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ERP Audit Q1 2026\FieldWork\"/>
    </mc:Choice>
  </mc:AlternateContent>
  <xr:revisionPtr revIDLastSave="0" documentId="13_ncr:1_{958FBD6C-B66E-45CB-89FD-17B8EE4D0571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Acerno_Cache_XXXXX" sheetId="2" state="veryHidden" r:id="rId1"/>
    <sheet name="Schedules " sheetId="3" r:id="rId2"/>
    <sheet name="Employee List" sheetId="18" r:id="rId3"/>
    <sheet name="Emp Listing" sheetId="19" r:id="rId4"/>
    <sheet name="Payment Vouchers - All KRCS" sheetId="1" r:id="rId5"/>
    <sheet name="COA - KRCS" sheetId="4" r:id="rId6"/>
    <sheet name="Cust - KRCS" sheetId="5" r:id="rId7"/>
    <sheet name="Vendors KRCS" sheetId="6" r:id="rId8"/>
    <sheet name="KRCS Bank Accounts" sheetId="14" r:id="rId9"/>
    <sheet name="Inventory" sheetId="16" r:id="rId10"/>
    <sheet name="Sheet4" sheetId="17" r:id="rId11"/>
    <sheet name="COA -NER" sheetId="7" r:id="rId12"/>
    <sheet name="COA - NRR" sheetId="8" r:id="rId13"/>
    <sheet name="COA - WKR" sheetId="9" r:id="rId14"/>
    <sheet name="COA - COR" sheetId="10" r:id="rId15"/>
    <sheet name="COA - LER" sheetId="11" r:id="rId16"/>
    <sheet name="COR - UER" sheetId="12" r:id="rId17"/>
    <sheet name="COR- SRR" sheetId="13" r:id="rId18"/>
  </sheets>
  <definedNames>
    <definedName name="_xlnm._FilterDatabase" localSheetId="6" hidden="1">'Cust - KRCS'!$E$2:$F$2865</definedName>
    <definedName name="_xlnm._FilterDatabase" localSheetId="9" hidden="1">Inventory!$N$2:$AF$2</definedName>
    <definedName name="_xlnm._FilterDatabase" localSheetId="8" hidden="1">'KRCS Bank Accounts'!$K$3:$AA$872</definedName>
    <definedName name="_xlnm._FilterDatabase" localSheetId="10" hidden="1">Sheet4!$B$2:$C$2</definedName>
  </definedNames>
  <calcPr calcId="191029"/>
</workbook>
</file>

<file path=xl/calcChain.xml><?xml version="1.0" encoding="utf-8"?>
<calcChain xmlns="http://schemas.openxmlformats.org/spreadsheetml/2006/main">
  <c r="N1" i="6" l="1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0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M196" i="16"/>
  <c r="M197" i="16"/>
  <c r="M198" i="16"/>
  <c r="M199" i="16"/>
  <c r="M200" i="16"/>
  <c r="M201" i="16"/>
  <c r="M202" i="16"/>
  <c r="M203" i="16"/>
  <c r="M204" i="16"/>
  <c r="M205" i="16"/>
  <c r="M206" i="16"/>
  <c r="M207" i="16"/>
  <c r="M208" i="16"/>
  <c r="M209" i="16"/>
  <c r="M210" i="16"/>
  <c r="M211" i="16"/>
  <c r="M212" i="16"/>
  <c r="M213" i="16"/>
  <c r="M214" i="16"/>
  <c r="M215" i="16"/>
  <c r="M216" i="16"/>
  <c r="M217" i="16"/>
  <c r="M218" i="16"/>
  <c r="M219" i="16"/>
  <c r="M220" i="16"/>
  <c r="M221" i="16"/>
  <c r="M222" i="16"/>
  <c r="M223" i="16"/>
  <c r="M224" i="16"/>
  <c r="M225" i="16"/>
  <c r="M226" i="16"/>
  <c r="M227" i="16"/>
  <c r="M228" i="16"/>
  <c r="M229" i="16"/>
  <c r="M230" i="16"/>
  <c r="M231" i="16"/>
  <c r="M232" i="16"/>
  <c r="M233" i="16"/>
  <c r="M234" i="16"/>
  <c r="M235" i="16"/>
  <c r="M236" i="16"/>
  <c r="M237" i="16"/>
  <c r="M238" i="16"/>
  <c r="M239" i="16"/>
  <c r="M240" i="16"/>
  <c r="M241" i="16"/>
  <c r="M242" i="16"/>
  <c r="M243" i="16"/>
  <c r="M244" i="16"/>
  <c r="M245" i="16"/>
  <c r="M246" i="16"/>
  <c r="M247" i="16"/>
  <c r="M248" i="16"/>
  <c r="M249" i="16"/>
  <c r="M250" i="16"/>
  <c r="M251" i="16"/>
  <c r="M252" i="16"/>
  <c r="M253" i="16"/>
  <c r="M254" i="16"/>
  <c r="M255" i="16"/>
  <c r="M256" i="16"/>
  <c r="M257" i="16"/>
  <c r="M258" i="16"/>
  <c r="M259" i="16"/>
  <c r="M260" i="16"/>
  <c r="M261" i="16"/>
  <c r="M262" i="16"/>
  <c r="M263" i="16"/>
  <c r="M264" i="16"/>
  <c r="M265" i="16"/>
  <c r="M266" i="16"/>
  <c r="M267" i="16"/>
  <c r="M268" i="16"/>
  <c r="M269" i="16"/>
  <c r="M270" i="16"/>
  <c r="M271" i="16"/>
  <c r="M272" i="16"/>
  <c r="M273" i="16"/>
  <c r="M274" i="16"/>
  <c r="M275" i="16"/>
  <c r="M276" i="16"/>
  <c r="M277" i="16"/>
  <c r="M278" i="16"/>
  <c r="M279" i="16"/>
  <c r="M280" i="16"/>
  <c r="M281" i="16"/>
  <c r="M282" i="16"/>
  <c r="M283" i="16"/>
  <c r="M284" i="16"/>
  <c r="M285" i="16"/>
  <c r="M286" i="16"/>
  <c r="M287" i="16"/>
  <c r="M288" i="16"/>
  <c r="M289" i="16"/>
  <c r="M290" i="16"/>
  <c r="M291" i="16"/>
  <c r="M292" i="16"/>
  <c r="M293" i="16"/>
  <c r="M294" i="16"/>
  <c r="M295" i="16"/>
  <c r="M296" i="16"/>
  <c r="M297" i="16"/>
  <c r="M298" i="16"/>
  <c r="M299" i="16"/>
  <c r="M300" i="16"/>
  <c r="M301" i="16"/>
  <c r="M302" i="16"/>
  <c r="M303" i="16"/>
  <c r="M304" i="16"/>
  <c r="M305" i="16"/>
  <c r="M306" i="16"/>
  <c r="M307" i="16"/>
  <c r="M308" i="16"/>
  <c r="M309" i="16"/>
  <c r="M310" i="16"/>
  <c r="M311" i="16"/>
  <c r="M312" i="16"/>
  <c r="M313" i="16"/>
  <c r="M314" i="16"/>
  <c r="M315" i="16"/>
  <c r="M316" i="16"/>
  <c r="M317" i="16"/>
  <c r="M318" i="16"/>
  <c r="M319" i="16"/>
  <c r="M320" i="16"/>
  <c r="M321" i="16"/>
  <c r="M322" i="16"/>
  <c r="M323" i="16"/>
  <c r="M324" i="16"/>
  <c r="M325" i="16"/>
  <c r="M326" i="16"/>
  <c r="M327" i="16"/>
  <c r="M328" i="16"/>
  <c r="M329" i="16"/>
  <c r="M330" i="16"/>
  <c r="M331" i="16"/>
  <c r="M332" i="16"/>
  <c r="M333" i="16"/>
  <c r="M334" i="16"/>
  <c r="M335" i="16"/>
  <c r="M336" i="16"/>
  <c r="M337" i="16"/>
  <c r="M338" i="16"/>
  <c r="M339" i="16"/>
  <c r="M340" i="16"/>
  <c r="M341" i="16"/>
  <c r="M342" i="16"/>
  <c r="M343" i="16"/>
  <c r="M344" i="16"/>
  <c r="M345" i="16"/>
  <c r="M346" i="16"/>
  <c r="M347" i="16"/>
  <c r="M348" i="16"/>
  <c r="M349" i="16"/>
  <c r="M350" i="16"/>
  <c r="M351" i="16"/>
  <c r="M352" i="16"/>
  <c r="M353" i="16"/>
  <c r="M354" i="16"/>
  <c r="M355" i="16"/>
  <c r="M356" i="16"/>
  <c r="M357" i="16"/>
  <c r="M358" i="16"/>
  <c r="M359" i="16"/>
  <c r="M360" i="16"/>
  <c r="M361" i="16"/>
  <c r="M362" i="16"/>
  <c r="M363" i="16"/>
  <c r="M364" i="16"/>
  <c r="M365" i="16"/>
  <c r="M366" i="16"/>
  <c r="M367" i="16"/>
  <c r="M368" i="16"/>
  <c r="M369" i="16"/>
  <c r="M370" i="16"/>
  <c r="M371" i="16"/>
  <c r="M372" i="16"/>
  <c r="M373" i="16"/>
  <c r="M374" i="16"/>
  <c r="M375" i="16"/>
  <c r="M376" i="16"/>
  <c r="M377" i="16"/>
  <c r="M378" i="16"/>
  <c r="M379" i="16"/>
  <c r="M380" i="16"/>
  <c r="M381" i="16"/>
  <c r="M382" i="16"/>
  <c r="M383" i="16"/>
  <c r="M384" i="16"/>
  <c r="M385" i="16"/>
  <c r="M386" i="16"/>
  <c r="M387" i="16"/>
  <c r="M388" i="16"/>
  <c r="M389" i="16"/>
  <c r="M390" i="16"/>
  <c r="M391" i="16"/>
  <c r="M392" i="16"/>
  <c r="M393" i="16"/>
  <c r="M394" i="16"/>
  <c r="M395" i="16"/>
  <c r="M396" i="16"/>
  <c r="M397" i="16"/>
  <c r="M398" i="16"/>
  <c r="M399" i="16"/>
  <c r="M400" i="16"/>
  <c r="M401" i="16"/>
  <c r="M402" i="16"/>
  <c r="M403" i="16"/>
  <c r="M404" i="16"/>
  <c r="M405" i="16"/>
  <c r="M406" i="16"/>
  <c r="M407" i="16"/>
  <c r="M408" i="16"/>
  <c r="M409" i="16"/>
  <c r="M410" i="16"/>
  <c r="M411" i="16"/>
  <c r="M412" i="16"/>
  <c r="M413" i="16"/>
  <c r="M414" i="16"/>
  <c r="M415" i="16"/>
  <c r="M416" i="16"/>
  <c r="M417" i="16"/>
  <c r="M418" i="16"/>
  <c r="M419" i="16"/>
  <c r="M420" i="16"/>
  <c r="M421" i="16"/>
  <c r="M422" i="16"/>
  <c r="M423" i="16"/>
  <c r="M424" i="16"/>
  <c r="M425" i="16"/>
  <c r="M426" i="16"/>
  <c r="M427" i="16"/>
  <c r="M428" i="16"/>
  <c r="M429" i="16"/>
  <c r="M430" i="16"/>
  <c r="M431" i="16"/>
  <c r="M432" i="16"/>
  <c r="M433" i="16"/>
  <c r="M434" i="16"/>
  <c r="M435" i="16"/>
  <c r="M436" i="16"/>
  <c r="M437" i="16"/>
  <c r="M438" i="16"/>
  <c r="M439" i="16"/>
  <c r="M440" i="16"/>
  <c r="M441" i="16"/>
  <c r="M442" i="16"/>
  <c r="M443" i="16"/>
  <c r="M444" i="16"/>
  <c r="M445" i="16"/>
  <c r="M446" i="16"/>
  <c r="M447" i="16"/>
  <c r="M448" i="16"/>
  <c r="M449" i="16"/>
  <c r="M450" i="16"/>
  <c r="M451" i="16"/>
  <c r="M452" i="16"/>
  <c r="M453" i="16"/>
  <c r="M454" i="16"/>
  <c r="M455" i="16"/>
  <c r="M456" i="16"/>
  <c r="M457" i="16"/>
  <c r="M458" i="16"/>
  <c r="M459" i="16"/>
  <c r="M460" i="16"/>
  <c r="M461" i="16"/>
  <c r="M462" i="16"/>
  <c r="M463" i="16"/>
  <c r="M464" i="16"/>
  <c r="M465" i="16"/>
  <c r="M466" i="16"/>
  <c r="M467" i="16"/>
  <c r="M468" i="16"/>
  <c r="M469" i="16"/>
  <c r="M470" i="16"/>
  <c r="M471" i="16"/>
  <c r="M472" i="16"/>
  <c r="M473" i="16"/>
  <c r="M474" i="16"/>
  <c r="M475" i="16"/>
  <c r="M476" i="16"/>
  <c r="M477" i="16"/>
  <c r="M478" i="16"/>
  <c r="M479" i="16"/>
  <c r="M480" i="16"/>
  <c r="M481" i="16"/>
  <c r="M482" i="16"/>
  <c r="M483" i="16"/>
  <c r="M484" i="16"/>
  <c r="M485" i="16"/>
  <c r="M486" i="16"/>
  <c r="M487" i="16"/>
  <c r="M488" i="16"/>
  <c r="M489" i="16"/>
  <c r="M490" i="16"/>
  <c r="M491" i="16"/>
  <c r="M492" i="16"/>
  <c r="M493" i="16"/>
  <c r="M494" i="16"/>
  <c r="M495" i="16"/>
  <c r="M496" i="16"/>
  <c r="M497" i="16"/>
  <c r="M498" i="16"/>
  <c r="M499" i="16"/>
  <c r="M500" i="16"/>
  <c r="M501" i="16"/>
  <c r="M502" i="16"/>
  <c r="M503" i="16"/>
  <c r="M504" i="16"/>
  <c r="M505" i="16"/>
  <c r="M506" i="16"/>
  <c r="M507" i="16"/>
  <c r="M508" i="16"/>
  <c r="M509" i="16"/>
  <c r="M510" i="16"/>
  <c r="M511" i="16"/>
  <c r="M512" i="16"/>
  <c r="M513" i="16"/>
  <c r="M514" i="16"/>
  <c r="M515" i="16"/>
  <c r="M516" i="16"/>
  <c r="M517" i="16"/>
  <c r="M518" i="16"/>
  <c r="M519" i="16"/>
  <c r="M520" i="16"/>
  <c r="M521" i="16"/>
  <c r="M522" i="16"/>
  <c r="M523" i="16"/>
  <c r="M524" i="16"/>
  <c r="M525" i="16"/>
  <c r="M526" i="16"/>
  <c r="M527" i="16"/>
  <c r="M528" i="16"/>
  <c r="M529" i="16"/>
  <c r="M530" i="16"/>
  <c r="M531" i="16"/>
  <c r="M532" i="16"/>
  <c r="M533" i="16"/>
  <c r="M534" i="16"/>
  <c r="M535" i="16"/>
  <c r="M536" i="16"/>
  <c r="M537" i="16"/>
  <c r="M538" i="16"/>
  <c r="M539" i="16"/>
  <c r="M540" i="16"/>
  <c r="M541" i="16"/>
  <c r="M542" i="16"/>
  <c r="M543" i="16"/>
  <c r="M544" i="16"/>
  <c r="M545" i="16"/>
  <c r="M546" i="16"/>
  <c r="M547" i="16"/>
  <c r="M548" i="16"/>
  <c r="M549" i="16"/>
  <c r="M550" i="16"/>
  <c r="M551" i="16"/>
  <c r="M552" i="16"/>
  <c r="M553" i="16"/>
  <c r="M554" i="16"/>
  <c r="M555" i="16"/>
  <c r="M556" i="16"/>
  <c r="M557" i="16"/>
  <c r="M558" i="16"/>
  <c r="M559" i="16"/>
  <c r="M560" i="16"/>
  <c r="M561" i="16"/>
  <c r="M562" i="16"/>
  <c r="M563" i="16"/>
  <c r="M564" i="16"/>
  <c r="M565" i="16"/>
  <c r="M566" i="16"/>
  <c r="M567" i="16"/>
  <c r="M568" i="16"/>
  <c r="M569" i="16"/>
  <c r="M570" i="16"/>
  <c r="M571" i="16"/>
  <c r="M572" i="16"/>
  <c r="M573" i="16"/>
  <c r="M574" i="16"/>
  <c r="M575" i="16"/>
  <c r="M576" i="16"/>
  <c r="M577" i="16"/>
  <c r="M578" i="16"/>
  <c r="M579" i="16"/>
  <c r="M580" i="16"/>
  <c r="M581" i="16"/>
  <c r="M582" i="16"/>
  <c r="M583" i="16"/>
  <c r="M584" i="16"/>
  <c r="M585" i="16"/>
  <c r="M586" i="16"/>
  <c r="M587" i="16"/>
  <c r="M588" i="16"/>
  <c r="M589" i="16"/>
  <c r="M590" i="16"/>
  <c r="M591" i="16"/>
  <c r="M592" i="16"/>
  <c r="M593" i="16"/>
  <c r="M594" i="16"/>
  <c r="M595" i="16"/>
  <c r="M596" i="16"/>
  <c r="M597" i="16"/>
  <c r="M598" i="16"/>
  <c r="M599" i="16"/>
  <c r="M600" i="16"/>
  <c r="M601" i="16"/>
  <c r="M602" i="16"/>
  <c r="M603" i="16"/>
  <c r="M604" i="16"/>
  <c r="M605" i="16"/>
  <c r="M606" i="16"/>
  <c r="M607" i="16"/>
  <c r="M608" i="16"/>
  <c r="M609" i="16"/>
  <c r="M610" i="16"/>
  <c r="M611" i="16"/>
  <c r="M612" i="16"/>
  <c r="M613" i="16"/>
  <c r="M614" i="16"/>
  <c r="M615" i="16"/>
  <c r="M616" i="16"/>
  <c r="M617" i="16"/>
  <c r="M618" i="16"/>
  <c r="M619" i="16"/>
  <c r="M620" i="16"/>
  <c r="M621" i="16"/>
  <c r="M622" i="16"/>
  <c r="M623" i="16"/>
  <c r="M624" i="16"/>
  <c r="M625" i="16"/>
  <c r="M626" i="16"/>
  <c r="M627" i="16"/>
  <c r="M628" i="16"/>
  <c r="M629" i="16"/>
  <c r="M630" i="16"/>
  <c r="M631" i="16"/>
  <c r="M632" i="16"/>
  <c r="M633" i="16"/>
  <c r="M634" i="16"/>
  <c r="M635" i="16"/>
  <c r="M636" i="16"/>
  <c r="M637" i="16"/>
  <c r="M638" i="16"/>
  <c r="M639" i="16"/>
  <c r="M640" i="16"/>
  <c r="M641" i="16"/>
  <c r="M642" i="16"/>
  <c r="M643" i="16"/>
  <c r="M644" i="16"/>
  <c r="M645" i="16"/>
  <c r="M646" i="16"/>
  <c r="M647" i="16"/>
  <c r="M648" i="16"/>
  <c r="M649" i="16"/>
  <c r="M650" i="16"/>
  <c r="M651" i="16"/>
  <c r="M652" i="16"/>
  <c r="M653" i="16"/>
  <c r="M654" i="16"/>
  <c r="M655" i="16"/>
  <c r="M656" i="16"/>
  <c r="M657" i="16"/>
  <c r="M658" i="16"/>
  <c r="M659" i="16"/>
  <c r="M660" i="16"/>
  <c r="M661" i="16"/>
  <c r="M662" i="16"/>
  <c r="M663" i="16"/>
  <c r="M664" i="16"/>
  <c r="M665" i="16"/>
  <c r="M666" i="16"/>
  <c r="M667" i="16"/>
  <c r="M668" i="16"/>
  <c r="M669" i="16"/>
  <c r="M670" i="16"/>
  <c r="M671" i="16"/>
  <c r="M672" i="16"/>
  <c r="M673" i="16"/>
  <c r="M674" i="16"/>
  <c r="M675" i="16"/>
  <c r="M676" i="16"/>
  <c r="M677" i="16"/>
  <c r="M678" i="16"/>
  <c r="M679" i="16"/>
  <c r="M680" i="16"/>
  <c r="M681" i="16"/>
  <c r="M682" i="16"/>
  <c r="M683" i="16"/>
  <c r="M684" i="16"/>
  <c r="M685" i="16"/>
  <c r="M686" i="16"/>
  <c r="M687" i="16"/>
  <c r="M688" i="16"/>
  <c r="M689" i="16"/>
  <c r="M690" i="16"/>
  <c r="M691" i="16"/>
  <c r="M692" i="16"/>
  <c r="M693" i="16"/>
  <c r="M694" i="16"/>
  <c r="M695" i="16"/>
  <c r="M696" i="16"/>
  <c r="M697" i="16"/>
  <c r="M698" i="16"/>
  <c r="M699" i="16"/>
  <c r="M700" i="16"/>
  <c r="M701" i="16"/>
  <c r="M702" i="16"/>
  <c r="M703" i="16"/>
  <c r="M704" i="16"/>
  <c r="M705" i="16"/>
  <c r="M706" i="16"/>
  <c r="M707" i="16"/>
  <c r="M708" i="16"/>
  <c r="M709" i="16"/>
  <c r="M710" i="16"/>
  <c r="M711" i="16"/>
  <c r="M712" i="16"/>
  <c r="M713" i="16"/>
  <c r="M714" i="16"/>
  <c r="M715" i="16"/>
  <c r="M716" i="16"/>
  <c r="M717" i="16"/>
  <c r="M718" i="16"/>
  <c r="M719" i="16"/>
  <c r="M720" i="16"/>
  <c r="M721" i="16"/>
  <c r="M722" i="16"/>
  <c r="M723" i="16"/>
  <c r="M724" i="16"/>
  <c r="M725" i="16"/>
  <c r="M726" i="16"/>
  <c r="M727" i="16"/>
  <c r="M728" i="16"/>
  <c r="M729" i="16"/>
  <c r="M730" i="16"/>
  <c r="M731" i="16"/>
  <c r="M732" i="16"/>
  <c r="M733" i="16"/>
  <c r="M734" i="16"/>
  <c r="M735" i="16"/>
  <c r="M736" i="16"/>
  <c r="M737" i="16"/>
  <c r="M738" i="16"/>
  <c r="M739" i="16"/>
  <c r="M740" i="16"/>
  <c r="M741" i="16"/>
  <c r="M742" i="16"/>
  <c r="M743" i="16"/>
  <c r="M744" i="16"/>
  <c r="M745" i="16"/>
  <c r="M746" i="16"/>
  <c r="M747" i="16"/>
  <c r="M748" i="16"/>
  <c r="M749" i="16"/>
  <c r="M750" i="16"/>
  <c r="M751" i="16"/>
  <c r="M752" i="16"/>
  <c r="M753" i="16"/>
  <c r="M754" i="16"/>
  <c r="M755" i="16"/>
  <c r="M756" i="16"/>
  <c r="M757" i="16"/>
  <c r="M758" i="16"/>
  <c r="M759" i="16"/>
  <c r="M760" i="16"/>
  <c r="M761" i="16"/>
  <c r="M762" i="16"/>
  <c r="M763" i="16"/>
  <c r="M764" i="16"/>
  <c r="M765" i="16"/>
  <c r="M766" i="16"/>
  <c r="M767" i="16"/>
  <c r="M768" i="16"/>
  <c r="M769" i="16"/>
  <c r="M770" i="16"/>
  <c r="M771" i="16"/>
  <c r="M772" i="16"/>
  <c r="M773" i="16"/>
  <c r="M774" i="16"/>
  <c r="M775" i="16"/>
  <c r="M776" i="16"/>
  <c r="M777" i="16"/>
  <c r="M778" i="16"/>
  <c r="M779" i="16"/>
  <c r="M780" i="16"/>
  <c r="M781" i="16"/>
  <c r="M782" i="16"/>
  <c r="M783" i="16"/>
  <c r="M784" i="16"/>
  <c r="M785" i="16"/>
  <c r="M786" i="16"/>
  <c r="M787" i="16"/>
  <c r="M788" i="16"/>
  <c r="M789" i="16"/>
  <c r="M790" i="16"/>
  <c r="M791" i="16"/>
  <c r="M792" i="16"/>
  <c r="M793" i="16"/>
  <c r="M794" i="16"/>
  <c r="M795" i="16"/>
  <c r="M796" i="16"/>
  <c r="M797" i="16"/>
  <c r="M798" i="16"/>
  <c r="M799" i="16"/>
  <c r="M800" i="16"/>
  <c r="M801" i="16"/>
  <c r="M802" i="16"/>
  <c r="M803" i="16"/>
  <c r="M804" i="16"/>
  <c r="M805" i="16"/>
  <c r="M806" i="16"/>
  <c r="M807" i="16"/>
  <c r="M808" i="16"/>
  <c r="M809" i="16"/>
  <c r="M810" i="16"/>
  <c r="M811" i="16"/>
  <c r="M812" i="16"/>
  <c r="M813" i="16"/>
  <c r="M814" i="16"/>
  <c r="M815" i="16"/>
  <c r="M816" i="16"/>
  <c r="M817" i="16"/>
  <c r="M818" i="16"/>
  <c r="M819" i="16"/>
  <c r="M820" i="16"/>
  <c r="M821" i="16"/>
  <c r="M822" i="16"/>
  <c r="M823" i="16"/>
  <c r="M824" i="16"/>
  <c r="M825" i="16"/>
  <c r="M826" i="16"/>
  <c r="M827" i="16"/>
  <c r="M828" i="16"/>
  <c r="M829" i="16"/>
  <c r="M830" i="16"/>
  <c r="M831" i="16"/>
  <c r="M832" i="16"/>
  <c r="M833" i="16"/>
  <c r="M834" i="16"/>
  <c r="M835" i="16"/>
  <c r="M836" i="16"/>
  <c r="M837" i="16"/>
  <c r="M838" i="16"/>
  <c r="M839" i="16"/>
  <c r="M840" i="16"/>
  <c r="M841" i="16"/>
  <c r="M842" i="16"/>
  <c r="M843" i="16"/>
  <c r="M844" i="16"/>
  <c r="M845" i="16"/>
  <c r="M846" i="16"/>
  <c r="M847" i="16"/>
  <c r="M848" i="16"/>
  <c r="M849" i="16"/>
  <c r="M850" i="16"/>
  <c r="M851" i="16"/>
  <c r="M852" i="16"/>
  <c r="M853" i="16"/>
  <c r="M854" i="16"/>
  <c r="M855" i="16"/>
  <c r="M856" i="16"/>
  <c r="M857" i="16"/>
  <c r="M858" i="16"/>
  <c r="M859" i="16"/>
  <c r="M860" i="16"/>
  <c r="M861" i="16"/>
  <c r="M862" i="16"/>
  <c r="M863" i="16"/>
  <c r="M864" i="16"/>
  <c r="M865" i="16"/>
  <c r="M866" i="16"/>
  <c r="M867" i="16"/>
  <c r="M868" i="16"/>
  <c r="M869" i="16"/>
  <c r="M870" i="16"/>
  <c r="M871" i="16"/>
  <c r="M872" i="16"/>
  <c r="M873" i="16"/>
  <c r="M874" i="16"/>
  <c r="M875" i="16"/>
  <c r="M876" i="16"/>
  <c r="M877" i="16"/>
  <c r="M878" i="16"/>
  <c r="M879" i="16"/>
  <c r="M880" i="16"/>
  <c r="M881" i="16"/>
  <c r="M882" i="16"/>
  <c r="M883" i="16"/>
  <c r="M884" i="16"/>
  <c r="M885" i="16"/>
  <c r="M886" i="16"/>
  <c r="M887" i="16"/>
  <c r="M888" i="16"/>
  <c r="M889" i="16"/>
  <c r="M890" i="16"/>
  <c r="M891" i="16"/>
  <c r="M892" i="16"/>
  <c r="M893" i="16"/>
  <c r="M894" i="16"/>
  <c r="M895" i="16"/>
  <c r="M896" i="16"/>
  <c r="M897" i="16"/>
  <c r="M898" i="16"/>
  <c r="M899" i="16"/>
  <c r="M900" i="16"/>
  <c r="M901" i="16"/>
  <c r="M902" i="16"/>
  <c r="M903" i="16"/>
  <c r="M904" i="16"/>
  <c r="M905" i="16"/>
  <c r="M906" i="16"/>
  <c r="M907" i="16"/>
  <c r="M908" i="16"/>
  <c r="M909" i="16"/>
  <c r="M910" i="16"/>
  <c r="M911" i="16"/>
  <c r="M912" i="16"/>
  <c r="M913" i="16"/>
  <c r="M914" i="16"/>
  <c r="M915" i="16"/>
  <c r="M916" i="16"/>
  <c r="M917" i="16"/>
  <c r="M918" i="16"/>
  <c r="M919" i="16"/>
  <c r="M920" i="16"/>
  <c r="M921" i="16"/>
  <c r="M922" i="16"/>
  <c r="M923" i="16"/>
  <c r="M924" i="16"/>
  <c r="M925" i="16"/>
  <c r="M926" i="16"/>
  <c r="M927" i="16"/>
  <c r="M928" i="16"/>
  <c r="M929" i="16"/>
  <c r="M930" i="16"/>
  <c r="M931" i="16"/>
  <c r="M932" i="16"/>
  <c r="M933" i="16"/>
  <c r="M934" i="16"/>
  <c r="M935" i="16"/>
  <c r="M936" i="16"/>
  <c r="M937" i="16"/>
  <c r="M938" i="16"/>
  <c r="M939" i="16"/>
  <c r="M940" i="16"/>
  <c r="M941" i="16"/>
  <c r="M942" i="16"/>
  <c r="M943" i="16"/>
  <c r="M944" i="16"/>
  <c r="M945" i="16"/>
  <c r="M946" i="16"/>
  <c r="M947" i="16"/>
  <c r="M948" i="16"/>
  <c r="M949" i="16"/>
  <c r="M950" i="16"/>
  <c r="M951" i="16"/>
  <c r="M952" i="16"/>
  <c r="M953" i="16"/>
  <c r="M954" i="16"/>
  <c r="M955" i="16"/>
  <c r="M956" i="16"/>
  <c r="M957" i="16"/>
  <c r="M958" i="16"/>
  <c r="M959" i="16"/>
  <c r="M960" i="16"/>
  <c r="M961" i="16"/>
  <c r="M962" i="16"/>
  <c r="M963" i="16"/>
  <c r="M964" i="16"/>
  <c r="M965" i="16"/>
  <c r="M966" i="16"/>
  <c r="M967" i="16"/>
  <c r="M968" i="16"/>
  <c r="M969" i="16"/>
  <c r="M970" i="16"/>
  <c r="M971" i="16"/>
  <c r="M972" i="16"/>
  <c r="M973" i="16"/>
  <c r="M974" i="16"/>
  <c r="M975" i="16"/>
  <c r="M976" i="16"/>
  <c r="M977" i="16"/>
  <c r="M978" i="16"/>
  <c r="M979" i="16"/>
  <c r="M980" i="16"/>
  <c r="M981" i="16"/>
  <c r="M982" i="16"/>
  <c r="M983" i="16"/>
  <c r="M984" i="16"/>
  <c r="M985" i="16"/>
  <c r="M986" i="16"/>
  <c r="M987" i="16"/>
  <c r="M988" i="16"/>
  <c r="M989" i="16"/>
  <c r="M990" i="16"/>
  <c r="M991" i="16"/>
  <c r="M992" i="16"/>
  <c r="M993" i="16"/>
  <c r="M994" i="16"/>
  <c r="M995" i="16"/>
  <c r="M996" i="16"/>
  <c r="M997" i="16"/>
  <c r="M998" i="16"/>
  <c r="M999" i="16"/>
  <c r="M1000" i="16"/>
  <c r="M1001" i="16"/>
  <c r="M1002" i="16"/>
  <c r="M1003" i="16"/>
  <c r="M1004" i="16"/>
  <c r="M1005" i="16"/>
  <c r="M1006" i="16"/>
  <c r="M1007" i="16"/>
  <c r="M1008" i="16"/>
  <c r="M1009" i="16"/>
  <c r="M1010" i="16"/>
  <c r="M1011" i="16"/>
  <c r="M1012" i="16"/>
  <c r="M1013" i="16"/>
  <c r="M1014" i="16"/>
  <c r="M1015" i="16"/>
  <c r="M1016" i="16"/>
  <c r="M1017" i="16"/>
  <c r="M1018" i="16"/>
  <c r="M1019" i="16"/>
  <c r="M1020" i="16"/>
  <c r="M1021" i="16"/>
  <c r="M1022" i="16"/>
  <c r="M1023" i="16"/>
  <c r="M1024" i="16"/>
  <c r="M1025" i="16"/>
  <c r="M1026" i="16"/>
  <c r="M1027" i="16"/>
  <c r="M1028" i="16"/>
  <c r="M1029" i="16"/>
  <c r="M1030" i="16"/>
  <c r="M1031" i="16"/>
  <c r="M1032" i="16"/>
  <c r="M1033" i="16"/>
  <c r="M1034" i="16"/>
  <c r="M1035" i="16"/>
  <c r="M1036" i="16"/>
  <c r="M1037" i="16"/>
  <c r="M1038" i="16"/>
  <c r="M1039" i="16"/>
  <c r="M1040" i="16"/>
  <c r="M1041" i="16"/>
  <c r="M1042" i="16"/>
  <c r="M1043" i="16"/>
  <c r="M1044" i="16"/>
  <c r="M1045" i="16"/>
  <c r="M1046" i="16"/>
  <c r="M1047" i="16"/>
  <c r="M1048" i="16"/>
  <c r="M1049" i="16"/>
  <c r="M1050" i="16"/>
  <c r="M1051" i="16"/>
  <c r="M1052" i="16"/>
  <c r="M1053" i="16"/>
  <c r="M1054" i="16"/>
  <c r="M1055" i="16"/>
  <c r="M1056" i="16"/>
  <c r="M1057" i="16"/>
  <c r="M1058" i="16"/>
  <c r="M1059" i="16"/>
  <c r="M1060" i="16"/>
  <c r="M1061" i="16"/>
  <c r="M1062" i="16"/>
  <c r="M1063" i="16"/>
  <c r="M1064" i="16"/>
  <c r="M1065" i="16"/>
  <c r="M1066" i="16"/>
  <c r="M1067" i="16"/>
  <c r="M1068" i="16"/>
  <c r="M1069" i="16"/>
  <c r="M1070" i="16"/>
  <c r="M1071" i="16"/>
  <c r="M1072" i="16"/>
  <c r="M1073" i="16"/>
  <c r="M1074" i="16"/>
  <c r="M1075" i="16"/>
  <c r="M1076" i="16"/>
  <c r="M1077" i="16"/>
  <c r="M1078" i="16"/>
  <c r="M1079" i="16"/>
  <c r="M1080" i="16"/>
  <c r="M1081" i="16"/>
  <c r="M1082" i="16"/>
  <c r="M1083" i="16"/>
  <c r="M1084" i="16"/>
  <c r="M1085" i="16"/>
  <c r="M1086" i="16"/>
  <c r="M1087" i="16"/>
  <c r="M1088" i="16"/>
  <c r="M1089" i="16"/>
  <c r="M1090" i="16"/>
  <c r="M1091" i="16"/>
  <c r="M1092" i="16"/>
  <c r="M1093" i="16"/>
  <c r="M1094" i="16"/>
  <c r="M1095" i="16"/>
  <c r="M1096" i="16"/>
  <c r="M1097" i="16"/>
  <c r="M1098" i="16"/>
  <c r="M1099" i="16"/>
  <c r="M1100" i="16"/>
  <c r="M1101" i="16"/>
  <c r="M1102" i="16"/>
  <c r="M1103" i="16"/>
  <c r="M1104" i="16"/>
  <c r="M1105" i="16"/>
  <c r="M1106" i="16"/>
  <c r="M1107" i="16"/>
  <c r="M1108" i="16"/>
  <c r="M1109" i="16"/>
  <c r="M1110" i="16"/>
  <c r="M1111" i="16"/>
  <c r="M1112" i="16"/>
  <c r="M1113" i="16"/>
  <c r="M1114" i="16"/>
  <c r="M1115" i="16"/>
  <c r="M1116" i="16"/>
  <c r="M1117" i="16"/>
  <c r="M1118" i="16"/>
  <c r="M1119" i="16"/>
  <c r="M1120" i="16"/>
  <c r="M1121" i="16"/>
  <c r="M1122" i="16"/>
  <c r="M1123" i="16"/>
  <c r="M1124" i="16"/>
  <c r="M1125" i="16"/>
  <c r="M1126" i="16"/>
  <c r="M1127" i="16"/>
  <c r="M1128" i="16"/>
  <c r="M1129" i="16"/>
  <c r="M1130" i="16"/>
  <c r="M1131" i="16"/>
  <c r="M1132" i="16"/>
  <c r="M1133" i="16"/>
  <c r="M1134" i="16"/>
  <c r="M1135" i="16"/>
  <c r="M1136" i="16"/>
  <c r="M1137" i="16"/>
  <c r="M1138" i="16"/>
  <c r="M1139" i="16"/>
  <c r="M1140" i="16"/>
  <c r="M1141" i="16"/>
  <c r="M1142" i="16"/>
  <c r="M1143" i="16"/>
  <c r="M1144" i="16"/>
  <c r="M1145" i="16"/>
  <c r="M1146" i="16"/>
  <c r="M1147" i="16"/>
  <c r="M1148" i="16"/>
  <c r="M1149" i="16"/>
  <c r="M1150" i="16"/>
  <c r="M1151" i="16"/>
  <c r="M1152" i="16"/>
  <c r="M1153" i="16"/>
  <c r="M1154" i="16"/>
  <c r="M1155" i="16"/>
  <c r="M1156" i="16"/>
  <c r="M1157" i="16"/>
  <c r="M1158" i="16"/>
  <c r="M1159" i="16"/>
  <c r="M1160" i="16"/>
  <c r="M1161" i="16"/>
  <c r="M1162" i="16"/>
  <c r="M1163" i="16"/>
  <c r="M1164" i="16"/>
  <c r="M1165" i="16"/>
  <c r="M1166" i="16"/>
  <c r="M1167" i="16"/>
  <c r="M1168" i="16"/>
  <c r="M1169" i="16"/>
  <c r="M1170" i="16"/>
  <c r="M1171" i="16"/>
  <c r="M1172" i="16"/>
  <c r="M1173" i="16"/>
  <c r="M1174" i="16"/>
  <c r="M1175" i="16"/>
  <c r="M1176" i="16"/>
  <c r="M1177" i="16"/>
  <c r="M1178" i="16"/>
  <c r="M1179" i="16"/>
  <c r="M1180" i="16"/>
  <c r="M1181" i="16"/>
  <c r="M1182" i="16"/>
  <c r="M1183" i="16"/>
  <c r="M1184" i="16"/>
  <c r="M1185" i="16"/>
  <c r="M1186" i="16"/>
  <c r="M1187" i="16"/>
  <c r="M1188" i="16"/>
  <c r="M1189" i="16"/>
  <c r="M1190" i="16"/>
  <c r="M1191" i="16"/>
  <c r="M1192" i="16"/>
  <c r="M1193" i="16"/>
  <c r="M1194" i="16"/>
  <c r="M1195" i="16"/>
  <c r="M1196" i="16"/>
  <c r="M1197" i="16"/>
  <c r="M1198" i="16"/>
  <c r="M1199" i="16"/>
  <c r="M1200" i="16"/>
  <c r="M1201" i="16"/>
  <c r="M1202" i="16"/>
  <c r="M1203" i="16"/>
  <c r="M1204" i="16"/>
  <c r="M1205" i="16"/>
  <c r="M1206" i="16"/>
  <c r="M1207" i="16"/>
  <c r="M1208" i="16"/>
  <c r="M1209" i="16"/>
  <c r="M1210" i="16"/>
  <c r="M1211" i="16"/>
  <c r="M1212" i="16"/>
  <c r="M1213" i="16"/>
  <c r="M1214" i="16"/>
  <c r="M1215" i="16"/>
  <c r="M1216" i="16"/>
  <c r="M1217" i="16"/>
  <c r="M1218" i="16"/>
  <c r="M1219" i="16"/>
  <c r="M1220" i="16"/>
  <c r="M1221" i="16"/>
  <c r="M1222" i="16"/>
  <c r="M1223" i="16"/>
  <c r="M1224" i="16"/>
  <c r="M1225" i="16"/>
  <c r="M1226" i="16"/>
  <c r="M1227" i="16"/>
  <c r="M1228" i="16"/>
  <c r="M1229" i="16"/>
  <c r="M1230" i="16"/>
  <c r="M1231" i="16"/>
  <c r="M1232" i="16"/>
  <c r="M1233" i="16"/>
  <c r="M1234" i="16"/>
  <c r="M1235" i="16"/>
  <c r="M1236" i="16"/>
  <c r="M1237" i="16"/>
  <c r="M1238" i="16"/>
  <c r="M1239" i="16"/>
  <c r="M1240" i="16"/>
  <c r="M1241" i="16"/>
  <c r="M1242" i="16"/>
  <c r="M1243" i="16"/>
  <c r="M1244" i="16"/>
  <c r="M1245" i="16"/>
  <c r="M1246" i="16"/>
  <c r="M1247" i="16"/>
  <c r="M1248" i="16"/>
  <c r="M1249" i="16"/>
  <c r="M1250" i="16"/>
  <c r="M1251" i="16"/>
  <c r="M1252" i="16"/>
  <c r="M1253" i="16"/>
  <c r="M1254" i="16"/>
  <c r="M1255" i="16"/>
  <c r="M1256" i="16"/>
  <c r="M1257" i="16"/>
  <c r="M1258" i="16"/>
  <c r="M1259" i="16"/>
  <c r="M1260" i="16"/>
  <c r="M1261" i="16"/>
  <c r="M1262" i="16"/>
  <c r="M1263" i="16"/>
  <c r="M1264" i="16"/>
  <c r="M1265" i="16"/>
  <c r="M1266" i="16"/>
  <c r="M1267" i="16"/>
  <c r="M1268" i="16"/>
  <c r="M1269" i="16"/>
  <c r="M1270" i="16"/>
  <c r="M1271" i="16"/>
  <c r="M1272" i="16"/>
  <c r="M1273" i="16"/>
  <c r="M1274" i="16"/>
  <c r="M1275" i="16"/>
  <c r="M1276" i="16"/>
  <c r="M1277" i="16"/>
  <c r="M1278" i="16"/>
  <c r="M1279" i="16"/>
  <c r="M1280" i="16"/>
  <c r="M1281" i="16"/>
  <c r="M1282" i="16"/>
  <c r="M1283" i="16"/>
  <c r="M1284" i="16"/>
  <c r="M1285" i="16"/>
  <c r="M1286" i="16"/>
  <c r="M1287" i="16"/>
  <c r="M1288" i="16"/>
  <c r="M1289" i="16"/>
  <c r="M1290" i="16"/>
  <c r="M1291" i="16"/>
  <c r="M1292" i="16"/>
  <c r="M1293" i="16"/>
  <c r="M1294" i="16"/>
  <c r="M1295" i="16"/>
  <c r="M1296" i="16"/>
  <c r="M1297" i="16"/>
  <c r="M1298" i="16"/>
  <c r="M1299" i="16"/>
  <c r="M1300" i="16"/>
  <c r="M1301" i="16"/>
  <c r="M1302" i="16"/>
  <c r="M1303" i="16"/>
  <c r="M1304" i="16"/>
  <c r="M1305" i="16"/>
  <c r="M1306" i="16"/>
  <c r="M1307" i="16"/>
  <c r="M1308" i="16"/>
  <c r="M1309" i="16"/>
  <c r="M1310" i="16"/>
  <c r="M1311" i="16"/>
  <c r="M1312" i="16"/>
  <c r="M1313" i="16"/>
  <c r="M1314" i="16"/>
  <c r="M1315" i="16"/>
  <c r="M1316" i="16"/>
  <c r="M1317" i="16"/>
  <c r="M1318" i="16"/>
  <c r="M1319" i="16"/>
  <c r="M1320" i="16"/>
  <c r="M1321" i="16"/>
  <c r="M1322" i="16"/>
  <c r="M1323" i="16"/>
  <c r="M1324" i="16"/>
  <c r="M1325" i="16"/>
  <c r="M1326" i="16"/>
  <c r="M1327" i="16"/>
  <c r="M1328" i="16"/>
  <c r="M1329" i="16"/>
  <c r="M1330" i="16"/>
  <c r="M1331" i="16"/>
  <c r="M1332" i="16"/>
  <c r="M1333" i="16"/>
  <c r="M1334" i="16"/>
  <c r="M1335" i="16"/>
  <c r="M1336" i="16"/>
  <c r="M1337" i="16"/>
  <c r="M1338" i="16"/>
  <c r="M1339" i="16"/>
  <c r="M1340" i="16"/>
  <c r="M1341" i="16"/>
  <c r="M1342" i="16"/>
  <c r="M1343" i="16"/>
  <c r="M1344" i="16"/>
  <c r="M1345" i="16"/>
  <c r="M1346" i="16"/>
  <c r="M1347" i="16"/>
  <c r="M1348" i="16"/>
  <c r="M1349" i="16"/>
  <c r="M1350" i="16"/>
  <c r="M1351" i="16"/>
  <c r="M1352" i="16"/>
  <c r="M1353" i="16"/>
  <c r="M1354" i="16"/>
  <c r="M1355" i="16"/>
  <c r="M1356" i="16"/>
  <c r="M1357" i="16"/>
  <c r="M1358" i="16"/>
  <c r="M1359" i="16"/>
  <c r="M1360" i="16"/>
  <c r="M1361" i="16"/>
  <c r="M1362" i="16"/>
  <c r="M1363" i="16"/>
  <c r="M1364" i="16"/>
  <c r="M1365" i="16"/>
  <c r="M1366" i="16"/>
  <c r="M1367" i="16"/>
  <c r="M1368" i="16"/>
  <c r="M1369" i="16"/>
  <c r="M1370" i="16"/>
  <c r="M1371" i="16"/>
  <c r="M1372" i="16"/>
  <c r="M1373" i="16"/>
  <c r="M1374" i="16"/>
  <c r="M1375" i="16"/>
  <c r="M1376" i="16"/>
  <c r="M1377" i="16"/>
  <c r="M1378" i="16"/>
  <c r="M1379" i="16"/>
  <c r="M1380" i="16"/>
  <c r="M1381" i="16"/>
  <c r="M1382" i="16"/>
  <c r="M1383" i="16"/>
  <c r="M1384" i="16"/>
  <c r="M1385" i="16"/>
  <c r="M1386" i="16"/>
  <c r="M1387" i="16"/>
  <c r="M1388" i="16"/>
  <c r="M1389" i="16"/>
  <c r="M1390" i="16"/>
  <c r="M1391" i="16"/>
  <c r="M1392" i="16"/>
  <c r="M1393" i="16"/>
  <c r="M1394" i="16"/>
  <c r="M1395" i="16"/>
  <c r="M1396" i="16"/>
  <c r="M1397" i="16"/>
  <c r="M1398" i="16"/>
  <c r="M1399" i="16"/>
  <c r="M1400" i="16"/>
  <c r="M1401" i="16"/>
  <c r="M1402" i="16"/>
  <c r="M1403" i="16"/>
  <c r="M1404" i="16"/>
  <c r="M1405" i="16"/>
  <c r="M1406" i="16"/>
  <c r="M1407" i="16"/>
  <c r="M1408" i="16"/>
  <c r="M1409" i="16"/>
  <c r="M1410" i="16"/>
  <c r="M1411" i="16"/>
  <c r="M1412" i="16"/>
  <c r="M1413" i="16"/>
  <c r="M1414" i="16"/>
  <c r="M1415" i="16"/>
  <c r="M1416" i="16"/>
  <c r="M1417" i="16"/>
  <c r="M1418" i="16"/>
  <c r="M1419" i="16"/>
  <c r="M1420" i="16"/>
  <c r="M1421" i="16"/>
  <c r="M1422" i="16"/>
  <c r="M1423" i="16"/>
  <c r="M1424" i="16"/>
  <c r="M1425" i="16"/>
  <c r="M1426" i="16"/>
  <c r="M1427" i="16"/>
  <c r="M1428" i="16"/>
  <c r="M1429" i="16"/>
  <c r="M1430" i="16"/>
  <c r="M1431" i="16"/>
  <c r="M1432" i="16"/>
  <c r="M1433" i="16"/>
  <c r="M1434" i="16"/>
  <c r="M1435" i="16"/>
  <c r="M1436" i="16"/>
  <c r="M1437" i="16"/>
  <c r="M1438" i="16"/>
  <c r="M1439" i="16"/>
  <c r="M1440" i="16"/>
  <c r="M1441" i="16"/>
  <c r="M1442" i="16"/>
  <c r="M1443" i="16"/>
  <c r="M1444" i="16"/>
  <c r="M1445" i="16"/>
  <c r="M1446" i="16"/>
  <c r="M1447" i="16"/>
  <c r="M1448" i="16"/>
  <c r="M1449" i="16"/>
  <c r="M1450" i="16"/>
  <c r="M1451" i="16"/>
  <c r="M1452" i="16"/>
  <c r="M1453" i="16"/>
  <c r="M1454" i="16"/>
  <c r="M1455" i="16"/>
  <c r="M1456" i="16"/>
  <c r="M1457" i="16"/>
  <c r="M1458" i="16"/>
  <c r="M1459" i="16"/>
  <c r="M1460" i="16"/>
  <c r="M1461" i="16"/>
  <c r="M1462" i="16"/>
  <c r="M1463" i="16"/>
  <c r="M1464" i="16"/>
  <c r="M1465" i="16"/>
  <c r="M1466" i="16"/>
  <c r="M1467" i="16"/>
  <c r="M1468" i="16"/>
  <c r="M1469" i="16"/>
  <c r="M1470" i="16"/>
  <c r="M1471" i="16"/>
  <c r="M1472" i="16"/>
  <c r="M1473" i="16"/>
  <c r="M1474" i="16"/>
  <c r="M1475" i="16"/>
  <c r="M1476" i="16"/>
  <c r="M1477" i="16"/>
  <c r="M1478" i="16"/>
  <c r="M1479" i="16"/>
  <c r="M1480" i="16"/>
  <c r="M1481" i="16"/>
  <c r="M1482" i="16"/>
  <c r="M1483" i="16"/>
  <c r="M1484" i="16"/>
  <c r="M1485" i="16"/>
  <c r="M1486" i="16"/>
  <c r="M1487" i="16"/>
  <c r="M1488" i="16"/>
  <c r="M1489" i="16"/>
  <c r="M1490" i="16"/>
  <c r="M1491" i="16"/>
  <c r="M1492" i="16"/>
  <c r="M1493" i="16"/>
  <c r="M1494" i="16"/>
  <c r="M1495" i="16"/>
  <c r="M1496" i="16"/>
  <c r="M1497" i="16"/>
  <c r="M1498" i="16"/>
  <c r="M1499" i="16"/>
  <c r="M1500" i="16"/>
  <c r="M1501" i="16"/>
  <c r="M1502" i="16"/>
  <c r="M1503" i="16"/>
  <c r="M1504" i="16"/>
  <c r="M1505" i="16"/>
  <c r="M1506" i="16"/>
  <c r="M1507" i="16"/>
  <c r="M1508" i="16"/>
  <c r="M1509" i="16"/>
  <c r="M1510" i="16"/>
  <c r="M1511" i="16"/>
  <c r="M1512" i="16"/>
  <c r="M1513" i="16"/>
  <c r="M1514" i="16"/>
  <c r="M1515" i="16"/>
  <c r="M1516" i="16"/>
  <c r="M1517" i="16"/>
  <c r="M1518" i="16"/>
  <c r="M1519" i="16"/>
  <c r="M1520" i="16"/>
  <c r="M1521" i="16"/>
  <c r="M1522" i="16"/>
  <c r="M1523" i="16"/>
  <c r="M1524" i="16"/>
  <c r="M1525" i="16"/>
  <c r="M1526" i="16"/>
  <c r="M1527" i="16"/>
  <c r="M1528" i="16"/>
  <c r="M1529" i="16"/>
  <c r="M1530" i="16"/>
  <c r="M1531" i="16"/>
  <c r="M1532" i="16"/>
  <c r="M1533" i="16"/>
  <c r="M1534" i="16"/>
  <c r="M1535" i="16"/>
  <c r="M1536" i="16"/>
  <c r="M1537" i="16"/>
  <c r="M1538" i="16"/>
  <c r="M1539" i="16"/>
  <c r="M1540" i="16"/>
  <c r="M1541" i="16"/>
  <c r="M1542" i="16"/>
  <c r="M1543" i="16"/>
  <c r="M1544" i="16"/>
  <c r="M1545" i="16"/>
  <c r="M1546" i="16"/>
  <c r="M1547" i="16"/>
  <c r="M1548" i="16"/>
  <c r="M1549" i="16"/>
  <c r="M1550" i="16"/>
  <c r="M1551" i="16"/>
  <c r="M1552" i="16"/>
  <c r="M1553" i="16"/>
  <c r="M1554" i="16"/>
  <c r="M1555" i="16"/>
  <c r="M1556" i="16"/>
  <c r="M1557" i="16"/>
  <c r="M1558" i="16"/>
  <c r="M1559" i="16"/>
  <c r="M1560" i="16"/>
  <c r="M1561" i="16"/>
  <c r="M1562" i="16"/>
  <c r="M1563" i="16"/>
  <c r="M1564" i="16"/>
  <c r="M1565" i="16"/>
  <c r="M1566" i="16"/>
  <c r="M1567" i="16"/>
  <c r="M1568" i="16"/>
  <c r="M1569" i="16"/>
  <c r="M1570" i="16"/>
  <c r="M1571" i="16"/>
  <c r="M1572" i="16"/>
  <c r="M1573" i="16"/>
  <c r="M1574" i="16"/>
  <c r="M1575" i="16"/>
  <c r="M1576" i="16"/>
  <c r="M1577" i="16"/>
  <c r="M1578" i="16"/>
  <c r="M1579" i="16"/>
  <c r="M1580" i="16"/>
  <c r="M1581" i="16"/>
  <c r="M1582" i="16"/>
  <c r="M1583" i="16"/>
  <c r="M1584" i="16"/>
  <c r="M1585" i="16"/>
  <c r="M1586" i="16"/>
  <c r="M1587" i="16"/>
  <c r="M1588" i="16"/>
  <c r="M1589" i="16"/>
  <c r="M1590" i="16"/>
  <c r="M1591" i="16"/>
  <c r="M1592" i="16"/>
  <c r="M1593" i="16"/>
  <c r="M1594" i="16"/>
  <c r="M1595" i="16"/>
  <c r="M1596" i="16"/>
  <c r="M1597" i="16"/>
  <c r="M1598" i="16"/>
  <c r="M1599" i="16"/>
  <c r="M1600" i="16"/>
  <c r="M1601" i="16"/>
  <c r="M1602" i="16"/>
  <c r="M1603" i="16"/>
  <c r="M1604" i="16"/>
  <c r="M1605" i="16"/>
  <c r="M1606" i="16"/>
  <c r="M1607" i="16"/>
  <c r="M1608" i="16"/>
  <c r="M1609" i="16"/>
  <c r="M1610" i="16"/>
  <c r="M1611" i="16"/>
  <c r="M1612" i="16"/>
  <c r="M1613" i="16"/>
  <c r="M1614" i="16"/>
  <c r="M1615" i="16"/>
  <c r="M1616" i="16"/>
  <c r="M1617" i="16"/>
  <c r="M1618" i="16"/>
  <c r="M1619" i="16"/>
  <c r="M1620" i="16"/>
  <c r="M1621" i="16"/>
  <c r="M1622" i="16"/>
  <c r="M1623" i="16"/>
  <c r="M1624" i="16"/>
  <c r="M1625" i="16"/>
  <c r="M1626" i="16"/>
  <c r="M1627" i="16"/>
  <c r="M1628" i="16"/>
  <c r="M1629" i="16"/>
  <c r="M1630" i="16"/>
  <c r="M1631" i="16"/>
  <c r="M1632" i="16"/>
  <c r="M1633" i="16"/>
  <c r="M1634" i="16"/>
  <c r="M1635" i="16"/>
  <c r="M1636" i="16"/>
  <c r="M1637" i="16"/>
  <c r="M1638" i="16"/>
  <c r="M1639" i="16"/>
  <c r="M1640" i="16"/>
  <c r="M1641" i="16"/>
  <c r="M1642" i="16"/>
  <c r="M1643" i="16"/>
  <c r="M1644" i="16"/>
  <c r="M1645" i="16"/>
  <c r="M1646" i="16"/>
  <c r="M1647" i="16"/>
  <c r="M1648" i="16"/>
  <c r="M1649" i="16"/>
  <c r="M1650" i="16"/>
  <c r="M1651" i="16"/>
  <c r="M1652" i="16"/>
  <c r="M1653" i="16"/>
  <c r="M1654" i="16"/>
  <c r="M1655" i="16"/>
  <c r="M1656" i="16"/>
  <c r="M1657" i="16"/>
  <c r="M1658" i="16"/>
  <c r="M1659" i="16"/>
  <c r="M1660" i="16"/>
  <c r="M1661" i="16"/>
  <c r="M1662" i="16"/>
  <c r="M1663" i="16"/>
  <c r="M1664" i="16"/>
  <c r="M1665" i="16"/>
  <c r="M1666" i="16"/>
  <c r="M1667" i="16"/>
  <c r="M1668" i="16"/>
  <c r="M1669" i="16"/>
  <c r="M1670" i="16"/>
  <c r="M1671" i="16"/>
  <c r="M1672" i="16"/>
  <c r="M1673" i="16"/>
  <c r="M1674" i="16"/>
  <c r="M1675" i="16"/>
  <c r="M1676" i="16"/>
  <c r="M1677" i="16"/>
  <c r="M1678" i="16"/>
  <c r="M1679" i="16"/>
  <c r="M1680" i="16"/>
  <c r="M1681" i="16"/>
  <c r="M1682" i="16"/>
  <c r="M1683" i="16"/>
  <c r="M1684" i="16"/>
  <c r="M1685" i="16"/>
  <c r="M1686" i="16"/>
  <c r="M1687" i="16"/>
  <c r="M1688" i="16"/>
  <c r="M1689" i="16"/>
  <c r="M1690" i="16"/>
  <c r="M1691" i="16"/>
  <c r="M1692" i="16"/>
  <c r="M1693" i="16"/>
  <c r="M1694" i="16"/>
  <c r="M1695" i="16"/>
  <c r="M1696" i="16"/>
  <c r="M1697" i="16"/>
  <c r="M1698" i="16"/>
  <c r="M1699" i="16"/>
  <c r="M1700" i="16"/>
  <c r="M1701" i="16"/>
  <c r="M1702" i="16"/>
  <c r="M1703" i="16"/>
  <c r="M1704" i="16"/>
  <c r="M1705" i="16"/>
  <c r="M1706" i="16"/>
  <c r="M1707" i="16"/>
  <c r="M1708" i="16"/>
  <c r="M1709" i="16"/>
  <c r="M1710" i="16"/>
  <c r="M1711" i="16"/>
  <c r="M1712" i="16"/>
  <c r="M1713" i="16"/>
  <c r="M1714" i="16"/>
  <c r="M1715" i="16"/>
  <c r="M1716" i="16"/>
  <c r="M1717" i="16"/>
  <c r="M1718" i="16"/>
  <c r="M1719" i="16"/>
  <c r="M1720" i="16"/>
  <c r="M1721" i="16"/>
  <c r="M1722" i="16"/>
  <c r="M1723" i="16"/>
  <c r="M1724" i="16"/>
  <c r="M1725" i="16"/>
  <c r="M1726" i="16"/>
  <c r="M1727" i="16"/>
  <c r="M1728" i="16"/>
  <c r="M1729" i="16"/>
  <c r="M1730" i="16"/>
  <c r="M1731" i="16"/>
  <c r="M1732" i="16"/>
  <c r="M1733" i="16"/>
  <c r="M1734" i="16"/>
  <c r="M1735" i="16"/>
  <c r="M1736" i="16"/>
  <c r="M1737" i="16"/>
  <c r="M1738" i="16"/>
  <c r="M1739" i="16"/>
  <c r="M1740" i="16"/>
  <c r="M1741" i="16"/>
  <c r="M1742" i="16"/>
  <c r="M1743" i="16"/>
  <c r="M1744" i="16"/>
  <c r="M1745" i="16"/>
  <c r="M1746" i="16"/>
  <c r="M1747" i="16"/>
  <c r="M1748" i="16"/>
  <c r="M1749" i="16"/>
  <c r="M1750" i="16"/>
  <c r="M1751" i="16"/>
  <c r="M1752" i="16"/>
  <c r="M1753" i="16"/>
  <c r="M1754" i="16"/>
  <c r="M1755" i="16"/>
  <c r="M1756" i="16"/>
  <c r="M1757" i="16"/>
  <c r="M1758" i="16"/>
  <c r="M1759" i="16"/>
  <c r="M1760" i="16"/>
  <c r="M1761" i="16"/>
  <c r="M1762" i="16"/>
  <c r="M1763" i="16"/>
  <c r="M1764" i="16"/>
  <c r="M1765" i="16"/>
  <c r="M1766" i="16"/>
  <c r="M1767" i="16"/>
  <c r="M1768" i="16"/>
  <c r="M1769" i="16"/>
  <c r="M1770" i="16"/>
  <c r="M1771" i="16"/>
  <c r="M1772" i="16"/>
  <c r="M1773" i="16"/>
  <c r="M1774" i="16"/>
  <c r="M1775" i="16"/>
  <c r="M1776" i="16"/>
  <c r="M1777" i="16"/>
  <c r="M1778" i="16"/>
  <c r="M1779" i="16"/>
  <c r="M1780" i="16"/>
  <c r="M1781" i="16"/>
  <c r="M1782" i="16"/>
  <c r="M1783" i="16"/>
  <c r="M1784" i="16"/>
  <c r="M1785" i="16"/>
  <c r="M1786" i="16"/>
  <c r="M1787" i="16"/>
  <c r="M1788" i="16"/>
  <c r="M1789" i="16"/>
  <c r="M1790" i="16"/>
  <c r="M1791" i="16"/>
  <c r="M1792" i="16"/>
  <c r="M1793" i="16"/>
  <c r="M1794" i="16"/>
  <c r="M1795" i="16"/>
  <c r="M1796" i="16"/>
  <c r="M1797" i="16"/>
  <c r="M1798" i="16"/>
  <c r="M1799" i="16"/>
  <c r="M1800" i="16"/>
  <c r="M1801" i="16"/>
  <c r="M1802" i="16"/>
  <c r="M1803" i="16"/>
  <c r="M1804" i="16"/>
  <c r="M1805" i="16"/>
  <c r="M1806" i="16"/>
  <c r="M1807" i="16"/>
  <c r="M1808" i="16"/>
  <c r="M1809" i="16"/>
  <c r="M1810" i="16"/>
  <c r="M1811" i="16"/>
  <c r="M1812" i="16"/>
  <c r="M1813" i="16"/>
  <c r="M1814" i="16"/>
  <c r="M1815" i="16"/>
  <c r="M1816" i="16"/>
  <c r="M1817" i="16"/>
  <c r="M1818" i="16"/>
  <c r="M1819" i="16"/>
  <c r="M1820" i="16"/>
  <c r="M1821" i="16"/>
  <c r="M1822" i="16"/>
  <c r="M1823" i="16"/>
  <c r="M1824" i="16"/>
  <c r="M1825" i="16"/>
  <c r="M1826" i="16"/>
  <c r="M1827" i="16"/>
  <c r="M1828" i="16"/>
  <c r="M1829" i="16"/>
  <c r="M1830" i="16"/>
  <c r="M1831" i="16"/>
  <c r="M1832" i="16"/>
  <c r="M1833" i="16"/>
  <c r="M1834" i="16"/>
  <c r="M1835" i="16"/>
  <c r="M1836" i="16"/>
  <c r="M1837" i="16"/>
  <c r="M1838" i="16"/>
  <c r="M1839" i="16"/>
  <c r="M1840" i="16"/>
  <c r="M1841" i="16"/>
  <c r="M1842" i="16"/>
  <c r="M1843" i="16"/>
  <c r="M1844" i="16"/>
  <c r="M1845" i="16"/>
  <c r="M1846" i="16"/>
  <c r="M1847" i="16"/>
  <c r="M1848" i="16"/>
  <c r="M1849" i="16"/>
  <c r="M1850" i="16"/>
  <c r="M1851" i="16"/>
  <c r="M1852" i="16"/>
  <c r="M1853" i="16"/>
  <c r="M1854" i="16"/>
  <c r="M1855" i="16"/>
  <c r="M1856" i="16"/>
  <c r="M1857" i="16"/>
  <c r="M1858" i="16"/>
  <c r="M1859" i="16"/>
  <c r="M1860" i="16"/>
  <c r="M1861" i="16"/>
  <c r="M1862" i="16"/>
  <c r="M1863" i="16"/>
  <c r="M1864" i="16"/>
  <c r="M1865" i="16"/>
  <c r="M1866" i="16"/>
  <c r="M1867" i="16"/>
  <c r="M1868" i="16"/>
  <c r="M1869" i="16"/>
  <c r="M1870" i="16"/>
  <c r="M1871" i="16"/>
  <c r="M1872" i="16"/>
  <c r="M1873" i="16"/>
  <c r="M1874" i="16"/>
  <c r="M1875" i="16"/>
  <c r="M1876" i="16"/>
  <c r="M1877" i="16"/>
  <c r="M1878" i="16"/>
  <c r="M1879" i="16"/>
  <c r="M1880" i="16"/>
  <c r="M1881" i="16"/>
  <c r="M1882" i="16"/>
  <c r="M1883" i="16"/>
  <c r="M1884" i="16"/>
  <c r="M1885" i="16"/>
  <c r="M1886" i="16"/>
  <c r="M1887" i="16"/>
  <c r="M1888" i="16"/>
  <c r="M1889" i="16"/>
  <c r="M1890" i="16"/>
  <c r="M1891" i="16"/>
  <c r="M1892" i="16"/>
  <c r="M1893" i="16"/>
  <c r="M1894" i="16"/>
  <c r="M1895" i="16"/>
  <c r="M1896" i="16"/>
  <c r="M1897" i="16"/>
  <c r="M1898" i="16"/>
  <c r="M1899" i="16"/>
  <c r="M1900" i="16"/>
  <c r="M1901" i="16"/>
  <c r="M1902" i="16"/>
  <c r="M1903" i="16"/>
  <c r="M1904" i="16"/>
  <c r="M1905" i="16"/>
  <c r="M1906" i="16"/>
  <c r="M1907" i="16"/>
  <c r="M1908" i="16"/>
  <c r="M1909" i="16"/>
  <c r="M1910" i="16"/>
  <c r="M1911" i="16"/>
  <c r="M1912" i="16"/>
  <c r="M1913" i="16"/>
  <c r="M1914" i="16"/>
  <c r="M1915" i="16"/>
  <c r="M1916" i="16"/>
  <c r="M1917" i="16"/>
  <c r="M1918" i="16"/>
  <c r="M1919" i="16"/>
  <c r="M1920" i="16"/>
  <c r="M1921" i="16"/>
  <c r="M1922" i="16"/>
  <c r="M1923" i="16"/>
  <c r="M1924" i="16"/>
  <c r="M1925" i="16"/>
  <c r="M1926" i="16"/>
  <c r="M1927" i="16"/>
  <c r="M1928" i="16"/>
  <c r="M1929" i="16"/>
  <c r="M1930" i="16"/>
  <c r="M1931" i="16"/>
  <c r="M1932" i="16"/>
  <c r="M1933" i="16"/>
  <c r="M1934" i="16"/>
  <c r="M1935" i="16"/>
  <c r="M1936" i="16"/>
  <c r="M1937" i="16"/>
  <c r="M1938" i="16"/>
  <c r="M1939" i="16"/>
  <c r="M1940" i="16"/>
  <c r="M1941" i="16"/>
  <c r="M1942" i="16"/>
  <c r="M1943" i="16"/>
  <c r="M1944" i="16"/>
  <c r="M1945" i="16"/>
  <c r="M1946" i="16"/>
  <c r="M1947" i="16"/>
  <c r="M1948" i="16"/>
  <c r="M1949" i="16"/>
  <c r="M1950" i="16"/>
  <c r="M1951" i="16"/>
  <c r="M1952" i="16"/>
  <c r="M1953" i="16"/>
  <c r="M1954" i="16"/>
  <c r="M1955" i="16"/>
  <c r="M1956" i="16"/>
  <c r="M1957" i="16"/>
  <c r="M1958" i="16"/>
  <c r="M1959" i="16"/>
  <c r="M1960" i="16"/>
  <c r="M1961" i="16"/>
  <c r="M1962" i="16"/>
  <c r="M1963" i="16"/>
  <c r="M1964" i="16"/>
  <c r="M1965" i="16"/>
  <c r="M1966" i="16"/>
  <c r="M1967" i="16"/>
  <c r="M1968" i="16"/>
  <c r="M1969" i="16"/>
  <c r="M1970" i="16"/>
  <c r="M1971" i="16"/>
  <c r="M1972" i="16"/>
  <c r="M1973" i="16"/>
  <c r="M1974" i="16"/>
  <c r="M1975" i="16"/>
  <c r="M1976" i="16"/>
  <c r="M1977" i="16"/>
  <c r="M1978" i="16"/>
  <c r="M1979" i="16"/>
  <c r="M1980" i="16"/>
  <c r="M1981" i="16"/>
  <c r="M1982" i="16"/>
  <c r="M1983" i="16"/>
  <c r="M1984" i="16"/>
  <c r="M1985" i="16"/>
  <c r="M1986" i="16"/>
  <c r="M1987" i="16"/>
  <c r="M1988" i="16"/>
  <c r="M1989" i="16"/>
  <c r="M1990" i="16"/>
  <c r="M1991" i="16"/>
  <c r="M1992" i="16"/>
  <c r="M1993" i="16"/>
  <c r="M1994" i="16"/>
  <c r="M1995" i="16"/>
  <c r="M1996" i="16"/>
  <c r="M1997" i="16"/>
  <c r="M1998" i="16"/>
  <c r="M1999" i="16"/>
  <c r="M2000" i="16"/>
  <c r="M2001" i="16"/>
  <c r="M2002" i="16"/>
  <c r="M2003" i="16"/>
  <c r="M2004" i="16"/>
  <c r="M2005" i="16"/>
  <c r="M2006" i="16"/>
  <c r="M2007" i="16"/>
  <c r="M2008" i="16"/>
  <c r="M2009" i="16"/>
  <c r="M2010" i="16"/>
  <c r="M2011" i="16"/>
  <c r="M2012" i="16"/>
  <c r="M2013" i="16"/>
  <c r="M2014" i="16"/>
  <c r="M2015" i="16"/>
  <c r="M2016" i="16"/>
  <c r="M2017" i="16"/>
  <c r="M2018" i="16"/>
  <c r="M2019" i="16"/>
  <c r="M2020" i="16"/>
  <c r="M2021" i="16"/>
  <c r="M2022" i="16"/>
  <c r="M2023" i="16"/>
  <c r="M2024" i="16"/>
  <c r="M2025" i="16"/>
  <c r="M2026" i="16"/>
  <c r="M2027" i="16"/>
  <c r="M2028" i="16"/>
  <c r="M2029" i="16"/>
  <c r="M2030" i="16"/>
  <c r="M2031" i="16"/>
  <c r="M2032" i="16"/>
  <c r="M2033" i="16"/>
  <c r="M2034" i="16"/>
  <c r="M2035" i="16"/>
  <c r="M2036" i="16"/>
  <c r="M2037" i="16"/>
  <c r="M2038" i="16"/>
  <c r="M2039" i="16"/>
  <c r="M2040" i="16"/>
  <c r="M2041" i="16"/>
  <c r="M2042" i="16"/>
  <c r="M2043" i="16"/>
  <c r="M2044" i="16"/>
  <c r="M2045" i="16"/>
  <c r="M2046" i="16"/>
  <c r="M2047" i="16"/>
  <c r="M2048" i="16"/>
  <c r="M2049" i="16"/>
  <c r="M2050" i="16"/>
  <c r="M2051" i="16"/>
  <c r="M2052" i="16"/>
  <c r="M2053" i="16"/>
  <c r="M2054" i="16"/>
  <c r="M2055" i="16"/>
  <c r="M2056" i="16"/>
  <c r="M2057" i="16"/>
  <c r="M2058" i="16"/>
  <c r="M2059" i="16"/>
  <c r="M2060" i="16"/>
  <c r="M2061" i="16"/>
  <c r="M2062" i="16"/>
  <c r="M2063" i="16"/>
  <c r="M2064" i="16"/>
  <c r="M2065" i="16"/>
  <c r="M2066" i="16"/>
  <c r="M2067" i="16"/>
  <c r="M2068" i="16"/>
  <c r="M2069" i="16"/>
  <c r="M2070" i="16"/>
  <c r="M2071" i="16"/>
  <c r="M2072" i="16"/>
  <c r="M2073" i="16"/>
  <c r="M2074" i="16"/>
  <c r="M2075" i="16"/>
  <c r="M2076" i="16"/>
  <c r="M2077" i="16"/>
  <c r="M2078" i="16"/>
  <c r="M2079" i="16"/>
  <c r="M2080" i="16"/>
  <c r="M2081" i="16"/>
  <c r="M2082" i="16"/>
  <c r="M2083" i="16"/>
  <c r="M2084" i="16"/>
  <c r="M2085" i="16"/>
  <c r="M2086" i="16"/>
  <c r="M2087" i="16"/>
  <c r="M2088" i="16"/>
  <c r="M2089" i="16"/>
  <c r="M2090" i="16"/>
  <c r="M2091" i="16"/>
  <c r="M2092" i="16"/>
  <c r="M2093" i="16"/>
  <c r="M2094" i="16"/>
  <c r="M2095" i="16"/>
  <c r="M2096" i="16"/>
  <c r="M2097" i="16"/>
  <c r="M2098" i="16"/>
  <c r="M2099" i="16"/>
  <c r="M2100" i="16"/>
  <c r="M2101" i="16"/>
  <c r="M2102" i="16"/>
  <c r="M2103" i="16"/>
  <c r="M2104" i="16"/>
  <c r="M2105" i="16"/>
  <c r="M2106" i="16"/>
  <c r="M2107" i="16"/>
  <c r="M2108" i="16"/>
  <c r="M2109" i="16"/>
  <c r="M2110" i="16"/>
  <c r="M2111" i="16"/>
  <c r="M2112" i="16"/>
  <c r="M2113" i="16"/>
  <c r="M2114" i="16"/>
  <c r="M2115" i="16"/>
  <c r="M2116" i="16"/>
  <c r="M2117" i="16"/>
  <c r="M2118" i="16"/>
  <c r="M2119" i="16"/>
  <c r="M2120" i="16"/>
  <c r="M2121" i="16"/>
  <c r="M2122" i="16"/>
  <c r="M2123" i="16"/>
  <c r="M2124" i="16"/>
  <c r="M2125" i="16"/>
  <c r="M2126" i="16"/>
  <c r="M2127" i="16"/>
  <c r="M2128" i="16"/>
  <c r="M2129" i="16"/>
  <c r="M2130" i="16"/>
  <c r="M2131" i="16"/>
  <c r="M2132" i="16"/>
  <c r="M2133" i="16"/>
  <c r="M2134" i="16"/>
  <c r="M2135" i="16"/>
  <c r="M2136" i="16"/>
  <c r="M2137" i="16"/>
  <c r="M2138" i="16"/>
  <c r="M2139" i="16"/>
  <c r="M2140" i="16"/>
  <c r="M2141" i="16"/>
  <c r="M2142" i="16"/>
  <c r="M2143" i="16"/>
  <c r="M2144" i="16"/>
  <c r="M2145" i="16"/>
  <c r="M2146" i="16"/>
  <c r="M2147" i="16"/>
  <c r="M2148" i="16"/>
  <c r="M2149" i="16"/>
  <c r="M2150" i="16"/>
  <c r="M2151" i="16"/>
  <c r="M2152" i="16"/>
  <c r="M2153" i="16"/>
  <c r="M2154" i="16"/>
  <c r="M2155" i="16"/>
  <c r="M2156" i="16"/>
  <c r="M2157" i="16"/>
  <c r="M2158" i="16"/>
  <c r="M2159" i="16"/>
  <c r="M2160" i="16"/>
  <c r="M2161" i="16"/>
  <c r="M2162" i="16"/>
  <c r="M2163" i="16"/>
  <c r="M2164" i="16"/>
  <c r="M2165" i="16"/>
  <c r="M2166" i="16"/>
  <c r="M2167" i="16"/>
  <c r="M2168" i="16"/>
  <c r="M2169" i="16"/>
  <c r="M2170" i="16"/>
  <c r="M2171" i="16"/>
  <c r="M2172" i="16"/>
  <c r="M2173" i="16"/>
  <c r="M2174" i="16"/>
  <c r="M2175" i="16"/>
  <c r="M2176" i="16"/>
  <c r="M2177" i="16"/>
  <c r="M2178" i="16"/>
  <c r="M2179" i="16"/>
  <c r="M2180" i="16"/>
  <c r="M2181" i="16"/>
  <c r="M2182" i="16"/>
  <c r="M2183" i="16"/>
  <c r="M2184" i="16"/>
  <c r="M2185" i="16"/>
  <c r="M2186" i="16"/>
  <c r="M2187" i="16"/>
  <c r="M2188" i="16"/>
  <c r="M2189" i="16"/>
  <c r="M2190" i="16"/>
  <c r="M2191" i="16"/>
  <c r="M2192" i="16"/>
  <c r="M2193" i="16"/>
  <c r="M2194" i="16"/>
  <c r="M2195" i="16"/>
  <c r="M2196" i="16"/>
  <c r="M2197" i="16"/>
  <c r="M2198" i="16"/>
  <c r="M2199" i="16"/>
  <c r="M2200" i="16"/>
  <c r="M2201" i="16"/>
  <c r="M2202" i="16"/>
  <c r="M2203" i="16"/>
  <c r="M2204" i="16"/>
  <c r="M2205" i="16"/>
  <c r="M2206" i="16"/>
  <c r="M2207" i="16"/>
  <c r="M2208" i="16"/>
  <c r="M2209" i="16"/>
  <c r="M2210" i="16"/>
  <c r="M2211" i="16"/>
  <c r="M2212" i="16"/>
  <c r="M2213" i="16"/>
  <c r="M2214" i="16"/>
  <c r="M2215" i="16"/>
  <c r="M2216" i="16"/>
  <c r="M2217" i="16"/>
  <c r="M2218" i="16"/>
  <c r="M2219" i="16"/>
  <c r="M2220" i="16"/>
  <c r="M2221" i="16"/>
  <c r="M2222" i="16"/>
  <c r="M2223" i="16"/>
  <c r="M2224" i="16"/>
  <c r="M2225" i="16"/>
  <c r="M2226" i="16"/>
  <c r="M2227" i="16"/>
  <c r="M2228" i="16"/>
  <c r="M2229" i="16"/>
  <c r="M2230" i="16"/>
  <c r="M2231" i="16"/>
  <c r="M2232" i="16"/>
  <c r="M2233" i="16"/>
  <c r="M2234" i="16"/>
  <c r="M2235" i="16"/>
  <c r="M2236" i="16"/>
  <c r="M2237" i="16"/>
  <c r="M2238" i="16"/>
  <c r="M2239" i="16"/>
  <c r="M2240" i="16"/>
  <c r="M2241" i="16"/>
  <c r="M2242" i="16"/>
  <c r="M2243" i="16"/>
  <c r="M2244" i="16"/>
  <c r="M2245" i="16"/>
  <c r="M2246" i="16"/>
  <c r="M2247" i="16"/>
  <c r="M2248" i="16"/>
  <c r="M2249" i="16"/>
  <c r="M2250" i="16"/>
  <c r="M2251" i="16"/>
  <c r="M2252" i="16"/>
  <c r="M2253" i="16"/>
  <c r="M2254" i="16"/>
  <c r="M2255" i="16"/>
  <c r="M2256" i="16"/>
  <c r="M2257" i="16"/>
  <c r="M2258" i="16"/>
  <c r="M2259" i="16"/>
  <c r="M2260" i="16"/>
  <c r="M2261" i="16"/>
  <c r="M2262" i="16"/>
  <c r="M2263" i="16"/>
  <c r="M2264" i="16"/>
  <c r="M2265" i="16"/>
  <c r="M2266" i="16"/>
  <c r="M2267" i="16"/>
  <c r="M2268" i="16"/>
  <c r="M2269" i="16"/>
  <c r="M2270" i="16"/>
  <c r="M2271" i="16"/>
  <c r="M2272" i="16"/>
  <c r="M2273" i="16"/>
  <c r="M2274" i="16"/>
  <c r="M2275" i="16"/>
  <c r="M2276" i="16"/>
  <c r="M2277" i="16"/>
  <c r="M2278" i="16"/>
  <c r="M2279" i="16"/>
  <c r="M2280" i="16"/>
  <c r="M2281" i="16"/>
  <c r="M2282" i="16"/>
  <c r="M2283" i="16"/>
  <c r="M2284" i="16"/>
  <c r="M2285" i="16"/>
  <c r="M2286" i="16"/>
  <c r="M2287" i="16"/>
  <c r="M2288" i="16"/>
  <c r="M2289" i="16"/>
  <c r="M2290" i="16"/>
  <c r="M2291" i="16"/>
  <c r="M2292" i="16"/>
  <c r="M2293" i="16"/>
  <c r="M2294" i="16"/>
  <c r="M2295" i="16"/>
  <c r="M2296" i="16"/>
  <c r="M2297" i="16"/>
  <c r="M2298" i="16"/>
  <c r="M2299" i="16"/>
  <c r="M2300" i="16"/>
  <c r="M2301" i="16"/>
  <c r="M2302" i="16"/>
  <c r="M2303" i="16"/>
  <c r="M2304" i="16"/>
  <c r="M2305" i="16"/>
  <c r="M2306" i="16"/>
  <c r="M2307" i="16"/>
  <c r="M2308" i="16"/>
  <c r="M2309" i="16"/>
  <c r="M2310" i="16"/>
  <c r="M2311" i="16"/>
  <c r="M2312" i="16"/>
  <c r="M2313" i="16"/>
  <c r="M2314" i="16"/>
  <c r="M2315" i="16"/>
  <c r="M2316" i="16"/>
  <c r="M2317" i="16"/>
  <c r="M2318" i="16"/>
  <c r="M2319" i="16"/>
  <c r="M2320" i="16"/>
  <c r="M2321" i="16"/>
  <c r="M2322" i="16"/>
  <c r="M2323" i="16"/>
  <c r="M2324" i="16"/>
  <c r="M2325" i="16"/>
  <c r="M2326" i="16"/>
  <c r="M2327" i="16"/>
  <c r="M2328" i="16"/>
  <c r="M2329" i="16"/>
  <c r="M2330" i="16"/>
  <c r="M2331" i="16"/>
  <c r="M2332" i="16"/>
  <c r="M2333" i="16"/>
  <c r="M2334" i="16"/>
  <c r="M2335" i="16"/>
  <c r="M2336" i="16"/>
  <c r="M2337" i="16"/>
  <c r="M2338" i="16"/>
  <c r="M2339" i="16"/>
  <c r="M2340" i="16"/>
  <c r="M2341" i="16"/>
  <c r="M2342" i="16"/>
  <c r="M2343" i="16"/>
  <c r="M2344" i="16"/>
  <c r="M2345" i="16"/>
  <c r="M2346" i="16"/>
  <c r="M2347" i="16"/>
  <c r="M2348" i="16"/>
  <c r="M2349" i="16"/>
  <c r="M2350" i="16"/>
  <c r="M2351" i="16"/>
  <c r="M2352" i="16"/>
  <c r="M2353" i="16"/>
  <c r="M2354" i="16"/>
  <c r="M2355" i="16"/>
  <c r="M2356" i="16"/>
  <c r="M2357" i="16"/>
  <c r="M2358" i="16"/>
  <c r="M2359" i="16"/>
  <c r="M2360" i="16"/>
  <c r="M2361" i="16"/>
  <c r="M2362" i="16"/>
  <c r="M2363" i="16"/>
  <c r="M2364" i="16"/>
  <c r="M2365" i="16"/>
  <c r="M2366" i="16"/>
  <c r="M2367" i="16"/>
  <c r="M2368" i="16"/>
  <c r="M2369" i="16"/>
  <c r="M2370" i="16"/>
  <c r="M2371" i="16"/>
  <c r="M2372" i="16"/>
  <c r="M2373" i="16"/>
  <c r="M2374" i="16"/>
  <c r="M2375" i="16"/>
  <c r="M2376" i="16"/>
  <c r="M2377" i="16"/>
  <c r="M2378" i="16"/>
  <c r="M2379" i="16"/>
  <c r="M2380" i="16"/>
  <c r="M2381" i="16"/>
  <c r="M2382" i="16"/>
  <c r="M2383" i="16"/>
  <c r="M2384" i="16"/>
  <c r="M2385" i="16"/>
  <c r="M2386" i="16"/>
  <c r="M2387" i="16"/>
  <c r="M2388" i="16"/>
  <c r="M2389" i="16"/>
  <c r="M2390" i="16"/>
  <c r="M2391" i="16"/>
  <c r="M2392" i="16"/>
  <c r="M2393" i="16"/>
  <c r="M2394" i="16"/>
  <c r="M2395" i="16"/>
  <c r="M2396" i="16"/>
  <c r="M2397" i="16"/>
  <c r="M2398" i="16"/>
  <c r="M2399" i="16"/>
  <c r="M2400" i="16"/>
  <c r="M2401" i="16"/>
  <c r="M2402" i="16"/>
  <c r="M2403" i="16"/>
  <c r="M2404" i="16"/>
  <c r="M2405" i="16"/>
  <c r="M2406" i="16"/>
  <c r="M2407" i="16"/>
  <c r="M2408" i="16"/>
  <c r="M2409" i="16"/>
  <c r="M2410" i="16"/>
  <c r="M2411" i="16"/>
  <c r="M2412" i="16"/>
  <c r="M2413" i="16"/>
  <c r="M2414" i="16"/>
  <c r="M2415" i="16"/>
  <c r="M2416" i="16"/>
  <c r="M2417" i="16"/>
  <c r="M2418" i="16"/>
  <c r="M2419" i="16"/>
  <c r="M2420" i="16"/>
  <c r="M2421" i="16"/>
  <c r="M2422" i="16"/>
  <c r="M2423" i="16"/>
  <c r="M2424" i="16"/>
  <c r="M2425" i="16"/>
  <c r="M2426" i="16"/>
  <c r="M2427" i="16"/>
  <c r="M2428" i="16"/>
  <c r="M2429" i="16"/>
  <c r="M2430" i="16"/>
  <c r="M2431" i="16"/>
  <c r="M2432" i="16"/>
  <c r="M2433" i="16"/>
  <c r="M2434" i="16"/>
  <c r="M2435" i="16"/>
  <c r="M2436" i="16"/>
  <c r="M2437" i="16"/>
  <c r="M2438" i="16"/>
  <c r="M2439" i="16"/>
  <c r="M2440" i="16"/>
  <c r="M2441" i="16"/>
  <c r="M2442" i="16"/>
  <c r="M2443" i="16"/>
  <c r="M2444" i="16"/>
  <c r="M2445" i="16"/>
  <c r="M2446" i="16"/>
  <c r="M2447" i="16"/>
  <c r="M2448" i="16"/>
  <c r="M2449" i="16"/>
  <c r="M2450" i="16"/>
  <c r="M2451" i="16"/>
  <c r="M2452" i="16"/>
  <c r="M2453" i="16"/>
  <c r="M2454" i="16"/>
  <c r="M2455" i="16"/>
  <c r="M2456" i="16"/>
  <c r="M2457" i="16"/>
  <c r="M2458" i="16"/>
  <c r="M2459" i="16"/>
  <c r="M2460" i="16"/>
  <c r="M2461" i="16"/>
  <c r="M2462" i="16"/>
  <c r="M2463" i="16"/>
  <c r="M2464" i="16"/>
  <c r="M2465" i="16"/>
  <c r="M2466" i="16"/>
  <c r="M2467" i="16"/>
  <c r="M2468" i="16"/>
  <c r="M2469" i="16"/>
  <c r="M2470" i="16"/>
  <c r="M2471" i="16"/>
  <c r="M2472" i="16"/>
  <c r="M2473" i="16"/>
  <c r="M2474" i="16"/>
  <c r="M2475" i="16"/>
  <c r="M2476" i="16"/>
  <c r="M2477" i="16"/>
  <c r="M2478" i="16"/>
  <c r="M2479" i="16"/>
  <c r="M2480" i="16"/>
  <c r="M2481" i="16"/>
  <c r="M2482" i="16"/>
  <c r="M2483" i="16"/>
  <c r="M2484" i="16"/>
  <c r="M2485" i="16"/>
  <c r="M2486" i="16"/>
  <c r="M2487" i="16"/>
  <c r="M2488" i="16"/>
  <c r="M2489" i="16"/>
  <c r="M2490" i="16"/>
  <c r="M2491" i="16"/>
  <c r="M2492" i="16"/>
  <c r="M2493" i="16"/>
  <c r="M2494" i="16"/>
  <c r="M2495" i="16"/>
  <c r="M2496" i="16"/>
  <c r="M2497" i="16"/>
  <c r="M2498" i="16"/>
  <c r="M2499" i="16"/>
  <c r="M2500" i="16"/>
  <c r="M2501" i="16"/>
  <c r="M2502" i="16"/>
  <c r="M2503" i="16"/>
  <c r="M2504" i="16"/>
  <c r="M2505" i="16"/>
  <c r="M2506" i="16"/>
  <c r="M2507" i="16"/>
  <c r="M2508" i="16"/>
  <c r="M2509" i="16"/>
  <c r="M2510" i="16"/>
  <c r="M2511" i="16"/>
  <c r="M2512" i="16"/>
  <c r="M2513" i="16"/>
  <c r="M2514" i="16"/>
  <c r="M2515" i="16"/>
  <c r="M2516" i="16"/>
  <c r="M2517" i="16"/>
  <c r="M2518" i="16"/>
  <c r="M2519" i="16"/>
  <c r="M2520" i="16"/>
  <c r="M2521" i="16"/>
  <c r="M2522" i="16"/>
  <c r="M2523" i="16"/>
  <c r="M2524" i="16"/>
  <c r="M2525" i="16"/>
  <c r="M2526" i="16"/>
  <c r="M2527" i="16"/>
  <c r="M2528" i="16"/>
  <c r="M2529" i="16"/>
  <c r="M2530" i="16"/>
  <c r="M2531" i="16"/>
  <c r="M2532" i="16"/>
  <c r="M2533" i="16"/>
  <c r="M2534" i="16"/>
  <c r="M2535" i="16"/>
  <c r="M2536" i="16"/>
  <c r="M2537" i="16"/>
  <c r="M2538" i="16"/>
  <c r="M2539" i="16"/>
  <c r="M2540" i="16"/>
  <c r="M2541" i="16"/>
  <c r="M2542" i="16"/>
  <c r="M2543" i="16"/>
  <c r="M2544" i="16"/>
  <c r="M2545" i="16"/>
  <c r="M2546" i="16"/>
  <c r="M2547" i="16"/>
  <c r="M2548" i="16"/>
  <c r="M2549" i="16"/>
  <c r="M2550" i="16"/>
  <c r="M2551" i="16"/>
  <c r="M2552" i="16"/>
  <c r="M2553" i="16"/>
  <c r="M2554" i="16"/>
  <c r="M2555" i="16"/>
  <c r="M2556" i="16"/>
  <c r="M2557" i="16"/>
  <c r="M2558" i="16"/>
  <c r="M2559" i="16"/>
  <c r="M2560" i="16"/>
  <c r="M2561" i="16"/>
  <c r="M2562" i="16"/>
  <c r="M2563" i="16"/>
  <c r="M2564" i="16"/>
  <c r="M2565" i="16"/>
  <c r="M2566" i="16"/>
  <c r="M2567" i="16"/>
  <c r="M2568" i="16"/>
  <c r="M2569" i="16"/>
  <c r="M2570" i="16"/>
  <c r="M2571" i="16"/>
  <c r="M2572" i="16"/>
  <c r="M2573" i="16"/>
  <c r="M2574" i="16"/>
  <c r="M2575" i="16"/>
  <c r="M2576" i="16"/>
  <c r="M2577" i="16"/>
  <c r="M2578" i="16"/>
  <c r="M2579" i="16"/>
  <c r="M2580" i="16"/>
  <c r="M2581" i="16"/>
  <c r="M2582" i="16"/>
  <c r="M2583" i="16"/>
  <c r="M2584" i="16"/>
  <c r="M2585" i="16"/>
  <c r="M2586" i="16"/>
  <c r="M2587" i="16"/>
  <c r="M2588" i="16"/>
  <c r="M2589" i="16"/>
  <c r="M2590" i="16"/>
  <c r="M2591" i="16"/>
  <c r="M2592" i="16"/>
  <c r="M2593" i="16"/>
  <c r="M2594" i="16"/>
  <c r="M2595" i="16"/>
  <c r="M2596" i="16"/>
  <c r="M2597" i="16"/>
  <c r="M2598" i="16"/>
  <c r="M2599" i="16"/>
  <c r="M2600" i="16"/>
  <c r="M2601" i="16"/>
  <c r="M2602" i="16"/>
  <c r="M2603" i="16"/>
  <c r="M2604" i="16"/>
  <c r="M2605" i="16"/>
  <c r="M2606" i="16"/>
  <c r="M2607" i="16"/>
  <c r="M2608" i="16"/>
  <c r="M2609" i="16"/>
  <c r="M2610" i="16"/>
  <c r="M2611" i="16"/>
  <c r="M2612" i="16"/>
  <c r="M2613" i="16"/>
  <c r="M2614" i="16"/>
  <c r="M2615" i="16"/>
  <c r="M2616" i="16"/>
  <c r="M2617" i="16"/>
  <c r="M2618" i="16"/>
  <c r="M2619" i="16"/>
  <c r="M2620" i="16"/>
  <c r="M2621" i="16"/>
  <c r="M2622" i="16"/>
  <c r="M2623" i="16"/>
  <c r="M2624" i="16"/>
  <c r="M2625" i="16"/>
  <c r="M2626" i="16"/>
  <c r="M2627" i="16"/>
  <c r="M2628" i="16"/>
  <c r="M2629" i="16"/>
  <c r="M2630" i="16"/>
  <c r="M2631" i="16"/>
  <c r="M2632" i="16"/>
  <c r="M2633" i="16"/>
  <c r="M2634" i="16"/>
  <c r="M2635" i="16"/>
  <c r="M2636" i="16"/>
  <c r="M2637" i="16"/>
  <c r="M2638" i="16"/>
  <c r="M2639" i="16"/>
  <c r="M2640" i="16"/>
  <c r="M2641" i="16"/>
  <c r="M2642" i="16"/>
  <c r="M2643" i="16"/>
  <c r="M2644" i="16"/>
  <c r="M2645" i="16"/>
  <c r="M2646" i="16"/>
  <c r="M2647" i="16"/>
  <c r="M2648" i="16"/>
  <c r="M2649" i="16"/>
  <c r="M2650" i="16"/>
  <c r="M2651" i="16"/>
  <c r="M2652" i="16"/>
  <c r="M2653" i="16"/>
  <c r="M2654" i="16"/>
  <c r="M2655" i="16"/>
  <c r="M2656" i="16"/>
  <c r="M2657" i="16"/>
  <c r="M2658" i="16"/>
  <c r="M2659" i="16"/>
  <c r="M2660" i="16"/>
  <c r="M2661" i="16"/>
  <c r="M2662" i="16"/>
  <c r="M2663" i="16"/>
  <c r="M2664" i="16"/>
  <c r="M2665" i="16"/>
  <c r="M2666" i="16"/>
  <c r="M2667" i="16"/>
  <c r="M2668" i="16"/>
  <c r="M2669" i="16"/>
  <c r="M2670" i="16"/>
  <c r="M2671" i="16"/>
  <c r="M2672" i="16"/>
  <c r="M2673" i="16"/>
  <c r="M2674" i="16"/>
  <c r="M2675" i="16"/>
  <c r="M2676" i="16"/>
  <c r="M2677" i="16"/>
  <c r="M2678" i="16"/>
  <c r="M2679" i="16"/>
  <c r="M2680" i="16"/>
  <c r="M2681" i="16"/>
  <c r="M2682" i="16"/>
  <c r="M2683" i="16"/>
  <c r="M2684" i="16"/>
  <c r="M2685" i="16"/>
  <c r="M2686" i="16"/>
  <c r="M2687" i="16"/>
  <c r="M2688" i="16"/>
  <c r="M2689" i="16"/>
  <c r="M2690" i="16"/>
  <c r="M2691" i="16"/>
  <c r="M2692" i="16"/>
  <c r="M2693" i="16"/>
  <c r="M2694" i="16"/>
  <c r="M2695" i="16"/>
  <c r="M2696" i="16"/>
  <c r="M2697" i="16"/>
  <c r="M2698" i="16"/>
  <c r="M2699" i="16"/>
  <c r="M2700" i="16"/>
  <c r="M2701" i="16"/>
  <c r="M2702" i="16"/>
  <c r="M2703" i="16"/>
  <c r="M2704" i="16"/>
  <c r="M2705" i="16"/>
  <c r="M2706" i="16"/>
  <c r="M2707" i="16"/>
  <c r="M2708" i="16"/>
  <c r="M2709" i="16"/>
  <c r="M2710" i="16"/>
  <c r="M2711" i="16"/>
  <c r="M2712" i="16"/>
  <c r="M2713" i="16"/>
  <c r="M2714" i="16"/>
  <c r="M2715" i="16"/>
  <c r="M2716" i="16"/>
  <c r="M2717" i="16"/>
  <c r="M2718" i="16"/>
  <c r="M2719" i="16"/>
  <c r="M2720" i="16"/>
  <c r="M2721" i="16"/>
  <c r="M2722" i="16"/>
  <c r="M2723" i="16"/>
  <c r="M2724" i="16"/>
  <c r="M2725" i="16"/>
  <c r="M2726" i="16"/>
  <c r="M2727" i="16"/>
  <c r="M2728" i="16"/>
  <c r="M2729" i="16"/>
  <c r="M2730" i="16"/>
  <c r="M2731" i="16"/>
  <c r="M2732" i="16"/>
  <c r="M2733" i="16"/>
  <c r="M2734" i="16"/>
  <c r="M2735" i="16"/>
  <c r="M2736" i="16"/>
  <c r="M2737" i="16"/>
  <c r="M2738" i="16"/>
  <c r="M2739" i="16"/>
  <c r="M2740" i="16"/>
  <c r="M2741" i="16"/>
  <c r="M2742" i="16"/>
  <c r="M2743" i="16"/>
  <c r="M2744" i="16"/>
  <c r="M2745" i="16"/>
  <c r="M2746" i="16"/>
  <c r="M2747" i="16"/>
  <c r="M2748" i="16"/>
  <c r="M2749" i="16"/>
  <c r="M2750" i="16"/>
  <c r="M2751" i="16"/>
  <c r="M2752" i="16"/>
  <c r="M2753" i="16"/>
  <c r="M2754" i="16"/>
  <c r="M2755" i="16"/>
  <c r="M2756" i="16"/>
  <c r="M2757" i="16"/>
  <c r="M2758" i="16"/>
  <c r="M2759" i="16"/>
  <c r="M2760" i="16"/>
  <c r="M2761" i="16"/>
  <c r="M2762" i="16"/>
  <c r="M2763" i="16"/>
  <c r="M2764" i="16"/>
  <c r="M2765" i="16"/>
  <c r="M2766" i="16"/>
  <c r="M2767" i="16"/>
  <c r="M2768" i="16"/>
  <c r="M2769" i="16"/>
  <c r="M2770" i="16"/>
  <c r="M2771" i="16"/>
  <c r="M2772" i="16"/>
  <c r="M2773" i="16"/>
  <c r="M2774" i="16"/>
  <c r="M2775" i="16"/>
  <c r="M2776" i="16"/>
  <c r="M2777" i="16"/>
  <c r="M2778" i="16"/>
  <c r="M2779" i="16"/>
  <c r="M2780" i="16"/>
  <c r="M2781" i="16"/>
  <c r="M2782" i="16"/>
  <c r="M2783" i="16"/>
  <c r="M2784" i="16"/>
  <c r="M2785" i="16"/>
  <c r="M2786" i="16"/>
  <c r="M2787" i="16"/>
  <c r="M2788" i="16"/>
  <c r="M2789" i="16"/>
  <c r="M2790" i="16"/>
  <c r="M2791" i="16"/>
  <c r="M2792" i="16"/>
  <c r="M2793" i="16"/>
  <c r="M2794" i="16"/>
  <c r="M2795" i="16"/>
  <c r="M2796" i="16"/>
  <c r="M2797" i="16"/>
  <c r="M2798" i="16"/>
  <c r="M2799" i="16"/>
  <c r="M2800" i="16"/>
  <c r="M2801" i="16"/>
  <c r="M2802" i="16"/>
  <c r="M2803" i="16"/>
  <c r="M2804" i="16"/>
  <c r="M2805" i="16"/>
  <c r="M2806" i="16"/>
  <c r="M2807" i="16"/>
  <c r="M2808" i="16"/>
  <c r="M2809" i="16"/>
  <c r="M2810" i="16"/>
  <c r="M2811" i="16"/>
  <c r="M2812" i="16"/>
  <c r="M2813" i="16"/>
  <c r="M2814" i="16"/>
  <c r="M2815" i="16"/>
  <c r="M2816" i="16"/>
  <c r="M2817" i="16"/>
  <c r="M2818" i="16"/>
  <c r="M2819" i="16"/>
  <c r="M2820" i="16"/>
  <c r="M2821" i="16"/>
  <c r="M2822" i="16"/>
  <c r="M2823" i="16"/>
  <c r="M2824" i="16"/>
  <c r="M2825" i="16"/>
  <c r="M2826" i="16"/>
  <c r="M2827" i="16"/>
  <c r="M2828" i="16"/>
  <c r="M2829" i="16"/>
  <c r="M2830" i="16"/>
  <c r="M2831" i="16"/>
  <c r="M2832" i="16"/>
  <c r="M2833" i="16"/>
  <c r="M2834" i="16"/>
  <c r="M2835" i="16"/>
  <c r="M2836" i="16"/>
  <c r="M2837" i="16"/>
  <c r="M2838" i="16"/>
  <c r="M2839" i="16"/>
  <c r="M2840" i="16"/>
  <c r="M2841" i="16"/>
  <c r="M2842" i="16"/>
  <c r="M2843" i="16"/>
  <c r="M2844" i="16"/>
  <c r="M2845" i="16"/>
  <c r="M2846" i="16"/>
  <c r="M2847" i="16"/>
  <c r="M2848" i="16"/>
  <c r="M2849" i="16"/>
  <c r="M2850" i="16"/>
  <c r="M2851" i="16"/>
  <c r="M2852" i="16"/>
  <c r="M2853" i="16"/>
  <c r="M2854" i="16"/>
  <c r="M2855" i="16"/>
  <c r="M2856" i="16"/>
  <c r="M2857" i="16"/>
  <c r="M2858" i="16"/>
  <c r="M2859" i="16"/>
  <c r="M2860" i="16"/>
  <c r="M2861" i="16"/>
  <c r="M2862" i="16"/>
  <c r="M2863" i="16"/>
  <c r="M2864" i="16"/>
  <c r="M2865" i="16"/>
  <c r="M2866" i="16"/>
  <c r="M2867" i="16"/>
  <c r="M2868" i="16"/>
  <c r="M2869" i="16"/>
  <c r="M2870" i="16"/>
  <c r="M2871" i="16"/>
  <c r="M2872" i="16"/>
  <c r="M2873" i="16"/>
  <c r="M2874" i="16"/>
  <c r="M2875" i="16"/>
  <c r="M2876" i="16"/>
  <c r="M2877" i="16"/>
  <c r="M2878" i="16"/>
  <c r="M2879" i="16"/>
  <c r="M2880" i="16"/>
  <c r="M2881" i="16"/>
  <c r="M2882" i="16"/>
  <c r="M2883" i="16"/>
  <c r="M2884" i="16"/>
  <c r="M2885" i="16"/>
  <c r="M2886" i="16"/>
  <c r="M2887" i="16"/>
  <c r="M2888" i="16"/>
  <c r="M2889" i="16"/>
  <c r="M2890" i="16"/>
  <c r="M2891" i="16"/>
  <c r="M2892" i="16"/>
  <c r="M2893" i="16"/>
  <c r="M2894" i="16"/>
  <c r="M2895" i="16"/>
  <c r="M2896" i="16"/>
  <c r="M2897" i="16"/>
  <c r="M2898" i="16"/>
  <c r="M2899" i="16"/>
  <c r="M2900" i="16"/>
  <c r="M2901" i="16"/>
  <c r="M2902" i="16"/>
  <c r="M2903" i="16"/>
  <c r="M2904" i="16"/>
  <c r="M2905" i="16"/>
  <c r="M2906" i="16"/>
  <c r="M2907" i="16"/>
  <c r="M2908" i="16"/>
  <c r="M2909" i="16"/>
  <c r="M2910" i="16"/>
  <c r="M2911" i="16"/>
  <c r="M2912" i="16"/>
  <c r="M2913" i="16"/>
  <c r="M2914" i="16"/>
  <c r="M2915" i="16"/>
  <c r="M2916" i="16"/>
  <c r="M2917" i="16"/>
  <c r="M2918" i="16"/>
  <c r="M2919" i="16"/>
  <c r="M2920" i="16"/>
  <c r="M2921" i="16"/>
  <c r="M2922" i="16"/>
  <c r="M2923" i="16"/>
  <c r="M2924" i="16"/>
  <c r="M2925" i="16"/>
  <c r="M2926" i="16"/>
  <c r="M2927" i="16"/>
  <c r="M2928" i="16"/>
  <c r="M2929" i="16"/>
  <c r="M2930" i="16"/>
  <c r="M2931" i="16"/>
  <c r="M2932" i="16"/>
  <c r="M2933" i="16"/>
  <c r="M2934" i="16"/>
  <c r="M2935" i="16"/>
  <c r="M2936" i="16"/>
  <c r="M2937" i="16"/>
  <c r="M2938" i="16"/>
  <c r="M2939" i="16"/>
  <c r="M2940" i="16"/>
  <c r="M2941" i="16"/>
  <c r="M2942" i="16"/>
  <c r="M2943" i="16"/>
  <c r="M2944" i="16"/>
  <c r="M2945" i="16"/>
  <c r="M2946" i="16"/>
  <c r="M2947" i="16"/>
  <c r="M2948" i="16"/>
  <c r="M2949" i="16"/>
  <c r="M2950" i="16"/>
  <c r="M2951" i="16"/>
  <c r="M2952" i="16"/>
  <c r="M2953" i="16"/>
  <c r="M2954" i="16"/>
  <c r="M2955" i="16"/>
  <c r="M2956" i="16"/>
  <c r="M2957" i="16"/>
  <c r="M2958" i="16"/>
  <c r="M2959" i="16"/>
  <c r="M2960" i="16"/>
  <c r="M2961" i="16"/>
  <c r="M2962" i="16"/>
  <c r="M2963" i="16"/>
  <c r="M2964" i="16"/>
  <c r="M2965" i="16"/>
  <c r="M2966" i="16"/>
  <c r="M2967" i="16"/>
  <c r="M2968" i="16"/>
  <c r="M2969" i="16"/>
  <c r="M2970" i="16"/>
  <c r="M2971" i="16"/>
  <c r="M2972" i="16"/>
  <c r="M2973" i="16"/>
  <c r="M2974" i="16"/>
  <c r="M2975" i="16"/>
  <c r="M2976" i="16"/>
  <c r="M2977" i="16"/>
  <c r="M2978" i="16"/>
  <c r="M2979" i="16"/>
  <c r="M2980" i="16"/>
  <c r="M2981" i="16"/>
  <c r="M2982" i="16"/>
  <c r="M2983" i="16"/>
  <c r="M2984" i="16"/>
  <c r="M2985" i="16"/>
  <c r="M2986" i="16"/>
  <c r="M2987" i="16"/>
  <c r="M2988" i="16"/>
  <c r="M2989" i="16"/>
  <c r="M2990" i="16"/>
  <c r="M2991" i="16"/>
  <c r="M2992" i="16"/>
  <c r="M2993" i="16"/>
  <c r="M2994" i="16"/>
  <c r="M2995" i="16"/>
  <c r="M2996" i="16"/>
  <c r="M2997" i="16"/>
  <c r="M2998" i="16"/>
  <c r="M2999" i="16"/>
  <c r="M3000" i="16"/>
  <c r="M3001" i="16"/>
  <c r="M3002" i="16"/>
  <c r="M3003" i="16"/>
  <c r="M3004" i="16"/>
  <c r="M3005" i="16"/>
  <c r="M3006" i="16"/>
  <c r="M3007" i="16"/>
  <c r="M3008" i="16"/>
  <c r="M3009" i="16"/>
  <c r="M3010" i="16"/>
  <c r="M3011" i="16"/>
  <c r="M3012" i="16"/>
  <c r="M3013" i="16"/>
  <c r="M3014" i="16"/>
  <c r="M3015" i="16"/>
  <c r="M3016" i="16"/>
  <c r="M3017" i="16"/>
  <c r="M3018" i="16"/>
  <c r="M3019" i="16"/>
  <c r="M3020" i="16"/>
  <c r="M3021" i="16"/>
  <c r="M3022" i="16"/>
  <c r="M3023" i="16"/>
  <c r="M3024" i="16"/>
  <c r="M3025" i="16"/>
  <c r="M3026" i="16"/>
  <c r="M3027" i="16"/>
  <c r="M3028" i="16"/>
  <c r="M3029" i="16"/>
  <c r="M3030" i="16"/>
  <c r="M3031" i="16"/>
  <c r="M3032" i="16"/>
  <c r="M3033" i="16"/>
  <c r="M3034" i="16"/>
  <c r="M3035" i="16"/>
  <c r="M3036" i="16"/>
  <c r="M3037" i="16"/>
  <c r="M3038" i="16"/>
  <c r="M3039" i="16"/>
  <c r="M3040" i="16"/>
  <c r="M3041" i="16"/>
  <c r="M3042" i="16"/>
  <c r="M3043" i="16"/>
  <c r="M3044" i="16"/>
  <c r="M3045" i="16"/>
  <c r="M3046" i="16"/>
  <c r="M3047" i="16"/>
  <c r="M3048" i="16"/>
  <c r="M3049" i="16"/>
  <c r="M3050" i="16"/>
  <c r="M3051" i="16"/>
  <c r="M3052" i="16"/>
  <c r="M3053" i="16"/>
  <c r="M3054" i="16"/>
  <c r="M3055" i="16"/>
  <c r="M3056" i="16"/>
  <c r="M3057" i="16"/>
  <c r="M3058" i="16"/>
  <c r="M3059" i="16"/>
  <c r="M3060" i="16"/>
  <c r="M3061" i="16"/>
  <c r="M3062" i="16"/>
  <c r="M3063" i="16"/>
  <c r="M3064" i="16"/>
  <c r="M3065" i="16"/>
  <c r="M3066" i="16"/>
  <c r="M3067" i="16"/>
  <c r="M3068" i="16"/>
  <c r="M3069" i="16"/>
  <c r="M3070" i="16"/>
  <c r="M3071" i="16"/>
  <c r="M3072" i="16"/>
  <c r="M3073" i="16"/>
  <c r="M3074" i="16"/>
  <c r="M3075" i="16"/>
  <c r="M3076" i="16"/>
  <c r="M3077" i="16"/>
  <c r="M3078" i="16"/>
  <c r="M3079" i="16"/>
  <c r="M3080" i="16"/>
  <c r="M3081" i="16"/>
  <c r="M3082" i="16"/>
  <c r="M3083" i="16"/>
  <c r="M3084" i="16"/>
  <c r="M3085" i="16"/>
  <c r="M3086" i="16"/>
  <c r="M3087" i="16"/>
  <c r="M3088" i="16"/>
  <c r="M3089" i="16"/>
  <c r="M3090" i="16"/>
  <c r="M3091" i="16"/>
  <c r="M3092" i="16"/>
  <c r="M3093" i="16"/>
  <c r="M3094" i="16"/>
  <c r="M3095" i="16"/>
  <c r="M3096" i="16"/>
  <c r="M3097" i="16"/>
  <c r="M3098" i="16"/>
  <c r="M3099" i="16"/>
  <c r="M3100" i="16"/>
  <c r="M3101" i="16"/>
  <c r="M3102" i="16"/>
  <c r="M3103" i="16"/>
  <c r="M3104" i="16"/>
  <c r="M3105" i="16"/>
  <c r="M3106" i="16"/>
  <c r="M3107" i="16"/>
  <c r="M3108" i="16"/>
  <c r="M3109" i="16"/>
  <c r="M3110" i="16"/>
  <c r="M3111" i="16"/>
  <c r="M3112" i="16"/>
  <c r="M3113" i="16"/>
  <c r="M3114" i="16"/>
  <c r="M3115" i="16"/>
  <c r="M3116" i="16"/>
  <c r="M3117" i="16"/>
  <c r="M3118" i="16"/>
  <c r="M3119" i="16"/>
  <c r="M3120" i="16"/>
  <c r="M3121" i="16"/>
  <c r="M3122" i="16"/>
  <c r="M3123" i="16"/>
  <c r="M3124" i="16"/>
  <c r="M3125" i="16"/>
  <c r="M3126" i="16"/>
  <c r="M3127" i="16"/>
  <c r="M3128" i="16"/>
  <c r="M3129" i="16"/>
  <c r="M3130" i="16"/>
  <c r="M3131" i="16"/>
  <c r="M3132" i="16"/>
  <c r="M3133" i="16"/>
  <c r="M3134" i="16"/>
  <c r="M3135" i="16"/>
  <c r="M3136" i="16"/>
  <c r="M3137" i="16"/>
  <c r="M3138" i="16"/>
  <c r="M3139" i="16"/>
  <c r="M3140" i="16"/>
  <c r="M3141" i="16"/>
  <c r="M3142" i="16"/>
  <c r="M3143" i="16"/>
  <c r="M3144" i="16"/>
  <c r="M3145" i="16"/>
  <c r="M3146" i="16"/>
  <c r="M3147" i="16"/>
  <c r="M3148" i="16"/>
  <c r="M3149" i="16"/>
  <c r="M3150" i="16"/>
  <c r="M3151" i="16"/>
  <c r="M3152" i="16"/>
  <c r="M3153" i="16"/>
  <c r="M3154" i="16"/>
  <c r="M3155" i="16"/>
  <c r="M3156" i="16"/>
  <c r="M3157" i="16"/>
  <c r="M3158" i="16"/>
  <c r="M3159" i="16"/>
  <c r="M3160" i="16"/>
  <c r="M3161" i="16"/>
  <c r="M3162" i="16"/>
  <c r="M3163" i="16"/>
  <c r="M3164" i="16"/>
  <c r="M3165" i="16"/>
  <c r="M3166" i="16"/>
  <c r="M3167" i="16"/>
  <c r="M3168" i="16"/>
  <c r="M3169" i="16"/>
  <c r="M3170" i="16"/>
  <c r="M3171" i="16"/>
  <c r="M3172" i="16"/>
  <c r="M3173" i="16"/>
  <c r="M3174" i="16"/>
  <c r="M3175" i="16"/>
  <c r="M3176" i="16"/>
  <c r="M3177" i="16"/>
  <c r="M3178" i="16"/>
  <c r="M3179" i="16"/>
  <c r="M3180" i="16"/>
  <c r="M3181" i="16"/>
  <c r="M3182" i="16"/>
  <c r="M3183" i="16"/>
  <c r="M3184" i="16"/>
  <c r="M3185" i="16"/>
  <c r="M3186" i="16"/>
  <c r="M3187" i="16"/>
  <c r="M3188" i="16"/>
  <c r="M3189" i="16"/>
  <c r="M3190" i="16"/>
  <c r="M3191" i="16"/>
  <c r="M3192" i="16"/>
  <c r="M3193" i="16"/>
  <c r="M3194" i="16"/>
  <c r="M3195" i="16"/>
  <c r="M3196" i="16"/>
  <c r="M3197" i="16"/>
  <c r="M3198" i="16"/>
  <c r="M3199" i="16"/>
  <c r="M3200" i="16"/>
  <c r="M3201" i="16"/>
  <c r="M3202" i="16"/>
  <c r="M3203" i="16"/>
  <c r="M3204" i="16"/>
  <c r="M3205" i="16"/>
  <c r="M3206" i="16"/>
  <c r="M3207" i="16"/>
  <c r="M3208" i="16"/>
  <c r="M3209" i="16"/>
  <c r="M3210" i="16"/>
  <c r="M3211" i="16"/>
  <c r="M3212" i="16"/>
  <c r="M3213" i="16"/>
  <c r="M3214" i="16"/>
  <c r="M3215" i="16"/>
  <c r="M3216" i="16"/>
  <c r="M3217" i="16"/>
  <c r="M3218" i="16"/>
  <c r="M3219" i="16"/>
  <c r="M3220" i="16"/>
  <c r="M3221" i="16"/>
  <c r="M3222" i="16"/>
  <c r="M3223" i="16"/>
  <c r="M3224" i="16"/>
  <c r="M3225" i="16"/>
  <c r="M3226" i="16"/>
  <c r="M3227" i="16"/>
  <c r="M3228" i="16"/>
  <c r="M3229" i="16"/>
  <c r="M3230" i="16"/>
  <c r="M3231" i="16"/>
  <c r="M3232" i="16"/>
  <c r="M3233" i="16"/>
  <c r="M3234" i="16"/>
  <c r="M3235" i="16"/>
  <c r="M3236" i="16"/>
  <c r="M3237" i="16"/>
  <c r="M3238" i="16"/>
  <c r="M3239" i="16"/>
  <c r="M3240" i="16"/>
  <c r="M3241" i="16"/>
  <c r="M3242" i="16"/>
  <c r="M3243" i="16"/>
  <c r="M3244" i="16"/>
  <c r="M3245" i="16"/>
  <c r="M3246" i="16"/>
  <c r="M3247" i="16"/>
  <c r="M3248" i="16"/>
  <c r="M3249" i="16"/>
  <c r="M3250" i="16"/>
  <c r="M3251" i="16"/>
  <c r="M3252" i="16"/>
  <c r="M3253" i="16"/>
  <c r="M3254" i="16"/>
  <c r="M3255" i="16"/>
  <c r="M3256" i="16"/>
  <c r="M3257" i="16"/>
  <c r="M3258" i="16"/>
  <c r="M3259" i="16"/>
  <c r="M3260" i="16"/>
  <c r="M3261" i="16"/>
  <c r="M3262" i="16"/>
  <c r="M3263" i="16"/>
  <c r="M3264" i="16"/>
  <c r="M3265" i="16"/>
  <c r="M3266" i="16"/>
  <c r="M3267" i="16"/>
  <c r="M3268" i="16"/>
  <c r="M3269" i="16"/>
  <c r="M3270" i="16"/>
  <c r="M3271" i="16"/>
  <c r="M3272" i="16"/>
  <c r="M3273" i="16"/>
  <c r="M3274" i="16"/>
  <c r="M3275" i="16"/>
  <c r="M3276" i="16"/>
  <c r="M3277" i="16"/>
  <c r="M3278" i="16"/>
  <c r="M3279" i="16"/>
  <c r="M3280" i="16"/>
  <c r="M3281" i="16"/>
  <c r="M3282" i="16"/>
  <c r="M3283" i="16"/>
  <c r="M3284" i="16"/>
  <c r="M3285" i="16"/>
  <c r="M3286" i="16"/>
  <c r="M3287" i="16"/>
  <c r="M3288" i="16"/>
  <c r="M3289" i="16"/>
  <c r="M3290" i="16"/>
  <c r="M3291" i="16"/>
  <c r="M3292" i="16"/>
  <c r="M3293" i="16"/>
  <c r="M3294" i="16"/>
  <c r="M3295" i="16"/>
  <c r="M3296" i="16"/>
  <c r="M3297" i="16"/>
  <c r="M3298" i="16"/>
  <c r="M3299" i="16"/>
  <c r="M3300" i="16"/>
  <c r="M3301" i="16"/>
  <c r="M3302" i="16"/>
  <c r="M3303" i="16"/>
  <c r="M3304" i="16"/>
  <c r="M3305" i="16"/>
  <c r="M3306" i="16"/>
  <c r="M3307" i="16"/>
  <c r="M3308" i="16"/>
  <c r="M3309" i="16"/>
  <c r="M3310" i="16"/>
  <c r="M3311" i="16"/>
  <c r="M3312" i="16"/>
  <c r="M3313" i="16"/>
  <c r="M3314" i="16"/>
  <c r="M3315" i="16"/>
  <c r="M3316" i="16"/>
  <c r="M3317" i="16"/>
  <c r="M3318" i="16"/>
  <c r="M3319" i="16"/>
  <c r="M3320" i="16"/>
  <c r="M3321" i="16"/>
  <c r="M3322" i="16"/>
  <c r="M3323" i="16"/>
  <c r="M3324" i="16"/>
  <c r="M3325" i="16"/>
  <c r="M3326" i="16"/>
  <c r="M3327" i="16"/>
  <c r="M3328" i="16"/>
  <c r="M3329" i="16"/>
  <c r="M3330" i="16"/>
  <c r="M3331" i="16"/>
  <c r="M3332" i="16"/>
  <c r="M3333" i="16"/>
  <c r="M3334" i="16"/>
  <c r="M3335" i="16"/>
  <c r="M3336" i="16"/>
  <c r="M3337" i="16"/>
  <c r="M3338" i="16"/>
  <c r="M3339" i="16"/>
  <c r="M3340" i="16"/>
  <c r="M3341" i="16"/>
  <c r="M3342" i="16"/>
  <c r="M3343" i="16"/>
  <c r="M3344" i="16"/>
  <c r="M3345" i="16"/>
  <c r="M3346" i="16"/>
  <c r="M3347" i="16"/>
  <c r="M3348" i="16"/>
  <c r="M3349" i="16"/>
  <c r="M3350" i="16"/>
  <c r="M3351" i="16"/>
  <c r="M3352" i="16"/>
  <c r="M3353" i="16"/>
  <c r="M3354" i="16"/>
  <c r="M3355" i="16"/>
  <c r="M3356" i="16"/>
  <c r="M3357" i="16"/>
  <c r="M3358" i="16"/>
  <c r="M3359" i="16"/>
  <c r="M3360" i="16"/>
  <c r="M3361" i="16"/>
  <c r="M3362" i="16"/>
  <c r="M3363" i="16"/>
  <c r="M3364" i="16"/>
  <c r="M3365" i="16"/>
  <c r="M3366" i="16"/>
  <c r="M3367" i="16"/>
  <c r="M3368" i="16"/>
  <c r="M3369" i="16"/>
  <c r="M3370" i="16"/>
  <c r="M3371" i="16"/>
  <c r="M3372" i="16"/>
  <c r="M3373" i="16"/>
  <c r="M3374" i="16"/>
  <c r="M3375" i="16"/>
  <c r="M3376" i="16"/>
  <c r="M3377" i="16"/>
  <c r="M3378" i="16"/>
  <c r="M3379" i="16"/>
  <c r="M3380" i="16"/>
  <c r="M3381" i="16"/>
  <c r="M3382" i="16"/>
  <c r="M3383" i="16"/>
  <c r="M3384" i="16"/>
  <c r="M3385" i="16"/>
  <c r="M3386" i="16"/>
  <c r="M3387" i="16"/>
  <c r="M3388" i="16"/>
  <c r="M3389" i="16"/>
  <c r="M3390" i="16"/>
  <c r="M3391" i="16"/>
  <c r="M3392" i="16"/>
  <c r="M3393" i="16"/>
  <c r="M3394" i="16"/>
  <c r="M3395" i="16"/>
  <c r="M3396" i="16"/>
  <c r="M3397" i="16"/>
  <c r="M3398" i="16"/>
  <c r="M3399" i="16"/>
  <c r="M3400" i="16"/>
  <c r="M3401" i="16"/>
  <c r="M3402" i="16"/>
  <c r="M3403" i="16"/>
  <c r="M3404" i="16"/>
  <c r="M3405" i="16"/>
  <c r="M3406" i="16"/>
  <c r="M3407" i="16"/>
  <c r="M3408" i="16"/>
  <c r="M3409" i="16"/>
  <c r="M3410" i="16"/>
  <c r="M3411" i="16"/>
  <c r="M3412" i="16"/>
  <c r="M3413" i="16"/>
  <c r="M3414" i="16"/>
  <c r="M3415" i="16"/>
  <c r="M3416" i="16"/>
  <c r="M3417" i="16"/>
  <c r="M3418" i="16"/>
  <c r="M3419" i="16"/>
  <c r="M3420" i="16"/>
  <c r="M3421" i="16"/>
  <c r="M3422" i="16"/>
  <c r="M3423" i="16"/>
  <c r="M3424" i="16"/>
  <c r="M3425" i="16"/>
  <c r="M3426" i="16"/>
  <c r="M3427" i="16"/>
  <c r="M3428" i="16"/>
  <c r="M3429" i="16"/>
  <c r="M3430" i="16"/>
  <c r="M3431" i="16"/>
  <c r="M3432" i="16"/>
  <c r="M3433" i="16"/>
  <c r="M3434" i="16"/>
  <c r="M3435" i="16"/>
  <c r="M3436" i="16"/>
  <c r="M3437" i="16"/>
  <c r="M3438" i="16"/>
  <c r="M3439" i="16"/>
  <c r="M3440" i="16"/>
  <c r="M3441" i="16"/>
  <c r="M3442" i="16"/>
  <c r="M3443" i="16"/>
  <c r="M3444" i="16"/>
  <c r="M3445" i="16"/>
  <c r="M3446" i="16"/>
  <c r="M3447" i="16"/>
  <c r="M3448" i="16"/>
  <c r="M3449" i="16"/>
  <c r="M3450" i="16"/>
  <c r="M3451" i="16"/>
  <c r="M3452" i="16"/>
  <c r="M3453" i="16"/>
  <c r="M3454" i="16"/>
  <c r="M3455" i="16"/>
  <c r="M3456" i="16"/>
  <c r="M3457" i="16"/>
  <c r="M3458" i="16"/>
  <c r="M3459" i="16"/>
  <c r="M3460" i="16"/>
  <c r="M3461" i="16"/>
  <c r="M3462" i="16"/>
  <c r="M3463" i="16"/>
  <c r="M3464" i="16"/>
  <c r="M3465" i="16"/>
  <c r="M3466" i="16"/>
  <c r="M3467" i="16"/>
  <c r="M3468" i="16"/>
  <c r="M3469" i="16"/>
  <c r="M3470" i="16"/>
  <c r="M3471" i="16"/>
  <c r="M3472" i="16"/>
  <c r="M3473" i="16"/>
  <c r="M3474" i="16"/>
  <c r="M3475" i="16"/>
  <c r="M3476" i="16"/>
  <c r="M3477" i="16"/>
  <c r="M3478" i="16"/>
  <c r="M3479" i="16"/>
  <c r="M3480" i="16"/>
  <c r="M3481" i="16"/>
  <c r="M3482" i="16"/>
  <c r="M3483" i="16"/>
  <c r="M3484" i="16"/>
  <c r="M3485" i="16"/>
  <c r="M3486" i="16"/>
  <c r="M3487" i="16"/>
  <c r="M3488" i="16"/>
  <c r="M3489" i="16"/>
  <c r="M3490" i="16"/>
  <c r="M3491" i="16"/>
  <c r="M3492" i="16"/>
  <c r="M3493" i="16"/>
  <c r="M3494" i="16"/>
  <c r="M3495" i="16"/>
  <c r="M3496" i="16"/>
  <c r="M3497" i="16"/>
  <c r="M3498" i="16"/>
  <c r="M3499" i="16"/>
  <c r="M3500" i="16"/>
  <c r="M3501" i="16"/>
  <c r="M3502" i="16"/>
  <c r="M3503" i="16"/>
  <c r="M3504" i="16"/>
  <c r="M3505" i="16"/>
  <c r="M3506" i="16"/>
  <c r="M3507" i="16"/>
  <c r="M3508" i="16"/>
  <c r="M3509" i="16"/>
  <c r="M3510" i="16"/>
  <c r="M3511" i="16"/>
  <c r="M3512" i="16"/>
  <c r="M3513" i="16"/>
  <c r="M3514" i="16"/>
  <c r="M3515" i="16"/>
  <c r="M3516" i="16"/>
  <c r="M3517" i="16"/>
  <c r="M3518" i="16"/>
  <c r="M3519" i="16"/>
  <c r="M3520" i="16"/>
  <c r="M3521" i="16"/>
  <c r="M3522" i="16"/>
  <c r="M3523" i="16"/>
  <c r="M3524" i="16"/>
  <c r="M3525" i="16"/>
  <c r="M3526" i="16"/>
  <c r="M3527" i="16"/>
  <c r="M3528" i="16"/>
  <c r="M3529" i="16"/>
  <c r="M3530" i="16"/>
  <c r="M3531" i="16"/>
  <c r="M3532" i="16"/>
  <c r="M3533" i="16"/>
  <c r="M3534" i="16"/>
  <c r="M3535" i="16"/>
  <c r="M3536" i="16"/>
  <c r="M3537" i="16"/>
  <c r="M3538" i="16"/>
  <c r="M3539" i="16"/>
  <c r="M3540" i="16"/>
  <c r="M3541" i="16"/>
  <c r="M3542" i="16"/>
  <c r="M3543" i="16"/>
  <c r="M3544" i="16"/>
  <c r="M3545" i="16"/>
  <c r="M3546" i="16"/>
  <c r="M3547" i="16"/>
  <c r="M3548" i="16"/>
  <c r="M3549" i="16"/>
  <c r="M3550" i="16"/>
  <c r="M3551" i="16"/>
  <c r="M3552" i="16"/>
  <c r="M3553" i="16"/>
  <c r="M3554" i="16"/>
  <c r="M3555" i="16"/>
  <c r="M3556" i="16"/>
  <c r="M3557" i="16"/>
  <c r="M3558" i="16"/>
  <c r="M3559" i="16"/>
  <c r="M3560" i="16"/>
  <c r="M3561" i="16"/>
  <c r="M3562" i="16"/>
  <c r="M3563" i="16"/>
  <c r="M3564" i="16"/>
  <c r="M3565" i="16"/>
  <c r="M3566" i="16"/>
  <c r="M3567" i="16"/>
  <c r="M3568" i="16"/>
  <c r="M3569" i="16"/>
  <c r="M3570" i="16"/>
  <c r="M3571" i="16"/>
  <c r="M3572" i="16"/>
  <c r="M3573" i="16"/>
  <c r="M3574" i="16"/>
  <c r="M3575" i="16"/>
  <c r="M3576" i="16"/>
  <c r="M3577" i="16"/>
  <c r="M3578" i="16"/>
  <c r="M3579" i="16"/>
  <c r="M3580" i="16"/>
  <c r="M3581" i="16"/>
  <c r="M3582" i="16"/>
  <c r="M3583" i="16"/>
  <c r="M3584" i="16"/>
  <c r="M3585" i="16"/>
  <c r="M3586" i="16"/>
  <c r="M3587" i="16"/>
  <c r="M3588" i="16"/>
  <c r="M3589" i="16"/>
  <c r="M3590" i="16"/>
  <c r="M3591" i="16"/>
  <c r="M3592" i="16"/>
  <c r="M3593" i="16"/>
  <c r="M3594" i="16"/>
  <c r="M3595" i="16"/>
  <c r="M3596" i="16"/>
  <c r="M3597" i="16"/>
  <c r="M3598" i="16"/>
  <c r="M3599" i="16"/>
  <c r="M3600" i="16"/>
  <c r="M3601" i="16"/>
  <c r="M3602" i="16"/>
  <c r="M3603" i="16"/>
  <c r="M3604" i="16"/>
  <c r="M3605" i="16"/>
  <c r="M3606" i="16"/>
  <c r="M3607" i="16"/>
  <c r="M3608" i="16"/>
  <c r="M3609" i="16"/>
  <c r="M3610" i="16"/>
  <c r="M3611" i="16"/>
  <c r="M3612" i="16"/>
  <c r="M3613" i="16"/>
  <c r="M3614" i="16"/>
  <c r="M3615" i="16"/>
  <c r="M3616" i="16"/>
  <c r="M3617" i="16"/>
  <c r="M3618" i="16"/>
  <c r="M3619" i="16"/>
  <c r="M3620" i="16"/>
  <c r="M3621" i="16"/>
  <c r="M3622" i="16"/>
  <c r="M3623" i="16"/>
  <c r="M3624" i="16"/>
  <c r="M3625" i="16"/>
  <c r="M3626" i="16"/>
  <c r="M3627" i="16"/>
  <c r="M3628" i="16"/>
  <c r="M3629" i="16"/>
  <c r="M3630" i="16"/>
  <c r="M3631" i="16"/>
  <c r="M3632" i="16"/>
  <c r="M3633" i="16"/>
  <c r="M3634" i="16"/>
  <c r="M3635" i="16"/>
  <c r="M3636" i="16"/>
  <c r="M3637" i="16"/>
  <c r="M3638" i="16"/>
  <c r="M3639" i="16"/>
  <c r="M3640" i="16"/>
  <c r="M3641" i="16"/>
  <c r="M3642" i="16"/>
  <c r="M3643" i="16"/>
  <c r="M3644" i="16"/>
  <c r="M3645" i="16"/>
  <c r="M3646" i="16"/>
  <c r="M3647" i="16"/>
  <c r="M3648" i="16"/>
  <c r="M3649" i="16"/>
  <c r="M3650" i="16"/>
  <c r="M3651" i="16"/>
  <c r="M3652" i="16"/>
  <c r="M3653" i="16"/>
  <c r="M3654" i="16"/>
  <c r="M3655" i="16"/>
  <c r="M3656" i="16"/>
  <c r="M3657" i="16"/>
  <c r="M3658" i="16"/>
  <c r="M3659" i="16"/>
  <c r="M3660" i="16"/>
  <c r="M3661" i="16"/>
  <c r="M3662" i="16"/>
  <c r="M3663" i="16"/>
  <c r="M3664" i="16"/>
  <c r="M3665" i="16"/>
  <c r="M3666" i="16"/>
  <c r="M3667" i="16"/>
  <c r="M3668" i="16"/>
  <c r="M3669" i="16"/>
  <c r="M3670" i="16"/>
  <c r="M3671" i="16"/>
  <c r="M3672" i="16"/>
  <c r="M3673" i="16"/>
  <c r="M3674" i="16"/>
  <c r="M3675" i="16"/>
  <c r="M3676" i="16"/>
  <c r="M3677" i="16"/>
  <c r="M3678" i="16"/>
  <c r="M3679" i="16"/>
  <c r="M3680" i="16"/>
  <c r="M3681" i="16"/>
  <c r="M3682" i="16"/>
  <c r="M3683" i="16"/>
  <c r="M3684" i="16"/>
  <c r="M3685" i="16"/>
  <c r="M3686" i="16"/>
  <c r="M3687" i="16"/>
  <c r="M3688" i="16"/>
  <c r="M3689" i="16"/>
  <c r="M3690" i="16"/>
  <c r="M3691" i="16"/>
  <c r="M3692" i="16"/>
  <c r="M3693" i="16"/>
  <c r="M3694" i="16"/>
  <c r="M3695" i="16"/>
  <c r="M3696" i="16"/>
  <c r="M3697" i="16"/>
  <c r="M3698" i="16"/>
  <c r="M3699" i="16"/>
  <c r="M3700" i="16"/>
  <c r="M3701" i="16"/>
  <c r="M3702" i="16"/>
  <c r="M3703" i="16"/>
  <c r="M3704" i="16"/>
  <c r="M3705" i="16"/>
  <c r="M3706" i="16"/>
  <c r="M3707" i="16"/>
  <c r="M3708" i="16"/>
  <c r="M3709" i="16"/>
  <c r="M3710" i="16"/>
  <c r="M3711" i="16"/>
  <c r="M3712" i="16"/>
  <c r="M3713" i="16"/>
  <c r="M3714" i="16"/>
  <c r="M3715" i="16"/>
  <c r="M3716" i="16"/>
  <c r="M3717" i="16"/>
  <c r="M3718" i="16"/>
  <c r="M3719" i="16"/>
  <c r="M3720" i="16"/>
  <c r="M3721" i="16"/>
  <c r="M3722" i="16"/>
  <c r="M3723" i="16"/>
  <c r="M3724" i="16"/>
  <c r="M3725" i="16"/>
  <c r="M3726" i="16"/>
  <c r="M3727" i="16"/>
  <c r="M3728" i="16"/>
  <c r="M3729" i="16"/>
  <c r="M3730" i="16"/>
  <c r="M3731" i="16"/>
  <c r="M3732" i="16"/>
  <c r="M3733" i="16"/>
  <c r="M3734" i="16"/>
  <c r="M3735" i="16"/>
  <c r="M3736" i="16"/>
  <c r="M3737" i="16"/>
  <c r="M3738" i="16"/>
  <c r="M3739" i="16"/>
  <c r="M3740" i="16"/>
  <c r="M3741" i="16"/>
  <c r="M3742" i="16"/>
  <c r="M3743" i="16"/>
  <c r="M3744" i="16"/>
  <c r="M3745" i="16"/>
  <c r="M3746" i="16"/>
  <c r="M3747" i="16"/>
  <c r="M3748" i="16"/>
  <c r="M3749" i="16"/>
  <c r="M3750" i="16"/>
  <c r="M3751" i="16"/>
  <c r="M3752" i="16"/>
  <c r="M3753" i="16"/>
  <c r="M3754" i="16"/>
  <c r="M3755" i="16"/>
  <c r="M3756" i="16"/>
  <c r="M3757" i="16"/>
  <c r="M3758" i="16"/>
  <c r="M3759" i="16"/>
  <c r="M3760" i="16"/>
  <c r="M3761" i="16"/>
  <c r="M3762" i="16"/>
  <c r="M3763" i="16"/>
  <c r="M3764" i="16"/>
  <c r="M3765" i="16"/>
  <c r="M3766" i="16"/>
  <c r="M3767" i="16"/>
  <c r="M3768" i="16"/>
  <c r="M3769" i="16"/>
  <c r="M3770" i="16"/>
  <c r="M3771" i="16"/>
  <c r="M3772" i="16"/>
  <c r="M3773" i="16"/>
  <c r="M3774" i="16"/>
  <c r="M3775" i="16"/>
  <c r="M3776" i="16"/>
  <c r="M3777" i="16"/>
  <c r="M3778" i="16"/>
  <c r="M3779" i="16"/>
  <c r="M3780" i="16"/>
  <c r="M3781" i="16"/>
  <c r="M3782" i="16"/>
  <c r="M3783" i="16"/>
  <c r="M3784" i="16"/>
  <c r="M3785" i="16"/>
  <c r="M3786" i="16"/>
  <c r="M3787" i="16"/>
  <c r="M3788" i="16"/>
  <c r="M3789" i="16"/>
  <c r="M3790" i="16"/>
  <c r="M3791" i="16"/>
  <c r="M3792" i="16"/>
  <c r="M3793" i="16"/>
  <c r="M3794" i="16"/>
  <c r="M3795" i="16"/>
  <c r="M3796" i="16"/>
  <c r="M3797" i="16"/>
  <c r="M3798" i="16"/>
  <c r="M3799" i="16"/>
  <c r="M3800" i="16"/>
  <c r="M3801" i="16"/>
  <c r="M3802" i="16"/>
  <c r="M3803" i="16"/>
  <c r="M3804" i="16"/>
  <c r="M3805" i="16"/>
  <c r="M3806" i="16"/>
  <c r="M3807" i="16"/>
  <c r="M3808" i="16"/>
  <c r="M3809" i="16"/>
  <c r="M3810" i="16"/>
  <c r="M3811" i="16"/>
  <c r="M3812" i="16"/>
  <c r="M3813" i="16"/>
  <c r="M3814" i="16"/>
  <c r="M3815" i="16"/>
  <c r="M3816" i="16"/>
  <c r="M3817" i="16"/>
  <c r="M3818" i="16"/>
  <c r="M3819" i="16"/>
  <c r="M3820" i="16"/>
  <c r="M3821" i="16"/>
  <c r="M3822" i="16"/>
  <c r="M3823" i="16"/>
  <c r="M3824" i="16"/>
  <c r="M3825" i="16"/>
  <c r="M3826" i="16"/>
  <c r="M3827" i="16"/>
  <c r="M3828" i="16"/>
  <c r="M3829" i="16"/>
  <c r="M3830" i="16"/>
  <c r="M3831" i="16"/>
  <c r="M3832" i="16"/>
  <c r="M3833" i="16"/>
  <c r="M3834" i="16"/>
  <c r="M3835" i="16"/>
  <c r="M3836" i="16"/>
  <c r="M3837" i="16"/>
  <c r="M3838" i="16"/>
  <c r="M3839" i="16"/>
  <c r="M3840" i="16"/>
  <c r="M3841" i="16"/>
  <c r="M3842" i="16"/>
  <c r="M3843" i="16"/>
  <c r="M3844" i="16"/>
  <c r="M3845" i="16"/>
  <c r="M3846" i="16"/>
  <c r="M3847" i="16"/>
  <c r="M3848" i="16"/>
  <c r="M3849" i="16"/>
  <c r="M3850" i="16"/>
  <c r="M3851" i="16"/>
  <c r="M3852" i="16"/>
  <c r="M3853" i="16"/>
  <c r="M3854" i="16"/>
  <c r="M3855" i="16"/>
  <c r="M3856" i="16"/>
  <c r="M3857" i="16"/>
  <c r="M3858" i="16"/>
  <c r="M3859" i="16"/>
  <c r="M3860" i="16"/>
  <c r="M3861" i="16"/>
  <c r="M3862" i="16"/>
  <c r="M3863" i="16"/>
  <c r="M3864" i="16"/>
  <c r="M3865" i="16"/>
  <c r="M3866" i="16"/>
  <c r="M3867" i="16"/>
  <c r="M3868" i="16"/>
  <c r="M3869" i="16"/>
  <c r="M3870" i="16"/>
  <c r="M3871" i="16"/>
  <c r="M3872" i="16"/>
  <c r="M3873" i="16"/>
  <c r="M3874" i="16"/>
  <c r="M3875" i="16"/>
  <c r="M3876" i="16"/>
  <c r="M3877" i="16"/>
  <c r="M3878" i="16"/>
  <c r="M3879" i="16"/>
  <c r="M3880" i="16"/>
  <c r="M3881" i="16"/>
  <c r="M3882" i="16"/>
  <c r="M3883" i="16"/>
  <c r="M3884" i="16"/>
  <c r="M3885" i="16"/>
  <c r="M3886" i="16"/>
  <c r="M3887" i="16"/>
  <c r="M3888" i="16"/>
  <c r="M3889" i="16"/>
  <c r="M3890" i="16"/>
  <c r="M3891" i="16"/>
  <c r="M3892" i="16"/>
  <c r="M3893" i="16"/>
  <c r="M3894" i="16"/>
  <c r="M3895" i="16"/>
  <c r="M3896" i="16"/>
  <c r="M3897" i="16"/>
  <c r="M3898" i="16"/>
  <c r="M3899" i="16"/>
  <c r="M3900" i="16"/>
  <c r="M3901" i="16"/>
  <c r="M3902" i="16"/>
  <c r="M3903" i="16"/>
  <c r="M3904" i="16"/>
  <c r="M3905" i="16"/>
  <c r="M3906" i="16"/>
  <c r="M3907" i="16"/>
  <c r="M3908" i="16"/>
  <c r="M3909" i="16"/>
  <c r="M3910" i="16"/>
  <c r="M3911" i="16"/>
  <c r="M3912" i="16"/>
  <c r="M3913" i="16"/>
  <c r="M3914" i="16"/>
  <c r="M3915" i="16"/>
  <c r="M3916" i="16"/>
  <c r="M3917" i="16"/>
  <c r="M3918" i="16"/>
  <c r="M3919" i="16"/>
  <c r="M3920" i="16"/>
  <c r="M3921" i="16"/>
  <c r="M3922" i="16"/>
  <c r="M3923" i="16"/>
  <c r="M3924" i="16"/>
  <c r="M3925" i="16"/>
  <c r="M3926" i="16"/>
  <c r="M3927" i="16"/>
  <c r="M3928" i="16"/>
  <c r="M3929" i="16"/>
  <c r="M3930" i="16"/>
  <c r="M3931" i="16"/>
  <c r="M3932" i="16"/>
  <c r="M3933" i="16"/>
  <c r="M3934" i="16"/>
  <c r="M3935" i="16"/>
  <c r="M3936" i="16"/>
  <c r="M3937" i="16"/>
  <c r="M3938" i="16"/>
  <c r="M3939" i="16"/>
  <c r="M3940" i="16"/>
  <c r="M3941" i="16"/>
  <c r="M3942" i="16"/>
  <c r="M3943" i="16"/>
  <c r="M3944" i="16"/>
  <c r="M3945" i="16"/>
  <c r="M3946" i="16"/>
  <c r="M3947" i="16"/>
  <c r="M3948" i="16"/>
  <c r="M3949" i="16"/>
  <c r="M3950" i="16"/>
  <c r="M3951" i="16"/>
  <c r="M3952" i="16"/>
  <c r="M3953" i="16"/>
  <c r="M3954" i="16"/>
  <c r="M3955" i="16"/>
  <c r="M3956" i="16"/>
  <c r="M3957" i="16"/>
  <c r="M3958" i="16"/>
  <c r="M3959" i="16"/>
  <c r="M3960" i="16"/>
  <c r="M3961" i="16"/>
  <c r="M3962" i="16"/>
  <c r="M3963" i="16"/>
  <c r="M3964" i="16"/>
  <c r="M3965" i="16"/>
  <c r="M3966" i="16"/>
  <c r="M3967" i="16"/>
  <c r="M3968" i="16"/>
  <c r="M3969" i="16"/>
  <c r="M3970" i="16"/>
  <c r="M3971" i="16"/>
  <c r="M3972" i="16"/>
  <c r="M3973" i="16"/>
  <c r="M3974" i="16"/>
  <c r="M3975" i="16"/>
  <c r="M3976" i="16"/>
  <c r="M3977" i="16"/>
  <c r="M3978" i="16"/>
  <c r="M3979" i="16"/>
  <c r="M3980" i="16"/>
  <c r="M3981" i="16"/>
  <c r="M3982" i="16"/>
  <c r="M3983" i="16"/>
  <c r="M3984" i="16"/>
  <c r="M3985" i="16"/>
  <c r="M3986" i="16"/>
  <c r="M3987" i="16"/>
  <c r="M3988" i="16"/>
  <c r="M3989" i="16"/>
  <c r="M3990" i="16"/>
  <c r="M3991" i="16"/>
  <c r="M3992" i="16"/>
  <c r="M3993" i="16"/>
  <c r="M3994" i="16"/>
  <c r="M3995" i="16"/>
  <c r="M3996" i="16"/>
  <c r="M3997" i="16"/>
  <c r="M3998" i="16"/>
  <c r="M3999" i="16"/>
  <c r="M4000" i="16"/>
  <c r="M4001" i="16"/>
  <c r="M4002" i="16"/>
  <c r="M4003" i="16"/>
  <c r="M4004" i="16"/>
  <c r="M4005" i="16"/>
  <c r="M4006" i="16"/>
  <c r="M4007" i="16"/>
  <c r="M4008" i="16"/>
  <c r="M4009" i="16"/>
  <c r="M4010" i="16"/>
  <c r="M4011" i="16"/>
  <c r="M4012" i="16"/>
  <c r="M4013" i="16"/>
  <c r="M4014" i="16"/>
  <c r="M4015" i="16"/>
  <c r="M4016" i="16"/>
  <c r="M4017" i="16"/>
  <c r="M4018" i="16"/>
  <c r="M4019" i="16"/>
  <c r="M4020" i="16"/>
  <c r="M4021" i="16"/>
  <c r="M4022" i="16"/>
  <c r="M4023" i="16"/>
  <c r="M4024" i="16"/>
  <c r="M4025" i="16"/>
  <c r="M4026" i="16"/>
  <c r="M4027" i="16"/>
  <c r="M4028" i="16"/>
  <c r="M4029" i="16"/>
  <c r="M4030" i="16"/>
  <c r="M4031" i="16"/>
  <c r="M4032" i="16"/>
  <c r="M4033" i="16"/>
  <c r="M4034" i="16"/>
  <c r="M4035" i="16"/>
  <c r="M4036" i="16"/>
  <c r="M4037" i="16"/>
  <c r="M4038" i="16"/>
  <c r="M4039" i="16"/>
  <c r="M4040" i="16"/>
  <c r="M4041" i="16"/>
  <c r="M4042" i="16"/>
  <c r="M4043" i="16"/>
  <c r="M4044" i="16"/>
  <c r="M4045" i="16"/>
  <c r="M4046" i="16"/>
  <c r="M4047" i="16"/>
  <c r="M4048" i="16"/>
  <c r="M4049" i="16"/>
  <c r="M4050" i="16"/>
  <c r="M4051" i="16"/>
  <c r="M4052" i="16"/>
  <c r="M4053" i="16"/>
  <c r="M4054" i="16"/>
  <c r="M4055" i="16"/>
  <c r="M4056" i="16"/>
  <c r="M4057" i="16"/>
  <c r="M4058" i="16"/>
  <c r="M4059" i="16"/>
  <c r="M4060" i="16"/>
  <c r="M4061" i="16"/>
  <c r="M4062" i="16"/>
  <c r="M4063" i="16"/>
  <c r="M4064" i="16"/>
  <c r="M4065" i="16"/>
  <c r="M4066" i="16"/>
  <c r="M4067" i="16"/>
  <c r="M4068" i="16"/>
  <c r="M4069" i="16"/>
  <c r="M4070" i="16"/>
  <c r="M4071" i="16"/>
  <c r="M4072" i="16"/>
  <c r="M4073" i="16"/>
  <c r="M4074" i="16"/>
  <c r="M4075" i="16"/>
  <c r="M4076" i="16"/>
  <c r="M4077" i="16"/>
  <c r="M4078" i="16"/>
  <c r="M4079" i="16"/>
  <c r="M4080" i="16"/>
  <c r="M4081" i="16"/>
  <c r="M4082" i="16"/>
  <c r="M4083" i="16"/>
  <c r="M4084" i="16"/>
  <c r="M4085" i="16"/>
  <c r="M4086" i="16"/>
  <c r="M4087" i="16"/>
  <c r="M4088" i="16"/>
  <c r="M4089" i="16"/>
  <c r="M4090" i="16"/>
  <c r="M4091" i="16"/>
  <c r="M4092" i="16"/>
  <c r="M4093" i="16"/>
  <c r="M4094" i="16"/>
  <c r="M4095" i="16"/>
  <c r="M4096" i="16"/>
  <c r="M4097" i="16"/>
  <c r="M4098" i="16"/>
  <c r="M4099" i="16"/>
  <c r="M4100" i="16"/>
  <c r="M4101" i="16"/>
  <c r="M4102" i="16"/>
  <c r="M4103" i="16"/>
  <c r="M4104" i="16"/>
  <c r="M4105" i="16"/>
  <c r="M4106" i="16"/>
  <c r="M4107" i="16"/>
  <c r="M4108" i="16"/>
  <c r="M4109" i="16"/>
  <c r="M4110" i="16"/>
  <c r="M4111" i="16"/>
  <c r="M4112" i="16"/>
  <c r="M4113" i="16"/>
  <c r="M4114" i="16"/>
  <c r="M4115" i="16"/>
  <c r="M4116" i="16"/>
  <c r="M4117" i="16"/>
  <c r="M4118" i="16"/>
  <c r="M4119" i="16"/>
  <c r="M4120" i="16"/>
  <c r="M4121" i="16"/>
  <c r="M4122" i="16"/>
  <c r="M4123" i="16"/>
  <c r="M4124" i="16"/>
  <c r="M4125" i="16"/>
  <c r="M4126" i="16"/>
  <c r="M4127" i="16"/>
  <c r="M4128" i="16"/>
  <c r="M4129" i="16"/>
  <c r="M4130" i="16"/>
  <c r="M4131" i="16"/>
  <c r="M4132" i="16"/>
  <c r="M4133" i="16"/>
  <c r="M4134" i="16"/>
  <c r="M4135" i="16"/>
  <c r="M4136" i="16"/>
  <c r="M4137" i="16"/>
  <c r="M4138" i="16"/>
  <c r="M4139" i="16"/>
  <c r="M4140" i="16"/>
  <c r="M4141" i="16"/>
  <c r="M4142" i="16"/>
  <c r="M4143" i="16"/>
  <c r="M4144" i="16"/>
  <c r="M4145" i="16"/>
  <c r="M4146" i="16"/>
  <c r="M4147" i="16"/>
  <c r="M4148" i="16"/>
  <c r="M4149" i="16"/>
  <c r="M4150" i="16"/>
  <c r="M4151" i="16"/>
  <c r="M4152" i="16"/>
  <c r="M4153" i="16"/>
  <c r="M4154" i="16"/>
  <c r="M4155" i="16"/>
  <c r="M4156" i="16"/>
  <c r="M4157" i="16"/>
  <c r="M4158" i="16"/>
  <c r="M4159" i="16"/>
  <c r="M4160" i="16"/>
  <c r="M4161" i="16"/>
  <c r="M4162" i="16"/>
  <c r="M4163" i="16"/>
  <c r="M4164" i="16"/>
  <c r="M4165" i="16"/>
  <c r="M4166" i="16"/>
  <c r="M4167" i="16"/>
  <c r="M4168" i="16"/>
  <c r="M4169" i="16"/>
  <c r="M4170" i="16"/>
  <c r="M4171" i="16"/>
  <c r="M4172" i="16"/>
  <c r="M4173" i="16"/>
  <c r="M4174" i="16"/>
  <c r="M4175" i="16"/>
  <c r="M4176" i="16"/>
  <c r="M4177" i="16"/>
  <c r="M4178" i="16"/>
  <c r="M4179" i="16"/>
  <c r="M4180" i="16"/>
  <c r="M4181" i="16"/>
  <c r="M4182" i="16"/>
  <c r="M4183" i="16"/>
  <c r="M4184" i="16"/>
  <c r="M4185" i="16"/>
  <c r="M4186" i="16"/>
  <c r="M4187" i="16"/>
  <c r="M4188" i="16"/>
  <c r="M4189" i="16"/>
  <c r="M4190" i="16"/>
  <c r="M4191" i="16"/>
  <c r="M4192" i="16"/>
  <c r="M4193" i="16"/>
  <c r="M4194" i="16"/>
  <c r="M4195" i="16"/>
  <c r="M4196" i="16"/>
  <c r="M4197" i="16"/>
  <c r="M4198" i="16"/>
  <c r="M4199" i="16"/>
  <c r="M4200" i="16"/>
  <c r="M4201" i="16"/>
  <c r="M4202" i="16"/>
  <c r="M4203" i="16"/>
  <c r="M4204" i="16"/>
  <c r="M4205" i="16"/>
  <c r="M4206" i="16"/>
  <c r="M4207" i="16"/>
  <c r="M4208" i="16"/>
  <c r="M4209" i="16"/>
  <c r="M4210" i="16"/>
  <c r="M4211" i="16"/>
  <c r="M4212" i="16"/>
  <c r="M4213" i="16"/>
  <c r="M4214" i="16"/>
  <c r="M4215" i="16"/>
  <c r="M4216" i="16"/>
  <c r="M4217" i="16"/>
  <c r="M4218" i="16"/>
  <c r="M4219" i="16"/>
  <c r="M4220" i="16"/>
  <c r="M4221" i="16"/>
  <c r="M4222" i="16"/>
  <c r="M4223" i="16"/>
  <c r="M4224" i="16"/>
  <c r="M4225" i="16"/>
  <c r="M4226" i="16"/>
  <c r="M4227" i="16"/>
  <c r="M4228" i="16"/>
  <c r="M4229" i="16"/>
  <c r="M4230" i="16"/>
  <c r="M4231" i="16"/>
  <c r="M4232" i="16"/>
  <c r="M4233" i="16"/>
  <c r="M4234" i="16"/>
  <c r="M4235" i="16"/>
  <c r="M4236" i="16"/>
  <c r="M4237" i="16"/>
  <c r="M4238" i="16"/>
  <c r="M4239" i="16"/>
  <c r="M4240" i="16"/>
  <c r="M4241" i="16"/>
  <c r="M4242" i="16"/>
  <c r="M4243" i="16"/>
  <c r="M4244" i="16"/>
  <c r="M4245" i="16"/>
  <c r="M4246" i="16"/>
  <c r="M4247" i="16"/>
  <c r="M4248" i="16"/>
  <c r="M4249" i="16"/>
  <c r="M4250" i="16"/>
  <c r="M4251" i="16"/>
  <c r="M4252" i="16"/>
  <c r="M4253" i="16"/>
  <c r="M4254" i="16"/>
  <c r="M4255" i="16"/>
  <c r="M4256" i="16"/>
  <c r="M4257" i="16"/>
  <c r="M4258" i="16"/>
  <c r="M4259" i="16"/>
  <c r="M4260" i="16"/>
  <c r="M4261" i="16"/>
  <c r="M4262" i="16"/>
  <c r="M4263" i="16"/>
  <c r="M4264" i="16"/>
  <c r="M4265" i="16"/>
  <c r="M4266" i="16"/>
  <c r="M4267" i="16"/>
  <c r="M4268" i="16"/>
  <c r="M4269" i="16"/>
  <c r="M4270" i="16"/>
  <c r="M4271" i="16"/>
  <c r="M4272" i="16"/>
  <c r="M4273" i="16"/>
  <c r="M4274" i="16"/>
  <c r="M4275" i="16"/>
  <c r="M4276" i="16"/>
  <c r="M4277" i="16"/>
  <c r="M4278" i="16"/>
  <c r="M4279" i="16"/>
  <c r="M4280" i="16"/>
  <c r="M4281" i="16"/>
  <c r="M4282" i="16"/>
  <c r="M4283" i="16"/>
  <c r="M4284" i="16"/>
  <c r="M4285" i="16"/>
  <c r="M4286" i="16"/>
  <c r="M4287" i="16"/>
  <c r="M4288" i="16"/>
  <c r="M4289" i="16"/>
  <c r="M4290" i="16"/>
  <c r="M4291" i="16"/>
  <c r="M4292" i="16"/>
  <c r="M4293" i="16"/>
  <c r="M4294" i="16"/>
  <c r="M4295" i="16"/>
  <c r="M4296" i="16"/>
  <c r="M4297" i="16"/>
  <c r="M4298" i="16"/>
  <c r="M4299" i="16"/>
  <c r="M4300" i="16"/>
  <c r="M4301" i="16"/>
  <c r="M4302" i="16"/>
  <c r="M4303" i="16"/>
  <c r="M4304" i="16"/>
  <c r="M4305" i="16"/>
  <c r="M4306" i="16"/>
  <c r="M4307" i="16"/>
  <c r="M4308" i="16"/>
  <c r="M4309" i="16"/>
  <c r="M4310" i="16"/>
  <c r="M4311" i="16"/>
  <c r="M4312" i="16"/>
  <c r="M4313" i="16"/>
  <c r="M4314" i="16"/>
  <c r="M4315" i="16"/>
  <c r="M4316" i="16"/>
  <c r="M4317" i="16"/>
  <c r="M4318" i="16"/>
  <c r="M4319" i="16"/>
  <c r="M4320" i="16"/>
  <c r="M4321" i="16"/>
  <c r="M4322" i="16"/>
  <c r="M4323" i="16"/>
  <c r="M4324" i="16"/>
  <c r="M4325" i="16"/>
  <c r="M4326" i="16"/>
  <c r="M4327" i="16"/>
  <c r="M4328" i="16"/>
  <c r="M4329" i="16"/>
  <c r="M4330" i="16"/>
  <c r="M4331" i="16"/>
  <c r="M4332" i="16"/>
  <c r="M4333" i="16"/>
  <c r="M4334" i="16"/>
  <c r="M4335" i="16"/>
  <c r="M4336" i="16"/>
  <c r="M4337" i="16"/>
  <c r="M4338" i="16"/>
  <c r="M4339" i="16"/>
  <c r="M4340" i="16"/>
  <c r="M4341" i="16"/>
  <c r="M4342" i="16"/>
  <c r="M4343" i="16"/>
  <c r="M4344" i="16"/>
  <c r="M4345" i="16"/>
  <c r="M4346" i="16"/>
  <c r="M4347" i="16"/>
  <c r="M4348" i="16"/>
  <c r="M4349" i="16"/>
  <c r="M4350" i="16"/>
  <c r="M4351" i="16"/>
  <c r="M4352" i="16"/>
  <c r="M4353" i="16"/>
  <c r="M4354" i="16"/>
  <c r="M4355" i="16"/>
  <c r="M4356" i="16"/>
  <c r="M4357" i="16"/>
  <c r="M4358" i="16"/>
  <c r="M4359" i="16"/>
  <c r="M4360" i="16"/>
  <c r="M4361" i="16"/>
  <c r="M4362" i="16"/>
  <c r="M4363" i="16"/>
  <c r="M4364" i="16"/>
  <c r="M4365" i="16"/>
  <c r="M4366" i="16"/>
  <c r="M4367" i="16"/>
  <c r="M4368" i="16"/>
  <c r="M4369" i="16"/>
  <c r="M4370" i="16"/>
  <c r="M4371" i="16"/>
  <c r="M4372" i="16"/>
  <c r="M4373" i="16"/>
  <c r="M4374" i="16"/>
  <c r="M4375" i="16"/>
  <c r="M4376" i="16"/>
  <c r="M4377" i="16"/>
  <c r="M4378" i="16"/>
  <c r="M4379" i="16"/>
  <c r="M4380" i="16"/>
  <c r="M4381" i="16"/>
  <c r="M4382" i="16"/>
  <c r="M4383" i="16"/>
  <c r="M4384" i="16"/>
  <c r="M4385" i="16"/>
  <c r="M4386" i="16"/>
  <c r="M4387" i="16"/>
  <c r="M4388" i="16"/>
  <c r="M4389" i="16"/>
  <c r="M4390" i="16"/>
  <c r="M4391" i="16"/>
  <c r="M4392" i="16"/>
  <c r="M4393" i="16"/>
  <c r="M4394" i="16"/>
  <c r="M4395" i="16"/>
  <c r="M4396" i="16"/>
  <c r="M4397" i="16"/>
  <c r="M4398" i="16"/>
  <c r="M4399" i="16"/>
  <c r="M4400" i="16"/>
  <c r="M4401" i="16"/>
  <c r="M4402" i="16"/>
  <c r="M4403" i="16"/>
  <c r="M4404" i="16"/>
  <c r="M4405" i="16"/>
  <c r="M4406" i="16"/>
  <c r="M4407" i="16"/>
  <c r="M4408" i="16"/>
  <c r="M4409" i="16"/>
  <c r="M4410" i="16"/>
  <c r="M4411" i="16"/>
  <c r="M4412" i="16"/>
  <c r="M4413" i="16"/>
  <c r="M4414" i="16"/>
  <c r="M4415" i="16"/>
  <c r="M4416" i="16"/>
  <c r="M4417" i="16"/>
  <c r="M4418" i="16"/>
  <c r="M4419" i="16"/>
  <c r="M4420" i="16"/>
  <c r="M4421" i="16"/>
  <c r="M4422" i="16"/>
  <c r="M4423" i="16"/>
  <c r="M4424" i="16"/>
  <c r="M4425" i="16"/>
  <c r="M4426" i="16"/>
  <c r="M4427" i="16"/>
  <c r="M4428" i="16"/>
  <c r="M4429" i="16"/>
  <c r="M4430" i="16"/>
  <c r="M4431" i="16"/>
  <c r="M4432" i="16"/>
  <c r="M4433" i="16"/>
  <c r="M4434" i="16"/>
  <c r="M4435" i="16"/>
  <c r="M4436" i="16"/>
  <c r="M4437" i="16"/>
  <c r="M4438" i="16"/>
  <c r="M4439" i="16"/>
  <c r="M4440" i="16"/>
  <c r="M4441" i="16"/>
  <c r="M4442" i="16"/>
  <c r="M4443" i="16"/>
  <c r="M4444" i="16"/>
  <c r="M4445" i="16"/>
  <c r="M4446" i="16"/>
  <c r="M4447" i="16"/>
  <c r="M4448" i="16"/>
  <c r="M4449" i="16"/>
  <c r="M4450" i="16"/>
  <c r="M4451" i="16"/>
  <c r="M4452" i="16"/>
  <c r="M4453" i="16"/>
  <c r="M4454" i="16"/>
  <c r="M4455" i="16"/>
  <c r="M4456" i="16"/>
  <c r="M4457" i="16"/>
  <c r="M4458" i="16"/>
  <c r="M4459" i="16"/>
  <c r="M4460" i="16"/>
  <c r="M4461" i="16"/>
  <c r="M4462" i="16"/>
  <c r="M4463" i="16"/>
  <c r="M4464" i="16"/>
  <c r="M4465" i="16"/>
  <c r="M4466" i="16"/>
  <c r="M4467" i="16"/>
  <c r="M4468" i="16"/>
  <c r="M4469" i="16"/>
  <c r="M4470" i="16"/>
  <c r="M4471" i="16"/>
  <c r="M4472" i="16"/>
  <c r="M4473" i="16"/>
  <c r="M4474" i="16"/>
  <c r="M4475" i="16"/>
  <c r="M4476" i="16"/>
  <c r="M4477" i="16"/>
  <c r="M4478" i="16"/>
  <c r="M4479" i="16"/>
  <c r="M4480" i="16"/>
  <c r="M4481" i="16"/>
  <c r="M4482" i="16"/>
  <c r="M4483" i="16"/>
  <c r="M4484" i="16"/>
  <c r="M4485" i="16"/>
  <c r="M4486" i="16"/>
  <c r="M4487" i="16"/>
  <c r="M4488" i="16"/>
  <c r="M4489" i="16"/>
  <c r="M4490" i="16"/>
  <c r="M4491" i="16"/>
  <c r="M4492" i="16"/>
  <c r="M4493" i="16"/>
  <c r="M4494" i="16"/>
  <c r="M4495" i="16"/>
  <c r="M4496" i="16"/>
  <c r="M4497" i="16"/>
  <c r="M4498" i="16"/>
  <c r="M4499" i="16"/>
  <c r="M4500" i="16"/>
  <c r="M4501" i="16"/>
  <c r="M4502" i="16"/>
  <c r="M4503" i="16"/>
  <c r="M4504" i="16"/>
  <c r="M4505" i="16"/>
  <c r="M4506" i="16"/>
  <c r="M4507" i="16"/>
  <c r="M4508" i="16"/>
  <c r="M4509" i="16"/>
  <c r="M4510" i="16"/>
  <c r="M4511" i="16"/>
  <c r="M4512" i="16"/>
  <c r="M4513" i="16"/>
  <c r="M4514" i="16"/>
  <c r="M4515" i="16"/>
  <c r="M4516" i="16"/>
  <c r="M4517" i="16"/>
  <c r="M4518" i="16"/>
  <c r="M4519" i="16"/>
  <c r="M4520" i="16"/>
  <c r="M4521" i="16"/>
  <c r="M4522" i="16"/>
  <c r="M4523" i="16"/>
  <c r="M4524" i="16"/>
  <c r="M4525" i="16"/>
  <c r="M4526" i="16"/>
  <c r="M4527" i="16"/>
  <c r="M4528" i="16"/>
  <c r="M4529" i="16"/>
  <c r="M4530" i="16"/>
  <c r="M4531" i="16"/>
  <c r="M4532" i="16"/>
  <c r="M4533" i="16"/>
  <c r="M4534" i="16"/>
  <c r="M4535" i="16"/>
  <c r="M4536" i="16"/>
  <c r="M4537" i="16"/>
  <c r="M4538" i="16"/>
  <c r="M4539" i="16"/>
  <c r="M4540" i="16"/>
  <c r="M4541" i="16"/>
  <c r="M4542" i="16"/>
  <c r="M4543" i="16"/>
  <c r="M4544" i="16"/>
  <c r="M4545" i="16"/>
  <c r="M4546" i="16"/>
  <c r="M4547" i="16"/>
  <c r="M4548" i="16"/>
  <c r="M4549" i="16"/>
  <c r="M4550" i="16"/>
  <c r="M4551" i="16"/>
  <c r="M4552" i="16"/>
  <c r="M4553" i="16"/>
  <c r="M4554" i="16"/>
  <c r="M4555" i="16"/>
  <c r="M4556" i="16"/>
  <c r="M4557" i="16"/>
  <c r="M4558" i="16"/>
  <c r="M4559" i="16"/>
  <c r="M4560" i="16"/>
  <c r="M4561" i="16"/>
  <c r="M4562" i="16"/>
  <c r="M4563" i="16"/>
  <c r="M4564" i="16"/>
  <c r="M4565" i="16"/>
  <c r="M4566" i="16"/>
  <c r="M4567" i="16"/>
  <c r="M4568" i="16"/>
  <c r="M4569" i="16"/>
  <c r="M4570" i="16"/>
  <c r="M4571" i="16"/>
  <c r="M4572" i="16"/>
  <c r="M4573" i="16"/>
  <c r="M4574" i="16"/>
  <c r="M4575" i="16"/>
  <c r="M4576" i="16"/>
  <c r="M4577" i="16"/>
  <c r="M4578" i="16"/>
  <c r="M4579" i="16"/>
  <c r="M4580" i="16"/>
  <c r="M4581" i="16"/>
  <c r="M4582" i="16"/>
  <c r="M4583" i="16"/>
  <c r="M4584" i="16"/>
  <c r="M4585" i="16"/>
  <c r="M4586" i="16"/>
  <c r="M4587" i="16"/>
  <c r="M4588" i="16"/>
  <c r="M4589" i="16"/>
  <c r="M4590" i="16"/>
  <c r="M4591" i="16"/>
  <c r="M4592" i="16"/>
  <c r="M4593" i="16"/>
  <c r="M4594" i="16"/>
  <c r="M4595" i="16"/>
  <c r="M4596" i="16"/>
  <c r="M4597" i="16"/>
  <c r="M4598" i="16"/>
  <c r="M4599" i="16"/>
  <c r="M4600" i="16"/>
  <c r="M4601" i="16"/>
  <c r="M4602" i="16"/>
  <c r="M4603" i="16"/>
  <c r="M4604" i="16"/>
  <c r="M4605" i="16"/>
  <c r="M4606" i="16"/>
  <c r="M4607" i="16"/>
  <c r="M4608" i="16"/>
  <c r="M4609" i="16"/>
  <c r="M4610" i="16"/>
  <c r="M4611" i="16"/>
  <c r="M4612" i="16"/>
  <c r="M4613" i="16"/>
  <c r="M4614" i="16"/>
  <c r="M4615" i="16"/>
  <c r="M4616" i="16"/>
  <c r="M4617" i="16"/>
  <c r="M4618" i="16"/>
  <c r="M4619" i="16"/>
  <c r="M4620" i="16"/>
  <c r="M4621" i="16"/>
  <c r="M4622" i="16"/>
  <c r="M4623" i="16"/>
  <c r="M4624" i="16"/>
  <c r="M4625" i="16"/>
  <c r="M4626" i="16"/>
  <c r="M4627" i="16"/>
  <c r="M4628" i="16"/>
  <c r="M4629" i="16"/>
  <c r="M4630" i="16"/>
  <c r="M4631" i="16"/>
  <c r="M4632" i="16"/>
  <c r="M4633" i="16"/>
  <c r="M4634" i="16"/>
  <c r="M4635" i="16"/>
  <c r="M4636" i="16"/>
  <c r="M4637" i="16"/>
  <c r="M4638" i="16"/>
  <c r="M4639" i="16"/>
  <c r="M4640" i="16"/>
  <c r="M4641" i="16"/>
  <c r="M4642" i="16"/>
  <c r="M4643" i="16"/>
  <c r="M4644" i="16"/>
  <c r="M4645" i="16"/>
  <c r="M4646" i="16"/>
  <c r="M4647" i="16"/>
  <c r="M4648" i="16"/>
  <c r="M4649" i="16"/>
  <c r="M4650" i="16"/>
  <c r="M4651" i="16"/>
  <c r="M4652" i="16"/>
  <c r="M4653" i="16"/>
  <c r="M4654" i="16"/>
  <c r="M4655" i="16"/>
  <c r="M4656" i="16"/>
  <c r="M4657" i="16"/>
  <c r="M4658" i="16"/>
  <c r="M4659" i="16"/>
  <c r="M4660" i="16"/>
  <c r="M4661" i="16"/>
  <c r="M4662" i="16"/>
  <c r="M4663" i="16"/>
  <c r="M4664" i="16"/>
  <c r="M4665" i="16"/>
  <c r="M4666" i="16"/>
  <c r="M4667" i="16"/>
  <c r="M4668" i="16"/>
  <c r="M4669" i="16"/>
  <c r="M4670" i="16"/>
  <c r="M4671" i="16"/>
  <c r="M4672" i="16"/>
  <c r="M4673" i="16"/>
  <c r="M4674" i="16"/>
  <c r="M4675" i="16"/>
  <c r="M4676" i="16"/>
  <c r="M4677" i="16"/>
  <c r="M4678" i="16"/>
  <c r="M4679" i="16"/>
  <c r="M4680" i="16"/>
  <c r="M4681" i="16"/>
  <c r="M4682" i="16"/>
  <c r="M4683" i="16"/>
  <c r="M4684" i="16"/>
  <c r="M4685" i="16"/>
  <c r="M4686" i="16"/>
  <c r="M4687" i="16"/>
  <c r="M4688" i="16"/>
  <c r="M4689" i="16"/>
  <c r="M4690" i="16"/>
  <c r="M4691" i="16"/>
  <c r="M4692" i="16"/>
  <c r="M4693" i="16"/>
  <c r="M4694" i="16"/>
  <c r="M4695" i="16"/>
  <c r="M4696" i="16"/>
  <c r="M4697" i="16"/>
  <c r="M4698" i="16"/>
  <c r="M4699" i="16"/>
  <c r="M4700" i="16"/>
  <c r="M4701" i="16"/>
  <c r="M4702" i="16"/>
  <c r="M4703" i="16"/>
  <c r="M4704" i="16"/>
  <c r="M4705" i="16"/>
  <c r="M4706" i="16"/>
  <c r="M4707" i="16"/>
  <c r="M4708" i="16"/>
  <c r="M4709" i="16"/>
  <c r="M4710" i="16"/>
  <c r="M4711" i="16"/>
  <c r="M4712" i="16"/>
  <c r="M4713" i="16"/>
  <c r="M4714" i="16"/>
  <c r="M4715" i="16"/>
  <c r="M4716" i="16"/>
  <c r="M4717" i="16"/>
  <c r="M4718" i="16"/>
  <c r="M4719" i="16"/>
  <c r="M4720" i="16"/>
  <c r="M4721" i="16"/>
  <c r="M4722" i="16"/>
  <c r="M4723" i="16"/>
  <c r="M4724" i="16"/>
  <c r="M4725" i="16"/>
  <c r="M4726" i="16"/>
  <c r="M4727" i="16"/>
  <c r="M4728" i="16"/>
  <c r="M4729" i="16"/>
  <c r="M4730" i="16"/>
  <c r="M4731" i="16"/>
  <c r="M4732" i="16"/>
  <c r="M4733" i="16"/>
  <c r="M4734" i="16"/>
  <c r="M4735" i="16"/>
  <c r="M4736" i="16"/>
  <c r="M4737" i="16"/>
  <c r="M4738" i="16"/>
  <c r="M4739" i="16"/>
  <c r="M4740" i="16"/>
  <c r="M4741" i="16"/>
  <c r="M4742" i="16"/>
  <c r="M4743" i="16"/>
  <c r="M4744" i="16"/>
  <c r="M4745" i="16"/>
  <c r="M4746" i="16"/>
  <c r="M4747" i="16"/>
  <c r="M4748" i="16"/>
  <c r="M4749" i="16"/>
  <c r="M4750" i="16"/>
  <c r="M4751" i="16"/>
  <c r="M4752" i="16"/>
  <c r="M4753" i="16"/>
  <c r="M4754" i="16"/>
  <c r="M4755" i="16"/>
  <c r="M4756" i="16"/>
  <c r="M4757" i="16"/>
  <c r="M4758" i="16"/>
  <c r="M4759" i="16"/>
  <c r="M4760" i="16"/>
  <c r="M4761" i="16"/>
  <c r="M4762" i="16"/>
  <c r="M4763" i="16"/>
  <c r="M4764" i="16"/>
  <c r="M4765" i="16"/>
  <c r="M4766" i="16"/>
  <c r="M4767" i="16"/>
  <c r="M4768" i="16"/>
  <c r="M4769" i="16"/>
  <c r="M4770" i="16"/>
  <c r="M4771" i="16"/>
  <c r="M4772" i="16"/>
  <c r="M4773" i="16"/>
  <c r="M4774" i="16"/>
  <c r="M4775" i="16"/>
  <c r="M4776" i="16"/>
  <c r="M4777" i="16"/>
  <c r="M4778" i="16"/>
  <c r="M4779" i="16"/>
  <c r="M4780" i="16"/>
  <c r="M4781" i="16"/>
  <c r="M4782" i="16"/>
  <c r="M4783" i="16"/>
  <c r="M4784" i="16"/>
  <c r="M4785" i="16"/>
  <c r="M4786" i="16"/>
  <c r="M4787" i="16"/>
  <c r="M4788" i="16"/>
  <c r="M4789" i="16"/>
  <c r="M4790" i="16"/>
  <c r="M4791" i="16"/>
  <c r="M4792" i="16"/>
  <c r="M4793" i="16"/>
  <c r="M4794" i="16"/>
  <c r="M4795" i="16"/>
  <c r="M4796" i="16"/>
  <c r="M4797" i="16"/>
  <c r="M4798" i="16"/>
  <c r="M4799" i="16"/>
  <c r="M4800" i="16"/>
  <c r="M4801" i="16"/>
  <c r="M4802" i="16"/>
  <c r="M4803" i="16"/>
  <c r="M4804" i="16"/>
  <c r="M4805" i="16"/>
  <c r="M4806" i="16"/>
  <c r="M4807" i="16"/>
  <c r="M4808" i="16"/>
  <c r="M4809" i="16"/>
  <c r="M4810" i="16"/>
  <c r="M4811" i="16"/>
  <c r="M4812" i="16"/>
  <c r="M4813" i="16"/>
  <c r="M4814" i="16"/>
  <c r="M4815" i="16"/>
  <c r="M4816" i="16"/>
  <c r="M4817" i="16"/>
  <c r="M4818" i="16"/>
  <c r="M4819" i="16"/>
  <c r="M4820" i="16"/>
  <c r="M4821" i="16"/>
  <c r="M4822" i="16"/>
  <c r="M4823" i="16"/>
  <c r="M4824" i="16"/>
  <c r="M4825" i="16"/>
  <c r="M4826" i="16"/>
  <c r="M4827" i="16"/>
  <c r="M4828" i="16"/>
  <c r="M4829" i="16"/>
  <c r="M4830" i="16"/>
  <c r="M4831" i="16"/>
  <c r="M4832" i="16"/>
  <c r="M4833" i="16"/>
  <c r="M4834" i="16"/>
  <c r="M4835" i="16"/>
  <c r="M4836" i="16"/>
  <c r="M4837" i="16"/>
  <c r="M4838" i="16"/>
  <c r="M4839" i="16"/>
  <c r="M4840" i="16"/>
  <c r="M4841" i="16"/>
  <c r="M4842" i="16"/>
  <c r="M4843" i="16"/>
  <c r="M4844" i="16"/>
  <c r="M4845" i="16"/>
  <c r="M4846" i="16"/>
  <c r="M4847" i="16"/>
  <c r="M4848" i="16"/>
  <c r="M4849" i="16"/>
  <c r="M4850" i="16"/>
  <c r="M4851" i="16"/>
  <c r="M4852" i="16"/>
  <c r="M4853" i="16"/>
  <c r="M4854" i="16"/>
  <c r="M4855" i="16"/>
  <c r="M4856" i="16"/>
  <c r="M4857" i="16"/>
  <c r="M4858" i="16"/>
  <c r="M4859" i="16"/>
  <c r="M4860" i="16"/>
  <c r="M4861" i="16"/>
  <c r="M4862" i="16"/>
  <c r="M4863" i="16"/>
  <c r="M4864" i="16"/>
  <c r="M4865" i="16"/>
  <c r="M4866" i="16"/>
  <c r="M4867" i="16"/>
  <c r="M4868" i="16"/>
  <c r="M4869" i="16"/>
  <c r="M4870" i="16"/>
  <c r="M4871" i="16"/>
  <c r="M4872" i="16"/>
  <c r="M4873" i="16"/>
  <c r="M4874" i="16"/>
  <c r="M4875" i="16"/>
  <c r="M4876" i="16"/>
  <c r="M4877" i="16"/>
  <c r="M4878" i="16"/>
  <c r="M4879" i="16"/>
  <c r="M4880" i="16"/>
  <c r="M4881" i="16"/>
  <c r="M4882" i="16"/>
  <c r="M4883" i="16"/>
  <c r="M4884" i="16"/>
  <c r="M4885" i="16"/>
  <c r="M4886" i="16"/>
  <c r="M4887" i="16"/>
  <c r="M4888" i="16"/>
  <c r="M4889" i="16"/>
  <c r="M4890" i="16"/>
  <c r="M4891" i="16"/>
  <c r="M4892" i="16"/>
  <c r="M4893" i="16"/>
  <c r="M4894" i="16"/>
  <c r="M4895" i="16"/>
  <c r="M4896" i="16"/>
  <c r="M4897" i="16"/>
  <c r="M4898" i="16"/>
  <c r="M4899" i="16"/>
  <c r="M4900" i="16"/>
  <c r="M4901" i="16"/>
  <c r="M4902" i="16"/>
  <c r="M4903" i="16"/>
  <c r="M4904" i="16"/>
  <c r="M4905" i="16"/>
  <c r="M4906" i="16"/>
  <c r="M4907" i="16"/>
  <c r="M4908" i="16"/>
  <c r="M4909" i="16"/>
  <c r="M4910" i="16"/>
  <c r="M4911" i="16"/>
  <c r="M4912" i="16"/>
  <c r="M4913" i="16"/>
  <c r="M4914" i="16"/>
  <c r="M4915" i="16"/>
  <c r="M4916" i="16"/>
  <c r="M4917" i="16"/>
  <c r="M4918" i="16"/>
  <c r="M4919" i="16"/>
  <c r="M4920" i="16"/>
  <c r="M4921" i="16"/>
  <c r="M4922" i="16"/>
  <c r="M4923" i="16"/>
  <c r="M4924" i="16"/>
  <c r="M4925" i="16"/>
  <c r="M4926" i="16"/>
  <c r="M4927" i="16"/>
  <c r="M4928" i="16"/>
  <c r="M4929" i="16"/>
  <c r="M4930" i="16"/>
  <c r="M4931" i="16"/>
  <c r="M4932" i="16"/>
  <c r="M4933" i="16"/>
  <c r="M4934" i="16"/>
  <c r="M4935" i="16"/>
  <c r="M4936" i="16"/>
  <c r="M4937" i="16"/>
  <c r="M4938" i="16"/>
  <c r="M4939" i="16"/>
  <c r="M4940" i="16"/>
  <c r="M4941" i="16"/>
  <c r="M4942" i="16"/>
  <c r="M4943" i="16"/>
  <c r="M4944" i="16"/>
  <c r="M4945" i="16"/>
  <c r="M4946" i="16"/>
  <c r="M4947" i="16"/>
  <c r="M4948" i="16"/>
  <c r="M4949" i="16"/>
  <c r="M4950" i="16"/>
  <c r="M4951" i="16"/>
  <c r="M4952" i="16"/>
  <c r="M4953" i="16"/>
  <c r="M4954" i="16"/>
  <c r="M4955" i="16"/>
  <c r="M4956" i="16"/>
  <c r="M4957" i="16"/>
  <c r="M4958" i="16"/>
  <c r="M4959" i="16"/>
  <c r="M4960" i="16"/>
  <c r="M4961" i="16"/>
  <c r="M4962" i="16"/>
  <c r="M4963" i="16"/>
  <c r="M4964" i="16"/>
  <c r="M4965" i="16"/>
  <c r="M4966" i="16"/>
  <c r="M4967" i="16"/>
  <c r="M4968" i="16"/>
  <c r="M4969" i="16"/>
  <c r="M4970" i="16"/>
  <c r="M4971" i="16"/>
  <c r="M4972" i="16"/>
  <c r="M4973" i="16"/>
  <c r="M4974" i="16"/>
  <c r="M4975" i="16"/>
  <c r="M4976" i="16"/>
  <c r="M4977" i="16"/>
  <c r="M4978" i="16"/>
  <c r="M4979" i="16"/>
  <c r="M4980" i="16"/>
  <c r="M4981" i="16"/>
  <c r="M4982" i="16"/>
  <c r="M4983" i="16"/>
  <c r="M4984" i="16"/>
  <c r="M4985" i="16"/>
  <c r="M4986" i="16"/>
  <c r="M4987" i="16"/>
  <c r="M4988" i="16"/>
  <c r="M4989" i="16"/>
  <c r="M4990" i="16"/>
  <c r="M4991" i="16"/>
  <c r="M4992" i="16"/>
  <c r="M4993" i="16"/>
  <c r="M4994" i="16"/>
  <c r="M4995" i="16"/>
  <c r="M4996" i="16"/>
  <c r="M4997" i="16"/>
  <c r="M4998" i="16"/>
  <c r="M4999" i="16"/>
  <c r="M5000" i="16"/>
  <c r="M5001" i="16"/>
  <c r="M5002" i="16"/>
  <c r="M5003" i="16"/>
  <c r="M5004" i="16"/>
  <c r="M5005" i="16"/>
  <c r="M5006" i="16"/>
  <c r="M5007" i="16"/>
  <c r="M5008" i="16"/>
  <c r="M5009" i="16"/>
  <c r="M5010" i="16"/>
  <c r="M5011" i="16"/>
  <c r="M5012" i="16"/>
  <c r="M5013" i="16"/>
  <c r="M5014" i="16"/>
  <c r="M5015" i="16"/>
  <c r="M5016" i="16"/>
  <c r="M5017" i="16"/>
  <c r="M5018" i="16"/>
  <c r="M5019" i="16"/>
  <c r="M5020" i="16"/>
  <c r="M5021" i="16"/>
  <c r="M5022" i="16"/>
  <c r="M5023" i="16"/>
  <c r="M5024" i="16"/>
  <c r="M5025" i="16"/>
  <c r="M5026" i="16"/>
  <c r="M5027" i="16"/>
  <c r="M5028" i="16"/>
  <c r="M5029" i="16"/>
  <c r="M5030" i="16"/>
  <c r="M5031" i="16"/>
  <c r="M5032" i="16"/>
  <c r="M5033" i="16"/>
  <c r="M5034" i="16"/>
  <c r="M5035" i="16"/>
  <c r="M5036" i="16"/>
  <c r="M5037" i="16"/>
  <c r="M5038" i="16"/>
  <c r="M5039" i="16"/>
  <c r="M5040" i="16"/>
  <c r="M5041" i="16"/>
  <c r="M5042" i="16"/>
  <c r="M5043" i="16"/>
  <c r="M5044" i="16"/>
  <c r="M5045" i="16"/>
  <c r="M5046" i="16"/>
  <c r="M5047" i="16"/>
  <c r="M5048" i="16"/>
  <c r="M5049" i="16"/>
  <c r="M5050" i="16"/>
  <c r="M5051" i="16"/>
  <c r="M5052" i="16"/>
  <c r="M5053" i="16"/>
  <c r="M5054" i="16"/>
  <c r="M5055" i="16"/>
  <c r="M5056" i="16"/>
  <c r="M5057" i="16"/>
  <c r="M5058" i="16"/>
  <c r="M5059" i="16"/>
  <c r="M5060" i="16"/>
  <c r="M5061" i="16"/>
  <c r="M5062" i="16"/>
  <c r="M5063" i="16"/>
  <c r="M5064" i="16"/>
  <c r="M5065" i="16"/>
  <c r="M5066" i="16"/>
  <c r="M5067" i="16"/>
  <c r="M5068" i="16"/>
  <c r="M5069" i="16"/>
  <c r="M5070" i="16"/>
  <c r="M5071" i="16"/>
  <c r="M5072" i="16"/>
  <c r="M5073" i="16"/>
  <c r="M5074" i="16"/>
  <c r="M5075" i="16"/>
  <c r="M5076" i="16"/>
  <c r="M5077" i="16"/>
  <c r="M5078" i="16"/>
  <c r="M5079" i="16"/>
  <c r="M5080" i="16"/>
  <c r="M5081" i="16"/>
  <c r="M5082" i="16"/>
  <c r="M5083" i="16"/>
  <c r="M5084" i="16"/>
  <c r="M5085" i="16"/>
  <c r="M5086" i="16"/>
  <c r="M5087" i="16"/>
  <c r="M5088" i="16"/>
  <c r="M5089" i="16"/>
  <c r="M5090" i="16"/>
  <c r="M5091" i="16"/>
  <c r="M5092" i="16"/>
  <c r="M5093" i="16"/>
  <c r="M5094" i="16"/>
  <c r="M5095" i="16"/>
  <c r="M5096" i="16"/>
  <c r="M5097" i="16"/>
  <c r="M5098" i="16"/>
  <c r="M5099" i="16"/>
  <c r="M5100" i="16"/>
  <c r="M5101" i="16"/>
  <c r="M5102" i="16"/>
  <c r="M5103" i="16"/>
  <c r="M5104" i="16"/>
  <c r="M5105" i="16"/>
  <c r="M5106" i="16"/>
  <c r="M5107" i="16"/>
  <c r="M5108" i="16"/>
  <c r="M5109" i="16"/>
  <c r="M5110" i="16"/>
  <c r="M5111" i="16"/>
  <c r="M5112" i="16"/>
  <c r="M5113" i="16"/>
  <c r="M5114" i="16"/>
  <c r="M5115" i="16"/>
  <c r="M5116" i="16"/>
  <c r="M5117" i="16"/>
  <c r="M5118" i="16"/>
  <c r="M5119" i="16"/>
  <c r="M5120" i="16"/>
  <c r="M5121" i="16"/>
  <c r="M5122" i="16"/>
  <c r="M5123" i="16"/>
  <c r="M5124" i="16"/>
  <c r="M5125" i="16"/>
  <c r="M5126" i="16"/>
  <c r="M5127" i="16"/>
  <c r="M5128" i="16"/>
  <c r="M5129" i="16"/>
  <c r="M5130" i="16"/>
  <c r="M5131" i="16"/>
  <c r="M5132" i="16"/>
  <c r="M5133" i="16"/>
  <c r="M5134" i="16"/>
  <c r="M5135" i="16"/>
  <c r="M5136" i="16"/>
  <c r="M5137" i="16"/>
  <c r="M5138" i="16"/>
  <c r="M5139" i="16"/>
  <c r="M5140" i="16"/>
  <c r="M5141" i="16"/>
  <c r="M5142" i="16"/>
  <c r="M5143" i="16"/>
  <c r="M5144" i="16"/>
  <c r="M5145" i="16"/>
  <c r="M5146" i="16"/>
  <c r="M5147" i="16"/>
  <c r="M5148" i="16"/>
  <c r="M5149" i="16"/>
  <c r="M5150" i="16"/>
  <c r="M5151" i="16"/>
  <c r="M5152" i="16"/>
  <c r="M5153" i="16"/>
  <c r="M5154" i="16"/>
  <c r="M5155" i="16"/>
  <c r="M5156" i="16"/>
  <c r="M5157" i="16"/>
  <c r="M5158" i="16"/>
  <c r="M5159" i="16"/>
  <c r="M5160" i="16"/>
  <c r="M5161" i="16"/>
  <c r="M5162" i="16"/>
  <c r="M5163" i="16"/>
  <c r="M5164" i="16"/>
  <c r="M5165" i="16"/>
  <c r="M5166" i="16"/>
  <c r="M5167" i="16"/>
  <c r="M5168" i="16"/>
  <c r="M5169" i="16"/>
  <c r="M5170" i="16"/>
  <c r="M5171" i="16"/>
  <c r="M5172" i="16"/>
  <c r="M5173" i="16"/>
  <c r="M5174" i="16"/>
  <c r="M5175" i="16"/>
  <c r="M5176" i="16"/>
  <c r="M5177" i="16"/>
  <c r="M5178" i="16"/>
  <c r="M5179" i="16"/>
  <c r="M5180" i="16"/>
  <c r="M5181" i="16"/>
  <c r="M5182" i="16"/>
  <c r="M5183" i="16"/>
  <c r="M5184" i="16"/>
  <c r="M5185" i="16"/>
  <c r="M5186" i="16"/>
  <c r="M5187" i="16"/>
  <c r="M5188" i="16"/>
  <c r="M5189" i="16"/>
  <c r="M5190" i="16"/>
  <c r="M5191" i="16"/>
  <c r="M5192" i="16"/>
  <c r="M5193" i="16"/>
  <c r="M5194" i="16"/>
  <c r="M5195" i="16"/>
  <c r="M5196" i="16"/>
  <c r="M5197" i="16"/>
  <c r="M5198" i="16"/>
  <c r="M5199" i="16"/>
  <c r="M5200" i="16"/>
  <c r="M5201" i="16"/>
  <c r="M5202" i="16"/>
  <c r="M5203" i="16"/>
  <c r="M5204" i="16"/>
  <c r="M5205" i="16"/>
  <c r="M5206" i="16"/>
  <c r="M5207" i="16"/>
  <c r="M5208" i="16"/>
  <c r="M5209" i="16"/>
  <c r="M5210" i="16"/>
  <c r="M5211" i="16"/>
  <c r="M5212" i="16"/>
  <c r="M5213" i="16"/>
  <c r="M5214" i="16"/>
  <c r="M5215" i="16"/>
  <c r="M5216" i="16"/>
  <c r="M5217" i="16"/>
  <c r="M5218" i="16"/>
  <c r="M5219" i="16"/>
  <c r="M5220" i="16"/>
  <c r="M5221" i="16"/>
  <c r="M5222" i="16"/>
  <c r="M5223" i="16"/>
  <c r="M5224" i="16"/>
  <c r="M5225" i="16"/>
  <c r="M5226" i="16"/>
  <c r="M5227" i="16"/>
  <c r="M5228" i="16"/>
  <c r="M5229" i="16"/>
  <c r="M5230" i="16"/>
  <c r="M5231" i="16"/>
  <c r="M5232" i="16"/>
  <c r="M5233" i="16"/>
  <c r="M5234" i="16"/>
  <c r="M5235" i="16"/>
  <c r="M5236" i="16"/>
  <c r="M5237" i="16"/>
  <c r="M5238" i="16"/>
  <c r="M5239" i="16"/>
  <c r="M5240" i="16"/>
  <c r="M5241" i="16"/>
  <c r="M5242" i="16"/>
  <c r="M5243" i="16"/>
  <c r="M5244" i="16"/>
  <c r="M5245" i="16"/>
  <c r="M5246" i="16"/>
  <c r="M5247" i="16"/>
  <c r="M5248" i="16"/>
  <c r="M5249" i="16"/>
  <c r="M5250" i="16"/>
  <c r="M5251" i="16"/>
  <c r="M5252" i="16"/>
  <c r="M5253" i="16"/>
  <c r="M5254" i="16"/>
  <c r="M5255" i="16"/>
  <c r="M5256" i="16"/>
  <c r="M5257" i="16"/>
  <c r="M5258" i="16"/>
  <c r="M5259" i="16"/>
  <c r="M5260" i="16"/>
  <c r="M5261" i="16"/>
  <c r="M5262" i="16"/>
  <c r="M5263" i="16"/>
  <c r="M5264" i="16"/>
  <c r="M5265" i="16"/>
  <c r="M5266" i="16"/>
  <c r="M5267" i="16"/>
  <c r="M5268" i="16"/>
  <c r="M5269" i="16"/>
  <c r="M5270" i="16"/>
  <c r="M5271" i="16"/>
  <c r="M5272" i="16"/>
  <c r="M5273" i="16"/>
  <c r="M5274" i="16"/>
  <c r="M5275" i="16"/>
  <c r="M5276" i="16"/>
  <c r="M5277" i="16"/>
  <c r="M5278" i="16"/>
  <c r="M5279" i="16"/>
  <c r="M5280" i="16"/>
  <c r="M5281" i="16"/>
  <c r="M5282" i="16"/>
  <c r="M5283" i="16"/>
  <c r="M5284" i="16"/>
  <c r="M5285" i="16"/>
  <c r="M5286" i="16"/>
  <c r="M5287" i="16"/>
  <c r="M5288" i="16"/>
  <c r="M5289" i="16"/>
  <c r="M5290" i="16"/>
  <c r="M5291" i="16"/>
  <c r="M5292" i="16"/>
  <c r="M5293" i="16"/>
  <c r="M5294" i="16"/>
  <c r="M5295" i="16"/>
  <c r="M5296" i="16"/>
  <c r="M5297" i="16"/>
  <c r="M5298" i="16"/>
  <c r="M5299" i="16"/>
  <c r="M5300" i="16"/>
  <c r="M5301" i="16"/>
  <c r="M5302" i="16"/>
  <c r="M5303" i="16"/>
  <c r="M5304" i="16"/>
  <c r="M5305" i="16"/>
  <c r="M5306" i="16"/>
  <c r="M5307" i="16"/>
  <c r="M5308" i="16"/>
  <c r="M5309" i="16"/>
  <c r="M5310" i="16"/>
  <c r="M5311" i="16"/>
  <c r="M5312" i="16"/>
  <c r="M5313" i="16"/>
  <c r="M5314" i="16"/>
  <c r="M5315" i="16"/>
  <c r="M5316" i="16"/>
  <c r="M5317" i="16"/>
  <c r="M5318" i="16"/>
  <c r="M5319" i="16"/>
  <c r="M5320" i="16"/>
  <c r="M5321" i="16"/>
  <c r="M5322" i="16"/>
  <c r="M5323" i="16"/>
  <c r="M5324" i="16"/>
  <c r="M5325" i="16"/>
  <c r="M5326" i="16"/>
  <c r="AF5312" i="16"/>
  <c r="AF5313" i="16"/>
  <c r="AF5314" i="16"/>
  <c r="AF5315" i="16"/>
  <c r="AF5316" i="16"/>
  <c r="AF5317" i="16"/>
  <c r="AF5318" i="16"/>
  <c r="AF5319" i="16"/>
  <c r="AF5320" i="16"/>
  <c r="AF5321" i="16"/>
  <c r="AF5322" i="16"/>
  <c r="AF5323" i="16"/>
  <c r="AF5324" i="16"/>
  <c r="AF5325" i="16"/>
  <c r="AF5326" i="16"/>
  <c r="AF12" i="16"/>
  <c r="AF13" i="16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F38" i="16"/>
  <c r="AF39" i="16"/>
  <c r="AF40" i="16"/>
  <c r="AF41" i="16"/>
  <c r="AF42" i="16"/>
  <c r="AF43" i="16"/>
  <c r="AF44" i="16"/>
  <c r="AF45" i="16"/>
  <c r="AF46" i="16"/>
  <c r="AF47" i="16"/>
  <c r="AF48" i="16"/>
  <c r="AF49" i="16"/>
  <c r="AF50" i="16"/>
  <c r="AF51" i="16"/>
  <c r="AF52" i="16"/>
  <c r="AF53" i="16"/>
  <c r="AF54" i="16"/>
  <c r="AF55" i="16"/>
  <c r="AF56" i="16"/>
  <c r="AF57" i="16"/>
  <c r="AF58" i="16"/>
  <c r="AF59" i="16"/>
  <c r="AF60" i="16"/>
  <c r="AF61" i="16"/>
  <c r="AF62" i="16"/>
  <c r="AF63" i="16"/>
  <c r="AF64" i="16"/>
  <c r="AF65" i="16"/>
  <c r="AF66" i="16"/>
  <c r="AF67" i="16"/>
  <c r="AF68" i="16"/>
  <c r="AF69" i="16"/>
  <c r="AF70" i="16"/>
  <c r="AF71" i="16"/>
  <c r="AF72" i="16"/>
  <c r="AF73" i="16"/>
  <c r="AF74" i="16"/>
  <c r="AF75" i="16"/>
  <c r="AF76" i="16"/>
  <c r="AF77" i="16"/>
  <c r="AF78" i="16"/>
  <c r="AF79" i="16"/>
  <c r="AF80" i="16"/>
  <c r="AF81" i="16"/>
  <c r="AF82" i="16"/>
  <c r="AF83" i="16"/>
  <c r="AF84" i="16"/>
  <c r="AF85" i="16"/>
  <c r="AF86" i="16"/>
  <c r="AF87" i="16"/>
  <c r="AF88" i="16"/>
  <c r="AF89" i="16"/>
  <c r="AF90" i="16"/>
  <c r="AF91" i="16"/>
  <c r="AF92" i="16"/>
  <c r="AF93" i="16"/>
  <c r="AF94" i="16"/>
  <c r="AF95" i="16"/>
  <c r="AF96" i="16"/>
  <c r="AF97" i="16"/>
  <c r="AF98" i="16"/>
  <c r="AF99" i="16"/>
  <c r="AF100" i="16"/>
  <c r="AF101" i="16"/>
  <c r="AF102" i="16"/>
  <c r="AF103" i="16"/>
  <c r="AF104" i="16"/>
  <c r="AF105" i="16"/>
  <c r="AF106" i="16"/>
  <c r="AF107" i="16"/>
  <c r="AF108" i="16"/>
  <c r="AF109" i="16"/>
  <c r="AF110" i="16"/>
  <c r="AF111" i="16"/>
  <c r="AF112" i="16"/>
  <c r="AF113" i="16"/>
  <c r="AF114" i="16"/>
  <c r="AF115" i="16"/>
  <c r="AF116" i="16"/>
  <c r="AF117" i="16"/>
  <c r="AF118" i="16"/>
  <c r="AF119" i="16"/>
  <c r="AF120" i="16"/>
  <c r="AF121" i="16"/>
  <c r="AF122" i="16"/>
  <c r="AF123" i="16"/>
  <c r="AF124" i="16"/>
  <c r="AF125" i="16"/>
  <c r="AF126" i="16"/>
  <c r="AF127" i="16"/>
  <c r="AF128" i="16"/>
  <c r="AF129" i="16"/>
  <c r="AF130" i="16"/>
  <c r="AF131" i="16"/>
  <c r="AF132" i="16"/>
  <c r="AF133" i="16"/>
  <c r="AF134" i="16"/>
  <c r="AF135" i="16"/>
  <c r="AF136" i="16"/>
  <c r="AF137" i="16"/>
  <c r="AF138" i="16"/>
  <c r="AF139" i="16"/>
  <c r="AF140" i="16"/>
  <c r="AF141" i="16"/>
  <c r="AF142" i="16"/>
  <c r="AF143" i="16"/>
  <c r="AF144" i="16"/>
  <c r="AF145" i="16"/>
  <c r="AF146" i="16"/>
  <c r="AF147" i="16"/>
  <c r="AF148" i="16"/>
  <c r="AF149" i="16"/>
  <c r="AF150" i="16"/>
  <c r="AF151" i="16"/>
  <c r="AF152" i="16"/>
  <c r="AF153" i="16"/>
  <c r="AF154" i="16"/>
  <c r="AF155" i="16"/>
  <c r="AF156" i="16"/>
  <c r="AF157" i="16"/>
  <c r="AF158" i="16"/>
  <c r="AF159" i="16"/>
  <c r="AF160" i="16"/>
  <c r="AF161" i="16"/>
  <c r="AF162" i="16"/>
  <c r="AF163" i="16"/>
  <c r="AF164" i="16"/>
  <c r="AF165" i="16"/>
  <c r="AF166" i="16"/>
  <c r="AF167" i="16"/>
  <c r="AF168" i="16"/>
  <c r="AF169" i="16"/>
  <c r="AF170" i="16"/>
  <c r="AF171" i="16"/>
  <c r="AF172" i="16"/>
  <c r="AF173" i="16"/>
  <c r="AF174" i="16"/>
  <c r="AF175" i="16"/>
  <c r="AF176" i="16"/>
  <c r="AF177" i="16"/>
  <c r="AF178" i="16"/>
  <c r="AF179" i="16"/>
  <c r="AF180" i="16"/>
  <c r="AF181" i="16"/>
  <c r="AF182" i="16"/>
  <c r="AF183" i="16"/>
  <c r="AF184" i="16"/>
  <c r="AF185" i="16"/>
  <c r="AF186" i="16"/>
  <c r="AF187" i="16"/>
  <c r="AF188" i="16"/>
  <c r="AF189" i="16"/>
  <c r="AF190" i="16"/>
  <c r="AF191" i="16"/>
  <c r="AF192" i="16"/>
  <c r="AF193" i="16"/>
  <c r="AF194" i="16"/>
  <c r="AF195" i="16"/>
  <c r="AF196" i="16"/>
  <c r="AF197" i="16"/>
  <c r="AF198" i="16"/>
  <c r="AF199" i="16"/>
  <c r="AF200" i="16"/>
  <c r="AF201" i="16"/>
  <c r="AF202" i="16"/>
  <c r="AF203" i="16"/>
  <c r="AF204" i="16"/>
  <c r="AF205" i="16"/>
  <c r="AF206" i="16"/>
  <c r="AF207" i="16"/>
  <c r="AF208" i="16"/>
  <c r="AF209" i="16"/>
  <c r="AF210" i="16"/>
  <c r="AF211" i="16"/>
  <c r="AF212" i="16"/>
  <c r="AF213" i="16"/>
  <c r="AF214" i="16"/>
  <c r="AF215" i="16"/>
  <c r="AF216" i="16"/>
  <c r="AF217" i="16"/>
  <c r="AF218" i="16"/>
  <c r="AF219" i="16"/>
  <c r="AF220" i="16"/>
  <c r="AF221" i="16"/>
  <c r="AF222" i="16"/>
  <c r="AF223" i="16"/>
  <c r="AF224" i="16"/>
  <c r="AF225" i="16"/>
  <c r="AF226" i="16"/>
  <c r="AF227" i="16"/>
  <c r="AF228" i="16"/>
  <c r="AF229" i="16"/>
  <c r="AF230" i="16"/>
  <c r="AF231" i="16"/>
  <c r="AF232" i="16"/>
  <c r="AF233" i="16"/>
  <c r="AF234" i="16"/>
  <c r="AF235" i="16"/>
  <c r="AF236" i="16"/>
  <c r="AF237" i="16"/>
  <c r="AF238" i="16"/>
  <c r="AF239" i="16"/>
  <c r="AF240" i="16"/>
  <c r="AF241" i="16"/>
  <c r="AF242" i="16"/>
  <c r="AF243" i="16"/>
  <c r="AF244" i="16"/>
  <c r="AF245" i="16"/>
  <c r="AF246" i="16"/>
  <c r="AF247" i="16"/>
  <c r="AF248" i="16"/>
  <c r="AF249" i="16"/>
  <c r="AF250" i="16"/>
  <c r="AF251" i="16"/>
  <c r="AF252" i="16"/>
  <c r="AF253" i="16"/>
  <c r="AF254" i="16"/>
  <c r="AF255" i="16"/>
  <c r="AF256" i="16"/>
  <c r="AF257" i="16"/>
  <c r="AF258" i="16"/>
  <c r="AF259" i="16"/>
  <c r="AF260" i="16"/>
  <c r="AF261" i="16"/>
  <c r="AF262" i="16"/>
  <c r="AF263" i="16"/>
  <c r="AF264" i="16"/>
  <c r="AF265" i="16"/>
  <c r="AF266" i="16"/>
  <c r="AF267" i="16"/>
  <c r="AF268" i="16"/>
  <c r="AF269" i="16"/>
  <c r="AF270" i="16"/>
  <c r="AF271" i="16"/>
  <c r="AF272" i="16"/>
  <c r="AF273" i="16"/>
  <c r="AF274" i="16"/>
  <c r="AF275" i="16"/>
  <c r="AF276" i="16"/>
  <c r="AF277" i="16"/>
  <c r="AF278" i="16"/>
  <c r="AF279" i="16"/>
  <c r="AF280" i="16"/>
  <c r="AF281" i="16"/>
  <c r="AF282" i="16"/>
  <c r="AF283" i="16"/>
  <c r="AF284" i="16"/>
  <c r="AF285" i="16"/>
  <c r="AF286" i="16"/>
  <c r="AF287" i="16"/>
  <c r="AF288" i="16"/>
  <c r="AF289" i="16"/>
  <c r="AF290" i="16"/>
  <c r="AF291" i="16"/>
  <c r="AF292" i="16"/>
  <c r="AF293" i="16"/>
  <c r="AF294" i="16"/>
  <c r="AF295" i="16"/>
  <c r="AF296" i="16"/>
  <c r="AF297" i="16"/>
  <c r="AF298" i="16"/>
  <c r="AF299" i="16"/>
  <c r="AF300" i="16"/>
  <c r="AF301" i="16"/>
  <c r="AF302" i="16"/>
  <c r="AF303" i="16"/>
  <c r="AF304" i="16"/>
  <c r="AF305" i="16"/>
  <c r="AF306" i="16"/>
  <c r="AF307" i="16"/>
  <c r="AF308" i="16"/>
  <c r="AF309" i="16"/>
  <c r="AF310" i="16"/>
  <c r="AF311" i="16"/>
  <c r="AF312" i="16"/>
  <c r="AF313" i="16"/>
  <c r="AF314" i="16"/>
  <c r="AF315" i="16"/>
  <c r="AF316" i="16"/>
  <c r="AF317" i="16"/>
  <c r="AF318" i="16"/>
  <c r="AF319" i="16"/>
  <c r="AF320" i="16"/>
  <c r="AF321" i="16"/>
  <c r="AF322" i="16"/>
  <c r="AF323" i="16"/>
  <c r="AF324" i="16"/>
  <c r="AF325" i="16"/>
  <c r="AF326" i="16"/>
  <c r="AF327" i="16"/>
  <c r="AF328" i="16"/>
  <c r="AF329" i="16"/>
  <c r="AF330" i="16"/>
  <c r="AF331" i="16"/>
  <c r="AF332" i="16"/>
  <c r="AF333" i="16"/>
  <c r="AF334" i="16"/>
  <c r="AF335" i="16"/>
  <c r="AF336" i="16"/>
  <c r="AF337" i="16"/>
  <c r="AF338" i="16"/>
  <c r="AF339" i="16"/>
  <c r="AF340" i="16"/>
  <c r="AF341" i="16"/>
  <c r="AF342" i="16"/>
  <c r="AF343" i="16"/>
  <c r="AF344" i="16"/>
  <c r="AF345" i="16"/>
  <c r="AF346" i="16"/>
  <c r="AF347" i="16"/>
  <c r="AF348" i="16"/>
  <c r="AF349" i="16"/>
  <c r="AF350" i="16"/>
  <c r="AF351" i="16"/>
  <c r="AF352" i="16"/>
  <c r="AF353" i="16"/>
  <c r="AF354" i="16"/>
  <c r="AF355" i="16"/>
  <c r="AF356" i="16"/>
  <c r="AF357" i="16"/>
  <c r="AF358" i="16"/>
  <c r="AF359" i="16"/>
  <c r="AF360" i="16"/>
  <c r="AF361" i="16"/>
  <c r="AF362" i="16"/>
  <c r="AF363" i="16"/>
  <c r="AF364" i="16"/>
  <c r="AF365" i="16"/>
  <c r="AF366" i="16"/>
  <c r="AF367" i="16"/>
  <c r="AF368" i="16"/>
  <c r="AF369" i="16"/>
  <c r="AF370" i="16"/>
  <c r="AF371" i="16"/>
  <c r="AF372" i="16"/>
  <c r="AF373" i="16"/>
  <c r="AF374" i="16"/>
  <c r="AF375" i="16"/>
  <c r="AF376" i="16"/>
  <c r="AF377" i="16"/>
  <c r="AF378" i="16"/>
  <c r="AF379" i="16"/>
  <c r="AF380" i="16"/>
  <c r="AF381" i="16"/>
  <c r="AF382" i="16"/>
  <c r="AF383" i="16"/>
  <c r="AF384" i="16"/>
  <c r="AF385" i="16"/>
  <c r="AF386" i="16"/>
  <c r="AF387" i="16"/>
  <c r="AF388" i="16"/>
  <c r="AF389" i="16"/>
  <c r="AF390" i="16"/>
  <c r="AF391" i="16"/>
  <c r="AF392" i="16"/>
  <c r="AF393" i="16"/>
  <c r="AF394" i="16"/>
  <c r="AF395" i="16"/>
  <c r="AF396" i="16"/>
  <c r="AF397" i="16"/>
  <c r="AF398" i="16"/>
  <c r="AF399" i="16"/>
  <c r="AF400" i="16"/>
  <c r="AF401" i="16"/>
  <c r="AF402" i="16"/>
  <c r="AF403" i="16"/>
  <c r="AF404" i="16"/>
  <c r="AF405" i="16"/>
  <c r="AF406" i="16"/>
  <c r="AF407" i="16"/>
  <c r="AF408" i="16"/>
  <c r="AF409" i="16"/>
  <c r="AF410" i="16"/>
  <c r="AF411" i="16"/>
  <c r="AF412" i="16"/>
  <c r="AF413" i="16"/>
  <c r="AF414" i="16"/>
  <c r="AF415" i="16"/>
  <c r="AF416" i="16"/>
  <c r="AF417" i="16"/>
  <c r="AF418" i="16"/>
  <c r="AF419" i="16"/>
  <c r="AF420" i="16"/>
  <c r="AF421" i="16"/>
  <c r="AF422" i="16"/>
  <c r="AF423" i="16"/>
  <c r="AF424" i="16"/>
  <c r="AF425" i="16"/>
  <c r="AF426" i="16"/>
  <c r="AF427" i="16"/>
  <c r="AF428" i="16"/>
  <c r="AF429" i="16"/>
  <c r="AF430" i="16"/>
  <c r="AF431" i="16"/>
  <c r="AF432" i="16"/>
  <c r="AF433" i="16"/>
  <c r="AF434" i="16"/>
  <c r="AF435" i="16"/>
  <c r="AF436" i="16"/>
  <c r="AF437" i="16"/>
  <c r="AF438" i="16"/>
  <c r="AF439" i="16"/>
  <c r="AF440" i="16"/>
  <c r="AF441" i="16"/>
  <c r="AF442" i="16"/>
  <c r="AF443" i="16"/>
  <c r="AF444" i="16"/>
  <c r="AF445" i="16"/>
  <c r="AF446" i="16"/>
  <c r="AF447" i="16"/>
  <c r="AF448" i="16"/>
  <c r="AF449" i="16"/>
  <c r="AF450" i="16"/>
  <c r="AF451" i="16"/>
  <c r="AF452" i="16"/>
  <c r="AF453" i="16"/>
  <c r="AF454" i="16"/>
  <c r="AF455" i="16"/>
  <c r="AF456" i="16"/>
  <c r="AF457" i="16"/>
  <c r="AF458" i="16"/>
  <c r="AF459" i="16"/>
  <c r="AF460" i="16"/>
  <c r="AF461" i="16"/>
  <c r="AF462" i="16"/>
  <c r="AF463" i="16"/>
  <c r="AF464" i="16"/>
  <c r="AF465" i="16"/>
  <c r="AF466" i="16"/>
  <c r="AF467" i="16"/>
  <c r="AF468" i="16"/>
  <c r="AF469" i="16"/>
  <c r="AF470" i="16"/>
  <c r="AF471" i="16"/>
  <c r="AF472" i="16"/>
  <c r="AF473" i="16"/>
  <c r="AF474" i="16"/>
  <c r="AF475" i="16"/>
  <c r="AF476" i="16"/>
  <c r="AF477" i="16"/>
  <c r="AF478" i="16"/>
  <c r="AF479" i="16"/>
  <c r="AF480" i="16"/>
  <c r="AF481" i="16"/>
  <c r="AF482" i="16"/>
  <c r="AF483" i="16"/>
  <c r="AF484" i="16"/>
  <c r="AF485" i="16"/>
  <c r="AF486" i="16"/>
  <c r="AF487" i="16"/>
  <c r="AF488" i="16"/>
  <c r="AF489" i="16"/>
  <c r="AF490" i="16"/>
  <c r="AF491" i="16"/>
  <c r="AF492" i="16"/>
  <c r="AF493" i="16"/>
  <c r="AF494" i="16"/>
  <c r="AF495" i="16"/>
  <c r="AF496" i="16"/>
  <c r="AF497" i="16"/>
  <c r="AF498" i="16"/>
  <c r="AF499" i="16"/>
  <c r="AF500" i="16"/>
  <c r="AF501" i="16"/>
  <c r="AF502" i="16"/>
  <c r="AF503" i="16"/>
  <c r="AF504" i="16"/>
  <c r="AF505" i="16"/>
  <c r="AF506" i="16"/>
  <c r="AF507" i="16"/>
  <c r="AF508" i="16"/>
  <c r="AF509" i="16"/>
  <c r="AF510" i="16"/>
  <c r="AF511" i="16"/>
  <c r="AF512" i="16"/>
  <c r="AF513" i="16"/>
  <c r="AF514" i="16"/>
  <c r="AF515" i="16"/>
  <c r="AF516" i="16"/>
  <c r="AF517" i="16"/>
  <c r="AF518" i="16"/>
  <c r="AF519" i="16"/>
  <c r="AF520" i="16"/>
  <c r="AF521" i="16"/>
  <c r="AF522" i="16"/>
  <c r="AF523" i="16"/>
  <c r="AF524" i="16"/>
  <c r="AF525" i="16"/>
  <c r="AF526" i="16"/>
  <c r="AF527" i="16"/>
  <c r="AF528" i="16"/>
  <c r="AF529" i="16"/>
  <c r="AF530" i="16"/>
  <c r="AF531" i="16"/>
  <c r="AF532" i="16"/>
  <c r="AF533" i="16"/>
  <c r="AF534" i="16"/>
  <c r="AF535" i="16"/>
  <c r="AF536" i="16"/>
  <c r="AF537" i="16"/>
  <c r="AF538" i="16"/>
  <c r="AF539" i="16"/>
  <c r="AF540" i="16"/>
  <c r="AF541" i="16"/>
  <c r="AF542" i="16"/>
  <c r="AF543" i="16"/>
  <c r="AF544" i="16"/>
  <c r="AF545" i="16"/>
  <c r="AF546" i="16"/>
  <c r="AF547" i="16"/>
  <c r="AF548" i="16"/>
  <c r="AF549" i="16"/>
  <c r="AF550" i="16"/>
  <c r="AF551" i="16"/>
  <c r="AF552" i="16"/>
  <c r="AF553" i="16"/>
  <c r="AF554" i="16"/>
  <c r="AF555" i="16"/>
  <c r="AF556" i="16"/>
  <c r="AF557" i="16"/>
  <c r="AF558" i="16"/>
  <c r="AF559" i="16"/>
  <c r="AF560" i="16"/>
  <c r="AF561" i="16"/>
  <c r="AF562" i="16"/>
  <c r="AF563" i="16"/>
  <c r="AF564" i="16"/>
  <c r="AF565" i="16"/>
  <c r="AF566" i="16"/>
  <c r="AF567" i="16"/>
  <c r="AF568" i="16"/>
  <c r="AF569" i="16"/>
  <c r="AF570" i="16"/>
  <c r="AF571" i="16"/>
  <c r="AF572" i="16"/>
  <c r="AF573" i="16"/>
  <c r="AF574" i="16"/>
  <c r="AF575" i="16"/>
  <c r="AF576" i="16"/>
  <c r="AF577" i="16"/>
  <c r="AF578" i="16"/>
  <c r="AF579" i="16"/>
  <c r="AF580" i="16"/>
  <c r="AF581" i="16"/>
  <c r="AF582" i="16"/>
  <c r="AF583" i="16"/>
  <c r="AF584" i="16"/>
  <c r="AF585" i="16"/>
  <c r="AF586" i="16"/>
  <c r="AF587" i="16"/>
  <c r="AF588" i="16"/>
  <c r="AF589" i="16"/>
  <c r="AF590" i="16"/>
  <c r="AF591" i="16"/>
  <c r="AF592" i="16"/>
  <c r="AF593" i="16"/>
  <c r="AF594" i="16"/>
  <c r="AF595" i="16"/>
  <c r="AF596" i="16"/>
  <c r="AF597" i="16"/>
  <c r="AF598" i="16"/>
  <c r="AF599" i="16"/>
  <c r="AF600" i="16"/>
  <c r="AF601" i="16"/>
  <c r="AF602" i="16"/>
  <c r="AF603" i="16"/>
  <c r="AF604" i="16"/>
  <c r="AF605" i="16"/>
  <c r="AF606" i="16"/>
  <c r="AF607" i="16"/>
  <c r="AF608" i="16"/>
  <c r="AF609" i="16"/>
  <c r="AF610" i="16"/>
  <c r="AF611" i="16"/>
  <c r="AF612" i="16"/>
  <c r="AF613" i="16"/>
  <c r="AF614" i="16"/>
  <c r="AF615" i="16"/>
  <c r="AF616" i="16"/>
  <c r="AF617" i="16"/>
  <c r="AF618" i="16"/>
  <c r="AF619" i="16"/>
  <c r="AF620" i="16"/>
  <c r="AF621" i="16"/>
  <c r="AF622" i="16"/>
  <c r="AF623" i="16"/>
  <c r="AF624" i="16"/>
  <c r="AF625" i="16"/>
  <c r="AF626" i="16"/>
  <c r="AF627" i="16"/>
  <c r="AF628" i="16"/>
  <c r="AF629" i="16"/>
  <c r="AF630" i="16"/>
  <c r="AF631" i="16"/>
  <c r="AF632" i="16"/>
  <c r="AF633" i="16"/>
  <c r="AF634" i="16"/>
  <c r="AF635" i="16"/>
  <c r="AF636" i="16"/>
  <c r="AF637" i="16"/>
  <c r="AF638" i="16"/>
  <c r="AF639" i="16"/>
  <c r="AF640" i="16"/>
  <c r="AF641" i="16"/>
  <c r="AF642" i="16"/>
  <c r="AF643" i="16"/>
  <c r="AF644" i="16"/>
  <c r="AF645" i="16"/>
  <c r="AF646" i="16"/>
  <c r="AF647" i="16"/>
  <c r="AF648" i="16"/>
  <c r="AF649" i="16"/>
  <c r="AF650" i="16"/>
  <c r="AF651" i="16"/>
  <c r="AF652" i="16"/>
  <c r="AF653" i="16"/>
  <c r="AF654" i="16"/>
  <c r="AF655" i="16"/>
  <c r="AF656" i="16"/>
  <c r="AF657" i="16"/>
  <c r="AF658" i="16"/>
  <c r="AF659" i="16"/>
  <c r="AF660" i="16"/>
  <c r="AF661" i="16"/>
  <c r="AF662" i="16"/>
  <c r="AF663" i="16"/>
  <c r="AF664" i="16"/>
  <c r="AF665" i="16"/>
  <c r="AF666" i="16"/>
  <c r="AF667" i="16"/>
  <c r="AF668" i="16"/>
  <c r="AF669" i="16"/>
  <c r="AF670" i="16"/>
  <c r="AF671" i="16"/>
  <c r="AF672" i="16"/>
  <c r="AF673" i="16"/>
  <c r="AF674" i="16"/>
  <c r="AF675" i="16"/>
  <c r="AF676" i="16"/>
  <c r="AF677" i="16"/>
  <c r="AF678" i="16"/>
  <c r="AF679" i="16"/>
  <c r="AF680" i="16"/>
  <c r="AF681" i="16"/>
  <c r="AF682" i="16"/>
  <c r="AF683" i="16"/>
  <c r="AF684" i="16"/>
  <c r="AF685" i="16"/>
  <c r="AF686" i="16"/>
  <c r="AF687" i="16"/>
  <c r="AF688" i="16"/>
  <c r="AF689" i="16"/>
  <c r="AF690" i="16"/>
  <c r="AF691" i="16"/>
  <c r="AF692" i="16"/>
  <c r="AF693" i="16"/>
  <c r="AF694" i="16"/>
  <c r="AF695" i="16"/>
  <c r="AF696" i="16"/>
  <c r="AF697" i="16"/>
  <c r="AF698" i="16"/>
  <c r="AF699" i="16"/>
  <c r="AF700" i="16"/>
  <c r="AF701" i="16"/>
  <c r="AF702" i="16"/>
  <c r="AF703" i="16"/>
  <c r="AF704" i="16"/>
  <c r="AF705" i="16"/>
  <c r="AF706" i="16"/>
  <c r="AF707" i="16"/>
  <c r="AF708" i="16"/>
  <c r="AF709" i="16"/>
  <c r="AF710" i="16"/>
  <c r="AF711" i="16"/>
  <c r="AF712" i="16"/>
  <c r="AF713" i="16"/>
  <c r="AF714" i="16"/>
  <c r="AF715" i="16"/>
  <c r="AF716" i="16"/>
  <c r="AF717" i="16"/>
  <c r="AF718" i="16"/>
  <c r="AF719" i="16"/>
  <c r="AF720" i="16"/>
  <c r="AF721" i="16"/>
  <c r="AF722" i="16"/>
  <c r="AF723" i="16"/>
  <c r="AF724" i="16"/>
  <c r="AF725" i="16"/>
  <c r="AF726" i="16"/>
  <c r="AF727" i="16"/>
  <c r="AF728" i="16"/>
  <c r="AF729" i="16"/>
  <c r="AF730" i="16"/>
  <c r="AF731" i="16"/>
  <c r="AF732" i="16"/>
  <c r="AF733" i="16"/>
  <c r="AF734" i="16"/>
  <c r="AF735" i="16"/>
  <c r="AF736" i="16"/>
  <c r="AF737" i="16"/>
  <c r="AF738" i="16"/>
  <c r="AF739" i="16"/>
  <c r="AF740" i="16"/>
  <c r="AF741" i="16"/>
  <c r="AF742" i="16"/>
  <c r="AF743" i="16"/>
  <c r="AF744" i="16"/>
  <c r="AF745" i="16"/>
  <c r="AF746" i="16"/>
  <c r="AF747" i="16"/>
  <c r="AF748" i="16"/>
  <c r="AF749" i="16"/>
  <c r="AF750" i="16"/>
  <c r="AF751" i="16"/>
  <c r="AF752" i="16"/>
  <c r="AF753" i="16"/>
  <c r="AF754" i="16"/>
  <c r="AF755" i="16"/>
  <c r="AF756" i="16"/>
  <c r="AF757" i="16"/>
  <c r="AF758" i="16"/>
  <c r="AF759" i="16"/>
  <c r="AF760" i="16"/>
  <c r="AF761" i="16"/>
  <c r="AF762" i="16"/>
  <c r="AF763" i="16"/>
  <c r="AF764" i="16"/>
  <c r="AF765" i="16"/>
  <c r="AF766" i="16"/>
  <c r="AF767" i="16"/>
  <c r="AF768" i="16"/>
  <c r="AF769" i="16"/>
  <c r="AF770" i="16"/>
  <c r="AF771" i="16"/>
  <c r="AF772" i="16"/>
  <c r="AF773" i="16"/>
  <c r="AF774" i="16"/>
  <c r="AF775" i="16"/>
  <c r="AF776" i="16"/>
  <c r="AF777" i="16"/>
  <c r="AF778" i="16"/>
  <c r="AF779" i="16"/>
  <c r="AF780" i="16"/>
  <c r="AF781" i="16"/>
  <c r="AF782" i="16"/>
  <c r="AF783" i="16"/>
  <c r="AF784" i="16"/>
  <c r="AF785" i="16"/>
  <c r="AF786" i="16"/>
  <c r="AF787" i="16"/>
  <c r="AF788" i="16"/>
  <c r="AF789" i="16"/>
  <c r="AF790" i="16"/>
  <c r="AF791" i="16"/>
  <c r="AF792" i="16"/>
  <c r="AF793" i="16"/>
  <c r="AF794" i="16"/>
  <c r="AF795" i="16"/>
  <c r="AF796" i="16"/>
  <c r="AF797" i="16"/>
  <c r="AF798" i="16"/>
  <c r="AF799" i="16"/>
  <c r="AF800" i="16"/>
  <c r="AF801" i="16"/>
  <c r="AF802" i="16"/>
  <c r="AF803" i="16"/>
  <c r="AF804" i="16"/>
  <c r="AF805" i="16"/>
  <c r="AF806" i="16"/>
  <c r="AF807" i="16"/>
  <c r="AF808" i="16"/>
  <c r="AF809" i="16"/>
  <c r="AF810" i="16"/>
  <c r="AF811" i="16"/>
  <c r="AF812" i="16"/>
  <c r="AF813" i="16"/>
  <c r="AF814" i="16"/>
  <c r="AF815" i="16"/>
  <c r="AF816" i="16"/>
  <c r="AF817" i="16"/>
  <c r="AF818" i="16"/>
  <c r="AF819" i="16"/>
  <c r="AF820" i="16"/>
  <c r="AF821" i="16"/>
  <c r="AF822" i="16"/>
  <c r="AF823" i="16"/>
  <c r="AF824" i="16"/>
  <c r="AF825" i="16"/>
  <c r="AF826" i="16"/>
  <c r="AF827" i="16"/>
  <c r="AF828" i="16"/>
  <c r="AF829" i="16"/>
  <c r="AF830" i="16"/>
  <c r="AF831" i="16"/>
  <c r="AF832" i="16"/>
  <c r="AF833" i="16"/>
  <c r="AF834" i="16"/>
  <c r="AF835" i="16"/>
  <c r="AF836" i="16"/>
  <c r="AF837" i="16"/>
  <c r="AF838" i="16"/>
  <c r="AF839" i="16"/>
  <c r="AF840" i="16"/>
  <c r="AF841" i="16"/>
  <c r="AF842" i="16"/>
  <c r="AF843" i="16"/>
  <c r="AF844" i="16"/>
  <c r="AF845" i="16"/>
  <c r="AF846" i="16"/>
  <c r="AF847" i="16"/>
  <c r="AF848" i="16"/>
  <c r="AF849" i="16"/>
  <c r="AF850" i="16"/>
  <c r="AF851" i="16"/>
  <c r="AF852" i="16"/>
  <c r="AF853" i="16"/>
  <c r="AF854" i="16"/>
  <c r="AF855" i="16"/>
  <c r="AF856" i="16"/>
  <c r="AF857" i="16"/>
  <c r="AF858" i="16"/>
  <c r="AF859" i="16"/>
  <c r="AF860" i="16"/>
  <c r="AF861" i="16"/>
  <c r="AF862" i="16"/>
  <c r="AF863" i="16"/>
  <c r="AF864" i="16"/>
  <c r="AF865" i="16"/>
  <c r="AF866" i="16"/>
  <c r="AF867" i="16"/>
  <c r="AF868" i="16"/>
  <c r="AF869" i="16"/>
  <c r="AF870" i="16"/>
  <c r="AF871" i="16"/>
  <c r="AF872" i="16"/>
  <c r="AF873" i="16"/>
  <c r="AF874" i="16"/>
  <c r="AF875" i="16"/>
  <c r="AF876" i="16"/>
  <c r="AF877" i="16"/>
  <c r="AF878" i="16"/>
  <c r="AF879" i="16"/>
  <c r="AF880" i="16"/>
  <c r="AF881" i="16"/>
  <c r="AF882" i="16"/>
  <c r="AF883" i="16"/>
  <c r="AF884" i="16"/>
  <c r="AF885" i="16"/>
  <c r="AF886" i="16"/>
  <c r="AF887" i="16"/>
  <c r="AF888" i="16"/>
  <c r="AF889" i="16"/>
  <c r="AF890" i="16"/>
  <c r="AF891" i="16"/>
  <c r="AF892" i="16"/>
  <c r="AF893" i="16"/>
  <c r="AF894" i="16"/>
  <c r="AF895" i="16"/>
  <c r="AF896" i="16"/>
  <c r="AF897" i="16"/>
  <c r="AF898" i="16"/>
  <c r="AF899" i="16"/>
  <c r="AF900" i="16"/>
  <c r="AF901" i="16"/>
  <c r="AF902" i="16"/>
  <c r="AF903" i="16"/>
  <c r="AF904" i="16"/>
  <c r="AF905" i="16"/>
  <c r="AF906" i="16"/>
  <c r="AF907" i="16"/>
  <c r="AF908" i="16"/>
  <c r="AF909" i="16"/>
  <c r="AF910" i="16"/>
  <c r="AF911" i="16"/>
  <c r="AF912" i="16"/>
  <c r="AF913" i="16"/>
  <c r="AF914" i="16"/>
  <c r="AF915" i="16"/>
  <c r="AF916" i="16"/>
  <c r="AF917" i="16"/>
  <c r="AF918" i="16"/>
  <c r="AF919" i="16"/>
  <c r="AF920" i="16"/>
  <c r="AF921" i="16"/>
  <c r="AF922" i="16"/>
  <c r="AF923" i="16"/>
  <c r="AF924" i="16"/>
  <c r="AF925" i="16"/>
  <c r="AF926" i="16"/>
  <c r="AF927" i="16"/>
  <c r="AF928" i="16"/>
  <c r="AF929" i="16"/>
  <c r="AF930" i="16"/>
  <c r="AF931" i="16"/>
  <c r="AF932" i="16"/>
  <c r="AF933" i="16"/>
  <c r="AF934" i="16"/>
  <c r="AF935" i="16"/>
  <c r="AF936" i="16"/>
  <c r="AF937" i="16"/>
  <c r="AF938" i="16"/>
  <c r="AF939" i="16"/>
  <c r="AF940" i="16"/>
  <c r="AF941" i="16"/>
  <c r="AF942" i="16"/>
  <c r="AF943" i="16"/>
  <c r="AF944" i="16"/>
  <c r="AF945" i="16"/>
  <c r="AF946" i="16"/>
  <c r="AF947" i="16"/>
  <c r="AF948" i="16"/>
  <c r="AF949" i="16"/>
  <c r="AF950" i="16"/>
  <c r="AF951" i="16"/>
  <c r="AF952" i="16"/>
  <c r="AF953" i="16"/>
  <c r="AF954" i="16"/>
  <c r="AF955" i="16"/>
  <c r="AF956" i="16"/>
  <c r="AF957" i="16"/>
  <c r="AF958" i="16"/>
  <c r="AF959" i="16"/>
  <c r="AF960" i="16"/>
  <c r="AF961" i="16"/>
  <c r="AF962" i="16"/>
  <c r="AF963" i="16"/>
  <c r="AF964" i="16"/>
  <c r="AF965" i="16"/>
  <c r="AF966" i="16"/>
  <c r="AF967" i="16"/>
  <c r="AF968" i="16"/>
  <c r="AF969" i="16"/>
  <c r="AF970" i="16"/>
  <c r="AF971" i="16"/>
  <c r="AF972" i="16"/>
  <c r="AF973" i="16"/>
  <c r="AF974" i="16"/>
  <c r="AF975" i="16"/>
  <c r="AF976" i="16"/>
  <c r="AF977" i="16"/>
  <c r="AF978" i="16"/>
  <c r="AF979" i="16"/>
  <c r="AF980" i="16"/>
  <c r="AF981" i="16"/>
  <c r="AF982" i="16"/>
  <c r="AF983" i="16"/>
  <c r="AF984" i="16"/>
  <c r="AF985" i="16"/>
  <c r="AF986" i="16"/>
  <c r="AF987" i="16"/>
  <c r="AF988" i="16"/>
  <c r="AF989" i="16"/>
  <c r="AF990" i="16"/>
  <c r="AF991" i="16"/>
  <c r="AF992" i="16"/>
  <c r="AF993" i="16"/>
  <c r="AF994" i="16"/>
  <c r="AF995" i="16"/>
  <c r="AF996" i="16"/>
  <c r="AF997" i="16"/>
  <c r="AF998" i="16"/>
  <c r="AF999" i="16"/>
  <c r="AF1000" i="16"/>
  <c r="AF1001" i="16"/>
  <c r="AF1002" i="16"/>
  <c r="AF1003" i="16"/>
  <c r="AF1004" i="16"/>
  <c r="AF1005" i="16"/>
  <c r="AF1006" i="16"/>
  <c r="AF1007" i="16"/>
  <c r="AF1008" i="16"/>
  <c r="AF1009" i="16"/>
  <c r="AF1010" i="16"/>
  <c r="AF1011" i="16"/>
  <c r="AF1012" i="16"/>
  <c r="AF1013" i="16"/>
  <c r="AF1014" i="16"/>
  <c r="AF1015" i="16"/>
  <c r="AF1016" i="16"/>
  <c r="AF1017" i="16"/>
  <c r="AF1018" i="16"/>
  <c r="AF1019" i="16"/>
  <c r="AF1020" i="16"/>
  <c r="AF1021" i="16"/>
  <c r="AF1022" i="16"/>
  <c r="AF1023" i="16"/>
  <c r="AF1024" i="16"/>
  <c r="AF1025" i="16"/>
  <c r="AF1026" i="16"/>
  <c r="AF1027" i="16"/>
  <c r="AF1028" i="16"/>
  <c r="AF1029" i="16"/>
  <c r="AF1030" i="16"/>
  <c r="AF1031" i="16"/>
  <c r="AF1032" i="16"/>
  <c r="AF1033" i="16"/>
  <c r="AF1034" i="16"/>
  <c r="AF1035" i="16"/>
  <c r="AF1036" i="16"/>
  <c r="AF1037" i="16"/>
  <c r="AF1038" i="16"/>
  <c r="AF1039" i="16"/>
  <c r="AF1040" i="16"/>
  <c r="AF1041" i="16"/>
  <c r="AF1042" i="16"/>
  <c r="AF1043" i="16"/>
  <c r="AF1044" i="16"/>
  <c r="AF1045" i="16"/>
  <c r="AF1046" i="16"/>
  <c r="AF1047" i="16"/>
  <c r="AF1048" i="16"/>
  <c r="AF1049" i="16"/>
  <c r="AF1050" i="16"/>
  <c r="AF1051" i="16"/>
  <c r="AF1052" i="16"/>
  <c r="AF1053" i="16"/>
  <c r="AF1054" i="16"/>
  <c r="AF1055" i="16"/>
  <c r="AF1056" i="16"/>
  <c r="AF1057" i="16"/>
  <c r="AF1058" i="16"/>
  <c r="AF1059" i="16"/>
  <c r="AF1060" i="16"/>
  <c r="AF1061" i="16"/>
  <c r="AF1062" i="16"/>
  <c r="AF1063" i="16"/>
  <c r="AF1064" i="16"/>
  <c r="AF1065" i="16"/>
  <c r="AF1066" i="16"/>
  <c r="AF1067" i="16"/>
  <c r="AF1068" i="16"/>
  <c r="AF1069" i="16"/>
  <c r="AF1070" i="16"/>
  <c r="AF1071" i="16"/>
  <c r="AF1072" i="16"/>
  <c r="AF1073" i="16"/>
  <c r="AF1074" i="16"/>
  <c r="AF1075" i="16"/>
  <c r="AF1076" i="16"/>
  <c r="AF1077" i="16"/>
  <c r="AF1078" i="16"/>
  <c r="AF1079" i="16"/>
  <c r="AF1080" i="16"/>
  <c r="AF1081" i="16"/>
  <c r="AF1082" i="16"/>
  <c r="AF1083" i="16"/>
  <c r="AF1084" i="16"/>
  <c r="AF1085" i="16"/>
  <c r="AF1086" i="16"/>
  <c r="AF1087" i="16"/>
  <c r="AF1088" i="16"/>
  <c r="AF1089" i="16"/>
  <c r="AF1090" i="16"/>
  <c r="AF1091" i="16"/>
  <c r="AF1092" i="16"/>
  <c r="AF1093" i="16"/>
  <c r="AF1094" i="16"/>
  <c r="AF1095" i="16"/>
  <c r="AF1096" i="16"/>
  <c r="AF1097" i="16"/>
  <c r="AF1098" i="16"/>
  <c r="AF1099" i="16"/>
  <c r="AF1100" i="16"/>
  <c r="AF1101" i="16"/>
  <c r="AF1102" i="16"/>
  <c r="AF1103" i="16"/>
  <c r="AF1104" i="16"/>
  <c r="AF1105" i="16"/>
  <c r="AF1106" i="16"/>
  <c r="AF1107" i="16"/>
  <c r="AF1108" i="16"/>
  <c r="AF1109" i="16"/>
  <c r="AF1110" i="16"/>
  <c r="AF1111" i="16"/>
  <c r="AF1112" i="16"/>
  <c r="AF1113" i="16"/>
  <c r="AF1114" i="16"/>
  <c r="AF1115" i="16"/>
  <c r="AF1116" i="16"/>
  <c r="AF1117" i="16"/>
  <c r="AF1118" i="16"/>
  <c r="AF1119" i="16"/>
  <c r="AF1120" i="16"/>
  <c r="AF1121" i="16"/>
  <c r="AF1122" i="16"/>
  <c r="AF1123" i="16"/>
  <c r="AF1124" i="16"/>
  <c r="AF1125" i="16"/>
  <c r="AF1126" i="16"/>
  <c r="AF1127" i="16"/>
  <c r="AF1128" i="16"/>
  <c r="AF1129" i="16"/>
  <c r="AF1130" i="16"/>
  <c r="AF1131" i="16"/>
  <c r="AF1132" i="16"/>
  <c r="AF1133" i="16"/>
  <c r="AF1134" i="16"/>
  <c r="AF1135" i="16"/>
  <c r="AF1136" i="16"/>
  <c r="AF1137" i="16"/>
  <c r="AF1138" i="16"/>
  <c r="AF1139" i="16"/>
  <c r="AF1140" i="16"/>
  <c r="AF1141" i="16"/>
  <c r="AF1142" i="16"/>
  <c r="AF1143" i="16"/>
  <c r="AF1144" i="16"/>
  <c r="AF1145" i="16"/>
  <c r="AF1146" i="16"/>
  <c r="AF1147" i="16"/>
  <c r="AF1148" i="16"/>
  <c r="AF1149" i="16"/>
  <c r="AF1150" i="16"/>
  <c r="AF1151" i="16"/>
  <c r="AF1152" i="16"/>
  <c r="AF1153" i="16"/>
  <c r="AF1154" i="16"/>
  <c r="AF1155" i="16"/>
  <c r="AF1156" i="16"/>
  <c r="AF1157" i="16"/>
  <c r="AF1158" i="16"/>
  <c r="AF1159" i="16"/>
  <c r="AF1160" i="16"/>
  <c r="AF1161" i="16"/>
  <c r="AF1162" i="16"/>
  <c r="AF1163" i="16"/>
  <c r="AF1164" i="16"/>
  <c r="AF1165" i="16"/>
  <c r="AF1166" i="16"/>
  <c r="AF1167" i="16"/>
  <c r="AF1168" i="16"/>
  <c r="AF1169" i="16"/>
  <c r="AF1170" i="16"/>
  <c r="AF1171" i="16"/>
  <c r="AF1172" i="16"/>
  <c r="AF1173" i="16"/>
  <c r="AF1174" i="16"/>
  <c r="AF1175" i="16"/>
  <c r="AF1176" i="16"/>
  <c r="AF1177" i="16"/>
  <c r="AF1178" i="16"/>
  <c r="AF1179" i="16"/>
  <c r="AF1180" i="16"/>
  <c r="AF1181" i="16"/>
  <c r="AF1182" i="16"/>
  <c r="AF1183" i="16"/>
  <c r="AF1184" i="16"/>
  <c r="AF1185" i="16"/>
  <c r="AF1186" i="16"/>
  <c r="AF1187" i="16"/>
  <c r="AF1188" i="16"/>
  <c r="AF1189" i="16"/>
  <c r="AF1190" i="16"/>
  <c r="AF1191" i="16"/>
  <c r="AF1192" i="16"/>
  <c r="AF1193" i="16"/>
  <c r="AF1194" i="16"/>
  <c r="AF1195" i="16"/>
  <c r="AF1196" i="16"/>
  <c r="AF1197" i="16"/>
  <c r="AF1198" i="16"/>
  <c r="AF1199" i="16"/>
  <c r="AF1200" i="16"/>
  <c r="AF1201" i="16"/>
  <c r="AF1202" i="16"/>
  <c r="AF1203" i="16"/>
  <c r="AF1204" i="16"/>
  <c r="AF1205" i="16"/>
  <c r="AF1206" i="16"/>
  <c r="AF1207" i="16"/>
  <c r="AF1208" i="16"/>
  <c r="AF1209" i="16"/>
  <c r="AF1210" i="16"/>
  <c r="AF1211" i="16"/>
  <c r="AF1212" i="16"/>
  <c r="AF1213" i="16"/>
  <c r="AF1214" i="16"/>
  <c r="AF1215" i="16"/>
  <c r="AF1216" i="16"/>
  <c r="AF1217" i="16"/>
  <c r="AF1218" i="16"/>
  <c r="AF1219" i="16"/>
  <c r="AF1220" i="16"/>
  <c r="AF1221" i="16"/>
  <c r="AF1222" i="16"/>
  <c r="AF1223" i="16"/>
  <c r="AF1224" i="16"/>
  <c r="AF1225" i="16"/>
  <c r="AF1226" i="16"/>
  <c r="AF1227" i="16"/>
  <c r="AF1228" i="16"/>
  <c r="AF1229" i="16"/>
  <c r="AF1230" i="16"/>
  <c r="AF1231" i="16"/>
  <c r="AF1232" i="16"/>
  <c r="AF1233" i="16"/>
  <c r="AF1234" i="16"/>
  <c r="AF1235" i="16"/>
  <c r="AF1236" i="16"/>
  <c r="AF1237" i="16"/>
  <c r="AF1238" i="16"/>
  <c r="AF1239" i="16"/>
  <c r="AF1240" i="16"/>
  <c r="AF1241" i="16"/>
  <c r="AF1242" i="16"/>
  <c r="AF1243" i="16"/>
  <c r="AF1244" i="16"/>
  <c r="AF1245" i="16"/>
  <c r="AF1246" i="16"/>
  <c r="AF1247" i="16"/>
  <c r="AF1248" i="16"/>
  <c r="AF1249" i="16"/>
  <c r="AF1250" i="16"/>
  <c r="AF1251" i="16"/>
  <c r="AF1252" i="16"/>
  <c r="AF1253" i="16"/>
  <c r="AF1254" i="16"/>
  <c r="AF1255" i="16"/>
  <c r="AF1256" i="16"/>
  <c r="AF1257" i="16"/>
  <c r="AF1258" i="16"/>
  <c r="AF1259" i="16"/>
  <c r="AF1260" i="16"/>
  <c r="AF1261" i="16"/>
  <c r="AF1262" i="16"/>
  <c r="AF1263" i="16"/>
  <c r="AF1264" i="16"/>
  <c r="AF1265" i="16"/>
  <c r="AF1266" i="16"/>
  <c r="AF1267" i="16"/>
  <c r="AF1268" i="16"/>
  <c r="AF1269" i="16"/>
  <c r="AF1270" i="16"/>
  <c r="AF1271" i="16"/>
  <c r="AF1272" i="16"/>
  <c r="AF1273" i="16"/>
  <c r="AF1274" i="16"/>
  <c r="AF1275" i="16"/>
  <c r="AF1276" i="16"/>
  <c r="AF1277" i="16"/>
  <c r="AF1278" i="16"/>
  <c r="AF1279" i="16"/>
  <c r="AF1280" i="16"/>
  <c r="AF1281" i="16"/>
  <c r="AF1282" i="16"/>
  <c r="AF1283" i="16"/>
  <c r="AF1284" i="16"/>
  <c r="AF1285" i="16"/>
  <c r="AF1286" i="16"/>
  <c r="AF1287" i="16"/>
  <c r="AF1288" i="16"/>
  <c r="AF1289" i="16"/>
  <c r="AF1290" i="16"/>
  <c r="AF1291" i="16"/>
  <c r="AF1292" i="16"/>
  <c r="AF1293" i="16"/>
  <c r="AF1294" i="16"/>
  <c r="AF1295" i="16"/>
  <c r="AF1296" i="16"/>
  <c r="AF1297" i="16"/>
  <c r="AF1298" i="16"/>
  <c r="AF1299" i="16"/>
  <c r="AF1300" i="16"/>
  <c r="AF1301" i="16"/>
  <c r="AF1302" i="16"/>
  <c r="AF1303" i="16"/>
  <c r="AF1304" i="16"/>
  <c r="AF1305" i="16"/>
  <c r="AF1306" i="16"/>
  <c r="AF1307" i="16"/>
  <c r="AF1308" i="16"/>
  <c r="AF1309" i="16"/>
  <c r="AF1310" i="16"/>
  <c r="AF1311" i="16"/>
  <c r="AF1312" i="16"/>
  <c r="AF1313" i="16"/>
  <c r="AF1314" i="16"/>
  <c r="AF1315" i="16"/>
  <c r="AF1316" i="16"/>
  <c r="AF1317" i="16"/>
  <c r="AF1318" i="16"/>
  <c r="AF1319" i="16"/>
  <c r="AF1320" i="16"/>
  <c r="AF1321" i="16"/>
  <c r="AF1322" i="16"/>
  <c r="AF1323" i="16"/>
  <c r="AF1324" i="16"/>
  <c r="AF1325" i="16"/>
  <c r="AF1326" i="16"/>
  <c r="AF1327" i="16"/>
  <c r="AF1328" i="16"/>
  <c r="AF1329" i="16"/>
  <c r="AF1330" i="16"/>
  <c r="AF1331" i="16"/>
  <c r="AF1332" i="16"/>
  <c r="AF1333" i="16"/>
  <c r="AF1334" i="16"/>
  <c r="AF1335" i="16"/>
  <c r="AF1336" i="16"/>
  <c r="AF1337" i="16"/>
  <c r="AF1338" i="16"/>
  <c r="AF1339" i="16"/>
  <c r="AF1340" i="16"/>
  <c r="AF1341" i="16"/>
  <c r="AF1342" i="16"/>
  <c r="AF1343" i="16"/>
  <c r="AF1344" i="16"/>
  <c r="AF1345" i="16"/>
  <c r="AF1346" i="16"/>
  <c r="AF1347" i="16"/>
  <c r="AF1348" i="16"/>
  <c r="AF1349" i="16"/>
  <c r="AF1350" i="16"/>
  <c r="AF1351" i="16"/>
  <c r="AF1352" i="16"/>
  <c r="AF1353" i="16"/>
  <c r="AF1354" i="16"/>
  <c r="AF1355" i="16"/>
  <c r="AF1356" i="16"/>
  <c r="AF1357" i="16"/>
  <c r="AF1358" i="16"/>
  <c r="AF1359" i="16"/>
  <c r="AF1360" i="16"/>
  <c r="AF1361" i="16"/>
  <c r="AF1362" i="16"/>
  <c r="AF1363" i="16"/>
  <c r="AF1364" i="16"/>
  <c r="AF1365" i="16"/>
  <c r="AF1366" i="16"/>
  <c r="AF1367" i="16"/>
  <c r="AF1368" i="16"/>
  <c r="AF1369" i="16"/>
  <c r="AF1370" i="16"/>
  <c r="AF1371" i="16"/>
  <c r="AF1372" i="16"/>
  <c r="AF1373" i="16"/>
  <c r="AF1374" i="16"/>
  <c r="AF1375" i="16"/>
  <c r="AF1376" i="16"/>
  <c r="AF1377" i="16"/>
  <c r="AF1378" i="16"/>
  <c r="AF1379" i="16"/>
  <c r="AF1380" i="16"/>
  <c r="AF1381" i="16"/>
  <c r="AF1382" i="16"/>
  <c r="AF1383" i="16"/>
  <c r="AF1384" i="16"/>
  <c r="AF1385" i="16"/>
  <c r="AF1386" i="16"/>
  <c r="AF1387" i="16"/>
  <c r="AF1388" i="16"/>
  <c r="AF1389" i="16"/>
  <c r="AF1390" i="16"/>
  <c r="AF1391" i="16"/>
  <c r="AF1392" i="16"/>
  <c r="AF1393" i="16"/>
  <c r="AF1394" i="16"/>
  <c r="AF1395" i="16"/>
  <c r="AF1396" i="16"/>
  <c r="AF1397" i="16"/>
  <c r="AF1398" i="16"/>
  <c r="AF1399" i="16"/>
  <c r="AF1400" i="16"/>
  <c r="AF1401" i="16"/>
  <c r="AF1402" i="16"/>
  <c r="AF1403" i="16"/>
  <c r="AF1404" i="16"/>
  <c r="AF1405" i="16"/>
  <c r="AF1406" i="16"/>
  <c r="AF1407" i="16"/>
  <c r="AF1408" i="16"/>
  <c r="AF1409" i="16"/>
  <c r="AF1410" i="16"/>
  <c r="AF1411" i="16"/>
  <c r="AF1412" i="16"/>
  <c r="AF1413" i="16"/>
  <c r="AF1414" i="16"/>
  <c r="AF1415" i="16"/>
  <c r="AF1416" i="16"/>
  <c r="AF1417" i="16"/>
  <c r="AF1418" i="16"/>
  <c r="AF1419" i="16"/>
  <c r="AF1420" i="16"/>
  <c r="AF1421" i="16"/>
  <c r="AF1422" i="16"/>
  <c r="AF1423" i="16"/>
  <c r="AF1424" i="16"/>
  <c r="AF1425" i="16"/>
  <c r="AF1426" i="16"/>
  <c r="AF1427" i="16"/>
  <c r="AF1428" i="16"/>
  <c r="AF1429" i="16"/>
  <c r="AF1430" i="16"/>
  <c r="AF1431" i="16"/>
  <c r="AF1432" i="16"/>
  <c r="AF1433" i="16"/>
  <c r="AF1434" i="16"/>
  <c r="AF1435" i="16"/>
  <c r="AF1436" i="16"/>
  <c r="AF1437" i="16"/>
  <c r="AF1438" i="16"/>
  <c r="AF1439" i="16"/>
  <c r="AF1440" i="16"/>
  <c r="AF1441" i="16"/>
  <c r="AF1442" i="16"/>
  <c r="AF1443" i="16"/>
  <c r="AF1444" i="16"/>
  <c r="AF1445" i="16"/>
  <c r="AF1446" i="16"/>
  <c r="AF1447" i="16"/>
  <c r="AF1448" i="16"/>
  <c r="AF1449" i="16"/>
  <c r="AF1450" i="16"/>
  <c r="AF1451" i="16"/>
  <c r="AF1452" i="16"/>
  <c r="AF1453" i="16"/>
  <c r="AF1454" i="16"/>
  <c r="AF1455" i="16"/>
  <c r="AF1456" i="16"/>
  <c r="AF1457" i="16"/>
  <c r="AF1458" i="16"/>
  <c r="AF1459" i="16"/>
  <c r="AF1460" i="16"/>
  <c r="AF1461" i="16"/>
  <c r="AF1462" i="16"/>
  <c r="AF1463" i="16"/>
  <c r="AF1464" i="16"/>
  <c r="AF1465" i="16"/>
  <c r="AF1466" i="16"/>
  <c r="AF1467" i="16"/>
  <c r="AF1468" i="16"/>
  <c r="AF1469" i="16"/>
  <c r="AF1470" i="16"/>
  <c r="AF1471" i="16"/>
  <c r="AF1472" i="16"/>
  <c r="AF1473" i="16"/>
  <c r="AF1474" i="16"/>
  <c r="AF1475" i="16"/>
  <c r="AF1476" i="16"/>
  <c r="AF1477" i="16"/>
  <c r="AF1478" i="16"/>
  <c r="AF1479" i="16"/>
  <c r="AF1480" i="16"/>
  <c r="AF1481" i="16"/>
  <c r="AF1482" i="16"/>
  <c r="AF1483" i="16"/>
  <c r="AF1484" i="16"/>
  <c r="AF1485" i="16"/>
  <c r="AF1486" i="16"/>
  <c r="AF1487" i="16"/>
  <c r="AF1488" i="16"/>
  <c r="AF1489" i="16"/>
  <c r="AF1490" i="16"/>
  <c r="AF1491" i="16"/>
  <c r="AF1492" i="16"/>
  <c r="AF1493" i="16"/>
  <c r="AF1494" i="16"/>
  <c r="AF1495" i="16"/>
  <c r="AF1496" i="16"/>
  <c r="AF1497" i="16"/>
  <c r="AF1498" i="16"/>
  <c r="AF1499" i="16"/>
  <c r="AF1500" i="16"/>
  <c r="AF1501" i="16"/>
  <c r="AF1502" i="16"/>
  <c r="AF1503" i="16"/>
  <c r="AF1504" i="16"/>
  <c r="AF1505" i="16"/>
  <c r="AF1506" i="16"/>
  <c r="AF1507" i="16"/>
  <c r="AF1508" i="16"/>
  <c r="AF1509" i="16"/>
  <c r="AF1510" i="16"/>
  <c r="AF1511" i="16"/>
  <c r="AF1512" i="16"/>
  <c r="AF1513" i="16"/>
  <c r="AF1514" i="16"/>
  <c r="AF1515" i="16"/>
  <c r="AF1516" i="16"/>
  <c r="AF1517" i="16"/>
  <c r="AF1518" i="16"/>
  <c r="AF1519" i="16"/>
  <c r="AF1520" i="16"/>
  <c r="AF1521" i="16"/>
  <c r="AF1522" i="16"/>
  <c r="AF1523" i="16"/>
  <c r="AF1524" i="16"/>
  <c r="AF1525" i="16"/>
  <c r="AF1526" i="16"/>
  <c r="AF1527" i="16"/>
  <c r="AF1528" i="16"/>
  <c r="AF1529" i="16"/>
  <c r="AF1530" i="16"/>
  <c r="AF1531" i="16"/>
  <c r="AF1532" i="16"/>
  <c r="AF1533" i="16"/>
  <c r="AF1534" i="16"/>
  <c r="AF1535" i="16"/>
  <c r="AF1536" i="16"/>
  <c r="AF1537" i="16"/>
  <c r="AF1538" i="16"/>
  <c r="AF1539" i="16"/>
  <c r="AF1540" i="16"/>
  <c r="AF1541" i="16"/>
  <c r="AF1542" i="16"/>
  <c r="AF1543" i="16"/>
  <c r="AF1544" i="16"/>
  <c r="AF1545" i="16"/>
  <c r="AF1546" i="16"/>
  <c r="AF1547" i="16"/>
  <c r="AF1548" i="16"/>
  <c r="AF1549" i="16"/>
  <c r="AF1550" i="16"/>
  <c r="AF1551" i="16"/>
  <c r="AF1552" i="16"/>
  <c r="AF1553" i="16"/>
  <c r="AF1554" i="16"/>
  <c r="AF1555" i="16"/>
  <c r="AF1556" i="16"/>
  <c r="AF1557" i="16"/>
  <c r="AF1558" i="16"/>
  <c r="AF1559" i="16"/>
  <c r="AF1560" i="16"/>
  <c r="AF1561" i="16"/>
  <c r="AF1562" i="16"/>
  <c r="AF1563" i="16"/>
  <c r="AF1564" i="16"/>
  <c r="AF1565" i="16"/>
  <c r="AF1566" i="16"/>
  <c r="AF1567" i="16"/>
  <c r="AF1568" i="16"/>
  <c r="AF1569" i="16"/>
  <c r="AF1570" i="16"/>
  <c r="AF1571" i="16"/>
  <c r="AF1572" i="16"/>
  <c r="AF1573" i="16"/>
  <c r="AF1574" i="16"/>
  <c r="AF1575" i="16"/>
  <c r="AF1576" i="16"/>
  <c r="AF1577" i="16"/>
  <c r="AF1578" i="16"/>
  <c r="AF1579" i="16"/>
  <c r="AF1580" i="16"/>
  <c r="AF1581" i="16"/>
  <c r="AF1582" i="16"/>
  <c r="AF1583" i="16"/>
  <c r="AF1584" i="16"/>
  <c r="AF1585" i="16"/>
  <c r="AF1586" i="16"/>
  <c r="AF1587" i="16"/>
  <c r="AF1588" i="16"/>
  <c r="AF1589" i="16"/>
  <c r="AF1590" i="16"/>
  <c r="AF1591" i="16"/>
  <c r="AF1592" i="16"/>
  <c r="AF1593" i="16"/>
  <c r="AF1594" i="16"/>
  <c r="AF1595" i="16"/>
  <c r="AF1596" i="16"/>
  <c r="AF1597" i="16"/>
  <c r="AF1598" i="16"/>
  <c r="AF1599" i="16"/>
  <c r="AF1600" i="16"/>
  <c r="AF1601" i="16"/>
  <c r="AF1602" i="16"/>
  <c r="AF1603" i="16"/>
  <c r="AF1604" i="16"/>
  <c r="AF1605" i="16"/>
  <c r="AF1606" i="16"/>
  <c r="AF1607" i="16"/>
  <c r="AF1608" i="16"/>
  <c r="AF1609" i="16"/>
  <c r="AF1610" i="16"/>
  <c r="AF1611" i="16"/>
  <c r="AF1612" i="16"/>
  <c r="AF1613" i="16"/>
  <c r="AF1614" i="16"/>
  <c r="AF1615" i="16"/>
  <c r="AF1616" i="16"/>
  <c r="AF1617" i="16"/>
  <c r="AF1618" i="16"/>
  <c r="AF1619" i="16"/>
  <c r="AF1620" i="16"/>
  <c r="AF1621" i="16"/>
  <c r="AF1622" i="16"/>
  <c r="AF1623" i="16"/>
  <c r="AF1624" i="16"/>
  <c r="AF1625" i="16"/>
  <c r="AF1626" i="16"/>
  <c r="AF1627" i="16"/>
  <c r="AF1628" i="16"/>
  <c r="AF1629" i="16"/>
  <c r="AF1630" i="16"/>
  <c r="AF1631" i="16"/>
  <c r="AF1632" i="16"/>
  <c r="AF1633" i="16"/>
  <c r="AF1634" i="16"/>
  <c r="AF1635" i="16"/>
  <c r="AF1636" i="16"/>
  <c r="AF1637" i="16"/>
  <c r="AF1638" i="16"/>
  <c r="AF1639" i="16"/>
  <c r="AF1640" i="16"/>
  <c r="AF1641" i="16"/>
  <c r="AF1642" i="16"/>
  <c r="AF1643" i="16"/>
  <c r="AF1644" i="16"/>
  <c r="AF1645" i="16"/>
  <c r="AF1646" i="16"/>
  <c r="AF1647" i="16"/>
  <c r="AF1648" i="16"/>
  <c r="AF1649" i="16"/>
  <c r="AF1650" i="16"/>
  <c r="AF1651" i="16"/>
  <c r="AF1652" i="16"/>
  <c r="AF1653" i="16"/>
  <c r="AF1654" i="16"/>
  <c r="AF1655" i="16"/>
  <c r="AF1656" i="16"/>
  <c r="AF1657" i="16"/>
  <c r="AF1658" i="16"/>
  <c r="AF1659" i="16"/>
  <c r="AF1660" i="16"/>
  <c r="AF1661" i="16"/>
  <c r="AF1662" i="16"/>
  <c r="AF1663" i="16"/>
  <c r="AF1664" i="16"/>
  <c r="AF1665" i="16"/>
  <c r="AF1666" i="16"/>
  <c r="AF1667" i="16"/>
  <c r="AF1668" i="16"/>
  <c r="AF1669" i="16"/>
  <c r="AF1670" i="16"/>
  <c r="AF1671" i="16"/>
  <c r="AF1672" i="16"/>
  <c r="AF1673" i="16"/>
  <c r="AF1674" i="16"/>
  <c r="AF1675" i="16"/>
  <c r="AF1676" i="16"/>
  <c r="AF1677" i="16"/>
  <c r="AF1678" i="16"/>
  <c r="AF1679" i="16"/>
  <c r="AF1680" i="16"/>
  <c r="AF1681" i="16"/>
  <c r="AF1682" i="16"/>
  <c r="AF1683" i="16"/>
  <c r="AF1684" i="16"/>
  <c r="AF1685" i="16"/>
  <c r="AF1686" i="16"/>
  <c r="AF1687" i="16"/>
  <c r="AF1688" i="16"/>
  <c r="AF1689" i="16"/>
  <c r="AF1690" i="16"/>
  <c r="AF1691" i="16"/>
  <c r="AF1692" i="16"/>
  <c r="AF1693" i="16"/>
  <c r="AF1694" i="16"/>
  <c r="AF1695" i="16"/>
  <c r="AF1696" i="16"/>
  <c r="AF1697" i="16"/>
  <c r="AF1698" i="16"/>
  <c r="AF1699" i="16"/>
  <c r="AF1700" i="16"/>
  <c r="AF1701" i="16"/>
  <c r="AF1702" i="16"/>
  <c r="AF1703" i="16"/>
  <c r="AF1704" i="16"/>
  <c r="AF1705" i="16"/>
  <c r="AF1706" i="16"/>
  <c r="AF1707" i="16"/>
  <c r="AF1708" i="16"/>
  <c r="AF1709" i="16"/>
  <c r="AF1710" i="16"/>
  <c r="AF1711" i="16"/>
  <c r="AF1712" i="16"/>
  <c r="AF1713" i="16"/>
  <c r="AF1714" i="16"/>
  <c r="AF1715" i="16"/>
  <c r="AF1716" i="16"/>
  <c r="AF1717" i="16"/>
  <c r="AF1718" i="16"/>
  <c r="AF1719" i="16"/>
  <c r="AF1720" i="16"/>
  <c r="AF1721" i="16"/>
  <c r="AF1722" i="16"/>
  <c r="AF1723" i="16"/>
  <c r="AF1724" i="16"/>
  <c r="AF1725" i="16"/>
  <c r="AF1726" i="16"/>
  <c r="AF1727" i="16"/>
  <c r="AF1728" i="16"/>
  <c r="AF1729" i="16"/>
  <c r="AF1730" i="16"/>
  <c r="AF1731" i="16"/>
  <c r="AF1732" i="16"/>
  <c r="AF1733" i="16"/>
  <c r="AF1734" i="16"/>
  <c r="AF1735" i="16"/>
  <c r="AF1736" i="16"/>
  <c r="AF1737" i="16"/>
  <c r="AF1738" i="16"/>
  <c r="AF1739" i="16"/>
  <c r="AF1740" i="16"/>
  <c r="AF1741" i="16"/>
  <c r="AF1742" i="16"/>
  <c r="AF1743" i="16"/>
  <c r="AF1744" i="16"/>
  <c r="AF1745" i="16"/>
  <c r="AF1746" i="16"/>
  <c r="AF1747" i="16"/>
  <c r="AF1748" i="16"/>
  <c r="AF1749" i="16"/>
  <c r="AF1750" i="16"/>
  <c r="AF1751" i="16"/>
  <c r="AF1752" i="16"/>
  <c r="AF1753" i="16"/>
  <c r="AF1754" i="16"/>
  <c r="AF1755" i="16"/>
  <c r="AF1756" i="16"/>
  <c r="AF1757" i="16"/>
  <c r="AF1758" i="16"/>
  <c r="AF1759" i="16"/>
  <c r="AF1760" i="16"/>
  <c r="AF1761" i="16"/>
  <c r="AF1762" i="16"/>
  <c r="AF1763" i="16"/>
  <c r="AF1764" i="16"/>
  <c r="AF1765" i="16"/>
  <c r="AF1766" i="16"/>
  <c r="AF1767" i="16"/>
  <c r="AF1768" i="16"/>
  <c r="AF1769" i="16"/>
  <c r="AF1770" i="16"/>
  <c r="AF1771" i="16"/>
  <c r="AF1772" i="16"/>
  <c r="AF1773" i="16"/>
  <c r="AF1774" i="16"/>
  <c r="AF1775" i="16"/>
  <c r="AF1776" i="16"/>
  <c r="AF1777" i="16"/>
  <c r="AF1778" i="16"/>
  <c r="AF1779" i="16"/>
  <c r="AF1780" i="16"/>
  <c r="AF1781" i="16"/>
  <c r="AF1782" i="16"/>
  <c r="AF1783" i="16"/>
  <c r="AF1784" i="16"/>
  <c r="AF1785" i="16"/>
  <c r="AF1786" i="16"/>
  <c r="AF1787" i="16"/>
  <c r="AF1788" i="16"/>
  <c r="AF1789" i="16"/>
  <c r="AF1790" i="16"/>
  <c r="AF1791" i="16"/>
  <c r="AF1792" i="16"/>
  <c r="AF1793" i="16"/>
  <c r="AF1794" i="16"/>
  <c r="AF1795" i="16"/>
  <c r="AF1796" i="16"/>
  <c r="AF1797" i="16"/>
  <c r="AF1798" i="16"/>
  <c r="AF1799" i="16"/>
  <c r="AF1800" i="16"/>
  <c r="AF1801" i="16"/>
  <c r="AF1802" i="16"/>
  <c r="AF1803" i="16"/>
  <c r="AF1804" i="16"/>
  <c r="AF1805" i="16"/>
  <c r="AF1806" i="16"/>
  <c r="AF1807" i="16"/>
  <c r="AF1808" i="16"/>
  <c r="AF1809" i="16"/>
  <c r="AF1810" i="16"/>
  <c r="AF1811" i="16"/>
  <c r="AF1812" i="16"/>
  <c r="AF1813" i="16"/>
  <c r="AF1814" i="16"/>
  <c r="AF1815" i="16"/>
  <c r="AF1816" i="16"/>
  <c r="AF1817" i="16"/>
  <c r="AF1818" i="16"/>
  <c r="AF1819" i="16"/>
  <c r="AF1820" i="16"/>
  <c r="AF1821" i="16"/>
  <c r="AF1822" i="16"/>
  <c r="AF1823" i="16"/>
  <c r="AF1824" i="16"/>
  <c r="AF1825" i="16"/>
  <c r="AF1826" i="16"/>
  <c r="AF1827" i="16"/>
  <c r="AF1828" i="16"/>
  <c r="AF1829" i="16"/>
  <c r="AF1830" i="16"/>
  <c r="AF1831" i="16"/>
  <c r="AF1832" i="16"/>
  <c r="AF1833" i="16"/>
  <c r="AF1834" i="16"/>
  <c r="AF1835" i="16"/>
  <c r="AF1836" i="16"/>
  <c r="AF1837" i="16"/>
  <c r="AF1838" i="16"/>
  <c r="AF1839" i="16"/>
  <c r="AF1840" i="16"/>
  <c r="AF1841" i="16"/>
  <c r="AF1842" i="16"/>
  <c r="AF1843" i="16"/>
  <c r="AF1844" i="16"/>
  <c r="AF1845" i="16"/>
  <c r="AF1846" i="16"/>
  <c r="AF1847" i="16"/>
  <c r="AF1848" i="16"/>
  <c r="AF1849" i="16"/>
  <c r="AF1850" i="16"/>
  <c r="AF1851" i="16"/>
  <c r="AF1852" i="16"/>
  <c r="AF1853" i="16"/>
  <c r="AF1854" i="16"/>
  <c r="AF1855" i="16"/>
  <c r="AF1856" i="16"/>
  <c r="AF1857" i="16"/>
  <c r="AF1858" i="16"/>
  <c r="AF1859" i="16"/>
  <c r="AF1860" i="16"/>
  <c r="AF1861" i="16"/>
  <c r="AF1862" i="16"/>
  <c r="AF1863" i="16"/>
  <c r="AF1864" i="16"/>
  <c r="AF1865" i="16"/>
  <c r="AF1866" i="16"/>
  <c r="AF1867" i="16"/>
  <c r="AF1868" i="16"/>
  <c r="AF1869" i="16"/>
  <c r="AF1870" i="16"/>
  <c r="AF1871" i="16"/>
  <c r="AF1872" i="16"/>
  <c r="AF1873" i="16"/>
  <c r="AF1874" i="16"/>
  <c r="AF1875" i="16"/>
  <c r="AF1876" i="16"/>
  <c r="AF1877" i="16"/>
  <c r="AF1878" i="16"/>
  <c r="AF1879" i="16"/>
  <c r="AF1880" i="16"/>
  <c r="AF1881" i="16"/>
  <c r="AF1882" i="16"/>
  <c r="AF1883" i="16"/>
  <c r="AF1884" i="16"/>
  <c r="AF1885" i="16"/>
  <c r="AF1886" i="16"/>
  <c r="AF1887" i="16"/>
  <c r="AF1888" i="16"/>
  <c r="AF1889" i="16"/>
  <c r="AF1890" i="16"/>
  <c r="AF1891" i="16"/>
  <c r="AF1892" i="16"/>
  <c r="AF1893" i="16"/>
  <c r="AF1894" i="16"/>
  <c r="AF1895" i="16"/>
  <c r="AF1896" i="16"/>
  <c r="AF1897" i="16"/>
  <c r="AF1898" i="16"/>
  <c r="AF1899" i="16"/>
  <c r="AF1900" i="16"/>
  <c r="AF1901" i="16"/>
  <c r="AF1902" i="16"/>
  <c r="AF1903" i="16"/>
  <c r="AF1904" i="16"/>
  <c r="AF1905" i="16"/>
  <c r="AF1906" i="16"/>
  <c r="AF1907" i="16"/>
  <c r="AF1908" i="16"/>
  <c r="AF1909" i="16"/>
  <c r="AF1910" i="16"/>
  <c r="AF1911" i="16"/>
  <c r="AF1912" i="16"/>
  <c r="AF1913" i="16"/>
  <c r="AF1914" i="16"/>
  <c r="AF1915" i="16"/>
  <c r="AF1916" i="16"/>
  <c r="AF1917" i="16"/>
  <c r="AF1918" i="16"/>
  <c r="AF1919" i="16"/>
  <c r="AF1920" i="16"/>
  <c r="AF1921" i="16"/>
  <c r="AF1922" i="16"/>
  <c r="AF1923" i="16"/>
  <c r="AF1924" i="16"/>
  <c r="AF1925" i="16"/>
  <c r="AF1926" i="16"/>
  <c r="AF1927" i="16"/>
  <c r="AF1928" i="16"/>
  <c r="AF1929" i="16"/>
  <c r="AF1930" i="16"/>
  <c r="AF1931" i="16"/>
  <c r="AF1932" i="16"/>
  <c r="AF1933" i="16"/>
  <c r="AF1934" i="16"/>
  <c r="AF1935" i="16"/>
  <c r="AF1936" i="16"/>
  <c r="AF1937" i="16"/>
  <c r="AF1938" i="16"/>
  <c r="AF1939" i="16"/>
  <c r="AF1940" i="16"/>
  <c r="AF1941" i="16"/>
  <c r="AF1942" i="16"/>
  <c r="AF1943" i="16"/>
  <c r="AF1944" i="16"/>
  <c r="AF1945" i="16"/>
  <c r="AF1946" i="16"/>
  <c r="AF1947" i="16"/>
  <c r="AF1948" i="16"/>
  <c r="AF1949" i="16"/>
  <c r="AF1950" i="16"/>
  <c r="AF1951" i="16"/>
  <c r="AF1952" i="16"/>
  <c r="AF1953" i="16"/>
  <c r="AF1954" i="16"/>
  <c r="AF1955" i="16"/>
  <c r="AF1956" i="16"/>
  <c r="AF1957" i="16"/>
  <c r="AF1958" i="16"/>
  <c r="AF1959" i="16"/>
  <c r="AF1960" i="16"/>
  <c r="AF1961" i="16"/>
  <c r="AF1962" i="16"/>
  <c r="AF1963" i="16"/>
  <c r="AF1964" i="16"/>
  <c r="AF1965" i="16"/>
  <c r="AF1966" i="16"/>
  <c r="AF1967" i="16"/>
  <c r="AF1968" i="16"/>
  <c r="AF1969" i="16"/>
  <c r="AF1970" i="16"/>
  <c r="AF1971" i="16"/>
  <c r="AF1972" i="16"/>
  <c r="AF1973" i="16"/>
  <c r="AF1974" i="16"/>
  <c r="AF1975" i="16"/>
  <c r="AF1976" i="16"/>
  <c r="AF1977" i="16"/>
  <c r="AF1978" i="16"/>
  <c r="AF1979" i="16"/>
  <c r="AF1980" i="16"/>
  <c r="AF1981" i="16"/>
  <c r="AF1982" i="16"/>
  <c r="AF1983" i="16"/>
  <c r="AF1984" i="16"/>
  <c r="AF1985" i="16"/>
  <c r="AF1986" i="16"/>
  <c r="AF1987" i="16"/>
  <c r="AF1988" i="16"/>
  <c r="AF1989" i="16"/>
  <c r="AF1990" i="16"/>
  <c r="AF1991" i="16"/>
  <c r="AF1992" i="16"/>
  <c r="AF1993" i="16"/>
  <c r="AF1994" i="16"/>
  <c r="AF1995" i="16"/>
  <c r="AF1996" i="16"/>
  <c r="AF1997" i="16"/>
  <c r="AF1998" i="16"/>
  <c r="AF1999" i="16"/>
  <c r="AF2000" i="16"/>
  <c r="AF2001" i="16"/>
  <c r="AF2002" i="16"/>
  <c r="AF2003" i="16"/>
  <c r="AF2004" i="16"/>
  <c r="AF2005" i="16"/>
  <c r="AF2006" i="16"/>
  <c r="AF2007" i="16"/>
  <c r="AF2008" i="16"/>
  <c r="AF2009" i="16"/>
  <c r="AF2010" i="16"/>
  <c r="AF2011" i="16"/>
  <c r="AF2012" i="16"/>
  <c r="AF2013" i="16"/>
  <c r="AF2014" i="16"/>
  <c r="AF2015" i="16"/>
  <c r="AF2016" i="16"/>
  <c r="AF2017" i="16"/>
  <c r="AF2018" i="16"/>
  <c r="AF2019" i="16"/>
  <c r="AF2020" i="16"/>
  <c r="AF2021" i="16"/>
  <c r="AF2022" i="16"/>
  <c r="AF2023" i="16"/>
  <c r="AF2024" i="16"/>
  <c r="AF2025" i="16"/>
  <c r="AF2026" i="16"/>
  <c r="AF2027" i="16"/>
  <c r="AF2028" i="16"/>
  <c r="AF2029" i="16"/>
  <c r="AF2030" i="16"/>
  <c r="AF2031" i="16"/>
  <c r="AF2032" i="16"/>
  <c r="AF2033" i="16"/>
  <c r="AF2034" i="16"/>
  <c r="AF2035" i="16"/>
  <c r="AF2036" i="16"/>
  <c r="AF2037" i="16"/>
  <c r="AF2038" i="16"/>
  <c r="AF2039" i="16"/>
  <c r="AF2040" i="16"/>
  <c r="AF2041" i="16"/>
  <c r="AF2042" i="16"/>
  <c r="AF2043" i="16"/>
  <c r="AF2044" i="16"/>
  <c r="AF2045" i="16"/>
  <c r="AF2046" i="16"/>
  <c r="AF2047" i="16"/>
  <c r="AF2048" i="16"/>
  <c r="AF2049" i="16"/>
  <c r="AF2050" i="16"/>
  <c r="AF2051" i="16"/>
  <c r="AF2052" i="16"/>
  <c r="AF2053" i="16"/>
  <c r="AF2054" i="16"/>
  <c r="AF2055" i="16"/>
  <c r="AF2056" i="16"/>
  <c r="AF2057" i="16"/>
  <c r="AF2058" i="16"/>
  <c r="AF2059" i="16"/>
  <c r="AF2060" i="16"/>
  <c r="AF2061" i="16"/>
  <c r="AF2062" i="16"/>
  <c r="AF2063" i="16"/>
  <c r="AF2064" i="16"/>
  <c r="AF2065" i="16"/>
  <c r="AF2066" i="16"/>
  <c r="AF2067" i="16"/>
  <c r="AF2068" i="16"/>
  <c r="AF2069" i="16"/>
  <c r="AF2070" i="16"/>
  <c r="AF2071" i="16"/>
  <c r="AF2072" i="16"/>
  <c r="AF2073" i="16"/>
  <c r="AF2074" i="16"/>
  <c r="AF2075" i="16"/>
  <c r="AF2076" i="16"/>
  <c r="AF2077" i="16"/>
  <c r="AF2078" i="16"/>
  <c r="AF2079" i="16"/>
  <c r="AF2080" i="16"/>
  <c r="AF2081" i="16"/>
  <c r="AF2082" i="16"/>
  <c r="AF2083" i="16"/>
  <c r="AF2084" i="16"/>
  <c r="AF2085" i="16"/>
  <c r="AF2086" i="16"/>
  <c r="AF2087" i="16"/>
  <c r="AF2088" i="16"/>
  <c r="AF2089" i="16"/>
  <c r="AF2090" i="16"/>
  <c r="AF2091" i="16"/>
  <c r="AF2092" i="16"/>
  <c r="AF2093" i="16"/>
  <c r="AF2094" i="16"/>
  <c r="AF2095" i="16"/>
  <c r="AF2096" i="16"/>
  <c r="AF2097" i="16"/>
  <c r="AF2098" i="16"/>
  <c r="AF2099" i="16"/>
  <c r="AF2100" i="16"/>
  <c r="AF2101" i="16"/>
  <c r="AF2102" i="16"/>
  <c r="AF2103" i="16"/>
  <c r="AF2104" i="16"/>
  <c r="AF2105" i="16"/>
  <c r="AF2106" i="16"/>
  <c r="AF2107" i="16"/>
  <c r="AF2108" i="16"/>
  <c r="AF2109" i="16"/>
  <c r="AF2110" i="16"/>
  <c r="AF2111" i="16"/>
  <c r="AF2112" i="16"/>
  <c r="AF2113" i="16"/>
  <c r="AF2114" i="16"/>
  <c r="AF2115" i="16"/>
  <c r="AF2116" i="16"/>
  <c r="AF2117" i="16"/>
  <c r="AF2118" i="16"/>
  <c r="AF2119" i="16"/>
  <c r="AF2120" i="16"/>
  <c r="AF2121" i="16"/>
  <c r="AF2122" i="16"/>
  <c r="AF2123" i="16"/>
  <c r="AF2124" i="16"/>
  <c r="AF2125" i="16"/>
  <c r="AF2126" i="16"/>
  <c r="AF2127" i="16"/>
  <c r="AF2128" i="16"/>
  <c r="AF2129" i="16"/>
  <c r="AF2130" i="16"/>
  <c r="AF2131" i="16"/>
  <c r="AF2132" i="16"/>
  <c r="AF2133" i="16"/>
  <c r="AF2134" i="16"/>
  <c r="AF2135" i="16"/>
  <c r="AF2136" i="16"/>
  <c r="AF2137" i="16"/>
  <c r="AF2138" i="16"/>
  <c r="AF2139" i="16"/>
  <c r="AF2140" i="16"/>
  <c r="AF2141" i="16"/>
  <c r="AF2142" i="16"/>
  <c r="AF2143" i="16"/>
  <c r="AF2144" i="16"/>
  <c r="AF2145" i="16"/>
  <c r="AF2146" i="16"/>
  <c r="AF2147" i="16"/>
  <c r="AF2148" i="16"/>
  <c r="AF2149" i="16"/>
  <c r="AF2150" i="16"/>
  <c r="AF2151" i="16"/>
  <c r="AF2152" i="16"/>
  <c r="AF2153" i="16"/>
  <c r="AF2154" i="16"/>
  <c r="AF2155" i="16"/>
  <c r="AF2156" i="16"/>
  <c r="AF2157" i="16"/>
  <c r="AF2158" i="16"/>
  <c r="AF2159" i="16"/>
  <c r="AF2160" i="16"/>
  <c r="AF2161" i="16"/>
  <c r="AF2162" i="16"/>
  <c r="AF2163" i="16"/>
  <c r="AF2164" i="16"/>
  <c r="AF2165" i="16"/>
  <c r="AF2166" i="16"/>
  <c r="AF2167" i="16"/>
  <c r="AF2168" i="16"/>
  <c r="AF2169" i="16"/>
  <c r="AF2170" i="16"/>
  <c r="AF2171" i="16"/>
  <c r="AF2172" i="16"/>
  <c r="AF2173" i="16"/>
  <c r="AF2174" i="16"/>
  <c r="AF2175" i="16"/>
  <c r="AF2176" i="16"/>
  <c r="AF2177" i="16"/>
  <c r="AF2178" i="16"/>
  <c r="AF2179" i="16"/>
  <c r="AF2180" i="16"/>
  <c r="AF2181" i="16"/>
  <c r="AF2182" i="16"/>
  <c r="AF2183" i="16"/>
  <c r="AF2184" i="16"/>
  <c r="AF2185" i="16"/>
  <c r="AF2186" i="16"/>
  <c r="AF2187" i="16"/>
  <c r="AF2188" i="16"/>
  <c r="AF2189" i="16"/>
  <c r="AF2190" i="16"/>
  <c r="AF2191" i="16"/>
  <c r="AF2192" i="16"/>
  <c r="AF2193" i="16"/>
  <c r="AF2194" i="16"/>
  <c r="AF2195" i="16"/>
  <c r="AF2196" i="16"/>
  <c r="AF2197" i="16"/>
  <c r="AF2198" i="16"/>
  <c r="AF2199" i="16"/>
  <c r="AF2200" i="16"/>
  <c r="AF2201" i="16"/>
  <c r="AF2202" i="16"/>
  <c r="AF2203" i="16"/>
  <c r="AF2204" i="16"/>
  <c r="AF2205" i="16"/>
  <c r="AF2206" i="16"/>
  <c r="AF2207" i="16"/>
  <c r="AF2208" i="16"/>
  <c r="AF2209" i="16"/>
  <c r="AF2210" i="16"/>
  <c r="AF2211" i="16"/>
  <c r="AF2212" i="16"/>
  <c r="AF2213" i="16"/>
  <c r="AF2214" i="16"/>
  <c r="AF2215" i="16"/>
  <c r="AF2216" i="16"/>
  <c r="AF2217" i="16"/>
  <c r="AF2218" i="16"/>
  <c r="AF2219" i="16"/>
  <c r="AF2220" i="16"/>
  <c r="AF2221" i="16"/>
  <c r="AF2222" i="16"/>
  <c r="AF2223" i="16"/>
  <c r="AF2224" i="16"/>
  <c r="AF2225" i="16"/>
  <c r="AF2226" i="16"/>
  <c r="AF2227" i="16"/>
  <c r="AF2228" i="16"/>
  <c r="AF2229" i="16"/>
  <c r="AF2230" i="16"/>
  <c r="AF2231" i="16"/>
  <c r="AF2232" i="16"/>
  <c r="AF2233" i="16"/>
  <c r="AF2234" i="16"/>
  <c r="AF2235" i="16"/>
  <c r="AF2236" i="16"/>
  <c r="AF2237" i="16"/>
  <c r="AF2238" i="16"/>
  <c r="AF2239" i="16"/>
  <c r="AF2240" i="16"/>
  <c r="AF2241" i="16"/>
  <c r="AF2242" i="16"/>
  <c r="AF2243" i="16"/>
  <c r="AF2244" i="16"/>
  <c r="AF2245" i="16"/>
  <c r="AF2246" i="16"/>
  <c r="AF2247" i="16"/>
  <c r="AF2248" i="16"/>
  <c r="AF2249" i="16"/>
  <c r="AF2250" i="16"/>
  <c r="AF2251" i="16"/>
  <c r="AF2252" i="16"/>
  <c r="AF2253" i="16"/>
  <c r="AF2254" i="16"/>
  <c r="AF2255" i="16"/>
  <c r="AF2256" i="16"/>
  <c r="AF2257" i="16"/>
  <c r="AF2258" i="16"/>
  <c r="AF2259" i="16"/>
  <c r="AF2260" i="16"/>
  <c r="AF2261" i="16"/>
  <c r="AF2262" i="16"/>
  <c r="AF2263" i="16"/>
  <c r="AF2264" i="16"/>
  <c r="AF2265" i="16"/>
  <c r="AF2266" i="16"/>
  <c r="AF2267" i="16"/>
  <c r="AF2268" i="16"/>
  <c r="AF2269" i="16"/>
  <c r="AF2270" i="16"/>
  <c r="AF2271" i="16"/>
  <c r="AF2272" i="16"/>
  <c r="AF2273" i="16"/>
  <c r="AF2274" i="16"/>
  <c r="AF2275" i="16"/>
  <c r="AF2276" i="16"/>
  <c r="AF2277" i="16"/>
  <c r="AF2278" i="16"/>
  <c r="AF2279" i="16"/>
  <c r="AF2280" i="16"/>
  <c r="AF2281" i="16"/>
  <c r="AF2282" i="16"/>
  <c r="AF2283" i="16"/>
  <c r="AF2284" i="16"/>
  <c r="AF2285" i="16"/>
  <c r="AF2286" i="16"/>
  <c r="AF2287" i="16"/>
  <c r="AF2288" i="16"/>
  <c r="AF2289" i="16"/>
  <c r="AF2290" i="16"/>
  <c r="AF2291" i="16"/>
  <c r="AF2292" i="16"/>
  <c r="AF2293" i="16"/>
  <c r="AF2294" i="16"/>
  <c r="AF2295" i="16"/>
  <c r="AF2296" i="16"/>
  <c r="AF2297" i="16"/>
  <c r="AF2298" i="16"/>
  <c r="AF2299" i="16"/>
  <c r="AF2300" i="16"/>
  <c r="AF2301" i="16"/>
  <c r="AF2302" i="16"/>
  <c r="AF2303" i="16"/>
  <c r="AF2304" i="16"/>
  <c r="AF2305" i="16"/>
  <c r="AF2306" i="16"/>
  <c r="AF2307" i="16"/>
  <c r="AF2308" i="16"/>
  <c r="AF2309" i="16"/>
  <c r="AF2310" i="16"/>
  <c r="AF2311" i="16"/>
  <c r="AF2312" i="16"/>
  <c r="AF2313" i="16"/>
  <c r="AF2314" i="16"/>
  <c r="AF2315" i="16"/>
  <c r="AF2316" i="16"/>
  <c r="AF2317" i="16"/>
  <c r="AF2318" i="16"/>
  <c r="AF2319" i="16"/>
  <c r="AF2320" i="16"/>
  <c r="AF2321" i="16"/>
  <c r="AF2322" i="16"/>
  <c r="AF2323" i="16"/>
  <c r="AF2324" i="16"/>
  <c r="AF2325" i="16"/>
  <c r="AF2326" i="16"/>
  <c r="AF2327" i="16"/>
  <c r="AF2328" i="16"/>
  <c r="AF2329" i="16"/>
  <c r="AF2330" i="16"/>
  <c r="AF2331" i="16"/>
  <c r="AF2332" i="16"/>
  <c r="AF2333" i="16"/>
  <c r="AF2334" i="16"/>
  <c r="AF2335" i="16"/>
  <c r="AF2336" i="16"/>
  <c r="AF2337" i="16"/>
  <c r="AF2338" i="16"/>
  <c r="AF2339" i="16"/>
  <c r="AF2340" i="16"/>
  <c r="AF2341" i="16"/>
  <c r="AF2342" i="16"/>
  <c r="AF2343" i="16"/>
  <c r="AF2344" i="16"/>
  <c r="AF2345" i="16"/>
  <c r="AF2346" i="16"/>
  <c r="AF2347" i="16"/>
  <c r="AF2348" i="16"/>
  <c r="AF2349" i="16"/>
  <c r="AF2350" i="16"/>
  <c r="AF2351" i="16"/>
  <c r="AF2352" i="16"/>
  <c r="AF2353" i="16"/>
  <c r="AF2354" i="16"/>
  <c r="AF2355" i="16"/>
  <c r="AF2356" i="16"/>
  <c r="AF2357" i="16"/>
  <c r="AF2358" i="16"/>
  <c r="AF2359" i="16"/>
  <c r="AF2360" i="16"/>
  <c r="AF2361" i="16"/>
  <c r="AF2362" i="16"/>
  <c r="AF2363" i="16"/>
  <c r="AF2364" i="16"/>
  <c r="AF2365" i="16"/>
  <c r="AF2366" i="16"/>
  <c r="AF2367" i="16"/>
  <c r="AF2368" i="16"/>
  <c r="AF2369" i="16"/>
  <c r="AF2370" i="16"/>
  <c r="AF2371" i="16"/>
  <c r="AF2372" i="16"/>
  <c r="AF2373" i="16"/>
  <c r="AF2374" i="16"/>
  <c r="AF2375" i="16"/>
  <c r="AF2376" i="16"/>
  <c r="AF2377" i="16"/>
  <c r="AF2378" i="16"/>
  <c r="AF2379" i="16"/>
  <c r="AF2380" i="16"/>
  <c r="AF2381" i="16"/>
  <c r="AF2382" i="16"/>
  <c r="AF2383" i="16"/>
  <c r="AF2384" i="16"/>
  <c r="AF2385" i="16"/>
  <c r="AF2386" i="16"/>
  <c r="AF2387" i="16"/>
  <c r="AF2388" i="16"/>
  <c r="AF2389" i="16"/>
  <c r="AF2390" i="16"/>
  <c r="AF2391" i="16"/>
  <c r="AF2392" i="16"/>
  <c r="AF2393" i="16"/>
  <c r="AF2394" i="16"/>
  <c r="AF2395" i="16"/>
  <c r="AF2396" i="16"/>
  <c r="AF2397" i="16"/>
  <c r="AF2398" i="16"/>
  <c r="AF2399" i="16"/>
  <c r="AF2400" i="16"/>
  <c r="AF2401" i="16"/>
  <c r="AF2402" i="16"/>
  <c r="AF2403" i="16"/>
  <c r="AF2404" i="16"/>
  <c r="AF2405" i="16"/>
  <c r="AF2406" i="16"/>
  <c r="AF2407" i="16"/>
  <c r="AF2408" i="16"/>
  <c r="AF2409" i="16"/>
  <c r="AF2410" i="16"/>
  <c r="AF2411" i="16"/>
  <c r="AF2412" i="16"/>
  <c r="AF2413" i="16"/>
  <c r="AF2414" i="16"/>
  <c r="AF2415" i="16"/>
  <c r="AF2416" i="16"/>
  <c r="AF2417" i="16"/>
  <c r="AF2418" i="16"/>
  <c r="AF2419" i="16"/>
  <c r="AF2420" i="16"/>
  <c r="AF2421" i="16"/>
  <c r="AF2422" i="16"/>
  <c r="AF2423" i="16"/>
  <c r="AF2424" i="16"/>
  <c r="AF2425" i="16"/>
  <c r="AF2426" i="16"/>
  <c r="AF2427" i="16"/>
  <c r="AF2428" i="16"/>
  <c r="AF2429" i="16"/>
  <c r="AF2430" i="16"/>
  <c r="AF2431" i="16"/>
  <c r="AF2432" i="16"/>
  <c r="AF2433" i="16"/>
  <c r="AF2434" i="16"/>
  <c r="AF2435" i="16"/>
  <c r="AF2436" i="16"/>
  <c r="AF2437" i="16"/>
  <c r="AF2438" i="16"/>
  <c r="AF2439" i="16"/>
  <c r="AF2440" i="16"/>
  <c r="AF2441" i="16"/>
  <c r="AF2442" i="16"/>
  <c r="AF2443" i="16"/>
  <c r="AF2444" i="16"/>
  <c r="AF2445" i="16"/>
  <c r="AF2446" i="16"/>
  <c r="AF2447" i="16"/>
  <c r="AF2448" i="16"/>
  <c r="AF2449" i="16"/>
  <c r="AF2450" i="16"/>
  <c r="AF2451" i="16"/>
  <c r="AF2452" i="16"/>
  <c r="AF2453" i="16"/>
  <c r="AF2454" i="16"/>
  <c r="AF2455" i="16"/>
  <c r="AF2456" i="16"/>
  <c r="AF2457" i="16"/>
  <c r="AF2458" i="16"/>
  <c r="AF2459" i="16"/>
  <c r="AF2460" i="16"/>
  <c r="AF2461" i="16"/>
  <c r="AF2462" i="16"/>
  <c r="AF2463" i="16"/>
  <c r="AF2464" i="16"/>
  <c r="AF2465" i="16"/>
  <c r="AF2466" i="16"/>
  <c r="AF2467" i="16"/>
  <c r="AF2468" i="16"/>
  <c r="AF2469" i="16"/>
  <c r="AF2470" i="16"/>
  <c r="AF2471" i="16"/>
  <c r="AF2472" i="16"/>
  <c r="AF2473" i="16"/>
  <c r="AF2474" i="16"/>
  <c r="AF2475" i="16"/>
  <c r="AF2476" i="16"/>
  <c r="AF2477" i="16"/>
  <c r="AF2478" i="16"/>
  <c r="AF2479" i="16"/>
  <c r="AF2480" i="16"/>
  <c r="AF2481" i="16"/>
  <c r="AF2482" i="16"/>
  <c r="AF2483" i="16"/>
  <c r="AF2484" i="16"/>
  <c r="AF2485" i="16"/>
  <c r="AF2486" i="16"/>
  <c r="AF2487" i="16"/>
  <c r="AF2488" i="16"/>
  <c r="AF2489" i="16"/>
  <c r="AF2490" i="16"/>
  <c r="AF2491" i="16"/>
  <c r="AF2492" i="16"/>
  <c r="AF2493" i="16"/>
  <c r="AF2494" i="16"/>
  <c r="AF2495" i="16"/>
  <c r="AF2496" i="16"/>
  <c r="AF2497" i="16"/>
  <c r="AF2498" i="16"/>
  <c r="AF2499" i="16"/>
  <c r="AF2500" i="16"/>
  <c r="AF2501" i="16"/>
  <c r="AF2502" i="16"/>
  <c r="AF2503" i="16"/>
  <c r="AF2504" i="16"/>
  <c r="AF2505" i="16"/>
  <c r="AF2506" i="16"/>
  <c r="AF2507" i="16"/>
  <c r="AF2508" i="16"/>
  <c r="AF2509" i="16"/>
  <c r="AF2510" i="16"/>
  <c r="AF2511" i="16"/>
  <c r="AF2512" i="16"/>
  <c r="AF2513" i="16"/>
  <c r="AF2514" i="16"/>
  <c r="AF2515" i="16"/>
  <c r="AF2516" i="16"/>
  <c r="AF2517" i="16"/>
  <c r="AF2518" i="16"/>
  <c r="AF2519" i="16"/>
  <c r="AF2520" i="16"/>
  <c r="AF2521" i="16"/>
  <c r="AF2522" i="16"/>
  <c r="AF2523" i="16"/>
  <c r="AF2524" i="16"/>
  <c r="AF2525" i="16"/>
  <c r="AF2526" i="16"/>
  <c r="AF2527" i="16"/>
  <c r="AF2528" i="16"/>
  <c r="AF2529" i="16"/>
  <c r="AF2530" i="16"/>
  <c r="AF2531" i="16"/>
  <c r="AF2532" i="16"/>
  <c r="AF2533" i="16"/>
  <c r="AF2534" i="16"/>
  <c r="AF2535" i="16"/>
  <c r="AF2536" i="16"/>
  <c r="AF2537" i="16"/>
  <c r="AF2538" i="16"/>
  <c r="AF2539" i="16"/>
  <c r="AF2540" i="16"/>
  <c r="AF2541" i="16"/>
  <c r="AF2542" i="16"/>
  <c r="AF2543" i="16"/>
  <c r="AF2544" i="16"/>
  <c r="AF2545" i="16"/>
  <c r="AF2546" i="16"/>
  <c r="AF2547" i="16"/>
  <c r="AF2548" i="16"/>
  <c r="AF2549" i="16"/>
  <c r="AF2550" i="16"/>
  <c r="AF2551" i="16"/>
  <c r="AF2552" i="16"/>
  <c r="AF2553" i="16"/>
  <c r="AF2554" i="16"/>
  <c r="AF2555" i="16"/>
  <c r="AF2556" i="16"/>
  <c r="AF2557" i="16"/>
  <c r="AF2558" i="16"/>
  <c r="AF2559" i="16"/>
  <c r="AF2560" i="16"/>
  <c r="AF2561" i="16"/>
  <c r="AF2562" i="16"/>
  <c r="AF2563" i="16"/>
  <c r="AF2564" i="16"/>
  <c r="AF2565" i="16"/>
  <c r="AF2566" i="16"/>
  <c r="AF2567" i="16"/>
  <c r="AF2568" i="16"/>
  <c r="AF2569" i="16"/>
  <c r="AF2570" i="16"/>
  <c r="AF2571" i="16"/>
  <c r="AF2572" i="16"/>
  <c r="AF2573" i="16"/>
  <c r="AF2574" i="16"/>
  <c r="AF2575" i="16"/>
  <c r="AF2576" i="16"/>
  <c r="AF2577" i="16"/>
  <c r="AF2578" i="16"/>
  <c r="AF2579" i="16"/>
  <c r="AF2580" i="16"/>
  <c r="AF2581" i="16"/>
  <c r="AF2582" i="16"/>
  <c r="AF2583" i="16"/>
  <c r="AF2584" i="16"/>
  <c r="AF2585" i="16"/>
  <c r="AF2586" i="16"/>
  <c r="AF2587" i="16"/>
  <c r="AF2588" i="16"/>
  <c r="AF2589" i="16"/>
  <c r="AF2590" i="16"/>
  <c r="AF2591" i="16"/>
  <c r="AF2592" i="16"/>
  <c r="AF2593" i="16"/>
  <c r="AF2594" i="16"/>
  <c r="AF2595" i="16"/>
  <c r="AF2596" i="16"/>
  <c r="AF2597" i="16"/>
  <c r="AF2598" i="16"/>
  <c r="AF2599" i="16"/>
  <c r="AF2600" i="16"/>
  <c r="AF2601" i="16"/>
  <c r="AF2602" i="16"/>
  <c r="AF2603" i="16"/>
  <c r="AF2604" i="16"/>
  <c r="AF2605" i="16"/>
  <c r="AF2606" i="16"/>
  <c r="AF2607" i="16"/>
  <c r="AF2608" i="16"/>
  <c r="AF2609" i="16"/>
  <c r="AF2610" i="16"/>
  <c r="AF2611" i="16"/>
  <c r="AF2612" i="16"/>
  <c r="AF2613" i="16"/>
  <c r="AF2614" i="16"/>
  <c r="AF2615" i="16"/>
  <c r="AF2616" i="16"/>
  <c r="AF2617" i="16"/>
  <c r="AF2618" i="16"/>
  <c r="AF2619" i="16"/>
  <c r="AF2620" i="16"/>
  <c r="AF2621" i="16"/>
  <c r="AF2622" i="16"/>
  <c r="AF2623" i="16"/>
  <c r="AF2624" i="16"/>
  <c r="AF2625" i="16"/>
  <c r="AF2626" i="16"/>
  <c r="AF2627" i="16"/>
  <c r="AF2628" i="16"/>
  <c r="AF2629" i="16"/>
  <c r="AF2630" i="16"/>
  <c r="AF2631" i="16"/>
  <c r="AF2632" i="16"/>
  <c r="AF2633" i="16"/>
  <c r="AF2634" i="16"/>
  <c r="AF2635" i="16"/>
  <c r="AF2636" i="16"/>
  <c r="AF2637" i="16"/>
  <c r="AF2638" i="16"/>
  <c r="AF2639" i="16"/>
  <c r="AF2640" i="16"/>
  <c r="AF2641" i="16"/>
  <c r="AF2642" i="16"/>
  <c r="AF2643" i="16"/>
  <c r="AF2644" i="16"/>
  <c r="AF2645" i="16"/>
  <c r="AF2646" i="16"/>
  <c r="AF2647" i="16"/>
  <c r="AF2648" i="16"/>
  <c r="AF2649" i="16"/>
  <c r="AF2650" i="16"/>
  <c r="AF2651" i="16"/>
  <c r="AF2652" i="16"/>
  <c r="AF2653" i="16"/>
  <c r="AF2654" i="16"/>
  <c r="AF2655" i="16"/>
  <c r="AF2656" i="16"/>
  <c r="AF2657" i="16"/>
  <c r="AF2658" i="16"/>
  <c r="AF2659" i="16"/>
  <c r="AF2660" i="16"/>
  <c r="AF2661" i="16"/>
  <c r="AF2662" i="16"/>
  <c r="AF2663" i="16"/>
  <c r="AF2664" i="16"/>
  <c r="AF2665" i="16"/>
  <c r="AF2666" i="16"/>
  <c r="AF2667" i="16"/>
  <c r="AF2668" i="16"/>
  <c r="AF2669" i="16"/>
  <c r="AF2670" i="16"/>
  <c r="AF2671" i="16"/>
  <c r="AF2672" i="16"/>
  <c r="AF2673" i="16"/>
  <c r="AF2674" i="16"/>
  <c r="AF2675" i="16"/>
  <c r="AF2676" i="16"/>
  <c r="AF2677" i="16"/>
  <c r="AF2678" i="16"/>
  <c r="AF2679" i="16"/>
  <c r="AF2680" i="16"/>
  <c r="AF2681" i="16"/>
  <c r="AF2682" i="16"/>
  <c r="AF2683" i="16"/>
  <c r="AF2684" i="16"/>
  <c r="AF2685" i="16"/>
  <c r="AF2686" i="16"/>
  <c r="AF2687" i="16"/>
  <c r="AF2688" i="16"/>
  <c r="AF2689" i="16"/>
  <c r="AF2690" i="16"/>
  <c r="AF2691" i="16"/>
  <c r="AF2692" i="16"/>
  <c r="AF2693" i="16"/>
  <c r="AF2694" i="16"/>
  <c r="AF2695" i="16"/>
  <c r="AF2696" i="16"/>
  <c r="AF2697" i="16"/>
  <c r="AF2698" i="16"/>
  <c r="AF2699" i="16"/>
  <c r="AF2700" i="16"/>
  <c r="AF2701" i="16"/>
  <c r="AF2702" i="16"/>
  <c r="AF2703" i="16"/>
  <c r="AF2704" i="16"/>
  <c r="AF2705" i="16"/>
  <c r="AF2706" i="16"/>
  <c r="AF2707" i="16"/>
  <c r="AF2708" i="16"/>
  <c r="AF2709" i="16"/>
  <c r="AF2710" i="16"/>
  <c r="AF2711" i="16"/>
  <c r="AF2712" i="16"/>
  <c r="AF2713" i="16"/>
  <c r="AF2714" i="16"/>
  <c r="AF2715" i="16"/>
  <c r="AF2716" i="16"/>
  <c r="AF2717" i="16"/>
  <c r="AF2718" i="16"/>
  <c r="AF2719" i="16"/>
  <c r="AF2720" i="16"/>
  <c r="AF2721" i="16"/>
  <c r="AF2722" i="16"/>
  <c r="AF2723" i="16"/>
  <c r="AF2724" i="16"/>
  <c r="AF2725" i="16"/>
  <c r="AF2726" i="16"/>
  <c r="AF2727" i="16"/>
  <c r="AF2728" i="16"/>
  <c r="AF2729" i="16"/>
  <c r="AF2730" i="16"/>
  <c r="AF2731" i="16"/>
  <c r="AF2732" i="16"/>
  <c r="AF2733" i="16"/>
  <c r="AF2734" i="16"/>
  <c r="AF2735" i="16"/>
  <c r="AF2736" i="16"/>
  <c r="AF2737" i="16"/>
  <c r="AF2738" i="16"/>
  <c r="AF2739" i="16"/>
  <c r="AF2740" i="16"/>
  <c r="AF2741" i="16"/>
  <c r="AF2742" i="16"/>
  <c r="AF2743" i="16"/>
  <c r="AF2744" i="16"/>
  <c r="AF2745" i="16"/>
  <c r="AF2746" i="16"/>
  <c r="AF2747" i="16"/>
  <c r="AF2748" i="16"/>
  <c r="AF2749" i="16"/>
  <c r="AF2750" i="16"/>
  <c r="AF2751" i="16"/>
  <c r="AF2752" i="16"/>
  <c r="AF2753" i="16"/>
  <c r="AF2754" i="16"/>
  <c r="AF2755" i="16"/>
  <c r="AF2756" i="16"/>
  <c r="AF2757" i="16"/>
  <c r="AF2758" i="16"/>
  <c r="AF2759" i="16"/>
  <c r="AF2760" i="16"/>
  <c r="AF2761" i="16"/>
  <c r="AF2762" i="16"/>
  <c r="AF2763" i="16"/>
  <c r="AF2764" i="16"/>
  <c r="AF2765" i="16"/>
  <c r="AF2766" i="16"/>
  <c r="AF2767" i="16"/>
  <c r="AF2768" i="16"/>
  <c r="AF2769" i="16"/>
  <c r="AF2770" i="16"/>
  <c r="AF2771" i="16"/>
  <c r="AF2772" i="16"/>
  <c r="AF2773" i="16"/>
  <c r="AF2774" i="16"/>
  <c r="AF2775" i="16"/>
  <c r="AF2776" i="16"/>
  <c r="AF2777" i="16"/>
  <c r="AF2778" i="16"/>
  <c r="AF2779" i="16"/>
  <c r="AF2780" i="16"/>
  <c r="AF2781" i="16"/>
  <c r="AF2782" i="16"/>
  <c r="AF2783" i="16"/>
  <c r="AF2784" i="16"/>
  <c r="AF2785" i="16"/>
  <c r="AF2786" i="16"/>
  <c r="AF2787" i="16"/>
  <c r="AF2788" i="16"/>
  <c r="AF2789" i="16"/>
  <c r="AF2790" i="16"/>
  <c r="AF2791" i="16"/>
  <c r="AF2792" i="16"/>
  <c r="AF2793" i="16"/>
  <c r="AF2794" i="16"/>
  <c r="AF2795" i="16"/>
  <c r="AF2796" i="16"/>
  <c r="AF2797" i="16"/>
  <c r="AF2798" i="16"/>
  <c r="AF2799" i="16"/>
  <c r="AF2800" i="16"/>
  <c r="AF2801" i="16"/>
  <c r="AF2802" i="16"/>
  <c r="AF2803" i="16"/>
  <c r="AF2804" i="16"/>
  <c r="AF2805" i="16"/>
  <c r="AF2806" i="16"/>
  <c r="AF2807" i="16"/>
  <c r="AF2808" i="16"/>
  <c r="AF2809" i="16"/>
  <c r="AF2810" i="16"/>
  <c r="AF2811" i="16"/>
  <c r="AF2812" i="16"/>
  <c r="AF2813" i="16"/>
  <c r="AF2814" i="16"/>
  <c r="AF2815" i="16"/>
  <c r="AF2816" i="16"/>
  <c r="AF2817" i="16"/>
  <c r="AF2818" i="16"/>
  <c r="AF2819" i="16"/>
  <c r="AF2820" i="16"/>
  <c r="AF2821" i="16"/>
  <c r="AF2822" i="16"/>
  <c r="AF2823" i="16"/>
  <c r="AF2824" i="16"/>
  <c r="AF2825" i="16"/>
  <c r="AF2826" i="16"/>
  <c r="AF2827" i="16"/>
  <c r="AF2828" i="16"/>
  <c r="AF2829" i="16"/>
  <c r="AF2830" i="16"/>
  <c r="AF2831" i="16"/>
  <c r="AF2832" i="16"/>
  <c r="AF2833" i="16"/>
  <c r="AF2834" i="16"/>
  <c r="AF2835" i="16"/>
  <c r="AF2836" i="16"/>
  <c r="AF2837" i="16"/>
  <c r="AF2838" i="16"/>
  <c r="AF2839" i="16"/>
  <c r="AF2840" i="16"/>
  <c r="AF2841" i="16"/>
  <c r="AF2842" i="16"/>
  <c r="AF2843" i="16"/>
  <c r="AF2844" i="16"/>
  <c r="AF2845" i="16"/>
  <c r="AF2846" i="16"/>
  <c r="AF2847" i="16"/>
  <c r="AF2848" i="16"/>
  <c r="AF2849" i="16"/>
  <c r="AF2850" i="16"/>
  <c r="AF2851" i="16"/>
  <c r="AF2852" i="16"/>
  <c r="AF2853" i="16"/>
  <c r="AF2854" i="16"/>
  <c r="AF2855" i="16"/>
  <c r="AF2856" i="16"/>
  <c r="AF2857" i="16"/>
  <c r="AF2858" i="16"/>
  <c r="AF2859" i="16"/>
  <c r="AF2860" i="16"/>
  <c r="AF2861" i="16"/>
  <c r="AF2862" i="16"/>
  <c r="AF2863" i="16"/>
  <c r="AF2864" i="16"/>
  <c r="AF2865" i="16"/>
  <c r="AF2866" i="16"/>
  <c r="AF2867" i="16"/>
  <c r="AF2868" i="16"/>
  <c r="AF2869" i="16"/>
  <c r="AF2870" i="16"/>
  <c r="AF2871" i="16"/>
  <c r="AF2872" i="16"/>
  <c r="AF2873" i="16"/>
  <c r="AF2874" i="16"/>
  <c r="AF2875" i="16"/>
  <c r="AF2876" i="16"/>
  <c r="AF2877" i="16"/>
  <c r="AF2878" i="16"/>
  <c r="AF2879" i="16"/>
  <c r="AF2880" i="16"/>
  <c r="AF2881" i="16"/>
  <c r="AF2882" i="16"/>
  <c r="AF2883" i="16"/>
  <c r="AF2884" i="16"/>
  <c r="AF2885" i="16"/>
  <c r="AF2886" i="16"/>
  <c r="AF2887" i="16"/>
  <c r="AF2888" i="16"/>
  <c r="AF2889" i="16"/>
  <c r="AF2890" i="16"/>
  <c r="AF2891" i="16"/>
  <c r="AF2892" i="16"/>
  <c r="AF2893" i="16"/>
  <c r="AF2894" i="16"/>
  <c r="AF2895" i="16"/>
  <c r="AF2896" i="16"/>
  <c r="AF2897" i="16"/>
  <c r="AF2898" i="16"/>
  <c r="AF2899" i="16"/>
  <c r="AF2900" i="16"/>
  <c r="AF2901" i="16"/>
  <c r="AF2902" i="16"/>
  <c r="AF2903" i="16"/>
  <c r="AF2904" i="16"/>
  <c r="AF2905" i="16"/>
  <c r="AF2906" i="16"/>
  <c r="AF2907" i="16"/>
  <c r="AF2908" i="16"/>
  <c r="AF2909" i="16"/>
  <c r="AF2910" i="16"/>
  <c r="AF2911" i="16"/>
  <c r="AF2912" i="16"/>
  <c r="AF2913" i="16"/>
  <c r="AF2914" i="16"/>
  <c r="AF2915" i="16"/>
  <c r="AF2916" i="16"/>
  <c r="AF2917" i="16"/>
  <c r="AF2918" i="16"/>
  <c r="AF2919" i="16"/>
  <c r="AF2920" i="16"/>
  <c r="AF2921" i="16"/>
  <c r="AF2922" i="16"/>
  <c r="AF2923" i="16"/>
  <c r="AF2924" i="16"/>
  <c r="AF2925" i="16"/>
  <c r="AF2926" i="16"/>
  <c r="AF2927" i="16"/>
  <c r="AF2928" i="16"/>
  <c r="AF2929" i="16"/>
  <c r="AF2930" i="16"/>
  <c r="AF2931" i="16"/>
  <c r="AF2932" i="16"/>
  <c r="AF2933" i="16"/>
  <c r="AF2934" i="16"/>
  <c r="AF2935" i="16"/>
  <c r="AF2936" i="16"/>
  <c r="AF2937" i="16"/>
  <c r="AF2938" i="16"/>
  <c r="AF2939" i="16"/>
  <c r="AF2940" i="16"/>
  <c r="AF2941" i="16"/>
  <c r="AF2942" i="16"/>
  <c r="AF2943" i="16"/>
  <c r="AF2944" i="16"/>
  <c r="AF2945" i="16"/>
  <c r="AF2946" i="16"/>
  <c r="AF2947" i="16"/>
  <c r="AF2948" i="16"/>
  <c r="AF2949" i="16"/>
  <c r="AF2950" i="16"/>
  <c r="AF2951" i="16"/>
  <c r="AF2952" i="16"/>
  <c r="AF2953" i="16"/>
  <c r="AF2954" i="16"/>
  <c r="AF2955" i="16"/>
  <c r="AF2956" i="16"/>
  <c r="AF2957" i="16"/>
  <c r="AF2958" i="16"/>
  <c r="AF2959" i="16"/>
  <c r="AF2960" i="16"/>
  <c r="AF2961" i="16"/>
  <c r="AF2962" i="16"/>
  <c r="AF2963" i="16"/>
  <c r="AF2964" i="16"/>
  <c r="AF2965" i="16"/>
  <c r="AF2966" i="16"/>
  <c r="AF2967" i="16"/>
  <c r="AF2968" i="16"/>
  <c r="AF2969" i="16"/>
  <c r="AF2970" i="16"/>
  <c r="AF2971" i="16"/>
  <c r="AF2972" i="16"/>
  <c r="AF2973" i="16"/>
  <c r="AF2974" i="16"/>
  <c r="AF2975" i="16"/>
  <c r="AF2976" i="16"/>
  <c r="AF2977" i="16"/>
  <c r="AF2978" i="16"/>
  <c r="AF2979" i="16"/>
  <c r="AF2980" i="16"/>
  <c r="AF2981" i="16"/>
  <c r="AF2982" i="16"/>
  <c r="AF2983" i="16"/>
  <c r="AF2984" i="16"/>
  <c r="AF2985" i="16"/>
  <c r="AF2986" i="16"/>
  <c r="AF2987" i="16"/>
  <c r="AF2988" i="16"/>
  <c r="AF2989" i="16"/>
  <c r="AF2990" i="16"/>
  <c r="AF2991" i="16"/>
  <c r="AF2992" i="16"/>
  <c r="AF2993" i="16"/>
  <c r="AF2994" i="16"/>
  <c r="AF2995" i="16"/>
  <c r="AF2996" i="16"/>
  <c r="AF2997" i="16"/>
  <c r="AF2998" i="16"/>
  <c r="AF2999" i="16"/>
  <c r="AF3000" i="16"/>
  <c r="AF3001" i="16"/>
  <c r="AF3002" i="16"/>
  <c r="AF3003" i="16"/>
  <c r="AF3004" i="16"/>
  <c r="AF3005" i="16"/>
  <c r="AF3006" i="16"/>
  <c r="AF3007" i="16"/>
  <c r="AF3008" i="16"/>
  <c r="AF3009" i="16"/>
  <c r="AF3010" i="16"/>
  <c r="AF3011" i="16"/>
  <c r="AF3012" i="16"/>
  <c r="AF3013" i="16"/>
  <c r="AF3014" i="16"/>
  <c r="AF3015" i="16"/>
  <c r="AF3016" i="16"/>
  <c r="AF3017" i="16"/>
  <c r="AF3018" i="16"/>
  <c r="AF3019" i="16"/>
  <c r="AF3020" i="16"/>
  <c r="AF3021" i="16"/>
  <c r="AF3022" i="16"/>
  <c r="AF3023" i="16"/>
  <c r="AF3024" i="16"/>
  <c r="AF3025" i="16"/>
  <c r="AF3026" i="16"/>
  <c r="AF3027" i="16"/>
  <c r="AF3028" i="16"/>
  <c r="AF3029" i="16"/>
  <c r="AF3030" i="16"/>
  <c r="AF3031" i="16"/>
  <c r="AF3032" i="16"/>
  <c r="AF3033" i="16"/>
  <c r="AF3034" i="16"/>
  <c r="AF3035" i="16"/>
  <c r="AF3036" i="16"/>
  <c r="AF3037" i="16"/>
  <c r="AF3038" i="16"/>
  <c r="AF3039" i="16"/>
  <c r="AF3040" i="16"/>
  <c r="AF3041" i="16"/>
  <c r="AF3042" i="16"/>
  <c r="AF3043" i="16"/>
  <c r="AF3044" i="16"/>
  <c r="AF3045" i="16"/>
  <c r="AF3046" i="16"/>
  <c r="AF3047" i="16"/>
  <c r="AF3048" i="16"/>
  <c r="AF3049" i="16"/>
  <c r="AF3050" i="16"/>
  <c r="AF3051" i="16"/>
  <c r="AF3052" i="16"/>
  <c r="AF3053" i="16"/>
  <c r="AF3054" i="16"/>
  <c r="AF3055" i="16"/>
  <c r="AF3056" i="16"/>
  <c r="AF3057" i="16"/>
  <c r="AF3058" i="16"/>
  <c r="AF3059" i="16"/>
  <c r="AF3060" i="16"/>
  <c r="AF3061" i="16"/>
  <c r="AF3062" i="16"/>
  <c r="AF3063" i="16"/>
  <c r="AF3064" i="16"/>
  <c r="AF3065" i="16"/>
  <c r="AF3066" i="16"/>
  <c r="AF3067" i="16"/>
  <c r="AF3068" i="16"/>
  <c r="AF3069" i="16"/>
  <c r="AF3070" i="16"/>
  <c r="AF3071" i="16"/>
  <c r="AF3072" i="16"/>
  <c r="AF3073" i="16"/>
  <c r="AF3074" i="16"/>
  <c r="AF3075" i="16"/>
  <c r="AF3076" i="16"/>
  <c r="AF3077" i="16"/>
  <c r="AF3078" i="16"/>
  <c r="AF3079" i="16"/>
  <c r="AF3080" i="16"/>
  <c r="AF3081" i="16"/>
  <c r="AF3082" i="16"/>
  <c r="AF3083" i="16"/>
  <c r="AF3084" i="16"/>
  <c r="AF3085" i="16"/>
  <c r="AF3086" i="16"/>
  <c r="AF3087" i="16"/>
  <c r="AF3088" i="16"/>
  <c r="AF3089" i="16"/>
  <c r="AF3090" i="16"/>
  <c r="AF3091" i="16"/>
  <c r="AF3092" i="16"/>
  <c r="AF3093" i="16"/>
  <c r="AF3094" i="16"/>
  <c r="AF3095" i="16"/>
  <c r="AF3096" i="16"/>
  <c r="AF3097" i="16"/>
  <c r="AF3098" i="16"/>
  <c r="AF3099" i="16"/>
  <c r="AF3100" i="16"/>
  <c r="AF3101" i="16"/>
  <c r="AF3102" i="16"/>
  <c r="AF3103" i="16"/>
  <c r="AF3104" i="16"/>
  <c r="AF3105" i="16"/>
  <c r="AF3106" i="16"/>
  <c r="AF3107" i="16"/>
  <c r="AF3108" i="16"/>
  <c r="AF3109" i="16"/>
  <c r="AF3110" i="16"/>
  <c r="AF3111" i="16"/>
  <c r="AF3112" i="16"/>
  <c r="AF3113" i="16"/>
  <c r="AF3114" i="16"/>
  <c r="AF3115" i="16"/>
  <c r="AF3116" i="16"/>
  <c r="AF3117" i="16"/>
  <c r="AF3118" i="16"/>
  <c r="AF3119" i="16"/>
  <c r="AF3120" i="16"/>
  <c r="AF3121" i="16"/>
  <c r="AF3122" i="16"/>
  <c r="AF3123" i="16"/>
  <c r="AF3124" i="16"/>
  <c r="AF3125" i="16"/>
  <c r="AF3126" i="16"/>
  <c r="AF3127" i="16"/>
  <c r="AF3128" i="16"/>
  <c r="AF3129" i="16"/>
  <c r="AF3130" i="16"/>
  <c r="AF3131" i="16"/>
  <c r="AF3132" i="16"/>
  <c r="AF3133" i="16"/>
  <c r="AF3134" i="16"/>
  <c r="AF3135" i="16"/>
  <c r="AF3136" i="16"/>
  <c r="AF3137" i="16"/>
  <c r="AF3138" i="16"/>
  <c r="AF3139" i="16"/>
  <c r="AF3140" i="16"/>
  <c r="AF3141" i="16"/>
  <c r="AF3142" i="16"/>
  <c r="AF3143" i="16"/>
  <c r="AF3144" i="16"/>
  <c r="AF3145" i="16"/>
  <c r="AF3146" i="16"/>
  <c r="AF3147" i="16"/>
  <c r="AF3148" i="16"/>
  <c r="AF3149" i="16"/>
  <c r="AF3150" i="16"/>
  <c r="AF3151" i="16"/>
  <c r="AF3152" i="16"/>
  <c r="AF3153" i="16"/>
  <c r="AF3154" i="16"/>
  <c r="AF3155" i="16"/>
  <c r="AF3156" i="16"/>
  <c r="AF3157" i="16"/>
  <c r="AF3158" i="16"/>
  <c r="AF3159" i="16"/>
  <c r="AF3160" i="16"/>
  <c r="AF3161" i="16"/>
  <c r="AF3162" i="16"/>
  <c r="AF3163" i="16"/>
  <c r="AF3164" i="16"/>
  <c r="AF3165" i="16"/>
  <c r="AF3166" i="16"/>
  <c r="AF3167" i="16"/>
  <c r="AF3168" i="16"/>
  <c r="AF3169" i="16"/>
  <c r="AF3170" i="16"/>
  <c r="AF3171" i="16"/>
  <c r="AF3172" i="16"/>
  <c r="AF3173" i="16"/>
  <c r="AF3174" i="16"/>
  <c r="AF3175" i="16"/>
  <c r="AF3176" i="16"/>
  <c r="AF3177" i="16"/>
  <c r="AF3178" i="16"/>
  <c r="AF3179" i="16"/>
  <c r="AF3180" i="16"/>
  <c r="AF3181" i="16"/>
  <c r="AF3182" i="16"/>
  <c r="AF3183" i="16"/>
  <c r="AF3184" i="16"/>
  <c r="AF3185" i="16"/>
  <c r="AF3186" i="16"/>
  <c r="AF3187" i="16"/>
  <c r="AF3188" i="16"/>
  <c r="AF3189" i="16"/>
  <c r="AF3190" i="16"/>
  <c r="AF3191" i="16"/>
  <c r="AF3192" i="16"/>
  <c r="AF3193" i="16"/>
  <c r="AF3194" i="16"/>
  <c r="AF3195" i="16"/>
  <c r="AF3196" i="16"/>
  <c r="AF3197" i="16"/>
  <c r="AF3198" i="16"/>
  <c r="AF3199" i="16"/>
  <c r="AF3200" i="16"/>
  <c r="AF3201" i="16"/>
  <c r="AF3202" i="16"/>
  <c r="AF3203" i="16"/>
  <c r="AF3204" i="16"/>
  <c r="AF3205" i="16"/>
  <c r="AF3206" i="16"/>
  <c r="AF3207" i="16"/>
  <c r="AF3208" i="16"/>
  <c r="AF3209" i="16"/>
  <c r="AF3210" i="16"/>
  <c r="AF3211" i="16"/>
  <c r="AF3212" i="16"/>
  <c r="AF3213" i="16"/>
  <c r="AF3214" i="16"/>
  <c r="AF3215" i="16"/>
  <c r="AF3216" i="16"/>
  <c r="AF3217" i="16"/>
  <c r="AF3218" i="16"/>
  <c r="AF3219" i="16"/>
  <c r="AF3220" i="16"/>
  <c r="AF3221" i="16"/>
  <c r="AF3222" i="16"/>
  <c r="AF3223" i="16"/>
  <c r="AF3224" i="16"/>
  <c r="AF3225" i="16"/>
  <c r="AF3226" i="16"/>
  <c r="AF3227" i="16"/>
  <c r="AF3228" i="16"/>
  <c r="AF3229" i="16"/>
  <c r="AF3230" i="16"/>
  <c r="AF3231" i="16"/>
  <c r="AF3232" i="16"/>
  <c r="AF3233" i="16"/>
  <c r="AF3234" i="16"/>
  <c r="AF3235" i="16"/>
  <c r="AF3236" i="16"/>
  <c r="AF3237" i="16"/>
  <c r="AF3238" i="16"/>
  <c r="AF3239" i="16"/>
  <c r="AF3240" i="16"/>
  <c r="AF3241" i="16"/>
  <c r="AF3242" i="16"/>
  <c r="AF3243" i="16"/>
  <c r="AF3244" i="16"/>
  <c r="AF3245" i="16"/>
  <c r="AF3246" i="16"/>
  <c r="AF3247" i="16"/>
  <c r="AF3248" i="16"/>
  <c r="AF3249" i="16"/>
  <c r="AF3250" i="16"/>
  <c r="AF3251" i="16"/>
  <c r="AF3252" i="16"/>
  <c r="AF3253" i="16"/>
  <c r="AF3254" i="16"/>
  <c r="AF3255" i="16"/>
  <c r="AF3256" i="16"/>
  <c r="AF3257" i="16"/>
  <c r="AF3258" i="16"/>
  <c r="AF3259" i="16"/>
  <c r="AF3260" i="16"/>
  <c r="AF3261" i="16"/>
  <c r="AF3262" i="16"/>
  <c r="AF3263" i="16"/>
  <c r="AF3264" i="16"/>
  <c r="AF3265" i="16"/>
  <c r="AF3266" i="16"/>
  <c r="AF3267" i="16"/>
  <c r="AF3268" i="16"/>
  <c r="AF3269" i="16"/>
  <c r="AF3270" i="16"/>
  <c r="AF3271" i="16"/>
  <c r="AF3272" i="16"/>
  <c r="AF3273" i="16"/>
  <c r="AF3274" i="16"/>
  <c r="AF3275" i="16"/>
  <c r="AF3276" i="16"/>
  <c r="AF3277" i="16"/>
  <c r="AF3278" i="16"/>
  <c r="AF3279" i="16"/>
  <c r="AF3280" i="16"/>
  <c r="AF3281" i="16"/>
  <c r="AF3282" i="16"/>
  <c r="AF3283" i="16"/>
  <c r="AF3284" i="16"/>
  <c r="AF3285" i="16"/>
  <c r="AF3286" i="16"/>
  <c r="AF3287" i="16"/>
  <c r="AF3288" i="16"/>
  <c r="AF3289" i="16"/>
  <c r="AF3290" i="16"/>
  <c r="AF3291" i="16"/>
  <c r="AF3292" i="16"/>
  <c r="AF3293" i="16"/>
  <c r="AF3294" i="16"/>
  <c r="AF3295" i="16"/>
  <c r="AF3296" i="16"/>
  <c r="AF3297" i="16"/>
  <c r="AF3298" i="16"/>
  <c r="AF3299" i="16"/>
  <c r="AF3300" i="16"/>
  <c r="AF3301" i="16"/>
  <c r="AF3302" i="16"/>
  <c r="AF3303" i="16"/>
  <c r="AF3304" i="16"/>
  <c r="AF3305" i="16"/>
  <c r="AF3306" i="16"/>
  <c r="AF3307" i="16"/>
  <c r="AF3308" i="16"/>
  <c r="AF3309" i="16"/>
  <c r="AF3310" i="16"/>
  <c r="AF3311" i="16"/>
  <c r="AF3312" i="16"/>
  <c r="AF3313" i="16"/>
  <c r="AF3314" i="16"/>
  <c r="AF3315" i="16"/>
  <c r="AF3316" i="16"/>
  <c r="AF3317" i="16"/>
  <c r="AF3318" i="16"/>
  <c r="AF3319" i="16"/>
  <c r="AF3320" i="16"/>
  <c r="AF3321" i="16"/>
  <c r="AF3322" i="16"/>
  <c r="AF3323" i="16"/>
  <c r="AF3324" i="16"/>
  <c r="AF3325" i="16"/>
  <c r="AF3326" i="16"/>
  <c r="AF3327" i="16"/>
  <c r="AF3328" i="16"/>
  <c r="AF3329" i="16"/>
  <c r="AF3330" i="16"/>
  <c r="AF3331" i="16"/>
  <c r="AF3332" i="16"/>
  <c r="AF3333" i="16"/>
  <c r="AF3334" i="16"/>
  <c r="AF3335" i="16"/>
  <c r="AF3336" i="16"/>
  <c r="AF3337" i="16"/>
  <c r="AF3338" i="16"/>
  <c r="AF3339" i="16"/>
  <c r="AF3340" i="16"/>
  <c r="AF3341" i="16"/>
  <c r="AF3342" i="16"/>
  <c r="AF3343" i="16"/>
  <c r="AF3344" i="16"/>
  <c r="AF3345" i="16"/>
  <c r="AF3346" i="16"/>
  <c r="AF3347" i="16"/>
  <c r="AF3348" i="16"/>
  <c r="AF3349" i="16"/>
  <c r="AF3350" i="16"/>
  <c r="AF3351" i="16"/>
  <c r="AF3352" i="16"/>
  <c r="AF3353" i="16"/>
  <c r="AF3354" i="16"/>
  <c r="AF3355" i="16"/>
  <c r="AF3356" i="16"/>
  <c r="AF3357" i="16"/>
  <c r="AF3358" i="16"/>
  <c r="AF3359" i="16"/>
  <c r="AF3360" i="16"/>
  <c r="AF3361" i="16"/>
  <c r="AF3362" i="16"/>
  <c r="AF3363" i="16"/>
  <c r="AF3364" i="16"/>
  <c r="AF3365" i="16"/>
  <c r="AF3366" i="16"/>
  <c r="AF3367" i="16"/>
  <c r="AF3368" i="16"/>
  <c r="AF3369" i="16"/>
  <c r="AF3370" i="16"/>
  <c r="AF3371" i="16"/>
  <c r="AF3372" i="16"/>
  <c r="AF3373" i="16"/>
  <c r="AF3374" i="16"/>
  <c r="AF3375" i="16"/>
  <c r="AF3376" i="16"/>
  <c r="AF3377" i="16"/>
  <c r="AF3378" i="16"/>
  <c r="AF3379" i="16"/>
  <c r="AF3380" i="16"/>
  <c r="AF3381" i="16"/>
  <c r="AF3382" i="16"/>
  <c r="AF3383" i="16"/>
  <c r="AF3384" i="16"/>
  <c r="AF3385" i="16"/>
  <c r="AF3386" i="16"/>
  <c r="AF3387" i="16"/>
  <c r="AF3388" i="16"/>
  <c r="AF3389" i="16"/>
  <c r="AF3390" i="16"/>
  <c r="AF3391" i="16"/>
  <c r="AF3392" i="16"/>
  <c r="AF3393" i="16"/>
  <c r="AF3394" i="16"/>
  <c r="AF3395" i="16"/>
  <c r="AF3396" i="16"/>
  <c r="AF3397" i="16"/>
  <c r="AF3398" i="16"/>
  <c r="AF3399" i="16"/>
  <c r="AF3400" i="16"/>
  <c r="AF3401" i="16"/>
  <c r="AF3402" i="16"/>
  <c r="AF3403" i="16"/>
  <c r="AF3404" i="16"/>
  <c r="AF3405" i="16"/>
  <c r="AF3406" i="16"/>
  <c r="AF3407" i="16"/>
  <c r="AF3408" i="16"/>
  <c r="AF3409" i="16"/>
  <c r="AF3410" i="16"/>
  <c r="AF3411" i="16"/>
  <c r="AF3412" i="16"/>
  <c r="AF3413" i="16"/>
  <c r="AF3414" i="16"/>
  <c r="AF3415" i="16"/>
  <c r="AF3416" i="16"/>
  <c r="AF3417" i="16"/>
  <c r="AF3418" i="16"/>
  <c r="AF3419" i="16"/>
  <c r="AF3420" i="16"/>
  <c r="AF3421" i="16"/>
  <c r="AF3422" i="16"/>
  <c r="AF3423" i="16"/>
  <c r="AF3424" i="16"/>
  <c r="AF3425" i="16"/>
  <c r="AF3426" i="16"/>
  <c r="AF3427" i="16"/>
  <c r="AF3428" i="16"/>
  <c r="AF3429" i="16"/>
  <c r="AF3430" i="16"/>
  <c r="AF3431" i="16"/>
  <c r="AF3432" i="16"/>
  <c r="AF3433" i="16"/>
  <c r="AF3434" i="16"/>
  <c r="AF3435" i="16"/>
  <c r="AF3436" i="16"/>
  <c r="AF3437" i="16"/>
  <c r="AF3438" i="16"/>
  <c r="AF3439" i="16"/>
  <c r="AF3440" i="16"/>
  <c r="AF3441" i="16"/>
  <c r="AF3442" i="16"/>
  <c r="AF3443" i="16"/>
  <c r="AF3444" i="16"/>
  <c r="AF3445" i="16"/>
  <c r="AF3446" i="16"/>
  <c r="AF3447" i="16"/>
  <c r="AF3448" i="16"/>
  <c r="AF3449" i="16"/>
  <c r="AF3450" i="16"/>
  <c r="AF3451" i="16"/>
  <c r="AF3452" i="16"/>
  <c r="AF3453" i="16"/>
  <c r="AF3454" i="16"/>
  <c r="AF3455" i="16"/>
  <c r="AF3456" i="16"/>
  <c r="AF3457" i="16"/>
  <c r="AF3458" i="16"/>
  <c r="AF3459" i="16"/>
  <c r="AF3460" i="16"/>
  <c r="AF3461" i="16"/>
  <c r="AF3462" i="16"/>
  <c r="AF3463" i="16"/>
  <c r="AF3464" i="16"/>
  <c r="AF3465" i="16"/>
  <c r="AF3466" i="16"/>
  <c r="AF3467" i="16"/>
  <c r="AF3468" i="16"/>
  <c r="AF3469" i="16"/>
  <c r="AF3470" i="16"/>
  <c r="AF3471" i="16"/>
  <c r="AF3472" i="16"/>
  <c r="AF3473" i="16"/>
  <c r="AF3474" i="16"/>
  <c r="AF3475" i="16"/>
  <c r="AF3476" i="16"/>
  <c r="AF3477" i="16"/>
  <c r="AF3478" i="16"/>
  <c r="AF3479" i="16"/>
  <c r="AF3480" i="16"/>
  <c r="AF3481" i="16"/>
  <c r="AF3482" i="16"/>
  <c r="AF3483" i="16"/>
  <c r="AF3484" i="16"/>
  <c r="AF3485" i="16"/>
  <c r="AF3486" i="16"/>
  <c r="AF3487" i="16"/>
  <c r="AF3488" i="16"/>
  <c r="AF3489" i="16"/>
  <c r="AF3490" i="16"/>
  <c r="AF3491" i="16"/>
  <c r="AF3492" i="16"/>
  <c r="AF3493" i="16"/>
  <c r="AF3494" i="16"/>
  <c r="AF3495" i="16"/>
  <c r="AF3496" i="16"/>
  <c r="AF3497" i="16"/>
  <c r="AF3498" i="16"/>
  <c r="AF3499" i="16"/>
  <c r="AF3500" i="16"/>
  <c r="AF3501" i="16"/>
  <c r="AF3502" i="16"/>
  <c r="AF3503" i="16"/>
  <c r="AF3504" i="16"/>
  <c r="AF3505" i="16"/>
  <c r="AF3506" i="16"/>
  <c r="AF3507" i="16"/>
  <c r="AF3508" i="16"/>
  <c r="AF3509" i="16"/>
  <c r="AF3510" i="16"/>
  <c r="AF3511" i="16"/>
  <c r="AF3512" i="16"/>
  <c r="AF3513" i="16"/>
  <c r="AF3514" i="16"/>
  <c r="AF3515" i="16"/>
  <c r="AF3516" i="16"/>
  <c r="AF3517" i="16"/>
  <c r="AF3518" i="16"/>
  <c r="AF3519" i="16"/>
  <c r="AF3520" i="16"/>
  <c r="AF3521" i="16"/>
  <c r="AF3522" i="16"/>
  <c r="AF3523" i="16"/>
  <c r="AF3524" i="16"/>
  <c r="AF3525" i="16"/>
  <c r="AF3526" i="16"/>
  <c r="AF3527" i="16"/>
  <c r="AF3528" i="16"/>
  <c r="AF3529" i="16"/>
  <c r="AF3530" i="16"/>
  <c r="AF3531" i="16"/>
  <c r="AF3532" i="16"/>
  <c r="AF3533" i="16"/>
  <c r="AF3534" i="16"/>
  <c r="AF3535" i="16"/>
  <c r="AF3536" i="16"/>
  <c r="AF3537" i="16"/>
  <c r="AF3538" i="16"/>
  <c r="AF3539" i="16"/>
  <c r="AF3540" i="16"/>
  <c r="AF3541" i="16"/>
  <c r="AF3542" i="16"/>
  <c r="AF3543" i="16"/>
  <c r="AF3544" i="16"/>
  <c r="AF3545" i="16"/>
  <c r="AF3546" i="16"/>
  <c r="AF3547" i="16"/>
  <c r="AF3548" i="16"/>
  <c r="AF3549" i="16"/>
  <c r="AF3550" i="16"/>
  <c r="AF3551" i="16"/>
  <c r="AF3552" i="16"/>
  <c r="AF3553" i="16"/>
  <c r="AF3554" i="16"/>
  <c r="AF3555" i="16"/>
  <c r="AF3556" i="16"/>
  <c r="AF3557" i="16"/>
  <c r="AF3558" i="16"/>
  <c r="AF3559" i="16"/>
  <c r="AF3560" i="16"/>
  <c r="AF3561" i="16"/>
  <c r="AF3562" i="16"/>
  <c r="AF3563" i="16"/>
  <c r="AF3564" i="16"/>
  <c r="AF3565" i="16"/>
  <c r="AF3566" i="16"/>
  <c r="AF3567" i="16"/>
  <c r="AF3568" i="16"/>
  <c r="AF3569" i="16"/>
  <c r="AF3570" i="16"/>
  <c r="AF3571" i="16"/>
  <c r="AF3572" i="16"/>
  <c r="AF3573" i="16"/>
  <c r="AF3574" i="16"/>
  <c r="AF3575" i="16"/>
  <c r="AF3576" i="16"/>
  <c r="AF3577" i="16"/>
  <c r="AF3578" i="16"/>
  <c r="AF3579" i="16"/>
  <c r="AF3580" i="16"/>
  <c r="AF3581" i="16"/>
  <c r="AF3582" i="16"/>
  <c r="AF3583" i="16"/>
  <c r="AF3584" i="16"/>
  <c r="AF3585" i="16"/>
  <c r="AF3586" i="16"/>
  <c r="AF3587" i="16"/>
  <c r="AF3588" i="16"/>
  <c r="AF3589" i="16"/>
  <c r="AF3590" i="16"/>
  <c r="AF3591" i="16"/>
  <c r="AF3592" i="16"/>
  <c r="AF3593" i="16"/>
  <c r="AF3594" i="16"/>
  <c r="AF3595" i="16"/>
  <c r="AF3596" i="16"/>
  <c r="AF3597" i="16"/>
  <c r="AF3598" i="16"/>
  <c r="AF3599" i="16"/>
  <c r="AF3600" i="16"/>
  <c r="AF3601" i="16"/>
  <c r="AF3602" i="16"/>
  <c r="AF3603" i="16"/>
  <c r="AF3604" i="16"/>
  <c r="AF3605" i="16"/>
  <c r="AF3606" i="16"/>
  <c r="AF3607" i="16"/>
  <c r="AF3608" i="16"/>
  <c r="AF3609" i="16"/>
  <c r="AF3610" i="16"/>
  <c r="AF3611" i="16"/>
  <c r="AF3612" i="16"/>
  <c r="AF3613" i="16"/>
  <c r="AF3614" i="16"/>
  <c r="AF3615" i="16"/>
  <c r="AF3616" i="16"/>
  <c r="AF3617" i="16"/>
  <c r="AF3618" i="16"/>
  <c r="AF3619" i="16"/>
  <c r="AF3620" i="16"/>
  <c r="AF3621" i="16"/>
  <c r="AF3622" i="16"/>
  <c r="AF3623" i="16"/>
  <c r="AF3624" i="16"/>
  <c r="AF3625" i="16"/>
  <c r="AF3626" i="16"/>
  <c r="AF3627" i="16"/>
  <c r="AF3628" i="16"/>
  <c r="AF3629" i="16"/>
  <c r="AF3630" i="16"/>
  <c r="AF3631" i="16"/>
  <c r="AF3632" i="16"/>
  <c r="AF3633" i="16"/>
  <c r="AF3634" i="16"/>
  <c r="AF3635" i="16"/>
  <c r="AF3636" i="16"/>
  <c r="AF3637" i="16"/>
  <c r="AF3638" i="16"/>
  <c r="AF3639" i="16"/>
  <c r="AF3640" i="16"/>
  <c r="AF3641" i="16"/>
  <c r="AF3642" i="16"/>
  <c r="AF3643" i="16"/>
  <c r="AF3644" i="16"/>
  <c r="AF3645" i="16"/>
  <c r="AF3646" i="16"/>
  <c r="AF3647" i="16"/>
  <c r="AF3648" i="16"/>
  <c r="AF3649" i="16"/>
  <c r="AF3650" i="16"/>
  <c r="AF3651" i="16"/>
  <c r="AF3652" i="16"/>
  <c r="AF3653" i="16"/>
  <c r="AF3654" i="16"/>
  <c r="AF3655" i="16"/>
  <c r="AF3656" i="16"/>
  <c r="AF3657" i="16"/>
  <c r="AF3658" i="16"/>
  <c r="AF3659" i="16"/>
  <c r="AF3660" i="16"/>
  <c r="AF3661" i="16"/>
  <c r="AF3662" i="16"/>
  <c r="AF3663" i="16"/>
  <c r="AF3664" i="16"/>
  <c r="AF3665" i="16"/>
  <c r="AF3666" i="16"/>
  <c r="AF3667" i="16"/>
  <c r="AF3668" i="16"/>
  <c r="AF3669" i="16"/>
  <c r="AF3670" i="16"/>
  <c r="AF3671" i="16"/>
  <c r="AF3672" i="16"/>
  <c r="AF3673" i="16"/>
  <c r="AF3674" i="16"/>
  <c r="AF3675" i="16"/>
  <c r="AF3676" i="16"/>
  <c r="AF3677" i="16"/>
  <c r="AF3678" i="16"/>
  <c r="AF3679" i="16"/>
  <c r="AF3680" i="16"/>
  <c r="AF3681" i="16"/>
  <c r="AF3682" i="16"/>
  <c r="AF3683" i="16"/>
  <c r="AF3684" i="16"/>
  <c r="AF3685" i="16"/>
  <c r="AF3686" i="16"/>
  <c r="AF3687" i="16"/>
  <c r="AF3688" i="16"/>
  <c r="AF3689" i="16"/>
  <c r="AF3690" i="16"/>
  <c r="AF3691" i="16"/>
  <c r="AF3692" i="16"/>
  <c r="AF3693" i="16"/>
  <c r="AF3694" i="16"/>
  <c r="AF3695" i="16"/>
  <c r="AF3696" i="16"/>
  <c r="AF3697" i="16"/>
  <c r="AF3698" i="16"/>
  <c r="AF3699" i="16"/>
  <c r="AF3700" i="16"/>
  <c r="AF3701" i="16"/>
  <c r="AF3702" i="16"/>
  <c r="AF3703" i="16"/>
  <c r="AF3704" i="16"/>
  <c r="AF3705" i="16"/>
  <c r="AF3706" i="16"/>
  <c r="AF3707" i="16"/>
  <c r="AF3708" i="16"/>
  <c r="AF3709" i="16"/>
  <c r="AF3710" i="16"/>
  <c r="AF3711" i="16"/>
  <c r="AF3712" i="16"/>
  <c r="AF3713" i="16"/>
  <c r="AF3714" i="16"/>
  <c r="AF3715" i="16"/>
  <c r="AF3716" i="16"/>
  <c r="AF3717" i="16"/>
  <c r="AF3718" i="16"/>
  <c r="AF3719" i="16"/>
  <c r="AF3720" i="16"/>
  <c r="AF3721" i="16"/>
  <c r="AF3722" i="16"/>
  <c r="AF3723" i="16"/>
  <c r="AF3724" i="16"/>
  <c r="AF3725" i="16"/>
  <c r="AF3726" i="16"/>
  <c r="AF3727" i="16"/>
  <c r="AF3728" i="16"/>
  <c r="AF3729" i="16"/>
  <c r="AF3730" i="16"/>
  <c r="AF3731" i="16"/>
  <c r="AF3732" i="16"/>
  <c r="AF3733" i="16"/>
  <c r="AF3734" i="16"/>
  <c r="AF3735" i="16"/>
  <c r="AF3736" i="16"/>
  <c r="AF3737" i="16"/>
  <c r="AF3738" i="16"/>
  <c r="AF3739" i="16"/>
  <c r="AF3740" i="16"/>
  <c r="AF3741" i="16"/>
  <c r="AF3742" i="16"/>
  <c r="AF3743" i="16"/>
  <c r="AF3744" i="16"/>
  <c r="AF3745" i="16"/>
  <c r="AF3746" i="16"/>
  <c r="AF3747" i="16"/>
  <c r="AF3748" i="16"/>
  <c r="AF3749" i="16"/>
  <c r="AF3750" i="16"/>
  <c r="AF3751" i="16"/>
  <c r="AF3752" i="16"/>
  <c r="AF3753" i="16"/>
  <c r="AF3754" i="16"/>
  <c r="AF3755" i="16"/>
  <c r="AF3756" i="16"/>
  <c r="AF3757" i="16"/>
  <c r="AF3758" i="16"/>
  <c r="AF3759" i="16"/>
  <c r="AF3760" i="16"/>
  <c r="AF3761" i="16"/>
  <c r="AF3762" i="16"/>
  <c r="AF3763" i="16"/>
  <c r="AF3764" i="16"/>
  <c r="AF3765" i="16"/>
  <c r="AF3766" i="16"/>
  <c r="AF3767" i="16"/>
  <c r="AF3768" i="16"/>
  <c r="AF3769" i="16"/>
  <c r="AF3770" i="16"/>
  <c r="AF3771" i="16"/>
  <c r="AF3772" i="16"/>
  <c r="AF3773" i="16"/>
  <c r="AF3774" i="16"/>
  <c r="AF3775" i="16"/>
  <c r="AF3776" i="16"/>
  <c r="AF3777" i="16"/>
  <c r="AF3778" i="16"/>
  <c r="AF3779" i="16"/>
  <c r="AF3780" i="16"/>
  <c r="AF3781" i="16"/>
  <c r="AF3782" i="16"/>
  <c r="AF3783" i="16"/>
  <c r="AF3784" i="16"/>
  <c r="AF3785" i="16"/>
  <c r="AF3786" i="16"/>
  <c r="AF3787" i="16"/>
  <c r="AF3788" i="16"/>
  <c r="AF3789" i="16"/>
  <c r="AF3790" i="16"/>
  <c r="AF3791" i="16"/>
  <c r="AF3792" i="16"/>
  <c r="AF3793" i="16"/>
  <c r="AF3794" i="16"/>
  <c r="AF3795" i="16"/>
  <c r="AF3796" i="16"/>
  <c r="AF3797" i="16"/>
  <c r="AF3798" i="16"/>
  <c r="AF3799" i="16"/>
  <c r="AF3800" i="16"/>
  <c r="AF3801" i="16"/>
  <c r="AF3802" i="16"/>
  <c r="AF3803" i="16"/>
  <c r="AF3804" i="16"/>
  <c r="AF3805" i="16"/>
  <c r="AF3806" i="16"/>
  <c r="AF3807" i="16"/>
  <c r="AF3808" i="16"/>
  <c r="AF3809" i="16"/>
  <c r="AF3810" i="16"/>
  <c r="AF3811" i="16"/>
  <c r="AF3812" i="16"/>
  <c r="AF3813" i="16"/>
  <c r="AF3814" i="16"/>
  <c r="AF3815" i="16"/>
  <c r="AF3816" i="16"/>
  <c r="AF3817" i="16"/>
  <c r="AF3818" i="16"/>
  <c r="AF3819" i="16"/>
  <c r="AF3820" i="16"/>
  <c r="AF3821" i="16"/>
  <c r="AF3822" i="16"/>
  <c r="AF3823" i="16"/>
  <c r="AF3824" i="16"/>
  <c r="AF3825" i="16"/>
  <c r="AF3826" i="16"/>
  <c r="AF3827" i="16"/>
  <c r="AF3828" i="16"/>
  <c r="AF3829" i="16"/>
  <c r="AF3830" i="16"/>
  <c r="AF3831" i="16"/>
  <c r="AF3832" i="16"/>
  <c r="AF3833" i="16"/>
  <c r="AF3834" i="16"/>
  <c r="AF3835" i="16"/>
  <c r="AF3836" i="16"/>
  <c r="AF3837" i="16"/>
  <c r="AF3838" i="16"/>
  <c r="AF3839" i="16"/>
  <c r="AF3840" i="16"/>
  <c r="AF3841" i="16"/>
  <c r="AF3842" i="16"/>
  <c r="AF3843" i="16"/>
  <c r="AF3844" i="16"/>
  <c r="AF3845" i="16"/>
  <c r="AF3846" i="16"/>
  <c r="AF3847" i="16"/>
  <c r="AF3848" i="16"/>
  <c r="AF3849" i="16"/>
  <c r="AF3850" i="16"/>
  <c r="AF3851" i="16"/>
  <c r="AF3852" i="16"/>
  <c r="AF3853" i="16"/>
  <c r="AF3854" i="16"/>
  <c r="AF3855" i="16"/>
  <c r="AF3856" i="16"/>
  <c r="AF3857" i="16"/>
  <c r="AF3858" i="16"/>
  <c r="AF3859" i="16"/>
  <c r="AF3860" i="16"/>
  <c r="AF3861" i="16"/>
  <c r="AF3862" i="16"/>
  <c r="AF3863" i="16"/>
  <c r="AF3864" i="16"/>
  <c r="AF3865" i="16"/>
  <c r="AF3866" i="16"/>
  <c r="AF3867" i="16"/>
  <c r="AF3868" i="16"/>
  <c r="AF3869" i="16"/>
  <c r="AF3870" i="16"/>
  <c r="AF3871" i="16"/>
  <c r="AF3872" i="16"/>
  <c r="AF3873" i="16"/>
  <c r="AF3874" i="16"/>
  <c r="AF3875" i="16"/>
  <c r="AF3876" i="16"/>
  <c r="AF3877" i="16"/>
  <c r="AF3878" i="16"/>
  <c r="AF3879" i="16"/>
  <c r="AF3880" i="16"/>
  <c r="AF3881" i="16"/>
  <c r="AF3882" i="16"/>
  <c r="AF3883" i="16"/>
  <c r="AF3884" i="16"/>
  <c r="AF3885" i="16"/>
  <c r="AF3886" i="16"/>
  <c r="AF3887" i="16"/>
  <c r="AF3888" i="16"/>
  <c r="AF3889" i="16"/>
  <c r="AF3890" i="16"/>
  <c r="AF3891" i="16"/>
  <c r="AF3892" i="16"/>
  <c r="AF3893" i="16"/>
  <c r="AF3894" i="16"/>
  <c r="AF3895" i="16"/>
  <c r="AF3896" i="16"/>
  <c r="AF3897" i="16"/>
  <c r="AF3898" i="16"/>
  <c r="AF3899" i="16"/>
  <c r="AF3900" i="16"/>
  <c r="AF3901" i="16"/>
  <c r="AF3902" i="16"/>
  <c r="AF3903" i="16"/>
  <c r="AF3904" i="16"/>
  <c r="AF3905" i="16"/>
  <c r="AF3906" i="16"/>
  <c r="AF3907" i="16"/>
  <c r="AF3908" i="16"/>
  <c r="AF3909" i="16"/>
  <c r="AF3910" i="16"/>
  <c r="AF3911" i="16"/>
  <c r="AF3912" i="16"/>
  <c r="AF3913" i="16"/>
  <c r="AF3914" i="16"/>
  <c r="AF3915" i="16"/>
  <c r="AF3916" i="16"/>
  <c r="AF3917" i="16"/>
  <c r="AF3918" i="16"/>
  <c r="AF3919" i="16"/>
  <c r="AF3920" i="16"/>
  <c r="AF3921" i="16"/>
  <c r="AF3922" i="16"/>
  <c r="AF3923" i="16"/>
  <c r="AF3924" i="16"/>
  <c r="AF3925" i="16"/>
  <c r="AF3926" i="16"/>
  <c r="AF3927" i="16"/>
  <c r="AF3928" i="16"/>
  <c r="AF3929" i="16"/>
  <c r="AF3930" i="16"/>
  <c r="AF3931" i="16"/>
  <c r="AF3932" i="16"/>
  <c r="AF3933" i="16"/>
  <c r="AF3934" i="16"/>
  <c r="AF3935" i="16"/>
  <c r="AF3936" i="16"/>
  <c r="AF3937" i="16"/>
  <c r="AF3938" i="16"/>
  <c r="AF3939" i="16"/>
  <c r="AF3940" i="16"/>
  <c r="AF3941" i="16"/>
  <c r="AF3942" i="16"/>
  <c r="AF3943" i="16"/>
  <c r="AF3944" i="16"/>
  <c r="AF3945" i="16"/>
  <c r="AF3946" i="16"/>
  <c r="AF3947" i="16"/>
  <c r="AF3948" i="16"/>
  <c r="AF3949" i="16"/>
  <c r="AF3950" i="16"/>
  <c r="AF3951" i="16"/>
  <c r="AF3952" i="16"/>
  <c r="AF3953" i="16"/>
  <c r="AF3954" i="16"/>
  <c r="AF3955" i="16"/>
  <c r="AF3956" i="16"/>
  <c r="AF3957" i="16"/>
  <c r="AF3958" i="16"/>
  <c r="AF3959" i="16"/>
  <c r="AF3960" i="16"/>
  <c r="AF3961" i="16"/>
  <c r="AF3962" i="16"/>
  <c r="AF3963" i="16"/>
  <c r="AF3964" i="16"/>
  <c r="AF3965" i="16"/>
  <c r="AF3966" i="16"/>
  <c r="AF3967" i="16"/>
  <c r="AF3968" i="16"/>
  <c r="AF3969" i="16"/>
  <c r="AF3970" i="16"/>
  <c r="AF3971" i="16"/>
  <c r="AF3972" i="16"/>
  <c r="AF3973" i="16"/>
  <c r="AF3974" i="16"/>
  <c r="AF3975" i="16"/>
  <c r="AF3976" i="16"/>
  <c r="AF3977" i="16"/>
  <c r="AF3978" i="16"/>
  <c r="AF3979" i="16"/>
  <c r="AF3980" i="16"/>
  <c r="AF3981" i="16"/>
  <c r="AF3982" i="16"/>
  <c r="AF3983" i="16"/>
  <c r="AF3984" i="16"/>
  <c r="AF3985" i="16"/>
  <c r="AF3986" i="16"/>
  <c r="AF3987" i="16"/>
  <c r="AF3988" i="16"/>
  <c r="AF3989" i="16"/>
  <c r="AF3990" i="16"/>
  <c r="AF3991" i="16"/>
  <c r="AF3992" i="16"/>
  <c r="AF3993" i="16"/>
  <c r="AF3994" i="16"/>
  <c r="AF3995" i="16"/>
  <c r="AF3996" i="16"/>
  <c r="AF3997" i="16"/>
  <c r="AF3998" i="16"/>
  <c r="AF3999" i="16"/>
  <c r="AF4000" i="16"/>
  <c r="AF4001" i="16"/>
  <c r="AF4002" i="16"/>
  <c r="AF4003" i="16"/>
  <c r="AF4004" i="16"/>
  <c r="AF4005" i="16"/>
  <c r="AF4006" i="16"/>
  <c r="AF4007" i="16"/>
  <c r="AF4008" i="16"/>
  <c r="AF4009" i="16"/>
  <c r="AF4010" i="16"/>
  <c r="AF4011" i="16"/>
  <c r="AF4012" i="16"/>
  <c r="AF4013" i="16"/>
  <c r="AF4014" i="16"/>
  <c r="AF4015" i="16"/>
  <c r="AF4016" i="16"/>
  <c r="AF4017" i="16"/>
  <c r="AF4018" i="16"/>
  <c r="AF4019" i="16"/>
  <c r="AF4020" i="16"/>
  <c r="AF4021" i="16"/>
  <c r="AF4022" i="16"/>
  <c r="AF4023" i="16"/>
  <c r="AF4024" i="16"/>
  <c r="AF4025" i="16"/>
  <c r="AF4026" i="16"/>
  <c r="AF4027" i="16"/>
  <c r="AF4028" i="16"/>
  <c r="AF4029" i="16"/>
  <c r="AF4030" i="16"/>
  <c r="AF4031" i="16"/>
  <c r="AF4032" i="16"/>
  <c r="AF4033" i="16"/>
  <c r="AF4034" i="16"/>
  <c r="AF4035" i="16"/>
  <c r="AF4036" i="16"/>
  <c r="AF4037" i="16"/>
  <c r="AF4038" i="16"/>
  <c r="AF4039" i="16"/>
  <c r="AF4040" i="16"/>
  <c r="AF4041" i="16"/>
  <c r="AF4042" i="16"/>
  <c r="AF4043" i="16"/>
  <c r="AF4044" i="16"/>
  <c r="AF4045" i="16"/>
  <c r="AF4046" i="16"/>
  <c r="AF4047" i="16"/>
  <c r="AF4048" i="16"/>
  <c r="AF4049" i="16"/>
  <c r="AF4050" i="16"/>
  <c r="AF4051" i="16"/>
  <c r="AF4052" i="16"/>
  <c r="AF4053" i="16"/>
  <c r="AF4054" i="16"/>
  <c r="AF4055" i="16"/>
  <c r="AF4056" i="16"/>
  <c r="AF4057" i="16"/>
  <c r="AF4058" i="16"/>
  <c r="AF4059" i="16"/>
  <c r="AF4060" i="16"/>
  <c r="AF4061" i="16"/>
  <c r="AF4062" i="16"/>
  <c r="AF4063" i="16"/>
  <c r="AF4064" i="16"/>
  <c r="AF4065" i="16"/>
  <c r="AF4066" i="16"/>
  <c r="AF4067" i="16"/>
  <c r="AF4068" i="16"/>
  <c r="AF4069" i="16"/>
  <c r="AF4070" i="16"/>
  <c r="AF4071" i="16"/>
  <c r="AF4072" i="16"/>
  <c r="AF4073" i="16"/>
  <c r="AF4074" i="16"/>
  <c r="AF4075" i="16"/>
  <c r="AF4076" i="16"/>
  <c r="AF4077" i="16"/>
  <c r="AF4078" i="16"/>
  <c r="AF4079" i="16"/>
  <c r="AF4080" i="16"/>
  <c r="AF4081" i="16"/>
  <c r="AF4082" i="16"/>
  <c r="AF4083" i="16"/>
  <c r="AF4084" i="16"/>
  <c r="AF4085" i="16"/>
  <c r="AF4086" i="16"/>
  <c r="AF4087" i="16"/>
  <c r="AF4088" i="16"/>
  <c r="AF4089" i="16"/>
  <c r="AF4090" i="16"/>
  <c r="AF4091" i="16"/>
  <c r="AF4092" i="16"/>
  <c r="AF4093" i="16"/>
  <c r="AF4094" i="16"/>
  <c r="AF4095" i="16"/>
  <c r="AF4096" i="16"/>
  <c r="AF4097" i="16"/>
  <c r="AF4098" i="16"/>
  <c r="AF4099" i="16"/>
  <c r="AF4100" i="16"/>
  <c r="AF4101" i="16"/>
  <c r="AF4102" i="16"/>
  <c r="AF4103" i="16"/>
  <c r="AF4104" i="16"/>
  <c r="AF4105" i="16"/>
  <c r="AF4106" i="16"/>
  <c r="AF4107" i="16"/>
  <c r="AF4108" i="16"/>
  <c r="AF4109" i="16"/>
  <c r="AF4110" i="16"/>
  <c r="AF4111" i="16"/>
  <c r="AF4112" i="16"/>
  <c r="AF4113" i="16"/>
  <c r="AF4114" i="16"/>
  <c r="AF4115" i="16"/>
  <c r="AF4116" i="16"/>
  <c r="AF4117" i="16"/>
  <c r="AF4118" i="16"/>
  <c r="AF4119" i="16"/>
  <c r="AF4120" i="16"/>
  <c r="AF4121" i="16"/>
  <c r="AF4122" i="16"/>
  <c r="AF4123" i="16"/>
  <c r="AF4124" i="16"/>
  <c r="AF4125" i="16"/>
  <c r="AF4126" i="16"/>
  <c r="AF4127" i="16"/>
  <c r="AF4128" i="16"/>
  <c r="AF4129" i="16"/>
  <c r="AF4130" i="16"/>
  <c r="AF4131" i="16"/>
  <c r="AF4132" i="16"/>
  <c r="AF4133" i="16"/>
  <c r="AF4134" i="16"/>
  <c r="AF4135" i="16"/>
  <c r="AF4136" i="16"/>
  <c r="AF4137" i="16"/>
  <c r="AF4138" i="16"/>
  <c r="AF4139" i="16"/>
  <c r="AF4140" i="16"/>
  <c r="AF4141" i="16"/>
  <c r="AF4142" i="16"/>
  <c r="AF4143" i="16"/>
  <c r="AF4144" i="16"/>
  <c r="AF4145" i="16"/>
  <c r="AF4146" i="16"/>
  <c r="AF4147" i="16"/>
  <c r="AF4148" i="16"/>
  <c r="AF4149" i="16"/>
  <c r="AF4150" i="16"/>
  <c r="AF4151" i="16"/>
  <c r="AF4152" i="16"/>
  <c r="AF4153" i="16"/>
  <c r="AF4154" i="16"/>
  <c r="AF4155" i="16"/>
  <c r="AF4156" i="16"/>
  <c r="AF4157" i="16"/>
  <c r="AF4158" i="16"/>
  <c r="AF4159" i="16"/>
  <c r="AF4160" i="16"/>
  <c r="AF4161" i="16"/>
  <c r="AF4162" i="16"/>
  <c r="AF4163" i="16"/>
  <c r="AF4164" i="16"/>
  <c r="AF4165" i="16"/>
  <c r="AF4166" i="16"/>
  <c r="AF4167" i="16"/>
  <c r="AF4168" i="16"/>
  <c r="AF4169" i="16"/>
  <c r="AF4170" i="16"/>
  <c r="AF4171" i="16"/>
  <c r="AF4172" i="16"/>
  <c r="AF4173" i="16"/>
  <c r="AF4174" i="16"/>
  <c r="AF4175" i="16"/>
  <c r="AF4176" i="16"/>
  <c r="AF4177" i="16"/>
  <c r="AF4178" i="16"/>
  <c r="AF4179" i="16"/>
  <c r="AF4180" i="16"/>
  <c r="AF4181" i="16"/>
  <c r="AF4182" i="16"/>
  <c r="AF4183" i="16"/>
  <c r="AF4184" i="16"/>
  <c r="AF4185" i="16"/>
  <c r="AF4186" i="16"/>
  <c r="AF4187" i="16"/>
  <c r="AF4188" i="16"/>
  <c r="AF4189" i="16"/>
  <c r="AF4190" i="16"/>
  <c r="AF4191" i="16"/>
  <c r="AF4192" i="16"/>
  <c r="AF4193" i="16"/>
  <c r="AF4194" i="16"/>
  <c r="AF4195" i="16"/>
  <c r="AF4196" i="16"/>
  <c r="AF4197" i="16"/>
  <c r="AF4198" i="16"/>
  <c r="AF4199" i="16"/>
  <c r="AF4200" i="16"/>
  <c r="AF4201" i="16"/>
  <c r="AF4202" i="16"/>
  <c r="AF4203" i="16"/>
  <c r="AF4204" i="16"/>
  <c r="AF4205" i="16"/>
  <c r="AF4206" i="16"/>
  <c r="AF4207" i="16"/>
  <c r="AF4208" i="16"/>
  <c r="AF4209" i="16"/>
  <c r="AF4210" i="16"/>
  <c r="AF4211" i="16"/>
  <c r="AF4212" i="16"/>
  <c r="AF4213" i="16"/>
  <c r="AF4214" i="16"/>
  <c r="AF4215" i="16"/>
  <c r="AF4216" i="16"/>
  <c r="AF4217" i="16"/>
  <c r="AF4218" i="16"/>
  <c r="AF4219" i="16"/>
  <c r="AF4220" i="16"/>
  <c r="AF4221" i="16"/>
  <c r="AF4222" i="16"/>
  <c r="AF4223" i="16"/>
  <c r="AF4224" i="16"/>
  <c r="AF4225" i="16"/>
  <c r="AF4226" i="16"/>
  <c r="AF4227" i="16"/>
  <c r="AF4228" i="16"/>
  <c r="AF4229" i="16"/>
  <c r="AF4230" i="16"/>
  <c r="AF4231" i="16"/>
  <c r="AF4232" i="16"/>
  <c r="AF4233" i="16"/>
  <c r="AF4234" i="16"/>
  <c r="AF4235" i="16"/>
  <c r="AF4236" i="16"/>
  <c r="AF4237" i="16"/>
  <c r="AF4238" i="16"/>
  <c r="AF4239" i="16"/>
  <c r="AF4240" i="16"/>
  <c r="AF4241" i="16"/>
  <c r="AF4242" i="16"/>
  <c r="AF4243" i="16"/>
  <c r="AF4244" i="16"/>
  <c r="AF4245" i="16"/>
  <c r="AF4246" i="16"/>
  <c r="AF4247" i="16"/>
  <c r="AF4248" i="16"/>
  <c r="AF4249" i="16"/>
  <c r="AF4250" i="16"/>
  <c r="AF4251" i="16"/>
  <c r="AF4252" i="16"/>
  <c r="AF4253" i="16"/>
  <c r="AF4254" i="16"/>
  <c r="AF4255" i="16"/>
  <c r="AF4256" i="16"/>
  <c r="AF4257" i="16"/>
  <c r="AF4258" i="16"/>
  <c r="AF4259" i="16"/>
  <c r="AF4260" i="16"/>
  <c r="AF4261" i="16"/>
  <c r="AF4262" i="16"/>
  <c r="AF4263" i="16"/>
  <c r="AF4264" i="16"/>
  <c r="AF4265" i="16"/>
  <c r="AF4266" i="16"/>
  <c r="AF4267" i="16"/>
  <c r="AF4268" i="16"/>
  <c r="AF4269" i="16"/>
  <c r="AF4270" i="16"/>
  <c r="AF4271" i="16"/>
  <c r="AF4272" i="16"/>
  <c r="AF4273" i="16"/>
  <c r="AF4274" i="16"/>
  <c r="AF4275" i="16"/>
  <c r="AF4276" i="16"/>
  <c r="AF4277" i="16"/>
  <c r="AF4278" i="16"/>
  <c r="AF4279" i="16"/>
  <c r="AF4280" i="16"/>
  <c r="AF4281" i="16"/>
  <c r="AF4282" i="16"/>
  <c r="AF4283" i="16"/>
  <c r="AF4284" i="16"/>
  <c r="AF4285" i="16"/>
  <c r="AF4286" i="16"/>
  <c r="AF4287" i="16"/>
  <c r="AF4288" i="16"/>
  <c r="AF4289" i="16"/>
  <c r="AF4290" i="16"/>
  <c r="AF4291" i="16"/>
  <c r="AF4292" i="16"/>
  <c r="AF4293" i="16"/>
  <c r="AF4294" i="16"/>
  <c r="AF4295" i="16"/>
  <c r="AF4296" i="16"/>
  <c r="AF4297" i="16"/>
  <c r="AF4298" i="16"/>
  <c r="AF4299" i="16"/>
  <c r="AF4300" i="16"/>
  <c r="AF4301" i="16"/>
  <c r="AF4302" i="16"/>
  <c r="AF4303" i="16"/>
  <c r="AF4304" i="16"/>
  <c r="AF4305" i="16"/>
  <c r="AF4306" i="16"/>
  <c r="AF4307" i="16"/>
  <c r="AF4308" i="16"/>
  <c r="AF4309" i="16"/>
  <c r="AF4310" i="16"/>
  <c r="AF4311" i="16"/>
  <c r="AF4312" i="16"/>
  <c r="AF4313" i="16"/>
  <c r="AF4314" i="16"/>
  <c r="AF4315" i="16"/>
  <c r="AF4316" i="16"/>
  <c r="AF4317" i="16"/>
  <c r="AF4318" i="16"/>
  <c r="AF4319" i="16"/>
  <c r="AF4320" i="16"/>
  <c r="AF4321" i="16"/>
  <c r="AF4322" i="16"/>
  <c r="AF4323" i="16"/>
  <c r="AF4324" i="16"/>
  <c r="AF4325" i="16"/>
  <c r="AF4326" i="16"/>
  <c r="AF4327" i="16"/>
  <c r="AF4328" i="16"/>
  <c r="AF4329" i="16"/>
  <c r="AF4330" i="16"/>
  <c r="AF4331" i="16"/>
  <c r="AF4332" i="16"/>
  <c r="AF4333" i="16"/>
  <c r="AF4334" i="16"/>
  <c r="AF4335" i="16"/>
  <c r="AF4336" i="16"/>
  <c r="AF4337" i="16"/>
  <c r="AF4338" i="16"/>
  <c r="AF4339" i="16"/>
  <c r="AF4340" i="16"/>
  <c r="AF4341" i="16"/>
  <c r="AF4342" i="16"/>
  <c r="AF4343" i="16"/>
  <c r="AF4344" i="16"/>
  <c r="AF4345" i="16"/>
  <c r="AF4346" i="16"/>
  <c r="AF4347" i="16"/>
  <c r="AF4348" i="16"/>
  <c r="AF4349" i="16"/>
  <c r="AF4350" i="16"/>
  <c r="AF4351" i="16"/>
  <c r="AF4352" i="16"/>
  <c r="AF4353" i="16"/>
  <c r="AF4354" i="16"/>
  <c r="AF4355" i="16"/>
  <c r="AF4356" i="16"/>
  <c r="AF4357" i="16"/>
  <c r="AF4358" i="16"/>
  <c r="AF4359" i="16"/>
  <c r="AF4360" i="16"/>
  <c r="AF4361" i="16"/>
  <c r="AF4362" i="16"/>
  <c r="AF4363" i="16"/>
  <c r="AF4364" i="16"/>
  <c r="AF4365" i="16"/>
  <c r="AF4366" i="16"/>
  <c r="AF4367" i="16"/>
  <c r="AF4368" i="16"/>
  <c r="AF4369" i="16"/>
  <c r="AF4370" i="16"/>
  <c r="AF4371" i="16"/>
  <c r="AF4372" i="16"/>
  <c r="AF4373" i="16"/>
  <c r="AF4374" i="16"/>
  <c r="AF4375" i="16"/>
  <c r="AF4376" i="16"/>
  <c r="AF4377" i="16"/>
  <c r="AF4378" i="16"/>
  <c r="AF4379" i="16"/>
  <c r="AF4380" i="16"/>
  <c r="AF4381" i="16"/>
  <c r="AF4382" i="16"/>
  <c r="AF4383" i="16"/>
  <c r="AF4384" i="16"/>
  <c r="AF4385" i="16"/>
  <c r="AF4386" i="16"/>
  <c r="AF4387" i="16"/>
  <c r="AF4388" i="16"/>
  <c r="AF4389" i="16"/>
  <c r="AF4390" i="16"/>
  <c r="AF4391" i="16"/>
  <c r="AF4392" i="16"/>
  <c r="AF4393" i="16"/>
  <c r="AF4394" i="16"/>
  <c r="AF4395" i="16"/>
  <c r="AF4396" i="16"/>
  <c r="AF4397" i="16"/>
  <c r="AF4398" i="16"/>
  <c r="AF4399" i="16"/>
  <c r="AF4400" i="16"/>
  <c r="AF4401" i="16"/>
  <c r="AF4402" i="16"/>
  <c r="AF4403" i="16"/>
  <c r="AF4404" i="16"/>
  <c r="AF4405" i="16"/>
  <c r="AF4406" i="16"/>
  <c r="AF4407" i="16"/>
  <c r="AF4408" i="16"/>
  <c r="AF4409" i="16"/>
  <c r="AF4410" i="16"/>
  <c r="AF4411" i="16"/>
  <c r="AF4412" i="16"/>
  <c r="AF4413" i="16"/>
  <c r="AF4414" i="16"/>
  <c r="AF4415" i="16"/>
  <c r="AF4416" i="16"/>
  <c r="AF4417" i="16"/>
  <c r="AF4418" i="16"/>
  <c r="AF4419" i="16"/>
  <c r="AF4420" i="16"/>
  <c r="AF4421" i="16"/>
  <c r="AF4422" i="16"/>
  <c r="AF4423" i="16"/>
  <c r="AF4424" i="16"/>
  <c r="AF4425" i="16"/>
  <c r="AF4426" i="16"/>
  <c r="AF4427" i="16"/>
  <c r="AF4428" i="16"/>
  <c r="AF4429" i="16"/>
  <c r="AF4430" i="16"/>
  <c r="AF4431" i="16"/>
  <c r="AF4432" i="16"/>
  <c r="AF4433" i="16"/>
  <c r="AF4434" i="16"/>
  <c r="AF4435" i="16"/>
  <c r="AF4436" i="16"/>
  <c r="AF4437" i="16"/>
  <c r="AF4438" i="16"/>
  <c r="AF4439" i="16"/>
  <c r="AF4440" i="16"/>
  <c r="AF4441" i="16"/>
  <c r="AF4442" i="16"/>
  <c r="AF4443" i="16"/>
  <c r="AF4444" i="16"/>
  <c r="AF4445" i="16"/>
  <c r="AF4446" i="16"/>
  <c r="AF4447" i="16"/>
  <c r="AF4448" i="16"/>
  <c r="AF4449" i="16"/>
  <c r="AF4450" i="16"/>
  <c r="AF4451" i="16"/>
  <c r="AF4452" i="16"/>
  <c r="AF4453" i="16"/>
  <c r="AF4454" i="16"/>
  <c r="AF4455" i="16"/>
  <c r="AF4456" i="16"/>
  <c r="AF4457" i="16"/>
  <c r="AF4458" i="16"/>
  <c r="AF4459" i="16"/>
  <c r="AF4460" i="16"/>
  <c r="AF4461" i="16"/>
  <c r="AF4462" i="16"/>
  <c r="AF4463" i="16"/>
  <c r="AF4464" i="16"/>
  <c r="AF4465" i="16"/>
  <c r="AF4466" i="16"/>
  <c r="AF4467" i="16"/>
  <c r="AF4468" i="16"/>
  <c r="AF4469" i="16"/>
  <c r="AF4470" i="16"/>
  <c r="AF4471" i="16"/>
  <c r="AF4472" i="16"/>
  <c r="AF4473" i="16"/>
  <c r="AF4474" i="16"/>
  <c r="AF4475" i="16"/>
  <c r="AF4476" i="16"/>
  <c r="AF4477" i="16"/>
  <c r="AF4478" i="16"/>
  <c r="AF4479" i="16"/>
  <c r="AF4480" i="16"/>
  <c r="AF4481" i="16"/>
  <c r="AF4482" i="16"/>
  <c r="AF4483" i="16"/>
  <c r="AF4484" i="16"/>
  <c r="AF4485" i="16"/>
  <c r="AF4486" i="16"/>
  <c r="AF4487" i="16"/>
  <c r="AF4488" i="16"/>
  <c r="AF4489" i="16"/>
  <c r="AF4490" i="16"/>
  <c r="AF4491" i="16"/>
  <c r="AF4492" i="16"/>
  <c r="AF4493" i="16"/>
  <c r="AF4494" i="16"/>
  <c r="AF4495" i="16"/>
  <c r="AF4496" i="16"/>
  <c r="AF4497" i="16"/>
  <c r="AF4498" i="16"/>
  <c r="AF4499" i="16"/>
  <c r="AF4500" i="16"/>
  <c r="AF4501" i="16"/>
  <c r="AF4502" i="16"/>
  <c r="AF4503" i="16"/>
  <c r="AF4504" i="16"/>
  <c r="AF4505" i="16"/>
  <c r="AF4506" i="16"/>
  <c r="AF4507" i="16"/>
  <c r="AF4508" i="16"/>
  <c r="AF4509" i="16"/>
  <c r="AF4510" i="16"/>
  <c r="AF4511" i="16"/>
  <c r="AF4512" i="16"/>
  <c r="AF4513" i="16"/>
  <c r="AF4514" i="16"/>
  <c r="AF4515" i="16"/>
  <c r="AF4516" i="16"/>
  <c r="AF4517" i="16"/>
  <c r="AF4518" i="16"/>
  <c r="AF4519" i="16"/>
  <c r="AF4520" i="16"/>
  <c r="AF4521" i="16"/>
  <c r="AF4522" i="16"/>
  <c r="AF4523" i="16"/>
  <c r="AF4524" i="16"/>
  <c r="AF4525" i="16"/>
  <c r="AF4526" i="16"/>
  <c r="AF4527" i="16"/>
  <c r="AF4528" i="16"/>
  <c r="AF4529" i="16"/>
  <c r="AF4530" i="16"/>
  <c r="AF4531" i="16"/>
  <c r="AF4532" i="16"/>
  <c r="AF4533" i="16"/>
  <c r="AF4534" i="16"/>
  <c r="AF4535" i="16"/>
  <c r="AF4536" i="16"/>
  <c r="AF4537" i="16"/>
  <c r="AF4538" i="16"/>
  <c r="AF4539" i="16"/>
  <c r="AF4540" i="16"/>
  <c r="AF4541" i="16"/>
  <c r="AF4542" i="16"/>
  <c r="AF4543" i="16"/>
  <c r="AF4544" i="16"/>
  <c r="AF4545" i="16"/>
  <c r="AF4546" i="16"/>
  <c r="AF4547" i="16"/>
  <c r="AF4548" i="16"/>
  <c r="AF4549" i="16"/>
  <c r="AF4550" i="16"/>
  <c r="AF4551" i="16"/>
  <c r="AF4552" i="16"/>
  <c r="AF4553" i="16"/>
  <c r="AF4554" i="16"/>
  <c r="AF4555" i="16"/>
  <c r="AF4556" i="16"/>
  <c r="AF4557" i="16"/>
  <c r="AF4558" i="16"/>
  <c r="AF4559" i="16"/>
  <c r="AF4560" i="16"/>
  <c r="AF4561" i="16"/>
  <c r="AF4562" i="16"/>
  <c r="AF4563" i="16"/>
  <c r="AF4564" i="16"/>
  <c r="AF4565" i="16"/>
  <c r="AF4566" i="16"/>
  <c r="AF4567" i="16"/>
  <c r="AF4568" i="16"/>
  <c r="AF4569" i="16"/>
  <c r="AF4570" i="16"/>
  <c r="AF4571" i="16"/>
  <c r="AF4572" i="16"/>
  <c r="AF4573" i="16"/>
  <c r="AF4574" i="16"/>
  <c r="AF4575" i="16"/>
  <c r="AF4576" i="16"/>
  <c r="AF4577" i="16"/>
  <c r="AF4578" i="16"/>
  <c r="AF4579" i="16"/>
  <c r="AF4580" i="16"/>
  <c r="AF4581" i="16"/>
  <c r="AF4582" i="16"/>
  <c r="AF4583" i="16"/>
  <c r="AF4584" i="16"/>
  <c r="AF4585" i="16"/>
  <c r="AF4586" i="16"/>
  <c r="AF4587" i="16"/>
  <c r="AF4588" i="16"/>
  <c r="AF4589" i="16"/>
  <c r="AF4590" i="16"/>
  <c r="AF4591" i="16"/>
  <c r="AF4592" i="16"/>
  <c r="AF4593" i="16"/>
  <c r="AF4594" i="16"/>
  <c r="AF4595" i="16"/>
  <c r="AF4596" i="16"/>
  <c r="AF4597" i="16"/>
  <c r="AF4598" i="16"/>
  <c r="AF4599" i="16"/>
  <c r="AF4600" i="16"/>
  <c r="AF4601" i="16"/>
  <c r="AF4602" i="16"/>
  <c r="AF4603" i="16"/>
  <c r="AF4604" i="16"/>
  <c r="AF4605" i="16"/>
  <c r="AF4606" i="16"/>
  <c r="AF4607" i="16"/>
  <c r="AF4608" i="16"/>
  <c r="AF4609" i="16"/>
  <c r="AF4610" i="16"/>
  <c r="AF4611" i="16"/>
  <c r="AF4612" i="16"/>
  <c r="AF4613" i="16"/>
  <c r="AF4614" i="16"/>
  <c r="AF4615" i="16"/>
  <c r="AF4616" i="16"/>
  <c r="AF4617" i="16"/>
  <c r="AF4618" i="16"/>
  <c r="AF4619" i="16"/>
  <c r="AF4620" i="16"/>
  <c r="AF4621" i="16"/>
  <c r="AF4622" i="16"/>
  <c r="AF4623" i="16"/>
  <c r="AF4624" i="16"/>
  <c r="AF4625" i="16"/>
  <c r="AF4626" i="16"/>
  <c r="AF4627" i="16"/>
  <c r="AF4628" i="16"/>
  <c r="AF4629" i="16"/>
  <c r="AF4630" i="16"/>
  <c r="AF4631" i="16"/>
  <c r="AF4632" i="16"/>
  <c r="AF4633" i="16"/>
  <c r="AF4634" i="16"/>
  <c r="AF4635" i="16"/>
  <c r="AF4636" i="16"/>
  <c r="AF4637" i="16"/>
  <c r="AF4638" i="16"/>
  <c r="AF4639" i="16"/>
  <c r="AF4640" i="16"/>
  <c r="AF4641" i="16"/>
  <c r="AF4642" i="16"/>
  <c r="AF4643" i="16"/>
  <c r="AF4644" i="16"/>
  <c r="AF4645" i="16"/>
  <c r="AF4646" i="16"/>
  <c r="AF4647" i="16"/>
  <c r="AF4648" i="16"/>
  <c r="AF4649" i="16"/>
  <c r="AF4650" i="16"/>
  <c r="AF4651" i="16"/>
  <c r="AF4652" i="16"/>
  <c r="AF4653" i="16"/>
  <c r="AF4654" i="16"/>
  <c r="AF4655" i="16"/>
  <c r="AF4656" i="16"/>
  <c r="AF4657" i="16"/>
  <c r="AF4658" i="16"/>
  <c r="AF4659" i="16"/>
  <c r="AF4660" i="16"/>
  <c r="AF4661" i="16"/>
  <c r="AF4662" i="16"/>
  <c r="AF4663" i="16"/>
  <c r="AF4664" i="16"/>
  <c r="AF4665" i="16"/>
  <c r="AF4666" i="16"/>
  <c r="AF4667" i="16"/>
  <c r="AF4668" i="16"/>
  <c r="AF4669" i="16"/>
  <c r="AF4670" i="16"/>
  <c r="AF4671" i="16"/>
  <c r="AF4672" i="16"/>
  <c r="AF4673" i="16"/>
  <c r="AF4674" i="16"/>
  <c r="AF4675" i="16"/>
  <c r="AF4676" i="16"/>
  <c r="AF4677" i="16"/>
  <c r="AF4678" i="16"/>
  <c r="AF4679" i="16"/>
  <c r="AF4680" i="16"/>
  <c r="AF4681" i="16"/>
  <c r="AF4682" i="16"/>
  <c r="AF4683" i="16"/>
  <c r="AF4684" i="16"/>
  <c r="AF4685" i="16"/>
  <c r="AF4686" i="16"/>
  <c r="AF4687" i="16"/>
  <c r="AF4688" i="16"/>
  <c r="AF4689" i="16"/>
  <c r="AF4690" i="16"/>
  <c r="AF4691" i="16"/>
  <c r="AF4692" i="16"/>
  <c r="AF4693" i="16"/>
  <c r="AF4694" i="16"/>
  <c r="AF4695" i="16"/>
  <c r="AF4696" i="16"/>
  <c r="AF4697" i="16"/>
  <c r="AF4698" i="16"/>
  <c r="AF4699" i="16"/>
  <c r="AF4700" i="16"/>
  <c r="AF4701" i="16"/>
  <c r="AF4702" i="16"/>
  <c r="AF4703" i="16"/>
  <c r="AF4704" i="16"/>
  <c r="AF4705" i="16"/>
  <c r="AF4706" i="16"/>
  <c r="AF4707" i="16"/>
  <c r="AF4708" i="16"/>
  <c r="AF4709" i="16"/>
  <c r="AF4710" i="16"/>
  <c r="AF4711" i="16"/>
  <c r="AF4712" i="16"/>
  <c r="AF4713" i="16"/>
  <c r="AF4714" i="16"/>
  <c r="AF4715" i="16"/>
  <c r="AF4716" i="16"/>
  <c r="AF4717" i="16"/>
  <c r="AF4718" i="16"/>
  <c r="AF4719" i="16"/>
  <c r="AF4720" i="16"/>
  <c r="AF4721" i="16"/>
  <c r="AF4722" i="16"/>
  <c r="AF4723" i="16"/>
  <c r="AF4724" i="16"/>
  <c r="AF4725" i="16"/>
  <c r="AF4726" i="16"/>
  <c r="AF4727" i="16"/>
  <c r="AF4728" i="16"/>
  <c r="AF4729" i="16"/>
  <c r="AF4730" i="16"/>
  <c r="AF4731" i="16"/>
  <c r="AF4732" i="16"/>
  <c r="AF4733" i="16"/>
  <c r="AF4734" i="16"/>
  <c r="AF4735" i="16"/>
  <c r="AF4736" i="16"/>
  <c r="AF4737" i="16"/>
  <c r="AF4738" i="16"/>
  <c r="AF4739" i="16"/>
  <c r="AF4740" i="16"/>
  <c r="AF4741" i="16"/>
  <c r="AF4742" i="16"/>
  <c r="AF4743" i="16"/>
  <c r="AF4744" i="16"/>
  <c r="AF4745" i="16"/>
  <c r="AF4746" i="16"/>
  <c r="AF4747" i="16"/>
  <c r="AF4748" i="16"/>
  <c r="AF4749" i="16"/>
  <c r="AF4750" i="16"/>
  <c r="AF4751" i="16"/>
  <c r="AF4752" i="16"/>
  <c r="AF4753" i="16"/>
  <c r="AF4754" i="16"/>
  <c r="AF4755" i="16"/>
  <c r="AF4756" i="16"/>
  <c r="AF4757" i="16"/>
  <c r="AF4758" i="16"/>
  <c r="AF4759" i="16"/>
  <c r="AF4760" i="16"/>
  <c r="AF4761" i="16"/>
  <c r="AF4762" i="16"/>
  <c r="AF4763" i="16"/>
  <c r="AF4764" i="16"/>
  <c r="AF4765" i="16"/>
  <c r="AF4766" i="16"/>
  <c r="AF4767" i="16"/>
  <c r="AF4768" i="16"/>
  <c r="AF4769" i="16"/>
  <c r="AF4770" i="16"/>
  <c r="AF4771" i="16"/>
  <c r="AF4772" i="16"/>
  <c r="AF4773" i="16"/>
  <c r="AF4774" i="16"/>
  <c r="AF4775" i="16"/>
  <c r="AF4776" i="16"/>
  <c r="AF4777" i="16"/>
  <c r="AF4778" i="16"/>
  <c r="AF4779" i="16"/>
  <c r="AF4780" i="16"/>
  <c r="AF4781" i="16"/>
  <c r="AF4782" i="16"/>
  <c r="AF4783" i="16"/>
  <c r="AF4784" i="16"/>
  <c r="AF4785" i="16"/>
  <c r="AF4786" i="16"/>
  <c r="AF4787" i="16"/>
  <c r="AF4788" i="16"/>
  <c r="AF4789" i="16"/>
  <c r="AF4790" i="16"/>
  <c r="AF4791" i="16"/>
  <c r="AF4792" i="16"/>
  <c r="AF4793" i="16"/>
  <c r="AF4794" i="16"/>
  <c r="AF4795" i="16"/>
  <c r="AF4796" i="16"/>
  <c r="AF4797" i="16"/>
  <c r="AF4798" i="16"/>
  <c r="AF4799" i="16"/>
  <c r="AF4800" i="16"/>
  <c r="AF4801" i="16"/>
  <c r="AF4802" i="16"/>
  <c r="AF4803" i="16"/>
  <c r="AF4804" i="16"/>
  <c r="AF4805" i="16"/>
  <c r="AF4806" i="16"/>
  <c r="AF4807" i="16"/>
  <c r="AF4808" i="16"/>
  <c r="AF4809" i="16"/>
  <c r="AF4810" i="16"/>
  <c r="AF4811" i="16"/>
  <c r="AF4812" i="16"/>
  <c r="AF4813" i="16"/>
  <c r="AF4814" i="16"/>
  <c r="AF4815" i="16"/>
  <c r="AF4816" i="16"/>
  <c r="AF4817" i="16"/>
  <c r="AF4818" i="16"/>
  <c r="AF4819" i="16"/>
  <c r="AF4820" i="16"/>
  <c r="AF4821" i="16"/>
  <c r="AF4822" i="16"/>
  <c r="AF4823" i="16"/>
  <c r="AF4824" i="16"/>
  <c r="AF4825" i="16"/>
  <c r="AF4826" i="16"/>
  <c r="AF4827" i="16"/>
  <c r="AF4828" i="16"/>
  <c r="AF4829" i="16"/>
  <c r="AF4830" i="16"/>
  <c r="AF4831" i="16"/>
  <c r="AF4832" i="16"/>
  <c r="AF4833" i="16"/>
  <c r="AF4834" i="16"/>
  <c r="AF4835" i="16"/>
  <c r="AF4836" i="16"/>
  <c r="AF4837" i="16"/>
  <c r="AF4838" i="16"/>
  <c r="AF4839" i="16"/>
  <c r="AF4840" i="16"/>
  <c r="AF4841" i="16"/>
  <c r="AF4842" i="16"/>
  <c r="AF4843" i="16"/>
  <c r="AF4844" i="16"/>
  <c r="AF4845" i="16"/>
  <c r="AF4846" i="16"/>
  <c r="AF4847" i="16"/>
  <c r="AF4848" i="16"/>
  <c r="AF4849" i="16"/>
  <c r="AF4850" i="16"/>
  <c r="AF4851" i="16"/>
  <c r="AF4852" i="16"/>
  <c r="AF4853" i="16"/>
  <c r="AF4854" i="16"/>
  <c r="AF4855" i="16"/>
  <c r="AF4856" i="16"/>
  <c r="AF4857" i="16"/>
  <c r="AF4858" i="16"/>
  <c r="AF4859" i="16"/>
  <c r="AF4860" i="16"/>
  <c r="AF4861" i="16"/>
  <c r="AF4862" i="16"/>
  <c r="AF4863" i="16"/>
  <c r="AF4864" i="16"/>
  <c r="AF4865" i="16"/>
  <c r="AF4866" i="16"/>
  <c r="AF4867" i="16"/>
  <c r="AF4868" i="16"/>
  <c r="AF4869" i="16"/>
  <c r="AF4870" i="16"/>
  <c r="AF4871" i="16"/>
  <c r="AF4872" i="16"/>
  <c r="AF4873" i="16"/>
  <c r="AF4874" i="16"/>
  <c r="AF4875" i="16"/>
  <c r="AF4876" i="16"/>
  <c r="AF4877" i="16"/>
  <c r="AF4878" i="16"/>
  <c r="AF4879" i="16"/>
  <c r="AF4880" i="16"/>
  <c r="AF4881" i="16"/>
  <c r="AF4882" i="16"/>
  <c r="AF4883" i="16"/>
  <c r="AF4884" i="16"/>
  <c r="AF4885" i="16"/>
  <c r="AF4886" i="16"/>
  <c r="AF4887" i="16"/>
  <c r="AF4888" i="16"/>
  <c r="AF4889" i="16"/>
  <c r="AF4890" i="16"/>
  <c r="AF4891" i="16"/>
  <c r="AF4892" i="16"/>
  <c r="AF4893" i="16"/>
  <c r="AF4894" i="16"/>
  <c r="AF4895" i="16"/>
  <c r="AF4896" i="16"/>
  <c r="AF4897" i="16"/>
  <c r="AF4898" i="16"/>
  <c r="AF4899" i="16"/>
  <c r="AF4900" i="16"/>
  <c r="AF4901" i="16"/>
  <c r="AF4902" i="16"/>
  <c r="AF4903" i="16"/>
  <c r="AF4904" i="16"/>
  <c r="AF4905" i="16"/>
  <c r="AF4906" i="16"/>
  <c r="AF4907" i="16"/>
  <c r="AF4908" i="16"/>
  <c r="AF4909" i="16"/>
  <c r="AF4910" i="16"/>
  <c r="AF4911" i="16"/>
  <c r="AF4912" i="16"/>
  <c r="AF4913" i="16"/>
  <c r="AF4914" i="16"/>
  <c r="AF4915" i="16"/>
  <c r="AF4916" i="16"/>
  <c r="AF4917" i="16"/>
  <c r="AF4918" i="16"/>
  <c r="AF4919" i="16"/>
  <c r="AF4920" i="16"/>
  <c r="AF4921" i="16"/>
  <c r="AF4922" i="16"/>
  <c r="AF4923" i="16"/>
  <c r="AF4924" i="16"/>
  <c r="AF4925" i="16"/>
  <c r="AF4926" i="16"/>
  <c r="AF4927" i="16"/>
  <c r="AF4928" i="16"/>
  <c r="AF4929" i="16"/>
  <c r="AF4930" i="16"/>
  <c r="AF4931" i="16"/>
  <c r="AF4932" i="16"/>
  <c r="AF4933" i="16"/>
  <c r="AF4934" i="16"/>
  <c r="AF4935" i="16"/>
  <c r="AF4936" i="16"/>
  <c r="AF4937" i="16"/>
  <c r="AF4938" i="16"/>
  <c r="AF4939" i="16"/>
  <c r="AF4940" i="16"/>
  <c r="AF4941" i="16"/>
  <c r="AF4942" i="16"/>
  <c r="AF4943" i="16"/>
  <c r="AF4944" i="16"/>
  <c r="AF4945" i="16"/>
  <c r="AF4946" i="16"/>
  <c r="AF4947" i="16"/>
  <c r="AF4948" i="16"/>
  <c r="AF4949" i="16"/>
  <c r="AF4950" i="16"/>
  <c r="AF4951" i="16"/>
  <c r="AF4952" i="16"/>
  <c r="AF4953" i="16"/>
  <c r="AF4954" i="16"/>
  <c r="AF4955" i="16"/>
  <c r="AF4956" i="16"/>
  <c r="AF4957" i="16"/>
  <c r="AF4958" i="16"/>
  <c r="AF4959" i="16"/>
  <c r="AF4960" i="16"/>
  <c r="AF4961" i="16"/>
  <c r="AF4962" i="16"/>
  <c r="AF4963" i="16"/>
  <c r="AF4964" i="16"/>
  <c r="AF4965" i="16"/>
  <c r="AF4966" i="16"/>
  <c r="AF4967" i="16"/>
  <c r="AF4968" i="16"/>
  <c r="AF4969" i="16"/>
  <c r="AF4970" i="16"/>
  <c r="AF4971" i="16"/>
  <c r="AF4972" i="16"/>
  <c r="AF4973" i="16"/>
  <c r="AF4974" i="16"/>
  <c r="AF4975" i="16"/>
  <c r="AF4976" i="16"/>
  <c r="AF4977" i="16"/>
  <c r="AF4978" i="16"/>
  <c r="AF4979" i="16"/>
  <c r="AF4980" i="16"/>
  <c r="AF4981" i="16"/>
  <c r="AF4982" i="16"/>
  <c r="AF4983" i="16"/>
  <c r="AF4984" i="16"/>
  <c r="AF4985" i="16"/>
  <c r="AF4986" i="16"/>
  <c r="AF4987" i="16"/>
  <c r="AF4988" i="16"/>
  <c r="AF4989" i="16"/>
  <c r="AF4990" i="16"/>
  <c r="AF4991" i="16"/>
  <c r="AF4992" i="16"/>
  <c r="AF4993" i="16"/>
  <c r="AF4994" i="16"/>
  <c r="AF4995" i="16"/>
  <c r="AF4996" i="16"/>
  <c r="AF4997" i="16"/>
  <c r="AF4998" i="16"/>
  <c r="AF4999" i="16"/>
  <c r="AF5000" i="16"/>
  <c r="AF5001" i="16"/>
  <c r="AF5002" i="16"/>
  <c r="AF5003" i="16"/>
  <c r="AF5004" i="16"/>
  <c r="AF5005" i="16"/>
  <c r="AF5006" i="16"/>
  <c r="AF5007" i="16"/>
  <c r="AF5008" i="16"/>
  <c r="AF5009" i="16"/>
  <c r="AF5010" i="16"/>
  <c r="AF5011" i="16"/>
  <c r="AF5012" i="16"/>
  <c r="AF5013" i="16"/>
  <c r="AF5014" i="16"/>
  <c r="AF5015" i="16"/>
  <c r="AF5016" i="16"/>
  <c r="AF5017" i="16"/>
  <c r="AF5018" i="16"/>
  <c r="AF5019" i="16"/>
  <c r="AF5020" i="16"/>
  <c r="AF5021" i="16"/>
  <c r="AF5022" i="16"/>
  <c r="AF5023" i="16"/>
  <c r="AF5024" i="16"/>
  <c r="AF5025" i="16"/>
  <c r="AF5026" i="16"/>
  <c r="AF5027" i="16"/>
  <c r="AF5028" i="16"/>
  <c r="AF5029" i="16"/>
  <c r="AF5030" i="16"/>
  <c r="AF5031" i="16"/>
  <c r="AF5032" i="16"/>
  <c r="AF5033" i="16"/>
  <c r="AF5034" i="16"/>
  <c r="AF5035" i="16"/>
  <c r="AF5036" i="16"/>
  <c r="AF5037" i="16"/>
  <c r="AF5038" i="16"/>
  <c r="AF5039" i="16"/>
  <c r="AF5040" i="16"/>
  <c r="AF5041" i="16"/>
  <c r="AF5042" i="16"/>
  <c r="AF5043" i="16"/>
  <c r="AF5044" i="16"/>
  <c r="AF5045" i="16"/>
  <c r="AF5046" i="16"/>
  <c r="AF5047" i="16"/>
  <c r="AF5048" i="16"/>
  <c r="AF5049" i="16"/>
  <c r="AF5050" i="16"/>
  <c r="AF5051" i="16"/>
  <c r="AF5052" i="16"/>
  <c r="AF5053" i="16"/>
  <c r="AF5054" i="16"/>
  <c r="AF5055" i="16"/>
  <c r="AF5056" i="16"/>
  <c r="AF5057" i="16"/>
  <c r="AF5058" i="16"/>
  <c r="AF5059" i="16"/>
  <c r="AF5060" i="16"/>
  <c r="AF5061" i="16"/>
  <c r="AF5062" i="16"/>
  <c r="AF5063" i="16"/>
  <c r="AF5064" i="16"/>
  <c r="AF5065" i="16"/>
  <c r="AF5066" i="16"/>
  <c r="AF5067" i="16"/>
  <c r="AF5068" i="16"/>
  <c r="AF5069" i="16"/>
  <c r="AF5070" i="16"/>
  <c r="AF5071" i="16"/>
  <c r="AF5072" i="16"/>
  <c r="AF5073" i="16"/>
  <c r="AF5074" i="16"/>
  <c r="AF5075" i="16"/>
  <c r="AF5076" i="16"/>
  <c r="AF5077" i="16"/>
  <c r="AF5078" i="16"/>
  <c r="AF5079" i="16"/>
  <c r="AF5080" i="16"/>
  <c r="AF5081" i="16"/>
  <c r="AF5082" i="16"/>
  <c r="AF5083" i="16"/>
  <c r="AF5084" i="16"/>
  <c r="AF5085" i="16"/>
  <c r="AF5086" i="16"/>
  <c r="AF5087" i="16"/>
  <c r="AF5088" i="16"/>
  <c r="AF5089" i="16"/>
  <c r="AF5090" i="16"/>
  <c r="AF5091" i="16"/>
  <c r="AF5092" i="16"/>
  <c r="AF5093" i="16"/>
  <c r="AF5094" i="16"/>
  <c r="AF5095" i="16"/>
  <c r="AF5096" i="16"/>
  <c r="AF5097" i="16"/>
  <c r="AF5098" i="16"/>
  <c r="AF5099" i="16"/>
  <c r="AF5100" i="16"/>
  <c r="AF5101" i="16"/>
  <c r="AF5102" i="16"/>
  <c r="AF5103" i="16"/>
  <c r="AF5104" i="16"/>
  <c r="AF5105" i="16"/>
  <c r="AF5106" i="16"/>
  <c r="AF5107" i="16"/>
  <c r="AF5108" i="16"/>
  <c r="AF5109" i="16"/>
  <c r="AF5110" i="16"/>
  <c r="AF5111" i="16"/>
  <c r="AF5112" i="16"/>
  <c r="AF5113" i="16"/>
  <c r="AF5114" i="16"/>
  <c r="AF5115" i="16"/>
  <c r="AF5116" i="16"/>
  <c r="AF5117" i="16"/>
  <c r="AF5118" i="16"/>
  <c r="AF5119" i="16"/>
  <c r="AF5120" i="16"/>
  <c r="AF5121" i="16"/>
  <c r="AF5122" i="16"/>
  <c r="AF5123" i="16"/>
  <c r="AF5124" i="16"/>
  <c r="AF5125" i="16"/>
  <c r="AF5126" i="16"/>
  <c r="AF5127" i="16"/>
  <c r="AF5128" i="16"/>
  <c r="AF5129" i="16"/>
  <c r="AF5130" i="16"/>
  <c r="AF5131" i="16"/>
  <c r="AF5132" i="16"/>
  <c r="AF5133" i="16"/>
  <c r="AF5134" i="16"/>
  <c r="AF5135" i="16"/>
  <c r="AF5136" i="16"/>
  <c r="AF5137" i="16"/>
  <c r="AF5138" i="16"/>
  <c r="AF5139" i="16"/>
  <c r="AF5140" i="16"/>
  <c r="AF5141" i="16"/>
  <c r="AF5142" i="16"/>
  <c r="AF5143" i="16"/>
  <c r="AF5144" i="16"/>
  <c r="AF5145" i="16"/>
  <c r="AF5146" i="16"/>
  <c r="AF5147" i="16"/>
  <c r="AF5148" i="16"/>
  <c r="AF5149" i="16"/>
  <c r="AF5150" i="16"/>
  <c r="AF5151" i="16"/>
  <c r="AF5152" i="16"/>
  <c r="AF5153" i="16"/>
  <c r="AF5154" i="16"/>
  <c r="AF5155" i="16"/>
  <c r="AF5156" i="16"/>
  <c r="AF5157" i="16"/>
  <c r="AF5158" i="16"/>
  <c r="AF5159" i="16"/>
  <c r="AF5160" i="16"/>
  <c r="AF5161" i="16"/>
  <c r="AF5162" i="16"/>
  <c r="AF5163" i="16"/>
  <c r="AF5164" i="16"/>
  <c r="AF5165" i="16"/>
  <c r="AF5166" i="16"/>
  <c r="AF5167" i="16"/>
  <c r="AF5168" i="16"/>
  <c r="AF5169" i="16"/>
  <c r="AF5170" i="16"/>
  <c r="AF5171" i="16"/>
  <c r="AF5172" i="16"/>
  <c r="AF5173" i="16"/>
  <c r="AF5174" i="16"/>
  <c r="AF5175" i="16"/>
  <c r="AF5176" i="16"/>
  <c r="AF5177" i="16"/>
  <c r="AF5178" i="16"/>
  <c r="AF5179" i="16"/>
  <c r="AF5180" i="16"/>
  <c r="AF5181" i="16"/>
  <c r="AF5182" i="16"/>
  <c r="AF5183" i="16"/>
  <c r="AF5184" i="16"/>
  <c r="AF5185" i="16"/>
  <c r="AF5186" i="16"/>
  <c r="AF5187" i="16"/>
  <c r="AF5188" i="16"/>
  <c r="AF5189" i="16"/>
  <c r="AF5190" i="16"/>
  <c r="AF5191" i="16"/>
  <c r="AF5192" i="16"/>
  <c r="AF5193" i="16"/>
  <c r="AF5194" i="16"/>
  <c r="AF5195" i="16"/>
  <c r="AF5196" i="16"/>
  <c r="AF5197" i="16"/>
  <c r="AF5198" i="16"/>
  <c r="AF5199" i="16"/>
  <c r="AF5200" i="16"/>
  <c r="AF5201" i="16"/>
  <c r="AF5202" i="16"/>
  <c r="AF5203" i="16"/>
  <c r="AF5204" i="16"/>
  <c r="AF5205" i="16"/>
  <c r="AF5206" i="16"/>
  <c r="AF5207" i="16"/>
  <c r="AF5208" i="16"/>
  <c r="AF5209" i="16"/>
  <c r="AF5210" i="16"/>
  <c r="AF5211" i="16"/>
  <c r="AF5212" i="16"/>
  <c r="AF5213" i="16"/>
  <c r="AF5214" i="16"/>
  <c r="AF5215" i="16"/>
  <c r="AF5216" i="16"/>
  <c r="AF5217" i="16"/>
  <c r="AF5218" i="16"/>
  <c r="AF5219" i="16"/>
  <c r="AF5220" i="16"/>
  <c r="AF5221" i="16"/>
  <c r="AF5222" i="16"/>
  <c r="AF5223" i="16"/>
  <c r="AF5224" i="16"/>
  <c r="AF5225" i="16"/>
  <c r="AF5226" i="16"/>
  <c r="AF5227" i="16"/>
  <c r="AF5228" i="16"/>
  <c r="AF5229" i="16"/>
  <c r="AF5230" i="16"/>
  <c r="AF5231" i="16"/>
  <c r="AF5232" i="16"/>
  <c r="AF5233" i="16"/>
  <c r="AF5234" i="16"/>
  <c r="AF5235" i="16"/>
  <c r="AF5236" i="16"/>
  <c r="AF5237" i="16"/>
  <c r="AF5238" i="16"/>
  <c r="AF5239" i="16"/>
  <c r="AF5240" i="16"/>
  <c r="AF5241" i="16"/>
  <c r="AF5242" i="16"/>
  <c r="AF5243" i="16"/>
  <c r="AF5244" i="16"/>
  <c r="AF5245" i="16"/>
  <c r="AF5246" i="16"/>
  <c r="AF5247" i="16"/>
  <c r="AF5248" i="16"/>
  <c r="AF5249" i="16"/>
  <c r="AF5250" i="16"/>
  <c r="AF5251" i="16"/>
  <c r="AF5252" i="16"/>
  <c r="AF5253" i="16"/>
  <c r="AF5254" i="16"/>
  <c r="AF5255" i="16"/>
  <c r="AF5256" i="16"/>
  <c r="AF5257" i="16"/>
  <c r="AF5258" i="16"/>
  <c r="AF5259" i="16"/>
  <c r="AF5260" i="16"/>
  <c r="AF5261" i="16"/>
  <c r="AF5262" i="16"/>
  <c r="AF5263" i="16"/>
  <c r="AF5264" i="16"/>
  <c r="AF5265" i="16"/>
  <c r="AF5266" i="16"/>
  <c r="AF5267" i="16"/>
  <c r="AF5268" i="16"/>
  <c r="AF5269" i="16"/>
  <c r="AF5270" i="16"/>
  <c r="AF5271" i="16"/>
  <c r="AF5272" i="16"/>
  <c r="AF5273" i="16"/>
  <c r="AF5274" i="16"/>
  <c r="AF5275" i="16"/>
  <c r="AF5276" i="16"/>
  <c r="AF5277" i="16"/>
  <c r="AF5278" i="16"/>
  <c r="AF5279" i="16"/>
  <c r="AF5280" i="16"/>
  <c r="AF5281" i="16"/>
  <c r="AF5282" i="16"/>
  <c r="AF5283" i="16"/>
  <c r="AF5284" i="16"/>
  <c r="AF5285" i="16"/>
  <c r="AF5286" i="16"/>
  <c r="AF5287" i="16"/>
  <c r="AF5288" i="16"/>
  <c r="AF5289" i="16"/>
  <c r="AF5290" i="16"/>
  <c r="AF5291" i="16"/>
  <c r="AF5292" i="16"/>
  <c r="AF5293" i="16"/>
  <c r="AF5294" i="16"/>
  <c r="AF5295" i="16"/>
  <c r="AF5296" i="16"/>
  <c r="AF5297" i="16"/>
  <c r="AF5298" i="16"/>
  <c r="AF5299" i="16"/>
  <c r="AF5300" i="16"/>
  <c r="AF5301" i="16"/>
  <c r="AF5302" i="16"/>
  <c r="AF5303" i="16"/>
  <c r="AF5304" i="16"/>
  <c r="AF5305" i="16"/>
  <c r="AF5306" i="16"/>
  <c r="AF5307" i="16"/>
  <c r="AF5308" i="16"/>
  <c r="AF5309" i="16"/>
  <c r="AF5310" i="16"/>
  <c r="AF5311" i="16"/>
  <c r="AF4" i="16"/>
  <c r="AF5" i="16"/>
  <c r="AF6" i="16"/>
  <c r="AF7" i="16"/>
  <c r="AF8" i="16"/>
  <c r="AF9" i="16"/>
  <c r="AF10" i="16"/>
  <c r="AF11" i="16"/>
  <c r="AF3" i="16"/>
  <c r="I5326" i="16"/>
  <c r="E5326" i="16"/>
  <c r="D5326" i="16"/>
  <c r="I5325" i="16"/>
  <c r="E5325" i="16"/>
  <c r="D5325" i="16"/>
  <c r="I5324" i="16"/>
  <c r="E5324" i="16"/>
  <c r="D5324" i="16"/>
  <c r="I5323" i="16"/>
  <c r="E5323" i="16"/>
  <c r="D5323" i="16"/>
  <c r="I5322" i="16"/>
  <c r="E5322" i="16"/>
  <c r="D5322" i="16"/>
  <c r="I5321" i="16"/>
  <c r="E5321" i="16"/>
  <c r="D5321" i="16"/>
  <c r="I5320" i="16"/>
  <c r="E5320" i="16"/>
  <c r="D5320" i="16"/>
  <c r="I5319" i="16"/>
  <c r="E5319" i="16"/>
  <c r="D5319" i="16"/>
  <c r="I5318" i="16"/>
  <c r="E5318" i="16"/>
  <c r="D5318" i="16"/>
  <c r="I5317" i="16"/>
  <c r="E5317" i="16"/>
  <c r="D5317" i="16"/>
  <c r="I5316" i="16"/>
  <c r="E5316" i="16"/>
  <c r="D5316" i="16"/>
  <c r="I5315" i="16"/>
  <c r="E5315" i="16"/>
  <c r="D5315" i="16"/>
  <c r="I5314" i="16"/>
  <c r="E5314" i="16"/>
  <c r="D5314" i="16"/>
  <c r="I5313" i="16"/>
  <c r="E5313" i="16"/>
  <c r="D5313" i="16"/>
  <c r="I5312" i="16"/>
  <c r="E5312" i="16"/>
  <c r="D5312" i="16"/>
  <c r="I5311" i="16"/>
  <c r="E5311" i="16"/>
  <c r="D5311" i="16"/>
  <c r="I5310" i="16"/>
  <c r="E5310" i="16"/>
  <c r="D5310" i="16"/>
  <c r="I5309" i="16"/>
  <c r="E5309" i="16"/>
  <c r="D5309" i="16"/>
  <c r="I5308" i="16"/>
  <c r="E5308" i="16"/>
  <c r="D5308" i="16"/>
  <c r="I5307" i="16"/>
  <c r="E5307" i="16"/>
  <c r="D5307" i="16"/>
  <c r="I5306" i="16"/>
  <c r="E5306" i="16"/>
  <c r="D5306" i="16"/>
  <c r="I5305" i="16"/>
  <c r="E5305" i="16"/>
  <c r="D5305" i="16"/>
  <c r="I5304" i="16"/>
  <c r="E5304" i="16"/>
  <c r="D5304" i="16"/>
  <c r="I5303" i="16"/>
  <c r="E5303" i="16"/>
  <c r="D5303" i="16"/>
  <c r="I5302" i="16"/>
  <c r="E5302" i="16"/>
  <c r="D5302" i="16"/>
  <c r="I5301" i="16"/>
  <c r="E5301" i="16"/>
  <c r="D5301" i="16"/>
  <c r="I5300" i="16"/>
  <c r="E5300" i="16"/>
  <c r="D5300" i="16"/>
  <c r="I5299" i="16"/>
  <c r="E5299" i="16"/>
  <c r="D5299" i="16"/>
  <c r="I5298" i="16"/>
  <c r="E5298" i="16"/>
  <c r="D5298" i="16"/>
  <c r="I5297" i="16"/>
  <c r="E5297" i="16"/>
  <c r="D5297" i="16"/>
  <c r="I5296" i="16"/>
  <c r="E5296" i="16"/>
  <c r="D5296" i="16"/>
  <c r="I5295" i="16"/>
  <c r="E5295" i="16"/>
  <c r="D5295" i="16"/>
  <c r="I5294" i="16"/>
  <c r="E5294" i="16"/>
  <c r="D5294" i="16"/>
  <c r="I5293" i="16"/>
  <c r="E5293" i="16"/>
  <c r="D5293" i="16"/>
  <c r="I5292" i="16"/>
  <c r="E5292" i="16"/>
  <c r="D5292" i="16"/>
  <c r="I5291" i="16"/>
  <c r="E5291" i="16"/>
  <c r="D5291" i="16"/>
  <c r="I5290" i="16"/>
  <c r="E5290" i="16"/>
  <c r="D5290" i="16"/>
  <c r="I5289" i="16"/>
  <c r="E5289" i="16"/>
  <c r="D5289" i="16"/>
  <c r="I5288" i="16"/>
  <c r="E5288" i="16"/>
  <c r="D5288" i="16"/>
  <c r="I5287" i="16"/>
  <c r="E5287" i="16"/>
  <c r="D5287" i="16"/>
  <c r="I5286" i="16"/>
  <c r="E5286" i="16"/>
  <c r="D5286" i="16"/>
  <c r="I5285" i="16"/>
  <c r="E5285" i="16"/>
  <c r="D5285" i="16"/>
  <c r="I5284" i="16"/>
  <c r="E5284" i="16"/>
  <c r="D5284" i="16"/>
  <c r="I5283" i="16"/>
  <c r="E5283" i="16"/>
  <c r="D5283" i="16"/>
  <c r="I5282" i="16"/>
  <c r="E5282" i="16"/>
  <c r="D5282" i="16"/>
  <c r="I5281" i="16"/>
  <c r="E5281" i="16"/>
  <c r="D5281" i="16"/>
  <c r="I5280" i="16"/>
  <c r="E5280" i="16"/>
  <c r="D5280" i="16"/>
  <c r="I5279" i="16"/>
  <c r="E5279" i="16"/>
  <c r="D5279" i="16"/>
  <c r="I5278" i="16"/>
  <c r="E5278" i="16"/>
  <c r="D5278" i="16"/>
  <c r="I5277" i="16"/>
  <c r="E5277" i="16"/>
  <c r="D5277" i="16"/>
  <c r="I5276" i="16"/>
  <c r="E5276" i="16"/>
  <c r="D5276" i="16"/>
  <c r="I5275" i="16"/>
  <c r="E5275" i="16"/>
  <c r="D5275" i="16"/>
  <c r="I5274" i="16"/>
  <c r="E5274" i="16"/>
  <c r="D5274" i="16"/>
  <c r="I5273" i="16"/>
  <c r="E5273" i="16"/>
  <c r="D5273" i="16"/>
  <c r="I5272" i="16"/>
  <c r="E5272" i="16"/>
  <c r="D5272" i="16"/>
  <c r="I5271" i="16"/>
  <c r="E5271" i="16"/>
  <c r="D5271" i="16"/>
  <c r="I5270" i="16"/>
  <c r="E5270" i="16"/>
  <c r="D5270" i="16"/>
  <c r="I5269" i="16"/>
  <c r="E5269" i="16"/>
  <c r="D5269" i="16"/>
  <c r="I5268" i="16"/>
  <c r="E5268" i="16"/>
  <c r="D5268" i="16"/>
  <c r="I5267" i="16"/>
  <c r="E5267" i="16"/>
  <c r="D5267" i="16"/>
  <c r="I5266" i="16"/>
  <c r="E5266" i="16"/>
  <c r="D5266" i="16"/>
  <c r="I5265" i="16"/>
  <c r="E5265" i="16"/>
  <c r="D5265" i="16"/>
  <c r="I5264" i="16"/>
  <c r="E5264" i="16"/>
  <c r="D5264" i="16"/>
  <c r="I5263" i="16"/>
  <c r="E5263" i="16"/>
  <c r="D5263" i="16"/>
  <c r="I5262" i="16"/>
  <c r="E5262" i="16"/>
  <c r="D5262" i="16"/>
  <c r="I5261" i="16"/>
  <c r="E5261" i="16"/>
  <c r="D5261" i="16"/>
  <c r="I5260" i="16"/>
  <c r="E5260" i="16"/>
  <c r="D5260" i="16"/>
  <c r="I5259" i="16"/>
  <c r="E5259" i="16"/>
  <c r="D5259" i="16"/>
  <c r="I5258" i="16"/>
  <c r="E5258" i="16"/>
  <c r="D5258" i="16"/>
  <c r="I5257" i="16"/>
  <c r="E5257" i="16"/>
  <c r="D5257" i="16"/>
  <c r="I5256" i="16"/>
  <c r="E5256" i="16"/>
  <c r="D5256" i="16"/>
  <c r="I5255" i="16"/>
  <c r="E5255" i="16"/>
  <c r="D5255" i="16"/>
  <c r="I5254" i="16"/>
  <c r="E5254" i="16"/>
  <c r="D5254" i="16"/>
  <c r="I5253" i="16"/>
  <c r="E5253" i="16"/>
  <c r="D5253" i="16"/>
  <c r="I5252" i="16"/>
  <c r="E5252" i="16"/>
  <c r="D5252" i="16"/>
  <c r="I5251" i="16"/>
  <c r="E5251" i="16"/>
  <c r="D5251" i="16"/>
  <c r="I5250" i="16"/>
  <c r="E5250" i="16"/>
  <c r="D5250" i="16"/>
  <c r="I5249" i="16"/>
  <c r="E5249" i="16"/>
  <c r="D5249" i="16"/>
  <c r="I5248" i="16"/>
  <c r="E5248" i="16"/>
  <c r="D5248" i="16"/>
  <c r="I5247" i="16"/>
  <c r="E5247" i="16"/>
  <c r="D5247" i="16"/>
  <c r="I5246" i="16"/>
  <c r="E5246" i="16"/>
  <c r="D5246" i="16"/>
  <c r="I5245" i="16"/>
  <c r="E5245" i="16"/>
  <c r="D5245" i="16"/>
  <c r="I5244" i="16"/>
  <c r="E5244" i="16"/>
  <c r="D5244" i="16"/>
  <c r="I5243" i="16"/>
  <c r="E5243" i="16"/>
  <c r="D5243" i="16"/>
  <c r="I5242" i="16"/>
  <c r="E5242" i="16"/>
  <c r="D5242" i="16"/>
  <c r="I5241" i="16"/>
  <c r="E5241" i="16"/>
  <c r="D5241" i="16"/>
  <c r="I5240" i="16"/>
  <c r="E5240" i="16"/>
  <c r="D5240" i="16"/>
  <c r="I5239" i="16"/>
  <c r="E5239" i="16"/>
  <c r="D5239" i="16"/>
  <c r="I5238" i="16"/>
  <c r="E5238" i="16"/>
  <c r="D5238" i="16"/>
  <c r="I5237" i="16"/>
  <c r="E5237" i="16"/>
  <c r="D5237" i="16"/>
  <c r="I5236" i="16"/>
  <c r="E5236" i="16"/>
  <c r="D5236" i="16"/>
  <c r="I5235" i="16"/>
  <c r="E5235" i="16"/>
  <c r="D5235" i="16"/>
  <c r="I5234" i="16"/>
  <c r="E5234" i="16"/>
  <c r="D5234" i="16"/>
  <c r="I5233" i="16"/>
  <c r="E5233" i="16"/>
  <c r="D5233" i="16"/>
  <c r="I5232" i="16"/>
  <c r="E5232" i="16"/>
  <c r="D5232" i="16"/>
  <c r="I5231" i="16"/>
  <c r="E5231" i="16"/>
  <c r="D5231" i="16"/>
  <c r="I5230" i="16"/>
  <c r="E5230" i="16"/>
  <c r="D5230" i="16"/>
  <c r="I5229" i="16"/>
  <c r="E5229" i="16"/>
  <c r="D5229" i="16"/>
  <c r="I5228" i="16"/>
  <c r="E5228" i="16"/>
  <c r="D5228" i="16"/>
  <c r="I5227" i="16"/>
  <c r="E5227" i="16"/>
  <c r="D5227" i="16"/>
  <c r="I5226" i="16"/>
  <c r="E5226" i="16"/>
  <c r="D5226" i="16"/>
  <c r="I5225" i="16"/>
  <c r="E5225" i="16"/>
  <c r="D5225" i="16"/>
  <c r="I5224" i="16"/>
  <c r="E5224" i="16"/>
  <c r="D5224" i="16"/>
  <c r="I5223" i="16"/>
  <c r="E5223" i="16"/>
  <c r="D5223" i="16"/>
  <c r="I5222" i="16"/>
  <c r="E5222" i="16"/>
  <c r="D5222" i="16"/>
  <c r="I5221" i="16"/>
  <c r="E5221" i="16"/>
  <c r="D5221" i="16"/>
  <c r="I5220" i="16"/>
  <c r="E5220" i="16"/>
  <c r="D5220" i="16"/>
  <c r="I5219" i="16"/>
  <c r="E5219" i="16"/>
  <c r="D5219" i="16"/>
  <c r="I5218" i="16"/>
  <c r="E5218" i="16"/>
  <c r="D5218" i="16"/>
  <c r="I5217" i="16"/>
  <c r="E5217" i="16"/>
  <c r="D5217" i="16"/>
  <c r="I5216" i="16"/>
  <c r="E5216" i="16"/>
  <c r="D5216" i="16"/>
  <c r="I5215" i="16"/>
  <c r="E5215" i="16"/>
  <c r="D5215" i="16"/>
  <c r="I5214" i="16"/>
  <c r="E5214" i="16"/>
  <c r="D5214" i="16"/>
  <c r="I5213" i="16"/>
  <c r="E5213" i="16"/>
  <c r="D5213" i="16"/>
  <c r="I5212" i="16"/>
  <c r="E5212" i="16"/>
  <c r="D5212" i="16"/>
  <c r="I5211" i="16"/>
  <c r="E5211" i="16"/>
  <c r="D5211" i="16"/>
  <c r="I5210" i="16"/>
  <c r="E5210" i="16"/>
  <c r="D5210" i="16"/>
  <c r="I5209" i="16"/>
  <c r="E5209" i="16"/>
  <c r="D5209" i="16"/>
  <c r="I5208" i="16"/>
  <c r="E5208" i="16"/>
  <c r="D5208" i="16"/>
  <c r="I5207" i="16"/>
  <c r="E5207" i="16"/>
  <c r="D5207" i="16"/>
  <c r="I5206" i="16"/>
  <c r="E5206" i="16"/>
  <c r="D5206" i="16"/>
  <c r="I5205" i="16"/>
  <c r="E5205" i="16"/>
  <c r="D5205" i="16"/>
  <c r="I5204" i="16"/>
  <c r="E5204" i="16"/>
  <c r="D5204" i="16"/>
  <c r="I5203" i="16"/>
  <c r="E5203" i="16"/>
  <c r="D5203" i="16"/>
  <c r="I5202" i="16"/>
  <c r="E5202" i="16"/>
  <c r="D5202" i="16"/>
  <c r="I5201" i="16"/>
  <c r="E5201" i="16"/>
  <c r="D5201" i="16"/>
  <c r="I5200" i="16"/>
  <c r="E5200" i="16"/>
  <c r="D5200" i="16"/>
  <c r="I5199" i="16"/>
  <c r="E5199" i="16"/>
  <c r="D5199" i="16"/>
  <c r="I5198" i="16"/>
  <c r="E5198" i="16"/>
  <c r="D5198" i="16"/>
  <c r="I5197" i="16"/>
  <c r="E5197" i="16"/>
  <c r="D5197" i="16"/>
  <c r="I5196" i="16"/>
  <c r="E5196" i="16"/>
  <c r="D5196" i="16"/>
  <c r="I5195" i="16"/>
  <c r="E5195" i="16"/>
  <c r="D5195" i="16"/>
  <c r="I5194" i="16"/>
  <c r="E5194" i="16"/>
  <c r="D5194" i="16"/>
  <c r="I5193" i="16"/>
  <c r="E5193" i="16"/>
  <c r="D5193" i="16"/>
  <c r="I5192" i="16"/>
  <c r="E5192" i="16"/>
  <c r="D5192" i="16"/>
  <c r="I5191" i="16"/>
  <c r="E5191" i="16"/>
  <c r="D5191" i="16"/>
  <c r="I5190" i="16"/>
  <c r="E5190" i="16"/>
  <c r="D5190" i="16"/>
  <c r="I5189" i="16"/>
  <c r="E5189" i="16"/>
  <c r="D5189" i="16"/>
  <c r="I5188" i="16"/>
  <c r="E5188" i="16"/>
  <c r="D5188" i="16"/>
  <c r="I5187" i="16"/>
  <c r="E5187" i="16"/>
  <c r="D5187" i="16"/>
  <c r="I5186" i="16"/>
  <c r="E5186" i="16"/>
  <c r="D5186" i="16"/>
  <c r="I5185" i="16"/>
  <c r="E5185" i="16"/>
  <c r="D5185" i="16"/>
  <c r="I5184" i="16"/>
  <c r="E5184" i="16"/>
  <c r="D5184" i="16"/>
  <c r="I5183" i="16"/>
  <c r="E5183" i="16"/>
  <c r="D5183" i="16"/>
  <c r="I5182" i="16"/>
  <c r="E5182" i="16"/>
  <c r="D5182" i="16"/>
  <c r="I5181" i="16"/>
  <c r="E5181" i="16"/>
  <c r="D5181" i="16"/>
  <c r="I5180" i="16"/>
  <c r="E5180" i="16"/>
  <c r="D5180" i="16"/>
  <c r="I5179" i="16"/>
  <c r="E5179" i="16"/>
  <c r="D5179" i="16"/>
  <c r="I5178" i="16"/>
  <c r="E5178" i="16"/>
  <c r="D5178" i="16"/>
  <c r="I5177" i="16"/>
  <c r="E5177" i="16"/>
  <c r="D5177" i="16"/>
  <c r="I5176" i="16"/>
  <c r="E5176" i="16"/>
  <c r="D5176" i="16"/>
  <c r="I5175" i="16"/>
  <c r="E5175" i="16"/>
  <c r="D5175" i="16"/>
  <c r="I5174" i="16"/>
  <c r="E5174" i="16"/>
  <c r="D5174" i="16"/>
  <c r="I5173" i="16"/>
  <c r="E5173" i="16"/>
  <c r="D5173" i="16"/>
  <c r="I5172" i="16"/>
  <c r="E5172" i="16"/>
  <c r="D5172" i="16"/>
  <c r="I5171" i="16"/>
  <c r="E5171" i="16"/>
  <c r="D5171" i="16"/>
  <c r="I5170" i="16"/>
  <c r="E5170" i="16"/>
  <c r="D5170" i="16"/>
  <c r="I5169" i="16"/>
  <c r="E5169" i="16"/>
  <c r="D5169" i="16"/>
  <c r="I5168" i="16"/>
  <c r="E5168" i="16"/>
  <c r="D5168" i="16"/>
  <c r="I5167" i="16"/>
  <c r="E5167" i="16"/>
  <c r="D5167" i="16"/>
  <c r="I5166" i="16"/>
  <c r="E5166" i="16"/>
  <c r="D5166" i="16"/>
  <c r="I5165" i="16"/>
  <c r="E5165" i="16"/>
  <c r="D5165" i="16"/>
  <c r="I5164" i="16"/>
  <c r="E5164" i="16"/>
  <c r="D5164" i="16"/>
  <c r="I5163" i="16"/>
  <c r="E5163" i="16"/>
  <c r="D5163" i="16"/>
  <c r="I5162" i="16"/>
  <c r="E5162" i="16"/>
  <c r="D5162" i="16"/>
  <c r="I5161" i="16"/>
  <c r="E5161" i="16"/>
  <c r="D5161" i="16"/>
  <c r="I5160" i="16"/>
  <c r="E5160" i="16"/>
  <c r="D5160" i="16"/>
  <c r="I5159" i="16"/>
  <c r="E5159" i="16"/>
  <c r="D5159" i="16"/>
  <c r="I5158" i="16"/>
  <c r="E5158" i="16"/>
  <c r="D5158" i="16"/>
  <c r="I5157" i="16"/>
  <c r="E5157" i="16"/>
  <c r="D5157" i="16"/>
  <c r="I5156" i="16"/>
  <c r="E5156" i="16"/>
  <c r="D5156" i="16"/>
  <c r="I5155" i="16"/>
  <c r="E5155" i="16"/>
  <c r="D5155" i="16"/>
  <c r="I5154" i="16"/>
  <c r="E5154" i="16"/>
  <c r="D5154" i="16"/>
  <c r="I5153" i="16"/>
  <c r="E5153" i="16"/>
  <c r="D5153" i="16"/>
  <c r="I5152" i="16"/>
  <c r="E5152" i="16"/>
  <c r="D5152" i="16"/>
  <c r="I5151" i="16"/>
  <c r="E5151" i="16"/>
  <c r="D5151" i="16"/>
  <c r="I5150" i="16"/>
  <c r="E5150" i="16"/>
  <c r="D5150" i="16"/>
  <c r="I5149" i="16"/>
  <c r="E5149" i="16"/>
  <c r="D5149" i="16"/>
  <c r="I5148" i="16"/>
  <c r="E5148" i="16"/>
  <c r="D5148" i="16"/>
  <c r="I5147" i="16"/>
  <c r="E5147" i="16"/>
  <c r="D5147" i="16"/>
  <c r="I5146" i="16"/>
  <c r="E5146" i="16"/>
  <c r="D5146" i="16"/>
  <c r="I5145" i="16"/>
  <c r="E5145" i="16"/>
  <c r="D5145" i="16"/>
  <c r="I5144" i="16"/>
  <c r="E5144" i="16"/>
  <c r="D5144" i="16"/>
  <c r="I5143" i="16"/>
  <c r="E5143" i="16"/>
  <c r="D5143" i="16"/>
  <c r="I5142" i="16"/>
  <c r="E5142" i="16"/>
  <c r="D5142" i="16"/>
  <c r="I5141" i="16"/>
  <c r="E5141" i="16"/>
  <c r="D5141" i="16"/>
  <c r="I5140" i="16"/>
  <c r="E5140" i="16"/>
  <c r="D5140" i="16"/>
  <c r="I5139" i="16"/>
  <c r="E5139" i="16"/>
  <c r="D5139" i="16"/>
  <c r="I5138" i="16"/>
  <c r="E5138" i="16"/>
  <c r="D5138" i="16"/>
  <c r="I5137" i="16"/>
  <c r="E5137" i="16"/>
  <c r="D5137" i="16"/>
  <c r="I5136" i="16"/>
  <c r="E5136" i="16"/>
  <c r="D5136" i="16"/>
  <c r="I5135" i="16"/>
  <c r="E5135" i="16"/>
  <c r="D5135" i="16"/>
  <c r="I5134" i="16"/>
  <c r="E5134" i="16"/>
  <c r="D5134" i="16"/>
  <c r="I5133" i="16"/>
  <c r="E5133" i="16"/>
  <c r="D5133" i="16"/>
  <c r="I5132" i="16"/>
  <c r="E5132" i="16"/>
  <c r="D5132" i="16"/>
  <c r="I5131" i="16"/>
  <c r="E5131" i="16"/>
  <c r="D5131" i="16"/>
  <c r="I5130" i="16"/>
  <c r="E5130" i="16"/>
  <c r="D5130" i="16"/>
  <c r="I5129" i="16"/>
  <c r="E5129" i="16"/>
  <c r="D5129" i="16"/>
  <c r="I5128" i="16"/>
  <c r="E5128" i="16"/>
  <c r="D5128" i="16"/>
  <c r="I5127" i="16"/>
  <c r="E5127" i="16"/>
  <c r="D5127" i="16"/>
  <c r="I5126" i="16"/>
  <c r="E5126" i="16"/>
  <c r="D5126" i="16"/>
  <c r="I5125" i="16"/>
  <c r="E5125" i="16"/>
  <c r="D5125" i="16"/>
  <c r="I5124" i="16"/>
  <c r="E5124" i="16"/>
  <c r="D5124" i="16"/>
  <c r="I5123" i="16"/>
  <c r="E5123" i="16"/>
  <c r="D5123" i="16"/>
  <c r="I5122" i="16"/>
  <c r="E5122" i="16"/>
  <c r="D5122" i="16"/>
  <c r="I5121" i="16"/>
  <c r="E5121" i="16"/>
  <c r="D5121" i="16"/>
  <c r="I5120" i="16"/>
  <c r="E5120" i="16"/>
  <c r="D5120" i="16"/>
  <c r="I5119" i="16"/>
  <c r="E5119" i="16"/>
  <c r="D5119" i="16"/>
  <c r="I5118" i="16"/>
  <c r="E5118" i="16"/>
  <c r="D5118" i="16"/>
  <c r="I5117" i="16"/>
  <c r="E5117" i="16"/>
  <c r="D5117" i="16"/>
  <c r="I5116" i="16"/>
  <c r="E5116" i="16"/>
  <c r="D5116" i="16"/>
  <c r="I5115" i="16"/>
  <c r="E5115" i="16"/>
  <c r="D5115" i="16"/>
  <c r="I5114" i="16"/>
  <c r="E5114" i="16"/>
  <c r="D5114" i="16"/>
  <c r="I5113" i="16"/>
  <c r="E5113" i="16"/>
  <c r="D5113" i="16"/>
  <c r="I5112" i="16"/>
  <c r="E5112" i="16"/>
  <c r="D5112" i="16"/>
  <c r="I5111" i="16"/>
  <c r="E5111" i="16"/>
  <c r="D5111" i="16"/>
  <c r="I5110" i="16"/>
  <c r="E5110" i="16"/>
  <c r="D5110" i="16"/>
  <c r="I5109" i="16"/>
  <c r="E5109" i="16"/>
  <c r="D5109" i="16"/>
  <c r="I5108" i="16"/>
  <c r="E5108" i="16"/>
  <c r="D5108" i="16"/>
  <c r="I5107" i="16"/>
  <c r="E5107" i="16"/>
  <c r="D5107" i="16"/>
  <c r="I5106" i="16"/>
  <c r="E5106" i="16"/>
  <c r="D5106" i="16"/>
  <c r="I5105" i="16"/>
  <c r="E5105" i="16"/>
  <c r="D5105" i="16"/>
  <c r="I5104" i="16"/>
  <c r="E5104" i="16"/>
  <c r="D5104" i="16"/>
  <c r="I5103" i="16"/>
  <c r="E5103" i="16"/>
  <c r="D5103" i="16"/>
  <c r="I5102" i="16"/>
  <c r="E5102" i="16"/>
  <c r="D5102" i="16"/>
  <c r="I5101" i="16"/>
  <c r="E5101" i="16"/>
  <c r="D5101" i="16"/>
  <c r="I5100" i="16"/>
  <c r="E5100" i="16"/>
  <c r="D5100" i="16"/>
  <c r="I5099" i="16"/>
  <c r="E5099" i="16"/>
  <c r="D5099" i="16"/>
  <c r="I5098" i="16"/>
  <c r="E5098" i="16"/>
  <c r="D5098" i="16"/>
  <c r="I5097" i="16"/>
  <c r="E5097" i="16"/>
  <c r="D5097" i="16"/>
  <c r="I5096" i="16"/>
  <c r="E5096" i="16"/>
  <c r="D5096" i="16"/>
  <c r="I5095" i="16"/>
  <c r="E5095" i="16"/>
  <c r="D5095" i="16"/>
  <c r="I5094" i="16"/>
  <c r="E5094" i="16"/>
  <c r="D5094" i="16"/>
  <c r="I5093" i="16"/>
  <c r="E5093" i="16"/>
  <c r="D5093" i="16"/>
  <c r="I5092" i="16"/>
  <c r="E5092" i="16"/>
  <c r="D5092" i="16"/>
  <c r="I5091" i="16"/>
  <c r="E5091" i="16"/>
  <c r="D5091" i="16"/>
  <c r="I5090" i="16"/>
  <c r="E5090" i="16"/>
  <c r="D5090" i="16"/>
  <c r="I5089" i="16"/>
  <c r="E5089" i="16"/>
  <c r="D5089" i="16"/>
  <c r="I5088" i="16"/>
  <c r="E5088" i="16"/>
  <c r="D5088" i="16"/>
  <c r="I5087" i="16"/>
  <c r="E5087" i="16"/>
  <c r="D5087" i="16"/>
  <c r="I5086" i="16"/>
  <c r="E5086" i="16"/>
  <c r="D5086" i="16"/>
  <c r="I5085" i="16"/>
  <c r="E5085" i="16"/>
  <c r="D5085" i="16"/>
  <c r="I5084" i="16"/>
  <c r="E5084" i="16"/>
  <c r="D5084" i="16"/>
  <c r="I5083" i="16"/>
  <c r="E5083" i="16"/>
  <c r="D5083" i="16"/>
  <c r="I5082" i="16"/>
  <c r="E5082" i="16"/>
  <c r="D5082" i="16"/>
  <c r="I5081" i="16"/>
  <c r="E5081" i="16"/>
  <c r="D5081" i="16"/>
  <c r="I5080" i="16"/>
  <c r="E5080" i="16"/>
  <c r="D5080" i="16"/>
  <c r="I5079" i="16"/>
  <c r="E5079" i="16"/>
  <c r="D5079" i="16"/>
  <c r="I5078" i="16"/>
  <c r="E5078" i="16"/>
  <c r="D5078" i="16"/>
  <c r="I5077" i="16"/>
  <c r="E5077" i="16"/>
  <c r="D5077" i="16"/>
  <c r="I5076" i="16"/>
  <c r="E5076" i="16"/>
  <c r="D5076" i="16"/>
  <c r="I5075" i="16"/>
  <c r="E5075" i="16"/>
  <c r="D5075" i="16"/>
  <c r="I5074" i="16"/>
  <c r="E5074" i="16"/>
  <c r="D5074" i="16"/>
  <c r="I5073" i="16"/>
  <c r="E5073" i="16"/>
  <c r="D5073" i="16"/>
  <c r="I5072" i="16"/>
  <c r="E5072" i="16"/>
  <c r="D5072" i="16"/>
  <c r="I5071" i="16"/>
  <c r="E5071" i="16"/>
  <c r="D5071" i="16"/>
  <c r="I5070" i="16"/>
  <c r="E5070" i="16"/>
  <c r="D5070" i="16"/>
  <c r="I5069" i="16"/>
  <c r="E5069" i="16"/>
  <c r="D5069" i="16"/>
  <c r="I5068" i="16"/>
  <c r="E5068" i="16"/>
  <c r="D5068" i="16"/>
  <c r="I5067" i="16"/>
  <c r="E5067" i="16"/>
  <c r="D5067" i="16"/>
  <c r="I5066" i="16"/>
  <c r="E5066" i="16"/>
  <c r="D5066" i="16"/>
  <c r="I5065" i="16"/>
  <c r="E5065" i="16"/>
  <c r="D5065" i="16"/>
  <c r="I5064" i="16"/>
  <c r="E5064" i="16"/>
  <c r="D5064" i="16"/>
  <c r="I5063" i="16"/>
  <c r="E5063" i="16"/>
  <c r="D5063" i="16"/>
  <c r="I5062" i="16"/>
  <c r="E5062" i="16"/>
  <c r="D5062" i="16"/>
  <c r="I5061" i="16"/>
  <c r="E5061" i="16"/>
  <c r="D5061" i="16"/>
  <c r="I5060" i="16"/>
  <c r="E5060" i="16"/>
  <c r="D5060" i="16"/>
  <c r="I5059" i="16"/>
  <c r="E5059" i="16"/>
  <c r="D5059" i="16"/>
  <c r="I5058" i="16"/>
  <c r="E5058" i="16"/>
  <c r="D5058" i="16"/>
  <c r="I5057" i="16"/>
  <c r="E5057" i="16"/>
  <c r="D5057" i="16"/>
  <c r="I5056" i="16"/>
  <c r="E5056" i="16"/>
  <c r="D5056" i="16"/>
  <c r="I5055" i="16"/>
  <c r="E5055" i="16"/>
  <c r="D5055" i="16"/>
  <c r="I5054" i="16"/>
  <c r="E5054" i="16"/>
  <c r="D5054" i="16"/>
  <c r="I5053" i="16"/>
  <c r="E5053" i="16"/>
  <c r="D5053" i="16"/>
  <c r="I5052" i="16"/>
  <c r="E5052" i="16"/>
  <c r="D5052" i="16"/>
  <c r="I5051" i="16"/>
  <c r="E5051" i="16"/>
  <c r="D5051" i="16"/>
  <c r="I5050" i="16"/>
  <c r="E5050" i="16"/>
  <c r="D5050" i="16"/>
  <c r="I5049" i="16"/>
  <c r="E5049" i="16"/>
  <c r="D5049" i="16"/>
  <c r="I5048" i="16"/>
  <c r="E5048" i="16"/>
  <c r="D5048" i="16"/>
  <c r="I5047" i="16"/>
  <c r="E5047" i="16"/>
  <c r="D5047" i="16"/>
  <c r="I5046" i="16"/>
  <c r="E5046" i="16"/>
  <c r="D5046" i="16"/>
  <c r="I5045" i="16"/>
  <c r="E5045" i="16"/>
  <c r="D5045" i="16"/>
  <c r="I5044" i="16"/>
  <c r="E5044" i="16"/>
  <c r="D5044" i="16"/>
  <c r="I5043" i="16"/>
  <c r="E5043" i="16"/>
  <c r="D5043" i="16"/>
  <c r="I5042" i="16"/>
  <c r="E5042" i="16"/>
  <c r="D5042" i="16"/>
  <c r="I5041" i="16"/>
  <c r="E5041" i="16"/>
  <c r="D5041" i="16"/>
  <c r="I5040" i="16"/>
  <c r="E5040" i="16"/>
  <c r="D5040" i="16"/>
  <c r="I5039" i="16"/>
  <c r="E5039" i="16"/>
  <c r="D5039" i="16"/>
  <c r="I5038" i="16"/>
  <c r="E5038" i="16"/>
  <c r="D5038" i="16"/>
  <c r="I5037" i="16"/>
  <c r="E5037" i="16"/>
  <c r="D5037" i="16"/>
  <c r="I5036" i="16"/>
  <c r="E5036" i="16"/>
  <c r="D5036" i="16"/>
  <c r="I5035" i="16"/>
  <c r="E5035" i="16"/>
  <c r="D5035" i="16"/>
  <c r="I5034" i="16"/>
  <c r="E5034" i="16"/>
  <c r="D5034" i="16"/>
  <c r="I5033" i="16"/>
  <c r="E5033" i="16"/>
  <c r="D5033" i="16"/>
  <c r="I5032" i="16"/>
  <c r="E5032" i="16"/>
  <c r="D5032" i="16"/>
  <c r="I5031" i="16"/>
  <c r="E5031" i="16"/>
  <c r="D5031" i="16"/>
  <c r="I5030" i="16"/>
  <c r="E5030" i="16"/>
  <c r="D5030" i="16"/>
  <c r="I5029" i="16"/>
  <c r="E5029" i="16"/>
  <c r="D5029" i="16"/>
  <c r="I5028" i="16"/>
  <c r="E5028" i="16"/>
  <c r="D5028" i="16"/>
  <c r="I5027" i="16"/>
  <c r="E5027" i="16"/>
  <c r="D5027" i="16"/>
  <c r="I5026" i="16"/>
  <c r="E5026" i="16"/>
  <c r="D5026" i="16"/>
  <c r="I5025" i="16"/>
  <c r="E5025" i="16"/>
  <c r="D5025" i="16"/>
  <c r="I5024" i="16"/>
  <c r="E5024" i="16"/>
  <c r="D5024" i="16"/>
  <c r="I5023" i="16"/>
  <c r="E5023" i="16"/>
  <c r="D5023" i="16"/>
  <c r="I5022" i="16"/>
  <c r="E5022" i="16"/>
  <c r="D5022" i="16"/>
  <c r="I5021" i="16"/>
  <c r="E5021" i="16"/>
  <c r="D5021" i="16"/>
  <c r="I5020" i="16"/>
  <c r="E5020" i="16"/>
  <c r="D5020" i="16"/>
  <c r="I5019" i="16"/>
  <c r="E5019" i="16"/>
  <c r="D5019" i="16"/>
  <c r="I5018" i="16"/>
  <c r="E5018" i="16"/>
  <c r="D5018" i="16"/>
  <c r="I5017" i="16"/>
  <c r="E5017" i="16"/>
  <c r="D5017" i="16"/>
  <c r="I5016" i="16"/>
  <c r="E5016" i="16"/>
  <c r="D5016" i="16"/>
  <c r="I5015" i="16"/>
  <c r="E5015" i="16"/>
  <c r="D5015" i="16"/>
  <c r="I5014" i="16"/>
  <c r="E5014" i="16"/>
  <c r="D5014" i="16"/>
  <c r="I5013" i="16"/>
  <c r="E5013" i="16"/>
  <c r="D5013" i="16"/>
  <c r="I5012" i="16"/>
  <c r="E5012" i="16"/>
  <c r="D5012" i="16"/>
  <c r="I5011" i="16"/>
  <c r="E5011" i="16"/>
  <c r="D5011" i="16"/>
  <c r="I5010" i="16"/>
  <c r="E5010" i="16"/>
  <c r="D5010" i="16"/>
  <c r="I5009" i="16"/>
  <c r="E5009" i="16"/>
  <c r="D5009" i="16"/>
  <c r="I5008" i="16"/>
  <c r="E5008" i="16"/>
  <c r="D5008" i="16"/>
  <c r="I5007" i="16"/>
  <c r="E5007" i="16"/>
  <c r="D5007" i="16"/>
  <c r="I5006" i="16"/>
  <c r="E5006" i="16"/>
  <c r="D5006" i="16"/>
  <c r="I5005" i="16"/>
  <c r="E5005" i="16"/>
  <c r="D5005" i="16"/>
  <c r="I5004" i="16"/>
  <c r="E5004" i="16"/>
  <c r="D5004" i="16"/>
  <c r="I5003" i="16"/>
  <c r="E5003" i="16"/>
  <c r="D5003" i="16"/>
  <c r="I5002" i="16"/>
  <c r="E5002" i="16"/>
  <c r="D5002" i="16"/>
  <c r="I5001" i="16"/>
  <c r="E5001" i="16"/>
  <c r="D5001" i="16"/>
  <c r="I5000" i="16"/>
  <c r="E5000" i="16"/>
  <c r="D5000" i="16"/>
  <c r="I4999" i="16"/>
  <c r="E4999" i="16"/>
  <c r="D4999" i="16"/>
  <c r="I4998" i="16"/>
  <c r="E4998" i="16"/>
  <c r="D4998" i="16"/>
  <c r="I4997" i="16"/>
  <c r="E4997" i="16"/>
  <c r="D4997" i="16"/>
  <c r="I4996" i="16"/>
  <c r="E4996" i="16"/>
  <c r="D4996" i="16"/>
  <c r="I4995" i="16"/>
  <c r="E4995" i="16"/>
  <c r="D4995" i="16"/>
  <c r="I4994" i="16"/>
  <c r="E4994" i="16"/>
  <c r="D4994" i="16"/>
  <c r="I4993" i="16"/>
  <c r="E4993" i="16"/>
  <c r="D4993" i="16"/>
  <c r="I4992" i="16"/>
  <c r="E4992" i="16"/>
  <c r="D4992" i="16"/>
  <c r="I4991" i="16"/>
  <c r="E4991" i="16"/>
  <c r="D4991" i="16"/>
  <c r="I4990" i="16"/>
  <c r="E4990" i="16"/>
  <c r="D4990" i="16"/>
  <c r="I4989" i="16"/>
  <c r="E4989" i="16"/>
  <c r="D4989" i="16"/>
  <c r="I4988" i="16"/>
  <c r="E4988" i="16"/>
  <c r="D4988" i="16"/>
  <c r="I4987" i="16"/>
  <c r="E4987" i="16"/>
  <c r="D4987" i="16"/>
  <c r="I4986" i="16"/>
  <c r="E4986" i="16"/>
  <c r="D4986" i="16"/>
  <c r="I4985" i="16"/>
  <c r="E4985" i="16"/>
  <c r="D4985" i="16"/>
  <c r="I4984" i="16"/>
  <c r="E4984" i="16"/>
  <c r="D4984" i="16"/>
  <c r="I4983" i="16"/>
  <c r="E4983" i="16"/>
  <c r="D4983" i="16"/>
  <c r="I4982" i="16"/>
  <c r="E4982" i="16"/>
  <c r="D4982" i="16"/>
  <c r="I4981" i="16"/>
  <c r="E4981" i="16"/>
  <c r="D4981" i="16"/>
  <c r="I4980" i="16"/>
  <c r="E4980" i="16"/>
  <c r="D4980" i="16"/>
  <c r="I4979" i="16"/>
  <c r="E4979" i="16"/>
  <c r="D4979" i="16"/>
  <c r="I4978" i="16"/>
  <c r="E4978" i="16"/>
  <c r="D4978" i="16"/>
  <c r="I4977" i="16"/>
  <c r="E4977" i="16"/>
  <c r="D4977" i="16"/>
  <c r="I4976" i="16"/>
  <c r="E4976" i="16"/>
  <c r="D4976" i="16"/>
  <c r="I4975" i="16"/>
  <c r="E4975" i="16"/>
  <c r="D4975" i="16"/>
  <c r="I4974" i="16"/>
  <c r="E4974" i="16"/>
  <c r="D4974" i="16"/>
  <c r="I4973" i="16"/>
  <c r="E4973" i="16"/>
  <c r="D4973" i="16"/>
  <c r="I4972" i="16"/>
  <c r="E4972" i="16"/>
  <c r="D4972" i="16"/>
  <c r="I4971" i="16"/>
  <c r="E4971" i="16"/>
  <c r="D4971" i="16"/>
  <c r="I4970" i="16"/>
  <c r="E4970" i="16"/>
  <c r="D4970" i="16"/>
  <c r="I4969" i="16"/>
  <c r="E4969" i="16"/>
  <c r="D4969" i="16"/>
  <c r="I4968" i="16"/>
  <c r="E4968" i="16"/>
  <c r="D4968" i="16"/>
  <c r="I4967" i="16"/>
  <c r="E4967" i="16"/>
  <c r="D4967" i="16"/>
  <c r="I4966" i="16"/>
  <c r="E4966" i="16"/>
  <c r="D4966" i="16"/>
  <c r="I4965" i="16"/>
  <c r="E4965" i="16"/>
  <c r="D4965" i="16"/>
  <c r="I4964" i="16"/>
  <c r="E4964" i="16"/>
  <c r="D4964" i="16"/>
  <c r="I4963" i="16"/>
  <c r="E4963" i="16"/>
  <c r="D4963" i="16"/>
  <c r="I4962" i="16"/>
  <c r="E4962" i="16"/>
  <c r="D4962" i="16"/>
  <c r="I4961" i="16"/>
  <c r="E4961" i="16"/>
  <c r="D4961" i="16"/>
  <c r="I4960" i="16"/>
  <c r="E4960" i="16"/>
  <c r="D4960" i="16"/>
  <c r="I4959" i="16"/>
  <c r="E4959" i="16"/>
  <c r="D4959" i="16"/>
  <c r="I4958" i="16"/>
  <c r="E4958" i="16"/>
  <c r="D4958" i="16"/>
  <c r="I4957" i="16"/>
  <c r="E4957" i="16"/>
  <c r="D4957" i="16"/>
  <c r="I4956" i="16"/>
  <c r="E4956" i="16"/>
  <c r="D4956" i="16"/>
  <c r="I4955" i="16"/>
  <c r="E4955" i="16"/>
  <c r="D4955" i="16"/>
  <c r="I4954" i="16"/>
  <c r="E4954" i="16"/>
  <c r="D4954" i="16"/>
  <c r="I4953" i="16"/>
  <c r="E4953" i="16"/>
  <c r="D4953" i="16"/>
  <c r="I4952" i="16"/>
  <c r="E4952" i="16"/>
  <c r="D4952" i="16"/>
  <c r="I4951" i="16"/>
  <c r="E4951" i="16"/>
  <c r="D4951" i="16"/>
  <c r="I4950" i="16"/>
  <c r="E4950" i="16"/>
  <c r="D4950" i="16"/>
  <c r="I4949" i="16"/>
  <c r="E4949" i="16"/>
  <c r="D4949" i="16"/>
  <c r="I4948" i="16"/>
  <c r="E4948" i="16"/>
  <c r="D4948" i="16"/>
  <c r="I4947" i="16"/>
  <c r="E4947" i="16"/>
  <c r="D4947" i="16"/>
  <c r="I4946" i="16"/>
  <c r="E4946" i="16"/>
  <c r="D4946" i="16"/>
  <c r="I4945" i="16"/>
  <c r="E4945" i="16"/>
  <c r="D4945" i="16"/>
  <c r="I4944" i="16"/>
  <c r="E4944" i="16"/>
  <c r="D4944" i="16"/>
  <c r="I4943" i="16"/>
  <c r="E4943" i="16"/>
  <c r="D4943" i="16"/>
  <c r="I4942" i="16"/>
  <c r="E4942" i="16"/>
  <c r="D4942" i="16"/>
  <c r="I4941" i="16"/>
  <c r="E4941" i="16"/>
  <c r="D4941" i="16"/>
  <c r="I4940" i="16"/>
  <c r="E4940" i="16"/>
  <c r="D4940" i="16"/>
  <c r="I4939" i="16"/>
  <c r="E4939" i="16"/>
  <c r="D4939" i="16"/>
  <c r="I4938" i="16"/>
  <c r="E4938" i="16"/>
  <c r="D4938" i="16"/>
  <c r="I4937" i="16"/>
  <c r="E4937" i="16"/>
  <c r="D4937" i="16"/>
  <c r="I4936" i="16"/>
  <c r="E4936" i="16"/>
  <c r="D4936" i="16"/>
  <c r="I4935" i="16"/>
  <c r="E4935" i="16"/>
  <c r="D4935" i="16"/>
  <c r="I4934" i="16"/>
  <c r="E4934" i="16"/>
  <c r="D4934" i="16"/>
  <c r="I4933" i="16"/>
  <c r="E4933" i="16"/>
  <c r="D4933" i="16"/>
  <c r="I4932" i="16"/>
  <c r="E4932" i="16"/>
  <c r="D4932" i="16"/>
  <c r="I4931" i="16"/>
  <c r="E4931" i="16"/>
  <c r="D4931" i="16"/>
  <c r="I4930" i="16"/>
  <c r="E4930" i="16"/>
  <c r="D4930" i="16"/>
  <c r="I4929" i="16"/>
  <c r="E4929" i="16"/>
  <c r="D4929" i="16"/>
  <c r="I4928" i="16"/>
  <c r="E4928" i="16"/>
  <c r="D4928" i="16"/>
  <c r="I4927" i="16"/>
  <c r="E4927" i="16"/>
  <c r="D4927" i="16"/>
  <c r="I4926" i="16"/>
  <c r="E4926" i="16"/>
  <c r="D4926" i="16"/>
  <c r="I4925" i="16"/>
  <c r="E4925" i="16"/>
  <c r="D4925" i="16"/>
  <c r="I4924" i="16"/>
  <c r="E4924" i="16"/>
  <c r="D4924" i="16"/>
  <c r="I4923" i="16"/>
  <c r="E4923" i="16"/>
  <c r="D4923" i="16"/>
  <c r="I4922" i="16"/>
  <c r="E4922" i="16"/>
  <c r="D4922" i="16"/>
  <c r="I4921" i="16"/>
  <c r="E4921" i="16"/>
  <c r="D4921" i="16"/>
  <c r="I4920" i="16"/>
  <c r="E4920" i="16"/>
  <c r="D4920" i="16"/>
  <c r="I4919" i="16"/>
  <c r="E4919" i="16"/>
  <c r="D4919" i="16"/>
  <c r="I4918" i="16"/>
  <c r="E4918" i="16"/>
  <c r="D4918" i="16"/>
  <c r="I4917" i="16"/>
  <c r="E4917" i="16"/>
  <c r="D4917" i="16"/>
  <c r="I4916" i="16"/>
  <c r="E4916" i="16"/>
  <c r="D4916" i="16"/>
  <c r="I4915" i="16"/>
  <c r="E4915" i="16"/>
  <c r="D4915" i="16"/>
  <c r="I4914" i="16"/>
  <c r="E4914" i="16"/>
  <c r="D4914" i="16"/>
  <c r="I4913" i="16"/>
  <c r="E4913" i="16"/>
  <c r="D4913" i="16"/>
  <c r="I4912" i="16"/>
  <c r="E4912" i="16"/>
  <c r="D4912" i="16"/>
  <c r="I4911" i="16"/>
  <c r="E4911" i="16"/>
  <c r="D4911" i="16"/>
  <c r="I4910" i="16"/>
  <c r="E4910" i="16"/>
  <c r="D4910" i="16"/>
  <c r="I4909" i="16"/>
  <c r="E4909" i="16"/>
  <c r="D4909" i="16"/>
  <c r="I4908" i="16"/>
  <c r="E4908" i="16"/>
  <c r="D4908" i="16"/>
  <c r="I4907" i="16"/>
  <c r="E4907" i="16"/>
  <c r="D4907" i="16"/>
  <c r="I4906" i="16"/>
  <c r="E4906" i="16"/>
  <c r="D4906" i="16"/>
  <c r="I4905" i="16"/>
  <c r="E4905" i="16"/>
  <c r="D4905" i="16"/>
  <c r="I4904" i="16"/>
  <c r="E4904" i="16"/>
  <c r="D4904" i="16"/>
  <c r="I4903" i="16"/>
  <c r="E4903" i="16"/>
  <c r="D4903" i="16"/>
  <c r="I4902" i="16"/>
  <c r="E4902" i="16"/>
  <c r="D4902" i="16"/>
  <c r="I4901" i="16"/>
  <c r="E4901" i="16"/>
  <c r="D4901" i="16"/>
  <c r="I4900" i="16"/>
  <c r="E4900" i="16"/>
  <c r="D4900" i="16"/>
  <c r="I4899" i="16"/>
  <c r="E4899" i="16"/>
  <c r="D4899" i="16"/>
  <c r="I4898" i="16"/>
  <c r="E4898" i="16"/>
  <c r="D4898" i="16"/>
  <c r="I4897" i="16"/>
  <c r="E4897" i="16"/>
  <c r="D4897" i="16"/>
  <c r="I4896" i="16"/>
  <c r="E4896" i="16"/>
  <c r="D4896" i="16"/>
  <c r="I4895" i="16"/>
  <c r="E4895" i="16"/>
  <c r="D4895" i="16"/>
  <c r="I4894" i="16"/>
  <c r="E4894" i="16"/>
  <c r="D4894" i="16"/>
  <c r="I4893" i="16"/>
  <c r="E4893" i="16"/>
  <c r="D4893" i="16"/>
  <c r="I4892" i="16"/>
  <c r="E4892" i="16"/>
  <c r="D4892" i="16"/>
  <c r="I4891" i="16"/>
  <c r="E4891" i="16"/>
  <c r="D4891" i="16"/>
  <c r="I4890" i="16"/>
  <c r="E4890" i="16"/>
  <c r="D4890" i="16"/>
  <c r="I4889" i="16"/>
  <c r="E4889" i="16"/>
  <c r="D4889" i="16"/>
  <c r="I4888" i="16"/>
  <c r="E4888" i="16"/>
  <c r="D4888" i="16"/>
  <c r="I4887" i="16"/>
  <c r="E4887" i="16"/>
  <c r="D4887" i="16"/>
  <c r="I4886" i="16"/>
  <c r="E4886" i="16"/>
  <c r="D4886" i="16"/>
  <c r="I4885" i="16"/>
  <c r="E4885" i="16"/>
  <c r="D4885" i="16"/>
  <c r="I4884" i="16"/>
  <c r="E4884" i="16"/>
  <c r="D4884" i="16"/>
  <c r="I4883" i="16"/>
  <c r="E4883" i="16"/>
  <c r="D4883" i="16"/>
  <c r="I4882" i="16"/>
  <c r="E4882" i="16"/>
  <c r="D4882" i="16"/>
  <c r="I4881" i="16"/>
  <c r="E4881" i="16"/>
  <c r="D4881" i="16"/>
  <c r="I4880" i="16"/>
  <c r="E4880" i="16"/>
  <c r="D4880" i="16"/>
  <c r="I4879" i="16"/>
  <c r="E4879" i="16"/>
  <c r="D4879" i="16"/>
  <c r="I4878" i="16"/>
  <c r="E4878" i="16"/>
  <c r="D4878" i="16"/>
  <c r="I4877" i="16"/>
  <c r="E4877" i="16"/>
  <c r="D4877" i="16"/>
  <c r="I4876" i="16"/>
  <c r="E4876" i="16"/>
  <c r="D4876" i="16"/>
  <c r="I4875" i="16"/>
  <c r="E4875" i="16"/>
  <c r="D4875" i="16"/>
  <c r="I4874" i="16"/>
  <c r="E4874" i="16"/>
  <c r="D4874" i="16"/>
  <c r="I4873" i="16"/>
  <c r="E4873" i="16"/>
  <c r="D4873" i="16"/>
  <c r="I4872" i="16"/>
  <c r="E4872" i="16"/>
  <c r="D4872" i="16"/>
  <c r="I4871" i="16"/>
  <c r="E4871" i="16"/>
  <c r="D4871" i="16"/>
  <c r="I4870" i="16"/>
  <c r="E4870" i="16"/>
  <c r="D4870" i="16"/>
  <c r="I4869" i="16"/>
  <c r="E4869" i="16"/>
  <c r="D4869" i="16"/>
  <c r="I4868" i="16"/>
  <c r="E4868" i="16"/>
  <c r="D4868" i="16"/>
  <c r="I4867" i="16"/>
  <c r="E4867" i="16"/>
  <c r="D4867" i="16"/>
  <c r="I4866" i="16"/>
  <c r="E4866" i="16"/>
  <c r="D4866" i="16"/>
  <c r="I4865" i="16"/>
  <c r="E4865" i="16"/>
  <c r="D4865" i="16"/>
  <c r="I4864" i="16"/>
  <c r="E4864" i="16"/>
  <c r="D4864" i="16"/>
  <c r="I4863" i="16"/>
  <c r="E4863" i="16"/>
  <c r="D4863" i="16"/>
  <c r="I4862" i="16"/>
  <c r="E4862" i="16"/>
  <c r="D4862" i="16"/>
  <c r="I4861" i="16"/>
  <c r="E4861" i="16"/>
  <c r="D4861" i="16"/>
  <c r="I4860" i="16"/>
  <c r="E4860" i="16"/>
  <c r="D4860" i="16"/>
  <c r="I4859" i="16"/>
  <c r="E4859" i="16"/>
  <c r="D4859" i="16"/>
  <c r="I4858" i="16"/>
  <c r="E4858" i="16"/>
  <c r="D4858" i="16"/>
  <c r="I4857" i="16"/>
  <c r="E4857" i="16"/>
  <c r="D4857" i="16"/>
  <c r="I4856" i="16"/>
  <c r="E4856" i="16"/>
  <c r="D4856" i="16"/>
  <c r="I4855" i="16"/>
  <c r="E4855" i="16"/>
  <c r="D4855" i="16"/>
  <c r="I4854" i="16"/>
  <c r="E4854" i="16"/>
  <c r="D4854" i="16"/>
  <c r="I4853" i="16"/>
  <c r="E4853" i="16"/>
  <c r="D4853" i="16"/>
  <c r="I4852" i="16"/>
  <c r="E4852" i="16"/>
  <c r="D4852" i="16"/>
  <c r="I4851" i="16"/>
  <c r="E4851" i="16"/>
  <c r="D4851" i="16"/>
  <c r="I4850" i="16"/>
  <c r="E4850" i="16"/>
  <c r="D4850" i="16"/>
  <c r="I4849" i="16"/>
  <c r="E4849" i="16"/>
  <c r="D4849" i="16"/>
  <c r="I4848" i="16"/>
  <c r="E4848" i="16"/>
  <c r="D4848" i="16"/>
  <c r="I4847" i="16"/>
  <c r="E4847" i="16"/>
  <c r="D4847" i="16"/>
  <c r="I4846" i="16"/>
  <c r="E4846" i="16"/>
  <c r="D4846" i="16"/>
  <c r="I4845" i="16"/>
  <c r="E4845" i="16"/>
  <c r="D4845" i="16"/>
  <c r="I4844" i="16"/>
  <c r="E4844" i="16"/>
  <c r="D4844" i="16"/>
  <c r="I4843" i="16"/>
  <c r="E4843" i="16"/>
  <c r="D4843" i="16"/>
  <c r="I4842" i="16"/>
  <c r="E4842" i="16"/>
  <c r="D4842" i="16"/>
  <c r="I4841" i="16"/>
  <c r="E4841" i="16"/>
  <c r="D4841" i="16"/>
  <c r="I4840" i="16"/>
  <c r="E4840" i="16"/>
  <c r="D4840" i="16"/>
  <c r="I4839" i="16"/>
  <c r="E4839" i="16"/>
  <c r="D4839" i="16"/>
  <c r="I4838" i="16"/>
  <c r="E4838" i="16"/>
  <c r="D4838" i="16"/>
  <c r="I4837" i="16"/>
  <c r="E4837" i="16"/>
  <c r="D4837" i="16"/>
  <c r="I4836" i="16"/>
  <c r="E4836" i="16"/>
  <c r="D4836" i="16"/>
  <c r="I4835" i="16"/>
  <c r="E4835" i="16"/>
  <c r="D4835" i="16"/>
  <c r="I4834" i="16"/>
  <c r="E4834" i="16"/>
  <c r="D4834" i="16"/>
  <c r="I4833" i="16"/>
  <c r="E4833" i="16"/>
  <c r="D4833" i="16"/>
  <c r="I4832" i="16"/>
  <c r="E4832" i="16"/>
  <c r="D4832" i="16"/>
  <c r="I4831" i="16"/>
  <c r="E4831" i="16"/>
  <c r="D4831" i="16"/>
  <c r="I4830" i="16"/>
  <c r="E4830" i="16"/>
  <c r="D4830" i="16"/>
  <c r="I4829" i="16"/>
  <c r="E4829" i="16"/>
  <c r="D4829" i="16"/>
  <c r="I4828" i="16"/>
  <c r="E4828" i="16"/>
  <c r="D4828" i="16"/>
  <c r="I4827" i="16"/>
  <c r="E4827" i="16"/>
  <c r="D4827" i="16"/>
  <c r="I4826" i="16"/>
  <c r="E4826" i="16"/>
  <c r="D4826" i="16"/>
  <c r="I4825" i="16"/>
  <c r="E4825" i="16"/>
  <c r="D4825" i="16"/>
  <c r="I4824" i="16"/>
  <c r="E4824" i="16"/>
  <c r="D4824" i="16"/>
  <c r="I4823" i="16"/>
  <c r="E4823" i="16"/>
  <c r="D4823" i="16"/>
  <c r="I4822" i="16"/>
  <c r="E4822" i="16"/>
  <c r="D4822" i="16"/>
  <c r="I4821" i="16"/>
  <c r="E4821" i="16"/>
  <c r="D4821" i="16"/>
  <c r="I4820" i="16"/>
  <c r="E4820" i="16"/>
  <c r="D4820" i="16"/>
  <c r="I4819" i="16"/>
  <c r="E4819" i="16"/>
  <c r="D4819" i="16"/>
  <c r="I4818" i="16"/>
  <c r="E4818" i="16"/>
  <c r="D4818" i="16"/>
  <c r="I4817" i="16"/>
  <c r="E4817" i="16"/>
  <c r="D4817" i="16"/>
  <c r="I4816" i="16"/>
  <c r="E4816" i="16"/>
  <c r="D4816" i="16"/>
  <c r="I4815" i="16"/>
  <c r="E4815" i="16"/>
  <c r="D4815" i="16"/>
  <c r="I4814" i="16"/>
  <c r="E4814" i="16"/>
  <c r="D4814" i="16"/>
  <c r="I4813" i="16"/>
  <c r="E4813" i="16"/>
  <c r="D4813" i="16"/>
  <c r="I4812" i="16"/>
  <c r="E4812" i="16"/>
  <c r="D4812" i="16"/>
  <c r="I4811" i="16"/>
  <c r="E4811" i="16"/>
  <c r="D4811" i="16"/>
  <c r="I4810" i="16"/>
  <c r="E4810" i="16"/>
  <c r="D4810" i="16"/>
  <c r="I4809" i="16"/>
  <c r="E4809" i="16"/>
  <c r="D4809" i="16"/>
  <c r="I4808" i="16"/>
  <c r="E4808" i="16"/>
  <c r="D4808" i="16"/>
  <c r="I4807" i="16"/>
  <c r="E4807" i="16"/>
  <c r="D4807" i="16"/>
  <c r="I4806" i="16"/>
  <c r="E4806" i="16"/>
  <c r="D4806" i="16"/>
  <c r="I4805" i="16"/>
  <c r="E4805" i="16"/>
  <c r="D4805" i="16"/>
  <c r="I4804" i="16"/>
  <c r="E4804" i="16"/>
  <c r="D4804" i="16"/>
  <c r="I4803" i="16"/>
  <c r="E4803" i="16"/>
  <c r="D4803" i="16"/>
  <c r="I4802" i="16"/>
  <c r="E4802" i="16"/>
  <c r="D4802" i="16"/>
  <c r="I4801" i="16"/>
  <c r="E4801" i="16"/>
  <c r="D4801" i="16"/>
  <c r="I4800" i="16"/>
  <c r="E4800" i="16"/>
  <c r="D4800" i="16"/>
  <c r="I4799" i="16"/>
  <c r="E4799" i="16"/>
  <c r="D4799" i="16"/>
  <c r="I4798" i="16"/>
  <c r="E4798" i="16"/>
  <c r="D4798" i="16"/>
  <c r="I4797" i="16"/>
  <c r="E4797" i="16"/>
  <c r="D4797" i="16"/>
  <c r="I4796" i="16"/>
  <c r="E4796" i="16"/>
  <c r="D4796" i="16"/>
  <c r="I4795" i="16"/>
  <c r="E4795" i="16"/>
  <c r="D4795" i="16"/>
  <c r="I4794" i="16"/>
  <c r="E4794" i="16"/>
  <c r="D4794" i="16"/>
  <c r="I4793" i="16"/>
  <c r="E4793" i="16"/>
  <c r="D4793" i="16"/>
  <c r="I4792" i="16"/>
  <c r="E4792" i="16"/>
  <c r="D4792" i="16"/>
  <c r="I4791" i="16"/>
  <c r="E4791" i="16"/>
  <c r="D4791" i="16"/>
  <c r="I4790" i="16"/>
  <c r="E4790" i="16"/>
  <c r="D4790" i="16"/>
  <c r="I4789" i="16"/>
  <c r="E4789" i="16"/>
  <c r="D4789" i="16"/>
  <c r="I4788" i="16"/>
  <c r="E4788" i="16"/>
  <c r="D4788" i="16"/>
  <c r="I4787" i="16"/>
  <c r="E4787" i="16"/>
  <c r="D4787" i="16"/>
  <c r="I4786" i="16"/>
  <c r="E4786" i="16"/>
  <c r="D4786" i="16"/>
  <c r="I4785" i="16"/>
  <c r="E4785" i="16"/>
  <c r="D4785" i="16"/>
  <c r="I4784" i="16"/>
  <c r="E4784" i="16"/>
  <c r="D4784" i="16"/>
  <c r="I4783" i="16"/>
  <c r="E4783" i="16"/>
  <c r="D4783" i="16"/>
  <c r="I4782" i="16"/>
  <c r="E4782" i="16"/>
  <c r="D4782" i="16"/>
  <c r="I4781" i="16"/>
  <c r="E4781" i="16"/>
  <c r="D4781" i="16"/>
  <c r="I4780" i="16"/>
  <c r="E4780" i="16"/>
  <c r="D4780" i="16"/>
  <c r="I4779" i="16"/>
  <c r="E4779" i="16"/>
  <c r="D4779" i="16"/>
  <c r="I4778" i="16"/>
  <c r="E4778" i="16"/>
  <c r="D4778" i="16"/>
  <c r="I4777" i="16"/>
  <c r="E4777" i="16"/>
  <c r="D4777" i="16"/>
  <c r="I4776" i="16"/>
  <c r="E4776" i="16"/>
  <c r="D4776" i="16"/>
  <c r="I4775" i="16"/>
  <c r="E4775" i="16"/>
  <c r="D4775" i="16"/>
  <c r="I4774" i="16"/>
  <c r="E4774" i="16"/>
  <c r="D4774" i="16"/>
  <c r="I4773" i="16"/>
  <c r="E4773" i="16"/>
  <c r="D4773" i="16"/>
  <c r="I4772" i="16"/>
  <c r="E4772" i="16"/>
  <c r="D4772" i="16"/>
  <c r="I4771" i="16"/>
  <c r="E4771" i="16"/>
  <c r="D4771" i="16"/>
  <c r="I4770" i="16"/>
  <c r="E4770" i="16"/>
  <c r="D4770" i="16"/>
  <c r="I4769" i="16"/>
  <c r="E4769" i="16"/>
  <c r="D4769" i="16"/>
  <c r="I4768" i="16"/>
  <c r="E4768" i="16"/>
  <c r="D4768" i="16"/>
  <c r="I4767" i="16"/>
  <c r="E4767" i="16"/>
  <c r="D4767" i="16"/>
  <c r="I4766" i="16"/>
  <c r="E4766" i="16"/>
  <c r="D4766" i="16"/>
  <c r="I4765" i="16"/>
  <c r="E4765" i="16"/>
  <c r="D4765" i="16"/>
  <c r="I4764" i="16"/>
  <c r="E4764" i="16"/>
  <c r="D4764" i="16"/>
  <c r="I4763" i="16"/>
  <c r="E4763" i="16"/>
  <c r="D4763" i="16"/>
  <c r="I4762" i="16"/>
  <c r="E4762" i="16"/>
  <c r="D4762" i="16"/>
  <c r="I4761" i="16"/>
  <c r="E4761" i="16"/>
  <c r="D4761" i="16"/>
  <c r="I4760" i="16"/>
  <c r="E4760" i="16"/>
  <c r="D4760" i="16"/>
  <c r="I4759" i="16"/>
  <c r="E4759" i="16"/>
  <c r="D4759" i="16"/>
  <c r="I4758" i="16"/>
  <c r="E4758" i="16"/>
  <c r="D4758" i="16"/>
  <c r="I4757" i="16"/>
  <c r="E4757" i="16"/>
  <c r="D4757" i="16"/>
  <c r="I4756" i="16"/>
  <c r="E4756" i="16"/>
  <c r="D4756" i="16"/>
  <c r="I4755" i="16"/>
  <c r="E4755" i="16"/>
  <c r="D4755" i="16"/>
  <c r="I4754" i="16"/>
  <c r="E4754" i="16"/>
  <c r="D4754" i="16"/>
  <c r="I4753" i="16"/>
  <c r="E4753" i="16"/>
  <c r="D4753" i="16"/>
  <c r="I4752" i="16"/>
  <c r="E4752" i="16"/>
  <c r="D4752" i="16"/>
  <c r="I4751" i="16"/>
  <c r="E4751" i="16"/>
  <c r="D4751" i="16"/>
  <c r="I4750" i="16"/>
  <c r="E4750" i="16"/>
  <c r="D4750" i="16"/>
  <c r="I4749" i="16"/>
  <c r="E4749" i="16"/>
  <c r="D4749" i="16"/>
  <c r="I4748" i="16"/>
  <c r="E4748" i="16"/>
  <c r="D4748" i="16"/>
  <c r="I4747" i="16"/>
  <c r="E4747" i="16"/>
  <c r="D4747" i="16"/>
  <c r="I4746" i="16"/>
  <c r="E4746" i="16"/>
  <c r="D4746" i="16"/>
  <c r="I4745" i="16"/>
  <c r="E4745" i="16"/>
  <c r="D4745" i="16"/>
  <c r="I4744" i="16"/>
  <c r="E4744" i="16"/>
  <c r="D4744" i="16"/>
  <c r="I4743" i="16"/>
  <c r="E4743" i="16"/>
  <c r="D4743" i="16"/>
  <c r="I4742" i="16"/>
  <c r="E4742" i="16"/>
  <c r="D4742" i="16"/>
  <c r="I4741" i="16"/>
  <c r="E4741" i="16"/>
  <c r="D4741" i="16"/>
  <c r="I4740" i="16"/>
  <c r="E4740" i="16"/>
  <c r="D4740" i="16"/>
  <c r="I4739" i="16"/>
  <c r="E4739" i="16"/>
  <c r="D4739" i="16"/>
  <c r="I4738" i="16"/>
  <c r="E4738" i="16"/>
  <c r="D4738" i="16"/>
  <c r="I4737" i="16"/>
  <c r="E4737" i="16"/>
  <c r="D4737" i="16"/>
  <c r="I4736" i="16"/>
  <c r="E4736" i="16"/>
  <c r="D4736" i="16"/>
  <c r="I4735" i="16"/>
  <c r="E4735" i="16"/>
  <c r="D4735" i="16"/>
  <c r="I4734" i="16"/>
  <c r="E4734" i="16"/>
  <c r="D4734" i="16"/>
  <c r="I4733" i="16"/>
  <c r="E4733" i="16"/>
  <c r="D4733" i="16"/>
  <c r="I4732" i="16"/>
  <c r="E4732" i="16"/>
  <c r="D4732" i="16"/>
  <c r="I4731" i="16"/>
  <c r="E4731" i="16"/>
  <c r="D4731" i="16"/>
  <c r="I4730" i="16"/>
  <c r="E4730" i="16"/>
  <c r="D4730" i="16"/>
  <c r="I4729" i="16"/>
  <c r="E4729" i="16"/>
  <c r="D4729" i="16"/>
  <c r="I4728" i="16"/>
  <c r="E4728" i="16"/>
  <c r="D4728" i="16"/>
  <c r="I4727" i="16"/>
  <c r="E4727" i="16"/>
  <c r="D4727" i="16"/>
  <c r="I4726" i="16"/>
  <c r="E4726" i="16"/>
  <c r="D4726" i="16"/>
  <c r="I4725" i="16"/>
  <c r="E4725" i="16"/>
  <c r="D4725" i="16"/>
  <c r="I4724" i="16"/>
  <c r="E4724" i="16"/>
  <c r="D4724" i="16"/>
  <c r="I4723" i="16"/>
  <c r="E4723" i="16"/>
  <c r="D4723" i="16"/>
  <c r="I4722" i="16"/>
  <c r="E4722" i="16"/>
  <c r="D4722" i="16"/>
  <c r="I4721" i="16"/>
  <c r="E4721" i="16"/>
  <c r="D4721" i="16"/>
  <c r="I4720" i="16"/>
  <c r="E4720" i="16"/>
  <c r="D4720" i="16"/>
  <c r="I4719" i="16"/>
  <c r="E4719" i="16"/>
  <c r="D4719" i="16"/>
  <c r="I4718" i="16"/>
  <c r="E4718" i="16"/>
  <c r="D4718" i="16"/>
  <c r="I4717" i="16"/>
  <c r="E4717" i="16"/>
  <c r="D4717" i="16"/>
  <c r="I4716" i="16"/>
  <c r="E4716" i="16"/>
  <c r="D4716" i="16"/>
  <c r="I4715" i="16"/>
  <c r="E4715" i="16"/>
  <c r="D4715" i="16"/>
  <c r="I4714" i="16"/>
  <c r="E4714" i="16"/>
  <c r="D4714" i="16"/>
  <c r="I4713" i="16"/>
  <c r="E4713" i="16"/>
  <c r="D4713" i="16"/>
  <c r="I4712" i="16"/>
  <c r="E4712" i="16"/>
  <c r="D4712" i="16"/>
  <c r="I4711" i="16"/>
  <c r="E4711" i="16"/>
  <c r="D4711" i="16"/>
  <c r="I4710" i="16"/>
  <c r="E4710" i="16"/>
  <c r="D4710" i="16"/>
  <c r="I4709" i="16"/>
  <c r="E4709" i="16"/>
  <c r="D4709" i="16"/>
  <c r="I4708" i="16"/>
  <c r="E4708" i="16"/>
  <c r="D4708" i="16"/>
  <c r="I4707" i="16"/>
  <c r="E4707" i="16"/>
  <c r="D4707" i="16"/>
  <c r="I4706" i="16"/>
  <c r="E4706" i="16"/>
  <c r="D4706" i="16"/>
  <c r="I4705" i="16"/>
  <c r="E4705" i="16"/>
  <c r="D4705" i="16"/>
  <c r="I4704" i="16"/>
  <c r="E4704" i="16"/>
  <c r="D4704" i="16"/>
  <c r="I4703" i="16"/>
  <c r="E4703" i="16"/>
  <c r="D4703" i="16"/>
  <c r="I4702" i="16"/>
  <c r="E4702" i="16"/>
  <c r="D4702" i="16"/>
  <c r="I4701" i="16"/>
  <c r="E4701" i="16"/>
  <c r="D4701" i="16"/>
  <c r="I4700" i="16"/>
  <c r="E4700" i="16"/>
  <c r="D4700" i="16"/>
  <c r="I4699" i="16"/>
  <c r="E4699" i="16"/>
  <c r="D4699" i="16"/>
  <c r="I4698" i="16"/>
  <c r="E4698" i="16"/>
  <c r="D4698" i="16"/>
  <c r="I4697" i="16"/>
  <c r="E4697" i="16"/>
  <c r="D4697" i="16"/>
  <c r="I4696" i="16"/>
  <c r="E4696" i="16"/>
  <c r="D4696" i="16"/>
  <c r="I4695" i="16"/>
  <c r="E4695" i="16"/>
  <c r="D4695" i="16"/>
  <c r="I4694" i="16"/>
  <c r="E4694" i="16"/>
  <c r="D4694" i="16"/>
  <c r="I4693" i="16"/>
  <c r="E4693" i="16"/>
  <c r="D4693" i="16"/>
  <c r="I4692" i="16"/>
  <c r="E4692" i="16"/>
  <c r="D4692" i="16"/>
  <c r="I4691" i="16"/>
  <c r="E4691" i="16"/>
  <c r="D4691" i="16"/>
  <c r="I4690" i="16"/>
  <c r="E4690" i="16"/>
  <c r="D4690" i="16"/>
  <c r="I4689" i="16"/>
  <c r="E4689" i="16"/>
  <c r="D4689" i="16"/>
  <c r="I4688" i="16"/>
  <c r="E4688" i="16"/>
  <c r="D4688" i="16"/>
  <c r="I4687" i="16"/>
  <c r="E4687" i="16"/>
  <c r="D4687" i="16"/>
  <c r="I4686" i="16"/>
  <c r="E4686" i="16"/>
  <c r="D4686" i="16"/>
  <c r="I4685" i="16"/>
  <c r="E4685" i="16"/>
  <c r="D4685" i="16"/>
  <c r="I4684" i="16"/>
  <c r="E4684" i="16"/>
  <c r="D4684" i="16"/>
  <c r="I4683" i="16"/>
  <c r="E4683" i="16"/>
  <c r="D4683" i="16"/>
  <c r="I4682" i="16"/>
  <c r="E4682" i="16"/>
  <c r="D4682" i="16"/>
  <c r="I4681" i="16"/>
  <c r="E4681" i="16"/>
  <c r="D4681" i="16"/>
  <c r="I4680" i="16"/>
  <c r="E4680" i="16"/>
  <c r="D4680" i="16"/>
  <c r="I4679" i="16"/>
  <c r="E4679" i="16"/>
  <c r="D4679" i="16"/>
  <c r="I4678" i="16"/>
  <c r="E4678" i="16"/>
  <c r="D4678" i="16"/>
  <c r="I4677" i="16"/>
  <c r="E4677" i="16"/>
  <c r="D4677" i="16"/>
  <c r="I4676" i="16"/>
  <c r="E4676" i="16"/>
  <c r="D4676" i="16"/>
  <c r="I4675" i="16"/>
  <c r="E4675" i="16"/>
  <c r="D4675" i="16"/>
  <c r="I4674" i="16"/>
  <c r="E4674" i="16"/>
  <c r="D4674" i="16"/>
  <c r="I4673" i="16"/>
  <c r="E4673" i="16"/>
  <c r="D4673" i="16"/>
  <c r="I4672" i="16"/>
  <c r="E4672" i="16"/>
  <c r="D4672" i="16"/>
  <c r="I4671" i="16"/>
  <c r="E4671" i="16"/>
  <c r="D4671" i="16"/>
  <c r="I4670" i="16"/>
  <c r="E4670" i="16"/>
  <c r="D4670" i="16"/>
  <c r="I4669" i="16"/>
  <c r="E4669" i="16"/>
  <c r="D4669" i="16"/>
  <c r="I4668" i="16"/>
  <c r="E4668" i="16"/>
  <c r="D4668" i="16"/>
  <c r="I4667" i="16"/>
  <c r="E4667" i="16"/>
  <c r="D4667" i="16"/>
  <c r="I4666" i="16"/>
  <c r="E4666" i="16"/>
  <c r="D4666" i="16"/>
  <c r="I4665" i="16"/>
  <c r="E4665" i="16"/>
  <c r="D4665" i="16"/>
  <c r="I4664" i="16"/>
  <c r="E4664" i="16"/>
  <c r="D4664" i="16"/>
  <c r="I4663" i="16"/>
  <c r="E4663" i="16"/>
  <c r="D4663" i="16"/>
  <c r="I4662" i="16"/>
  <c r="E4662" i="16"/>
  <c r="D4662" i="16"/>
  <c r="I4661" i="16"/>
  <c r="E4661" i="16"/>
  <c r="D4661" i="16"/>
  <c r="I4660" i="16"/>
  <c r="E4660" i="16"/>
  <c r="D4660" i="16"/>
  <c r="I4659" i="16"/>
  <c r="E4659" i="16"/>
  <c r="D4659" i="16"/>
  <c r="I4658" i="16"/>
  <c r="E4658" i="16"/>
  <c r="D4658" i="16"/>
  <c r="I4657" i="16"/>
  <c r="E4657" i="16"/>
  <c r="D4657" i="16"/>
  <c r="I4656" i="16"/>
  <c r="E4656" i="16"/>
  <c r="D4656" i="16"/>
  <c r="I4655" i="16"/>
  <c r="E4655" i="16"/>
  <c r="D4655" i="16"/>
  <c r="I4654" i="16"/>
  <c r="E4654" i="16"/>
  <c r="D4654" i="16"/>
  <c r="I4653" i="16"/>
  <c r="E4653" i="16"/>
  <c r="D4653" i="16"/>
  <c r="I4652" i="16"/>
  <c r="E4652" i="16"/>
  <c r="D4652" i="16"/>
  <c r="I4651" i="16"/>
  <c r="E4651" i="16"/>
  <c r="D4651" i="16"/>
  <c r="I4650" i="16"/>
  <c r="E4650" i="16"/>
  <c r="D4650" i="16"/>
  <c r="I4649" i="16"/>
  <c r="E4649" i="16"/>
  <c r="D4649" i="16"/>
  <c r="I4648" i="16"/>
  <c r="E4648" i="16"/>
  <c r="D4648" i="16"/>
  <c r="I4647" i="16"/>
  <c r="E4647" i="16"/>
  <c r="D4647" i="16"/>
  <c r="I4646" i="16"/>
  <c r="E4646" i="16"/>
  <c r="D4646" i="16"/>
  <c r="I4645" i="16"/>
  <c r="E4645" i="16"/>
  <c r="D4645" i="16"/>
  <c r="I4644" i="16"/>
  <c r="E4644" i="16"/>
  <c r="D4644" i="16"/>
  <c r="I4643" i="16"/>
  <c r="E4643" i="16"/>
  <c r="D4643" i="16"/>
  <c r="I4642" i="16"/>
  <c r="E4642" i="16"/>
  <c r="D4642" i="16"/>
  <c r="I4641" i="16"/>
  <c r="E4641" i="16"/>
  <c r="D4641" i="16"/>
  <c r="I4640" i="16"/>
  <c r="E4640" i="16"/>
  <c r="D4640" i="16"/>
  <c r="I4639" i="16"/>
  <c r="E4639" i="16"/>
  <c r="D4639" i="16"/>
  <c r="I4638" i="16"/>
  <c r="E4638" i="16"/>
  <c r="D4638" i="16"/>
  <c r="I4637" i="16"/>
  <c r="E4637" i="16"/>
  <c r="D4637" i="16"/>
  <c r="I4636" i="16"/>
  <c r="E4636" i="16"/>
  <c r="D4636" i="16"/>
  <c r="I4635" i="16"/>
  <c r="E4635" i="16"/>
  <c r="D4635" i="16"/>
  <c r="I4634" i="16"/>
  <c r="E4634" i="16"/>
  <c r="D4634" i="16"/>
  <c r="I4633" i="16"/>
  <c r="E4633" i="16"/>
  <c r="D4633" i="16"/>
  <c r="I4632" i="16"/>
  <c r="E4632" i="16"/>
  <c r="D4632" i="16"/>
  <c r="I4631" i="16"/>
  <c r="E4631" i="16"/>
  <c r="D4631" i="16"/>
  <c r="I4630" i="16"/>
  <c r="E4630" i="16"/>
  <c r="D4630" i="16"/>
  <c r="I4629" i="16"/>
  <c r="E4629" i="16"/>
  <c r="D4629" i="16"/>
  <c r="I4628" i="16"/>
  <c r="E4628" i="16"/>
  <c r="D4628" i="16"/>
  <c r="I4627" i="16"/>
  <c r="E4627" i="16"/>
  <c r="D4627" i="16"/>
  <c r="I4626" i="16"/>
  <c r="E4626" i="16"/>
  <c r="D4626" i="16"/>
  <c r="I4625" i="16"/>
  <c r="E4625" i="16"/>
  <c r="D4625" i="16"/>
  <c r="I4624" i="16"/>
  <c r="E4624" i="16"/>
  <c r="D4624" i="16"/>
  <c r="I4623" i="16"/>
  <c r="E4623" i="16"/>
  <c r="D4623" i="16"/>
  <c r="I4622" i="16"/>
  <c r="E4622" i="16"/>
  <c r="D4622" i="16"/>
  <c r="I4621" i="16"/>
  <c r="E4621" i="16"/>
  <c r="D4621" i="16"/>
  <c r="I4620" i="16"/>
  <c r="E4620" i="16"/>
  <c r="D4620" i="16"/>
  <c r="I4619" i="16"/>
  <c r="E4619" i="16"/>
  <c r="D4619" i="16"/>
  <c r="I4618" i="16"/>
  <c r="E4618" i="16"/>
  <c r="D4618" i="16"/>
  <c r="I4617" i="16"/>
  <c r="E4617" i="16"/>
  <c r="D4617" i="16"/>
  <c r="I4616" i="16"/>
  <c r="E4616" i="16"/>
  <c r="D4616" i="16"/>
  <c r="I4615" i="16"/>
  <c r="E4615" i="16"/>
  <c r="D4615" i="16"/>
  <c r="I4614" i="16"/>
  <c r="E4614" i="16"/>
  <c r="D4614" i="16"/>
  <c r="I4613" i="16"/>
  <c r="E4613" i="16"/>
  <c r="D4613" i="16"/>
  <c r="I4612" i="16"/>
  <c r="E4612" i="16"/>
  <c r="D4612" i="16"/>
  <c r="I4611" i="16"/>
  <c r="E4611" i="16"/>
  <c r="D4611" i="16"/>
  <c r="I4610" i="16"/>
  <c r="E4610" i="16"/>
  <c r="D4610" i="16"/>
  <c r="I4609" i="16"/>
  <c r="E4609" i="16"/>
  <c r="D4609" i="16"/>
  <c r="I4608" i="16"/>
  <c r="E4608" i="16"/>
  <c r="D4608" i="16"/>
  <c r="I4607" i="16"/>
  <c r="E4607" i="16"/>
  <c r="D4607" i="16"/>
  <c r="I4606" i="16"/>
  <c r="E4606" i="16"/>
  <c r="D4606" i="16"/>
  <c r="I4605" i="16"/>
  <c r="E4605" i="16"/>
  <c r="D4605" i="16"/>
  <c r="I4604" i="16"/>
  <c r="E4604" i="16"/>
  <c r="D4604" i="16"/>
  <c r="I4603" i="16"/>
  <c r="E4603" i="16"/>
  <c r="D4603" i="16"/>
  <c r="I4602" i="16"/>
  <c r="E4602" i="16"/>
  <c r="D4602" i="16"/>
  <c r="I4601" i="16"/>
  <c r="E4601" i="16"/>
  <c r="D4601" i="16"/>
  <c r="I4600" i="16"/>
  <c r="E4600" i="16"/>
  <c r="D4600" i="16"/>
  <c r="I4599" i="16"/>
  <c r="E4599" i="16"/>
  <c r="D4599" i="16"/>
  <c r="I4598" i="16"/>
  <c r="E4598" i="16"/>
  <c r="D4598" i="16"/>
  <c r="I4597" i="16"/>
  <c r="E4597" i="16"/>
  <c r="D4597" i="16"/>
  <c r="I4596" i="16"/>
  <c r="E4596" i="16"/>
  <c r="D4596" i="16"/>
  <c r="I4595" i="16"/>
  <c r="E4595" i="16"/>
  <c r="D4595" i="16"/>
  <c r="I4594" i="16"/>
  <c r="E4594" i="16"/>
  <c r="D4594" i="16"/>
  <c r="I4593" i="16"/>
  <c r="E4593" i="16"/>
  <c r="D4593" i="16"/>
  <c r="I4592" i="16"/>
  <c r="E4592" i="16"/>
  <c r="D4592" i="16"/>
  <c r="I4591" i="16"/>
  <c r="E4591" i="16"/>
  <c r="D4591" i="16"/>
  <c r="I4590" i="16"/>
  <c r="E4590" i="16"/>
  <c r="D4590" i="16"/>
  <c r="I4589" i="16"/>
  <c r="E4589" i="16"/>
  <c r="D4589" i="16"/>
  <c r="I4588" i="16"/>
  <c r="E4588" i="16"/>
  <c r="D4588" i="16"/>
  <c r="I4587" i="16"/>
  <c r="E4587" i="16"/>
  <c r="D4587" i="16"/>
  <c r="I4586" i="16"/>
  <c r="E4586" i="16"/>
  <c r="D4586" i="16"/>
  <c r="I4585" i="16"/>
  <c r="E4585" i="16"/>
  <c r="D4585" i="16"/>
  <c r="I4584" i="16"/>
  <c r="E4584" i="16"/>
  <c r="D4584" i="16"/>
  <c r="I4583" i="16"/>
  <c r="E4583" i="16"/>
  <c r="D4583" i="16"/>
  <c r="I4582" i="16"/>
  <c r="E4582" i="16"/>
  <c r="D4582" i="16"/>
  <c r="I4581" i="16"/>
  <c r="E4581" i="16"/>
  <c r="D4581" i="16"/>
  <c r="I4580" i="16"/>
  <c r="E4580" i="16"/>
  <c r="D4580" i="16"/>
  <c r="I4579" i="16"/>
  <c r="E4579" i="16"/>
  <c r="D4579" i="16"/>
  <c r="I4578" i="16"/>
  <c r="E4578" i="16"/>
  <c r="D4578" i="16"/>
  <c r="I4577" i="16"/>
  <c r="E4577" i="16"/>
  <c r="D4577" i="16"/>
  <c r="I4576" i="16"/>
  <c r="E4576" i="16"/>
  <c r="D4576" i="16"/>
  <c r="I4575" i="16"/>
  <c r="E4575" i="16"/>
  <c r="D4575" i="16"/>
  <c r="I4574" i="16"/>
  <c r="E4574" i="16"/>
  <c r="D4574" i="16"/>
  <c r="I4573" i="16"/>
  <c r="E4573" i="16"/>
  <c r="D4573" i="16"/>
  <c r="I4572" i="16"/>
  <c r="E4572" i="16"/>
  <c r="D4572" i="16"/>
  <c r="I4571" i="16"/>
  <c r="E4571" i="16"/>
  <c r="D4571" i="16"/>
  <c r="I4570" i="16"/>
  <c r="E4570" i="16"/>
  <c r="D4570" i="16"/>
  <c r="I4569" i="16"/>
  <c r="E4569" i="16"/>
  <c r="D4569" i="16"/>
  <c r="I4568" i="16"/>
  <c r="E4568" i="16"/>
  <c r="D4568" i="16"/>
  <c r="I4567" i="16"/>
  <c r="E4567" i="16"/>
  <c r="D4567" i="16"/>
  <c r="I4566" i="16"/>
  <c r="E4566" i="16"/>
  <c r="D4566" i="16"/>
  <c r="I4565" i="16"/>
  <c r="E4565" i="16"/>
  <c r="D4565" i="16"/>
  <c r="I4564" i="16"/>
  <c r="E4564" i="16"/>
  <c r="D4564" i="16"/>
  <c r="I4563" i="16"/>
  <c r="E4563" i="16"/>
  <c r="D4563" i="16"/>
  <c r="I4562" i="16"/>
  <c r="E4562" i="16"/>
  <c r="D4562" i="16"/>
  <c r="I4561" i="16"/>
  <c r="E4561" i="16"/>
  <c r="D4561" i="16"/>
  <c r="I4560" i="16"/>
  <c r="E4560" i="16"/>
  <c r="D4560" i="16"/>
  <c r="I4559" i="16"/>
  <c r="E4559" i="16"/>
  <c r="D4559" i="16"/>
  <c r="I4558" i="16"/>
  <c r="E4558" i="16"/>
  <c r="D4558" i="16"/>
  <c r="I4557" i="16"/>
  <c r="E4557" i="16"/>
  <c r="D4557" i="16"/>
  <c r="I4556" i="16"/>
  <c r="E4556" i="16"/>
  <c r="D4556" i="16"/>
  <c r="I4555" i="16"/>
  <c r="E4555" i="16"/>
  <c r="D4555" i="16"/>
  <c r="I4554" i="16"/>
  <c r="E4554" i="16"/>
  <c r="D4554" i="16"/>
  <c r="I4553" i="16"/>
  <c r="E4553" i="16"/>
  <c r="D4553" i="16"/>
  <c r="I4552" i="16"/>
  <c r="E4552" i="16"/>
  <c r="D4552" i="16"/>
  <c r="I4551" i="16"/>
  <c r="E4551" i="16"/>
  <c r="D4551" i="16"/>
  <c r="I4550" i="16"/>
  <c r="E4550" i="16"/>
  <c r="D4550" i="16"/>
  <c r="I4549" i="16"/>
  <c r="E4549" i="16"/>
  <c r="D4549" i="16"/>
  <c r="I4548" i="16"/>
  <c r="E4548" i="16"/>
  <c r="D4548" i="16"/>
  <c r="I4547" i="16"/>
  <c r="E4547" i="16"/>
  <c r="D4547" i="16"/>
  <c r="I4546" i="16"/>
  <c r="E4546" i="16"/>
  <c r="D4546" i="16"/>
  <c r="I4545" i="16"/>
  <c r="E4545" i="16"/>
  <c r="D4545" i="16"/>
  <c r="I4544" i="16"/>
  <c r="E4544" i="16"/>
  <c r="D4544" i="16"/>
  <c r="I4543" i="16"/>
  <c r="E4543" i="16"/>
  <c r="D4543" i="16"/>
  <c r="I4542" i="16"/>
  <c r="E4542" i="16"/>
  <c r="D4542" i="16"/>
  <c r="I4541" i="16"/>
  <c r="E4541" i="16"/>
  <c r="D4541" i="16"/>
  <c r="I4540" i="16"/>
  <c r="E4540" i="16"/>
  <c r="D4540" i="16"/>
  <c r="I4539" i="16"/>
  <c r="E4539" i="16"/>
  <c r="D4539" i="16"/>
  <c r="I4538" i="16"/>
  <c r="E4538" i="16"/>
  <c r="D4538" i="16"/>
  <c r="I4537" i="16"/>
  <c r="E4537" i="16"/>
  <c r="D4537" i="16"/>
  <c r="I4536" i="16"/>
  <c r="E4536" i="16"/>
  <c r="D4536" i="16"/>
  <c r="I4535" i="16"/>
  <c r="E4535" i="16"/>
  <c r="D4535" i="16"/>
  <c r="I4534" i="16"/>
  <c r="E4534" i="16"/>
  <c r="D4534" i="16"/>
  <c r="I4533" i="16"/>
  <c r="E4533" i="16"/>
  <c r="D4533" i="16"/>
  <c r="I4532" i="16"/>
  <c r="E4532" i="16"/>
  <c r="D4532" i="16"/>
  <c r="I4531" i="16"/>
  <c r="E4531" i="16"/>
  <c r="D4531" i="16"/>
  <c r="I4530" i="16"/>
  <c r="E4530" i="16"/>
  <c r="D4530" i="16"/>
  <c r="I4529" i="16"/>
  <c r="E4529" i="16"/>
  <c r="D4529" i="16"/>
  <c r="I4528" i="16"/>
  <c r="E4528" i="16"/>
  <c r="D4528" i="16"/>
  <c r="I4527" i="16"/>
  <c r="E4527" i="16"/>
  <c r="D4527" i="16"/>
  <c r="I4526" i="16"/>
  <c r="E4526" i="16"/>
  <c r="D4526" i="16"/>
  <c r="I4525" i="16"/>
  <c r="E4525" i="16"/>
  <c r="D4525" i="16"/>
  <c r="I4524" i="16"/>
  <c r="E4524" i="16"/>
  <c r="D4524" i="16"/>
  <c r="I4523" i="16"/>
  <c r="E4523" i="16"/>
  <c r="D4523" i="16"/>
  <c r="I4522" i="16"/>
  <c r="E4522" i="16"/>
  <c r="D4522" i="16"/>
  <c r="I4521" i="16"/>
  <c r="E4521" i="16"/>
  <c r="D4521" i="16"/>
  <c r="I4520" i="16"/>
  <c r="E4520" i="16"/>
  <c r="D4520" i="16"/>
  <c r="I4519" i="16"/>
  <c r="E4519" i="16"/>
  <c r="D4519" i="16"/>
  <c r="I4518" i="16"/>
  <c r="E4518" i="16"/>
  <c r="D4518" i="16"/>
  <c r="I4517" i="16"/>
  <c r="E4517" i="16"/>
  <c r="D4517" i="16"/>
  <c r="I4516" i="16"/>
  <c r="E4516" i="16"/>
  <c r="D4516" i="16"/>
  <c r="I4515" i="16"/>
  <c r="E4515" i="16"/>
  <c r="D4515" i="16"/>
  <c r="I4514" i="16"/>
  <c r="E4514" i="16"/>
  <c r="D4514" i="16"/>
  <c r="I4513" i="16"/>
  <c r="E4513" i="16"/>
  <c r="D4513" i="16"/>
  <c r="I4512" i="16"/>
  <c r="E4512" i="16"/>
  <c r="D4512" i="16"/>
  <c r="I4511" i="16"/>
  <c r="E4511" i="16"/>
  <c r="D4511" i="16"/>
  <c r="I4510" i="16"/>
  <c r="E4510" i="16"/>
  <c r="D4510" i="16"/>
  <c r="I4509" i="16"/>
  <c r="E4509" i="16"/>
  <c r="D4509" i="16"/>
  <c r="I4508" i="16"/>
  <c r="E4508" i="16"/>
  <c r="D4508" i="16"/>
  <c r="I4507" i="16"/>
  <c r="E4507" i="16"/>
  <c r="D4507" i="16"/>
  <c r="I4506" i="16"/>
  <c r="E4506" i="16"/>
  <c r="D4506" i="16"/>
  <c r="I4505" i="16"/>
  <c r="E4505" i="16"/>
  <c r="D4505" i="16"/>
  <c r="I4504" i="16"/>
  <c r="E4504" i="16"/>
  <c r="D4504" i="16"/>
  <c r="I4503" i="16"/>
  <c r="E4503" i="16"/>
  <c r="D4503" i="16"/>
  <c r="I4502" i="16"/>
  <c r="E4502" i="16"/>
  <c r="D4502" i="16"/>
  <c r="I4501" i="16"/>
  <c r="E4501" i="16"/>
  <c r="D4501" i="16"/>
  <c r="I4500" i="16"/>
  <c r="E4500" i="16"/>
  <c r="D4500" i="16"/>
  <c r="I4499" i="16"/>
  <c r="E4499" i="16"/>
  <c r="D4499" i="16"/>
  <c r="I4498" i="16"/>
  <c r="E4498" i="16"/>
  <c r="D4498" i="16"/>
  <c r="I4497" i="16"/>
  <c r="E4497" i="16"/>
  <c r="D4497" i="16"/>
  <c r="I4496" i="16"/>
  <c r="E4496" i="16"/>
  <c r="D4496" i="16"/>
  <c r="I4495" i="16"/>
  <c r="E4495" i="16"/>
  <c r="D4495" i="16"/>
  <c r="I4494" i="16"/>
  <c r="E4494" i="16"/>
  <c r="D4494" i="16"/>
  <c r="I4493" i="16"/>
  <c r="E4493" i="16"/>
  <c r="D4493" i="16"/>
  <c r="I4492" i="16"/>
  <c r="E4492" i="16"/>
  <c r="D4492" i="16"/>
  <c r="I4491" i="16"/>
  <c r="E4491" i="16"/>
  <c r="D4491" i="16"/>
  <c r="I4490" i="16"/>
  <c r="E4490" i="16"/>
  <c r="D4490" i="16"/>
  <c r="I4489" i="16"/>
  <c r="E4489" i="16"/>
  <c r="D4489" i="16"/>
  <c r="I4488" i="16"/>
  <c r="E4488" i="16"/>
  <c r="D4488" i="16"/>
  <c r="I4487" i="16"/>
  <c r="E4487" i="16"/>
  <c r="D4487" i="16"/>
  <c r="I4486" i="16"/>
  <c r="E4486" i="16"/>
  <c r="D4486" i="16"/>
  <c r="I4485" i="16"/>
  <c r="E4485" i="16"/>
  <c r="D4485" i="16"/>
  <c r="I4484" i="16"/>
  <c r="E4484" i="16"/>
  <c r="D4484" i="16"/>
  <c r="I4483" i="16"/>
  <c r="E4483" i="16"/>
  <c r="D4483" i="16"/>
  <c r="I4482" i="16"/>
  <c r="E4482" i="16"/>
  <c r="D4482" i="16"/>
  <c r="I4481" i="16"/>
  <c r="E4481" i="16"/>
  <c r="D4481" i="16"/>
  <c r="I4480" i="16"/>
  <c r="E4480" i="16"/>
  <c r="D4480" i="16"/>
  <c r="I4479" i="16"/>
  <c r="E4479" i="16"/>
  <c r="D4479" i="16"/>
  <c r="I4478" i="16"/>
  <c r="E4478" i="16"/>
  <c r="D4478" i="16"/>
  <c r="I4477" i="16"/>
  <c r="E4477" i="16"/>
  <c r="D4477" i="16"/>
  <c r="I4476" i="16"/>
  <c r="E4476" i="16"/>
  <c r="D4476" i="16"/>
  <c r="I4475" i="16"/>
  <c r="E4475" i="16"/>
  <c r="D4475" i="16"/>
  <c r="I4474" i="16"/>
  <c r="E4474" i="16"/>
  <c r="D4474" i="16"/>
  <c r="I4473" i="16"/>
  <c r="E4473" i="16"/>
  <c r="D4473" i="16"/>
  <c r="I4472" i="16"/>
  <c r="E4472" i="16"/>
  <c r="D4472" i="16"/>
  <c r="I4471" i="16"/>
  <c r="E4471" i="16"/>
  <c r="D4471" i="16"/>
  <c r="I4470" i="16"/>
  <c r="E4470" i="16"/>
  <c r="D4470" i="16"/>
  <c r="I4469" i="16"/>
  <c r="E4469" i="16"/>
  <c r="D4469" i="16"/>
  <c r="I4468" i="16"/>
  <c r="E4468" i="16"/>
  <c r="D4468" i="16"/>
  <c r="I4467" i="16"/>
  <c r="E4467" i="16"/>
  <c r="D4467" i="16"/>
  <c r="I4466" i="16"/>
  <c r="E4466" i="16"/>
  <c r="D4466" i="16"/>
  <c r="I4465" i="16"/>
  <c r="E4465" i="16"/>
  <c r="D4465" i="16"/>
  <c r="I4464" i="16"/>
  <c r="E4464" i="16"/>
  <c r="D4464" i="16"/>
  <c r="I4463" i="16"/>
  <c r="E4463" i="16"/>
  <c r="D4463" i="16"/>
  <c r="I4462" i="16"/>
  <c r="E4462" i="16"/>
  <c r="D4462" i="16"/>
  <c r="I4461" i="16"/>
  <c r="E4461" i="16"/>
  <c r="D4461" i="16"/>
  <c r="I4460" i="16"/>
  <c r="E4460" i="16"/>
  <c r="D4460" i="16"/>
  <c r="I4459" i="16"/>
  <c r="E4459" i="16"/>
  <c r="D4459" i="16"/>
  <c r="I4458" i="16"/>
  <c r="E4458" i="16"/>
  <c r="D4458" i="16"/>
  <c r="I4457" i="16"/>
  <c r="E4457" i="16"/>
  <c r="D4457" i="16"/>
  <c r="I4456" i="16"/>
  <c r="E4456" i="16"/>
  <c r="D4456" i="16"/>
  <c r="I4455" i="16"/>
  <c r="E4455" i="16"/>
  <c r="D4455" i="16"/>
  <c r="I4454" i="16"/>
  <c r="E4454" i="16"/>
  <c r="D4454" i="16"/>
  <c r="I4453" i="16"/>
  <c r="E4453" i="16"/>
  <c r="D4453" i="16"/>
  <c r="I4452" i="16"/>
  <c r="E4452" i="16"/>
  <c r="D4452" i="16"/>
  <c r="I4451" i="16"/>
  <c r="E4451" i="16"/>
  <c r="D4451" i="16"/>
  <c r="I4450" i="16"/>
  <c r="E4450" i="16"/>
  <c r="D4450" i="16"/>
  <c r="I4449" i="16"/>
  <c r="E4449" i="16"/>
  <c r="D4449" i="16"/>
  <c r="I4448" i="16"/>
  <c r="E4448" i="16"/>
  <c r="D4448" i="16"/>
  <c r="I4447" i="16"/>
  <c r="E4447" i="16"/>
  <c r="D4447" i="16"/>
  <c r="I4446" i="16"/>
  <c r="E4446" i="16"/>
  <c r="D4446" i="16"/>
  <c r="I4445" i="16"/>
  <c r="E4445" i="16"/>
  <c r="D4445" i="16"/>
  <c r="I4444" i="16"/>
  <c r="E4444" i="16"/>
  <c r="D4444" i="16"/>
  <c r="I4443" i="16"/>
  <c r="E4443" i="16"/>
  <c r="D4443" i="16"/>
  <c r="I4442" i="16"/>
  <c r="E4442" i="16"/>
  <c r="D4442" i="16"/>
  <c r="I4441" i="16"/>
  <c r="E4441" i="16"/>
  <c r="D4441" i="16"/>
  <c r="I4440" i="16"/>
  <c r="E4440" i="16"/>
  <c r="D4440" i="16"/>
  <c r="I4439" i="16"/>
  <c r="E4439" i="16"/>
  <c r="D4439" i="16"/>
  <c r="I4438" i="16"/>
  <c r="E4438" i="16"/>
  <c r="D4438" i="16"/>
  <c r="I4437" i="16"/>
  <c r="E4437" i="16"/>
  <c r="D4437" i="16"/>
  <c r="I4436" i="16"/>
  <c r="E4436" i="16"/>
  <c r="D4436" i="16"/>
  <c r="I4435" i="16"/>
  <c r="E4435" i="16"/>
  <c r="D4435" i="16"/>
  <c r="I4434" i="16"/>
  <c r="E4434" i="16"/>
  <c r="D4434" i="16"/>
  <c r="I4433" i="16"/>
  <c r="E4433" i="16"/>
  <c r="D4433" i="16"/>
  <c r="I4432" i="16"/>
  <c r="E4432" i="16"/>
  <c r="D4432" i="16"/>
  <c r="I4431" i="16"/>
  <c r="E4431" i="16"/>
  <c r="D4431" i="16"/>
  <c r="I4430" i="16"/>
  <c r="E4430" i="16"/>
  <c r="D4430" i="16"/>
  <c r="I4429" i="16"/>
  <c r="E4429" i="16"/>
  <c r="D4429" i="16"/>
  <c r="I4428" i="16"/>
  <c r="E4428" i="16"/>
  <c r="D4428" i="16"/>
  <c r="I4427" i="16"/>
  <c r="E4427" i="16"/>
  <c r="D4427" i="16"/>
  <c r="I4426" i="16"/>
  <c r="E4426" i="16"/>
  <c r="D4426" i="16"/>
  <c r="I4425" i="16"/>
  <c r="E4425" i="16"/>
  <c r="D4425" i="16"/>
  <c r="I4424" i="16"/>
  <c r="E4424" i="16"/>
  <c r="D4424" i="16"/>
  <c r="I4423" i="16"/>
  <c r="E4423" i="16"/>
  <c r="D4423" i="16"/>
  <c r="I4422" i="16"/>
  <c r="E4422" i="16"/>
  <c r="D4422" i="16"/>
  <c r="I4421" i="16"/>
  <c r="E4421" i="16"/>
  <c r="D4421" i="16"/>
  <c r="I4420" i="16"/>
  <c r="E4420" i="16"/>
  <c r="D4420" i="16"/>
  <c r="I4419" i="16"/>
  <c r="E4419" i="16"/>
  <c r="D4419" i="16"/>
  <c r="I4418" i="16"/>
  <c r="E4418" i="16"/>
  <c r="D4418" i="16"/>
  <c r="I4417" i="16"/>
  <c r="E4417" i="16"/>
  <c r="D4417" i="16"/>
  <c r="I4416" i="16"/>
  <c r="E4416" i="16"/>
  <c r="D4416" i="16"/>
  <c r="I4415" i="16"/>
  <c r="E4415" i="16"/>
  <c r="D4415" i="16"/>
  <c r="I4414" i="16"/>
  <c r="E4414" i="16"/>
  <c r="D4414" i="16"/>
  <c r="I4413" i="16"/>
  <c r="E4413" i="16"/>
  <c r="D4413" i="16"/>
  <c r="I4412" i="16"/>
  <c r="E4412" i="16"/>
  <c r="D4412" i="16"/>
  <c r="I4411" i="16"/>
  <c r="E4411" i="16"/>
  <c r="D4411" i="16"/>
  <c r="I4410" i="16"/>
  <c r="E4410" i="16"/>
  <c r="D4410" i="16"/>
  <c r="I4409" i="16"/>
  <c r="E4409" i="16"/>
  <c r="D4409" i="16"/>
  <c r="I4408" i="16"/>
  <c r="E4408" i="16"/>
  <c r="D4408" i="16"/>
  <c r="I4407" i="16"/>
  <c r="E4407" i="16"/>
  <c r="D4407" i="16"/>
  <c r="I4406" i="16"/>
  <c r="E4406" i="16"/>
  <c r="D4406" i="16"/>
  <c r="I4405" i="16"/>
  <c r="E4405" i="16"/>
  <c r="D4405" i="16"/>
  <c r="I4404" i="16"/>
  <c r="E4404" i="16"/>
  <c r="D4404" i="16"/>
  <c r="I4403" i="16"/>
  <c r="E4403" i="16"/>
  <c r="D4403" i="16"/>
  <c r="I4402" i="16"/>
  <c r="E4402" i="16"/>
  <c r="D4402" i="16"/>
  <c r="I4401" i="16"/>
  <c r="E4401" i="16"/>
  <c r="D4401" i="16"/>
  <c r="I4400" i="16"/>
  <c r="E4400" i="16"/>
  <c r="D4400" i="16"/>
  <c r="I4399" i="16"/>
  <c r="E4399" i="16"/>
  <c r="D4399" i="16"/>
  <c r="I4398" i="16"/>
  <c r="E4398" i="16"/>
  <c r="D4398" i="16"/>
  <c r="I4397" i="16"/>
  <c r="E4397" i="16"/>
  <c r="D4397" i="16"/>
  <c r="I4396" i="16"/>
  <c r="E4396" i="16"/>
  <c r="D4396" i="16"/>
  <c r="I4395" i="16"/>
  <c r="E4395" i="16"/>
  <c r="D4395" i="16"/>
  <c r="I4394" i="16"/>
  <c r="E4394" i="16"/>
  <c r="D4394" i="16"/>
  <c r="I4393" i="16"/>
  <c r="E4393" i="16"/>
  <c r="D4393" i="16"/>
  <c r="I4392" i="16"/>
  <c r="E4392" i="16"/>
  <c r="D4392" i="16"/>
  <c r="I4391" i="16"/>
  <c r="E4391" i="16"/>
  <c r="D4391" i="16"/>
  <c r="I4390" i="16"/>
  <c r="E4390" i="16"/>
  <c r="D4390" i="16"/>
  <c r="I4389" i="16"/>
  <c r="E4389" i="16"/>
  <c r="D4389" i="16"/>
  <c r="I4388" i="16"/>
  <c r="E4388" i="16"/>
  <c r="D4388" i="16"/>
  <c r="I4387" i="16"/>
  <c r="E4387" i="16"/>
  <c r="D4387" i="16"/>
  <c r="I4386" i="16"/>
  <c r="E4386" i="16"/>
  <c r="D4386" i="16"/>
  <c r="I4385" i="16"/>
  <c r="E4385" i="16"/>
  <c r="D4385" i="16"/>
  <c r="I4384" i="16"/>
  <c r="E4384" i="16"/>
  <c r="D4384" i="16"/>
  <c r="I4383" i="16"/>
  <c r="E4383" i="16"/>
  <c r="D4383" i="16"/>
  <c r="I4382" i="16"/>
  <c r="E4382" i="16"/>
  <c r="D4382" i="16"/>
  <c r="I4381" i="16"/>
  <c r="E4381" i="16"/>
  <c r="D4381" i="16"/>
  <c r="I4380" i="16"/>
  <c r="E4380" i="16"/>
  <c r="D4380" i="16"/>
  <c r="I4379" i="16"/>
  <c r="E4379" i="16"/>
  <c r="D4379" i="16"/>
  <c r="I4378" i="16"/>
  <c r="E4378" i="16"/>
  <c r="D4378" i="16"/>
  <c r="I4377" i="16"/>
  <c r="E4377" i="16"/>
  <c r="D4377" i="16"/>
  <c r="I4376" i="16"/>
  <c r="E4376" i="16"/>
  <c r="D4376" i="16"/>
  <c r="I4375" i="16"/>
  <c r="E4375" i="16"/>
  <c r="D4375" i="16"/>
  <c r="I4374" i="16"/>
  <c r="E4374" i="16"/>
  <c r="D4374" i="16"/>
  <c r="I4373" i="16"/>
  <c r="E4373" i="16"/>
  <c r="D4373" i="16"/>
  <c r="I4372" i="16"/>
  <c r="E4372" i="16"/>
  <c r="D4372" i="16"/>
  <c r="I4371" i="16"/>
  <c r="E4371" i="16"/>
  <c r="D4371" i="16"/>
  <c r="I4370" i="16"/>
  <c r="E4370" i="16"/>
  <c r="D4370" i="16"/>
  <c r="I4369" i="16"/>
  <c r="E4369" i="16"/>
  <c r="D4369" i="16"/>
  <c r="I4368" i="16"/>
  <c r="E4368" i="16"/>
  <c r="D4368" i="16"/>
  <c r="I4367" i="16"/>
  <c r="E4367" i="16"/>
  <c r="D4367" i="16"/>
  <c r="I4366" i="16"/>
  <c r="E4366" i="16"/>
  <c r="D4366" i="16"/>
  <c r="I4365" i="16"/>
  <c r="E4365" i="16"/>
  <c r="D4365" i="16"/>
  <c r="I4364" i="16"/>
  <c r="E4364" i="16"/>
  <c r="D4364" i="16"/>
  <c r="I4363" i="16"/>
  <c r="E4363" i="16"/>
  <c r="D4363" i="16"/>
  <c r="I4362" i="16"/>
  <c r="E4362" i="16"/>
  <c r="D4362" i="16"/>
  <c r="I4361" i="16"/>
  <c r="E4361" i="16"/>
  <c r="D4361" i="16"/>
  <c r="I4360" i="16"/>
  <c r="E4360" i="16"/>
  <c r="D4360" i="16"/>
  <c r="I4359" i="16"/>
  <c r="E4359" i="16"/>
  <c r="D4359" i="16"/>
  <c r="I4358" i="16"/>
  <c r="E4358" i="16"/>
  <c r="D4358" i="16"/>
  <c r="I4357" i="16"/>
  <c r="E4357" i="16"/>
  <c r="D4357" i="16"/>
  <c r="I4356" i="16"/>
  <c r="E4356" i="16"/>
  <c r="D4356" i="16"/>
  <c r="I4355" i="16"/>
  <c r="E4355" i="16"/>
  <c r="D4355" i="16"/>
  <c r="I4354" i="16"/>
  <c r="E4354" i="16"/>
  <c r="D4354" i="16"/>
  <c r="I4353" i="16"/>
  <c r="E4353" i="16"/>
  <c r="D4353" i="16"/>
  <c r="I4352" i="16"/>
  <c r="E4352" i="16"/>
  <c r="D4352" i="16"/>
  <c r="I4351" i="16"/>
  <c r="E4351" i="16"/>
  <c r="D4351" i="16"/>
  <c r="I4350" i="16"/>
  <c r="E4350" i="16"/>
  <c r="D4350" i="16"/>
  <c r="I4349" i="16"/>
  <c r="E4349" i="16"/>
  <c r="D4349" i="16"/>
  <c r="I4348" i="16"/>
  <c r="E4348" i="16"/>
  <c r="D4348" i="16"/>
  <c r="I4347" i="16"/>
  <c r="E4347" i="16"/>
  <c r="D4347" i="16"/>
  <c r="I4346" i="16"/>
  <c r="E4346" i="16"/>
  <c r="D4346" i="16"/>
  <c r="I4345" i="16"/>
  <c r="E4345" i="16"/>
  <c r="D4345" i="16"/>
  <c r="I4344" i="16"/>
  <c r="E4344" i="16"/>
  <c r="D4344" i="16"/>
  <c r="I4343" i="16"/>
  <c r="E4343" i="16"/>
  <c r="D4343" i="16"/>
  <c r="I4342" i="16"/>
  <c r="E4342" i="16"/>
  <c r="D4342" i="16"/>
  <c r="I4341" i="16"/>
  <c r="E4341" i="16"/>
  <c r="D4341" i="16"/>
  <c r="I4340" i="16"/>
  <c r="E4340" i="16"/>
  <c r="D4340" i="16"/>
  <c r="I4339" i="16"/>
  <c r="E4339" i="16"/>
  <c r="D4339" i="16"/>
  <c r="I4338" i="16"/>
  <c r="E4338" i="16"/>
  <c r="D4338" i="16"/>
  <c r="I4337" i="16"/>
  <c r="E4337" i="16"/>
  <c r="D4337" i="16"/>
  <c r="I4336" i="16"/>
  <c r="E4336" i="16"/>
  <c r="D4336" i="16"/>
  <c r="I4335" i="16"/>
  <c r="E4335" i="16"/>
  <c r="D4335" i="16"/>
  <c r="I4334" i="16"/>
  <c r="E4334" i="16"/>
  <c r="D4334" i="16"/>
  <c r="I4333" i="16"/>
  <c r="E4333" i="16"/>
  <c r="D4333" i="16"/>
  <c r="I4332" i="16"/>
  <c r="E4332" i="16"/>
  <c r="D4332" i="16"/>
  <c r="I4331" i="16"/>
  <c r="E4331" i="16"/>
  <c r="D4331" i="16"/>
  <c r="I4330" i="16"/>
  <c r="E4330" i="16"/>
  <c r="D4330" i="16"/>
  <c r="I4329" i="16"/>
  <c r="E4329" i="16"/>
  <c r="D4329" i="16"/>
  <c r="I4328" i="16"/>
  <c r="E4328" i="16"/>
  <c r="D4328" i="16"/>
  <c r="I4327" i="16"/>
  <c r="E4327" i="16"/>
  <c r="D4327" i="16"/>
  <c r="I4326" i="16"/>
  <c r="E4326" i="16"/>
  <c r="D4326" i="16"/>
  <c r="I4325" i="16"/>
  <c r="E4325" i="16"/>
  <c r="D4325" i="16"/>
  <c r="I4324" i="16"/>
  <c r="E4324" i="16"/>
  <c r="D4324" i="16"/>
  <c r="I4323" i="16"/>
  <c r="E4323" i="16"/>
  <c r="D4323" i="16"/>
  <c r="I4322" i="16"/>
  <c r="E4322" i="16"/>
  <c r="D4322" i="16"/>
  <c r="I4321" i="16"/>
  <c r="E4321" i="16"/>
  <c r="D4321" i="16"/>
  <c r="I4320" i="16"/>
  <c r="E4320" i="16"/>
  <c r="D4320" i="16"/>
  <c r="I4319" i="16"/>
  <c r="E4319" i="16"/>
  <c r="D4319" i="16"/>
  <c r="I4318" i="16"/>
  <c r="E4318" i="16"/>
  <c r="D4318" i="16"/>
  <c r="I4317" i="16"/>
  <c r="E4317" i="16"/>
  <c r="D4317" i="16"/>
  <c r="I4316" i="16"/>
  <c r="E4316" i="16"/>
  <c r="D4316" i="16"/>
  <c r="I4315" i="16"/>
  <c r="E4315" i="16"/>
  <c r="D4315" i="16"/>
  <c r="I4314" i="16"/>
  <c r="E4314" i="16"/>
  <c r="D4314" i="16"/>
  <c r="I4313" i="16"/>
  <c r="E4313" i="16"/>
  <c r="D4313" i="16"/>
  <c r="I4312" i="16"/>
  <c r="E4312" i="16"/>
  <c r="D4312" i="16"/>
  <c r="I4311" i="16"/>
  <c r="E4311" i="16"/>
  <c r="D4311" i="16"/>
  <c r="I4310" i="16"/>
  <c r="E4310" i="16"/>
  <c r="D4310" i="16"/>
  <c r="I4309" i="16"/>
  <c r="E4309" i="16"/>
  <c r="D4309" i="16"/>
  <c r="I4308" i="16"/>
  <c r="E4308" i="16"/>
  <c r="D4308" i="16"/>
  <c r="I4307" i="16"/>
  <c r="E4307" i="16"/>
  <c r="D4307" i="16"/>
  <c r="I4306" i="16"/>
  <c r="E4306" i="16"/>
  <c r="D4306" i="16"/>
  <c r="I4305" i="16"/>
  <c r="E4305" i="16"/>
  <c r="D4305" i="16"/>
  <c r="I4304" i="16"/>
  <c r="E4304" i="16"/>
  <c r="D4304" i="16"/>
  <c r="I4303" i="16"/>
  <c r="E4303" i="16"/>
  <c r="D4303" i="16"/>
  <c r="I4302" i="16"/>
  <c r="E4302" i="16"/>
  <c r="D4302" i="16"/>
  <c r="I4301" i="16"/>
  <c r="E4301" i="16"/>
  <c r="D4301" i="16"/>
  <c r="I4300" i="16"/>
  <c r="E4300" i="16"/>
  <c r="D4300" i="16"/>
  <c r="I4299" i="16"/>
  <c r="E4299" i="16"/>
  <c r="D4299" i="16"/>
  <c r="I4298" i="16"/>
  <c r="E4298" i="16"/>
  <c r="D4298" i="16"/>
  <c r="I4297" i="16"/>
  <c r="E4297" i="16"/>
  <c r="D4297" i="16"/>
  <c r="I4296" i="16"/>
  <c r="E4296" i="16"/>
  <c r="D4296" i="16"/>
  <c r="I4295" i="16"/>
  <c r="E4295" i="16"/>
  <c r="D4295" i="16"/>
  <c r="I4294" i="16"/>
  <c r="E4294" i="16"/>
  <c r="D4294" i="16"/>
  <c r="I4293" i="16"/>
  <c r="E4293" i="16"/>
  <c r="D4293" i="16"/>
  <c r="I4292" i="16"/>
  <c r="E4292" i="16"/>
  <c r="D4292" i="16"/>
  <c r="I4291" i="16"/>
  <c r="E4291" i="16"/>
  <c r="D4291" i="16"/>
  <c r="I4290" i="16"/>
  <c r="E4290" i="16"/>
  <c r="D4290" i="16"/>
  <c r="I4289" i="16"/>
  <c r="E4289" i="16"/>
  <c r="D4289" i="16"/>
  <c r="I4288" i="16"/>
  <c r="E4288" i="16"/>
  <c r="D4288" i="16"/>
  <c r="I4287" i="16"/>
  <c r="E4287" i="16"/>
  <c r="D4287" i="16"/>
  <c r="I4286" i="16"/>
  <c r="E4286" i="16"/>
  <c r="D4286" i="16"/>
  <c r="I4285" i="16"/>
  <c r="E4285" i="16"/>
  <c r="D4285" i="16"/>
  <c r="I4284" i="16"/>
  <c r="E4284" i="16"/>
  <c r="D4284" i="16"/>
  <c r="I4283" i="16"/>
  <c r="E4283" i="16"/>
  <c r="D4283" i="16"/>
  <c r="I4282" i="16"/>
  <c r="E4282" i="16"/>
  <c r="D4282" i="16"/>
  <c r="I4281" i="16"/>
  <c r="E4281" i="16"/>
  <c r="D4281" i="16"/>
  <c r="I4280" i="16"/>
  <c r="E4280" i="16"/>
  <c r="D4280" i="16"/>
  <c r="I4279" i="16"/>
  <c r="E4279" i="16"/>
  <c r="D4279" i="16"/>
  <c r="I4278" i="16"/>
  <c r="E4278" i="16"/>
  <c r="D4278" i="16"/>
  <c r="I4277" i="16"/>
  <c r="E4277" i="16"/>
  <c r="D4277" i="16"/>
  <c r="I4276" i="16"/>
  <c r="E4276" i="16"/>
  <c r="D4276" i="16"/>
  <c r="I4275" i="16"/>
  <c r="E4275" i="16"/>
  <c r="D4275" i="16"/>
  <c r="I4274" i="16"/>
  <c r="E4274" i="16"/>
  <c r="D4274" i="16"/>
  <c r="I4273" i="16"/>
  <c r="E4273" i="16"/>
  <c r="D4273" i="16"/>
  <c r="I4272" i="16"/>
  <c r="E4272" i="16"/>
  <c r="D4272" i="16"/>
  <c r="I4271" i="16"/>
  <c r="E4271" i="16"/>
  <c r="D4271" i="16"/>
  <c r="I4270" i="16"/>
  <c r="E4270" i="16"/>
  <c r="D4270" i="16"/>
  <c r="I4269" i="16"/>
  <c r="E4269" i="16"/>
  <c r="D4269" i="16"/>
  <c r="I4268" i="16"/>
  <c r="E4268" i="16"/>
  <c r="D4268" i="16"/>
  <c r="I4267" i="16"/>
  <c r="E4267" i="16"/>
  <c r="D4267" i="16"/>
  <c r="I4266" i="16"/>
  <c r="E4266" i="16"/>
  <c r="D4266" i="16"/>
  <c r="I4265" i="16"/>
  <c r="E4265" i="16"/>
  <c r="D4265" i="16"/>
  <c r="I4264" i="16"/>
  <c r="E4264" i="16"/>
  <c r="D4264" i="16"/>
  <c r="I4263" i="16"/>
  <c r="E4263" i="16"/>
  <c r="D4263" i="16"/>
  <c r="I4262" i="16"/>
  <c r="E4262" i="16"/>
  <c r="D4262" i="16"/>
  <c r="I4261" i="16"/>
  <c r="E4261" i="16"/>
  <c r="D4261" i="16"/>
  <c r="I4260" i="16"/>
  <c r="E4260" i="16"/>
  <c r="D4260" i="16"/>
  <c r="I4259" i="16"/>
  <c r="E4259" i="16"/>
  <c r="D4259" i="16"/>
  <c r="I4258" i="16"/>
  <c r="E4258" i="16"/>
  <c r="D4258" i="16"/>
  <c r="I4257" i="16"/>
  <c r="E4257" i="16"/>
  <c r="D4257" i="16"/>
  <c r="I4256" i="16"/>
  <c r="E4256" i="16"/>
  <c r="D4256" i="16"/>
  <c r="I4255" i="16"/>
  <c r="E4255" i="16"/>
  <c r="D4255" i="16"/>
  <c r="I4254" i="16"/>
  <c r="E4254" i="16"/>
  <c r="D4254" i="16"/>
  <c r="I4253" i="16"/>
  <c r="E4253" i="16"/>
  <c r="D4253" i="16"/>
  <c r="I4252" i="16"/>
  <c r="E4252" i="16"/>
  <c r="D4252" i="16"/>
  <c r="I4251" i="16"/>
  <c r="E4251" i="16"/>
  <c r="D4251" i="16"/>
  <c r="I4250" i="16"/>
  <c r="E4250" i="16"/>
  <c r="D4250" i="16"/>
  <c r="I4249" i="16"/>
  <c r="E4249" i="16"/>
  <c r="D4249" i="16"/>
  <c r="I4248" i="16"/>
  <c r="E4248" i="16"/>
  <c r="D4248" i="16"/>
  <c r="I4247" i="16"/>
  <c r="E4247" i="16"/>
  <c r="D4247" i="16"/>
  <c r="I4246" i="16"/>
  <c r="E4246" i="16"/>
  <c r="D4246" i="16"/>
  <c r="I4245" i="16"/>
  <c r="E4245" i="16"/>
  <c r="D4245" i="16"/>
  <c r="I4244" i="16"/>
  <c r="E4244" i="16"/>
  <c r="D4244" i="16"/>
  <c r="I4243" i="16"/>
  <c r="E4243" i="16"/>
  <c r="D4243" i="16"/>
  <c r="I4242" i="16"/>
  <c r="E4242" i="16"/>
  <c r="D4242" i="16"/>
  <c r="I4241" i="16"/>
  <c r="E4241" i="16"/>
  <c r="D4241" i="16"/>
  <c r="I4240" i="16"/>
  <c r="E4240" i="16"/>
  <c r="D4240" i="16"/>
  <c r="I4239" i="16"/>
  <c r="E4239" i="16"/>
  <c r="D4239" i="16"/>
  <c r="I4238" i="16"/>
  <c r="E4238" i="16"/>
  <c r="D4238" i="16"/>
  <c r="I4237" i="16"/>
  <c r="E4237" i="16"/>
  <c r="D4237" i="16"/>
  <c r="I4236" i="16"/>
  <c r="E4236" i="16"/>
  <c r="D4236" i="16"/>
  <c r="I4235" i="16"/>
  <c r="E4235" i="16"/>
  <c r="D4235" i="16"/>
  <c r="I4234" i="16"/>
  <c r="E4234" i="16"/>
  <c r="D4234" i="16"/>
  <c r="I4233" i="16"/>
  <c r="E4233" i="16"/>
  <c r="D4233" i="16"/>
  <c r="I4232" i="16"/>
  <c r="E4232" i="16"/>
  <c r="D4232" i="16"/>
  <c r="I4231" i="16"/>
  <c r="E4231" i="16"/>
  <c r="D4231" i="16"/>
  <c r="I4230" i="16"/>
  <c r="E4230" i="16"/>
  <c r="D4230" i="16"/>
  <c r="I4229" i="16"/>
  <c r="E4229" i="16"/>
  <c r="D4229" i="16"/>
  <c r="I4228" i="16"/>
  <c r="E4228" i="16"/>
  <c r="D4228" i="16"/>
  <c r="I4227" i="16"/>
  <c r="E4227" i="16"/>
  <c r="D4227" i="16"/>
  <c r="I4226" i="16"/>
  <c r="E4226" i="16"/>
  <c r="D4226" i="16"/>
  <c r="I4225" i="16"/>
  <c r="E4225" i="16"/>
  <c r="D4225" i="16"/>
  <c r="I4224" i="16"/>
  <c r="E4224" i="16"/>
  <c r="D4224" i="16"/>
  <c r="I4223" i="16"/>
  <c r="E4223" i="16"/>
  <c r="D4223" i="16"/>
  <c r="I4222" i="16"/>
  <c r="E4222" i="16"/>
  <c r="D4222" i="16"/>
  <c r="I4221" i="16"/>
  <c r="E4221" i="16"/>
  <c r="D4221" i="16"/>
  <c r="I4220" i="16"/>
  <c r="E4220" i="16"/>
  <c r="D4220" i="16"/>
  <c r="I4219" i="16"/>
  <c r="E4219" i="16"/>
  <c r="D4219" i="16"/>
  <c r="I4218" i="16"/>
  <c r="E4218" i="16"/>
  <c r="D4218" i="16"/>
  <c r="I4217" i="16"/>
  <c r="E4217" i="16"/>
  <c r="D4217" i="16"/>
  <c r="I4216" i="16"/>
  <c r="E4216" i="16"/>
  <c r="D4216" i="16"/>
  <c r="I4215" i="16"/>
  <c r="E4215" i="16"/>
  <c r="D4215" i="16"/>
  <c r="I4214" i="16"/>
  <c r="E4214" i="16"/>
  <c r="D4214" i="16"/>
  <c r="I4213" i="16"/>
  <c r="E4213" i="16"/>
  <c r="D4213" i="16"/>
  <c r="I4212" i="16"/>
  <c r="E4212" i="16"/>
  <c r="D4212" i="16"/>
  <c r="I4211" i="16"/>
  <c r="E4211" i="16"/>
  <c r="D4211" i="16"/>
  <c r="I4210" i="16"/>
  <c r="E4210" i="16"/>
  <c r="D4210" i="16"/>
  <c r="I4209" i="16"/>
  <c r="E4209" i="16"/>
  <c r="D4209" i="16"/>
  <c r="I4208" i="16"/>
  <c r="E4208" i="16"/>
  <c r="D4208" i="16"/>
  <c r="I4207" i="16"/>
  <c r="E4207" i="16"/>
  <c r="D4207" i="16"/>
  <c r="I4206" i="16"/>
  <c r="E4206" i="16"/>
  <c r="D4206" i="16"/>
  <c r="I4205" i="16"/>
  <c r="E4205" i="16"/>
  <c r="D4205" i="16"/>
  <c r="I4204" i="16"/>
  <c r="E4204" i="16"/>
  <c r="D4204" i="16"/>
  <c r="I4203" i="16"/>
  <c r="E4203" i="16"/>
  <c r="D4203" i="16"/>
  <c r="I4202" i="16"/>
  <c r="E4202" i="16"/>
  <c r="D4202" i="16"/>
  <c r="I4201" i="16"/>
  <c r="E4201" i="16"/>
  <c r="D4201" i="16"/>
  <c r="I4200" i="16"/>
  <c r="E4200" i="16"/>
  <c r="D4200" i="16"/>
  <c r="I4199" i="16"/>
  <c r="E4199" i="16"/>
  <c r="D4199" i="16"/>
  <c r="I4198" i="16"/>
  <c r="E4198" i="16"/>
  <c r="D4198" i="16"/>
  <c r="I4197" i="16"/>
  <c r="E4197" i="16"/>
  <c r="D4197" i="16"/>
  <c r="I4196" i="16"/>
  <c r="E4196" i="16"/>
  <c r="D4196" i="16"/>
  <c r="I4195" i="16"/>
  <c r="E4195" i="16"/>
  <c r="D4195" i="16"/>
  <c r="I4194" i="16"/>
  <c r="E4194" i="16"/>
  <c r="D4194" i="16"/>
  <c r="I4193" i="16"/>
  <c r="E4193" i="16"/>
  <c r="D4193" i="16"/>
  <c r="I4192" i="16"/>
  <c r="E4192" i="16"/>
  <c r="D4192" i="16"/>
  <c r="I4191" i="16"/>
  <c r="E4191" i="16"/>
  <c r="D4191" i="16"/>
  <c r="I4190" i="16"/>
  <c r="E4190" i="16"/>
  <c r="D4190" i="16"/>
  <c r="I4189" i="16"/>
  <c r="E4189" i="16"/>
  <c r="D4189" i="16"/>
  <c r="I4188" i="16"/>
  <c r="E4188" i="16"/>
  <c r="D4188" i="16"/>
  <c r="I4187" i="16"/>
  <c r="E4187" i="16"/>
  <c r="D4187" i="16"/>
  <c r="I4186" i="16"/>
  <c r="E4186" i="16"/>
  <c r="D4186" i="16"/>
  <c r="I4185" i="16"/>
  <c r="E4185" i="16"/>
  <c r="D4185" i="16"/>
  <c r="I4184" i="16"/>
  <c r="E4184" i="16"/>
  <c r="D4184" i="16"/>
  <c r="I4183" i="16"/>
  <c r="E4183" i="16"/>
  <c r="D4183" i="16"/>
  <c r="I4182" i="16"/>
  <c r="E4182" i="16"/>
  <c r="D4182" i="16"/>
  <c r="I4181" i="16"/>
  <c r="E4181" i="16"/>
  <c r="D4181" i="16"/>
  <c r="I4180" i="16"/>
  <c r="E4180" i="16"/>
  <c r="D4180" i="16"/>
  <c r="I4179" i="16"/>
  <c r="E4179" i="16"/>
  <c r="D4179" i="16"/>
  <c r="I4178" i="16"/>
  <c r="E4178" i="16"/>
  <c r="D4178" i="16"/>
  <c r="I4177" i="16"/>
  <c r="E4177" i="16"/>
  <c r="D4177" i="16"/>
  <c r="I4176" i="16"/>
  <c r="E4176" i="16"/>
  <c r="D4176" i="16"/>
  <c r="I4175" i="16"/>
  <c r="E4175" i="16"/>
  <c r="D4175" i="16"/>
  <c r="I4174" i="16"/>
  <c r="E4174" i="16"/>
  <c r="D4174" i="16"/>
  <c r="I4173" i="16"/>
  <c r="E4173" i="16"/>
  <c r="D4173" i="16"/>
  <c r="I4172" i="16"/>
  <c r="E4172" i="16"/>
  <c r="D4172" i="16"/>
  <c r="I4171" i="16"/>
  <c r="E4171" i="16"/>
  <c r="D4171" i="16"/>
  <c r="I4170" i="16"/>
  <c r="E4170" i="16"/>
  <c r="D4170" i="16"/>
  <c r="I4169" i="16"/>
  <c r="E4169" i="16"/>
  <c r="D4169" i="16"/>
  <c r="I4168" i="16"/>
  <c r="E4168" i="16"/>
  <c r="D4168" i="16"/>
  <c r="I4167" i="16"/>
  <c r="E4167" i="16"/>
  <c r="D4167" i="16"/>
  <c r="I4166" i="16"/>
  <c r="E4166" i="16"/>
  <c r="D4166" i="16"/>
  <c r="I4165" i="16"/>
  <c r="E4165" i="16"/>
  <c r="D4165" i="16"/>
  <c r="I4164" i="16"/>
  <c r="E4164" i="16"/>
  <c r="D4164" i="16"/>
  <c r="I4163" i="16"/>
  <c r="E4163" i="16"/>
  <c r="D4163" i="16"/>
  <c r="I4162" i="16"/>
  <c r="E4162" i="16"/>
  <c r="D4162" i="16"/>
  <c r="I4161" i="16"/>
  <c r="E4161" i="16"/>
  <c r="D4161" i="16"/>
  <c r="I4160" i="16"/>
  <c r="E4160" i="16"/>
  <c r="D4160" i="16"/>
  <c r="I4159" i="16"/>
  <c r="E4159" i="16"/>
  <c r="D4159" i="16"/>
  <c r="I4158" i="16"/>
  <c r="E4158" i="16"/>
  <c r="D4158" i="16"/>
  <c r="I4157" i="16"/>
  <c r="E4157" i="16"/>
  <c r="D4157" i="16"/>
  <c r="I4156" i="16"/>
  <c r="E4156" i="16"/>
  <c r="D4156" i="16"/>
  <c r="I4155" i="16"/>
  <c r="E4155" i="16"/>
  <c r="D4155" i="16"/>
  <c r="I4154" i="16"/>
  <c r="E4154" i="16"/>
  <c r="D4154" i="16"/>
  <c r="I4153" i="16"/>
  <c r="E4153" i="16"/>
  <c r="D4153" i="16"/>
  <c r="I4152" i="16"/>
  <c r="E4152" i="16"/>
  <c r="D4152" i="16"/>
  <c r="I4151" i="16"/>
  <c r="E4151" i="16"/>
  <c r="D4151" i="16"/>
  <c r="I4150" i="16"/>
  <c r="E4150" i="16"/>
  <c r="D4150" i="16"/>
  <c r="I4149" i="16"/>
  <c r="E4149" i="16"/>
  <c r="D4149" i="16"/>
  <c r="I4148" i="16"/>
  <c r="E4148" i="16"/>
  <c r="D4148" i="16"/>
  <c r="I4147" i="16"/>
  <c r="E4147" i="16"/>
  <c r="D4147" i="16"/>
  <c r="I4146" i="16"/>
  <c r="E4146" i="16"/>
  <c r="D4146" i="16"/>
  <c r="I4145" i="16"/>
  <c r="E4145" i="16"/>
  <c r="D4145" i="16"/>
  <c r="I4144" i="16"/>
  <c r="E4144" i="16"/>
  <c r="D4144" i="16"/>
  <c r="I4143" i="16"/>
  <c r="E4143" i="16"/>
  <c r="D4143" i="16"/>
  <c r="I4142" i="16"/>
  <c r="E4142" i="16"/>
  <c r="D4142" i="16"/>
  <c r="I4141" i="16"/>
  <c r="E4141" i="16"/>
  <c r="D4141" i="16"/>
  <c r="I4140" i="16"/>
  <c r="E4140" i="16"/>
  <c r="D4140" i="16"/>
  <c r="I4139" i="16"/>
  <c r="E4139" i="16"/>
  <c r="D4139" i="16"/>
  <c r="I4138" i="16"/>
  <c r="E4138" i="16"/>
  <c r="D4138" i="16"/>
  <c r="I4137" i="16"/>
  <c r="E4137" i="16"/>
  <c r="D4137" i="16"/>
  <c r="I4136" i="16"/>
  <c r="E4136" i="16"/>
  <c r="D4136" i="16"/>
  <c r="I4135" i="16"/>
  <c r="E4135" i="16"/>
  <c r="D4135" i="16"/>
  <c r="I4134" i="16"/>
  <c r="E4134" i="16"/>
  <c r="D4134" i="16"/>
  <c r="I4133" i="16"/>
  <c r="E4133" i="16"/>
  <c r="D4133" i="16"/>
  <c r="I4132" i="16"/>
  <c r="E4132" i="16"/>
  <c r="D4132" i="16"/>
  <c r="I4131" i="16"/>
  <c r="E4131" i="16"/>
  <c r="D4131" i="16"/>
  <c r="I4130" i="16"/>
  <c r="E4130" i="16"/>
  <c r="D4130" i="16"/>
  <c r="I4129" i="16"/>
  <c r="E4129" i="16"/>
  <c r="D4129" i="16"/>
  <c r="I4128" i="16"/>
  <c r="E4128" i="16"/>
  <c r="D4128" i="16"/>
  <c r="I4127" i="16"/>
  <c r="E4127" i="16"/>
  <c r="D4127" i="16"/>
  <c r="I4126" i="16"/>
  <c r="E4126" i="16"/>
  <c r="D4126" i="16"/>
  <c r="I4125" i="16"/>
  <c r="E4125" i="16"/>
  <c r="D4125" i="16"/>
  <c r="I4124" i="16"/>
  <c r="E4124" i="16"/>
  <c r="D4124" i="16"/>
  <c r="I4123" i="16"/>
  <c r="E4123" i="16"/>
  <c r="D4123" i="16"/>
  <c r="I4122" i="16"/>
  <c r="E4122" i="16"/>
  <c r="D4122" i="16"/>
  <c r="I4121" i="16"/>
  <c r="E4121" i="16"/>
  <c r="D4121" i="16"/>
  <c r="I4120" i="16"/>
  <c r="E4120" i="16"/>
  <c r="D4120" i="16"/>
  <c r="I4119" i="16"/>
  <c r="E4119" i="16"/>
  <c r="D4119" i="16"/>
  <c r="I4118" i="16"/>
  <c r="E4118" i="16"/>
  <c r="D4118" i="16"/>
  <c r="I4117" i="16"/>
  <c r="E4117" i="16"/>
  <c r="D4117" i="16"/>
  <c r="I4116" i="16"/>
  <c r="E4116" i="16"/>
  <c r="D4116" i="16"/>
  <c r="I4115" i="16"/>
  <c r="E4115" i="16"/>
  <c r="D4115" i="16"/>
  <c r="I4114" i="16"/>
  <c r="E4114" i="16"/>
  <c r="D4114" i="16"/>
  <c r="I4113" i="16"/>
  <c r="E4113" i="16"/>
  <c r="D4113" i="16"/>
  <c r="I4112" i="16"/>
  <c r="E4112" i="16"/>
  <c r="D4112" i="16"/>
  <c r="I4111" i="16"/>
  <c r="E4111" i="16"/>
  <c r="D4111" i="16"/>
  <c r="I4110" i="16"/>
  <c r="E4110" i="16"/>
  <c r="D4110" i="16"/>
  <c r="I4109" i="16"/>
  <c r="E4109" i="16"/>
  <c r="D4109" i="16"/>
  <c r="I4108" i="16"/>
  <c r="E4108" i="16"/>
  <c r="D4108" i="16"/>
  <c r="I4107" i="16"/>
  <c r="E4107" i="16"/>
  <c r="D4107" i="16"/>
  <c r="I4106" i="16"/>
  <c r="E4106" i="16"/>
  <c r="D4106" i="16"/>
  <c r="I4105" i="16"/>
  <c r="E4105" i="16"/>
  <c r="D4105" i="16"/>
  <c r="I4104" i="16"/>
  <c r="E4104" i="16"/>
  <c r="D4104" i="16"/>
  <c r="I4103" i="16"/>
  <c r="E4103" i="16"/>
  <c r="D4103" i="16"/>
  <c r="I4102" i="16"/>
  <c r="E4102" i="16"/>
  <c r="D4102" i="16"/>
  <c r="I4101" i="16"/>
  <c r="E4101" i="16"/>
  <c r="D4101" i="16"/>
  <c r="I4100" i="16"/>
  <c r="E4100" i="16"/>
  <c r="D4100" i="16"/>
  <c r="I4099" i="16"/>
  <c r="E4099" i="16"/>
  <c r="D4099" i="16"/>
  <c r="I4098" i="16"/>
  <c r="E4098" i="16"/>
  <c r="D4098" i="16"/>
  <c r="I4097" i="16"/>
  <c r="E4097" i="16"/>
  <c r="D4097" i="16"/>
  <c r="I4096" i="16"/>
  <c r="E4096" i="16"/>
  <c r="D4096" i="16"/>
  <c r="I4095" i="16"/>
  <c r="E4095" i="16"/>
  <c r="D4095" i="16"/>
  <c r="I4094" i="16"/>
  <c r="E4094" i="16"/>
  <c r="D4094" i="16"/>
  <c r="I4093" i="16"/>
  <c r="E4093" i="16"/>
  <c r="D4093" i="16"/>
  <c r="I4092" i="16"/>
  <c r="E4092" i="16"/>
  <c r="D4092" i="16"/>
  <c r="I4091" i="16"/>
  <c r="E4091" i="16"/>
  <c r="D4091" i="16"/>
  <c r="I4090" i="16"/>
  <c r="E4090" i="16"/>
  <c r="D4090" i="16"/>
  <c r="I4089" i="16"/>
  <c r="E4089" i="16"/>
  <c r="D4089" i="16"/>
  <c r="I4088" i="16"/>
  <c r="E4088" i="16"/>
  <c r="D4088" i="16"/>
  <c r="I4087" i="16"/>
  <c r="E4087" i="16"/>
  <c r="D4087" i="16"/>
  <c r="I4086" i="16"/>
  <c r="E4086" i="16"/>
  <c r="D4086" i="16"/>
  <c r="I4085" i="16"/>
  <c r="E4085" i="16"/>
  <c r="D4085" i="16"/>
  <c r="I4084" i="16"/>
  <c r="E4084" i="16"/>
  <c r="D4084" i="16"/>
  <c r="I4083" i="16"/>
  <c r="E4083" i="16"/>
  <c r="D4083" i="16"/>
  <c r="I4082" i="16"/>
  <c r="E4082" i="16"/>
  <c r="D4082" i="16"/>
  <c r="I4081" i="16"/>
  <c r="E4081" i="16"/>
  <c r="D4081" i="16"/>
  <c r="I4080" i="16"/>
  <c r="E4080" i="16"/>
  <c r="D4080" i="16"/>
  <c r="I4079" i="16"/>
  <c r="E4079" i="16"/>
  <c r="D4079" i="16"/>
  <c r="I4078" i="16"/>
  <c r="E4078" i="16"/>
  <c r="D4078" i="16"/>
  <c r="I4077" i="16"/>
  <c r="E4077" i="16"/>
  <c r="D4077" i="16"/>
  <c r="I4076" i="16"/>
  <c r="E4076" i="16"/>
  <c r="D4076" i="16"/>
  <c r="I4075" i="16"/>
  <c r="E4075" i="16"/>
  <c r="D4075" i="16"/>
  <c r="I4074" i="16"/>
  <c r="E4074" i="16"/>
  <c r="D4074" i="16"/>
  <c r="I4073" i="16"/>
  <c r="E4073" i="16"/>
  <c r="D4073" i="16"/>
  <c r="I4072" i="16"/>
  <c r="E4072" i="16"/>
  <c r="D4072" i="16"/>
  <c r="I4071" i="16"/>
  <c r="E4071" i="16"/>
  <c r="D4071" i="16"/>
  <c r="I4070" i="16"/>
  <c r="E4070" i="16"/>
  <c r="D4070" i="16"/>
  <c r="I4069" i="16"/>
  <c r="E4069" i="16"/>
  <c r="D4069" i="16"/>
  <c r="I4068" i="16"/>
  <c r="E4068" i="16"/>
  <c r="D4068" i="16"/>
  <c r="I4067" i="16"/>
  <c r="E4067" i="16"/>
  <c r="D4067" i="16"/>
  <c r="I4066" i="16"/>
  <c r="E4066" i="16"/>
  <c r="D4066" i="16"/>
  <c r="I4065" i="16"/>
  <c r="E4065" i="16"/>
  <c r="D4065" i="16"/>
  <c r="I4064" i="16"/>
  <c r="E4064" i="16"/>
  <c r="D4064" i="16"/>
  <c r="I4063" i="16"/>
  <c r="E4063" i="16"/>
  <c r="D4063" i="16"/>
  <c r="I4062" i="16"/>
  <c r="E4062" i="16"/>
  <c r="D4062" i="16"/>
  <c r="I4061" i="16"/>
  <c r="E4061" i="16"/>
  <c r="D4061" i="16"/>
  <c r="I4060" i="16"/>
  <c r="E4060" i="16"/>
  <c r="D4060" i="16"/>
  <c r="I4059" i="16"/>
  <c r="E4059" i="16"/>
  <c r="D4059" i="16"/>
  <c r="I4058" i="16"/>
  <c r="E4058" i="16"/>
  <c r="D4058" i="16"/>
  <c r="I4057" i="16"/>
  <c r="E4057" i="16"/>
  <c r="D4057" i="16"/>
  <c r="I4056" i="16"/>
  <c r="E4056" i="16"/>
  <c r="D4056" i="16"/>
  <c r="I4055" i="16"/>
  <c r="E4055" i="16"/>
  <c r="D4055" i="16"/>
  <c r="I4054" i="16"/>
  <c r="E4054" i="16"/>
  <c r="D4054" i="16"/>
  <c r="I4053" i="16"/>
  <c r="E4053" i="16"/>
  <c r="D4053" i="16"/>
  <c r="I4052" i="16"/>
  <c r="E4052" i="16"/>
  <c r="D4052" i="16"/>
  <c r="I4051" i="16"/>
  <c r="E4051" i="16"/>
  <c r="D4051" i="16"/>
  <c r="I4050" i="16"/>
  <c r="E4050" i="16"/>
  <c r="D4050" i="16"/>
  <c r="I4049" i="16"/>
  <c r="E4049" i="16"/>
  <c r="D4049" i="16"/>
  <c r="I4048" i="16"/>
  <c r="E4048" i="16"/>
  <c r="D4048" i="16"/>
  <c r="I4047" i="16"/>
  <c r="E4047" i="16"/>
  <c r="D4047" i="16"/>
  <c r="I4046" i="16"/>
  <c r="E4046" i="16"/>
  <c r="D4046" i="16"/>
  <c r="I4045" i="16"/>
  <c r="E4045" i="16"/>
  <c r="D4045" i="16"/>
  <c r="I4044" i="16"/>
  <c r="E4044" i="16"/>
  <c r="D4044" i="16"/>
  <c r="I4043" i="16"/>
  <c r="E4043" i="16"/>
  <c r="D4043" i="16"/>
  <c r="I4042" i="16"/>
  <c r="E4042" i="16"/>
  <c r="D4042" i="16"/>
  <c r="I4041" i="16"/>
  <c r="E4041" i="16"/>
  <c r="D4041" i="16"/>
  <c r="I4040" i="16"/>
  <c r="E4040" i="16"/>
  <c r="D4040" i="16"/>
  <c r="I4039" i="16"/>
  <c r="E4039" i="16"/>
  <c r="D4039" i="16"/>
  <c r="I4038" i="16"/>
  <c r="E4038" i="16"/>
  <c r="D4038" i="16"/>
  <c r="I4037" i="16"/>
  <c r="E4037" i="16"/>
  <c r="D4037" i="16"/>
  <c r="I4036" i="16"/>
  <c r="E4036" i="16"/>
  <c r="D4036" i="16"/>
  <c r="I4035" i="16"/>
  <c r="E4035" i="16"/>
  <c r="D4035" i="16"/>
  <c r="I4034" i="16"/>
  <c r="E4034" i="16"/>
  <c r="D4034" i="16"/>
  <c r="I4033" i="16"/>
  <c r="E4033" i="16"/>
  <c r="D4033" i="16"/>
  <c r="I4032" i="16"/>
  <c r="E4032" i="16"/>
  <c r="D4032" i="16"/>
  <c r="I4031" i="16"/>
  <c r="E4031" i="16"/>
  <c r="D4031" i="16"/>
  <c r="I4030" i="16"/>
  <c r="E4030" i="16"/>
  <c r="D4030" i="16"/>
  <c r="I4029" i="16"/>
  <c r="E4029" i="16"/>
  <c r="D4029" i="16"/>
  <c r="I4028" i="16"/>
  <c r="E4028" i="16"/>
  <c r="D4028" i="16"/>
  <c r="I4027" i="16"/>
  <c r="E4027" i="16"/>
  <c r="D4027" i="16"/>
  <c r="I4026" i="16"/>
  <c r="E4026" i="16"/>
  <c r="D4026" i="16"/>
  <c r="I4025" i="16"/>
  <c r="E4025" i="16"/>
  <c r="D4025" i="16"/>
  <c r="I4024" i="16"/>
  <c r="E4024" i="16"/>
  <c r="D4024" i="16"/>
  <c r="I4023" i="16"/>
  <c r="E4023" i="16"/>
  <c r="D4023" i="16"/>
  <c r="I4022" i="16"/>
  <c r="E4022" i="16"/>
  <c r="D4022" i="16"/>
  <c r="I4021" i="16"/>
  <c r="E4021" i="16"/>
  <c r="D4021" i="16"/>
  <c r="I4020" i="16"/>
  <c r="E4020" i="16"/>
  <c r="D4020" i="16"/>
  <c r="I4019" i="16"/>
  <c r="E4019" i="16"/>
  <c r="D4019" i="16"/>
  <c r="I4018" i="16"/>
  <c r="E4018" i="16"/>
  <c r="D4018" i="16"/>
  <c r="I4017" i="16"/>
  <c r="E4017" i="16"/>
  <c r="D4017" i="16"/>
  <c r="I4016" i="16"/>
  <c r="E4016" i="16"/>
  <c r="D4016" i="16"/>
  <c r="I4015" i="16"/>
  <c r="E4015" i="16"/>
  <c r="D4015" i="16"/>
  <c r="I4014" i="16"/>
  <c r="E4014" i="16"/>
  <c r="D4014" i="16"/>
  <c r="I4013" i="16"/>
  <c r="E4013" i="16"/>
  <c r="D4013" i="16"/>
  <c r="I4012" i="16"/>
  <c r="E4012" i="16"/>
  <c r="D4012" i="16"/>
  <c r="I4011" i="16"/>
  <c r="E4011" i="16"/>
  <c r="D4011" i="16"/>
  <c r="I4010" i="16"/>
  <c r="E4010" i="16"/>
  <c r="D4010" i="16"/>
  <c r="I4009" i="16"/>
  <c r="E4009" i="16"/>
  <c r="D4009" i="16"/>
  <c r="I4008" i="16"/>
  <c r="E4008" i="16"/>
  <c r="D4008" i="16"/>
  <c r="I4007" i="16"/>
  <c r="E4007" i="16"/>
  <c r="D4007" i="16"/>
  <c r="I4006" i="16"/>
  <c r="E4006" i="16"/>
  <c r="D4006" i="16"/>
  <c r="I4005" i="16"/>
  <c r="E4005" i="16"/>
  <c r="D4005" i="16"/>
  <c r="I4004" i="16"/>
  <c r="E4004" i="16"/>
  <c r="D4004" i="16"/>
  <c r="I4003" i="16"/>
  <c r="E4003" i="16"/>
  <c r="D4003" i="16"/>
  <c r="I4002" i="16"/>
  <c r="E4002" i="16"/>
  <c r="D4002" i="16"/>
  <c r="I4001" i="16"/>
  <c r="E4001" i="16"/>
  <c r="D4001" i="16"/>
  <c r="I4000" i="16"/>
  <c r="E4000" i="16"/>
  <c r="D4000" i="16"/>
  <c r="I3999" i="16"/>
  <c r="E3999" i="16"/>
  <c r="D3999" i="16"/>
  <c r="I3998" i="16"/>
  <c r="E3998" i="16"/>
  <c r="D3998" i="16"/>
  <c r="I3997" i="16"/>
  <c r="E3997" i="16"/>
  <c r="D3997" i="16"/>
  <c r="I3996" i="16"/>
  <c r="E3996" i="16"/>
  <c r="D3996" i="16"/>
  <c r="I3995" i="16"/>
  <c r="E3995" i="16"/>
  <c r="D3995" i="16"/>
  <c r="I3994" i="16"/>
  <c r="E3994" i="16"/>
  <c r="D3994" i="16"/>
  <c r="I3993" i="16"/>
  <c r="E3993" i="16"/>
  <c r="D3993" i="16"/>
  <c r="I3992" i="16"/>
  <c r="E3992" i="16"/>
  <c r="D3992" i="16"/>
  <c r="I3991" i="16"/>
  <c r="E3991" i="16"/>
  <c r="D3991" i="16"/>
  <c r="I3990" i="16"/>
  <c r="E3990" i="16"/>
  <c r="D3990" i="16"/>
  <c r="I3989" i="16"/>
  <c r="E3989" i="16"/>
  <c r="D3989" i="16"/>
  <c r="I3988" i="16"/>
  <c r="E3988" i="16"/>
  <c r="D3988" i="16"/>
  <c r="I3987" i="16"/>
  <c r="E3987" i="16"/>
  <c r="D3987" i="16"/>
  <c r="I3986" i="16"/>
  <c r="E3986" i="16"/>
  <c r="D3986" i="16"/>
  <c r="I3985" i="16"/>
  <c r="E3985" i="16"/>
  <c r="D3985" i="16"/>
  <c r="I3984" i="16"/>
  <c r="E3984" i="16"/>
  <c r="D3984" i="16"/>
  <c r="I3983" i="16"/>
  <c r="E3983" i="16"/>
  <c r="D3983" i="16"/>
  <c r="I3982" i="16"/>
  <c r="E3982" i="16"/>
  <c r="D3982" i="16"/>
  <c r="I3981" i="16"/>
  <c r="E3981" i="16"/>
  <c r="D3981" i="16"/>
  <c r="I3980" i="16"/>
  <c r="E3980" i="16"/>
  <c r="D3980" i="16"/>
  <c r="I3979" i="16"/>
  <c r="E3979" i="16"/>
  <c r="D3979" i="16"/>
  <c r="I3978" i="16"/>
  <c r="E3978" i="16"/>
  <c r="D3978" i="16"/>
  <c r="I3977" i="16"/>
  <c r="E3977" i="16"/>
  <c r="D3977" i="16"/>
  <c r="I3976" i="16"/>
  <c r="E3976" i="16"/>
  <c r="D3976" i="16"/>
  <c r="I3975" i="16"/>
  <c r="E3975" i="16"/>
  <c r="D3975" i="16"/>
  <c r="I3974" i="16"/>
  <c r="E3974" i="16"/>
  <c r="D3974" i="16"/>
  <c r="I3973" i="16"/>
  <c r="E3973" i="16"/>
  <c r="D3973" i="16"/>
  <c r="I3972" i="16"/>
  <c r="E3972" i="16"/>
  <c r="D3972" i="16"/>
  <c r="I3971" i="16"/>
  <c r="E3971" i="16"/>
  <c r="D3971" i="16"/>
  <c r="I3970" i="16"/>
  <c r="E3970" i="16"/>
  <c r="D3970" i="16"/>
  <c r="I3969" i="16"/>
  <c r="E3969" i="16"/>
  <c r="D3969" i="16"/>
  <c r="I3968" i="16"/>
  <c r="E3968" i="16"/>
  <c r="D3968" i="16"/>
  <c r="I3967" i="16"/>
  <c r="E3967" i="16"/>
  <c r="D3967" i="16"/>
  <c r="I3966" i="16"/>
  <c r="E3966" i="16"/>
  <c r="D3966" i="16"/>
  <c r="I3965" i="16"/>
  <c r="E3965" i="16"/>
  <c r="D3965" i="16"/>
  <c r="I3964" i="16"/>
  <c r="E3964" i="16"/>
  <c r="D3964" i="16"/>
  <c r="I3963" i="16"/>
  <c r="E3963" i="16"/>
  <c r="D3963" i="16"/>
  <c r="I3962" i="16"/>
  <c r="E3962" i="16"/>
  <c r="D3962" i="16"/>
  <c r="I3961" i="16"/>
  <c r="E3961" i="16"/>
  <c r="D3961" i="16"/>
  <c r="I3960" i="16"/>
  <c r="E3960" i="16"/>
  <c r="D3960" i="16"/>
  <c r="I3959" i="16"/>
  <c r="E3959" i="16"/>
  <c r="D3959" i="16"/>
  <c r="I3958" i="16"/>
  <c r="E3958" i="16"/>
  <c r="D3958" i="16"/>
  <c r="I3957" i="16"/>
  <c r="E3957" i="16"/>
  <c r="D3957" i="16"/>
  <c r="I3956" i="16"/>
  <c r="E3956" i="16"/>
  <c r="D3956" i="16"/>
  <c r="I3955" i="16"/>
  <c r="E3955" i="16"/>
  <c r="D3955" i="16"/>
  <c r="I3954" i="16"/>
  <c r="E3954" i="16"/>
  <c r="D3954" i="16"/>
  <c r="I3953" i="16"/>
  <c r="E3953" i="16"/>
  <c r="D3953" i="16"/>
  <c r="I3952" i="16"/>
  <c r="E3952" i="16"/>
  <c r="D3952" i="16"/>
  <c r="I3951" i="16"/>
  <c r="E3951" i="16"/>
  <c r="D3951" i="16"/>
  <c r="I3950" i="16"/>
  <c r="E3950" i="16"/>
  <c r="D3950" i="16"/>
  <c r="I3949" i="16"/>
  <c r="E3949" i="16"/>
  <c r="D3949" i="16"/>
  <c r="I3948" i="16"/>
  <c r="E3948" i="16"/>
  <c r="D3948" i="16"/>
  <c r="I3947" i="16"/>
  <c r="E3947" i="16"/>
  <c r="D3947" i="16"/>
  <c r="I3946" i="16"/>
  <c r="E3946" i="16"/>
  <c r="D3946" i="16"/>
  <c r="I3945" i="16"/>
  <c r="E3945" i="16"/>
  <c r="D3945" i="16"/>
  <c r="I3944" i="16"/>
  <c r="E3944" i="16"/>
  <c r="D3944" i="16"/>
  <c r="I3943" i="16"/>
  <c r="E3943" i="16"/>
  <c r="D3943" i="16"/>
  <c r="I3942" i="16"/>
  <c r="E3942" i="16"/>
  <c r="D3942" i="16"/>
  <c r="I3941" i="16"/>
  <c r="E3941" i="16"/>
  <c r="D3941" i="16"/>
  <c r="I3940" i="16"/>
  <c r="E3940" i="16"/>
  <c r="D3940" i="16"/>
  <c r="I3939" i="16"/>
  <c r="E3939" i="16"/>
  <c r="D3939" i="16"/>
  <c r="I3938" i="16"/>
  <c r="E3938" i="16"/>
  <c r="D3938" i="16"/>
  <c r="I3937" i="16"/>
  <c r="E3937" i="16"/>
  <c r="D3937" i="16"/>
  <c r="I3936" i="16"/>
  <c r="E3936" i="16"/>
  <c r="D3936" i="16"/>
  <c r="I3935" i="16"/>
  <c r="E3935" i="16"/>
  <c r="D3935" i="16"/>
  <c r="I3934" i="16"/>
  <c r="E3934" i="16"/>
  <c r="D3934" i="16"/>
  <c r="I3933" i="16"/>
  <c r="E3933" i="16"/>
  <c r="D3933" i="16"/>
  <c r="I3932" i="16"/>
  <c r="E3932" i="16"/>
  <c r="D3932" i="16"/>
  <c r="I3931" i="16"/>
  <c r="E3931" i="16"/>
  <c r="D3931" i="16"/>
  <c r="I3930" i="16"/>
  <c r="E3930" i="16"/>
  <c r="D3930" i="16"/>
  <c r="I3929" i="16"/>
  <c r="E3929" i="16"/>
  <c r="D3929" i="16"/>
  <c r="I3928" i="16"/>
  <c r="E3928" i="16"/>
  <c r="D3928" i="16"/>
  <c r="I3927" i="16"/>
  <c r="E3927" i="16"/>
  <c r="D3927" i="16"/>
  <c r="I3926" i="16"/>
  <c r="E3926" i="16"/>
  <c r="D3926" i="16"/>
  <c r="I3925" i="16"/>
  <c r="E3925" i="16"/>
  <c r="D3925" i="16"/>
  <c r="I3924" i="16"/>
  <c r="E3924" i="16"/>
  <c r="D3924" i="16"/>
  <c r="I3923" i="16"/>
  <c r="E3923" i="16"/>
  <c r="D3923" i="16"/>
  <c r="I3922" i="16"/>
  <c r="E3922" i="16"/>
  <c r="D3922" i="16"/>
  <c r="I3921" i="16"/>
  <c r="E3921" i="16"/>
  <c r="D3921" i="16"/>
  <c r="I3920" i="16"/>
  <c r="E3920" i="16"/>
  <c r="D3920" i="16"/>
  <c r="I3919" i="16"/>
  <c r="E3919" i="16"/>
  <c r="D3919" i="16"/>
  <c r="I3918" i="16"/>
  <c r="E3918" i="16"/>
  <c r="D3918" i="16"/>
  <c r="I3917" i="16"/>
  <c r="E3917" i="16"/>
  <c r="D3917" i="16"/>
  <c r="I3916" i="16"/>
  <c r="E3916" i="16"/>
  <c r="D3916" i="16"/>
  <c r="I3915" i="16"/>
  <c r="E3915" i="16"/>
  <c r="D3915" i="16"/>
  <c r="I3914" i="16"/>
  <c r="E3914" i="16"/>
  <c r="D3914" i="16"/>
  <c r="I3913" i="16"/>
  <c r="E3913" i="16"/>
  <c r="D3913" i="16"/>
  <c r="I3912" i="16"/>
  <c r="E3912" i="16"/>
  <c r="D3912" i="16"/>
  <c r="I3911" i="16"/>
  <c r="E3911" i="16"/>
  <c r="D3911" i="16"/>
  <c r="I3910" i="16"/>
  <c r="E3910" i="16"/>
  <c r="D3910" i="16"/>
  <c r="I3909" i="16"/>
  <c r="E3909" i="16"/>
  <c r="D3909" i="16"/>
  <c r="I3908" i="16"/>
  <c r="E3908" i="16"/>
  <c r="D3908" i="16"/>
  <c r="I3907" i="16"/>
  <c r="E3907" i="16"/>
  <c r="D3907" i="16"/>
  <c r="I3906" i="16"/>
  <c r="E3906" i="16"/>
  <c r="D3906" i="16"/>
  <c r="I3905" i="16"/>
  <c r="E3905" i="16"/>
  <c r="D3905" i="16"/>
  <c r="I3904" i="16"/>
  <c r="E3904" i="16"/>
  <c r="D3904" i="16"/>
  <c r="I3903" i="16"/>
  <c r="E3903" i="16"/>
  <c r="D3903" i="16"/>
  <c r="I3902" i="16"/>
  <c r="E3902" i="16"/>
  <c r="D3902" i="16"/>
  <c r="I3901" i="16"/>
  <c r="E3901" i="16"/>
  <c r="D3901" i="16"/>
  <c r="I3900" i="16"/>
  <c r="E3900" i="16"/>
  <c r="D3900" i="16"/>
  <c r="I3899" i="16"/>
  <c r="E3899" i="16"/>
  <c r="D3899" i="16"/>
  <c r="I3898" i="16"/>
  <c r="E3898" i="16"/>
  <c r="D3898" i="16"/>
  <c r="I3897" i="16"/>
  <c r="E3897" i="16"/>
  <c r="D3897" i="16"/>
  <c r="I3896" i="16"/>
  <c r="E3896" i="16"/>
  <c r="D3896" i="16"/>
  <c r="I3895" i="16"/>
  <c r="E3895" i="16"/>
  <c r="D3895" i="16"/>
  <c r="I3894" i="16"/>
  <c r="E3894" i="16"/>
  <c r="D3894" i="16"/>
  <c r="I3893" i="16"/>
  <c r="E3893" i="16"/>
  <c r="D3893" i="16"/>
  <c r="I3892" i="16"/>
  <c r="E3892" i="16"/>
  <c r="D3892" i="16"/>
  <c r="I3891" i="16"/>
  <c r="E3891" i="16"/>
  <c r="D3891" i="16"/>
  <c r="I3890" i="16"/>
  <c r="E3890" i="16"/>
  <c r="D3890" i="16"/>
  <c r="I3889" i="16"/>
  <c r="E3889" i="16"/>
  <c r="D3889" i="16"/>
  <c r="I3888" i="16"/>
  <c r="E3888" i="16"/>
  <c r="D3888" i="16"/>
  <c r="I3887" i="16"/>
  <c r="E3887" i="16"/>
  <c r="D3887" i="16"/>
  <c r="I3886" i="16"/>
  <c r="E3886" i="16"/>
  <c r="D3886" i="16"/>
  <c r="I3885" i="16"/>
  <c r="E3885" i="16"/>
  <c r="D3885" i="16"/>
  <c r="I3884" i="16"/>
  <c r="E3884" i="16"/>
  <c r="D3884" i="16"/>
  <c r="I3883" i="16"/>
  <c r="E3883" i="16"/>
  <c r="D3883" i="16"/>
  <c r="I3882" i="16"/>
  <c r="E3882" i="16"/>
  <c r="D3882" i="16"/>
  <c r="I3881" i="16"/>
  <c r="E3881" i="16"/>
  <c r="D3881" i="16"/>
  <c r="I3880" i="16"/>
  <c r="E3880" i="16"/>
  <c r="D3880" i="16"/>
  <c r="I3879" i="16"/>
  <c r="E3879" i="16"/>
  <c r="D3879" i="16"/>
  <c r="I3878" i="16"/>
  <c r="E3878" i="16"/>
  <c r="D3878" i="16"/>
  <c r="I3877" i="16"/>
  <c r="E3877" i="16"/>
  <c r="D3877" i="16"/>
  <c r="I3876" i="16"/>
  <c r="E3876" i="16"/>
  <c r="D3876" i="16"/>
  <c r="I3875" i="16"/>
  <c r="E3875" i="16"/>
  <c r="D3875" i="16"/>
  <c r="I3874" i="16"/>
  <c r="E3874" i="16"/>
  <c r="D3874" i="16"/>
  <c r="I3873" i="16"/>
  <c r="E3873" i="16"/>
  <c r="D3873" i="16"/>
  <c r="I3872" i="16"/>
  <c r="E3872" i="16"/>
  <c r="D3872" i="16"/>
  <c r="I3871" i="16"/>
  <c r="E3871" i="16"/>
  <c r="D3871" i="16"/>
  <c r="I3870" i="16"/>
  <c r="E3870" i="16"/>
  <c r="D3870" i="16"/>
  <c r="I3869" i="16"/>
  <c r="E3869" i="16"/>
  <c r="D3869" i="16"/>
  <c r="I3868" i="16"/>
  <c r="E3868" i="16"/>
  <c r="D3868" i="16"/>
  <c r="I3867" i="16"/>
  <c r="E3867" i="16"/>
  <c r="D3867" i="16"/>
  <c r="I3866" i="16"/>
  <c r="E3866" i="16"/>
  <c r="D3866" i="16"/>
  <c r="I3865" i="16"/>
  <c r="E3865" i="16"/>
  <c r="D3865" i="16"/>
  <c r="I3864" i="16"/>
  <c r="E3864" i="16"/>
  <c r="D3864" i="16"/>
  <c r="I3863" i="16"/>
  <c r="E3863" i="16"/>
  <c r="D3863" i="16"/>
  <c r="I3862" i="16"/>
  <c r="E3862" i="16"/>
  <c r="D3862" i="16"/>
  <c r="I3861" i="16"/>
  <c r="E3861" i="16"/>
  <c r="D3861" i="16"/>
  <c r="I3860" i="16"/>
  <c r="E3860" i="16"/>
  <c r="D3860" i="16"/>
  <c r="I3859" i="16"/>
  <c r="E3859" i="16"/>
  <c r="D3859" i="16"/>
  <c r="I3858" i="16"/>
  <c r="E3858" i="16"/>
  <c r="D3858" i="16"/>
  <c r="I3857" i="16"/>
  <c r="E3857" i="16"/>
  <c r="D3857" i="16"/>
  <c r="I3856" i="16"/>
  <c r="E3856" i="16"/>
  <c r="D3856" i="16"/>
  <c r="I3855" i="16"/>
  <c r="E3855" i="16"/>
  <c r="D3855" i="16"/>
  <c r="I3854" i="16"/>
  <c r="E3854" i="16"/>
  <c r="D3854" i="16"/>
  <c r="I3853" i="16"/>
  <c r="E3853" i="16"/>
  <c r="D3853" i="16"/>
  <c r="I3852" i="16"/>
  <c r="E3852" i="16"/>
  <c r="D3852" i="16"/>
  <c r="I3851" i="16"/>
  <c r="E3851" i="16"/>
  <c r="D3851" i="16"/>
  <c r="I3850" i="16"/>
  <c r="E3850" i="16"/>
  <c r="D3850" i="16"/>
  <c r="I3849" i="16"/>
  <c r="E3849" i="16"/>
  <c r="D3849" i="16"/>
  <c r="I3848" i="16"/>
  <c r="E3848" i="16"/>
  <c r="D3848" i="16"/>
  <c r="I3847" i="16"/>
  <c r="E3847" i="16"/>
  <c r="D3847" i="16"/>
  <c r="I3846" i="16"/>
  <c r="E3846" i="16"/>
  <c r="D3846" i="16"/>
  <c r="I3845" i="16"/>
  <c r="E3845" i="16"/>
  <c r="D3845" i="16"/>
  <c r="I3844" i="16"/>
  <c r="E3844" i="16"/>
  <c r="D3844" i="16"/>
  <c r="I3843" i="16"/>
  <c r="E3843" i="16"/>
  <c r="D3843" i="16"/>
  <c r="I3842" i="16"/>
  <c r="E3842" i="16"/>
  <c r="D3842" i="16"/>
  <c r="I3841" i="16"/>
  <c r="E3841" i="16"/>
  <c r="D3841" i="16"/>
  <c r="I3840" i="16"/>
  <c r="E3840" i="16"/>
  <c r="D3840" i="16"/>
  <c r="I3839" i="16"/>
  <c r="E3839" i="16"/>
  <c r="D3839" i="16"/>
  <c r="I3838" i="16"/>
  <c r="E3838" i="16"/>
  <c r="D3838" i="16"/>
  <c r="I3837" i="16"/>
  <c r="E3837" i="16"/>
  <c r="D3837" i="16"/>
  <c r="I3836" i="16"/>
  <c r="E3836" i="16"/>
  <c r="D3836" i="16"/>
  <c r="I3835" i="16"/>
  <c r="E3835" i="16"/>
  <c r="D3835" i="16"/>
  <c r="I3834" i="16"/>
  <c r="E3834" i="16"/>
  <c r="D3834" i="16"/>
  <c r="I3833" i="16"/>
  <c r="E3833" i="16"/>
  <c r="D3833" i="16"/>
  <c r="I3832" i="16"/>
  <c r="E3832" i="16"/>
  <c r="D3832" i="16"/>
  <c r="I3831" i="16"/>
  <c r="E3831" i="16"/>
  <c r="D3831" i="16"/>
  <c r="I3830" i="16"/>
  <c r="E3830" i="16"/>
  <c r="D3830" i="16"/>
  <c r="I3829" i="16"/>
  <c r="E3829" i="16"/>
  <c r="D3829" i="16"/>
  <c r="I3828" i="16"/>
  <c r="E3828" i="16"/>
  <c r="D3828" i="16"/>
  <c r="I3827" i="16"/>
  <c r="E3827" i="16"/>
  <c r="D3827" i="16"/>
  <c r="I3826" i="16"/>
  <c r="E3826" i="16"/>
  <c r="D3826" i="16"/>
  <c r="I3825" i="16"/>
  <c r="E3825" i="16"/>
  <c r="D3825" i="16"/>
  <c r="I3824" i="16"/>
  <c r="E3824" i="16"/>
  <c r="D3824" i="16"/>
  <c r="I3823" i="16"/>
  <c r="E3823" i="16"/>
  <c r="D3823" i="16"/>
  <c r="I3822" i="16"/>
  <c r="E3822" i="16"/>
  <c r="D3822" i="16"/>
  <c r="I3821" i="16"/>
  <c r="E3821" i="16"/>
  <c r="D3821" i="16"/>
  <c r="I3820" i="16"/>
  <c r="E3820" i="16"/>
  <c r="D3820" i="16"/>
  <c r="I3819" i="16"/>
  <c r="E3819" i="16"/>
  <c r="D3819" i="16"/>
  <c r="I3818" i="16"/>
  <c r="E3818" i="16"/>
  <c r="D3818" i="16"/>
  <c r="I3817" i="16"/>
  <c r="E3817" i="16"/>
  <c r="D3817" i="16"/>
  <c r="I3816" i="16"/>
  <c r="E3816" i="16"/>
  <c r="D3816" i="16"/>
  <c r="I3815" i="16"/>
  <c r="E3815" i="16"/>
  <c r="D3815" i="16"/>
  <c r="I3814" i="16"/>
  <c r="E3814" i="16"/>
  <c r="D3814" i="16"/>
  <c r="I3813" i="16"/>
  <c r="E3813" i="16"/>
  <c r="D3813" i="16"/>
  <c r="I3812" i="16"/>
  <c r="E3812" i="16"/>
  <c r="D3812" i="16"/>
  <c r="I3811" i="16"/>
  <c r="E3811" i="16"/>
  <c r="D3811" i="16"/>
  <c r="I3810" i="16"/>
  <c r="E3810" i="16"/>
  <c r="D3810" i="16"/>
  <c r="I3809" i="16"/>
  <c r="E3809" i="16"/>
  <c r="D3809" i="16"/>
  <c r="I3808" i="16"/>
  <c r="E3808" i="16"/>
  <c r="D3808" i="16"/>
  <c r="I3807" i="16"/>
  <c r="E3807" i="16"/>
  <c r="D3807" i="16"/>
  <c r="I3806" i="16"/>
  <c r="E3806" i="16"/>
  <c r="D3806" i="16"/>
  <c r="I3805" i="16"/>
  <c r="E3805" i="16"/>
  <c r="D3805" i="16"/>
  <c r="I3804" i="16"/>
  <c r="E3804" i="16"/>
  <c r="D3804" i="16"/>
  <c r="I3803" i="16"/>
  <c r="E3803" i="16"/>
  <c r="D3803" i="16"/>
  <c r="I3802" i="16"/>
  <c r="E3802" i="16"/>
  <c r="D3802" i="16"/>
  <c r="I3801" i="16"/>
  <c r="E3801" i="16"/>
  <c r="D3801" i="16"/>
  <c r="I3800" i="16"/>
  <c r="E3800" i="16"/>
  <c r="D3800" i="16"/>
  <c r="I3799" i="16"/>
  <c r="E3799" i="16"/>
  <c r="D3799" i="16"/>
  <c r="I3798" i="16"/>
  <c r="E3798" i="16"/>
  <c r="D3798" i="16"/>
  <c r="I3797" i="16"/>
  <c r="E3797" i="16"/>
  <c r="D3797" i="16"/>
  <c r="I3796" i="16"/>
  <c r="E3796" i="16"/>
  <c r="D3796" i="16"/>
  <c r="I3795" i="16"/>
  <c r="E3795" i="16"/>
  <c r="D3795" i="16"/>
  <c r="I3794" i="16"/>
  <c r="E3794" i="16"/>
  <c r="D3794" i="16"/>
  <c r="I3793" i="16"/>
  <c r="E3793" i="16"/>
  <c r="D3793" i="16"/>
  <c r="I3792" i="16"/>
  <c r="E3792" i="16"/>
  <c r="D3792" i="16"/>
  <c r="I3791" i="16"/>
  <c r="E3791" i="16"/>
  <c r="D3791" i="16"/>
  <c r="I3790" i="16"/>
  <c r="E3790" i="16"/>
  <c r="D3790" i="16"/>
  <c r="I3789" i="16"/>
  <c r="E3789" i="16"/>
  <c r="D3789" i="16"/>
  <c r="I3788" i="16"/>
  <c r="E3788" i="16"/>
  <c r="D3788" i="16"/>
  <c r="I3787" i="16"/>
  <c r="E3787" i="16"/>
  <c r="D3787" i="16"/>
  <c r="I3786" i="16"/>
  <c r="E3786" i="16"/>
  <c r="D3786" i="16"/>
  <c r="I3785" i="16"/>
  <c r="E3785" i="16"/>
  <c r="D3785" i="16"/>
  <c r="I3784" i="16"/>
  <c r="E3784" i="16"/>
  <c r="D3784" i="16"/>
  <c r="I3783" i="16"/>
  <c r="E3783" i="16"/>
  <c r="D3783" i="16"/>
  <c r="I3782" i="16"/>
  <c r="E3782" i="16"/>
  <c r="D3782" i="16"/>
  <c r="I3781" i="16"/>
  <c r="E3781" i="16"/>
  <c r="D3781" i="16"/>
  <c r="I3780" i="16"/>
  <c r="E3780" i="16"/>
  <c r="D3780" i="16"/>
  <c r="I3779" i="16"/>
  <c r="E3779" i="16"/>
  <c r="D3779" i="16"/>
  <c r="I3778" i="16"/>
  <c r="E3778" i="16"/>
  <c r="D3778" i="16"/>
  <c r="I3777" i="16"/>
  <c r="E3777" i="16"/>
  <c r="D3777" i="16"/>
  <c r="I3776" i="16"/>
  <c r="E3776" i="16"/>
  <c r="D3776" i="16"/>
  <c r="I3775" i="16"/>
  <c r="E3775" i="16"/>
  <c r="D3775" i="16"/>
  <c r="I3774" i="16"/>
  <c r="E3774" i="16"/>
  <c r="D3774" i="16"/>
  <c r="I3773" i="16"/>
  <c r="E3773" i="16"/>
  <c r="D3773" i="16"/>
  <c r="I3772" i="16"/>
  <c r="E3772" i="16"/>
  <c r="D3772" i="16"/>
  <c r="I3771" i="16"/>
  <c r="E3771" i="16"/>
  <c r="D3771" i="16"/>
  <c r="I3770" i="16"/>
  <c r="E3770" i="16"/>
  <c r="D3770" i="16"/>
  <c r="I3769" i="16"/>
  <c r="E3769" i="16"/>
  <c r="D3769" i="16"/>
  <c r="I3768" i="16"/>
  <c r="E3768" i="16"/>
  <c r="D3768" i="16"/>
  <c r="I3767" i="16"/>
  <c r="E3767" i="16"/>
  <c r="D3767" i="16"/>
  <c r="I3766" i="16"/>
  <c r="E3766" i="16"/>
  <c r="D3766" i="16"/>
  <c r="I3765" i="16"/>
  <c r="E3765" i="16"/>
  <c r="D3765" i="16"/>
  <c r="I3764" i="16"/>
  <c r="E3764" i="16"/>
  <c r="D3764" i="16"/>
  <c r="I3763" i="16"/>
  <c r="E3763" i="16"/>
  <c r="D3763" i="16"/>
  <c r="I3762" i="16"/>
  <c r="E3762" i="16"/>
  <c r="D3762" i="16"/>
  <c r="I3761" i="16"/>
  <c r="E3761" i="16"/>
  <c r="D3761" i="16"/>
  <c r="I3760" i="16"/>
  <c r="E3760" i="16"/>
  <c r="D3760" i="16"/>
  <c r="I3759" i="16"/>
  <c r="E3759" i="16"/>
  <c r="D3759" i="16"/>
  <c r="I3758" i="16"/>
  <c r="E3758" i="16"/>
  <c r="D3758" i="16"/>
  <c r="I3757" i="16"/>
  <c r="E3757" i="16"/>
  <c r="D3757" i="16"/>
  <c r="I3756" i="16"/>
  <c r="E3756" i="16"/>
  <c r="D3756" i="16"/>
  <c r="I3755" i="16"/>
  <c r="E3755" i="16"/>
  <c r="D3755" i="16"/>
  <c r="I3754" i="16"/>
  <c r="E3754" i="16"/>
  <c r="D3754" i="16"/>
  <c r="I3753" i="16"/>
  <c r="E3753" i="16"/>
  <c r="D3753" i="16"/>
  <c r="I3752" i="16"/>
  <c r="E3752" i="16"/>
  <c r="D3752" i="16"/>
  <c r="I3751" i="16"/>
  <c r="E3751" i="16"/>
  <c r="D3751" i="16"/>
  <c r="I3750" i="16"/>
  <c r="E3750" i="16"/>
  <c r="D3750" i="16"/>
  <c r="I3749" i="16"/>
  <c r="E3749" i="16"/>
  <c r="D3749" i="16"/>
  <c r="I3748" i="16"/>
  <c r="E3748" i="16"/>
  <c r="D3748" i="16"/>
  <c r="I3747" i="16"/>
  <c r="E3747" i="16"/>
  <c r="D3747" i="16"/>
  <c r="I3746" i="16"/>
  <c r="E3746" i="16"/>
  <c r="D3746" i="16"/>
  <c r="I3745" i="16"/>
  <c r="E3745" i="16"/>
  <c r="D3745" i="16"/>
  <c r="I3744" i="16"/>
  <c r="E3744" i="16"/>
  <c r="D3744" i="16"/>
  <c r="I3743" i="16"/>
  <c r="E3743" i="16"/>
  <c r="D3743" i="16"/>
  <c r="I3742" i="16"/>
  <c r="E3742" i="16"/>
  <c r="D3742" i="16"/>
  <c r="I3741" i="16"/>
  <c r="E3741" i="16"/>
  <c r="D3741" i="16"/>
  <c r="I3740" i="16"/>
  <c r="E3740" i="16"/>
  <c r="D3740" i="16"/>
  <c r="I3739" i="16"/>
  <c r="E3739" i="16"/>
  <c r="D3739" i="16"/>
  <c r="I3738" i="16"/>
  <c r="E3738" i="16"/>
  <c r="D3738" i="16"/>
  <c r="I3737" i="16"/>
  <c r="E3737" i="16"/>
  <c r="D3737" i="16"/>
  <c r="I3736" i="16"/>
  <c r="E3736" i="16"/>
  <c r="D3736" i="16"/>
  <c r="I3735" i="16"/>
  <c r="E3735" i="16"/>
  <c r="D3735" i="16"/>
  <c r="I3734" i="16"/>
  <c r="E3734" i="16"/>
  <c r="D3734" i="16"/>
  <c r="I3733" i="16"/>
  <c r="E3733" i="16"/>
  <c r="D3733" i="16"/>
  <c r="I3732" i="16"/>
  <c r="E3732" i="16"/>
  <c r="D3732" i="16"/>
  <c r="I3731" i="16"/>
  <c r="E3731" i="16"/>
  <c r="D3731" i="16"/>
  <c r="I3730" i="16"/>
  <c r="E3730" i="16"/>
  <c r="D3730" i="16"/>
  <c r="I3729" i="16"/>
  <c r="E3729" i="16"/>
  <c r="D3729" i="16"/>
  <c r="I3728" i="16"/>
  <c r="E3728" i="16"/>
  <c r="D3728" i="16"/>
  <c r="I3727" i="16"/>
  <c r="E3727" i="16"/>
  <c r="D3727" i="16"/>
  <c r="I3726" i="16"/>
  <c r="E3726" i="16"/>
  <c r="D3726" i="16"/>
  <c r="I3725" i="16"/>
  <c r="E3725" i="16"/>
  <c r="D3725" i="16"/>
  <c r="I3724" i="16"/>
  <c r="E3724" i="16"/>
  <c r="D3724" i="16"/>
  <c r="I3723" i="16"/>
  <c r="E3723" i="16"/>
  <c r="D3723" i="16"/>
  <c r="I3722" i="16"/>
  <c r="E3722" i="16"/>
  <c r="D3722" i="16"/>
  <c r="I3721" i="16"/>
  <c r="E3721" i="16"/>
  <c r="D3721" i="16"/>
  <c r="I3720" i="16"/>
  <c r="E3720" i="16"/>
  <c r="D3720" i="16"/>
  <c r="I3719" i="16"/>
  <c r="E3719" i="16"/>
  <c r="D3719" i="16"/>
  <c r="I3718" i="16"/>
  <c r="E3718" i="16"/>
  <c r="D3718" i="16"/>
  <c r="I3717" i="16"/>
  <c r="E3717" i="16"/>
  <c r="D3717" i="16"/>
  <c r="I3716" i="16"/>
  <c r="E3716" i="16"/>
  <c r="D3716" i="16"/>
  <c r="I3715" i="16"/>
  <c r="E3715" i="16"/>
  <c r="D3715" i="16"/>
  <c r="I3714" i="16"/>
  <c r="E3714" i="16"/>
  <c r="D3714" i="16"/>
  <c r="I3713" i="16"/>
  <c r="E3713" i="16"/>
  <c r="D3713" i="16"/>
  <c r="I3712" i="16"/>
  <c r="E3712" i="16"/>
  <c r="D3712" i="16"/>
  <c r="I3711" i="16"/>
  <c r="E3711" i="16"/>
  <c r="D3711" i="16"/>
  <c r="I3710" i="16"/>
  <c r="E3710" i="16"/>
  <c r="D3710" i="16"/>
  <c r="I3709" i="16"/>
  <c r="E3709" i="16"/>
  <c r="D3709" i="16"/>
  <c r="I3708" i="16"/>
  <c r="E3708" i="16"/>
  <c r="D3708" i="16"/>
  <c r="I3707" i="16"/>
  <c r="E3707" i="16"/>
  <c r="D3707" i="16"/>
  <c r="I3706" i="16"/>
  <c r="E3706" i="16"/>
  <c r="D3706" i="16"/>
  <c r="I3705" i="16"/>
  <c r="E3705" i="16"/>
  <c r="D3705" i="16"/>
  <c r="I3704" i="16"/>
  <c r="E3704" i="16"/>
  <c r="D3704" i="16"/>
  <c r="I3703" i="16"/>
  <c r="E3703" i="16"/>
  <c r="D3703" i="16"/>
  <c r="I3702" i="16"/>
  <c r="E3702" i="16"/>
  <c r="D3702" i="16"/>
  <c r="I3701" i="16"/>
  <c r="E3701" i="16"/>
  <c r="D3701" i="16"/>
  <c r="I3700" i="16"/>
  <c r="E3700" i="16"/>
  <c r="D3700" i="16"/>
  <c r="I3699" i="16"/>
  <c r="E3699" i="16"/>
  <c r="D3699" i="16"/>
  <c r="I3698" i="16"/>
  <c r="E3698" i="16"/>
  <c r="D3698" i="16"/>
  <c r="I3697" i="16"/>
  <c r="E3697" i="16"/>
  <c r="D3697" i="16"/>
  <c r="I3696" i="16"/>
  <c r="E3696" i="16"/>
  <c r="D3696" i="16"/>
  <c r="I3695" i="16"/>
  <c r="E3695" i="16"/>
  <c r="D3695" i="16"/>
  <c r="I3694" i="16"/>
  <c r="E3694" i="16"/>
  <c r="D3694" i="16"/>
  <c r="I3693" i="16"/>
  <c r="E3693" i="16"/>
  <c r="D3693" i="16"/>
  <c r="I3692" i="16"/>
  <c r="E3692" i="16"/>
  <c r="D3692" i="16"/>
  <c r="I3691" i="16"/>
  <c r="E3691" i="16"/>
  <c r="D3691" i="16"/>
  <c r="I3690" i="16"/>
  <c r="E3690" i="16"/>
  <c r="D3690" i="16"/>
  <c r="I3689" i="16"/>
  <c r="E3689" i="16"/>
  <c r="D3689" i="16"/>
  <c r="I3688" i="16"/>
  <c r="E3688" i="16"/>
  <c r="D3688" i="16"/>
  <c r="I3687" i="16"/>
  <c r="E3687" i="16"/>
  <c r="D3687" i="16"/>
  <c r="I3686" i="16"/>
  <c r="E3686" i="16"/>
  <c r="D3686" i="16"/>
  <c r="I3685" i="16"/>
  <c r="E3685" i="16"/>
  <c r="D3685" i="16"/>
  <c r="I3684" i="16"/>
  <c r="E3684" i="16"/>
  <c r="D3684" i="16"/>
  <c r="I3683" i="16"/>
  <c r="E3683" i="16"/>
  <c r="D3683" i="16"/>
  <c r="I3682" i="16"/>
  <c r="E3682" i="16"/>
  <c r="D3682" i="16"/>
  <c r="I3681" i="16"/>
  <c r="E3681" i="16"/>
  <c r="D3681" i="16"/>
  <c r="I3680" i="16"/>
  <c r="E3680" i="16"/>
  <c r="D3680" i="16"/>
  <c r="I3679" i="16"/>
  <c r="E3679" i="16"/>
  <c r="D3679" i="16"/>
  <c r="I3678" i="16"/>
  <c r="E3678" i="16"/>
  <c r="D3678" i="16"/>
  <c r="I3677" i="16"/>
  <c r="E3677" i="16"/>
  <c r="D3677" i="16"/>
  <c r="I3676" i="16"/>
  <c r="E3676" i="16"/>
  <c r="D3676" i="16"/>
  <c r="I3675" i="16"/>
  <c r="E3675" i="16"/>
  <c r="D3675" i="16"/>
  <c r="I3674" i="16"/>
  <c r="E3674" i="16"/>
  <c r="D3674" i="16"/>
  <c r="I3673" i="16"/>
  <c r="E3673" i="16"/>
  <c r="D3673" i="16"/>
  <c r="I3672" i="16"/>
  <c r="E3672" i="16"/>
  <c r="D3672" i="16"/>
  <c r="I3671" i="16"/>
  <c r="E3671" i="16"/>
  <c r="D3671" i="16"/>
  <c r="I3670" i="16"/>
  <c r="E3670" i="16"/>
  <c r="D3670" i="16"/>
  <c r="I3669" i="16"/>
  <c r="E3669" i="16"/>
  <c r="D3669" i="16"/>
  <c r="I3668" i="16"/>
  <c r="E3668" i="16"/>
  <c r="D3668" i="16"/>
  <c r="I3667" i="16"/>
  <c r="E3667" i="16"/>
  <c r="D3667" i="16"/>
  <c r="I3666" i="16"/>
  <c r="E3666" i="16"/>
  <c r="D3666" i="16"/>
  <c r="I3665" i="16"/>
  <c r="E3665" i="16"/>
  <c r="D3665" i="16"/>
  <c r="I3664" i="16"/>
  <c r="E3664" i="16"/>
  <c r="D3664" i="16"/>
  <c r="I3663" i="16"/>
  <c r="E3663" i="16"/>
  <c r="D3663" i="16"/>
  <c r="I3662" i="16"/>
  <c r="E3662" i="16"/>
  <c r="D3662" i="16"/>
  <c r="I3661" i="16"/>
  <c r="E3661" i="16"/>
  <c r="D3661" i="16"/>
  <c r="I3660" i="16"/>
  <c r="E3660" i="16"/>
  <c r="D3660" i="16"/>
  <c r="I3659" i="16"/>
  <c r="E3659" i="16"/>
  <c r="D3659" i="16"/>
  <c r="I3658" i="16"/>
  <c r="E3658" i="16"/>
  <c r="D3658" i="16"/>
  <c r="I3657" i="16"/>
  <c r="E3657" i="16"/>
  <c r="D3657" i="16"/>
  <c r="I3656" i="16"/>
  <c r="E3656" i="16"/>
  <c r="D3656" i="16"/>
  <c r="I3655" i="16"/>
  <c r="E3655" i="16"/>
  <c r="D3655" i="16"/>
  <c r="I3654" i="16"/>
  <c r="E3654" i="16"/>
  <c r="D3654" i="16"/>
  <c r="I3653" i="16"/>
  <c r="E3653" i="16"/>
  <c r="D3653" i="16"/>
  <c r="I3652" i="16"/>
  <c r="E3652" i="16"/>
  <c r="D3652" i="16"/>
  <c r="I3651" i="16"/>
  <c r="E3651" i="16"/>
  <c r="D3651" i="16"/>
  <c r="I3650" i="16"/>
  <c r="E3650" i="16"/>
  <c r="D3650" i="16"/>
  <c r="I3649" i="16"/>
  <c r="E3649" i="16"/>
  <c r="D3649" i="16"/>
  <c r="I3648" i="16"/>
  <c r="E3648" i="16"/>
  <c r="D3648" i="16"/>
  <c r="I3647" i="16"/>
  <c r="E3647" i="16"/>
  <c r="D3647" i="16"/>
  <c r="I3646" i="16"/>
  <c r="E3646" i="16"/>
  <c r="D3646" i="16"/>
  <c r="I3645" i="16"/>
  <c r="E3645" i="16"/>
  <c r="D3645" i="16"/>
  <c r="I3644" i="16"/>
  <c r="E3644" i="16"/>
  <c r="D3644" i="16"/>
  <c r="I3643" i="16"/>
  <c r="E3643" i="16"/>
  <c r="D3643" i="16"/>
  <c r="I3642" i="16"/>
  <c r="E3642" i="16"/>
  <c r="D3642" i="16"/>
  <c r="I3641" i="16"/>
  <c r="E3641" i="16"/>
  <c r="D3641" i="16"/>
  <c r="I3640" i="16"/>
  <c r="E3640" i="16"/>
  <c r="D3640" i="16"/>
  <c r="I3639" i="16"/>
  <c r="E3639" i="16"/>
  <c r="D3639" i="16"/>
  <c r="I3638" i="16"/>
  <c r="E3638" i="16"/>
  <c r="D3638" i="16"/>
  <c r="I3637" i="16"/>
  <c r="E3637" i="16"/>
  <c r="D3637" i="16"/>
  <c r="I3636" i="16"/>
  <c r="E3636" i="16"/>
  <c r="D3636" i="16"/>
  <c r="I3635" i="16"/>
  <c r="E3635" i="16"/>
  <c r="D3635" i="16"/>
  <c r="I3634" i="16"/>
  <c r="E3634" i="16"/>
  <c r="D3634" i="16"/>
  <c r="I3633" i="16"/>
  <c r="E3633" i="16"/>
  <c r="D3633" i="16"/>
  <c r="I3632" i="16"/>
  <c r="E3632" i="16"/>
  <c r="D3632" i="16"/>
  <c r="I3631" i="16"/>
  <c r="E3631" i="16"/>
  <c r="D3631" i="16"/>
  <c r="I3630" i="16"/>
  <c r="E3630" i="16"/>
  <c r="D3630" i="16"/>
  <c r="I3629" i="16"/>
  <c r="E3629" i="16"/>
  <c r="D3629" i="16"/>
  <c r="I3628" i="16"/>
  <c r="E3628" i="16"/>
  <c r="D3628" i="16"/>
  <c r="I3627" i="16"/>
  <c r="E3627" i="16"/>
  <c r="D3627" i="16"/>
  <c r="I3626" i="16"/>
  <c r="E3626" i="16"/>
  <c r="D3626" i="16"/>
  <c r="I3625" i="16"/>
  <c r="E3625" i="16"/>
  <c r="D3625" i="16"/>
  <c r="I3624" i="16"/>
  <c r="E3624" i="16"/>
  <c r="D3624" i="16"/>
  <c r="I3623" i="16"/>
  <c r="E3623" i="16"/>
  <c r="D3623" i="16"/>
  <c r="I3622" i="16"/>
  <c r="E3622" i="16"/>
  <c r="D3622" i="16"/>
  <c r="I3621" i="16"/>
  <c r="E3621" i="16"/>
  <c r="D3621" i="16"/>
  <c r="I3620" i="16"/>
  <c r="E3620" i="16"/>
  <c r="D3620" i="16"/>
  <c r="I3619" i="16"/>
  <c r="E3619" i="16"/>
  <c r="D3619" i="16"/>
  <c r="I3618" i="16"/>
  <c r="E3618" i="16"/>
  <c r="D3618" i="16"/>
  <c r="I3617" i="16"/>
  <c r="E3617" i="16"/>
  <c r="D3617" i="16"/>
  <c r="I3616" i="16"/>
  <c r="E3616" i="16"/>
  <c r="D3616" i="16"/>
  <c r="I3615" i="16"/>
  <c r="E3615" i="16"/>
  <c r="D3615" i="16"/>
  <c r="I3614" i="16"/>
  <c r="E3614" i="16"/>
  <c r="D3614" i="16"/>
  <c r="I3613" i="16"/>
  <c r="E3613" i="16"/>
  <c r="D3613" i="16"/>
  <c r="I3612" i="16"/>
  <c r="E3612" i="16"/>
  <c r="D3612" i="16"/>
  <c r="I3611" i="16"/>
  <c r="E3611" i="16"/>
  <c r="D3611" i="16"/>
  <c r="I3610" i="16"/>
  <c r="E3610" i="16"/>
  <c r="D3610" i="16"/>
  <c r="I3609" i="16"/>
  <c r="E3609" i="16"/>
  <c r="D3609" i="16"/>
  <c r="I3608" i="16"/>
  <c r="E3608" i="16"/>
  <c r="D3608" i="16"/>
  <c r="I3607" i="16"/>
  <c r="E3607" i="16"/>
  <c r="D3607" i="16"/>
  <c r="I3606" i="16"/>
  <c r="E3606" i="16"/>
  <c r="D3606" i="16"/>
  <c r="I3605" i="16"/>
  <c r="E3605" i="16"/>
  <c r="D3605" i="16"/>
  <c r="I3604" i="16"/>
  <c r="E3604" i="16"/>
  <c r="D3604" i="16"/>
  <c r="I3603" i="16"/>
  <c r="E3603" i="16"/>
  <c r="D3603" i="16"/>
  <c r="I3602" i="16"/>
  <c r="E3602" i="16"/>
  <c r="D3602" i="16"/>
  <c r="I3601" i="16"/>
  <c r="E3601" i="16"/>
  <c r="D3601" i="16"/>
  <c r="I3600" i="16"/>
  <c r="E3600" i="16"/>
  <c r="D3600" i="16"/>
  <c r="I3599" i="16"/>
  <c r="E3599" i="16"/>
  <c r="D3599" i="16"/>
  <c r="I3598" i="16"/>
  <c r="E3598" i="16"/>
  <c r="D3598" i="16"/>
  <c r="I3597" i="16"/>
  <c r="E3597" i="16"/>
  <c r="D3597" i="16"/>
  <c r="I3596" i="16"/>
  <c r="E3596" i="16"/>
  <c r="D3596" i="16"/>
  <c r="I3595" i="16"/>
  <c r="E3595" i="16"/>
  <c r="D3595" i="16"/>
  <c r="I3594" i="16"/>
  <c r="E3594" i="16"/>
  <c r="D3594" i="16"/>
  <c r="I3593" i="16"/>
  <c r="E3593" i="16"/>
  <c r="D3593" i="16"/>
  <c r="I3592" i="16"/>
  <c r="E3592" i="16"/>
  <c r="D3592" i="16"/>
  <c r="I3591" i="16"/>
  <c r="E3591" i="16"/>
  <c r="D3591" i="16"/>
  <c r="I3590" i="16"/>
  <c r="E3590" i="16"/>
  <c r="D3590" i="16"/>
  <c r="I3589" i="16"/>
  <c r="E3589" i="16"/>
  <c r="D3589" i="16"/>
  <c r="I3588" i="16"/>
  <c r="E3588" i="16"/>
  <c r="D3588" i="16"/>
  <c r="I3587" i="16"/>
  <c r="E3587" i="16"/>
  <c r="D3587" i="16"/>
  <c r="I3586" i="16"/>
  <c r="E3586" i="16"/>
  <c r="D3586" i="16"/>
  <c r="I3585" i="16"/>
  <c r="E3585" i="16"/>
  <c r="D3585" i="16"/>
  <c r="I3584" i="16"/>
  <c r="E3584" i="16"/>
  <c r="D3584" i="16"/>
  <c r="I3583" i="16"/>
  <c r="E3583" i="16"/>
  <c r="D3583" i="16"/>
  <c r="I3582" i="16"/>
  <c r="E3582" i="16"/>
  <c r="D3582" i="16"/>
  <c r="I3581" i="16"/>
  <c r="E3581" i="16"/>
  <c r="D3581" i="16"/>
  <c r="I3580" i="16"/>
  <c r="E3580" i="16"/>
  <c r="D3580" i="16"/>
  <c r="I3579" i="16"/>
  <c r="E3579" i="16"/>
  <c r="D3579" i="16"/>
  <c r="I3578" i="16"/>
  <c r="E3578" i="16"/>
  <c r="D3578" i="16"/>
  <c r="I3577" i="16"/>
  <c r="E3577" i="16"/>
  <c r="D3577" i="16"/>
  <c r="I3576" i="16"/>
  <c r="E3576" i="16"/>
  <c r="D3576" i="16"/>
  <c r="I3575" i="16"/>
  <c r="E3575" i="16"/>
  <c r="D3575" i="16"/>
  <c r="I3574" i="16"/>
  <c r="E3574" i="16"/>
  <c r="D3574" i="16"/>
  <c r="I3573" i="16"/>
  <c r="E3573" i="16"/>
  <c r="D3573" i="16"/>
  <c r="I3572" i="16"/>
  <c r="E3572" i="16"/>
  <c r="D3572" i="16"/>
  <c r="I3571" i="16"/>
  <c r="E3571" i="16"/>
  <c r="D3571" i="16"/>
  <c r="I3570" i="16"/>
  <c r="E3570" i="16"/>
  <c r="D3570" i="16"/>
  <c r="I3569" i="16"/>
  <c r="E3569" i="16"/>
  <c r="D3569" i="16"/>
  <c r="I3568" i="16"/>
  <c r="E3568" i="16"/>
  <c r="D3568" i="16"/>
  <c r="I3567" i="16"/>
  <c r="E3567" i="16"/>
  <c r="D3567" i="16"/>
  <c r="I3566" i="16"/>
  <c r="E3566" i="16"/>
  <c r="D3566" i="16"/>
  <c r="I3565" i="16"/>
  <c r="E3565" i="16"/>
  <c r="D3565" i="16"/>
  <c r="I3564" i="16"/>
  <c r="E3564" i="16"/>
  <c r="D3564" i="16"/>
  <c r="I3563" i="16"/>
  <c r="E3563" i="16"/>
  <c r="D3563" i="16"/>
  <c r="I3562" i="16"/>
  <c r="E3562" i="16"/>
  <c r="D3562" i="16"/>
  <c r="I3561" i="16"/>
  <c r="E3561" i="16"/>
  <c r="D3561" i="16"/>
  <c r="I3560" i="16"/>
  <c r="E3560" i="16"/>
  <c r="D3560" i="16"/>
  <c r="I3559" i="16"/>
  <c r="E3559" i="16"/>
  <c r="D3559" i="16"/>
  <c r="I3558" i="16"/>
  <c r="E3558" i="16"/>
  <c r="D3558" i="16"/>
  <c r="I3557" i="16"/>
  <c r="E3557" i="16"/>
  <c r="D3557" i="16"/>
  <c r="I3556" i="16"/>
  <c r="E3556" i="16"/>
  <c r="D3556" i="16"/>
  <c r="I3555" i="16"/>
  <c r="E3555" i="16"/>
  <c r="D3555" i="16"/>
  <c r="I3554" i="16"/>
  <c r="E3554" i="16"/>
  <c r="D3554" i="16"/>
  <c r="I3553" i="16"/>
  <c r="E3553" i="16"/>
  <c r="D3553" i="16"/>
  <c r="I3552" i="16"/>
  <c r="E3552" i="16"/>
  <c r="D3552" i="16"/>
  <c r="I3551" i="16"/>
  <c r="E3551" i="16"/>
  <c r="D3551" i="16"/>
  <c r="I3550" i="16"/>
  <c r="E3550" i="16"/>
  <c r="D3550" i="16"/>
  <c r="I3549" i="16"/>
  <c r="E3549" i="16"/>
  <c r="D3549" i="16"/>
  <c r="I3548" i="16"/>
  <c r="E3548" i="16"/>
  <c r="D3548" i="16"/>
  <c r="I3547" i="16"/>
  <c r="E3547" i="16"/>
  <c r="D3547" i="16"/>
  <c r="I3546" i="16"/>
  <c r="E3546" i="16"/>
  <c r="D3546" i="16"/>
  <c r="I3545" i="16"/>
  <c r="E3545" i="16"/>
  <c r="D3545" i="16"/>
  <c r="I3544" i="16"/>
  <c r="E3544" i="16"/>
  <c r="D3544" i="16"/>
  <c r="I3543" i="16"/>
  <c r="E3543" i="16"/>
  <c r="D3543" i="16"/>
  <c r="I3542" i="16"/>
  <c r="E3542" i="16"/>
  <c r="D3542" i="16"/>
  <c r="I3541" i="16"/>
  <c r="E3541" i="16"/>
  <c r="D3541" i="16"/>
  <c r="I3540" i="16"/>
  <c r="E3540" i="16"/>
  <c r="D3540" i="16"/>
  <c r="I3539" i="16"/>
  <c r="E3539" i="16"/>
  <c r="D3539" i="16"/>
  <c r="I3538" i="16"/>
  <c r="E3538" i="16"/>
  <c r="D3538" i="16"/>
  <c r="I3537" i="16"/>
  <c r="E3537" i="16"/>
  <c r="D3537" i="16"/>
  <c r="I3536" i="16"/>
  <c r="E3536" i="16"/>
  <c r="D3536" i="16"/>
  <c r="I3535" i="16"/>
  <c r="E3535" i="16"/>
  <c r="D3535" i="16"/>
  <c r="I3534" i="16"/>
  <c r="E3534" i="16"/>
  <c r="D3534" i="16"/>
  <c r="I3533" i="16"/>
  <c r="E3533" i="16"/>
  <c r="D3533" i="16"/>
  <c r="I3532" i="16"/>
  <c r="E3532" i="16"/>
  <c r="D3532" i="16"/>
  <c r="I3531" i="16"/>
  <c r="E3531" i="16"/>
  <c r="D3531" i="16"/>
  <c r="I3530" i="16"/>
  <c r="E3530" i="16"/>
  <c r="D3530" i="16"/>
  <c r="I3529" i="16"/>
  <c r="E3529" i="16"/>
  <c r="D3529" i="16"/>
  <c r="I3528" i="16"/>
  <c r="E3528" i="16"/>
  <c r="D3528" i="16"/>
  <c r="I3527" i="16"/>
  <c r="E3527" i="16"/>
  <c r="D3527" i="16"/>
  <c r="I3526" i="16"/>
  <c r="E3526" i="16"/>
  <c r="D3526" i="16"/>
  <c r="I3525" i="16"/>
  <c r="E3525" i="16"/>
  <c r="D3525" i="16"/>
  <c r="I3524" i="16"/>
  <c r="E3524" i="16"/>
  <c r="D3524" i="16"/>
  <c r="I3523" i="16"/>
  <c r="E3523" i="16"/>
  <c r="D3523" i="16"/>
  <c r="I3522" i="16"/>
  <c r="E3522" i="16"/>
  <c r="D3522" i="16"/>
  <c r="I3521" i="16"/>
  <c r="E3521" i="16"/>
  <c r="D3521" i="16"/>
  <c r="I3520" i="16"/>
  <c r="E3520" i="16"/>
  <c r="D3520" i="16"/>
  <c r="I3519" i="16"/>
  <c r="E3519" i="16"/>
  <c r="D3519" i="16"/>
  <c r="I3518" i="16"/>
  <c r="E3518" i="16"/>
  <c r="D3518" i="16"/>
  <c r="I3517" i="16"/>
  <c r="E3517" i="16"/>
  <c r="D3517" i="16"/>
  <c r="I3516" i="16"/>
  <c r="E3516" i="16"/>
  <c r="D3516" i="16"/>
  <c r="I3515" i="16"/>
  <c r="E3515" i="16"/>
  <c r="D3515" i="16"/>
  <c r="I3514" i="16"/>
  <c r="E3514" i="16"/>
  <c r="D3514" i="16"/>
  <c r="I3513" i="16"/>
  <c r="E3513" i="16"/>
  <c r="D3513" i="16"/>
  <c r="I3512" i="16"/>
  <c r="E3512" i="16"/>
  <c r="D3512" i="16"/>
  <c r="I3511" i="16"/>
  <c r="E3511" i="16"/>
  <c r="D3511" i="16"/>
  <c r="I3510" i="16"/>
  <c r="E3510" i="16"/>
  <c r="D3510" i="16"/>
  <c r="I3509" i="16"/>
  <c r="E3509" i="16"/>
  <c r="D3509" i="16"/>
  <c r="I3508" i="16"/>
  <c r="E3508" i="16"/>
  <c r="D3508" i="16"/>
  <c r="I3507" i="16"/>
  <c r="E3507" i="16"/>
  <c r="D3507" i="16"/>
  <c r="I3506" i="16"/>
  <c r="E3506" i="16"/>
  <c r="D3506" i="16"/>
  <c r="I3505" i="16"/>
  <c r="E3505" i="16"/>
  <c r="D3505" i="16"/>
  <c r="I3504" i="16"/>
  <c r="E3504" i="16"/>
  <c r="D3504" i="16"/>
  <c r="I3503" i="16"/>
  <c r="E3503" i="16"/>
  <c r="D3503" i="16"/>
  <c r="I3502" i="16"/>
  <c r="E3502" i="16"/>
  <c r="D3502" i="16"/>
  <c r="I3501" i="16"/>
  <c r="E3501" i="16"/>
  <c r="D3501" i="16"/>
  <c r="I3500" i="16"/>
  <c r="E3500" i="16"/>
  <c r="D3500" i="16"/>
  <c r="I3499" i="16"/>
  <c r="E3499" i="16"/>
  <c r="D3499" i="16"/>
  <c r="I3498" i="16"/>
  <c r="E3498" i="16"/>
  <c r="D3498" i="16"/>
  <c r="I3497" i="16"/>
  <c r="E3497" i="16"/>
  <c r="D3497" i="16"/>
  <c r="I3496" i="16"/>
  <c r="E3496" i="16"/>
  <c r="D3496" i="16"/>
  <c r="I3495" i="16"/>
  <c r="E3495" i="16"/>
  <c r="D3495" i="16"/>
  <c r="I3494" i="16"/>
  <c r="E3494" i="16"/>
  <c r="D3494" i="16"/>
  <c r="I3493" i="16"/>
  <c r="E3493" i="16"/>
  <c r="D3493" i="16"/>
  <c r="I3492" i="16"/>
  <c r="E3492" i="16"/>
  <c r="D3492" i="16"/>
  <c r="I3491" i="16"/>
  <c r="E3491" i="16"/>
  <c r="D3491" i="16"/>
  <c r="I3490" i="16"/>
  <c r="E3490" i="16"/>
  <c r="D3490" i="16"/>
  <c r="I3489" i="16"/>
  <c r="E3489" i="16"/>
  <c r="D3489" i="16"/>
  <c r="I3488" i="16"/>
  <c r="E3488" i="16"/>
  <c r="D3488" i="16"/>
  <c r="I3487" i="16"/>
  <c r="E3487" i="16"/>
  <c r="D3487" i="16"/>
  <c r="I3486" i="16"/>
  <c r="E3486" i="16"/>
  <c r="D3486" i="16"/>
  <c r="I3485" i="16"/>
  <c r="E3485" i="16"/>
  <c r="D3485" i="16"/>
  <c r="I3484" i="16"/>
  <c r="E3484" i="16"/>
  <c r="D3484" i="16"/>
  <c r="I3483" i="16"/>
  <c r="E3483" i="16"/>
  <c r="D3483" i="16"/>
  <c r="I3482" i="16"/>
  <c r="E3482" i="16"/>
  <c r="D3482" i="16"/>
  <c r="I3481" i="16"/>
  <c r="E3481" i="16"/>
  <c r="D3481" i="16"/>
  <c r="I3480" i="16"/>
  <c r="E3480" i="16"/>
  <c r="D3480" i="16"/>
  <c r="I3479" i="16"/>
  <c r="E3479" i="16"/>
  <c r="D3479" i="16"/>
  <c r="I3478" i="16"/>
  <c r="E3478" i="16"/>
  <c r="D3478" i="16"/>
  <c r="I3477" i="16"/>
  <c r="E3477" i="16"/>
  <c r="D3477" i="16"/>
  <c r="I3476" i="16"/>
  <c r="E3476" i="16"/>
  <c r="D3476" i="16"/>
  <c r="I3475" i="16"/>
  <c r="E3475" i="16"/>
  <c r="D3475" i="16"/>
  <c r="I3474" i="16"/>
  <c r="E3474" i="16"/>
  <c r="D3474" i="16"/>
  <c r="I3473" i="16"/>
  <c r="E3473" i="16"/>
  <c r="D3473" i="16"/>
  <c r="I3472" i="16"/>
  <c r="E3472" i="16"/>
  <c r="D3472" i="16"/>
  <c r="I3471" i="16"/>
  <c r="E3471" i="16"/>
  <c r="D3471" i="16"/>
  <c r="I3470" i="16"/>
  <c r="E3470" i="16"/>
  <c r="D3470" i="16"/>
  <c r="I3469" i="16"/>
  <c r="E3469" i="16"/>
  <c r="D3469" i="16"/>
  <c r="I3468" i="16"/>
  <c r="E3468" i="16"/>
  <c r="D3468" i="16"/>
  <c r="I3467" i="16"/>
  <c r="E3467" i="16"/>
  <c r="D3467" i="16"/>
  <c r="I3466" i="16"/>
  <c r="E3466" i="16"/>
  <c r="D3466" i="16"/>
  <c r="I3465" i="16"/>
  <c r="E3465" i="16"/>
  <c r="D3465" i="16"/>
  <c r="I3464" i="16"/>
  <c r="E3464" i="16"/>
  <c r="D3464" i="16"/>
  <c r="I3463" i="16"/>
  <c r="E3463" i="16"/>
  <c r="D3463" i="16"/>
  <c r="I3462" i="16"/>
  <c r="E3462" i="16"/>
  <c r="D3462" i="16"/>
  <c r="I3461" i="16"/>
  <c r="E3461" i="16"/>
  <c r="D3461" i="16"/>
  <c r="I3460" i="16"/>
  <c r="E3460" i="16"/>
  <c r="D3460" i="16"/>
  <c r="I3459" i="16"/>
  <c r="E3459" i="16"/>
  <c r="D3459" i="16"/>
  <c r="I3458" i="16"/>
  <c r="E3458" i="16"/>
  <c r="D3458" i="16"/>
  <c r="I3457" i="16"/>
  <c r="E3457" i="16"/>
  <c r="D3457" i="16"/>
  <c r="I3456" i="16"/>
  <c r="E3456" i="16"/>
  <c r="D3456" i="16"/>
  <c r="I3455" i="16"/>
  <c r="E3455" i="16"/>
  <c r="D3455" i="16"/>
  <c r="I3454" i="16"/>
  <c r="E3454" i="16"/>
  <c r="D3454" i="16"/>
  <c r="I3453" i="16"/>
  <c r="E3453" i="16"/>
  <c r="D3453" i="16"/>
  <c r="I3452" i="16"/>
  <c r="E3452" i="16"/>
  <c r="D3452" i="16"/>
  <c r="I3451" i="16"/>
  <c r="E3451" i="16"/>
  <c r="D3451" i="16"/>
  <c r="I3450" i="16"/>
  <c r="E3450" i="16"/>
  <c r="D3450" i="16"/>
  <c r="I3449" i="16"/>
  <c r="E3449" i="16"/>
  <c r="D3449" i="16"/>
  <c r="I3448" i="16"/>
  <c r="E3448" i="16"/>
  <c r="D3448" i="16"/>
  <c r="I3447" i="16"/>
  <c r="E3447" i="16"/>
  <c r="D3447" i="16"/>
  <c r="I3446" i="16"/>
  <c r="E3446" i="16"/>
  <c r="D3446" i="16"/>
  <c r="I3445" i="16"/>
  <c r="E3445" i="16"/>
  <c r="D3445" i="16"/>
  <c r="I3444" i="16"/>
  <c r="E3444" i="16"/>
  <c r="D3444" i="16"/>
  <c r="I3443" i="16"/>
  <c r="E3443" i="16"/>
  <c r="D3443" i="16"/>
  <c r="I3442" i="16"/>
  <c r="E3442" i="16"/>
  <c r="D3442" i="16"/>
  <c r="I3441" i="16"/>
  <c r="E3441" i="16"/>
  <c r="D3441" i="16"/>
  <c r="I3440" i="16"/>
  <c r="E3440" i="16"/>
  <c r="D3440" i="16"/>
  <c r="I3439" i="16"/>
  <c r="E3439" i="16"/>
  <c r="D3439" i="16"/>
  <c r="I3438" i="16"/>
  <c r="E3438" i="16"/>
  <c r="D3438" i="16"/>
  <c r="I3437" i="16"/>
  <c r="E3437" i="16"/>
  <c r="D3437" i="16"/>
  <c r="I3436" i="16"/>
  <c r="E3436" i="16"/>
  <c r="D3436" i="16"/>
  <c r="I3435" i="16"/>
  <c r="E3435" i="16"/>
  <c r="D3435" i="16"/>
  <c r="I3434" i="16"/>
  <c r="E3434" i="16"/>
  <c r="D3434" i="16"/>
  <c r="I3433" i="16"/>
  <c r="E3433" i="16"/>
  <c r="D3433" i="16"/>
  <c r="I3432" i="16"/>
  <c r="E3432" i="16"/>
  <c r="D3432" i="16"/>
  <c r="I3431" i="16"/>
  <c r="E3431" i="16"/>
  <c r="D3431" i="16"/>
  <c r="I3430" i="16"/>
  <c r="E3430" i="16"/>
  <c r="D3430" i="16"/>
  <c r="I3429" i="16"/>
  <c r="E3429" i="16"/>
  <c r="D3429" i="16"/>
  <c r="I3428" i="16"/>
  <c r="E3428" i="16"/>
  <c r="D3428" i="16"/>
  <c r="I3427" i="16"/>
  <c r="E3427" i="16"/>
  <c r="D3427" i="16"/>
  <c r="I3426" i="16"/>
  <c r="E3426" i="16"/>
  <c r="D3426" i="16"/>
  <c r="I3425" i="16"/>
  <c r="E3425" i="16"/>
  <c r="D3425" i="16"/>
  <c r="I3424" i="16"/>
  <c r="E3424" i="16"/>
  <c r="D3424" i="16"/>
  <c r="I3423" i="16"/>
  <c r="E3423" i="16"/>
  <c r="D3423" i="16"/>
  <c r="I3422" i="16"/>
  <c r="E3422" i="16"/>
  <c r="D3422" i="16"/>
  <c r="I3421" i="16"/>
  <c r="E3421" i="16"/>
  <c r="D3421" i="16"/>
  <c r="I3420" i="16"/>
  <c r="E3420" i="16"/>
  <c r="D3420" i="16"/>
  <c r="I3419" i="16"/>
  <c r="E3419" i="16"/>
  <c r="D3419" i="16"/>
  <c r="I3418" i="16"/>
  <c r="E3418" i="16"/>
  <c r="D3418" i="16"/>
  <c r="I3417" i="16"/>
  <c r="E3417" i="16"/>
  <c r="D3417" i="16"/>
  <c r="I3416" i="16"/>
  <c r="E3416" i="16"/>
  <c r="D3416" i="16"/>
  <c r="I3415" i="16"/>
  <c r="E3415" i="16"/>
  <c r="D3415" i="16"/>
  <c r="I3414" i="16"/>
  <c r="E3414" i="16"/>
  <c r="D3414" i="16"/>
  <c r="I3413" i="16"/>
  <c r="E3413" i="16"/>
  <c r="D3413" i="16"/>
  <c r="I3412" i="16"/>
  <c r="E3412" i="16"/>
  <c r="D3412" i="16"/>
  <c r="I3411" i="16"/>
  <c r="E3411" i="16"/>
  <c r="D3411" i="16"/>
  <c r="I3410" i="16"/>
  <c r="E3410" i="16"/>
  <c r="D3410" i="16"/>
  <c r="I3409" i="16"/>
  <c r="E3409" i="16"/>
  <c r="D3409" i="16"/>
  <c r="I3408" i="16"/>
  <c r="E3408" i="16"/>
  <c r="D3408" i="16"/>
  <c r="I3407" i="16"/>
  <c r="E3407" i="16"/>
  <c r="D3407" i="16"/>
  <c r="I3406" i="16"/>
  <c r="E3406" i="16"/>
  <c r="D3406" i="16"/>
  <c r="I3405" i="16"/>
  <c r="E3405" i="16"/>
  <c r="D3405" i="16"/>
  <c r="I3404" i="16"/>
  <c r="E3404" i="16"/>
  <c r="D3404" i="16"/>
  <c r="I3403" i="16"/>
  <c r="E3403" i="16"/>
  <c r="D3403" i="16"/>
  <c r="I3402" i="16"/>
  <c r="E3402" i="16"/>
  <c r="D3402" i="16"/>
  <c r="I3401" i="16"/>
  <c r="E3401" i="16"/>
  <c r="D3401" i="16"/>
  <c r="I3400" i="16"/>
  <c r="E3400" i="16"/>
  <c r="D3400" i="16"/>
  <c r="I3399" i="16"/>
  <c r="E3399" i="16"/>
  <c r="D3399" i="16"/>
  <c r="I3398" i="16"/>
  <c r="E3398" i="16"/>
  <c r="D3398" i="16"/>
  <c r="I3397" i="16"/>
  <c r="E3397" i="16"/>
  <c r="D3397" i="16"/>
  <c r="I3396" i="16"/>
  <c r="E3396" i="16"/>
  <c r="D3396" i="16"/>
  <c r="I3395" i="16"/>
  <c r="E3395" i="16"/>
  <c r="D3395" i="16"/>
  <c r="I3394" i="16"/>
  <c r="E3394" i="16"/>
  <c r="D3394" i="16"/>
  <c r="I3393" i="16"/>
  <c r="E3393" i="16"/>
  <c r="D3393" i="16"/>
  <c r="I3392" i="16"/>
  <c r="E3392" i="16"/>
  <c r="D3392" i="16"/>
  <c r="I3391" i="16"/>
  <c r="E3391" i="16"/>
  <c r="D3391" i="16"/>
  <c r="I3390" i="16"/>
  <c r="E3390" i="16"/>
  <c r="D3390" i="16"/>
  <c r="I3389" i="16"/>
  <c r="E3389" i="16"/>
  <c r="D3389" i="16"/>
  <c r="I3388" i="16"/>
  <c r="E3388" i="16"/>
  <c r="D3388" i="16"/>
  <c r="I3387" i="16"/>
  <c r="E3387" i="16"/>
  <c r="D3387" i="16"/>
  <c r="I3386" i="16"/>
  <c r="E3386" i="16"/>
  <c r="D3386" i="16"/>
  <c r="I3385" i="16"/>
  <c r="E3385" i="16"/>
  <c r="D3385" i="16"/>
  <c r="I3384" i="16"/>
  <c r="E3384" i="16"/>
  <c r="D3384" i="16"/>
  <c r="I3383" i="16"/>
  <c r="E3383" i="16"/>
  <c r="D3383" i="16"/>
  <c r="I3382" i="16"/>
  <c r="E3382" i="16"/>
  <c r="D3382" i="16"/>
  <c r="I3381" i="16"/>
  <c r="E3381" i="16"/>
  <c r="D3381" i="16"/>
  <c r="I3380" i="16"/>
  <c r="E3380" i="16"/>
  <c r="D3380" i="16"/>
  <c r="I3379" i="16"/>
  <c r="E3379" i="16"/>
  <c r="D3379" i="16"/>
  <c r="I3378" i="16"/>
  <c r="E3378" i="16"/>
  <c r="D3378" i="16"/>
  <c r="I3377" i="16"/>
  <c r="E3377" i="16"/>
  <c r="D3377" i="16"/>
  <c r="I3376" i="16"/>
  <c r="E3376" i="16"/>
  <c r="D3376" i="16"/>
  <c r="I3375" i="16"/>
  <c r="E3375" i="16"/>
  <c r="D3375" i="16"/>
  <c r="I3374" i="16"/>
  <c r="E3374" i="16"/>
  <c r="D3374" i="16"/>
  <c r="I3373" i="16"/>
  <c r="E3373" i="16"/>
  <c r="D3373" i="16"/>
  <c r="I3372" i="16"/>
  <c r="E3372" i="16"/>
  <c r="D3372" i="16"/>
  <c r="I3371" i="16"/>
  <c r="E3371" i="16"/>
  <c r="D3371" i="16"/>
  <c r="I3370" i="16"/>
  <c r="E3370" i="16"/>
  <c r="D3370" i="16"/>
  <c r="I3369" i="16"/>
  <c r="E3369" i="16"/>
  <c r="D3369" i="16"/>
  <c r="I3368" i="16"/>
  <c r="E3368" i="16"/>
  <c r="D3368" i="16"/>
  <c r="I3367" i="16"/>
  <c r="E3367" i="16"/>
  <c r="D3367" i="16"/>
  <c r="I3366" i="16"/>
  <c r="E3366" i="16"/>
  <c r="D3366" i="16"/>
  <c r="I3365" i="16"/>
  <c r="E3365" i="16"/>
  <c r="D3365" i="16"/>
  <c r="I3364" i="16"/>
  <c r="E3364" i="16"/>
  <c r="D3364" i="16"/>
  <c r="I3363" i="16"/>
  <c r="E3363" i="16"/>
  <c r="D3363" i="16"/>
  <c r="I3362" i="16"/>
  <c r="E3362" i="16"/>
  <c r="D3362" i="16"/>
  <c r="I3361" i="16"/>
  <c r="E3361" i="16"/>
  <c r="D3361" i="16"/>
  <c r="I3360" i="16"/>
  <c r="E3360" i="16"/>
  <c r="D3360" i="16"/>
  <c r="I3359" i="16"/>
  <c r="E3359" i="16"/>
  <c r="D3359" i="16"/>
  <c r="I3358" i="16"/>
  <c r="E3358" i="16"/>
  <c r="D3358" i="16"/>
  <c r="I3357" i="16"/>
  <c r="E3357" i="16"/>
  <c r="D3357" i="16"/>
  <c r="I3356" i="16"/>
  <c r="E3356" i="16"/>
  <c r="D3356" i="16"/>
  <c r="I3355" i="16"/>
  <c r="E3355" i="16"/>
  <c r="D3355" i="16"/>
  <c r="I3354" i="16"/>
  <c r="E3354" i="16"/>
  <c r="D3354" i="16"/>
  <c r="I3353" i="16"/>
  <c r="E3353" i="16"/>
  <c r="D3353" i="16"/>
  <c r="I3352" i="16"/>
  <c r="E3352" i="16"/>
  <c r="D3352" i="16"/>
  <c r="I3351" i="16"/>
  <c r="E3351" i="16"/>
  <c r="D3351" i="16"/>
  <c r="I3350" i="16"/>
  <c r="E3350" i="16"/>
  <c r="D3350" i="16"/>
  <c r="I3349" i="16"/>
  <c r="E3349" i="16"/>
  <c r="D3349" i="16"/>
  <c r="I3348" i="16"/>
  <c r="E3348" i="16"/>
  <c r="D3348" i="16"/>
  <c r="I3347" i="16"/>
  <c r="E3347" i="16"/>
  <c r="D3347" i="16"/>
  <c r="I3346" i="16"/>
  <c r="E3346" i="16"/>
  <c r="D3346" i="16"/>
  <c r="I3345" i="16"/>
  <c r="E3345" i="16"/>
  <c r="D3345" i="16"/>
  <c r="I3344" i="16"/>
  <c r="E3344" i="16"/>
  <c r="D3344" i="16"/>
  <c r="I3343" i="16"/>
  <c r="E3343" i="16"/>
  <c r="D3343" i="16"/>
  <c r="I3342" i="16"/>
  <c r="E3342" i="16"/>
  <c r="D3342" i="16"/>
  <c r="I3341" i="16"/>
  <c r="E3341" i="16"/>
  <c r="D3341" i="16"/>
  <c r="I3340" i="16"/>
  <c r="E3340" i="16"/>
  <c r="D3340" i="16"/>
  <c r="I3339" i="16"/>
  <c r="E3339" i="16"/>
  <c r="D3339" i="16"/>
  <c r="I3338" i="16"/>
  <c r="E3338" i="16"/>
  <c r="D3338" i="16"/>
  <c r="I3337" i="16"/>
  <c r="E3337" i="16"/>
  <c r="D3337" i="16"/>
  <c r="I3336" i="16"/>
  <c r="E3336" i="16"/>
  <c r="D3336" i="16"/>
  <c r="I3335" i="16"/>
  <c r="E3335" i="16"/>
  <c r="D3335" i="16"/>
  <c r="I3334" i="16"/>
  <c r="E3334" i="16"/>
  <c r="D3334" i="16"/>
  <c r="I3333" i="16"/>
  <c r="E3333" i="16"/>
  <c r="D3333" i="16"/>
  <c r="I3332" i="16"/>
  <c r="E3332" i="16"/>
  <c r="D3332" i="16"/>
  <c r="I3331" i="16"/>
  <c r="E3331" i="16"/>
  <c r="D3331" i="16"/>
  <c r="I3330" i="16"/>
  <c r="E3330" i="16"/>
  <c r="D3330" i="16"/>
  <c r="I3329" i="16"/>
  <c r="E3329" i="16"/>
  <c r="D3329" i="16"/>
  <c r="I3328" i="16"/>
  <c r="E3328" i="16"/>
  <c r="D3328" i="16"/>
  <c r="I3327" i="16"/>
  <c r="E3327" i="16"/>
  <c r="D3327" i="16"/>
  <c r="I3326" i="16"/>
  <c r="E3326" i="16"/>
  <c r="D3326" i="16"/>
  <c r="I3325" i="16"/>
  <c r="E3325" i="16"/>
  <c r="D3325" i="16"/>
  <c r="I3324" i="16"/>
  <c r="E3324" i="16"/>
  <c r="D3324" i="16"/>
  <c r="I3323" i="16"/>
  <c r="E3323" i="16"/>
  <c r="D3323" i="16"/>
  <c r="I3322" i="16"/>
  <c r="E3322" i="16"/>
  <c r="D3322" i="16"/>
  <c r="I3321" i="16"/>
  <c r="E3321" i="16"/>
  <c r="D3321" i="16"/>
  <c r="I3320" i="16"/>
  <c r="E3320" i="16"/>
  <c r="D3320" i="16"/>
  <c r="I3319" i="16"/>
  <c r="E3319" i="16"/>
  <c r="D3319" i="16"/>
  <c r="I3318" i="16"/>
  <c r="E3318" i="16"/>
  <c r="D3318" i="16"/>
  <c r="I3317" i="16"/>
  <c r="E3317" i="16"/>
  <c r="D3317" i="16"/>
  <c r="I3316" i="16"/>
  <c r="E3316" i="16"/>
  <c r="D3316" i="16"/>
  <c r="I3315" i="16"/>
  <c r="E3315" i="16"/>
  <c r="D3315" i="16"/>
  <c r="I3314" i="16"/>
  <c r="E3314" i="16"/>
  <c r="D3314" i="16"/>
  <c r="I3313" i="16"/>
  <c r="E3313" i="16"/>
  <c r="D3313" i="16"/>
  <c r="I3312" i="16"/>
  <c r="E3312" i="16"/>
  <c r="D3312" i="16"/>
  <c r="I3311" i="16"/>
  <c r="E3311" i="16"/>
  <c r="D3311" i="16"/>
  <c r="I3310" i="16"/>
  <c r="E3310" i="16"/>
  <c r="D3310" i="16"/>
  <c r="I3309" i="16"/>
  <c r="E3309" i="16"/>
  <c r="D3309" i="16"/>
  <c r="I3308" i="16"/>
  <c r="E3308" i="16"/>
  <c r="D3308" i="16"/>
  <c r="I3307" i="16"/>
  <c r="E3307" i="16"/>
  <c r="D3307" i="16"/>
  <c r="I3306" i="16"/>
  <c r="E3306" i="16"/>
  <c r="D3306" i="16"/>
  <c r="I3305" i="16"/>
  <c r="E3305" i="16"/>
  <c r="D3305" i="16"/>
  <c r="I3304" i="16"/>
  <c r="E3304" i="16"/>
  <c r="D3304" i="16"/>
  <c r="I3303" i="16"/>
  <c r="E3303" i="16"/>
  <c r="D3303" i="16"/>
  <c r="I3302" i="16"/>
  <c r="E3302" i="16"/>
  <c r="D3302" i="16"/>
  <c r="I3301" i="16"/>
  <c r="E3301" i="16"/>
  <c r="D3301" i="16"/>
  <c r="I3300" i="16"/>
  <c r="E3300" i="16"/>
  <c r="D3300" i="16"/>
  <c r="I3299" i="16"/>
  <c r="E3299" i="16"/>
  <c r="D3299" i="16"/>
  <c r="I3298" i="16"/>
  <c r="E3298" i="16"/>
  <c r="D3298" i="16"/>
  <c r="I3297" i="16"/>
  <c r="E3297" i="16"/>
  <c r="D3297" i="16"/>
  <c r="I3296" i="16"/>
  <c r="E3296" i="16"/>
  <c r="D3296" i="16"/>
  <c r="I3295" i="16"/>
  <c r="E3295" i="16"/>
  <c r="D3295" i="16"/>
  <c r="I3294" i="16"/>
  <c r="E3294" i="16"/>
  <c r="D3294" i="16"/>
  <c r="I3293" i="16"/>
  <c r="E3293" i="16"/>
  <c r="D3293" i="16"/>
  <c r="I3292" i="16"/>
  <c r="E3292" i="16"/>
  <c r="D3292" i="16"/>
  <c r="I3291" i="16"/>
  <c r="E3291" i="16"/>
  <c r="D3291" i="16"/>
  <c r="I3290" i="16"/>
  <c r="E3290" i="16"/>
  <c r="D3290" i="16"/>
  <c r="I3289" i="16"/>
  <c r="E3289" i="16"/>
  <c r="D3289" i="16"/>
  <c r="I3288" i="16"/>
  <c r="E3288" i="16"/>
  <c r="D3288" i="16"/>
  <c r="I3287" i="16"/>
  <c r="E3287" i="16"/>
  <c r="D3287" i="16"/>
  <c r="I3286" i="16"/>
  <c r="E3286" i="16"/>
  <c r="D3286" i="16"/>
  <c r="I3285" i="16"/>
  <c r="E3285" i="16"/>
  <c r="D3285" i="16"/>
  <c r="I3284" i="16"/>
  <c r="E3284" i="16"/>
  <c r="D3284" i="16"/>
  <c r="I3283" i="16"/>
  <c r="E3283" i="16"/>
  <c r="D3283" i="16"/>
  <c r="I3282" i="16"/>
  <c r="E3282" i="16"/>
  <c r="D3282" i="16"/>
  <c r="I3281" i="16"/>
  <c r="E3281" i="16"/>
  <c r="D3281" i="16"/>
  <c r="I3280" i="16"/>
  <c r="E3280" i="16"/>
  <c r="D3280" i="16"/>
  <c r="I3279" i="16"/>
  <c r="E3279" i="16"/>
  <c r="D3279" i="16"/>
  <c r="I3278" i="16"/>
  <c r="E3278" i="16"/>
  <c r="D3278" i="16"/>
  <c r="I3277" i="16"/>
  <c r="E3277" i="16"/>
  <c r="D3277" i="16"/>
  <c r="I3276" i="16"/>
  <c r="E3276" i="16"/>
  <c r="D3276" i="16"/>
  <c r="I3275" i="16"/>
  <c r="E3275" i="16"/>
  <c r="D3275" i="16"/>
  <c r="I3274" i="16"/>
  <c r="E3274" i="16"/>
  <c r="D3274" i="16"/>
  <c r="I3273" i="16"/>
  <c r="E3273" i="16"/>
  <c r="D3273" i="16"/>
  <c r="I3272" i="16"/>
  <c r="E3272" i="16"/>
  <c r="D3272" i="16"/>
  <c r="I3271" i="16"/>
  <c r="E3271" i="16"/>
  <c r="D3271" i="16"/>
  <c r="I3270" i="16"/>
  <c r="E3270" i="16"/>
  <c r="D3270" i="16"/>
  <c r="I3269" i="16"/>
  <c r="E3269" i="16"/>
  <c r="D3269" i="16"/>
  <c r="I3268" i="16"/>
  <c r="E3268" i="16"/>
  <c r="D3268" i="16"/>
  <c r="I3267" i="16"/>
  <c r="E3267" i="16"/>
  <c r="D3267" i="16"/>
  <c r="I3266" i="16"/>
  <c r="E3266" i="16"/>
  <c r="D3266" i="16"/>
  <c r="I3265" i="16"/>
  <c r="E3265" i="16"/>
  <c r="D3265" i="16"/>
  <c r="I3264" i="16"/>
  <c r="E3264" i="16"/>
  <c r="D3264" i="16"/>
  <c r="I3263" i="16"/>
  <c r="E3263" i="16"/>
  <c r="D3263" i="16"/>
  <c r="I3262" i="16"/>
  <c r="E3262" i="16"/>
  <c r="D3262" i="16"/>
  <c r="I3261" i="16"/>
  <c r="E3261" i="16"/>
  <c r="D3261" i="16"/>
  <c r="I3260" i="16"/>
  <c r="E3260" i="16"/>
  <c r="D3260" i="16"/>
  <c r="I3259" i="16"/>
  <c r="E3259" i="16"/>
  <c r="D3259" i="16"/>
  <c r="I3258" i="16"/>
  <c r="E3258" i="16"/>
  <c r="D3258" i="16"/>
  <c r="I3257" i="16"/>
  <c r="E3257" i="16"/>
  <c r="D3257" i="16"/>
  <c r="I3256" i="16"/>
  <c r="E3256" i="16"/>
  <c r="D3256" i="16"/>
  <c r="I3255" i="16"/>
  <c r="E3255" i="16"/>
  <c r="D3255" i="16"/>
  <c r="I3254" i="16"/>
  <c r="E3254" i="16"/>
  <c r="D3254" i="16"/>
  <c r="I3253" i="16"/>
  <c r="E3253" i="16"/>
  <c r="D3253" i="16"/>
  <c r="I3252" i="16"/>
  <c r="E3252" i="16"/>
  <c r="D3252" i="16"/>
  <c r="I3251" i="16"/>
  <c r="E3251" i="16"/>
  <c r="D3251" i="16"/>
  <c r="I3250" i="16"/>
  <c r="E3250" i="16"/>
  <c r="D3250" i="16"/>
  <c r="I3249" i="16"/>
  <c r="E3249" i="16"/>
  <c r="D3249" i="16"/>
  <c r="I3248" i="16"/>
  <c r="E3248" i="16"/>
  <c r="D3248" i="16"/>
  <c r="I3247" i="16"/>
  <c r="E3247" i="16"/>
  <c r="D3247" i="16"/>
  <c r="I3246" i="16"/>
  <c r="E3246" i="16"/>
  <c r="D3246" i="16"/>
  <c r="I3245" i="16"/>
  <c r="E3245" i="16"/>
  <c r="D3245" i="16"/>
  <c r="I3244" i="16"/>
  <c r="E3244" i="16"/>
  <c r="D3244" i="16"/>
  <c r="I3243" i="16"/>
  <c r="E3243" i="16"/>
  <c r="D3243" i="16"/>
  <c r="I3242" i="16"/>
  <c r="E3242" i="16"/>
  <c r="D3242" i="16"/>
  <c r="I3241" i="16"/>
  <c r="E3241" i="16"/>
  <c r="D3241" i="16"/>
  <c r="I3240" i="16"/>
  <c r="E3240" i="16"/>
  <c r="D3240" i="16"/>
  <c r="I3239" i="16"/>
  <c r="E3239" i="16"/>
  <c r="D3239" i="16"/>
  <c r="I3238" i="16"/>
  <c r="E3238" i="16"/>
  <c r="D3238" i="16"/>
  <c r="I3237" i="16"/>
  <c r="E3237" i="16"/>
  <c r="D3237" i="16"/>
  <c r="I3236" i="16"/>
  <c r="E3236" i="16"/>
  <c r="D3236" i="16"/>
  <c r="I3235" i="16"/>
  <c r="E3235" i="16"/>
  <c r="D3235" i="16"/>
  <c r="I3234" i="16"/>
  <c r="E3234" i="16"/>
  <c r="D3234" i="16"/>
  <c r="I3233" i="16"/>
  <c r="E3233" i="16"/>
  <c r="D3233" i="16"/>
  <c r="I3232" i="16"/>
  <c r="E3232" i="16"/>
  <c r="D3232" i="16"/>
  <c r="I3231" i="16"/>
  <c r="E3231" i="16"/>
  <c r="D3231" i="16"/>
  <c r="I3230" i="16"/>
  <c r="E3230" i="16"/>
  <c r="D3230" i="16"/>
  <c r="I3229" i="16"/>
  <c r="E3229" i="16"/>
  <c r="D3229" i="16"/>
  <c r="I3228" i="16"/>
  <c r="E3228" i="16"/>
  <c r="D3228" i="16"/>
  <c r="I3227" i="16"/>
  <c r="E3227" i="16"/>
  <c r="D3227" i="16"/>
  <c r="I3226" i="16"/>
  <c r="E3226" i="16"/>
  <c r="D3226" i="16"/>
  <c r="I3225" i="16"/>
  <c r="E3225" i="16"/>
  <c r="D3225" i="16"/>
  <c r="I3224" i="16"/>
  <c r="E3224" i="16"/>
  <c r="D3224" i="16"/>
  <c r="I3223" i="16"/>
  <c r="E3223" i="16"/>
  <c r="D3223" i="16"/>
  <c r="I3222" i="16"/>
  <c r="E3222" i="16"/>
  <c r="D3222" i="16"/>
  <c r="I3221" i="16"/>
  <c r="E3221" i="16"/>
  <c r="D3221" i="16"/>
  <c r="I3220" i="16"/>
  <c r="E3220" i="16"/>
  <c r="D3220" i="16"/>
  <c r="I3219" i="16"/>
  <c r="E3219" i="16"/>
  <c r="D3219" i="16"/>
  <c r="I3218" i="16"/>
  <c r="E3218" i="16"/>
  <c r="D3218" i="16"/>
  <c r="I3217" i="16"/>
  <c r="E3217" i="16"/>
  <c r="D3217" i="16"/>
  <c r="I3216" i="16"/>
  <c r="E3216" i="16"/>
  <c r="D3216" i="16"/>
  <c r="I3215" i="16"/>
  <c r="E3215" i="16"/>
  <c r="D3215" i="16"/>
  <c r="I3214" i="16"/>
  <c r="E3214" i="16"/>
  <c r="D3214" i="16"/>
  <c r="I3213" i="16"/>
  <c r="E3213" i="16"/>
  <c r="D3213" i="16"/>
  <c r="I3212" i="16"/>
  <c r="E3212" i="16"/>
  <c r="D3212" i="16"/>
  <c r="I3211" i="16"/>
  <c r="E3211" i="16"/>
  <c r="D3211" i="16"/>
  <c r="I3210" i="16"/>
  <c r="E3210" i="16"/>
  <c r="D3210" i="16"/>
  <c r="I3209" i="16"/>
  <c r="E3209" i="16"/>
  <c r="D3209" i="16"/>
  <c r="I3208" i="16"/>
  <c r="E3208" i="16"/>
  <c r="D3208" i="16"/>
  <c r="I3207" i="16"/>
  <c r="E3207" i="16"/>
  <c r="D3207" i="16"/>
  <c r="I3206" i="16"/>
  <c r="E3206" i="16"/>
  <c r="D3206" i="16"/>
  <c r="I3205" i="16"/>
  <c r="E3205" i="16"/>
  <c r="D3205" i="16"/>
  <c r="I3204" i="16"/>
  <c r="E3204" i="16"/>
  <c r="D3204" i="16"/>
  <c r="I3203" i="16"/>
  <c r="E3203" i="16"/>
  <c r="D3203" i="16"/>
  <c r="I3202" i="16"/>
  <c r="E3202" i="16"/>
  <c r="D3202" i="16"/>
  <c r="I3201" i="16"/>
  <c r="E3201" i="16"/>
  <c r="D3201" i="16"/>
  <c r="I3200" i="16"/>
  <c r="E3200" i="16"/>
  <c r="D3200" i="16"/>
  <c r="I3199" i="16"/>
  <c r="E3199" i="16"/>
  <c r="D3199" i="16"/>
  <c r="I3198" i="16"/>
  <c r="E3198" i="16"/>
  <c r="D3198" i="16"/>
  <c r="I3197" i="16"/>
  <c r="E3197" i="16"/>
  <c r="D3197" i="16"/>
  <c r="I3196" i="16"/>
  <c r="E3196" i="16"/>
  <c r="D3196" i="16"/>
  <c r="I3195" i="16"/>
  <c r="E3195" i="16"/>
  <c r="D3195" i="16"/>
  <c r="I3194" i="16"/>
  <c r="E3194" i="16"/>
  <c r="D3194" i="16"/>
  <c r="I3193" i="16"/>
  <c r="E3193" i="16"/>
  <c r="D3193" i="16"/>
  <c r="I3192" i="16"/>
  <c r="E3192" i="16"/>
  <c r="D3192" i="16"/>
  <c r="I3191" i="16"/>
  <c r="E3191" i="16"/>
  <c r="D3191" i="16"/>
  <c r="I3190" i="16"/>
  <c r="E3190" i="16"/>
  <c r="D3190" i="16"/>
  <c r="I3189" i="16"/>
  <c r="E3189" i="16"/>
  <c r="D3189" i="16"/>
  <c r="I3188" i="16"/>
  <c r="E3188" i="16"/>
  <c r="D3188" i="16"/>
  <c r="I3187" i="16"/>
  <c r="E3187" i="16"/>
  <c r="D3187" i="16"/>
  <c r="I3186" i="16"/>
  <c r="E3186" i="16"/>
  <c r="D3186" i="16"/>
  <c r="I3185" i="16"/>
  <c r="E3185" i="16"/>
  <c r="D3185" i="16"/>
  <c r="I3184" i="16"/>
  <c r="E3184" i="16"/>
  <c r="D3184" i="16"/>
  <c r="I3183" i="16"/>
  <c r="E3183" i="16"/>
  <c r="D3183" i="16"/>
  <c r="I3182" i="16"/>
  <c r="E3182" i="16"/>
  <c r="D3182" i="16"/>
  <c r="I3181" i="16"/>
  <c r="E3181" i="16"/>
  <c r="D3181" i="16"/>
  <c r="I3180" i="16"/>
  <c r="E3180" i="16"/>
  <c r="D3180" i="16"/>
  <c r="I3179" i="16"/>
  <c r="E3179" i="16"/>
  <c r="D3179" i="16"/>
  <c r="I3178" i="16"/>
  <c r="E3178" i="16"/>
  <c r="D3178" i="16"/>
  <c r="I3177" i="16"/>
  <c r="E3177" i="16"/>
  <c r="D3177" i="16"/>
  <c r="I3176" i="16"/>
  <c r="E3176" i="16"/>
  <c r="D3176" i="16"/>
  <c r="I3175" i="16"/>
  <c r="E3175" i="16"/>
  <c r="D3175" i="16"/>
  <c r="I3174" i="16"/>
  <c r="E3174" i="16"/>
  <c r="D3174" i="16"/>
  <c r="I3173" i="16"/>
  <c r="E3173" i="16"/>
  <c r="D3173" i="16"/>
  <c r="I3172" i="16"/>
  <c r="E3172" i="16"/>
  <c r="D3172" i="16"/>
  <c r="I3171" i="16"/>
  <c r="E3171" i="16"/>
  <c r="D3171" i="16"/>
  <c r="I3170" i="16"/>
  <c r="E3170" i="16"/>
  <c r="D3170" i="16"/>
  <c r="I3169" i="16"/>
  <c r="E3169" i="16"/>
  <c r="D3169" i="16"/>
  <c r="I3168" i="16"/>
  <c r="E3168" i="16"/>
  <c r="D3168" i="16"/>
  <c r="I3167" i="16"/>
  <c r="E3167" i="16"/>
  <c r="D3167" i="16"/>
  <c r="I3166" i="16"/>
  <c r="E3166" i="16"/>
  <c r="D3166" i="16"/>
  <c r="I3165" i="16"/>
  <c r="E3165" i="16"/>
  <c r="D3165" i="16"/>
  <c r="I3164" i="16"/>
  <c r="E3164" i="16"/>
  <c r="D3164" i="16"/>
  <c r="I3163" i="16"/>
  <c r="E3163" i="16"/>
  <c r="D3163" i="16"/>
  <c r="I3162" i="16"/>
  <c r="E3162" i="16"/>
  <c r="D3162" i="16"/>
  <c r="I3161" i="16"/>
  <c r="E3161" i="16"/>
  <c r="D3161" i="16"/>
  <c r="I3160" i="16"/>
  <c r="E3160" i="16"/>
  <c r="D3160" i="16"/>
  <c r="I3159" i="16"/>
  <c r="E3159" i="16"/>
  <c r="D3159" i="16"/>
  <c r="I3158" i="16"/>
  <c r="E3158" i="16"/>
  <c r="D3158" i="16"/>
  <c r="I3157" i="16"/>
  <c r="E3157" i="16"/>
  <c r="D3157" i="16"/>
  <c r="I3156" i="16"/>
  <c r="E3156" i="16"/>
  <c r="D3156" i="16"/>
  <c r="I3155" i="16"/>
  <c r="E3155" i="16"/>
  <c r="D3155" i="16"/>
  <c r="I3154" i="16"/>
  <c r="E3154" i="16"/>
  <c r="D3154" i="16"/>
  <c r="I3153" i="16"/>
  <c r="E3153" i="16"/>
  <c r="D3153" i="16"/>
  <c r="I3152" i="16"/>
  <c r="E3152" i="16"/>
  <c r="D3152" i="16"/>
  <c r="I3151" i="16"/>
  <c r="E3151" i="16"/>
  <c r="D3151" i="16"/>
  <c r="I3150" i="16"/>
  <c r="E3150" i="16"/>
  <c r="D3150" i="16"/>
  <c r="I3149" i="16"/>
  <c r="E3149" i="16"/>
  <c r="D3149" i="16"/>
  <c r="I3148" i="16"/>
  <c r="E3148" i="16"/>
  <c r="D3148" i="16"/>
  <c r="I3147" i="16"/>
  <c r="E3147" i="16"/>
  <c r="D3147" i="16"/>
  <c r="I3146" i="16"/>
  <c r="E3146" i="16"/>
  <c r="D3146" i="16"/>
  <c r="I3145" i="16"/>
  <c r="E3145" i="16"/>
  <c r="D3145" i="16"/>
  <c r="I3144" i="16"/>
  <c r="E3144" i="16"/>
  <c r="D3144" i="16"/>
  <c r="I3143" i="16"/>
  <c r="E3143" i="16"/>
  <c r="D3143" i="16"/>
  <c r="I3142" i="16"/>
  <c r="E3142" i="16"/>
  <c r="D3142" i="16"/>
  <c r="I3141" i="16"/>
  <c r="E3141" i="16"/>
  <c r="D3141" i="16"/>
  <c r="I3140" i="16"/>
  <c r="E3140" i="16"/>
  <c r="D3140" i="16"/>
  <c r="I3139" i="16"/>
  <c r="E3139" i="16"/>
  <c r="D3139" i="16"/>
  <c r="I3138" i="16"/>
  <c r="E3138" i="16"/>
  <c r="D3138" i="16"/>
  <c r="I3137" i="16"/>
  <c r="E3137" i="16"/>
  <c r="D3137" i="16"/>
  <c r="I3136" i="16"/>
  <c r="E3136" i="16"/>
  <c r="D3136" i="16"/>
  <c r="I3135" i="16"/>
  <c r="E3135" i="16"/>
  <c r="D3135" i="16"/>
  <c r="I3134" i="16"/>
  <c r="E3134" i="16"/>
  <c r="D3134" i="16"/>
  <c r="I3133" i="16"/>
  <c r="E3133" i="16"/>
  <c r="D3133" i="16"/>
  <c r="I3132" i="16"/>
  <c r="E3132" i="16"/>
  <c r="D3132" i="16"/>
  <c r="I3131" i="16"/>
  <c r="E3131" i="16"/>
  <c r="D3131" i="16"/>
  <c r="I3130" i="16"/>
  <c r="E3130" i="16"/>
  <c r="D3130" i="16"/>
  <c r="I3129" i="16"/>
  <c r="E3129" i="16"/>
  <c r="D3129" i="16"/>
  <c r="I3128" i="16"/>
  <c r="E3128" i="16"/>
  <c r="D3128" i="16"/>
  <c r="I3127" i="16"/>
  <c r="E3127" i="16"/>
  <c r="D3127" i="16"/>
  <c r="I3126" i="16"/>
  <c r="E3126" i="16"/>
  <c r="D3126" i="16"/>
  <c r="I3125" i="16"/>
  <c r="E3125" i="16"/>
  <c r="D3125" i="16"/>
  <c r="I3124" i="16"/>
  <c r="E3124" i="16"/>
  <c r="D3124" i="16"/>
  <c r="I3123" i="16"/>
  <c r="E3123" i="16"/>
  <c r="D3123" i="16"/>
  <c r="I3122" i="16"/>
  <c r="E3122" i="16"/>
  <c r="D3122" i="16"/>
  <c r="I3121" i="16"/>
  <c r="E3121" i="16"/>
  <c r="D3121" i="16"/>
  <c r="I3120" i="16"/>
  <c r="E3120" i="16"/>
  <c r="D3120" i="16"/>
  <c r="I3119" i="16"/>
  <c r="E3119" i="16"/>
  <c r="D3119" i="16"/>
  <c r="I3118" i="16"/>
  <c r="E3118" i="16"/>
  <c r="D3118" i="16"/>
  <c r="I3117" i="16"/>
  <c r="E3117" i="16"/>
  <c r="D3117" i="16"/>
  <c r="I3116" i="16"/>
  <c r="E3116" i="16"/>
  <c r="D3116" i="16"/>
  <c r="I3115" i="16"/>
  <c r="E3115" i="16"/>
  <c r="D3115" i="16"/>
  <c r="I3114" i="16"/>
  <c r="E3114" i="16"/>
  <c r="D3114" i="16"/>
  <c r="I3113" i="16"/>
  <c r="E3113" i="16"/>
  <c r="D3113" i="16"/>
  <c r="I3112" i="16"/>
  <c r="E3112" i="16"/>
  <c r="D3112" i="16"/>
  <c r="I3111" i="16"/>
  <c r="E3111" i="16"/>
  <c r="D3111" i="16"/>
  <c r="I3110" i="16"/>
  <c r="E3110" i="16"/>
  <c r="D3110" i="16"/>
  <c r="I3109" i="16"/>
  <c r="E3109" i="16"/>
  <c r="D3109" i="16"/>
  <c r="I3108" i="16"/>
  <c r="E3108" i="16"/>
  <c r="D3108" i="16"/>
  <c r="I3107" i="16"/>
  <c r="E3107" i="16"/>
  <c r="D3107" i="16"/>
  <c r="I3106" i="16"/>
  <c r="E3106" i="16"/>
  <c r="D3106" i="16"/>
  <c r="I3105" i="16"/>
  <c r="E3105" i="16"/>
  <c r="D3105" i="16"/>
  <c r="I3104" i="16"/>
  <c r="E3104" i="16"/>
  <c r="D3104" i="16"/>
  <c r="I3103" i="16"/>
  <c r="E3103" i="16"/>
  <c r="D3103" i="16"/>
  <c r="I3102" i="16"/>
  <c r="E3102" i="16"/>
  <c r="D3102" i="16"/>
  <c r="I3101" i="16"/>
  <c r="E3101" i="16"/>
  <c r="D3101" i="16"/>
  <c r="I3100" i="16"/>
  <c r="E3100" i="16"/>
  <c r="D3100" i="16"/>
  <c r="I3099" i="16"/>
  <c r="E3099" i="16"/>
  <c r="D3099" i="16"/>
  <c r="I3098" i="16"/>
  <c r="E3098" i="16"/>
  <c r="D3098" i="16"/>
  <c r="I3097" i="16"/>
  <c r="E3097" i="16"/>
  <c r="D3097" i="16"/>
  <c r="I3096" i="16"/>
  <c r="E3096" i="16"/>
  <c r="D3096" i="16"/>
  <c r="I3095" i="16"/>
  <c r="E3095" i="16"/>
  <c r="D3095" i="16"/>
  <c r="I3094" i="16"/>
  <c r="E3094" i="16"/>
  <c r="D3094" i="16"/>
  <c r="I3093" i="16"/>
  <c r="E3093" i="16"/>
  <c r="D3093" i="16"/>
  <c r="I3092" i="16"/>
  <c r="E3092" i="16"/>
  <c r="D3092" i="16"/>
  <c r="I3091" i="16"/>
  <c r="E3091" i="16"/>
  <c r="D3091" i="16"/>
  <c r="I3090" i="16"/>
  <c r="E3090" i="16"/>
  <c r="D3090" i="16"/>
  <c r="I3089" i="16"/>
  <c r="E3089" i="16"/>
  <c r="D3089" i="16"/>
  <c r="I3088" i="16"/>
  <c r="E3088" i="16"/>
  <c r="D3088" i="16"/>
  <c r="I3087" i="16"/>
  <c r="E3087" i="16"/>
  <c r="D3087" i="16"/>
  <c r="I3086" i="16"/>
  <c r="E3086" i="16"/>
  <c r="D3086" i="16"/>
  <c r="I3085" i="16"/>
  <c r="E3085" i="16"/>
  <c r="D3085" i="16"/>
  <c r="I3084" i="16"/>
  <c r="E3084" i="16"/>
  <c r="D3084" i="16"/>
  <c r="I3083" i="16"/>
  <c r="E3083" i="16"/>
  <c r="D3083" i="16"/>
  <c r="I3082" i="16"/>
  <c r="E3082" i="16"/>
  <c r="D3082" i="16"/>
  <c r="I3081" i="16"/>
  <c r="E3081" i="16"/>
  <c r="D3081" i="16"/>
  <c r="I3080" i="16"/>
  <c r="E3080" i="16"/>
  <c r="D3080" i="16"/>
  <c r="I3079" i="16"/>
  <c r="E3079" i="16"/>
  <c r="D3079" i="16"/>
  <c r="I3078" i="16"/>
  <c r="E3078" i="16"/>
  <c r="D3078" i="16"/>
  <c r="I3077" i="16"/>
  <c r="E3077" i="16"/>
  <c r="D3077" i="16"/>
  <c r="I3076" i="16"/>
  <c r="E3076" i="16"/>
  <c r="D3076" i="16"/>
  <c r="I3075" i="16"/>
  <c r="E3075" i="16"/>
  <c r="D3075" i="16"/>
  <c r="I3074" i="16"/>
  <c r="E3074" i="16"/>
  <c r="D3074" i="16"/>
  <c r="I3073" i="16"/>
  <c r="E3073" i="16"/>
  <c r="D3073" i="16"/>
  <c r="I3072" i="16"/>
  <c r="E3072" i="16"/>
  <c r="D3072" i="16"/>
  <c r="I3071" i="16"/>
  <c r="E3071" i="16"/>
  <c r="D3071" i="16"/>
  <c r="I3070" i="16"/>
  <c r="E3070" i="16"/>
  <c r="D3070" i="16"/>
  <c r="I3069" i="16"/>
  <c r="E3069" i="16"/>
  <c r="D3069" i="16"/>
  <c r="I3068" i="16"/>
  <c r="E3068" i="16"/>
  <c r="D3068" i="16"/>
  <c r="I3067" i="16"/>
  <c r="E3067" i="16"/>
  <c r="D3067" i="16"/>
  <c r="I3066" i="16"/>
  <c r="E3066" i="16"/>
  <c r="D3066" i="16"/>
  <c r="I3065" i="16"/>
  <c r="E3065" i="16"/>
  <c r="D3065" i="16"/>
  <c r="I3064" i="16"/>
  <c r="E3064" i="16"/>
  <c r="D3064" i="16"/>
  <c r="I3063" i="16"/>
  <c r="E3063" i="16"/>
  <c r="D3063" i="16"/>
  <c r="I3062" i="16"/>
  <c r="E3062" i="16"/>
  <c r="D3062" i="16"/>
  <c r="I3061" i="16"/>
  <c r="E3061" i="16"/>
  <c r="D3061" i="16"/>
  <c r="I3060" i="16"/>
  <c r="E3060" i="16"/>
  <c r="D3060" i="16"/>
  <c r="I3059" i="16"/>
  <c r="E3059" i="16"/>
  <c r="D3059" i="16"/>
  <c r="I3058" i="16"/>
  <c r="E3058" i="16"/>
  <c r="D3058" i="16"/>
  <c r="I3057" i="16"/>
  <c r="E3057" i="16"/>
  <c r="D3057" i="16"/>
  <c r="I3056" i="16"/>
  <c r="E3056" i="16"/>
  <c r="D3056" i="16"/>
  <c r="I3055" i="16"/>
  <c r="E3055" i="16"/>
  <c r="D3055" i="16"/>
  <c r="I3054" i="16"/>
  <c r="E3054" i="16"/>
  <c r="D3054" i="16"/>
  <c r="I3053" i="16"/>
  <c r="E3053" i="16"/>
  <c r="D3053" i="16"/>
  <c r="I3052" i="16"/>
  <c r="E3052" i="16"/>
  <c r="D3052" i="16"/>
  <c r="I3051" i="16"/>
  <c r="E3051" i="16"/>
  <c r="D3051" i="16"/>
  <c r="I3050" i="16"/>
  <c r="E3050" i="16"/>
  <c r="D3050" i="16"/>
  <c r="I3049" i="16"/>
  <c r="E3049" i="16"/>
  <c r="D3049" i="16"/>
  <c r="I3048" i="16"/>
  <c r="E3048" i="16"/>
  <c r="D3048" i="16"/>
  <c r="I3047" i="16"/>
  <c r="E3047" i="16"/>
  <c r="D3047" i="16"/>
  <c r="I3046" i="16"/>
  <c r="E3046" i="16"/>
  <c r="D3046" i="16"/>
  <c r="I3045" i="16"/>
  <c r="E3045" i="16"/>
  <c r="D3045" i="16"/>
  <c r="I3044" i="16"/>
  <c r="E3044" i="16"/>
  <c r="D3044" i="16"/>
  <c r="I3043" i="16"/>
  <c r="E3043" i="16"/>
  <c r="D3043" i="16"/>
  <c r="I3042" i="16"/>
  <c r="E3042" i="16"/>
  <c r="D3042" i="16"/>
  <c r="I3041" i="16"/>
  <c r="E3041" i="16"/>
  <c r="D3041" i="16"/>
  <c r="I3040" i="16"/>
  <c r="E3040" i="16"/>
  <c r="D3040" i="16"/>
  <c r="I3039" i="16"/>
  <c r="E3039" i="16"/>
  <c r="D3039" i="16"/>
  <c r="I3038" i="16"/>
  <c r="E3038" i="16"/>
  <c r="D3038" i="16"/>
  <c r="I3037" i="16"/>
  <c r="E3037" i="16"/>
  <c r="D3037" i="16"/>
  <c r="I3036" i="16"/>
  <c r="E3036" i="16"/>
  <c r="D3036" i="16"/>
  <c r="I3035" i="16"/>
  <c r="E3035" i="16"/>
  <c r="D3035" i="16"/>
  <c r="I3034" i="16"/>
  <c r="E3034" i="16"/>
  <c r="D3034" i="16"/>
  <c r="I3033" i="16"/>
  <c r="E3033" i="16"/>
  <c r="D3033" i="16"/>
  <c r="I3032" i="16"/>
  <c r="E3032" i="16"/>
  <c r="D3032" i="16"/>
  <c r="I3031" i="16"/>
  <c r="E3031" i="16"/>
  <c r="D3031" i="16"/>
  <c r="I3030" i="16"/>
  <c r="E3030" i="16"/>
  <c r="D3030" i="16"/>
  <c r="I3029" i="16"/>
  <c r="E3029" i="16"/>
  <c r="D3029" i="16"/>
  <c r="I3028" i="16"/>
  <c r="E3028" i="16"/>
  <c r="D3028" i="16"/>
  <c r="I3027" i="16"/>
  <c r="E3027" i="16"/>
  <c r="D3027" i="16"/>
  <c r="I3026" i="16"/>
  <c r="E3026" i="16"/>
  <c r="D3026" i="16"/>
  <c r="I3025" i="16"/>
  <c r="E3025" i="16"/>
  <c r="D3025" i="16"/>
  <c r="I3024" i="16"/>
  <c r="E3024" i="16"/>
  <c r="D3024" i="16"/>
  <c r="I3023" i="16"/>
  <c r="E3023" i="16"/>
  <c r="D3023" i="16"/>
  <c r="I3022" i="16"/>
  <c r="E3022" i="16"/>
  <c r="D3022" i="16"/>
  <c r="I3021" i="16"/>
  <c r="E3021" i="16"/>
  <c r="D3021" i="16"/>
  <c r="I3020" i="16"/>
  <c r="E3020" i="16"/>
  <c r="D3020" i="16"/>
  <c r="I3019" i="16"/>
  <c r="E3019" i="16"/>
  <c r="D3019" i="16"/>
  <c r="I3018" i="16"/>
  <c r="E3018" i="16"/>
  <c r="D3018" i="16"/>
  <c r="I3017" i="16"/>
  <c r="E3017" i="16"/>
  <c r="D3017" i="16"/>
  <c r="I3016" i="16"/>
  <c r="E3016" i="16"/>
  <c r="D3016" i="16"/>
  <c r="I3015" i="16"/>
  <c r="E3015" i="16"/>
  <c r="D3015" i="16"/>
  <c r="I3014" i="16"/>
  <c r="E3014" i="16"/>
  <c r="D3014" i="16"/>
  <c r="I3013" i="16"/>
  <c r="E3013" i="16"/>
  <c r="D3013" i="16"/>
  <c r="I3012" i="16"/>
  <c r="E3012" i="16"/>
  <c r="D3012" i="16"/>
  <c r="I3011" i="16"/>
  <c r="E3011" i="16"/>
  <c r="D3011" i="16"/>
  <c r="I3010" i="16"/>
  <c r="E3010" i="16"/>
  <c r="D3010" i="16"/>
  <c r="I3009" i="16"/>
  <c r="E3009" i="16"/>
  <c r="D3009" i="16"/>
  <c r="I3008" i="16"/>
  <c r="E3008" i="16"/>
  <c r="D3008" i="16"/>
  <c r="I3007" i="16"/>
  <c r="E3007" i="16"/>
  <c r="D3007" i="16"/>
  <c r="I3006" i="16"/>
  <c r="E3006" i="16"/>
  <c r="D3006" i="16"/>
  <c r="I3005" i="16"/>
  <c r="E3005" i="16"/>
  <c r="D3005" i="16"/>
  <c r="I3004" i="16"/>
  <c r="E3004" i="16"/>
  <c r="D3004" i="16"/>
  <c r="I3003" i="16"/>
  <c r="E3003" i="16"/>
  <c r="D3003" i="16"/>
  <c r="I3002" i="16"/>
  <c r="E3002" i="16"/>
  <c r="D3002" i="16"/>
  <c r="I3001" i="16"/>
  <c r="E3001" i="16"/>
  <c r="D3001" i="16"/>
  <c r="I3000" i="16"/>
  <c r="E3000" i="16"/>
  <c r="D3000" i="16"/>
  <c r="I2999" i="16"/>
  <c r="E2999" i="16"/>
  <c r="D2999" i="16"/>
  <c r="I2998" i="16"/>
  <c r="E2998" i="16"/>
  <c r="D2998" i="16"/>
  <c r="I2997" i="16"/>
  <c r="E2997" i="16"/>
  <c r="D2997" i="16"/>
  <c r="I2996" i="16"/>
  <c r="E2996" i="16"/>
  <c r="D2996" i="16"/>
  <c r="I2995" i="16"/>
  <c r="E2995" i="16"/>
  <c r="D2995" i="16"/>
  <c r="I2994" i="16"/>
  <c r="E2994" i="16"/>
  <c r="D2994" i="16"/>
  <c r="I2993" i="16"/>
  <c r="E2993" i="16"/>
  <c r="D2993" i="16"/>
  <c r="I2992" i="16"/>
  <c r="E2992" i="16"/>
  <c r="D2992" i="16"/>
  <c r="I2991" i="16"/>
  <c r="E2991" i="16"/>
  <c r="D2991" i="16"/>
  <c r="I2990" i="16"/>
  <c r="E2990" i="16"/>
  <c r="D2990" i="16"/>
  <c r="I2989" i="16"/>
  <c r="E2989" i="16"/>
  <c r="D2989" i="16"/>
  <c r="I2988" i="16"/>
  <c r="E2988" i="16"/>
  <c r="D2988" i="16"/>
  <c r="I2987" i="16"/>
  <c r="E2987" i="16"/>
  <c r="D2987" i="16"/>
  <c r="I2986" i="16"/>
  <c r="E2986" i="16"/>
  <c r="D2986" i="16"/>
  <c r="I2985" i="16"/>
  <c r="E2985" i="16"/>
  <c r="D2985" i="16"/>
  <c r="I2984" i="16"/>
  <c r="E2984" i="16"/>
  <c r="D2984" i="16"/>
  <c r="I2983" i="16"/>
  <c r="E2983" i="16"/>
  <c r="D2983" i="16"/>
  <c r="I2982" i="16"/>
  <c r="E2982" i="16"/>
  <c r="D2982" i="16"/>
  <c r="I2981" i="16"/>
  <c r="E2981" i="16"/>
  <c r="D2981" i="16"/>
  <c r="I2980" i="16"/>
  <c r="E2980" i="16"/>
  <c r="D2980" i="16"/>
  <c r="I2979" i="16"/>
  <c r="E2979" i="16"/>
  <c r="D2979" i="16"/>
  <c r="I2978" i="16"/>
  <c r="E2978" i="16"/>
  <c r="D2978" i="16"/>
  <c r="I2977" i="16"/>
  <c r="E2977" i="16"/>
  <c r="D2977" i="16"/>
  <c r="I2976" i="16"/>
  <c r="E2976" i="16"/>
  <c r="D2976" i="16"/>
  <c r="I2975" i="16"/>
  <c r="E2975" i="16"/>
  <c r="D2975" i="16"/>
  <c r="I2974" i="16"/>
  <c r="E2974" i="16"/>
  <c r="D2974" i="16"/>
  <c r="I2973" i="16"/>
  <c r="E2973" i="16"/>
  <c r="D2973" i="16"/>
  <c r="I2972" i="16"/>
  <c r="E2972" i="16"/>
  <c r="D2972" i="16"/>
  <c r="I2971" i="16"/>
  <c r="E2971" i="16"/>
  <c r="D2971" i="16"/>
  <c r="I2970" i="16"/>
  <c r="E2970" i="16"/>
  <c r="D2970" i="16"/>
  <c r="I2969" i="16"/>
  <c r="E2969" i="16"/>
  <c r="D2969" i="16"/>
  <c r="I2968" i="16"/>
  <c r="E2968" i="16"/>
  <c r="D2968" i="16"/>
  <c r="I2967" i="16"/>
  <c r="E2967" i="16"/>
  <c r="D2967" i="16"/>
  <c r="I2966" i="16"/>
  <c r="E2966" i="16"/>
  <c r="D2966" i="16"/>
  <c r="I2965" i="16"/>
  <c r="E2965" i="16"/>
  <c r="D2965" i="16"/>
  <c r="I2964" i="16"/>
  <c r="E2964" i="16"/>
  <c r="D2964" i="16"/>
  <c r="I2963" i="16"/>
  <c r="E2963" i="16"/>
  <c r="D2963" i="16"/>
  <c r="I2962" i="16"/>
  <c r="E2962" i="16"/>
  <c r="D2962" i="16"/>
  <c r="I2961" i="16"/>
  <c r="E2961" i="16"/>
  <c r="D2961" i="16"/>
  <c r="I2960" i="16"/>
  <c r="E2960" i="16"/>
  <c r="D2960" i="16"/>
  <c r="I2959" i="16"/>
  <c r="E2959" i="16"/>
  <c r="D2959" i="16"/>
  <c r="I2958" i="16"/>
  <c r="E2958" i="16"/>
  <c r="D2958" i="16"/>
  <c r="I2957" i="16"/>
  <c r="E2957" i="16"/>
  <c r="D2957" i="16"/>
  <c r="I2956" i="16"/>
  <c r="E2956" i="16"/>
  <c r="D2956" i="16"/>
  <c r="I2955" i="16"/>
  <c r="E2955" i="16"/>
  <c r="D2955" i="16"/>
  <c r="I2954" i="16"/>
  <c r="E2954" i="16"/>
  <c r="D2954" i="16"/>
  <c r="I2953" i="16"/>
  <c r="E2953" i="16"/>
  <c r="D2953" i="16"/>
  <c r="I2952" i="16"/>
  <c r="E2952" i="16"/>
  <c r="D2952" i="16"/>
  <c r="I2951" i="16"/>
  <c r="E2951" i="16"/>
  <c r="D2951" i="16"/>
  <c r="I2950" i="16"/>
  <c r="E2950" i="16"/>
  <c r="D2950" i="16"/>
  <c r="I2949" i="16"/>
  <c r="E2949" i="16"/>
  <c r="D2949" i="16"/>
  <c r="I2948" i="16"/>
  <c r="E2948" i="16"/>
  <c r="D2948" i="16"/>
  <c r="I2947" i="16"/>
  <c r="E2947" i="16"/>
  <c r="D2947" i="16"/>
  <c r="I2946" i="16"/>
  <c r="E2946" i="16"/>
  <c r="D2946" i="16"/>
  <c r="I2945" i="16"/>
  <c r="E2945" i="16"/>
  <c r="D2945" i="16"/>
  <c r="I2944" i="16"/>
  <c r="E2944" i="16"/>
  <c r="D2944" i="16"/>
  <c r="I2943" i="16"/>
  <c r="E2943" i="16"/>
  <c r="D2943" i="16"/>
  <c r="I2942" i="16"/>
  <c r="E2942" i="16"/>
  <c r="D2942" i="16"/>
  <c r="I2941" i="16"/>
  <c r="E2941" i="16"/>
  <c r="D2941" i="16"/>
  <c r="I2940" i="16"/>
  <c r="E2940" i="16"/>
  <c r="D2940" i="16"/>
  <c r="I2939" i="16"/>
  <c r="E2939" i="16"/>
  <c r="D2939" i="16"/>
  <c r="I2938" i="16"/>
  <c r="E2938" i="16"/>
  <c r="D2938" i="16"/>
  <c r="I2937" i="16"/>
  <c r="E2937" i="16"/>
  <c r="D2937" i="16"/>
  <c r="I2936" i="16"/>
  <c r="E2936" i="16"/>
  <c r="D2936" i="16"/>
  <c r="I2935" i="16"/>
  <c r="E2935" i="16"/>
  <c r="D2935" i="16"/>
  <c r="I2934" i="16"/>
  <c r="E2934" i="16"/>
  <c r="D2934" i="16"/>
  <c r="I2933" i="16"/>
  <c r="E2933" i="16"/>
  <c r="D2933" i="16"/>
  <c r="I2932" i="16"/>
  <c r="E2932" i="16"/>
  <c r="D2932" i="16"/>
  <c r="I2931" i="16"/>
  <c r="E2931" i="16"/>
  <c r="D2931" i="16"/>
  <c r="I2930" i="16"/>
  <c r="E2930" i="16"/>
  <c r="D2930" i="16"/>
  <c r="I2929" i="16"/>
  <c r="E2929" i="16"/>
  <c r="D2929" i="16"/>
  <c r="I2928" i="16"/>
  <c r="E2928" i="16"/>
  <c r="D2928" i="16"/>
  <c r="I2927" i="16"/>
  <c r="E2927" i="16"/>
  <c r="D2927" i="16"/>
  <c r="I2926" i="16"/>
  <c r="E2926" i="16"/>
  <c r="D2926" i="16"/>
  <c r="I2925" i="16"/>
  <c r="E2925" i="16"/>
  <c r="D2925" i="16"/>
  <c r="I2924" i="16"/>
  <c r="E2924" i="16"/>
  <c r="D2924" i="16"/>
  <c r="I2923" i="16"/>
  <c r="E2923" i="16"/>
  <c r="D2923" i="16"/>
  <c r="I2922" i="16"/>
  <c r="E2922" i="16"/>
  <c r="D2922" i="16"/>
  <c r="I2921" i="16"/>
  <c r="E2921" i="16"/>
  <c r="D2921" i="16"/>
  <c r="I2920" i="16"/>
  <c r="E2920" i="16"/>
  <c r="D2920" i="16"/>
  <c r="I2919" i="16"/>
  <c r="E2919" i="16"/>
  <c r="D2919" i="16"/>
  <c r="I2918" i="16"/>
  <c r="E2918" i="16"/>
  <c r="D2918" i="16"/>
  <c r="I2917" i="16"/>
  <c r="E2917" i="16"/>
  <c r="D2917" i="16"/>
  <c r="I2916" i="16"/>
  <c r="E2916" i="16"/>
  <c r="D2916" i="16"/>
  <c r="I2915" i="16"/>
  <c r="E2915" i="16"/>
  <c r="D2915" i="16"/>
  <c r="I2914" i="16"/>
  <c r="E2914" i="16"/>
  <c r="D2914" i="16"/>
  <c r="I2913" i="16"/>
  <c r="E2913" i="16"/>
  <c r="D2913" i="16"/>
  <c r="I2912" i="16"/>
  <c r="E2912" i="16"/>
  <c r="D2912" i="16"/>
  <c r="I2911" i="16"/>
  <c r="E2911" i="16"/>
  <c r="D2911" i="16"/>
  <c r="I2910" i="16"/>
  <c r="E2910" i="16"/>
  <c r="D2910" i="16"/>
  <c r="I2909" i="16"/>
  <c r="E2909" i="16"/>
  <c r="D2909" i="16"/>
  <c r="I2908" i="16"/>
  <c r="E2908" i="16"/>
  <c r="D2908" i="16"/>
  <c r="I2907" i="16"/>
  <c r="E2907" i="16"/>
  <c r="D2907" i="16"/>
  <c r="I2906" i="16"/>
  <c r="E2906" i="16"/>
  <c r="D2906" i="16"/>
  <c r="I2905" i="16"/>
  <c r="E2905" i="16"/>
  <c r="D2905" i="16"/>
  <c r="I2904" i="16"/>
  <c r="E2904" i="16"/>
  <c r="D2904" i="16"/>
  <c r="I2903" i="16"/>
  <c r="E2903" i="16"/>
  <c r="D2903" i="16"/>
  <c r="I2902" i="16"/>
  <c r="E2902" i="16"/>
  <c r="D2902" i="16"/>
  <c r="I2901" i="16"/>
  <c r="E2901" i="16"/>
  <c r="D2901" i="16"/>
  <c r="I2900" i="16"/>
  <c r="E2900" i="16"/>
  <c r="D2900" i="16"/>
  <c r="I2899" i="16"/>
  <c r="E2899" i="16"/>
  <c r="D2899" i="16"/>
  <c r="I2898" i="16"/>
  <c r="E2898" i="16"/>
  <c r="D2898" i="16"/>
  <c r="I2897" i="16"/>
  <c r="E2897" i="16"/>
  <c r="D2897" i="16"/>
  <c r="I2896" i="16"/>
  <c r="E2896" i="16"/>
  <c r="D2896" i="16"/>
  <c r="I2895" i="16"/>
  <c r="E2895" i="16"/>
  <c r="D2895" i="16"/>
  <c r="I2894" i="16"/>
  <c r="E2894" i="16"/>
  <c r="D2894" i="16"/>
  <c r="I2893" i="16"/>
  <c r="E2893" i="16"/>
  <c r="D2893" i="16"/>
  <c r="I2892" i="16"/>
  <c r="E2892" i="16"/>
  <c r="D2892" i="16"/>
  <c r="I2891" i="16"/>
  <c r="E2891" i="16"/>
  <c r="D2891" i="16"/>
  <c r="I2890" i="16"/>
  <c r="E2890" i="16"/>
  <c r="D2890" i="16"/>
  <c r="I2889" i="16"/>
  <c r="E2889" i="16"/>
  <c r="D2889" i="16"/>
  <c r="I2888" i="16"/>
  <c r="E2888" i="16"/>
  <c r="D2888" i="16"/>
  <c r="I2887" i="16"/>
  <c r="E2887" i="16"/>
  <c r="D2887" i="16"/>
  <c r="I2886" i="16"/>
  <c r="E2886" i="16"/>
  <c r="D2886" i="16"/>
  <c r="I2885" i="16"/>
  <c r="E2885" i="16"/>
  <c r="D2885" i="16"/>
  <c r="I2884" i="16"/>
  <c r="E2884" i="16"/>
  <c r="D2884" i="16"/>
  <c r="I2883" i="16"/>
  <c r="E2883" i="16"/>
  <c r="D2883" i="16"/>
  <c r="I2882" i="16"/>
  <c r="E2882" i="16"/>
  <c r="D2882" i="16"/>
  <c r="I2881" i="16"/>
  <c r="E2881" i="16"/>
  <c r="D2881" i="16"/>
  <c r="I2880" i="16"/>
  <c r="E2880" i="16"/>
  <c r="D2880" i="16"/>
  <c r="I2879" i="16"/>
  <c r="E2879" i="16"/>
  <c r="D2879" i="16"/>
  <c r="I2878" i="16"/>
  <c r="E2878" i="16"/>
  <c r="D2878" i="16"/>
  <c r="I2877" i="16"/>
  <c r="E2877" i="16"/>
  <c r="D2877" i="16"/>
  <c r="I2876" i="16"/>
  <c r="E2876" i="16"/>
  <c r="D2876" i="16"/>
  <c r="I2875" i="16"/>
  <c r="E2875" i="16"/>
  <c r="D2875" i="16"/>
  <c r="I2874" i="16"/>
  <c r="E2874" i="16"/>
  <c r="D2874" i="16"/>
  <c r="I2873" i="16"/>
  <c r="E2873" i="16"/>
  <c r="D2873" i="16"/>
  <c r="I2872" i="16"/>
  <c r="E2872" i="16"/>
  <c r="D2872" i="16"/>
  <c r="I2871" i="16"/>
  <c r="E2871" i="16"/>
  <c r="D2871" i="16"/>
  <c r="I2870" i="16"/>
  <c r="E2870" i="16"/>
  <c r="D2870" i="16"/>
  <c r="I2869" i="16"/>
  <c r="E2869" i="16"/>
  <c r="D2869" i="16"/>
  <c r="I2868" i="16"/>
  <c r="E2868" i="16"/>
  <c r="D2868" i="16"/>
  <c r="I2867" i="16"/>
  <c r="E2867" i="16"/>
  <c r="D2867" i="16"/>
  <c r="I2866" i="16"/>
  <c r="E2866" i="16"/>
  <c r="D2866" i="16"/>
  <c r="I2865" i="16"/>
  <c r="E2865" i="16"/>
  <c r="D2865" i="16"/>
  <c r="I2864" i="16"/>
  <c r="E2864" i="16"/>
  <c r="D2864" i="16"/>
  <c r="I2863" i="16"/>
  <c r="E2863" i="16"/>
  <c r="D2863" i="16"/>
  <c r="I2862" i="16"/>
  <c r="E2862" i="16"/>
  <c r="D2862" i="16"/>
  <c r="I2861" i="16"/>
  <c r="E2861" i="16"/>
  <c r="D2861" i="16"/>
  <c r="I2860" i="16"/>
  <c r="E2860" i="16"/>
  <c r="D2860" i="16"/>
  <c r="I2859" i="16"/>
  <c r="E2859" i="16"/>
  <c r="D2859" i="16"/>
  <c r="I2858" i="16"/>
  <c r="E2858" i="16"/>
  <c r="D2858" i="16"/>
  <c r="I2857" i="16"/>
  <c r="E2857" i="16"/>
  <c r="D2857" i="16"/>
  <c r="I2856" i="16"/>
  <c r="E2856" i="16"/>
  <c r="D2856" i="16"/>
  <c r="I2855" i="16"/>
  <c r="E2855" i="16"/>
  <c r="D2855" i="16"/>
  <c r="I2854" i="16"/>
  <c r="E2854" i="16"/>
  <c r="D2854" i="16"/>
  <c r="I2853" i="16"/>
  <c r="E2853" i="16"/>
  <c r="D2853" i="16"/>
  <c r="I2852" i="16"/>
  <c r="E2852" i="16"/>
  <c r="D2852" i="16"/>
  <c r="I2851" i="16"/>
  <c r="E2851" i="16"/>
  <c r="D2851" i="16"/>
  <c r="I2850" i="16"/>
  <c r="E2850" i="16"/>
  <c r="D2850" i="16"/>
  <c r="I2849" i="16"/>
  <c r="E2849" i="16"/>
  <c r="D2849" i="16"/>
  <c r="I2848" i="16"/>
  <c r="E2848" i="16"/>
  <c r="D2848" i="16"/>
  <c r="I2847" i="16"/>
  <c r="E2847" i="16"/>
  <c r="D2847" i="16"/>
  <c r="I2846" i="16"/>
  <c r="E2846" i="16"/>
  <c r="D2846" i="16"/>
  <c r="I2845" i="16"/>
  <c r="E2845" i="16"/>
  <c r="D2845" i="16"/>
  <c r="I2844" i="16"/>
  <c r="E2844" i="16"/>
  <c r="D2844" i="16"/>
  <c r="I2843" i="16"/>
  <c r="E2843" i="16"/>
  <c r="D2843" i="16"/>
  <c r="I2842" i="16"/>
  <c r="E2842" i="16"/>
  <c r="D2842" i="16"/>
  <c r="I2841" i="16"/>
  <c r="E2841" i="16"/>
  <c r="D2841" i="16"/>
  <c r="I2840" i="16"/>
  <c r="E2840" i="16"/>
  <c r="D2840" i="16"/>
  <c r="I2839" i="16"/>
  <c r="E2839" i="16"/>
  <c r="D2839" i="16"/>
  <c r="I2838" i="16"/>
  <c r="E2838" i="16"/>
  <c r="D2838" i="16"/>
  <c r="I2837" i="16"/>
  <c r="E2837" i="16"/>
  <c r="D2837" i="16"/>
  <c r="I2836" i="16"/>
  <c r="E2836" i="16"/>
  <c r="D2836" i="16"/>
  <c r="I2835" i="16"/>
  <c r="E2835" i="16"/>
  <c r="D2835" i="16"/>
  <c r="I2834" i="16"/>
  <c r="E2834" i="16"/>
  <c r="D2834" i="16"/>
  <c r="I2833" i="16"/>
  <c r="E2833" i="16"/>
  <c r="D2833" i="16"/>
  <c r="I2832" i="16"/>
  <c r="E2832" i="16"/>
  <c r="D2832" i="16"/>
  <c r="I2831" i="16"/>
  <c r="E2831" i="16"/>
  <c r="D2831" i="16"/>
  <c r="I2830" i="16"/>
  <c r="E2830" i="16"/>
  <c r="D2830" i="16"/>
  <c r="I2829" i="16"/>
  <c r="E2829" i="16"/>
  <c r="D2829" i="16"/>
  <c r="I2828" i="16"/>
  <c r="E2828" i="16"/>
  <c r="D2828" i="16"/>
  <c r="I2827" i="16"/>
  <c r="E2827" i="16"/>
  <c r="D2827" i="16"/>
  <c r="I2826" i="16"/>
  <c r="E2826" i="16"/>
  <c r="D2826" i="16"/>
  <c r="I2825" i="16"/>
  <c r="E2825" i="16"/>
  <c r="D2825" i="16"/>
  <c r="I2824" i="16"/>
  <c r="E2824" i="16"/>
  <c r="D2824" i="16"/>
  <c r="I2823" i="16"/>
  <c r="E2823" i="16"/>
  <c r="D2823" i="16"/>
  <c r="I2822" i="16"/>
  <c r="E2822" i="16"/>
  <c r="D2822" i="16"/>
  <c r="I2821" i="16"/>
  <c r="E2821" i="16"/>
  <c r="D2821" i="16"/>
  <c r="I2820" i="16"/>
  <c r="E2820" i="16"/>
  <c r="D2820" i="16"/>
  <c r="I2819" i="16"/>
  <c r="E2819" i="16"/>
  <c r="D2819" i="16"/>
  <c r="I2818" i="16"/>
  <c r="E2818" i="16"/>
  <c r="D2818" i="16"/>
  <c r="I2817" i="16"/>
  <c r="E2817" i="16"/>
  <c r="D2817" i="16"/>
  <c r="I2816" i="16"/>
  <c r="E2816" i="16"/>
  <c r="D2816" i="16"/>
  <c r="I2815" i="16"/>
  <c r="E2815" i="16"/>
  <c r="D2815" i="16"/>
  <c r="I2814" i="16"/>
  <c r="E2814" i="16"/>
  <c r="D2814" i="16"/>
  <c r="I2813" i="16"/>
  <c r="E2813" i="16"/>
  <c r="D2813" i="16"/>
  <c r="I2812" i="16"/>
  <c r="E2812" i="16"/>
  <c r="D2812" i="16"/>
  <c r="I2811" i="16"/>
  <c r="E2811" i="16"/>
  <c r="D2811" i="16"/>
  <c r="I2810" i="16"/>
  <c r="E2810" i="16"/>
  <c r="D2810" i="16"/>
  <c r="I2809" i="16"/>
  <c r="E2809" i="16"/>
  <c r="D2809" i="16"/>
  <c r="I2808" i="16"/>
  <c r="E2808" i="16"/>
  <c r="D2808" i="16"/>
  <c r="I2807" i="16"/>
  <c r="E2807" i="16"/>
  <c r="D2807" i="16"/>
  <c r="I2806" i="16"/>
  <c r="E2806" i="16"/>
  <c r="D2806" i="16"/>
  <c r="I2805" i="16"/>
  <c r="E2805" i="16"/>
  <c r="D2805" i="16"/>
  <c r="I2804" i="16"/>
  <c r="E2804" i="16"/>
  <c r="D2804" i="16"/>
  <c r="I2803" i="16"/>
  <c r="E2803" i="16"/>
  <c r="D2803" i="16"/>
  <c r="I2802" i="16"/>
  <c r="E2802" i="16"/>
  <c r="D2802" i="16"/>
  <c r="I2801" i="16"/>
  <c r="E2801" i="16"/>
  <c r="D2801" i="16"/>
  <c r="I2800" i="16"/>
  <c r="E2800" i="16"/>
  <c r="D2800" i="16"/>
  <c r="I2799" i="16"/>
  <c r="E2799" i="16"/>
  <c r="D2799" i="16"/>
  <c r="I2798" i="16"/>
  <c r="E2798" i="16"/>
  <c r="D2798" i="16"/>
  <c r="I2797" i="16"/>
  <c r="E2797" i="16"/>
  <c r="D2797" i="16"/>
  <c r="I2796" i="16"/>
  <c r="E2796" i="16"/>
  <c r="D2796" i="16"/>
  <c r="I2795" i="16"/>
  <c r="E2795" i="16"/>
  <c r="D2795" i="16"/>
  <c r="I2794" i="16"/>
  <c r="E2794" i="16"/>
  <c r="D2794" i="16"/>
  <c r="I2793" i="16"/>
  <c r="E2793" i="16"/>
  <c r="D2793" i="16"/>
  <c r="I2792" i="16"/>
  <c r="E2792" i="16"/>
  <c r="D2792" i="16"/>
  <c r="I2791" i="16"/>
  <c r="E2791" i="16"/>
  <c r="D2791" i="16"/>
  <c r="I2790" i="16"/>
  <c r="E2790" i="16"/>
  <c r="D2790" i="16"/>
  <c r="I2789" i="16"/>
  <c r="E2789" i="16"/>
  <c r="D2789" i="16"/>
  <c r="I2788" i="16"/>
  <c r="E2788" i="16"/>
  <c r="D2788" i="16"/>
  <c r="I2787" i="16"/>
  <c r="E2787" i="16"/>
  <c r="D2787" i="16"/>
  <c r="I2786" i="16"/>
  <c r="E2786" i="16"/>
  <c r="D2786" i="16"/>
  <c r="I2785" i="16"/>
  <c r="E2785" i="16"/>
  <c r="D2785" i="16"/>
  <c r="I2784" i="16"/>
  <c r="E2784" i="16"/>
  <c r="D2784" i="16"/>
  <c r="I2783" i="16"/>
  <c r="E2783" i="16"/>
  <c r="D2783" i="16"/>
  <c r="I2782" i="16"/>
  <c r="E2782" i="16"/>
  <c r="D2782" i="16"/>
  <c r="I2781" i="16"/>
  <c r="E2781" i="16"/>
  <c r="D2781" i="16"/>
  <c r="I2780" i="16"/>
  <c r="E2780" i="16"/>
  <c r="D2780" i="16"/>
  <c r="I2779" i="16"/>
  <c r="E2779" i="16"/>
  <c r="D2779" i="16"/>
  <c r="I2778" i="16"/>
  <c r="E2778" i="16"/>
  <c r="D2778" i="16"/>
  <c r="I2777" i="16"/>
  <c r="E2777" i="16"/>
  <c r="D2777" i="16"/>
  <c r="I2776" i="16"/>
  <c r="E2776" i="16"/>
  <c r="D2776" i="16"/>
  <c r="I2775" i="16"/>
  <c r="E2775" i="16"/>
  <c r="D2775" i="16"/>
  <c r="I2774" i="16"/>
  <c r="E2774" i="16"/>
  <c r="D2774" i="16"/>
  <c r="I2773" i="16"/>
  <c r="E2773" i="16"/>
  <c r="D2773" i="16"/>
  <c r="I2772" i="16"/>
  <c r="E2772" i="16"/>
  <c r="D2772" i="16"/>
  <c r="I2771" i="16"/>
  <c r="E2771" i="16"/>
  <c r="D2771" i="16"/>
  <c r="I2770" i="16"/>
  <c r="E2770" i="16"/>
  <c r="D2770" i="16"/>
  <c r="I2769" i="16"/>
  <c r="E2769" i="16"/>
  <c r="D2769" i="16"/>
  <c r="I2768" i="16"/>
  <c r="E2768" i="16"/>
  <c r="D2768" i="16"/>
  <c r="I2767" i="16"/>
  <c r="E2767" i="16"/>
  <c r="D2767" i="16"/>
  <c r="I2766" i="16"/>
  <c r="E2766" i="16"/>
  <c r="D2766" i="16"/>
  <c r="I2765" i="16"/>
  <c r="E2765" i="16"/>
  <c r="D2765" i="16"/>
  <c r="I2764" i="16"/>
  <c r="E2764" i="16"/>
  <c r="D2764" i="16"/>
  <c r="I2763" i="16"/>
  <c r="E2763" i="16"/>
  <c r="D2763" i="16"/>
  <c r="I2762" i="16"/>
  <c r="E2762" i="16"/>
  <c r="D2762" i="16"/>
  <c r="I2761" i="16"/>
  <c r="E2761" i="16"/>
  <c r="D2761" i="16"/>
  <c r="I2760" i="16"/>
  <c r="E2760" i="16"/>
  <c r="D2760" i="16"/>
  <c r="I2759" i="16"/>
  <c r="E2759" i="16"/>
  <c r="D2759" i="16"/>
  <c r="I2758" i="16"/>
  <c r="E2758" i="16"/>
  <c r="D2758" i="16"/>
  <c r="I2757" i="16"/>
  <c r="E2757" i="16"/>
  <c r="D2757" i="16"/>
  <c r="I2756" i="16"/>
  <c r="E2756" i="16"/>
  <c r="D2756" i="16"/>
  <c r="I2755" i="16"/>
  <c r="E2755" i="16"/>
  <c r="D2755" i="16"/>
  <c r="I2754" i="16"/>
  <c r="E2754" i="16"/>
  <c r="D2754" i="16"/>
  <c r="I2753" i="16"/>
  <c r="E2753" i="16"/>
  <c r="D2753" i="16"/>
  <c r="I2752" i="16"/>
  <c r="E2752" i="16"/>
  <c r="D2752" i="16"/>
  <c r="I2751" i="16"/>
  <c r="E2751" i="16"/>
  <c r="D2751" i="16"/>
  <c r="I2750" i="16"/>
  <c r="E2750" i="16"/>
  <c r="D2750" i="16"/>
  <c r="I2749" i="16"/>
  <c r="E2749" i="16"/>
  <c r="D2749" i="16"/>
  <c r="I2748" i="16"/>
  <c r="E2748" i="16"/>
  <c r="D2748" i="16"/>
  <c r="I2747" i="16"/>
  <c r="E2747" i="16"/>
  <c r="D2747" i="16"/>
  <c r="I2746" i="16"/>
  <c r="E2746" i="16"/>
  <c r="D2746" i="16"/>
  <c r="I2745" i="16"/>
  <c r="E2745" i="16"/>
  <c r="D2745" i="16"/>
  <c r="I2744" i="16"/>
  <c r="E2744" i="16"/>
  <c r="D2744" i="16"/>
  <c r="I2743" i="16"/>
  <c r="E2743" i="16"/>
  <c r="D2743" i="16"/>
  <c r="I2742" i="16"/>
  <c r="E2742" i="16"/>
  <c r="D2742" i="16"/>
  <c r="I2741" i="16"/>
  <c r="E2741" i="16"/>
  <c r="D2741" i="16"/>
  <c r="I2740" i="16"/>
  <c r="E2740" i="16"/>
  <c r="D2740" i="16"/>
  <c r="I2739" i="16"/>
  <c r="E2739" i="16"/>
  <c r="D2739" i="16"/>
  <c r="I2738" i="16"/>
  <c r="E2738" i="16"/>
  <c r="D2738" i="16"/>
  <c r="I2737" i="16"/>
  <c r="E2737" i="16"/>
  <c r="D2737" i="16"/>
  <c r="I2736" i="16"/>
  <c r="E2736" i="16"/>
  <c r="D2736" i="16"/>
  <c r="I2735" i="16"/>
  <c r="E2735" i="16"/>
  <c r="D2735" i="16"/>
  <c r="I2734" i="16"/>
  <c r="E2734" i="16"/>
  <c r="D2734" i="16"/>
  <c r="I2733" i="16"/>
  <c r="E2733" i="16"/>
  <c r="D2733" i="16"/>
  <c r="I2732" i="16"/>
  <c r="E2732" i="16"/>
  <c r="D2732" i="16"/>
  <c r="I2731" i="16"/>
  <c r="E2731" i="16"/>
  <c r="D2731" i="16"/>
  <c r="I2730" i="16"/>
  <c r="E2730" i="16"/>
  <c r="D2730" i="16"/>
  <c r="I2729" i="16"/>
  <c r="E2729" i="16"/>
  <c r="D2729" i="16"/>
  <c r="I2728" i="16"/>
  <c r="E2728" i="16"/>
  <c r="D2728" i="16"/>
  <c r="I2727" i="16"/>
  <c r="E2727" i="16"/>
  <c r="D2727" i="16"/>
  <c r="I2726" i="16"/>
  <c r="E2726" i="16"/>
  <c r="D2726" i="16"/>
  <c r="I2725" i="16"/>
  <c r="E2725" i="16"/>
  <c r="D2725" i="16"/>
  <c r="I2724" i="16"/>
  <c r="E2724" i="16"/>
  <c r="D2724" i="16"/>
  <c r="I2723" i="16"/>
  <c r="E2723" i="16"/>
  <c r="D2723" i="16"/>
  <c r="I2722" i="16"/>
  <c r="E2722" i="16"/>
  <c r="D2722" i="16"/>
  <c r="I2721" i="16"/>
  <c r="E2721" i="16"/>
  <c r="D2721" i="16"/>
  <c r="I2720" i="16"/>
  <c r="E2720" i="16"/>
  <c r="D2720" i="16"/>
  <c r="I2719" i="16"/>
  <c r="E2719" i="16"/>
  <c r="D2719" i="16"/>
  <c r="I2718" i="16"/>
  <c r="E2718" i="16"/>
  <c r="D2718" i="16"/>
  <c r="I2717" i="16"/>
  <c r="E2717" i="16"/>
  <c r="D2717" i="16"/>
  <c r="I2716" i="16"/>
  <c r="E2716" i="16"/>
  <c r="D2716" i="16"/>
  <c r="I2715" i="16"/>
  <c r="E2715" i="16"/>
  <c r="D2715" i="16"/>
  <c r="I2714" i="16"/>
  <c r="E2714" i="16"/>
  <c r="D2714" i="16"/>
  <c r="I2713" i="16"/>
  <c r="E2713" i="16"/>
  <c r="D2713" i="16"/>
  <c r="I2712" i="16"/>
  <c r="E2712" i="16"/>
  <c r="D2712" i="16"/>
  <c r="I2711" i="16"/>
  <c r="E2711" i="16"/>
  <c r="D2711" i="16"/>
  <c r="I2710" i="16"/>
  <c r="E2710" i="16"/>
  <c r="D2710" i="16"/>
  <c r="I2709" i="16"/>
  <c r="E2709" i="16"/>
  <c r="D2709" i="16"/>
  <c r="I2708" i="16"/>
  <c r="E2708" i="16"/>
  <c r="D2708" i="16"/>
  <c r="I2707" i="16"/>
  <c r="E2707" i="16"/>
  <c r="D2707" i="16"/>
  <c r="I2706" i="16"/>
  <c r="E2706" i="16"/>
  <c r="D2706" i="16"/>
  <c r="I2705" i="16"/>
  <c r="E2705" i="16"/>
  <c r="D2705" i="16"/>
  <c r="I2704" i="16"/>
  <c r="E2704" i="16"/>
  <c r="D2704" i="16"/>
  <c r="I2703" i="16"/>
  <c r="E2703" i="16"/>
  <c r="D2703" i="16"/>
  <c r="I2702" i="16"/>
  <c r="E2702" i="16"/>
  <c r="D2702" i="16"/>
  <c r="I2701" i="16"/>
  <c r="E2701" i="16"/>
  <c r="D2701" i="16"/>
  <c r="I2700" i="16"/>
  <c r="E2700" i="16"/>
  <c r="D2700" i="16"/>
  <c r="I2699" i="16"/>
  <c r="E2699" i="16"/>
  <c r="D2699" i="16"/>
  <c r="I2698" i="16"/>
  <c r="E2698" i="16"/>
  <c r="D2698" i="16"/>
  <c r="I2697" i="16"/>
  <c r="E2697" i="16"/>
  <c r="D2697" i="16"/>
  <c r="I2696" i="16"/>
  <c r="E2696" i="16"/>
  <c r="D2696" i="16"/>
  <c r="I2695" i="16"/>
  <c r="E2695" i="16"/>
  <c r="D2695" i="16"/>
  <c r="I2694" i="16"/>
  <c r="E2694" i="16"/>
  <c r="D2694" i="16"/>
  <c r="I2693" i="16"/>
  <c r="E2693" i="16"/>
  <c r="D2693" i="16"/>
  <c r="I2692" i="16"/>
  <c r="E2692" i="16"/>
  <c r="D2692" i="16"/>
  <c r="I2691" i="16"/>
  <c r="E2691" i="16"/>
  <c r="D2691" i="16"/>
  <c r="I2690" i="16"/>
  <c r="E2690" i="16"/>
  <c r="D2690" i="16"/>
  <c r="I2689" i="16"/>
  <c r="E2689" i="16"/>
  <c r="D2689" i="16"/>
  <c r="I2688" i="16"/>
  <c r="E2688" i="16"/>
  <c r="D2688" i="16"/>
  <c r="I2687" i="16"/>
  <c r="E2687" i="16"/>
  <c r="D2687" i="16"/>
  <c r="I2686" i="16"/>
  <c r="E2686" i="16"/>
  <c r="D2686" i="16"/>
  <c r="I2685" i="16"/>
  <c r="E2685" i="16"/>
  <c r="D2685" i="16"/>
  <c r="I2684" i="16"/>
  <c r="E2684" i="16"/>
  <c r="D2684" i="16"/>
  <c r="I2683" i="16"/>
  <c r="E2683" i="16"/>
  <c r="D2683" i="16"/>
  <c r="I2682" i="16"/>
  <c r="E2682" i="16"/>
  <c r="D2682" i="16"/>
  <c r="I2681" i="16"/>
  <c r="E2681" i="16"/>
  <c r="D2681" i="16"/>
  <c r="I2680" i="16"/>
  <c r="E2680" i="16"/>
  <c r="D2680" i="16"/>
  <c r="I2679" i="16"/>
  <c r="E2679" i="16"/>
  <c r="D2679" i="16"/>
  <c r="I2678" i="16"/>
  <c r="E2678" i="16"/>
  <c r="D2678" i="16"/>
  <c r="I2677" i="16"/>
  <c r="E2677" i="16"/>
  <c r="D2677" i="16"/>
  <c r="I2676" i="16"/>
  <c r="E2676" i="16"/>
  <c r="D2676" i="16"/>
  <c r="I2675" i="16"/>
  <c r="E2675" i="16"/>
  <c r="D2675" i="16"/>
  <c r="I2674" i="16"/>
  <c r="E2674" i="16"/>
  <c r="D2674" i="16"/>
  <c r="I2673" i="16"/>
  <c r="E2673" i="16"/>
  <c r="D2673" i="16"/>
  <c r="I2672" i="16"/>
  <c r="E2672" i="16"/>
  <c r="D2672" i="16"/>
  <c r="I2671" i="16"/>
  <c r="E2671" i="16"/>
  <c r="D2671" i="16"/>
  <c r="I2670" i="16"/>
  <c r="E2670" i="16"/>
  <c r="D2670" i="16"/>
  <c r="I2669" i="16"/>
  <c r="E2669" i="16"/>
  <c r="D2669" i="16"/>
  <c r="I2668" i="16"/>
  <c r="E2668" i="16"/>
  <c r="D2668" i="16"/>
  <c r="I2667" i="16"/>
  <c r="E2667" i="16"/>
  <c r="D2667" i="16"/>
  <c r="I2666" i="16"/>
  <c r="E2666" i="16"/>
  <c r="D2666" i="16"/>
  <c r="I2665" i="16"/>
  <c r="E2665" i="16"/>
  <c r="D2665" i="16"/>
  <c r="I2664" i="16"/>
  <c r="E2664" i="16"/>
  <c r="D2664" i="16"/>
  <c r="I2663" i="16"/>
  <c r="E2663" i="16"/>
  <c r="D2663" i="16"/>
  <c r="I2662" i="16"/>
  <c r="E2662" i="16"/>
  <c r="D2662" i="16"/>
  <c r="I2661" i="16"/>
  <c r="E2661" i="16"/>
  <c r="D2661" i="16"/>
  <c r="I2660" i="16"/>
  <c r="E2660" i="16"/>
  <c r="D2660" i="16"/>
  <c r="I2659" i="16"/>
  <c r="E2659" i="16"/>
  <c r="D2659" i="16"/>
  <c r="I2658" i="16"/>
  <c r="E2658" i="16"/>
  <c r="D2658" i="16"/>
  <c r="I2657" i="16"/>
  <c r="E2657" i="16"/>
  <c r="D2657" i="16"/>
  <c r="I2656" i="16"/>
  <c r="E2656" i="16"/>
  <c r="D2656" i="16"/>
  <c r="I2655" i="16"/>
  <c r="E2655" i="16"/>
  <c r="D2655" i="16"/>
  <c r="I2654" i="16"/>
  <c r="E2654" i="16"/>
  <c r="D2654" i="16"/>
  <c r="I2653" i="16"/>
  <c r="E2653" i="16"/>
  <c r="D2653" i="16"/>
  <c r="I2652" i="16"/>
  <c r="E2652" i="16"/>
  <c r="D2652" i="16"/>
  <c r="I2651" i="16"/>
  <c r="E2651" i="16"/>
  <c r="D2651" i="16"/>
  <c r="I2650" i="16"/>
  <c r="E2650" i="16"/>
  <c r="D2650" i="16"/>
  <c r="I2649" i="16"/>
  <c r="E2649" i="16"/>
  <c r="D2649" i="16"/>
  <c r="I2648" i="16"/>
  <c r="E2648" i="16"/>
  <c r="D2648" i="16"/>
  <c r="I2647" i="16"/>
  <c r="E2647" i="16"/>
  <c r="D2647" i="16"/>
  <c r="I2646" i="16"/>
  <c r="E2646" i="16"/>
  <c r="D2646" i="16"/>
  <c r="I2645" i="16"/>
  <c r="E2645" i="16"/>
  <c r="D2645" i="16"/>
  <c r="I2644" i="16"/>
  <c r="E2644" i="16"/>
  <c r="D2644" i="16"/>
  <c r="I2643" i="16"/>
  <c r="E2643" i="16"/>
  <c r="D2643" i="16"/>
  <c r="I2642" i="16"/>
  <c r="E2642" i="16"/>
  <c r="D2642" i="16"/>
  <c r="I2641" i="16"/>
  <c r="E2641" i="16"/>
  <c r="D2641" i="16"/>
  <c r="I2640" i="16"/>
  <c r="E2640" i="16"/>
  <c r="D2640" i="16"/>
  <c r="I2639" i="16"/>
  <c r="E2639" i="16"/>
  <c r="D2639" i="16"/>
  <c r="I2638" i="16"/>
  <c r="E2638" i="16"/>
  <c r="D2638" i="16"/>
  <c r="I2637" i="16"/>
  <c r="E2637" i="16"/>
  <c r="D2637" i="16"/>
  <c r="I2636" i="16"/>
  <c r="E2636" i="16"/>
  <c r="D2636" i="16"/>
  <c r="I2635" i="16"/>
  <c r="E2635" i="16"/>
  <c r="D2635" i="16"/>
  <c r="I2634" i="16"/>
  <c r="E2634" i="16"/>
  <c r="D2634" i="16"/>
  <c r="I2633" i="16"/>
  <c r="E2633" i="16"/>
  <c r="D2633" i="16"/>
  <c r="I2632" i="16"/>
  <c r="E2632" i="16"/>
  <c r="D2632" i="16"/>
  <c r="I2631" i="16"/>
  <c r="E2631" i="16"/>
  <c r="D2631" i="16"/>
  <c r="I2630" i="16"/>
  <c r="E2630" i="16"/>
  <c r="D2630" i="16"/>
  <c r="I2629" i="16"/>
  <c r="E2629" i="16"/>
  <c r="D2629" i="16"/>
  <c r="I2628" i="16"/>
  <c r="E2628" i="16"/>
  <c r="D2628" i="16"/>
  <c r="I2627" i="16"/>
  <c r="E2627" i="16"/>
  <c r="D2627" i="16"/>
  <c r="I2626" i="16"/>
  <c r="E2626" i="16"/>
  <c r="D2626" i="16"/>
  <c r="I2625" i="16"/>
  <c r="E2625" i="16"/>
  <c r="D2625" i="16"/>
  <c r="I2624" i="16"/>
  <c r="E2624" i="16"/>
  <c r="D2624" i="16"/>
  <c r="I2623" i="16"/>
  <c r="E2623" i="16"/>
  <c r="D2623" i="16"/>
  <c r="I2622" i="16"/>
  <c r="E2622" i="16"/>
  <c r="D2622" i="16"/>
  <c r="I2621" i="16"/>
  <c r="E2621" i="16"/>
  <c r="D2621" i="16"/>
  <c r="I2620" i="16"/>
  <c r="E2620" i="16"/>
  <c r="D2620" i="16"/>
  <c r="I2619" i="16"/>
  <c r="E2619" i="16"/>
  <c r="D2619" i="16"/>
  <c r="I2618" i="16"/>
  <c r="E2618" i="16"/>
  <c r="D2618" i="16"/>
  <c r="I2617" i="16"/>
  <c r="E2617" i="16"/>
  <c r="D2617" i="16"/>
  <c r="I2616" i="16"/>
  <c r="E2616" i="16"/>
  <c r="D2616" i="16"/>
  <c r="I2615" i="16"/>
  <c r="E2615" i="16"/>
  <c r="D2615" i="16"/>
  <c r="I2614" i="16"/>
  <c r="E2614" i="16"/>
  <c r="D2614" i="16"/>
  <c r="I2613" i="16"/>
  <c r="E2613" i="16"/>
  <c r="D2613" i="16"/>
  <c r="I2612" i="16"/>
  <c r="E2612" i="16"/>
  <c r="D2612" i="16"/>
  <c r="I2611" i="16"/>
  <c r="E2611" i="16"/>
  <c r="D2611" i="16"/>
  <c r="I2610" i="16"/>
  <c r="E2610" i="16"/>
  <c r="D2610" i="16"/>
  <c r="I2609" i="16"/>
  <c r="E2609" i="16"/>
  <c r="D2609" i="16"/>
  <c r="I2608" i="16"/>
  <c r="E2608" i="16"/>
  <c r="D2608" i="16"/>
  <c r="I2607" i="16"/>
  <c r="E2607" i="16"/>
  <c r="D2607" i="16"/>
  <c r="I2606" i="16"/>
  <c r="E2606" i="16"/>
  <c r="D2606" i="16"/>
  <c r="I2605" i="16"/>
  <c r="E2605" i="16"/>
  <c r="D2605" i="16"/>
  <c r="I2604" i="16"/>
  <c r="E2604" i="16"/>
  <c r="D2604" i="16"/>
  <c r="I2603" i="16"/>
  <c r="E2603" i="16"/>
  <c r="D2603" i="16"/>
  <c r="I2602" i="16"/>
  <c r="E2602" i="16"/>
  <c r="D2602" i="16"/>
  <c r="I2601" i="16"/>
  <c r="E2601" i="16"/>
  <c r="D2601" i="16"/>
  <c r="I2600" i="16"/>
  <c r="E2600" i="16"/>
  <c r="D2600" i="16"/>
  <c r="I2599" i="16"/>
  <c r="E2599" i="16"/>
  <c r="D2599" i="16"/>
  <c r="I2598" i="16"/>
  <c r="E2598" i="16"/>
  <c r="D2598" i="16"/>
  <c r="I2597" i="16"/>
  <c r="E2597" i="16"/>
  <c r="D2597" i="16"/>
  <c r="I2596" i="16"/>
  <c r="E2596" i="16"/>
  <c r="D2596" i="16"/>
  <c r="I2595" i="16"/>
  <c r="E2595" i="16"/>
  <c r="D2595" i="16"/>
  <c r="I2594" i="16"/>
  <c r="E2594" i="16"/>
  <c r="D2594" i="16"/>
  <c r="I2593" i="16"/>
  <c r="E2593" i="16"/>
  <c r="D2593" i="16"/>
  <c r="I2592" i="16"/>
  <c r="E2592" i="16"/>
  <c r="D2592" i="16"/>
  <c r="I2591" i="16"/>
  <c r="E2591" i="16"/>
  <c r="D2591" i="16"/>
  <c r="I2590" i="16"/>
  <c r="E2590" i="16"/>
  <c r="D2590" i="16"/>
  <c r="I2589" i="16"/>
  <c r="E2589" i="16"/>
  <c r="D2589" i="16"/>
  <c r="I2588" i="16"/>
  <c r="E2588" i="16"/>
  <c r="D2588" i="16"/>
  <c r="I2587" i="16"/>
  <c r="E2587" i="16"/>
  <c r="D2587" i="16"/>
  <c r="I2586" i="16"/>
  <c r="E2586" i="16"/>
  <c r="D2586" i="16"/>
  <c r="I2585" i="16"/>
  <c r="E2585" i="16"/>
  <c r="D2585" i="16"/>
  <c r="I2584" i="16"/>
  <c r="E2584" i="16"/>
  <c r="D2584" i="16"/>
  <c r="I2583" i="16"/>
  <c r="E2583" i="16"/>
  <c r="D2583" i="16"/>
  <c r="I2582" i="16"/>
  <c r="E2582" i="16"/>
  <c r="D2582" i="16"/>
  <c r="I2581" i="16"/>
  <c r="E2581" i="16"/>
  <c r="D2581" i="16"/>
  <c r="I2580" i="16"/>
  <c r="E2580" i="16"/>
  <c r="D2580" i="16"/>
  <c r="I2579" i="16"/>
  <c r="E2579" i="16"/>
  <c r="D2579" i="16"/>
  <c r="I2578" i="16"/>
  <c r="E2578" i="16"/>
  <c r="D2578" i="16"/>
  <c r="I2577" i="16"/>
  <c r="E2577" i="16"/>
  <c r="D2577" i="16"/>
  <c r="I2576" i="16"/>
  <c r="E2576" i="16"/>
  <c r="D2576" i="16"/>
  <c r="I2575" i="16"/>
  <c r="E2575" i="16"/>
  <c r="D2575" i="16"/>
  <c r="I2574" i="16"/>
  <c r="E2574" i="16"/>
  <c r="D2574" i="16"/>
  <c r="I2573" i="16"/>
  <c r="E2573" i="16"/>
  <c r="D2573" i="16"/>
  <c r="I2572" i="16"/>
  <c r="E2572" i="16"/>
  <c r="D2572" i="16"/>
  <c r="I2571" i="16"/>
  <c r="E2571" i="16"/>
  <c r="D2571" i="16"/>
  <c r="I2570" i="16"/>
  <c r="E2570" i="16"/>
  <c r="D2570" i="16"/>
  <c r="I2569" i="16"/>
  <c r="E2569" i="16"/>
  <c r="D2569" i="16"/>
  <c r="I2568" i="16"/>
  <c r="E2568" i="16"/>
  <c r="D2568" i="16"/>
  <c r="I2567" i="16"/>
  <c r="E2567" i="16"/>
  <c r="D2567" i="16"/>
  <c r="I2566" i="16"/>
  <c r="E2566" i="16"/>
  <c r="D2566" i="16"/>
  <c r="I2565" i="16"/>
  <c r="E2565" i="16"/>
  <c r="D2565" i="16"/>
  <c r="I2564" i="16"/>
  <c r="E2564" i="16"/>
  <c r="D2564" i="16"/>
  <c r="I2563" i="16"/>
  <c r="E2563" i="16"/>
  <c r="D2563" i="16"/>
  <c r="I2562" i="16"/>
  <c r="E2562" i="16"/>
  <c r="D2562" i="16"/>
  <c r="I2561" i="16"/>
  <c r="E2561" i="16"/>
  <c r="D2561" i="16"/>
  <c r="I2560" i="16"/>
  <c r="E2560" i="16"/>
  <c r="D2560" i="16"/>
  <c r="I2559" i="16"/>
  <c r="E2559" i="16"/>
  <c r="D2559" i="16"/>
  <c r="I2558" i="16"/>
  <c r="E2558" i="16"/>
  <c r="D2558" i="16"/>
  <c r="I2557" i="16"/>
  <c r="E2557" i="16"/>
  <c r="D2557" i="16"/>
  <c r="I2556" i="16"/>
  <c r="E2556" i="16"/>
  <c r="D2556" i="16"/>
  <c r="I2555" i="16"/>
  <c r="E2555" i="16"/>
  <c r="D2555" i="16"/>
  <c r="I2554" i="16"/>
  <c r="E2554" i="16"/>
  <c r="D2554" i="16"/>
  <c r="I2553" i="16"/>
  <c r="E2553" i="16"/>
  <c r="D2553" i="16"/>
  <c r="I2552" i="16"/>
  <c r="E2552" i="16"/>
  <c r="D2552" i="16"/>
  <c r="I2551" i="16"/>
  <c r="E2551" i="16"/>
  <c r="D2551" i="16"/>
  <c r="I2550" i="16"/>
  <c r="E2550" i="16"/>
  <c r="D2550" i="16"/>
  <c r="I2549" i="16"/>
  <c r="E2549" i="16"/>
  <c r="D2549" i="16"/>
  <c r="I2548" i="16"/>
  <c r="E2548" i="16"/>
  <c r="D2548" i="16"/>
  <c r="I2547" i="16"/>
  <c r="E2547" i="16"/>
  <c r="D2547" i="16"/>
  <c r="I2546" i="16"/>
  <c r="E2546" i="16"/>
  <c r="D2546" i="16"/>
  <c r="I2545" i="16"/>
  <c r="E2545" i="16"/>
  <c r="D2545" i="16"/>
  <c r="I2544" i="16"/>
  <c r="E2544" i="16"/>
  <c r="D2544" i="16"/>
  <c r="I2543" i="16"/>
  <c r="E2543" i="16"/>
  <c r="D2543" i="16"/>
  <c r="I2542" i="16"/>
  <c r="E2542" i="16"/>
  <c r="D2542" i="16"/>
  <c r="I2541" i="16"/>
  <c r="E2541" i="16"/>
  <c r="D2541" i="16"/>
  <c r="I2540" i="16"/>
  <c r="E2540" i="16"/>
  <c r="D2540" i="16"/>
  <c r="I2539" i="16"/>
  <c r="E2539" i="16"/>
  <c r="D2539" i="16"/>
  <c r="I2538" i="16"/>
  <c r="E2538" i="16"/>
  <c r="D2538" i="16"/>
  <c r="I2537" i="16"/>
  <c r="E2537" i="16"/>
  <c r="D2537" i="16"/>
  <c r="I2536" i="16"/>
  <c r="E2536" i="16"/>
  <c r="D2536" i="16"/>
  <c r="I2535" i="16"/>
  <c r="E2535" i="16"/>
  <c r="D2535" i="16"/>
  <c r="I2534" i="16"/>
  <c r="E2534" i="16"/>
  <c r="D2534" i="16"/>
  <c r="I2533" i="16"/>
  <c r="E2533" i="16"/>
  <c r="D2533" i="16"/>
  <c r="I2532" i="16"/>
  <c r="E2532" i="16"/>
  <c r="D2532" i="16"/>
  <c r="I2531" i="16"/>
  <c r="E2531" i="16"/>
  <c r="D2531" i="16"/>
  <c r="I2530" i="16"/>
  <c r="E2530" i="16"/>
  <c r="D2530" i="16"/>
  <c r="I2529" i="16"/>
  <c r="E2529" i="16"/>
  <c r="D2529" i="16"/>
  <c r="I2528" i="16"/>
  <c r="E2528" i="16"/>
  <c r="D2528" i="16"/>
  <c r="I2527" i="16"/>
  <c r="E2527" i="16"/>
  <c r="D2527" i="16"/>
  <c r="I2526" i="16"/>
  <c r="E2526" i="16"/>
  <c r="D2526" i="16"/>
  <c r="I2525" i="16"/>
  <c r="E2525" i="16"/>
  <c r="D2525" i="16"/>
  <c r="I2524" i="16"/>
  <c r="E2524" i="16"/>
  <c r="D2524" i="16"/>
  <c r="I2523" i="16"/>
  <c r="E2523" i="16"/>
  <c r="D2523" i="16"/>
  <c r="I2522" i="16"/>
  <c r="E2522" i="16"/>
  <c r="D2522" i="16"/>
  <c r="I2521" i="16"/>
  <c r="E2521" i="16"/>
  <c r="D2521" i="16"/>
  <c r="I2520" i="16"/>
  <c r="E2520" i="16"/>
  <c r="D2520" i="16"/>
  <c r="I2519" i="16"/>
  <c r="E2519" i="16"/>
  <c r="D2519" i="16"/>
  <c r="I2518" i="16"/>
  <c r="E2518" i="16"/>
  <c r="D2518" i="16"/>
  <c r="I2517" i="16"/>
  <c r="E2517" i="16"/>
  <c r="D2517" i="16"/>
  <c r="I2516" i="16"/>
  <c r="E2516" i="16"/>
  <c r="D2516" i="16"/>
  <c r="I2515" i="16"/>
  <c r="E2515" i="16"/>
  <c r="D2515" i="16"/>
  <c r="I2514" i="16"/>
  <c r="E2514" i="16"/>
  <c r="D2514" i="16"/>
  <c r="I2513" i="16"/>
  <c r="E2513" i="16"/>
  <c r="D2513" i="16"/>
  <c r="I2512" i="16"/>
  <c r="E2512" i="16"/>
  <c r="D2512" i="16"/>
  <c r="I2511" i="16"/>
  <c r="E2511" i="16"/>
  <c r="D2511" i="16"/>
  <c r="I2510" i="16"/>
  <c r="E2510" i="16"/>
  <c r="D2510" i="16"/>
  <c r="I2509" i="16"/>
  <c r="E2509" i="16"/>
  <c r="D2509" i="16"/>
  <c r="I2508" i="16"/>
  <c r="E2508" i="16"/>
  <c r="D2508" i="16"/>
  <c r="I2507" i="16"/>
  <c r="E2507" i="16"/>
  <c r="D2507" i="16"/>
  <c r="I2506" i="16"/>
  <c r="E2506" i="16"/>
  <c r="D2506" i="16"/>
  <c r="I2505" i="16"/>
  <c r="E2505" i="16"/>
  <c r="D2505" i="16"/>
  <c r="I2504" i="16"/>
  <c r="E2504" i="16"/>
  <c r="D2504" i="16"/>
  <c r="I2503" i="16"/>
  <c r="E2503" i="16"/>
  <c r="D2503" i="16"/>
  <c r="I2502" i="16"/>
  <c r="E2502" i="16"/>
  <c r="D2502" i="16"/>
  <c r="I2501" i="16"/>
  <c r="E2501" i="16"/>
  <c r="D2501" i="16"/>
  <c r="I2500" i="16"/>
  <c r="E2500" i="16"/>
  <c r="D2500" i="16"/>
  <c r="I2499" i="16"/>
  <c r="E2499" i="16"/>
  <c r="D2499" i="16"/>
  <c r="I2498" i="16"/>
  <c r="E2498" i="16"/>
  <c r="D2498" i="16"/>
  <c r="I2497" i="16"/>
  <c r="E2497" i="16"/>
  <c r="D2497" i="16"/>
  <c r="I2496" i="16"/>
  <c r="E2496" i="16"/>
  <c r="D2496" i="16"/>
  <c r="I2495" i="16"/>
  <c r="E2495" i="16"/>
  <c r="D2495" i="16"/>
  <c r="I2494" i="16"/>
  <c r="E2494" i="16"/>
  <c r="D2494" i="16"/>
  <c r="I2493" i="16"/>
  <c r="E2493" i="16"/>
  <c r="D2493" i="16"/>
  <c r="I2492" i="16"/>
  <c r="E2492" i="16"/>
  <c r="D2492" i="16"/>
  <c r="I2491" i="16"/>
  <c r="E2491" i="16"/>
  <c r="D2491" i="16"/>
  <c r="I2490" i="16"/>
  <c r="E2490" i="16"/>
  <c r="D2490" i="16"/>
  <c r="I2489" i="16"/>
  <c r="E2489" i="16"/>
  <c r="D2489" i="16"/>
  <c r="I2488" i="16"/>
  <c r="E2488" i="16"/>
  <c r="D2488" i="16"/>
  <c r="I2487" i="16"/>
  <c r="E2487" i="16"/>
  <c r="D2487" i="16"/>
  <c r="I2486" i="16"/>
  <c r="E2486" i="16"/>
  <c r="D2486" i="16"/>
  <c r="I2485" i="16"/>
  <c r="E2485" i="16"/>
  <c r="D2485" i="16"/>
  <c r="I2484" i="16"/>
  <c r="E2484" i="16"/>
  <c r="D2484" i="16"/>
  <c r="I2483" i="16"/>
  <c r="E2483" i="16"/>
  <c r="D2483" i="16"/>
  <c r="I2482" i="16"/>
  <c r="E2482" i="16"/>
  <c r="D2482" i="16"/>
  <c r="I2481" i="16"/>
  <c r="E2481" i="16"/>
  <c r="D2481" i="16"/>
  <c r="I2480" i="16"/>
  <c r="E2480" i="16"/>
  <c r="D2480" i="16"/>
  <c r="I2479" i="16"/>
  <c r="E2479" i="16"/>
  <c r="D2479" i="16"/>
  <c r="I2478" i="16"/>
  <c r="E2478" i="16"/>
  <c r="D2478" i="16"/>
  <c r="I2477" i="16"/>
  <c r="E2477" i="16"/>
  <c r="D2477" i="16"/>
  <c r="I2476" i="16"/>
  <c r="E2476" i="16"/>
  <c r="D2476" i="16"/>
  <c r="I2475" i="16"/>
  <c r="E2475" i="16"/>
  <c r="D2475" i="16"/>
  <c r="I2474" i="16"/>
  <c r="E2474" i="16"/>
  <c r="D2474" i="16"/>
  <c r="I2473" i="16"/>
  <c r="E2473" i="16"/>
  <c r="D2473" i="16"/>
  <c r="I2472" i="16"/>
  <c r="E2472" i="16"/>
  <c r="D2472" i="16"/>
  <c r="I2471" i="16"/>
  <c r="E2471" i="16"/>
  <c r="D2471" i="16"/>
  <c r="I2470" i="16"/>
  <c r="E2470" i="16"/>
  <c r="D2470" i="16"/>
  <c r="I2469" i="16"/>
  <c r="E2469" i="16"/>
  <c r="D2469" i="16"/>
  <c r="I2468" i="16"/>
  <c r="E2468" i="16"/>
  <c r="D2468" i="16"/>
  <c r="I2467" i="16"/>
  <c r="E2467" i="16"/>
  <c r="D2467" i="16"/>
  <c r="I2466" i="16"/>
  <c r="E2466" i="16"/>
  <c r="D2466" i="16"/>
  <c r="I2465" i="16"/>
  <c r="E2465" i="16"/>
  <c r="D2465" i="16"/>
  <c r="I2464" i="16"/>
  <c r="E2464" i="16"/>
  <c r="D2464" i="16"/>
  <c r="I2463" i="16"/>
  <c r="E2463" i="16"/>
  <c r="D2463" i="16"/>
  <c r="I2462" i="16"/>
  <c r="E2462" i="16"/>
  <c r="D2462" i="16"/>
  <c r="I2461" i="16"/>
  <c r="E2461" i="16"/>
  <c r="D2461" i="16"/>
  <c r="I2460" i="16"/>
  <c r="E2460" i="16"/>
  <c r="D2460" i="16"/>
  <c r="I2459" i="16"/>
  <c r="E2459" i="16"/>
  <c r="D2459" i="16"/>
  <c r="I2458" i="16"/>
  <c r="E2458" i="16"/>
  <c r="D2458" i="16"/>
  <c r="I2457" i="16"/>
  <c r="E2457" i="16"/>
  <c r="D2457" i="16"/>
  <c r="I2456" i="16"/>
  <c r="E2456" i="16"/>
  <c r="D2456" i="16"/>
  <c r="I2455" i="16"/>
  <c r="E2455" i="16"/>
  <c r="D2455" i="16"/>
  <c r="I2454" i="16"/>
  <c r="E2454" i="16"/>
  <c r="D2454" i="16"/>
  <c r="I2453" i="16"/>
  <c r="E2453" i="16"/>
  <c r="D2453" i="16"/>
  <c r="I2452" i="16"/>
  <c r="E2452" i="16"/>
  <c r="D2452" i="16"/>
  <c r="I2451" i="16"/>
  <c r="E2451" i="16"/>
  <c r="D2451" i="16"/>
  <c r="I2450" i="16"/>
  <c r="E2450" i="16"/>
  <c r="D2450" i="16"/>
  <c r="I2449" i="16"/>
  <c r="E2449" i="16"/>
  <c r="D2449" i="16"/>
  <c r="I2448" i="16"/>
  <c r="E2448" i="16"/>
  <c r="D2448" i="16"/>
  <c r="I2447" i="16"/>
  <c r="E2447" i="16"/>
  <c r="D2447" i="16"/>
  <c r="I2446" i="16"/>
  <c r="E2446" i="16"/>
  <c r="D2446" i="16"/>
  <c r="I2445" i="16"/>
  <c r="E2445" i="16"/>
  <c r="D2445" i="16"/>
  <c r="I2444" i="16"/>
  <c r="E2444" i="16"/>
  <c r="D2444" i="16"/>
  <c r="I2443" i="16"/>
  <c r="E2443" i="16"/>
  <c r="D2443" i="16"/>
  <c r="I2442" i="16"/>
  <c r="E2442" i="16"/>
  <c r="D2442" i="16"/>
  <c r="I2441" i="16"/>
  <c r="E2441" i="16"/>
  <c r="D2441" i="16"/>
  <c r="I2440" i="16"/>
  <c r="E2440" i="16"/>
  <c r="D2440" i="16"/>
  <c r="I2439" i="16"/>
  <c r="E2439" i="16"/>
  <c r="D2439" i="16"/>
  <c r="I2438" i="16"/>
  <c r="E2438" i="16"/>
  <c r="D2438" i="16"/>
  <c r="I2437" i="16"/>
  <c r="E2437" i="16"/>
  <c r="D2437" i="16"/>
  <c r="I2436" i="16"/>
  <c r="E2436" i="16"/>
  <c r="D2436" i="16"/>
  <c r="I2435" i="16"/>
  <c r="E2435" i="16"/>
  <c r="D2435" i="16"/>
  <c r="I2434" i="16"/>
  <c r="E2434" i="16"/>
  <c r="D2434" i="16"/>
  <c r="I2433" i="16"/>
  <c r="E2433" i="16"/>
  <c r="D2433" i="16"/>
  <c r="I2432" i="16"/>
  <c r="E2432" i="16"/>
  <c r="D2432" i="16"/>
  <c r="I2431" i="16"/>
  <c r="E2431" i="16"/>
  <c r="D2431" i="16"/>
  <c r="I2430" i="16"/>
  <c r="E2430" i="16"/>
  <c r="D2430" i="16"/>
  <c r="I2429" i="16"/>
  <c r="E2429" i="16"/>
  <c r="D2429" i="16"/>
  <c r="I2428" i="16"/>
  <c r="E2428" i="16"/>
  <c r="D2428" i="16"/>
  <c r="I2427" i="16"/>
  <c r="E2427" i="16"/>
  <c r="D2427" i="16"/>
  <c r="I2426" i="16"/>
  <c r="E2426" i="16"/>
  <c r="D2426" i="16"/>
  <c r="I2425" i="16"/>
  <c r="E2425" i="16"/>
  <c r="D2425" i="16"/>
  <c r="I2424" i="16"/>
  <c r="E2424" i="16"/>
  <c r="D2424" i="16"/>
  <c r="I2423" i="16"/>
  <c r="E2423" i="16"/>
  <c r="D2423" i="16"/>
  <c r="I2422" i="16"/>
  <c r="E2422" i="16"/>
  <c r="D2422" i="16"/>
  <c r="I2421" i="16"/>
  <c r="E2421" i="16"/>
  <c r="D2421" i="16"/>
  <c r="I2420" i="16"/>
  <c r="E2420" i="16"/>
  <c r="D2420" i="16"/>
  <c r="I2419" i="16"/>
  <c r="E2419" i="16"/>
  <c r="D2419" i="16"/>
  <c r="I2418" i="16"/>
  <c r="E2418" i="16"/>
  <c r="D2418" i="16"/>
  <c r="I2417" i="16"/>
  <c r="E2417" i="16"/>
  <c r="D2417" i="16"/>
  <c r="I2416" i="16"/>
  <c r="E2416" i="16"/>
  <c r="D2416" i="16"/>
  <c r="I2415" i="16"/>
  <c r="E2415" i="16"/>
  <c r="D2415" i="16"/>
  <c r="I2414" i="16"/>
  <c r="E2414" i="16"/>
  <c r="D2414" i="16"/>
  <c r="I2413" i="16"/>
  <c r="E2413" i="16"/>
  <c r="D2413" i="16"/>
  <c r="I2412" i="16"/>
  <c r="E2412" i="16"/>
  <c r="D2412" i="16"/>
  <c r="I2411" i="16"/>
  <c r="E2411" i="16"/>
  <c r="D2411" i="16"/>
  <c r="I2410" i="16"/>
  <c r="E2410" i="16"/>
  <c r="D2410" i="16"/>
  <c r="I2409" i="16"/>
  <c r="E2409" i="16"/>
  <c r="D2409" i="16"/>
  <c r="I2408" i="16"/>
  <c r="E2408" i="16"/>
  <c r="D2408" i="16"/>
  <c r="I2407" i="16"/>
  <c r="E2407" i="16"/>
  <c r="D2407" i="16"/>
  <c r="I2406" i="16"/>
  <c r="E2406" i="16"/>
  <c r="D2406" i="16"/>
  <c r="I2405" i="16"/>
  <c r="E2405" i="16"/>
  <c r="D2405" i="16"/>
  <c r="I2404" i="16"/>
  <c r="E2404" i="16"/>
  <c r="D2404" i="16"/>
  <c r="I2403" i="16"/>
  <c r="E2403" i="16"/>
  <c r="D2403" i="16"/>
  <c r="I2402" i="16"/>
  <c r="E2402" i="16"/>
  <c r="D2402" i="16"/>
  <c r="I2401" i="16"/>
  <c r="E2401" i="16"/>
  <c r="D2401" i="16"/>
  <c r="I2400" i="16"/>
  <c r="E2400" i="16"/>
  <c r="D2400" i="16"/>
  <c r="I2399" i="16"/>
  <c r="E2399" i="16"/>
  <c r="D2399" i="16"/>
  <c r="I2398" i="16"/>
  <c r="E2398" i="16"/>
  <c r="D2398" i="16"/>
  <c r="I2397" i="16"/>
  <c r="E2397" i="16"/>
  <c r="D2397" i="16"/>
  <c r="I2396" i="16"/>
  <c r="E2396" i="16"/>
  <c r="D2396" i="16"/>
  <c r="I2395" i="16"/>
  <c r="E2395" i="16"/>
  <c r="D2395" i="16"/>
  <c r="I2394" i="16"/>
  <c r="E2394" i="16"/>
  <c r="D2394" i="16"/>
  <c r="I2393" i="16"/>
  <c r="E2393" i="16"/>
  <c r="D2393" i="16"/>
  <c r="I2392" i="16"/>
  <c r="E2392" i="16"/>
  <c r="D2392" i="16"/>
  <c r="I2391" i="16"/>
  <c r="E2391" i="16"/>
  <c r="D2391" i="16"/>
  <c r="I2390" i="16"/>
  <c r="E2390" i="16"/>
  <c r="D2390" i="16"/>
  <c r="I2389" i="16"/>
  <c r="E2389" i="16"/>
  <c r="D2389" i="16"/>
  <c r="I2388" i="16"/>
  <c r="E2388" i="16"/>
  <c r="D2388" i="16"/>
  <c r="I2387" i="16"/>
  <c r="E2387" i="16"/>
  <c r="D2387" i="16"/>
  <c r="I2386" i="16"/>
  <c r="E2386" i="16"/>
  <c r="D2386" i="16"/>
  <c r="I2385" i="16"/>
  <c r="E2385" i="16"/>
  <c r="D2385" i="16"/>
  <c r="I2384" i="16"/>
  <c r="E2384" i="16"/>
  <c r="D2384" i="16"/>
  <c r="I2383" i="16"/>
  <c r="E2383" i="16"/>
  <c r="D2383" i="16"/>
  <c r="I2382" i="16"/>
  <c r="E2382" i="16"/>
  <c r="D2382" i="16"/>
  <c r="I2381" i="16"/>
  <c r="E2381" i="16"/>
  <c r="D2381" i="16"/>
  <c r="I2380" i="16"/>
  <c r="E2380" i="16"/>
  <c r="D2380" i="16"/>
  <c r="I2379" i="16"/>
  <c r="E2379" i="16"/>
  <c r="D2379" i="16"/>
  <c r="I2378" i="16"/>
  <c r="E2378" i="16"/>
  <c r="D2378" i="16"/>
  <c r="I2377" i="16"/>
  <c r="E2377" i="16"/>
  <c r="D2377" i="16"/>
  <c r="I2376" i="16"/>
  <c r="E2376" i="16"/>
  <c r="D2376" i="16"/>
  <c r="I2375" i="16"/>
  <c r="E2375" i="16"/>
  <c r="D2375" i="16"/>
  <c r="I2374" i="16"/>
  <c r="E2374" i="16"/>
  <c r="D2374" i="16"/>
  <c r="I2373" i="16"/>
  <c r="E2373" i="16"/>
  <c r="D2373" i="16"/>
  <c r="I2372" i="16"/>
  <c r="E2372" i="16"/>
  <c r="D2372" i="16"/>
  <c r="I2371" i="16"/>
  <c r="E2371" i="16"/>
  <c r="D2371" i="16"/>
  <c r="I2370" i="16"/>
  <c r="E2370" i="16"/>
  <c r="D2370" i="16"/>
  <c r="I2369" i="16"/>
  <c r="E2369" i="16"/>
  <c r="D2369" i="16"/>
  <c r="I2368" i="16"/>
  <c r="E2368" i="16"/>
  <c r="D2368" i="16"/>
  <c r="I2367" i="16"/>
  <c r="E2367" i="16"/>
  <c r="D2367" i="16"/>
  <c r="I2366" i="16"/>
  <c r="E2366" i="16"/>
  <c r="D2366" i="16"/>
  <c r="I2365" i="16"/>
  <c r="E2365" i="16"/>
  <c r="D2365" i="16"/>
  <c r="I2364" i="16"/>
  <c r="E2364" i="16"/>
  <c r="D2364" i="16"/>
  <c r="I2363" i="16"/>
  <c r="E2363" i="16"/>
  <c r="D2363" i="16"/>
  <c r="I2362" i="16"/>
  <c r="E2362" i="16"/>
  <c r="D2362" i="16"/>
  <c r="I2361" i="16"/>
  <c r="E2361" i="16"/>
  <c r="D2361" i="16"/>
  <c r="I2360" i="16"/>
  <c r="E2360" i="16"/>
  <c r="D2360" i="16"/>
  <c r="I2359" i="16"/>
  <c r="E2359" i="16"/>
  <c r="D2359" i="16"/>
  <c r="I2358" i="16"/>
  <c r="E2358" i="16"/>
  <c r="D2358" i="16"/>
  <c r="I2357" i="16"/>
  <c r="E2357" i="16"/>
  <c r="D2357" i="16"/>
  <c r="I2356" i="16"/>
  <c r="E2356" i="16"/>
  <c r="D2356" i="16"/>
  <c r="I2355" i="16"/>
  <c r="E2355" i="16"/>
  <c r="D2355" i="16"/>
  <c r="I2354" i="16"/>
  <c r="E2354" i="16"/>
  <c r="D2354" i="16"/>
  <c r="I2353" i="16"/>
  <c r="E2353" i="16"/>
  <c r="D2353" i="16"/>
  <c r="I2352" i="16"/>
  <c r="E2352" i="16"/>
  <c r="D2352" i="16"/>
  <c r="I2351" i="16"/>
  <c r="E2351" i="16"/>
  <c r="D2351" i="16"/>
  <c r="I2350" i="16"/>
  <c r="E2350" i="16"/>
  <c r="D2350" i="16"/>
  <c r="I2349" i="16"/>
  <c r="E2349" i="16"/>
  <c r="D2349" i="16"/>
  <c r="I2348" i="16"/>
  <c r="E2348" i="16"/>
  <c r="D2348" i="16"/>
  <c r="I2347" i="16"/>
  <c r="E2347" i="16"/>
  <c r="D2347" i="16"/>
  <c r="I2346" i="16"/>
  <c r="E2346" i="16"/>
  <c r="D2346" i="16"/>
  <c r="I2345" i="16"/>
  <c r="E2345" i="16"/>
  <c r="D2345" i="16"/>
  <c r="I2344" i="16"/>
  <c r="E2344" i="16"/>
  <c r="D2344" i="16"/>
  <c r="I2343" i="16"/>
  <c r="E2343" i="16"/>
  <c r="D2343" i="16"/>
  <c r="I2342" i="16"/>
  <c r="E2342" i="16"/>
  <c r="D2342" i="16"/>
  <c r="I2341" i="16"/>
  <c r="E2341" i="16"/>
  <c r="D2341" i="16"/>
  <c r="I2340" i="16"/>
  <c r="E2340" i="16"/>
  <c r="D2340" i="16"/>
  <c r="I2339" i="16"/>
  <c r="E2339" i="16"/>
  <c r="D2339" i="16"/>
  <c r="I2338" i="16"/>
  <c r="E2338" i="16"/>
  <c r="D2338" i="16"/>
  <c r="I2337" i="16"/>
  <c r="E2337" i="16"/>
  <c r="D2337" i="16"/>
  <c r="I2336" i="16"/>
  <c r="E2336" i="16"/>
  <c r="D2336" i="16"/>
  <c r="I2335" i="16"/>
  <c r="E2335" i="16"/>
  <c r="D2335" i="16"/>
  <c r="I2334" i="16"/>
  <c r="E2334" i="16"/>
  <c r="D2334" i="16"/>
  <c r="I2333" i="16"/>
  <c r="E2333" i="16"/>
  <c r="D2333" i="16"/>
  <c r="I2332" i="16"/>
  <c r="E2332" i="16"/>
  <c r="D2332" i="16"/>
  <c r="I2331" i="16"/>
  <c r="E2331" i="16"/>
  <c r="D2331" i="16"/>
  <c r="I2330" i="16"/>
  <c r="E2330" i="16"/>
  <c r="D2330" i="16"/>
  <c r="I2329" i="16"/>
  <c r="E2329" i="16"/>
  <c r="D2329" i="16"/>
  <c r="I2328" i="16"/>
  <c r="E2328" i="16"/>
  <c r="D2328" i="16"/>
  <c r="I2327" i="16"/>
  <c r="E2327" i="16"/>
  <c r="D2327" i="16"/>
  <c r="I2326" i="16"/>
  <c r="E2326" i="16"/>
  <c r="D2326" i="16"/>
  <c r="I2325" i="16"/>
  <c r="E2325" i="16"/>
  <c r="D2325" i="16"/>
  <c r="I2324" i="16"/>
  <c r="E2324" i="16"/>
  <c r="D2324" i="16"/>
  <c r="I2323" i="16"/>
  <c r="E2323" i="16"/>
  <c r="D2323" i="16"/>
  <c r="I2322" i="16"/>
  <c r="E2322" i="16"/>
  <c r="D2322" i="16"/>
  <c r="I2321" i="16"/>
  <c r="E2321" i="16"/>
  <c r="D2321" i="16"/>
  <c r="I2320" i="16"/>
  <c r="E2320" i="16"/>
  <c r="D2320" i="16"/>
  <c r="I2319" i="16"/>
  <c r="E2319" i="16"/>
  <c r="D2319" i="16"/>
  <c r="I2318" i="16"/>
  <c r="E2318" i="16"/>
  <c r="D2318" i="16"/>
  <c r="I2317" i="16"/>
  <c r="E2317" i="16"/>
  <c r="D2317" i="16"/>
  <c r="I2316" i="16"/>
  <c r="E2316" i="16"/>
  <c r="D2316" i="16"/>
  <c r="I2315" i="16"/>
  <c r="E2315" i="16"/>
  <c r="D2315" i="16"/>
  <c r="I2314" i="16"/>
  <c r="E2314" i="16"/>
  <c r="D2314" i="16"/>
  <c r="I2313" i="16"/>
  <c r="E2313" i="16"/>
  <c r="D2313" i="16"/>
  <c r="I2312" i="16"/>
  <c r="E2312" i="16"/>
  <c r="D2312" i="16"/>
  <c r="I2311" i="16"/>
  <c r="E2311" i="16"/>
  <c r="D2311" i="16"/>
  <c r="I2310" i="16"/>
  <c r="E2310" i="16"/>
  <c r="D2310" i="16"/>
  <c r="I2309" i="16"/>
  <c r="E2309" i="16"/>
  <c r="D2309" i="16"/>
  <c r="I2308" i="16"/>
  <c r="E2308" i="16"/>
  <c r="D2308" i="16"/>
  <c r="I2307" i="16"/>
  <c r="E2307" i="16"/>
  <c r="D2307" i="16"/>
  <c r="I2306" i="16"/>
  <c r="E2306" i="16"/>
  <c r="D2306" i="16"/>
  <c r="I2305" i="16"/>
  <c r="E2305" i="16"/>
  <c r="D2305" i="16"/>
  <c r="I2304" i="16"/>
  <c r="E2304" i="16"/>
  <c r="D2304" i="16"/>
  <c r="I2303" i="16"/>
  <c r="E2303" i="16"/>
  <c r="D2303" i="16"/>
  <c r="I2302" i="16"/>
  <c r="E2302" i="16"/>
  <c r="D2302" i="16"/>
  <c r="I2301" i="16"/>
  <c r="E2301" i="16"/>
  <c r="D2301" i="16"/>
  <c r="I2300" i="16"/>
  <c r="E2300" i="16"/>
  <c r="D2300" i="16"/>
  <c r="I2299" i="16"/>
  <c r="E2299" i="16"/>
  <c r="D2299" i="16"/>
  <c r="I2298" i="16"/>
  <c r="E2298" i="16"/>
  <c r="D2298" i="16"/>
  <c r="I2297" i="16"/>
  <c r="E2297" i="16"/>
  <c r="D2297" i="16"/>
  <c r="I2296" i="16"/>
  <c r="E2296" i="16"/>
  <c r="D2296" i="16"/>
  <c r="I2295" i="16"/>
  <c r="E2295" i="16"/>
  <c r="D2295" i="16"/>
  <c r="I2294" i="16"/>
  <c r="E2294" i="16"/>
  <c r="D2294" i="16"/>
  <c r="I2293" i="16"/>
  <c r="E2293" i="16"/>
  <c r="D2293" i="16"/>
  <c r="I2292" i="16"/>
  <c r="E2292" i="16"/>
  <c r="D2292" i="16"/>
  <c r="I2291" i="16"/>
  <c r="E2291" i="16"/>
  <c r="D2291" i="16"/>
  <c r="I2290" i="16"/>
  <c r="E2290" i="16"/>
  <c r="D2290" i="16"/>
  <c r="I2289" i="16"/>
  <c r="E2289" i="16"/>
  <c r="D2289" i="16"/>
  <c r="I2288" i="16"/>
  <c r="E2288" i="16"/>
  <c r="D2288" i="16"/>
  <c r="I2287" i="16"/>
  <c r="E2287" i="16"/>
  <c r="D2287" i="16"/>
  <c r="I2286" i="16"/>
  <c r="E2286" i="16"/>
  <c r="D2286" i="16"/>
  <c r="I2285" i="16"/>
  <c r="E2285" i="16"/>
  <c r="D2285" i="16"/>
  <c r="I2284" i="16"/>
  <c r="E2284" i="16"/>
  <c r="D2284" i="16"/>
  <c r="I2283" i="16"/>
  <c r="E2283" i="16"/>
  <c r="D2283" i="16"/>
  <c r="I2282" i="16"/>
  <c r="E2282" i="16"/>
  <c r="D2282" i="16"/>
  <c r="I2281" i="16"/>
  <c r="E2281" i="16"/>
  <c r="D2281" i="16"/>
  <c r="I2280" i="16"/>
  <c r="E2280" i="16"/>
  <c r="D2280" i="16"/>
  <c r="I2279" i="16"/>
  <c r="E2279" i="16"/>
  <c r="D2279" i="16"/>
  <c r="I2278" i="16"/>
  <c r="E2278" i="16"/>
  <c r="D2278" i="16"/>
  <c r="I2277" i="16"/>
  <c r="E2277" i="16"/>
  <c r="D2277" i="16"/>
  <c r="I2276" i="16"/>
  <c r="E2276" i="16"/>
  <c r="D2276" i="16"/>
  <c r="I2275" i="16"/>
  <c r="E2275" i="16"/>
  <c r="D2275" i="16"/>
  <c r="I2274" i="16"/>
  <c r="E2274" i="16"/>
  <c r="D2274" i="16"/>
  <c r="I2273" i="16"/>
  <c r="E2273" i="16"/>
  <c r="D2273" i="16"/>
  <c r="I2272" i="16"/>
  <c r="E2272" i="16"/>
  <c r="D2272" i="16"/>
  <c r="I2271" i="16"/>
  <c r="E2271" i="16"/>
  <c r="D2271" i="16"/>
  <c r="I2270" i="16"/>
  <c r="E2270" i="16"/>
  <c r="D2270" i="16"/>
  <c r="I2269" i="16"/>
  <c r="E2269" i="16"/>
  <c r="D2269" i="16"/>
  <c r="I2268" i="16"/>
  <c r="E2268" i="16"/>
  <c r="D2268" i="16"/>
  <c r="I2267" i="16"/>
  <c r="E2267" i="16"/>
  <c r="D2267" i="16"/>
  <c r="I2266" i="16"/>
  <c r="E2266" i="16"/>
  <c r="D2266" i="16"/>
  <c r="I2265" i="16"/>
  <c r="E2265" i="16"/>
  <c r="D2265" i="16"/>
  <c r="I2264" i="16"/>
  <c r="E2264" i="16"/>
  <c r="D2264" i="16"/>
  <c r="I2263" i="16"/>
  <c r="E2263" i="16"/>
  <c r="D2263" i="16"/>
  <c r="I2262" i="16"/>
  <c r="E2262" i="16"/>
  <c r="D2262" i="16"/>
  <c r="I2261" i="16"/>
  <c r="E2261" i="16"/>
  <c r="D2261" i="16"/>
  <c r="I2260" i="16"/>
  <c r="E2260" i="16"/>
  <c r="D2260" i="16"/>
  <c r="I2259" i="16"/>
  <c r="E2259" i="16"/>
  <c r="D2259" i="16"/>
  <c r="I2258" i="16"/>
  <c r="E2258" i="16"/>
  <c r="D2258" i="16"/>
  <c r="I2257" i="16"/>
  <c r="E2257" i="16"/>
  <c r="D2257" i="16"/>
  <c r="I2256" i="16"/>
  <c r="E2256" i="16"/>
  <c r="D2256" i="16"/>
  <c r="I2255" i="16"/>
  <c r="E2255" i="16"/>
  <c r="D2255" i="16"/>
  <c r="I2254" i="16"/>
  <c r="E2254" i="16"/>
  <c r="D2254" i="16"/>
  <c r="I2253" i="16"/>
  <c r="E2253" i="16"/>
  <c r="D2253" i="16"/>
  <c r="I2252" i="16"/>
  <c r="E2252" i="16"/>
  <c r="D2252" i="16"/>
  <c r="I2251" i="16"/>
  <c r="E2251" i="16"/>
  <c r="D2251" i="16"/>
  <c r="I2250" i="16"/>
  <c r="E2250" i="16"/>
  <c r="D2250" i="16"/>
  <c r="I2249" i="16"/>
  <c r="E2249" i="16"/>
  <c r="D2249" i="16"/>
  <c r="I2248" i="16"/>
  <c r="E2248" i="16"/>
  <c r="D2248" i="16"/>
  <c r="I2247" i="16"/>
  <c r="E2247" i="16"/>
  <c r="D2247" i="16"/>
  <c r="I2246" i="16"/>
  <c r="E2246" i="16"/>
  <c r="D2246" i="16"/>
  <c r="I2245" i="16"/>
  <c r="E2245" i="16"/>
  <c r="D2245" i="16"/>
  <c r="I2244" i="16"/>
  <c r="E2244" i="16"/>
  <c r="D2244" i="16"/>
  <c r="I2243" i="16"/>
  <c r="E2243" i="16"/>
  <c r="D2243" i="16"/>
  <c r="I2242" i="16"/>
  <c r="E2242" i="16"/>
  <c r="D2242" i="16"/>
  <c r="I2241" i="16"/>
  <c r="E2241" i="16"/>
  <c r="D2241" i="16"/>
  <c r="I2240" i="16"/>
  <c r="E2240" i="16"/>
  <c r="D2240" i="16"/>
  <c r="I2239" i="16"/>
  <c r="E2239" i="16"/>
  <c r="D2239" i="16"/>
  <c r="I2238" i="16"/>
  <c r="E2238" i="16"/>
  <c r="D2238" i="16"/>
  <c r="I2237" i="16"/>
  <c r="E2237" i="16"/>
  <c r="D2237" i="16"/>
  <c r="I2236" i="16"/>
  <c r="E2236" i="16"/>
  <c r="D2236" i="16"/>
  <c r="I2235" i="16"/>
  <c r="E2235" i="16"/>
  <c r="D2235" i="16"/>
  <c r="I2234" i="16"/>
  <c r="E2234" i="16"/>
  <c r="D2234" i="16"/>
  <c r="I2233" i="16"/>
  <c r="E2233" i="16"/>
  <c r="D2233" i="16"/>
  <c r="I2232" i="16"/>
  <c r="E2232" i="16"/>
  <c r="D2232" i="16"/>
  <c r="I2231" i="16"/>
  <c r="E2231" i="16"/>
  <c r="D2231" i="16"/>
  <c r="I2230" i="16"/>
  <c r="E2230" i="16"/>
  <c r="D2230" i="16"/>
  <c r="I2229" i="16"/>
  <c r="E2229" i="16"/>
  <c r="D2229" i="16"/>
  <c r="I2228" i="16"/>
  <c r="E2228" i="16"/>
  <c r="D2228" i="16"/>
  <c r="I2227" i="16"/>
  <c r="E2227" i="16"/>
  <c r="D2227" i="16"/>
  <c r="I2226" i="16"/>
  <c r="E2226" i="16"/>
  <c r="D2226" i="16"/>
  <c r="I2225" i="16"/>
  <c r="E2225" i="16"/>
  <c r="D2225" i="16"/>
  <c r="I2224" i="16"/>
  <c r="E2224" i="16"/>
  <c r="D2224" i="16"/>
  <c r="I2223" i="16"/>
  <c r="E2223" i="16"/>
  <c r="D2223" i="16"/>
  <c r="I2222" i="16"/>
  <c r="E2222" i="16"/>
  <c r="D2222" i="16"/>
  <c r="I2221" i="16"/>
  <c r="E2221" i="16"/>
  <c r="D2221" i="16"/>
  <c r="I2220" i="16"/>
  <c r="E2220" i="16"/>
  <c r="D2220" i="16"/>
  <c r="I2219" i="16"/>
  <c r="E2219" i="16"/>
  <c r="D2219" i="16"/>
  <c r="I2218" i="16"/>
  <c r="E2218" i="16"/>
  <c r="D2218" i="16"/>
  <c r="I2217" i="16"/>
  <c r="E2217" i="16"/>
  <c r="D2217" i="16"/>
  <c r="I2216" i="16"/>
  <c r="E2216" i="16"/>
  <c r="D2216" i="16"/>
  <c r="I2215" i="16"/>
  <c r="E2215" i="16"/>
  <c r="D2215" i="16"/>
  <c r="I2214" i="16"/>
  <c r="E2214" i="16"/>
  <c r="D2214" i="16"/>
  <c r="I2213" i="16"/>
  <c r="E2213" i="16"/>
  <c r="D2213" i="16"/>
  <c r="I2212" i="16"/>
  <c r="E2212" i="16"/>
  <c r="D2212" i="16"/>
  <c r="I2211" i="16"/>
  <c r="E2211" i="16"/>
  <c r="D2211" i="16"/>
  <c r="I2210" i="16"/>
  <c r="E2210" i="16"/>
  <c r="D2210" i="16"/>
  <c r="I2209" i="16"/>
  <c r="E2209" i="16"/>
  <c r="D2209" i="16"/>
  <c r="I2208" i="16"/>
  <c r="E2208" i="16"/>
  <c r="D2208" i="16"/>
  <c r="I2207" i="16"/>
  <c r="E2207" i="16"/>
  <c r="D2207" i="16"/>
  <c r="I2206" i="16"/>
  <c r="E2206" i="16"/>
  <c r="D2206" i="16"/>
  <c r="I2205" i="16"/>
  <c r="E2205" i="16"/>
  <c r="D2205" i="16"/>
  <c r="I2204" i="16"/>
  <c r="E2204" i="16"/>
  <c r="D2204" i="16"/>
  <c r="I2203" i="16"/>
  <c r="E2203" i="16"/>
  <c r="D2203" i="16"/>
  <c r="I2202" i="16"/>
  <c r="E2202" i="16"/>
  <c r="D2202" i="16"/>
  <c r="I2201" i="16"/>
  <c r="E2201" i="16"/>
  <c r="D2201" i="16"/>
  <c r="I2200" i="16"/>
  <c r="E2200" i="16"/>
  <c r="D2200" i="16"/>
  <c r="I2199" i="16"/>
  <c r="E2199" i="16"/>
  <c r="D2199" i="16"/>
  <c r="I2198" i="16"/>
  <c r="E2198" i="16"/>
  <c r="D2198" i="16"/>
  <c r="I2197" i="16"/>
  <c r="E2197" i="16"/>
  <c r="D2197" i="16"/>
  <c r="I2196" i="16"/>
  <c r="E2196" i="16"/>
  <c r="D2196" i="16"/>
  <c r="I2195" i="16"/>
  <c r="E2195" i="16"/>
  <c r="D2195" i="16"/>
  <c r="I2194" i="16"/>
  <c r="E2194" i="16"/>
  <c r="D2194" i="16"/>
  <c r="I2193" i="16"/>
  <c r="E2193" i="16"/>
  <c r="D2193" i="16"/>
  <c r="I2192" i="16"/>
  <c r="E2192" i="16"/>
  <c r="D2192" i="16"/>
  <c r="I2191" i="16"/>
  <c r="E2191" i="16"/>
  <c r="D2191" i="16"/>
  <c r="I2190" i="16"/>
  <c r="E2190" i="16"/>
  <c r="D2190" i="16"/>
  <c r="I2189" i="16"/>
  <c r="E2189" i="16"/>
  <c r="D2189" i="16"/>
  <c r="I2188" i="16"/>
  <c r="E2188" i="16"/>
  <c r="D2188" i="16"/>
  <c r="I2187" i="16"/>
  <c r="E2187" i="16"/>
  <c r="D2187" i="16"/>
  <c r="I2186" i="16"/>
  <c r="E2186" i="16"/>
  <c r="D2186" i="16"/>
  <c r="I2185" i="16"/>
  <c r="E2185" i="16"/>
  <c r="D2185" i="16"/>
  <c r="I2184" i="16"/>
  <c r="E2184" i="16"/>
  <c r="D2184" i="16"/>
  <c r="I2183" i="16"/>
  <c r="E2183" i="16"/>
  <c r="D2183" i="16"/>
  <c r="I2182" i="16"/>
  <c r="E2182" i="16"/>
  <c r="D2182" i="16"/>
  <c r="I2181" i="16"/>
  <c r="E2181" i="16"/>
  <c r="D2181" i="16"/>
  <c r="I2180" i="16"/>
  <c r="E2180" i="16"/>
  <c r="D2180" i="16"/>
  <c r="I2179" i="16"/>
  <c r="E2179" i="16"/>
  <c r="D2179" i="16"/>
  <c r="I2178" i="16"/>
  <c r="E2178" i="16"/>
  <c r="D2178" i="16"/>
  <c r="I2177" i="16"/>
  <c r="E2177" i="16"/>
  <c r="D2177" i="16"/>
  <c r="I2176" i="16"/>
  <c r="E2176" i="16"/>
  <c r="D2176" i="16"/>
  <c r="I2175" i="16"/>
  <c r="E2175" i="16"/>
  <c r="D2175" i="16"/>
  <c r="I2174" i="16"/>
  <c r="E2174" i="16"/>
  <c r="D2174" i="16"/>
  <c r="I2173" i="16"/>
  <c r="E2173" i="16"/>
  <c r="D2173" i="16"/>
  <c r="I2172" i="16"/>
  <c r="E2172" i="16"/>
  <c r="D2172" i="16"/>
  <c r="I2171" i="16"/>
  <c r="E2171" i="16"/>
  <c r="D2171" i="16"/>
  <c r="I2170" i="16"/>
  <c r="E2170" i="16"/>
  <c r="D2170" i="16"/>
  <c r="I2169" i="16"/>
  <c r="E2169" i="16"/>
  <c r="D2169" i="16"/>
  <c r="I2168" i="16"/>
  <c r="E2168" i="16"/>
  <c r="D2168" i="16"/>
  <c r="I2167" i="16"/>
  <c r="E2167" i="16"/>
  <c r="D2167" i="16"/>
  <c r="I2166" i="16"/>
  <c r="E2166" i="16"/>
  <c r="D2166" i="16"/>
  <c r="I2165" i="16"/>
  <c r="E2165" i="16"/>
  <c r="D2165" i="16"/>
  <c r="I2164" i="16"/>
  <c r="E2164" i="16"/>
  <c r="D2164" i="16"/>
  <c r="I2163" i="16"/>
  <c r="E2163" i="16"/>
  <c r="D2163" i="16"/>
  <c r="I2162" i="16"/>
  <c r="E2162" i="16"/>
  <c r="D2162" i="16"/>
  <c r="I2161" i="16"/>
  <c r="E2161" i="16"/>
  <c r="D2161" i="16"/>
  <c r="I2160" i="16"/>
  <c r="E2160" i="16"/>
  <c r="D2160" i="16"/>
  <c r="I2159" i="16"/>
  <c r="E2159" i="16"/>
  <c r="D2159" i="16"/>
  <c r="I2158" i="16"/>
  <c r="E2158" i="16"/>
  <c r="D2158" i="16"/>
  <c r="I2157" i="16"/>
  <c r="E2157" i="16"/>
  <c r="D2157" i="16"/>
  <c r="I2156" i="16"/>
  <c r="E2156" i="16"/>
  <c r="D2156" i="16"/>
  <c r="I2155" i="16"/>
  <c r="E2155" i="16"/>
  <c r="D2155" i="16"/>
  <c r="I2154" i="16"/>
  <c r="E2154" i="16"/>
  <c r="D2154" i="16"/>
  <c r="I2153" i="16"/>
  <c r="E2153" i="16"/>
  <c r="D2153" i="16"/>
  <c r="I2152" i="16"/>
  <c r="E2152" i="16"/>
  <c r="D2152" i="16"/>
  <c r="I2151" i="16"/>
  <c r="E2151" i="16"/>
  <c r="D2151" i="16"/>
  <c r="I2150" i="16"/>
  <c r="E2150" i="16"/>
  <c r="D2150" i="16"/>
  <c r="I2149" i="16"/>
  <c r="E2149" i="16"/>
  <c r="D2149" i="16"/>
  <c r="I2148" i="16"/>
  <c r="E2148" i="16"/>
  <c r="D2148" i="16"/>
  <c r="I2147" i="16"/>
  <c r="E2147" i="16"/>
  <c r="D2147" i="16"/>
  <c r="I2146" i="16"/>
  <c r="E2146" i="16"/>
  <c r="D2146" i="16"/>
  <c r="I2145" i="16"/>
  <c r="E2145" i="16"/>
  <c r="D2145" i="16"/>
  <c r="I2144" i="16"/>
  <c r="E2144" i="16"/>
  <c r="D2144" i="16"/>
  <c r="I2143" i="16"/>
  <c r="E2143" i="16"/>
  <c r="D2143" i="16"/>
  <c r="I2142" i="16"/>
  <c r="E2142" i="16"/>
  <c r="D2142" i="16"/>
  <c r="I2141" i="16"/>
  <c r="E2141" i="16"/>
  <c r="D2141" i="16"/>
  <c r="I2140" i="16"/>
  <c r="E2140" i="16"/>
  <c r="D2140" i="16"/>
  <c r="I2139" i="16"/>
  <c r="E2139" i="16"/>
  <c r="D2139" i="16"/>
  <c r="I2138" i="16"/>
  <c r="E2138" i="16"/>
  <c r="D2138" i="16"/>
  <c r="I2137" i="16"/>
  <c r="E2137" i="16"/>
  <c r="D2137" i="16"/>
  <c r="I2136" i="16"/>
  <c r="E2136" i="16"/>
  <c r="D2136" i="16"/>
  <c r="I2135" i="16"/>
  <c r="E2135" i="16"/>
  <c r="D2135" i="16"/>
  <c r="I2134" i="16"/>
  <c r="E2134" i="16"/>
  <c r="D2134" i="16"/>
  <c r="I2133" i="16"/>
  <c r="E2133" i="16"/>
  <c r="D2133" i="16"/>
  <c r="I2132" i="16"/>
  <c r="E2132" i="16"/>
  <c r="D2132" i="16"/>
  <c r="I2131" i="16"/>
  <c r="E2131" i="16"/>
  <c r="D2131" i="16"/>
  <c r="I2130" i="16"/>
  <c r="E2130" i="16"/>
  <c r="D2130" i="16"/>
  <c r="I2129" i="16"/>
  <c r="E2129" i="16"/>
  <c r="D2129" i="16"/>
  <c r="I2128" i="16"/>
  <c r="E2128" i="16"/>
  <c r="D2128" i="16"/>
  <c r="I2127" i="16"/>
  <c r="E2127" i="16"/>
  <c r="D2127" i="16"/>
  <c r="I2126" i="16"/>
  <c r="E2126" i="16"/>
  <c r="D2126" i="16"/>
  <c r="I2125" i="16"/>
  <c r="E2125" i="16"/>
  <c r="D2125" i="16"/>
  <c r="I2124" i="16"/>
  <c r="E2124" i="16"/>
  <c r="D2124" i="16"/>
  <c r="I2123" i="16"/>
  <c r="E2123" i="16"/>
  <c r="D2123" i="16"/>
  <c r="I2122" i="16"/>
  <c r="E2122" i="16"/>
  <c r="D2122" i="16"/>
  <c r="I2121" i="16"/>
  <c r="E2121" i="16"/>
  <c r="D2121" i="16"/>
  <c r="I2120" i="16"/>
  <c r="E2120" i="16"/>
  <c r="D2120" i="16"/>
  <c r="I2119" i="16"/>
  <c r="E2119" i="16"/>
  <c r="D2119" i="16"/>
  <c r="I2118" i="16"/>
  <c r="E2118" i="16"/>
  <c r="D2118" i="16"/>
  <c r="I2117" i="16"/>
  <c r="E2117" i="16"/>
  <c r="D2117" i="16"/>
  <c r="I2116" i="16"/>
  <c r="E2116" i="16"/>
  <c r="D2116" i="16"/>
  <c r="I2115" i="16"/>
  <c r="E2115" i="16"/>
  <c r="D2115" i="16"/>
  <c r="I2114" i="16"/>
  <c r="E2114" i="16"/>
  <c r="D2114" i="16"/>
  <c r="I2113" i="16"/>
  <c r="E2113" i="16"/>
  <c r="D2113" i="16"/>
  <c r="I2112" i="16"/>
  <c r="E2112" i="16"/>
  <c r="D2112" i="16"/>
  <c r="I2111" i="16"/>
  <c r="E2111" i="16"/>
  <c r="D2111" i="16"/>
  <c r="I2110" i="16"/>
  <c r="E2110" i="16"/>
  <c r="D2110" i="16"/>
  <c r="I2109" i="16"/>
  <c r="E2109" i="16"/>
  <c r="D2109" i="16"/>
  <c r="I2108" i="16"/>
  <c r="E2108" i="16"/>
  <c r="D2108" i="16"/>
  <c r="I2107" i="16"/>
  <c r="E2107" i="16"/>
  <c r="D2107" i="16"/>
  <c r="I2106" i="16"/>
  <c r="E2106" i="16"/>
  <c r="D2106" i="16"/>
  <c r="I2105" i="16"/>
  <c r="E2105" i="16"/>
  <c r="D2105" i="16"/>
  <c r="I2104" i="16"/>
  <c r="E2104" i="16"/>
  <c r="D2104" i="16"/>
  <c r="I2103" i="16"/>
  <c r="E2103" i="16"/>
  <c r="D2103" i="16"/>
  <c r="I2102" i="16"/>
  <c r="E2102" i="16"/>
  <c r="D2102" i="16"/>
  <c r="I2101" i="16"/>
  <c r="E2101" i="16"/>
  <c r="D2101" i="16"/>
  <c r="I2100" i="16"/>
  <c r="E2100" i="16"/>
  <c r="D2100" i="16"/>
  <c r="I2099" i="16"/>
  <c r="E2099" i="16"/>
  <c r="D2099" i="16"/>
  <c r="I2098" i="16"/>
  <c r="E2098" i="16"/>
  <c r="D2098" i="16"/>
  <c r="I2097" i="16"/>
  <c r="E2097" i="16"/>
  <c r="D2097" i="16"/>
  <c r="I2096" i="16"/>
  <c r="E2096" i="16"/>
  <c r="D2096" i="16"/>
  <c r="I2095" i="16"/>
  <c r="E2095" i="16"/>
  <c r="D2095" i="16"/>
  <c r="I2094" i="16"/>
  <c r="E2094" i="16"/>
  <c r="D2094" i="16"/>
  <c r="I2093" i="16"/>
  <c r="E2093" i="16"/>
  <c r="D2093" i="16"/>
  <c r="I2092" i="16"/>
  <c r="E2092" i="16"/>
  <c r="D2092" i="16"/>
  <c r="I2091" i="16"/>
  <c r="E2091" i="16"/>
  <c r="D2091" i="16"/>
  <c r="I2090" i="16"/>
  <c r="E2090" i="16"/>
  <c r="D2090" i="16"/>
  <c r="I2089" i="16"/>
  <c r="E2089" i="16"/>
  <c r="D2089" i="16"/>
  <c r="I2088" i="16"/>
  <c r="E2088" i="16"/>
  <c r="D2088" i="16"/>
  <c r="I2087" i="16"/>
  <c r="E2087" i="16"/>
  <c r="D2087" i="16"/>
  <c r="I2086" i="16"/>
  <c r="E2086" i="16"/>
  <c r="D2086" i="16"/>
  <c r="I2085" i="16"/>
  <c r="E2085" i="16"/>
  <c r="D2085" i="16"/>
  <c r="I2084" i="16"/>
  <c r="E2084" i="16"/>
  <c r="D2084" i="16"/>
  <c r="I2083" i="16"/>
  <c r="E2083" i="16"/>
  <c r="D2083" i="16"/>
  <c r="I2082" i="16"/>
  <c r="E2082" i="16"/>
  <c r="D2082" i="16"/>
  <c r="I2081" i="16"/>
  <c r="E2081" i="16"/>
  <c r="D2081" i="16"/>
  <c r="I2080" i="16"/>
  <c r="E2080" i="16"/>
  <c r="D2080" i="16"/>
  <c r="I2079" i="16"/>
  <c r="E2079" i="16"/>
  <c r="D2079" i="16"/>
  <c r="I2078" i="16"/>
  <c r="E2078" i="16"/>
  <c r="D2078" i="16"/>
  <c r="I2077" i="16"/>
  <c r="E2077" i="16"/>
  <c r="D2077" i="16"/>
  <c r="I2076" i="16"/>
  <c r="E2076" i="16"/>
  <c r="D2076" i="16"/>
  <c r="I2075" i="16"/>
  <c r="E2075" i="16"/>
  <c r="D2075" i="16"/>
  <c r="I2074" i="16"/>
  <c r="E2074" i="16"/>
  <c r="D2074" i="16"/>
  <c r="I2073" i="16"/>
  <c r="E2073" i="16"/>
  <c r="D2073" i="16"/>
  <c r="I2072" i="16"/>
  <c r="E2072" i="16"/>
  <c r="D2072" i="16"/>
  <c r="I2071" i="16"/>
  <c r="E2071" i="16"/>
  <c r="D2071" i="16"/>
  <c r="I2070" i="16"/>
  <c r="E2070" i="16"/>
  <c r="D2070" i="16"/>
  <c r="I2069" i="16"/>
  <c r="E2069" i="16"/>
  <c r="D2069" i="16"/>
  <c r="I2068" i="16"/>
  <c r="E2068" i="16"/>
  <c r="D2068" i="16"/>
  <c r="I2067" i="16"/>
  <c r="E2067" i="16"/>
  <c r="D2067" i="16"/>
  <c r="I2066" i="16"/>
  <c r="E2066" i="16"/>
  <c r="D2066" i="16"/>
  <c r="I2065" i="16"/>
  <c r="E2065" i="16"/>
  <c r="D2065" i="16"/>
  <c r="I2064" i="16"/>
  <c r="E2064" i="16"/>
  <c r="D2064" i="16"/>
  <c r="I2063" i="16"/>
  <c r="E2063" i="16"/>
  <c r="D2063" i="16"/>
  <c r="I2062" i="16"/>
  <c r="E2062" i="16"/>
  <c r="D2062" i="16"/>
  <c r="I2061" i="16"/>
  <c r="E2061" i="16"/>
  <c r="D2061" i="16"/>
  <c r="I2060" i="16"/>
  <c r="E2060" i="16"/>
  <c r="D2060" i="16"/>
  <c r="I2059" i="16"/>
  <c r="E2059" i="16"/>
  <c r="D2059" i="16"/>
  <c r="I2058" i="16"/>
  <c r="E2058" i="16"/>
  <c r="D2058" i="16"/>
  <c r="I2057" i="16"/>
  <c r="E2057" i="16"/>
  <c r="D2057" i="16"/>
  <c r="I2056" i="16"/>
  <c r="E2056" i="16"/>
  <c r="D2056" i="16"/>
  <c r="I2055" i="16"/>
  <c r="E2055" i="16"/>
  <c r="D2055" i="16"/>
  <c r="I2054" i="16"/>
  <c r="E2054" i="16"/>
  <c r="D2054" i="16"/>
  <c r="I2053" i="16"/>
  <c r="E2053" i="16"/>
  <c r="D2053" i="16"/>
  <c r="I2052" i="16"/>
  <c r="E2052" i="16"/>
  <c r="D2052" i="16"/>
  <c r="I2051" i="16"/>
  <c r="E2051" i="16"/>
  <c r="D2051" i="16"/>
  <c r="I2050" i="16"/>
  <c r="E2050" i="16"/>
  <c r="D2050" i="16"/>
  <c r="I2049" i="16"/>
  <c r="E2049" i="16"/>
  <c r="D2049" i="16"/>
  <c r="I2048" i="16"/>
  <c r="E2048" i="16"/>
  <c r="D2048" i="16"/>
  <c r="I2047" i="16"/>
  <c r="E2047" i="16"/>
  <c r="D2047" i="16"/>
  <c r="I2046" i="16"/>
  <c r="E2046" i="16"/>
  <c r="D2046" i="16"/>
  <c r="I2045" i="16"/>
  <c r="E2045" i="16"/>
  <c r="D2045" i="16"/>
  <c r="I2044" i="16"/>
  <c r="E2044" i="16"/>
  <c r="D2044" i="16"/>
  <c r="I2043" i="16"/>
  <c r="E2043" i="16"/>
  <c r="D2043" i="16"/>
  <c r="I2042" i="16"/>
  <c r="E2042" i="16"/>
  <c r="D2042" i="16"/>
  <c r="I2041" i="16"/>
  <c r="E2041" i="16"/>
  <c r="D2041" i="16"/>
  <c r="I2040" i="16"/>
  <c r="E2040" i="16"/>
  <c r="D2040" i="16"/>
  <c r="I2039" i="16"/>
  <c r="E2039" i="16"/>
  <c r="D2039" i="16"/>
  <c r="I2038" i="16"/>
  <c r="E2038" i="16"/>
  <c r="D2038" i="16"/>
  <c r="I2037" i="16"/>
  <c r="E2037" i="16"/>
  <c r="D2037" i="16"/>
  <c r="I2036" i="16"/>
  <c r="E2036" i="16"/>
  <c r="D2036" i="16"/>
  <c r="I2035" i="16"/>
  <c r="E2035" i="16"/>
  <c r="D2035" i="16"/>
  <c r="I2034" i="16"/>
  <c r="E2034" i="16"/>
  <c r="D2034" i="16"/>
  <c r="I2033" i="16"/>
  <c r="E2033" i="16"/>
  <c r="D2033" i="16"/>
  <c r="I2032" i="16"/>
  <c r="E2032" i="16"/>
  <c r="D2032" i="16"/>
  <c r="I2031" i="16"/>
  <c r="E2031" i="16"/>
  <c r="D2031" i="16"/>
  <c r="I2030" i="16"/>
  <c r="E2030" i="16"/>
  <c r="D2030" i="16"/>
  <c r="I2029" i="16"/>
  <c r="E2029" i="16"/>
  <c r="D2029" i="16"/>
  <c r="I2028" i="16"/>
  <c r="E2028" i="16"/>
  <c r="D2028" i="16"/>
  <c r="I2027" i="16"/>
  <c r="E2027" i="16"/>
  <c r="D2027" i="16"/>
  <c r="I2026" i="16"/>
  <c r="E2026" i="16"/>
  <c r="D2026" i="16"/>
  <c r="I2025" i="16"/>
  <c r="E2025" i="16"/>
  <c r="D2025" i="16"/>
  <c r="I2024" i="16"/>
  <c r="E2024" i="16"/>
  <c r="D2024" i="16"/>
  <c r="I2023" i="16"/>
  <c r="E2023" i="16"/>
  <c r="D2023" i="16"/>
  <c r="I2022" i="16"/>
  <c r="E2022" i="16"/>
  <c r="D2022" i="16"/>
  <c r="I2021" i="16"/>
  <c r="E2021" i="16"/>
  <c r="D2021" i="16"/>
  <c r="I2020" i="16"/>
  <c r="E2020" i="16"/>
  <c r="D2020" i="16"/>
  <c r="I2019" i="16"/>
  <c r="E2019" i="16"/>
  <c r="D2019" i="16"/>
  <c r="I2018" i="16"/>
  <c r="E2018" i="16"/>
  <c r="D2018" i="16"/>
  <c r="I2017" i="16"/>
  <c r="E2017" i="16"/>
  <c r="D2017" i="16"/>
  <c r="I2016" i="16"/>
  <c r="E2016" i="16"/>
  <c r="D2016" i="16"/>
  <c r="I2015" i="16"/>
  <c r="E2015" i="16"/>
  <c r="D2015" i="16"/>
  <c r="I2014" i="16"/>
  <c r="E2014" i="16"/>
  <c r="D2014" i="16"/>
  <c r="I2013" i="16"/>
  <c r="E2013" i="16"/>
  <c r="D2013" i="16"/>
  <c r="I2012" i="16"/>
  <c r="E2012" i="16"/>
  <c r="D2012" i="16"/>
  <c r="I2011" i="16"/>
  <c r="E2011" i="16"/>
  <c r="D2011" i="16"/>
  <c r="I2010" i="16"/>
  <c r="E2010" i="16"/>
  <c r="D2010" i="16"/>
  <c r="I2009" i="16"/>
  <c r="E2009" i="16"/>
  <c r="D2009" i="16"/>
  <c r="I2008" i="16"/>
  <c r="E2008" i="16"/>
  <c r="D2008" i="16"/>
  <c r="I2007" i="16"/>
  <c r="E2007" i="16"/>
  <c r="D2007" i="16"/>
  <c r="I2006" i="16"/>
  <c r="E2006" i="16"/>
  <c r="D2006" i="16"/>
  <c r="I2005" i="16"/>
  <c r="E2005" i="16"/>
  <c r="D2005" i="16"/>
  <c r="I2004" i="16"/>
  <c r="E2004" i="16"/>
  <c r="D2004" i="16"/>
  <c r="I2003" i="16"/>
  <c r="E2003" i="16"/>
  <c r="D2003" i="16"/>
  <c r="I2002" i="16"/>
  <c r="E2002" i="16"/>
  <c r="D2002" i="16"/>
  <c r="I2001" i="16"/>
  <c r="E2001" i="16"/>
  <c r="D2001" i="16"/>
  <c r="I2000" i="16"/>
  <c r="E2000" i="16"/>
  <c r="D2000" i="16"/>
  <c r="I1999" i="16"/>
  <c r="E1999" i="16"/>
  <c r="D1999" i="16"/>
  <c r="I1998" i="16"/>
  <c r="E1998" i="16"/>
  <c r="D1998" i="16"/>
  <c r="I1997" i="16"/>
  <c r="E1997" i="16"/>
  <c r="D1997" i="16"/>
  <c r="I1996" i="16"/>
  <c r="E1996" i="16"/>
  <c r="D1996" i="16"/>
  <c r="I1995" i="16"/>
  <c r="E1995" i="16"/>
  <c r="D1995" i="16"/>
  <c r="I1994" i="16"/>
  <c r="E1994" i="16"/>
  <c r="D1994" i="16"/>
  <c r="I1993" i="16"/>
  <c r="E1993" i="16"/>
  <c r="D1993" i="16"/>
  <c r="I1992" i="16"/>
  <c r="E1992" i="16"/>
  <c r="D1992" i="16"/>
  <c r="I1991" i="16"/>
  <c r="E1991" i="16"/>
  <c r="D1991" i="16"/>
  <c r="I1990" i="16"/>
  <c r="E1990" i="16"/>
  <c r="D1990" i="16"/>
  <c r="I1989" i="16"/>
  <c r="E1989" i="16"/>
  <c r="D1989" i="16"/>
  <c r="I1988" i="16"/>
  <c r="E1988" i="16"/>
  <c r="D1988" i="16"/>
  <c r="I1987" i="16"/>
  <c r="E1987" i="16"/>
  <c r="D1987" i="16"/>
  <c r="I1986" i="16"/>
  <c r="E1986" i="16"/>
  <c r="D1986" i="16"/>
  <c r="I1985" i="16"/>
  <c r="E1985" i="16"/>
  <c r="D1985" i="16"/>
  <c r="I1984" i="16"/>
  <c r="E1984" i="16"/>
  <c r="D1984" i="16"/>
  <c r="I1983" i="16"/>
  <c r="E1983" i="16"/>
  <c r="D1983" i="16"/>
  <c r="I1982" i="16"/>
  <c r="E1982" i="16"/>
  <c r="D1982" i="16"/>
  <c r="I1981" i="16"/>
  <c r="E1981" i="16"/>
  <c r="D1981" i="16"/>
  <c r="I1980" i="16"/>
  <c r="E1980" i="16"/>
  <c r="D1980" i="16"/>
  <c r="I1979" i="16"/>
  <c r="E1979" i="16"/>
  <c r="D1979" i="16"/>
  <c r="I1978" i="16"/>
  <c r="E1978" i="16"/>
  <c r="D1978" i="16"/>
  <c r="I1977" i="16"/>
  <c r="E1977" i="16"/>
  <c r="D1977" i="16"/>
  <c r="I1976" i="16"/>
  <c r="E1976" i="16"/>
  <c r="D1976" i="16"/>
  <c r="I1975" i="16"/>
  <c r="E1975" i="16"/>
  <c r="D1975" i="16"/>
  <c r="I1974" i="16"/>
  <c r="E1974" i="16"/>
  <c r="D1974" i="16"/>
  <c r="I1973" i="16"/>
  <c r="E1973" i="16"/>
  <c r="D1973" i="16"/>
  <c r="I1972" i="16"/>
  <c r="E1972" i="16"/>
  <c r="D1972" i="16"/>
  <c r="I1971" i="16"/>
  <c r="E1971" i="16"/>
  <c r="D1971" i="16"/>
  <c r="I1970" i="16"/>
  <c r="E1970" i="16"/>
  <c r="D1970" i="16"/>
  <c r="I1969" i="16"/>
  <c r="E1969" i="16"/>
  <c r="D1969" i="16"/>
  <c r="I1968" i="16"/>
  <c r="E1968" i="16"/>
  <c r="D1968" i="16"/>
  <c r="I1967" i="16"/>
  <c r="E1967" i="16"/>
  <c r="D1967" i="16"/>
  <c r="I1966" i="16"/>
  <c r="E1966" i="16"/>
  <c r="D1966" i="16"/>
  <c r="I1965" i="16"/>
  <c r="E1965" i="16"/>
  <c r="D1965" i="16"/>
  <c r="I1964" i="16"/>
  <c r="E1964" i="16"/>
  <c r="D1964" i="16"/>
  <c r="I1963" i="16"/>
  <c r="E1963" i="16"/>
  <c r="D1963" i="16"/>
  <c r="I1962" i="16"/>
  <c r="E1962" i="16"/>
  <c r="D1962" i="16"/>
  <c r="I1961" i="16"/>
  <c r="E1961" i="16"/>
  <c r="D1961" i="16"/>
  <c r="I1960" i="16"/>
  <c r="E1960" i="16"/>
  <c r="D1960" i="16"/>
  <c r="I1959" i="16"/>
  <c r="E1959" i="16"/>
  <c r="D1959" i="16"/>
  <c r="I1958" i="16"/>
  <c r="E1958" i="16"/>
  <c r="D1958" i="16"/>
  <c r="I1957" i="16"/>
  <c r="E1957" i="16"/>
  <c r="D1957" i="16"/>
  <c r="I1956" i="16"/>
  <c r="E1956" i="16"/>
  <c r="D1956" i="16"/>
  <c r="I1955" i="16"/>
  <c r="E1955" i="16"/>
  <c r="D1955" i="16"/>
  <c r="I1954" i="16"/>
  <c r="E1954" i="16"/>
  <c r="D1954" i="16"/>
  <c r="I1953" i="16"/>
  <c r="E1953" i="16"/>
  <c r="D1953" i="16"/>
  <c r="I1952" i="16"/>
  <c r="E1952" i="16"/>
  <c r="D1952" i="16"/>
  <c r="I1951" i="16"/>
  <c r="E1951" i="16"/>
  <c r="D1951" i="16"/>
  <c r="I1950" i="16"/>
  <c r="E1950" i="16"/>
  <c r="D1950" i="16"/>
  <c r="I1949" i="16"/>
  <c r="E1949" i="16"/>
  <c r="D1949" i="16"/>
  <c r="I1948" i="16"/>
  <c r="E1948" i="16"/>
  <c r="D1948" i="16"/>
  <c r="I1947" i="16"/>
  <c r="E1947" i="16"/>
  <c r="D1947" i="16"/>
  <c r="I1946" i="16"/>
  <c r="E1946" i="16"/>
  <c r="D1946" i="16"/>
  <c r="I1945" i="16"/>
  <c r="E1945" i="16"/>
  <c r="D1945" i="16"/>
  <c r="I1944" i="16"/>
  <c r="E1944" i="16"/>
  <c r="D1944" i="16"/>
  <c r="I1943" i="16"/>
  <c r="E1943" i="16"/>
  <c r="D1943" i="16"/>
  <c r="I1942" i="16"/>
  <c r="E1942" i="16"/>
  <c r="D1942" i="16"/>
  <c r="I1941" i="16"/>
  <c r="E1941" i="16"/>
  <c r="D1941" i="16"/>
  <c r="I1940" i="16"/>
  <c r="E1940" i="16"/>
  <c r="D1940" i="16"/>
  <c r="I1939" i="16"/>
  <c r="E1939" i="16"/>
  <c r="D1939" i="16"/>
  <c r="I1938" i="16"/>
  <c r="E1938" i="16"/>
  <c r="D1938" i="16"/>
  <c r="I1937" i="16"/>
  <c r="E1937" i="16"/>
  <c r="D1937" i="16"/>
  <c r="I1936" i="16"/>
  <c r="E1936" i="16"/>
  <c r="D1936" i="16"/>
  <c r="I1935" i="16"/>
  <c r="E1935" i="16"/>
  <c r="D1935" i="16"/>
  <c r="I1934" i="16"/>
  <c r="E1934" i="16"/>
  <c r="D1934" i="16"/>
  <c r="I1933" i="16"/>
  <c r="E1933" i="16"/>
  <c r="D1933" i="16"/>
  <c r="I1932" i="16"/>
  <c r="E1932" i="16"/>
  <c r="D1932" i="16"/>
  <c r="I1931" i="16"/>
  <c r="E1931" i="16"/>
  <c r="D1931" i="16"/>
  <c r="I1930" i="16"/>
  <c r="E1930" i="16"/>
  <c r="D1930" i="16"/>
  <c r="I1929" i="16"/>
  <c r="E1929" i="16"/>
  <c r="D1929" i="16"/>
  <c r="I1928" i="16"/>
  <c r="E1928" i="16"/>
  <c r="D1928" i="16"/>
  <c r="I1927" i="16"/>
  <c r="E1927" i="16"/>
  <c r="D1927" i="16"/>
  <c r="I1926" i="16"/>
  <c r="E1926" i="16"/>
  <c r="D1926" i="16"/>
  <c r="I1925" i="16"/>
  <c r="E1925" i="16"/>
  <c r="D1925" i="16"/>
  <c r="I1924" i="16"/>
  <c r="E1924" i="16"/>
  <c r="D1924" i="16"/>
  <c r="I1923" i="16"/>
  <c r="E1923" i="16"/>
  <c r="D1923" i="16"/>
  <c r="I1922" i="16"/>
  <c r="E1922" i="16"/>
  <c r="D1922" i="16"/>
  <c r="I1921" i="16"/>
  <c r="E1921" i="16"/>
  <c r="D1921" i="16"/>
  <c r="I1920" i="16"/>
  <c r="E1920" i="16"/>
  <c r="D1920" i="16"/>
  <c r="I1919" i="16"/>
  <c r="E1919" i="16"/>
  <c r="D1919" i="16"/>
  <c r="I1918" i="16"/>
  <c r="E1918" i="16"/>
  <c r="D1918" i="16"/>
  <c r="I1917" i="16"/>
  <c r="E1917" i="16"/>
  <c r="D1917" i="16"/>
  <c r="I1916" i="16"/>
  <c r="E1916" i="16"/>
  <c r="D1916" i="16"/>
  <c r="I1915" i="16"/>
  <c r="E1915" i="16"/>
  <c r="D1915" i="16"/>
  <c r="I1914" i="16"/>
  <c r="E1914" i="16"/>
  <c r="D1914" i="16"/>
  <c r="I1913" i="16"/>
  <c r="E1913" i="16"/>
  <c r="D1913" i="16"/>
  <c r="I1912" i="16"/>
  <c r="E1912" i="16"/>
  <c r="D1912" i="16"/>
  <c r="I1911" i="16"/>
  <c r="E1911" i="16"/>
  <c r="D1911" i="16"/>
  <c r="I1910" i="16"/>
  <c r="E1910" i="16"/>
  <c r="D1910" i="16"/>
  <c r="I1909" i="16"/>
  <c r="E1909" i="16"/>
  <c r="D1909" i="16"/>
  <c r="I1908" i="16"/>
  <c r="E1908" i="16"/>
  <c r="D1908" i="16"/>
  <c r="I1907" i="16"/>
  <c r="E1907" i="16"/>
  <c r="D1907" i="16"/>
  <c r="I1906" i="16"/>
  <c r="E1906" i="16"/>
  <c r="D1906" i="16"/>
  <c r="I1905" i="16"/>
  <c r="E1905" i="16"/>
  <c r="D1905" i="16"/>
  <c r="I1904" i="16"/>
  <c r="E1904" i="16"/>
  <c r="D1904" i="16"/>
  <c r="I1903" i="16"/>
  <c r="E1903" i="16"/>
  <c r="D1903" i="16"/>
  <c r="I1902" i="16"/>
  <c r="E1902" i="16"/>
  <c r="D1902" i="16"/>
  <c r="I1901" i="16"/>
  <c r="E1901" i="16"/>
  <c r="D1901" i="16"/>
  <c r="I1900" i="16"/>
  <c r="E1900" i="16"/>
  <c r="D1900" i="16"/>
  <c r="I1899" i="16"/>
  <c r="E1899" i="16"/>
  <c r="D1899" i="16"/>
  <c r="I1898" i="16"/>
  <c r="E1898" i="16"/>
  <c r="D1898" i="16"/>
  <c r="I1897" i="16"/>
  <c r="E1897" i="16"/>
  <c r="D1897" i="16"/>
  <c r="I1896" i="16"/>
  <c r="E1896" i="16"/>
  <c r="D1896" i="16"/>
  <c r="I1895" i="16"/>
  <c r="E1895" i="16"/>
  <c r="D1895" i="16"/>
  <c r="I1894" i="16"/>
  <c r="E1894" i="16"/>
  <c r="D1894" i="16"/>
  <c r="I1893" i="16"/>
  <c r="E1893" i="16"/>
  <c r="D1893" i="16"/>
  <c r="I1892" i="16"/>
  <c r="E1892" i="16"/>
  <c r="D1892" i="16"/>
  <c r="I1891" i="16"/>
  <c r="E1891" i="16"/>
  <c r="D1891" i="16"/>
  <c r="I1890" i="16"/>
  <c r="E1890" i="16"/>
  <c r="D1890" i="16"/>
  <c r="I1889" i="16"/>
  <c r="E1889" i="16"/>
  <c r="D1889" i="16"/>
  <c r="I1888" i="16"/>
  <c r="E1888" i="16"/>
  <c r="D1888" i="16"/>
  <c r="I1887" i="16"/>
  <c r="E1887" i="16"/>
  <c r="D1887" i="16"/>
  <c r="I1886" i="16"/>
  <c r="E1886" i="16"/>
  <c r="D1886" i="16"/>
  <c r="I1885" i="16"/>
  <c r="E1885" i="16"/>
  <c r="D1885" i="16"/>
  <c r="I1884" i="16"/>
  <c r="E1884" i="16"/>
  <c r="D1884" i="16"/>
  <c r="I1883" i="16"/>
  <c r="E1883" i="16"/>
  <c r="D1883" i="16"/>
  <c r="I1882" i="16"/>
  <c r="E1882" i="16"/>
  <c r="D1882" i="16"/>
  <c r="I1881" i="16"/>
  <c r="E1881" i="16"/>
  <c r="D1881" i="16"/>
  <c r="I1880" i="16"/>
  <c r="E1880" i="16"/>
  <c r="D1880" i="16"/>
  <c r="I1879" i="16"/>
  <c r="E1879" i="16"/>
  <c r="D1879" i="16"/>
  <c r="I1878" i="16"/>
  <c r="E1878" i="16"/>
  <c r="D1878" i="16"/>
  <c r="I1877" i="16"/>
  <c r="E1877" i="16"/>
  <c r="D1877" i="16"/>
  <c r="I1876" i="16"/>
  <c r="E1876" i="16"/>
  <c r="D1876" i="16"/>
  <c r="I1875" i="16"/>
  <c r="E1875" i="16"/>
  <c r="D1875" i="16"/>
  <c r="I1874" i="16"/>
  <c r="E1874" i="16"/>
  <c r="D1874" i="16"/>
  <c r="I1873" i="16"/>
  <c r="E1873" i="16"/>
  <c r="D1873" i="16"/>
  <c r="I1872" i="16"/>
  <c r="E1872" i="16"/>
  <c r="D1872" i="16"/>
  <c r="I1871" i="16"/>
  <c r="E1871" i="16"/>
  <c r="D1871" i="16"/>
  <c r="I1870" i="16"/>
  <c r="E1870" i="16"/>
  <c r="D1870" i="16"/>
  <c r="I1869" i="16"/>
  <c r="E1869" i="16"/>
  <c r="D1869" i="16"/>
  <c r="I1868" i="16"/>
  <c r="E1868" i="16"/>
  <c r="D1868" i="16"/>
  <c r="I1867" i="16"/>
  <c r="E1867" i="16"/>
  <c r="D1867" i="16"/>
  <c r="I1866" i="16"/>
  <c r="E1866" i="16"/>
  <c r="D1866" i="16"/>
  <c r="I1865" i="16"/>
  <c r="E1865" i="16"/>
  <c r="D1865" i="16"/>
  <c r="I1864" i="16"/>
  <c r="E1864" i="16"/>
  <c r="D1864" i="16"/>
  <c r="I1863" i="16"/>
  <c r="E1863" i="16"/>
  <c r="D1863" i="16"/>
  <c r="I1862" i="16"/>
  <c r="E1862" i="16"/>
  <c r="D1862" i="16"/>
  <c r="I1861" i="16"/>
  <c r="E1861" i="16"/>
  <c r="D1861" i="16"/>
  <c r="I1860" i="16"/>
  <c r="E1860" i="16"/>
  <c r="D1860" i="16"/>
  <c r="I1859" i="16"/>
  <c r="E1859" i="16"/>
  <c r="D1859" i="16"/>
  <c r="I1858" i="16"/>
  <c r="E1858" i="16"/>
  <c r="D1858" i="16"/>
  <c r="I1857" i="16"/>
  <c r="E1857" i="16"/>
  <c r="D1857" i="16"/>
  <c r="I1856" i="16"/>
  <c r="E1856" i="16"/>
  <c r="D1856" i="16"/>
  <c r="I1855" i="16"/>
  <c r="E1855" i="16"/>
  <c r="D1855" i="16"/>
  <c r="I1854" i="16"/>
  <c r="E1854" i="16"/>
  <c r="D1854" i="16"/>
  <c r="I1853" i="16"/>
  <c r="E1853" i="16"/>
  <c r="D1853" i="16"/>
  <c r="I1852" i="16"/>
  <c r="E1852" i="16"/>
  <c r="D1852" i="16"/>
  <c r="I1851" i="16"/>
  <c r="E1851" i="16"/>
  <c r="D1851" i="16"/>
  <c r="I1850" i="16"/>
  <c r="E1850" i="16"/>
  <c r="D1850" i="16"/>
  <c r="I1849" i="16"/>
  <c r="E1849" i="16"/>
  <c r="D1849" i="16"/>
  <c r="I1848" i="16"/>
  <c r="E1848" i="16"/>
  <c r="D1848" i="16"/>
  <c r="I1847" i="16"/>
  <c r="E1847" i="16"/>
  <c r="D1847" i="16"/>
  <c r="I1846" i="16"/>
  <c r="E1846" i="16"/>
  <c r="D1846" i="16"/>
  <c r="I1845" i="16"/>
  <c r="E1845" i="16"/>
  <c r="D1845" i="16"/>
  <c r="I1844" i="16"/>
  <c r="E1844" i="16"/>
  <c r="D1844" i="16"/>
  <c r="I1843" i="16"/>
  <c r="E1843" i="16"/>
  <c r="D1843" i="16"/>
  <c r="I1842" i="16"/>
  <c r="E1842" i="16"/>
  <c r="D1842" i="16"/>
  <c r="I1841" i="16"/>
  <c r="E1841" i="16"/>
  <c r="D1841" i="16"/>
  <c r="I1840" i="16"/>
  <c r="E1840" i="16"/>
  <c r="D1840" i="16"/>
  <c r="I1839" i="16"/>
  <c r="E1839" i="16"/>
  <c r="D1839" i="16"/>
  <c r="I1838" i="16"/>
  <c r="E1838" i="16"/>
  <c r="D1838" i="16"/>
  <c r="I1837" i="16"/>
  <c r="E1837" i="16"/>
  <c r="D1837" i="16"/>
  <c r="I1836" i="16"/>
  <c r="E1836" i="16"/>
  <c r="D1836" i="16"/>
  <c r="I1835" i="16"/>
  <c r="E1835" i="16"/>
  <c r="D1835" i="16"/>
  <c r="I1834" i="16"/>
  <c r="E1834" i="16"/>
  <c r="D1834" i="16"/>
  <c r="I1833" i="16"/>
  <c r="E1833" i="16"/>
  <c r="D1833" i="16"/>
  <c r="I1832" i="16"/>
  <c r="E1832" i="16"/>
  <c r="D1832" i="16"/>
  <c r="I1831" i="16"/>
  <c r="E1831" i="16"/>
  <c r="D1831" i="16"/>
  <c r="I1830" i="16"/>
  <c r="E1830" i="16"/>
  <c r="D1830" i="16"/>
  <c r="I1829" i="16"/>
  <c r="E1829" i="16"/>
  <c r="D1829" i="16"/>
  <c r="I1828" i="16"/>
  <c r="E1828" i="16"/>
  <c r="D1828" i="16"/>
  <c r="I1827" i="16"/>
  <c r="E1827" i="16"/>
  <c r="D1827" i="16"/>
  <c r="I1826" i="16"/>
  <c r="E1826" i="16"/>
  <c r="D1826" i="16"/>
  <c r="I1825" i="16"/>
  <c r="E1825" i="16"/>
  <c r="D1825" i="16"/>
  <c r="I1824" i="16"/>
  <c r="E1824" i="16"/>
  <c r="D1824" i="16"/>
  <c r="I1823" i="16"/>
  <c r="E1823" i="16"/>
  <c r="D1823" i="16"/>
  <c r="I1822" i="16"/>
  <c r="E1822" i="16"/>
  <c r="D1822" i="16"/>
  <c r="I1821" i="16"/>
  <c r="E1821" i="16"/>
  <c r="D1821" i="16"/>
  <c r="I1820" i="16"/>
  <c r="E1820" i="16"/>
  <c r="D1820" i="16"/>
  <c r="I1819" i="16"/>
  <c r="E1819" i="16"/>
  <c r="D1819" i="16"/>
  <c r="I1818" i="16"/>
  <c r="E1818" i="16"/>
  <c r="D1818" i="16"/>
  <c r="I1817" i="16"/>
  <c r="E1817" i="16"/>
  <c r="D1817" i="16"/>
  <c r="I1816" i="16"/>
  <c r="E1816" i="16"/>
  <c r="D1816" i="16"/>
  <c r="I1815" i="16"/>
  <c r="E1815" i="16"/>
  <c r="D1815" i="16"/>
  <c r="I1814" i="16"/>
  <c r="E1814" i="16"/>
  <c r="D1814" i="16"/>
  <c r="I1813" i="16"/>
  <c r="E1813" i="16"/>
  <c r="D1813" i="16"/>
  <c r="I1812" i="16"/>
  <c r="E1812" i="16"/>
  <c r="D1812" i="16"/>
  <c r="I1811" i="16"/>
  <c r="E1811" i="16"/>
  <c r="D1811" i="16"/>
  <c r="I1810" i="16"/>
  <c r="E1810" i="16"/>
  <c r="D1810" i="16"/>
  <c r="I1809" i="16"/>
  <c r="E1809" i="16"/>
  <c r="D1809" i="16"/>
  <c r="I1808" i="16"/>
  <c r="E1808" i="16"/>
  <c r="D1808" i="16"/>
  <c r="I1807" i="16"/>
  <c r="E1807" i="16"/>
  <c r="D1807" i="16"/>
  <c r="I1806" i="16"/>
  <c r="E1806" i="16"/>
  <c r="D1806" i="16"/>
  <c r="I1805" i="16"/>
  <c r="E1805" i="16"/>
  <c r="D1805" i="16"/>
  <c r="I1804" i="16"/>
  <c r="E1804" i="16"/>
  <c r="D1804" i="16"/>
  <c r="I1803" i="16"/>
  <c r="E1803" i="16"/>
  <c r="D1803" i="16"/>
  <c r="I1802" i="16"/>
  <c r="E1802" i="16"/>
  <c r="D1802" i="16"/>
  <c r="I1801" i="16"/>
  <c r="E1801" i="16"/>
  <c r="D1801" i="16"/>
  <c r="I1800" i="16"/>
  <c r="E1800" i="16"/>
  <c r="D1800" i="16"/>
  <c r="I1799" i="16"/>
  <c r="E1799" i="16"/>
  <c r="D1799" i="16"/>
  <c r="I1798" i="16"/>
  <c r="E1798" i="16"/>
  <c r="D1798" i="16"/>
  <c r="I1797" i="16"/>
  <c r="E1797" i="16"/>
  <c r="D1797" i="16"/>
  <c r="I1796" i="16"/>
  <c r="E1796" i="16"/>
  <c r="D1796" i="16"/>
  <c r="I1795" i="16"/>
  <c r="E1795" i="16"/>
  <c r="D1795" i="16"/>
  <c r="I1794" i="16"/>
  <c r="E1794" i="16"/>
  <c r="D1794" i="16"/>
  <c r="I1793" i="16"/>
  <c r="E1793" i="16"/>
  <c r="D1793" i="16"/>
  <c r="I1792" i="16"/>
  <c r="E1792" i="16"/>
  <c r="D1792" i="16"/>
  <c r="I1791" i="16"/>
  <c r="E1791" i="16"/>
  <c r="D1791" i="16"/>
  <c r="I1790" i="16"/>
  <c r="E1790" i="16"/>
  <c r="D1790" i="16"/>
  <c r="I1789" i="16"/>
  <c r="E1789" i="16"/>
  <c r="D1789" i="16"/>
  <c r="I1788" i="16"/>
  <c r="E1788" i="16"/>
  <c r="D1788" i="16"/>
  <c r="I1787" i="16"/>
  <c r="E1787" i="16"/>
  <c r="D1787" i="16"/>
  <c r="I1786" i="16"/>
  <c r="E1786" i="16"/>
  <c r="D1786" i="16"/>
  <c r="I1785" i="16"/>
  <c r="E1785" i="16"/>
  <c r="D1785" i="16"/>
  <c r="I1784" i="16"/>
  <c r="E1784" i="16"/>
  <c r="D1784" i="16"/>
  <c r="I1783" i="16"/>
  <c r="E1783" i="16"/>
  <c r="D1783" i="16"/>
  <c r="I1782" i="16"/>
  <c r="E1782" i="16"/>
  <c r="D1782" i="16"/>
  <c r="I1781" i="16"/>
  <c r="E1781" i="16"/>
  <c r="D1781" i="16"/>
  <c r="I1780" i="16"/>
  <c r="E1780" i="16"/>
  <c r="D1780" i="16"/>
  <c r="I1779" i="16"/>
  <c r="E1779" i="16"/>
  <c r="D1779" i="16"/>
  <c r="I1778" i="16"/>
  <c r="E1778" i="16"/>
  <c r="D1778" i="16"/>
  <c r="I1777" i="16"/>
  <c r="E1777" i="16"/>
  <c r="D1777" i="16"/>
  <c r="I1776" i="16"/>
  <c r="E1776" i="16"/>
  <c r="D1776" i="16"/>
  <c r="I1775" i="16"/>
  <c r="E1775" i="16"/>
  <c r="D1775" i="16"/>
  <c r="I1774" i="16"/>
  <c r="E1774" i="16"/>
  <c r="D1774" i="16"/>
  <c r="I1773" i="16"/>
  <c r="E1773" i="16"/>
  <c r="D1773" i="16"/>
  <c r="I1772" i="16"/>
  <c r="E1772" i="16"/>
  <c r="D1772" i="16"/>
  <c r="I1771" i="16"/>
  <c r="E1771" i="16"/>
  <c r="D1771" i="16"/>
  <c r="I1770" i="16"/>
  <c r="E1770" i="16"/>
  <c r="D1770" i="16"/>
  <c r="I1769" i="16"/>
  <c r="E1769" i="16"/>
  <c r="D1769" i="16"/>
  <c r="I1768" i="16"/>
  <c r="E1768" i="16"/>
  <c r="D1768" i="16"/>
  <c r="I1767" i="16"/>
  <c r="E1767" i="16"/>
  <c r="D1767" i="16"/>
  <c r="I1766" i="16"/>
  <c r="E1766" i="16"/>
  <c r="D1766" i="16"/>
  <c r="I1765" i="16"/>
  <c r="E1765" i="16"/>
  <c r="D1765" i="16"/>
  <c r="I1764" i="16"/>
  <c r="E1764" i="16"/>
  <c r="D1764" i="16"/>
  <c r="I1763" i="16"/>
  <c r="E1763" i="16"/>
  <c r="D1763" i="16"/>
  <c r="I1762" i="16"/>
  <c r="E1762" i="16"/>
  <c r="D1762" i="16"/>
  <c r="I1761" i="16"/>
  <c r="E1761" i="16"/>
  <c r="D1761" i="16"/>
  <c r="I1760" i="16"/>
  <c r="E1760" i="16"/>
  <c r="D1760" i="16"/>
  <c r="I1759" i="16"/>
  <c r="E1759" i="16"/>
  <c r="D1759" i="16"/>
  <c r="I1758" i="16"/>
  <c r="E1758" i="16"/>
  <c r="D1758" i="16"/>
  <c r="I1757" i="16"/>
  <c r="E1757" i="16"/>
  <c r="D1757" i="16"/>
  <c r="I1756" i="16"/>
  <c r="E1756" i="16"/>
  <c r="D1756" i="16"/>
  <c r="I1755" i="16"/>
  <c r="E1755" i="16"/>
  <c r="D1755" i="16"/>
  <c r="I1754" i="16"/>
  <c r="E1754" i="16"/>
  <c r="D1754" i="16"/>
  <c r="I1753" i="16"/>
  <c r="E1753" i="16"/>
  <c r="D1753" i="16"/>
  <c r="I1752" i="16"/>
  <c r="E1752" i="16"/>
  <c r="D1752" i="16"/>
  <c r="I1751" i="16"/>
  <c r="E1751" i="16"/>
  <c r="D1751" i="16"/>
  <c r="I1750" i="16"/>
  <c r="E1750" i="16"/>
  <c r="D1750" i="16"/>
  <c r="I1749" i="16"/>
  <c r="E1749" i="16"/>
  <c r="D1749" i="16"/>
  <c r="I1748" i="16"/>
  <c r="E1748" i="16"/>
  <c r="D1748" i="16"/>
  <c r="I1747" i="16"/>
  <c r="E1747" i="16"/>
  <c r="D1747" i="16"/>
  <c r="I1746" i="16"/>
  <c r="E1746" i="16"/>
  <c r="D1746" i="16"/>
  <c r="I1745" i="16"/>
  <c r="E1745" i="16"/>
  <c r="D1745" i="16"/>
  <c r="I1744" i="16"/>
  <c r="E1744" i="16"/>
  <c r="D1744" i="16"/>
  <c r="I1743" i="16"/>
  <c r="E1743" i="16"/>
  <c r="D1743" i="16"/>
  <c r="I1742" i="16"/>
  <c r="E1742" i="16"/>
  <c r="D1742" i="16"/>
  <c r="I1741" i="16"/>
  <c r="E1741" i="16"/>
  <c r="D1741" i="16"/>
  <c r="I1740" i="16"/>
  <c r="E1740" i="16"/>
  <c r="D1740" i="16"/>
  <c r="I1739" i="16"/>
  <c r="E1739" i="16"/>
  <c r="D1739" i="16"/>
  <c r="I1738" i="16"/>
  <c r="E1738" i="16"/>
  <c r="D1738" i="16"/>
  <c r="I1737" i="16"/>
  <c r="E1737" i="16"/>
  <c r="D1737" i="16"/>
  <c r="I1736" i="16"/>
  <c r="E1736" i="16"/>
  <c r="D1736" i="16"/>
  <c r="I1735" i="16"/>
  <c r="E1735" i="16"/>
  <c r="D1735" i="16"/>
  <c r="I1734" i="16"/>
  <c r="E1734" i="16"/>
  <c r="D1734" i="16"/>
  <c r="I1733" i="16"/>
  <c r="E1733" i="16"/>
  <c r="D1733" i="16"/>
  <c r="I1732" i="16"/>
  <c r="E1732" i="16"/>
  <c r="D1732" i="16"/>
  <c r="I1731" i="16"/>
  <c r="E1731" i="16"/>
  <c r="D1731" i="16"/>
  <c r="I1730" i="16"/>
  <c r="E1730" i="16"/>
  <c r="D1730" i="16"/>
  <c r="I1729" i="16"/>
  <c r="E1729" i="16"/>
  <c r="D1729" i="16"/>
  <c r="I1728" i="16"/>
  <c r="E1728" i="16"/>
  <c r="D1728" i="16"/>
  <c r="I1727" i="16"/>
  <c r="E1727" i="16"/>
  <c r="D1727" i="16"/>
  <c r="I1726" i="16"/>
  <c r="E1726" i="16"/>
  <c r="D1726" i="16"/>
  <c r="I1725" i="16"/>
  <c r="E1725" i="16"/>
  <c r="D1725" i="16"/>
  <c r="I1724" i="16"/>
  <c r="E1724" i="16"/>
  <c r="D1724" i="16"/>
  <c r="I1723" i="16"/>
  <c r="E1723" i="16"/>
  <c r="D1723" i="16"/>
  <c r="I1722" i="16"/>
  <c r="E1722" i="16"/>
  <c r="D1722" i="16"/>
  <c r="I1721" i="16"/>
  <c r="E1721" i="16"/>
  <c r="D1721" i="16"/>
  <c r="I1720" i="16"/>
  <c r="E1720" i="16"/>
  <c r="D1720" i="16"/>
  <c r="I1719" i="16"/>
  <c r="E1719" i="16"/>
  <c r="D1719" i="16"/>
  <c r="I1718" i="16"/>
  <c r="E1718" i="16"/>
  <c r="D1718" i="16"/>
  <c r="I1717" i="16"/>
  <c r="E1717" i="16"/>
  <c r="D1717" i="16"/>
  <c r="I1716" i="16"/>
  <c r="E1716" i="16"/>
  <c r="D1716" i="16"/>
  <c r="I1715" i="16"/>
  <c r="E1715" i="16"/>
  <c r="D1715" i="16"/>
  <c r="I1714" i="16"/>
  <c r="E1714" i="16"/>
  <c r="D1714" i="16"/>
  <c r="I1713" i="16"/>
  <c r="E1713" i="16"/>
  <c r="D1713" i="16"/>
  <c r="I1712" i="16"/>
  <c r="E1712" i="16"/>
  <c r="D1712" i="16"/>
  <c r="I1711" i="16"/>
  <c r="E1711" i="16"/>
  <c r="D1711" i="16"/>
  <c r="I1710" i="16"/>
  <c r="E1710" i="16"/>
  <c r="D1710" i="16"/>
  <c r="I1709" i="16"/>
  <c r="E1709" i="16"/>
  <c r="D1709" i="16"/>
  <c r="I1708" i="16"/>
  <c r="E1708" i="16"/>
  <c r="D1708" i="16"/>
  <c r="I1707" i="16"/>
  <c r="E1707" i="16"/>
  <c r="D1707" i="16"/>
  <c r="I1706" i="16"/>
  <c r="E1706" i="16"/>
  <c r="D1706" i="16"/>
  <c r="I1705" i="16"/>
  <c r="E1705" i="16"/>
  <c r="D1705" i="16"/>
  <c r="I1704" i="16"/>
  <c r="E1704" i="16"/>
  <c r="D1704" i="16"/>
  <c r="I1703" i="16"/>
  <c r="E1703" i="16"/>
  <c r="D1703" i="16"/>
  <c r="I1702" i="16"/>
  <c r="E1702" i="16"/>
  <c r="D1702" i="16"/>
  <c r="I1701" i="16"/>
  <c r="E1701" i="16"/>
  <c r="D1701" i="16"/>
  <c r="I1700" i="16"/>
  <c r="E1700" i="16"/>
  <c r="D1700" i="16"/>
  <c r="I1699" i="16"/>
  <c r="E1699" i="16"/>
  <c r="D1699" i="16"/>
  <c r="I1698" i="16"/>
  <c r="E1698" i="16"/>
  <c r="D1698" i="16"/>
  <c r="I1697" i="16"/>
  <c r="E1697" i="16"/>
  <c r="D1697" i="16"/>
  <c r="I1696" i="16"/>
  <c r="E1696" i="16"/>
  <c r="D1696" i="16"/>
  <c r="I1695" i="16"/>
  <c r="E1695" i="16"/>
  <c r="D1695" i="16"/>
  <c r="I1694" i="16"/>
  <c r="E1694" i="16"/>
  <c r="D1694" i="16"/>
  <c r="I1693" i="16"/>
  <c r="E1693" i="16"/>
  <c r="D1693" i="16"/>
  <c r="I1692" i="16"/>
  <c r="E1692" i="16"/>
  <c r="D1692" i="16"/>
  <c r="I1691" i="16"/>
  <c r="E1691" i="16"/>
  <c r="D1691" i="16"/>
  <c r="I1690" i="16"/>
  <c r="E1690" i="16"/>
  <c r="D1690" i="16"/>
  <c r="I1689" i="16"/>
  <c r="E1689" i="16"/>
  <c r="D1689" i="16"/>
  <c r="I1688" i="16"/>
  <c r="E1688" i="16"/>
  <c r="D1688" i="16"/>
  <c r="I1687" i="16"/>
  <c r="E1687" i="16"/>
  <c r="D1687" i="16"/>
  <c r="I1686" i="16"/>
  <c r="E1686" i="16"/>
  <c r="D1686" i="16"/>
  <c r="I1685" i="16"/>
  <c r="E1685" i="16"/>
  <c r="D1685" i="16"/>
  <c r="I1684" i="16"/>
  <c r="E1684" i="16"/>
  <c r="D1684" i="16"/>
  <c r="I1683" i="16"/>
  <c r="E1683" i="16"/>
  <c r="D1683" i="16"/>
  <c r="I1682" i="16"/>
  <c r="E1682" i="16"/>
  <c r="D1682" i="16"/>
  <c r="I1681" i="16"/>
  <c r="E1681" i="16"/>
  <c r="D1681" i="16"/>
  <c r="I1680" i="16"/>
  <c r="E1680" i="16"/>
  <c r="D1680" i="16"/>
  <c r="I1679" i="16"/>
  <c r="E1679" i="16"/>
  <c r="D1679" i="16"/>
  <c r="I1678" i="16"/>
  <c r="E1678" i="16"/>
  <c r="D1678" i="16"/>
  <c r="I1677" i="16"/>
  <c r="E1677" i="16"/>
  <c r="D1677" i="16"/>
  <c r="I1676" i="16"/>
  <c r="E1676" i="16"/>
  <c r="D1676" i="16"/>
  <c r="I1675" i="16"/>
  <c r="E1675" i="16"/>
  <c r="D1675" i="16"/>
  <c r="I1674" i="16"/>
  <c r="E1674" i="16"/>
  <c r="D1674" i="16"/>
  <c r="I1673" i="16"/>
  <c r="E1673" i="16"/>
  <c r="D1673" i="16"/>
  <c r="I1672" i="16"/>
  <c r="E1672" i="16"/>
  <c r="D1672" i="16"/>
  <c r="I1671" i="16"/>
  <c r="E1671" i="16"/>
  <c r="D1671" i="16"/>
  <c r="I1670" i="16"/>
  <c r="E1670" i="16"/>
  <c r="D1670" i="16"/>
  <c r="I1669" i="16"/>
  <c r="E1669" i="16"/>
  <c r="D1669" i="16"/>
  <c r="I1668" i="16"/>
  <c r="E1668" i="16"/>
  <c r="D1668" i="16"/>
  <c r="I1667" i="16"/>
  <c r="E1667" i="16"/>
  <c r="D1667" i="16"/>
  <c r="I1666" i="16"/>
  <c r="E1666" i="16"/>
  <c r="D1666" i="16"/>
  <c r="I1665" i="16"/>
  <c r="E1665" i="16"/>
  <c r="D1665" i="16"/>
  <c r="I1664" i="16"/>
  <c r="E1664" i="16"/>
  <c r="D1664" i="16"/>
  <c r="I1663" i="16"/>
  <c r="E1663" i="16"/>
  <c r="D1663" i="16"/>
  <c r="I1662" i="16"/>
  <c r="E1662" i="16"/>
  <c r="D1662" i="16"/>
  <c r="I1661" i="16"/>
  <c r="E1661" i="16"/>
  <c r="D1661" i="16"/>
  <c r="I1660" i="16"/>
  <c r="E1660" i="16"/>
  <c r="D1660" i="16"/>
  <c r="I1659" i="16"/>
  <c r="E1659" i="16"/>
  <c r="D1659" i="16"/>
  <c r="I1658" i="16"/>
  <c r="E1658" i="16"/>
  <c r="D1658" i="16"/>
  <c r="I1657" i="16"/>
  <c r="E1657" i="16"/>
  <c r="D1657" i="16"/>
  <c r="I1656" i="16"/>
  <c r="E1656" i="16"/>
  <c r="D1656" i="16"/>
  <c r="I1655" i="16"/>
  <c r="E1655" i="16"/>
  <c r="D1655" i="16"/>
  <c r="I1654" i="16"/>
  <c r="E1654" i="16"/>
  <c r="D1654" i="16"/>
  <c r="I1653" i="16"/>
  <c r="E1653" i="16"/>
  <c r="D1653" i="16"/>
  <c r="I1652" i="16"/>
  <c r="E1652" i="16"/>
  <c r="D1652" i="16"/>
  <c r="I1651" i="16"/>
  <c r="E1651" i="16"/>
  <c r="D1651" i="16"/>
  <c r="I1650" i="16"/>
  <c r="E1650" i="16"/>
  <c r="D1650" i="16"/>
  <c r="I1649" i="16"/>
  <c r="E1649" i="16"/>
  <c r="D1649" i="16"/>
  <c r="I1648" i="16"/>
  <c r="E1648" i="16"/>
  <c r="D1648" i="16"/>
  <c r="I1647" i="16"/>
  <c r="E1647" i="16"/>
  <c r="D1647" i="16"/>
  <c r="I1646" i="16"/>
  <c r="E1646" i="16"/>
  <c r="D1646" i="16"/>
  <c r="I1645" i="16"/>
  <c r="E1645" i="16"/>
  <c r="D1645" i="16"/>
  <c r="I1644" i="16"/>
  <c r="E1644" i="16"/>
  <c r="D1644" i="16"/>
  <c r="I1643" i="16"/>
  <c r="E1643" i="16"/>
  <c r="D1643" i="16"/>
  <c r="I1642" i="16"/>
  <c r="E1642" i="16"/>
  <c r="D1642" i="16"/>
  <c r="I1641" i="16"/>
  <c r="E1641" i="16"/>
  <c r="D1641" i="16"/>
  <c r="I1640" i="16"/>
  <c r="E1640" i="16"/>
  <c r="D1640" i="16"/>
  <c r="I1639" i="16"/>
  <c r="E1639" i="16"/>
  <c r="D1639" i="16"/>
  <c r="I1638" i="16"/>
  <c r="E1638" i="16"/>
  <c r="D1638" i="16"/>
  <c r="I1637" i="16"/>
  <c r="E1637" i="16"/>
  <c r="D1637" i="16"/>
  <c r="I1636" i="16"/>
  <c r="E1636" i="16"/>
  <c r="D1636" i="16"/>
  <c r="I1635" i="16"/>
  <c r="E1635" i="16"/>
  <c r="D1635" i="16"/>
  <c r="I1634" i="16"/>
  <c r="E1634" i="16"/>
  <c r="D1634" i="16"/>
  <c r="I1633" i="16"/>
  <c r="E1633" i="16"/>
  <c r="D1633" i="16"/>
  <c r="I1632" i="16"/>
  <c r="E1632" i="16"/>
  <c r="D1632" i="16"/>
  <c r="I1631" i="16"/>
  <c r="E1631" i="16"/>
  <c r="D1631" i="16"/>
  <c r="I1630" i="16"/>
  <c r="E1630" i="16"/>
  <c r="D1630" i="16"/>
  <c r="I1629" i="16"/>
  <c r="E1629" i="16"/>
  <c r="D1629" i="16"/>
  <c r="I1628" i="16"/>
  <c r="E1628" i="16"/>
  <c r="D1628" i="16"/>
  <c r="I1627" i="16"/>
  <c r="E1627" i="16"/>
  <c r="D1627" i="16"/>
  <c r="I1626" i="16"/>
  <c r="E1626" i="16"/>
  <c r="D1626" i="16"/>
  <c r="I1625" i="16"/>
  <c r="E1625" i="16"/>
  <c r="D1625" i="16"/>
  <c r="I1624" i="16"/>
  <c r="E1624" i="16"/>
  <c r="D1624" i="16"/>
  <c r="I1623" i="16"/>
  <c r="E1623" i="16"/>
  <c r="D1623" i="16"/>
  <c r="I1622" i="16"/>
  <c r="E1622" i="16"/>
  <c r="D1622" i="16"/>
  <c r="I1621" i="16"/>
  <c r="E1621" i="16"/>
  <c r="D1621" i="16"/>
  <c r="I1620" i="16"/>
  <c r="E1620" i="16"/>
  <c r="D1620" i="16"/>
  <c r="I1619" i="16"/>
  <c r="E1619" i="16"/>
  <c r="D1619" i="16"/>
  <c r="I1618" i="16"/>
  <c r="E1618" i="16"/>
  <c r="D1618" i="16"/>
  <c r="I1617" i="16"/>
  <c r="E1617" i="16"/>
  <c r="D1617" i="16"/>
  <c r="I1616" i="16"/>
  <c r="E1616" i="16"/>
  <c r="D1616" i="16"/>
  <c r="I1615" i="16"/>
  <c r="E1615" i="16"/>
  <c r="D1615" i="16"/>
  <c r="I1614" i="16"/>
  <c r="E1614" i="16"/>
  <c r="D1614" i="16"/>
  <c r="I1613" i="16"/>
  <c r="E1613" i="16"/>
  <c r="D1613" i="16"/>
  <c r="I1612" i="16"/>
  <c r="E1612" i="16"/>
  <c r="D1612" i="16"/>
  <c r="I1611" i="16"/>
  <c r="E1611" i="16"/>
  <c r="D1611" i="16"/>
  <c r="I1610" i="16"/>
  <c r="E1610" i="16"/>
  <c r="D1610" i="16"/>
  <c r="I1609" i="16"/>
  <c r="E1609" i="16"/>
  <c r="D1609" i="16"/>
  <c r="I1608" i="16"/>
  <c r="E1608" i="16"/>
  <c r="D1608" i="16"/>
  <c r="I1607" i="16"/>
  <c r="E1607" i="16"/>
  <c r="D1607" i="16"/>
  <c r="I1606" i="16"/>
  <c r="E1606" i="16"/>
  <c r="D1606" i="16"/>
  <c r="I1605" i="16"/>
  <c r="E1605" i="16"/>
  <c r="D1605" i="16"/>
  <c r="I1604" i="16"/>
  <c r="E1604" i="16"/>
  <c r="D1604" i="16"/>
  <c r="I1603" i="16"/>
  <c r="E1603" i="16"/>
  <c r="D1603" i="16"/>
  <c r="I1602" i="16"/>
  <c r="E1602" i="16"/>
  <c r="D1602" i="16"/>
  <c r="I1601" i="16"/>
  <c r="E1601" i="16"/>
  <c r="D1601" i="16"/>
  <c r="I1600" i="16"/>
  <c r="E1600" i="16"/>
  <c r="D1600" i="16"/>
  <c r="I1599" i="16"/>
  <c r="E1599" i="16"/>
  <c r="D1599" i="16"/>
  <c r="I1598" i="16"/>
  <c r="E1598" i="16"/>
  <c r="D1598" i="16"/>
  <c r="I1597" i="16"/>
  <c r="E1597" i="16"/>
  <c r="D1597" i="16"/>
  <c r="I1596" i="16"/>
  <c r="E1596" i="16"/>
  <c r="D1596" i="16"/>
  <c r="I1595" i="16"/>
  <c r="E1595" i="16"/>
  <c r="D1595" i="16"/>
  <c r="I1594" i="16"/>
  <c r="E1594" i="16"/>
  <c r="D1594" i="16"/>
  <c r="I1593" i="16"/>
  <c r="E1593" i="16"/>
  <c r="D1593" i="16"/>
  <c r="I1592" i="16"/>
  <c r="E1592" i="16"/>
  <c r="D1592" i="16"/>
  <c r="I1591" i="16"/>
  <c r="E1591" i="16"/>
  <c r="D1591" i="16"/>
  <c r="I1590" i="16"/>
  <c r="E1590" i="16"/>
  <c r="D1590" i="16"/>
  <c r="I1589" i="16"/>
  <c r="E1589" i="16"/>
  <c r="D1589" i="16"/>
  <c r="I1588" i="16"/>
  <c r="E1588" i="16"/>
  <c r="D1588" i="16"/>
  <c r="I1587" i="16"/>
  <c r="E1587" i="16"/>
  <c r="D1587" i="16"/>
  <c r="I1586" i="16"/>
  <c r="E1586" i="16"/>
  <c r="D1586" i="16"/>
  <c r="I1585" i="16"/>
  <c r="E1585" i="16"/>
  <c r="D1585" i="16"/>
  <c r="I1584" i="16"/>
  <c r="E1584" i="16"/>
  <c r="D1584" i="16"/>
  <c r="I1583" i="16"/>
  <c r="E1583" i="16"/>
  <c r="D1583" i="16"/>
  <c r="I1582" i="16"/>
  <c r="E1582" i="16"/>
  <c r="D1582" i="16"/>
  <c r="I1581" i="16"/>
  <c r="E1581" i="16"/>
  <c r="D1581" i="16"/>
  <c r="I1580" i="16"/>
  <c r="E1580" i="16"/>
  <c r="D1580" i="16"/>
  <c r="I1579" i="16"/>
  <c r="E1579" i="16"/>
  <c r="D1579" i="16"/>
  <c r="I1578" i="16"/>
  <c r="E1578" i="16"/>
  <c r="D1578" i="16"/>
  <c r="I1577" i="16"/>
  <c r="E1577" i="16"/>
  <c r="D1577" i="16"/>
  <c r="I1576" i="16"/>
  <c r="E1576" i="16"/>
  <c r="D1576" i="16"/>
  <c r="I1575" i="16"/>
  <c r="E1575" i="16"/>
  <c r="D1575" i="16"/>
  <c r="I1574" i="16"/>
  <c r="E1574" i="16"/>
  <c r="D1574" i="16"/>
  <c r="I1573" i="16"/>
  <c r="E1573" i="16"/>
  <c r="D1573" i="16"/>
  <c r="I1572" i="16"/>
  <c r="E1572" i="16"/>
  <c r="D1572" i="16"/>
  <c r="I1571" i="16"/>
  <c r="E1571" i="16"/>
  <c r="D1571" i="16"/>
  <c r="I1570" i="16"/>
  <c r="E1570" i="16"/>
  <c r="D1570" i="16"/>
  <c r="I1569" i="16"/>
  <c r="E1569" i="16"/>
  <c r="D1569" i="16"/>
  <c r="I1568" i="16"/>
  <c r="E1568" i="16"/>
  <c r="D1568" i="16"/>
  <c r="I1567" i="16"/>
  <c r="E1567" i="16"/>
  <c r="D1567" i="16"/>
  <c r="I1566" i="16"/>
  <c r="E1566" i="16"/>
  <c r="D1566" i="16"/>
  <c r="I1565" i="16"/>
  <c r="E1565" i="16"/>
  <c r="D1565" i="16"/>
  <c r="I1564" i="16"/>
  <c r="E1564" i="16"/>
  <c r="D1564" i="16"/>
  <c r="I1563" i="16"/>
  <c r="E1563" i="16"/>
  <c r="D1563" i="16"/>
  <c r="I1562" i="16"/>
  <c r="E1562" i="16"/>
  <c r="D1562" i="16"/>
  <c r="I1561" i="16"/>
  <c r="E1561" i="16"/>
  <c r="D1561" i="16"/>
  <c r="I1560" i="16"/>
  <c r="E1560" i="16"/>
  <c r="D1560" i="16"/>
  <c r="I1559" i="16"/>
  <c r="E1559" i="16"/>
  <c r="D1559" i="16"/>
  <c r="I1558" i="16"/>
  <c r="E1558" i="16"/>
  <c r="D1558" i="16"/>
  <c r="I1557" i="16"/>
  <c r="E1557" i="16"/>
  <c r="D1557" i="16"/>
  <c r="I1556" i="16"/>
  <c r="E1556" i="16"/>
  <c r="D1556" i="16"/>
  <c r="I1555" i="16"/>
  <c r="E1555" i="16"/>
  <c r="D1555" i="16"/>
  <c r="I1554" i="16"/>
  <c r="E1554" i="16"/>
  <c r="D1554" i="16"/>
  <c r="I1553" i="16"/>
  <c r="E1553" i="16"/>
  <c r="D1553" i="16"/>
  <c r="I1552" i="16"/>
  <c r="E1552" i="16"/>
  <c r="D1552" i="16"/>
  <c r="I1551" i="16"/>
  <c r="E1551" i="16"/>
  <c r="D1551" i="16"/>
  <c r="I1550" i="16"/>
  <c r="E1550" i="16"/>
  <c r="D1550" i="16"/>
  <c r="I1549" i="16"/>
  <c r="E1549" i="16"/>
  <c r="D1549" i="16"/>
  <c r="I1548" i="16"/>
  <c r="E1548" i="16"/>
  <c r="D1548" i="16"/>
  <c r="I1547" i="16"/>
  <c r="E1547" i="16"/>
  <c r="D1547" i="16"/>
  <c r="I1546" i="16"/>
  <c r="E1546" i="16"/>
  <c r="D1546" i="16"/>
  <c r="I1545" i="16"/>
  <c r="E1545" i="16"/>
  <c r="D1545" i="16"/>
  <c r="I1544" i="16"/>
  <c r="E1544" i="16"/>
  <c r="D1544" i="16"/>
  <c r="I1543" i="16"/>
  <c r="E1543" i="16"/>
  <c r="D1543" i="16"/>
  <c r="I1542" i="16"/>
  <c r="E1542" i="16"/>
  <c r="D1542" i="16"/>
  <c r="I1541" i="16"/>
  <c r="E1541" i="16"/>
  <c r="D1541" i="16"/>
  <c r="I1540" i="16"/>
  <c r="E1540" i="16"/>
  <c r="D1540" i="16"/>
  <c r="I1539" i="16"/>
  <c r="E1539" i="16"/>
  <c r="D1539" i="16"/>
  <c r="I1538" i="16"/>
  <c r="E1538" i="16"/>
  <c r="D1538" i="16"/>
  <c r="I1537" i="16"/>
  <c r="E1537" i="16"/>
  <c r="D1537" i="16"/>
  <c r="I1536" i="16"/>
  <c r="E1536" i="16"/>
  <c r="D1536" i="16"/>
  <c r="I1535" i="16"/>
  <c r="E1535" i="16"/>
  <c r="D1535" i="16"/>
  <c r="I1534" i="16"/>
  <c r="E1534" i="16"/>
  <c r="D1534" i="16"/>
  <c r="I1533" i="16"/>
  <c r="E1533" i="16"/>
  <c r="D1533" i="16"/>
  <c r="I1532" i="16"/>
  <c r="E1532" i="16"/>
  <c r="D1532" i="16"/>
  <c r="I1531" i="16"/>
  <c r="E1531" i="16"/>
  <c r="D1531" i="16"/>
  <c r="I1530" i="16"/>
  <c r="E1530" i="16"/>
  <c r="D1530" i="16"/>
  <c r="I1529" i="16"/>
  <c r="E1529" i="16"/>
  <c r="D1529" i="16"/>
  <c r="I1528" i="16"/>
  <c r="E1528" i="16"/>
  <c r="D1528" i="16"/>
  <c r="I1527" i="16"/>
  <c r="E1527" i="16"/>
  <c r="D1527" i="16"/>
  <c r="I1526" i="16"/>
  <c r="E1526" i="16"/>
  <c r="D1526" i="16"/>
  <c r="I1525" i="16"/>
  <c r="E1525" i="16"/>
  <c r="D1525" i="16"/>
  <c r="I1524" i="16"/>
  <c r="E1524" i="16"/>
  <c r="D1524" i="16"/>
  <c r="I1523" i="16"/>
  <c r="E1523" i="16"/>
  <c r="D1523" i="16"/>
  <c r="I1522" i="16"/>
  <c r="E1522" i="16"/>
  <c r="D1522" i="16"/>
  <c r="I1521" i="16"/>
  <c r="E1521" i="16"/>
  <c r="D1521" i="16"/>
  <c r="I1520" i="16"/>
  <c r="E1520" i="16"/>
  <c r="D1520" i="16"/>
  <c r="I1519" i="16"/>
  <c r="E1519" i="16"/>
  <c r="D1519" i="16"/>
  <c r="I1518" i="16"/>
  <c r="E1518" i="16"/>
  <c r="D1518" i="16"/>
  <c r="I1517" i="16"/>
  <c r="E1517" i="16"/>
  <c r="D1517" i="16"/>
  <c r="I1516" i="16"/>
  <c r="E1516" i="16"/>
  <c r="D1516" i="16"/>
  <c r="I1515" i="16"/>
  <c r="E1515" i="16"/>
  <c r="D1515" i="16"/>
  <c r="I1514" i="16"/>
  <c r="E1514" i="16"/>
  <c r="D1514" i="16"/>
  <c r="I1513" i="16"/>
  <c r="E1513" i="16"/>
  <c r="D1513" i="16"/>
  <c r="I1512" i="16"/>
  <c r="E1512" i="16"/>
  <c r="D1512" i="16"/>
  <c r="I1511" i="16"/>
  <c r="E1511" i="16"/>
  <c r="D1511" i="16"/>
  <c r="I1510" i="16"/>
  <c r="E1510" i="16"/>
  <c r="D1510" i="16"/>
  <c r="I1509" i="16"/>
  <c r="E1509" i="16"/>
  <c r="D1509" i="16"/>
  <c r="I1508" i="16"/>
  <c r="E1508" i="16"/>
  <c r="D1508" i="16"/>
  <c r="I1507" i="16"/>
  <c r="E1507" i="16"/>
  <c r="D1507" i="16"/>
  <c r="I1506" i="16"/>
  <c r="E1506" i="16"/>
  <c r="D1506" i="16"/>
  <c r="I1505" i="16"/>
  <c r="E1505" i="16"/>
  <c r="D1505" i="16"/>
  <c r="I1504" i="16"/>
  <c r="E1504" i="16"/>
  <c r="D1504" i="16"/>
  <c r="I1503" i="16"/>
  <c r="E1503" i="16"/>
  <c r="D1503" i="16"/>
  <c r="I1502" i="16"/>
  <c r="E1502" i="16"/>
  <c r="D1502" i="16"/>
  <c r="I1501" i="16"/>
  <c r="E1501" i="16"/>
  <c r="D1501" i="16"/>
  <c r="I1500" i="16"/>
  <c r="E1500" i="16"/>
  <c r="D1500" i="16"/>
  <c r="I1499" i="16"/>
  <c r="E1499" i="16"/>
  <c r="D1499" i="16"/>
  <c r="I1498" i="16"/>
  <c r="E1498" i="16"/>
  <c r="D1498" i="16"/>
  <c r="I1497" i="16"/>
  <c r="E1497" i="16"/>
  <c r="D1497" i="16"/>
  <c r="I1496" i="16"/>
  <c r="E1496" i="16"/>
  <c r="D1496" i="16"/>
  <c r="I1495" i="16"/>
  <c r="E1495" i="16"/>
  <c r="D1495" i="16"/>
  <c r="I1494" i="16"/>
  <c r="E1494" i="16"/>
  <c r="D1494" i="16"/>
  <c r="I1493" i="16"/>
  <c r="E1493" i="16"/>
  <c r="D1493" i="16"/>
  <c r="I1492" i="16"/>
  <c r="E1492" i="16"/>
  <c r="D1492" i="16"/>
  <c r="I1491" i="16"/>
  <c r="E1491" i="16"/>
  <c r="D1491" i="16"/>
  <c r="I1490" i="16"/>
  <c r="E1490" i="16"/>
  <c r="D1490" i="16"/>
  <c r="I1489" i="16"/>
  <c r="E1489" i="16"/>
  <c r="D1489" i="16"/>
  <c r="I1488" i="16"/>
  <c r="E1488" i="16"/>
  <c r="D1488" i="16"/>
  <c r="I1487" i="16"/>
  <c r="E1487" i="16"/>
  <c r="D1487" i="16"/>
  <c r="I1486" i="16"/>
  <c r="E1486" i="16"/>
  <c r="D1486" i="16"/>
  <c r="I1485" i="16"/>
  <c r="E1485" i="16"/>
  <c r="D1485" i="16"/>
  <c r="I1484" i="16"/>
  <c r="E1484" i="16"/>
  <c r="D1484" i="16"/>
  <c r="I1483" i="16"/>
  <c r="E1483" i="16"/>
  <c r="D1483" i="16"/>
  <c r="I1482" i="16"/>
  <c r="E1482" i="16"/>
  <c r="D1482" i="16"/>
  <c r="I1481" i="16"/>
  <c r="E1481" i="16"/>
  <c r="D1481" i="16"/>
  <c r="I1480" i="16"/>
  <c r="E1480" i="16"/>
  <c r="D1480" i="16"/>
  <c r="I1479" i="16"/>
  <c r="E1479" i="16"/>
  <c r="D1479" i="16"/>
  <c r="I1478" i="16"/>
  <c r="E1478" i="16"/>
  <c r="D1478" i="16"/>
  <c r="I1477" i="16"/>
  <c r="E1477" i="16"/>
  <c r="D1477" i="16"/>
  <c r="I1476" i="16"/>
  <c r="E1476" i="16"/>
  <c r="D1476" i="16"/>
  <c r="I1475" i="16"/>
  <c r="E1475" i="16"/>
  <c r="D1475" i="16"/>
  <c r="I1474" i="16"/>
  <c r="E1474" i="16"/>
  <c r="D1474" i="16"/>
  <c r="I1473" i="16"/>
  <c r="E1473" i="16"/>
  <c r="D1473" i="16"/>
  <c r="I1472" i="16"/>
  <c r="E1472" i="16"/>
  <c r="D1472" i="16"/>
  <c r="I1471" i="16"/>
  <c r="E1471" i="16"/>
  <c r="D1471" i="16"/>
  <c r="I1470" i="16"/>
  <c r="E1470" i="16"/>
  <c r="D1470" i="16"/>
  <c r="I1469" i="16"/>
  <c r="E1469" i="16"/>
  <c r="D1469" i="16"/>
  <c r="I1468" i="16"/>
  <c r="E1468" i="16"/>
  <c r="D1468" i="16"/>
  <c r="I1467" i="16"/>
  <c r="E1467" i="16"/>
  <c r="D1467" i="16"/>
  <c r="I1466" i="16"/>
  <c r="E1466" i="16"/>
  <c r="D1466" i="16"/>
  <c r="I1465" i="16"/>
  <c r="E1465" i="16"/>
  <c r="D1465" i="16"/>
  <c r="I1464" i="16"/>
  <c r="E1464" i="16"/>
  <c r="D1464" i="16"/>
  <c r="I1463" i="16"/>
  <c r="E1463" i="16"/>
  <c r="D1463" i="16"/>
  <c r="I1462" i="16"/>
  <c r="E1462" i="16"/>
  <c r="D1462" i="16"/>
  <c r="I1461" i="16"/>
  <c r="E1461" i="16"/>
  <c r="D1461" i="16"/>
  <c r="I1460" i="16"/>
  <c r="E1460" i="16"/>
  <c r="D1460" i="16"/>
  <c r="I1459" i="16"/>
  <c r="E1459" i="16"/>
  <c r="D1459" i="16"/>
  <c r="I1458" i="16"/>
  <c r="E1458" i="16"/>
  <c r="D1458" i="16"/>
  <c r="I1457" i="16"/>
  <c r="E1457" i="16"/>
  <c r="D1457" i="16"/>
  <c r="I1456" i="16"/>
  <c r="E1456" i="16"/>
  <c r="D1456" i="16"/>
  <c r="I1455" i="16"/>
  <c r="E1455" i="16"/>
  <c r="D1455" i="16"/>
  <c r="I1454" i="16"/>
  <c r="E1454" i="16"/>
  <c r="D1454" i="16"/>
  <c r="I1453" i="16"/>
  <c r="E1453" i="16"/>
  <c r="D1453" i="16"/>
  <c r="I1452" i="16"/>
  <c r="E1452" i="16"/>
  <c r="D1452" i="16"/>
  <c r="I1451" i="16"/>
  <c r="E1451" i="16"/>
  <c r="D1451" i="16"/>
  <c r="I1450" i="16"/>
  <c r="E1450" i="16"/>
  <c r="D1450" i="16"/>
  <c r="I1449" i="16"/>
  <c r="E1449" i="16"/>
  <c r="D1449" i="16"/>
  <c r="I1448" i="16"/>
  <c r="E1448" i="16"/>
  <c r="D1448" i="16"/>
  <c r="I1447" i="16"/>
  <c r="E1447" i="16"/>
  <c r="D1447" i="16"/>
  <c r="I1446" i="16"/>
  <c r="E1446" i="16"/>
  <c r="D1446" i="16"/>
  <c r="I1445" i="16"/>
  <c r="E1445" i="16"/>
  <c r="D1445" i="16"/>
  <c r="I1444" i="16"/>
  <c r="E1444" i="16"/>
  <c r="D1444" i="16"/>
  <c r="I1443" i="16"/>
  <c r="E1443" i="16"/>
  <c r="D1443" i="16"/>
  <c r="I1442" i="16"/>
  <c r="E1442" i="16"/>
  <c r="D1442" i="16"/>
  <c r="I1441" i="16"/>
  <c r="E1441" i="16"/>
  <c r="D1441" i="16"/>
  <c r="I1440" i="16"/>
  <c r="E1440" i="16"/>
  <c r="D1440" i="16"/>
  <c r="I1439" i="16"/>
  <c r="E1439" i="16"/>
  <c r="D1439" i="16"/>
  <c r="I1438" i="16"/>
  <c r="E1438" i="16"/>
  <c r="D1438" i="16"/>
  <c r="I1437" i="16"/>
  <c r="E1437" i="16"/>
  <c r="D1437" i="16"/>
  <c r="I1436" i="16"/>
  <c r="E1436" i="16"/>
  <c r="D1436" i="16"/>
  <c r="I1435" i="16"/>
  <c r="E1435" i="16"/>
  <c r="D1435" i="16"/>
  <c r="I1434" i="16"/>
  <c r="E1434" i="16"/>
  <c r="D1434" i="16"/>
  <c r="I1433" i="16"/>
  <c r="E1433" i="16"/>
  <c r="D1433" i="16"/>
  <c r="I1432" i="16"/>
  <c r="E1432" i="16"/>
  <c r="D1432" i="16"/>
  <c r="I1431" i="16"/>
  <c r="E1431" i="16"/>
  <c r="D1431" i="16"/>
  <c r="I1430" i="16"/>
  <c r="E1430" i="16"/>
  <c r="D1430" i="16"/>
  <c r="I1429" i="16"/>
  <c r="E1429" i="16"/>
  <c r="D1429" i="16"/>
  <c r="I1428" i="16"/>
  <c r="E1428" i="16"/>
  <c r="D1428" i="16"/>
  <c r="I1427" i="16"/>
  <c r="E1427" i="16"/>
  <c r="D1427" i="16"/>
  <c r="I1426" i="16"/>
  <c r="E1426" i="16"/>
  <c r="D1426" i="16"/>
  <c r="I1425" i="16"/>
  <c r="E1425" i="16"/>
  <c r="D1425" i="16"/>
  <c r="I1424" i="16"/>
  <c r="E1424" i="16"/>
  <c r="D1424" i="16"/>
  <c r="I1423" i="16"/>
  <c r="E1423" i="16"/>
  <c r="D1423" i="16"/>
  <c r="I1422" i="16"/>
  <c r="E1422" i="16"/>
  <c r="D1422" i="16"/>
  <c r="I1421" i="16"/>
  <c r="E1421" i="16"/>
  <c r="D1421" i="16"/>
  <c r="I1420" i="16"/>
  <c r="E1420" i="16"/>
  <c r="D1420" i="16"/>
  <c r="I1419" i="16"/>
  <c r="E1419" i="16"/>
  <c r="D1419" i="16"/>
  <c r="I1418" i="16"/>
  <c r="E1418" i="16"/>
  <c r="D1418" i="16"/>
  <c r="I1417" i="16"/>
  <c r="E1417" i="16"/>
  <c r="D1417" i="16"/>
  <c r="I1416" i="16"/>
  <c r="E1416" i="16"/>
  <c r="D1416" i="16"/>
  <c r="I1415" i="16"/>
  <c r="E1415" i="16"/>
  <c r="D1415" i="16"/>
  <c r="I1414" i="16"/>
  <c r="E1414" i="16"/>
  <c r="D1414" i="16"/>
  <c r="I1413" i="16"/>
  <c r="E1413" i="16"/>
  <c r="D1413" i="16"/>
  <c r="I1412" i="16"/>
  <c r="E1412" i="16"/>
  <c r="D1412" i="16"/>
  <c r="I1411" i="16"/>
  <c r="E1411" i="16"/>
  <c r="D1411" i="16"/>
  <c r="I1410" i="16"/>
  <c r="E1410" i="16"/>
  <c r="D1410" i="16"/>
  <c r="I1409" i="16"/>
  <c r="E1409" i="16"/>
  <c r="D1409" i="16"/>
  <c r="I1408" i="16"/>
  <c r="E1408" i="16"/>
  <c r="D1408" i="16"/>
  <c r="I1407" i="16"/>
  <c r="E1407" i="16"/>
  <c r="D1407" i="16"/>
  <c r="I1406" i="16"/>
  <c r="E1406" i="16"/>
  <c r="D1406" i="16"/>
  <c r="I1405" i="16"/>
  <c r="E1405" i="16"/>
  <c r="D1405" i="16"/>
  <c r="I1404" i="16"/>
  <c r="E1404" i="16"/>
  <c r="D1404" i="16"/>
  <c r="I1403" i="16"/>
  <c r="E1403" i="16"/>
  <c r="D1403" i="16"/>
  <c r="I1402" i="16"/>
  <c r="E1402" i="16"/>
  <c r="D1402" i="16"/>
  <c r="I1401" i="16"/>
  <c r="E1401" i="16"/>
  <c r="D1401" i="16"/>
  <c r="I1400" i="16"/>
  <c r="E1400" i="16"/>
  <c r="D1400" i="16"/>
  <c r="I1399" i="16"/>
  <c r="E1399" i="16"/>
  <c r="D1399" i="16"/>
  <c r="I1398" i="16"/>
  <c r="E1398" i="16"/>
  <c r="D1398" i="16"/>
  <c r="I1397" i="16"/>
  <c r="E1397" i="16"/>
  <c r="D1397" i="16"/>
  <c r="I1396" i="16"/>
  <c r="E1396" i="16"/>
  <c r="D1396" i="16"/>
  <c r="I1395" i="16"/>
  <c r="E1395" i="16"/>
  <c r="D1395" i="16"/>
  <c r="I1394" i="16"/>
  <c r="E1394" i="16"/>
  <c r="D1394" i="16"/>
  <c r="I1393" i="16"/>
  <c r="E1393" i="16"/>
  <c r="D1393" i="16"/>
  <c r="I1392" i="16"/>
  <c r="E1392" i="16"/>
  <c r="D1392" i="16"/>
  <c r="I1391" i="16"/>
  <c r="E1391" i="16"/>
  <c r="D1391" i="16"/>
  <c r="I1390" i="16"/>
  <c r="E1390" i="16"/>
  <c r="D1390" i="16"/>
  <c r="I1389" i="16"/>
  <c r="E1389" i="16"/>
  <c r="D1389" i="16"/>
  <c r="I1388" i="16"/>
  <c r="E1388" i="16"/>
  <c r="D1388" i="16"/>
  <c r="I1387" i="16"/>
  <c r="E1387" i="16"/>
  <c r="D1387" i="16"/>
  <c r="I1386" i="16"/>
  <c r="E1386" i="16"/>
  <c r="D1386" i="16"/>
  <c r="I1385" i="16"/>
  <c r="E1385" i="16"/>
  <c r="D1385" i="16"/>
  <c r="I1384" i="16"/>
  <c r="E1384" i="16"/>
  <c r="D1384" i="16"/>
  <c r="I1383" i="16"/>
  <c r="E1383" i="16"/>
  <c r="D1383" i="16"/>
  <c r="I1382" i="16"/>
  <c r="E1382" i="16"/>
  <c r="D1382" i="16"/>
  <c r="I1381" i="16"/>
  <c r="E1381" i="16"/>
  <c r="D1381" i="16"/>
  <c r="I1380" i="16"/>
  <c r="E1380" i="16"/>
  <c r="D1380" i="16"/>
  <c r="I1379" i="16"/>
  <c r="E1379" i="16"/>
  <c r="D1379" i="16"/>
  <c r="I1378" i="16"/>
  <c r="E1378" i="16"/>
  <c r="D1378" i="16"/>
  <c r="I1377" i="16"/>
  <c r="E1377" i="16"/>
  <c r="D1377" i="16"/>
  <c r="I1376" i="16"/>
  <c r="E1376" i="16"/>
  <c r="D1376" i="16"/>
  <c r="I1375" i="16"/>
  <c r="E1375" i="16"/>
  <c r="D1375" i="16"/>
  <c r="I1374" i="16"/>
  <c r="E1374" i="16"/>
  <c r="D1374" i="16"/>
  <c r="I1373" i="16"/>
  <c r="E1373" i="16"/>
  <c r="D1373" i="16"/>
  <c r="I1372" i="16"/>
  <c r="E1372" i="16"/>
  <c r="D1372" i="16"/>
  <c r="I1371" i="16"/>
  <c r="E1371" i="16"/>
  <c r="D1371" i="16"/>
  <c r="I1370" i="16"/>
  <c r="E1370" i="16"/>
  <c r="D1370" i="16"/>
  <c r="I1369" i="16"/>
  <c r="E1369" i="16"/>
  <c r="D1369" i="16"/>
  <c r="I1368" i="16"/>
  <c r="E1368" i="16"/>
  <c r="D1368" i="16"/>
  <c r="I1367" i="16"/>
  <c r="E1367" i="16"/>
  <c r="D1367" i="16"/>
  <c r="I1366" i="16"/>
  <c r="E1366" i="16"/>
  <c r="D1366" i="16"/>
  <c r="I1365" i="16"/>
  <c r="E1365" i="16"/>
  <c r="D1365" i="16"/>
  <c r="I1364" i="16"/>
  <c r="E1364" i="16"/>
  <c r="D1364" i="16"/>
  <c r="I1363" i="16"/>
  <c r="E1363" i="16"/>
  <c r="D1363" i="16"/>
  <c r="I1362" i="16"/>
  <c r="E1362" i="16"/>
  <c r="D1362" i="16"/>
  <c r="I1361" i="16"/>
  <c r="E1361" i="16"/>
  <c r="D1361" i="16"/>
  <c r="I1360" i="16"/>
  <c r="E1360" i="16"/>
  <c r="D1360" i="16"/>
  <c r="I1359" i="16"/>
  <c r="E1359" i="16"/>
  <c r="D1359" i="16"/>
  <c r="I1358" i="16"/>
  <c r="E1358" i="16"/>
  <c r="D1358" i="16"/>
  <c r="I1357" i="16"/>
  <c r="E1357" i="16"/>
  <c r="D1357" i="16"/>
  <c r="I1356" i="16"/>
  <c r="E1356" i="16"/>
  <c r="D1356" i="16"/>
  <c r="I1355" i="16"/>
  <c r="E1355" i="16"/>
  <c r="D1355" i="16"/>
  <c r="I1354" i="16"/>
  <c r="E1354" i="16"/>
  <c r="D1354" i="16"/>
  <c r="I1353" i="16"/>
  <c r="E1353" i="16"/>
  <c r="D1353" i="16"/>
  <c r="I1352" i="16"/>
  <c r="E1352" i="16"/>
  <c r="D1352" i="16"/>
  <c r="I1351" i="16"/>
  <c r="E1351" i="16"/>
  <c r="D1351" i="16"/>
  <c r="I1350" i="16"/>
  <c r="E1350" i="16"/>
  <c r="D1350" i="16"/>
  <c r="I1349" i="16"/>
  <c r="E1349" i="16"/>
  <c r="D1349" i="16"/>
  <c r="I1348" i="16"/>
  <c r="E1348" i="16"/>
  <c r="D1348" i="16"/>
  <c r="I1347" i="16"/>
  <c r="E1347" i="16"/>
  <c r="D1347" i="16"/>
  <c r="I1346" i="16"/>
  <c r="E1346" i="16"/>
  <c r="D1346" i="16"/>
  <c r="I1345" i="16"/>
  <c r="E1345" i="16"/>
  <c r="D1345" i="16"/>
  <c r="I1344" i="16"/>
  <c r="E1344" i="16"/>
  <c r="D1344" i="16"/>
  <c r="I1343" i="16"/>
  <c r="E1343" i="16"/>
  <c r="D1343" i="16"/>
  <c r="I1342" i="16"/>
  <c r="E1342" i="16"/>
  <c r="D1342" i="16"/>
  <c r="I1341" i="16"/>
  <c r="E1341" i="16"/>
  <c r="D1341" i="16"/>
  <c r="I1340" i="16"/>
  <c r="E1340" i="16"/>
  <c r="D1340" i="16"/>
  <c r="I1339" i="16"/>
  <c r="E1339" i="16"/>
  <c r="D1339" i="16"/>
  <c r="I1338" i="16"/>
  <c r="E1338" i="16"/>
  <c r="D1338" i="16"/>
  <c r="I1337" i="16"/>
  <c r="E1337" i="16"/>
  <c r="D1337" i="16"/>
  <c r="I1336" i="16"/>
  <c r="E1336" i="16"/>
  <c r="D1336" i="16"/>
  <c r="I1335" i="16"/>
  <c r="E1335" i="16"/>
  <c r="D1335" i="16"/>
  <c r="I1334" i="16"/>
  <c r="E1334" i="16"/>
  <c r="D1334" i="16"/>
  <c r="I1333" i="16"/>
  <c r="E1333" i="16"/>
  <c r="D1333" i="16"/>
  <c r="I1332" i="16"/>
  <c r="E1332" i="16"/>
  <c r="D1332" i="16"/>
  <c r="I1331" i="16"/>
  <c r="E1331" i="16"/>
  <c r="D1331" i="16"/>
  <c r="I1330" i="16"/>
  <c r="E1330" i="16"/>
  <c r="D1330" i="16"/>
  <c r="I1329" i="16"/>
  <c r="E1329" i="16"/>
  <c r="D1329" i="16"/>
  <c r="I1328" i="16"/>
  <c r="E1328" i="16"/>
  <c r="D1328" i="16"/>
  <c r="I1327" i="16"/>
  <c r="E1327" i="16"/>
  <c r="D1327" i="16"/>
  <c r="I1326" i="16"/>
  <c r="E1326" i="16"/>
  <c r="D1326" i="16"/>
  <c r="I1325" i="16"/>
  <c r="E1325" i="16"/>
  <c r="D1325" i="16"/>
  <c r="I1324" i="16"/>
  <c r="E1324" i="16"/>
  <c r="D1324" i="16"/>
  <c r="I1323" i="16"/>
  <c r="E1323" i="16"/>
  <c r="D1323" i="16"/>
  <c r="I1322" i="16"/>
  <c r="E1322" i="16"/>
  <c r="D1322" i="16"/>
  <c r="I1321" i="16"/>
  <c r="E1321" i="16"/>
  <c r="D1321" i="16"/>
  <c r="I1320" i="16"/>
  <c r="E1320" i="16"/>
  <c r="D1320" i="16"/>
  <c r="I1319" i="16"/>
  <c r="E1319" i="16"/>
  <c r="D1319" i="16"/>
  <c r="I1318" i="16"/>
  <c r="E1318" i="16"/>
  <c r="D1318" i="16"/>
  <c r="I1317" i="16"/>
  <c r="E1317" i="16"/>
  <c r="D1317" i="16"/>
  <c r="I1316" i="16"/>
  <c r="E1316" i="16"/>
  <c r="D1316" i="16"/>
  <c r="I1315" i="16"/>
  <c r="E1315" i="16"/>
  <c r="D1315" i="16"/>
  <c r="I1314" i="16"/>
  <c r="E1314" i="16"/>
  <c r="D1314" i="16"/>
  <c r="I1313" i="16"/>
  <c r="E1313" i="16"/>
  <c r="D1313" i="16"/>
  <c r="I1312" i="16"/>
  <c r="E1312" i="16"/>
  <c r="D1312" i="16"/>
  <c r="I1311" i="16"/>
  <c r="E1311" i="16"/>
  <c r="D1311" i="16"/>
  <c r="I1310" i="16"/>
  <c r="E1310" i="16"/>
  <c r="D1310" i="16"/>
  <c r="I1309" i="16"/>
  <c r="E1309" i="16"/>
  <c r="D1309" i="16"/>
  <c r="I1308" i="16"/>
  <c r="E1308" i="16"/>
  <c r="D1308" i="16"/>
  <c r="I1307" i="16"/>
  <c r="E1307" i="16"/>
  <c r="D1307" i="16"/>
  <c r="I1306" i="16"/>
  <c r="E1306" i="16"/>
  <c r="D1306" i="16"/>
  <c r="I1305" i="16"/>
  <c r="E1305" i="16"/>
  <c r="D1305" i="16"/>
  <c r="I1304" i="16"/>
  <c r="E1304" i="16"/>
  <c r="D1304" i="16"/>
  <c r="I1303" i="16"/>
  <c r="E1303" i="16"/>
  <c r="D1303" i="16"/>
  <c r="I1302" i="16"/>
  <c r="E1302" i="16"/>
  <c r="D1302" i="16"/>
  <c r="I1301" i="16"/>
  <c r="E1301" i="16"/>
  <c r="D1301" i="16"/>
  <c r="I1300" i="16"/>
  <c r="E1300" i="16"/>
  <c r="D1300" i="16"/>
  <c r="I1299" i="16"/>
  <c r="E1299" i="16"/>
  <c r="D1299" i="16"/>
  <c r="I1298" i="16"/>
  <c r="E1298" i="16"/>
  <c r="D1298" i="16"/>
  <c r="I1297" i="16"/>
  <c r="E1297" i="16"/>
  <c r="D1297" i="16"/>
  <c r="I1296" i="16"/>
  <c r="E1296" i="16"/>
  <c r="D1296" i="16"/>
  <c r="I1295" i="16"/>
  <c r="E1295" i="16"/>
  <c r="D1295" i="16"/>
  <c r="I1294" i="16"/>
  <c r="E1294" i="16"/>
  <c r="D1294" i="16"/>
  <c r="I1293" i="16"/>
  <c r="E1293" i="16"/>
  <c r="D1293" i="16"/>
  <c r="I1292" i="16"/>
  <c r="E1292" i="16"/>
  <c r="D1292" i="16"/>
  <c r="I1291" i="16"/>
  <c r="E1291" i="16"/>
  <c r="D1291" i="16"/>
  <c r="I1290" i="16"/>
  <c r="E1290" i="16"/>
  <c r="D1290" i="16"/>
  <c r="I1289" i="16"/>
  <c r="E1289" i="16"/>
  <c r="D1289" i="16"/>
  <c r="I1288" i="16"/>
  <c r="E1288" i="16"/>
  <c r="D1288" i="16"/>
  <c r="I1287" i="16"/>
  <c r="E1287" i="16"/>
  <c r="D1287" i="16"/>
  <c r="I1286" i="16"/>
  <c r="E1286" i="16"/>
  <c r="D1286" i="16"/>
  <c r="I1285" i="16"/>
  <c r="E1285" i="16"/>
  <c r="D1285" i="16"/>
  <c r="I1284" i="16"/>
  <c r="E1284" i="16"/>
  <c r="D1284" i="16"/>
  <c r="I1283" i="16"/>
  <c r="E1283" i="16"/>
  <c r="D1283" i="16"/>
  <c r="I1282" i="16"/>
  <c r="E1282" i="16"/>
  <c r="D1282" i="16"/>
  <c r="I1281" i="16"/>
  <c r="E1281" i="16"/>
  <c r="D1281" i="16"/>
  <c r="I1280" i="16"/>
  <c r="E1280" i="16"/>
  <c r="D1280" i="16"/>
  <c r="I1279" i="16"/>
  <c r="E1279" i="16"/>
  <c r="D1279" i="16"/>
  <c r="I1278" i="16"/>
  <c r="E1278" i="16"/>
  <c r="D1278" i="16"/>
  <c r="I1277" i="16"/>
  <c r="E1277" i="16"/>
  <c r="D1277" i="16"/>
  <c r="I1276" i="16"/>
  <c r="E1276" i="16"/>
  <c r="D1276" i="16"/>
  <c r="I1275" i="16"/>
  <c r="E1275" i="16"/>
  <c r="D1275" i="16"/>
  <c r="I1274" i="16"/>
  <c r="E1274" i="16"/>
  <c r="D1274" i="16"/>
  <c r="I1273" i="16"/>
  <c r="E1273" i="16"/>
  <c r="D1273" i="16"/>
  <c r="I1272" i="16"/>
  <c r="E1272" i="16"/>
  <c r="D1272" i="16"/>
  <c r="I1271" i="16"/>
  <c r="E1271" i="16"/>
  <c r="D1271" i="16"/>
  <c r="I1270" i="16"/>
  <c r="E1270" i="16"/>
  <c r="D1270" i="16"/>
  <c r="I1269" i="16"/>
  <c r="E1269" i="16"/>
  <c r="D1269" i="16"/>
  <c r="I1268" i="16"/>
  <c r="E1268" i="16"/>
  <c r="D1268" i="16"/>
  <c r="I1267" i="16"/>
  <c r="E1267" i="16"/>
  <c r="D1267" i="16"/>
  <c r="I1266" i="16"/>
  <c r="E1266" i="16"/>
  <c r="D1266" i="16"/>
  <c r="I1265" i="16"/>
  <c r="E1265" i="16"/>
  <c r="D1265" i="16"/>
  <c r="I1264" i="16"/>
  <c r="E1264" i="16"/>
  <c r="D1264" i="16"/>
  <c r="I1263" i="16"/>
  <c r="E1263" i="16"/>
  <c r="D1263" i="16"/>
  <c r="I1262" i="16"/>
  <c r="E1262" i="16"/>
  <c r="D1262" i="16"/>
  <c r="I1261" i="16"/>
  <c r="E1261" i="16"/>
  <c r="D1261" i="16"/>
  <c r="I1260" i="16"/>
  <c r="E1260" i="16"/>
  <c r="D1260" i="16"/>
  <c r="I1259" i="16"/>
  <c r="E1259" i="16"/>
  <c r="D1259" i="16"/>
  <c r="I1258" i="16"/>
  <c r="E1258" i="16"/>
  <c r="D1258" i="16"/>
  <c r="I1257" i="16"/>
  <c r="E1257" i="16"/>
  <c r="D1257" i="16"/>
  <c r="I1256" i="16"/>
  <c r="E1256" i="16"/>
  <c r="D1256" i="16"/>
  <c r="I1255" i="16"/>
  <c r="E1255" i="16"/>
  <c r="D1255" i="16"/>
  <c r="I1254" i="16"/>
  <c r="E1254" i="16"/>
  <c r="D1254" i="16"/>
  <c r="I1253" i="16"/>
  <c r="E1253" i="16"/>
  <c r="D1253" i="16"/>
  <c r="I1252" i="16"/>
  <c r="E1252" i="16"/>
  <c r="D1252" i="16"/>
  <c r="I1251" i="16"/>
  <c r="E1251" i="16"/>
  <c r="D1251" i="16"/>
  <c r="I1250" i="16"/>
  <c r="E1250" i="16"/>
  <c r="D1250" i="16"/>
  <c r="I1249" i="16"/>
  <c r="E1249" i="16"/>
  <c r="D1249" i="16"/>
  <c r="I1248" i="16"/>
  <c r="E1248" i="16"/>
  <c r="D1248" i="16"/>
  <c r="I1247" i="16"/>
  <c r="E1247" i="16"/>
  <c r="D1247" i="16"/>
  <c r="I1246" i="16"/>
  <c r="E1246" i="16"/>
  <c r="D1246" i="16"/>
  <c r="I1245" i="16"/>
  <c r="E1245" i="16"/>
  <c r="D1245" i="16"/>
  <c r="I1244" i="16"/>
  <c r="E1244" i="16"/>
  <c r="D1244" i="16"/>
  <c r="I1243" i="16"/>
  <c r="E1243" i="16"/>
  <c r="D1243" i="16"/>
  <c r="I1242" i="16"/>
  <c r="E1242" i="16"/>
  <c r="D1242" i="16"/>
  <c r="I1241" i="16"/>
  <c r="E1241" i="16"/>
  <c r="D1241" i="16"/>
  <c r="I1240" i="16"/>
  <c r="E1240" i="16"/>
  <c r="D1240" i="16"/>
  <c r="I1239" i="16"/>
  <c r="E1239" i="16"/>
  <c r="D1239" i="16"/>
  <c r="I1238" i="16"/>
  <c r="E1238" i="16"/>
  <c r="D1238" i="16"/>
  <c r="I1237" i="16"/>
  <c r="E1237" i="16"/>
  <c r="D1237" i="16"/>
  <c r="I1236" i="16"/>
  <c r="E1236" i="16"/>
  <c r="D1236" i="16"/>
  <c r="I1235" i="16"/>
  <c r="E1235" i="16"/>
  <c r="D1235" i="16"/>
  <c r="I1234" i="16"/>
  <c r="E1234" i="16"/>
  <c r="D1234" i="16"/>
  <c r="I1233" i="16"/>
  <c r="E1233" i="16"/>
  <c r="D1233" i="16"/>
  <c r="I1232" i="16"/>
  <c r="E1232" i="16"/>
  <c r="D1232" i="16"/>
  <c r="I1231" i="16"/>
  <c r="E1231" i="16"/>
  <c r="D1231" i="16"/>
  <c r="I1230" i="16"/>
  <c r="E1230" i="16"/>
  <c r="D1230" i="16"/>
  <c r="I1229" i="16"/>
  <c r="E1229" i="16"/>
  <c r="D1229" i="16"/>
  <c r="I1228" i="16"/>
  <c r="E1228" i="16"/>
  <c r="D1228" i="16"/>
  <c r="I1227" i="16"/>
  <c r="E1227" i="16"/>
  <c r="D1227" i="16"/>
  <c r="I1226" i="16"/>
  <c r="E1226" i="16"/>
  <c r="D1226" i="16"/>
  <c r="I1225" i="16"/>
  <c r="E1225" i="16"/>
  <c r="D1225" i="16"/>
  <c r="I1224" i="16"/>
  <c r="E1224" i="16"/>
  <c r="D1224" i="16"/>
  <c r="I1223" i="16"/>
  <c r="E1223" i="16"/>
  <c r="D1223" i="16"/>
  <c r="I1222" i="16"/>
  <c r="E1222" i="16"/>
  <c r="D1222" i="16"/>
  <c r="I1221" i="16"/>
  <c r="E1221" i="16"/>
  <c r="D1221" i="16"/>
  <c r="I1220" i="16"/>
  <c r="E1220" i="16"/>
  <c r="D1220" i="16"/>
  <c r="I1219" i="16"/>
  <c r="E1219" i="16"/>
  <c r="D1219" i="16"/>
  <c r="I1218" i="16"/>
  <c r="E1218" i="16"/>
  <c r="D1218" i="16"/>
  <c r="I1217" i="16"/>
  <c r="E1217" i="16"/>
  <c r="D1217" i="16"/>
  <c r="I1216" i="16"/>
  <c r="E1216" i="16"/>
  <c r="D1216" i="16"/>
  <c r="I1215" i="16"/>
  <c r="E1215" i="16"/>
  <c r="D1215" i="16"/>
  <c r="I1214" i="16"/>
  <c r="E1214" i="16"/>
  <c r="D1214" i="16"/>
  <c r="I1213" i="16"/>
  <c r="E1213" i="16"/>
  <c r="D1213" i="16"/>
  <c r="I1212" i="16"/>
  <c r="E1212" i="16"/>
  <c r="D1212" i="16"/>
  <c r="I1211" i="16"/>
  <c r="E1211" i="16"/>
  <c r="D1211" i="16"/>
  <c r="I1210" i="16"/>
  <c r="E1210" i="16"/>
  <c r="D1210" i="16"/>
  <c r="I1209" i="16"/>
  <c r="E1209" i="16"/>
  <c r="D1209" i="16"/>
  <c r="I1208" i="16"/>
  <c r="E1208" i="16"/>
  <c r="D1208" i="16"/>
  <c r="I1207" i="16"/>
  <c r="E1207" i="16"/>
  <c r="D1207" i="16"/>
  <c r="I1206" i="16"/>
  <c r="E1206" i="16"/>
  <c r="D1206" i="16"/>
  <c r="I1205" i="16"/>
  <c r="E1205" i="16"/>
  <c r="D1205" i="16"/>
  <c r="I1204" i="16"/>
  <c r="E1204" i="16"/>
  <c r="D1204" i="16"/>
  <c r="I1203" i="16"/>
  <c r="E1203" i="16"/>
  <c r="D1203" i="16"/>
  <c r="I1202" i="16"/>
  <c r="E1202" i="16"/>
  <c r="D1202" i="16"/>
  <c r="I1201" i="16"/>
  <c r="E1201" i="16"/>
  <c r="D1201" i="16"/>
  <c r="I1200" i="16"/>
  <c r="E1200" i="16"/>
  <c r="D1200" i="16"/>
  <c r="I1199" i="16"/>
  <c r="E1199" i="16"/>
  <c r="D1199" i="16"/>
  <c r="I1198" i="16"/>
  <c r="E1198" i="16"/>
  <c r="D1198" i="16"/>
  <c r="I1197" i="16"/>
  <c r="E1197" i="16"/>
  <c r="D1197" i="16"/>
  <c r="I1196" i="16"/>
  <c r="E1196" i="16"/>
  <c r="D1196" i="16"/>
  <c r="I1195" i="16"/>
  <c r="E1195" i="16"/>
  <c r="D1195" i="16"/>
  <c r="I1194" i="16"/>
  <c r="E1194" i="16"/>
  <c r="D1194" i="16"/>
  <c r="I1193" i="16"/>
  <c r="E1193" i="16"/>
  <c r="D1193" i="16"/>
  <c r="I1192" i="16"/>
  <c r="E1192" i="16"/>
  <c r="D1192" i="16"/>
  <c r="I1191" i="16"/>
  <c r="E1191" i="16"/>
  <c r="D1191" i="16"/>
  <c r="I1190" i="16"/>
  <c r="E1190" i="16"/>
  <c r="D1190" i="16"/>
  <c r="I1189" i="16"/>
  <c r="E1189" i="16"/>
  <c r="D1189" i="16"/>
  <c r="I1188" i="16"/>
  <c r="E1188" i="16"/>
  <c r="D1188" i="16"/>
  <c r="I1187" i="16"/>
  <c r="E1187" i="16"/>
  <c r="D1187" i="16"/>
  <c r="I1186" i="16"/>
  <c r="E1186" i="16"/>
  <c r="D1186" i="16"/>
  <c r="I1185" i="16"/>
  <c r="E1185" i="16"/>
  <c r="D1185" i="16"/>
  <c r="I1184" i="16"/>
  <c r="E1184" i="16"/>
  <c r="D1184" i="16"/>
  <c r="I1183" i="16"/>
  <c r="E1183" i="16"/>
  <c r="D1183" i="16"/>
  <c r="I1182" i="16"/>
  <c r="E1182" i="16"/>
  <c r="D1182" i="16"/>
  <c r="I1181" i="16"/>
  <c r="E1181" i="16"/>
  <c r="D1181" i="16"/>
  <c r="I1180" i="16"/>
  <c r="E1180" i="16"/>
  <c r="D1180" i="16"/>
  <c r="I1179" i="16"/>
  <c r="E1179" i="16"/>
  <c r="D1179" i="16"/>
  <c r="I1178" i="16"/>
  <c r="E1178" i="16"/>
  <c r="D1178" i="16"/>
  <c r="I1177" i="16"/>
  <c r="E1177" i="16"/>
  <c r="D1177" i="16"/>
  <c r="I1176" i="16"/>
  <c r="E1176" i="16"/>
  <c r="D1176" i="16"/>
  <c r="I1175" i="16"/>
  <c r="E1175" i="16"/>
  <c r="D1175" i="16"/>
  <c r="I1174" i="16"/>
  <c r="E1174" i="16"/>
  <c r="D1174" i="16"/>
  <c r="I1173" i="16"/>
  <c r="E1173" i="16"/>
  <c r="D1173" i="16"/>
  <c r="I1172" i="16"/>
  <c r="E1172" i="16"/>
  <c r="D1172" i="16"/>
  <c r="I1171" i="16"/>
  <c r="E1171" i="16"/>
  <c r="D1171" i="16"/>
  <c r="I1170" i="16"/>
  <c r="E1170" i="16"/>
  <c r="D1170" i="16"/>
  <c r="I1169" i="16"/>
  <c r="E1169" i="16"/>
  <c r="D1169" i="16"/>
  <c r="I1168" i="16"/>
  <c r="E1168" i="16"/>
  <c r="D1168" i="16"/>
  <c r="I1167" i="16"/>
  <c r="E1167" i="16"/>
  <c r="D1167" i="16"/>
  <c r="I1166" i="16"/>
  <c r="E1166" i="16"/>
  <c r="D1166" i="16"/>
  <c r="I1165" i="16"/>
  <c r="E1165" i="16"/>
  <c r="D1165" i="16"/>
  <c r="I1164" i="16"/>
  <c r="E1164" i="16"/>
  <c r="D1164" i="16"/>
  <c r="I1163" i="16"/>
  <c r="E1163" i="16"/>
  <c r="D1163" i="16"/>
  <c r="I1162" i="16"/>
  <c r="E1162" i="16"/>
  <c r="D1162" i="16"/>
  <c r="I1161" i="16"/>
  <c r="E1161" i="16"/>
  <c r="D1161" i="16"/>
  <c r="I1160" i="16"/>
  <c r="E1160" i="16"/>
  <c r="D1160" i="16"/>
  <c r="I1159" i="16"/>
  <c r="E1159" i="16"/>
  <c r="D1159" i="16"/>
  <c r="I1158" i="16"/>
  <c r="E1158" i="16"/>
  <c r="D1158" i="16"/>
  <c r="I1157" i="16"/>
  <c r="E1157" i="16"/>
  <c r="D1157" i="16"/>
  <c r="I1156" i="16"/>
  <c r="E1156" i="16"/>
  <c r="D1156" i="16"/>
  <c r="I1155" i="16"/>
  <c r="E1155" i="16"/>
  <c r="D1155" i="16"/>
  <c r="I1154" i="16"/>
  <c r="E1154" i="16"/>
  <c r="D1154" i="16"/>
  <c r="I1153" i="16"/>
  <c r="E1153" i="16"/>
  <c r="D1153" i="16"/>
  <c r="I1152" i="16"/>
  <c r="E1152" i="16"/>
  <c r="D1152" i="16"/>
  <c r="I1151" i="16"/>
  <c r="E1151" i="16"/>
  <c r="D1151" i="16"/>
  <c r="I1150" i="16"/>
  <c r="E1150" i="16"/>
  <c r="D1150" i="16"/>
  <c r="I1149" i="16"/>
  <c r="E1149" i="16"/>
  <c r="D1149" i="16"/>
  <c r="I1148" i="16"/>
  <c r="E1148" i="16"/>
  <c r="D1148" i="16"/>
  <c r="I1147" i="16"/>
  <c r="E1147" i="16"/>
  <c r="D1147" i="16"/>
  <c r="I1146" i="16"/>
  <c r="E1146" i="16"/>
  <c r="D1146" i="16"/>
  <c r="I1145" i="16"/>
  <c r="E1145" i="16"/>
  <c r="D1145" i="16"/>
  <c r="I1144" i="16"/>
  <c r="E1144" i="16"/>
  <c r="D1144" i="16"/>
  <c r="I1143" i="16"/>
  <c r="E1143" i="16"/>
  <c r="D1143" i="16"/>
  <c r="I1142" i="16"/>
  <c r="E1142" i="16"/>
  <c r="D1142" i="16"/>
  <c r="I1141" i="16"/>
  <c r="E1141" i="16"/>
  <c r="D1141" i="16"/>
  <c r="I1140" i="16"/>
  <c r="E1140" i="16"/>
  <c r="D1140" i="16"/>
  <c r="I1139" i="16"/>
  <c r="E1139" i="16"/>
  <c r="D1139" i="16"/>
  <c r="I1138" i="16"/>
  <c r="E1138" i="16"/>
  <c r="D1138" i="16"/>
  <c r="I1137" i="16"/>
  <c r="E1137" i="16"/>
  <c r="D1137" i="16"/>
  <c r="I1136" i="16"/>
  <c r="E1136" i="16"/>
  <c r="D1136" i="16"/>
  <c r="I1135" i="16"/>
  <c r="E1135" i="16"/>
  <c r="D1135" i="16"/>
  <c r="I1134" i="16"/>
  <c r="E1134" i="16"/>
  <c r="D1134" i="16"/>
  <c r="I1133" i="16"/>
  <c r="E1133" i="16"/>
  <c r="D1133" i="16"/>
  <c r="I1132" i="16"/>
  <c r="E1132" i="16"/>
  <c r="D1132" i="16"/>
  <c r="I1131" i="16"/>
  <c r="E1131" i="16"/>
  <c r="D1131" i="16"/>
  <c r="I1130" i="16"/>
  <c r="E1130" i="16"/>
  <c r="D1130" i="16"/>
  <c r="I1129" i="16"/>
  <c r="E1129" i="16"/>
  <c r="D1129" i="16"/>
  <c r="I1128" i="16"/>
  <c r="E1128" i="16"/>
  <c r="D1128" i="16"/>
  <c r="I1127" i="16"/>
  <c r="E1127" i="16"/>
  <c r="D1127" i="16"/>
  <c r="I1126" i="16"/>
  <c r="E1126" i="16"/>
  <c r="D1126" i="16"/>
  <c r="I1125" i="16"/>
  <c r="E1125" i="16"/>
  <c r="D1125" i="16"/>
  <c r="I1124" i="16"/>
  <c r="E1124" i="16"/>
  <c r="D1124" i="16"/>
  <c r="I1123" i="16"/>
  <c r="E1123" i="16"/>
  <c r="D1123" i="16"/>
  <c r="I1122" i="16"/>
  <c r="E1122" i="16"/>
  <c r="D1122" i="16"/>
  <c r="I1121" i="16"/>
  <c r="E1121" i="16"/>
  <c r="D1121" i="16"/>
  <c r="I1120" i="16"/>
  <c r="E1120" i="16"/>
  <c r="D1120" i="16"/>
  <c r="I1119" i="16"/>
  <c r="E1119" i="16"/>
  <c r="D1119" i="16"/>
  <c r="I1118" i="16"/>
  <c r="E1118" i="16"/>
  <c r="D1118" i="16"/>
  <c r="I1117" i="16"/>
  <c r="E1117" i="16"/>
  <c r="D1117" i="16"/>
  <c r="I1116" i="16"/>
  <c r="E1116" i="16"/>
  <c r="D1116" i="16"/>
  <c r="I1115" i="16"/>
  <c r="E1115" i="16"/>
  <c r="D1115" i="16"/>
  <c r="I1114" i="16"/>
  <c r="E1114" i="16"/>
  <c r="D1114" i="16"/>
  <c r="I1113" i="16"/>
  <c r="E1113" i="16"/>
  <c r="D1113" i="16"/>
  <c r="I1112" i="16"/>
  <c r="E1112" i="16"/>
  <c r="D1112" i="16"/>
  <c r="I1111" i="16"/>
  <c r="E1111" i="16"/>
  <c r="D1111" i="16"/>
  <c r="I1110" i="16"/>
  <c r="E1110" i="16"/>
  <c r="D1110" i="16"/>
  <c r="I1109" i="16"/>
  <c r="E1109" i="16"/>
  <c r="D1109" i="16"/>
  <c r="I1108" i="16"/>
  <c r="E1108" i="16"/>
  <c r="D1108" i="16"/>
  <c r="I1107" i="16"/>
  <c r="E1107" i="16"/>
  <c r="D1107" i="16"/>
  <c r="I1106" i="16"/>
  <c r="E1106" i="16"/>
  <c r="D1106" i="16"/>
  <c r="I1105" i="16"/>
  <c r="E1105" i="16"/>
  <c r="D1105" i="16"/>
  <c r="I1104" i="16"/>
  <c r="E1104" i="16"/>
  <c r="D1104" i="16"/>
  <c r="I1103" i="16"/>
  <c r="E1103" i="16"/>
  <c r="D1103" i="16"/>
  <c r="I1102" i="16"/>
  <c r="E1102" i="16"/>
  <c r="D1102" i="16"/>
  <c r="I1101" i="16"/>
  <c r="E1101" i="16"/>
  <c r="D1101" i="16"/>
  <c r="I1100" i="16"/>
  <c r="E1100" i="16"/>
  <c r="D1100" i="16"/>
  <c r="I1099" i="16"/>
  <c r="E1099" i="16"/>
  <c r="D1099" i="16"/>
  <c r="I1098" i="16"/>
  <c r="E1098" i="16"/>
  <c r="D1098" i="16"/>
  <c r="I1097" i="16"/>
  <c r="E1097" i="16"/>
  <c r="D1097" i="16"/>
  <c r="I1096" i="16"/>
  <c r="E1096" i="16"/>
  <c r="D1096" i="16"/>
  <c r="I1095" i="16"/>
  <c r="E1095" i="16"/>
  <c r="D1095" i="16"/>
  <c r="I1094" i="16"/>
  <c r="E1094" i="16"/>
  <c r="D1094" i="16"/>
  <c r="I1093" i="16"/>
  <c r="E1093" i="16"/>
  <c r="D1093" i="16"/>
  <c r="I1092" i="16"/>
  <c r="E1092" i="16"/>
  <c r="D1092" i="16"/>
  <c r="I1091" i="16"/>
  <c r="E1091" i="16"/>
  <c r="D1091" i="16"/>
  <c r="I1090" i="16"/>
  <c r="E1090" i="16"/>
  <c r="D1090" i="16"/>
  <c r="I1089" i="16"/>
  <c r="E1089" i="16"/>
  <c r="D1089" i="16"/>
  <c r="I1088" i="16"/>
  <c r="E1088" i="16"/>
  <c r="D1088" i="16"/>
  <c r="I1087" i="16"/>
  <c r="E1087" i="16"/>
  <c r="D1087" i="16"/>
  <c r="I1086" i="16"/>
  <c r="E1086" i="16"/>
  <c r="D1086" i="16"/>
  <c r="I1085" i="16"/>
  <c r="E1085" i="16"/>
  <c r="D1085" i="16"/>
  <c r="I1084" i="16"/>
  <c r="E1084" i="16"/>
  <c r="D1084" i="16"/>
  <c r="I1083" i="16"/>
  <c r="E1083" i="16"/>
  <c r="D1083" i="16"/>
  <c r="I1082" i="16"/>
  <c r="E1082" i="16"/>
  <c r="D1082" i="16"/>
  <c r="I1081" i="16"/>
  <c r="E1081" i="16"/>
  <c r="D1081" i="16"/>
  <c r="I1080" i="16"/>
  <c r="E1080" i="16"/>
  <c r="D1080" i="16"/>
  <c r="I1079" i="16"/>
  <c r="E1079" i="16"/>
  <c r="D1079" i="16"/>
  <c r="I1078" i="16"/>
  <c r="E1078" i="16"/>
  <c r="D1078" i="16"/>
  <c r="I1077" i="16"/>
  <c r="E1077" i="16"/>
  <c r="D1077" i="16"/>
  <c r="I1076" i="16"/>
  <c r="E1076" i="16"/>
  <c r="D1076" i="16"/>
  <c r="I1075" i="16"/>
  <c r="E1075" i="16"/>
  <c r="D1075" i="16"/>
  <c r="I1074" i="16"/>
  <c r="E1074" i="16"/>
  <c r="D1074" i="16"/>
  <c r="I1073" i="16"/>
  <c r="E1073" i="16"/>
  <c r="D1073" i="16"/>
  <c r="I1072" i="16"/>
  <c r="E1072" i="16"/>
  <c r="D1072" i="16"/>
  <c r="I1071" i="16"/>
  <c r="E1071" i="16"/>
  <c r="D1071" i="16"/>
  <c r="I1070" i="16"/>
  <c r="E1070" i="16"/>
  <c r="D1070" i="16"/>
  <c r="I1069" i="16"/>
  <c r="E1069" i="16"/>
  <c r="D1069" i="16"/>
  <c r="I1068" i="16"/>
  <c r="E1068" i="16"/>
  <c r="D1068" i="16"/>
  <c r="I1067" i="16"/>
  <c r="E1067" i="16"/>
  <c r="D1067" i="16"/>
  <c r="I1066" i="16"/>
  <c r="E1066" i="16"/>
  <c r="D1066" i="16"/>
  <c r="I1065" i="16"/>
  <c r="E1065" i="16"/>
  <c r="D1065" i="16"/>
  <c r="I1064" i="16"/>
  <c r="E1064" i="16"/>
  <c r="D1064" i="16"/>
  <c r="I1063" i="16"/>
  <c r="E1063" i="16"/>
  <c r="D1063" i="16"/>
  <c r="I1062" i="16"/>
  <c r="E1062" i="16"/>
  <c r="D1062" i="16"/>
  <c r="I1061" i="16"/>
  <c r="E1061" i="16"/>
  <c r="D1061" i="16"/>
  <c r="I1060" i="16"/>
  <c r="E1060" i="16"/>
  <c r="D1060" i="16"/>
  <c r="I1059" i="16"/>
  <c r="E1059" i="16"/>
  <c r="D1059" i="16"/>
  <c r="I1058" i="16"/>
  <c r="E1058" i="16"/>
  <c r="D1058" i="16"/>
  <c r="I1057" i="16"/>
  <c r="E1057" i="16"/>
  <c r="D1057" i="16"/>
  <c r="I1056" i="16"/>
  <c r="E1056" i="16"/>
  <c r="D1056" i="16"/>
  <c r="I1055" i="16"/>
  <c r="E1055" i="16"/>
  <c r="D1055" i="16"/>
  <c r="I1054" i="16"/>
  <c r="E1054" i="16"/>
  <c r="D1054" i="16"/>
  <c r="I1053" i="16"/>
  <c r="E1053" i="16"/>
  <c r="D1053" i="16"/>
  <c r="I1052" i="16"/>
  <c r="E1052" i="16"/>
  <c r="D1052" i="16"/>
  <c r="I1051" i="16"/>
  <c r="E1051" i="16"/>
  <c r="D1051" i="16"/>
  <c r="I1050" i="16"/>
  <c r="E1050" i="16"/>
  <c r="D1050" i="16"/>
  <c r="I1049" i="16"/>
  <c r="E1049" i="16"/>
  <c r="D1049" i="16"/>
  <c r="I1048" i="16"/>
  <c r="E1048" i="16"/>
  <c r="D1048" i="16"/>
  <c r="I1047" i="16"/>
  <c r="E1047" i="16"/>
  <c r="D1047" i="16"/>
  <c r="I1046" i="16"/>
  <c r="E1046" i="16"/>
  <c r="D1046" i="16"/>
  <c r="I1045" i="16"/>
  <c r="E1045" i="16"/>
  <c r="D1045" i="16"/>
  <c r="I1044" i="16"/>
  <c r="E1044" i="16"/>
  <c r="D1044" i="16"/>
  <c r="I1043" i="16"/>
  <c r="E1043" i="16"/>
  <c r="D1043" i="16"/>
  <c r="I1042" i="16"/>
  <c r="E1042" i="16"/>
  <c r="D1042" i="16"/>
  <c r="I1041" i="16"/>
  <c r="E1041" i="16"/>
  <c r="D1041" i="16"/>
  <c r="I1040" i="16"/>
  <c r="E1040" i="16"/>
  <c r="D1040" i="16"/>
  <c r="I1039" i="16"/>
  <c r="E1039" i="16"/>
  <c r="D1039" i="16"/>
  <c r="I1038" i="16"/>
  <c r="E1038" i="16"/>
  <c r="D1038" i="16"/>
  <c r="I1037" i="16"/>
  <c r="E1037" i="16"/>
  <c r="D1037" i="16"/>
  <c r="I1036" i="16"/>
  <c r="E1036" i="16"/>
  <c r="D1036" i="16"/>
  <c r="I1035" i="16"/>
  <c r="E1035" i="16"/>
  <c r="D1035" i="16"/>
  <c r="I1034" i="16"/>
  <c r="E1034" i="16"/>
  <c r="D1034" i="16"/>
  <c r="I1033" i="16"/>
  <c r="E1033" i="16"/>
  <c r="D1033" i="16"/>
  <c r="I1032" i="16"/>
  <c r="E1032" i="16"/>
  <c r="D1032" i="16"/>
  <c r="I1031" i="16"/>
  <c r="E1031" i="16"/>
  <c r="D1031" i="16"/>
  <c r="I1030" i="16"/>
  <c r="E1030" i="16"/>
  <c r="D1030" i="16"/>
  <c r="I1029" i="16"/>
  <c r="E1029" i="16"/>
  <c r="D1029" i="16"/>
  <c r="I1028" i="16"/>
  <c r="E1028" i="16"/>
  <c r="D1028" i="16"/>
  <c r="I1027" i="16"/>
  <c r="E1027" i="16"/>
  <c r="D1027" i="16"/>
  <c r="I1026" i="16"/>
  <c r="E1026" i="16"/>
  <c r="D1026" i="16"/>
  <c r="I1025" i="16"/>
  <c r="E1025" i="16"/>
  <c r="D1025" i="16"/>
  <c r="I1024" i="16"/>
  <c r="E1024" i="16"/>
  <c r="D1024" i="16"/>
  <c r="I1023" i="16"/>
  <c r="E1023" i="16"/>
  <c r="D1023" i="16"/>
  <c r="I1022" i="16"/>
  <c r="E1022" i="16"/>
  <c r="D1022" i="16"/>
  <c r="I1021" i="16"/>
  <c r="E1021" i="16"/>
  <c r="D1021" i="16"/>
  <c r="I1020" i="16"/>
  <c r="E1020" i="16"/>
  <c r="D1020" i="16"/>
  <c r="I1019" i="16"/>
  <c r="E1019" i="16"/>
  <c r="D1019" i="16"/>
  <c r="I1018" i="16"/>
  <c r="E1018" i="16"/>
  <c r="D1018" i="16"/>
  <c r="I1017" i="16"/>
  <c r="E1017" i="16"/>
  <c r="D1017" i="16"/>
  <c r="I1016" i="16"/>
  <c r="E1016" i="16"/>
  <c r="D1016" i="16"/>
  <c r="I1015" i="16"/>
  <c r="E1015" i="16"/>
  <c r="D1015" i="16"/>
  <c r="I1014" i="16"/>
  <c r="E1014" i="16"/>
  <c r="D1014" i="16"/>
  <c r="I1013" i="16"/>
  <c r="E1013" i="16"/>
  <c r="D1013" i="16"/>
  <c r="I1012" i="16"/>
  <c r="E1012" i="16"/>
  <c r="D1012" i="16"/>
  <c r="I1011" i="16"/>
  <c r="E1011" i="16"/>
  <c r="D1011" i="16"/>
  <c r="I1010" i="16"/>
  <c r="E1010" i="16"/>
  <c r="D1010" i="16"/>
  <c r="I1009" i="16"/>
  <c r="E1009" i="16"/>
  <c r="D1009" i="16"/>
  <c r="I1008" i="16"/>
  <c r="E1008" i="16"/>
  <c r="D1008" i="16"/>
  <c r="I1007" i="16"/>
  <c r="E1007" i="16"/>
  <c r="D1007" i="16"/>
  <c r="I1006" i="16"/>
  <c r="E1006" i="16"/>
  <c r="D1006" i="16"/>
  <c r="I1005" i="16"/>
  <c r="E1005" i="16"/>
  <c r="D1005" i="16"/>
  <c r="I1004" i="16"/>
  <c r="E1004" i="16"/>
  <c r="D1004" i="16"/>
  <c r="I1003" i="16"/>
  <c r="E1003" i="16"/>
  <c r="D1003" i="16"/>
  <c r="I1002" i="16"/>
  <c r="E1002" i="16"/>
  <c r="D1002" i="16"/>
  <c r="I1001" i="16"/>
  <c r="E1001" i="16"/>
  <c r="D1001" i="16"/>
  <c r="I1000" i="16"/>
  <c r="E1000" i="16"/>
  <c r="D1000" i="16"/>
  <c r="I999" i="16"/>
  <c r="E999" i="16"/>
  <c r="D999" i="16"/>
  <c r="I998" i="16"/>
  <c r="E998" i="16"/>
  <c r="D998" i="16"/>
  <c r="I997" i="16"/>
  <c r="E997" i="16"/>
  <c r="D997" i="16"/>
  <c r="I996" i="16"/>
  <c r="E996" i="16"/>
  <c r="D996" i="16"/>
  <c r="I995" i="16"/>
  <c r="E995" i="16"/>
  <c r="D995" i="16"/>
  <c r="I994" i="16"/>
  <c r="E994" i="16"/>
  <c r="D994" i="16"/>
  <c r="I993" i="16"/>
  <c r="E993" i="16"/>
  <c r="D993" i="16"/>
  <c r="I992" i="16"/>
  <c r="E992" i="16"/>
  <c r="D992" i="16"/>
  <c r="I991" i="16"/>
  <c r="E991" i="16"/>
  <c r="D991" i="16"/>
  <c r="I990" i="16"/>
  <c r="E990" i="16"/>
  <c r="D990" i="16"/>
  <c r="I989" i="16"/>
  <c r="E989" i="16"/>
  <c r="D989" i="16"/>
  <c r="I988" i="16"/>
  <c r="E988" i="16"/>
  <c r="D988" i="16"/>
  <c r="I987" i="16"/>
  <c r="E987" i="16"/>
  <c r="D987" i="16"/>
  <c r="I986" i="16"/>
  <c r="E986" i="16"/>
  <c r="D986" i="16"/>
  <c r="I985" i="16"/>
  <c r="E985" i="16"/>
  <c r="D985" i="16"/>
  <c r="I984" i="16"/>
  <c r="E984" i="16"/>
  <c r="D984" i="16"/>
  <c r="I983" i="16"/>
  <c r="E983" i="16"/>
  <c r="D983" i="16"/>
  <c r="I982" i="16"/>
  <c r="E982" i="16"/>
  <c r="D982" i="16"/>
  <c r="I981" i="16"/>
  <c r="E981" i="16"/>
  <c r="D981" i="16"/>
  <c r="I980" i="16"/>
  <c r="E980" i="16"/>
  <c r="D980" i="16"/>
  <c r="I979" i="16"/>
  <c r="E979" i="16"/>
  <c r="D979" i="16"/>
  <c r="I978" i="16"/>
  <c r="E978" i="16"/>
  <c r="D978" i="16"/>
  <c r="I977" i="16"/>
  <c r="E977" i="16"/>
  <c r="D977" i="16"/>
  <c r="I976" i="16"/>
  <c r="E976" i="16"/>
  <c r="D976" i="16"/>
  <c r="I975" i="16"/>
  <c r="E975" i="16"/>
  <c r="D975" i="16"/>
  <c r="I974" i="16"/>
  <c r="E974" i="16"/>
  <c r="D974" i="16"/>
  <c r="I973" i="16"/>
  <c r="E973" i="16"/>
  <c r="D973" i="16"/>
  <c r="I972" i="16"/>
  <c r="E972" i="16"/>
  <c r="D972" i="16"/>
  <c r="I971" i="16"/>
  <c r="E971" i="16"/>
  <c r="D971" i="16"/>
  <c r="I970" i="16"/>
  <c r="E970" i="16"/>
  <c r="D970" i="16"/>
  <c r="I969" i="16"/>
  <c r="E969" i="16"/>
  <c r="D969" i="16"/>
  <c r="I968" i="16"/>
  <c r="E968" i="16"/>
  <c r="D968" i="16"/>
  <c r="I967" i="16"/>
  <c r="E967" i="16"/>
  <c r="D967" i="16"/>
  <c r="I966" i="16"/>
  <c r="E966" i="16"/>
  <c r="D966" i="16"/>
  <c r="I965" i="16"/>
  <c r="E965" i="16"/>
  <c r="D965" i="16"/>
  <c r="I964" i="16"/>
  <c r="E964" i="16"/>
  <c r="D964" i="16"/>
  <c r="I963" i="16"/>
  <c r="E963" i="16"/>
  <c r="D963" i="16"/>
  <c r="I962" i="16"/>
  <c r="E962" i="16"/>
  <c r="D962" i="16"/>
  <c r="I961" i="16"/>
  <c r="E961" i="16"/>
  <c r="D961" i="16"/>
  <c r="I960" i="16"/>
  <c r="E960" i="16"/>
  <c r="D960" i="16"/>
  <c r="I959" i="16"/>
  <c r="E959" i="16"/>
  <c r="D959" i="16"/>
  <c r="I958" i="16"/>
  <c r="E958" i="16"/>
  <c r="D958" i="16"/>
  <c r="I957" i="16"/>
  <c r="E957" i="16"/>
  <c r="D957" i="16"/>
  <c r="I956" i="16"/>
  <c r="E956" i="16"/>
  <c r="D956" i="16"/>
  <c r="I955" i="16"/>
  <c r="E955" i="16"/>
  <c r="D955" i="16"/>
  <c r="I954" i="16"/>
  <c r="E954" i="16"/>
  <c r="D954" i="16"/>
  <c r="I953" i="16"/>
  <c r="E953" i="16"/>
  <c r="D953" i="16"/>
  <c r="I952" i="16"/>
  <c r="E952" i="16"/>
  <c r="D952" i="16"/>
  <c r="I951" i="16"/>
  <c r="E951" i="16"/>
  <c r="D951" i="16"/>
  <c r="I950" i="16"/>
  <c r="E950" i="16"/>
  <c r="D950" i="16"/>
  <c r="I949" i="16"/>
  <c r="E949" i="16"/>
  <c r="D949" i="16"/>
  <c r="I948" i="16"/>
  <c r="E948" i="16"/>
  <c r="D948" i="16"/>
  <c r="I947" i="16"/>
  <c r="E947" i="16"/>
  <c r="D947" i="16"/>
  <c r="I946" i="16"/>
  <c r="E946" i="16"/>
  <c r="D946" i="16"/>
  <c r="I945" i="16"/>
  <c r="E945" i="16"/>
  <c r="D945" i="16"/>
  <c r="I944" i="16"/>
  <c r="E944" i="16"/>
  <c r="D944" i="16"/>
  <c r="I943" i="16"/>
  <c r="E943" i="16"/>
  <c r="D943" i="16"/>
  <c r="I942" i="16"/>
  <c r="E942" i="16"/>
  <c r="D942" i="16"/>
  <c r="I941" i="16"/>
  <c r="E941" i="16"/>
  <c r="D941" i="16"/>
  <c r="I940" i="16"/>
  <c r="E940" i="16"/>
  <c r="D940" i="16"/>
  <c r="I939" i="16"/>
  <c r="E939" i="16"/>
  <c r="D939" i="16"/>
  <c r="I938" i="16"/>
  <c r="E938" i="16"/>
  <c r="D938" i="16"/>
  <c r="I937" i="16"/>
  <c r="E937" i="16"/>
  <c r="D937" i="16"/>
  <c r="I936" i="16"/>
  <c r="E936" i="16"/>
  <c r="D936" i="16"/>
  <c r="I935" i="16"/>
  <c r="E935" i="16"/>
  <c r="D935" i="16"/>
  <c r="I934" i="16"/>
  <c r="E934" i="16"/>
  <c r="D934" i="16"/>
  <c r="I933" i="16"/>
  <c r="E933" i="16"/>
  <c r="D933" i="16"/>
  <c r="I932" i="16"/>
  <c r="E932" i="16"/>
  <c r="D932" i="16"/>
  <c r="I931" i="16"/>
  <c r="E931" i="16"/>
  <c r="D931" i="16"/>
  <c r="I930" i="16"/>
  <c r="E930" i="16"/>
  <c r="D930" i="16"/>
  <c r="I929" i="16"/>
  <c r="E929" i="16"/>
  <c r="D929" i="16"/>
  <c r="I928" i="16"/>
  <c r="E928" i="16"/>
  <c r="D928" i="16"/>
  <c r="I927" i="16"/>
  <c r="E927" i="16"/>
  <c r="D927" i="16"/>
  <c r="I926" i="16"/>
  <c r="E926" i="16"/>
  <c r="D926" i="16"/>
  <c r="I925" i="16"/>
  <c r="E925" i="16"/>
  <c r="D925" i="16"/>
  <c r="I924" i="16"/>
  <c r="E924" i="16"/>
  <c r="D924" i="16"/>
  <c r="I923" i="16"/>
  <c r="E923" i="16"/>
  <c r="D923" i="16"/>
  <c r="I922" i="16"/>
  <c r="E922" i="16"/>
  <c r="D922" i="16"/>
  <c r="I921" i="16"/>
  <c r="E921" i="16"/>
  <c r="D921" i="16"/>
  <c r="I920" i="16"/>
  <c r="E920" i="16"/>
  <c r="D920" i="16"/>
  <c r="I919" i="16"/>
  <c r="E919" i="16"/>
  <c r="D919" i="16"/>
  <c r="I918" i="16"/>
  <c r="E918" i="16"/>
  <c r="D918" i="16"/>
  <c r="I917" i="16"/>
  <c r="E917" i="16"/>
  <c r="D917" i="16"/>
  <c r="I916" i="16"/>
  <c r="E916" i="16"/>
  <c r="D916" i="16"/>
  <c r="I915" i="16"/>
  <c r="E915" i="16"/>
  <c r="D915" i="16"/>
  <c r="I914" i="16"/>
  <c r="E914" i="16"/>
  <c r="D914" i="16"/>
  <c r="I913" i="16"/>
  <c r="E913" i="16"/>
  <c r="D913" i="16"/>
  <c r="I912" i="16"/>
  <c r="E912" i="16"/>
  <c r="D912" i="16"/>
  <c r="I911" i="16"/>
  <c r="E911" i="16"/>
  <c r="D911" i="16"/>
  <c r="I910" i="16"/>
  <c r="E910" i="16"/>
  <c r="D910" i="16"/>
  <c r="I909" i="16"/>
  <c r="E909" i="16"/>
  <c r="D909" i="16"/>
  <c r="I908" i="16"/>
  <c r="E908" i="16"/>
  <c r="D908" i="16"/>
  <c r="I907" i="16"/>
  <c r="E907" i="16"/>
  <c r="D907" i="16"/>
  <c r="I906" i="16"/>
  <c r="E906" i="16"/>
  <c r="D906" i="16"/>
  <c r="I905" i="16"/>
  <c r="E905" i="16"/>
  <c r="D905" i="16"/>
  <c r="I904" i="16"/>
  <c r="E904" i="16"/>
  <c r="D904" i="16"/>
  <c r="I903" i="16"/>
  <c r="E903" i="16"/>
  <c r="D903" i="16"/>
  <c r="I902" i="16"/>
  <c r="E902" i="16"/>
  <c r="D902" i="16"/>
  <c r="I901" i="16"/>
  <c r="E901" i="16"/>
  <c r="D901" i="16"/>
  <c r="I900" i="16"/>
  <c r="E900" i="16"/>
  <c r="D900" i="16"/>
  <c r="I899" i="16"/>
  <c r="E899" i="16"/>
  <c r="D899" i="16"/>
  <c r="I898" i="16"/>
  <c r="E898" i="16"/>
  <c r="D898" i="16"/>
  <c r="I897" i="16"/>
  <c r="E897" i="16"/>
  <c r="D897" i="16"/>
  <c r="I896" i="16"/>
  <c r="E896" i="16"/>
  <c r="D896" i="16"/>
  <c r="I895" i="16"/>
  <c r="E895" i="16"/>
  <c r="D895" i="16"/>
  <c r="I894" i="16"/>
  <c r="E894" i="16"/>
  <c r="D894" i="16"/>
  <c r="I893" i="16"/>
  <c r="E893" i="16"/>
  <c r="D893" i="16"/>
  <c r="I892" i="16"/>
  <c r="E892" i="16"/>
  <c r="D892" i="16"/>
  <c r="I891" i="16"/>
  <c r="E891" i="16"/>
  <c r="D891" i="16"/>
  <c r="I890" i="16"/>
  <c r="E890" i="16"/>
  <c r="D890" i="16"/>
  <c r="I889" i="16"/>
  <c r="E889" i="16"/>
  <c r="D889" i="16"/>
  <c r="I888" i="16"/>
  <c r="E888" i="16"/>
  <c r="D888" i="16"/>
  <c r="I887" i="16"/>
  <c r="E887" i="16"/>
  <c r="D887" i="16"/>
  <c r="I886" i="16"/>
  <c r="E886" i="16"/>
  <c r="D886" i="16"/>
  <c r="I885" i="16"/>
  <c r="E885" i="16"/>
  <c r="D885" i="16"/>
  <c r="I884" i="16"/>
  <c r="E884" i="16"/>
  <c r="D884" i="16"/>
  <c r="I883" i="16"/>
  <c r="E883" i="16"/>
  <c r="D883" i="16"/>
  <c r="I882" i="16"/>
  <c r="E882" i="16"/>
  <c r="D882" i="16"/>
  <c r="I881" i="16"/>
  <c r="E881" i="16"/>
  <c r="D881" i="16"/>
  <c r="I880" i="16"/>
  <c r="E880" i="16"/>
  <c r="D880" i="16"/>
  <c r="I879" i="16"/>
  <c r="E879" i="16"/>
  <c r="D879" i="16"/>
  <c r="I878" i="16"/>
  <c r="E878" i="16"/>
  <c r="D878" i="16"/>
  <c r="I877" i="16"/>
  <c r="E877" i="16"/>
  <c r="D877" i="16"/>
  <c r="I876" i="16"/>
  <c r="E876" i="16"/>
  <c r="D876" i="16"/>
  <c r="I875" i="16"/>
  <c r="E875" i="16"/>
  <c r="D875" i="16"/>
  <c r="I874" i="16"/>
  <c r="E874" i="16"/>
  <c r="D874" i="16"/>
  <c r="I873" i="16"/>
  <c r="E873" i="16"/>
  <c r="D873" i="16"/>
  <c r="I872" i="16"/>
  <c r="E872" i="16"/>
  <c r="D872" i="16"/>
  <c r="I871" i="16"/>
  <c r="E871" i="16"/>
  <c r="D871" i="16"/>
  <c r="I870" i="16"/>
  <c r="E870" i="16"/>
  <c r="D870" i="16"/>
  <c r="I869" i="16"/>
  <c r="E869" i="16"/>
  <c r="D869" i="16"/>
  <c r="I868" i="16"/>
  <c r="E868" i="16"/>
  <c r="D868" i="16"/>
  <c r="I867" i="16"/>
  <c r="E867" i="16"/>
  <c r="D867" i="16"/>
  <c r="I866" i="16"/>
  <c r="E866" i="16"/>
  <c r="D866" i="16"/>
  <c r="I865" i="16"/>
  <c r="E865" i="16"/>
  <c r="D865" i="16"/>
  <c r="I864" i="16"/>
  <c r="E864" i="16"/>
  <c r="D864" i="16"/>
  <c r="I863" i="16"/>
  <c r="E863" i="16"/>
  <c r="D863" i="16"/>
  <c r="I862" i="16"/>
  <c r="E862" i="16"/>
  <c r="D862" i="16"/>
  <c r="I861" i="16"/>
  <c r="E861" i="16"/>
  <c r="D861" i="16"/>
  <c r="I860" i="16"/>
  <c r="E860" i="16"/>
  <c r="D860" i="16"/>
  <c r="I859" i="16"/>
  <c r="E859" i="16"/>
  <c r="D859" i="16"/>
  <c r="I858" i="16"/>
  <c r="E858" i="16"/>
  <c r="D858" i="16"/>
  <c r="I857" i="16"/>
  <c r="E857" i="16"/>
  <c r="D857" i="16"/>
  <c r="I856" i="16"/>
  <c r="E856" i="16"/>
  <c r="D856" i="16"/>
  <c r="I855" i="16"/>
  <c r="E855" i="16"/>
  <c r="D855" i="16"/>
  <c r="I854" i="16"/>
  <c r="E854" i="16"/>
  <c r="D854" i="16"/>
  <c r="I853" i="16"/>
  <c r="E853" i="16"/>
  <c r="D853" i="16"/>
  <c r="I852" i="16"/>
  <c r="E852" i="16"/>
  <c r="D852" i="16"/>
  <c r="I851" i="16"/>
  <c r="E851" i="16"/>
  <c r="D851" i="16"/>
  <c r="I850" i="16"/>
  <c r="E850" i="16"/>
  <c r="D850" i="16"/>
  <c r="I849" i="16"/>
  <c r="E849" i="16"/>
  <c r="D849" i="16"/>
  <c r="I848" i="16"/>
  <c r="E848" i="16"/>
  <c r="D848" i="16"/>
  <c r="I847" i="16"/>
  <c r="E847" i="16"/>
  <c r="D847" i="16"/>
  <c r="I846" i="16"/>
  <c r="E846" i="16"/>
  <c r="D846" i="16"/>
  <c r="I845" i="16"/>
  <c r="E845" i="16"/>
  <c r="D845" i="16"/>
  <c r="I844" i="16"/>
  <c r="E844" i="16"/>
  <c r="D844" i="16"/>
  <c r="I843" i="16"/>
  <c r="E843" i="16"/>
  <c r="D843" i="16"/>
  <c r="I842" i="16"/>
  <c r="E842" i="16"/>
  <c r="D842" i="16"/>
  <c r="I841" i="16"/>
  <c r="E841" i="16"/>
  <c r="D841" i="16"/>
  <c r="I840" i="16"/>
  <c r="E840" i="16"/>
  <c r="D840" i="16"/>
  <c r="I839" i="16"/>
  <c r="E839" i="16"/>
  <c r="D839" i="16"/>
  <c r="I838" i="16"/>
  <c r="E838" i="16"/>
  <c r="D838" i="16"/>
  <c r="I837" i="16"/>
  <c r="E837" i="16"/>
  <c r="D837" i="16"/>
  <c r="I836" i="16"/>
  <c r="E836" i="16"/>
  <c r="D836" i="16"/>
  <c r="I835" i="16"/>
  <c r="E835" i="16"/>
  <c r="D835" i="16"/>
  <c r="I834" i="16"/>
  <c r="E834" i="16"/>
  <c r="D834" i="16"/>
  <c r="I833" i="16"/>
  <c r="E833" i="16"/>
  <c r="D833" i="16"/>
  <c r="I832" i="16"/>
  <c r="E832" i="16"/>
  <c r="D832" i="16"/>
  <c r="I831" i="16"/>
  <c r="E831" i="16"/>
  <c r="D831" i="16"/>
  <c r="I830" i="16"/>
  <c r="E830" i="16"/>
  <c r="D830" i="16"/>
  <c r="I829" i="16"/>
  <c r="E829" i="16"/>
  <c r="D829" i="16"/>
  <c r="I828" i="16"/>
  <c r="E828" i="16"/>
  <c r="D828" i="16"/>
  <c r="I827" i="16"/>
  <c r="E827" i="16"/>
  <c r="D827" i="16"/>
  <c r="I826" i="16"/>
  <c r="E826" i="16"/>
  <c r="D826" i="16"/>
  <c r="I825" i="16"/>
  <c r="E825" i="16"/>
  <c r="D825" i="16"/>
  <c r="I824" i="16"/>
  <c r="E824" i="16"/>
  <c r="D824" i="16"/>
  <c r="I823" i="16"/>
  <c r="E823" i="16"/>
  <c r="D823" i="16"/>
  <c r="I822" i="16"/>
  <c r="E822" i="16"/>
  <c r="D822" i="16"/>
  <c r="I821" i="16"/>
  <c r="E821" i="16"/>
  <c r="D821" i="16"/>
  <c r="I820" i="16"/>
  <c r="E820" i="16"/>
  <c r="D820" i="16"/>
  <c r="I819" i="16"/>
  <c r="E819" i="16"/>
  <c r="D819" i="16"/>
  <c r="I818" i="16"/>
  <c r="E818" i="16"/>
  <c r="D818" i="16"/>
  <c r="I817" i="16"/>
  <c r="E817" i="16"/>
  <c r="D817" i="16"/>
  <c r="I816" i="16"/>
  <c r="E816" i="16"/>
  <c r="D816" i="16"/>
  <c r="I815" i="16"/>
  <c r="E815" i="16"/>
  <c r="D815" i="16"/>
  <c r="I814" i="16"/>
  <c r="E814" i="16"/>
  <c r="D814" i="16"/>
  <c r="I813" i="16"/>
  <c r="E813" i="16"/>
  <c r="D813" i="16"/>
  <c r="I812" i="16"/>
  <c r="E812" i="16"/>
  <c r="D812" i="16"/>
  <c r="I811" i="16"/>
  <c r="E811" i="16"/>
  <c r="D811" i="16"/>
  <c r="I810" i="16"/>
  <c r="E810" i="16"/>
  <c r="D810" i="16"/>
  <c r="I809" i="16"/>
  <c r="E809" i="16"/>
  <c r="D809" i="16"/>
  <c r="I808" i="16"/>
  <c r="E808" i="16"/>
  <c r="D808" i="16"/>
  <c r="I807" i="16"/>
  <c r="E807" i="16"/>
  <c r="D807" i="16"/>
  <c r="I806" i="16"/>
  <c r="E806" i="16"/>
  <c r="D806" i="16"/>
  <c r="I805" i="16"/>
  <c r="E805" i="16"/>
  <c r="D805" i="16"/>
  <c r="I804" i="16"/>
  <c r="E804" i="16"/>
  <c r="D804" i="16"/>
  <c r="I803" i="16"/>
  <c r="E803" i="16"/>
  <c r="D803" i="16"/>
  <c r="I802" i="16"/>
  <c r="E802" i="16"/>
  <c r="D802" i="16"/>
  <c r="I801" i="16"/>
  <c r="E801" i="16"/>
  <c r="D801" i="16"/>
  <c r="I800" i="16"/>
  <c r="E800" i="16"/>
  <c r="D800" i="16"/>
  <c r="I799" i="16"/>
  <c r="E799" i="16"/>
  <c r="D799" i="16"/>
  <c r="I798" i="16"/>
  <c r="E798" i="16"/>
  <c r="D798" i="16"/>
  <c r="I797" i="16"/>
  <c r="E797" i="16"/>
  <c r="D797" i="16"/>
  <c r="I796" i="16"/>
  <c r="E796" i="16"/>
  <c r="D796" i="16"/>
  <c r="I795" i="16"/>
  <c r="E795" i="16"/>
  <c r="D795" i="16"/>
  <c r="I794" i="16"/>
  <c r="E794" i="16"/>
  <c r="D794" i="16"/>
  <c r="I793" i="16"/>
  <c r="E793" i="16"/>
  <c r="D793" i="16"/>
  <c r="I792" i="16"/>
  <c r="E792" i="16"/>
  <c r="D792" i="16"/>
  <c r="I791" i="16"/>
  <c r="E791" i="16"/>
  <c r="D791" i="16"/>
  <c r="I790" i="16"/>
  <c r="E790" i="16"/>
  <c r="D790" i="16"/>
  <c r="I789" i="16"/>
  <c r="E789" i="16"/>
  <c r="D789" i="16"/>
  <c r="I788" i="16"/>
  <c r="E788" i="16"/>
  <c r="D788" i="16"/>
  <c r="I787" i="16"/>
  <c r="E787" i="16"/>
  <c r="D787" i="16"/>
  <c r="I786" i="16"/>
  <c r="E786" i="16"/>
  <c r="D786" i="16"/>
  <c r="I785" i="16"/>
  <c r="E785" i="16"/>
  <c r="D785" i="16"/>
  <c r="I784" i="16"/>
  <c r="E784" i="16"/>
  <c r="D784" i="16"/>
  <c r="I783" i="16"/>
  <c r="E783" i="16"/>
  <c r="D783" i="16"/>
  <c r="I782" i="16"/>
  <c r="E782" i="16"/>
  <c r="D782" i="16"/>
  <c r="I781" i="16"/>
  <c r="E781" i="16"/>
  <c r="D781" i="16"/>
  <c r="I780" i="16"/>
  <c r="E780" i="16"/>
  <c r="D780" i="16"/>
  <c r="I779" i="16"/>
  <c r="E779" i="16"/>
  <c r="D779" i="16"/>
  <c r="I778" i="16"/>
  <c r="E778" i="16"/>
  <c r="D778" i="16"/>
  <c r="I777" i="16"/>
  <c r="E777" i="16"/>
  <c r="D777" i="16"/>
  <c r="I776" i="16"/>
  <c r="E776" i="16"/>
  <c r="D776" i="16"/>
  <c r="I775" i="16"/>
  <c r="E775" i="16"/>
  <c r="D775" i="16"/>
  <c r="I774" i="16"/>
  <c r="E774" i="16"/>
  <c r="D774" i="16"/>
  <c r="I773" i="16"/>
  <c r="E773" i="16"/>
  <c r="D773" i="16"/>
  <c r="I772" i="16"/>
  <c r="E772" i="16"/>
  <c r="D772" i="16"/>
  <c r="I771" i="16"/>
  <c r="E771" i="16"/>
  <c r="D771" i="16"/>
  <c r="I770" i="16"/>
  <c r="E770" i="16"/>
  <c r="D770" i="16"/>
  <c r="I769" i="16"/>
  <c r="E769" i="16"/>
  <c r="D769" i="16"/>
  <c r="I768" i="16"/>
  <c r="E768" i="16"/>
  <c r="D768" i="16"/>
  <c r="I767" i="16"/>
  <c r="E767" i="16"/>
  <c r="D767" i="16"/>
  <c r="I766" i="16"/>
  <c r="E766" i="16"/>
  <c r="D766" i="16"/>
  <c r="I765" i="16"/>
  <c r="E765" i="16"/>
  <c r="D765" i="16"/>
  <c r="I764" i="16"/>
  <c r="E764" i="16"/>
  <c r="D764" i="16"/>
  <c r="I763" i="16"/>
  <c r="E763" i="16"/>
  <c r="D763" i="16"/>
  <c r="I762" i="16"/>
  <c r="E762" i="16"/>
  <c r="D762" i="16"/>
  <c r="I761" i="16"/>
  <c r="E761" i="16"/>
  <c r="D761" i="16"/>
  <c r="I760" i="16"/>
  <c r="E760" i="16"/>
  <c r="D760" i="16"/>
  <c r="I759" i="16"/>
  <c r="E759" i="16"/>
  <c r="D759" i="16"/>
  <c r="I758" i="16"/>
  <c r="E758" i="16"/>
  <c r="D758" i="16"/>
  <c r="I757" i="16"/>
  <c r="E757" i="16"/>
  <c r="D757" i="16"/>
  <c r="I756" i="16"/>
  <c r="E756" i="16"/>
  <c r="D756" i="16"/>
  <c r="I755" i="16"/>
  <c r="E755" i="16"/>
  <c r="D755" i="16"/>
  <c r="I754" i="16"/>
  <c r="E754" i="16"/>
  <c r="D754" i="16"/>
  <c r="I753" i="16"/>
  <c r="E753" i="16"/>
  <c r="D753" i="16"/>
  <c r="I752" i="16"/>
  <c r="E752" i="16"/>
  <c r="D752" i="16"/>
  <c r="I751" i="16"/>
  <c r="E751" i="16"/>
  <c r="D751" i="16"/>
  <c r="I750" i="16"/>
  <c r="E750" i="16"/>
  <c r="D750" i="16"/>
  <c r="I749" i="16"/>
  <c r="E749" i="16"/>
  <c r="D749" i="16"/>
  <c r="I748" i="16"/>
  <c r="E748" i="16"/>
  <c r="D748" i="16"/>
  <c r="I747" i="16"/>
  <c r="E747" i="16"/>
  <c r="D747" i="16"/>
  <c r="I746" i="16"/>
  <c r="E746" i="16"/>
  <c r="D746" i="16"/>
  <c r="I745" i="16"/>
  <c r="E745" i="16"/>
  <c r="D745" i="16"/>
  <c r="I744" i="16"/>
  <c r="E744" i="16"/>
  <c r="D744" i="16"/>
  <c r="I743" i="16"/>
  <c r="E743" i="16"/>
  <c r="D743" i="16"/>
  <c r="I742" i="16"/>
  <c r="E742" i="16"/>
  <c r="D742" i="16"/>
  <c r="I741" i="16"/>
  <c r="E741" i="16"/>
  <c r="D741" i="16"/>
  <c r="I740" i="16"/>
  <c r="E740" i="16"/>
  <c r="D740" i="16"/>
  <c r="I739" i="16"/>
  <c r="E739" i="16"/>
  <c r="D739" i="16"/>
  <c r="I738" i="16"/>
  <c r="E738" i="16"/>
  <c r="D738" i="16"/>
  <c r="I737" i="16"/>
  <c r="E737" i="16"/>
  <c r="D737" i="16"/>
  <c r="I736" i="16"/>
  <c r="E736" i="16"/>
  <c r="D736" i="16"/>
  <c r="I735" i="16"/>
  <c r="E735" i="16"/>
  <c r="D735" i="16"/>
  <c r="I734" i="16"/>
  <c r="E734" i="16"/>
  <c r="D734" i="16"/>
  <c r="I733" i="16"/>
  <c r="E733" i="16"/>
  <c r="D733" i="16"/>
  <c r="I732" i="16"/>
  <c r="E732" i="16"/>
  <c r="D732" i="16"/>
  <c r="I731" i="16"/>
  <c r="E731" i="16"/>
  <c r="D731" i="16"/>
  <c r="I730" i="16"/>
  <c r="E730" i="16"/>
  <c r="D730" i="16"/>
  <c r="I729" i="16"/>
  <c r="E729" i="16"/>
  <c r="D729" i="16"/>
  <c r="I728" i="16"/>
  <c r="E728" i="16"/>
  <c r="D728" i="16"/>
  <c r="I727" i="16"/>
  <c r="E727" i="16"/>
  <c r="D727" i="16"/>
  <c r="I726" i="16"/>
  <c r="E726" i="16"/>
  <c r="D726" i="16"/>
  <c r="I725" i="16"/>
  <c r="E725" i="16"/>
  <c r="D725" i="16"/>
  <c r="I724" i="16"/>
  <c r="E724" i="16"/>
  <c r="D724" i="16"/>
  <c r="I723" i="16"/>
  <c r="E723" i="16"/>
  <c r="D723" i="16"/>
  <c r="I722" i="16"/>
  <c r="E722" i="16"/>
  <c r="D722" i="16"/>
  <c r="I721" i="16"/>
  <c r="E721" i="16"/>
  <c r="D721" i="16"/>
  <c r="I720" i="16"/>
  <c r="E720" i="16"/>
  <c r="D720" i="16"/>
  <c r="I719" i="16"/>
  <c r="E719" i="16"/>
  <c r="D719" i="16"/>
  <c r="I718" i="16"/>
  <c r="E718" i="16"/>
  <c r="D718" i="16"/>
  <c r="I717" i="16"/>
  <c r="E717" i="16"/>
  <c r="D717" i="16"/>
  <c r="I716" i="16"/>
  <c r="E716" i="16"/>
  <c r="D716" i="16"/>
  <c r="I715" i="16"/>
  <c r="E715" i="16"/>
  <c r="D715" i="16"/>
  <c r="I714" i="16"/>
  <c r="E714" i="16"/>
  <c r="D714" i="16"/>
  <c r="I713" i="16"/>
  <c r="E713" i="16"/>
  <c r="D713" i="16"/>
  <c r="I712" i="16"/>
  <c r="E712" i="16"/>
  <c r="D712" i="16"/>
  <c r="I711" i="16"/>
  <c r="E711" i="16"/>
  <c r="D711" i="16"/>
  <c r="I710" i="16"/>
  <c r="E710" i="16"/>
  <c r="D710" i="16"/>
  <c r="I709" i="16"/>
  <c r="E709" i="16"/>
  <c r="D709" i="16"/>
  <c r="I708" i="16"/>
  <c r="E708" i="16"/>
  <c r="D708" i="16"/>
  <c r="I707" i="16"/>
  <c r="E707" i="16"/>
  <c r="D707" i="16"/>
  <c r="I706" i="16"/>
  <c r="E706" i="16"/>
  <c r="D706" i="16"/>
  <c r="I705" i="16"/>
  <c r="E705" i="16"/>
  <c r="D705" i="16"/>
  <c r="I704" i="16"/>
  <c r="E704" i="16"/>
  <c r="D704" i="16"/>
  <c r="I703" i="16"/>
  <c r="E703" i="16"/>
  <c r="D703" i="16"/>
  <c r="I702" i="16"/>
  <c r="E702" i="16"/>
  <c r="D702" i="16"/>
  <c r="I701" i="16"/>
  <c r="E701" i="16"/>
  <c r="D701" i="16"/>
  <c r="I700" i="16"/>
  <c r="E700" i="16"/>
  <c r="D700" i="16"/>
  <c r="I699" i="16"/>
  <c r="E699" i="16"/>
  <c r="D699" i="16"/>
  <c r="I698" i="16"/>
  <c r="E698" i="16"/>
  <c r="D698" i="16"/>
  <c r="I697" i="16"/>
  <c r="E697" i="16"/>
  <c r="D697" i="16"/>
  <c r="I696" i="16"/>
  <c r="E696" i="16"/>
  <c r="D696" i="16"/>
  <c r="I695" i="16"/>
  <c r="E695" i="16"/>
  <c r="D695" i="16"/>
  <c r="I694" i="16"/>
  <c r="E694" i="16"/>
  <c r="D694" i="16"/>
  <c r="I693" i="16"/>
  <c r="E693" i="16"/>
  <c r="D693" i="16"/>
  <c r="I692" i="16"/>
  <c r="E692" i="16"/>
  <c r="D692" i="16"/>
  <c r="I691" i="16"/>
  <c r="E691" i="16"/>
  <c r="D691" i="16"/>
  <c r="I690" i="16"/>
  <c r="E690" i="16"/>
  <c r="D690" i="16"/>
  <c r="I689" i="16"/>
  <c r="E689" i="16"/>
  <c r="D689" i="16"/>
  <c r="I688" i="16"/>
  <c r="E688" i="16"/>
  <c r="D688" i="16"/>
  <c r="I687" i="16"/>
  <c r="E687" i="16"/>
  <c r="D687" i="16"/>
  <c r="I686" i="16"/>
  <c r="E686" i="16"/>
  <c r="D686" i="16"/>
  <c r="I685" i="16"/>
  <c r="E685" i="16"/>
  <c r="D685" i="16"/>
  <c r="I684" i="16"/>
  <c r="E684" i="16"/>
  <c r="D684" i="16"/>
  <c r="I683" i="16"/>
  <c r="E683" i="16"/>
  <c r="D683" i="16"/>
  <c r="I682" i="16"/>
  <c r="E682" i="16"/>
  <c r="D682" i="16"/>
  <c r="I681" i="16"/>
  <c r="E681" i="16"/>
  <c r="D681" i="16"/>
  <c r="I680" i="16"/>
  <c r="E680" i="16"/>
  <c r="D680" i="16"/>
  <c r="I679" i="16"/>
  <c r="E679" i="16"/>
  <c r="D679" i="16"/>
  <c r="I678" i="16"/>
  <c r="E678" i="16"/>
  <c r="D678" i="16"/>
  <c r="I677" i="16"/>
  <c r="E677" i="16"/>
  <c r="D677" i="16"/>
  <c r="I676" i="16"/>
  <c r="E676" i="16"/>
  <c r="D676" i="16"/>
  <c r="I675" i="16"/>
  <c r="E675" i="16"/>
  <c r="D675" i="16"/>
  <c r="I674" i="16"/>
  <c r="E674" i="16"/>
  <c r="D674" i="16"/>
  <c r="I673" i="16"/>
  <c r="E673" i="16"/>
  <c r="D673" i="16"/>
  <c r="I672" i="16"/>
  <c r="E672" i="16"/>
  <c r="D672" i="16"/>
  <c r="I671" i="16"/>
  <c r="E671" i="16"/>
  <c r="D671" i="16"/>
  <c r="I670" i="16"/>
  <c r="E670" i="16"/>
  <c r="D670" i="16"/>
  <c r="I669" i="16"/>
  <c r="E669" i="16"/>
  <c r="D669" i="16"/>
  <c r="I668" i="16"/>
  <c r="E668" i="16"/>
  <c r="D668" i="16"/>
  <c r="I667" i="16"/>
  <c r="E667" i="16"/>
  <c r="D667" i="16"/>
  <c r="I666" i="16"/>
  <c r="E666" i="16"/>
  <c r="D666" i="16"/>
  <c r="I665" i="16"/>
  <c r="E665" i="16"/>
  <c r="D665" i="16"/>
  <c r="I664" i="16"/>
  <c r="E664" i="16"/>
  <c r="D664" i="16"/>
  <c r="I663" i="16"/>
  <c r="E663" i="16"/>
  <c r="D663" i="16"/>
  <c r="I662" i="16"/>
  <c r="E662" i="16"/>
  <c r="D662" i="16"/>
  <c r="I661" i="16"/>
  <c r="E661" i="16"/>
  <c r="D661" i="16"/>
  <c r="I660" i="16"/>
  <c r="E660" i="16"/>
  <c r="D660" i="16"/>
  <c r="I659" i="16"/>
  <c r="E659" i="16"/>
  <c r="D659" i="16"/>
  <c r="I658" i="16"/>
  <c r="E658" i="16"/>
  <c r="D658" i="16"/>
  <c r="I657" i="16"/>
  <c r="E657" i="16"/>
  <c r="D657" i="16"/>
  <c r="I656" i="16"/>
  <c r="E656" i="16"/>
  <c r="D656" i="16"/>
  <c r="I655" i="16"/>
  <c r="E655" i="16"/>
  <c r="D655" i="16"/>
  <c r="I654" i="16"/>
  <c r="E654" i="16"/>
  <c r="D654" i="16"/>
  <c r="I653" i="16"/>
  <c r="E653" i="16"/>
  <c r="D653" i="16"/>
  <c r="I652" i="16"/>
  <c r="E652" i="16"/>
  <c r="D652" i="16"/>
  <c r="I651" i="16"/>
  <c r="E651" i="16"/>
  <c r="D651" i="16"/>
  <c r="I650" i="16"/>
  <c r="E650" i="16"/>
  <c r="D650" i="16"/>
  <c r="I649" i="16"/>
  <c r="E649" i="16"/>
  <c r="D649" i="16"/>
  <c r="I648" i="16"/>
  <c r="E648" i="16"/>
  <c r="D648" i="16"/>
  <c r="I647" i="16"/>
  <c r="E647" i="16"/>
  <c r="D647" i="16"/>
  <c r="I646" i="16"/>
  <c r="E646" i="16"/>
  <c r="D646" i="16"/>
  <c r="I645" i="16"/>
  <c r="E645" i="16"/>
  <c r="D645" i="16"/>
  <c r="I644" i="16"/>
  <c r="E644" i="16"/>
  <c r="D644" i="16"/>
  <c r="I643" i="16"/>
  <c r="E643" i="16"/>
  <c r="D643" i="16"/>
  <c r="I642" i="16"/>
  <c r="E642" i="16"/>
  <c r="D642" i="16"/>
  <c r="I641" i="16"/>
  <c r="E641" i="16"/>
  <c r="D641" i="16"/>
  <c r="I640" i="16"/>
  <c r="E640" i="16"/>
  <c r="D640" i="16"/>
  <c r="I639" i="16"/>
  <c r="E639" i="16"/>
  <c r="D639" i="16"/>
  <c r="I638" i="16"/>
  <c r="E638" i="16"/>
  <c r="D638" i="16"/>
  <c r="I637" i="16"/>
  <c r="E637" i="16"/>
  <c r="D637" i="16"/>
  <c r="I636" i="16"/>
  <c r="E636" i="16"/>
  <c r="D636" i="16"/>
  <c r="I635" i="16"/>
  <c r="E635" i="16"/>
  <c r="D635" i="16"/>
  <c r="I634" i="16"/>
  <c r="E634" i="16"/>
  <c r="D634" i="16"/>
  <c r="I633" i="16"/>
  <c r="E633" i="16"/>
  <c r="D633" i="16"/>
  <c r="I632" i="16"/>
  <c r="E632" i="16"/>
  <c r="D632" i="16"/>
  <c r="I631" i="16"/>
  <c r="E631" i="16"/>
  <c r="D631" i="16"/>
  <c r="I630" i="16"/>
  <c r="E630" i="16"/>
  <c r="D630" i="16"/>
  <c r="I629" i="16"/>
  <c r="E629" i="16"/>
  <c r="D629" i="16"/>
  <c r="I628" i="16"/>
  <c r="E628" i="16"/>
  <c r="D628" i="16"/>
  <c r="I627" i="16"/>
  <c r="E627" i="16"/>
  <c r="D627" i="16"/>
  <c r="I626" i="16"/>
  <c r="E626" i="16"/>
  <c r="D626" i="16"/>
  <c r="I625" i="16"/>
  <c r="E625" i="16"/>
  <c r="D625" i="16"/>
  <c r="I624" i="16"/>
  <c r="E624" i="16"/>
  <c r="D624" i="16"/>
  <c r="I623" i="16"/>
  <c r="E623" i="16"/>
  <c r="D623" i="16"/>
  <c r="I622" i="16"/>
  <c r="E622" i="16"/>
  <c r="D622" i="16"/>
  <c r="I621" i="16"/>
  <c r="E621" i="16"/>
  <c r="D621" i="16"/>
  <c r="I620" i="16"/>
  <c r="E620" i="16"/>
  <c r="D620" i="16"/>
  <c r="I619" i="16"/>
  <c r="E619" i="16"/>
  <c r="D619" i="16"/>
  <c r="I618" i="16"/>
  <c r="E618" i="16"/>
  <c r="D618" i="16"/>
  <c r="I617" i="16"/>
  <c r="E617" i="16"/>
  <c r="D617" i="16"/>
  <c r="I616" i="16"/>
  <c r="E616" i="16"/>
  <c r="D616" i="16"/>
  <c r="I615" i="16"/>
  <c r="E615" i="16"/>
  <c r="D615" i="16"/>
  <c r="I614" i="16"/>
  <c r="E614" i="16"/>
  <c r="D614" i="16"/>
  <c r="I613" i="16"/>
  <c r="E613" i="16"/>
  <c r="D613" i="16"/>
  <c r="I612" i="16"/>
  <c r="E612" i="16"/>
  <c r="D612" i="16"/>
  <c r="I611" i="16"/>
  <c r="E611" i="16"/>
  <c r="D611" i="16"/>
  <c r="I610" i="16"/>
  <c r="E610" i="16"/>
  <c r="D610" i="16"/>
  <c r="I609" i="16"/>
  <c r="E609" i="16"/>
  <c r="D609" i="16"/>
  <c r="I608" i="16"/>
  <c r="E608" i="16"/>
  <c r="D608" i="16"/>
  <c r="I607" i="16"/>
  <c r="E607" i="16"/>
  <c r="D607" i="16"/>
  <c r="I606" i="16"/>
  <c r="E606" i="16"/>
  <c r="D606" i="16"/>
  <c r="I605" i="16"/>
  <c r="E605" i="16"/>
  <c r="D605" i="16"/>
  <c r="I604" i="16"/>
  <c r="E604" i="16"/>
  <c r="D604" i="16"/>
  <c r="I603" i="16"/>
  <c r="E603" i="16"/>
  <c r="D603" i="16"/>
  <c r="I602" i="16"/>
  <c r="E602" i="16"/>
  <c r="D602" i="16"/>
  <c r="I601" i="16"/>
  <c r="E601" i="16"/>
  <c r="D601" i="16"/>
  <c r="I600" i="16"/>
  <c r="E600" i="16"/>
  <c r="D600" i="16"/>
  <c r="I599" i="16"/>
  <c r="E599" i="16"/>
  <c r="D599" i="16"/>
  <c r="I598" i="16"/>
  <c r="E598" i="16"/>
  <c r="D598" i="16"/>
  <c r="I597" i="16"/>
  <c r="E597" i="16"/>
  <c r="D597" i="16"/>
  <c r="I596" i="16"/>
  <c r="E596" i="16"/>
  <c r="D596" i="16"/>
  <c r="I595" i="16"/>
  <c r="E595" i="16"/>
  <c r="D595" i="16"/>
  <c r="I594" i="16"/>
  <c r="E594" i="16"/>
  <c r="D594" i="16"/>
  <c r="I593" i="16"/>
  <c r="E593" i="16"/>
  <c r="D593" i="16"/>
  <c r="I592" i="16"/>
  <c r="E592" i="16"/>
  <c r="D592" i="16"/>
  <c r="I591" i="16"/>
  <c r="E591" i="16"/>
  <c r="D591" i="16"/>
  <c r="I590" i="16"/>
  <c r="E590" i="16"/>
  <c r="D590" i="16"/>
  <c r="I589" i="16"/>
  <c r="E589" i="16"/>
  <c r="D589" i="16"/>
  <c r="I588" i="16"/>
  <c r="E588" i="16"/>
  <c r="D588" i="16"/>
  <c r="I587" i="16"/>
  <c r="E587" i="16"/>
  <c r="D587" i="16"/>
  <c r="I586" i="16"/>
  <c r="E586" i="16"/>
  <c r="D586" i="16"/>
  <c r="I585" i="16"/>
  <c r="E585" i="16"/>
  <c r="D585" i="16"/>
  <c r="I584" i="16"/>
  <c r="E584" i="16"/>
  <c r="D584" i="16"/>
  <c r="I583" i="16"/>
  <c r="E583" i="16"/>
  <c r="D583" i="16"/>
  <c r="I582" i="16"/>
  <c r="E582" i="16"/>
  <c r="D582" i="16"/>
  <c r="I581" i="16"/>
  <c r="E581" i="16"/>
  <c r="D581" i="16"/>
  <c r="I580" i="16"/>
  <c r="E580" i="16"/>
  <c r="D580" i="16"/>
  <c r="I579" i="16"/>
  <c r="E579" i="16"/>
  <c r="D579" i="16"/>
  <c r="I578" i="16"/>
  <c r="E578" i="16"/>
  <c r="D578" i="16"/>
  <c r="I577" i="16"/>
  <c r="E577" i="16"/>
  <c r="D577" i="16"/>
  <c r="I576" i="16"/>
  <c r="E576" i="16"/>
  <c r="D576" i="16"/>
  <c r="I575" i="16"/>
  <c r="E575" i="16"/>
  <c r="D575" i="16"/>
  <c r="I574" i="16"/>
  <c r="E574" i="16"/>
  <c r="D574" i="16"/>
  <c r="I573" i="16"/>
  <c r="E573" i="16"/>
  <c r="D573" i="16"/>
  <c r="I572" i="16"/>
  <c r="E572" i="16"/>
  <c r="D572" i="16"/>
  <c r="I571" i="16"/>
  <c r="E571" i="16"/>
  <c r="D571" i="16"/>
  <c r="I570" i="16"/>
  <c r="E570" i="16"/>
  <c r="D570" i="16"/>
  <c r="I569" i="16"/>
  <c r="E569" i="16"/>
  <c r="D569" i="16"/>
  <c r="I568" i="16"/>
  <c r="E568" i="16"/>
  <c r="D568" i="16"/>
  <c r="I567" i="16"/>
  <c r="E567" i="16"/>
  <c r="D567" i="16"/>
  <c r="I566" i="16"/>
  <c r="E566" i="16"/>
  <c r="D566" i="16"/>
  <c r="I565" i="16"/>
  <c r="E565" i="16"/>
  <c r="D565" i="16"/>
  <c r="I564" i="16"/>
  <c r="E564" i="16"/>
  <c r="D564" i="16"/>
  <c r="I563" i="16"/>
  <c r="E563" i="16"/>
  <c r="D563" i="16"/>
  <c r="I562" i="16"/>
  <c r="E562" i="16"/>
  <c r="D562" i="16"/>
  <c r="I561" i="16"/>
  <c r="E561" i="16"/>
  <c r="D561" i="16"/>
  <c r="I560" i="16"/>
  <c r="E560" i="16"/>
  <c r="D560" i="16"/>
  <c r="I559" i="16"/>
  <c r="E559" i="16"/>
  <c r="D559" i="16"/>
  <c r="I558" i="16"/>
  <c r="E558" i="16"/>
  <c r="D558" i="16"/>
  <c r="I557" i="16"/>
  <c r="E557" i="16"/>
  <c r="D557" i="16"/>
  <c r="I556" i="16"/>
  <c r="E556" i="16"/>
  <c r="D556" i="16"/>
  <c r="I555" i="16"/>
  <c r="E555" i="16"/>
  <c r="D555" i="16"/>
  <c r="I554" i="16"/>
  <c r="E554" i="16"/>
  <c r="D554" i="16"/>
  <c r="I553" i="16"/>
  <c r="E553" i="16"/>
  <c r="D553" i="16"/>
  <c r="I552" i="16"/>
  <c r="E552" i="16"/>
  <c r="D552" i="16"/>
  <c r="I551" i="16"/>
  <c r="E551" i="16"/>
  <c r="D551" i="16"/>
  <c r="I550" i="16"/>
  <c r="E550" i="16"/>
  <c r="D550" i="16"/>
  <c r="I549" i="16"/>
  <c r="E549" i="16"/>
  <c r="D549" i="16"/>
  <c r="I548" i="16"/>
  <c r="E548" i="16"/>
  <c r="D548" i="16"/>
  <c r="I547" i="16"/>
  <c r="E547" i="16"/>
  <c r="D547" i="16"/>
  <c r="I546" i="16"/>
  <c r="E546" i="16"/>
  <c r="D546" i="16"/>
  <c r="I545" i="16"/>
  <c r="E545" i="16"/>
  <c r="D545" i="16"/>
  <c r="I544" i="16"/>
  <c r="E544" i="16"/>
  <c r="D544" i="16"/>
  <c r="I543" i="16"/>
  <c r="E543" i="16"/>
  <c r="D543" i="16"/>
  <c r="I542" i="16"/>
  <c r="E542" i="16"/>
  <c r="D542" i="16"/>
  <c r="I541" i="16"/>
  <c r="E541" i="16"/>
  <c r="D541" i="16"/>
  <c r="I540" i="16"/>
  <c r="E540" i="16"/>
  <c r="D540" i="16"/>
  <c r="I539" i="16"/>
  <c r="E539" i="16"/>
  <c r="D539" i="16"/>
  <c r="I538" i="16"/>
  <c r="E538" i="16"/>
  <c r="D538" i="16"/>
  <c r="I537" i="16"/>
  <c r="E537" i="16"/>
  <c r="D537" i="16"/>
  <c r="I536" i="16"/>
  <c r="E536" i="16"/>
  <c r="D536" i="16"/>
  <c r="I535" i="16"/>
  <c r="E535" i="16"/>
  <c r="D535" i="16"/>
  <c r="I534" i="16"/>
  <c r="E534" i="16"/>
  <c r="D534" i="16"/>
  <c r="I533" i="16"/>
  <c r="E533" i="16"/>
  <c r="D533" i="16"/>
  <c r="I532" i="16"/>
  <c r="E532" i="16"/>
  <c r="D532" i="16"/>
  <c r="I531" i="16"/>
  <c r="E531" i="16"/>
  <c r="D531" i="16"/>
  <c r="I530" i="16"/>
  <c r="E530" i="16"/>
  <c r="D530" i="16"/>
  <c r="I529" i="16"/>
  <c r="E529" i="16"/>
  <c r="D529" i="16"/>
  <c r="I528" i="16"/>
  <c r="E528" i="16"/>
  <c r="D528" i="16"/>
  <c r="I527" i="16"/>
  <c r="E527" i="16"/>
  <c r="D527" i="16"/>
  <c r="I526" i="16"/>
  <c r="E526" i="16"/>
  <c r="D526" i="16"/>
  <c r="I525" i="16"/>
  <c r="E525" i="16"/>
  <c r="D525" i="16"/>
  <c r="I524" i="16"/>
  <c r="E524" i="16"/>
  <c r="D524" i="16"/>
  <c r="I523" i="16"/>
  <c r="E523" i="16"/>
  <c r="D523" i="16"/>
  <c r="I522" i="16"/>
  <c r="E522" i="16"/>
  <c r="D522" i="16"/>
  <c r="I521" i="16"/>
  <c r="E521" i="16"/>
  <c r="D521" i="16"/>
  <c r="I520" i="16"/>
  <c r="E520" i="16"/>
  <c r="D520" i="16"/>
  <c r="I519" i="16"/>
  <c r="E519" i="16"/>
  <c r="D519" i="16"/>
  <c r="I518" i="16"/>
  <c r="E518" i="16"/>
  <c r="D518" i="16"/>
  <c r="I517" i="16"/>
  <c r="E517" i="16"/>
  <c r="D517" i="16"/>
  <c r="I516" i="16"/>
  <c r="E516" i="16"/>
  <c r="D516" i="16"/>
  <c r="I515" i="16"/>
  <c r="E515" i="16"/>
  <c r="D515" i="16"/>
  <c r="I514" i="16"/>
  <c r="E514" i="16"/>
  <c r="D514" i="16"/>
  <c r="I513" i="16"/>
  <c r="E513" i="16"/>
  <c r="D513" i="16"/>
  <c r="I512" i="16"/>
  <c r="E512" i="16"/>
  <c r="D512" i="16"/>
  <c r="I511" i="16"/>
  <c r="E511" i="16"/>
  <c r="D511" i="16"/>
  <c r="I510" i="16"/>
  <c r="E510" i="16"/>
  <c r="D510" i="16"/>
  <c r="I509" i="16"/>
  <c r="E509" i="16"/>
  <c r="D509" i="16"/>
  <c r="I508" i="16"/>
  <c r="E508" i="16"/>
  <c r="D508" i="16"/>
  <c r="I507" i="16"/>
  <c r="E507" i="16"/>
  <c r="D507" i="16"/>
  <c r="I506" i="16"/>
  <c r="E506" i="16"/>
  <c r="D506" i="16"/>
  <c r="I505" i="16"/>
  <c r="E505" i="16"/>
  <c r="D505" i="16"/>
  <c r="I504" i="16"/>
  <c r="E504" i="16"/>
  <c r="D504" i="16"/>
  <c r="I503" i="16"/>
  <c r="E503" i="16"/>
  <c r="D503" i="16"/>
  <c r="I502" i="16"/>
  <c r="E502" i="16"/>
  <c r="D502" i="16"/>
  <c r="I501" i="16"/>
  <c r="E501" i="16"/>
  <c r="D501" i="16"/>
  <c r="I500" i="16"/>
  <c r="E500" i="16"/>
  <c r="D500" i="16"/>
  <c r="I499" i="16"/>
  <c r="E499" i="16"/>
  <c r="D499" i="16"/>
  <c r="I498" i="16"/>
  <c r="E498" i="16"/>
  <c r="D498" i="16"/>
  <c r="I497" i="16"/>
  <c r="E497" i="16"/>
  <c r="D497" i="16"/>
  <c r="I496" i="16"/>
  <c r="E496" i="16"/>
  <c r="D496" i="16"/>
  <c r="I495" i="16"/>
  <c r="E495" i="16"/>
  <c r="D495" i="16"/>
  <c r="I494" i="16"/>
  <c r="E494" i="16"/>
  <c r="D494" i="16"/>
  <c r="I493" i="16"/>
  <c r="E493" i="16"/>
  <c r="D493" i="16"/>
  <c r="I492" i="16"/>
  <c r="E492" i="16"/>
  <c r="D492" i="16"/>
  <c r="I491" i="16"/>
  <c r="E491" i="16"/>
  <c r="D491" i="16"/>
  <c r="I490" i="16"/>
  <c r="E490" i="16"/>
  <c r="D490" i="16"/>
  <c r="I489" i="16"/>
  <c r="E489" i="16"/>
  <c r="D489" i="16"/>
  <c r="I488" i="16"/>
  <c r="E488" i="16"/>
  <c r="D488" i="16"/>
  <c r="I487" i="16"/>
  <c r="E487" i="16"/>
  <c r="D487" i="16"/>
  <c r="I486" i="16"/>
  <c r="E486" i="16"/>
  <c r="D486" i="16"/>
  <c r="I485" i="16"/>
  <c r="E485" i="16"/>
  <c r="D485" i="16"/>
  <c r="I484" i="16"/>
  <c r="E484" i="16"/>
  <c r="D484" i="16"/>
  <c r="I483" i="16"/>
  <c r="E483" i="16"/>
  <c r="D483" i="16"/>
  <c r="I482" i="16"/>
  <c r="E482" i="16"/>
  <c r="D482" i="16"/>
  <c r="I481" i="16"/>
  <c r="E481" i="16"/>
  <c r="D481" i="16"/>
  <c r="I480" i="16"/>
  <c r="E480" i="16"/>
  <c r="D480" i="16"/>
  <c r="I479" i="16"/>
  <c r="E479" i="16"/>
  <c r="D479" i="16"/>
  <c r="I478" i="16"/>
  <c r="E478" i="16"/>
  <c r="D478" i="16"/>
  <c r="I477" i="16"/>
  <c r="E477" i="16"/>
  <c r="D477" i="16"/>
  <c r="I476" i="16"/>
  <c r="E476" i="16"/>
  <c r="D476" i="16"/>
  <c r="I475" i="16"/>
  <c r="E475" i="16"/>
  <c r="D475" i="16"/>
  <c r="I474" i="16"/>
  <c r="E474" i="16"/>
  <c r="D474" i="16"/>
  <c r="I473" i="16"/>
  <c r="E473" i="16"/>
  <c r="D473" i="16"/>
  <c r="I472" i="16"/>
  <c r="E472" i="16"/>
  <c r="D472" i="16"/>
  <c r="I471" i="16"/>
  <c r="E471" i="16"/>
  <c r="D471" i="16"/>
  <c r="I470" i="16"/>
  <c r="E470" i="16"/>
  <c r="D470" i="16"/>
  <c r="I469" i="16"/>
  <c r="E469" i="16"/>
  <c r="D469" i="16"/>
  <c r="I468" i="16"/>
  <c r="E468" i="16"/>
  <c r="D468" i="16"/>
  <c r="I467" i="16"/>
  <c r="E467" i="16"/>
  <c r="D467" i="16"/>
  <c r="I466" i="16"/>
  <c r="E466" i="16"/>
  <c r="D466" i="16"/>
  <c r="I465" i="16"/>
  <c r="E465" i="16"/>
  <c r="D465" i="16"/>
  <c r="I464" i="16"/>
  <c r="E464" i="16"/>
  <c r="D464" i="16"/>
  <c r="I463" i="16"/>
  <c r="E463" i="16"/>
  <c r="D463" i="16"/>
  <c r="I462" i="16"/>
  <c r="E462" i="16"/>
  <c r="D462" i="16"/>
  <c r="I461" i="16"/>
  <c r="E461" i="16"/>
  <c r="D461" i="16"/>
  <c r="I460" i="16"/>
  <c r="E460" i="16"/>
  <c r="D460" i="16"/>
  <c r="I459" i="16"/>
  <c r="E459" i="16"/>
  <c r="D459" i="16"/>
  <c r="I458" i="16"/>
  <c r="E458" i="16"/>
  <c r="D458" i="16"/>
  <c r="I457" i="16"/>
  <c r="E457" i="16"/>
  <c r="D457" i="16"/>
  <c r="I456" i="16"/>
  <c r="E456" i="16"/>
  <c r="D456" i="16"/>
  <c r="I455" i="16"/>
  <c r="E455" i="16"/>
  <c r="D455" i="16"/>
  <c r="I454" i="16"/>
  <c r="E454" i="16"/>
  <c r="D454" i="16"/>
  <c r="I453" i="16"/>
  <c r="E453" i="16"/>
  <c r="D453" i="16"/>
  <c r="I452" i="16"/>
  <c r="E452" i="16"/>
  <c r="D452" i="16"/>
  <c r="I451" i="16"/>
  <c r="E451" i="16"/>
  <c r="D451" i="16"/>
  <c r="I450" i="16"/>
  <c r="E450" i="16"/>
  <c r="D450" i="16"/>
  <c r="I449" i="16"/>
  <c r="E449" i="16"/>
  <c r="D449" i="16"/>
  <c r="I448" i="16"/>
  <c r="E448" i="16"/>
  <c r="D448" i="16"/>
  <c r="I447" i="16"/>
  <c r="E447" i="16"/>
  <c r="D447" i="16"/>
  <c r="I446" i="16"/>
  <c r="E446" i="16"/>
  <c r="D446" i="16"/>
  <c r="I445" i="16"/>
  <c r="E445" i="16"/>
  <c r="D445" i="16"/>
  <c r="I444" i="16"/>
  <c r="E444" i="16"/>
  <c r="D444" i="16"/>
  <c r="I443" i="16"/>
  <c r="E443" i="16"/>
  <c r="D443" i="16"/>
  <c r="I442" i="16"/>
  <c r="E442" i="16"/>
  <c r="D442" i="16"/>
  <c r="I441" i="16"/>
  <c r="E441" i="16"/>
  <c r="D441" i="16"/>
  <c r="I440" i="16"/>
  <c r="E440" i="16"/>
  <c r="D440" i="16"/>
  <c r="I439" i="16"/>
  <c r="E439" i="16"/>
  <c r="D439" i="16"/>
  <c r="I438" i="16"/>
  <c r="E438" i="16"/>
  <c r="D438" i="16"/>
  <c r="I437" i="16"/>
  <c r="E437" i="16"/>
  <c r="D437" i="16"/>
  <c r="I436" i="16"/>
  <c r="E436" i="16"/>
  <c r="D436" i="16"/>
  <c r="I435" i="16"/>
  <c r="E435" i="16"/>
  <c r="D435" i="16"/>
  <c r="I434" i="16"/>
  <c r="E434" i="16"/>
  <c r="D434" i="16"/>
  <c r="I433" i="16"/>
  <c r="E433" i="16"/>
  <c r="D433" i="16"/>
  <c r="I432" i="16"/>
  <c r="E432" i="16"/>
  <c r="D432" i="16"/>
  <c r="I431" i="16"/>
  <c r="E431" i="16"/>
  <c r="D431" i="16"/>
  <c r="I430" i="16"/>
  <c r="E430" i="16"/>
  <c r="D430" i="16"/>
  <c r="I429" i="16"/>
  <c r="E429" i="16"/>
  <c r="D429" i="16"/>
  <c r="I428" i="16"/>
  <c r="E428" i="16"/>
  <c r="D428" i="16"/>
  <c r="I427" i="16"/>
  <c r="E427" i="16"/>
  <c r="D427" i="16"/>
  <c r="I426" i="16"/>
  <c r="E426" i="16"/>
  <c r="D426" i="16"/>
  <c r="I425" i="16"/>
  <c r="E425" i="16"/>
  <c r="D425" i="16"/>
  <c r="I424" i="16"/>
  <c r="E424" i="16"/>
  <c r="D424" i="16"/>
  <c r="I423" i="16"/>
  <c r="E423" i="16"/>
  <c r="D423" i="16"/>
  <c r="I422" i="16"/>
  <c r="E422" i="16"/>
  <c r="D422" i="16"/>
  <c r="I421" i="16"/>
  <c r="E421" i="16"/>
  <c r="D421" i="16"/>
  <c r="I420" i="16"/>
  <c r="E420" i="16"/>
  <c r="D420" i="16"/>
  <c r="I419" i="16"/>
  <c r="E419" i="16"/>
  <c r="D419" i="16"/>
  <c r="I418" i="16"/>
  <c r="E418" i="16"/>
  <c r="D418" i="16"/>
  <c r="I417" i="16"/>
  <c r="E417" i="16"/>
  <c r="D417" i="16"/>
  <c r="I416" i="16"/>
  <c r="E416" i="16"/>
  <c r="D416" i="16"/>
  <c r="I415" i="16"/>
  <c r="E415" i="16"/>
  <c r="D415" i="16"/>
  <c r="I414" i="16"/>
  <c r="E414" i="16"/>
  <c r="D414" i="16"/>
  <c r="I413" i="16"/>
  <c r="E413" i="16"/>
  <c r="D413" i="16"/>
  <c r="I412" i="16"/>
  <c r="E412" i="16"/>
  <c r="D412" i="16"/>
  <c r="I411" i="16"/>
  <c r="E411" i="16"/>
  <c r="D411" i="16"/>
  <c r="I410" i="16"/>
  <c r="E410" i="16"/>
  <c r="D410" i="16"/>
  <c r="I409" i="16"/>
  <c r="E409" i="16"/>
  <c r="D409" i="16"/>
  <c r="I408" i="16"/>
  <c r="E408" i="16"/>
  <c r="D408" i="16"/>
  <c r="I407" i="16"/>
  <c r="E407" i="16"/>
  <c r="D407" i="16"/>
  <c r="I406" i="16"/>
  <c r="E406" i="16"/>
  <c r="D406" i="16"/>
  <c r="I405" i="16"/>
  <c r="E405" i="16"/>
  <c r="D405" i="16"/>
  <c r="I404" i="16"/>
  <c r="E404" i="16"/>
  <c r="D404" i="16"/>
  <c r="I403" i="16"/>
  <c r="E403" i="16"/>
  <c r="D403" i="16"/>
  <c r="I402" i="16"/>
  <c r="E402" i="16"/>
  <c r="D402" i="16"/>
  <c r="I401" i="16"/>
  <c r="E401" i="16"/>
  <c r="D401" i="16"/>
  <c r="I400" i="16"/>
  <c r="E400" i="16"/>
  <c r="D400" i="16"/>
  <c r="I399" i="16"/>
  <c r="E399" i="16"/>
  <c r="D399" i="16"/>
  <c r="I398" i="16"/>
  <c r="E398" i="16"/>
  <c r="D398" i="16"/>
  <c r="I397" i="16"/>
  <c r="E397" i="16"/>
  <c r="D397" i="16"/>
  <c r="I396" i="16"/>
  <c r="E396" i="16"/>
  <c r="D396" i="16"/>
  <c r="I395" i="16"/>
  <c r="E395" i="16"/>
  <c r="D395" i="16"/>
  <c r="I394" i="16"/>
  <c r="E394" i="16"/>
  <c r="D394" i="16"/>
  <c r="I393" i="16"/>
  <c r="E393" i="16"/>
  <c r="D393" i="16"/>
  <c r="I392" i="16"/>
  <c r="E392" i="16"/>
  <c r="D392" i="16"/>
  <c r="I391" i="16"/>
  <c r="E391" i="16"/>
  <c r="D391" i="16"/>
  <c r="I390" i="16"/>
  <c r="E390" i="16"/>
  <c r="D390" i="16"/>
  <c r="I389" i="16"/>
  <c r="E389" i="16"/>
  <c r="D389" i="16"/>
  <c r="I388" i="16"/>
  <c r="E388" i="16"/>
  <c r="D388" i="16"/>
  <c r="I387" i="16"/>
  <c r="E387" i="16"/>
  <c r="D387" i="16"/>
  <c r="I386" i="16"/>
  <c r="E386" i="16"/>
  <c r="D386" i="16"/>
  <c r="I385" i="16"/>
  <c r="E385" i="16"/>
  <c r="D385" i="16"/>
  <c r="I384" i="16"/>
  <c r="E384" i="16"/>
  <c r="D384" i="16"/>
  <c r="I383" i="16"/>
  <c r="E383" i="16"/>
  <c r="D383" i="16"/>
  <c r="I382" i="16"/>
  <c r="E382" i="16"/>
  <c r="D382" i="16"/>
  <c r="I381" i="16"/>
  <c r="E381" i="16"/>
  <c r="D381" i="16"/>
  <c r="I380" i="16"/>
  <c r="E380" i="16"/>
  <c r="D380" i="16"/>
  <c r="I379" i="16"/>
  <c r="E379" i="16"/>
  <c r="D379" i="16"/>
  <c r="I378" i="16"/>
  <c r="E378" i="16"/>
  <c r="D378" i="16"/>
  <c r="I377" i="16"/>
  <c r="E377" i="16"/>
  <c r="D377" i="16"/>
  <c r="I376" i="16"/>
  <c r="E376" i="16"/>
  <c r="D376" i="16"/>
  <c r="I375" i="16"/>
  <c r="E375" i="16"/>
  <c r="D375" i="16"/>
  <c r="I374" i="16"/>
  <c r="E374" i="16"/>
  <c r="D374" i="16"/>
  <c r="I373" i="16"/>
  <c r="E373" i="16"/>
  <c r="D373" i="16"/>
  <c r="I372" i="16"/>
  <c r="E372" i="16"/>
  <c r="D372" i="16"/>
  <c r="I371" i="16"/>
  <c r="E371" i="16"/>
  <c r="D371" i="16"/>
  <c r="I370" i="16"/>
  <c r="E370" i="16"/>
  <c r="D370" i="16"/>
  <c r="I369" i="16"/>
  <c r="E369" i="16"/>
  <c r="D369" i="16"/>
  <c r="I368" i="16"/>
  <c r="E368" i="16"/>
  <c r="D368" i="16"/>
  <c r="I367" i="16"/>
  <c r="E367" i="16"/>
  <c r="D367" i="16"/>
  <c r="I366" i="16"/>
  <c r="E366" i="16"/>
  <c r="D366" i="16"/>
  <c r="I365" i="16"/>
  <c r="E365" i="16"/>
  <c r="D365" i="16"/>
  <c r="I364" i="16"/>
  <c r="E364" i="16"/>
  <c r="D364" i="16"/>
  <c r="I363" i="16"/>
  <c r="E363" i="16"/>
  <c r="D363" i="16"/>
  <c r="I362" i="16"/>
  <c r="E362" i="16"/>
  <c r="D362" i="16"/>
  <c r="I361" i="16"/>
  <c r="E361" i="16"/>
  <c r="D361" i="16"/>
  <c r="I360" i="16"/>
  <c r="E360" i="16"/>
  <c r="D360" i="16"/>
  <c r="I359" i="16"/>
  <c r="E359" i="16"/>
  <c r="D359" i="16"/>
  <c r="I358" i="16"/>
  <c r="E358" i="16"/>
  <c r="D358" i="16"/>
  <c r="I357" i="16"/>
  <c r="E357" i="16"/>
  <c r="D357" i="16"/>
  <c r="I356" i="16"/>
  <c r="E356" i="16"/>
  <c r="D356" i="16"/>
  <c r="I355" i="16"/>
  <c r="E355" i="16"/>
  <c r="D355" i="16"/>
  <c r="I354" i="16"/>
  <c r="E354" i="16"/>
  <c r="D354" i="16"/>
  <c r="I353" i="16"/>
  <c r="E353" i="16"/>
  <c r="D353" i="16"/>
  <c r="I352" i="16"/>
  <c r="E352" i="16"/>
  <c r="D352" i="16"/>
  <c r="I351" i="16"/>
  <c r="E351" i="16"/>
  <c r="D351" i="16"/>
  <c r="I350" i="16"/>
  <c r="E350" i="16"/>
  <c r="D350" i="16"/>
  <c r="I349" i="16"/>
  <c r="E349" i="16"/>
  <c r="D349" i="16"/>
  <c r="I348" i="16"/>
  <c r="E348" i="16"/>
  <c r="D348" i="16"/>
  <c r="I347" i="16"/>
  <c r="E347" i="16"/>
  <c r="D347" i="16"/>
  <c r="I346" i="16"/>
  <c r="E346" i="16"/>
  <c r="D346" i="16"/>
  <c r="I345" i="16"/>
  <c r="E345" i="16"/>
  <c r="D345" i="16"/>
  <c r="I344" i="16"/>
  <c r="E344" i="16"/>
  <c r="D344" i="16"/>
  <c r="I343" i="16"/>
  <c r="E343" i="16"/>
  <c r="D343" i="16"/>
  <c r="I342" i="16"/>
  <c r="E342" i="16"/>
  <c r="D342" i="16"/>
  <c r="I341" i="16"/>
  <c r="E341" i="16"/>
  <c r="D341" i="16"/>
  <c r="I340" i="16"/>
  <c r="E340" i="16"/>
  <c r="D340" i="16"/>
  <c r="I339" i="16"/>
  <c r="E339" i="16"/>
  <c r="D339" i="16"/>
  <c r="I338" i="16"/>
  <c r="E338" i="16"/>
  <c r="D338" i="16"/>
  <c r="I337" i="16"/>
  <c r="E337" i="16"/>
  <c r="D337" i="16"/>
  <c r="I336" i="16"/>
  <c r="E336" i="16"/>
  <c r="D336" i="16"/>
  <c r="I335" i="16"/>
  <c r="E335" i="16"/>
  <c r="D335" i="16"/>
  <c r="I334" i="16"/>
  <c r="E334" i="16"/>
  <c r="D334" i="16"/>
  <c r="I333" i="16"/>
  <c r="E333" i="16"/>
  <c r="D333" i="16"/>
  <c r="I332" i="16"/>
  <c r="E332" i="16"/>
  <c r="D332" i="16"/>
  <c r="I331" i="16"/>
  <c r="E331" i="16"/>
  <c r="D331" i="16"/>
  <c r="I330" i="16"/>
  <c r="E330" i="16"/>
  <c r="D330" i="16"/>
  <c r="I329" i="16"/>
  <c r="E329" i="16"/>
  <c r="D329" i="16"/>
  <c r="I328" i="16"/>
  <c r="E328" i="16"/>
  <c r="D328" i="16"/>
  <c r="I327" i="16"/>
  <c r="E327" i="16"/>
  <c r="D327" i="16"/>
  <c r="I326" i="16"/>
  <c r="E326" i="16"/>
  <c r="D326" i="16"/>
  <c r="I325" i="16"/>
  <c r="E325" i="16"/>
  <c r="D325" i="16"/>
  <c r="I324" i="16"/>
  <c r="E324" i="16"/>
  <c r="D324" i="16"/>
  <c r="I323" i="16"/>
  <c r="E323" i="16"/>
  <c r="D323" i="16"/>
  <c r="I322" i="16"/>
  <c r="E322" i="16"/>
  <c r="D322" i="16"/>
  <c r="I321" i="16"/>
  <c r="E321" i="16"/>
  <c r="D321" i="16"/>
  <c r="I320" i="16"/>
  <c r="E320" i="16"/>
  <c r="D320" i="16"/>
  <c r="I319" i="16"/>
  <c r="E319" i="16"/>
  <c r="D319" i="16"/>
  <c r="I318" i="16"/>
  <c r="E318" i="16"/>
  <c r="D318" i="16"/>
  <c r="I317" i="16"/>
  <c r="E317" i="16"/>
  <c r="D317" i="16"/>
  <c r="I316" i="16"/>
  <c r="E316" i="16"/>
  <c r="D316" i="16"/>
  <c r="I315" i="16"/>
  <c r="E315" i="16"/>
  <c r="D315" i="16"/>
  <c r="I314" i="16"/>
  <c r="E314" i="16"/>
  <c r="D314" i="16"/>
  <c r="I313" i="16"/>
  <c r="E313" i="16"/>
  <c r="D313" i="16"/>
  <c r="I312" i="16"/>
  <c r="E312" i="16"/>
  <c r="D312" i="16"/>
  <c r="I311" i="16"/>
  <c r="E311" i="16"/>
  <c r="D311" i="16"/>
  <c r="I310" i="16"/>
  <c r="E310" i="16"/>
  <c r="D310" i="16"/>
  <c r="I309" i="16"/>
  <c r="E309" i="16"/>
  <c r="D309" i="16"/>
  <c r="I308" i="16"/>
  <c r="E308" i="16"/>
  <c r="D308" i="16"/>
  <c r="I307" i="16"/>
  <c r="E307" i="16"/>
  <c r="D307" i="16"/>
  <c r="I306" i="16"/>
  <c r="E306" i="16"/>
  <c r="D306" i="16"/>
  <c r="I305" i="16"/>
  <c r="E305" i="16"/>
  <c r="D305" i="16"/>
  <c r="I304" i="16"/>
  <c r="E304" i="16"/>
  <c r="D304" i="16"/>
  <c r="I303" i="16"/>
  <c r="E303" i="16"/>
  <c r="D303" i="16"/>
  <c r="I302" i="16"/>
  <c r="E302" i="16"/>
  <c r="D302" i="16"/>
  <c r="I301" i="16"/>
  <c r="E301" i="16"/>
  <c r="D301" i="16"/>
  <c r="I300" i="16"/>
  <c r="E300" i="16"/>
  <c r="D300" i="16"/>
  <c r="I299" i="16"/>
  <c r="E299" i="16"/>
  <c r="D299" i="16"/>
  <c r="I298" i="16"/>
  <c r="E298" i="16"/>
  <c r="D298" i="16"/>
  <c r="I297" i="16"/>
  <c r="E297" i="16"/>
  <c r="D297" i="16"/>
  <c r="I296" i="16"/>
  <c r="E296" i="16"/>
  <c r="D296" i="16"/>
  <c r="I295" i="16"/>
  <c r="E295" i="16"/>
  <c r="D295" i="16"/>
  <c r="I294" i="16"/>
  <c r="E294" i="16"/>
  <c r="D294" i="16"/>
  <c r="I293" i="16"/>
  <c r="E293" i="16"/>
  <c r="D293" i="16"/>
  <c r="I292" i="16"/>
  <c r="E292" i="16"/>
  <c r="D292" i="16"/>
  <c r="I291" i="16"/>
  <c r="E291" i="16"/>
  <c r="D291" i="16"/>
  <c r="I290" i="16"/>
  <c r="E290" i="16"/>
  <c r="D290" i="16"/>
  <c r="I289" i="16"/>
  <c r="E289" i="16"/>
  <c r="D289" i="16"/>
  <c r="I288" i="16"/>
  <c r="E288" i="16"/>
  <c r="D288" i="16"/>
  <c r="I287" i="16"/>
  <c r="E287" i="16"/>
  <c r="D287" i="16"/>
  <c r="I286" i="16"/>
  <c r="E286" i="16"/>
  <c r="D286" i="16"/>
  <c r="I285" i="16"/>
  <c r="E285" i="16"/>
  <c r="D285" i="16"/>
  <c r="I284" i="16"/>
  <c r="E284" i="16"/>
  <c r="D284" i="16"/>
  <c r="I283" i="16"/>
  <c r="E283" i="16"/>
  <c r="D283" i="16"/>
  <c r="I282" i="16"/>
  <c r="E282" i="16"/>
  <c r="D282" i="16"/>
  <c r="I281" i="16"/>
  <c r="E281" i="16"/>
  <c r="D281" i="16"/>
  <c r="I280" i="16"/>
  <c r="E280" i="16"/>
  <c r="D280" i="16"/>
  <c r="I279" i="16"/>
  <c r="E279" i="16"/>
  <c r="D279" i="16"/>
  <c r="I278" i="16"/>
  <c r="E278" i="16"/>
  <c r="D278" i="16"/>
  <c r="I277" i="16"/>
  <c r="E277" i="16"/>
  <c r="D277" i="16"/>
  <c r="I276" i="16"/>
  <c r="E276" i="16"/>
  <c r="D276" i="16"/>
  <c r="I275" i="16"/>
  <c r="E275" i="16"/>
  <c r="D275" i="16"/>
  <c r="I274" i="16"/>
  <c r="E274" i="16"/>
  <c r="D274" i="16"/>
  <c r="I273" i="16"/>
  <c r="E273" i="16"/>
  <c r="D273" i="16"/>
  <c r="I272" i="16"/>
  <c r="E272" i="16"/>
  <c r="D272" i="16"/>
  <c r="I271" i="16"/>
  <c r="E271" i="16"/>
  <c r="D271" i="16"/>
  <c r="I270" i="16"/>
  <c r="E270" i="16"/>
  <c r="D270" i="16"/>
  <c r="I269" i="16"/>
  <c r="E269" i="16"/>
  <c r="D269" i="16"/>
  <c r="I268" i="16"/>
  <c r="E268" i="16"/>
  <c r="D268" i="16"/>
  <c r="I267" i="16"/>
  <c r="E267" i="16"/>
  <c r="D267" i="16"/>
  <c r="I266" i="16"/>
  <c r="E266" i="16"/>
  <c r="D266" i="16"/>
  <c r="I265" i="16"/>
  <c r="E265" i="16"/>
  <c r="D265" i="16"/>
  <c r="I264" i="16"/>
  <c r="E264" i="16"/>
  <c r="D264" i="16"/>
  <c r="I263" i="16"/>
  <c r="E263" i="16"/>
  <c r="D263" i="16"/>
  <c r="I262" i="16"/>
  <c r="E262" i="16"/>
  <c r="D262" i="16"/>
  <c r="I261" i="16"/>
  <c r="E261" i="16"/>
  <c r="D261" i="16"/>
  <c r="I260" i="16"/>
  <c r="E260" i="16"/>
  <c r="D260" i="16"/>
  <c r="I259" i="16"/>
  <c r="E259" i="16"/>
  <c r="D259" i="16"/>
  <c r="I258" i="16"/>
  <c r="E258" i="16"/>
  <c r="D258" i="16"/>
  <c r="I257" i="16"/>
  <c r="E257" i="16"/>
  <c r="D257" i="16"/>
  <c r="I256" i="16"/>
  <c r="E256" i="16"/>
  <c r="D256" i="16"/>
  <c r="I255" i="16"/>
  <c r="E255" i="16"/>
  <c r="D255" i="16"/>
  <c r="I254" i="16"/>
  <c r="E254" i="16"/>
  <c r="D254" i="16"/>
  <c r="I253" i="16"/>
  <c r="E253" i="16"/>
  <c r="D253" i="16"/>
  <c r="I252" i="16"/>
  <c r="E252" i="16"/>
  <c r="D252" i="16"/>
  <c r="I251" i="16"/>
  <c r="E251" i="16"/>
  <c r="D251" i="16"/>
  <c r="I250" i="16"/>
  <c r="E250" i="16"/>
  <c r="D250" i="16"/>
  <c r="I249" i="16"/>
  <c r="E249" i="16"/>
  <c r="D249" i="16"/>
  <c r="I248" i="16"/>
  <c r="E248" i="16"/>
  <c r="D248" i="16"/>
  <c r="I247" i="16"/>
  <c r="E247" i="16"/>
  <c r="D247" i="16"/>
  <c r="I246" i="16"/>
  <c r="E246" i="16"/>
  <c r="D246" i="16"/>
  <c r="I245" i="16"/>
  <c r="E245" i="16"/>
  <c r="D245" i="16"/>
  <c r="I244" i="16"/>
  <c r="E244" i="16"/>
  <c r="D244" i="16"/>
  <c r="I243" i="16"/>
  <c r="E243" i="16"/>
  <c r="D243" i="16"/>
  <c r="I242" i="16"/>
  <c r="E242" i="16"/>
  <c r="D242" i="16"/>
  <c r="I241" i="16"/>
  <c r="E241" i="16"/>
  <c r="D241" i="16"/>
  <c r="I240" i="16"/>
  <c r="E240" i="16"/>
  <c r="D240" i="16"/>
  <c r="I239" i="16"/>
  <c r="E239" i="16"/>
  <c r="D239" i="16"/>
  <c r="I238" i="16"/>
  <c r="E238" i="16"/>
  <c r="D238" i="16"/>
  <c r="I237" i="16"/>
  <c r="E237" i="16"/>
  <c r="D237" i="16"/>
  <c r="I236" i="16"/>
  <c r="E236" i="16"/>
  <c r="D236" i="16"/>
  <c r="I235" i="16"/>
  <c r="E235" i="16"/>
  <c r="D235" i="16"/>
  <c r="I234" i="16"/>
  <c r="E234" i="16"/>
  <c r="D234" i="16"/>
  <c r="I233" i="16"/>
  <c r="E233" i="16"/>
  <c r="D233" i="16"/>
  <c r="I232" i="16"/>
  <c r="E232" i="16"/>
  <c r="D232" i="16"/>
  <c r="I231" i="16"/>
  <c r="E231" i="16"/>
  <c r="D231" i="16"/>
  <c r="I230" i="16"/>
  <c r="E230" i="16"/>
  <c r="D230" i="16"/>
  <c r="I229" i="16"/>
  <c r="E229" i="16"/>
  <c r="D229" i="16"/>
  <c r="I228" i="16"/>
  <c r="E228" i="16"/>
  <c r="D228" i="16"/>
  <c r="I227" i="16"/>
  <c r="E227" i="16"/>
  <c r="D227" i="16"/>
  <c r="I226" i="16"/>
  <c r="E226" i="16"/>
  <c r="D226" i="16"/>
  <c r="I225" i="16"/>
  <c r="E225" i="16"/>
  <c r="D225" i="16"/>
  <c r="I224" i="16"/>
  <c r="E224" i="16"/>
  <c r="D224" i="16"/>
  <c r="I223" i="16"/>
  <c r="E223" i="16"/>
  <c r="D223" i="16"/>
  <c r="I222" i="16"/>
  <c r="E222" i="16"/>
  <c r="D222" i="16"/>
  <c r="I221" i="16"/>
  <c r="E221" i="16"/>
  <c r="D221" i="16"/>
  <c r="I220" i="16"/>
  <c r="E220" i="16"/>
  <c r="D220" i="16"/>
  <c r="I219" i="16"/>
  <c r="E219" i="16"/>
  <c r="D219" i="16"/>
  <c r="I218" i="16"/>
  <c r="E218" i="16"/>
  <c r="D218" i="16"/>
  <c r="I217" i="16"/>
  <c r="E217" i="16"/>
  <c r="D217" i="16"/>
  <c r="I216" i="16"/>
  <c r="E216" i="16"/>
  <c r="D216" i="16"/>
  <c r="I215" i="16"/>
  <c r="E215" i="16"/>
  <c r="D215" i="16"/>
  <c r="I214" i="16"/>
  <c r="E214" i="16"/>
  <c r="D214" i="16"/>
  <c r="I213" i="16"/>
  <c r="E213" i="16"/>
  <c r="D213" i="16"/>
  <c r="I212" i="16"/>
  <c r="E212" i="16"/>
  <c r="D212" i="16"/>
  <c r="I211" i="16"/>
  <c r="E211" i="16"/>
  <c r="D211" i="16"/>
  <c r="I210" i="16"/>
  <c r="E210" i="16"/>
  <c r="D210" i="16"/>
  <c r="I209" i="16"/>
  <c r="E209" i="16"/>
  <c r="D209" i="16"/>
  <c r="I208" i="16"/>
  <c r="E208" i="16"/>
  <c r="D208" i="16"/>
  <c r="I207" i="16"/>
  <c r="E207" i="16"/>
  <c r="D207" i="16"/>
  <c r="I206" i="16"/>
  <c r="E206" i="16"/>
  <c r="D206" i="16"/>
  <c r="I205" i="16"/>
  <c r="E205" i="16"/>
  <c r="D205" i="16"/>
  <c r="I204" i="16"/>
  <c r="E204" i="16"/>
  <c r="D204" i="16"/>
  <c r="I203" i="16"/>
  <c r="E203" i="16"/>
  <c r="D203" i="16"/>
  <c r="I202" i="16"/>
  <c r="E202" i="16"/>
  <c r="D202" i="16"/>
  <c r="I201" i="16"/>
  <c r="E201" i="16"/>
  <c r="D201" i="16"/>
  <c r="I200" i="16"/>
  <c r="E200" i="16"/>
  <c r="D200" i="16"/>
  <c r="I199" i="16"/>
  <c r="E199" i="16"/>
  <c r="D199" i="16"/>
  <c r="I198" i="16"/>
  <c r="E198" i="16"/>
  <c r="D198" i="16"/>
  <c r="I197" i="16"/>
  <c r="E197" i="16"/>
  <c r="D197" i="16"/>
  <c r="I196" i="16"/>
  <c r="E196" i="16"/>
  <c r="D196" i="16"/>
  <c r="I195" i="16"/>
  <c r="E195" i="16"/>
  <c r="D195" i="16"/>
  <c r="I194" i="16"/>
  <c r="E194" i="16"/>
  <c r="D194" i="16"/>
  <c r="I193" i="16"/>
  <c r="E193" i="16"/>
  <c r="D193" i="16"/>
  <c r="I192" i="16"/>
  <c r="E192" i="16"/>
  <c r="D192" i="16"/>
  <c r="I191" i="16"/>
  <c r="E191" i="16"/>
  <c r="D191" i="16"/>
  <c r="I190" i="16"/>
  <c r="E190" i="16"/>
  <c r="D190" i="16"/>
  <c r="I189" i="16"/>
  <c r="E189" i="16"/>
  <c r="D189" i="16"/>
  <c r="I188" i="16"/>
  <c r="E188" i="16"/>
  <c r="D188" i="16"/>
  <c r="I187" i="16"/>
  <c r="E187" i="16"/>
  <c r="D187" i="16"/>
  <c r="I186" i="16"/>
  <c r="E186" i="16"/>
  <c r="D186" i="16"/>
  <c r="I185" i="16"/>
  <c r="E185" i="16"/>
  <c r="D185" i="16"/>
  <c r="I184" i="16"/>
  <c r="E184" i="16"/>
  <c r="D184" i="16"/>
  <c r="I183" i="16"/>
  <c r="E183" i="16"/>
  <c r="D183" i="16"/>
  <c r="I182" i="16"/>
  <c r="E182" i="16"/>
  <c r="D182" i="16"/>
  <c r="I181" i="16"/>
  <c r="E181" i="16"/>
  <c r="D181" i="16"/>
  <c r="I180" i="16"/>
  <c r="E180" i="16"/>
  <c r="D180" i="16"/>
  <c r="I179" i="16"/>
  <c r="E179" i="16"/>
  <c r="D179" i="16"/>
  <c r="I178" i="16"/>
  <c r="E178" i="16"/>
  <c r="D178" i="16"/>
  <c r="I177" i="16"/>
  <c r="E177" i="16"/>
  <c r="D177" i="16"/>
  <c r="I176" i="16"/>
  <c r="E176" i="16"/>
  <c r="D176" i="16"/>
  <c r="I175" i="16"/>
  <c r="E175" i="16"/>
  <c r="D175" i="16"/>
  <c r="I174" i="16"/>
  <c r="E174" i="16"/>
  <c r="D174" i="16"/>
  <c r="I173" i="16"/>
  <c r="E173" i="16"/>
  <c r="D173" i="16"/>
  <c r="I172" i="16"/>
  <c r="E172" i="16"/>
  <c r="D172" i="16"/>
  <c r="I171" i="16"/>
  <c r="E171" i="16"/>
  <c r="D171" i="16"/>
  <c r="I170" i="16"/>
  <c r="E170" i="16"/>
  <c r="D170" i="16"/>
  <c r="I169" i="16"/>
  <c r="E169" i="16"/>
  <c r="D169" i="16"/>
  <c r="I168" i="16"/>
  <c r="E168" i="16"/>
  <c r="D168" i="16"/>
  <c r="I167" i="16"/>
  <c r="E167" i="16"/>
  <c r="D167" i="16"/>
  <c r="I166" i="16"/>
  <c r="E166" i="16"/>
  <c r="D166" i="16"/>
  <c r="I165" i="16"/>
  <c r="E165" i="16"/>
  <c r="D165" i="16"/>
  <c r="I164" i="16"/>
  <c r="E164" i="16"/>
  <c r="D164" i="16"/>
  <c r="I163" i="16"/>
  <c r="E163" i="16"/>
  <c r="D163" i="16"/>
  <c r="I162" i="16"/>
  <c r="E162" i="16"/>
  <c r="D162" i="16"/>
  <c r="I161" i="16"/>
  <c r="E161" i="16"/>
  <c r="D161" i="16"/>
  <c r="I160" i="16"/>
  <c r="E160" i="16"/>
  <c r="D160" i="16"/>
  <c r="I159" i="16"/>
  <c r="E159" i="16"/>
  <c r="D159" i="16"/>
  <c r="I158" i="16"/>
  <c r="E158" i="16"/>
  <c r="D158" i="16"/>
  <c r="I157" i="16"/>
  <c r="E157" i="16"/>
  <c r="D157" i="16"/>
  <c r="I156" i="16"/>
  <c r="E156" i="16"/>
  <c r="D156" i="16"/>
  <c r="I155" i="16"/>
  <c r="E155" i="16"/>
  <c r="D155" i="16"/>
  <c r="I154" i="16"/>
  <c r="E154" i="16"/>
  <c r="D154" i="16"/>
  <c r="I153" i="16"/>
  <c r="E153" i="16"/>
  <c r="D153" i="16"/>
  <c r="I152" i="16"/>
  <c r="E152" i="16"/>
  <c r="D152" i="16"/>
  <c r="I151" i="16"/>
  <c r="E151" i="16"/>
  <c r="D151" i="16"/>
  <c r="I150" i="16"/>
  <c r="E150" i="16"/>
  <c r="D150" i="16"/>
  <c r="I149" i="16"/>
  <c r="E149" i="16"/>
  <c r="D149" i="16"/>
  <c r="I148" i="16"/>
  <c r="E148" i="16"/>
  <c r="D148" i="16"/>
  <c r="I147" i="16"/>
  <c r="E147" i="16"/>
  <c r="D147" i="16"/>
  <c r="I146" i="16"/>
  <c r="E146" i="16"/>
  <c r="D146" i="16"/>
  <c r="I145" i="16"/>
  <c r="E145" i="16"/>
  <c r="D145" i="16"/>
  <c r="I144" i="16"/>
  <c r="E144" i="16"/>
  <c r="D144" i="16"/>
  <c r="I143" i="16"/>
  <c r="E143" i="16"/>
  <c r="D143" i="16"/>
  <c r="I142" i="16"/>
  <c r="E142" i="16"/>
  <c r="D142" i="16"/>
  <c r="I141" i="16"/>
  <c r="E141" i="16"/>
  <c r="D141" i="16"/>
  <c r="I140" i="16"/>
  <c r="E140" i="16"/>
  <c r="D140" i="16"/>
  <c r="I139" i="16"/>
  <c r="E139" i="16"/>
  <c r="D139" i="16"/>
  <c r="I138" i="16"/>
  <c r="E138" i="16"/>
  <c r="D138" i="16"/>
  <c r="I137" i="16"/>
  <c r="E137" i="16"/>
  <c r="D137" i="16"/>
  <c r="I136" i="16"/>
  <c r="E136" i="16"/>
  <c r="D136" i="16"/>
  <c r="I135" i="16"/>
  <c r="E135" i="16"/>
  <c r="D135" i="16"/>
  <c r="I134" i="16"/>
  <c r="E134" i="16"/>
  <c r="D134" i="16"/>
  <c r="I133" i="16"/>
  <c r="E133" i="16"/>
  <c r="D133" i="16"/>
  <c r="I132" i="16"/>
  <c r="E132" i="16"/>
  <c r="D132" i="16"/>
  <c r="I131" i="16"/>
  <c r="E131" i="16"/>
  <c r="D131" i="16"/>
  <c r="I130" i="16"/>
  <c r="E130" i="16"/>
  <c r="D130" i="16"/>
  <c r="I129" i="16"/>
  <c r="E129" i="16"/>
  <c r="D129" i="16"/>
  <c r="I128" i="16"/>
  <c r="E128" i="16"/>
  <c r="D128" i="16"/>
  <c r="I127" i="16"/>
  <c r="E127" i="16"/>
  <c r="D127" i="16"/>
  <c r="I126" i="16"/>
  <c r="E126" i="16"/>
  <c r="D126" i="16"/>
  <c r="I125" i="16"/>
  <c r="E125" i="16"/>
  <c r="D125" i="16"/>
  <c r="I124" i="16"/>
  <c r="E124" i="16"/>
  <c r="D124" i="16"/>
  <c r="I123" i="16"/>
  <c r="E123" i="16"/>
  <c r="D123" i="16"/>
  <c r="I122" i="16"/>
  <c r="E122" i="16"/>
  <c r="D122" i="16"/>
  <c r="I121" i="16"/>
  <c r="E121" i="16"/>
  <c r="D121" i="16"/>
  <c r="I120" i="16"/>
  <c r="E120" i="16"/>
  <c r="D120" i="16"/>
  <c r="I119" i="16"/>
  <c r="E119" i="16"/>
  <c r="D119" i="16"/>
  <c r="I118" i="16"/>
  <c r="E118" i="16"/>
  <c r="D118" i="16"/>
  <c r="I117" i="16"/>
  <c r="E117" i="16"/>
  <c r="D117" i="16"/>
  <c r="I116" i="16"/>
  <c r="E116" i="16"/>
  <c r="D116" i="16"/>
  <c r="I115" i="16"/>
  <c r="E115" i="16"/>
  <c r="D115" i="16"/>
  <c r="I114" i="16"/>
  <c r="E114" i="16"/>
  <c r="D114" i="16"/>
  <c r="I113" i="16"/>
  <c r="E113" i="16"/>
  <c r="D113" i="16"/>
  <c r="I112" i="16"/>
  <c r="E112" i="16"/>
  <c r="D112" i="16"/>
  <c r="I111" i="16"/>
  <c r="E111" i="16"/>
  <c r="D111" i="16"/>
  <c r="I110" i="16"/>
  <c r="E110" i="16"/>
  <c r="D110" i="16"/>
  <c r="I109" i="16"/>
  <c r="E109" i="16"/>
  <c r="D109" i="16"/>
  <c r="I108" i="16"/>
  <c r="E108" i="16"/>
  <c r="D108" i="16"/>
  <c r="I107" i="16"/>
  <c r="E107" i="16"/>
  <c r="D107" i="16"/>
  <c r="I106" i="16"/>
  <c r="E106" i="16"/>
  <c r="D106" i="16"/>
  <c r="I105" i="16"/>
  <c r="E105" i="16"/>
  <c r="D105" i="16"/>
  <c r="I104" i="16"/>
  <c r="E104" i="16"/>
  <c r="D104" i="16"/>
  <c r="I103" i="16"/>
  <c r="E103" i="16"/>
  <c r="D103" i="16"/>
  <c r="I102" i="16"/>
  <c r="E102" i="16"/>
  <c r="D102" i="16"/>
  <c r="I101" i="16"/>
  <c r="E101" i="16"/>
  <c r="D101" i="16"/>
  <c r="I100" i="16"/>
  <c r="E100" i="16"/>
  <c r="D100" i="16"/>
  <c r="I99" i="16"/>
  <c r="E99" i="16"/>
  <c r="D99" i="16"/>
  <c r="I98" i="16"/>
  <c r="E98" i="16"/>
  <c r="D98" i="16"/>
  <c r="I97" i="16"/>
  <c r="E97" i="16"/>
  <c r="D97" i="16"/>
  <c r="I96" i="16"/>
  <c r="E96" i="16"/>
  <c r="D96" i="16"/>
  <c r="I95" i="16"/>
  <c r="E95" i="16"/>
  <c r="D95" i="16"/>
  <c r="I94" i="16"/>
  <c r="E94" i="16"/>
  <c r="D94" i="16"/>
  <c r="I93" i="16"/>
  <c r="E93" i="16"/>
  <c r="D93" i="16"/>
  <c r="I92" i="16"/>
  <c r="E92" i="16"/>
  <c r="D92" i="16"/>
  <c r="I91" i="16"/>
  <c r="E91" i="16"/>
  <c r="D91" i="16"/>
  <c r="I90" i="16"/>
  <c r="E90" i="16"/>
  <c r="D90" i="16"/>
  <c r="I89" i="16"/>
  <c r="E89" i="16"/>
  <c r="D89" i="16"/>
  <c r="I88" i="16"/>
  <c r="E88" i="16"/>
  <c r="D88" i="16"/>
  <c r="I87" i="16"/>
  <c r="E87" i="16"/>
  <c r="D87" i="16"/>
  <c r="I86" i="16"/>
  <c r="E86" i="16"/>
  <c r="D86" i="16"/>
  <c r="I85" i="16"/>
  <c r="E85" i="16"/>
  <c r="D85" i="16"/>
  <c r="I84" i="16"/>
  <c r="E84" i="16"/>
  <c r="D84" i="16"/>
  <c r="I83" i="16"/>
  <c r="E83" i="16"/>
  <c r="D83" i="16"/>
  <c r="I82" i="16"/>
  <c r="E82" i="16"/>
  <c r="D82" i="16"/>
  <c r="I81" i="16"/>
  <c r="E81" i="16"/>
  <c r="D81" i="16"/>
  <c r="I80" i="16"/>
  <c r="E80" i="16"/>
  <c r="D80" i="16"/>
  <c r="I79" i="16"/>
  <c r="E79" i="16"/>
  <c r="D79" i="16"/>
  <c r="I78" i="16"/>
  <c r="E78" i="16"/>
  <c r="D78" i="16"/>
  <c r="I77" i="16"/>
  <c r="E77" i="16"/>
  <c r="D77" i="16"/>
  <c r="I76" i="16"/>
  <c r="E76" i="16"/>
  <c r="D76" i="16"/>
  <c r="I75" i="16"/>
  <c r="E75" i="16"/>
  <c r="D75" i="16"/>
  <c r="I74" i="16"/>
  <c r="E74" i="16"/>
  <c r="D74" i="16"/>
  <c r="I73" i="16"/>
  <c r="E73" i="16"/>
  <c r="D73" i="16"/>
  <c r="I72" i="16"/>
  <c r="E72" i="16"/>
  <c r="D72" i="16"/>
  <c r="I71" i="16"/>
  <c r="E71" i="16"/>
  <c r="D71" i="16"/>
  <c r="I70" i="16"/>
  <c r="E70" i="16"/>
  <c r="D70" i="16"/>
  <c r="I69" i="16"/>
  <c r="E69" i="16"/>
  <c r="D69" i="16"/>
  <c r="I68" i="16"/>
  <c r="E68" i="16"/>
  <c r="D68" i="16"/>
  <c r="I67" i="16"/>
  <c r="E67" i="16"/>
  <c r="D67" i="16"/>
  <c r="I66" i="16"/>
  <c r="E66" i="16"/>
  <c r="D66" i="16"/>
  <c r="I65" i="16"/>
  <c r="E65" i="16"/>
  <c r="D65" i="16"/>
  <c r="I64" i="16"/>
  <c r="E64" i="16"/>
  <c r="D64" i="16"/>
  <c r="I63" i="16"/>
  <c r="E63" i="16"/>
  <c r="D63" i="16"/>
  <c r="I62" i="16"/>
  <c r="E62" i="16"/>
  <c r="D62" i="16"/>
  <c r="I61" i="16"/>
  <c r="E61" i="16"/>
  <c r="D61" i="16"/>
  <c r="I60" i="16"/>
  <c r="E60" i="16"/>
  <c r="D60" i="16"/>
  <c r="I59" i="16"/>
  <c r="E59" i="16"/>
  <c r="D59" i="16"/>
  <c r="I58" i="16"/>
  <c r="E58" i="16"/>
  <c r="D58" i="16"/>
  <c r="I57" i="16"/>
  <c r="E57" i="16"/>
  <c r="D57" i="16"/>
  <c r="I56" i="16"/>
  <c r="E56" i="16"/>
  <c r="D56" i="16"/>
  <c r="I55" i="16"/>
  <c r="E55" i="16"/>
  <c r="D55" i="16"/>
  <c r="I54" i="16"/>
  <c r="E54" i="16"/>
  <c r="D54" i="16"/>
  <c r="I53" i="16"/>
  <c r="E53" i="16"/>
  <c r="D53" i="16"/>
  <c r="I52" i="16"/>
  <c r="E52" i="16"/>
  <c r="D52" i="16"/>
  <c r="I51" i="16"/>
  <c r="E51" i="16"/>
  <c r="D51" i="16"/>
  <c r="I50" i="16"/>
  <c r="E50" i="16"/>
  <c r="D50" i="16"/>
  <c r="I49" i="16"/>
  <c r="E49" i="16"/>
  <c r="D49" i="16"/>
  <c r="I48" i="16"/>
  <c r="E48" i="16"/>
  <c r="D48" i="16"/>
  <c r="I47" i="16"/>
  <c r="E47" i="16"/>
  <c r="D47" i="16"/>
  <c r="I46" i="16"/>
  <c r="E46" i="16"/>
  <c r="D46" i="16"/>
  <c r="I45" i="16"/>
  <c r="E45" i="16"/>
  <c r="D45" i="16"/>
  <c r="I44" i="16"/>
  <c r="E44" i="16"/>
  <c r="D44" i="16"/>
  <c r="I43" i="16"/>
  <c r="E43" i="16"/>
  <c r="D43" i="16"/>
  <c r="I42" i="16"/>
  <c r="E42" i="16"/>
  <c r="D42" i="16"/>
  <c r="I41" i="16"/>
  <c r="E41" i="16"/>
  <c r="D41" i="16"/>
  <c r="I40" i="16"/>
  <c r="E40" i="16"/>
  <c r="D40" i="16"/>
  <c r="I39" i="16"/>
  <c r="E39" i="16"/>
  <c r="D39" i="16"/>
  <c r="I38" i="16"/>
  <c r="E38" i="16"/>
  <c r="D38" i="16"/>
  <c r="I37" i="16"/>
  <c r="E37" i="16"/>
  <c r="D37" i="16"/>
  <c r="I36" i="16"/>
  <c r="E36" i="16"/>
  <c r="D36" i="16"/>
  <c r="I35" i="16"/>
  <c r="E35" i="16"/>
  <c r="D35" i="16"/>
  <c r="I34" i="16"/>
  <c r="E34" i="16"/>
  <c r="D34" i="16"/>
  <c r="I33" i="16"/>
  <c r="E33" i="16"/>
  <c r="D33" i="16"/>
  <c r="I32" i="16"/>
  <c r="E32" i="16"/>
  <c r="D32" i="16"/>
  <c r="I31" i="16"/>
  <c r="E31" i="16"/>
  <c r="D31" i="16"/>
  <c r="I30" i="16"/>
  <c r="E30" i="16"/>
  <c r="D30" i="16"/>
  <c r="I29" i="16"/>
  <c r="E29" i="16"/>
  <c r="D29" i="16"/>
  <c r="I28" i="16"/>
  <c r="E28" i="16"/>
  <c r="D28" i="16"/>
  <c r="I27" i="16"/>
  <c r="E27" i="16"/>
  <c r="D27" i="16"/>
  <c r="I26" i="16"/>
  <c r="E26" i="16"/>
  <c r="D26" i="16"/>
  <c r="I25" i="16"/>
  <c r="E25" i="16"/>
  <c r="D25" i="16"/>
  <c r="I24" i="16"/>
  <c r="E24" i="16"/>
  <c r="D24" i="16"/>
  <c r="I23" i="16"/>
  <c r="E23" i="16"/>
  <c r="D23" i="16"/>
  <c r="I22" i="16"/>
  <c r="E22" i="16"/>
  <c r="D22" i="16"/>
  <c r="I21" i="16"/>
  <c r="E21" i="16"/>
  <c r="D21" i="16"/>
  <c r="I20" i="16"/>
  <c r="E20" i="16"/>
  <c r="D20" i="16"/>
  <c r="I19" i="16"/>
  <c r="E19" i="16"/>
  <c r="D19" i="16"/>
  <c r="I18" i="16"/>
  <c r="E18" i="16"/>
  <c r="D18" i="16"/>
  <c r="I17" i="16"/>
  <c r="E17" i="16"/>
  <c r="D17" i="16"/>
  <c r="I16" i="16"/>
  <c r="E16" i="16"/>
  <c r="D16" i="16"/>
  <c r="I15" i="16"/>
  <c r="E15" i="16"/>
  <c r="D15" i="16"/>
  <c r="I14" i="16"/>
  <c r="E14" i="16"/>
  <c r="D14" i="16"/>
  <c r="I13" i="16"/>
  <c r="E13" i="16"/>
  <c r="D13" i="16"/>
  <c r="I12" i="16"/>
  <c r="E12" i="16"/>
  <c r="D12" i="16"/>
  <c r="I11" i="16"/>
  <c r="E11" i="16"/>
  <c r="D11" i="16"/>
  <c r="I10" i="16"/>
  <c r="E10" i="16"/>
  <c r="D10" i="16"/>
  <c r="I9" i="16"/>
  <c r="E9" i="16"/>
  <c r="D9" i="16"/>
  <c r="I8" i="16"/>
  <c r="E8" i="16"/>
  <c r="D8" i="16"/>
  <c r="I7" i="16"/>
  <c r="E7" i="16"/>
  <c r="D7" i="16"/>
  <c r="I6" i="16"/>
  <c r="E6" i="16"/>
  <c r="D6" i="16"/>
  <c r="I5" i="16"/>
  <c r="E5" i="16"/>
  <c r="D5" i="16"/>
  <c r="I4" i="16"/>
  <c r="E4" i="16"/>
  <c r="D4" i="16"/>
  <c r="I3" i="16"/>
  <c r="E3" i="16"/>
  <c r="D3" i="16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5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8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1" i="14"/>
  <c r="AA172" i="14"/>
  <c r="AA173" i="14"/>
  <c r="AA174" i="14"/>
  <c r="AA175" i="14"/>
  <c r="AA176" i="14"/>
  <c r="AA177" i="14"/>
  <c r="AA178" i="14"/>
  <c r="AA179" i="14"/>
  <c r="AA180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06" i="14"/>
  <c r="AA207" i="14"/>
  <c r="AA208" i="14"/>
  <c r="AA209" i="14"/>
  <c r="AA210" i="14"/>
  <c r="AA211" i="14"/>
  <c r="AA212" i="14"/>
  <c r="AA213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0" i="14"/>
  <c r="AA291" i="14"/>
  <c r="AA292" i="14"/>
  <c r="AA293" i="14"/>
  <c r="AA294" i="14"/>
  <c r="AA295" i="14"/>
  <c r="AA296" i="14"/>
  <c r="AA297" i="14"/>
  <c r="AA298" i="14"/>
  <c r="AA299" i="14"/>
  <c r="AA300" i="14"/>
  <c r="AA301" i="14"/>
  <c r="AA302" i="14"/>
  <c r="AA303" i="14"/>
  <c r="AA304" i="14"/>
  <c r="AA305" i="14"/>
  <c r="AA306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6" i="14"/>
  <c r="AA347" i="14"/>
  <c r="AA348" i="14"/>
  <c r="AA349" i="14"/>
  <c r="AA350" i="14"/>
  <c r="AA351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18" i="14"/>
  <c r="AA419" i="14"/>
  <c r="AA420" i="14"/>
  <c r="AA421" i="14"/>
  <c r="AA422" i="14"/>
  <c r="AA423" i="14"/>
  <c r="AA424" i="14"/>
  <c r="AA425" i="14"/>
  <c r="AA426" i="14"/>
  <c r="AA427" i="14"/>
  <c r="AA428" i="14"/>
  <c r="AA429" i="14"/>
  <c r="AA430" i="14"/>
  <c r="AA431" i="14"/>
  <c r="AA432" i="14"/>
  <c r="AA433" i="14"/>
  <c r="AA434" i="14"/>
  <c r="AA435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7" i="14"/>
  <c r="AA488" i="14"/>
  <c r="AA489" i="14"/>
  <c r="AA490" i="14"/>
  <c r="AA491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2" i="14"/>
  <c r="AA523" i="14"/>
  <c r="AA524" i="14"/>
  <c r="AA525" i="14"/>
  <c r="AA526" i="14"/>
  <c r="AA527" i="14"/>
  <c r="AA528" i="14"/>
  <c r="AA529" i="14"/>
  <c r="AA530" i="14"/>
  <c r="AA531" i="14"/>
  <c r="AA532" i="14"/>
  <c r="AA533" i="14"/>
  <c r="AA534" i="14"/>
  <c r="AA535" i="14"/>
  <c r="AA536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5" i="14"/>
  <c r="AA556" i="14"/>
  <c r="AA557" i="14"/>
  <c r="AA558" i="14"/>
  <c r="AA559" i="14"/>
  <c r="AA560" i="14"/>
  <c r="AA561" i="14"/>
  <c r="AA562" i="14"/>
  <c r="AA563" i="14"/>
  <c r="AA564" i="14"/>
  <c r="AA565" i="14"/>
  <c r="AA566" i="14"/>
  <c r="AA567" i="14"/>
  <c r="AA568" i="14"/>
  <c r="AA569" i="14"/>
  <c r="AA570" i="14"/>
  <c r="AA571" i="14"/>
  <c r="AA57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3" i="14"/>
  <c r="AA644" i="14"/>
  <c r="AA645" i="14"/>
  <c r="AA646" i="14"/>
  <c r="AA647" i="14"/>
  <c r="AA648" i="14"/>
  <c r="AA649" i="14"/>
  <c r="AA650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6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798" i="14"/>
  <c r="AA799" i="14"/>
  <c r="AA800" i="14"/>
  <c r="AA801" i="14"/>
  <c r="AA802" i="14"/>
  <c r="AA803" i="14"/>
  <c r="AA804" i="14"/>
  <c r="AA805" i="14"/>
  <c r="AA806" i="14"/>
  <c r="AA807" i="14"/>
  <c r="AA808" i="14"/>
  <c r="AA809" i="14"/>
  <c r="AA810" i="14"/>
  <c r="AA811" i="14"/>
  <c r="AA812" i="14"/>
  <c r="AA813" i="14"/>
  <c r="AA814" i="14"/>
  <c r="AA815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1" i="14"/>
  <c r="AA832" i="14"/>
  <c r="AA833" i="14"/>
  <c r="AA834" i="14"/>
  <c r="AA835" i="14"/>
  <c r="AA836" i="14"/>
  <c r="AA837" i="14"/>
  <c r="AA838" i="14"/>
  <c r="AA839" i="14"/>
  <c r="AA840" i="14"/>
  <c r="AA841" i="14"/>
  <c r="AA842" i="14"/>
  <c r="AA843" i="14"/>
  <c r="AA844" i="14"/>
  <c r="AA845" i="14"/>
  <c r="AA846" i="14"/>
  <c r="AA847" i="14"/>
  <c r="AA848" i="14"/>
  <c r="AA849" i="14"/>
  <c r="AA850" i="14"/>
  <c r="AA851" i="14"/>
  <c r="AA852" i="14"/>
  <c r="AA853" i="14"/>
  <c r="AA854" i="14"/>
  <c r="AA855" i="14"/>
  <c r="AA856" i="14"/>
  <c r="AA857" i="14"/>
  <c r="AA858" i="14"/>
  <c r="AA859" i="14"/>
  <c r="AA860" i="14"/>
  <c r="AA861" i="14"/>
  <c r="AA862" i="14"/>
  <c r="AA863" i="14"/>
  <c r="AA864" i="14"/>
  <c r="AA865" i="14"/>
  <c r="AA866" i="14"/>
  <c r="AA867" i="14"/>
  <c r="AA868" i="14"/>
  <c r="AA869" i="14"/>
  <c r="AA870" i="14"/>
  <c r="AA871" i="14"/>
  <c r="AA872" i="14"/>
  <c r="AA4" i="14"/>
  <c r="I872" i="14"/>
  <c r="H872" i="14"/>
  <c r="I871" i="14"/>
  <c r="H871" i="14"/>
  <c r="I870" i="14"/>
  <c r="H870" i="14"/>
  <c r="I869" i="14"/>
  <c r="H869" i="14"/>
  <c r="I868" i="14"/>
  <c r="H868" i="14"/>
  <c r="I867" i="14"/>
  <c r="H867" i="14"/>
  <c r="I866" i="14"/>
  <c r="H866" i="14"/>
  <c r="I865" i="14"/>
  <c r="H865" i="14"/>
  <c r="I864" i="14"/>
  <c r="H864" i="14"/>
  <c r="I863" i="14"/>
  <c r="H863" i="14"/>
  <c r="I862" i="14"/>
  <c r="H862" i="14"/>
  <c r="I861" i="14"/>
  <c r="H861" i="14"/>
  <c r="I860" i="14"/>
  <c r="H860" i="14"/>
  <c r="I859" i="14"/>
  <c r="H859" i="14"/>
  <c r="I858" i="14"/>
  <c r="H858" i="14"/>
  <c r="I857" i="14"/>
  <c r="H857" i="14"/>
  <c r="I856" i="14"/>
  <c r="H856" i="14"/>
  <c r="I855" i="14"/>
  <c r="H855" i="14"/>
  <c r="I854" i="14"/>
  <c r="H854" i="14"/>
  <c r="I853" i="14"/>
  <c r="H853" i="14"/>
  <c r="I852" i="14"/>
  <c r="H852" i="14"/>
  <c r="I851" i="14"/>
  <c r="H851" i="14"/>
  <c r="I850" i="14"/>
  <c r="H850" i="14"/>
  <c r="I849" i="14"/>
  <c r="H849" i="14"/>
  <c r="I848" i="14"/>
  <c r="H848" i="14"/>
  <c r="I847" i="14"/>
  <c r="H847" i="14"/>
  <c r="I846" i="14"/>
  <c r="H846" i="14"/>
  <c r="I845" i="14"/>
  <c r="H845" i="14"/>
  <c r="I844" i="14"/>
  <c r="H844" i="14"/>
  <c r="I843" i="14"/>
  <c r="H843" i="14"/>
  <c r="I842" i="14"/>
  <c r="H842" i="14"/>
  <c r="I841" i="14"/>
  <c r="H841" i="14"/>
  <c r="I840" i="14"/>
  <c r="H840" i="14"/>
  <c r="I839" i="14"/>
  <c r="H839" i="14"/>
  <c r="I838" i="14"/>
  <c r="H838" i="14"/>
  <c r="I837" i="14"/>
  <c r="H837" i="14"/>
  <c r="I836" i="14"/>
  <c r="H836" i="14"/>
  <c r="I835" i="14"/>
  <c r="H835" i="14"/>
  <c r="I834" i="14"/>
  <c r="H834" i="14"/>
  <c r="I833" i="14"/>
  <c r="H833" i="14"/>
  <c r="I832" i="14"/>
  <c r="H832" i="14"/>
  <c r="I831" i="14"/>
  <c r="H831" i="14"/>
  <c r="I830" i="14"/>
  <c r="H830" i="14"/>
  <c r="I829" i="14"/>
  <c r="H829" i="14"/>
  <c r="I828" i="14"/>
  <c r="H828" i="14"/>
  <c r="I827" i="14"/>
  <c r="H827" i="14"/>
  <c r="I826" i="14"/>
  <c r="H826" i="14"/>
  <c r="I825" i="14"/>
  <c r="H825" i="14"/>
  <c r="I824" i="14"/>
  <c r="H824" i="14"/>
  <c r="I823" i="14"/>
  <c r="H823" i="14"/>
  <c r="I822" i="14"/>
  <c r="H822" i="14"/>
  <c r="I821" i="14"/>
  <c r="H821" i="14"/>
  <c r="I820" i="14"/>
  <c r="H820" i="14"/>
  <c r="I819" i="14"/>
  <c r="H819" i="14"/>
  <c r="I818" i="14"/>
  <c r="H818" i="14"/>
  <c r="I817" i="14"/>
  <c r="H817" i="14"/>
  <c r="I816" i="14"/>
  <c r="H816" i="14"/>
  <c r="I815" i="14"/>
  <c r="H815" i="14"/>
  <c r="I814" i="14"/>
  <c r="H814" i="14"/>
  <c r="I813" i="14"/>
  <c r="H813" i="14"/>
  <c r="I812" i="14"/>
  <c r="H812" i="14"/>
  <c r="I811" i="14"/>
  <c r="H811" i="14"/>
  <c r="I810" i="14"/>
  <c r="H810" i="14"/>
  <c r="I809" i="14"/>
  <c r="H809" i="14"/>
  <c r="I808" i="14"/>
  <c r="H808" i="14"/>
  <c r="I807" i="14"/>
  <c r="H807" i="14"/>
  <c r="I806" i="14"/>
  <c r="H806" i="14"/>
  <c r="I805" i="14"/>
  <c r="H805" i="14"/>
  <c r="I804" i="14"/>
  <c r="H804" i="14"/>
  <c r="I803" i="14"/>
  <c r="H803" i="14"/>
  <c r="I802" i="14"/>
  <c r="H802" i="14"/>
  <c r="I801" i="14"/>
  <c r="H801" i="14"/>
  <c r="I800" i="14"/>
  <c r="H800" i="14"/>
  <c r="I799" i="14"/>
  <c r="H799" i="14"/>
  <c r="I798" i="14"/>
  <c r="H798" i="14"/>
  <c r="I797" i="14"/>
  <c r="H797" i="14"/>
  <c r="I796" i="14"/>
  <c r="H796" i="14"/>
  <c r="I795" i="14"/>
  <c r="H795" i="14"/>
  <c r="I794" i="14"/>
  <c r="H794" i="14"/>
  <c r="I793" i="14"/>
  <c r="H793" i="14"/>
  <c r="I792" i="14"/>
  <c r="H792" i="14"/>
  <c r="I791" i="14"/>
  <c r="H791" i="14"/>
  <c r="I790" i="14"/>
  <c r="H790" i="14"/>
  <c r="I789" i="14"/>
  <c r="H789" i="14"/>
  <c r="I788" i="14"/>
  <c r="H788" i="14"/>
  <c r="I787" i="14"/>
  <c r="H787" i="14"/>
  <c r="I786" i="14"/>
  <c r="H786" i="14"/>
  <c r="I785" i="14"/>
  <c r="H785" i="14"/>
  <c r="I784" i="14"/>
  <c r="H784" i="14"/>
  <c r="I783" i="14"/>
  <c r="H783" i="14"/>
  <c r="I782" i="14"/>
  <c r="H782" i="14"/>
  <c r="I781" i="14"/>
  <c r="H781" i="14"/>
  <c r="I780" i="14"/>
  <c r="H780" i="14"/>
  <c r="I779" i="14"/>
  <c r="H779" i="14"/>
  <c r="I778" i="14"/>
  <c r="H778" i="14"/>
  <c r="I777" i="14"/>
  <c r="H777" i="14"/>
  <c r="I776" i="14"/>
  <c r="H776" i="14"/>
  <c r="I775" i="14"/>
  <c r="H775" i="14"/>
  <c r="I774" i="14"/>
  <c r="H774" i="14"/>
  <c r="I773" i="14"/>
  <c r="H773" i="14"/>
  <c r="I772" i="14"/>
  <c r="H772" i="14"/>
  <c r="I771" i="14"/>
  <c r="H771" i="14"/>
  <c r="I770" i="14"/>
  <c r="H770" i="14"/>
  <c r="I769" i="14"/>
  <c r="H769" i="14"/>
  <c r="I768" i="14"/>
  <c r="H768" i="14"/>
  <c r="I767" i="14"/>
  <c r="H767" i="14"/>
  <c r="I766" i="14"/>
  <c r="H766" i="14"/>
  <c r="I765" i="14"/>
  <c r="H765" i="14"/>
  <c r="I764" i="14"/>
  <c r="H764" i="14"/>
  <c r="I763" i="14"/>
  <c r="H763" i="14"/>
  <c r="I762" i="14"/>
  <c r="H762" i="14"/>
  <c r="I761" i="14"/>
  <c r="H761" i="14"/>
  <c r="I760" i="14"/>
  <c r="H760" i="14"/>
  <c r="I759" i="14"/>
  <c r="H759" i="14"/>
  <c r="I758" i="14"/>
  <c r="H758" i="14"/>
  <c r="I757" i="14"/>
  <c r="H757" i="14"/>
  <c r="I756" i="14"/>
  <c r="H756" i="14"/>
  <c r="I755" i="14"/>
  <c r="H755" i="14"/>
  <c r="I754" i="14"/>
  <c r="H754" i="14"/>
  <c r="I753" i="14"/>
  <c r="H753" i="14"/>
  <c r="I752" i="14"/>
  <c r="H752" i="14"/>
  <c r="I751" i="14"/>
  <c r="H751" i="14"/>
  <c r="I750" i="14"/>
  <c r="H750" i="14"/>
  <c r="I749" i="14"/>
  <c r="H749" i="14"/>
  <c r="I748" i="14"/>
  <c r="H748" i="14"/>
  <c r="I747" i="14"/>
  <c r="H747" i="14"/>
  <c r="I746" i="14"/>
  <c r="H746" i="14"/>
  <c r="I745" i="14"/>
  <c r="H745" i="14"/>
  <c r="I744" i="14"/>
  <c r="H744" i="14"/>
  <c r="I743" i="14"/>
  <c r="H743" i="14"/>
  <c r="I742" i="14"/>
  <c r="H742" i="14"/>
  <c r="I741" i="14"/>
  <c r="H741" i="14"/>
  <c r="I740" i="14"/>
  <c r="H740" i="14"/>
  <c r="I739" i="14"/>
  <c r="H739" i="14"/>
  <c r="I738" i="14"/>
  <c r="H738" i="14"/>
  <c r="I737" i="14"/>
  <c r="H737" i="14"/>
  <c r="I736" i="14"/>
  <c r="H736" i="14"/>
  <c r="I735" i="14"/>
  <c r="H735" i="14"/>
  <c r="I734" i="14"/>
  <c r="H734" i="14"/>
  <c r="I733" i="14"/>
  <c r="H733" i="14"/>
  <c r="I732" i="14"/>
  <c r="H732" i="14"/>
  <c r="I731" i="14"/>
  <c r="H731" i="14"/>
  <c r="I730" i="14"/>
  <c r="H730" i="14"/>
  <c r="I729" i="14"/>
  <c r="H729" i="14"/>
  <c r="I728" i="14"/>
  <c r="H728" i="14"/>
  <c r="I727" i="14"/>
  <c r="H727" i="14"/>
  <c r="I726" i="14"/>
  <c r="H726" i="14"/>
  <c r="I725" i="14"/>
  <c r="H725" i="14"/>
  <c r="I724" i="14"/>
  <c r="H724" i="14"/>
  <c r="I723" i="14"/>
  <c r="H723" i="14"/>
  <c r="I722" i="14"/>
  <c r="H722" i="14"/>
  <c r="I721" i="14"/>
  <c r="H721" i="14"/>
  <c r="I720" i="14"/>
  <c r="H720" i="14"/>
  <c r="I719" i="14"/>
  <c r="H719" i="14"/>
  <c r="I718" i="14"/>
  <c r="H718" i="14"/>
  <c r="I717" i="14"/>
  <c r="H717" i="14"/>
  <c r="I716" i="14"/>
  <c r="H716" i="14"/>
  <c r="I715" i="14"/>
  <c r="H715" i="14"/>
  <c r="I714" i="14"/>
  <c r="H714" i="14"/>
  <c r="I713" i="14"/>
  <c r="H713" i="14"/>
  <c r="I712" i="14"/>
  <c r="H712" i="14"/>
  <c r="I711" i="14"/>
  <c r="H711" i="14"/>
  <c r="I710" i="14"/>
  <c r="H710" i="14"/>
  <c r="I709" i="14"/>
  <c r="H709" i="14"/>
  <c r="I708" i="14"/>
  <c r="H708" i="14"/>
  <c r="I707" i="14"/>
  <c r="H707" i="14"/>
  <c r="I706" i="14"/>
  <c r="H706" i="14"/>
  <c r="I705" i="14"/>
  <c r="H705" i="14"/>
  <c r="I704" i="14"/>
  <c r="H704" i="14"/>
  <c r="I703" i="14"/>
  <c r="H703" i="14"/>
  <c r="I702" i="14"/>
  <c r="H702" i="14"/>
  <c r="I701" i="14"/>
  <c r="H701" i="14"/>
  <c r="I700" i="14"/>
  <c r="H700" i="14"/>
  <c r="I699" i="14"/>
  <c r="H699" i="14"/>
  <c r="I698" i="14"/>
  <c r="H698" i="14"/>
  <c r="I697" i="14"/>
  <c r="H697" i="14"/>
  <c r="I696" i="14"/>
  <c r="H696" i="14"/>
  <c r="I695" i="14"/>
  <c r="H695" i="14"/>
  <c r="I694" i="14"/>
  <c r="H694" i="14"/>
  <c r="I693" i="14"/>
  <c r="H693" i="14"/>
  <c r="I692" i="14"/>
  <c r="H692" i="14"/>
  <c r="I691" i="14"/>
  <c r="H691" i="14"/>
  <c r="I690" i="14"/>
  <c r="H690" i="14"/>
  <c r="I689" i="14"/>
  <c r="H689" i="14"/>
  <c r="I688" i="14"/>
  <c r="H688" i="14"/>
  <c r="I687" i="14"/>
  <c r="H687" i="14"/>
  <c r="I686" i="14"/>
  <c r="H686" i="14"/>
  <c r="I685" i="14"/>
  <c r="H685" i="14"/>
  <c r="I684" i="14"/>
  <c r="H684" i="14"/>
  <c r="I683" i="14"/>
  <c r="H683" i="14"/>
  <c r="I682" i="14"/>
  <c r="H682" i="14"/>
  <c r="I681" i="14"/>
  <c r="H681" i="14"/>
  <c r="I680" i="14"/>
  <c r="H680" i="14"/>
  <c r="I679" i="14"/>
  <c r="H679" i="14"/>
  <c r="I678" i="14"/>
  <c r="H678" i="14"/>
  <c r="I677" i="14"/>
  <c r="H677" i="14"/>
  <c r="I676" i="14"/>
  <c r="H676" i="14"/>
  <c r="I675" i="14"/>
  <c r="H675" i="14"/>
  <c r="I674" i="14"/>
  <c r="H674" i="14"/>
  <c r="I673" i="14"/>
  <c r="H673" i="14"/>
  <c r="I672" i="14"/>
  <c r="H672" i="14"/>
  <c r="I671" i="14"/>
  <c r="H671" i="14"/>
  <c r="I670" i="14"/>
  <c r="H670" i="14"/>
  <c r="I669" i="14"/>
  <c r="H669" i="14"/>
  <c r="I668" i="14"/>
  <c r="H668" i="14"/>
  <c r="I667" i="14"/>
  <c r="H667" i="14"/>
  <c r="I666" i="14"/>
  <c r="H666" i="14"/>
  <c r="I665" i="14"/>
  <c r="H665" i="14"/>
  <c r="I664" i="14"/>
  <c r="H664" i="14"/>
  <c r="I663" i="14"/>
  <c r="H663" i="14"/>
  <c r="I662" i="14"/>
  <c r="H662" i="14"/>
  <c r="I661" i="14"/>
  <c r="H661" i="14"/>
  <c r="I660" i="14"/>
  <c r="H660" i="14"/>
  <c r="I659" i="14"/>
  <c r="H659" i="14"/>
  <c r="I658" i="14"/>
  <c r="H658" i="14"/>
  <c r="I657" i="14"/>
  <c r="H657" i="14"/>
  <c r="I656" i="14"/>
  <c r="H656" i="14"/>
  <c r="I655" i="14"/>
  <c r="H655" i="14"/>
  <c r="I654" i="14"/>
  <c r="H654" i="14"/>
  <c r="I653" i="14"/>
  <c r="H653" i="14"/>
  <c r="I652" i="14"/>
  <c r="H652" i="14"/>
  <c r="I651" i="14"/>
  <c r="H651" i="14"/>
  <c r="I650" i="14"/>
  <c r="H650" i="14"/>
  <c r="I649" i="14"/>
  <c r="H649" i="14"/>
  <c r="I648" i="14"/>
  <c r="H648" i="14"/>
  <c r="I647" i="14"/>
  <c r="H647" i="14"/>
  <c r="I646" i="14"/>
  <c r="H646" i="14"/>
  <c r="I645" i="14"/>
  <c r="H645" i="14"/>
  <c r="I644" i="14"/>
  <c r="H644" i="14"/>
  <c r="I643" i="14"/>
  <c r="H643" i="14"/>
  <c r="I642" i="14"/>
  <c r="H642" i="14"/>
  <c r="I641" i="14"/>
  <c r="H641" i="14"/>
  <c r="I640" i="14"/>
  <c r="H640" i="14"/>
  <c r="I639" i="14"/>
  <c r="H639" i="14"/>
  <c r="I638" i="14"/>
  <c r="H638" i="14"/>
  <c r="I637" i="14"/>
  <c r="H637" i="14"/>
  <c r="I636" i="14"/>
  <c r="H636" i="14"/>
  <c r="I635" i="14"/>
  <c r="H635" i="14"/>
  <c r="I634" i="14"/>
  <c r="H634" i="14"/>
  <c r="I633" i="14"/>
  <c r="H633" i="14"/>
  <c r="I632" i="14"/>
  <c r="H632" i="14"/>
  <c r="I631" i="14"/>
  <c r="H631" i="14"/>
  <c r="I630" i="14"/>
  <c r="H630" i="14"/>
  <c r="I629" i="14"/>
  <c r="H629" i="14"/>
  <c r="I628" i="14"/>
  <c r="H628" i="14"/>
  <c r="I627" i="14"/>
  <c r="H627" i="14"/>
  <c r="I626" i="14"/>
  <c r="H626" i="14"/>
  <c r="I625" i="14"/>
  <c r="H625" i="14"/>
  <c r="I624" i="14"/>
  <c r="H624" i="14"/>
  <c r="I623" i="14"/>
  <c r="H623" i="14"/>
  <c r="I622" i="14"/>
  <c r="H622" i="14"/>
  <c r="I621" i="14"/>
  <c r="H621" i="14"/>
  <c r="I620" i="14"/>
  <c r="H620" i="14"/>
  <c r="I619" i="14"/>
  <c r="H619" i="14"/>
  <c r="I618" i="14"/>
  <c r="H618" i="14"/>
  <c r="I617" i="14"/>
  <c r="H617" i="14"/>
  <c r="I616" i="14"/>
  <c r="H616" i="14"/>
  <c r="I615" i="14"/>
  <c r="H615" i="14"/>
  <c r="I614" i="14"/>
  <c r="H614" i="14"/>
  <c r="I613" i="14"/>
  <c r="H613" i="14"/>
  <c r="I612" i="14"/>
  <c r="H612" i="14"/>
  <c r="I611" i="14"/>
  <c r="H611" i="14"/>
  <c r="I610" i="14"/>
  <c r="H610" i="14"/>
  <c r="I609" i="14"/>
  <c r="H609" i="14"/>
  <c r="I608" i="14"/>
  <c r="H608" i="14"/>
  <c r="I607" i="14"/>
  <c r="H607" i="14"/>
  <c r="I606" i="14"/>
  <c r="H606" i="14"/>
  <c r="I605" i="14"/>
  <c r="H605" i="14"/>
  <c r="I604" i="14"/>
  <c r="H604" i="14"/>
  <c r="I603" i="14"/>
  <c r="H603" i="14"/>
  <c r="I602" i="14"/>
  <c r="H602" i="14"/>
  <c r="I601" i="14"/>
  <c r="H601" i="14"/>
  <c r="I600" i="14"/>
  <c r="H600" i="14"/>
  <c r="I599" i="14"/>
  <c r="H599" i="14"/>
  <c r="I598" i="14"/>
  <c r="H598" i="14"/>
  <c r="I597" i="14"/>
  <c r="H597" i="14"/>
  <c r="I596" i="14"/>
  <c r="H596" i="14"/>
  <c r="I595" i="14"/>
  <c r="H595" i="14"/>
  <c r="I594" i="14"/>
  <c r="H594" i="14"/>
  <c r="I593" i="14"/>
  <c r="H593" i="14"/>
  <c r="I592" i="14"/>
  <c r="H592" i="14"/>
  <c r="I591" i="14"/>
  <c r="H591" i="14"/>
  <c r="I590" i="14"/>
  <c r="H590" i="14"/>
  <c r="I589" i="14"/>
  <c r="H589" i="14"/>
  <c r="I588" i="14"/>
  <c r="H588" i="14"/>
  <c r="I587" i="14"/>
  <c r="H587" i="14"/>
  <c r="I586" i="14"/>
  <c r="H586" i="14"/>
  <c r="I585" i="14"/>
  <c r="H585" i="14"/>
  <c r="I584" i="14"/>
  <c r="H584" i="14"/>
  <c r="I583" i="14"/>
  <c r="H583" i="14"/>
  <c r="I582" i="14"/>
  <c r="H582" i="14"/>
  <c r="I581" i="14"/>
  <c r="H581" i="14"/>
  <c r="I580" i="14"/>
  <c r="H580" i="14"/>
  <c r="I579" i="14"/>
  <c r="H579" i="14"/>
  <c r="I578" i="14"/>
  <c r="H578" i="14"/>
  <c r="I577" i="14"/>
  <c r="H577" i="14"/>
  <c r="I576" i="14"/>
  <c r="H576" i="14"/>
  <c r="I575" i="14"/>
  <c r="H575" i="14"/>
  <c r="I574" i="14"/>
  <c r="H574" i="14"/>
  <c r="I573" i="14"/>
  <c r="H573" i="14"/>
  <c r="I572" i="14"/>
  <c r="H572" i="14"/>
  <c r="I571" i="14"/>
  <c r="H571" i="14"/>
  <c r="I570" i="14"/>
  <c r="H570" i="14"/>
  <c r="I569" i="14"/>
  <c r="H569" i="14"/>
  <c r="I568" i="14"/>
  <c r="H568" i="14"/>
  <c r="I567" i="14"/>
  <c r="H567" i="14"/>
  <c r="I566" i="14"/>
  <c r="H566" i="14"/>
  <c r="I565" i="14"/>
  <c r="H565" i="14"/>
  <c r="I564" i="14"/>
  <c r="H564" i="14"/>
  <c r="I563" i="14"/>
  <c r="H563" i="14"/>
  <c r="I562" i="14"/>
  <c r="H562" i="14"/>
  <c r="I561" i="14"/>
  <c r="H561" i="14"/>
  <c r="I560" i="14"/>
  <c r="H560" i="14"/>
  <c r="I559" i="14"/>
  <c r="H559" i="14"/>
  <c r="I558" i="14"/>
  <c r="H558" i="14"/>
  <c r="I557" i="14"/>
  <c r="H557" i="14"/>
  <c r="I556" i="14"/>
  <c r="H556" i="14"/>
  <c r="I555" i="14"/>
  <c r="H555" i="14"/>
  <c r="I554" i="14"/>
  <c r="H554" i="14"/>
  <c r="I553" i="14"/>
  <c r="H553" i="14"/>
  <c r="I552" i="14"/>
  <c r="H552" i="14"/>
  <c r="I551" i="14"/>
  <c r="H551" i="14"/>
  <c r="I550" i="14"/>
  <c r="H550" i="14"/>
  <c r="I549" i="14"/>
  <c r="H549" i="14"/>
  <c r="I548" i="14"/>
  <c r="H548" i="14"/>
  <c r="I547" i="14"/>
  <c r="H547" i="14"/>
  <c r="I546" i="14"/>
  <c r="H546" i="14"/>
  <c r="I545" i="14"/>
  <c r="H545" i="14"/>
  <c r="I544" i="14"/>
  <c r="H544" i="14"/>
  <c r="I543" i="14"/>
  <c r="H543" i="14"/>
  <c r="I542" i="14"/>
  <c r="H542" i="14"/>
  <c r="I541" i="14"/>
  <c r="H541" i="14"/>
  <c r="I540" i="14"/>
  <c r="H540" i="14"/>
  <c r="I539" i="14"/>
  <c r="H539" i="14"/>
  <c r="I538" i="14"/>
  <c r="H538" i="14"/>
  <c r="I537" i="14"/>
  <c r="H537" i="14"/>
  <c r="I536" i="14"/>
  <c r="H536" i="14"/>
  <c r="I535" i="14"/>
  <c r="H535" i="14"/>
  <c r="I534" i="14"/>
  <c r="H534" i="14"/>
  <c r="I533" i="14"/>
  <c r="H533" i="14"/>
  <c r="I532" i="14"/>
  <c r="H532" i="14"/>
  <c r="I531" i="14"/>
  <c r="H531" i="14"/>
  <c r="I530" i="14"/>
  <c r="H530" i="14"/>
  <c r="I529" i="14"/>
  <c r="H529" i="14"/>
  <c r="I528" i="14"/>
  <c r="H528" i="14"/>
  <c r="I527" i="14"/>
  <c r="H527" i="14"/>
  <c r="I526" i="14"/>
  <c r="H526" i="14"/>
  <c r="I525" i="14"/>
  <c r="H525" i="14"/>
  <c r="I524" i="14"/>
  <c r="H524" i="14"/>
  <c r="I523" i="14"/>
  <c r="H523" i="14"/>
  <c r="I522" i="14"/>
  <c r="H522" i="14"/>
  <c r="I521" i="14"/>
  <c r="H521" i="14"/>
  <c r="I520" i="14"/>
  <c r="H520" i="14"/>
  <c r="I519" i="14"/>
  <c r="H519" i="14"/>
  <c r="I518" i="14"/>
  <c r="H518" i="14"/>
  <c r="I517" i="14"/>
  <c r="H517" i="14"/>
  <c r="I516" i="14"/>
  <c r="H516" i="14"/>
  <c r="I515" i="14"/>
  <c r="H515" i="14"/>
  <c r="I514" i="14"/>
  <c r="H514" i="14"/>
  <c r="I513" i="14"/>
  <c r="H513" i="14"/>
  <c r="I512" i="14"/>
  <c r="H512" i="14"/>
  <c r="I511" i="14"/>
  <c r="H511" i="14"/>
  <c r="I510" i="14"/>
  <c r="H510" i="14"/>
  <c r="I509" i="14"/>
  <c r="H509" i="14"/>
  <c r="I508" i="14"/>
  <c r="H508" i="14"/>
  <c r="I507" i="14"/>
  <c r="H507" i="14"/>
  <c r="I506" i="14"/>
  <c r="H506" i="14"/>
  <c r="I505" i="14"/>
  <c r="H505" i="14"/>
  <c r="I504" i="14"/>
  <c r="H504" i="14"/>
  <c r="I503" i="14"/>
  <c r="H503" i="14"/>
  <c r="I502" i="14"/>
  <c r="H502" i="14"/>
  <c r="I501" i="14"/>
  <c r="H501" i="14"/>
  <c r="I500" i="14"/>
  <c r="H500" i="14"/>
  <c r="I499" i="14"/>
  <c r="H499" i="14"/>
  <c r="I498" i="14"/>
  <c r="H498" i="14"/>
  <c r="I497" i="14"/>
  <c r="H497" i="14"/>
  <c r="I496" i="14"/>
  <c r="H496" i="14"/>
  <c r="I495" i="14"/>
  <c r="H495" i="14"/>
  <c r="I494" i="14"/>
  <c r="H494" i="14"/>
  <c r="I493" i="14"/>
  <c r="H493" i="14"/>
  <c r="I492" i="14"/>
  <c r="H492" i="14"/>
  <c r="I491" i="14"/>
  <c r="H491" i="14"/>
  <c r="I490" i="14"/>
  <c r="H490" i="14"/>
  <c r="I489" i="14"/>
  <c r="H489" i="14"/>
  <c r="I488" i="14"/>
  <c r="H488" i="14"/>
  <c r="I487" i="14"/>
  <c r="H487" i="14"/>
  <c r="I486" i="14"/>
  <c r="H486" i="14"/>
  <c r="I485" i="14"/>
  <c r="H485" i="14"/>
  <c r="I484" i="14"/>
  <c r="H484" i="14"/>
  <c r="I483" i="14"/>
  <c r="H483" i="14"/>
  <c r="I482" i="14"/>
  <c r="H482" i="14"/>
  <c r="I481" i="14"/>
  <c r="H481" i="14"/>
  <c r="I480" i="14"/>
  <c r="H480" i="14"/>
  <c r="I479" i="14"/>
  <c r="H479" i="14"/>
  <c r="I478" i="14"/>
  <c r="H478" i="14"/>
  <c r="I477" i="14"/>
  <c r="H477" i="14"/>
  <c r="I476" i="14"/>
  <c r="H476" i="14"/>
  <c r="I475" i="14"/>
  <c r="H475" i="14"/>
  <c r="I474" i="14"/>
  <c r="H474" i="14"/>
  <c r="I473" i="14"/>
  <c r="H473" i="14"/>
  <c r="I472" i="14"/>
  <c r="H472" i="14"/>
  <c r="I471" i="14"/>
  <c r="H471" i="14"/>
  <c r="I470" i="14"/>
  <c r="H470" i="14"/>
  <c r="I469" i="14"/>
  <c r="H469" i="14"/>
  <c r="I468" i="14"/>
  <c r="H468" i="14"/>
  <c r="I467" i="14"/>
  <c r="H467" i="14"/>
  <c r="I466" i="14"/>
  <c r="H466" i="14"/>
  <c r="I465" i="14"/>
  <c r="H465" i="14"/>
  <c r="I464" i="14"/>
  <c r="H464" i="14"/>
  <c r="I463" i="14"/>
  <c r="H463" i="14"/>
  <c r="I462" i="14"/>
  <c r="H462" i="14"/>
  <c r="I461" i="14"/>
  <c r="H461" i="14"/>
  <c r="I460" i="14"/>
  <c r="H460" i="14"/>
  <c r="I459" i="14"/>
  <c r="H459" i="14"/>
  <c r="I458" i="14"/>
  <c r="H458" i="14"/>
  <c r="I457" i="14"/>
  <c r="H457" i="14"/>
  <c r="I456" i="14"/>
  <c r="H456" i="14"/>
  <c r="I455" i="14"/>
  <c r="H455" i="14"/>
  <c r="I454" i="14"/>
  <c r="H454" i="14"/>
  <c r="I453" i="14"/>
  <c r="H453" i="14"/>
  <c r="I452" i="14"/>
  <c r="H452" i="14"/>
  <c r="I451" i="14"/>
  <c r="H451" i="14"/>
  <c r="I450" i="14"/>
  <c r="H450" i="14"/>
  <c r="I449" i="14"/>
  <c r="H449" i="14"/>
  <c r="I448" i="14"/>
  <c r="H448" i="14"/>
  <c r="I447" i="14"/>
  <c r="H447" i="14"/>
  <c r="I446" i="14"/>
  <c r="H446" i="14"/>
  <c r="I445" i="14"/>
  <c r="H445" i="14"/>
  <c r="I444" i="14"/>
  <c r="H444" i="14"/>
  <c r="I443" i="14"/>
  <c r="H443" i="14"/>
  <c r="I442" i="14"/>
  <c r="H442" i="14"/>
  <c r="I441" i="14"/>
  <c r="H441" i="14"/>
  <c r="I440" i="14"/>
  <c r="H440" i="14"/>
  <c r="I439" i="14"/>
  <c r="H439" i="14"/>
  <c r="I438" i="14"/>
  <c r="H438" i="14"/>
  <c r="I437" i="14"/>
  <c r="H437" i="14"/>
  <c r="I436" i="14"/>
  <c r="H436" i="14"/>
  <c r="I435" i="14"/>
  <c r="H435" i="14"/>
  <c r="I434" i="14"/>
  <c r="H434" i="14"/>
  <c r="I433" i="14"/>
  <c r="H433" i="14"/>
  <c r="I432" i="14"/>
  <c r="H432" i="14"/>
  <c r="I431" i="14"/>
  <c r="H431" i="14"/>
  <c r="I430" i="14"/>
  <c r="H430" i="14"/>
  <c r="I429" i="14"/>
  <c r="H429" i="14"/>
  <c r="I428" i="14"/>
  <c r="H428" i="14"/>
  <c r="I427" i="14"/>
  <c r="H427" i="14"/>
  <c r="I426" i="14"/>
  <c r="H426" i="14"/>
  <c r="I425" i="14"/>
  <c r="H425" i="14"/>
  <c r="I424" i="14"/>
  <c r="H424" i="14"/>
  <c r="I423" i="14"/>
  <c r="H423" i="14"/>
  <c r="I422" i="14"/>
  <c r="H422" i="14"/>
  <c r="I421" i="14"/>
  <c r="H421" i="14"/>
  <c r="I420" i="14"/>
  <c r="H420" i="14"/>
  <c r="I419" i="14"/>
  <c r="H419" i="14"/>
  <c r="I418" i="14"/>
  <c r="H418" i="14"/>
  <c r="I417" i="14"/>
  <c r="H417" i="14"/>
  <c r="I416" i="14"/>
  <c r="H416" i="14"/>
  <c r="I415" i="14"/>
  <c r="H415" i="14"/>
  <c r="I414" i="14"/>
  <c r="H414" i="14"/>
  <c r="I413" i="14"/>
  <c r="H413" i="14"/>
  <c r="I412" i="14"/>
  <c r="H412" i="14"/>
  <c r="I411" i="14"/>
  <c r="H411" i="14"/>
  <c r="I410" i="14"/>
  <c r="H410" i="14"/>
  <c r="I409" i="14"/>
  <c r="H409" i="14"/>
  <c r="I408" i="14"/>
  <c r="H408" i="14"/>
  <c r="I407" i="14"/>
  <c r="H407" i="14"/>
  <c r="I406" i="14"/>
  <c r="H406" i="14"/>
  <c r="I405" i="14"/>
  <c r="H405" i="14"/>
  <c r="I404" i="14"/>
  <c r="H404" i="14"/>
  <c r="I403" i="14"/>
  <c r="H403" i="14"/>
  <c r="I402" i="14"/>
  <c r="H402" i="14"/>
  <c r="I401" i="14"/>
  <c r="H401" i="14"/>
  <c r="I400" i="14"/>
  <c r="H400" i="14"/>
  <c r="I399" i="14"/>
  <c r="H399" i="14"/>
  <c r="I398" i="14"/>
  <c r="H398" i="14"/>
  <c r="I397" i="14"/>
  <c r="H397" i="14"/>
  <c r="I396" i="14"/>
  <c r="H396" i="14"/>
  <c r="I395" i="14"/>
  <c r="H395" i="14"/>
  <c r="I394" i="14"/>
  <c r="H394" i="14"/>
  <c r="I393" i="14"/>
  <c r="H393" i="14"/>
  <c r="I392" i="14"/>
  <c r="H392" i="14"/>
  <c r="I391" i="14"/>
  <c r="H391" i="14"/>
  <c r="I390" i="14"/>
  <c r="H390" i="14"/>
  <c r="I389" i="14"/>
  <c r="H389" i="14"/>
  <c r="I388" i="14"/>
  <c r="H388" i="14"/>
  <c r="I387" i="14"/>
  <c r="H387" i="14"/>
  <c r="I386" i="14"/>
  <c r="H386" i="14"/>
  <c r="I385" i="14"/>
  <c r="H385" i="14"/>
  <c r="I384" i="14"/>
  <c r="H384" i="14"/>
  <c r="I383" i="14"/>
  <c r="H383" i="14"/>
  <c r="I382" i="14"/>
  <c r="H382" i="14"/>
  <c r="I381" i="14"/>
  <c r="H381" i="14"/>
  <c r="I380" i="14"/>
  <c r="H380" i="14"/>
  <c r="I379" i="14"/>
  <c r="H379" i="14"/>
  <c r="I378" i="14"/>
  <c r="H378" i="14"/>
  <c r="I377" i="14"/>
  <c r="H377" i="14"/>
  <c r="I376" i="14"/>
  <c r="H376" i="14"/>
  <c r="I375" i="14"/>
  <c r="H375" i="14"/>
  <c r="I374" i="14"/>
  <c r="H374" i="14"/>
  <c r="I373" i="14"/>
  <c r="H373" i="14"/>
  <c r="I372" i="14"/>
  <c r="H372" i="14"/>
  <c r="I371" i="14"/>
  <c r="H371" i="14"/>
  <c r="I370" i="14"/>
  <c r="H370" i="14"/>
  <c r="I369" i="14"/>
  <c r="H369" i="14"/>
  <c r="I368" i="14"/>
  <c r="H368" i="14"/>
  <c r="I367" i="14"/>
  <c r="H367" i="14"/>
  <c r="I366" i="14"/>
  <c r="H366" i="14"/>
  <c r="I365" i="14"/>
  <c r="H365" i="14"/>
  <c r="I364" i="14"/>
  <c r="H364" i="14"/>
  <c r="I363" i="14"/>
  <c r="H363" i="14"/>
  <c r="I362" i="14"/>
  <c r="H362" i="14"/>
  <c r="I361" i="14"/>
  <c r="H361" i="14"/>
  <c r="I360" i="14"/>
  <c r="H360" i="14"/>
  <c r="I359" i="14"/>
  <c r="H359" i="14"/>
  <c r="I358" i="14"/>
  <c r="H358" i="14"/>
  <c r="I357" i="14"/>
  <c r="H357" i="14"/>
  <c r="I356" i="14"/>
  <c r="H356" i="14"/>
  <c r="I355" i="14"/>
  <c r="H355" i="14"/>
  <c r="I354" i="14"/>
  <c r="H354" i="14"/>
  <c r="I353" i="14"/>
  <c r="H353" i="14"/>
  <c r="I352" i="14"/>
  <c r="H352" i="14"/>
  <c r="I351" i="14"/>
  <c r="H351" i="14"/>
  <c r="I350" i="14"/>
  <c r="H350" i="14"/>
  <c r="I349" i="14"/>
  <c r="H349" i="14"/>
  <c r="I348" i="14"/>
  <c r="H348" i="14"/>
  <c r="I347" i="14"/>
  <c r="H347" i="14"/>
  <c r="I346" i="14"/>
  <c r="H346" i="14"/>
  <c r="I345" i="14"/>
  <c r="H345" i="14"/>
  <c r="I344" i="14"/>
  <c r="H344" i="14"/>
  <c r="I343" i="14"/>
  <c r="H343" i="14"/>
  <c r="I342" i="14"/>
  <c r="H342" i="14"/>
  <c r="I341" i="14"/>
  <c r="H341" i="14"/>
  <c r="I340" i="14"/>
  <c r="H340" i="14"/>
  <c r="I339" i="14"/>
  <c r="H339" i="14"/>
  <c r="I338" i="14"/>
  <c r="H338" i="14"/>
  <c r="I337" i="14"/>
  <c r="H337" i="14"/>
  <c r="I336" i="14"/>
  <c r="H336" i="14"/>
  <c r="I335" i="14"/>
  <c r="H335" i="14"/>
  <c r="I334" i="14"/>
  <c r="H334" i="14"/>
  <c r="I333" i="14"/>
  <c r="H333" i="14"/>
  <c r="I332" i="14"/>
  <c r="H332" i="14"/>
  <c r="I331" i="14"/>
  <c r="H331" i="14"/>
  <c r="I330" i="14"/>
  <c r="H330" i="14"/>
  <c r="I329" i="14"/>
  <c r="H329" i="14"/>
  <c r="I328" i="14"/>
  <c r="H328" i="14"/>
  <c r="I327" i="14"/>
  <c r="H327" i="14"/>
  <c r="I326" i="14"/>
  <c r="H326" i="14"/>
  <c r="I325" i="14"/>
  <c r="H325" i="14"/>
  <c r="I324" i="14"/>
  <c r="H324" i="14"/>
  <c r="I323" i="14"/>
  <c r="H323" i="14"/>
  <c r="I322" i="14"/>
  <c r="H322" i="14"/>
  <c r="I321" i="14"/>
  <c r="H321" i="14"/>
  <c r="I320" i="14"/>
  <c r="H320" i="14"/>
  <c r="I319" i="14"/>
  <c r="H319" i="14"/>
  <c r="I318" i="14"/>
  <c r="H318" i="14"/>
  <c r="I317" i="14"/>
  <c r="H317" i="14"/>
  <c r="I316" i="14"/>
  <c r="H316" i="14"/>
  <c r="I315" i="14"/>
  <c r="H315" i="14"/>
  <c r="I314" i="14"/>
  <c r="H314" i="14"/>
  <c r="I313" i="14"/>
  <c r="H313" i="14"/>
  <c r="I312" i="14"/>
  <c r="H312" i="14"/>
  <c r="I311" i="14"/>
  <c r="H311" i="14"/>
  <c r="I310" i="14"/>
  <c r="H310" i="14"/>
  <c r="I309" i="14"/>
  <c r="H309" i="14"/>
  <c r="I308" i="14"/>
  <c r="H308" i="14"/>
  <c r="I307" i="14"/>
  <c r="H307" i="14"/>
  <c r="I306" i="14"/>
  <c r="H306" i="14"/>
  <c r="I305" i="14"/>
  <c r="H305" i="14"/>
  <c r="I304" i="14"/>
  <c r="H304" i="14"/>
  <c r="I303" i="14"/>
  <c r="H303" i="14"/>
  <c r="I302" i="14"/>
  <c r="H302" i="14"/>
  <c r="I301" i="14"/>
  <c r="H301" i="14"/>
  <c r="I300" i="14"/>
  <c r="H300" i="14"/>
  <c r="I299" i="14"/>
  <c r="H299" i="14"/>
  <c r="I298" i="14"/>
  <c r="H298" i="14"/>
  <c r="I297" i="14"/>
  <c r="H297" i="14"/>
  <c r="I296" i="14"/>
  <c r="H296" i="14"/>
  <c r="I295" i="14"/>
  <c r="H295" i="14"/>
  <c r="I294" i="14"/>
  <c r="H294" i="14"/>
  <c r="I293" i="14"/>
  <c r="H293" i="14"/>
  <c r="I292" i="14"/>
  <c r="H292" i="14"/>
  <c r="I291" i="14"/>
  <c r="H291" i="14"/>
  <c r="I290" i="14"/>
  <c r="H290" i="14"/>
  <c r="I289" i="14"/>
  <c r="H289" i="14"/>
  <c r="I288" i="14"/>
  <c r="H288" i="14"/>
  <c r="I287" i="14"/>
  <c r="H287" i="14"/>
  <c r="I286" i="14"/>
  <c r="H286" i="14"/>
  <c r="I285" i="14"/>
  <c r="H285" i="14"/>
  <c r="I284" i="14"/>
  <c r="H284" i="14"/>
  <c r="I283" i="14"/>
  <c r="H283" i="14"/>
  <c r="I282" i="14"/>
  <c r="H282" i="14"/>
  <c r="I281" i="14"/>
  <c r="H281" i="14"/>
  <c r="I280" i="14"/>
  <c r="H280" i="14"/>
  <c r="I279" i="14"/>
  <c r="H279" i="14"/>
  <c r="I278" i="14"/>
  <c r="H278" i="14"/>
  <c r="I277" i="14"/>
  <c r="H277" i="14"/>
  <c r="I276" i="14"/>
  <c r="H276" i="14"/>
  <c r="I275" i="14"/>
  <c r="H275" i="14"/>
  <c r="I274" i="14"/>
  <c r="H274" i="14"/>
  <c r="I273" i="14"/>
  <c r="H273" i="14"/>
  <c r="I272" i="14"/>
  <c r="H272" i="14"/>
  <c r="I271" i="14"/>
  <c r="H271" i="14"/>
  <c r="I270" i="14"/>
  <c r="H270" i="14"/>
  <c r="I269" i="14"/>
  <c r="H269" i="14"/>
  <c r="I268" i="14"/>
  <c r="H268" i="14"/>
  <c r="I267" i="14"/>
  <c r="H267" i="14"/>
  <c r="I266" i="14"/>
  <c r="H266" i="14"/>
  <c r="I265" i="14"/>
  <c r="H265" i="14"/>
  <c r="I264" i="14"/>
  <c r="H264" i="14"/>
  <c r="I263" i="14"/>
  <c r="H263" i="14"/>
  <c r="I262" i="14"/>
  <c r="H262" i="14"/>
  <c r="I261" i="14"/>
  <c r="H261" i="14"/>
  <c r="I260" i="14"/>
  <c r="H260" i="14"/>
  <c r="I259" i="14"/>
  <c r="H259" i="14"/>
  <c r="I258" i="14"/>
  <c r="H258" i="14"/>
  <c r="I257" i="14"/>
  <c r="H257" i="14"/>
  <c r="I256" i="14"/>
  <c r="H256" i="14"/>
  <c r="I255" i="14"/>
  <c r="H255" i="14"/>
  <c r="I254" i="14"/>
  <c r="H254" i="14"/>
  <c r="I253" i="14"/>
  <c r="H253" i="14"/>
  <c r="I252" i="14"/>
  <c r="H252" i="14"/>
  <c r="I251" i="14"/>
  <c r="H251" i="14"/>
  <c r="I250" i="14"/>
  <c r="H250" i="14"/>
  <c r="I249" i="14"/>
  <c r="H249" i="14"/>
  <c r="I248" i="14"/>
  <c r="H248" i="14"/>
  <c r="I247" i="14"/>
  <c r="H247" i="14"/>
  <c r="I246" i="14"/>
  <c r="H246" i="14"/>
  <c r="I245" i="14"/>
  <c r="H245" i="14"/>
  <c r="I244" i="14"/>
  <c r="H244" i="14"/>
  <c r="I243" i="14"/>
  <c r="H243" i="14"/>
  <c r="I242" i="14"/>
  <c r="H242" i="14"/>
  <c r="I241" i="14"/>
  <c r="H241" i="14"/>
  <c r="I240" i="14"/>
  <c r="H240" i="14"/>
  <c r="I239" i="14"/>
  <c r="H239" i="14"/>
  <c r="I238" i="14"/>
  <c r="H238" i="14"/>
  <c r="I237" i="14"/>
  <c r="H237" i="14"/>
  <c r="I236" i="14"/>
  <c r="H236" i="14"/>
  <c r="I235" i="14"/>
  <c r="H235" i="14"/>
  <c r="I234" i="14"/>
  <c r="H234" i="14"/>
  <c r="I233" i="14"/>
  <c r="H233" i="14"/>
  <c r="I232" i="14"/>
  <c r="H232" i="14"/>
  <c r="I231" i="14"/>
  <c r="H231" i="14"/>
  <c r="I230" i="14"/>
  <c r="H230" i="14"/>
  <c r="I229" i="14"/>
  <c r="H229" i="14"/>
  <c r="I228" i="14"/>
  <c r="H228" i="14"/>
  <c r="I227" i="14"/>
  <c r="H227" i="14"/>
  <c r="I226" i="14"/>
  <c r="H226" i="14"/>
  <c r="I225" i="14"/>
  <c r="H225" i="14"/>
  <c r="I224" i="14"/>
  <c r="H224" i="14"/>
  <c r="I223" i="14"/>
  <c r="H223" i="14"/>
  <c r="I222" i="14"/>
  <c r="H222" i="14"/>
  <c r="I221" i="14"/>
  <c r="H221" i="14"/>
  <c r="I220" i="14"/>
  <c r="H220" i="14"/>
  <c r="I219" i="14"/>
  <c r="H219" i="14"/>
  <c r="I218" i="14"/>
  <c r="H218" i="14"/>
  <c r="I217" i="14"/>
  <c r="H217" i="14"/>
  <c r="I216" i="14"/>
  <c r="H216" i="14"/>
  <c r="I215" i="14"/>
  <c r="H215" i="14"/>
  <c r="I214" i="14"/>
  <c r="H214" i="14"/>
  <c r="I213" i="14"/>
  <c r="H213" i="14"/>
  <c r="I212" i="14"/>
  <c r="H212" i="14"/>
  <c r="I211" i="14"/>
  <c r="H211" i="14"/>
  <c r="I210" i="14"/>
  <c r="H210" i="14"/>
  <c r="I209" i="14"/>
  <c r="H209" i="14"/>
  <c r="I208" i="14"/>
  <c r="H208" i="14"/>
  <c r="I207" i="14"/>
  <c r="H207" i="14"/>
  <c r="I206" i="14"/>
  <c r="H206" i="14"/>
  <c r="I205" i="14"/>
  <c r="H205" i="14"/>
  <c r="I204" i="14"/>
  <c r="H204" i="14"/>
  <c r="I203" i="14"/>
  <c r="H203" i="14"/>
  <c r="I202" i="14"/>
  <c r="H202" i="14"/>
  <c r="I201" i="14"/>
  <c r="H201" i="14"/>
  <c r="I200" i="14"/>
  <c r="H200" i="14"/>
  <c r="I199" i="14"/>
  <c r="H199" i="14"/>
  <c r="I198" i="14"/>
  <c r="H198" i="14"/>
  <c r="I197" i="14"/>
  <c r="H197" i="14"/>
  <c r="I196" i="14"/>
  <c r="H196" i="14"/>
  <c r="I195" i="14"/>
  <c r="H195" i="14"/>
  <c r="I194" i="14"/>
  <c r="H194" i="14"/>
  <c r="I193" i="14"/>
  <c r="H193" i="14"/>
  <c r="I192" i="14"/>
  <c r="H192" i="14"/>
  <c r="I191" i="14"/>
  <c r="H191" i="14"/>
  <c r="I190" i="14"/>
  <c r="H190" i="14"/>
  <c r="I189" i="14"/>
  <c r="H189" i="14"/>
  <c r="I188" i="14"/>
  <c r="H188" i="14"/>
  <c r="I187" i="14"/>
  <c r="H187" i="14"/>
  <c r="I186" i="14"/>
  <c r="H186" i="14"/>
  <c r="I185" i="14"/>
  <c r="H185" i="14"/>
  <c r="I184" i="14"/>
  <c r="H184" i="14"/>
  <c r="I183" i="14"/>
  <c r="H183" i="14"/>
  <c r="I182" i="14"/>
  <c r="H182" i="14"/>
  <c r="I181" i="14"/>
  <c r="H181" i="14"/>
  <c r="I180" i="14"/>
  <c r="H180" i="14"/>
  <c r="I179" i="14"/>
  <c r="H179" i="14"/>
  <c r="I178" i="14"/>
  <c r="H178" i="14"/>
  <c r="I177" i="14"/>
  <c r="H177" i="14"/>
  <c r="I176" i="14"/>
  <c r="H176" i="14"/>
  <c r="I175" i="14"/>
  <c r="H175" i="14"/>
  <c r="I174" i="14"/>
  <c r="H174" i="14"/>
  <c r="I173" i="14"/>
  <c r="H173" i="14"/>
  <c r="I172" i="14"/>
  <c r="H172" i="14"/>
  <c r="I171" i="14"/>
  <c r="H171" i="14"/>
  <c r="I170" i="14"/>
  <c r="H170" i="14"/>
  <c r="I169" i="14"/>
  <c r="H169" i="14"/>
  <c r="I168" i="14"/>
  <c r="H168" i="14"/>
  <c r="I167" i="14"/>
  <c r="H167" i="14"/>
  <c r="I166" i="14"/>
  <c r="H166" i="14"/>
  <c r="I165" i="14"/>
  <c r="H165" i="14"/>
  <c r="I164" i="14"/>
  <c r="H164" i="14"/>
  <c r="I163" i="14"/>
  <c r="H163" i="14"/>
  <c r="I162" i="14"/>
  <c r="H162" i="14"/>
  <c r="I161" i="14"/>
  <c r="H161" i="14"/>
  <c r="I160" i="14"/>
  <c r="H160" i="14"/>
  <c r="I159" i="14"/>
  <c r="H159" i="14"/>
  <c r="I158" i="14"/>
  <c r="H158" i="14"/>
  <c r="I157" i="14"/>
  <c r="H157" i="14"/>
  <c r="I156" i="14"/>
  <c r="H156" i="14"/>
  <c r="I155" i="14"/>
  <c r="H155" i="14"/>
  <c r="I154" i="14"/>
  <c r="H154" i="14"/>
  <c r="I153" i="14"/>
  <c r="H153" i="14"/>
  <c r="I152" i="14"/>
  <c r="H152" i="14"/>
  <c r="I151" i="14"/>
  <c r="H151" i="14"/>
  <c r="I150" i="14"/>
  <c r="H150" i="14"/>
  <c r="I149" i="14"/>
  <c r="H149" i="14"/>
  <c r="I148" i="14"/>
  <c r="H148" i="14"/>
  <c r="I147" i="14"/>
  <c r="H147" i="14"/>
  <c r="I146" i="14"/>
  <c r="H146" i="14"/>
  <c r="I145" i="14"/>
  <c r="H145" i="14"/>
  <c r="I144" i="14"/>
  <c r="H144" i="14"/>
  <c r="I143" i="14"/>
  <c r="H143" i="14"/>
  <c r="I142" i="14"/>
  <c r="H142" i="14"/>
  <c r="I141" i="14"/>
  <c r="H141" i="14"/>
  <c r="I140" i="14"/>
  <c r="H140" i="14"/>
  <c r="I139" i="14"/>
  <c r="H139" i="14"/>
  <c r="I138" i="14"/>
  <c r="H138" i="14"/>
  <c r="I137" i="14"/>
  <c r="H137" i="14"/>
  <c r="I136" i="14"/>
  <c r="H136" i="14"/>
  <c r="I135" i="14"/>
  <c r="H135" i="14"/>
  <c r="I134" i="14"/>
  <c r="H134" i="14"/>
  <c r="I133" i="14"/>
  <c r="H133" i="14"/>
  <c r="I132" i="14"/>
  <c r="H132" i="14"/>
  <c r="I131" i="14"/>
  <c r="H131" i="14"/>
  <c r="I130" i="14"/>
  <c r="H130" i="14"/>
  <c r="I129" i="14"/>
  <c r="H129" i="14"/>
  <c r="I128" i="14"/>
  <c r="H128" i="14"/>
  <c r="I127" i="14"/>
  <c r="H127" i="14"/>
  <c r="I126" i="14"/>
  <c r="H126" i="14"/>
  <c r="I125" i="14"/>
  <c r="H125" i="14"/>
  <c r="I124" i="14"/>
  <c r="H124" i="14"/>
  <c r="I123" i="14"/>
  <c r="H123" i="14"/>
  <c r="I122" i="14"/>
  <c r="H122" i="14"/>
  <c r="I121" i="14"/>
  <c r="H121" i="14"/>
  <c r="I120" i="14"/>
  <c r="H120" i="14"/>
  <c r="I119" i="14"/>
  <c r="H119" i="14"/>
  <c r="I118" i="14"/>
  <c r="H118" i="14"/>
  <c r="I117" i="14"/>
  <c r="H117" i="14"/>
  <c r="I116" i="14"/>
  <c r="H116" i="14"/>
  <c r="I115" i="14"/>
  <c r="H115" i="14"/>
  <c r="I114" i="14"/>
  <c r="H114" i="14"/>
  <c r="I113" i="14"/>
  <c r="H113" i="14"/>
  <c r="I112" i="14"/>
  <c r="H112" i="14"/>
  <c r="I111" i="14"/>
  <c r="H111" i="14"/>
  <c r="I110" i="14"/>
  <c r="H110" i="14"/>
  <c r="I109" i="14"/>
  <c r="H109" i="14"/>
  <c r="I108" i="14"/>
  <c r="H108" i="14"/>
  <c r="I107" i="14"/>
  <c r="H107" i="14"/>
  <c r="I106" i="14"/>
  <c r="H106" i="14"/>
  <c r="I105" i="14"/>
  <c r="H105" i="14"/>
  <c r="I104" i="14"/>
  <c r="H104" i="14"/>
  <c r="I103" i="14"/>
  <c r="H103" i="14"/>
  <c r="I102" i="14"/>
  <c r="H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I86" i="14"/>
  <c r="H86" i="14"/>
  <c r="I85" i="14"/>
  <c r="H85" i="14"/>
  <c r="I84" i="14"/>
  <c r="H84" i="14"/>
  <c r="I83" i="14"/>
  <c r="H83" i="14"/>
  <c r="I82" i="14"/>
  <c r="H82" i="14"/>
  <c r="I81" i="14"/>
  <c r="H81" i="14"/>
  <c r="I80" i="14"/>
  <c r="H80" i="14"/>
  <c r="I79" i="14"/>
  <c r="H79" i="14"/>
  <c r="I78" i="14"/>
  <c r="H78" i="14"/>
  <c r="I77" i="14"/>
  <c r="H77" i="14"/>
  <c r="I76" i="14"/>
  <c r="H76" i="14"/>
  <c r="I75" i="14"/>
  <c r="H75" i="14"/>
  <c r="I74" i="14"/>
  <c r="H74" i="14"/>
  <c r="I73" i="14"/>
  <c r="H73" i="14"/>
  <c r="I72" i="14"/>
  <c r="H72" i="14"/>
  <c r="I71" i="14"/>
  <c r="H71" i="14"/>
  <c r="I70" i="14"/>
  <c r="H70" i="14"/>
  <c r="I69" i="14"/>
  <c r="H69" i="14"/>
  <c r="I68" i="14"/>
  <c r="H68" i="14"/>
  <c r="I67" i="14"/>
  <c r="H67" i="14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I10" i="14"/>
  <c r="H10" i="14"/>
  <c r="I9" i="14"/>
  <c r="H9" i="14"/>
  <c r="I8" i="14"/>
  <c r="H8" i="14"/>
  <c r="I7" i="14"/>
  <c r="H7" i="14"/>
  <c r="I6" i="14"/>
  <c r="H6" i="14"/>
  <c r="I5" i="14"/>
  <c r="H5" i="14"/>
  <c r="I4" i="14"/>
  <c r="H4" i="14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3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  <c r="H5589" i="6"/>
  <c r="H5590" i="6"/>
  <c r="H5591" i="6"/>
  <c r="H5592" i="6"/>
  <c r="H5593" i="6"/>
  <c r="H5594" i="6"/>
  <c r="H5595" i="6"/>
  <c r="H5596" i="6"/>
  <c r="H5597" i="6"/>
  <c r="H5598" i="6"/>
  <c r="H5599" i="6"/>
  <c r="H5600" i="6"/>
  <c r="H5601" i="6"/>
  <c r="H5602" i="6"/>
  <c r="H5603" i="6"/>
  <c r="H5604" i="6"/>
  <c r="H5605" i="6"/>
  <c r="H5606" i="6"/>
  <c r="H5607" i="6"/>
  <c r="H5608" i="6"/>
  <c r="H5609" i="6"/>
  <c r="H5610" i="6"/>
  <c r="H5611" i="6"/>
  <c r="H5612" i="6"/>
  <c r="H5613" i="6"/>
  <c r="H5614" i="6"/>
  <c r="H5615" i="6"/>
  <c r="H5616" i="6"/>
  <c r="H5617" i="6"/>
  <c r="H5618" i="6"/>
  <c r="H5619" i="6"/>
  <c r="H5620" i="6"/>
  <c r="H5621" i="6"/>
  <c r="H5622" i="6"/>
  <c r="H5623" i="6"/>
  <c r="H5624" i="6"/>
  <c r="H5625" i="6"/>
  <c r="H5626" i="6"/>
  <c r="H5627" i="6"/>
  <c r="H5628" i="6"/>
  <c r="H5629" i="6"/>
  <c r="H5630" i="6"/>
  <c r="H5631" i="6"/>
  <c r="H5632" i="6"/>
  <c r="H5633" i="6"/>
  <c r="H5634" i="6"/>
  <c r="H5635" i="6"/>
  <c r="H5636" i="6"/>
  <c r="H5637" i="6"/>
  <c r="H5638" i="6"/>
  <c r="H5639" i="6"/>
  <c r="H5640" i="6"/>
  <c r="H5641" i="6"/>
  <c r="H5642" i="6"/>
  <c r="H5643" i="6"/>
  <c r="H5644" i="6"/>
  <c r="H5645" i="6"/>
  <c r="H5646" i="6"/>
  <c r="H5647" i="6"/>
  <c r="H5648" i="6"/>
  <c r="H5649" i="6"/>
  <c r="H5650" i="6"/>
  <c r="H5651" i="6"/>
  <c r="H5652" i="6"/>
  <c r="H5653" i="6"/>
  <c r="H5654" i="6"/>
  <c r="H5655" i="6"/>
  <c r="H5656" i="6"/>
  <c r="H5657" i="6"/>
  <c r="H5658" i="6"/>
  <c r="H5659" i="6"/>
  <c r="H5660" i="6"/>
  <c r="H5661" i="6"/>
  <c r="H5662" i="6"/>
  <c r="H5663" i="6"/>
  <c r="H5664" i="6"/>
  <c r="H5665" i="6"/>
  <c r="H5666" i="6"/>
  <c r="H5667" i="6"/>
  <c r="H5668" i="6"/>
  <c r="H5669" i="6"/>
  <c r="H5670" i="6"/>
  <c r="H5671" i="6"/>
  <c r="H5672" i="6"/>
  <c r="H5673" i="6"/>
  <c r="H5674" i="6"/>
  <c r="H5675" i="6"/>
  <c r="H5676" i="6"/>
  <c r="H5677" i="6"/>
  <c r="H5678" i="6"/>
  <c r="H5679" i="6"/>
  <c r="H5680" i="6"/>
  <c r="H5681" i="6"/>
  <c r="H5682" i="6"/>
  <c r="H5683" i="6"/>
  <c r="H5684" i="6"/>
  <c r="H5685" i="6"/>
  <c r="H5686" i="6"/>
  <c r="H5687" i="6"/>
  <c r="H5688" i="6"/>
  <c r="H5689" i="6"/>
  <c r="H5690" i="6"/>
  <c r="H5691" i="6"/>
  <c r="H5692" i="6"/>
  <c r="H5693" i="6"/>
  <c r="H5694" i="6"/>
  <c r="H5695" i="6"/>
  <c r="H5696" i="6"/>
  <c r="H5697" i="6"/>
  <c r="H5698" i="6"/>
  <c r="H5699" i="6"/>
  <c r="H5700" i="6"/>
  <c r="H5701" i="6"/>
  <c r="H5702" i="6"/>
  <c r="H5703" i="6"/>
  <c r="H5704" i="6"/>
  <c r="H5705" i="6"/>
  <c r="H5706" i="6"/>
  <c r="H5707" i="6"/>
  <c r="H5708" i="6"/>
  <c r="H5709" i="6"/>
  <c r="H5710" i="6"/>
  <c r="H5711" i="6"/>
  <c r="H5712" i="6"/>
  <c r="H5713" i="6"/>
  <c r="H5714" i="6"/>
  <c r="H5715" i="6"/>
  <c r="H5716" i="6"/>
  <c r="H5717" i="6"/>
  <c r="H5718" i="6"/>
  <c r="H5719" i="6"/>
  <c r="H5720" i="6"/>
  <c r="H5721" i="6"/>
  <c r="H5722" i="6"/>
  <c r="H5723" i="6"/>
  <c r="H5724" i="6"/>
  <c r="H5725" i="6"/>
  <c r="H5726" i="6"/>
  <c r="H5727" i="6"/>
  <c r="H5728" i="6"/>
  <c r="H5729" i="6"/>
  <c r="H5730" i="6"/>
  <c r="H5731" i="6"/>
  <c r="H5732" i="6"/>
  <c r="H5733" i="6"/>
  <c r="H5734" i="6"/>
  <c r="H5735" i="6"/>
  <c r="H5736" i="6"/>
  <c r="H5737" i="6"/>
  <c r="H5738" i="6"/>
  <c r="H5739" i="6"/>
  <c r="H5740" i="6"/>
  <c r="H5741" i="6"/>
  <c r="H5742" i="6"/>
  <c r="H5743" i="6"/>
  <c r="H5744" i="6"/>
  <c r="H5745" i="6"/>
  <c r="H5746" i="6"/>
  <c r="H5747" i="6"/>
  <c r="H5748" i="6"/>
  <c r="H4" i="6"/>
  <c r="G3" i="5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AK507" i="4"/>
  <c r="AH507" i="4"/>
  <c r="AK506" i="4"/>
  <c r="AH506" i="4"/>
  <c r="AK505" i="4"/>
  <c r="AH505" i="4"/>
  <c r="AK504" i="4"/>
  <c r="AH504" i="4"/>
  <c r="AK503" i="4"/>
  <c r="AH503" i="4"/>
  <c r="AK502" i="4"/>
  <c r="AH502" i="4"/>
  <c r="AK501" i="4"/>
  <c r="AH501" i="4"/>
  <c r="AK500" i="4"/>
  <c r="AH500" i="4"/>
  <c r="AK499" i="4"/>
  <c r="AH499" i="4"/>
  <c r="AK498" i="4"/>
  <c r="AH498" i="4"/>
  <c r="AK497" i="4"/>
  <c r="AH497" i="4"/>
  <c r="AK496" i="4"/>
  <c r="AH496" i="4"/>
  <c r="AK495" i="4"/>
  <c r="AH495" i="4"/>
  <c r="AK494" i="4"/>
  <c r="AH494" i="4"/>
  <c r="AK493" i="4"/>
  <c r="AH493" i="4"/>
  <c r="AK492" i="4"/>
  <c r="AH492" i="4"/>
  <c r="AK491" i="4"/>
  <c r="AH491" i="4"/>
  <c r="AK490" i="4"/>
  <c r="AH490" i="4"/>
  <c r="AK489" i="4"/>
  <c r="AH489" i="4"/>
  <c r="AK488" i="4"/>
  <c r="AH488" i="4"/>
  <c r="AK487" i="4"/>
  <c r="AH487" i="4"/>
  <c r="AK486" i="4"/>
  <c r="AH486" i="4"/>
  <c r="AK485" i="4"/>
  <c r="AH485" i="4"/>
  <c r="AK484" i="4"/>
  <c r="AH484" i="4"/>
  <c r="AK483" i="4"/>
  <c r="AH483" i="4"/>
  <c r="AK482" i="4"/>
  <c r="AH482" i="4"/>
  <c r="AK481" i="4"/>
  <c r="AH481" i="4"/>
  <c r="AK480" i="4"/>
  <c r="AH480" i="4"/>
  <c r="AK479" i="4"/>
  <c r="AH479" i="4"/>
  <c r="AK478" i="4"/>
  <c r="AH478" i="4"/>
  <c r="AK477" i="4"/>
  <c r="AH477" i="4"/>
  <c r="AK476" i="4"/>
  <c r="AH476" i="4"/>
  <c r="AK475" i="4"/>
  <c r="AH475" i="4"/>
  <c r="AK474" i="4"/>
  <c r="AH474" i="4"/>
  <c r="AK473" i="4"/>
  <c r="AH473" i="4"/>
  <c r="AK472" i="4"/>
  <c r="AH472" i="4"/>
  <c r="AK471" i="4"/>
  <c r="AH471" i="4"/>
  <c r="AK470" i="4"/>
  <c r="AH470" i="4"/>
  <c r="AK469" i="4"/>
  <c r="AH469" i="4"/>
  <c r="AK468" i="4"/>
  <c r="AH468" i="4"/>
  <c r="AK467" i="4"/>
  <c r="AH467" i="4"/>
  <c r="AK466" i="4"/>
  <c r="AH466" i="4"/>
  <c r="AK465" i="4"/>
  <c r="AH465" i="4"/>
  <c r="AK464" i="4"/>
  <c r="AH464" i="4"/>
  <c r="AK463" i="4"/>
  <c r="AH463" i="4"/>
  <c r="AK462" i="4"/>
  <c r="AH462" i="4"/>
  <c r="AK461" i="4"/>
  <c r="AH461" i="4"/>
  <c r="AK460" i="4"/>
  <c r="AH460" i="4"/>
  <c r="AK459" i="4"/>
  <c r="AH459" i="4"/>
  <c r="AK458" i="4"/>
  <c r="AH458" i="4"/>
  <c r="AK457" i="4"/>
  <c r="AH457" i="4"/>
  <c r="AK456" i="4"/>
  <c r="AH456" i="4"/>
  <c r="AK455" i="4"/>
  <c r="AH455" i="4"/>
  <c r="AK454" i="4"/>
  <c r="AH454" i="4"/>
  <c r="AK453" i="4"/>
  <c r="AH453" i="4"/>
  <c r="AK452" i="4"/>
  <c r="AH452" i="4"/>
  <c r="AK451" i="4"/>
  <c r="AH451" i="4"/>
  <c r="AK450" i="4"/>
  <c r="AH450" i="4"/>
  <c r="AK449" i="4"/>
  <c r="AH449" i="4"/>
  <c r="AK448" i="4"/>
  <c r="AH448" i="4"/>
  <c r="AK447" i="4"/>
  <c r="AH447" i="4"/>
  <c r="AK446" i="4"/>
  <c r="AH446" i="4"/>
  <c r="AK445" i="4"/>
  <c r="AH445" i="4"/>
  <c r="AK444" i="4"/>
  <c r="AH444" i="4"/>
  <c r="AK443" i="4"/>
  <c r="AH443" i="4"/>
  <c r="AK442" i="4"/>
  <c r="AH442" i="4"/>
  <c r="AK441" i="4"/>
  <c r="AH441" i="4"/>
  <c r="AK440" i="4"/>
  <c r="AH440" i="4"/>
  <c r="AK439" i="4"/>
  <c r="AH439" i="4"/>
  <c r="AK438" i="4"/>
  <c r="AH438" i="4"/>
  <c r="AK437" i="4"/>
  <c r="AH437" i="4"/>
  <c r="AK436" i="4"/>
  <c r="AH436" i="4"/>
  <c r="AK435" i="4"/>
  <c r="AH435" i="4"/>
  <c r="AK434" i="4"/>
  <c r="AH434" i="4"/>
  <c r="AK433" i="4"/>
  <c r="AH433" i="4"/>
  <c r="AK432" i="4"/>
  <c r="AH432" i="4"/>
  <c r="AK431" i="4"/>
  <c r="AH431" i="4"/>
  <c r="AK430" i="4"/>
  <c r="AH430" i="4"/>
  <c r="AK429" i="4"/>
  <c r="AH429" i="4"/>
  <c r="AK428" i="4"/>
  <c r="AH428" i="4"/>
  <c r="AK427" i="4"/>
  <c r="AH427" i="4"/>
  <c r="AK426" i="4"/>
  <c r="AH426" i="4"/>
  <c r="AK425" i="4"/>
  <c r="AH425" i="4"/>
  <c r="AK424" i="4"/>
  <c r="AH424" i="4"/>
  <c r="AK423" i="4"/>
  <c r="AH423" i="4"/>
  <c r="AK422" i="4"/>
  <c r="AH422" i="4"/>
  <c r="AK421" i="4"/>
  <c r="AH421" i="4"/>
  <c r="AK420" i="4"/>
  <c r="AH420" i="4"/>
  <c r="AK419" i="4"/>
  <c r="AH419" i="4"/>
  <c r="AK418" i="4"/>
  <c r="AH418" i="4"/>
  <c r="AK417" i="4"/>
  <c r="AH417" i="4"/>
  <c r="AK416" i="4"/>
  <c r="AH416" i="4"/>
  <c r="AK415" i="4"/>
  <c r="AH415" i="4"/>
  <c r="AK414" i="4"/>
  <c r="AH414" i="4"/>
  <c r="AK413" i="4"/>
  <c r="AH413" i="4"/>
  <c r="AK412" i="4"/>
  <c r="AH412" i="4"/>
  <c r="AK411" i="4"/>
  <c r="AH411" i="4"/>
  <c r="AK410" i="4"/>
  <c r="AH410" i="4"/>
  <c r="AK409" i="4"/>
  <c r="AH409" i="4"/>
  <c r="AK408" i="4"/>
  <c r="AH408" i="4"/>
  <c r="AK407" i="4"/>
  <c r="AH407" i="4"/>
  <c r="AK406" i="4"/>
  <c r="AH406" i="4"/>
  <c r="AK405" i="4"/>
  <c r="AH405" i="4"/>
  <c r="AK404" i="4"/>
  <c r="AH404" i="4"/>
  <c r="AK403" i="4"/>
  <c r="AH403" i="4"/>
  <c r="AK402" i="4"/>
  <c r="AH402" i="4"/>
  <c r="AK401" i="4"/>
  <c r="AH401" i="4"/>
  <c r="AK400" i="4"/>
  <c r="AH400" i="4"/>
  <c r="AK399" i="4"/>
  <c r="AH399" i="4"/>
  <c r="AK398" i="4"/>
  <c r="AH398" i="4"/>
  <c r="AK397" i="4"/>
  <c r="AH397" i="4"/>
  <c r="AK396" i="4"/>
  <c r="AH396" i="4"/>
  <c r="AK395" i="4"/>
  <c r="AH395" i="4"/>
  <c r="AK394" i="4"/>
  <c r="AH394" i="4"/>
  <c r="AK393" i="4"/>
  <c r="AH393" i="4"/>
  <c r="AK392" i="4"/>
  <c r="AH392" i="4"/>
  <c r="AK391" i="4"/>
  <c r="AH391" i="4"/>
  <c r="AK390" i="4"/>
  <c r="AH390" i="4"/>
  <c r="AK389" i="4"/>
  <c r="AH389" i="4"/>
  <c r="AK388" i="4"/>
  <c r="AH388" i="4"/>
  <c r="AK387" i="4"/>
  <c r="AH387" i="4"/>
  <c r="AK386" i="4"/>
  <c r="AH386" i="4"/>
  <c r="AK385" i="4"/>
  <c r="AH385" i="4"/>
  <c r="AK384" i="4"/>
  <c r="AH384" i="4"/>
  <c r="AK383" i="4"/>
  <c r="AH383" i="4"/>
  <c r="AK382" i="4"/>
  <c r="AH382" i="4"/>
  <c r="AK381" i="4"/>
  <c r="AH381" i="4"/>
  <c r="AK380" i="4"/>
  <c r="AH380" i="4"/>
  <c r="AK379" i="4"/>
  <c r="AH379" i="4"/>
  <c r="AK378" i="4"/>
  <c r="AH378" i="4"/>
  <c r="AK377" i="4"/>
  <c r="AH377" i="4"/>
  <c r="AK376" i="4"/>
  <c r="AH376" i="4"/>
  <c r="AK375" i="4"/>
  <c r="AH375" i="4"/>
  <c r="AK374" i="4"/>
  <c r="AH374" i="4"/>
  <c r="AK373" i="4"/>
  <c r="AH373" i="4"/>
  <c r="AK372" i="4"/>
  <c r="AH372" i="4"/>
  <c r="AK371" i="4"/>
  <c r="AH371" i="4"/>
  <c r="AK370" i="4"/>
  <c r="AH370" i="4"/>
  <c r="AK369" i="4"/>
  <c r="AH369" i="4"/>
  <c r="AK368" i="4"/>
  <c r="AH368" i="4"/>
  <c r="AK367" i="4"/>
  <c r="AH367" i="4"/>
  <c r="AK366" i="4"/>
  <c r="AH366" i="4"/>
  <c r="AK365" i="4"/>
  <c r="AH365" i="4"/>
  <c r="AK364" i="4"/>
  <c r="AH364" i="4"/>
  <c r="AK363" i="4"/>
  <c r="AH363" i="4"/>
  <c r="AK362" i="4"/>
  <c r="AH362" i="4"/>
  <c r="AK361" i="4"/>
  <c r="AH361" i="4"/>
  <c r="AK360" i="4"/>
  <c r="AH360" i="4"/>
  <c r="AK359" i="4"/>
  <c r="AH359" i="4"/>
  <c r="AK358" i="4"/>
  <c r="AH358" i="4"/>
  <c r="AK357" i="4"/>
  <c r="AH357" i="4"/>
  <c r="AK356" i="4"/>
  <c r="AH356" i="4"/>
  <c r="AK355" i="4"/>
  <c r="AH355" i="4"/>
  <c r="AK354" i="4"/>
  <c r="AH354" i="4"/>
  <c r="AK353" i="4"/>
  <c r="AH353" i="4"/>
  <c r="AK352" i="4"/>
  <c r="AH352" i="4"/>
  <c r="AK351" i="4"/>
  <c r="AH351" i="4"/>
  <c r="AK350" i="4"/>
  <c r="AH350" i="4"/>
  <c r="AK349" i="4"/>
  <c r="AH349" i="4"/>
  <c r="AK348" i="4"/>
  <c r="AH348" i="4"/>
  <c r="AK347" i="4"/>
  <c r="AH347" i="4"/>
  <c r="AK346" i="4"/>
  <c r="AH346" i="4"/>
  <c r="AK345" i="4"/>
  <c r="AH345" i="4"/>
  <c r="AK344" i="4"/>
  <c r="AH344" i="4"/>
  <c r="AK343" i="4"/>
  <c r="AH343" i="4"/>
  <c r="AK342" i="4"/>
  <c r="AH342" i="4"/>
  <c r="AK341" i="4"/>
  <c r="AH341" i="4"/>
  <c r="AK340" i="4"/>
  <c r="AH340" i="4"/>
  <c r="AK339" i="4"/>
  <c r="AH339" i="4"/>
  <c r="AK338" i="4"/>
  <c r="AH338" i="4"/>
  <c r="AK337" i="4"/>
  <c r="AH337" i="4"/>
  <c r="AK336" i="4"/>
  <c r="AH336" i="4"/>
  <c r="AK335" i="4"/>
  <c r="AH335" i="4"/>
  <c r="AK334" i="4"/>
  <c r="AH334" i="4"/>
  <c r="AK333" i="4"/>
  <c r="AH333" i="4"/>
  <c r="AK332" i="4"/>
  <c r="AH332" i="4"/>
  <c r="AK331" i="4"/>
  <c r="AH331" i="4"/>
  <c r="AK330" i="4"/>
  <c r="AH330" i="4"/>
  <c r="AK329" i="4"/>
  <c r="AH329" i="4"/>
  <c r="AK328" i="4"/>
  <c r="AH328" i="4"/>
  <c r="AK327" i="4"/>
  <c r="AH327" i="4"/>
  <c r="AK326" i="4"/>
  <c r="AH326" i="4"/>
  <c r="AK325" i="4"/>
  <c r="AH325" i="4"/>
  <c r="AK324" i="4"/>
  <c r="AH324" i="4"/>
  <c r="AK323" i="4"/>
  <c r="AH323" i="4"/>
  <c r="AK322" i="4"/>
  <c r="AH322" i="4"/>
  <c r="AK321" i="4"/>
  <c r="AH321" i="4"/>
  <c r="AK320" i="4"/>
  <c r="AH320" i="4"/>
  <c r="AK319" i="4"/>
  <c r="AH319" i="4"/>
  <c r="AK318" i="4"/>
  <c r="AH318" i="4"/>
  <c r="AK317" i="4"/>
  <c r="AH317" i="4"/>
  <c r="AK316" i="4"/>
  <c r="AH316" i="4"/>
  <c r="AK315" i="4"/>
  <c r="AH315" i="4"/>
  <c r="AK314" i="4"/>
  <c r="AH314" i="4"/>
  <c r="AK313" i="4"/>
  <c r="AH313" i="4"/>
  <c r="AK312" i="4"/>
  <c r="AH312" i="4"/>
  <c r="AK311" i="4"/>
  <c r="AH311" i="4"/>
  <c r="AK310" i="4"/>
  <c r="AH310" i="4"/>
  <c r="AK309" i="4"/>
  <c r="AH309" i="4"/>
  <c r="AK308" i="4"/>
  <c r="AH308" i="4"/>
  <c r="AK307" i="4"/>
  <c r="AH307" i="4"/>
  <c r="AK306" i="4"/>
  <c r="AH306" i="4"/>
  <c r="AK305" i="4"/>
  <c r="AH305" i="4"/>
  <c r="AK304" i="4"/>
  <c r="AH304" i="4"/>
  <c r="AK303" i="4"/>
  <c r="AH303" i="4"/>
  <c r="AK302" i="4"/>
  <c r="AH302" i="4"/>
  <c r="AK301" i="4"/>
  <c r="AH301" i="4"/>
  <c r="AK300" i="4"/>
  <c r="AH300" i="4"/>
  <c r="AK299" i="4"/>
  <c r="AH299" i="4"/>
  <c r="AK298" i="4"/>
  <c r="AH298" i="4"/>
  <c r="AK297" i="4"/>
  <c r="AH297" i="4"/>
  <c r="AK296" i="4"/>
  <c r="AH296" i="4"/>
  <c r="AK295" i="4"/>
  <c r="AH295" i="4"/>
  <c r="AK294" i="4"/>
  <c r="AH294" i="4"/>
  <c r="AK293" i="4"/>
  <c r="AH293" i="4"/>
  <c r="AK292" i="4"/>
  <c r="AH292" i="4"/>
  <c r="AK291" i="4"/>
  <c r="AH291" i="4"/>
  <c r="AK290" i="4"/>
  <c r="AH290" i="4"/>
  <c r="AK289" i="4"/>
  <c r="AH289" i="4"/>
  <c r="AK288" i="4"/>
  <c r="AH288" i="4"/>
  <c r="AK287" i="4"/>
  <c r="AH287" i="4"/>
  <c r="AK286" i="4"/>
  <c r="AH286" i="4"/>
  <c r="AK285" i="4"/>
  <c r="AH285" i="4"/>
  <c r="AK284" i="4"/>
  <c r="AH284" i="4"/>
  <c r="AK283" i="4"/>
  <c r="AH283" i="4"/>
  <c r="AK282" i="4"/>
  <c r="AH282" i="4"/>
  <c r="AK281" i="4"/>
  <c r="AH281" i="4"/>
  <c r="AK280" i="4"/>
  <c r="AH280" i="4"/>
  <c r="AK279" i="4"/>
  <c r="AH279" i="4"/>
  <c r="AK278" i="4"/>
  <c r="AH278" i="4"/>
  <c r="AK277" i="4"/>
  <c r="AH277" i="4"/>
  <c r="AK276" i="4"/>
  <c r="AH276" i="4"/>
  <c r="AK275" i="4"/>
  <c r="AH275" i="4"/>
  <c r="AK274" i="4"/>
  <c r="AH274" i="4"/>
  <c r="AK273" i="4"/>
  <c r="AH273" i="4"/>
  <c r="AK272" i="4"/>
  <c r="AH272" i="4"/>
  <c r="AK271" i="4"/>
  <c r="AH271" i="4"/>
  <c r="AK270" i="4"/>
  <c r="AH270" i="4"/>
  <c r="AK269" i="4"/>
  <c r="AH269" i="4"/>
  <c r="AK268" i="4"/>
  <c r="AH268" i="4"/>
  <c r="AK267" i="4"/>
  <c r="AH267" i="4"/>
  <c r="AK266" i="4"/>
  <c r="AH266" i="4"/>
  <c r="AK265" i="4"/>
  <c r="AH265" i="4"/>
  <c r="AK264" i="4"/>
  <c r="AH264" i="4"/>
  <c r="AK263" i="4"/>
  <c r="AH263" i="4"/>
  <c r="AK262" i="4"/>
  <c r="AH262" i="4"/>
  <c r="AK261" i="4"/>
  <c r="AH261" i="4"/>
  <c r="AK260" i="4"/>
  <c r="AH260" i="4"/>
  <c r="AK259" i="4"/>
  <c r="AH259" i="4"/>
  <c r="AK258" i="4"/>
  <c r="AH258" i="4"/>
  <c r="AK257" i="4"/>
  <c r="AH257" i="4"/>
  <c r="AK256" i="4"/>
  <c r="AH256" i="4"/>
  <c r="AK255" i="4"/>
  <c r="AH255" i="4"/>
  <c r="AK254" i="4"/>
  <c r="AH254" i="4"/>
  <c r="AK253" i="4"/>
  <c r="AH253" i="4"/>
  <c r="AK252" i="4"/>
  <c r="AH252" i="4"/>
  <c r="AK251" i="4"/>
  <c r="AH251" i="4"/>
  <c r="AK250" i="4"/>
  <c r="AH250" i="4"/>
  <c r="AK249" i="4"/>
  <c r="AH249" i="4"/>
  <c r="AK248" i="4"/>
  <c r="AH248" i="4"/>
  <c r="AK247" i="4"/>
  <c r="AH247" i="4"/>
  <c r="AK246" i="4"/>
  <c r="AH246" i="4"/>
  <c r="AK245" i="4"/>
  <c r="AH245" i="4"/>
  <c r="AK244" i="4"/>
  <c r="AH244" i="4"/>
  <c r="AK243" i="4"/>
  <c r="AH243" i="4"/>
  <c r="AK242" i="4"/>
  <c r="AH242" i="4"/>
  <c r="AK241" i="4"/>
  <c r="AH241" i="4"/>
  <c r="AK240" i="4"/>
  <c r="AH240" i="4"/>
  <c r="AK239" i="4"/>
  <c r="AH239" i="4"/>
  <c r="AK238" i="4"/>
  <c r="AH238" i="4"/>
  <c r="AK237" i="4"/>
  <c r="AH237" i="4"/>
  <c r="AK236" i="4"/>
  <c r="AH236" i="4"/>
  <c r="AK235" i="4"/>
  <c r="AH235" i="4"/>
  <c r="AK234" i="4"/>
  <c r="AH234" i="4"/>
  <c r="AK233" i="4"/>
  <c r="AH233" i="4"/>
  <c r="AK232" i="4"/>
  <c r="AH232" i="4"/>
  <c r="AK231" i="4"/>
  <c r="AH231" i="4"/>
  <c r="AK230" i="4"/>
  <c r="AH230" i="4"/>
  <c r="AK229" i="4"/>
  <c r="AH229" i="4"/>
  <c r="AK228" i="4"/>
  <c r="AH228" i="4"/>
  <c r="AK227" i="4"/>
  <c r="AH227" i="4"/>
  <c r="AK226" i="4"/>
  <c r="AH226" i="4"/>
  <c r="AK225" i="4"/>
  <c r="AH225" i="4"/>
  <c r="AK224" i="4"/>
  <c r="AH224" i="4"/>
  <c r="AK223" i="4"/>
  <c r="AH223" i="4"/>
  <c r="AK222" i="4"/>
  <c r="AH222" i="4"/>
  <c r="AK221" i="4"/>
  <c r="AH221" i="4"/>
  <c r="AK220" i="4"/>
  <c r="AH220" i="4"/>
  <c r="AK219" i="4"/>
  <c r="AH219" i="4"/>
  <c r="AK218" i="4"/>
  <c r="AH218" i="4"/>
  <c r="AK217" i="4"/>
  <c r="AH217" i="4"/>
  <c r="AK216" i="4"/>
  <c r="AH216" i="4"/>
  <c r="AK215" i="4"/>
  <c r="AH215" i="4"/>
  <c r="AK214" i="4"/>
  <c r="AH214" i="4"/>
  <c r="AK213" i="4"/>
  <c r="AH213" i="4"/>
  <c r="AK212" i="4"/>
  <c r="AH212" i="4"/>
  <c r="AK211" i="4"/>
  <c r="AH211" i="4"/>
  <c r="AK210" i="4"/>
  <c r="AH210" i="4"/>
  <c r="AK209" i="4"/>
  <c r="AH209" i="4"/>
  <c r="AK208" i="4"/>
  <c r="AH208" i="4"/>
  <c r="AK207" i="4"/>
  <c r="AH207" i="4"/>
  <c r="AK206" i="4"/>
  <c r="AH206" i="4"/>
  <c r="AK205" i="4"/>
  <c r="AH205" i="4"/>
  <c r="AK204" i="4"/>
  <c r="AH204" i="4"/>
  <c r="AK203" i="4"/>
  <c r="AH203" i="4"/>
  <c r="AK202" i="4"/>
  <c r="AH202" i="4"/>
  <c r="AK201" i="4"/>
  <c r="AH201" i="4"/>
  <c r="AK200" i="4"/>
  <c r="AH200" i="4"/>
  <c r="AK199" i="4"/>
  <c r="AH199" i="4"/>
  <c r="AK198" i="4"/>
  <c r="AH198" i="4"/>
  <c r="AK197" i="4"/>
  <c r="AH197" i="4"/>
  <c r="AK196" i="4"/>
  <c r="AH196" i="4"/>
  <c r="AK195" i="4"/>
  <c r="AH195" i="4"/>
  <c r="AK194" i="4"/>
  <c r="AH194" i="4"/>
  <c r="AK193" i="4"/>
  <c r="AH193" i="4"/>
  <c r="AK192" i="4"/>
  <c r="AH192" i="4"/>
  <c r="AK191" i="4"/>
  <c r="AH191" i="4"/>
  <c r="AK190" i="4"/>
  <c r="AH190" i="4"/>
  <c r="AK189" i="4"/>
  <c r="AH189" i="4"/>
  <c r="AK188" i="4"/>
  <c r="AH188" i="4"/>
  <c r="AK187" i="4"/>
  <c r="AH187" i="4"/>
  <c r="AK186" i="4"/>
  <c r="AH186" i="4"/>
  <c r="AK185" i="4"/>
  <c r="AH185" i="4"/>
  <c r="AK184" i="4"/>
  <c r="AH184" i="4"/>
  <c r="AK183" i="4"/>
  <c r="AH183" i="4"/>
  <c r="AK182" i="4"/>
  <c r="AH182" i="4"/>
  <c r="AK181" i="4"/>
  <c r="AH181" i="4"/>
  <c r="AK180" i="4"/>
  <c r="AH180" i="4"/>
  <c r="AK179" i="4"/>
  <c r="AH179" i="4"/>
  <c r="AK178" i="4"/>
  <c r="AH178" i="4"/>
  <c r="AK177" i="4"/>
  <c r="AH177" i="4"/>
  <c r="AK176" i="4"/>
  <c r="AH176" i="4"/>
  <c r="AK175" i="4"/>
  <c r="AH175" i="4"/>
  <c r="AK174" i="4"/>
  <c r="AH174" i="4"/>
  <c r="AK173" i="4"/>
  <c r="AH173" i="4"/>
  <c r="AK172" i="4"/>
  <c r="AH172" i="4"/>
  <c r="AK171" i="4"/>
  <c r="AH171" i="4"/>
  <c r="AK170" i="4"/>
  <c r="AH170" i="4"/>
  <c r="AK169" i="4"/>
  <c r="AH169" i="4"/>
  <c r="AK168" i="4"/>
  <c r="AH168" i="4"/>
  <c r="AK167" i="4"/>
  <c r="AH167" i="4"/>
  <c r="AK166" i="4"/>
  <c r="AH166" i="4"/>
  <c r="AK165" i="4"/>
  <c r="AH165" i="4"/>
  <c r="AK164" i="4"/>
  <c r="AH164" i="4"/>
  <c r="AK163" i="4"/>
  <c r="AH163" i="4"/>
  <c r="AK162" i="4"/>
  <c r="AH162" i="4"/>
  <c r="AK161" i="4"/>
  <c r="AH161" i="4"/>
  <c r="AK160" i="4"/>
  <c r="AH160" i="4"/>
  <c r="AK159" i="4"/>
  <c r="AH159" i="4"/>
  <c r="AK158" i="4"/>
  <c r="AH158" i="4"/>
  <c r="AK157" i="4"/>
  <c r="AH157" i="4"/>
  <c r="AK156" i="4"/>
  <c r="AH156" i="4"/>
  <c r="AK155" i="4"/>
  <c r="AH155" i="4"/>
  <c r="AK154" i="4"/>
  <c r="AH154" i="4"/>
  <c r="AK153" i="4"/>
  <c r="AH153" i="4"/>
  <c r="AK152" i="4"/>
  <c r="AH152" i="4"/>
  <c r="AK151" i="4"/>
  <c r="AH151" i="4"/>
  <c r="AK150" i="4"/>
  <c r="AH150" i="4"/>
  <c r="AK149" i="4"/>
  <c r="AH149" i="4"/>
  <c r="AK148" i="4"/>
  <c r="AH148" i="4"/>
  <c r="AK147" i="4"/>
  <c r="AH147" i="4"/>
  <c r="AK146" i="4"/>
  <c r="AH146" i="4"/>
  <c r="AK145" i="4"/>
  <c r="AH145" i="4"/>
  <c r="AK144" i="4"/>
  <c r="AH144" i="4"/>
  <c r="AK143" i="4"/>
  <c r="AH143" i="4"/>
  <c r="AK142" i="4"/>
  <c r="AH142" i="4"/>
  <c r="AK141" i="4"/>
  <c r="AH141" i="4"/>
  <c r="AK140" i="4"/>
  <c r="AH140" i="4"/>
  <c r="AK139" i="4"/>
  <c r="AH139" i="4"/>
  <c r="AK138" i="4"/>
  <c r="AH138" i="4"/>
  <c r="AK137" i="4"/>
  <c r="AH137" i="4"/>
  <c r="AK136" i="4"/>
  <c r="AH136" i="4"/>
  <c r="AK135" i="4"/>
  <c r="AH135" i="4"/>
  <c r="AK134" i="4"/>
  <c r="AH134" i="4"/>
  <c r="AK133" i="4"/>
  <c r="AH133" i="4"/>
  <c r="AK132" i="4"/>
  <c r="AH132" i="4"/>
  <c r="AK131" i="4"/>
  <c r="AH131" i="4"/>
  <c r="AK130" i="4"/>
  <c r="AH130" i="4"/>
  <c r="AK129" i="4"/>
  <c r="AH129" i="4"/>
  <c r="AK128" i="4"/>
  <c r="AH128" i="4"/>
  <c r="AK127" i="4"/>
  <c r="AH127" i="4"/>
  <c r="AK126" i="4"/>
  <c r="AH126" i="4"/>
  <c r="AK125" i="4"/>
  <c r="AH125" i="4"/>
  <c r="AK124" i="4"/>
  <c r="AH124" i="4"/>
  <c r="AK123" i="4"/>
  <c r="AH123" i="4"/>
  <c r="AK122" i="4"/>
  <c r="AH122" i="4"/>
  <c r="AK121" i="4"/>
  <c r="AH121" i="4"/>
  <c r="AK120" i="4"/>
  <c r="AH120" i="4"/>
  <c r="AK119" i="4"/>
  <c r="AH119" i="4"/>
  <c r="AK118" i="4"/>
  <c r="AH118" i="4"/>
  <c r="AK117" i="4"/>
  <c r="AH117" i="4"/>
  <c r="AK116" i="4"/>
  <c r="AH116" i="4"/>
  <c r="AK115" i="4"/>
  <c r="AH115" i="4"/>
  <c r="AK114" i="4"/>
  <c r="AH114" i="4"/>
  <c r="AK113" i="4"/>
  <c r="AH113" i="4"/>
  <c r="AK112" i="4"/>
  <c r="AH112" i="4"/>
  <c r="AK111" i="4"/>
  <c r="AH111" i="4"/>
  <c r="AK110" i="4"/>
  <c r="AH110" i="4"/>
  <c r="AK109" i="4"/>
  <c r="AH109" i="4"/>
  <c r="AK108" i="4"/>
  <c r="AH108" i="4"/>
  <c r="AK107" i="4"/>
  <c r="AH107" i="4"/>
  <c r="AK106" i="4"/>
  <c r="AH106" i="4"/>
  <c r="AK105" i="4"/>
  <c r="AH105" i="4"/>
  <c r="AK104" i="4"/>
  <c r="AH104" i="4"/>
  <c r="AK103" i="4"/>
  <c r="AH103" i="4"/>
  <c r="AK102" i="4"/>
  <c r="AH102" i="4"/>
  <c r="AK101" i="4"/>
  <c r="AH101" i="4"/>
  <c r="AK100" i="4"/>
  <c r="AH100" i="4"/>
  <c r="AK99" i="4"/>
  <c r="AH99" i="4"/>
  <c r="AK98" i="4"/>
  <c r="AH98" i="4"/>
  <c r="AK97" i="4"/>
  <c r="AH97" i="4"/>
  <c r="AK96" i="4"/>
  <c r="AH96" i="4"/>
  <c r="AK95" i="4"/>
  <c r="AH95" i="4"/>
  <c r="AK94" i="4"/>
  <c r="AH94" i="4"/>
  <c r="AK93" i="4"/>
  <c r="AH93" i="4"/>
  <c r="AK92" i="4"/>
  <c r="AH92" i="4"/>
  <c r="AK91" i="4"/>
  <c r="AH91" i="4"/>
  <c r="AK90" i="4"/>
  <c r="AH90" i="4"/>
  <c r="AK89" i="4"/>
  <c r="AH89" i="4"/>
  <c r="AK88" i="4"/>
  <c r="AH88" i="4"/>
  <c r="AK87" i="4"/>
  <c r="AH87" i="4"/>
  <c r="AK86" i="4"/>
  <c r="AH86" i="4"/>
  <c r="AK85" i="4"/>
  <c r="AH85" i="4"/>
  <c r="AK84" i="4"/>
  <c r="AH84" i="4"/>
  <c r="AK83" i="4"/>
  <c r="AH83" i="4"/>
  <c r="AK82" i="4"/>
  <c r="AH82" i="4"/>
  <c r="AK81" i="4"/>
  <c r="AH81" i="4"/>
  <c r="AK80" i="4"/>
  <c r="AH80" i="4"/>
  <c r="AK79" i="4"/>
  <c r="AH79" i="4"/>
  <c r="AK78" i="4"/>
  <c r="AH78" i="4"/>
  <c r="AK77" i="4"/>
  <c r="AH77" i="4"/>
  <c r="AK76" i="4"/>
  <c r="AH76" i="4"/>
  <c r="AK75" i="4"/>
  <c r="AH75" i="4"/>
  <c r="AK74" i="4"/>
  <c r="AH74" i="4"/>
  <c r="AK73" i="4"/>
  <c r="AH73" i="4"/>
  <c r="AK72" i="4"/>
  <c r="AH72" i="4"/>
  <c r="AK71" i="4"/>
  <c r="AH71" i="4"/>
  <c r="AK70" i="4"/>
  <c r="AH70" i="4"/>
  <c r="AK69" i="4"/>
  <c r="AH69" i="4"/>
  <c r="AK68" i="4"/>
  <c r="AH68" i="4"/>
  <c r="AK67" i="4"/>
  <c r="AH67" i="4"/>
  <c r="AK66" i="4"/>
  <c r="AH66" i="4"/>
  <c r="AK65" i="4"/>
  <c r="AH65" i="4"/>
  <c r="AK64" i="4"/>
  <c r="AH64" i="4"/>
  <c r="AK63" i="4"/>
  <c r="AH63" i="4"/>
  <c r="AK62" i="4"/>
  <c r="AH62" i="4"/>
  <c r="AK61" i="4"/>
  <c r="AH61" i="4"/>
  <c r="AK60" i="4"/>
  <c r="AH60" i="4"/>
  <c r="AK59" i="4"/>
  <c r="AH59" i="4"/>
  <c r="AK58" i="4"/>
  <c r="AH58" i="4"/>
  <c r="AK57" i="4"/>
  <c r="AH57" i="4"/>
  <c r="AK56" i="4"/>
  <c r="AH56" i="4"/>
  <c r="AK55" i="4"/>
  <c r="AH55" i="4"/>
  <c r="AK54" i="4"/>
  <c r="AH54" i="4"/>
  <c r="AK53" i="4"/>
  <c r="AH53" i="4"/>
  <c r="AK52" i="4"/>
  <c r="AH52" i="4"/>
  <c r="AK51" i="4"/>
  <c r="AH51" i="4"/>
  <c r="AK50" i="4"/>
  <c r="AH50" i="4"/>
  <c r="AK49" i="4"/>
  <c r="AH49" i="4"/>
  <c r="AK48" i="4"/>
  <c r="AH48" i="4"/>
  <c r="AK47" i="4"/>
  <c r="AH47" i="4"/>
  <c r="AK46" i="4"/>
  <c r="AH46" i="4"/>
  <c r="AK45" i="4"/>
  <c r="AH45" i="4"/>
  <c r="AK44" i="4"/>
  <c r="AH44" i="4"/>
  <c r="AK43" i="4"/>
  <c r="AH43" i="4"/>
  <c r="AK42" i="4"/>
  <c r="AH42" i="4"/>
  <c r="AK41" i="4"/>
  <c r="AH41" i="4"/>
  <c r="AK40" i="4"/>
  <c r="AH40" i="4"/>
  <c r="AK39" i="4"/>
  <c r="AH39" i="4"/>
  <c r="AK38" i="4"/>
  <c r="AH38" i="4"/>
  <c r="AK37" i="4"/>
  <c r="AH37" i="4"/>
  <c r="AK36" i="4"/>
  <c r="AH36" i="4"/>
  <c r="AK35" i="4"/>
  <c r="AH35" i="4"/>
  <c r="AK34" i="4"/>
  <c r="AH34" i="4"/>
  <c r="AK33" i="4"/>
  <c r="AH33" i="4"/>
  <c r="AK32" i="4"/>
  <c r="AH32" i="4"/>
  <c r="AK31" i="4"/>
  <c r="AH31" i="4"/>
  <c r="AK30" i="4"/>
  <c r="AH30" i="4"/>
  <c r="AK29" i="4"/>
  <c r="AH29" i="4"/>
  <c r="AK28" i="4"/>
  <c r="AH28" i="4"/>
  <c r="AK27" i="4"/>
  <c r="AH27" i="4"/>
  <c r="AK26" i="4"/>
  <c r="AH26" i="4"/>
  <c r="AK25" i="4"/>
  <c r="AH25" i="4"/>
  <c r="AK24" i="4"/>
  <c r="AH24" i="4"/>
  <c r="AK23" i="4"/>
  <c r="AH23" i="4"/>
  <c r="AK22" i="4"/>
  <c r="AH22" i="4"/>
  <c r="AK21" i="4"/>
  <c r="AH21" i="4"/>
  <c r="AK20" i="4"/>
  <c r="AH20" i="4"/>
  <c r="AK19" i="4"/>
  <c r="AH19" i="4"/>
  <c r="AK18" i="4"/>
  <c r="AH18" i="4"/>
  <c r="AK17" i="4"/>
  <c r="AH17" i="4"/>
  <c r="AK16" i="4"/>
  <c r="AH16" i="4"/>
  <c r="AK15" i="4"/>
  <c r="AH15" i="4"/>
  <c r="AK14" i="4"/>
  <c r="AH14" i="4"/>
  <c r="AK13" i="4"/>
  <c r="AH13" i="4"/>
  <c r="AK12" i="4"/>
  <c r="AH12" i="4"/>
  <c r="AK11" i="4"/>
  <c r="AH11" i="4"/>
  <c r="AK10" i="4"/>
  <c r="AH10" i="4"/>
  <c r="AK9" i="4"/>
  <c r="AH9" i="4"/>
  <c r="AK8" i="4"/>
  <c r="AH8" i="4"/>
  <c r="AK7" i="4"/>
  <c r="AH7" i="4"/>
  <c r="AK6" i="4"/>
  <c r="AH6" i="4"/>
  <c r="AK5" i="4"/>
  <c r="AH5" i="4"/>
  <c r="AK4" i="4"/>
  <c r="AH4" i="4"/>
  <c r="AK3" i="4"/>
  <c r="AH3" i="4"/>
</calcChain>
</file>

<file path=xl/sharedStrings.xml><?xml version="1.0" encoding="utf-8"?>
<sst xmlns="http://schemas.openxmlformats.org/spreadsheetml/2006/main" count="237289" uniqueCount="64884">
  <si>
    <t>No.</t>
  </si>
  <si>
    <t>Document Date</t>
  </si>
  <si>
    <t>Paying Bank Code</t>
  </si>
  <si>
    <t>Paying Bank Name</t>
  </si>
  <si>
    <t>Pay Mode</t>
  </si>
  <si>
    <t>Created By ID</t>
  </si>
  <si>
    <t>Status</t>
  </si>
  <si>
    <t>Total Amount LCY</t>
  </si>
  <si>
    <t>Total Net Amount</t>
  </si>
  <si>
    <t>26/PB0607</t>
  </si>
  <si>
    <t/>
  </si>
  <si>
    <t>REDCROSS\MWALIMU.REHEMA</t>
  </si>
  <si>
    <t>Open</t>
  </si>
  <si>
    <t>26/PB0596</t>
  </si>
  <si>
    <t>BNK2123</t>
  </si>
  <si>
    <t>KRCS-IFRC Drought DREF 2021</t>
  </si>
  <si>
    <t>26/PB0595</t>
  </si>
  <si>
    <t>BNK2124</t>
  </si>
  <si>
    <t>KRCS IFSL BRC Project</t>
  </si>
  <si>
    <t>REDCROSS\HUSSEIN.RAHA</t>
  </si>
  <si>
    <t>26/PB0594</t>
  </si>
  <si>
    <t>BNK2138</t>
  </si>
  <si>
    <t>KRCS-NCD in Crisis- DRC</t>
  </si>
  <si>
    <t>26/PB0593</t>
  </si>
  <si>
    <t>BNK2196</t>
  </si>
  <si>
    <t>KRCS SWASAP CHARDENDE KAABSO PROJECT</t>
  </si>
  <si>
    <t>26/PB0592</t>
  </si>
  <si>
    <t>BNK2195</t>
  </si>
  <si>
    <t>KRCS SWASAP HINDI PROJECT</t>
  </si>
  <si>
    <t>26/PB0591</t>
  </si>
  <si>
    <t>EFT</t>
  </si>
  <si>
    <t>REDCROSS\ONWONGA.ISAAC</t>
  </si>
  <si>
    <t>26/PB0589</t>
  </si>
  <si>
    <t>BNK745</t>
  </si>
  <si>
    <t>KRCS Administration account</t>
  </si>
  <si>
    <t>RTGS</t>
  </si>
  <si>
    <t>26/PB0586</t>
  </si>
  <si>
    <t>26/PB0578</t>
  </si>
  <si>
    <t>ONLINE</t>
  </si>
  <si>
    <t>REDCROSS\KARIUKI.STEPHEN</t>
  </si>
  <si>
    <t>26/PB0574</t>
  </si>
  <si>
    <t>REDCROSS\MWAPAGA.ANDREW</t>
  </si>
  <si>
    <t>26/PB0564</t>
  </si>
  <si>
    <t>BNK2136</t>
  </si>
  <si>
    <t>KRCS -CBM Projects</t>
  </si>
  <si>
    <t>REDCROSS\LIMO.TRIZAH</t>
  </si>
  <si>
    <t>26/PB0563</t>
  </si>
  <si>
    <t>26/PB0554</t>
  </si>
  <si>
    <t>26/PB0549</t>
  </si>
  <si>
    <t>BNK2166</t>
  </si>
  <si>
    <t>IFRC EAP Project</t>
  </si>
  <si>
    <t>REDCROSS\KIKUVI.JAMES</t>
  </si>
  <si>
    <t>26/PB0538</t>
  </si>
  <si>
    <t>BNK2201</t>
  </si>
  <si>
    <t>KRCS 2025 ECHO HIP Project FRC</t>
  </si>
  <si>
    <t>26/PB0532</t>
  </si>
  <si>
    <t>REDCROSS\KITHEKA.HILLARY</t>
  </si>
  <si>
    <t>26/PB0530</t>
  </si>
  <si>
    <t>BNK2168</t>
  </si>
  <si>
    <t>KRCS Harm Reduction Lamu</t>
  </si>
  <si>
    <t>26/PB0527</t>
  </si>
  <si>
    <t>REDCROSS\KALUME.KOMBE</t>
  </si>
  <si>
    <t>26/PB0512</t>
  </si>
  <si>
    <t>BNK2182</t>
  </si>
  <si>
    <t>KRCS IOM Projects</t>
  </si>
  <si>
    <t>REDCROSS\ODUOR.EZRA</t>
  </si>
  <si>
    <t>26/PB0508</t>
  </si>
  <si>
    <t>26/PB0505</t>
  </si>
  <si>
    <t>26/PB0490</t>
  </si>
  <si>
    <t>BNK2134</t>
  </si>
  <si>
    <t>KRCS UNHCR Kakuma</t>
  </si>
  <si>
    <t>26/PB0480</t>
  </si>
  <si>
    <t>REDCROSS\KOECH.JETHRO</t>
  </si>
  <si>
    <t>26/PB0448</t>
  </si>
  <si>
    <t>BNK756</t>
  </si>
  <si>
    <t>KRCS-URBAN WASH Project</t>
  </si>
  <si>
    <t>26/PB0444</t>
  </si>
  <si>
    <t>BNK2137</t>
  </si>
  <si>
    <t>KRCS BULDING RESILIENCE IN URBAN SETTLEMENTS</t>
  </si>
  <si>
    <t>26/PB0431</t>
  </si>
  <si>
    <t>REDCROSS\ALUBBE.MERCY</t>
  </si>
  <si>
    <t>26/PB0422</t>
  </si>
  <si>
    <t>26/PB0402</t>
  </si>
  <si>
    <t>BNK2016</t>
  </si>
  <si>
    <t>KRCS UNICEF</t>
  </si>
  <si>
    <t>BANK</t>
  </si>
  <si>
    <t>REDCROSS\HALIL.MOHAMED</t>
  </si>
  <si>
    <t>26/PB0385</t>
  </si>
  <si>
    <t>REDCROSS\MAJANI.BRIAN</t>
  </si>
  <si>
    <t>26/PB0384</t>
  </si>
  <si>
    <t>26/PB0378</t>
  </si>
  <si>
    <t>26/PB0360</t>
  </si>
  <si>
    <t>BNK2173</t>
  </si>
  <si>
    <t>KRCS 2023 Floods Response-IFRC</t>
  </si>
  <si>
    <t>26/PB0310</t>
  </si>
  <si>
    <t>BNK2185</t>
  </si>
  <si>
    <t>KRCS BRC Emergencies</t>
  </si>
  <si>
    <t>REDCROSS\DAUD.DIIS</t>
  </si>
  <si>
    <t>26/PB0291</t>
  </si>
  <si>
    <t>BNK2133</t>
  </si>
  <si>
    <t>KRCS -GBV Awareness MFA</t>
  </si>
  <si>
    <t>REDCROSS\IBRAHIM.MOHAMED</t>
  </si>
  <si>
    <t>26/PB0283</t>
  </si>
  <si>
    <t>REDCROSS\KARURI.JOSIAH</t>
  </si>
  <si>
    <t>26/PB0280</t>
  </si>
  <si>
    <t>BNK749</t>
  </si>
  <si>
    <t>KRCS-IFSL Account</t>
  </si>
  <si>
    <t>26/PB0270</t>
  </si>
  <si>
    <t>BNK2115</t>
  </si>
  <si>
    <t>KRCS-IFRC FLOODS PROJECT 2021</t>
  </si>
  <si>
    <t>REDCROSS\MATHENGE.SIMON</t>
  </si>
  <si>
    <t>26/PB0265</t>
  </si>
  <si>
    <t>26/PB0220</t>
  </si>
  <si>
    <t>REDCROSS\WACHIRA.AMY</t>
  </si>
  <si>
    <t>26/PB0179</t>
  </si>
  <si>
    <t>26/PB0147</t>
  </si>
  <si>
    <t>REDCROSS\NJERI.JOCYLINE</t>
  </si>
  <si>
    <t>26/PB0116</t>
  </si>
  <si>
    <t>BNK2184</t>
  </si>
  <si>
    <t>KRCS DRC CISU Mombasa</t>
  </si>
  <si>
    <t>26/PB0114</t>
  </si>
  <si>
    <t>26/PB0095</t>
  </si>
  <si>
    <t>BNK2158</t>
  </si>
  <si>
    <t>KRCS-GOK PROGRAMMES</t>
  </si>
  <si>
    <t>26/PB0093</t>
  </si>
  <si>
    <t>26/PB0076</t>
  </si>
  <si>
    <t>BNK2132</t>
  </si>
  <si>
    <t>KRCS DANIDA RHR PROJECT</t>
  </si>
  <si>
    <t>26/PB0045</t>
  </si>
  <si>
    <t>26/PB0018</t>
  </si>
  <si>
    <t>25/PB6329</t>
  </si>
  <si>
    <t>25/PB6303</t>
  </si>
  <si>
    <t>25/PB6296</t>
  </si>
  <si>
    <t>REDCROSS\WAMALWA.PHARIS</t>
  </si>
  <si>
    <t>25/PB6289</t>
  </si>
  <si>
    <t>25/PB6270</t>
  </si>
  <si>
    <t>BNK2152</t>
  </si>
  <si>
    <t>KRCS-NS DEVELOPMENT SUPPORT -MFA</t>
  </si>
  <si>
    <t>25/PB6234</t>
  </si>
  <si>
    <t>BNK2122</t>
  </si>
  <si>
    <t>KRCS PNS SUPPORT</t>
  </si>
  <si>
    <t>25/PB6161</t>
  </si>
  <si>
    <t>25/PB6160</t>
  </si>
  <si>
    <t>25/PB6149</t>
  </si>
  <si>
    <t>25/PB6134</t>
  </si>
  <si>
    <t>BNK2180</t>
  </si>
  <si>
    <t>KRCS ICRC COOPERATION 3</t>
  </si>
  <si>
    <t>REDCROSS\CHEBET.JUDDY</t>
  </si>
  <si>
    <t>25/PB6133</t>
  </si>
  <si>
    <t>25/PB6129</t>
  </si>
  <si>
    <t>25/PB6126</t>
  </si>
  <si>
    <t>BNK2139</t>
  </si>
  <si>
    <t>KRCS</t>
  </si>
  <si>
    <t>25/PB6054</t>
  </si>
  <si>
    <t>REDCROSS\MWANGI.SIMON</t>
  </si>
  <si>
    <t>25/PB6046</t>
  </si>
  <si>
    <t>BNK2162</t>
  </si>
  <si>
    <t>KRCS EMERGENCIES OPERATIONS DRC</t>
  </si>
  <si>
    <t>REDCROSS\OMONYI.DOUGLAS</t>
  </si>
  <si>
    <t>25/PB5987</t>
  </si>
  <si>
    <t>25/PB5986</t>
  </si>
  <si>
    <t>25/PB5984</t>
  </si>
  <si>
    <t>BNK2002</t>
  </si>
  <si>
    <t>KRCS - Administration Call</t>
  </si>
  <si>
    <t>25/PB5979</t>
  </si>
  <si>
    <t>25/PB5973</t>
  </si>
  <si>
    <t>25/PB5971</t>
  </si>
  <si>
    <t>REDCROSS\KIRAGU.DANIEL</t>
  </si>
  <si>
    <t>25/PB5945</t>
  </si>
  <si>
    <t>BNK2015</t>
  </si>
  <si>
    <t>KRCS HSS</t>
  </si>
  <si>
    <t>25/PB5936</t>
  </si>
  <si>
    <t>25/PB5920</t>
  </si>
  <si>
    <t>25/PB5890</t>
  </si>
  <si>
    <t>REDCROSS\MWENDE.FAITH</t>
  </si>
  <si>
    <t>25/PB5876</t>
  </si>
  <si>
    <t>REDCROSS\CHEPNGETICH.FAITH</t>
  </si>
  <si>
    <t>25/PB5875</t>
  </si>
  <si>
    <t>BNK2039</t>
  </si>
  <si>
    <t>KRCS WATSAN ADMIN</t>
  </si>
  <si>
    <t>25/PB5794</t>
  </si>
  <si>
    <t>BNK2150</t>
  </si>
  <si>
    <t>KRCS NSD SUPPORT -BRC</t>
  </si>
  <si>
    <t>25/PB5751</t>
  </si>
  <si>
    <t>25/PB5749</t>
  </si>
  <si>
    <t>25/PB5714</t>
  </si>
  <si>
    <t>25/PB5461</t>
  </si>
  <si>
    <t>25/PB5376</t>
  </si>
  <si>
    <t>BNK2113</t>
  </si>
  <si>
    <t>KRCS USAID DRR Phase 2</t>
  </si>
  <si>
    <t>25/PB5352</t>
  </si>
  <si>
    <t>REDCROSS\PAPA.DENIS</t>
  </si>
  <si>
    <t>25/PB5351</t>
  </si>
  <si>
    <t>25/PB5350</t>
  </si>
  <si>
    <t>REDCROSS\OKUNE.CLEOPHAS</t>
  </si>
  <si>
    <t>25/PB5232</t>
  </si>
  <si>
    <t>25/PB5230</t>
  </si>
  <si>
    <t>BNK2017</t>
  </si>
  <si>
    <t>KRCS UNHCR</t>
  </si>
  <si>
    <t>25/PB5224</t>
  </si>
  <si>
    <t>25/PB5219</t>
  </si>
  <si>
    <t>25/PB5213</t>
  </si>
  <si>
    <t>25/PB5211</t>
  </si>
  <si>
    <t>BNK2194</t>
  </si>
  <si>
    <t>KRCS-MOH Project</t>
  </si>
  <si>
    <t>25/PB5194</t>
  </si>
  <si>
    <t>25/PB5192</t>
  </si>
  <si>
    <t>25/PB5163</t>
  </si>
  <si>
    <t>REDCROSS\NDAA.JANET</t>
  </si>
  <si>
    <t>25/PB5098</t>
  </si>
  <si>
    <t>25/PB5093</t>
  </si>
  <si>
    <t>BNK2179</t>
  </si>
  <si>
    <t>KRCS Baringo Civil Unrest-IFRC</t>
  </si>
  <si>
    <t>25/PB5063</t>
  </si>
  <si>
    <t>BNK2024</t>
  </si>
  <si>
    <t>KRCS County Management</t>
  </si>
  <si>
    <t>25/PB4943</t>
  </si>
  <si>
    <t>25/PB4763</t>
  </si>
  <si>
    <t>25/PB4748</t>
  </si>
  <si>
    <t>REDCROSS\WANGUI.FAITH</t>
  </si>
  <si>
    <t>25/PB4677</t>
  </si>
  <si>
    <t>BNK2004</t>
  </si>
  <si>
    <t>KRCS - Fleet Mgt</t>
  </si>
  <si>
    <t>25/PB4671</t>
  </si>
  <si>
    <t>BNK2135</t>
  </si>
  <si>
    <t>KRCS ADMINISTRATION ACCOUNT</t>
  </si>
  <si>
    <t>25/PB4668</t>
  </si>
  <si>
    <t>BNK646</t>
  </si>
  <si>
    <t>KRCS kalobeyei NHIF Account</t>
  </si>
  <si>
    <t>25/PB4571</t>
  </si>
  <si>
    <t>BNK2174</t>
  </si>
  <si>
    <t>NATUKOBENYO HEALTH CENTRE</t>
  </si>
  <si>
    <t>25/PB4380</t>
  </si>
  <si>
    <t>25/PB4259</t>
  </si>
  <si>
    <t>BNK2012</t>
  </si>
  <si>
    <t>KRCS - Corporates</t>
  </si>
  <si>
    <t>25/PB3740</t>
  </si>
  <si>
    <t>25/PB3715</t>
  </si>
  <si>
    <t>BNK2120</t>
  </si>
  <si>
    <t>KRCS WAREHOUSE</t>
  </si>
  <si>
    <t>25/PB3697</t>
  </si>
  <si>
    <t>BNK2097</t>
  </si>
  <si>
    <t>KRCS CHF(SWISS FRANCS)</t>
  </si>
  <si>
    <t>25/PB3674</t>
  </si>
  <si>
    <t>BNK751</t>
  </si>
  <si>
    <t>Kenya Red Cross Society-Amcross</t>
  </si>
  <si>
    <t>25/PB3621</t>
  </si>
  <si>
    <t>25/PB3552</t>
  </si>
  <si>
    <t>25/PB3338</t>
  </si>
  <si>
    <t>25/PB3199</t>
  </si>
  <si>
    <t>25/PB3198</t>
  </si>
  <si>
    <t>BNK2171</t>
  </si>
  <si>
    <t>KRCS BRC CEA Project</t>
  </si>
  <si>
    <t>25/PB3109</t>
  </si>
  <si>
    <t>25/PB3052</t>
  </si>
  <si>
    <t>REDCROSS\MWAKURA.BRIAN</t>
  </si>
  <si>
    <t>25/PB2911</t>
  </si>
  <si>
    <t>25/PB2893</t>
  </si>
  <si>
    <t>25/PB2892</t>
  </si>
  <si>
    <t>REDCROSS\ABDIRAHMAN.HALIMA</t>
  </si>
  <si>
    <t>25/PB2768</t>
  </si>
  <si>
    <t>25/PB2764</t>
  </si>
  <si>
    <t>25/PB2500</t>
  </si>
  <si>
    <t>REDCROSS\SINGORO.KENNEDY</t>
  </si>
  <si>
    <t>25/PB2499</t>
  </si>
  <si>
    <t>BNK2010</t>
  </si>
  <si>
    <t>KRCS - Relief</t>
  </si>
  <si>
    <t>25/PB2498</t>
  </si>
  <si>
    <t>25/PB2497</t>
  </si>
  <si>
    <t>BNK2038</t>
  </si>
  <si>
    <t>KRCS DM OPs Admin</t>
  </si>
  <si>
    <t>25/PB2280</t>
  </si>
  <si>
    <t>REDCROSS\KAVINDU.PRUDENCE</t>
  </si>
  <si>
    <t>25/PB2082</t>
  </si>
  <si>
    <t>25/PB1964</t>
  </si>
  <si>
    <t>REDCROSS\KIARIE.ALEX</t>
  </si>
  <si>
    <t>25/PB1892</t>
  </si>
  <si>
    <t>25/PB1807</t>
  </si>
  <si>
    <t>REDCROSS\VALLENTINE.CHEPNGENO</t>
  </si>
  <si>
    <t>25/PB1738</t>
  </si>
  <si>
    <t>25/PB1697</t>
  </si>
  <si>
    <t>25/PB1295</t>
  </si>
  <si>
    <t>REDCROSS\LOMBE.LILIAN</t>
  </si>
  <si>
    <t>25/PB1136</t>
  </si>
  <si>
    <t>25/PB1015</t>
  </si>
  <si>
    <t>BNK753</t>
  </si>
  <si>
    <t>KRCS-Kenya RISE Project</t>
  </si>
  <si>
    <t>REDCROSS\MWAURA.JOHNSTONE</t>
  </si>
  <si>
    <t>25/PB0992</t>
  </si>
  <si>
    <t>25/PB0902</t>
  </si>
  <si>
    <t>25/PB0824</t>
  </si>
  <si>
    <t>BNK218</t>
  </si>
  <si>
    <t>KRCS - PRRO</t>
  </si>
  <si>
    <t>25/PB0777</t>
  </si>
  <si>
    <t>25/PB0623</t>
  </si>
  <si>
    <t>25/PB0526</t>
  </si>
  <si>
    <t>25/PB0392</t>
  </si>
  <si>
    <t>REDCROSS\NABWELA.AMOS</t>
  </si>
  <si>
    <t>25/PB0072</t>
  </si>
  <si>
    <t>25/PB0050</t>
  </si>
  <si>
    <t>26/PB0606</t>
  </si>
  <si>
    <t>BNK648</t>
  </si>
  <si>
    <t xml:space="preserve">KRCS AFD-NBA BASKETBALL EXPERIENCE </t>
  </si>
  <si>
    <t>Pending Approval</t>
  </si>
  <si>
    <t>26/PB0605</t>
  </si>
  <si>
    <t>26/PB0604</t>
  </si>
  <si>
    <t>26/PB0602</t>
  </si>
  <si>
    <t>26/PB0600</t>
  </si>
  <si>
    <t>26/PB0598</t>
  </si>
  <si>
    <t>26/PB0597</t>
  </si>
  <si>
    <t>BNK736</t>
  </si>
  <si>
    <t>KRCS Reference Centre Project- NRC</t>
  </si>
  <si>
    <t>26/PB0590</t>
  </si>
  <si>
    <t>BNK2009</t>
  </si>
  <si>
    <t>KRCS - Retention</t>
  </si>
  <si>
    <t>26/PB0588</t>
  </si>
  <si>
    <t>26/PB0587</t>
  </si>
  <si>
    <t>26/PB0585</t>
  </si>
  <si>
    <t>26/PB0584</t>
  </si>
  <si>
    <t>26/PB0583</t>
  </si>
  <si>
    <t>26/PB0582</t>
  </si>
  <si>
    <t>26/PB0581</t>
  </si>
  <si>
    <t>26/PB0580</t>
  </si>
  <si>
    <t>26/PB0579</t>
  </si>
  <si>
    <t>26/PB0577</t>
  </si>
  <si>
    <t>BNK738</t>
  </si>
  <si>
    <t>KRCS AFD Projects account</t>
  </si>
  <si>
    <t>26/PB0576</t>
  </si>
  <si>
    <t>BNK2164</t>
  </si>
  <si>
    <t>IFRC NSIA Project</t>
  </si>
  <si>
    <t>26/PB0573</t>
  </si>
  <si>
    <t>26/PB0571</t>
  </si>
  <si>
    <t>26/PB0570</t>
  </si>
  <si>
    <t>26/PB0569</t>
  </si>
  <si>
    <t>26/PB0568</t>
  </si>
  <si>
    <t>26/PB0567</t>
  </si>
  <si>
    <t>26/PB0566</t>
  </si>
  <si>
    <t>26/PB0565</t>
  </si>
  <si>
    <t>26/PB0562</t>
  </si>
  <si>
    <t>26/PB0561</t>
  </si>
  <si>
    <t>BNK2198</t>
  </si>
  <si>
    <t>KRCS-Climate and Health Resilience Project</t>
  </si>
  <si>
    <t>26/PB0557</t>
  </si>
  <si>
    <t>BNK2176</t>
  </si>
  <si>
    <t>KRCS Nature Based Solutions - WWF</t>
  </si>
  <si>
    <t>26/PB0556</t>
  </si>
  <si>
    <t>BNK2200</t>
  </si>
  <si>
    <t>KRCS Strengthening Digital Foundations</t>
  </si>
  <si>
    <t>26/PB0555</t>
  </si>
  <si>
    <t>26/PB0553</t>
  </si>
  <si>
    <t>26/PB0552</t>
  </si>
  <si>
    <t>26/PB0550</t>
  </si>
  <si>
    <t>26/PB0548</t>
  </si>
  <si>
    <t>BNK2181</t>
  </si>
  <si>
    <t>KRCS-AFD Projects</t>
  </si>
  <si>
    <t>26/PB0547</t>
  </si>
  <si>
    <t>26/PB0546</t>
  </si>
  <si>
    <t>26/PB0545</t>
  </si>
  <si>
    <t>26/PB0544</t>
  </si>
  <si>
    <t>26/PB0543</t>
  </si>
  <si>
    <t>26/PB0541</t>
  </si>
  <si>
    <t>26/PB0539</t>
  </si>
  <si>
    <t>26/PB0537</t>
  </si>
  <si>
    <t>26/PB0536</t>
  </si>
  <si>
    <t>26/PB0535</t>
  </si>
  <si>
    <t>26/PB0531</t>
  </si>
  <si>
    <t>26/PB0529</t>
  </si>
  <si>
    <t>26/PB0522</t>
  </si>
  <si>
    <t>26/PB0521</t>
  </si>
  <si>
    <t>26/PB0520</t>
  </si>
  <si>
    <t>26/PB0519</t>
  </si>
  <si>
    <t>26/PB0514</t>
  </si>
  <si>
    <t>26/PB0513</t>
  </si>
  <si>
    <t>26/PB0511</t>
  </si>
  <si>
    <t>26/PB0510</t>
  </si>
  <si>
    <t>26/PB0509</t>
  </si>
  <si>
    <t>26/PB0507</t>
  </si>
  <si>
    <t>26/PB0506</t>
  </si>
  <si>
    <t>26/PB0503</t>
  </si>
  <si>
    <t>BNK2151</t>
  </si>
  <si>
    <t>KRCS Bomet IFSL</t>
  </si>
  <si>
    <t>26/PB0501</t>
  </si>
  <si>
    <t>26/PB0499</t>
  </si>
  <si>
    <t>26/PB0498</t>
  </si>
  <si>
    <t>26/PB0497</t>
  </si>
  <si>
    <t>26/PB0496</t>
  </si>
  <si>
    <t>26/PB0495</t>
  </si>
  <si>
    <t>26/PB0494</t>
  </si>
  <si>
    <t>26/PB0493</t>
  </si>
  <si>
    <t>26/PB0491</t>
  </si>
  <si>
    <t>26/PB0489</t>
  </si>
  <si>
    <t>26/PB0488</t>
  </si>
  <si>
    <t>26/PB0479</t>
  </si>
  <si>
    <t>26/PB0477</t>
  </si>
  <si>
    <t>26/PB0475</t>
  </si>
  <si>
    <t>26/PB0471</t>
  </si>
  <si>
    <t>26/PB0470</t>
  </si>
  <si>
    <t>26/PB0469</t>
  </si>
  <si>
    <t>26/PB0466</t>
  </si>
  <si>
    <t>26/PB0465</t>
  </si>
  <si>
    <t>26/PB0464</t>
  </si>
  <si>
    <t>26/PB0463</t>
  </si>
  <si>
    <t>26/PB0443</t>
  </si>
  <si>
    <t>26/PB0434</t>
  </si>
  <si>
    <t>26/PB0433</t>
  </si>
  <si>
    <t>26/PB0432</t>
  </si>
  <si>
    <t>26/PB0430</t>
  </si>
  <si>
    <t>26/PB0425</t>
  </si>
  <si>
    <t>26/PB0424</t>
  </si>
  <si>
    <t>26/PB0421</t>
  </si>
  <si>
    <t>26/PB0420</t>
  </si>
  <si>
    <t>26/PB0419</t>
  </si>
  <si>
    <t>26/PB0417</t>
  </si>
  <si>
    <t>26/PB0415</t>
  </si>
  <si>
    <t>26/PB0409</t>
  </si>
  <si>
    <t>26/PB0408</t>
  </si>
  <si>
    <t>26/PB0406</t>
  </si>
  <si>
    <t>26/PB0403</t>
  </si>
  <si>
    <t>26/PB0398</t>
  </si>
  <si>
    <t>26/PB0349</t>
  </si>
  <si>
    <t>26/PB0344</t>
  </si>
  <si>
    <t>26/PB0330</t>
  </si>
  <si>
    <t>26/PB0328</t>
  </si>
  <si>
    <t>26/PB0326</t>
  </si>
  <si>
    <t>26/PB0321</t>
  </si>
  <si>
    <t>26/PB0320</t>
  </si>
  <si>
    <t>26/PB0292</t>
  </si>
  <si>
    <t>26/PB0263</t>
  </si>
  <si>
    <t>26/PB0246</t>
  </si>
  <si>
    <t>26/PB0243</t>
  </si>
  <si>
    <t>26/PB0236</t>
  </si>
  <si>
    <t>BNK2177</t>
  </si>
  <si>
    <t>KRCS WSR-ERU Project</t>
  </si>
  <si>
    <t>26/PB0210</t>
  </si>
  <si>
    <t>26/PB0207</t>
  </si>
  <si>
    <t>26/PB0206</t>
  </si>
  <si>
    <t>26/PB0200</t>
  </si>
  <si>
    <t>26/PB0165</t>
  </si>
  <si>
    <t>26/PB0158</t>
  </si>
  <si>
    <t>26/PB0143</t>
  </si>
  <si>
    <t>26/PB0104</t>
  </si>
  <si>
    <t>26/PB0074</t>
  </si>
  <si>
    <t>26/PB0073</t>
  </si>
  <si>
    <t>26/PB0016</t>
  </si>
  <si>
    <t>26/PB0013</t>
  </si>
  <si>
    <t>26/PB0008</t>
  </si>
  <si>
    <t>25/PB6335</t>
  </si>
  <si>
    <t>25/PB6315</t>
  </si>
  <si>
    <t>25/PB6307</t>
  </si>
  <si>
    <t>25/PB6300</t>
  </si>
  <si>
    <t>25/PB6281</t>
  </si>
  <si>
    <t>25/PB6280</t>
  </si>
  <si>
    <t>25/PB6275</t>
  </si>
  <si>
    <t>25/PB6233</t>
  </si>
  <si>
    <t>25/PB6202</t>
  </si>
  <si>
    <t>25/PB6136</t>
  </si>
  <si>
    <t>25/PB6130</t>
  </si>
  <si>
    <t>25/PB6122</t>
  </si>
  <si>
    <t>25/PB6105</t>
  </si>
  <si>
    <t>25/PB6014</t>
  </si>
  <si>
    <t>25/PB5994</t>
  </si>
  <si>
    <t>25/PB5916</t>
  </si>
  <si>
    <t>25/PB5209</t>
  </si>
  <si>
    <t>25/PB5092</t>
  </si>
  <si>
    <t>25/PB4506</t>
  </si>
  <si>
    <t>25/PB2667</t>
  </si>
  <si>
    <t>25/PB2641</t>
  </si>
  <si>
    <t>25/PB2496</t>
  </si>
  <si>
    <t>BNK2183</t>
  </si>
  <si>
    <t>KRCS PRRO</t>
  </si>
  <si>
    <t>25/PB0449</t>
  </si>
  <si>
    <t>26/PB0603</t>
  </si>
  <si>
    <t>BNK2193</t>
  </si>
  <si>
    <t xml:space="preserve">KRCS M&amp;E </t>
  </si>
  <si>
    <t>Approved</t>
  </si>
  <si>
    <t>26/PB0572</t>
  </si>
  <si>
    <t>26/PB0560</t>
  </si>
  <si>
    <t>26/PB0559</t>
  </si>
  <si>
    <t>26/PB0558</t>
  </si>
  <si>
    <t>26/PB0525</t>
  </si>
  <si>
    <t>26/PB0523</t>
  </si>
  <si>
    <t>26/PB0504</t>
  </si>
  <si>
    <t>BNK731</t>
  </si>
  <si>
    <t>KRCS SWASAP Project</t>
  </si>
  <si>
    <t>26/PB0500</t>
  </si>
  <si>
    <t>BNK2178</t>
  </si>
  <si>
    <t>KRCS SURA-K Project</t>
  </si>
  <si>
    <t>26/PB0487</t>
  </si>
  <si>
    <t>26/PB0486</t>
  </si>
  <si>
    <t>26/PB0485</t>
  </si>
  <si>
    <t>26/PB0484</t>
  </si>
  <si>
    <t>26/PB0473</t>
  </si>
  <si>
    <t>26/PB0451</t>
  </si>
  <si>
    <t>26/PB0407</t>
  </si>
  <si>
    <t>26/PB0404</t>
  </si>
  <si>
    <t>26/PB0303</t>
  </si>
  <si>
    <t>26/PB0298</t>
  </si>
  <si>
    <t>26/PB0293</t>
  </si>
  <si>
    <t>26/PB0273</t>
  </si>
  <si>
    <t>26/PB0271</t>
  </si>
  <si>
    <t>26/PB0266</t>
  </si>
  <si>
    <t>26/PB0260</t>
  </si>
  <si>
    <t>26/PB0258</t>
  </si>
  <si>
    <t>BNK741</t>
  </si>
  <si>
    <t>Kenya Red Cross Society</t>
  </si>
  <si>
    <t>26/PB0254</t>
  </si>
  <si>
    <t>26/PB0218</t>
  </si>
  <si>
    <t>BNK2121</t>
  </si>
  <si>
    <t>KRCS STAFF WELFARE</t>
  </si>
  <si>
    <t>26/PB0204</t>
  </si>
  <si>
    <t>26/PB0184</t>
  </si>
  <si>
    <t>26/PB0182</t>
  </si>
  <si>
    <t>26/PB0171</t>
  </si>
  <si>
    <t>26/PB0170</t>
  </si>
  <si>
    <t>26/PB0169</t>
  </si>
  <si>
    <t>26/PB0167</t>
  </si>
  <si>
    <t>26/PB0166</t>
  </si>
  <si>
    <t>26/PB0152</t>
  </si>
  <si>
    <t>26/PB0100</t>
  </si>
  <si>
    <t>26/PB0099</t>
  </si>
  <si>
    <t>26/PB0094</t>
  </si>
  <si>
    <t>26/PB0084</t>
  </si>
  <si>
    <t>25/PB6301</t>
  </si>
  <si>
    <t>BNK2019</t>
  </si>
  <si>
    <t xml:space="preserve"> KRCS Payroll </t>
  </si>
  <si>
    <t>25/PB6292</t>
  </si>
  <si>
    <t>25/PB6251</t>
  </si>
  <si>
    <t>25/PB6250</t>
  </si>
  <si>
    <t>25/PB6203</t>
  </si>
  <si>
    <t>25/PB6191</t>
  </si>
  <si>
    <t>25/PB6190</t>
  </si>
  <si>
    <t>25/PB6181</t>
  </si>
  <si>
    <t>BNK2186</t>
  </si>
  <si>
    <t>KRCS SRH-GBV Finnish RC</t>
  </si>
  <si>
    <t>25/PB5889</t>
  </si>
  <si>
    <t>25/PB5784</t>
  </si>
  <si>
    <t>25/PB5681</t>
  </si>
  <si>
    <t>BNK2144</t>
  </si>
  <si>
    <t>KRCS-Drought Project-ICRC</t>
  </si>
  <si>
    <t>25/PB5617</t>
  </si>
  <si>
    <t>25/PB4717</t>
  </si>
  <si>
    <t>25/PB3843</t>
  </si>
  <si>
    <t>25/PB3359</t>
  </si>
  <si>
    <t>BNK2040</t>
  </si>
  <si>
    <t>KRCS DRM ADMIN</t>
  </si>
  <si>
    <t>REDCROSS\CHERUIYOT.COSMAS</t>
  </si>
  <si>
    <t>25/PB3074</t>
  </si>
  <si>
    <t>25/PB3071</t>
  </si>
  <si>
    <t>25/PB3048</t>
  </si>
  <si>
    <t>25/PB2740</t>
  </si>
  <si>
    <t>BNK2187</t>
  </si>
  <si>
    <t>KRCS Community Epidemic IFRC</t>
  </si>
  <si>
    <t>25/PB2666</t>
  </si>
  <si>
    <t>25/PB2662</t>
  </si>
  <si>
    <t>25/PB2658</t>
  </si>
  <si>
    <t>25/PB2262</t>
  </si>
  <si>
    <t>25/PB2179</t>
  </si>
  <si>
    <t>25/PB2133</t>
  </si>
  <si>
    <t>BNK207</t>
  </si>
  <si>
    <t>25/PB1955</t>
  </si>
  <si>
    <t>BNK2157</t>
  </si>
  <si>
    <t>KRCS-UNFPA</t>
  </si>
  <si>
    <t>25/PB1270</t>
  </si>
  <si>
    <t>25/PB0918</t>
  </si>
  <si>
    <t>25/PB0912</t>
  </si>
  <si>
    <t>25/PB0542</t>
  </si>
  <si>
    <t>25/PB0314</t>
  </si>
  <si>
    <t>25/PB0049</t>
  </si>
  <si>
    <t>REDCROSS\BIWOTT.CAROLINE</t>
  </si>
  <si>
    <t>26/PB0601</t>
  </si>
  <si>
    <t>26/PB0599</t>
  </si>
  <si>
    <t>26/PB0575</t>
  </si>
  <si>
    <t>26/PB0551</t>
  </si>
  <si>
    <t>26/PB0542</t>
  </si>
  <si>
    <t>26/PB0540</t>
  </si>
  <si>
    <t>26/PB0534</t>
  </si>
  <si>
    <t>26/PB0533</t>
  </si>
  <si>
    <t>26/PB0528</t>
  </si>
  <si>
    <t>26/PB0526</t>
  </si>
  <si>
    <t>26/PB0524</t>
  </si>
  <si>
    <t>26/PB0518</t>
  </si>
  <si>
    <t>26/PB0517</t>
  </si>
  <si>
    <t>26/PB0516</t>
  </si>
  <si>
    <t>26/PB0515</t>
  </si>
  <si>
    <t>26/PB0502</t>
  </si>
  <si>
    <t>26/PB0492</t>
  </si>
  <si>
    <t>26/PB0483</t>
  </si>
  <si>
    <t>BNK746</t>
  </si>
  <si>
    <t>KRCS Administration Account</t>
  </si>
  <si>
    <t>26/PB0482</t>
  </si>
  <si>
    <t>26/PB0481</t>
  </si>
  <si>
    <t>26/PB0478</t>
  </si>
  <si>
    <t>26/PB0476</t>
  </si>
  <si>
    <t>26/PB0474</t>
  </si>
  <si>
    <t>26/PB0472</t>
  </si>
  <si>
    <t>26/PB0468</t>
  </si>
  <si>
    <t>26/PB0467</t>
  </si>
  <si>
    <t>26/PB0462</t>
  </si>
  <si>
    <t>26/PB0461</t>
  </si>
  <si>
    <t>26/PB0460</t>
  </si>
  <si>
    <t>26/PB0459</t>
  </si>
  <si>
    <t>26/PB0458</t>
  </si>
  <si>
    <t>26/PB0457</t>
  </si>
  <si>
    <t>26/PB0456</t>
  </si>
  <si>
    <t>26/PB0455</t>
  </si>
  <si>
    <t>26/PB0454</t>
  </si>
  <si>
    <t>26/PB0453</t>
  </si>
  <si>
    <t>26/PB0452</t>
  </si>
  <si>
    <t>26/PB0450</t>
  </si>
  <si>
    <t>26/PB0449</t>
  </si>
  <si>
    <t>26/PB0447</t>
  </si>
  <si>
    <t>26/PB0446</t>
  </si>
  <si>
    <t>26/PB0445</t>
  </si>
  <si>
    <t>26/PB0442</t>
  </si>
  <si>
    <t>26/PB0441</t>
  </si>
  <si>
    <t>26/PB0440</t>
  </si>
  <si>
    <t>26/PB0439</t>
  </si>
  <si>
    <t>26/PB0438</t>
  </si>
  <si>
    <t>BNK2167</t>
  </si>
  <si>
    <t>KRCS CBM DEVELOPMENT PROJECTS</t>
  </si>
  <si>
    <t>26/PB0437</t>
  </si>
  <si>
    <t>26/PB0436</t>
  </si>
  <si>
    <t>26/PB0435</t>
  </si>
  <si>
    <t>26/PB0429</t>
  </si>
  <si>
    <t>26/PB0428</t>
  </si>
  <si>
    <t>26/PB0427</t>
  </si>
  <si>
    <t>26/PB0426</t>
  </si>
  <si>
    <t>26/PB0423</t>
  </si>
  <si>
    <t>26/PB0418</t>
  </si>
  <si>
    <t>26/PB0416</t>
  </si>
  <si>
    <t>26/PB0414</t>
  </si>
  <si>
    <t>26/PB0413</t>
  </si>
  <si>
    <t>26/PB0412</t>
  </si>
  <si>
    <t>26/PB0411</t>
  </si>
  <si>
    <t>26/PB0410</t>
  </si>
  <si>
    <t>26/PB0405</t>
  </si>
  <si>
    <t>26/PB0401</t>
  </si>
  <si>
    <t>26/PB0400</t>
  </si>
  <si>
    <t>26/PB0399</t>
  </si>
  <si>
    <t>26/PB0397</t>
  </si>
  <si>
    <t>26/PB0396</t>
  </si>
  <si>
    <t>26/PB0395</t>
  </si>
  <si>
    <t>26/PB0394</t>
  </si>
  <si>
    <t>26/PB0393</t>
  </si>
  <si>
    <t>26/PB0392</t>
  </si>
  <si>
    <t>26/PB0391</t>
  </si>
  <si>
    <t>26/PB0390</t>
  </si>
  <si>
    <t>26/PB0389</t>
  </si>
  <si>
    <t>26/PB0388</t>
  </si>
  <si>
    <t>26/PB0387</t>
  </si>
  <si>
    <t>26/PB0386</t>
  </si>
  <si>
    <t>26/PB0383</t>
  </si>
  <si>
    <t>26/PB0382</t>
  </si>
  <si>
    <t>26/PB0381</t>
  </si>
  <si>
    <t>26/PB0380</t>
  </si>
  <si>
    <t>26/PB0379</t>
  </si>
  <si>
    <t>26/PB0377</t>
  </si>
  <si>
    <t>26/PB0376</t>
  </si>
  <si>
    <t>26/PB0375</t>
  </si>
  <si>
    <t>26/PB0374</t>
  </si>
  <si>
    <t>26/PB0373</t>
  </si>
  <si>
    <t>26/PB0372</t>
  </si>
  <si>
    <t>26/PB0371</t>
  </si>
  <si>
    <t>26/PB0370</t>
  </si>
  <si>
    <t>26/PB0369</t>
  </si>
  <si>
    <t>26/PB0368</t>
  </si>
  <si>
    <t>26/PB0367</t>
  </si>
  <si>
    <t>26/PB0366</t>
  </si>
  <si>
    <t>26/PB0365</t>
  </si>
  <si>
    <t>26/PB0364</t>
  </si>
  <si>
    <t>26/PB0363</t>
  </si>
  <si>
    <t>26/PB0362</t>
  </si>
  <si>
    <t>26/PB0361</t>
  </si>
  <si>
    <t>26/PB0359</t>
  </si>
  <si>
    <t>26/PB0358</t>
  </si>
  <si>
    <t>26/PB0357</t>
  </si>
  <si>
    <t>26/PB0356</t>
  </si>
  <si>
    <t>26/PB0355</t>
  </si>
  <si>
    <t>BNK2146</t>
  </si>
  <si>
    <t>KRCS Africa CDC Project</t>
  </si>
  <si>
    <t>26/PB0354</t>
  </si>
  <si>
    <t>26/PB0353</t>
  </si>
  <si>
    <t>26/PB0352</t>
  </si>
  <si>
    <t>26/PB0351</t>
  </si>
  <si>
    <t>26/PB0350</t>
  </si>
  <si>
    <t>26/PB0348</t>
  </si>
  <si>
    <t>26/PB0347</t>
  </si>
  <si>
    <t>26/PB0346</t>
  </si>
  <si>
    <t>26/PB0345</t>
  </si>
  <si>
    <t>26/PB0343</t>
  </si>
  <si>
    <t>26/PB0342</t>
  </si>
  <si>
    <t>26/PB0341</t>
  </si>
  <si>
    <t>26/PB0340</t>
  </si>
  <si>
    <t>26/PB0339</t>
  </si>
  <si>
    <t>26/PB0338</t>
  </si>
  <si>
    <t>26/PB0337</t>
  </si>
  <si>
    <t>26/PB0336</t>
  </si>
  <si>
    <t>26/PB0335</t>
  </si>
  <si>
    <t>BNK755</t>
  </si>
  <si>
    <t>KRCS Innovation Norway</t>
  </si>
  <si>
    <t>26/PB0334</t>
  </si>
  <si>
    <t>26/PB0333</t>
  </si>
  <si>
    <t>26/PB0332</t>
  </si>
  <si>
    <t>26/PB0331</t>
  </si>
  <si>
    <t>26/PB0329</t>
  </si>
  <si>
    <t>26/PB0327</t>
  </si>
  <si>
    <t>26/PB0325</t>
  </si>
  <si>
    <t>26/PB0324</t>
  </si>
  <si>
    <t>26/PB0323</t>
  </si>
  <si>
    <t>26/PB0322</t>
  </si>
  <si>
    <t>26/PB0319</t>
  </si>
  <si>
    <t>26/PB0318</t>
  </si>
  <si>
    <t>26/PB0317</t>
  </si>
  <si>
    <t>26/PB0316</t>
  </si>
  <si>
    <t>26/PB0315</t>
  </si>
  <si>
    <t>26/PB0314</t>
  </si>
  <si>
    <t>26/PB0313</t>
  </si>
  <si>
    <t>26/PB0312</t>
  </si>
  <si>
    <t>26/PB0311</t>
  </si>
  <si>
    <t>26/PB0309</t>
  </si>
  <si>
    <t>26/PB0308</t>
  </si>
  <si>
    <t>26/PB0307</t>
  </si>
  <si>
    <t>26/PB0306</t>
  </si>
  <si>
    <t>26/PB0305</t>
  </si>
  <si>
    <t>26/PB0304</t>
  </si>
  <si>
    <t>26/PB0302</t>
  </si>
  <si>
    <t>26/PB0301</t>
  </si>
  <si>
    <t>26/PB0300</t>
  </si>
  <si>
    <t>26/PB0299</t>
  </si>
  <si>
    <t>26/PB0297</t>
  </si>
  <si>
    <t>26/PB0296</t>
  </si>
  <si>
    <t>26/PB0295</t>
  </si>
  <si>
    <t>26/PB0294</t>
  </si>
  <si>
    <t>26/PB0290</t>
  </si>
  <si>
    <t>26/PB0289</t>
  </si>
  <si>
    <t>26/PB0288</t>
  </si>
  <si>
    <t>26/PB0287</t>
  </si>
  <si>
    <t>26/PB0286</t>
  </si>
  <si>
    <t>26/PB0285</t>
  </si>
  <si>
    <t>26/PB0284</t>
  </si>
  <si>
    <t>26/PB0282</t>
  </si>
  <si>
    <t>BNK2069</t>
  </si>
  <si>
    <t>KRCS Youth Activities</t>
  </si>
  <si>
    <t>26/PB0281</t>
  </si>
  <si>
    <t>26/PB0279</t>
  </si>
  <si>
    <t>26/PB0278</t>
  </si>
  <si>
    <t>26/PB0277</t>
  </si>
  <si>
    <t>26/PB0276</t>
  </si>
  <si>
    <t>26/PB0275</t>
  </si>
  <si>
    <t>26/PB0274</t>
  </si>
  <si>
    <t>26/PB0272</t>
  </si>
  <si>
    <t>26/PB0269</t>
  </si>
  <si>
    <t>26/PB0268</t>
  </si>
  <si>
    <t>26/PB0267</t>
  </si>
  <si>
    <t>26/PB0264</t>
  </si>
  <si>
    <t>26/PB0262</t>
  </si>
  <si>
    <t>26/PB0261</t>
  </si>
  <si>
    <t>26/PB0259</t>
  </si>
  <si>
    <t>26/PB0257</t>
  </si>
  <si>
    <t>26/PB0256</t>
  </si>
  <si>
    <t>26/PB0255</t>
  </si>
  <si>
    <t>26/PB0253</t>
  </si>
  <si>
    <t>26/PB0252</t>
  </si>
  <si>
    <t>26/PB0251</t>
  </si>
  <si>
    <t>26/PB0250</t>
  </si>
  <si>
    <t>26/PB0249</t>
  </si>
  <si>
    <t>26/PB0248</t>
  </si>
  <si>
    <t>26/PB0247</t>
  </si>
  <si>
    <t>26/PB0245</t>
  </si>
  <si>
    <t>26/PB0244</t>
  </si>
  <si>
    <t>26/PB0242</t>
  </si>
  <si>
    <t>26/PB0241</t>
  </si>
  <si>
    <t>26/PB0240</t>
  </si>
  <si>
    <t>26/PB0239</t>
  </si>
  <si>
    <t>26/PB0238</t>
  </si>
  <si>
    <t>26/PB0237</t>
  </si>
  <si>
    <t>26/PB0235</t>
  </si>
  <si>
    <t>26/PB0234</t>
  </si>
  <si>
    <t>26/PB0233</t>
  </si>
  <si>
    <t>26/PB0232</t>
  </si>
  <si>
    <t>26/PB0231</t>
  </si>
  <si>
    <t>26/PB0230</t>
  </si>
  <si>
    <t>26/PB0229</t>
  </si>
  <si>
    <t>26/PB0228</t>
  </si>
  <si>
    <t>26/PB0227</t>
  </si>
  <si>
    <t>26/PB0226</t>
  </si>
  <si>
    <t>26/PB0225</t>
  </si>
  <si>
    <t>26/PB0224</t>
  </si>
  <si>
    <t>26/PB0223</t>
  </si>
  <si>
    <t>26/PB0222</t>
  </si>
  <si>
    <t>26/PB0221</t>
  </si>
  <si>
    <t>26/PB0219</t>
  </si>
  <si>
    <t>26/PB0217</t>
  </si>
  <si>
    <t>26/PB0216</t>
  </si>
  <si>
    <t>26/PB0215</t>
  </si>
  <si>
    <t>26/PB0214</t>
  </si>
  <si>
    <t>26/PB0213</t>
  </si>
  <si>
    <t>26/PB0212</t>
  </si>
  <si>
    <t>26/PB0211</t>
  </si>
  <si>
    <t>26/PB0209</t>
  </si>
  <si>
    <t>26/PB0208</t>
  </si>
  <si>
    <t>26/PB0205</t>
  </si>
  <si>
    <t>26/PB0203</t>
  </si>
  <si>
    <t>26/PB0202</t>
  </si>
  <si>
    <t>26/PB0201</t>
  </si>
  <si>
    <t>26/PB0199</t>
  </si>
  <si>
    <t>26/PB0198</t>
  </si>
  <si>
    <t>26/PB0197</t>
  </si>
  <si>
    <t>26/PB0196</t>
  </si>
  <si>
    <t>26/PB0195</t>
  </si>
  <si>
    <t>26/PB0194</t>
  </si>
  <si>
    <t>26/PB0193</t>
  </si>
  <si>
    <t>26/PB0192</t>
  </si>
  <si>
    <t>26/PB0191</t>
  </si>
  <si>
    <t>26/PB0190</t>
  </si>
  <si>
    <t>26/PB0189</t>
  </si>
  <si>
    <t>26/PB0188</t>
  </si>
  <si>
    <t>26/PB0187</t>
  </si>
  <si>
    <t>26/PB0186</t>
  </si>
  <si>
    <t>26/PB0185</t>
  </si>
  <si>
    <t>26/PB0183</t>
  </si>
  <si>
    <t>26/PB0181</t>
  </si>
  <si>
    <t>26/PB0180</t>
  </si>
  <si>
    <t>26/PB0178</t>
  </si>
  <si>
    <t>26/PB0177</t>
  </si>
  <si>
    <t>26/PB0176</t>
  </si>
  <si>
    <t>26/PB0175</t>
  </si>
  <si>
    <t>26/PB0174</t>
  </si>
  <si>
    <t>26/PB0173</t>
  </si>
  <si>
    <t>26/PB0172</t>
  </si>
  <si>
    <t>26/PB0168</t>
  </si>
  <si>
    <t>26/PB0164</t>
  </si>
  <si>
    <t>26/PB0163</t>
  </si>
  <si>
    <t>26/PB0162</t>
  </si>
  <si>
    <t>26/PB0161</t>
  </si>
  <si>
    <t>26/PB0160</t>
  </si>
  <si>
    <t>26/PB0159</t>
  </si>
  <si>
    <t>26/PB0157</t>
  </si>
  <si>
    <t>26/PB0156</t>
  </si>
  <si>
    <t>26/PB0155</t>
  </si>
  <si>
    <t>26/PB0154</t>
  </si>
  <si>
    <t>26/PB0153</t>
  </si>
  <si>
    <t>26/PB0151</t>
  </si>
  <si>
    <t>26/PB0150</t>
  </si>
  <si>
    <t>26/PB0149</t>
  </si>
  <si>
    <t>26/PB0148</t>
  </si>
  <si>
    <t>26/PB0146</t>
  </si>
  <si>
    <t>26/PB0145</t>
  </si>
  <si>
    <t>26/PB0144</t>
  </si>
  <si>
    <t>26/PB0142</t>
  </si>
  <si>
    <t>26/PB0141</t>
  </si>
  <si>
    <t>26/PB0140</t>
  </si>
  <si>
    <t>26/PB0139</t>
  </si>
  <si>
    <t>26/PB0138</t>
  </si>
  <si>
    <t>26/PB0137</t>
  </si>
  <si>
    <t>26/PB0136</t>
  </si>
  <si>
    <t>26/PB0135</t>
  </si>
  <si>
    <t>26/PB0134</t>
  </si>
  <si>
    <t>26/PB0133</t>
  </si>
  <si>
    <t>26/PB0132</t>
  </si>
  <si>
    <t>26/PB0131</t>
  </si>
  <si>
    <t>26/PB0130</t>
  </si>
  <si>
    <t>26/PB0129</t>
  </si>
  <si>
    <t>26/PB0128</t>
  </si>
  <si>
    <t>26/PB0127</t>
  </si>
  <si>
    <t>26/PB0126</t>
  </si>
  <si>
    <t>26/PB0125</t>
  </si>
  <si>
    <t>26/PB0124</t>
  </si>
  <si>
    <t>26/PB0123</t>
  </si>
  <si>
    <t>26/PB0122</t>
  </si>
  <si>
    <t>26/PB0121</t>
  </si>
  <si>
    <t>26/PB0120</t>
  </si>
  <si>
    <t>26/PB0119</t>
  </si>
  <si>
    <t>26/PB0118</t>
  </si>
  <si>
    <t>26/PB0117</t>
  </si>
  <si>
    <t>26/PB0115</t>
  </si>
  <si>
    <t>26/PB0113</t>
  </si>
  <si>
    <t>26/PB0112</t>
  </si>
  <si>
    <t>26/PB0111</t>
  </si>
  <si>
    <t>26/PB0110</t>
  </si>
  <si>
    <t>26/PB0109</t>
  </si>
  <si>
    <t>26/PB0108</t>
  </si>
  <si>
    <t>26/PB0107</t>
  </si>
  <si>
    <t>26/PB0106</t>
  </si>
  <si>
    <t>26/PB0105</t>
  </si>
  <si>
    <t>26/PB0103</t>
  </si>
  <si>
    <t>26/PB0102</t>
  </si>
  <si>
    <t>26/PB0101</t>
  </si>
  <si>
    <t>26/PB0098</t>
  </si>
  <si>
    <t>26/PB0097</t>
  </si>
  <si>
    <t>26/PB0096</t>
  </si>
  <si>
    <t>26/PB0092</t>
  </si>
  <si>
    <t>26/PB0091</t>
  </si>
  <si>
    <t>26/PB0090</t>
  </si>
  <si>
    <t>26/PB0089</t>
  </si>
  <si>
    <t>26/PB0088</t>
  </si>
  <si>
    <t>26/PB0087</t>
  </si>
  <si>
    <t>26/PB0086</t>
  </si>
  <si>
    <t>26/PB0085</t>
  </si>
  <si>
    <t>26/PB0083</t>
  </si>
  <si>
    <t>26/PB0082</t>
  </si>
  <si>
    <t>26/PB0081</t>
  </si>
  <si>
    <t>26/PB0080</t>
  </si>
  <si>
    <t>26/PB0079</t>
  </si>
  <si>
    <t>26/PB0078</t>
  </si>
  <si>
    <t>26/PB0077</t>
  </si>
  <si>
    <t>26/PB0075</t>
  </si>
  <si>
    <t>26/PB0072</t>
  </si>
  <si>
    <t>26/PB0071</t>
  </si>
  <si>
    <t>26/PB0070</t>
  </si>
  <si>
    <t>26/PB0069</t>
  </si>
  <si>
    <t>26/PB0068</t>
  </si>
  <si>
    <t>26/PB0067</t>
  </si>
  <si>
    <t>26/PB0066</t>
  </si>
  <si>
    <t>26/PB0065</t>
  </si>
  <si>
    <t>26/PB0064</t>
  </si>
  <si>
    <t>26/PB0063</t>
  </si>
  <si>
    <t>26/PB0062</t>
  </si>
  <si>
    <t>26/PB0061</t>
  </si>
  <si>
    <t>26/PB0060</t>
  </si>
  <si>
    <t>26/PB0059</t>
  </si>
  <si>
    <t>26/PB0058</t>
  </si>
  <si>
    <t>26/PB0057</t>
  </si>
  <si>
    <t>26/PB0056</t>
  </si>
  <si>
    <t>26/PB0055</t>
  </si>
  <si>
    <t>26/PB0054</t>
  </si>
  <si>
    <t>26/PB0053</t>
  </si>
  <si>
    <t>26/PB0052</t>
  </si>
  <si>
    <t>26/PB0051</t>
  </si>
  <si>
    <t>26/PB0050</t>
  </si>
  <si>
    <t>26/PB0049</t>
  </si>
  <si>
    <t>26/PB0048</t>
  </si>
  <si>
    <t>26/PB0047</t>
  </si>
  <si>
    <t>26/PB0046</t>
  </si>
  <si>
    <t>26/PB0044</t>
  </si>
  <si>
    <t>26/PB0043</t>
  </si>
  <si>
    <t>26/PB0042</t>
  </si>
  <si>
    <t>26/PB0041</t>
  </si>
  <si>
    <t>26/PB0040</t>
  </si>
  <si>
    <t>26/PB0039</t>
  </si>
  <si>
    <t>26/PB0038</t>
  </si>
  <si>
    <t>26/PB0037</t>
  </si>
  <si>
    <t>26/PB0036</t>
  </si>
  <si>
    <t>26/PB0035</t>
  </si>
  <si>
    <t>26/PB0034</t>
  </si>
  <si>
    <t>26/PB0033</t>
  </si>
  <si>
    <t>26/PB0032</t>
  </si>
  <si>
    <t>26/PB0031</t>
  </si>
  <si>
    <t>26/PB0030</t>
  </si>
  <si>
    <t>26/PB0029</t>
  </si>
  <si>
    <t>26/PB0028</t>
  </si>
  <si>
    <t>26/PB0027</t>
  </si>
  <si>
    <t>26/PB0026</t>
  </si>
  <si>
    <t>26/PB0025</t>
  </si>
  <si>
    <t>26/PB0024</t>
  </si>
  <si>
    <t>26/PB0023</t>
  </si>
  <si>
    <t>26/PB0022</t>
  </si>
  <si>
    <t>26/PB0021</t>
  </si>
  <si>
    <t>26/PB0020</t>
  </si>
  <si>
    <t>26/PB0019</t>
  </si>
  <si>
    <t>26/PB0017</t>
  </si>
  <si>
    <t>26/PB0015</t>
  </si>
  <si>
    <t>26/PB0014</t>
  </si>
  <si>
    <t>26/PB0012</t>
  </si>
  <si>
    <t>26/PB0011</t>
  </si>
  <si>
    <t>26/PB0010</t>
  </si>
  <si>
    <t>26/PB0009</t>
  </si>
  <si>
    <t>26/PB0007</t>
  </si>
  <si>
    <t>26/PB0006</t>
  </si>
  <si>
    <t>26/PB0005</t>
  </si>
  <si>
    <t>26/PB0004</t>
  </si>
  <si>
    <t>26/PB0003</t>
  </si>
  <si>
    <t>26/PB0002</t>
  </si>
  <si>
    <t>26/PB0001</t>
  </si>
  <si>
    <t>25/PB6344</t>
  </si>
  <si>
    <t>25/PB6343</t>
  </si>
  <si>
    <t>25/PB6342</t>
  </si>
  <si>
    <t>25/PB6341</t>
  </si>
  <si>
    <t>25/PB6340</t>
  </si>
  <si>
    <t>25/PB6339</t>
  </si>
  <si>
    <t>25/PB6338</t>
  </si>
  <si>
    <t>25/PB6337</t>
  </si>
  <si>
    <t>25/PB6336</t>
  </si>
  <si>
    <t>25/PB6334</t>
  </si>
  <si>
    <t>25/PB6333</t>
  </si>
  <si>
    <t>25/PB6332</t>
  </si>
  <si>
    <t>25/PB6331</t>
  </si>
  <si>
    <t>25/PB6330</t>
  </si>
  <si>
    <t>25/PB6328</t>
  </si>
  <si>
    <t>25/PB6327</t>
  </si>
  <si>
    <t>25/PB6326</t>
  </si>
  <si>
    <t>25/PB6325</t>
  </si>
  <si>
    <t>25/PB6324</t>
  </si>
  <si>
    <t>25/PB6323</t>
  </si>
  <si>
    <t>25/PB6322</t>
  </si>
  <si>
    <t>25/PB6321</t>
  </si>
  <si>
    <t>25/PB6320</t>
  </si>
  <si>
    <t>25/PB6319</t>
  </si>
  <si>
    <t>25/PB6318</t>
  </si>
  <si>
    <t>25/PB6317</t>
  </si>
  <si>
    <t>25/PB6316</t>
  </si>
  <si>
    <t>25/PB6314</t>
  </si>
  <si>
    <t>25/PB6313</t>
  </si>
  <si>
    <t>25/PB6312</t>
  </si>
  <si>
    <t>25/PB6311</t>
  </si>
  <si>
    <t>25/PB6310</t>
  </si>
  <si>
    <t>25/PB6309</t>
  </si>
  <si>
    <t>25/PB6308</t>
  </si>
  <si>
    <t>25/PB6306</t>
  </si>
  <si>
    <t>25/PB6305</t>
  </si>
  <si>
    <t>25/PB6304</t>
  </si>
  <si>
    <t>25/PB6302</t>
  </si>
  <si>
    <t>25/PB6299</t>
  </si>
  <si>
    <t>25/PB6298</t>
  </si>
  <si>
    <t>25/PB6297</t>
  </si>
  <si>
    <t>25/PB6295</t>
  </si>
  <si>
    <t>25/PB6294</t>
  </si>
  <si>
    <t>25/PB6293</t>
  </si>
  <si>
    <t>25/PB6291</t>
  </si>
  <si>
    <t>25/PB6290</t>
  </si>
  <si>
    <t>25/PB6288</t>
  </si>
  <si>
    <t>25/PB6287</t>
  </si>
  <si>
    <t>25/PB6286</t>
  </si>
  <si>
    <t>25/PB6285</t>
  </si>
  <si>
    <t>25/PB6284</t>
  </si>
  <si>
    <t>25/PB6283</t>
  </si>
  <si>
    <t>25/PB6282</t>
  </si>
  <si>
    <t>25/PB6279</t>
  </si>
  <si>
    <t>25/PB6278</t>
  </si>
  <si>
    <t>25/PB6277</t>
  </si>
  <si>
    <t>25/PB6276</t>
  </si>
  <si>
    <t>25/PB6274</t>
  </si>
  <si>
    <t>25/PB6273</t>
  </si>
  <si>
    <t>25/PB6272</t>
  </si>
  <si>
    <t>25/PB6271</t>
  </si>
  <si>
    <t>25/PB6269</t>
  </si>
  <si>
    <t>25/PB6268</t>
  </si>
  <si>
    <t>25/PB6267</t>
  </si>
  <si>
    <t>25/PB6266</t>
  </si>
  <si>
    <t>25/PB6265</t>
  </si>
  <si>
    <t>25/PB6264</t>
  </si>
  <si>
    <t>25/PB6263</t>
  </si>
  <si>
    <t>25/PB6262</t>
  </si>
  <si>
    <t>25/PB6261</t>
  </si>
  <si>
    <t>25/PB6260</t>
  </si>
  <si>
    <t>25/PB6259</t>
  </si>
  <si>
    <t>25/PB6258</t>
  </si>
  <si>
    <t>25/PB6257</t>
  </si>
  <si>
    <t>25/PB6256</t>
  </si>
  <si>
    <t>25/PB6255</t>
  </si>
  <si>
    <t>25/PB6254</t>
  </si>
  <si>
    <t>25/PB6253</t>
  </si>
  <si>
    <t>25/PB6252</t>
  </si>
  <si>
    <t>25/PB6249</t>
  </si>
  <si>
    <t>25/PB6248</t>
  </si>
  <si>
    <t>25/PB6247</t>
  </si>
  <si>
    <t>25/PB6246</t>
  </si>
  <si>
    <t>25/PB6245</t>
  </si>
  <si>
    <t>25/PB6244</t>
  </si>
  <si>
    <t>25/PB6243</t>
  </si>
  <si>
    <t>25/PB6242</t>
  </si>
  <si>
    <t>25/PB6241</t>
  </si>
  <si>
    <t>25/PB6240</t>
  </si>
  <si>
    <t>25/PB6239</t>
  </si>
  <si>
    <t>25/PB6238</t>
  </si>
  <si>
    <t>25/PB6237</t>
  </si>
  <si>
    <t>25/PB6236</t>
  </si>
  <si>
    <t>25/PB6235</t>
  </si>
  <si>
    <t>25/PB6232</t>
  </si>
  <si>
    <t>25/PB6231</t>
  </si>
  <si>
    <t>25/PB6230</t>
  </si>
  <si>
    <t>25/PB6229</t>
  </si>
  <si>
    <t>25/PB6228</t>
  </si>
  <si>
    <t>25/PB6227</t>
  </si>
  <si>
    <t>25/PB6226</t>
  </si>
  <si>
    <t>25/PB6225</t>
  </si>
  <si>
    <t>25/PB6224</t>
  </si>
  <si>
    <t>25/PB6223</t>
  </si>
  <si>
    <t>25/PB6222</t>
  </si>
  <si>
    <t>25/PB6221</t>
  </si>
  <si>
    <t>25/PB6220</t>
  </si>
  <si>
    <t>25/PB6219</t>
  </si>
  <si>
    <t>25/PB6218</t>
  </si>
  <si>
    <t>25/PB6217</t>
  </si>
  <si>
    <t>25/PB6216</t>
  </si>
  <si>
    <t>25/PB6215</t>
  </si>
  <si>
    <t>25/PB6214</t>
  </si>
  <si>
    <t>25/PB6213</t>
  </si>
  <si>
    <t>25/PB6212</t>
  </si>
  <si>
    <t>25/PB6211</t>
  </si>
  <si>
    <t>25/PB6210</t>
  </si>
  <si>
    <t>25/PB6209</t>
  </si>
  <si>
    <t>25/PB6208</t>
  </si>
  <si>
    <t>25/PB6207</t>
  </si>
  <si>
    <t>25/PB6206</t>
  </si>
  <si>
    <t>25/PB6205</t>
  </si>
  <si>
    <t>25/PB6204</t>
  </si>
  <si>
    <t>25/PB6201</t>
  </si>
  <si>
    <t>25/PB6200</t>
  </si>
  <si>
    <t>25/PB6199</t>
  </si>
  <si>
    <t>25/PB6198</t>
  </si>
  <si>
    <t>25/PB6197</t>
  </si>
  <si>
    <t>25/PB6196</t>
  </si>
  <si>
    <t>25/PB6195</t>
  </si>
  <si>
    <t>25/PB6194</t>
  </si>
  <si>
    <t>25/PB6193</t>
  </si>
  <si>
    <t>25/PB6192</t>
  </si>
  <si>
    <t>25/PB6189</t>
  </si>
  <si>
    <t>25/PB6188</t>
  </si>
  <si>
    <t>25/PB6187</t>
  </si>
  <si>
    <t>25/PB6186</t>
  </si>
  <si>
    <t>25/PB6185</t>
  </si>
  <si>
    <t>BNK2197</t>
  </si>
  <si>
    <t>KRCS- Unlimit Health Account</t>
  </si>
  <si>
    <t>25/PB6184</t>
  </si>
  <si>
    <t>25/PB6183</t>
  </si>
  <si>
    <t>25/PB6182</t>
  </si>
  <si>
    <t>25/PB6180</t>
  </si>
  <si>
    <t>25/PB6179</t>
  </si>
  <si>
    <t>25/PB6178</t>
  </si>
  <si>
    <t>25/PB6177</t>
  </si>
  <si>
    <t>25/PB6176</t>
  </si>
  <si>
    <t>25/PB6175</t>
  </si>
  <si>
    <t>25/PB6174</t>
  </si>
  <si>
    <t>25/PB6173</t>
  </si>
  <si>
    <t>25/PB6172</t>
  </si>
  <si>
    <t>25/PB6171</t>
  </si>
  <si>
    <t>25/PB6170</t>
  </si>
  <si>
    <t>25/PB6169</t>
  </si>
  <si>
    <t>25/PB6168</t>
  </si>
  <si>
    <t>25/PB6167</t>
  </si>
  <si>
    <t>25/PB6166</t>
  </si>
  <si>
    <t>25/PB6165</t>
  </si>
  <si>
    <t>25/PB6164</t>
  </si>
  <si>
    <t>25/PB6163</t>
  </si>
  <si>
    <t>25/PB6162</t>
  </si>
  <si>
    <t>25/PB6159</t>
  </si>
  <si>
    <t>25/PB6158</t>
  </si>
  <si>
    <t>25/PB6157</t>
  </si>
  <si>
    <t>25/PB6156</t>
  </si>
  <si>
    <t>25/PB6155</t>
  </si>
  <si>
    <t>25/PB6154</t>
  </si>
  <si>
    <t>25/PB6153</t>
  </si>
  <si>
    <t>25/PB6152</t>
  </si>
  <si>
    <t>25/PB6151</t>
  </si>
  <si>
    <t>25/PB6150</t>
  </si>
  <si>
    <t>25/PB6148</t>
  </si>
  <si>
    <t>25/PB6147</t>
  </si>
  <si>
    <t>25/PB6146</t>
  </si>
  <si>
    <t>25/PB6145</t>
  </si>
  <si>
    <t>25/PB6144</t>
  </si>
  <si>
    <t>25/PB6143</t>
  </si>
  <si>
    <t>25/PB6142</t>
  </si>
  <si>
    <t>25/PB6141</t>
  </si>
  <si>
    <t>25/PB6140</t>
  </si>
  <si>
    <t>25/PB6139</t>
  </si>
  <si>
    <t>25/PB6138</t>
  </si>
  <si>
    <t>25/PB6137</t>
  </si>
  <si>
    <t>25/PB6135</t>
  </si>
  <si>
    <t>25/PB6132</t>
  </si>
  <si>
    <t>25/PB6131</t>
  </si>
  <si>
    <t>25/PB6128</t>
  </si>
  <si>
    <t>25/PB6127</t>
  </si>
  <si>
    <t>25/PB6125</t>
  </si>
  <si>
    <t>25/PB6124</t>
  </si>
  <si>
    <t>25/PB6123</t>
  </si>
  <si>
    <t>25/PB6121</t>
  </si>
  <si>
    <t>25/PB6120</t>
  </si>
  <si>
    <t>25/PB6119</t>
  </si>
  <si>
    <t>25/PB6118</t>
  </si>
  <si>
    <t>25/PB6117</t>
  </si>
  <si>
    <t>25/PB6116</t>
  </si>
  <si>
    <t>25/PB6115</t>
  </si>
  <si>
    <t>25/PB6114</t>
  </si>
  <si>
    <t>25/PB6113</t>
  </si>
  <si>
    <t>25/PB6112</t>
  </si>
  <si>
    <t>25/PB6111</t>
  </si>
  <si>
    <t>25/PB6110</t>
  </si>
  <si>
    <t>25/PB6109</t>
  </si>
  <si>
    <t>25/PB6108</t>
  </si>
  <si>
    <t>25/PB6107</t>
  </si>
  <si>
    <t>25/PB6106</t>
  </si>
  <si>
    <t>25/PB6104</t>
  </si>
  <si>
    <t>25/PB6103</t>
  </si>
  <si>
    <t>25/PB6102</t>
  </si>
  <si>
    <t>25/PB6101</t>
  </si>
  <si>
    <t>25/PB6100</t>
  </si>
  <si>
    <t>25/PB6099</t>
  </si>
  <si>
    <t>25/PB6098</t>
  </si>
  <si>
    <t>25/PB6097</t>
  </si>
  <si>
    <t>25/PB6096</t>
  </si>
  <si>
    <t>25/PB6095</t>
  </si>
  <si>
    <t>25/PB6094</t>
  </si>
  <si>
    <t>25/PB6093</t>
  </si>
  <si>
    <t>25/PB6092</t>
  </si>
  <si>
    <t>25/PB6091</t>
  </si>
  <si>
    <t>25/PB6090</t>
  </si>
  <si>
    <t>25/PB6089</t>
  </si>
  <si>
    <t>25/PB6088</t>
  </si>
  <si>
    <t>25/PB6087</t>
  </si>
  <si>
    <t>25/PB6086</t>
  </si>
  <si>
    <t>25/PB6085</t>
  </si>
  <si>
    <t>25/PB6084</t>
  </si>
  <si>
    <t>25/PB6083</t>
  </si>
  <si>
    <t>25/PB6082</t>
  </si>
  <si>
    <t>25/PB6081</t>
  </si>
  <si>
    <t>25/PB6080</t>
  </si>
  <si>
    <t>25/PB6079</t>
  </si>
  <si>
    <t>25/PB6078</t>
  </si>
  <si>
    <t>25/PB6077</t>
  </si>
  <si>
    <t>25/PB6076</t>
  </si>
  <si>
    <t>25/PB6075</t>
  </si>
  <si>
    <t>25/PB6074</t>
  </si>
  <si>
    <t>25/PB6073</t>
  </si>
  <si>
    <t>25/PB6072</t>
  </si>
  <si>
    <t>25/PB6071</t>
  </si>
  <si>
    <t>25/PB6070</t>
  </si>
  <si>
    <t>25/PB6069</t>
  </si>
  <si>
    <t>25/PB6068</t>
  </si>
  <si>
    <t>25/PB6067</t>
  </si>
  <si>
    <t>25/PB6066</t>
  </si>
  <si>
    <t>25/PB6065</t>
  </si>
  <si>
    <t>25/PB6064</t>
  </si>
  <si>
    <t>25/PB6063</t>
  </si>
  <si>
    <t>BNK205</t>
  </si>
  <si>
    <t>25/PB6062</t>
  </si>
  <si>
    <t>25/PB6061</t>
  </si>
  <si>
    <t>25/PB6060</t>
  </si>
  <si>
    <t>25/PB6059</t>
  </si>
  <si>
    <t>25/PB6058</t>
  </si>
  <si>
    <t>25/PB6057</t>
  </si>
  <si>
    <t>25/PB6056</t>
  </si>
  <si>
    <t>25/PB6055</t>
  </si>
  <si>
    <t>25/PB6053</t>
  </si>
  <si>
    <t>25/PB6052</t>
  </si>
  <si>
    <t>25/PB6051</t>
  </si>
  <si>
    <t>25/PB6050</t>
  </si>
  <si>
    <t>25/PB6049</t>
  </si>
  <si>
    <t>25/PB6048</t>
  </si>
  <si>
    <t>25/PB6047</t>
  </si>
  <si>
    <t>25/PB6045</t>
  </si>
  <si>
    <t>25/PB6044</t>
  </si>
  <si>
    <t>25/PB6043</t>
  </si>
  <si>
    <t>25/PB6042</t>
  </si>
  <si>
    <t>25/PB6041</t>
  </si>
  <si>
    <t>25/PB6040</t>
  </si>
  <si>
    <t>25/PB6039</t>
  </si>
  <si>
    <t>25/PB6038</t>
  </si>
  <si>
    <t>25/PB6037</t>
  </si>
  <si>
    <t>25/PB6036</t>
  </si>
  <si>
    <t>25/PB6035</t>
  </si>
  <si>
    <t>25/PB6034</t>
  </si>
  <si>
    <t>25/PB6033</t>
  </si>
  <si>
    <t>25/PB6032</t>
  </si>
  <si>
    <t>25/PB6031</t>
  </si>
  <si>
    <t>25/PB6030</t>
  </si>
  <si>
    <t>25/PB6029</t>
  </si>
  <si>
    <t>25/PB6028</t>
  </si>
  <si>
    <t>25/PB6027</t>
  </si>
  <si>
    <t>25/PB6026</t>
  </si>
  <si>
    <t>25/PB6025</t>
  </si>
  <si>
    <t>25/PB6024</t>
  </si>
  <si>
    <t>25/PB6023</t>
  </si>
  <si>
    <t>25/PB6022</t>
  </si>
  <si>
    <t>25/PB6021</t>
  </si>
  <si>
    <t>BNK2188</t>
  </si>
  <si>
    <t>KRCS Korean Embassy Floods Support</t>
  </si>
  <si>
    <t>25/PB6020</t>
  </si>
  <si>
    <t>25/PB6019</t>
  </si>
  <si>
    <t>25/PB6018</t>
  </si>
  <si>
    <t>25/PB6017</t>
  </si>
  <si>
    <t>25/PB6016</t>
  </si>
  <si>
    <t>25/PB6015</t>
  </si>
  <si>
    <t>25/PB6013</t>
  </si>
  <si>
    <t>25/PB6012</t>
  </si>
  <si>
    <t>25/PB6011</t>
  </si>
  <si>
    <t>25/PB6010</t>
  </si>
  <si>
    <t>25/PB6009</t>
  </si>
  <si>
    <t>25/PB6008</t>
  </si>
  <si>
    <t>25/PB6007</t>
  </si>
  <si>
    <t>25/PB6006</t>
  </si>
  <si>
    <t>25/PB6005</t>
  </si>
  <si>
    <t>25/PB6004</t>
  </si>
  <si>
    <t>25/PB6003</t>
  </si>
  <si>
    <t>25/PB6002</t>
  </si>
  <si>
    <t>25/PB6001</t>
  </si>
  <si>
    <t>25/PB6000</t>
  </si>
  <si>
    <t>25/PB5999</t>
  </si>
  <si>
    <t>25/PB5998</t>
  </si>
  <si>
    <t>25/PB5997</t>
  </si>
  <si>
    <t>25/PB5996</t>
  </si>
  <si>
    <t>25/PB5995</t>
  </si>
  <si>
    <t>25/PB5993</t>
  </si>
  <si>
    <t>25/PB5992</t>
  </si>
  <si>
    <t>25/PB5991</t>
  </si>
  <si>
    <t>25/PB5990</t>
  </si>
  <si>
    <t>25/PB5989</t>
  </si>
  <si>
    <t>25/PB5988</t>
  </si>
  <si>
    <t>25/PB5985</t>
  </si>
  <si>
    <t>25/PB5983</t>
  </si>
  <si>
    <t>25/PB5982</t>
  </si>
  <si>
    <t>25/PB5981</t>
  </si>
  <si>
    <t>25/PB5980</t>
  </si>
  <si>
    <t>25/PB5978</t>
  </si>
  <si>
    <t>25/PB5977</t>
  </si>
  <si>
    <t>25/PB5976</t>
  </si>
  <si>
    <t>25/PB5975</t>
  </si>
  <si>
    <t>25/PB5974</t>
  </si>
  <si>
    <t>25/PB5972</t>
  </si>
  <si>
    <t>25/PB5970</t>
  </si>
  <si>
    <t>25/PB5969</t>
  </si>
  <si>
    <t>25/PB5968</t>
  </si>
  <si>
    <t>25/PB5967</t>
  </si>
  <si>
    <t>25/PB5966</t>
  </si>
  <si>
    <t>25/PB5965</t>
  </si>
  <si>
    <t>25/PB5964</t>
  </si>
  <si>
    <t>25/PB5963</t>
  </si>
  <si>
    <t>25/PB5962</t>
  </si>
  <si>
    <t>25/PB5961</t>
  </si>
  <si>
    <t>25/PB5960</t>
  </si>
  <si>
    <t>25/PB5959</t>
  </si>
  <si>
    <t>25/PB5958</t>
  </si>
  <si>
    <t>25/PB5957</t>
  </si>
  <si>
    <t>25/PB5956</t>
  </si>
  <si>
    <t>25/PB5955</t>
  </si>
  <si>
    <t>25/PB5954</t>
  </si>
  <si>
    <t>25/PB5953</t>
  </si>
  <si>
    <t>25/PB5952</t>
  </si>
  <si>
    <t>25/PB5951</t>
  </si>
  <si>
    <t>25/PB5950</t>
  </si>
  <si>
    <t>25/PB5949</t>
  </si>
  <si>
    <t>25/PB5948</t>
  </si>
  <si>
    <t>25/PB5947</t>
  </si>
  <si>
    <t>25/PB5946</t>
  </si>
  <si>
    <t>25/PB5944</t>
  </si>
  <si>
    <t>25/PB5943</t>
  </si>
  <si>
    <t>25/PB5942</t>
  </si>
  <si>
    <t>25/PB5941</t>
  </si>
  <si>
    <t>25/PB5940</t>
  </si>
  <si>
    <t>25/PB5939</t>
  </si>
  <si>
    <t>25/PB5938</t>
  </si>
  <si>
    <t>25/PB5937</t>
  </si>
  <si>
    <t>25/PB5935</t>
  </si>
  <si>
    <t>25/PB5934</t>
  </si>
  <si>
    <t>25/PB5933</t>
  </si>
  <si>
    <t>25/PB5932</t>
  </si>
  <si>
    <t>25/PB5931</t>
  </si>
  <si>
    <t>25/PB5930</t>
  </si>
  <si>
    <t>25/PB5929</t>
  </si>
  <si>
    <t>25/PB5928</t>
  </si>
  <si>
    <t>25/PB5927</t>
  </si>
  <si>
    <t>25/PB5926</t>
  </si>
  <si>
    <t>25/PB5925</t>
  </si>
  <si>
    <t>25/PB5924</t>
  </si>
  <si>
    <t>25/PB5923</t>
  </si>
  <si>
    <t>25/PB5922</t>
  </si>
  <si>
    <t>25/PB5921</t>
  </si>
  <si>
    <t>25/PB5919</t>
  </si>
  <si>
    <t>25/PB5918</t>
  </si>
  <si>
    <t>25/PB5917</t>
  </si>
  <si>
    <t>25/PB5915</t>
  </si>
  <si>
    <t>25/PB5914</t>
  </si>
  <si>
    <t>25/PB5913</t>
  </si>
  <si>
    <t>25/PB5912</t>
  </si>
  <si>
    <t>25/PB5911</t>
  </si>
  <si>
    <t>25/PB5910</t>
  </si>
  <si>
    <t>25/PB5909</t>
  </si>
  <si>
    <t>25/PB5908</t>
  </si>
  <si>
    <t>25/PB5907</t>
  </si>
  <si>
    <t>25/PB5906</t>
  </si>
  <si>
    <t>25/PB5905</t>
  </si>
  <si>
    <t>25/PB5904</t>
  </si>
  <si>
    <t>25/PB5903</t>
  </si>
  <si>
    <t>25/PB5902</t>
  </si>
  <si>
    <t>25/PB5901</t>
  </si>
  <si>
    <t>25/PB5900</t>
  </si>
  <si>
    <t>25/PB5899</t>
  </si>
  <si>
    <t>25/PB5898</t>
  </si>
  <si>
    <t>25/PB5897</t>
  </si>
  <si>
    <t>25/PB5896</t>
  </si>
  <si>
    <t>25/PB5895</t>
  </si>
  <si>
    <t>25/PB5894</t>
  </si>
  <si>
    <t>25/PB5893</t>
  </si>
  <si>
    <t>25/PB5892</t>
  </si>
  <si>
    <t>25/PB5891</t>
  </si>
  <si>
    <t>25/PB5888</t>
  </si>
  <si>
    <t>25/PB5887</t>
  </si>
  <si>
    <t>25/PB5886</t>
  </si>
  <si>
    <t>25/PB5885</t>
  </si>
  <si>
    <t>25/PB5884</t>
  </si>
  <si>
    <t>25/PB5883</t>
  </si>
  <si>
    <t>25/PB5882</t>
  </si>
  <si>
    <t>25/PB5881</t>
  </si>
  <si>
    <t>25/PB5880</t>
  </si>
  <si>
    <t>25/PB5879</t>
  </si>
  <si>
    <t>25/PB5878</t>
  </si>
  <si>
    <t>25/PB5877</t>
  </si>
  <si>
    <t>25/PB5874</t>
  </si>
  <si>
    <t>25/PB5873</t>
  </si>
  <si>
    <t>25/PB5872</t>
  </si>
  <si>
    <t>25/PB5871</t>
  </si>
  <si>
    <t>25/PB5870</t>
  </si>
  <si>
    <t>25/PB5869</t>
  </si>
  <si>
    <t>25/PB5868</t>
  </si>
  <si>
    <t>25/PB5867</t>
  </si>
  <si>
    <t>25/PB5866</t>
  </si>
  <si>
    <t>BNK2052</t>
  </si>
  <si>
    <t>KRCS Software / Application</t>
  </si>
  <si>
    <t>25/PB5865</t>
  </si>
  <si>
    <t>25/PB5864</t>
  </si>
  <si>
    <t>25/PB5863</t>
  </si>
  <si>
    <t>25/PB5862</t>
  </si>
  <si>
    <t>25/PB5861</t>
  </si>
  <si>
    <t>25/PB5860</t>
  </si>
  <si>
    <t>25/PB5859</t>
  </si>
  <si>
    <t>25/PB5858</t>
  </si>
  <si>
    <t>25/PB5857</t>
  </si>
  <si>
    <t>25/PB5856</t>
  </si>
  <si>
    <t>25/PB5855</t>
  </si>
  <si>
    <t>25/PB5854</t>
  </si>
  <si>
    <t>25/PB5853</t>
  </si>
  <si>
    <t>25/PB5852</t>
  </si>
  <si>
    <t>25/PB5851</t>
  </si>
  <si>
    <t>25/PB5850</t>
  </si>
  <si>
    <t>25/PB5849</t>
  </si>
  <si>
    <t>25/PB5848</t>
  </si>
  <si>
    <t>25/PB5847</t>
  </si>
  <si>
    <t>25/PB5846</t>
  </si>
  <si>
    <t>25/PB5845</t>
  </si>
  <si>
    <t>25/PB5844</t>
  </si>
  <si>
    <t>25/PB5843</t>
  </si>
  <si>
    <t>25/PB5842</t>
  </si>
  <si>
    <t>25/PB5841</t>
  </si>
  <si>
    <t>25/PB5840</t>
  </si>
  <si>
    <t>25/PB5839</t>
  </si>
  <si>
    <t>25/PB5838</t>
  </si>
  <si>
    <t>25/PB5837</t>
  </si>
  <si>
    <t>25/PB5836</t>
  </si>
  <si>
    <t>25/PB5835</t>
  </si>
  <si>
    <t>25/PB5834</t>
  </si>
  <si>
    <t>25/PB5833</t>
  </si>
  <si>
    <t>25/PB5832</t>
  </si>
  <si>
    <t>25/PB5831</t>
  </si>
  <si>
    <t>25/PB5830</t>
  </si>
  <si>
    <t>25/PB5829</t>
  </si>
  <si>
    <t>25/PB5828</t>
  </si>
  <si>
    <t>25/PB5827</t>
  </si>
  <si>
    <t>25/PB5826</t>
  </si>
  <si>
    <t>25/PB5825</t>
  </si>
  <si>
    <t>25/PB5824</t>
  </si>
  <si>
    <t>25/PB5823</t>
  </si>
  <si>
    <t>25/PB5822</t>
  </si>
  <si>
    <t>25/PB5821</t>
  </si>
  <si>
    <t>25/PB5820</t>
  </si>
  <si>
    <t>25/PB5819</t>
  </si>
  <si>
    <t>25/PB5818</t>
  </si>
  <si>
    <t>25/PB5817</t>
  </si>
  <si>
    <t>25/PB5816</t>
  </si>
  <si>
    <t>25/PB5815</t>
  </si>
  <si>
    <t>25/PB5814</t>
  </si>
  <si>
    <t>25/PB5813</t>
  </si>
  <si>
    <t>25/PB5812</t>
  </si>
  <si>
    <t>25/PB5811</t>
  </si>
  <si>
    <t>25/PB5810</t>
  </si>
  <si>
    <t>25/PB5809</t>
  </si>
  <si>
    <t>25/PB5808</t>
  </si>
  <si>
    <t>25/PB5807</t>
  </si>
  <si>
    <t>25/PB5806</t>
  </si>
  <si>
    <t>25/PB5805</t>
  </si>
  <si>
    <t>25/PB5804</t>
  </si>
  <si>
    <t>25/PB5803</t>
  </si>
  <si>
    <t>25/PB5802</t>
  </si>
  <si>
    <t>25/PB5801</t>
  </si>
  <si>
    <t>25/PB5800</t>
  </si>
  <si>
    <t>25/PB5799</t>
  </si>
  <si>
    <t>25/PB5798</t>
  </si>
  <si>
    <t>25/PB5797</t>
  </si>
  <si>
    <t>25/PB5796</t>
  </si>
  <si>
    <t>25/PB5795</t>
  </si>
  <si>
    <t>25/PB5793</t>
  </si>
  <si>
    <t>25/PB5792</t>
  </si>
  <si>
    <t>25/PB5791</t>
  </si>
  <si>
    <t>25/PB5790</t>
  </si>
  <si>
    <t>25/PB5789</t>
  </si>
  <si>
    <t>25/PB5788</t>
  </si>
  <si>
    <t>25/PB5787</t>
  </si>
  <si>
    <t>25/PB5786</t>
  </si>
  <si>
    <t>25/PB5785</t>
  </si>
  <si>
    <t>25/PB5783</t>
  </si>
  <si>
    <t>25/PB5782</t>
  </si>
  <si>
    <t>25/PB5781</t>
  </si>
  <si>
    <t>25/PB5780</t>
  </si>
  <si>
    <t>25/PB5779</t>
  </si>
  <si>
    <t>25/PB5778</t>
  </si>
  <si>
    <t>25/PB5777</t>
  </si>
  <si>
    <t>25/PB5776</t>
  </si>
  <si>
    <t>25/PB5775</t>
  </si>
  <si>
    <t>25/PB5774</t>
  </si>
  <si>
    <t>25/PB5773</t>
  </si>
  <si>
    <t>25/PB5772</t>
  </si>
  <si>
    <t>25/PB5771</t>
  </si>
  <si>
    <t>25/PB5770</t>
  </si>
  <si>
    <t>25/PB5769</t>
  </si>
  <si>
    <t>25/PB5768</t>
  </si>
  <si>
    <t>25/PB5767</t>
  </si>
  <si>
    <t>25/PB5766</t>
  </si>
  <si>
    <t>25/PB5765</t>
  </si>
  <si>
    <t>25/PB5764</t>
  </si>
  <si>
    <t>25/PB5763</t>
  </si>
  <si>
    <t>25/PB5762</t>
  </si>
  <si>
    <t>25/PB5761</t>
  </si>
  <si>
    <t>25/PB5760</t>
  </si>
  <si>
    <t>25/PB5759</t>
  </si>
  <si>
    <t>25/PB5758</t>
  </si>
  <si>
    <t>25/PB5757</t>
  </si>
  <si>
    <t>25/PB5756</t>
  </si>
  <si>
    <t>25/PB5755</t>
  </si>
  <si>
    <t>25/PB5754</t>
  </si>
  <si>
    <t>25/PB5753</t>
  </si>
  <si>
    <t>25/PB5752</t>
  </si>
  <si>
    <t>25/PB5750</t>
  </si>
  <si>
    <t>25/PB5748</t>
  </si>
  <si>
    <t>25/PB5747</t>
  </si>
  <si>
    <t>25/PB5746</t>
  </si>
  <si>
    <t>25/PB5745</t>
  </si>
  <si>
    <t>25/PB5744</t>
  </si>
  <si>
    <t>25/PB5743</t>
  </si>
  <si>
    <t>25/PB5742</t>
  </si>
  <si>
    <t>25/PB5741</t>
  </si>
  <si>
    <t>25/PB5740</t>
  </si>
  <si>
    <t>25/PB5739</t>
  </si>
  <si>
    <t>25/PB5738</t>
  </si>
  <si>
    <t>25/PB5737</t>
  </si>
  <si>
    <t>25/PB5736</t>
  </si>
  <si>
    <t>25/PB5735</t>
  </si>
  <si>
    <t>25/PB5734</t>
  </si>
  <si>
    <t>25/PB5733</t>
  </si>
  <si>
    <t>25/PB5732</t>
  </si>
  <si>
    <t>25/PB5731</t>
  </si>
  <si>
    <t>25/PB5730</t>
  </si>
  <si>
    <t>25/PB5729</t>
  </si>
  <si>
    <t>25/PB5728</t>
  </si>
  <si>
    <t>25/PB5727</t>
  </si>
  <si>
    <t>25/PB5726</t>
  </si>
  <si>
    <t>25/PB5725</t>
  </si>
  <si>
    <t>25/PB5724</t>
  </si>
  <si>
    <t>25/PB5723</t>
  </si>
  <si>
    <t>25/PB5722</t>
  </si>
  <si>
    <t>25/PB5721</t>
  </si>
  <si>
    <t>25/PB5720</t>
  </si>
  <si>
    <t>25/PB5719</t>
  </si>
  <si>
    <t>25/PB5718</t>
  </si>
  <si>
    <t>25/PB5717</t>
  </si>
  <si>
    <t>25/PB5716</t>
  </si>
  <si>
    <t>25/PB5715</t>
  </si>
  <si>
    <t>25/PB5713</t>
  </si>
  <si>
    <t>25/PB5712</t>
  </si>
  <si>
    <t>25/PB5711</t>
  </si>
  <si>
    <t>25/PB5710</t>
  </si>
  <si>
    <t>25/PB5709</t>
  </si>
  <si>
    <t>25/PB5708</t>
  </si>
  <si>
    <t>25/PB5707</t>
  </si>
  <si>
    <t>25/PB5706</t>
  </si>
  <si>
    <t>25/PB5705</t>
  </si>
  <si>
    <t>25/PB5704</t>
  </si>
  <si>
    <t>25/PB5703</t>
  </si>
  <si>
    <t>25/PB5702</t>
  </si>
  <si>
    <t>25/PB5701</t>
  </si>
  <si>
    <t>25/PB5700</t>
  </si>
  <si>
    <t>25/PB5699</t>
  </si>
  <si>
    <t>25/PB5698</t>
  </si>
  <si>
    <t>25/PB5697</t>
  </si>
  <si>
    <t>25/PB5696</t>
  </si>
  <si>
    <t>25/PB5695</t>
  </si>
  <si>
    <t>25/PB5694</t>
  </si>
  <si>
    <t>25/PB5693</t>
  </si>
  <si>
    <t>25/PB5692</t>
  </si>
  <si>
    <t>25/PB5691</t>
  </si>
  <si>
    <t>25/PB5690</t>
  </si>
  <si>
    <t>25/PB5689</t>
  </si>
  <si>
    <t>25/PB5688</t>
  </si>
  <si>
    <t>25/PB5687</t>
  </si>
  <si>
    <t>25/PB5686</t>
  </si>
  <si>
    <t>25/PB5685</t>
  </si>
  <si>
    <t>25/PB5684</t>
  </si>
  <si>
    <t>25/PB5683</t>
  </si>
  <si>
    <t>25/PB5682</t>
  </si>
  <si>
    <t>25/PB5680</t>
  </si>
  <si>
    <t>25/PB5679</t>
  </si>
  <si>
    <t>25/PB5678</t>
  </si>
  <si>
    <t>25/PB5677</t>
  </si>
  <si>
    <t>25/PB5676</t>
  </si>
  <si>
    <t>25/PB5675</t>
  </si>
  <si>
    <t>25/PB5674</t>
  </si>
  <si>
    <t>25/PB5673</t>
  </si>
  <si>
    <t>25/PB5672</t>
  </si>
  <si>
    <t>25/PB5671</t>
  </si>
  <si>
    <t>BNK358</t>
  </si>
  <si>
    <t>KRCS - Mpesa - 10000</t>
  </si>
  <si>
    <t>25/PB5670</t>
  </si>
  <si>
    <t>25/PB5669</t>
  </si>
  <si>
    <t>25/PB5668</t>
  </si>
  <si>
    <t>25/PB5667</t>
  </si>
  <si>
    <t>25/PB5666</t>
  </si>
  <si>
    <t>25/PB5665</t>
  </si>
  <si>
    <t>25/PB5664</t>
  </si>
  <si>
    <t>25/PB5663</t>
  </si>
  <si>
    <t>25/PB5662</t>
  </si>
  <si>
    <t>25/PB5661</t>
  </si>
  <si>
    <t>25/PB5660</t>
  </si>
  <si>
    <t>25/PB5659</t>
  </si>
  <si>
    <t>25/PB5658</t>
  </si>
  <si>
    <t>25/PB5657</t>
  </si>
  <si>
    <t>25/PB5656</t>
  </si>
  <si>
    <t>25/PB5655</t>
  </si>
  <si>
    <t>25/PB5654</t>
  </si>
  <si>
    <t>25/PB5653</t>
  </si>
  <si>
    <t>25/PB5652</t>
  </si>
  <si>
    <t>25/PB5651</t>
  </si>
  <si>
    <t>25/PB5650</t>
  </si>
  <si>
    <t>25/PB5649</t>
  </si>
  <si>
    <t>25/PB5648</t>
  </si>
  <si>
    <t>25/PB5647</t>
  </si>
  <si>
    <t>25/PB5646</t>
  </si>
  <si>
    <t>25/PB5645</t>
  </si>
  <si>
    <t>25/PB5644</t>
  </si>
  <si>
    <t>25/PB5643</t>
  </si>
  <si>
    <t>25/PB5642</t>
  </si>
  <si>
    <t>25/PB5641</t>
  </si>
  <si>
    <t>25/PB5640</t>
  </si>
  <si>
    <t>25/PB5639</t>
  </si>
  <si>
    <t>BNK2160</t>
  </si>
  <si>
    <t xml:space="preserve"> KRCS PNS OPERATION</t>
  </si>
  <si>
    <t>25/PB5638</t>
  </si>
  <si>
    <t>25/PB5637</t>
  </si>
  <si>
    <t>25/PB5636</t>
  </si>
  <si>
    <t>25/PB5635</t>
  </si>
  <si>
    <t>25/PB5634</t>
  </si>
  <si>
    <t>25/PB5633</t>
  </si>
  <si>
    <t>25/PB5632</t>
  </si>
  <si>
    <t>25/PB5631</t>
  </si>
  <si>
    <t>25/PB5630</t>
  </si>
  <si>
    <t>25/PB5629</t>
  </si>
  <si>
    <t>25/PB5628</t>
  </si>
  <si>
    <t>25/PB5627</t>
  </si>
  <si>
    <t>25/PB5626</t>
  </si>
  <si>
    <t>25/PB5625</t>
  </si>
  <si>
    <t>25/PB5624</t>
  </si>
  <si>
    <t>25/PB5623</t>
  </si>
  <si>
    <t>25/PB5622</t>
  </si>
  <si>
    <t>25/PB5621</t>
  </si>
  <si>
    <t>25/PB5620</t>
  </si>
  <si>
    <t>25/PB5619</t>
  </si>
  <si>
    <t>25/PB5618</t>
  </si>
  <si>
    <t>25/PB5616</t>
  </si>
  <si>
    <t>25/PB5615</t>
  </si>
  <si>
    <t>25/PB5614</t>
  </si>
  <si>
    <t>25/PB5613</t>
  </si>
  <si>
    <t>25/PB5612</t>
  </si>
  <si>
    <t>25/PB5611</t>
  </si>
  <si>
    <t>25/PB5610</t>
  </si>
  <si>
    <t>25/PB5609</t>
  </si>
  <si>
    <t>25/PB5608</t>
  </si>
  <si>
    <t>25/PB5607</t>
  </si>
  <si>
    <t>25/PB5606</t>
  </si>
  <si>
    <t>25/PB5605</t>
  </si>
  <si>
    <t>25/PB5604</t>
  </si>
  <si>
    <t>25/PB5603</t>
  </si>
  <si>
    <t>25/PB5602</t>
  </si>
  <si>
    <t>25/PB5601</t>
  </si>
  <si>
    <t>25/PB5600</t>
  </si>
  <si>
    <t>25/PB5599</t>
  </si>
  <si>
    <t>25/PB5598</t>
  </si>
  <si>
    <t>25/PB5597</t>
  </si>
  <si>
    <t>25/PB5596</t>
  </si>
  <si>
    <t>25/PB5595</t>
  </si>
  <si>
    <t>25/PB5594</t>
  </si>
  <si>
    <t>25/PB5593</t>
  </si>
  <si>
    <t>25/PB5592</t>
  </si>
  <si>
    <t>25/PB5591</t>
  </si>
  <si>
    <t>25/PB5590</t>
  </si>
  <si>
    <t>25/PB5589</t>
  </si>
  <si>
    <t>25/PB5588</t>
  </si>
  <si>
    <t>25/PB5587</t>
  </si>
  <si>
    <t>25/PB5586</t>
  </si>
  <si>
    <t>25/PB5585</t>
  </si>
  <si>
    <t>25/PB5584</t>
  </si>
  <si>
    <t>25/PB5583</t>
  </si>
  <si>
    <t>25/PB5582</t>
  </si>
  <si>
    <t>25/PB5581</t>
  </si>
  <si>
    <t>25/PB5580</t>
  </si>
  <si>
    <t>25/PB5579</t>
  </si>
  <si>
    <t>25/PB5578</t>
  </si>
  <si>
    <t>25/PB5577</t>
  </si>
  <si>
    <t>25/PB5576</t>
  </si>
  <si>
    <t>25/PB5575</t>
  </si>
  <si>
    <t>25/PB5574</t>
  </si>
  <si>
    <t>25/PB5573</t>
  </si>
  <si>
    <t>25/PB5572</t>
  </si>
  <si>
    <t>25/PB5571</t>
  </si>
  <si>
    <t>25/PB5570</t>
  </si>
  <si>
    <t>25/PB5569</t>
  </si>
  <si>
    <t>25/PB5568</t>
  </si>
  <si>
    <t>25/PB5567</t>
  </si>
  <si>
    <t>25/PB5566</t>
  </si>
  <si>
    <t>25/PB5565</t>
  </si>
  <si>
    <t>25/PB5564</t>
  </si>
  <si>
    <t>25/PB5563</t>
  </si>
  <si>
    <t>25/PB5562</t>
  </si>
  <si>
    <t>25/PB5561</t>
  </si>
  <si>
    <t>25/PB5560</t>
  </si>
  <si>
    <t>25/PB5559</t>
  </si>
  <si>
    <t>25/PB5558</t>
  </si>
  <si>
    <t>25/PB5557</t>
  </si>
  <si>
    <t>25/PB5556</t>
  </si>
  <si>
    <t>25/PB5555</t>
  </si>
  <si>
    <t>25/PB5554</t>
  </si>
  <si>
    <t>25/PB5553</t>
  </si>
  <si>
    <t>25/PB5552</t>
  </si>
  <si>
    <t>25/PB5551</t>
  </si>
  <si>
    <t>25/PB5550</t>
  </si>
  <si>
    <t>25/PB5549</t>
  </si>
  <si>
    <t>25/PB5548</t>
  </si>
  <si>
    <t>25/PB5547</t>
  </si>
  <si>
    <t>25/PB5546</t>
  </si>
  <si>
    <t>25/PB5545</t>
  </si>
  <si>
    <t>25/PB5544</t>
  </si>
  <si>
    <t>25/PB5543</t>
  </si>
  <si>
    <t>25/PB5542</t>
  </si>
  <si>
    <t>25/PB5541</t>
  </si>
  <si>
    <t>25/PB5540</t>
  </si>
  <si>
    <t>25/PB5539</t>
  </si>
  <si>
    <t>25/PB5538</t>
  </si>
  <si>
    <t>25/PB5537</t>
  </si>
  <si>
    <t>25/PB5536</t>
  </si>
  <si>
    <t>25/PB5535</t>
  </si>
  <si>
    <t>25/PB5534</t>
  </si>
  <si>
    <t>25/PB5533</t>
  </si>
  <si>
    <t>25/PB5532</t>
  </si>
  <si>
    <t>25/PB5531</t>
  </si>
  <si>
    <t>25/PB5530</t>
  </si>
  <si>
    <t>25/PB5529</t>
  </si>
  <si>
    <t>25/PB5528</t>
  </si>
  <si>
    <t>25/PB5527</t>
  </si>
  <si>
    <t>25/PB5526</t>
  </si>
  <si>
    <t>25/PB5525</t>
  </si>
  <si>
    <t>25/PB5524</t>
  </si>
  <si>
    <t>25/PB5523</t>
  </si>
  <si>
    <t>25/PB5522</t>
  </si>
  <si>
    <t>25/PB5521</t>
  </si>
  <si>
    <t>25/PB5520</t>
  </si>
  <si>
    <t>25/PB5519</t>
  </si>
  <si>
    <t>25/PB5518</t>
  </si>
  <si>
    <t>25/PB5517</t>
  </si>
  <si>
    <t>25/PB5516</t>
  </si>
  <si>
    <t>25/PB5515</t>
  </si>
  <si>
    <t>25/PB5514</t>
  </si>
  <si>
    <t>25/PB5513</t>
  </si>
  <si>
    <t>25/PB5512</t>
  </si>
  <si>
    <t>25/PB5511</t>
  </si>
  <si>
    <t>25/PB5510</t>
  </si>
  <si>
    <t>25/PB5509</t>
  </si>
  <si>
    <t>25/PB5508</t>
  </si>
  <si>
    <t>25/PB5507</t>
  </si>
  <si>
    <t>25/PB5506</t>
  </si>
  <si>
    <t>25/PB5505</t>
  </si>
  <si>
    <t>25/PB5504</t>
  </si>
  <si>
    <t>25/PB5503</t>
  </si>
  <si>
    <t>25/PB5502</t>
  </si>
  <si>
    <t>25/PB5501</t>
  </si>
  <si>
    <t>25/PB5500</t>
  </si>
  <si>
    <t>25/PB5499</t>
  </si>
  <si>
    <t>25/PB5498</t>
  </si>
  <si>
    <t>25/PB5497</t>
  </si>
  <si>
    <t>25/PB5496</t>
  </si>
  <si>
    <t>25/PB5495</t>
  </si>
  <si>
    <t>25/PB5494</t>
  </si>
  <si>
    <t>25/PB5493</t>
  </si>
  <si>
    <t>25/PB5492</t>
  </si>
  <si>
    <t>25/PB5491</t>
  </si>
  <si>
    <t>25/PB5490</t>
  </si>
  <si>
    <t>25/PB5489</t>
  </si>
  <si>
    <t>25/PB5488</t>
  </si>
  <si>
    <t>25/PB5487</t>
  </si>
  <si>
    <t>25/PB5486</t>
  </si>
  <si>
    <t>25/PB5485</t>
  </si>
  <si>
    <t>25/PB5484</t>
  </si>
  <si>
    <t>25/PB5483</t>
  </si>
  <si>
    <t>25/PB5482</t>
  </si>
  <si>
    <t>25/PB5481</t>
  </si>
  <si>
    <t>25/PB5480</t>
  </si>
  <si>
    <t>25/PB5479</t>
  </si>
  <si>
    <t>25/PB5478</t>
  </si>
  <si>
    <t>25/PB5477</t>
  </si>
  <si>
    <t>25/PB5476</t>
  </si>
  <si>
    <t>25/PB5475</t>
  </si>
  <si>
    <t>25/PB5474</t>
  </si>
  <si>
    <t>25/PB5473</t>
  </si>
  <si>
    <t>25/PB5472</t>
  </si>
  <si>
    <t>25/PB5471</t>
  </si>
  <si>
    <t>25/PB5470</t>
  </si>
  <si>
    <t>25/PB5469</t>
  </si>
  <si>
    <t>25/PB5468</t>
  </si>
  <si>
    <t>25/PB5467</t>
  </si>
  <si>
    <t>25/PB5466</t>
  </si>
  <si>
    <t>25/PB5465</t>
  </si>
  <si>
    <t>25/PB5464</t>
  </si>
  <si>
    <t>25/PB5463</t>
  </si>
  <si>
    <t>25/PB5462</t>
  </si>
  <si>
    <t>25/PB5460</t>
  </si>
  <si>
    <t>25/PB5459</t>
  </si>
  <si>
    <t>25/PB5458</t>
  </si>
  <si>
    <t>25/PB5457</t>
  </si>
  <si>
    <t>25/PB5456</t>
  </si>
  <si>
    <t>25/PB5455</t>
  </si>
  <si>
    <t>25/PB5454</t>
  </si>
  <si>
    <t>25/PB5453</t>
  </si>
  <si>
    <t>25/PB5452</t>
  </si>
  <si>
    <t>25/PB5451</t>
  </si>
  <si>
    <t>25/PB5450</t>
  </si>
  <si>
    <t>25/PB5449</t>
  </si>
  <si>
    <t>25/PB5448</t>
  </si>
  <si>
    <t>25/PB5447</t>
  </si>
  <si>
    <t>25/PB5446</t>
  </si>
  <si>
    <t>25/PB5445</t>
  </si>
  <si>
    <t>25/PB5444</t>
  </si>
  <si>
    <t>25/PB5443</t>
  </si>
  <si>
    <t>25/PB5442</t>
  </si>
  <si>
    <t>25/PB5441</t>
  </si>
  <si>
    <t>25/PB5440</t>
  </si>
  <si>
    <t>25/PB5439</t>
  </si>
  <si>
    <t>25/PB5438</t>
  </si>
  <si>
    <t>25/PB5437</t>
  </si>
  <si>
    <t>25/PB5436</t>
  </si>
  <si>
    <t>25/PB5435</t>
  </si>
  <si>
    <t>25/PB5434</t>
  </si>
  <si>
    <t>25/PB5433</t>
  </si>
  <si>
    <t>25/PB5432</t>
  </si>
  <si>
    <t>25/PB5431</t>
  </si>
  <si>
    <t>25/PB5430</t>
  </si>
  <si>
    <t>25/PB5429</t>
  </si>
  <si>
    <t>25/PB5428</t>
  </si>
  <si>
    <t>25/PB5427</t>
  </si>
  <si>
    <t>25/PB5426</t>
  </si>
  <si>
    <t>25/PB5425</t>
  </si>
  <si>
    <t>25/PB5424</t>
  </si>
  <si>
    <t>25/PB5423</t>
  </si>
  <si>
    <t>25/PB5422</t>
  </si>
  <si>
    <t>25/PB5421</t>
  </si>
  <si>
    <t>25/PB5420</t>
  </si>
  <si>
    <t>25/PB5419</t>
  </si>
  <si>
    <t>25/PB5418</t>
  </si>
  <si>
    <t>25/PB5417</t>
  </si>
  <si>
    <t>25/PB5416</t>
  </si>
  <si>
    <t>25/PB5415</t>
  </si>
  <si>
    <t>25/PB5414</t>
  </si>
  <si>
    <t>25/PB5413</t>
  </si>
  <si>
    <t>25/PB5412</t>
  </si>
  <si>
    <t>25/PB5411</t>
  </si>
  <si>
    <t>25/PB5410</t>
  </si>
  <si>
    <t>25/PB5409</t>
  </si>
  <si>
    <t>25/PB5408</t>
  </si>
  <si>
    <t>25/PB5407</t>
  </si>
  <si>
    <t>25/PB5406</t>
  </si>
  <si>
    <t>25/PB5405</t>
  </si>
  <si>
    <t>25/PB5404</t>
  </si>
  <si>
    <t>25/PB5403</t>
  </si>
  <si>
    <t>25/PB5402</t>
  </si>
  <si>
    <t>25/PB5401</t>
  </si>
  <si>
    <t>25/PB5400</t>
  </si>
  <si>
    <t>25/PB5399</t>
  </si>
  <si>
    <t>25/PB5398</t>
  </si>
  <si>
    <t>25/PB5397</t>
  </si>
  <si>
    <t>25/PB5396</t>
  </si>
  <si>
    <t>25/PB5395</t>
  </si>
  <si>
    <t>25/PB5394</t>
  </si>
  <si>
    <t>25/PB5393</t>
  </si>
  <si>
    <t>25/PB5392</t>
  </si>
  <si>
    <t>25/PB5391</t>
  </si>
  <si>
    <t>25/PB5390</t>
  </si>
  <si>
    <t>25/PB5389</t>
  </si>
  <si>
    <t>25/PB5388</t>
  </si>
  <si>
    <t>25/PB5387</t>
  </si>
  <si>
    <t>25/PB5386</t>
  </si>
  <si>
    <t>25/PB5385</t>
  </si>
  <si>
    <t>25/PB5384</t>
  </si>
  <si>
    <t>25/PB5383</t>
  </si>
  <si>
    <t>25/PB5382</t>
  </si>
  <si>
    <t>25/PB5381</t>
  </si>
  <si>
    <t>25/PB5380</t>
  </si>
  <si>
    <t>25/PB5379</t>
  </si>
  <si>
    <t>25/PB5378</t>
  </si>
  <si>
    <t>25/PB5377</t>
  </si>
  <si>
    <t>25/PB5375</t>
  </si>
  <si>
    <t>25/PB5374</t>
  </si>
  <si>
    <t>25/PB5373</t>
  </si>
  <si>
    <t>25/PB5372</t>
  </si>
  <si>
    <t>25/PB5371</t>
  </si>
  <si>
    <t>25/PB5370</t>
  </si>
  <si>
    <t>25/PB5369</t>
  </si>
  <si>
    <t>25/PB5368</t>
  </si>
  <si>
    <t>25/PB5367</t>
  </si>
  <si>
    <t>25/PB5366</t>
  </si>
  <si>
    <t>25/PB5365</t>
  </si>
  <si>
    <t>25/PB5364</t>
  </si>
  <si>
    <t>25/PB5363</t>
  </si>
  <si>
    <t>25/PB5362</t>
  </si>
  <si>
    <t>25/PB5361</t>
  </si>
  <si>
    <t>25/PB5360</t>
  </si>
  <si>
    <t>25/PB5359</t>
  </si>
  <si>
    <t>25/PB5358</t>
  </si>
  <si>
    <t>25/PB5357</t>
  </si>
  <si>
    <t>25/PB5356</t>
  </si>
  <si>
    <t>25/PB5355</t>
  </si>
  <si>
    <t>25/PB5354</t>
  </si>
  <si>
    <t>25/PB5353</t>
  </si>
  <si>
    <t>25/PB5349</t>
  </si>
  <si>
    <t>25/PB5348</t>
  </si>
  <si>
    <t>25/PB5347</t>
  </si>
  <si>
    <t>25/PB5346</t>
  </si>
  <si>
    <t>25/PB5345</t>
  </si>
  <si>
    <t>25/PB5344</t>
  </si>
  <si>
    <t>25/PB5343</t>
  </si>
  <si>
    <t>25/PB5342</t>
  </si>
  <si>
    <t>25/PB5341</t>
  </si>
  <si>
    <t>25/PB5340</t>
  </si>
  <si>
    <t>25/PB5339</t>
  </si>
  <si>
    <t>25/PB5338</t>
  </si>
  <si>
    <t>25/PB5337</t>
  </si>
  <si>
    <t>25/PB5336</t>
  </si>
  <si>
    <t>25/PB5335</t>
  </si>
  <si>
    <t>25/PB5334</t>
  </si>
  <si>
    <t>25/PB5333</t>
  </si>
  <si>
    <t>25/PB5332</t>
  </si>
  <si>
    <t>25/PB5331</t>
  </si>
  <si>
    <t>25/PB5330</t>
  </si>
  <si>
    <t>25/PB5329</t>
  </si>
  <si>
    <t>25/PB5328</t>
  </si>
  <si>
    <t>25/PB5327</t>
  </si>
  <si>
    <t>25/PB5326</t>
  </si>
  <si>
    <t>25/PB5325</t>
  </si>
  <si>
    <t>25/PB5324</t>
  </si>
  <si>
    <t>25/PB5323</t>
  </si>
  <si>
    <t>25/PB5322</t>
  </si>
  <si>
    <t>25/PB5321</t>
  </si>
  <si>
    <t>25/PB5320</t>
  </si>
  <si>
    <t>25/PB5319</t>
  </si>
  <si>
    <t>25/PB5318</t>
  </si>
  <si>
    <t>25/PB5317</t>
  </si>
  <si>
    <t>25/PB5316</t>
  </si>
  <si>
    <t>25/PB5315</t>
  </si>
  <si>
    <t>25/PB5314</t>
  </si>
  <si>
    <t>25/PB5313</t>
  </si>
  <si>
    <t>25/PB5312</t>
  </si>
  <si>
    <t>25/PB5311</t>
  </si>
  <si>
    <t>25/PB5310</t>
  </si>
  <si>
    <t>25/PB5309</t>
  </si>
  <si>
    <t>25/PB5308</t>
  </si>
  <si>
    <t>25/PB5307</t>
  </si>
  <si>
    <t>25/PB5306</t>
  </si>
  <si>
    <t>25/PB5305</t>
  </si>
  <si>
    <t>25/PB5304</t>
  </si>
  <si>
    <t>25/PB5303</t>
  </si>
  <si>
    <t>25/PB5302</t>
  </si>
  <si>
    <t>25/PB5301</t>
  </si>
  <si>
    <t>25/PB5300</t>
  </si>
  <si>
    <t>25/PB5299</t>
  </si>
  <si>
    <t>25/PB5298</t>
  </si>
  <si>
    <t>25/PB5297</t>
  </si>
  <si>
    <t>25/PB5296</t>
  </si>
  <si>
    <t>25/PB5295</t>
  </si>
  <si>
    <t>25/PB5294</t>
  </si>
  <si>
    <t>25/PB5293</t>
  </si>
  <si>
    <t>25/PB5292</t>
  </si>
  <si>
    <t>25/PB5291</t>
  </si>
  <si>
    <t>25/PB5290</t>
  </si>
  <si>
    <t>25/PB5289</t>
  </si>
  <si>
    <t>25/PB5288</t>
  </si>
  <si>
    <t>25/PB5287</t>
  </si>
  <si>
    <t>25/PB5286</t>
  </si>
  <si>
    <t>25/PB5285</t>
  </si>
  <si>
    <t>25/PB5284</t>
  </si>
  <si>
    <t>25/PB5283</t>
  </si>
  <si>
    <t>25/PB5282</t>
  </si>
  <si>
    <t>25/PB5281</t>
  </si>
  <si>
    <t>25/PB5280</t>
  </si>
  <si>
    <t>25/PB5279</t>
  </si>
  <si>
    <t>25/PB5278</t>
  </si>
  <si>
    <t>25/PB5277</t>
  </si>
  <si>
    <t>25/PB5276</t>
  </si>
  <si>
    <t>25/PB5275</t>
  </si>
  <si>
    <t>25/PB5274</t>
  </si>
  <si>
    <t>25/PB5273</t>
  </si>
  <si>
    <t>25/PB5272</t>
  </si>
  <si>
    <t>25/PB5271</t>
  </si>
  <si>
    <t>25/PB5270</t>
  </si>
  <si>
    <t>25/PB5269</t>
  </si>
  <si>
    <t>25/PB5268</t>
  </si>
  <si>
    <t>25/PB5267</t>
  </si>
  <si>
    <t>25/PB5266</t>
  </si>
  <si>
    <t>25/PB5265</t>
  </si>
  <si>
    <t>25/PB5264</t>
  </si>
  <si>
    <t>25/PB5263</t>
  </si>
  <si>
    <t>25/PB5262</t>
  </si>
  <si>
    <t>25/PB5261</t>
  </si>
  <si>
    <t>25/PB5260</t>
  </si>
  <si>
    <t>25/PB5259</t>
  </si>
  <si>
    <t>25/PB5258</t>
  </si>
  <si>
    <t>25/PB5257</t>
  </si>
  <si>
    <t>25/PB5256</t>
  </si>
  <si>
    <t>25/PB5255</t>
  </si>
  <si>
    <t>25/PB5254</t>
  </si>
  <si>
    <t>25/PB5253</t>
  </si>
  <si>
    <t>25/PB5252</t>
  </si>
  <si>
    <t>25/PB5251</t>
  </si>
  <si>
    <t>25/PB5250</t>
  </si>
  <si>
    <t>25/PB5249</t>
  </si>
  <si>
    <t>25/PB5248</t>
  </si>
  <si>
    <t>25/PB5247</t>
  </si>
  <si>
    <t>25/PB5246</t>
  </si>
  <si>
    <t>25/PB5245</t>
  </si>
  <si>
    <t>25/PB5244</t>
  </si>
  <si>
    <t>25/PB5243</t>
  </si>
  <si>
    <t>25/PB5242</t>
  </si>
  <si>
    <t>25/PB5241</t>
  </si>
  <si>
    <t>25/PB5240</t>
  </si>
  <si>
    <t>25/PB5239</t>
  </si>
  <si>
    <t>25/PB5238</t>
  </si>
  <si>
    <t>25/PB5237</t>
  </si>
  <si>
    <t>25/PB5236</t>
  </si>
  <si>
    <t>25/PB5235</t>
  </si>
  <si>
    <t>25/PB5234</t>
  </si>
  <si>
    <t>25/PB5233</t>
  </si>
  <si>
    <t>25/PB5231</t>
  </si>
  <si>
    <t>25/PB5229</t>
  </si>
  <si>
    <t>25/PB5228</t>
  </si>
  <si>
    <t>25/PB5227</t>
  </si>
  <si>
    <t>25/PB5226</t>
  </si>
  <si>
    <t>25/PB5225</t>
  </si>
  <si>
    <t>25/PB5223</t>
  </si>
  <si>
    <t>25/PB5222</t>
  </si>
  <si>
    <t>25/PB5221</t>
  </si>
  <si>
    <t>25/PB5220</t>
  </si>
  <si>
    <t>25/PB5218</t>
  </si>
  <si>
    <t>25/PB5217</t>
  </si>
  <si>
    <t>25/PB5216</t>
  </si>
  <si>
    <t>25/PB5215</t>
  </si>
  <si>
    <t>25/PB5214</t>
  </si>
  <si>
    <t>25/PB5212</t>
  </si>
  <si>
    <t>25/PB5208</t>
  </si>
  <si>
    <t>25/PB5207</t>
  </si>
  <si>
    <t>25/PB5206</t>
  </si>
  <si>
    <t>25/PB5205</t>
  </si>
  <si>
    <t>25/PB5204</t>
  </si>
  <si>
    <t>25/PB5203</t>
  </si>
  <si>
    <t>25/PB5202</t>
  </si>
  <si>
    <t>25/PB5201</t>
  </si>
  <si>
    <t>25/PB5200</t>
  </si>
  <si>
    <t>25/PB5199</t>
  </si>
  <si>
    <t>25/PB5198</t>
  </si>
  <si>
    <t>25/PB5197</t>
  </si>
  <si>
    <t>25/PB5196</t>
  </si>
  <si>
    <t>25/PB5195</t>
  </si>
  <si>
    <t>25/PB5193</t>
  </si>
  <si>
    <t>25/PB5191</t>
  </si>
  <si>
    <t>25/PB5190</t>
  </si>
  <si>
    <t>25/PB5189</t>
  </si>
  <si>
    <t>25/PB5188</t>
  </si>
  <si>
    <t>25/PB5187</t>
  </si>
  <si>
    <t>25/PB5186</t>
  </si>
  <si>
    <t>25/PB5185</t>
  </si>
  <si>
    <t>25/PB5184</t>
  </si>
  <si>
    <t>25/PB5183</t>
  </si>
  <si>
    <t>25/PB5182</t>
  </si>
  <si>
    <t>25/PB5181</t>
  </si>
  <si>
    <t>25/PB5180</t>
  </si>
  <si>
    <t>25/PB5179</t>
  </si>
  <si>
    <t>25/PB5178</t>
  </si>
  <si>
    <t>25/PB5177</t>
  </si>
  <si>
    <t>25/PB5176</t>
  </si>
  <si>
    <t>25/PB5175</t>
  </si>
  <si>
    <t>25/PB5174</t>
  </si>
  <si>
    <t>25/PB5173</t>
  </si>
  <si>
    <t>25/PB5172</t>
  </si>
  <si>
    <t>25/PB5171</t>
  </si>
  <si>
    <t>25/PB5170</t>
  </si>
  <si>
    <t>25/PB5169</t>
  </si>
  <si>
    <t>25/PB5168</t>
  </si>
  <si>
    <t>25/PB5167</t>
  </si>
  <si>
    <t>25/PB5166</t>
  </si>
  <si>
    <t>25/PB5165</t>
  </si>
  <si>
    <t>25/PB5164</t>
  </si>
  <si>
    <t>25/PB5162</t>
  </si>
  <si>
    <t>25/PB5161</t>
  </si>
  <si>
    <t>25/PB5160</t>
  </si>
  <si>
    <t>25/PB5159</t>
  </si>
  <si>
    <t>25/PB5158</t>
  </si>
  <si>
    <t>25/PB5157</t>
  </si>
  <si>
    <t>25/PB5156</t>
  </si>
  <si>
    <t>25/PB5155</t>
  </si>
  <si>
    <t>25/PB5154</t>
  </si>
  <si>
    <t>25/PB5153</t>
  </si>
  <si>
    <t>25/PB5152</t>
  </si>
  <si>
    <t>25/PB5151</t>
  </si>
  <si>
    <t>25/PB5150</t>
  </si>
  <si>
    <t>25/PB5149</t>
  </si>
  <si>
    <t>25/PB5148</t>
  </si>
  <si>
    <t>25/PB5147</t>
  </si>
  <si>
    <t>25/PB5146</t>
  </si>
  <si>
    <t>25/PB5145</t>
  </si>
  <si>
    <t>25/PB5144</t>
  </si>
  <si>
    <t>25/PB5143</t>
  </si>
  <si>
    <t>25/PB5142</t>
  </si>
  <si>
    <t>25/PB5141</t>
  </si>
  <si>
    <t>25/PB5140</t>
  </si>
  <si>
    <t>25/PB5139</t>
  </si>
  <si>
    <t>25/PB5138</t>
  </si>
  <si>
    <t>25/PB5137</t>
  </si>
  <si>
    <t>25/PB5136</t>
  </si>
  <si>
    <t>25/PB5135</t>
  </si>
  <si>
    <t>25/PB5134</t>
  </si>
  <si>
    <t>25/PB5133</t>
  </si>
  <si>
    <t>25/PB5132</t>
  </si>
  <si>
    <t>25/PB5131</t>
  </si>
  <si>
    <t>25/PB5130</t>
  </si>
  <si>
    <t>25/PB5129</t>
  </si>
  <si>
    <t>25/PB5128</t>
  </si>
  <si>
    <t>25/PB5127</t>
  </si>
  <si>
    <t>25/PB5126</t>
  </si>
  <si>
    <t>25/PB5125</t>
  </si>
  <si>
    <t>25/PB5124</t>
  </si>
  <si>
    <t>25/PB5123</t>
  </si>
  <si>
    <t>25/PB5122</t>
  </si>
  <si>
    <t>25/PB5121</t>
  </si>
  <si>
    <t>25/PB5120</t>
  </si>
  <si>
    <t>25/PB5119</t>
  </si>
  <si>
    <t>25/PB5118</t>
  </si>
  <si>
    <t>25/PB5117</t>
  </si>
  <si>
    <t>25/PB5116</t>
  </si>
  <si>
    <t>25/PB5115</t>
  </si>
  <si>
    <t>25/PB5114</t>
  </si>
  <si>
    <t>25/PB5113</t>
  </si>
  <si>
    <t>25/PB5112</t>
  </si>
  <si>
    <t>25/PB5111</t>
  </si>
  <si>
    <t>25/PB5110</t>
  </si>
  <si>
    <t>25/PB5109</t>
  </si>
  <si>
    <t>25/PB5108</t>
  </si>
  <si>
    <t>25/PB5107</t>
  </si>
  <si>
    <t>25/PB5106</t>
  </si>
  <si>
    <t>25/PB5105</t>
  </si>
  <si>
    <t>25/PB5104</t>
  </si>
  <si>
    <t>25/PB5103</t>
  </si>
  <si>
    <t>25/PB5102</t>
  </si>
  <si>
    <t>25/PB5101</t>
  </si>
  <si>
    <t>25/PB5100</t>
  </si>
  <si>
    <t>25/PB5099</t>
  </si>
  <si>
    <t>25/PB5097</t>
  </si>
  <si>
    <t>25/PB5096</t>
  </si>
  <si>
    <t>25/PB5095</t>
  </si>
  <si>
    <t>25/PB5094</t>
  </si>
  <si>
    <t>25/PB5091</t>
  </si>
  <si>
    <t>25/PB5090</t>
  </si>
  <si>
    <t>25/PB5089</t>
  </si>
  <si>
    <t>25/PB5088</t>
  </si>
  <si>
    <t>25/PB5087</t>
  </si>
  <si>
    <t>25/PB5086</t>
  </si>
  <si>
    <t>25/PB5085</t>
  </si>
  <si>
    <t>25/PB5084</t>
  </si>
  <si>
    <t>25/PB5083</t>
  </si>
  <si>
    <t>25/PB5082</t>
  </si>
  <si>
    <t>25/PB5081</t>
  </si>
  <si>
    <t>25/PB5080</t>
  </si>
  <si>
    <t>25/PB5079</t>
  </si>
  <si>
    <t>25/PB5078</t>
  </si>
  <si>
    <t>25/PB5077</t>
  </si>
  <si>
    <t>25/PB5076</t>
  </si>
  <si>
    <t>25/PB5075</t>
  </si>
  <si>
    <t>25/PB5074</t>
  </si>
  <si>
    <t>25/PB5073</t>
  </si>
  <si>
    <t>25/PB5072</t>
  </si>
  <si>
    <t>25/PB5071</t>
  </si>
  <si>
    <t>25/PB5070</t>
  </si>
  <si>
    <t>25/PB5069</t>
  </si>
  <si>
    <t>25/PB5068</t>
  </si>
  <si>
    <t>25/PB5067</t>
  </si>
  <si>
    <t>25/PB5066</t>
  </si>
  <si>
    <t>25/PB5065</t>
  </si>
  <si>
    <t>25/PB5064</t>
  </si>
  <si>
    <t>25/PB5062</t>
  </si>
  <si>
    <t>25/PB5061</t>
  </si>
  <si>
    <t>25/PB5060</t>
  </si>
  <si>
    <t>25/PB5059</t>
  </si>
  <si>
    <t>25/PB5058</t>
  </si>
  <si>
    <t>25/PB5057</t>
  </si>
  <si>
    <t>25/PB5056</t>
  </si>
  <si>
    <t>25/PB5055</t>
  </si>
  <si>
    <t>25/PB5054</t>
  </si>
  <si>
    <t>25/PB5053</t>
  </si>
  <si>
    <t>25/PB5052</t>
  </si>
  <si>
    <t>25/PB5051</t>
  </si>
  <si>
    <t>25/PB5050</t>
  </si>
  <si>
    <t>25/PB5049</t>
  </si>
  <si>
    <t>25/PB5048</t>
  </si>
  <si>
    <t>25/PB5047</t>
  </si>
  <si>
    <t>25/PB5046</t>
  </si>
  <si>
    <t>25/PB5045</t>
  </si>
  <si>
    <t>25/PB5044</t>
  </si>
  <si>
    <t>25/PB5043</t>
  </si>
  <si>
    <t>25/PB5042</t>
  </si>
  <si>
    <t>25/PB5041</t>
  </si>
  <si>
    <t>25/PB5040</t>
  </si>
  <si>
    <t>25/PB5039</t>
  </si>
  <si>
    <t>25/PB5038</t>
  </si>
  <si>
    <t>25/PB5037</t>
  </si>
  <si>
    <t>25/PB5036</t>
  </si>
  <si>
    <t>25/PB5035</t>
  </si>
  <si>
    <t>25/PB5034</t>
  </si>
  <si>
    <t>25/PB5033</t>
  </si>
  <si>
    <t>25/PB5032</t>
  </si>
  <si>
    <t>25/PB5031</t>
  </si>
  <si>
    <t>25/PB5030</t>
  </si>
  <si>
    <t>25/PB5029</t>
  </si>
  <si>
    <t>25/PB5028</t>
  </si>
  <si>
    <t>25/PB5027</t>
  </si>
  <si>
    <t>25/PB5026</t>
  </si>
  <si>
    <t>25/PB5025</t>
  </si>
  <si>
    <t>25/PB5024</t>
  </si>
  <si>
    <t>25/PB5023</t>
  </si>
  <si>
    <t>25/PB5022</t>
  </si>
  <si>
    <t>25/PB5021</t>
  </si>
  <si>
    <t>25/PB5020</t>
  </si>
  <si>
    <t>25/PB5019</t>
  </si>
  <si>
    <t>25/PB5018</t>
  </si>
  <si>
    <t>25/PB5017</t>
  </si>
  <si>
    <t>25/PB5016</t>
  </si>
  <si>
    <t>25/PB5015</t>
  </si>
  <si>
    <t>25/PB5014</t>
  </si>
  <si>
    <t>25/PB5013</t>
  </si>
  <si>
    <t>25/PB5012</t>
  </si>
  <si>
    <t>25/PB5011</t>
  </si>
  <si>
    <t>25/PB5010</t>
  </si>
  <si>
    <t>25/PB5009</t>
  </si>
  <si>
    <t>25/PB5008</t>
  </si>
  <si>
    <t>25/PB5007</t>
  </si>
  <si>
    <t>25/PB5006</t>
  </si>
  <si>
    <t>25/PB5005</t>
  </si>
  <si>
    <t>25/PB5004</t>
  </si>
  <si>
    <t>25/PB5003</t>
  </si>
  <si>
    <t>25/PB5002</t>
  </si>
  <si>
    <t>25/PB5001</t>
  </si>
  <si>
    <t>25/PB5000</t>
  </si>
  <si>
    <t>25/PB4999</t>
  </si>
  <si>
    <t>25/PB4998</t>
  </si>
  <si>
    <t>25/PB4997</t>
  </si>
  <si>
    <t>25/PB4996</t>
  </si>
  <si>
    <t>25/PB4995</t>
  </si>
  <si>
    <t>25/PB4994</t>
  </si>
  <si>
    <t>25/PB4993</t>
  </si>
  <si>
    <t>25/PB4992</t>
  </si>
  <si>
    <t>25/PB4991</t>
  </si>
  <si>
    <t>25/PB4990</t>
  </si>
  <si>
    <t>25/PB4989</t>
  </si>
  <si>
    <t>25/PB4988</t>
  </si>
  <si>
    <t>25/PB4987</t>
  </si>
  <si>
    <t>25/PB4986</t>
  </si>
  <si>
    <t>25/PB4985</t>
  </si>
  <si>
    <t>25/PB4984</t>
  </si>
  <si>
    <t>25/PB4983</t>
  </si>
  <si>
    <t>25/PB4982</t>
  </si>
  <si>
    <t>25/PB4981</t>
  </si>
  <si>
    <t>25/PB4980</t>
  </si>
  <si>
    <t>25/PB4979</t>
  </si>
  <si>
    <t>25/PB4978</t>
  </si>
  <si>
    <t>25/PB4977</t>
  </si>
  <si>
    <t>25/PB4976</t>
  </si>
  <si>
    <t>25/PB4975</t>
  </si>
  <si>
    <t>25/PB4974</t>
  </si>
  <si>
    <t>25/PB4973</t>
  </si>
  <si>
    <t>25/PB4972</t>
  </si>
  <si>
    <t>25/PB4971</t>
  </si>
  <si>
    <t>25/PB4970</t>
  </si>
  <si>
    <t>25/PB4969</t>
  </si>
  <si>
    <t>25/PB4968</t>
  </si>
  <si>
    <t>25/PB4967</t>
  </si>
  <si>
    <t>25/PB4966</t>
  </si>
  <si>
    <t>25/PB4965</t>
  </si>
  <si>
    <t>25/PB4964</t>
  </si>
  <si>
    <t>25/PB4963</t>
  </si>
  <si>
    <t>25/PB4962</t>
  </si>
  <si>
    <t>25/PB4961</t>
  </si>
  <si>
    <t>25/PB4960</t>
  </si>
  <si>
    <t>25/PB4959</t>
  </si>
  <si>
    <t>25/PB4958</t>
  </si>
  <si>
    <t>25/PB4957</t>
  </si>
  <si>
    <t>25/PB4956</t>
  </si>
  <si>
    <t>25/PB4955</t>
  </si>
  <si>
    <t>25/PB4954</t>
  </si>
  <si>
    <t>25/PB4953</t>
  </si>
  <si>
    <t>25/PB4952</t>
  </si>
  <si>
    <t>25/PB4951</t>
  </si>
  <si>
    <t>25/PB4950</t>
  </si>
  <si>
    <t>25/PB4949</t>
  </si>
  <si>
    <t>25/PB4948</t>
  </si>
  <si>
    <t>25/PB4947</t>
  </si>
  <si>
    <t>25/PB4946</t>
  </si>
  <si>
    <t>25/PB4945</t>
  </si>
  <si>
    <t>25/PB4944</t>
  </si>
  <si>
    <t>25/PB4942</t>
  </si>
  <si>
    <t>25/PB4941</t>
  </si>
  <si>
    <t>25/PB4940</t>
  </si>
  <si>
    <t>25/PB4939</t>
  </si>
  <si>
    <t>25/PB4938</t>
  </si>
  <si>
    <t>25/PB4937</t>
  </si>
  <si>
    <t>25/PB4936</t>
  </si>
  <si>
    <t>25/PB4935</t>
  </si>
  <si>
    <t>25/PB4934</t>
  </si>
  <si>
    <t>25/PB4933</t>
  </si>
  <si>
    <t>25/PB4932</t>
  </si>
  <si>
    <t>25/PB4931</t>
  </si>
  <si>
    <t>25/PB4930</t>
  </si>
  <si>
    <t>25/PB4929</t>
  </si>
  <si>
    <t>25/PB4928</t>
  </si>
  <si>
    <t>25/PB4927</t>
  </si>
  <si>
    <t>25/PB4926</t>
  </si>
  <si>
    <t>25/PB4925</t>
  </si>
  <si>
    <t>25/PB4924</t>
  </si>
  <si>
    <t>25/PB4923</t>
  </si>
  <si>
    <t>25/PB4922</t>
  </si>
  <si>
    <t>25/PB4921</t>
  </si>
  <si>
    <t>25/PB4920</t>
  </si>
  <si>
    <t>25/PB4919</t>
  </si>
  <si>
    <t>25/PB4918</t>
  </si>
  <si>
    <t>25/PB4917</t>
  </si>
  <si>
    <t>25/PB4916</t>
  </si>
  <si>
    <t>25/PB4915</t>
  </si>
  <si>
    <t>25/PB4914</t>
  </si>
  <si>
    <t>25/PB4913</t>
  </si>
  <si>
    <t>25/PB4912</t>
  </si>
  <si>
    <t>25/PB4911</t>
  </si>
  <si>
    <t>25/PB4910</t>
  </si>
  <si>
    <t>25/PB4909</t>
  </si>
  <si>
    <t>25/PB4908</t>
  </si>
  <si>
    <t>25/PB4907</t>
  </si>
  <si>
    <t>25/PB4906</t>
  </si>
  <si>
    <t>25/PB4905</t>
  </si>
  <si>
    <t>25/PB4904</t>
  </si>
  <si>
    <t>25/PB4903</t>
  </si>
  <si>
    <t>25/PB4902</t>
  </si>
  <si>
    <t>25/PB4901</t>
  </si>
  <si>
    <t>25/PB4900</t>
  </si>
  <si>
    <t>25/PB4899</t>
  </si>
  <si>
    <t>25/PB4898</t>
  </si>
  <si>
    <t>25/PB4897</t>
  </si>
  <si>
    <t>25/PB4896</t>
  </si>
  <si>
    <t>25/PB4895</t>
  </si>
  <si>
    <t>25/PB4894</t>
  </si>
  <si>
    <t>25/PB4893</t>
  </si>
  <si>
    <t>25/PB4892</t>
  </si>
  <si>
    <t>25/PB4891</t>
  </si>
  <si>
    <t>25/PB4890</t>
  </si>
  <si>
    <t>25/PB4889</t>
  </si>
  <si>
    <t>25/PB4888</t>
  </si>
  <si>
    <t>25/PB4887</t>
  </si>
  <si>
    <t>25/PB4886</t>
  </si>
  <si>
    <t>25/PB4885</t>
  </si>
  <si>
    <t>25/PB4884</t>
  </si>
  <si>
    <t>25/PB4883</t>
  </si>
  <si>
    <t>25/PB4882</t>
  </si>
  <si>
    <t>25/PB4881</t>
  </si>
  <si>
    <t>25/PB4880</t>
  </si>
  <si>
    <t>25/PB4879</t>
  </si>
  <si>
    <t>25/PB4878</t>
  </si>
  <si>
    <t>25/PB4877</t>
  </si>
  <si>
    <t>25/PB4876</t>
  </si>
  <si>
    <t>25/PB4875</t>
  </si>
  <si>
    <t>25/PB4874</t>
  </si>
  <si>
    <t>25/PB4873</t>
  </si>
  <si>
    <t>25/PB4872</t>
  </si>
  <si>
    <t>25/PB4871</t>
  </si>
  <si>
    <t>25/PB4870</t>
  </si>
  <si>
    <t>25/PB4869</t>
  </si>
  <si>
    <t>25/PB4868</t>
  </si>
  <si>
    <t>25/PB4867</t>
  </si>
  <si>
    <t>25/PB4866</t>
  </si>
  <si>
    <t>25/PB4865</t>
  </si>
  <si>
    <t>25/PB4864</t>
  </si>
  <si>
    <t>25/PB4863</t>
  </si>
  <si>
    <t>25/PB4862</t>
  </si>
  <si>
    <t>25/PB4861</t>
  </si>
  <si>
    <t>25/PB4860</t>
  </si>
  <si>
    <t>25/PB4859</t>
  </si>
  <si>
    <t>25/PB4858</t>
  </si>
  <si>
    <t>25/PB4857</t>
  </si>
  <si>
    <t>25/PB4856</t>
  </si>
  <si>
    <t>25/PB4855</t>
  </si>
  <si>
    <t>25/PB4854</t>
  </si>
  <si>
    <t>25/PB4853</t>
  </si>
  <si>
    <t>25/PB4852</t>
  </si>
  <si>
    <t>25/PB4851</t>
  </si>
  <si>
    <t>25/PB4850</t>
  </si>
  <si>
    <t>25/PB4849</t>
  </si>
  <si>
    <t>25/PB4848</t>
  </si>
  <si>
    <t>25/PB4847</t>
  </si>
  <si>
    <t>25/PB4846</t>
  </si>
  <si>
    <t>25/PB4845</t>
  </si>
  <si>
    <t>25/PB4844</t>
  </si>
  <si>
    <t>25/PB4843</t>
  </si>
  <si>
    <t>25/PB4842</t>
  </si>
  <si>
    <t>25/PB4841</t>
  </si>
  <si>
    <t>25/PB4840</t>
  </si>
  <si>
    <t>25/PB4839</t>
  </si>
  <si>
    <t>25/PB4838</t>
  </si>
  <si>
    <t>25/PB4837</t>
  </si>
  <si>
    <t>25/PB4836</t>
  </si>
  <si>
    <t>25/PB4835</t>
  </si>
  <si>
    <t>25/PB4834</t>
  </si>
  <si>
    <t>25/PB4833</t>
  </si>
  <si>
    <t>25/PB4832</t>
  </si>
  <si>
    <t>25/PB4831</t>
  </si>
  <si>
    <t>25/PB4830</t>
  </si>
  <si>
    <t>25/PB4829</t>
  </si>
  <si>
    <t>25/PB4828</t>
  </si>
  <si>
    <t>25/PB4827</t>
  </si>
  <si>
    <t>25/PB4826</t>
  </si>
  <si>
    <t>25/PB4825</t>
  </si>
  <si>
    <t>25/PB4824</t>
  </si>
  <si>
    <t>25/PB4823</t>
  </si>
  <si>
    <t>25/PB4822</t>
  </si>
  <si>
    <t>25/PB4821</t>
  </si>
  <si>
    <t>25/PB4820</t>
  </si>
  <si>
    <t>25/PB4819</t>
  </si>
  <si>
    <t>25/PB4818</t>
  </si>
  <si>
    <t>25/PB4817</t>
  </si>
  <si>
    <t>25/PB4816</t>
  </si>
  <si>
    <t>25/PB4815</t>
  </si>
  <si>
    <t>25/PB4814</t>
  </si>
  <si>
    <t>25/PB4813</t>
  </si>
  <si>
    <t>25/PB4812</t>
  </si>
  <si>
    <t>25/PB4811</t>
  </si>
  <si>
    <t>25/PB4810</t>
  </si>
  <si>
    <t>25/PB4809</t>
  </si>
  <si>
    <t>25/PB4808</t>
  </si>
  <si>
    <t>25/PB4807</t>
  </si>
  <si>
    <t>25/PB4806</t>
  </si>
  <si>
    <t>25/PB4805</t>
  </si>
  <si>
    <t>25/PB4804</t>
  </si>
  <si>
    <t>25/PB4803</t>
  </si>
  <si>
    <t>25/PB4802</t>
  </si>
  <si>
    <t>25/PB4801</t>
  </si>
  <si>
    <t>25/PB4800</t>
  </si>
  <si>
    <t>25/PB4799</t>
  </si>
  <si>
    <t>25/PB4798</t>
  </si>
  <si>
    <t>25/PB4797</t>
  </si>
  <si>
    <t>25/PB4796</t>
  </si>
  <si>
    <t>25/PB4795</t>
  </si>
  <si>
    <t>25/PB4794</t>
  </si>
  <si>
    <t>25/PB4793</t>
  </si>
  <si>
    <t>25/PB4792</t>
  </si>
  <si>
    <t>25/PB4791</t>
  </si>
  <si>
    <t>25/PB4790</t>
  </si>
  <si>
    <t>25/PB4789</t>
  </si>
  <si>
    <t>25/PB4788</t>
  </si>
  <si>
    <t>25/PB4787</t>
  </si>
  <si>
    <t>25/PB4786</t>
  </si>
  <si>
    <t>25/PB4785</t>
  </si>
  <si>
    <t>25/PB4784</t>
  </si>
  <si>
    <t>25/PB4783</t>
  </si>
  <si>
    <t>25/PB4782</t>
  </si>
  <si>
    <t>25/PB4781</t>
  </si>
  <si>
    <t>25/PB4780</t>
  </si>
  <si>
    <t>25/PB4779</t>
  </si>
  <si>
    <t>25/PB4778</t>
  </si>
  <si>
    <t>25/PB4777</t>
  </si>
  <si>
    <t>25/PB4776</t>
  </si>
  <si>
    <t>25/PB4775</t>
  </si>
  <si>
    <t>25/PB4774</t>
  </si>
  <si>
    <t>25/PB4773</t>
  </si>
  <si>
    <t>25/PB4772</t>
  </si>
  <si>
    <t>25/PB4771</t>
  </si>
  <si>
    <t>25/PB4770</t>
  </si>
  <si>
    <t>25/PB4769</t>
  </si>
  <si>
    <t>25/PB4768</t>
  </si>
  <si>
    <t>25/PB4767</t>
  </si>
  <si>
    <t>25/PB4766</t>
  </si>
  <si>
    <t>25/PB4765</t>
  </si>
  <si>
    <t>25/PB4764</t>
  </si>
  <si>
    <t>25/PB4762</t>
  </si>
  <si>
    <t>25/PB4761</t>
  </si>
  <si>
    <t>25/PB4760</t>
  </si>
  <si>
    <t>25/PB4759</t>
  </si>
  <si>
    <t>25/PB4758</t>
  </si>
  <si>
    <t>25/PB4757</t>
  </si>
  <si>
    <t>25/PB4756</t>
  </si>
  <si>
    <t>25/PB4755</t>
  </si>
  <si>
    <t>25/PB4754</t>
  </si>
  <si>
    <t>25/PB4753</t>
  </si>
  <si>
    <t>25/PB4752</t>
  </si>
  <si>
    <t>25/PB4751</t>
  </si>
  <si>
    <t>25/PB4750</t>
  </si>
  <si>
    <t>25/PB4749</t>
  </si>
  <si>
    <t>25/PB4747</t>
  </si>
  <si>
    <t>25/PB4746</t>
  </si>
  <si>
    <t>25/PB4745</t>
  </si>
  <si>
    <t>25/PB4744</t>
  </si>
  <si>
    <t>25/PB4743</t>
  </si>
  <si>
    <t>25/PB4742</t>
  </si>
  <si>
    <t>25/PB4741</t>
  </si>
  <si>
    <t>25/PB4740</t>
  </si>
  <si>
    <t>25/PB4739</t>
  </si>
  <si>
    <t>25/PB4738</t>
  </si>
  <si>
    <t>25/PB4737</t>
  </si>
  <si>
    <t>25/PB4736</t>
  </si>
  <si>
    <t>25/PB4735</t>
  </si>
  <si>
    <t>25/PB4734</t>
  </si>
  <si>
    <t>25/PB4733</t>
  </si>
  <si>
    <t>25/PB4732</t>
  </si>
  <si>
    <t>25/PB4731</t>
  </si>
  <si>
    <t>25/PB4730</t>
  </si>
  <si>
    <t>25/PB4729</t>
  </si>
  <si>
    <t>25/PB4728</t>
  </si>
  <si>
    <t>25/PB4727</t>
  </si>
  <si>
    <t>25/PB4726</t>
  </si>
  <si>
    <t>25/PB4725</t>
  </si>
  <si>
    <t>25/PB4724</t>
  </si>
  <si>
    <t>25/PB4723</t>
  </si>
  <si>
    <t>25/PB4722</t>
  </si>
  <si>
    <t>25/PB4721</t>
  </si>
  <si>
    <t>25/PB4720</t>
  </si>
  <si>
    <t>25/PB4719</t>
  </si>
  <si>
    <t>25/PB4718</t>
  </si>
  <si>
    <t>25/PB4716</t>
  </si>
  <si>
    <t>25/PB4715</t>
  </si>
  <si>
    <t>25/PB4714</t>
  </si>
  <si>
    <t>25/PB4713</t>
  </si>
  <si>
    <t>25/PB4712</t>
  </si>
  <si>
    <t>25/PB4711</t>
  </si>
  <si>
    <t>25/PB4710</t>
  </si>
  <si>
    <t>25/PB4709</t>
  </si>
  <si>
    <t>25/PB4708</t>
  </si>
  <si>
    <t>25/PB4707</t>
  </si>
  <si>
    <t>25/PB4706</t>
  </si>
  <si>
    <t>25/PB4705</t>
  </si>
  <si>
    <t>25/PB4704</t>
  </si>
  <si>
    <t>25/PB4703</t>
  </si>
  <si>
    <t>25/PB4702</t>
  </si>
  <si>
    <t>25/PB4701</t>
  </si>
  <si>
    <t>25/PB4700</t>
  </si>
  <si>
    <t>25/PB4699</t>
  </si>
  <si>
    <t>25/PB4698</t>
  </si>
  <si>
    <t>25/PB4697</t>
  </si>
  <si>
    <t>25/PB4696</t>
  </si>
  <si>
    <t>25/PB4695</t>
  </si>
  <si>
    <t>25/PB4694</t>
  </si>
  <si>
    <t>25/PB4693</t>
  </si>
  <si>
    <t>25/PB4692</t>
  </si>
  <si>
    <t>25/PB4691</t>
  </si>
  <si>
    <t>BNK750</t>
  </si>
  <si>
    <t>KRCS-JKH Construction</t>
  </si>
  <si>
    <t>25/PB4690</t>
  </si>
  <si>
    <t>25/PB4689</t>
  </si>
  <si>
    <t>25/PB4688</t>
  </si>
  <si>
    <t>25/PB4687</t>
  </si>
  <si>
    <t>25/PB4686</t>
  </si>
  <si>
    <t>25/PB4685</t>
  </si>
  <si>
    <t>25/PB4684</t>
  </si>
  <si>
    <t>25/PB4683</t>
  </si>
  <si>
    <t>25/PB4682</t>
  </si>
  <si>
    <t>25/PB4681</t>
  </si>
  <si>
    <t>25/PB4680</t>
  </si>
  <si>
    <t>25/PB4679</t>
  </si>
  <si>
    <t>25/PB4678</t>
  </si>
  <si>
    <t>25/PB4676</t>
  </si>
  <si>
    <t>25/PB4675</t>
  </si>
  <si>
    <t>25/PB4674</t>
  </si>
  <si>
    <t>25/PB4673</t>
  </si>
  <si>
    <t>25/PB4672</t>
  </si>
  <si>
    <t>25/PB4670</t>
  </si>
  <si>
    <t>25/PB4669</t>
  </si>
  <si>
    <t>25/PB4667</t>
  </si>
  <si>
    <t>25/PB4666</t>
  </si>
  <si>
    <t>25/PB4665</t>
  </si>
  <si>
    <t>25/PB4664</t>
  </si>
  <si>
    <t>25/PB4663</t>
  </si>
  <si>
    <t>25/PB4662</t>
  </si>
  <si>
    <t>25/PB4661</t>
  </si>
  <si>
    <t>25/PB4660</t>
  </si>
  <si>
    <t>25/PB4659</t>
  </si>
  <si>
    <t>25/PB4658</t>
  </si>
  <si>
    <t>25/PB4657</t>
  </si>
  <si>
    <t>25/PB4656</t>
  </si>
  <si>
    <t>25/PB4655</t>
  </si>
  <si>
    <t>25/PB4654</t>
  </si>
  <si>
    <t>25/PB4653</t>
  </si>
  <si>
    <t>25/PB4652</t>
  </si>
  <si>
    <t>25/PB4651</t>
  </si>
  <si>
    <t>25/PB4650</t>
  </si>
  <si>
    <t>25/PB4649</t>
  </si>
  <si>
    <t>25/PB4648</t>
  </si>
  <si>
    <t>25/PB4647</t>
  </si>
  <si>
    <t>25/PB4646</t>
  </si>
  <si>
    <t>25/PB4645</t>
  </si>
  <si>
    <t>25/PB4644</t>
  </si>
  <si>
    <t>25/PB4643</t>
  </si>
  <si>
    <t>25/PB4642</t>
  </si>
  <si>
    <t>25/PB4641</t>
  </si>
  <si>
    <t>25/PB4640</t>
  </si>
  <si>
    <t>25/PB4639</t>
  </si>
  <si>
    <t>25/PB4638</t>
  </si>
  <si>
    <t>25/PB4637</t>
  </si>
  <si>
    <t>25/PB4636</t>
  </si>
  <si>
    <t>25/PB4635</t>
  </si>
  <si>
    <t>25/PB4634</t>
  </si>
  <si>
    <t>25/PB4633</t>
  </si>
  <si>
    <t>25/PB4632</t>
  </si>
  <si>
    <t>25/PB4631</t>
  </si>
  <si>
    <t>25/PB4630</t>
  </si>
  <si>
    <t>25/PB4629</t>
  </si>
  <si>
    <t>25/PB4628</t>
  </si>
  <si>
    <t>25/PB4627</t>
  </si>
  <si>
    <t>25/PB4626</t>
  </si>
  <si>
    <t>25/PB4625</t>
  </si>
  <si>
    <t>25/PB4624</t>
  </si>
  <si>
    <t>25/PB4623</t>
  </si>
  <si>
    <t>25/PB4622</t>
  </si>
  <si>
    <t>25/PB4621</t>
  </si>
  <si>
    <t>25/PB4620</t>
  </si>
  <si>
    <t>25/PB4619</t>
  </si>
  <si>
    <t>25/PB4618</t>
  </si>
  <si>
    <t>BNK734</t>
  </si>
  <si>
    <t>KRCS CVA for Health - NORCROSS</t>
  </si>
  <si>
    <t>25/PB4617</t>
  </si>
  <si>
    <t>25/PB4616</t>
  </si>
  <si>
    <t>25/PB4615</t>
  </si>
  <si>
    <t>25/PB4614</t>
  </si>
  <si>
    <t>25/PB4613</t>
  </si>
  <si>
    <t>25/PB4612</t>
  </si>
  <si>
    <t>25/PB4611</t>
  </si>
  <si>
    <t>25/PB4610</t>
  </si>
  <si>
    <t>25/PB4609</t>
  </si>
  <si>
    <t>25/PB4608</t>
  </si>
  <si>
    <t>25/PB4607</t>
  </si>
  <si>
    <t>25/PB4606</t>
  </si>
  <si>
    <t>25/PB4605</t>
  </si>
  <si>
    <t>25/PB4604</t>
  </si>
  <si>
    <t>25/PB4603</t>
  </si>
  <si>
    <t>25/PB4602</t>
  </si>
  <si>
    <t>25/PB4601</t>
  </si>
  <si>
    <t>25/PB4600</t>
  </si>
  <si>
    <t>25/PB4599</t>
  </si>
  <si>
    <t>25/PB4598</t>
  </si>
  <si>
    <t>25/PB4597</t>
  </si>
  <si>
    <t>25/PB4596</t>
  </si>
  <si>
    <t>25/PB4595</t>
  </si>
  <si>
    <t>25/PB4594</t>
  </si>
  <si>
    <t>25/PB4593</t>
  </si>
  <si>
    <t>25/PB4592</t>
  </si>
  <si>
    <t>25/PB4591</t>
  </si>
  <si>
    <t>25/PB4590</t>
  </si>
  <si>
    <t>25/PB4589</t>
  </si>
  <si>
    <t>25/PB4588</t>
  </si>
  <si>
    <t>25/PB4587</t>
  </si>
  <si>
    <t>25/PB4586</t>
  </si>
  <si>
    <t>25/PB4585</t>
  </si>
  <si>
    <t>25/PB4584</t>
  </si>
  <si>
    <t>25/PB4583</t>
  </si>
  <si>
    <t>25/PB4582</t>
  </si>
  <si>
    <t>25/PB4581</t>
  </si>
  <si>
    <t>25/PB4580</t>
  </si>
  <si>
    <t>25/PB4579</t>
  </si>
  <si>
    <t>25/PB4578</t>
  </si>
  <si>
    <t>25/PB4577</t>
  </si>
  <si>
    <t>25/PB4576</t>
  </si>
  <si>
    <t>25/PB4575</t>
  </si>
  <si>
    <t>25/PB4574</t>
  </si>
  <si>
    <t>25/PB4573</t>
  </si>
  <si>
    <t>25/PB4572</t>
  </si>
  <si>
    <t>25/PB4570</t>
  </si>
  <si>
    <t>25/PB4569</t>
  </si>
  <si>
    <t>25/PB4568</t>
  </si>
  <si>
    <t>25/PB4567</t>
  </si>
  <si>
    <t>25/PB4566</t>
  </si>
  <si>
    <t>25/PB4565</t>
  </si>
  <si>
    <t>25/PB4564</t>
  </si>
  <si>
    <t>25/PB4563</t>
  </si>
  <si>
    <t>25/PB4562</t>
  </si>
  <si>
    <t>25/PB4561</t>
  </si>
  <si>
    <t>25/PB4560</t>
  </si>
  <si>
    <t>25/PB4559</t>
  </si>
  <si>
    <t>25/PB4558</t>
  </si>
  <si>
    <t>25/PB4557</t>
  </si>
  <si>
    <t>25/PB4556</t>
  </si>
  <si>
    <t>25/PB4555</t>
  </si>
  <si>
    <t>25/PB4554</t>
  </si>
  <si>
    <t>25/PB4553</t>
  </si>
  <si>
    <t>25/PB4552</t>
  </si>
  <si>
    <t>25/PB4551</t>
  </si>
  <si>
    <t>25/PB4550</t>
  </si>
  <si>
    <t>25/PB4549</t>
  </si>
  <si>
    <t>25/PB4548</t>
  </si>
  <si>
    <t>25/PB4547</t>
  </si>
  <si>
    <t>25/PB4546</t>
  </si>
  <si>
    <t>25/PB4545</t>
  </si>
  <si>
    <t>25/PB4544</t>
  </si>
  <si>
    <t>25/PB4543</t>
  </si>
  <si>
    <t>25/PB4542</t>
  </si>
  <si>
    <t>25/PB4541</t>
  </si>
  <si>
    <t>25/PB4540</t>
  </si>
  <si>
    <t>25/PB4539</t>
  </si>
  <si>
    <t>25/PB4538</t>
  </si>
  <si>
    <t>25/PB4537</t>
  </si>
  <si>
    <t>25/PB4536</t>
  </si>
  <si>
    <t>25/PB4535</t>
  </si>
  <si>
    <t>25/PB4534</t>
  </si>
  <si>
    <t>25/PB4533</t>
  </si>
  <si>
    <t>25/PB4532</t>
  </si>
  <si>
    <t>25/PB4531</t>
  </si>
  <si>
    <t>25/PB4530</t>
  </si>
  <si>
    <t>25/PB4529</t>
  </si>
  <si>
    <t>25/PB4528</t>
  </si>
  <si>
    <t>25/PB4527</t>
  </si>
  <si>
    <t>25/PB4526</t>
  </si>
  <si>
    <t>25/PB4525</t>
  </si>
  <si>
    <t>25/PB4524</t>
  </si>
  <si>
    <t>25/PB4523</t>
  </si>
  <si>
    <t>25/PB4522</t>
  </si>
  <si>
    <t>25/PB4521</t>
  </si>
  <si>
    <t>25/PB4520</t>
  </si>
  <si>
    <t>25/PB4519</t>
  </si>
  <si>
    <t>25/PB4518</t>
  </si>
  <si>
    <t>25/PB4517</t>
  </si>
  <si>
    <t>25/PB4516</t>
  </si>
  <si>
    <t>25/PB4515</t>
  </si>
  <si>
    <t>25/PB4514</t>
  </si>
  <si>
    <t>25/PB4513</t>
  </si>
  <si>
    <t>25/PB4512</t>
  </si>
  <si>
    <t>25/PB4511</t>
  </si>
  <si>
    <t>25/PB4510</t>
  </si>
  <si>
    <t>25/PB4509</t>
  </si>
  <si>
    <t>25/PB4508</t>
  </si>
  <si>
    <t>25/PB4507</t>
  </si>
  <si>
    <t>25/PB4505</t>
  </si>
  <si>
    <t>25/PB4504</t>
  </si>
  <si>
    <t>25/PB4503</t>
  </si>
  <si>
    <t>25/PB4502</t>
  </si>
  <si>
    <t>25/PB4501</t>
  </si>
  <si>
    <t>25/PB4500</t>
  </si>
  <si>
    <t>25/PB4499</t>
  </si>
  <si>
    <t>25/PB4498</t>
  </si>
  <si>
    <t>25/PB4497</t>
  </si>
  <si>
    <t>25/PB4496</t>
  </si>
  <si>
    <t>25/PB4495</t>
  </si>
  <si>
    <t>25/PB4494</t>
  </si>
  <si>
    <t>25/PB4493</t>
  </si>
  <si>
    <t>25/PB4492</t>
  </si>
  <si>
    <t>25/PB4491</t>
  </si>
  <si>
    <t>25/PB4490</t>
  </si>
  <si>
    <t>25/PB4489</t>
  </si>
  <si>
    <t>25/PB4488</t>
  </si>
  <si>
    <t>25/PB4487</t>
  </si>
  <si>
    <t>25/PB4486</t>
  </si>
  <si>
    <t>25/PB4485</t>
  </si>
  <si>
    <t>25/PB4484</t>
  </si>
  <si>
    <t>25/PB4483</t>
  </si>
  <si>
    <t>25/PB4482</t>
  </si>
  <si>
    <t>25/PB4481</t>
  </si>
  <si>
    <t>25/PB4480</t>
  </si>
  <si>
    <t>25/PB4479</t>
  </si>
  <si>
    <t>25/PB4478</t>
  </si>
  <si>
    <t>25/PB4477</t>
  </si>
  <si>
    <t>25/PB4476</t>
  </si>
  <si>
    <t>25/PB4475</t>
  </si>
  <si>
    <t>25/PB4474</t>
  </si>
  <si>
    <t>25/PB4473</t>
  </si>
  <si>
    <t>25/PB4472</t>
  </si>
  <si>
    <t>25/PB4471</t>
  </si>
  <si>
    <t>25/PB4470</t>
  </si>
  <si>
    <t>25/PB4469</t>
  </si>
  <si>
    <t>25/PB4468</t>
  </si>
  <si>
    <t>25/PB4467</t>
  </si>
  <si>
    <t>25/PB4466</t>
  </si>
  <si>
    <t>25/PB4465</t>
  </si>
  <si>
    <t>25/PB4464</t>
  </si>
  <si>
    <t>25/PB4463</t>
  </si>
  <si>
    <t>25/PB4462</t>
  </si>
  <si>
    <t>25/PB4461</t>
  </si>
  <si>
    <t>25/PB4460</t>
  </si>
  <si>
    <t>25/PB4459</t>
  </si>
  <si>
    <t>25/PB4458</t>
  </si>
  <si>
    <t>25/PB4457</t>
  </si>
  <si>
    <t>25/PB4456</t>
  </si>
  <si>
    <t>25/PB4455</t>
  </si>
  <si>
    <t>25/PB4454</t>
  </si>
  <si>
    <t>25/PB4453</t>
  </si>
  <si>
    <t>25/PB4452</t>
  </si>
  <si>
    <t>25/PB4451</t>
  </si>
  <si>
    <t>25/PB4450</t>
  </si>
  <si>
    <t>25/PB4449</t>
  </si>
  <si>
    <t>25/PB4448</t>
  </si>
  <si>
    <t>25/PB4447</t>
  </si>
  <si>
    <t>25/PB4446</t>
  </si>
  <si>
    <t>25/PB4445</t>
  </si>
  <si>
    <t>25/PB4444</t>
  </si>
  <si>
    <t>25/PB4443</t>
  </si>
  <si>
    <t>25/PB4442</t>
  </si>
  <si>
    <t>25/PB4441</t>
  </si>
  <si>
    <t>25/PB4440</t>
  </si>
  <si>
    <t>25/PB4439</t>
  </si>
  <si>
    <t>25/PB4438</t>
  </si>
  <si>
    <t>25/PB4437</t>
  </si>
  <si>
    <t>25/PB4436</t>
  </si>
  <si>
    <t>25/PB4435</t>
  </si>
  <si>
    <t>25/PB4434</t>
  </si>
  <si>
    <t>25/PB4433</t>
  </si>
  <si>
    <t>25/PB4432</t>
  </si>
  <si>
    <t>25/PB4431</t>
  </si>
  <si>
    <t>25/PB4430</t>
  </si>
  <si>
    <t>25/PB4429</t>
  </si>
  <si>
    <t>25/PB4428</t>
  </si>
  <si>
    <t>25/PB4427</t>
  </si>
  <si>
    <t>25/PB4426</t>
  </si>
  <si>
    <t>25/PB4425</t>
  </si>
  <si>
    <t>25/PB4424</t>
  </si>
  <si>
    <t>25/PB4423</t>
  </si>
  <si>
    <t>25/PB4422</t>
  </si>
  <si>
    <t>25/PB4421</t>
  </si>
  <si>
    <t>25/PB4420</t>
  </si>
  <si>
    <t>25/PB4419</t>
  </si>
  <si>
    <t>25/PB4418</t>
  </si>
  <si>
    <t>25/PB4417</t>
  </si>
  <si>
    <t>25/PB4416</t>
  </si>
  <si>
    <t>25/PB4415</t>
  </si>
  <si>
    <t>25/PB4414</t>
  </si>
  <si>
    <t>25/PB4413</t>
  </si>
  <si>
    <t>25/PB4412</t>
  </si>
  <si>
    <t>25/PB4411</t>
  </si>
  <si>
    <t>25/PB4410</t>
  </si>
  <si>
    <t>25/PB4409</t>
  </si>
  <si>
    <t>25/PB4408</t>
  </si>
  <si>
    <t>25/PB4407</t>
  </si>
  <si>
    <t>25/PB4406</t>
  </si>
  <si>
    <t>25/PB4405</t>
  </si>
  <si>
    <t>25/PB4404</t>
  </si>
  <si>
    <t>25/PB4403</t>
  </si>
  <si>
    <t>25/PB4402</t>
  </si>
  <si>
    <t>25/PB4401</t>
  </si>
  <si>
    <t>25/PB4400</t>
  </si>
  <si>
    <t>25/PB4399</t>
  </si>
  <si>
    <t>25/PB4398</t>
  </si>
  <si>
    <t>25/PB4397</t>
  </si>
  <si>
    <t>25/PB4396</t>
  </si>
  <si>
    <t>25/PB4395</t>
  </si>
  <si>
    <t>25/PB4394</t>
  </si>
  <si>
    <t>25/PB4393</t>
  </si>
  <si>
    <t>25/PB4392</t>
  </si>
  <si>
    <t>25/PB4391</t>
  </si>
  <si>
    <t>25/PB4390</t>
  </si>
  <si>
    <t>25/PB4389</t>
  </si>
  <si>
    <t>25/PB4388</t>
  </si>
  <si>
    <t>25/PB4387</t>
  </si>
  <si>
    <t>25/PB4386</t>
  </si>
  <si>
    <t>25/PB4385</t>
  </si>
  <si>
    <t>25/PB4384</t>
  </si>
  <si>
    <t>25/PB4383</t>
  </si>
  <si>
    <t>25/PB4382</t>
  </si>
  <si>
    <t>25/PB4381</t>
  </si>
  <si>
    <t>25/PB4379</t>
  </si>
  <si>
    <t>25/PB4378</t>
  </si>
  <si>
    <t>25/PB4377</t>
  </si>
  <si>
    <t>25/PB4376</t>
  </si>
  <si>
    <t>25/PB4375</t>
  </si>
  <si>
    <t>25/PB4374</t>
  </si>
  <si>
    <t>25/PB4373</t>
  </si>
  <si>
    <t>25/PB4372</t>
  </si>
  <si>
    <t>25/PB4371</t>
  </si>
  <si>
    <t>25/PB4370</t>
  </si>
  <si>
    <t>25/PB4369</t>
  </si>
  <si>
    <t>25/PB4368</t>
  </si>
  <si>
    <t>25/PB4367</t>
  </si>
  <si>
    <t>25/PB4366</t>
  </si>
  <si>
    <t>25/PB4365</t>
  </si>
  <si>
    <t>25/PB4364</t>
  </si>
  <si>
    <t>25/PB4363</t>
  </si>
  <si>
    <t>25/PB4362</t>
  </si>
  <si>
    <t>25/PB4361</t>
  </si>
  <si>
    <t>25/PB4360</t>
  </si>
  <si>
    <t>25/PB4359</t>
  </si>
  <si>
    <t>25/PB4358</t>
  </si>
  <si>
    <t>25/PB4357</t>
  </si>
  <si>
    <t>25/PB4356</t>
  </si>
  <si>
    <t>25/PB4355</t>
  </si>
  <si>
    <t>25/PB4354</t>
  </si>
  <si>
    <t>25/PB4353</t>
  </si>
  <si>
    <t>25/PB4352</t>
  </si>
  <si>
    <t>25/PB4351</t>
  </si>
  <si>
    <t>25/PB4350</t>
  </si>
  <si>
    <t>25/PB4349</t>
  </si>
  <si>
    <t>25/PB4348</t>
  </si>
  <si>
    <t>25/PB4347</t>
  </si>
  <si>
    <t>25/PB4346</t>
  </si>
  <si>
    <t>25/PB4345</t>
  </si>
  <si>
    <t>25/PB4344</t>
  </si>
  <si>
    <t>25/PB4343</t>
  </si>
  <si>
    <t>25/PB4342</t>
  </si>
  <si>
    <t>25/PB4341</t>
  </si>
  <si>
    <t>25/PB4340</t>
  </si>
  <si>
    <t>25/PB4339</t>
  </si>
  <si>
    <t>25/PB4338</t>
  </si>
  <si>
    <t>25/PB4337</t>
  </si>
  <si>
    <t>25/PB4336</t>
  </si>
  <si>
    <t>25/PB4335</t>
  </si>
  <si>
    <t>25/PB4334</t>
  </si>
  <si>
    <t>25/PB4333</t>
  </si>
  <si>
    <t>25/PB4332</t>
  </si>
  <si>
    <t>25/PB4331</t>
  </si>
  <si>
    <t>25/PB4330</t>
  </si>
  <si>
    <t>25/PB4329</t>
  </si>
  <si>
    <t>25/PB4328</t>
  </si>
  <si>
    <t>25/PB4327</t>
  </si>
  <si>
    <t>25/PB4326</t>
  </si>
  <si>
    <t>25/PB4325</t>
  </si>
  <si>
    <t>25/PB4324</t>
  </si>
  <si>
    <t>25/PB4323</t>
  </si>
  <si>
    <t>25/PB4322</t>
  </si>
  <si>
    <t>25/PB4321</t>
  </si>
  <si>
    <t>25/PB4320</t>
  </si>
  <si>
    <t>25/PB4319</t>
  </si>
  <si>
    <t>25/PB4318</t>
  </si>
  <si>
    <t>25/PB4317</t>
  </si>
  <si>
    <t>25/PB4316</t>
  </si>
  <si>
    <t>25/PB4315</t>
  </si>
  <si>
    <t>25/PB4314</t>
  </si>
  <si>
    <t>25/PB4313</t>
  </si>
  <si>
    <t>25/PB4312</t>
  </si>
  <si>
    <t>25/PB4311</t>
  </si>
  <si>
    <t>25/PB4310</t>
  </si>
  <si>
    <t>25/PB4309</t>
  </si>
  <si>
    <t>25/PB4308</t>
  </si>
  <si>
    <t>25/PB4307</t>
  </si>
  <si>
    <t>25/PB4306</t>
  </si>
  <si>
    <t>25/PB4305</t>
  </si>
  <si>
    <t>25/PB4304</t>
  </si>
  <si>
    <t>25/PB4303</t>
  </si>
  <si>
    <t>25/PB4302</t>
  </si>
  <si>
    <t>25/PB4301</t>
  </si>
  <si>
    <t>25/PB4300</t>
  </si>
  <si>
    <t>25/PB4299</t>
  </si>
  <si>
    <t>25/PB4298</t>
  </si>
  <si>
    <t>25/PB4297</t>
  </si>
  <si>
    <t>25/PB4296</t>
  </si>
  <si>
    <t>25/PB4295</t>
  </si>
  <si>
    <t>25/PB4294</t>
  </si>
  <si>
    <t>25/PB4293</t>
  </si>
  <si>
    <t>25/PB4292</t>
  </si>
  <si>
    <t>25/PB4291</t>
  </si>
  <si>
    <t>25/PB4290</t>
  </si>
  <si>
    <t>25/PB4289</t>
  </si>
  <si>
    <t>25/PB4288</t>
  </si>
  <si>
    <t>25/PB4287</t>
  </si>
  <si>
    <t>25/PB4286</t>
  </si>
  <si>
    <t>25/PB4285</t>
  </si>
  <si>
    <t>25/PB4284</t>
  </si>
  <si>
    <t>25/PB4283</t>
  </si>
  <si>
    <t>25/PB4282</t>
  </si>
  <si>
    <t>25/PB4281</t>
  </si>
  <si>
    <t>25/PB4280</t>
  </si>
  <si>
    <t>25/PB4279</t>
  </si>
  <si>
    <t>25/PB4278</t>
  </si>
  <si>
    <t>25/PB4277</t>
  </si>
  <si>
    <t>25/PB4276</t>
  </si>
  <si>
    <t>25/PB4275</t>
  </si>
  <si>
    <t>25/PB4274</t>
  </si>
  <si>
    <t>25/PB4273</t>
  </si>
  <si>
    <t>25/PB4272</t>
  </si>
  <si>
    <t>25/PB4271</t>
  </si>
  <si>
    <t>25/PB4270</t>
  </si>
  <si>
    <t>25/PB4269</t>
  </si>
  <si>
    <t>25/PB4268</t>
  </si>
  <si>
    <t>25/PB4267</t>
  </si>
  <si>
    <t>25/PB4266</t>
  </si>
  <si>
    <t>25/PB4265</t>
  </si>
  <si>
    <t>25/PB4264</t>
  </si>
  <si>
    <t>25/PB4263</t>
  </si>
  <si>
    <t>25/PB4262</t>
  </si>
  <si>
    <t>25/PB4261</t>
  </si>
  <si>
    <t>25/PB4260</t>
  </si>
  <si>
    <t>25/PB4258</t>
  </si>
  <si>
    <t>25/PB4257</t>
  </si>
  <si>
    <t>25/PB4256</t>
  </si>
  <si>
    <t>25/PB4255</t>
  </si>
  <si>
    <t>25/PB4254</t>
  </si>
  <si>
    <t>25/PB4253</t>
  </si>
  <si>
    <t>25/PB4252</t>
  </si>
  <si>
    <t>25/PB4251</t>
  </si>
  <si>
    <t>25/PB4250</t>
  </si>
  <si>
    <t>25/PB4249</t>
  </si>
  <si>
    <t>25/PB4248</t>
  </si>
  <si>
    <t>25/PB4247</t>
  </si>
  <si>
    <t>25/PB4246</t>
  </si>
  <si>
    <t>25/PB4245</t>
  </si>
  <si>
    <t>25/PB4244</t>
  </si>
  <si>
    <t>25/PB4243</t>
  </si>
  <si>
    <t>25/PB4242</t>
  </si>
  <si>
    <t>25/PB4241</t>
  </si>
  <si>
    <t>25/PB4240</t>
  </si>
  <si>
    <t>25/PB4239</t>
  </si>
  <si>
    <t>25/PB4238</t>
  </si>
  <si>
    <t>25/PB4237</t>
  </si>
  <si>
    <t>25/PB4236</t>
  </si>
  <si>
    <t>25/PB4235</t>
  </si>
  <si>
    <t>25/PB4234</t>
  </si>
  <si>
    <t>25/PB4233</t>
  </si>
  <si>
    <t>25/PB4232</t>
  </si>
  <si>
    <t>25/PB4231</t>
  </si>
  <si>
    <t>25/PB4230</t>
  </si>
  <si>
    <t>25/PB4229</t>
  </si>
  <si>
    <t>25/PB4228</t>
  </si>
  <si>
    <t>25/PB4227</t>
  </si>
  <si>
    <t>25/PB4226</t>
  </si>
  <si>
    <t>25/PB4225</t>
  </si>
  <si>
    <t>25/PB4224</t>
  </si>
  <si>
    <t>25/PB4223</t>
  </si>
  <si>
    <t>25/PB4222</t>
  </si>
  <si>
    <t>25/PB4221</t>
  </si>
  <si>
    <t>25/PB4220</t>
  </si>
  <si>
    <t>25/PB4219</t>
  </si>
  <si>
    <t>25/PB4218</t>
  </si>
  <si>
    <t>25/PB4217</t>
  </si>
  <si>
    <t>25/PB4216</t>
  </si>
  <si>
    <t>25/PB4215</t>
  </si>
  <si>
    <t>25/PB4214</t>
  </si>
  <si>
    <t>25/PB4213</t>
  </si>
  <si>
    <t>25/PB4212</t>
  </si>
  <si>
    <t>25/PB4211</t>
  </si>
  <si>
    <t>25/PB4210</t>
  </si>
  <si>
    <t>25/PB4209</t>
  </si>
  <si>
    <t>25/PB4208</t>
  </si>
  <si>
    <t>25/PB4207</t>
  </si>
  <si>
    <t>25/PB4206</t>
  </si>
  <si>
    <t>25/PB4205</t>
  </si>
  <si>
    <t>25/PB4204</t>
  </si>
  <si>
    <t>25/PB4203</t>
  </si>
  <si>
    <t>25/PB4202</t>
  </si>
  <si>
    <t>25/PB4201</t>
  </si>
  <si>
    <t>25/PB4200</t>
  </si>
  <si>
    <t>25/PB4199</t>
  </si>
  <si>
    <t>25/PB4198</t>
  </si>
  <si>
    <t>25/PB4197</t>
  </si>
  <si>
    <t>25/PB4196</t>
  </si>
  <si>
    <t>25/PB4195</t>
  </si>
  <si>
    <t>25/PB4194</t>
  </si>
  <si>
    <t>25/PB4193</t>
  </si>
  <si>
    <t>25/PB4192</t>
  </si>
  <si>
    <t>25/PB4191</t>
  </si>
  <si>
    <t>25/PB4190</t>
  </si>
  <si>
    <t>25/PB4189</t>
  </si>
  <si>
    <t>25/PB4188</t>
  </si>
  <si>
    <t>25/PB4187</t>
  </si>
  <si>
    <t>25/PB4186</t>
  </si>
  <si>
    <t>25/PB4185</t>
  </si>
  <si>
    <t>25/PB4184</t>
  </si>
  <si>
    <t>25/PB4183</t>
  </si>
  <si>
    <t>25/PB4182</t>
  </si>
  <si>
    <t>25/PB4181</t>
  </si>
  <si>
    <t>25/PB4180</t>
  </si>
  <si>
    <t>25/PB4179</t>
  </si>
  <si>
    <t>25/PB4178</t>
  </si>
  <si>
    <t>25/PB4177</t>
  </si>
  <si>
    <t>25/PB4176</t>
  </si>
  <si>
    <t>25/PB4175</t>
  </si>
  <si>
    <t>25/PB4174</t>
  </si>
  <si>
    <t>25/PB4173</t>
  </si>
  <si>
    <t>25/PB4172</t>
  </si>
  <si>
    <t>25/PB4171</t>
  </si>
  <si>
    <t>25/PB4170</t>
  </si>
  <si>
    <t>25/PB4169</t>
  </si>
  <si>
    <t>BNK2175</t>
  </si>
  <si>
    <t>NAREGAE DISPENSARY</t>
  </si>
  <si>
    <t>25/PB4168</t>
  </si>
  <si>
    <t>25/PB4167</t>
  </si>
  <si>
    <t>25/PB4166</t>
  </si>
  <si>
    <t>BNK2101</t>
  </si>
  <si>
    <t>KRCS - Dollar</t>
  </si>
  <si>
    <t>25/PB4165</t>
  </si>
  <si>
    <t>25/PB4164</t>
  </si>
  <si>
    <t>25/PB4163</t>
  </si>
  <si>
    <t>25/PB4162</t>
  </si>
  <si>
    <t>25/PB4161</t>
  </si>
  <si>
    <t>25/PB4160</t>
  </si>
  <si>
    <t>25/PB4159</t>
  </si>
  <si>
    <t>25/PB4158</t>
  </si>
  <si>
    <t>25/PB4157</t>
  </si>
  <si>
    <t>25/PB4156</t>
  </si>
  <si>
    <t>25/PB4155</t>
  </si>
  <si>
    <t>25/PB4154</t>
  </si>
  <si>
    <t>25/PB4153</t>
  </si>
  <si>
    <t>25/PB4152</t>
  </si>
  <si>
    <t>25/PB4151</t>
  </si>
  <si>
    <t>25/PB4150</t>
  </si>
  <si>
    <t>25/PB4149</t>
  </si>
  <si>
    <t>25/PB4148</t>
  </si>
  <si>
    <t>25/PB4147</t>
  </si>
  <si>
    <t>25/PB4146</t>
  </si>
  <si>
    <t>25/PB4145</t>
  </si>
  <si>
    <t>25/PB4144</t>
  </si>
  <si>
    <t>25/PB4143</t>
  </si>
  <si>
    <t>25/PB4142</t>
  </si>
  <si>
    <t>25/PB4141</t>
  </si>
  <si>
    <t>25/PB4140</t>
  </si>
  <si>
    <t>25/PB4139</t>
  </si>
  <si>
    <t>25/PB4138</t>
  </si>
  <si>
    <t>25/PB4137</t>
  </si>
  <si>
    <t>25/PB4136</t>
  </si>
  <si>
    <t>25/PB4135</t>
  </si>
  <si>
    <t>25/PB4134</t>
  </si>
  <si>
    <t>25/PB4133</t>
  </si>
  <si>
    <t>25/PB4132</t>
  </si>
  <si>
    <t>25/PB4131</t>
  </si>
  <si>
    <t>25/PB4130</t>
  </si>
  <si>
    <t>25/PB4129</t>
  </si>
  <si>
    <t>25/PB4128</t>
  </si>
  <si>
    <t>25/PB4127</t>
  </si>
  <si>
    <t>25/PB4126</t>
  </si>
  <si>
    <t>25/PB4125</t>
  </si>
  <si>
    <t>25/PB4124</t>
  </si>
  <si>
    <t>25/PB4123</t>
  </si>
  <si>
    <t>25/PB4122</t>
  </si>
  <si>
    <t>25/PB4121</t>
  </si>
  <si>
    <t>25/PB4120</t>
  </si>
  <si>
    <t>25/PB4119</t>
  </si>
  <si>
    <t>25/PB4118</t>
  </si>
  <si>
    <t>25/PB4117</t>
  </si>
  <si>
    <t>25/PB4116</t>
  </si>
  <si>
    <t>25/PB4115</t>
  </si>
  <si>
    <t>25/PB4114</t>
  </si>
  <si>
    <t>25/PB4113</t>
  </si>
  <si>
    <t>25/PB4112</t>
  </si>
  <si>
    <t>25/PB4111</t>
  </si>
  <si>
    <t>25/PB4110</t>
  </si>
  <si>
    <t>25/PB4109</t>
  </si>
  <si>
    <t>25/PB4108</t>
  </si>
  <si>
    <t>25/PB4107</t>
  </si>
  <si>
    <t>25/PB4106</t>
  </si>
  <si>
    <t>25/PB4105</t>
  </si>
  <si>
    <t>25/PB4104</t>
  </si>
  <si>
    <t>25/PB4103</t>
  </si>
  <si>
    <t>25/PB4102</t>
  </si>
  <si>
    <t>25/PB4101</t>
  </si>
  <si>
    <t>25/PB4100</t>
  </si>
  <si>
    <t>25/PB4099</t>
  </si>
  <si>
    <t>25/PB4098</t>
  </si>
  <si>
    <t>25/PB4097</t>
  </si>
  <si>
    <t>25/PB4096</t>
  </si>
  <si>
    <t>25/PB4095</t>
  </si>
  <si>
    <t>25/PB4094</t>
  </si>
  <si>
    <t>25/PB4093</t>
  </si>
  <si>
    <t>25/PB4092</t>
  </si>
  <si>
    <t>25/PB4091</t>
  </si>
  <si>
    <t>25/PB4090</t>
  </si>
  <si>
    <t>25/PB4089</t>
  </si>
  <si>
    <t>25/PB4088</t>
  </si>
  <si>
    <t>25/PB4087</t>
  </si>
  <si>
    <t>25/PB4086</t>
  </si>
  <si>
    <t>25/PB4085</t>
  </si>
  <si>
    <t>25/PB4084</t>
  </si>
  <si>
    <t>25/PB4083</t>
  </si>
  <si>
    <t>25/PB4082</t>
  </si>
  <si>
    <t>25/PB4081</t>
  </si>
  <si>
    <t>25/PB4080</t>
  </si>
  <si>
    <t>25/PB4079</t>
  </si>
  <si>
    <t>25/PB4078</t>
  </si>
  <si>
    <t>25/PB4077</t>
  </si>
  <si>
    <t>25/PB4076</t>
  </si>
  <si>
    <t>25/PB4075</t>
  </si>
  <si>
    <t>25/PB4074</t>
  </si>
  <si>
    <t>25/PB4073</t>
  </si>
  <si>
    <t>25/PB4072</t>
  </si>
  <si>
    <t>25/PB4071</t>
  </si>
  <si>
    <t>25/PB4070</t>
  </si>
  <si>
    <t>25/PB4069</t>
  </si>
  <si>
    <t>25/PB4068</t>
  </si>
  <si>
    <t>25/PB4067</t>
  </si>
  <si>
    <t>25/PB4066</t>
  </si>
  <si>
    <t>25/PB4065</t>
  </si>
  <si>
    <t>25/PB4064</t>
  </si>
  <si>
    <t>25/PB4063</t>
  </si>
  <si>
    <t>25/PB4062</t>
  </si>
  <si>
    <t>25/PB4061</t>
  </si>
  <si>
    <t>25/PB4060</t>
  </si>
  <si>
    <t>25/PB4059</t>
  </si>
  <si>
    <t>25/PB4058</t>
  </si>
  <si>
    <t>25/PB4057</t>
  </si>
  <si>
    <t>25/PB4056</t>
  </si>
  <si>
    <t>25/PB4055</t>
  </si>
  <si>
    <t>25/PB4054</t>
  </si>
  <si>
    <t>25/PB4053</t>
  </si>
  <si>
    <t>25/PB4052</t>
  </si>
  <si>
    <t>25/PB4051</t>
  </si>
  <si>
    <t>25/PB4050</t>
  </si>
  <si>
    <t>25/PB4049</t>
  </si>
  <si>
    <t>25/PB4048</t>
  </si>
  <si>
    <t>25/PB4047</t>
  </si>
  <si>
    <t>25/PB4046</t>
  </si>
  <si>
    <t>25/PB4045</t>
  </si>
  <si>
    <t>25/PB4044</t>
  </si>
  <si>
    <t>25/PB4043</t>
  </si>
  <si>
    <t>25/PB4042</t>
  </si>
  <si>
    <t>25/PB4041</t>
  </si>
  <si>
    <t>25/PB4040</t>
  </si>
  <si>
    <t>25/PB4039</t>
  </si>
  <si>
    <t>25/PB4038</t>
  </si>
  <si>
    <t>25/PB4037</t>
  </si>
  <si>
    <t>25/PB4036</t>
  </si>
  <si>
    <t>25/PB4035</t>
  </si>
  <si>
    <t>25/PB4034</t>
  </si>
  <si>
    <t>25/PB4033</t>
  </si>
  <si>
    <t>25/PB4032</t>
  </si>
  <si>
    <t>25/PB4031</t>
  </si>
  <si>
    <t>25/PB4030</t>
  </si>
  <si>
    <t>25/PB4029</t>
  </si>
  <si>
    <t>25/PB4028</t>
  </si>
  <si>
    <t>25/PB4027</t>
  </si>
  <si>
    <t>25/PB4026</t>
  </si>
  <si>
    <t>25/PB4025</t>
  </si>
  <si>
    <t>25/PB4024</t>
  </si>
  <si>
    <t>25/PB4023</t>
  </si>
  <si>
    <t>25/PB4022</t>
  </si>
  <si>
    <t>25/PB4021</t>
  </si>
  <si>
    <t>25/PB4020</t>
  </si>
  <si>
    <t>25/PB4019</t>
  </si>
  <si>
    <t>25/PB4018</t>
  </si>
  <si>
    <t>25/PB4017</t>
  </si>
  <si>
    <t>25/PB4016</t>
  </si>
  <si>
    <t>25/PB4015</t>
  </si>
  <si>
    <t>25/PB4014</t>
  </si>
  <si>
    <t>25/PB4013</t>
  </si>
  <si>
    <t>25/PB4012</t>
  </si>
  <si>
    <t>25/PB4011</t>
  </si>
  <si>
    <t>25/PB4010</t>
  </si>
  <si>
    <t>25/PB4009</t>
  </si>
  <si>
    <t>25/PB4008</t>
  </si>
  <si>
    <t>25/PB4007</t>
  </si>
  <si>
    <t>25/PB4006</t>
  </si>
  <si>
    <t>25/PB4005</t>
  </si>
  <si>
    <t>25/PB4004</t>
  </si>
  <si>
    <t>25/PB4003</t>
  </si>
  <si>
    <t>25/PB4002</t>
  </si>
  <si>
    <t>25/PB4001</t>
  </si>
  <si>
    <t>25/PB4000</t>
  </si>
  <si>
    <t>25/PB3999</t>
  </si>
  <si>
    <t>25/PB3998</t>
  </si>
  <si>
    <t>25/PB3997</t>
  </si>
  <si>
    <t>25/PB3996</t>
  </si>
  <si>
    <t>25/PB3995</t>
  </si>
  <si>
    <t>25/PB3994</t>
  </si>
  <si>
    <t>25/PB3993</t>
  </si>
  <si>
    <t>25/PB3992</t>
  </si>
  <si>
    <t>25/PB3991</t>
  </si>
  <si>
    <t>25/PB3990</t>
  </si>
  <si>
    <t>25/PB3989</t>
  </si>
  <si>
    <t>25/PB3988</t>
  </si>
  <si>
    <t>25/PB3987</t>
  </si>
  <si>
    <t>25/PB3986</t>
  </si>
  <si>
    <t>25/PB3985</t>
  </si>
  <si>
    <t>25/PB3984</t>
  </si>
  <si>
    <t>25/PB3983</t>
  </si>
  <si>
    <t>25/PB3982</t>
  </si>
  <si>
    <t>25/PB3981</t>
  </si>
  <si>
    <t>25/PB3980</t>
  </si>
  <si>
    <t>25/PB3979</t>
  </si>
  <si>
    <t>25/PB3978</t>
  </si>
  <si>
    <t>25/PB3977</t>
  </si>
  <si>
    <t>25/PB3976</t>
  </si>
  <si>
    <t>25/PB3975</t>
  </si>
  <si>
    <t>25/PB3974</t>
  </si>
  <si>
    <t>25/PB3973</t>
  </si>
  <si>
    <t>25/PB3972</t>
  </si>
  <si>
    <t>25/PB3971</t>
  </si>
  <si>
    <t>25/PB3970</t>
  </si>
  <si>
    <t>25/PB3969</t>
  </si>
  <si>
    <t>25/PB3968</t>
  </si>
  <si>
    <t>25/PB3967</t>
  </si>
  <si>
    <t>25/PB3966</t>
  </si>
  <si>
    <t>25/PB3965</t>
  </si>
  <si>
    <t>25/PB3964</t>
  </si>
  <si>
    <t>25/PB3963</t>
  </si>
  <si>
    <t>25/PB3962</t>
  </si>
  <si>
    <t>25/PB3961</t>
  </si>
  <si>
    <t>25/PB3960</t>
  </si>
  <si>
    <t>25/PB3959</t>
  </si>
  <si>
    <t>25/PB3958</t>
  </si>
  <si>
    <t>25/PB3957</t>
  </si>
  <si>
    <t>25/PB3956</t>
  </si>
  <si>
    <t>25/PB3955</t>
  </si>
  <si>
    <t>25/PB3954</t>
  </si>
  <si>
    <t>25/PB3953</t>
  </si>
  <si>
    <t>25/PB3952</t>
  </si>
  <si>
    <t>25/PB3951</t>
  </si>
  <si>
    <t>25/PB3950</t>
  </si>
  <si>
    <t>25/PB3949</t>
  </si>
  <si>
    <t>25/PB3948</t>
  </si>
  <si>
    <t>25/PB3947</t>
  </si>
  <si>
    <t>25/PB3946</t>
  </si>
  <si>
    <t>25/PB3945</t>
  </si>
  <si>
    <t>25/PB3944</t>
  </si>
  <si>
    <t>25/PB3943</t>
  </si>
  <si>
    <t>25/PB3942</t>
  </si>
  <si>
    <t>25/PB3941</t>
  </si>
  <si>
    <t>25/PB3940</t>
  </si>
  <si>
    <t>25/PB3939</t>
  </si>
  <si>
    <t>25/PB3938</t>
  </si>
  <si>
    <t>25/PB3937</t>
  </si>
  <si>
    <t>25/PB3936</t>
  </si>
  <si>
    <t>25/PB3935</t>
  </si>
  <si>
    <t>25/PB3934</t>
  </si>
  <si>
    <t>25/PB3933</t>
  </si>
  <si>
    <t>25/PB3932</t>
  </si>
  <si>
    <t>25/PB3931</t>
  </si>
  <si>
    <t>25/PB3930</t>
  </si>
  <si>
    <t>25/PB3929</t>
  </si>
  <si>
    <t>25/PB3928</t>
  </si>
  <si>
    <t>25/PB3927</t>
  </si>
  <si>
    <t>25/PB3926</t>
  </si>
  <si>
    <t>25/PB3925</t>
  </si>
  <si>
    <t>25/PB3924</t>
  </si>
  <si>
    <t>25/PB3923</t>
  </si>
  <si>
    <t>25/PB3922</t>
  </si>
  <si>
    <t>25/PB3921</t>
  </si>
  <si>
    <t>25/PB3920</t>
  </si>
  <si>
    <t>25/PB3919</t>
  </si>
  <si>
    <t>25/PB3918</t>
  </si>
  <si>
    <t>25/PB3917</t>
  </si>
  <si>
    <t>25/PB3916</t>
  </si>
  <si>
    <t>25/PB3915</t>
  </si>
  <si>
    <t>25/PB3914</t>
  </si>
  <si>
    <t>25/PB3913</t>
  </si>
  <si>
    <t>25/PB3912</t>
  </si>
  <si>
    <t>25/PB3911</t>
  </si>
  <si>
    <t>25/PB3910</t>
  </si>
  <si>
    <t>25/PB3909</t>
  </si>
  <si>
    <t>25/PB3908</t>
  </si>
  <si>
    <t>25/PB3907</t>
  </si>
  <si>
    <t>25/PB3906</t>
  </si>
  <si>
    <t>25/PB3905</t>
  </si>
  <si>
    <t>25/PB3904</t>
  </si>
  <si>
    <t>25/PB3903</t>
  </si>
  <si>
    <t>25/PB3902</t>
  </si>
  <si>
    <t>25/PB3901</t>
  </si>
  <si>
    <t>25/PB3900</t>
  </si>
  <si>
    <t>25/PB3899</t>
  </si>
  <si>
    <t>25/PB3898</t>
  </si>
  <si>
    <t>25/PB3897</t>
  </si>
  <si>
    <t>25/PB3896</t>
  </si>
  <si>
    <t>25/PB3895</t>
  </si>
  <si>
    <t>25/PB3894</t>
  </si>
  <si>
    <t>25/PB3893</t>
  </si>
  <si>
    <t>25/PB3892</t>
  </si>
  <si>
    <t>25/PB3891</t>
  </si>
  <si>
    <t>25/PB3890</t>
  </si>
  <si>
    <t>25/PB3889</t>
  </si>
  <si>
    <t>25/PB3888</t>
  </si>
  <si>
    <t>25/PB3887</t>
  </si>
  <si>
    <t>25/PB3886</t>
  </si>
  <si>
    <t>25/PB3885</t>
  </si>
  <si>
    <t>25/PB3884</t>
  </si>
  <si>
    <t>25/PB3883</t>
  </si>
  <si>
    <t>25/PB3882</t>
  </si>
  <si>
    <t>25/PB3881</t>
  </si>
  <si>
    <t>25/PB3880</t>
  </si>
  <si>
    <t>25/PB3879</t>
  </si>
  <si>
    <t>25/PB3878</t>
  </si>
  <si>
    <t>25/PB3877</t>
  </si>
  <si>
    <t>25/PB3876</t>
  </si>
  <si>
    <t>25/PB3875</t>
  </si>
  <si>
    <t>25/PB3874</t>
  </si>
  <si>
    <t>25/PB3873</t>
  </si>
  <si>
    <t>25/PB3872</t>
  </si>
  <si>
    <t>25/PB3871</t>
  </si>
  <si>
    <t>25/PB3870</t>
  </si>
  <si>
    <t>25/PB3869</t>
  </si>
  <si>
    <t>25/PB3868</t>
  </si>
  <si>
    <t>25/PB3867</t>
  </si>
  <si>
    <t>25/PB3866</t>
  </si>
  <si>
    <t>25/PB3865</t>
  </si>
  <si>
    <t>25/PB3864</t>
  </si>
  <si>
    <t>25/PB3863</t>
  </si>
  <si>
    <t>25/PB3862</t>
  </si>
  <si>
    <t>25/PB3861</t>
  </si>
  <si>
    <t>25/PB3860</t>
  </si>
  <si>
    <t>25/PB3859</t>
  </si>
  <si>
    <t>25/PB3858</t>
  </si>
  <si>
    <t>25/PB3857</t>
  </si>
  <si>
    <t>25/PB3856</t>
  </si>
  <si>
    <t>25/PB3855</t>
  </si>
  <si>
    <t>25/PB3854</t>
  </si>
  <si>
    <t>25/PB3853</t>
  </si>
  <si>
    <t>25/PB3852</t>
  </si>
  <si>
    <t>25/PB3851</t>
  </si>
  <si>
    <t>25/PB3850</t>
  </si>
  <si>
    <t>25/PB3849</t>
  </si>
  <si>
    <t>25/PB3848</t>
  </si>
  <si>
    <t>25/PB3847</t>
  </si>
  <si>
    <t>25/PB3846</t>
  </si>
  <si>
    <t>25/PB3845</t>
  </si>
  <si>
    <t>25/PB3844</t>
  </si>
  <si>
    <t>25/PB3842</t>
  </si>
  <si>
    <t>25/PB3841</t>
  </si>
  <si>
    <t>25/PB3840</t>
  </si>
  <si>
    <t>25/PB3839</t>
  </si>
  <si>
    <t>25/PB3838</t>
  </si>
  <si>
    <t>25/PB3837</t>
  </si>
  <si>
    <t>25/PB3836</t>
  </si>
  <si>
    <t>25/PB3835</t>
  </si>
  <si>
    <t>25/PB3834</t>
  </si>
  <si>
    <t>25/PB3833</t>
  </si>
  <si>
    <t>25/PB3832</t>
  </si>
  <si>
    <t>25/PB3831</t>
  </si>
  <si>
    <t>25/PB3830</t>
  </si>
  <si>
    <t>25/PB3829</t>
  </si>
  <si>
    <t>25/PB3828</t>
  </si>
  <si>
    <t>25/PB3827</t>
  </si>
  <si>
    <t>25/PB3826</t>
  </si>
  <si>
    <t>25/PB3825</t>
  </si>
  <si>
    <t>25/PB3824</t>
  </si>
  <si>
    <t>25/PB3823</t>
  </si>
  <si>
    <t>25/PB3822</t>
  </si>
  <si>
    <t>BNK2189</t>
  </si>
  <si>
    <t>KRCS-BMG Foundation Project</t>
  </si>
  <si>
    <t>25/PB3821</t>
  </si>
  <si>
    <t>25/PB3820</t>
  </si>
  <si>
    <t>25/PB3819</t>
  </si>
  <si>
    <t>25/PB3818</t>
  </si>
  <si>
    <t>25/PB3817</t>
  </si>
  <si>
    <t>25/PB3816</t>
  </si>
  <si>
    <t>25/PB3815</t>
  </si>
  <si>
    <t>25/PB3814</t>
  </si>
  <si>
    <t>25/PB3813</t>
  </si>
  <si>
    <t>25/PB3812</t>
  </si>
  <si>
    <t>25/PB3811</t>
  </si>
  <si>
    <t>25/PB3810</t>
  </si>
  <si>
    <t>25/PB3809</t>
  </si>
  <si>
    <t>25/PB3808</t>
  </si>
  <si>
    <t>25/PB3807</t>
  </si>
  <si>
    <t>25/PB3806</t>
  </si>
  <si>
    <t>25/PB3805</t>
  </si>
  <si>
    <t>25/PB3804</t>
  </si>
  <si>
    <t>25/PB3803</t>
  </si>
  <si>
    <t>25/PB3802</t>
  </si>
  <si>
    <t>25/PB3801</t>
  </si>
  <si>
    <t>25/PB3800</t>
  </si>
  <si>
    <t>25/PB3799</t>
  </si>
  <si>
    <t>25/PB3798</t>
  </si>
  <si>
    <t>25/PB3797</t>
  </si>
  <si>
    <t>25/PB3796</t>
  </si>
  <si>
    <t>25/PB3795</t>
  </si>
  <si>
    <t>25/PB3794</t>
  </si>
  <si>
    <t>25/PB3793</t>
  </si>
  <si>
    <t>25/PB3792</t>
  </si>
  <si>
    <t>25/PB3791</t>
  </si>
  <si>
    <t>25/PB3790</t>
  </si>
  <si>
    <t>25/PB3789</t>
  </si>
  <si>
    <t>25/PB3788</t>
  </si>
  <si>
    <t>25/PB3787</t>
  </si>
  <si>
    <t>25/PB3786</t>
  </si>
  <si>
    <t>25/PB3785</t>
  </si>
  <si>
    <t>25/PB3784</t>
  </si>
  <si>
    <t>25/PB3783</t>
  </si>
  <si>
    <t>25/PB3782</t>
  </si>
  <si>
    <t>25/PB3781</t>
  </si>
  <si>
    <t>25/PB3780</t>
  </si>
  <si>
    <t>25/PB3779</t>
  </si>
  <si>
    <t>25/PB3778</t>
  </si>
  <si>
    <t>25/PB3777</t>
  </si>
  <si>
    <t>25/PB3776</t>
  </si>
  <si>
    <t>25/PB3775</t>
  </si>
  <si>
    <t>25/PB3774</t>
  </si>
  <si>
    <t>25/PB3773</t>
  </si>
  <si>
    <t>25/PB3772</t>
  </si>
  <si>
    <t>25/PB3771</t>
  </si>
  <si>
    <t>25/PB3770</t>
  </si>
  <si>
    <t>25/PB3769</t>
  </si>
  <si>
    <t>25/PB3768</t>
  </si>
  <si>
    <t>25/PB3767</t>
  </si>
  <si>
    <t>25/PB3766</t>
  </si>
  <si>
    <t>25/PB3765</t>
  </si>
  <si>
    <t>25/PB3764</t>
  </si>
  <si>
    <t>25/PB3763</t>
  </si>
  <si>
    <t>25/PB3762</t>
  </si>
  <si>
    <t>25/PB3761</t>
  </si>
  <si>
    <t>25/PB3760</t>
  </si>
  <si>
    <t>25/PB3759</t>
  </si>
  <si>
    <t>25/PB3758</t>
  </si>
  <si>
    <t>BNK2170</t>
  </si>
  <si>
    <t>KRCS-UNICEF Health</t>
  </si>
  <si>
    <t>25/PB3757</t>
  </si>
  <si>
    <t>25/PB3756</t>
  </si>
  <si>
    <t>25/PB3755</t>
  </si>
  <si>
    <t>25/PB3754</t>
  </si>
  <si>
    <t>BNK2191</t>
  </si>
  <si>
    <t>TZU-CHI Foundation Floods Support</t>
  </si>
  <si>
    <t>25/PB3753</t>
  </si>
  <si>
    <t>25/PB3752</t>
  </si>
  <si>
    <t>25/PB3751</t>
  </si>
  <si>
    <t>25/PB3750</t>
  </si>
  <si>
    <t>25/PB3749</t>
  </si>
  <si>
    <t>25/PB3748</t>
  </si>
  <si>
    <t>25/PB3747</t>
  </si>
  <si>
    <t>25/PB3746</t>
  </si>
  <si>
    <t>25/PB3745</t>
  </si>
  <si>
    <t>25/PB3744</t>
  </si>
  <si>
    <t>25/PB3743</t>
  </si>
  <si>
    <t>25/PB3742</t>
  </si>
  <si>
    <t>25/PB3741</t>
  </si>
  <si>
    <t>25/PB3739</t>
  </si>
  <si>
    <t>25/PB3738</t>
  </si>
  <si>
    <t>25/PB3737</t>
  </si>
  <si>
    <t>25/PB3736</t>
  </si>
  <si>
    <t>25/PB3735</t>
  </si>
  <si>
    <t>25/PB3734</t>
  </si>
  <si>
    <t>25/PB3733</t>
  </si>
  <si>
    <t>25/PB3732</t>
  </si>
  <si>
    <t>25/PB3731</t>
  </si>
  <si>
    <t>25/PB3730</t>
  </si>
  <si>
    <t>25/PB3729</t>
  </si>
  <si>
    <t>25/PB3728</t>
  </si>
  <si>
    <t>25/PB3727</t>
  </si>
  <si>
    <t>25/PB3726</t>
  </si>
  <si>
    <t>25/PB3725</t>
  </si>
  <si>
    <t>25/PB3724</t>
  </si>
  <si>
    <t>25/PB3723</t>
  </si>
  <si>
    <t>25/PB3722</t>
  </si>
  <si>
    <t>25/PB3721</t>
  </si>
  <si>
    <t>25/PB3720</t>
  </si>
  <si>
    <t>25/PB3719</t>
  </si>
  <si>
    <t>25/PB3718</t>
  </si>
  <si>
    <t>25/PB3717</t>
  </si>
  <si>
    <t>25/PB3716</t>
  </si>
  <si>
    <t>25/PB3714</t>
  </si>
  <si>
    <t>25/PB3713</t>
  </si>
  <si>
    <t>25/PB3712</t>
  </si>
  <si>
    <t>25/PB3711</t>
  </si>
  <si>
    <t>25/PB3710</t>
  </si>
  <si>
    <t>25/PB3709</t>
  </si>
  <si>
    <t>25/PB3708</t>
  </si>
  <si>
    <t>25/PB3707</t>
  </si>
  <si>
    <t>25/PB3706</t>
  </si>
  <si>
    <t>25/PB3705</t>
  </si>
  <si>
    <t>25/PB3704</t>
  </si>
  <si>
    <t>25/PB3703</t>
  </si>
  <si>
    <t>25/PB3702</t>
  </si>
  <si>
    <t>25/PB3701</t>
  </si>
  <si>
    <t>25/PB3700</t>
  </si>
  <si>
    <t>25/PB3699</t>
  </si>
  <si>
    <t>25/PB3698</t>
  </si>
  <si>
    <t>25/PB3696</t>
  </si>
  <si>
    <t>25/PB3695</t>
  </si>
  <si>
    <t>25/PB3694</t>
  </si>
  <si>
    <t>25/PB3693</t>
  </si>
  <si>
    <t>25/PB3692</t>
  </si>
  <si>
    <t>25/PB3691</t>
  </si>
  <si>
    <t>25/PB3690</t>
  </si>
  <si>
    <t>25/PB3689</t>
  </si>
  <si>
    <t>25/PB3688</t>
  </si>
  <si>
    <t>25/PB3687</t>
  </si>
  <si>
    <t>25/PB3686</t>
  </si>
  <si>
    <t>25/PB3685</t>
  </si>
  <si>
    <t>25/PB3684</t>
  </si>
  <si>
    <t>25/PB3683</t>
  </si>
  <si>
    <t>25/PB3682</t>
  </si>
  <si>
    <t>25/PB3681</t>
  </si>
  <si>
    <t>25/PB3680</t>
  </si>
  <si>
    <t>25/PB3679</t>
  </si>
  <si>
    <t>25/PB3678</t>
  </si>
  <si>
    <t>25/PB3677</t>
  </si>
  <si>
    <t>25/PB3676</t>
  </si>
  <si>
    <t>25/PB3675</t>
  </si>
  <si>
    <t>25/PB3673</t>
  </si>
  <si>
    <t>25/PB3672</t>
  </si>
  <si>
    <t>25/PB3671</t>
  </si>
  <si>
    <t>25/PB3670</t>
  </si>
  <si>
    <t>BNK2099</t>
  </si>
  <si>
    <t>KRCS Dadaab Farm Project</t>
  </si>
  <si>
    <t>25/PB3669</t>
  </si>
  <si>
    <t>25/PB3668</t>
  </si>
  <si>
    <t>25/PB3667</t>
  </si>
  <si>
    <t>25/PB3666</t>
  </si>
  <si>
    <t>25/PB3665</t>
  </si>
  <si>
    <t>25/PB3664</t>
  </si>
  <si>
    <t>25/PB3663</t>
  </si>
  <si>
    <t>25/PB3662</t>
  </si>
  <si>
    <t>25/PB3661</t>
  </si>
  <si>
    <t>25/PB3660</t>
  </si>
  <si>
    <t>25/PB3659</t>
  </si>
  <si>
    <t>25/PB3658</t>
  </si>
  <si>
    <t>25/PB3657</t>
  </si>
  <si>
    <t>25/PB3656</t>
  </si>
  <si>
    <t>25/PB3655</t>
  </si>
  <si>
    <t>25/PB3654</t>
  </si>
  <si>
    <t>25/PB3653</t>
  </si>
  <si>
    <t>25/PB3652</t>
  </si>
  <si>
    <t>25/PB3651</t>
  </si>
  <si>
    <t>25/PB3650</t>
  </si>
  <si>
    <t>25/PB3649</t>
  </si>
  <si>
    <t>25/PB3648</t>
  </si>
  <si>
    <t>25/PB3647</t>
  </si>
  <si>
    <t>25/PB3646</t>
  </si>
  <si>
    <t>25/PB3645</t>
  </si>
  <si>
    <t>25/PB3644</t>
  </si>
  <si>
    <t>25/PB3643</t>
  </si>
  <si>
    <t>25/PB3642</t>
  </si>
  <si>
    <t>25/PB3641</t>
  </si>
  <si>
    <t>25/PB3640</t>
  </si>
  <si>
    <t>25/PB3639</t>
  </si>
  <si>
    <t>25/PB3638</t>
  </si>
  <si>
    <t>25/PB3637</t>
  </si>
  <si>
    <t>25/PB3636</t>
  </si>
  <si>
    <t>25/PB3635</t>
  </si>
  <si>
    <t>25/PB3634</t>
  </si>
  <si>
    <t>25/PB3633</t>
  </si>
  <si>
    <t>25/PB3632</t>
  </si>
  <si>
    <t>25/PB3631</t>
  </si>
  <si>
    <t>25/PB3630</t>
  </si>
  <si>
    <t>25/PB3629</t>
  </si>
  <si>
    <t>25/PB3628</t>
  </si>
  <si>
    <t>25/PB3627</t>
  </si>
  <si>
    <t>25/PB3626</t>
  </si>
  <si>
    <t>25/PB3625</t>
  </si>
  <si>
    <t>25/PB3624</t>
  </si>
  <si>
    <t>25/PB3623</t>
  </si>
  <si>
    <t>25/PB3622</t>
  </si>
  <si>
    <t>25/PB3620</t>
  </si>
  <si>
    <t>25/PB3619</t>
  </si>
  <si>
    <t>25/PB3618</t>
  </si>
  <si>
    <t>25/PB3617</t>
  </si>
  <si>
    <t>25/PB3616</t>
  </si>
  <si>
    <t>25/PB3615</t>
  </si>
  <si>
    <t>25/PB3614</t>
  </si>
  <si>
    <t>25/PB3613</t>
  </si>
  <si>
    <t>25/PB3612</t>
  </si>
  <si>
    <t>25/PB3611</t>
  </si>
  <si>
    <t>25/PB3610</t>
  </si>
  <si>
    <t>25/PB3609</t>
  </si>
  <si>
    <t>25/PB3608</t>
  </si>
  <si>
    <t>25/PB3607</t>
  </si>
  <si>
    <t>25/PB3606</t>
  </si>
  <si>
    <t>25/PB3605</t>
  </si>
  <si>
    <t>25/PB3604</t>
  </si>
  <si>
    <t>25/PB3603</t>
  </si>
  <si>
    <t>25/PB3602</t>
  </si>
  <si>
    <t>25/PB3601</t>
  </si>
  <si>
    <t>25/PB3600</t>
  </si>
  <si>
    <t>25/PB3599</t>
  </si>
  <si>
    <t>25/PB3598</t>
  </si>
  <si>
    <t>25/PB3597</t>
  </si>
  <si>
    <t>25/PB3596</t>
  </si>
  <si>
    <t>25/PB3595</t>
  </si>
  <si>
    <t>25/PB3594</t>
  </si>
  <si>
    <t>25/PB3593</t>
  </si>
  <si>
    <t>25/PB3592</t>
  </si>
  <si>
    <t>25/PB3591</t>
  </si>
  <si>
    <t>25/PB3590</t>
  </si>
  <si>
    <t>25/PB3589</t>
  </si>
  <si>
    <t>25/PB3588</t>
  </si>
  <si>
    <t>25/PB3587</t>
  </si>
  <si>
    <t>25/PB3586</t>
  </si>
  <si>
    <t>25/PB3585</t>
  </si>
  <si>
    <t>25/PB3584</t>
  </si>
  <si>
    <t>25/PB3583</t>
  </si>
  <si>
    <t>25/PB3582</t>
  </si>
  <si>
    <t>25/PB3581</t>
  </si>
  <si>
    <t>25/PB3580</t>
  </si>
  <si>
    <t>25/PB3579</t>
  </si>
  <si>
    <t>25/PB3578</t>
  </si>
  <si>
    <t>25/PB3577</t>
  </si>
  <si>
    <t>25/PB3576</t>
  </si>
  <si>
    <t>25/PB3575</t>
  </si>
  <si>
    <t>25/PB3574</t>
  </si>
  <si>
    <t>25/PB3573</t>
  </si>
  <si>
    <t>25/PB3572</t>
  </si>
  <si>
    <t>25/PB3571</t>
  </si>
  <si>
    <t>25/PB3570</t>
  </si>
  <si>
    <t>25/PB3569</t>
  </si>
  <si>
    <t>25/PB3568</t>
  </si>
  <si>
    <t>25/PB3567</t>
  </si>
  <si>
    <t>25/PB3566</t>
  </si>
  <si>
    <t>25/PB3565</t>
  </si>
  <si>
    <t>25/PB3564</t>
  </si>
  <si>
    <t>25/PB3563</t>
  </si>
  <si>
    <t>25/PB3562</t>
  </si>
  <si>
    <t>25/PB3561</t>
  </si>
  <si>
    <t>25/PB3560</t>
  </si>
  <si>
    <t>25/PB3559</t>
  </si>
  <si>
    <t>25/PB3558</t>
  </si>
  <si>
    <t>25/PB3557</t>
  </si>
  <si>
    <t>25/PB3556</t>
  </si>
  <si>
    <t>25/PB3555</t>
  </si>
  <si>
    <t>25/PB3554</t>
  </si>
  <si>
    <t>25/PB3553</t>
  </si>
  <si>
    <t>25/PB3551</t>
  </si>
  <si>
    <t>25/PB3550</t>
  </si>
  <si>
    <t>25/PB3549</t>
  </si>
  <si>
    <t>25/PB3548</t>
  </si>
  <si>
    <t>25/PB3547</t>
  </si>
  <si>
    <t>25/PB3546</t>
  </si>
  <si>
    <t>25/PB3545</t>
  </si>
  <si>
    <t>25/PB3544</t>
  </si>
  <si>
    <t>25/PB3543</t>
  </si>
  <si>
    <t>25/PB3542</t>
  </si>
  <si>
    <t>25/PB3541</t>
  </si>
  <si>
    <t>25/PB3540</t>
  </si>
  <si>
    <t>25/PB3539</t>
  </si>
  <si>
    <t>25/PB3538</t>
  </si>
  <si>
    <t>25/PB3537</t>
  </si>
  <si>
    <t>25/PB3536</t>
  </si>
  <si>
    <t>25/PB3535</t>
  </si>
  <si>
    <t>25/PB3534</t>
  </si>
  <si>
    <t>25/PB3533</t>
  </si>
  <si>
    <t>25/PB3532</t>
  </si>
  <si>
    <t>25/PB3531</t>
  </si>
  <si>
    <t>25/PB3530</t>
  </si>
  <si>
    <t>25/PB3529</t>
  </si>
  <si>
    <t>25/PB3528</t>
  </si>
  <si>
    <t>25/PB3527</t>
  </si>
  <si>
    <t>25/PB3526</t>
  </si>
  <si>
    <t>25/PB3525</t>
  </si>
  <si>
    <t>25/PB3524</t>
  </si>
  <si>
    <t>25/PB3523</t>
  </si>
  <si>
    <t>25/PB3522</t>
  </si>
  <si>
    <t>25/PB3521</t>
  </si>
  <si>
    <t>25/PB3520</t>
  </si>
  <si>
    <t>25/PB3519</t>
  </si>
  <si>
    <t>25/PB3518</t>
  </si>
  <si>
    <t>25/PB3517</t>
  </si>
  <si>
    <t>25/PB3516</t>
  </si>
  <si>
    <t>25/PB3515</t>
  </si>
  <si>
    <t>25/PB3514</t>
  </si>
  <si>
    <t>25/PB3513</t>
  </si>
  <si>
    <t>25/PB3512</t>
  </si>
  <si>
    <t>25/PB3511</t>
  </si>
  <si>
    <t>25/PB3510</t>
  </si>
  <si>
    <t>25/PB3509</t>
  </si>
  <si>
    <t>25/PB3508</t>
  </si>
  <si>
    <t>25/PB3507</t>
  </si>
  <si>
    <t>25/PB3506</t>
  </si>
  <si>
    <t>25/PB3505</t>
  </si>
  <si>
    <t>25/PB3504</t>
  </si>
  <si>
    <t>25/PB3503</t>
  </si>
  <si>
    <t>25/PB3502</t>
  </si>
  <si>
    <t>25/PB3501</t>
  </si>
  <si>
    <t>25/PB3500</t>
  </si>
  <si>
    <t>25/PB3499</t>
  </si>
  <si>
    <t>25/PB3498</t>
  </si>
  <si>
    <t>25/PB3497</t>
  </si>
  <si>
    <t>25/PB3496</t>
  </si>
  <si>
    <t>25/PB3495</t>
  </si>
  <si>
    <t>25/PB3494</t>
  </si>
  <si>
    <t>25/PB3493</t>
  </si>
  <si>
    <t>25/PB3492</t>
  </si>
  <si>
    <t>25/PB3491</t>
  </si>
  <si>
    <t>25/PB3490</t>
  </si>
  <si>
    <t>25/PB3489</t>
  </si>
  <si>
    <t>25/PB3488</t>
  </si>
  <si>
    <t>25/PB3487</t>
  </si>
  <si>
    <t>25/PB3486</t>
  </si>
  <si>
    <t>25/PB3485</t>
  </si>
  <si>
    <t>25/PB3484</t>
  </si>
  <si>
    <t>25/PB3483</t>
  </si>
  <si>
    <t>25/PB3482</t>
  </si>
  <si>
    <t>25/PB3481</t>
  </si>
  <si>
    <t>25/PB3480</t>
  </si>
  <si>
    <t>25/PB3479</t>
  </si>
  <si>
    <t>25/PB3478</t>
  </si>
  <si>
    <t>25/PB3477</t>
  </si>
  <si>
    <t>25/PB3476</t>
  </si>
  <si>
    <t>25/PB3475</t>
  </si>
  <si>
    <t>25/PB3474</t>
  </si>
  <si>
    <t>25/PB3473</t>
  </si>
  <si>
    <t>25/PB3472</t>
  </si>
  <si>
    <t>25/PB3471</t>
  </si>
  <si>
    <t>25/PB3470</t>
  </si>
  <si>
    <t>25/PB3469</t>
  </si>
  <si>
    <t>25/PB3468</t>
  </si>
  <si>
    <t>25/PB3467</t>
  </si>
  <si>
    <t>25/PB3466</t>
  </si>
  <si>
    <t>25/PB3465</t>
  </si>
  <si>
    <t>25/PB3464</t>
  </si>
  <si>
    <t>25/PB3463</t>
  </si>
  <si>
    <t>25/PB3462</t>
  </si>
  <si>
    <t>25/PB3461</t>
  </si>
  <si>
    <t>25/PB3460</t>
  </si>
  <si>
    <t>25/PB3459</t>
  </si>
  <si>
    <t>25/PB3458</t>
  </si>
  <si>
    <t>25/PB3457</t>
  </si>
  <si>
    <t>25/PB3456</t>
  </si>
  <si>
    <t>25/PB3455</t>
  </si>
  <si>
    <t>25/PB3454</t>
  </si>
  <si>
    <t>25/PB3453</t>
  </si>
  <si>
    <t>25/PB3452</t>
  </si>
  <si>
    <t>REDCROSS\GIKONYO.CYRUS</t>
  </si>
  <si>
    <t>25/PB3451</t>
  </si>
  <si>
    <t>25/PB3450</t>
  </si>
  <si>
    <t>25/PB3449</t>
  </si>
  <si>
    <t>25/PB3448</t>
  </si>
  <si>
    <t>25/PB3447</t>
  </si>
  <si>
    <t>25/PB3446</t>
  </si>
  <si>
    <t>25/PB3445</t>
  </si>
  <si>
    <t>25/PB3444</t>
  </si>
  <si>
    <t>25/PB3443</t>
  </si>
  <si>
    <t>25/PB3442</t>
  </si>
  <si>
    <t>25/PB3441</t>
  </si>
  <si>
    <t>25/PB3440</t>
  </si>
  <si>
    <t>25/PB3439</t>
  </si>
  <si>
    <t>25/PB3438</t>
  </si>
  <si>
    <t>25/PB3437</t>
  </si>
  <si>
    <t>25/PB3436</t>
  </si>
  <si>
    <t>25/PB3435</t>
  </si>
  <si>
    <t>25/PB3434</t>
  </si>
  <si>
    <t>25/PB3433</t>
  </si>
  <si>
    <t>25/PB3432</t>
  </si>
  <si>
    <t>25/PB3431</t>
  </si>
  <si>
    <t>25/PB3430</t>
  </si>
  <si>
    <t>BNK2149</t>
  </si>
  <si>
    <t>KRCS-PAN African Conference</t>
  </si>
  <si>
    <t>25/PB3429</t>
  </si>
  <si>
    <t>25/PB3428</t>
  </si>
  <si>
    <t>25/PB3427</t>
  </si>
  <si>
    <t>25/PB3426</t>
  </si>
  <si>
    <t>25/PB3425</t>
  </si>
  <si>
    <t>25/PB3424</t>
  </si>
  <si>
    <t>25/PB3423</t>
  </si>
  <si>
    <t>25/PB3422</t>
  </si>
  <si>
    <t>25/PB3421</t>
  </si>
  <si>
    <t>25/PB3420</t>
  </si>
  <si>
    <t>25/PB3419</t>
  </si>
  <si>
    <t>25/PB3418</t>
  </si>
  <si>
    <t>25/PB3417</t>
  </si>
  <si>
    <t>25/PB3416</t>
  </si>
  <si>
    <t>25/PB3415</t>
  </si>
  <si>
    <t>25/PB3414</t>
  </si>
  <si>
    <t>25/PB3413</t>
  </si>
  <si>
    <t>25/PB3412</t>
  </si>
  <si>
    <t>25/PB3411</t>
  </si>
  <si>
    <t>25/PB3410</t>
  </si>
  <si>
    <t>25/PB3409</t>
  </si>
  <si>
    <t>25/PB3408</t>
  </si>
  <si>
    <t>25/PB3407</t>
  </si>
  <si>
    <t>25/PB3406</t>
  </si>
  <si>
    <t>25/PB3405</t>
  </si>
  <si>
    <t>25/PB3404</t>
  </si>
  <si>
    <t>25/PB3403</t>
  </si>
  <si>
    <t>25/PB3402</t>
  </si>
  <si>
    <t>25/PB3401</t>
  </si>
  <si>
    <t>25/PB3400</t>
  </si>
  <si>
    <t>25/PB3399</t>
  </si>
  <si>
    <t>25/PB3398</t>
  </si>
  <si>
    <t>25/PB3397</t>
  </si>
  <si>
    <t>25/PB3396</t>
  </si>
  <si>
    <t>25/PB3395</t>
  </si>
  <si>
    <t>25/PB3394</t>
  </si>
  <si>
    <t>25/PB3393</t>
  </si>
  <si>
    <t>25/PB3392</t>
  </si>
  <si>
    <t>25/PB3391</t>
  </si>
  <si>
    <t>25/PB3390</t>
  </si>
  <si>
    <t>25/PB3389</t>
  </si>
  <si>
    <t>25/PB3388</t>
  </si>
  <si>
    <t>25/PB3387</t>
  </si>
  <si>
    <t>25/PB3386</t>
  </si>
  <si>
    <t>25/PB3385</t>
  </si>
  <si>
    <t>25/PB3384</t>
  </si>
  <si>
    <t>25/PB3383</t>
  </si>
  <si>
    <t>25/PB3382</t>
  </si>
  <si>
    <t>25/PB3381</t>
  </si>
  <si>
    <t>25/PB3380</t>
  </si>
  <si>
    <t>25/PB3379</t>
  </si>
  <si>
    <t>25/PB3378</t>
  </si>
  <si>
    <t>25/PB3377</t>
  </si>
  <si>
    <t>25/PB3376</t>
  </si>
  <si>
    <t>25/PB3375</t>
  </si>
  <si>
    <t>25/PB3374</t>
  </si>
  <si>
    <t>25/PB3373</t>
  </si>
  <si>
    <t>25/PB3372</t>
  </si>
  <si>
    <t>25/PB3371</t>
  </si>
  <si>
    <t>25/PB3370</t>
  </si>
  <si>
    <t>25/PB3369</t>
  </si>
  <si>
    <t>25/PB3368</t>
  </si>
  <si>
    <t>25/PB3367</t>
  </si>
  <si>
    <t>25/PB3366</t>
  </si>
  <si>
    <t>25/PB3365</t>
  </si>
  <si>
    <t>25/PB3364</t>
  </si>
  <si>
    <t>25/PB3363</t>
  </si>
  <si>
    <t>25/PB3362</t>
  </si>
  <si>
    <t>25/PB3361</t>
  </si>
  <si>
    <t>25/PB3360</t>
  </si>
  <si>
    <t>BNK273</t>
  </si>
  <si>
    <t>KRCS M &amp; E</t>
  </si>
  <si>
    <t>25/PB3358</t>
  </si>
  <si>
    <t>25/PB3357</t>
  </si>
  <si>
    <t>25/PB3356</t>
  </si>
  <si>
    <t>25/PB3355</t>
  </si>
  <si>
    <t>25/PB3354</t>
  </si>
  <si>
    <t>25/PB3353</t>
  </si>
  <si>
    <t>25/PB3352</t>
  </si>
  <si>
    <t>25/PB3351</t>
  </si>
  <si>
    <t>25/PB3350</t>
  </si>
  <si>
    <t>25/PB3349</t>
  </si>
  <si>
    <t>25/PB3348</t>
  </si>
  <si>
    <t>25/PB3347</t>
  </si>
  <si>
    <t>25/PB3346</t>
  </si>
  <si>
    <t>25/PB3345</t>
  </si>
  <si>
    <t>25/PB3344</t>
  </si>
  <si>
    <t>25/PB3343</t>
  </si>
  <si>
    <t>25/PB3342</t>
  </si>
  <si>
    <t>25/PB3341</t>
  </si>
  <si>
    <t>25/PB3340</t>
  </si>
  <si>
    <t>25/PB3339</t>
  </si>
  <si>
    <t>25/PB3337</t>
  </si>
  <si>
    <t>25/PB3336</t>
  </si>
  <si>
    <t>25/PB3335</t>
  </si>
  <si>
    <t>25/PB3334</t>
  </si>
  <si>
    <t>25/PB3333</t>
  </si>
  <si>
    <t>25/PB3332</t>
  </si>
  <si>
    <t>25/PB3331</t>
  </si>
  <si>
    <t>25/PB3330</t>
  </si>
  <si>
    <t>25/PB3329</t>
  </si>
  <si>
    <t>25/PB3328</t>
  </si>
  <si>
    <t>25/PB3327</t>
  </si>
  <si>
    <t>25/PB3326</t>
  </si>
  <si>
    <t>25/PB3325</t>
  </si>
  <si>
    <t>25/PB3324</t>
  </si>
  <si>
    <t>25/PB3323</t>
  </si>
  <si>
    <t>25/PB3322</t>
  </si>
  <si>
    <t>25/PB3321</t>
  </si>
  <si>
    <t>25/PB3320</t>
  </si>
  <si>
    <t>25/PB3319</t>
  </si>
  <si>
    <t>25/PB3318</t>
  </si>
  <si>
    <t>25/PB3317</t>
  </si>
  <si>
    <t>25/PB3316</t>
  </si>
  <si>
    <t>25/PB3315</t>
  </si>
  <si>
    <t>25/PB3314</t>
  </si>
  <si>
    <t>25/PB3313</t>
  </si>
  <si>
    <t>25/PB3312</t>
  </si>
  <si>
    <t>25/PB3311</t>
  </si>
  <si>
    <t>25/PB3310</t>
  </si>
  <si>
    <t>25/PB3309</t>
  </si>
  <si>
    <t>25/PB3308</t>
  </si>
  <si>
    <t>25/PB3307</t>
  </si>
  <si>
    <t>25/PB3306</t>
  </si>
  <si>
    <t>25/PB3305</t>
  </si>
  <si>
    <t>25/PB3304</t>
  </si>
  <si>
    <t>25/PB3303</t>
  </si>
  <si>
    <t>25/PB3302</t>
  </si>
  <si>
    <t>25/PB3301</t>
  </si>
  <si>
    <t>25/PB3300</t>
  </si>
  <si>
    <t>25/PB3299</t>
  </si>
  <si>
    <t>25/PB3298</t>
  </si>
  <si>
    <t>25/PB3297</t>
  </si>
  <si>
    <t>25/PB3296</t>
  </si>
  <si>
    <t>25/PB3295</t>
  </si>
  <si>
    <t>25/PB3294</t>
  </si>
  <si>
    <t>25/PB3293</t>
  </si>
  <si>
    <t>25/PB3292</t>
  </si>
  <si>
    <t>25/PB3291</t>
  </si>
  <si>
    <t>25/PB3290</t>
  </si>
  <si>
    <t>25/PB3289</t>
  </si>
  <si>
    <t>25/PB3288</t>
  </si>
  <si>
    <t>25/PB3287</t>
  </si>
  <si>
    <t>25/PB3286</t>
  </si>
  <si>
    <t>25/PB3285</t>
  </si>
  <si>
    <t>25/PB3284</t>
  </si>
  <si>
    <t>25/PB3283</t>
  </si>
  <si>
    <t>25/PB3282</t>
  </si>
  <si>
    <t>25/PB3281</t>
  </si>
  <si>
    <t>25/PB3280</t>
  </si>
  <si>
    <t>25/PB3279</t>
  </si>
  <si>
    <t>25/PB3278</t>
  </si>
  <si>
    <t>25/PB3277</t>
  </si>
  <si>
    <t>25/PB3276</t>
  </si>
  <si>
    <t>25/PB3275</t>
  </si>
  <si>
    <t>25/PB3274</t>
  </si>
  <si>
    <t>25/PB3273</t>
  </si>
  <si>
    <t>25/PB3272</t>
  </si>
  <si>
    <t>25/PB3271</t>
  </si>
  <si>
    <t>25/PB3270</t>
  </si>
  <si>
    <t>25/PB3269</t>
  </si>
  <si>
    <t>25/PB3268</t>
  </si>
  <si>
    <t>25/PB3267</t>
  </si>
  <si>
    <t>25/PB3266</t>
  </si>
  <si>
    <t>25/PB3265</t>
  </si>
  <si>
    <t>25/PB3264</t>
  </si>
  <si>
    <t>25/PB3263</t>
  </si>
  <si>
    <t>25/PB3262</t>
  </si>
  <si>
    <t>25/PB3261</t>
  </si>
  <si>
    <t>25/PB3260</t>
  </si>
  <si>
    <t>25/PB3259</t>
  </si>
  <si>
    <t>25/PB3258</t>
  </si>
  <si>
    <t>25/PB3257</t>
  </si>
  <si>
    <t>25/PB3256</t>
  </si>
  <si>
    <t>25/PB3255</t>
  </si>
  <si>
    <t>25/PB3254</t>
  </si>
  <si>
    <t>25/PB3253</t>
  </si>
  <si>
    <t>25/PB3252</t>
  </si>
  <si>
    <t>25/PB3251</t>
  </si>
  <si>
    <t>25/PB3250</t>
  </si>
  <si>
    <t>25/PB3249</t>
  </si>
  <si>
    <t>25/PB3248</t>
  </si>
  <si>
    <t>25/PB3247</t>
  </si>
  <si>
    <t>25/PB3246</t>
  </si>
  <si>
    <t>25/PB3245</t>
  </si>
  <si>
    <t>25/PB3244</t>
  </si>
  <si>
    <t>25/PB3243</t>
  </si>
  <si>
    <t>25/PB3242</t>
  </si>
  <si>
    <t>25/PB3241</t>
  </si>
  <si>
    <t>25/PB3240</t>
  </si>
  <si>
    <t>25/PB3239</t>
  </si>
  <si>
    <t>25/PB3238</t>
  </si>
  <si>
    <t>25/PB3237</t>
  </si>
  <si>
    <t>25/PB3236</t>
  </si>
  <si>
    <t>25/PB3235</t>
  </si>
  <si>
    <t>25/PB3234</t>
  </si>
  <si>
    <t>25/PB3233</t>
  </si>
  <si>
    <t>25/PB3232</t>
  </si>
  <si>
    <t>25/PB3231</t>
  </si>
  <si>
    <t>25/PB3230</t>
  </si>
  <si>
    <t>25/PB3229</t>
  </si>
  <si>
    <t>25/PB3228</t>
  </si>
  <si>
    <t>25/PB3227</t>
  </si>
  <si>
    <t>25/PB3226</t>
  </si>
  <si>
    <t>25/PB3225</t>
  </si>
  <si>
    <t>25/PB3224</t>
  </si>
  <si>
    <t>25/PB3223</t>
  </si>
  <si>
    <t>25/PB3222</t>
  </si>
  <si>
    <t>25/PB3221</t>
  </si>
  <si>
    <t>25/PB3220</t>
  </si>
  <si>
    <t>25/PB3219</t>
  </si>
  <si>
    <t>25/PB3218</t>
  </si>
  <si>
    <t>25/PB3217</t>
  </si>
  <si>
    <t>25/PB3216</t>
  </si>
  <si>
    <t>25/PB3215</t>
  </si>
  <si>
    <t>25/PB3214</t>
  </si>
  <si>
    <t>25/PB3213</t>
  </si>
  <si>
    <t>25/PB3212</t>
  </si>
  <si>
    <t>25/PB3211</t>
  </si>
  <si>
    <t>25/PB3210</t>
  </si>
  <si>
    <t>25/PB3209</t>
  </si>
  <si>
    <t>25/PB3208</t>
  </si>
  <si>
    <t>25/PB3207</t>
  </si>
  <si>
    <t>25/PB3206</t>
  </si>
  <si>
    <t>25/PB3205</t>
  </si>
  <si>
    <t>25/PB3204</t>
  </si>
  <si>
    <t>25/PB3203</t>
  </si>
  <si>
    <t>25/PB3202</t>
  </si>
  <si>
    <t>25/PB3201</t>
  </si>
  <si>
    <t>25/PB3200</t>
  </si>
  <si>
    <t>25/PB3197</t>
  </si>
  <si>
    <t>25/PB3196</t>
  </si>
  <si>
    <t>25/PB3195</t>
  </si>
  <si>
    <t>25/PB3194</t>
  </si>
  <si>
    <t>25/PB3193</t>
  </si>
  <si>
    <t>25/PB3192</t>
  </si>
  <si>
    <t>25/PB3191</t>
  </si>
  <si>
    <t>25/PB3190</t>
  </si>
  <si>
    <t>25/PB3189</t>
  </si>
  <si>
    <t>25/PB3188</t>
  </si>
  <si>
    <t>25/PB3187</t>
  </si>
  <si>
    <t>25/PB3186</t>
  </si>
  <si>
    <t>25/PB3185</t>
  </si>
  <si>
    <t>25/PB3184</t>
  </si>
  <si>
    <t>25/PB3183</t>
  </si>
  <si>
    <t>25/PB3182</t>
  </si>
  <si>
    <t>25/PB3181</t>
  </si>
  <si>
    <t>25/PB3180</t>
  </si>
  <si>
    <t>25/PB3179</t>
  </si>
  <si>
    <t>25/PB3178</t>
  </si>
  <si>
    <t>25/PB3177</t>
  </si>
  <si>
    <t>25/PB3176</t>
  </si>
  <si>
    <t>25/PB3175</t>
  </si>
  <si>
    <t>25/PB3174</t>
  </si>
  <si>
    <t>25/PB3173</t>
  </si>
  <si>
    <t>25/PB3172</t>
  </si>
  <si>
    <t>25/PB3171</t>
  </si>
  <si>
    <t>25/PB3170</t>
  </si>
  <si>
    <t>25/PB3169</t>
  </si>
  <si>
    <t>25/PB3168</t>
  </si>
  <si>
    <t>25/PB3167</t>
  </si>
  <si>
    <t>25/PB3166</t>
  </si>
  <si>
    <t>25/PB3165</t>
  </si>
  <si>
    <t>BNK2163</t>
  </si>
  <si>
    <t>KRCS USAID YOUTH EXCEL PROJECT</t>
  </si>
  <si>
    <t>25/PB3164</t>
  </si>
  <si>
    <t>25/PB3163</t>
  </si>
  <si>
    <t>25/PB3162</t>
  </si>
  <si>
    <t>25/PB3161</t>
  </si>
  <si>
    <t>25/PB3160</t>
  </si>
  <si>
    <t>25/PB3159</t>
  </si>
  <si>
    <t>25/PB3158</t>
  </si>
  <si>
    <t>25/PB3157</t>
  </si>
  <si>
    <t>25/PB3156</t>
  </si>
  <si>
    <t>25/PB3155</t>
  </si>
  <si>
    <t>25/PB3154</t>
  </si>
  <si>
    <t>25/PB3153</t>
  </si>
  <si>
    <t>25/PB3152</t>
  </si>
  <si>
    <t>25/PB3151</t>
  </si>
  <si>
    <t>25/PB3150</t>
  </si>
  <si>
    <t>25/PB3149</t>
  </si>
  <si>
    <t>25/PB3148</t>
  </si>
  <si>
    <t>25/PB3147</t>
  </si>
  <si>
    <t>25/PB3146</t>
  </si>
  <si>
    <t>25/PB3145</t>
  </si>
  <si>
    <t>25/PB3144</t>
  </si>
  <si>
    <t>25/PB3143</t>
  </si>
  <si>
    <t>25/PB3142</t>
  </si>
  <si>
    <t>25/PB3141</t>
  </si>
  <si>
    <t>25/PB3140</t>
  </si>
  <si>
    <t>25/PB3139</t>
  </si>
  <si>
    <t>25/PB3138</t>
  </si>
  <si>
    <t>25/PB3137</t>
  </si>
  <si>
    <t>25/PB3136</t>
  </si>
  <si>
    <t>25/PB3135</t>
  </si>
  <si>
    <t>25/PB3134</t>
  </si>
  <si>
    <t>25/PB3133</t>
  </si>
  <si>
    <t>25/PB3132</t>
  </si>
  <si>
    <t>25/PB3131</t>
  </si>
  <si>
    <t>25/PB3130</t>
  </si>
  <si>
    <t>25/PB3129</t>
  </si>
  <si>
    <t>25/PB3128</t>
  </si>
  <si>
    <t>25/PB3127</t>
  </si>
  <si>
    <t>25/PB3126</t>
  </si>
  <si>
    <t>25/PB3125</t>
  </si>
  <si>
    <t>25/PB3124</t>
  </si>
  <si>
    <t>25/PB3123</t>
  </si>
  <si>
    <t>25/PB3122</t>
  </si>
  <si>
    <t>25/PB3121</t>
  </si>
  <si>
    <t>25/PB3120</t>
  </si>
  <si>
    <t>25/PB3119</t>
  </si>
  <si>
    <t>25/PB3118</t>
  </si>
  <si>
    <t>25/PB3117</t>
  </si>
  <si>
    <t>25/PB3116</t>
  </si>
  <si>
    <t>25/PB3115</t>
  </si>
  <si>
    <t>25/PB3114</t>
  </si>
  <si>
    <t>25/PB3113</t>
  </si>
  <si>
    <t>25/PB3112</t>
  </si>
  <si>
    <t>25/PB3111</t>
  </si>
  <si>
    <t>25/PB3110</t>
  </si>
  <si>
    <t>25/PB3108</t>
  </si>
  <si>
    <t>25/PB3107</t>
  </si>
  <si>
    <t>25/PB3106</t>
  </si>
  <si>
    <t>25/PB3105</t>
  </si>
  <si>
    <t>25/PB3104</t>
  </si>
  <si>
    <t>25/PB3103</t>
  </si>
  <si>
    <t>25/PB3102</t>
  </si>
  <si>
    <t>25/PB3101</t>
  </si>
  <si>
    <t>25/PB3100</t>
  </si>
  <si>
    <t>25/PB3099</t>
  </si>
  <si>
    <t>25/PB3098</t>
  </si>
  <si>
    <t>25/PB3097</t>
  </si>
  <si>
    <t>25/PB3096</t>
  </si>
  <si>
    <t>25/PB3095</t>
  </si>
  <si>
    <t>25/PB3094</t>
  </si>
  <si>
    <t>25/PB3093</t>
  </si>
  <si>
    <t>25/PB3092</t>
  </si>
  <si>
    <t>25/PB3091</t>
  </si>
  <si>
    <t>25/PB3090</t>
  </si>
  <si>
    <t>25/PB3089</t>
  </si>
  <si>
    <t>25/PB3088</t>
  </si>
  <si>
    <t>25/PB3087</t>
  </si>
  <si>
    <t>25/PB3086</t>
  </si>
  <si>
    <t>25/PB3085</t>
  </si>
  <si>
    <t>25/PB3084</t>
  </si>
  <si>
    <t>25/PB3083</t>
  </si>
  <si>
    <t>25/PB3082</t>
  </si>
  <si>
    <t>25/PB3081</t>
  </si>
  <si>
    <t>25/PB3080</t>
  </si>
  <si>
    <t>25/PB3079</t>
  </si>
  <si>
    <t>25/PB3078</t>
  </si>
  <si>
    <t>25/PB3077</t>
  </si>
  <si>
    <t>25/PB3076</t>
  </si>
  <si>
    <t>25/PB3075</t>
  </si>
  <si>
    <t>25/PB3073</t>
  </si>
  <si>
    <t>25/PB3072</t>
  </si>
  <si>
    <t>25/PB3070</t>
  </si>
  <si>
    <t>25/PB3069</t>
  </si>
  <si>
    <t>25/PB3068</t>
  </si>
  <si>
    <t>25/PB3067</t>
  </si>
  <si>
    <t>25/PB3066</t>
  </si>
  <si>
    <t>25/PB3065</t>
  </si>
  <si>
    <t>25/PB3064</t>
  </si>
  <si>
    <t>25/PB3063</t>
  </si>
  <si>
    <t>25/PB3062</t>
  </si>
  <si>
    <t>25/PB3061</t>
  </si>
  <si>
    <t>25/PB3060</t>
  </si>
  <si>
    <t>25/PB3059</t>
  </si>
  <si>
    <t>25/PB3058</t>
  </si>
  <si>
    <t>25/PB3057</t>
  </si>
  <si>
    <t>25/PB3056</t>
  </si>
  <si>
    <t>25/PB3055</t>
  </si>
  <si>
    <t>25/PB3054</t>
  </si>
  <si>
    <t>25/PB3053</t>
  </si>
  <si>
    <t>25/PB3051</t>
  </si>
  <si>
    <t>25/PB3050</t>
  </si>
  <si>
    <t>25/PB3049</t>
  </si>
  <si>
    <t>25/PB3047</t>
  </si>
  <si>
    <t>25/PB3046</t>
  </si>
  <si>
    <t>25/PB3045</t>
  </si>
  <si>
    <t>25/PB3044</t>
  </si>
  <si>
    <t>25/PB3043</t>
  </si>
  <si>
    <t>25/PB3042</t>
  </si>
  <si>
    <t>25/PB3041</t>
  </si>
  <si>
    <t>25/PB3040</t>
  </si>
  <si>
    <t>25/PB3039</t>
  </si>
  <si>
    <t>25/PB3038</t>
  </si>
  <si>
    <t>25/PB3037</t>
  </si>
  <si>
    <t>25/PB3036</t>
  </si>
  <si>
    <t>25/PB3035</t>
  </si>
  <si>
    <t>25/PB3034</t>
  </si>
  <si>
    <t>25/PB3033</t>
  </si>
  <si>
    <t>25/PB3032</t>
  </si>
  <si>
    <t>25/PB3031</t>
  </si>
  <si>
    <t>25/PB3030</t>
  </si>
  <si>
    <t>25/PB3029</t>
  </si>
  <si>
    <t>25/PB3028</t>
  </si>
  <si>
    <t>25/PB3027</t>
  </si>
  <si>
    <t>25/PB3026</t>
  </si>
  <si>
    <t>25/PB3025</t>
  </si>
  <si>
    <t>25/PB3024</t>
  </si>
  <si>
    <t>25/PB3023</t>
  </si>
  <si>
    <t>25/PB3022</t>
  </si>
  <si>
    <t>25/PB3021</t>
  </si>
  <si>
    <t>25/PB3020</t>
  </si>
  <si>
    <t>25/PB3019</t>
  </si>
  <si>
    <t>25/PB3018</t>
  </si>
  <si>
    <t>25/PB3017</t>
  </si>
  <si>
    <t>25/PB3016</t>
  </si>
  <si>
    <t>25/PB3015</t>
  </si>
  <si>
    <t>25/PB3014</t>
  </si>
  <si>
    <t>25/PB3013</t>
  </si>
  <si>
    <t>25/PB3012</t>
  </si>
  <si>
    <t>25/PB3011</t>
  </si>
  <si>
    <t>25/PB3010</t>
  </si>
  <si>
    <t>25/PB3009</t>
  </si>
  <si>
    <t>25/PB3008</t>
  </si>
  <si>
    <t>25/PB3007</t>
  </si>
  <si>
    <t>25/PB3006</t>
  </si>
  <si>
    <t>25/PB3005</t>
  </si>
  <si>
    <t>25/PB3004</t>
  </si>
  <si>
    <t>25/PB3003</t>
  </si>
  <si>
    <t>25/PB3002</t>
  </si>
  <si>
    <t>25/PB3001</t>
  </si>
  <si>
    <t>25/PB3000</t>
  </si>
  <si>
    <t>25/PB2999</t>
  </si>
  <si>
    <t>25/PB2998</t>
  </si>
  <si>
    <t>25/PB2997</t>
  </si>
  <si>
    <t>25/PB2996</t>
  </si>
  <si>
    <t>25/PB2995</t>
  </si>
  <si>
    <t>25/PB2994</t>
  </si>
  <si>
    <t>25/PB2993</t>
  </si>
  <si>
    <t>25/PB2992</t>
  </si>
  <si>
    <t>25/PB2991</t>
  </si>
  <si>
    <t>25/PB2990</t>
  </si>
  <si>
    <t>25/PB2989</t>
  </si>
  <si>
    <t>25/PB2988</t>
  </si>
  <si>
    <t>25/PB2987</t>
  </si>
  <si>
    <t>25/PB2986</t>
  </si>
  <si>
    <t>25/PB2985</t>
  </si>
  <si>
    <t>25/PB2984</t>
  </si>
  <si>
    <t>25/PB2983</t>
  </si>
  <si>
    <t>25/PB2982</t>
  </si>
  <si>
    <t>25/PB2981</t>
  </si>
  <si>
    <t>25/PB2980</t>
  </si>
  <si>
    <t>25/PB2979</t>
  </si>
  <si>
    <t>25/PB2978</t>
  </si>
  <si>
    <t>25/PB2977</t>
  </si>
  <si>
    <t>25/PB2976</t>
  </si>
  <si>
    <t>25/PB2975</t>
  </si>
  <si>
    <t>25/PB2974</t>
  </si>
  <si>
    <t>25/PB2973</t>
  </si>
  <si>
    <t>25/PB2972</t>
  </si>
  <si>
    <t>25/PB2971</t>
  </si>
  <si>
    <t>25/PB2970</t>
  </si>
  <si>
    <t>25/PB2969</t>
  </si>
  <si>
    <t>25/PB2968</t>
  </si>
  <si>
    <t>25/PB2967</t>
  </si>
  <si>
    <t>25/PB2966</t>
  </si>
  <si>
    <t>25/PB2965</t>
  </si>
  <si>
    <t>25/PB2964</t>
  </si>
  <si>
    <t>25/PB2963</t>
  </si>
  <si>
    <t>25/PB2962</t>
  </si>
  <si>
    <t>25/PB2961</t>
  </si>
  <si>
    <t>25/PB2960</t>
  </si>
  <si>
    <t>25/PB2959</t>
  </si>
  <si>
    <t>25/PB2958</t>
  </si>
  <si>
    <t>25/PB2957</t>
  </si>
  <si>
    <t>25/PB2956</t>
  </si>
  <si>
    <t>25/PB2955</t>
  </si>
  <si>
    <t>25/PB2954</t>
  </si>
  <si>
    <t>25/PB2953</t>
  </si>
  <si>
    <t>25/PB2952</t>
  </si>
  <si>
    <t>25/PB2951</t>
  </si>
  <si>
    <t>25/PB2950</t>
  </si>
  <si>
    <t>25/PB2949</t>
  </si>
  <si>
    <t>25/PB2948</t>
  </si>
  <si>
    <t>25/PB2947</t>
  </si>
  <si>
    <t>25/PB2946</t>
  </si>
  <si>
    <t>25/PB2945</t>
  </si>
  <si>
    <t>25/PB2944</t>
  </si>
  <si>
    <t>25/PB2943</t>
  </si>
  <si>
    <t>25/PB2942</t>
  </si>
  <si>
    <t>25/PB2941</t>
  </si>
  <si>
    <t>25/PB2940</t>
  </si>
  <si>
    <t>25/PB2939</t>
  </si>
  <si>
    <t>25/PB2938</t>
  </si>
  <si>
    <t>25/PB2937</t>
  </si>
  <si>
    <t>25/PB2936</t>
  </si>
  <si>
    <t>25/PB2935</t>
  </si>
  <si>
    <t>25/PB2934</t>
  </si>
  <si>
    <t>25/PB2933</t>
  </si>
  <si>
    <t>25/PB2932</t>
  </si>
  <si>
    <t>25/PB2931</t>
  </si>
  <si>
    <t>25/PB2930</t>
  </si>
  <si>
    <t>25/PB2929</t>
  </si>
  <si>
    <t>25/PB2928</t>
  </si>
  <si>
    <t>25/PB2927</t>
  </si>
  <si>
    <t>25/PB2926</t>
  </si>
  <si>
    <t>25/PB2925</t>
  </si>
  <si>
    <t>25/PB2924</t>
  </si>
  <si>
    <t>25/PB2923</t>
  </si>
  <si>
    <t>25/PB2922</t>
  </si>
  <si>
    <t>25/PB2921</t>
  </si>
  <si>
    <t>25/PB2920</t>
  </si>
  <si>
    <t>25/PB2919</t>
  </si>
  <si>
    <t>25/PB2918</t>
  </si>
  <si>
    <t>25/PB2917</t>
  </si>
  <si>
    <t>25/PB2916</t>
  </si>
  <si>
    <t>25/PB2915</t>
  </si>
  <si>
    <t>25/PB2914</t>
  </si>
  <si>
    <t>25/PB2913</t>
  </si>
  <si>
    <t>25/PB2912</t>
  </si>
  <si>
    <t>25/PB2910</t>
  </si>
  <si>
    <t>25/PB2909</t>
  </si>
  <si>
    <t>25/PB2908</t>
  </si>
  <si>
    <t>25/PB2907</t>
  </si>
  <si>
    <t>25/PB2906</t>
  </si>
  <si>
    <t>25/PB2905</t>
  </si>
  <si>
    <t>25/PB2904</t>
  </si>
  <si>
    <t>25/PB2903</t>
  </si>
  <si>
    <t>25/PB2902</t>
  </si>
  <si>
    <t>25/PB2901</t>
  </si>
  <si>
    <t>25/PB2900</t>
  </si>
  <si>
    <t>25/PB2899</t>
  </si>
  <si>
    <t>25/PB2898</t>
  </si>
  <si>
    <t>25/PB2897</t>
  </si>
  <si>
    <t>25/PB2896</t>
  </si>
  <si>
    <t>25/PB2895</t>
  </si>
  <si>
    <t>25/PB2894</t>
  </si>
  <si>
    <t>25/PB2891</t>
  </si>
  <si>
    <t>25/PB2890</t>
  </si>
  <si>
    <t>25/PB2889</t>
  </si>
  <si>
    <t>25/PB2888</t>
  </si>
  <si>
    <t>25/PB2887</t>
  </si>
  <si>
    <t>25/PB2886</t>
  </si>
  <si>
    <t>25/PB2885</t>
  </si>
  <si>
    <t>25/PB2884</t>
  </si>
  <si>
    <t>25/PB2883</t>
  </si>
  <si>
    <t>25/PB2882</t>
  </si>
  <si>
    <t>25/PB2881</t>
  </si>
  <si>
    <t>25/PB2880</t>
  </si>
  <si>
    <t>25/PB2879</t>
  </si>
  <si>
    <t>25/PB2878</t>
  </si>
  <si>
    <t>25/PB2877</t>
  </si>
  <si>
    <t>25/PB2876</t>
  </si>
  <si>
    <t>25/PB2875</t>
  </si>
  <si>
    <t>25/PB2874</t>
  </si>
  <si>
    <t>25/PB2873</t>
  </si>
  <si>
    <t>25/PB2872</t>
  </si>
  <si>
    <t>25/PB2871</t>
  </si>
  <si>
    <t>25/PB2870</t>
  </si>
  <si>
    <t>25/PB2869</t>
  </si>
  <si>
    <t>25/PB2868</t>
  </si>
  <si>
    <t>25/PB2867</t>
  </si>
  <si>
    <t>25/PB2866</t>
  </si>
  <si>
    <t>25/PB2865</t>
  </si>
  <si>
    <t>25/PB2864</t>
  </si>
  <si>
    <t>25/PB2863</t>
  </si>
  <si>
    <t>25/PB2862</t>
  </si>
  <si>
    <t>25/PB2861</t>
  </si>
  <si>
    <t>25/PB2860</t>
  </si>
  <si>
    <t>25/PB2859</t>
  </si>
  <si>
    <t>25/PB2858</t>
  </si>
  <si>
    <t>25/PB2857</t>
  </si>
  <si>
    <t>25/PB2856</t>
  </si>
  <si>
    <t>25/PB2855</t>
  </si>
  <si>
    <t>25/PB2854</t>
  </si>
  <si>
    <t>25/PB2853</t>
  </si>
  <si>
    <t>25/PB2852</t>
  </si>
  <si>
    <t>25/PB2851</t>
  </si>
  <si>
    <t>25/PB2850</t>
  </si>
  <si>
    <t>25/PB2849</t>
  </si>
  <si>
    <t>25/PB2848</t>
  </si>
  <si>
    <t>25/PB2847</t>
  </si>
  <si>
    <t>25/PB2846</t>
  </si>
  <si>
    <t>25/PB2845</t>
  </si>
  <si>
    <t>25/PB2844</t>
  </si>
  <si>
    <t>25/PB2843</t>
  </si>
  <si>
    <t>25/PB2842</t>
  </si>
  <si>
    <t>25/PB2841</t>
  </si>
  <si>
    <t>25/PB2840</t>
  </si>
  <si>
    <t>25/PB2839</t>
  </si>
  <si>
    <t>25/PB2838</t>
  </si>
  <si>
    <t>25/PB2837</t>
  </si>
  <si>
    <t>25/PB2836</t>
  </si>
  <si>
    <t>25/PB2835</t>
  </si>
  <si>
    <t>25/PB2834</t>
  </si>
  <si>
    <t>25/PB2833</t>
  </si>
  <si>
    <t>25/PB2832</t>
  </si>
  <si>
    <t>25/PB2831</t>
  </si>
  <si>
    <t>25/PB2830</t>
  </si>
  <si>
    <t>25/PB2829</t>
  </si>
  <si>
    <t>25/PB2828</t>
  </si>
  <si>
    <t>25/PB2827</t>
  </si>
  <si>
    <t>25/PB2826</t>
  </si>
  <si>
    <t>25/PB2825</t>
  </si>
  <si>
    <t>25/PB2824</t>
  </si>
  <si>
    <t>25/PB2823</t>
  </si>
  <si>
    <t>25/PB2822</t>
  </si>
  <si>
    <t>25/PB2821</t>
  </si>
  <si>
    <t>25/PB2820</t>
  </si>
  <si>
    <t>25/PB2819</t>
  </si>
  <si>
    <t>25/PB2818</t>
  </si>
  <si>
    <t>25/PB2817</t>
  </si>
  <si>
    <t>25/PB2816</t>
  </si>
  <si>
    <t>25/PB2815</t>
  </si>
  <si>
    <t>25/PB2814</t>
  </si>
  <si>
    <t>25/PB2813</t>
  </si>
  <si>
    <t>25/PB2812</t>
  </si>
  <si>
    <t>25/PB2811</t>
  </si>
  <si>
    <t>25/PB2810</t>
  </si>
  <si>
    <t>25/PB2809</t>
  </si>
  <si>
    <t>25/PB2808</t>
  </si>
  <si>
    <t>25/PB2807</t>
  </si>
  <si>
    <t>25/PB2806</t>
  </si>
  <si>
    <t>25/PB2805</t>
  </si>
  <si>
    <t>BNK2107</t>
  </si>
  <si>
    <t>KRCS Volunteer Insurance Fund</t>
  </si>
  <si>
    <t>25/PB2804</t>
  </si>
  <si>
    <t>25/PB2803</t>
  </si>
  <si>
    <t>25/PB2802</t>
  </si>
  <si>
    <t>25/PB2801</t>
  </si>
  <si>
    <t>25/PB2800</t>
  </si>
  <si>
    <t>25/PB2799</t>
  </si>
  <si>
    <t>25/PB2798</t>
  </si>
  <si>
    <t>25/PB2797</t>
  </si>
  <si>
    <t>25/PB2796</t>
  </si>
  <si>
    <t>25/PB2795</t>
  </si>
  <si>
    <t>25/PB2794</t>
  </si>
  <si>
    <t>25/PB2793</t>
  </si>
  <si>
    <t>25/PB2792</t>
  </si>
  <si>
    <t>25/PB2791</t>
  </si>
  <si>
    <t>25/PB2790</t>
  </si>
  <si>
    <t>25/PB2789</t>
  </si>
  <si>
    <t>25/PB2788</t>
  </si>
  <si>
    <t>25/PB2787</t>
  </si>
  <si>
    <t>25/PB2786</t>
  </si>
  <si>
    <t>25/PB2785</t>
  </si>
  <si>
    <t>25/PB2784</t>
  </si>
  <si>
    <t>BNK634</t>
  </si>
  <si>
    <t>KRCS DRO Catering Unit</t>
  </si>
  <si>
    <t>25/PB2783</t>
  </si>
  <si>
    <t>25/PB2782</t>
  </si>
  <si>
    <t>25/PB2781</t>
  </si>
  <si>
    <t>25/PB2780</t>
  </si>
  <si>
    <t>25/PB2779</t>
  </si>
  <si>
    <t>25/PB2778</t>
  </si>
  <si>
    <t>25/PB2777</t>
  </si>
  <si>
    <t>25/PB2776</t>
  </si>
  <si>
    <t>25/PB2775</t>
  </si>
  <si>
    <t>25/PB2774</t>
  </si>
  <si>
    <t>25/PB2773</t>
  </si>
  <si>
    <t>25/PB2772</t>
  </si>
  <si>
    <t>25/PB2771</t>
  </si>
  <si>
    <t>25/PB2770</t>
  </si>
  <si>
    <t>25/PB2769</t>
  </si>
  <si>
    <t>25/PB2767</t>
  </si>
  <si>
    <t>25/PB2766</t>
  </si>
  <si>
    <t>25/PB2765</t>
  </si>
  <si>
    <t>25/PB2763</t>
  </si>
  <si>
    <t>25/PB2762</t>
  </si>
  <si>
    <t>25/PB2761</t>
  </si>
  <si>
    <t>25/PB2760</t>
  </si>
  <si>
    <t>25/PB2759</t>
  </si>
  <si>
    <t>25/PB2758</t>
  </si>
  <si>
    <t>25/PB2757</t>
  </si>
  <si>
    <t>25/PB2756</t>
  </si>
  <si>
    <t>25/PB2755</t>
  </si>
  <si>
    <t>25/PB2754</t>
  </si>
  <si>
    <t>25/PB2753</t>
  </si>
  <si>
    <t>25/PB2752</t>
  </si>
  <si>
    <t>25/PB2751</t>
  </si>
  <si>
    <t>25/PB2750</t>
  </si>
  <si>
    <t>25/PB2749</t>
  </si>
  <si>
    <t>25/PB2748</t>
  </si>
  <si>
    <t>25/PB2747</t>
  </si>
  <si>
    <t>25/PB2746</t>
  </si>
  <si>
    <t>25/PB2745</t>
  </si>
  <si>
    <t>25/PB2744</t>
  </si>
  <si>
    <t>25/PB2743</t>
  </si>
  <si>
    <t>25/PB2742</t>
  </si>
  <si>
    <t>25/PB2741</t>
  </si>
  <si>
    <t>25/PB2739</t>
  </si>
  <si>
    <t>25/PB2738</t>
  </si>
  <si>
    <t>25/PB2737</t>
  </si>
  <si>
    <t>25/PB2736</t>
  </si>
  <si>
    <t>25/PB2735</t>
  </si>
  <si>
    <t>25/PB2734</t>
  </si>
  <si>
    <t>25/PB2733</t>
  </si>
  <si>
    <t>25/PB2732</t>
  </si>
  <si>
    <t>25/PB2731</t>
  </si>
  <si>
    <t>25/PB2730</t>
  </si>
  <si>
    <t>25/PB2729</t>
  </si>
  <si>
    <t>25/PB2728</t>
  </si>
  <si>
    <t>25/PB2727</t>
  </si>
  <si>
    <t>25/PB2726</t>
  </si>
  <si>
    <t>25/PB2725</t>
  </si>
  <si>
    <t>25/PB2724</t>
  </si>
  <si>
    <t>25/PB2723</t>
  </si>
  <si>
    <t>25/PB2722</t>
  </si>
  <si>
    <t>25/PB2721</t>
  </si>
  <si>
    <t>25/PB2720</t>
  </si>
  <si>
    <t>25/PB2719</t>
  </si>
  <si>
    <t>25/PB2718</t>
  </si>
  <si>
    <t>25/PB2717</t>
  </si>
  <si>
    <t>25/PB2716</t>
  </si>
  <si>
    <t>25/PB2715</t>
  </si>
  <si>
    <t>25/PB2714</t>
  </si>
  <si>
    <t>25/PB2713</t>
  </si>
  <si>
    <t>25/PB2712</t>
  </si>
  <si>
    <t>25/PB2711</t>
  </si>
  <si>
    <t>25/PB2710</t>
  </si>
  <si>
    <t>25/PB2709</t>
  </si>
  <si>
    <t>25/PB2708</t>
  </si>
  <si>
    <t>25/PB2707</t>
  </si>
  <si>
    <t>25/PB2706</t>
  </si>
  <si>
    <t>25/PB2705</t>
  </si>
  <si>
    <t>25/PB2704</t>
  </si>
  <si>
    <t>25/PB2703</t>
  </si>
  <si>
    <t>25/PB2702</t>
  </si>
  <si>
    <t>25/PB2701</t>
  </si>
  <si>
    <t>25/PB2700</t>
  </si>
  <si>
    <t>25/PB2699</t>
  </si>
  <si>
    <t>25/PB2698</t>
  </si>
  <si>
    <t>25/PB2697</t>
  </si>
  <si>
    <t>25/PB2696</t>
  </si>
  <si>
    <t>25/PB2695</t>
  </si>
  <si>
    <t>25/PB2694</t>
  </si>
  <si>
    <t>25/PB2693</t>
  </si>
  <si>
    <t>25/PB2692</t>
  </si>
  <si>
    <t>25/PB2691</t>
  </si>
  <si>
    <t>25/PB2690</t>
  </si>
  <si>
    <t>25/PB2689</t>
  </si>
  <si>
    <t>25/PB2688</t>
  </si>
  <si>
    <t>BNK2021</t>
  </si>
  <si>
    <t>KRCS OD COLLECTION</t>
  </si>
  <si>
    <t>25/PB2687</t>
  </si>
  <si>
    <t>25/PB2686</t>
  </si>
  <si>
    <t>25/PB2685</t>
  </si>
  <si>
    <t>25/PB2684</t>
  </si>
  <si>
    <t>25/PB2683</t>
  </si>
  <si>
    <t>25/PB2682</t>
  </si>
  <si>
    <t>25/PB2681</t>
  </si>
  <si>
    <t>25/PB2680</t>
  </si>
  <si>
    <t>25/PB2679</t>
  </si>
  <si>
    <t>25/PB2678</t>
  </si>
  <si>
    <t>25/PB2677</t>
  </si>
  <si>
    <t>BNK740</t>
  </si>
  <si>
    <t>25/PB2676</t>
  </si>
  <si>
    <t>25/PB2675</t>
  </si>
  <si>
    <t>25/PB2674</t>
  </si>
  <si>
    <t>25/PB2673</t>
  </si>
  <si>
    <t>25/PB2672</t>
  </si>
  <si>
    <t>25/PB2671</t>
  </si>
  <si>
    <t>25/PB2670</t>
  </si>
  <si>
    <t>25/PB2669</t>
  </si>
  <si>
    <t>25/PB2668</t>
  </si>
  <si>
    <t>25/PB2665</t>
  </si>
  <si>
    <t>25/PB2664</t>
  </si>
  <si>
    <t>25/PB2663</t>
  </si>
  <si>
    <t>25/PB2661</t>
  </si>
  <si>
    <t>25/PB2660</t>
  </si>
  <si>
    <t>25/PB2659</t>
  </si>
  <si>
    <t>25/PB2657</t>
  </si>
  <si>
    <t>25/PB2656</t>
  </si>
  <si>
    <t>25/PB2655</t>
  </si>
  <si>
    <t>25/PB2654</t>
  </si>
  <si>
    <t>25/PB2653</t>
  </si>
  <si>
    <t>25/PB2652</t>
  </si>
  <si>
    <t>25/PB2651</t>
  </si>
  <si>
    <t>25/PB2650</t>
  </si>
  <si>
    <t>25/PB2649</t>
  </si>
  <si>
    <t>25/PB2648</t>
  </si>
  <si>
    <t>25/PB2647</t>
  </si>
  <si>
    <t>25/PB2646</t>
  </si>
  <si>
    <t>25/PB2645</t>
  </si>
  <si>
    <t>25/PB2644</t>
  </si>
  <si>
    <t>25/PB2643</t>
  </si>
  <si>
    <t>25/PB2642</t>
  </si>
  <si>
    <t>25/PB2640</t>
  </si>
  <si>
    <t>25/PB2639</t>
  </si>
  <si>
    <t>25/PB2638</t>
  </si>
  <si>
    <t>25/PB2637</t>
  </si>
  <si>
    <t>25/PB2636</t>
  </si>
  <si>
    <t>25/PB2635</t>
  </si>
  <si>
    <t>25/PB2634</t>
  </si>
  <si>
    <t>25/PB2633</t>
  </si>
  <si>
    <t>25/PB2632</t>
  </si>
  <si>
    <t>25/PB2631</t>
  </si>
  <si>
    <t>25/PB2630</t>
  </si>
  <si>
    <t>25/PB2629</t>
  </si>
  <si>
    <t>25/PB2628</t>
  </si>
  <si>
    <t>25/PB2627</t>
  </si>
  <si>
    <t>25/PB2626</t>
  </si>
  <si>
    <t>25/PB2625</t>
  </si>
  <si>
    <t>25/PB2624</t>
  </si>
  <si>
    <t>25/PB2623</t>
  </si>
  <si>
    <t>25/PB2622</t>
  </si>
  <si>
    <t>25/PB2621</t>
  </si>
  <si>
    <t>25/PB2620</t>
  </si>
  <si>
    <t>25/PB2619</t>
  </si>
  <si>
    <t>25/PB2618</t>
  </si>
  <si>
    <t>25/PB2617</t>
  </si>
  <si>
    <t>25/PB2616</t>
  </si>
  <si>
    <t>25/PB2615</t>
  </si>
  <si>
    <t>25/PB2614</t>
  </si>
  <si>
    <t>25/PB2613</t>
  </si>
  <si>
    <t>25/PB2612</t>
  </si>
  <si>
    <t>25/PB2611</t>
  </si>
  <si>
    <t>25/PB2610</t>
  </si>
  <si>
    <t>25/PB2609</t>
  </si>
  <si>
    <t>25/PB2608</t>
  </si>
  <si>
    <t>25/PB2607</t>
  </si>
  <si>
    <t>25/PB2606</t>
  </si>
  <si>
    <t>25/PB2605</t>
  </si>
  <si>
    <t>25/PB2604</t>
  </si>
  <si>
    <t>25/PB2603</t>
  </si>
  <si>
    <t>25/PB2602</t>
  </si>
  <si>
    <t>25/PB2601</t>
  </si>
  <si>
    <t>25/PB2600</t>
  </si>
  <si>
    <t>25/PB2599</t>
  </si>
  <si>
    <t>25/PB2598</t>
  </si>
  <si>
    <t>25/PB2597</t>
  </si>
  <si>
    <t>25/PB2596</t>
  </si>
  <si>
    <t>25/PB2595</t>
  </si>
  <si>
    <t>25/PB2594</t>
  </si>
  <si>
    <t>25/PB2593</t>
  </si>
  <si>
    <t>25/PB2592</t>
  </si>
  <si>
    <t>25/PB2591</t>
  </si>
  <si>
    <t>25/PB2590</t>
  </si>
  <si>
    <t>25/PB2589</t>
  </si>
  <si>
    <t>25/PB2588</t>
  </si>
  <si>
    <t>25/PB2587</t>
  </si>
  <si>
    <t>25/PB2586</t>
  </si>
  <si>
    <t>25/PB2585</t>
  </si>
  <si>
    <t>25/PB2584</t>
  </si>
  <si>
    <t>25/PB2583</t>
  </si>
  <si>
    <t>25/PB2582</t>
  </si>
  <si>
    <t>25/PB2581</t>
  </si>
  <si>
    <t>25/PB2580</t>
  </si>
  <si>
    <t>25/PB2579</t>
  </si>
  <si>
    <t>25/PB2578</t>
  </si>
  <si>
    <t>25/PB2577</t>
  </si>
  <si>
    <t>25/PB2576</t>
  </si>
  <si>
    <t>25/PB2575</t>
  </si>
  <si>
    <t>25/PB2574</t>
  </si>
  <si>
    <t>25/PB2573</t>
  </si>
  <si>
    <t>25/PB2572</t>
  </si>
  <si>
    <t>25/PB2571</t>
  </si>
  <si>
    <t>25/PB2570</t>
  </si>
  <si>
    <t>25/PB2569</t>
  </si>
  <si>
    <t>25/PB2568</t>
  </si>
  <si>
    <t>25/PB2567</t>
  </si>
  <si>
    <t>25/PB2566</t>
  </si>
  <si>
    <t>25/PB2565</t>
  </si>
  <si>
    <t>25/PB2564</t>
  </si>
  <si>
    <t>25/PB2563</t>
  </si>
  <si>
    <t>25/PB2562</t>
  </si>
  <si>
    <t>25/PB2561</t>
  </si>
  <si>
    <t>25/PB2560</t>
  </si>
  <si>
    <t>25/PB2559</t>
  </si>
  <si>
    <t>25/PB2558</t>
  </si>
  <si>
    <t>25/PB2557</t>
  </si>
  <si>
    <t>25/PB2556</t>
  </si>
  <si>
    <t>25/PB2555</t>
  </si>
  <si>
    <t>25/PB2554</t>
  </si>
  <si>
    <t>25/PB2553</t>
  </si>
  <si>
    <t>25/PB2552</t>
  </si>
  <si>
    <t>25/PB2551</t>
  </si>
  <si>
    <t>25/PB2550</t>
  </si>
  <si>
    <t>25/PB2549</t>
  </si>
  <si>
    <t>25/PB2548</t>
  </si>
  <si>
    <t>25/PB2547</t>
  </si>
  <si>
    <t>25/PB2546</t>
  </si>
  <si>
    <t>25/PB2545</t>
  </si>
  <si>
    <t>25/PB2544</t>
  </si>
  <si>
    <t>25/PB2543</t>
  </si>
  <si>
    <t>25/PB2542</t>
  </si>
  <si>
    <t>25/PB2541</t>
  </si>
  <si>
    <t>25/PB2540</t>
  </si>
  <si>
    <t>25/PB2539</t>
  </si>
  <si>
    <t>25/PB2538</t>
  </si>
  <si>
    <t>25/PB2537</t>
  </si>
  <si>
    <t>25/PB2536</t>
  </si>
  <si>
    <t>25/PB2535</t>
  </si>
  <si>
    <t>25/PB2534</t>
  </si>
  <si>
    <t>25/PB2533</t>
  </si>
  <si>
    <t>25/PB2532</t>
  </si>
  <si>
    <t>25/PB2531</t>
  </si>
  <si>
    <t>25/PB2530</t>
  </si>
  <si>
    <t>25/PB2529</t>
  </si>
  <si>
    <t>25/PB2528</t>
  </si>
  <si>
    <t>25/PB2527</t>
  </si>
  <si>
    <t>25/PB2526</t>
  </si>
  <si>
    <t>25/PB2525</t>
  </si>
  <si>
    <t>25/PB2524</t>
  </si>
  <si>
    <t>25/PB2523</t>
  </si>
  <si>
    <t>25/PB2522</t>
  </si>
  <si>
    <t>25/PB2521</t>
  </si>
  <si>
    <t>25/PB2520</t>
  </si>
  <si>
    <t>25/PB2519</t>
  </si>
  <si>
    <t>25/PB2518</t>
  </si>
  <si>
    <t>25/PB2517</t>
  </si>
  <si>
    <t>25/PB2516</t>
  </si>
  <si>
    <t>25/PB2515</t>
  </si>
  <si>
    <t>25/PB2514</t>
  </si>
  <si>
    <t>25/PB2513</t>
  </si>
  <si>
    <t>25/PB2512</t>
  </si>
  <si>
    <t>25/PB2511</t>
  </si>
  <si>
    <t>25/PB2510</t>
  </si>
  <si>
    <t>25/PB2509</t>
  </si>
  <si>
    <t>25/PB2508</t>
  </si>
  <si>
    <t>25/PB2507</t>
  </si>
  <si>
    <t>25/PB2506</t>
  </si>
  <si>
    <t>25/PB2505</t>
  </si>
  <si>
    <t>25/PB2504</t>
  </si>
  <si>
    <t>BNK2126</t>
  </si>
  <si>
    <t>KRCS PRM USAID Project</t>
  </si>
  <si>
    <t>25/PB2503</t>
  </si>
  <si>
    <t>25/PB2502</t>
  </si>
  <si>
    <t>25/PB2501</t>
  </si>
  <si>
    <t>25/PB2495</t>
  </si>
  <si>
    <t>25/PB2494</t>
  </si>
  <si>
    <t>25/PB2493</t>
  </si>
  <si>
    <t>25/PB2492</t>
  </si>
  <si>
    <t>25/PB2491</t>
  </si>
  <si>
    <t>25/PB2490</t>
  </si>
  <si>
    <t>25/PB2489</t>
  </si>
  <si>
    <t>25/PB2488</t>
  </si>
  <si>
    <t>25/PB2487</t>
  </si>
  <si>
    <t>25/PB2486</t>
  </si>
  <si>
    <t>25/PB2485</t>
  </si>
  <si>
    <t>25/PB2484</t>
  </si>
  <si>
    <t>25/PB2483</t>
  </si>
  <si>
    <t>25/PB2482</t>
  </si>
  <si>
    <t>25/PB2481</t>
  </si>
  <si>
    <t>25/PB2480</t>
  </si>
  <si>
    <t>25/PB2479</t>
  </si>
  <si>
    <t>25/PB2478</t>
  </si>
  <si>
    <t>25/PB2477</t>
  </si>
  <si>
    <t>25/PB2476</t>
  </si>
  <si>
    <t>25/PB2475</t>
  </si>
  <si>
    <t>25/PB2474</t>
  </si>
  <si>
    <t>25/PB2473</t>
  </si>
  <si>
    <t>25/PB2472</t>
  </si>
  <si>
    <t>25/PB2471</t>
  </si>
  <si>
    <t>25/PB2470</t>
  </si>
  <si>
    <t>25/PB2469</t>
  </si>
  <si>
    <t>25/PB2468</t>
  </si>
  <si>
    <t>25/PB2467</t>
  </si>
  <si>
    <t>25/PB2466</t>
  </si>
  <si>
    <t>25/PB2465</t>
  </si>
  <si>
    <t>25/PB2464</t>
  </si>
  <si>
    <t>25/PB2463</t>
  </si>
  <si>
    <t>25/PB2462</t>
  </si>
  <si>
    <t>25/PB2461</t>
  </si>
  <si>
    <t>25/PB2460</t>
  </si>
  <si>
    <t>25/PB2459</t>
  </si>
  <si>
    <t>25/PB2458</t>
  </si>
  <si>
    <t>25/PB2457</t>
  </si>
  <si>
    <t>25/PB2456</t>
  </si>
  <si>
    <t>25/PB2455</t>
  </si>
  <si>
    <t>25/PB2454</t>
  </si>
  <si>
    <t>25/PB2453</t>
  </si>
  <si>
    <t>25/PB2452</t>
  </si>
  <si>
    <t>25/PB2451</t>
  </si>
  <si>
    <t>25/PB2450</t>
  </si>
  <si>
    <t>25/PB2449</t>
  </si>
  <si>
    <t>25/PB2448</t>
  </si>
  <si>
    <t>25/PB2447</t>
  </si>
  <si>
    <t>25/PB2446</t>
  </si>
  <si>
    <t>25/PB2445</t>
  </si>
  <si>
    <t>25/PB2444</t>
  </si>
  <si>
    <t>25/PB2443</t>
  </si>
  <si>
    <t>25/PB2442</t>
  </si>
  <si>
    <t>25/PB2441</t>
  </si>
  <si>
    <t>25/PB2440</t>
  </si>
  <si>
    <t>25/PB2439</t>
  </si>
  <si>
    <t>25/PB2438</t>
  </si>
  <si>
    <t>25/PB2437</t>
  </si>
  <si>
    <t>25/PB2436</t>
  </si>
  <si>
    <t>25/PB2435</t>
  </si>
  <si>
    <t>25/PB2434</t>
  </si>
  <si>
    <t>25/PB2433</t>
  </si>
  <si>
    <t>25/PB2432</t>
  </si>
  <si>
    <t>25/PB2431</t>
  </si>
  <si>
    <t>25/PB2430</t>
  </si>
  <si>
    <t>25/PB2429</t>
  </si>
  <si>
    <t>25/PB2428</t>
  </si>
  <si>
    <t>25/PB2427</t>
  </si>
  <si>
    <t>25/PB2426</t>
  </si>
  <si>
    <t>25/PB2425</t>
  </si>
  <si>
    <t>25/PB2424</t>
  </si>
  <si>
    <t>25/PB2423</t>
  </si>
  <si>
    <t>25/PB2422</t>
  </si>
  <si>
    <t>25/PB2421</t>
  </si>
  <si>
    <t>25/PB2420</t>
  </si>
  <si>
    <t>25/PB2419</t>
  </si>
  <si>
    <t>25/PB2418</t>
  </si>
  <si>
    <t>25/PB2417</t>
  </si>
  <si>
    <t>25/PB2416</t>
  </si>
  <si>
    <t>25/PB2415</t>
  </si>
  <si>
    <t>25/PB2414</t>
  </si>
  <si>
    <t>25/PB2413</t>
  </si>
  <si>
    <t>25/PB2412</t>
  </si>
  <si>
    <t>25/PB2411</t>
  </si>
  <si>
    <t>25/PB2410</t>
  </si>
  <si>
    <t>25/PB2409</t>
  </si>
  <si>
    <t>25/PB2408</t>
  </si>
  <si>
    <t>25/PB2407</t>
  </si>
  <si>
    <t>25/PB2406</t>
  </si>
  <si>
    <t>25/PB2405</t>
  </si>
  <si>
    <t>25/PB2404</t>
  </si>
  <si>
    <t>25/PB2403</t>
  </si>
  <si>
    <t>25/PB2402</t>
  </si>
  <si>
    <t>25/PB2401</t>
  </si>
  <si>
    <t>25/PB2400</t>
  </si>
  <si>
    <t>25/PB2399</t>
  </si>
  <si>
    <t>25/PB2398</t>
  </si>
  <si>
    <t>25/PB2397</t>
  </si>
  <si>
    <t>25/PB2396</t>
  </si>
  <si>
    <t>25/PB2395</t>
  </si>
  <si>
    <t>25/PB2394</t>
  </si>
  <si>
    <t>25/PB2393</t>
  </si>
  <si>
    <t>25/PB2392</t>
  </si>
  <si>
    <t>25/PB2391</t>
  </si>
  <si>
    <t>25/PB2390</t>
  </si>
  <si>
    <t>25/PB2389</t>
  </si>
  <si>
    <t>25/PB2388</t>
  </si>
  <si>
    <t>25/PB2387</t>
  </si>
  <si>
    <t>25/PB2386</t>
  </si>
  <si>
    <t>25/PB2385</t>
  </si>
  <si>
    <t>25/PB2384</t>
  </si>
  <si>
    <t>25/PB2383</t>
  </si>
  <si>
    <t>25/PB2382</t>
  </si>
  <si>
    <t>25/PB2381</t>
  </si>
  <si>
    <t>25/PB2380</t>
  </si>
  <si>
    <t>25/PB2379</t>
  </si>
  <si>
    <t>25/PB2378</t>
  </si>
  <si>
    <t>25/PB2377</t>
  </si>
  <si>
    <t>25/PB2376</t>
  </si>
  <si>
    <t>25/PB2375</t>
  </si>
  <si>
    <t>25/PB2374</t>
  </si>
  <si>
    <t>25/PB2373</t>
  </si>
  <si>
    <t>25/PB2372</t>
  </si>
  <si>
    <t>25/PB2371</t>
  </si>
  <si>
    <t>25/PB2370</t>
  </si>
  <si>
    <t>25/PB2369</t>
  </si>
  <si>
    <t>25/PB2368</t>
  </si>
  <si>
    <t>25/PB2367</t>
  </si>
  <si>
    <t>25/PB2366</t>
  </si>
  <si>
    <t>25/PB2365</t>
  </si>
  <si>
    <t>25/PB2364</t>
  </si>
  <si>
    <t>25/PB2363</t>
  </si>
  <si>
    <t>25/PB2362</t>
  </si>
  <si>
    <t>25/PB2361</t>
  </si>
  <si>
    <t>25/PB2360</t>
  </si>
  <si>
    <t>25/PB2359</t>
  </si>
  <si>
    <t>25/PB2358</t>
  </si>
  <si>
    <t>25/PB2357</t>
  </si>
  <si>
    <t>25/PB2356</t>
  </si>
  <si>
    <t>25/PB2355</t>
  </si>
  <si>
    <t>25/PB2354</t>
  </si>
  <si>
    <t>25/PB2353</t>
  </si>
  <si>
    <t>25/PB2352</t>
  </si>
  <si>
    <t>25/PB2351</t>
  </si>
  <si>
    <t>25/PB2350</t>
  </si>
  <si>
    <t>25/PB2349</t>
  </si>
  <si>
    <t>25/PB2348</t>
  </si>
  <si>
    <t>25/PB2347</t>
  </si>
  <si>
    <t>25/PB2346</t>
  </si>
  <si>
    <t>25/PB2345</t>
  </si>
  <si>
    <t>25/PB2344</t>
  </si>
  <si>
    <t>25/PB2343</t>
  </si>
  <si>
    <t>25/PB2342</t>
  </si>
  <si>
    <t>25/PB2341</t>
  </si>
  <si>
    <t>25/PB2340</t>
  </si>
  <si>
    <t>25/PB2339</t>
  </si>
  <si>
    <t>25/PB2338</t>
  </si>
  <si>
    <t>25/PB2337</t>
  </si>
  <si>
    <t>25/PB2336</t>
  </si>
  <si>
    <t>25/PB2335</t>
  </si>
  <si>
    <t>25/PB2334</t>
  </si>
  <si>
    <t>25/PB2333</t>
  </si>
  <si>
    <t>25/PB2332</t>
  </si>
  <si>
    <t>25/PB2331</t>
  </si>
  <si>
    <t>25/PB2330</t>
  </si>
  <si>
    <t>25/PB2329</t>
  </si>
  <si>
    <t>25/PB2328</t>
  </si>
  <si>
    <t>25/PB2327</t>
  </si>
  <si>
    <t>25/PB2326</t>
  </si>
  <si>
    <t>25/PB2325</t>
  </si>
  <si>
    <t>25/PB2324</t>
  </si>
  <si>
    <t>25/PB2323</t>
  </si>
  <si>
    <t>25/PB2322</t>
  </si>
  <si>
    <t>25/PB2321</t>
  </si>
  <si>
    <t>25/PB2320</t>
  </si>
  <si>
    <t>25/PB2319</t>
  </si>
  <si>
    <t>25/PB2318</t>
  </si>
  <si>
    <t>25/PB2317</t>
  </si>
  <si>
    <t>25/PB2316</t>
  </si>
  <si>
    <t>25/PB2315</t>
  </si>
  <si>
    <t>25/PB2314</t>
  </si>
  <si>
    <t>25/PB2313</t>
  </si>
  <si>
    <t>25/PB2312</t>
  </si>
  <si>
    <t>25/PB2311</t>
  </si>
  <si>
    <t>25/PB2310</t>
  </si>
  <si>
    <t>25/PB2309</t>
  </si>
  <si>
    <t>25/PB2308</t>
  </si>
  <si>
    <t>25/PB2307</t>
  </si>
  <si>
    <t>25/PB2306</t>
  </si>
  <si>
    <t>25/PB2305</t>
  </si>
  <si>
    <t>25/PB2304</t>
  </si>
  <si>
    <t>25/PB2303</t>
  </si>
  <si>
    <t>25/PB2302</t>
  </si>
  <si>
    <t>25/PB2301</t>
  </si>
  <si>
    <t>25/PB2300</t>
  </si>
  <si>
    <t>25/PB2299</t>
  </si>
  <si>
    <t>25/PB2298</t>
  </si>
  <si>
    <t>25/PB2297</t>
  </si>
  <si>
    <t>25/PB2296</t>
  </si>
  <si>
    <t>25/PB2295</t>
  </si>
  <si>
    <t>25/PB2294</t>
  </si>
  <si>
    <t>25/PB2293</t>
  </si>
  <si>
    <t>25/PB2292</t>
  </si>
  <si>
    <t>25/PB2291</t>
  </si>
  <si>
    <t>25/PB2290</t>
  </si>
  <si>
    <t>25/PB2289</t>
  </si>
  <si>
    <t>25/PB2288</t>
  </si>
  <si>
    <t>25/PB2287</t>
  </si>
  <si>
    <t>25/PB2286</t>
  </si>
  <si>
    <t>25/PB2285</t>
  </si>
  <si>
    <t>25/PB2284</t>
  </si>
  <si>
    <t>25/PB2283</t>
  </si>
  <si>
    <t>25/PB2282</t>
  </si>
  <si>
    <t>25/PB2281</t>
  </si>
  <si>
    <t>25/PB2279</t>
  </si>
  <si>
    <t>25/PB2278</t>
  </si>
  <si>
    <t>25/PB2277</t>
  </si>
  <si>
    <t>25/PB2276</t>
  </si>
  <si>
    <t>25/PB2275</t>
  </si>
  <si>
    <t>25/PB2274</t>
  </si>
  <si>
    <t>25/PB2273</t>
  </si>
  <si>
    <t>25/PB2272</t>
  </si>
  <si>
    <t>25/PB2271</t>
  </si>
  <si>
    <t>25/PB2270</t>
  </si>
  <si>
    <t>25/PB2269</t>
  </si>
  <si>
    <t>25/PB2268</t>
  </si>
  <si>
    <t>25/PB2267</t>
  </si>
  <si>
    <t>25/PB2266</t>
  </si>
  <si>
    <t>25/PB2265</t>
  </si>
  <si>
    <t>25/PB2264</t>
  </si>
  <si>
    <t>25/PB2263</t>
  </si>
  <si>
    <t>25/PB2261</t>
  </si>
  <si>
    <t>BNK2005</t>
  </si>
  <si>
    <t>KRCS - Tender</t>
  </si>
  <si>
    <t>25/PB2260</t>
  </si>
  <si>
    <t>25/PB2259</t>
  </si>
  <si>
    <t>25/PB2258</t>
  </si>
  <si>
    <t>25/PB2257</t>
  </si>
  <si>
    <t>25/PB2256</t>
  </si>
  <si>
    <t>25/PB2255</t>
  </si>
  <si>
    <t>25/PB2254</t>
  </si>
  <si>
    <t>25/PB2253</t>
  </si>
  <si>
    <t>25/PB2252</t>
  </si>
  <si>
    <t>25/PB2251</t>
  </si>
  <si>
    <t>25/PB2250</t>
  </si>
  <si>
    <t>25/PB2249</t>
  </si>
  <si>
    <t>25/PB2248</t>
  </si>
  <si>
    <t>25/PB2247</t>
  </si>
  <si>
    <t>25/PB2246</t>
  </si>
  <si>
    <t>25/PB2245</t>
  </si>
  <si>
    <t>25/PB2244</t>
  </si>
  <si>
    <t>25/PB2243</t>
  </si>
  <si>
    <t>25/PB2242</t>
  </si>
  <si>
    <t>25/PB2241</t>
  </si>
  <si>
    <t>25/PB2240</t>
  </si>
  <si>
    <t>25/PB2239</t>
  </si>
  <si>
    <t>25/PB2238</t>
  </si>
  <si>
    <t>25/PB2237</t>
  </si>
  <si>
    <t>25/PB2236</t>
  </si>
  <si>
    <t>25/PB2235</t>
  </si>
  <si>
    <t>25/PB2234</t>
  </si>
  <si>
    <t>25/PB2233</t>
  </si>
  <si>
    <t>25/PB2232</t>
  </si>
  <si>
    <t>25/PB2231</t>
  </si>
  <si>
    <t>25/PB2230</t>
  </si>
  <si>
    <t>25/PB2229</t>
  </si>
  <si>
    <t>25/PB2228</t>
  </si>
  <si>
    <t>25/PB2227</t>
  </si>
  <si>
    <t>25/PB2226</t>
  </si>
  <si>
    <t>25/PB2225</t>
  </si>
  <si>
    <t>25/PB2224</t>
  </si>
  <si>
    <t>25/PB2223</t>
  </si>
  <si>
    <t>25/PB2222</t>
  </si>
  <si>
    <t>25/PB2221</t>
  </si>
  <si>
    <t>25/PB2220</t>
  </si>
  <si>
    <t>25/PB2219</t>
  </si>
  <si>
    <t>25/PB2218</t>
  </si>
  <si>
    <t>25/PB2217</t>
  </si>
  <si>
    <t>25/PB2216</t>
  </si>
  <si>
    <t>25/PB2215</t>
  </si>
  <si>
    <t>25/PB2214</t>
  </si>
  <si>
    <t>25/PB2213</t>
  </si>
  <si>
    <t>25/PB2212</t>
  </si>
  <si>
    <t>25/PB2211</t>
  </si>
  <si>
    <t>25/PB2210</t>
  </si>
  <si>
    <t>25/PB2209</t>
  </si>
  <si>
    <t>25/PB2208</t>
  </si>
  <si>
    <t>25/PB2207</t>
  </si>
  <si>
    <t>25/PB2206</t>
  </si>
  <si>
    <t>25/PB2205</t>
  </si>
  <si>
    <t>25/PB2204</t>
  </si>
  <si>
    <t>25/PB2203</t>
  </si>
  <si>
    <t>25/PB2202</t>
  </si>
  <si>
    <t>25/PB2201</t>
  </si>
  <si>
    <t>25/PB2200</t>
  </si>
  <si>
    <t>25/PB2199</t>
  </si>
  <si>
    <t>25/PB2198</t>
  </si>
  <si>
    <t>25/PB2197</t>
  </si>
  <si>
    <t>25/PB2196</t>
  </si>
  <si>
    <t>25/PB2195</t>
  </si>
  <si>
    <t>25/PB2194</t>
  </si>
  <si>
    <t>25/PB2193</t>
  </si>
  <si>
    <t>25/PB2192</t>
  </si>
  <si>
    <t>25/PB2191</t>
  </si>
  <si>
    <t>25/PB2190</t>
  </si>
  <si>
    <t>25/PB2189</t>
  </si>
  <si>
    <t>25/PB2188</t>
  </si>
  <si>
    <t>25/PB2187</t>
  </si>
  <si>
    <t>25/PB2186</t>
  </si>
  <si>
    <t>25/PB2185</t>
  </si>
  <si>
    <t>25/PB2184</t>
  </si>
  <si>
    <t>25/PB2183</t>
  </si>
  <si>
    <t>25/PB2182</t>
  </si>
  <si>
    <t>25/PB2181</t>
  </si>
  <si>
    <t>25/PB2180</t>
  </si>
  <si>
    <t>25/PB2178</t>
  </si>
  <si>
    <t>25/PB2177</t>
  </si>
  <si>
    <t>25/PB2176</t>
  </si>
  <si>
    <t>25/PB2175</t>
  </si>
  <si>
    <t>25/PB2174</t>
  </si>
  <si>
    <t>25/PB2173</t>
  </si>
  <si>
    <t>25/PB2172</t>
  </si>
  <si>
    <t>25/PB2171</t>
  </si>
  <si>
    <t>25/PB2170</t>
  </si>
  <si>
    <t>25/PB2169</t>
  </si>
  <si>
    <t>25/PB2168</t>
  </si>
  <si>
    <t>25/PB2167</t>
  </si>
  <si>
    <t>25/PB2166</t>
  </si>
  <si>
    <t>25/PB2165</t>
  </si>
  <si>
    <t>25/PB2164</t>
  </si>
  <si>
    <t>25/PB2163</t>
  </si>
  <si>
    <t>25/PB2162</t>
  </si>
  <si>
    <t>25/PB2161</t>
  </si>
  <si>
    <t>25/PB2160</t>
  </si>
  <si>
    <t>25/PB2159</t>
  </si>
  <si>
    <t>25/PB2158</t>
  </si>
  <si>
    <t>25/PB2157</t>
  </si>
  <si>
    <t>25/PB2156</t>
  </si>
  <si>
    <t>25/PB2155</t>
  </si>
  <si>
    <t>25/PB2154</t>
  </si>
  <si>
    <t>25/PB2153</t>
  </si>
  <si>
    <t>25/PB2152</t>
  </si>
  <si>
    <t>25/PB2151</t>
  </si>
  <si>
    <t>25/PB2150</t>
  </si>
  <si>
    <t>25/PB2149</t>
  </si>
  <si>
    <t>25/PB2148</t>
  </si>
  <si>
    <t>25/PB2147</t>
  </si>
  <si>
    <t>25/PB2146</t>
  </si>
  <si>
    <t>25/PB2145</t>
  </si>
  <si>
    <t>25/PB2144</t>
  </si>
  <si>
    <t>25/PB2143</t>
  </si>
  <si>
    <t>25/PB2142</t>
  </si>
  <si>
    <t>25/PB2141</t>
  </si>
  <si>
    <t>25/PB2140</t>
  </si>
  <si>
    <t>25/PB2139</t>
  </si>
  <si>
    <t>25/PB2138</t>
  </si>
  <si>
    <t>25/PB2137</t>
  </si>
  <si>
    <t>25/PB2136</t>
  </si>
  <si>
    <t>25/PB2135</t>
  </si>
  <si>
    <t>25/PB2134</t>
  </si>
  <si>
    <t>25/PB2132</t>
  </si>
  <si>
    <t>25/PB2131</t>
  </si>
  <si>
    <t>25/PB2130</t>
  </si>
  <si>
    <t>25/PB2129</t>
  </si>
  <si>
    <t>25/PB2128</t>
  </si>
  <si>
    <t>25/PB2127</t>
  </si>
  <si>
    <t>25/PB2126</t>
  </si>
  <si>
    <t>25/PB2125</t>
  </si>
  <si>
    <t>25/PB2124</t>
  </si>
  <si>
    <t>25/PB2123</t>
  </si>
  <si>
    <t>25/PB2122</t>
  </si>
  <si>
    <t>25/PB2121</t>
  </si>
  <si>
    <t>25/PB2120</t>
  </si>
  <si>
    <t>25/PB2119</t>
  </si>
  <si>
    <t>25/PB2118</t>
  </si>
  <si>
    <t>25/PB2117</t>
  </si>
  <si>
    <t>25/PB2116</t>
  </si>
  <si>
    <t>25/PB2115</t>
  </si>
  <si>
    <t>25/PB2114</t>
  </si>
  <si>
    <t>25/PB2113</t>
  </si>
  <si>
    <t>25/PB2112</t>
  </si>
  <si>
    <t>25/PB2111</t>
  </si>
  <si>
    <t>25/PB2110</t>
  </si>
  <si>
    <t>25/PB2109</t>
  </si>
  <si>
    <t>25/PB2108</t>
  </si>
  <si>
    <t>25/PB2107</t>
  </si>
  <si>
    <t>25/PB2106</t>
  </si>
  <si>
    <t>25/PB2105</t>
  </si>
  <si>
    <t>25/PB2104</t>
  </si>
  <si>
    <t>25/PB2103</t>
  </si>
  <si>
    <t>25/PB2102</t>
  </si>
  <si>
    <t>25/PB2101</t>
  </si>
  <si>
    <t>25/PB2100</t>
  </si>
  <si>
    <t>25/PB2099</t>
  </si>
  <si>
    <t>25/PB2098</t>
  </si>
  <si>
    <t>25/PB2097</t>
  </si>
  <si>
    <t>25/PB2096</t>
  </si>
  <si>
    <t>25/PB2095</t>
  </si>
  <si>
    <t>25/PB2094</t>
  </si>
  <si>
    <t>25/PB2093</t>
  </si>
  <si>
    <t>25/PB2092</t>
  </si>
  <si>
    <t>25/PB2091</t>
  </si>
  <si>
    <t>25/PB2090</t>
  </si>
  <si>
    <t>25/PB2089</t>
  </si>
  <si>
    <t>25/PB2088</t>
  </si>
  <si>
    <t>25/PB2087</t>
  </si>
  <si>
    <t>25/PB2086</t>
  </si>
  <si>
    <t>25/PB2085</t>
  </si>
  <si>
    <t>25/PB2084</t>
  </si>
  <si>
    <t>25/PB2083</t>
  </si>
  <si>
    <t>25/PB2081</t>
  </si>
  <si>
    <t>25/PB2080</t>
  </si>
  <si>
    <t>25/PB2079</t>
  </si>
  <si>
    <t>25/PB2078</t>
  </si>
  <si>
    <t>25/PB2077</t>
  </si>
  <si>
    <t>25/PB2076</t>
  </si>
  <si>
    <t>25/PB2075</t>
  </si>
  <si>
    <t>25/PB2074</t>
  </si>
  <si>
    <t>25/PB2073</t>
  </si>
  <si>
    <t>25/PB2072</t>
  </si>
  <si>
    <t>25/PB2071</t>
  </si>
  <si>
    <t>25/PB2070</t>
  </si>
  <si>
    <t>25/PB2069</t>
  </si>
  <si>
    <t>25/PB2068</t>
  </si>
  <si>
    <t>25/PB2067</t>
  </si>
  <si>
    <t>BNK2190</t>
  </si>
  <si>
    <t>KRCS-IFRC Civil Unrest Project</t>
  </si>
  <si>
    <t>25/PB2066</t>
  </si>
  <si>
    <t>25/PB2065</t>
  </si>
  <si>
    <t>25/PB2064</t>
  </si>
  <si>
    <t>25/PB2063</t>
  </si>
  <si>
    <t>25/PB2062</t>
  </si>
  <si>
    <t>25/PB2061</t>
  </si>
  <si>
    <t>25/PB2060</t>
  </si>
  <si>
    <t>25/PB2059</t>
  </si>
  <si>
    <t>25/PB2058</t>
  </si>
  <si>
    <t>25/PB2057</t>
  </si>
  <si>
    <t>25/PB2056</t>
  </si>
  <si>
    <t>25/PB2055</t>
  </si>
  <si>
    <t>25/PB2054</t>
  </si>
  <si>
    <t>25/PB2053</t>
  </si>
  <si>
    <t>25/PB2052</t>
  </si>
  <si>
    <t>25/PB2051</t>
  </si>
  <si>
    <t>25/PB2050</t>
  </si>
  <si>
    <t>25/PB2049</t>
  </si>
  <si>
    <t>25/PB2048</t>
  </si>
  <si>
    <t>25/PB2047</t>
  </si>
  <si>
    <t>25/PB2046</t>
  </si>
  <si>
    <t>25/PB2045</t>
  </si>
  <si>
    <t>25/PB2044</t>
  </si>
  <si>
    <t>25/PB2043</t>
  </si>
  <si>
    <t>25/PB2042</t>
  </si>
  <si>
    <t>25/PB2041</t>
  </si>
  <si>
    <t>25/PB2040</t>
  </si>
  <si>
    <t>25/PB2039</t>
  </si>
  <si>
    <t>BNK2161</t>
  </si>
  <si>
    <t>KRCS -WDF Project-DRC</t>
  </si>
  <si>
    <t>25/PB2038</t>
  </si>
  <si>
    <t>25/PB2037</t>
  </si>
  <si>
    <t>25/PB2036</t>
  </si>
  <si>
    <t>25/PB2035</t>
  </si>
  <si>
    <t>25/PB2034</t>
  </si>
  <si>
    <t>25/PB2033</t>
  </si>
  <si>
    <t>25/PB2032</t>
  </si>
  <si>
    <t>25/PB2031</t>
  </si>
  <si>
    <t>25/PB2030</t>
  </si>
  <si>
    <t>25/PB2029</t>
  </si>
  <si>
    <t>25/PB2028</t>
  </si>
  <si>
    <t>25/PB2027</t>
  </si>
  <si>
    <t>25/PB2026</t>
  </si>
  <si>
    <t>25/PB2025</t>
  </si>
  <si>
    <t>25/PB2024</t>
  </si>
  <si>
    <t>25/PB2023</t>
  </si>
  <si>
    <t>25/PB2022</t>
  </si>
  <si>
    <t>25/PB2021</t>
  </si>
  <si>
    <t>25/PB2020</t>
  </si>
  <si>
    <t>25/PB2019</t>
  </si>
  <si>
    <t>25/PB2018</t>
  </si>
  <si>
    <t>25/PB2017</t>
  </si>
  <si>
    <t>25/PB2016</t>
  </si>
  <si>
    <t>25/PB2015</t>
  </si>
  <si>
    <t>25/PB2014</t>
  </si>
  <si>
    <t>25/PB2013</t>
  </si>
  <si>
    <t>25/PB2012</t>
  </si>
  <si>
    <t>25/PB2011</t>
  </si>
  <si>
    <t>25/PB2010</t>
  </si>
  <si>
    <t>25/PB2009</t>
  </si>
  <si>
    <t>25/PB2008</t>
  </si>
  <si>
    <t>25/PB2007</t>
  </si>
  <si>
    <t>25/PB2006</t>
  </si>
  <si>
    <t>25/PB2005</t>
  </si>
  <si>
    <t>25/PB2004</t>
  </si>
  <si>
    <t>25/PB2003</t>
  </si>
  <si>
    <t>25/PB2002</t>
  </si>
  <si>
    <t>25/PB2001</t>
  </si>
  <si>
    <t>25/PB2000</t>
  </si>
  <si>
    <t>25/PB1999</t>
  </si>
  <si>
    <t>25/PB1998</t>
  </si>
  <si>
    <t>25/PB1997</t>
  </si>
  <si>
    <t>25/PB1996</t>
  </si>
  <si>
    <t>25/PB1995</t>
  </si>
  <si>
    <t>25/PB1994</t>
  </si>
  <si>
    <t>25/PB1993</t>
  </si>
  <si>
    <t>25/PB1992</t>
  </si>
  <si>
    <t>25/PB1991</t>
  </si>
  <si>
    <t>25/PB1990</t>
  </si>
  <si>
    <t>25/PB1989</t>
  </si>
  <si>
    <t>25/PB1988</t>
  </si>
  <si>
    <t>25/PB1987</t>
  </si>
  <si>
    <t>25/PB1986</t>
  </si>
  <si>
    <t>25/PB1985</t>
  </si>
  <si>
    <t>25/PB1984</t>
  </si>
  <si>
    <t>25/PB1983</t>
  </si>
  <si>
    <t>25/PB1982</t>
  </si>
  <si>
    <t>25/PB1981</t>
  </si>
  <si>
    <t>25/PB1980</t>
  </si>
  <si>
    <t>25/PB1979</t>
  </si>
  <si>
    <t>25/PB1978</t>
  </si>
  <si>
    <t>25/PB1977</t>
  </si>
  <si>
    <t>25/PB1976</t>
  </si>
  <si>
    <t>25/PB1975</t>
  </si>
  <si>
    <t>25/PB1974</t>
  </si>
  <si>
    <t>25/PB1973</t>
  </si>
  <si>
    <t>25/PB1972</t>
  </si>
  <si>
    <t>25/PB1971</t>
  </si>
  <si>
    <t>25/PB1970</t>
  </si>
  <si>
    <t>25/PB1969</t>
  </si>
  <si>
    <t>25/PB1968</t>
  </si>
  <si>
    <t>25/PB1967</t>
  </si>
  <si>
    <t>25/PB1966</t>
  </si>
  <si>
    <t>25/PB1965</t>
  </si>
  <si>
    <t>25/PB1963</t>
  </si>
  <si>
    <t>25/PB1962</t>
  </si>
  <si>
    <t>25/PB1961</t>
  </si>
  <si>
    <t>25/PB1960</t>
  </si>
  <si>
    <t>25/PB1959</t>
  </si>
  <si>
    <t>25/PB1958</t>
  </si>
  <si>
    <t>25/PB1957</t>
  </si>
  <si>
    <t>25/PB1956</t>
  </si>
  <si>
    <t>25/PB1954</t>
  </si>
  <si>
    <t>25/PB1953</t>
  </si>
  <si>
    <t>25/PB1952</t>
  </si>
  <si>
    <t>25/PB1951</t>
  </si>
  <si>
    <t>25/PB1950</t>
  </si>
  <si>
    <t>25/PB1949</t>
  </si>
  <si>
    <t>25/PB1948</t>
  </si>
  <si>
    <t>25/PB1947</t>
  </si>
  <si>
    <t>25/PB1946</t>
  </si>
  <si>
    <t>25/PB1945</t>
  </si>
  <si>
    <t>25/PB1944</t>
  </si>
  <si>
    <t>25/PB1943</t>
  </si>
  <si>
    <t>25/PB1942</t>
  </si>
  <si>
    <t>25/PB1941</t>
  </si>
  <si>
    <t>25/PB1940</t>
  </si>
  <si>
    <t>25/PB1939</t>
  </si>
  <si>
    <t>25/PB1938</t>
  </si>
  <si>
    <t>25/PB1937</t>
  </si>
  <si>
    <t>25/PB1936</t>
  </si>
  <si>
    <t>25/PB1935</t>
  </si>
  <si>
    <t>25/PB1934</t>
  </si>
  <si>
    <t>25/PB1933</t>
  </si>
  <si>
    <t>25/PB1932</t>
  </si>
  <si>
    <t>25/PB1931</t>
  </si>
  <si>
    <t>25/PB1930</t>
  </si>
  <si>
    <t>25/PB1929</t>
  </si>
  <si>
    <t>25/PB1928</t>
  </si>
  <si>
    <t>25/PB1927</t>
  </si>
  <si>
    <t>25/PB1926</t>
  </si>
  <si>
    <t>25/PB1925</t>
  </si>
  <si>
    <t>25/PB1924</t>
  </si>
  <si>
    <t>25/PB1923</t>
  </si>
  <si>
    <t>25/PB1922</t>
  </si>
  <si>
    <t>25/PB1921</t>
  </si>
  <si>
    <t>25/PB1920</t>
  </si>
  <si>
    <t>25/PB1919</t>
  </si>
  <si>
    <t>25/PB1918</t>
  </si>
  <si>
    <t>25/PB1917</t>
  </si>
  <si>
    <t>25/PB1916</t>
  </si>
  <si>
    <t>25/PB1915</t>
  </si>
  <si>
    <t>25/PB1914</t>
  </si>
  <si>
    <t>25/PB1913</t>
  </si>
  <si>
    <t>25/PB1912</t>
  </si>
  <si>
    <t>25/PB1911</t>
  </si>
  <si>
    <t>25/PB1910</t>
  </si>
  <si>
    <t>25/PB1909</t>
  </si>
  <si>
    <t>25/PB1908</t>
  </si>
  <si>
    <t>25/PB1907</t>
  </si>
  <si>
    <t>25/PB1906</t>
  </si>
  <si>
    <t>25/PB1905</t>
  </si>
  <si>
    <t>25/PB1904</t>
  </si>
  <si>
    <t>25/PB1903</t>
  </si>
  <si>
    <t>25/PB1902</t>
  </si>
  <si>
    <t>25/PB1901</t>
  </si>
  <si>
    <t>25/PB1900</t>
  </si>
  <si>
    <t>25/PB1899</t>
  </si>
  <si>
    <t>25/PB1898</t>
  </si>
  <si>
    <t>25/PB1897</t>
  </si>
  <si>
    <t>25/PB1896</t>
  </si>
  <si>
    <t>25/PB1895</t>
  </si>
  <si>
    <t>25/PB1894</t>
  </si>
  <si>
    <t>25/PB1893</t>
  </si>
  <si>
    <t>25/PB1891</t>
  </si>
  <si>
    <t>25/PB1890</t>
  </si>
  <si>
    <t>25/PB1889</t>
  </si>
  <si>
    <t>25/PB1888</t>
  </si>
  <si>
    <t>25/PB1887</t>
  </si>
  <si>
    <t>25/PB1886</t>
  </si>
  <si>
    <t>25/PB1885</t>
  </si>
  <si>
    <t>25/PB1884</t>
  </si>
  <si>
    <t>25/PB1883</t>
  </si>
  <si>
    <t>25/PB1882</t>
  </si>
  <si>
    <t>25/PB1881</t>
  </si>
  <si>
    <t>25/PB1880</t>
  </si>
  <si>
    <t>25/PB1879</t>
  </si>
  <si>
    <t>25/PB1878</t>
  </si>
  <si>
    <t>25/PB1877</t>
  </si>
  <si>
    <t>25/PB1876</t>
  </si>
  <si>
    <t>25/PB1875</t>
  </si>
  <si>
    <t>25/PB1874</t>
  </si>
  <si>
    <t>25/PB1873</t>
  </si>
  <si>
    <t>25/PB1872</t>
  </si>
  <si>
    <t>25/PB1871</t>
  </si>
  <si>
    <t>25/PB1870</t>
  </si>
  <si>
    <t>25/PB1869</t>
  </si>
  <si>
    <t>25/PB1868</t>
  </si>
  <si>
    <t>25/PB1867</t>
  </si>
  <si>
    <t>25/PB1866</t>
  </si>
  <si>
    <t>25/PB1865</t>
  </si>
  <si>
    <t>25/PB1864</t>
  </si>
  <si>
    <t>25/PB1863</t>
  </si>
  <si>
    <t>25/PB1862</t>
  </si>
  <si>
    <t>25/PB1861</t>
  </si>
  <si>
    <t>25/PB1860</t>
  </si>
  <si>
    <t>25/PB1859</t>
  </si>
  <si>
    <t>25/PB1858</t>
  </si>
  <si>
    <t>25/PB1857</t>
  </si>
  <si>
    <t>25/PB1856</t>
  </si>
  <si>
    <t>25/PB1855</t>
  </si>
  <si>
    <t>25/PB1854</t>
  </si>
  <si>
    <t>25/PB1853</t>
  </si>
  <si>
    <t>25/PB1852</t>
  </si>
  <si>
    <t>25/PB1851</t>
  </si>
  <si>
    <t>25/PB1850</t>
  </si>
  <si>
    <t>25/PB1849</t>
  </si>
  <si>
    <t>25/PB1848</t>
  </si>
  <si>
    <t>25/PB1847</t>
  </si>
  <si>
    <t>25/PB1846</t>
  </si>
  <si>
    <t>25/PB1845</t>
  </si>
  <si>
    <t>25/PB1844</t>
  </si>
  <si>
    <t>25/PB1843</t>
  </si>
  <si>
    <t>25/PB1842</t>
  </si>
  <si>
    <t>25/PB1841</t>
  </si>
  <si>
    <t>25/PB1840</t>
  </si>
  <si>
    <t>25/PB1839</t>
  </si>
  <si>
    <t>25/PB1838</t>
  </si>
  <si>
    <t>25/PB1837</t>
  </si>
  <si>
    <t>25/PB1836</t>
  </si>
  <si>
    <t>25/PB1835</t>
  </si>
  <si>
    <t>25/PB1834</t>
  </si>
  <si>
    <t>25/PB1833</t>
  </si>
  <si>
    <t>25/PB1832</t>
  </si>
  <si>
    <t>25/PB1831</t>
  </si>
  <si>
    <t>25/PB1830</t>
  </si>
  <si>
    <t>25/PB1829</t>
  </si>
  <si>
    <t>25/PB1828</t>
  </si>
  <si>
    <t>25/PB1827</t>
  </si>
  <si>
    <t>25/PB1826</t>
  </si>
  <si>
    <t>25/PB1825</t>
  </si>
  <si>
    <t>25/PB1824</t>
  </si>
  <si>
    <t>25/PB1823</t>
  </si>
  <si>
    <t>25/PB1822</t>
  </si>
  <si>
    <t>25/PB1821</t>
  </si>
  <si>
    <t>25/PB1820</t>
  </si>
  <si>
    <t>25/PB1819</t>
  </si>
  <si>
    <t>25/PB1818</t>
  </si>
  <si>
    <t>25/PB1817</t>
  </si>
  <si>
    <t>25/PB1816</t>
  </si>
  <si>
    <t>25/PB1815</t>
  </si>
  <si>
    <t>25/PB1814</t>
  </si>
  <si>
    <t>25/PB1813</t>
  </si>
  <si>
    <t>25/PB1812</t>
  </si>
  <si>
    <t>25/PB1811</t>
  </si>
  <si>
    <t>25/PB1810</t>
  </si>
  <si>
    <t>25/PB1809</t>
  </si>
  <si>
    <t>25/PB1808</t>
  </si>
  <si>
    <t>25/PB1806</t>
  </si>
  <si>
    <t>25/PB1805</t>
  </si>
  <si>
    <t>25/PB1804</t>
  </si>
  <si>
    <t>25/PB1803</t>
  </si>
  <si>
    <t>25/PB1802</t>
  </si>
  <si>
    <t>25/PB1801</t>
  </si>
  <si>
    <t>25/PB1800</t>
  </si>
  <si>
    <t>25/PB1799</t>
  </si>
  <si>
    <t>25/PB1798</t>
  </si>
  <si>
    <t>25/PB1797</t>
  </si>
  <si>
    <t>25/PB1796</t>
  </si>
  <si>
    <t>25/PB1795</t>
  </si>
  <si>
    <t>25/PB1794</t>
  </si>
  <si>
    <t>25/PB1793</t>
  </si>
  <si>
    <t>25/PB1792</t>
  </si>
  <si>
    <t>25/PB1791</t>
  </si>
  <si>
    <t>25/PB1790</t>
  </si>
  <si>
    <t>25/PB1789</t>
  </si>
  <si>
    <t>25/PB1788</t>
  </si>
  <si>
    <t>25/PB1787</t>
  </si>
  <si>
    <t>25/PB1786</t>
  </si>
  <si>
    <t>25/PB1785</t>
  </si>
  <si>
    <t>25/PB1784</t>
  </si>
  <si>
    <t>25/PB1783</t>
  </si>
  <si>
    <t>25/PB1782</t>
  </si>
  <si>
    <t>25/PB1781</t>
  </si>
  <si>
    <t>25/PB1780</t>
  </si>
  <si>
    <t>25/PB1779</t>
  </si>
  <si>
    <t>25/PB1778</t>
  </si>
  <si>
    <t>25/PB1777</t>
  </si>
  <si>
    <t>25/PB1776</t>
  </si>
  <si>
    <t>25/PB1775</t>
  </si>
  <si>
    <t>25/PB1774</t>
  </si>
  <si>
    <t>25/PB1773</t>
  </si>
  <si>
    <t>25/PB1772</t>
  </si>
  <si>
    <t>25/PB1771</t>
  </si>
  <si>
    <t>25/PB1770</t>
  </si>
  <si>
    <t>25/PB1769</t>
  </si>
  <si>
    <t>25/PB1768</t>
  </si>
  <si>
    <t>25/PB1767</t>
  </si>
  <si>
    <t>25/PB1766</t>
  </si>
  <si>
    <t>25/PB1765</t>
  </si>
  <si>
    <t>25/PB1764</t>
  </si>
  <si>
    <t>25/PB1763</t>
  </si>
  <si>
    <t>25/PB1762</t>
  </si>
  <si>
    <t>25/PB1761</t>
  </si>
  <si>
    <t>25/PB1760</t>
  </si>
  <si>
    <t>25/PB1759</t>
  </si>
  <si>
    <t>25/PB1758</t>
  </si>
  <si>
    <t>25/PB1757</t>
  </si>
  <si>
    <t>25/PB1756</t>
  </si>
  <si>
    <t>25/PB1755</t>
  </si>
  <si>
    <t>25/PB1754</t>
  </si>
  <si>
    <t>25/PB1753</t>
  </si>
  <si>
    <t>25/PB1752</t>
  </si>
  <si>
    <t>25/PB1751</t>
  </si>
  <si>
    <t>25/PB1750</t>
  </si>
  <si>
    <t>25/PB1749</t>
  </si>
  <si>
    <t>25/PB1748</t>
  </si>
  <si>
    <t>25/PB1747</t>
  </si>
  <si>
    <t>25/PB1746</t>
  </si>
  <si>
    <t>25/PB1745</t>
  </si>
  <si>
    <t>25/PB1744</t>
  </si>
  <si>
    <t>25/PB1743</t>
  </si>
  <si>
    <t>25/PB1742</t>
  </si>
  <si>
    <t>25/PB1741</t>
  </si>
  <si>
    <t>25/PB1740</t>
  </si>
  <si>
    <t>25/PB1739</t>
  </si>
  <si>
    <t>25/PB1737</t>
  </si>
  <si>
    <t>25/PB1736</t>
  </si>
  <si>
    <t>25/PB1735</t>
  </si>
  <si>
    <t>25/PB1734</t>
  </si>
  <si>
    <t>25/PB1733</t>
  </si>
  <si>
    <t>25/PB1732</t>
  </si>
  <si>
    <t>25/PB1731</t>
  </si>
  <si>
    <t>25/PB1730</t>
  </si>
  <si>
    <t>25/PB1729</t>
  </si>
  <si>
    <t>25/PB1728</t>
  </si>
  <si>
    <t>25/PB1727</t>
  </si>
  <si>
    <t>25/PB1726</t>
  </si>
  <si>
    <t>25/PB1725</t>
  </si>
  <si>
    <t>25/PB1724</t>
  </si>
  <si>
    <t>25/PB1723</t>
  </si>
  <si>
    <t>25/PB1722</t>
  </si>
  <si>
    <t>25/PB1721</t>
  </si>
  <si>
    <t>25/PB1720</t>
  </si>
  <si>
    <t>25/PB1719</t>
  </si>
  <si>
    <t>25/PB1718</t>
  </si>
  <si>
    <t>25/PB1717</t>
  </si>
  <si>
    <t>25/PB1716</t>
  </si>
  <si>
    <t>25/PB1715</t>
  </si>
  <si>
    <t>25/PB1714</t>
  </si>
  <si>
    <t>25/PB1713</t>
  </si>
  <si>
    <t>25/PB1712</t>
  </si>
  <si>
    <t>25/PB1711</t>
  </si>
  <si>
    <t>25/PB1710</t>
  </si>
  <si>
    <t>25/PB1709</t>
  </si>
  <si>
    <t>25/PB1708</t>
  </si>
  <si>
    <t>25/PB1707</t>
  </si>
  <si>
    <t>25/PB1706</t>
  </si>
  <si>
    <t>25/PB1705</t>
  </si>
  <si>
    <t>25/PB1704</t>
  </si>
  <si>
    <t>25/PB1703</t>
  </si>
  <si>
    <t>25/PB1702</t>
  </si>
  <si>
    <t>25/PB1701</t>
  </si>
  <si>
    <t>25/PB1700</t>
  </si>
  <si>
    <t>25/PB1699</t>
  </si>
  <si>
    <t>25/PB1698</t>
  </si>
  <si>
    <t>25/PB1696</t>
  </si>
  <si>
    <t>25/PB1695</t>
  </si>
  <si>
    <t>25/PB1694</t>
  </si>
  <si>
    <t>25/PB1693</t>
  </si>
  <si>
    <t>25/PB1692</t>
  </si>
  <si>
    <t>25/PB1691</t>
  </si>
  <si>
    <t>25/PB1690</t>
  </si>
  <si>
    <t>25/PB1689</t>
  </si>
  <si>
    <t>25/PB1688</t>
  </si>
  <si>
    <t>25/PB1687</t>
  </si>
  <si>
    <t>25/PB1686</t>
  </si>
  <si>
    <t>25/PB1685</t>
  </si>
  <si>
    <t>25/PB1684</t>
  </si>
  <si>
    <t>25/PB1683</t>
  </si>
  <si>
    <t>25/PB1682</t>
  </si>
  <si>
    <t>25/PB1681</t>
  </si>
  <si>
    <t>25/PB1680</t>
  </si>
  <si>
    <t>25/PB1679</t>
  </si>
  <si>
    <t>25/PB1678</t>
  </si>
  <si>
    <t>25/PB1677</t>
  </si>
  <si>
    <t>25/PB1676</t>
  </si>
  <si>
    <t>25/PB1675</t>
  </si>
  <si>
    <t>25/PB1674</t>
  </si>
  <si>
    <t>25/PB1673</t>
  </si>
  <si>
    <t>25/PB1672</t>
  </si>
  <si>
    <t>25/PB1671</t>
  </si>
  <si>
    <t>25/PB1670</t>
  </si>
  <si>
    <t>25/PB1669</t>
  </si>
  <si>
    <t>25/PB1668</t>
  </si>
  <si>
    <t>25/PB1667</t>
  </si>
  <si>
    <t>25/PB1666</t>
  </si>
  <si>
    <t>25/PB1665</t>
  </si>
  <si>
    <t>25/PB1664</t>
  </si>
  <si>
    <t>25/PB1663</t>
  </si>
  <si>
    <t>25/PB1661</t>
  </si>
  <si>
    <t>25/PB1660</t>
  </si>
  <si>
    <t>25/PB1653</t>
  </si>
  <si>
    <t>25/PB1651</t>
  </si>
  <si>
    <t>25/PB1650</t>
  </si>
  <si>
    <t>25/PB1649</t>
  </si>
  <si>
    <t>25/PB1648</t>
  </si>
  <si>
    <t>25/PB1647</t>
  </si>
  <si>
    <t>25/PB1646</t>
  </si>
  <si>
    <t>25/PB1645</t>
  </si>
  <si>
    <t>25/PB1644</t>
  </si>
  <si>
    <t>25/PB1643</t>
  </si>
  <si>
    <t>25/PB1642</t>
  </si>
  <si>
    <t>25/PB1641</t>
  </si>
  <si>
    <t>25/PB1640</t>
  </si>
  <si>
    <t>25/PB1639</t>
  </si>
  <si>
    <t>25/PB1638</t>
  </si>
  <si>
    <t>25/PB1637</t>
  </si>
  <si>
    <t>25/PB1636</t>
  </si>
  <si>
    <t>25/PB1635</t>
  </si>
  <si>
    <t>25/PB1634</t>
  </si>
  <si>
    <t>25/PB1633</t>
  </si>
  <si>
    <t>25/PB1632</t>
  </si>
  <si>
    <t>25/PB1631</t>
  </si>
  <si>
    <t>25/PB1630</t>
  </si>
  <si>
    <t>25/PB1629</t>
  </si>
  <si>
    <t>25/PB1628</t>
  </si>
  <si>
    <t>25/PB1627</t>
  </si>
  <si>
    <t>25/PB1626</t>
  </si>
  <si>
    <t>25/PB1625</t>
  </si>
  <si>
    <t>25/PB1624</t>
  </si>
  <si>
    <t>25/PB1623</t>
  </si>
  <si>
    <t>25/PB1622</t>
  </si>
  <si>
    <t>25/PB1621</t>
  </si>
  <si>
    <t>25/PB1620</t>
  </si>
  <si>
    <t>25/PB1619</t>
  </si>
  <si>
    <t>25/PB1618</t>
  </si>
  <si>
    <t>25/PB1617</t>
  </si>
  <si>
    <t>25/PB1616</t>
  </si>
  <si>
    <t>25/PB1615</t>
  </si>
  <si>
    <t>25/PB1614</t>
  </si>
  <si>
    <t>25/PB1612</t>
  </si>
  <si>
    <t>25/PB1609</t>
  </si>
  <si>
    <t>25/PB1608</t>
  </si>
  <si>
    <t>25/PB1607</t>
  </si>
  <si>
    <t>25/PB1606</t>
  </si>
  <si>
    <t>25/PB1605</t>
  </si>
  <si>
    <t>25/PB1604</t>
  </si>
  <si>
    <t>25/PB1603</t>
  </si>
  <si>
    <t>25/PB1602</t>
  </si>
  <si>
    <t>25/PB1601</t>
  </si>
  <si>
    <t>25/PB1600</t>
  </si>
  <si>
    <t>25/PB1599</t>
  </si>
  <si>
    <t>25/PB1598</t>
  </si>
  <si>
    <t>25/PB1597</t>
  </si>
  <si>
    <t>25/PB1596</t>
  </si>
  <si>
    <t>25/PB1595</t>
  </si>
  <si>
    <t>25/PB1594</t>
  </si>
  <si>
    <t>25/PB1593</t>
  </si>
  <si>
    <t>25/PB1592</t>
  </si>
  <si>
    <t>25/PB1591</t>
  </si>
  <si>
    <t>25/PB1590</t>
  </si>
  <si>
    <t>25/PB1589</t>
  </si>
  <si>
    <t>25/PB1588</t>
  </si>
  <si>
    <t>25/PB1587</t>
  </si>
  <si>
    <t>25/PB1586</t>
  </si>
  <si>
    <t>25/PB1585</t>
  </si>
  <si>
    <t>25/PB1584</t>
  </si>
  <si>
    <t>25/PB1583</t>
  </si>
  <si>
    <t>25/PB1582</t>
  </si>
  <si>
    <t>25/PB1581</t>
  </si>
  <si>
    <t>25/PB1580</t>
  </si>
  <si>
    <t>25/PB1579</t>
  </si>
  <si>
    <t>25/PB1578</t>
  </si>
  <si>
    <t>25/PB1577</t>
  </si>
  <si>
    <t>25/PB1576</t>
  </si>
  <si>
    <t>25/PB1575</t>
  </si>
  <si>
    <t>25/PB1574</t>
  </si>
  <si>
    <t>25/PB1573</t>
  </si>
  <si>
    <t>25/PB1572</t>
  </si>
  <si>
    <t>25/PB1571</t>
  </si>
  <si>
    <t>25/PB1570</t>
  </si>
  <si>
    <t>25/PB1569</t>
  </si>
  <si>
    <t>25/PB1568</t>
  </si>
  <si>
    <t>25/PB1567</t>
  </si>
  <si>
    <t>25/PB1566</t>
  </si>
  <si>
    <t>25/PB1565</t>
  </si>
  <si>
    <t>25/PB1564</t>
  </si>
  <si>
    <t>25/PB1563</t>
  </si>
  <si>
    <t>25/PB1562</t>
  </si>
  <si>
    <t>25/PB1561</t>
  </si>
  <si>
    <t>25/PB1560</t>
  </si>
  <si>
    <t>25/PB1559</t>
  </si>
  <si>
    <t>25/PB1558</t>
  </si>
  <si>
    <t>25/PB1557</t>
  </si>
  <si>
    <t>25/PB1556</t>
  </si>
  <si>
    <t>25/PB1555</t>
  </si>
  <si>
    <t>25/PB1554</t>
  </si>
  <si>
    <t>25/PB1553</t>
  </si>
  <si>
    <t>25/PB1552</t>
  </si>
  <si>
    <t>25/PB1551</t>
  </si>
  <si>
    <t>25/PB1550</t>
  </si>
  <si>
    <t>25/PB1549</t>
  </si>
  <si>
    <t>25/PB1548</t>
  </si>
  <si>
    <t>25/PB1547</t>
  </si>
  <si>
    <t>25/PB1546</t>
  </si>
  <si>
    <t>25/PB1545</t>
  </si>
  <si>
    <t>25/PB1544</t>
  </si>
  <si>
    <t>25/PB1543</t>
  </si>
  <si>
    <t>25/PB1542</t>
  </si>
  <si>
    <t>25/PB1541</t>
  </si>
  <si>
    <t>25/PB1540</t>
  </si>
  <si>
    <t>25/PB1539</t>
  </si>
  <si>
    <t>25/PB1538</t>
  </si>
  <si>
    <t>25/PB1537</t>
  </si>
  <si>
    <t>25/PB1536</t>
  </si>
  <si>
    <t>25/PB1535</t>
  </si>
  <si>
    <t>25/PB1534</t>
  </si>
  <si>
    <t>25/PB1533</t>
  </si>
  <si>
    <t>25/PB1532</t>
  </si>
  <si>
    <t>25/PB1531</t>
  </si>
  <si>
    <t>25/PB1530</t>
  </si>
  <si>
    <t>25/PB1529</t>
  </si>
  <si>
    <t>25/PB1528</t>
  </si>
  <si>
    <t>25/PB1527</t>
  </si>
  <si>
    <t>25/PB1526</t>
  </si>
  <si>
    <t>25/PB1525</t>
  </si>
  <si>
    <t>25/PB1524</t>
  </si>
  <si>
    <t>25/PB1523</t>
  </si>
  <si>
    <t>25/PB1522</t>
  </si>
  <si>
    <t>25/PB1521</t>
  </si>
  <si>
    <t>25/PB1520</t>
  </si>
  <si>
    <t>25/PB1519</t>
  </si>
  <si>
    <t>25/PB1518</t>
  </si>
  <si>
    <t>25/PB1517</t>
  </si>
  <si>
    <t>25/PB1516</t>
  </si>
  <si>
    <t>25/PB1515</t>
  </si>
  <si>
    <t>25/PB1514</t>
  </si>
  <si>
    <t>25/PB1513</t>
  </si>
  <si>
    <t>25/PB1512</t>
  </si>
  <si>
    <t>25/PB1511</t>
  </si>
  <si>
    <t>25/PB1510</t>
  </si>
  <si>
    <t>25/PB1509</t>
  </si>
  <si>
    <t>25/PB1508</t>
  </si>
  <si>
    <t>25/PB1507</t>
  </si>
  <si>
    <t>25/PB1506</t>
  </si>
  <si>
    <t>25/PB1505</t>
  </si>
  <si>
    <t>25/PB1504</t>
  </si>
  <si>
    <t>REDCROSS\SAMWEL.LUCKY</t>
  </si>
  <si>
    <t>25/PB1503</t>
  </si>
  <si>
    <t>25/PB1502</t>
  </si>
  <si>
    <t>25/PB1501</t>
  </si>
  <si>
    <t>25/PB1500</t>
  </si>
  <si>
    <t>25/PB1499</t>
  </si>
  <si>
    <t>25/PB1498</t>
  </si>
  <si>
    <t>25/PB1497</t>
  </si>
  <si>
    <t>25/PB1496</t>
  </si>
  <si>
    <t>25/PB1495</t>
  </si>
  <si>
    <t>25/PB1494</t>
  </si>
  <si>
    <t>25/PB1493</t>
  </si>
  <si>
    <t>25/PB1492</t>
  </si>
  <si>
    <t>25/PB1491</t>
  </si>
  <si>
    <t>25/PB1490</t>
  </si>
  <si>
    <t>25/PB1489</t>
  </si>
  <si>
    <t>25/PB1488</t>
  </si>
  <si>
    <t>25/PB1487</t>
  </si>
  <si>
    <t>25/PB1486</t>
  </si>
  <si>
    <t>25/PB1484</t>
  </si>
  <si>
    <t>25/PB1483</t>
  </si>
  <si>
    <t>25/PB1482</t>
  </si>
  <si>
    <t>25/PB1481</t>
  </si>
  <si>
    <t>25/PB1480</t>
  </si>
  <si>
    <t>25/PB1479</t>
  </si>
  <si>
    <t>25/PB1478</t>
  </si>
  <si>
    <t>25/PB1477</t>
  </si>
  <si>
    <t>25/PB1476</t>
  </si>
  <si>
    <t>25/PB1475</t>
  </si>
  <si>
    <t>25/PB1474</t>
  </si>
  <si>
    <t>25/PB1473</t>
  </si>
  <si>
    <t>25/PB1472</t>
  </si>
  <si>
    <t>25/PB1471</t>
  </si>
  <si>
    <t>25/PB1470</t>
  </si>
  <si>
    <t>25/PB1469</t>
  </si>
  <si>
    <t>25/PB1468</t>
  </si>
  <si>
    <t>25/PB1467</t>
  </si>
  <si>
    <t>25/PB1466</t>
  </si>
  <si>
    <t>25/PB1465</t>
  </si>
  <si>
    <t>25/PB1464</t>
  </si>
  <si>
    <t>25/PB1463</t>
  </si>
  <si>
    <t>25/PB1462</t>
  </si>
  <si>
    <t>25/PB1461</t>
  </si>
  <si>
    <t>25/PB1460</t>
  </si>
  <si>
    <t>25/PB1459</t>
  </si>
  <si>
    <t>25/PB1458</t>
  </si>
  <si>
    <t>25/PB1457</t>
  </si>
  <si>
    <t>25/PB1456</t>
  </si>
  <si>
    <t>25/PB1455</t>
  </si>
  <si>
    <t>25/PB1454</t>
  </si>
  <si>
    <t>25/PB1453</t>
  </si>
  <si>
    <t>25/PB1452</t>
  </si>
  <si>
    <t>25/PB1451</t>
  </si>
  <si>
    <t>25/PB1450</t>
  </si>
  <si>
    <t>25/PB1449</t>
  </si>
  <si>
    <t>25/PB1448</t>
  </si>
  <si>
    <t>25/PB1447</t>
  </si>
  <si>
    <t>25/PB1446</t>
  </si>
  <si>
    <t>25/PB1445</t>
  </si>
  <si>
    <t>25/PB1444</t>
  </si>
  <si>
    <t>25/PB1443</t>
  </si>
  <si>
    <t>25/PB1442</t>
  </si>
  <si>
    <t>25/PB1441</t>
  </si>
  <si>
    <t>25/PB1440</t>
  </si>
  <si>
    <t>25/PB1439</t>
  </si>
  <si>
    <t>25/PB1438</t>
  </si>
  <si>
    <t>25/PB1437</t>
  </si>
  <si>
    <t>25/PB1436</t>
  </si>
  <si>
    <t>25/PB1435</t>
  </si>
  <si>
    <t>25/PB1434</t>
  </si>
  <si>
    <t>25/PB1433</t>
  </si>
  <si>
    <t>25/PB1432</t>
  </si>
  <si>
    <t>25/PB1431</t>
  </si>
  <si>
    <t>25/PB1430</t>
  </si>
  <si>
    <t>25/PB1429</t>
  </si>
  <si>
    <t>25/PB1428</t>
  </si>
  <si>
    <t>25/PB1427</t>
  </si>
  <si>
    <t>25/PB1426</t>
  </si>
  <si>
    <t>25/PB1425</t>
  </si>
  <si>
    <t>25/PB1424</t>
  </si>
  <si>
    <t>25/PB1423</t>
  </si>
  <si>
    <t>25/PB1422</t>
  </si>
  <si>
    <t>25/PB1421</t>
  </si>
  <si>
    <t>25/PB1420</t>
  </si>
  <si>
    <t>25/PB1419</t>
  </si>
  <si>
    <t>25/PB1418</t>
  </si>
  <si>
    <t>25/PB1417</t>
  </si>
  <si>
    <t>25/PB1416</t>
  </si>
  <si>
    <t>25/PB1415</t>
  </si>
  <si>
    <t>25/PB1414</t>
  </si>
  <si>
    <t>25/PB1413</t>
  </si>
  <si>
    <t>25/PB1412</t>
  </si>
  <si>
    <t>25/PB1411</t>
  </si>
  <si>
    <t>25/PB1410</t>
  </si>
  <si>
    <t>25/PB1409</t>
  </si>
  <si>
    <t>25/PB1408</t>
  </si>
  <si>
    <t>25/PB1407</t>
  </si>
  <si>
    <t>25/PB1406</t>
  </si>
  <si>
    <t>25/PB1405</t>
  </si>
  <si>
    <t>25/PB1404</t>
  </si>
  <si>
    <t>25/PB1403</t>
  </si>
  <si>
    <t>25/PB1402</t>
  </si>
  <si>
    <t>25/PB1401</t>
  </si>
  <si>
    <t>25/PB1400</t>
  </si>
  <si>
    <t>25/PB1399</t>
  </si>
  <si>
    <t>25/PB1398</t>
  </si>
  <si>
    <t>25/PB1397</t>
  </si>
  <si>
    <t>25/PB1396</t>
  </si>
  <si>
    <t>25/PB1395</t>
  </si>
  <si>
    <t>25/PB1394</t>
  </si>
  <si>
    <t>25/PB1393</t>
  </si>
  <si>
    <t>25/PB1392</t>
  </si>
  <si>
    <t>25/PB1391</t>
  </si>
  <si>
    <t>25/PB1390</t>
  </si>
  <si>
    <t>25/PB1389</t>
  </si>
  <si>
    <t>25/PB1388</t>
  </si>
  <si>
    <t>25/PB1387</t>
  </si>
  <si>
    <t>25/PB1386</t>
  </si>
  <si>
    <t>25/PB1385</t>
  </si>
  <si>
    <t>25/PB1384</t>
  </si>
  <si>
    <t>25/PB1383</t>
  </si>
  <si>
    <t>25/PB1382</t>
  </si>
  <si>
    <t>25/PB1381</t>
  </si>
  <si>
    <t>25/PB1380</t>
  </si>
  <si>
    <t>25/PB1379</t>
  </si>
  <si>
    <t>25/PB1378</t>
  </si>
  <si>
    <t>25/PB1377</t>
  </si>
  <si>
    <t>25/PB1376</t>
  </si>
  <si>
    <t>25/PB1375</t>
  </si>
  <si>
    <t>25/PB1374</t>
  </si>
  <si>
    <t>25/PB1373</t>
  </si>
  <si>
    <t>25/PB1372</t>
  </si>
  <si>
    <t>25/PB1371</t>
  </si>
  <si>
    <t>25/PB1370</t>
  </si>
  <si>
    <t>25/PB1369</t>
  </si>
  <si>
    <t>25/PB1368</t>
  </si>
  <si>
    <t>25/PB1367</t>
  </si>
  <si>
    <t>25/PB1366</t>
  </si>
  <si>
    <t>25/PB1365</t>
  </si>
  <si>
    <t>25/PB1364</t>
  </si>
  <si>
    <t>25/PB1363</t>
  </si>
  <si>
    <t>25/PB1362</t>
  </si>
  <si>
    <t>25/PB1361</t>
  </si>
  <si>
    <t>25/PB1360</t>
  </si>
  <si>
    <t>25/PB1359</t>
  </si>
  <si>
    <t>25/PB1358</t>
  </si>
  <si>
    <t>25/PB1357</t>
  </si>
  <si>
    <t>25/PB1356</t>
  </si>
  <si>
    <t>25/PB1355</t>
  </si>
  <si>
    <t>25/PB1354</t>
  </si>
  <si>
    <t>25/PB1353</t>
  </si>
  <si>
    <t>25/PB1352</t>
  </si>
  <si>
    <t>25/PB1351</t>
  </si>
  <si>
    <t>25/PB1350</t>
  </si>
  <si>
    <t>25/PB1349</t>
  </si>
  <si>
    <t>25/PB1348</t>
  </si>
  <si>
    <t>25/PB1347</t>
  </si>
  <si>
    <t>25/PB1346</t>
  </si>
  <si>
    <t>25/PB1345</t>
  </si>
  <si>
    <t>25/PB1344</t>
  </si>
  <si>
    <t>25/PB1343</t>
  </si>
  <si>
    <t>25/PB1342</t>
  </si>
  <si>
    <t>25/PB1341</t>
  </si>
  <si>
    <t>25/PB1340</t>
  </si>
  <si>
    <t>25/PB1339</t>
  </si>
  <si>
    <t>25/PB1338</t>
  </si>
  <si>
    <t>25/PB1337</t>
  </si>
  <si>
    <t>25/PB1336</t>
  </si>
  <si>
    <t>25/PB1335</t>
  </si>
  <si>
    <t>25/PB1334</t>
  </si>
  <si>
    <t>25/PB1333</t>
  </si>
  <si>
    <t>25/PB1332</t>
  </si>
  <si>
    <t>25/PB1331</t>
  </si>
  <si>
    <t>25/PB1330</t>
  </si>
  <si>
    <t>25/PB1329</t>
  </si>
  <si>
    <t>25/PB1328</t>
  </si>
  <si>
    <t>25/PB1327</t>
  </si>
  <si>
    <t>25/PB1326</t>
  </si>
  <si>
    <t>25/PB1325</t>
  </si>
  <si>
    <t>25/PB1324</t>
  </si>
  <si>
    <t>25/PB1323</t>
  </si>
  <si>
    <t>25/PB1322</t>
  </si>
  <si>
    <t>25/PB1321</t>
  </si>
  <si>
    <t>25/PB1320</t>
  </si>
  <si>
    <t>25/PB1319</t>
  </si>
  <si>
    <t>25/PB1318</t>
  </si>
  <si>
    <t>25/PB1317</t>
  </si>
  <si>
    <t>25/PB1316</t>
  </si>
  <si>
    <t>25/PB1315</t>
  </si>
  <si>
    <t>25/PB1314</t>
  </si>
  <si>
    <t>25/PB1313</t>
  </si>
  <si>
    <t>25/PB1312</t>
  </si>
  <si>
    <t>25/PB1311</t>
  </si>
  <si>
    <t>25/PB1310</t>
  </si>
  <si>
    <t>25/PB1309</t>
  </si>
  <si>
    <t>25/PB1308</t>
  </si>
  <si>
    <t>25/PB1307</t>
  </si>
  <si>
    <t>25/PB1306</t>
  </si>
  <si>
    <t>25/PB1305</t>
  </si>
  <si>
    <t>25/PB1304</t>
  </si>
  <si>
    <t>25/PB1303</t>
  </si>
  <si>
    <t>25/PB1302</t>
  </si>
  <si>
    <t>25/PB1301</t>
  </si>
  <si>
    <t>25/PB1300</t>
  </si>
  <si>
    <t>25/PB1299</t>
  </si>
  <si>
    <t>25/PB1298</t>
  </si>
  <si>
    <t>25/PB1297</t>
  </si>
  <si>
    <t>25/PB1296</t>
  </si>
  <si>
    <t>25/PB1294</t>
  </si>
  <si>
    <t>25/PB1293</t>
  </si>
  <si>
    <t>25/PB1292</t>
  </si>
  <si>
    <t>25/PB1291</t>
  </si>
  <si>
    <t>25/PB1290</t>
  </si>
  <si>
    <t>25/PB1289</t>
  </si>
  <si>
    <t>25/PB1288</t>
  </si>
  <si>
    <t>25/PB1287</t>
  </si>
  <si>
    <t>25/PB1286</t>
  </si>
  <si>
    <t>25/PB1285</t>
  </si>
  <si>
    <t>25/PB1284</t>
  </si>
  <si>
    <t>25/PB1283</t>
  </si>
  <si>
    <t>25/PB1282</t>
  </si>
  <si>
    <t>25/PB1281</t>
  </si>
  <si>
    <t>25/PB1280</t>
  </si>
  <si>
    <t>25/PB1279</t>
  </si>
  <si>
    <t>25/PB1278</t>
  </si>
  <si>
    <t>25/PB1277</t>
  </si>
  <si>
    <t>25/PB1276</t>
  </si>
  <si>
    <t>25/PB1275</t>
  </si>
  <si>
    <t>25/PB1274</t>
  </si>
  <si>
    <t>25/PB1273</t>
  </si>
  <si>
    <t>25/PB1272</t>
  </si>
  <si>
    <t>25/PB1271</t>
  </si>
  <si>
    <t>25/PB1269</t>
  </si>
  <si>
    <t>25/PB1268</t>
  </si>
  <si>
    <t>25/PB1267</t>
  </si>
  <si>
    <t>25/PB1266</t>
  </si>
  <si>
    <t>25/PB1265</t>
  </si>
  <si>
    <t>25/PB1264</t>
  </si>
  <si>
    <t>25/PB1263</t>
  </si>
  <si>
    <t>25/PB1262</t>
  </si>
  <si>
    <t>25/PB1261</t>
  </si>
  <si>
    <t>25/PB1260</t>
  </si>
  <si>
    <t>25/PB1259</t>
  </si>
  <si>
    <t>25/PB1258</t>
  </si>
  <si>
    <t>25/PB1257</t>
  </si>
  <si>
    <t>25/PB1256</t>
  </si>
  <si>
    <t>25/PB1255</t>
  </si>
  <si>
    <t>25/PB1254</t>
  </si>
  <si>
    <t>25/PB1253</t>
  </si>
  <si>
    <t>25/PB1252</t>
  </si>
  <si>
    <t>25/PB1251</t>
  </si>
  <si>
    <t>25/PB1250</t>
  </si>
  <si>
    <t>25/PB1249</t>
  </si>
  <si>
    <t>25/PB1248</t>
  </si>
  <si>
    <t>25/PB1247</t>
  </si>
  <si>
    <t>25/PB1246</t>
  </si>
  <si>
    <t>25/PB1245</t>
  </si>
  <si>
    <t>25/PB1244</t>
  </si>
  <si>
    <t>25/PB1243</t>
  </si>
  <si>
    <t>25/PB1242</t>
  </si>
  <si>
    <t>25/PB1241</t>
  </si>
  <si>
    <t>25/PB1240</t>
  </si>
  <si>
    <t>25/PB1239</t>
  </si>
  <si>
    <t>25/PB1238</t>
  </si>
  <si>
    <t>25/PB1237</t>
  </si>
  <si>
    <t>25/PB1236</t>
  </si>
  <si>
    <t>25/PB1235</t>
  </si>
  <si>
    <t>25/PB1234</t>
  </si>
  <si>
    <t>25/PB1233</t>
  </si>
  <si>
    <t>25/PB1232</t>
  </si>
  <si>
    <t>25/PB1231</t>
  </si>
  <si>
    <t>25/PB1230</t>
  </si>
  <si>
    <t>25/PB1229</t>
  </si>
  <si>
    <t>25/PB1228</t>
  </si>
  <si>
    <t>25/PB1227</t>
  </si>
  <si>
    <t>25/PB1226</t>
  </si>
  <si>
    <t>25/PB1225</t>
  </si>
  <si>
    <t>25/PB1224</t>
  </si>
  <si>
    <t>25/PB1223</t>
  </si>
  <si>
    <t>25/PB1222</t>
  </si>
  <si>
    <t>25/PB1221</t>
  </si>
  <si>
    <t>25/PB1220</t>
  </si>
  <si>
    <t>25/PB1219</t>
  </si>
  <si>
    <t>25/PB1218</t>
  </si>
  <si>
    <t>25/PB1217</t>
  </si>
  <si>
    <t>25/PB1216</t>
  </si>
  <si>
    <t>25/PB1215</t>
  </si>
  <si>
    <t>25/PB1214</t>
  </si>
  <si>
    <t>25/PB1213</t>
  </si>
  <si>
    <t>25/PB1212</t>
  </si>
  <si>
    <t>25/PB1211</t>
  </si>
  <si>
    <t>25/PB1210</t>
  </si>
  <si>
    <t>25/PB1209</t>
  </si>
  <si>
    <t>25/PB1208</t>
  </si>
  <si>
    <t>25/PB1207</t>
  </si>
  <si>
    <t>25/PB1206</t>
  </si>
  <si>
    <t>25/PB1205</t>
  </si>
  <si>
    <t>25/PB1204</t>
  </si>
  <si>
    <t>25/PB1203</t>
  </si>
  <si>
    <t>25/PB1202</t>
  </si>
  <si>
    <t>25/PB1201</t>
  </si>
  <si>
    <t>25/PB1200</t>
  </si>
  <si>
    <t>25/PB1199</t>
  </si>
  <si>
    <t>25/PB1198</t>
  </si>
  <si>
    <t>25/PB1197</t>
  </si>
  <si>
    <t>25/PB1196</t>
  </si>
  <si>
    <t>25/PB1195</t>
  </si>
  <si>
    <t>25/PB1194</t>
  </si>
  <si>
    <t>25/PB1193</t>
  </si>
  <si>
    <t>25/PB1192</t>
  </si>
  <si>
    <t>25/PB1191</t>
  </si>
  <si>
    <t>25/PB1190</t>
  </si>
  <si>
    <t>25/PB1189</t>
  </si>
  <si>
    <t>25/PB1188</t>
  </si>
  <si>
    <t>25/PB1187</t>
  </si>
  <si>
    <t>25/PB1186</t>
  </si>
  <si>
    <t>25/PB1185</t>
  </si>
  <si>
    <t>25/PB1184</t>
  </si>
  <si>
    <t>25/PB1183</t>
  </si>
  <si>
    <t>25/PB1182</t>
  </si>
  <si>
    <t>25/PB1181</t>
  </si>
  <si>
    <t>25/PB1180</t>
  </si>
  <si>
    <t>25/PB1179</t>
  </si>
  <si>
    <t>25/PB1178</t>
  </si>
  <si>
    <t>25/PB1177</t>
  </si>
  <si>
    <t>25/PB1176</t>
  </si>
  <si>
    <t>25/PB1175</t>
  </si>
  <si>
    <t>25/PB1174</t>
  </si>
  <si>
    <t>25/PB1173</t>
  </si>
  <si>
    <t>25/PB1172</t>
  </si>
  <si>
    <t>25/PB1171</t>
  </si>
  <si>
    <t>25/PB1170</t>
  </si>
  <si>
    <t>25/PB1169</t>
  </si>
  <si>
    <t>25/PB1168</t>
  </si>
  <si>
    <t>25/PB1167</t>
  </si>
  <si>
    <t>25/PB1166</t>
  </si>
  <si>
    <t>25/PB1165</t>
  </si>
  <si>
    <t>25/PB1164</t>
  </si>
  <si>
    <t>25/PB1163</t>
  </si>
  <si>
    <t>25/PB1162</t>
  </si>
  <si>
    <t>25/PB1161</t>
  </si>
  <si>
    <t>25/PB1160</t>
  </si>
  <si>
    <t>25/PB1159</t>
  </si>
  <si>
    <t>25/PB1158</t>
  </si>
  <si>
    <t>25/PB1157</t>
  </si>
  <si>
    <t>25/PB1156</t>
  </si>
  <si>
    <t>25/PB1155</t>
  </si>
  <si>
    <t>25/PB1154</t>
  </si>
  <si>
    <t>25/PB1153</t>
  </si>
  <si>
    <t>25/PB1152</t>
  </si>
  <si>
    <t>25/PB1151</t>
  </si>
  <si>
    <t>25/PB1150</t>
  </si>
  <si>
    <t>25/PB1149</t>
  </si>
  <si>
    <t>25/PB1148</t>
  </si>
  <si>
    <t>25/PB1147</t>
  </si>
  <si>
    <t>25/PB1146</t>
  </si>
  <si>
    <t>25/PB1145</t>
  </si>
  <si>
    <t>25/PB1144</t>
  </si>
  <si>
    <t>25/PB1143</t>
  </si>
  <si>
    <t>25/PB1142</t>
  </si>
  <si>
    <t>25/PB1141</t>
  </si>
  <si>
    <t>25/PB1140</t>
  </si>
  <si>
    <t>25/PB1139</t>
  </si>
  <si>
    <t>25/PB1138</t>
  </si>
  <si>
    <t>25/PB1137</t>
  </si>
  <si>
    <t>25/PB1135</t>
  </si>
  <si>
    <t>25/PB1134</t>
  </si>
  <si>
    <t>25/PB1133</t>
  </si>
  <si>
    <t>25/PB1132</t>
  </si>
  <si>
    <t>25/PB1131</t>
  </si>
  <si>
    <t>25/PB1130</t>
  </si>
  <si>
    <t>25/PB1129</t>
  </si>
  <si>
    <t>25/PB1128</t>
  </si>
  <si>
    <t>25/PB1127</t>
  </si>
  <si>
    <t>25/PB1126</t>
  </si>
  <si>
    <t>25/PB1125</t>
  </si>
  <si>
    <t>25/PB1124</t>
  </si>
  <si>
    <t>25/PB1123</t>
  </si>
  <si>
    <t>25/PB1122</t>
  </si>
  <si>
    <t>25/PB1121</t>
  </si>
  <si>
    <t>25/PB1120</t>
  </si>
  <si>
    <t>25/PB1119</t>
  </si>
  <si>
    <t>25/PB1118</t>
  </si>
  <si>
    <t>25/PB1117</t>
  </si>
  <si>
    <t>25/PB1116</t>
  </si>
  <si>
    <t>25/PB1115</t>
  </si>
  <si>
    <t>25/PB1114</t>
  </si>
  <si>
    <t>25/PB1113</t>
  </si>
  <si>
    <t>25/PB1112</t>
  </si>
  <si>
    <t>25/PB1111</t>
  </si>
  <si>
    <t>25/PB1110</t>
  </si>
  <si>
    <t>25/PB1109</t>
  </si>
  <si>
    <t>25/PB1108</t>
  </si>
  <si>
    <t>25/PB1107</t>
  </si>
  <si>
    <t>25/PB1106</t>
  </si>
  <si>
    <t>25/PB1105</t>
  </si>
  <si>
    <t>25/PB1104</t>
  </si>
  <si>
    <t>25/PB1103</t>
  </si>
  <si>
    <t>25/PB1102</t>
  </si>
  <si>
    <t>25/PB1101</t>
  </si>
  <si>
    <t>25/PB1100</t>
  </si>
  <si>
    <t>25/PB1099</t>
  </si>
  <si>
    <t>25/PB1098</t>
  </si>
  <si>
    <t>25/PB1097</t>
  </si>
  <si>
    <t>25/PB1096</t>
  </si>
  <si>
    <t>25/PB1095</t>
  </si>
  <si>
    <t>25/PB1094</t>
  </si>
  <si>
    <t>25/PB1093</t>
  </si>
  <si>
    <t>25/PB1092</t>
  </si>
  <si>
    <t>25/PB1091</t>
  </si>
  <si>
    <t>25/PB1090</t>
  </si>
  <si>
    <t>25/PB1089</t>
  </si>
  <si>
    <t>25/PB1088</t>
  </si>
  <si>
    <t>25/PB1087</t>
  </si>
  <si>
    <t>25/PB1086</t>
  </si>
  <si>
    <t>25/PB1085</t>
  </si>
  <si>
    <t>25/PB1084</t>
  </si>
  <si>
    <t>25/PB1083</t>
  </si>
  <si>
    <t>25/PB1082</t>
  </si>
  <si>
    <t>25/PB1081</t>
  </si>
  <si>
    <t>25/PB1080</t>
  </si>
  <si>
    <t>25/PB1079</t>
  </si>
  <si>
    <t>25/PB1077</t>
  </si>
  <si>
    <t>25/PB1076</t>
  </si>
  <si>
    <t>25/PB1075</t>
  </si>
  <si>
    <t>25/PB1074</t>
  </si>
  <si>
    <t>25/PB1073</t>
  </si>
  <si>
    <t>25/PB1072</t>
  </si>
  <si>
    <t>25/PB1071</t>
  </si>
  <si>
    <t>25/PB1070</t>
  </si>
  <si>
    <t>25/PB1069</t>
  </si>
  <si>
    <t>25/PB1068</t>
  </si>
  <si>
    <t>25/PB1067</t>
  </si>
  <si>
    <t>25/PB1066</t>
  </si>
  <si>
    <t>25/PB1065</t>
  </si>
  <si>
    <t>25/PB1064</t>
  </si>
  <si>
    <t>25/PB1063</t>
  </si>
  <si>
    <t>25/PB1062</t>
  </si>
  <si>
    <t>25/PB1061</t>
  </si>
  <si>
    <t>25/PB1060</t>
  </si>
  <si>
    <t>25/PB1059</t>
  </si>
  <si>
    <t>25/PB1058</t>
  </si>
  <si>
    <t>25/PB1057</t>
  </si>
  <si>
    <t>25/PB1056</t>
  </si>
  <si>
    <t>25/PB1055</t>
  </si>
  <si>
    <t>25/PB1054</t>
  </si>
  <si>
    <t>25/PB1053</t>
  </si>
  <si>
    <t>25/PB1052</t>
  </si>
  <si>
    <t>25/PB1051</t>
  </si>
  <si>
    <t>25/PB1050</t>
  </si>
  <si>
    <t>25/PB1049</t>
  </si>
  <si>
    <t>25/PB1048</t>
  </si>
  <si>
    <t>25/PB1047</t>
  </si>
  <si>
    <t>25/PB1046</t>
  </si>
  <si>
    <t>25/PB1045</t>
  </si>
  <si>
    <t>25/PB1044</t>
  </si>
  <si>
    <t>25/PB1043</t>
  </si>
  <si>
    <t>25/PB1042</t>
  </si>
  <si>
    <t>25/PB1041</t>
  </si>
  <si>
    <t>25/PB1040</t>
  </si>
  <si>
    <t>25/PB1039</t>
  </si>
  <si>
    <t>25/PB1038</t>
  </si>
  <si>
    <t>25/PB1037</t>
  </si>
  <si>
    <t>25/PB1036</t>
  </si>
  <si>
    <t>25/PB1035</t>
  </si>
  <si>
    <t>25/PB1034</t>
  </si>
  <si>
    <t>25/PB1033</t>
  </si>
  <si>
    <t>25/PB1032</t>
  </si>
  <si>
    <t>25/PB1031</t>
  </si>
  <si>
    <t>25/PB1030</t>
  </si>
  <si>
    <t>25/PB1029</t>
  </si>
  <si>
    <t>25/PB1028</t>
  </si>
  <si>
    <t>25/PB1027</t>
  </si>
  <si>
    <t>25/PB1026</t>
  </si>
  <si>
    <t>25/PB1025</t>
  </si>
  <si>
    <t>25/PB1024</t>
  </si>
  <si>
    <t>25/PB1023</t>
  </si>
  <si>
    <t>25/PB1022</t>
  </si>
  <si>
    <t>25/PB1021</t>
  </si>
  <si>
    <t>25/PB1020</t>
  </si>
  <si>
    <t>25/PB1019</t>
  </si>
  <si>
    <t>25/PB1018</t>
  </si>
  <si>
    <t>25/PB1017</t>
  </si>
  <si>
    <t>25/PB1016</t>
  </si>
  <si>
    <t>25/PB1014</t>
  </si>
  <si>
    <t>25/PB1013</t>
  </si>
  <si>
    <t>25/PB1012</t>
  </si>
  <si>
    <t>25/PB1011</t>
  </si>
  <si>
    <t>25/PB1009</t>
  </si>
  <si>
    <t>25/PB1008</t>
  </si>
  <si>
    <t>25/PB1007</t>
  </si>
  <si>
    <t>25/PB1006</t>
  </si>
  <si>
    <t>25/PB1005</t>
  </si>
  <si>
    <t>25/PB1004</t>
  </si>
  <si>
    <t>25/PB1002</t>
  </si>
  <si>
    <t>25/PB1001</t>
  </si>
  <si>
    <t>25/PB1000</t>
  </si>
  <si>
    <t>25/PB0999</t>
  </si>
  <si>
    <t>25/PB0998</t>
  </si>
  <si>
    <t>25/PB0997</t>
  </si>
  <si>
    <t>25/PB0996</t>
  </si>
  <si>
    <t>25/PB0995</t>
  </si>
  <si>
    <t>25/PB0994</t>
  </si>
  <si>
    <t>25/PB0993</t>
  </si>
  <si>
    <t>25/PB0991</t>
  </si>
  <si>
    <t>25/PB0990</t>
  </si>
  <si>
    <t>25/PB0989</t>
  </si>
  <si>
    <t>25/PB0988</t>
  </si>
  <si>
    <t>25/PB0987</t>
  </si>
  <si>
    <t>25/PB0986</t>
  </si>
  <si>
    <t>25/PB0985</t>
  </si>
  <si>
    <t>25/PB0984</t>
  </si>
  <si>
    <t>25/PB0982</t>
  </si>
  <si>
    <t>25/PB0981</t>
  </si>
  <si>
    <t>25/PB0980</t>
  </si>
  <si>
    <t>25/PB0979</t>
  </si>
  <si>
    <t>25/PB0978</t>
  </si>
  <si>
    <t>25/PB0977</t>
  </si>
  <si>
    <t>25/PB0976</t>
  </si>
  <si>
    <t>25/PB0975</t>
  </si>
  <si>
    <t>25/PB0974</t>
  </si>
  <si>
    <t>25/PB0973</t>
  </si>
  <si>
    <t>25/PB0972</t>
  </si>
  <si>
    <t>25/PB0971</t>
  </si>
  <si>
    <t>25/PB0970</t>
  </si>
  <si>
    <t>25/PB0969</t>
  </si>
  <si>
    <t>25/PB0968</t>
  </si>
  <si>
    <t>25/PB0967</t>
  </si>
  <si>
    <t>25/PB0966</t>
  </si>
  <si>
    <t>25/PB0965</t>
  </si>
  <si>
    <t>25/PB0964</t>
  </si>
  <si>
    <t>25/PB0963</t>
  </si>
  <si>
    <t>25/PB0962</t>
  </si>
  <si>
    <t>25/PB0961</t>
  </si>
  <si>
    <t>25/PB0959</t>
  </si>
  <si>
    <t>25/PB0958</t>
  </si>
  <si>
    <t>25/PB0957</t>
  </si>
  <si>
    <t>25/PB0956</t>
  </si>
  <si>
    <t>25/PB0955</t>
  </si>
  <si>
    <t>25/PB0954</t>
  </si>
  <si>
    <t>25/PB0953</t>
  </si>
  <si>
    <t>25/PB0952</t>
  </si>
  <si>
    <t>25/PB0951</t>
  </si>
  <si>
    <t>25/PB0950</t>
  </si>
  <si>
    <t>25/PB0949</t>
  </si>
  <si>
    <t>25/PB0948</t>
  </si>
  <si>
    <t>25/PB0947</t>
  </si>
  <si>
    <t>25/PB0946</t>
  </si>
  <si>
    <t>25/PB0945</t>
  </si>
  <si>
    <t>25/PB0944</t>
  </si>
  <si>
    <t>25/PB0943</t>
  </si>
  <si>
    <t>25/PB0942</t>
  </si>
  <si>
    <t>25/PB0941</t>
  </si>
  <si>
    <t>25/PB0940</t>
  </si>
  <si>
    <t>25/PB0939</t>
  </si>
  <si>
    <t>25/PB0938</t>
  </si>
  <si>
    <t>25/PB0937</t>
  </si>
  <si>
    <t>25/PB0936</t>
  </si>
  <si>
    <t>25/PB0935</t>
  </si>
  <si>
    <t>25/PB0934</t>
  </si>
  <si>
    <t>25/PB0933</t>
  </si>
  <si>
    <t>25/PB0932</t>
  </si>
  <si>
    <t>25/PB0931</t>
  </si>
  <si>
    <t>25/PB0930</t>
  </si>
  <si>
    <t>25/PB0929</t>
  </si>
  <si>
    <t>25/PB0928</t>
  </si>
  <si>
    <t>25/PB0927</t>
  </si>
  <si>
    <t>25/PB0926</t>
  </si>
  <si>
    <t>25/PB0925</t>
  </si>
  <si>
    <t>25/PB0924</t>
  </si>
  <si>
    <t>25/PB0922</t>
  </si>
  <si>
    <t>25/PB0921</t>
  </si>
  <si>
    <t>25/PB0920</t>
  </si>
  <si>
    <t>25/PB0919</t>
  </si>
  <si>
    <t>25/PB0917</t>
  </si>
  <si>
    <t>25/PB0916</t>
  </si>
  <si>
    <t>25/PB0915</t>
  </si>
  <si>
    <t>25/PB0914</t>
  </si>
  <si>
    <t>25/PB0913</t>
  </si>
  <si>
    <t>25/PB0911</t>
  </si>
  <si>
    <t>25/PB0910</t>
  </si>
  <si>
    <t>25/PB0909</t>
  </si>
  <si>
    <t>25/PB0908</t>
  </si>
  <si>
    <t>25/PB0907</t>
  </si>
  <si>
    <t>25/PB0906</t>
  </si>
  <si>
    <t>25/PB0903</t>
  </si>
  <si>
    <t>25/PB0901</t>
  </si>
  <si>
    <t>25/PB0900</t>
  </si>
  <si>
    <t>25/PB0899</t>
  </si>
  <si>
    <t>25/PB0898</t>
  </si>
  <si>
    <t>25/PB0897</t>
  </si>
  <si>
    <t>25/PB0896</t>
  </si>
  <si>
    <t>25/PB0895</t>
  </si>
  <si>
    <t>25/PB0894</t>
  </si>
  <si>
    <t>25/PB0893</t>
  </si>
  <si>
    <t>25/PB0892</t>
  </si>
  <si>
    <t>25/PB0891</t>
  </si>
  <si>
    <t>25/PB0890</t>
  </si>
  <si>
    <t>25/PB0888</t>
  </si>
  <si>
    <t>25/PB0887</t>
  </si>
  <si>
    <t>25/PB0886</t>
  </si>
  <si>
    <t>25/PB0885</t>
  </si>
  <si>
    <t>25/PB0884</t>
  </si>
  <si>
    <t>25/PB0883</t>
  </si>
  <si>
    <t>25/PB0882</t>
  </si>
  <si>
    <t>25/PB0881</t>
  </si>
  <si>
    <t>25/PB0879</t>
  </si>
  <si>
    <t>25/PB0878</t>
  </si>
  <si>
    <t>25/PB0877</t>
  </si>
  <si>
    <t>25/PB0876</t>
  </si>
  <si>
    <t>25/PB0875</t>
  </si>
  <si>
    <t>25/PB0874</t>
  </si>
  <si>
    <t>25/PB0873</t>
  </si>
  <si>
    <t>BNK2192</t>
  </si>
  <si>
    <t>KRCS-German RC Floods Support</t>
  </si>
  <si>
    <t>25/PB0872</t>
  </si>
  <si>
    <t>25/PB0871</t>
  </si>
  <si>
    <t>25/PB0870</t>
  </si>
  <si>
    <t>25/PB0869</t>
  </si>
  <si>
    <t>25/PB0868</t>
  </si>
  <si>
    <t>25/PB0867</t>
  </si>
  <si>
    <t>25/PB0866</t>
  </si>
  <si>
    <t>25/PB0865</t>
  </si>
  <si>
    <t>25/PB0864</t>
  </si>
  <si>
    <t>25/PB0863</t>
  </si>
  <si>
    <t>25/PB0862</t>
  </si>
  <si>
    <t>25/PB0861</t>
  </si>
  <si>
    <t>25/PB0860</t>
  </si>
  <si>
    <t>25/PB0859</t>
  </si>
  <si>
    <t>25/PB0858</t>
  </si>
  <si>
    <t>25/PB0857</t>
  </si>
  <si>
    <t>25/PB0856</t>
  </si>
  <si>
    <t>25/PB0855</t>
  </si>
  <si>
    <t>25/PB0854</t>
  </si>
  <si>
    <t>25/PB0853</t>
  </si>
  <si>
    <t>25/PB0852</t>
  </si>
  <si>
    <t>25/PB0851</t>
  </si>
  <si>
    <t>25/PB0850</t>
  </si>
  <si>
    <t>25/PB0849</t>
  </si>
  <si>
    <t>25/PB0848</t>
  </si>
  <si>
    <t>25/PB0847</t>
  </si>
  <si>
    <t>25/PB0846</t>
  </si>
  <si>
    <t>25/PB0842</t>
  </si>
  <si>
    <t>25/PB0841</t>
  </si>
  <si>
    <t>25/PB0840</t>
  </si>
  <si>
    <t>25/PB0838</t>
  </si>
  <si>
    <t>25/PB0837</t>
  </si>
  <si>
    <t>25/PB0834</t>
  </si>
  <si>
    <t>25/PB0833</t>
  </si>
  <si>
    <t>25/PB0832</t>
  </si>
  <si>
    <t>25/PB0831</t>
  </si>
  <si>
    <t>25/PB0830</t>
  </si>
  <si>
    <t>25/PB0829</t>
  </si>
  <si>
    <t>25/PB0828</t>
  </si>
  <si>
    <t>25/PB0827</t>
  </si>
  <si>
    <t>25/PB0826</t>
  </si>
  <si>
    <t>25/PB0825</t>
  </si>
  <si>
    <t>25/PB0823</t>
  </si>
  <si>
    <t>25/PB0822</t>
  </si>
  <si>
    <t>25/PB0821</t>
  </si>
  <si>
    <t>25/PB0820</t>
  </si>
  <si>
    <t>25/PB0819</t>
  </si>
  <si>
    <t>25/PB0818</t>
  </si>
  <si>
    <t>25/PB0817</t>
  </si>
  <si>
    <t>25/PB0816</t>
  </si>
  <si>
    <t>25/PB0815</t>
  </si>
  <si>
    <t>25/PB0814</t>
  </si>
  <si>
    <t>25/PB0813</t>
  </si>
  <si>
    <t>25/PB0811</t>
  </si>
  <si>
    <t>25/PB0810</t>
  </si>
  <si>
    <t>25/PB0809</t>
  </si>
  <si>
    <t>25/PB0808</t>
  </si>
  <si>
    <t>25/PB0807</t>
  </si>
  <si>
    <t>25/PB0806</t>
  </si>
  <si>
    <t>25/PB0803</t>
  </si>
  <si>
    <t>25/PB0801</t>
  </si>
  <si>
    <t>25/PB0800</t>
  </si>
  <si>
    <t>25/PB0798</t>
  </si>
  <si>
    <t>25/PB0797</t>
  </si>
  <si>
    <t>25/PB0796</t>
  </si>
  <si>
    <t>25/PB0795</t>
  </si>
  <si>
    <t>25/PB0792</t>
  </si>
  <si>
    <t>25/PB0788</t>
  </si>
  <si>
    <t>25/PB0787</t>
  </si>
  <si>
    <t>25/PB0786</t>
  </si>
  <si>
    <t>25/PB0784</t>
  </si>
  <si>
    <t>25/PB0783</t>
  </si>
  <si>
    <t>25/PB0782</t>
  </si>
  <si>
    <t>25/PB0781</t>
  </si>
  <si>
    <t>25/PB0780</t>
  </si>
  <si>
    <t>25/PB0779</t>
  </si>
  <si>
    <t>25/PB0778</t>
  </si>
  <si>
    <t>25/PB0775</t>
  </si>
  <si>
    <t>25/PB0774</t>
  </si>
  <si>
    <t>25/PB0773</t>
  </si>
  <si>
    <t>25/PB0772</t>
  </si>
  <si>
    <t>25/PB0770</t>
  </si>
  <si>
    <t>25/PB0769</t>
  </si>
  <si>
    <t>25/PB0768</t>
  </si>
  <si>
    <t>25/PB0767</t>
  </si>
  <si>
    <t>25/PB0766</t>
  </si>
  <si>
    <t>25/PB0765</t>
  </si>
  <si>
    <t>25/PB0764</t>
  </si>
  <si>
    <t>25/PB0763</t>
  </si>
  <si>
    <t>25/PB0762</t>
  </si>
  <si>
    <t>25/PB0760</t>
  </si>
  <si>
    <t>25/PB0759</t>
  </si>
  <si>
    <t>25/PB0758</t>
  </si>
  <si>
    <t>25/PB0757</t>
  </si>
  <si>
    <t>25/PB0756</t>
  </si>
  <si>
    <t>25/PB0755</t>
  </si>
  <si>
    <t>25/PB0754</t>
  </si>
  <si>
    <t>25/PB0753</t>
  </si>
  <si>
    <t>25/PB0752</t>
  </si>
  <si>
    <t>25/PB0751</t>
  </si>
  <si>
    <t>25/PB0750</t>
  </si>
  <si>
    <t>25/PB0749</t>
  </si>
  <si>
    <t>25/PB0748</t>
  </si>
  <si>
    <t>25/PB0747</t>
  </si>
  <si>
    <t>25/PB0746</t>
  </si>
  <si>
    <t>25/PB0745</t>
  </si>
  <si>
    <t>25/PB0744</t>
  </si>
  <si>
    <t>25/PB0743</t>
  </si>
  <si>
    <t>25/PB0742</t>
  </si>
  <si>
    <t>25/PB0741</t>
  </si>
  <si>
    <t>25/PB0740</t>
  </si>
  <si>
    <t>25/PB0739</t>
  </si>
  <si>
    <t>25/PB0738</t>
  </si>
  <si>
    <t>25/PB0737</t>
  </si>
  <si>
    <t>25/PB0736</t>
  </si>
  <si>
    <t>25/PB0735</t>
  </si>
  <si>
    <t>25/PB0734</t>
  </si>
  <si>
    <t>25/PB0733</t>
  </si>
  <si>
    <t>25/PB0732</t>
  </si>
  <si>
    <t>25/PB0731</t>
  </si>
  <si>
    <t>25/PB0730</t>
  </si>
  <si>
    <t>25/PB0729</t>
  </si>
  <si>
    <t>25/PB0728</t>
  </si>
  <si>
    <t>25/PB0727</t>
  </si>
  <si>
    <t>25/PB0726</t>
  </si>
  <si>
    <t>25/PB0725</t>
  </si>
  <si>
    <t>25/PB0724</t>
  </si>
  <si>
    <t>25/PB0723</t>
  </si>
  <si>
    <t>25/PB0722</t>
  </si>
  <si>
    <t>25/PB0721</t>
  </si>
  <si>
    <t>25/PB0720</t>
  </si>
  <si>
    <t>25/PB0719</t>
  </si>
  <si>
    <t>25/PB0718</t>
  </si>
  <si>
    <t>25/PB0717</t>
  </si>
  <si>
    <t>25/PB0716</t>
  </si>
  <si>
    <t>25/PB0715</t>
  </si>
  <si>
    <t>25/PB0714</t>
  </si>
  <si>
    <t>25/PB0713</t>
  </si>
  <si>
    <t>25/PB0712</t>
  </si>
  <si>
    <t>25/PB0711</t>
  </si>
  <si>
    <t>25/PB0710</t>
  </si>
  <si>
    <t>25/PB0709</t>
  </si>
  <si>
    <t>25/PB0708</t>
  </si>
  <si>
    <t>25/PB0707</t>
  </si>
  <si>
    <t>25/PB0706</t>
  </si>
  <si>
    <t>25/PB0705</t>
  </si>
  <si>
    <t>25/PB0704</t>
  </si>
  <si>
    <t>25/PB0703</t>
  </si>
  <si>
    <t>25/PB0701</t>
  </si>
  <si>
    <t>25/PB0700</t>
  </si>
  <si>
    <t>25/PB0699</t>
  </si>
  <si>
    <t>25/PB0698</t>
  </si>
  <si>
    <t>25/PB0697</t>
  </si>
  <si>
    <t>25/PB0696</t>
  </si>
  <si>
    <t>25/PB0695</t>
  </si>
  <si>
    <t>25/PB0694</t>
  </si>
  <si>
    <t>25/PB0693</t>
  </si>
  <si>
    <t>25/PB0691</t>
  </si>
  <si>
    <t>25/PB0687</t>
  </si>
  <si>
    <t>25/PB0686</t>
  </si>
  <si>
    <t>25/PB0685</t>
  </si>
  <si>
    <t>25/PB0684</t>
  </si>
  <si>
    <t>25/PB0683</t>
  </si>
  <si>
    <t>25/PB0682</t>
  </si>
  <si>
    <t>25/PB0681</t>
  </si>
  <si>
    <t>25/PB0680</t>
  </si>
  <si>
    <t>25/PB0679</t>
  </si>
  <si>
    <t>25/PB0678</t>
  </si>
  <si>
    <t>25/PB0677</t>
  </si>
  <si>
    <t>25/PB0676</t>
  </si>
  <si>
    <t>25/PB0675</t>
  </si>
  <si>
    <t>25/PB0674</t>
  </si>
  <si>
    <t>25/PB0673</t>
  </si>
  <si>
    <t>25/PB0672</t>
  </si>
  <si>
    <t>25/PB0671</t>
  </si>
  <si>
    <t>25/PB0670</t>
  </si>
  <si>
    <t>25/PB0669</t>
  </si>
  <si>
    <t>25/PB0667</t>
  </si>
  <si>
    <t>25/PB0666</t>
  </si>
  <si>
    <t>25/PB0665</t>
  </si>
  <si>
    <t>25/PB0664</t>
  </si>
  <si>
    <t>25/PB0663</t>
  </si>
  <si>
    <t>25/PB0662</t>
  </si>
  <si>
    <t>25/PB0661</t>
  </si>
  <si>
    <t>25/PB0660</t>
  </si>
  <si>
    <t>25/PB0659</t>
  </si>
  <si>
    <t>25/PB0658</t>
  </si>
  <si>
    <t>25/PB0657</t>
  </si>
  <si>
    <t>25/PB0656</t>
  </si>
  <si>
    <t>25/PB0655</t>
  </si>
  <si>
    <t>25/PB0654</t>
  </si>
  <si>
    <t>25/PB0653</t>
  </si>
  <si>
    <t>25/PB0652</t>
  </si>
  <si>
    <t>25/PB0651</t>
  </si>
  <si>
    <t>25/PB0650</t>
  </si>
  <si>
    <t>25/PB0649</t>
  </si>
  <si>
    <t>25/PB0648</t>
  </si>
  <si>
    <t>25/PB0647</t>
  </si>
  <si>
    <t>25/PB0646</t>
  </si>
  <si>
    <t>25/PB0644</t>
  </si>
  <si>
    <t>25/PB0643</t>
  </si>
  <si>
    <t>25/PB0641</t>
  </si>
  <si>
    <t>25/PB0640</t>
  </si>
  <si>
    <t>25/PB0639</t>
  </si>
  <si>
    <t>25/PB0636</t>
  </si>
  <si>
    <t>25/PB0635</t>
  </si>
  <si>
    <t>25/PB0634</t>
  </si>
  <si>
    <t>25/PB0633</t>
  </si>
  <si>
    <t>25/PB0632</t>
  </si>
  <si>
    <t>25/PB0631</t>
  </si>
  <si>
    <t>25/PB0630</t>
  </si>
  <si>
    <t>25/PB0629</t>
  </si>
  <si>
    <t>25/PB0628</t>
  </si>
  <si>
    <t>25/PB0627</t>
  </si>
  <si>
    <t>25/PB0626</t>
  </si>
  <si>
    <t>25/PB0625</t>
  </si>
  <si>
    <t>25/PB0624</t>
  </si>
  <si>
    <t>25/PB0622</t>
  </si>
  <si>
    <t>25/PB0621</t>
  </si>
  <si>
    <t>25/PB0620</t>
  </si>
  <si>
    <t>25/PB0619</t>
  </si>
  <si>
    <t>25/PB0618</t>
  </si>
  <si>
    <t>25/PB0617</t>
  </si>
  <si>
    <t>25/PB0616</t>
  </si>
  <si>
    <t>25/PB0615</t>
  </si>
  <si>
    <t>25/PB0614</t>
  </si>
  <si>
    <t>25/PB0612</t>
  </si>
  <si>
    <t>25/PB0611</t>
  </si>
  <si>
    <t>25/PB0610</t>
  </si>
  <si>
    <t>25/PB0609</t>
  </si>
  <si>
    <t>25/PB0608</t>
  </si>
  <si>
    <t>25/PB0607</t>
  </si>
  <si>
    <t>25/PB0602</t>
  </si>
  <si>
    <t>25/PB0600</t>
  </si>
  <si>
    <t>25/PB0598</t>
  </si>
  <si>
    <t>25/PB0597</t>
  </si>
  <si>
    <t>25/PB0596</t>
  </si>
  <si>
    <t>25/PB0595</t>
  </si>
  <si>
    <t>25/PB0594</t>
  </si>
  <si>
    <t>25/PB0593</t>
  </si>
  <si>
    <t>25/PB0592</t>
  </si>
  <si>
    <t>BNK383</t>
  </si>
  <si>
    <t>KRCS UNHCR KAKUMA</t>
  </si>
  <si>
    <t>25/PB0591</t>
  </si>
  <si>
    <t>25/PB0590</t>
  </si>
  <si>
    <t>25/PB0589</t>
  </si>
  <si>
    <t>25/PB0588</t>
  </si>
  <si>
    <t>25/PB0587</t>
  </si>
  <si>
    <t>25/PB0586</t>
  </si>
  <si>
    <t>25/PB0585</t>
  </si>
  <si>
    <t>25/PB0584</t>
  </si>
  <si>
    <t>25/PB0583</t>
  </si>
  <si>
    <t>25/PB0582</t>
  </si>
  <si>
    <t>25/PB0581</t>
  </si>
  <si>
    <t>25/PB0580</t>
  </si>
  <si>
    <t>25/PB0579</t>
  </si>
  <si>
    <t>25/PB0578</t>
  </si>
  <si>
    <t>25/PB0577</t>
  </si>
  <si>
    <t>25/PB0576</t>
  </si>
  <si>
    <t>25/PB0575</t>
  </si>
  <si>
    <t>25/PB0574</t>
  </si>
  <si>
    <t>25/PB0573</t>
  </si>
  <si>
    <t>25/PB0572</t>
  </si>
  <si>
    <t>25/PB0571</t>
  </si>
  <si>
    <t>25/PB0569</t>
  </si>
  <si>
    <t>25/PB0568</t>
  </si>
  <si>
    <t>25/PB0567</t>
  </si>
  <si>
    <t>25/PB0566</t>
  </si>
  <si>
    <t>25/PB0564</t>
  </si>
  <si>
    <t>25/PB0563</t>
  </si>
  <si>
    <t>25/PB0562</t>
  </si>
  <si>
    <t>25/PB0561</t>
  </si>
  <si>
    <t>25/PB0560</t>
  </si>
  <si>
    <t>25/PB0559</t>
  </si>
  <si>
    <t>25/PB0558</t>
  </si>
  <si>
    <t>25/PB0557</t>
  </si>
  <si>
    <t>25/PB0556</t>
  </si>
  <si>
    <t>25/PB0555</t>
  </si>
  <si>
    <t>25/PB0553</t>
  </si>
  <si>
    <t>25/PB0552</t>
  </si>
  <si>
    <t>25/PB0551</t>
  </si>
  <si>
    <t>25/PB0550</t>
  </si>
  <si>
    <t>25/PB0549</t>
  </si>
  <si>
    <t>25/PB0548</t>
  </si>
  <si>
    <t>25/PB0547</t>
  </si>
  <si>
    <t>25/PB0546</t>
  </si>
  <si>
    <t>25/PB0545</t>
  </si>
  <si>
    <t>25/PB0544</t>
  </si>
  <si>
    <t>25/PB0543</t>
  </si>
  <si>
    <t>25/PB0541</t>
  </si>
  <si>
    <t>25/PB0540</t>
  </si>
  <si>
    <t>25/PB0539</t>
  </si>
  <si>
    <t>25/PB0538</t>
  </si>
  <si>
    <t>25/PB0536</t>
  </si>
  <si>
    <t>25/PB0535</t>
  </si>
  <si>
    <t>25/PB0533</t>
  </si>
  <si>
    <t>25/PB0532</t>
  </si>
  <si>
    <t>25/PB0531</t>
  </si>
  <si>
    <t>25/PB0530</t>
  </si>
  <si>
    <t>25/PB0529</t>
  </si>
  <si>
    <t>25/PB0528</t>
  </si>
  <si>
    <t>25/PB0527</t>
  </si>
  <si>
    <t>25/PB0525</t>
  </si>
  <si>
    <t>25/PB0524</t>
  </si>
  <si>
    <t>25/PB0523</t>
  </si>
  <si>
    <t>25/PB0522</t>
  </si>
  <si>
    <t>25/PB0521</t>
  </si>
  <si>
    <t>25/PB0520</t>
  </si>
  <si>
    <t>25/PB0519</t>
  </si>
  <si>
    <t>25/PB0518</t>
  </si>
  <si>
    <t>25/PB0517</t>
  </si>
  <si>
    <t>25/PB0516</t>
  </si>
  <si>
    <t>25/PB0515</t>
  </si>
  <si>
    <t>25/PB0514</t>
  </si>
  <si>
    <t>25/PB0513</t>
  </si>
  <si>
    <t>25/PB0512</t>
  </si>
  <si>
    <t>25/PB0511</t>
  </si>
  <si>
    <t>25/PB0510</t>
  </si>
  <si>
    <t>25/PB0509</t>
  </si>
  <si>
    <t>25/PB0507</t>
  </si>
  <si>
    <t>25/PB0506</t>
  </si>
  <si>
    <t>25/PB0505</t>
  </si>
  <si>
    <t>25/PB0504</t>
  </si>
  <si>
    <t>25/PB0503</t>
  </si>
  <si>
    <t>25/PB0502</t>
  </si>
  <si>
    <t>25/PB0501</t>
  </si>
  <si>
    <t>25/PB0500</t>
  </si>
  <si>
    <t>25/PB0499</t>
  </si>
  <si>
    <t>25/PB0497</t>
  </si>
  <si>
    <t>25/PB0496</t>
  </si>
  <si>
    <t>25/PB0495</t>
  </si>
  <si>
    <t>25/PB0494</t>
  </si>
  <si>
    <t>25/PB0493</t>
  </si>
  <si>
    <t>25/PB0492</t>
  </si>
  <si>
    <t>25/PB0491</t>
  </si>
  <si>
    <t>25/PB0489</t>
  </si>
  <si>
    <t>25/PB0488</t>
  </si>
  <si>
    <t>25/PB0487</t>
  </si>
  <si>
    <t>25/PB0486</t>
  </si>
  <si>
    <t>25/PB0485</t>
  </si>
  <si>
    <t>25/PB0484</t>
  </si>
  <si>
    <t>25/PB0482</t>
  </si>
  <si>
    <t>25/PB0481</t>
  </si>
  <si>
    <t>25/PB0480</t>
  </si>
  <si>
    <t>25/PB0479</t>
  </si>
  <si>
    <t>25/PB0478</t>
  </si>
  <si>
    <t>25/PB0476</t>
  </si>
  <si>
    <t>25/PB0475</t>
  </si>
  <si>
    <t>25/PB0474</t>
  </si>
  <si>
    <t>25/PB0473</t>
  </si>
  <si>
    <t>25/PB0472</t>
  </si>
  <si>
    <t>25/PB0471</t>
  </si>
  <si>
    <t>25/PB0469</t>
  </si>
  <si>
    <t>25/PB0468</t>
  </si>
  <si>
    <t>25/PB0467</t>
  </si>
  <si>
    <t>25/PB0466</t>
  </si>
  <si>
    <t>25/PB0465</t>
  </si>
  <si>
    <t>25/PB0464</t>
  </si>
  <si>
    <t>25/PB0463</t>
  </si>
  <si>
    <t>25/PB0462</t>
  </si>
  <si>
    <t>25/PB0461</t>
  </si>
  <si>
    <t>25/PB0460</t>
  </si>
  <si>
    <t>25/PB0459</t>
  </si>
  <si>
    <t>25/PB0458</t>
  </si>
  <si>
    <t>25/PB0456</t>
  </si>
  <si>
    <t>25/PB0455</t>
  </si>
  <si>
    <t>25/PB0454</t>
  </si>
  <si>
    <t>25/PB0453</t>
  </si>
  <si>
    <t>25/PB0452</t>
  </si>
  <si>
    <t>25/PB0448</t>
  </si>
  <si>
    <t>25/PB0447</t>
  </si>
  <si>
    <t>25/PB0446</t>
  </si>
  <si>
    <t>25/PB0445</t>
  </si>
  <si>
    <t>25/PB0444</t>
  </si>
  <si>
    <t>25/PB0443</t>
  </si>
  <si>
    <t>25/PB0441</t>
  </si>
  <si>
    <t>25/PB0440</t>
  </si>
  <si>
    <t>25/PB0438</t>
  </si>
  <si>
    <t>25/PB0437</t>
  </si>
  <si>
    <t>25/PB0436</t>
  </si>
  <si>
    <t>25/PB0435</t>
  </si>
  <si>
    <t>25/PB0434</t>
  </si>
  <si>
    <t>25/PB0433</t>
  </si>
  <si>
    <t>25/PB0432</t>
  </si>
  <si>
    <t>25/PB0431</t>
  </si>
  <si>
    <t>25/PB0430</t>
  </si>
  <si>
    <t>25/PB0429</t>
  </si>
  <si>
    <t>25/PB0428</t>
  </si>
  <si>
    <t>25/PB0426</t>
  </si>
  <si>
    <t>25/PB0425</t>
  </si>
  <si>
    <t>25/PB0424</t>
  </si>
  <si>
    <t>25/PB0423</t>
  </si>
  <si>
    <t>25/PB0422</t>
  </si>
  <si>
    <t>25/PB0421</t>
  </si>
  <si>
    <t>25/PB0420</t>
  </si>
  <si>
    <t>25/PB0419</t>
  </si>
  <si>
    <t>25/PB0418</t>
  </si>
  <si>
    <t>25/PB0417</t>
  </si>
  <si>
    <t>25/PB0416</t>
  </si>
  <si>
    <t>25/PB0415</t>
  </si>
  <si>
    <t>25/PB0414</t>
  </si>
  <si>
    <t>25/PB0412</t>
  </si>
  <si>
    <t>25/PB0411</t>
  </si>
  <si>
    <t>25/PB0410</t>
  </si>
  <si>
    <t>25/PB0407</t>
  </si>
  <si>
    <t>25/PB0406</t>
  </si>
  <si>
    <t>25/PB0405</t>
  </si>
  <si>
    <t>25/PB0404</t>
  </si>
  <si>
    <t>25/PB0403</t>
  </si>
  <si>
    <t>25/PB0402</t>
  </si>
  <si>
    <t>25/PB0401</t>
  </si>
  <si>
    <t>25/PB0400</t>
  </si>
  <si>
    <t>25/PB0399</t>
  </si>
  <si>
    <t>25/PB0397</t>
  </si>
  <si>
    <t>25/PB0396</t>
  </si>
  <si>
    <t>25/PB0395</t>
  </si>
  <si>
    <t>25/PB0394</t>
  </si>
  <si>
    <t>25/PB0393</t>
  </si>
  <si>
    <t>25/PB0390</t>
  </si>
  <si>
    <t>25/PB0389</t>
  </si>
  <si>
    <t>25/PB0387</t>
  </si>
  <si>
    <t>25/PB0386</t>
  </si>
  <si>
    <t>25/PB0385</t>
  </si>
  <si>
    <t>25/PB0384</t>
  </si>
  <si>
    <t>25/PB0383</t>
  </si>
  <si>
    <t>25/PB0382</t>
  </si>
  <si>
    <t>25/PB0381</t>
  </si>
  <si>
    <t>25/PB0380</t>
  </si>
  <si>
    <t>25/PB0379</t>
  </si>
  <si>
    <t>25/PB0378</t>
  </si>
  <si>
    <t>25/PB0377</t>
  </si>
  <si>
    <t>25/PB0376</t>
  </si>
  <si>
    <t>25/PB0375</t>
  </si>
  <si>
    <t>25/PB0371</t>
  </si>
  <si>
    <t>25/PB0370</t>
  </si>
  <si>
    <t>25/PB0367</t>
  </si>
  <si>
    <t>25/PB0366</t>
  </si>
  <si>
    <t>25/PB0365</t>
  </si>
  <si>
    <t>25/PB0364</t>
  </si>
  <si>
    <t>25/PB0363</t>
  </si>
  <si>
    <t>25/PB0362</t>
  </si>
  <si>
    <t>25/PB0361</t>
  </si>
  <si>
    <t>25/PB0360</t>
  </si>
  <si>
    <t>25/PB0359</t>
  </si>
  <si>
    <t>25/PB0358</t>
  </si>
  <si>
    <t>25/PB0357</t>
  </si>
  <si>
    <t>25/PB0356</t>
  </si>
  <si>
    <t>25/PB0355</t>
  </si>
  <si>
    <t>25/PB0353</t>
  </si>
  <si>
    <t>25/PB0352</t>
  </si>
  <si>
    <t>25/PB0351</t>
  </si>
  <si>
    <t>25/PB0350</t>
  </si>
  <si>
    <t>25/PB0349</t>
  </si>
  <si>
    <t>25/PB0348</t>
  </si>
  <si>
    <t>25/PB0347</t>
  </si>
  <si>
    <t>25/PB0346</t>
  </si>
  <si>
    <t>25/PB0345</t>
  </si>
  <si>
    <t>25/PB0344</t>
  </si>
  <si>
    <t>25/PB0343</t>
  </si>
  <si>
    <t>25/PB0342</t>
  </si>
  <si>
    <t>25/PB0341</t>
  </si>
  <si>
    <t>25/PB0340</t>
  </si>
  <si>
    <t>25/PB0339</t>
  </si>
  <si>
    <t>25/PB0338</t>
  </si>
  <si>
    <t>25/PB0337</t>
  </si>
  <si>
    <t>25/PB0336</t>
  </si>
  <si>
    <t>25/PB0335</t>
  </si>
  <si>
    <t>25/PB0334</t>
  </si>
  <si>
    <t>25/PB0333</t>
  </si>
  <si>
    <t>25/PB0332</t>
  </si>
  <si>
    <t>25/PB0331</t>
  </si>
  <si>
    <t>25/PB0330</t>
  </si>
  <si>
    <t>25/PB0329</t>
  </si>
  <si>
    <t>25/PB0328</t>
  </si>
  <si>
    <t>25/PB0327</t>
  </si>
  <si>
    <t>25/PB0326</t>
  </si>
  <si>
    <t>25/PB0325</t>
  </si>
  <si>
    <t>25/PB0324</t>
  </si>
  <si>
    <t>25/PB0322</t>
  </si>
  <si>
    <t>25/PB0321</t>
  </si>
  <si>
    <t>25/PB0320</t>
  </si>
  <si>
    <t>25/PB0313</t>
  </si>
  <si>
    <t>25/PB0312</t>
  </si>
  <si>
    <t>25/PB0311</t>
  </si>
  <si>
    <t>BNK213</t>
  </si>
  <si>
    <t>25/PB0310</t>
  </si>
  <si>
    <t>25/PB0309</t>
  </si>
  <si>
    <t>25/PB0308</t>
  </si>
  <si>
    <t>25/PB0307</t>
  </si>
  <si>
    <t>25/PB0306</t>
  </si>
  <si>
    <t>25/PB0305</t>
  </si>
  <si>
    <t>25/PB0304</t>
  </si>
  <si>
    <t>25/PB0303</t>
  </si>
  <si>
    <t>25/PB0302</t>
  </si>
  <si>
    <t>25/PB0301</t>
  </si>
  <si>
    <t>25/PB0300</t>
  </si>
  <si>
    <t>25/PB0299</t>
  </si>
  <si>
    <t>25/PB0298</t>
  </si>
  <si>
    <t>25/PB0297</t>
  </si>
  <si>
    <t>25/PB0296</t>
  </si>
  <si>
    <t>25/PB0295</t>
  </si>
  <si>
    <t>25/PB0294</t>
  </si>
  <si>
    <t>25/PB0293</t>
  </si>
  <si>
    <t>25/PB0292</t>
  </si>
  <si>
    <t>25/PB0291</t>
  </si>
  <si>
    <t>25/PB0290</t>
  </si>
  <si>
    <t>25/PB0288</t>
  </si>
  <si>
    <t>25/PB0287</t>
  </si>
  <si>
    <t>25/PB0286</t>
  </si>
  <si>
    <t>25/PB0285</t>
  </si>
  <si>
    <t>25/PB0284</t>
  </si>
  <si>
    <t>25/PB0283</t>
  </si>
  <si>
    <t>25/PB0282</t>
  </si>
  <si>
    <t>25/PB0281</t>
  </si>
  <si>
    <t>25/PB0280</t>
  </si>
  <si>
    <t>25/PB0279</t>
  </si>
  <si>
    <t>25/PB0278</t>
  </si>
  <si>
    <t>25/PB0277</t>
  </si>
  <si>
    <t>25/PB0276</t>
  </si>
  <si>
    <t>25/PB0275</t>
  </si>
  <si>
    <t>25/PB0274</t>
  </si>
  <si>
    <t>25/PB0273</t>
  </si>
  <si>
    <t>25/PB0272</t>
  </si>
  <si>
    <t>25/PB0271</t>
  </si>
  <si>
    <t>25/PB0270</t>
  </si>
  <si>
    <t>25/PB0269</t>
  </si>
  <si>
    <t>25/PB0268</t>
  </si>
  <si>
    <t>25/PB0267</t>
  </si>
  <si>
    <t>25/PB0266</t>
  </si>
  <si>
    <t>25/PB0265</t>
  </si>
  <si>
    <t>25/PB0264</t>
  </si>
  <si>
    <t>25/PB0263</t>
  </si>
  <si>
    <t>25/PB0262</t>
  </si>
  <si>
    <t>25/PB0261</t>
  </si>
  <si>
    <t>25/PB0259</t>
  </si>
  <si>
    <t>25/PB0258</t>
  </si>
  <si>
    <t>25/PB0257</t>
  </si>
  <si>
    <t>25/PB0256</t>
  </si>
  <si>
    <t>25/PB0255</t>
  </si>
  <si>
    <t>25/PB0254</t>
  </si>
  <si>
    <t>25/PB0253</t>
  </si>
  <si>
    <t>25/PB0252</t>
  </si>
  <si>
    <t>BNK208</t>
  </si>
  <si>
    <t>25/PB0251</t>
  </si>
  <si>
    <t>25/PB0250</t>
  </si>
  <si>
    <t>25/PB0249</t>
  </si>
  <si>
    <t>25/PB0248</t>
  </si>
  <si>
    <t>25/PB0247</t>
  </si>
  <si>
    <t>25/PB0245</t>
  </si>
  <si>
    <t>25/PB0244</t>
  </si>
  <si>
    <t>25/PB0243</t>
  </si>
  <si>
    <t>25/PB0242</t>
  </si>
  <si>
    <t>25/PB0241</t>
  </si>
  <si>
    <t>25/PB0240</t>
  </si>
  <si>
    <t>25/PB0239</t>
  </si>
  <si>
    <t>25/PB0238</t>
  </si>
  <si>
    <t>25/PB0237</t>
  </si>
  <si>
    <t>25/PB0236</t>
  </si>
  <si>
    <t>25/PB0234</t>
  </si>
  <si>
    <t>25/PB0232</t>
  </si>
  <si>
    <t>25/PB0231</t>
  </si>
  <si>
    <t>25/PB0230</t>
  </si>
  <si>
    <t>25/PB0229</t>
  </si>
  <si>
    <t>25/PB0228</t>
  </si>
  <si>
    <t>25/PB0227</t>
  </si>
  <si>
    <t>25/PB0226</t>
  </si>
  <si>
    <t>25/PB0225</t>
  </si>
  <si>
    <t>25/PB0224</t>
  </si>
  <si>
    <t>25/PB0223</t>
  </si>
  <si>
    <t>25/PB0222</t>
  </si>
  <si>
    <t>25/PB0221</t>
  </si>
  <si>
    <t>25/PB0220</t>
  </si>
  <si>
    <t>25/PB0219</t>
  </si>
  <si>
    <t>25/PB0218</t>
  </si>
  <si>
    <t>25/PB0217</t>
  </si>
  <si>
    <t>25/PB0216</t>
  </si>
  <si>
    <t>25/PB0215</t>
  </si>
  <si>
    <t>25/PB0214</t>
  </si>
  <si>
    <t>25/PB0213</t>
  </si>
  <si>
    <t>25/PB0212</t>
  </si>
  <si>
    <t>25/PB0211</t>
  </si>
  <si>
    <t>25/PB0210</t>
  </si>
  <si>
    <t>25/PB0209</t>
  </si>
  <si>
    <t>25/PB0208</t>
  </si>
  <si>
    <t>25/PB0206</t>
  </si>
  <si>
    <t>25/PB0205</t>
  </si>
  <si>
    <t>25/PB0204</t>
  </si>
  <si>
    <t>25/PB0203</t>
  </si>
  <si>
    <t>25/PB0202</t>
  </si>
  <si>
    <t>25/PB0201</t>
  </si>
  <si>
    <t>25/PB0198</t>
  </si>
  <si>
    <t>25/PB0197</t>
  </si>
  <si>
    <t>25/PB0195</t>
  </si>
  <si>
    <t>25/PB0194</t>
  </si>
  <si>
    <t>25/PB0193</t>
  </si>
  <si>
    <t>25/PB0192</t>
  </si>
  <si>
    <t>25/PB0191</t>
  </si>
  <si>
    <t>25/PB0190</t>
  </si>
  <si>
    <t>25/PB0189</t>
  </si>
  <si>
    <t>25/PB0188</t>
  </si>
  <si>
    <t>25/PB0187</t>
  </si>
  <si>
    <t>25/PB0186</t>
  </si>
  <si>
    <t>25/PB0185</t>
  </si>
  <si>
    <t>25/PB0184</t>
  </si>
  <si>
    <t>25/PB0183</t>
  </si>
  <si>
    <t>25/PB0182</t>
  </si>
  <si>
    <t>25/PB0181</t>
  </si>
  <si>
    <t>25/PB0180</t>
  </si>
  <si>
    <t>25/PB0179</t>
  </si>
  <si>
    <t>25/PB0178</t>
  </si>
  <si>
    <t>25/PB0177</t>
  </si>
  <si>
    <t>25/PB0176</t>
  </si>
  <si>
    <t>25/PB0175</t>
  </si>
  <si>
    <t>25/PB0174</t>
  </si>
  <si>
    <t>25/PB0173</t>
  </si>
  <si>
    <t>25/PB0171</t>
  </si>
  <si>
    <t>25/PB0170</t>
  </si>
  <si>
    <t>25/PB0152</t>
  </si>
  <si>
    <t>25/PB0150</t>
  </si>
  <si>
    <t>25/PB0149</t>
  </si>
  <si>
    <t>25/PB0148</t>
  </si>
  <si>
    <t>25/PB0147</t>
  </si>
  <si>
    <t>25/PB0145</t>
  </si>
  <si>
    <t>25/PB0142</t>
  </si>
  <si>
    <t>25/PB0141</t>
  </si>
  <si>
    <t>25/PB0140</t>
  </si>
  <si>
    <t>25/PB0139</t>
  </si>
  <si>
    <t>25/PB0138</t>
  </si>
  <si>
    <t>25/PB0137</t>
  </si>
  <si>
    <t>25/PB0136</t>
  </si>
  <si>
    <t>25/PB0135</t>
  </si>
  <si>
    <t>25/PB0133</t>
  </si>
  <si>
    <t>25/PB0131</t>
  </si>
  <si>
    <t>25/PB0129</t>
  </si>
  <si>
    <t>25/PB0128</t>
  </si>
  <si>
    <t>25/PB0127</t>
  </si>
  <si>
    <t>25/PB0125</t>
  </si>
  <si>
    <t>25/PB0124</t>
  </si>
  <si>
    <t>25/PB0123</t>
  </si>
  <si>
    <t>25/PB0122</t>
  </si>
  <si>
    <t>25/PB0121</t>
  </si>
  <si>
    <t>25/PB0118</t>
  </si>
  <si>
    <t>25/PB0117</t>
  </si>
  <si>
    <t>25/PB0115</t>
  </si>
  <si>
    <t>25/PB0114</t>
  </si>
  <si>
    <t>25/PB0113</t>
  </si>
  <si>
    <t>25/PB0112</t>
  </si>
  <si>
    <t>25/PB0111</t>
  </si>
  <si>
    <t>25/PB0110</t>
  </si>
  <si>
    <t>25/PB0109</t>
  </si>
  <si>
    <t>25/PB0107</t>
  </si>
  <si>
    <t>25/PB0106</t>
  </si>
  <si>
    <t>25/PB0105</t>
  </si>
  <si>
    <t>25/PB0104</t>
  </si>
  <si>
    <t>25/PB0100</t>
  </si>
  <si>
    <t>25/PB0099</t>
  </si>
  <si>
    <t>25/PB0098</t>
  </si>
  <si>
    <t>25/PB0097</t>
  </si>
  <si>
    <t>25/PB0096</t>
  </si>
  <si>
    <t>25/PB0095</t>
  </si>
  <si>
    <t>25/PB0094</t>
  </si>
  <si>
    <t>25/PB0093</t>
  </si>
  <si>
    <t>25/PB0092</t>
  </si>
  <si>
    <t>25/PB0090</t>
  </si>
  <si>
    <t>25/PB0089</t>
  </si>
  <si>
    <t>25/PB0088</t>
  </si>
  <si>
    <t>25/PB0085</t>
  </si>
  <si>
    <t>25/PB0083</t>
  </si>
  <si>
    <t>25/PB0082</t>
  </si>
  <si>
    <t>25/PB0081</t>
  </si>
  <si>
    <t>25/PB0080</t>
  </si>
  <si>
    <t>25/PB0079</t>
  </si>
  <si>
    <t>25/PB0078</t>
  </si>
  <si>
    <t>25/PB0077</t>
  </si>
  <si>
    <t>25/PB0076</t>
  </si>
  <si>
    <t>25/PB0075</t>
  </si>
  <si>
    <t>25/PB0073</t>
  </si>
  <si>
    <t>25/PB0071</t>
  </si>
  <si>
    <t>REDCROSS\LOKWIANG.MATHEW</t>
  </si>
  <si>
    <t>25/PB0070</t>
  </si>
  <si>
    <t>25/PB0069</t>
  </si>
  <si>
    <t>25/PB0068</t>
  </si>
  <si>
    <t>25/PB0067</t>
  </si>
  <si>
    <t>25/PB0066</t>
  </si>
  <si>
    <t>25/PB0065</t>
  </si>
  <si>
    <t>25/PB0064</t>
  </si>
  <si>
    <t>25/PB0063</t>
  </si>
  <si>
    <t>25/PB0062</t>
  </si>
  <si>
    <t>25/PB0061</t>
  </si>
  <si>
    <t>25/PB0060</t>
  </si>
  <si>
    <t>25/PB0059</t>
  </si>
  <si>
    <t>25/PB0058</t>
  </si>
  <si>
    <t>25/PB0057</t>
  </si>
  <si>
    <t>25/PB0056</t>
  </si>
  <si>
    <t>25/PB0055</t>
  </si>
  <si>
    <t>25/PB0054</t>
  </si>
  <si>
    <t>25/PB0053</t>
  </si>
  <si>
    <t>25/PB0052</t>
  </si>
  <si>
    <t>25/PB0048</t>
  </si>
  <si>
    <t>25/PB0046</t>
  </si>
  <si>
    <t>25/PB0045</t>
  </si>
  <si>
    <t>25/PB0044</t>
  </si>
  <si>
    <t>25/PB0043</t>
  </si>
  <si>
    <t>25/PB0042</t>
  </si>
  <si>
    <t>25/PB0041</t>
  </si>
  <si>
    <t>25/PB0039</t>
  </si>
  <si>
    <t>25/PB0038</t>
  </si>
  <si>
    <t>25/PB0037</t>
  </si>
  <si>
    <t>25/PB0036</t>
  </si>
  <si>
    <t>25/PB0035</t>
  </si>
  <si>
    <t>25/PB0034</t>
  </si>
  <si>
    <t>25/PB0033</t>
  </si>
  <si>
    <t>25/PB0032</t>
  </si>
  <si>
    <t>25/PB0031</t>
  </si>
  <si>
    <t>25/PB0030</t>
  </si>
  <si>
    <t>25/PB0029</t>
  </si>
  <si>
    <t>25/PB0027</t>
  </si>
  <si>
    <t>25/PB0024</t>
  </si>
  <si>
    <t>25/PB0023</t>
  </si>
  <si>
    <t>25/PB0021</t>
  </si>
  <si>
    <t>25/PB0020</t>
  </si>
  <si>
    <t>25/PB0019</t>
  </si>
  <si>
    <t>25/PB0018</t>
  </si>
  <si>
    <t>25/PB0013</t>
  </si>
  <si>
    <t>25/PB0012</t>
  </si>
  <si>
    <t>25/PB0011</t>
  </si>
  <si>
    <t>25/PB0010</t>
  </si>
  <si>
    <t>25/PB0009</t>
  </si>
  <si>
    <t>25/PB0008</t>
  </si>
  <si>
    <t>25/PB0007</t>
  </si>
  <si>
    <t>25/PB0006</t>
  </si>
  <si>
    <t>25/PB0005</t>
  </si>
  <si>
    <t>25/PB0004</t>
  </si>
  <si>
    <t>25/PB0003</t>
  </si>
  <si>
    <t>25/PB0002</t>
  </si>
  <si>
    <t>25/PB0001</t>
  </si>
  <si>
    <t>24/PB0004</t>
  </si>
  <si>
    <t>24/PB0003</t>
  </si>
  <si>
    <t>24/PB0002</t>
  </si>
  <si>
    <t>24/PB0001</t>
  </si>
  <si>
    <t>COA</t>
  </si>
  <si>
    <t xml:space="preserve">Bank Accounts </t>
  </si>
  <si>
    <t>Vendors</t>
  </si>
  <si>
    <t>Customers</t>
  </si>
  <si>
    <t>Items</t>
  </si>
  <si>
    <t>Employees</t>
  </si>
  <si>
    <t>Name</t>
  </si>
  <si>
    <t>Debit Amount</t>
  </si>
  <si>
    <t>Credit Amount</t>
  </si>
  <si>
    <t>Balance</t>
  </si>
  <si>
    <t>Income/Balance</t>
  </si>
  <si>
    <t>Account Type</t>
  </si>
  <si>
    <t>Expense Code</t>
  </si>
  <si>
    <t>Budget Controlled</t>
  </si>
  <si>
    <t>Totaling</t>
  </si>
  <si>
    <t>Gen. Posting Type</t>
  </si>
  <si>
    <t>Gen. Bus. Posting Group</t>
  </si>
  <si>
    <t>Gen. Prod. Posting Group</t>
  </si>
  <si>
    <t>Net Change</t>
  </si>
  <si>
    <t>Budgeted Amount</t>
  </si>
  <si>
    <t>Cost Type No.</t>
  </si>
  <si>
    <t>Default Deferral Template</t>
  </si>
  <si>
    <t>Date Filter</t>
  </si>
  <si>
    <t>Expenditure</t>
  </si>
  <si>
    <t>Donor Filter</t>
  </si>
  <si>
    <t>Project  Filter</t>
  </si>
  <si>
    <t>Budget_line Code</t>
  </si>
  <si>
    <t>Assets</t>
  </si>
  <si>
    <t>Balance Sheet</t>
  </si>
  <si>
    <t>Begin-Total</t>
  </si>
  <si>
    <t>No</t>
  </si>
  <si>
    <t xml:space="preserve"> </t>
  </si>
  <si>
    <t>GEN</t>
  </si>
  <si>
    <t>Fixed Assets</t>
  </si>
  <si>
    <t>Land &amp; Buildings</t>
  </si>
  <si>
    <t>Posting</t>
  </si>
  <si>
    <t>Motor Vehicles</t>
  </si>
  <si>
    <t>Office Equipment</t>
  </si>
  <si>
    <t>Office Furniture/fittings</t>
  </si>
  <si>
    <t>Computer equipment</t>
  </si>
  <si>
    <t>Boat and Marine Equipments</t>
  </si>
  <si>
    <t>Total Fixed Assets</t>
  </si>
  <si>
    <t>End-Total</t>
  </si>
  <si>
    <t>1100..1109</t>
  </si>
  <si>
    <t>Accumulated Depreciation</t>
  </si>
  <si>
    <t>Depreciat2ion-Land &amp; Buildings</t>
  </si>
  <si>
    <t>Depreciat2ion-Motor Vehicle</t>
  </si>
  <si>
    <t>Depreciation-Office Equipment</t>
  </si>
  <si>
    <t>Depreciation-Furn/fittings</t>
  </si>
  <si>
    <t>Depreciation-Computer equip</t>
  </si>
  <si>
    <t>Depreciation-Investments</t>
  </si>
  <si>
    <t>SCHOOL</t>
  </si>
  <si>
    <t>Boat &amp; Marine Equipment Depreciation</t>
  </si>
  <si>
    <t>Total Accum.Depreciation</t>
  </si>
  <si>
    <t>1110..1119</t>
  </si>
  <si>
    <t>Net Fixed Assets</t>
  </si>
  <si>
    <t>Total</t>
  </si>
  <si>
    <t>1100..1120</t>
  </si>
  <si>
    <t>Yes</t>
  </si>
  <si>
    <t>Investments</t>
  </si>
  <si>
    <t>Investment Property - Phse II</t>
  </si>
  <si>
    <t>Investment Property - RC</t>
  </si>
  <si>
    <t>Investment Property -RCH Eldor</t>
  </si>
  <si>
    <t>Work-in-progress</t>
  </si>
  <si>
    <t xml:space="preserve">     Investment Property-BIHC</t>
  </si>
  <si>
    <t>Total Investments</t>
  </si>
  <si>
    <t>1121..1129</t>
  </si>
  <si>
    <t xml:space="preserve">  Related Party Long Term</t>
  </si>
  <si>
    <t xml:space="preserve">     Related Party Boma LT</t>
  </si>
  <si>
    <t xml:space="preserve">     Related Party EPlus LT</t>
  </si>
  <si>
    <t>Related Party-Switch Media Ltd</t>
  </si>
  <si>
    <t xml:space="preserve"> Total Related Party Long Term</t>
  </si>
  <si>
    <t>1130..1139</t>
  </si>
  <si>
    <t>Current Assets</t>
  </si>
  <si>
    <t>Cash &amp; Cash Equivalents</t>
  </si>
  <si>
    <t>Petty Cash Kshs</t>
  </si>
  <si>
    <t>Emergency float</t>
  </si>
  <si>
    <t>Logistics float</t>
  </si>
  <si>
    <t>Registry/postage float</t>
  </si>
  <si>
    <t>First Aid Float</t>
  </si>
  <si>
    <t>Administration current a/c</t>
  </si>
  <si>
    <t>Administration Savings a/c</t>
  </si>
  <si>
    <t>Projects Current A/c</t>
  </si>
  <si>
    <t>Purchase</t>
  </si>
  <si>
    <t>Projects Savings A/c</t>
  </si>
  <si>
    <t>Income genetration a/c</t>
  </si>
  <si>
    <t>Total Cash &amp; Cash Equivalents</t>
  </si>
  <si>
    <t>1200..1429</t>
  </si>
  <si>
    <t>Staff  Debtors</t>
  </si>
  <si>
    <t>Salary Advances</t>
  </si>
  <si>
    <t>Related Party - Boma Capital</t>
  </si>
  <si>
    <t>Working advances / Imprests</t>
  </si>
  <si>
    <t>Related parties</t>
  </si>
  <si>
    <t>Total Employee Advances</t>
  </si>
  <si>
    <t>1440..1449</t>
  </si>
  <si>
    <t>Account receivables</t>
  </si>
  <si>
    <t>Branch debtors</t>
  </si>
  <si>
    <t>Rent receivables</t>
  </si>
  <si>
    <t>Sale of cards</t>
  </si>
  <si>
    <t>Debtors</t>
  </si>
  <si>
    <t>Related Party - Eplus (EMS)</t>
  </si>
  <si>
    <t>PNS Receivable</t>
  </si>
  <si>
    <t>Prepayments</t>
  </si>
  <si>
    <t>Projects - Inter Account</t>
  </si>
  <si>
    <t>Total Account receivables</t>
  </si>
  <si>
    <t>1450..1459</t>
  </si>
  <si>
    <t>Membership Fee Receivables</t>
  </si>
  <si>
    <t>Membership Fees</t>
  </si>
  <si>
    <t>Total Membership fee Receivabl</t>
  </si>
  <si>
    <t>1460..1469</t>
  </si>
  <si>
    <t>Related Party Receivables</t>
  </si>
  <si>
    <t>Rent Recivable - Boma</t>
  </si>
  <si>
    <t>Related Party Boma</t>
  </si>
  <si>
    <t>Related Party EPlus</t>
  </si>
  <si>
    <t>Total Related Party Rcvables</t>
  </si>
  <si>
    <t>1470..1479</t>
  </si>
  <si>
    <t>Implementing Partners/SRs</t>
  </si>
  <si>
    <t>Sale</t>
  </si>
  <si>
    <t>IP/SR Disbursements</t>
  </si>
  <si>
    <t>Ineligible project expenditures</t>
  </si>
  <si>
    <t xml:space="preserve">Total Implementing Partners/SRs </t>
  </si>
  <si>
    <t>1480..1489</t>
  </si>
  <si>
    <t>Branch Advances</t>
  </si>
  <si>
    <t>Project related advances</t>
  </si>
  <si>
    <t>Total Branch Advances</t>
  </si>
  <si>
    <t>1490..1499</t>
  </si>
  <si>
    <t>Control Account</t>
  </si>
  <si>
    <t>Salary Control</t>
  </si>
  <si>
    <t>Secondary Transport Costs</t>
  </si>
  <si>
    <t>Mileage Recovery Control</t>
  </si>
  <si>
    <t>Medical Recovery Control</t>
  </si>
  <si>
    <t>Warehouse Rental Control</t>
  </si>
  <si>
    <t>Procurement Recovery Cntrl A/C</t>
  </si>
  <si>
    <t>Projects Control Account</t>
  </si>
  <si>
    <t>Suspense A/c - Branch Debtors</t>
  </si>
  <si>
    <t xml:space="preserve">  Unidentified Training Income</t>
  </si>
  <si>
    <t xml:space="preserve">         Security Service Control</t>
  </si>
  <si>
    <t>Income Statement</t>
  </si>
  <si>
    <t xml:space="preserve">    Provision for Bad Debts</t>
  </si>
  <si>
    <t>Fuel Control Account</t>
  </si>
  <si>
    <t>Total Control Account</t>
  </si>
  <si>
    <t>1500..1599</t>
  </si>
  <si>
    <t>Inventory</t>
  </si>
  <si>
    <t>Bicycles</t>
  </si>
  <si>
    <t>Office supplies</t>
  </si>
  <si>
    <t>Furniture</t>
  </si>
  <si>
    <t>Relief items</t>
  </si>
  <si>
    <t>Work in Progress</t>
  </si>
  <si>
    <t>Resale items</t>
  </si>
  <si>
    <t>Blankets</t>
  </si>
  <si>
    <t>Other inventory</t>
  </si>
  <si>
    <t>Cereals</t>
  </si>
  <si>
    <t>Other food</t>
  </si>
  <si>
    <t>Vegetable Oil</t>
  </si>
  <si>
    <t>Pulses</t>
  </si>
  <si>
    <t>Drugs</t>
  </si>
  <si>
    <t>Medical equipment</t>
  </si>
  <si>
    <t>Medical kits</t>
  </si>
  <si>
    <t>Other medical</t>
  </si>
  <si>
    <t>Water and sanitation</t>
  </si>
  <si>
    <t>Other plant</t>
  </si>
  <si>
    <t>Seeds</t>
  </si>
  <si>
    <t>Other shelter</t>
  </si>
  <si>
    <t>Stationery</t>
  </si>
  <si>
    <t>Office equipment</t>
  </si>
  <si>
    <t>Kitchen sets</t>
  </si>
  <si>
    <t>Vehicle parts</t>
  </si>
  <si>
    <t>IEC Materials</t>
  </si>
  <si>
    <t>Tools</t>
  </si>
  <si>
    <t>Clothing</t>
  </si>
  <si>
    <t>Other Equipment</t>
  </si>
  <si>
    <t>Mosquito Nets</t>
  </si>
  <si>
    <t>Relief</t>
  </si>
  <si>
    <t>Total Inventory</t>
  </si>
  <si>
    <t>1600..1650</t>
  </si>
  <si>
    <t>Total Current ASSETS</t>
  </si>
  <si>
    <t>1150..1699</t>
  </si>
  <si>
    <t>Total ASSETS</t>
  </si>
  <si>
    <t>1000..1999</t>
  </si>
  <si>
    <t>Liabilities</t>
  </si>
  <si>
    <t>Heading</t>
  </si>
  <si>
    <t>Current Liabilities</t>
  </si>
  <si>
    <t>Accounts Payable</t>
  </si>
  <si>
    <t>Creditors</t>
  </si>
  <si>
    <t>Withholding Tax</t>
  </si>
  <si>
    <t>Deferred Income</t>
  </si>
  <si>
    <t>Inventory accrual (interim)</t>
  </si>
  <si>
    <t>Branch Payables</t>
  </si>
  <si>
    <t>Sales Vat</t>
  </si>
  <si>
    <t>Purchase VAT</t>
  </si>
  <si>
    <t>VAT Settlement</t>
  </si>
  <si>
    <t>Total Accounts Payable</t>
  </si>
  <si>
    <t>2010..2019</t>
  </si>
  <si>
    <t xml:space="preserve">   Penalties</t>
  </si>
  <si>
    <t xml:space="preserve">    Tax Penalties</t>
  </si>
  <si>
    <t xml:space="preserve">   Total Penalties</t>
  </si>
  <si>
    <t>2050..2060</t>
  </si>
  <si>
    <t>Personnel Payables</t>
  </si>
  <si>
    <t>PAYE</t>
  </si>
  <si>
    <t>NSSF</t>
  </si>
  <si>
    <t>NHIF</t>
  </si>
  <si>
    <t>Pension</t>
  </si>
  <si>
    <t>Cooperative</t>
  </si>
  <si>
    <t>NITA</t>
  </si>
  <si>
    <t>Transit Account</t>
  </si>
  <si>
    <t>Net Salaries Payable</t>
  </si>
  <si>
    <t>HELB</t>
  </si>
  <si>
    <t>UTU</t>
  </si>
  <si>
    <t>Staff Welfare</t>
  </si>
  <si>
    <t>Catering</t>
  </si>
  <si>
    <t>EPLUS Membership</t>
  </si>
  <si>
    <t>Affordable Housing Levy</t>
  </si>
  <si>
    <t>Total personnel Payables</t>
  </si>
  <si>
    <t>2100..2120</t>
  </si>
  <si>
    <t>Inter-Project  Payable</t>
  </si>
  <si>
    <t>Inter-Project payables</t>
  </si>
  <si>
    <t>Total Inter-project  payable</t>
  </si>
  <si>
    <t>2300..2399</t>
  </si>
  <si>
    <t>Total Current Liabilities</t>
  </si>
  <si>
    <t>2000..2999</t>
  </si>
  <si>
    <t>Reserves</t>
  </si>
  <si>
    <t>Revaluation Reserve</t>
  </si>
  <si>
    <t>Ordinary Share Capital</t>
  </si>
  <si>
    <t>General Fund</t>
  </si>
  <si>
    <t>Special reserve</t>
  </si>
  <si>
    <t>Capital reserve</t>
  </si>
  <si>
    <t>Bank Facilities - S/Term Loans</t>
  </si>
  <si>
    <t xml:space="preserve">   Prior Period GF Adjustments</t>
  </si>
  <si>
    <t>Total Reserves</t>
  </si>
  <si>
    <t>3000..3599</t>
  </si>
  <si>
    <t>TOTAL LIABILITIES</t>
  </si>
  <si>
    <t>2001..3999</t>
  </si>
  <si>
    <t>Income and Expenditure</t>
  </si>
  <si>
    <t>Income</t>
  </si>
  <si>
    <t>RENT</t>
  </si>
  <si>
    <t>Rental income</t>
  </si>
  <si>
    <t xml:space="preserve">        Sale of KRCS Books</t>
  </si>
  <si>
    <t>Equipment Hire</t>
  </si>
  <si>
    <t xml:space="preserve">Conference Income </t>
  </si>
  <si>
    <t xml:space="preserve">Food and Beverage </t>
  </si>
  <si>
    <t xml:space="preserve">Accomodation Income </t>
  </si>
  <si>
    <t>Boat Hire</t>
  </si>
  <si>
    <t>Agricultural Income</t>
  </si>
  <si>
    <t>Sale of Merchandise</t>
  </si>
  <si>
    <t>Parking Fees</t>
  </si>
  <si>
    <t>Sale of Cards</t>
  </si>
  <si>
    <t>Sales of Sundries</t>
  </si>
  <si>
    <t>STATIONERY</t>
  </si>
  <si>
    <t xml:space="preserve">Resource Centre </t>
  </si>
  <si>
    <t>Sale of Promotional Materials</t>
  </si>
  <si>
    <t>HIV Workplace Training</t>
  </si>
  <si>
    <t>Income to Regions</t>
  </si>
  <si>
    <t>Training income</t>
  </si>
  <si>
    <t>Total Rental &amp; Sale of Cards</t>
  </si>
  <si>
    <t>4901..4929</t>
  </si>
  <si>
    <t>First Aid income</t>
  </si>
  <si>
    <t>Commercial First Aid Trainning</t>
  </si>
  <si>
    <t>Sale of first aid manuals</t>
  </si>
  <si>
    <t>Sale of First Aid Kits</t>
  </si>
  <si>
    <t>Total First Aid income</t>
  </si>
  <si>
    <t>4930..4939</t>
  </si>
  <si>
    <t>Project Recoveries</t>
  </si>
  <si>
    <t>Programme Support Costs</t>
  </si>
  <si>
    <t>Project Vehicle Mileage Rechar</t>
  </si>
  <si>
    <t>Project Salary recovery/contb</t>
  </si>
  <si>
    <t>Project Truck Mileage Recharge</t>
  </si>
  <si>
    <t>PNS Basic fee Recoveries</t>
  </si>
  <si>
    <t>Warehouse rent</t>
  </si>
  <si>
    <t>EDP Management Fee</t>
  </si>
  <si>
    <t>Other project recovery</t>
  </si>
  <si>
    <t>Total Project Recoveries</t>
  </si>
  <si>
    <t>4940..4949</t>
  </si>
  <si>
    <t>Other Income</t>
  </si>
  <si>
    <t>Branch le.vies</t>
  </si>
  <si>
    <t>Bank Interest</t>
  </si>
  <si>
    <t>Sale of Tenders</t>
  </si>
  <si>
    <t>Welfare contribution</t>
  </si>
  <si>
    <t>Other Investment Income</t>
  </si>
  <si>
    <t>Grants &amp; Donations</t>
  </si>
  <si>
    <t>Profit-Disposal of Assets</t>
  </si>
  <si>
    <t>Gain on Revaluation of Assets</t>
  </si>
  <si>
    <t>Collection Tins &amp; Other income</t>
  </si>
  <si>
    <t>Gain in Foreign Exchange</t>
  </si>
  <si>
    <t>Grants &amp; Donations - DMTC</t>
  </si>
  <si>
    <t>GA/COD Accom. Transfers</t>
  </si>
  <si>
    <t>Membership subscription income</t>
  </si>
  <si>
    <t>MEMBERS</t>
  </si>
  <si>
    <t>Deferred Tax Income</t>
  </si>
  <si>
    <t>Youth Camps</t>
  </si>
  <si>
    <t>Total Other Income</t>
  </si>
  <si>
    <t>4950..4969</t>
  </si>
  <si>
    <t>Fund raising</t>
  </si>
  <si>
    <t>Golf Tournament</t>
  </si>
  <si>
    <t>Gala Night</t>
  </si>
  <si>
    <t>Humanity Walk</t>
  </si>
  <si>
    <t>KRCS Marathon</t>
  </si>
  <si>
    <t>Other Fund Raising Income</t>
  </si>
  <si>
    <t>Total Fund Raising</t>
  </si>
  <si>
    <t>4970..4979</t>
  </si>
  <si>
    <t>Total Income</t>
  </si>
  <si>
    <t>4900..4999</t>
  </si>
  <si>
    <t>Expenses</t>
  </si>
  <si>
    <t>WIP</t>
  </si>
  <si>
    <t>Purchases</t>
  </si>
  <si>
    <t>Total WIP</t>
  </si>
  <si>
    <t>5001..5009</t>
  </si>
  <si>
    <t>Shelter &amp; Constrn Expenses</t>
  </si>
  <si>
    <t>Tents,Tarpaulins,Pl. Sheeting</t>
  </si>
  <si>
    <t>Other Shelter/constn Materials</t>
  </si>
  <si>
    <t>Construction of Classrooms</t>
  </si>
  <si>
    <t>Construction of housing units</t>
  </si>
  <si>
    <t>Labour Service Cost</t>
  </si>
  <si>
    <t>Contractor Transport Cost</t>
  </si>
  <si>
    <t>Construction &amp; Renovation works</t>
  </si>
  <si>
    <t>Total Shelter/Constrn expenses</t>
  </si>
  <si>
    <t>5010..5019</t>
  </si>
  <si>
    <t>Clothing and textile expenses</t>
  </si>
  <si>
    <t>Blankets,matresses etc</t>
  </si>
  <si>
    <t>Mosquito nets</t>
  </si>
  <si>
    <t>Clothing materials+related</t>
  </si>
  <si>
    <t>Total Clothing and textile exp</t>
  </si>
  <si>
    <t>5100..5109</t>
  </si>
  <si>
    <t>Food Expenses</t>
  </si>
  <si>
    <t>Cereals+related</t>
  </si>
  <si>
    <t>Other food expenses</t>
  </si>
  <si>
    <t>Total Food Expenses</t>
  </si>
  <si>
    <t>5200..5209</t>
  </si>
  <si>
    <t>Planting Materials</t>
  </si>
  <si>
    <t>Seeds, plants</t>
  </si>
  <si>
    <t>Fertilizer</t>
  </si>
  <si>
    <t>Other Planting implements</t>
  </si>
  <si>
    <t>Farming tools</t>
  </si>
  <si>
    <t>Farmers' Kit - Green Houses</t>
  </si>
  <si>
    <t>Total Planting Materials</t>
  </si>
  <si>
    <t>5230..5239</t>
  </si>
  <si>
    <t>Water Project related</t>
  </si>
  <si>
    <t>Water &amp; related expenses</t>
  </si>
  <si>
    <t>Construction of Boreholes</t>
  </si>
  <si>
    <t>Rehabilitation of Boreholes</t>
  </si>
  <si>
    <t>Desilting of Earth pans</t>
  </si>
  <si>
    <t>Supply of Tanks</t>
  </si>
  <si>
    <t xml:space="preserve"> Sanitation Facilities Constrn</t>
  </si>
  <si>
    <t xml:space="preserve">  Irrigation System Constructn</t>
  </si>
  <si>
    <t>Total Water project related</t>
  </si>
  <si>
    <t>5300..5309</t>
  </si>
  <si>
    <t>Medical-project related</t>
  </si>
  <si>
    <t>Drugs &amp; Consumables</t>
  </si>
  <si>
    <t>Medical Equipment</t>
  </si>
  <si>
    <t>Other medical Costs</t>
  </si>
  <si>
    <t>Total Medical-project related</t>
  </si>
  <si>
    <t>5400..5409</t>
  </si>
  <si>
    <t>Teaching/training Materials</t>
  </si>
  <si>
    <t>Teaching/training materials</t>
  </si>
  <si>
    <t>School Related Costs</t>
  </si>
  <si>
    <t>School Uniforms</t>
  </si>
  <si>
    <t>School Fees</t>
  </si>
  <si>
    <t>Children Playing Materials</t>
  </si>
  <si>
    <t>Total Teaching Materials</t>
  </si>
  <si>
    <t>5500..5509</t>
  </si>
  <si>
    <t>Tools &amp; Utensils</t>
  </si>
  <si>
    <t>Drums,jerry cans,barrels</t>
  </si>
  <si>
    <t>Other utensils and tools</t>
  </si>
  <si>
    <t>Fire fighting Equipment</t>
  </si>
  <si>
    <t>Spraying Equipment</t>
  </si>
  <si>
    <t>Total tools &amp; Utensils</t>
  </si>
  <si>
    <t>5600..5609</t>
  </si>
  <si>
    <t>Other Project Supplies</t>
  </si>
  <si>
    <t>Livestock &amp; Related</t>
  </si>
  <si>
    <t>Fuel - heating and cooking</t>
  </si>
  <si>
    <t>Chemicals &amp; hygiene supplies</t>
  </si>
  <si>
    <t>Tool kits &amp; non-med kits</t>
  </si>
  <si>
    <t>Cash Transfer programming</t>
  </si>
  <si>
    <t>PNS's Basic Fees Cost</t>
  </si>
  <si>
    <t>Other supplies &amp; misc</t>
  </si>
  <si>
    <t>Total Other Pjt Supplies</t>
  </si>
  <si>
    <t>5700..5709</t>
  </si>
  <si>
    <t>Assessment, Campaigns, M &amp; E</t>
  </si>
  <si>
    <t>Assessment</t>
  </si>
  <si>
    <t>Campaigns &amp; Awareness</t>
  </si>
  <si>
    <t>Monitoring &amp; Evaluation</t>
  </si>
  <si>
    <t>Total Ass'ment,Campaigns,M &amp; E</t>
  </si>
  <si>
    <t>5710..5719</t>
  </si>
  <si>
    <t>Consultancy</t>
  </si>
  <si>
    <t>Consultancy fees/costs</t>
  </si>
  <si>
    <t>Total Consultancy</t>
  </si>
  <si>
    <t>5720..5729</t>
  </si>
  <si>
    <t>Capital Expenditure</t>
  </si>
  <si>
    <t>Land &amp; Building</t>
  </si>
  <si>
    <t>Lorries, cars</t>
  </si>
  <si>
    <t>Motor bikes</t>
  </si>
  <si>
    <t>Ambulances</t>
  </si>
  <si>
    <t>computer Equip</t>
  </si>
  <si>
    <t>Telephone/fax equip</t>
  </si>
  <si>
    <t>Radio Equipt</t>
  </si>
  <si>
    <t>Office Furniture</t>
  </si>
  <si>
    <t>Other Office Equipment</t>
  </si>
  <si>
    <t>Other Capital Equip</t>
  </si>
  <si>
    <t>Total Capital Expenditure</t>
  </si>
  <si>
    <t>5800..5829</t>
  </si>
  <si>
    <t>Freight/Clearing &amp; W/hse</t>
  </si>
  <si>
    <t>Loading/ Unloading Costs</t>
  </si>
  <si>
    <t>Fumigation</t>
  </si>
  <si>
    <t>Equipment expenditure</t>
  </si>
  <si>
    <t>Rental of warehouse</t>
  </si>
  <si>
    <t>Inspection,port,other charges</t>
  </si>
  <si>
    <t>Freight-air + shipping</t>
  </si>
  <si>
    <t>Other Ware House Expenses</t>
  </si>
  <si>
    <t>Total Freight clearing &amp; w/hse</t>
  </si>
  <si>
    <t>5900..5909</t>
  </si>
  <si>
    <t>Transport costs</t>
  </si>
  <si>
    <t>Transport hire</t>
  </si>
  <si>
    <t>Vehicles Fuel costs</t>
  </si>
  <si>
    <t>FUEL</t>
  </si>
  <si>
    <t>Vehicle maintenance &amp; Service</t>
  </si>
  <si>
    <t>Vehicle repairs - Parts replac</t>
  </si>
  <si>
    <t>Vehicles insurance costs</t>
  </si>
  <si>
    <t>Vehicle road licences</t>
  </si>
  <si>
    <t>Vehicle repairs - Body works</t>
  </si>
  <si>
    <t>Vehicle other costs</t>
  </si>
  <si>
    <t>Total Transport costs</t>
  </si>
  <si>
    <t>5930..5939</t>
  </si>
  <si>
    <t>Truck Transport Costs</t>
  </si>
  <si>
    <t>Truck fuel Costs</t>
  </si>
  <si>
    <t>Truck maintenance &amp; repairs</t>
  </si>
  <si>
    <t>Truck insurance costs</t>
  </si>
  <si>
    <t>Truck road licenses</t>
  </si>
  <si>
    <t>Truck other costs</t>
  </si>
  <si>
    <t>Truck Transport costs</t>
  </si>
  <si>
    <t>5940..5949</t>
  </si>
  <si>
    <t>Tractor Services</t>
  </si>
  <si>
    <t>Levelling Costs</t>
  </si>
  <si>
    <t>Harrowing Costs</t>
  </si>
  <si>
    <t>Ploughing Costs</t>
  </si>
  <si>
    <t>Total Tractor Services</t>
  </si>
  <si>
    <t>5950..5959</t>
  </si>
  <si>
    <t>Boat &amp; Marine Expenses</t>
  </si>
  <si>
    <t>Boat Fuel Costs</t>
  </si>
  <si>
    <t xml:space="preserve">Boat Repairs &amp; Maintenance Costs </t>
  </si>
  <si>
    <t>Boat Parking Fees</t>
  </si>
  <si>
    <t>Boat Insurance Costs</t>
  </si>
  <si>
    <t>Boat Other Costs</t>
  </si>
  <si>
    <t>Training/workshop costs</t>
  </si>
  <si>
    <t>Course fees</t>
  </si>
  <si>
    <t>Training materials</t>
  </si>
  <si>
    <t>Venue cost</t>
  </si>
  <si>
    <t>Facilitators fees</t>
  </si>
  <si>
    <t>Other Training/Workshop costs</t>
  </si>
  <si>
    <t>Other Training write off/back</t>
  </si>
  <si>
    <t>Total Training/workshop costs</t>
  </si>
  <si>
    <t>6310..6319</t>
  </si>
  <si>
    <t>Total IEC Materials</t>
  </si>
  <si>
    <t>6320..6329</t>
  </si>
  <si>
    <t>Personnel costs</t>
  </si>
  <si>
    <t>Salaries &amp; wages</t>
  </si>
  <si>
    <t>staff medical scheme</t>
  </si>
  <si>
    <t>Staff training</t>
  </si>
  <si>
    <t>staff Pension + NSSF</t>
  </si>
  <si>
    <t>Staff Benefits - Children Fees</t>
  </si>
  <si>
    <t>Staff insurance</t>
  </si>
  <si>
    <t>Payment to casuals</t>
  </si>
  <si>
    <t>Other personnel related costs</t>
  </si>
  <si>
    <t>Total Personnel Costs</t>
  </si>
  <si>
    <t>6600..6609</t>
  </si>
  <si>
    <t>Volunteer Incentives</t>
  </si>
  <si>
    <t>Volunteer Allowances</t>
  </si>
  <si>
    <t>Volunteer Insurance</t>
  </si>
  <si>
    <t>Volunteer other costs</t>
  </si>
  <si>
    <t>Total Volunteer incentives</t>
  </si>
  <si>
    <t>6610..6619</t>
  </si>
  <si>
    <t>Travel costs</t>
  </si>
  <si>
    <t>International travel</t>
  </si>
  <si>
    <t>Intl Travel perdiem &amp; accom.</t>
  </si>
  <si>
    <t>Intl Travel visas</t>
  </si>
  <si>
    <t>Intl Travel insurance</t>
  </si>
  <si>
    <t>Local travel costs</t>
  </si>
  <si>
    <t>Local perdiem &amp; accom</t>
  </si>
  <si>
    <t>Total Travel costs</t>
  </si>
  <si>
    <t>7000..7019</t>
  </si>
  <si>
    <t>IGA Expenses</t>
  </si>
  <si>
    <t>Card Expenses</t>
  </si>
  <si>
    <t>Commercial First Aid Expenses</t>
  </si>
  <si>
    <t>Rental Properties Expenses</t>
  </si>
  <si>
    <t>Shop Expense</t>
  </si>
  <si>
    <t xml:space="preserve">   Membership Commission</t>
  </si>
  <si>
    <t xml:space="preserve">   Commission Disbursment Charges</t>
  </si>
  <si>
    <t>Other IGA Expenses</t>
  </si>
  <si>
    <t>Total IGA Expenses</t>
  </si>
  <si>
    <t>7020..7029</t>
  </si>
  <si>
    <t>Printing &amp; Stationery</t>
  </si>
  <si>
    <t>Printing</t>
  </si>
  <si>
    <t>Stationery &amp; related Supplies</t>
  </si>
  <si>
    <t>Brochures/newsletters, reports</t>
  </si>
  <si>
    <t>Total Printing &amp; Stationery</t>
  </si>
  <si>
    <t>7100..7109</t>
  </si>
  <si>
    <t>PR Activities</t>
  </si>
  <si>
    <t>Events</t>
  </si>
  <si>
    <t>Materials</t>
  </si>
  <si>
    <t>Advertisements</t>
  </si>
  <si>
    <t>Other PR related costs</t>
  </si>
  <si>
    <t>Total PR Activities</t>
  </si>
  <si>
    <t>7120..7129</t>
  </si>
  <si>
    <t>Publications</t>
  </si>
  <si>
    <t>Books</t>
  </si>
  <si>
    <t>Subscriptions</t>
  </si>
  <si>
    <t>Newspapers</t>
  </si>
  <si>
    <t>Other publication costs</t>
  </si>
  <si>
    <t>Total Publications</t>
  </si>
  <si>
    <t>7200..7209</t>
  </si>
  <si>
    <t>Levies Payable</t>
  </si>
  <si>
    <t>IFRC Annual contribution</t>
  </si>
  <si>
    <t>ICRC Annual Contribution</t>
  </si>
  <si>
    <t>Other levies &amp; Memberships</t>
  </si>
  <si>
    <t>Branch Levy expense</t>
  </si>
  <si>
    <t>Total Levies Payable</t>
  </si>
  <si>
    <t>7210..7219</t>
  </si>
  <si>
    <t>Office expenses</t>
  </si>
  <si>
    <t>Office rental</t>
  </si>
  <si>
    <t>Photocopying</t>
  </si>
  <si>
    <t>Rental of office equipment</t>
  </si>
  <si>
    <t>Premises maintenance/repairs</t>
  </si>
  <si>
    <t>Security services</t>
  </si>
  <si>
    <t>small office equip</t>
  </si>
  <si>
    <t>Equipment maintenance</t>
  </si>
  <si>
    <t>Utilities-elec,water, others</t>
  </si>
  <si>
    <t>Robin Hood Tax</t>
  </si>
  <si>
    <t>Bldg,equip + other insurance</t>
  </si>
  <si>
    <t>Technical services</t>
  </si>
  <si>
    <t>Bank charges</t>
  </si>
  <si>
    <t>Computer Network related</t>
  </si>
  <si>
    <t>Other Misc. Office expenses</t>
  </si>
  <si>
    <t>Office Reception</t>
  </si>
  <si>
    <t>MPesa Charges</t>
  </si>
  <si>
    <t>Office Tea</t>
  </si>
  <si>
    <t>Total Office Expenses</t>
  </si>
  <si>
    <t>7300..7319</t>
  </si>
  <si>
    <t>Communication expenses</t>
  </si>
  <si>
    <t>Postage costs</t>
  </si>
  <si>
    <t>Courier services</t>
  </si>
  <si>
    <t>Telephone/fax costs</t>
  </si>
  <si>
    <t>Email/internet</t>
  </si>
  <si>
    <t>Radio communication</t>
  </si>
  <si>
    <t>Total Communication expenses</t>
  </si>
  <si>
    <t>7320..7329</t>
  </si>
  <si>
    <t>Governance Expenses</t>
  </si>
  <si>
    <t>AGM expenses</t>
  </si>
  <si>
    <t>Committee + other  Meetings</t>
  </si>
  <si>
    <t>Com. members travel + related</t>
  </si>
  <si>
    <t>Entertainment &amp; Representation</t>
  </si>
  <si>
    <t>Committee Accomodation</t>
  </si>
  <si>
    <t>Total Governance Expenses</t>
  </si>
  <si>
    <t>7340..7349</t>
  </si>
  <si>
    <t>Professional Fees</t>
  </si>
  <si>
    <t>Head office audit fees</t>
  </si>
  <si>
    <t>Valuation fees</t>
  </si>
  <si>
    <t>Legal fees/services</t>
  </si>
  <si>
    <t>Regional/Project Audit fees</t>
  </si>
  <si>
    <t>Psychiatric Fees</t>
  </si>
  <si>
    <t>Other Professional fees</t>
  </si>
  <si>
    <t>Total Professional costs</t>
  </si>
  <si>
    <t>7500..7509</t>
  </si>
  <si>
    <t>Depreciation</t>
  </si>
  <si>
    <t>Depreciation-Land &amp; Buildings</t>
  </si>
  <si>
    <t>Depreciation-Motor Vehicles</t>
  </si>
  <si>
    <t>Depreciation-Office equip</t>
  </si>
  <si>
    <t>Depreciation-furn/fittings</t>
  </si>
  <si>
    <t>Depreciation-computer equipt</t>
  </si>
  <si>
    <t>Total Depreciation</t>
  </si>
  <si>
    <t>7600..7609</t>
  </si>
  <si>
    <t>Loss on disposal</t>
  </si>
  <si>
    <t>Loss on disposal of F.Assets</t>
  </si>
  <si>
    <t>Loss disposal of investments</t>
  </si>
  <si>
    <t>Bad debts written off</t>
  </si>
  <si>
    <t>Loss on Valuation</t>
  </si>
  <si>
    <t>Loss on Foreign Exchange</t>
  </si>
  <si>
    <t>Total loss on disposal</t>
  </si>
  <si>
    <t>7610..7619</t>
  </si>
  <si>
    <t>Fundraising expenses</t>
  </si>
  <si>
    <t>Golf Tournament expenses</t>
  </si>
  <si>
    <t>Gala Night expenses</t>
  </si>
  <si>
    <t>Other Fund Raising Expenses</t>
  </si>
  <si>
    <t>Total Fundraising expenses</t>
  </si>
  <si>
    <t>7710..7719</t>
  </si>
  <si>
    <t>Branch Support Expenses</t>
  </si>
  <si>
    <t>Local travel &amp; Per diem</t>
  </si>
  <si>
    <t>Other Misc. expenses</t>
  </si>
  <si>
    <t>Total Branch Support Expenses</t>
  </si>
  <si>
    <t>8000..8009</t>
  </si>
  <si>
    <t>Prior Year Expense/Adjustments</t>
  </si>
  <si>
    <t>Prior year Expenses</t>
  </si>
  <si>
    <t>Prior year Adjustments</t>
  </si>
  <si>
    <t>Write back of Accruals</t>
  </si>
  <si>
    <t xml:space="preserve">    Prior Year Penalties - Tax</t>
  </si>
  <si>
    <t>Total Prior Year Expenses</t>
  </si>
  <si>
    <t>8100..8109</t>
  </si>
  <si>
    <t>Provision for unallocated Exp.</t>
  </si>
  <si>
    <t>Provision for impairment</t>
  </si>
  <si>
    <t>Commitments</t>
  </si>
  <si>
    <t>Write of stocks</t>
  </si>
  <si>
    <t>8200..8209</t>
  </si>
  <si>
    <t>Total Expenses</t>
  </si>
  <si>
    <t>5000..8999</t>
  </si>
  <si>
    <t>Net Deficit/ Surplus</t>
  </si>
  <si>
    <t>4000..9999</t>
  </si>
  <si>
    <t xml:space="preserve">Total Trial Balance </t>
  </si>
  <si>
    <t>1000..8999</t>
  </si>
  <si>
    <t>Dynmics 365 BC</t>
  </si>
  <si>
    <t>MS Dynamics NAV</t>
  </si>
  <si>
    <t>Account Category</t>
  </si>
  <si>
    <t>Account Subcategory</t>
  </si>
  <si>
    <t>Donor Code</t>
  </si>
  <si>
    <t xml:space="preserve">Project Code </t>
  </si>
  <si>
    <t>DN3080</t>
  </si>
  <si>
    <t>DPR506</t>
  </si>
  <si>
    <t>Column1</t>
  </si>
  <si>
    <t>KRCS - GF</t>
  </si>
  <si>
    <t>KRCS CER</t>
  </si>
  <si>
    <t>KRCS NER</t>
  </si>
  <si>
    <t>KRCS NRR</t>
  </si>
  <si>
    <t>KRCS WKR</t>
  </si>
  <si>
    <t>KRCS COR</t>
  </si>
  <si>
    <t>KRCS LER</t>
  </si>
  <si>
    <t>KRCS UER</t>
  </si>
  <si>
    <t>KRCS SRR</t>
  </si>
  <si>
    <t>KRCS ICHA</t>
  </si>
  <si>
    <t>KRCS Training School</t>
  </si>
  <si>
    <t xml:space="preserve">Fully Migrated </t>
  </si>
  <si>
    <t>ADV010</t>
  </si>
  <si>
    <t>Johnson Kamau</t>
  </si>
  <si>
    <t>ADV013</t>
  </si>
  <si>
    <t>Helen Mwangovya</t>
  </si>
  <si>
    <t>ADV014</t>
  </si>
  <si>
    <t>Lucy Gatheru</t>
  </si>
  <si>
    <t>ADV015</t>
  </si>
  <si>
    <t>Accounts Staff</t>
  </si>
  <si>
    <t>ADV016</t>
  </si>
  <si>
    <t>William Mboto</t>
  </si>
  <si>
    <t>ADV017</t>
  </si>
  <si>
    <t>Francis Odongo</t>
  </si>
  <si>
    <t>ADV018</t>
  </si>
  <si>
    <t>Mohammed  Abdike</t>
  </si>
  <si>
    <t>ADV019</t>
  </si>
  <si>
    <t>KRCS Welfare Association</t>
  </si>
  <si>
    <t>BR001</t>
  </si>
  <si>
    <t>Machakos Branch</t>
  </si>
  <si>
    <t>BR002</t>
  </si>
  <si>
    <t>Mombasa Branch</t>
  </si>
  <si>
    <t>BR003</t>
  </si>
  <si>
    <t>Thika Branch</t>
  </si>
  <si>
    <t>BR004</t>
  </si>
  <si>
    <t>Kisumu Branch</t>
  </si>
  <si>
    <t>BR006</t>
  </si>
  <si>
    <t>Embu Branch</t>
  </si>
  <si>
    <t>BR007</t>
  </si>
  <si>
    <t>Nyeri branch</t>
  </si>
  <si>
    <t>BR008</t>
  </si>
  <si>
    <t>Meru branch</t>
  </si>
  <si>
    <t>BR009</t>
  </si>
  <si>
    <t>Siaya branch</t>
  </si>
  <si>
    <t>BR010</t>
  </si>
  <si>
    <t>Busia Branch</t>
  </si>
  <si>
    <t>BR011</t>
  </si>
  <si>
    <t>Malindi Branch</t>
  </si>
  <si>
    <t>BR012</t>
  </si>
  <si>
    <t>Marsabit Branch</t>
  </si>
  <si>
    <t>BR013</t>
  </si>
  <si>
    <t>Uasin Gishu Branch</t>
  </si>
  <si>
    <t>BR014</t>
  </si>
  <si>
    <t>Nairobi Branch</t>
  </si>
  <si>
    <t>BR015</t>
  </si>
  <si>
    <t>Ol Kalou Branch</t>
  </si>
  <si>
    <t>BR016</t>
  </si>
  <si>
    <t>Rachuonyo Branch</t>
  </si>
  <si>
    <t>BR017</t>
  </si>
  <si>
    <t>Mpeketoni Branch</t>
  </si>
  <si>
    <t>BR018</t>
  </si>
  <si>
    <t>Nakuru Branch</t>
  </si>
  <si>
    <t>BR019</t>
  </si>
  <si>
    <t>Wajir Branch</t>
  </si>
  <si>
    <t>BR020</t>
  </si>
  <si>
    <t>Garissa Branch</t>
  </si>
  <si>
    <t>BR021</t>
  </si>
  <si>
    <t>Trans Nzoia Branch</t>
  </si>
  <si>
    <t>BR022</t>
  </si>
  <si>
    <t>Vihiga Branch</t>
  </si>
  <si>
    <t>BR023</t>
  </si>
  <si>
    <t>Moi's Bridge Branch</t>
  </si>
  <si>
    <t>BR024</t>
  </si>
  <si>
    <t>Bureti Branch</t>
  </si>
  <si>
    <t>BR025</t>
  </si>
  <si>
    <t>Kwale Branch</t>
  </si>
  <si>
    <t>BR026</t>
  </si>
  <si>
    <t>Lugari Branch</t>
  </si>
  <si>
    <t>BR027</t>
  </si>
  <si>
    <t>Butere Mumias Branch</t>
  </si>
  <si>
    <t>BR028</t>
  </si>
  <si>
    <t>Kitui Branch</t>
  </si>
  <si>
    <t>BR029</t>
  </si>
  <si>
    <t>Kajiado Branch</t>
  </si>
  <si>
    <t>BR030</t>
  </si>
  <si>
    <t>Nyandarua Branch</t>
  </si>
  <si>
    <t>BR031</t>
  </si>
  <si>
    <t>Kakamega branch</t>
  </si>
  <si>
    <t>BR032</t>
  </si>
  <si>
    <t>Samburu Branch</t>
  </si>
  <si>
    <t>BR033</t>
  </si>
  <si>
    <t>Bungoma branch</t>
  </si>
  <si>
    <t>BR034</t>
  </si>
  <si>
    <t>Murang'a Branch</t>
  </si>
  <si>
    <t>BR035</t>
  </si>
  <si>
    <t>Molo Branch</t>
  </si>
  <si>
    <t>BR036</t>
  </si>
  <si>
    <t>Karen langata Branch</t>
  </si>
  <si>
    <t>BR037</t>
  </si>
  <si>
    <t>Kapenguria Branch</t>
  </si>
  <si>
    <t>BR038</t>
  </si>
  <si>
    <t>Kericho Branch</t>
  </si>
  <si>
    <t>BR039</t>
  </si>
  <si>
    <t>Nyando Branch</t>
  </si>
  <si>
    <t>BR040</t>
  </si>
  <si>
    <t>Lamu Branch</t>
  </si>
  <si>
    <t>BR041</t>
  </si>
  <si>
    <t>Makueni Branch</t>
  </si>
  <si>
    <t>BR042</t>
  </si>
  <si>
    <t>West Pokot Branch</t>
  </si>
  <si>
    <t>BR043</t>
  </si>
  <si>
    <t>Homa Bay Branch</t>
  </si>
  <si>
    <t>BR044</t>
  </si>
  <si>
    <t>Gucha Branch</t>
  </si>
  <si>
    <t>BR045</t>
  </si>
  <si>
    <t>Nandi North Branch</t>
  </si>
  <si>
    <t>BR046</t>
  </si>
  <si>
    <t>Marakwet Branch</t>
  </si>
  <si>
    <t>BR047</t>
  </si>
  <si>
    <t>Mandera Branch</t>
  </si>
  <si>
    <t>BR048</t>
  </si>
  <si>
    <t>Limuru Branch</t>
  </si>
  <si>
    <t>BR049</t>
  </si>
  <si>
    <t>Migori Branch</t>
  </si>
  <si>
    <t>BR050</t>
  </si>
  <si>
    <t>Parklands Branch</t>
  </si>
  <si>
    <t>BR051</t>
  </si>
  <si>
    <t>Maragua Branch</t>
  </si>
  <si>
    <t>BR052</t>
  </si>
  <si>
    <t>Kirinyaga Branch</t>
  </si>
  <si>
    <t>BR053</t>
  </si>
  <si>
    <t>Ol' Moran Branch</t>
  </si>
  <si>
    <t>BR054</t>
  </si>
  <si>
    <t>Koibatek Branch</t>
  </si>
  <si>
    <t>BR055</t>
  </si>
  <si>
    <t>Garsen Branch</t>
  </si>
  <si>
    <t>BR056</t>
  </si>
  <si>
    <t>Kilifi Branch</t>
  </si>
  <si>
    <t>BR057</t>
  </si>
  <si>
    <t>Turkana Branch</t>
  </si>
  <si>
    <t>BR058</t>
  </si>
  <si>
    <t>Laikipia Branch</t>
  </si>
  <si>
    <t>BR059</t>
  </si>
  <si>
    <t>Nyamira Branch</t>
  </si>
  <si>
    <t>BR060</t>
  </si>
  <si>
    <t>Shitochi Branch</t>
  </si>
  <si>
    <t>BR061</t>
  </si>
  <si>
    <t>Naivasha Branch</t>
  </si>
  <si>
    <t>BR062</t>
  </si>
  <si>
    <t>Isiolo Branch</t>
  </si>
  <si>
    <t>BR063</t>
  </si>
  <si>
    <t>Kiambu Branch</t>
  </si>
  <si>
    <t>BR064</t>
  </si>
  <si>
    <t>Mwingi Branch</t>
  </si>
  <si>
    <t>BR065</t>
  </si>
  <si>
    <t>Moyale branch</t>
  </si>
  <si>
    <t>BR066</t>
  </si>
  <si>
    <t>Mt Elgon Branch</t>
  </si>
  <si>
    <t>BR067</t>
  </si>
  <si>
    <t>Tana River branch</t>
  </si>
  <si>
    <t>BR068</t>
  </si>
  <si>
    <t>Nandi South Branch</t>
  </si>
  <si>
    <t>BR069</t>
  </si>
  <si>
    <t>Ijara Emop Operations</t>
  </si>
  <si>
    <t>BR070</t>
  </si>
  <si>
    <t>East Pokot Branch</t>
  </si>
  <si>
    <t>BR071</t>
  </si>
  <si>
    <t>Taita Taveta</t>
  </si>
  <si>
    <t>CEREMP002</t>
  </si>
  <si>
    <t>Amy Nyambura Wachira</t>
  </si>
  <si>
    <t>CEREMP003</t>
  </si>
  <si>
    <t>Dennis Kalasa Were</t>
  </si>
  <si>
    <t>CEREMP004</t>
  </si>
  <si>
    <t>Jerusha Wawira Nyaga</t>
  </si>
  <si>
    <t>CEREMP005</t>
  </si>
  <si>
    <t>Pauline Muthanje Muriithi</t>
  </si>
  <si>
    <t>CEREMP006</t>
  </si>
  <si>
    <t>Immaculate Jeromine Iteba</t>
  </si>
  <si>
    <t>CEREMP007</t>
  </si>
  <si>
    <t>Brenda Kinya</t>
  </si>
  <si>
    <t>CEREMP008</t>
  </si>
  <si>
    <t>Martin Githua Kagunda</t>
  </si>
  <si>
    <t>CEREMP009</t>
  </si>
  <si>
    <t>Joan Wanyaga Kinyua</t>
  </si>
  <si>
    <t>CEREMP010</t>
  </si>
  <si>
    <t>Rose Waruguru Muriithi</t>
  </si>
  <si>
    <t>CEREMP011</t>
  </si>
  <si>
    <t>Onesmus Kimathi Kibete</t>
  </si>
  <si>
    <t>CEREMP012</t>
  </si>
  <si>
    <t>Onesmus Kyalo Njoka</t>
  </si>
  <si>
    <t>CEREMP013</t>
  </si>
  <si>
    <t>Oleso oduory wakhungu</t>
  </si>
  <si>
    <t>CEREMP015</t>
  </si>
  <si>
    <t xml:space="preserve">David Muiruri Gitau </t>
  </si>
  <si>
    <t>CEREMP017</t>
  </si>
  <si>
    <t>Alex Muriiki Murangiri</t>
  </si>
  <si>
    <t>CEREMP018</t>
  </si>
  <si>
    <t>Susan Maina</t>
  </si>
  <si>
    <t>CEREMP019</t>
  </si>
  <si>
    <t>Philip Ngunjiri Gichuki</t>
  </si>
  <si>
    <t>CEREMP020</t>
  </si>
  <si>
    <t>Martin Kuria Kariuki</t>
  </si>
  <si>
    <t>CEREMP021</t>
  </si>
  <si>
    <t xml:space="preserve"> Patrick Mwangi Kimaru</t>
  </si>
  <si>
    <t>CEREMP022</t>
  </si>
  <si>
    <t>Jackline Muthoni Ngunjiri</t>
  </si>
  <si>
    <t>CEREMP023</t>
  </si>
  <si>
    <t>Rosemary Nyambura Ndugire</t>
  </si>
  <si>
    <t>CEREMP024</t>
  </si>
  <si>
    <t>Grace Kagure Nderitu</t>
  </si>
  <si>
    <t>CEREMP025</t>
  </si>
  <si>
    <t>Bilha Wanjiru Mwangi</t>
  </si>
  <si>
    <t>CEREMP027</t>
  </si>
  <si>
    <t>Eva Wanja Mukuria</t>
  </si>
  <si>
    <t>CEREMP028</t>
  </si>
  <si>
    <t>Eunice Nyambura Adero</t>
  </si>
  <si>
    <t>CEREMP029</t>
  </si>
  <si>
    <t>Jacinta  Mbuthia</t>
  </si>
  <si>
    <t>CEREMP031</t>
  </si>
  <si>
    <t>Victor Mithamo Njeri</t>
  </si>
  <si>
    <t>COREMP001</t>
  </si>
  <si>
    <t>Said Hassan</t>
  </si>
  <si>
    <t>COREMP002</t>
  </si>
  <si>
    <t>Aisha Mohammed</t>
  </si>
  <si>
    <t>COREMP003</t>
  </si>
  <si>
    <t>Edward Simbea</t>
  </si>
  <si>
    <t>COREMP004</t>
  </si>
  <si>
    <t>Benard Ekaka</t>
  </si>
  <si>
    <t>COREMP005</t>
  </si>
  <si>
    <t>Abdalla Athman</t>
  </si>
  <si>
    <t>COREMP006</t>
  </si>
  <si>
    <t>Hussein Abdalla Athman</t>
  </si>
  <si>
    <t>COREMP007</t>
  </si>
  <si>
    <t>Abdalla Tindi</t>
  </si>
  <si>
    <t>COREMP008</t>
  </si>
  <si>
    <t>Fatuma Shee</t>
  </si>
  <si>
    <t>COREMP009</t>
  </si>
  <si>
    <t>Enny Anna Hadida</t>
  </si>
  <si>
    <t>COREMP010</t>
  </si>
  <si>
    <t>Juma Abdallah Mwaiwe</t>
  </si>
  <si>
    <t>COREMP011</t>
  </si>
  <si>
    <t>Shadrack Mataka Munyasia</t>
  </si>
  <si>
    <t>COREMP012</t>
  </si>
  <si>
    <t>Jimmy Kilale</t>
  </si>
  <si>
    <t>COREMP013</t>
  </si>
  <si>
    <t>Daniel Jilo Sako</t>
  </si>
  <si>
    <t>COREMP014</t>
  </si>
  <si>
    <t>Adam Abdalla Gogwe</t>
  </si>
  <si>
    <t>COREMP015</t>
  </si>
  <si>
    <t>Yusuf Sighel</t>
  </si>
  <si>
    <t>COREMP017</t>
  </si>
  <si>
    <t>Martha Njeri Mundi</t>
  </si>
  <si>
    <t>COREMP018</t>
  </si>
  <si>
    <t>Leila Yahya</t>
  </si>
  <si>
    <t>COREMP019</t>
  </si>
  <si>
    <t xml:space="preserve">Stella Marura </t>
  </si>
  <si>
    <t>COREMP02</t>
  </si>
  <si>
    <t>Lucy Wanyika Mwakondo</t>
  </si>
  <si>
    <t>COREMP020</t>
  </si>
  <si>
    <t>Mwatum Maina</t>
  </si>
  <si>
    <t>COREMP021</t>
  </si>
  <si>
    <t xml:space="preserve">Valentine Annah </t>
  </si>
  <si>
    <t>COREMP022</t>
  </si>
  <si>
    <t>COREMP023</t>
  </si>
  <si>
    <t xml:space="preserve"> Habiba Mamud Haji</t>
  </si>
  <si>
    <t>COREMP025</t>
  </si>
  <si>
    <t>Fatuma Ali Haji</t>
  </si>
  <si>
    <t>COREMP026</t>
  </si>
  <si>
    <t>REHEMA MOHAMED SALIM</t>
  </si>
  <si>
    <t>COREMP027</t>
  </si>
  <si>
    <t>Mike Odhiambo</t>
  </si>
  <si>
    <t>COREMP028</t>
  </si>
  <si>
    <t>Umi Sora</t>
  </si>
  <si>
    <t>COREMP030</t>
  </si>
  <si>
    <t>Aisha Abdikadir</t>
  </si>
  <si>
    <t>COREMP031</t>
  </si>
  <si>
    <t>Renson Karani</t>
  </si>
  <si>
    <t>COREMP032</t>
  </si>
  <si>
    <t xml:space="preserve">Godwin Ong'anya </t>
  </si>
  <si>
    <t>COREMP034</t>
  </si>
  <si>
    <t>John Maingi</t>
  </si>
  <si>
    <t>COREMP035</t>
  </si>
  <si>
    <t>Madina Gwiye Said</t>
  </si>
  <si>
    <t>COREMP036</t>
  </si>
  <si>
    <t>Emily Njoki Njiriri</t>
  </si>
  <si>
    <t>COREMP037</t>
  </si>
  <si>
    <t>Omar Koja</t>
  </si>
  <si>
    <t>COREMP038</t>
  </si>
  <si>
    <t>Ali Mshenga</t>
  </si>
  <si>
    <t>COREMP039</t>
  </si>
  <si>
    <t>Adam Gabriel Mohamed</t>
  </si>
  <si>
    <t>COREMP040</t>
  </si>
  <si>
    <t xml:space="preserve">John Gichira Maringa </t>
  </si>
  <si>
    <t>COREMP041</t>
  </si>
  <si>
    <t>James Sauti Kitsao</t>
  </si>
  <si>
    <t>COREMP043</t>
  </si>
  <si>
    <t>Rehema Sara Mwalimu</t>
  </si>
  <si>
    <t>COREMP044</t>
  </si>
  <si>
    <t>Ramadhan Sadik Mnyanya</t>
  </si>
  <si>
    <t>COREMP046</t>
  </si>
  <si>
    <t>Edwin  Handa</t>
  </si>
  <si>
    <t>COREMP047</t>
  </si>
  <si>
    <t>Samuel  Okello</t>
  </si>
  <si>
    <t>COREMP048</t>
  </si>
  <si>
    <t>Jesca Joyce Mngondo</t>
  </si>
  <si>
    <t>COREMP049</t>
  </si>
  <si>
    <t>ROSALIA MBINYA MULINGE</t>
  </si>
  <si>
    <t>COREMP050</t>
  </si>
  <si>
    <t xml:space="preserve">Dorothy Wakesho </t>
  </si>
  <si>
    <t>COREMP051</t>
  </si>
  <si>
    <t>Salome Mwende Muinde</t>
  </si>
  <si>
    <t>DREMP002</t>
  </si>
  <si>
    <t>ARAFAT NASIR MANSUR</t>
  </si>
  <si>
    <t>DREMP003</t>
  </si>
  <si>
    <t>Evans Saning’o</t>
  </si>
  <si>
    <t>DREMP006</t>
  </si>
  <si>
    <t>Ali Arbelle</t>
  </si>
  <si>
    <t>DREMP007</t>
  </si>
  <si>
    <t>Ali Osman</t>
  </si>
  <si>
    <t>EMP 0303</t>
  </si>
  <si>
    <t>Joseph Wambua Mbalu</t>
  </si>
  <si>
    <t>EMP 2748</t>
  </si>
  <si>
    <t>Wycliffe Wafula</t>
  </si>
  <si>
    <t>EMP 3106</t>
  </si>
  <si>
    <t>Liz Achieng Onserio</t>
  </si>
  <si>
    <t>EMP 3163</t>
  </si>
  <si>
    <t>Sharonrose Akach Odiedo</t>
  </si>
  <si>
    <t>EMP 3240</t>
  </si>
  <si>
    <t>Hellen Nafula Juma</t>
  </si>
  <si>
    <t>EMP 3318</t>
  </si>
  <si>
    <t>Benjamin Gichero Mwangi</t>
  </si>
  <si>
    <t>EMP 3357</t>
  </si>
  <si>
    <t>Mercy Jepkoech</t>
  </si>
  <si>
    <t>EMP0004</t>
  </si>
  <si>
    <t>Monica Wakarima</t>
  </si>
  <si>
    <t>EMP0006</t>
  </si>
  <si>
    <t>Reuben Kanyago</t>
  </si>
  <si>
    <t>EMP0027</t>
  </si>
  <si>
    <t>Bishar Hirsi</t>
  </si>
  <si>
    <t>EMP0040</t>
  </si>
  <si>
    <t>Ahmed Msallam</t>
  </si>
  <si>
    <t>EMP0053</t>
  </si>
  <si>
    <t>Dr Asha Mohammed</t>
  </si>
  <si>
    <t>EMP0054</t>
  </si>
  <si>
    <t>Hassan Musa</t>
  </si>
  <si>
    <t>EMP0057</t>
  </si>
  <si>
    <t>Mahdi Mohamed Aden</t>
  </si>
  <si>
    <t>EMP0072</t>
  </si>
  <si>
    <t>Hellen Cheruto</t>
  </si>
  <si>
    <t>EMP0083</t>
  </si>
  <si>
    <t>Flora Kyondo</t>
  </si>
  <si>
    <t>EMP0089</t>
  </si>
  <si>
    <t>Gibson Maina</t>
  </si>
  <si>
    <t>EMP0093</t>
  </si>
  <si>
    <t>Annette MSABENI</t>
  </si>
  <si>
    <t>EMP0094</t>
  </si>
  <si>
    <t>Dorothy Anjuri</t>
  </si>
  <si>
    <t>EMP0096</t>
  </si>
  <si>
    <t>Martin Muteru Nderitu</t>
  </si>
  <si>
    <t>EMP0100</t>
  </si>
  <si>
    <t>Betty Wanjiru Wakahia</t>
  </si>
  <si>
    <t>EMP0102</t>
  </si>
  <si>
    <t>Christine Nzilani</t>
  </si>
  <si>
    <t>EMP0149</t>
  </si>
  <si>
    <t>Mohammed Khamis</t>
  </si>
  <si>
    <t>EMP0158</t>
  </si>
  <si>
    <t>Khalda Mohammed</t>
  </si>
  <si>
    <t>EMP0163</t>
  </si>
  <si>
    <t>Daniel Ouma Asaka</t>
  </si>
  <si>
    <t>EMP0165</t>
  </si>
  <si>
    <t>Hemed Madaya</t>
  </si>
  <si>
    <t>EMP0204</t>
  </si>
  <si>
    <t>Paul Waikwa</t>
  </si>
  <si>
    <t>EMP0223</t>
  </si>
  <si>
    <t>Wario Tari</t>
  </si>
  <si>
    <t>EMP0264</t>
  </si>
  <si>
    <t>Edward Ombati</t>
  </si>
  <si>
    <t>EMP0269</t>
  </si>
  <si>
    <t>Fidelis Naulikha</t>
  </si>
  <si>
    <t>EMP02895</t>
  </si>
  <si>
    <t>Alfred Omondi Mboga</t>
  </si>
  <si>
    <t>EMP0290</t>
  </si>
  <si>
    <t>Caleb Kilande</t>
  </si>
  <si>
    <t>EMP0298</t>
  </si>
  <si>
    <t>Hussein Kassim</t>
  </si>
  <si>
    <t>EMP0302</t>
  </si>
  <si>
    <t>Mohamed Rajab</t>
  </si>
  <si>
    <t>EMP0303</t>
  </si>
  <si>
    <t>Joseph Mbalu</t>
  </si>
  <si>
    <t>EMP03125</t>
  </si>
  <si>
    <t>Yonah Chitiavi</t>
  </si>
  <si>
    <t>EMP0317</t>
  </si>
  <si>
    <t>Moses Atuko</t>
  </si>
  <si>
    <t>EMP0318</t>
  </si>
  <si>
    <t>Jackson Oduor</t>
  </si>
  <si>
    <t>EMP0323</t>
  </si>
  <si>
    <t>Stanley Cheboi</t>
  </si>
  <si>
    <t>EMP0334</t>
  </si>
  <si>
    <t>Hassan Kaar</t>
  </si>
  <si>
    <t>EMP0335</t>
  </si>
  <si>
    <t>Abdirizak Elmoge</t>
  </si>
  <si>
    <t>EMP0371</t>
  </si>
  <si>
    <t>OSMAN ADEN ABDI</t>
  </si>
  <si>
    <t>EMP0383</t>
  </si>
  <si>
    <t>Naomi Ngaruiya</t>
  </si>
  <si>
    <t>EMP0404</t>
  </si>
  <si>
    <t>Peter Mbiti</t>
  </si>
  <si>
    <t>EMP0417</t>
  </si>
  <si>
    <t>Anwar Said</t>
  </si>
  <si>
    <t>EMP0418</t>
  </si>
  <si>
    <t>Robert Odunga</t>
  </si>
  <si>
    <t>EMP0424</t>
  </si>
  <si>
    <t>Noor Malak Bishar</t>
  </si>
  <si>
    <t>EMP0427</t>
  </si>
  <si>
    <t>Simon Chege Wainaina</t>
  </si>
  <si>
    <t>EMP0457</t>
  </si>
  <si>
    <t>Simeon Nzungi</t>
  </si>
  <si>
    <t>EMP0459</t>
  </si>
  <si>
    <t>Maimuna Shambaro</t>
  </si>
  <si>
    <t>EMP0495</t>
  </si>
  <si>
    <t>Taariq Twaha</t>
  </si>
  <si>
    <t>EMP0496</t>
  </si>
  <si>
    <t>Abdiswamad Suffi</t>
  </si>
  <si>
    <t>EMP0500</t>
  </si>
  <si>
    <t>Anthony Muchiri Muturi</t>
  </si>
  <si>
    <t>EMP0525</t>
  </si>
  <si>
    <t>Maurice Anyango</t>
  </si>
  <si>
    <t>EMP0527</t>
  </si>
  <si>
    <t>John Obara</t>
  </si>
  <si>
    <t>EMP0534</t>
  </si>
  <si>
    <t>Mary Kariuki</t>
  </si>
  <si>
    <t>EMP0547</t>
  </si>
  <si>
    <t>Daniel Kibet Lagat</t>
  </si>
  <si>
    <t>EMP0555</t>
  </si>
  <si>
    <t>Abdulaziz Mirza</t>
  </si>
  <si>
    <t>EMP0565</t>
  </si>
  <si>
    <t>Ahmed Idris</t>
  </si>
  <si>
    <t>EMP0569</t>
  </si>
  <si>
    <t>Mwinyi Hija</t>
  </si>
  <si>
    <t>EMP0633</t>
  </si>
  <si>
    <t>Rachel Syokau Wako</t>
  </si>
  <si>
    <t>EMP064</t>
  </si>
  <si>
    <t>Sarah Mayeku</t>
  </si>
  <si>
    <t>EMP0672</t>
  </si>
  <si>
    <t>Jamil Mohamed</t>
  </si>
  <si>
    <t>EMP0673</t>
  </si>
  <si>
    <t>Sylvia Khamati</t>
  </si>
  <si>
    <t>EMP0677</t>
  </si>
  <si>
    <t>Mohamed Hussein</t>
  </si>
  <si>
    <t>EMP0679</t>
  </si>
  <si>
    <t>Mohamed Aden Dubow</t>
  </si>
  <si>
    <t>EMP0691</t>
  </si>
  <si>
    <t>Faith Muyoka</t>
  </si>
  <si>
    <t>EMP0703</t>
  </si>
  <si>
    <t>Caleb Chemirmir</t>
  </si>
  <si>
    <t>EMP0708</t>
  </si>
  <si>
    <t>Frankline Munene</t>
  </si>
  <si>
    <t>EMP0731</t>
  </si>
  <si>
    <t>Maureen Chepkorir Koech</t>
  </si>
  <si>
    <t>EMP0732</t>
  </si>
  <si>
    <t>Mohamed Kipkoech Yusuf</t>
  </si>
  <si>
    <t>EMP0778</t>
  </si>
  <si>
    <t>Paul Miriti</t>
  </si>
  <si>
    <t>EMP0784</t>
  </si>
  <si>
    <t>George Ndolo</t>
  </si>
  <si>
    <t>EMP0831</t>
  </si>
  <si>
    <t>Cleophas Jow Otieno</t>
  </si>
  <si>
    <t>EMP0838</t>
  </si>
  <si>
    <t>Michael Aiyabei</t>
  </si>
  <si>
    <t>EMP0852</t>
  </si>
  <si>
    <t>Khalfan Mohamed Kubwa</t>
  </si>
  <si>
    <t>EMP0853</t>
  </si>
  <si>
    <t>Boniface Mwaringa</t>
  </si>
  <si>
    <t>EMP0855</t>
  </si>
  <si>
    <t>Nicholas Thuo</t>
  </si>
  <si>
    <t>EMP0858</t>
  </si>
  <si>
    <t>Suada Ibrahim</t>
  </si>
  <si>
    <t>EMP0859</t>
  </si>
  <si>
    <t>Mohamed Abdulkadir</t>
  </si>
  <si>
    <t>EMP0861</t>
  </si>
  <si>
    <t>Jerald Bombe</t>
  </si>
  <si>
    <t>EMP0893</t>
  </si>
  <si>
    <t>Mwanaisha Hamisi</t>
  </si>
  <si>
    <t>EMP0895</t>
  </si>
  <si>
    <t>Alwy Mudh Maulana</t>
  </si>
  <si>
    <t>EMP0906</t>
  </si>
  <si>
    <t>Serah Lekalkuli</t>
  </si>
  <si>
    <t>EMP0921</t>
  </si>
  <si>
    <t>Elijah Muli</t>
  </si>
  <si>
    <t>EMP0938</t>
  </si>
  <si>
    <t>Peninah Njonge</t>
  </si>
  <si>
    <t>EMP0952</t>
  </si>
  <si>
    <t>Ibrahim Kassim Shurie</t>
  </si>
  <si>
    <t>EMP0961</t>
  </si>
  <si>
    <t>Rehema Abdi</t>
  </si>
  <si>
    <t>EMP0967</t>
  </si>
  <si>
    <t>Feiswal Mkimina Shee</t>
  </si>
  <si>
    <t>EMP0985</t>
  </si>
  <si>
    <t>Said Khalif Roble</t>
  </si>
  <si>
    <t>EMP0993</t>
  </si>
  <si>
    <t>Kawthar Alwy</t>
  </si>
  <si>
    <t>EMP0997</t>
  </si>
  <si>
    <t>Muhilwa Nkaduda</t>
  </si>
  <si>
    <t>EMP1036</t>
  </si>
  <si>
    <t>Cliff Kinyua</t>
  </si>
  <si>
    <t>EMP1089</t>
  </si>
  <si>
    <t>Tabitha Matolo</t>
  </si>
  <si>
    <t>EMP1118</t>
  </si>
  <si>
    <t>James Onsongo</t>
  </si>
  <si>
    <t>EMP1123</t>
  </si>
  <si>
    <t>Emily Sidhani Samini</t>
  </si>
  <si>
    <t>EMP1156</t>
  </si>
  <si>
    <t>James Akello Ongolo</t>
  </si>
  <si>
    <t>EMP1159</t>
  </si>
  <si>
    <t>Farouk Keter</t>
  </si>
  <si>
    <t>EMP1182</t>
  </si>
  <si>
    <t>Patience Gitonga</t>
  </si>
  <si>
    <t>EMP1220</t>
  </si>
  <si>
    <t>Jacob Kiptanui Tarus</t>
  </si>
  <si>
    <t>EMP1232</t>
  </si>
  <si>
    <t>George Muia</t>
  </si>
  <si>
    <t>EMP1253</t>
  </si>
  <si>
    <t>Raweh Mohamed Shamsan</t>
  </si>
  <si>
    <t>EMP1259</t>
  </si>
  <si>
    <t>Purity Kosgei</t>
  </si>
  <si>
    <t>EMP1276</t>
  </si>
  <si>
    <t>Alice Njari</t>
  </si>
  <si>
    <t>EMP1286</t>
  </si>
  <si>
    <t>Miriam Ngure</t>
  </si>
  <si>
    <t>EMP1291</t>
  </si>
  <si>
    <t>Fredrick Orimba</t>
  </si>
  <si>
    <t>EMP1296</t>
  </si>
  <si>
    <t>Moses Oloo</t>
  </si>
  <si>
    <t>EMP1341</t>
  </si>
  <si>
    <t>Mohamed hashi Jama</t>
  </si>
  <si>
    <t>EMP1349</t>
  </si>
  <si>
    <t>Lilian Matemu</t>
  </si>
  <si>
    <t>EMP1374</t>
  </si>
  <si>
    <t>Vivian Kibon</t>
  </si>
  <si>
    <t>EMP1398</t>
  </si>
  <si>
    <t>Rukia Chepkorir</t>
  </si>
  <si>
    <t>EMP1405</t>
  </si>
  <si>
    <t>Elizabeth Osodo</t>
  </si>
  <si>
    <t>EMP1416</t>
  </si>
  <si>
    <t>Venant Kaniki Ndighila</t>
  </si>
  <si>
    <t>EMP1417</t>
  </si>
  <si>
    <t>Benson Simba</t>
  </si>
  <si>
    <t>EMP1418</t>
  </si>
  <si>
    <t>Omar Salim Kunyapa</t>
  </si>
  <si>
    <t>EMP1441</t>
  </si>
  <si>
    <t>Geoffrey Oinga</t>
  </si>
  <si>
    <t>EMP1449</t>
  </si>
  <si>
    <t>Joseph Mutuku</t>
  </si>
  <si>
    <t>EMP1454</t>
  </si>
  <si>
    <t>Mary Carolyne Achieng</t>
  </si>
  <si>
    <t>EMP1456</t>
  </si>
  <si>
    <t>Delvine Raini</t>
  </si>
  <si>
    <t>EMP1467</t>
  </si>
  <si>
    <t>Patrick Gitahi</t>
  </si>
  <si>
    <t>EMP1487</t>
  </si>
  <si>
    <t>Grace Lua Maro</t>
  </si>
  <si>
    <t>EMP1489</t>
  </si>
  <si>
    <t>Florence Njambi</t>
  </si>
  <si>
    <t>EMP1491</t>
  </si>
  <si>
    <t>Hafswa Hassan Bakari</t>
  </si>
  <si>
    <t>EMP1492</t>
  </si>
  <si>
    <t>Elizabeth Muturi</t>
  </si>
  <si>
    <t>EMP1505</t>
  </si>
  <si>
    <t>Suleiman Mohamed Idd</t>
  </si>
  <si>
    <t>EMP1507</t>
  </si>
  <si>
    <t>Gregory Macharia</t>
  </si>
  <si>
    <t>EMP1517</t>
  </si>
  <si>
    <t>Abubakar Roba</t>
  </si>
  <si>
    <t>EMP1519</t>
  </si>
  <si>
    <t>Timothy  Maithya</t>
  </si>
  <si>
    <t>EMP1549</t>
  </si>
  <si>
    <t>James Kuria</t>
  </si>
  <si>
    <t>EMP1612</t>
  </si>
  <si>
    <t>Warda Wambui Mocherry</t>
  </si>
  <si>
    <t>EMP1618</t>
  </si>
  <si>
    <t>Mohamed Abdulai Adan</t>
  </si>
  <si>
    <t>EMP1621</t>
  </si>
  <si>
    <t>Judith Ogugu</t>
  </si>
  <si>
    <t>EMP1623</t>
  </si>
  <si>
    <t>Adan Mohmed Nurie</t>
  </si>
  <si>
    <t>EMP1638</t>
  </si>
  <si>
    <t>LINET Onyango</t>
  </si>
  <si>
    <t>EMP1640</t>
  </si>
  <si>
    <t>Lenox Mgawa Daye</t>
  </si>
  <si>
    <t>EMP1642</t>
  </si>
  <si>
    <t>Ibrahim Kalama Fondo</t>
  </si>
  <si>
    <t>EMP1650</t>
  </si>
  <si>
    <t>Abdirashid Daud Ahmed</t>
  </si>
  <si>
    <t>EMP1679</t>
  </si>
  <si>
    <t>Abdia Diis Osman</t>
  </si>
  <si>
    <t>EMP1685</t>
  </si>
  <si>
    <t>Maro Said Maulana</t>
  </si>
  <si>
    <t>EMP1723</t>
  </si>
  <si>
    <t>Abdulkadir Mohamud Nurein</t>
  </si>
  <si>
    <t>EMP1724</t>
  </si>
  <si>
    <t>Ahmed Abdi</t>
  </si>
  <si>
    <t>EMP1756</t>
  </si>
  <si>
    <t>Phillip Onditi</t>
  </si>
  <si>
    <t>EMP1758</t>
  </si>
  <si>
    <t>Luisalba Mwende Ngoma</t>
  </si>
  <si>
    <t>EMP1759</t>
  </si>
  <si>
    <t>Raymond Ogola</t>
  </si>
  <si>
    <t>EMP1762</t>
  </si>
  <si>
    <t xml:space="preserve">Lydia Owinyi Atiema </t>
  </si>
  <si>
    <t>EMP1763</t>
  </si>
  <si>
    <t>Sylveste Bett</t>
  </si>
  <si>
    <t>EMP1767</t>
  </si>
  <si>
    <t>Robert Gitonga</t>
  </si>
  <si>
    <t>EMP1768</t>
  </si>
  <si>
    <t>Abdul Khan Yahya</t>
  </si>
  <si>
    <t>EMP1769</t>
  </si>
  <si>
    <t>Ali Hassan Keter</t>
  </si>
  <si>
    <t>EMP1770</t>
  </si>
  <si>
    <t xml:space="preserve">Mohamed Abdikadir Aden </t>
  </si>
  <si>
    <t>EMP1772</t>
  </si>
  <si>
    <t>Peter  Musango</t>
  </si>
  <si>
    <t>EMP1775</t>
  </si>
  <si>
    <t>Benedict Musembi</t>
  </si>
  <si>
    <t>EMP1776</t>
  </si>
  <si>
    <t>Cornel  Likale Ndombi</t>
  </si>
  <si>
    <t>EMP1778</t>
  </si>
  <si>
    <t>Bilha  Wanjiru Muriithi</t>
  </si>
  <si>
    <t>EMP1784</t>
  </si>
  <si>
    <t>Tarry Hussein Tarry</t>
  </si>
  <si>
    <t>EMP1791</t>
  </si>
  <si>
    <t>James Ngi'kito Millio</t>
  </si>
  <si>
    <t>EMP1795</t>
  </si>
  <si>
    <t>Emily Atieno Muga</t>
  </si>
  <si>
    <t>EMP1812</t>
  </si>
  <si>
    <t>Yahya Mohammed</t>
  </si>
  <si>
    <t>EMP1828</t>
  </si>
  <si>
    <t>Doreen  Matseshe Wabwire</t>
  </si>
  <si>
    <t>EMP1829</t>
  </si>
  <si>
    <t>Enos Odhiambo Ongoma</t>
  </si>
  <si>
    <t>EMP1832</t>
  </si>
  <si>
    <t>Ishmael Irungu Maina</t>
  </si>
  <si>
    <t>EMP1836</t>
  </si>
  <si>
    <t>Safia Verjee</t>
  </si>
  <si>
    <t>EMP1845</t>
  </si>
  <si>
    <t>Silas Kemboi Cheserek</t>
  </si>
  <si>
    <t>EMP1857</t>
  </si>
  <si>
    <t>Anne Wangui Mbuthia</t>
  </si>
  <si>
    <t>EMP1862</t>
  </si>
  <si>
    <t>Kalume Kombe</t>
  </si>
  <si>
    <t>EMP1867</t>
  </si>
  <si>
    <t>Talaal Fowzy Abdulla Twaha</t>
  </si>
  <si>
    <t>EMP1871</t>
  </si>
  <si>
    <t>Kelly Justus Musyoki</t>
  </si>
  <si>
    <t>EMP1885</t>
  </si>
  <si>
    <t xml:space="preserve">Mary Mwangeka Mshai </t>
  </si>
  <si>
    <t>EMP1886</t>
  </si>
  <si>
    <t xml:space="preserve">	Abdihakim Ahmed Kosar</t>
  </si>
  <si>
    <t>EMP1887</t>
  </si>
  <si>
    <t>Gracelda Mkanyika Mwaengo</t>
  </si>
  <si>
    <t>EMP1898</t>
  </si>
  <si>
    <t>Bradford Mmene Ondeto</t>
  </si>
  <si>
    <t>EMP1903</t>
  </si>
  <si>
    <t>Paul Mwanza Nzyoki</t>
  </si>
  <si>
    <t>EMP1911</t>
  </si>
  <si>
    <t>Aisha  Gharib Mazrui</t>
  </si>
  <si>
    <t>EMP1913</t>
  </si>
  <si>
    <t>Nicholas Kipchumba Kemboi</t>
  </si>
  <si>
    <t>EMP1921</t>
  </si>
  <si>
    <t>Munir Ahmed Rashid</t>
  </si>
  <si>
    <t>EMP1925</t>
  </si>
  <si>
    <t>Kazungu Katana Karisa</t>
  </si>
  <si>
    <t>EMP1931</t>
  </si>
  <si>
    <t>Francis Kabochi Nderitu</t>
  </si>
  <si>
    <t>EMP1936</t>
  </si>
  <si>
    <t>Beatrice Linah Kowitti</t>
  </si>
  <si>
    <t>EMP1940</t>
  </si>
  <si>
    <t>Siyad Abdi Osman</t>
  </si>
  <si>
    <t>EMP1946</t>
  </si>
  <si>
    <t>Shadrack Kalasa Watho</t>
  </si>
  <si>
    <t>EMP1956</t>
  </si>
  <si>
    <t>Daniel Mungai Wanyoike</t>
  </si>
  <si>
    <t>EMP1968</t>
  </si>
  <si>
    <t>James Gor Ooko</t>
  </si>
  <si>
    <t>EMP1983</t>
  </si>
  <si>
    <t>Molly Saja</t>
  </si>
  <si>
    <t>EMP2000</t>
  </si>
  <si>
    <t>Linnet Achieng'</t>
  </si>
  <si>
    <t>EMP2029</t>
  </si>
  <si>
    <t>DANCUN ONYAMBU</t>
  </si>
  <si>
    <t>EMP2045</t>
  </si>
  <si>
    <t>Annastaciah Kavata Kingoto</t>
  </si>
  <si>
    <t>EMP2047</t>
  </si>
  <si>
    <t xml:space="preserve">Muktar Bashir Kahin </t>
  </si>
  <si>
    <t>EMP2060</t>
  </si>
  <si>
    <t>Bernard Onchonga</t>
  </si>
  <si>
    <t>EMP2070</t>
  </si>
  <si>
    <t>Sahara Abdi Sharamo</t>
  </si>
  <si>
    <t>EMP2110</t>
  </si>
  <si>
    <t xml:space="preserve">Ayub Abdi Mohamed </t>
  </si>
  <si>
    <t>EMP2118</t>
  </si>
  <si>
    <t>Sheila Otunga Shamia</t>
  </si>
  <si>
    <t>EMP2125</t>
  </si>
  <si>
    <t>Dickenson  Oluoch</t>
  </si>
  <si>
    <t>EMP2134</t>
  </si>
  <si>
    <t>Falhadho Ibrahim Dahir</t>
  </si>
  <si>
    <t>EMP2135</t>
  </si>
  <si>
    <t>Issack Mohamud Ibrahim</t>
  </si>
  <si>
    <t>EMP2139</t>
  </si>
  <si>
    <t>Damaris Mwende Mbithuka</t>
  </si>
  <si>
    <t>EMP2143</t>
  </si>
  <si>
    <t>Christopher Chemweno Tarus</t>
  </si>
  <si>
    <t>EMP2144</t>
  </si>
  <si>
    <t>Hezbon Odhiabo</t>
  </si>
  <si>
    <t>EMP2167</t>
  </si>
  <si>
    <t>Fredrick Odhiambo Radin</t>
  </si>
  <si>
    <t>EMP2171</t>
  </si>
  <si>
    <t>Ibrahim Hussein Bulle</t>
  </si>
  <si>
    <t>EMP2178</t>
  </si>
  <si>
    <t>Aden Adow Aden</t>
  </si>
  <si>
    <t>EMP2198</t>
  </si>
  <si>
    <t>Teresia Wangui Ngugi</t>
  </si>
  <si>
    <t>EMP2200</t>
  </si>
  <si>
    <t>Lucy Nduusye Sembei</t>
  </si>
  <si>
    <t>EMP2201</t>
  </si>
  <si>
    <t>Valarie Sallie Wambani</t>
  </si>
  <si>
    <t>EMP2209</t>
  </si>
  <si>
    <t>David Muteti</t>
  </si>
  <si>
    <t>EMP2220</t>
  </si>
  <si>
    <t>Hussein Mohammed Hajir</t>
  </si>
  <si>
    <t>EMP2225</t>
  </si>
  <si>
    <t>Christine Nanjala Simiyu</t>
  </si>
  <si>
    <t>EMP2226</t>
  </si>
  <si>
    <t>Fatuma Tulia Wadesa</t>
  </si>
  <si>
    <t>EMP2230</t>
  </si>
  <si>
    <t>Samuel Mwakai Nzeti</t>
  </si>
  <si>
    <t>EMP2251</t>
  </si>
  <si>
    <t>Abdi Muhumed Omar</t>
  </si>
  <si>
    <t>EMP2252</t>
  </si>
  <si>
    <t>Grace Kawira Omondi</t>
  </si>
  <si>
    <t>EMP2268</t>
  </si>
  <si>
    <t>Grace Juma Ong'injo</t>
  </si>
  <si>
    <t>EMP2270</t>
  </si>
  <si>
    <t>Ali Bashir Aden</t>
  </si>
  <si>
    <t>EMP2273</t>
  </si>
  <si>
    <t>Abdirahman Abdullahi Derre</t>
  </si>
  <si>
    <t>EMP2288</t>
  </si>
  <si>
    <t>Christopher Okotch</t>
  </si>
  <si>
    <t>EMP2289</t>
  </si>
  <si>
    <t>Caroline Jepkosgei Biwott</t>
  </si>
  <si>
    <t>EMP2294</t>
  </si>
  <si>
    <t>Sylvia Moraa Onsare</t>
  </si>
  <si>
    <t>EMP2300</t>
  </si>
  <si>
    <t>Edwine Osiny Okuta</t>
  </si>
  <si>
    <t>EMP2301</t>
  </si>
  <si>
    <t>Kevin Ngereso Limanye</t>
  </si>
  <si>
    <t>EMP2302</t>
  </si>
  <si>
    <t>Mary Zauko Muteti</t>
  </si>
  <si>
    <t>EMP2307</t>
  </si>
  <si>
    <t>Omar Abdikarim Ibrahim</t>
  </si>
  <si>
    <t>EMP2308</t>
  </si>
  <si>
    <t>Javan Gor Adam</t>
  </si>
  <si>
    <t>EMP2310</t>
  </si>
  <si>
    <t>Namwel Nyandieka Ondieki</t>
  </si>
  <si>
    <t>EMP2329</t>
  </si>
  <si>
    <t>Mark Ondwasi Otsyula</t>
  </si>
  <si>
    <t>EMP2348</t>
  </si>
  <si>
    <t>Amos Mbuvi Muthiani</t>
  </si>
  <si>
    <t>EMP2360</t>
  </si>
  <si>
    <t>Velma Jerusa Hongo</t>
  </si>
  <si>
    <t>EMP2363</t>
  </si>
  <si>
    <t>Gregory Otieno Okal</t>
  </si>
  <si>
    <t>EMP2370</t>
  </si>
  <si>
    <t>Omar Bakari Juma</t>
  </si>
  <si>
    <t>EMP2371</t>
  </si>
  <si>
    <t xml:space="preserve">Haikal Talib Ali </t>
  </si>
  <si>
    <t>EMP2372</t>
  </si>
  <si>
    <t>Mohamednur Sheikh Ahmed</t>
  </si>
  <si>
    <t>EMP2382</t>
  </si>
  <si>
    <t>Omar Kar Bashir</t>
  </si>
  <si>
    <t>EMP2383</t>
  </si>
  <si>
    <t>Fredrick Panyako Lutta</t>
  </si>
  <si>
    <t>EMP2385</t>
  </si>
  <si>
    <t>Harisson Mutua Kiio</t>
  </si>
  <si>
    <t>EMP2389</t>
  </si>
  <si>
    <t>Hussein Omanyo Ofwera</t>
  </si>
  <si>
    <t>EMP2403</t>
  </si>
  <si>
    <t>James Ogutu</t>
  </si>
  <si>
    <t>EMP2404</t>
  </si>
  <si>
    <t>Martin Muiga Maina</t>
  </si>
  <si>
    <t>EMP2405</t>
  </si>
  <si>
    <t>Kelvin Kiprono</t>
  </si>
  <si>
    <t>EMP2407</t>
  </si>
  <si>
    <t>Joyce Waititu</t>
  </si>
  <si>
    <t>EMP2416</t>
  </si>
  <si>
    <t>Robert Juma Waswa</t>
  </si>
  <si>
    <t>EMP2424</t>
  </si>
  <si>
    <t>Verah Atieno Nyaura</t>
  </si>
  <si>
    <t>EMP2426</t>
  </si>
  <si>
    <t xml:space="preserve">Areti Hamagomba Diribo  </t>
  </si>
  <si>
    <t>EMP2432</t>
  </si>
  <si>
    <t>Laban Njogu Kiigi</t>
  </si>
  <si>
    <t>EMP2433</t>
  </si>
  <si>
    <t>Abdia Mohamed Issack</t>
  </si>
  <si>
    <t>EMP2434</t>
  </si>
  <si>
    <t>Mercy Okisa Alubbe</t>
  </si>
  <si>
    <t>EMP2435</t>
  </si>
  <si>
    <t>Peter Musyoka Muthui</t>
  </si>
  <si>
    <t>EMP2438</t>
  </si>
  <si>
    <t>Sarah Nduku Nzau</t>
  </si>
  <si>
    <t>EMP2457</t>
  </si>
  <si>
    <t>Yasmin Ngoley</t>
  </si>
  <si>
    <t>EMP2460</t>
  </si>
  <si>
    <t>Mercy Njonki Mwangi</t>
  </si>
  <si>
    <t>EMP2463</t>
  </si>
  <si>
    <t>Victor Kiprotich Bii</t>
  </si>
  <si>
    <t>EMP2465</t>
  </si>
  <si>
    <t>Tonny Obuollah</t>
  </si>
  <si>
    <t>EMP2466</t>
  </si>
  <si>
    <t>Collins Musungu Bulimwa</t>
  </si>
  <si>
    <t>EMP2469</t>
  </si>
  <si>
    <t>Nelly Nzisa Kimani</t>
  </si>
  <si>
    <t>EMP2475</t>
  </si>
  <si>
    <t>Amina Ismail</t>
  </si>
  <si>
    <t>EMP2476</t>
  </si>
  <si>
    <t>Hillman Apollo Mwangi</t>
  </si>
  <si>
    <t>EMP2486</t>
  </si>
  <si>
    <t>David Kipngetich Chesire</t>
  </si>
  <si>
    <t>EMP2488</t>
  </si>
  <si>
    <t>Zipporah Kerubo Nyabuto</t>
  </si>
  <si>
    <t>EMP2492</t>
  </si>
  <si>
    <t>Halima Saado Abdillahi</t>
  </si>
  <si>
    <t>EMP2498</t>
  </si>
  <si>
    <t>Francis Kariuki Ngugi</t>
  </si>
  <si>
    <t>EMP2505</t>
  </si>
  <si>
    <t>Priyanka Patel</t>
  </si>
  <si>
    <t>EMP2506</t>
  </si>
  <si>
    <t>Sugow Mohamed Mathey</t>
  </si>
  <si>
    <t>EMP2508</t>
  </si>
  <si>
    <t>Mwanaasha Noor</t>
  </si>
  <si>
    <t>EMP2509</t>
  </si>
  <si>
    <t>Roy Odhiambo Ahawo</t>
  </si>
  <si>
    <t>EMP2511</t>
  </si>
  <si>
    <t>Evance Onyango</t>
  </si>
  <si>
    <t>EMP2515</t>
  </si>
  <si>
    <t>Abdia Adan Manya</t>
  </si>
  <si>
    <t>EMP2519</t>
  </si>
  <si>
    <t>Mohamed Salim Ramadhan</t>
  </si>
  <si>
    <t>EMP2522</t>
  </si>
  <si>
    <t>Peter Mwanganyi Mwawughanga</t>
  </si>
  <si>
    <t>EMP2523</t>
  </si>
  <si>
    <t>John Mambo Bundi</t>
  </si>
  <si>
    <t>EMP2527</t>
  </si>
  <si>
    <t xml:space="preserve">Abdirahman Ali Abdullahi </t>
  </si>
  <si>
    <t>EMP2543</t>
  </si>
  <si>
    <t>Omar Abdi  Muktar</t>
  </si>
  <si>
    <t>EMP2545</t>
  </si>
  <si>
    <t>Fancy Adhiambo Juma</t>
  </si>
  <si>
    <t>EMP2549</t>
  </si>
  <si>
    <t>Samuel Ouma Mijwang</t>
  </si>
  <si>
    <t>EMP2552</t>
  </si>
  <si>
    <t>Esther Wambui Chege</t>
  </si>
  <si>
    <t>EMP2553</t>
  </si>
  <si>
    <t>Lorraine Akinyi Koyengo</t>
  </si>
  <si>
    <t>EMP2556</t>
  </si>
  <si>
    <t>Margaret Achieng Wanyonyi</t>
  </si>
  <si>
    <t>EMP2557</t>
  </si>
  <si>
    <t>Mathew Ouma Masime</t>
  </si>
  <si>
    <t>EMP2558</t>
  </si>
  <si>
    <t>Zeitun Osman Abdi</t>
  </si>
  <si>
    <t>EMP2562</t>
  </si>
  <si>
    <t xml:space="preserve">Jeremiah Kipkemoi </t>
  </si>
  <si>
    <t>EMP2563</t>
  </si>
  <si>
    <t>Emmanuel Rono</t>
  </si>
  <si>
    <t>EMP2575</t>
  </si>
  <si>
    <t>Elizabeth Yolanda Aballa</t>
  </si>
  <si>
    <t>EMP2576</t>
  </si>
  <si>
    <t>Majani Brian Manyonyi</t>
  </si>
  <si>
    <t>EMP2578</t>
  </si>
  <si>
    <t>Kennedy Kiovi Kioko</t>
  </si>
  <si>
    <t>EMP2579</t>
  </si>
  <si>
    <t>Jeff Otieno Odhiambo</t>
  </si>
  <si>
    <t>EMP2580</t>
  </si>
  <si>
    <t>Sabdio Okile Galgallo</t>
  </si>
  <si>
    <t>EMP2581</t>
  </si>
  <si>
    <t>Monica Atieno Okwanyi</t>
  </si>
  <si>
    <t>EMP2582</t>
  </si>
  <si>
    <t>Elsie Mwendwa Laban</t>
  </si>
  <si>
    <t>EMP2583</t>
  </si>
  <si>
    <t>Bonface Mutisya Muindi</t>
  </si>
  <si>
    <t>EMP2585</t>
  </si>
  <si>
    <t>Joy Nafula Wanyonyi</t>
  </si>
  <si>
    <t>EMP2589</t>
  </si>
  <si>
    <t>Ibrahim Mursal Haji</t>
  </si>
  <si>
    <t>EMP2594</t>
  </si>
  <si>
    <t>Eva Muthoni Wanjiku</t>
  </si>
  <si>
    <t>EMP2597</t>
  </si>
  <si>
    <t>Janet Kananu Mwendwa</t>
  </si>
  <si>
    <t>EMP2598</t>
  </si>
  <si>
    <t>Sammy Kamanu Mavia</t>
  </si>
  <si>
    <t>EMP2600</t>
  </si>
  <si>
    <t>Timiro Abdinoor</t>
  </si>
  <si>
    <t>EMP2601</t>
  </si>
  <si>
    <t>Kevin Mbai Mulei</t>
  </si>
  <si>
    <t>EMP2603</t>
  </si>
  <si>
    <t>Tusmo Ibrahim Ogle</t>
  </si>
  <si>
    <t>EMP2604</t>
  </si>
  <si>
    <t>Joseph Ondongo Owando</t>
  </si>
  <si>
    <t>EMP2614</t>
  </si>
  <si>
    <t>Hajir Aden Diriye</t>
  </si>
  <si>
    <t>EMP2615</t>
  </si>
  <si>
    <t>Hiram Alphonce</t>
  </si>
  <si>
    <t>EMP2616</t>
  </si>
  <si>
    <t>Joseph Gichimu Mbuthia</t>
  </si>
  <si>
    <t>EMP2617</t>
  </si>
  <si>
    <t>Gideon Kyule Mutinda</t>
  </si>
  <si>
    <t>EMP2626</t>
  </si>
  <si>
    <t>Evans Wanjala Simiyu</t>
  </si>
  <si>
    <t>EMP2637</t>
  </si>
  <si>
    <t>Ayub Ali Nur</t>
  </si>
  <si>
    <t>EMP2638</t>
  </si>
  <si>
    <t>Alex Ochieng Onyango</t>
  </si>
  <si>
    <t>EMP2642</t>
  </si>
  <si>
    <t>Joseph Nduthu Mathai</t>
  </si>
  <si>
    <t>EMP2646</t>
  </si>
  <si>
    <t>Jesmily Kililo Woresha</t>
  </si>
  <si>
    <t>EMP2659</t>
  </si>
  <si>
    <t>Joseph Owino Ogola</t>
  </si>
  <si>
    <t>EMP2660</t>
  </si>
  <si>
    <t>Azmat Mahreen Shah</t>
  </si>
  <si>
    <t>EMP2662</t>
  </si>
  <si>
    <t>Joram Henry Oranga</t>
  </si>
  <si>
    <t>EMP2663</t>
  </si>
  <si>
    <t>Kenneth Muturi Kamande</t>
  </si>
  <si>
    <t>EMP2665</t>
  </si>
  <si>
    <t>Leonard Kiriama Maina</t>
  </si>
  <si>
    <t>EMP2675</t>
  </si>
  <si>
    <t>Mary Wanjiku Gitangi</t>
  </si>
  <si>
    <t>EMP2676</t>
  </si>
  <si>
    <t>Mohamed Said Mwaenzi</t>
  </si>
  <si>
    <t>EMP2678</t>
  </si>
  <si>
    <t>Suleiman Saney Abdinoor</t>
  </si>
  <si>
    <t>EMP2679</t>
  </si>
  <si>
    <t>Reuben Momanyi Onkoba</t>
  </si>
  <si>
    <t>EMP2681</t>
  </si>
  <si>
    <t>Adan Abdi Mustafa</t>
  </si>
  <si>
    <t>EMP2682</t>
  </si>
  <si>
    <t>Caroline Rotich</t>
  </si>
  <si>
    <t>EMP2683</t>
  </si>
  <si>
    <t>Mariam Godana Galgalo</t>
  </si>
  <si>
    <t>EMP2691</t>
  </si>
  <si>
    <t>Cynthia Nyarimbo Mwangola</t>
  </si>
  <si>
    <t>EMP2695</t>
  </si>
  <si>
    <t>Mohamed Aden Ali</t>
  </si>
  <si>
    <t>EMP2696</t>
  </si>
  <si>
    <t>Ahmedrashid Nur Hassan</t>
  </si>
  <si>
    <t>EMP2701</t>
  </si>
  <si>
    <t>Daniel Jillo Sako</t>
  </si>
  <si>
    <t>EMP2702</t>
  </si>
  <si>
    <t>Mohamed Gedow Abdi</t>
  </si>
  <si>
    <t>EMP2704</t>
  </si>
  <si>
    <t>EMP2708</t>
  </si>
  <si>
    <t>Mohamed Ali Marzuk</t>
  </si>
  <si>
    <t>EMP2712</t>
  </si>
  <si>
    <t>Lilian Jepchirchir</t>
  </si>
  <si>
    <t>EMP2719</t>
  </si>
  <si>
    <t>Kenneth Mwiti Karuti</t>
  </si>
  <si>
    <t>EMP2720</t>
  </si>
  <si>
    <t>Kevin Kipruto Tanui</t>
  </si>
  <si>
    <t>EMP2728</t>
  </si>
  <si>
    <t>Jackson Muiyuro Mburu</t>
  </si>
  <si>
    <t>EMP2738</t>
  </si>
  <si>
    <t>Ali Idd Mshenga</t>
  </si>
  <si>
    <t>EMP2742</t>
  </si>
  <si>
    <t>Salimu Hamadi Mwatengar</t>
  </si>
  <si>
    <t>EMP2745</t>
  </si>
  <si>
    <t>Kennedy Opere</t>
  </si>
  <si>
    <t>EMP2747</t>
  </si>
  <si>
    <t>Nicholas Onyango Sewe</t>
  </si>
  <si>
    <t>EMP2749</t>
  </si>
  <si>
    <t>Keren Wambui Mugwe</t>
  </si>
  <si>
    <t>EMP2751</t>
  </si>
  <si>
    <t>Losike Abdinasir Lotukono</t>
  </si>
  <si>
    <t>EMP2752</t>
  </si>
  <si>
    <t>Peter Ekai Lobe</t>
  </si>
  <si>
    <t>EMP2753</t>
  </si>
  <si>
    <t>Felix Waihenya Mureithi</t>
  </si>
  <si>
    <t>EMP2764</t>
  </si>
  <si>
    <t>Andrew Nicholson Mwapaga</t>
  </si>
  <si>
    <t>EMP2766</t>
  </si>
  <si>
    <t>Sammy Masikonde</t>
  </si>
  <si>
    <t>EMP2767</t>
  </si>
  <si>
    <t>Sandra Mukhana Mwala</t>
  </si>
  <si>
    <t>EMP2769</t>
  </si>
  <si>
    <t>Doris Wangui Munyiri</t>
  </si>
  <si>
    <t>EMP2770</t>
  </si>
  <si>
    <t>Oscar Onyango Okumu</t>
  </si>
  <si>
    <t>EMP2772</t>
  </si>
  <si>
    <t>Noor Amin Dimbil</t>
  </si>
  <si>
    <t>EMP2773</t>
  </si>
  <si>
    <t xml:space="preserve">Eric Francis Miheso </t>
  </si>
  <si>
    <t>EMP2775</t>
  </si>
  <si>
    <t>Osman Mohamed Dahiye</t>
  </si>
  <si>
    <t>EMP2778</t>
  </si>
  <si>
    <t>Lydia Wambura Maina</t>
  </si>
  <si>
    <t>EMP2784</t>
  </si>
  <si>
    <t>Pauline Madiro Owino</t>
  </si>
  <si>
    <t>EMP2789</t>
  </si>
  <si>
    <t>Sharon Muhambe Ayondi</t>
  </si>
  <si>
    <t>EMP2790</t>
  </si>
  <si>
    <t>Lucy Neema Sikolia</t>
  </si>
  <si>
    <t>EMP2792</t>
  </si>
  <si>
    <t>Mogusu Ayega Obed</t>
  </si>
  <si>
    <t>EMP2802</t>
  </si>
  <si>
    <t>Margaret Kibenge Ouma</t>
  </si>
  <si>
    <t>EMP2807</t>
  </si>
  <si>
    <t>Khatra Muktar Farah</t>
  </si>
  <si>
    <t>EMP2811</t>
  </si>
  <si>
    <t>Zarah Abdi Salat</t>
  </si>
  <si>
    <t>EMP2820</t>
  </si>
  <si>
    <t>Mohamed Ali Bashir</t>
  </si>
  <si>
    <t>EMP2822</t>
  </si>
  <si>
    <t>Fozia Ibrahim Ahmed</t>
  </si>
  <si>
    <t>EMP2823</t>
  </si>
  <si>
    <t>Erick Ombongi Kiraita</t>
  </si>
  <si>
    <t>EMP2824</t>
  </si>
  <si>
    <t>Ali Bulle Abdi</t>
  </si>
  <si>
    <t>EMP2834</t>
  </si>
  <si>
    <t>Vivian Jepkorir Chirchir</t>
  </si>
  <si>
    <t>EMP2835</t>
  </si>
  <si>
    <t>Abdinoor Roba Yattani</t>
  </si>
  <si>
    <t>EMP2845</t>
  </si>
  <si>
    <t>Hire Hassan Hussein</t>
  </si>
  <si>
    <t>EMP2846</t>
  </si>
  <si>
    <t>Mohamed Muse Debar</t>
  </si>
  <si>
    <t>EMP2847</t>
  </si>
  <si>
    <t>Intalo Mohammed</t>
  </si>
  <si>
    <t>EMP2854</t>
  </si>
  <si>
    <t>Ismail Muhumed Duale</t>
  </si>
  <si>
    <t>EMP2855</t>
  </si>
  <si>
    <t xml:space="preserve"> Muhumed Abdullahi Teral</t>
  </si>
  <si>
    <t>EMP2856</t>
  </si>
  <si>
    <t>Abdi mohamed Hassan</t>
  </si>
  <si>
    <t>EMP2862</t>
  </si>
  <si>
    <t>Nicholas Kigen</t>
  </si>
  <si>
    <t>EMP2863</t>
  </si>
  <si>
    <t>Shadrack Munyasia</t>
  </si>
  <si>
    <t>EMP2864</t>
  </si>
  <si>
    <t>Anthony Tadayo Makokha</t>
  </si>
  <si>
    <t>EMP2873</t>
  </si>
  <si>
    <t>Victor Ogalle Achoka</t>
  </si>
  <si>
    <t>EMP2879</t>
  </si>
  <si>
    <t>David Khamala Massa</t>
  </si>
  <si>
    <t>EMP2881</t>
  </si>
  <si>
    <t>Swabira Adbulrazak</t>
  </si>
  <si>
    <t>EMP2883</t>
  </si>
  <si>
    <t>Mike Muthaura</t>
  </si>
  <si>
    <t>EMP2885</t>
  </si>
  <si>
    <t>Wilkister Jemator Marikong</t>
  </si>
  <si>
    <t>EMP2892</t>
  </si>
  <si>
    <t>Pheona Racheal Munyisia</t>
  </si>
  <si>
    <t>EMP2893</t>
  </si>
  <si>
    <t>Joel Anunda Amwayi</t>
  </si>
  <si>
    <t>EMP2895</t>
  </si>
  <si>
    <t>Alfred Mboga</t>
  </si>
  <si>
    <t>EMP2899</t>
  </si>
  <si>
    <t>Kotore Ibrae John</t>
  </si>
  <si>
    <t>EMP2902</t>
  </si>
  <si>
    <t>Tume Gufu</t>
  </si>
  <si>
    <t>EMP2913</t>
  </si>
  <si>
    <t xml:space="preserve">Emmah Mwangi </t>
  </si>
  <si>
    <t>EMP2915</t>
  </si>
  <si>
    <t>Mohammed Abdi Tarabi</t>
  </si>
  <si>
    <t>EMP2916</t>
  </si>
  <si>
    <t>Diba Hussein</t>
  </si>
  <si>
    <t>EMP2917</t>
  </si>
  <si>
    <t>Omar Mohammed Manjari</t>
  </si>
  <si>
    <t>EMP2921</t>
  </si>
  <si>
    <t>Rosemary Wairimu Gathogo</t>
  </si>
  <si>
    <t>EMP2924</t>
  </si>
  <si>
    <t>Samuel Gachau Njeri</t>
  </si>
  <si>
    <t>EMP2926</t>
  </si>
  <si>
    <t>Daud Ahmed Shalle</t>
  </si>
  <si>
    <t>EMP2931</t>
  </si>
  <si>
    <t>Geoffrey Rono</t>
  </si>
  <si>
    <t>EMP2932</t>
  </si>
  <si>
    <t>Juliah Ayodi Mayabi</t>
  </si>
  <si>
    <t>EMP2934</t>
  </si>
  <si>
    <t>Abla Mohamed Bakabsha</t>
  </si>
  <si>
    <t>EMP2936</t>
  </si>
  <si>
    <t>Frankline Ochieng Ousa</t>
  </si>
  <si>
    <t>EMP2938</t>
  </si>
  <si>
    <t>Caleb Mursoi Kibet</t>
  </si>
  <si>
    <t>EMP2944</t>
  </si>
  <si>
    <t>Rose Moyi Shiundu</t>
  </si>
  <si>
    <t>EMP2948</t>
  </si>
  <si>
    <t>Winnie Atieno Ogolla</t>
  </si>
  <si>
    <t>EMP2950</t>
  </si>
  <si>
    <t>Robin Njagi</t>
  </si>
  <si>
    <t>EMP2953</t>
  </si>
  <si>
    <t>Moses Wanyonyi Chesoli</t>
  </si>
  <si>
    <t>EMP2955</t>
  </si>
  <si>
    <t>Janerose Longorio Akuwam</t>
  </si>
  <si>
    <t>EMP2973</t>
  </si>
  <si>
    <t>Josphat Kamau Mathenge</t>
  </si>
  <si>
    <t>EMP2979</t>
  </si>
  <si>
    <t>Monica Akoth Orero</t>
  </si>
  <si>
    <t>EMP2981</t>
  </si>
  <si>
    <t>Farida Adam Bakari</t>
  </si>
  <si>
    <t>EMP2984</t>
  </si>
  <si>
    <t>Hilda Chepkemoi Butaki</t>
  </si>
  <si>
    <t>EMP2985</t>
  </si>
  <si>
    <t>Abdia Mohamed Adow</t>
  </si>
  <si>
    <t>EMP2986</t>
  </si>
  <si>
    <t>Sylvia Mwangi  Kies</t>
  </si>
  <si>
    <t>EMP2992</t>
  </si>
  <si>
    <t>Rael Mukhaye Wekesa</t>
  </si>
  <si>
    <t>EMP2993</t>
  </si>
  <si>
    <t>Nasibo Bulle Hussin</t>
  </si>
  <si>
    <t>EMP3014</t>
  </si>
  <si>
    <t>Gidraph Mbugua Gitema</t>
  </si>
  <si>
    <t>EMP3020</t>
  </si>
  <si>
    <t>Fredrick Chepkwony</t>
  </si>
  <si>
    <t>EMP3022</t>
  </si>
  <si>
    <t>Stephen Kecha Boiyo</t>
  </si>
  <si>
    <t>EMP3025</t>
  </si>
  <si>
    <t>Mohamed Ibrahim Hussein Bashoo</t>
  </si>
  <si>
    <t>EMP3028</t>
  </si>
  <si>
    <t>Susan Mwihaki</t>
  </si>
  <si>
    <t>EMP3030</t>
  </si>
  <si>
    <t>Joel Maina</t>
  </si>
  <si>
    <t>EMP3036</t>
  </si>
  <si>
    <t>Brigid  Jelimo</t>
  </si>
  <si>
    <t>EMP3038</t>
  </si>
  <si>
    <t>Margaret Njeri Wanjiku</t>
  </si>
  <si>
    <t>EMP3040</t>
  </si>
  <si>
    <t>Isaac Onwonga Paul</t>
  </si>
  <si>
    <t>EMP3042</t>
  </si>
  <si>
    <t>Samwel Omondi</t>
  </si>
  <si>
    <t>EMP3043</t>
  </si>
  <si>
    <t>Irine Omoita</t>
  </si>
  <si>
    <t>EMP3044</t>
  </si>
  <si>
    <t>Sylvia Lokarach Milliong</t>
  </si>
  <si>
    <t>EMP3054</t>
  </si>
  <si>
    <t>Guyo Abdub</t>
  </si>
  <si>
    <t>EMP3058</t>
  </si>
  <si>
    <t>EVELYN KAMENE MUNYAO</t>
  </si>
  <si>
    <t>EMP3059</t>
  </si>
  <si>
    <t>George Bagwasi</t>
  </si>
  <si>
    <t>EMP3062</t>
  </si>
  <si>
    <t>Michael Osunga</t>
  </si>
  <si>
    <t>EMP3064</t>
  </si>
  <si>
    <t>Noor Rashid Mohamed</t>
  </si>
  <si>
    <t>EMP3066</t>
  </si>
  <si>
    <t>Sofia Hussein Abdullahi</t>
  </si>
  <si>
    <t>EMP3068</t>
  </si>
  <si>
    <t>Abdirashid Abey Adan</t>
  </si>
  <si>
    <t>EMP3071</t>
  </si>
  <si>
    <t>Jackline Kawira Njagi</t>
  </si>
  <si>
    <t>EMP3073</t>
  </si>
  <si>
    <t>DIID BORU GALMA</t>
  </si>
  <si>
    <t>EMP3074</t>
  </si>
  <si>
    <t>Wilson Mwangi Njoroge</t>
  </si>
  <si>
    <t>EMP3075</t>
  </si>
  <si>
    <t>Abdalla Zeni Sharrif</t>
  </si>
  <si>
    <t>EMP3077</t>
  </si>
  <si>
    <t xml:space="preserve">Vivian Jepkorir Chemweno </t>
  </si>
  <si>
    <t>EMP3079</t>
  </si>
  <si>
    <t>Andrew Mugambi Nyang'au</t>
  </si>
  <si>
    <t>EMP3080</t>
  </si>
  <si>
    <t>Hazael Kipyego Biwott</t>
  </si>
  <si>
    <t>EMP3081</t>
  </si>
  <si>
    <t>Mohamed Dek Madey</t>
  </si>
  <si>
    <t>EMP3083</t>
  </si>
  <si>
    <t>Nicodemus Punga Musa</t>
  </si>
  <si>
    <t>EMP3085</t>
  </si>
  <si>
    <t>Dickson Musyoka Mwangagi</t>
  </si>
  <si>
    <t>EMP3087</t>
  </si>
  <si>
    <t>Ozem Muriuki</t>
  </si>
  <si>
    <t>EMP3090</t>
  </si>
  <si>
    <t>Esther Wangari</t>
  </si>
  <si>
    <t>EMP3091</t>
  </si>
  <si>
    <t>Enock Ouma Barasa</t>
  </si>
  <si>
    <t>EMP3092</t>
  </si>
  <si>
    <t>ALIMAHAT ABDI HASSAN</t>
  </si>
  <si>
    <t>EMP3098</t>
  </si>
  <si>
    <t>Mohamed Hussein Osman</t>
  </si>
  <si>
    <t>EMP3099</t>
  </si>
  <si>
    <t xml:space="preserve">Vincent Odhiambo Lumumba </t>
  </si>
  <si>
    <t>EMP3100</t>
  </si>
  <si>
    <t>Christine Muriuki</t>
  </si>
  <si>
    <t>EMP3101</t>
  </si>
  <si>
    <t>Martha Awino Otieno</t>
  </si>
  <si>
    <t>EMP3102</t>
  </si>
  <si>
    <t>Corazon Mwende Kisilu</t>
  </si>
  <si>
    <t>EMP3103</t>
  </si>
  <si>
    <t>Peter Abwao</t>
  </si>
  <si>
    <t>EMP3104</t>
  </si>
  <si>
    <t>Ismail Numow Khalid</t>
  </si>
  <si>
    <t>EMP3105</t>
  </si>
  <si>
    <t>Muhsin Abdi Dahir</t>
  </si>
  <si>
    <t>EMP3108</t>
  </si>
  <si>
    <t>Betty Makena</t>
  </si>
  <si>
    <t>EMP3109</t>
  </si>
  <si>
    <t>Humphrey Mwinamo Muhatia</t>
  </si>
  <si>
    <t>EMP3112</t>
  </si>
  <si>
    <t>Hassan Idirs  Muktar</t>
  </si>
  <si>
    <t>EMP3113</t>
  </si>
  <si>
    <t>Geoffrey  Munene Mwai</t>
  </si>
  <si>
    <t>EMP3114</t>
  </si>
  <si>
    <t>Naomi Ng'ang'a</t>
  </si>
  <si>
    <t>EMP3116</t>
  </si>
  <si>
    <t xml:space="preserve">Abdulaziz Sananga Samperu  </t>
  </si>
  <si>
    <t>EMP3118</t>
  </si>
  <si>
    <t>Edward Nakalale Ebongon</t>
  </si>
  <si>
    <t>EMP3119</t>
  </si>
  <si>
    <t>Mark Arango</t>
  </si>
  <si>
    <t>EMP3123</t>
  </si>
  <si>
    <t>Lynn Rachael Wathome</t>
  </si>
  <si>
    <t>EMP3126</t>
  </si>
  <si>
    <t>HEZRON BONFACE NAMBIRO</t>
  </si>
  <si>
    <t>EMP3128</t>
  </si>
  <si>
    <t>Franklin Ogutu</t>
  </si>
  <si>
    <t>EMP3129</t>
  </si>
  <si>
    <t>Mohamed Kimaiyo</t>
  </si>
  <si>
    <t>EMP3132</t>
  </si>
  <si>
    <t>Zedekia Ong'any Obondi</t>
  </si>
  <si>
    <t>EMP3134</t>
  </si>
  <si>
    <t>Ruth Jelagat Miningwo</t>
  </si>
  <si>
    <t>EMP3135</t>
  </si>
  <si>
    <t>Joyce Njihia</t>
  </si>
  <si>
    <t>EMP3138</t>
  </si>
  <si>
    <t>Catherine Wangeci Mwangi</t>
  </si>
  <si>
    <t>EMP3145</t>
  </si>
  <si>
    <t>Alex Mbithi Nthiwa</t>
  </si>
  <si>
    <t>EMP3147</t>
  </si>
  <si>
    <t>Janet Maliti</t>
  </si>
  <si>
    <t>EMP3150</t>
  </si>
  <si>
    <t>Fatuma Dida</t>
  </si>
  <si>
    <t>EMP3151</t>
  </si>
  <si>
    <t>Michael Mbondo</t>
  </si>
  <si>
    <t>EMP3152</t>
  </si>
  <si>
    <t>Abraham Kisang</t>
  </si>
  <si>
    <t>EMP3153</t>
  </si>
  <si>
    <t>Esther Wanjiru Muiruri</t>
  </si>
  <si>
    <t>EMP3155</t>
  </si>
  <si>
    <t>Clive Egunza</t>
  </si>
  <si>
    <t>EMP3156</t>
  </si>
  <si>
    <t>Mercy Cheruto Tarus</t>
  </si>
  <si>
    <t>EMP3158</t>
  </si>
  <si>
    <t>Miriam Mbembe</t>
  </si>
  <si>
    <t>EMP3159</t>
  </si>
  <si>
    <t>Kelvin Njenga</t>
  </si>
  <si>
    <t>EMP3167</t>
  </si>
  <si>
    <t>Judy Muriu</t>
  </si>
  <si>
    <t>EMP3168</t>
  </si>
  <si>
    <t>Zahra Mohamed Abikar</t>
  </si>
  <si>
    <t>EMP3172</t>
  </si>
  <si>
    <t>Zeytun  Adan  Mohammed</t>
  </si>
  <si>
    <t>EMP3173</t>
  </si>
  <si>
    <t>Daud Ahmed Mahat</t>
  </si>
  <si>
    <t>EMP3174</t>
  </si>
  <si>
    <t>Angelina Teiyan Kol</t>
  </si>
  <si>
    <t>EMP3175</t>
  </si>
  <si>
    <t>Abdirahman Bare  Mohamed</t>
  </si>
  <si>
    <t>EMP3176</t>
  </si>
  <si>
    <t>Stellar Wanjiru Nderi</t>
  </si>
  <si>
    <t>EMP3177</t>
  </si>
  <si>
    <t>Nasra Abass Halil</t>
  </si>
  <si>
    <t>EMP3178</t>
  </si>
  <si>
    <t>Omar Ismail Omar</t>
  </si>
  <si>
    <t>EMP3180</t>
  </si>
  <si>
    <t>Abdow Mohamed Osman</t>
  </si>
  <si>
    <t>EMP3181</t>
  </si>
  <si>
    <t>Mercy Kathomi Kariuki</t>
  </si>
  <si>
    <t>EMP3182</t>
  </si>
  <si>
    <t>Jane Kendi</t>
  </si>
  <si>
    <t>EMP3183</t>
  </si>
  <si>
    <t>David Ziro</t>
  </si>
  <si>
    <t>EMP3184</t>
  </si>
  <si>
    <t xml:space="preserve">Hussein Mohamed Kheir </t>
  </si>
  <si>
    <t>EMP3186</t>
  </si>
  <si>
    <t>Kennedy Ochieng Onditi</t>
  </si>
  <si>
    <t>EMP3190</t>
  </si>
  <si>
    <t>Francis Wanjala Otinga</t>
  </si>
  <si>
    <t>EMP3194</t>
  </si>
  <si>
    <t>Faiza  Irshad Ali</t>
  </si>
  <si>
    <t>EMP3201</t>
  </si>
  <si>
    <t>Feisal Selel Muhumed</t>
  </si>
  <si>
    <t>EMP3204</t>
  </si>
  <si>
    <t>Ibrahim Muktar Elmoge</t>
  </si>
  <si>
    <t>EMP3205</t>
  </si>
  <si>
    <t>Sahara Mohamud Gurhan</t>
  </si>
  <si>
    <t>EMP3208</t>
  </si>
  <si>
    <t>Hezekia Amadi Junior</t>
  </si>
  <si>
    <t>EMP3209</t>
  </si>
  <si>
    <t>Abdirahman  Antar  Omar</t>
  </si>
  <si>
    <t>EMP3211</t>
  </si>
  <si>
    <t>Hussein  Abdi</t>
  </si>
  <si>
    <t>EMP3212</t>
  </si>
  <si>
    <t xml:space="preserve">Ibrahim  Gahir Salat </t>
  </si>
  <si>
    <t>EMP3213</t>
  </si>
  <si>
    <t>Faith Jelagat Toroitich</t>
  </si>
  <si>
    <t>EMP3215</t>
  </si>
  <si>
    <t>Lameck  Bijumo</t>
  </si>
  <si>
    <t>EMP3216</t>
  </si>
  <si>
    <t>Martin Kingori</t>
  </si>
  <si>
    <t>EMP3218</t>
  </si>
  <si>
    <t>Titus Murundu Mangongo</t>
  </si>
  <si>
    <t>EMP3219</t>
  </si>
  <si>
    <t>Januaris Kasanga Musili</t>
  </si>
  <si>
    <t>EMP3221</t>
  </si>
  <si>
    <t>EMP3225</t>
  </si>
  <si>
    <t>Sahanun Mohamed Sheikh</t>
  </si>
  <si>
    <t>EMP3233</t>
  </si>
  <si>
    <t>Silas Owiti Ayako</t>
  </si>
  <si>
    <t>EMP3236</t>
  </si>
  <si>
    <t>Zakayo Amunze Wakhu</t>
  </si>
  <si>
    <t>EMP3237</t>
  </si>
  <si>
    <t>Jamal Omollo</t>
  </si>
  <si>
    <t>EMP3238</t>
  </si>
  <si>
    <t>Boniface Kyalo Muthama</t>
  </si>
  <si>
    <t>EMP3245</t>
  </si>
  <si>
    <t>Grace Kobare</t>
  </si>
  <si>
    <t>EMP3248</t>
  </si>
  <si>
    <t>Renson  Mukayagi Karani</t>
  </si>
  <si>
    <t>EMP3249</t>
  </si>
  <si>
    <t>Leyla Semkiwa Mganga</t>
  </si>
  <si>
    <t>EMP3250</t>
  </si>
  <si>
    <t>Swabra Omar Hadi</t>
  </si>
  <si>
    <t>EMP3251</t>
  </si>
  <si>
    <t>Roy  Kimtai  Bett</t>
  </si>
  <si>
    <t>EMP3254</t>
  </si>
  <si>
    <t>Emmanuel Simiyu</t>
  </si>
  <si>
    <t>EMP3263</t>
  </si>
  <si>
    <t xml:space="preserve">Mustafa Hassan Bashir </t>
  </si>
  <si>
    <t>EMP3264</t>
  </si>
  <si>
    <t>Barlin Ahmed</t>
  </si>
  <si>
    <t>EMP3269</t>
  </si>
  <si>
    <t>Loreen Joan  Orembo</t>
  </si>
  <si>
    <t>EMP3270</t>
  </si>
  <si>
    <t>George Otieno Opidi</t>
  </si>
  <si>
    <t>EMP3271</t>
  </si>
  <si>
    <t>Caleb M. Magondo</t>
  </si>
  <si>
    <t>EMP3272</t>
  </si>
  <si>
    <t>John Oduor</t>
  </si>
  <si>
    <t>EMP3273</t>
  </si>
  <si>
    <t>Nimo  Abdullahi  Kobei</t>
  </si>
  <si>
    <t>EMP3275</t>
  </si>
  <si>
    <t>Mohamed Kalil Bulale</t>
  </si>
  <si>
    <t>EMP3279</t>
  </si>
  <si>
    <t>Farah Mohamed</t>
  </si>
  <si>
    <t>EMP3280</t>
  </si>
  <si>
    <t>Hussein Jelle Abdille</t>
  </si>
  <si>
    <t>EMP3287</t>
  </si>
  <si>
    <t>Mulyungi  Syanda</t>
  </si>
  <si>
    <t>EMP3293</t>
  </si>
  <si>
    <t>Claire Chepkemoi</t>
  </si>
  <si>
    <t>EMP3299</t>
  </si>
  <si>
    <t>Rashid Asha Sadi</t>
  </si>
  <si>
    <t>EMP3301</t>
  </si>
  <si>
    <t>Amos Safari</t>
  </si>
  <si>
    <t>EMP3302</t>
  </si>
  <si>
    <t>Peter Murgor</t>
  </si>
  <si>
    <t>EMP3303</t>
  </si>
  <si>
    <t>Derrick Nagide Mugasia</t>
  </si>
  <si>
    <t>EMP3305</t>
  </si>
  <si>
    <t>Nassor Mohamed Abdalla</t>
  </si>
  <si>
    <t>EMP3306</t>
  </si>
  <si>
    <t>Abdulhakim Abdul Mahmoud</t>
  </si>
  <si>
    <t>EMP3307</t>
  </si>
  <si>
    <t>Oscar  Wanjala Lino</t>
  </si>
  <si>
    <t>EMP3308</t>
  </si>
  <si>
    <t>Yvonne Nasimiyu Khaemba</t>
  </si>
  <si>
    <t>EMP3309</t>
  </si>
  <si>
    <t>JOHN NALO</t>
  </si>
  <si>
    <t>EMP3313</t>
  </si>
  <si>
    <t>Topias Nivah Nanjakululu</t>
  </si>
  <si>
    <t>EMP3316</t>
  </si>
  <si>
    <t>Patrick Tirop Chemwolo</t>
  </si>
  <si>
    <t>EMP3321</t>
  </si>
  <si>
    <t>Dika Dabaso Guyo</t>
  </si>
  <si>
    <t>EMP3322</t>
  </si>
  <si>
    <t>Donald Ombim Jaleny</t>
  </si>
  <si>
    <t>EMP3323</t>
  </si>
  <si>
    <t>Evelyne Kimbaya Kisamo</t>
  </si>
  <si>
    <t>EMP3324</t>
  </si>
  <si>
    <t>Audilia Wanjala</t>
  </si>
  <si>
    <t>EMP3325</t>
  </si>
  <si>
    <t>Cynthia Wawira Njagi</t>
  </si>
  <si>
    <t>EMP3327</t>
  </si>
  <si>
    <t>Violet Andoyo Otindo</t>
  </si>
  <si>
    <t>EMP3329</t>
  </si>
  <si>
    <t>Jescah Amadi Kutera</t>
  </si>
  <si>
    <t>EMP3330</t>
  </si>
  <si>
    <t>Teresa Wainaina</t>
  </si>
  <si>
    <t>EMP3331</t>
  </si>
  <si>
    <t>Mohamed  Hassan  Rage</t>
  </si>
  <si>
    <t>EMP3332</t>
  </si>
  <si>
    <t>Mohamed Bahero Mohamed</t>
  </si>
  <si>
    <t>EMP3333</t>
  </si>
  <si>
    <t>George Muraya Kiragu</t>
  </si>
  <si>
    <t>EMP3334</t>
  </si>
  <si>
    <t>Haggai Eshibwabo Wanyungu</t>
  </si>
  <si>
    <t>EMP3335</t>
  </si>
  <si>
    <t>Vivian Njambi Wahinya</t>
  </si>
  <si>
    <t>EMP3336</t>
  </si>
  <si>
    <t>Oscar  Isige</t>
  </si>
  <si>
    <t>EMP3338</t>
  </si>
  <si>
    <t>Sharon Kerubo Moruri</t>
  </si>
  <si>
    <t>EMP3339</t>
  </si>
  <si>
    <t>Michael Kobia</t>
  </si>
  <si>
    <t>EMP3340</t>
  </si>
  <si>
    <t>Ednah  Karwitha</t>
  </si>
  <si>
    <t>EMP3341</t>
  </si>
  <si>
    <t>Rose  Mukhwana</t>
  </si>
  <si>
    <t>EMP3342</t>
  </si>
  <si>
    <t>Kennedy Otieno Okello</t>
  </si>
  <si>
    <t>EMP3344</t>
  </si>
  <si>
    <t>Ramadhan  Cheruto Langat</t>
  </si>
  <si>
    <t>EMP3345</t>
  </si>
  <si>
    <t xml:space="preserve">Lucas Solit Chebon </t>
  </si>
  <si>
    <t>EMP3346</t>
  </si>
  <si>
    <t>Solomon Kiprotich Tirop</t>
  </si>
  <si>
    <t>EMP3347</t>
  </si>
  <si>
    <t>Winnie Jerotich Tanui</t>
  </si>
  <si>
    <t>EMP3348</t>
  </si>
  <si>
    <t>Sahal Omar Sugow</t>
  </si>
  <si>
    <t>EMP3349</t>
  </si>
  <si>
    <t>Mercy  Njeri  Githara</t>
  </si>
  <si>
    <t>EMP3350</t>
  </si>
  <si>
    <t>Jamaa Ismail Bare</t>
  </si>
  <si>
    <t>EMP3351</t>
  </si>
  <si>
    <t>Barwaqo Adan Ali</t>
  </si>
  <si>
    <t>EMP3352</t>
  </si>
  <si>
    <t>Kelly  Sirunda Were</t>
  </si>
  <si>
    <t>EMP3353</t>
  </si>
  <si>
    <t>Laureen Fiki Katana</t>
  </si>
  <si>
    <t>EMP3355</t>
  </si>
  <si>
    <t>Mohamed Hassan Saitoti</t>
  </si>
  <si>
    <t>EMP3356</t>
  </si>
  <si>
    <t>Nureini Mohamed Bakari</t>
  </si>
  <si>
    <t>EMP3357</t>
  </si>
  <si>
    <t>EMP3358</t>
  </si>
  <si>
    <t>Patrick Lokarach Lokaalei</t>
  </si>
  <si>
    <t>EMP3360</t>
  </si>
  <si>
    <t>Patricia  Mugenzi</t>
  </si>
  <si>
    <t>EMP3361</t>
  </si>
  <si>
    <t>Jemima Wakini Maina</t>
  </si>
  <si>
    <t>EMP3362</t>
  </si>
  <si>
    <t>Nancy Chebichii</t>
  </si>
  <si>
    <t>EMP3363</t>
  </si>
  <si>
    <t>Hussein  Abdi Hassan</t>
  </si>
  <si>
    <t>EMP3364</t>
  </si>
  <si>
    <t>Dennis Odhiambo</t>
  </si>
  <si>
    <t>EMP3365</t>
  </si>
  <si>
    <t>Faith Mutuku</t>
  </si>
  <si>
    <t>EMP3366</t>
  </si>
  <si>
    <t>Simon Ng'ang'a Wambui</t>
  </si>
  <si>
    <t>EMP3367</t>
  </si>
  <si>
    <t>Bonaya Hassan Hindada</t>
  </si>
  <si>
    <t>EMP3368</t>
  </si>
  <si>
    <t>Mary  Wangari Mwangi</t>
  </si>
  <si>
    <t>EMP3369</t>
  </si>
  <si>
    <t>Francis Karomo Wambugu</t>
  </si>
  <si>
    <t>EMP3370</t>
  </si>
  <si>
    <t>Pauline Arony Omoga</t>
  </si>
  <si>
    <t>EMP3371</t>
  </si>
  <si>
    <t xml:space="preserve">Marwa Amin Hassan </t>
  </si>
  <si>
    <t>EMP3372</t>
  </si>
  <si>
    <t xml:space="preserve">Purity Makena  Kirimi </t>
  </si>
  <si>
    <t>EMP3373</t>
  </si>
  <si>
    <t>IBRAHIM ABDULLAHI ADAN</t>
  </si>
  <si>
    <t>EMP3374</t>
  </si>
  <si>
    <t>Magdalene Ochieng Oduor</t>
  </si>
  <si>
    <t>EMP3376</t>
  </si>
  <si>
    <t>Paul Oduor Anywayo</t>
  </si>
  <si>
    <t>EMP3377</t>
  </si>
  <si>
    <t>ZACHARY MISIANI</t>
  </si>
  <si>
    <t>EMP3378</t>
  </si>
  <si>
    <t>Martha Muthoni Mwangi</t>
  </si>
  <si>
    <t>EMP3379</t>
  </si>
  <si>
    <t>Samuel Maina  Nderitu</t>
  </si>
  <si>
    <t>EMP3380</t>
  </si>
  <si>
    <t>Lydia Jeptoo Chebii</t>
  </si>
  <si>
    <t>EMP3381</t>
  </si>
  <si>
    <t>Abdifatah Bare Sahal</t>
  </si>
  <si>
    <t>EMP3382</t>
  </si>
  <si>
    <t>Fatma Zahra Mohamed</t>
  </si>
  <si>
    <t>EMP3383</t>
  </si>
  <si>
    <t>Abdiwahab Abdi Adow</t>
  </si>
  <si>
    <t>EMP3384</t>
  </si>
  <si>
    <t>Victor Kiptalam Cheptirim</t>
  </si>
  <si>
    <t>EMP3386</t>
  </si>
  <si>
    <t>Maryan Abdullahi Giat</t>
  </si>
  <si>
    <t>EMP3388</t>
  </si>
  <si>
    <t>Anita Pepeon Wanja</t>
  </si>
  <si>
    <t>EMP3389</t>
  </si>
  <si>
    <t>Christine Jillo  Guyo</t>
  </si>
  <si>
    <t>EMP3390</t>
  </si>
  <si>
    <t>Muuo  Samson</t>
  </si>
  <si>
    <t>EMP3391</t>
  </si>
  <si>
    <t>Judith  Chepkoech Tuei</t>
  </si>
  <si>
    <t>EMP3392</t>
  </si>
  <si>
    <t>Halima Abdi Ahad</t>
  </si>
  <si>
    <t>EMP3394</t>
  </si>
  <si>
    <t xml:space="preserve"> Emmanuel Chemitei Kipro</t>
  </si>
  <si>
    <t>EMP3395</t>
  </si>
  <si>
    <t>Amina Hassan Mohamed</t>
  </si>
  <si>
    <t>EMP3396</t>
  </si>
  <si>
    <t>Hassan Ugas Ibrahim</t>
  </si>
  <si>
    <t>EMP3398</t>
  </si>
  <si>
    <t>Cyrus Kiprop Mutai</t>
  </si>
  <si>
    <t>EMP3399</t>
  </si>
  <si>
    <t>Eric  Ogot Menya</t>
  </si>
  <si>
    <t>EMP3400</t>
  </si>
  <si>
    <t>Emmanuel  Chemwotei  Kiboi</t>
  </si>
  <si>
    <t>EMP3403</t>
  </si>
  <si>
    <t>Synthia Kwamboka Ontinta</t>
  </si>
  <si>
    <t>EMP3404</t>
  </si>
  <si>
    <t>Mohamed Abass Halil</t>
  </si>
  <si>
    <t>EMP3405</t>
  </si>
  <si>
    <t>Constance Zighe</t>
  </si>
  <si>
    <t>EMP3406</t>
  </si>
  <si>
    <t>Abdullahi Hassan  Farah</t>
  </si>
  <si>
    <t>EMP3407</t>
  </si>
  <si>
    <t>Nariman Naufal Muhashamy</t>
  </si>
  <si>
    <t>EMP3408</t>
  </si>
  <si>
    <t>Evans Aswani Esemer</t>
  </si>
  <si>
    <t>EMP3409</t>
  </si>
  <si>
    <t>Josephine Mutheu  Kyalo</t>
  </si>
  <si>
    <t>EMP3410</t>
  </si>
  <si>
    <t>Feisal Hussein Daar</t>
  </si>
  <si>
    <t>EMP3411</t>
  </si>
  <si>
    <t>Ali Hussein Dima</t>
  </si>
  <si>
    <t>EMP3412</t>
  </si>
  <si>
    <t>Cecilia Kiyo Mwangi</t>
  </si>
  <si>
    <t>EMP3414</t>
  </si>
  <si>
    <t>Daniel Wachira  Kiragu</t>
  </si>
  <si>
    <t>EMP3416</t>
  </si>
  <si>
    <t>Zeitun Ronow Ugas</t>
  </si>
  <si>
    <t>EMP3418</t>
  </si>
  <si>
    <t>Leonard Kiptonui Langat</t>
  </si>
  <si>
    <t>EMP3419</t>
  </si>
  <si>
    <t>Peter  Chaaru Wahome</t>
  </si>
  <si>
    <t>EMP3420</t>
  </si>
  <si>
    <t>Dorcas Khasowa Were</t>
  </si>
  <si>
    <t>EMP3421</t>
  </si>
  <si>
    <t>Dorothy Mwari Nkonge</t>
  </si>
  <si>
    <t>EMP3423</t>
  </si>
  <si>
    <t>Ismael Aziz Masoud</t>
  </si>
  <si>
    <t>EMP3424</t>
  </si>
  <si>
    <t>Adan  Hujale Ali</t>
  </si>
  <si>
    <t>EMP3425</t>
  </si>
  <si>
    <t>Stacy  Akinyi  Pekke</t>
  </si>
  <si>
    <t>EMP3426</t>
  </si>
  <si>
    <t>Mohamed Hassan Abdi</t>
  </si>
  <si>
    <t>EMP3427</t>
  </si>
  <si>
    <t>Leah Wambui Githui</t>
  </si>
  <si>
    <t>EMP3429</t>
  </si>
  <si>
    <t>Valentine Tindi Gwendo</t>
  </si>
  <si>
    <t>EMP3430</t>
  </si>
  <si>
    <t>Jacob Ochieng  Ajwag</t>
  </si>
  <si>
    <t>EMP3431</t>
  </si>
  <si>
    <t>Mutembei  Koskey</t>
  </si>
  <si>
    <t>EMP3432</t>
  </si>
  <si>
    <t>George Ndun'gu Thungu</t>
  </si>
  <si>
    <t>EMP3433</t>
  </si>
  <si>
    <t>Ramla  Ramadhan  Mohammed</t>
  </si>
  <si>
    <t>EMP3434</t>
  </si>
  <si>
    <t>Susan  Faith  Kavangi</t>
  </si>
  <si>
    <t>EMP3436</t>
  </si>
  <si>
    <t>Asha  Ibrahim  Amber</t>
  </si>
  <si>
    <t>EMP3437</t>
  </si>
  <si>
    <t>Kirwa Dennis Kipkosgey</t>
  </si>
  <si>
    <t>EMP3438</t>
  </si>
  <si>
    <t>Titus Kailemia</t>
  </si>
  <si>
    <t>EMP3440</t>
  </si>
  <si>
    <t>Raha Hassan Buul</t>
  </si>
  <si>
    <t>EMP3441</t>
  </si>
  <si>
    <t>Asha Hassan Kerow</t>
  </si>
  <si>
    <t>EMP3442</t>
  </si>
  <si>
    <t>Christine Sylvia Atieno</t>
  </si>
  <si>
    <t>EMP3443</t>
  </si>
  <si>
    <t>Hibo Abdirahman Hussein</t>
  </si>
  <si>
    <t>EMP3444</t>
  </si>
  <si>
    <t>Maryam Feisal Mohamed</t>
  </si>
  <si>
    <t>EMP3445</t>
  </si>
  <si>
    <t>Abdirashid Abdirahman Ahmed</t>
  </si>
  <si>
    <t>EMP3446</t>
  </si>
  <si>
    <t>Abdifatah Abdikadir Bare</t>
  </si>
  <si>
    <t>EMP3447</t>
  </si>
  <si>
    <t>Mohamed Abdi Ahmed</t>
  </si>
  <si>
    <t>EMP3448</t>
  </si>
  <si>
    <t>Hassan Khalif Farah</t>
  </si>
  <si>
    <t>EMP3449</t>
  </si>
  <si>
    <t>Korir Joseph Temas</t>
  </si>
  <si>
    <t>EMP3450</t>
  </si>
  <si>
    <t>Abdullahi Yussuf Mohamed</t>
  </si>
  <si>
    <t>EMP3451</t>
  </si>
  <si>
    <t>Abdihakim Abdi Saman</t>
  </si>
  <si>
    <t>EMP3452</t>
  </si>
  <si>
    <t>Yusuf Siad Sighel</t>
  </si>
  <si>
    <t>EMP3453</t>
  </si>
  <si>
    <t>Dorah Nakhumicha Kimuna</t>
  </si>
  <si>
    <t>EMP3454</t>
  </si>
  <si>
    <t>Geoffrey  Ombongi Nyakundi</t>
  </si>
  <si>
    <t>EMP3457</t>
  </si>
  <si>
    <t>Morris Makabe Ongubo</t>
  </si>
  <si>
    <t>EMP3458</t>
  </si>
  <si>
    <t>Ronald Tunji Mwawaka</t>
  </si>
  <si>
    <t>EMP3459</t>
  </si>
  <si>
    <t>Susan Kawali Maiba</t>
  </si>
  <si>
    <t>EMP3460</t>
  </si>
  <si>
    <t>Martin Malatit</t>
  </si>
  <si>
    <t>EMP3461</t>
  </si>
  <si>
    <t>Abubakar Salim</t>
  </si>
  <si>
    <t>EMP3462</t>
  </si>
  <si>
    <t>Robina Bosibori</t>
  </si>
  <si>
    <t>EMP3463</t>
  </si>
  <si>
    <t>David Ndinyo  Lusweti</t>
  </si>
  <si>
    <t>EMP3464</t>
  </si>
  <si>
    <t>Cynthia Molen Ouma</t>
  </si>
  <si>
    <t>EMP3465</t>
  </si>
  <si>
    <t>Camelyne Abisaki Wafula</t>
  </si>
  <si>
    <t>EMP3467</t>
  </si>
  <si>
    <t>Belina Jhuthi Msafiri</t>
  </si>
  <si>
    <t>EMP3468</t>
  </si>
  <si>
    <t>Dennis  Wanjohi Mwangi</t>
  </si>
  <si>
    <t>EMP3469</t>
  </si>
  <si>
    <t>Emily  Mutisya Gideon</t>
  </si>
  <si>
    <t>EMP3470</t>
  </si>
  <si>
    <t>Mohamed Barre Olow</t>
  </si>
  <si>
    <t>EMP3472</t>
  </si>
  <si>
    <t>ZIPPORAH KURIA</t>
  </si>
  <si>
    <t>EMP3473</t>
  </si>
  <si>
    <t>EMP3474</t>
  </si>
  <si>
    <t>Mohamed Mogow  Mohamed</t>
  </si>
  <si>
    <t>EMP3475</t>
  </si>
  <si>
    <t>Abdiweli Mohamed Muhumed</t>
  </si>
  <si>
    <t>EMP3476</t>
  </si>
  <si>
    <t>Charlene Nasimiyu Wambwa</t>
  </si>
  <si>
    <t>EMP3477</t>
  </si>
  <si>
    <t>Sheila Jeptoo Kibon</t>
  </si>
  <si>
    <t>EMP3478</t>
  </si>
  <si>
    <t>Denis Ekisa Papa</t>
  </si>
  <si>
    <t>EMP3479</t>
  </si>
  <si>
    <t>James Were</t>
  </si>
  <si>
    <t>EMP3480</t>
  </si>
  <si>
    <t>Peter Maina Kinyua</t>
  </si>
  <si>
    <t>EMP3481</t>
  </si>
  <si>
    <t>JETHRO KOECH</t>
  </si>
  <si>
    <t>EMP3482</t>
  </si>
  <si>
    <t>Douglas  Omonyi Kennedy</t>
  </si>
  <si>
    <t>EMP3484</t>
  </si>
  <si>
    <t>Fiona Wema Guantai</t>
  </si>
  <si>
    <t>EMP3485</t>
  </si>
  <si>
    <t>Yasmin Jama</t>
  </si>
  <si>
    <t>EMP3486</t>
  </si>
  <si>
    <t>Joseph Ngeti Nzuki</t>
  </si>
  <si>
    <t>EMP3487</t>
  </si>
  <si>
    <t>Patrick Thoya Kitsao</t>
  </si>
  <si>
    <t>EMP3488</t>
  </si>
  <si>
    <t>Shukria Omar</t>
  </si>
  <si>
    <t>EMP3489</t>
  </si>
  <si>
    <t>Dennis  Kalasa Were</t>
  </si>
  <si>
    <t>EMP3491</t>
  </si>
  <si>
    <t>Abdiwahab Ismail Abdi</t>
  </si>
  <si>
    <t>EMP3492</t>
  </si>
  <si>
    <t>Siyat Gure Yarrow</t>
  </si>
  <si>
    <t>EMP3494</t>
  </si>
  <si>
    <t>Mohamed  Abdi Shariff</t>
  </si>
  <si>
    <t>EMP3496</t>
  </si>
  <si>
    <t>Yahya Abdi</t>
  </si>
  <si>
    <t>EMP3497</t>
  </si>
  <si>
    <t>Abdikadir Salat Gedi</t>
  </si>
  <si>
    <t>EMP3500</t>
  </si>
  <si>
    <t xml:space="preserve">Ishak Mohamed   </t>
  </si>
  <si>
    <t>EMP3502</t>
  </si>
  <si>
    <t>Eva Chepkemoi Chumo</t>
  </si>
  <si>
    <t>EMP3505</t>
  </si>
  <si>
    <t>Mwanakheri Ahmed Idris</t>
  </si>
  <si>
    <t>EMP3506</t>
  </si>
  <si>
    <t>Abdiaziz Sawen Bile</t>
  </si>
  <si>
    <t>EMP3507</t>
  </si>
  <si>
    <t>Edina Wekesa Wanyonyi</t>
  </si>
  <si>
    <t>EMP3508</t>
  </si>
  <si>
    <t>Abdikadir Mohammed Abdalla</t>
  </si>
  <si>
    <t>EMP3509</t>
  </si>
  <si>
    <t>Albert Ndungu Gichini</t>
  </si>
  <si>
    <t>EMP3512</t>
  </si>
  <si>
    <t>Zakiya Abdirahamam Haji</t>
  </si>
  <si>
    <t>EMP3513</t>
  </si>
  <si>
    <t>Newton Ominde Avude</t>
  </si>
  <si>
    <t>EMP3514</t>
  </si>
  <si>
    <t>Ashford Waitari</t>
  </si>
  <si>
    <t>EMP3515</t>
  </si>
  <si>
    <t>Salome Voinick Kuchio</t>
  </si>
  <si>
    <t>EMP3517</t>
  </si>
  <si>
    <t>Celestine Ogutu</t>
  </si>
  <si>
    <t>EMP3518</t>
  </si>
  <si>
    <t>Nancy  Jepchirchir Keter</t>
  </si>
  <si>
    <t>EMP3519</t>
  </si>
  <si>
    <t>Victor Cheruiyot</t>
  </si>
  <si>
    <t>EMP3521</t>
  </si>
  <si>
    <t>Samuel Njoroge Koigi</t>
  </si>
  <si>
    <t>EMP3522</t>
  </si>
  <si>
    <t xml:space="preserve">Wilson Kesi Hassan Fondo </t>
  </si>
  <si>
    <t>EMP3523</t>
  </si>
  <si>
    <t>Faith Awuor</t>
  </si>
  <si>
    <t>EMP3525</t>
  </si>
  <si>
    <t>Ramadhan Mnyanya Sadik</t>
  </si>
  <si>
    <t>EMP3526</t>
  </si>
  <si>
    <t>Ebenezer Ayako Ombogo</t>
  </si>
  <si>
    <t>EMP3528</t>
  </si>
  <si>
    <t>Martin Karanja Nyoike</t>
  </si>
  <si>
    <t>EMP3529</t>
  </si>
  <si>
    <t>Annastancia Ndunge</t>
  </si>
  <si>
    <t>EMP3531</t>
  </si>
  <si>
    <t>Constance Mkiwa Gathi</t>
  </si>
  <si>
    <t>EMP3532</t>
  </si>
  <si>
    <t xml:space="preserve">Everlyne Mwende Kasina </t>
  </si>
  <si>
    <t>EMP3533</t>
  </si>
  <si>
    <t>Zahra Salim Mohamed</t>
  </si>
  <si>
    <t>EMP3534</t>
  </si>
  <si>
    <t>Alfred  Kelvin</t>
  </si>
  <si>
    <t>EMP3536</t>
  </si>
  <si>
    <t>Bornace Wambugu Muriithi</t>
  </si>
  <si>
    <t>EMP3537</t>
  </si>
  <si>
    <t>Barwago Ibrahim Adan</t>
  </si>
  <si>
    <t>EMP3538</t>
  </si>
  <si>
    <t>Evans Kyalo Peter</t>
  </si>
  <si>
    <t>EMP3539</t>
  </si>
  <si>
    <t>Tiko Dennis</t>
  </si>
  <si>
    <t>EMP3540</t>
  </si>
  <si>
    <t>Solomon Kasyoka</t>
  </si>
  <si>
    <t>EMP3541</t>
  </si>
  <si>
    <t>Brenda Wambua Mwambela</t>
  </si>
  <si>
    <t>EMP3542</t>
  </si>
  <si>
    <t>Mercy Rael Ndonga</t>
  </si>
  <si>
    <t>EMP3543</t>
  </si>
  <si>
    <t>Kithome Musyoka</t>
  </si>
  <si>
    <t>EMP3544</t>
  </si>
  <si>
    <t>Anne Wanjiru Gichuhi</t>
  </si>
  <si>
    <t>EMP3545</t>
  </si>
  <si>
    <t>Juliana Ndunge Kiio</t>
  </si>
  <si>
    <t>EMP3546</t>
  </si>
  <si>
    <t>Brian Ikala</t>
  </si>
  <si>
    <t>EMP3550</t>
  </si>
  <si>
    <t>Sinaida Naliaka Barasa</t>
  </si>
  <si>
    <t>EMP3556</t>
  </si>
  <si>
    <t xml:space="preserve"> Nicodemus Rioba Mogeke</t>
  </si>
  <si>
    <t>EMP3564</t>
  </si>
  <si>
    <t>Kimutai Joel Muyekho</t>
  </si>
  <si>
    <t>EMP3566</t>
  </si>
  <si>
    <t>Doreen  Jerono Kimutai</t>
  </si>
  <si>
    <t>EMP3569</t>
  </si>
  <si>
    <t>Abdirahman Mohamed</t>
  </si>
  <si>
    <t>EMP3572</t>
  </si>
  <si>
    <t xml:space="preserve">Raha Hussein Ahmed </t>
  </si>
  <si>
    <t>EMP3574</t>
  </si>
  <si>
    <t>Shirley Wathayu Juma</t>
  </si>
  <si>
    <t>EMP3575</t>
  </si>
  <si>
    <t>EMP3576</t>
  </si>
  <si>
    <t>Vallentine Chepngenoh</t>
  </si>
  <si>
    <t>EMP3577</t>
  </si>
  <si>
    <t>Abdinajib Ali Farah</t>
  </si>
  <si>
    <t>EMP3578</t>
  </si>
  <si>
    <t>Fredrick Okwako</t>
  </si>
  <si>
    <t>EMP3579</t>
  </si>
  <si>
    <t>Moses Tona</t>
  </si>
  <si>
    <t>EMP3580</t>
  </si>
  <si>
    <t>AHMED MOHAMED SALAT</t>
  </si>
  <si>
    <t>EMP3581</t>
  </si>
  <si>
    <t>Winfridah Nekesa Olakhi</t>
  </si>
  <si>
    <t>EMP3582</t>
  </si>
  <si>
    <t>Daher Abdullahi Ali</t>
  </si>
  <si>
    <t>EMP3583</t>
  </si>
  <si>
    <t>Marian Ahmed Mohamed</t>
  </si>
  <si>
    <t>EMP3584</t>
  </si>
  <si>
    <t>Ayan Aden Bille</t>
  </si>
  <si>
    <t>EMP3585</t>
  </si>
  <si>
    <t>Hussein Muhumed Kulmiye</t>
  </si>
  <si>
    <t>EMP3586</t>
  </si>
  <si>
    <t xml:space="preserve"> Mohamednoor Abdi Mahamud</t>
  </si>
  <si>
    <t>EMP3587</t>
  </si>
  <si>
    <t>Marwa Mohamed Muhumed</t>
  </si>
  <si>
    <t>EMP3588</t>
  </si>
  <si>
    <t xml:space="preserve">Fardosa Hassan Rone </t>
  </si>
  <si>
    <t>EMP3590</t>
  </si>
  <si>
    <t>EPETET EREGAE JOSEPH</t>
  </si>
  <si>
    <t>EMP3591</t>
  </si>
  <si>
    <t>Marselah Chrisnas Nekesa</t>
  </si>
  <si>
    <t>EMP3592</t>
  </si>
  <si>
    <t xml:space="preserve"> Nasir Abdi Muhumed</t>
  </si>
  <si>
    <t>EMP3593</t>
  </si>
  <si>
    <t>Brian Mageka Steve</t>
  </si>
  <si>
    <t>EMP3594</t>
  </si>
  <si>
    <t>Faith Chebet</t>
  </si>
  <si>
    <t>EMP3595</t>
  </si>
  <si>
    <t>Suleiman Hassan Abdi</t>
  </si>
  <si>
    <t>EMP3596</t>
  </si>
  <si>
    <t>Adda Hashoba Hussein</t>
  </si>
  <si>
    <t>EMP3597</t>
  </si>
  <si>
    <t>Peter Leparie Losieko</t>
  </si>
  <si>
    <t>EMP3598</t>
  </si>
  <si>
    <t>Joram  Njugi Kagiri</t>
  </si>
  <si>
    <t>EMP3599</t>
  </si>
  <si>
    <t>Abdub Hassan</t>
  </si>
  <si>
    <t>EMP3600</t>
  </si>
  <si>
    <t>Leila Hussein</t>
  </si>
  <si>
    <t>EMP3601</t>
  </si>
  <si>
    <t>Maureen Kinya Mworia</t>
  </si>
  <si>
    <t>EMP3602</t>
  </si>
  <si>
    <t>IBRAHIM MBURU</t>
  </si>
  <si>
    <t>EMP3604</t>
  </si>
  <si>
    <t>Timothy Ochieng Akuro</t>
  </si>
  <si>
    <t>EMP3605</t>
  </si>
  <si>
    <t>George  Mutiso Mutua</t>
  </si>
  <si>
    <t>EMP3606</t>
  </si>
  <si>
    <t>Bashir Kassim Kar</t>
  </si>
  <si>
    <t>EMP3607</t>
  </si>
  <si>
    <t>Joan Illikwel Etukon</t>
  </si>
  <si>
    <t>EMP3608</t>
  </si>
  <si>
    <t>Hussein Kipkorir Koskei</t>
  </si>
  <si>
    <t>EMP3609</t>
  </si>
  <si>
    <t>Bob Kanyi Macharia</t>
  </si>
  <si>
    <t>EMP3610</t>
  </si>
  <si>
    <t>Sheila Mumbua Michael</t>
  </si>
  <si>
    <t>EMP3611</t>
  </si>
  <si>
    <t>Jack Amayo Buong</t>
  </si>
  <si>
    <t>EMP3612</t>
  </si>
  <si>
    <t>Faith Nyanchera Ondwari</t>
  </si>
  <si>
    <t>EMP3614</t>
  </si>
  <si>
    <t>Denice Lemedeket Namnyak</t>
  </si>
  <si>
    <t>EMP3615</t>
  </si>
  <si>
    <t>Timothy  Muhanda Wanga</t>
  </si>
  <si>
    <t>EMP3616</t>
  </si>
  <si>
    <t>Sharon Chebet Taiwa</t>
  </si>
  <si>
    <t>EMP3617</t>
  </si>
  <si>
    <t>Ronald  Kiprotich  Rop</t>
  </si>
  <si>
    <t>EMP3618</t>
  </si>
  <si>
    <t>Faith  Nafula Wafula</t>
  </si>
  <si>
    <t>EMP3619</t>
  </si>
  <si>
    <t>Geoffrey Ejem Lorot</t>
  </si>
  <si>
    <t>EMP3620</t>
  </si>
  <si>
    <t>Monica Nanjala Juma</t>
  </si>
  <si>
    <t>EMP3621</t>
  </si>
  <si>
    <t>Jeradine Kavindu Mbithi</t>
  </si>
  <si>
    <t>EMP3622</t>
  </si>
  <si>
    <t>Ruth  Kigen  Chepkirwok</t>
  </si>
  <si>
    <t>EMP3623</t>
  </si>
  <si>
    <t>Felistus Nasambu Machasio</t>
  </si>
  <si>
    <t>EMP3624</t>
  </si>
  <si>
    <t>Naomi Otaigo Mwita </t>
  </si>
  <si>
    <t>EMP3625</t>
  </si>
  <si>
    <t>Aden Mohamed Maalim</t>
  </si>
  <si>
    <t>EMP3626</t>
  </si>
  <si>
    <t>Mluwa Said Mathunde</t>
  </si>
  <si>
    <t>EMP3629</t>
  </si>
  <si>
    <t>Madina  Said</t>
  </si>
  <si>
    <t>EMP3630</t>
  </si>
  <si>
    <t>Milka Yuda</t>
  </si>
  <si>
    <t>EMP3631</t>
  </si>
  <si>
    <t>John Abel Badaso</t>
  </si>
  <si>
    <t>EMP3632</t>
  </si>
  <si>
    <t>Amina Hassan Gedi</t>
  </si>
  <si>
    <t>EMP3633</t>
  </si>
  <si>
    <t>Mohamed Adan Ahmed</t>
  </si>
  <si>
    <t>EMP3634</t>
  </si>
  <si>
    <t>Mohamed Qathar Yusuf</t>
  </si>
  <si>
    <t>EMP3636</t>
  </si>
  <si>
    <t>KENNEDY MWONGELA MATHUKU</t>
  </si>
  <si>
    <t>EMP3637</t>
  </si>
  <si>
    <t>Mwanajuma Matano Tsui</t>
  </si>
  <si>
    <t>EMP3638</t>
  </si>
  <si>
    <t>Habon Ali Hubiya</t>
  </si>
  <si>
    <t>EMP3640</t>
  </si>
  <si>
    <t>Fred Omondi Ouma</t>
  </si>
  <si>
    <t>EMP3642</t>
  </si>
  <si>
    <t>Abdirashid Diriye Hassan</t>
  </si>
  <si>
    <t>EMP3643</t>
  </si>
  <si>
    <t>Ruphence Chola</t>
  </si>
  <si>
    <t>EMP3644</t>
  </si>
  <si>
    <t>Christine  Awuor  Ogola</t>
  </si>
  <si>
    <t>EMP3646</t>
  </si>
  <si>
    <t>Abdi Mohamed Ahmed</t>
  </si>
  <si>
    <t>EMP3647</t>
  </si>
  <si>
    <t>Abdimajid Farah Abdi</t>
  </si>
  <si>
    <t>EMP3649</t>
  </si>
  <si>
    <t>Abdihadi Ali Mohamud</t>
  </si>
  <si>
    <t>EMP3653</t>
  </si>
  <si>
    <t>OMAR MOHAMUD ISMAIL</t>
  </si>
  <si>
    <t>EMP3654</t>
  </si>
  <si>
    <t>Mohamed Musa Yussuf</t>
  </si>
  <si>
    <t>EMP3655</t>
  </si>
  <si>
    <t>Mohamed Hussein Ali</t>
  </si>
  <si>
    <t>EMP3658</t>
  </si>
  <si>
    <t>Ahmed Abdullahi Shariff</t>
  </si>
  <si>
    <t>EMP3659</t>
  </si>
  <si>
    <t>Mohamed Yussuf Abdi</t>
  </si>
  <si>
    <t>EMP3662</t>
  </si>
  <si>
    <t>Abdikarim Ahmed Boruka</t>
  </si>
  <si>
    <t>EMP3663</t>
  </si>
  <si>
    <t>ISSA MOHAMED RASHID</t>
  </si>
  <si>
    <t>EMP3664</t>
  </si>
  <si>
    <t>Yussuf Mohamed Osman</t>
  </si>
  <si>
    <t>EMP3665</t>
  </si>
  <si>
    <t>Daisy Bonareri Kerubo</t>
  </si>
  <si>
    <t>EMP3666</t>
  </si>
  <si>
    <t>Shukri Siyat Amin</t>
  </si>
  <si>
    <t>EMP3667</t>
  </si>
  <si>
    <t xml:space="preserve"> Mohamed Noor Muhumed</t>
  </si>
  <si>
    <t>EMP3668</t>
  </si>
  <si>
    <t>Tanat Hussein Osman</t>
  </si>
  <si>
    <t>EMP3670</t>
  </si>
  <si>
    <t>Nimo Mohamed Ahmed</t>
  </si>
  <si>
    <t>EMP3672</t>
  </si>
  <si>
    <t>Richard Otieno Aguko</t>
  </si>
  <si>
    <t>EMP3673</t>
  </si>
  <si>
    <t>Gilbert Ochieng Omoro</t>
  </si>
  <si>
    <t>EMP3674</t>
  </si>
  <si>
    <t>Fatuma Idris</t>
  </si>
  <si>
    <t>EMP3675</t>
  </si>
  <si>
    <t xml:space="preserve">Edgar Kipchirchir Rotich </t>
  </si>
  <si>
    <t>EMP3676</t>
  </si>
  <si>
    <t>Daniel  Mwaura  Wanyeri</t>
  </si>
  <si>
    <t>EMP3677</t>
  </si>
  <si>
    <t>Philip Kyalo</t>
  </si>
  <si>
    <t>EMP3678</t>
  </si>
  <si>
    <t>Hanan Abdisamed</t>
  </si>
  <si>
    <t>EMP3679</t>
  </si>
  <si>
    <t>Noor Mohamed</t>
  </si>
  <si>
    <t>EMP3681</t>
  </si>
  <si>
    <t xml:space="preserve">Nasteha Mohamed </t>
  </si>
  <si>
    <t>EMP3682</t>
  </si>
  <si>
    <t>Margaret Muriko Muchiri</t>
  </si>
  <si>
    <t>EMP3684</t>
  </si>
  <si>
    <t>Lucy Nyiha Mwangi</t>
  </si>
  <si>
    <t>EMP3685</t>
  </si>
  <si>
    <t>Kennedy Abraham Singoro</t>
  </si>
  <si>
    <t>EMP3686</t>
  </si>
  <si>
    <t>Andrew Maina Kariuki</t>
  </si>
  <si>
    <t>EMP3687</t>
  </si>
  <si>
    <t>Hassan Noor Shale</t>
  </si>
  <si>
    <t>EMP3688</t>
  </si>
  <si>
    <t>Rufae Abdirahman Abdullahi</t>
  </si>
  <si>
    <t>EMP3689</t>
  </si>
  <si>
    <t>Abdirizak Mursal Shurie</t>
  </si>
  <si>
    <t>EMP3690</t>
  </si>
  <si>
    <t xml:space="preserve">Amina Ali Aden </t>
  </si>
  <si>
    <t>EMP3692</t>
  </si>
  <si>
    <t>Jimal Ahmed Idow</t>
  </si>
  <si>
    <t>EMP3693</t>
  </si>
  <si>
    <t>Brenda Ikaale</t>
  </si>
  <si>
    <t>EMP3695</t>
  </si>
  <si>
    <t>Ronald  Omuga Ongera</t>
  </si>
  <si>
    <t>EMP3696</t>
  </si>
  <si>
    <t>Lizer Karembo Mugo</t>
  </si>
  <si>
    <t>EMP3697</t>
  </si>
  <si>
    <t>Moureen Akamuran Ejakait</t>
  </si>
  <si>
    <t>EMP3699</t>
  </si>
  <si>
    <t>Zakaria Mohamed  Ahamed</t>
  </si>
  <si>
    <t>EMP3700</t>
  </si>
  <si>
    <t>Wilson Owino Opudo</t>
  </si>
  <si>
    <t>EMP3701</t>
  </si>
  <si>
    <t xml:space="preserve">Bernard Misungu Vitalis </t>
  </si>
  <si>
    <t>EMP3702</t>
  </si>
  <si>
    <t>SAITONI KHALIF OYOW</t>
  </si>
  <si>
    <t>EMP3703</t>
  </si>
  <si>
    <t>Evalyn Jepchumba Sang</t>
  </si>
  <si>
    <t>EMP3704</t>
  </si>
  <si>
    <t>Cyrus Ndegwa Gikonyo</t>
  </si>
  <si>
    <t>EMP3705</t>
  </si>
  <si>
    <t>Harrison Cherop Barmosop</t>
  </si>
  <si>
    <t>EMP3709</t>
  </si>
  <si>
    <t>Bishar Adan Eymoy</t>
  </si>
  <si>
    <t>EMP3710</t>
  </si>
  <si>
    <t>Jackline Kinya Muriuki</t>
  </si>
  <si>
    <t>EMP3713</t>
  </si>
  <si>
    <t>Catherine kariuki</t>
  </si>
  <si>
    <t>EMP3714</t>
  </si>
  <si>
    <t>Feisal Ahmed Kanyare</t>
  </si>
  <si>
    <t>EMP3718</t>
  </si>
  <si>
    <t>Abdirahman Bare Abdi</t>
  </si>
  <si>
    <t>EMP3719</t>
  </si>
  <si>
    <t>Habiba Daud Ali</t>
  </si>
  <si>
    <t>EMP3720</t>
  </si>
  <si>
    <t>Kevin Obuya Mokua</t>
  </si>
  <si>
    <t>EMP3721</t>
  </si>
  <si>
    <t>Magdaline Chepkemoi</t>
  </si>
  <si>
    <t>EMP3722</t>
  </si>
  <si>
    <t>John Belio Ekunyuk</t>
  </si>
  <si>
    <t>EMP3723</t>
  </si>
  <si>
    <t>Collins Arum</t>
  </si>
  <si>
    <t>EMP3724</t>
  </si>
  <si>
    <t>Samuel Kamiri Thuo</t>
  </si>
  <si>
    <t>EMP3725</t>
  </si>
  <si>
    <t>HUSSEIN MOHAMED YAKUB</t>
  </si>
  <si>
    <t>EMP3728</t>
  </si>
  <si>
    <t>Daniel Odhiambo Oddenyo</t>
  </si>
  <si>
    <t>EMP3729</t>
  </si>
  <si>
    <t>Yusuf Anoor Yusuf</t>
  </si>
  <si>
    <t>EMP3730</t>
  </si>
  <si>
    <t>Josephine Cheptoo Rono</t>
  </si>
  <si>
    <t>EMP3731</t>
  </si>
  <si>
    <t>Samson Muriithi Kibuchi</t>
  </si>
  <si>
    <t>EMP3732</t>
  </si>
  <si>
    <t>Peterson Wachira Muturi</t>
  </si>
  <si>
    <t>EMP3733</t>
  </si>
  <si>
    <t>Justus Sembei</t>
  </si>
  <si>
    <t>EMP3734</t>
  </si>
  <si>
    <t>Malvin Omondi Otieno</t>
  </si>
  <si>
    <t>EMP3735</t>
  </si>
  <si>
    <t>Dennis Koech</t>
  </si>
  <si>
    <t>EMP3736</t>
  </si>
  <si>
    <t xml:space="preserve">Halima Abdirahman Muhamed </t>
  </si>
  <si>
    <t>EMP3738</t>
  </si>
  <si>
    <t xml:space="preserve">Gregory  Ndiritu Waikwa				</t>
  </si>
  <si>
    <t>EMP3739</t>
  </si>
  <si>
    <t>KHERRA ABDI AHMED</t>
  </si>
  <si>
    <t>EMP3741</t>
  </si>
  <si>
    <t>Grace Auma Musira</t>
  </si>
  <si>
    <t>EMP3742</t>
  </si>
  <si>
    <t>Risper Gesare Orumi</t>
  </si>
  <si>
    <t>EMP3743</t>
  </si>
  <si>
    <t>Peter Musyoka Mwathe</t>
  </si>
  <si>
    <t>EMP3744</t>
  </si>
  <si>
    <t>Winny Chepkirui Chepkirui</t>
  </si>
  <si>
    <t>EMP3745</t>
  </si>
  <si>
    <t>Annrita Wangechi</t>
  </si>
  <si>
    <t>EMP3746</t>
  </si>
  <si>
    <t>Sullivan Kiprotich Soi</t>
  </si>
  <si>
    <t>EMP3747</t>
  </si>
  <si>
    <t>Mohamed Ismail Chege</t>
  </si>
  <si>
    <t>EMP3748</t>
  </si>
  <si>
    <t>Farah Mohamed  Abdi</t>
  </si>
  <si>
    <t>EMP3749</t>
  </si>
  <si>
    <t>Mary Audrey Nasirumbi</t>
  </si>
  <si>
    <t>EMP3750</t>
  </si>
  <si>
    <t>Abubakar Yunis Ali</t>
  </si>
  <si>
    <t>EMP3751</t>
  </si>
  <si>
    <t>Damian Omondi Otieno</t>
  </si>
  <si>
    <t>EMP3752</t>
  </si>
  <si>
    <t>Wycliffe Kasembeli  Sumbati</t>
  </si>
  <si>
    <t>EMP3753</t>
  </si>
  <si>
    <t>Dennis Otieno Opondo</t>
  </si>
  <si>
    <t>EMP3754</t>
  </si>
  <si>
    <t>Grace Waigumo Kariuki</t>
  </si>
  <si>
    <t>EMP3755</t>
  </si>
  <si>
    <t>Thomas Kimani Wahwai</t>
  </si>
  <si>
    <t>EMP3756</t>
  </si>
  <si>
    <t>Maureen Wanjiru Muchiri</t>
  </si>
  <si>
    <t>EMP3757</t>
  </si>
  <si>
    <t>Kevin Amuhaya Sambuli</t>
  </si>
  <si>
    <t>EMP3758</t>
  </si>
  <si>
    <t>Lucy Akinyi Jobita</t>
  </si>
  <si>
    <t>EMP3759</t>
  </si>
  <si>
    <t>Abdihakim Bishar</t>
  </si>
  <si>
    <t>EMP3760</t>
  </si>
  <si>
    <t>Fatuma Nekesa Ojiambo</t>
  </si>
  <si>
    <t>EMP3761</t>
  </si>
  <si>
    <t>Luke Kalekwa Mukoyani</t>
  </si>
  <si>
    <t>EMP3762</t>
  </si>
  <si>
    <t>Adan Abdullahi Mohamed</t>
  </si>
  <si>
    <t>EMP3763</t>
  </si>
  <si>
    <t>Markaba Dubow Abdi</t>
  </si>
  <si>
    <t>EMP3764</t>
  </si>
  <si>
    <t>Eyaphan Erick Napak</t>
  </si>
  <si>
    <t>EMP3765</t>
  </si>
  <si>
    <t>Emurian Eraman Obadiah</t>
  </si>
  <si>
    <t>EMP3766</t>
  </si>
  <si>
    <t>Caroline Jelagat Ruto</t>
  </si>
  <si>
    <t>EMP3767</t>
  </si>
  <si>
    <t>Mohamed Amin Hajir Sheikh</t>
  </si>
  <si>
    <t>EMP3768</t>
  </si>
  <si>
    <t>Simon Munyui Kiruthi</t>
  </si>
  <si>
    <t>EMP3769</t>
  </si>
  <si>
    <t>Cripton Wafula Wanyonyi</t>
  </si>
  <si>
    <t>EMP3770</t>
  </si>
  <si>
    <t>Lochoman Ethuron</t>
  </si>
  <si>
    <t>EMP3771</t>
  </si>
  <si>
    <t>Felix Kibiwott Maiyo</t>
  </si>
  <si>
    <t>EMP3772</t>
  </si>
  <si>
    <t>Abubakar Abdi Guyo</t>
  </si>
  <si>
    <t>EMP3773</t>
  </si>
  <si>
    <t>Mike Otieno Odhiambo</t>
  </si>
  <si>
    <t>EMP3774</t>
  </si>
  <si>
    <t>UMI SORA</t>
  </si>
  <si>
    <t>EMP3776</t>
  </si>
  <si>
    <t>Maureen Temko Kachuwai</t>
  </si>
  <si>
    <t>EMP3778</t>
  </si>
  <si>
    <t>David Gichuhi Kabuga</t>
  </si>
  <si>
    <t>EMP3781</t>
  </si>
  <si>
    <t xml:space="preserve">Mohamed Ibrahim Artan </t>
  </si>
  <si>
    <t>EMP3782</t>
  </si>
  <si>
    <t>Samwel Lokol Emoja</t>
  </si>
  <si>
    <t>EMP3783</t>
  </si>
  <si>
    <t>Maureen Omuchangi Amuhunda</t>
  </si>
  <si>
    <t>EMP3784</t>
  </si>
  <si>
    <t>Esther Echwa Nanyait</t>
  </si>
  <si>
    <t>EMP3785</t>
  </si>
  <si>
    <t>Amos  Nabwela  Shikova</t>
  </si>
  <si>
    <t>EMP3786</t>
  </si>
  <si>
    <t>Alex  Kiarie Ndegwa</t>
  </si>
  <si>
    <t>EMP3787</t>
  </si>
  <si>
    <t>Jackson Badula Buya</t>
  </si>
  <si>
    <t>EMP3788</t>
  </si>
  <si>
    <t>Faith Kavuli Munyungu</t>
  </si>
  <si>
    <t>EMP3789</t>
  </si>
  <si>
    <t>Solomon Mwendwa Musia</t>
  </si>
  <si>
    <t>EMP3790</t>
  </si>
  <si>
    <t>Mohamed Abdirahim Mohamud</t>
  </si>
  <si>
    <t>EMP3791</t>
  </si>
  <si>
    <t>Jerusha Wawira Nyagah</t>
  </si>
  <si>
    <t>EMP3792</t>
  </si>
  <si>
    <t>Abubakar Rhoba</t>
  </si>
  <si>
    <t>EMP3793</t>
  </si>
  <si>
    <t>Jamal Hassan</t>
  </si>
  <si>
    <t>EMP3794</t>
  </si>
  <si>
    <t xml:space="preserve"> Abdifatah Mohammed Sheikh </t>
  </si>
  <si>
    <t>EMP3795</t>
  </si>
  <si>
    <t>EMP3796</t>
  </si>
  <si>
    <t>Purity Kwamboka Monchama</t>
  </si>
  <si>
    <t>EMP3797</t>
  </si>
  <si>
    <t>Naomi Cherotich Rotich</t>
  </si>
  <si>
    <t>EMP3798</t>
  </si>
  <si>
    <t>Gaudensia Mwasingo</t>
  </si>
  <si>
    <t>EMP3799</t>
  </si>
  <si>
    <t>EMP3800</t>
  </si>
  <si>
    <t>Scholstic Kapello Jelangat</t>
  </si>
  <si>
    <t>EMP3801</t>
  </si>
  <si>
    <t>Elizabeth Achieng</t>
  </si>
  <si>
    <t>EMP3802</t>
  </si>
  <si>
    <t xml:space="preserve"> Elizabeth Kurere</t>
  </si>
  <si>
    <t>EMP3803</t>
  </si>
  <si>
    <t>Chepkor Hosea</t>
  </si>
  <si>
    <t>EMP3804</t>
  </si>
  <si>
    <t>Matayo Sirikwo Chelimo</t>
  </si>
  <si>
    <t>EMP3805</t>
  </si>
  <si>
    <t xml:space="preserve"> Paul Oleyeunoi</t>
  </si>
  <si>
    <t>EMP3807</t>
  </si>
  <si>
    <t>Salahudin Salat</t>
  </si>
  <si>
    <t>EMP3808</t>
  </si>
  <si>
    <t>George Otieno Onyango</t>
  </si>
  <si>
    <t>EMP3810</t>
  </si>
  <si>
    <t>Paul Otieno Olale</t>
  </si>
  <si>
    <t>EMP3811</t>
  </si>
  <si>
    <t>Joe Kiruri Nderi</t>
  </si>
  <si>
    <t>EMP3812</t>
  </si>
  <si>
    <t>David Ochieng Oyiro</t>
  </si>
  <si>
    <t>EMP3814</t>
  </si>
  <si>
    <t>Aisha  Ali Godana</t>
  </si>
  <si>
    <t>EMP3815</t>
  </si>
  <si>
    <t>Beatrice Night Ayiro</t>
  </si>
  <si>
    <t>EMP3816</t>
  </si>
  <si>
    <t>Feima  Ahmed Jama</t>
  </si>
  <si>
    <t>EMP3817</t>
  </si>
  <si>
    <t>Edward Odero Awour</t>
  </si>
  <si>
    <t>EMP3818</t>
  </si>
  <si>
    <t>Kelvin Kimani Mwangi</t>
  </si>
  <si>
    <t>EMP3819</t>
  </si>
  <si>
    <t>Faith  Mwende Muasya</t>
  </si>
  <si>
    <t>EMP3820</t>
  </si>
  <si>
    <t>Tom luke Owino</t>
  </si>
  <si>
    <t>EMP3821</t>
  </si>
  <si>
    <t>Caroline Kibe</t>
  </si>
  <si>
    <t>EMP3824</t>
  </si>
  <si>
    <t xml:space="preserve">Amina Hassan </t>
  </si>
  <si>
    <t>EMP3825</t>
  </si>
  <si>
    <t>Priscillah Chelimo</t>
  </si>
  <si>
    <t>EMP3826</t>
  </si>
  <si>
    <t>Brian Shivanda</t>
  </si>
  <si>
    <t>EMP3828</t>
  </si>
  <si>
    <t>Loise Nyambura Giteru</t>
  </si>
  <si>
    <t>EMP3829</t>
  </si>
  <si>
    <t>Juliet Ayimbo Ayieta</t>
  </si>
  <si>
    <t>EMP3830</t>
  </si>
  <si>
    <t>Ali Jatani Boru</t>
  </si>
  <si>
    <t>EMP3831</t>
  </si>
  <si>
    <t>Mohamed Mahat Abdullahi</t>
  </si>
  <si>
    <t>EMP3832</t>
  </si>
  <si>
    <t>Jane Achieng Sila</t>
  </si>
  <si>
    <t>EMP3833</t>
  </si>
  <si>
    <t>Vincent Ochieng Odhiambo</t>
  </si>
  <si>
    <t>EMP3834</t>
  </si>
  <si>
    <t>Jason Mutahi</t>
  </si>
  <si>
    <t>EMP3835</t>
  </si>
  <si>
    <t>Emmanuel  Tarus Chesebe</t>
  </si>
  <si>
    <t>EMP3836</t>
  </si>
  <si>
    <t>Irene   Joseph</t>
  </si>
  <si>
    <t>EMP3837</t>
  </si>
  <si>
    <t>Nicholas Oucho</t>
  </si>
  <si>
    <t>EMP3838</t>
  </si>
  <si>
    <t>Halima Ibrahim Hussein</t>
  </si>
  <si>
    <t>EMP3839</t>
  </si>
  <si>
    <t>Salah Badel Farah</t>
  </si>
  <si>
    <t>EMP3840</t>
  </si>
  <si>
    <t>Emmanuel Situma</t>
  </si>
  <si>
    <t>EMP3841</t>
  </si>
  <si>
    <t>OLEKIREMU JEFTOR</t>
  </si>
  <si>
    <t>EMP3842</t>
  </si>
  <si>
    <t xml:space="preserve">Bilhah Muriithi Nguru </t>
  </si>
  <si>
    <t>EMP3843</t>
  </si>
  <si>
    <t>Henry Sanya</t>
  </si>
  <si>
    <t>EMP3844</t>
  </si>
  <si>
    <t>Malcom Kanyoko</t>
  </si>
  <si>
    <t>EMP3845</t>
  </si>
  <si>
    <t>Abraham Cheruiyot Kiptoo</t>
  </si>
  <si>
    <t>EMP3846</t>
  </si>
  <si>
    <t>Neema Naneu Kanko</t>
  </si>
  <si>
    <t>EMP3847</t>
  </si>
  <si>
    <t>Paul Odera</t>
  </si>
  <si>
    <t>EMP3848</t>
  </si>
  <si>
    <t>Keneth Ochieng Obora </t>
  </si>
  <si>
    <t>EMP3849</t>
  </si>
  <si>
    <t>Simon Gitahi Mathenge</t>
  </si>
  <si>
    <t>EMP3850</t>
  </si>
  <si>
    <t>Samuel Obed Ogango Odhaimbo</t>
  </si>
  <si>
    <t>EMP3852</t>
  </si>
  <si>
    <t>Esther Kiruri</t>
  </si>
  <si>
    <t>EMP3853</t>
  </si>
  <si>
    <t>Daud Salah</t>
  </si>
  <si>
    <t>EMP3855</t>
  </si>
  <si>
    <t>Jocyline  Njeri  Waruigu</t>
  </si>
  <si>
    <t>EMP3856</t>
  </si>
  <si>
    <t>Cleophas  Onyango  Okune</t>
  </si>
  <si>
    <t>EMP3859</t>
  </si>
  <si>
    <t>Jennifer  Watiri  Irungu</t>
  </si>
  <si>
    <t>EMP3863</t>
  </si>
  <si>
    <t>Fred Ogada Otieno</t>
  </si>
  <si>
    <t>EMP3864</t>
  </si>
  <si>
    <t>Charity Adhiambo Owuor</t>
  </si>
  <si>
    <t>EMP3865</t>
  </si>
  <si>
    <t>Natasha  Lulia Mwala</t>
  </si>
  <si>
    <t>EMP3866</t>
  </si>
  <si>
    <t>Mukiria  Mwita Karani</t>
  </si>
  <si>
    <t>EMP3867</t>
  </si>
  <si>
    <t>Catherine Waitheia Njogu</t>
  </si>
  <si>
    <t>EMP3868</t>
  </si>
  <si>
    <t>Henry Muoki Kyalo</t>
  </si>
  <si>
    <t>EMP3869</t>
  </si>
  <si>
    <t>Ruth Amamo</t>
  </si>
  <si>
    <t>EMP3871</t>
  </si>
  <si>
    <t>Juliet Soila Sankale</t>
  </si>
  <si>
    <t>EMP3872</t>
  </si>
  <si>
    <t>Susan Wamaitha Maina </t>
  </si>
  <si>
    <t>EMP3874</t>
  </si>
  <si>
    <t>Mohamed Abdullahi Ali</t>
  </si>
  <si>
    <t>EMP3875</t>
  </si>
  <si>
    <t>YASIN  SHEIKH ALI</t>
  </si>
  <si>
    <t>EMP3876</t>
  </si>
  <si>
    <t>Nassir Abubakar Nassir</t>
  </si>
  <si>
    <t>EMP3878</t>
  </si>
  <si>
    <t>Alfrick Kipkoech Tanui</t>
  </si>
  <si>
    <t>EMP3879</t>
  </si>
  <si>
    <t>Anthony Kuria Njunge</t>
  </si>
  <si>
    <t>EMP3882</t>
  </si>
  <si>
    <t>Josiah Karuri Wainaina</t>
  </si>
  <si>
    <t>EMP3885</t>
  </si>
  <si>
    <t>Hussein  Ahmed  Omar</t>
  </si>
  <si>
    <t>EMP3887</t>
  </si>
  <si>
    <t>Joshua  Chege Ndung'u</t>
  </si>
  <si>
    <t>EMP3888</t>
  </si>
  <si>
    <t>Kevin Kimathi Muthoki</t>
  </si>
  <si>
    <t>EMP3891</t>
  </si>
  <si>
    <t>Jonathan Kibet Pkasan</t>
  </si>
  <si>
    <t>EMP3892</t>
  </si>
  <si>
    <t>Laura Jeptanui Kosgei</t>
  </si>
  <si>
    <t>EMP3893</t>
  </si>
  <si>
    <t>Hamdi Abdi Mohamud</t>
  </si>
  <si>
    <t>EMP3894</t>
  </si>
  <si>
    <t>Cynthia Oyugi</t>
  </si>
  <si>
    <t>EMP3895</t>
  </si>
  <si>
    <t>Abdinoor Mohamed Hussein</t>
  </si>
  <si>
    <t>EMP3896</t>
  </si>
  <si>
    <t>Sophia  Moraa</t>
  </si>
  <si>
    <t>EMP3897</t>
  </si>
  <si>
    <t>Ezra Omondi Oduor</t>
  </si>
  <si>
    <t>EMP3898</t>
  </si>
  <si>
    <t xml:space="preserve"> Roulla Irshad Ali</t>
  </si>
  <si>
    <t>EMP3899</t>
  </si>
  <si>
    <t>Muhammad Yaya Mohamed</t>
  </si>
  <si>
    <t>EMP3900</t>
  </si>
  <si>
    <t xml:space="preserve"> Mohamed amin Issack</t>
  </si>
  <si>
    <t>EMP3902</t>
  </si>
  <si>
    <t>Nickson Machogu</t>
  </si>
  <si>
    <t>EMP3904</t>
  </si>
  <si>
    <t>Mohamed Abdi Sheikh</t>
  </si>
  <si>
    <t>EMP3908</t>
  </si>
  <si>
    <t>Dinah Nyorsok</t>
  </si>
  <si>
    <t>EMPSRR064</t>
  </si>
  <si>
    <t>IAN KIPTOO SAKWA</t>
  </si>
  <si>
    <t>EPM3217</t>
  </si>
  <si>
    <t>Evans Aengwa Yatich</t>
  </si>
  <si>
    <t>IMP</t>
  </si>
  <si>
    <t>Hezbon Odhiambo Mbori</t>
  </si>
  <si>
    <t>IMP001</t>
  </si>
  <si>
    <t>Silas Umara</t>
  </si>
  <si>
    <t>IMP002</t>
  </si>
  <si>
    <t>Tom Omolo</t>
  </si>
  <si>
    <t>IMP003</t>
  </si>
  <si>
    <t>Farid Abdulkadir</t>
  </si>
  <si>
    <t>IMP004</t>
  </si>
  <si>
    <t>Anthony Kimathi</t>
  </si>
  <si>
    <t>IMP005</t>
  </si>
  <si>
    <t>Malik Adan</t>
  </si>
  <si>
    <t>IMP007</t>
  </si>
  <si>
    <t>Jonuba Bekah</t>
  </si>
  <si>
    <t>IMP008</t>
  </si>
  <si>
    <t>Pamellah Indiaka</t>
  </si>
  <si>
    <t>IMP009</t>
  </si>
  <si>
    <t>Agnes Koome</t>
  </si>
  <si>
    <t>IMP010</t>
  </si>
  <si>
    <t>Wariko Waita</t>
  </si>
  <si>
    <t>IMP013</t>
  </si>
  <si>
    <t>Job Oduor</t>
  </si>
  <si>
    <t>IMP015</t>
  </si>
  <si>
    <t>Nathaniel Zawadi Mkuzi</t>
  </si>
  <si>
    <t>IMP019</t>
  </si>
  <si>
    <t>Mathew Abuto</t>
  </si>
  <si>
    <t>IMP020</t>
  </si>
  <si>
    <t>Mulki Nuh</t>
  </si>
  <si>
    <t>IMP023</t>
  </si>
  <si>
    <t>Nzuki Waita</t>
  </si>
  <si>
    <t>IMP024</t>
  </si>
  <si>
    <t>Abdi Jabar</t>
  </si>
  <si>
    <t>IMP025</t>
  </si>
  <si>
    <t>Sammy Situma</t>
  </si>
  <si>
    <t>IMP026</t>
  </si>
  <si>
    <t>Diana Moraa</t>
  </si>
  <si>
    <t>IMP029</t>
  </si>
  <si>
    <t>Stella Chumo</t>
  </si>
  <si>
    <t>IMP030</t>
  </si>
  <si>
    <t>Meshak Ajode</t>
  </si>
  <si>
    <t>IMP031</t>
  </si>
  <si>
    <t>Joyce Muturi</t>
  </si>
  <si>
    <t>IMP032</t>
  </si>
  <si>
    <t>Justus Mbevi</t>
  </si>
  <si>
    <t>IMP034</t>
  </si>
  <si>
    <t>Doreen Kudwoli</t>
  </si>
  <si>
    <t>IMP0358</t>
  </si>
  <si>
    <t>Anne Kinoti</t>
  </si>
  <si>
    <t>IMP036</t>
  </si>
  <si>
    <t>Fred Odeyo</t>
  </si>
  <si>
    <t>IMP038</t>
  </si>
  <si>
    <t>Thomas Nyambane</t>
  </si>
  <si>
    <t>IMP040</t>
  </si>
  <si>
    <t>Hellen Mwangovya</t>
  </si>
  <si>
    <t>IMP041</t>
  </si>
  <si>
    <t>Lucy Gichuru</t>
  </si>
  <si>
    <t>IMP042</t>
  </si>
  <si>
    <t>Mahdi Mohammed</t>
  </si>
  <si>
    <t>IMP043</t>
  </si>
  <si>
    <t>Joseph Maina</t>
  </si>
  <si>
    <t>IMP045</t>
  </si>
  <si>
    <t>Philip Ogola</t>
  </si>
  <si>
    <t>IMP046</t>
  </si>
  <si>
    <t>Wario Buke</t>
  </si>
  <si>
    <t>IMP047</t>
  </si>
  <si>
    <t>Stephen Bonaya</t>
  </si>
  <si>
    <t>IMP048</t>
  </si>
  <si>
    <t>Dr. Magdalene Kuria</t>
  </si>
  <si>
    <t>IMP049</t>
  </si>
  <si>
    <t>Untitled Account (Blocked)</t>
  </si>
  <si>
    <t>IMP050</t>
  </si>
  <si>
    <t>Eunice Oyaro</t>
  </si>
  <si>
    <t>IMP052</t>
  </si>
  <si>
    <t>Ken Odur</t>
  </si>
  <si>
    <t>IMP054</t>
  </si>
  <si>
    <t>Alfred Kitui</t>
  </si>
  <si>
    <t>IMP056</t>
  </si>
  <si>
    <t>Abednego Muli Kitisya</t>
  </si>
  <si>
    <t>IMP058</t>
  </si>
  <si>
    <t>Kevin Majuek</t>
  </si>
  <si>
    <t>IMP059</t>
  </si>
  <si>
    <t>Faith Githigia</t>
  </si>
  <si>
    <t>IMP060</t>
  </si>
  <si>
    <t>Abdikadir Mohamed</t>
  </si>
  <si>
    <t>IMP061</t>
  </si>
  <si>
    <t>Charles Lalu</t>
  </si>
  <si>
    <t>IMP062</t>
  </si>
  <si>
    <t>Mohamed Dubow</t>
  </si>
  <si>
    <t>IMP063</t>
  </si>
  <si>
    <t>Mumina Dahir</t>
  </si>
  <si>
    <t>IMP064</t>
  </si>
  <si>
    <t>Abdirahman Shariff</t>
  </si>
  <si>
    <t>IMP065</t>
  </si>
  <si>
    <t>Katra Mohamed</t>
  </si>
  <si>
    <t>IMP066</t>
  </si>
  <si>
    <t>Said Katana</t>
  </si>
  <si>
    <t>IMP068</t>
  </si>
  <si>
    <t>Victone</t>
  </si>
  <si>
    <t>IMP069</t>
  </si>
  <si>
    <t>Evans Marita</t>
  </si>
  <si>
    <t>IMP070</t>
  </si>
  <si>
    <t>Oyoko Omondi</t>
  </si>
  <si>
    <t>IMP072</t>
  </si>
  <si>
    <t>Pauline Okoth</t>
  </si>
  <si>
    <t>IMP073</t>
  </si>
  <si>
    <t>Samwel Gatimu</t>
  </si>
  <si>
    <t>IMP074</t>
  </si>
  <si>
    <t>Susan Ng'ong'a</t>
  </si>
  <si>
    <t>IMP076</t>
  </si>
  <si>
    <t>Joseph Njoka</t>
  </si>
  <si>
    <t>IMP080</t>
  </si>
  <si>
    <t>Mata Idris</t>
  </si>
  <si>
    <t>IMP081</t>
  </si>
  <si>
    <t>Boto Mwatsumi</t>
  </si>
  <si>
    <t>IMP082</t>
  </si>
  <si>
    <t>Abdulhakim Otula</t>
  </si>
  <si>
    <t>IMP087</t>
  </si>
  <si>
    <t>Ali Wario</t>
  </si>
  <si>
    <t>IMP089</t>
  </si>
  <si>
    <t>Mwangi Kanyago</t>
  </si>
  <si>
    <t>IMP090</t>
  </si>
  <si>
    <t>John Jairo</t>
  </si>
  <si>
    <t>IMP092</t>
  </si>
  <si>
    <t>Martin Amadi</t>
  </si>
  <si>
    <t>IMP093</t>
  </si>
  <si>
    <t>Harison Gikonyo</t>
  </si>
  <si>
    <t>IMP095</t>
  </si>
  <si>
    <t>Janedelis Muthoni</t>
  </si>
  <si>
    <t>IMP096</t>
  </si>
  <si>
    <t>Lydia  Manyasi</t>
  </si>
  <si>
    <t>IMP097</t>
  </si>
  <si>
    <t>Peterson  Muriuki</t>
  </si>
  <si>
    <t>IMP098</t>
  </si>
  <si>
    <t>Mary Mwangi</t>
  </si>
  <si>
    <t>IMP099</t>
  </si>
  <si>
    <t>Mercy Wabomba</t>
  </si>
  <si>
    <t>IMP100</t>
  </si>
  <si>
    <t>Edward Omol</t>
  </si>
  <si>
    <t>IMP1001</t>
  </si>
  <si>
    <t>Abdirahman Abdullahi Dere</t>
  </si>
  <si>
    <t>IMP1002</t>
  </si>
  <si>
    <t>Phoebe Gandini</t>
  </si>
  <si>
    <t>IMP1003</t>
  </si>
  <si>
    <t>George Rono</t>
  </si>
  <si>
    <t>IMP1004</t>
  </si>
  <si>
    <t>Emmanuel Wasike</t>
  </si>
  <si>
    <t>IMP1006</t>
  </si>
  <si>
    <t>Brenda Wanyonyi</t>
  </si>
  <si>
    <t>IMP101</t>
  </si>
  <si>
    <t>John Roche</t>
  </si>
  <si>
    <t>IMP1010</t>
  </si>
  <si>
    <t>Yasmin Asili Ngoley</t>
  </si>
  <si>
    <t>IMP1011</t>
  </si>
  <si>
    <t>Angeline Mutuku</t>
  </si>
  <si>
    <t>IMP1013</t>
  </si>
  <si>
    <t>Bonaya Mwaninjwa</t>
  </si>
  <si>
    <t>IMP1014</t>
  </si>
  <si>
    <t>Fredrick Charo Burangi</t>
  </si>
  <si>
    <t>IMP1015</t>
  </si>
  <si>
    <t>Robert Mwangangi Muli</t>
  </si>
  <si>
    <t>IMP1017</t>
  </si>
  <si>
    <t>Mohammed Salimu Ramadhani</t>
  </si>
  <si>
    <t>IMP1018</t>
  </si>
  <si>
    <t>Omari Mohammed Manjari</t>
  </si>
  <si>
    <t>IMP102</t>
  </si>
  <si>
    <t>Elly Akuku</t>
  </si>
  <si>
    <t>IMP1020</t>
  </si>
  <si>
    <t>Abdallah Zein Alwy</t>
  </si>
  <si>
    <t>IMP1024</t>
  </si>
  <si>
    <t>ALI ABDI HALAKE</t>
  </si>
  <si>
    <t>IMP1025</t>
  </si>
  <si>
    <t>Lubia Brian</t>
  </si>
  <si>
    <t>IMP1026</t>
  </si>
  <si>
    <t>Joan Chemutai Ngeny</t>
  </si>
  <si>
    <t>IMP1027</t>
  </si>
  <si>
    <t>Wario Gobbu</t>
  </si>
  <si>
    <t>IMP1029</t>
  </si>
  <si>
    <t>Sahara Anyango</t>
  </si>
  <si>
    <t>IMP103</t>
  </si>
  <si>
    <t>Tom Musili</t>
  </si>
  <si>
    <t>IMP1030</t>
  </si>
  <si>
    <t>Zipporah wamuyu</t>
  </si>
  <si>
    <t>IMP1031</t>
  </si>
  <si>
    <t>John Oduor Onyango</t>
  </si>
  <si>
    <t>IMP1034</t>
  </si>
  <si>
    <t>Pauline Murithi</t>
  </si>
  <si>
    <t>IMP1038</t>
  </si>
  <si>
    <t>IMP1039</t>
  </si>
  <si>
    <t>Chris Migwambo</t>
  </si>
  <si>
    <t>IMP104</t>
  </si>
  <si>
    <t>Isabella Kasaya</t>
  </si>
  <si>
    <t>IMP1040</t>
  </si>
  <si>
    <t>Cosmus mwongela</t>
  </si>
  <si>
    <t>IMP1042</t>
  </si>
  <si>
    <t>Martha Achieng</t>
  </si>
  <si>
    <t>IMP1043</t>
  </si>
  <si>
    <t>Steve Kenei</t>
  </si>
  <si>
    <t>IMP1045</t>
  </si>
  <si>
    <t xml:space="preserve">Abdulnassir Mohamud </t>
  </si>
  <si>
    <t>IMP1046</t>
  </si>
  <si>
    <t>Joshua Muthoka Kiio</t>
  </si>
  <si>
    <t>IMP1047</t>
  </si>
  <si>
    <t>Azra Auguste</t>
  </si>
  <si>
    <t>IMP1048</t>
  </si>
  <si>
    <t>ONESMUS KIMATHI KIBETE</t>
  </si>
  <si>
    <t>IMP105</t>
  </si>
  <si>
    <t>Geoffrey Kitewan</t>
  </si>
  <si>
    <t>IMP1051</t>
  </si>
  <si>
    <t>Julius Sang</t>
  </si>
  <si>
    <t>IMP1055</t>
  </si>
  <si>
    <t>Eunice Mutavi</t>
  </si>
  <si>
    <t>IMP1056</t>
  </si>
  <si>
    <t>Mercy Wanja</t>
  </si>
  <si>
    <t>IMP1057</t>
  </si>
  <si>
    <t>Denge Elema</t>
  </si>
  <si>
    <t>IMP106</t>
  </si>
  <si>
    <t>Abbas Gullet</t>
  </si>
  <si>
    <t>IMP1062</t>
  </si>
  <si>
    <t>Abdullahi Said Ramadhan</t>
  </si>
  <si>
    <t>IMP1067</t>
  </si>
  <si>
    <t xml:space="preserve">Gibson Kuria Githu </t>
  </si>
  <si>
    <t>IMP107</t>
  </si>
  <si>
    <t>James Akello</t>
  </si>
  <si>
    <t>IMP1072</t>
  </si>
  <si>
    <t xml:space="preserve">Loise Njoki Njogu   </t>
  </si>
  <si>
    <t>IMP1076</t>
  </si>
  <si>
    <t>Tallam Symon</t>
  </si>
  <si>
    <t>IMP1079</t>
  </si>
  <si>
    <t>Abraham Kipsang</t>
  </si>
  <si>
    <t>IMP108</t>
  </si>
  <si>
    <t>Salima Mohammed</t>
  </si>
  <si>
    <t>IMP109</t>
  </si>
  <si>
    <t>Benson Musyoka</t>
  </si>
  <si>
    <t>IMP1090</t>
  </si>
  <si>
    <t>IMP1091</t>
  </si>
  <si>
    <t>Emmah Mwangi</t>
  </si>
  <si>
    <t>IMP110</t>
  </si>
  <si>
    <t>Gumato Yatani</t>
  </si>
  <si>
    <t>IMP1104</t>
  </si>
  <si>
    <t>IMP111</t>
  </si>
  <si>
    <t>Nicodemus Okango</t>
  </si>
  <si>
    <t>IMP112</t>
  </si>
  <si>
    <t>Moses Kesekwa</t>
  </si>
  <si>
    <t>IMP114</t>
  </si>
  <si>
    <t>Nahashon Gitahi</t>
  </si>
  <si>
    <t>IMP115</t>
  </si>
  <si>
    <t>Stella Kibugi</t>
  </si>
  <si>
    <t>IMP116</t>
  </si>
  <si>
    <t>Joseph Ngeli Karani</t>
  </si>
  <si>
    <t>IMP117</t>
  </si>
  <si>
    <t>Cavin Amburo</t>
  </si>
  <si>
    <t>IMP118</t>
  </si>
  <si>
    <t>Agnes Minjini</t>
  </si>
  <si>
    <t>IMP119</t>
  </si>
  <si>
    <t>Dr James Kisia</t>
  </si>
  <si>
    <t>IMP120</t>
  </si>
  <si>
    <t>Dennis Kiprop</t>
  </si>
  <si>
    <t>IMP121</t>
  </si>
  <si>
    <t>Abraham Kibeu</t>
  </si>
  <si>
    <t>IMP122</t>
  </si>
  <si>
    <t>Silvia Nyaga</t>
  </si>
  <si>
    <t>IMP123</t>
  </si>
  <si>
    <t>Margaret Mungai</t>
  </si>
  <si>
    <t>IMP125</t>
  </si>
  <si>
    <t>Eliud Wamwangi</t>
  </si>
  <si>
    <t>IMP126</t>
  </si>
  <si>
    <t>Abdishakur Othowai</t>
  </si>
  <si>
    <t>IMP127</t>
  </si>
  <si>
    <t>Camilas Omollo Owiti</t>
  </si>
  <si>
    <t>IMP128</t>
  </si>
  <si>
    <t>Zulekha Abbas</t>
  </si>
  <si>
    <t>IMP129</t>
  </si>
  <si>
    <t>Lilian Ochieng</t>
  </si>
  <si>
    <t>IMP131</t>
  </si>
  <si>
    <t>James Wandera</t>
  </si>
  <si>
    <t>IMP132</t>
  </si>
  <si>
    <t>Abdirahman Hassan</t>
  </si>
  <si>
    <t>IMP133</t>
  </si>
  <si>
    <t>Emmanuel Owako</t>
  </si>
  <si>
    <t>IMP134</t>
  </si>
  <si>
    <t>Nelson Okwoma</t>
  </si>
  <si>
    <t>IMP135</t>
  </si>
  <si>
    <t>Michael Omondi</t>
  </si>
  <si>
    <t>IMP136</t>
  </si>
  <si>
    <t>Bernard Langat</t>
  </si>
  <si>
    <t>IMP137</t>
  </si>
  <si>
    <t>Daniel Wanyoike</t>
  </si>
  <si>
    <t>IMP139</t>
  </si>
  <si>
    <t>Nicholas Kalimi</t>
  </si>
  <si>
    <t>IMP140</t>
  </si>
  <si>
    <t>Jacob Nyarwari</t>
  </si>
  <si>
    <t>IMP141</t>
  </si>
  <si>
    <t>Susan Adongo</t>
  </si>
  <si>
    <t>IMP142</t>
  </si>
  <si>
    <t>Augustine Kisui</t>
  </si>
  <si>
    <t>IMP143</t>
  </si>
  <si>
    <t>Stephen Gatimu</t>
  </si>
  <si>
    <t>IMP144</t>
  </si>
  <si>
    <t>Sahal Abdi</t>
  </si>
  <si>
    <t>IMP145</t>
  </si>
  <si>
    <t>Jesse Ndungu</t>
  </si>
  <si>
    <t>IMP146</t>
  </si>
  <si>
    <t>Joseph Karanja</t>
  </si>
  <si>
    <t>IMP147</t>
  </si>
  <si>
    <t>Benard Langat</t>
  </si>
  <si>
    <t>IMP148</t>
  </si>
  <si>
    <t>Michael Njeru Muriithi</t>
  </si>
  <si>
    <t>IMP149</t>
  </si>
  <si>
    <t>Rodah Nyagare</t>
  </si>
  <si>
    <t>IMP150</t>
  </si>
  <si>
    <t>Elias Kamau</t>
  </si>
  <si>
    <t>IMP151</t>
  </si>
  <si>
    <t>Moses Kamau</t>
  </si>
  <si>
    <t>IMP152</t>
  </si>
  <si>
    <t>Philip Apodo</t>
  </si>
  <si>
    <t>IMP154</t>
  </si>
  <si>
    <t>Eng. Richard Donde</t>
  </si>
  <si>
    <t>IMP155</t>
  </si>
  <si>
    <t>Joseph Ndungu Mwangi</t>
  </si>
  <si>
    <t>IMP156</t>
  </si>
  <si>
    <t>Johnstone Yego</t>
  </si>
  <si>
    <t>IMP157</t>
  </si>
  <si>
    <t>Alice Nyachiro</t>
  </si>
  <si>
    <t>IMP158</t>
  </si>
  <si>
    <t>Joseph Makau</t>
  </si>
  <si>
    <t>IMP159</t>
  </si>
  <si>
    <t>Julius Kongo</t>
  </si>
  <si>
    <t>IMP160</t>
  </si>
  <si>
    <t>Victor Odhiambo</t>
  </si>
  <si>
    <t>IMP163</t>
  </si>
  <si>
    <t>Rose Wandia</t>
  </si>
  <si>
    <t>IMP165</t>
  </si>
  <si>
    <t>Laura Mugo</t>
  </si>
  <si>
    <t>IMP166</t>
  </si>
  <si>
    <t>Eng. Peter Muiruri</t>
  </si>
  <si>
    <t>IMP167</t>
  </si>
  <si>
    <t>Vivian Nasiali</t>
  </si>
  <si>
    <t>IMP170</t>
  </si>
  <si>
    <t>Abdikadir Abdi Borai</t>
  </si>
  <si>
    <t>IMP171</t>
  </si>
  <si>
    <t>Joseph Njuguna</t>
  </si>
  <si>
    <t>IMP172</t>
  </si>
  <si>
    <t>William Simba</t>
  </si>
  <si>
    <t>IMP173</t>
  </si>
  <si>
    <t>Nelly Muluka Oluoch</t>
  </si>
  <si>
    <t>IMP174</t>
  </si>
  <si>
    <t>Peter Gitau</t>
  </si>
  <si>
    <t>IMP175</t>
  </si>
  <si>
    <t>David Kinoti</t>
  </si>
  <si>
    <t>IMP176</t>
  </si>
  <si>
    <t>Joseph Cheruiyot</t>
  </si>
  <si>
    <t>IMP178</t>
  </si>
  <si>
    <t>Johana Shitsama</t>
  </si>
  <si>
    <t>IMP179</t>
  </si>
  <si>
    <t>Wycliffe Makokha</t>
  </si>
  <si>
    <t>IMP180</t>
  </si>
  <si>
    <t>Mohamed Abdinoor</t>
  </si>
  <si>
    <t>IMP181</t>
  </si>
  <si>
    <t>Richard Otieno</t>
  </si>
  <si>
    <t>IMP182</t>
  </si>
  <si>
    <t>Charles Jamwa</t>
  </si>
  <si>
    <t>IMP183</t>
  </si>
  <si>
    <t>Jacob Murimi</t>
  </si>
  <si>
    <t>IMP184</t>
  </si>
  <si>
    <t>Loki Mbaluto</t>
  </si>
  <si>
    <t>IMP185</t>
  </si>
  <si>
    <t>Khadija Yusuf</t>
  </si>
  <si>
    <t>IMP186</t>
  </si>
  <si>
    <t>Nicholas Makutsa</t>
  </si>
  <si>
    <t>IMP188</t>
  </si>
  <si>
    <t>Ismail Fahmy</t>
  </si>
  <si>
    <t>IMP189</t>
  </si>
  <si>
    <t>Shelly Chebet</t>
  </si>
  <si>
    <t>IMP190</t>
  </si>
  <si>
    <t>Asha Ngoley</t>
  </si>
  <si>
    <t>IMP191</t>
  </si>
  <si>
    <t>Kennedy Ombuki</t>
  </si>
  <si>
    <t>IMP192</t>
  </si>
  <si>
    <t>Lilian Mutea</t>
  </si>
  <si>
    <t>IMP193</t>
  </si>
  <si>
    <t>Leonar O. Ochieng</t>
  </si>
  <si>
    <t>IMP194</t>
  </si>
  <si>
    <t>Abdihakim Kahiye</t>
  </si>
  <si>
    <t>IMP196</t>
  </si>
  <si>
    <t>Luay Mirza</t>
  </si>
  <si>
    <t>IMP197</t>
  </si>
  <si>
    <t>James Mwangi</t>
  </si>
  <si>
    <t>IMP198</t>
  </si>
  <si>
    <t>Brian Kuira</t>
  </si>
  <si>
    <t>IMP199</t>
  </si>
  <si>
    <t>Jackson Kariuki</t>
  </si>
  <si>
    <t>IMP200</t>
  </si>
  <si>
    <t>Dorcas Ngure</t>
  </si>
  <si>
    <t>IMP201</t>
  </si>
  <si>
    <t>Fauzia Mohammed</t>
  </si>
  <si>
    <t>IMP202</t>
  </si>
  <si>
    <t>Wangeci Mathenge</t>
  </si>
  <si>
    <t>IMP203</t>
  </si>
  <si>
    <t>Yussuf Jama</t>
  </si>
  <si>
    <t>IMP204</t>
  </si>
  <si>
    <t>Mukhtar Bulale</t>
  </si>
  <si>
    <t>IMP205</t>
  </si>
  <si>
    <t>Saadia Muhumed Ali</t>
  </si>
  <si>
    <t>IMP206</t>
  </si>
  <si>
    <t>Ahmed Bagajo</t>
  </si>
  <si>
    <t>IMP207</t>
  </si>
  <si>
    <t>Benjamin Kioko Kiilu</t>
  </si>
  <si>
    <t>IMP208</t>
  </si>
  <si>
    <t>Davies Okoko</t>
  </si>
  <si>
    <t>IMP209</t>
  </si>
  <si>
    <t>Khalif Mohamed</t>
  </si>
  <si>
    <t>IMP210</t>
  </si>
  <si>
    <t>Isacko Jirma</t>
  </si>
  <si>
    <t>IMP211</t>
  </si>
  <si>
    <t>Joseph Anode</t>
  </si>
  <si>
    <t>IMP212</t>
  </si>
  <si>
    <t>Paul Letoya</t>
  </si>
  <si>
    <t>IMP213</t>
  </si>
  <si>
    <t>Zacharia Orem</t>
  </si>
  <si>
    <t>IMP214</t>
  </si>
  <si>
    <t>Khalila Ismail</t>
  </si>
  <si>
    <t>IMP215</t>
  </si>
  <si>
    <t>Sigat Mohamed Buol</t>
  </si>
  <si>
    <t>IMP216</t>
  </si>
  <si>
    <t>John Embusi Matendechere</t>
  </si>
  <si>
    <t>IMP217</t>
  </si>
  <si>
    <t>Richard Maina Ngumo</t>
  </si>
  <si>
    <t>IMP218</t>
  </si>
  <si>
    <t>Peter Wanjohi</t>
  </si>
  <si>
    <t>IMP219</t>
  </si>
  <si>
    <t>Jasper Gitonga Mugambi</t>
  </si>
  <si>
    <t>IMP220</t>
  </si>
  <si>
    <t>John Simiyu Tabu</t>
  </si>
  <si>
    <t>IMP225</t>
  </si>
  <si>
    <t>Ayaz  Amin Manji</t>
  </si>
  <si>
    <t>IMP226</t>
  </si>
  <si>
    <t>Wilfred Muraya</t>
  </si>
  <si>
    <t>IMP227</t>
  </si>
  <si>
    <t>Bonface Okoth</t>
  </si>
  <si>
    <t>IMP230</t>
  </si>
  <si>
    <t>Shadrack Musyoka</t>
  </si>
  <si>
    <t>IMP231</t>
  </si>
  <si>
    <t>Christine Mwaka</t>
  </si>
  <si>
    <t>IMP232</t>
  </si>
  <si>
    <t>Christopher Kariuki</t>
  </si>
  <si>
    <t>IMP234</t>
  </si>
  <si>
    <t>Evelyn Mumbua</t>
  </si>
  <si>
    <t>IMP235</t>
  </si>
  <si>
    <t>Dorothy Shivere</t>
  </si>
  <si>
    <t>IMP236</t>
  </si>
  <si>
    <t>Emmanuel Wamalwa</t>
  </si>
  <si>
    <t>IMP237</t>
  </si>
  <si>
    <t>Daniel Wako</t>
  </si>
  <si>
    <t>IMP238</t>
  </si>
  <si>
    <t>Titus Mungo'u</t>
  </si>
  <si>
    <t>IMP239</t>
  </si>
  <si>
    <t>Victone Lwenya</t>
  </si>
  <si>
    <t>IMP242</t>
  </si>
  <si>
    <t>Erick Ater</t>
  </si>
  <si>
    <t>IMP244</t>
  </si>
  <si>
    <t>Rosemary Mutunkei</t>
  </si>
  <si>
    <t>IMP245</t>
  </si>
  <si>
    <t>Yassin Mohamed</t>
  </si>
  <si>
    <t>IMP246</t>
  </si>
  <si>
    <t>Mohamednoor Ali Mohamed</t>
  </si>
  <si>
    <t>IMP247</t>
  </si>
  <si>
    <t>Ronald Odhiambo</t>
  </si>
  <si>
    <t>IMP248</t>
  </si>
  <si>
    <t>Patrick Nyongesa</t>
  </si>
  <si>
    <t>IMP249</t>
  </si>
  <si>
    <t>Stephen Kimiri</t>
  </si>
  <si>
    <t>IMP251</t>
  </si>
  <si>
    <t>George Wamalwa</t>
  </si>
  <si>
    <t>IMP252</t>
  </si>
  <si>
    <t>Joel Richard Lelei</t>
  </si>
  <si>
    <t>IMP253</t>
  </si>
  <si>
    <t>Eric Chege</t>
  </si>
  <si>
    <t>IMP254</t>
  </si>
  <si>
    <t>Caroline Wanja</t>
  </si>
  <si>
    <t>IMP255</t>
  </si>
  <si>
    <t>Dominic Maithya Mbeva</t>
  </si>
  <si>
    <t>IMP256</t>
  </si>
  <si>
    <t>Alex Kiambi</t>
  </si>
  <si>
    <t>IMP257</t>
  </si>
  <si>
    <t>Chris Michael</t>
  </si>
  <si>
    <t>IMP258</t>
  </si>
  <si>
    <t>Hodhan Ismail</t>
  </si>
  <si>
    <t>IMP259</t>
  </si>
  <si>
    <t>Samuel Guchu</t>
  </si>
  <si>
    <t>IMP263</t>
  </si>
  <si>
    <t>Allan Kilakah Masavah</t>
  </si>
  <si>
    <t>IMP264</t>
  </si>
  <si>
    <t>Faith Kimungui</t>
  </si>
  <si>
    <t>IMP265</t>
  </si>
  <si>
    <t>David Owen Mboya</t>
  </si>
  <si>
    <t>IMP266</t>
  </si>
  <si>
    <t>Peter Kivungi</t>
  </si>
  <si>
    <t>IMP267</t>
  </si>
  <si>
    <t>Thomas Mwaniki</t>
  </si>
  <si>
    <t>IMP268</t>
  </si>
  <si>
    <t>Racheal Waithaka</t>
  </si>
  <si>
    <t>IMP269</t>
  </si>
  <si>
    <t>Wanjiku Kuria</t>
  </si>
  <si>
    <t>IMP270</t>
  </si>
  <si>
    <t>Isabella Kasaya Kivairu</t>
  </si>
  <si>
    <t>IMP271</t>
  </si>
  <si>
    <t>Edwin Orina</t>
  </si>
  <si>
    <t>IMP272</t>
  </si>
  <si>
    <t>Beldina Atieno</t>
  </si>
  <si>
    <t>IMP273</t>
  </si>
  <si>
    <t>Dr. Nasra Ali</t>
  </si>
  <si>
    <t>IMP275</t>
  </si>
  <si>
    <t>Jervis Sundays</t>
  </si>
  <si>
    <t>IMP276</t>
  </si>
  <si>
    <t>Carolyne Waithira</t>
  </si>
  <si>
    <t>IMP278</t>
  </si>
  <si>
    <t>Brian Achoki</t>
  </si>
  <si>
    <t>IMP279</t>
  </si>
  <si>
    <t>Gloria Kenyatta</t>
  </si>
  <si>
    <t>IMP280</t>
  </si>
  <si>
    <t>Juliet Khisa</t>
  </si>
  <si>
    <t>IMP281</t>
  </si>
  <si>
    <t>Violet Busienei</t>
  </si>
  <si>
    <t>IMP282</t>
  </si>
  <si>
    <t>Leila Chepkemboi</t>
  </si>
  <si>
    <t>IMP283</t>
  </si>
  <si>
    <t>Arthur Ogonji</t>
  </si>
  <si>
    <t>IMP284</t>
  </si>
  <si>
    <t>Rosemary Waruingi</t>
  </si>
  <si>
    <t>IMP285</t>
  </si>
  <si>
    <t>Miriam Otieno</t>
  </si>
  <si>
    <t>IMP286</t>
  </si>
  <si>
    <t>Samuel Kimani</t>
  </si>
  <si>
    <t>IMP288</t>
  </si>
  <si>
    <t>Samson Kinoti</t>
  </si>
  <si>
    <t>IMP289</t>
  </si>
  <si>
    <t>David Odhiambo Otieno</t>
  </si>
  <si>
    <t>IMP290</t>
  </si>
  <si>
    <t>IMP293</t>
  </si>
  <si>
    <t>Bitacha Sora Bitacha</t>
  </si>
  <si>
    <t>IMP295</t>
  </si>
  <si>
    <t>Josephat Muhia</t>
  </si>
  <si>
    <t>IMP296</t>
  </si>
  <si>
    <t>Maryanne Owino</t>
  </si>
  <si>
    <t>IMP297</t>
  </si>
  <si>
    <t>Lawrence Orowe</t>
  </si>
  <si>
    <t>IMP298</t>
  </si>
  <si>
    <t>Abdisemed Mohammed</t>
  </si>
  <si>
    <t>IMP300</t>
  </si>
  <si>
    <t>Hassan Bilacha</t>
  </si>
  <si>
    <t>IMP301</t>
  </si>
  <si>
    <t>Pauline Chepkiech</t>
  </si>
  <si>
    <t>IMP302</t>
  </si>
  <si>
    <t>Ali Mohamed</t>
  </si>
  <si>
    <t>IMP303</t>
  </si>
  <si>
    <t>Mary Mukami</t>
  </si>
  <si>
    <t>IMP305</t>
  </si>
  <si>
    <t>Faith Osore</t>
  </si>
  <si>
    <t>IMP307</t>
  </si>
  <si>
    <t>Michael Mutevu</t>
  </si>
  <si>
    <t>IMP308</t>
  </si>
  <si>
    <t>Margaret Ndune</t>
  </si>
  <si>
    <t>IMP309</t>
  </si>
  <si>
    <t>Lynette Kamau</t>
  </si>
  <si>
    <t>IMP310</t>
  </si>
  <si>
    <t>Daniel Adipo</t>
  </si>
  <si>
    <t>IMP311</t>
  </si>
  <si>
    <t>Samuel Nyutu</t>
  </si>
  <si>
    <t>IMP312</t>
  </si>
  <si>
    <t>Virozian Oketch</t>
  </si>
  <si>
    <t>IMP313</t>
  </si>
  <si>
    <t>Alice Njoroge</t>
  </si>
  <si>
    <t>IMP314</t>
  </si>
  <si>
    <t>IMP319</t>
  </si>
  <si>
    <t>Justus Makau</t>
  </si>
  <si>
    <t>IMP320</t>
  </si>
  <si>
    <t>Lucy Ndambi</t>
  </si>
  <si>
    <t>IMP321</t>
  </si>
  <si>
    <t>Cyprian Metobo</t>
  </si>
  <si>
    <t>IMP322</t>
  </si>
  <si>
    <t>William Ogallo</t>
  </si>
  <si>
    <t>IMP323</t>
  </si>
  <si>
    <t>Amina Dahes</t>
  </si>
  <si>
    <t>IMP324</t>
  </si>
  <si>
    <t>Angela Ng'etich</t>
  </si>
  <si>
    <t>IMP325</t>
  </si>
  <si>
    <t>Peter Nyaga</t>
  </si>
  <si>
    <t>IMP326</t>
  </si>
  <si>
    <t>IMP327</t>
  </si>
  <si>
    <t>Elisha J Oraro</t>
  </si>
  <si>
    <t>IMP328</t>
  </si>
  <si>
    <t>Willis Ombai</t>
  </si>
  <si>
    <t>IMP329</t>
  </si>
  <si>
    <t>Daniel Odipo</t>
  </si>
  <si>
    <t>IMP331</t>
  </si>
  <si>
    <t>Florence Nelima Nyongesa</t>
  </si>
  <si>
    <t>IMP332</t>
  </si>
  <si>
    <t>Fredrick Obwogi</t>
  </si>
  <si>
    <t>IMP333</t>
  </si>
  <si>
    <t>DAniel Ongoro</t>
  </si>
  <si>
    <t>IMP334</t>
  </si>
  <si>
    <t>Stephen Mwangi</t>
  </si>
  <si>
    <t>IMP335</t>
  </si>
  <si>
    <t>Ibrahim Yusuf</t>
  </si>
  <si>
    <t>IMP336</t>
  </si>
  <si>
    <t>Abshiro Halake</t>
  </si>
  <si>
    <t>IMP338</t>
  </si>
  <si>
    <t>Peter Nyamoko</t>
  </si>
  <si>
    <t>IMP339</t>
  </si>
  <si>
    <t>Geoffrey Wamalwa Ruchu</t>
  </si>
  <si>
    <t>IMP341</t>
  </si>
  <si>
    <t>Linah Mwarania</t>
  </si>
  <si>
    <t>IMP342</t>
  </si>
  <si>
    <t>Franklin Koech</t>
  </si>
  <si>
    <t>IMP343</t>
  </si>
  <si>
    <t>Alfred Simiyu</t>
  </si>
  <si>
    <t>IMP344</t>
  </si>
  <si>
    <t>Judy Mrema</t>
  </si>
  <si>
    <t>IMP347</t>
  </si>
  <si>
    <t>Nicholas Ochieng Odoyo</t>
  </si>
  <si>
    <t>IMP348</t>
  </si>
  <si>
    <t>Everlyne Ndonga</t>
  </si>
  <si>
    <t>IMP349</t>
  </si>
  <si>
    <t>Caroline Nyambok</t>
  </si>
  <si>
    <t>IMP350</t>
  </si>
  <si>
    <t>Kipkirui Bett</t>
  </si>
  <si>
    <t>IMP351</t>
  </si>
  <si>
    <t>Everlyne Wagem</t>
  </si>
  <si>
    <t>IMP352</t>
  </si>
  <si>
    <t>Daniel Mogaka</t>
  </si>
  <si>
    <t>IMP354</t>
  </si>
  <si>
    <t>Eric Mworia</t>
  </si>
  <si>
    <t>IMP355</t>
  </si>
  <si>
    <t>IMP356</t>
  </si>
  <si>
    <t>Daniel Mutinda</t>
  </si>
  <si>
    <t>IMP357</t>
  </si>
  <si>
    <t>Ali Kirui</t>
  </si>
  <si>
    <t>IMP359</t>
  </si>
  <si>
    <t>Vincent Kirui</t>
  </si>
  <si>
    <t>IMP360</t>
  </si>
  <si>
    <t>Samuel Onyiaku</t>
  </si>
  <si>
    <t>IMP362</t>
  </si>
  <si>
    <t>Norah Kalekye</t>
  </si>
  <si>
    <t>IMP363</t>
  </si>
  <si>
    <t>Peter Outa</t>
  </si>
  <si>
    <t>IMP364</t>
  </si>
  <si>
    <t>Isaiah Karanja</t>
  </si>
  <si>
    <t>IMP367</t>
  </si>
  <si>
    <t>Catherine S. Beacham</t>
  </si>
  <si>
    <t>IMP368</t>
  </si>
  <si>
    <t>Thomas Otieno Gowa</t>
  </si>
  <si>
    <t>IMP369</t>
  </si>
  <si>
    <t>Pro. Bosire Mwebi</t>
  </si>
  <si>
    <t>IMP370</t>
  </si>
  <si>
    <t>Kenneth O. Awuor</t>
  </si>
  <si>
    <t>IMP371</t>
  </si>
  <si>
    <t>Paul Mabuka</t>
  </si>
  <si>
    <t>IMP372</t>
  </si>
  <si>
    <t>Were Olwa</t>
  </si>
  <si>
    <t>IMP373</t>
  </si>
  <si>
    <t>Abdirizak Mukhtar</t>
  </si>
  <si>
    <t>IMP374</t>
  </si>
  <si>
    <t>Victoria Mwenda</t>
  </si>
  <si>
    <t>IMP376</t>
  </si>
  <si>
    <t>Dennis Nyambane Obara</t>
  </si>
  <si>
    <t>IMP377</t>
  </si>
  <si>
    <t>Conrad Wanyama</t>
  </si>
  <si>
    <t>IMP378</t>
  </si>
  <si>
    <t>Jane Chokwe</t>
  </si>
  <si>
    <t>IMP379</t>
  </si>
  <si>
    <t>Guyo Gollo Adhi</t>
  </si>
  <si>
    <t>IMP380</t>
  </si>
  <si>
    <t>Shadrack Kalasaa</t>
  </si>
  <si>
    <t>IMP381</t>
  </si>
  <si>
    <t>Jennifer Boit</t>
  </si>
  <si>
    <t>IMP382</t>
  </si>
  <si>
    <t>Monicah Wambui Gatonye</t>
  </si>
  <si>
    <t>IMP383</t>
  </si>
  <si>
    <t>Susan Nderitu</t>
  </si>
  <si>
    <t>IMP384</t>
  </si>
  <si>
    <t>Zahra Abdallah</t>
  </si>
  <si>
    <t>IMP385</t>
  </si>
  <si>
    <t>Gregory Okal</t>
  </si>
  <si>
    <t>IMP387</t>
  </si>
  <si>
    <t>Ibrahim Munga</t>
  </si>
  <si>
    <t>IMP388</t>
  </si>
  <si>
    <t>John Muhia</t>
  </si>
  <si>
    <t>IMP389</t>
  </si>
  <si>
    <t>Bahati Nsaba</t>
  </si>
  <si>
    <t>IMP392</t>
  </si>
  <si>
    <t>Ahmed Maalim</t>
  </si>
  <si>
    <t>IMP393</t>
  </si>
  <si>
    <t>David Tanui</t>
  </si>
  <si>
    <t>IMP394</t>
  </si>
  <si>
    <t>Evans Kimani</t>
  </si>
  <si>
    <t>IMP397</t>
  </si>
  <si>
    <t>Isack Liku</t>
  </si>
  <si>
    <t>IMP399</t>
  </si>
  <si>
    <t>Sadi Juma</t>
  </si>
  <si>
    <t>IMP400</t>
  </si>
  <si>
    <t>Jackline Munyao</t>
  </si>
  <si>
    <t>IMP401</t>
  </si>
  <si>
    <t>Alais Kisota</t>
  </si>
  <si>
    <t>IMP402</t>
  </si>
  <si>
    <t>James Wambua</t>
  </si>
  <si>
    <t>IMP403</t>
  </si>
  <si>
    <t>Dorcas Amunga</t>
  </si>
  <si>
    <t>IMP404</t>
  </si>
  <si>
    <t xml:space="preserve">	Newton Wambua</t>
  </si>
  <si>
    <t>IMP405</t>
  </si>
  <si>
    <t xml:space="preserve">	Fahima Mohammed</t>
  </si>
  <si>
    <t>IMP406</t>
  </si>
  <si>
    <t xml:space="preserve">	Alex Muoki</t>
  </si>
  <si>
    <t>IMP408</t>
  </si>
  <si>
    <t>Billy Obima</t>
  </si>
  <si>
    <t>IMP409</t>
  </si>
  <si>
    <t>Duncan Mugambi</t>
  </si>
  <si>
    <t>IMP410</t>
  </si>
  <si>
    <t>David Kairuiki</t>
  </si>
  <si>
    <t>IMP411</t>
  </si>
  <si>
    <t>Mohamed Huka</t>
  </si>
  <si>
    <t>IMP412</t>
  </si>
  <si>
    <t>Christine Mugo</t>
  </si>
  <si>
    <t>IMP413</t>
  </si>
  <si>
    <t>Samuel Kamau</t>
  </si>
  <si>
    <t>IMP416</t>
  </si>
  <si>
    <t>Keneth Shimakah</t>
  </si>
  <si>
    <t>IMP417</t>
  </si>
  <si>
    <t>Lulu Johari</t>
  </si>
  <si>
    <t>IMP418</t>
  </si>
  <si>
    <t>Charles Muya</t>
  </si>
  <si>
    <t>IMP419</t>
  </si>
  <si>
    <t>Mourice Otieno</t>
  </si>
  <si>
    <t>IMP420</t>
  </si>
  <si>
    <t>Elizabeth Murugi</t>
  </si>
  <si>
    <t>IMP421</t>
  </si>
  <si>
    <t>Koskey Mutembei</t>
  </si>
  <si>
    <t>IMP422</t>
  </si>
  <si>
    <t>Rehema Ibrahim</t>
  </si>
  <si>
    <t>IMP423</t>
  </si>
  <si>
    <t>Jamila Mohamed</t>
  </si>
  <si>
    <t>IMP424</t>
  </si>
  <si>
    <t>Nelson Kungu</t>
  </si>
  <si>
    <t>IMP425</t>
  </si>
  <si>
    <t>Feunice Mwashigadi</t>
  </si>
  <si>
    <t>IMP426</t>
  </si>
  <si>
    <t>Douglas Lopunei</t>
  </si>
  <si>
    <t>IMP427</t>
  </si>
  <si>
    <t>Kennedy Mulama</t>
  </si>
  <si>
    <t>IMP428</t>
  </si>
  <si>
    <t>Velma Nyapera</t>
  </si>
  <si>
    <t>IMP429</t>
  </si>
  <si>
    <t>Kirole Ruto</t>
  </si>
  <si>
    <t>IMP431</t>
  </si>
  <si>
    <t>Duncan Odero</t>
  </si>
  <si>
    <t>IMP432</t>
  </si>
  <si>
    <t>James Akumu</t>
  </si>
  <si>
    <t>IMP433</t>
  </si>
  <si>
    <t>Janet Kotut</t>
  </si>
  <si>
    <t>IMP434</t>
  </si>
  <si>
    <t>Naomi Sang</t>
  </si>
  <si>
    <t>IMP435</t>
  </si>
  <si>
    <t>John Lokaala</t>
  </si>
  <si>
    <t>IMP436</t>
  </si>
  <si>
    <t>IMP437</t>
  </si>
  <si>
    <t>Joy Bulimwa</t>
  </si>
  <si>
    <t>IMP438</t>
  </si>
  <si>
    <t>Edwin Pkemei</t>
  </si>
  <si>
    <t>IMP439</t>
  </si>
  <si>
    <t>Joseph Karima</t>
  </si>
  <si>
    <t>IMP442</t>
  </si>
  <si>
    <t>Felister Kioko</t>
  </si>
  <si>
    <t>IMP443</t>
  </si>
  <si>
    <t>Wilson Tabuke</t>
  </si>
  <si>
    <t>IMP444</t>
  </si>
  <si>
    <t>Angelina Renteyon</t>
  </si>
  <si>
    <t>IMP449</t>
  </si>
  <si>
    <t>Julius Mutuku</t>
  </si>
  <si>
    <t>IMP450</t>
  </si>
  <si>
    <t>Anwar Hussein</t>
  </si>
  <si>
    <t>IMP451</t>
  </si>
  <si>
    <t>Abdullahi Maalim</t>
  </si>
  <si>
    <t>IMP452</t>
  </si>
  <si>
    <t>Rahma Abdullahi</t>
  </si>
  <si>
    <t>IMP454</t>
  </si>
  <si>
    <t>Gloria Sang</t>
  </si>
  <si>
    <t>IMP455</t>
  </si>
  <si>
    <t>Judith Apondo</t>
  </si>
  <si>
    <t>IMP457</t>
  </si>
  <si>
    <t>Fredrick Ochieng Obell</t>
  </si>
  <si>
    <t>IMP458</t>
  </si>
  <si>
    <t>Beldina Naitore Gikunda</t>
  </si>
  <si>
    <t>IMP459</t>
  </si>
  <si>
    <t>Soud Tenga</t>
  </si>
  <si>
    <t>IMP461</t>
  </si>
  <si>
    <t>Jacob Kitiyo</t>
  </si>
  <si>
    <t>IMP464</t>
  </si>
  <si>
    <t>Meshack Mwaura</t>
  </si>
  <si>
    <t>IMP466</t>
  </si>
  <si>
    <t>Dabaso Jillo</t>
  </si>
  <si>
    <t>IMP467</t>
  </si>
  <si>
    <t>Ahmed Abdisalan</t>
  </si>
  <si>
    <t>IMP468</t>
  </si>
  <si>
    <t>Issack Ndambuki</t>
  </si>
  <si>
    <t>IMP469</t>
  </si>
  <si>
    <t>Hamisi Shambi</t>
  </si>
  <si>
    <t>IMP470</t>
  </si>
  <si>
    <t>Osman Aden</t>
  </si>
  <si>
    <t>IMP471</t>
  </si>
  <si>
    <t>IMP472</t>
  </si>
  <si>
    <t>Amina Maalim</t>
  </si>
  <si>
    <t>IMP473</t>
  </si>
  <si>
    <t>Daniel Nzomo</t>
  </si>
  <si>
    <t>IMP474</t>
  </si>
  <si>
    <t>Aden Mohamed</t>
  </si>
  <si>
    <t>IMP478</t>
  </si>
  <si>
    <t>Charles Maloba</t>
  </si>
  <si>
    <t>IMP479</t>
  </si>
  <si>
    <t>Andrew Okioma</t>
  </si>
  <si>
    <t>IMP480</t>
  </si>
  <si>
    <t>James Kamau Muita</t>
  </si>
  <si>
    <t>IMP481</t>
  </si>
  <si>
    <t>Dahir Adan Ishako</t>
  </si>
  <si>
    <t>IMP483</t>
  </si>
  <si>
    <t>Nathan Mwathani Kivuva</t>
  </si>
  <si>
    <t>IMP484</t>
  </si>
  <si>
    <t>Peter Sergon Cheptumo</t>
  </si>
  <si>
    <t>IMP485</t>
  </si>
  <si>
    <t>James Kirwa Rutto</t>
  </si>
  <si>
    <t>IMP486</t>
  </si>
  <si>
    <t>Nana Ali Mohamed</t>
  </si>
  <si>
    <t>IMP487</t>
  </si>
  <si>
    <t>Hamisi Zuberi Mkono</t>
  </si>
  <si>
    <t>IMP488</t>
  </si>
  <si>
    <t>Mariam Naini Coobell</t>
  </si>
  <si>
    <t>IMP491</t>
  </si>
  <si>
    <t>Ivan Rotich</t>
  </si>
  <si>
    <t>IMP492</t>
  </si>
  <si>
    <t>Feisal Ibrahim</t>
  </si>
  <si>
    <t>IMP494</t>
  </si>
  <si>
    <t>Halima Mohamed</t>
  </si>
  <si>
    <t>IMP496</t>
  </si>
  <si>
    <t>Beatrice Kimechwa</t>
  </si>
  <si>
    <t>IMP497</t>
  </si>
  <si>
    <t>Micah Koech</t>
  </si>
  <si>
    <t>IMP498</t>
  </si>
  <si>
    <t>Silas Kiptoo</t>
  </si>
  <si>
    <t>IMP499</t>
  </si>
  <si>
    <t>Amos Kinara</t>
  </si>
  <si>
    <t>IMP500</t>
  </si>
  <si>
    <t>Joseph Koskey</t>
  </si>
  <si>
    <t>IMP501</t>
  </si>
  <si>
    <t>Benard Mutai</t>
  </si>
  <si>
    <t>IMP502</t>
  </si>
  <si>
    <t>Adan Denge Gurancha</t>
  </si>
  <si>
    <t>IMP503</t>
  </si>
  <si>
    <t>Lucy Mutua</t>
  </si>
  <si>
    <t>IMP506</t>
  </si>
  <si>
    <t>Velmah Hongo</t>
  </si>
  <si>
    <t>IMP507</t>
  </si>
  <si>
    <t>Simon Sitati</t>
  </si>
  <si>
    <t>IMP508</t>
  </si>
  <si>
    <t>Stephen Nzioki</t>
  </si>
  <si>
    <t>IMP510</t>
  </si>
  <si>
    <t>Hashim Maalim</t>
  </si>
  <si>
    <t>IMP512</t>
  </si>
  <si>
    <t>Januarius Obongita</t>
  </si>
  <si>
    <t>IMP516</t>
  </si>
  <si>
    <t>Victor Fadili Bekko</t>
  </si>
  <si>
    <t>IMP518</t>
  </si>
  <si>
    <t>Hassan Kassim</t>
  </si>
  <si>
    <t>IMP520</t>
  </si>
  <si>
    <t>Arnolda Shiundu</t>
  </si>
  <si>
    <t>IMP521</t>
  </si>
  <si>
    <t>Janet Micheni</t>
  </si>
  <si>
    <t>IMP523</t>
  </si>
  <si>
    <t>Fugicha Arero</t>
  </si>
  <si>
    <t>IMP524</t>
  </si>
  <si>
    <t>Abdi Rashid Abdi</t>
  </si>
  <si>
    <t>IMP525</t>
  </si>
  <si>
    <t>Asha Ayan Adan</t>
  </si>
  <si>
    <t>IMP527</t>
  </si>
  <si>
    <t>Bare Ibrahim Mohamed</t>
  </si>
  <si>
    <t>IMP529</t>
  </si>
  <si>
    <t>Anne Kirui</t>
  </si>
  <si>
    <t>IMP531</t>
  </si>
  <si>
    <t>IMP532</t>
  </si>
  <si>
    <t>IMP533</t>
  </si>
  <si>
    <t>IMP534</t>
  </si>
  <si>
    <t>Olga Randa</t>
  </si>
  <si>
    <t>IMP537</t>
  </si>
  <si>
    <t>IMP538</t>
  </si>
  <si>
    <t>Mohamednoor ahmed</t>
  </si>
  <si>
    <t>IMP539</t>
  </si>
  <si>
    <t>Janet Muema</t>
  </si>
  <si>
    <t>IMP541</t>
  </si>
  <si>
    <t>Mutua Ngumbi</t>
  </si>
  <si>
    <t>IMP542</t>
  </si>
  <si>
    <t>Muhamud Kahiye</t>
  </si>
  <si>
    <t>IMP543</t>
  </si>
  <si>
    <t>Wasonga Francis</t>
  </si>
  <si>
    <t>IMP544</t>
  </si>
  <si>
    <t>Jared Otieno</t>
  </si>
  <si>
    <t>IMP545</t>
  </si>
  <si>
    <t>Martha Kaguara</t>
  </si>
  <si>
    <t>IMP549</t>
  </si>
  <si>
    <t>Halima Nasra</t>
  </si>
  <si>
    <t>IMP550</t>
  </si>
  <si>
    <t>Khadija Bwandumia</t>
  </si>
  <si>
    <t>IMP552</t>
  </si>
  <si>
    <t>Fatuma Hussein</t>
  </si>
  <si>
    <t>IMP554</t>
  </si>
  <si>
    <t>Abdi Mohamud Muhumed</t>
  </si>
  <si>
    <t>IMP556</t>
  </si>
  <si>
    <t>Anthony Theuri</t>
  </si>
  <si>
    <t>IMP557</t>
  </si>
  <si>
    <t>Xavier Kokonya Onyango</t>
  </si>
  <si>
    <t>IMP564</t>
  </si>
  <si>
    <t>Stephen Lokeiyo</t>
  </si>
  <si>
    <t>IMP565</t>
  </si>
  <si>
    <t>Talaso Chucha</t>
  </si>
  <si>
    <t>IMP566</t>
  </si>
  <si>
    <t>Francis Ng'ang'a</t>
  </si>
  <si>
    <t>IMP569</t>
  </si>
  <si>
    <t>Karen Muthoni</t>
  </si>
  <si>
    <t>IMP572</t>
  </si>
  <si>
    <t>Jackson Lokerith</t>
  </si>
  <si>
    <t>IMP573</t>
  </si>
  <si>
    <t>Getrude Labu</t>
  </si>
  <si>
    <t>IMP574</t>
  </si>
  <si>
    <t>Salad Chari</t>
  </si>
  <si>
    <t>IMP575</t>
  </si>
  <si>
    <t>Victor Owino</t>
  </si>
  <si>
    <t>IMP576</t>
  </si>
  <si>
    <t>Kirimi Gregory Muriuki</t>
  </si>
  <si>
    <t>IMP577</t>
  </si>
  <si>
    <t>Hassan Ronow</t>
  </si>
  <si>
    <t>IMP580</t>
  </si>
  <si>
    <t>Mohamed Noor Dahir</t>
  </si>
  <si>
    <t>IMP581</t>
  </si>
  <si>
    <t>Daniel Kibe</t>
  </si>
  <si>
    <t>IMP582</t>
  </si>
  <si>
    <t>IMP583</t>
  </si>
  <si>
    <t>Patrick Muteti</t>
  </si>
  <si>
    <t>IMP587</t>
  </si>
  <si>
    <t>Siad Guyo</t>
  </si>
  <si>
    <t>IMP588</t>
  </si>
  <si>
    <t>Joyce Nguthu</t>
  </si>
  <si>
    <t>IMP590</t>
  </si>
  <si>
    <t>Abdille Maalim</t>
  </si>
  <si>
    <t>IMP591</t>
  </si>
  <si>
    <t>Fathe Orto</t>
  </si>
  <si>
    <t>IMP592</t>
  </si>
  <si>
    <t>Bett Robert</t>
  </si>
  <si>
    <t>IMP594</t>
  </si>
  <si>
    <t>Benedict Omondi</t>
  </si>
  <si>
    <t>IMP595</t>
  </si>
  <si>
    <t>Dabo Halake</t>
  </si>
  <si>
    <t>IMP596</t>
  </si>
  <si>
    <t>Rehema Mbete</t>
  </si>
  <si>
    <t>IMP597</t>
  </si>
  <si>
    <t>Fardosa Said Godana</t>
  </si>
  <si>
    <t>IMP598</t>
  </si>
  <si>
    <t>Ishak Mohamed</t>
  </si>
  <si>
    <t>IMP600</t>
  </si>
  <si>
    <t>Elijah Njoroge</t>
  </si>
  <si>
    <t>IMP601</t>
  </si>
  <si>
    <t>Gideon Mutua</t>
  </si>
  <si>
    <t>IMP602</t>
  </si>
  <si>
    <t>Stella Munyi</t>
  </si>
  <si>
    <t>IMP603</t>
  </si>
  <si>
    <t>Hemedi Bakuli</t>
  </si>
  <si>
    <t>IMP604</t>
  </si>
  <si>
    <t>Abdikadir Alasow</t>
  </si>
  <si>
    <t>IMP606</t>
  </si>
  <si>
    <t>Patrick Ndung'u</t>
  </si>
  <si>
    <t>IMP607</t>
  </si>
  <si>
    <t>Hassan Sharif Hassan</t>
  </si>
  <si>
    <t>IMP609</t>
  </si>
  <si>
    <t>Salad Jillo Tutana</t>
  </si>
  <si>
    <t>IMP613</t>
  </si>
  <si>
    <t>Kevin Chemorei</t>
  </si>
  <si>
    <t>IMP616</t>
  </si>
  <si>
    <t>Abdishukri Adan Duba</t>
  </si>
  <si>
    <t>IMP617</t>
  </si>
  <si>
    <t>Adbihakim Ahmed Kasar</t>
  </si>
  <si>
    <t>IMP618</t>
  </si>
  <si>
    <t>Mathias Muliro</t>
  </si>
  <si>
    <t>IMP620</t>
  </si>
  <si>
    <t>Patrick Wanyonyi</t>
  </si>
  <si>
    <t>IMP621</t>
  </si>
  <si>
    <t>Muna Wachu</t>
  </si>
  <si>
    <t>IMP622</t>
  </si>
  <si>
    <t>Winfred Kimani</t>
  </si>
  <si>
    <t>IMP623</t>
  </si>
  <si>
    <t>Ian Bwani</t>
  </si>
  <si>
    <t>IMP627</t>
  </si>
  <si>
    <t>Yasin Said Mahamed</t>
  </si>
  <si>
    <t>IMP628</t>
  </si>
  <si>
    <t>Simon Mwangangi</t>
  </si>
  <si>
    <t>IMP634</t>
  </si>
  <si>
    <t>Glorious Masente</t>
  </si>
  <si>
    <t>IMP636</t>
  </si>
  <si>
    <t>Samuel Nderitu</t>
  </si>
  <si>
    <t>IMP638</t>
  </si>
  <si>
    <t>Stephen Mathai</t>
  </si>
  <si>
    <t>IMP640</t>
  </si>
  <si>
    <t>Dickson Nyakenyanya</t>
  </si>
  <si>
    <t>IMP641</t>
  </si>
  <si>
    <t>David Mwaniki Kimani</t>
  </si>
  <si>
    <t>IMP642</t>
  </si>
  <si>
    <t>Habib Noor</t>
  </si>
  <si>
    <t>IMP644</t>
  </si>
  <si>
    <t>Abdirizack Abdullahi Abdille</t>
  </si>
  <si>
    <t>IMP647</t>
  </si>
  <si>
    <t>Abdi Dido Juano</t>
  </si>
  <si>
    <t>IMP648</t>
  </si>
  <si>
    <t>Osman Abdi</t>
  </si>
  <si>
    <t>IMP650</t>
  </si>
  <si>
    <t>Caroline Gatwiri</t>
  </si>
  <si>
    <t>IMP651</t>
  </si>
  <si>
    <t>Sadiq Seif</t>
  </si>
  <si>
    <t>IMP652</t>
  </si>
  <si>
    <t>Abdid Mohamud Muhumed</t>
  </si>
  <si>
    <t>IMP653</t>
  </si>
  <si>
    <t>Peter Kibor</t>
  </si>
  <si>
    <t>IMP656</t>
  </si>
  <si>
    <t>Abdi Salat</t>
  </si>
  <si>
    <t>IMP661</t>
  </si>
  <si>
    <t>Faima Mohammed</t>
  </si>
  <si>
    <t>IMP662</t>
  </si>
  <si>
    <t>David Itubia</t>
  </si>
  <si>
    <t>IMP663</t>
  </si>
  <si>
    <t>Damaris Kimala Mukiti</t>
  </si>
  <si>
    <t>IMP664</t>
  </si>
  <si>
    <t>Geoffrey Mwalo</t>
  </si>
  <si>
    <t>IMP665</t>
  </si>
  <si>
    <t xml:space="preserve">	Peres Odeny</t>
  </si>
  <si>
    <t>IMP668</t>
  </si>
  <si>
    <t>Gollo Mohamed Bonaya</t>
  </si>
  <si>
    <t>IMP669</t>
  </si>
  <si>
    <t>Suada Bulle</t>
  </si>
  <si>
    <t>IMP670</t>
  </si>
  <si>
    <t>Jonah Ekutan</t>
  </si>
  <si>
    <t>IMP671</t>
  </si>
  <si>
    <t xml:space="preserve">	Cornelius Ndambuki</t>
  </si>
  <si>
    <t>IMP672</t>
  </si>
  <si>
    <t xml:space="preserve">	Albanus Muia</t>
  </si>
  <si>
    <t>IMP673</t>
  </si>
  <si>
    <t>Evah Kahuro</t>
  </si>
  <si>
    <t>IMP674</t>
  </si>
  <si>
    <t xml:space="preserve">	Stephen Omondi</t>
  </si>
  <si>
    <t>IMP675</t>
  </si>
  <si>
    <t>Mohamed Suffi</t>
  </si>
  <si>
    <t>IMP676</t>
  </si>
  <si>
    <t>Nicodemus Odhiambo</t>
  </si>
  <si>
    <t>IMP677</t>
  </si>
  <si>
    <t>Galm Guyo</t>
  </si>
  <si>
    <t>IMP679</t>
  </si>
  <si>
    <t>Joseph Ngugi</t>
  </si>
  <si>
    <t>IMP681</t>
  </si>
  <si>
    <t>Irene Njoki</t>
  </si>
  <si>
    <t>IMP682</t>
  </si>
  <si>
    <t>Charles Rotich</t>
  </si>
  <si>
    <t>IMP683</t>
  </si>
  <si>
    <t>Anthony  Mwangi</t>
  </si>
  <si>
    <t>IMP684</t>
  </si>
  <si>
    <t>Maimuna Sharif</t>
  </si>
  <si>
    <t>IMP686</t>
  </si>
  <si>
    <t xml:space="preserve">	David Tolo</t>
  </si>
  <si>
    <t>IMP687</t>
  </si>
  <si>
    <t xml:space="preserve">	Yussuf Mzamil</t>
  </si>
  <si>
    <t>IMP689</t>
  </si>
  <si>
    <t>Bernard Kemei</t>
  </si>
  <si>
    <t>IMP691</t>
  </si>
  <si>
    <t>Abdirashia Ahmed</t>
  </si>
  <si>
    <t>IMP695</t>
  </si>
  <si>
    <t>Evelyn Bochere</t>
  </si>
  <si>
    <t>IMP697</t>
  </si>
  <si>
    <t>Patricia Karani</t>
  </si>
  <si>
    <t>IMP698</t>
  </si>
  <si>
    <t>Yusuf Mzamil</t>
  </si>
  <si>
    <t>IMP699</t>
  </si>
  <si>
    <t>Edward Mwangi</t>
  </si>
  <si>
    <t>IMP700</t>
  </si>
  <si>
    <t>Halkano Diida</t>
  </si>
  <si>
    <t>IMP701</t>
  </si>
  <si>
    <t>Oscar Shisoka</t>
  </si>
  <si>
    <t>IMP702</t>
  </si>
  <si>
    <t>Julius Mwaniki</t>
  </si>
  <si>
    <t>IMP703</t>
  </si>
  <si>
    <t xml:space="preserve">	Qamar Hussein Gulled</t>
  </si>
  <si>
    <t>IMP704</t>
  </si>
  <si>
    <t xml:space="preserve">	Mohamed Sheikh Aden</t>
  </si>
  <si>
    <t>IMP707</t>
  </si>
  <si>
    <t>Geoffery Budi</t>
  </si>
  <si>
    <t>IMP709</t>
  </si>
  <si>
    <t>Seth Simiyu</t>
  </si>
  <si>
    <t>IMP716</t>
  </si>
  <si>
    <t>Ibrahim Ali Hassan</t>
  </si>
  <si>
    <t>IMP717</t>
  </si>
  <si>
    <t>Hassan Yussuf Ali</t>
  </si>
  <si>
    <t>IMP718</t>
  </si>
  <si>
    <t>Maryan Ahmed Isaaq</t>
  </si>
  <si>
    <t>IMP720</t>
  </si>
  <si>
    <t>Linus Kiptoo</t>
  </si>
  <si>
    <t>IMP721</t>
  </si>
  <si>
    <t>Noella Musundi</t>
  </si>
  <si>
    <t>IMP722</t>
  </si>
  <si>
    <t>Josphat Ogeto</t>
  </si>
  <si>
    <t>IMP724</t>
  </si>
  <si>
    <t>Jane Ooro</t>
  </si>
  <si>
    <t>IMP725</t>
  </si>
  <si>
    <t>Florence Anyango Ogola</t>
  </si>
  <si>
    <t>IMP727</t>
  </si>
  <si>
    <t>Hawa Ngari</t>
  </si>
  <si>
    <t>IMP729</t>
  </si>
  <si>
    <t>Caroline Gitonga</t>
  </si>
  <si>
    <t>IMP732</t>
  </si>
  <si>
    <t>Rabecca Wachira</t>
  </si>
  <si>
    <t>IMP733</t>
  </si>
  <si>
    <t>Racheal Wangui</t>
  </si>
  <si>
    <t>IMP734</t>
  </si>
  <si>
    <t>Rashid Abdallah</t>
  </si>
  <si>
    <t>IMP740</t>
  </si>
  <si>
    <t>Yussuf Muktar</t>
  </si>
  <si>
    <t>IMP743</t>
  </si>
  <si>
    <t>Geoffrey Bundi</t>
  </si>
  <si>
    <t>IMP745</t>
  </si>
  <si>
    <t>Samuel Sambat</t>
  </si>
  <si>
    <t>IMP748</t>
  </si>
  <si>
    <t>Peter Musango</t>
  </si>
  <si>
    <t>IMP749</t>
  </si>
  <si>
    <t>Hakima Masud</t>
  </si>
  <si>
    <t>IMP750</t>
  </si>
  <si>
    <t>Asbel Rutto</t>
  </si>
  <si>
    <t>IMP751</t>
  </si>
  <si>
    <t>Naima Ali Kageha</t>
  </si>
  <si>
    <t>IMP753</t>
  </si>
  <si>
    <t>Osman Mohamed</t>
  </si>
  <si>
    <t>IMP756</t>
  </si>
  <si>
    <t>Hussein Abdalla</t>
  </si>
  <si>
    <t>IMP757</t>
  </si>
  <si>
    <t>Kibet Carlos</t>
  </si>
  <si>
    <t>IMP759</t>
  </si>
  <si>
    <t>Dorothy Ongowe</t>
  </si>
  <si>
    <t>IMP760</t>
  </si>
  <si>
    <t>Mohamed Abdi</t>
  </si>
  <si>
    <t>IMP761</t>
  </si>
  <si>
    <t>Edmund Wanyonyi</t>
  </si>
  <si>
    <t>IMP762</t>
  </si>
  <si>
    <t>Solomon Mulu Kamuti</t>
  </si>
  <si>
    <t>IMP763</t>
  </si>
  <si>
    <t>Benard Omondi</t>
  </si>
  <si>
    <t>IMP765</t>
  </si>
  <si>
    <t>Patroba Omungi</t>
  </si>
  <si>
    <t>IMP766</t>
  </si>
  <si>
    <t>George Mwelesa kibiriti</t>
  </si>
  <si>
    <t>IMP767</t>
  </si>
  <si>
    <t>Abdiaziz Abdikadir</t>
  </si>
  <si>
    <t>IMP768</t>
  </si>
  <si>
    <t>Abdiqafar Osman</t>
  </si>
  <si>
    <t>IMP769</t>
  </si>
  <si>
    <t>ILHAM MUTAWAKIL</t>
  </si>
  <si>
    <t>IMP771</t>
  </si>
  <si>
    <t>Tabitha Odanga</t>
  </si>
  <si>
    <t>IMP772</t>
  </si>
  <si>
    <t>Victor Ochieng</t>
  </si>
  <si>
    <t>IMP773</t>
  </si>
  <si>
    <t>Maria Gesare</t>
  </si>
  <si>
    <t>IMP774</t>
  </si>
  <si>
    <t>Timothy Kavete</t>
  </si>
  <si>
    <t>IMP775</t>
  </si>
  <si>
    <t>Boston Onywere</t>
  </si>
  <si>
    <t>IMP776</t>
  </si>
  <si>
    <t>ALPHAN SALIM</t>
  </si>
  <si>
    <t>IMP777</t>
  </si>
  <si>
    <t>Warda Moncherry</t>
  </si>
  <si>
    <t>IMP779</t>
  </si>
  <si>
    <t>Boru Godana</t>
  </si>
  <si>
    <t>IMP782</t>
  </si>
  <si>
    <t>Basilio Mwangi</t>
  </si>
  <si>
    <t>IMP783</t>
  </si>
  <si>
    <t>Eve Kobare</t>
  </si>
  <si>
    <t>IMP784</t>
  </si>
  <si>
    <t>John Muthui</t>
  </si>
  <si>
    <t>IMP785</t>
  </si>
  <si>
    <t>Ahmedrashid Noor</t>
  </si>
  <si>
    <t>IMP786</t>
  </si>
  <si>
    <t>Nancy Gathi</t>
  </si>
  <si>
    <t>IMP788</t>
  </si>
  <si>
    <t>Noor Dimbil</t>
  </si>
  <si>
    <t>IMP790</t>
  </si>
  <si>
    <t>Emmanuel Odd Haro</t>
  </si>
  <si>
    <t>IMP791</t>
  </si>
  <si>
    <t>Amina Noorkey</t>
  </si>
  <si>
    <t>IMP792</t>
  </si>
  <si>
    <t>Mohamed Abdulwahid</t>
  </si>
  <si>
    <t>IMP793</t>
  </si>
  <si>
    <t>Sarah Adan Diba</t>
  </si>
  <si>
    <t>IMP794</t>
  </si>
  <si>
    <t>Benjamin Wanyande</t>
  </si>
  <si>
    <t>IMP795</t>
  </si>
  <si>
    <t>Nicholas Kirui</t>
  </si>
  <si>
    <t>IMP796</t>
  </si>
  <si>
    <t>Mercy Jebet Seii</t>
  </si>
  <si>
    <t>IMP798</t>
  </si>
  <si>
    <t>Stanley Nyaga</t>
  </si>
  <si>
    <t>IMP799</t>
  </si>
  <si>
    <t>Fred Odhiambo</t>
  </si>
  <si>
    <t>IMP801</t>
  </si>
  <si>
    <t>Brian Misungu</t>
  </si>
  <si>
    <t>IMP804</t>
  </si>
  <si>
    <t>Fatuma Ali Mohamed</t>
  </si>
  <si>
    <t>IMP806</t>
  </si>
  <si>
    <t>Adan Adow Mohamed</t>
  </si>
  <si>
    <t>IMP807</t>
  </si>
  <si>
    <t>Mohamed Aden</t>
  </si>
  <si>
    <t>IMP809</t>
  </si>
  <si>
    <t>Dancan Monda</t>
  </si>
  <si>
    <t>IMP810</t>
  </si>
  <si>
    <t>Norah Chebet</t>
  </si>
  <si>
    <t>IMP811</t>
  </si>
  <si>
    <t>Rita Njuguna</t>
  </si>
  <si>
    <t>IMP812</t>
  </si>
  <si>
    <t>Mark Tindi</t>
  </si>
  <si>
    <t>IMP813</t>
  </si>
  <si>
    <t xml:space="preserve">Benson Mwarigha </t>
  </si>
  <si>
    <t>IMP814</t>
  </si>
  <si>
    <t>Robert Obwogi Ongera</t>
  </si>
  <si>
    <t>IMP816</t>
  </si>
  <si>
    <t>Marlene Seita</t>
  </si>
  <si>
    <t>IMP818</t>
  </si>
  <si>
    <t>Andrew Musyoka</t>
  </si>
  <si>
    <t>IMP819</t>
  </si>
  <si>
    <t>Margaret Achieng</t>
  </si>
  <si>
    <t>IMP821</t>
  </si>
  <si>
    <t>Shadrack Njoka Chabari</t>
  </si>
  <si>
    <t>IMP823</t>
  </si>
  <si>
    <t>Shadrack Munyasa</t>
  </si>
  <si>
    <t>IMP824</t>
  </si>
  <si>
    <t xml:space="preserve">James Ochieng Ayieko </t>
  </si>
  <si>
    <t>IMP826</t>
  </si>
  <si>
    <t>Janet Moraa</t>
  </si>
  <si>
    <t>IMP831</t>
  </si>
  <si>
    <t>Maurine Ambani</t>
  </si>
  <si>
    <t>IMP833</t>
  </si>
  <si>
    <t>Cosmas Mwongela</t>
  </si>
  <si>
    <t>IMP834</t>
  </si>
  <si>
    <t>Robert Karuga</t>
  </si>
  <si>
    <t>IMP835</t>
  </si>
  <si>
    <t>Waceke Mutuiri</t>
  </si>
  <si>
    <t>IMP839</t>
  </si>
  <si>
    <t>Leah Ngare</t>
  </si>
  <si>
    <t>IMP840</t>
  </si>
  <si>
    <t>Mohammed Hassan Borle</t>
  </si>
  <si>
    <t>IMP841</t>
  </si>
  <si>
    <t>Valerie Jemeli</t>
  </si>
  <si>
    <t>IMP842</t>
  </si>
  <si>
    <t>Salome Muiruri</t>
  </si>
  <si>
    <t>IMP845</t>
  </si>
  <si>
    <t>Carol Munywoki</t>
  </si>
  <si>
    <t>IMP848</t>
  </si>
  <si>
    <t>Benedetta Mwaura</t>
  </si>
  <si>
    <t>IMP849</t>
  </si>
  <si>
    <t>Francis Mugo</t>
  </si>
  <si>
    <t>IMP851</t>
  </si>
  <si>
    <t>Evans Onyango Olang</t>
  </si>
  <si>
    <t>IMP852</t>
  </si>
  <si>
    <t>Nelly Saita</t>
  </si>
  <si>
    <t>IMP854</t>
  </si>
  <si>
    <t>Tamima Ibrahim</t>
  </si>
  <si>
    <t>IMP855</t>
  </si>
  <si>
    <t>Sunday Wambui</t>
  </si>
  <si>
    <t>IMP856</t>
  </si>
  <si>
    <t>Gerald Wanjala</t>
  </si>
  <si>
    <t>IMP857</t>
  </si>
  <si>
    <t>Moses Chepkwony</t>
  </si>
  <si>
    <t>IMP858</t>
  </si>
  <si>
    <t>Ruth Wambui Wandaka</t>
  </si>
  <si>
    <t>IMP859</t>
  </si>
  <si>
    <t>Winnie Ogolla</t>
  </si>
  <si>
    <t>IMP860</t>
  </si>
  <si>
    <t>Abdirizack  Mohamed Muhumed</t>
  </si>
  <si>
    <t>IMP864</t>
  </si>
  <si>
    <t>Tim Riungu</t>
  </si>
  <si>
    <t>IMP868</t>
  </si>
  <si>
    <t>Jennifer Ochieng</t>
  </si>
  <si>
    <t>IMP869</t>
  </si>
  <si>
    <t>Lucy Hudson</t>
  </si>
  <si>
    <t>IMP870</t>
  </si>
  <si>
    <t>George Muta</t>
  </si>
  <si>
    <t>IMP871</t>
  </si>
  <si>
    <t>Mariam Said</t>
  </si>
  <si>
    <t>IMP873</t>
  </si>
  <si>
    <t>Richard Ndonye</t>
  </si>
  <si>
    <t>IMP874</t>
  </si>
  <si>
    <t>Esther Karuku</t>
  </si>
  <si>
    <t>IMP875</t>
  </si>
  <si>
    <t>Muhiiga Katashaya</t>
  </si>
  <si>
    <t>IMP877</t>
  </si>
  <si>
    <t>Haggai Nangori</t>
  </si>
  <si>
    <t>IMP878</t>
  </si>
  <si>
    <t>Lenny Ruvaga</t>
  </si>
  <si>
    <t>IMP879</t>
  </si>
  <si>
    <t>Noel Ngomeni</t>
  </si>
  <si>
    <t>IMP880</t>
  </si>
  <si>
    <t>Nadya Abdulkadir</t>
  </si>
  <si>
    <t>IMP881</t>
  </si>
  <si>
    <t>Lola Nanjala</t>
  </si>
  <si>
    <t>IMP882</t>
  </si>
  <si>
    <t>Ashley Njoroge</t>
  </si>
  <si>
    <t>IMP884</t>
  </si>
  <si>
    <t>Nick Mudimba</t>
  </si>
  <si>
    <t>IMP885</t>
  </si>
  <si>
    <t>Samson Ndege</t>
  </si>
  <si>
    <t>IMP887</t>
  </si>
  <si>
    <t>Diana Gakii</t>
  </si>
  <si>
    <t>IMP892</t>
  </si>
  <si>
    <t>Maryvitah Okayo</t>
  </si>
  <si>
    <t>IMP893</t>
  </si>
  <si>
    <t>Alex Mbogo</t>
  </si>
  <si>
    <t>IMP895</t>
  </si>
  <si>
    <t>Naima Abdikadir</t>
  </si>
  <si>
    <t>IMP897</t>
  </si>
  <si>
    <t>Kigen Kipkemoi</t>
  </si>
  <si>
    <t>IMP900</t>
  </si>
  <si>
    <t>Winnie Lozi</t>
  </si>
  <si>
    <t>IMP903</t>
  </si>
  <si>
    <t>IMP905</t>
  </si>
  <si>
    <t>Zein Alwy</t>
  </si>
  <si>
    <t>IMP909</t>
  </si>
  <si>
    <t>Martin Kibisu Mulanda</t>
  </si>
  <si>
    <t>IMP910</t>
  </si>
  <si>
    <t>Mohamed Fuad</t>
  </si>
  <si>
    <t>IMP912</t>
  </si>
  <si>
    <t>Hassan Salam</t>
  </si>
  <si>
    <t>IMP916</t>
  </si>
  <si>
    <t>Ibrae John Kotole</t>
  </si>
  <si>
    <t>IMP917</t>
  </si>
  <si>
    <t>Kennedy Kahwai</t>
  </si>
  <si>
    <t>IMP918</t>
  </si>
  <si>
    <t>IMP919</t>
  </si>
  <si>
    <t>James waweru</t>
  </si>
  <si>
    <t>IMP921</t>
  </si>
  <si>
    <t>IMP923</t>
  </si>
  <si>
    <t>Abdirizak Jafar</t>
  </si>
  <si>
    <t>IMP924</t>
  </si>
  <si>
    <t>John Tonui</t>
  </si>
  <si>
    <t>IMP926</t>
  </si>
  <si>
    <t>Zarah Abdi</t>
  </si>
  <si>
    <t>IMP928</t>
  </si>
  <si>
    <t>Denis Muthuri</t>
  </si>
  <si>
    <t>IMP929</t>
  </si>
  <si>
    <t>Mohamed Abdikadir Sheikh</t>
  </si>
  <si>
    <t>IMP931</t>
  </si>
  <si>
    <t>Janniffer Karen Nyawira</t>
  </si>
  <si>
    <t>IMP932</t>
  </si>
  <si>
    <t>IMP936</t>
  </si>
  <si>
    <t>Mohamed Ibrahim</t>
  </si>
  <si>
    <t>IMP938</t>
  </si>
  <si>
    <t>Abulla Ahmed</t>
  </si>
  <si>
    <t>IMP939</t>
  </si>
  <si>
    <t>Dianarose Odhiambo</t>
  </si>
  <si>
    <t>IMP944</t>
  </si>
  <si>
    <t>Linda Mukami</t>
  </si>
  <si>
    <t>IMP947</t>
  </si>
  <si>
    <t>Jerusha Nyaga</t>
  </si>
  <si>
    <t>IMP948</t>
  </si>
  <si>
    <t>IMP949</t>
  </si>
  <si>
    <t>Chris Kiprotich</t>
  </si>
  <si>
    <t>IMP950</t>
  </si>
  <si>
    <t>Christine Kerubo</t>
  </si>
  <si>
    <t>IMP951</t>
  </si>
  <si>
    <t>Benson Mutiso Mulangu</t>
  </si>
  <si>
    <t>IMP955</t>
  </si>
  <si>
    <t>Evelyn Munyao</t>
  </si>
  <si>
    <t>IMP958</t>
  </si>
  <si>
    <t>Steve Mwenje</t>
  </si>
  <si>
    <t>IMP960</t>
  </si>
  <si>
    <t>Leonard Tioko Lobongon</t>
  </si>
  <si>
    <t>IMP964</t>
  </si>
  <si>
    <t xml:space="preserve">Anthony Kuria </t>
  </si>
  <si>
    <t>IMP965</t>
  </si>
  <si>
    <t xml:space="preserve">Peris Wanjiku </t>
  </si>
  <si>
    <t>IMP966</t>
  </si>
  <si>
    <t>Sammy Wainaina Mbuguah</t>
  </si>
  <si>
    <t>IMP969</t>
  </si>
  <si>
    <t>IMP970</t>
  </si>
  <si>
    <t>Fatuma Kuyeya</t>
  </si>
  <si>
    <t>IMP971</t>
  </si>
  <si>
    <t>Diana Walegwa</t>
  </si>
  <si>
    <t>IMP972</t>
  </si>
  <si>
    <t>Geoffery Ronoh</t>
  </si>
  <si>
    <t>IMP976</t>
  </si>
  <si>
    <t>Samwel Mwangi</t>
  </si>
  <si>
    <t>IMP979</t>
  </si>
  <si>
    <t>Joe Kiruri</t>
  </si>
  <si>
    <t>IMP982</t>
  </si>
  <si>
    <t>Margaret Mkanjala</t>
  </si>
  <si>
    <t>IMP983</t>
  </si>
  <si>
    <t>Martin Githua</t>
  </si>
  <si>
    <t>IMP985</t>
  </si>
  <si>
    <t>Neelam Shah</t>
  </si>
  <si>
    <t>IMP986</t>
  </si>
  <si>
    <t>Rose Kanini</t>
  </si>
  <si>
    <t>IMP987</t>
  </si>
  <si>
    <t>Safi Godana</t>
  </si>
  <si>
    <t>IMP988</t>
  </si>
  <si>
    <t>Samson Murimi</t>
  </si>
  <si>
    <t>IMP989</t>
  </si>
  <si>
    <t>Mohamed Osman Omar</t>
  </si>
  <si>
    <t>IMP990</t>
  </si>
  <si>
    <t>Halima Khalif</t>
  </si>
  <si>
    <t>IMP995</t>
  </si>
  <si>
    <t>Benadetta Mwaura</t>
  </si>
  <si>
    <t>IMP997</t>
  </si>
  <si>
    <t>Vincent Kipchirchir Koech</t>
  </si>
  <si>
    <t>INTER01</t>
  </si>
  <si>
    <t>Projects Account</t>
  </si>
  <si>
    <t>INTER02</t>
  </si>
  <si>
    <t>Administration Account</t>
  </si>
  <si>
    <t>INTER03</t>
  </si>
  <si>
    <t>Bilateral Twinning account</t>
  </si>
  <si>
    <t>INTER04</t>
  </si>
  <si>
    <t>ICRC Cooperation account</t>
  </si>
  <si>
    <t>INTER05</t>
  </si>
  <si>
    <t>Norcross account</t>
  </si>
  <si>
    <t>INTER06</t>
  </si>
  <si>
    <t>Danish account</t>
  </si>
  <si>
    <t>INTER07</t>
  </si>
  <si>
    <t>Amcross account</t>
  </si>
  <si>
    <t>INTER10</t>
  </si>
  <si>
    <t>Relief account</t>
  </si>
  <si>
    <t>INTER12</t>
  </si>
  <si>
    <t>French account</t>
  </si>
  <si>
    <t>INTER13</t>
  </si>
  <si>
    <t>German account</t>
  </si>
  <si>
    <t>INTER14</t>
  </si>
  <si>
    <t>British account</t>
  </si>
  <si>
    <t>INTER16</t>
  </si>
  <si>
    <t>Spanish RC</t>
  </si>
  <si>
    <t>INTER17</t>
  </si>
  <si>
    <t>I.G.A account</t>
  </si>
  <si>
    <t>INTER18</t>
  </si>
  <si>
    <t>Measles Campaign Prog.</t>
  </si>
  <si>
    <t>INTER19</t>
  </si>
  <si>
    <t>IFRC account</t>
  </si>
  <si>
    <t>INTER20</t>
  </si>
  <si>
    <t>Global Funds account</t>
  </si>
  <si>
    <t>INTER21</t>
  </si>
  <si>
    <t>Re-development account</t>
  </si>
  <si>
    <t>INTER22</t>
  </si>
  <si>
    <t>Pepfar - Blood Donor</t>
  </si>
  <si>
    <t>INTER23</t>
  </si>
  <si>
    <t>GRC (ELection Prep) account</t>
  </si>
  <si>
    <t>INTER24</t>
  </si>
  <si>
    <t>Garissa IH account</t>
  </si>
  <si>
    <t>INTER25</t>
  </si>
  <si>
    <t>OP relief account</t>
  </si>
  <si>
    <t>INTER26</t>
  </si>
  <si>
    <t>Swiss RC account</t>
  </si>
  <si>
    <t>INTER27</t>
  </si>
  <si>
    <t>UAE account</t>
  </si>
  <si>
    <t>INTER28</t>
  </si>
  <si>
    <t>GRC rehab health account</t>
  </si>
  <si>
    <t>INTER29</t>
  </si>
  <si>
    <t>Watsan Echo account</t>
  </si>
  <si>
    <t>INTER30</t>
  </si>
  <si>
    <t>Finnish RC account</t>
  </si>
  <si>
    <t>INTER31</t>
  </si>
  <si>
    <t>UNICEF/WHO Child Health Week</t>
  </si>
  <si>
    <t>INTER32</t>
  </si>
  <si>
    <t>Netherlands RC account</t>
  </si>
  <si>
    <t>INTER33</t>
  </si>
  <si>
    <t>KRCS DMTC account</t>
  </si>
  <si>
    <t>INTER34</t>
  </si>
  <si>
    <t>Tender Account</t>
  </si>
  <si>
    <t>INTER35</t>
  </si>
  <si>
    <t>Post Election Violence Respons</t>
  </si>
  <si>
    <t>INTER36</t>
  </si>
  <si>
    <t>KRCS Fleet Management account</t>
  </si>
  <si>
    <t>INTER37</t>
  </si>
  <si>
    <t>Canadian RC account</t>
  </si>
  <si>
    <t>INTER38</t>
  </si>
  <si>
    <t>DRR PROJECT</t>
  </si>
  <si>
    <t>INTER39</t>
  </si>
  <si>
    <t>Red Court Hotel</t>
  </si>
  <si>
    <t>INTER40</t>
  </si>
  <si>
    <t>WFP EMOP Operations</t>
  </si>
  <si>
    <t>INTER41</t>
  </si>
  <si>
    <t>Japanese IHOP account</t>
  </si>
  <si>
    <t>INTER42</t>
  </si>
  <si>
    <t>UNFPA account</t>
  </si>
  <si>
    <t>INTER43</t>
  </si>
  <si>
    <t>NEPARC account</t>
  </si>
  <si>
    <t>INTER44</t>
  </si>
  <si>
    <t>KRCS ICT account</t>
  </si>
  <si>
    <t>INTER45</t>
  </si>
  <si>
    <t>Rockerfeller account</t>
  </si>
  <si>
    <t>INTER46</t>
  </si>
  <si>
    <t>KRCS Training account</t>
  </si>
  <si>
    <t>INTER47</t>
  </si>
  <si>
    <t>KRCS UTU account</t>
  </si>
  <si>
    <t>INTER48</t>
  </si>
  <si>
    <t>CHF International</t>
  </si>
  <si>
    <t>INTER49</t>
  </si>
  <si>
    <t>SafariCom account</t>
  </si>
  <si>
    <t>INTER50</t>
  </si>
  <si>
    <t>Aphia Plus - Jhpiego</t>
  </si>
  <si>
    <t>INTER51</t>
  </si>
  <si>
    <t>KRCS GF Project</t>
  </si>
  <si>
    <t>INTER52</t>
  </si>
  <si>
    <t>AFAM project - Belgian RC</t>
  </si>
  <si>
    <t>INTER53</t>
  </si>
  <si>
    <t>Refugee United account</t>
  </si>
  <si>
    <t>INTER54</t>
  </si>
  <si>
    <t>Japanese Embassy Account</t>
  </si>
  <si>
    <t>INTER55</t>
  </si>
  <si>
    <t>Italian RC account</t>
  </si>
  <si>
    <t>INTER56</t>
  </si>
  <si>
    <t>Monitoring Unit account</t>
  </si>
  <si>
    <t>INTER57</t>
  </si>
  <si>
    <t>Kenyans for Kenya account</t>
  </si>
  <si>
    <t>INTER58</t>
  </si>
  <si>
    <t>Austria RC accnt</t>
  </si>
  <si>
    <t>INTER59</t>
  </si>
  <si>
    <t>African Union</t>
  </si>
  <si>
    <t>INTER60</t>
  </si>
  <si>
    <t>UNHCR</t>
  </si>
  <si>
    <t>INTER61</t>
  </si>
  <si>
    <t>Australian Account</t>
  </si>
  <si>
    <t>INTER62</t>
  </si>
  <si>
    <t>PNS's Support - KRCS</t>
  </si>
  <si>
    <t>INTER63</t>
  </si>
  <si>
    <t>ICHA</t>
  </si>
  <si>
    <t>INTER64</t>
  </si>
  <si>
    <t>Australian Aid</t>
  </si>
  <si>
    <t>INTER65</t>
  </si>
  <si>
    <t>DFID</t>
  </si>
  <si>
    <t>INTER66</t>
  </si>
  <si>
    <t>OFDA</t>
  </si>
  <si>
    <t>INTER67</t>
  </si>
  <si>
    <t>Mpesa Foundation</t>
  </si>
  <si>
    <t>INTER68</t>
  </si>
  <si>
    <t>Retention Account</t>
  </si>
  <si>
    <t>INTER69</t>
  </si>
  <si>
    <t>UN Women</t>
  </si>
  <si>
    <t>INTER70</t>
  </si>
  <si>
    <t>BOMA International College</t>
  </si>
  <si>
    <t>INTER71</t>
  </si>
  <si>
    <t>GF M-pesa account</t>
  </si>
  <si>
    <t>INTER72</t>
  </si>
  <si>
    <t>ICHA- Mpesa account</t>
  </si>
  <si>
    <t>INTER73</t>
  </si>
  <si>
    <t>E-Plus M-pesa Account</t>
  </si>
  <si>
    <t>INTER74</t>
  </si>
  <si>
    <t>County Goverment</t>
  </si>
  <si>
    <t>INTER75</t>
  </si>
  <si>
    <t>USAID Account</t>
  </si>
  <si>
    <t>INTER76</t>
  </si>
  <si>
    <t xml:space="preserve"> RC Television Account</t>
  </si>
  <si>
    <t>INTER77</t>
  </si>
  <si>
    <t>ICT Commission</t>
  </si>
  <si>
    <t>INTER78</t>
  </si>
  <si>
    <t>OD Commissions</t>
  </si>
  <si>
    <t>INTER80</t>
  </si>
  <si>
    <t>Switch media</t>
  </si>
  <si>
    <t>INTER81</t>
  </si>
  <si>
    <t xml:space="preserve">Switch Mpesa </t>
  </si>
  <si>
    <t>INTER82</t>
  </si>
  <si>
    <t>Switch TV- Mileage account</t>
  </si>
  <si>
    <t>INTER83</t>
  </si>
  <si>
    <t>Kuwait Red Cross</t>
  </si>
  <si>
    <t>INTER84</t>
  </si>
  <si>
    <t>Boma Panafrican Limited</t>
  </si>
  <si>
    <t>INTER85</t>
  </si>
  <si>
    <t>HNSS Projects</t>
  </si>
  <si>
    <t>INTER86</t>
  </si>
  <si>
    <t>DANIDA ACCOUNT</t>
  </si>
  <si>
    <t>INTER87</t>
  </si>
  <si>
    <t>SLL-Africa CDC</t>
  </si>
  <si>
    <t>IP001</t>
  </si>
  <si>
    <t>Faith to Action Network F2A</t>
  </si>
  <si>
    <t>IP002</t>
  </si>
  <si>
    <t>Kenya Muslim Youth Development Organisation-KMYDO</t>
  </si>
  <si>
    <t>IP003</t>
  </si>
  <si>
    <t>Purpose Campaigns LLC</t>
  </si>
  <si>
    <t>IP004</t>
  </si>
  <si>
    <t>KAYSRHR Kenya Network</t>
  </si>
  <si>
    <t>IP005</t>
  </si>
  <si>
    <t>CSA Kenya</t>
  </si>
  <si>
    <t>IP006</t>
  </si>
  <si>
    <t>CREAW-FORUM SYD</t>
  </si>
  <si>
    <t>IP007</t>
  </si>
  <si>
    <t>Grassroots Economics Foundation</t>
  </si>
  <si>
    <t>LEREMP001</t>
  </si>
  <si>
    <t>James Lesika</t>
  </si>
  <si>
    <t>LEREMP002</t>
  </si>
  <si>
    <t>Susan Sili</t>
  </si>
  <si>
    <t>LEREMP003</t>
  </si>
  <si>
    <t>Abednego Munyao Mutinda</t>
  </si>
  <si>
    <t>LEREMP004</t>
  </si>
  <si>
    <t>Evans Peter</t>
  </si>
  <si>
    <t>LEREMP005</t>
  </si>
  <si>
    <t>Hussein Koskei</t>
  </si>
  <si>
    <t>LEREMP006</t>
  </si>
  <si>
    <t>Julius Haya Owele</t>
  </si>
  <si>
    <t>LEREMP007</t>
  </si>
  <si>
    <t>Peter Obalo Kebaso</t>
  </si>
  <si>
    <t>LEREMP008</t>
  </si>
  <si>
    <t xml:space="preserve"> George Muisu Cornelius</t>
  </si>
  <si>
    <t>LEREMP009</t>
  </si>
  <si>
    <t>Sarah Ndunge ngao</t>
  </si>
  <si>
    <t>LEREMP010</t>
  </si>
  <si>
    <t>Winny Chepkirui</t>
  </si>
  <si>
    <t>LEREMP011</t>
  </si>
  <si>
    <t>Hillary Kitheka</t>
  </si>
  <si>
    <t>LEREMP012</t>
  </si>
  <si>
    <t>Caroline Kimathi</t>
  </si>
  <si>
    <t>LEREMP013</t>
  </si>
  <si>
    <t>Austin Mutisya</t>
  </si>
  <si>
    <t>LEREMP014</t>
  </si>
  <si>
    <t>Bridgit Mwikali</t>
  </si>
  <si>
    <t>LEREMP015</t>
  </si>
  <si>
    <t>LEREMP016</t>
  </si>
  <si>
    <t>Gideon Mutua Mutuku</t>
  </si>
  <si>
    <t>LEREMP017</t>
  </si>
  <si>
    <t>Faith Kavuli</t>
  </si>
  <si>
    <t>LEREMP019</t>
  </si>
  <si>
    <t>Charlotte Kalekye</t>
  </si>
  <si>
    <t>LEREMP020</t>
  </si>
  <si>
    <t>Gerald Musau</t>
  </si>
  <si>
    <t>LEREMP021</t>
  </si>
  <si>
    <t>LEREMP022</t>
  </si>
  <si>
    <t>David Mutua</t>
  </si>
  <si>
    <t>LEREMP023</t>
  </si>
  <si>
    <t>LEREMP024</t>
  </si>
  <si>
    <t>Vincent Ochieng</t>
  </si>
  <si>
    <t>LEREMP025</t>
  </si>
  <si>
    <t>Juliet Ayieta</t>
  </si>
  <si>
    <t>LEREMP026</t>
  </si>
  <si>
    <t>Faith Kalee</t>
  </si>
  <si>
    <t>LEREMP027</t>
  </si>
  <si>
    <t>Beatrice Akinyi</t>
  </si>
  <si>
    <t>LEREMP028</t>
  </si>
  <si>
    <t>Moureen Akinyi</t>
  </si>
  <si>
    <t>LEREMP029</t>
  </si>
  <si>
    <t>ERIC MUNYAO</t>
  </si>
  <si>
    <t>LEREMP030</t>
  </si>
  <si>
    <t>Samuel Mwangi</t>
  </si>
  <si>
    <t>LEREMP031</t>
  </si>
  <si>
    <t>Dick Onyiego</t>
  </si>
  <si>
    <t>LEREMP032</t>
  </si>
  <si>
    <t>ELIZABETH ABALLA</t>
  </si>
  <si>
    <t>LEREMP033</t>
  </si>
  <si>
    <t>Fred Muinde</t>
  </si>
  <si>
    <t>LEREMP034</t>
  </si>
  <si>
    <t>Michael Makau</t>
  </si>
  <si>
    <t>LEREMP035</t>
  </si>
  <si>
    <t>Paul Okoth Genga</t>
  </si>
  <si>
    <t>LEREMP036</t>
  </si>
  <si>
    <t>Chelsea Mutheu Kioko</t>
  </si>
  <si>
    <t>LEREMP037</t>
  </si>
  <si>
    <t>Damaris Kasemba Boniface</t>
  </si>
  <si>
    <t>LEREMP038</t>
  </si>
  <si>
    <t>Isaac Gathagu</t>
  </si>
  <si>
    <t>LEREMP039</t>
  </si>
  <si>
    <t>HALIMA MWEMBA SHABAN</t>
  </si>
  <si>
    <t>LEREMP040</t>
  </si>
  <si>
    <t>IVY MWENDE</t>
  </si>
  <si>
    <t>LEREMP043</t>
  </si>
  <si>
    <t>Vades Sangi</t>
  </si>
  <si>
    <t>LEREMP044</t>
  </si>
  <si>
    <t>Benard  Nyamai Makuluu</t>
  </si>
  <si>
    <t>LEREMP045</t>
  </si>
  <si>
    <t>Gerald Kurio Simintei</t>
  </si>
  <si>
    <t>LEREMP057</t>
  </si>
  <si>
    <t>Janet Mbeke Kiamba</t>
  </si>
  <si>
    <t>LEREMP059</t>
  </si>
  <si>
    <t>Abdirahman  Mahat</t>
  </si>
  <si>
    <t>MEM01</t>
  </si>
  <si>
    <t>Membership Subscriptions</t>
  </si>
  <si>
    <t>MP3902</t>
  </si>
  <si>
    <t>NEREMP001</t>
  </si>
  <si>
    <t>Mohamed Abdullahi Adan</t>
  </si>
  <si>
    <t>NEREMP002</t>
  </si>
  <si>
    <t>Hassan Abdi Farah</t>
  </si>
  <si>
    <t>NEREMP003</t>
  </si>
  <si>
    <t>Abdirahman Abdullahi Ali</t>
  </si>
  <si>
    <t>NEREMP004</t>
  </si>
  <si>
    <t>NEREMP005</t>
  </si>
  <si>
    <t>NEREMP006</t>
  </si>
  <si>
    <t>Abdisemed Hassan Ahmed.</t>
  </si>
  <si>
    <t>NEREMP007</t>
  </si>
  <si>
    <t>Abdisemed Mohamed Suffi</t>
  </si>
  <si>
    <t>NEREMP008</t>
  </si>
  <si>
    <t>Yunis Awale Hussein</t>
  </si>
  <si>
    <t>NEREMP009</t>
  </si>
  <si>
    <t>Ahmed Abdi Ali</t>
  </si>
  <si>
    <t>NRREMP000</t>
  </si>
  <si>
    <t>Sheila Libese</t>
  </si>
  <si>
    <t>NRREMP001</t>
  </si>
  <si>
    <t>Nancy Jepngetich Bittok</t>
  </si>
  <si>
    <t>NRREMP003</t>
  </si>
  <si>
    <t>David Michori Maina</t>
  </si>
  <si>
    <t>NRREMP004</t>
  </si>
  <si>
    <t>Douglas Omonyi Kennedy</t>
  </si>
  <si>
    <t>NRREMP005</t>
  </si>
  <si>
    <t>Robert Okech Oketch</t>
  </si>
  <si>
    <t>NRREMP011</t>
  </si>
  <si>
    <t>Julius Kibet Kipsang</t>
  </si>
  <si>
    <t>NRREMP012</t>
  </si>
  <si>
    <t>Christopher Kipkoech Ngetich</t>
  </si>
  <si>
    <t>NRREMP014</t>
  </si>
  <si>
    <t xml:space="preserve">Alloys Simiyu  Wasilwa </t>
  </si>
  <si>
    <t>NRREMP017</t>
  </si>
  <si>
    <t>Alice Njari Kamau</t>
  </si>
  <si>
    <t>NRREMP018</t>
  </si>
  <si>
    <t>Amos Shikova Nabwela</t>
  </si>
  <si>
    <t>NRREMP019</t>
  </si>
  <si>
    <t>Philip Thuo Chege</t>
  </si>
  <si>
    <t>NRREMP022</t>
  </si>
  <si>
    <t>Moses Waruguru Kanyanga</t>
  </si>
  <si>
    <t>NRREMP023</t>
  </si>
  <si>
    <t>Emmanuel  Kimeli</t>
  </si>
  <si>
    <t>NRREMP024</t>
  </si>
  <si>
    <t xml:space="preserve">Solomon Kiprotich Tirop  </t>
  </si>
  <si>
    <t>NRREMP029</t>
  </si>
  <si>
    <t xml:space="preserve">Everlyne Mongina Gisiora  </t>
  </si>
  <si>
    <t>NRREMP032</t>
  </si>
  <si>
    <t>Samuel Ekai Ewoi</t>
  </si>
  <si>
    <t>NRREMP033</t>
  </si>
  <si>
    <t>Jonathan Kiplagat Too</t>
  </si>
  <si>
    <t>NRREMP034</t>
  </si>
  <si>
    <t>Wilson Kiplimo Lagat</t>
  </si>
  <si>
    <t>NRREMP035</t>
  </si>
  <si>
    <t>John Ngugi Njihia</t>
  </si>
  <si>
    <t>NRREMP036</t>
  </si>
  <si>
    <t>Vincent Kemboi</t>
  </si>
  <si>
    <t>NRREMP037</t>
  </si>
  <si>
    <t>Tracey Maguta</t>
  </si>
  <si>
    <t>NRREMP038</t>
  </si>
  <si>
    <t xml:space="preserve">Mercy Jerotich Keitany </t>
  </si>
  <si>
    <t>NRREMP048</t>
  </si>
  <si>
    <t>NRREMP049</t>
  </si>
  <si>
    <t>NRREMP3346</t>
  </si>
  <si>
    <t xml:space="preserve"> Solomon Kiprotich Tirop  </t>
  </si>
  <si>
    <t>PNS0001</t>
  </si>
  <si>
    <t>Italian RC</t>
  </si>
  <si>
    <t>PNS0002</t>
  </si>
  <si>
    <t>NEW</t>
  </si>
  <si>
    <t>PNS0003</t>
  </si>
  <si>
    <t>PNS01</t>
  </si>
  <si>
    <t>German Red Cross</t>
  </si>
  <si>
    <t>PNS02</t>
  </si>
  <si>
    <t>American Red Cross</t>
  </si>
  <si>
    <t>PNS03</t>
  </si>
  <si>
    <t>International Committee of R.C</t>
  </si>
  <si>
    <t>PNS04</t>
  </si>
  <si>
    <t>Uganda Red Cross</t>
  </si>
  <si>
    <t>PNS05</t>
  </si>
  <si>
    <t>Tanzania Red Cross</t>
  </si>
  <si>
    <t>PNS06</t>
  </si>
  <si>
    <t>Spanish Red Cross</t>
  </si>
  <si>
    <t>PNS07</t>
  </si>
  <si>
    <t>Centre for Disease Control</t>
  </si>
  <si>
    <t>PNS08</t>
  </si>
  <si>
    <t>International Federation of RC</t>
  </si>
  <si>
    <t>PNS09</t>
  </si>
  <si>
    <t>Norwegian Red Cross</t>
  </si>
  <si>
    <t>PNS10</t>
  </si>
  <si>
    <t>United Arab Emirate Red Crescent</t>
  </si>
  <si>
    <t>PNS11</t>
  </si>
  <si>
    <t>Danish Red Cross</t>
  </si>
  <si>
    <t>PNS12</t>
  </si>
  <si>
    <t>Irish Red Cross</t>
  </si>
  <si>
    <t>PNS13</t>
  </si>
  <si>
    <t>Finnish Red Cross</t>
  </si>
  <si>
    <t>PNS14</t>
  </si>
  <si>
    <t>Swedish Red Cross</t>
  </si>
  <si>
    <t>PNS15</t>
  </si>
  <si>
    <t>British Red Cross</t>
  </si>
  <si>
    <t>PNS16</t>
  </si>
  <si>
    <t>French Red Cross</t>
  </si>
  <si>
    <t>PNS17</t>
  </si>
  <si>
    <t>Burundi Red Cross</t>
  </si>
  <si>
    <t>PNS18</t>
  </si>
  <si>
    <t>Djibouti Red Cross</t>
  </si>
  <si>
    <t>PNS19</t>
  </si>
  <si>
    <t>Nertherlands Red Cross</t>
  </si>
  <si>
    <t>PNS20</t>
  </si>
  <si>
    <t>Canadian Red Cross</t>
  </si>
  <si>
    <t>PNS21</t>
  </si>
  <si>
    <t>Zambian Red Cross</t>
  </si>
  <si>
    <t>PNS22</t>
  </si>
  <si>
    <t>Australian Red Cross</t>
  </si>
  <si>
    <t>PNS23</t>
  </si>
  <si>
    <t>Austrian Red Cross</t>
  </si>
  <si>
    <t>PNS24</t>
  </si>
  <si>
    <t>Japanese Red Cross</t>
  </si>
  <si>
    <t>PNS25</t>
  </si>
  <si>
    <t>Swiss Red Cross</t>
  </si>
  <si>
    <t>PRE001</t>
  </si>
  <si>
    <t>Interest Receivable [CBK]</t>
  </si>
  <si>
    <t>PRE002</t>
  </si>
  <si>
    <t>Prepayments Balance 2001.</t>
  </si>
  <si>
    <t>PRE003</t>
  </si>
  <si>
    <t>Aquamist Ltd.</t>
  </si>
  <si>
    <t>PRE004</t>
  </si>
  <si>
    <t>Nixomb Enterprises Ltd</t>
  </si>
  <si>
    <t>PRE005</t>
  </si>
  <si>
    <t>SafariCom Limited</t>
  </si>
  <si>
    <t>PRE006</t>
  </si>
  <si>
    <t>Barclays Bank of Kenya</t>
  </si>
  <si>
    <t>PRE007</t>
  </si>
  <si>
    <t>Jockey Club of Kenya</t>
  </si>
  <si>
    <t>PRE008</t>
  </si>
  <si>
    <t>Dinesh Construction</t>
  </si>
  <si>
    <t>PRE009</t>
  </si>
  <si>
    <t>Colt Enterprises</t>
  </si>
  <si>
    <t>PRE010</t>
  </si>
  <si>
    <t>Kenya Power &amp; Lighting</t>
  </si>
  <si>
    <t>PRE011</t>
  </si>
  <si>
    <t>CFC Life Assurance</t>
  </si>
  <si>
    <t>PRE012</t>
  </si>
  <si>
    <t>Kenya Shell Limited</t>
  </si>
  <si>
    <t>PRE013</t>
  </si>
  <si>
    <t>KCB Call Deposit</t>
  </si>
  <si>
    <t>PRE014</t>
  </si>
  <si>
    <t>MPESA Account</t>
  </si>
  <si>
    <t>QSR001</t>
  </si>
  <si>
    <t>QSR002</t>
  </si>
  <si>
    <t>QSR003</t>
  </si>
  <si>
    <t>QSR004</t>
  </si>
  <si>
    <t>QSR005</t>
  </si>
  <si>
    <t>RGN001</t>
  </si>
  <si>
    <t>Central Region</t>
  </si>
  <si>
    <t>RGN002</t>
  </si>
  <si>
    <t>North Rift Region</t>
  </si>
  <si>
    <t>RGN003</t>
  </si>
  <si>
    <t>Nyanza Region</t>
  </si>
  <si>
    <t>RGN004</t>
  </si>
  <si>
    <t>Coast Region</t>
  </si>
  <si>
    <t>RGN005</t>
  </si>
  <si>
    <t>North Eastern Region</t>
  </si>
  <si>
    <t>RGN006</t>
  </si>
  <si>
    <t>Upper Eastern Region</t>
  </si>
  <si>
    <t>RGN007</t>
  </si>
  <si>
    <t>Lower Eastern Region</t>
  </si>
  <si>
    <t>RGN008</t>
  </si>
  <si>
    <t>South Rift Region</t>
  </si>
  <si>
    <t>RGN009</t>
  </si>
  <si>
    <t>West Kenya Region</t>
  </si>
  <si>
    <t>RNT001</t>
  </si>
  <si>
    <t>Inter. Fed. of Red Cross</t>
  </si>
  <si>
    <t>RNT002</t>
  </si>
  <si>
    <t>RNT003</t>
  </si>
  <si>
    <t>I.f.r.c- OD 2005</t>
  </si>
  <si>
    <t>RNT004</t>
  </si>
  <si>
    <t>Brulto Trading Company</t>
  </si>
  <si>
    <t>RNT005</t>
  </si>
  <si>
    <t>Primeken Ins. Brokers.</t>
  </si>
  <si>
    <t>RNT006</t>
  </si>
  <si>
    <t>Institute of C.P.S Kenya</t>
  </si>
  <si>
    <t>RNT007</t>
  </si>
  <si>
    <t>Amani Health Services</t>
  </si>
  <si>
    <t>RNT008</t>
  </si>
  <si>
    <t>IFRC Regional Delegation</t>
  </si>
  <si>
    <t>RNT009</t>
  </si>
  <si>
    <t>Other Receivables</t>
  </si>
  <si>
    <t>RNT011</t>
  </si>
  <si>
    <t>SRREMP001</t>
  </si>
  <si>
    <t>ELIZABETH ACHIENG</t>
  </si>
  <si>
    <t>SRREMP002</t>
  </si>
  <si>
    <t>BENEDICTO OMONDI</t>
  </si>
  <si>
    <t>SRREMP003</t>
  </si>
  <si>
    <t>KENNETH NELSON</t>
  </si>
  <si>
    <t>SRREMP004</t>
  </si>
  <si>
    <t>SIPHIA TUWEI</t>
  </si>
  <si>
    <t>SRREMP005</t>
  </si>
  <si>
    <t>SHEILAH JEPTOO</t>
  </si>
  <si>
    <t>SRREMP006</t>
  </si>
  <si>
    <t>DAVID MWANIKI</t>
  </si>
  <si>
    <t>SRREMP007</t>
  </si>
  <si>
    <t>DAVID WAWERU</t>
  </si>
  <si>
    <t>SRREMP008</t>
  </si>
  <si>
    <t>ELIJAH NDARUA</t>
  </si>
  <si>
    <t>SRREMP009</t>
  </si>
  <si>
    <t>HABIB NOOR</t>
  </si>
  <si>
    <t>SRREMP010</t>
  </si>
  <si>
    <t>NICHOLAS KIRUI</t>
  </si>
  <si>
    <t>SRREMP011</t>
  </si>
  <si>
    <t>FELIX KETER</t>
  </si>
  <si>
    <t>SRREMP013</t>
  </si>
  <si>
    <t>JOHN TONUI</t>
  </si>
  <si>
    <t>SRREMP014</t>
  </si>
  <si>
    <t>JOAN CHEMUTAI</t>
  </si>
  <si>
    <t>SRREMP015</t>
  </si>
  <si>
    <t>BERNARD MUTAI</t>
  </si>
  <si>
    <t>SRREMP016</t>
  </si>
  <si>
    <t>JOSEPH KOSGEI</t>
  </si>
  <si>
    <t>SRREMP017</t>
  </si>
  <si>
    <t>VALENTINE CHEPNGENOH</t>
  </si>
  <si>
    <t>SRREMP018</t>
  </si>
  <si>
    <t>NICHOLAS TUISANG</t>
  </si>
  <si>
    <t>SRREMP020</t>
  </si>
  <si>
    <t>ROBERT  YEGON</t>
  </si>
  <si>
    <t>SRREMP021</t>
  </si>
  <si>
    <t>Aron Kiplangat Koech</t>
  </si>
  <si>
    <t>SRREMP023</t>
  </si>
  <si>
    <t>Charles  Kahuha</t>
  </si>
  <si>
    <t>SRREMP025</t>
  </si>
  <si>
    <t>Edward  Kimani</t>
  </si>
  <si>
    <t>SRREMP033</t>
  </si>
  <si>
    <t>Elijah Wachira</t>
  </si>
  <si>
    <t>SRREMP037</t>
  </si>
  <si>
    <t>Timothy Yatich</t>
  </si>
  <si>
    <t>SRREMP040</t>
  </si>
  <si>
    <t>John Ngetich</t>
  </si>
  <si>
    <t>SRREMP041</t>
  </si>
  <si>
    <t>Cosmas Kiptoo Cheruiyot</t>
  </si>
  <si>
    <t>SRREMP042</t>
  </si>
  <si>
    <t>Lucas Chebon</t>
  </si>
  <si>
    <t>SRREMP045</t>
  </si>
  <si>
    <t xml:space="preserve">Dennis Langat </t>
  </si>
  <si>
    <t>SRREMP046</t>
  </si>
  <si>
    <t>Tonui Cheruiyot Eric</t>
  </si>
  <si>
    <t>SRREMP047</t>
  </si>
  <si>
    <t>Moses Surusi</t>
  </si>
  <si>
    <t>SRREMP048</t>
  </si>
  <si>
    <t>Noah Kipkorir Ruttoh</t>
  </si>
  <si>
    <t>SRREMP050</t>
  </si>
  <si>
    <t>Franciscar  Jebet Karobia</t>
  </si>
  <si>
    <t>SRREMP051</t>
  </si>
  <si>
    <t>Pauline Wanjiru</t>
  </si>
  <si>
    <t>SRREMP056</t>
  </si>
  <si>
    <t>Odhiambo Moses Kennedy</t>
  </si>
  <si>
    <t>SRREMP057</t>
  </si>
  <si>
    <t>Cheila Mayani</t>
  </si>
  <si>
    <t>SRREMP059</t>
  </si>
  <si>
    <t>Joyce  Chepkemoi</t>
  </si>
  <si>
    <t>SRREMP063</t>
  </si>
  <si>
    <t>Caleb Mosigisi</t>
  </si>
  <si>
    <t>SRREMP064</t>
  </si>
  <si>
    <t>SRREMP065</t>
  </si>
  <si>
    <t>RONOH KIPKIRUI ATHEW</t>
  </si>
  <si>
    <t>SRREMP067</t>
  </si>
  <si>
    <t>George  Mwangi</t>
  </si>
  <si>
    <t>SRREMP068</t>
  </si>
  <si>
    <t>Ezekiel Okoth</t>
  </si>
  <si>
    <t>SRREMP069</t>
  </si>
  <si>
    <t>Jesca Chepkemoi</t>
  </si>
  <si>
    <t>TRD001</t>
  </si>
  <si>
    <t>Adamus</t>
  </si>
  <si>
    <t>TRD002</t>
  </si>
  <si>
    <t>Bahari Bookshop</t>
  </si>
  <si>
    <t>TRD003</t>
  </si>
  <si>
    <t>Biba Limited</t>
  </si>
  <si>
    <t>TRD004</t>
  </si>
  <si>
    <t>Book Corner Ltd</t>
  </si>
  <si>
    <t>TRD005</t>
  </si>
  <si>
    <t>Craft Market Ltd</t>
  </si>
  <si>
    <t>TRD006</t>
  </si>
  <si>
    <t>Elementaita Weavers Ltd.</t>
  </si>
  <si>
    <t>TRD007</t>
  </si>
  <si>
    <t>Haria's Stamp Shop</t>
  </si>
  <si>
    <t>TRD008</t>
  </si>
  <si>
    <t>Kant's Stationers Ltd</t>
  </si>
  <si>
    <t>TRD009</t>
  </si>
  <si>
    <t>Kenya Museum Society</t>
  </si>
  <si>
    <t>TRD010</t>
  </si>
  <si>
    <t>Lavington Green Bookshop</t>
  </si>
  <si>
    <t>TRD0100</t>
  </si>
  <si>
    <t>Kenol/Kobil Kenya Oil</t>
  </si>
  <si>
    <t>TRD011</t>
  </si>
  <si>
    <t>Paper Connections Ltd</t>
  </si>
  <si>
    <t>TRD012</t>
  </si>
  <si>
    <t>Prestiege Booksellers Ltd</t>
  </si>
  <si>
    <t>TRD013</t>
  </si>
  <si>
    <t>Puffins Ltd</t>
  </si>
  <si>
    <t>TRD014</t>
  </si>
  <si>
    <t>Spinners Web Ltd.</t>
  </si>
  <si>
    <t>TRD015</t>
  </si>
  <si>
    <t>Text Book Centre</t>
  </si>
  <si>
    <t>TRD016</t>
  </si>
  <si>
    <t>Tigoni Stores Ltd</t>
  </si>
  <si>
    <t>TRD017</t>
  </si>
  <si>
    <t>Westlands Sundries</t>
  </si>
  <si>
    <t>TRD018</t>
  </si>
  <si>
    <t>Susan Deverell</t>
  </si>
  <si>
    <t>TRD019</t>
  </si>
  <si>
    <t>Horsebox Limited</t>
  </si>
  <si>
    <t>TRD020</t>
  </si>
  <si>
    <t>Inter. Committte Of Red Cross</t>
  </si>
  <si>
    <t>TRD021</t>
  </si>
  <si>
    <t>Muthaiga Video Library.</t>
  </si>
  <si>
    <t>TRD022</t>
  </si>
  <si>
    <t>Primerose Sundries</t>
  </si>
  <si>
    <t>TRD023</t>
  </si>
  <si>
    <t>Land Postings</t>
  </si>
  <si>
    <t>TRD024</t>
  </si>
  <si>
    <t>Save the Children Canada</t>
  </si>
  <si>
    <t>TRD025</t>
  </si>
  <si>
    <t>Methodist Guest Hse</t>
  </si>
  <si>
    <t>TRD026</t>
  </si>
  <si>
    <t>Kenya Wildilfe Services</t>
  </si>
  <si>
    <t>TRD027</t>
  </si>
  <si>
    <t>Toyota East Africa Ltd</t>
  </si>
  <si>
    <t>TRD028</t>
  </si>
  <si>
    <t>Liki River Farm Ltd</t>
  </si>
  <si>
    <t>TRD029</t>
  </si>
  <si>
    <t>Shalimar Flowers Limited</t>
  </si>
  <si>
    <t>TRD030</t>
  </si>
  <si>
    <t>Power Techniques Limited</t>
  </si>
  <si>
    <t>TRD031</t>
  </si>
  <si>
    <t>Philips Pharmeceuticals Ltd</t>
  </si>
  <si>
    <t>TRD032</t>
  </si>
  <si>
    <t>Pharma Specialities Ltd</t>
  </si>
  <si>
    <t>TRD033</t>
  </si>
  <si>
    <t>Wessex Pharmaceuticals</t>
  </si>
  <si>
    <t>TRD034</t>
  </si>
  <si>
    <t>Radbone Clark (K) Ltd</t>
  </si>
  <si>
    <t>TRD035</t>
  </si>
  <si>
    <t>Nzoia Sugar Company</t>
  </si>
  <si>
    <t>TRD036</t>
  </si>
  <si>
    <t>Ministry Of Labour</t>
  </si>
  <si>
    <t>TRD037</t>
  </si>
  <si>
    <t>SafariCom Ltd</t>
  </si>
  <si>
    <t>TRD038</t>
  </si>
  <si>
    <t>Tibbet &amp; Britten Africa</t>
  </si>
  <si>
    <t>TRD039</t>
  </si>
  <si>
    <t>Carnation Plants</t>
  </si>
  <si>
    <t>TRD040</t>
  </si>
  <si>
    <t>Cash Sales Receipt</t>
  </si>
  <si>
    <t>TRD041</t>
  </si>
  <si>
    <t>Oxfam GB</t>
  </si>
  <si>
    <t>TRD042</t>
  </si>
  <si>
    <t>Quadrant Limited</t>
  </si>
  <si>
    <t>TRD043</t>
  </si>
  <si>
    <t>World Health Organisation</t>
  </si>
  <si>
    <t>TRD044</t>
  </si>
  <si>
    <t>British American Tobbaco Ltd</t>
  </si>
  <si>
    <t>TRD045</t>
  </si>
  <si>
    <t>Blue Rhino</t>
  </si>
  <si>
    <t>TRD046</t>
  </si>
  <si>
    <t>TRD047</t>
  </si>
  <si>
    <t>Card Centre (Yaya Centre)</t>
  </si>
  <si>
    <t>TRD048</t>
  </si>
  <si>
    <t>Mrs. P Paterson</t>
  </si>
  <si>
    <t>TRD049</t>
  </si>
  <si>
    <t>INDU - FARM (EPZ) Limited</t>
  </si>
  <si>
    <t>TRD050</t>
  </si>
  <si>
    <t>Johnson Diversey Limited</t>
  </si>
  <si>
    <t>TRD051</t>
  </si>
  <si>
    <t>Braeside School</t>
  </si>
  <si>
    <t>TRD052</t>
  </si>
  <si>
    <t>Nakumatt Holdings Limited</t>
  </si>
  <si>
    <t>TRD053</t>
  </si>
  <si>
    <t>Celtel Kenya Limited</t>
  </si>
  <si>
    <t>TRD054</t>
  </si>
  <si>
    <t>United Nation Office, Nairobi</t>
  </si>
  <si>
    <t>TRD055</t>
  </si>
  <si>
    <t>MSF - Belgium</t>
  </si>
  <si>
    <t>TRD056</t>
  </si>
  <si>
    <t>Henkel Kenya Limited</t>
  </si>
  <si>
    <t>TRD057</t>
  </si>
  <si>
    <t>United State Int'l University</t>
  </si>
  <si>
    <t>TRD058</t>
  </si>
  <si>
    <t>Sanganyi Tea Factory</t>
  </si>
  <si>
    <t>TRD059</t>
  </si>
  <si>
    <t>Australian high Commission</t>
  </si>
  <si>
    <t>TRD060</t>
  </si>
  <si>
    <t>SlumberLand Limited</t>
  </si>
  <si>
    <t>TRD061</t>
  </si>
  <si>
    <t>IPGRI</t>
  </si>
  <si>
    <t>TRD062</t>
  </si>
  <si>
    <t>Wrigley Company (EA) Ltd</t>
  </si>
  <si>
    <t>TRD063</t>
  </si>
  <si>
    <t>AERO Club of East Africa</t>
  </si>
  <si>
    <t>TRD064</t>
  </si>
  <si>
    <t>VEGPRO Limited</t>
  </si>
  <si>
    <t>TRD065</t>
  </si>
  <si>
    <t>REDHILL Flowers (K) Limited</t>
  </si>
  <si>
    <t>TRD066</t>
  </si>
  <si>
    <t>Industrial Promotion Services</t>
  </si>
  <si>
    <t>TRD067</t>
  </si>
  <si>
    <t>African Cotton Industries</t>
  </si>
  <si>
    <t>TRD068</t>
  </si>
  <si>
    <t>United Nations - OCHA</t>
  </si>
  <si>
    <t>TRD069</t>
  </si>
  <si>
    <t>HomeGrown Limited</t>
  </si>
  <si>
    <t>TRD070</t>
  </si>
  <si>
    <t>Moi International Sports Ctr</t>
  </si>
  <si>
    <t>TRD071</t>
  </si>
  <si>
    <t>Dorothy Shivele</t>
  </si>
  <si>
    <t>TRD072</t>
  </si>
  <si>
    <t>World Concern</t>
  </si>
  <si>
    <t>TRD073</t>
  </si>
  <si>
    <t>Seychelles Red Cross</t>
  </si>
  <si>
    <t>TRD074</t>
  </si>
  <si>
    <t>Panda Flowers</t>
  </si>
  <si>
    <t>TRD075</t>
  </si>
  <si>
    <t>Alliance Francoise</t>
  </si>
  <si>
    <t>TRD076</t>
  </si>
  <si>
    <t>Jamati Health Committee</t>
  </si>
  <si>
    <t>TRD077</t>
  </si>
  <si>
    <t>Mounteering Club of Kenya</t>
  </si>
  <si>
    <t>TRD078</t>
  </si>
  <si>
    <t>National Disaster Relief Fund</t>
  </si>
  <si>
    <t>TRD079</t>
  </si>
  <si>
    <t>UN World Food Programme</t>
  </si>
  <si>
    <t>TRD080</t>
  </si>
  <si>
    <t>Clarkson Notcutt Ins Brokers</t>
  </si>
  <si>
    <t>TRD081</t>
  </si>
  <si>
    <t>SERARE SCHOOL</t>
  </si>
  <si>
    <t>TRD082</t>
  </si>
  <si>
    <t>TROPICAL Farm Management Ltd</t>
  </si>
  <si>
    <t>TRD083</t>
  </si>
  <si>
    <t>CARE SOMALIA / S SUDAN</t>
  </si>
  <si>
    <t>TRD084</t>
  </si>
  <si>
    <t>National Council of Churches</t>
  </si>
  <si>
    <t>TRD085</t>
  </si>
  <si>
    <t>Sunworld Safaris Limited</t>
  </si>
  <si>
    <t>TRD086</t>
  </si>
  <si>
    <t>Wines of the World</t>
  </si>
  <si>
    <t>TRD087</t>
  </si>
  <si>
    <t>UNHCR Office</t>
  </si>
  <si>
    <t>TRD088</t>
  </si>
  <si>
    <t>ABC BookPlace Limited</t>
  </si>
  <si>
    <t>TRD089</t>
  </si>
  <si>
    <t>College of Insurance</t>
  </si>
  <si>
    <t>TRD090</t>
  </si>
  <si>
    <t>CIDRI</t>
  </si>
  <si>
    <t>TRD091</t>
  </si>
  <si>
    <t>EUROPEAN COMMISSION</t>
  </si>
  <si>
    <t>TRD092</t>
  </si>
  <si>
    <t>Payless Car Hire &amp; Tours Ltd</t>
  </si>
  <si>
    <t>TRD093</t>
  </si>
  <si>
    <t>Admin Police Training College</t>
  </si>
  <si>
    <t>TRD094</t>
  </si>
  <si>
    <t>Christian Aid</t>
  </si>
  <si>
    <t>TRD095</t>
  </si>
  <si>
    <t>Red Lands Roses Ltd</t>
  </si>
  <si>
    <t>TRD096</t>
  </si>
  <si>
    <t>FAO Representation in Kenya</t>
  </si>
  <si>
    <t>TRD097</t>
  </si>
  <si>
    <t>Kenya Aerotech Limited</t>
  </si>
  <si>
    <t>TRD098</t>
  </si>
  <si>
    <t>Kongoni River Farm</t>
  </si>
  <si>
    <t>TRD099</t>
  </si>
  <si>
    <t>Upan Wasana EPZ Limited</t>
  </si>
  <si>
    <t>TRD100</t>
  </si>
  <si>
    <t>Food &amp; Agriculture Org (UN)</t>
  </si>
  <si>
    <t>TRD101</t>
  </si>
  <si>
    <t>ORPOWER 4 INC.</t>
  </si>
  <si>
    <t>TRD102</t>
  </si>
  <si>
    <t>SOMAK Travel Limited</t>
  </si>
  <si>
    <t>TRD103</t>
  </si>
  <si>
    <t>Mrs D A  Cook</t>
  </si>
  <si>
    <t>TRD104</t>
  </si>
  <si>
    <t>Alltex</t>
  </si>
  <si>
    <t>TRD105</t>
  </si>
  <si>
    <t>Frigoken</t>
  </si>
  <si>
    <t>TRD106</t>
  </si>
  <si>
    <t>Premier Foods</t>
  </si>
  <si>
    <t>TRD107</t>
  </si>
  <si>
    <t>IPS Limited</t>
  </si>
  <si>
    <t>TRD108</t>
  </si>
  <si>
    <t>Kenya Industrial Property Inst</t>
  </si>
  <si>
    <t>TRD109</t>
  </si>
  <si>
    <t>Kenya Revenue Authority</t>
  </si>
  <si>
    <t>TRD110</t>
  </si>
  <si>
    <t>Kenya Airways</t>
  </si>
  <si>
    <t>TRD111</t>
  </si>
  <si>
    <t>Brand Imports Limited</t>
  </si>
  <si>
    <t>TRD112</t>
  </si>
  <si>
    <t>Kartasi Industries</t>
  </si>
  <si>
    <t>TRD113</t>
  </si>
  <si>
    <t>Slumberland</t>
  </si>
  <si>
    <t>TRD114</t>
  </si>
  <si>
    <t>ICRC Logistics Centre</t>
  </si>
  <si>
    <t>TRD115</t>
  </si>
  <si>
    <t>Proctor &amp; Allan</t>
  </si>
  <si>
    <t>TRD116</t>
  </si>
  <si>
    <t>Visergy Communications</t>
  </si>
  <si>
    <t>TRD117</t>
  </si>
  <si>
    <t>Aventis Pasteur East Africa</t>
  </si>
  <si>
    <t>TRD118</t>
  </si>
  <si>
    <t>Macmillan Kenya Publishers Ltd</t>
  </si>
  <si>
    <t>TRD119</t>
  </si>
  <si>
    <t>PricewaterhouseCoopers</t>
  </si>
  <si>
    <t>TRD120</t>
  </si>
  <si>
    <t>Carol Hughes</t>
  </si>
  <si>
    <t>TRD121</t>
  </si>
  <si>
    <t>Dr. Margaret Itto</t>
  </si>
  <si>
    <t>TRD122</t>
  </si>
  <si>
    <t>Palbina Travel Limited</t>
  </si>
  <si>
    <t>TRD123</t>
  </si>
  <si>
    <t>Iran Embassy</t>
  </si>
  <si>
    <t>TRD124</t>
  </si>
  <si>
    <t>Mr &amp; Mrs Don</t>
  </si>
  <si>
    <t>TRD125</t>
  </si>
  <si>
    <t>Communication Aid</t>
  </si>
  <si>
    <t>TRD126</t>
  </si>
  <si>
    <t>Eslon Plastics of Kenya Ltd</t>
  </si>
  <si>
    <t>TRD127</t>
  </si>
  <si>
    <t>Modu Health Care</t>
  </si>
  <si>
    <t>TRD128</t>
  </si>
  <si>
    <t>Premier Flour Mills</t>
  </si>
  <si>
    <t>TRD129</t>
  </si>
  <si>
    <t>Simlaw Seeds Company Ltd</t>
  </si>
  <si>
    <t>TRD130</t>
  </si>
  <si>
    <t>Metro Plastics Kenya Ltd</t>
  </si>
  <si>
    <t>TRD131</t>
  </si>
  <si>
    <t>Sparr Drilling Company Ltd</t>
  </si>
  <si>
    <t>TRD132</t>
  </si>
  <si>
    <t>Surgipham Limited</t>
  </si>
  <si>
    <t>TRD133</t>
  </si>
  <si>
    <t>Alpha Medical Manufaturers Ltd</t>
  </si>
  <si>
    <t>TRD134</t>
  </si>
  <si>
    <t>Nestle Foods Limited</t>
  </si>
  <si>
    <t>TRD135</t>
  </si>
  <si>
    <t>Acacia Consultants Limited</t>
  </si>
  <si>
    <t>TRD136</t>
  </si>
  <si>
    <t>General Motors East Africa Ltd</t>
  </si>
  <si>
    <t>TRD137</t>
  </si>
  <si>
    <t>Marketing Department</t>
  </si>
  <si>
    <t>TRD138</t>
  </si>
  <si>
    <t>Smart Printers Limited</t>
  </si>
  <si>
    <t>TRD139</t>
  </si>
  <si>
    <t>Dr James Munene</t>
  </si>
  <si>
    <t>TRD140</t>
  </si>
  <si>
    <t>Co-Exist Initiative</t>
  </si>
  <si>
    <t>TRD141</t>
  </si>
  <si>
    <t>Dotsawy Limited</t>
  </si>
  <si>
    <t>TRD142</t>
  </si>
  <si>
    <t>Catherine Bond</t>
  </si>
  <si>
    <t>TRD143</t>
  </si>
  <si>
    <t>Sho/Co</t>
  </si>
  <si>
    <t>TRD144</t>
  </si>
  <si>
    <t>Wimcy Production</t>
  </si>
  <si>
    <t>TRD145</t>
  </si>
  <si>
    <t>Herigate Insurance Company Ltd</t>
  </si>
  <si>
    <t>TRD146</t>
  </si>
  <si>
    <t>Apollo  Tours &amp; Travel Ltd</t>
  </si>
  <si>
    <t>TRD147</t>
  </si>
  <si>
    <t>Vega Software Limited</t>
  </si>
  <si>
    <t>TRD148</t>
  </si>
  <si>
    <t>Adopt A Light</t>
  </si>
  <si>
    <t>TRD149</t>
  </si>
  <si>
    <t>Heath Partners Ins Brokers</t>
  </si>
  <si>
    <t>TRD150</t>
  </si>
  <si>
    <t>Kasarani Sportview Hotel</t>
  </si>
  <si>
    <t>TRD151</t>
  </si>
  <si>
    <t>Nation Media Group</t>
  </si>
  <si>
    <t>TRD152</t>
  </si>
  <si>
    <t>Panari Hotel</t>
  </si>
  <si>
    <t>TRD153</t>
  </si>
  <si>
    <t>The Bounty Hotel</t>
  </si>
  <si>
    <t>TRD154</t>
  </si>
  <si>
    <t>UUNET Kenya Limited</t>
  </si>
  <si>
    <t>TRD155</t>
  </si>
  <si>
    <t>CFC Life Company</t>
  </si>
  <si>
    <t>TRD156</t>
  </si>
  <si>
    <t>Security Group</t>
  </si>
  <si>
    <t>TRD157</t>
  </si>
  <si>
    <t>East African Packaging Ind</t>
  </si>
  <si>
    <t>TRD158</t>
  </si>
  <si>
    <t>Strategic Industries Limited</t>
  </si>
  <si>
    <t>TRD159</t>
  </si>
  <si>
    <t>Creative Profiles</t>
  </si>
  <si>
    <t>TRD160</t>
  </si>
  <si>
    <t>Pinnacle Projects Limited</t>
  </si>
  <si>
    <t>TRD161</t>
  </si>
  <si>
    <t>DHL Exel Supply Chain</t>
  </si>
  <si>
    <t>TRD162</t>
  </si>
  <si>
    <t>GOAL KENYA - HIV</t>
  </si>
  <si>
    <t>TRD163</t>
  </si>
  <si>
    <t>UNGA Limited</t>
  </si>
  <si>
    <t>TRD164</t>
  </si>
  <si>
    <t>UNGA Farm Care (EA) Ltd</t>
  </si>
  <si>
    <t>TRD165</t>
  </si>
  <si>
    <t>Dave Roses Limited</t>
  </si>
  <si>
    <t>TRD166</t>
  </si>
  <si>
    <t>Arid Lands Resource Mgt Projec</t>
  </si>
  <si>
    <t>TRD167</t>
  </si>
  <si>
    <t>Pharmaciens Sans Frontiers</t>
  </si>
  <si>
    <t>TRD168</t>
  </si>
  <si>
    <t>National Disaster Operation Ce</t>
  </si>
  <si>
    <t>TRD169</t>
  </si>
  <si>
    <t>Com21</t>
  </si>
  <si>
    <t>TRD170</t>
  </si>
  <si>
    <t>French School</t>
  </si>
  <si>
    <t>TRD171</t>
  </si>
  <si>
    <t>Eveready East Africa Ltd</t>
  </si>
  <si>
    <t>TRD172</t>
  </si>
  <si>
    <t>Coco Jambo Restaurant</t>
  </si>
  <si>
    <t>TRD173</t>
  </si>
  <si>
    <t>Telafrique Ltd</t>
  </si>
  <si>
    <t>TRD174</t>
  </si>
  <si>
    <t>Match Electrical Limited</t>
  </si>
  <si>
    <t>TRD175</t>
  </si>
  <si>
    <t>Mukuru Promotion Centre</t>
  </si>
  <si>
    <t>TRD176</t>
  </si>
  <si>
    <t>Exel Contract Logistics Kenya</t>
  </si>
  <si>
    <t>TRD177</t>
  </si>
  <si>
    <t>DT Dobie &amp; Company Ltd</t>
  </si>
  <si>
    <t>TRD178</t>
  </si>
  <si>
    <t>Pembe Flour Mills</t>
  </si>
  <si>
    <t>TRD179</t>
  </si>
  <si>
    <t>Kaplan &amp; Stratton Advocates</t>
  </si>
  <si>
    <t>TRD180</t>
  </si>
  <si>
    <t>Kanafric Industries</t>
  </si>
  <si>
    <t>TRD181</t>
  </si>
  <si>
    <t>Kenya Broadcasting Corporation</t>
  </si>
  <si>
    <t>TRD182</t>
  </si>
  <si>
    <t>Leisure Lodge Resort</t>
  </si>
  <si>
    <t>TRD183</t>
  </si>
  <si>
    <t>Intn'l Mine Action Trg Centre</t>
  </si>
  <si>
    <t>TRD184</t>
  </si>
  <si>
    <t>Biselex Kenya  Limited</t>
  </si>
  <si>
    <t>TRD185</t>
  </si>
  <si>
    <t>West Kenya Sugar Compay Ltd</t>
  </si>
  <si>
    <t>TRD186</t>
  </si>
  <si>
    <t>TRD187</t>
  </si>
  <si>
    <t>Braeburn School</t>
  </si>
  <si>
    <t>TRD188</t>
  </si>
  <si>
    <t>International Rescue Committee</t>
  </si>
  <si>
    <t>TRD189</t>
  </si>
  <si>
    <t>Mutsimoto Motor Company</t>
  </si>
  <si>
    <t>TRD190</t>
  </si>
  <si>
    <t>University of Nairobi</t>
  </si>
  <si>
    <t>TRD191</t>
  </si>
  <si>
    <t>USAID/East Africa</t>
  </si>
  <si>
    <t>TRD192</t>
  </si>
  <si>
    <t>Alcatel Lucent East Africa Lt</t>
  </si>
  <si>
    <t>TRD193</t>
  </si>
  <si>
    <t>Quantyman Associates</t>
  </si>
  <si>
    <t>TRD194</t>
  </si>
  <si>
    <t>Blue Bird Aviation</t>
  </si>
  <si>
    <t>TRD195</t>
  </si>
  <si>
    <t>Christian Reformed World Relie</t>
  </si>
  <si>
    <t>TRD196</t>
  </si>
  <si>
    <t>TRD197</t>
  </si>
  <si>
    <t>Akarim Agencies Co Ltd</t>
  </si>
  <si>
    <t>TRD198</t>
  </si>
  <si>
    <t>TRD199</t>
  </si>
  <si>
    <t>Mitchell Cotts</t>
  </si>
  <si>
    <t>TRD200</t>
  </si>
  <si>
    <t>Danish Refugee Council</t>
  </si>
  <si>
    <t>TRD201</t>
  </si>
  <si>
    <t>Open View Business Systems</t>
  </si>
  <si>
    <t>TRD202</t>
  </si>
  <si>
    <t>Midroc  Construction Company</t>
  </si>
  <si>
    <t>TRD203</t>
  </si>
  <si>
    <t>Hotpoint Appliances Ltd</t>
  </si>
  <si>
    <t>TRD204</t>
  </si>
  <si>
    <t>Geotronics Engineering Co.</t>
  </si>
  <si>
    <t>TRD205</t>
  </si>
  <si>
    <t>Sarova Hotels</t>
  </si>
  <si>
    <t>TRD206</t>
  </si>
  <si>
    <t>Winnie Ngugi</t>
  </si>
  <si>
    <t>TRD207</t>
  </si>
  <si>
    <t>Avtech Systems</t>
  </si>
  <si>
    <t>TRD208</t>
  </si>
  <si>
    <t>Kaluworks Limited</t>
  </si>
  <si>
    <t>TRD209</t>
  </si>
  <si>
    <t>Spartan Trading Co.</t>
  </si>
  <si>
    <t>TRD210</t>
  </si>
  <si>
    <t>Technology Totay</t>
  </si>
  <si>
    <t>TRD211</t>
  </si>
  <si>
    <t>Antco Automatic &amp; Telkom</t>
  </si>
  <si>
    <t>TRD212</t>
  </si>
  <si>
    <t>Coca Cola East Africa</t>
  </si>
  <si>
    <t>TRD213</t>
  </si>
  <si>
    <t>Kenya Commercial Bank</t>
  </si>
  <si>
    <t>TRD214</t>
  </si>
  <si>
    <t>Diamond Trust Bank</t>
  </si>
  <si>
    <t>TRD215</t>
  </si>
  <si>
    <t>Embassy of Finland</t>
  </si>
  <si>
    <t>TRD216</t>
  </si>
  <si>
    <t>Merlin</t>
  </si>
  <si>
    <t>TRD217</t>
  </si>
  <si>
    <t>Nokia South Africa Pty Ltd.</t>
  </si>
  <si>
    <t>TRD218</t>
  </si>
  <si>
    <t>MoH/GTZ Health Program</t>
  </si>
  <si>
    <t>TRD219</t>
  </si>
  <si>
    <t>Internationl Org for Migration</t>
  </si>
  <si>
    <t>TRD220</t>
  </si>
  <si>
    <t>Greenlands Agroproducers Ltd</t>
  </si>
  <si>
    <t>TRD222</t>
  </si>
  <si>
    <t>Mary Kuria</t>
  </si>
  <si>
    <t>TRD223</t>
  </si>
  <si>
    <t>Embassy of Belgium</t>
  </si>
  <si>
    <t>TRD224</t>
  </si>
  <si>
    <t>British Peace Support Team</t>
  </si>
  <si>
    <t>TRD225</t>
  </si>
  <si>
    <t>United Nations Development Pro</t>
  </si>
  <si>
    <t>TRD226</t>
  </si>
  <si>
    <t>Tribe Hotel</t>
  </si>
  <si>
    <t>TRD227</t>
  </si>
  <si>
    <t>Strathmore University</t>
  </si>
  <si>
    <t>TRD228</t>
  </si>
  <si>
    <t>KEMRI-CDC Program</t>
  </si>
  <si>
    <t>TRD229</t>
  </si>
  <si>
    <t>National Orga'n Peer Educators</t>
  </si>
  <si>
    <t>TRD230</t>
  </si>
  <si>
    <t>CFC Life Assurance Limited</t>
  </si>
  <si>
    <t>TRD231</t>
  </si>
  <si>
    <t>Ayton Young &amp; Rubicam Group</t>
  </si>
  <si>
    <t>TRD232</t>
  </si>
  <si>
    <t>Royal Netherlands Embassy</t>
  </si>
  <si>
    <t>TRD233</t>
  </si>
  <si>
    <t>Aga Khan Club</t>
  </si>
  <si>
    <t>TRD234</t>
  </si>
  <si>
    <t>CMC Holdings Ltd</t>
  </si>
  <si>
    <t>TRD235</t>
  </si>
  <si>
    <t>Arichem Ltd</t>
  </si>
  <si>
    <t>TRD236</t>
  </si>
  <si>
    <t>Linksoft Group of Companies</t>
  </si>
  <si>
    <t>TRD237</t>
  </si>
  <si>
    <t>Nairobi Womens Hospital</t>
  </si>
  <si>
    <t>TRD238</t>
  </si>
  <si>
    <t>V.S.O Jitolee</t>
  </si>
  <si>
    <t>TRD239</t>
  </si>
  <si>
    <t>LaxmanBhai Construction Limitd</t>
  </si>
  <si>
    <t>TRD240</t>
  </si>
  <si>
    <t>Cooper Kenya Limited</t>
  </si>
  <si>
    <t>TRD241</t>
  </si>
  <si>
    <t>Energy Regulatory Commission</t>
  </si>
  <si>
    <t>TRD242</t>
  </si>
  <si>
    <t>AA - Kenya</t>
  </si>
  <si>
    <t>TRD243</t>
  </si>
  <si>
    <t>Nairobi Water Company</t>
  </si>
  <si>
    <t>TRD244</t>
  </si>
  <si>
    <t>Shelter Forum</t>
  </si>
  <si>
    <t>TRD245</t>
  </si>
  <si>
    <t>ADRA Africa Regional Office</t>
  </si>
  <si>
    <t>TRD246</t>
  </si>
  <si>
    <t>Kenton Preparatory Schl</t>
  </si>
  <si>
    <t>TRD247</t>
  </si>
  <si>
    <t>Kandia Fresh Produce Suppliers</t>
  </si>
  <si>
    <t>TRD248</t>
  </si>
  <si>
    <t>Multiple Hauliers (E.A) Ltd</t>
  </si>
  <si>
    <t>TRD249</t>
  </si>
  <si>
    <t>Chuka University College</t>
  </si>
  <si>
    <t>TRD250</t>
  </si>
  <si>
    <t>Labchem Ltd</t>
  </si>
  <si>
    <t>TRD251</t>
  </si>
  <si>
    <t>Nairobi International School</t>
  </si>
  <si>
    <t>TRD252</t>
  </si>
  <si>
    <t>Triclover Industries (K) Ltd</t>
  </si>
  <si>
    <t>TRD253</t>
  </si>
  <si>
    <t>Resort Kenya Limited</t>
  </si>
  <si>
    <t>TRD254</t>
  </si>
  <si>
    <t>Medair South Sudan</t>
  </si>
  <si>
    <t>TRD255</t>
  </si>
  <si>
    <t>World Vision</t>
  </si>
  <si>
    <t>TRD256</t>
  </si>
  <si>
    <t>East African Portlands Cement</t>
  </si>
  <si>
    <t>TRD257</t>
  </si>
  <si>
    <t>East Africa Breweries Limited</t>
  </si>
  <si>
    <t>TRD258</t>
  </si>
  <si>
    <t>Grundfos Lifelink Kenya</t>
  </si>
  <si>
    <t>TRD259</t>
  </si>
  <si>
    <t>Somalia Red Crescent</t>
  </si>
  <si>
    <t>TRD260</t>
  </si>
  <si>
    <t>Emergency Medical Services</t>
  </si>
  <si>
    <t>TRD261</t>
  </si>
  <si>
    <t>Manji Foods Industries Ltd</t>
  </si>
  <si>
    <t>TRD262</t>
  </si>
  <si>
    <t>Simlaw Seeds Company Limited</t>
  </si>
  <si>
    <t>TRD263</t>
  </si>
  <si>
    <t>Kenya Seed Company Ltd</t>
  </si>
  <si>
    <t>TRD264</t>
  </si>
  <si>
    <t>PRIME BANK</t>
  </si>
  <si>
    <t>TRD265</t>
  </si>
  <si>
    <t>Daly &amp;  Figgis Advocates</t>
  </si>
  <si>
    <t>TRD266</t>
  </si>
  <si>
    <t>Geokarma Construction Co.</t>
  </si>
  <si>
    <t>TRD267</t>
  </si>
  <si>
    <t>Morphosis Consultants</t>
  </si>
  <si>
    <t>TRD268</t>
  </si>
  <si>
    <t>Qatar Airways</t>
  </si>
  <si>
    <t>TRD269</t>
  </si>
  <si>
    <t>HP Insurance Brokers Ltd</t>
  </si>
  <si>
    <t>TRD270</t>
  </si>
  <si>
    <t>Riara Group of Schools</t>
  </si>
  <si>
    <t>TRD271</t>
  </si>
  <si>
    <t>Zimaki Consult</t>
  </si>
  <si>
    <t>TRD272</t>
  </si>
  <si>
    <t>The Nairobi Hospital</t>
  </si>
  <si>
    <t>TRD273</t>
  </si>
  <si>
    <t>British American Insurance Co (K)</t>
  </si>
  <si>
    <t>TRD274</t>
  </si>
  <si>
    <t>Amiran Kenya Ltd</t>
  </si>
  <si>
    <t>TRD275</t>
  </si>
  <si>
    <t>Reltex Tarpaulin</t>
  </si>
  <si>
    <t>TRD276</t>
  </si>
  <si>
    <t>Sameer Africa Limited</t>
  </si>
  <si>
    <t>TRD277</t>
  </si>
  <si>
    <t>Mazen Royal Furnishers</t>
  </si>
  <si>
    <t>TRD278</t>
  </si>
  <si>
    <t>Anjarwalla &amp; Khana Advocates</t>
  </si>
  <si>
    <t>TRD279</t>
  </si>
  <si>
    <t>Cannon Assurance</t>
  </si>
  <si>
    <t>TRD280</t>
  </si>
  <si>
    <t>Equity Limited</t>
  </si>
  <si>
    <t>TRD281</t>
  </si>
  <si>
    <t>Innscor Kenya Limited</t>
  </si>
  <si>
    <t>TRD282</t>
  </si>
  <si>
    <t>Autoxpress</t>
  </si>
  <si>
    <t>TRD283</t>
  </si>
  <si>
    <t>Onward Cargo Systems Co.Ltd</t>
  </si>
  <si>
    <t>TRD284</t>
  </si>
  <si>
    <t>Armitech Consulting Engineers</t>
  </si>
  <si>
    <t>TRD285</t>
  </si>
  <si>
    <t>Serve Consult</t>
  </si>
  <si>
    <t>TRD286</t>
  </si>
  <si>
    <t>NorthWind Consulting Ltd</t>
  </si>
  <si>
    <t>TRD287</t>
  </si>
  <si>
    <t>Lion of Kenya Insurance company Ltd</t>
  </si>
  <si>
    <t>TRD288</t>
  </si>
  <si>
    <t>Post Office Savings Bank</t>
  </si>
  <si>
    <t>TRD289</t>
  </si>
  <si>
    <t>Peter Wettstein</t>
  </si>
  <si>
    <t>TRD290</t>
  </si>
  <si>
    <t>Suzanne Watts</t>
  </si>
  <si>
    <t>TRD291</t>
  </si>
  <si>
    <t>Coaching Ourselves Services</t>
  </si>
  <si>
    <t>TRD292</t>
  </si>
  <si>
    <t>Kenbright Insurance Brokers</t>
  </si>
  <si>
    <t>TRD293</t>
  </si>
  <si>
    <t>Edson Engineering</t>
  </si>
  <si>
    <t>TRD294</t>
  </si>
  <si>
    <t>Preffered Personnel Africa Ltd</t>
  </si>
  <si>
    <t>TRD295</t>
  </si>
  <si>
    <t>International Planned Parenthood Federation</t>
  </si>
  <si>
    <t>TRD296</t>
  </si>
  <si>
    <t>Fly 540</t>
  </si>
  <si>
    <t>TRD297</t>
  </si>
  <si>
    <t>Avenue Electronics</t>
  </si>
  <si>
    <t>TRD298</t>
  </si>
  <si>
    <t>Fundacion Pedro Cavadas</t>
  </si>
  <si>
    <t>TRD299</t>
  </si>
  <si>
    <t>Kenya Medical Womens Ass.</t>
  </si>
  <si>
    <t>TRD300</t>
  </si>
  <si>
    <t>Pacis Insurance</t>
  </si>
  <si>
    <t>TRD301</t>
  </si>
  <si>
    <t>Cementers Ltd</t>
  </si>
  <si>
    <t>TRD302</t>
  </si>
  <si>
    <t>748 Air Services</t>
  </si>
  <si>
    <t>TRD303</t>
  </si>
  <si>
    <t>Sanata Fe World Travel</t>
  </si>
  <si>
    <t>TRD304</t>
  </si>
  <si>
    <t>National Cereals Produce Board</t>
  </si>
  <si>
    <t>TRD305</t>
  </si>
  <si>
    <t>Airtel Networks Kenya LTD</t>
  </si>
  <si>
    <t>TRD306</t>
  </si>
  <si>
    <t>UN Fund Population</t>
  </si>
  <si>
    <t>TRD307</t>
  </si>
  <si>
    <t>TRD308</t>
  </si>
  <si>
    <t>Norwegian Embassy</t>
  </si>
  <si>
    <t>TRD309</t>
  </si>
  <si>
    <t>Appleton Kindergarten and Montessori</t>
  </si>
  <si>
    <t>TRD310</t>
  </si>
  <si>
    <t>Keremara Limited</t>
  </si>
  <si>
    <t>TRD311</t>
  </si>
  <si>
    <t>TRD312</t>
  </si>
  <si>
    <t>Weatherford</t>
  </si>
  <si>
    <t>TRD313</t>
  </si>
  <si>
    <t>International Civil Aviation Organization</t>
  </si>
  <si>
    <t>TRD314</t>
  </si>
  <si>
    <t>Sankara Nairobi</t>
  </si>
  <si>
    <t>TRD315</t>
  </si>
  <si>
    <t>I &amp; M Bank</t>
  </si>
  <si>
    <t>TRD316</t>
  </si>
  <si>
    <t>Meridian Hotel</t>
  </si>
  <si>
    <t>TRD317</t>
  </si>
  <si>
    <t>The Panari Hotel</t>
  </si>
  <si>
    <t>TRD318</t>
  </si>
  <si>
    <t>Boma Inn Eldoret</t>
  </si>
  <si>
    <t>TRD319</t>
  </si>
  <si>
    <t>Ketepa Tea Factory</t>
  </si>
  <si>
    <t>TRD320</t>
  </si>
  <si>
    <t>Upper Hill Medical Centre LTD</t>
  </si>
  <si>
    <t>TRD321</t>
  </si>
  <si>
    <t>AKS East Africa Limited</t>
  </si>
  <si>
    <t>TRD322</t>
  </si>
  <si>
    <t>M.P Shah Hosptital</t>
  </si>
  <si>
    <t>TRD323</t>
  </si>
  <si>
    <t>JICA</t>
  </si>
  <si>
    <t>TRD324</t>
  </si>
  <si>
    <t>IBERAFRICA POWER LTD</t>
  </si>
  <si>
    <t>TRD325</t>
  </si>
  <si>
    <t>Direct Line Assurance Company</t>
  </si>
  <si>
    <t>TRD326</t>
  </si>
  <si>
    <t>Miscellanous  Debtors</t>
  </si>
  <si>
    <t>TRD327</t>
  </si>
  <si>
    <t>Kisii County Government</t>
  </si>
  <si>
    <t>TRD328</t>
  </si>
  <si>
    <t>Wajir County Goverment</t>
  </si>
  <si>
    <t>TRD329</t>
  </si>
  <si>
    <t>Higher Education Loans Board</t>
  </si>
  <si>
    <t>TRD330`</t>
  </si>
  <si>
    <t>Sustainable Management Services</t>
  </si>
  <si>
    <t>TRD331</t>
  </si>
  <si>
    <t>VESTERGAARD</t>
  </si>
  <si>
    <t>TRD332</t>
  </si>
  <si>
    <t>Meridian Equator Hospital</t>
  </si>
  <si>
    <t>TRD333</t>
  </si>
  <si>
    <t>Windsor Flowers</t>
  </si>
  <si>
    <t>TRD334</t>
  </si>
  <si>
    <t>Horizons Office</t>
  </si>
  <si>
    <t>TRD335</t>
  </si>
  <si>
    <t>Kenya Utalii College</t>
  </si>
  <si>
    <t>TRD336</t>
  </si>
  <si>
    <t>Aga Khan Hospital Mombasa</t>
  </si>
  <si>
    <t>TRD337</t>
  </si>
  <si>
    <t>Standard Chartered Bank</t>
  </si>
  <si>
    <t>TRD338</t>
  </si>
  <si>
    <t>Australia Award Africa</t>
  </si>
  <si>
    <t>TRD339</t>
  </si>
  <si>
    <t>Wamu Investments Ltd</t>
  </si>
  <si>
    <t>TRD340</t>
  </si>
  <si>
    <t>Turkana County Government</t>
  </si>
  <si>
    <t>TRD341</t>
  </si>
  <si>
    <t>Primarosa Flowers Ltd</t>
  </si>
  <si>
    <t>TRD342</t>
  </si>
  <si>
    <t>Netherlands Red Cross</t>
  </si>
  <si>
    <t>TRD343</t>
  </si>
  <si>
    <t>Bungoma County</t>
  </si>
  <si>
    <t>TRD344</t>
  </si>
  <si>
    <t>International Aids Alliance</t>
  </si>
  <si>
    <t>TRD345</t>
  </si>
  <si>
    <t>International School of Kenya</t>
  </si>
  <si>
    <t>TRD346</t>
  </si>
  <si>
    <t>Oilibya</t>
  </si>
  <si>
    <t>TRD347</t>
  </si>
  <si>
    <t>ILASK</t>
  </si>
  <si>
    <t>TRD348</t>
  </si>
  <si>
    <t>UNFPA</t>
  </si>
  <si>
    <t>TRD349</t>
  </si>
  <si>
    <t>Achelis Kenya Ltd</t>
  </si>
  <si>
    <t>TRD350</t>
  </si>
  <si>
    <t>Kenya Sweets Ltd</t>
  </si>
  <si>
    <t>TRD351</t>
  </si>
  <si>
    <t>Bollore Africa Logistics Kenya Ltd</t>
  </si>
  <si>
    <t>TRD352</t>
  </si>
  <si>
    <t>Petrocity Energy (K) Ltd</t>
  </si>
  <si>
    <t>TRD353</t>
  </si>
  <si>
    <t>St Andrews</t>
  </si>
  <si>
    <t>TRD354</t>
  </si>
  <si>
    <t>Acceler Global Logistics</t>
  </si>
  <si>
    <t>TRD355</t>
  </si>
  <si>
    <t>Vivid Feature</t>
  </si>
  <si>
    <t>TRD356</t>
  </si>
  <si>
    <t>Sentrim Contract Ltd</t>
  </si>
  <si>
    <t>TRD357</t>
  </si>
  <si>
    <t>Coca Cola Juice(K) Ltd</t>
  </si>
  <si>
    <t>TRD358</t>
  </si>
  <si>
    <t>Coast Hauliers</t>
  </si>
  <si>
    <t>TRD359</t>
  </si>
  <si>
    <t>African Gulf Bank</t>
  </si>
  <si>
    <t>TRD360</t>
  </si>
  <si>
    <t>Williamson Tea Kenya Ltd (Changoi)</t>
  </si>
  <si>
    <t>TRD361</t>
  </si>
  <si>
    <t>Pwani Oil Products Ltd</t>
  </si>
  <si>
    <t>TRD362</t>
  </si>
  <si>
    <t>IMCO HOLDINGS LTD</t>
  </si>
  <si>
    <t>TRD363</t>
  </si>
  <si>
    <t>INtel College</t>
  </si>
  <si>
    <t>TRD364</t>
  </si>
  <si>
    <t>Alpha Grain Millers Ltd</t>
  </si>
  <si>
    <t>TRD365</t>
  </si>
  <si>
    <t>Newport Africa</t>
  </si>
  <si>
    <t>TRD366</t>
  </si>
  <si>
    <t>Islamic Relief Kenya</t>
  </si>
  <si>
    <t>TRD367</t>
  </si>
  <si>
    <t>National Risk Management Committee</t>
  </si>
  <si>
    <t>TRD368</t>
  </si>
  <si>
    <t>Jacaranda Health</t>
  </si>
  <si>
    <t>TRD369</t>
  </si>
  <si>
    <t>Royal Oilfield Logistics, Services &amp; Supplies Ltd.</t>
  </si>
  <si>
    <t>TRD370</t>
  </si>
  <si>
    <t>Seacom</t>
  </si>
  <si>
    <t>TRD371</t>
  </si>
  <si>
    <t>Kenya Institute of Special Education</t>
  </si>
  <si>
    <t>TRD372</t>
  </si>
  <si>
    <t>Monsanto Kenya Ltd</t>
  </si>
  <si>
    <t>TRD373</t>
  </si>
  <si>
    <t>Microsoft Kenya</t>
  </si>
  <si>
    <t>TRD374</t>
  </si>
  <si>
    <t>TRD375</t>
  </si>
  <si>
    <t>TRD376</t>
  </si>
  <si>
    <t>National Bank</t>
  </si>
  <si>
    <t>TRD377</t>
  </si>
  <si>
    <t>Flooring and Interiors Limited</t>
  </si>
  <si>
    <t>TRD378</t>
  </si>
  <si>
    <t>Autosueco Kenya Limited</t>
  </si>
  <si>
    <t>TRD379</t>
  </si>
  <si>
    <t>Nyeri Branch</t>
  </si>
  <si>
    <t>TRD380</t>
  </si>
  <si>
    <t>International House Limited</t>
  </si>
  <si>
    <t>TRD381</t>
  </si>
  <si>
    <t>ICPAK</t>
  </si>
  <si>
    <t>TRD382</t>
  </si>
  <si>
    <t>KRCS Muranga Branch</t>
  </si>
  <si>
    <t>TRD384</t>
  </si>
  <si>
    <t>Lancaster University</t>
  </si>
  <si>
    <t>TRD385</t>
  </si>
  <si>
    <t>OilField Movers Limited</t>
  </si>
  <si>
    <t>TRD386</t>
  </si>
  <si>
    <t>Plan International Inc</t>
  </si>
  <si>
    <t>TRD387</t>
  </si>
  <si>
    <t>Rosslyn Academy</t>
  </si>
  <si>
    <t>TRD388</t>
  </si>
  <si>
    <t>Ruaraka Constituency</t>
  </si>
  <si>
    <t>TRD389</t>
  </si>
  <si>
    <t>LOGOSCHRISTIAN SCHOOL</t>
  </si>
  <si>
    <t>TRD390</t>
  </si>
  <si>
    <t>NAS AIRPORT SERVICES LIMITED</t>
  </si>
  <si>
    <t>TRD391</t>
  </si>
  <si>
    <t>GIRL GUIDE ASSOCIATION OF KENYA</t>
  </si>
  <si>
    <t>TRD392</t>
  </si>
  <si>
    <t>Kuku Foods Kenya Ltd</t>
  </si>
  <si>
    <t>TRD393</t>
  </si>
  <si>
    <t>Tononoka Rolling Mills</t>
  </si>
  <si>
    <t>TRD394</t>
  </si>
  <si>
    <t>CAFOD</t>
  </si>
  <si>
    <t>TRD395</t>
  </si>
  <si>
    <t>WAGGGs World Bureau</t>
  </si>
  <si>
    <t>TRD396</t>
  </si>
  <si>
    <t>Oracle Africa</t>
  </si>
  <si>
    <t>TRD397</t>
  </si>
  <si>
    <t>IKUMBI TEA FACTORY</t>
  </si>
  <si>
    <t>TRD398</t>
  </si>
  <si>
    <t>Heritage Foods Kenya Limited</t>
  </si>
  <si>
    <t>TRD399</t>
  </si>
  <si>
    <t>Anadrarko's Electronic</t>
  </si>
  <si>
    <t>TRD400</t>
  </si>
  <si>
    <t>GZI Kenya Ltd</t>
  </si>
  <si>
    <t>TRD401</t>
  </si>
  <si>
    <t>Kajiado County Office - KRCS</t>
  </si>
  <si>
    <t>TRD402</t>
  </si>
  <si>
    <t>Aggreko Kenya Energy Rentals Ltd</t>
  </si>
  <si>
    <t>TRD403</t>
  </si>
  <si>
    <t>Schenker Kenya</t>
  </si>
  <si>
    <t>TRD404</t>
  </si>
  <si>
    <t>Kenya National Examination Council (KNEC)</t>
  </si>
  <si>
    <t>TRD405</t>
  </si>
  <si>
    <t>Marble Arch Hotel</t>
  </si>
  <si>
    <t>TRD406</t>
  </si>
  <si>
    <t>Cargil Kenya Ltd</t>
  </si>
  <si>
    <t>TRD407</t>
  </si>
  <si>
    <t>Administation PoliceTraining College</t>
  </si>
  <si>
    <t>TRD408</t>
  </si>
  <si>
    <t>Alltex EPZ LTD</t>
  </si>
  <si>
    <t>TRD409</t>
  </si>
  <si>
    <t>Defence Forces Technical College</t>
  </si>
  <si>
    <t>TRD410</t>
  </si>
  <si>
    <t>Sonko Rescue Team</t>
  </si>
  <si>
    <t>TRD411</t>
  </si>
  <si>
    <t>KENRED</t>
  </si>
  <si>
    <t>TRD412</t>
  </si>
  <si>
    <t>Computers for Schools Kenya</t>
  </si>
  <si>
    <t>TRD413</t>
  </si>
  <si>
    <t>Nyeri County Goverment</t>
  </si>
  <si>
    <t>TRD414</t>
  </si>
  <si>
    <t>AMREF</t>
  </si>
  <si>
    <t>TRD415</t>
  </si>
  <si>
    <t>ICC CHANGE</t>
  </si>
  <si>
    <t>TRD416</t>
  </si>
  <si>
    <t>National Bank - B Transactions</t>
  </si>
  <si>
    <t>TRD417</t>
  </si>
  <si>
    <t>Connectik</t>
  </si>
  <si>
    <t>TRD418</t>
  </si>
  <si>
    <t>Ray Rayah Beauty Haven</t>
  </si>
  <si>
    <t>TRD419</t>
  </si>
  <si>
    <t>Chandaria Foundation</t>
  </si>
  <si>
    <t>TRD420</t>
  </si>
  <si>
    <t>Davis &amp; Shirtliff Limited</t>
  </si>
  <si>
    <t>TRD421</t>
  </si>
  <si>
    <t>Josfirm Engineering &amp; Construction Co Ltd</t>
  </si>
  <si>
    <t>TRD422</t>
  </si>
  <si>
    <t>Techno Relief Services</t>
  </si>
  <si>
    <t>TRD423</t>
  </si>
  <si>
    <t>Farmers Choice</t>
  </si>
  <si>
    <t>TRD424</t>
  </si>
  <si>
    <t>Wells Fargo</t>
  </si>
  <si>
    <t>TRD425</t>
  </si>
  <si>
    <t>Kenbright Holdings Ltd</t>
  </si>
  <si>
    <t>TRD426</t>
  </si>
  <si>
    <t>Tullow Oil</t>
  </si>
  <si>
    <t>TRD427</t>
  </si>
  <si>
    <t>MMP</t>
  </si>
  <si>
    <t>TRD428</t>
  </si>
  <si>
    <t>Platinum Credit Ltd</t>
  </si>
  <si>
    <t>TRD429</t>
  </si>
  <si>
    <t>Medtronics Healthcare Limited</t>
  </si>
  <si>
    <t>TRD430</t>
  </si>
  <si>
    <t>Kenya Forest Service</t>
  </si>
  <si>
    <t>TRD431</t>
  </si>
  <si>
    <t>KPMG</t>
  </si>
  <si>
    <t>TRD432</t>
  </si>
  <si>
    <t>Access2 Innovation</t>
  </si>
  <si>
    <t>TRD433</t>
  </si>
  <si>
    <t>Premier Industries Ltd</t>
  </si>
  <si>
    <t>TRD434</t>
  </si>
  <si>
    <t>Kenya Pipeline Company</t>
  </si>
  <si>
    <t>TRD436</t>
  </si>
  <si>
    <t>Jubilee Insurance Company.</t>
  </si>
  <si>
    <t>TRD438</t>
  </si>
  <si>
    <t>Savannah Cement</t>
  </si>
  <si>
    <t>TRD443</t>
  </si>
  <si>
    <t>TRD451</t>
  </si>
  <si>
    <t>Emergency Medical Services-EMS</t>
  </si>
  <si>
    <t>TRD453</t>
  </si>
  <si>
    <t>Children's Investment Foundation</t>
  </si>
  <si>
    <t>TRD462</t>
  </si>
  <si>
    <t>County Government of Taita Taveta</t>
  </si>
  <si>
    <t>TRD488</t>
  </si>
  <si>
    <t xml:space="preserve">KRCS Mileage </t>
  </si>
  <si>
    <t>TRD489</t>
  </si>
  <si>
    <t>KRCS -Warehouse</t>
  </si>
  <si>
    <t>TRD495</t>
  </si>
  <si>
    <t>Regions/Branch Mpesa account</t>
  </si>
  <si>
    <t>TRD496</t>
  </si>
  <si>
    <t>Zumandu Limited</t>
  </si>
  <si>
    <t>TRD499</t>
  </si>
  <si>
    <t>DPR290-2019 Floods- NLRC &amp; Finnish RC</t>
  </si>
  <si>
    <t>TRD500</t>
  </si>
  <si>
    <t>HSS511- ICRC-PRISON</t>
  </si>
  <si>
    <t>TRD501</t>
  </si>
  <si>
    <t>DPR219-COVID -19 Response</t>
  </si>
  <si>
    <t>TRD502</t>
  </si>
  <si>
    <t>HSS496- County Initiative RMNCAH  - Isiolo &amp; Marsa</t>
  </si>
  <si>
    <t>TRD503</t>
  </si>
  <si>
    <t>ADM300-E-Plus : Emergency Medical Sevices</t>
  </si>
  <si>
    <t>TRD504</t>
  </si>
  <si>
    <t>HSS149-Global Fund</t>
  </si>
  <si>
    <t>TRD505</t>
  </si>
  <si>
    <t>DPR292-Floods Appeal -Swedish</t>
  </si>
  <si>
    <t>TRD506</t>
  </si>
  <si>
    <t>DPR253-Population MovementAppeal 2014</t>
  </si>
  <si>
    <t>TRD507</t>
  </si>
  <si>
    <t>DPR214-ICRC COVID-19 Response</t>
  </si>
  <si>
    <t>TRD508</t>
  </si>
  <si>
    <t>WTN026-KRCS West Kenya Wash Projects-EABL</t>
  </si>
  <si>
    <t>TRD509</t>
  </si>
  <si>
    <t>DPR288-2019 Floods Local Support</t>
  </si>
  <si>
    <t>TRD510</t>
  </si>
  <si>
    <t>ADM123-KRCS PNSs' Support</t>
  </si>
  <si>
    <t>TRD511</t>
  </si>
  <si>
    <t>DPR161-Conflict Prevention, Peace and Economic</t>
  </si>
  <si>
    <t>TRD512</t>
  </si>
  <si>
    <t>DPR461- Youth ECOSEC Project - ICRC</t>
  </si>
  <si>
    <t>TRD513</t>
  </si>
  <si>
    <t>DPR291-Desert Locusts Invasion</t>
  </si>
  <si>
    <t>TRD514</t>
  </si>
  <si>
    <t>HSS056-UNICEF Flex</t>
  </si>
  <si>
    <t>TRD515</t>
  </si>
  <si>
    <t>HSS076-Mastercard COVID-19 Preparedness and Respon</t>
  </si>
  <si>
    <t>TRD516</t>
  </si>
  <si>
    <t>DPR218-COVID-19 Response-IFRC</t>
  </si>
  <si>
    <t>TRD517</t>
  </si>
  <si>
    <t>HSS078-OSIEA Foundation- COVID-19 Response</t>
  </si>
  <si>
    <t>TRD518</t>
  </si>
  <si>
    <t>WTN023 - Nakuruto WASH Project</t>
  </si>
  <si>
    <t>TRD519</t>
  </si>
  <si>
    <t>DPR278 - Strengthening DRR &amp; Emergency Response</t>
  </si>
  <si>
    <t>TRD520</t>
  </si>
  <si>
    <t>DPR287 - Floods DREF 2019</t>
  </si>
  <si>
    <t>TRD521</t>
  </si>
  <si>
    <t>HSS059 - Community Pandemic Preparedness Prog (CP3</t>
  </si>
  <si>
    <t>TRD522</t>
  </si>
  <si>
    <t>DPR058 - Kenya Drought Operation - Tana River UN W</t>
  </si>
  <si>
    <t>TRD523</t>
  </si>
  <si>
    <t>HSS051 - Cholera/MNCH - Norcross</t>
  </si>
  <si>
    <t>TRD524</t>
  </si>
  <si>
    <t>DPR293 - Floods Response- CBM</t>
  </si>
  <si>
    <t>TRD525</t>
  </si>
  <si>
    <t>DPR277 - Local Drought Donations</t>
  </si>
  <si>
    <t>TRD526</t>
  </si>
  <si>
    <t>HSS070 - Floods Response- CBM</t>
  </si>
  <si>
    <t>TRD527</t>
  </si>
  <si>
    <t>DPR221 - EU COVID-19 Response in Kenya</t>
  </si>
  <si>
    <t>TRD529</t>
  </si>
  <si>
    <t>DPR295-Floods Response-AMCROSS</t>
  </si>
  <si>
    <t>TRD531</t>
  </si>
  <si>
    <t>HSS075 - MOH-Community Health Implementation Towar</t>
  </si>
  <si>
    <t>TRD532</t>
  </si>
  <si>
    <t>ADM110 - Training in Disaster Management</t>
  </si>
  <si>
    <t>TRD533</t>
  </si>
  <si>
    <t>HSS073 - NCDs in Emergencies-Danish</t>
  </si>
  <si>
    <t>TRD534</t>
  </si>
  <si>
    <t>HSS077 - Nutrition Scale Up Response in Emergencie</t>
  </si>
  <si>
    <t>TRD535</t>
  </si>
  <si>
    <t>DPR471 - BRC COVID-19 Project</t>
  </si>
  <si>
    <t>TRD537</t>
  </si>
  <si>
    <t>DPR298- Corporates -Floods Response</t>
  </si>
  <si>
    <t>TRD538</t>
  </si>
  <si>
    <t>DPR256 IFRC Floods Finnish</t>
  </si>
  <si>
    <t>TRD539</t>
  </si>
  <si>
    <t>DPR294 Turkana COVID 19 Response- CBM</t>
  </si>
  <si>
    <t>TRD540</t>
  </si>
  <si>
    <t>WTN028 Ngaremala WASH- IRFC Nestle Project</t>
  </si>
  <si>
    <t>TRD541</t>
  </si>
  <si>
    <t>DPR199 Innovative Approaches to Response Preparedn</t>
  </si>
  <si>
    <t>TRD542</t>
  </si>
  <si>
    <t>HSS505 Bomet Intergrated Development Project - C.G</t>
  </si>
  <si>
    <t>TRD543</t>
  </si>
  <si>
    <t>DPR216-COVID-19 Response- Finish Red Cross</t>
  </si>
  <si>
    <t>TRD544</t>
  </si>
  <si>
    <t>HSS074 - UNICEF COVID-19 Emergency Response</t>
  </si>
  <si>
    <t>TRD545</t>
  </si>
  <si>
    <t>Damu Sasa System Limited</t>
  </si>
  <si>
    <t>TRD546</t>
  </si>
  <si>
    <t>HSS080 - Rapid Life Saving Health Emergency Respon</t>
  </si>
  <si>
    <t>TRD547</t>
  </si>
  <si>
    <t>HSS011 - Health &amp; Social Services</t>
  </si>
  <si>
    <t>TRD548</t>
  </si>
  <si>
    <t>HSS062 - Phillips Foundation</t>
  </si>
  <si>
    <t>TRD549</t>
  </si>
  <si>
    <t>DPR416 - Cash for Health in Emergencies-BRC</t>
  </si>
  <si>
    <t>TRD550</t>
  </si>
  <si>
    <t>DPR470 - Disaster Risk Management Personnel</t>
  </si>
  <si>
    <t>TRD551</t>
  </si>
  <si>
    <t>DPR147 - Tracing 2016 - ICRC</t>
  </si>
  <si>
    <t>TRD552</t>
  </si>
  <si>
    <t>DPR198 - Youth Pillar of Social Cohesion - GCERF</t>
  </si>
  <si>
    <t>TRD554</t>
  </si>
  <si>
    <t>HSS081 - Nutrition Support for Marsabit County</t>
  </si>
  <si>
    <t>TRD555</t>
  </si>
  <si>
    <t>HSS019 - ADCAP - Age &amp; Disability Capacity Build</t>
  </si>
  <si>
    <t>TRD556</t>
  </si>
  <si>
    <t>HSS079-IMPROVING SRH AND GBV OUTCOMES FOR WOM INCL</t>
  </si>
  <si>
    <t>TRD557</t>
  </si>
  <si>
    <t>DPR163-  Urban Resilience Project - Danish</t>
  </si>
  <si>
    <t>TRD558</t>
  </si>
  <si>
    <t>HSS163-IGAD Cross Border Coordination</t>
  </si>
  <si>
    <t>TRD559</t>
  </si>
  <si>
    <t>DPR225-Turkwel Dam DREF -IFRC</t>
  </si>
  <si>
    <t>TRD560</t>
  </si>
  <si>
    <t>DPR156 Protection &amp; Assistance to South Refugees &amp;</t>
  </si>
  <si>
    <t>TRD561</t>
  </si>
  <si>
    <t xml:space="preserve">HSS162 -Mandera Adolescent Reproductive Health  </t>
  </si>
  <si>
    <t>TRD562</t>
  </si>
  <si>
    <t>DPR227-IFRC Dessert Locust Resp</t>
  </si>
  <si>
    <t>TRD563</t>
  </si>
  <si>
    <t>DPR224-Turkwel Dam Spillage</t>
  </si>
  <si>
    <t>TRD564</t>
  </si>
  <si>
    <t>DPR222 - BRC COVID-19 Secondary Health Effect Isio</t>
  </si>
  <si>
    <t>TRD565</t>
  </si>
  <si>
    <t>DPR237 - ECHO Horn of Africa HIP</t>
  </si>
  <si>
    <t>TRD566</t>
  </si>
  <si>
    <t>DPR151 -  DM - Operations Salary Recovery</t>
  </si>
  <si>
    <t>TRD567</t>
  </si>
  <si>
    <t>DPR229 - Skybird Programme: CVA and WASH Baringo</t>
  </si>
  <si>
    <t>TRD568</t>
  </si>
  <si>
    <t>WTN021 - Ending Chronic Hunger Project in Modogash</t>
  </si>
  <si>
    <t>TRD569</t>
  </si>
  <si>
    <t>DPR226 - Livelihoods Early Recovery-DRC</t>
  </si>
  <si>
    <t>TRD570</t>
  </si>
  <si>
    <t>DPR145 -  Information &amp; Dessemination - ICRC</t>
  </si>
  <si>
    <t>TRD571</t>
  </si>
  <si>
    <t>ORD011 -  O.D Collections ( Branch Levies)</t>
  </si>
  <si>
    <t>TRD572</t>
  </si>
  <si>
    <t>DPR223 - AFD Cash Transfer Programme Nairobi</t>
  </si>
  <si>
    <t>TRD573</t>
  </si>
  <si>
    <t>ADM115 - ICT Development Project - KRCS</t>
  </si>
  <si>
    <t>TRD574</t>
  </si>
  <si>
    <t>ADM206 - Finnish RC PNS Support</t>
  </si>
  <si>
    <t>TRD575</t>
  </si>
  <si>
    <t>DPR238 - KRCS Marsabit County Relief Disrtibution</t>
  </si>
  <si>
    <t>TRD576</t>
  </si>
  <si>
    <t>DPR245 - Strengtherning DRR &amp; Emergency Responce</t>
  </si>
  <si>
    <t>TRD577</t>
  </si>
  <si>
    <t>HSS063 - 5 Point Plan project</t>
  </si>
  <si>
    <t>TRD578</t>
  </si>
  <si>
    <t>DPR246 - Kenya Floods 2021 IFRC</t>
  </si>
  <si>
    <t>TRD579</t>
  </si>
  <si>
    <t>HSS088 - Kenya Measles &amp; Rubella Initiative 2021 A</t>
  </si>
  <si>
    <t>TRD580</t>
  </si>
  <si>
    <t>DPR283-Dadaab Farm Project</t>
  </si>
  <si>
    <t>TRD581</t>
  </si>
  <si>
    <t>HSS086 - UNICEF Health Emergency Response</t>
  </si>
  <si>
    <t>TRD582</t>
  </si>
  <si>
    <t>DPR473 - Floods Preparedness &amp; Response DRC</t>
  </si>
  <si>
    <t>TRD583</t>
  </si>
  <si>
    <t>HSS085-KRCS COVAX Rollout Response-Danish RC</t>
  </si>
  <si>
    <t>TRD584</t>
  </si>
  <si>
    <t>ADM210- Norwegian RC PNS Support</t>
  </si>
  <si>
    <t>TRD585</t>
  </si>
  <si>
    <t>HSS084-Double Headed Fetoscope Project-Philips Fou</t>
  </si>
  <si>
    <t>TRD586</t>
  </si>
  <si>
    <t>HSS159-Global Fund NFM 3</t>
  </si>
  <si>
    <t>TRD587</t>
  </si>
  <si>
    <t>HSS087 - KRCS COVAX Rollout Response-Finnish RC</t>
  </si>
  <si>
    <t>TRD588</t>
  </si>
  <si>
    <t>HSS067 - CWW - STH Survey project</t>
  </si>
  <si>
    <t>TRD589</t>
  </si>
  <si>
    <t>DPR478 -IFRC Drought 2021</t>
  </si>
  <si>
    <t>TRD590</t>
  </si>
  <si>
    <t>DPR477 - IFRC Solidarity Fund COVAX</t>
  </si>
  <si>
    <t>TRD591</t>
  </si>
  <si>
    <t>ADM203 - British RC PNS Support</t>
  </si>
  <si>
    <t>TRD592</t>
  </si>
  <si>
    <t>DPR480 - USAID Drought -2021</t>
  </si>
  <si>
    <t>TRD593</t>
  </si>
  <si>
    <t>DPR485 - IFRC SDC COVAX</t>
  </si>
  <si>
    <t>TRD594</t>
  </si>
  <si>
    <t>DPR475 - IFRC Nestle COVAX</t>
  </si>
  <si>
    <t>TRD595</t>
  </si>
  <si>
    <t>ADM205 - Danish RC PNS Support</t>
  </si>
  <si>
    <t>TRD596</t>
  </si>
  <si>
    <t xml:space="preserve">DPR481 - BRC Drought Response 2021 </t>
  </si>
  <si>
    <t>TRD597</t>
  </si>
  <si>
    <t>DPR483 - KRCS IFSL Project- BRC</t>
  </si>
  <si>
    <t>TRD598</t>
  </si>
  <si>
    <t>HSS090 - Nutrition Early Action for Scalable</t>
  </si>
  <si>
    <t>TRD599</t>
  </si>
  <si>
    <t>ORD018 - KRCS Youth Activities</t>
  </si>
  <si>
    <t>TRD600</t>
  </si>
  <si>
    <t xml:space="preserve">HSS089 - ECHO HIP COVID-19 Vaccination </t>
  </si>
  <si>
    <t>TRD601</t>
  </si>
  <si>
    <t>SYRIA REDCRESENT SOCIETY</t>
  </si>
  <si>
    <t>TRD602</t>
  </si>
  <si>
    <t>DPR476 - IFRC USAID COVAX</t>
  </si>
  <si>
    <t>TRD603</t>
  </si>
  <si>
    <t>DPR212 - VET Enabel Project</t>
  </si>
  <si>
    <t>TRD604</t>
  </si>
  <si>
    <t>DPR482 - USAID PRM Dadaab/Kalobeiyei</t>
  </si>
  <si>
    <t>TRD605</t>
  </si>
  <si>
    <t>DPR146 -  Capacity Building - ICRC</t>
  </si>
  <si>
    <t>TRD606</t>
  </si>
  <si>
    <t>DPR490 - IFRC COVID-19 Response CocaCola</t>
  </si>
  <si>
    <t>TRD607</t>
  </si>
  <si>
    <t>WTN031 - Chorela Preparedness &amp; Response Tanariver</t>
  </si>
  <si>
    <t>TRD609</t>
  </si>
  <si>
    <t>ORD026 - Digital Volunteerism for youth in Kenya</t>
  </si>
  <si>
    <t>TRD610</t>
  </si>
  <si>
    <t>HSS096 - Meru &amp; Tharaka Drought Response-CBM</t>
  </si>
  <si>
    <t>TRD611</t>
  </si>
  <si>
    <t>HSS092 -Danida RHR- DRC</t>
  </si>
  <si>
    <t>TRD612</t>
  </si>
  <si>
    <t>DPR491- IFRC Integrated Vector Borne Diseases</t>
  </si>
  <si>
    <t>TRD613</t>
  </si>
  <si>
    <t>ORD025 - VIA Kenya School RS Project</t>
  </si>
  <si>
    <t>TRD614</t>
  </si>
  <si>
    <t>DPR488 - KRCS Livestock Offtake Project-GOK</t>
  </si>
  <si>
    <t>TRD615</t>
  </si>
  <si>
    <t>HSS512- ICRC Health Care</t>
  </si>
  <si>
    <t>TRD616</t>
  </si>
  <si>
    <t>DPR495-Drought Response Project- ICRC</t>
  </si>
  <si>
    <t>TRD617</t>
  </si>
  <si>
    <t>DPR474-IFRC Novartis COVAX</t>
  </si>
  <si>
    <t>TRD618</t>
  </si>
  <si>
    <t>DPR496-2022 Elections Preparedness Project-IFRC</t>
  </si>
  <si>
    <t>TRD619</t>
  </si>
  <si>
    <t>DPR497_Kenya Drought and Hunger Crisis- DRC</t>
  </si>
  <si>
    <t>TRD620</t>
  </si>
  <si>
    <t>DPR502 Drought Emergency Response Marsabit-BRC</t>
  </si>
  <si>
    <t>TRD621</t>
  </si>
  <si>
    <t>DPR503 National Society Dev &amp; Election Preparednes</t>
  </si>
  <si>
    <t>TRD622</t>
  </si>
  <si>
    <t>HSS601 - UNICEF Integrated HPD- Nutrition</t>
  </si>
  <si>
    <t>TRD623</t>
  </si>
  <si>
    <t>HSS602 - UNICEF Integrated HPD- Health</t>
  </si>
  <si>
    <t>TRD624</t>
  </si>
  <si>
    <t>HSS603 - UNICEF Integrated HPD- Child Protection</t>
  </si>
  <si>
    <t>TRD625</t>
  </si>
  <si>
    <t>HSS604 - UNICEF Integrated HPD- CVA</t>
  </si>
  <si>
    <t>TRD626</t>
  </si>
  <si>
    <t>HSS605 - UNICEF Integrated HPD- SBC</t>
  </si>
  <si>
    <t>TRD627</t>
  </si>
  <si>
    <t>HSS606 - UNICEF Integrated HPD- WASH</t>
  </si>
  <si>
    <t>TRD628</t>
  </si>
  <si>
    <t>DPR504 - Bomet IFSL Project- BRC</t>
  </si>
  <si>
    <t>TRD629</t>
  </si>
  <si>
    <t>DPR505 - Kenya Inter-Agency Rapid Assessment Train</t>
  </si>
  <si>
    <t>TRD630</t>
  </si>
  <si>
    <t>DPR506 - KRCS BHA Drought Response-USAID</t>
  </si>
  <si>
    <t>TRD631</t>
  </si>
  <si>
    <t>DPR507 - Improving PHC in Kalobeyei-Canadian RC</t>
  </si>
  <si>
    <t>TRD632</t>
  </si>
  <si>
    <t xml:space="preserve">HSS097 - Integrated response to drought Emergency </t>
  </si>
  <si>
    <t>TRD633</t>
  </si>
  <si>
    <t>LILAC VALLEY LTD</t>
  </si>
  <si>
    <t>TRD634</t>
  </si>
  <si>
    <t>ORD029 - KRCS Capacity Building Fund- IFRC</t>
  </si>
  <si>
    <t>TRD635</t>
  </si>
  <si>
    <t>HSS165 - AU Africa CDC Project</t>
  </si>
  <si>
    <t>TRD636</t>
  </si>
  <si>
    <t>HSS094- NCD in Crisis- Dannish NNf</t>
  </si>
  <si>
    <t>TRD637</t>
  </si>
  <si>
    <t>DPR493-Skybird Programme: CVA and WASH Baringo</t>
  </si>
  <si>
    <t>TRD638</t>
  </si>
  <si>
    <t>HSS095 - GBV Awareness Kenya- MFA</t>
  </si>
  <si>
    <t>TRD639</t>
  </si>
  <si>
    <t>HSS098 - 10th Country Programme-UNFPA</t>
  </si>
  <si>
    <t>TRD640</t>
  </si>
  <si>
    <t>HSS158 - GF COVID 19 NFM3</t>
  </si>
  <si>
    <t>TRD641</t>
  </si>
  <si>
    <t>DPR489 -    Building Resilience in Urban Settlemen</t>
  </si>
  <si>
    <t>TRD642</t>
  </si>
  <si>
    <t>DPR040 Disaster Response General - KRCS</t>
  </si>
  <si>
    <t>TRD643</t>
  </si>
  <si>
    <t>DPR498 National Society Development Support (SPA 4</t>
  </si>
  <si>
    <t>TRD644</t>
  </si>
  <si>
    <t xml:space="preserve">DPR509 Kenya Drought Emergency Resposnse (Kitui &amp; </t>
  </si>
  <si>
    <t>TRD645</t>
  </si>
  <si>
    <t>ORD028 National Society Dev &amp; Election Preparednes</t>
  </si>
  <si>
    <t>TRD646</t>
  </si>
  <si>
    <t>DPR519 GOK Drought Response</t>
  </si>
  <si>
    <t>TRD647</t>
  </si>
  <si>
    <t>DPR 516-Livestock offtake phase II</t>
  </si>
  <si>
    <t>TRD648</t>
  </si>
  <si>
    <t>HSS607- CVA For Health</t>
  </si>
  <si>
    <t>TRD649</t>
  </si>
  <si>
    <t>DPR512-USAID PRM Phase II</t>
  </si>
  <si>
    <t>TRD650</t>
  </si>
  <si>
    <t>DPR515- EVD Preparedness-USAID</t>
  </si>
  <si>
    <t>TRD651</t>
  </si>
  <si>
    <t>DPR522- 2023 Cholera DREF-IFRC</t>
  </si>
  <si>
    <t>TRD652</t>
  </si>
  <si>
    <t>DPR525-ICRC Climate &amp; Security Project</t>
  </si>
  <si>
    <t>TRD653</t>
  </si>
  <si>
    <t>DPR523-IFRC Anticipatory actions EVD Outbreak</t>
  </si>
  <si>
    <t>TRD654</t>
  </si>
  <si>
    <t>DPR524- Kilifi Drought Response Project-BRC</t>
  </si>
  <si>
    <t>TRD655</t>
  </si>
  <si>
    <t>DPR494-Bomet COVAX Roll out Project-BRC</t>
  </si>
  <si>
    <t>TRD657</t>
  </si>
  <si>
    <t>DPR514 CEA in BRC Drought Response</t>
  </si>
  <si>
    <t>TRD658</t>
  </si>
  <si>
    <t>DPR517 KRCS Gender and vulnurability IOM</t>
  </si>
  <si>
    <t>TRD659</t>
  </si>
  <si>
    <t>HSS164 KRCS IGAD PROJECT</t>
  </si>
  <si>
    <t>TRD660</t>
  </si>
  <si>
    <t>ORD027 DRC Enhancing community devel CISU</t>
  </si>
  <si>
    <t>TRD661</t>
  </si>
  <si>
    <t>HSS608 KRCS Turkana Drip project CBM</t>
  </si>
  <si>
    <t>TRD662</t>
  </si>
  <si>
    <t>HSS613 KRCS WDF Kakuma</t>
  </si>
  <si>
    <t>TRD663</t>
  </si>
  <si>
    <t>DPR510 KRCS PGI Project BRC</t>
  </si>
  <si>
    <t>TRD664</t>
  </si>
  <si>
    <t>HSS612 KRCS Turkana drought response CBM</t>
  </si>
  <si>
    <t>TRD665</t>
  </si>
  <si>
    <t>DPR529 KRCS 2023 FLOODS DREF IFRC</t>
  </si>
  <si>
    <t>TRD666</t>
  </si>
  <si>
    <t>WTN032 KRCS NYANDARUA SCAN WATER WASH</t>
  </si>
  <si>
    <t>TRD667</t>
  </si>
  <si>
    <t>HSS093 SCI FOUNDATION</t>
  </si>
  <si>
    <t>TRD668</t>
  </si>
  <si>
    <t>HSS094 NCD IN CRISIS DANISH NNF</t>
  </si>
  <si>
    <t>TRD669</t>
  </si>
  <si>
    <t>DPR530 Shakahola Disaster Response</t>
  </si>
  <si>
    <t>TRD670</t>
  </si>
  <si>
    <t>DPR518 - SWASAP PROGRAMME- WATER FUND</t>
  </si>
  <si>
    <t>TRD671</t>
  </si>
  <si>
    <t>DPR508 - WFP Food Distribution in Kwale, Kilifi, M</t>
  </si>
  <si>
    <t>TRD672</t>
  </si>
  <si>
    <t>DPR531 -KRCS Drought Emergency Response BRC</t>
  </si>
  <si>
    <t>TRD673</t>
  </si>
  <si>
    <t xml:space="preserve">ICRC INNOVATION PROJECTS DPR526 </t>
  </si>
  <si>
    <t>TRD674</t>
  </si>
  <si>
    <t>USAID FOOD SECURITY DPR532</t>
  </si>
  <si>
    <t>TRD675</t>
  </si>
  <si>
    <t xml:space="preserve"> HSS614 KRCS Bungoma Resilience project-CBM </t>
  </si>
  <si>
    <t>TRD677</t>
  </si>
  <si>
    <t xml:space="preserve">HSS616 KRCS Turkana DRIP CBM </t>
  </si>
  <si>
    <t>TRD678</t>
  </si>
  <si>
    <t>DPR532 Improving Food Security resilience USAID</t>
  </si>
  <si>
    <t>TRD679</t>
  </si>
  <si>
    <t xml:space="preserve">DPR478 IFRC Drought 2021 </t>
  </si>
  <si>
    <t>TRD680</t>
  </si>
  <si>
    <t>HSS619 UNICEF Integrated HPD- Nutrition</t>
  </si>
  <si>
    <t>TRD681</t>
  </si>
  <si>
    <t>HSS617 Enhancing Nutrition &amp; Food Security in Mars</t>
  </si>
  <si>
    <t>TRD682</t>
  </si>
  <si>
    <t xml:space="preserve">HSS580 KRCS Turkana DRIP 2nd Phase - NZ/AUS </t>
  </si>
  <si>
    <t>TRD683</t>
  </si>
  <si>
    <t>HSS625 UNICEF Integrated HPD- Health</t>
  </si>
  <si>
    <t>TRD684</t>
  </si>
  <si>
    <t>TRD685</t>
  </si>
  <si>
    <t>DPR526 ICRC Innovation Project</t>
  </si>
  <si>
    <t>TRD686</t>
  </si>
  <si>
    <t>ORD026 Digital Volunteerism Empress shoken fund</t>
  </si>
  <si>
    <t>TRD687</t>
  </si>
  <si>
    <t xml:space="preserve">HSS618 Agency for Peace Initiatives and Inclusive </t>
  </si>
  <si>
    <t>TRD688</t>
  </si>
  <si>
    <t>HSS618 Wajir Peace and Development Agency (WPDA)</t>
  </si>
  <si>
    <t>TRD689</t>
  </si>
  <si>
    <t>DPR534 KRCS Saidika project</t>
  </si>
  <si>
    <t>TRD690</t>
  </si>
  <si>
    <t>DPR304 KRCS Elnino preparedness</t>
  </si>
  <si>
    <t>TRD691</t>
  </si>
  <si>
    <t>ORD032 KRCS Youth for Climate Action</t>
  </si>
  <si>
    <t>TRD692</t>
  </si>
  <si>
    <t>DPR536 PRM Dadaab/ Kalobeyei phase 3</t>
  </si>
  <si>
    <t>TRD693</t>
  </si>
  <si>
    <t>DPR537 2023 El nino preparedness BRC</t>
  </si>
  <si>
    <t>TRD694</t>
  </si>
  <si>
    <t>DPR540 -KRCS Elnino preparedness Project BRC</t>
  </si>
  <si>
    <t>TRD695</t>
  </si>
  <si>
    <t>DPR538 EL-NINO RESPONSE DREF IFRC</t>
  </si>
  <si>
    <t>TRD696</t>
  </si>
  <si>
    <t>DPR533 - KRCS Strengthening Anticipatory FRC</t>
  </si>
  <si>
    <t>TRD697</t>
  </si>
  <si>
    <t>HSS622-KRCS CVA for Health Phase II</t>
  </si>
  <si>
    <t>TRD698</t>
  </si>
  <si>
    <t>ORD038-KRCS NCD Reference Centre BRC</t>
  </si>
  <si>
    <t>TRD699</t>
  </si>
  <si>
    <t>DPR542-T.RIVER Elnino WRS</t>
  </si>
  <si>
    <t>TRD700</t>
  </si>
  <si>
    <t>DPR543- IFSL PHASE II</t>
  </si>
  <si>
    <t>TRD701</t>
  </si>
  <si>
    <t>DPR546-IOM-Life saving Shelter &amp; NFIs</t>
  </si>
  <si>
    <t>TRD702</t>
  </si>
  <si>
    <t xml:space="preserve">DPR549-DRC-Kenya Floods Emergency Health Response </t>
  </si>
  <si>
    <t>TRD703</t>
  </si>
  <si>
    <t>DPR548-IFRC-Baringo Conflict-DREF</t>
  </si>
  <si>
    <t>TRD704</t>
  </si>
  <si>
    <t>DPR545-KRCS Floods Emergency Response &amp; recovery</t>
  </si>
  <si>
    <t>TRD705</t>
  </si>
  <si>
    <t>HSS627-Emergency Nutrition Flood Response in ASALs</t>
  </si>
  <si>
    <t>TRD706</t>
  </si>
  <si>
    <t>HSS623-UNICEF Integrated HPD- WASH</t>
  </si>
  <si>
    <t>TRD708</t>
  </si>
  <si>
    <t>DPR556-Kenya-Protest Response-2024</t>
  </si>
  <si>
    <t>TRD709</t>
  </si>
  <si>
    <t>DPR552-Airtel 2024 Floods Support Project</t>
  </si>
  <si>
    <t>TRD710</t>
  </si>
  <si>
    <t>HSS167-KRCS-GF GC 7</t>
  </si>
  <si>
    <t>TRD711</t>
  </si>
  <si>
    <t>MEDS- Mission for Essential Drugs and Supplies</t>
  </si>
  <si>
    <t>TRD712</t>
  </si>
  <si>
    <t>ORD042-KRCS-AFD-NBA Basketball Experience Project</t>
  </si>
  <si>
    <t>TRD713</t>
  </si>
  <si>
    <t>ORD045- Peer to peer learning &amp; Resource support</t>
  </si>
  <si>
    <t>TRD715</t>
  </si>
  <si>
    <t>DPR562-IFRC MPOX 2024</t>
  </si>
  <si>
    <t>TRD716</t>
  </si>
  <si>
    <t>DPR559-KRCS-TZU Chi Foundation-Flood Response Proj</t>
  </si>
  <si>
    <t>TRD717</t>
  </si>
  <si>
    <t>HSS629-UNICEF-Emergency Health Flood Response in A</t>
  </si>
  <si>
    <t>TRD718</t>
  </si>
  <si>
    <t>HSS581-UNICEF-Emergency WASH Flood Response in ASA</t>
  </si>
  <si>
    <t>TRD719</t>
  </si>
  <si>
    <t>DPR563 - Blockchain Charity Foundation-School Feed</t>
  </si>
  <si>
    <t>TRD720</t>
  </si>
  <si>
    <t>HSS624 - 10th Country Programme-UNFPA</t>
  </si>
  <si>
    <t>TRD721</t>
  </si>
  <si>
    <t>ORD035 - KRCS Imarisha Msichana Project</t>
  </si>
  <si>
    <t>TRD722</t>
  </si>
  <si>
    <t xml:space="preserve">DPR560- Bill and Melinda Gates Foundation-Floods </t>
  </si>
  <si>
    <t>TRD723</t>
  </si>
  <si>
    <t>DPR547- BHA 2024 Floods Response &amp; support</t>
  </si>
  <si>
    <t>TRD724</t>
  </si>
  <si>
    <t xml:space="preserve">HSS626 - Antimicrobial Resistance Project (AMR) </t>
  </si>
  <si>
    <t>TRD725</t>
  </si>
  <si>
    <t>ORD031- KRCS NSIA Project-IFRC</t>
  </si>
  <si>
    <t>TRD726</t>
  </si>
  <si>
    <t>ORD043 - Kenya National Society Development 2024</t>
  </si>
  <si>
    <t>TRD727</t>
  </si>
  <si>
    <t>DPR567 - Kenya Polio DREF 2024 - IFRC</t>
  </si>
  <si>
    <t>TRD728</t>
  </si>
  <si>
    <t>DPR564 - BHA-Improving Food Security, Resilience</t>
  </si>
  <si>
    <t>TRD729</t>
  </si>
  <si>
    <t>HSS630 - Strengthening the Community Health Workfo</t>
  </si>
  <si>
    <t>TRD730</t>
  </si>
  <si>
    <t>ORD033 - KRCS Youth Excel project-USAID-IREX</t>
  </si>
  <si>
    <t>TRD731</t>
  </si>
  <si>
    <t>DPR558 - Floods in West Kenya-German Embassy</t>
  </si>
  <si>
    <t>TRD732</t>
  </si>
  <si>
    <t>DPR553 - Korean Embassy 2024 Floods Support Projec</t>
  </si>
  <si>
    <t>TRD733</t>
  </si>
  <si>
    <t>DPR570- Strengthening Resilience &amp; Health Outcomes</t>
  </si>
  <si>
    <t>TRD734</t>
  </si>
  <si>
    <t>DPR571 - Improve Prevention,Preparedness,&amp;Response</t>
  </si>
  <si>
    <t>TRD735</t>
  </si>
  <si>
    <t>DPR551- Empowering Youth for Climate Action- BRC</t>
  </si>
  <si>
    <t>TRD736</t>
  </si>
  <si>
    <t>DPR544- KRCS Nature Based Solutions Project-WWF</t>
  </si>
  <si>
    <t>TRD737</t>
  </si>
  <si>
    <t>ORD046 - KRCS Youth Excel project-USAID-IREX-Phase</t>
  </si>
  <si>
    <t>TRD738</t>
  </si>
  <si>
    <t>DPR572- LDS-Distribution of Food and Non Food Item</t>
  </si>
  <si>
    <t>TRD739</t>
  </si>
  <si>
    <t>DPR573 - Kenya -Lamu DREF Operations</t>
  </si>
  <si>
    <t>TRD740</t>
  </si>
  <si>
    <t>DPR557-KRCS-Emergency Response for the Floods</t>
  </si>
  <si>
    <t>TRD741</t>
  </si>
  <si>
    <t>DPR 554- KRCS Cash Preparedness</t>
  </si>
  <si>
    <t>TRD742</t>
  </si>
  <si>
    <t>HSS632- UNICEF-Strengthening Nutrition Resilience</t>
  </si>
  <si>
    <t>TRD743</t>
  </si>
  <si>
    <t>DPR575- Kenya RISE Project - IFRC</t>
  </si>
  <si>
    <t>TRD744</t>
  </si>
  <si>
    <t>HSS633- UNFPA - Solar Lantern</t>
  </si>
  <si>
    <t>TRD745</t>
  </si>
  <si>
    <t>DPR574-PASSAGE-Strengthenin Pastoralist Livelihood</t>
  </si>
  <si>
    <t>TRD746</t>
  </si>
  <si>
    <t>ADM136 - 2023 Pan African Conference</t>
  </si>
  <si>
    <t>TRD747</t>
  </si>
  <si>
    <t>DPR579-  Kenya Drought 2025 - IFRC DREF</t>
  </si>
  <si>
    <t>TRD748</t>
  </si>
  <si>
    <t>WTN001- Watsan Personnel/Admin</t>
  </si>
  <si>
    <t>TRD749</t>
  </si>
  <si>
    <t>HSS168 - AU Africa CDC Project</t>
  </si>
  <si>
    <t>TRD750</t>
  </si>
  <si>
    <t>DPR582- Kenya,Floods and Cholera 2025-IFRC DREF</t>
  </si>
  <si>
    <t>TRD751</t>
  </si>
  <si>
    <t>DPR581- Kenya Population Movement 2025 - DRC</t>
  </si>
  <si>
    <t>TRD752</t>
  </si>
  <si>
    <t>HSS618- KENHA Project</t>
  </si>
  <si>
    <t>TRD753</t>
  </si>
  <si>
    <t>DPR583- Preparedness for Pandemic (PREPARE) IFRC</t>
  </si>
  <si>
    <t>TRD754</t>
  </si>
  <si>
    <t>DPR568- Wajir IFSL - BRC</t>
  </si>
  <si>
    <t>TRD755</t>
  </si>
  <si>
    <t>HSS583- KRCS-Measles Rubella-SIA Campaign</t>
  </si>
  <si>
    <t>TRD756</t>
  </si>
  <si>
    <t>DPR584- KRCS-Global Migration Lab, Australian RCS</t>
  </si>
  <si>
    <t>TRD757</t>
  </si>
  <si>
    <t>WTN037- KRCS-GoK Drought Mitigation Project</t>
  </si>
  <si>
    <t>TRD758</t>
  </si>
  <si>
    <t>WTN033- EABL - Western Kenya Water Replenishment</t>
  </si>
  <si>
    <t>TRD759</t>
  </si>
  <si>
    <t>DPR587 - KRCS -Emergency Shelter Materials Support</t>
  </si>
  <si>
    <t>TRD760</t>
  </si>
  <si>
    <t>ORD047- Kenya National Society Development 2025</t>
  </si>
  <si>
    <t>TRD761</t>
  </si>
  <si>
    <t>HSS582- KRCS Climate &amp; Resilience Health Project</t>
  </si>
  <si>
    <t>TRD762</t>
  </si>
  <si>
    <t>DPR588- Makueni IFSL - BRC</t>
  </si>
  <si>
    <t>TRD763</t>
  </si>
  <si>
    <t>TRD764</t>
  </si>
  <si>
    <t>DPR590- Kenya Movement Population 2025 - IFRC DREF</t>
  </si>
  <si>
    <t>TRD765</t>
  </si>
  <si>
    <t xml:space="preserve">DPR586-  2025 ECHO HIP Project - Finnish </t>
  </si>
  <si>
    <t>TRD766</t>
  </si>
  <si>
    <t xml:space="preserve">DPR589-  KRCS &amp; NORC - WSR - ERU Project </t>
  </si>
  <si>
    <t>TRD767</t>
  </si>
  <si>
    <t>HSS584- UNICEF-Strengthening Nutrition Resilience</t>
  </si>
  <si>
    <t>TRD768</t>
  </si>
  <si>
    <t>DPR527- KRCS Early Action Protocal Project-IFRC</t>
  </si>
  <si>
    <t>TRD769</t>
  </si>
  <si>
    <t>WTN038-Regional Vector Control Training</t>
  </si>
  <si>
    <t>TRD770</t>
  </si>
  <si>
    <t>WTN036-SWASAP Char-Kaabso Project - Water Fund</t>
  </si>
  <si>
    <t>TRD771</t>
  </si>
  <si>
    <t xml:space="preserve">DPR585- UNICEF-Strengthening Nutrition Resilience </t>
  </si>
  <si>
    <t>TRD772</t>
  </si>
  <si>
    <t>WTN034- Kenya Urban WASH</t>
  </si>
  <si>
    <t>TRD773</t>
  </si>
  <si>
    <t>DPR580- Digitization of community health services</t>
  </si>
  <si>
    <t>TRD774</t>
  </si>
  <si>
    <t>HSS628 - KRCS Kenya Institunalization of safeguarding of KRCS</t>
  </si>
  <si>
    <t>TRD775</t>
  </si>
  <si>
    <t>DPR593 - KRCS DREF- Kenya Complex Emergency 2025</t>
  </si>
  <si>
    <t>TRD776</t>
  </si>
  <si>
    <t>Ministry of Public Service, State department for Special Programmes</t>
  </si>
  <si>
    <t>TRD777</t>
  </si>
  <si>
    <t>TRD778</t>
  </si>
  <si>
    <t>TRD779</t>
  </si>
  <si>
    <t>TRD780</t>
  </si>
  <si>
    <t>TRD781</t>
  </si>
  <si>
    <t>TRD782</t>
  </si>
  <si>
    <t>TRD783</t>
  </si>
  <si>
    <t>TRD784</t>
  </si>
  <si>
    <t>TRD785</t>
  </si>
  <si>
    <t>TRD786</t>
  </si>
  <si>
    <t>TRD787</t>
  </si>
  <si>
    <t>KISUMU WATER AND SANITATION CO LTD(KIWASCO)</t>
  </si>
  <si>
    <t>TRD788</t>
  </si>
  <si>
    <t>TRD789</t>
  </si>
  <si>
    <t>TRD790</t>
  </si>
  <si>
    <t>TRD791</t>
  </si>
  <si>
    <t>TRD792</t>
  </si>
  <si>
    <t>TRD793</t>
  </si>
  <si>
    <t>TRD794</t>
  </si>
  <si>
    <t>TRD795</t>
  </si>
  <si>
    <t>TRD796</t>
  </si>
  <si>
    <t>TRD797</t>
  </si>
  <si>
    <t>TRD799</t>
  </si>
  <si>
    <t>DPR554 - KRCS Cash Preparedness and Institunalization</t>
  </si>
  <si>
    <t>TRD800</t>
  </si>
  <si>
    <t>TRD801</t>
  </si>
  <si>
    <t>TRD802</t>
  </si>
  <si>
    <t>TRD803</t>
  </si>
  <si>
    <t>TRD804</t>
  </si>
  <si>
    <t>TRD805</t>
  </si>
  <si>
    <t>TRD806</t>
  </si>
  <si>
    <t>TRD807</t>
  </si>
  <si>
    <t>DPR592-Sustaining Life-Saving Health and Nutrition Services in DRO and KRO</t>
  </si>
  <si>
    <t>TRD808</t>
  </si>
  <si>
    <t>TRD809</t>
  </si>
  <si>
    <t>HSS 628 - Kenya-Institutionalization of Safeguarding at Kenya Red Cross</t>
  </si>
  <si>
    <t>TRD810</t>
  </si>
  <si>
    <t>TRD811</t>
  </si>
  <si>
    <t>TRD812</t>
  </si>
  <si>
    <t>TRD813</t>
  </si>
  <si>
    <t>TRD814</t>
  </si>
  <si>
    <t>TRD815</t>
  </si>
  <si>
    <t>TRD816</t>
  </si>
  <si>
    <t>TRD817</t>
  </si>
  <si>
    <t>TRD818</t>
  </si>
  <si>
    <t>TRD819</t>
  </si>
  <si>
    <t>TRD820</t>
  </si>
  <si>
    <t>TRD821</t>
  </si>
  <si>
    <t>TRD822</t>
  </si>
  <si>
    <t>DPR595 -DREF Kenya, MVD Preparedness</t>
  </si>
  <si>
    <t>TRD823</t>
  </si>
  <si>
    <t>TRD824</t>
  </si>
  <si>
    <t>DPR543-KRCS Taita Taveta IFSL Project Phase II- BRC</t>
  </si>
  <si>
    <t>TRD825</t>
  </si>
  <si>
    <t>TRD826</t>
  </si>
  <si>
    <t>TRD827</t>
  </si>
  <si>
    <t>TRD828</t>
  </si>
  <si>
    <t>TRD829</t>
  </si>
  <si>
    <t>TRD830</t>
  </si>
  <si>
    <t>TRD831</t>
  </si>
  <si>
    <t>DPR597 - DREF - Project - DRC</t>
  </si>
  <si>
    <t>TRD832</t>
  </si>
  <si>
    <t>TRD833</t>
  </si>
  <si>
    <t>ORD037 - Youth and Social Econimic Empowerment in Mombasa-CISU</t>
  </si>
  <si>
    <t>TRD834</t>
  </si>
  <si>
    <t>TRD835</t>
  </si>
  <si>
    <t>UEREMP004</t>
  </si>
  <si>
    <t>Onesmas Njoka</t>
  </si>
  <si>
    <t>UEREMP006</t>
  </si>
  <si>
    <t>Rukia Hassan</t>
  </si>
  <si>
    <t>UEREMP007</t>
  </si>
  <si>
    <t>Johnstone Mwaura</t>
  </si>
  <si>
    <t>WKREMP001</t>
  </si>
  <si>
    <t>George Barongo</t>
  </si>
  <si>
    <t>WKREMP002</t>
  </si>
  <si>
    <t>George Onyango</t>
  </si>
  <si>
    <t>WKREMP003</t>
  </si>
  <si>
    <t>Masoud Ismael</t>
  </si>
  <si>
    <t>WKREMP004</t>
  </si>
  <si>
    <t>WKREMP011</t>
  </si>
  <si>
    <t>Kenneth Paul</t>
  </si>
  <si>
    <t>WKREMP013</t>
  </si>
  <si>
    <t>Sybil Awino Odero</t>
  </si>
  <si>
    <t>WKREMP016</t>
  </si>
  <si>
    <t>Tina Sungu</t>
  </si>
  <si>
    <t>WKREMP020</t>
  </si>
  <si>
    <t>Kevin Ondiek</t>
  </si>
  <si>
    <t>WKREMP023</t>
  </si>
  <si>
    <t>Hannington Omondi</t>
  </si>
  <si>
    <t>WKREMP024</t>
  </si>
  <si>
    <t>Rachel Marire Omondi</t>
  </si>
  <si>
    <t>WKREMP028</t>
  </si>
  <si>
    <t>Florence Odero</t>
  </si>
  <si>
    <t>WKREMP029</t>
  </si>
  <si>
    <t>Phelisia Juma</t>
  </si>
  <si>
    <t>WKREMP030</t>
  </si>
  <si>
    <t>Patrick Otieno Lwango</t>
  </si>
  <si>
    <t>WKREMP032</t>
  </si>
  <si>
    <t>Ezra Oduor</t>
  </si>
  <si>
    <t>WKREMP036</t>
  </si>
  <si>
    <t>Raymond Odhiambo</t>
  </si>
  <si>
    <t>WKREMP037</t>
  </si>
  <si>
    <t>Sharon Adhiambo</t>
  </si>
  <si>
    <t>WKREMP038</t>
  </si>
  <si>
    <t>Brian Mwakura</t>
  </si>
  <si>
    <t>WKREMP040</t>
  </si>
  <si>
    <t>Charles Achieng</t>
  </si>
  <si>
    <t>WKREMP041</t>
  </si>
  <si>
    <t>Victor Onam</t>
  </si>
  <si>
    <t>WKREMP047</t>
  </si>
  <si>
    <t>Edmond Matalanga</t>
  </si>
  <si>
    <t>WKREMP048</t>
  </si>
  <si>
    <t>Meshach Anode</t>
  </si>
  <si>
    <t>WKREMP050</t>
  </si>
  <si>
    <t>Rebecca Atieno Otieno</t>
  </si>
  <si>
    <t>WKREMP051</t>
  </si>
  <si>
    <t>WKREMP052</t>
  </si>
  <si>
    <t>Noreen Kuya</t>
  </si>
  <si>
    <t>WKREMP053</t>
  </si>
  <si>
    <t xml:space="preserve"> Zilpa Akoth Onyango</t>
  </si>
  <si>
    <t>WKREMP054</t>
  </si>
  <si>
    <t>Lilian Lombe</t>
  </si>
  <si>
    <t>WRKEMP025</t>
  </si>
  <si>
    <t>Euphresia Musundi</t>
  </si>
  <si>
    <t>SRREMP012</t>
  </si>
  <si>
    <t>Data from New ERP</t>
  </si>
  <si>
    <t>Data From Old ERP</t>
  </si>
  <si>
    <t xml:space="preserve">Migration status Key: </t>
  </si>
  <si>
    <t>Fully Migrated</t>
  </si>
  <si>
    <t xml:space="preserve">No Migrated </t>
  </si>
  <si>
    <t>Partially Migrated</t>
  </si>
  <si>
    <t>Phone No.</t>
  </si>
  <si>
    <t>Contact</t>
  </si>
  <si>
    <t>Balance (LCY)</t>
  </si>
  <si>
    <t>Search Name</t>
  </si>
  <si>
    <t>Blocked</t>
  </si>
  <si>
    <t>BR0001</t>
  </si>
  <si>
    <t>KRCS Nairobi Branch</t>
  </si>
  <si>
    <t>KRCS NAIROBI BRANCH</t>
  </si>
  <si>
    <t>CR0001</t>
  </si>
  <si>
    <t>Rentokil Initial Kenya Limited</t>
  </si>
  <si>
    <t>552300/530228/351171</t>
  </si>
  <si>
    <t>RENTOKIL</t>
  </si>
  <si>
    <t>CR0002</t>
  </si>
  <si>
    <t>AA - KENYA</t>
  </si>
  <si>
    <t>CR0003</t>
  </si>
  <si>
    <t>AAR Health Services</t>
  </si>
  <si>
    <t>AAR HEALTH SERVICES</t>
  </si>
  <si>
    <t>All</t>
  </si>
  <si>
    <t>CR0004</t>
  </si>
  <si>
    <t>Kenya Wildlife Services</t>
  </si>
  <si>
    <t>KENYA WILDLIFE SERVICES</t>
  </si>
  <si>
    <t>CR0005</t>
  </si>
  <si>
    <t>Price WaterHouse Coopers Ltd</t>
  </si>
  <si>
    <t>PRICE WATERHOUSE COOPERS LTD</t>
  </si>
  <si>
    <t>CR0006</t>
  </si>
  <si>
    <t>Clarkson Nottcutt</t>
  </si>
  <si>
    <t>336800/226976/7/8</t>
  </si>
  <si>
    <t>CLARKSON NOTTCUTT</t>
  </si>
  <si>
    <t>CR0007</t>
  </si>
  <si>
    <t>Copycat</t>
  </si>
  <si>
    <t>226701/6844/338245</t>
  </si>
  <si>
    <t>COPYCAT</t>
  </si>
  <si>
    <t>CR0008</t>
  </si>
  <si>
    <t>D.L Patel</t>
  </si>
  <si>
    <t>D.L PATEL</t>
  </si>
  <si>
    <t>CR0009</t>
  </si>
  <si>
    <t>Director of Pension</t>
  </si>
  <si>
    <t>DIRECTOR OF PENSION</t>
  </si>
  <si>
    <t>CR0010</t>
  </si>
  <si>
    <t>First Computers</t>
  </si>
  <si>
    <t>FIRST COMPUTERS</t>
  </si>
  <si>
    <t>CR0011</t>
  </si>
  <si>
    <t>BRULTO</t>
  </si>
  <si>
    <t>CR0012</t>
  </si>
  <si>
    <t>Hajir Diriye</t>
  </si>
  <si>
    <t>HAJIR DIRIYE</t>
  </si>
  <si>
    <t>CR0013</t>
  </si>
  <si>
    <t>Jiwa Shamji</t>
  </si>
  <si>
    <t>JIWA SHAMJI</t>
  </si>
  <si>
    <t>CR0014</t>
  </si>
  <si>
    <t>JOHNSON KAMAU</t>
  </si>
  <si>
    <t>CR0015</t>
  </si>
  <si>
    <t>Kacha Auto Spares</t>
  </si>
  <si>
    <t>KACHA AUTO SPARES</t>
  </si>
  <si>
    <t>CR0016</t>
  </si>
  <si>
    <t>Kerec Union</t>
  </si>
  <si>
    <t>KEREC UNION</t>
  </si>
  <si>
    <t>CR0018</t>
  </si>
  <si>
    <t>Konica Express</t>
  </si>
  <si>
    <t>KONICA EXPRESS</t>
  </si>
  <si>
    <t>CR0019</t>
  </si>
  <si>
    <t>Kulgraphics Ltd</t>
  </si>
  <si>
    <t>530620/716/886/917</t>
  </si>
  <si>
    <t>KULGRAPHICS LTD</t>
  </si>
  <si>
    <t>CR0020</t>
  </si>
  <si>
    <t>Madison Insurance Company</t>
  </si>
  <si>
    <t>721970/1</t>
  </si>
  <si>
    <t>MADISON INSURANCE COMPANY</t>
  </si>
  <si>
    <t>CR0021</t>
  </si>
  <si>
    <t>Maina King'ori</t>
  </si>
  <si>
    <t>MAINA KING'ORI</t>
  </si>
  <si>
    <t>CR0022</t>
  </si>
  <si>
    <t>Margaret Muchunu</t>
  </si>
  <si>
    <t>MARGARET MUCHUNU</t>
  </si>
  <si>
    <t>CR0023</t>
  </si>
  <si>
    <t>Metro Cosmo Valuers</t>
  </si>
  <si>
    <t>227599 242622 242372</t>
  </si>
  <si>
    <t>METRO COSMO VALUERS</t>
  </si>
  <si>
    <t>CR0024</t>
  </si>
  <si>
    <t>Municipal Council of Mombasa</t>
  </si>
  <si>
    <t>MUNICIPAL COUNCIL OF MOMBASA</t>
  </si>
  <si>
    <t>CR0025</t>
  </si>
  <si>
    <t>Nairobi City County</t>
  </si>
  <si>
    <t>NAIROBI CITY COUNTY</t>
  </si>
  <si>
    <t>CR0026</t>
  </si>
  <si>
    <t>Nanak Enterprises</t>
  </si>
  <si>
    <t>NANAK ENTERPRISES</t>
  </si>
  <si>
    <t>CR0027</t>
  </si>
  <si>
    <t>N.H.I.F</t>
  </si>
  <si>
    <t>CR0028</t>
  </si>
  <si>
    <t>Paqtec Enterprises</t>
  </si>
  <si>
    <t>PAQTEC ENTERPRISES</t>
  </si>
  <si>
    <t>CR0029</t>
  </si>
  <si>
    <t>Paymaster General</t>
  </si>
  <si>
    <t>PAYMASTER GENERAL</t>
  </si>
  <si>
    <t>CR0030</t>
  </si>
  <si>
    <t>Payroll Creditors</t>
  </si>
  <si>
    <t>PAYROLL CREDITORS</t>
  </si>
  <si>
    <t>CR0031</t>
  </si>
  <si>
    <t>Pekam Ofice Suppliers</t>
  </si>
  <si>
    <t>PEKAM OFICE SUPPLIERS</t>
  </si>
  <si>
    <t>CR0032</t>
  </si>
  <si>
    <t>310900/251960</t>
  </si>
  <si>
    <t>KRA</t>
  </si>
  <si>
    <t>CR0033</t>
  </si>
  <si>
    <t>PENSION</t>
  </si>
  <si>
    <t>CR0034</t>
  </si>
  <si>
    <t>Prudential Printers</t>
  </si>
  <si>
    <t>PRUDENTIAL PRINTERS</t>
  </si>
  <si>
    <t>CR0035</t>
  </si>
  <si>
    <t>POST OFFICE SAVINGS BANK</t>
  </si>
  <si>
    <t>CR0036</t>
  </si>
  <si>
    <t>Ramco Printing Works Ltd</t>
  </si>
  <si>
    <t>RAMCO PRINTING WORKS LTD</t>
  </si>
  <si>
    <t>CR0037</t>
  </si>
  <si>
    <t>Refinery Suppliers</t>
  </si>
  <si>
    <t>REFINERY SUPPLIERS</t>
  </si>
  <si>
    <t>CR0038</t>
  </si>
  <si>
    <t>VEGA</t>
  </si>
  <si>
    <t>CR0039</t>
  </si>
  <si>
    <t>Score Sheet Creditors</t>
  </si>
  <si>
    <t>SCORE SHEET CREDITORS</t>
  </si>
  <si>
    <t>CR0040</t>
  </si>
  <si>
    <t>Securicor Alarms</t>
  </si>
  <si>
    <t>SECURICOR ALARMS</t>
  </si>
  <si>
    <t>CR0041</t>
  </si>
  <si>
    <t>Brite Print</t>
  </si>
  <si>
    <t>BRITE PRINT</t>
  </si>
  <si>
    <t>CR0042</t>
  </si>
  <si>
    <t>The Standard Group Ltd</t>
  </si>
  <si>
    <t>THE STANDARD GROUP LTD</t>
  </si>
  <si>
    <t>CR0043</t>
  </si>
  <si>
    <t>Telea Kenya Limited</t>
  </si>
  <si>
    <t>TELEA KENYA LIMITED</t>
  </si>
  <si>
    <t>CR0044</t>
  </si>
  <si>
    <t>Telkom Kenya Limited</t>
  </si>
  <si>
    <t>TELKOM KENYA LIMITED</t>
  </si>
  <si>
    <t>CR0045</t>
  </si>
  <si>
    <t>Veronica Kimetu</t>
  </si>
  <si>
    <t>VERONICA KIMETU</t>
  </si>
  <si>
    <t>CR0046</t>
  </si>
  <si>
    <t>Winnie Mbuthia</t>
  </si>
  <si>
    <t>WINNIE MBUTHIA</t>
  </si>
  <si>
    <t>CR0047</t>
  </si>
  <si>
    <t>Joshua Ng'elu</t>
  </si>
  <si>
    <t>JOSHUA NG'ELU</t>
  </si>
  <si>
    <t>CR0048</t>
  </si>
  <si>
    <t>Felix Mutua</t>
  </si>
  <si>
    <t>FELIX MUTUA</t>
  </si>
  <si>
    <t>CR0049</t>
  </si>
  <si>
    <t>Edwin Suleiman</t>
  </si>
  <si>
    <t>EDWIN SULEIMAN</t>
  </si>
  <si>
    <t>CR0050</t>
  </si>
  <si>
    <t>Kennedy Amatete</t>
  </si>
  <si>
    <t>KENNEDY AMATETE</t>
  </si>
  <si>
    <t>CR0051</t>
  </si>
  <si>
    <t>Joel Muasya</t>
  </si>
  <si>
    <t>JOEL MUASYA</t>
  </si>
  <si>
    <t>CR0053</t>
  </si>
  <si>
    <t>Mac Service Station</t>
  </si>
  <si>
    <t>035 - 42614</t>
  </si>
  <si>
    <t>MAC SERVICE STATION</t>
  </si>
  <si>
    <t>CR0054</t>
  </si>
  <si>
    <t>Translake Agencies</t>
  </si>
  <si>
    <t>TRANSLAKE AGENCIES</t>
  </si>
  <si>
    <t>CR0055</t>
  </si>
  <si>
    <t>Silver Services Limited</t>
  </si>
  <si>
    <t>SILVER SERVICES LIMITED</t>
  </si>
  <si>
    <t>CR0056</t>
  </si>
  <si>
    <t>Ricano Communications</t>
  </si>
  <si>
    <t>RICANO COMMUNICATIONS</t>
  </si>
  <si>
    <t>CR0057</t>
  </si>
  <si>
    <t>Cecypo Limited</t>
  </si>
  <si>
    <t>CECYPO LIMITED</t>
  </si>
  <si>
    <t>CR0058</t>
  </si>
  <si>
    <t>Joseka Investments</t>
  </si>
  <si>
    <t>JOSEKA INVESTMENTS</t>
  </si>
  <si>
    <t>CR0059</t>
  </si>
  <si>
    <t>Oganga Women Group</t>
  </si>
  <si>
    <t>OGANGA WOMEN GROUP</t>
  </si>
  <si>
    <t>CR0060</t>
  </si>
  <si>
    <t>Buffalo Chemist Ltd</t>
  </si>
  <si>
    <t>BUFFALO CHEMIST LTD</t>
  </si>
  <si>
    <t>CR0061</t>
  </si>
  <si>
    <t>Other Balances</t>
  </si>
  <si>
    <t>CR0062</t>
  </si>
  <si>
    <t>Noorjehan Collections</t>
  </si>
  <si>
    <t>NOORJEHAN COLLECTIONS</t>
  </si>
  <si>
    <t>CR0063</t>
  </si>
  <si>
    <t>Telkom Kenya ltd</t>
  </si>
  <si>
    <t>TELKOM KENYA LTD</t>
  </si>
  <si>
    <t>CR0064</t>
  </si>
  <si>
    <t>Pato enterprises ltd</t>
  </si>
  <si>
    <t>PATO</t>
  </si>
  <si>
    <t>CR0065</t>
  </si>
  <si>
    <t>Kenya Power &amp; Lighting Company Ltd</t>
  </si>
  <si>
    <t>243366 or 32013201</t>
  </si>
  <si>
    <t>KENYA POWER &amp; LIGHTING COMPANY LTD</t>
  </si>
  <si>
    <t>CR0066</t>
  </si>
  <si>
    <t>CFC</t>
  </si>
  <si>
    <t>CR0067</t>
  </si>
  <si>
    <t>N.S.S.F</t>
  </si>
  <si>
    <t>CR0068</t>
  </si>
  <si>
    <t>Communications Authority Of Kenya</t>
  </si>
  <si>
    <t>COMMUNICATIONS AUTHORITY OF KENYA</t>
  </si>
  <si>
    <t>CR0069</t>
  </si>
  <si>
    <t>National Hosp. Ins. Fund</t>
  </si>
  <si>
    <t>NATIONAL HOSP. INS. FUND</t>
  </si>
  <si>
    <t>CR0070</t>
  </si>
  <si>
    <t>Hotel Boulevard</t>
  </si>
  <si>
    <t>227567-9, 247651</t>
  </si>
  <si>
    <t>HOTEL BOULEVARD</t>
  </si>
  <si>
    <t>CR0071</t>
  </si>
  <si>
    <t>605601-4/6</t>
  </si>
  <si>
    <t>COLLEGE</t>
  </si>
  <si>
    <t>CR0072</t>
  </si>
  <si>
    <t>Factory Guards Limited</t>
  </si>
  <si>
    <t>535516 - 8 540629 534720</t>
  </si>
  <si>
    <t>FACTORY GUARDS LIMITED</t>
  </si>
  <si>
    <t>CR0073</t>
  </si>
  <si>
    <t>International Federation of Red Cross</t>
  </si>
  <si>
    <t>714255/6</t>
  </si>
  <si>
    <t>FEDERATION</t>
  </si>
  <si>
    <t>CR0074</t>
  </si>
  <si>
    <t>IFRC Logistics Centre</t>
  </si>
  <si>
    <t>350175-8 557790 533661</t>
  </si>
  <si>
    <t>ICRC LOGISTICS</t>
  </si>
  <si>
    <t>CR0075</t>
  </si>
  <si>
    <t>Hotel County Ltd</t>
  </si>
  <si>
    <t>HOTEL COUNTY LTD</t>
  </si>
  <si>
    <t>CR0076</t>
  </si>
  <si>
    <t>Indent Limited</t>
  </si>
  <si>
    <t>821190/1, 821064</t>
  </si>
  <si>
    <t>INDENT</t>
  </si>
  <si>
    <t>CR0077</t>
  </si>
  <si>
    <t>Toyota Kenya Ltd</t>
  </si>
  <si>
    <t>530070-7</t>
  </si>
  <si>
    <t>TOYOTA</t>
  </si>
  <si>
    <t>CR0078</t>
  </si>
  <si>
    <t>Khamar Traders &amp; Distributors</t>
  </si>
  <si>
    <t>KHAMAR TRADERS</t>
  </si>
  <si>
    <t>CR0079</t>
  </si>
  <si>
    <t>Nairobi Enterprises Limited</t>
  </si>
  <si>
    <t>0154 - 31459</t>
  </si>
  <si>
    <t>NEL</t>
  </si>
  <si>
    <t>CR0080</t>
  </si>
  <si>
    <t>02 - 246769</t>
  </si>
  <si>
    <t>PALBINA</t>
  </si>
  <si>
    <t>CR0081</t>
  </si>
  <si>
    <t>Kenyaweb.com Limited</t>
  </si>
  <si>
    <t>KENYAWEB</t>
  </si>
  <si>
    <t>CR0082</t>
  </si>
  <si>
    <t>DHL Worldwide Express (K) ltd</t>
  </si>
  <si>
    <t>DHL</t>
  </si>
  <si>
    <t>CR0084</t>
  </si>
  <si>
    <t>Aquamist Limited</t>
  </si>
  <si>
    <t>AQUAMIST</t>
  </si>
  <si>
    <t>CR0085</t>
  </si>
  <si>
    <t>Office Dynamics Limited</t>
  </si>
  <si>
    <t>532222 - 6,350522</t>
  </si>
  <si>
    <t>OFFICE DYNAMICS</t>
  </si>
  <si>
    <t>CR0086</t>
  </si>
  <si>
    <t>Coverkraft Limited</t>
  </si>
  <si>
    <t>719328, 719892</t>
  </si>
  <si>
    <t>COVERKRAFT</t>
  </si>
  <si>
    <t>CR0087</t>
  </si>
  <si>
    <t>Kenpak Colour Printers</t>
  </si>
  <si>
    <t>KENPAK COLOUR PRINTERS</t>
  </si>
  <si>
    <t>CR0088</t>
  </si>
  <si>
    <t>Safaricom Limited</t>
  </si>
  <si>
    <t>3272 3272</t>
  </si>
  <si>
    <t>SAFARICOM</t>
  </si>
  <si>
    <t>CR0089</t>
  </si>
  <si>
    <t>Holistic Systems</t>
  </si>
  <si>
    <t>218751/248183/226641/226563</t>
  </si>
  <si>
    <t>HOLISTIC SYSTEMS</t>
  </si>
  <si>
    <t>CR0090</t>
  </si>
  <si>
    <t>Direct Sales &amp; Distribution</t>
  </si>
  <si>
    <t>532076 532099 542210</t>
  </si>
  <si>
    <t>DIRECT SALES</t>
  </si>
  <si>
    <t>CR0091</t>
  </si>
  <si>
    <t>Bakpharm Ltd</t>
  </si>
  <si>
    <t>761451 762229 762160/762156</t>
  </si>
  <si>
    <t>BAKPHARM</t>
  </si>
  <si>
    <t>CR0092</t>
  </si>
  <si>
    <t>Zain Kenya Ltd</t>
  </si>
  <si>
    <t>0733 100700</t>
  </si>
  <si>
    <t>KENCELL</t>
  </si>
  <si>
    <t>CR0093</t>
  </si>
  <si>
    <t>Alpha Medical Manufacturers Ltd</t>
  </si>
  <si>
    <t>532283 532169 532175</t>
  </si>
  <si>
    <t>ALPHA MEDICAL</t>
  </si>
  <si>
    <t>CR0094</t>
  </si>
  <si>
    <t>P.L.A.K</t>
  </si>
  <si>
    <t>PLAK</t>
  </si>
  <si>
    <t>CR0095</t>
  </si>
  <si>
    <t>225401/211864</t>
  </si>
  <si>
    <t>KENYA BROADCASTING CORPORATION</t>
  </si>
  <si>
    <t>CR0096</t>
  </si>
  <si>
    <t>Mohamed Arale Aden Contractors</t>
  </si>
  <si>
    <t>MOHAMED ARALE ADEN CONTRACTORS</t>
  </si>
  <si>
    <t>CR0097</t>
  </si>
  <si>
    <t>International Comm. of R.Cross</t>
  </si>
  <si>
    <t>ICRC</t>
  </si>
  <si>
    <t>CR0098</t>
  </si>
  <si>
    <t>Hyperprint Associates</t>
  </si>
  <si>
    <t>HYPERPRINT ASSOCIATES</t>
  </si>
  <si>
    <t>CR0099</t>
  </si>
  <si>
    <t>Capital FM Radio Station</t>
  </si>
  <si>
    <t>CAPITAL FM</t>
  </si>
  <si>
    <t>CR0100</t>
  </si>
  <si>
    <t>Intercontinental Nairobi</t>
  </si>
  <si>
    <t>32 000 000</t>
  </si>
  <si>
    <t>HOTEL INTERCON</t>
  </si>
  <si>
    <t>CR0101</t>
  </si>
  <si>
    <t>Flying Doctors Services</t>
  </si>
  <si>
    <t>FLYING DOCTORS SERVICES</t>
  </si>
  <si>
    <t>CR0102</t>
  </si>
  <si>
    <t>Trade AutoPrint Limited</t>
  </si>
  <si>
    <t>TRADE AUTOPRINT LIMITED</t>
  </si>
  <si>
    <t>CR0103</t>
  </si>
  <si>
    <t>Spartan Relief Supplies Ltd</t>
  </si>
  <si>
    <t>229152  333153</t>
  </si>
  <si>
    <t>SPARTAN</t>
  </si>
  <si>
    <t>CR0104</t>
  </si>
  <si>
    <t>Nation Media Group PLC</t>
  </si>
  <si>
    <t>NATION</t>
  </si>
  <si>
    <t>CR0105</t>
  </si>
  <si>
    <t>PrintFast Kenya Ltd</t>
  </si>
  <si>
    <t>PRINTFAST</t>
  </si>
  <si>
    <t>CR0106</t>
  </si>
  <si>
    <t>AD Gifts Limited</t>
  </si>
  <si>
    <t>AD GIFTS</t>
  </si>
  <si>
    <t>CR0107</t>
  </si>
  <si>
    <t>Simba Colt Motors</t>
  </si>
  <si>
    <t>SIMBA COLT</t>
  </si>
  <si>
    <t>CR0108</t>
  </si>
  <si>
    <t>Epitome Printing Press</t>
  </si>
  <si>
    <t>214349, 318731</t>
  </si>
  <si>
    <t>EPITOME</t>
  </si>
  <si>
    <t>CR0109</t>
  </si>
  <si>
    <t>Kenruss Medics Limited</t>
  </si>
  <si>
    <t>710499, 0733635615, 0722301723</t>
  </si>
  <si>
    <t>KENRUSS MEDICS LIMITED</t>
  </si>
  <si>
    <t>CR0110</t>
  </si>
  <si>
    <t>Wilson Muiruri Contractors</t>
  </si>
  <si>
    <t>MUIRURI</t>
  </si>
  <si>
    <t>CR0111</t>
  </si>
  <si>
    <t>Bonar (EA) Limited</t>
  </si>
  <si>
    <t>BONAR (EA) LIMITED</t>
  </si>
  <si>
    <t>CR0112</t>
  </si>
  <si>
    <t>Multi High Security Systems</t>
  </si>
  <si>
    <t>MULTI HIGH SECURITY SYSTEMS</t>
  </si>
  <si>
    <t>CR0113</t>
  </si>
  <si>
    <t>NIXOMB</t>
  </si>
  <si>
    <t>CR0114</t>
  </si>
  <si>
    <t>Pinnacle  Relation D/Base Sys.</t>
  </si>
  <si>
    <t>PINNACLE</t>
  </si>
  <si>
    <t>CR0115</t>
  </si>
  <si>
    <t>Shamco Industries Ltd.</t>
  </si>
  <si>
    <t>557227, 559444</t>
  </si>
  <si>
    <t>SHAMCO</t>
  </si>
  <si>
    <t>CR0116</t>
  </si>
  <si>
    <t>Techno Relief Services Ltd</t>
  </si>
  <si>
    <t>651176-9</t>
  </si>
  <si>
    <t>TECHNO RELIEF SERVICES LTD</t>
  </si>
  <si>
    <t>CR0117</t>
  </si>
  <si>
    <t>Hotel Sapphire Limited</t>
  </si>
  <si>
    <t>494841, 491657</t>
  </si>
  <si>
    <t>HOTEL SAPPHIRE LIMITED</t>
  </si>
  <si>
    <t>CR0119</t>
  </si>
  <si>
    <t>650847 / 48 / 49</t>
  </si>
  <si>
    <t>BOUNTY</t>
  </si>
  <si>
    <t>CR0120</t>
  </si>
  <si>
    <t>Telescan Limited</t>
  </si>
  <si>
    <t>TELESCAN</t>
  </si>
  <si>
    <t>CR0121</t>
  </si>
  <si>
    <t>Chemoquip Limited</t>
  </si>
  <si>
    <t>CHEMOQUIP LIMITED</t>
  </si>
  <si>
    <t>CR0122</t>
  </si>
  <si>
    <t>Designwear limited</t>
  </si>
  <si>
    <t>824037, 824095</t>
  </si>
  <si>
    <t>DESIGNWEAR</t>
  </si>
  <si>
    <t>CR0124</t>
  </si>
  <si>
    <t>Six Eighty Hotel</t>
  </si>
  <si>
    <t>SIX EIGHTY HOTEL</t>
  </si>
  <si>
    <t>CR0126</t>
  </si>
  <si>
    <t>Nyanza Trading Company</t>
  </si>
  <si>
    <t>NYANZA TRADING COMPANY</t>
  </si>
  <si>
    <t>CR0127</t>
  </si>
  <si>
    <t>Motor Two Thousand Ltd</t>
  </si>
  <si>
    <t>MOTOR TWO</t>
  </si>
  <si>
    <t>CR0128</t>
  </si>
  <si>
    <t>LifeLine Limited</t>
  </si>
  <si>
    <t>335714, 224956</t>
  </si>
  <si>
    <t>LIFELINE</t>
  </si>
  <si>
    <t>CR0129</t>
  </si>
  <si>
    <t>Hotel Midways</t>
  </si>
  <si>
    <t>33348/33369</t>
  </si>
  <si>
    <t>HOTEL MIDWAYS</t>
  </si>
  <si>
    <t>CR0130</t>
  </si>
  <si>
    <t>Instarect Limited</t>
  </si>
  <si>
    <t>INSTARECT LIMITED</t>
  </si>
  <si>
    <t>CR0131</t>
  </si>
  <si>
    <t>Kenya Ass. of Professional Cou</t>
  </si>
  <si>
    <t>KENYA ASS. OF PROFESSIONAL COU</t>
  </si>
  <si>
    <t>CR0132</t>
  </si>
  <si>
    <t>Ukweli Video Productions</t>
  </si>
  <si>
    <t>UKWELI VIDEO PRODUCTIONS</t>
  </si>
  <si>
    <t>CR0133</t>
  </si>
  <si>
    <t>Bellmouth Enterprises Limited</t>
  </si>
  <si>
    <t>2729341/0722700492</t>
  </si>
  <si>
    <t>BELLMOUTH ENTERPRISES LIMITED</t>
  </si>
  <si>
    <t>CR0134</t>
  </si>
  <si>
    <t>Spinners &amp; Spinners Limited</t>
  </si>
  <si>
    <t>229638/6178/7283</t>
  </si>
  <si>
    <t>SPINNERS &amp; SPINNERS LIMITED</t>
  </si>
  <si>
    <t>CR0135</t>
  </si>
  <si>
    <t>Grand Oak Hotel</t>
  </si>
  <si>
    <t>GRAND OAK HOTEL</t>
  </si>
  <si>
    <t>CR0136</t>
  </si>
  <si>
    <t>Eros Guest House &amp; Hotel</t>
  </si>
  <si>
    <t>EROS GUEST HOUSE &amp; HOTEL</t>
  </si>
  <si>
    <t>CR0137</t>
  </si>
  <si>
    <t>Eden Roc Hotel</t>
  </si>
  <si>
    <t>20480/1/2</t>
  </si>
  <si>
    <t>EDEN ROC HOTEL</t>
  </si>
  <si>
    <t>CR0138</t>
  </si>
  <si>
    <t>Technology Today</t>
  </si>
  <si>
    <t>TECHNOLOGY TODAY</t>
  </si>
  <si>
    <t>CR0139</t>
  </si>
  <si>
    <t>Minja Tyres &amp; Auto Mart Ltd</t>
  </si>
  <si>
    <t>MINJA TYRES &amp; AUTO MART LTD</t>
  </si>
  <si>
    <t>CR0140</t>
  </si>
  <si>
    <t>Cyntech Computers</t>
  </si>
  <si>
    <t>CYNTECH COMPUTERS</t>
  </si>
  <si>
    <t>CR0141</t>
  </si>
  <si>
    <t>Rift Valley Machinery</t>
  </si>
  <si>
    <t>RIFT VALLEY MACHINERY</t>
  </si>
  <si>
    <t>CR0142</t>
  </si>
  <si>
    <t>Fairline Business Systems</t>
  </si>
  <si>
    <t>FAIRLINE BUSINESS SYSTEMS</t>
  </si>
  <si>
    <t>CR0143</t>
  </si>
  <si>
    <t>Newline Limited</t>
  </si>
  <si>
    <t>020 315110</t>
  </si>
  <si>
    <t>NEWLINE LIMITED</t>
  </si>
  <si>
    <t>CR0144</t>
  </si>
  <si>
    <t>KTN - Baraza Limited</t>
  </si>
  <si>
    <t>223836/222642/242650/223790</t>
  </si>
  <si>
    <t>KTN - BARAZA LIMITED</t>
  </si>
  <si>
    <t>CR0145</t>
  </si>
  <si>
    <t>Rupa's Gift Centre Ltd</t>
  </si>
  <si>
    <t>RUPA'S GIFT CENTRE LTD</t>
  </si>
  <si>
    <t>CR0146</t>
  </si>
  <si>
    <t>Crown Berger Kenya Limited</t>
  </si>
  <si>
    <t>CROWN BERGER KENYA LIMITED</t>
  </si>
  <si>
    <t>CR0147</t>
  </si>
  <si>
    <t>Shamac Limited</t>
  </si>
  <si>
    <t>550995/6/7</t>
  </si>
  <si>
    <t>SHAMAC LIMITED</t>
  </si>
  <si>
    <t>CR0148</t>
  </si>
  <si>
    <t>Kindu Hotel Ltd</t>
  </si>
  <si>
    <t>KINDU HOTEL LTD</t>
  </si>
  <si>
    <t>CR0149</t>
  </si>
  <si>
    <t>Amarco (Kenya) Limited</t>
  </si>
  <si>
    <t>AMARCO (KENYA) LIMITED</t>
  </si>
  <si>
    <t>CR0150</t>
  </si>
  <si>
    <t>MFI Office Solutions Ltd</t>
  </si>
  <si>
    <t>3205 1000</t>
  </si>
  <si>
    <t>MFI OFFICE SOLUTIONS LTD</t>
  </si>
  <si>
    <t>CR0151</t>
  </si>
  <si>
    <t>Aggrey Mutali Consultants</t>
  </si>
  <si>
    <t>AGGREY MUTALI CONSULTANTS</t>
  </si>
  <si>
    <t>CR0152</t>
  </si>
  <si>
    <t>Executive Printing Works Ltd</t>
  </si>
  <si>
    <t>215215/215224/223981</t>
  </si>
  <si>
    <t>EXECUTIVE PRINTING WORKS LTD</t>
  </si>
  <si>
    <t>CR0153</t>
  </si>
  <si>
    <t>Vastergurd Trading Co</t>
  </si>
  <si>
    <t>243239/40</t>
  </si>
  <si>
    <t>VASTERGURD TRADING CO</t>
  </si>
  <si>
    <t>CR0154</t>
  </si>
  <si>
    <t>M.K.M Trading Company Ltd</t>
  </si>
  <si>
    <t>02607021/600328</t>
  </si>
  <si>
    <t>M.K.M TRADING COMPANY LTD</t>
  </si>
  <si>
    <t>CR0155</t>
  </si>
  <si>
    <t>The People Limited</t>
  </si>
  <si>
    <t>THE PEOPLE LIMITED</t>
  </si>
  <si>
    <t>CR0156</t>
  </si>
  <si>
    <t>Newtec Concepts</t>
  </si>
  <si>
    <t>NEWTEC CONCEPTS</t>
  </si>
  <si>
    <t>CR0157</t>
  </si>
  <si>
    <t>Kenya Times Media Trust Ltd</t>
  </si>
  <si>
    <t>KENYA TIMES MEDIA TRUST LTD</t>
  </si>
  <si>
    <t>CR0158</t>
  </si>
  <si>
    <t>Color Creations Ltd</t>
  </si>
  <si>
    <t>552856  552384  651604</t>
  </si>
  <si>
    <t>COLOR CREATIONS LTD</t>
  </si>
  <si>
    <t>CR0159</t>
  </si>
  <si>
    <t>Microcity Kenya Ltd</t>
  </si>
  <si>
    <t>748350/744981/750955</t>
  </si>
  <si>
    <t>MICROCITY KENYA LTD</t>
  </si>
  <si>
    <t>CR0160</t>
  </si>
  <si>
    <t>Elite Camera House</t>
  </si>
  <si>
    <t>224521/226234</t>
  </si>
  <si>
    <t>ELITE CAMERA HOUSE</t>
  </si>
  <si>
    <t>CR0161</t>
  </si>
  <si>
    <t>Radbone Clark</t>
  </si>
  <si>
    <t>821276/77/78/79</t>
  </si>
  <si>
    <t>RADBONE CLARK</t>
  </si>
  <si>
    <t>CR0162</t>
  </si>
  <si>
    <t>Manthi Masika &amp; Co. Advocates</t>
  </si>
  <si>
    <t>MANTHI MASIKA</t>
  </si>
  <si>
    <t>CR0164</t>
  </si>
  <si>
    <t>Bright Field</t>
  </si>
  <si>
    <t>BRIGHT FIELD</t>
  </si>
  <si>
    <t>CR0165</t>
  </si>
  <si>
    <t>Monier 2000</t>
  </si>
  <si>
    <t>4443351/91/49/62</t>
  </si>
  <si>
    <t>MONIER 2000</t>
  </si>
  <si>
    <t>CR0166</t>
  </si>
  <si>
    <t>Lake Naivasha Simba Lodge</t>
  </si>
  <si>
    <t>LAKE NAIVASHA SIMBA LODGE</t>
  </si>
  <si>
    <t>CR0167</t>
  </si>
  <si>
    <t>Bestway printing Production</t>
  </si>
  <si>
    <t>555588/90</t>
  </si>
  <si>
    <t>BESTWAY PRINTING PRODUCTION</t>
  </si>
  <si>
    <t>CR0168</t>
  </si>
  <si>
    <t>Laerdal Medical AS</t>
  </si>
  <si>
    <t>047 51 51 1700</t>
  </si>
  <si>
    <t>LAERDAL</t>
  </si>
  <si>
    <t>CR0169</t>
  </si>
  <si>
    <t>PanKim Office Supplies ltd</t>
  </si>
  <si>
    <t>222003 228661</t>
  </si>
  <si>
    <t>PANKIM OFFICE SUPPLIES LTD</t>
  </si>
  <si>
    <t>CR0170</t>
  </si>
  <si>
    <t>Master's Inn</t>
  </si>
  <si>
    <t>043-30475</t>
  </si>
  <si>
    <t>MASTER'S INN</t>
  </si>
  <si>
    <t>CR0171</t>
  </si>
  <si>
    <t>Identification Solutions (K)</t>
  </si>
  <si>
    <t>315099 0722-820566</t>
  </si>
  <si>
    <t>IDENTIFICATION SOLUTIONS (K)</t>
  </si>
  <si>
    <t>CR0172</t>
  </si>
  <si>
    <t>Tsavo Inn Limited</t>
  </si>
  <si>
    <t>043 30092</t>
  </si>
  <si>
    <t>TSAVO INN LIMITED</t>
  </si>
  <si>
    <t>CR0173</t>
  </si>
  <si>
    <t>3754323/3751721/3742569</t>
  </si>
  <si>
    <t>OPEN</t>
  </si>
  <si>
    <t>CR0175</t>
  </si>
  <si>
    <t>Pann Printers</t>
  </si>
  <si>
    <t>225236/714826</t>
  </si>
  <si>
    <t>PANN PRINTERS</t>
  </si>
  <si>
    <t>CR0176</t>
  </si>
  <si>
    <t>SpeedPLUS Agencies Ltd</t>
  </si>
  <si>
    <t>822641/3</t>
  </si>
  <si>
    <t>SPEEDPLUS AGENCIES LTD</t>
  </si>
  <si>
    <t>CR0177</t>
  </si>
  <si>
    <t>Africana Agencies</t>
  </si>
  <si>
    <t>0722 738826</t>
  </si>
  <si>
    <t>AFRICANA AGENCIES</t>
  </si>
  <si>
    <t>CR0178</t>
  </si>
  <si>
    <t>Regal Press Kenya Ltd</t>
  </si>
  <si>
    <t>557587/554935/536776</t>
  </si>
  <si>
    <t>REGAL PRESS KENYA LTD</t>
  </si>
  <si>
    <t>CR0179</t>
  </si>
  <si>
    <t>Credible Sounds</t>
  </si>
  <si>
    <t>229490/223278/337554</t>
  </si>
  <si>
    <t>CREDIBLE SOUNDS</t>
  </si>
  <si>
    <t>CR0180</t>
  </si>
  <si>
    <t>Projects A/C</t>
  </si>
  <si>
    <t>PROJECTS A/C</t>
  </si>
  <si>
    <t>CR0181</t>
  </si>
  <si>
    <t>Calton International (K) Ltd</t>
  </si>
  <si>
    <t>0722 526430, 4448057</t>
  </si>
  <si>
    <t>CALTON INTERNATIONAL (K) LTD</t>
  </si>
  <si>
    <t>CR0182</t>
  </si>
  <si>
    <t>Kenya Kazi Group of Co.</t>
  </si>
  <si>
    <t>4245000/4445090/0728673999</t>
  </si>
  <si>
    <t>K K GROUP OF COMPANIES</t>
  </si>
  <si>
    <t>CR0183</t>
  </si>
  <si>
    <t>Network Source Ltd</t>
  </si>
  <si>
    <t>NETWORK SOURCE LTD</t>
  </si>
  <si>
    <t>CR0184</t>
  </si>
  <si>
    <t>CR0185</t>
  </si>
  <si>
    <t>Home Park Caterers</t>
  </si>
  <si>
    <t>HOME PARK CATERERS</t>
  </si>
  <si>
    <t>CR0186</t>
  </si>
  <si>
    <t>Sheywe Guest House</t>
  </si>
  <si>
    <t>331-30230</t>
  </si>
  <si>
    <t>SHEYWE GUEST HOUSE</t>
  </si>
  <si>
    <t>CR0187</t>
  </si>
  <si>
    <t>Creative Video Services Ltd</t>
  </si>
  <si>
    <t>240633/0722701758</t>
  </si>
  <si>
    <t>CREATIVE VIDEO SERVICES LTD</t>
  </si>
  <si>
    <t>CR0188</t>
  </si>
  <si>
    <t>Bunson Travel Service Ltd</t>
  </si>
  <si>
    <t>BUNSON TRAVEL SERVICE LTD</t>
  </si>
  <si>
    <t>CR0189</t>
  </si>
  <si>
    <t>Antco Automation &amp; Telecommunication Ltd</t>
  </si>
  <si>
    <t>ANTCO AUTOMATION &amp; TELECOMMUNICATION LTD</t>
  </si>
  <si>
    <t>CR0190</t>
  </si>
  <si>
    <t>Branded World Computer Systems Ltd</t>
  </si>
  <si>
    <t>BRANDED WORLD COMPUTER SYSTEMS LTD</t>
  </si>
  <si>
    <t>CR0191</t>
  </si>
  <si>
    <t>The Office Centre</t>
  </si>
  <si>
    <t>543254/513137/543021/545329/55</t>
  </si>
  <si>
    <t>THE OFFICE CENTRE</t>
  </si>
  <si>
    <t>CR0192</t>
  </si>
  <si>
    <t>AP Productions Limited</t>
  </si>
  <si>
    <t>AP</t>
  </si>
  <si>
    <t>CR0193</t>
  </si>
  <si>
    <t>Trisans (K) Limited</t>
  </si>
  <si>
    <t>550627/8</t>
  </si>
  <si>
    <t>TRISANS (K) LIMITED</t>
  </si>
  <si>
    <t>CR0194</t>
  </si>
  <si>
    <t>Survival Equip Limited</t>
  </si>
  <si>
    <t>SURVIVAL EQUIP LIMITED</t>
  </si>
  <si>
    <t>CR0195</t>
  </si>
  <si>
    <t>E Secure</t>
  </si>
  <si>
    <t>E SECURE</t>
  </si>
  <si>
    <t>CR0196</t>
  </si>
  <si>
    <t>Isiolo Transit Hotel</t>
  </si>
  <si>
    <t>0165-2083</t>
  </si>
  <si>
    <t>ISIOLO TRANSIT HOTEL</t>
  </si>
  <si>
    <t>CR0197</t>
  </si>
  <si>
    <t>St Anna Guest House</t>
  </si>
  <si>
    <t>035-44617</t>
  </si>
  <si>
    <t>ST ANNA GUEST HOUSE</t>
  </si>
  <si>
    <t>CR0198</t>
  </si>
  <si>
    <t>Proctor and Allan</t>
  </si>
  <si>
    <t>0722-266161/0733-582240</t>
  </si>
  <si>
    <t>PROCTOR AND ALLAN</t>
  </si>
  <si>
    <t>CR0199</t>
  </si>
  <si>
    <t>Batian Grand Hotel</t>
  </si>
  <si>
    <t>061 - 2613</t>
  </si>
  <si>
    <t>BATIAN GRAND HOTEL</t>
  </si>
  <si>
    <t>CR0200</t>
  </si>
  <si>
    <t>Surgipharm Limited</t>
  </si>
  <si>
    <t>224228/337413/337463/333828</t>
  </si>
  <si>
    <t>SURGIPHARM LIMITED</t>
  </si>
  <si>
    <t>CR0201</t>
  </si>
  <si>
    <t>Lino Stationers (A) Ltd</t>
  </si>
  <si>
    <t>229241/2/3, 335414/331831</t>
  </si>
  <si>
    <t>LINO STATIONERS (A) LTD</t>
  </si>
  <si>
    <t>CR0202</t>
  </si>
  <si>
    <t>Mada Hotels(Baobab Lodge)</t>
  </si>
  <si>
    <t>218321/221439</t>
  </si>
  <si>
    <t>MADA HOTELS(BAOBAB LODGE)</t>
  </si>
  <si>
    <t>CR0203</t>
  </si>
  <si>
    <t>Royal Media Services Ltd</t>
  </si>
  <si>
    <t>2721415/6</t>
  </si>
  <si>
    <t>ROYAL MEDIA SERVICES LTD</t>
  </si>
  <si>
    <t>CR0204</t>
  </si>
  <si>
    <t>KCCT  Mbagathi</t>
  </si>
  <si>
    <t>KCCT  MBAGATHI</t>
  </si>
  <si>
    <t>CR0205</t>
  </si>
  <si>
    <t>Peter N Chege Transporters</t>
  </si>
  <si>
    <t>PETER N CHEGE TRANSPORTERS</t>
  </si>
  <si>
    <t>CR0206</t>
  </si>
  <si>
    <t>Ceaj Audio Visual Services</t>
  </si>
  <si>
    <t>722577, 723164, 721996</t>
  </si>
  <si>
    <t>CEAJ AUDIO</t>
  </si>
  <si>
    <t>CR0207</t>
  </si>
  <si>
    <t>Kieni Enterprises</t>
  </si>
  <si>
    <t>KIENI ENTERPRISES</t>
  </si>
  <si>
    <t>CR0208</t>
  </si>
  <si>
    <t>Office Pet Supplies</t>
  </si>
  <si>
    <t>0733 983550, 0722 917493</t>
  </si>
  <si>
    <t>OFFICE PET SUPPLIES</t>
  </si>
  <si>
    <t>CR0209</t>
  </si>
  <si>
    <t>Fleet Travel (K) Ltd</t>
  </si>
  <si>
    <t>219243, 219532</t>
  </si>
  <si>
    <t>FLEET TRAVEL (K) LTD</t>
  </si>
  <si>
    <t>CR0210</t>
  </si>
  <si>
    <t>Jofre &amp; Smart Finish Enter.</t>
  </si>
  <si>
    <t>JOFRE &amp; SMART FINISH ENTER.</t>
  </si>
  <si>
    <t>CR0211</t>
  </si>
  <si>
    <t>Ministry of Edu Sci &amp; Tech</t>
  </si>
  <si>
    <t>MINISTRY OF EDU SCI &amp; TECH</t>
  </si>
  <si>
    <t>CR0212</t>
  </si>
  <si>
    <t>Interworld Col for Cultural Ex</t>
  </si>
  <si>
    <t>INTERWORLD COL FOR CULTURAL EX</t>
  </si>
  <si>
    <t>CR0213</t>
  </si>
  <si>
    <t>Voyager Beach Resort</t>
  </si>
  <si>
    <t>VOYAGER BEACH RESORT</t>
  </si>
  <si>
    <t>CR0214</t>
  </si>
  <si>
    <t>Intercity</t>
  </si>
  <si>
    <t>230685/230708</t>
  </si>
  <si>
    <t>INTERCITY</t>
  </si>
  <si>
    <t>CR0215</t>
  </si>
  <si>
    <t>Kenya College of Comm &amp; Tech.</t>
  </si>
  <si>
    <t>KENYA COLLEGE OF COMM &amp; TECH.</t>
  </si>
  <si>
    <t>CR0216</t>
  </si>
  <si>
    <t>Kenya Coll. of Soc. Work &amp; Com</t>
  </si>
  <si>
    <t>KENYA COLL. OF SOC. WORK &amp; COM</t>
  </si>
  <si>
    <t>CR0217</t>
  </si>
  <si>
    <t>Asali Holdings Ltd</t>
  </si>
  <si>
    <t>ASALI HOLDINGS LTD</t>
  </si>
  <si>
    <t>CR0218</t>
  </si>
  <si>
    <t>Priska Engineering Constr Co</t>
  </si>
  <si>
    <t>PRISKA ENGINEERING CONSTR CO</t>
  </si>
  <si>
    <t>CR0219</t>
  </si>
  <si>
    <t>Family Media</t>
  </si>
  <si>
    <t>FAMILY MEDIA</t>
  </si>
  <si>
    <t>CR0220</t>
  </si>
  <si>
    <t>Lake Naivasha Y.M.C.A. Camp</t>
  </si>
  <si>
    <t>0311-30396</t>
  </si>
  <si>
    <t>LAKE NAIVASHA Y.M.C.A. CAMP</t>
  </si>
  <si>
    <t>CR0221</t>
  </si>
  <si>
    <t>Customer Tunes</t>
  </si>
  <si>
    <t>311896/0722839842</t>
  </si>
  <si>
    <t>CUSTOMER TUNES</t>
  </si>
  <si>
    <t>CR0222</t>
  </si>
  <si>
    <t>Officemate Business Machines</t>
  </si>
  <si>
    <t>243376/0722857106</t>
  </si>
  <si>
    <t>OFFICEMATE BUSINESS MACHINES</t>
  </si>
  <si>
    <t>CR0223</t>
  </si>
  <si>
    <t>CR0224</t>
  </si>
  <si>
    <t>Safari Park Hotel</t>
  </si>
  <si>
    <t>SAFARI PARK HOTEL</t>
  </si>
  <si>
    <t>CR0225</t>
  </si>
  <si>
    <t>Little Legends Limited</t>
  </si>
  <si>
    <t>LITTLE LEGENDS LIMITED</t>
  </si>
  <si>
    <t>CR0226</t>
  </si>
  <si>
    <t>Yellow Fiber Africa Limited</t>
  </si>
  <si>
    <t>YELLOW FIBER AFRICA LIMITED</t>
  </si>
  <si>
    <t>CR0227</t>
  </si>
  <si>
    <t>Kentainers Limited</t>
  </si>
  <si>
    <t>820752, 820720</t>
  </si>
  <si>
    <t>KENTAINERS LIMITED</t>
  </si>
  <si>
    <t>CR0228</t>
  </si>
  <si>
    <t>Kenya Institute of Management</t>
  </si>
  <si>
    <t>KENYA INSTITUTE OF MANAGEMENT</t>
  </si>
  <si>
    <t>CR0229</t>
  </si>
  <si>
    <t>Ben Otieno Ngoye</t>
  </si>
  <si>
    <t>BEN OTIENO NGOYE</t>
  </si>
  <si>
    <t>CR0230</t>
  </si>
  <si>
    <t>Ultra Limited</t>
  </si>
  <si>
    <t>651077, 651078</t>
  </si>
  <si>
    <t>ULTRA</t>
  </si>
  <si>
    <t>CR0231</t>
  </si>
  <si>
    <t>Modu Health Mngt Centre</t>
  </si>
  <si>
    <t>573637, 573012</t>
  </si>
  <si>
    <t>MODU HEALTH MNGT CENTRE</t>
  </si>
  <si>
    <t>CR0232</t>
  </si>
  <si>
    <t>Mabati Rolling Mill</t>
  </si>
  <si>
    <t>540430/1, 361734</t>
  </si>
  <si>
    <t>MABATI</t>
  </si>
  <si>
    <t>CR0233</t>
  </si>
  <si>
    <t>Gib &amp; Partners Limited</t>
  </si>
  <si>
    <t>GIB &amp; PARTNERS LIMITED</t>
  </si>
  <si>
    <t>CR0234</t>
  </si>
  <si>
    <t>ACE Communications Limited</t>
  </si>
  <si>
    <t>ACE COMMUNICATIONS LIMITED</t>
  </si>
  <si>
    <t>CR0235</t>
  </si>
  <si>
    <t>Llyod Masika Limited</t>
  </si>
  <si>
    <t>216900, 213762</t>
  </si>
  <si>
    <t>LLYOD MASIKA</t>
  </si>
  <si>
    <t>CR0236</t>
  </si>
  <si>
    <t>Toprange Auto Spares</t>
  </si>
  <si>
    <t>TOPRANGE AUTO SPARES</t>
  </si>
  <si>
    <t>CR0237</t>
  </si>
  <si>
    <t>0722 525879/757593</t>
  </si>
  <si>
    <t>QUANTYMAN</t>
  </si>
  <si>
    <t>CR0238</t>
  </si>
  <si>
    <t>Third Dimesion Concepts</t>
  </si>
  <si>
    <t>2710212, 2712068</t>
  </si>
  <si>
    <t>THIRD DIMESION</t>
  </si>
  <si>
    <t>CR0239</t>
  </si>
  <si>
    <t>Chandaria Industries Ltd</t>
  </si>
  <si>
    <t>862124 / 802252- 5</t>
  </si>
  <si>
    <t>CHANDARIA INDUSTRIES LTD</t>
  </si>
  <si>
    <t>CR0240</t>
  </si>
  <si>
    <t>Africa Rural &amp; Urban Development Consultancies</t>
  </si>
  <si>
    <t>AFRICA RURAL &amp; URBAN DEVELOPMENT CONSULTANCIES</t>
  </si>
  <si>
    <t>CR0241</t>
  </si>
  <si>
    <t>Gulf Fabricators Limited</t>
  </si>
  <si>
    <t>GULF FABRICATORS LIMITED</t>
  </si>
  <si>
    <t>CR0242</t>
  </si>
  <si>
    <t>Jumuia Guest House</t>
  </si>
  <si>
    <t>051-43486</t>
  </si>
  <si>
    <t>JUMUIA GUEST HOUSE</t>
  </si>
  <si>
    <t>CR0243</t>
  </si>
  <si>
    <t>Integer Limited</t>
  </si>
  <si>
    <t>215900/218112/3</t>
  </si>
  <si>
    <t>INTEGER LIMITED</t>
  </si>
  <si>
    <t>CR0244</t>
  </si>
  <si>
    <t>INCA Nairobi</t>
  </si>
  <si>
    <t>4446750/1/2</t>
  </si>
  <si>
    <t>INCA NAIROBI</t>
  </si>
  <si>
    <t>CR0245</t>
  </si>
  <si>
    <t>Museum View Hotel</t>
  </si>
  <si>
    <t>MUSEUM VIEW HOTEL</t>
  </si>
  <si>
    <t>CR0246</t>
  </si>
  <si>
    <t>Stan Images</t>
  </si>
  <si>
    <t>3753470/0722606843</t>
  </si>
  <si>
    <t>STAN IMAGES</t>
  </si>
  <si>
    <t>CR0247</t>
  </si>
  <si>
    <t>Multi Options Ltd</t>
  </si>
  <si>
    <t>559665/76/69</t>
  </si>
  <si>
    <t>MULTI OPTIONS LTD</t>
  </si>
  <si>
    <t>CR0248</t>
  </si>
  <si>
    <t>Sian King Enterprises Ltd</t>
  </si>
  <si>
    <t>341827/8, 243143</t>
  </si>
  <si>
    <t>SIAN KING ENTERPRISES LTD</t>
  </si>
  <si>
    <t>CR0249</t>
  </si>
  <si>
    <t>Relief &amp; Environmental Care Af</t>
  </si>
  <si>
    <t>RELIEF &amp; ENVIRONMENTAL CARE AF</t>
  </si>
  <si>
    <t>CR0250</t>
  </si>
  <si>
    <t>Market Power International</t>
  </si>
  <si>
    <t>750119/741569</t>
  </si>
  <si>
    <t>MARKET POWER INTERNATIONAL</t>
  </si>
  <si>
    <t>CR0251</t>
  </si>
  <si>
    <t>Hydrobuild Construction Co</t>
  </si>
  <si>
    <t>553357/0722841782</t>
  </si>
  <si>
    <t>HYDROBUILD CONSTRUCTION CO</t>
  </si>
  <si>
    <t>CR0252</t>
  </si>
  <si>
    <t>Mutaratara Enterprises Ltd</t>
  </si>
  <si>
    <t>MUTARATARA ENTERPRISES LTD</t>
  </si>
  <si>
    <t>CR0253</t>
  </si>
  <si>
    <t>Reset Enterprises</t>
  </si>
  <si>
    <t>RESET ENTERPRISES</t>
  </si>
  <si>
    <t>CR0254</t>
  </si>
  <si>
    <t>Infinite Solutions</t>
  </si>
  <si>
    <t>0722-888879/480071</t>
  </si>
  <si>
    <t>INFINITE SOLUTIONS</t>
  </si>
  <si>
    <t>CR0255</t>
  </si>
  <si>
    <t>Sparrow Communications</t>
  </si>
  <si>
    <t>218401/332180</t>
  </si>
  <si>
    <t>SPARROW COMMUNICATIONS</t>
  </si>
  <si>
    <t>CR0256</t>
  </si>
  <si>
    <t>Yamaha Motors Kenya</t>
  </si>
  <si>
    <t>651444/530070</t>
  </si>
  <si>
    <t>YAMAHA MOTORS KENYA</t>
  </si>
  <si>
    <t>CR0257</t>
  </si>
  <si>
    <t>Design Freely</t>
  </si>
  <si>
    <t>890730/0721382222</t>
  </si>
  <si>
    <t>DESIGN FREELY</t>
  </si>
  <si>
    <t>CR0258</t>
  </si>
  <si>
    <t>Sunset Hotel</t>
  </si>
  <si>
    <t>SUNSET HOTEL</t>
  </si>
  <si>
    <t>CR0259</t>
  </si>
  <si>
    <t>Sunburst Communications</t>
  </si>
  <si>
    <t>SUNBURST COMMUNICATIONS</t>
  </si>
  <si>
    <t>CR0260</t>
  </si>
  <si>
    <t>Lodwar Builders Coop Society</t>
  </si>
  <si>
    <t>LODWAR BUILDERS COOP SOCIETY</t>
  </si>
  <si>
    <t>CR0261</t>
  </si>
  <si>
    <t>MediLogic Consultants</t>
  </si>
  <si>
    <t>MEDILOGIC CONSULTANTS</t>
  </si>
  <si>
    <t>CR0262</t>
  </si>
  <si>
    <t>Hydro Water Well (K) Ltd</t>
  </si>
  <si>
    <t>537051/2/3</t>
  </si>
  <si>
    <t>HYDRO WATER WELL (K) LTD</t>
  </si>
  <si>
    <t>CR0263</t>
  </si>
  <si>
    <t>Shiv Pabra Enterprises</t>
  </si>
  <si>
    <t>SHIV PABRA ENTERPRISES</t>
  </si>
  <si>
    <t>CR0264</t>
  </si>
  <si>
    <t>Stems Solutions Supplies</t>
  </si>
  <si>
    <t>STEMS SOLUTIONS SUPPLIES</t>
  </si>
  <si>
    <t>CR0265</t>
  </si>
  <si>
    <t>Metro Cash &amp; Carry</t>
  </si>
  <si>
    <t>METRO CASH &amp; CARRY</t>
  </si>
  <si>
    <t>CR0266</t>
  </si>
  <si>
    <t>Omaera Pharmaceuticals Ltd</t>
  </si>
  <si>
    <t>3745090/3745115/3748763</t>
  </si>
  <si>
    <t>OMAERA PHARMACEUTICALS LTD</t>
  </si>
  <si>
    <t>CR0267</t>
  </si>
  <si>
    <t>Selectamark Enterprises Ltd</t>
  </si>
  <si>
    <t>SELECTAMARK ENTERPRISES LTD</t>
  </si>
  <si>
    <t>CR0268</t>
  </si>
  <si>
    <t>Kiss 100 fm</t>
  </si>
  <si>
    <t>447409/446964/447274/447441</t>
  </si>
  <si>
    <t>KISS 100 FM</t>
  </si>
  <si>
    <t>CR0269</t>
  </si>
  <si>
    <t>Showbiz International</t>
  </si>
  <si>
    <t>SHOWBIZ INTERNATIONAL</t>
  </si>
  <si>
    <t>CR0270</t>
  </si>
  <si>
    <t>Main Event Company</t>
  </si>
  <si>
    <t>MAIN EVENT COMPANY</t>
  </si>
  <si>
    <t>CR0271</t>
  </si>
  <si>
    <t>The Pringles Caterers</t>
  </si>
  <si>
    <t>0725535074/ 0727381984</t>
  </si>
  <si>
    <t>THE PRINGLES CATERERS</t>
  </si>
  <si>
    <t>CR0272</t>
  </si>
  <si>
    <t>Izaak Walton Inn</t>
  </si>
  <si>
    <t>IZAAK WALTON INN</t>
  </si>
  <si>
    <t>CR0273</t>
  </si>
  <si>
    <t>Megamart Appliances Ltd</t>
  </si>
  <si>
    <t>244613/134 212888</t>
  </si>
  <si>
    <t>MEGAMART APPLIANCES LTD</t>
  </si>
  <si>
    <t>CR0274</t>
  </si>
  <si>
    <t>Busia Paradise Lodge &amp; Hotel</t>
  </si>
  <si>
    <t>BUSIA PARADISE LODGE &amp; HOTEL</t>
  </si>
  <si>
    <t>CR0275</t>
  </si>
  <si>
    <t>Clear Vision Media</t>
  </si>
  <si>
    <t>0722 799928</t>
  </si>
  <si>
    <t>CLEAR VISION MEDIA</t>
  </si>
  <si>
    <t>CR0276</t>
  </si>
  <si>
    <t>Alliance Hotels Ltd(Naro Moru)</t>
  </si>
  <si>
    <t>4448000/4443357/58/5309/9235</t>
  </si>
  <si>
    <t>ALLIANCE HOTELS LTD(NARO MORU)</t>
  </si>
  <si>
    <t>CR0277</t>
  </si>
  <si>
    <t>Kingsway Tyres Limited</t>
  </si>
  <si>
    <t>220996/0722227719/0733565223</t>
  </si>
  <si>
    <t>KINGSWAY TYRES LIMITED</t>
  </si>
  <si>
    <t>CR0278</t>
  </si>
  <si>
    <t>Naselica Hotel</t>
  </si>
  <si>
    <t>035-44477/42666/42669</t>
  </si>
  <si>
    <t>NASELICA HOTEL</t>
  </si>
  <si>
    <t>CR0279</t>
  </si>
  <si>
    <t>DUALLE TRADERS</t>
  </si>
  <si>
    <t>CR0280</t>
  </si>
  <si>
    <t>ASRA MEDICAL &amp; GENERAL SUPPLIES LTD</t>
  </si>
  <si>
    <t>CR0281</t>
  </si>
  <si>
    <t>Village Resort Ndhiwa  Ltd</t>
  </si>
  <si>
    <t>VILLAGE RESORT NDHIWA  LTD</t>
  </si>
  <si>
    <t>CR0282</t>
  </si>
  <si>
    <t>HASSAN HUSSEIN NURIE</t>
  </si>
  <si>
    <t>CR0283</t>
  </si>
  <si>
    <t>ABDIRASHID DINEY MOHAMED</t>
  </si>
  <si>
    <t>CR0284</t>
  </si>
  <si>
    <t>Lake Elementaita Lodge</t>
  </si>
  <si>
    <t>037854863/2732936/2733695</t>
  </si>
  <si>
    <t>LAKE ELEMENTAITA LODGE</t>
  </si>
  <si>
    <t>CR0285</t>
  </si>
  <si>
    <t>Orchid Printers and Stationers</t>
  </si>
  <si>
    <t>536350/1</t>
  </si>
  <si>
    <t>ORCHID PRINTERS AND STATIONERS</t>
  </si>
  <si>
    <t>CR0286</t>
  </si>
  <si>
    <t>Silver Springs Hotel</t>
  </si>
  <si>
    <t>2722451/2/3/4/6</t>
  </si>
  <si>
    <t>SILVER SPRINGS HOTEL</t>
  </si>
  <si>
    <t>CR0287</t>
  </si>
  <si>
    <t>Presbyterian Guest house</t>
  </si>
  <si>
    <t>607144/603971/604371</t>
  </si>
  <si>
    <t>PRESBYTERIAN GUEST HOUSE</t>
  </si>
  <si>
    <t>CR0288</t>
  </si>
  <si>
    <t>ABDILLE NUR FARAH</t>
  </si>
  <si>
    <t>CR0289</t>
  </si>
  <si>
    <t>Kasarani Sportsview Hotel</t>
  </si>
  <si>
    <t>803495/803890/803891/861648</t>
  </si>
  <si>
    <t>KASARANI SPORTSVIEW HOTEL</t>
  </si>
  <si>
    <t>CR0290</t>
  </si>
  <si>
    <t>Garden Hotel</t>
  </si>
  <si>
    <t>04420285/21737/20037/21255</t>
  </si>
  <si>
    <t>GARDEN HOTEL</t>
  </si>
  <si>
    <t>CR0291</t>
  </si>
  <si>
    <t>Relief &amp; Mission Logistics</t>
  </si>
  <si>
    <t>341847/0722 775182/831141</t>
  </si>
  <si>
    <t>RELIEF &amp; MISSION LOGISTICS</t>
  </si>
  <si>
    <t>CR0292</t>
  </si>
  <si>
    <t>SYLVIA KANANU</t>
  </si>
  <si>
    <t>CR0293</t>
  </si>
  <si>
    <t>KENNEDY K. YATICH</t>
  </si>
  <si>
    <t>CR0294</t>
  </si>
  <si>
    <t>Satex Ltd</t>
  </si>
  <si>
    <t>564723/577466</t>
  </si>
  <si>
    <t>SATEX LTD</t>
  </si>
  <si>
    <t>CR0295</t>
  </si>
  <si>
    <t>Tarach View Enterprises</t>
  </si>
  <si>
    <t>TARACH VIEW ENTERPRISES</t>
  </si>
  <si>
    <t>CR0296</t>
  </si>
  <si>
    <t>VineYard Book Services</t>
  </si>
  <si>
    <t>VINEYARD</t>
  </si>
  <si>
    <t>CR0297</t>
  </si>
  <si>
    <t>Asis Hotel Ltd</t>
  </si>
  <si>
    <t>05361807/490</t>
  </si>
  <si>
    <t>ASIS HOTEL LTD</t>
  </si>
  <si>
    <t>CR0298</t>
  </si>
  <si>
    <t>054-20941/6</t>
  </si>
  <si>
    <t>KENYA SEED COMPANY LTD</t>
  </si>
  <si>
    <t>CR0299</t>
  </si>
  <si>
    <t>Synovate Research Reinvented</t>
  </si>
  <si>
    <t>449832, 446301, 448212</t>
  </si>
  <si>
    <t>SYNOVATE RESEARCH REINVENTED</t>
  </si>
  <si>
    <t>CR0300</t>
  </si>
  <si>
    <t>Dembu Investments Limited</t>
  </si>
  <si>
    <t>DEMBU INVESTMENTS LIMITED</t>
  </si>
  <si>
    <t>CR0301</t>
  </si>
  <si>
    <t>Kapu (K) Limited</t>
  </si>
  <si>
    <t>550586 / 7 / 8</t>
  </si>
  <si>
    <t>KAPU (K) LIMITED</t>
  </si>
  <si>
    <t>CR0302</t>
  </si>
  <si>
    <t>Hotel Sirikwa</t>
  </si>
  <si>
    <t>053 - 63614 / 62499</t>
  </si>
  <si>
    <t>HOTEL SIRIKWA</t>
  </si>
  <si>
    <t>CR0303</t>
  </si>
  <si>
    <t>Gulfstream Hotel Kisumu</t>
  </si>
  <si>
    <t>0722 504554 / 0720682448</t>
  </si>
  <si>
    <t>GULFSTREAM HOTEL KISUMU</t>
  </si>
  <si>
    <t>CR0304</t>
  </si>
  <si>
    <t>Thomas Lekimain</t>
  </si>
  <si>
    <t>THOMAS LEKIMAIN</t>
  </si>
  <si>
    <t>CR0305</t>
  </si>
  <si>
    <t>Adano Ali Roba</t>
  </si>
  <si>
    <t>ADANO ALI ROBA</t>
  </si>
  <si>
    <t>CR0306</t>
  </si>
  <si>
    <t>Morven Kester EA Ltd</t>
  </si>
  <si>
    <t>247107/242117/313214/342319</t>
  </si>
  <si>
    <t>MORVEN KESTER EA LTD</t>
  </si>
  <si>
    <t>CR0307</t>
  </si>
  <si>
    <t>Adpros Limited</t>
  </si>
  <si>
    <t>552443, 552446</t>
  </si>
  <si>
    <t>ADPROS LIMITED</t>
  </si>
  <si>
    <t>CR0308</t>
  </si>
  <si>
    <t>COM AID</t>
  </si>
  <si>
    <t>556289, 557167</t>
  </si>
  <si>
    <t>CR0309</t>
  </si>
  <si>
    <t>Panorama Technical Services Ltd</t>
  </si>
  <si>
    <t>554377, 545838</t>
  </si>
  <si>
    <t>PANORAMA</t>
  </si>
  <si>
    <t>CR0310</t>
  </si>
  <si>
    <t>Rufo Rosemary</t>
  </si>
  <si>
    <t>RUFO ROSEMARY</t>
  </si>
  <si>
    <t>CR0311</t>
  </si>
  <si>
    <t>MKN Midland</t>
  </si>
  <si>
    <t>MKN MIDLAND</t>
  </si>
  <si>
    <t>CR0312</t>
  </si>
  <si>
    <t>Lysak Haven Park</t>
  </si>
  <si>
    <t>044-24200</t>
  </si>
  <si>
    <t>LYSAK HAVEN PARK</t>
  </si>
  <si>
    <t>CR0313</t>
  </si>
  <si>
    <t>Outward Bound Trust of Kenya</t>
  </si>
  <si>
    <t>228764/211807</t>
  </si>
  <si>
    <t>OUTWARD BOUND TRUST OF KENYA</t>
  </si>
  <si>
    <t>CR0314</t>
  </si>
  <si>
    <t>Medisyst Enterprises</t>
  </si>
  <si>
    <t>MEDISYST ENTERPRISES</t>
  </si>
  <si>
    <t>CR0315</t>
  </si>
  <si>
    <t>Mecol Limited</t>
  </si>
  <si>
    <t>53255, 01</t>
  </si>
  <si>
    <t>MECOL LIMITED</t>
  </si>
  <si>
    <t>CR0316</t>
  </si>
  <si>
    <t>Creative Crew Works</t>
  </si>
  <si>
    <t>573571, 0721 415244</t>
  </si>
  <si>
    <t>CREATIVE CREW WORKS</t>
  </si>
  <si>
    <t>CR0317</t>
  </si>
  <si>
    <t>Mitsumi Computer Garage Ltd</t>
  </si>
  <si>
    <t>MITSUMI COMPUTER GARAGE LTD</t>
  </si>
  <si>
    <t>CR0318</t>
  </si>
  <si>
    <t>Avery Kenya Limited</t>
  </si>
  <si>
    <t>658508, 7, 559004</t>
  </si>
  <si>
    <t>AVERY KENYA LIMITED</t>
  </si>
  <si>
    <t>CR0319</t>
  </si>
  <si>
    <t>Core Tec System &amp; Solutions</t>
  </si>
  <si>
    <t>CORE TEC SYSTEM &amp; SOLUTIONS</t>
  </si>
  <si>
    <t>CR0320</t>
  </si>
  <si>
    <t>Optiven Enterprises</t>
  </si>
  <si>
    <t>OPTIVEN ENTERPRISES</t>
  </si>
  <si>
    <t>CR0321</t>
  </si>
  <si>
    <t>Isuzu East Africa Ltd</t>
  </si>
  <si>
    <t>6936222/321</t>
  </si>
  <si>
    <t>ISUZU EAST AFRICA LTD</t>
  </si>
  <si>
    <t>CR0322</t>
  </si>
  <si>
    <t>Fouzia Hared</t>
  </si>
  <si>
    <t>FOUZIA HARED</t>
  </si>
  <si>
    <t>CR0323</t>
  </si>
  <si>
    <t>TONONOKO STEELS LTD</t>
  </si>
  <si>
    <t>0720 326322</t>
  </si>
  <si>
    <t>CR0324</t>
  </si>
  <si>
    <t>Kakuma Building Cont KABUCO</t>
  </si>
  <si>
    <t>0720 222175/0721610873</t>
  </si>
  <si>
    <t>KAKUMA BUILDING CONT KABUCO</t>
  </si>
  <si>
    <t>CR0325</t>
  </si>
  <si>
    <t>PHREDRICK W OTENG'O</t>
  </si>
  <si>
    <t>0720 217844</t>
  </si>
  <si>
    <t>CR0326</t>
  </si>
  <si>
    <t>Intersparex Limited</t>
  </si>
  <si>
    <t>INTERSPAREX LIMITED</t>
  </si>
  <si>
    <t>CR0327</t>
  </si>
  <si>
    <t>Sabu Printers Ltd</t>
  </si>
  <si>
    <t>214126/0722605469/0735748164</t>
  </si>
  <si>
    <t>SABU PRINTERS LTD</t>
  </si>
  <si>
    <t>CR0328</t>
  </si>
  <si>
    <t>Population Services Intl</t>
  </si>
  <si>
    <t>4440125/6/7</t>
  </si>
  <si>
    <t>POPULATION SERVICES INTL</t>
  </si>
  <si>
    <t>CR0329</t>
  </si>
  <si>
    <t>Salute Appliances Ltd</t>
  </si>
  <si>
    <t>214827/555757</t>
  </si>
  <si>
    <t>SALUTE APPLIANCES LTD</t>
  </si>
  <si>
    <t>CR0330</t>
  </si>
  <si>
    <t>Wilken Wireless (K) Ltd</t>
  </si>
  <si>
    <t>606030/603746/605120/733637559</t>
  </si>
  <si>
    <t>WILKEN WIRELESS (K) LTD</t>
  </si>
  <si>
    <t>CR0331</t>
  </si>
  <si>
    <t>CommuLink</t>
  </si>
  <si>
    <t>0733739472/0722369481</t>
  </si>
  <si>
    <t>COMMULINK</t>
  </si>
  <si>
    <t>CR0332</t>
  </si>
  <si>
    <t>Survplans Ltd Lcnsd Land Surve</t>
  </si>
  <si>
    <t>718820/718828/</t>
  </si>
  <si>
    <t>SURVPLANS LTD LCNSD LAND SURVE</t>
  </si>
  <si>
    <t>CR0333</t>
  </si>
  <si>
    <t>Take 2 Communications Ltd</t>
  </si>
  <si>
    <t>556013/15/16/722514797/</t>
  </si>
  <si>
    <t>TAKE 2 COMMUNICATIONS LTD</t>
  </si>
  <si>
    <t>CR0334</t>
  </si>
  <si>
    <t>Magazine Centre (K) Limited</t>
  </si>
  <si>
    <t>MAGAZINE CENTRE (K) LIMITED</t>
  </si>
  <si>
    <t>CR0335</t>
  </si>
  <si>
    <t>First Impressions Promotns Ltd</t>
  </si>
  <si>
    <t>551301/2</t>
  </si>
  <si>
    <t>FIRST IMPRESSIONS PROMOTNS LTD</t>
  </si>
  <si>
    <t>CR0336</t>
  </si>
  <si>
    <t>573923, 573994</t>
  </si>
  <si>
    <t>JOCKEY CLUB</t>
  </si>
  <si>
    <t>CR0337</t>
  </si>
  <si>
    <t>Kapa Oil Refineries Ltd</t>
  </si>
  <si>
    <t>32820000/733655622/722515172</t>
  </si>
  <si>
    <t>KAPA OIL REFINERIES LTD</t>
  </si>
  <si>
    <t>CR0338</t>
  </si>
  <si>
    <t>Premier Flour Mill Ltd</t>
  </si>
  <si>
    <t>534960/928/533928/531313/15/16</t>
  </si>
  <si>
    <t>PREMIER FLOUR MILL LTD</t>
  </si>
  <si>
    <t>CR0339</t>
  </si>
  <si>
    <t>Dansah Investment</t>
  </si>
  <si>
    <t>DANSAH INVESTMENT</t>
  </si>
  <si>
    <t>CR0340</t>
  </si>
  <si>
    <t>Sunsail Hotel</t>
  </si>
  <si>
    <t>42632065/6/0722666303</t>
  </si>
  <si>
    <t>SUNSAIL HOTEL</t>
  </si>
  <si>
    <t>CR0341</t>
  </si>
  <si>
    <t>Tarpo Industries Ltd</t>
  </si>
  <si>
    <t>651616/532060/555228/554430</t>
  </si>
  <si>
    <t>TARPO INDUSTRIES LTD</t>
  </si>
  <si>
    <t>CR0342</t>
  </si>
  <si>
    <t>Nutro Manufacturing EPZ Ltd</t>
  </si>
  <si>
    <t>26205/6/7/720600599/734600599</t>
  </si>
  <si>
    <t>NUTRO MANUFACTURING EPZ LTD</t>
  </si>
  <si>
    <t>CR0343</t>
  </si>
  <si>
    <t>556408, 651271-4</t>
  </si>
  <si>
    <t>ESLON PLASTICS OF KENYA LTD</t>
  </si>
  <si>
    <t>CR0344</t>
  </si>
  <si>
    <t>A A Bayusuf &amp; Sons Ltd</t>
  </si>
  <si>
    <t>041222088/223696/220699</t>
  </si>
  <si>
    <t>A A BAYUSUF &amp; SONS LTD</t>
  </si>
  <si>
    <t>CR0345</t>
  </si>
  <si>
    <t>Vaja s Manufacturers Ltd</t>
  </si>
  <si>
    <t>VAJA S MANUFACTURERS LTD</t>
  </si>
  <si>
    <t>CR0346</t>
  </si>
  <si>
    <t>Eden Drops Ltd</t>
  </si>
  <si>
    <t>0722704899/721279344/720783722</t>
  </si>
  <si>
    <t>EDEN DROPS LTD</t>
  </si>
  <si>
    <t>CR0347</t>
  </si>
  <si>
    <t>Corrington Business Systems</t>
  </si>
  <si>
    <t>3751117/3751132/3751135</t>
  </si>
  <si>
    <t>CORRINGTON BUSINESS SYSTEMS</t>
  </si>
  <si>
    <t>CR0348</t>
  </si>
  <si>
    <t>Roto Moulders Limited</t>
  </si>
  <si>
    <t>552118/885/531063/734600203</t>
  </si>
  <si>
    <t>ROTO MOULDERS LIMITED</t>
  </si>
  <si>
    <t>CR0349</t>
  </si>
  <si>
    <t>Davis and Shirtliff Ltd</t>
  </si>
  <si>
    <t>558335/536901</t>
  </si>
  <si>
    <t>DAVIS AND SHIRTLIFF LTD</t>
  </si>
  <si>
    <t>CR0351</t>
  </si>
  <si>
    <t>Marshalls East Africa Limited</t>
  </si>
  <si>
    <t>2295471-8</t>
  </si>
  <si>
    <t>MARSHALLS EAST AFRICA LIMITED</t>
  </si>
  <si>
    <t>CR0352</t>
  </si>
  <si>
    <t>The Ambasseduer Hotel</t>
  </si>
  <si>
    <t>245050, 246114-5, 332316</t>
  </si>
  <si>
    <t>THE AMBASSEDUER HOTEL</t>
  </si>
  <si>
    <t>CR0353</t>
  </si>
  <si>
    <t>Crew Creative Works</t>
  </si>
  <si>
    <t>573571/0721415244</t>
  </si>
  <si>
    <t>CREW CREATIVE WORKS</t>
  </si>
  <si>
    <t>CR0354</t>
  </si>
  <si>
    <t>MGN Njunge &amp; Company</t>
  </si>
  <si>
    <t>MGN NJUNGE &amp; COMPANY</t>
  </si>
  <si>
    <t>CR0356</t>
  </si>
  <si>
    <t>Prime Lodge Embu</t>
  </si>
  <si>
    <t>068 30692</t>
  </si>
  <si>
    <t>PRIME LODGE EMBU</t>
  </si>
  <si>
    <t>CR0357</t>
  </si>
  <si>
    <t>Reef Hotel Ltd</t>
  </si>
  <si>
    <t>040471771/2</t>
  </si>
  <si>
    <t>REEF HOTEL LTD</t>
  </si>
  <si>
    <t>CR0358</t>
  </si>
  <si>
    <t>Kim-Fay East Africa Ltd</t>
  </si>
  <si>
    <t>556810/9608/534571/207/532243/</t>
  </si>
  <si>
    <t>KIM-FAY EAST AFRICA LTD</t>
  </si>
  <si>
    <t>CR0359</t>
  </si>
  <si>
    <t>Ecolab East Africa (K) Ltd</t>
  </si>
  <si>
    <t>862234,860547,860539/76</t>
  </si>
  <si>
    <t>ECOLAB EAST AFRICA (K) LTD</t>
  </si>
  <si>
    <t>CR0360</t>
  </si>
  <si>
    <t>Alive &amp; Kicking Kenya</t>
  </si>
  <si>
    <t>552688/98</t>
  </si>
  <si>
    <t>ALIVE &amp; KICKING KENYA</t>
  </si>
  <si>
    <t>CR0361</t>
  </si>
  <si>
    <t>Bhogals Autoworld</t>
  </si>
  <si>
    <t>051 211780/1/2</t>
  </si>
  <si>
    <t>BHOGALS AUTOWORLD</t>
  </si>
  <si>
    <t>CR0362</t>
  </si>
  <si>
    <t>Fast Choice Ltd</t>
  </si>
  <si>
    <t>3746045/3740199/3753227</t>
  </si>
  <si>
    <t>FAST CHOICE LTD</t>
  </si>
  <si>
    <t>CR0363</t>
  </si>
  <si>
    <t>Extra Touch Florists</t>
  </si>
  <si>
    <t>224298/573562</t>
  </si>
  <si>
    <t>EXTRA TOUCH FLORISTS</t>
  </si>
  <si>
    <t>CR0364</t>
  </si>
  <si>
    <t>Fahari Fest Company</t>
  </si>
  <si>
    <t>0711638614/0708284677</t>
  </si>
  <si>
    <t>FAHARI FEST COMPANY</t>
  </si>
  <si>
    <t>CR0365</t>
  </si>
  <si>
    <t>Reliance Auto Centre</t>
  </si>
  <si>
    <t>RELIANCE AUTO CENTRE</t>
  </si>
  <si>
    <t>CR0366</t>
  </si>
  <si>
    <t>Pallona House</t>
  </si>
  <si>
    <t>PALLONA HOUSE</t>
  </si>
  <si>
    <t>CR0367</t>
  </si>
  <si>
    <t>LORD'S</t>
  </si>
  <si>
    <t>CR0368</t>
  </si>
  <si>
    <t>Golden Bulls Ltd</t>
  </si>
  <si>
    <t>GOLDEN BULLS LTD</t>
  </si>
  <si>
    <t>CR0369</t>
  </si>
  <si>
    <t>Royal Springs Hotel</t>
  </si>
  <si>
    <t>MEDIFLON</t>
  </si>
  <si>
    <t>CR0370</t>
  </si>
  <si>
    <t>Wireless Innovations Nairobi</t>
  </si>
  <si>
    <t>2723183/5895/4025</t>
  </si>
  <si>
    <t>WIRELESS INNOVATIONS NAIROBI</t>
  </si>
  <si>
    <t>CR0371</t>
  </si>
  <si>
    <t>Elite B C LTD</t>
  </si>
  <si>
    <t>315488/228752/315693/696</t>
  </si>
  <si>
    <t>ELITE B C LTD</t>
  </si>
  <si>
    <t>CR0372</t>
  </si>
  <si>
    <t>CR0373</t>
  </si>
  <si>
    <t>FAITH CELEBRATION MINISTRIES INTERNATIONAL</t>
  </si>
  <si>
    <t>CR0374</t>
  </si>
  <si>
    <t>Ekeno John Mark</t>
  </si>
  <si>
    <t>EKENO JOHN MARK</t>
  </si>
  <si>
    <t>CR0375</t>
  </si>
  <si>
    <t>JAY Agencies</t>
  </si>
  <si>
    <t>JAY AGENCIES</t>
  </si>
  <si>
    <t>CR0376</t>
  </si>
  <si>
    <t>Ukweli Pastoral Center</t>
  </si>
  <si>
    <t>05762252/77/29</t>
  </si>
  <si>
    <t>UKWELI PASTORAL CENTER</t>
  </si>
  <si>
    <t>CR0377</t>
  </si>
  <si>
    <t>Dimensions Architects and</t>
  </si>
  <si>
    <t>728491/728494</t>
  </si>
  <si>
    <t>DIMENSIONS ARCHITECTS AND</t>
  </si>
  <si>
    <t>CR0378</t>
  </si>
  <si>
    <t>Samtech Computer Services Ltd</t>
  </si>
  <si>
    <t>317890/240659</t>
  </si>
  <si>
    <t>SAMTECH COMPUTER SERVICES LTD</t>
  </si>
  <si>
    <t>CR0379</t>
  </si>
  <si>
    <t>Firestone East Africa Limited</t>
  </si>
  <si>
    <t>559922, 559713</t>
  </si>
  <si>
    <t>FIRESTONE</t>
  </si>
  <si>
    <t>CR0380</t>
  </si>
  <si>
    <t>Aircraft Leasing Services Ltd</t>
  </si>
  <si>
    <t>AIRCRAFT LEASING SERVICES LTD</t>
  </si>
  <si>
    <t>CR0381</t>
  </si>
  <si>
    <t>3745533/34</t>
  </si>
  <si>
    <t>SMART PRINTERS LIMITED</t>
  </si>
  <si>
    <t>CR0382</t>
  </si>
  <si>
    <t>J R R Aganyo &amp; Associates</t>
  </si>
  <si>
    <t>J R R AGANYO &amp; ASSOCIATES</t>
  </si>
  <si>
    <t>CR0383</t>
  </si>
  <si>
    <t>Duorop Cycle Farm Ltd</t>
  </si>
  <si>
    <t>311154/216200</t>
  </si>
  <si>
    <t>DUOROP CYCLE FARM LTD</t>
  </si>
  <si>
    <t>CR0384</t>
  </si>
  <si>
    <t>Athi River Village-In</t>
  </si>
  <si>
    <t>045 - 22811/314/318</t>
  </si>
  <si>
    <t>ATHI RIVER VILLAGE-IN</t>
  </si>
  <si>
    <t>CR0385</t>
  </si>
  <si>
    <t>Lukenya Getaway Ltd</t>
  </si>
  <si>
    <t>2725705, 2730943</t>
  </si>
  <si>
    <t>LUKENYA</t>
  </si>
  <si>
    <t>CR0386</t>
  </si>
  <si>
    <t>Population Association (K)</t>
  </si>
  <si>
    <t>POPULATION ASSOCIATION (K)</t>
  </si>
  <si>
    <t>CR0387</t>
  </si>
  <si>
    <t>PANARI HOTEL</t>
  </si>
  <si>
    <t>CR0388</t>
  </si>
  <si>
    <t>862545/626/969</t>
  </si>
  <si>
    <t>SPARR DRILLING COMPANY LTD</t>
  </si>
  <si>
    <t>CR0389</t>
  </si>
  <si>
    <t>Pasha Enterprises Ltd</t>
  </si>
  <si>
    <t>PASHA ENTERPRISES LTD</t>
  </si>
  <si>
    <t>CR0390</t>
  </si>
  <si>
    <t>Creta Consultants</t>
  </si>
  <si>
    <t>CRETA CONSULTANTS</t>
  </si>
  <si>
    <t>CR0391</t>
  </si>
  <si>
    <t>69088712/0722730130</t>
  </si>
  <si>
    <t>UUNET KENYA LIMITED</t>
  </si>
  <si>
    <t>CR0392</t>
  </si>
  <si>
    <t>Techard Steam and Power Ltd</t>
  </si>
  <si>
    <t>558066/555071/73</t>
  </si>
  <si>
    <t>TECHARD STEAM AND POWER LTD</t>
  </si>
  <si>
    <t>CR0393</t>
  </si>
  <si>
    <t>Satyam Enterprises Ltd</t>
  </si>
  <si>
    <t>550028/29/30/31</t>
  </si>
  <si>
    <t>SATYAM ENTERPRISES LTD</t>
  </si>
  <si>
    <t>CR0394</t>
  </si>
  <si>
    <t>Tile &amp; Carpet Centre Ltd</t>
  </si>
  <si>
    <t>553600/532191</t>
  </si>
  <si>
    <t>TILE &amp; CARPET CENTRE LTD</t>
  </si>
  <si>
    <t>CR0395</t>
  </si>
  <si>
    <t>Kenon Hardware Agencies Ltd</t>
  </si>
  <si>
    <t>530737/8,651827/8/9</t>
  </si>
  <si>
    <t>KENON HARDWARE AGENCIES LTD</t>
  </si>
  <si>
    <t>CR0396</t>
  </si>
  <si>
    <t>Comhard Limited</t>
  </si>
  <si>
    <t>532201/2/3/5/6,532278/650042</t>
  </si>
  <si>
    <t>COMHARD LIMITED</t>
  </si>
  <si>
    <t>CR0397</t>
  </si>
  <si>
    <t>Packaging and Allied (K) Ltd</t>
  </si>
  <si>
    <t>557257/68/69/71/559559/749</t>
  </si>
  <si>
    <t>PACKAGING AND ALLIED (K) LTD</t>
  </si>
  <si>
    <t>CR0398</t>
  </si>
  <si>
    <t>Thika Inn Ltd - Patrick Musyok</t>
  </si>
  <si>
    <t>0735 763311/06731590</t>
  </si>
  <si>
    <t>THIKA INN LTD - PATRICK MUSYOK</t>
  </si>
  <si>
    <t>CR0399</t>
  </si>
  <si>
    <t>HAIRU AFRICA LTD</t>
  </si>
  <si>
    <t>CR0400</t>
  </si>
  <si>
    <t>ABDIWAHAB MOHAMED OMAR</t>
  </si>
  <si>
    <t>CR0401</t>
  </si>
  <si>
    <t>Z Boskovic Air Charters Ltd</t>
  </si>
  <si>
    <t>606364/432/600741/601341</t>
  </si>
  <si>
    <t>Z BOSKOVIC AIR CHARTERS LTD</t>
  </si>
  <si>
    <t>CR0402</t>
  </si>
  <si>
    <t>PC World</t>
  </si>
  <si>
    <t>PC WORLD</t>
  </si>
  <si>
    <t>CR0403</t>
  </si>
  <si>
    <t>Vishtech Limited</t>
  </si>
  <si>
    <t>VISHTECH LIMITED</t>
  </si>
  <si>
    <t>CR0404</t>
  </si>
  <si>
    <t>Nairobi Projectors Services Lt</t>
  </si>
  <si>
    <t>NAIROBI PROJECTORS SERVICES LT</t>
  </si>
  <si>
    <t>CR0405</t>
  </si>
  <si>
    <t>National Irrigation Board</t>
  </si>
  <si>
    <t>NATIONAL IRRIGATION BOARD</t>
  </si>
  <si>
    <t>CR0406</t>
  </si>
  <si>
    <t>551087/551097/8/9</t>
  </si>
  <si>
    <t>METRO PLASTICS KENYA LTD</t>
  </si>
  <si>
    <t>CR0407</t>
  </si>
  <si>
    <t>ICN</t>
  </si>
  <si>
    <t>311494/341132/318306</t>
  </si>
  <si>
    <t>CR0408</t>
  </si>
  <si>
    <t>Fair Deal Mattresses</t>
  </si>
  <si>
    <t>FAIR DEAL MATTRESSES</t>
  </si>
  <si>
    <t>CR0409</t>
  </si>
  <si>
    <t>Madame Catering</t>
  </si>
  <si>
    <t>6422633/6422253/7</t>
  </si>
  <si>
    <t>MADAME CATERING</t>
  </si>
  <si>
    <t>CR0410</t>
  </si>
  <si>
    <t>United Inner Power</t>
  </si>
  <si>
    <t>3871630, 0733299776</t>
  </si>
  <si>
    <t>UNIP</t>
  </si>
  <si>
    <t>CR0411</t>
  </si>
  <si>
    <t>Buckley Stores</t>
  </si>
  <si>
    <t>556043/558307</t>
  </si>
  <si>
    <t>BUCKLEY STORES</t>
  </si>
  <si>
    <t>CR0412</t>
  </si>
  <si>
    <t>Manu Consumer Products</t>
  </si>
  <si>
    <t>MANU CONSUMER PRODUCTS</t>
  </si>
  <si>
    <t>CR0413</t>
  </si>
  <si>
    <t>Nakumatt Holdings Ltd</t>
  </si>
  <si>
    <t>NAKUMATT HOLDINGS LTD</t>
  </si>
  <si>
    <t>CR0414</t>
  </si>
  <si>
    <t>The Laundromatt Co Ltd</t>
  </si>
  <si>
    <t>242924/722321416/734321416</t>
  </si>
  <si>
    <t>THE LAUNDROMATT CO LTD</t>
  </si>
  <si>
    <t>CR0415</t>
  </si>
  <si>
    <t>Macmillan Kenya (Publishers)</t>
  </si>
  <si>
    <t>220012/224485</t>
  </si>
  <si>
    <t>MACMILLAN KENYA (PUBLISHERS)</t>
  </si>
  <si>
    <t>CR0416</t>
  </si>
  <si>
    <t>ADNET Media</t>
  </si>
  <si>
    <t>213128/311364</t>
  </si>
  <si>
    <t>ADNET MEDIA</t>
  </si>
  <si>
    <t>CR0417</t>
  </si>
  <si>
    <t>Profa-Tech Limited</t>
  </si>
  <si>
    <t>PROFA-TECH LIMITED</t>
  </si>
  <si>
    <t>CR0418</t>
  </si>
  <si>
    <t>Blue Bird Aviation Limited</t>
  </si>
  <si>
    <t>602338, 603062, 606025</t>
  </si>
  <si>
    <t>BLUE BIRD AVIATION LIMITED</t>
  </si>
  <si>
    <t>CR0419</t>
  </si>
  <si>
    <t>Victoria Furnitures Limited</t>
  </si>
  <si>
    <t>3745838, 3746086</t>
  </si>
  <si>
    <t>VICTORIA FURNITURES LIMITED</t>
  </si>
  <si>
    <t>CR0420</t>
  </si>
  <si>
    <t>Dinesh Construction Limited</t>
  </si>
  <si>
    <t>3741222, 3747654</t>
  </si>
  <si>
    <t>DINESH CONSTRUCTION LIMITED</t>
  </si>
  <si>
    <t>CR0421</t>
  </si>
  <si>
    <t>ACACIA CONSULTANTS LIMITED</t>
  </si>
  <si>
    <t>CR0422</t>
  </si>
  <si>
    <t>Omega Designs &amp; Production</t>
  </si>
  <si>
    <t>OMEGA DESIGNS &amp; PRODUCTION</t>
  </si>
  <si>
    <t>CR0423</t>
  </si>
  <si>
    <t>Wimcy Electronics</t>
  </si>
  <si>
    <t>311423, 252611</t>
  </si>
  <si>
    <t>WIMCY ELECTRONICS</t>
  </si>
  <si>
    <t>CR0424</t>
  </si>
  <si>
    <t>Vikings Limited</t>
  </si>
  <si>
    <t>VIKINGS LIMITED</t>
  </si>
  <si>
    <t>CR0425</t>
  </si>
  <si>
    <t>Domshon Kenya Limited</t>
  </si>
  <si>
    <t>DOMSHON KENYA LIMITED</t>
  </si>
  <si>
    <t>CR0426</t>
  </si>
  <si>
    <t>Car &amp; General (Trading) Ltd</t>
  </si>
  <si>
    <t>CAR &amp; GENERAL (TRADING) LTD</t>
  </si>
  <si>
    <t>CR0427</t>
  </si>
  <si>
    <t>Sabra Construction &amp; General Supplies Ltd</t>
  </si>
  <si>
    <t>0721 331242</t>
  </si>
  <si>
    <t>SABRA CONSTRUCTION &amp; GENERAL SUPPLIES LTD</t>
  </si>
  <si>
    <t>CR0428</t>
  </si>
  <si>
    <t>Wallace M Michire</t>
  </si>
  <si>
    <t>WALLACE M MICHIRE</t>
  </si>
  <si>
    <t>CR0429</t>
  </si>
  <si>
    <t>HealthCare Direct (K) Ltd</t>
  </si>
  <si>
    <t>020 826221</t>
  </si>
  <si>
    <t>HEALTHCARE DIRECT (K) LTD</t>
  </si>
  <si>
    <t>CR0430</t>
  </si>
  <si>
    <t>Water &amp; Livestock Devlt Co.</t>
  </si>
  <si>
    <t>WATER &amp; LIVESTOCK DEVLT CO.</t>
  </si>
  <si>
    <t>CR0431</t>
  </si>
  <si>
    <t>Krish Hardware</t>
  </si>
  <si>
    <t>KRISH HARDWARE</t>
  </si>
  <si>
    <t>CR0432</t>
  </si>
  <si>
    <t>Kenpoly Manufacturers Ltd</t>
  </si>
  <si>
    <t>KENPOLY MANUFACTURERS LTD</t>
  </si>
  <si>
    <t>CR0433</t>
  </si>
  <si>
    <t>Young Women's Christian Association</t>
  </si>
  <si>
    <t>YOUNG WOMEN'S CHRISTIAN ASSOCIATION</t>
  </si>
  <si>
    <t>CR0434</t>
  </si>
  <si>
    <t>Nairobi Serena Hotel</t>
  </si>
  <si>
    <t>NAIROBI SERENA HOTEL</t>
  </si>
  <si>
    <t>CR0435</t>
  </si>
  <si>
    <t>South C Sports Club</t>
  </si>
  <si>
    <t>603406/7/0720702501</t>
  </si>
  <si>
    <t>SOUTH C SPORTS CLUB</t>
  </si>
  <si>
    <t>CR0436</t>
  </si>
  <si>
    <t>Makueni Midland Hotel</t>
  </si>
  <si>
    <t>MAKUENI MIDLAND HOTEL</t>
  </si>
  <si>
    <t>CR0437</t>
  </si>
  <si>
    <t>Sight and Sound Ltd</t>
  </si>
  <si>
    <t>3749389/3748291/3741975</t>
  </si>
  <si>
    <t>SIGHT AND SOUND LTD</t>
  </si>
  <si>
    <t>CR0438</t>
  </si>
  <si>
    <t>Streetwise Media Services Ltd</t>
  </si>
  <si>
    <t>STREETWISE MEDIA SERVICES LTD</t>
  </si>
  <si>
    <t>CR0439</t>
  </si>
  <si>
    <t>National Org for Peer Educator</t>
  </si>
  <si>
    <t>NATIONAL ORG FOR PEER EDUCATOR</t>
  </si>
  <si>
    <t>CR0440</t>
  </si>
  <si>
    <t>Amiran Communications Ltd</t>
  </si>
  <si>
    <t>824860/1/2/3</t>
  </si>
  <si>
    <t>AMIRAN COMMUNICATIONS LTD</t>
  </si>
  <si>
    <t>CR0442</t>
  </si>
  <si>
    <t>Kalacha Transport Agency</t>
  </si>
  <si>
    <t>KALACHA TRANSPORT AGENCY</t>
  </si>
  <si>
    <t>CR0443</t>
  </si>
  <si>
    <t>Kapenguria Mifugo Mimea Supplies</t>
  </si>
  <si>
    <t>KAPENGURIA MIFUGO MIMEA SUPPLIES</t>
  </si>
  <si>
    <t>CR0444</t>
  </si>
  <si>
    <t>Oruenjo Kibet &amp; Khalid</t>
  </si>
  <si>
    <t>0720 792217</t>
  </si>
  <si>
    <t>ORUENJO KIBET &amp; KHALID</t>
  </si>
  <si>
    <t>CR0446</t>
  </si>
  <si>
    <t>Cinematic Solutions</t>
  </si>
  <si>
    <t>CINEMATIC SOLUTIONS</t>
  </si>
  <si>
    <t>CR0447</t>
  </si>
  <si>
    <t>Leleshwa Inn Ltd</t>
  </si>
  <si>
    <t>LELESHWA INN LTD</t>
  </si>
  <si>
    <t>CR0448</t>
  </si>
  <si>
    <t>Antarc Ltd</t>
  </si>
  <si>
    <t>530970/1/2/3</t>
  </si>
  <si>
    <t>ANTARC LTD</t>
  </si>
  <si>
    <t>CR0449</t>
  </si>
  <si>
    <t>Acacia Premier Hotel Kisumu</t>
  </si>
  <si>
    <t>ACACIA PREMIER HOTEL KISUMU</t>
  </si>
  <si>
    <t>CR0450</t>
  </si>
  <si>
    <t>Artkatraz Multi Media</t>
  </si>
  <si>
    <t>ARTKATRAZ MULTI MEDIA</t>
  </si>
  <si>
    <t>CR0451</t>
  </si>
  <si>
    <t>Avenue Solutions (K) Ltd</t>
  </si>
  <si>
    <t>0725123333/0724170007</t>
  </si>
  <si>
    <t>AVENUE SOLUTIONS (K) LTD</t>
  </si>
  <si>
    <t>CR0452</t>
  </si>
  <si>
    <t>Flower Center Nairobi</t>
  </si>
  <si>
    <t>FLOWER CENTER NAIROBI</t>
  </si>
  <si>
    <t>CR0453</t>
  </si>
  <si>
    <t>Al Bayan Express</t>
  </si>
  <si>
    <t>6761297/0721444211/0723789996</t>
  </si>
  <si>
    <t>AL BAYAN EXPRESS</t>
  </si>
  <si>
    <t>CR0454</t>
  </si>
  <si>
    <t>Awale Transporters Ltd</t>
  </si>
  <si>
    <t>435410/13/35, 432131</t>
  </si>
  <si>
    <t>AWALE TRANSPORTERS LTD</t>
  </si>
  <si>
    <t>CR0455</t>
  </si>
  <si>
    <t>Saloikan Company Limited</t>
  </si>
  <si>
    <t>0714480460/ 0720299683</t>
  </si>
  <si>
    <t>SALOIKAN COMPANY LIMITED</t>
  </si>
  <si>
    <t>CR0456</t>
  </si>
  <si>
    <t>Adan A. Weye</t>
  </si>
  <si>
    <t>ADAN A. WEYE</t>
  </si>
  <si>
    <t>CR0457</t>
  </si>
  <si>
    <t>Mohamed Ali Musa</t>
  </si>
  <si>
    <t>254-20-555857 / 0722715337</t>
  </si>
  <si>
    <t>MOHAMED ALI MUSA</t>
  </si>
  <si>
    <t>CR0458</t>
  </si>
  <si>
    <t>Safra Investments Limited</t>
  </si>
  <si>
    <t>SAFRA INVESTMENTS LIMITED</t>
  </si>
  <si>
    <t>CR0459</t>
  </si>
  <si>
    <t>S Sheikh Transporters</t>
  </si>
  <si>
    <t>S SHEIKH TRANSPORTERS</t>
  </si>
  <si>
    <t>CR0460</t>
  </si>
  <si>
    <t>Kabarnet  Hotel</t>
  </si>
  <si>
    <t>KABARNET  HOTEL</t>
  </si>
  <si>
    <t>CR0461</t>
  </si>
  <si>
    <t>Total Kenya Limited</t>
  </si>
  <si>
    <t>254-02-338010</t>
  </si>
  <si>
    <t>TOTAL KENYA LIMITED</t>
  </si>
  <si>
    <t>CR0462</t>
  </si>
  <si>
    <t>Imagine</t>
  </si>
  <si>
    <t>(254) 020 553526/554275</t>
  </si>
  <si>
    <t>IMAGINE</t>
  </si>
  <si>
    <t>CR0463</t>
  </si>
  <si>
    <t>Mitchell Cotts Freight (K) Ltd</t>
  </si>
  <si>
    <t>MITCHELL COTTS FREIGHT (K) LTD</t>
  </si>
  <si>
    <t>CR0464</t>
  </si>
  <si>
    <t>Jaro Hotel</t>
  </si>
  <si>
    <t>JARO HOTEL</t>
  </si>
  <si>
    <t>CR0465</t>
  </si>
  <si>
    <t>Rafiki Hotel</t>
  </si>
  <si>
    <t>RAFIKI HOTEL</t>
  </si>
  <si>
    <t>CR0466</t>
  </si>
  <si>
    <t>Elgonia Springs Hotel</t>
  </si>
  <si>
    <t>ELGONIA SPRINGS HOTEL</t>
  </si>
  <si>
    <t>CR0467</t>
  </si>
  <si>
    <t>Perkau Princess Lodge</t>
  </si>
  <si>
    <t>PERKAU PRINCESS LODGE</t>
  </si>
  <si>
    <t>CR0468</t>
  </si>
  <si>
    <t>Turkwell Lodge</t>
  </si>
  <si>
    <t>TURKWELL LODGE</t>
  </si>
  <si>
    <t>CR0469</t>
  </si>
  <si>
    <t>YUNIS HUSSEIN ISSACK</t>
  </si>
  <si>
    <t>CR0470</t>
  </si>
  <si>
    <t>MASAGARA GEORGE ASIAGO</t>
  </si>
  <si>
    <t>CR0471</t>
  </si>
  <si>
    <t>BLUE EARL GROUP LTD</t>
  </si>
  <si>
    <t>CR0472</t>
  </si>
  <si>
    <t>Alkahfi Investment Ltd</t>
  </si>
  <si>
    <t>ALKAHFI INVESTMENT LTD</t>
  </si>
  <si>
    <t>CR0473</t>
  </si>
  <si>
    <t>Fahad Ali Mohamed</t>
  </si>
  <si>
    <t>FAHAD ALI MOHAMED</t>
  </si>
  <si>
    <t>CR0474</t>
  </si>
  <si>
    <t>Jamal M. Sunker</t>
  </si>
  <si>
    <t>JAMAL M. SUNKER</t>
  </si>
  <si>
    <t>CR0475</t>
  </si>
  <si>
    <t>Skanka Enterprises Ltd</t>
  </si>
  <si>
    <t>SKANKA ENTERPRISES LTD</t>
  </si>
  <si>
    <t>CR0476</t>
  </si>
  <si>
    <t>Khetia Drapers Ltd</t>
  </si>
  <si>
    <t>KHETIA DRAPERS LTD</t>
  </si>
  <si>
    <t>CR0477</t>
  </si>
  <si>
    <t>Abborole General Enterprise</t>
  </si>
  <si>
    <t>ABBOROLE GENERAL ENTERPRISE</t>
  </si>
  <si>
    <t>CR0478</t>
  </si>
  <si>
    <t>Hyrise General Suppliers</t>
  </si>
  <si>
    <t>HYRISE GENERAL SUPPLIERS</t>
  </si>
  <si>
    <t>CR0479</t>
  </si>
  <si>
    <t>KRCS Machakos Branch</t>
  </si>
  <si>
    <t>KRCS MACHAKOS BRANCH</t>
  </si>
  <si>
    <t>CR0480</t>
  </si>
  <si>
    <t>Kenya Red Cross-Mombasa Branch</t>
  </si>
  <si>
    <t>KENYA RED CROSS-MOMBASA BRANCH</t>
  </si>
  <si>
    <t>CR0481</t>
  </si>
  <si>
    <t>THIKA BRANCH</t>
  </si>
  <si>
    <t>CR0482</t>
  </si>
  <si>
    <t>KRCS West Kenya Region Mileage Account</t>
  </si>
  <si>
    <t>KRCS WEST KENYA REGION MILEAGE ACCOUNT</t>
  </si>
  <si>
    <t>CR0483</t>
  </si>
  <si>
    <t>KRCS Embu Branch</t>
  </si>
  <si>
    <t>KRCS EMBU BRANCH</t>
  </si>
  <si>
    <t>CR0484</t>
  </si>
  <si>
    <t>KRCS Nyeri Branch</t>
  </si>
  <si>
    <t>KRCS NYERI BRANCH</t>
  </si>
  <si>
    <t>CR0485</t>
  </si>
  <si>
    <t>KRCS Meru Branch</t>
  </si>
  <si>
    <t>KRCS MERU BRANCH</t>
  </si>
  <si>
    <t>CR0486</t>
  </si>
  <si>
    <t>KRCS Siaya Branch</t>
  </si>
  <si>
    <t>KRCS SIAYA BRANCH</t>
  </si>
  <si>
    <t>CR0487</t>
  </si>
  <si>
    <t>KRCS Busia Branch</t>
  </si>
  <si>
    <t>KRCS BUSIA BRANCH</t>
  </si>
  <si>
    <t>CR0488</t>
  </si>
  <si>
    <t>KRCS Malindi Branch</t>
  </si>
  <si>
    <t>KRCS MALINDI BRANCH</t>
  </si>
  <si>
    <t>CR0489</t>
  </si>
  <si>
    <t>KRCS Uasin Gishu</t>
  </si>
  <si>
    <t>KRCS UASIN GISHU</t>
  </si>
  <si>
    <t>CR0490</t>
  </si>
  <si>
    <t>CR0491</t>
  </si>
  <si>
    <t>OL KALOU BRANCH</t>
  </si>
  <si>
    <t>CR0492</t>
  </si>
  <si>
    <t>Rachounyo Branch</t>
  </si>
  <si>
    <t>RACHOUNYO BRANCH</t>
  </si>
  <si>
    <t>CR0493</t>
  </si>
  <si>
    <t>MPEKETONI BRANCH</t>
  </si>
  <si>
    <t>CR0494</t>
  </si>
  <si>
    <t>KRCS South Rift Supply Chain</t>
  </si>
  <si>
    <t>KRCS SOUTH RIFT SUPPLY CHAIN</t>
  </si>
  <si>
    <t>CR0495</t>
  </si>
  <si>
    <t>KRCS Wajir Branch</t>
  </si>
  <si>
    <t>KRCS WAJIR BRANCH</t>
  </si>
  <si>
    <t>CR0496</t>
  </si>
  <si>
    <t>KRCS Garissa Branch</t>
  </si>
  <si>
    <t>KRCS GARISSA BRANCH</t>
  </si>
  <si>
    <t>CR0497</t>
  </si>
  <si>
    <t>KRCS Trans Nzoia Branch</t>
  </si>
  <si>
    <t>CR0498</t>
  </si>
  <si>
    <t>VIHIGA BRANCH</t>
  </si>
  <si>
    <t>CR0499</t>
  </si>
  <si>
    <t>MOI'S BRIDGE BRANCH</t>
  </si>
  <si>
    <t>CR0500</t>
  </si>
  <si>
    <t>Buret Branch</t>
  </si>
  <si>
    <t>BURET BRANCH</t>
  </si>
  <si>
    <t>CR0501</t>
  </si>
  <si>
    <t>KRCS Kwale Branch</t>
  </si>
  <si>
    <t>KRCS KWALE BRANCH</t>
  </si>
  <si>
    <t>CR0502</t>
  </si>
  <si>
    <t>KRCS Lugari Branch</t>
  </si>
  <si>
    <t>KRCS LUGARI BRANCH</t>
  </si>
  <si>
    <t>CR0503</t>
  </si>
  <si>
    <t>BUTERE MUMIAS BRANCH</t>
  </si>
  <si>
    <t>CR0504</t>
  </si>
  <si>
    <t>KRCS Kitui Branch</t>
  </si>
  <si>
    <t>KRCS KITUI BRANCH</t>
  </si>
  <si>
    <t>CR0505</t>
  </si>
  <si>
    <t>KRCS Kajiado Branch</t>
  </si>
  <si>
    <t>KRCS KAJIADO BRANCH</t>
  </si>
  <si>
    <t>CR0506</t>
  </si>
  <si>
    <t>KRCS Nyandarua Branch</t>
  </si>
  <si>
    <t>KRCS NYANDARUA BRANCH</t>
  </si>
  <si>
    <t>CR0507</t>
  </si>
  <si>
    <t>Kakamega Branch</t>
  </si>
  <si>
    <t>KAKAMEGA BRANCH</t>
  </si>
  <si>
    <t>CR0508</t>
  </si>
  <si>
    <t>KRCS Bungoma Branch</t>
  </si>
  <si>
    <t>KRCS BUNGOMA BRANCH</t>
  </si>
  <si>
    <t>CR0509</t>
  </si>
  <si>
    <t>KRCS Murang'a Branch</t>
  </si>
  <si>
    <t>KRCS MURANG'A BRANCH</t>
  </si>
  <si>
    <t>CR0510</t>
  </si>
  <si>
    <t>MOLO BRANCH</t>
  </si>
  <si>
    <t>CR0511</t>
  </si>
  <si>
    <t>KRCS Karen Langata Branch</t>
  </si>
  <si>
    <t>KRCS KAREN LANGATA BRANCH</t>
  </si>
  <si>
    <t>CR0512</t>
  </si>
  <si>
    <t>KRCS Kericho Branch</t>
  </si>
  <si>
    <t>KRCS KERICHO BRANCH</t>
  </si>
  <si>
    <t>CR0513</t>
  </si>
  <si>
    <t>NYANDO BRANCH</t>
  </si>
  <si>
    <t>CR0514</t>
  </si>
  <si>
    <t>KRCS Lamu Branch</t>
  </si>
  <si>
    <t>KRCS LAMU BRANCH</t>
  </si>
  <si>
    <t>CR0515</t>
  </si>
  <si>
    <t>KRCS Makueni Branch</t>
  </si>
  <si>
    <t>KRCS MAKUENI BRANCH</t>
  </si>
  <si>
    <t>CR0516</t>
  </si>
  <si>
    <t>Kenya Red Cross West Pokot Branch</t>
  </si>
  <si>
    <t>KENYA RED CROSS WEST POKOT BRANCH</t>
  </si>
  <si>
    <t>CR0517</t>
  </si>
  <si>
    <t>KRCS HomaBay Branch</t>
  </si>
  <si>
    <t>KRCS HOMABAY BRANCH</t>
  </si>
  <si>
    <t>CR0518</t>
  </si>
  <si>
    <t>GUCHA BRANCH</t>
  </si>
  <si>
    <t>CR0519</t>
  </si>
  <si>
    <t>Nandi Branch</t>
  </si>
  <si>
    <t>NANDI BRANCH</t>
  </si>
  <si>
    <t>CR0520</t>
  </si>
  <si>
    <t>KRCS Elgeyo Marakwet Branch</t>
  </si>
  <si>
    <t>KRCS ELGEYO MARAKWET BRANCH</t>
  </si>
  <si>
    <t>CR0521</t>
  </si>
  <si>
    <t>KRCS Mandera Branch</t>
  </si>
  <si>
    <t>KRCS MANDERA BRANCH</t>
  </si>
  <si>
    <t>CR0522</t>
  </si>
  <si>
    <t>LIMURU BRANCH</t>
  </si>
  <si>
    <t>CR0523</t>
  </si>
  <si>
    <t>KRCS Migori Branch</t>
  </si>
  <si>
    <t>KRCS MIGORI BRANCH</t>
  </si>
  <si>
    <t>CR0524</t>
  </si>
  <si>
    <t>KRCS Parklands Branch</t>
  </si>
  <si>
    <t>KRCS PARKLANDS BRANCH</t>
  </si>
  <si>
    <t>CR0525</t>
  </si>
  <si>
    <t>MARAGUA BRANCH</t>
  </si>
  <si>
    <t>CR0526</t>
  </si>
  <si>
    <t>KRCS Kirinyaga Branch</t>
  </si>
  <si>
    <t>KRCS KIRINYAGA BRANCH</t>
  </si>
  <si>
    <t>CR0527</t>
  </si>
  <si>
    <t>KOIBATEK BRANCH</t>
  </si>
  <si>
    <t>CR0528</t>
  </si>
  <si>
    <t>GARSEN BRANCH</t>
  </si>
  <si>
    <t>CR0529</t>
  </si>
  <si>
    <t>KRCS Kilifi Branch</t>
  </si>
  <si>
    <t>KRCS KILIFI BRANCH</t>
  </si>
  <si>
    <t>CR0530</t>
  </si>
  <si>
    <t>KRCS Turkana Branch</t>
  </si>
  <si>
    <t>KRCS TURKANA BRANCH</t>
  </si>
  <si>
    <t>CR0531</t>
  </si>
  <si>
    <t>KRCS Laikipia Branch</t>
  </si>
  <si>
    <t>KRCS LAIKIPIA BRANCH</t>
  </si>
  <si>
    <t>CR0532</t>
  </si>
  <si>
    <t>NYAMIRA BRANCH</t>
  </si>
  <si>
    <t>CR0533</t>
  </si>
  <si>
    <t>KRCS Naivasha Branch</t>
  </si>
  <si>
    <t>KRCS NAIVASHA BRANCH</t>
  </si>
  <si>
    <t>CR0534</t>
  </si>
  <si>
    <t>KRCS Isiolo Branch</t>
  </si>
  <si>
    <t>KRCS ISIOLO BRANCH</t>
  </si>
  <si>
    <t>CR0535</t>
  </si>
  <si>
    <t xml:space="preserve"> KRCS Moyale Branch</t>
  </si>
  <si>
    <t>KRCS MOYALE BRANCH</t>
  </si>
  <si>
    <t>CR0536</t>
  </si>
  <si>
    <t>Wells Fargo Limited</t>
  </si>
  <si>
    <t>0722204700/0733606332</t>
  </si>
  <si>
    <t>WELLS FARGO LIMITED</t>
  </si>
  <si>
    <t>CR0537</t>
  </si>
  <si>
    <t>Lloyd Masika</t>
  </si>
  <si>
    <t>215900, 218112/3, 213762</t>
  </si>
  <si>
    <t>LLOYD MASIKA</t>
  </si>
  <si>
    <t>CR0538</t>
  </si>
  <si>
    <t>Munshi RAM &amp; Co. Ltd</t>
  </si>
  <si>
    <t>222277, 228125, 222091</t>
  </si>
  <si>
    <t>MUNSHI RAM &amp; CO. LTD</t>
  </si>
  <si>
    <t>CR0539</t>
  </si>
  <si>
    <t>Advatech Office Supplies</t>
  </si>
  <si>
    <t>4441813/7990/5696</t>
  </si>
  <si>
    <t>ADVATECH OFFICE SUPPLIES</t>
  </si>
  <si>
    <t>CR0540</t>
  </si>
  <si>
    <t>Telafrique Limited</t>
  </si>
  <si>
    <t>TELAFRIQUE LIMITED</t>
  </si>
  <si>
    <t>CR0541</t>
  </si>
  <si>
    <t>Mohamed Saifudin Tarwadi</t>
  </si>
  <si>
    <t>MOHAMED SAIFUDIN TARWADI</t>
  </si>
  <si>
    <t>CR0542</t>
  </si>
  <si>
    <t>Upper-Land Petrol Station</t>
  </si>
  <si>
    <t>0144-33304</t>
  </si>
  <si>
    <t>UPPER-LAND PETROL STATION</t>
  </si>
  <si>
    <t>CR0543</t>
  </si>
  <si>
    <t>Omar Salim Baslum</t>
  </si>
  <si>
    <t>OMAR SALIM BASLUM</t>
  </si>
  <si>
    <t>CR0544</t>
  </si>
  <si>
    <t>Fred Otieno Nyamburi</t>
  </si>
  <si>
    <t>FRED OTIENO NYAMBURI</t>
  </si>
  <si>
    <t>CR0545</t>
  </si>
  <si>
    <t>Kitui - Mwingi Parkside Hotel</t>
  </si>
  <si>
    <t>044-22341</t>
  </si>
  <si>
    <t>KITUI - MWINGI PARKSIDE HOTEL</t>
  </si>
  <si>
    <t>CR0546</t>
  </si>
  <si>
    <t>Penfra Enterprise</t>
  </si>
  <si>
    <t>0733-588435</t>
  </si>
  <si>
    <t>PENFRA ENTERPRISE</t>
  </si>
  <si>
    <t>CR0547</t>
  </si>
  <si>
    <t>Snowball (K) Limited</t>
  </si>
  <si>
    <t>SNOWBALL (K) LIMITED</t>
  </si>
  <si>
    <t>CR0548</t>
  </si>
  <si>
    <t>Saku Service Centre Limited</t>
  </si>
  <si>
    <t>0722-378-235, 650995, 069-2037</t>
  </si>
  <si>
    <t>SAKU SERVICE CENTRE LIMITED</t>
  </si>
  <si>
    <t>CR0549</t>
  </si>
  <si>
    <t>Hiddig Hotels Nairobi Co. Ltd</t>
  </si>
  <si>
    <t>046-2303, 0720-963377</t>
  </si>
  <si>
    <t>HIDDIG HOTELS NAIROBI CO. LTD</t>
  </si>
  <si>
    <t>CR0550</t>
  </si>
  <si>
    <t>Nyuki Kenya Limited</t>
  </si>
  <si>
    <t>020-210190</t>
  </si>
  <si>
    <t>NYUKI KENYA LIMITED</t>
  </si>
  <si>
    <t>CR0551</t>
  </si>
  <si>
    <t>Professional Caterers &amp; Hotel</t>
  </si>
  <si>
    <t>605372/0723476482/0722330643</t>
  </si>
  <si>
    <t>PROFESSIONAL CATERERS &amp; HOTEL</t>
  </si>
  <si>
    <t>CR0552</t>
  </si>
  <si>
    <t>Lotelej Enterprises</t>
  </si>
  <si>
    <t>054-21491</t>
  </si>
  <si>
    <t>LOTELEJ ENTERPRISES</t>
  </si>
  <si>
    <t>CR0553</t>
  </si>
  <si>
    <t>Maghonyi Guest Hotel Ltd</t>
  </si>
  <si>
    <t>0722290818/0722425762</t>
  </si>
  <si>
    <t>MAGHONYI GUEST HOTEL LTD</t>
  </si>
  <si>
    <t>CR0554</t>
  </si>
  <si>
    <t>Associated Motors Ltd</t>
  </si>
  <si>
    <t>ASSOCIATED MOTORS LTD</t>
  </si>
  <si>
    <t>CR0555</t>
  </si>
  <si>
    <t>Britwhit Snow Cream Parlour Ltd</t>
  </si>
  <si>
    <t>BRITWHIT SNOW CREAM PARLOUR LTD</t>
  </si>
  <si>
    <t>CR0556</t>
  </si>
  <si>
    <t>Riverside Service Station</t>
  </si>
  <si>
    <t>044 22177</t>
  </si>
  <si>
    <t>RIVERSIDE SERVICE STATION</t>
  </si>
  <si>
    <t>CR0557</t>
  </si>
  <si>
    <t>Midroc Water Drilling Co. Ltd</t>
  </si>
  <si>
    <t>254-020-552870</t>
  </si>
  <si>
    <t>MIDROC WATER DRILLING CO. LTD</t>
  </si>
  <si>
    <t>CR0558</t>
  </si>
  <si>
    <t>Ronecon General Contractors</t>
  </si>
  <si>
    <t>0721-841660</t>
  </si>
  <si>
    <t>RONECON GENERAL CONTRACTORS</t>
  </si>
  <si>
    <t>CR0559</t>
  </si>
  <si>
    <t>Biselex Kenya Ltd</t>
  </si>
  <si>
    <t>BISELEX KENYA LTD</t>
  </si>
  <si>
    <t>CR0560</t>
  </si>
  <si>
    <t>Steel Structures Ltd</t>
  </si>
  <si>
    <t>781479/87/89</t>
  </si>
  <si>
    <t>STEEL STRUCTURES LTD</t>
  </si>
  <si>
    <t>CR0561</t>
  </si>
  <si>
    <t>Aqua-Terra Engineers Ltd</t>
  </si>
  <si>
    <t>AQUA-TERRA ENGINEERS LTD</t>
  </si>
  <si>
    <t>CR0562</t>
  </si>
  <si>
    <t>Meric Services</t>
  </si>
  <si>
    <t>MERIC SERVICES</t>
  </si>
  <si>
    <t>CR0563</t>
  </si>
  <si>
    <t>Geotronics Engineering Company</t>
  </si>
  <si>
    <t>GEOTRONICS ENGINEERING COMPANY</t>
  </si>
  <si>
    <t>CR0564</t>
  </si>
  <si>
    <t>Milele Guest House Ltd</t>
  </si>
  <si>
    <t>MILELE GUEST HOUSE LTD</t>
  </si>
  <si>
    <t>CR0565</t>
  </si>
  <si>
    <t>Eldoret Wagon Hotel</t>
  </si>
  <si>
    <t>053-20622270</t>
  </si>
  <si>
    <t>ELDORET WAGON HOTEL</t>
  </si>
  <si>
    <t>CR0566</t>
  </si>
  <si>
    <t>Northern Times Investment Ltd</t>
  </si>
  <si>
    <t>NORTHERN TIMES INVESTMENT LTD</t>
  </si>
  <si>
    <t>CR0567</t>
  </si>
  <si>
    <t>University of Surrey</t>
  </si>
  <si>
    <t>44 01483 689209</t>
  </si>
  <si>
    <t>UNIVERSITY OF SURREY</t>
  </si>
  <si>
    <t>CR0568</t>
  </si>
  <si>
    <t>Insta-Pumps Engineering Ltd.</t>
  </si>
  <si>
    <t>020-227804</t>
  </si>
  <si>
    <t>INSTA-PUMPS ENGINEERING LTD.</t>
  </si>
  <si>
    <t>CR0569</t>
  </si>
  <si>
    <t>Resta Ltd</t>
  </si>
  <si>
    <t>RESTA LTD</t>
  </si>
  <si>
    <t>CR0570</t>
  </si>
  <si>
    <t>Noel Creative Media Ltd</t>
  </si>
  <si>
    <t>2729906/2729910</t>
  </si>
  <si>
    <t>NOEL CREATIVE MEDIA LTD</t>
  </si>
  <si>
    <t>CR0571</t>
  </si>
  <si>
    <t>Kenlees Graphic Printers</t>
  </si>
  <si>
    <t>KENLEES GRAPHIC PRINTERS</t>
  </si>
  <si>
    <t>CR0572</t>
  </si>
  <si>
    <t>Buttonwood Enterprise Limited</t>
  </si>
  <si>
    <t>0722102656/ 0725150608</t>
  </si>
  <si>
    <t>BUTTONWOOD ENTERPRISE LIMITED</t>
  </si>
  <si>
    <t>CR0573</t>
  </si>
  <si>
    <t>Haso Enterprises</t>
  </si>
  <si>
    <t>HASO ENTERPRISES</t>
  </si>
  <si>
    <t>CR0574</t>
  </si>
  <si>
    <t>Lpeyan Abdiyakhiche</t>
  </si>
  <si>
    <t>LPEYAN ABDIYAKHICHE</t>
  </si>
  <si>
    <t>CR0575</t>
  </si>
  <si>
    <t>Tides Trading &amp; Enterprises Ltd</t>
  </si>
  <si>
    <t>0722873276/0703847382</t>
  </si>
  <si>
    <t>TIDES TRADING &amp; ENTERPRISES LTD</t>
  </si>
  <si>
    <t>CR0576</t>
  </si>
  <si>
    <t>Scope Design Systems</t>
  </si>
  <si>
    <t>2715033/2734912/5</t>
  </si>
  <si>
    <t>SCOPE DESIGN SYSTEMS</t>
  </si>
  <si>
    <t>CR0577</t>
  </si>
  <si>
    <t>Henry Njuguna</t>
  </si>
  <si>
    <t>HENRY NJUGUNA</t>
  </si>
  <si>
    <t>CR0578</t>
  </si>
  <si>
    <t>Sifabe Enterprises</t>
  </si>
  <si>
    <t>SIFABE ENTERPRISES</t>
  </si>
  <si>
    <t>CR0579</t>
  </si>
  <si>
    <t>Achelis Material Handling Ltd</t>
  </si>
  <si>
    <t>532777/533304/533312/555420</t>
  </si>
  <si>
    <t>ACHELIS MATERIAL HANDLING LTD</t>
  </si>
  <si>
    <t>CR0580</t>
  </si>
  <si>
    <t>Nomad Palace</t>
  </si>
  <si>
    <t>046-3245/14</t>
  </si>
  <si>
    <t>NOMAD PALACE</t>
  </si>
  <si>
    <t>CR0581</t>
  </si>
  <si>
    <t>SERVE CONSULT</t>
  </si>
  <si>
    <t>CR0582</t>
  </si>
  <si>
    <t>Izzipoint Supermarket</t>
  </si>
  <si>
    <t>IZZIPOINT SUPERMARKET</t>
  </si>
  <si>
    <t>CR0583</t>
  </si>
  <si>
    <t>Gaba Investments (K) Ltd</t>
  </si>
  <si>
    <t>0719126119/ 0722470386</t>
  </si>
  <si>
    <t>GABA INVESTMENTS (K) LTD</t>
  </si>
  <si>
    <t>CR0584</t>
  </si>
  <si>
    <t>Safari Plaza Restaurant -Kainuk</t>
  </si>
  <si>
    <t>SAFARI PLAZA RESTAURANT -KAINUK</t>
  </si>
  <si>
    <t>CR0585</t>
  </si>
  <si>
    <t>Avtech Systems Ltd</t>
  </si>
  <si>
    <t>AVTECH SYSTEMS LTD</t>
  </si>
  <si>
    <t>CR0586</t>
  </si>
  <si>
    <t>HOTPOINT APPLIANCES LTD</t>
  </si>
  <si>
    <t>CR0587</t>
  </si>
  <si>
    <t>Edrose Investments</t>
  </si>
  <si>
    <t>EDROSE INVESTMENTS</t>
  </si>
  <si>
    <t>CR0588</t>
  </si>
  <si>
    <t>Katungate Contractors Ltd</t>
  </si>
  <si>
    <t>KATUNGATE CONTRACTORS LTD</t>
  </si>
  <si>
    <t>CR0589</t>
  </si>
  <si>
    <t>Auto Village</t>
  </si>
  <si>
    <t>607802, 605052</t>
  </si>
  <si>
    <t>AUTO VILLAGE</t>
  </si>
  <si>
    <t>CR0590</t>
  </si>
  <si>
    <t>Indepth Water Services &amp; Mgt</t>
  </si>
  <si>
    <t>020-2042973</t>
  </si>
  <si>
    <t>INDEPTH WATER SERVICES &amp; MGT</t>
  </si>
  <si>
    <t>CR0591</t>
  </si>
  <si>
    <t>Gath Management Ltd</t>
  </si>
  <si>
    <t>4441473/4444837</t>
  </si>
  <si>
    <t>GATH MANAGEMENT LTD</t>
  </si>
  <si>
    <t>CR0592</t>
  </si>
  <si>
    <t>Access Kenya Group Ltd</t>
  </si>
  <si>
    <t>3600000/3749599</t>
  </si>
  <si>
    <t>ACCESS KENYA GROUP LTD</t>
  </si>
  <si>
    <t>CR0593</t>
  </si>
  <si>
    <t>Lokaniki Todongoria</t>
  </si>
  <si>
    <t>LOKANIKI TODONGORIA</t>
  </si>
  <si>
    <t>CR0594</t>
  </si>
  <si>
    <t>Waterways Africa</t>
  </si>
  <si>
    <t>WATERWAYS AFRICA</t>
  </si>
  <si>
    <t>CR0595</t>
  </si>
  <si>
    <t>Homa Bay Tourist Hotel Ltd</t>
  </si>
  <si>
    <t>059 22788</t>
  </si>
  <si>
    <t>HOMA BAY TOURIST HOTEL LTD</t>
  </si>
  <si>
    <t>CR0596</t>
  </si>
  <si>
    <t>Titanic Hotel</t>
  </si>
  <si>
    <t>TITANIC HOTEL</t>
  </si>
  <si>
    <t>CR0597</t>
  </si>
  <si>
    <t>KRCS Marsabit Branch</t>
  </si>
  <si>
    <t>KRCS MARSABIT BRANCH</t>
  </si>
  <si>
    <t>CR0598</t>
  </si>
  <si>
    <t>Artscape Ltd</t>
  </si>
  <si>
    <t>4765615/0722754422</t>
  </si>
  <si>
    <t>ARTSCAPE LTD</t>
  </si>
  <si>
    <t>CR0599</t>
  </si>
  <si>
    <t>Isolutions Associates</t>
  </si>
  <si>
    <t>242282/245450</t>
  </si>
  <si>
    <t>ISOLUTIONS ASSOCIATES</t>
  </si>
  <si>
    <t>CR0600</t>
  </si>
  <si>
    <t>Al-Hussain Investment</t>
  </si>
  <si>
    <t>0720341384/0738341384</t>
  </si>
  <si>
    <t>AL-HUSSAIN INVESTMENT</t>
  </si>
  <si>
    <t>CR0601</t>
  </si>
  <si>
    <t>Kisumu Hotel</t>
  </si>
  <si>
    <t>0572024157/2022833/20278020215</t>
  </si>
  <si>
    <t>KISUMU HOTEL</t>
  </si>
  <si>
    <t>CR0602</t>
  </si>
  <si>
    <t>MAZEN ROYAL FURNISHERS</t>
  </si>
  <si>
    <t>CR0603</t>
  </si>
  <si>
    <t>KARTASI INDUSTRIES</t>
  </si>
  <si>
    <t>CR0604</t>
  </si>
  <si>
    <t>Nemlon Enterprises</t>
  </si>
  <si>
    <t>NEMLON ENTERPRISES</t>
  </si>
  <si>
    <t>CR0605</t>
  </si>
  <si>
    <t>Savage Wilderness Safaris Ltd</t>
  </si>
  <si>
    <t>SAVAGE WILDERNESS SAFARIS LTD</t>
  </si>
  <si>
    <t>CR0606</t>
  </si>
  <si>
    <t>Wananchi Canvas &amp; Tents</t>
  </si>
  <si>
    <t>WANANCHI CANVAS &amp; TENTS</t>
  </si>
  <si>
    <t>CR0607</t>
  </si>
  <si>
    <t>Turkana South Enterprises</t>
  </si>
  <si>
    <t>TURKANA SOUTH ENTERPRISES</t>
  </si>
  <si>
    <t>CR0608</t>
  </si>
  <si>
    <t>Chem-Labs Limited</t>
  </si>
  <si>
    <t>3747068, 3741378</t>
  </si>
  <si>
    <t>CHEM-LABS LIMITED</t>
  </si>
  <si>
    <t>CR0609</t>
  </si>
  <si>
    <t>Centre for Corporate Governanc</t>
  </si>
  <si>
    <t>4440003, 4443230, 44456014</t>
  </si>
  <si>
    <t>CENTRE FOR CORPORATE GOVERNANC</t>
  </si>
  <si>
    <t>CR0610</t>
  </si>
  <si>
    <t>Tawakal Hotel</t>
  </si>
  <si>
    <t>TAWAKAL HOTEL</t>
  </si>
  <si>
    <t>CR0611</t>
  </si>
  <si>
    <t>Professional Consultants Ltd</t>
  </si>
  <si>
    <t>PROFESSIONAL CONSULTANTS LTD</t>
  </si>
  <si>
    <t>CR0612</t>
  </si>
  <si>
    <t>KAM Pharmacy Ltd</t>
  </si>
  <si>
    <t>213142/221825/229137</t>
  </si>
  <si>
    <t>KAM PHARMACY LTD</t>
  </si>
  <si>
    <t>CR0613</t>
  </si>
  <si>
    <t>Staff Insurance Claim Payable</t>
  </si>
  <si>
    <t>STAFF INSURANCE CLAIM PAYABLE</t>
  </si>
  <si>
    <t>CR0614</t>
  </si>
  <si>
    <t>Abdullahi Mohamud Ibrahim</t>
  </si>
  <si>
    <t>ABDULLAHI MOHAMUD IBRAHIM</t>
  </si>
  <si>
    <t>CR0615</t>
  </si>
  <si>
    <t>Kenya Cycle Mart</t>
  </si>
  <si>
    <t>KENYA CYCLE MART</t>
  </si>
  <si>
    <t>CR0616</t>
  </si>
  <si>
    <t>Dubow Construction</t>
  </si>
  <si>
    <t>DUBOW CONSTRUCTION</t>
  </si>
  <si>
    <t>CR0617</t>
  </si>
  <si>
    <t>Kesum Pharmaceuticals</t>
  </si>
  <si>
    <t>KESUM PHARMACEUTICALS</t>
  </si>
  <si>
    <t>CR0618</t>
  </si>
  <si>
    <t>Mustard Sea Hotel and Grocery</t>
  </si>
  <si>
    <t>MUSTARD SEA HOTEL AND GROCERY</t>
  </si>
  <si>
    <t>CR0619</t>
  </si>
  <si>
    <t>Nar Enterprises Ltd</t>
  </si>
  <si>
    <t>NAR ENTERPRISES LTD</t>
  </si>
  <si>
    <t>CR0620</t>
  </si>
  <si>
    <t>Saidia Construction Company</t>
  </si>
  <si>
    <t>0493114/0722152804</t>
  </si>
  <si>
    <t>SAIDIA CONSTRUCTION COMPANY</t>
  </si>
  <si>
    <t>CR0621</t>
  </si>
  <si>
    <t>Openview Business Systems</t>
  </si>
  <si>
    <t>4441083/4</t>
  </si>
  <si>
    <t>OPENVIEW BUSINESS SYSTEMS</t>
  </si>
  <si>
    <t>CR0622</t>
  </si>
  <si>
    <t>New Edge Communications</t>
  </si>
  <si>
    <t>3745616/609</t>
  </si>
  <si>
    <t>NEW EDGE COMMUNICATIONS</t>
  </si>
  <si>
    <t>CR0623</t>
  </si>
  <si>
    <t>Lydsforce Suppliers &amp; Logistics (K) Ltd</t>
  </si>
  <si>
    <t>LYDSFORCE SUPPLIERS &amp; LOGISTICS (K) LTD</t>
  </si>
  <si>
    <t>CR0624</t>
  </si>
  <si>
    <t>Decora Nova Carpeting &amp; Blinds</t>
  </si>
  <si>
    <t>3741422, 3741274</t>
  </si>
  <si>
    <t>DECORA NOVA CARPETING &amp; BLINDS</t>
  </si>
  <si>
    <t>CR0625</t>
  </si>
  <si>
    <t>Flamingo Beach Resort &amp; Spa</t>
  </si>
  <si>
    <t>FLAMINGO BEACH RESORT &amp; SPA</t>
  </si>
  <si>
    <t>CR0626</t>
  </si>
  <si>
    <t>Medipharm East Africa Ltd</t>
  </si>
  <si>
    <t>MEDIPHARM EAST AFRICA LTD</t>
  </si>
  <si>
    <t>CR0627</t>
  </si>
  <si>
    <t>Mutsimoto Motor Company Ltd</t>
  </si>
  <si>
    <t>534344/542958</t>
  </si>
  <si>
    <t>MUTSIMOTO MOTOR COMPANY LTD</t>
  </si>
  <si>
    <t>CR0628</t>
  </si>
  <si>
    <t>Pekaki Constructon Works</t>
  </si>
  <si>
    <t>PEKAKI CONSTRUCTON WORKS</t>
  </si>
  <si>
    <t>CR0629</t>
  </si>
  <si>
    <t>Kaplan &amp; Stratton</t>
  </si>
  <si>
    <t>2841000/2733919</t>
  </si>
  <si>
    <t>KAPLAN &amp; STRATTON</t>
  </si>
  <si>
    <t>CR0630</t>
  </si>
  <si>
    <t>Kaluworks Ltd</t>
  </si>
  <si>
    <t>KALUWORKS LTD</t>
  </si>
  <si>
    <t>CR0631</t>
  </si>
  <si>
    <t>Chloride Exide Kenya Ltd</t>
  </si>
  <si>
    <t>53221/48/49/51, 53200/7</t>
  </si>
  <si>
    <t>CHLORIDE EXIDE KENYA LTD</t>
  </si>
  <si>
    <t>CR0632</t>
  </si>
  <si>
    <t>Kenya Counselling &amp; Psychological Association</t>
  </si>
  <si>
    <t>0726068933/0724092933</t>
  </si>
  <si>
    <t>KENYA COUNSELLING &amp; PSYCHOLOGICAL ASSOCIATION</t>
  </si>
  <si>
    <t>CR0633</t>
  </si>
  <si>
    <t>Nanyuki Ibis Limited</t>
  </si>
  <si>
    <t>NANYUKI IBIS LIMITED</t>
  </si>
  <si>
    <t>CR0634</t>
  </si>
  <si>
    <t>Aquifers Drilling Ltd</t>
  </si>
  <si>
    <t>AQUIFERS DRILLING LTD</t>
  </si>
  <si>
    <t>CR0635</t>
  </si>
  <si>
    <t>215066/7/83</t>
  </si>
  <si>
    <t>SIMLAW SEEDS COMPANY LTD</t>
  </si>
  <si>
    <t>CR0636</t>
  </si>
  <si>
    <t>Ronimag Investments</t>
  </si>
  <si>
    <t>RONIMAG INVESTMENTS</t>
  </si>
  <si>
    <t>CR0637</t>
  </si>
  <si>
    <t>DelAgua WaterTesting Ltd</t>
  </si>
  <si>
    <t>44 (0) 1483 689209</t>
  </si>
  <si>
    <t>DELAGUA WATERTESTING LTD</t>
  </si>
  <si>
    <t>CR0638</t>
  </si>
  <si>
    <t>Uchumi Supermarkets Ltd</t>
  </si>
  <si>
    <t>550200/11</t>
  </si>
  <si>
    <t>UCHUMI SUPERMARKETS LTD</t>
  </si>
  <si>
    <t>CR0639</t>
  </si>
  <si>
    <t>Sukella Company LTD</t>
  </si>
  <si>
    <t>SUKELLA COMPANY LTD</t>
  </si>
  <si>
    <t>CR0640</t>
  </si>
  <si>
    <t>Tusker Matresses Ltd</t>
  </si>
  <si>
    <t>TUSKER MATRESSES LTD</t>
  </si>
  <si>
    <t>CR0641</t>
  </si>
  <si>
    <t>National Cereals and Produce Board</t>
  </si>
  <si>
    <t>NATIONAL CEREALS AND PRODUCE BOARD</t>
  </si>
  <si>
    <t>CR0642</t>
  </si>
  <si>
    <t>Wairimu Mungai</t>
  </si>
  <si>
    <t>WAIRIMU MUNGAI</t>
  </si>
  <si>
    <t>CR0643</t>
  </si>
  <si>
    <t>Nyanza Regional Office</t>
  </si>
  <si>
    <t>057 - 23082</t>
  </si>
  <si>
    <t>NYANZA REGIONAL OFFICE</t>
  </si>
  <si>
    <t>CR0644</t>
  </si>
  <si>
    <t>Auto Spring Manufacturers</t>
  </si>
  <si>
    <t>20271/2/3</t>
  </si>
  <si>
    <t>AUTO SPRING MANUFACTURERS</t>
  </si>
  <si>
    <t>CR0645</t>
  </si>
  <si>
    <t>Gabriel Gufu Guyo</t>
  </si>
  <si>
    <t>GABRIEL GUFU GUYO</t>
  </si>
  <si>
    <t>CR0646</t>
  </si>
  <si>
    <t>Kim Electronics Supply Limited</t>
  </si>
  <si>
    <t>KIM ELECTRONICS SUPPLY LIMITED</t>
  </si>
  <si>
    <t>CR0647</t>
  </si>
  <si>
    <t>Powerline Lubricants &amp; Autospares</t>
  </si>
  <si>
    <t>POWERLINE LUBRICANTS &amp; AUTOSPARES</t>
  </si>
  <si>
    <t>CR0648</t>
  </si>
  <si>
    <t>Tononoka Steels Ltd</t>
  </si>
  <si>
    <t>TONONOKA STEELS LTD</t>
  </si>
  <si>
    <t>CR0649</t>
  </si>
  <si>
    <t>Kapil Timber &amp; Joinery</t>
  </si>
  <si>
    <t>554819/534953</t>
  </si>
  <si>
    <t>KAPIL TIMBER &amp; JOINERY</t>
  </si>
  <si>
    <t>CR0650</t>
  </si>
  <si>
    <t>Hebatullah</t>
  </si>
  <si>
    <t>820100/1/2</t>
  </si>
  <si>
    <t>HEBATULLAH</t>
  </si>
  <si>
    <t>CR0651</t>
  </si>
  <si>
    <t>Simon Maina Mwangi</t>
  </si>
  <si>
    <t>SIMON MAINA MWANGI</t>
  </si>
  <si>
    <t>CR0652</t>
  </si>
  <si>
    <t>CAB Interiors</t>
  </si>
  <si>
    <t>CAB INTERIORS</t>
  </si>
  <si>
    <t>CR0653</t>
  </si>
  <si>
    <t>Mather &amp; Platt K Ltd</t>
  </si>
  <si>
    <t>534314, 533625/6</t>
  </si>
  <si>
    <t>MATHER &amp; PLATT K LTD</t>
  </si>
  <si>
    <t>CR0654</t>
  </si>
  <si>
    <t>Abdihakim Ronow Samow</t>
  </si>
  <si>
    <t>ABDIHAKIM RONOW SAMOW</t>
  </si>
  <si>
    <t>CR0655</t>
  </si>
  <si>
    <t>The Ignation Group Ltd</t>
  </si>
  <si>
    <t>THE IGNATION GROUP LTD</t>
  </si>
  <si>
    <t>CR0656</t>
  </si>
  <si>
    <t>Parapet Cleaning Services</t>
  </si>
  <si>
    <t>PARAPET CLEANING SERVICES</t>
  </si>
  <si>
    <t>CR0657</t>
  </si>
  <si>
    <t>Esquire Wholesalers Ltd</t>
  </si>
  <si>
    <t>536712, 535112, 554458</t>
  </si>
  <si>
    <t>ESQUIRE WHOLESALERS LTD</t>
  </si>
  <si>
    <t>CR0658</t>
  </si>
  <si>
    <t>East African Cables Ltd</t>
  </si>
  <si>
    <t>555544, 530949, 555132</t>
  </si>
  <si>
    <t>EAST AFRICAN CABLES LTD</t>
  </si>
  <si>
    <t>CR0659</t>
  </si>
  <si>
    <t>Al-Aqsa Agencies Ltd.</t>
  </si>
  <si>
    <t>AL-AQSA AGENCIES LTD.</t>
  </si>
  <si>
    <t>CR0660</t>
  </si>
  <si>
    <t>Chewai Hotel</t>
  </si>
  <si>
    <t>CHEWAI HOTEL</t>
  </si>
  <si>
    <t>CR0661</t>
  </si>
  <si>
    <t>D.T. Dobie</t>
  </si>
  <si>
    <t>D.T. DOBIE</t>
  </si>
  <si>
    <t>CR0662</t>
  </si>
  <si>
    <t>Tropical Inst of Comm Health</t>
  </si>
  <si>
    <t>TROPICAL INST OF COMM HEALTH</t>
  </si>
  <si>
    <t>CR0663</t>
  </si>
  <si>
    <t>Sham El Sheikh Resort Palace Ltd</t>
  </si>
  <si>
    <t>SHAM EL SHEIKH RESORT PALACE LTD</t>
  </si>
  <si>
    <t>CR0664</t>
  </si>
  <si>
    <t>Variety Flooring Works</t>
  </si>
  <si>
    <t>VARIETY FLOORING WORKS</t>
  </si>
  <si>
    <t>CR0665</t>
  </si>
  <si>
    <t>Henkel Chemicals E.A Ltd</t>
  </si>
  <si>
    <t>223344/558037</t>
  </si>
  <si>
    <t>HENKEL CHEMICALS E.A LTD</t>
  </si>
  <si>
    <t>CR0666</t>
  </si>
  <si>
    <t>Cerine Caterers</t>
  </si>
  <si>
    <t>CERINE CATERERS</t>
  </si>
  <si>
    <t>CR0667</t>
  </si>
  <si>
    <t>Giwilke Enterprises</t>
  </si>
  <si>
    <t>GIWILKE ENTERPRISES</t>
  </si>
  <si>
    <t>CR0668</t>
  </si>
  <si>
    <t>Alpha Motors Ltd</t>
  </si>
  <si>
    <t>ALPHA MOTORS LTD</t>
  </si>
  <si>
    <t>CR0669</t>
  </si>
  <si>
    <t>Al - Hudha Contractors</t>
  </si>
  <si>
    <t>AL - HUDHA CONTRACTORS</t>
  </si>
  <si>
    <t>CR0670</t>
  </si>
  <si>
    <t>Insurance Company of EA Ltd</t>
  </si>
  <si>
    <t>INSURANCE COMPANY OF EA LTD</t>
  </si>
  <si>
    <t>CR0671</t>
  </si>
  <si>
    <t>Zubshee Enterprises</t>
  </si>
  <si>
    <t>ZUBSHEE ENTERPRISES</t>
  </si>
  <si>
    <t>CR0672</t>
  </si>
  <si>
    <t>Institute of Internal Auditors</t>
  </si>
  <si>
    <t>INSTITUTE OF INTERNAL AUDITORS</t>
  </si>
  <si>
    <t>CR0673</t>
  </si>
  <si>
    <t xml:space="preserve">Welkins Hotel </t>
  </si>
  <si>
    <t>WELKINS HOTEL</t>
  </si>
  <si>
    <t>CR0674</t>
  </si>
  <si>
    <t>Sankin Ltd</t>
  </si>
  <si>
    <t>4440035/4448044</t>
  </si>
  <si>
    <t>SANKIN LTD</t>
  </si>
  <si>
    <t>CR0675</t>
  </si>
  <si>
    <t>KRCS Hola Branch</t>
  </si>
  <si>
    <t>KRCS HOLA BRANCH</t>
  </si>
  <si>
    <t>CR0676</t>
  </si>
  <si>
    <t>Polyview Hotel Ltd</t>
  </si>
  <si>
    <t>POLYVIEW HOTEL LTD</t>
  </si>
  <si>
    <t>CR0677</t>
  </si>
  <si>
    <t>Heller Petroleum Ltd</t>
  </si>
  <si>
    <t>046-62432</t>
  </si>
  <si>
    <t>HELLER PETROLEUM LTD</t>
  </si>
  <si>
    <t>CR0678</t>
  </si>
  <si>
    <t>Saary General suppliers</t>
  </si>
  <si>
    <t>SAARY GENERAL SUPPLIERS</t>
  </si>
  <si>
    <t>CR0679</t>
  </si>
  <si>
    <t>Rufus Prime Builders &amp; Fabrica</t>
  </si>
  <si>
    <t>RUFUS PRIME BUILDERS &amp; FABRICA</t>
  </si>
  <si>
    <t>CR0680</t>
  </si>
  <si>
    <t>Madjah Construction Company</t>
  </si>
  <si>
    <t>MADJAH CONSTRUCTION COMPANY</t>
  </si>
  <si>
    <t>CR0681</t>
  </si>
  <si>
    <t>Elwak Services Co. Ltd</t>
  </si>
  <si>
    <t>046-5244/0722995222</t>
  </si>
  <si>
    <t>ELWAK SERVICES CO. LTD</t>
  </si>
  <si>
    <t>CR0682</t>
  </si>
  <si>
    <t>KRCS Kisii Branch</t>
  </si>
  <si>
    <t>KRCS KISII BRANCH</t>
  </si>
  <si>
    <t>CR0683</t>
  </si>
  <si>
    <t>Bahati Rural Co. Ltd</t>
  </si>
  <si>
    <t>BAHATI RURAL CO. LTD</t>
  </si>
  <si>
    <t>CR0684</t>
  </si>
  <si>
    <t>Anole Construction Company</t>
  </si>
  <si>
    <t>ANOLE CONSTRUCTION COMPANY</t>
  </si>
  <si>
    <t>CR0685</t>
  </si>
  <si>
    <t>The Sarova Stanley Hotels</t>
  </si>
  <si>
    <t>316377/0722618358</t>
  </si>
  <si>
    <t>THE SAROVA STANLEY HOTELS</t>
  </si>
  <si>
    <t>CR0686</t>
  </si>
  <si>
    <t>Challenge Engineering Works</t>
  </si>
  <si>
    <t>550435/0722701215</t>
  </si>
  <si>
    <t>CHALLENGE ENGINEERING WORKS</t>
  </si>
  <si>
    <t>CR0687</t>
  </si>
  <si>
    <t>KRCS Tharaka Nithi Branch</t>
  </si>
  <si>
    <t>KRCS THARAKA NITHI BRANCH</t>
  </si>
  <si>
    <t>CR0688</t>
  </si>
  <si>
    <t>Commercial Motor Spares Ltd</t>
  </si>
  <si>
    <t>552545/552586</t>
  </si>
  <si>
    <t>COMMERCIAL MOTOR SPARES LTD</t>
  </si>
  <si>
    <t>CR0689</t>
  </si>
  <si>
    <t>KRCS COAST REGION-MILEAGE A/C</t>
  </si>
  <si>
    <t>CR0690</t>
  </si>
  <si>
    <t>Novacom Systems ltd</t>
  </si>
  <si>
    <t>20273/0734515424</t>
  </si>
  <si>
    <t>NOVACOM SYSTEMS LTD</t>
  </si>
  <si>
    <t>CR0691</t>
  </si>
  <si>
    <t>Bilova Chemists Ltd</t>
  </si>
  <si>
    <t>BILOVA CHEMISTS LTD</t>
  </si>
  <si>
    <t>CR0692</t>
  </si>
  <si>
    <t>Easton Pharmaceutical Ltd</t>
  </si>
  <si>
    <t>EASTON PHARMACEUTICAL LTD</t>
  </si>
  <si>
    <t>CR0693</t>
  </si>
  <si>
    <t>Furniture Palace International</t>
  </si>
  <si>
    <t>828855/5</t>
  </si>
  <si>
    <t>FURNITURE PALACE INTERNATIONAL</t>
  </si>
  <si>
    <t>CR0694</t>
  </si>
  <si>
    <t>Gibraltar Stockholding Ltd</t>
  </si>
  <si>
    <t>+350 59100/+34 620473291</t>
  </si>
  <si>
    <t>GIBRALTAR STOCKHOLDING LTD</t>
  </si>
  <si>
    <t>CR0695</t>
  </si>
  <si>
    <t>Lemuma Pharmacy Ltd</t>
  </si>
  <si>
    <t>223366/224646</t>
  </si>
  <si>
    <t>LEMUMA PHARMACY LTD</t>
  </si>
  <si>
    <t>CR0696</t>
  </si>
  <si>
    <t>Riyaq A. Khalif</t>
  </si>
  <si>
    <t>RIYAQ A. KHALIF</t>
  </si>
  <si>
    <t>CR0697</t>
  </si>
  <si>
    <t>Sybes Commodities Ltd</t>
  </si>
  <si>
    <t>314069/312961</t>
  </si>
  <si>
    <t>SYBES COMMODITIES LTD</t>
  </si>
  <si>
    <t>CR0698</t>
  </si>
  <si>
    <t>Highlands Radiator Services</t>
  </si>
  <si>
    <t>HIGHLANDS RADIATOR SERVICES</t>
  </si>
  <si>
    <t>CR0699</t>
  </si>
  <si>
    <t>Ugas Madey Noor</t>
  </si>
  <si>
    <t>UGAS MADEY NOOR</t>
  </si>
  <si>
    <t>CR0700</t>
  </si>
  <si>
    <t>Musa Haji Ali</t>
  </si>
  <si>
    <t>MUSA HAJI ALI</t>
  </si>
  <si>
    <t>CR0701</t>
  </si>
  <si>
    <t>Karachiwalla (NRB) Ltd</t>
  </si>
  <si>
    <t>531810-13</t>
  </si>
  <si>
    <t>KARACHIWALLA (NRB) LTD</t>
  </si>
  <si>
    <t>CR0702</t>
  </si>
  <si>
    <t>Moulid Hassan Mohamed</t>
  </si>
  <si>
    <t>MOULID HASSAN MOHAMED</t>
  </si>
  <si>
    <t>CR0703</t>
  </si>
  <si>
    <t>Dakaja Investment Ltd</t>
  </si>
  <si>
    <t>DAKAJA INVESTMENT LTD</t>
  </si>
  <si>
    <t>CR0704</t>
  </si>
  <si>
    <t>Viromed East Africa Ltd</t>
  </si>
  <si>
    <t>VIROMED EAST AFRICA LTD</t>
  </si>
  <si>
    <t>CR0705</t>
  </si>
  <si>
    <t>Doshi &amp; Co (Hardware) Ltd</t>
  </si>
  <si>
    <t>823401-9</t>
  </si>
  <si>
    <t>DOSHI &amp; CO (HARDWARE) LTD</t>
  </si>
  <si>
    <t>CR0706</t>
  </si>
  <si>
    <t>Aisha Omar Maulana</t>
  </si>
  <si>
    <t>011 224008/0722706542</t>
  </si>
  <si>
    <t>AISHA OMAR MAULANA</t>
  </si>
  <si>
    <t>CR0707</t>
  </si>
  <si>
    <t>Timeless Designs Limited</t>
  </si>
  <si>
    <t>TIMELESS DESIGNS LIMITED</t>
  </si>
  <si>
    <t>CR0708</t>
  </si>
  <si>
    <t>Kenya Data Network Ltd</t>
  </si>
  <si>
    <t>556755/526/555938/0733730499</t>
  </si>
  <si>
    <t>KENYA DATA NETWORK LTD</t>
  </si>
  <si>
    <t>CR0709</t>
  </si>
  <si>
    <t>Alishcom Solutions</t>
  </si>
  <si>
    <t>ALISHCOM SOLUTIONS</t>
  </si>
  <si>
    <t>CR0710</t>
  </si>
  <si>
    <t>KRCS Central Region</t>
  </si>
  <si>
    <t>061 - 2034041</t>
  </si>
  <si>
    <t>KRCS CENTRAL REGION</t>
  </si>
  <si>
    <t>CR0711</t>
  </si>
  <si>
    <t>Red Court Hotel Ltd</t>
  </si>
  <si>
    <t>RED COURT HOTEL LTD</t>
  </si>
  <si>
    <t>CR0712</t>
  </si>
  <si>
    <t>Workforce Performance Solution</t>
  </si>
  <si>
    <t>0723049519/ 0733787402</t>
  </si>
  <si>
    <t>WORKFORCE PERFORMANCE SOLUTION</t>
  </si>
  <si>
    <t>CR0713</t>
  </si>
  <si>
    <t>KRCS North Rift Region</t>
  </si>
  <si>
    <t>KRCS NORTH RIFT REGION</t>
  </si>
  <si>
    <t>CR0714</t>
  </si>
  <si>
    <t>Abdi Hassan Yussuf</t>
  </si>
  <si>
    <t>ABDI HASSAN YUSSUF</t>
  </si>
  <si>
    <t>CR0715</t>
  </si>
  <si>
    <t>Shamsher Ltd</t>
  </si>
  <si>
    <t>SHAMSHER LTD</t>
  </si>
  <si>
    <t>CR0716</t>
  </si>
  <si>
    <t>Hospitality Systems Consultant</t>
  </si>
  <si>
    <t>2738434/675025/563</t>
  </si>
  <si>
    <t>HOSPITALITY SYSTEMS CONSULTANT</t>
  </si>
  <si>
    <t>CR0717</t>
  </si>
  <si>
    <t>Gallatek Services</t>
  </si>
  <si>
    <t>0721809613/ 0722758508</t>
  </si>
  <si>
    <t>GALLATEK SERVICES</t>
  </si>
  <si>
    <t>CR0718</t>
  </si>
  <si>
    <t>Sourcing &amp; Construction Industries Co. Ltd</t>
  </si>
  <si>
    <t>SOURCING &amp; CONSTRUCTION INDUSTRIES CO. LTD</t>
  </si>
  <si>
    <t>CR0719</t>
  </si>
  <si>
    <t>Machinery Tools Ltd.</t>
  </si>
  <si>
    <t>652285/86/228/229</t>
  </si>
  <si>
    <t>MACHINERY TOOLS LTD.</t>
  </si>
  <si>
    <t>CR0720</t>
  </si>
  <si>
    <t>Pipe Manufacturers Ltd</t>
  </si>
  <si>
    <t>823422/92</t>
  </si>
  <si>
    <t>PIPE MANUFACTURERS LTD</t>
  </si>
  <si>
    <t>CR0721</t>
  </si>
  <si>
    <t>Astorian Grand Hotel</t>
  </si>
  <si>
    <t>ASTORIAN GRAND HOTEL</t>
  </si>
  <si>
    <t>CR0722</t>
  </si>
  <si>
    <t>Makinga Engineering Services</t>
  </si>
  <si>
    <t>550665/0722669730</t>
  </si>
  <si>
    <t>MAKINGA ENGINEERING SERVICES</t>
  </si>
  <si>
    <t>CR0723</t>
  </si>
  <si>
    <t>Eldochem Limited</t>
  </si>
  <si>
    <t>ELDOCHEM LIMITED</t>
  </si>
  <si>
    <t>CR0724</t>
  </si>
  <si>
    <t>Genetics Technologies Internat</t>
  </si>
  <si>
    <t>4183279/ 4180607</t>
  </si>
  <si>
    <t>GENETICS TECHNOLOGIES INTERNAT</t>
  </si>
  <si>
    <t>CR0725</t>
  </si>
  <si>
    <t>East African Seed Co Ltd</t>
  </si>
  <si>
    <t>652101-4, 555356, 555369</t>
  </si>
  <si>
    <t>EAST AFRICAN SEED CO LTD</t>
  </si>
  <si>
    <t>CR0726</t>
  </si>
  <si>
    <t>Skyvet Chemicals</t>
  </si>
  <si>
    <t>SKYVET CHEMICALS</t>
  </si>
  <si>
    <t>CR0727</t>
  </si>
  <si>
    <t>Angore Trading</t>
  </si>
  <si>
    <t>ANGORE TRADING</t>
  </si>
  <si>
    <t>CR0728</t>
  </si>
  <si>
    <t>Gakii Mwongera</t>
  </si>
  <si>
    <t>GAKII MWONGERA</t>
  </si>
  <si>
    <t>CR0729</t>
  </si>
  <si>
    <t>Abdikadir Farah Mohamed</t>
  </si>
  <si>
    <t>ABDIKADIR FARAH MOHAMED</t>
  </si>
  <si>
    <t>CR0730</t>
  </si>
  <si>
    <t>Doit Limited</t>
  </si>
  <si>
    <t>DOIT LIMITED</t>
  </si>
  <si>
    <t>CR0731</t>
  </si>
  <si>
    <t>East African Supplies &amp; Logistics Ltd</t>
  </si>
  <si>
    <t>4448315-7,4444495</t>
  </si>
  <si>
    <t>EAST AFRICAN SUPPLIES &amp; LOGISTICS LTD</t>
  </si>
  <si>
    <t>CR0732</t>
  </si>
  <si>
    <t>Aquva Agencies Ltd.</t>
  </si>
  <si>
    <t>530711/767/3004024</t>
  </si>
  <si>
    <t>AQUVA AGENCIES LTD.</t>
  </si>
  <si>
    <t>CR0733</t>
  </si>
  <si>
    <t>Trenchless Technologies Kenya Ltd</t>
  </si>
  <si>
    <t>020-2461616</t>
  </si>
  <si>
    <t>TRENCHLESS TECHNOLOGIES KENYA LTD</t>
  </si>
  <si>
    <t>CR0734</t>
  </si>
  <si>
    <t>KRCS Nairobi County</t>
  </si>
  <si>
    <t>KRCS NAIROBI COUNTY</t>
  </si>
  <si>
    <t>CR0735</t>
  </si>
  <si>
    <t>Anna Nanjala Education Centre</t>
  </si>
  <si>
    <t>0718686499 /0719547358</t>
  </si>
  <si>
    <t>ANNA NANJALA EDUCATION CENTRE</t>
  </si>
  <si>
    <t>CR0736</t>
  </si>
  <si>
    <t>KENATCO Taxis Limited</t>
  </si>
  <si>
    <t>225123, 221561, 316611, 230771</t>
  </si>
  <si>
    <t>KENATCO TAXIS LIMITED</t>
  </si>
  <si>
    <t>CR0737</t>
  </si>
  <si>
    <t>Shibli Enterprises Ltd.</t>
  </si>
  <si>
    <t>SHIBLI ENTERPRISES LTD.</t>
  </si>
  <si>
    <t>CR0738</t>
  </si>
  <si>
    <t>Isiolo Mwangaza Hardware</t>
  </si>
  <si>
    <t>064 52595</t>
  </si>
  <si>
    <t>ISIOLO MWANGAZA HARDWARE</t>
  </si>
  <si>
    <t>CR0739</t>
  </si>
  <si>
    <t>Hotel Waterbuck Limited</t>
  </si>
  <si>
    <t>WATERBUCK</t>
  </si>
  <si>
    <t>CR0740</t>
  </si>
  <si>
    <t>Harold R. Fenwick &amp; Associates</t>
  </si>
  <si>
    <t>020-2108281 /0202621669</t>
  </si>
  <si>
    <t>HAROLD R. FENWICK &amp; ASSOCIATES</t>
  </si>
  <si>
    <t>CR0741</t>
  </si>
  <si>
    <t>Aruna Patel &amp; Associates</t>
  </si>
  <si>
    <t>057-2021233/0722762222</t>
  </si>
  <si>
    <t>ARUNA PATEL &amp; ASSOCIATES</t>
  </si>
  <si>
    <t>CR0742</t>
  </si>
  <si>
    <t>Aleem Manji Architects</t>
  </si>
  <si>
    <t>ALEEM MANJI ARCHITECTS</t>
  </si>
  <si>
    <t>CR0743</t>
  </si>
  <si>
    <t>Electronic &amp; Transmission Medi</t>
  </si>
  <si>
    <t>242331/0722353162</t>
  </si>
  <si>
    <t>ELECTRONIC &amp; TRANSMISSION MEDI</t>
  </si>
  <si>
    <t>CR0744</t>
  </si>
  <si>
    <t>Nasprint &amp; Design</t>
  </si>
  <si>
    <t>NASPRINT &amp; DESIGN</t>
  </si>
  <si>
    <t>CR0745</t>
  </si>
  <si>
    <t>Al-Marshidy Enterprises Ltd</t>
  </si>
  <si>
    <t>AL-MARSHIDY ENTERPRISES LTD</t>
  </si>
  <si>
    <t>CR0746</t>
  </si>
  <si>
    <t>Laza Leisure Lodge &amp; Restautant</t>
  </si>
  <si>
    <t>LAZA LEISURE LODGE &amp; RESTAUTANT</t>
  </si>
  <si>
    <t>CR0747</t>
  </si>
  <si>
    <t>Eng. Mwangi Harrison Kiarie</t>
  </si>
  <si>
    <t>ENG. MWANGI HARRISON KIARIE</t>
  </si>
  <si>
    <t>CR0748</t>
  </si>
  <si>
    <t>Kher Construction &amp; Engineerin</t>
  </si>
  <si>
    <t>046-3468/2318</t>
  </si>
  <si>
    <t>KHER CONSTRUCTION &amp; ENGINEERIN</t>
  </si>
  <si>
    <t>CR0749</t>
  </si>
  <si>
    <t>David Abuyeta Constr. Group</t>
  </si>
  <si>
    <t>DAVID ABUYETA CONSTR. GROUP</t>
  </si>
  <si>
    <t>CR0750</t>
  </si>
  <si>
    <t>King's Fry Restaurant</t>
  </si>
  <si>
    <t>KING'S FRY RESTAURANT</t>
  </si>
  <si>
    <t>CR0751</t>
  </si>
  <si>
    <t>Unga Maize Miller Ltd</t>
  </si>
  <si>
    <t>UNGA MAIZE MILLER LTD</t>
  </si>
  <si>
    <t>CR0752</t>
  </si>
  <si>
    <t>Sahara King Limited</t>
  </si>
  <si>
    <t>SAHARA KING LIMITED</t>
  </si>
  <si>
    <t>CR0753</t>
  </si>
  <si>
    <t>Face to Face Ltd</t>
  </si>
  <si>
    <t>FACE TO FACE LTD</t>
  </si>
  <si>
    <t>CR0754</t>
  </si>
  <si>
    <t>Autoxpress Limited</t>
  </si>
  <si>
    <t>535142/534770</t>
  </si>
  <si>
    <t>AUTOXPRESS LIMITED</t>
  </si>
  <si>
    <t>CR0755</t>
  </si>
  <si>
    <t>Mamba Village Limited</t>
  </si>
  <si>
    <t>MAMBA VILLAGE LIMITED</t>
  </si>
  <si>
    <t>CR0756</t>
  </si>
  <si>
    <t>Openworld</t>
  </si>
  <si>
    <t>(020) 6750212</t>
  </si>
  <si>
    <t>OPENWORLD</t>
  </si>
  <si>
    <t>CR0757</t>
  </si>
  <si>
    <t>Neolink Consulting Associates</t>
  </si>
  <si>
    <t>(020) 247303</t>
  </si>
  <si>
    <t>NEOLINK CONSULTING ASSOCIATES</t>
  </si>
  <si>
    <t>CR0758</t>
  </si>
  <si>
    <t>Beams Construction &amp; Supplies Limited</t>
  </si>
  <si>
    <t>BEAMS CONSTRUCTION &amp; SUPPLIES LIMITED</t>
  </si>
  <si>
    <t>CR0759</t>
  </si>
  <si>
    <t>Genious Decorators &amp; Renovator</t>
  </si>
  <si>
    <t>3005500, 0722 809047</t>
  </si>
  <si>
    <t>GENIOUS DECORATORS &amp; RENOVATOR</t>
  </si>
  <si>
    <t>CR0760</t>
  </si>
  <si>
    <t>Henry Ochieng Ongeso</t>
  </si>
  <si>
    <t>HENRY OCHIENG ONGESO</t>
  </si>
  <si>
    <t>CR0761</t>
  </si>
  <si>
    <t>Supersonic Africa Ltd</t>
  </si>
  <si>
    <t>SUPERSONIC AFRICA LTD</t>
  </si>
  <si>
    <t>CR0762</t>
  </si>
  <si>
    <t>Off the Fence B.V</t>
  </si>
  <si>
    <t>OFF THE FENCE B.V</t>
  </si>
  <si>
    <t>CR0763</t>
  </si>
  <si>
    <t>Aqua Well Services Ltd</t>
  </si>
  <si>
    <t>230266/215039</t>
  </si>
  <si>
    <t>AQUA WELL SERVICES LTD</t>
  </si>
  <si>
    <t>CR0764</t>
  </si>
  <si>
    <t>Cote Ouest Audiovisuel Maurice</t>
  </si>
  <si>
    <t>+230 4547820</t>
  </si>
  <si>
    <t>COTE OUEST AUDIOVISUEL MAURICE</t>
  </si>
  <si>
    <t>CR0765</t>
  </si>
  <si>
    <t>Reuters Limited</t>
  </si>
  <si>
    <t>REUTERS LIMITED</t>
  </si>
  <si>
    <t>CR0766</t>
  </si>
  <si>
    <t>Sciencescope Ltd</t>
  </si>
  <si>
    <t>2210741/2/3</t>
  </si>
  <si>
    <t>SCIENCESCOPE LTD</t>
  </si>
  <si>
    <t>CR0767</t>
  </si>
  <si>
    <t>Inverleigh Media Holdings Pty Ltd</t>
  </si>
  <si>
    <t>+61 414 323 644</t>
  </si>
  <si>
    <t>INVERLEIGH MEDIA HOLDINGS PTY LTD</t>
  </si>
  <si>
    <t>CR0768</t>
  </si>
  <si>
    <t>Al Yumna Ltd</t>
  </si>
  <si>
    <t>AL YUMNA LTD</t>
  </si>
  <si>
    <t>CR0769</t>
  </si>
  <si>
    <t>219617/ 219518</t>
  </si>
  <si>
    <t>Pamela Ochanda</t>
  </si>
  <si>
    <t>AKARIM AGENCIES CO LTD</t>
  </si>
  <si>
    <t>CR0770</t>
  </si>
  <si>
    <t>Bin Sunkar Transporters Ltd</t>
  </si>
  <si>
    <t>BIN SUNKAR TRANSPORTERS LTD</t>
  </si>
  <si>
    <t>CR0771</t>
  </si>
  <si>
    <t>Sports Centre</t>
  </si>
  <si>
    <t>2220414/ 315915/ 2226063</t>
  </si>
  <si>
    <t>SPORTS CENTRE</t>
  </si>
  <si>
    <t>CR0772</t>
  </si>
  <si>
    <t>Yorus Investment Limited</t>
  </si>
  <si>
    <t>YORUS INVESTMENT LIMITED</t>
  </si>
  <si>
    <t>CR0773</t>
  </si>
  <si>
    <t>Africa Bio Products</t>
  </si>
  <si>
    <t>3559151/ 0722710526</t>
  </si>
  <si>
    <t>AFRICA BIO PRODUCTS</t>
  </si>
  <si>
    <t>CR0774</t>
  </si>
  <si>
    <t>PAYLESS CAR HIRE &amp; TOURS LTD</t>
  </si>
  <si>
    <t>CR0775</t>
  </si>
  <si>
    <t>Al- Mubarak Company Ltd</t>
  </si>
  <si>
    <t>AL- MUBARAK COMPANY LTD</t>
  </si>
  <si>
    <t>CR0776</t>
  </si>
  <si>
    <t>Macha Inn Limited</t>
  </si>
  <si>
    <t>0721895049/ 0729665968</t>
  </si>
  <si>
    <t>MACHA INN LIMITED</t>
  </si>
  <si>
    <t>CR0777</t>
  </si>
  <si>
    <t>Printwell Industries Ltd</t>
  </si>
  <si>
    <t>553734/ 553739/ 553742</t>
  </si>
  <si>
    <t>PRINTWELL INDUSTRIES LTD</t>
  </si>
  <si>
    <t>CR0778</t>
  </si>
  <si>
    <t>Faychiaz Investments Ltd</t>
  </si>
  <si>
    <t>FAYCHIAZ INVESTMENTS LTD</t>
  </si>
  <si>
    <t>CR0779</t>
  </si>
  <si>
    <t>Export Trading Co Ltd</t>
  </si>
  <si>
    <t>EXPORT TRADING CO LTD</t>
  </si>
  <si>
    <t>CR0780</t>
  </si>
  <si>
    <t>Mandera Technical Training Institute</t>
  </si>
  <si>
    <t>MANDERA TECHNICAL TRAINING INSTITUTE</t>
  </si>
  <si>
    <t>CR0781</t>
  </si>
  <si>
    <t>Nairobi South Youth Network</t>
  </si>
  <si>
    <t>0722906409/0718272842</t>
  </si>
  <si>
    <t>NAIROBI SOUTH YOUTH NETWORK</t>
  </si>
  <si>
    <t>CR0782</t>
  </si>
  <si>
    <t>KRCS North Eastern Region</t>
  </si>
  <si>
    <t>KRCS NORTH EASTERN REGION</t>
  </si>
  <si>
    <t>CR0783</t>
  </si>
  <si>
    <t>Kinetic Resources</t>
  </si>
  <si>
    <t>KINETIC RESOURCES</t>
  </si>
  <si>
    <t>CR0784</t>
  </si>
  <si>
    <t>CR0785</t>
  </si>
  <si>
    <t xml:space="preserve">Daniel Nyamai Musau </t>
  </si>
  <si>
    <t>DANIEL NYAMAI MUSAU</t>
  </si>
  <si>
    <t>CR0786</t>
  </si>
  <si>
    <t>Highridge pharmaceuticals Ltd</t>
  </si>
  <si>
    <t>HIGHRIDGE PHARMACEUTICALS LTD</t>
  </si>
  <si>
    <t>CR0787</t>
  </si>
  <si>
    <t>Voxcom Ltd</t>
  </si>
  <si>
    <t>VOXCOM LTD</t>
  </si>
  <si>
    <t>CR0788</t>
  </si>
  <si>
    <t>Kenfreight (EA) Ltd</t>
  </si>
  <si>
    <t>2316800/01</t>
  </si>
  <si>
    <t>KENFREIGHT (EA) LTD</t>
  </si>
  <si>
    <t>CR0789</t>
  </si>
  <si>
    <t>National Water Cons &amp; Pipeline</t>
  </si>
  <si>
    <t>NATIONAL WATER CONS &amp; PIPELINE</t>
  </si>
  <si>
    <t>CR0790</t>
  </si>
  <si>
    <t>Kataboi Investment Limited</t>
  </si>
  <si>
    <t>KATABOI INVESTMENT LIMITED</t>
  </si>
  <si>
    <t>CR0791</t>
  </si>
  <si>
    <t>3Mice Interactive Media</t>
  </si>
  <si>
    <t>3MICE INTERACTIVE MEDIA</t>
  </si>
  <si>
    <t>CR0792</t>
  </si>
  <si>
    <t>Maimuna A. Mwidau</t>
  </si>
  <si>
    <t>MAIMUNA A. MWIDAU</t>
  </si>
  <si>
    <t>CR0793</t>
  </si>
  <si>
    <t>Banner Ltd</t>
  </si>
  <si>
    <t>6752758/0722708841</t>
  </si>
  <si>
    <t>BANNER LTD</t>
  </si>
  <si>
    <t>CR0794</t>
  </si>
  <si>
    <t>School Outfitters</t>
  </si>
  <si>
    <t>224574/225186</t>
  </si>
  <si>
    <t>SCHOOL OUTFITTERS</t>
  </si>
  <si>
    <t>CR0795</t>
  </si>
  <si>
    <t>Lowlands Hotel &amp; SPA</t>
  </si>
  <si>
    <t>LOWLANDS HOTEL &amp; SPA</t>
  </si>
  <si>
    <t>CR0796</t>
  </si>
  <si>
    <t>+254 (020) 530722, 602818</t>
  </si>
  <si>
    <t>SAMEER AFRICA LIMITED</t>
  </si>
  <si>
    <t>CR0797</t>
  </si>
  <si>
    <t>Marimanti Homelodge resort</t>
  </si>
  <si>
    <t>MARIMANTI HOMELODGE RESORT</t>
  </si>
  <si>
    <t>CR0798</t>
  </si>
  <si>
    <t>Mzungu Production</t>
  </si>
  <si>
    <t>MZUNGU PRODUCTION</t>
  </si>
  <si>
    <t>CR0799</t>
  </si>
  <si>
    <t xml:space="preserve">The Tavern Chuka </t>
  </si>
  <si>
    <t>THE TAVERN CHUKA</t>
  </si>
  <si>
    <t>CR0800</t>
  </si>
  <si>
    <t>JALARAM ELECTRICAL LTD</t>
  </si>
  <si>
    <t>053 68851</t>
  </si>
  <si>
    <t>CR0801</t>
  </si>
  <si>
    <t>Eagle Hardware Deales Ltd</t>
  </si>
  <si>
    <t>EAGLE HARDWARE DEALES LTD</t>
  </si>
  <si>
    <t>CR0802</t>
  </si>
  <si>
    <t>East African portland cement</t>
  </si>
  <si>
    <t>EAST AFRICAN PORTLAND CEMENT</t>
  </si>
  <si>
    <t>CR0803</t>
  </si>
  <si>
    <t>Naresh Kumar Aggarwal</t>
  </si>
  <si>
    <t>NARESH KUMAR AGGARWAL</t>
  </si>
  <si>
    <t>CR0804</t>
  </si>
  <si>
    <t>Eldo Craft Limited</t>
  </si>
  <si>
    <t>ELDO CRAFT LIMITED</t>
  </si>
  <si>
    <t>CR0805</t>
  </si>
  <si>
    <t>Aqua Drilling &amp; Civil Works Lt</t>
  </si>
  <si>
    <t>AQUA DRILLING &amp; CIVIL WORKS LT</t>
  </si>
  <si>
    <t>CR0806</t>
  </si>
  <si>
    <t>Seth Construction Ltd</t>
  </si>
  <si>
    <t>SETH CONSTRUCTION LTD</t>
  </si>
  <si>
    <t>CR0807</t>
  </si>
  <si>
    <t>Nairobi Sports House Ltd</t>
  </si>
  <si>
    <t>2220638, 2224879</t>
  </si>
  <si>
    <t>NAIROBI SPORTS HOUSE LTD</t>
  </si>
  <si>
    <t>CR0808</t>
  </si>
  <si>
    <t>Beaker Ufundi Agencies</t>
  </si>
  <si>
    <t>BEAKER UFUNDI AGENCIES</t>
  </si>
  <si>
    <t>CR0809</t>
  </si>
  <si>
    <t>Snow Peak Hotel</t>
  </si>
  <si>
    <t>SNOW PEAK HOTEL</t>
  </si>
  <si>
    <t>CR0810</t>
  </si>
  <si>
    <t>FairBrother Holdings Ltd</t>
  </si>
  <si>
    <t>020 3508880</t>
  </si>
  <si>
    <t>FAIRBROTHER HOLDINGS LTD</t>
  </si>
  <si>
    <t>CR0811</t>
  </si>
  <si>
    <t>Milka Juma</t>
  </si>
  <si>
    <t>MILKA JUMA</t>
  </si>
  <si>
    <t>CR0812</t>
  </si>
  <si>
    <t>ONWARD CARGO SYSTEMS CO.LTD</t>
  </si>
  <si>
    <t>CR0813</t>
  </si>
  <si>
    <t>Bajber Stores Ltd</t>
  </si>
  <si>
    <t>BAJBER STORES LTD</t>
  </si>
  <si>
    <t>CR0814</t>
  </si>
  <si>
    <t>Martha Jebet</t>
  </si>
  <si>
    <t>MARTHA JEBET</t>
  </si>
  <si>
    <t>CR0815</t>
  </si>
  <si>
    <t>Prof. Duncan K. Ngare</t>
  </si>
  <si>
    <t>PROF. DUNCAN K. NGARE</t>
  </si>
  <si>
    <t>CR0816</t>
  </si>
  <si>
    <t>Handyman &amp; Co. E.A Ltd</t>
  </si>
  <si>
    <t>HANDYMAN &amp; CO. E.A LTD</t>
  </si>
  <si>
    <t>CR0817</t>
  </si>
  <si>
    <t>Geokarma Construction Ltd</t>
  </si>
  <si>
    <t>GEOKARMA CONSTRUCTION LTD</t>
  </si>
  <si>
    <t>CR0818</t>
  </si>
  <si>
    <t>Morphosis Architectures</t>
  </si>
  <si>
    <t>MORPHOSIS ARCHITECTURES</t>
  </si>
  <si>
    <t>CR0819</t>
  </si>
  <si>
    <t>Chujio Water Filters</t>
  </si>
  <si>
    <t>CHUJIO WATER FILTERS</t>
  </si>
  <si>
    <t>CR0820</t>
  </si>
  <si>
    <t>Gulf Auto Parts Ltd</t>
  </si>
  <si>
    <t>530922/650646/7</t>
  </si>
  <si>
    <t>GULF AUTO PARTS LTD</t>
  </si>
  <si>
    <t>CR0821</t>
  </si>
  <si>
    <t>Benham International Ltd</t>
  </si>
  <si>
    <t>BENHAM INTERNATIONAL LTD</t>
  </si>
  <si>
    <t>CR0822</t>
  </si>
  <si>
    <t>Marryat &amp; Scott</t>
  </si>
  <si>
    <t>48098/883188</t>
  </si>
  <si>
    <t>MARRYAT &amp; SCOTT</t>
  </si>
  <si>
    <t>CR0823</t>
  </si>
  <si>
    <t>Hi-Tech Air Conditioning &amp; Ref</t>
  </si>
  <si>
    <t>4347603/4347251</t>
  </si>
  <si>
    <t>HI-TECH AIR CONDITIONING &amp; REF</t>
  </si>
  <si>
    <t>CR0824</t>
  </si>
  <si>
    <t>Electrowatts Ltd</t>
  </si>
  <si>
    <t>545648/9/0722722770</t>
  </si>
  <si>
    <t>ELECTROWATTS LTD</t>
  </si>
  <si>
    <t>CR0825</t>
  </si>
  <si>
    <t>Timsales Ltd</t>
  </si>
  <si>
    <t>532776/532976</t>
  </si>
  <si>
    <t>TIMSALES LTD</t>
  </si>
  <si>
    <t>CR0826</t>
  </si>
  <si>
    <t>Seltar Crafts</t>
  </si>
  <si>
    <t>2306061/0722736072</t>
  </si>
  <si>
    <t>SELTAR CRAFTS</t>
  </si>
  <si>
    <t>CR0827</t>
  </si>
  <si>
    <t>Ouma Ochonjo Metal Works</t>
  </si>
  <si>
    <t>OUMA OCHONJO METAL WORKS</t>
  </si>
  <si>
    <t>CR0828</t>
  </si>
  <si>
    <t>Orbit Engineering Ltd</t>
  </si>
  <si>
    <t>554105/553172/557781</t>
  </si>
  <si>
    <t>ORBIT ENGINEERING LTD</t>
  </si>
  <si>
    <t>CR0829</t>
  </si>
  <si>
    <t>Meru Goat Breeders Association</t>
  </si>
  <si>
    <t>MERU GOAT BREEDERS ASSOCIATION</t>
  </si>
  <si>
    <t>CR0830</t>
  </si>
  <si>
    <t>Catalyst Chemical Ltd</t>
  </si>
  <si>
    <t>651285-9/651290</t>
  </si>
  <si>
    <t>CATALYST CHEMICAL LTD</t>
  </si>
  <si>
    <t>CR0831</t>
  </si>
  <si>
    <t>Colnet Ltd</t>
  </si>
  <si>
    <t>2194445/0721844168</t>
  </si>
  <si>
    <t>COLNET LTD</t>
  </si>
  <si>
    <t>CR0832</t>
  </si>
  <si>
    <t>Eric Nicholas Otieno</t>
  </si>
  <si>
    <t>ERIC NICHOLAS OTIENO</t>
  </si>
  <si>
    <t>CR0833</t>
  </si>
  <si>
    <t>Al-Jala Enterprises Ltd</t>
  </si>
  <si>
    <t>AL-JALA ENTERPRISES LTD</t>
  </si>
  <si>
    <t>CR0834</t>
  </si>
  <si>
    <t>TL Communications Ltd</t>
  </si>
  <si>
    <t>341649/990294/0722791837</t>
  </si>
  <si>
    <t>TL COMMUNICATIONS LTD</t>
  </si>
  <si>
    <t>CR0835</t>
  </si>
  <si>
    <t>Alternative Programme Solution</t>
  </si>
  <si>
    <t>ALTERNATIVE PROGRAMME SOLUTION</t>
  </si>
  <si>
    <t>CR0836</t>
  </si>
  <si>
    <t>Jo World Agencies Ltd</t>
  </si>
  <si>
    <t>828487/8</t>
  </si>
  <si>
    <t>JO WORLD AGENCIES LTD</t>
  </si>
  <si>
    <t>CR0837</t>
  </si>
  <si>
    <t>Thayu Roundvales</t>
  </si>
  <si>
    <t>4181662/0722870792</t>
  </si>
  <si>
    <t>THAYU ROUNDVALES</t>
  </si>
  <si>
    <t>CR0838</t>
  </si>
  <si>
    <t>Mawa Geological Consultants</t>
  </si>
  <si>
    <t>MAWA GEOLOGICAL CONSULTANTS</t>
  </si>
  <si>
    <t>CR0839</t>
  </si>
  <si>
    <t>Munshiram Co. E.A Ltd</t>
  </si>
  <si>
    <t>MUNSHIRAM CO. E.A LTD</t>
  </si>
  <si>
    <t>CR0840</t>
  </si>
  <si>
    <t>HealthPro Consortium, Kenya</t>
  </si>
  <si>
    <t>053/61562/0733947957</t>
  </si>
  <si>
    <t>HEALTHPRO CONSORTIUM, KENYA</t>
  </si>
  <si>
    <t>CR0841</t>
  </si>
  <si>
    <t>Earth Water Ltd</t>
  </si>
  <si>
    <t>EARTH WATER LTD</t>
  </si>
  <si>
    <t>CR0842</t>
  </si>
  <si>
    <t>Kenya Medical Research Institu</t>
  </si>
  <si>
    <t>2725017/18</t>
  </si>
  <si>
    <t>KENYA MEDICAL RESEARCH INSTITU</t>
  </si>
  <si>
    <t>CR0843</t>
  </si>
  <si>
    <t>City Hopper Limited</t>
  </si>
  <si>
    <t>554208/559758 0723281766</t>
  </si>
  <si>
    <t>CITY HOPPER LIMITED</t>
  </si>
  <si>
    <t>CR0844</t>
  </si>
  <si>
    <t>Polypipes Limited</t>
  </si>
  <si>
    <t>551698/554760/2045143</t>
  </si>
  <si>
    <t>POLYPIPES LIMITED</t>
  </si>
  <si>
    <t>CR0845</t>
  </si>
  <si>
    <t>Microde Consult</t>
  </si>
  <si>
    <t>MICRODE CONSULT</t>
  </si>
  <si>
    <t>CR0846</t>
  </si>
  <si>
    <t>Rahim Construction Agency</t>
  </si>
  <si>
    <t>RAHIM CONSTRUCTION AGENCY</t>
  </si>
  <si>
    <t>CR0847</t>
  </si>
  <si>
    <t>Al Safa Construction Co. ltd</t>
  </si>
  <si>
    <t>2230330/0722824001</t>
  </si>
  <si>
    <t>AL SAFA CONSTRUCTION CO. LTD</t>
  </si>
  <si>
    <t>CR0848</t>
  </si>
  <si>
    <t>Lakole Building &amp; Const. Co Lt</t>
  </si>
  <si>
    <t>0722512881/0713642194</t>
  </si>
  <si>
    <t>LAKOLE BUILDING &amp; CONST. CO LT</t>
  </si>
  <si>
    <t>CR0849</t>
  </si>
  <si>
    <t>Allaxis Hotel</t>
  </si>
  <si>
    <t>0792 502206</t>
  </si>
  <si>
    <t>STEGRA HOTEL</t>
  </si>
  <si>
    <t>CR0850</t>
  </si>
  <si>
    <t>Kenyatta Intl. Conf. Centre</t>
  </si>
  <si>
    <t>KENYATTA INTL. CONF. CENTRE</t>
  </si>
  <si>
    <t>CR0851</t>
  </si>
  <si>
    <t>Electrical &amp; General Appliance</t>
  </si>
  <si>
    <t>559019/27/5985/0722515000</t>
  </si>
  <si>
    <t>ELECTRICAL &amp; GENERAL APPLIANCE</t>
  </si>
  <si>
    <t>CR0852</t>
  </si>
  <si>
    <t>Ogilvy &amp; Mather Advertising</t>
  </si>
  <si>
    <t>2714686/2717750</t>
  </si>
  <si>
    <t>OGILVY &amp; MATHER ADVERTISING</t>
  </si>
  <si>
    <t>CR0853</t>
  </si>
  <si>
    <t>Service Center 006-Mkopa Group</t>
  </si>
  <si>
    <t>SERVICE CENTER 006-MKOPA GROUP</t>
  </si>
  <si>
    <t>CR0854</t>
  </si>
  <si>
    <t>Gideon Ochanda</t>
  </si>
  <si>
    <t>0722791229/0735990002</t>
  </si>
  <si>
    <t>GIDEON OCHANDA</t>
  </si>
  <si>
    <t>CR0855</t>
  </si>
  <si>
    <t xml:space="preserve">Milly Caterers &amp; Hotel                            </t>
  </si>
  <si>
    <t>MILLY CATERERS &amp; HOTEL</t>
  </si>
  <si>
    <t>CR0856</t>
  </si>
  <si>
    <t>Chatimo Investment Ltd</t>
  </si>
  <si>
    <t>2048901/0733806363/0724685099</t>
  </si>
  <si>
    <t>CHATIMO INVESTMENT LTD</t>
  </si>
  <si>
    <t>CR0857</t>
  </si>
  <si>
    <t>KPMG Kenya</t>
  </si>
  <si>
    <t>KPMG KENYA</t>
  </si>
  <si>
    <t>CR0858</t>
  </si>
  <si>
    <t>Pak Space Limited</t>
  </si>
  <si>
    <t>551121, 0722334163, 0722800201</t>
  </si>
  <si>
    <t>PAK SPACE LIMITED</t>
  </si>
  <si>
    <t>CR0859</t>
  </si>
  <si>
    <t>650255/0722207113/0734651547</t>
  </si>
  <si>
    <t>CMC HOLDINGS LTD</t>
  </si>
  <si>
    <t>CR0860</t>
  </si>
  <si>
    <t>Capital Projectors Services</t>
  </si>
  <si>
    <t>2737063/823683/0722225698</t>
  </si>
  <si>
    <t>CAPITAL PROJECTORS SERVICES</t>
  </si>
  <si>
    <t>CR0861</t>
  </si>
  <si>
    <t>African Heritage</t>
  </si>
  <si>
    <t>AFRICAN HERITAGE</t>
  </si>
  <si>
    <t>CR0862</t>
  </si>
  <si>
    <t>Metrix Consultants Ltd</t>
  </si>
  <si>
    <t>METRIX CONSULTANTS LTD</t>
  </si>
  <si>
    <t>CR0863</t>
  </si>
  <si>
    <t>NORTHWIND CONSULTING LTD</t>
  </si>
  <si>
    <t>CR0864</t>
  </si>
  <si>
    <t>Oryx Wealth Management Ltd</t>
  </si>
  <si>
    <t>2025020/342704/0723991310</t>
  </si>
  <si>
    <t>ORYX WEALTH MANAGEMENT LTD</t>
  </si>
  <si>
    <t>CR0865</t>
  </si>
  <si>
    <t>Mombasa Maize Millers (nrb) Lt</t>
  </si>
  <si>
    <t>MOMBASA MAIZE MILLERS (NRB) LT</t>
  </si>
  <si>
    <t>CR0866</t>
  </si>
  <si>
    <t xml:space="preserve">Nyakwar Okome Enterprises                        </t>
  </si>
  <si>
    <t>NYAKWAR OKOME ENTERPRISES</t>
  </si>
  <si>
    <t>CR0867</t>
  </si>
  <si>
    <t>Muzna Fashions &amp; Interior Desi</t>
  </si>
  <si>
    <t>0722953682/0738900222</t>
  </si>
  <si>
    <t>MUZNA FASHIONS &amp; INTERIOR DESI</t>
  </si>
  <si>
    <t>CR0868</t>
  </si>
  <si>
    <t>Masinde Muliro University Scie</t>
  </si>
  <si>
    <t>056-30871/31375</t>
  </si>
  <si>
    <t>MASINDE MULIRO UNIVERSITY SCIE</t>
  </si>
  <si>
    <t>CR0869</t>
  </si>
  <si>
    <t>Creadex Hotel Ltd</t>
  </si>
  <si>
    <t>CREADEX HOTEL</t>
  </si>
  <si>
    <t>CR0870</t>
  </si>
  <si>
    <t>United Nations Office Nairobi</t>
  </si>
  <si>
    <t>UNITED NATIONS OFFICE NAIROBI</t>
  </si>
  <si>
    <t>CR0871</t>
  </si>
  <si>
    <t>Global Alarms</t>
  </si>
  <si>
    <t>GLOBAL ALARMS</t>
  </si>
  <si>
    <t>CR0872</t>
  </si>
  <si>
    <t>Dr James Mwitiri</t>
  </si>
  <si>
    <t>DR JAMES MWITIRI</t>
  </si>
  <si>
    <t>CR0873</t>
  </si>
  <si>
    <t>Silver Star Automobiles Ltd</t>
  </si>
  <si>
    <t>533380/1/2/558332</t>
  </si>
  <si>
    <t>SILVER STAR AUTOMOBILES LTD</t>
  </si>
  <si>
    <t>CR0874</t>
  </si>
  <si>
    <t>Homepark Motel</t>
  </si>
  <si>
    <t>HOMEPARK MOTEL</t>
  </si>
  <si>
    <t>CR0875</t>
  </si>
  <si>
    <t>AmTech Technologies Ltd</t>
  </si>
  <si>
    <t>AMTECH TECHNOLOGIES LTD</t>
  </si>
  <si>
    <t>CR0876</t>
  </si>
  <si>
    <t>Rashkin &amp; Allied Ltd</t>
  </si>
  <si>
    <t>RASHKIN &amp; ALLIED LTD</t>
  </si>
  <si>
    <t>CR0877</t>
  </si>
  <si>
    <t>Philips Medical Systems</t>
  </si>
  <si>
    <t>2711885/882</t>
  </si>
  <si>
    <t>PHILIPS MEDICAL SYSTEMS</t>
  </si>
  <si>
    <t>CR0878</t>
  </si>
  <si>
    <t>Kisima Water Consultants</t>
  </si>
  <si>
    <t>0722867017/2311812</t>
  </si>
  <si>
    <t>KISIMA WATER CONSULTANTS</t>
  </si>
  <si>
    <t>CR0879</t>
  </si>
  <si>
    <t>Waso Building Rd Works Co. ltd</t>
  </si>
  <si>
    <t>WASO BUILDING RD WORKS CO. LTD</t>
  </si>
  <si>
    <t>CR0880</t>
  </si>
  <si>
    <t>Network for Water &amp; Saniation</t>
  </si>
  <si>
    <t>890555/6-9</t>
  </si>
  <si>
    <t>NETWORK FOR WATER &amp; SANIATION</t>
  </si>
  <si>
    <t>CR0881</t>
  </si>
  <si>
    <t>Portnet Engineering Services</t>
  </si>
  <si>
    <t>0721442837/0722444579</t>
  </si>
  <si>
    <t>PORTNET ENGINEERING SERVICES</t>
  </si>
  <si>
    <t>CR0882</t>
  </si>
  <si>
    <t>PKF Kenya</t>
  </si>
  <si>
    <t>4446616-9/0720606616/073533776</t>
  </si>
  <si>
    <t>PKF KENYA</t>
  </si>
  <si>
    <t>CR0883</t>
  </si>
  <si>
    <t>Athman Errey &amp; Co.</t>
  </si>
  <si>
    <t>041-2222184/5/0722150034/07342</t>
  </si>
  <si>
    <t>Tel No 0722150034</t>
  </si>
  <si>
    <t>ATHMAN ERREY &amp; CO.</t>
  </si>
  <si>
    <t>CR0884</t>
  </si>
  <si>
    <t>Ochieng Onyango &amp; Associates</t>
  </si>
  <si>
    <t>605104/0722536858/0722744823</t>
  </si>
  <si>
    <t>OCHIENG ONYANGO &amp; ASSOCIATES</t>
  </si>
  <si>
    <t>CR0885</t>
  </si>
  <si>
    <t>SCI Koimburi Tucker &amp; Co.</t>
  </si>
  <si>
    <t>SCI KOIMBURI TUCKER &amp; CO.</t>
  </si>
  <si>
    <t>CR0886</t>
  </si>
  <si>
    <t>Jedvec General Agencies</t>
  </si>
  <si>
    <t>JEDVEC GENERAL AGENCIES</t>
  </si>
  <si>
    <t>CR0887</t>
  </si>
  <si>
    <t>3010109/3747837/0722515390</t>
  </si>
  <si>
    <t>CEMENTERS LTD</t>
  </si>
  <si>
    <t>CR0888</t>
  </si>
  <si>
    <t>Adrec Limited</t>
  </si>
  <si>
    <t>3876455/6/0724438083</t>
  </si>
  <si>
    <t>ADREC LIMITED</t>
  </si>
  <si>
    <t>CR0889</t>
  </si>
  <si>
    <t>Mahat Construction Co.</t>
  </si>
  <si>
    <t>MAHAT CONSTRUCTION CO.</t>
  </si>
  <si>
    <t>CR0890</t>
  </si>
  <si>
    <t>EcoSARD Consultants</t>
  </si>
  <si>
    <t>0736977210/0721955494</t>
  </si>
  <si>
    <t>ECOSARD CONSULTANTS</t>
  </si>
  <si>
    <t>CR0891</t>
  </si>
  <si>
    <t>The  Star Publications Limited</t>
  </si>
  <si>
    <t>THE  STAR PUBLICATIONS LIMITED</t>
  </si>
  <si>
    <t>CR0892</t>
  </si>
  <si>
    <t>SKLABS</t>
  </si>
  <si>
    <t>CR0893</t>
  </si>
  <si>
    <t>Kajaja Construction Co.</t>
  </si>
  <si>
    <t>KAJAJA CONSTRUCTION CO.</t>
  </si>
  <si>
    <t>CR0894</t>
  </si>
  <si>
    <t>Lead Contractors</t>
  </si>
  <si>
    <t>0734763590/0722893598</t>
  </si>
  <si>
    <t>LEAD CONTRACTORS</t>
  </si>
  <si>
    <t>CR0895</t>
  </si>
  <si>
    <t>E-Solutions Providers</t>
  </si>
  <si>
    <t>E-SOLUTIONS PROVIDERS</t>
  </si>
  <si>
    <t>CR0896</t>
  </si>
  <si>
    <t>Megh Singh Cushion Makers Ltd</t>
  </si>
  <si>
    <t>534061/534062</t>
  </si>
  <si>
    <t>MEGH SINGH CUSHION MAKERS LTD</t>
  </si>
  <si>
    <t>CR0897</t>
  </si>
  <si>
    <t>Markmann &amp; Company Ltd</t>
  </si>
  <si>
    <t>558340/545561/0722457028</t>
  </si>
  <si>
    <t>MARKMANN &amp; COMPANY LTD</t>
  </si>
  <si>
    <t>CR0898</t>
  </si>
  <si>
    <t>Insyde Solutions</t>
  </si>
  <si>
    <t>INSYDE SOLUTIONS</t>
  </si>
  <si>
    <t>CR0899</t>
  </si>
  <si>
    <t>Deogun Steel Works</t>
  </si>
  <si>
    <t>DEOGUN STEEL WORKS</t>
  </si>
  <si>
    <t>CR0900</t>
  </si>
  <si>
    <t>Airtime Communications</t>
  </si>
  <si>
    <t>2012416/2012417</t>
  </si>
  <si>
    <t>AIRTIME COMMUNICATIONS</t>
  </si>
  <si>
    <t>CR0901</t>
  </si>
  <si>
    <t>KRCS Fleet Management Account</t>
  </si>
  <si>
    <t>FLEET</t>
  </si>
  <si>
    <t>CR0902</t>
  </si>
  <si>
    <t>Engineering Development Ltd</t>
  </si>
  <si>
    <t>559955/553004/351362</t>
  </si>
  <si>
    <t>ENGINEERING DEVELOPMENT LTD</t>
  </si>
  <si>
    <t>CR0903</t>
  </si>
  <si>
    <t>Canivore Restaurant</t>
  </si>
  <si>
    <t>605966-7</t>
  </si>
  <si>
    <t>CANIVORE RESTAURANT</t>
  </si>
  <si>
    <t>CR0904</t>
  </si>
  <si>
    <t>Hindi General Agencies Ltd</t>
  </si>
  <si>
    <t>CR0905</t>
  </si>
  <si>
    <t>Quitebrightfilms</t>
  </si>
  <si>
    <t>4348064/733464615/733392768</t>
  </si>
  <si>
    <t>QUITEBRIGHTFILMS</t>
  </si>
  <si>
    <t>CR0906</t>
  </si>
  <si>
    <t>Beatrice Atieno Odol</t>
  </si>
  <si>
    <t>BEATRICE ATIENO ODOL</t>
  </si>
  <si>
    <t>CR0907</t>
  </si>
  <si>
    <t>Mery Water Services Ltd</t>
  </si>
  <si>
    <t>891829/3500884</t>
  </si>
  <si>
    <t>MERY WATER SERVICES LTD</t>
  </si>
  <si>
    <t>CR0908</t>
  </si>
  <si>
    <t>Peter O Nawiri</t>
  </si>
  <si>
    <t>0722803883/020 - 604725</t>
  </si>
  <si>
    <t>PETER O NAWIRI</t>
  </si>
  <si>
    <t>CR0909</t>
  </si>
  <si>
    <t>Masai Mara Sopa Lodge Ltd</t>
  </si>
  <si>
    <t>375183/375023</t>
  </si>
  <si>
    <t>MASAI MARA SOPA LODGE LTD</t>
  </si>
  <si>
    <t>CR0910</t>
  </si>
  <si>
    <t>Varsani Brakelinings Lrd</t>
  </si>
  <si>
    <t>534275/557549/557581/558256</t>
  </si>
  <si>
    <t>VARSANI BRAKELININGS LRD</t>
  </si>
  <si>
    <t>CR0911</t>
  </si>
  <si>
    <t>Ryce Engineering</t>
  </si>
  <si>
    <t>531786-95</t>
  </si>
  <si>
    <t>RYCE ENGINEERING</t>
  </si>
  <si>
    <t>CR0912</t>
  </si>
  <si>
    <t>Ridgeview Engineering Ltd</t>
  </si>
  <si>
    <t>2714035/0722864810</t>
  </si>
  <si>
    <t>RIDGEVIEW ENGINEERING LTD</t>
  </si>
  <si>
    <t>CR0913</t>
  </si>
  <si>
    <t>Water Resources Management Authority</t>
  </si>
  <si>
    <t>046-2102191</t>
  </si>
  <si>
    <t>WATER RESOURCES MANAGEMENT AUTHORITY</t>
  </si>
  <si>
    <t>CR0914</t>
  </si>
  <si>
    <t>Halgan Construction Company</t>
  </si>
  <si>
    <t>0722213077/0726468727</t>
  </si>
  <si>
    <t>HALGAN CONSTRUCTION COMPANY</t>
  </si>
  <si>
    <t>CR0915</t>
  </si>
  <si>
    <t>Haco Tiger Brands (EA) Ltd</t>
  </si>
  <si>
    <t>8642000/353990/3541728</t>
  </si>
  <si>
    <t>HACO TIGER BRANDS (EA) LTD</t>
  </si>
  <si>
    <t>CR0916</t>
  </si>
  <si>
    <t>The Sechu Plaza Hotel</t>
  </si>
  <si>
    <t>THE SECHU PLAZA HOTEL</t>
  </si>
  <si>
    <t>CR0917</t>
  </si>
  <si>
    <t>Citadel Travellers Company Ltd</t>
  </si>
  <si>
    <t>CITADEL TRAVELLERS COMPANY LTD</t>
  </si>
  <si>
    <t>CR0918</t>
  </si>
  <si>
    <t>Kitundu Timber And Hardware</t>
  </si>
  <si>
    <t>KITUNDU TIMBER AND HARDWARE</t>
  </si>
  <si>
    <t>CR0919</t>
  </si>
  <si>
    <t>Janeiro Company Limited</t>
  </si>
  <si>
    <t>JANEIRO COMPANY LIMITED</t>
  </si>
  <si>
    <t>CR0920</t>
  </si>
  <si>
    <t>Syngenta East Africa Ltd</t>
  </si>
  <si>
    <t>532750/559130</t>
  </si>
  <si>
    <t>SYNGENTA EAST AFRICA LTD</t>
  </si>
  <si>
    <t>CR0921</t>
  </si>
  <si>
    <t>Hemka Agencies</t>
  </si>
  <si>
    <t>0724202798/0733566169</t>
  </si>
  <si>
    <t>HEMKA AGENCIES</t>
  </si>
  <si>
    <t>CR0922</t>
  </si>
  <si>
    <t>Chebunyo Building Contractors</t>
  </si>
  <si>
    <t>CHEBUNYO BUILDING CONTRACTORS</t>
  </si>
  <si>
    <t>CR0923</t>
  </si>
  <si>
    <t>Abdifatah &amp; Sibling Contractor</t>
  </si>
  <si>
    <t>ABDIFATAH &amp; SIBLING CONTRACTOR</t>
  </si>
  <si>
    <t>CR0924</t>
  </si>
  <si>
    <t>Gesonso Waterback Resort</t>
  </si>
  <si>
    <t>GESONSO WATERBACK RESORT</t>
  </si>
  <si>
    <t>CR0925</t>
  </si>
  <si>
    <t>Shabaa Supply Solution Enterprise</t>
  </si>
  <si>
    <t>0722419077/0711553575</t>
  </si>
  <si>
    <t>SHABAA SUPPLY SOLUTION ENTERPRISE</t>
  </si>
  <si>
    <t>CR0926</t>
  </si>
  <si>
    <t>Wilchem General Contractors</t>
  </si>
  <si>
    <t>WILCHEM GENERAL CONTRACTORS</t>
  </si>
  <si>
    <t>CR0927</t>
  </si>
  <si>
    <t>Info- spectrum Consults Ltd</t>
  </si>
  <si>
    <t>INFO- SPECTRUM CONSULTS LTD</t>
  </si>
  <si>
    <t>CR0928</t>
  </si>
  <si>
    <t>Automobile Association of Kenya</t>
  </si>
  <si>
    <t>AUTOMOBILE ASSOCIATION OF KENYA</t>
  </si>
  <si>
    <t>CR0929</t>
  </si>
  <si>
    <t>Phat! Music &amp; Entertainment Limited</t>
  </si>
  <si>
    <t>PHAT MUSIC &amp; ENTERTAINMENT LIMITED</t>
  </si>
  <si>
    <t>CR0930</t>
  </si>
  <si>
    <t>Barrows Construction Company</t>
  </si>
  <si>
    <t>BARROWS CONSTRUCTION COMPANY</t>
  </si>
  <si>
    <t>CR0931</t>
  </si>
  <si>
    <t>Fairmont The Norfolk Hotel</t>
  </si>
  <si>
    <t>020 250900</t>
  </si>
  <si>
    <t>FAIRMONT THE NORFOLK HOTEL</t>
  </si>
  <si>
    <t>CR0932</t>
  </si>
  <si>
    <t>Darga Graphics and Signs</t>
  </si>
  <si>
    <t>DARGA GRAPHICS AND SIGNS</t>
  </si>
  <si>
    <t>CR0933</t>
  </si>
  <si>
    <t>Nam Consult Limited</t>
  </si>
  <si>
    <t>020 3878574</t>
  </si>
  <si>
    <t>NAM CONSULT LIMITED</t>
  </si>
  <si>
    <t>CR0934</t>
  </si>
  <si>
    <t>Extra Dimensions</t>
  </si>
  <si>
    <t>0202715131/0722704397</t>
  </si>
  <si>
    <t>EXTRA DIMENSIONS</t>
  </si>
  <si>
    <t>CR0935</t>
  </si>
  <si>
    <t>Extreme Media Solutions</t>
  </si>
  <si>
    <t>EXTREME MEDIA SOLUTIONS</t>
  </si>
  <si>
    <t>CR0936</t>
  </si>
  <si>
    <t>Magic Colors Printing</t>
  </si>
  <si>
    <t>MAGIC COLORS PRINTING</t>
  </si>
  <si>
    <t>CR0937</t>
  </si>
  <si>
    <t>Apollo Tours &amp; Travel Ltd</t>
  </si>
  <si>
    <t>444636, 444686, 444621</t>
  </si>
  <si>
    <t>APOLLO TOURS &amp; TRAVEL LTD</t>
  </si>
  <si>
    <t>CR0938</t>
  </si>
  <si>
    <t>Fairey Industrial Ceramis Ltd</t>
  </si>
  <si>
    <t>+44 1782 664420</t>
  </si>
  <si>
    <t>FAIREY INDUSTRIAL CERAMIS LTD</t>
  </si>
  <si>
    <t>CR0939</t>
  </si>
  <si>
    <t>James Mutunga</t>
  </si>
  <si>
    <t>JAMES MUTUNGA</t>
  </si>
  <si>
    <t>CR0940</t>
  </si>
  <si>
    <t>Faiz Bookshop</t>
  </si>
  <si>
    <t>FAIZ BOOKSHOP</t>
  </si>
  <si>
    <t>CR0941</t>
  </si>
  <si>
    <t>Tribe Hotel Ltd</t>
  </si>
  <si>
    <t>TRIBE HOTEL LTD</t>
  </si>
  <si>
    <t>CR0942</t>
  </si>
  <si>
    <t>Laico Regency Hotel</t>
  </si>
  <si>
    <t>2211199/287000</t>
  </si>
  <si>
    <t>LAICO REGENCY HOTEL</t>
  </si>
  <si>
    <t>CR0943</t>
  </si>
  <si>
    <t>Hill Park Hotel</t>
  </si>
  <si>
    <t>HILL PARK HOTEL</t>
  </si>
  <si>
    <t>CR0944</t>
  </si>
  <si>
    <t>Sarova Panafric Hotel</t>
  </si>
  <si>
    <t>2720822/2714444</t>
  </si>
  <si>
    <t>SAROVA PANAFRIC HOTEL</t>
  </si>
  <si>
    <t>CR0945</t>
  </si>
  <si>
    <t>Jacaranda  Hotel Nairobi</t>
  </si>
  <si>
    <t>0733601613/4/0722205486/7</t>
  </si>
  <si>
    <t>JACARANDA  HOTEL NAIROBI</t>
  </si>
  <si>
    <t>CR0946</t>
  </si>
  <si>
    <t>Nairobi Safari Club</t>
  </si>
  <si>
    <t>NAIROBI SAFARI CLUB</t>
  </si>
  <si>
    <t>CR0947</t>
  </si>
  <si>
    <t>CR0948</t>
  </si>
  <si>
    <t>The Iceman Ltd</t>
  </si>
  <si>
    <t>THE ICEMAN LTD</t>
  </si>
  <si>
    <t>CR0949</t>
  </si>
  <si>
    <t>Akili Africa</t>
  </si>
  <si>
    <t>AKILI AFRICA</t>
  </si>
  <si>
    <t>CR0950</t>
  </si>
  <si>
    <t>Amicabre Travel Sevices Ltd</t>
  </si>
  <si>
    <t>827230/31</t>
  </si>
  <si>
    <t>AMICABRE TRAVEL SEVICES LTD</t>
  </si>
  <si>
    <t>CR0951</t>
  </si>
  <si>
    <t>MOB Entertaiment</t>
  </si>
  <si>
    <t>4768224/2723907</t>
  </si>
  <si>
    <t>MOB ENTERTAIMENT</t>
  </si>
  <si>
    <t>CR0952</t>
  </si>
  <si>
    <t>Hilton Nairobi Ltd</t>
  </si>
  <si>
    <t>HILTON NAIROBI LTD</t>
  </si>
  <si>
    <t>CR0953</t>
  </si>
  <si>
    <t>Shukmah Company Limited</t>
  </si>
  <si>
    <t>SHUKMAH COMPANY LIMITED</t>
  </si>
  <si>
    <t>CR0954</t>
  </si>
  <si>
    <t>Coast Core Drilling Eng.</t>
  </si>
  <si>
    <t>COAST CORE DRILLING ENG.</t>
  </si>
  <si>
    <t>CR0955</t>
  </si>
  <si>
    <t>Capital Hardware Tools Limited</t>
  </si>
  <si>
    <t>CAPITAL HARDWARE TOOLS LIMITED</t>
  </si>
  <si>
    <t>CR0956</t>
  </si>
  <si>
    <t>+254 20 2211152/ 2213253</t>
  </si>
  <si>
    <t>KENBRIGHT</t>
  </si>
  <si>
    <t>CR0957</t>
  </si>
  <si>
    <t>Sheikhow Contractors Ltd</t>
  </si>
  <si>
    <t>SHEIKHOW CONTRACTORS LTD</t>
  </si>
  <si>
    <t>CR0958</t>
  </si>
  <si>
    <t>Impress Communications Ltd</t>
  </si>
  <si>
    <t>IMPRESS COMMUNICATIONS LTD</t>
  </si>
  <si>
    <t>CR0959</t>
  </si>
  <si>
    <t>The Tracker Group of Companies</t>
  </si>
  <si>
    <t>2713790/2729479</t>
  </si>
  <si>
    <t>THE TRACKER GROUP OF COMPANIES</t>
  </si>
  <si>
    <t>CR0960</t>
  </si>
  <si>
    <t>824840-9</t>
  </si>
  <si>
    <t>AMIRAN KENYA LTD</t>
  </si>
  <si>
    <t>CR0961</t>
  </si>
  <si>
    <t>MS Training Centre for Development Coop</t>
  </si>
  <si>
    <t>MS TRAINING CENTRE FOR DEVELOPMENT COOP</t>
  </si>
  <si>
    <t>CR0962</t>
  </si>
  <si>
    <t>PeePoople</t>
  </si>
  <si>
    <t>PEEPOOPLE</t>
  </si>
  <si>
    <t>CR0963</t>
  </si>
  <si>
    <t>SGS KENYA LIMITED</t>
  </si>
  <si>
    <t>CR0964</t>
  </si>
  <si>
    <t>Richard Hunlede</t>
  </si>
  <si>
    <t>RICHARD HUNLEDE</t>
  </si>
  <si>
    <t>CR0965</t>
  </si>
  <si>
    <t>Master Power Systems Ltd.</t>
  </si>
  <si>
    <t>3756381/3757381</t>
  </si>
  <si>
    <t>MASTER POWER SYSTEMS LTD.</t>
  </si>
  <si>
    <t>CR0966</t>
  </si>
  <si>
    <t>Windsor Golf Hotel &amp; Country Club</t>
  </si>
  <si>
    <t>WINDSOR GOLF HOTEL &amp; COUNTRY CLUB</t>
  </si>
  <si>
    <t>CR0967</t>
  </si>
  <si>
    <t>Design Attitude</t>
  </si>
  <si>
    <t>DESIGN ATTITUDE</t>
  </si>
  <si>
    <t>CR0968</t>
  </si>
  <si>
    <t>Edson Engineers</t>
  </si>
  <si>
    <t>EDSON ENGINEERS</t>
  </si>
  <si>
    <t>CR0969</t>
  </si>
  <si>
    <t>ARMITECH CONSULTING ENGINEERS</t>
  </si>
  <si>
    <t>CR0970</t>
  </si>
  <si>
    <t>Zimaki Consult Ltd</t>
  </si>
  <si>
    <t>ZIMAKI CONSULT LTD</t>
  </si>
  <si>
    <t>CR0971</t>
  </si>
  <si>
    <t>Chuma Fabricators</t>
  </si>
  <si>
    <t>553296/559923</t>
  </si>
  <si>
    <t>CHUMA FABRICATORS</t>
  </si>
  <si>
    <t>CR0972</t>
  </si>
  <si>
    <t>EPC Consultants Intl Ltd</t>
  </si>
  <si>
    <t>0722333224/0734012626</t>
  </si>
  <si>
    <t>EPC CONSULTANTS INTL LTD</t>
  </si>
  <si>
    <t>CR0973</t>
  </si>
  <si>
    <t>Miscellaneous Creditors</t>
  </si>
  <si>
    <t>MISCELLANEOUS CREDITORS</t>
  </si>
  <si>
    <t>CR0974</t>
  </si>
  <si>
    <t>Tolbert Kay Consultancy Ltd</t>
  </si>
  <si>
    <t>020-8040634</t>
  </si>
  <si>
    <t>TOLBERT KAY CONSULTANCY LTD</t>
  </si>
  <si>
    <t>CR0975</t>
  </si>
  <si>
    <t>North Eastern Media Telcom Ltd</t>
  </si>
  <si>
    <t>6765970 / 0722239166 / 6763004</t>
  </si>
  <si>
    <t>NORTH EASTERN MEDIA TELCOM LTD</t>
  </si>
  <si>
    <t>CR0976</t>
  </si>
  <si>
    <t>Kesarine &amp; Associates Ltd</t>
  </si>
  <si>
    <t>2445267/0726221269</t>
  </si>
  <si>
    <t>KESARINE &amp; ASSOCIATES LTD</t>
  </si>
  <si>
    <t>CR0977</t>
  </si>
  <si>
    <t>KRCS Upper Eastern Region</t>
  </si>
  <si>
    <t>KRCS UPPER EASTERN REGION</t>
  </si>
  <si>
    <t>CR0978</t>
  </si>
  <si>
    <t>Hussein Ali Badhi</t>
  </si>
  <si>
    <t>0721-213519</t>
  </si>
  <si>
    <t>HUSSEIN ALI BADHI</t>
  </si>
  <si>
    <t>CR0979</t>
  </si>
  <si>
    <t>African Northern Broadcasting Services</t>
  </si>
  <si>
    <t>AFRICAN NORTHERN BROADCASTING SERVICES</t>
  </si>
  <si>
    <t>CR0981</t>
  </si>
  <si>
    <t>Ad Visions Ltd</t>
  </si>
  <si>
    <t>20-240911/722141158/0736798043</t>
  </si>
  <si>
    <t>AD VISIONS LTD</t>
  </si>
  <si>
    <t>CR0982</t>
  </si>
  <si>
    <t>Express Automation Ltd</t>
  </si>
  <si>
    <t>+254 20 3630000</t>
  </si>
  <si>
    <t>EXPRESS AUTOMATION LTD</t>
  </si>
  <si>
    <t>CR0983</t>
  </si>
  <si>
    <t>African Laughter</t>
  </si>
  <si>
    <t>3546834 / 0725284161</t>
  </si>
  <si>
    <t>AFRICAN LAUGHTER</t>
  </si>
  <si>
    <t>CR0991</t>
  </si>
  <si>
    <t>2228702/0728594569</t>
  </si>
  <si>
    <t>PETER WETTSTEIN</t>
  </si>
  <si>
    <t>CR0992</t>
  </si>
  <si>
    <t>Resources International</t>
  </si>
  <si>
    <t>0722256597/0720685181</t>
  </si>
  <si>
    <t>RESOURCES INTERNATIONAL</t>
  </si>
  <si>
    <t>CR0993</t>
  </si>
  <si>
    <t>Netkenya Office Solutions</t>
  </si>
  <si>
    <t>NETKENYA OFFICE SOLUTIONS</t>
  </si>
  <si>
    <t>CR0994</t>
  </si>
  <si>
    <t>Siyad Adan Mohamed</t>
  </si>
  <si>
    <t>SIYAD ADAN MOHAMED</t>
  </si>
  <si>
    <t>CR0995</t>
  </si>
  <si>
    <t>IDA Foundation</t>
  </si>
  <si>
    <t>+31 20 4033051</t>
  </si>
  <si>
    <t>IDA FOUNDATION</t>
  </si>
  <si>
    <t>CR0996</t>
  </si>
  <si>
    <t>Lenana Hardware Stores</t>
  </si>
  <si>
    <t>LENANA HARDWARE STORES</t>
  </si>
  <si>
    <t>CR0997</t>
  </si>
  <si>
    <t>Cyrstal Media Africa</t>
  </si>
  <si>
    <t>NORBROOK</t>
  </si>
  <si>
    <t>CR0998</t>
  </si>
  <si>
    <t>CQS GRC Solutions(Pty) Ltd</t>
  </si>
  <si>
    <t>(011) 507-0000</t>
  </si>
  <si>
    <t>CQS GRC SOLUTIONS(PTY) LTD</t>
  </si>
  <si>
    <t>Parklands 2121</t>
  </si>
  <si>
    <t>accounts@cqs.co.za</t>
  </si>
  <si>
    <t>CR0999</t>
  </si>
  <si>
    <t>Read Technologies Ltd</t>
  </si>
  <si>
    <t>3745618/07337911213/0722756175</t>
  </si>
  <si>
    <t>READ TECHNOLOGIES LTD</t>
  </si>
  <si>
    <t>CR1000</t>
  </si>
  <si>
    <t>Lords Healthcare Limited</t>
  </si>
  <si>
    <t>2717111 / 5 / : 0733-617111</t>
  </si>
  <si>
    <t>LORDS HEALTHCARE LIMITED</t>
  </si>
  <si>
    <t>CR1001</t>
  </si>
  <si>
    <t>David Munyao</t>
  </si>
  <si>
    <t>DAVID MUNYAO</t>
  </si>
  <si>
    <t>CR1002</t>
  </si>
  <si>
    <t>Kenya Drapers Limited</t>
  </si>
  <si>
    <t>020- 222216</t>
  </si>
  <si>
    <t>KENYA DRAPERS LIMITED</t>
  </si>
  <si>
    <t>CR1003</t>
  </si>
  <si>
    <t>The Hive Ltd</t>
  </si>
  <si>
    <t>THE HIVE LTD</t>
  </si>
  <si>
    <t>CR1004</t>
  </si>
  <si>
    <t>PANAROMA PARK HOTEL LIMITED</t>
  </si>
  <si>
    <t>050-2030128</t>
  </si>
  <si>
    <t>CR1005</t>
  </si>
  <si>
    <t>Adan Abdi Mallow</t>
  </si>
  <si>
    <t>ADAN ABDI MALLOW</t>
  </si>
  <si>
    <t>CR1006</t>
  </si>
  <si>
    <t>KRCS Lower Eastern Region</t>
  </si>
  <si>
    <t>044 21194</t>
  </si>
  <si>
    <t>LOWER EASTERN REGION</t>
  </si>
  <si>
    <t>CR1007</t>
  </si>
  <si>
    <t>Jeslyn International</t>
  </si>
  <si>
    <t>202049247/0726911043</t>
  </si>
  <si>
    <t>JESLYN INTERNATIONAL</t>
  </si>
  <si>
    <t>CR1008</t>
  </si>
  <si>
    <t>The Peace Counseling Centre</t>
  </si>
  <si>
    <t>THE PEACE COUNSELING CENTRE</t>
  </si>
  <si>
    <t>CR1009</t>
  </si>
  <si>
    <t>Kenya Tents Ltd</t>
  </si>
  <si>
    <t>2317984/6/7</t>
  </si>
  <si>
    <t>KENYA TENTS LTD</t>
  </si>
  <si>
    <t>CR1010</t>
  </si>
  <si>
    <t>ALS limited</t>
  </si>
  <si>
    <t>608113 / 605510</t>
  </si>
  <si>
    <t>ALS LIMITED</t>
  </si>
  <si>
    <t>CR1011</t>
  </si>
  <si>
    <t>Rhyno Int'l House Ltd</t>
  </si>
  <si>
    <t>2011933, 0722-728885</t>
  </si>
  <si>
    <t>RHYNO INT'L HOUSE LTD</t>
  </si>
  <si>
    <t>CR1012</t>
  </si>
  <si>
    <t>Technology Associates E.A Ltd</t>
  </si>
  <si>
    <t>TECHNOLOGY ASSOCIATES E.A LTD</t>
  </si>
  <si>
    <t>CR1013</t>
  </si>
  <si>
    <t>Amarula Resort</t>
  </si>
  <si>
    <t>AMARULA RESORT</t>
  </si>
  <si>
    <t>CR1014</t>
  </si>
  <si>
    <t>Gerish Hotels</t>
  </si>
  <si>
    <t>068-30440</t>
  </si>
  <si>
    <t>GERISH HOTELS</t>
  </si>
  <si>
    <t>CR1015</t>
  </si>
  <si>
    <t>Shammah Textiles / Tents</t>
  </si>
  <si>
    <t>SHAMMAH TEXTILES / TENTS</t>
  </si>
  <si>
    <t>CR1016</t>
  </si>
  <si>
    <t>A 24 Medial</t>
  </si>
  <si>
    <t>A 24 MEDIAL</t>
  </si>
  <si>
    <t>CR1017</t>
  </si>
  <si>
    <t>Emmanuel Psinja</t>
  </si>
  <si>
    <t>EMMANUEL PSINJA</t>
  </si>
  <si>
    <t>CR1018</t>
  </si>
  <si>
    <t>KRCS Emergency Plus Medical Services</t>
  </si>
  <si>
    <t>2655251/2/3</t>
  </si>
  <si>
    <t>KRCS EMERGENCY PLUS MEDICAL SERVICES</t>
  </si>
  <si>
    <t>CR1019</t>
  </si>
  <si>
    <t>Klay-Klay Graphics Designers</t>
  </si>
  <si>
    <t>0722 726 991</t>
  </si>
  <si>
    <t>KLAY-KLAY GRAPHICS DESIGNERS</t>
  </si>
  <si>
    <t>CR1020</t>
  </si>
  <si>
    <t>Colour International Limited</t>
  </si>
  <si>
    <t>COLOUR INTERNATIONAL LIMITED</t>
  </si>
  <si>
    <t>CR1021</t>
  </si>
  <si>
    <t>Safety Tech Ltd</t>
  </si>
  <si>
    <t>2358324/5</t>
  </si>
  <si>
    <t>SAFETY TECH LTD</t>
  </si>
  <si>
    <t>CR1022</t>
  </si>
  <si>
    <t>Extra Solutions Ltd</t>
  </si>
  <si>
    <t>020 2213857 / 2211490</t>
  </si>
  <si>
    <t>EXTRA SOLUTIONS LTD</t>
  </si>
  <si>
    <t>CR1023</t>
  </si>
  <si>
    <t>Titus Ekadeli Lodio</t>
  </si>
  <si>
    <t>TITUS EKADELI LODIO</t>
  </si>
  <si>
    <t>CR1024</t>
  </si>
  <si>
    <t>Kabaalay Trading &amp; consulting Co. Ltd</t>
  </si>
  <si>
    <t>020 8013623</t>
  </si>
  <si>
    <t>KABAALAY TRADING &amp; CONSULTING CO. LTD</t>
  </si>
  <si>
    <t>CR1025</t>
  </si>
  <si>
    <t>Santur Construction Company Ltd</t>
  </si>
  <si>
    <t>0715 045013</t>
  </si>
  <si>
    <t>SANTUR CONSTRUCTION COMPANY LTD</t>
  </si>
  <si>
    <t>CR1026</t>
  </si>
  <si>
    <t>Elsie Were Ronga</t>
  </si>
  <si>
    <t>ELSIE WERE RONGA</t>
  </si>
  <si>
    <t>CR1027</t>
  </si>
  <si>
    <t>Automated entrance systems</t>
  </si>
  <si>
    <t>020 8049000,0771722828</t>
  </si>
  <si>
    <t>AUTOMATED ENTRANCE SYSTEMS</t>
  </si>
  <si>
    <t>CR1028</t>
  </si>
  <si>
    <t>Alwahab enterprises Ltd</t>
  </si>
  <si>
    <t>0721342007/0723206089</t>
  </si>
  <si>
    <t>ALWAHAB ENTERPRISES LTD</t>
  </si>
  <si>
    <t>CR1029</t>
  </si>
  <si>
    <t>Lwangu Furniture &amp; Interior Designers</t>
  </si>
  <si>
    <t>0723-775163 / 0726-516114</t>
  </si>
  <si>
    <t>LWANGU FURNITURE &amp; INTERIOR DESIGNERS</t>
  </si>
  <si>
    <t>CR1030</t>
  </si>
  <si>
    <t>The Star</t>
  </si>
  <si>
    <t>3536101/2</t>
  </si>
  <si>
    <t>THE STAR</t>
  </si>
  <si>
    <t>CR1031</t>
  </si>
  <si>
    <t>Warsan Construction Company Ltd</t>
  </si>
  <si>
    <t>WARSAN CONSTRUCTION COMPANY LTD</t>
  </si>
  <si>
    <t>CR1032</t>
  </si>
  <si>
    <t>Modogashe Construction and Transportation Co. Ltd</t>
  </si>
  <si>
    <t>0720-730963 / 0722-554825</t>
  </si>
  <si>
    <t>MODOGASHE CONSTRUCTION AND TRANSPORTATION CO. LTD</t>
  </si>
  <si>
    <t>CR1033</t>
  </si>
  <si>
    <t>Statpack Industries Limited</t>
  </si>
  <si>
    <t>821404/5/6, 820875/6</t>
  </si>
  <si>
    <t>Violet Kanyua</t>
  </si>
  <si>
    <t>STATPACK INDUSTRIES LIMITED</t>
  </si>
  <si>
    <t>CR1034</t>
  </si>
  <si>
    <t>Ashut Engineers Ltd</t>
  </si>
  <si>
    <t>651166/556870/535715</t>
  </si>
  <si>
    <t>ASHUT ENGINEERS LTD</t>
  </si>
  <si>
    <t>CR1035</t>
  </si>
  <si>
    <t>Kenya Treatment Access Mvmt</t>
  </si>
  <si>
    <t>0722-758449 / 0722-761414</t>
  </si>
  <si>
    <t>KENYA TREATMENT ACCESS MVMT</t>
  </si>
  <si>
    <t>CR1036</t>
  </si>
  <si>
    <t>Cellcare Electronics Ltd</t>
  </si>
  <si>
    <t>0722-263210</t>
  </si>
  <si>
    <t>CELLCARE ELECTRONICS LTD</t>
  </si>
  <si>
    <t>CR1037</t>
  </si>
  <si>
    <t>MFI leasing Limited</t>
  </si>
  <si>
    <t>MFI LEASING LIMITED</t>
  </si>
  <si>
    <t>CR1038</t>
  </si>
  <si>
    <t>The Great Rift Valley Lodge</t>
  </si>
  <si>
    <t>020-4446651</t>
  </si>
  <si>
    <t>THE GREAT RIFT VALLEY LODGE</t>
  </si>
  <si>
    <t>CR1039</t>
  </si>
  <si>
    <t>Manchester Outfitters Ltd</t>
  </si>
  <si>
    <t>020 535593/4/5/6; 540947/8</t>
  </si>
  <si>
    <t>MANCHESTER OUTFITTERS LTD</t>
  </si>
  <si>
    <t>CR1040</t>
  </si>
  <si>
    <t>G4s Fire Services</t>
  </si>
  <si>
    <t>6982192 / 6982000</t>
  </si>
  <si>
    <t>G4S FIRE SERVICES</t>
  </si>
  <si>
    <t>CR1041</t>
  </si>
  <si>
    <t>Grundfos Lifelink (Kenya Ltd)</t>
  </si>
  <si>
    <t>2517650/1</t>
  </si>
  <si>
    <t>GRUNDFOS LIFELINK (KENYA LTD)</t>
  </si>
  <si>
    <t>CR1042</t>
  </si>
  <si>
    <t>Sanyana Builders &amp; Const Grp</t>
  </si>
  <si>
    <t>016-014309</t>
  </si>
  <si>
    <t>SANYANA BUILDERS &amp; CONST GRP</t>
  </si>
  <si>
    <t>CR1043</t>
  </si>
  <si>
    <t>Kisyanga Ezekiel Mutua</t>
  </si>
  <si>
    <t>0721-302734</t>
  </si>
  <si>
    <t>KISYANGA EZEKIEL MUTUA</t>
  </si>
  <si>
    <t>CR1044</t>
  </si>
  <si>
    <t>Jenipher Otieno</t>
  </si>
  <si>
    <t>0724-479156 / 0735-979732</t>
  </si>
  <si>
    <t>JENIPHER OTIENO</t>
  </si>
  <si>
    <t>CR1045</t>
  </si>
  <si>
    <t>IFTU CYBER &amp; STATIONARY</t>
  </si>
  <si>
    <t>CR1046</t>
  </si>
  <si>
    <t>Liboi Enterprises Company</t>
  </si>
  <si>
    <t>0718-339320/0720-022358</t>
  </si>
  <si>
    <t>LIBOI ENTERPRISES COMPANY</t>
  </si>
  <si>
    <t>CR1047</t>
  </si>
  <si>
    <t>Hanamal Construction Limited</t>
  </si>
  <si>
    <t>0721-342007 / 0722-554561</t>
  </si>
  <si>
    <t>HANAMAL CONSTRUCTION LIMITED</t>
  </si>
  <si>
    <t>CR1048</t>
  </si>
  <si>
    <t>Tintibale Communications</t>
  </si>
  <si>
    <t>0722-774842/0736-774842</t>
  </si>
  <si>
    <t>TINTIBALE COMMUNICATIONS</t>
  </si>
  <si>
    <t>CR1049</t>
  </si>
  <si>
    <t xml:space="preserve">Lukilu Investments                                </t>
  </si>
  <si>
    <t>LUKILU INVESTMENTS</t>
  </si>
  <si>
    <t>CR1050</t>
  </si>
  <si>
    <t>The Great Lakes Hotel Ltd</t>
  </si>
  <si>
    <t>020 2251117</t>
  </si>
  <si>
    <t>THE GREAT LAKES HOTEL LTD</t>
  </si>
  <si>
    <t>CR1051</t>
  </si>
  <si>
    <t xml:space="preserve">Kanono Development Youth Group      </t>
  </si>
  <si>
    <t>KANONO YOUTH DEVELOPMENT GROUP</t>
  </si>
  <si>
    <t>CR1052</t>
  </si>
  <si>
    <t>Lagdera Joint Contracators</t>
  </si>
  <si>
    <t>0720-995572/0720-756471</t>
  </si>
  <si>
    <t>LAGDERA JOINT CONTRACATORS</t>
  </si>
  <si>
    <t>CR1053</t>
  </si>
  <si>
    <t>Stopover Guest House</t>
  </si>
  <si>
    <t>STOPOVER GUEST HOUSE</t>
  </si>
  <si>
    <t>CR1054</t>
  </si>
  <si>
    <t>Wedgewood Supplies (K) Limited</t>
  </si>
  <si>
    <t>WEDGEWOOD SUPPLIES (K) LIMITED</t>
  </si>
  <si>
    <t>CR1055</t>
  </si>
  <si>
    <t>Radio Jambo</t>
  </si>
  <si>
    <t>020 4244105</t>
  </si>
  <si>
    <t>RADIO JAMBO</t>
  </si>
  <si>
    <t>CR1056</t>
  </si>
  <si>
    <t>Rojati Contractors Limited</t>
  </si>
  <si>
    <t>ROJATI CONTRACTORS LIMITED</t>
  </si>
  <si>
    <t>CR1057</t>
  </si>
  <si>
    <t>M&amp;J HOLDING LIMITED</t>
  </si>
  <si>
    <t>8566177 / 8561803</t>
  </si>
  <si>
    <t>CR1058</t>
  </si>
  <si>
    <t>Exact Marketing Services Ltd</t>
  </si>
  <si>
    <t>+254-41-2227344,6986,6058</t>
  </si>
  <si>
    <t>EXACT MARKETING SERVICES LTD</t>
  </si>
  <si>
    <t>CR1059</t>
  </si>
  <si>
    <t>Wannet ICT Solutions</t>
  </si>
  <si>
    <t>WANNET ICT SOLUTIONS</t>
  </si>
  <si>
    <t>CR1060</t>
  </si>
  <si>
    <t>Lampstand Consulatants</t>
  </si>
  <si>
    <t>0722-748540/0721-542225</t>
  </si>
  <si>
    <t>LAMPSTAND CONSULATANTS</t>
  </si>
  <si>
    <t>CR1061</t>
  </si>
  <si>
    <t>Tech Source Computers</t>
  </si>
  <si>
    <t>2182434 / 0722-571555</t>
  </si>
  <si>
    <t>TECH SOURCE COMPUTERS</t>
  </si>
  <si>
    <t>CR1062</t>
  </si>
  <si>
    <t>Kango'o Windpumps</t>
  </si>
  <si>
    <t>067-21412 / 0733-759226</t>
  </si>
  <si>
    <t>KANGO'O WINDPUMPS</t>
  </si>
  <si>
    <t>CR1063</t>
  </si>
  <si>
    <t>Naivas Ltd</t>
  </si>
  <si>
    <t>020-6536305</t>
  </si>
  <si>
    <t>NAIVAS LTD</t>
  </si>
  <si>
    <t>CR1064</t>
  </si>
  <si>
    <t>Westfield Motors Limited</t>
  </si>
  <si>
    <t>05431790/0735488006/0721461159</t>
  </si>
  <si>
    <t>WESTFIELD MOTORS LIMITED</t>
  </si>
  <si>
    <t>CR1066</t>
  </si>
  <si>
    <t>Transchem Pharmaceuticals Ltd.</t>
  </si>
  <si>
    <t>TRANSCHEM PHARMACEUTICALS LTD.</t>
  </si>
  <si>
    <t>CR1067</t>
  </si>
  <si>
    <t>C.M Steel &amp; General Bldg Contractor</t>
  </si>
  <si>
    <t>C.M STEEL &amp; GENERAL BLDG CONTRACTOR</t>
  </si>
  <si>
    <t>CR1068</t>
  </si>
  <si>
    <t>Essentio Business Solutions Ltd</t>
  </si>
  <si>
    <t>0722-540762</t>
  </si>
  <si>
    <t>ESSENTIO BUSINESS SOLUTIONS LTD</t>
  </si>
  <si>
    <t>CR1069</t>
  </si>
  <si>
    <t>Dolphin Stationers Ltd</t>
  </si>
  <si>
    <t>6531722/3/4</t>
  </si>
  <si>
    <t>DOLPHIN STATIONERS LTD</t>
  </si>
  <si>
    <t>CR1070</t>
  </si>
  <si>
    <t>Allied Plumbers Limited</t>
  </si>
  <si>
    <t>555545/ 555654</t>
  </si>
  <si>
    <t>ALLIED PLUMBERS LIMITED</t>
  </si>
  <si>
    <t>CR1071</t>
  </si>
  <si>
    <t>David Engineering Ltd</t>
  </si>
  <si>
    <t>2376339/ 2513939</t>
  </si>
  <si>
    <t>Mrs Doriet salins</t>
  </si>
  <si>
    <t>DAVID ENGINEERING LTD</t>
  </si>
  <si>
    <t>CR1072</t>
  </si>
  <si>
    <t>W. Giertsen Hall System As</t>
  </si>
  <si>
    <t>+47 55 94 3040 / +47 48 162666</t>
  </si>
  <si>
    <t>W. GIERTSEN HALL SYSTEM AS</t>
  </si>
  <si>
    <t>CR1073</t>
  </si>
  <si>
    <t>Mbooni hills engineering &amp; construction co.Ltd.</t>
  </si>
  <si>
    <t>MBOONI HILLS ENGINEERING &amp; CONSTRUCTION CO.LTD.</t>
  </si>
  <si>
    <t>CR1074</t>
  </si>
  <si>
    <t>Community health education support &amp; dev. center</t>
  </si>
  <si>
    <t>020 2300434</t>
  </si>
  <si>
    <t>COMMUNITY HEALTH EDUCATION SUPPORT &amp; DEV. CENTER</t>
  </si>
  <si>
    <t>CR1075</t>
  </si>
  <si>
    <t>Laborex Kenya Ltd</t>
  </si>
  <si>
    <t>693000/0722-203000/0720-632030</t>
  </si>
  <si>
    <t>LABOREX KENYA LTD</t>
  </si>
  <si>
    <t>CR1076</t>
  </si>
  <si>
    <t>Afriroc Limited</t>
  </si>
  <si>
    <t>0701333626/0722754769</t>
  </si>
  <si>
    <t>AFRIROC LIMITED</t>
  </si>
  <si>
    <t>CR1077</t>
  </si>
  <si>
    <t>Barichem Pharmaceuticals Ltd</t>
  </si>
  <si>
    <t>020 821692/0722-525979</t>
  </si>
  <si>
    <t>BARICHEM PHARMACEUTICALS LTD</t>
  </si>
  <si>
    <t>CR1078</t>
  </si>
  <si>
    <t>Usitawi consultants Africa</t>
  </si>
  <si>
    <t>020 2733527 / 2116395</t>
  </si>
  <si>
    <t>USITAWI CONSULTANTS AFRICA</t>
  </si>
  <si>
    <t>CR1079</t>
  </si>
  <si>
    <t>Peer House Africa</t>
  </si>
  <si>
    <t>PEER HOUSE AFRICA</t>
  </si>
  <si>
    <t>CR1080</t>
  </si>
  <si>
    <t>Next Technologies Ltd.</t>
  </si>
  <si>
    <t>020 2324124/126</t>
  </si>
  <si>
    <t>NEXT TECHNOLOGIES LTD.</t>
  </si>
  <si>
    <t>CR1081</t>
  </si>
  <si>
    <t>Ad-Gift Limited</t>
  </si>
  <si>
    <t>550627/ 0722610193</t>
  </si>
  <si>
    <t>AD-GIFT LIMITED</t>
  </si>
  <si>
    <t>CR1082</t>
  </si>
  <si>
    <t>Colourprint Limited</t>
  </si>
  <si>
    <t>0722203645/0733203645</t>
  </si>
  <si>
    <t>COLOURPRINT LIMITED</t>
  </si>
  <si>
    <t>CR1083</t>
  </si>
  <si>
    <t>ProCraft Concepts</t>
  </si>
  <si>
    <t>020311630/0721372881</t>
  </si>
  <si>
    <t>PROCRAFT CONCEPTS</t>
  </si>
  <si>
    <t>CR1084</t>
  </si>
  <si>
    <t>Coastweek Limited</t>
  </si>
  <si>
    <t>2230125/2230130</t>
  </si>
  <si>
    <t>COASTWEEK LIMITED</t>
  </si>
  <si>
    <t>CR1085</t>
  </si>
  <si>
    <t>Silverstone  Tyres (K) Ltd</t>
  </si>
  <si>
    <t>020 2518810</t>
  </si>
  <si>
    <t>SILVERSTONE  TYRES (K) LTD</t>
  </si>
  <si>
    <t>CR1086</t>
  </si>
  <si>
    <t>Wanji's Food Industries Ltd</t>
  </si>
  <si>
    <t>020-2467190/2467191</t>
  </si>
  <si>
    <t>WANJI'S FOOD INDUSTRIES LTD</t>
  </si>
  <si>
    <t>CR1087</t>
  </si>
  <si>
    <t>Pulse Healthcare Limited</t>
  </si>
  <si>
    <t>020-3587123/0725383742</t>
  </si>
  <si>
    <t>PULSE HEALTHCARE LIMITED</t>
  </si>
  <si>
    <t>CR1088</t>
  </si>
  <si>
    <t>Studio Sixty Two Limited</t>
  </si>
  <si>
    <t>Suzzane Watts</t>
  </si>
  <si>
    <t>STUDIO SIXTY TWO LIMITED</t>
  </si>
  <si>
    <t>CR1089</t>
  </si>
  <si>
    <t>Modern Lithographic Ltd</t>
  </si>
  <si>
    <t>559290, 531887/8, 652567</t>
  </si>
  <si>
    <t>MODERN LITHOGRAPHIC LTD</t>
  </si>
  <si>
    <t>CR1090</t>
  </si>
  <si>
    <t>General Aluminium Fabricators Ltd</t>
  </si>
  <si>
    <t>GENERAL ALUMINIUM FABRICATORS LTD</t>
  </si>
  <si>
    <t>CR1091</t>
  </si>
  <si>
    <t>Ebrahims Electronis Ltd</t>
  </si>
  <si>
    <t>+254 2221533/2221289</t>
  </si>
  <si>
    <t>EBRAHIMS ELECTRONIS LTD</t>
  </si>
  <si>
    <t>CR1092</t>
  </si>
  <si>
    <t>Pearl Medicare &amp; Equipment Ent</t>
  </si>
  <si>
    <t>0202036036/0720314505</t>
  </si>
  <si>
    <t>PEARL MEDICARE &amp; EQUIPMENT ENT</t>
  </si>
  <si>
    <t>CR1093</t>
  </si>
  <si>
    <t>Ideal Ceramics Ltd</t>
  </si>
  <si>
    <t>554044/652593</t>
  </si>
  <si>
    <t>IDEAL CERAMICS LTD</t>
  </si>
  <si>
    <t>CR1094</t>
  </si>
  <si>
    <t>African Beekeepers Ltd</t>
  </si>
  <si>
    <t>551834/2022586/2060685/</t>
  </si>
  <si>
    <t>AFRICAN BEEKEEPERS LTD</t>
  </si>
  <si>
    <t>CR1095</t>
  </si>
  <si>
    <t>Northern water and Sewerage</t>
  </si>
  <si>
    <t>0462103197/2103598</t>
  </si>
  <si>
    <t>NORTHERN WATER AND SEWERAGE</t>
  </si>
  <si>
    <t>CR1096</t>
  </si>
  <si>
    <t>Bontana Hotel - Nakuru</t>
  </si>
  <si>
    <t>051-2210134/2210977</t>
  </si>
  <si>
    <t>BONTANA HOTEL - NAKURU</t>
  </si>
  <si>
    <t>CR1097</t>
  </si>
  <si>
    <t>Green City Incinerators</t>
  </si>
  <si>
    <t>2601238/9/0710452971</t>
  </si>
  <si>
    <t>GREEN CITY INCINERATORS</t>
  </si>
  <si>
    <t>CR1098</t>
  </si>
  <si>
    <t>Hanshi Construction Ltd</t>
  </si>
  <si>
    <t>HANSHI CONSTRUCTION LTD</t>
  </si>
  <si>
    <t>CR1099</t>
  </si>
  <si>
    <t>Foton East Africa Ltd</t>
  </si>
  <si>
    <t>020 555000</t>
  </si>
  <si>
    <t>FOTON EAST AFRICA LTD</t>
  </si>
  <si>
    <t>CR1100</t>
  </si>
  <si>
    <t>Autosys Limited</t>
  </si>
  <si>
    <t>020 2351939</t>
  </si>
  <si>
    <t>AUTOSYS LIMITED</t>
  </si>
  <si>
    <t>CR1101</t>
  </si>
  <si>
    <t>DL Furniture &amp; Accessories Ltd</t>
  </si>
  <si>
    <t>0208032956/4/0725288102</t>
  </si>
  <si>
    <t>DL FURNITURE &amp; ACCESSORIES LTD</t>
  </si>
  <si>
    <t>CR1102</t>
  </si>
  <si>
    <t>Hagar Construction Co. Ltd</t>
  </si>
  <si>
    <t>0720-546270</t>
  </si>
  <si>
    <t>HAGAR CONSTRUCTION CO. LTD</t>
  </si>
  <si>
    <t>CR1103</t>
  </si>
  <si>
    <t>Danjos International Agencies Ltd</t>
  </si>
  <si>
    <t>07200-637002/0722-103961</t>
  </si>
  <si>
    <t>DANJOS INTERNATIONAL AGENCIES LTD</t>
  </si>
  <si>
    <t>CR1104</t>
  </si>
  <si>
    <t>S. G. &amp;  technical Serrvices Ltd</t>
  </si>
  <si>
    <t>0726052212/0736052212</t>
  </si>
  <si>
    <t>S. G. &amp;  TECHNICAL SERRVICES LTD</t>
  </si>
  <si>
    <t>CR1105</t>
  </si>
  <si>
    <t>Mangia Enterprises Ltd</t>
  </si>
  <si>
    <t>0183-2033</t>
  </si>
  <si>
    <t>MANGIA ENTERPRISES LTD</t>
  </si>
  <si>
    <t>CR1106</t>
  </si>
  <si>
    <t>A. S Osman</t>
  </si>
  <si>
    <t>0695-2265</t>
  </si>
  <si>
    <t>A. S OSMAN</t>
  </si>
  <si>
    <t>CR1107</t>
  </si>
  <si>
    <t>Alfa Motors Limited</t>
  </si>
  <si>
    <t>3540233/4,6536071/82</t>
  </si>
  <si>
    <t>ALFA MOTORS LIMITED</t>
  </si>
  <si>
    <t>CR1108</t>
  </si>
  <si>
    <t>The KK Group of Companies</t>
  </si>
  <si>
    <t>4245000/4445090</t>
  </si>
  <si>
    <t>THE KK GROUP OF COMPANIES</t>
  </si>
  <si>
    <t>CR1109</t>
  </si>
  <si>
    <t>Matecha Enterprises Ltd</t>
  </si>
  <si>
    <t>MATECHA ENTERPRISES LTD</t>
  </si>
  <si>
    <t>CR1110</t>
  </si>
  <si>
    <t>CADS Motors Ltd</t>
  </si>
  <si>
    <t>052 21520</t>
  </si>
  <si>
    <t>CADS MOTORS LTD</t>
  </si>
  <si>
    <t>CR1111</t>
  </si>
  <si>
    <t>Idar Group S. Services Ltd</t>
  </si>
  <si>
    <t>0720-981867</t>
  </si>
  <si>
    <t>IDAR GROUP S. SERVICES LTD</t>
  </si>
  <si>
    <t>CR1112</t>
  </si>
  <si>
    <t>Masalani Filling Station</t>
  </si>
  <si>
    <t>MASALANI FILLING STATION</t>
  </si>
  <si>
    <t>CR1113</t>
  </si>
  <si>
    <t>020 3914000</t>
  </si>
  <si>
    <t>CR1114</t>
  </si>
  <si>
    <t>Treadsetters Tyres Ltd</t>
  </si>
  <si>
    <t>8560660/4/0722860700</t>
  </si>
  <si>
    <t>TREADSETTERS TYRES LTD</t>
  </si>
  <si>
    <t>CR1115</t>
  </si>
  <si>
    <t>National Oil Corporation</t>
  </si>
  <si>
    <t>NATIONAL OIL CORPORATION</t>
  </si>
  <si>
    <t>CR1116</t>
  </si>
  <si>
    <t>Kulmis Investment Co. Ltd</t>
  </si>
  <si>
    <t>0721789101/0722405038</t>
  </si>
  <si>
    <t>KULMIS INVESTMENT CO. LTD</t>
  </si>
  <si>
    <t>CR1117</t>
  </si>
  <si>
    <t>Amani Counselling Centre &amp; Training Institute</t>
  </si>
  <si>
    <t>6002672/6002673/0722626590/073</t>
  </si>
  <si>
    <t>AMANI COUNSELLING CENTRE &amp; TRAINING INSTITUTE</t>
  </si>
  <si>
    <t>CR1118</t>
  </si>
  <si>
    <t>Prinyanka Kenya Limited</t>
  </si>
  <si>
    <t>2101712/3741946/3741949</t>
  </si>
  <si>
    <t>PRINYANKA KENYA LIMITED</t>
  </si>
  <si>
    <t>CR1119</t>
  </si>
  <si>
    <t>Channing Bete Company</t>
  </si>
  <si>
    <t>1-800-477-4776</t>
  </si>
  <si>
    <t>CHANNING BETE COMPANY</t>
  </si>
  <si>
    <t>CR1120</t>
  </si>
  <si>
    <t>Njima Pharmaceuticals Ltd</t>
  </si>
  <si>
    <t>NJIMA PHARMACEUTICALS LTD</t>
  </si>
  <si>
    <t>CR1121</t>
  </si>
  <si>
    <t>Raili Enterprises</t>
  </si>
  <si>
    <t>0733611646/0722331215</t>
  </si>
  <si>
    <t>RAILI ENTERPRISES</t>
  </si>
  <si>
    <t>CR1122</t>
  </si>
  <si>
    <t>Arzedu CF Limited</t>
  </si>
  <si>
    <t>020-2012041</t>
  </si>
  <si>
    <t>ARZEDU CF LIMITED</t>
  </si>
  <si>
    <t>CR1123</t>
  </si>
  <si>
    <t>Ampton Enterprises Ltd</t>
  </si>
  <si>
    <t>55271/557371</t>
  </si>
  <si>
    <t>AMPTON ENTERPRISES LTD</t>
  </si>
  <si>
    <t>CR1124</t>
  </si>
  <si>
    <t>Zaitun Construction Company &amp; Transporters</t>
  </si>
  <si>
    <t>ZAITUN CONSTRUCTION COMPANY &amp; TRANSPORTERS</t>
  </si>
  <si>
    <t>CR1125</t>
  </si>
  <si>
    <t>Soy Afric Limited</t>
  </si>
  <si>
    <t>556740/552307</t>
  </si>
  <si>
    <t>SOY AFRIC LIMITED</t>
  </si>
  <si>
    <t>CR1126</t>
  </si>
  <si>
    <t>Hasbah Kenya Limited</t>
  </si>
  <si>
    <t>821094/6</t>
  </si>
  <si>
    <t>Abubakar Hassan</t>
  </si>
  <si>
    <t>HASBAH KENYA LIMITED</t>
  </si>
  <si>
    <t>CR1127</t>
  </si>
  <si>
    <t>PZ Cussons</t>
  </si>
  <si>
    <t>020 8563132-9</t>
  </si>
  <si>
    <t>Charles Kinyua</t>
  </si>
  <si>
    <t>PZ CUSSONS</t>
  </si>
  <si>
    <t>CR1128</t>
  </si>
  <si>
    <t>Multichoice Kenya Ltd</t>
  </si>
  <si>
    <t>MULTICHOICE KENYA LTD</t>
  </si>
  <si>
    <t>CR1129</t>
  </si>
  <si>
    <t>Beret 2000 Construction Limited</t>
  </si>
  <si>
    <t>BERET 2000 CONSTRUCTION LIMITED</t>
  </si>
  <si>
    <t>CR1130</t>
  </si>
  <si>
    <t>Mumias Sugar Company Limited</t>
  </si>
  <si>
    <t>Albert Kimeli Koech</t>
  </si>
  <si>
    <t>MUMIAS SUGAR COMPANY LIMITED</t>
  </si>
  <si>
    <t>CR1131</t>
  </si>
  <si>
    <t xml:space="preserve">Shukran General Suppliers &amp; Transporters </t>
  </si>
  <si>
    <t>SHUKRAN GENERAL SUPPLIERS &amp; TRANSPORTERS</t>
  </si>
  <si>
    <t>CR1132</t>
  </si>
  <si>
    <t>Bata Shoe Company (K) Ltd</t>
  </si>
  <si>
    <t>BATA SHOE COMPANY (K) LTD</t>
  </si>
  <si>
    <t>CR1133</t>
  </si>
  <si>
    <t>Happy Mambere Frajan Stores</t>
  </si>
  <si>
    <t>044-3700271/0722433906</t>
  </si>
  <si>
    <t>HAPPY MAMBERE FRAJAN STORES</t>
  </si>
  <si>
    <t>CR1134</t>
  </si>
  <si>
    <t>HDP Africa</t>
  </si>
  <si>
    <t>HDP AFRICA</t>
  </si>
  <si>
    <t>CR1135</t>
  </si>
  <si>
    <t>Cilneod Kenya Limited</t>
  </si>
  <si>
    <t>P.O Box 8847</t>
  </si>
  <si>
    <t>CILNEOD KENYA LIMITED</t>
  </si>
  <si>
    <t>CR1136</t>
  </si>
  <si>
    <t>James Muthale</t>
  </si>
  <si>
    <t>JAMES MUTHALE</t>
  </si>
  <si>
    <t>CR1137</t>
  </si>
  <si>
    <t>Reltex Tarpaulins (Africa) EPZ Ltd</t>
  </si>
  <si>
    <t>+254 45 6626000</t>
  </si>
  <si>
    <t>RELTEX TARPAULINS (AFRICA) EPZ LTD</t>
  </si>
  <si>
    <t>CR1138</t>
  </si>
  <si>
    <t>Tasha Enterprises (K) Ltd</t>
  </si>
  <si>
    <t>534046/533206/532824</t>
  </si>
  <si>
    <t>TASHA ENTERPRISES (K) LTD</t>
  </si>
  <si>
    <t>CR1139</t>
  </si>
  <si>
    <t>King's Collection</t>
  </si>
  <si>
    <t>2245626/340471</t>
  </si>
  <si>
    <t>KING'S COLLECTION</t>
  </si>
  <si>
    <t>CR1140</t>
  </si>
  <si>
    <t>Star Electronics</t>
  </si>
  <si>
    <t>020 3746582/3</t>
  </si>
  <si>
    <t>STAR ELECTRONICS</t>
  </si>
  <si>
    <t>CR1141</t>
  </si>
  <si>
    <t>Triple Nine Associates Ltd</t>
  </si>
  <si>
    <t>Alois Nderi</t>
  </si>
  <si>
    <t>TRIPLE NINE</t>
  </si>
  <si>
    <t>CR1142</t>
  </si>
  <si>
    <t>Brookside Dairy Limited</t>
  </si>
  <si>
    <t>020-352480</t>
  </si>
  <si>
    <t>BROOKSIDE DAIRY LIMITED</t>
  </si>
  <si>
    <t>CR1143</t>
  </si>
  <si>
    <t>Mohinder Locks System Ltd</t>
  </si>
  <si>
    <t>MOHINDER LOCKS SYSTEM LTD</t>
  </si>
  <si>
    <t>CR1144</t>
  </si>
  <si>
    <t>H F Fire International K Ltd</t>
  </si>
  <si>
    <t>H F FIRE INTERNATIONAL K LTD</t>
  </si>
  <si>
    <t>CR1145</t>
  </si>
  <si>
    <t>Mau Technical</t>
  </si>
  <si>
    <t>MAU TECHNICAL</t>
  </si>
  <si>
    <t>CR1146</t>
  </si>
  <si>
    <t>Prime Aluminium Casement</t>
  </si>
  <si>
    <t>PRIME ALUMINIUM CASEMENT</t>
  </si>
  <si>
    <t>CR1147</t>
  </si>
  <si>
    <t>CR1148</t>
  </si>
  <si>
    <t>Dr. Stacy Hope</t>
  </si>
  <si>
    <t>DR. STACY HOPE</t>
  </si>
  <si>
    <t>CR1149</t>
  </si>
  <si>
    <t>Kepher Frankline &amp; Associates</t>
  </si>
  <si>
    <t>0202210931/0720310910</t>
  </si>
  <si>
    <t>KEPHER FRANKLINE &amp; ASSOCIATES</t>
  </si>
  <si>
    <t>CR1150</t>
  </si>
  <si>
    <t>Pan African petroleum limited</t>
  </si>
  <si>
    <t>PAN AFRICAN PETROLEUM LIMITED</t>
  </si>
  <si>
    <t>CR1151</t>
  </si>
  <si>
    <t>UAP Life Assurance Ltd</t>
  </si>
  <si>
    <t>UAP LIFE ASSURANCE LTD</t>
  </si>
  <si>
    <t>CR1152</t>
  </si>
  <si>
    <t>Samburu Service Station Ltd</t>
  </si>
  <si>
    <t>SAMBURU SERVICE STATION LTD</t>
  </si>
  <si>
    <t>CR1153</t>
  </si>
  <si>
    <t>Ama Construction Company</t>
  </si>
  <si>
    <t>0721903768/0732961272</t>
  </si>
  <si>
    <t>AMA CONSTRUCTION COMPANY</t>
  </si>
  <si>
    <t>CR1154</t>
  </si>
  <si>
    <t>Kenred Sacco Ltd</t>
  </si>
  <si>
    <t>KENRED SACCO LTD</t>
  </si>
  <si>
    <t>CR1155</t>
  </si>
  <si>
    <t>Lodwar Fuel Station</t>
  </si>
  <si>
    <t>LODWAR FUEL STATION</t>
  </si>
  <si>
    <t>CR1156</t>
  </si>
  <si>
    <t>ContenO NV</t>
  </si>
  <si>
    <t>Christophe Van Steen</t>
  </si>
  <si>
    <t>CONTENO NV</t>
  </si>
  <si>
    <t>CR1157</t>
  </si>
  <si>
    <t>Global Airlift</t>
  </si>
  <si>
    <t>A.Ali</t>
  </si>
  <si>
    <t>GLOBAL AIRLIFT</t>
  </si>
  <si>
    <t>CR1158</t>
  </si>
  <si>
    <t>Coaching Ourselves International Inc</t>
  </si>
  <si>
    <t>COACHING OURSELVES INTERNATIONAL INC</t>
  </si>
  <si>
    <t>CR1159</t>
  </si>
  <si>
    <t>Aspire Marketing Limited</t>
  </si>
  <si>
    <t>ASPIRE MARKETING LIMITED</t>
  </si>
  <si>
    <t>CR1160</t>
  </si>
  <si>
    <t>V &amp; M Grains C.C.</t>
  </si>
  <si>
    <t>V &amp; M GRAINS C.C.</t>
  </si>
  <si>
    <t>CR1161</t>
  </si>
  <si>
    <t>Almak Aqua Drillers Ltd</t>
  </si>
  <si>
    <t>0736148278/0716481102</t>
  </si>
  <si>
    <t>ALMAK AQUA DRILLERS LTD</t>
  </si>
  <si>
    <t>CR1162</t>
  </si>
  <si>
    <t>Eco-Waste Management &amp; Incineration Services Ltd</t>
  </si>
  <si>
    <t>ECO-WASTE MANAGEMENT &amp; INCINERATION SERVICES LTD</t>
  </si>
  <si>
    <t>CR1163</t>
  </si>
  <si>
    <t>Policy Research &amp; Mgmt Consultants</t>
  </si>
  <si>
    <t>0722758449/0722248063</t>
  </si>
  <si>
    <t>Dorothy A. Omollo</t>
  </si>
  <si>
    <t>POLICY RESEARCH &amp; MGMT CONSULTANTS</t>
  </si>
  <si>
    <t>CR1164</t>
  </si>
  <si>
    <t>Hamiliton Harrison &amp; Mathews</t>
  </si>
  <si>
    <t>HAMILITON HARRISON &amp; MATHEWS</t>
  </si>
  <si>
    <t>CR1165</t>
  </si>
  <si>
    <t>Danki Venturers Ltd</t>
  </si>
  <si>
    <t>0722115045/0721267250</t>
  </si>
  <si>
    <t>DANKI VENTURERS LTD</t>
  </si>
  <si>
    <t>CR1166</t>
  </si>
  <si>
    <t>Field &amp; Industrial Tech Services Ltd</t>
  </si>
  <si>
    <t>533151/555218</t>
  </si>
  <si>
    <t>FIELD &amp; INDUSTRIAL TECH SERVICES LTD</t>
  </si>
  <si>
    <t>CR1167</t>
  </si>
  <si>
    <t>Ernst &amp; Young</t>
  </si>
  <si>
    <t>+254 (20) 2715300</t>
  </si>
  <si>
    <t>ERNST &amp; YOUNG</t>
  </si>
  <si>
    <t>CR1168</t>
  </si>
  <si>
    <t>CR1169</t>
  </si>
  <si>
    <t>Saulo Stephen Walter</t>
  </si>
  <si>
    <t>SAULO STEPHEN WALTER</t>
  </si>
  <si>
    <t>CR1170</t>
  </si>
  <si>
    <t>Sheikh Mohamed Ali</t>
  </si>
  <si>
    <t>SHEIKH MOHAMED ALI</t>
  </si>
  <si>
    <t>CR1171</t>
  </si>
  <si>
    <t>Humamo Kenya Limited</t>
  </si>
  <si>
    <t>046-2102415</t>
  </si>
  <si>
    <t>HUMAMO KENYA LIMITED</t>
  </si>
  <si>
    <t>CR1172</t>
  </si>
  <si>
    <t>Lekos Service Station</t>
  </si>
  <si>
    <t>2051/2247</t>
  </si>
  <si>
    <t>LEKOS SERVICE STATION</t>
  </si>
  <si>
    <t>CR1173</t>
  </si>
  <si>
    <t>Al-Noor Service Station</t>
  </si>
  <si>
    <t>AL-NOOR SERVICE STATION</t>
  </si>
  <si>
    <t>CR1174</t>
  </si>
  <si>
    <t>Sheffield Steel Systems</t>
  </si>
  <si>
    <t>Jane</t>
  </si>
  <si>
    <t>SHEFFIELD STEEL SYSTEMS</t>
  </si>
  <si>
    <t>CR1175</t>
  </si>
  <si>
    <t>Lobonyo &amp; Associates</t>
  </si>
  <si>
    <t>LOBONYO &amp; ASSOCIATES</t>
  </si>
  <si>
    <t>CR1176</t>
  </si>
  <si>
    <t>Finix Consulting Ltd</t>
  </si>
  <si>
    <t>FINIX CONSULTING LTD</t>
  </si>
  <si>
    <t>CR1177</t>
  </si>
  <si>
    <t>Wood Products (K) Ltd</t>
  </si>
  <si>
    <t>651577/8/9/0721917816/07348360</t>
  </si>
  <si>
    <t>WOOD PRODUCTS (K) LTD</t>
  </si>
  <si>
    <t>CR1178</t>
  </si>
  <si>
    <t>Maithya Mutyauvyu</t>
  </si>
  <si>
    <t>MAITHYA MUTYAUVYU</t>
  </si>
  <si>
    <t>CR1179</t>
  </si>
  <si>
    <t>Kiri Consult LTD</t>
  </si>
  <si>
    <t>020 2714897</t>
  </si>
  <si>
    <t>Muneria Kirimania</t>
  </si>
  <si>
    <t>KIRI CONSULT LTD</t>
  </si>
  <si>
    <t>CR1180</t>
  </si>
  <si>
    <t>Nairobi Kitchen Care</t>
  </si>
  <si>
    <t>NAIROBI KITCHEN CARE</t>
  </si>
  <si>
    <t>CR1181</t>
  </si>
  <si>
    <t>Heritage Insurance Co</t>
  </si>
  <si>
    <t>HERITAGE INSURANCE CO</t>
  </si>
  <si>
    <t>CR1182</t>
  </si>
  <si>
    <t>Camerapix</t>
  </si>
  <si>
    <t>CAMERAPIX</t>
  </si>
  <si>
    <t>CR1183</t>
  </si>
  <si>
    <t>748 Air Services (K) LTD</t>
  </si>
  <si>
    <t>748 AIR SERVICES (K) LTD</t>
  </si>
  <si>
    <t>CR1184</t>
  </si>
  <si>
    <t>Alb Osman &amp; Co Ltd</t>
  </si>
  <si>
    <t>info@albosman.co.ke</t>
  </si>
  <si>
    <t>ALB OSMAN &amp; CO LTD</t>
  </si>
  <si>
    <t>CR1185</t>
  </si>
  <si>
    <t>Abon Technical Services</t>
  </si>
  <si>
    <t>ABON TECHNICAL SERVICES</t>
  </si>
  <si>
    <t>CR1186</t>
  </si>
  <si>
    <t>Ecolife Conlife Consultium Ltd</t>
  </si>
  <si>
    <t>info@ecolifeconsultium.com</t>
  </si>
  <si>
    <t>ECOLIFE CONLIFE CONSULTIUM LTD</t>
  </si>
  <si>
    <t>CR1187</t>
  </si>
  <si>
    <t>F&amp;A Trading Co. Ltd</t>
  </si>
  <si>
    <t>info@factcolt.com</t>
  </si>
  <si>
    <t>F&amp;A TRADING CO. LTD</t>
  </si>
  <si>
    <t>CR1188</t>
  </si>
  <si>
    <t>Elmoge Contractors Ltd</t>
  </si>
  <si>
    <t>0722-650067</t>
  </si>
  <si>
    <t>ELMOGE CONTRACTORS LTD</t>
  </si>
  <si>
    <t>CR1189</t>
  </si>
  <si>
    <t>Bavko Engineering (K) Ltd</t>
  </si>
  <si>
    <t>P.O Box 485</t>
  </si>
  <si>
    <t>BAVKO ENGINEERING (K) LTD</t>
  </si>
  <si>
    <t>CR1190</t>
  </si>
  <si>
    <t>Khasto Consultants</t>
  </si>
  <si>
    <t>Janipher A. Otieno</t>
  </si>
  <si>
    <t>KHASTO CONSULTANTS</t>
  </si>
  <si>
    <t>CR1191</t>
  </si>
  <si>
    <t>Central Isiolo Investments Ltd</t>
  </si>
  <si>
    <t>06452457/0612303582</t>
  </si>
  <si>
    <t>CENTRAL ISIOLO INVESTMENTS LTD</t>
  </si>
  <si>
    <t>CR1192</t>
  </si>
  <si>
    <t>A. Fakir Garage</t>
  </si>
  <si>
    <t>A. FAKIR GARAGE</t>
  </si>
  <si>
    <t>CR1193</t>
  </si>
  <si>
    <t>Velka Engineering LTD</t>
  </si>
  <si>
    <t>VELKA ENGINEERING LTD</t>
  </si>
  <si>
    <t>CR1194</t>
  </si>
  <si>
    <t>Damco Logistics</t>
  </si>
  <si>
    <t>DAMCO LOGISTICS</t>
  </si>
  <si>
    <t>CR1195</t>
  </si>
  <si>
    <t>Mercia Export Enterprises Ltd</t>
  </si>
  <si>
    <t>MERCIA EXPORT ENTERPRISES LTD</t>
  </si>
  <si>
    <t>CR1196</t>
  </si>
  <si>
    <t>Fincom Technologies Ltd</t>
  </si>
  <si>
    <t>2731141-4</t>
  </si>
  <si>
    <t>FINCOM TECHNOLOGIES LTD</t>
  </si>
  <si>
    <t>CR1197</t>
  </si>
  <si>
    <t>Bel Ea Pharmacy Ltd</t>
  </si>
  <si>
    <t>BEL EA PHARMACY LTD</t>
  </si>
  <si>
    <t>CR1198</t>
  </si>
  <si>
    <t>Bright Technologies Ltd</t>
  </si>
  <si>
    <t>020-2210174-0710623400</t>
  </si>
  <si>
    <t>BRIGHT TECHNOLOGIES LTD</t>
  </si>
  <si>
    <t>CR1199</t>
  </si>
  <si>
    <t>Escom Computers Limited</t>
  </si>
  <si>
    <t>020-4450388</t>
  </si>
  <si>
    <t>ESCOM COMPUTERS LIMITED</t>
  </si>
  <si>
    <t>CR1200</t>
  </si>
  <si>
    <t>Computerways Limited</t>
  </si>
  <si>
    <t>020-2242131-311218-313316</t>
  </si>
  <si>
    <t>COMPUTERWAYS LIMITED</t>
  </si>
  <si>
    <t>CR1201</t>
  </si>
  <si>
    <t>Panesar's Kenya Limited</t>
  </si>
  <si>
    <t>PANESAR'S KENYA LIMITED</t>
  </si>
  <si>
    <t>CR1202</t>
  </si>
  <si>
    <t>Office 2000 Plus</t>
  </si>
  <si>
    <t>0722844500/0724622706</t>
  </si>
  <si>
    <t>OFFICE 2000 PLUS</t>
  </si>
  <si>
    <t>CR1203</t>
  </si>
  <si>
    <t>Medifast Africa Limited</t>
  </si>
  <si>
    <t>MEDIFAST AFRICA LIMITED</t>
  </si>
  <si>
    <t>CR1204</t>
  </si>
  <si>
    <t>Pacific Stationers (K) Ltd</t>
  </si>
  <si>
    <t>6533508/9</t>
  </si>
  <si>
    <t>PACIFIC STATIONERS (K) LTD</t>
  </si>
  <si>
    <t>CR1205</t>
  </si>
  <si>
    <t>Bhachu Industries Ltd</t>
  </si>
  <si>
    <t>554170/554263</t>
  </si>
  <si>
    <t>D.S Bhachu</t>
  </si>
  <si>
    <t>BHACHU INDUSTRIES LTD</t>
  </si>
  <si>
    <t>CR1206</t>
  </si>
  <si>
    <t>Njuri Motors Ltd - Meru Toyota</t>
  </si>
  <si>
    <t>0707 519000/ 0731 519 000</t>
  </si>
  <si>
    <t>NJURI MOTORS LTD - MERU TOYOTA</t>
  </si>
  <si>
    <t>CR1207</t>
  </si>
  <si>
    <t>Techbiz Limited</t>
  </si>
  <si>
    <t>2335512/3/4</t>
  </si>
  <si>
    <t>Brian Mboya</t>
  </si>
  <si>
    <t>TECHBIZ LIMITED</t>
  </si>
  <si>
    <t>CR1208</t>
  </si>
  <si>
    <t>MI Design Build Engineering Works</t>
  </si>
  <si>
    <t>MI DESIGN BUILD ENGINEERING WORKS</t>
  </si>
  <si>
    <t>CR1209</t>
  </si>
  <si>
    <t>Ijara Filing Station</t>
  </si>
  <si>
    <t>0725790613/0721580322</t>
  </si>
  <si>
    <t>IJARA FILING STATION</t>
  </si>
  <si>
    <t>CR1210</t>
  </si>
  <si>
    <t>Sai Raj Limited</t>
  </si>
  <si>
    <t>359770/3/7</t>
  </si>
  <si>
    <t>SAI RAJ LIMITED</t>
  </si>
  <si>
    <t>CR1211</t>
  </si>
  <si>
    <t>Ali Abdullahi Mahad</t>
  </si>
  <si>
    <t>0727766866/ 0720795924</t>
  </si>
  <si>
    <t>IQRA Petroleum Service</t>
  </si>
  <si>
    <t>ALI ABDULLAHI MAHAD</t>
  </si>
  <si>
    <t>CR1212</t>
  </si>
  <si>
    <t>Diagnostic Automation EA Ltd</t>
  </si>
  <si>
    <t>020 2319998/2143878</t>
  </si>
  <si>
    <t>DIAGNOSTIC AUTOMATION EA LTD</t>
  </si>
  <si>
    <t>CR1213</t>
  </si>
  <si>
    <t>Athi River Marble &amp; Granite Ltd</t>
  </si>
  <si>
    <t>ATHI RIVER MARBLE &amp; GRANITE LTD</t>
  </si>
  <si>
    <t>CR1214</t>
  </si>
  <si>
    <t>Crescent Tech Ltd</t>
  </si>
  <si>
    <t>4449378/4440719</t>
  </si>
  <si>
    <t>CRESCENT TECH LTD</t>
  </si>
  <si>
    <t>CR1215</t>
  </si>
  <si>
    <t>WFP Somalia Imprest</t>
  </si>
  <si>
    <t>WFP SOMALIA IMPREST</t>
  </si>
  <si>
    <t>CR1216</t>
  </si>
  <si>
    <t>Two Way Communications Ltd</t>
  </si>
  <si>
    <t>TWO WAY COMMUNICATIONS LTD</t>
  </si>
  <si>
    <t>CR1217</t>
  </si>
  <si>
    <t>Kindaruma Ltd</t>
  </si>
  <si>
    <t>068-31272</t>
  </si>
  <si>
    <t>KINDARUMA LTD</t>
  </si>
  <si>
    <t>CR1218</t>
  </si>
  <si>
    <t>allpack industries ltd</t>
  </si>
  <si>
    <t>020-2014403</t>
  </si>
  <si>
    <t>ALLPACK INDUSTRIES LTD</t>
  </si>
  <si>
    <t>CR1219</t>
  </si>
  <si>
    <t>Eveready E.A Ltd</t>
  </si>
  <si>
    <t>020-221613/42/45</t>
  </si>
  <si>
    <t>EVEREADY E.A LTD</t>
  </si>
  <si>
    <t>CR1220</t>
  </si>
  <si>
    <t>Sammy Arts</t>
  </si>
  <si>
    <t>Sammy</t>
  </si>
  <si>
    <t>SAMMY ARTS</t>
  </si>
  <si>
    <t>CR1221</t>
  </si>
  <si>
    <t>Environmental &amp; Combustion Consultant Ltd</t>
  </si>
  <si>
    <t>ENVIRONMENTAL &amp; COMBUSTION CONSULTANT LTD</t>
  </si>
  <si>
    <t>CR1222</t>
  </si>
  <si>
    <t>Shukran Construction Co. Ltd</t>
  </si>
  <si>
    <t>SHUKRAN CONSTRUCTION CO. LTD</t>
  </si>
  <si>
    <t>CR1223</t>
  </si>
  <si>
    <t>Al-Fairouz Enterprises</t>
  </si>
  <si>
    <t>AL-FAIROUZ ENTERPRISES</t>
  </si>
  <si>
    <t>CR1224</t>
  </si>
  <si>
    <t>Aswa Developers &amp; Contractors Ltd</t>
  </si>
  <si>
    <t>ASWA DEVELOPERS &amp; CONTRACTORS LTD</t>
  </si>
  <si>
    <t>CR1225</t>
  </si>
  <si>
    <t>Smart Beaver Ltd</t>
  </si>
  <si>
    <t>SMART BEAVER LTD</t>
  </si>
  <si>
    <t>CR1226</t>
  </si>
  <si>
    <t>Earthcare Services Ltd</t>
  </si>
  <si>
    <t>EARTHCARE SERVICES LTD</t>
  </si>
  <si>
    <t>CR1227</t>
  </si>
  <si>
    <t xml:space="preserve"> The Jubilee Insurance Company of Kenya Ltd</t>
  </si>
  <si>
    <t>THE JUBILEE INSURANCE COMPANY OF KENYA LTD</t>
  </si>
  <si>
    <t>CR1228</t>
  </si>
  <si>
    <t>Freedom Airline Express Ltd</t>
  </si>
  <si>
    <t>FREEDOM AIRLINE EXPRESS LTD</t>
  </si>
  <si>
    <t>CR1229</t>
  </si>
  <si>
    <t>Emolge Contractors Ltd</t>
  </si>
  <si>
    <t>EMOLGE CONTRACTORS LTD</t>
  </si>
  <si>
    <t>CR1230</t>
  </si>
  <si>
    <t>MTN Business (K) Ltd</t>
  </si>
  <si>
    <t>MTN BUSINESS (K) LTD</t>
  </si>
  <si>
    <t>CR1231</t>
  </si>
  <si>
    <t>Kenya Grange Vehicle</t>
  </si>
  <si>
    <t>254 020 3914000</t>
  </si>
  <si>
    <t>KENYA GRANGE VEHICLE</t>
  </si>
  <si>
    <t>CR1232</t>
  </si>
  <si>
    <t>Fuji Construction Ltd</t>
  </si>
  <si>
    <t>FUJI CONSTRUCTION LTD</t>
  </si>
  <si>
    <t>CR1233</t>
  </si>
  <si>
    <t>CHMP - Humanitaria Medical &amp; Pharmaceuticals P.C</t>
  </si>
  <si>
    <t>0202603661/2</t>
  </si>
  <si>
    <t>CHMP - HUMANITARIA MEDICAL &amp; PHARMACEUTICALS P.C</t>
  </si>
  <si>
    <t>CR1234</t>
  </si>
  <si>
    <t>Urgent Cargo Handling Ltd</t>
  </si>
  <si>
    <t>URGENT CARGO HANDLING LTD</t>
  </si>
  <si>
    <t>CR1235</t>
  </si>
  <si>
    <t>Bayusuf Auto Care Ltd</t>
  </si>
  <si>
    <t>020 2449527</t>
  </si>
  <si>
    <t>BAYUSUF AUTO CARE LTD</t>
  </si>
  <si>
    <t>CR1236</t>
  </si>
  <si>
    <t>CR1237</t>
  </si>
  <si>
    <t>Wamo Auto Engineering</t>
  </si>
  <si>
    <t>WAMO AUTO ENGINEERING</t>
  </si>
  <si>
    <t>CR1238</t>
  </si>
  <si>
    <t>Hirola Auto Spares</t>
  </si>
  <si>
    <t>046-2103243</t>
  </si>
  <si>
    <t>HIROLA AUTO SPARES</t>
  </si>
  <si>
    <t>CR1239</t>
  </si>
  <si>
    <t>Hans Kenys Limited</t>
  </si>
  <si>
    <t>6536138/39- 0773539948</t>
  </si>
  <si>
    <t>HANS KENYS LIMITED</t>
  </si>
  <si>
    <t>CR1240</t>
  </si>
  <si>
    <t>Fairdeal Furniture Ltd</t>
  </si>
  <si>
    <t>FAIRDEAL FURNITURE LTD</t>
  </si>
  <si>
    <t>CR1241</t>
  </si>
  <si>
    <t>Escom Computers Ltd</t>
  </si>
  <si>
    <t>4450388/4450187</t>
  </si>
  <si>
    <t>ESCOM COMPUTERS LTD</t>
  </si>
  <si>
    <t>CR1242</t>
  </si>
  <si>
    <t>Romageco Kenya Limited</t>
  </si>
  <si>
    <t>3519751/2540273/3541807</t>
  </si>
  <si>
    <t>ROMAGECO KENYA LIMITED</t>
  </si>
  <si>
    <t>CR1243</t>
  </si>
  <si>
    <t>Selwood Consultants</t>
  </si>
  <si>
    <t>Gabriel Kariuki</t>
  </si>
  <si>
    <t>SELWOOD CONSULTANTS</t>
  </si>
  <si>
    <t>CR1244</t>
  </si>
  <si>
    <t>Ahmed Sheikh Harub</t>
  </si>
  <si>
    <t>AHMED SHEIKH HARUB</t>
  </si>
  <si>
    <t>CR1245</t>
  </si>
  <si>
    <t>Jahel Construction Co. Ltd</t>
  </si>
  <si>
    <t>JAHEL CONSTRUCTION CO. LTD</t>
  </si>
  <si>
    <t>CR1246</t>
  </si>
  <si>
    <t>Hanshi Energy</t>
  </si>
  <si>
    <t>Pamela Hongo</t>
  </si>
  <si>
    <t>HANSHI ENERGY</t>
  </si>
  <si>
    <t>CR1247</t>
  </si>
  <si>
    <t>Samuel Irungu Kiugu Garage</t>
  </si>
  <si>
    <t>SAMUEL IRUNGU KIUGU GARAGE</t>
  </si>
  <si>
    <t>CR1248</t>
  </si>
  <si>
    <t>Fatuma Nur Mimin</t>
  </si>
  <si>
    <t>0720 393875/ 52254</t>
  </si>
  <si>
    <t>Fatuma</t>
  </si>
  <si>
    <t>FATUMA NUR MIMIN</t>
  </si>
  <si>
    <t>CR1249</t>
  </si>
  <si>
    <t>Harley's Limited</t>
  </si>
  <si>
    <t>3747353/374380/0722202030</t>
  </si>
  <si>
    <t>Zulekha H. Laving</t>
  </si>
  <si>
    <t>HARLEY'S LIMITED</t>
  </si>
  <si>
    <t>CR1250</t>
  </si>
  <si>
    <t>Soloh WorldWide Inter- Enterprises Ltd</t>
  </si>
  <si>
    <t>020 2247191/317871</t>
  </si>
  <si>
    <t>Alice Karimi</t>
  </si>
  <si>
    <t>SOLOH WORLDWIDE INTER- ENTERPRISES LTD</t>
  </si>
  <si>
    <t>CR1251</t>
  </si>
  <si>
    <t>Medisel Kenya Limited</t>
  </si>
  <si>
    <t>0203569900/8033221</t>
  </si>
  <si>
    <t>Mr. Hetal Patel</t>
  </si>
  <si>
    <t>MEDISEL KENYA LIMITED</t>
  </si>
  <si>
    <t>CR1252</t>
  </si>
  <si>
    <t>Brak Associates (E.A) Ltd</t>
  </si>
  <si>
    <t>M. Kiige</t>
  </si>
  <si>
    <t>BRAK ASSOCIATES (E.A) LTD</t>
  </si>
  <si>
    <t>CR1253</t>
  </si>
  <si>
    <t>POA Engineering Works</t>
  </si>
  <si>
    <t>0720951880/0728593002</t>
  </si>
  <si>
    <t>P.O Odhiambo</t>
  </si>
  <si>
    <t>POA ENGINEERING WORKS</t>
  </si>
  <si>
    <t>CR1254</t>
  </si>
  <si>
    <t>Kenya History &amp; Biographies Co. Ltd</t>
  </si>
  <si>
    <t>Hilary ng`weno</t>
  </si>
  <si>
    <t>KENYA HISTORY &amp; BIOGRAPHIES CO. LTD</t>
  </si>
  <si>
    <t>CR1255</t>
  </si>
  <si>
    <t>Crown Healthcare</t>
  </si>
  <si>
    <t>CROWN HEALTHCARE</t>
  </si>
  <si>
    <t>CR1256</t>
  </si>
  <si>
    <t>Merry Water Services Ltd</t>
  </si>
  <si>
    <t>3500884/3534949</t>
  </si>
  <si>
    <t>MERRY WATER SERVICES LTD</t>
  </si>
  <si>
    <t>CR1257</t>
  </si>
  <si>
    <t>Bidco Africa Limited</t>
  </si>
  <si>
    <t>02067282-1000</t>
  </si>
  <si>
    <t>BIDCO AFRICA LIMITED</t>
  </si>
  <si>
    <t>CR1258</t>
  </si>
  <si>
    <t>Airtel Kenya Limited</t>
  </si>
  <si>
    <t>Esther Kariuki</t>
  </si>
  <si>
    <t>AIRTEL KENYA LIMITED</t>
  </si>
  <si>
    <t>CR1259</t>
  </si>
  <si>
    <t>MENTORS AFRIQUE</t>
  </si>
  <si>
    <t>+254 0726 803 904</t>
  </si>
  <si>
    <t>George Pita</t>
  </si>
  <si>
    <t>CR1260</t>
  </si>
  <si>
    <t>Computech Limited</t>
  </si>
  <si>
    <t>020 4443291</t>
  </si>
  <si>
    <t>Elizabeth Onyango</t>
  </si>
  <si>
    <t>COMPUTECH LIMITED</t>
  </si>
  <si>
    <t>CR1261</t>
  </si>
  <si>
    <t>ADOPT A LIGHT</t>
  </si>
  <si>
    <t>CR1262</t>
  </si>
  <si>
    <t>Match Electricals</t>
  </si>
  <si>
    <t>020-2212492</t>
  </si>
  <si>
    <t>MATCH ELECTRICALS</t>
  </si>
  <si>
    <t>CR1263</t>
  </si>
  <si>
    <t>F &amp; A Trading Company Ltd</t>
  </si>
  <si>
    <t>020-2483331</t>
  </si>
  <si>
    <t>F &amp; A TRADING COMPANY LTD</t>
  </si>
  <si>
    <t>CR1264</t>
  </si>
  <si>
    <t>Epicenter Africa Ltd</t>
  </si>
  <si>
    <t>022346431/0722689 600</t>
  </si>
  <si>
    <t>Mary Njue</t>
  </si>
  <si>
    <t>EPICENTER AFRICA LTD</t>
  </si>
  <si>
    <t>CR1265</t>
  </si>
  <si>
    <t>Africa Renaissance Limited</t>
  </si>
  <si>
    <t>AFRICA RENAISSANCE LIMITED</t>
  </si>
  <si>
    <t>CR1266</t>
  </si>
  <si>
    <t>Specialised Power Systems Ltd</t>
  </si>
  <si>
    <t>SPECIALISED POWER SYSTEMS LTD</t>
  </si>
  <si>
    <t>CR1267</t>
  </si>
  <si>
    <t>Khamati Shilbukha</t>
  </si>
  <si>
    <t>KHAMATI SHILBUKHA</t>
  </si>
  <si>
    <t>CR1268</t>
  </si>
  <si>
    <t>Batch Consulting Engineers</t>
  </si>
  <si>
    <t>BATCH CONSULTING ENGINEERS</t>
  </si>
  <si>
    <t>CR1269</t>
  </si>
  <si>
    <t>Vending Services</t>
  </si>
  <si>
    <t>020 3740586</t>
  </si>
  <si>
    <t>Neel Shah</t>
  </si>
  <si>
    <t>VENDING SERVICES</t>
  </si>
  <si>
    <t>CR1270</t>
  </si>
  <si>
    <t>Serena Hotels</t>
  </si>
  <si>
    <t>2 2710511</t>
  </si>
  <si>
    <t>Serena Sales Center</t>
  </si>
  <si>
    <t>SERENA HOTELS</t>
  </si>
  <si>
    <t>CR1271</t>
  </si>
  <si>
    <t>Ipsos Synovate</t>
  </si>
  <si>
    <t>0204450190/6</t>
  </si>
  <si>
    <t>IPSOS SYNOVATE</t>
  </si>
  <si>
    <t>CR1272</t>
  </si>
  <si>
    <t>ICHIRA</t>
  </si>
  <si>
    <t>CR1273</t>
  </si>
  <si>
    <t>UNGA GROUP LIMITED</t>
  </si>
  <si>
    <t>CR1274</t>
  </si>
  <si>
    <t>PRIMEDIA LTD</t>
  </si>
  <si>
    <t>CR1275</t>
  </si>
  <si>
    <t>Kerio Valley Development Authority</t>
  </si>
  <si>
    <t>+254(053) 2063361-2</t>
  </si>
  <si>
    <t>David Onyango</t>
  </si>
  <si>
    <t>KERIO VALLEY DEVELOPMENT AUTHORITY</t>
  </si>
  <si>
    <t>CR1276</t>
  </si>
  <si>
    <t>Azimath Company Ltd</t>
  </si>
  <si>
    <t>020-2574034, 0715791437</t>
  </si>
  <si>
    <t>Jimmy Sichangi</t>
  </si>
  <si>
    <t>AZIMATH COMPANY LTD</t>
  </si>
  <si>
    <t>CR1277</t>
  </si>
  <si>
    <t>Ahmed Haji Mohamed</t>
  </si>
  <si>
    <t>AHMED HAJI MOHAMED</t>
  </si>
  <si>
    <t>CR1278</t>
  </si>
  <si>
    <t>Agri Tech Company</t>
  </si>
  <si>
    <t>Mudhir Hassan Aw-Dahir</t>
  </si>
  <si>
    <t>AGRI TECH COMPANY</t>
  </si>
  <si>
    <t>CR1279</t>
  </si>
  <si>
    <t>Benicia International Ltd</t>
  </si>
  <si>
    <t>Leah Njuma</t>
  </si>
  <si>
    <t>BENICIA INTERNATIONAL LTD</t>
  </si>
  <si>
    <t>CR1280</t>
  </si>
  <si>
    <t>Salton Machinery &amp; Equipment</t>
  </si>
  <si>
    <t>254-020-311881</t>
  </si>
  <si>
    <t>SALTON MACHINERY &amp; EQUIPMENT</t>
  </si>
  <si>
    <t>CR1281</t>
  </si>
  <si>
    <t>A-Fakir Garage</t>
  </si>
  <si>
    <t>A-FAKIR GARAGE</t>
  </si>
  <si>
    <t>CR1282</t>
  </si>
  <si>
    <t>Salama Tyres Sales Ltd</t>
  </si>
  <si>
    <t>051 2211935/0721368957</t>
  </si>
  <si>
    <t>SALAMA TYRES SALES LTD</t>
  </si>
  <si>
    <t>CR1283</t>
  </si>
  <si>
    <t>Heritage Outlet</t>
  </si>
  <si>
    <t>HERITAGE OUTLET</t>
  </si>
  <si>
    <t>CR1284</t>
  </si>
  <si>
    <t>B.C Mbuthia Ploughing &amp; Transport Services</t>
  </si>
  <si>
    <t>Benson C. Mbuthia</t>
  </si>
  <si>
    <t>B.C MBUTHIA PLOUGHING &amp; TRANSPORT SERVICES</t>
  </si>
  <si>
    <t>CR1285</t>
  </si>
  <si>
    <t>Gathani Limited</t>
  </si>
  <si>
    <t>558616/558747/650389/650390</t>
  </si>
  <si>
    <t>GATHANI LIMITED</t>
  </si>
  <si>
    <t>CR1286</t>
  </si>
  <si>
    <t>Footprints Press Ltd</t>
  </si>
  <si>
    <t>FOOTPRINTS PRESS LTD</t>
  </si>
  <si>
    <t>CR1287</t>
  </si>
  <si>
    <t>Agricultural Mechanization Services</t>
  </si>
  <si>
    <t>Musungu Calvin K.</t>
  </si>
  <si>
    <t>AGRICULTURAL MECHANIZATION SERVICES</t>
  </si>
  <si>
    <t>CR1288</t>
  </si>
  <si>
    <t>TSS Group of Companies</t>
  </si>
  <si>
    <t>0721360231/0733333542</t>
  </si>
  <si>
    <t>Mohamed T. Said</t>
  </si>
  <si>
    <t>TSS GROUP OF COMPANIES</t>
  </si>
  <si>
    <t>CR1289</t>
  </si>
  <si>
    <t>Container General Merchants Limited</t>
  </si>
  <si>
    <t>0728607020/07389992777</t>
  </si>
  <si>
    <t>CONTAINER GENERAL MERCHANTS LIMITED</t>
  </si>
  <si>
    <t>CR1290</t>
  </si>
  <si>
    <t>Josfirm Engineering &amp; Construction Co. Ltd</t>
  </si>
  <si>
    <t>Eng. Joseph K. Muchemi</t>
  </si>
  <si>
    <t>JOSFIRM ENGINEERING &amp; CONSTRUCTION CO. LTD</t>
  </si>
  <si>
    <t>CR1291</t>
  </si>
  <si>
    <t>Devlink Resources Consultants</t>
  </si>
  <si>
    <t>053-8009987/0721997876</t>
  </si>
  <si>
    <t>Mr. Kituta</t>
  </si>
  <si>
    <t>DEVLINK RESOURCES CONSULTANTS</t>
  </si>
  <si>
    <t>CR1292</t>
  </si>
  <si>
    <t>Altech Africa Ltd</t>
  </si>
  <si>
    <t>ALTECH AFRICA LTD</t>
  </si>
  <si>
    <t>CR1293</t>
  </si>
  <si>
    <t>Medsurge Healthcare Limited</t>
  </si>
  <si>
    <t>MEDSURGE HEALTHCARE LIMITED</t>
  </si>
  <si>
    <t>CR1294</t>
  </si>
  <si>
    <t>Imed Healthcare Ltd</t>
  </si>
  <si>
    <t>0203862261/63</t>
  </si>
  <si>
    <t>Joyce I Nguri</t>
  </si>
  <si>
    <t>IMED HEALTHCARE LTD</t>
  </si>
  <si>
    <t>CR1295</t>
  </si>
  <si>
    <t>Baylem Ltd</t>
  </si>
  <si>
    <t>0726128040/0733238519</t>
  </si>
  <si>
    <t>BAYLEM LTD</t>
  </si>
  <si>
    <t>CR1296</t>
  </si>
  <si>
    <t>Beijing Huajiang Culture Dev. Co. Ltd</t>
  </si>
  <si>
    <t>BEIJING HUAJIANG CULTURE DEV. CO. LTD</t>
  </si>
  <si>
    <t>CR1297</t>
  </si>
  <si>
    <t>Empirical Evidence Research &amp; Mgt Consultants</t>
  </si>
  <si>
    <t>EMPIRICAL EVIDENCE RESEARCH &amp; MGT CONSULTANTS</t>
  </si>
  <si>
    <t>CR1298</t>
  </si>
  <si>
    <t>BobbyPall Photography</t>
  </si>
  <si>
    <t>0721 462302</t>
  </si>
  <si>
    <t>BOBBYPALL PHOTOGRAPHY</t>
  </si>
  <si>
    <t>CR1299</t>
  </si>
  <si>
    <t>Ikus Investment</t>
  </si>
  <si>
    <t>IKUS INVESTMENT</t>
  </si>
  <si>
    <t>CR1300</t>
  </si>
  <si>
    <t>Gemona Enterprises</t>
  </si>
  <si>
    <t>GEMONA ENTERPRISES</t>
  </si>
  <si>
    <t>CR1301</t>
  </si>
  <si>
    <t>Petali Enterprises</t>
  </si>
  <si>
    <t>PETALI ENTERPRISES</t>
  </si>
  <si>
    <t>CR1302</t>
  </si>
  <si>
    <t>Cellulant</t>
  </si>
  <si>
    <t>CELLULANT</t>
  </si>
  <si>
    <t>CR1303</t>
  </si>
  <si>
    <t>Mullard Fire Protections</t>
  </si>
  <si>
    <t>MULLARD FIRE PROTECTIONS</t>
  </si>
  <si>
    <t>CR1304</t>
  </si>
  <si>
    <t>Urban Safety Supplies</t>
  </si>
  <si>
    <t>URBAN SAFETY SUPPLIES</t>
  </si>
  <si>
    <t>CR1305</t>
  </si>
  <si>
    <t>Collabmed solutions Limited</t>
  </si>
  <si>
    <t>COLLABMED SOLUTIONS LIMITED</t>
  </si>
  <si>
    <t>CR1306</t>
  </si>
  <si>
    <t>African Touch Safaris Ltd</t>
  </si>
  <si>
    <t>AFRICAN TOUCH SAFARIS LTD</t>
  </si>
  <si>
    <t>CR1307</t>
  </si>
  <si>
    <t>Travel Associates Limited</t>
  </si>
  <si>
    <t>TRAVEL ASSOCIATES LIMITED</t>
  </si>
  <si>
    <t>CR1308</t>
  </si>
  <si>
    <t>Charleston Travel Limited</t>
  </si>
  <si>
    <t>CHARLESTON TRAVEL LIMITED</t>
  </si>
  <si>
    <t>CR1309</t>
  </si>
  <si>
    <t>Satguru Travels &amp; Tour Services Ltd</t>
  </si>
  <si>
    <t>SATGURU TRAVELS &amp; TOUR SERVICES LTD</t>
  </si>
  <si>
    <t>CR1310</t>
  </si>
  <si>
    <t>Emergency Plus Medical Services</t>
  </si>
  <si>
    <t>EMERGENCY PLUS MEDICAL SERVICES</t>
  </si>
  <si>
    <t>CR1311</t>
  </si>
  <si>
    <t>Tirupati Kenya Ltd</t>
  </si>
  <si>
    <t>TIRUPATI KENYA LTD</t>
  </si>
  <si>
    <t>CR1312</t>
  </si>
  <si>
    <t>Interior Evolution (K) Ltd</t>
  </si>
  <si>
    <t>INTERIOR EVOLUTION (K) LTD</t>
  </si>
  <si>
    <t>CR1313</t>
  </si>
  <si>
    <t>George Njuguna Njoroge</t>
  </si>
  <si>
    <t>GEORGE NJUGUNA NJOROGE</t>
  </si>
  <si>
    <t>CR1314</t>
  </si>
  <si>
    <t>Lucamo Enterprises</t>
  </si>
  <si>
    <t>LUCAMO ENTERPRISES</t>
  </si>
  <si>
    <t>CR1315</t>
  </si>
  <si>
    <t>Statkat International Ltd</t>
  </si>
  <si>
    <t>STATKAT INTERNATIONAL LTD</t>
  </si>
  <si>
    <t>CR1316</t>
  </si>
  <si>
    <t>Soelleta Gen Contractors Ltd</t>
  </si>
  <si>
    <t>0733 451702</t>
  </si>
  <si>
    <t>SOELLETA GEN CONTRACTORS LTD</t>
  </si>
  <si>
    <t>CR1317</t>
  </si>
  <si>
    <t>Afrique Life Limited</t>
  </si>
  <si>
    <t>0722/736669945/0208048610</t>
  </si>
  <si>
    <t>Koome Muthaura</t>
  </si>
  <si>
    <t>AFRIQUE LIFE LIMITED</t>
  </si>
  <si>
    <t>CR1318</t>
  </si>
  <si>
    <t>Has Construction Ltd</t>
  </si>
  <si>
    <t>Geoffrey Kajunya</t>
  </si>
  <si>
    <t>HAS CONSTRUCTION LTD</t>
  </si>
  <si>
    <t>CR1319</t>
  </si>
  <si>
    <t>Creative Manufacturers Ltd</t>
  </si>
  <si>
    <t>CREATIVE MANUFACTURERS LTD</t>
  </si>
  <si>
    <t>CR1320</t>
  </si>
  <si>
    <t>Pelican Signs Limited</t>
  </si>
  <si>
    <t>0720208308/0733208308</t>
  </si>
  <si>
    <t>PELICAN SIGNS LIMITED</t>
  </si>
  <si>
    <t>CR1321</t>
  </si>
  <si>
    <t>Retail, Hardware &amp; Transporters</t>
  </si>
  <si>
    <t>0462103282/0722227126/212822</t>
  </si>
  <si>
    <t>RETAIL, HARDWARE &amp; TRANSPORTERS</t>
  </si>
  <si>
    <t>CR1322</t>
  </si>
  <si>
    <t>Mikfa Construction Co. Ltd</t>
  </si>
  <si>
    <t>0463282/0722212822</t>
  </si>
  <si>
    <t>MIKFA CONSTRUCTION CO. LTD</t>
  </si>
  <si>
    <t>CR1323</t>
  </si>
  <si>
    <t>Denis Mathews</t>
  </si>
  <si>
    <t>0733969165/0721762855</t>
  </si>
  <si>
    <t>DENIS MATHEWS</t>
  </si>
  <si>
    <t>CR1324</t>
  </si>
  <si>
    <t>Wanderjoy Party World Ltd.</t>
  </si>
  <si>
    <t>0203751320/2016166</t>
  </si>
  <si>
    <t>WANDERJOY PARTY WORLD LTD.</t>
  </si>
  <si>
    <t>CR1325</t>
  </si>
  <si>
    <t>Cornerstone Africa Enterprises Ltd</t>
  </si>
  <si>
    <t>CORNERSTONE AFRICA ENTERPRISES LTD</t>
  </si>
  <si>
    <t>CR1326</t>
  </si>
  <si>
    <t>David K. Muriuki and John Maina</t>
  </si>
  <si>
    <t>0720312036/0721616918</t>
  </si>
  <si>
    <t>DAVID K. MURIUKI AND JOHN MAINA</t>
  </si>
  <si>
    <t>CR1327</t>
  </si>
  <si>
    <t>Elite Digital Solutions</t>
  </si>
  <si>
    <t>ELITE DIGITAL SOLUTIONS</t>
  </si>
  <si>
    <t>CR1328</t>
  </si>
  <si>
    <t>Delta Trading Equipments Company Ltd</t>
  </si>
  <si>
    <t>6530903/4/5/6</t>
  </si>
  <si>
    <t>Stevew M. Muriuki</t>
  </si>
  <si>
    <t>DELTA TRADING EQUIPMENTS COMPANY LTD</t>
  </si>
  <si>
    <t>CR1329</t>
  </si>
  <si>
    <t>Bravo Builders  Limited</t>
  </si>
  <si>
    <t>BRAVO BUILDERS  LIMITED</t>
  </si>
  <si>
    <t>CR1330</t>
  </si>
  <si>
    <t>Bio Deal Laboratories Ltd</t>
  </si>
  <si>
    <t>BIO DEAL LABORATORIES LTD</t>
  </si>
  <si>
    <t>CR1331</t>
  </si>
  <si>
    <t>Cosmos Limited</t>
  </si>
  <si>
    <t>020550700-9</t>
  </si>
  <si>
    <t>COSMOS LIMITED</t>
  </si>
  <si>
    <t>CR1332</t>
  </si>
  <si>
    <t>Dawa Life Sciences</t>
  </si>
  <si>
    <t>DAWA LIFE SCIENCES</t>
  </si>
  <si>
    <t>CR1333</t>
  </si>
  <si>
    <t>Universal Corporation Limited</t>
  </si>
  <si>
    <t>535313/6631459</t>
  </si>
  <si>
    <t>UNIVERSAL CORPORATION LIMITED</t>
  </si>
  <si>
    <t>CR1334</t>
  </si>
  <si>
    <t>EdTheMix</t>
  </si>
  <si>
    <t>EDTHEMIX</t>
  </si>
  <si>
    <t>CR1335</t>
  </si>
  <si>
    <t>Big Brothers Eye Security Solutions</t>
  </si>
  <si>
    <t>BIG BROTHERS EYE SECURITY SOLUTIONS</t>
  </si>
  <si>
    <t>CR1336</t>
  </si>
  <si>
    <t>Excloosive Limited</t>
  </si>
  <si>
    <t>EXCLOOSIVE LIMITED</t>
  </si>
  <si>
    <t>CR1337</t>
  </si>
  <si>
    <t>Car Track</t>
  </si>
  <si>
    <t>CAR TRACK</t>
  </si>
  <si>
    <t>CR1338</t>
  </si>
  <si>
    <t>Kenya Kazi Ltd</t>
  </si>
  <si>
    <t>CR1339</t>
  </si>
  <si>
    <t>Bayer East Africa Ltd</t>
  </si>
  <si>
    <t xml:space="preserve"> 020-8600000</t>
  </si>
  <si>
    <t>BAYER EAST AFRICA LTD</t>
  </si>
  <si>
    <t>CR1340</t>
  </si>
  <si>
    <t>W. Giertsen Hall Systems AS</t>
  </si>
  <si>
    <t>W. GIERTSEN HALL SYSTEMS AS</t>
  </si>
  <si>
    <t>CR1341</t>
  </si>
  <si>
    <t>Olympic Manufacturers Limited</t>
  </si>
  <si>
    <t>OLYMPIC MANUFACTURERS LIMITED</t>
  </si>
  <si>
    <t>CR1342</t>
  </si>
  <si>
    <t>Five Star Agencies</t>
  </si>
  <si>
    <t>FIVE STAR AGENCIES</t>
  </si>
  <si>
    <t>CR1343</t>
  </si>
  <si>
    <t>ASL Limited- Trading Division</t>
  </si>
  <si>
    <t>ASL LIMITED- TRADING DIVISION</t>
  </si>
  <si>
    <t>CR1344</t>
  </si>
  <si>
    <t>Color &amp; Textures Ltd</t>
  </si>
  <si>
    <t>0722520057/0734887287</t>
  </si>
  <si>
    <t>J.O.Laye</t>
  </si>
  <si>
    <t>COLOR &amp; TEXTURES LTD</t>
  </si>
  <si>
    <t>CR1345</t>
  </si>
  <si>
    <t>Radio Africa Limited</t>
  </si>
  <si>
    <t>RADIO AFRICA LIMITED</t>
  </si>
  <si>
    <t>CR1346</t>
  </si>
  <si>
    <t>Wananchi Industries Limited</t>
  </si>
  <si>
    <t>WANANCHI INDUSTRIES LIMITED</t>
  </si>
  <si>
    <t>CR1347</t>
  </si>
  <si>
    <t>RaXtone Car-Air Conditioning</t>
  </si>
  <si>
    <t>RAXTONE CAR-AIR CONDITIONING</t>
  </si>
  <si>
    <t>CR1348</t>
  </si>
  <si>
    <t>Capital Colours Creative Design Ltd</t>
  </si>
  <si>
    <t>CAPITAL COLOURS CREATIVE DESIGN LTD</t>
  </si>
  <si>
    <t>CR1349</t>
  </si>
  <si>
    <t>Nairobi Ironmongers Ltd</t>
  </si>
  <si>
    <t>0720/0734521625</t>
  </si>
  <si>
    <t>Mr. Jakesh</t>
  </si>
  <si>
    <t>NAIROBI IRONMONGERS LTD</t>
  </si>
  <si>
    <t>CR1350</t>
  </si>
  <si>
    <t>Power Technics Limited</t>
  </si>
  <si>
    <t>Peter Wanjue</t>
  </si>
  <si>
    <t>POWER TECHNICS LIMITED</t>
  </si>
  <si>
    <t>CR1351</t>
  </si>
  <si>
    <t>Huzeifa Glass &amp; Hardware</t>
  </si>
  <si>
    <t>HUZEIFA GLASS &amp; HARDWARE</t>
  </si>
  <si>
    <t>CR1352</t>
  </si>
  <si>
    <t>M-big Service Station</t>
  </si>
  <si>
    <t>055-30173</t>
  </si>
  <si>
    <t>M-BIG SERVICE STATION</t>
  </si>
  <si>
    <t>CR1353</t>
  </si>
  <si>
    <t>CTM Kenya Limited</t>
  </si>
  <si>
    <t>CTM KENYA LIMITED</t>
  </si>
  <si>
    <t>CR1354</t>
  </si>
  <si>
    <t>Magnate Ventures</t>
  </si>
  <si>
    <t>MAGNATE VENTURES</t>
  </si>
  <si>
    <t>CR1355</t>
  </si>
  <si>
    <t>Elwak Printers &amp; Stationers</t>
  </si>
  <si>
    <t>ELWAK PRINTERS &amp; STATIONERS</t>
  </si>
  <si>
    <t>CR1356</t>
  </si>
  <si>
    <t>Elite Tools Ltd</t>
  </si>
  <si>
    <t>Johnson</t>
  </si>
  <si>
    <t>ELITE TOOLS LTD</t>
  </si>
  <si>
    <t>CR1357</t>
  </si>
  <si>
    <t>Emex Africa Limited</t>
  </si>
  <si>
    <t>0710 928 970</t>
  </si>
  <si>
    <t>EMEX AFRICA LIMITED</t>
  </si>
  <si>
    <t>CR1358</t>
  </si>
  <si>
    <t>Biodeal Laboratories Ltd</t>
  </si>
  <si>
    <t>07343333829/0720333829</t>
  </si>
  <si>
    <t>BIODEAL LABORATORIES LTD</t>
  </si>
  <si>
    <t>CR1359</t>
  </si>
  <si>
    <t>Tripple K Security Services Ltd</t>
  </si>
  <si>
    <t>TRIPPLE K SECURITY SERVICES LTD</t>
  </si>
  <si>
    <t>CR1360</t>
  </si>
  <si>
    <t>Nairobi City Water &amp; Sewerage Company Ltd</t>
  </si>
  <si>
    <t>NAIROBI CITY WATER &amp; SEWERAGE COMPANY LTD</t>
  </si>
  <si>
    <t>CR1361</t>
  </si>
  <si>
    <t>Indepth Research Services</t>
  </si>
  <si>
    <t>0721440526/0202329586</t>
  </si>
  <si>
    <t>Kennedy Karani</t>
  </si>
  <si>
    <t>INDEPTH RESEARCH SERVICES</t>
  </si>
  <si>
    <t>CR1362</t>
  </si>
  <si>
    <t>UNHAS/WFP Somalia</t>
  </si>
  <si>
    <t>UNHAS/WFP SOMALIA</t>
  </si>
  <si>
    <t>CR1363</t>
  </si>
  <si>
    <t>Global Orthopaedic Services &amp; General Suppliers</t>
  </si>
  <si>
    <t>GLOBAL ORTHOPAEDIC SERVICES &amp; GENERAL SUPPLIERS</t>
  </si>
  <si>
    <t>CR1364</t>
  </si>
  <si>
    <t>NCBA Insurance Company Ltd</t>
  </si>
  <si>
    <t>NCBA INSURANCE COMPANY LTD</t>
  </si>
  <si>
    <t>CR1365</t>
  </si>
  <si>
    <t>Utu Agencies Limited</t>
  </si>
  <si>
    <t>UTU AGENCIES LIMITED</t>
  </si>
  <si>
    <t>CR1366</t>
  </si>
  <si>
    <t>Sabrin Petrol Station</t>
  </si>
  <si>
    <t>SABRIN PETROL STATION</t>
  </si>
  <si>
    <t>CR1367</t>
  </si>
  <si>
    <t>M/S Bananey Investments Company</t>
  </si>
  <si>
    <t>M/S BANANEY INVESTMENTS COMPANY</t>
  </si>
  <si>
    <t>CR1368</t>
  </si>
  <si>
    <t>Wananchi Group (K) Ltd</t>
  </si>
  <si>
    <t>WANANCHI GROUP (K) LTD</t>
  </si>
  <si>
    <t>CR1369</t>
  </si>
  <si>
    <t>Malindi View Service station</t>
  </si>
  <si>
    <t>042-30113</t>
  </si>
  <si>
    <t>MALINDI VIEW SERVICE STATION</t>
  </si>
  <si>
    <t>CR1370</t>
  </si>
  <si>
    <t>East Africa Glassware Mart (Nrb) Ltd</t>
  </si>
  <si>
    <t>0712977668, 0772900649</t>
  </si>
  <si>
    <t>EAST AFRICA GLASSWARE MART (NRB) LTD</t>
  </si>
  <si>
    <t>CR1371</t>
  </si>
  <si>
    <t>Kanyangi Furniture</t>
  </si>
  <si>
    <t>KANYANGI FURNITURE</t>
  </si>
  <si>
    <t>CR1372</t>
  </si>
  <si>
    <t>Mutindwa Toyota</t>
  </si>
  <si>
    <t>MUTINDWA TOYOTA</t>
  </si>
  <si>
    <t>CR1373</t>
  </si>
  <si>
    <t>Vitafoam Limited</t>
  </si>
  <si>
    <t>VITAFOAM LIMITED</t>
  </si>
  <si>
    <t>CR1374</t>
  </si>
  <si>
    <t>Gaamey Construction Co. Ltd</t>
  </si>
  <si>
    <t>GAAMEY CONSTRUCTION CO. LTD</t>
  </si>
  <si>
    <t>CR1375</t>
  </si>
  <si>
    <t>M/S Kafas General Contractors</t>
  </si>
  <si>
    <t>0728738227/0723218505</t>
  </si>
  <si>
    <t>M/S KAFAS GENERAL CONTRACTORS</t>
  </si>
  <si>
    <t>CR1376</t>
  </si>
  <si>
    <t>Midha Modern Enterprises</t>
  </si>
  <si>
    <t>MIDHA MODERN ENTERPRISES</t>
  </si>
  <si>
    <t>CR1377</t>
  </si>
  <si>
    <t xml:space="preserve"> Geo Consultants Limited</t>
  </si>
  <si>
    <t>GEO CONSULTANTS LIMITED</t>
  </si>
  <si>
    <t>CR1378</t>
  </si>
  <si>
    <t>Ngakile Enterprises &amp; Co Ltd</t>
  </si>
  <si>
    <t>NGAKILE ENTERPRISES &amp; CO LTD</t>
  </si>
  <si>
    <t>CR1379</t>
  </si>
  <si>
    <t>Automated Entrance Kenya</t>
  </si>
  <si>
    <t>AUTOMATED ENTRANCE KENYA</t>
  </si>
  <si>
    <t>CR1380</t>
  </si>
  <si>
    <t>All Tymes Tents</t>
  </si>
  <si>
    <t>ALL TYMES TENTS</t>
  </si>
  <si>
    <t>CR1381</t>
  </si>
  <si>
    <t>Carton Manufacturers</t>
  </si>
  <si>
    <t>CARTON MANUFACTURERS</t>
  </si>
  <si>
    <t>CR1382</t>
  </si>
  <si>
    <t>Nescon Consultants</t>
  </si>
  <si>
    <t>NESCON CONSULTANTS</t>
  </si>
  <si>
    <t>CR1383</t>
  </si>
  <si>
    <t>Karema Limited</t>
  </si>
  <si>
    <t>KAREMA LIMITED</t>
  </si>
  <si>
    <t>CR1384</t>
  </si>
  <si>
    <t>eMomentum Interactive System Ltd</t>
  </si>
  <si>
    <t>EMOMENTUM INTERACTIVE SYSTEM LTD</t>
  </si>
  <si>
    <t>CR1385</t>
  </si>
  <si>
    <t>Shepherd Catering Limited</t>
  </si>
  <si>
    <t>SHEPHERD CATERING LIMITED</t>
  </si>
  <si>
    <t>CR1386</t>
  </si>
  <si>
    <t>Modern Radiator Services</t>
  </si>
  <si>
    <t>MODERN RADIATOR SERVICES</t>
  </si>
  <si>
    <t>CR1387</t>
  </si>
  <si>
    <t>Stides Enterprises</t>
  </si>
  <si>
    <t>STIDES ENTERPRISES</t>
  </si>
  <si>
    <t>CR1388</t>
  </si>
  <si>
    <t>Uchuzi Supermarket Limited</t>
  </si>
  <si>
    <t>UCHUZI SUPERMARKET LIMITED</t>
  </si>
  <si>
    <t>CR1389</t>
  </si>
  <si>
    <t>Falcon Signs Limited</t>
  </si>
  <si>
    <t>FALCON SIGNS LIMITED</t>
  </si>
  <si>
    <t>CR1390</t>
  </si>
  <si>
    <t>Deloitte &amp; Touche</t>
  </si>
  <si>
    <t>DELOITTE &amp; TOUCHE</t>
  </si>
  <si>
    <t>CR1391</t>
  </si>
  <si>
    <t>BOMA INN ELDORET</t>
  </si>
  <si>
    <t>CR1392</t>
  </si>
  <si>
    <t>Adventure Vacation East Africa</t>
  </si>
  <si>
    <t>ADVENTURE VACATION EAST AFRICA</t>
  </si>
  <si>
    <t>CR1393</t>
  </si>
  <si>
    <t>Multipack Enterprises</t>
  </si>
  <si>
    <t>0722951401, 0723275151</t>
  </si>
  <si>
    <t>John Mburu</t>
  </si>
  <si>
    <t>MULTIPACK ENTERPRISES</t>
  </si>
  <si>
    <t>CR1394</t>
  </si>
  <si>
    <t>APDK Nairobi Branch</t>
  </si>
  <si>
    <t>020 4451523</t>
  </si>
  <si>
    <t>APDK NAIROBI BRANCH</t>
  </si>
  <si>
    <t>CR1395</t>
  </si>
  <si>
    <t>Vivo Energy Kenya Ltd</t>
  </si>
  <si>
    <t>VIVO ENERGY KENYA LTD</t>
  </si>
  <si>
    <t>CR1396</t>
  </si>
  <si>
    <t>Westwind Company Limited</t>
  </si>
  <si>
    <t>WESTWIND COMPANY LIMITED</t>
  </si>
  <si>
    <t>CR1397</t>
  </si>
  <si>
    <t>Al-Nassar Auto Spares &amp; harware</t>
  </si>
  <si>
    <t>AL-NASSAR AUTO SPARES &amp; HARWARE</t>
  </si>
  <si>
    <t>CR1398</t>
  </si>
  <si>
    <t>Diani Corner Enterprises</t>
  </si>
  <si>
    <t>DIANI CORNER ENTERPRISES</t>
  </si>
  <si>
    <t>CR1399</t>
  </si>
  <si>
    <t>Lewamu Enteprises</t>
  </si>
  <si>
    <t>LEWAMU ENTEPRISES</t>
  </si>
  <si>
    <t>CR1400</t>
  </si>
  <si>
    <t>Gospoepic Entertainment</t>
  </si>
  <si>
    <t>GOSPOEPIC ENTERTAINMENT</t>
  </si>
  <si>
    <t>CR1401</t>
  </si>
  <si>
    <t>CodeRED Entertainment</t>
  </si>
  <si>
    <t>0208566236/0738661661</t>
  </si>
  <si>
    <t>CODERED ENTERTAINMENT</t>
  </si>
  <si>
    <t>CR1402</t>
  </si>
  <si>
    <t>Royal Audiovisual Services</t>
  </si>
  <si>
    <t>0720104379/0720151563</t>
  </si>
  <si>
    <t>Amos Kiteria</t>
  </si>
  <si>
    <t>ROYAL AUDIOVISUAL SERVICES</t>
  </si>
  <si>
    <t>CR1403</t>
  </si>
  <si>
    <t>The Village Band</t>
  </si>
  <si>
    <t>Chris Adwar</t>
  </si>
  <si>
    <t>THE VILLAGE BAND</t>
  </si>
  <si>
    <t>CR1404</t>
  </si>
  <si>
    <t>Muwasa Services Ltd</t>
  </si>
  <si>
    <t>Ruth Wanjiru Wacera</t>
  </si>
  <si>
    <t>MUWASA SERVICES LTD</t>
  </si>
  <si>
    <t>CR1405</t>
  </si>
  <si>
    <t>Northern Filling Station</t>
  </si>
  <si>
    <t>NORTHERN FILLING STATION</t>
  </si>
  <si>
    <t>CR1406</t>
  </si>
  <si>
    <t>Hass Petroleum (K) Limited</t>
  </si>
  <si>
    <t>HASS PETROLEUM (K) LIMITED</t>
  </si>
  <si>
    <t>CR1407</t>
  </si>
  <si>
    <t>Chase Bank - Credit Facility</t>
  </si>
  <si>
    <t>CHASE BANK - CREDIT FACILITY</t>
  </si>
  <si>
    <t>CR1408</t>
  </si>
  <si>
    <t>Cube InDesign Ltd</t>
  </si>
  <si>
    <t>CUBE INDESIGN LTD</t>
  </si>
  <si>
    <t>CR1409</t>
  </si>
  <si>
    <t>Ascend Consulting (EA) Ltd</t>
  </si>
  <si>
    <t>ASCEND CONSULTING (EA) LTD</t>
  </si>
  <si>
    <t>CR1410</t>
  </si>
  <si>
    <t>Africa Corporate Governance Advisory Services</t>
  </si>
  <si>
    <t>AFRICA CORPORATE GOVERNANCE ADVISORY SERVICES</t>
  </si>
  <si>
    <t>CR1411</t>
  </si>
  <si>
    <t>Toyota Gibraltar Stockholdings Limited</t>
  </si>
  <si>
    <t>TOYOTA GIBRALTAR STOCKHOLDINGS LIMITED</t>
  </si>
  <si>
    <t>CR1412</t>
  </si>
  <si>
    <t>Poldam Technologies ltd</t>
  </si>
  <si>
    <t>POLDAM TECHNOLOGIES LTD</t>
  </si>
  <si>
    <t>CR1413</t>
  </si>
  <si>
    <t>Hebatullah Bros Ltd</t>
  </si>
  <si>
    <t>HEBATULLAH BROS LTD</t>
  </si>
  <si>
    <t>CR1414</t>
  </si>
  <si>
    <t>Nairobi Toys House</t>
  </si>
  <si>
    <t>NAIROBI TOYS HOUSE</t>
  </si>
  <si>
    <t>CR1415</t>
  </si>
  <si>
    <t>House of Leather</t>
  </si>
  <si>
    <t>HOUSE OF LEATHER</t>
  </si>
  <si>
    <t>CR1416</t>
  </si>
  <si>
    <t>Rhamu Service Station</t>
  </si>
  <si>
    <t>RHAMU SERVICE STATION</t>
  </si>
  <si>
    <t>CR1417</t>
  </si>
  <si>
    <t>Tobias Mbeya Omofukwo</t>
  </si>
  <si>
    <t>TOBIAS MBEYA OMOFUKWO</t>
  </si>
  <si>
    <t>CR1418</t>
  </si>
  <si>
    <t>Guba Investments Compnay Ltd</t>
  </si>
  <si>
    <t>GUBA INVESTMENTS COMPNAY LTD</t>
  </si>
  <si>
    <t>CR1419</t>
  </si>
  <si>
    <t>Osman Ibrahim Ahmed Petrol Station</t>
  </si>
  <si>
    <t>OSMAN IBRAHIM AHMED PETROL STATION</t>
  </si>
  <si>
    <t>CR1420</t>
  </si>
  <si>
    <t>Kenol Kobil</t>
  </si>
  <si>
    <t>KENOL KOBIL</t>
  </si>
  <si>
    <t>CR1421</t>
  </si>
  <si>
    <t>Victoria Courts</t>
  </si>
  <si>
    <t>VICTORIA COURTS</t>
  </si>
  <si>
    <t>CR1422</t>
  </si>
  <si>
    <t>BAHATI NSABA</t>
  </si>
  <si>
    <t>CR1423</t>
  </si>
  <si>
    <t>Mboya M. Ngutu</t>
  </si>
  <si>
    <t>MBOYA M. NGUTU</t>
  </si>
  <si>
    <t>CR1424</t>
  </si>
  <si>
    <t>Andrew Griffin Limited</t>
  </si>
  <si>
    <t>+254 20 2711127</t>
  </si>
  <si>
    <t>Rita Mutunga</t>
  </si>
  <si>
    <t>ANDREW GRIFFIN LIMITED</t>
  </si>
  <si>
    <t>CR1425</t>
  </si>
  <si>
    <t>Pleng Limited</t>
  </si>
  <si>
    <t>PLENG LIMITED</t>
  </si>
  <si>
    <t>CR1426</t>
  </si>
  <si>
    <t>Universal Corporation Ltd</t>
  </si>
  <si>
    <t>UNIVERSAL CORPORATION LTD</t>
  </si>
  <si>
    <t>CR1427</t>
  </si>
  <si>
    <t>Regal Pharmaceuticals Ltd</t>
  </si>
  <si>
    <t>0722202389/0734600375</t>
  </si>
  <si>
    <t>REGAL PHARMACEUTICALS LTD</t>
  </si>
  <si>
    <t>CR1428</t>
  </si>
  <si>
    <t>Lued (A) Chemicals Ltd</t>
  </si>
  <si>
    <t>0720994526/0739183992</t>
  </si>
  <si>
    <t>James Kiambithi</t>
  </si>
  <si>
    <t>LUED (A) CHEMICALS LTD</t>
  </si>
  <si>
    <t>CR1429</t>
  </si>
  <si>
    <t>National Bank of Kenya</t>
  </si>
  <si>
    <t>NATIONAL BANK OF KENYA</t>
  </si>
  <si>
    <t>CR1430</t>
  </si>
  <si>
    <t>Faram E.A Limited</t>
  </si>
  <si>
    <t>FARAM E.A LIMITED</t>
  </si>
  <si>
    <t>CR1431</t>
  </si>
  <si>
    <t>Ansell Pharmaceuticals Ltd</t>
  </si>
  <si>
    <t>ANSELL PHARMACEUTICALS LTD</t>
  </si>
  <si>
    <t>CR1432</t>
  </si>
  <si>
    <t>Nine One One Group Ltd</t>
  </si>
  <si>
    <t>NINE ONE ONE GROUP LTD</t>
  </si>
  <si>
    <t>CR1433</t>
  </si>
  <si>
    <t>Dertu Hardware Construction Co.</t>
  </si>
  <si>
    <t>DERTU HARDWARE CONSTRUCTION CO.</t>
  </si>
  <si>
    <t>CR1434</t>
  </si>
  <si>
    <t>Rapid Vittez Enterprises</t>
  </si>
  <si>
    <t>RAPID VITTEZ ENTERPRISES</t>
  </si>
  <si>
    <t>CR1435</t>
  </si>
  <si>
    <t>Horset Autospares</t>
  </si>
  <si>
    <t>HORSET AUTOSPARES</t>
  </si>
  <si>
    <t>CR1436</t>
  </si>
  <si>
    <t>Lords Limited</t>
  </si>
  <si>
    <t>LORDS LIMITED</t>
  </si>
  <si>
    <t>CR1437</t>
  </si>
  <si>
    <t>Crayfish Camp Naivasha</t>
  </si>
  <si>
    <t>CRAYFISH CAMP NAIVASHA</t>
  </si>
  <si>
    <t>CR1438</t>
  </si>
  <si>
    <t>Katumo Civil Eng. &amp; Building Contractors Ltd</t>
  </si>
  <si>
    <t>KATUMO CIVIL ENG. &amp; BUILDING CONTRACTORS LTD</t>
  </si>
  <si>
    <t>CR1439</t>
  </si>
  <si>
    <t>Maji Africa Limited</t>
  </si>
  <si>
    <t>MAJI AFRICA LIMITED</t>
  </si>
  <si>
    <t>CR1440</t>
  </si>
  <si>
    <t>Unga Limited</t>
  </si>
  <si>
    <t>UNGA LIMITED</t>
  </si>
  <si>
    <t>CR1441</t>
  </si>
  <si>
    <t>Muharata Food Co. Ltd</t>
  </si>
  <si>
    <t>MUHARATA FOOD CO. LTD</t>
  </si>
  <si>
    <t>CR1442</t>
  </si>
  <si>
    <t>Enlight Auto Garage</t>
  </si>
  <si>
    <t>ENLIGHT AUTO GARAGE</t>
  </si>
  <si>
    <t>CR1443</t>
  </si>
  <si>
    <t>Kenya Medical Research Institute</t>
  </si>
  <si>
    <t>KENYA MEDICAL RESEARCH INSTITUTE</t>
  </si>
  <si>
    <t>CR1444</t>
  </si>
  <si>
    <t>Simon Satim Eydimole</t>
  </si>
  <si>
    <t>SIMON SATIM EYDIMOLE</t>
  </si>
  <si>
    <t>CR1445</t>
  </si>
  <si>
    <t>Victoria  Comfort Inn</t>
  </si>
  <si>
    <t>VICTORIA  COMFORT INN</t>
  </si>
  <si>
    <t>CR1446</t>
  </si>
  <si>
    <t>Independent News Network</t>
  </si>
  <si>
    <t>0717 167 727</t>
  </si>
  <si>
    <t>Njuguna Mwangi</t>
  </si>
  <si>
    <t>INDEPENDENT NEWS NETWORK</t>
  </si>
  <si>
    <t>CR1447</t>
  </si>
  <si>
    <t>Lancealexander Communication Ltd</t>
  </si>
  <si>
    <t>Alex</t>
  </si>
  <si>
    <t>LANCEALEXANDER COMMUNICATION LTD</t>
  </si>
  <si>
    <t>CR1448</t>
  </si>
  <si>
    <t>Orange Telkom</t>
  </si>
  <si>
    <t>ORANGE TELKOM</t>
  </si>
  <si>
    <t>CR1449</t>
  </si>
  <si>
    <t>Gina Din Communications Ltd</t>
  </si>
  <si>
    <t>GINA DIN COMMUNICATIONS LTD</t>
  </si>
  <si>
    <t>CR1450</t>
  </si>
  <si>
    <t>Trevcon Engineering Ltd</t>
  </si>
  <si>
    <t>0722685153/0733685153</t>
  </si>
  <si>
    <t>TREVCON ENGINEERING LTD</t>
  </si>
  <si>
    <t>CR1451</t>
  </si>
  <si>
    <t>Palbina Travels</t>
  </si>
  <si>
    <t>PALBINA TRAVELS</t>
  </si>
  <si>
    <t>CR1452</t>
  </si>
  <si>
    <t>King's Wear Ltd</t>
  </si>
  <si>
    <t>Harish Patel</t>
  </si>
  <si>
    <t>KING'S WEAR LTD</t>
  </si>
  <si>
    <t>CR1453</t>
  </si>
  <si>
    <t>Shemiland Construction Co. Ltd</t>
  </si>
  <si>
    <t>SHEMILAND CONSTRUCTION CO. LTD</t>
  </si>
  <si>
    <t>CR1454</t>
  </si>
  <si>
    <t>Mufri Construction Co. Ltd</t>
  </si>
  <si>
    <t>MUFRI CONSTRUCTION CO. LTD</t>
  </si>
  <si>
    <t>CR1455</t>
  </si>
  <si>
    <t>Mutuya Holdings Limited</t>
  </si>
  <si>
    <t>MUTUYA HOLDINGS LIMITED</t>
  </si>
  <si>
    <t>CR1456</t>
  </si>
  <si>
    <t>Colour &amp; Textures Limited</t>
  </si>
  <si>
    <t>COLOUR &amp; TEXTURES LIMITED</t>
  </si>
  <si>
    <t>CR1457</t>
  </si>
  <si>
    <t>Mbiwa Construction Company Ltd</t>
  </si>
  <si>
    <t>MBIWA CONSTRUCTION COMPANY LTD</t>
  </si>
  <si>
    <t>CR1458</t>
  </si>
  <si>
    <t>Elite Travel Services Ltd</t>
  </si>
  <si>
    <t>ELITE TRAVEL SERVICES LTD</t>
  </si>
  <si>
    <t>CR1459</t>
  </si>
  <si>
    <t>Oldormerc Women Enterprises</t>
  </si>
  <si>
    <t>OLDORMERC WOMEN ENTERPRISES</t>
  </si>
  <si>
    <t>CR1460</t>
  </si>
  <si>
    <t>Uniglobe Northline Travel Ltd</t>
  </si>
  <si>
    <t>+254 728 979 984</t>
  </si>
  <si>
    <t>UNIGLOBE NORTHLINE TRAVEL LTD</t>
  </si>
  <si>
    <t>CR1461</t>
  </si>
  <si>
    <t>Indigo Telecom Ltd</t>
  </si>
  <si>
    <t>INDIGO TELECOM LTD</t>
  </si>
  <si>
    <t>CR1462</t>
  </si>
  <si>
    <t>Hochfeld Grains (Pty) Ltd</t>
  </si>
  <si>
    <t>+27(11)8532777</t>
  </si>
  <si>
    <t>HOCHFELD GRAINS (PTY) LTD</t>
  </si>
  <si>
    <t>CR1463</t>
  </si>
  <si>
    <t>Reno Masters (K) Ltd</t>
  </si>
  <si>
    <t>RENO MASTERS (K) LTD</t>
  </si>
  <si>
    <t>CR1464</t>
  </si>
  <si>
    <t>Noble Agencies Ltd</t>
  </si>
  <si>
    <t>0202226161/2213836</t>
  </si>
  <si>
    <t>NOBLE AGENCIES LTD</t>
  </si>
  <si>
    <t>CR1465</t>
  </si>
  <si>
    <t>Kenjay Enterprises Ltd</t>
  </si>
  <si>
    <t>KENJAY ENTERPRISES LTD</t>
  </si>
  <si>
    <t>CR1466</t>
  </si>
  <si>
    <t>Maruti Office Supplies Ltd</t>
  </si>
  <si>
    <t>0716561009/0773259008</t>
  </si>
  <si>
    <t>MARUTI OFFICE SUPPLIES LTD</t>
  </si>
  <si>
    <t>CR1467</t>
  </si>
  <si>
    <t>D.L. Patel Press (Kenya) Ltd</t>
  </si>
  <si>
    <t>559733/4/5/558875</t>
  </si>
  <si>
    <t>D.L. PATEL PRESS (KENYA) LTD</t>
  </si>
  <si>
    <t>dallas@dlkenya.com</t>
  </si>
  <si>
    <t>CR1468</t>
  </si>
  <si>
    <t>City General Stores Limited</t>
  </si>
  <si>
    <t>+254 6722500,22337</t>
  </si>
  <si>
    <t>CITY GENERAL STORES LIMITED</t>
  </si>
  <si>
    <t>CR1469</t>
  </si>
  <si>
    <t>Boma Inn Nairobi</t>
  </si>
  <si>
    <t>(254-20)3520757</t>
  </si>
  <si>
    <t>BOMA INN NAIROBI</t>
  </si>
  <si>
    <t>CR1470</t>
  </si>
  <si>
    <t>Wainaina Real Estates Ltd</t>
  </si>
  <si>
    <t>WAINAINA REAL ESTATES LTD</t>
  </si>
  <si>
    <t>CR1471</t>
  </si>
  <si>
    <t>Ahmed A. Bajwed</t>
  </si>
  <si>
    <t>AHMED A. BAJWED</t>
  </si>
  <si>
    <t>CR1472</t>
  </si>
  <si>
    <t>Garissa JuaKali Garage</t>
  </si>
  <si>
    <t>GARISSA JUAKALI GARAGE</t>
  </si>
  <si>
    <t>CR1473</t>
  </si>
  <si>
    <t>Actsure Office Solutions Ltd</t>
  </si>
  <si>
    <t>ACTSURE OFFICE SOLUTIONS LTD</t>
  </si>
  <si>
    <t>CR1474</t>
  </si>
  <si>
    <t>Ten Fences Africa Limited</t>
  </si>
  <si>
    <t>TEN FENCES AFRICA LIMITED</t>
  </si>
  <si>
    <t>CR1475</t>
  </si>
  <si>
    <t>Skynet Holdings Limited</t>
  </si>
  <si>
    <t>SKYNET HOLDINGS LIMITED</t>
  </si>
  <si>
    <t>CR1476</t>
  </si>
  <si>
    <t>Tropical Towers Limited</t>
  </si>
  <si>
    <t>TROPICAL TOWERS LIMITED</t>
  </si>
  <si>
    <t>CR1477</t>
  </si>
  <si>
    <t>Chander Mohan Bahal</t>
  </si>
  <si>
    <t>CHANDER MOHAN BAHAL</t>
  </si>
  <si>
    <t>CR1478</t>
  </si>
  <si>
    <t>KRCS Petty Cash</t>
  </si>
  <si>
    <t>KRCS PETTY CASH</t>
  </si>
  <si>
    <t>CR1479</t>
  </si>
  <si>
    <t>Octagon Merchants and General Contractors</t>
  </si>
  <si>
    <t>0731 815976</t>
  </si>
  <si>
    <t>OCTAGON MERCHANTS AND GENERAL CONTRACTORS</t>
  </si>
  <si>
    <t>CR1480</t>
  </si>
  <si>
    <t>Thiomi Limited</t>
  </si>
  <si>
    <t>2710116/7</t>
  </si>
  <si>
    <t>THIOMI LIMITED</t>
  </si>
  <si>
    <t>CR1481</t>
  </si>
  <si>
    <t>Waiganjo Investments Ltd</t>
  </si>
  <si>
    <t>WAIGANJO INVESTMENTS LTD</t>
  </si>
  <si>
    <t>CR1482</t>
  </si>
  <si>
    <t>Artfect</t>
  </si>
  <si>
    <t>+254 725 804496</t>
  </si>
  <si>
    <t>Rama</t>
  </si>
  <si>
    <t>ARTFECT</t>
  </si>
  <si>
    <t>CR1483</t>
  </si>
  <si>
    <t>Alice R Kangethe</t>
  </si>
  <si>
    <t>ALICE R KANGETHE</t>
  </si>
  <si>
    <t>CR1484</t>
  </si>
  <si>
    <t>Kengas  Link Limited</t>
  </si>
  <si>
    <t>KENGAS  LINK LIMITED</t>
  </si>
  <si>
    <t>CR1485</t>
  </si>
  <si>
    <t>Gibstar Engineering Co. Ltd</t>
  </si>
  <si>
    <t>GIBSTAR ENGINEERING CO. LTD</t>
  </si>
  <si>
    <t>CR1486</t>
  </si>
  <si>
    <t>TF Pharmacy</t>
  </si>
  <si>
    <t>0733317632/0706074007</t>
  </si>
  <si>
    <t>TF PHARMACY</t>
  </si>
  <si>
    <t>CR1487</t>
  </si>
  <si>
    <t>V &amp; M Grain Trading</t>
  </si>
  <si>
    <t>V &amp; M GRAIN TRADING</t>
  </si>
  <si>
    <t>CR1488</t>
  </si>
  <si>
    <t>Haret Fabricators &amp; Accessories</t>
  </si>
  <si>
    <t>HARET FABRICATORS &amp; ACCESSORIES</t>
  </si>
  <si>
    <t>CR1489</t>
  </si>
  <si>
    <t>Leadership International</t>
  </si>
  <si>
    <t>LEADERSHIP INTERNATIONAL</t>
  </si>
  <si>
    <t>CR1490</t>
  </si>
  <si>
    <t>Language &amp; Culture Bridgers Center</t>
  </si>
  <si>
    <t>LANGUAGE &amp; CULTURE BRIDGERS CENTER</t>
  </si>
  <si>
    <t>CR1491</t>
  </si>
  <si>
    <t>Joseph Edson Ochwada</t>
  </si>
  <si>
    <t>JOSEPH EDSON OCHWADA</t>
  </si>
  <si>
    <t>CR1492</t>
  </si>
  <si>
    <t>Spectrum Wireless Communications Limited</t>
  </si>
  <si>
    <t>SPECTRUM WIRELESS COMMUNICATIONS LIMITED</t>
  </si>
  <si>
    <t>CR1493</t>
  </si>
  <si>
    <t>The Aga Khan University Hospital</t>
  </si>
  <si>
    <t>THE AGA KHAN UNIVERSITY HOSPITAL</t>
  </si>
  <si>
    <t>CR1494</t>
  </si>
  <si>
    <t>Hadafmaal Construction Ltd</t>
  </si>
  <si>
    <t>HADAFMAAL CONSTRUCTION LTD</t>
  </si>
  <si>
    <t>CR1495</t>
  </si>
  <si>
    <t>Medina Pharmacy Ltd</t>
  </si>
  <si>
    <t>046-3091</t>
  </si>
  <si>
    <t>MEDINA PHARMACY LTD</t>
  </si>
  <si>
    <t>CR1496</t>
  </si>
  <si>
    <t>East Africa Works</t>
  </si>
  <si>
    <t>0722 260566</t>
  </si>
  <si>
    <t>EAST AFRICA WORKS</t>
  </si>
  <si>
    <t>CR1497</t>
  </si>
  <si>
    <t>Signature Tours &amp; Travel Ltd</t>
  </si>
  <si>
    <t>020 2122666/0202122666</t>
  </si>
  <si>
    <t>SIGNATURE TOURS &amp; TRAVEL LTD</t>
  </si>
  <si>
    <t>CR1498</t>
  </si>
  <si>
    <t>Falcon Heights Hotel</t>
  </si>
  <si>
    <t>0729866576/0726235696</t>
  </si>
  <si>
    <t>Nelly Kamiti</t>
  </si>
  <si>
    <t>FALCON HEIGHTS HOTEL</t>
  </si>
  <si>
    <t>CR1499</t>
  </si>
  <si>
    <t>Smart Applications International Limited</t>
  </si>
  <si>
    <t>SMART APPLICATIONS INTERNATIONAL LIMITED</t>
  </si>
  <si>
    <t>CR1500</t>
  </si>
  <si>
    <t>Mugitiri Investments Limited</t>
  </si>
  <si>
    <t>MUGITIRI INVESTMENTS LIMITED</t>
  </si>
  <si>
    <t>CR1501</t>
  </si>
  <si>
    <t>Medina Hospital Ltd</t>
  </si>
  <si>
    <t>0720-719177</t>
  </si>
  <si>
    <t>MEDINA HOSPITAL LTD</t>
  </si>
  <si>
    <t>CR1502</t>
  </si>
  <si>
    <t>Natha Green Grocers</t>
  </si>
  <si>
    <t>NATHA GREEN GROCERS</t>
  </si>
  <si>
    <t>CR1503</t>
  </si>
  <si>
    <t>KRCS DRO CATERING UNIT</t>
  </si>
  <si>
    <t>CR1504</t>
  </si>
  <si>
    <t>Hirola Booksellers &amp; Stationers</t>
  </si>
  <si>
    <t>0721-479777</t>
  </si>
  <si>
    <t>HIROLA BOOKSELLERS &amp; STATIONERS</t>
  </si>
  <si>
    <t>CR1505</t>
  </si>
  <si>
    <t xml:space="preserve">Farizaq Hardware </t>
  </si>
  <si>
    <t>FARIZAQ HARDWARE</t>
  </si>
  <si>
    <t>CR1506</t>
  </si>
  <si>
    <t>Pathologists Lancet Kenya Ltd</t>
  </si>
  <si>
    <t>PATHOLOGISTS LANCET KENYA LTD</t>
  </si>
  <si>
    <t>CR1507</t>
  </si>
  <si>
    <t>Hajir Company Limited</t>
  </si>
  <si>
    <t>HAJIR COMPANY LIMITED</t>
  </si>
  <si>
    <t>CR1508</t>
  </si>
  <si>
    <t>Sabrin Bus Services</t>
  </si>
  <si>
    <t>0722-948661</t>
  </si>
  <si>
    <t>SABRIN BUS SERVICES</t>
  </si>
  <si>
    <t>CR1509</t>
  </si>
  <si>
    <t>Wamo Kenya Agencies</t>
  </si>
  <si>
    <t>0722-506411</t>
  </si>
  <si>
    <t>WAMO KENYA AGENCIES</t>
  </si>
  <si>
    <t>CR1510</t>
  </si>
  <si>
    <t>Kenwick Petroleum Limited</t>
  </si>
  <si>
    <t>KENWICK PETROLEUM LIMITED</t>
  </si>
  <si>
    <t>CR1511</t>
  </si>
  <si>
    <t>Weli Omar Rage</t>
  </si>
  <si>
    <t>WELI OMAR RAGE</t>
  </si>
  <si>
    <t>CR1512</t>
  </si>
  <si>
    <t>Dockside Plumbers &amp; General Contractors</t>
  </si>
  <si>
    <t>DOCKSIDE PLUMBERS &amp; GENERAL CONTRACTORS</t>
  </si>
  <si>
    <t>CR1513</t>
  </si>
  <si>
    <t>Fatuma Odowa</t>
  </si>
  <si>
    <t>FATUMA ODOWA</t>
  </si>
  <si>
    <t>CR1514</t>
  </si>
  <si>
    <t>Daud Aden</t>
  </si>
  <si>
    <t>DAUD ADEN</t>
  </si>
  <si>
    <t>CR1515</t>
  </si>
  <si>
    <t>Monicah W Ngari</t>
  </si>
  <si>
    <t>MONICAH W NGARI</t>
  </si>
  <si>
    <t>CR1516</t>
  </si>
  <si>
    <t>Bobby Pall Photography</t>
  </si>
  <si>
    <t>BOBBY PALL PHOTOGRAPHY</t>
  </si>
  <si>
    <t>CR1517</t>
  </si>
  <si>
    <t>Dola Mohamed Dubow</t>
  </si>
  <si>
    <t>DOLA MOHAMED DUBOW</t>
  </si>
  <si>
    <t>CR1518</t>
  </si>
  <si>
    <t>Nafisa Ismail Noor</t>
  </si>
  <si>
    <t>NAFISA ISMAIL NOOR</t>
  </si>
  <si>
    <t>CR1519</t>
  </si>
  <si>
    <t>Dore General Supplies</t>
  </si>
  <si>
    <t>DORE GENERAL SUPPLIES</t>
  </si>
  <si>
    <t>CR1520</t>
  </si>
  <si>
    <t>Abuhem General Supplies</t>
  </si>
  <si>
    <t>ABUHEM GENERAL SUPPLIES</t>
  </si>
  <si>
    <t>CR1521</t>
  </si>
  <si>
    <t>Siyumal Agency</t>
  </si>
  <si>
    <t>SIYUMAL AGENCY</t>
  </si>
  <si>
    <t>CR1522</t>
  </si>
  <si>
    <t>Audiovisual Engineering Ltd</t>
  </si>
  <si>
    <t>020554002/6</t>
  </si>
  <si>
    <t>Omar Abdalla</t>
  </si>
  <si>
    <t>AUDIOVISUAL ENGINEERING LTD</t>
  </si>
  <si>
    <t>CR1523</t>
  </si>
  <si>
    <t>Baqara Supplies &amp; Investment Ltd</t>
  </si>
  <si>
    <t>BAQARA SUPPLIES &amp; INVESTMENT LTD</t>
  </si>
  <si>
    <t>CR1524</t>
  </si>
  <si>
    <t>Kenyatta National Hospital</t>
  </si>
  <si>
    <t>020-2726300</t>
  </si>
  <si>
    <t>KENYATTA NATIONAL HOSPITAL</t>
  </si>
  <si>
    <t>CR1525</t>
  </si>
  <si>
    <t>Siam Tyres Enterprises</t>
  </si>
  <si>
    <t>SIAM TYRES ENTERPRISES</t>
  </si>
  <si>
    <t>CR1526</t>
  </si>
  <si>
    <t>Chief Auto Garage</t>
  </si>
  <si>
    <t>CHIEF AUTO GARAGE</t>
  </si>
  <si>
    <t>CR1527</t>
  </si>
  <si>
    <t>Agro Manufacturing Co. Ltd</t>
  </si>
  <si>
    <t>AGRO MANUFACTURING CO. LTD</t>
  </si>
  <si>
    <t>CR1528</t>
  </si>
  <si>
    <t>Silent Nurseries</t>
  </si>
  <si>
    <t>SILENT NURSERIES</t>
  </si>
  <si>
    <t>CR1529</t>
  </si>
  <si>
    <t>Galaxy Fiscal Solutions Ltd</t>
  </si>
  <si>
    <t>GALAXY FISCAL SOLUTIONS LTD</t>
  </si>
  <si>
    <t>CR1530</t>
  </si>
  <si>
    <t>Intellicraft Solutions Limited</t>
  </si>
  <si>
    <t>INTELLICRAFT SOLUTIONS LIMITED</t>
  </si>
  <si>
    <t>CR1531</t>
  </si>
  <si>
    <t>The Medical Export Group BV</t>
  </si>
  <si>
    <t>THE MEDICAL EXPORT GROUP BV</t>
  </si>
  <si>
    <t>CR1532</t>
  </si>
  <si>
    <t>Montana Boutique Limited</t>
  </si>
  <si>
    <t>MONTANA BOUTIQUE LIMITED</t>
  </si>
  <si>
    <t>CR1534</t>
  </si>
  <si>
    <t>Rackspace International GmbH</t>
  </si>
  <si>
    <t>RACKSPACE INTERNATIONAL GMBH</t>
  </si>
  <si>
    <t>CR1535</t>
  </si>
  <si>
    <t>The Mater Hospital</t>
  </si>
  <si>
    <t>THE MATER HOSPITAL</t>
  </si>
  <si>
    <t>CR1536</t>
  </si>
  <si>
    <t>Midnimo Construction &amp; Transporters</t>
  </si>
  <si>
    <t>MIDNIMO CONSTRUCTION &amp; TRANSPORTERS</t>
  </si>
  <si>
    <t>CR1537</t>
  </si>
  <si>
    <t>Al Safa Express Co Ltd</t>
  </si>
  <si>
    <t>AL SAFA EXPRESS CO LTD</t>
  </si>
  <si>
    <t>CR1538</t>
  </si>
  <si>
    <t>Dadaab Construction Transporters Co Ltd</t>
  </si>
  <si>
    <t>DADAAB CONSTRUCTION TRANSPORTERS CO LTD</t>
  </si>
  <si>
    <t>CR1539</t>
  </si>
  <si>
    <t>Transwide Pharmaceuticals Ltd</t>
  </si>
  <si>
    <t>TRANSWIDE PHARMACEUTICALS LTD</t>
  </si>
  <si>
    <t>CR1540</t>
  </si>
  <si>
    <t>Pamoja Capital Group</t>
  </si>
  <si>
    <t>0720 313998;0202721712</t>
  </si>
  <si>
    <t>PAMOJA CAPITAL GROUP</t>
  </si>
  <si>
    <t>CR1541</t>
  </si>
  <si>
    <t>Asmara Transporters &amp; Suppliers</t>
  </si>
  <si>
    <t>ASMARA TRANSPORTERS &amp; SUPPLIERS</t>
  </si>
  <si>
    <t>CR1542</t>
  </si>
  <si>
    <t>Jollies Events</t>
  </si>
  <si>
    <t>+254 721 754 526</t>
  </si>
  <si>
    <t>JOLLIES EVENTS</t>
  </si>
  <si>
    <t>CR1543</t>
  </si>
  <si>
    <t>Computer Pride Ltd</t>
  </si>
  <si>
    <t>0715414151/0202221973</t>
  </si>
  <si>
    <t>Tom Sadat</t>
  </si>
  <si>
    <t>COMPUTER PRIDE LTD</t>
  </si>
  <si>
    <t>CR1544</t>
  </si>
  <si>
    <t>Warsan Toyota Garissa</t>
  </si>
  <si>
    <t>WARSAN TOYOTA GARISSA</t>
  </si>
  <si>
    <t>CR1545</t>
  </si>
  <si>
    <t>SULEIMAN ADAN ABDI</t>
  </si>
  <si>
    <t>CR1546</t>
  </si>
  <si>
    <t>Grace House Resort</t>
  </si>
  <si>
    <t>0203870407/9,0721320917</t>
  </si>
  <si>
    <t>GRACE HOUSE RESORT</t>
  </si>
  <si>
    <t>CR1547</t>
  </si>
  <si>
    <t>Eblue Kenya Limited</t>
  </si>
  <si>
    <t>+254 721 514530</t>
  </si>
  <si>
    <t>Joseph Ngatia</t>
  </si>
  <si>
    <t>EBLUE KENYA LIMITED</t>
  </si>
  <si>
    <t>info@eblue.co.ke</t>
  </si>
  <si>
    <t>CR1548</t>
  </si>
  <si>
    <t>Glory Rent a Car (E.A.) Limited</t>
  </si>
  <si>
    <t>254 (20) 2072393 / 2124741</t>
  </si>
  <si>
    <t>Alfayad</t>
  </si>
  <si>
    <t>GLORY RENT A CAR (E.A.) LIMITED</t>
  </si>
  <si>
    <t>CR1549</t>
  </si>
  <si>
    <t>Dr. Bertha Kaimenyi</t>
  </si>
  <si>
    <t>DR. BERTHA KAIMENYI</t>
  </si>
  <si>
    <t>CR1550</t>
  </si>
  <si>
    <t>Mbolex Aluminium &amp; Glass</t>
  </si>
  <si>
    <t>0720 591222/0733916592</t>
  </si>
  <si>
    <t>Mr. Mboya</t>
  </si>
  <si>
    <t>MBOLEX ALUMINIUM &amp; GLASS</t>
  </si>
  <si>
    <t>CR1551</t>
  </si>
  <si>
    <t>Horizontal Conveyors Ltd</t>
  </si>
  <si>
    <t>0202308520/0722851370</t>
  </si>
  <si>
    <t>HORIZONTAL CONVEYORS LTD</t>
  </si>
  <si>
    <t>CR1552</t>
  </si>
  <si>
    <t>Garissa Referral Maternity &amp; NHIF</t>
  </si>
  <si>
    <t>GARISSA REFERRAL MATERNITY &amp; NHIF</t>
  </si>
  <si>
    <t>CR1553</t>
  </si>
  <si>
    <t>Bulla Noor Grocery</t>
  </si>
  <si>
    <t>BULLA NOOR GROCERY</t>
  </si>
  <si>
    <t>CR1554</t>
  </si>
  <si>
    <t>Mahamud Suleiman Shop</t>
  </si>
  <si>
    <t>MAHAMUD SULEIMAN SHOP</t>
  </si>
  <si>
    <t>CR1555</t>
  </si>
  <si>
    <t>Arfon Investment Co Ltd</t>
  </si>
  <si>
    <t>0723 - 095031</t>
  </si>
  <si>
    <t>ARFON INVESTMENT CO LTD</t>
  </si>
  <si>
    <t>CR1556</t>
  </si>
  <si>
    <t>Red-Sun General Contructors &amp; Suppliers Ltd</t>
  </si>
  <si>
    <t>0724-775499</t>
  </si>
  <si>
    <t>RED-SUN GENERAL CONTRUCTORS &amp; SUPPLIERS LTD</t>
  </si>
  <si>
    <t>CR1557</t>
  </si>
  <si>
    <t>Dujis Construction &amp; General Supplies</t>
  </si>
  <si>
    <t>DUJIS CONSTRUCTION &amp; GENERAL SUPPLIES</t>
  </si>
  <si>
    <t>CR1558</t>
  </si>
  <si>
    <t>Waberi Printers &amp; Stationers</t>
  </si>
  <si>
    <t>WABERI PRINTERS &amp; STATIONERS</t>
  </si>
  <si>
    <t>CR1559</t>
  </si>
  <si>
    <t>Solvent Construction Co. Ltd</t>
  </si>
  <si>
    <t>0721-357028</t>
  </si>
  <si>
    <t>SOLVENT CONSTRUCTION CO. LTD</t>
  </si>
  <si>
    <t>CR1560</t>
  </si>
  <si>
    <t>Gap Explorers Ltd</t>
  </si>
  <si>
    <t>GAP EXPLORERS LTD</t>
  </si>
  <si>
    <t>CR1561</t>
  </si>
  <si>
    <t>Salsa Suppliers of Foodstuffs &amp; Agrovets</t>
  </si>
  <si>
    <t>0721 - 357028</t>
  </si>
  <si>
    <t>SALSA SUPPLIERS OF FOODSTUFFS &amp; AGROVETS</t>
  </si>
  <si>
    <t>CR1562</t>
  </si>
  <si>
    <t>P.N Kabara Auto Garage</t>
  </si>
  <si>
    <t>072071597/0612030652</t>
  </si>
  <si>
    <t>P.N KABARA AUTO GARAGE</t>
  </si>
  <si>
    <t>CR1563</t>
  </si>
  <si>
    <t>EcoLoo Africa Ltd</t>
  </si>
  <si>
    <t>0726227737/0725484837</t>
  </si>
  <si>
    <t>ECOLOO AFRICA LTD</t>
  </si>
  <si>
    <t>CR1564</t>
  </si>
  <si>
    <t>Backstage Productions</t>
  </si>
  <si>
    <t>Desmond Muinde</t>
  </si>
  <si>
    <t>BACKSTAGE PRODUCTIONS</t>
  </si>
  <si>
    <t>CR1565</t>
  </si>
  <si>
    <t>Riq Konzert Pro Ltd</t>
  </si>
  <si>
    <t>Eric Ochola</t>
  </si>
  <si>
    <t>RIQ KONZERT PRO LTD</t>
  </si>
  <si>
    <t>CR1566</t>
  </si>
  <si>
    <t>MFI Document Solutions Limited</t>
  </si>
  <si>
    <t>James Mwambai</t>
  </si>
  <si>
    <t>MFI DOCUMENT SOLUTIONS LIMITED</t>
  </si>
  <si>
    <t>CR1567</t>
  </si>
  <si>
    <t>Loise Njeru Njunu</t>
  </si>
  <si>
    <t>LOISE NJERU NJUNU</t>
  </si>
  <si>
    <t>CR1568</t>
  </si>
  <si>
    <t>Mwingi FAmous Service Station Ltd</t>
  </si>
  <si>
    <t>044-822176</t>
  </si>
  <si>
    <t>MWINGI FAMOUS SERVICE STATION LTD</t>
  </si>
  <si>
    <t>CR1569</t>
  </si>
  <si>
    <t>International Peace Support Training Centre</t>
  </si>
  <si>
    <t>INTERNATIONAL PEACE SUPPORT TRAINING CENTRE</t>
  </si>
  <si>
    <t>CR1570</t>
  </si>
  <si>
    <t>Al-Furqan Pharmacy</t>
  </si>
  <si>
    <t>AL-FURQAN PHARMACY</t>
  </si>
  <si>
    <t>CR1571</t>
  </si>
  <si>
    <t>Text Book Center Limited</t>
  </si>
  <si>
    <t>0722560580, 0733699991</t>
  </si>
  <si>
    <t>TEXT BOOK CENTER LIMITED</t>
  </si>
  <si>
    <t>CR1572</t>
  </si>
  <si>
    <t>Amsalem Tours &amp; Travel Ltd</t>
  </si>
  <si>
    <t>972-4-6700900</t>
  </si>
  <si>
    <t>AMSALEM TOURS &amp; TRAVEL LTD</t>
  </si>
  <si>
    <t>CR1573</t>
  </si>
  <si>
    <t>Gaston Kenya Ltd</t>
  </si>
  <si>
    <t>0722816212/0202463753</t>
  </si>
  <si>
    <t>GASTON KENYA LTD</t>
  </si>
  <si>
    <t>CR1574</t>
  </si>
  <si>
    <t>Kenya Toner &amp; Ink Suppliers Limited</t>
  </si>
  <si>
    <t>020-2014615/311861/311869</t>
  </si>
  <si>
    <t>KENYA TONER &amp; INK SUPPLIERS LIMITED</t>
  </si>
  <si>
    <t>CR1575</t>
  </si>
  <si>
    <t>Intermass Stationers and Printers Ltd</t>
  </si>
  <si>
    <t>020-317686/3572549</t>
  </si>
  <si>
    <t>INTERMASS STATIONERS AND PRINTERS LTD</t>
  </si>
  <si>
    <t>CR1576</t>
  </si>
  <si>
    <t>Navcom Ltd</t>
  </si>
  <si>
    <t>NAVCOM LTD</t>
  </si>
  <si>
    <t>CR1577</t>
  </si>
  <si>
    <t>Akarim Construction Co Ltd</t>
  </si>
  <si>
    <t>+254 020-2219617</t>
  </si>
  <si>
    <t>AKARIM CONSTRUCTION CO LTD</t>
  </si>
  <si>
    <t>CR1578</t>
  </si>
  <si>
    <t>Kafas Gen.Contractors  &amp; Irrigation consultants</t>
  </si>
  <si>
    <t>KAFAS GEN.CONTRACTORS  &amp; IRRIGATION CONSULTANTS</t>
  </si>
  <si>
    <t>CR1579</t>
  </si>
  <si>
    <t>Office Technologies Ltd</t>
  </si>
  <si>
    <t>020 804 2780/1</t>
  </si>
  <si>
    <t>OFFICE TECHNOLOGIES LTD</t>
  </si>
  <si>
    <t>CR1580</t>
  </si>
  <si>
    <t>John Sibi Okumu</t>
  </si>
  <si>
    <t>JOHN SIBI OKUMU</t>
  </si>
  <si>
    <t>CR1581</t>
  </si>
  <si>
    <t>Safarilink</t>
  </si>
  <si>
    <t>254 20 6000777/787</t>
  </si>
  <si>
    <t>SAFARILINK</t>
  </si>
  <si>
    <t>CR1582</t>
  </si>
  <si>
    <t>Exotic Travel Centre</t>
  </si>
  <si>
    <t>EXOTIC TRAVEL CENTRE</t>
  </si>
  <si>
    <t>CR1583</t>
  </si>
  <si>
    <t xml:space="preserve"> Isiolo Mwangaza Co Ltd</t>
  </si>
  <si>
    <t>0733 273399</t>
  </si>
  <si>
    <t>ISIOLO MWANGAZA CO LTD</t>
  </si>
  <si>
    <t>CR1584</t>
  </si>
  <si>
    <t xml:space="preserve"> Jatim Engineering &amp; Hardware Isiolo</t>
  </si>
  <si>
    <t>0720 875677</t>
  </si>
  <si>
    <t>JATIM ENGINEERING &amp; HARDWARE ISIOLO</t>
  </si>
  <si>
    <t>CR1585</t>
  </si>
  <si>
    <t>Iqra Petrol Service Station</t>
  </si>
  <si>
    <t>0727 766866</t>
  </si>
  <si>
    <t>IQRA PETROL SERVICE STATION</t>
  </si>
  <si>
    <t>CR1586</t>
  </si>
  <si>
    <t>Garba Raha Hotels</t>
  </si>
  <si>
    <t>0720 438439</t>
  </si>
  <si>
    <t>GARBA RAHA HOTELS</t>
  </si>
  <si>
    <t>CR1587</t>
  </si>
  <si>
    <t>Design Source Ltd</t>
  </si>
  <si>
    <t>020 3579877</t>
  </si>
  <si>
    <t>DESIGN SOURCE LTD</t>
  </si>
  <si>
    <t>CR1588</t>
  </si>
  <si>
    <t>TMS Consulting Group</t>
  </si>
  <si>
    <t>TMS CONSULTING GROUP</t>
  </si>
  <si>
    <t>CR1589</t>
  </si>
  <si>
    <t>Silver Strings Band</t>
  </si>
  <si>
    <t>0722 745881</t>
  </si>
  <si>
    <t>SILVER STRINGS BAND</t>
  </si>
  <si>
    <t>CR1590</t>
  </si>
  <si>
    <t>Mica Pharmaceuticals</t>
  </si>
  <si>
    <t>MICA PHARMACEUTICALS</t>
  </si>
  <si>
    <t>CR1591</t>
  </si>
  <si>
    <t>Surgilinks Limited</t>
  </si>
  <si>
    <t>SURGILINKS LIMITED</t>
  </si>
  <si>
    <t>CR1592</t>
  </si>
  <si>
    <t>Jumbo Commodities Ltd</t>
  </si>
  <si>
    <t>JUMBO COMMODITIES LTD</t>
  </si>
  <si>
    <t>CR1593</t>
  </si>
  <si>
    <t>Rainmaker</t>
  </si>
  <si>
    <t>0721 946 710</t>
  </si>
  <si>
    <t>RAINMAKER</t>
  </si>
  <si>
    <t>CR1594</t>
  </si>
  <si>
    <t>Interconsumer Products Ltd</t>
  </si>
  <si>
    <t>0713065582/0733902949</t>
  </si>
  <si>
    <t>INTERCONSUMER PRODUCTS LTD</t>
  </si>
  <si>
    <t>CR1595</t>
  </si>
  <si>
    <t>Computer Planet Ltd</t>
  </si>
  <si>
    <t>020 828800</t>
  </si>
  <si>
    <t>COMPUTER PLANET LTD</t>
  </si>
  <si>
    <t>CR1596</t>
  </si>
  <si>
    <t>Masinga Dam Resort</t>
  </si>
  <si>
    <t>0728054584/020 2096 288</t>
  </si>
  <si>
    <t>MASINGA DAM RESORT</t>
  </si>
  <si>
    <t>CR1597</t>
  </si>
  <si>
    <t>Dr. Martina Lordan</t>
  </si>
  <si>
    <t>DR. MARTINA LORDAN</t>
  </si>
  <si>
    <t>CR1598</t>
  </si>
  <si>
    <t>AL-AMIN HOTEL</t>
  </si>
  <si>
    <t>0720-936845</t>
  </si>
  <si>
    <t>CR1599</t>
  </si>
  <si>
    <t>DABAR INVESTMENT</t>
  </si>
  <si>
    <t>0722-237874</t>
  </si>
  <si>
    <t>CR1600</t>
  </si>
  <si>
    <t>ROMTECH SOLUTIONS</t>
  </si>
  <si>
    <t>0721-270690</t>
  </si>
  <si>
    <t>CR1601</t>
  </si>
  <si>
    <t>DERTU HARDWARE</t>
  </si>
  <si>
    <t>0727-626470</t>
  </si>
  <si>
    <t>CR1602</t>
  </si>
  <si>
    <t>Habib Pharmacy</t>
  </si>
  <si>
    <t>0721-267004</t>
  </si>
  <si>
    <t>HABIB PHARMACY</t>
  </si>
  <si>
    <t>CR1603</t>
  </si>
  <si>
    <t>Sedan Holdings Limited</t>
  </si>
  <si>
    <t>0726992590/0735695226</t>
  </si>
  <si>
    <t>Daniel Seurey</t>
  </si>
  <si>
    <t>SEDAN HOLDINGS LIMITED</t>
  </si>
  <si>
    <t>CR1604</t>
  </si>
  <si>
    <t>Syco Limited</t>
  </si>
  <si>
    <t>SYCO LIMITED</t>
  </si>
  <si>
    <t>CR1605</t>
  </si>
  <si>
    <t>Mohez Karmali</t>
  </si>
  <si>
    <t>020-4444721</t>
  </si>
  <si>
    <t>MOHEZ KARMALI</t>
  </si>
  <si>
    <t>CR1606</t>
  </si>
  <si>
    <t>MAF Kenya</t>
  </si>
  <si>
    <t>20-6006020/20-6007504</t>
  </si>
  <si>
    <t>MAF KENYA</t>
  </si>
  <si>
    <t>CR1607</t>
  </si>
  <si>
    <t>Smoothtel &amp; Data Solution Ltd</t>
  </si>
  <si>
    <t>SMOOTHTEL &amp; DATA SOLUTION LTD</t>
  </si>
  <si>
    <t>CR1608</t>
  </si>
  <si>
    <t>Nasmi Enterprises LTD</t>
  </si>
  <si>
    <t>NASMI ENTERPRISES LTD</t>
  </si>
  <si>
    <t>CR1609</t>
  </si>
  <si>
    <t>Nomadic Chemist</t>
  </si>
  <si>
    <t>NOMADIC CHEMIST</t>
  </si>
  <si>
    <t>CR1610</t>
  </si>
  <si>
    <t>Talent Chemist</t>
  </si>
  <si>
    <t>TALENT CHEMIST</t>
  </si>
  <si>
    <t>CR1611</t>
  </si>
  <si>
    <t>Kabale Isacko Umuro</t>
  </si>
  <si>
    <t>KABALE ISACKO UMURO</t>
  </si>
  <si>
    <t>CR1612</t>
  </si>
  <si>
    <t>Horizon Africa Capital Ltd</t>
  </si>
  <si>
    <t>3742614/5; 0717722827</t>
  </si>
  <si>
    <t>Charles Omanga</t>
  </si>
  <si>
    <t>HORIZON AFRICA CAPITAL LTD</t>
  </si>
  <si>
    <t>CR1613</t>
  </si>
  <si>
    <t>National Museums Of Kenya</t>
  </si>
  <si>
    <t>NATIONAL MUSEUMS OF KENYA</t>
  </si>
  <si>
    <t>CR1614</t>
  </si>
  <si>
    <t>Sayyid Mohamed General Traders</t>
  </si>
  <si>
    <t>SAYYID MOHAMED GENERAL TRADERS</t>
  </si>
  <si>
    <t>CR1615</t>
  </si>
  <si>
    <t>M.M Stores (1974) LTD</t>
  </si>
  <si>
    <t>M.M STORES (1974) LTD</t>
  </si>
  <si>
    <t>CR1616</t>
  </si>
  <si>
    <t>Blueline Holdings LTD</t>
  </si>
  <si>
    <t>BLUELINE HOLDINGS LTD</t>
  </si>
  <si>
    <t>CR1617</t>
  </si>
  <si>
    <t>Insydepases Designs</t>
  </si>
  <si>
    <t>INSYDEPASES DESIGNS</t>
  </si>
  <si>
    <t>CR1618</t>
  </si>
  <si>
    <t>Unified Hospitality Solutions Ltd</t>
  </si>
  <si>
    <t>UNIFIED HOSPITALITY SOLUTIONS LTD</t>
  </si>
  <si>
    <t>CR1619</t>
  </si>
  <si>
    <t>National Enviroment Management Authority</t>
  </si>
  <si>
    <t>NATIONAL ENVIROMENT MANAGEMENT AUTHORITY</t>
  </si>
  <si>
    <t>CR1620</t>
  </si>
  <si>
    <t>Arano Digital Shop</t>
  </si>
  <si>
    <t>ARANO DIGITAL SHOP</t>
  </si>
  <si>
    <t>CR1621</t>
  </si>
  <si>
    <t>Hassan Hussein GeneralShop</t>
  </si>
  <si>
    <t>HASSAN HUSSEIN GENERALSHOP</t>
  </si>
  <si>
    <t>CR1622</t>
  </si>
  <si>
    <t>Bale Company LTD</t>
  </si>
  <si>
    <t>BALE COMPANY LTD</t>
  </si>
  <si>
    <t>CR1623</t>
  </si>
  <si>
    <t>The Pancake House LTD</t>
  </si>
  <si>
    <t>THE PANCAKE HOUSE LTD</t>
  </si>
  <si>
    <t>CR1624</t>
  </si>
  <si>
    <t>Kavindu I&amp;E Company LTD</t>
  </si>
  <si>
    <t>KAVINDU I&amp;E COMPANY LTD</t>
  </si>
  <si>
    <t>CR1625</t>
  </si>
  <si>
    <t>Intellicraft Solutions Ltd</t>
  </si>
  <si>
    <t>INTELLICRAFT SOLUTIONS LTD</t>
  </si>
  <si>
    <t>CR1626</t>
  </si>
  <si>
    <t>Shakil Auto Garage</t>
  </si>
  <si>
    <t>SHAKIL AUTO GARAGE</t>
  </si>
  <si>
    <t>CR1627</t>
  </si>
  <si>
    <t>NAT Fire  Company</t>
  </si>
  <si>
    <t>NAT FIRE  COMPANY</t>
  </si>
  <si>
    <t>CR1628</t>
  </si>
  <si>
    <t>Salon Warehouse</t>
  </si>
  <si>
    <t>0733 726921/0722355727</t>
  </si>
  <si>
    <t>Ms Blossom Sadik</t>
  </si>
  <si>
    <t>SALON WAREHOUSE</t>
  </si>
  <si>
    <t>CR1629</t>
  </si>
  <si>
    <t>Ashley's Kenya</t>
  </si>
  <si>
    <t>0720528988/0204452307</t>
  </si>
  <si>
    <t>ASHLEY'S KENYA</t>
  </si>
  <si>
    <t>CR1630</t>
  </si>
  <si>
    <t>Jaluera East Africa Ltd</t>
  </si>
  <si>
    <t>0723020587/0728512883</t>
  </si>
  <si>
    <t>JALUERA EAST AFRICA LTD</t>
  </si>
  <si>
    <t>CR1631</t>
  </si>
  <si>
    <t>Viva Designs</t>
  </si>
  <si>
    <t>VIVA DESIGNS</t>
  </si>
  <si>
    <t>CR1632</t>
  </si>
  <si>
    <t>Isiolo Auto Services</t>
  </si>
  <si>
    <t>ISIOLO AUTO SERVICES</t>
  </si>
  <si>
    <t>CR1633</t>
  </si>
  <si>
    <t>Sagini Business Plus Ltd</t>
  </si>
  <si>
    <t>SAGINI BUSINESS PLUS LTD</t>
  </si>
  <si>
    <t>CR1634</t>
  </si>
  <si>
    <t>Cubiqprint &amp; Design Ltd</t>
  </si>
  <si>
    <t>CUBIQPRINT &amp; DESIGN LTD</t>
  </si>
  <si>
    <t>CR1635</t>
  </si>
  <si>
    <t>Hotel Central Park Ltd</t>
  </si>
  <si>
    <t>HOTEL CENTRAL PARK LTD</t>
  </si>
  <si>
    <t>CR1636</t>
  </si>
  <si>
    <t>Gerard Carthy</t>
  </si>
  <si>
    <t>GERARD CARTHY</t>
  </si>
  <si>
    <t>CR1637</t>
  </si>
  <si>
    <t>Notion Enterprises</t>
  </si>
  <si>
    <t>NOTION ENTERPRISES</t>
  </si>
  <si>
    <t>CR1638</t>
  </si>
  <si>
    <t>Kali Kenya Ltd</t>
  </si>
  <si>
    <t>KALI KENYA LTD</t>
  </si>
  <si>
    <t>CR1639</t>
  </si>
  <si>
    <t>Saachin Investment Ltd</t>
  </si>
  <si>
    <t>SAACHIN INVESTMENT LTD</t>
  </si>
  <si>
    <t>CR1640</t>
  </si>
  <si>
    <t>Al-Izra Construction &amp; Supplies Co. Ltd</t>
  </si>
  <si>
    <t>AL-IZRA CONSTRUCTION &amp; SUPPLIES CO. LTD</t>
  </si>
  <si>
    <t>CR1641</t>
  </si>
  <si>
    <t>Mutafaq Electricals &amp; Suppliers</t>
  </si>
  <si>
    <t>MUTAFAQ ELECTRICALS &amp; SUPPLIERS</t>
  </si>
  <si>
    <t>CR1642</t>
  </si>
  <si>
    <t>Al Hamdu Construction &amp; Supplies</t>
  </si>
  <si>
    <t>AL HAMDU CONSTRUCTION &amp; SUPPLIES</t>
  </si>
  <si>
    <t>CR1643</t>
  </si>
  <si>
    <t>Tetrah Icon Ltd</t>
  </si>
  <si>
    <t>TETRAH ICON LTD</t>
  </si>
  <si>
    <t>CR1644</t>
  </si>
  <si>
    <t>Shivam East Enterprises Ltd</t>
  </si>
  <si>
    <t>SHIVAM EAST ENTERPRISES LTD</t>
  </si>
  <si>
    <t>CR1645</t>
  </si>
  <si>
    <t>Bushra Hardware</t>
  </si>
  <si>
    <t>BUSHRA HARDWARE</t>
  </si>
  <si>
    <t>CR1646</t>
  </si>
  <si>
    <t>Nyaga Water Equipment Suppliers</t>
  </si>
  <si>
    <t>NYAGA WATER EQUIPMENT SUPPLIERS</t>
  </si>
  <si>
    <t>CR1647</t>
  </si>
  <si>
    <t>Dr. Richard Njoroge</t>
  </si>
  <si>
    <t>DR. RICHARD NJOROGE</t>
  </si>
  <si>
    <t>CR1648</t>
  </si>
  <si>
    <t>Karbala Shop</t>
  </si>
  <si>
    <t>KARBALA SHOP</t>
  </si>
  <si>
    <t>CR1649</t>
  </si>
  <si>
    <t>Meymuna Shopping Centre</t>
  </si>
  <si>
    <t>MEYMUNA SHOPPING CENTRE</t>
  </si>
  <si>
    <t>CR1650</t>
  </si>
  <si>
    <t>Tagan Construction &amp; Transportation</t>
  </si>
  <si>
    <t>TAGAN CONSTRUCTION &amp; TRANSPORTATION</t>
  </si>
  <si>
    <t>CR1651</t>
  </si>
  <si>
    <t>Stallion Company</t>
  </si>
  <si>
    <t>STALLION COMPANY</t>
  </si>
  <si>
    <t>CR1652</t>
  </si>
  <si>
    <t>Sharp Products</t>
  </si>
  <si>
    <t>SHARP PRODUCTS</t>
  </si>
  <si>
    <t>CR1653</t>
  </si>
  <si>
    <t>Microvision Enterprises Limited</t>
  </si>
  <si>
    <t>020 2442631 0790669988</t>
  </si>
  <si>
    <t>MICROVISION ENTERPRISES LIMITED</t>
  </si>
  <si>
    <t>CR1654</t>
  </si>
  <si>
    <t>Swizzsoft</t>
  </si>
  <si>
    <t>SWIZZSOFT</t>
  </si>
  <si>
    <t>CR1655</t>
  </si>
  <si>
    <t>Dad &amp; Sons Construction</t>
  </si>
  <si>
    <t>DAD &amp; SONS CONSTRUCTION</t>
  </si>
  <si>
    <t>CR1656</t>
  </si>
  <si>
    <t>Sahifa Investments</t>
  </si>
  <si>
    <t>SAHIFA INVESTMENTS</t>
  </si>
  <si>
    <t>CR1657</t>
  </si>
  <si>
    <t>Ahzaab Investment Ltd</t>
  </si>
  <si>
    <t>AHZAAB INVESTMENT LTD</t>
  </si>
  <si>
    <t>CR1658</t>
  </si>
  <si>
    <t>Baraka Hardware</t>
  </si>
  <si>
    <t>BARAKA HARDWARE</t>
  </si>
  <si>
    <t>CR1659</t>
  </si>
  <si>
    <t>Rayan Enterprises Ltd</t>
  </si>
  <si>
    <t>RAYAN ENTERPRISES LTD</t>
  </si>
  <si>
    <t>CR1660</t>
  </si>
  <si>
    <t>Northern Shop</t>
  </si>
  <si>
    <t>NORTHERN SHOP</t>
  </si>
  <si>
    <t>CR1661</t>
  </si>
  <si>
    <t>Frawa Tech</t>
  </si>
  <si>
    <t>FRAWA TECH</t>
  </si>
  <si>
    <t>CR1662</t>
  </si>
  <si>
    <t>Cheetahs Technical</t>
  </si>
  <si>
    <t>CHEETAHS TECHNICAL</t>
  </si>
  <si>
    <t>CR1663</t>
  </si>
  <si>
    <t>Aburihaz Civil Works &amp; Logistics Company</t>
  </si>
  <si>
    <t>ABURIHAZ CIVIL WORKS &amp; LOGISTICS COMPANY</t>
  </si>
  <si>
    <t>CR1664</t>
  </si>
  <si>
    <t>Thermotec Air conditioning</t>
  </si>
  <si>
    <t>THERMOTEC AIR CONDITIONING</t>
  </si>
  <si>
    <t>CR1665</t>
  </si>
  <si>
    <t>Al kheyrat enterprise</t>
  </si>
  <si>
    <t>AL KHEYRAT ENTERPRISE</t>
  </si>
  <si>
    <t>CR1666</t>
  </si>
  <si>
    <t>Regent Management Limited</t>
  </si>
  <si>
    <t>REGENT MANAGEMENT LIMITED</t>
  </si>
  <si>
    <t>CR1667</t>
  </si>
  <si>
    <t>LarryKing Grocers and Supplies</t>
  </si>
  <si>
    <t>LARRYKING GROCERS AND SUPPLIES</t>
  </si>
  <si>
    <t>CR1668</t>
  </si>
  <si>
    <t>Marble Arch Hotel Limited</t>
  </si>
  <si>
    <t>MARBLE ARCH HOTEL LIMITED</t>
  </si>
  <si>
    <t>CR1669</t>
  </si>
  <si>
    <t>Asanand Music Shop</t>
  </si>
  <si>
    <t>ASANAND MUSIC SHOP</t>
  </si>
  <si>
    <t>CR1670</t>
  </si>
  <si>
    <t>Centrale Humanitaire Medico-Pharmaceutique</t>
  </si>
  <si>
    <t>CENTRALE HUMANITAIRE MEDICO-PHARMACEUTIQUE</t>
  </si>
  <si>
    <t>CR1671</t>
  </si>
  <si>
    <t>Sarah Rage Ali General suppliers</t>
  </si>
  <si>
    <t>SARAH RAGE ALI GENERAL SUPPLIERS</t>
  </si>
  <si>
    <t>CR1672</t>
  </si>
  <si>
    <t>The Knowledge Academy</t>
  </si>
  <si>
    <t>01344 203999</t>
  </si>
  <si>
    <t>Helena Lazenbury</t>
  </si>
  <si>
    <t>THE KNOWLEDGE ACADEMY</t>
  </si>
  <si>
    <t>CR1673</t>
  </si>
  <si>
    <t>Almond Resort Ltd</t>
  </si>
  <si>
    <t>+254 462102268</t>
  </si>
  <si>
    <t>ALMOND RESORT LTD</t>
  </si>
  <si>
    <t>CR1674</t>
  </si>
  <si>
    <t>Servtel Solutions Ltd</t>
  </si>
  <si>
    <t>0720 676999</t>
  </si>
  <si>
    <t>SERVTEL SOLUTIONS LTD</t>
  </si>
  <si>
    <t>CR1675</t>
  </si>
  <si>
    <t>Lutheran World Federation</t>
  </si>
  <si>
    <t>LUTHERAN WORLD FEDERATION</t>
  </si>
  <si>
    <t>CR1676</t>
  </si>
  <si>
    <t>Five Forty Aviation Limited</t>
  </si>
  <si>
    <t>FIVE FORTY AVIATION LIMITED</t>
  </si>
  <si>
    <t>CR1677</t>
  </si>
  <si>
    <t>Mart Satellite Solutions</t>
  </si>
  <si>
    <t>0720 252168</t>
  </si>
  <si>
    <t>MART SATELLITE SOLUTIONS</t>
  </si>
  <si>
    <t>CR1678</t>
  </si>
  <si>
    <t>Solarwinds Software Europe Limited</t>
  </si>
  <si>
    <t>Andrew Maher</t>
  </si>
  <si>
    <t>SOLARWINDS SOFTWARE EUROPE LIMITED</t>
  </si>
  <si>
    <t>CR1679</t>
  </si>
  <si>
    <t>MMP Communications</t>
  </si>
  <si>
    <t>MMP COMMUNICATIONS</t>
  </si>
  <si>
    <t>CR1680</t>
  </si>
  <si>
    <t>LANCASTER UNIVERSITY</t>
  </si>
  <si>
    <t>CR1681</t>
  </si>
  <si>
    <t>Turkana South Commercial Agencies</t>
  </si>
  <si>
    <t>TURKANA SOUTH COMMERCIAL AGENCIES</t>
  </si>
  <si>
    <t>CR1682</t>
  </si>
  <si>
    <t>Omar O. Salim</t>
  </si>
  <si>
    <t>OMAR O. SALIM</t>
  </si>
  <si>
    <t>CR1683</t>
  </si>
  <si>
    <t>Sweet Lake Resort</t>
  </si>
  <si>
    <t>0787443333/0702510000</t>
  </si>
  <si>
    <t>SWEET LAKE RESORT</t>
  </si>
  <si>
    <t>CR1684</t>
  </si>
  <si>
    <t>Infotrack Research &amp; Consulting</t>
  </si>
  <si>
    <t>020 4443450/1/2/0202338988</t>
  </si>
  <si>
    <t>Raphael Mulwa</t>
  </si>
  <si>
    <t>INFOTRACK RESEARCH &amp; CONSULTING</t>
  </si>
  <si>
    <t>CR1685</t>
  </si>
  <si>
    <t>Zonic Hotel</t>
  </si>
  <si>
    <t>ZONIC HOTEL</t>
  </si>
  <si>
    <t>CR1686</t>
  </si>
  <si>
    <t>Kakamega Guest House</t>
  </si>
  <si>
    <t>kakamegaguesthouse@yahoo.com</t>
  </si>
  <si>
    <t>KAKAMEGA GUEST HOUSE</t>
  </si>
  <si>
    <t>Kakamega</t>
  </si>
  <si>
    <t>CR1687</t>
  </si>
  <si>
    <t>Bupa Global</t>
  </si>
  <si>
    <t>mmaingi@insurancebrokers.co.ke</t>
  </si>
  <si>
    <t>BUPA GLOBAL</t>
  </si>
  <si>
    <t>CR1688</t>
  </si>
  <si>
    <t>Caplor Horizons</t>
  </si>
  <si>
    <t>CAPLOR HORIZONS</t>
  </si>
  <si>
    <t>CR1689</t>
  </si>
  <si>
    <t>Eliane Ubalijoro, Ph.D</t>
  </si>
  <si>
    <t>514-592-4558</t>
  </si>
  <si>
    <t>eliane.ubalijoro@mcgill.ca</t>
  </si>
  <si>
    <t>ELIANE UBALIJORO, PH.D</t>
  </si>
  <si>
    <t>CR1690</t>
  </si>
  <si>
    <t>Maersk Line</t>
  </si>
  <si>
    <t>0724 256174</t>
  </si>
  <si>
    <t>MAERSK LINE</t>
  </si>
  <si>
    <t>CR1691</t>
  </si>
  <si>
    <t>RAMAGAP SHOP</t>
  </si>
  <si>
    <t>CR1692</t>
  </si>
  <si>
    <t>KRCS-ICHA Research Account</t>
  </si>
  <si>
    <t>KRCS-ICHA RESEARCH ACCOUNT</t>
  </si>
  <si>
    <t>CR1693</t>
  </si>
  <si>
    <t>Angelema Enterprises</t>
  </si>
  <si>
    <t>ANGELEMA ENTERPRISES</t>
  </si>
  <si>
    <t>CR1694</t>
  </si>
  <si>
    <t>Jabane Hotel</t>
  </si>
  <si>
    <t>JABANE HOTEL</t>
  </si>
  <si>
    <t>CR1695</t>
  </si>
  <si>
    <t>Korane General Supplier</t>
  </si>
  <si>
    <t>KORANE GENERAL SUPPLIER</t>
  </si>
  <si>
    <t>CR1696</t>
  </si>
  <si>
    <t>Delta Agri-Tech Engineers (K) Ltd</t>
  </si>
  <si>
    <t>DELTA AGRI-TECH ENGINEERS (K) LTD</t>
  </si>
  <si>
    <t>CR1697</t>
  </si>
  <si>
    <t>Exact Technologies</t>
  </si>
  <si>
    <t>EXACT TECHNOLOGIES</t>
  </si>
  <si>
    <t>CR1698</t>
  </si>
  <si>
    <t>Anaka Building &amp; Construction Co. Ltd</t>
  </si>
  <si>
    <t>Abdinasir Abdi</t>
  </si>
  <si>
    <t>ANAKA BUILDING &amp; CONSTRUCTION CO. LTD</t>
  </si>
  <si>
    <t>CR1699</t>
  </si>
  <si>
    <t>Kontosh Enterprises Ltd</t>
  </si>
  <si>
    <t>Khadija Abdullahi</t>
  </si>
  <si>
    <t>KONTOSH ENTERPRISES LTD</t>
  </si>
  <si>
    <t>CR1700</t>
  </si>
  <si>
    <t>Brand Design Development</t>
  </si>
  <si>
    <t>BRAND DESIGN DEVELOPMENT</t>
  </si>
  <si>
    <t>CR1701</t>
  </si>
  <si>
    <t>SOMKEN TECH LTD</t>
  </si>
  <si>
    <t>CR1702</t>
  </si>
  <si>
    <t>Eastleigh Mall Limited</t>
  </si>
  <si>
    <t>EASTLEIGH MALL LIMITED</t>
  </si>
  <si>
    <t>CR1703</t>
  </si>
  <si>
    <t>Eurotronics Machinery Services Ltd</t>
  </si>
  <si>
    <t>EUROTRONICS MACHINERY SERVICES LTD</t>
  </si>
  <si>
    <t>CR1704</t>
  </si>
  <si>
    <t>Davina and Qualispess Consultancy</t>
  </si>
  <si>
    <t>DAVINA AND QUALISPESS CONSULTANCY</t>
  </si>
  <si>
    <t>CR1705</t>
  </si>
  <si>
    <t>KMA Annual Cancer Campaign</t>
  </si>
  <si>
    <t>KMA ANNUAL CANCER CAMPAIGN</t>
  </si>
  <si>
    <t>CR1706</t>
  </si>
  <si>
    <t>Elizabeth Shigadi</t>
  </si>
  <si>
    <t>ELIZABETH SHIGADI</t>
  </si>
  <si>
    <t>CR1707</t>
  </si>
  <si>
    <t>Sammy Mwangi</t>
  </si>
  <si>
    <t>SAMMY MWANGI</t>
  </si>
  <si>
    <t>CR1708</t>
  </si>
  <si>
    <t>Flora Nyaga</t>
  </si>
  <si>
    <t>FLORA NYAGA</t>
  </si>
  <si>
    <t>CR1709</t>
  </si>
  <si>
    <t>Ernest Muguna</t>
  </si>
  <si>
    <t>ERNEST MUGUNA</t>
  </si>
  <si>
    <t>CR1710</t>
  </si>
  <si>
    <t>Emmah Kariuki</t>
  </si>
  <si>
    <t>EMMAH KARIUKI</t>
  </si>
  <si>
    <t>CR1711</t>
  </si>
  <si>
    <t>Kefah Nyagaka</t>
  </si>
  <si>
    <t>KEFAH NYAGAKA</t>
  </si>
  <si>
    <t>CR1712</t>
  </si>
  <si>
    <t>Everlyne Mbusa Mutamba</t>
  </si>
  <si>
    <t>EVERLYNE MBUSA MUTAMBA</t>
  </si>
  <si>
    <t>CR1713</t>
  </si>
  <si>
    <t>BASILIO MWANGI</t>
  </si>
  <si>
    <t>CR1714</t>
  </si>
  <si>
    <t>Mowlid Ahmed Osman</t>
  </si>
  <si>
    <t>MOWLID AHMED OSMAN</t>
  </si>
  <si>
    <t>CR1715</t>
  </si>
  <si>
    <t>Kiro Limited</t>
  </si>
  <si>
    <t>0733835438/0722516317</t>
  </si>
  <si>
    <t>KIRO LIMITED</t>
  </si>
  <si>
    <t>CR1716</t>
  </si>
  <si>
    <t>KRCS - ICT Unit</t>
  </si>
  <si>
    <t>KRCS - ICT UNIT</t>
  </si>
  <si>
    <t>CR1717</t>
  </si>
  <si>
    <t>Blaze Entertainment Ltd</t>
  </si>
  <si>
    <t>Tel 0720494222</t>
  </si>
  <si>
    <t>BLAZE ENTERTAINMENT LTD</t>
  </si>
  <si>
    <t>CR1718</t>
  </si>
  <si>
    <t>Royal Audio Visual Services</t>
  </si>
  <si>
    <t>ROYAL AUDIO VISUAL SERVICES</t>
  </si>
  <si>
    <t>CR1719</t>
  </si>
  <si>
    <t>Tumatext Ltd</t>
  </si>
  <si>
    <t>TUMATEXT LTD</t>
  </si>
  <si>
    <t>CR1720</t>
  </si>
  <si>
    <t>Obura Mbeche &amp; Co Advocates</t>
  </si>
  <si>
    <t>Tel 0727261989</t>
  </si>
  <si>
    <t>OBURA MBECHE &amp; CO ADVOCATES</t>
  </si>
  <si>
    <t>CR1721</t>
  </si>
  <si>
    <t>Manthi Masika &amp; Co Advocates</t>
  </si>
  <si>
    <t>MANTHI MASIKA &amp; CO ADVOCATES</t>
  </si>
  <si>
    <t>CR1722</t>
  </si>
  <si>
    <t>Suam Supermarket Ltd</t>
  </si>
  <si>
    <t>Kitale</t>
  </si>
  <si>
    <t>SUAM SUPERMARKET LTD</t>
  </si>
  <si>
    <t>CR1723</t>
  </si>
  <si>
    <t>Mission for Essential Drugs &amp; Supplies</t>
  </si>
  <si>
    <t>07222021206/0734600310</t>
  </si>
  <si>
    <t>MISSION FOR ESSENTIAL DRUGS &amp; SUPPLIES</t>
  </si>
  <si>
    <t>CR1724</t>
  </si>
  <si>
    <t>ELIZABETH MUTURI</t>
  </si>
  <si>
    <t>CR1725</t>
  </si>
  <si>
    <t>Wallu Bookshop &amp; Stationers</t>
  </si>
  <si>
    <t>WALLU BOOKSHOP &amp; STATIONERS</t>
  </si>
  <si>
    <t>CR1726</t>
  </si>
  <si>
    <t>S &amp; A Investments</t>
  </si>
  <si>
    <t>S &amp; A INVESTMENTS</t>
  </si>
  <si>
    <t>CR1727</t>
  </si>
  <si>
    <t>GT Investments Ltd</t>
  </si>
  <si>
    <t>0733636590/0727831000/07256502</t>
  </si>
  <si>
    <t>GT INVESTMENTS LTD</t>
  </si>
  <si>
    <t>CR1728</t>
  </si>
  <si>
    <t>S &amp; A Investments Ltd</t>
  </si>
  <si>
    <t>S &amp; A INVESTMENTS LTD</t>
  </si>
  <si>
    <t>CR1729</t>
  </si>
  <si>
    <t>Destination Connect Co. Ltd</t>
  </si>
  <si>
    <t>020 2430226</t>
  </si>
  <si>
    <t>DESTINATION CONNECT CO. LTD</t>
  </si>
  <si>
    <t>CR1730</t>
  </si>
  <si>
    <t>Film Crew in Africa Limited</t>
  </si>
  <si>
    <t>FILM CREW IN AFRICA LIMITED</t>
  </si>
  <si>
    <t>CR1731</t>
  </si>
  <si>
    <t>Joseph N Kihanya</t>
  </si>
  <si>
    <t>+254 733 433 092</t>
  </si>
  <si>
    <t>JOSEPH N KIHANYA</t>
  </si>
  <si>
    <t>CR1732</t>
  </si>
  <si>
    <t>Muhsin Express</t>
  </si>
  <si>
    <t>MUHSIN EXPRESS</t>
  </si>
  <si>
    <t>CR1733</t>
  </si>
  <si>
    <t>Monicah W. Ngari</t>
  </si>
  <si>
    <t>MONICAH W. NGARI</t>
  </si>
  <si>
    <t>CR1734</t>
  </si>
  <si>
    <t>Alimar General Enterprises company limited</t>
  </si>
  <si>
    <t>ALIMAR GENERAL ENTERPRISES COMPANY LIMITED</t>
  </si>
  <si>
    <t>CR1735</t>
  </si>
  <si>
    <t>CL Construction &amp; suppliers company limited</t>
  </si>
  <si>
    <t>CL CONSTRUCTION &amp; SUPPLIERS COMPANY LIMITED</t>
  </si>
  <si>
    <t>CR1736</t>
  </si>
  <si>
    <t>Dhabiyu General Contractors Ltd</t>
  </si>
  <si>
    <t>DHABIYU GENERAL CONTRACTORS LTD</t>
  </si>
  <si>
    <t>CR1737</t>
  </si>
  <si>
    <t>KENYA FOREST SERVICE</t>
  </si>
  <si>
    <t>CR1738</t>
  </si>
  <si>
    <t>Delta Consulting,Design&amp;Management Ltd</t>
  </si>
  <si>
    <t>Eng. Fredrick K. Kirui</t>
  </si>
  <si>
    <t>DELTA CONSULTING,DESIGN&amp;MANAGEMENT LTD</t>
  </si>
  <si>
    <t>CR1739</t>
  </si>
  <si>
    <t>Le Savanna County Lodge &amp; Hotels</t>
  </si>
  <si>
    <t>LE SAVANNA COUNTY LODGE &amp; HOTELS</t>
  </si>
  <si>
    <t>CR1740</t>
  </si>
  <si>
    <t>Abbey Comfort Inn Ltd</t>
  </si>
  <si>
    <t>ABBEY COMFORT INN LTD</t>
  </si>
  <si>
    <t>CR1741</t>
  </si>
  <si>
    <t>Robina Gesare Oruko</t>
  </si>
  <si>
    <t>ROBINA GESARE ORUKO</t>
  </si>
  <si>
    <t>CR1742</t>
  </si>
  <si>
    <t>Taurus Solutions Limited</t>
  </si>
  <si>
    <t>TAURUS SOLUTIONS LIMITED</t>
  </si>
  <si>
    <t>CR1743</t>
  </si>
  <si>
    <t>Adafrika Limited</t>
  </si>
  <si>
    <t>0724 016 411</t>
  </si>
  <si>
    <t>ADAFRIKA LIMITED</t>
  </si>
  <si>
    <t>CR1744</t>
  </si>
  <si>
    <t xml:space="preserve">Hannah N Gathura </t>
  </si>
  <si>
    <t>HANNAH N GATHURA</t>
  </si>
  <si>
    <t>CR1745</t>
  </si>
  <si>
    <t>Elegant Occasions</t>
  </si>
  <si>
    <t>ELEGANT OCCASIONS</t>
  </si>
  <si>
    <t>CR1746</t>
  </si>
  <si>
    <t>Baron Construction Company Limited</t>
  </si>
  <si>
    <t>BARON CONSTRUCTION COMPANY LIMITED</t>
  </si>
  <si>
    <t>CR1747</t>
  </si>
  <si>
    <t>Goodwish General Contractor Ltd</t>
  </si>
  <si>
    <t>0736811378/0723972104</t>
  </si>
  <si>
    <t>GOODWISH GENERAL CONTRACTOR LTD</t>
  </si>
  <si>
    <t>CR1748</t>
  </si>
  <si>
    <t>Joram Tumaini General Hardware</t>
  </si>
  <si>
    <t>JORAM TUMAINI GENERAL HARDWARE</t>
  </si>
  <si>
    <t>CR1749</t>
  </si>
  <si>
    <t>Silcax General Suppliers</t>
  </si>
  <si>
    <t>SILCAX GENERAL SUPPLIERS</t>
  </si>
  <si>
    <t>CR1750</t>
  </si>
  <si>
    <t>Winkam Enterprises</t>
  </si>
  <si>
    <t>WINKAM ENTERPRISES</t>
  </si>
  <si>
    <t>CR1751</t>
  </si>
  <si>
    <t>AGGREKO KENYA ENERGY RENTALS LTD</t>
  </si>
  <si>
    <t>CR1752</t>
  </si>
  <si>
    <t>Youth Limited</t>
  </si>
  <si>
    <t>0707777100/0735777100</t>
  </si>
  <si>
    <t>YOUTH LIMITED</t>
  </si>
  <si>
    <t>CR1753</t>
  </si>
  <si>
    <t>Calabash Hotel Ltd</t>
  </si>
  <si>
    <t>Migori</t>
  </si>
  <si>
    <t>Tel No 0202385371</t>
  </si>
  <si>
    <t>CALABASH HOTEL LTD</t>
  </si>
  <si>
    <t>CR1754</t>
  </si>
  <si>
    <t>Tel No 0703624620</t>
  </si>
  <si>
    <t>CR1755</t>
  </si>
  <si>
    <t>ENOCK OUMA BARASA</t>
  </si>
  <si>
    <t>CR1756</t>
  </si>
  <si>
    <t>Radio Jahazi Limited</t>
  </si>
  <si>
    <t>RADIO JAHAZI LIMITED</t>
  </si>
  <si>
    <t>CR1757</t>
  </si>
  <si>
    <t>Susba General Trading &amp; Const. Co. Ltd</t>
  </si>
  <si>
    <t>0722696573/0733600733/07113806</t>
  </si>
  <si>
    <t>SUSBA GENERAL TRADING &amp; CONST. CO. LTD</t>
  </si>
  <si>
    <t>CR1758</t>
  </si>
  <si>
    <t>Bare Trading Co. Ltd</t>
  </si>
  <si>
    <t>BARE TRADING CO. LTD</t>
  </si>
  <si>
    <t>CR1759</t>
  </si>
  <si>
    <t>Poly Safety &amp; Fire Co. Ltd</t>
  </si>
  <si>
    <t>POLY SAFETY &amp; FIRE CO. LTD</t>
  </si>
  <si>
    <t>CR1760</t>
  </si>
  <si>
    <t>Hotsource Entertainments</t>
  </si>
  <si>
    <t>0726714713/0720772319</t>
  </si>
  <si>
    <t>HOTSOURCE ENTERTAINMENTS</t>
  </si>
  <si>
    <t>CR1761</t>
  </si>
  <si>
    <t>Ipsos Limited</t>
  </si>
  <si>
    <t>: 0203862721-33</t>
  </si>
  <si>
    <t>IPSOS LIMITED</t>
  </si>
  <si>
    <t>CR1762</t>
  </si>
  <si>
    <t>Mutemi Munyithya</t>
  </si>
  <si>
    <t>MUTEMI MUNYITHYA</t>
  </si>
  <si>
    <t>CR1763</t>
  </si>
  <si>
    <t xml:space="preserve">	Garissa retail, hardware &amp; transporters</t>
  </si>
  <si>
    <t>GARISSA RETAIL, HARDWARE &amp; TRANSPORTERS</t>
  </si>
  <si>
    <t>CR1764</t>
  </si>
  <si>
    <t>Samuel Kuria</t>
  </si>
  <si>
    <t>SAMUEL KURIA</t>
  </si>
  <si>
    <t>CR1765</t>
  </si>
  <si>
    <t>Sheela Munene</t>
  </si>
  <si>
    <t>SHEELA MUNENE</t>
  </si>
  <si>
    <t>CR1766</t>
  </si>
  <si>
    <t>Ibtisam Salim Awadh</t>
  </si>
  <si>
    <t>IBTISAM SALIM AWADH</t>
  </si>
  <si>
    <t>CR1767</t>
  </si>
  <si>
    <t>Gazeti Limited</t>
  </si>
  <si>
    <t>GAZETI LIMITED</t>
  </si>
  <si>
    <t>CR1768</t>
  </si>
  <si>
    <t>Graphic World (Mombasa) Ltd</t>
  </si>
  <si>
    <t>GRAPHIC WORLD (MOMBASA) LTD</t>
  </si>
  <si>
    <t>CR1769</t>
  </si>
  <si>
    <t>Radar Security</t>
  </si>
  <si>
    <t>RADAR SECURITY</t>
  </si>
  <si>
    <t>CR1770</t>
  </si>
  <si>
    <t>Predictive Analytical Resources Ltd</t>
  </si>
  <si>
    <t>Tel 0717539720</t>
  </si>
  <si>
    <t>PREDICTIVE ANALYTICAL RESOURCES LTD</t>
  </si>
  <si>
    <t>CR1771</t>
  </si>
  <si>
    <t>CYMA Company Ltd</t>
  </si>
  <si>
    <t>0720933454/0772701784/07331819</t>
  </si>
  <si>
    <t>CYMA COMPANY LTD</t>
  </si>
  <si>
    <t>CR1772</t>
  </si>
  <si>
    <t>SAMMY KAMANU MAVIA</t>
  </si>
  <si>
    <t>CR1773</t>
  </si>
  <si>
    <t>MAHS Logistics</t>
  </si>
  <si>
    <t>MAHS LOGISTICS</t>
  </si>
  <si>
    <t>CR1774</t>
  </si>
  <si>
    <t>Coast Development Authority</t>
  </si>
  <si>
    <t>COAST DEVELOPMENT AUTHORITY</t>
  </si>
  <si>
    <t>CR1775</t>
  </si>
  <si>
    <t>G4S Kenya Limited</t>
  </si>
  <si>
    <t>G4S KENYA LIMITED</t>
  </si>
  <si>
    <t>CR1776</t>
  </si>
  <si>
    <t>Gsprings Auto</t>
  </si>
  <si>
    <t>0721 985809</t>
  </si>
  <si>
    <t>GSPRINGS AUTO</t>
  </si>
  <si>
    <t>CR1777</t>
  </si>
  <si>
    <t>Mariam Warui</t>
  </si>
  <si>
    <t>PIN: A003573722Q</t>
  </si>
  <si>
    <t>MARIAM WARUI</t>
  </si>
  <si>
    <t>CR1778</t>
  </si>
  <si>
    <t>Floating Stone Contractors Ltd</t>
  </si>
  <si>
    <t>FLOATING STONE CONTRACTORS LTD</t>
  </si>
  <si>
    <t>CR1779</t>
  </si>
  <si>
    <t>Codetwo Software Engineering</t>
  </si>
  <si>
    <t>CODETWO SOFTWARE ENGINEERING</t>
  </si>
  <si>
    <t>CR1780</t>
  </si>
  <si>
    <t>Factory Refrigeration and Power controls</t>
  </si>
  <si>
    <t>FACTORY REFRIGERATION AND POWER CONTROLS</t>
  </si>
  <si>
    <t>CR1781</t>
  </si>
  <si>
    <t>Boti &amp; Lassie Limite</t>
  </si>
  <si>
    <t>BOTI &amp; LASSIE LIMITE</t>
  </si>
  <si>
    <t>CR1782</t>
  </si>
  <si>
    <t>Noble Gases International Limited</t>
  </si>
  <si>
    <t>NOBLE GASES INTERNATIONAL LIMITED</t>
  </si>
  <si>
    <t>CR1783</t>
  </si>
  <si>
    <t>Strathmore Elec Centre</t>
  </si>
  <si>
    <t>STRATHMORE ELEC CENTRE</t>
  </si>
  <si>
    <t>CR1784</t>
  </si>
  <si>
    <t>Romal Investments</t>
  </si>
  <si>
    <t>ROMAL INVESTMENTS</t>
  </si>
  <si>
    <t>CR1785</t>
  </si>
  <si>
    <t>Savani's Book Center Ltd</t>
  </si>
  <si>
    <t>020 3746280</t>
  </si>
  <si>
    <t>Vicky</t>
  </si>
  <si>
    <t>SAVANI'S BOOK CENTER LTD</t>
  </si>
  <si>
    <t>hiten@savanis.net</t>
  </si>
  <si>
    <t>CR1786</t>
  </si>
  <si>
    <t>Uniform Distributors Limited</t>
  </si>
  <si>
    <t>2244626/7</t>
  </si>
  <si>
    <t>UNIFORM DISTRIBUTORS LIMITED</t>
  </si>
  <si>
    <t>CR1787</t>
  </si>
  <si>
    <t>Bobmil Industries Ltd</t>
  </si>
  <si>
    <t>651013/652509</t>
  </si>
  <si>
    <t>BOBMIL INDUSTRIES LTD</t>
  </si>
  <si>
    <t>CR1788</t>
  </si>
  <si>
    <t>Office Mart Limited</t>
  </si>
  <si>
    <t>OFFICE MART LIMITED</t>
  </si>
  <si>
    <t>CR1789</t>
  </si>
  <si>
    <t>GS1 Kenya</t>
  </si>
  <si>
    <t>020 2385270</t>
  </si>
  <si>
    <t>Paul Pasaka</t>
  </si>
  <si>
    <t>GS1 KENYA</t>
  </si>
  <si>
    <t>CR1790</t>
  </si>
  <si>
    <t>Marisama Agencies</t>
  </si>
  <si>
    <t>MARISAMA AGENCIES</t>
  </si>
  <si>
    <t>CR1791</t>
  </si>
  <si>
    <t>Leyai Transporters</t>
  </si>
  <si>
    <t>LEYAI TRANSPORTERS</t>
  </si>
  <si>
    <t>CR1792</t>
  </si>
  <si>
    <t>Galgallo Barille Boru</t>
  </si>
  <si>
    <t>GALGALLO BARILLE BORU</t>
  </si>
  <si>
    <t>CR1793</t>
  </si>
  <si>
    <t>Nasir O.Salim</t>
  </si>
  <si>
    <t>NASIR O.SALIM</t>
  </si>
  <si>
    <t>CR1794</t>
  </si>
  <si>
    <t>Juma Abdikadir</t>
  </si>
  <si>
    <t>JUMA ABDIKADIR</t>
  </si>
  <si>
    <t>CR1795</t>
  </si>
  <si>
    <t>Dukana Investment Co.Ltd</t>
  </si>
  <si>
    <t>DUKANA INVESTMENT CO.LTD</t>
  </si>
  <si>
    <t>CR1796</t>
  </si>
  <si>
    <t>Soriadi Construction Co. Ltd</t>
  </si>
  <si>
    <t>SORIADI CONSTRUCTION CO. LTD</t>
  </si>
  <si>
    <t>CR1797</t>
  </si>
  <si>
    <t>Cato-K Construction Co.Ltd</t>
  </si>
  <si>
    <t>CATO-K CONSTRUCTION CO.LTD</t>
  </si>
  <si>
    <t>CR1798</t>
  </si>
  <si>
    <t>Barako Guyo Danso</t>
  </si>
  <si>
    <t>BARAKO GUYO DANSO</t>
  </si>
  <si>
    <t>CR1799</t>
  </si>
  <si>
    <t>OXFAM CALP</t>
  </si>
  <si>
    <t>CR1800</t>
  </si>
  <si>
    <t>Francis Mwangi</t>
  </si>
  <si>
    <t>FRANCIS MWANGI</t>
  </si>
  <si>
    <t>CR1801</t>
  </si>
  <si>
    <t>Ambrose Wambua</t>
  </si>
  <si>
    <t>AMBROSE WAMBUA</t>
  </si>
  <si>
    <t>CR1802</t>
  </si>
  <si>
    <t>Gathoni Ndung'u</t>
  </si>
  <si>
    <t>GATHONI NDUNG'U</t>
  </si>
  <si>
    <t>CR1803</t>
  </si>
  <si>
    <t>Serah Muturi</t>
  </si>
  <si>
    <t>SERAH MUTURI</t>
  </si>
  <si>
    <t>CR1804</t>
  </si>
  <si>
    <t>David Mwangi</t>
  </si>
  <si>
    <t>DAVID MWANGI</t>
  </si>
  <si>
    <t>CR1805</t>
  </si>
  <si>
    <t>Simon Nderitu</t>
  </si>
  <si>
    <t>SIMON NDERITU</t>
  </si>
  <si>
    <t>CR1806</t>
  </si>
  <si>
    <t>Margaret Gitu</t>
  </si>
  <si>
    <t>MARGARET GITU</t>
  </si>
  <si>
    <t>CR1807</t>
  </si>
  <si>
    <t>Dr.Abdullahi Ali Issack</t>
  </si>
  <si>
    <t>DR.ABDULLAHI ALI ISSACK</t>
  </si>
  <si>
    <t>CR1808</t>
  </si>
  <si>
    <t>Warsame General Transporters</t>
  </si>
  <si>
    <t>WARSAME GENERAL TRANSPORTERS</t>
  </si>
  <si>
    <t>CR1809</t>
  </si>
  <si>
    <t>Dr. Christoper Maina Njuguna</t>
  </si>
  <si>
    <t>KNH Private doctors plaza</t>
  </si>
  <si>
    <t>DR. CHRISTOPER MAINA NJUGUNA</t>
  </si>
  <si>
    <t>CR1810</t>
  </si>
  <si>
    <t>Medipoint East Africa Ltd</t>
  </si>
  <si>
    <t>MEDIPOINT EAST AFRICA LTD</t>
  </si>
  <si>
    <t>CR1811</t>
  </si>
  <si>
    <t>Alley Dubb's Services</t>
  </si>
  <si>
    <t>ALLEY DUBB'S SERVICES</t>
  </si>
  <si>
    <t>CR1812</t>
  </si>
  <si>
    <t>Gelaan Suppliers</t>
  </si>
  <si>
    <t>GELAAN SUPPLIERS</t>
  </si>
  <si>
    <t>CR1813</t>
  </si>
  <si>
    <t>Bakisho Agencies</t>
  </si>
  <si>
    <t>BAKISHO AGENCIES</t>
  </si>
  <si>
    <t>CR1814</t>
  </si>
  <si>
    <t>Counselors</t>
  </si>
  <si>
    <t>COUNSELORS</t>
  </si>
  <si>
    <t>CR1815</t>
  </si>
  <si>
    <t>Makindu Likoni Hardware</t>
  </si>
  <si>
    <t>MAKINDU LIKONI HARDWARE</t>
  </si>
  <si>
    <t>CR1816</t>
  </si>
  <si>
    <t>Ulilinzi Mobile Hardware</t>
  </si>
  <si>
    <t>ULILINZI MOBILE HARDWARE</t>
  </si>
  <si>
    <t>CR1817</t>
  </si>
  <si>
    <t>Masenti Auto Spares &amp; Hardware</t>
  </si>
  <si>
    <t>MASENTI AUTO SPARES &amp; HARDWARE</t>
  </si>
  <si>
    <t>CR1818</t>
  </si>
  <si>
    <t>Muthiani Transporters</t>
  </si>
  <si>
    <t>MUTHIANI TRANSPORTERS</t>
  </si>
  <si>
    <t>CR1819</t>
  </si>
  <si>
    <t>Smartstream Technologies Ltd</t>
  </si>
  <si>
    <t>SMARTSTREAM TECHNOLOGIES LTD</t>
  </si>
  <si>
    <t>CR1820</t>
  </si>
  <si>
    <t>Narsh Creations</t>
  </si>
  <si>
    <t>NARSH CREATIONS</t>
  </si>
  <si>
    <t>CR1821</t>
  </si>
  <si>
    <t>Joshua Langat</t>
  </si>
  <si>
    <t>JOSHUA LANGAT</t>
  </si>
  <si>
    <t>CR1822</t>
  </si>
  <si>
    <t>Spartan Relief EPZ Limited(Blocked to CR0103)</t>
  </si>
  <si>
    <t>SPARTAN RELIEF EPZ LIMITED(BLOCKED TO CR0103)</t>
  </si>
  <si>
    <t>CR1823</t>
  </si>
  <si>
    <t>North Coast Travel Services</t>
  </si>
  <si>
    <t>NORTH COAST TRAVEL SERVICES</t>
  </si>
  <si>
    <t>CR1824</t>
  </si>
  <si>
    <t>Dr. Vincent Oyiengo</t>
  </si>
  <si>
    <t>DR. VINCENT OYIENGO</t>
  </si>
  <si>
    <t>CR1825</t>
  </si>
  <si>
    <t>Kenya Red Cross Society (KRCS) IT department</t>
  </si>
  <si>
    <t>KENYA RED CROSS SOCIETY (KRCS) IT DEPARTMENT</t>
  </si>
  <si>
    <t>CR1826</t>
  </si>
  <si>
    <t>Lorian Construction &amp; Transporters Co. Ltd</t>
  </si>
  <si>
    <t>LORIAN CONSTRUCTION &amp; TRANSPORTERS CO. LTD</t>
  </si>
  <si>
    <t>CR1827</t>
  </si>
  <si>
    <t>Garissa Construction &amp; Hardware Enterprises</t>
  </si>
  <si>
    <t>GARISSA CONSTRUCTION &amp; HARDWARE ENTERPRISES</t>
  </si>
  <si>
    <t>CR1828</t>
  </si>
  <si>
    <t>Ismail A. Kassim</t>
  </si>
  <si>
    <t>ISMAIL A. KASSIM</t>
  </si>
  <si>
    <t>CR1829</t>
  </si>
  <si>
    <t>Togweine Construction Co. &amp; Transporters Ltd</t>
  </si>
  <si>
    <t>TOGWEINE CONSTRUCTION CO. &amp; TRANSPORTERS LTD</t>
  </si>
  <si>
    <t>CR1830</t>
  </si>
  <si>
    <t>Tahalil Transporters</t>
  </si>
  <si>
    <t>TAHALIL TRANSPORTERS</t>
  </si>
  <si>
    <t>CR1831</t>
  </si>
  <si>
    <t>Liboi Store</t>
  </si>
  <si>
    <t>LIBOI STORE</t>
  </si>
  <si>
    <t>CR1832</t>
  </si>
  <si>
    <t>Maalim's Hardware</t>
  </si>
  <si>
    <t>MAALIM'S HARDWARE</t>
  </si>
  <si>
    <t>CR1833</t>
  </si>
  <si>
    <t>Bila Construction Company Ltd</t>
  </si>
  <si>
    <t>BILA CONSTRUCTION COMPANY LTD</t>
  </si>
  <si>
    <t>CR1834</t>
  </si>
  <si>
    <t>Fafi Investment &amp; Transporters Co. Ltd</t>
  </si>
  <si>
    <t>FAFI INVESTMENT &amp; TRANSPORTERS CO. LTD</t>
  </si>
  <si>
    <t>CR1835</t>
  </si>
  <si>
    <t>Arale Supplies</t>
  </si>
  <si>
    <t>ARALE SUPPLIES</t>
  </si>
  <si>
    <t>CR1836</t>
  </si>
  <si>
    <t>Hara Transporters</t>
  </si>
  <si>
    <t>HARA TRANSPORTERS</t>
  </si>
  <si>
    <t>CR1837</t>
  </si>
  <si>
    <t>Garissa South Transporters</t>
  </si>
  <si>
    <t>GARISSA SOUTH TRANSPORTERS</t>
  </si>
  <si>
    <t>CR1838</t>
  </si>
  <si>
    <t>Bilkheir Investment Ltd</t>
  </si>
  <si>
    <t>BILKHEIR INVESTMENT LTD</t>
  </si>
  <si>
    <t>CR1839</t>
  </si>
  <si>
    <t>Barjan Building Construction Company</t>
  </si>
  <si>
    <t>BARJAN BUILDING CONSTRUCTION COMPANY</t>
  </si>
  <si>
    <t>CR1840</t>
  </si>
  <si>
    <t>Shakor Transporters</t>
  </si>
  <si>
    <t>SHAKOR TRANSPORTERS</t>
  </si>
  <si>
    <t>CR1841</t>
  </si>
  <si>
    <t>Nomads Trail Hotel</t>
  </si>
  <si>
    <t>NOMADS TRAIL HOTEL</t>
  </si>
  <si>
    <t>CR1842</t>
  </si>
  <si>
    <t>Halgan Transporters</t>
  </si>
  <si>
    <t>HALGAN TRANSPORTERS</t>
  </si>
  <si>
    <t>CR1843</t>
  </si>
  <si>
    <t>Oregon Pine Ltd</t>
  </si>
  <si>
    <t>OREGON PINE LTD</t>
  </si>
  <si>
    <t>CR1844</t>
  </si>
  <si>
    <t>Kenneth Kathurima Mukindia</t>
  </si>
  <si>
    <t>KENNETH KATHURIMA MUKINDIA</t>
  </si>
  <si>
    <t>CR1845</t>
  </si>
  <si>
    <t>SIYAT HARET ABDI</t>
  </si>
  <si>
    <t>CR1846</t>
  </si>
  <si>
    <t>GARISSA WATER AND SEWERAGE COMPANY</t>
  </si>
  <si>
    <t>CR1847</t>
  </si>
  <si>
    <t>AMRAN ABDULLAHI</t>
  </si>
  <si>
    <t>CR1848</t>
  </si>
  <si>
    <t>STANLEY WAMBUA IKOSA</t>
  </si>
  <si>
    <t>CR1849</t>
  </si>
  <si>
    <t>Dr. Dagane Ali Mohamed</t>
  </si>
  <si>
    <t>DR. DAGANE ALI MOHAMED</t>
  </si>
  <si>
    <t>CR1850</t>
  </si>
  <si>
    <t>Nancy Nyaga</t>
  </si>
  <si>
    <t>NANCY NYAGA</t>
  </si>
  <si>
    <t>CR1851</t>
  </si>
  <si>
    <t>Dr. Caroline Tatua</t>
  </si>
  <si>
    <t>DR. CAROLINE TATUA</t>
  </si>
  <si>
    <t>CR1852</t>
  </si>
  <si>
    <t>Hydrotech and General Contractors</t>
  </si>
  <si>
    <t>HYDROTECH AND GENERAL CONTRACTORS</t>
  </si>
  <si>
    <t>CR1853</t>
  </si>
  <si>
    <t>Alfabet (EA) Ltd</t>
  </si>
  <si>
    <t>ALFABET (EA) LTD</t>
  </si>
  <si>
    <t>CR1854</t>
  </si>
  <si>
    <t>Envertek Africa Consult Limited</t>
  </si>
  <si>
    <t>ENVERTEK AFRICA CONSULT LIMITED</t>
  </si>
  <si>
    <t>CR1855</t>
  </si>
  <si>
    <t>Dr. Osman Warfa</t>
  </si>
  <si>
    <t>DR. OSMAN WARFA</t>
  </si>
  <si>
    <t>CR1856</t>
  </si>
  <si>
    <t>Imres b.v</t>
  </si>
  <si>
    <t>IMRES B.V</t>
  </si>
  <si>
    <t>CR1857</t>
  </si>
  <si>
    <t>Mahamed Hassan Salim</t>
  </si>
  <si>
    <t>MAHAMED HASSAN SALIM</t>
  </si>
  <si>
    <t>CR1858</t>
  </si>
  <si>
    <t>Gisconsult Limited</t>
  </si>
  <si>
    <t>GISCONSULT LIMITED</t>
  </si>
  <si>
    <t>CR1859</t>
  </si>
  <si>
    <t>Uniform Travel Centre Ltd</t>
  </si>
  <si>
    <t>UNIFORM TRAVEL CENTRE LTD</t>
  </si>
  <si>
    <t>CR1860</t>
  </si>
  <si>
    <t>Nyangokia Self Help Group</t>
  </si>
  <si>
    <t>NYANGOKIA SELF HELP GROUP</t>
  </si>
  <si>
    <t>CR1861</t>
  </si>
  <si>
    <t>Gracious Trees &amp; Flower Nurseries</t>
  </si>
  <si>
    <t>GRACIOUS TREES &amp; FLOWER NURSERIES</t>
  </si>
  <si>
    <t>CR1862</t>
  </si>
  <si>
    <t>Mokas Technologies</t>
  </si>
  <si>
    <t>MOKAS TECHNOLOGIES</t>
  </si>
  <si>
    <t>CR1863</t>
  </si>
  <si>
    <t>Mukuru Nyayo on Disaster Management</t>
  </si>
  <si>
    <t>MUKURU NYAYO ON DISASTER MANAGEMENT</t>
  </si>
  <si>
    <t>CR1864</t>
  </si>
  <si>
    <t>Jade E Services (K) Ltd</t>
  </si>
  <si>
    <t>JADE E SERVICES (K) LTD</t>
  </si>
  <si>
    <t>CR1865</t>
  </si>
  <si>
    <t>Travellers Beach Hotel</t>
  </si>
  <si>
    <t>485121/6</t>
  </si>
  <si>
    <t>TRAVELLERS BEACH HOTEL</t>
  </si>
  <si>
    <t>CR1866</t>
  </si>
  <si>
    <t>Roy Hauliers Ltd</t>
  </si>
  <si>
    <t>0722 265555</t>
  </si>
  <si>
    <t>ROY HAULIERS LTD</t>
  </si>
  <si>
    <t>CR1867</t>
  </si>
  <si>
    <t>Peter Otieno Ochungo</t>
  </si>
  <si>
    <t>PETER OTIENO OCHUNGO</t>
  </si>
  <si>
    <t>CR1868</t>
  </si>
  <si>
    <t>Mutafaq Electricals and Suppliers</t>
  </si>
  <si>
    <t>MUTAFAQ ELECTRICALS AND SUPPLIERS</t>
  </si>
  <si>
    <t>CR1869</t>
  </si>
  <si>
    <t>Hamad Construction &amp; Transporters CO. Ltd</t>
  </si>
  <si>
    <t>HAMAD CONSTRUCTION &amp; TRANSPORTERS CO. LTD</t>
  </si>
  <si>
    <t>CR1870</t>
  </si>
  <si>
    <t>Boransis General Works &amp; Supplies Co</t>
  </si>
  <si>
    <t>BORANSIS GENERAL WORKS &amp; SUPPLIES CO</t>
  </si>
  <si>
    <t>CR1871</t>
  </si>
  <si>
    <t>BARFIELD Hospital Supplies</t>
  </si>
  <si>
    <t>Tel No 020 2485585</t>
  </si>
  <si>
    <t>BARFIELD HOSPITAL SUPPLIES</t>
  </si>
  <si>
    <t>CR1872</t>
  </si>
  <si>
    <t>Hotel Twin Towers</t>
  </si>
  <si>
    <t>HOTEL TWIN TOWERS</t>
  </si>
  <si>
    <t>CR1873</t>
  </si>
  <si>
    <t>Florence Hotel</t>
  </si>
  <si>
    <t>FLORENCE HOTEL</t>
  </si>
  <si>
    <t>CR1874</t>
  </si>
  <si>
    <t>Fimpress Investments</t>
  </si>
  <si>
    <t>FIMPRESS INVESTMENTS</t>
  </si>
  <si>
    <t>CR1875</t>
  </si>
  <si>
    <t>Amos Njaramba Ndumbi</t>
  </si>
  <si>
    <t>AMOS NJARAMBA NDUMBI</t>
  </si>
  <si>
    <t>CR1876</t>
  </si>
  <si>
    <t>Universal Shopping Centre</t>
  </si>
  <si>
    <t>UNIVERSAL SHOPPING CENTRE</t>
  </si>
  <si>
    <t>CR1877</t>
  </si>
  <si>
    <t>Gorad Trading  Ltd</t>
  </si>
  <si>
    <t>GORAD TRADING  LTD</t>
  </si>
  <si>
    <t>CR1878</t>
  </si>
  <si>
    <t>Nerokas Engineering Solutions</t>
  </si>
  <si>
    <t>NEROKAS ENGINEERING SOLUTIONS</t>
  </si>
  <si>
    <t>CR1879</t>
  </si>
  <si>
    <t>Starbucks Hotel &amp; Restaurant Co Ltd</t>
  </si>
  <si>
    <t>STARBUCKS HOTEL &amp; RESTAURANT CO LTD</t>
  </si>
  <si>
    <t>CR1880</t>
  </si>
  <si>
    <t>Royal Court Hotel</t>
  </si>
  <si>
    <t>ROYAL COURT HOTEL</t>
  </si>
  <si>
    <t>CR1881</t>
  </si>
  <si>
    <t>Multi-Line Motors (Kenya) Ltd</t>
  </si>
  <si>
    <t>MULTI-LINE MOTORS (KENYA) LTD</t>
  </si>
  <si>
    <t>CR1882</t>
  </si>
  <si>
    <t>North Gate Investments Ltd</t>
  </si>
  <si>
    <t>NORTH GATE INVESTMENTS LTD</t>
  </si>
  <si>
    <t>CR1883</t>
  </si>
  <si>
    <t>Machakos Agricultural Training Centre</t>
  </si>
  <si>
    <t>MACHAKOS AGRICULTURAL TRAINING CENTRE</t>
  </si>
  <si>
    <t>CR1884</t>
  </si>
  <si>
    <t>Maanzoni Lodge</t>
  </si>
  <si>
    <t>MAANZONI LODGE</t>
  </si>
  <si>
    <t>CR1885</t>
  </si>
  <si>
    <t>Royal City Hotel Limited</t>
  </si>
  <si>
    <t>ROYAL CITY HOTEL LIMITED</t>
  </si>
  <si>
    <t>CR1886</t>
  </si>
  <si>
    <t>Mediaster General Enterprises</t>
  </si>
  <si>
    <t>MEDIASTER GENERAL ENTERPRISES</t>
  </si>
  <si>
    <t>CR1887</t>
  </si>
  <si>
    <t>67 Airport Hotel</t>
  </si>
  <si>
    <t>67 AIRPORT HOTEL</t>
  </si>
  <si>
    <t>CR1888</t>
  </si>
  <si>
    <t>Autosterile (E.A) Ltd</t>
  </si>
  <si>
    <t>0724 256070</t>
  </si>
  <si>
    <t>AUTOSTERILE (E.A) LTD</t>
  </si>
  <si>
    <t>CR1889</t>
  </si>
  <si>
    <t>Marigat Suncity Hotel</t>
  </si>
  <si>
    <t>MARIGAT SUNCITY HOTEL</t>
  </si>
  <si>
    <t>CR1890</t>
  </si>
  <si>
    <t>Aturukan Hotel</t>
  </si>
  <si>
    <t>ATURUKAN HOTEL</t>
  </si>
  <si>
    <t>CR1891</t>
  </si>
  <si>
    <t>Spatial Collectives</t>
  </si>
  <si>
    <t>0713 509292</t>
  </si>
  <si>
    <t>SPATIAL COLLECTIVES</t>
  </si>
  <si>
    <t>CR1892</t>
  </si>
  <si>
    <t>Center for Urban Research &amp; Innovations</t>
  </si>
  <si>
    <t>CENTER FOR URBAN RESEARCH &amp; INNOVATIONS</t>
  </si>
  <si>
    <t>CR1893</t>
  </si>
  <si>
    <t>Hassan Wario Kobelo</t>
  </si>
  <si>
    <t>HASSAN WARIO KOBELO</t>
  </si>
  <si>
    <t>CR1894</t>
  </si>
  <si>
    <t>CR1895</t>
  </si>
  <si>
    <t>Bishar Hussein Hassan</t>
  </si>
  <si>
    <t>BISHAR HUSSEIN HASSAN</t>
  </si>
  <si>
    <t>CR1896</t>
  </si>
  <si>
    <t>Kunu Guyo Mohamed</t>
  </si>
  <si>
    <t>KUNU GUYO MOHAMED</t>
  </si>
  <si>
    <t>CR1897</t>
  </si>
  <si>
    <t>Alfred Muhoho General Metal Works</t>
  </si>
  <si>
    <t>ALFRED MUHOHO GENERAL METAL WORKS</t>
  </si>
  <si>
    <t>CR1898</t>
  </si>
  <si>
    <t>Modesto Enterprises</t>
  </si>
  <si>
    <t>0721310864/0735310864</t>
  </si>
  <si>
    <t>MODESTO ENTERPRISES</t>
  </si>
  <si>
    <t>CR1899</t>
  </si>
  <si>
    <t>Furniturerama Limited</t>
  </si>
  <si>
    <t>FURNITURERAMA LIMITED</t>
  </si>
  <si>
    <t>CR1900</t>
  </si>
  <si>
    <t>Carlito Limited</t>
  </si>
  <si>
    <t>CARLITO LIMITED</t>
  </si>
  <si>
    <t>CR1901</t>
  </si>
  <si>
    <t>Sochigaa Chemist Limited</t>
  </si>
  <si>
    <t>SOCHIGAA CHEMIST LIMITED</t>
  </si>
  <si>
    <t>CR1902</t>
  </si>
  <si>
    <t>AMREF Health Africa</t>
  </si>
  <si>
    <t>AMREF HEALTH AFRICA</t>
  </si>
  <si>
    <t>CR1903</t>
  </si>
  <si>
    <t>Bandari College</t>
  </si>
  <si>
    <t>BANDARI COLLEGE</t>
  </si>
  <si>
    <t>CR1904</t>
  </si>
  <si>
    <t>Jantech Engineering Ltd</t>
  </si>
  <si>
    <t>JANTECH ENGINEERING LTD</t>
  </si>
  <si>
    <t>CR1905</t>
  </si>
  <si>
    <t>Jocham Hospital Ltd</t>
  </si>
  <si>
    <t>JOCHAM HOSPITAL LTD</t>
  </si>
  <si>
    <t>CR1906</t>
  </si>
  <si>
    <t>Wajir Palace Hotel Limited</t>
  </si>
  <si>
    <t>WAJIR PALACE HOTEL LIMITED</t>
  </si>
  <si>
    <t>CR1907</t>
  </si>
  <si>
    <t>Nzioka Waita</t>
  </si>
  <si>
    <t>0714 333 999</t>
  </si>
  <si>
    <t>NZIOKA WAITA</t>
  </si>
  <si>
    <t>CR1908</t>
  </si>
  <si>
    <t>Huskys General Suppliers Ltd</t>
  </si>
  <si>
    <t>HUSKYS GENERAL SUPPLIERS LTD</t>
  </si>
  <si>
    <t>CR1909</t>
  </si>
  <si>
    <t>Sagoo Holding Ltd</t>
  </si>
  <si>
    <t>SAGOO HOLDING LTD</t>
  </si>
  <si>
    <t>CR1910</t>
  </si>
  <si>
    <t>Abshemo Building &amp; Civil Engineering Co.Ltd</t>
  </si>
  <si>
    <t>ABSHEMO BUILDING &amp; CIVIL ENGINEERING CO.LTD</t>
  </si>
  <si>
    <t>CR1911</t>
  </si>
  <si>
    <t>Goldtruck Services Ltd</t>
  </si>
  <si>
    <t>GOLDTRUCK SERVICES LTD</t>
  </si>
  <si>
    <t>CR1912</t>
  </si>
  <si>
    <t>Newman Resources Ltd</t>
  </si>
  <si>
    <t>0720244818 / 0771600605</t>
  </si>
  <si>
    <t>NEWMAN RESOURCES LTD</t>
  </si>
  <si>
    <t>CR1913</t>
  </si>
  <si>
    <t>Captain Andy's Fishing Supply</t>
  </si>
  <si>
    <t>020 2041865</t>
  </si>
  <si>
    <t>CAPTAIN ANDY'S FISHING SUPPLY</t>
  </si>
  <si>
    <t>CR1914</t>
  </si>
  <si>
    <t>Jamal Salim Basty</t>
  </si>
  <si>
    <t>JAMAL SALIM BASTY</t>
  </si>
  <si>
    <t>CR1915</t>
  </si>
  <si>
    <t>Giakanja Hardware &amp; Glass Mart</t>
  </si>
  <si>
    <t>GIAKANJA HARDWARE &amp; GLASS MART</t>
  </si>
  <si>
    <t>CR1916</t>
  </si>
  <si>
    <t>Unit One Transporters Ltd</t>
  </si>
  <si>
    <t>UNIT ONE TRANSPORTERS LTD</t>
  </si>
  <si>
    <t>CR1917</t>
  </si>
  <si>
    <t>Meissner Enterprises Limited</t>
  </si>
  <si>
    <t>MEISSNER ENTERPRISES LIMITED</t>
  </si>
  <si>
    <t>CR1918</t>
  </si>
  <si>
    <t>Mwailu Enterprises</t>
  </si>
  <si>
    <t>MWAILU ENTERPRISES</t>
  </si>
  <si>
    <t>CR1919</t>
  </si>
  <si>
    <t>Warable Constraction Company</t>
  </si>
  <si>
    <t>WARABLE CONSTRACTION COMPANY</t>
  </si>
  <si>
    <t>CR1920</t>
  </si>
  <si>
    <t>Regional Development Consultants</t>
  </si>
  <si>
    <t>0722784760/0717712445</t>
  </si>
  <si>
    <t>REGIONAL DEVELOPMENT CONSULTANTS</t>
  </si>
  <si>
    <t>CR1921</t>
  </si>
  <si>
    <t>Earnest Amos Siwo</t>
  </si>
  <si>
    <t>EARNEST AMOS SIWO</t>
  </si>
  <si>
    <t>CR1922</t>
  </si>
  <si>
    <t>Moses Ricu Mwenda</t>
  </si>
  <si>
    <t>MOSES RICU MWENDA</t>
  </si>
  <si>
    <t>CR1923</t>
  </si>
  <si>
    <t>Bishar Mohamed</t>
  </si>
  <si>
    <t>BISHAR MOHAMED</t>
  </si>
  <si>
    <t>CR1924</t>
  </si>
  <si>
    <t>Hassan Bille Abdi</t>
  </si>
  <si>
    <t>HASSAN BILLE ABDI</t>
  </si>
  <si>
    <t>CR1925</t>
  </si>
  <si>
    <t>Hillside Construction Services</t>
  </si>
  <si>
    <t>HILLSIDE CONSTRUCTION SERVICES</t>
  </si>
  <si>
    <t>CR1926</t>
  </si>
  <si>
    <t>Malindi Pearl Hotel Ltd</t>
  </si>
  <si>
    <t>MALINDI PEARL HOTEL LTD</t>
  </si>
  <si>
    <t>CR1927</t>
  </si>
  <si>
    <t>Liquid Telecommunications Kenya Ltd</t>
  </si>
  <si>
    <t>LIQUID TELECOMMUNICATIONS KENYA LTD</t>
  </si>
  <si>
    <t>CR1928</t>
  </si>
  <si>
    <t>Ron TV International Ltd</t>
  </si>
  <si>
    <t>RON TV INTERNATIONAL LTD</t>
  </si>
  <si>
    <t>CR1929</t>
  </si>
  <si>
    <t>The Legacy Hotel &amp; Suites Ltd</t>
  </si>
  <si>
    <t>THE LEGACY HOTEL &amp; SUITES LTD</t>
  </si>
  <si>
    <t>CR1930</t>
  </si>
  <si>
    <t>Kenya Maritime Authority</t>
  </si>
  <si>
    <t>KENYA MARITIME AUTHORITY</t>
  </si>
  <si>
    <t>CR1931</t>
  </si>
  <si>
    <t>John Muchiri Mwige</t>
  </si>
  <si>
    <t>0733 747 344</t>
  </si>
  <si>
    <t>John Mwige</t>
  </si>
  <si>
    <t>JOHN MUCHIRI MWIGE</t>
  </si>
  <si>
    <t>CR1932</t>
  </si>
  <si>
    <t>Kassam (Sales) Ltd</t>
  </si>
  <si>
    <t>KASSAM (SALES) LTD</t>
  </si>
  <si>
    <t>CR1933</t>
  </si>
  <si>
    <t>Agriculture, Fisheries &amp; Food  Authority</t>
  </si>
  <si>
    <t>AGRICULTURE, FISHERIES &amp; FOOD  AUTHORITY</t>
  </si>
  <si>
    <t>CR1934</t>
  </si>
  <si>
    <t>Shalmar Dreams Hotel</t>
  </si>
  <si>
    <t>SHALMAR DREAMS HOTEL</t>
  </si>
  <si>
    <t>CR1935</t>
  </si>
  <si>
    <t>Nairobi South YMCA Hostel</t>
  </si>
  <si>
    <t>NAIROBI SOUTH YMCA HOSTEL</t>
  </si>
  <si>
    <t>CR1936</t>
  </si>
  <si>
    <t>Pasma Kenya Limited</t>
  </si>
  <si>
    <t>PASMA KENYA LIMITED</t>
  </si>
  <si>
    <t>CR1937</t>
  </si>
  <si>
    <t>CR1938</t>
  </si>
  <si>
    <t>Oasis Diani Villas</t>
  </si>
  <si>
    <t>OASIS DIANI VILLAS</t>
  </si>
  <si>
    <t>CR1939</t>
  </si>
  <si>
    <t>Centre for Advance Procurement Studies</t>
  </si>
  <si>
    <t>CENTRE FOR ADVANCE PROCUREMENT STUDIES</t>
  </si>
  <si>
    <t>CR1940</t>
  </si>
  <si>
    <t>Orbital Enterprises</t>
  </si>
  <si>
    <t>ORBITAL ENTERPRISES</t>
  </si>
  <si>
    <t>CR1941</t>
  </si>
  <si>
    <t>Royal Prince Hotel</t>
  </si>
  <si>
    <t>ROYAL PRINCE HOTEL</t>
  </si>
  <si>
    <t>CR1942</t>
  </si>
  <si>
    <t>Hotel Central Park</t>
  </si>
  <si>
    <t>HOTEL CENTRAL PARK</t>
  </si>
  <si>
    <t>CR1943</t>
  </si>
  <si>
    <t>CR1944</t>
  </si>
  <si>
    <t>NCD Alliance Kenya (NCDAK)</t>
  </si>
  <si>
    <t>NCD ALLIANCE KENYA (NCDAK)</t>
  </si>
  <si>
    <t>CR1945</t>
  </si>
  <si>
    <t>Fatuma Iman Maalim</t>
  </si>
  <si>
    <t>PIN : A001989347Q</t>
  </si>
  <si>
    <t>FATUMA IMAN MAALIM</t>
  </si>
  <si>
    <t>CR1946</t>
  </si>
  <si>
    <t>Hussein Mahad Nur</t>
  </si>
  <si>
    <t>PIN : A0040112742B</t>
  </si>
  <si>
    <t>HUSSEIN MAHAD NUR</t>
  </si>
  <si>
    <t>CR1947</t>
  </si>
  <si>
    <t>Furniture Elegance Ltd</t>
  </si>
  <si>
    <t>PIN : 0018064837002</t>
  </si>
  <si>
    <t>FURNITURE ELEGANCE LTD</t>
  </si>
  <si>
    <t>CR1948</t>
  </si>
  <si>
    <t>Afder General Suppliers</t>
  </si>
  <si>
    <t>PIN : A008782615V</t>
  </si>
  <si>
    <t>AFDER GENERAL SUPPLIERS</t>
  </si>
  <si>
    <t>CR1949</t>
  </si>
  <si>
    <t>Creative Colours limited</t>
  </si>
  <si>
    <t>PIN : P051227671J</t>
  </si>
  <si>
    <t>CREATIVE COLOURS LIMITED</t>
  </si>
  <si>
    <t>CR1950</t>
  </si>
  <si>
    <t>Health NGOs Network(HENNET)</t>
  </si>
  <si>
    <t>HEALTH NGOS NETWORK(HENNET)</t>
  </si>
  <si>
    <t>CR1951</t>
  </si>
  <si>
    <t>Tel 020-22455566</t>
  </si>
  <si>
    <t>UNIVERSITY OF NAIROBI</t>
  </si>
  <si>
    <t>CR1952</t>
  </si>
  <si>
    <t>PrideInn Hotels &amp; Investments Ltd</t>
  </si>
  <si>
    <t>PRIDEINN HOTELS &amp; INVESTMENTS LTD</t>
  </si>
  <si>
    <t>CR1953</t>
  </si>
  <si>
    <t>M-power</t>
  </si>
  <si>
    <t>Ahmed</t>
  </si>
  <si>
    <t>M-POWER</t>
  </si>
  <si>
    <t>CR1954</t>
  </si>
  <si>
    <t>Unique Loo Limited</t>
  </si>
  <si>
    <t>0725 417186</t>
  </si>
  <si>
    <t>UNIQUE LOO LIMITED</t>
  </si>
  <si>
    <t>CR1955</t>
  </si>
  <si>
    <t>Scania East Africa Limited</t>
  </si>
  <si>
    <t>0722203813/0734699685</t>
  </si>
  <si>
    <t>SCANIA EAST AFRICA LIMITED</t>
  </si>
  <si>
    <t>CR1956</t>
  </si>
  <si>
    <t>Multiline Motors (K) Ltd</t>
  </si>
  <si>
    <t>MULTILINE MOTORS (K) LTD</t>
  </si>
  <si>
    <t>CR1957</t>
  </si>
  <si>
    <t>Francis Simiyu Associates</t>
  </si>
  <si>
    <t>FRANCIS SIMIYU ASSOCIATES</t>
  </si>
  <si>
    <t>CR1958</t>
  </si>
  <si>
    <t>Extra Dimensions Co. Ltd</t>
  </si>
  <si>
    <t>EXTRA DIMENSIONS CO. LTD</t>
  </si>
  <si>
    <t>CR1959</t>
  </si>
  <si>
    <t>Redox Service &amp; Logistics Ltd</t>
  </si>
  <si>
    <t>REDOX SERVICE &amp; LOGISTICS LTD</t>
  </si>
  <si>
    <t>CR1960</t>
  </si>
  <si>
    <t>Mipet Kenya Limited</t>
  </si>
  <si>
    <t>MIPET KENYA LIMITED</t>
  </si>
  <si>
    <t>CR1961</t>
  </si>
  <si>
    <t>Newgen Enterprises</t>
  </si>
  <si>
    <t>NEWGEN ENTERPRISES</t>
  </si>
  <si>
    <t>CR1962</t>
  </si>
  <si>
    <t>Polycarp Miyogo Nyakora</t>
  </si>
  <si>
    <t>POLYCARP MIYOGO NYAKORA</t>
  </si>
  <si>
    <t>CR1963</t>
  </si>
  <si>
    <t>Sammy Kulova Ngichabe</t>
  </si>
  <si>
    <t>SAMMY KULOVA NGICHABE</t>
  </si>
  <si>
    <t>CR1964</t>
  </si>
  <si>
    <t>Abdirahman Abdullahi</t>
  </si>
  <si>
    <t>ABDIRAHMAN ABDULLAHI</t>
  </si>
  <si>
    <t>CR1965</t>
  </si>
  <si>
    <t>Michael Walter Kagwa</t>
  </si>
  <si>
    <t>MICHAEL WALTER KAGWA</t>
  </si>
  <si>
    <t>CR1966</t>
  </si>
  <si>
    <t>Supreme Development Initiative</t>
  </si>
  <si>
    <t>SUPREME DEVELOPMENT INITIATIVE</t>
  </si>
  <si>
    <t>CR1967</t>
  </si>
  <si>
    <t>Scribbla Ent. Ltd</t>
  </si>
  <si>
    <t>SCRIBBLA ENT. LTD</t>
  </si>
  <si>
    <t>CR1968</t>
  </si>
  <si>
    <t>Mamba Tanks</t>
  </si>
  <si>
    <t>MAMBA TANKS</t>
  </si>
  <si>
    <t>CR1969</t>
  </si>
  <si>
    <t>Sentry Response Ltd</t>
  </si>
  <si>
    <t>SENTRY RESPONSE LTD</t>
  </si>
  <si>
    <t>CR1970</t>
  </si>
  <si>
    <t>Malindi Books and Stationery Store</t>
  </si>
  <si>
    <t>MALINDI BOOKS AND STATIONERY STORE</t>
  </si>
  <si>
    <t>CR1971</t>
  </si>
  <si>
    <t>iHub</t>
  </si>
  <si>
    <t>IHUB</t>
  </si>
  <si>
    <t>CR1972</t>
  </si>
  <si>
    <t>Samura ENgineering Limited</t>
  </si>
  <si>
    <t>SAMURA ENGINEERING LIMITED</t>
  </si>
  <si>
    <t>CR1973</t>
  </si>
  <si>
    <t>Ushahidi Incorporated</t>
  </si>
  <si>
    <t>Ushahidi Inc 1st Flr, Bishop Magua Building</t>
  </si>
  <si>
    <t>USHAHIDI INCORPORATED</t>
  </si>
  <si>
    <t>CR1974</t>
  </si>
  <si>
    <t>Rameses Springs Hotel</t>
  </si>
  <si>
    <t>RAMESES SPRINGS HOTEL</t>
  </si>
  <si>
    <t>CR1975</t>
  </si>
  <si>
    <t>Kitale Yamaha Ltd</t>
  </si>
  <si>
    <t>KITALE YAMAHA LTD</t>
  </si>
  <si>
    <t>CR1976</t>
  </si>
  <si>
    <t>Kilimanjaro Mini-Market</t>
  </si>
  <si>
    <t>KILIMANJARO MINI-MARKET</t>
  </si>
  <si>
    <t>CR1977</t>
  </si>
  <si>
    <t>Wajir Plaza Service Station</t>
  </si>
  <si>
    <t>046-421464</t>
  </si>
  <si>
    <t>WAJIR PLAZA SERVICE STATION</t>
  </si>
  <si>
    <t>CR1978</t>
  </si>
  <si>
    <t>Stantech Motors Limited</t>
  </si>
  <si>
    <t>STANTECH MOTORS LIMITED</t>
  </si>
  <si>
    <t>CR1979</t>
  </si>
  <si>
    <t>Digital Auto Convertors</t>
  </si>
  <si>
    <t>0722668998/0718624535</t>
  </si>
  <si>
    <t>DIGITAL AUTO CONVERTORS</t>
  </si>
  <si>
    <t>CR1980</t>
  </si>
  <si>
    <t>Kiziwi Autogarage</t>
  </si>
  <si>
    <t>0714412261/0724810214</t>
  </si>
  <si>
    <t>KIZIWI AUTOGARAGE</t>
  </si>
  <si>
    <t>CR1981</t>
  </si>
  <si>
    <t>Amazon Tyres and Service Centre Ltd</t>
  </si>
  <si>
    <t>0713603187/0736473434</t>
  </si>
  <si>
    <t>AMAZON TYRES AND SERVICE CENTRE LTD</t>
  </si>
  <si>
    <t>CR1982</t>
  </si>
  <si>
    <t>Muthoni Mwaura</t>
  </si>
  <si>
    <t>MUTHONI MWAURA</t>
  </si>
  <si>
    <t>CR1983</t>
  </si>
  <si>
    <t>Sarah Mukiri Kinja</t>
  </si>
  <si>
    <t>SARAH MUKIRI KINJA</t>
  </si>
  <si>
    <t>CR1984</t>
  </si>
  <si>
    <t>Veronicah Njeri Wanjohi</t>
  </si>
  <si>
    <t>VERONICAH NJERI WANJOHI</t>
  </si>
  <si>
    <t>CR1985</t>
  </si>
  <si>
    <t>Ruth Wayua Muia</t>
  </si>
  <si>
    <t>RUTH WAYUA MUIA</t>
  </si>
  <si>
    <t>CR1986</t>
  </si>
  <si>
    <t>Sheffield Stell Systems Ltd</t>
  </si>
  <si>
    <t>SHEFFIELD STELL SYSTEMS LTD</t>
  </si>
  <si>
    <t>CR1987</t>
  </si>
  <si>
    <t>Labtech Electronic Services (EA) Ltd</t>
  </si>
  <si>
    <t>LABTECH ELECTRONIC SERVICES (EA) LTD</t>
  </si>
  <si>
    <t>CR1988</t>
  </si>
  <si>
    <t>Teqnocloud Systems</t>
  </si>
  <si>
    <t>Dadaab Supplier</t>
  </si>
  <si>
    <t>TEQNOCLOUD SYSTEMS</t>
  </si>
  <si>
    <t>CR1989</t>
  </si>
  <si>
    <t>Amarok Engineering Enterprises</t>
  </si>
  <si>
    <t>AMAROK ENGINEERING ENTERPRISES</t>
  </si>
  <si>
    <t>CR1990</t>
  </si>
  <si>
    <t>Njimia Pharmaceutical Ltd</t>
  </si>
  <si>
    <t>NJIMIA PHARMACEUTICAL LTD</t>
  </si>
  <si>
    <t>CR1991</t>
  </si>
  <si>
    <t>Towfiq Investments &amp; Supplies Ltd</t>
  </si>
  <si>
    <t>TOWFIQ INVESTMENTS &amp; SUPPLIES LTD</t>
  </si>
  <si>
    <t>CR1992</t>
  </si>
  <si>
    <t>I Tech Supplies (EA) Ltd</t>
  </si>
  <si>
    <t>I TECH SUPPLIES (EA) LTD</t>
  </si>
  <si>
    <t>CR1993</t>
  </si>
  <si>
    <t>Mohamed Abdullahi Ahmed</t>
  </si>
  <si>
    <t>MOHAMED ABDULLAHI AHMED</t>
  </si>
  <si>
    <t>CR1994</t>
  </si>
  <si>
    <t>Ahmed Abdi Bile</t>
  </si>
  <si>
    <t>AHMED ABDI BILE</t>
  </si>
  <si>
    <t>CR1995</t>
  </si>
  <si>
    <t>Delta Enviroment Solution Ltd</t>
  </si>
  <si>
    <t>DELTA ENVIROMENT SOLUTION LTD</t>
  </si>
  <si>
    <t>CR1996</t>
  </si>
  <si>
    <t>Mukhtar Sheikh Omar</t>
  </si>
  <si>
    <t>MUKHTAR SHEIKH OMAR</t>
  </si>
  <si>
    <t>CR1997</t>
  </si>
  <si>
    <t>Alhilal Printing &amp; Stationers</t>
  </si>
  <si>
    <t>ALHILAL PRINTING &amp; STATIONERS</t>
  </si>
  <si>
    <t>CR1998</t>
  </si>
  <si>
    <t>KRCS Tana River Branch</t>
  </si>
  <si>
    <t>KRCS TANA RIVER BRANCH</t>
  </si>
  <si>
    <t>CR1999</t>
  </si>
  <si>
    <t>Plum Pharmacy Ltd</t>
  </si>
  <si>
    <t>PLUM PHARMACY LTD</t>
  </si>
  <si>
    <t>CR2000</t>
  </si>
  <si>
    <t>Squad Digital Ltd</t>
  </si>
  <si>
    <t>SQUAD DIGITAL LTD</t>
  </si>
  <si>
    <t>CR2001</t>
  </si>
  <si>
    <t>Aliju Solutions Ltd</t>
  </si>
  <si>
    <t>ALIJU SOLUTIONS LTD</t>
  </si>
  <si>
    <t>CR2002</t>
  </si>
  <si>
    <t>Dennische Enterprises</t>
  </si>
  <si>
    <t>DENNISCHE ENTERPRISES</t>
  </si>
  <si>
    <t>CR2003</t>
  </si>
  <si>
    <t>Dabarechi Services</t>
  </si>
  <si>
    <t>DABARECHI SERVICES</t>
  </si>
  <si>
    <t>CR2004</t>
  </si>
  <si>
    <t>Kenya Railways Corporation</t>
  </si>
  <si>
    <t>KENYA RAILWAYS CORPORATION</t>
  </si>
  <si>
    <t>CR2005</t>
  </si>
  <si>
    <t>Great Hope Traders Ltd</t>
  </si>
  <si>
    <t>GREAT HOPE TRADERS LTD</t>
  </si>
  <si>
    <t>CR2006</t>
  </si>
  <si>
    <t>Pan-Pallona Estate</t>
  </si>
  <si>
    <t>PAN-PALLONA ESTATE</t>
  </si>
  <si>
    <t>CR2007</t>
  </si>
  <si>
    <t>Feisal Shariff Mohammed</t>
  </si>
  <si>
    <t>FEISAL SHARIFF MOHAMMED</t>
  </si>
  <si>
    <t>CR2008</t>
  </si>
  <si>
    <t>Tesia Supermarket Ltd</t>
  </si>
  <si>
    <t>TESIA SUPERMARKET LTD</t>
  </si>
  <si>
    <t>CR2009</t>
  </si>
  <si>
    <t>Dj Protege Kenya</t>
  </si>
  <si>
    <t>DJ PROTEGE KENYA</t>
  </si>
  <si>
    <t>CR2010</t>
  </si>
  <si>
    <t>Graph Auto Spares</t>
  </si>
  <si>
    <t>0725 318495, 0738 767273</t>
  </si>
  <si>
    <t>GRAPH AUTO SPARES</t>
  </si>
  <si>
    <t>CR2011</t>
  </si>
  <si>
    <t>Farburo Construction &amp; Supplies Ltd</t>
  </si>
  <si>
    <t>FARBURO CONSTRUCTION &amp; SUPPLIES LTD</t>
  </si>
  <si>
    <t>CR2012</t>
  </si>
  <si>
    <t>Waldagena Self Help Group</t>
  </si>
  <si>
    <t>WALDAGENA SELF HELP GROUP</t>
  </si>
  <si>
    <t>CR2013</t>
  </si>
  <si>
    <t>Hassanali Glass &amp; Hardware</t>
  </si>
  <si>
    <t>HASSANALI GLASS &amp; HARDWARE</t>
  </si>
  <si>
    <t>CR2014</t>
  </si>
  <si>
    <t>Ephah Merchants Ltd.co</t>
  </si>
  <si>
    <t>EPHAH MERCHANTS LTD.CO</t>
  </si>
  <si>
    <t>CR2015</t>
  </si>
  <si>
    <t>Haitham K.Ahmed</t>
  </si>
  <si>
    <t>HAITHAM K.AHMED</t>
  </si>
  <si>
    <t>CR2016</t>
  </si>
  <si>
    <t>Kerori Group Limited</t>
  </si>
  <si>
    <t>Anthony Kerori Ngige</t>
  </si>
  <si>
    <t>KERORI GROUP LIMITED</t>
  </si>
  <si>
    <t>CR2017</t>
  </si>
  <si>
    <t>Prasol Training &amp; Conslting Ltd</t>
  </si>
  <si>
    <t>PRASOL TRAINING &amp; CONSLTING LTD</t>
  </si>
  <si>
    <t>CR2018</t>
  </si>
  <si>
    <t>New Montana Shopping &amp; Supplies Co. Ltd</t>
  </si>
  <si>
    <t>NEW MONTANA SHOPPING &amp; SUPPLIES CO. LTD</t>
  </si>
  <si>
    <t>CR2019</t>
  </si>
  <si>
    <t>Hoverpix Limited</t>
  </si>
  <si>
    <t>0712860747/0721716808</t>
  </si>
  <si>
    <t>HOVERPIX LIMITED</t>
  </si>
  <si>
    <t>CR2020</t>
  </si>
  <si>
    <t>Meru Central C.C.U Ltd</t>
  </si>
  <si>
    <t>064-32259</t>
  </si>
  <si>
    <t>MERU CENTRAL C.C.U LTD</t>
  </si>
  <si>
    <t>CR2021</t>
  </si>
  <si>
    <t>Abdullahi Ismael Ibrahim</t>
  </si>
  <si>
    <t>ABDULLAHI ISMAEL IBRAHIM</t>
  </si>
  <si>
    <t>CR2022</t>
  </si>
  <si>
    <t>Abduhakim Ronow Samow</t>
  </si>
  <si>
    <t>ABDUHAKIM RONOW SAMOW</t>
  </si>
  <si>
    <t>CR2023</t>
  </si>
  <si>
    <t>Naomi W Gachara</t>
  </si>
  <si>
    <t>NAOMI W GACHARA</t>
  </si>
  <si>
    <t>CR2024</t>
  </si>
  <si>
    <t>Total Hospital Solutions Ltd</t>
  </si>
  <si>
    <t>TOTAL HOSPITAL SOLUTIONS LTD</t>
  </si>
  <si>
    <t>CR2025</t>
  </si>
  <si>
    <t>Susan Wanjiru Kagia</t>
  </si>
  <si>
    <t>SUSAN WANJIRU KAGIA</t>
  </si>
  <si>
    <t>CR2026</t>
  </si>
  <si>
    <t>Mary K Kimani</t>
  </si>
  <si>
    <t>MARY K KIMANI</t>
  </si>
  <si>
    <t>CR2027</t>
  </si>
  <si>
    <t>Abdimalik Ibrahim Shuria</t>
  </si>
  <si>
    <t>ABDIMALIK IBRAHIM SHURIA</t>
  </si>
  <si>
    <t>CR2028</t>
  </si>
  <si>
    <t>KRCS DRO Administration Account</t>
  </si>
  <si>
    <t>KRCS DRO ADMINISTRATION ACCOUNT</t>
  </si>
  <si>
    <t>CR2029</t>
  </si>
  <si>
    <t>Abrash General Investment</t>
  </si>
  <si>
    <t>ABRASH GENERAL INVESTMENT</t>
  </si>
  <si>
    <t>CR2030</t>
  </si>
  <si>
    <t>Waberi Hardware &amp; Supplier</t>
  </si>
  <si>
    <t>WABERI HARDWARE &amp; SUPPLIER</t>
  </si>
  <si>
    <t>CR2031</t>
  </si>
  <si>
    <t>Colour &amp; Textures Ltd</t>
  </si>
  <si>
    <t>COLOUR &amp; TEXTURES LTD</t>
  </si>
  <si>
    <t>CR2032</t>
  </si>
  <si>
    <t>Hussein Duale</t>
  </si>
  <si>
    <t>HUSSEIN DUALE</t>
  </si>
  <si>
    <t>CR2033</t>
  </si>
  <si>
    <t>Jalaraba General Supplies</t>
  </si>
  <si>
    <t>JALARABA GENERAL SUPPLIES</t>
  </si>
  <si>
    <t>CR2034</t>
  </si>
  <si>
    <t>Antony Mugendi Mutegi</t>
  </si>
  <si>
    <t>ANTONY MUGENDI MUTEGI</t>
  </si>
  <si>
    <t>CR2035</t>
  </si>
  <si>
    <t>Coalition Peace In Africa</t>
  </si>
  <si>
    <t>COALITION PEACE IN AFRICA</t>
  </si>
  <si>
    <t>CR2036</t>
  </si>
  <si>
    <t>Bomani Enterprises</t>
  </si>
  <si>
    <t>BOMANI ENTERPRISES</t>
  </si>
  <si>
    <t>CR2037</t>
  </si>
  <si>
    <t>Alibhaishariff</t>
  </si>
  <si>
    <t>0727531024/0732440043</t>
  </si>
  <si>
    <t>ALIBHAISHARIFF</t>
  </si>
  <si>
    <t>CR2038</t>
  </si>
  <si>
    <t>Supremo Trading</t>
  </si>
  <si>
    <t>SUPREMO TRADING</t>
  </si>
  <si>
    <t>CR2039</t>
  </si>
  <si>
    <t>Aegir Consult</t>
  </si>
  <si>
    <t>AEGIR CONSULT</t>
  </si>
  <si>
    <t>CR2040</t>
  </si>
  <si>
    <t>Namso General Suppliers Ltd</t>
  </si>
  <si>
    <t>NAMSO GENERAL SUPPLIERS LTD</t>
  </si>
  <si>
    <t>CR2041</t>
  </si>
  <si>
    <t>Complink Systems</t>
  </si>
  <si>
    <t>COMPLINK SYSTEMS</t>
  </si>
  <si>
    <t>CR2042</t>
  </si>
  <si>
    <t>AL-Hamdu Mini Market</t>
  </si>
  <si>
    <t>AL-HAMDU MINI MARKET</t>
  </si>
  <si>
    <t>CR2043</t>
  </si>
  <si>
    <t>Brericks Network Solutions Enterprise</t>
  </si>
  <si>
    <t>BRERICKS NETWORK SOLUTIONS ENTERPRISE</t>
  </si>
  <si>
    <t>CR2044</t>
  </si>
  <si>
    <t>Lantern Resort Ltd</t>
  </si>
  <si>
    <t>LANTERN RESORT LTD</t>
  </si>
  <si>
    <t>CR2045</t>
  </si>
  <si>
    <t>Metropak Hotels</t>
  </si>
  <si>
    <t>METROPAK HOTELS</t>
  </si>
  <si>
    <t>CR2046</t>
  </si>
  <si>
    <t>ABGES Investment &amp; Transport</t>
  </si>
  <si>
    <t>ABGES INVESTMENT &amp; TRANSPORT</t>
  </si>
  <si>
    <t>CR2047</t>
  </si>
  <si>
    <t>Kings and Queens</t>
  </si>
  <si>
    <t>KINGS AND QUEENS</t>
  </si>
  <si>
    <t>CR2048</t>
  </si>
  <si>
    <t>Dunhill Petroleum Serevices LTD</t>
  </si>
  <si>
    <t>DUNHILL PETROLEUM SEREVICES LTD</t>
  </si>
  <si>
    <t>CR2049</t>
  </si>
  <si>
    <t>Pharmart Hyrax Limited</t>
  </si>
  <si>
    <t>PHARMART HYRAX LIMITED</t>
  </si>
  <si>
    <t>CR2050</t>
  </si>
  <si>
    <t>Lela Books &amp; Stationery</t>
  </si>
  <si>
    <t>LELA BOOKS &amp; STATIONERY</t>
  </si>
  <si>
    <t>CR2051</t>
  </si>
  <si>
    <t>Emeli Hotel LTD</t>
  </si>
  <si>
    <t>EMELI HOTEL LTD</t>
  </si>
  <si>
    <t>CR2052</t>
  </si>
  <si>
    <t>Alsaa Investments Limited</t>
  </si>
  <si>
    <t>ALSAA INVESTMENTS LIMITED</t>
  </si>
  <si>
    <t>CR2053</t>
  </si>
  <si>
    <t>Baraka General Shop</t>
  </si>
  <si>
    <t>BARAKA GENERAL SHOP</t>
  </si>
  <si>
    <t>CR2054</t>
  </si>
  <si>
    <t>Alkheir Enterprises</t>
  </si>
  <si>
    <t>ALKHEIR ENTERPRISES</t>
  </si>
  <si>
    <t>CR2055</t>
  </si>
  <si>
    <t>Weli Ahmed Maah</t>
  </si>
  <si>
    <t>WELI AHMED MAAH</t>
  </si>
  <si>
    <t>CR2056</t>
  </si>
  <si>
    <t>Aquapro Water Technologies</t>
  </si>
  <si>
    <t>AQUAPRO WATER TECHNOLOGIES</t>
  </si>
  <si>
    <t>CR2057</t>
  </si>
  <si>
    <t>Albert Baraza Makokha</t>
  </si>
  <si>
    <t>ALBERT BARAZA MAKOKHA</t>
  </si>
  <si>
    <t>CR2058</t>
  </si>
  <si>
    <t>Josphat Mulwa</t>
  </si>
  <si>
    <t>JOSPHAT MULWA</t>
  </si>
  <si>
    <t>CR2059</t>
  </si>
  <si>
    <t>Corporate Helicopters Limited</t>
  </si>
  <si>
    <t>CORPORATE HELICOPTERS LIMITED</t>
  </si>
  <si>
    <t>CR2060</t>
  </si>
  <si>
    <t>New Zealand Red Cross</t>
  </si>
  <si>
    <t>NEW ZEALAND RED CROSS</t>
  </si>
  <si>
    <t>CR2061</t>
  </si>
  <si>
    <t>EnvironTech Agencies Co.Ltd</t>
  </si>
  <si>
    <t>ENVIRONTECH AGENCIES CO.LTD</t>
  </si>
  <si>
    <t>CR2062</t>
  </si>
  <si>
    <t>Thadeus  Mutisya</t>
  </si>
  <si>
    <t>THADEUS  MUTISYA</t>
  </si>
  <si>
    <t>CR2063</t>
  </si>
  <si>
    <t>Breamtop Ltd</t>
  </si>
  <si>
    <t>BREAMTOP LTD</t>
  </si>
  <si>
    <t>CR2064</t>
  </si>
  <si>
    <t>Micropower Systems &amp; Services</t>
  </si>
  <si>
    <t>MICROPOWER SYSTEMS &amp; SERVICES</t>
  </si>
  <si>
    <t>CR2065</t>
  </si>
  <si>
    <t>Dove Nest Lodge Ltd</t>
  </si>
  <si>
    <t>DOVE NEST LODGE LTD</t>
  </si>
  <si>
    <t>CR2066</t>
  </si>
  <si>
    <t>KRCS Taita Taveta Branch</t>
  </si>
  <si>
    <t>KRCS TAITA TAVETA BRANCH</t>
  </si>
  <si>
    <t>CR2067</t>
  </si>
  <si>
    <t>Superdrive Safaris</t>
  </si>
  <si>
    <t>SUPERDRIVE SAFARIS</t>
  </si>
  <si>
    <t>CR2068</t>
  </si>
  <si>
    <t>Suley Agency Ltd</t>
  </si>
  <si>
    <t>SULEY AGENCY LTD</t>
  </si>
  <si>
    <t>CR2069</t>
  </si>
  <si>
    <t>Reliefline Kenya Limited</t>
  </si>
  <si>
    <t>0770 308 424</t>
  </si>
  <si>
    <t>RELIEFLINE KENYA LIMITED</t>
  </si>
  <si>
    <t>CR2070</t>
  </si>
  <si>
    <t>First Data Research Consultants Ltd</t>
  </si>
  <si>
    <t>0724 256244/0721 483904</t>
  </si>
  <si>
    <t>FIRST DATA RESEARCH CONSULTANTS LTD</t>
  </si>
  <si>
    <t>CR2071</t>
  </si>
  <si>
    <t>Toshiba Max Limited</t>
  </si>
  <si>
    <t>0720 683 911/0202215205</t>
  </si>
  <si>
    <t>TOSHIBA MAX LIMITED</t>
  </si>
  <si>
    <t>CR2072</t>
  </si>
  <si>
    <t>UNDP Kenya</t>
  </si>
  <si>
    <t>UNDP KENYA</t>
  </si>
  <si>
    <t>CR2073</t>
  </si>
  <si>
    <t>Jamii Telecommunications Ltd</t>
  </si>
  <si>
    <t>JAMII TELECOMMUNICATIONS LTD</t>
  </si>
  <si>
    <t>CR2074</t>
  </si>
  <si>
    <t>Gof Hotel</t>
  </si>
  <si>
    <t>GOF HOTEL</t>
  </si>
  <si>
    <t>CR2075</t>
  </si>
  <si>
    <t>Silver Bells Hotel</t>
  </si>
  <si>
    <t>SILVER BELLS HOTEL</t>
  </si>
  <si>
    <t>CR2076</t>
  </si>
  <si>
    <t>Joseph N. Ngugi</t>
  </si>
  <si>
    <t>JOSEPH N. NGUGI</t>
  </si>
  <si>
    <t>CR2077</t>
  </si>
  <si>
    <t>Alice Kholbokha</t>
  </si>
  <si>
    <t>ALICE KHOLBOKHA</t>
  </si>
  <si>
    <t>CR2078</t>
  </si>
  <si>
    <t>Alifo Holdings Ltd</t>
  </si>
  <si>
    <t>ALIFO HOLDINGS LTD</t>
  </si>
  <si>
    <t>CR2079</t>
  </si>
  <si>
    <t>Everesta Water Ltd</t>
  </si>
  <si>
    <t>0702305810/0733827090</t>
  </si>
  <si>
    <t>EVERESTA WATER LTD</t>
  </si>
  <si>
    <t>CR2080</t>
  </si>
  <si>
    <t>Elyon Design &amp; Display Centre</t>
  </si>
  <si>
    <t>ELYON DESIGN &amp; DISPLAY CENTRE</t>
  </si>
  <si>
    <t>CR2081</t>
  </si>
  <si>
    <t>Tune-Tech Auto Service</t>
  </si>
  <si>
    <t>TUNE-TECH AUTO SERVICE</t>
  </si>
  <si>
    <t>CR2082</t>
  </si>
  <si>
    <t>Eri Supplies Ltd</t>
  </si>
  <si>
    <t>ERI SUPPLIES LTD</t>
  </si>
  <si>
    <t>CR2083</t>
  </si>
  <si>
    <t>Siaya Institute Of Technology</t>
  </si>
  <si>
    <t>SIAYA INSTITUTE OF TECHNOLOGY</t>
  </si>
  <si>
    <t>CR2084</t>
  </si>
  <si>
    <t>Halo Smart Labs</t>
  </si>
  <si>
    <t xml:space="preserve"> (888) 7564256</t>
  </si>
  <si>
    <t>HALO SMART LABS</t>
  </si>
  <si>
    <t>CR2085</t>
  </si>
  <si>
    <t>KRCS Nakuru Branch</t>
  </si>
  <si>
    <t>KRCS NAKURU BRANCH</t>
  </si>
  <si>
    <t>CR2086</t>
  </si>
  <si>
    <t>Fairrate Tyres &amp; Auto Mart</t>
  </si>
  <si>
    <t>0721 267974/ 0722517839</t>
  </si>
  <si>
    <t>FAIRRATE TYRES &amp; AUTO MART</t>
  </si>
  <si>
    <t>CR2087</t>
  </si>
  <si>
    <t>The Pentter MC</t>
  </si>
  <si>
    <t>THE PENTTER MC</t>
  </si>
  <si>
    <t>CR2088</t>
  </si>
  <si>
    <t>Tulwet Company Ltd</t>
  </si>
  <si>
    <t>TULWET COMPANY LTD</t>
  </si>
  <si>
    <t>CR2089</t>
  </si>
  <si>
    <t>Sebones Limited</t>
  </si>
  <si>
    <t>SEBONES LIMITED</t>
  </si>
  <si>
    <t>CR2090</t>
  </si>
  <si>
    <t>Jogi Motors Garage</t>
  </si>
  <si>
    <t>JOGI MOTORS GARAGE</t>
  </si>
  <si>
    <t>CR2091</t>
  </si>
  <si>
    <t>Motogari Limited</t>
  </si>
  <si>
    <t>0720 480222</t>
  </si>
  <si>
    <t>MOTOGARI LIMITED</t>
  </si>
  <si>
    <t>CR2092</t>
  </si>
  <si>
    <t>Premium Strategies Ltd</t>
  </si>
  <si>
    <t>PREMIUM STRATEGIES LTD</t>
  </si>
  <si>
    <t>CR2093</t>
  </si>
  <si>
    <t>MangroveTree Tours &amp; Travel Ltd</t>
  </si>
  <si>
    <t>MANGROVETREE TOURS &amp; TRAVEL LTD</t>
  </si>
  <si>
    <t>CR2094</t>
  </si>
  <si>
    <t>Eastend Chemist</t>
  </si>
  <si>
    <t>EASTEND CHEMIST</t>
  </si>
  <si>
    <t>CR2095</t>
  </si>
  <si>
    <t>Usafi Youth Self-Help Group</t>
  </si>
  <si>
    <t>USAFI YOUTH SELF-HELP GROUP</t>
  </si>
  <si>
    <t>CR2096</t>
  </si>
  <si>
    <t>Radiant Supermarket</t>
  </si>
  <si>
    <t>RADIANT SUPERMARKET</t>
  </si>
  <si>
    <t>CR2097</t>
  </si>
  <si>
    <t>Dana Supermarket</t>
  </si>
  <si>
    <t>DANA SUPERMARKET</t>
  </si>
  <si>
    <t>CR2098</t>
  </si>
  <si>
    <t>Bomet Water Company</t>
  </si>
  <si>
    <t>BOMET WATER COMPANY</t>
  </si>
  <si>
    <t>CR2099</t>
  </si>
  <si>
    <t>Tiltich Investment Co. Ltd</t>
  </si>
  <si>
    <t>TILTICH INVESTMENT CO. LTD</t>
  </si>
  <si>
    <t>CR2100</t>
  </si>
  <si>
    <t>Muenju General Stores</t>
  </si>
  <si>
    <t>MUENJU GENERAL STORES</t>
  </si>
  <si>
    <t>CR2101</t>
  </si>
  <si>
    <t>Mutai Enterprises Ltd</t>
  </si>
  <si>
    <t>MUTAI ENTERPRISES LTD</t>
  </si>
  <si>
    <t>CR2102</t>
  </si>
  <si>
    <t>Chelal Hardware</t>
  </si>
  <si>
    <t>CHELAL HARDWARE</t>
  </si>
  <si>
    <t>CR2103</t>
  </si>
  <si>
    <t>Kericho Booksellers &amp; Stationers</t>
  </si>
  <si>
    <t>KERICHO BOOKSELLERS &amp; STATIONERS</t>
  </si>
  <si>
    <t>CR2104</t>
  </si>
  <si>
    <t>Margaret N. Nyaga</t>
  </si>
  <si>
    <t>MARGARET N. NYAGA</t>
  </si>
  <si>
    <t>CR2105</t>
  </si>
  <si>
    <t>Farmlink Kenya Ltd</t>
  </si>
  <si>
    <t>FARMLINK KENYA LTD</t>
  </si>
  <si>
    <t>CR2106</t>
  </si>
  <si>
    <t>Farmers Centre Ltd</t>
  </si>
  <si>
    <t>FARMERS CENTRE LTD</t>
  </si>
  <si>
    <t>CR2107</t>
  </si>
  <si>
    <t>Catholic Mission Hospital</t>
  </si>
  <si>
    <t>CATHOLIC MISSION HOSPITAL</t>
  </si>
  <si>
    <t>CR2108</t>
  </si>
  <si>
    <t>Exellent Communications</t>
  </si>
  <si>
    <t>EXELLENT COMMUNICATIONS</t>
  </si>
  <si>
    <t>CR2109</t>
  </si>
  <si>
    <t>KRCS Bomet Branch</t>
  </si>
  <si>
    <t>KRCS BOMET BRANCH</t>
  </si>
  <si>
    <t>CR2110</t>
  </si>
  <si>
    <t>Sifa FM Station Ltd</t>
  </si>
  <si>
    <t>SIFA FM STATION LTD</t>
  </si>
  <si>
    <t>CR2111</t>
  </si>
  <si>
    <t>Kijana Hardware &amp; Agrochemicals</t>
  </si>
  <si>
    <t>KIJANA HARDWARE &amp; AGROCHEMICALS</t>
  </si>
  <si>
    <t>CR2112</t>
  </si>
  <si>
    <t>Green Kisui Hotel</t>
  </si>
  <si>
    <t>GREEN KISUI HOTEL</t>
  </si>
  <si>
    <t>CR2113</t>
  </si>
  <si>
    <t>Mwepa Investments</t>
  </si>
  <si>
    <t>MWEPA INVESTMENTS</t>
  </si>
  <si>
    <t>CR2114</t>
  </si>
  <si>
    <t>Knight Frank Valuers Limited</t>
  </si>
  <si>
    <t>020 4239000</t>
  </si>
  <si>
    <t>KNIGHT FRANK VALUERS LIMITED</t>
  </si>
  <si>
    <t>CR2115</t>
  </si>
  <si>
    <t>Jackson Sente Kanai</t>
  </si>
  <si>
    <t>JACKSON SENTE KANAI</t>
  </si>
  <si>
    <t>CR2116</t>
  </si>
  <si>
    <t>Miscellaneus Upper Eastern</t>
  </si>
  <si>
    <t>MISCELLANEUS UPPER EASTERN</t>
  </si>
  <si>
    <t>CR2117</t>
  </si>
  <si>
    <t>Ufanisi Resorts Ltd</t>
  </si>
  <si>
    <t>UFANISI RESORTS LTD</t>
  </si>
  <si>
    <t>CR2118</t>
  </si>
  <si>
    <t>Royal Jones Merchants &amp; Supplies</t>
  </si>
  <si>
    <t>ROYAL JONES MERCHANTS &amp; SUPPLIES</t>
  </si>
  <si>
    <t>CR2119</t>
  </si>
  <si>
    <t>Titii Enterprise</t>
  </si>
  <si>
    <t>TITII ENTERPRISE</t>
  </si>
  <si>
    <t>CR2120</t>
  </si>
  <si>
    <t>Asha Ibrahim</t>
  </si>
  <si>
    <t>ASHA IBRAHIM</t>
  </si>
  <si>
    <t>CR2121</t>
  </si>
  <si>
    <t>Rangeland Hotels &amp; Campsite</t>
  </si>
  <si>
    <t>RANGELAND HOTELS &amp; CAMPSITE</t>
  </si>
  <si>
    <t>CR2122</t>
  </si>
  <si>
    <t>Shakal Investment &amp; Builders Co Ltd</t>
  </si>
  <si>
    <t>SHAKAL INVESTMENT &amp; BUILDERS CO LTD</t>
  </si>
  <si>
    <t>CR2123</t>
  </si>
  <si>
    <t>Abdifatah Yussuf Jama</t>
  </si>
  <si>
    <t>ABDIFATAH YUSSUF JAMA</t>
  </si>
  <si>
    <t>CR2124</t>
  </si>
  <si>
    <t>Galileo Fleet Solutions</t>
  </si>
  <si>
    <t>+254 719 232600</t>
  </si>
  <si>
    <t>merlyn.mbugua@redr.org.uk</t>
  </si>
  <si>
    <t>GALILEO FLEET SOLUTIONS</t>
  </si>
  <si>
    <t>CR2125</t>
  </si>
  <si>
    <t>Transend Productions</t>
  </si>
  <si>
    <t>0725 912830</t>
  </si>
  <si>
    <t>TRANSEND PRODUCTIONS</t>
  </si>
  <si>
    <t>CR2126</t>
  </si>
  <si>
    <t>RedR UK</t>
  </si>
  <si>
    <t>0719 232 600</t>
  </si>
  <si>
    <t>REDR UK</t>
  </si>
  <si>
    <t>CR2127</t>
  </si>
  <si>
    <t>MATHER + PLATT KENYA LTD</t>
  </si>
  <si>
    <t>+254 20 6533625/6</t>
  </si>
  <si>
    <t>CR2128</t>
  </si>
  <si>
    <t>Vialis Mombasa Suppliers</t>
  </si>
  <si>
    <t>VIALIS MOMBASA SUPPLIERS</t>
  </si>
  <si>
    <t>CR2129</t>
  </si>
  <si>
    <t>BRCK Ltd</t>
  </si>
  <si>
    <t>BRCK LTD</t>
  </si>
  <si>
    <t>CR2130</t>
  </si>
  <si>
    <t>Njakiki Investment</t>
  </si>
  <si>
    <t>NJAKIKI INVESTMENT</t>
  </si>
  <si>
    <t>CR2131</t>
  </si>
  <si>
    <t>Palmat Building Co.Ltd</t>
  </si>
  <si>
    <t>PALMAT BUILDING CO.LTD</t>
  </si>
  <si>
    <t>CR2132</t>
  </si>
  <si>
    <t>River Nile Mini Hardware &amp; Contractors</t>
  </si>
  <si>
    <t>RIVER NILE MINI HARDWARE &amp; CONTRACTORS</t>
  </si>
  <si>
    <t>CR2133</t>
  </si>
  <si>
    <t>Elim Kaamoni Construction Co</t>
  </si>
  <si>
    <t>ELIM KAAMONI CONSTRUCTION CO</t>
  </si>
  <si>
    <t>CR2134</t>
  </si>
  <si>
    <t>Kape General Suppliers &amp; Construction Co Ltd</t>
  </si>
  <si>
    <t>KAPE GENERAL SUPPLIERS &amp; CONSTRUCTION CO LTD</t>
  </si>
  <si>
    <t>CR2135</t>
  </si>
  <si>
    <t>Africa's Talking (K)  Ltd</t>
  </si>
  <si>
    <t>Maryclare Gachanja</t>
  </si>
  <si>
    <t>AFRICA'S TALKING (K)  LTD</t>
  </si>
  <si>
    <t>CR2136</t>
  </si>
  <si>
    <t>ADFRIKA LIMITED</t>
  </si>
  <si>
    <t>CR2137</t>
  </si>
  <si>
    <t>Herow Agencies</t>
  </si>
  <si>
    <t>HEROW AGENCIES</t>
  </si>
  <si>
    <t>CR2138</t>
  </si>
  <si>
    <t>Jilaraba General Supplies</t>
  </si>
  <si>
    <t>JILARABA GENERAL SUPPLIES</t>
  </si>
  <si>
    <t>CR2139</t>
  </si>
  <si>
    <t>Mindlib Leadrship Solutions</t>
  </si>
  <si>
    <t>MINDLIB LEADRSHIP SOLUTIONS</t>
  </si>
  <si>
    <t>CR2140</t>
  </si>
  <si>
    <t>People In Aid</t>
  </si>
  <si>
    <t>PEOPLE IN AID</t>
  </si>
  <si>
    <t>CR2141</t>
  </si>
  <si>
    <t>Ona Kenya Limited</t>
  </si>
  <si>
    <t>0720 395121</t>
  </si>
  <si>
    <t>info@ona.io</t>
  </si>
  <si>
    <t>ONA KENYA LIMITED</t>
  </si>
  <si>
    <t>CR2142</t>
  </si>
  <si>
    <t>Friends of Karura Forest</t>
  </si>
  <si>
    <t>FRIENDS OF KARURA FOREST</t>
  </si>
  <si>
    <t>CR2143</t>
  </si>
  <si>
    <t>Danshu Company Limited</t>
  </si>
  <si>
    <t>DANSHU COMPANY LIMITED</t>
  </si>
  <si>
    <t>CR2144</t>
  </si>
  <si>
    <t>Mackerel Enterprises Ltd</t>
  </si>
  <si>
    <t>MACKEREL ENTERPRISES LTD</t>
  </si>
  <si>
    <t>CR2145</t>
  </si>
  <si>
    <t>Everlyn Mutende Wambua</t>
  </si>
  <si>
    <t>EVERLYN MUTENDE WAMBUA</t>
  </si>
  <si>
    <t>CR2146</t>
  </si>
  <si>
    <t>Shadrack Tito Okuto</t>
  </si>
  <si>
    <t>SHADRACK TITO OKUTO</t>
  </si>
  <si>
    <t>CR2147</t>
  </si>
  <si>
    <t>Ismail Hassan Ahmed</t>
  </si>
  <si>
    <t>ISMAIL HASSAN AHMED</t>
  </si>
  <si>
    <t>CR2148</t>
  </si>
  <si>
    <t>Agoi Julius Onzere</t>
  </si>
  <si>
    <t>AGOI JULIUS ONZERE</t>
  </si>
  <si>
    <t>CR2149</t>
  </si>
  <si>
    <t>KAWE</t>
  </si>
  <si>
    <t>CR2150</t>
  </si>
  <si>
    <t>Alari Limited</t>
  </si>
  <si>
    <t>ALARI LIMITED</t>
  </si>
  <si>
    <t>CR2151</t>
  </si>
  <si>
    <t>Sundystone Deco and Floors</t>
  </si>
  <si>
    <t>Johnstone N Mbugua</t>
  </si>
  <si>
    <t>SUNDYSTONE DECO AND FLOORS</t>
  </si>
  <si>
    <t>CR2152</t>
  </si>
  <si>
    <t>Hotel Tausi</t>
  </si>
  <si>
    <t>HOTEL TAUSI</t>
  </si>
  <si>
    <t>CR2153</t>
  </si>
  <si>
    <t>Adukon  Transporters &amp; General Supplies Ltd</t>
  </si>
  <si>
    <t>ADUKON  TRANSPORTERS &amp; GENERAL SUPPLIES LTD</t>
  </si>
  <si>
    <t>CR2154</t>
  </si>
  <si>
    <t>Shillow Travel Agency</t>
  </si>
  <si>
    <t>0722727347, 0707955555,</t>
  </si>
  <si>
    <t>SHILLOW TRAVEL AGENCY</t>
  </si>
  <si>
    <t>CR2155</t>
  </si>
  <si>
    <t>St.Paul's Training Centre</t>
  </si>
  <si>
    <t>ST.PAUL'S TRAINING CENTRE</t>
  </si>
  <si>
    <t>CR2156</t>
  </si>
  <si>
    <t>Sololo Miami Hotel</t>
  </si>
  <si>
    <t>SOLOLO MIAMI HOTEL</t>
  </si>
  <si>
    <t>CR2157</t>
  </si>
  <si>
    <t>Martha Kule</t>
  </si>
  <si>
    <t>MARTHA KULE</t>
  </si>
  <si>
    <t>CR2158</t>
  </si>
  <si>
    <t>Peter Njenga Waweru</t>
  </si>
  <si>
    <t>PETER NJENGA WAWERU</t>
  </si>
  <si>
    <t>CR2159</t>
  </si>
  <si>
    <t>Abdi Suku</t>
  </si>
  <si>
    <t>ABDI SUKU</t>
  </si>
  <si>
    <t>CR2160</t>
  </si>
  <si>
    <t>Mohamed Gayo Boru</t>
  </si>
  <si>
    <t>MOHAMED GAYO BORU</t>
  </si>
  <si>
    <t>CR2161</t>
  </si>
  <si>
    <t>Racha Tacho Gababa</t>
  </si>
  <si>
    <t>RACHA TACHO GABABA</t>
  </si>
  <si>
    <t>CR2162</t>
  </si>
  <si>
    <t>Daki Guyo</t>
  </si>
  <si>
    <t>DAKI GUYO</t>
  </si>
  <si>
    <t>CR2163</t>
  </si>
  <si>
    <t>Malicha Boru</t>
  </si>
  <si>
    <t>MALICHA BORU</t>
  </si>
  <si>
    <t>CR2164</t>
  </si>
  <si>
    <t>Roba Golicha</t>
  </si>
  <si>
    <t>ROBA GOLICHA</t>
  </si>
  <si>
    <t>CR2165</t>
  </si>
  <si>
    <t>Taamland Enterprises Ltd</t>
  </si>
  <si>
    <t>TAAMLAND ENTERPRISES LTD</t>
  </si>
  <si>
    <t>CR2166</t>
  </si>
  <si>
    <t>PATH</t>
  </si>
  <si>
    <t>CR2167</t>
  </si>
  <si>
    <t>Kontosh Travel Agency</t>
  </si>
  <si>
    <t>0729767374/0722732557/</t>
  </si>
  <si>
    <t>KONTOSH TRAVEL AGENCY</t>
  </si>
  <si>
    <t>CR2168</t>
  </si>
  <si>
    <t>Participatory Communications Network</t>
  </si>
  <si>
    <t>0722616691/0733929315</t>
  </si>
  <si>
    <t>PARTICIPATORY COMMUNICATIONS NETWORK</t>
  </si>
  <si>
    <t>CR2169</t>
  </si>
  <si>
    <t>Kivu Retreat</t>
  </si>
  <si>
    <t>KIVU RETREAT</t>
  </si>
  <si>
    <t>CR2170</t>
  </si>
  <si>
    <t>Hamdi Ahmed Ali</t>
  </si>
  <si>
    <t>HAMDI AHMED ALI</t>
  </si>
  <si>
    <t>CR2171</t>
  </si>
  <si>
    <t>Hotel Rastopark</t>
  </si>
  <si>
    <t>HOTEL RASTOPARK</t>
  </si>
  <si>
    <t>CR2172</t>
  </si>
  <si>
    <t>Galaxy Resort and Lounge</t>
  </si>
  <si>
    <t>GALAXY RESORT AND LOUNGE</t>
  </si>
  <si>
    <t>CR2173</t>
  </si>
  <si>
    <t>Hotel Baron</t>
  </si>
  <si>
    <t>HOTEL BARON</t>
  </si>
  <si>
    <t>CR2174</t>
  </si>
  <si>
    <t>Halugo Palace Hotel</t>
  </si>
  <si>
    <t>HALUGO PALACE HOTEL</t>
  </si>
  <si>
    <t>CR2175</t>
  </si>
  <si>
    <t>Hotel Marvin</t>
  </si>
  <si>
    <t>HOTEL MARVIN</t>
  </si>
  <si>
    <t>CR2176</t>
  </si>
  <si>
    <t>Milele Resort</t>
  </si>
  <si>
    <t>MILELE RESORT</t>
  </si>
  <si>
    <t>CR2177</t>
  </si>
  <si>
    <t>Destinyline Supplies Ltd</t>
  </si>
  <si>
    <t>DESTINYLINE SUPPLIES LTD</t>
  </si>
  <si>
    <t>CR2178</t>
  </si>
  <si>
    <t>Coretec Systems &amp; Solution Ltd</t>
  </si>
  <si>
    <t>CORETEC SYSTEMS &amp; SOLUTION LTD</t>
  </si>
  <si>
    <t>CR2179</t>
  </si>
  <si>
    <t>WARIKO WAITA</t>
  </si>
  <si>
    <t>CR2180</t>
  </si>
  <si>
    <t>Raiser Resource Limited</t>
  </si>
  <si>
    <t>2712164/5/7</t>
  </si>
  <si>
    <t>RAISER RESOURCE LIMITED</t>
  </si>
  <si>
    <t>CR2181</t>
  </si>
  <si>
    <t>Modern Coast Coaches Ltd</t>
  </si>
  <si>
    <t>MODERN COAST COACHES LTD</t>
  </si>
  <si>
    <t>CR2182</t>
  </si>
  <si>
    <t>Hotel Babel</t>
  </si>
  <si>
    <t>HOTEL BABEL</t>
  </si>
  <si>
    <t>CR2183</t>
  </si>
  <si>
    <t>Grande Hotel</t>
  </si>
  <si>
    <t>GRANDE HOTEL</t>
  </si>
  <si>
    <t>CR2184</t>
  </si>
  <si>
    <t>Kampgrounds of Kenya</t>
  </si>
  <si>
    <t>KAMPGROUNDS OF KENYA</t>
  </si>
  <si>
    <t>CR2185</t>
  </si>
  <si>
    <t>CADS MOTORS LIMITED</t>
  </si>
  <si>
    <t>CR2186</t>
  </si>
  <si>
    <t>Jakitech Kenya Ltd</t>
  </si>
  <si>
    <t>JAKITECH KENYA LTD</t>
  </si>
  <si>
    <t>CR2187</t>
  </si>
  <si>
    <t>The Boma Hotel</t>
  </si>
  <si>
    <t>THE BOMA HOTEL</t>
  </si>
  <si>
    <t>CR2188</t>
  </si>
  <si>
    <t>ISMI Certification Ltd</t>
  </si>
  <si>
    <t>Venant Ndighila</t>
  </si>
  <si>
    <t>ISMI CERTIFICATION LTD</t>
  </si>
  <si>
    <t>CR2189</t>
  </si>
  <si>
    <t>Africa24 Media</t>
  </si>
  <si>
    <t>AFRICA24 MEDIA</t>
  </si>
  <si>
    <t>CR2190</t>
  </si>
  <si>
    <t>Countryview Hotel</t>
  </si>
  <si>
    <t>COUNTRYVIEW HOTEL</t>
  </si>
  <si>
    <t>CR2191</t>
  </si>
  <si>
    <t>Ciira Agro-vet Supplies Limited</t>
  </si>
  <si>
    <t>CIIRA AGRO-VET SUPPLIES LIMITED</t>
  </si>
  <si>
    <t>CR2192</t>
  </si>
  <si>
    <t>Kenya NGO Alliance Against Malaria</t>
  </si>
  <si>
    <t>KENYA NGO ALLIANCE AGAINST MALARIA</t>
  </si>
  <si>
    <t>CR2193</t>
  </si>
  <si>
    <t>D.L Patel Press (Kenya) Ltd</t>
  </si>
  <si>
    <t>D.L PATEL PRESS (KENYA) LTD</t>
  </si>
  <si>
    <t>CR2194</t>
  </si>
  <si>
    <t>J.Kalekye Mumo</t>
  </si>
  <si>
    <t>J.KALEKYE MUMO</t>
  </si>
  <si>
    <t>CR2195</t>
  </si>
  <si>
    <t>Defa Media</t>
  </si>
  <si>
    <t>DEFA MEDIA</t>
  </si>
  <si>
    <t>CR2196</t>
  </si>
  <si>
    <t>Triumph Enterprises</t>
  </si>
  <si>
    <t>TRIUMPH ENTERPRISES</t>
  </si>
  <si>
    <t>CR2197</t>
  </si>
  <si>
    <t>Elica General Suppliers</t>
  </si>
  <si>
    <t>ELICA GENERAL SUPPLIERS</t>
  </si>
  <si>
    <t>CR2198</t>
  </si>
  <si>
    <t>Abdisalat Abdullahi Amey</t>
  </si>
  <si>
    <t>ABDISALAT ABDULLAHI AMEY</t>
  </si>
  <si>
    <t>CR2199</t>
  </si>
  <si>
    <t>Fatuma Dubow Dagane</t>
  </si>
  <si>
    <t>FATUMA DUBOW DAGANE</t>
  </si>
  <si>
    <t>CR2200</t>
  </si>
  <si>
    <t>Mohamed Hassan Aden</t>
  </si>
  <si>
    <t>MOHAMED HASSAN ADEN</t>
  </si>
  <si>
    <t>CR2201</t>
  </si>
  <si>
    <t>Cravers Grill Limited</t>
  </si>
  <si>
    <t>CRAVERS GRILL LIMITED</t>
  </si>
  <si>
    <t>CR2202</t>
  </si>
  <si>
    <t>Farhan Farah Hayd</t>
  </si>
  <si>
    <t>FARHAN FARAH HAYD</t>
  </si>
  <si>
    <t>CR2203</t>
  </si>
  <si>
    <t>Ali Abukar Hassan</t>
  </si>
  <si>
    <t>ALI ABUKAR HASSAN</t>
  </si>
  <si>
    <t>CR2204</t>
  </si>
  <si>
    <t>Zuhra Investment Ltd</t>
  </si>
  <si>
    <t>ZUHRA INVESTMENT LTD</t>
  </si>
  <si>
    <t>CR2205</t>
  </si>
  <si>
    <t>Al Hamdu Hotel</t>
  </si>
  <si>
    <t>AL HAMDU HOTEL</t>
  </si>
  <si>
    <t>CR2206</t>
  </si>
  <si>
    <t>Abuhureyra Hotel</t>
  </si>
  <si>
    <t>ABUHUREYRA HOTEL</t>
  </si>
  <si>
    <t>CR2207</t>
  </si>
  <si>
    <t>Al Shafii shop &amp; supplies for General items</t>
  </si>
  <si>
    <t>AL SHAFII SHOP &amp; SUPPLIES FOR GENERAL ITEMS</t>
  </si>
  <si>
    <t>CR2208</t>
  </si>
  <si>
    <t>KENSTER DIGITAL SOLUTION</t>
  </si>
  <si>
    <t>CR2209</t>
  </si>
  <si>
    <t>Magnetic Technologies Ltd</t>
  </si>
  <si>
    <t>MAGNETIC TECHNOLOGIES LTD</t>
  </si>
  <si>
    <t>CR2210</t>
  </si>
  <si>
    <t>Hammond, Tutu &amp; Guther K Ltd</t>
  </si>
  <si>
    <t>HAMMOND, TUTU &amp; GUTHER K LTD</t>
  </si>
  <si>
    <t>CR2211</t>
  </si>
  <si>
    <t>The Governor Enterprises Ltd</t>
  </si>
  <si>
    <t>THE GOVERNOR ENTERPRISES LTD</t>
  </si>
  <si>
    <t>CR2212</t>
  </si>
  <si>
    <t>Environmental Solutions Limited</t>
  </si>
  <si>
    <t>0722 433969</t>
  </si>
  <si>
    <t>dg@environmentalist.co.ke</t>
  </si>
  <si>
    <t>ENVIRONMENTAL SOLUTIONS LIMITED</t>
  </si>
  <si>
    <t>CR2213</t>
  </si>
  <si>
    <t>Wanjohi Mutonyi Consult Ltd</t>
  </si>
  <si>
    <t>020-3876690</t>
  </si>
  <si>
    <t>wce@kenyaweb.com</t>
  </si>
  <si>
    <t>WANJOHI MUTONYI CONSULT LTD</t>
  </si>
  <si>
    <t>CR2214</t>
  </si>
  <si>
    <t>Institute of Human Resource Management</t>
  </si>
  <si>
    <t>INSTITUTE OF HUMAN RESOURCE MANAGEMENT</t>
  </si>
  <si>
    <t>CR2215</t>
  </si>
  <si>
    <t>Delian Enterprises</t>
  </si>
  <si>
    <t>DELIAN ENTERPRISES</t>
  </si>
  <si>
    <t>CR2216</t>
  </si>
  <si>
    <t>Abdul Yusuf Wako</t>
  </si>
  <si>
    <t>ABDUL YUSUF WAKO</t>
  </si>
  <si>
    <t>CR2217</t>
  </si>
  <si>
    <t>WILMAK ENGINEERING SERVICES LTD</t>
  </si>
  <si>
    <t>CR2218</t>
  </si>
  <si>
    <t>VINCENT MUNGEI NYANGOKA</t>
  </si>
  <si>
    <t>CR2219</t>
  </si>
  <si>
    <t>PATRICK WAWERU NJUGUNA</t>
  </si>
  <si>
    <t>CR2220</t>
  </si>
  <si>
    <t>Homeclad Interiors</t>
  </si>
  <si>
    <t>0725 926 899</t>
  </si>
  <si>
    <t>Joseph Kibera</t>
  </si>
  <si>
    <t>HOMECLAD INTERIORS</t>
  </si>
  <si>
    <t>CR2221</t>
  </si>
  <si>
    <t>Macsill Contractors Ltd</t>
  </si>
  <si>
    <t>0724563821/0734623075</t>
  </si>
  <si>
    <t>Macmillan Kioko</t>
  </si>
  <si>
    <t>MACSILL CONTRACTORS LTD</t>
  </si>
  <si>
    <t>CR2222</t>
  </si>
  <si>
    <t>SALAH ADAN MUHUMED</t>
  </si>
  <si>
    <t>CR2223</t>
  </si>
  <si>
    <t>Kambua Guest House Ltd</t>
  </si>
  <si>
    <t>KAMBUA GUEST HOUSE LTD</t>
  </si>
  <si>
    <t>CR2224</t>
  </si>
  <si>
    <t>AGM Printers &amp; General Suppliers</t>
  </si>
  <si>
    <t>AGM PRINTERS &amp; GENERAL SUPPLIERS</t>
  </si>
  <si>
    <t>CR2225</t>
  </si>
  <si>
    <t>The County Luxury Comfort Hotels Ltd</t>
  </si>
  <si>
    <t>THE COUNTY LUXURY COMFORT HOTELS LTD</t>
  </si>
  <si>
    <t>CR2226</t>
  </si>
  <si>
    <t>Malindi Total Service Station Ltd</t>
  </si>
  <si>
    <t>MALINDI TOTAL SERVICE STATION LTD</t>
  </si>
  <si>
    <t>CR2227</t>
  </si>
  <si>
    <t>Liki Contractors &amp; General Suppliers Ltd</t>
  </si>
  <si>
    <t>0722504830/0732504830</t>
  </si>
  <si>
    <t>LIKI CONTRACTORS &amp; GENERAL SUPPLIERS LTD</t>
  </si>
  <si>
    <t>CR2228</t>
  </si>
  <si>
    <t>KRCS Voi Branch</t>
  </si>
  <si>
    <t>KRCS VOI BRANCH</t>
  </si>
  <si>
    <t>CR2229</t>
  </si>
  <si>
    <t>Buradima General Contractors</t>
  </si>
  <si>
    <t>BURADIMA GENERAL CONTRACTORS</t>
  </si>
  <si>
    <t>CR2230</t>
  </si>
  <si>
    <t>Chuma Smith Engineering Ltd</t>
  </si>
  <si>
    <t>CHUMA SMITH ENGINEERING LTD</t>
  </si>
  <si>
    <t>CR2231</t>
  </si>
  <si>
    <t>Bay Ruha Limited</t>
  </si>
  <si>
    <t>BAY RUHA LIMITED</t>
  </si>
  <si>
    <t>CR2232</t>
  </si>
  <si>
    <t>Inter-Leisure Hotel</t>
  </si>
  <si>
    <t>INTER-LEISURE HOTEL</t>
  </si>
  <si>
    <t>CR2233</t>
  </si>
  <si>
    <t>Omar Abdirizack Hirsi</t>
  </si>
  <si>
    <t>OMAR ABDIRIZACK HIRSI</t>
  </si>
  <si>
    <t>CR2234</t>
  </si>
  <si>
    <t>Mohamud Hussein Sheikh</t>
  </si>
  <si>
    <t>MOHAMUD HUSSEIN SHEIKH</t>
  </si>
  <si>
    <t>CR2235</t>
  </si>
  <si>
    <t>Gab Enterprises Ltd</t>
  </si>
  <si>
    <t>GAB ENTERPRISES LTD</t>
  </si>
  <si>
    <t>CR2236</t>
  </si>
  <si>
    <t>STRATHMORE UNIVERSITY</t>
  </si>
  <si>
    <t>CR2237</t>
  </si>
  <si>
    <t>Mikayi Systems &amp; Enviroment Limited</t>
  </si>
  <si>
    <t>MIKAYI SYSTEMS &amp; ENVIROMENT LIMITED</t>
  </si>
  <si>
    <t>CR2238</t>
  </si>
  <si>
    <t>G. North &amp; Son Limited</t>
  </si>
  <si>
    <t>G. NORTH &amp; SON LIMITED</t>
  </si>
  <si>
    <t>CR2239</t>
  </si>
  <si>
    <t>Kenneth and Winifred Mwige</t>
  </si>
  <si>
    <t>PIN A002597975S</t>
  </si>
  <si>
    <t>KENNETH AND WINIFRED MWIGE</t>
  </si>
  <si>
    <t>CR2240</t>
  </si>
  <si>
    <t>SPEDAG INTERFREIGHT</t>
  </si>
  <si>
    <t>CR2241</t>
  </si>
  <si>
    <t>Hotel Staridge Limited</t>
  </si>
  <si>
    <t>HOTEL STARIDGE LIMITED</t>
  </si>
  <si>
    <t>CR2242</t>
  </si>
  <si>
    <t>Crop Nutrition Laboratory Services Ltd</t>
  </si>
  <si>
    <t>0736839933/0720639933</t>
  </si>
  <si>
    <t>CROP NUTRITION LABORATORY SERVICES LTD</t>
  </si>
  <si>
    <t>CR2243</t>
  </si>
  <si>
    <t>Information Research Solution</t>
  </si>
  <si>
    <t>020 2483016</t>
  </si>
  <si>
    <t>INFORMATION RESEARCH SOLUTION</t>
  </si>
  <si>
    <t>CR2244</t>
  </si>
  <si>
    <t>Rosewood Furniture</t>
  </si>
  <si>
    <t>0733633916/0722205134</t>
  </si>
  <si>
    <t>ROSEWOOD FURNITURE</t>
  </si>
  <si>
    <t>CR2245</t>
  </si>
  <si>
    <t>Chilly Breezes Management Ltd.</t>
  </si>
  <si>
    <t>CHILLY BREEZES MANAGEMENT LTD.</t>
  </si>
  <si>
    <t>CR2246</t>
  </si>
  <si>
    <t>Seasons Hotel &amp; Lodges</t>
  </si>
  <si>
    <t>0202220573/0708345602</t>
  </si>
  <si>
    <t>SEASONS HOTEL &amp; LODGES</t>
  </si>
  <si>
    <t>Elementaita Country Lodge</t>
  </si>
  <si>
    <t>CR2247</t>
  </si>
  <si>
    <t>Pewin Cabs Limited</t>
  </si>
  <si>
    <t>0727776761,020 3500200</t>
  </si>
  <si>
    <t>PEWIN CABS LIMITED</t>
  </si>
  <si>
    <t>CR2248</t>
  </si>
  <si>
    <t>FIN WORK DEVELOPERS LTD</t>
  </si>
  <si>
    <t>CR2249</t>
  </si>
  <si>
    <t>MC MOTOR WORKS</t>
  </si>
  <si>
    <t>CR2250</t>
  </si>
  <si>
    <t>Kenya Investment Authority</t>
  </si>
  <si>
    <t>0730 104200</t>
  </si>
  <si>
    <t>donna@investmentkenya.com</t>
  </si>
  <si>
    <t>KENYA INVESTMENT AUTHORITY</t>
  </si>
  <si>
    <t>CR2251</t>
  </si>
  <si>
    <t>Lucky Petrol Station Ltd</t>
  </si>
  <si>
    <t>LUCKY PETROL STATION LTD</t>
  </si>
  <si>
    <t>CR2252</t>
  </si>
  <si>
    <t>Japhet Mutua Mnamai</t>
  </si>
  <si>
    <t>JAPHET MUTUA MNAMAI</t>
  </si>
  <si>
    <t>CR2253</t>
  </si>
  <si>
    <t>Muriu's Guest House</t>
  </si>
  <si>
    <t>jeremiahmuriu100@gmail.com</t>
  </si>
  <si>
    <t>MURIU'S GUEST HOUSE</t>
  </si>
  <si>
    <t>CR2254</t>
  </si>
  <si>
    <t>Paas Property Developers</t>
  </si>
  <si>
    <t>PAAS PROPERTY DEVELOPERS</t>
  </si>
  <si>
    <t>CR2255</t>
  </si>
  <si>
    <t>Healthplus Consultancy Limited</t>
  </si>
  <si>
    <t>0722 386 093</t>
  </si>
  <si>
    <t>healthplusconsult@gmail.com</t>
  </si>
  <si>
    <t>HEALTHPLUS CONSULTANCY LIMITED</t>
  </si>
  <si>
    <t>CR2256</t>
  </si>
  <si>
    <t>KITCHEN MASTERS LTD</t>
  </si>
  <si>
    <t>CR2257</t>
  </si>
  <si>
    <t>Mandera Hill View Motel Ltd</t>
  </si>
  <si>
    <t>MANDERA HILL VIEW MOTEL LTD</t>
  </si>
  <si>
    <t>CR2258</t>
  </si>
  <si>
    <t>Inflow Florists Limited</t>
  </si>
  <si>
    <t>INFLOW FLORISTS LIMITED</t>
  </si>
  <si>
    <t>CR2259</t>
  </si>
  <si>
    <t>Bantu Mountain Lodge</t>
  </si>
  <si>
    <t>BANTU MOUNTAIN LODGE</t>
  </si>
  <si>
    <t>CR2260</t>
  </si>
  <si>
    <t>Muruu Construction &amp; Details</t>
  </si>
  <si>
    <t>MURUU CONSTRUCTION &amp; DETAILS</t>
  </si>
  <si>
    <t>CR2261</t>
  </si>
  <si>
    <t>Hexagon Self Help Group</t>
  </si>
  <si>
    <t>HEXAGON SELF HELP GROUP</t>
  </si>
  <si>
    <t>CR2262</t>
  </si>
  <si>
    <t>Pride Drive Ltd</t>
  </si>
  <si>
    <t>PRIDE DRIVE LTD</t>
  </si>
  <si>
    <t>CR2263</t>
  </si>
  <si>
    <t>EasyTeleRad Ltd</t>
  </si>
  <si>
    <t>EASYTELERAD LTD</t>
  </si>
  <si>
    <t>CR2264</t>
  </si>
  <si>
    <t>Mighty Tours &amp; Travel Ltd</t>
  </si>
  <si>
    <t>0721-573952</t>
  </si>
  <si>
    <t>020- 2228294; 2217038; 2375624;</t>
  </si>
  <si>
    <t>MIGHTY TOURS &amp; TRAVEL LTD</t>
  </si>
  <si>
    <t>CR2265</t>
  </si>
  <si>
    <t>Twiga Car Hire and Tours Ltd</t>
  </si>
  <si>
    <t>0734689442/0724789442</t>
  </si>
  <si>
    <t>TWIGA CAR HIRE AND TOURS LTD</t>
  </si>
  <si>
    <t>CR2266</t>
  </si>
  <si>
    <t>Techno Edge Ltd</t>
  </si>
  <si>
    <t>020-3585527</t>
  </si>
  <si>
    <t>TECHNO EDGE LTD</t>
  </si>
  <si>
    <t>CR2267</t>
  </si>
  <si>
    <t>Infocare Technologies Kenya Ltd</t>
  </si>
  <si>
    <t>0720377750/0739199900</t>
  </si>
  <si>
    <t>INFOCARE TECHNOLOGIES KENYA LTD</t>
  </si>
  <si>
    <t>CR2268</t>
  </si>
  <si>
    <t>MARIAM SAID ALI</t>
  </si>
  <si>
    <t>CR2269</t>
  </si>
  <si>
    <t>KRCS Kisumu Branch</t>
  </si>
  <si>
    <t>KRCS KISUMU BRANCH</t>
  </si>
  <si>
    <t>CR2270</t>
  </si>
  <si>
    <t>MISL International Consultants</t>
  </si>
  <si>
    <t>+254 708706782</t>
  </si>
  <si>
    <t>MISL INTERNATIONAL CONSULTANTS</t>
  </si>
  <si>
    <t>CR2271</t>
  </si>
  <si>
    <t>Lodwar Chomazone Hotel</t>
  </si>
  <si>
    <t>LODWAR CHOMAZONE HOTEL</t>
  </si>
  <si>
    <t>CR2272</t>
  </si>
  <si>
    <t>Silverbird Travel Plus Ltd</t>
  </si>
  <si>
    <t>0737 991981</t>
  </si>
  <si>
    <t>info@silverbirdtravel.com</t>
  </si>
  <si>
    <t>SILVERBIRD TRAVEL PLUS LTD</t>
  </si>
  <si>
    <t>CR2273</t>
  </si>
  <si>
    <t>Gryjos Printers and Stationers</t>
  </si>
  <si>
    <t>GRYJOS PRINTERS AND STATIONERS</t>
  </si>
  <si>
    <t>CR2274</t>
  </si>
  <si>
    <t>Gai Gai Hardware</t>
  </si>
  <si>
    <t>GAI GAI HARDWARE</t>
  </si>
  <si>
    <t>CR2275</t>
  </si>
  <si>
    <t>Tritech Innovators Ltd</t>
  </si>
  <si>
    <t>TRITECH INNOVATORS LTD</t>
  </si>
  <si>
    <t>CR2276</t>
  </si>
  <si>
    <t>Round Horn Concepts</t>
  </si>
  <si>
    <t>0720300565/0763300565</t>
  </si>
  <si>
    <t>ROUND HORN CONCEPTS</t>
  </si>
  <si>
    <t>CR2277</t>
  </si>
  <si>
    <t>Humanitarian Peace Support School(HPSS)</t>
  </si>
  <si>
    <t>0722209832/0735337566</t>
  </si>
  <si>
    <t>HUMANITARIAN PEACE SUPPORT SCHOOL(HPSS)</t>
  </si>
  <si>
    <t>CR2278</t>
  </si>
  <si>
    <t>ELEMENTAITA COUNTRY LODGE</t>
  </si>
  <si>
    <t>CR2279</t>
  </si>
  <si>
    <t>SimbaNET COM Ltd</t>
  </si>
  <si>
    <t>020 2804030</t>
  </si>
  <si>
    <t>SIMBANET COM LTD</t>
  </si>
  <si>
    <t>CR2280</t>
  </si>
  <si>
    <t>Complete Identity Solutions</t>
  </si>
  <si>
    <t>COMPLETE IDENTITY SOLUTIONS</t>
  </si>
  <si>
    <t>CR2281</t>
  </si>
  <si>
    <t>Justus Mutuku Kaswii</t>
  </si>
  <si>
    <t>0726 832150/789941161</t>
  </si>
  <si>
    <t>JUSTUS MUTUKU KASWII</t>
  </si>
  <si>
    <t>CR2282</t>
  </si>
  <si>
    <t>Scan Construction Ltd</t>
  </si>
  <si>
    <t>SCAN CONSTRUCTION LTD</t>
  </si>
  <si>
    <t>CR2283</t>
  </si>
  <si>
    <t>Angaza Construction Company Ltd</t>
  </si>
  <si>
    <t>PIN NO P051238056H</t>
  </si>
  <si>
    <t>ANGAZA CONSTRUCTION COMPANY LTD</t>
  </si>
  <si>
    <t>CR2284</t>
  </si>
  <si>
    <t>Asal Hydro Contractors Ltd</t>
  </si>
  <si>
    <t>ASAL HYDRO CONTRACTORS LTD</t>
  </si>
  <si>
    <t>CR2285</t>
  </si>
  <si>
    <t>Aquavita Limited</t>
  </si>
  <si>
    <t>AQUAVITA LIMITED</t>
  </si>
  <si>
    <t>CR2286</t>
  </si>
  <si>
    <t>Mashacha General Contractors Ltd</t>
  </si>
  <si>
    <t>MASHACHA GENERAL CONTRACTORS LTD</t>
  </si>
  <si>
    <t>CR2287</t>
  </si>
  <si>
    <t>Classic 105</t>
  </si>
  <si>
    <t>CLASSIC 105</t>
  </si>
  <si>
    <t>CR2288</t>
  </si>
  <si>
    <t>East FM</t>
  </si>
  <si>
    <t>020 533777</t>
  </si>
  <si>
    <t>EAST FM</t>
  </si>
  <si>
    <t>CR2289</t>
  </si>
  <si>
    <t>X FM 105.5</t>
  </si>
  <si>
    <t>CR2290</t>
  </si>
  <si>
    <t>Epinician Limited</t>
  </si>
  <si>
    <t>0721 596595/0733867405</t>
  </si>
  <si>
    <t>EPINICIAN LIMITED</t>
  </si>
  <si>
    <t>CR2291</t>
  </si>
  <si>
    <t>Eleganto Limited</t>
  </si>
  <si>
    <t>ELEGANTO LIMITED</t>
  </si>
  <si>
    <t>CR2292</t>
  </si>
  <si>
    <t>Eurokars Parts Limited</t>
  </si>
  <si>
    <t>0718500501/0721812725</t>
  </si>
  <si>
    <t>EUROKARS PARTS LIMITED</t>
  </si>
  <si>
    <t>CR2293</t>
  </si>
  <si>
    <t>Helinas Safaris</t>
  </si>
  <si>
    <t>0714 314819</t>
  </si>
  <si>
    <t>0711 245916, 0704 628493</t>
  </si>
  <si>
    <t>HELINAS SAFARIS</t>
  </si>
  <si>
    <t>CR2294</t>
  </si>
  <si>
    <t>Beny Investments Ltd</t>
  </si>
  <si>
    <t>BENY INVESTMENTS LTD</t>
  </si>
  <si>
    <t>CR2295</t>
  </si>
  <si>
    <t>Shade Systems (EA) Ltd</t>
  </si>
  <si>
    <t>0725702022/0733148048</t>
  </si>
  <si>
    <t>SHADE SYSTEMS (EA) LTD</t>
  </si>
  <si>
    <t>CR2296</t>
  </si>
  <si>
    <t>Villa Surgical &amp; Equipments Limited</t>
  </si>
  <si>
    <t>VILLA SURGICAL &amp; EQUIPMENTS LIMITED</t>
  </si>
  <si>
    <t>CR2297</t>
  </si>
  <si>
    <t>Medionics Healthcare Ltd</t>
  </si>
  <si>
    <t>4453313/5</t>
  </si>
  <si>
    <t>MEDIONICS HEALTHCARE LTD</t>
  </si>
  <si>
    <t>CR2298</t>
  </si>
  <si>
    <t>Irrico International Limited</t>
  </si>
  <si>
    <t>0721 388444/733989009</t>
  </si>
  <si>
    <t>IRRICO INTERNATIONAL LIMITED</t>
  </si>
  <si>
    <t>CR2299</t>
  </si>
  <si>
    <t>Green Kenya Corporation Ltd</t>
  </si>
  <si>
    <t>GREEN KENYA CORPORATION LTD</t>
  </si>
  <si>
    <t>CR2300</t>
  </si>
  <si>
    <t>Fuad Farah Maalim</t>
  </si>
  <si>
    <t>FUAD FARAH MAALIM</t>
  </si>
  <si>
    <t>CR2301</t>
  </si>
  <si>
    <t>Abdikhani Abdikarin Muhumed</t>
  </si>
  <si>
    <t>ABDIKHANI ABDIKARIN MUHUMED</t>
  </si>
  <si>
    <t>CR2302</t>
  </si>
  <si>
    <t>Hayford Pastel co. Limited</t>
  </si>
  <si>
    <t>HAYFORD PASTEL CO. LIMITED</t>
  </si>
  <si>
    <t>CR2303</t>
  </si>
  <si>
    <t>Felpris Marketing &amp; Outdoor Services</t>
  </si>
  <si>
    <t>FELPRIS MARKETING &amp; OUTDOOR SERVICES</t>
  </si>
  <si>
    <t>CR2304</t>
  </si>
  <si>
    <t>GABARE FILLING STATION</t>
  </si>
  <si>
    <t>CR2305</t>
  </si>
  <si>
    <t>Rotunda Contractors Ltd</t>
  </si>
  <si>
    <t>0716217856/0721809358</t>
  </si>
  <si>
    <t>ROTUNDA CONTRACTORS LTD</t>
  </si>
  <si>
    <t>CR2306</t>
  </si>
  <si>
    <t>Centre for Alternative Technologies</t>
  </si>
  <si>
    <t>CENTRE FOR ALTERNATIVE TECHNOLOGIES</t>
  </si>
  <si>
    <t>CR2307</t>
  </si>
  <si>
    <t>Battery World</t>
  </si>
  <si>
    <t>0738342074/0725827175</t>
  </si>
  <si>
    <t>BATTERY WORLD</t>
  </si>
  <si>
    <t>CR2308</t>
  </si>
  <si>
    <t>Siaya Centre (2004) Ltd</t>
  </si>
  <si>
    <t>SIAYA CENTRE (2004) LTD</t>
  </si>
  <si>
    <t>CR2309</t>
  </si>
  <si>
    <t>Mina Hotel &amp; Lodging</t>
  </si>
  <si>
    <t>MINA HOTEL &amp; LODGING</t>
  </si>
  <si>
    <t>CR2310</t>
  </si>
  <si>
    <t>The Kyaka Hotel Ltd</t>
  </si>
  <si>
    <t>THE KYAKA HOTEL LTD</t>
  </si>
  <si>
    <t>CR2311</t>
  </si>
  <si>
    <t>Agribase Consultants</t>
  </si>
  <si>
    <t>AGRIBASE CONSULTANTS</t>
  </si>
  <si>
    <t>CR2312</t>
  </si>
  <si>
    <t>Machakos University College</t>
  </si>
  <si>
    <t>MACHAKOS UNIVERSITY COLLEGE</t>
  </si>
  <si>
    <t>CR2313</t>
  </si>
  <si>
    <t>Raptim Humanitarian Travel</t>
  </si>
  <si>
    <t>charlie.wambua@raptim.org</t>
  </si>
  <si>
    <t>RAPTIM HUMANITARIAN TRAVEL</t>
  </si>
  <si>
    <t>CR2314</t>
  </si>
  <si>
    <t>Sun Sail Hotel</t>
  </si>
  <si>
    <t>SUN SAIL HOTEL</t>
  </si>
  <si>
    <t>CR2315</t>
  </si>
  <si>
    <t>Sai Pharmaceuticals Ltd</t>
  </si>
  <si>
    <t>SAI PHARMACEUTICALS LTD</t>
  </si>
  <si>
    <t>CR2316</t>
  </si>
  <si>
    <t>Unisel Pharma (K) Ltd</t>
  </si>
  <si>
    <t>3744214/3744286</t>
  </si>
  <si>
    <t>UNISEL PHARMA (K) LTD</t>
  </si>
  <si>
    <t>CR2317</t>
  </si>
  <si>
    <t>Chepchekai Contractors Ltd</t>
  </si>
  <si>
    <t>CHEPCHEKAI CONTRACTORS LTD</t>
  </si>
  <si>
    <t>CR2318</t>
  </si>
  <si>
    <t>Timothy Muriri Kabira</t>
  </si>
  <si>
    <t>TIMOTHY MURIRI KABIRA</t>
  </si>
  <si>
    <t>CR2319</t>
  </si>
  <si>
    <t>Lydia Wahura Ngari</t>
  </si>
  <si>
    <t>LYDIA WAHURA NGARI</t>
  </si>
  <si>
    <t>CR2320</t>
  </si>
  <si>
    <t>Henry Nyakundi Omweri</t>
  </si>
  <si>
    <t>HENRY NYAKUNDI OMWERI</t>
  </si>
  <si>
    <t>CR2321</t>
  </si>
  <si>
    <t>Leila Mohamed Adan</t>
  </si>
  <si>
    <t>LEILA MOHAMED ADAN</t>
  </si>
  <si>
    <t>CR2322</t>
  </si>
  <si>
    <t>Abdi Ukure Adan</t>
  </si>
  <si>
    <t>ABDI UKURE ADAN</t>
  </si>
  <si>
    <t>CR2323</t>
  </si>
  <si>
    <t>Abdirahman Abdi Mohamed</t>
  </si>
  <si>
    <t>ABDIRAHMAN ABDI MOHAMED</t>
  </si>
  <si>
    <t>CR2324</t>
  </si>
  <si>
    <t>Allan Govoga Agalla</t>
  </si>
  <si>
    <t>ALLAN GOVOGA AGALLA</t>
  </si>
  <si>
    <t>CR2325</t>
  </si>
  <si>
    <t>Opendata Limited</t>
  </si>
  <si>
    <t>0739 350093</t>
  </si>
  <si>
    <t>OPENDATA LIMITED</t>
  </si>
  <si>
    <t>CR2326</t>
  </si>
  <si>
    <t>Maji Milele Limited</t>
  </si>
  <si>
    <t>0708386994/0712197542</t>
  </si>
  <si>
    <t>MAJI MILELE LIMITED</t>
  </si>
  <si>
    <t>CR2327</t>
  </si>
  <si>
    <t>Executive Diaspora Support</t>
  </si>
  <si>
    <t>0720 418280</t>
  </si>
  <si>
    <t>info@executivediaspora.com</t>
  </si>
  <si>
    <t>EXECUTIVE DIASPORA SUPPORT</t>
  </si>
  <si>
    <t>CR2328</t>
  </si>
  <si>
    <t>Possible Limited</t>
  </si>
  <si>
    <t>0723707200/0726405405</t>
  </si>
  <si>
    <t>POSSIBLE LIMITED</t>
  </si>
  <si>
    <t>CR2329</t>
  </si>
  <si>
    <t>Viable Deco Solutions Ltd</t>
  </si>
  <si>
    <t>0727 093 738</t>
  </si>
  <si>
    <t>VIABLE DECO SOLUTIONS LTD</t>
  </si>
  <si>
    <t>CR2330</t>
  </si>
  <si>
    <t>Urban Concrete Works Ltd</t>
  </si>
  <si>
    <t>0202085550/3/0731885910</t>
  </si>
  <si>
    <t>URBAN CONCRETE WORKS LTD</t>
  </si>
  <si>
    <t>CR2331</t>
  </si>
  <si>
    <t>Baino Band</t>
  </si>
  <si>
    <t>0720 343156</t>
  </si>
  <si>
    <t>BAINO BAND</t>
  </si>
  <si>
    <t>CR2332</t>
  </si>
  <si>
    <t>Jordana Events</t>
  </si>
  <si>
    <t>0722559619/0739703580</t>
  </si>
  <si>
    <t>JORDANA EVENTS</t>
  </si>
  <si>
    <t>CR2333</t>
  </si>
  <si>
    <t>RiqKonZert Pro Ltd</t>
  </si>
  <si>
    <t>0710 427427/0721 605414</t>
  </si>
  <si>
    <t>RIQKONZERT PRO</t>
  </si>
  <si>
    <t>CR2334</t>
  </si>
  <si>
    <t>AdhyambOdera Media</t>
  </si>
  <si>
    <t>ADHYAMBODERA MEDIA</t>
  </si>
  <si>
    <t>CR2335</t>
  </si>
  <si>
    <t>Pisu &amp; Company Ltd</t>
  </si>
  <si>
    <t>020 2446591</t>
  </si>
  <si>
    <t>PISU &amp; COMPANY LTD</t>
  </si>
  <si>
    <t>CR2336</t>
  </si>
  <si>
    <t>Maple Travel Ltd</t>
  </si>
  <si>
    <t>MAPLE TRAVEL LTD</t>
  </si>
  <si>
    <t>CR2337</t>
  </si>
  <si>
    <t>Default Vendor</t>
  </si>
  <si>
    <t>DEFAULT VENDOR</t>
  </si>
  <si>
    <t>CR2338</t>
  </si>
  <si>
    <t>Chambai Springs Hotel Ltd</t>
  </si>
  <si>
    <t>CHAMBAI SPRINGS HOTEL LTD</t>
  </si>
  <si>
    <t>CR2339</t>
  </si>
  <si>
    <t>020-2349294</t>
  </si>
  <si>
    <t>CR2340</t>
  </si>
  <si>
    <t>Starlem International Limited</t>
  </si>
  <si>
    <t>Eng. Levi AKUBASU</t>
  </si>
  <si>
    <t>STARLEM INTERNATIONAL LIMITED</t>
  </si>
  <si>
    <t>CR2341</t>
  </si>
  <si>
    <t>Baringo Progressive Co.Ltd</t>
  </si>
  <si>
    <t>Mercy</t>
  </si>
  <si>
    <t>BARINGO PROGRESSIVE CO.LTD</t>
  </si>
  <si>
    <t>CR2342</t>
  </si>
  <si>
    <t>Lelin Overland Campsite</t>
  </si>
  <si>
    <t>LELIN OVERLAND CAMPSITE</t>
  </si>
  <si>
    <t>CR2343</t>
  </si>
  <si>
    <t>New Coast Farmers</t>
  </si>
  <si>
    <t>NEW COAST FARMERS</t>
  </si>
  <si>
    <t>CR2344</t>
  </si>
  <si>
    <t>CSE Construction Civil &amp; Survey Engineering Ltd</t>
  </si>
  <si>
    <t>CSE CONSTRUCTION CIVIL &amp; SURVEY ENGINEERING LTD</t>
  </si>
  <si>
    <t>CR2345</t>
  </si>
  <si>
    <t>Simon Kanyi Mbuthia</t>
  </si>
  <si>
    <t>SIMON KANYI MBUTHIA</t>
  </si>
  <si>
    <t>CR2346</t>
  </si>
  <si>
    <t>Gabriel Ezekiel Njoroge</t>
  </si>
  <si>
    <t>Dr. Njoroge G.E</t>
  </si>
  <si>
    <t>GABRIEL EZEKIEL NJOROGE</t>
  </si>
  <si>
    <t>CR2347</t>
  </si>
  <si>
    <t>RadTech East Africa Co. Limited</t>
  </si>
  <si>
    <t>RADTECH EAST AFRICA CO. LIMITED</t>
  </si>
  <si>
    <t>CR2348</t>
  </si>
  <si>
    <t>CR2349</t>
  </si>
  <si>
    <t>Seliline Enterprises Co. Ltd</t>
  </si>
  <si>
    <t>SELILINE ENTERPRISES CO. LTD</t>
  </si>
  <si>
    <t>CR2350</t>
  </si>
  <si>
    <t>Braham Datt Seedhar &amp; Raj Rani Seedhar</t>
  </si>
  <si>
    <t>Patrick Okanda</t>
  </si>
  <si>
    <t>BRAHAM DATT SEEDHAR &amp; RAJ RANI SEEDHAR</t>
  </si>
  <si>
    <t>CR2351</t>
  </si>
  <si>
    <t>Cosmic Office Business System Ltd</t>
  </si>
  <si>
    <t>020 5160047</t>
  </si>
  <si>
    <t>COSMIC OFFICE BUSINESS SYSTEM LTD</t>
  </si>
  <si>
    <t>CR2352</t>
  </si>
  <si>
    <t>Pillar Audio Visual Services</t>
  </si>
  <si>
    <t>0722710917/0721766973</t>
  </si>
  <si>
    <t>PILLAR AUDIO VISUAL SERVICES</t>
  </si>
  <si>
    <t>CR2353</t>
  </si>
  <si>
    <t>Kenya Pipeline Company Delete</t>
  </si>
  <si>
    <t>020- 2251711</t>
  </si>
  <si>
    <t>KENYA PIPELINE COMPANY DELETE</t>
  </si>
  <si>
    <t>CR2354</t>
  </si>
  <si>
    <t>Wiltech Communication Printers LTD</t>
  </si>
  <si>
    <t>WILTECH COMMUNICATION PRINTERS LTD</t>
  </si>
  <si>
    <t>CR2355</t>
  </si>
  <si>
    <t>Almur Enterprises</t>
  </si>
  <si>
    <t>ALMUR ENTERPRISES</t>
  </si>
  <si>
    <t>CR2356</t>
  </si>
  <si>
    <t>Waaberi Hardware &amp; Contractors LTD</t>
  </si>
  <si>
    <t>WAABERI HARDWARE &amp; CONTRACTORS LTD</t>
  </si>
  <si>
    <t>CR2357</t>
  </si>
  <si>
    <t>Hemco Designs Limited</t>
  </si>
  <si>
    <t>HEMCO DESIGNS LIMITED</t>
  </si>
  <si>
    <t>CR2358</t>
  </si>
  <si>
    <t>Mohamednoor Ahmed Rage</t>
  </si>
  <si>
    <t>MOHAMEDNOOR AHMED RAGE</t>
  </si>
  <si>
    <t>CR2359</t>
  </si>
  <si>
    <t>Yussuf Hussein Haji</t>
  </si>
  <si>
    <t>YUSSUF HUSSEIN HAJI</t>
  </si>
  <si>
    <t>CR2360</t>
  </si>
  <si>
    <t>Mohamed Dika Surow</t>
  </si>
  <si>
    <t>MOHAMED DIKA SUROW</t>
  </si>
  <si>
    <t>CR2361</t>
  </si>
  <si>
    <t>Noordin Bashir Somo</t>
  </si>
  <si>
    <t>NOORDIN BASHIR SOMO</t>
  </si>
  <si>
    <t>CR2362</t>
  </si>
  <si>
    <t>Kifah General Suppliers Company LTD</t>
  </si>
  <si>
    <t>KIFAH GENERAL SUPPLIERS COMPANY LTD</t>
  </si>
  <si>
    <t>CR2363</t>
  </si>
  <si>
    <t>Sahah Investiment Co. LTD</t>
  </si>
  <si>
    <t>SAHAH INVESTIMENT CO. LTD</t>
  </si>
  <si>
    <t>CR2364</t>
  </si>
  <si>
    <t>County Logistics Limited</t>
  </si>
  <si>
    <t>COUNTY LOGISTICS LIMITED</t>
  </si>
  <si>
    <t>CR2365</t>
  </si>
  <si>
    <t>Anndrew  Were Onyino</t>
  </si>
  <si>
    <t>ANNDREW  WERE ONYINO</t>
  </si>
  <si>
    <t>CR2366</t>
  </si>
  <si>
    <t>Flexim Agencies Ltd</t>
  </si>
  <si>
    <t>FLEXIM AGENCIES LTD</t>
  </si>
  <si>
    <t>CR2367</t>
  </si>
  <si>
    <t>Haji Motors Limited</t>
  </si>
  <si>
    <t>HAJI MOTORS LIMITED</t>
  </si>
  <si>
    <t>CR2368</t>
  </si>
  <si>
    <t>M.G.N Njung'e &amp; Co.</t>
  </si>
  <si>
    <t>M.G.N NJUNG'E &amp; CO.</t>
  </si>
  <si>
    <t>CR2369</t>
  </si>
  <si>
    <t>Baker Tilly Merali's</t>
  </si>
  <si>
    <t>BAKER TILLY MERALI'S</t>
  </si>
  <si>
    <t>CR2370</t>
  </si>
  <si>
    <t>Biliko Investments Limited</t>
  </si>
  <si>
    <t>BILIKO INVESTMENTS LIMITED</t>
  </si>
  <si>
    <t>CR2371</t>
  </si>
  <si>
    <t>Josphat Kyalo</t>
  </si>
  <si>
    <t>JOSPHAT KYALO</t>
  </si>
  <si>
    <t>CR2372</t>
  </si>
  <si>
    <t>Kitui Gateway Bookshop</t>
  </si>
  <si>
    <t>KITUI GATEWAY BOOKSHOP</t>
  </si>
  <si>
    <t>CR2373</t>
  </si>
  <si>
    <t>Hemajoda Lodges</t>
  </si>
  <si>
    <t>HEMAJODA LODGES</t>
  </si>
  <si>
    <t>CR2374</t>
  </si>
  <si>
    <t>Redeemer Solutions</t>
  </si>
  <si>
    <t>REDEEMER SOLUTIONS</t>
  </si>
  <si>
    <t>CR2375</t>
  </si>
  <si>
    <t>Patriotic Group of Companies Ltd</t>
  </si>
  <si>
    <t>PATRIOTIC GROUP OF COMPANIES LTD</t>
  </si>
  <si>
    <t>CR2376</t>
  </si>
  <si>
    <t>Bedrock Holdings LTD</t>
  </si>
  <si>
    <t>BEDROCK HOLDINGS LTD</t>
  </si>
  <si>
    <t>CR2377</t>
  </si>
  <si>
    <t>Sydma Agencies</t>
  </si>
  <si>
    <t>SYDMA AGENCIES</t>
  </si>
  <si>
    <t>CR2378</t>
  </si>
  <si>
    <t>Mid Springs Water Agencies Ltd</t>
  </si>
  <si>
    <t>MID SPRINGS WATER AGENCIES LTD</t>
  </si>
  <si>
    <t>CR2379</t>
  </si>
  <si>
    <t>Tseikuru Primary Resource Centre</t>
  </si>
  <si>
    <t>TSEIKURU PRIMARY RESOURCE CENTRE</t>
  </si>
  <si>
    <t>CR2380</t>
  </si>
  <si>
    <t>SAHAFI INVESTMENT CO. LTD</t>
  </si>
  <si>
    <t>CR2381</t>
  </si>
  <si>
    <t>GENNESIS MED ENTERPRISES</t>
  </si>
  <si>
    <t>CR2382</t>
  </si>
  <si>
    <t>TECHNO PHARM LIMITED</t>
  </si>
  <si>
    <t>CR2383</t>
  </si>
  <si>
    <t>NJERU NAZARIO NJIRU</t>
  </si>
  <si>
    <t>CR2384</t>
  </si>
  <si>
    <t>Breakthrough General Merchants</t>
  </si>
  <si>
    <t>BREAKTHROUGH GENERAL MERCHANTS</t>
  </si>
  <si>
    <t>CR2385</t>
  </si>
  <si>
    <t>Blue Print Solutions</t>
  </si>
  <si>
    <t>BLUE PRINT SOLUTIONS</t>
  </si>
  <si>
    <t>CR2386</t>
  </si>
  <si>
    <t>Black Champion Sounds</t>
  </si>
  <si>
    <t>BLACK CHAMPION SOUNDS</t>
  </si>
  <si>
    <t>CR2387</t>
  </si>
  <si>
    <t>Pamela Odongo</t>
  </si>
  <si>
    <t>PAMELA ODONGO</t>
  </si>
  <si>
    <t>CR2388</t>
  </si>
  <si>
    <t>Apollo Ekadeli Felix</t>
  </si>
  <si>
    <t>APOLLO EKADELI FELIX</t>
  </si>
  <si>
    <t>CR2389</t>
  </si>
  <si>
    <t>Public Relations Society of Kenya</t>
  </si>
  <si>
    <t>+254 020 2626215</t>
  </si>
  <si>
    <t>PUBLIC RELATIONS SOCIETY OF KENYA</t>
  </si>
  <si>
    <t>CR2390</t>
  </si>
  <si>
    <t>Compulynx Limited</t>
  </si>
  <si>
    <t>COMPULYNX LIMITED</t>
  </si>
  <si>
    <t>CR2391</t>
  </si>
  <si>
    <t>Brans Mombasa Suppliers</t>
  </si>
  <si>
    <t>BRANS MOMBASA SUPPLIERS</t>
  </si>
  <si>
    <t>CR2392</t>
  </si>
  <si>
    <t>Oxford Stationers</t>
  </si>
  <si>
    <t>OXFORD STATIONERS</t>
  </si>
  <si>
    <t>CR2393</t>
  </si>
  <si>
    <t>Rosma Tours &amp; Travel</t>
  </si>
  <si>
    <t>ROSMA TOURS &amp; TRAVEL</t>
  </si>
  <si>
    <t>CR2394</t>
  </si>
  <si>
    <t>ResearchIntel Africa Ltd</t>
  </si>
  <si>
    <t>020 24 830 16/26</t>
  </si>
  <si>
    <t>RESEARCHINTEL AFRICA LTD</t>
  </si>
  <si>
    <t>CR2395</t>
  </si>
  <si>
    <t xml:space="preserve">Caroline Wanja Muriuki </t>
  </si>
  <si>
    <t>CAROLINE WANJA MURIUKI</t>
  </si>
  <si>
    <t>CR2396</t>
  </si>
  <si>
    <t>Kiama Muturi</t>
  </si>
  <si>
    <t>KIAMA MUTURI</t>
  </si>
  <si>
    <t>CR2397</t>
  </si>
  <si>
    <t>Aramex Kenya Limited</t>
  </si>
  <si>
    <t>020 5158000</t>
  </si>
  <si>
    <t>Ms Salome Wambua</t>
  </si>
  <si>
    <t>ARAMEX KENYA LIMITED</t>
  </si>
  <si>
    <t>CR2398</t>
  </si>
  <si>
    <t>Esther Nkatha Ngaine</t>
  </si>
  <si>
    <t>ESTHER NKATHA NGAINE</t>
  </si>
  <si>
    <t>CR2399</t>
  </si>
  <si>
    <t>Premier Filling Station</t>
  </si>
  <si>
    <t>PREMIER FILLING STATION</t>
  </si>
  <si>
    <t>CR2400</t>
  </si>
  <si>
    <t>Sam Productions</t>
  </si>
  <si>
    <t>0721202247/0763202247</t>
  </si>
  <si>
    <t>SAM PRODUCTIONS</t>
  </si>
  <si>
    <t>CR2401</t>
  </si>
  <si>
    <t>Pacific General Works Limited</t>
  </si>
  <si>
    <t>PACIFIC GENERAL WORKS LIMITED</t>
  </si>
  <si>
    <t>CR2402</t>
  </si>
  <si>
    <t>Kempstone Media Ltd</t>
  </si>
  <si>
    <t>KEMPSTONE MEDIA LTD</t>
  </si>
  <si>
    <t>CR2403</t>
  </si>
  <si>
    <t>Epsilon Publishers</t>
  </si>
  <si>
    <t>EPSILON PUBLISHERS</t>
  </si>
  <si>
    <t>CR2404</t>
  </si>
  <si>
    <t>Jamindas Paradise Motel Ltd</t>
  </si>
  <si>
    <t>JAMINDAS PARADISE MOTEL LTD</t>
  </si>
  <si>
    <t>CR2405</t>
  </si>
  <si>
    <t>Kitale Industries Limited</t>
  </si>
  <si>
    <t>KITALE INDUSTRIES LIMITED</t>
  </si>
  <si>
    <t>CR2406</t>
  </si>
  <si>
    <t>Hassan Hussein</t>
  </si>
  <si>
    <t>HASSAN HUSSEIN</t>
  </si>
  <si>
    <t>CR2407</t>
  </si>
  <si>
    <t>Arano Digital Company Ltd</t>
  </si>
  <si>
    <t>ARANO DIGITAL COMPANY LTD</t>
  </si>
  <si>
    <t>CR2408</t>
  </si>
  <si>
    <t>Abdub Doko</t>
  </si>
  <si>
    <t>ABDUB DOKO</t>
  </si>
  <si>
    <t>CR2409</t>
  </si>
  <si>
    <t>Adan Katello</t>
  </si>
  <si>
    <t>ADAN KATELLO</t>
  </si>
  <si>
    <t>CR2410</t>
  </si>
  <si>
    <t>Yattani Damballa Isacko</t>
  </si>
  <si>
    <t>YATTANI DAMBALLA ISACKO</t>
  </si>
  <si>
    <t>CR2411</t>
  </si>
  <si>
    <t>Aquatreat Solutions Limited</t>
  </si>
  <si>
    <t>AQUATREAT SOLUTIONS LIMITED</t>
  </si>
  <si>
    <t>CR2412</t>
  </si>
  <si>
    <t>Equator Apparels Co. Ltd</t>
  </si>
  <si>
    <t>020 3577455</t>
  </si>
  <si>
    <t>EQUATOR APPARELS CO. LTD</t>
  </si>
  <si>
    <t>CR2413</t>
  </si>
  <si>
    <t>Kapronda Enterprises Limited</t>
  </si>
  <si>
    <t>KAPRONDA ENTERPRISES LIMITED</t>
  </si>
  <si>
    <t>CR2414</t>
  </si>
  <si>
    <t>Twokay Chemicals Ltd</t>
  </si>
  <si>
    <t>TWOKAY CHEMICALS LTD</t>
  </si>
  <si>
    <t>CR2415</t>
  </si>
  <si>
    <t>Murmu Enterprises</t>
  </si>
  <si>
    <t>MURMU ENTERPRISES</t>
  </si>
  <si>
    <t>CR2416</t>
  </si>
  <si>
    <t>Forange Auto &amp; Allied Supplies (K) Ltd</t>
  </si>
  <si>
    <t>FORANGE AUTO &amp; ALLIED SUPPLIES (K) LTD</t>
  </si>
  <si>
    <t>CR2417</t>
  </si>
  <si>
    <t>Hillcrest Clothing Company Ltd</t>
  </si>
  <si>
    <t>0725 903203</t>
  </si>
  <si>
    <t>HILLCREST CLOTHING COMPANY LTD</t>
  </si>
  <si>
    <t>CR2418</t>
  </si>
  <si>
    <t>DAUD ABDI SHEIKH</t>
  </si>
  <si>
    <t>CR2419</t>
  </si>
  <si>
    <t>MOHAMEDNOOR ISMAIL OMAR</t>
  </si>
  <si>
    <t>CR2420</t>
  </si>
  <si>
    <t>IBRAHIM MOHAMED ABDI</t>
  </si>
  <si>
    <t>CR2421</t>
  </si>
  <si>
    <t>BLOOMTECH BUSINESS  SOLUTIONS LTD</t>
  </si>
  <si>
    <t>CR2422</t>
  </si>
  <si>
    <t>TAWHED CONSTRUCTION CO. LTD</t>
  </si>
  <si>
    <t>CR2423</t>
  </si>
  <si>
    <t>Fave Gasoil (K) Ltd</t>
  </si>
  <si>
    <t>FAVE GASOIL (K) LTD</t>
  </si>
  <si>
    <t>CR2424</t>
  </si>
  <si>
    <t>Halgu Enterprises Ltd</t>
  </si>
  <si>
    <t>HALGU ENTERPRISES LTD</t>
  </si>
  <si>
    <t>CR2425</t>
  </si>
  <si>
    <t>Fahreen Chudasama</t>
  </si>
  <si>
    <t>FAHREEN CHUDASAMA</t>
  </si>
  <si>
    <t>CR2426</t>
  </si>
  <si>
    <t>Lake Bogoria Spa Resort</t>
  </si>
  <si>
    <t>LAKE BOGORIA SPA RESORT</t>
  </si>
  <si>
    <t>CR2427</t>
  </si>
  <si>
    <t>Wotasan Enterprises Limited</t>
  </si>
  <si>
    <t>0729 460502</t>
  </si>
  <si>
    <t>WOTASAN ENTERPRISES LIMITED</t>
  </si>
  <si>
    <t>CR2428</t>
  </si>
  <si>
    <t>Kakuma-Peana Bookshop</t>
  </si>
  <si>
    <t>KAKUMA-PEANA BOOKSHOP</t>
  </si>
  <si>
    <t>CR2429</t>
  </si>
  <si>
    <t>Akal Hilda Tioko</t>
  </si>
  <si>
    <t>AKAL HILDA TIOKO</t>
  </si>
  <si>
    <t>CR2430</t>
  </si>
  <si>
    <t>Giampiero Baldassari</t>
  </si>
  <si>
    <t>GIAMPIERO BALDASSARI</t>
  </si>
  <si>
    <t>CR2431</t>
  </si>
  <si>
    <t>Karenyang Women Group Petro Station</t>
  </si>
  <si>
    <t>KARENYANG WOMEN GROUP PETRO STATION</t>
  </si>
  <si>
    <t>CR2432</t>
  </si>
  <si>
    <t>Sparks Technologies Limited</t>
  </si>
  <si>
    <t>SPARKS TECHNOLOGIES LIMITED</t>
  </si>
  <si>
    <t>CR2433</t>
  </si>
  <si>
    <t>Melbana Investment Ltd</t>
  </si>
  <si>
    <t>MELBANA INVESTMENT LTD</t>
  </si>
  <si>
    <t>CR2434</t>
  </si>
  <si>
    <t>Banale General Construction &amp; Supplies</t>
  </si>
  <si>
    <t>BANALE GENERAL CONSTRUCTION &amp; SUPPLIES</t>
  </si>
  <si>
    <t>CR2435</t>
  </si>
  <si>
    <t xml:space="preserve">Galmo Gollo                                       </t>
  </si>
  <si>
    <t>GALMO GOLLO</t>
  </si>
  <si>
    <t>CR2436</t>
  </si>
  <si>
    <t>Sheer Logic</t>
  </si>
  <si>
    <t>SHEER LOGIC</t>
  </si>
  <si>
    <t>CR2437</t>
  </si>
  <si>
    <t>Mohamed Salat Agalab</t>
  </si>
  <si>
    <t>MOHAMED SALAT AGALAB</t>
  </si>
  <si>
    <t>CR2438</t>
  </si>
  <si>
    <t>Blue Springs Ltd</t>
  </si>
  <si>
    <t>BLUE SPRINGS LTD</t>
  </si>
  <si>
    <t>CR2439</t>
  </si>
  <si>
    <t>Panju Construction Enterprises</t>
  </si>
  <si>
    <t>PANJU CONSTRUCTION ENTERPRISES</t>
  </si>
  <si>
    <t>CR2440</t>
  </si>
  <si>
    <t>Capital Mvono Ventures</t>
  </si>
  <si>
    <t>CAPITAL MVONO VENTURES</t>
  </si>
  <si>
    <t>CR2441</t>
  </si>
  <si>
    <t>Rocho Construction &amp; Transporters Co Ltd</t>
  </si>
  <si>
    <t>ROCHO CONSTRUCTION &amp; TRANSPORTERS CO LTD</t>
  </si>
  <si>
    <t>CR2442</t>
  </si>
  <si>
    <t>Bafa Construction Company Limited</t>
  </si>
  <si>
    <t>BAFA CONSTRUCTION COMPANY LIMITED</t>
  </si>
  <si>
    <t>CR2443</t>
  </si>
  <si>
    <t>Abdiwahab Noor Abdirahman</t>
  </si>
  <si>
    <t>ABDIWAHAB NOOR ABDIRAHMAN</t>
  </si>
  <si>
    <t>CR2444</t>
  </si>
  <si>
    <t>Labeyk Investment Ltd</t>
  </si>
  <si>
    <t>LABEYK INVESTMENT LTD</t>
  </si>
  <si>
    <t>CR2445</t>
  </si>
  <si>
    <t>MedLab Consulting Ltd</t>
  </si>
  <si>
    <t>MEDLAB CONSULTING LTD</t>
  </si>
  <si>
    <t>CR2446</t>
  </si>
  <si>
    <t>Caroline Mumbi Gathumbi</t>
  </si>
  <si>
    <t>CAROLINE MUMBI GATHUMBI</t>
  </si>
  <si>
    <t>CR2447</t>
  </si>
  <si>
    <t>Achema Handcrafts</t>
  </si>
  <si>
    <t>ACHEMA HANDCRAFTS</t>
  </si>
  <si>
    <t>CR2448</t>
  </si>
  <si>
    <t>Pamtec Enterprises</t>
  </si>
  <si>
    <t>PAMTEC ENTERPRISES</t>
  </si>
  <si>
    <t>CR2449</t>
  </si>
  <si>
    <t>Enova Industries Ltd</t>
  </si>
  <si>
    <t>0735 169 297/0701 169 297</t>
  </si>
  <si>
    <t>ENOVA INDUSTRIES LTD</t>
  </si>
  <si>
    <t>CR2450</t>
  </si>
  <si>
    <t>Kuruke Bullo</t>
  </si>
  <si>
    <t>KURUKE BULLO</t>
  </si>
  <si>
    <t>CR2451</t>
  </si>
  <si>
    <t>Rotalink Engineering Company Limited</t>
  </si>
  <si>
    <t>ROTALINK ENGINEERING COMPANY LIMITED</t>
  </si>
  <si>
    <t>CR2452</t>
  </si>
  <si>
    <t>Kenya Police Pavilion</t>
  </si>
  <si>
    <t>KENYA POLICE PAVILION</t>
  </si>
  <si>
    <t>CR2453</t>
  </si>
  <si>
    <t>Fastway Kenya Ltd</t>
  </si>
  <si>
    <t>FASTWAY KENYA LTD</t>
  </si>
  <si>
    <t>CR2454</t>
  </si>
  <si>
    <t>Elgon Kenya Limited</t>
  </si>
  <si>
    <t>0733699992/0722203089</t>
  </si>
  <si>
    <t>ELGON KENYA LIMITED</t>
  </si>
  <si>
    <t>CR2455</t>
  </si>
  <si>
    <t>ALI ABDI DUBAT</t>
  </si>
  <si>
    <t>CR2456</t>
  </si>
  <si>
    <t>HALGAN BOOKSHOP&amp; ELECTRICAL SUPPLIES</t>
  </si>
  <si>
    <t>CR2457</t>
  </si>
  <si>
    <t>KRCS DRO STAFF WELFARE</t>
  </si>
  <si>
    <t>CR2458</t>
  </si>
  <si>
    <t>KRISHNA CHEMISTS LIMITED</t>
  </si>
  <si>
    <t>CR2459</t>
  </si>
  <si>
    <t>Forolle Hardware</t>
  </si>
  <si>
    <t>FOROLLE HARDWARE</t>
  </si>
  <si>
    <t>CR2460</t>
  </si>
  <si>
    <t>Urgeissa Investment Limited</t>
  </si>
  <si>
    <t>URGEISSA INVESTMENT LIMITED</t>
  </si>
  <si>
    <t>CR2461</t>
  </si>
  <si>
    <t>Mohamed Bonaya Racha</t>
  </si>
  <si>
    <t>MOHAMED BONAYA RACHA</t>
  </si>
  <si>
    <t>CR2462</t>
  </si>
  <si>
    <t>Diba Konsso Ali</t>
  </si>
  <si>
    <t>DIBA KONSSO ALI</t>
  </si>
  <si>
    <t>CR2463</t>
  </si>
  <si>
    <t>Bururi Enterprises Ltd</t>
  </si>
  <si>
    <t>BURURI ENTERPRISES LTD</t>
  </si>
  <si>
    <t>CR2464</t>
  </si>
  <si>
    <t>Isack Sori</t>
  </si>
  <si>
    <t>ISACK SORI</t>
  </si>
  <si>
    <t>CR2465</t>
  </si>
  <si>
    <t>Halifo General Contractors &amp; Supplies Ltd</t>
  </si>
  <si>
    <t>HALIFO GENERAL CONTRACTORS &amp; SUPPLIES LTD</t>
  </si>
  <si>
    <t>CR2466</t>
  </si>
  <si>
    <t>Gabare Construction Company</t>
  </si>
  <si>
    <t>GABARE CONSTRUCTION COMPANY</t>
  </si>
  <si>
    <t>CR2467</t>
  </si>
  <si>
    <t>Agriquip Agencies (E.A) Limited</t>
  </si>
  <si>
    <t>0733998854/0700509292</t>
  </si>
  <si>
    <t>AGRIQUIP AGENCIES (E.A) LIMITED</t>
  </si>
  <si>
    <t>CR2468</t>
  </si>
  <si>
    <t>Shons Technologies</t>
  </si>
  <si>
    <t>SHONS TECHNOLOGIES</t>
  </si>
  <si>
    <t>CR2469</t>
  </si>
  <si>
    <t>First Reinsurance Brockers Limited</t>
  </si>
  <si>
    <t>FIRST REINSURANCE BROCKERS LIMITED</t>
  </si>
  <si>
    <t>CR2470</t>
  </si>
  <si>
    <t>BUILT ENVIRONMENT MAINTAINANCE LTD</t>
  </si>
  <si>
    <t>CR2471</t>
  </si>
  <si>
    <t>Mohamed Khalif Hassan</t>
  </si>
  <si>
    <t>MOHAMED KHALIF HASSAN</t>
  </si>
  <si>
    <t>CR2472</t>
  </si>
  <si>
    <t>Hanan Investment &amp; General Supplies Co. Ltd</t>
  </si>
  <si>
    <t>HANAN INVESTMENT &amp; GENERAL SUPPLIES CO. LTD</t>
  </si>
  <si>
    <t>CR2473</t>
  </si>
  <si>
    <t>Paves Vetagro Limited</t>
  </si>
  <si>
    <t>PAVES VETAGRO LIMITED</t>
  </si>
  <si>
    <t>CR2474</t>
  </si>
  <si>
    <t>Abdisalam Ibrahim Edin</t>
  </si>
  <si>
    <t>ABDISALAM IBRAHIM EDIN</t>
  </si>
  <si>
    <t>CR2475</t>
  </si>
  <si>
    <t>Buem Limited</t>
  </si>
  <si>
    <t>BUEM LIMITED</t>
  </si>
  <si>
    <t>CR2476</t>
  </si>
  <si>
    <t>Philip Mirgichan</t>
  </si>
  <si>
    <t>PHILIP MIRGICHAN</t>
  </si>
  <si>
    <t>CR2477</t>
  </si>
  <si>
    <t>Sarl Promobil</t>
  </si>
  <si>
    <t>09 77 19 95 34</t>
  </si>
  <si>
    <t>SARL PROMOBIL</t>
  </si>
  <si>
    <t>CR2478</t>
  </si>
  <si>
    <t>Ketty Tours &amp; Safaris Ltd</t>
  </si>
  <si>
    <t>KETTY TOURS &amp; SAFARIS LTD</t>
  </si>
  <si>
    <t>CR2479</t>
  </si>
  <si>
    <t>Afrique Hotel Ltd</t>
  </si>
  <si>
    <t>AFRIQUE HOTEL LTD</t>
  </si>
  <si>
    <t>CR2480</t>
  </si>
  <si>
    <t>Suwaku Enterprises Ltd</t>
  </si>
  <si>
    <t>SUWAKU ENTERPRISES LTD</t>
  </si>
  <si>
    <t>CR2481</t>
  </si>
  <si>
    <t>Rosebert Caterers</t>
  </si>
  <si>
    <t>ROSEBERT CATERERS</t>
  </si>
  <si>
    <t>CR2482</t>
  </si>
  <si>
    <t>Q One Limited</t>
  </si>
  <si>
    <t>Q ONE LIMITED</t>
  </si>
  <si>
    <t>CR2483</t>
  </si>
  <si>
    <t>Aqua Rural Infrastructure Development Solutions</t>
  </si>
  <si>
    <t>0721 461 517</t>
  </si>
  <si>
    <t>AQUA RURAL INFRASTRUCTURE DEVELOPMENT SOLUTIONS</t>
  </si>
  <si>
    <t>CR2484</t>
  </si>
  <si>
    <t>064-32368</t>
  </si>
  <si>
    <t>CR2485</t>
  </si>
  <si>
    <t>CR2486</t>
  </si>
  <si>
    <t>Yaakii Enterprises</t>
  </si>
  <si>
    <t>YAAKII ENTERPRISES</t>
  </si>
  <si>
    <t>CR2487</t>
  </si>
  <si>
    <t>Chukulisa Karani Ele</t>
  </si>
  <si>
    <t>CHUKULISA KARANI ELE</t>
  </si>
  <si>
    <t>CR2488</t>
  </si>
  <si>
    <t>AMINA HASSAN GEDI</t>
  </si>
  <si>
    <t>CR2489</t>
  </si>
  <si>
    <t>Biwali Company Ltd</t>
  </si>
  <si>
    <t>BIWALI COMPANY LTD</t>
  </si>
  <si>
    <t>CR2490</t>
  </si>
  <si>
    <t>Horyaal Enterprises</t>
  </si>
  <si>
    <t>HORYAAL ENTERPRISES</t>
  </si>
  <si>
    <t>CR2491</t>
  </si>
  <si>
    <t>Adakar Kokiro Entreprises</t>
  </si>
  <si>
    <t>ADAKAR KOKIRO ENTREPRISES</t>
  </si>
  <si>
    <t>CR2492</t>
  </si>
  <si>
    <t>Balozi Shoe Designer &amp; Leather Dealers</t>
  </si>
  <si>
    <t>BALOZI SHOE DESIGNER &amp; LEATHER DEALERS</t>
  </si>
  <si>
    <t>CR2493</t>
  </si>
  <si>
    <t>Blue Ocean Investment Limited</t>
  </si>
  <si>
    <t>Lucy Moche</t>
  </si>
  <si>
    <t>BLUE OCEAN INVESTMENT LIMITED</t>
  </si>
  <si>
    <t>CR2494</t>
  </si>
  <si>
    <t>MEGAGWOODS INTERNATIONAL LIMITED</t>
  </si>
  <si>
    <t>CR2495</t>
  </si>
  <si>
    <t>Greenland Suppliers Limited</t>
  </si>
  <si>
    <t>GREENLAND SUPPLIERS LIMITED</t>
  </si>
  <si>
    <t>CR2496</t>
  </si>
  <si>
    <t>Philips East Africa Limited</t>
  </si>
  <si>
    <t>PHILIPS EAST AFRICA LIMITED</t>
  </si>
  <si>
    <t>CR2497</t>
  </si>
  <si>
    <t>Safe Oils</t>
  </si>
  <si>
    <t>SAFE OILS</t>
  </si>
  <si>
    <t>CR2498</t>
  </si>
  <si>
    <t>Hassano Construction &amp; Supply Company Limited</t>
  </si>
  <si>
    <t>HASSANO CONSTRUCTION &amp; SUPPLY COMPANY LIMITED</t>
  </si>
  <si>
    <t>CR2499</t>
  </si>
  <si>
    <t>Ammah Service Station Ltd</t>
  </si>
  <si>
    <t>AMMAH SERVICE STATION LTD</t>
  </si>
  <si>
    <t>CR2500</t>
  </si>
  <si>
    <t>Jupiter Technical Orthopaedics</t>
  </si>
  <si>
    <t>JUPITER TECHNICAL ORTHOPAEDICS</t>
  </si>
  <si>
    <t>CR2501</t>
  </si>
  <si>
    <t>Institute of Certified Public Secretaries Of Kenya</t>
  </si>
  <si>
    <t>INSTITUTE OF CERTIFIED PUBLIC SECRETARIES OF KENYA</t>
  </si>
  <si>
    <t>CR2502</t>
  </si>
  <si>
    <t>STARDOM HOTELS LIMITED</t>
  </si>
  <si>
    <t>0738329135/0724340848</t>
  </si>
  <si>
    <t>CR2503</t>
  </si>
  <si>
    <t>The Cash Learning Partnership (CaLP)</t>
  </si>
  <si>
    <t>THE CASH LEARNING PARTNERSHIP (CALP)</t>
  </si>
  <si>
    <t>CR2504</t>
  </si>
  <si>
    <t>Joyras Enterprises</t>
  </si>
  <si>
    <t>0722 437 263</t>
  </si>
  <si>
    <t>JOYRAS ENTERPRISES</t>
  </si>
  <si>
    <t>CR2505</t>
  </si>
  <si>
    <t>Fatuma Adow Omar</t>
  </si>
  <si>
    <t>FATUMA ADOW OMAR</t>
  </si>
  <si>
    <t>CR2506</t>
  </si>
  <si>
    <t>Abdikadir Sheikh Hassan</t>
  </si>
  <si>
    <t>ABDIKADIR SHEIKH HASSAN</t>
  </si>
  <si>
    <t>CR2507</t>
  </si>
  <si>
    <t>Maulid Hassan Mohamed</t>
  </si>
  <si>
    <t>MAULID HASSAN MOHAMED</t>
  </si>
  <si>
    <t>CR2508</t>
  </si>
  <si>
    <t>Gar Gar Construction Co.Ltd</t>
  </si>
  <si>
    <t>GAR GAR CONSTRUCTION CO.LTD</t>
  </si>
  <si>
    <t>CR2509</t>
  </si>
  <si>
    <t>Sinendet Health Options Ltd</t>
  </si>
  <si>
    <t>SINENDET HEALTH OPTIONS LTD</t>
  </si>
  <si>
    <t>CR2511</t>
  </si>
  <si>
    <t>Skynest County Hotel Ltd</t>
  </si>
  <si>
    <t>0707605900/0733202683</t>
  </si>
  <si>
    <t>SKYNEST COUNTY HOTEL LTD</t>
  </si>
  <si>
    <t>CR2512</t>
  </si>
  <si>
    <t>Gazebo Hospitality Limited</t>
  </si>
  <si>
    <t>+254 020 2737956</t>
  </si>
  <si>
    <t>GAZEBO HOSPITALITY LIMITED</t>
  </si>
  <si>
    <t>CR2513</t>
  </si>
  <si>
    <t>Insignia Kenya</t>
  </si>
  <si>
    <t>INSIGNIA KENYA</t>
  </si>
  <si>
    <t>CR2514</t>
  </si>
  <si>
    <t>Taidys Restaurant Limited</t>
  </si>
  <si>
    <t>0712385555/0732053215</t>
  </si>
  <si>
    <t>TAIDYS RESTAURANT LIMITED</t>
  </si>
  <si>
    <t>CR2515</t>
  </si>
  <si>
    <t>Abdihakim Noor Abdullahi</t>
  </si>
  <si>
    <t>ABDIHAKIM NOOR ABDULLAHI</t>
  </si>
  <si>
    <t>CR2516</t>
  </si>
  <si>
    <t>Ismail Abdalla Yuga</t>
  </si>
  <si>
    <t>ISMAIL ABDALLA YUGA</t>
  </si>
  <si>
    <t>CR2517</t>
  </si>
  <si>
    <t xml:space="preserve">Star Peak Global International </t>
  </si>
  <si>
    <t>STAR PEAK GLOBAL INTERNATIONAL</t>
  </si>
  <si>
    <t>CR2518</t>
  </si>
  <si>
    <t>Daymo Limited</t>
  </si>
  <si>
    <t>DAYMO LIMITED</t>
  </si>
  <si>
    <t>CR2519</t>
  </si>
  <si>
    <t>BroadCast Solutions Hungary Ltd</t>
  </si>
  <si>
    <t>BROADCAST SOLUTIONS HUNGARY LTD</t>
  </si>
  <si>
    <t>CR2520</t>
  </si>
  <si>
    <t>Logicast Kft</t>
  </si>
  <si>
    <t>LOGICAST KFT</t>
  </si>
  <si>
    <t>CR2521</t>
  </si>
  <si>
    <t>ALPHA JULIET AVIATION</t>
  </si>
  <si>
    <t>CR2522</t>
  </si>
  <si>
    <t>Ali Abdullahi Malicha</t>
  </si>
  <si>
    <t>ALI ABDULLAHI MALICHA</t>
  </si>
  <si>
    <t>CR2523</t>
  </si>
  <si>
    <t>Nadez Limited</t>
  </si>
  <si>
    <t>NADEZ LIMITED</t>
  </si>
  <si>
    <t>CR2524</t>
  </si>
  <si>
    <t>Siaya County Club Ltd</t>
  </si>
  <si>
    <t>SIAYA COUNTY CLUB LTD</t>
  </si>
  <si>
    <t>CR2525</t>
  </si>
  <si>
    <t>Government Guest House</t>
  </si>
  <si>
    <t>GOVERNMENT GUEST HOUSE</t>
  </si>
  <si>
    <t>CR2526</t>
  </si>
  <si>
    <t>AH Consulting</t>
  </si>
  <si>
    <t>AH CONSULTING</t>
  </si>
  <si>
    <t>CR2527</t>
  </si>
  <si>
    <t>Yussuf Shaaban Ahmed</t>
  </si>
  <si>
    <t>YUSSUF SHAABAN AHMED</t>
  </si>
  <si>
    <t>CR2528</t>
  </si>
  <si>
    <t>CIC General Insurance Ltd</t>
  </si>
  <si>
    <t>CIC GENERAL INSURANCE LTD</t>
  </si>
  <si>
    <t>CR2529</t>
  </si>
  <si>
    <t>Majesty Technologies Ltd</t>
  </si>
  <si>
    <t>MAJESTY TECHNOLOGIES LTD</t>
  </si>
  <si>
    <t>CR2530</t>
  </si>
  <si>
    <t>HASHIM MOHAMED MOHAMUD</t>
  </si>
  <si>
    <t>CR2531</t>
  </si>
  <si>
    <t>KIMBERLITE CONSTRUCTION &amp; SUPPLIES LTD</t>
  </si>
  <si>
    <t>CR2532</t>
  </si>
  <si>
    <t>Maliha Bukhari</t>
  </si>
  <si>
    <t>MALIHA BUKHARI</t>
  </si>
  <si>
    <t>CR2533</t>
  </si>
  <si>
    <t>Buffalo Bicycle Kenya Ltd</t>
  </si>
  <si>
    <t>254725237241 /+254737237241</t>
  </si>
  <si>
    <t>BUFFALO BICYCLE KENYA LTD</t>
  </si>
  <si>
    <t>CR2534</t>
  </si>
  <si>
    <t>Quadco Forty Ltd</t>
  </si>
  <si>
    <t>QUADCO FORTY LTD</t>
  </si>
  <si>
    <t>CR2535</t>
  </si>
  <si>
    <t>Mwangaza Suppliers &amp; Contractor Limited</t>
  </si>
  <si>
    <t>MWANGAZA SUPPLIERS &amp; CONTRACTOR LIMITED</t>
  </si>
  <si>
    <t>CR2536</t>
  </si>
  <si>
    <t>Duramac Fiberglass</t>
  </si>
  <si>
    <t>DURAMAC FIBERGLASS</t>
  </si>
  <si>
    <t>CR2537</t>
  </si>
  <si>
    <t>U &amp; S Capital Holdings Limited</t>
  </si>
  <si>
    <t>U &amp; S CAPITAL HOLDINGS LIMITED</t>
  </si>
  <si>
    <t>CR2538</t>
  </si>
  <si>
    <t>BOMA International Hospitality College</t>
  </si>
  <si>
    <t>BOMA INTERNATIONAL HOSPITALITY COLLEGE</t>
  </si>
  <si>
    <t>CR2539</t>
  </si>
  <si>
    <t>0734445444/0701445444</t>
  </si>
  <si>
    <t>ALPHA GRAIN MILLERS LTD</t>
  </si>
  <si>
    <t>CR2540</t>
  </si>
  <si>
    <t>African Rural and Urban Development Cosortium</t>
  </si>
  <si>
    <t>0721943008/ 0720804676</t>
  </si>
  <si>
    <t>AFRICAN RURAL AND URBAN DEVELOPMENT COSORTIUM</t>
  </si>
  <si>
    <t>CR2541</t>
  </si>
  <si>
    <t>Mohamud Hassan Jimale</t>
  </si>
  <si>
    <t>MOHAMUD HASSAN JIMALE</t>
  </si>
  <si>
    <t>CR2542</t>
  </si>
  <si>
    <t>New Alnasri Brothers Hotel</t>
  </si>
  <si>
    <t>0721477059/ 0711790488</t>
  </si>
  <si>
    <t>NEW ALNASRI BROTHERS HOTEL</t>
  </si>
  <si>
    <t>CR2543</t>
  </si>
  <si>
    <t>The Yellow Fiber Africa Limited</t>
  </si>
  <si>
    <t>THE YELLOW FIBER AFRICA LIMITED</t>
  </si>
  <si>
    <t>CR2544</t>
  </si>
  <si>
    <t>Lead Time Construction Company Ltd</t>
  </si>
  <si>
    <t>0720 453447</t>
  </si>
  <si>
    <t>LEAD TIME CONSTRUCTION</t>
  </si>
  <si>
    <t>CR2545</t>
  </si>
  <si>
    <t xml:space="preserve">Ovidian </t>
  </si>
  <si>
    <t>OVIDIAN</t>
  </si>
  <si>
    <t>CR2546</t>
  </si>
  <si>
    <t>Milimani Maternity Health Care</t>
  </si>
  <si>
    <t>MILIMANI MATERNITY HEALTH CARE</t>
  </si>
  <si>
    <t>CR2547</t>
  </si>
  <si>
    <t>New Promise Contractors Co. LTD</t>
  </si>
  <si>
    <t>NEW PROMISE CONTRACTORS CO. LTD</t>
  </si>
  <si>
    <t>CR2548</t>
  </si>
  <si>
    <t>Sing'ore Youth Group</t>
  </si>
  <si>
    <t>SING'ORE YOUTH GROUP</t>
  </si>
  <si>
    <t>CR2549</t>
  </si>
  <si>
    <t>Transnzoia County water and Sewerage Company Ltd</t>
  </si>
  <si>
    <t>TRANSNZOIA COUNTY WATER AND SEWERAGE COMPANY LTD</t>
  </si>
  <si>
    <t>CR2550</t>
  </si>
  <si>
    <t>Komarock Modern Healthcare</t>
  </si>
  <si>
    <t>KOMAROCK MODERN HEALTHCARE</t>
  </si>
  <si>
    <t>CR2551</t>
  </si>
  <si>
    <t>Charles Miano Macharia</t>
  </si>
  <si>
    <t>0720 976129</t>
  </si>
  <si>
    <t>CHARLES MIANO MACHARIA</t>
  </si>
  <si>
    <t>CR2552</t>
  </si>
  <si>
    <t>Trima Systems Ltd</t>
  </si>
  <si>
    <t>TRIMA SYSTEMS LTD</t>
  </si>
  <si>
    <t>CR2553</t>
  </si>
  <si>
    <t>Macknon Investment Co. Ltd</t>
  </si>
  <si>
    <t>MACKNON INVESTMENT CO. LTD</t>
  </si>
  <si>
    <t>CR2554</t>
  </si>
  <si>
    <t>Lantana Gardens</t>
  </si>
  <si>
    <t>LANTANA GARDENS</t>
  </si>
  <si>
    <t>CR2555</t>
  </si>
  <si>
    <t>Andrew Luande Mangeni</t>
  </si>
  <si>
    <t>ANDREW LUANDE MANGENI</t>
  </si>
  <si>
    <t>CR2556</t>
  </si>
  <si>
    <t>Sentrim Hotels &amp; Lodges</t>
  </si>
  <si>
    <t>SENTRIM HOTELS &amp; LODGES</t>
  </si>
  <si>
    <t>CR2557</t>
  </si>
  <si>
    <t>KRCS Tree Challenge</t>
  </si>
  <si>
    <t>KRCS TREE CHALLENGE</t>
  </si>
  <si>
    <t>CR2558</t>
  </si>
  <si>
    <t>Meru Highway Motors</t>
  </si>
  <si>
    <t>MERU HIGHWAY MOTORS</t>
  </si>
  <si>
    <t>CR2559</t>
  </si>
  <si>
    <t>Peter Wellington Wambura</t>
  </si>
  <si>
    <t>PETER WELLINGTON WAMBURA</t>
  </si>
  <si>
    <t>CR2560</t>
  </si>
  <si>
    <t>Horset Investment Co. Ltd</t>
  </si>
  <si>
    <t>HORSET INVESTMENT CO. LTD</t>
  </si>
  <si>
    <t>CR2561</t>
  </si>
  <si>
    <t>CDA Collaborative Learning Projects</t>
  </si>
  <si>
    <t>(617) 661 - 6310</t>
  </si>
  <si>
    <t>CDA COLLABORATIVE LEARNING PROJECTS</t>
  </si>
  <si>
    <t>CR2562</t>
  </si>
  <si>
    <t>Bacasavi counselling and wellness services</t>
  </si>
  <si>
    <t>BACASAVI COUNSELLING AND WELLNESS SERVICES</t>
  </si>
  <si>
    <t>CR2563</t>
  </si>
  <si>
    <t>The Edwards Enterprise Ltd</t>
  </si>
  <si>
    <t>THE EDWARDS ENTERPRISE LTD</t>
  </si>
  <si>
    <t>CR2564</t>
  </si>
  <si>
    <t>Suncity Investments LTD</t>
  </si>
  <si>
    <t>SUNCITY INVESTMENTS LTD</t>
  </si>
  <si>
    <t>CR2565</t>
  </si>
  <si>
    <t>Abdullahi Rashid Hassan</t>
  </si>
  <si>
    <t>ABDULLAHI RASHID HASSAN</t>
  </si>
  <si>
    <t>CR2566</t>
  </si>
  <si>
    <t>Malka Holdings Ltd</t>
  </si>
  <si>
    <t>MALKA HOLDINGS LTD</t>
  </si>
  <si>
    <t>CR2567</t>
  </si>
  <si>
    <t>Computer Garage</t>
  </si>
  <si>
    <t>COMPUTER GARAGE</t>
  </si>
  <si>
    <t>CR2568</t>
  </si>
  <si>
    <t>Microplan Limited</t>
  </si>
  <si>
    <t>0724 641000</t>
  </si>
  <si>
    <t>MICROPLAN LIMITED</t>
  </si>
  <si>
    <t>CR2569</t>
  </si>
  <si>
    <t>Mount Kenya Leisure Lodge</t>
  </si>
  <si>
    <t>0715724381/0712366056</t>
  </si>
  <si>
    <t>MOUNT KENYA LEISURE LODGE</t>
  </si>
  <si>
    <t>CR2570</t>
  </si>
  <si>
    <t>Olpejeta Conservancy</t>
  </si>
  <si>
    <t>OLPEJETA CONSERVANCY</t>
  </si>
  <si>
    <t>CR2571</t>
  </si>
  <si>
    <t>Betuteszta Kft</t>
  </si>
  <si>
    <t>BETUTESZTA KFT</t>
  </si>
  <si>
    <t>CR2572</t>
  </si>
  <si>
    <t>Sweech Limited</t>
  </si>
  <si>
    <t>SWEECH LIMITED</t>
  </si>
  <si>
    <t>CR2573</t>
  </si>
  <si>
    <t>Sight and Sound Computers Ltd</t>
  </si>
  <si>
    <t>SIGHT AND SOUND COMPUTERS LTD</t>
  </si>
  <si>
    <t>CR2574</t>
  </si>
  <si>
    <t xml:space="preserve">Oceanair Tours &amp; Travel </t>
  </si>
  <si>
    <t>OCEANAIR TOURS &amp; TRAVEL</t>
  </si>
  <si>
    <t>CR2575</t>
  </si>
  <si>
    <t>Ghetto Radio Ltd</t>
  </si>
  <si>
    <t>GHETTO RADIO LTD</t>
  </si>
  <si>
    <t>CR2576</t>
  </si>
  <si>
    <t>Koch FM</t>
  </si>
  <si>
    <t>KOCH FM</t>
  </si>
  <si>
    <t>CR2577</t>
  </si>
  <si>
    <t>Choda Bus &amp; Coach</t>
  </si>
  <si>
    <t>020 555196/ 559642/ 0722900696</t>
  </si>
  <si>
    <t>CHODA BUS &amp; COACH</t>
  </si>
  <si>
    <t>CR2578</t>
  </si>
  <si>
    <t>Jimak Solutions</t>
  </si>
  <si>
    <t>JIMAK SOLUTIONS</t>
  </si>
  <si>
    <t>CR2579</t>
  </si>
  <si>
    <t xml:space="preserve">Luwa Tailoring </t>
  </si>
  <si>
    <t>LUWA TAILORING</t>
  </si>
  <si>
    <t>CR2580</t>
  </si>
  <si>
    <t xml:space="preserve">Ahmed Ali Hassan </t>
  </si>
  <si>
    <t>0720-782361</t>
  </si>
  <si>
    <t>AHMED ALI HASSAN</t>
  </si>
  <si>
    <t>CR2581</t>
  </si>
  <si>
    <t>Medina Merchandise Ltd</t>
  </si>
  <si>
    <t>0790405596/0734964102</t>
  </si>
  <si>
    <t>MEDINA MERCHANDISE LTD</t>
  </si>
  <si>
    <t>CR2582</t>
  </si>
  <si>
    <t>Priyanka India Private Limited</t>
  </si>
  <si>
    <t>+91 11 47429900</t>
  </si>
  <si>
    <t>PRIYANKA INDIA PRIVATE LIMITED</t>
  </si>
  <si>
    <t>CR2583</t>
  </si>
  <si>
    <t>Cosy Garden Guest House</t>
  </si>
  <si>
    <t>COSY GARDEN GUEST HOUSE</t>
  </si>
  <si>
    <t>CR2584</t>
  </si>
  <si>
    <t>ARK CREATIVE LTD</t>
  </si>
  <si>
    <t>CR2585</t>
  </si>
  <si>
    <t>DigiCert</t>
  </si>
  <si>
    <t>DIGICERT</t>
  </si>
  <si>
    <t>CR2586</t>
  </si>
  <si>
    <t>Impact Pathway Solutions</t>
  </si>
  <si>
    <t>IMPACT PATHWAY SOLUTIONS</t>
  </si>
  <si>
    <t>CR2587</t>
  </si>
  <si>
    <t xml:space="preserve">Reinit Research Limited </t>
  </si>
  <si>
    <t>0795058536/0780058536</t>
  </si>
  <si>
    <t>REINIT RESERACH LIMITED</t>
  </si>
  <si>
    <t>CR2588</t>
  </si>
  <si>
    <t>Hapata and Sons Ltd</t>
  </si>
  <si>
    <t>HAPATA AND SONS LTD</t>
  </si>
  <si>
    <t>CR2589</t>
  </si>
  <si>
    <t>Eregae Electricals</t>
  </si>
  <si>
    <t>EREGAE ELECTRICALS</t>
  </si>
  <si>
    <t>CR2590</t>
  </si>
  <si>
    <t>Apple Computer Systems</t>
  </si>
  <si>
    <t>APPLE COMPUTER SYSTEMS</t>
  </si>
  <si>
    <t>CR2591</t>
  </si>
  <si>
    <t>Jitegemee Contractors</t>
  </si>
  <si>
    <t>JITEGEMEE CONTRACTORS</t>
  </si>
  <si>
    <t>CR2592</t>
  </si>
  <si>
    <t>Elshaddai Hardware</t>
  </si>
  <si>
    <t>ELSHADDAI HARDWARE</t>
  </si>
  <si>
    <t>CR2593</t>
  </si>
  <si>
    <t>Lomut Paradise Hotel</t>
  </si>
  <si>
    <t>LOMUT PARADISE HOTEL</t>
  </si>
  <si>
    <t>CR2594</t>
  </si>
  <si>
    <t xml:space="preserve">Blue-Flames Media </t>
  </si>
  <si>
    <t>BLUE-FLAMES MEDIA</t>
  </si>
  <si>
    <t>CR2595</t>
  </si>
  <si>
    <t>Emily Cherotich Meringole</t>
  </si>
  <si>
    <t>EMILY CHEROTICH MERINGOLE</t>
  </si>
  <si>
    <t>CR2596</t>
  </si>
  <si>
    <t>Unumed Limited</t>
  </si>
  <si>
    <t>UNUMED LIMITED</t>
  </si>
  <si>
    <t>CR2597</t>
  </si>
  <si>
    <t>Winam Chemists Ltd</t>
  </si>
  <si>
    <t>WINAM CHEMISTS LTD</t>
  </si>
  <si>
    <t>CR2598</t>
  </si>
  <si>
    <t>Ashal Investment Limited</t>
  </si>
  <si>
    <t>ASHAL INVESTMENT LIMITED</t>
  </si>
  <si>
    <t>CR2599</t>
  </si>
  <si>
    <t>City Lodge Hotel</t>
  </si>
  <si>
    <t>CITY LODGE HOTEL</t>
  </si>
  <si>
    <t>CR2600</t>
  </si>
  <si>
    <t>Migaa Service Station Ltd</t>
  </si>
  <si>
    <t>MIGAA SERVICE STATION LTD</t>
  </si>
  <si>
    <t>CR2601</t>
  </si>
  <si>
    <t>Rupra construction company limited</t>
  </si>
  <si>
    <t>0733603178/0720603128</t>
  </si>
  <si>
    <t>RUPRA CONSTRUCTION COMPANY LIMITED</t>
  </si>
  <si>
    <t>CR2602</t>
  </si>
  <si>
    <t>Optace limited</t>
  </si>
  <si>
    <t>OPTACE LIMITED</t>
  </si>
  <si>
    <t>CR2603</t>
  </si>
  <si>
    <t>Mutisya Mulatya</t>
  </si>
  <si>
    <t>MUTISYA MULATYA</t>
  </si>
  <si>
    <t>CR2604</t>
  </si>
  <si>
    <t>Nationwide Electrical Industries Limted</t>
  </si>
  <si>
    <t>NATIONWIDE ELECTRICAL INDUSTRIES LIMTED</t>
  </si>
  <si>
    <t>CR2605</t>
  </si>
  <si>
    <t>Crouch End Ventures Ltd</t>
  </si>
  <si>
    <t>CROUCH END VENTURES LTD</t>
  </si>
  <si>
    <t>CR2606</t>
  </si>
  <si>
    <t>Build Plus Masters Limited</t>
  </si>
  <si>
    <t>BUILD PLUS MASTERS LIMITED</t>
  </si>
  <si>
    <t>CR2607</t>
  </si>
  <si>
    <t>Eikon Investment Ltd</t>
  </si>
  <si>
    <t>EIKON INVESTMENT LTD</t>
  </si>
  <si>
    <t>CR2608</t>
  </si>
  <si>
    <t>EBS SOLUTIONS LTD</t>
  </si>
  <si>
    <t>CR2609</t>
  </si>
  <si>
    <t>Gelian Investments Ltd</t>
  </si>
  <si>
    <t>GELIAN INVESTMENTS LTD</t>
  </si>
  <si>
    <t>CR2610</t>
  </si>
  <si>
    <t>PETER EKAI LOBE</t>
  </si>
  <si>
    <t>CR2611</t>
  </si>
  <si>
    <t>Estherina Akai</t>
  </si>
  <si>
    <t>ESTHERINA AKAI</t>
  </si>
  <si>
    <t>CR2612</t>
  </si>
  <si>
    <t>The Salvation Army</t>
  </si>
  <si>
    <t>THE SALVATION ARMY</t>
  </si>
  <si>
    <t>CR2613</t>
  </si>
  <si>
    <t>Nandi Cottages</t>
  </si>
  <si>
    <t>NANDI COTTAGES</t>
  </si>
  <si>
    <t>CR2614</t>
  </si>
  <si>
    <t>Kounty Lodge and Hotel</t>
  </si>
  <si>
    <t>KOUNTY LODGE AND HOTEL</t>
  </si>
  <si>
    <t>CR2615</t>
  </si>
  <si>
    <t>Savey Computer Lab</t>
  </si>
  <si>
    <t>SAVEY COMPUTER LAB</t>
  </si>
  <si>
    <t>CR2616</t>
  </si>
  <si>
    <t>Salome Mukhuana</t>
  </si>
  <si>
    <t>SALOME MUKHUANA</t>
  </si>
  <si>
    <t>CR2617</t>
  </si>
  <si>
    <t>Wisdom Maternity and Family Planning Clinic</t>
  </si>
  <si>
    <t>WISDOM MATERNITY AND FAMILY PLANNING CLINIC</t>
  </si>
  <si>
    <t>CR2618</t>
  </si>
  <si>
    <t>Maps Investment Ltd</t>
  </si>
  <si>
    <t>MAPS INVESTMENT LTD</t>
  </si>
  <si>
    <t>CR2619</t>
  </si>
  <si>
    <t>Amrec Ltd</t>
  </si>
  <si>
    <t>AMREC LTD</t>
  </si>
  <si>
    <t>CR2620</t>
  </si>
  <si>
    <t>Petal Hotel &amp; Caterers</t>
  </si>
  <si>
    <t>PETAL HOTEL &amp; CATERERS</t>
  </si>
  <si>
    <t>CR2621</t>
  </si>
  <si>
    <t>Glorybiz Enterprises</t>
  </si>
  <si>
    <t>GLORYBIZ ENTERPRISES</t>
  </si>
  <si>
    <t>CR2622</t>
  </si>
  <si>
    <t>Royal Gardens Hotel</t>
  </si>
  <si>
    <t>ROYAL GARDENS HOTEL</t>
  </si>
  <si>
    <t>CR2623</t>
  </si>
  <si>
    <t xml:space="preserve">AIC Kijabe Hospital </t>
  </si>
  <si>
    <t>AIC KIJABE HOSPITAL</t>
  </si>
  <si>
    <t>CR2624</t>
  </si>
  <si>
    <t>Solargen Technologies Limited</t>
  </si>
  <si>
    <t>SOLARGEN TECHNOLOGIES LIMITED</t>
  </si>
  <si>
    <t>CR2625</t>
  </si>
  <si>
    <t>Muchena Lawrence</t>
  </si>
  <si>
    <t>MUCHENA LAWRENCE</t>
  </si>
  <si>
    <t>CR2626</t>
  </si>
  <si>
    <t>Sawa Consulting</t>
  </si>
  <si>
    <t>SAWA CONSULTING</t>
  </si>
  <si>
    <t>CR2627</t>
  </si>
  <si>
    <t>Brooklyn Economic Consulting Ltd</t>
  </si>
  <si>
    <t>BROOKLYN ECONOMIC CONSULTING LTD</t>
  </si>
  <si>
    <t>CR2628</t>
  </si>
  <si>
    <t>Daylife Engineering Company Ltd</t>
  </si>
  <si>
    <t>0728660860/078076359</t>
  </si>
  <si>
    <t>DAYLIFE ENGINEERING COMPANY LTD</t>
  </si>
  <si>
    <t>CR2629</t>
  </si>
  <si>
    <t>Emba-East PM+ CBO</t>
  </si>
  <si>
    <t>0720597613/0723333829</t>
  </si>
  <si>
    <t>EMBA-EAST PM+ CBO</t>
  </si>
  <si>
    <t>CR2630</t>
  </si>
  <si>
    <t>Userful Corporation</t>
  </si>
  <si>
    <t>1-4032892177</t>
  </si>
  <si>
    <t>USERFUL CORPORATION</t>
  </si>
  <si>
    <t>CR2631</t>
  </si>
  <si>
    <t>Saint-Gobain Construction Products S.A (PTY) Ltd</t>
  </si>
  <si>
    <t>SAINT-GOBAIN CONSTRUCTION PRODUCTS S.A (PTY) LTD</t>
  </si>
  <si>
    <t>CR2632</t>
  </si>
  <si>
    <t>Millward Brown East Africa Ltd</t>
  </si>
  <si>
    <t>MILLWARD BROWN EAST AFRICA LTD</t>
  </si>
  <si>
    <t>CR2633</t>
  </si>
  <si>
    <t>Coollano Group Limited</t>
  </si>
  <si>
    <t>COOLLANO GROUP LIMITED</t>
  </si>
  <si>
    <t>CR2634</t>
  </si>
  <si>
    <t>Ridhwan Abdalla Ahmed</t>
  </si>
  <si>
    <t>RIDHWAN ABDALLA AHMED</t>
  </si>
  <si>
    <t>CR2635</t>
  </si>
  <si>
    <t>Field Concepts Enterprises</t>
  </si>
  <si>
    <t>FIELD CONCEPTS ENTERPRISES</t>
  </si>
  <si>
    <t>CR2636</t>
  </si>
  <si>
    <t>SPACEMAN INFO.TECHNOLOGY MART LTD</t>
  </si>
  <si>
    <t>CR2637</t>
  </si>
  <si>
    <t>Embarq Limited</t>
  </si>
  <si>
    <t>020-2619800/0792565571</t>
  </si>
  <si>
    <t>EMBARQ LIMITED</t>
  </si>
  <si>
    <t>CR2638</t>
  </si>
  <si>
    <t>Garsen Filling Station</t>
  </si>
  <si>
    <t>GARSEN FILLING STATION</t>
  </si>
  <si>
    <t>CR2639</t>
  </si>
  <si>
    <t>Laborama Limited</t>
  </si>
  <si>
    <t>0772308951/0202431503</t>
  </si>
  <si>
    <t>LABORAMA LIMITED</t>
  </si>
  <si>
    <t>CR2640</t>
  </si>
  <si>
    <t xml:space="preserve">Adenmed Supplies </t>
  </si>
  <si>
    <t>ADENMED SUPPLIES</t>
  </si>
  <si>
    <t>CR2641</t>
  </si>
  <si>
    <t>Suwina Investment Ltd</t>
  </si>
  <si>
    <t>0722354975/0722234809</t>
  </si>
  <si>
    <t>SUWINA INVESTMENT LTD</t>
  </si>
  <si>
    <t>CR2643</t>
  </si>
  <si>
    <t>Kitui Grassroot Farmers Cooperative Society Ltd</t>
  </si>
  <si>
    <t>KITUI GRASSROOT FARMERS COOPERATIVE SOCIETY LTD</t>
  </si>
  <si>
    <t>CR2644</t>
  </si>
  <si>
    <t>Brightsoft Technologies Ltd</t>
  </si>
  <si>
    <t>0720976129/0725227333</t>
  </si>
  <si>
    <t>BRIGHTSOFT TECHNOLOGIES LTD</t>
  </si>
  <si>
    <t>CR2645</t>
  </si>
  <si>
    <t xml:space="preserve"> Mohamed Yarow Farah</t>
  </si>
  <si>
    <t>MOHAMED YAROW FARAH</t>
  </si>
  <si>
    <t>CR2646</t>
  </si>
  <si>
    <t>Sarova Whitesands Beach Resort &amp; Spa</t>
  </si>
  <si>
    <t>SAROVA WHITESANDS BEACH RESORT &amp; SPA</t>
  </si>
  <si>
    <t>CR2647</t>
  </si>
  <si>
    <t>Reuben Centre</t>
  </si>
  <si>
    <t>REUBEN CENTRE</t>
  </si>
  <si>
    <t>CR2648</t>
  </si>
  <si>
    <t>TANASO International Limited</t>
  </si>
  <si>
    <t>+254 (0) 722 822040</t>
  </si>
  <si>
    <t>TANASO INTERNATIONAL LIMITED</t>
  </si>
  <si>
    <t>CR2649</t>
  </si>
  <si>
    <t>Kowsar Hassan Duale</t>
  </si>
  <si>
    <t>KOWSAR HASSAN DUALE</t>
  </si>
  <si>
    <t>CR2650</t>
  </si>
  <si>
    <t>Valerie Nafula Mokakha</t>
  </si>
  <si>
    <t>VALERIE NAFULA MOKAKHA</t>
  </si>
  <si>
    <t>CR2651</t>
  </si>
  <si>
    <t>IKO Resort</t>
  </si>
  <si>
    <t>IKO RESORT</t>
  </si>
  <si>
    <t>CR2652</t>
  </si>
  <si>
    <t>Transafrica Water System Limited</t>
  </si>
  <si>
    <t>0728742819/0202632203</t>
  </si>
  <si>
    <t>TRANSAFRICA WATER SYSTEM LIMITED</t>
  </si>
  <si>
    <t>CR2653</t>
  </si>
  <si>
    <t>imperial Link Limited</t>
  </si>
  <si>
    <t>IMPERIAL LINK LIMITED</t>
  </si>
  <si>
    <t>CR2654</t>
  </si>
  <si>
    <t>Jehova Jireh Hotel</t>
  </si>
  <si>
    <t>JEHOVA JIREH HOTEL</t>
  </si>
  <si>
    <t>CR2655</t>
  </si>
  <si>
    <t>MO-Rapid Solutions Ltd</t>
  </si>
  <si>
    <t>MO-RAPID SOLUTIONS LTD</t>
  </si>
  <si>
    <t>CR2656</t>
  </si>
  <si>
    <t>Yash Commodities (K) Ltd</t>
  </si>
  <si>
    <t>YASH COMMODITIES (K) LTD</t>
  </si>
  <si>
    <t>CR2657</t>
  </si>
  <si>
    <t>Muthengo Development Solutions</t>
  </si>
  <si>
    <t>MUTHENGO DEVELOPMENT SOLUTIONS</t>
  </si>
  <si>
    <t>CR2658</t>
  </si>
  <si>
    <t>Abdihamid Weli Muhumed</t>
  </si>
  <si>
    <t>ABDIHAMID WELI MUHUMED</t>
  </si>
  <si>
    <t>CR2659</t>
  </si>
  <si>
    <t>Global Efficient Investment Ltd</t>
  </si>
  <si>
    <t>GLOBAL EFFICIENT INVESTMENT LTD</t>
  </si>
  <si>
    <t>CR2660</t>
  </si>
  <si>
    <t>Kiin Yussuf Hassan</t>
  </si>
  <si>
    <t>KIIN YUSSUF HASSAN</t>
  </si>
  <si>
    <t>CR2661</t>
  </si>
  <si>
    <t>Kenya Medical Supplies Authority</t>
  </si>
  <si>
    <t>KENYA MEDICAL SUPPLIES AUTHORITY</t>
  </si>
  <si>
    <t>CR2662</t>
  </si>
  <si>
    <t>Assa Abloy (E.A) Ltd</t>
  </si>
  <si>
    <t>ASSA ABLOY (E.A) LTD</t>
  </si>
  <si>
    <t>CR2663</t>
  </si>
  <si>
    <t>Bold Beautiful Interiors</t>
  </si>
  <si>
    <t>BOLD BEAUTIFUL INTERIORS</t>
  </si>
  <si>
    <t>CR2664</t>
  </si>
  <si>
    <t>Benitec EA Ltd</t>
  </si>
  <si>
    <t>BENITEC EA LTD</t>
  </si>
  <si>
    <t>CR2665</t>
  </si>
  <si>
    <t>Coolxtreme Ltd</t>
  </si>
  <si>
    <t>COOLXTREME LTD</t>
  </si>
  <si>
    <t>CR2666</t>
  </si>
  <si>
    <t>Design Corporate International Limited</t>
  </si>
  <si>
    <t>DESIGN CORPORATE INTERNATIONAL LIMITED</t>
  </si>
  <si>
    <t>CR2667</t>
  </si>
  <si>
    <t>PKF Taxation Services Ltd</t>
  </si>
  <si>
    <t>PKF TAXATION SERVICES LTD</t>
  </si>
  <si>
    <t>CR2668</t>
  </si>
  <si>
    <t>Stealth Africa Consulting LLP</t>
  </si>
  <si>
    <t>STEALTH AFRICA CONSULTING LLP</t>
  </si>
  <si>
    <t>CR2669</t>
  </si>
  <si>
    <t>Bonito Hotels Ltd</t>
  </si>
  <si>
    <t>BONITO HOTELS LTD</t>
  </si>
  <si>
    <t>CR2670</t>
  </si>
  <si>
    <t>SILVERLINE HOLDINGS</t>
  </si>
  <si>
    <t>0721 177 842</t>
  </si>
  <si>
    <t>CR2671</t>
  </si>
  <si>
    <t>Dorcas L. Lochakai</t>
  </si>
  <si>
    <t>DORCAS L. LOCHAKAI</t>
  </si>
  <si>
    <t>CR2672</t>
  </si>
  <si>
    <t>Bridgid Cherop Cheptai</t>
  </si>
  <si>
    <t>BRIDGID CHEROP CHEPTAI</t>
  </si>
  <si>
    <t>CR2673</t>
  </si>
  <si>
    <t>Asmo Enterprises</t>
  </si>
  <si>
    <t>ASMO ENTERPRISES</t>
  </si>
  <si>
    <t>CR2674</t>
  </si>
  <si>
    <t xml:space="preserve">Mary Kigasia Amuyunzu-Nyamongo </t>
  </si>
  <si>
    <t>MARY KIGASIA AMUYUNZU-NYAMONGO</t>
  </si>
  <si>
    <t>CR2675</t>
  </si>
  <si>
    <t>CDE St John Pastoral Centre</t>
  </si>
  <si>
    <t>CDE ST JOHN PASTORAL CENTRE</t>
  </si>
  <si>
    <t>CR2676</t>
  </si>
  <si>
    <t>Concoct Systems</t>
  </si>
  <si>
    <t>CONCOCT SYSTEMS</t>
  </si>
  <si>
    <t>CR2677</t>
  </si>
  <si>
    <t>Granite Company Limited</t>
  </si>
  <si>
    <t>GRANITE COMPANY LIMITED</t>
  </si>
  <si>
    <t>CR2678</t>
  </si>
  <si>
    <t>Talent Travel &amp; Tours Ltd</t>
  </si>
  <si>
    <t>TALENT TRAVEL &amp; TOURS LTD</t>
  </si>
  <si>
    <t>CR2679</t>
  </si>
  <si>
    <t>African Institute For Health and Development</t>
  </si>
  <si>
    <t>AFRICAN INSTITUTE FOR HEALTH AND DEVELOPMENT</t>
  </si>
  <si>
    <t>CR2680</t>
  </si>
  <si>
    <t xml:space="preserve">Victoria Nthenya Muya &amp; Associates </t>
  </si>
  <si>
    <t>VICTORIA NTHENYA MUYA &amp; ASSOCIATES</t>
  </si>
  <si>
    <t>CR2681</t>
  </si>
  <si>
    <t>Council of Governors</t>
  </si>
  <si>
    <t>0202403313/4</t>
  </si>
  <si>
    <t>COUNCIL OF GOVERNOR</t>
  </si>
  <si>
    <t>CR2682</t>
  </si>
  <si>
    <t>RCEA -KAINUK LOCAL CHURCH</t>
  </si>
  <si>
    <t>CR2683</t>
  </si>
  <si>
    <t>Yussuf Mohamed Haji</t>
  </si>
  <si>
    <t>YUSSUF MOHAMED HAJI</t>
  </si>
  <si>
    <t>CR2684</t>
  </si>
  <si>
    <t>Micarage Enterprises</t>
  </si>
  <si>
    <t>MICARAGE ENTERPRISES</t>
  </si>
  <si>
    <t>CR2685</t>
  </si>
  <si>
    <t>Mubarak Shop</t>
  </si>
  <si>
    <t>MUBARAK SHOP</t>
  </si>
  <si>
    <t>CR2686</t>
  </si>
  <si>
    <t>City Park Medical Centre</t>
  </si>
  <si>
    <t>CITY PARK MEDICAL CENTRE</t>
  </si>
  <si>
    <t>CR2687</t>
  </si>
  <si>
    <t>Kaluma General Supplies</t>
  </si>
  <si>
    <t>KALUMA GENERAL SUPPLIES</t>
  </si>
  <si>
    <t>CR2688</t>
  </si>
  <si>
    <t>Ibnu Bashir Electricals</t>
  </si>
  <si>
    <t>IBNU BASHIR ELECTRICALS</t>
  </si>
  <si>
    <t>CR2689</t>
  </si>
  <si>
    <t>Jama Kasim Guliye</t>
  </si>
  <si>
    <t>JAMA KASIM GULIYE</t>
  </si>
  <si>
    <t>CR2690</t>
  </si>
  <si>
    <t>Alhamdu Mini Market</t>
  </si>
  <si>
    <t>ALHAMDU MINI MARKET</t>
  </si>
  <si>
    <t>CR2691</t>
  </si>
  <si>
    <t>Kulmiye Medical Supplies Ltd</t>
  </si>
  <si>
    <t>KULMIYE MEDICAL SUPPLIES LTD</t>
  </si>
  <si>
    <t>CR2692</t>
  </si>
  <si>
    <t>MoH Dadaab Sub County</t>
  </si>
  <si>
    <t>MOH DADAAB SUB COUNTY</t>
  </si>
  <si>
    <t>CR2693</t>
  </si>
  <si>
    <t>Daud Bonaya Galma</t>
  </si>
  <si>
    <t>DAUD BONAYA GALMA</t>
  </si>
  <si>
    <t>CR2694</t>
  </si>
  <si>
    <t>Lufty Yusuf Abubakar</t>
  </si>
  <si>
    <t>LUFTY YUSUF ABUBAKAR</t>
  </si>
  <si>
    <t>CR2695</t>
  </si>
  <si>
    <t>SAHARA ABDI SHARAMO</t>
  </si>
  <si>
    <t>CR2696</t>
  </si>
  <si>
    <t>Damara Nasiroli Wamalwa</t>
  </si>
  <si>
    <t>DAMARA NASIROLI WAMALWA</t>
  </si>
  <si>
    <t>CR2697</t>
  </si>
  <si>
    <t>Faith N Martin</t>
  </si>
  <si>
    <t>FAITH N MARTIN</t>
  </si>
  <si>
    <t>CR2698</t>
  </si>
  <si>
    <t>Ahmednoor Shuriye Abdi</t>
  </si>
  <si>
    <t>AHMEDNOOR SHURIYE ABDI</t>
  </si>
  <si>
    <t>CR2699</t>
  </si>
  <si>
    <t>Joel Kimathi</t>
  </si>
  <si>
    <t>JOEL KIMATHI</t>
  </si>
  <si>
    <t>CR2700</t>
  </si>
  <si>
    <t>Abdiwahab Mohamud Deer</t>
  </si>
  <si>
    <t>ABDIWAHAB MOHAMUD DEER</t>
  </si>
  <si>
    <t>CR2701</t>
  </si>
  <si>
    <t>Abdirahman Issack Hassan</t>
  </si>
  <si>
    <t>ABDIRAHMAN ISSACK HASSAN</t>
  </si>
  <si>
    <t>CR2702</t>
  </si>
  <si>
    <t>Ahmed Muhumed Kasay</t>
  </si>
  <si>
    <t>AHMED MUHUMED KASAY</t>
  </si>
  <si>
    <t>CR2703</t>
  </si>
  <si>
    <t>Feiza Ibrahim Omar</t>
  </si>
  <si>
    <t>FEIZA IBRAHIM OMAR</t>
  </si>
  <si>
    <t>CR2704</t>
  </si>
  <si>
    <t>Muhidin Sharif Mohamed</t>
  </si>
  <si>
    <t>MUHIDIN SHARIF MOHAMED</t>
  </si>
  <si>
    <t>CR2705</t>
  </si>
  <si>
    <t>Dennis Peter Muriithi</t>
  </si>
  <si>
    <t>DENNIS PETER MURIITHI</t>
  </si>
  <si>
    <t>CR2706</t>
  </si>
  <si>
    <t>Mission Aviation Fellowship</t>
  </si>
  <si>
    <t>+254 20 6006020</t>
  </si>
  <si>
    <t>MISSION AVIATION FELLOWSHIP</t>
  </si>
  <si>
    <t>CR2707</t>
  </si>
  <si>
    <t>Nakimu Builders Company Ltd</t>
  </si>
  <si>
    <t>NAKIMU BUILDERS COMPANY LTD</t>
  </si>
  <si>
    <t>CR2708</t>
  </si>
  <si>
    <t>Sally Khanjila Wanyonyi</t>
  </si>
  <si>
    <t>SALLY KHANJILA WANYONYI</t>
  </si>
  <si>
    <t>CR2709</t>
  </si>
  <si>
    <t>Cleancom Community Agencies</t>
  </si>
  <si>
    <t>CLEANCOM COMMUNITY AGENCIES</t>
  </si>
  <si>
    <t>CR2710</t>
  </si>
  <si>
    <t>Hope Women Group</t>
  </si>
  <si>
    <t>HOPE WOMEN GROUP</t>
  </si>
  <si>
    <t>CR2711</t>
  </si>
  <si>
    <t>Janet Juma</t>
  </si>
  <si>
    <t>JANET JUMA</t>
  </si>
  <si>
    <t>CR2712</t>
  </si>
  <si>
    <t>Meximed Africa Limited</t>
  </si>
  <si>
    <t>MEXIMED AFRICA LIMITED</t>
  </si>
  <si>
    <t>CR2713</t>
  </si>
  <si>
    <t>African Cotton Industries Limited</t>
  </si>
  <si>
    <t>AFRICAN COTTON INDUSTRIES LIMITED</t>
  </si>
  <si>
    <t>CR2714</t>
  </si>
  <si>
    <t>Belea Pharmacy Ltd</t>
  </si>
  <si>
    <t>BELEA PHARMACY LTD</t>
  </si>
  <si>
    <t>CR2715</t>
  </si>
  <si>
    <t>Micirage Enterprises</t>
  </si>
  <si>
    <t>MICIRAGE ENTERPRISES</t>
  </si>
  <si>
    <t>CR2716</t>
  </si>
  <si>
    <t>Dulla Limited</t>
  </si>
  <si>
    <t>0722241325\ 0701030051</t>
  </si>
  <si>
    <t>DULLA LIMITED</t>
  </si>
  <si>
    <t>CR2717</t>
  </si>
  <si>
    <t>Alkanjelo Gitari Henry</t>
  </si>
  <si>
    <t>ALKANJELO GITARI HENRY</t>
  </si>
  <si>
    <t>CR2718</t>
  </si>
  <si>
    <t>The Kenyan Alliance Insurance Co. Ltd</t>
  </si>
  <si>
    <t>THE KENYAN ALLIANCE INSURANCE CO. LTD</t>
  </si>
  <si>
    <t>CR2719</t>
  </si>
  <si>
    <t>Ultratech Building Solutions Ltd</t>
  </si>
  <si>
    <t>ULTRATECH BUILDING SOLUTIONS LTD</t>
  </si>
  <si>
    <t>CR2720</t>
  </si>
  <si>
    <t>Digital Focus Communication</t>
  </si>
  <si>
    <t>DIGITAL FOCUS COMMUNICATION</t>
  </si>
  <si>
    <t>CR2721</t>
  </si>
  <si>
    <t>Christian Brothers Ruben Centre</t>
  </si>
  <si>
    <t>CHRISTIAN BROTHERS RUBEN CENTRE</t>
  </si>
  <si>
    <t>CR2722</t>
  </si>
  <si>
    <t>Curtis Kamau Alice</t>
  </si>
  <si>
    <t>CURTIS KAMAU ALICE</t>
  </si>
  <si>
    <t>CR2723</t>
  </si>
  <si>
    <t>Kennedy Olashompai Leshinka</t>
  </si>
  <si>
    <t>KENNEDY OLASHOMPAI LESHINKA</t>
  </si>
  <si>
    <t>CR2724</t>
  </si>
  <si>
    <t>Lokichar Toyota</t>
  </si>
  <si>
    <t>LOKICHAR TOYOTA</t>
  </si>
  <si>
    <t>CR2725</t>
  </si>
  <si>
    <t>Pinebridge Training and Consulting Ltd</t>
  </si>
  <si>
    <t>0736742321/0204404599</t>
  </si>
  <si>
    <t>PINEBRIDGE TRAINING AND CONSULTING LTD</t>
  </si>
  <si>
    <t>CR2726</t>
  </si>
  <si>
    <t>Hydrouniverse Trading Co. Ltd</t>
  </si>
  <si>
    <t>HYDROUNIVERSE TRADING CO. LTD</t>
  </si>
  <si>
    <t>CR2727</t>
  </si>
  <si>
    <t>Craft Silicon Limited</t>
  </si>
  <si>
    <t>+254 755 777 111</t>
  </si>
  <si>
    <t>CRAFT SILICON LIMITED</t>
  </si>
  <si>
    <t>CR2728</t>
  </si>
  <si>
    <t>Crystal Rock Engineering</t>
  </si>
  <si>
    <t>CRYSTAL ROCK ENGINEERING</t>
  </si>
  <si>
    <t>CR2729</t>
  </si>
  <si>
    <t>Dur Dur Holding Company Limited</t>
  </si>
  <si>
    <t>DUR DUR HOLDING COMPANY LIMITED</t>
  </si>
  <si>
    <t>CR2730</t>
  </si>
  <si>
    <t>Internet Solutions Kenya Ltd</t>
  </si>
  <si>
    <t>INTERNET SOLUTIONS KENYA LTD</t>
  </si>
  <si>
    <t>CR2731</t>
  </si>
  <si>
    <t xml:space="preserve">The Kenyatta International Convention Centre </t>
  </si>
  <si>
    <t>THE KENYATTA INTERNATIONAL CONFERENCE CENTRE</t>
  </si>
  <si>
    <t>CR2732</t>
  </si>
  <si>
    <t>Elite Offset Ltd</t>
  </si>
  <si>
    <t>ELITE OFFSET LTD</t>
  </si>
  <si>
    <t>CR2733</t>
  </si>
  <si>
    <t>Paperbags Limited</t>
  </si>
  <si>
    <t>+254 723 938777 / 734579070</t>
  </si>
  <si>
    <t>PAPERBAGS LIMITED</t>
  </si>
  <si>
    <t>CR2734</t>
  </si>
  <si>
    <t>SAJ CERAMICS LTD</t>
  </si>
  <si>
    <t>CR2735</t>
  </si>
  <si>
    <t>General Industries Ltd</t>
  </si>
  <si>
    <t>GENERAL INDUSTRIES LTD</t>
  </si>
  <si>
    <t>CR2736</t>
  </si>
  <si>
    <t>Jedy General Contractors Ltd</t>
  </si>
  <si>
    <t>JEDY GENERAL CONTRACTORS LTD</t>
  </si>
  <si>
    <t>CR2737</t>
  </si>
  <si>
    <t>Hass Electrical Suppliers Two</t>
  </si>
  <si>
    <t>0733832283/0722802384</t>
  </si>
  <si>
    <t>HASS ELECTRICAL SUPPLIERS TWO</t>
  </si>
  <si>
    <t>CR2738</t>
  </si>
  <si>
    <t>Crown Paints Kenya Limited</t>
  </si>
  <si>
    <t>CROWN PAINTS KENYA LIMITED</t>
  </si>
  <si>
    <t>CR2739</t>
  </si>
  <si>
    <t xml:space="preserve">Sololo Mission Hospital </t>
  </si>
  <si>
    <t>SOLOLO MISSION HOSPITAL</t>
  </si>
  <si>
    <t>CR2740</t>
  </si>
  <si>
    <t>HPS Experience Kft.</t>
  </si>
  <si>
    <t>+36 70 681 4549</t>
  </si>
  <si>
    <t>HPS EXPERIENCE KFT.</t>
  </si>
  <si>
    <t>CR2741</t>
  </si>
  <si>
    <t>Mibawa Suppliers Ltd</t>
  </si>
  <si>
    <t>MIBAWA SUPPLIERS LTD</t>
  </si>
  <si>
    <t>CR2742</t>
  </si>
  <si>
    <t>Maroni Enterprises Limited</t>
  </si>
  <si>
    <t>MARONI ENTERPRISES LIMITED</t>
  </si>
  <si>
    <t>CR2743</t>
  </si>
  <si>
    <t>NRS Relief</t>
  </si>
  <si>
    <t>NRS RELIEF</t>
  </si>
  <si>
    <t>CR2744</t>
  </si>
  <si>
    <t>The Spread Eagle Ltd</t>
  </si>
  <si>
    <t>THE SPREAD EAGLE LTD</t>
  </si>
  <si>
    <t>CR2745</t>
  </si>
  <si>
    <t>Sketchers Design Promoters Ltd</t>
  </si>
  <si>
    <t>0739700400/0720573600</t>
  </si>
  <si>
    <t>SKETCHERS DESIGN PROMOTERS LTD</t>
  </si>
  <si>
    <t>CR2746</t>
  </si>
  <si>
    <t>Stantan Communication</t>
  </si>
  <si>
    <t>STANTAN COMMUNICATION</t>
  </si>
  <si>
    <t>CR2747</t>
  </si>
  <si>
    <t>KRCS ICHA STUDY/SURVEY</t>
  </si>
  <si>
    <t>CR2748</t>
  </si>
  <si>
    <t>Amrec Solutions</t>
  </si>
  <si>
    <t>AMREC SOLUTIONS</t>
  </si>
  <si>
    <t>CR2749</t>
  </si>
  <si>
    <t>Tewodros Bamlaku</t>
  </si>
  <si>
    <t>TEWODROS BAMLAKU</t>
  </si>
  <si>
    <t>CR2750</t>
  </si>
  <si>
    <t>ALLTERAIN SERVICES (K) LTD</t>
  </si>
  <si>
    <t>CR2751</t>
  </si>
  <si>
    <t>Action Africa Help International</t>
  </si>
  <si>
    <t>ACTION AFRICA HELP INTERNATIONAL</t>
  </si>
  <si>
    <t>CR2752</t>
  </si>
  <si>
    <t>VANILLAS ENTERPRISES</t>
  </si>
  <si>
    <t>CR2753</t>
  </si>
  <si>
    <t>Aziza Hassan Maalim</t>
  </si>
  <si>
    <t>AZIZA HASSAN MAALIM</t>
  </si>
  <si>
    <t>CR2754</t>
  </si>
  <si>
    <t>Amiin Ahmed Rashid</t>
  </si>
  <si>
    <t>AMIIN AHMED RASHID</t>
  </si>
  <si>
    <t>CR2755</t>
  </si>
  <si>
    <t>Halzam Investment</t>
  </si>
  <si>
    <t>HALZAM INVESTMENT</t>
  </si>
  <si>
    <t>CR2756</t>
  </si>
  <si>
    <t>Medsol Enterprises</t>
  </si>
  <si>
    <t>MEDSOL ENTERPRISES</t>
  </si>
  <si>
    <t>CR2757</t>
  </si>
  <si>
    <t xml:space="preserve"> Moulid Omar</t>
  </si>
  <si>
    <t>MOULID OMAR</t>
  </si>
  <si>
    <t>CR2758</t>
  </si>
  <si>
    <t>Satlink Communications</t>
  </si>
  <si>
    <t>SATLINK COMMUNICATIONS</t>
  </si>
  <si>
    <t>CR2759</t>
  </si>
  <si>
    <t>Medical Practitioners &amp; Dentist Board</t>
  </si>
  <si>
    <t>0720771478/ 0738504112</t>
  </si>
  <si>
    <t>MEDICAL PRACTITIONERS &amp; DENTIST BOARD</t>
  </si>
  <si>
    <t>CR2760</t>
  </si>
  <si>
    <t>AFRINIC LTD</t>
  </si>
  <si>
    <t>CR2761</t>
  </si>
  <si>
    <t>Mtwapa Furnitures</t>
  </si>
  <si>
    <t>MTWAPA FURNITURES</t>
  </si>
  <si>
    <t>CR2762</t>
  </si>
  <si>
    <t>Memoirs Event Management</t>
  </si>
  <si>
    <t>MEMOIRS EVENT MANAGEMENT</t>
  </si>
  <si>
    <t>CR2763</t>
  </si>
  <si>
    <t>Human Performance Dynamics Africa Ltd</t>
  </si>
  <si>
    <t>HUMAN</t>
  </si>
  <si>
    <t>CR2764</t>
  </si>
  <si>
    <t>Abdi Haji Mohamed Adam</t>
  </si>
  <si>
    <t>ABDI HAJI MOHAMED ADAM</t>
  </si>
  <si>
    <t>CR2765</t>
  </si>
  <si>
    <t>Lizsol Chem Company Ltd</t>
  </si>
  <si>
    <t>LIZSOL CHEM COMPANY LTD</t>
  </si>
  <si>
    <t>CR2766</t>
  </si>
  <si>
    <t>Digital Print Media Ltd</t>
  </si>
  <si>
    <t>0721597449/0202059226</t>
  </si>
  <si>
    <t>DIGITAL PRINT MEDIA LTD</t>
  </si>
  <si>
    <t>CR2767</t>
  </si>
  <si>
    <t xml:space="preserve">Clique </t>
  </si>
  <si>
    <t>0720638638/0732886479</t>
  </si>
  <si>
    <t>CLIQUE</t>
  </si>
  <si>
    <t>CR2768</t>
  </si>
  <si>
    <t>Promo Kings Limited</t>
  </si>
  <si>
    <t>PROMO KINGS LIMITED</t>
  </si>
  <si>
    <t>CR2769</t>
  </si>
  <si>
    <t>MO Entertainment Worldwide</t>
  </si>
  <si>
    <t>MO ENTERTAINMENT WORLDWIDE</t>
  </si>
  <si>
    <t>CR2770</t>
  </si>
  <si>
    <t>GeoPoll</t>
  </si>
  <si>
    <t>GEOPOLL</t>
  </si>
  <si>
    <t>CR2771</t>
  </si>
  <si>
    <t>KAB KAM ENTERPRISES</t>
  </si>
  <si>
    <t>CR2772</t>
  </si>
  <si>
    <t>Bari Energy Ltd</t>
  </si>
  <si>
    <t>BARI ENERGY LTD</t>
  </si>
  <si>
    <t>CR2773</t>
  </si>
  <si>
    <t>BICOL INTERNATIONAL KENYA LTD</t>
  </si>
  <si>
    <t>CR2774</t>
  </si>
  <si>
    <t>Michael O Odhiambo</t>
  </si>
  <si>
    <t>MICHAEL O ODHIAMBO</t>
  </si>
  <si>
    <t>CR2775</t>
  </si>
  <si>
    <t>Moyale District Hospital</t>
  </si>
  <si>
    <t>069-52022</t>
  </si>
  <si>
    <t>MOYALE DISTRICT HOSPITAL</t>
  </si>
  <si>
    <t>CR2776</t>
  </si>
  <si>
    <t>SA Vaccine Producers (pty) Ltd</t>
  </si>
  <si>
    <t>SA VACCINE PRODUCERS (PTY) LTD</t>
  </si>
  <si>
    <t>CR2777</t>
  </si>
  <si>
    <t>International Humanitarian Studies Association</t>
  </si>
  <si>
    <t>INTERNATIONAL HUMANITARIAN STUDIES ASSOCIATION</t>
  </si>
  <si>
    <t>CR2778</t>
  </si>
  <si>
    <t>Tilda Agencies</t>
  </si>
  <si>
    <t>TILDA AGENCIES</t>
  </si>
  <si>
    <t>CR2779</t>
  </si>
  <si>
    <t>Mandola Enterprises</t>
  </si>
  <si>
    <t>MANDOLA ENTERPRISES</t>
  </si>
  <si>
    <t>CR2780</t>
  </si>
  <si>
    <t>African Braille Centre</t>
  </si>
  <si>
    <t>AFRICAN BRAILLE CENTRE</t>
  </si>
  <si>
    <t>CR2781</t>
  </si>
  <si>
    <t>Inspired Edge Limited</t>
  </si>
  <si>
    <t>INSPIRED EDGE LIMITED</t>
  </si>
  <si>
    <t>CR2782</t>
  </si>
  <si>
    <t>Zamaradi Productions Ltd</t>
  </si>
  <si>
    <t>ZAMARADI PRODUCTIONS LTD</t>
  </si>
  <si>
    <t>CR2783</t>
  </si>
  <si>
    <t>The Pot Limited</t>
  </si>
  <si>
    <t>THE POT LIMITED</t>
  </si>
  <si>
    <t>CR2784</t>
  </si>
  <si>
    <t>Sparlex Limited</t>
  </si>
  <si>
    <t>SPARLEX LIMITED</t>
  </si>
  <si>
    <t>CR2785</t>
  </si>
  <si>
    <t>Auto Ancillaries Limited</t>
  </si>
  <si>
    <t>AUTO ANCILLARIES LIMITED</t>
  </si>
  <si>
    <t>CR2786</t>
  </si>
  <si>
    <t>Salan Company Limited</t>
  </si>
  <si>
    <t>SALAN COMPANY LIMITED</t>
  </si>
  <si>
    <t>CR2787</t>
  </si>
  <si>
    <t>Patma Ventures</t>
  </si>
  <si>
    <t>PATMA VENTURES</t>
  </si>
  <si>
    <t>CR2788</t>
  </si>
  <si>
    <t>Ultimate Care Links Ltd</t>
  </si>
  <si>
    <t>ULTIMATE CARE LINKS LTD</t>
  </si>
  <si>
    <t>CR2789</t>
  </si>
  <si>
    <t>Mariguini CHW Unit</t>
  </si>
  <si>
    <t>MARIGUINI CHW UNIT</t>
  </si>
  <si>
    <t>CR2790</t>
  </si>
  <si>
    <t>ABS-CBN Corporation</t>
  </si>
  <si>
    <t>ABS-CBN CORPORATION</t>
  </si>
  <si>
    <t>CR2791</t>
  </si>
  <si>
    <t>Yatoi Investment Limited</t>
  </si>
  <si>
    <t>YATOI INVESTMENT LIMITED</t>
  </si>
  <si>
    <t>CR2792</t>
  </si>
  <si>
    <t>Intransigent Enterprises Ltd</t>
  </si>
  <si>
    <t>INTRANSIGENT ENTERPRISES LTD</t>
  </si>
  <si>
    <t>CR2793</t>
  </si>
  <si>
    <t>Isaiah Oba Kuriche</t>
  </si>
  <si>
    <t>ISAIAH OBA KURICHE</t>
  </si>
  <si>
    <t>CR2794</t>
  </si>
  <si>
    <t>Scanad (K) Ltd</t>
  </si>
  <si>
    <t>SCANAD (K) LTD</t>
  </si>
  <si>
    <t>CR2795</t>
  </si>
  <si>
    <t>WPP Scangroup PLC</t>
  </si>
  <si>
    <t>+254 (20) 2710021</t>
  </si>
  <si>
    <t>WPP SCANGROUP PLC</t>
  </si>
  <si>
    <t>CR2796</t>
  </si>
  <si>
    <t>Enos Olik Productions</t>
  </si>
  <si>
    <t>ENOS OLIK PRODUCTIONS</t>
  </si>
  <si>
    <t>CR2797</t>
  </si>
  <si>
    <t>Rift Valley Hills Resort</t>
  </si>
  <si>
    <t>RIFT VALLEY HILLS RESORT</t>
  </si>
  <si>
    <t>CR2798</t>
  </si>
  <si>
    <t>Quality Frames Kenya</t>
  </si>
  <si>
    <t>QUALITY FRAMES KENYA</t>
  </si>
  <si>
    <t>CR2799</t>
  </si>
  <si>
    <t>Vintage Point Media</t>
  </si>
  <si>
    <t>VINTAGE POINT MEDIA</t>
  </si>
  <si>
    <t>CR2800</t>
  </si>
  <si>
    <t>Saary General Suppliers Limited</t>
  </si>
  <si>
    <t>SAARY GENERAL SUPPLIERS LIMITED</t>
  </si>
  <si>
    <t>CR2801</t>
  </si>
  <si>
    <t>Sagana Gateway Resort</t>
  </si>
  <si>
    <t>SAGANA GATEWAY RESORT</t>
  </si>
  <si>
    <t>CR2802</t>
  </si>
  <si>
    <t>Amber Stores</t>
  </si>
  <si>
    <t>AMBER STORES</t>
  </si>
  <si>
    <t>CR2803</t>
  </si>
  <si>
    <t>SAVANNAH CEMENT</t>
  </si>
  <si>
    <t>CR2804</t>
  </si>
  <si>
    <t>Anne Mulombe Musyoki</t>
  </si>
  <si>
    <t>ANNE MULOMBE MUSYOKI</t>
  </si>
  <si>
    <t>CR2805</t>
  </si>
  <si>
    <t>Lintex Power System Ltd</t>
  </si>
  <si>
    <t>LINTEX POWER SYSTEM LTD</t>
  </si>
  <si>
    <t>CR2806</t>
  </si>
  <si>
    <t xml:space="preserve">Camerafrica Consultants </t>
  </si>
  <si>
    <t>CAMERAFRICA CONSULTANTS</t>
  </si>
  <si>
    <t>CR2807</t>
  </si>
  <si>
    <t>Osman Mohamud Jelle</t>
  </si>
  <si>
    <t>OSMAN MOHAMUD JELLE</t>
  </si>
  <si>
    <t>CR2808</t>
  </si>
  <si>
    <t>Sammuel Kyalo</t>
  </si>
  <si>
    <t>0712 087085</t>
  </si>
  <si>
    <t>SAMMUEL KYALO</t>
  </si>
  <si>
    <t>CR2809</t>
  </si>
  <si>
    <t>Empire Elite Builders Limited</t>
  </si>
  <si>
    <t>EMPIRE ELITE BUILDERS LIMITED</t>
  </si>
  <si>
    <t>CR2810</t>
  </si>
  <si>
    <t>Movenpick Hotel &amp; Residences Nairobi</t>
  </si>
  <si>
    <t>MOVENPICK HOTEL &amp; RESIDENCES NAIROBI</t>
  </si>
  <si>
    <t>CR2811</t>
  </si>
  <si>
    <t>HemoCue Kenya Limited</t>
  </si>
  <si>
    <t>HEMOCUE KENYA LIMITED</t>
  </si>
  <si>
    <t>CR2812</t>
  </si>
  <si>
    <t>ROI scientific Limited</t>
  </si>
  <si>
    <t>ROI SCIENTIFIC LIMITED</t>
  </si>
  <si>
    <t>CR2813</t>
  </si>
  <si>
    <t>Labulax supplies ltd</t>
  </si>
  <si>
    <t>LABULAX SUPPLIES LTD</t>
  </si>
  <si>
    <t>CR2814</t>
  </si>
  <si>
    <t>PHARMAKEN Limited</t>
  </si>
  <si>
    <t>PHARMAKEN LIMITED</t>
  </si>
  <si>
    <t>CR2815</t>
  </si>
  <si>
    <t>Bamburi cement Ltd</t>
  </si>
  <si>
    <t xml:space="preserve">+254 722 205471 / 727 532130 </t>
  </si>
  <si>
    <t>BAMBURI CEMENT LTD</t>
  </si>
  <si>
    <t>CR2816</t>
  </si>
  <si>
    <t>Veteran Pharmaceuticals Limited</t>
  </si>
  <si>
    <t>0722670591/0716483997</t>
  </si>
  <si>
    <t>VETERAN PHARMACEUTICALS LIMITED</t>
  </si>
  <si>
    <t>CR2817</t>
  </si>
  <si>
    <t>KAKUMA BOOKS AND STATIONERY MEGAMART</t>
  </si>
  <si>
    <t>CR2818</t>
  </si>
  <si>
    <t>SAMSREF ENGINEERING SERVICES</t>
  </si>
  <si>
    <t>CR2819</t>
  </si>
  <si>
    <t>SILGA SPRINGS CLUB &amp; RESTAURANT</t>
  </si>
  <si>
    <t>CR2820</t>
  </si>
  <si>
    <t>BYLINES  SIGNS SYTEMS</t>
  </si>
  <si>
    <t>CR2821</t>
  </si>
  <si>
    <t>Mandera Youth Polytechnic</t>
  </si>
  <si>
    <t>MANDERA YOUTH POLYTECHNIC</t>
  </si>
  <si>
    <t>CR2822</t>
  </si>
  <si>
    <t>Brandworld Communications Ltd</t>
  </si>
  <si>
    <t>BRANDWORLD COMMUNICATIONS LTD</t>
  </si>
  <si>
    <t>CR2823</t>
  </si>
  <si>
    <t>Luxus Global Limited</t>
  </si>
  <si>
    <t>LUXUS GLOBAL LIMITED</t>
  </si>
  <si>
    <t>CR2824</t>
  </si>
  <si>
    <t>Hariba One Enterprises</t>
  </si>
  <si>
    <t>HARIBA ONE ENTERPRISES</t>
  </si>
  <si>
    <t>CR2825</t>
  </si>
  <si>
    <t>Dukow Limited</t>
  </si>
  <si>
    <t>DUKOW LIMITED</t>
  </si>
  <si>
    <t>CR2826</t>
  </si>
  <si>
    <t>Pacific star investment Limited</t>
  </si>
  <si>
    <t>PACIFIC STAR INVESTMENT LIMITED</t>
  </si>
  <si>
    <t>CR2827</t>
  </si>
  <si>
    <t>Crystal Media Africa</t>
  </si>
  <si>
    <t>CRYSTAL MEDIA AFRICA</t>
  </si>
  <si>
    <t>CR2828</t>
  </si>
  <si>
    <t>Kenya Grip &amp; Sparks Lighting</t>
  </si>
  <si>
    <t>KENYA GRIP &amp; SPARKS LIGHTING</t>
  </si>
  <si>
    <t>CR2829</t>
  </si>
  <si>
    <t>Exp Momentum Limited</t>
  </si>
  <si>
    <t>EXP MOMENTUM LIMITED</t>
  </si>
  <si>
    <t>CR2830</t>
  </si>
  <si>
    <t>Kenya Red Cross Society Nairobi Branch</t>
  </si>
  <si>
    <t>KENYA RED CROSS SOCIETY NAIROBI BRANCH</t>
  </si>
  <si>
    <t>CR2831</t>
  </si>
  <si>
    <t>Hussein Omar Salim</t>
  </si>
  <si>
    <t>HUSSEIN OMAR SALIM</t>
  </si>
  <si>
    <t>CR2832</t>
  </si>
  <si>
    <t>Ole Sereni Hotel</t>
  </si>
  <si>
    <t>OLE SERENI HOTEL</t>
  </si>
  <si>
    <t>CR2833</t>
  </si>
  <si>
    <t>Keep it Promo (K) Ltd</t>
  </si>
  <si>
    <t>KEEP IT PROMO (K) LTD</t>
  </si>
  <si>
    <t>CR2834</t>
  </si>
  <si>
    <t>Maridhiano C.B.O</t>
  </si>
  <si>
    <t>MARIDHIANO C.B.O</t>
  </si>
  <si>
    <t>CR2835</t>
  </si>
  <si>
    <t>Global Fleet Solutions Logistics DWC LLC</t>
  </si>
  <si>
    <t>GLOBAL FLEET SOLUTIONS LOGISTICS DWC LLC</t>
  </si>
  <si>
    <t>CR2836</t>
  </si>
  <si>
    <t>Twining Safaris</t>
  </si>
  <si>
    <t>TWINING SAFARIS</t>
  </si>
  <si>
    <t>CR2837</t>
  </si>
  <si>
    <t>Juventus Tours &amp; Travels Ltd</t>
  </si>
  <si>
    <t>JUVENTUS TOURS &amp; TRAVELS LTD</t>
  </si>
  <si>
    <t>CR2838</t>
  </si>
  <si>
    <t>Red Rose CPS Ltd</t>
  </si>
  <si>
    <t>+353 (0) 766 244 100</t>
  </si>
  <si>
    <t>RED ROSE CPS LTD</t>
  </si>
  <si>
    <t>CR2839</t>
  </si>
  <si>
    <t>Moses Dulo Otunga</t>
  </si>
  <si>
    <t>MOSES DULO OTUNGA</t>
  </si>
  <si>
    <t>CR2840</t>
  </si>
  <si>
    <t>Evangelical Lutheran Church in Kenya</t>
  </si>
  <si>
    <t>EVANGELICAL LUTHERAN CHURCH IN KENYA</t>
  </si>
  <si>
    <t>CR2841</t>
  </si>
  <si>
    <t>STEP UP ADVISORY LTD.</t>
  </si>
  <si>
    <t>CR2842</t>
  </si>
  <si>
    <t>Eldobase Chemists</t>
  </si>
  <si>
    <t>ELDOBASE CHEMISTS</t>
  </si>
  <si>
    <t>CR2844</t>
  </si>
  <si>
    <t>Uthbii General Holdings</t>
  </si>
  <si>
    <t>UTHBII GENERAL HOLDINGS</t>
  </si>
  <si>
    <t>CR2845</t>
  </si>
  <si>
    <t>Mohamed Sheikh Ahmed</t>
  </si>
  <si>
    <t>MOHAMED SHEIKH AHMED</t>
  </si>
  <si>
    <t>CR2846</t>
  </si>
  <si>
    <t>Stegra Hotel</t>
  </si>
  <si>
    <t>CR2847</t>
  </si>
  <si>
    <t>Khaiba Solution</t>
  </si>
  <si>
    <t>KHAIBA SOLUTION</t>
  </si>
  <si>
    <t>CR2848</t>
  </si>
  <si>
    <t>New Mahrus Hotel &amp; Rooftop Restaurant</t>
  </si>
  <si>
    <t>NEW MAHRUS HOTEL &amp; ROOFTOP RESTAURANT</t>
  </si>
  <si>
    <t>CR2849</t>
  </si>
  <si>
    <t>Skyarch Ltd</t>
  </si>
  <si>
    <t>SKYARCH LTD</t>
  </si>
  <si>
    <t>CR2850</t>
  </si>
  <si>
    <t>Pharmart Chemist Ltd</t>
  </si>
  <si>
    <t>PHARMART CHEMIST LTD</t>
  </si>
  <si>
    <t>CR2851</t>
  </si>
  <si>
    <t>Aston Computers &amp; Office Equipment</t>
  </si>
  <si>
    <t>ASTON COMPUTERS &amp; OFFICE EQUIPMENT</t>
  </si>
  <si>
    <t>CR2852</t>
  </si>
  <si>
    <t>Hubanet Communications</t>
  </si>
  <si>
    <t>HUBANET COMMUNICATIONS</t>
  </si>
  <si>
    <t>CR2853</t>
  </si>
  <si>
    <t>Madam Kay Catering Services</t>
  </si>
  <si>
    <t>MADAM KAY CATERING SERVICES</t>
  </si>
  <si>
    <t>CR2854</t>
  </si>
  <si>
    <t>Judy Wanjiru Mbuthia</t>
  </si>
  <si>
    <t>JUDY WANJIRU MBUTHIA</t>
  </si>
  <si>
    <t>CR2855</t>
  </si>
  <si>
    <t>Sangailu Stores Ltd</t>
  </si>
  <si>
    <t>046-2102449</t>
  </si>
  <si>
    <t>SANGAILU STORES LTD</t>
  </si>
  <si>
    <t>CR2856</t>
  </si>
  <si>
    <t>Basori Stationers</t>
  </si>
  <si>
    <t>BASORI STATIONERS</t>
  </si>
  <si>
    <t>CR2857</t>
  </si>
  <si>
    <t>KRCS NAROK BRANCH</t>
  </si>
  <si>
    <t>CR2858</t>
  </si>
  <si>
    <t>Loshon Integral Development Company Ltd</t>
  </si>
  <si>
    <t>050-22914</t>
  </si>
  <si>
    <t>LOSHON INTEGRAL DEVELOPMENT COMPANY LTD</t>
  </si>
  <si>
    <t>CR2859</t>
  </si>
  <si>
    <t>Eldom Holdings Limited</t>
  </si>
  <si>
    <t>ELDOM HOLDINGS LIMITED</t>
  </si>
  <si>
    <t>CR2860</t>
  </si>
  <si>
    <t>Ikonia Resorts &amp; Hotels Ltd</t>
  </si>
  <si>
    <t>IKONIA RESORTS &amp; HOTELS LTD</t>
  </si>
  <si>
    <t>CR2861</t>
  </si>
  <si>
    <t>Aggytech Enterprise</t>
  </si>
  <si>
    <t>AGGYTECH ENTERPRISE</t>
  </si>
  <si>
    <t>CR2862</t>
  </si>
  <si>
    <t>Alfalink Enterprises Ltd</t>
  </si>
  <si>
    <t>ALFALINK ENTERPRISES LTD</t>
  </si>
  <si>
    <t>CR2863</t>
  </si>
  <si>
    <t>Clarence House Apartments Ltd</t>
  </si>
  <si>
    <t>CLARENCE HOUSE APARTMENTS LTD</t>
  </si>
  <si>
    <t>CR2864</t>
  </si>
  <si>
    <t>Kora Restaurant and Lodging Limited</t>
  </si>
  <si>
    <t>KORA RESTAURANT AND LODGING LIMITED</t>
  </si>
  <si>
    <t>CR2865</t>
  </si>
  <si>
    <t>Acai Holdings Ltd</t>
  </si>
  <si>
    <t>ACAI HOLDINGS LTD</t>
  </si>
  <si>
    <t>CR2866</t>
  </si>
  <si>
    <t>Dami Agencies</t>
  </si>
  <si>
    <t>DAMI AGENCIES</t>
  </si>
  <si>
    <t>CR2867</t>
  </si>
  <si>
    <t>Sanco Teachers training</t>
  </si>
  <si>
    <t>SANCO TEACHERS TRAINING</t>
  </si>
  <si>
    <t>CR2868</t>
  </si>
  <si>
    <t>Dinah  Katina</t>
  </si>
  <si>
    <t>DINAH  KATINA</t>
  </si>
  <si>
    <t>CR2869</t>
  </si>
  <si>
    <t>JARED N WEPUKHULU</t>
  </si>
  <si>
    <t>CR2870</t>
  </si>
  <si>
    <t>Anne Wanjiru Muhinja</t>
  </si>
  <si>
    <t>ANNE WANJIRU MUHINJA</t>
  </si>
  <si>
    <t>CR2871</t>
  </si>
  <si>
    <t>Kiyako Limited</t>
  </si>
  <si>
    <t>KIYAKO LIMITED</t>
  </si>
  <si>
    <t>CR2872</t>
  </si>
  <si>
    <t>Mohamed Ali Mohamud</t>
  </si>
  <si>
    <t>MOHAMED ALI MOHAMUD</t>
  </si>
  <si>
    <t>CR2873</t>
  </si>
  <si>
    <t>Toyotsu Service Centre</t>
  </si>
  <si>
    <t>0702968504/490</t>
  </si>
  <si>
    <t>TOYOTSU SERVICE CENTRE</t>
  </si>
  <si>
    <t>CR2874</t>
  </si>
  <si>
    <t>Saka Al Hamdu Lodge</t>
  </si>
  <si>
    <t>SAKA AL HAMDU LODGE</t>
  </si>
  <si>
    <t>CR2875</t>
  </si>
  <si>
    <t>In-design Impressions Ltd</t>
  </si>
  <si>
    <t>IN-DESIGN IMPRESSIONS LTD</t>
  </si>
  <si>
    <t>CR2876</t>
  </si>
  <si>
    <t>Vacani Resort</t>
  </si>
  <si>
    <t>VACANI RESORT</t>
  </si>
  <si>
    <t>CR2877</t>
  </si>
  <si>
    <t>Chanamaro Ent Ltd</t>
  </si>
  <si>
    <t>CHANAMARO ENT LTD</t>
  </si>
  <si>
    <t>CR2878</t>
  </si>
  <si>
    <t xml:space="preserve">Millie Cherotich Rono </t>
  </si>
  <si>
    <t>MILLIE CHEROTICH RONO</t>
  </si>
  <si>
    <t>CR2879</t>
  </si>
  <si>
    <t>Saku Guest House</t>
  </si>
  <si>
    <t>SAKU GUEST HOUSE</t>
  </si>
  <si>
    <t>CR2880</t>
  </si>
  <si>
    <t>Alrisala Shop</t>
  </si>
  <si>
    <t>ALRISALA SHOP</t>
  </si>
  <si>
    <t>CR2881</t>
  </si>
  <si>
    <t>Abdishukri Athar Sheikh</t>
  </si>
  <si>
    <t>ABDISHUKRI ATHAR SHEIKH</t>
  </si>
  <si>
    <t>CR2882</t>
  </si>
  <si>
    <t>Kisumu Ndogo All star Youth Group</t>
  </si>
  <si>
    <t>KISUMU NDOGO ALL STAR YOUTH GROUP</t>
  </si>
  <si>
    <t>CR2883</t>
  </si>
  <si>
    <t>Guliye Hotel</t>
  </si>
  <si>
    <t>GULIYE HOTEL</t>
  </si>
  <si>
    <t>CR2884</t>
  </si>
  <si>
    <t>Simon Chege</t>
  </si>
  <si>
    <t>SIMON CHEGE</t>
  </si>
  <si>
    <t>CR2885</t>
  </si>
  <si>
    <t>Aden Hassan Abdi</t>
  </si>
  <si>
    <t>ADEN HASSAN ABDI</t>
  </si>
  <si>
    <t>CR2886</t>
  </si>
  <si>
    <t>Dere &amp; Sons Transporters and Suppliers</t>
  </si>
  <si>
    <t>DERE &amp; SONS TRANSPORTERS AND SUPPLIERS</t>
  </si>
  <si>
    <t>CR2887</t>
  </si>
  <si>
    <t>Prime millenium Limited</t>
  </si>
  <si>
    <t>PRIME MILLENIUM LIMITED</t>
  </si>
  <si>
    <t>CR2888</t>
  </si>
  <si>
    <t>Halima Hassan Issak</t>
  </si>
  <si>
    <t>HALIMA HASSAN ISSAK</t>
  </si>
  <si>
    <t>CR2889</t>
  </si>
  <si>
    <t>Suleka Adow Adan</t>
  </si>
  <si>
    <t>SULEKA ADOW ADAN</t>
  </si>
  <si>
    <t>CR2890</t>
  </si>
  <si>
    <t>Ali Mohamed Ali</t>
  </si>
  <si>
    <t>ALI MOHAMED ALI</t>
  </si>
  <si>
    <t>CR2891</t>
  </si>
  <si>
    <t>Midway Banisa Hotel</t>
  </si>
  <si>
    <t>MIDWAY BANISA HOTEL</t>
  </si>
  <si>
    <t>CR2892</t>
  </si>
  <si>
    <t>Hassan Abdullahi Mohamed</t>
  </si>
  <si>
    <t>HASSAN ABDULLAHI MOHAMED</t>
  </si>
  <si>
    <t>CR2893</t>
  </si>
  <si>
    <t>Meymuna Mohamed Odo</t>
  </si>
  <si>
    <t>MEYMUNA MOHAMED ODO</t>
  </si>
  <si>
    <t>CR2894</t>
  </si>
  <si>
    <t>Achacha Graphics &amp; Decorators</t>
  </si>
  <si>
    <t>ACHACHA GRAPHICS &amp; DECORATORS</t>
  </si>
  <si>
    <t>CR2895</t>
  </si>
  <si>
    <t>East Pokot Civil Servants Club</t>
  </si>
  <si>
    <t>EAST POKOT CIVIL SERVANTS CLUB</t>
  </si>
  <si>
    <t>CR2896</t>
  </si>
  <si>
    <t>Athar Mohamud Adan</t>
  </si>
  <si>
    <t>ATHAR MOHAMUD ADAN</t>
  </si>
  <si>
    <t>CR2897</t>
  </si>
  <si>
    <t>Hassan Hussein Hassan</t>
  </si>
  <si>
    <t>HASSAN HUSSEIN HASSAN</t>
  </si>
  <si>
    <t>CR2898</t>
  </si>
  <si>
    <t>Rhamu Moonlight Hotel</t>
  </si>
  <si>
    <t>RHAMU MOONLIGHT HOTEL</t>
  </si>
  <si>
    <t>CR2899</t>
  </si>
  <si>
    <t>Malab Hotel</t>
  </si>
  <si>
    <t>MALAB HOTEL</t>
  </si>
  <si>
    <t>CR2900</t>
  </si>
  <si>
    <t>Abdihakim Hassan Haji</t>
  </si>
  <si>
    <t>ABDIHAKIM HASSAN HAJI</t>
  </si>
  <si>
    <t>CR2901</t>
  </si>
  <si>
    <t>Debkamj Investments</t>
  </si>
  <si>
    <t>DEBKAMJ INVESTMENTS</t>
  </si>
  <si>
    <t>CR2902</t>
  </si>
  <si>
    <t>Seasons Guest House and Hotel</t>
  </si>
  <si>
    <t>SEASONS GUEST HOUSE AND HOTEL</t>
  </si>
  <si>
    <t>CR2903</t>
  </si>
  <si>
    <t>Victor Okello Osoo</t>
  </si>
  <si>
    <t>VICTOR OKELLO OSOO</t>
  </si>
  <si>
    <t>CR2904</t>
  </si>
  <si>
    <t>KALYA FM</t>
  </si>
  <si>
    <t>CR2905</t>
  </si>
  <si>
    <t>CR2906</t>
  </si>
  <si>
    <t>silvia's inn ltd</t>
  </si>
  <si>
    <t>SILVIA'S INN LTD</t>
  </si>
  <si>
    <t>CR2907</t>
  </si>
  <si>
    <t>Isiolo Landmark Hotel</t>
  </si>
  <si>
    <t>ISIOLO LANDMARK HOTEL</t>
  </si>
  <si>
    <t>CR2908</t>
  </si>
  <si>
    <t>Katrina Woodville Enterprises</t>
  </si>
  <si>
    <t>KATRINA WOODVILLE ENTERPRISES</t>
  </si>
  <si>
    <t>CR2909</t>
  </si>
  <si>
    <t>Valley Irrigation of Southern Africa (PTY) Ltd</t>
  </si>
  <si>
    <t>VALLEY IRRIGATION OF SOUTHERN AFRICA (PTY) LTD</t>
  </si>
  <si>
    <t>CR2910</t>
  </si>
  <si>
    <t>Cross Gate Solutions Ltd</t>
  </si>
  <si>
    <t>CROSS GATE SOLUTIONS LTD</t>
  </si>
  <si>
    <t>CR2911</t>
  </si>
  <si>
    <t>Jomikoka Construction (A) Limited</t>
  </si>
  <si>
    <t>JOMIKOKA CONSTRUCTION (A) LIMITED</t>
  </si>
  <si>
    <t>CR2912</t>
  </si>
  <si>
    <t>Nimtech Solution Limited</t>
  </si>
  <si>
    <t>0735 772 012</t>
  </si>
  <si>
    <t>NIMTECH SOLUTION LIMITED</t>
  </si>
  <si>
    <t>CR2913</t>
  </si>
  <si>
    <t>Rupas Gift Centre Ltd</t>
  </si>
  <si>
    <t>RUPAS GIFT CENTRE LTD</t>
  </si>
  <si>
    <t>CR2914</t>
  </si>
  <si>
    <t>Unlimited Signs and Labels</t>
  </si>
  <si>
    <t>UNLIMITED SIGNS AND LABELS</t>
  </si>
  <si>
    <t>CR2915</t>
  </si>
  <si>
    <t>Hanshi Palace Hotel</t>
  </si>
  <si>
    <t>HANSHI PALACE HOTEL</t>
  </si>
  <si>
    <t>CR2916</t>
  </si>
  <si>
    <t>Kianji Enterprise limited</t>
  </si>
  <si>
    <t>KIANJI ENTERPRISE LIMITED</t>
  </si>
  <si>
    <t>CR2917</t>
  </si>
  <si>
    <t>Benjamin Ndirangu</t>
  </si>
  <si>
    <t>BENJAMIN NDIRANGU</t>
  </si>
  <si>
    <t>CR2918</t>
  </si>
  <si>
    <t>Dadaab Inter-Merchants Suppliers</t>
  </si>
  <si>
    <t>0720541579 / 0725511845</t>
  </si>
  <si>
    <t>DADAAB INTER-MERCHANTS SUPPLIERS</t>
  </si>
  <si>
    <t>CR2919</t>
  </si>
  <si>
    <t>Green Park Hotel</t>
  </si>
  <si>
    <t>GREEN PARK HOTEL</t>
  </si>
  <si>
    <t>CR2920</t>
  </si>
  <si>
    <t>Sarova Woodlands Hotel &amp; Spa</t>
  </si>
  <si>
    <t>SAROVA WOODLANDS HOTEL &amp; SPA</t>
  </si>
  <si>
    <t>CR2921</t>
  </si>
  <si>
    <t>Casuarina Enterprise Ltd</t>
  </si>
  <si>
    <t>CASUARINA ENTERPRISE LTD</t>
  </si>
  <si>
    <t>CR2922</t>
  </si>
  <si>
    <t>Pumping Hydraulics Limited</t>
  </si>
  <si>
    <t>PUMPING HYDRAULICS LIMITED</t>
  </si>
  <si>
    <t>CR2923</t>
  </si>
  <si>
    <t>Rhino signs</t>
  </si>
  <si>
    <t>RHINO SIGNS</t>
  </si>
  <si>
    <t>CR2924</t>
  </si>
  <si>
    <t>Brackenhurst Kenya Limited</t>
  </si>
  <si>
    <t>BRACKENHURST KENYA LIMITED</t>
  </si>
  <si>
    <t>CR2925</t>
  </si>
  <si>
    <t>Zhanjiang Enterprises</t>
  </si>
  <si>
    <t>ZHANJIANG ENTERPRISES</t>
  </si>
  <si>
    <t>CR2926</t>
  </si>
  <si>
    <t>Golgotha Center of Evangelization</t>
  </si>
  <si>
    <t>GOLGOTHA CENTER OF EVANGELIZATION</t>
  </si>
  <si>
    <t>CR2927</t>
  </si>
  <si>
    <t>Lake view merchants</t>
  </si>
  <si>
    <t>LAKE VIEW MERCHANTS</t>
  </si>
  <si>
    <t>CR2928</t>
  </si>
  <si>
    <t>South west foods</t>
  </si>
  <si>
    <t>SOUTH WEST FOODS</t>
  </si>
  <si>
    <t>CR2929</t>
  </si>
  <si>
    <t>Mazline Technologies</t>
  </si>
  <si>
    <t>MAZLINE TECHNOLOGIES</t>
  </si>
  <si>
    <t>CR2930</t>
  </si>
  <si>
    <t>Dunga Lakeside Resort Ltd</t>
  </si>
  <si>
    <t>DUNGA LAKESIDE RESORT LTD</t>
  </si>
  <si>
    <t>CR2931</t>
  </si>
  <si>
    <t>Nile Hardware Ltd</t>
  </si>
  <si>
    <t>NILE HARDWARE LTD</t>
  </si>
  <si>
    <t>CR2932</t>
  </si>
  <si>
    <t>Maryan Ahmed Yussuf</t>
  </si>
  <si>
    <t>MARYAN AHMED YUSSUF</t>
  </si>
  <si>
    <t>CR2933</t>
  </si>
  <si>
    <t>Abdirizack Ibrahim</t>
  </si>
  <si>
    <t>ABDIRIZACK IBRAHIM</t>
  </si>
  <si>
    <t>CR2934</t>
  </si>
  <si>
    <t>Wilgish System &amp; Solutions</t>
  </si>
  <si>
    <t>WILGISH SYSTEM &amp; SOLUTIONS</t>
  </si>
  <si>
    <t>CR2935</t>
  </si>
  <si>
    <t>Applause Printer &amp; Stationeries</t>
  </si>
  <si>
    <t>APPLAUSE PRINTER &amp; STATIONERIES</t>
  </si>
  <si>
    <t>CR2936</t>
  </si>
  <si>
    <t>Seren Limited</t>
  </si>
  <si>
    <t>SEREN LIMITED</t>
  </si>
  <si>
    <t>CR2937</t>
  </si>
  <si>
    <t>Makel Investment Limited</t>
  </si>
  <si>
    <t>MAKEL INVESTMENT LIMITED</t>
  </si>
  <si>
    <t>CR2938</t>
  </si>
  <si>
    <t>A to Z Infrastructure Limited</t>
  </si>
  <si>
    <t>A TO Z INFRASTRUCTURE LIMITED</t>
  </si>
  <si>
    <t>CR2939</t>
  </si>
  <si>
    <t>FMD East Africa</t>
  </si>
  <si>
    <t>FMD EAST AFRICA</t>
  </si>
  <si>
    <t>CR2940</t>
  </si>
  <si>
    <t>Al-Naim Construction &amp; Transporters Ltd</t>
  </si>
  <si>
    <t>AL-NAIM CONSTRUCTION &amp; TRANSPORTERS LTD</t>
  </si>
  <si>
    <t>CR2941</t>
  </si>
  <si>
    <t>Al-kheyrat investment limited</t>
  </si>
  <si>
    <t>AL-KHEYRAT INVESTMENT LIMITED</t>
  </si>
  <si>
    <t>CR2942</t>
  </si>
  <si>
    <t>Boji Gubba Enterprise limited</t>
  </si>
  <si>
    <t>BOJI GUBBA ENTERPRISE LIMITED</t>
  </si>
  <si>
    <t>CR2943</t>
  </si>
  <si>
    <t>Summerland Family Business Company</t>
  </si>
  <si>
    <t>SUMMERLAND FAMILY BUSINESS COMPANY</t>
  </si>
  <si>
    <t>CR2944</t>
  </si>
  <si>
    <t>Bristel limited</t>
  </si>
  <si>
    <t>BRISTEL LIMITED</t>
  </si>
  <si>
    <t>CR2945</t>
  </si>
  <si>
    <t>Inter-Africa Suppliers co ltd</t>
  </si>
  <si>
    <t>INTER-AFRICA SUPPLIERS CO LTD</t>
  </si>
  <si>
    <t>CR2946</t>
  </si>
  <si>
    <t>Fugee investment limited</t>
  </si>
  <si>
    <t>FUGEE INVESTMENT LIMITED</t>
  </si>
  <si>
    <t>CR2947</t>
  </si>
  <si>
    <t>New Mountana Shopping &amp; supplies co ltd</t>
  </si>
  <si>
    <t>0720835825/0729706366</t>
  </si>
  <si>
    <t>NEW MOUNTANA SHOPPING &amp; SUPPLIES CO LTD</t>
  </si>
  <si>
    <t>CR2948</t>
  </si>
  <si>
    <t>Imperial Dale (K) Ltd</t>
  </si>
  <si>
    <t>IMPERIAL DALE (K) LTD</t>
  </si>
  <si>
    <t>CR2949</t>
  </si>
  <si>
    <t>Multcon Investment Limited</t>
  </si>
  <si>
    <t>MULTCON INVESTMENT LIMITED</t>
  </si>
  <si>
    <t>CR2950</t>
  </si>
  <si>
    <t>Jumtech Limited</t>
  </si>
  <si>
    <t>JUMTECH LIMITED</t>
  </si>
  <si>
    <t>CR2951</t>
  </si>
  <si>
    <t>Bluez Enterprises</t>
  </si>
  <si>
    <t>BLUEZ ENTERPRISES</t>
  </si>
  <si>
    <t>CR2952</t>
  </si>
  <si>
    <t>Nurul Yaqeen</t>
  </si>
  <si>
    <t>NURUL YAQEEN</t>
  </si>
  <si>
    <t>CR2953</t>
  </si>
  <si>
    <t>Raghib Stores Ltd</t>
  </si>
  <si>
    <t>RAGHIB STORES LTD</t>
  </si>
  <si>
    <t>CR2955</t>
  </si>
  <si>
    <t>Terranova Autospares Limited</t>
  </si>
  <si>
    <t>0777222239/077542222223</t>
  </si>
  <si>
    <t>TERRANOVA AUTOSPARES LIMITED</t>
  </si>
  <si>
    <t>CR2956</t>
  </si>
  <si>
    <t>Towfiq Shop</t>
  </si>
  <si>
    <t>0720995572 / 0720661748</t>
  </si>
  <si>
    <t>TOWFIQ SHOP</t>
  </si>
  <si>
    <t>CR2957</t>
  </si>
  <si>
    <t>Lomanira Splendour</t>
  </si>
  <si>
    <t>0724968000, 0721766000</t>
  </si>
  <si>
    <t>LOMANIRA SPLENDOUR</t>
  </si>
  <si>
    <t>CR2958</t>
  </si>
  <si>
    <t xml:space="preserve">Otundo Craft M.O </t>
  </si>
  <si>
    <t>OTUNDO CRAFT M.O</t>
  </si>
  <si>
    <t>CR2959</t>
  </si>
  <si>
    <t>Unique Digital Solutions</t>
  </si>
  <si>
    <t>UNIQUE DIGITAL SOLUTIONS</t>
  </si>
  <si>
    <t>CR2960</t>
  </si>
  <si>
    <t xml:space="preserve">Ongwanyi Enterprise </t>
  </si>
  <si>
    <t>0720920978 / 0706464251</t>
  </si>
  <si>
    <t>ONGWANYI ENTERPRISE</t>
  </si>
  <si>
    <t>CR2961</t>
  </si>
  <si>
    <t>BULAMBO ISUNGAPALA MAZAMBI</t>
  </si>
  <si>
    <t>CR2962</t>
  </si>
  <si>
    <t>Namsokash Enterprises</t>
  </si>
  <si>
    <t>NAMSOKASH ENTERPRISES</t>
  </si>
  <si>
    <t>CR2963</t>
  </si>
  <si>
    <t>Kibelion Hotel Ltd</t>
  </si>
  <si>
    <t>KIBELION HOTEL LTD</t>
  </si>
  <si>
    <t>CR2964</t>
  </si>
  <si>
    <t>Quadbros General Supplies</t>
  </si>
  <si>
    <t>QUADBROS GENERAL SUPPLIES</t>
  </si>
  <si>
    <t>CR2965</t>
  </si>
  <si>
    <t>Lickle Bit Service and Supplies</t>
  </si>
  <si>
    <t>LICKLE BIT SERVICE AND SUPPLIES</t>
  </si>
  <si>
    <t>CR2966</t>
  </si>
  <si>
    <t>Farzaq Suppliers</t>
  </si>
  <si>
    <t>FARZAQ SUPPLIERS</t>
  </si>
  <si>
    <t>CR2967</t>
  </si>
  <si>
    <t>Aqal Heryo Resort</t>
  </si>
  <si>
    <t>AQAL HERYO RESORT</t>
  </si>
  <si>
    <t>CR2968</t>
  </si>
  <si>
    <t>WinGlobal Limited</t>
  </si>
  <si>
    <t>WINGLOBAL LIMITED</t>
  </si>
  <si>
    <t>CR2969</t>
  </si>
  <si>
    <t xml:space="preserve">Abdikadir Maalim Guracha </t>
  </si>
  <si>
    <t>ABDIKADIR MAALIM GURACHA</t>
  </si>
  <si>
    <t>CR2970</t>
  </si>
  <si>
    <t>Osman Billow Mohamud</t>
  </si>
  <si>
    <t>OSMAN BILLOW MOHAMUD</t>
  </si>
  <si>
    <t>CR2971</t>
  </si>
  <si>
    <t>Stenaco Technical Services</t>
  </si>
  <si>
    <t>STENACO TECHNICAL SERVICES</t>
  </si>
  <si>
    <t>CR2972</t>
  </si>
  <si>
    <t>Yangát Girl Child P.S Group</t>
  </si>
  <si>
    <t>YANGÁT GIRL CHILD P.S GROUP</t>
  </si>
  <si>
    <t>CR2973</t>
  </si>
  <si>
    <t>Nyota Frequency Modulation (FM) Ltd</t>
  </si>
  <si>
    <t>NYOTA FREQUENCY MODULATION (FM) LTD</t>
  </si>
  <si>
    <t>CR2974</t>
  </si>
  <si>
    <t>Lucy Gichuhi</t>
  </si>
  <si>
    <t>LUCY GICHUHI</t>
  </si>
  <si>
    <t>CR2975</t>
  </si>
  <si>
    <t>Goshmark Enterprises</t>
  </si>
  <si>
    <t>GOSHMARK ENTERPRISES</t>
  </si>
  <si>
    <t>CR2976</t>
  </si>
  <si>
    <t>Auto Extreme</t>
  </si>
  <si>
    <t>AUTO EXTREME</t>
  </si>
  <si>
    <t>CR2977</t>
  </si>
  <si>
    <t>Todonyang General Stores Ltd</t>
  </si>
  <si>
    <t>TODONYANG GENERAL STORES LTD</t>
  </si>
  <si>
    <t>CR2978</t>
  </si>
  <si>
    <t>Kakuma Supply and Construction Co. Ltd</t>
  </si>
  <si>
    <t>KAKUMA SUPPLY AND CONSTRUCTION CO. LTD</t>
  </si>
  <si>
    <t>CR2979</t>
  </si>
  <si>
    <t xml:space="preserve">Akidiva Memorial Hospital </t>
  </si>
  <si>
    <t>AKIDIVA MEMORIAL HOSPITAL</t>
  </si>
  <si>
    <t>CR2980</t>
  </si>
  <si>
    <t>Hekima Women Group</t>
  </si>
  <si>
    <t>HEKIMA WOMEN GROUP</t>
  </si>
  <si>
    <t>CR2981</t>
  </si>
  <si>
    <t xml:space="preserve">Star Highway Hotel </t>
  </si>
  <si>
    <t>STAR HIGHWAY HOTEL</t>
  </si>
  <si>
    <t>CR2982</t>
  </si>
  <si>
    <t>Unique Displays Limited</t>
  </si>
  <si>
    <t>UNIQUE DISPLAYS LIMITED</t>
  </si>
  <si>
    <t>CR2983</t>
  </si>
  <si>
    <t>Costacom Suppliers</t>
  </si>
  <si>
    <t>COSTACOM SUPPLIERS</t>
  </si>
  <si>
    <t>CR2984</t>
  </si>
  <si>
    <t>Ibrahim Muiruri</t>
  </si>
  <si>
    <t>IBRAHIM MUIRURI</t>
  </si>
  <si>
    <t>CR2985</t>
  </si>
  <si>
    <t>Jakhajuu Shalom Enterprises</t>
  </si>
  <si>
    <t>JAKHAJUU SHALOM ENTERPRISES</t>
  </si>
  <si>
    <t>CR2986</t>
  </si>
  <si>
    <t>Westlink Electrical &amp; Hardware Ltd</t>
  </si>
  <si>
    <t>053 2062372/3</t>
  </si>
  <si>
    <t>WESTLINK ELECTRICAL &amp; HARDWARE LTD</t>
  </si>
  <si>
    <t>CR2987</t>
  </si>
  <si>
    <t>E Mwicigi Cereals &amp; Groceries</t>
  </si>
  <si>
    <t>E MWICIGI CEREALS &amp; GROCERIES</t>
  </si>
  <si>
    <t>CR2988</t>
  </si>
  <si>
    <t>MERIDIAN HOTEL</t>
  </si>
  <si>
    <t>CR2989</t>
  </si>
  <si>
    <t>Appetinah Events &amp; Catering Services</t>
  </si>
  <si>
    <t>APPETINAH EVENTS &amp; CATERING SERVICES</t>
  </si>
  <si>
    <t>CR2990</t>
  </si>
  <si>
    <t>Sweettalk Enterpries Limited</t>
  </si>
  <si>
    <t>SWEETTALK ENTERPRIES LIMITED</t>
  </si>
  <si>
    <t>CR2991</t>
  </si>
  <si>
    <t>Jessica Amadi Kutera</t>
  </si>
  <si>
    <t>JESSICA AMADI KUTERA</t>
  </si>
  <si>
    <t>CR2992</t>
  </si>
  <si>
    <t>Abdullahi Ali</t>
  </si>
  <si>
    <t>ABDULLAHI ALI</t>
  </si>
  <si>
    <t>CR2993</t>
  </si>
  <si>
    <t>Lado Wani Ismail</t>
  </si>
  <si>
    <t>LADO WANI ISMAIL</t>
  </si>
  <si>
    <t>CR2994</t>
  </si>
  <si>
    <t>Firstul Weli Mini-Market</t>
  </si>
  <si>
    <t>FIRSTUL WELI MINI-MARKET</t>
  </si>
  <si>
    <t>CR2995</t>
  </si>
  <si>
    <t>Abdifatah Ibrahim</t>
  </si>
  <si>
    <t>ABDIFATAH IBRAHIM</t>
  </si>
  <si>
    <t>CR2996</t>
  </si>
  <si>
    <t>Khaled Abdulaziz Said</t>
  </si>
  <si>
    <t>KHALED ABDULAZIZ SAID</t>
  </si>
  <si>
    <t>CR2997</t>
  </si>
  <si>
    <t>Ugbaad Investment</t>
  </si>
  <si>
    <t>UGBAAD INVESTMENT</t>
  </si>
  <si>
    <t>CR2998</t>
  </si>
  <si>
    <t>VIRGIN LIMITED</t>
  </si>
  <si>
    <t>CR2999</t>
  </si>
  <si>
    <t>Dennis Onsongo Mosoti</t>
  </si>
  <si>
    <t>DENNIS ONSONGO MOSOTI</t>
  </si>
  <si>
    <t>CR3000</t>
  </si>
  <si>
    <t>E.O.W. ASSOCIATES</t>
  </si>
  <si>
    <t>CR3001</t>
  </si>
  <si>
    <t>Al Qudus General Contractors Ltd</t>
  </si>
  <si>
    <t>AL QUDUS GENERAL CONTRACTORS LTD</t>
  </si>
  <si>
    <t>CR3002</t>
  </si>
  <si>
    <t>Time Security Services</t>
  </si>
  <si>
    <t>TIME SECURITY SERVICES</t>
  </si>
  <si>
    <t>CR3003</t>
  </si>
  <si>
    <t xml:space="preserve">Creative planning </t>
  </si>
  <si>
    <t>CREATIVE PLANNING</t>
  </si>
  <si>
    <t>CR3004</t>
  </si>
  <si>
    <t>Hydro Search Solutions Limited</t>
  </si>
  <si>
    <t>HYDRO SEARCH SOLUTIONS LIMITED</t>
  </si>
  <si>
    <t>CR3005</t>
  </si>
  <si>
    <t>Stella N Kepha</t>
  </si>
  <si>
    <t>STELLA N KEPHA</t>
  </si>
  <si>
    <t>CR3006</t>
  </si>
  <si>
    <t>Muchira Elias Ngari</t>
  </si>
  <si>
    <t>MUCHIRA ELIAS NGARI</t>
  </si>
  <si>
    <t>CR3007</t>
  </si>
  <si>
    <t>Gobel Fleet Solutions - Americas, S.A</t>
  </si>
  <si>
    <t>+507 6520 2703</t>
  </si>
  <si>
    <t>GOBEL FLEET SOLUTIONS - AMERICAS, S.A</t>
  </si>
  <si>
    <t>CR3008</t>
  </si>
  <si>
    <t>Solmar Gracious Hotel</t>
  </si>
  <si>
    <t>SOLMAR GRACIOUS HOTEL</t>
  </si>
  <si>
    <t>CR3009</t>
  </si>
  <si>
    <t>Hotel Rafiki Malindi Limited</t>
  </si>
  <si>
    <t>HOTEL RAFIKI MALINDI LIMITED</t>
  </si>
  <si>
    <t>CR3011</t>
  </si>
  <si>
    <t>Diani Forest Investments Ltd</t>
  </si>
  <si>
    <t>DIANI FOREST INVESTMENTS LTD</t>
  </si>
  <si>
    <t>CR3012</t>
  </si>
  <si>
    <t>Silver Electrical Supplies &amp; Services Ltd</t>
  </si>
  <si>
    <t>SILVER ELECTRICAL SUPPLIES &amp; SERVICES LTD</t>
  </si>
  <si>
    <t>CR3013</t>
  </si>
  <si>
    <t>Farmajo Hotel</t>
  </si>
  <si>
    <t>FARMAJO HOTEL</t>
  </si>
  <si>
    <t>CR3014</t>
  </si>
  <si>
    <t>Waberi Hardware &amp; suppliers LTD</t>
  </si>
  <si>
    <t>WABERI HARDWARE &amp; SUPPLIERS LTD</t>
  </si>
  <si>
    <t>CR3015</t>
  </si>
  <si>
    <t>Hayat Electronic Supply</t>
  </si>
  <si>
    <t>HAYAT ELECTRONIC SUPPLY</t>
  </si>
  <si>
    <t>CR3016</t>
  </si>
  <si>
    <t xml:space="preserve">Safia Ibrahim Mohamed </t>
  </si>
  <si>
    <t>SAFIA IBRAHIM MOHAMED</t>
  </si>
  <si>
    <t>CR3017</t>
  </si>
  <si>
    <t>Esther Wangari Gichuki</t>
  </si>
  <si>
    <t>ESTHER WANGARI GICHUKI</t>
  </si>
  <si>
    <t>CR3018</t>
  </si>
  <si>
    <t>Anthony Wanjala</t>
  </si>
  <si>
    <t>ANTHONY WANJALA</t>
  </si>
  <si>
    <t>CR3019</t>
  </si>
  <si>
    <t>Harun Construction &amp; Transporters Co Limited</t>
  </si>
  <si>
    <t>HARUN CONSTRUCTION &amp; TRANSPORTERS CO LIMITED</t>
  </si>
  <si>
    <t>CR3020</t>
  </si>
  <si>
    <t>John Ateyo Epakan</t>
  </si>
  <si>
    <t>JOHN ATEYO EPAKAN</t>
  </si>
  <si>
    <t>CR3021</t>
  </si>
  <si>
    <t>Blomtech Business Solutions Ltd</t>
  </si>
  <si>
    <t>BLOMTECH BUSINESS SOLUTIONS LTD</t>
  </si>
  <si>
    <t>CR3023</t>
  </si>
  <si>
    <t>Paul Ewalan Erot</t>
  </si>
  <si>
    <t>PAUL EROT EWALAN</t>
  </si>
  <si>
    <t>CR3024</t>
  </si>
  <si>
    <t>Garden Hardware K Ltd</t>
  </si>
  <si>
    <t>GARDEN HARDWARE K LTD</t>
  </si>
  <si>
    <t>CR3025</t>
  </si>
  <si>
    <t>Ole Menye Tents and Events</t>
  </si>
  <si>
    <t>OLE MENYE TENTS AND EVENTS</t>
  </si>
  <si>
    <t>CR3026</t>
  </si>
  <si>
    <t>The Great County Inn</t>
  </si>
  <si>
    <t>0731594369 / 0736589386</t>
  </si>
  <si>
    <t>THE GREAT COUNTY INN</t>
  </si>
  <si>
    <t>CR3027</t>
  </si>
  <si>
    <t>Grace Gardens Inn</t>
  </si>
  <si>
    <t>GRACE GARDENS INN</t>
  </si>
  <si>
    <t>CR3028</t>
  </si>
  <si>
    <t>Wasafiri Consulting</t>
  </si>
  <si>
    <t>WASAFIRI CONSULTING</t>
  </si>
  <si>
    <t>CR3029</t>
  </si>
  <si>
    <t>Julius Shibira</t>
  </si>
  <si>
    <t>JULIUS SHIBIRA</t>
  </si>
  <si>
    <t>CR3030</t>
  </si>
  <si>
    <t>Matthew Bundotich</t>
  </si>
  <si>
    <t>MATTHEW BUNDOTICH</t>
  </si>
  <si>
    <t>CR3031</t>
  </si>
  <si>
    <t>Irene Chemai Mutai</t>
  </si>
  <si>
    <t>IRENE CHEMAI MUTAI</t>
  </si>
  <si>
    <t>CR3032</t>
  </si>
  <si>
    <t>Charles Korir</t>
  </si>
  <si>
    <t>CHARLES KORIR</t>
  </si>
  <si>
    <t>CR3033</t>
  </si>
  <si>
    <t>Tulabalan Enterprises Ltd</t>
  </si>
  <si>
    <t>TULABALAN ENTERPRISES LTD</t>
  </si>
  <si>
    <t>CR3034</t>
  </si>
  <si>
    <t>Community Volunteerism Centre</t>
  </si>
  <si>
    <t>COMMUNITY VOLUNTEERISM CENTRE</t>
  </si>
  <si>
    <t>CR3035</t>
  </si>
  <si>
    <t>Kulac traders</t>
  </si>
  <si>
    <t>KULAC TRADERS</t>
  </si>
  <si>
    <t>CR3036</t>
  </si>
  <si>
    <t>Rahole Hardware &amp; general suppliers Co. LTD</t>
  </si>
  <si>
    <t>RAHOLE HARDWARE &amp; GENERAL SUPPLIERS CO. LTD</t>
  </si>
  <si>
    <t>CR3037</t>
  </si>
  <si>
    <t>Zamil Hardware &amp;  Transportors</t>
  </si>
  <si>
    <t>ZAMIL HARDWARE &amp;  TRANSPORTORS</t>
  </si>
  <si>
    <t>CR3038</t>
  </si>
  <si>
    <t>Galole Hardware &amp; General suppliers Ltd</t>
  </si>
  <si>
    <t>GALOLE HARDWARE &amp; GENERAL SUPPLIERS LTD</t>
  </si>
  <si>
    <t>CR3039</t>
  </si>
  <si>
    <t xml:space="preserve">Stream Ventures </t>
  </si>
  <si>
    <t>STREAM VENTURES</t>
  </si>
  <si>
    <t>CR3040</t>
  </si>
  <si>
    <t>Abdirahaman Musa</t>
  </si>
  <si>
    <t>ABDIRAHAMAN MUSA</t>
  </si>
  <si>
    <t>CR3041</t>
  </si>
  <si>
    <t>Naivasha Country Hotel Ltd- Sawela lodges</t>
  </si>
  <si>
    <t>NAIVASHA COUNTRY HOTEL LTD- SAWELA LODGES</t>
  </si>
  <si>
    <t>CR3042</t>
  </si>
  <si>
    <t>Sunrays Rent__a_Car Safaris Ltd</t>
  </si>
  <si>
    <t>0722727002/0721975669</t>
  </si>
  <si>
    <t>SUNRAYS RENT__A_CAR SAFARIS LTD</t>
  </si>
  <si>
    <t>CR3043</t>
  </si>
  <si>
    <t>Apex Resource Management Solutions</t>
  </si>
  <si>
    <t>APEX RESOURCE MANAGEMENT SOLUTIONS</t>
  </si>
  <si>
    <t>CR3044</t>
  </si>
  <si>
    <t>Salman Bus Service Ltd</t>
  </si>
  <si>
    <t>SALMAN BUS SERVICE LTD</t>
  </si>
  <si>
    <t>CR3045</t>
  </si>
  <si>
    <t>Simar General Supplies</t>
  </si>
  <si>
    <t>SIMAR GENERAL SUPPLIES</t>
  </si>
  <si>
    <t>CR3046</t>
  </si>
  <si>
    <t>AGC Networks and Cyber Solutions Limited</t>
  </si>
  <si>
    <t>AGC NETWORKS AND CYBER SOLUTIONS LIMITED</t>
  </si>
  <si>
    <t>CR3047</t>
  </si>
  <si>
    <t>AL Bustan Hotel</t>
  </si>
  <si>
    <t>AL BUSTAN HOTEL</t>
  </si>
  <si>
    <t>CR3048</t>
  </si>
  <si>
    <t>Summer Springs Guesthouse</t>
  </si>
  <si>
    <t>SUMMER SPRINGS GUESTHOUSE</t>
  </si>
  <si>
    <t>CR3049</t>
  </si>
  <si>
    <t>Danco Capital Limited</t>
  </si>
  <si>
    <t>DANCO CAPITAL LIMITED</t>
  </si>
  <si>
    <t>CR3050</t>
  </si>
  <si>
    <t>Alice Cherop Suum</t>
  </si>
  <si>
    <t>ALICE CHEROP SUUM</t>
  </si>
  <si>
    <t>CR3051</t>
  </si>
  <si>
    <t>Age Defying Digital Printers</t>
  </si>
  <si>
    <t>AGE DEFYING DIGITAL PRINTERS</t>
  </si>
  <si>
    <t>CR3052</t>
  </si>
  <si>
    <t xml:space="preserve">Maawa Enterprises </t>
  </si>
  <si>
    <t>MAAWA ENTERPRISES</t>
  </si>
  <si>
    <t>CR3053</t>
  </si>
  <si>
    <t xml:space="preserve">Eseriany House </t>
  </si>
  <si>
    <t>Tel 0776191931</t>
  </si>
  <si>
    <t>ESERIANY HOUSE</t>
  </si>
  <si>
    <t>CR3054</t>
  </si>
  <si>
    <t xml:space="preserve">Emmanuel Stationers </t>
  </si>
  <si>
    <t>EMMANUEL STATIONERS</t>
  </si>
  <si>
    <t>CR3055</t>
  </si>
  <si>
    <t>Aquachem Technologies Ltd</t>
  </si>
  <si>
    <t>AQUACHEM TECHNOLOGIES LTD</t>
  </si>
  <si>
    <t>CR3056</t>
  </si>
  <si>
    <t>Chang Sierra Springs Ltd</t>
  </si>
  <si>
    <t>CHANG SIERRA SPRINGS LTD</t>
  </si>
  <si>
    <t>CR3057</t>
  </si>
  <si>
    <t>Kims Breeze Hotel Ltd</t>
  </si>
  <si>
    <t>KIMS BREEZE HOTEL LTD</t>
  </si>
  <si>
    <t>CR3058</t>
  </si>
  <si>
    <t>Stamar Stationers and General Supplies</t>
  </si>
  <si>
    <t>STAMAR STATIONERS AND GENERAL SUPPLIES</t>
  </si>
  <si>
    <t>CR3059</t>
  </si>
  <si>
    <t>Searon Holdings Limited</t>
  </si>
  <si>
    <t>SEARON HOLDINGS LIMITED</t>
  </si>
  <si>
    <t>CR3060</t>
  </si>
  <si>
    <t>Boniface Ndunda</t>
  </si>
  <si>
    <t>0727766866/0720795924</t>
  </si>
  <si>
    <t>BONIFACE NDUNDA</t>
  </si>
  <si>
    <t>CR3061</t>
  </si>
  <si>
    <t>FEBIS INTERNATIONAL LIMITED</t>
  </si>
  <si>
    <t>0721 471485</t>
  </si>
  <si>
    <t>CR3062</t>
  </si>
  <si>
    <t>Coast Farmcare Agrovet Ltd</t>
  </si>
  <si>
    <t>COAST FARMCARE AGROVET LTD</t>
  </si>
  <si>
    <t>CR3063</t>
  </si>
  <si>
    <t>CHANTI VENTURES LIMITED</t>
  </si>
  <si>
    <t>CR3064</t>
  </si>
  <si>
    <t>PYKIMA SOLUTIONS</t>
  </si>
  <si>
    <t>CR3065</t>
  </si>
  <si>
    <t>DEPRIMU GENERAL SUPPLIES</t>
  </si>
  <si>
    <t>CR3066</t>
  </si>
  <si>
    <t>Soi Safari Lodge Lake Baringo</t>
  </si>
  <si>
    <t>SOI SAFARI LODGE LAKE BARINGO</t>
  </si>
  <si>
    <t>CR3067</t>
  </si>
  <si>
    <t>KALYA Investments Ltd</t>
  </si>
  <si>
    <t>KALYA INVESTMENTS LTD</t>
  </si>
  <si>
    <t>CR3068</t>
  </si>
  <si>
    <t>Airtime Enterprises</t>
  </si>
  <si>
    <t>AIRTIME ENTERPRISES</t>
  </si>
  <si>
    <t>CR3069</t>
  </si>
  <si>
    <t>Uyara Alphonce</t>
  </si>
  <si>
    <t>UYARA ALPHONCE</t>
  </si>
  <si>
    <t>CR3070</t>
  </si>
  <si>
    <t>Valex Mutai</t>
  </si>
  <si>
    <t>VALEX MUTAI</t>
  </si>
  <si>
    <t>CR3071</t>
  </si>
  <si>
    <t>Ibrahim Dekow omar</t>
  </si>
  <si>
    <t>IBRAHIM DEKOW OMAR</t>
  </si>
  <si>
    <t>CR3072</t>
  </si>
  <si>
    <t>ISACA</t>
  </si>
  <si>
    <t>CR3073</t>
  </si>
  <si>
    <t>Wedaya Enterprises Limited</t>
  </si>
  <si>
    <t>WEDAYA ENTERPRISES LIMITED</t>
  </si>
  <si>
    <t>CR3074</t>
  </si>
  <si>
    <t>Bentoo Enterprises</t>
  </si>
  <si>
    <t>BENTOO ENTERPRISES</t>
  </si>
  <si>
    <t>CR3075</t>
  </si>
  <si>
    <t>Falhat Filling Station</t>
  </si>
  <si>
    <t>FALHAT FILLING STATION</t>
  </si>
  <si>
    <t>CR3076</t>
  </si>
  <si>
    <t xml:space="preserve">Lucas Rewinders </t>
  </si>
  <si>
    <t>LUCAS REWINDERS</t>
  </si>
  <si>
    <t>CR3077</t>
  </si>
  <si>
    <t>Sian General Suppliers</t>
  </si>
  <si>
    <t>SIAN GENERAL SUPPLIERS</t>
  </si>
  <si>
    <t>CR3078</t>
  </si>
  <si>
    <t>Blackink Creatives</t>
  </si>
  <si>
    <t>0722215446/0711646778</t>
  </si>
  <si>
    <t>BLACKINK CREATIVES</t>
  </si>
  <si>
    <t>CR3079</t>
  </si>
  <si>
    <t>Pearl Beach Hotels Ltd- Hotel Englishpoint</t>
  </si>
  <si>
    <t>+254 041 214 7000</t>
  </si>
  <si>
    <t>PEARL BEACH HOTELS LTD- HOTEL ENGLISHPOINT</t>
  </si>
  <si>
    <t>CR3080</t>
  </si>
  <si>
    <t>Pearl Beach Hotels Ltd</t>
  </si>
  <si>
    <t>PEARL BEACH HOTELS LTD</t>
  </si>
  <si>
    <t>CR3081</t>
  </si>
  <si>
    <t>Zebu Lodges and Luxury Hotel Narok</t>
  </si>
  <si>
    <t>ZEBU LODGES AND LUXURY HOTEL NAROK</t>
  </si>
  <si>
    <t>CR3082</t>
  </si>
  <si>
    <t>Palm Oasis Resort Ltd</t>
  </si>
  <si>
    <t>PALM OASIS RESORT LTD</t>
  </si>
  <si>
    <t>CR3083</t>
  </si>
  <si>
    <t>GI Group Construction &amp; Supplies</t>
  </si>
  <si>
    <t>GI GROUP CONSTRUCTION &amp; SUPPLIES</t>
  </si>
  <si>
    <t>CR3084</t>
  </si>
  <si>
    <t>CTM Kenya Ltd</t>
  </si>
  <si>
    <t>CTM KENYA LTD</t>
  </si>
  <si>
    <t>CR3085</t>
  </si>
  <si>
    <t>Edward Chavulimu</t>
  </si>
  <si>
    <t>EDWARD CHAVULIMU</t>
  </si>
  <si>
    <t>CR3086</t>
  </si>
  <si>
    <t>Jelle Ali Alio</t>
  </si>
  <si>
    <t>JELLE ALI ALIO</t>
  </si>
  <si>
    <t>CR3087</t>
  </si>
  <si>
    <t>Nariye General Supplies &amp; Construction Company Ltd</t>
  </si>
  <si>
    <t>NARIYE GENERAL SUPPLIES &amp; CONSTRUCTION COMPANY LTD</t>
  </si>
  <si>
    <t>CR3088</t>
  </si>
  <si>
    <t>Avc Management Co Ltd</t>
  </si>
  <si>
    <t>AVC MANAGEMENT CO LTD</t>
  </si>
  <si>
    <t>CR3089</t>
  </si>
  <si>
    <t>Cafe Khaleesi</t>
  </si>
  <si>
    <t>CAFE KHALEESI</t>
  </si>
  <si>
    <t>CR3090</t>
  </si>
  <si>
    <t>Garissa Resolution Hardware</t>
  </si>
  <si>
    <t>GARISSA RESOLUTION HARDWARE</t>
  </si>
  <si>
    <t>CR3091</t>
  </si>
  <si>
    <t>Habiba Abdi Ali</t>
  </si>
  <si>
    <t>HABIBA ABDI ALI</t>
  </si>
  <si>
    <t>CR3092</t>
  </si>
  <si>
    <t>Magnet Venture Limited</t>
  </si>
  <si>
    <t>MAGNET VENTURE LIMITED</t>
  </si>
  <si>
    <t>CR3093</t>
  </si>
  <si>
    <t>FENNECS FOX SAFETY APPLIANCE</t>
  </si>
  <si>
    <t>CR3094</t>
  </si>
  <si>
    <t>Dadaab Books Stationaries Supplies</t>
  </si>
  <si>
    <t>DADAAB BOOKS STATIONARIES SUPPLIES</t>
  </si>
  <si>
    <t>CR3095</t>
  </si>
  <si>
    <t>Jitihada Stationers and Computer Services</t>
  </si>
  <si>
    <t>0721-44-17-53</t>
  </si>
  <si>
    <t>JITIHADA STATIONERS AND COMPUTER SERVICES</t>
  </si>
  <si>
    <t>CR3096</t>
  </si>
  <si>
    <t>Arusei &amp; Company  Advocates</t>
  </si>
  <si>
    <t>ARUSEI &amp; COMPANY  ADVOCATES</t>
  </si>
  <si>
    <t>CR3097</t>
  </si>
  <si>
    <t>Enchula Resort Ltd</t>
  </si>
  <si>
    <t>ENCHULA RESORT LTD</t>
  </si>
  <si>
    <t>CR3098</t>
  </si>
  <si>
    <t>Retaw Holdings Ltd</t>
  </si>
  <si>
    <t>RETAW HOLDINGS LTD</t>
  </si>
  <si>
    <t>CR3099</t>
  </si>
  <si>
    <t>Poly Packaging Limited</t>
  </si>
  <si>
    <t>POLY PACKAGING LIMITED</t>
  </si>
  <si>
    <t>CR3100</t>
  </si>
  <si>
    <t>YATICO SUPPLIES AND CONSTRUCTION LIMITED</t>
  </si>
  <si>
    <t>CR3101</t>
  </si>
  <si>
    <t>Envasses Environmental Consultants Limited</t>
  </si>
  <si>
    <t>AHADI GEOSYSTEMS</t>
  </si>
  <si>
    <t>CR3102</t>
  </si>
  <si>
    <t>Zeinabu Diqa Dalacha</t>
  </si>
  <si>
    <t>ZEINABU DIQA DALACHA</t>
  </si>
  <si>
    <t>CR3103</t>
  </si>
  <si>
    <t>Esborn Mugu Mwangi</t>
  </si>
  <si>
    <t>ESBORN MUGU MWANGI</t>
  </si>
  <si>
    <t>CR3104</t>
  </si>
  <si>
    <t>Midlands Zero Thirty Three Ltd</t>
  </si>
  <si>
    <t>MIDLANDS ZERO THIRTY THREE LTD</t>
  </si>
  <si>
    <t>CR3105</t>
  </si>
  <si>
    <t>Nguzo Africa</t>
  </si>
  <si>
    <t>NGUZO AFRICA</t>
  </si>
  <si>
    <t>CR3106</t>
  </si>
  <si>
    <t>Eastmark Hotel Ltd</t>
  </si>
  <si>
    <t>EASTMARK HOTEL LTD</t>
  </si>
  <si>
    <t>CR3107</t>
  </si>
  <si>
    <t>Admin General Accrual</t>
  </si>
  <si>
    <t>ADMIN GENERAL ACCRUAL</t>
  </si>
  <si>
    <t>CR3108</t>
  </si>
  <si>
    <t xml:space="preserve">Ahadi Geosystems </t>
  </si>
  <si>
    <t>CR3109</t>
  </si>
  <si>
    <t>Lyex Enterprises</t>
  </si>
  <si>
    <t>0718-079965</t>
  </si>
  <si>
    <t>LYEX ENTERPRISES</t>
  </si>
  <si>
    <t>CR3110</t>
  </si>
  <si>
    <t>Diamond Rock Resort &amp; Guest</t>
  </si>
  <si>
    <t>DIAMOND ROCK RESORT &amp; GUEST</t>
  </si>
  <si>
    <t>CR3111</t>
  </si>
  <si>
    <t>Victoria Connections&amp; General Supplies Enterprises</t>
  </si>
  <si>
    <t>VICTORIA CONNECTIONS&amp; GENERAL SUPPLIES ENTERPRISES</t>
  </si>
  <si>
    <t>CR3112</t>
  </si>
  <si>
    <t>Amazon County Farm</t>
  </si>
  <si>
    <t>AMAZON COUNTY FARM</t>
  </si>
  <si>
    <t>CR3113</t>
  </si>
  <si>
    <t>Paluoc Capentry &amp; Joinery</t>
  </si>
  <si>
    <t>PALUOC CAPENTRY &amp; JOINERY</t>
  </si>
  <si>
    <t>CR3114</t>
  </si>
  <si>
    <t>Hillcourt Resort &amp; Spa Ltd</t>
  </si>
  <si>
    <t>HILLCOURT RESORT &amp; SPA LTD</t>
  </si>
  <si>
    <t>CR3115</t>
  </si>
  <si>
    <t>Old Trafford Sports Centre</t>
  </si>
  <si>
    <t>OLD TRAFFORD SPORTS CENTRE</t>
  </si>
  <si>
    <t>CR3116</t>
  </si>
  <si>
    <t>TANA FM</t>
  </si>
  <si>
    <t>CR3117</t>
  </si>
  <si>
    <t>Khatete Richard</t>
  </si>
  <si>
    <t>KHATETE RICHARD</t>
  </si>
  <si>
    <t>CR3118</t>
  </si>
  <si>
    <t>Abdirashid Daud</t>
  </si>
  <si>
    <t>ABDIRASHID DAUD</t>
  </si>
  <si>
    <t>CR3119</t>
  </si>
  <si>
    <t>Mentor Research and Public Policy Consultancy</t>
  </si>
  <si>
    <t>MENTOR RESEARCH AND PUBLIC POLICY CONSULTANCY</t>
  </si>
  <si>
    <t>CR3120</t>
  </si>
  <si>
    <t>Ibrahim Hassan Aden</t>
  </si>
  <si>
    <t>IBRAHIM HASSAN ADEN</t>
  </si>
  <si>
    <t>CR3121</t>
  </si>
  <si>
    <t>Hamida Sudi Ramudzi</t>
  </si>
  <si>
    <t>HAMIDA SUDI RAMUDZI</t>
  </si>
  <si>
    <t>CR3122</t>
  </si>
  <si>
    <t>Bubimax Investments &amp; Agencies</t>
  </si>
  <si>
    <t>BUBIMAX INVESTMENTS &amp; AGENCIES</t>
  </si>
  <si>
    <t>CR3123</t>
  </si>
  <si>
    <t>Asidi Bintihamisi Ali</t>
  </si>
  <si>
    <t>ASIDI BINTIHAMISI ALI</t>
  </si>
  <si>
    <t>CR3124</t>
  </si>
  <si>
    <t>NASRA ABASS HALIL</t>
  </si>
  <si>
    <t>CR3125</t>
  </si>
  <si>
    <t>Madogo Palace Hotel</t>
  </si>
  <si>
    <t>MADOGO PALACE HOTEL</t>
  </si>
  <si>
    <t>CR3126</t>
  </si>
  <si>
    <t xml:space="preserve">One Twelve Designers </t>
  </si>
  <si>
    <t>ONE TWELVE DESIGNERS</t>
  </si>
  <si>
    <t>CR3127</t>
  </si>
  <si>
    <t>Lamu Polytechnic</t>
  </si>
  <si>
    <t>LAMU POLYTECHNIC</t>
  </si>
  <si>
    <t>CR3128</t>
  </si>
  <si>
    <t>Abdullahi Omar Bare</t>
  </si>
  <si>
    <t>ABDULLAHI OMAR BARE</t>
  </si>
  <si>
    <t>CR3129</t>
  </si>
  <si>
    <t>LORIU SPRINGS HOTEL</t>
  </si>
  <si>
    <t>CR3130</t>
  </si>
  <si>
    <t>Bajabir Construction Co Ltd</t>
  </si>
  <si>
    <t>BAJABIR CONSTRUCTION CO LTD</t>
  </si>
  <si>
    <t>CR3131</t>
  </si>
  <si>
    <t>Generic Services Ltd</t>
  </si>
  <si>
    <t>GENERIC SERVICES LTD</t>
  </si>
  <si>
    <t>CR3132</t>
  </si>
  <si>
    <t>Imagiri Manene Complex</t>
  </si>
  <si>
    <t>IMAGIRI MANENE COMPLEX</t>
  </si>
  <si>
    <t>CR3133</t>
  </si>
  <si>
    <t>Washington Mangeni</t>
  </si>
  <si>
    <t>WASHINGTON MANGENI</t>
  </si>
  <si>
    <t>CR3134</t>
  </si>
  <si>
    <t>Zavery General Suppliers</t>
  </si>
  <si>
    <t>ZAVERY GENERAL SUPPLIERS</t>
  </si>
  <si>
    <t>CR3135</t>
  </si>
  <si>
    <t xml:space="preserve">Kilifi Books &amp; Stationery Store Ltd </t>
  </si>
  <si>
    <t>KILIFI BOOKS &amp; STATIONARY STORES LTD</t>
  </si>
  <si>
    <t>CR3136</t>
  </si>
  <si>
    <t>SportsMans Arms Hotel</t>
  </si>
  <si>
    <t>SPORTSMANS ARMS HOTEL</t>
  </si>
  <si>
    <t>CR3137</t>
  </si>
  <si>
    <t>Agri-Green Consulting Corp Limited</t>
  </si>
  <si>
    <t>+254 (0)20 4400454</t>
  </si>
  <si>
    <t>AGRI-GREEN CONSULTING CORP LIMITED</t>
  </si>
  <si>
    <t>CR3138</t>
  </si>
  <si>
    <t>Mohamedrashid Abdi Mohamed</t>
  </si>
  <si>
    <t>MOHAMEDRASHID ABDI MOHAMED</t>
  </si>
  <si>
    <t>CR3139</t>
  </si>
  <si>
    <t>Igloos Resort</t>
  </si>
  <si>
    <t>0775817377 / 0718872636</t>
  </si>
  <si>
    <t>IGLOOS RESORT</t>
  </si>
  <si>
    <t>CR3140</t>
  </si>
  <si>
    <t>Wanches Enterprise</t>
  </si>
  <si>
    <t>WANCHES ENTERPRISE</t>
  </si>
  <si>
    <t>CR3141</t>
  </si>
  <si>
    <t>Glemipal Agencies</t>
  </si>
  <si>
    <t>GLEMIPAL AGENCIES</t>
  </si>
  <si>
    <t>CR3142</t>
  </si>
  <si>
    <t>Betsy Cherotich</t>
  </si>
  <si>
    <t>BETSY CHEROTICH</t>
  </si>
  <si>
    <t>CR3143</t>
  </si>
  <si>
    <t>Lorraine Opiyo</t>
  </si>
  <si>
    <t>LORRAINE OPIYO</t>
  </si>
  <si>
    <t>CR3144</t>
  </si>
  <si>
    <t>Revival Holdings Limited</t>
  </si>
  <si>
    <t>REVIVAL HOLDINGS LIMITED</t>
  </si>
  <si>
    <t>CR3145</t>
  </si>
  <si>
    <t>Lucy Wairimu Wachira</t>
  </si>
  <si>
    <t>LUCY WAIRIMU WACHIRA</t>
  </si>
  <si>
    <t>CR3146</t>
  </si>
  <si>
    <t>Lainguse Enterprises Limited</t>
  </si>
  <si>
    <t>LAINGUSE ENTERPRISES LIMITED</t>
  </si>
  <si>
    <t>CR3147</t>
  </si>
  <si>
    <t>Lydia Jepchumba Malel</t>
  </si>
  <si>
    <t>LYDIA JEPCHUMBA MALEL</t>
  </si>
  <si>
    <t>CR3148</t>
  </si>
  <si>
    <t>Amina Noor</t>
  </si>
  <si>
    <t>AMINA NOOR</t>
  </si>
  <si>
    <t>CR3149</t>
  </si>
  <si>
    <t>Rashid Hussein Noor</t>
  </si>
  <si>
    <t>RASHID HUSSEIN NOOR</t>
  </si>
  <si>
    <t>CR3150</t>
  </si>
  <si>
    <t>Stella Wanjiru</t>
  </si>
  <si>
    <t>STELLA WANJIRU</t>
  </si>
  <si>
    <t>CR3151</t>
  </si>
  <si>
    <t>DAUD AHMED MAHAT</t>
  </si>
  <si>
    <t>CR3152</t>
  </si>
  <si>
    <t>Abdiwahab Mohamud Aden</t>
  </si>
  <si>
    <t>ABDIWAHAB MOHAMUD ADEN</t>
  </si>
  <si>
    <t>CR3153</t>
  </si>
  <si>
    <t>GANUNI CONSTRUCTION CO LTD</t>
  </si>
  <si>
    <t>CR3154</t>
  </si>
  <si>
    <t>Empower graphics</t>
  </si>
  <si>
    <t>EMPOWER GRAPHICS</t>
  </si>
  <si>
    <t>CR3155</t>
  </si>
  <si>
    <t>Lets Go Travel Ltd</t>
  </si>
  <si>
    <t>LETS GO TRAVEL LTD</t>
  </si>
  <si>
    <t>CR3156</t>
  </si>
  <si>
    <t>ADEQUATE BOOKSTORE AND PROFESSIONAL SERVICES</t>
  </si>
  <si>
    <t>CR3157</t>
  </si>
  <si>
    <t>Edward Chavulimo</t>
  </si>
  <si>
    <t>EDWARD CHAVULIMO</t>
  </si>
  <si>
    <t>CR3158</t>
  </si>
  <si>
    <t>Sinai Reli Ni Sisi Chapter</t>
  </si>
  <si>
    <t>SINAI RELI NI SISI CHAPTER</t>
  </si>
  <si>
    <t>CR3159</t>
  </si>
  <si>
    <t>The River Tree Company Ltd</t>
  </si>
  <si>
    <t>THE RIVER TREE COMPANY LTD</t>
  </si>
  <si>
    <t>CR3160</t>
  </si>
  <si>
    <t>Dek Abdikarim  Haret</t>
  </si>
  <si>
    <t>DEK ABDIKARIM  HARET</t>
  </si>
  <si>
    <t>CR3161</t>
  </si>
  <si>
    <t>Yarema Suppliers Ltd</t>
  </si>
  <si>
    <t>YAREMA SUPPLIERS LTD</t>
  </si>
  <si>
    <t>CR3162</t>
  </si>
  <si>
    <t>Mau Mau Memorial Secondary School</t>
  </si>
  <si>
    <t>MAU MAU MEMORIAL SECONDARY SCHOOL</t>
  </si>
  <si>
    <t>CR3163</t>
  </si>
  <si>
    <t>Carnegie Ltd</t>
  </si>
  <si>
    <t>CARNEGIE LTD</t>
  </si>
  <si>
    <t>CR3164</t>
  </si>
  <si>
    <t>Skywards Agencies Limited</t>
  </si>
  <si>
    <t>SKYWARDS AGENCIES LIMITED</t>
  </si>
  <si>
    <t>CR3165</t>
  </si>
  <si>
    <t>M &amp; K Gas Supplies</t>
  </si>
  <si>
    <t>M &amp; K GAS SUPPLIES</t>
  </si>
  <si>
    <t>CR3166</t>
  </si>
  <si>
    <t>Aswif M Abdalla</t>
  </si>
  <si>
    <t>ASWIF M ABDALLA</t>
  </si>
  <si>
    <t>CR3167</t>
  </si>
  <si>
    <t>Purity Makena</t>
  </si>
  <si>
    <t>PURITY MAKENA</t>
  </si>
  <si>
    <t>CR3168</t>
  </si>
  <si>
    <t>Aegis (K) Ltd T/A Leopard Beach Resort</t>
  </si>
  <si>
    <t>AEGIS (K) LTD T/A LEOPARD BEACH RESORT</t>
  </si>
  <si>
    <t>CR3169</t>
  </si>
  <si>
    <t>Red Sea Resort Hotel Ltd</t>
  </si>
  <si>
    <t>RED SEA</t>
  </si>
  <si>
    <t>CR3170</t>
  </si>
  <si>
    <t>KAG Inkoisuk Church</t>
  </si>
  <si>
    <t>KAG INKOISUK CHURCH</t>
  </si>
  <si>
    <t>CR3171</t>
  </si>
  <si>
    <t>Horizon impex Ltd</t>
  </si>
  <si>
    <t>0720 21 03 11</t>
  </si>
  <si>
    <t>HORIZON IMPEX LTD</t>
  </si>
  <si>
    <t>CR3172</t>
  </si>
  <si>
    <t>Non-Communicable Diseases Alliance of Kenya</t>
  </si>
  <si>
    <t>NON-COMMUNICABLE DISEASES ALLIANCE OF KENYA</t>
  </si>
  <si>
    <t>CR3173</t>
  </si>
  <si>
    <t>Acacia Resort Ltd</t>
  </si>
  <si>
    <t>ACACIA RESORT LTD</t>
  </si>
  <si>
    <t>CR3174</t>
  </si>
  <si>
    <t>Philsam Company Limited</t>
  </si>
  <si>
    <t>PHILSAM COMPANY LIMITED</t>
  </si>
  <si>
    <t>CR3175</t>
  </si>
  <si>
    <t>Palm Oasis Resort</t>
  </si>
  <si>
    <t>PALM OASIS RESORT</t>
  </si>
  <si>
    <t>CR3176</t>
  </si>
  <si>
    <t>Star FM and TV Limited</t>
  </si>
  <si>
    <t>STAR FM AND TV LIMITED</t>
  </si>
  <si>
    <t>CR3177</t>
  </si>
  <si>
    <t>IDEAL Public Health and Development Consultancy</t>
  </si>
  <si>
    <t>+254 (020) 2345572</t>
  </si>
  <si>
    <t>IDEAL PUBLIC HEALTH AND DEVELOPMENT CONSULTANCY</t>
  </si>
  <si>
    <t>CR3178</t>
  </si>
  <si>
    <t>Consky Engineering Services Ltd</t>
  </si>
  <si>
    <t>CONSKY ENGINEERING SERVICES LTD</t>
  </si>
  <si>
    <t>CR3179</t>
  </si>
  <si>
    <t>Yussuf Abdikadir Matan</t>
  </si>
  <si>
    <t>YUSSUF ABDIKADIR MATAN</t>
  </si>
  <si>
    <t>CR3180</t>
  </si>
  <si>
    <t>Peter Wacira</t>
  </si>
  <si>
    <t>PETER WACIRA</t>
  </si>
  <si>
    <t>CR3181</t>
  </si>
  <si>
    <t xml:space="preserve">Hygiene and Healthcare </t>
  </si>
  <si>
    <t>HYGIENE AND HEALTHCARE</t>
  </si>
  <si>
    <t>CR3182</t>
  </si>
  <si>
    <t>Pixelart</t>
  </si>
  <si>
    <t>PIXELART</t>
  </si>
  <si>
    <t>CR3183</t>
  </si>
  <si>
    <t>Ngala Memorial Girls Secondary School</t>
  </si>
  <si>
    <t>NGALA MEMORIAL GIRLS SECONDARY SCHOOL</t>
  </si>
  <si>
    <t>CR3184</t>
  </si>
  <si>
    <t>Mara Frontier Hotel Limited</t>
  </si>
  <si>
    <t>MARA FRONTIER HOTEL LIMITED</t>
  </si>
  <si>
    <t>CR3185</t>
  </si>
  <si>
    <t xml:space="preserve">Esikar Gardens </t>
  </si>
  <si>
    <t>ESIKAR GARDENS</t>
  </si>
  <si>
    <t>CR3186</t>
  </si>
  <si>
    <t>Bari Motors Garage Moyale Ltd</t>
  </si>
  <si>
    <t>BARI MOTORS GARAGE MOYALE LTD</t>
  </si>
  <si>
    <t>CR3187</t>
  </si>
  <si>
    <t>Green Earth Construction and Enterprise Ltd</t>
  </si>
  <si>
    <t>GREEN EARTH CONSTRUCTION AND ENTERPRISE LTD</t>
  </si>
  <si>
    <t>CR3188</t>
  </si>
  <si>
    <t>Kalahari Engineering Limited</t>
  </si>
  <si>
    <t>KALAHARI ENGINEERING LIMITED</t>
  </si>
  <si>
    <t>CR3189</t>
  </si>
  <si>
    <t>Kebrin Limited</t>
  </si>
  <si>
    <t>KEBRIN LIMITED</t>
  </si>
  <si>
    <t>CR3190</t>
  </si>
  <si>
    <t>Nector Consultancy Solutions</t>
  </si>
  <si>
    <t>KILELE CONSULTING</t>
  </si>
  <si>
    <t>CR3191</t>
  </si>
  <si>
    <t>Kilele Consultancy Ltd</t>
  </si>
  <si>
    <t>CR3192</t>
  </si>
  <si>
    <t>Xeon Technologies</t>
  </si>
  <si>
    <t>XEON TECHNOLOGIES</t>
  </si>
  <si>
    <t>CR3193</t>
  </si>
  <si>
    <t>Pacific Stationers Kenya Ltd</t>
  </si>
  <si>
    <t>PACIFIC STATIONERS KENYA LTD</t>
  </si>
  <si>
    <t>CR3194</t>
  </si>
  <si>
    <t>Stoic Travels Ltd</t>
  </si>
  <si>
    <t>STOIC TRAVELS LTD</t>
  </si>
  <si>
    <t>CR3195</t>
  </si>
  <si>
    <t>Switch TV Limited</t>
  </si>
  <si>
    <t>SWITCH TV LIMITED</t>
  </si>
  <si>
    <t>CR3196</t>
  </si>
  <si>
    <t>Dr. Mutuma Ruteere</t>
  </si>
  <si>
    <t>DR. MUTUMA RUTEERE</t>
  </si>
  <si>
    <t>CR3197</t>
  </si>
  <si>
    <t>Egerton University</t>
  </si>
  <si>
    <t>037-62277-81</t>
  </si>
  <si>
    <t>EGERTON UNIVERSITY</t>
  </si>
  <si>
    <t>CR3198</t>
  </si>
  <si>
    <t>Computer Revolution Africa Group Ltd</t>
  </si>
  <si>
    <t>COMPUTER REVOLUTION AFRICA GROUP LTD</t>
  </si>
  <si>
    <t>CR3199</t>
  </si>
  <si>
    <t>Bura East Youth Polytechnic</t>
  </si>
  <si>
    <t>BURA EAST YOUTH POLYTECHNIC</t>
  </si>
  <si>
    <t>CR3200</t>
  </si>
  <si>
    <t>Garissa Youth Polytechnic</t>
  </si>
  <si>
    <t>GARISSA YOUTH POLYTECHNIC</t>
  </si>
  <si>
    <t>CR3201</t>
  </si>
  <si>
    <t>Mikono Vocational Training Centre</t>
  </si>
  <si>
    <t>MIKONO VOCATIONAL TRAINING CENTRE</t>
  </si>
  <si>
    <t>CR3202</t>
  </si>
  <si>
    <t>Accesslink Suppliers Co Limited</t>
  </si>
  <si>
    <t>ACCESSLINK SUPPLIERS CO LIMITED</t>
  </si>
  <si>
    <t>CR3203</t>
  </si>
  <si>
    <t xml:space="preserve">Patashika  Electrical </t>
  </si>
  <si>
    <t>PATASHIKA  ELECTRICAL</t>
  </si>
  <si>
    <t>CR3204</t>
  </si>
  <si>
    <t>Coast Industrial &amp; Safety Supplies Limited</t>
  </si>
  <si>
    <t>COAST INDUSTRIAL &amp; SAFETY SUPPLIES LIMITED</t>
  </si>
  <si>
    <t>CR3206</t>
  </si>
  <si>
    <t>Leo Brands Limited</t>
  </si>
  <si>
    <t>LEO BRANDS LIMITED</t>
  </si>
  <si>
    <t>CR3207</t>
  </si>
  <si>
    <t>Wajir Youth Polytechnic</t>
  </si>
  <si>
    <t>WAJIR YOUTH POLYTECHNIC</t>
  </si>
  <si>
    <t>CR3208</t>
  </si>
  <si>
    <t>Diani Flowers Landscaping Ltd</t>
  </si>
  <si>
    <t>DIANI FLOWERS LANDSCAPING LTD</t>
  </si>
  <si>
    <t>CR3209</t>
  </si>
  <si>
    <t>Shushan Palace Hotels and Resorts Limited</t>
  </si>
  <si>
    <t>SHUSHAN PALACE HOTELS AND RESORTS LIMITED</t>
  </si>
  <si>
    <t>CR3210</t>
  </si>
  <si>
    <t>Blueling Company Limited</t>
  </si>
  <si>
    <t>0722748476/0722824511</t>
  </si>
  <si>
    <t>BLUELING COMPANY LIMITED</t>
  </si>
  <si>
    <t>CR3211</t>
  </si>
  <si>
    <t xml:space="preserve">Naneyia General Supplies </t>
  </si>
  <si>
    <t>NANEYIA GENERAL SUPPLIES</t>
  </si>
  <si>
    <t>CR3212</t>
  </si>
  <si>
    <t>Tjay Venture</t>
  </si>
  <si>
    <t>TJAY VENTURE</t>
  </si>
  <si>
    <t>CR3213</t>
  </si>
  <si>
    <t>Hugh Wilson Simpson</t>
  </si>
  <si>
    <t>HUGH WILSON SIMPSON</t>
  </si>
  <si>
    <t>CR3214</t>
  </si>
  <si>
    <t>Magfre Enterprises Ltd</t>
  </si>
  <si>
    <t>MAGFRE ENTERPRISES LTD</t>
  </si>
  <si>
    <t>CR3215</t>
  </si>
  <si>
    <t>PRICILAR NDUTA MUREMI</t>
  </si>
  <si>
    <t>CR3216</t>
  </si>
  <si>
    <t>Gladys Nelima Manyonge</t>
  </si>
  <si>
    <t>GLADYS NELIMA MANYONGE</t>
  </si>
  <si>
    <t>CR3217</t>
  </si>
  <si>
    <t>Chepareria Bookshop</t>
  </si>
  <si>
    <t>CHEPARERIA BOOKSHOP</t>
  </si>
  <si>
    <t>CR3218</t>
  </si>
  <si>
    <t>Ciala Resort Kenya Limited</t>
  </si>
  <si>
    <t>CIALA RESORT KENYA LIMITED</t>
  </si>
  <si>
    <t>CR3219</t>
  </si>
  <si>
    <t>Polly Bodgener</t>
  </si>
  <si>
    <t>POLLY BODGENER</t>
  </si>
  <si>
    <t>CR3220</t>
  </si>
  <si>
    <t>Malindi Autofit Express Ltd</t>
  </si>
  <si>
    <t>MALINDI AUTOFIT EXPRESS LTD</t>
  </si>
  <si>
    <t>CR3221</t>
  </si>
  <si>
    <t>Africa Bliss Travel Ltd</t>
  </si>
  <si>
    <t>AFRICA BLISS TRAVEL LTD</t>
  </si>
  <si>
    <t>CR3222</t>
  </si>
  <si>
    <t>Meatmatt Limited</t>
  </si>
  <si>
    <t>MEATMATT LIMITED</t>
  </si>
  <si>
    <t>CR3223</t>
  </si>
  <si>
    <t>Phytomedia International Ltd</t>
  </si>
  <si>
    <t>PHYTOMEDIA INTERNATIONAL LTD</t>
  </si>
  <si>
    <t>CR3224</t>
  </si>
  <si>
    <t>Philips Pharmaceuticals Ltd</t>
  </si>
  <si>
    <t>PHILIPS PHARMACEUTICALS LTD</t>
  </si>
  <si>
    <t>CR3225</t>
  </si>
  <si>
    <t>Opera Pharma Ltd</t>
  </si>
  <si>
    <t>OPERA PHARMA</t>
  </si>
  <si>
    <t>CR3226</t>
  </si>
  <si>
    <t>Realedge Africa Ventures Ltd</t>
  </si>
  <si>
    <t>REALEDGE AFRICA VENTURES LTD</t>
  </si>
  <si>
    <t>CR3227</t>
  </si>
  <si>
    <t>Hindi -Magogoni Water Users Association</t>
  </si>
  <si>
    <t>HINDI -MAGOGONI WATER USERS ASSOCIATION</t>
  </si>
  <si>
    <t>CR3228</t>
  </si>
  <si>
    <t>Prompt Products Ltd</t>
  </si>
  <si>
    <t>PROMPT PRODUCTS LTD</t>
  </si>
  <si>
    <t>CR3229</t>
  </si>
  <si>
    <t>Marsabit Central Bookshop</t>
  </si>
  <si>
    <t>MARSABIT CENTRAL BOOKSHOP</t>
  </si>
  <si>
    <t>CR3230</t>
  </si>
  <si>
    <t>Senior Master store</t>
  </si>
  <si>
    <t>SENIOR MASTER STORE</t>
  </si>
  <si>
    <t>CR3231</t>
  </si>
  <si>
    <t>Darartu Guest House</t>
  </si>
  <si>
    <t>DARARTU GUEST HOUSE</t>
  </si>
  <si>
    <t>CR3232</t>
  </si>
  <si>
    <t>Shukri Ahmed ALI</t>
  </si>
  <si>
    <t>SHUKRI AHMED ALI</t>
  </si>
  <si>
    <t>CR3233</t>
  </si>
  <si>
    <t>Palm Shade Resort</t>
  </si>
  <si>
    <t>PALM SHADE RESORT</t>
  </si>
  <si>
    <t>CR3234</t>
  </si>
  <si>
    <t>Abashai Food Store</t>
  </si>
  <si>
    <t>ABASHAI FOOD STORE</t>
  </si>
  <si>
    <t>CR3235</t>
  </si>
  <si>
    <t>Catholic Hospital-Laisamis</t>
  </si>
  <si>
    <t>CATHOLIC HOSPITAL-LAISAMIS</t>
  </si>
  <si>
    <t>CR3236</t>
  </si>
  <si>
    <t>Sololo Hills Resort</t>
  </si>
  <si>
    <t>0720900360/0707828656</t>
  </si>
  <si>
    <t>SOLOLO HILLS RESORT</t>
  </si>
  <si>
    <t>CR3237</t>
  </si>
  <si>
    <t>Fatuma Dida Omar</t>
  </si>
  <si>
    <t>FATUMA DIDA OMAR</t>
  </si>
  <si>
    <t>CR3238</t>
  </si>
  <si>
    <t>Karachi Hardware &amp; Construction Company Ltd</t>
  </si>
  <si>
    <t>KARACHI HARDWARE &amp; CONSTRUCTION COMPANY LTD</t>
  </si>
  <si>
    <t>CR3239</t>
  </si>
  <si>
    <t>Northern Pillars Limited</t>
  </si>
  <si>
    <t>NORTHERN PILLARS LIMITED</t>
  </si>
  <si>
    <t>CR3240</t>
  </si>
  <si>
    <t>Perfect Brainz</t>
  </si>
  <si>
    <t>PERFECT BRAINZ</t>
  </si>
  <si>
    <t>CR3241</t>
  </si>
  <si>
    <t>LAMU YOUTH ALLIANCE</t>
  </si>
  <si>
    <t>CR3242</t>
  </si>
  <si>
    <t>Hadle Transporters &amp; Construction Co. Ltd</t>
  </si>
  <si>
    <t>HADLE TRANSPORTERS &amp; CONSTRUCTION CO. LTD</t>
  </si>
  <si>
    <t>CR3243</t>
  </si>
  <si>
    <t>Glarole Limited</t>
  </si>
  <si>
    <t>0722777547/0722770441</t>
  </si>
  <si>
    <t>GLAROLE LIMITED</t>
  </si>
  <si>
    <t>CR3244</t>
  </si>
  <si>
    <t>ChildFund Kenya</t>
  </si>
  <si>
    <t>CHILDFUND KENYA</t>
  </si>
  <si>
    <t>CR3245</t>
  </si>
  <si>
    <t>Sanester Enterprises</t>
  </si>
  <si>
    <t>SANESTER ENTERPRISES</t>
  </si>
  <si>
    <t>CR3246</t>
  </si>
  <si>
    <t>Anand Supermarket</t>
  </si>
  <si>
    <t>ANAND SUPERMARKET</t>
  </si>
  <si>
    <t>CR3247</t>
  </si>
  <si>
    <t xml:space="preserve">Machila Ventures </t>
  </si>
  <si>
    <t>MACHILA VENTURES</t>
  </si>
  <si>
    <t>CR3248</t>
  </si>
  <si>
    <t>Gracious Tents &amp; Sounds</t>
  </si>
  <si>
    <t>GRACIOUS TENTS &amp; SOUNDS</t>
  </si>
  <si>
    <t>CR3249</t>
  </si>
  <si>
    <t>Lorraine Pato Katana</t>
  </si>
  <si>
    <t>LORRAINE PATO KATANA</t>
  </si>
  <si>
    <t>CR3250</t>
  </si>
  <si>
    <t>First Vision Guest House</t>
  </si>
  <si>
    <t>FIRST VISION GUEST HOUSE</t>
  </si>
  <si>
    <t>CR3251</t>
  </si>
  <si>
    <t>HANJARI OMAR ABDU</t>
  </si>
  <si>
    <t>CR3252</t>
  </si>
  <si>
    <t>ALICE CHEPROP KIPLAGAT</t>
  </si>
  <si>
    <t>CR3253</t>
  </si>
  <si>
    <t>Claire Atieno Ochieng</t>
  </si>
  <si>
    <t>CLAIRE ATIENO OCHIENG</t>
  </si>
  <si>
    <t>CR3254</t>
  </si>
  <si>
    <t>CREESH HARDWARE (2018) LTD</t>
  </si>
  <si>
    <t>CR3255</t>
  </si>
  <si>
    <t>Zamil Construction and Transporters Ltd</t>
  </si>
  <si>
    <t>ZAMIL CONSTRUCTION AND TRANSPORTERS LTD</t>
  </si>
  <si>
    <t>CR3256</t>
  </si>
  <si>
    <t>Coast Province General Hospital</t>
  </si>
  <si>
    <t>COAST PROVINCE GENERAL HOSPITAL</t>
  </si>
  <si>
    <t>CR3257</t>
  </si>
  <si>
    <t xml:space="preserve">Inspired Entreprises Ltd </t>
  </si>
  <si>
    <t>INSPIRED ENTREPRISES</t>
  </si>
  <si>
    <t>CR3258</t>
  </si>
  <si>
    <t>Eurocom Systems Limited</t>
  </si>
  <si>
    <t>EUROCOM SYSTEMS LIMITED</t>
  </si>
  <si>
    <t>CR3259</t>
  </si>
  <si>
    <t>Garane &amp; Somane Advocates</t>
  </si>
  <si>
    <t>GARANE &amp; SOMANE ADVOCATES</t>
  </si>
  <si>
    <t>CR3260</t>
  </si>
  <si>
    <t>Specicom Technologies Ltd</t>
  </si>
  <si>
    <t>SPECICOM TECHNOLOGIES LTD</t>
  </si>
  <si>
    <t>CR3261</t>
  </si>
  <si>
    <t>Pasaiba Tourmaline Limited</t>
  </si>
  <si>
    <t>PASAIBA TOURMALINE LIMITED</t>
  </si>
  <si>
    <t>CR3262</t>
  </si>
  <si>
    <t>CR3263</t>
  </si>
  <si>
    <t>Teti Pharmacy Limited</t>
  </si>
  <si>
    <t>TETI PHARMACY LIMITED</t>
  </si>
  <si>
    <t>CR3264</t>
  </si>
  <si>
    <t>AHMED BASHIR DAHIR LIMITED</t>
  </si>
  <si>
    <t>0725085415/ 0798275750</t>
  </si>
  <si>
    <t>CR3265</t>
  </si>
  <si>
    <t>Jay Kay Technical Enterprises</t>
  </si>
  <si>
    <t>JAY KAY TECHNICAL ENTERPRISES</t>
  </si>
  <si>
    <t>CR3266</t>
  </si>
  <si>
    <t>Petnic Limited</t>
  </si>
  <si>
    <t>PETNIC LIMITED</t>
  </si>
  <si>
    <t>CR3267</t>
  </si>
  <si>
    <t>MEA LTD</t>
  </si>
  <si>
    <t>4453701/2/3</t>
  </si>
  <si>
    <t>CR3268</t>
  </si>
  <si>
    <t>New Ukunda Service Station</t>
  </si>
  <si>
    <t>NEW UKUNDA SERVICE STATION</t>
  </si>
  <si>
    <t>CR3269</t>
  </si>
  <si>
    <t>City Building Ltd</t>
  </si>
  <si>
    <t>CITY BUILDING LTD</t>
  </si>
  <si>
    <t>CR3270</t>
  </si>
  <si>
    <t>Magaoni Base Secondary School</t>
  </si>
  <si>
    <t>MAGAONI BASE SECONDARY SCHOOL</t>
  </si>
  <si>
    <t>CR3271</t>
  </si>
  <si>
    <t>CHATIKOMENTERPRISESLTD</t>
  </si>
  <si>
    <t>CR3272</t>
  </si>
  <si>
    <t>Hygrotech East Africa Limited</t>
  </si>
  <si>
    <t>HYGROTECH EAST AFRICA LIMITED</t>
  </si>
  <si>
    <t>CR3273</t>
  </si>
  <si>
    <t>Vajra Drill Limited</t>
  </si>
  <si>
    <t>VAJRA DRILL LIMITED</t>
  </si>
  <si>
    <t>CR3274</t>
  </si>
  <si>
    <t>Chemket investments Limited</t>
  </si>
  <si>
    <t>CHEMKET INVESTMENTS LIMITED</t>
  </si>
  <si>
    <t>CR3275</t>
  </si>
  <si>
    <t>Jayway Enterprises Ltd</t>
  </si>
  <si>
    <t>JAYWAY ENTERPRISES LTD</t>
  </si>
  <si>
    <t>CR3276</t>
  </si>
  <si>
    <t>Pride Kings Group Ltd</t>
  </si>
  <si>
    <t>PRIDE KINGS GROUP LTD</t>
  </si>
  <si>
    <t>CR3277</t>
  </si>
  <si>
    <t>Pilona Enterprises</t>
  </si>
  <si>
    <t>0722 322998</t>
  </si>
  <si>
    <t>PILONA ENTERPRISES</t>
  </si>
  <si>
    <t>CR3278</t>
  </si>
  <si>
    <t>0728433204  /  0723417643</t>
  </si>
  <si>
    <t>CR3279</t>
  </si>
  <si>
    <t xml:space="preserve"> RHEMA DIGITAL SHOP</t>
  </si>
  <si>
    <t>RHEMA DIGITAL SHOP</t>
  </si>
  <si>
    <t>CR3280</t>
  </si>
  <si>
    <t>WEST WORLD GENERAL SUPPLIES LTD</t>
  </si>
  <si>
    <t>CR3281</t>
  </si>
  <si>
    <t>JIRIME HOTEL &amp;RESORT</t>
  </si>
  <si>
    <t>TEL:0202514157</t>
  </si>
  <si>
    <t>CR3282</t>
  </si>
  <si>
    <t>St. Terese of the Child Jesus Convent , Chesongoch</t>
  </si>
  <si>
    <t>ST. TERESE OF THE CHILD JESUS CONVENT , CHESONGOCH</t>
  </si>
  <si>
    <t>CR3283</t>
  </si>
  <si>
    <t>CR3284</t>
  </si>
  <si>
    <t>Old is Gold P.S.S</t>
  </si>
  <si>
    <t>OLD IS GOLD P.S.S</t>
  </si>
  <si>
    <t>CR3285</t>
  </si>
  <si>
    <t>Lake Nakuru Flamingo Lodge Limited</t>
  </si>
  <si>
    <t>LAKE NAKURU FLAMINGO LODGE LIMITED</t>
  </si>
  <si>
    <t>CR3286</t>
  </si>
  <si>
    <t>Michael Karume</t>
  </si>
  <si>
    <t>MICHAEL KARUME</t>
  </si>
  <si>
    <t>CR3287</t>
  </si>
  <si>
    <t>Addis Supermarket Ltd</t>
  </si>
  <si>
    <t>ADDIS SUPERMARKET LTD</t>
  </si>
  <si>
    <t>CR3288</t>
  </si>
  <si>
    <t xml:space="preserve">Toner Center </t>
  </si>
  <si>
    <t>TONER CENTER</t>
  </si>
  <si>
    <t>CR3289</t>
  </si>
  <si>
    <t>Isiolo Book Centre</t>
  </si>
  <si>
    <t>ISIOLO BOOK CENTRE</t>
  </si>
  <si>
    <t>CR3290</t>
  </si>
  <si>
    <t>BIBO BUILDING MATERIALS CO LIMITED</t>
  </si>
  <si>
    <t>CR3291</t>
  </si>
  <si>
    <t>Cape Holdings Limited</t>
  </si>
  <si>
    <t>CAPE HOLDINGS LIMITED</t>
  </si>
  <si>
    <t>CR3292</t>
  </si>
  <si>
    <t>Meru Slopes Hotel</t>
  </si>
  <si>
    <t>MERU SLOPES HOTEL</t>
  </si>
  <si>
    <t>CR3293</t>
  </si>
  <si>
    <t>Dream Elite Investment Limited</t>
  </si>
  <si>
    <t>DREAM ELITE INVESTMENT LIMITED</t>
  </si>
  <si>
    <t>CR3294</t>
  </si>
  <si>
    <t>Badima Company Ltd</t>
  </si>
  <si>
    <t>BADIMA COMPANY LTD</t>
  </si>
  <si>
    <t>CR3295</t>
  </si>
  <si>
    <t>Kisumu Maritime Centre Ltd</t>
  </si>
  <si>
    <t>KISUMU MARITIME CENTRE LTD</t>
  </si>
  <si>
    <t>CR3296</t>
  </si>
  <si>
    <t>Elwak Vocational Training Centre</t>
  </si>
  <si>
    <t>ELWAK VOCATIONAL TRAINING CENTRE</t>
  </si>
  <si>
    <t>CR3297</t>
  </si>
  <si>
    <t>Conrad Logistics Limited</t>
  </si>
  <si>
    <t>CONRAD LOGISTICS LIMITED</t>
  </si>
  <si>
    <t>CR3298</t>
  </si>
  <si>
    <t>Agile Cloud Limited</t>
  </si>
  <si>
    <t>AGILE CLOUD LIMITED</t>
  </si>
  <si>
    <t>CR3299</t>
  </si>
  <si>
    <t>Commodores Enterprises</t>
  </si>
  <si>
    <t>COMMODORES ENTERPRISES</t>
  </si>
  <si>
    <t>CR3300</t>
  </si>
  <si>
    <t>Pinnacle (K) Travel &amp; Safaris Limited</t>
  </si>
  <si>
    <t>PINNACLE (K) TRAVEL &amp; SAFARIS LIMITED</t>
  </si>
  <si>
    <t>CR3301</t>
  </si>
  <si>
    <t>Shyam Timber Works Limited</t>
  </si>
  <si>
    <t>SHYAM TIMBER WORKS LIMITED</t>
  </si>
  <si>
    <t>CR3302</t>
  </si>
  <si>
    <t>CPower Consulting Limited</t>
  </si>
  <si>
    <t>CPOWER CONSULTING LIMITED</t>
  </si>
  <si>
    <t>CR3303</t>
  </si>
  <si>
    <t>Decomagna Limited</t>
  </si>
  <si>
    <t>DECOMAGNA LIMITED</t>
  </si>
  <si>
    <t>CR3304</t>
  </si>
  <si>
    <t>Peku Limited</t>
  </si>
  <si>
    <t>PEKU LIMITED</t>
  </si>
  <si>
    <t>CR3305</t>
  </si>
  <si>
    <t>BETT AGENCIES</t>
  </si>
  <si>
    <t>CR3306</t>
  </si>
  <si>
    <t>CREO Interiors Limited</t>
  </si>
  <si>
    <t>CREO INTERIORS LIMITED</t>
  </si>
  <si>
    <t>CR3307</t>
  </si>
  <si>
    <t>OMEGA ELECTRICAL WORKSHOP</t>
  </si>
  <si>
    <t>CR3308</t>
  </si>
  <si>
    <t>SPACECRAFT INTERIORS</t>
  </si>
  <si>
    <t>CR3309</t>
  </si>
  <si>
    <t>OUTDOOR PRINTING LTD</t>
  </si>
  <si>
    <t>CR3310</t>
  </si>
  <si>
    <t>ULTIMATE WINDOW SOLUTIONS</t>
  </si>
  <si>
    <t>CR3311</t>
  </si>
  <si>
    <t xml:space="preserve">RABDIYA CONSTRUCTION CO. LTD </t>
  </si>
  <si>
    <t>RABDIYA CONSTRUCTION CO. LTD</t>
  </si>
  <si>
    <t>CR3312</t>
  </si>
  <si>
    <t>OPTICOM</t>
  </si>
  <si>
    <t>CR3313</t>
  </si>
  <si>
    <t>Misheck Wanjohi</t>
  </si>
  <si>
    <t>MISHECK WANJOHI</t>
  </si>
  <si>
    <t>CR3314</t>
  </si>
  <si>
    <t>Sygenta East Africa Ltd</t>
  </si>
  <si>
    <t>SYGENTA EAST AFRICA LTD</t>
  </si>
  <si>
    <t>CR3315</t>
  </si>
  <si>
    <t>East Africa Seed Co. Ltd</t>
  </si>
  <si>
    <t>254 020 6652101</t>
  </si>
  <si>
    <t>EAST AFRICA SEED CO. LTD</t>
  </si>
  <si>
    <t>CR3316</t>
  </si>
  <si>
    <t xml:space="preserve">Omar Ismail Omar </t>
  </si>
  <si>
    <t xml:space="preserve">Tel No 0725126018 </t>
  </si>
  <si>
    <t>OMAR ISMAIL OMAR</t>
  </si>
  <si>
    <t>CR3317</t>
  </si>
  <si>
    <t>Libax Limited</t>
  </si>
  <si>
    <t>LIBAX LIMITED</t>
  </si>
  <si>
    <t>CR3318</t>
  </si>
  <si>
    <t>Vision Brands East Africa Ltd</t>
  </si>
  <si>
    <t>VISION BRANDS EAST AFRICA LTD</t>
  </si>
  <si>
    <t>CR3319</t>
  </si>
  <si>
    <t>Hollbros Ltd</t>
  </si>
  <si>
    <t>HOLLBROS LTD</t>
  </si>
  <si>
    <t>CR3320</t>
  </si>
  <si>
    <t>Comserve Technologies Limited</t>
  </si>
  <si>
    <t>COMSERVE TECHNOLOGIES LIMITED</t>
  </si>
  <si>
    <t>CR3321</t>
  </si>
  <si>
    <t>Surazuri Events</t>
  </si>
  <si>
    <t>SURAZURI EVENTS</t>
  </si>
  <si>
    <t>CR3322</t>
  </si>
  <si>
    <t>Dharamshi  &amp; Company Ltd</t>
  </si>
  <si>
    <t>DHARAMSHI  &amp; COMPANY LTD</t>
  </si>
  <si>
    <t>CR3323</t>
  </si>
  <si>
    <t>Bingwa Distributors Limited</t>
  </si>
  <si>
    <t>BINGWA DISTRIBUTORS LIMITED</t>
  </si>
  <si>
    <t>CR3324</t>
  </si>
  <si>
    <t>Royal Tulip Canaan Nairobi</t>
  </si>
  <si>
    <t>ROYAL TULIP CANAAN NAIROBI</t>
  </si>
  <si>
    <t>CR3325</t>
  </si>
  <si>
    <t>ACK ST.STEPHEN'S TRAINING CENTRE</t>
  </si>
  <si>
    <t>TEL:0776345421/0790356641</t>
  </si>
  <si>
    <t>CR3326</t>
  </si>
  <si>
    <t>LOKO ABDUBA UMURO</t>
  </si>
  <si>
    <t>CR3327</t>
  </si>
  <si>
    <t>Information Research and Communication Centre Ltd</t>
  </si>
  <si>
    <t>INFORMATION RESEARCH AND COMMUNICATION CENTRE LTD</t>
  </si>
  <si>
    <t>CR3328</t>
  </si>
  <si>
    <t>Elys Chemical Industries ltd</t>
  </si>
  <si>
    <t>ELYS CHEMICAL INDUSTRIES LTD</t>
  </si>
  <si>
    <t>CR3329</t>
  </si>
  <si>
    <t>AL BAHRAIN AGROVET &amp; SUPPLIERS</t>
  </si>
  <si>
    <t>CR3330</t>
  </si>
  <si>
    <t xml:space="preserve">North Eastern National Polytechnic </t>
  </si>
  <si>
    <t>046-2102454</t>
  </si>
  <si>
    <t>NORTH EASTERN NATIONAL POLYTECHNIC</t>
  </si>
  <si>
    <t>CR3331</t>
  </si>
  <si>
    <t>Bosicha Constructors Limited</t>
  </si>
  <si>
    <t>BOSICHA CONSTRUCTORS LIMITED</t>
  </si>
  <si>
    <t>CR3332</t>
  </si>
  <si>
    <t>Twinstar Palace</t>
  </si>
  <si>
    <t>TWINSTAR PALACE</t>
  </si>
  <si>
    <t>CR3333</t>
  </si>
  <si>
    <t>The Sociotech institute C/O Lumkani</t>
  </si>
  <si>
    <t>+27 0 87 057 5703</t>
  </si>
  <si>
    <t>THE SOCIOTECH INSTITUTE C/O LUMKANI</t>
  </si>
  <si>
    <t>CR3334</t>
  </si>
  <si>
    <t>Shifa chem ltd</t>
  </si>
  <si>
    <t>SHIFA CHEM LTD</t>
  </si>
  <si>
    <t>CR3335</t>
  </si>
  <si>
    <t>Samjam Limited</t>
  </si>
  <si>
    <t>SAMJAM LIMITED</t>
  </si>
  <si>
    <t>CR3336</t>
  </si>
  <si>
    <t>Dunhill Consulting Limited</t>
  </si>
  <si>
    <t>0786386445/0720911136</t>
  </si>
  <si>
    <t>DUNHILL CONSULTING LIMITED</t>
  </si>
  <si>
    <t>CR3337</t>
  </si>
  <si>
    <t>VNG Consulting</t>
  </si>
  <si>
    <t>VNG CONSULTING</t>
  </si>
  <si>
    <t>CR3338</t>
  </si>
  <si>
    <t>KRCS Baringo Branch</t>
  </si>
  <si>
    <t>KRCS BARINGO BRANCH</t>
  </si>
  <si>
    <t>CR3339</t>
  </si>
  <si>
    <t>Riverside Inn Hotel</t>
  </si>
  <si>
    <t>RIVERSIDE INN HOTEL</t>
  </si>
  <si>
    <t>CR3340</t>
  </si>
  <si>
    <t>Flexilink Company LTD</t>
  </si>
  <si>
    <t>051 2216294</t>
  </si>
  <si>
    <t>FLEXILINK COMPANY LTD</t>
  </si>
  <si>
    <t>CR3341</t>
  </si>
  <si>
    <t>CR3342</t>
  </si>
  <si>
    <t>JAYHAN INVESTMENT LTD</t>
  </si>
  <si>
    <t>CR3343</t>
  </si>
  <si>
    <t>Fastway Kenya Limited</t>
  </si>
  <si>
    <t>FASTWAY KENYA LIMITED</t>
  </si>
  <si>
    <t>CR3344</t>
  </si>
  <si>
    <t>Mulu &amp; Company Advocates</t>
  </si>
  <si>
    <t>MULU &amp; COMPANY ADVOCATES</t>
  </si>
  <si>
    <t>CR3345</t>
  </si>
  <si>
    <t>Isam Fire Company</t>
  </si>
  <si>
    <t>ISAM FIRE COMPANY</t>
  </si>
  <si>
    <t>CR3346</t>
  </si>
  <si>
    <t>KAG Centre for Leadership Studies</t>
  </si>
  <si>
    <t>020 7785453</t>
  </si>
  <si>
    <t>KAG CENTRE FOR LEADERSHIP STUDIES</t>
  </si>
  <si>
    <t>CR3347</t>
  </si>
  <si>
    <t>Meridian Holdings Limited</t>
  </si>
  <si>
    <t>MERIDIAN HOLDINGS LIMITED</t>
  </si>
  <si>
    <t>CR3348</t>
  </si>
  <si>
    <t>Express Travel Group Ltd</t>
  </si>
  <si>
    <t>EXPRESS TRAVEL GROUP LTD</t>
  </si>
  <si>
    <t>CR3349</t>
  </si>
  <si>
    <t>Titus Kaaria</t>
  </si>
  <si>
    <t>TITUS KAARIA</t>
  </si>
  <si>
    <t>CR3350</t>
  </si>
  <si>
    <t>NISHA PRINTERS LTD</t>
  </si>
  <si>
    <t>CR3351</t>
  </si>
  <si>
    <t>Grays Oak Hotel</t>
  </si>
  <si>
    <t>GRAYS OAK HOTEL</t>
  </si>
  <si>
    <t>CR3352</t>
  </si>
  <si>
    <t>Kajare Sons &amp; Daughters CO. LTD</t>
  </si>
  <si>
    <t>KAJARE SONS &amp; DAUGHTERS CO. LTD</t>
  </si>
  <si>
    <t>CR3353</t>
  </si>
  <si>
    <t>Marylyne Chepngeno</t>
  </si>
  <si>
    <t>MARYLYNE CHEPNGENO</t>
  </si>
  <si>
    <t>CR3354</t>
  </si>
  <si>
    <t>Siman Ahmed Digale</t>
  </si>
  <si>
    <t>SIMAN AHMED DIGALE</t>
  </si>
  <si>
    <t>CR3355</t>
  </si>
  <si>
    <t>Zeytun Adan Mohamed</t>
  </si>
  <si>
    <t>ZEYTUN ADAN MOHAMED</t>
  </si>
  <si>
    <t>CR3356</t>
  </si>
  <si>
    <t>KENNEDY OCHIENG ONDITI</t>
  </si>
  <si>
    <t>CR3357</t>
  </si>
  <si>
    <t xml:space="preserve">Society for AIDS in Africa -ICASA </t>
  </si>
  <si>
    <t>SOCIETY FOR AIDS IN AFRICA -ICASA</t>
  </si>
  <si>
    <t>CR3358</t>
  </si>
  <si>
    <t>Lamu Vocational Training Centre</t>
  </si>
  <si>
    <t>LAMU VOCATIONAL TRAINING CENTRE</t>
  </si>
  <si>
    <t>CR3359</t>
  </si>
  <si>
    <t>Labo-Pharma Kenya Ltd</t>
  </si>
  <si>
    <t>LABO-PHARMA KENYA LTD</t>
  </si>
  <si>
    <t>CR3360</t>
  </si>
  <si>
    <t>Myner Logistics Limited</t>
  </si>
  <si>
    <t>MYNER LOGISTICS LIMITED</t>
  </si>
  <si>
    <t>CR3361</t>
  </si>
  <si>
    <t>KI-PLY Investments Ltd</t>
  </si>
  <si>
    <t>KI-PLY INVESTMENTS LTD</t>
  </si>
  <si>
    <t>CR3362</t>
  </si>
  <si>
    <t>Zocom Limited</t>
  </si>
  <si>
    <t>ZOCOM LIMITED</t>
  </si>
  <si>
    <t>CR3363</t>
  </si>
  <si>
    <t>GIBSON KURIA GITHU</t>
  </si>
  <si>
    <t>CR3364</t>
  </si>
  <si>
    <t>Isaack B.Iringo</t>
  </si>
  <si>
    <t>ISAACK B.IRINGO</t>
  </si>
  <si>
    <t>CR3365</t>
  </si>
  <si>
    <t>SMAED SERVICES LTD</t>
  </si>
  <si>
    <t>CR3366</t>
  </si>
  <si>
    <t>Hotel San Marino Ltd</t>
  </si>
  <si>
    <t>HOTEL SAN MARINO LTD</t>
  </si>
  <si>
    <t>CR3367</t>
  </si>
  <si>
    <t>SwahiliPot Hub</t>
  </si>
  <si>
    <t>SWAHILIPOT HUB</t>
  </si>
  <si>
    <t>CR3368</t>
  </si>
  <si>
    <t>Suado Wholesalers</t>
  </si>
  <si>
    <t>0714 156 727</t>
  </si>
  <si>
    <t>SUADO WHOLESALERS</t>
  </si>
  <si>
    <t>CR3369</t>
  </si>
  <si>
    <t>Prime regent hotel Ltd</t>
  </si>
  <si>
    <t>PRIME REGENT HOTEL LTD</t>
  </si>
  <si>
    <t>CR3370</t>
  </si>
  <si>
    <t>River bank hotel</t>
  </si>
  <si>
    <t>RIVER BANK HOTEL</t>
  </si>
  <si>
    <t>CR3371</t>
  </si>
  <si>
    <t>Equatorial Nut Processors Ltd</t>
  </si>
  <si>
    <t>EQUATORIAL NUT PROCESSORS LTD</t>
  </si>
  <si>
    <t>CR3372</t>
  </si>
  <si>
    <t>Kamel Park Ltd</t>
  </si>
  <si>
    <t>KAMEL PARK LTD</t>
  </si>
  <si>
    <t>CR3373</t>
  </si>
  <si>
    <t>Mask Solar Ltd</t>
  </si>
  <si>
    <t>MASK SOLAR LTD</t>
  </si>
  <si>
    <t>CR3374</t>
  </si>
  <si>
    <t>Hygge Designers</t>
  </si>
  <si>
    <t>HYGGE DESIGNERS</t>
  </si>
  <si>
    <t>CR3375</t>
  </si>
  <si>
    <t>Mustard Projectors and Communications Ltd</t>
  </si>
  <si>
    <t>MUSTARD PROJECTORS AND COMMUNICATIONS LTD</t>
  </si>
  <si>
    <t>CR3376</t>
  </si>
  <si>
    <t>Odds and Ends</t>
  </si>
  <si>
    <t>ODDS AND ENDS</t>
  </si>
  <si>
    <t>CR3377</t>
  </si>
  <si>
    <t>Abam Consulting Ltd</t>
  </si>
  <si>
    <t>ABAM CONSULTING LTD</t>
  </si>
  <si>
    <t>CR3378</t>
  </si>
  <si>
    <t>Salman Pharmaceuticals</t>
  </si>
  <si>
    <t>SALMAN PHARMACEUTICALS</t>
  </si>
  <si>
    <t>CR3379</t>
  </si>
  <si>
    <t>Medtronic Labs PVT Kenya</t>
  </si>
  <si>
    <t>MEDTRONIC LABS PVT KENYA</t>
  </si>
  <si>
    <t>CR3380</t>
  </si>
  <si>
    <t>Pelion Petrol Station</t>
  </si>
  <si>
    <t>PELION PETROL STATION</t>
  </si>
  <si>
    <t>CR3381</t>
  </si>
  <si>
    <t>Kalobeyei Sand Harvestors</t>
  </si>
  <si>
    <t>KALOBEYEI SAND HARVESTORS</t>
  </si>
  <si>
    <t>CR3382</t>
  </si>
  <si>
    <t>MERU YOUTH ARTS PROGRAMME</t>
  </si>
  <si>
    <t>CR3383</t>
  </si>
  <si>
    <t>BA FUNPARK LTD</t>
  </si>
  <si>
    <t>CR3384</t>
  </si>
  <si>
    <t>MODERN CITY CERAMIC &amp; FURNITURE MART</t>
  </si>
  <si>
    <t>CR3385</t>
  </si>
  <si>
    <t>QUESTER HOTELS &amp; CATERERS</t>
  </si>
  <si>
    <t>CR3386</t>
  </si>
  <si>
    <t>NKUBU CEMENT CENTRE</t>
  </si>
  <si>
    <t>CR3387</t>
  </si>
  <si>
    <t>NKUBU HERITAGE HOTEL</t>
  </si>
  <si>
    <t>CR3388</t>
  </si>
  <si>
    <t xml:space="preserve">FLEXCOM  SYSTEMS </t>
  </si>
  <si>
    <t>FLEXCOM  SYSTEMS</t>
  </si>
  <si>
    <t>CR3389</t>
  </si>
  <si>
    <t>Josepth Chabari Kabii</t>
  </si>
  <si>
    <t>JOSEPTH CHABARI KABII</t>
  </si>
  <si>
    <t>CR3390</t>
  </si>
  <si>
    <t>Octopus Hotel</t>
  </si>
  <si>
    <t>OCTOPUS HOTEL</t>
  </si>
  <si>
    <t>CR3391</t>
  </si>
  <si>
    <t>Irene Kwamboka Bosire</t>
  </si>
  <si>
    <t>IRENE KWAMBOKA BOSIRE</t>
  </si>
  <si>
    <t>CR3392</t>
  </si>
  <si>
    <t>Morning Chill Enterprise Hotel</t>
  </si>
  <si>
    <t>MORNING CHILL ENTERPRISE HOTEL</t>
  </si>
  <si>
    <t>CR3393</t>
  </si>
  <si>
    <t>Sunrays Hill Academy</t>
  </si>
  <si>
    <t>SUNRAYS HILL ACADEMY</t>
  </si>
  <si>
    <t>CR3394</t>
  </si>
  <si>
    <t xml:space="preserve">Sovereign Ventures     </t>
  </si>
  <si>
    <t>SOVEREIGN VENTURES</t>
  </si>
  <si>
    <t>CR3395</t>
  </si>
  <si>
    <t xml:space="preserve">Mabelivers Enterprises Limited </t>
  </si>
  <si>
    <t>MABELIVERS ENTERPRISES LIMITED</t>
  </si>
  <si>
    <t>CR3396</t>
  </si>
  <si>
    <t xml:space="preserve">ROSAN CHEMIST      </t>
  </si>
  <si>
    <t>ROSAN CHEMIST</t>
  </si>
  <si>
    <t>CR3397</t>
  </si>
  <si>
    <t>Multiplex Consulting Engineers Ltd</t>
  </si>
  <si>
    <t>MULTIPLEX CONSULTING ENGINEERS LTD</t>
  </si>
  <si>
    <t>CR3398</t>
  </si>
  <si>
    <t>020 2845000</t>
  </si>
  <si>
    <t>THE NAIROBI HOSPITAL</t>
  </si>
  <si>
    <t>CR3399</t>
  </si>
  <si>
    <t>Westside Hotels</t>
  </si>
  <si>
    <t>WESTSIDE HOTELS</t>
  </si>
  <si>
    <t>CR3400</t>
  </si>
  <si>
    <t>Ashiono Wendo</t>
  </si>
  <si>
    <t>ASHIONO WENDO</t>
  </si>
  <si>
    <t>CR3401</t>
  </si>
  <si>
    <t>Final Auto Centre Ltd</t>
  </si>
  <si>
    <t>FINAL AUTO CENTRE LTD</t>
  </si>
  <si>
    <t>CR3402</t>
  </si>
  <si>
    <t>Green Earth Energy Limited</t>
  </si>
  <si>
    <t>GREEN EARTH ENERGY LIMITED</t>
  </si>
  <si>
    <t>CR3403</t>
  </si>
  <si>
    <t>Nile Surveys &amp; Geosolutions Ltd</t>
  </si>
  <si>
    <t>NILE SURVEYS &amp; GEOSOLUTIONS LTD</t>
  </si>
  <si>
    <t>CR3404</t>
  </si>
  <si>
    <t>Suleiman Adan Abdullah</t>
  </si>
  <si>
    <t>SULEIMAN ADAN ABDULLAH</t>
  </si>
  <si>
    <t>CR3405</t>
  </si>
  <si>
    <t>Schenker Ltd</t>
  </si>
  <si>
    <t>SCHENKER LTD</t>
  </si>
  <si>
    <t>CR3406</t>
  </si>
  <si>
    <t>Gracia Gardens  Ltd</t>
  </si>
  <si>
    <t>GRACIA GARDENS  LTD</t>
  </si>
  <si>
    <t>CR3407</t>
  </si>
  <si>
    <t>Infinity Furniture Limited</t>
  </si>
  <si>
    <t>INFINITY FURNITURE LIMITED</t>
  </si>
  <si>
    <t>CR3408</t>
  </si>
  <si>
    <t>Marion Wambui Keinamma</t>
  </si>
  <si>
    <t>MARION WAMBUI KEINAMMA</t>
  </si>
  <si>
    <t>CR3409</t>
  </si>
  <si>
    <t>Empower Dealers Building and Construction Ltd</t>
  </si>
  <si>
    <t>Donald Mutai</t>
  </si>
  <si>
    <t>EMPOWER DEALERS BUILDING AND CONSTRUCTION LTD</t>
  </si>
  <si>
    <t>CR3410</t>
  </si>
  <si>
    <t>Abdimalik Billow Ibrahim</t>
  </si>
  <si>
    <t>ABDIMALIK BILLOW IBRAHIM</t>
  </si>
  <si>
    <t>CR3411</t>
  </si>
  <si>
    <t xml:space="preserve">Abdirahman Bare Mohamed  </t>
  </si>
  <si>
    <t>ABDIRAHMAN BARE MOHAMED</t>
  </si>
  <si>
    <t>CR3412</t>
  </si>
  <si>
    <t xml:space="preserve">Anjelina Teiyan Kol  </t>
  </si>
  <si>
    <t>ANJELINA TEIYAN KOL</t>
  </si>
  <si>
    <t>CR3413</t>
  </si>
  <si>
    <t>Bio-Zeq Kenya Ltd</t>
  </si>
  <si>
    <t>BIO-ZEQ KENYA LTD</t>
  </si>
  <si>
    <t>CR3414</t>
  </si>
  <si>
    <t>Clinical Precision Ltd</t>
  </si>
  <si>
    <t>CLINICAL PRECISION LTD</t>
  </si>
  <si>
    <t>CR3415</t>
  </si>
  <si>
    <t>Kobian Kenya Ltd</t>
  </si>
  <si>
    <t>KOBIAN KENYA LTD</t>
  </si>
  <si>
    <t>CR3416</t>
  </si>
  <si>
    <t>LaPlace Agencies Limited</t>
  </si>
  <si>
    <t>LAPLACE AGENCIES LIMITED</t>
  </si>
  <si>
    <t>CR3417</t>
  </si>
  <si>
    <t>JULIENNE GEENRAL SUPPLIERS LTD</t>
  </si>
  <si>
    <t>CR3418</t>
  </si>
  <si>
    <t xml:space="preserve">Ikran Mohamed Hassan </t>
  </si>
  <si>
    <t>IKRAN MOHAMED HASSAN</t>
  </si>
  <si>
    <t>CR3419</t>
  </si>
  <si>
    <t xml:space="preserve">Mohamed Abdullahi Ahmed  </t>
  </si>
  <si>
    <t>2.MOHAMED ABDULLAHI AHMED</t>
  </si>
  <si>
    <t>CR3420</t>
  </si>
  <si>
    <t xml:space="preserve">Kitale Two Thousand Ltd </t>
  </si>
  <si>
    <t>KITALE TWO THOUSAND LTD</t>
  </si>
  <si>
    <t>CR3421</t>
  </si>
  <si>
    <t>Aljazeera Communication Marigat</t>
  </si>
  <si>
    <t>ALJAZEERA COMMUNICATION MARIGAT</t>
  </si>
  <si>
    <t>CR3422</t>
  </si>
  <si>
    <t>ZEITUN OSMAN ABDI</t>
  </si>
  <si>
    <t>CR3423</t>
  </si>
  <si>
    <t>Samira Mohamed Keinan</t>
  </si>
  <si>
    <t>SAMIRA MOHAMED KEINAN</t>
  </si>
  <si>
    <t>CR3424</t>
  </si>
  <si>
    <t>Alimahat Abdi Hassan</t>
  </si>
  <si>
    <t>CR3425</t>
  </si>
  <si>
    <t>Loise Njoki Njogu</t>
  </si>
  <si>
    <t>EMP2633</t>
  </si>
  <si>
    <t>LOISE NJOKI NJOGU</t>
  </si>
  <si>
    <t>CR3426</t>
  </si>
  <si>
    <t>Heart Cafe</t>
  </si>
  <si>
    <t>HEART CAFE</t>
  </si>
  <si>
    <t>CR3427</t>
  </si>
  <si>
    <t>Borabu Country Inn</t>
  </si>
  <si>
    <t>BORABU COUNTRY INN</t>
  </si>
  <si>
    <t>CR3428</t>
  </si>
  <si>
    <t>Ruma Women Development</t>
  </si>
  <si>
    <t>RUMA WOMEN DEVELOPMENT</t>
  </si>
  <si>
    <t>CR3429</t>
  </si>
  <si>
    <t>Lavinda Limited</t>
  </si>
  <si>
    <t>LAVINDA LIMITED</t>
  </si>
  <si>
    <t>CR3430</t>
  </si>
  <si>
    <t>Dabo Diba Doti</t>
  </si>
  <si>
    <t>DABO DIBA DOTI</t>
  </si>
  <si>
    <t>CR3431</t>
  </si>
  <si>
    <t>Benard Ochola Tagaya</t>
  </si>
  <si>
    <t>BENARD OCHOLA TAGAYA</t>
  </si>
  <si>
    <t>CR3432</t>
  </si>
  <si>
    <t>Eden Flower Hotel</t>
  </si>
  <si>
    <t>EDEN FLOWER HOTEL</t>
  </si>
  <si>
    <t>CR3433</t>
  </si>
  <si>
    <t>Silverlight Investment Limited</t>
  </si>
  <si>
    <t>SILVERLIGHT INVESTMENT LIMITED</t>
  </si>
  <si>
    <t>CR3434</t>
  </si>
  <si>
    <t>Prasha Enterprises</t>
  </si>
  <si>
    <t>PRASHA ENTERPRISES</t>
  </si>
  <si>
    <t>CR3435</t>
  </si>
  <si>
    <t>Lake Basin Development Authority</t>
  </si>
  <si>
    <t>LAKE BASIN DEVELOPMENT AUTHORITY</t>
  </si>
  <si>
    <t>CR3436</t>
  </si>
  <si>
    <t>Sweet Art Creations</t>
  </si>
  <si>
    <t>SWEET ART CREATIONS</t>
  </si>
  <si>
    <t>CR3437</t>
  </si>
  <si>
    <t>Computers Ways Ltd</t>
  </si>
  <si>
    <t>COMPUTERS WAYS LTD</t>
  </si>
  <si>
    <t>CR3438</t>
  </si>
  <si>
    <t>TENA TENA S.H.G</t>
  </si>
  <si>
    <t>CR3439</t>
  </si>
  <si>
    <t>Maxlan General Marchant</t>
  </si>
  <si>
    <t>MAXLAN GENERAL MARCHANT</t>
  </si>
  <si>
    <t>CR3440</t>
  </si>
  <si>
    <t>Skylar Electricals &amp; Hardware K. Ltd</t>
  </si>
  <si>
    <t>SKYLAR ELECTRICALS &amp; HARDWARE K. LTD</t>
  </si>
  <si>
    <t>CR3441</t>
  </si>
  <si>
    <t>Gabriel Magumba</t>
  </si>
  <si>
    <t>GABRIEL MAGUMBA</t>
  </si>
  <si>
    <t>CR3442</t>
  </si>
  <si>
    <t>Trident Risk Management Consultants Limited</t>
  </si>
  <si>
    <t>TRIDENT RISK MANAGEMENT CONSULTANTS LIMITED</t>
  </si>
  <si>
    <t>CR3443</t>
  </si>
  <si>
    <t>One Residence Ltd</t>
  </si>
  <si>
    <t>ONE RESIDENCE LTD</t>
  </si>
  <si>
    <t>CR3444</t>
  </si>
  <si>
    <t>KENYA RED CROSS SOCIETY - KALOBEYEI REFUGEE OPERAT</t>
  </si>
  <si>
    <t>CR3445</t>
  </si>
  <si>
    <t>Safari Hotel and Lodging</t>
  </si>
  <si>
    <t>SAFARI HOTEL AND LODGING</t>
  </si>
  <si>
    <t>CR3446</t>
  </si>
  <si>
    <t>Adow Mohamed Osman</t>
  </si>
  <si>
    <t>ADOW MOHAMED OSMAN</t>
  </si>
  <si>
    <t>CR3447</t>
  </si>
  <si>
    <t>Muhsin Adow  Mohamed</t>
  </si>
  <si>
    <t>MUHSIN ADOW  MOHAMED</t>
  </si>
  <si>
    <t>CR3448</t>
  </si>
  <si>
    <t>Philip Onditi</t>
  </si>
  <si>
    <t>PHILIP ONDITI</t>
  </si>
  <si>
    <t>CR3449</t>
  </si>
  <si>
    <t>Visionary Arts Entertainment</t>
  </si>
  <si>
    <t>VISIONARY ARTS ENTERTAINMENT</t>
  </si>
  <si>
    <t>CR3450</t>
  </si>
  <si>
    <t>Abson Motors Ltd</t>
  </si>
  <si>
    <t>ABSON MOTORS LTD</t>
  </si>
  <si>
    <t>CR3451</t>
  </si>
  <si>
    <t>Natfire Co. Limited</t>
  </si>
  <si>
    <t>NATFIRE CO. LIMITED</t>
  </si>
  <si>
    <t>CR3452</t>
  </si>
  <si>
    <t>Pigeon Berg Limited</t>
  </si>
  <si>
    <t>PIGEON BERG LIMITED</t>
  </si>
  <si>
    <t>CR3453</t>
  </si>
  <si>
    <t>Kipchimchim Wholesalers Limited</t>
  </si>
  <si>
    <t>KIPCHIMCHIM WHOLESALERS LIMITED</t>
  </si>
  <si>
    <t>CR3454</t>
  </si>
  <si>
    <t>Veche Enterprises</t>
  </si>
  <si>
    <t>VECHE ENTERPRISES</t>
  </si>
  <si>
    <t>CR3455</t>
  </si>
  <si>
    <t>Cummins C &amp; G Limited</t>
  </si>
  <si>
    <t>CUMMINS C &amp; G LIMITED</t>
  </si>
  <si>
    <t>CR3456</t>
  </si>
  <si>
    <t>Medserv Africa Ltd</t>
  </si>
  <si>
    <t>MEDSERV AFRICA LTD</t>
  </si>
  <si>
    <t>CR3457</t>
  </si>
  <si>
    <t>NKV Construction Company Limited</t>
  </si>
  <si>
    <t>NKV CONSTRUCTION COMPANY LIMITED</t>
  </si>
  <si>
    <t>CR3458</t>
  </si>
  <si>
    <t>Oraro &amp; Company Office Account</t>
  </si>
  <si>
    <t>ORARO &amp; COMPANY OFFICE ACCOUNT</t>
  </si>
  <si>
    <t>CR3459</t>
  </si>
  <si>
    <t>Nderu Ngaruni &amp; Karanja Advocates</t>
  </si>
  <si>
    <t>NDERU NGARUNI &amp; KARANJA ADVOCATES</t>
  </si>
  <si>
    <t>CR3460</t>
  </si>
  <si>
    <t>Brandables International</t>
  </si>
  <si>
    <t>BRANDABLES INTERNATIONAL</t>
  </si>
  <si>
    <t>CR3461</t>
  </si>
  <si>
    <t>Markom Company Limited</t>
  </si>
  <si>
    <t>Charles Komen</t>
  </si>
  <si>
    <t>MARKOM COMPANY LIMITED</t>
  </si>
  <si>
    <t>CR3462</t>
  </si>
  <si>
    <t>Abdirahman Hussein Hajir</t>
  </si>
  <si>
    <t>ABDIRAHMAN HUSSEIN HAJIR</t>
  </si>
  <si>
    <t>CR3463</t>
  </si>
  <si>
    <t xml:space="preserve">Caleb Mosigisi  Mogondo  </t>
  </si>
  <si>
    <t>CALEB MOSIGISI  MOGONDO</t>
  </si>
  <si>
    <t>CR3464</t>
  </si>
  <si>
    <t>John Oyango  Oduo</t>
  </si>
  <si>
    <t>JOHN OYANGO  ODUO</t>
  </si>
  <si>
    <t>CR3465</t>
  </si>
  <si>
    <t>Rams Communication Limited</t>
  </si>
  <si>
    <t>RAMS COMMUNICATION LIMITED</t>
  </si>
  <si>
    <t>CR3466</t>
  </si>
  <si>
    <t>Debra Limited</t>
  </si>
  <si>
    <t>DEBRA LIMITED</t>
  </si>
  <si>
    <t>CR3468</t>
  </si>
  <si>
    <t>Mulika Wote Security Sevices Ltd</t>
  </si>
  <si>
    <t>MULIKA WOTE SECURITY SEVICES LTD</t>
  </si>
  <si>
    <t>CR3469</t>
  </si>
  <si>
    <t>Lochoodo Enterprises Ltd</t>
  </si>
  <si>
    <t>LOCHOODO ENTERPRISES LTD</t>
  </si>
  <si>
    <t>CR3470</t>
  </si>
  <si>
    <t>Mbicha Tent and Chairs for Hire</t>
  </si>
  <si>
    <t>MBICHA TENT AND CHAIRS FOR HIRE</t>
  </si>
  <si>
    <t>CR3471</t>
  </si>
  <si>
    <t>Zakat Charity</t>
  </si>
  <si>
    <t>ZAKAT CHARITY</t>
  </si>
  <si>
    <t>CR3472</t>
  </si>
  <si>
    <t>Mainroad Hardware Voi Limited</t>
  </si>
  <si>
    <t>MAINROAD HARDWARE VOI LIMITED</t>
  </si>
  <si>
    <t>CR3473</t>
  </si>
  <si>
    <t>Milestep Medical and Surgical Supplies ltd</t>
  </si>
  <si>
    <t>MILESTEP MEDICAL AND SURGICAL SUPPLIES LTD</t>
  </si>
  <si>
    <t>CR3474</t>
  </si>
  <si>
    <t>Sammy Mundia Ngatia</t>
  </si>
  <si>
    <t>SAMMY MUNDIA NGATIA</t>
  </si>
  <si>
    <t>CR3475</t>
  </si>
  <si>
    <t>Juttsons Limited</t>
  </si>
  <si>
    <t>JUTTSONS LIMITED</t>
  </si>
  <si>
    <t>CR3476</t>
  </si>
  <si>
    <t>NEW YAKO SIM LTD</t>
  </si>
  <si>
    <t>CR3477</t>
  </si>
  <si>
    <t>Tafrija Ventures</t>
  </si>
  <si>
    <t>TAFRIJA VENTURES</t>
  </si>
  <si>
    <t>CR3478</t>
  </si>
  <si>
    <t>JATOMY SUPERMARKET - CHUKA</t>
  </si>
  <si>
    <t>CR3479</t>
  </si>
  <si>
    <t>Isiolo Mwangaza Co. Limited</t>
  </si>
  <si>
    <t>ISIOLO MWANGAZA CO. LIMITED</t>
  </si>
  <si>
    <t>CR3480</t>
  </si>
  <si>
    <t>Meshtrend Solutions</t>
  </si>
  <si>
    <t>MESHTREND SOLUTIONS</t>
  </si>
  <si>
    <t>CR3481</t>
  </si>
  <si>
    <t>Abeera Enterprise</t>
  </si>
  <si>
    <t>ABEERA ENTERPRISE</t>
  </si>
  <si>
    <t>CR3482</t>
  </si>
  <si>
    <t>God's Grace Glorious Cafe (3G)</t>
  </si>
  <si>
    <t>GOD'S GRACE GLORIOUS CAFE (3G)</t>
  </si>
  <si>
    <t>CR3483</t>
  </si>
  <si>
    <t>Chrome Partners Limited</t>
  </si>
  <si>
    <t>CHROME PARTNERS LIMITED</t>
  </si>
  <si>
    <t>CR3484</t>
  </si>
  <si>
    <t>Ngurumah Tours &amp; Travel</t>
  </si>
  <si>
    <t>NGURUMAH TOURS &amp; TRAVEL</t>
  </si>
  <si>
    <t>CR3485</t>
  </si>
  <si>
    <t>Abubakar Mohamed Daip</t>
  </si>
  <si>
    <t>ABUBAKAR MOHAMED DAIP</t>
  </si>
  <si>
    <t>CR3486</t>
  </si>
  <si>
    <t>TRENDSETTER IT  SOLUTIONS</t>
  </si>
  <si>
    <t>CR3487</t>
  </si>
  <si>
    <t>Southern Hills Development Agency Ltd</t>
  </si>
  <si>
    <t>SOUTHERN HILLS DEVELOPMENT AGENCY LTD</t>
  </si>
  <si>
    <t>CR3488</t>
  </si>
  <si>
    <t>Pamoja Development Centre</t>
  </si>
  <si>
    <t>PAMOJA DEVELOPMENT CENTRE</t>
  </si>
  <si>
    <t>CR3489</t>
  </si>
  <si>
    <t>British Pharmaceuticals Ltd</t>
  </si>
  <si>
    <t>BRITISH PHARMACEUTICALS LTD</t>
  </si>
  <si>
    <t>CR3490</t>
  </si>
  <si>
    <t>Statim Pharmaceuticals Ltd</t>
  </si>
  <si>
    <t>STATIM PHARMACEUTICALS LTD</t>
  </si>
  <si>
    <t>CR3491</t>
  </si>
  <si>
    <t>Altimate Business Machines</t>
  </si>
  <si>
    <t>ALTIMATE BUSINESS MACHINES</t>
  </si>
  <si>
    <t>CR3492</t>
  </si>
  <si>
    <t>Jaynet Printers Olkalou</t>
  </si>
  <si>
    <t>JAYNET PRINTERS OLKALOU</t>
  </si>
  <si>
    <t>CR3493</t>
  </si>
  <si>
    <t>Ortiz Auto Garage &amp; Spares</t>
  </si>
  <si>
    <t>ORTIZ AUTO GARAGE &amp; SPARES</t>
  </si>
  <si>
    <t>CR3494</t>
  </si>
  <si>
    <t>UAP Insurance Company Limited</t>
  </si>
  <si>
    <t>UAP INSURANCE COMPANY LIMITED</t>
  </si>
  <si>
    <t>CR3495</t>
  </si>
  <si>
    <t>Wilka Timers and General Merchants Limited</t>
  </si>
  <si>
    <t>WILKA TIMERS AND GENERAL MERCHANTS LIMITED</t>
  </si>
  <si>
    <t>CR3496</t>
  </si>
  <si>
    <t>Nolypek Technologies and General Suppliers Ltd</t>
  </si>
  <si>
    <t>NOLYPEK TECHNOLOGIES AND GENERAL SUPPLIERS LTD</t>
  </si>
  <si>
    <t>CR3497</t>
  </si>
  <si>
    <t>Elsol's Caterers</t>
  </si>
  <si>
    <t>ELSOL'S CATERERS</t>
  </si>
  <si>
    <t>CR3498</t>
  </si>
  <si>
    <t>Maawa Enterprise</t>
  </si>
  <si>
    <t>MAAWA ENTERPRISE</t>
  </si>
  <si>
    <t>CR3499</t>
  </si>
  <si>
    <t>Star FM</t>
  </si>
  <si>
    <t>STAR FM</t>
  </si>
  <si>
    <t>CR3500</t>
  </si>
  <si>
    <t>Bungoma Printers and Stationers</t>
  </si>
  <si>
    <t>BUNGOMA PRINTERS AND STATIONERS</t>
  </si>
  <si>
    <t>CR3501</t>
  </si>
  <si>
    <t>Emmanuel W. Ngure</t>
  </si>
  <si>
    <t>EMMANUEL W. NGURE</t>
  </si>
  <si>
    <t>CR3502</t>
  </si>
  <si>
    <t>Naveen Resort</t>
  </si>
  <si>
    <t>NAVEEN RESORT</t>
  </si>
  <si>
    <t>CR3503</t>
  </si>
  <si>
    <t>Stephen Maiyo</t>
  </si>
  <si>
    <t>STEPHEN MAIYO</t>
  </si>
  <si>
    <t>CR3504</t>
  </si>
  <si>
    <t>Ukunda Youth Network - C.B.O.</t>
  </si>
  <si>
    <t>UKUNDA YOUTH NETWORK - C.B.O.</t>
  </si>
  <si>
    <t>CR3505</t>
  </si>
  <si>
    <t>AltoMaxx</t>
  </si>
  <si>
    <t>+1 (833) 258-6629</t>
  </si>
  <si>
    <t>ALTOMAXX</t>
  </si>
  <si>
    <t>CR3506</t>
  </si>
  <si>
    <t>Halimaz Catering and General Services</t>
  </si>
  <si>
    <t>HALIMAZ CATERING AND GENERAL SERVICES</t>
  </si>
  <si>
    <t>CR3507</t>
  </si>
  <si>
    <t>Alma Restaurant Limited Kilifi</t>
  </si>
  <si>
    <t>ALMA RESTAURANT LIMITED KILIFI</t>
  </si>
  <si>
    <t>CR3508</t>
  </si>
  <si>
    <t>Coolmont Hotel &amp; Lodges</t>
  </si>
  <si>
    <t>COOLMONT HOTEL &amp; LODGES</t>
  </si>
  <si>
    <t>CR3509</t>
  </si>
  <si>
    <t>Beisa Hotel Limited</t>
  </si>
  <si>
    <t>BEISA HOTEL LIMITED</t>
  </si>
  <si>
    <t>CR3510</t>
  </si>
  <si>
    <t>Mountain Breeze Hotel Limited</t>
  </si>
  <si>
    <t>MOUNTAIN BREEZE HOTEL LIMITED</t>
  </si>
  <si>
    <t>CR3511</t>
  </si>
  <si>
    <t>Multi-Onyx Kenya</t>
  </si>
  <si>
    <t>MULTI-ONYX KENYA</t>
  </si>
  <si>
    <t>CR3512</t>
  </si>
  <si>
    <t>ABU NAIMA COMPANY LIMITED</t>
  </si>
  <si>
    <t>CR3513</t>
  </si>
  <si>
    <t>Mastertech Computers &amp; Stationeries</t>
  </si>
  <si>
    <t>MASTERTECH COMPUTERS &amp; STATIONERIES</t>
  </si>
  <si>
    <t>CR3514</t>
  </si>
  <si>
    <t>RUBiS Energy Kenya</t>
  </si>
  <si>
    <t>0706033260/0706033264</t>
  </si>
  <si>
    <t>RUBIS ENERGY KENYA</t>
  </si>
  <si>
    <t>CR3515</t>
  </si>
  <si>
    <t>KERR OFFICE POINT ENTERPRISES</t>
  </si>
  <si>
    <t>CR3516</t>
  </si>
  <si>
    <t>Kentim Bookshop</t>
  </si>
  <si>
    <t>KENTIM BOOKSHOP</t>
  </si>
  <si>
    <t>CR3517</t>
  </si>
  <si>
    <t>Litez Computer and Stationery Ld</t>
  </si>
  <si>
    <t>043 2030663</t>
  </si>
  <si>
    <t>LITEZ COMPUTER AND STATIONERY LD</t>
  </si>
  <si>
    <t>CR3518</t>
  </si>
  <si>
    <t>West Coast Dishes</t>
  </si>
  <si>
    <t>WEST COAST DISHES</t>
  </si>
  <si>
    <t>CR3519</t>
  </si>
  <si>
    <t>Twiggs Restaurant Holding</t>
  </si>
  <si>
    <t>TWIGGS RESTAURANT HOLDING</t>
  </si>
  <si>
    <t>CR3520</t>
  </si>
  <si>
    <t>Namu Communication Ltd</t>
  </si>
  <si>
    <t>NAMU COMMUNICATION LTD</t>
  </si>
  <si>
    <t>CR3521</t>
  </si>
  <si>
    <t>Cascade Company Limited</t>
  </si>
  <si>
    <t>CASCADE COMPANY LIMITED</t>
  </si>
  <si>
    <t>CR3522</t>
  </si>
  <si>
    <t>Machel Ochieng Okoth</t>
  </si>
  <si>
    <t>MACHEL OCHIENG OKOTH</t>
  </si>
  <si>
    <t>CR3523</t>
  </si>
  <si>
    <t>Ali Abikar Yarow</t>
  </si>
  <si>
    <t>ALI ABIKAR YAROW</t>
  </si>
  <si>
    <t>CR3524</t>
  </si>
  <si>
    <t>Mutegi Kamwara</t>
  </si>
  <si>
    <t>MUTEGI KAMWARA</t>
  </si>
  <si>
    <t>CR3525</t>
  </si>
  <si>
    <t>Bob Morgan Services Limited</t>
  </si>
  <si>
    <t>BOB MORGAN SERVICES LIMITED</t>
  </si>
  <si>
    <t>CR3526</t>
  </si>
  <si>
    <t>Vincent Bii Cheruiyot</t>
  </si>
  <si>
    <t>254 726 024 947</t>
  </si>
  <si>
    <t>VINCENT BII CHERUIYOT</t>
  </si>
  <si>
    <t>CR3527</t>
  </si>
  <si>
    <t>Tim Otieno Geda</t>
  </si>
  <si>
    <t>TIM OTIENO GEDA</t>
  </si>
  <si>
    <t>CR3528</t>
  </si>
  <si>
    <t>Vincent Omondi Were</t>
  </si>
  <si>
    <t>VINCENT OMONDI WERE</t>
  </si>
  <si>
    <t>CR3529</t>
  </si>
  <si>
    <t>John Ougo Nyanjeri</t>
  </si>
  <si>
    <t>JOHN OUGO NYANJERI</t>
  </si>
  <si>
    <t>CR3530</t>
  </si>
  <si>
    <t>Kirimari Glassmart and Hardware</t>
  </si>
  <si>
    <t>KIRIMARI GLASSMART AND HARDWARE</t>
  </si>
  <si>
    <t>CR3531</t>
  </si>
  <si>
    <t>Garissa County Referral Hospital</t>
  </si>
  <si>
    <t>046- 2284 2247</t>
  </si>
  <si>
    <t>GARISSA COUNTY REFERRAL HOSPITAL</t>
  </si>
  <si>
    <t>CR3532</t>
  </si>
  <si>
    <t>Mantrac Kenya Limited</t>
  </si>
  <si>
    <t>530903/4/5/6</t>
  </si>
  <si>
    <t>MANTRAC KENYA LIMITED</t>
  </si>
  <si>
    <t>CR3533</t>
  </si>
  <si>
    <t>IRMAN CONTRACTORS TRADING CO</t>
  </si>
  <si>
    <t>CR3534</t>
  </si>
  <si>
    <t>GRANADA PROPERTIES LIMITED</t>
  </si>
  <si>
    <t>CR3535</t>
  </si>
  <si>
    <t>Skylar Electricals and Hardware Kenya Limited</t>
  </si>
  <si>
    <t>SKYLAR ELECTRICALS AND HARDWARE KENYA LIMITED</t>
  </si>
  <si>
    <t>CR3536</t>
  </si>
  <si>
    <t>Musimbi Agencies</t>
  </si>
  <si>
    <t>MUSIMBI AGENCIES</t>
  </si>
  <si>
    <t>CR3537</t>
  </si>
  <si>
    <t>Silver Atod International</t>
  </si>
  <si>
    <t>SILVER ATOD INTERNATIONAL</t>
  </si>
  <si>
    <t>CR3538</t>
  </si>
  <si>
    <t>Vesba Eating House Ltd</t>
  </si>
  <si>
    <t>VESBA EATING HOUSE LTD</t>
  </si>
  <si>
    <t>CR3539</t>
  </si>
  <si>
    <t>Caroline Wanjiku Gitau</t>
  </si>
  <si>
    <t>CAROLINE WANJIKU GITAU</t>
  </si>
  <si>
    <t>CR3540</t>
  </si>
  <si>
    <t>Stephen Wainana</t>
  </si>
  <si>
    <t>STEPHEN WAINANA</t>
  </si>
  <si>
    <t>CR3541</t>
  </si>
  <si>
    <t>Robert Mudida</t>
  </si>
  <si>
    <t>ROBERT MUDIDA</t>
  </si>
  <si>
    <t>CR3542</t>
  </si>
  <si>
    <t>Mac &amp; More Solutions Limited</t>
  </si>
  <si>
    <t>MAC &amp; MORE SOLUTIONS LIMITED</t>
  </si>
  <si>
    <t>CR3543</t>
  </si>
  <si>
    <t>One Way Logistics Limited</t>
  </si>
  <si>
    <t>ONE WAY LOGISTICS LIMITED</t>
  </si>
  <si>
    <t>CR3544</t>
  </si>
  <si>
    <t>Oneway Logistic Contractors Limited</t>
  </si>
  <si>
    <t>ONEWAY LOGISTIC CONTRACTORS LIMITED</t>
  </si>
  <si>
    <t>CR3545</t>
  </si>
  <si>
    <t>Vintage Youth Ventures Ltd</t>
  </si>
  <si>
    <t>VINTAGE YOUTH VENTURES LTD</t>
  </si>
  <si>
    <t>CR3546</t>
  </si>
  <si>
    <t>Oneway Logistic Co</t>
  </si>
  <si>
    <t>ONEWAY LOGISTIC CO</t>
  </si>
  <si>
    <t>CR3547</t>
  </si>
  <si>
    <t>Miangeni Hardware &amp; Contractor Ltd</t>
  </si>
  <si>
    <t>MIANGENI HARDWARE &amp; CONTRACTOR LTD</t>
  </si>
  <si>
    <t>CR3548</t>
  </si>
  <si>
    <t>Imraan Park View Supper Market</t>
  </si>
  <si>
    <t>IMRAAN PARK VIEW SUPPER MARKET</t>
  </si>
  <si>
    <t>CR3549</t>
  </si>
  <si>
    <t>Patmat Bookshop Limited</t>
  </si>
  <si>
    <t>PATMAT BOOKSHOP LIMITED</t>
  </si>
  <si>
    <t>CR3550</t>
  </si>
  <si>
    <t>Al-Haleem Ltd</t>
  </si>
  <si>
    <t>AL-HALEEM LTD</t>
  </si>
  <si>
    <t>CR3551</t>
  </si>
  <si>
    <t>Al Tawakal General Supplies Ltd</t>
  </si>
  <si>
    <t>AL TAWAKAL GENERAL SUPPLIES LTD</t>
  </si>
  <si>
    <t>CR3552</t>
  </si>
  <si>
    <t>Kursat Construction Solutions Ltd</t>
  </si>
  <si>
    <t>KURSAT CONSTRUCTION SOLUTIONS LTD</t>
  </si>
  <si>
    <t>CR3553</t>
  </si>
  <si>
    <t>James Gichuki Nyamu</t>
  </si>
  <si>
    <t>JAMES GICHUKI NYAMU</t>
  </si>
  <si>
    <t>CR3554</t>
  </si>
  <si>
    <t>Packhard Ltd</t>
  </si>
  <si>
    <t>PACKHARD LTD</t>
  </si>
  <si>
    <t>CR3555</t>
  </si>
  <si>
    <t>British Guest House</t>
  </si>
  <si>
    <t>BRITISH GUEST HOUSE</t>
  </si>
  <si>
    <t>CR3556</t>
  </si>
  <si>
    <t>Chefwest Hotel Ltd</t>
  </si>
  <si>
    <t>CHEFWEST HOTEL LTD</t>
  </si>
  <si>
    <t>CR3557</t>
  </si>
  <si>
    <t>Nabcos Co. Ltd</t>
  </si>
  <si>
    <t>NABCOS CO. LTD</t>
  </si>
  <si>
    <t>CR3558</t>
  </si>
  <si>
    <t>Habibani Hardware</t>
  </si>
  <si>
    <t>HABIBANI HARDWARE</t>
  </si>
  <si>
    <t>CR3559</t>
  </si>
  <si>
    <t>Farmview Hotel Ltd</t>
  </si>
  <si>
    <t>FARMVIEW HOTEL LTD</t>
  </si>
  <si>
    <t>CR3560</t>
  </si>
  <si>
    <t>Thoma Bookshop</t>
  </si>
  <si>
    <t>THOMA BOOKSHOP</t>
  </si>
  <si>
    <t>CR3561</t>
  </si>
  <si>
    <t>Mwororo Enterprises</t>
  </si>
  <si>
    <t>MWORORO ENTERPRISES</t>
  </si>
  <si>
    <t>CR3562</t>
  </si>
  <si>
    <t>Duncan Pius Makokha</t>
  </si>
  <si>
    <t>DUNCAN PIUS MAKOKHA</t>
  </si>
  <si>
    <t>CR3563</t>
  </si>
  <si>
    <t>Indepth Scientific  Company Limited</t>
  </si>
  <si>
    <t>INDEPTH SCIENTIFIC  COMPANY LIMITED</t>
  </si>
  <si>
    <t>CR3564</t>
  </si>
  <si>
    <t>Masai Technical Training Institute</t>
  </si>
  <si>
    <t>MASAI TECHNICAL TRAINING INSTITUTE</t>
  </si>
  <si>
    <t>CR3565</t>
  </si>
  <si>
    <t>Emess Hotel</t>
  </si>
  <si>
    <t>EMESS HOTEL</t>
  </si>
  <si>
    <t>CR3566</t>
  </si>
  <si>
    <t>KRCS Kiambu Branch</t>
  </si>
  <si>
    <t>KRCS KIAMBU BRANCH</t>
  </si>
  <si>
    <t>CR3567</t>
  </si>
  <si>
    <t>Waterwise Enterprises</t>
  </si>
  <si>
    <t>WATERWISE ENTERPRISES</t>
  </si>
  <si>
    <t>CR3568</t>
  </si>
  <si>
    <t>Holale Hotel &amp; Resort</t>
  </si>
  <si>
    <t>HOLALE HOTEL &amp; RESORT</t>
  </si>
  <si>
    <t>CR3569</t>
  </si>
  <si>
    <t>Eland Safari Hotel</t>
  </si>
  <si>
    <t>ELAND SAFARI HOTEL</t>
  </si>
  <si>
    <t>CR3570</t>
  </si>
  <si>
    <t>Riamakori Luxury Villa</t>
  </si>
  <si>
    <t>RIAMAKORI LUXURY VILLA</t>
  </si>
  <si>
    <t>CR3571</t>
  </si>
  <si>
    <t>Rocket Productd Ltd</t>
  </si>
  <si>
    <t>ROCKET PRODUCTD LTD</t>
  </si>
  <si>
    <t>CR3572</t>
  </si>
  <si>
    <t>Tsalach Brands</t>
  </si>
  <si>
    <t>TSALACH BRANDS</t>
  </si>
  <si>
    <t>CR3573</t>
  </si>
  <si>
    <t>Lolu Enterprises Kenya Ltd</t>
  </si>
  <si>
    <t>LOLU ENTERPRISES KENYA LTD</t>
  </si>
  <si>
    <t>CR3574</t>
  </si>
  <si>
    <t>Judith Atito Aketch</t>
  </si>
  <si>
    <t>JUDITH ATITO AKETCH</t>
  </si>
  <si>
    <t>CR3575</t>
  </si>
  <si>
    <t>Symarx East Africa Ltd</t>
  </si>
  <si>
    <t>SYMARX EAST AFRICA LTD</t>
  </si>
  <si>
    <t>CR3576</t>
  </si>
  <si>
    <t>D Family</t>
  </si>
  <si>
    <t>D FAMILY</t>
  </si>
  <si>
    <t>CR3577</t>
  </si>
  <si>
    <t>Ricrons International Company Limited</t>
  </si>
  <si>
    <t>RICRONS INTERNATIONAL COMPANY LIMITED</t>
  </si>
  <si>
    <t>CR3578</t>
  </si>
  <si>
    <t>Derosch Limited</t>
  </si>
  <si>
    <t>DEROSCH LIMITED</t>
  </si>
  <si>
    <t>CR3579</t>
  </si>
  <si>
    <t>Roho Safi Hotel</t>
  </si>
  <si>
    <t>ROHO SAFI HOTEL</t>
  </si>
  <si>
    <t>CR3580</t>
  </si>
  <si>
    <t>Mombasa Canvas Ltd</t>
  </si>
  <si>
    <t>MOMBASA CANVAS LTD</t>
  </si>
  <si>
    <t>CR3581</t>
  </si>
  <si>
    <t>Samjam Graphics Ltd</t>
  </si>
  <si>
    <t>SAMJAM GRAPHICS LTD</t>
  </si>
  <si>
    <t>CR3582</t>
  </si>
  <si>
    <t>Hillspan Business Services Ltd</t>
  </si>
  <si>
    <t>HILLSPAN BUSINESS SERVICES LTD</t>
  </si>
  <si>
    <t>CR3583</t>
  </si>
  <si>
    <t>Nechal Enterprise</t>
  </si>
  <si>
    <t>NECHAL ENTERPRISE</t>
  </si>
  <si>
    <t>CR3584</t>
  </si>
  <si>
    <t>Polycarp Obiero Arwa</t>
  </si>
  <si>
    <t>POLYCARP OBIERO ARWA</t>
  </si>
  <si>
    <t>CR3585</t>
  </si>
  <si>
    <t>CR3586</t>
  </si>
  <si>
    <t>Two Oceans Hotel Ltd</t>
  </si>
  <si>
    <t>TWO OCEANS HOTEL LTD</t>
  </si>
  <si>
    <t>CR3587</t>
  </si>
  <si>
    <t>Kabaru Book &amp; Equipment Co. Ltd</t>
  </si>
  <si>
    <t>KABARU BOOK &amp; EQUIPMENT CO. LTD</t>
  </si>
  <si>
    <t>CR3588</t>
  </si>
  <si>
    <t>Brima Business Machines</t>
  </si>
  <si>
    <t>BRIMA BUSINESS MACHINES</t>
  </si>
  <si>
    <t>CR3589</t>
  </si>
  <si>
    <t>Duvale Supply and Construction Limited</t>
  </si>
  <si>
    <t>DUVALE SUPPLY AND CONSTRUCTION LIMITED</t>
  </si>
  <si>
    <t>CR3590</t>
  </si>
  <si>
    <t>Bekin Technologies</t>
  </si>
  <si>
    <t>BEKIN TECHNOLOGIES</t>
  </si>
  <si>
    <t>CR3591</t>
  </si>
  <si>
    <t>Thika Central Grocery Ltd</t>
  </si>
  <si>
    <t>THIKA CENTRAL GROCERY LTD</t>
  </si>
  <si>
    <t>CR3592</t>
  </si>
  <si>
    <t>Mediamax Network Limited</t>
  </si>
  <si>
    <t>MEDIAMAX NETWORK LIMITED</t>
  </si>
  <si>
    <t>CR3593</t>
  </si>
  <si>
    <t>Sai Office Supplies Limited</t>
  </si>
  <si>
    <t>SAI OFFICE SUPPLIES LIMITED</t>
  </si>
  <si>
    <t>CR3594</t>
  </si>
  <si>
    <t>HMS Advocates LLP</t>
  </si>
  <si>
    <t>HMS ADVOCATES LLP</t>
  </si>
  <si>
    <t>CR3595</t>
  </si>
  <si>
    <t>Mambu Auctioneers</t>
  </si>
  <si>
    <t>MAMBU AUCTIONEERS</t>
  </si>
  <si>
    <t>CR3596</t>
  </si>
  <si>
    <t>Autocom Systems &amp; Solutions</t>
  </si>
  <si>
    <t>AUTOCOM SYSTEMS &amp; SOLUTIONS</t>
  </si>
  <si>
    <t>CR3597</t>
  </si>
  <si>
    <t>Maka Villa  Resort</t>
  </si>
  <si>
    <t>MAKA VILLA  RESORT</t>
  </si>
  <si>
    <t>CR3598</t>
  </si>
  <si>
    <t>Twin Breeze Hotel</t>
  </si>
  <si>
    <t>TWIN BREEZE HOTEL</t>
  </si>
  <si>
    <t>CR3599</t>
  </si>
  <si>
    <t>MBCI TV &amp; RADIO</t>
  </si>
  <si>
    <t>CR3600</t>
  </si>
  <si>
    <t>Tulips Food Parlour Ltd</t>
  </si>
  <si>
    <t>TULIPS FOOD PARLOUR LTD</t>
  </si>
  <si>
    <t>CR3601</t>
  </si>
  <si>
    <t>Abdi Ali Abdullahi</t>
  </si>
  <si>
    <t>ABDI ALI ABDULLAHI</t>
  </si>
  <si>
    <t>CR3602</t>
  </si>
  <si>
    <t>Faith Wanjiru Kago</t>
  </si>
  <si>
    <t>FAITH WANJIRU KAGO</t>
  </si>
  <si>
    <t>CR3603</t>
  </si>
  <si>
    <t>Mountainside Energy Ltd</t>
  </si>
  <si>
    <t>MOUNTAINSIDE ENERGY LTD</t>
  </si>
  <si>
    <t>CR3604</t>
  </si>
  <si>
    <t>Winam CBO</t>
  </si>
  <si>
    <t>RADIO RAMENY</t>
  </si>
  <si>
    <t>CR3605</t>
  </si>
  <si>
    <t>Winam Sacco Society</t>
  </si>
  <si>
    <t>WINAM SACCO SOCIETY</t>
  </si>
  <si>
    <t>CR3606</t>
  </si>
  <si>
    <t>Anywola Limited</t>
  </si>
  <si>
    <t>ANYWOLA LIMITED</t>
  </si>
  <si>
    <t>CR3607</t>
  </si>
  <si>
    <t>Nam Lolwe FM Ltd</t>
  </si>
  <si>
    <t>NAM LOLWE FM LTD</t>
  </si>
  <si>
    <t>CR3608</t>
  </si>
  <si>
    <t>Simpet Kenya Limited</t>
  </si>
  <si>
    <t>SIMPET KENYA LIMITED</t>
  </si>
  <si>
    <t>CR3609</t>
  </si>
  <si>
    <t>Carpricon Stationers &amp; General Suppliers Ltd</t>
  </si>
  <si>
    <t>CARPRICON STATIONERS &amp; GENERAL SUPPLIERS LTD</t>
  </si>
  <si>
    <t>CR3610</t>
  </si>
  <si>
    <t>Peter Ochieng Odundo</t>
  </si>
  <si>
    <t>+254 722521224</t>
  </si>
  <si>
    <t>PETER OCHIENG ODUNDO</t>
  </si>
  <si>
    <t>CR3611</t>
  </si>
  <si>
    <t>Hilton Garden Inn/Reliance Hotels Ltd</t>
  </si>
  <si>
    <t>HILTON GARDEN INN/RELIANCE HOTELS LTD</t>
  </si>
  <si>
    <t>CR3612</t>
  </si>
  <si>
    <t>Brisk Diagnostics Limited</t>
  </si>
  <si>
    <t>BRISK DIAGNOSTICS LIMITED</t>
  </si>
  <si>
    <t>CR3613</t>
  </si>
  <si>
    <t>Morris Irungu Maina</t>
  </si>
  <si>
    <t>MORRIS IRUNGU MAINA</t>
  </si>
  <si>
    <t>CR3614</t>
  </si>
  <si>
    <t>Catholic Diocese of Eldoret - Upendo FM</t>
  </si>
  <si>
    <t>CATHOLIC DIOCESE OF ELDORET - UPENDO FM</t>
  </si>
  <si>
    <t>CR3615</t>
  </si>
  <si>
    <t>Kwale Focus Self Help Group</t>
  </si>
  <si>
    <t>KWALE FOCUS SELF HELP GROUP</t>
  </si>
  <si>
    <t>CR3616</t>
  </si>
  <si>
    <t>Geosol Consulting Limited</t>
  </si>
  <si>
    <t>Nzomo</t>
  </si>
  <si>
    <t>GEOSOL CONSULTING LIMITED</t>
  </si>
  <si>
    <t>CR3617</t>
  </si>
  <si>
    <t>Mr James Githui</t>
  </si>
  <si>
    <t>MR JAMES GITHUI</t>
  </si>
  <si>
    <t>CR3618</t>
  </si>
  <si>
    <t>Islah Logistics Company Ltd</t>
  </si>
  <si>
    <t>ISLAH LOGISTICS COMPANY LTD</t>
  </si>
  <si>
    <t>CR3619</t>
  </si>
  <si>
    <t>Kengach Enterprises</t>
  </si>
  <si>
    <t>KENGACH ENTERPRISES</t>
  </si>
  <si>
    <t>CR3620</t>
  </si>
  <si>
    <t>Gaigai Generation Hardware Store Ltd</t>
  </si>
  <si>
    <t>GAIGAI GENERATION HARDWARE STORE LTD</t>
  </si>
  <si>
    <t>CR3621</t>
  </si>
  <si>
    <t>Mosji General Contractors Limited</t>
  </si>
  <si>
    <t>MOSJI GENERAL CONTRACTORS LIMITED</t>
  </si>
  <si>
    <t>CR3622</t>
  </si>
  <si>
    <t>Mugak Enterprises Limited</t>
  </si>
  <si>
    <t>MUGAK ENTERPRISES LIMITED</t>
  </si>
  <si>
    <t>CR3623</t>
  </si>
  <si>
    <t>Pole Stars Limited</t>
  </si>
  <si>
    <t>POLE STARS LIMITED</t>
  </si>
  <si>
    <t>CR3624</t>
  </si>
  <si>
    <t>The Brasserie catering services</t>
  </si>
  <si>
    <t>THE BRASSERIE CATERING SERVICES</t>
  </si>
  <si>
    <t>CR3625</t>
  </si>
  <si>
    <t>PACIFIC GAS STATION LIMITED</t>
  </si>
  <si>
    <t>CR3626</t>
  </si>
  <si>
    <t>The Star Publications Limited</t>
  </si>
  <si>
    <t>020 4240000</t>
  </si>
  <si>
    <t>THE STAR PUBLICATIONS LIMITED</t>
  </si>
  <si>
    <t>CR3627</t>
  </si>
  <si>
    <t>A.M.S General supplies Ltd</t>
  </si>
  <si>
    <t>A.M.S GENERAL SUPPLIES LTD</t>
  </si>
  <si>
    <t>CR3628</t>
  </si>
  <si>
    <t>Sun Africa Hotels (Sovereign Suites)</t>
  </si>
  <si>
    <t>SUN AFRICA HOTELS (SOVEREIGN SUITES)</t>
  </si>
  <si>
    <t>CR3629</t>
  </si>
  <si>
    <t>Joseph Oloo Mugah</t>
  </si>
  <si>
    <t>JOSEPH OLOO MUGAH</t>
  </si>
  <si>
    <t>CR3630</t>
  </si>
  <si>
    <t>Samburu Community Radio</t>
  </si>
  <si>
    <t>SAMBURU COMMUNITY RADIO</t>
  </si>
  <si>
    <t>CR3631</t>
  </si>
  <si>
    <t>Billy Dennis Njoroge</t>
  </si>
  <si>
    <t>BILLY DENNIS NJOROGE</t>
  </si>
  <si>
    <t>CR3632</t>
  </si>
  <si>
    <t>Evans Dalizu</t>
  </si>
  <si>
    <t>EVANS DALIZU</t>
  </si>
  <si>
    <t>CR3633</t>
  </si>
  <si>
    <t>Hannah Wangui Ndegwa</t>
  </si>
  <si>
    <t>HANNAH WANGUI NDEGWA</t>
  </si>
  <si>
    <t>CR3634</t>
  </si>
  <si>
    <t>Anne Muhinja</t>
  </si>
  <si>
    <t>ANNE MUHINJA</t>
  </si>
  <si>
    <t>CR3635</t>
  </si>
  <si>
    <t>James Waweru</t>
  </si>
  <si>
    <t>JAMES WAWERU</t>
  </si>
  <si>
    <t>CR3636</t>
  </si>
  <si>
    <t>Dr Catherine Wanjiru Kanari</t>
  </si>
  <si>
    <t>DR CATHERINE WANJIRU KANARI</t>
  </si>
  <si>
    <t>CR3637</t>
  </si>
  <si>
    <t>Vijana Trading Ltd</t>
  </si>
  <si>
    <t>VIJANA TRADING LTD</t>
  </si>
  <si>
    <t>CR3638</t>
  </si>
  <si>
    <t>Ndupawa Prestige Limited</t>
  </si>
  <si>
    <t>NDUPAWA PRESTIGE LIMITED</t>
  </si>
  <si>
    <t>CR3639</t>
  </si>
  <si>
    <t>WALIDU HOTEL</t>
  </si>
  <si>
    <t>CR3640</t>
  </si>
  <si>
    <t>Rallytec Motors Ltd</t>
  </si>
  <si>
    <t>RALLYTEC MOTORS LTD</t>
  </si>
  <si>
    <t>CR3641</t>
  </si>
  <si>
    <t>HARUN GAKIRI</t>
  </si>
  <si>
    <t>CR3642</t>
  </si>
  <si>
    <t>Codan Limited</t>
  </si>
  <si>
    <t>CODAN LIMITED</t>
  </si>
  <si>
    <t>CR3643</t>
  </si>
  <si>
    <t>Sunland Real Estates Limited</t>
  </si>
  <si>
    <t>CR3644</t>
  </si>
  <si>
    <t>Pan Pharmaceuticals Ltd</t>
  </si>
  <si>
    <t>PAN PHARMACEUTICALS LTD</t>
  </si>
  <si>
    <t>CR3645</t>
  </si>
  <si>
    <t>Hychem Hygiene &amp; Healthcare Solutions (K) Ltd</t>
  </si>
  <si>
    <t>0202211145/46</t>
  </si>
  <si>
    <t>HYCHEM HYGIENE &amp; HEALTHCARE SOLUTIONS (K) LTD</t>
  </si>
  <si>
    <t>CR3646</t>
  </si>
  <si>
    <t>Bethel Media Services Limited</t>
  </si>
  <si>
    <t>BETHEL MEDIA SERVICES LIMITED</t>
  </si>
  <si>
    <t>CR3647</t>
  </si>
  <si>
    <t>Mweru Hotel Holdings Limited</t>
  </si>
  <si>
    <t>MWERU HOTEL HOLDINGS LIMITED</t>
  </si>
  <si>
    <t>CR3648</t>
  </si>
  <si>
    <t>Afriqmax Advertising Network</t>
  </si>
  <si>
    <t>info@afriqmax.co.ke</t>
  </si>
  <si>
    <t>AFRIQMAX ADVERTISING NETWORK</t>
  </si>
  <si>
    <t>CR3649</t>
  </si>
  <si>
    <t>Godka Hotel</t>
  </si>
  <si>
    <t>GODKA HOTEL</t>
  </si>
  <si>
    <t>CR3650</t>
  </si>
  <si>
    <t>The Clarion Hotel Limited</t>
  </si>
  <si>
    <t>THE CLARION HOTEL LIMITED</t>
  </si>
  <si>
    <t>CR3651</t>
  </si>
  <si>
    <t>Lil Magic Event</t>
  </si>
  <si>
    <t>LIL MAGIC EVENT</t>
  </si>
  <si>
    <t>CR3652</t>
  </si>
  <si>
    <t>Sunblest Distributors</t>
  </si>
  <si>
    <t>SUNBLEST DISTRIBUTORS</t>
  </si>
  <si>
    <t>CR3653</t>
  </si>
  <si>
    <t>Public Health office Dadaab Sub-county Hospital</t>
  </si>
  <si>
    <t>PUBLIC HEALTH OFFICE DADAAB SUB-COUNTY HOSPITAL</t>
  </si>
  <si>
    <t>CR3654</t>
  </si>
  <si>
    <t>CLAPS ENTERPRISES</t>
  </si>
  <si>
    <t>James Greamson Sundays</t>
  </si>
  <si>
    <t>CR3655</t>
  </si>
  <si>
    <t>ASDA WATER</t>
  </si>
  <si>
    <t>JAGDISH SHIVJI VARSANI</t>
  </si>
  <si>
    <t>CR3656</t>
  </si>
  <si>
    <t>Sollatek Electronics Kenya</t>
  </si>
  <si>
    <t>SOLLATEK ELECTRONICS KENYA</t>
  </si>
  <si>
    <t>CR3657</t>
  </si>
  <si>
    <t>Paula Guest house</t>
  </si>
  <si>
    <t>PAULA GUEST HOUSE</t>
  </si>
  <si>
    <t>CR3658</t>
  </si>
  <si>
    <t>Gokimwa Technologies</t>
  </si>
  <si>
    <t>GOKIMWA TECHNOLOGIES</t>
  </si>
  <si>
    <t>CR3659</t>
  </si>
  <si>
    <t>Walterland Co. Ltd</t>
  </si>
  <si>
    <t>WALTERLAND CO. LTD</t>
  </si>
  <si>
    <t>CR3660</t>
  </si>
  <si>
    <t>Saba Saba General hardware Agencies</t>
  </si>
  <si>
    <t>SABA SABA GENERAL HARDWARE AGENCIES</t>
  </si>
  <si>
    <t>CR3661</t>
  </si>
  <si>
    <t>Rose and Roses Floral Shop</t>
  </si>
  <si>
    <t>ROSE AND ROSES FLORAL SHOP</t>
  </si>
  <si>
    <t>CR3662</t>
  </si>
  <si>
    <t>Tradex Merchants</t>
  </si>
  <si>
    <t>TRADEX MERCHANTS</t>
  </si>
  <si>
    <t>CR3663</t>
  </si>
  <si>
    <t>Priscillah nduta Muremi</t>
  </si>
  <si>
    <t>PRISCILLAH NDUTA MUREMI</t>
  </si>
  <si>
    <t>CR3664</t>
  </si>
  <si>
    <t>Osotua Catholic Radio</t>
  </si>
  <si>
    <t>0795443456/0725394248</t>
  </si>
  <si>
    <t>OSOTUA CATHOLIC RADIO</t>
  </si>
  <si>
    <t>CR3665</t>
  </si>
  <si>
    <t>Superbrands Limited</t>
  </si>
  <si>
    <t>SUPERBRANDS LIMITED</t>
  </si>
  <si>
    <t>CR3666</t>
  </si>
  <si>
    <t>Suluhisho Investment Limited</t>
  </si>
  <si>
    <t>SULUHISHO INVESTMENT LIMITED</t>
  </si>
  <si>
    <t>CR3667</t>
  </si>
  <si>
    <t>Bura Irrigation Scheme</t>
  </si>
  <si>
    <t>BURA IRRIGATION SCHEME</t>
  </si>
  <si>
    <t>CR3668</t>
  </si>
  <si>
    <t>Rose Mukhwana</t>
  </si>
  <si>
    <t>ROSE MUKHWANA</t>
  </si>
  <si>
    <t>CR3669</t>
  </si>
  <si>
    <t>KENNEDY OTIENO OKELLO</t>
  </si>
  <si>
    <t>CR3670</t>
  </si>
  <si>
    <t>SHARON KERUBO MORURI</t>
  </si>
  <si>
    <t>CR3671</t>
  </si>
  <si>
    <t>Dorah Nakhumicha</t>
  </si>
  <si>
    <t>DORAH NAKHUMICHA</t>
  </si>
  <si>
    <t>CR3672</t>
  </si>
  <si>
    <t>Microsoft Ireland Operations Limited</t>
  </si>
  <si>
    <t>MICROSOFT IRELAND OPERATIONS LIMITED</t>
  </si>
  <si>
    <t>CR3673</t>
  </si>
  <si>
    <t>International Organization for Migration (IOM)</t>
  </si>
  <si>
    <t>INTERNATIONAL ORGANIZATION FOR MIGRATION (IOM)</t>
  </si>
  <si>
    <t>CR3674</t>
  </si>
  <si>
    <t>Raicha's Electro Service Ltd</t>
  </si>
  <si>
    <t>RAICHA'S ELECTRO SERVICE LTD</t>
  </si>
  <si>
    <t>CR3675</t>
  </si>
  <si>
    <t>Lake Naivasha Crescent Camp</t>
  </si>
  <si>
    <t>020-2321135</t>
  </si>
  <si>
    <t>LAKE NAIVASHA CRESCENT CAMP</t>
  </si>
  <si>
    <t>CR3676</t>
  </si>
  <si>
    <t>CR3677</t>
  </si>
  <si>
    <t>Elite Event Directors</t>
  </si>
  <si>
    <t>ELITE EVENT DIRECTORS</t>
  </si>
  <si>
    <t>CR3678</t>
  </si>
  <si>
    <t xml:space="preserve">Abdimat </t>
  </si>
  <si>
    <t>ABDIMAT</t>
  </si>
  <si>
    <t>CR3679</t>
  </si>
  <si>
    <t>New Distar Hotel</t>
  </si>
  <si>
    <t>NEW DISTAR HOTEL</t>
  </si>
  <si>
    <t>CR3680</t>
  </si>
  <si>
    <t>Jimbo Youth Group</t>
  </si>
  <si>
    <t>JIMBO YOUTH GROUP</t>
  </si>
  <si>
    <t>CR3681</t>
  </si>
  <si>
    <t>Full House Investments Limited</t>
  </si>
  <si>
    <t>FULL HOUSE INVESTMENTS LIMITED</t>
  </si>
  <si>
    <t>CR3682</t>
  </si>
  <si>
    <t>RAHMA BROADCASTING LIMITED</t>
  </si>
  <si>
    <t>CR3683</t>
  </si>
  <si>
    <t>Fatma Wandia</t>
  </si>
  <si>
    <t>FATMA WANDIA</t>
  </si>
  <si>
    <t>CR3684</t>
  </si>
  <si>
    <t>Wellness World Sports &amp; safety Wear</t>
  </si>
  <si>
    <t>WELLNESS WORLD SPORTS &amp; SAFETY WEAR</t>
  </si>
  <si>
    <t>CR3685</t>
  </si>
  <si>
    <t>Big Ship</t>
  </si>
  <si>
    <t>BIG SHIP</t>
  </si>
  <si>
    <t>CR3686</t>
  </si>
  <si>
    <t>Kongasis Media TV and Radio Ltd</t>
  </si>
  <si>
    <t>KONGASIS MEDIA TV AND RADIO LTD</t>
  </si>
  <si>
    <t>CR3687</t>
  </si>
  <si>
    <t>The HSED Group Africa</t>
  </si>
  <si>
    <t>THE HSED GROUP AFRICA</t>
  </si>
  <si>
    <t>CR3688</t>
  </si>
  <si>
    <t>Media Three Sixteen Ltd</t>
  </si>
  <si>
    <t>MEDIA THREE SIXTEEN LTD</t>
  </si>
  <si>
    <t>CR3689</t>
  </si>
  <si>
    <t>Kiandani Bed &amp; Breakfast Hotel Ltd</t>
  </si>
  <si>
    <t>James Makau</t>
  </si>
  <si>
    <t>KIANDANI BED &amp; BREAKFAST HOTEL LTD</t>
  </si>
  <si>
    <t>CR3690</t>
  </si>
  <si>
    <t>Fred Black Insurance Brokers Ltd</t>
  </si>
  <si>
    <t>FRED BLACK INSURANCE BROKERS LTD</t>
  </si>
  <si>
    <t>CR3691</t>
  </si>
  <si>
    <t>Director KSG - Baringo</t>
  </si>
  <si>
    <t>DIRECTOR KSG - BARINGO</t>
  </si>
  <si>
    <t>CR3692</t>
  </si>
  <si>
    <t>Al Amin Group Company Limited</t>
  </si>
  <si>
    <t>AL AMIN GROUP COMPANY LIMITED</t>
  </si>
  <si>
    <t>CR3693</t>
  </si>
  <si>
    <t>Lime Solutions</t>
  </si>
  <si>
    <t>0720  475866</t>
  </si>
  <si>
    <t>LIME SOLUTIONS</t>
  </si>
  <si>
    <t>CR3694</t>
  </si>
  <si>
    <t>silverkight investment</t>
  </si>
  <si>
    <t>SILVERKIGHT INVESTMENT</t>
  </si>
  <si>
    <t>CR3695</t>
  </si>
  <si>
    <t>Serani sports Ground</t>
  </si>
  <si>
    <t>SERANI SPORTS GROUND</t>
  </si>
  <si>
    <t>CR3696</t>
  </si>
  <si>
    <t>JUMBO QUALITY PRODUCT LIMITED</t>
  </si>
  <si>
    <t>+254 707-545-343</t>
  </si>
  <si>
    <t>CR3697</t>
  </si>
  <si>
    <t xml:space="preserve">West Media Limited </t>
  </si>
  <si>
    <t>WEST MEDIA LIMITED</t>
  </si>
  <si>
    <t>CR3698</t>
  </si>
  <si>
    <t xml:space="preserve">Primax Sound </t>
  </si>
  <si>
    <t>PRIMAX SOUND</t>
  </si>
  <si>
    <t>CR3699</t>
  </si>
  <si>
    <t xml:space="preserve">Sahara Radio 94.3 FM </t>
  </si>
  <si>
    <t>SAHARA RADIO 94.3 FM</t>
  </si>
  <si>
    <t>CR3700</t>
  </si>
  <si>
    <t xml:space="preserve">Radio Sunset </t>
  </si>
  <si>
    <t>RADIO SUNSET</t>
  </si>
  <si>
    <t>CR3701</t>
  </si>
  <si>
    <t xml:space="preserve">Emuria FM 101.3 </t>
  </si>
  <si>
    <t>EMURIA FM 101.3</t>
  </si>
  <si>
    <t>CR3702</t>
  </si>
  <si>
    <t xml:space="preserve">Spellion Kenya Ltd </t>
  </si>
  <si>
    <t>SPELLION KENYA LTD</t>
  </si>
  <si>
    <t>CR3703</t>
  </si>
  <si>
    <t xml:space="preserve">Phillorine events enterprises </t>
  </si>
  <si>
    <t>PHILLORINE EVENTS ENTERPRISES</t>
  </si>
  <si>
    <t>CR3704</t>
  </si>
  <si>
    <t xml:space="preserve">Esqueendor enterprises </t>
  </si>
  <si>
    <t>ESQUEENDOR ENTERPRISES</t>
  </si>
  <si>
    <t>CR3705</t>
  </si>
  <si>
    <t>Panorama Park Hotel Limited</t>
  </si>
  <si>
    <t>PANORAMA PARK HOTEL LIMITED</t>
  </si>
  <si>
    <t>CR3706</t>
  </si>
  <si>
    <t>Hills Country Lodge Ltd</t>
  </si>
  <si>
    <t>HILLS COUNTRY LODGE LTD</t>
  </si>
  <si>
    <t>CR3707</t>
  </si>
  <si>
    <t>Edward Kitur Tuwei</t>
  </si>
  <si>
    <t>EDWARD KITUR TUWEI</t>
  </si>
  <si>
    <t>CR3708</t>
  </si>
  <si>
    <t>Yakub Bare Abdille</t>
  </si>
  <si>
    <t>YAKUB BARE ABDILLE</t>
  </si>
  <si>
    <t>CR3709</t>
  </si>
  <si>
    <t xml:space="preserve">Ashtech Systems </t>
  </si>
  <si>
    <t>ASHTECH SYSTEMS</t>
  </si>
  <si>
    <t>CR3710</t>
  </si>
  <si>
    <t>67 Athi Hotel</t>
  </si>
  <si>
    <t>67 ATHI HOTEL</t>
  </si>
  <si>
    <t>CR3711</t>
  </si>
  <si>
    <t>MUDZINI YOUTH GROUP</t>
  </si>
  <si>
    <t>CR3712</t>
  </si>
  <si>
    <t>Visible General Supplies</t>
  </si>
  <si>
    <t>VISIBLE GENERAL SUPPLIES</t>
  </si>
  <si>
    <t>CR3713</t>
  </si>
  <si>
    <t>The Horizon Resort Limited</t>
  </si>
  <si>
    <t>THE HORIZON RESORT LIMITED</t>
  </si>
  <si>
    <t>CR3714</t>
  </si>
  <si>
    <t>Zakaria Abdinur Issack</t>
  </si>
  <si>
    <t>0722 819 305</t>
  </si>
  <si>
    <t>ZAKARIA ABDINUR ISSACK</t>
  </si>
  <si>
    <t>CR3715</t>
  </si>
  <si>
    <t>Ahmed Abass Maalim</t>
  </si>
  <si>
    <t>0721 606 611</t>
  </si>
  <si>
    <t>AHMED ABASS MAALIM</t>
  </si>
  <si>
    <t>CR3716</t>
  </si>
  <si>
    <t>Soony Wendy Otieno</t>
  </si>
  <si>
    <t>SOONY WENDY OTIENO</t>
  </si>
  <si>
    <t>CR3717</t>
  </si>
  <si>
    <t>CAYONA HARDWARE &amp; GENERAL SUPPLIES</t>
  </si>
  <si>
    <t>CR3718</t>
  </si>
  <si>
    <t>UNIVERSITY WAY GENERAL SUPPLIERS LTD</t>
  </si>
  <si>
    <t>CR3719</t>
  </si>
  <si>
    <t>DOA DOA TENTED CAMPS AND LODGES LIMITED</t>
  </si>
  <si>
    <t>CR3720</t>
  </si>
  <si>
    <t>MAZIWA VOCATIONAL TRAINING CENTER</t>
  </si>
  <si>
    <t>CR3721</t>
  </si>
  <si>
    <t>STETO GUEST HOUSE</t>
  </si>
  <si>
    <t>CR3722</t>
  </si>
  <si>
    <t>ELCK Kapenguria Bible Centre</t>
  </si>
  <si>
    <t>ELCK KAPENGURIA BIBLE CENTRE</t>
  </si>
  <si>
    <t>CR3723</t>
  </si>
  <si>
    <t>Lochodo Enterprises Ltd</t>
  </si>
  <si>
    <t>LOCHODO ENTERPRISES LTD</t>
  </si>
  <si>
    <t>CR3724</t>
  </si>
  <si>
    <t>FEIBA INVESTMENT AND CONSTRUCTION CO LTD</t>
  </si>
  <si>
    <t>CR3725</t>
  </si>
  <si>
    <t>Mina Restaurant</t>
  </si>
  <si>
    <t>MINA RESTAURANT</t>
  </si>
  <si>
    <t>CR3726</t>
  </si>
  <si>
    <t>SAQU FILLING STATION LIMITED</t>
  </si>
  <si>
    <t>CR3727</t>
  </si>
  <si>
    <t>Muzdalipha Company Ltd</t>
  </si>
  <si>
    <t>MUZDALIPHA COMPANY LTD</t>
  </si>
  <si>
    <t>CR3728</t>
  </si>
  <si>
    <t>Herga Kenya Limited</t>
  </si>
  <si>
    <t>HERGA KENYA LIMITED</t>
  </si>
  <si>
    <t>CR3729</t>
  </si>
  <si>
    <t>Eland Construction Company Limited</t>
  </si>
  <si>
    <t>ELAND CONSTRUCTION COMPANY LIMITED</t>
  </si>
  <si>
    <t>CR3730</t>
  </si>
  <si>
    <t>Debays Construction Limited</t>
  </si>
  <si>
    <t>DEBAYS CONSTRUCTION LIMITED</t>
  </si>
  <si>
    <t>CR3731</t>
  </si>
  <si>
    <t>Phoaki enterprises Ltd</t>
  </si>
  <si>
    <t>PHOAKI ENTERPRISES LTD</t>
  </si>
  <si>
    <t>CR3732</t>
  </si>
  <si>
    <t>Hugala Investment Ltd</t>
  </si>
  <si>
    <t>HUGALA INVESTMENT LTD</t>
  </si>
  <si>
    <t>CR3733</t>
  </si>
  <si>
    <t>Robkom Contractors Ltd</t>
  </si>
  <si>
    <t>ROBKOM CONTRACTORS LTD</t>
  </si>
  <si>
    <t>CR3734</t>
  </si>
  <si>
    <t>Jamill General Contractor and Supplies Ltd</t>
  </si>
  <si>
    <t>JAMILL GENERAL CONTRACTOR AND SUPPLIES LTD</t>
  </si>
  <si>
    <t>CR3735</t>
  </si>
  <si>
    <t>Gashani S/M</t>
  </si>
  <si>
    <t>GASHANI S/M</t>
  </si>
  <si>
    <t>CR3736</t>
  </si>
  <si>
    <t xml:space="preserve">Namabuma Enterprise Company </t>
  </si>
  <si>
    <t>NAMABUMA ENTERPRISE COMPANY</t>
  </si>
  <si>
    <t>CR3737</t>
  </si>
  <si>
    <t>FARHAJMIN ENTERPRISES</t>
  </si>
  <si>
    <t>ABDULHAKIM OTULA</t>
  </si>
  <si>
    <t>CR3738</t>
  </si>
  <si>
    <t>International Committee of the Red Cross</t>
  </si>
  <si>
    <t>INTERNATIONAL COMMITTEE OF THE RED CROSS</t>
  </si>
  <si>
    <t>CR3739</t>
  </si>
  <si>
    <t>Francis Kangethe Muniu</t>
  </si>
  <si>
    <t>FRANCIS KANGETHE MUNIU</t>
  </si>
  <si>
    <t>CR3740</t>
  </si>
  <si>
    <t>Green Environment Community Based Organisation</t>
  </si>
  <si>
    <t>GREEN ENVIRONMENT COMMUNITY BASED ORGANISATION</t>
  </si>
  <si>
    <t>CR3741</t>
  </si>
  <si>
    <t>Shemeji Hotel</t>
  </si>
  <si>
    <t>SHEMEJI HOTEL</t>
  </si>
  <si>
    <t>CR3742</t>
  </si>
  <si>
    <t>Taveta Greenpark (Ltd) Hotel</t>
  </si>
  <si>
    <t>0713 951 501</t>
  </si>
  <si>
    <t>TAVETA GREENPARK (LTD) HOTEL</t>
  </si>
  <si>
    <t>CR3743</t>
  </si>
  <si>
    <t>Ramadhan Cheruto</t>
  </si>
  <si>
    <t>RAMADHAN CHERUTO</t>
  </si>
  <si>
    <t>CR3744</t>
  </si>
  <si>
    <t>Lameck Nyariki</t>
  </si>
  <si>
    <t>LAMECK NYARIKI</t>
  </si>
  <si>
    <t>CR3745</t>
  </si>
  <si>
    <t>Ascensio Kadenge</t>
  </si>
  <si>
    <t>ASCENSIO KADENGE</t>
  </si>
  <si>
    <t>CR3746</t>
  </si>
  <si>
    <t>Ednah Kawritha</t>
  </si>
  <si>
    <t>EDNAH KAWRITHA</t>
  </si>
  <si>
    <t>CR3747</t>
  </si>
  <si>
    <t>Green Acres Events Ltd</t>
  </si>
  <si>
    <t>GREEN ACRES EVENTS LTD</t>
  </si>
  <si>
    <t>CR3748</t>
  </si>
  <si>
    <t>Rwompo CBO</t>
  </si>
  <si>
    <t>RWOMPO CBO</t>
  </si>
  <si>
    <t>CR3749</t>
  </si>
  <si>
    <t>Sidland Constructions Limited</t>
  </si>
  <si>
    <t>SIDLAND CONSTRUCTIONS LIMITED</t>
  </si>
  <si>
    <t>CR3750</t>
  </si>
  <si>
    <t>In-vitro Diagnostics (EA) Limited</t>
  </si>
  <si>
    <t>IN-VITRO DIAGNOSTICS (EA) LIMITED</t>
  </si>
  <si>
    <t>CR3751</t>
  </si>
  <si>
    <t>Mary Wambui Kariuki</t>
  </si>
  <si>
    <t>MARY WAMBUI KARIUKI</t>
  </si>
  <si>
    <t>CR3752</t>
  </si>
  <si>
    <t>Fidelity Shield Insurance Company Limited</t>
  </si>
  <si>
    <t>0709988000/0733 620 001</t>
  </si>
  <si>
    <t>FIDELITY SHIELD INSURANCE COMPANY LIMITED</t>
  </si>
  <si>
    <t>CR3753</t>
  </si>
  <si>
    <t>Darglobe Company Limited</t>
  </si>
  <si>
    <t>DARGLOBE COMPANY LIMITED</t>
  </si>
  <si>
    <t>CR3754</t>
  </si>
  <si>
    <t>Ronafrik Company Limited</t>
  </si>
  <si>
    <t>RONAFRIK COMPANY LIMITED</t>
  </si>
  <si>
    <t>CR3755</t>
  </si>
  <si>
    <t>Munawar Enterprises Limited</t>
  </si>
  <si>
    <t>MUNAWAR ENTERPRISES LIMITED</t>
  </si>
  <si>
    <t>CR3756</t>
  </si>
  <si>
    <t>Holiday Guest House</t>
  </si>
  <si>
    <t>HOLIDAY GUEST HOUSE</t>
  </si>
  <si>
    <t>CR3757</t>
  </si>
  <si>
    <t>Savannah Lodge Nguluni</t>
  </si>
  <si>
    <t>SAVANNAH LODGE NGULUNI</t>
  </si>
  <si>
    <t>CR3758</t>
  </si>
  <si>
    <t>FARIDA FANKUPI MZEE</t>
  </si>
  <si>
    <t>CR3759</t>
  </si>
  <si>
    <t>Landmark Park Resort Ltd</t>
  </si>
  <si>
    <t>LANDMARK PARK RESORT LTD</t>
  </si>
  <si>
    <t>CR3760</t>
  </si>
  <si>
    <t>Hussein Gullet</t>
  </si>
  <si>
    <t>HUSSEIN GULLET</t>
  </si>
  <si>
    <t>CR3761</t>
  </si>
  <si>
    <t>Flowminder Foundation</t>
  </si>
  <si>
    <t>FLOWMINDER FOUNDATION</t>
  </si>
  <si>
    <t>CR3762</t>
  </si>
  <si>
    <t>Eight Fold Capacity Ltd</t>
  </si>
  <si>
    <t>EIGHT FOLD CAPACITY LTD</t>
  </si>
  <si>
    <t>CR3763</t>
  </si>
  <si>
    <t>Kamcan Properties Ltd T/A Four Points by Sheraton</t>
  </si>
  <si>
    <t>0706 277 231</t>
  </si>
  <si>
    <t>KAMCAN PROPERTIES LTD T/A FOUR POINTS BY SHERATON</t>
  </si>
  <si>
    <t>CR3764</t>
  </si>
  <si>
    <t>Crimson Computer Services Limited</t>
  </si>
  <si>
    <t>CRIMSON COMPUTER SERVICES LIMITED</t>
  </si>
  <si>
    <t>CR3765</t>
  </si>
  <si>
    <t>Pan African Research Services Limited</t>
  </si>
  <si>
    <t>PAN AFRICAN RESEARCH SERVICES LIMITED</t>
  </si>
  <si>
    <t>CR3766</t>
  </si>
  <si>
    <t>Kenya Institute of Supplies Management</t>
  </si>
  <si>
    <t>020-3505992</t>
  </si>
  <si>
    <t>KENYA INSTITUTE OF SUPPLIES MANAGEMENT</t>
  </si>
  <si>
    <t>CR3767</t>
  </si>
  <si>
    <t>Mantoz Enterprises Kenya Ltd</t>
  </si>
  <si>
    <t>MANTOZ ENTERPRISES KENYA LTD</t>
  </si>
  <si>
    <t>CR3768</t>
  </si>
  <si>
    <t>Elrons Limited</t>
  </si>
  <si>
    <t>ELRONS LIMITED</t>
  </si>
  <si>
    <t>CR3769</t>
  </si>
  <si>
    <t>Intermass Technologies (E.A)Limited</t>
  </si>
  <si>
    <t>INTERMASS TECHNOLOGIES (E.A)LIMITED</t>
  </si>
  <si>
    <t>CR3770</t>
  </si>
  <si>
    <t>HyChem Group</t>
  </si>
  <si>
    <t>HYCHEM GROUP</t>
  </si>
  <si>
    <t>CR3771</t>
  </si>
  <si>
    <t>Pwani University</t>
  </si>
  <si>
    <t>PWANI UNIVERSITY</t>
  </si>
  <si>
    <t>CR3772</t>
  </si>
  <si>
    <t>Bofa Beach Resort Limited</t>
  </si>
  <si>
    <t>BOFA BEACH RESORT LIMITED</t>
  </si>
  <si>
    <t>CR3773</t>
  </si>
  <si>
    <t>Miatonite Company Limited</t>
  </si>
  <si>
    <t>MIATONITE COMPANY LIMITED</t>
  </si>
  <si>
    <t>CR3774</t>
  </si>
  <si>
    <t>AfriDev Economic Consulting Ltd</t>
  </si>
  <si>
    <t>AFRIDEV ECONOMIC CONSULTING LTD</t>
  </si>
  <si>
    <t>CR3775</t>
  </si>
  <si>
    <t>Lakumuma General Enterprise Ltd</t>
  </si>
  <si>
    <t>LAKUMUMA GENERAL ENTERPRISE LTD</t>
  </si>
  <si>
    <t>CR3776</t>
  </si>
  <si>
    <t>Kiagepharm Chemist Ltd</t>
  </si>
  <si>
    <t>KIAGEPHARM CHEMIST LTD</t>
  </si>
  <si>
    <t>CR3777</t>
  </si>
  <si>
    <t>Mt. Elgon Plaza X-Ray Services Ltd</t>
  </si>
  <si>
    <t>MT. ELGON PLAZA X-RAY SERVICES LTD</t>
  </si>
  <si>
    <t>CR3778</t>
  </si>
  <si>
    <t>Fairview Hotel</t>
  </si>
  <si>
    <t>FAIRVIEW HOTEL</t>
  </si>
  <si>
    <t>CR3779</t>
  </si>
  <si>
    <t>Monilary Research and Innovation</t>
  </si>
  <si>
    <t>MONILARY RESEARCH AND INNOVATION</t>
  </si>
  <si>
    <t>CR3780</t>
  </si>
  <si>
    <t>Kastec Investments</t>
  </si>
  <si>
    <t>KASTEC INVESTMENTS</t>
  </si>
  <si>
    <t>CR3781</t>
  </si>
  <si>
    <t>Kate Ogutu</t>
  </si>
  <si>
    <t>KATE OGUTU</t>
  </si>
  <si>
    <t>CR3782</t>
  </si>
  <si>
    <t>URA Gate Primary</t>
  </si>
  <si>
    <t>URA GATE PRIMARY</t>
  </si>
  <si>
    <t>CR3783</t>
  </si>
  <si>
    <t>Maragwa Primary School</t>
  </si>
  <si>
    <t>MARAGWA PRIMARY SCHOOL</t>
  </si>
  <si>
    <t>CR3784</t>
  </si>
  <si>
    <t xml:space="preserve">Mukothima Mixed Day &amp; Boarding Primary </t>
  </si>
  <si>
    <t>MUKOTHIMA MIXED DAY &amp; BOARDING PRIMARY</t>
  </si>
  <si>
    <t>CR3785</t>
  </si>
  <si>
    <t>Rwatha Primary</t>
  </si>
  <si>
    <t>RWATHA PRIMARY</t>
  </si>
  <si>
    <t>CR3786</t>
  </si>
  <si>
    <t>Oscar Isige</t>
  </si>
  <si>
    <t>OSCAR ISIGE</t>
  </si>
  <si>
    <t>CR3787</t>
  </si>
  <si>
    <t>Upper Lake View Hotel</t>
  </si>
  <si>
    <t>UPPER LAKE VIEW HOTEL</t>
  </si>
  <si>
    <t>CR3788</t>
  </si>
  <si>
    <t>Marie Event Management Services</t>
  </si>
  <si>
    <t>MARIE EVENT MANAGEMENT SERVICES</t>
  </si>
  <si>
    <t>CR3789</t>
  </si>
  <si>
    <t>Chopolek Self help Group</t>
  </si>
  <si>
    <t>CHOPOLEK SELF HELP GROUP</t>
  </si>
  <si>
    <t>CR3790</t>
  </si>
  <si>
    <t>Darad Hotel Ltd</t>
  </si>
  <si>
    <t>DARAD HOTEL LTD</t>
  </si>
  <si>
    <t>CR3791</t>
  </si>
  <si>
    <t>Noellah N Musundi</t>
  </si>
  <si>
    <t>NOELLAH N MUSUNDI</t>
  </si>
  <si>
    <t>CR3792</t>
  </si>
  <si>
    <t>Limah E.A. Limited</t>
  </si>
  <si>
    <t>LIMAH E.A. LIMITED</t>
  </si>
  <si>
    <t>CR3793</t>
  </si>
  <si>
    <t>Capricon Stationers &amp; General Suppliers Ltd</t>
  </si>
  <si>
    <t>CAPRICON STATIONERS &amp; GENERAL SUPPLIERS LTD</t>
  </si>
  <si>
    <t>CR3794</t>
  </si>
  <si>
    <t>Millennium Media Services Limited</t>
  </si>
  <si>
    <t>MILLENNIUM MEDIA SERVICES LIMITED</t>
  </si>
  <si>
    <t>CR3795</t>
  </si>
  <si>
    <t>CDI - Communication Office</t>
  </si>
  <si>
    <t>CDI</t>
  </si>
  <si>
    <t>CR3796</t>
  </si>
  <si>
    <t xml:space="preserve"> QUENCH CANISTA COMPANY LTD</t>
  </si>
  <si>
    <t>QUENCH CANISTA COMPANY LTD</t>
  </si>
  <si>
    <t>CR3797</t>
  </si>
  <si>
    <t>Santemax Consulting Limited</t>
  </si>
  <si>
    <t>SANTEMAX CONSULTING LIMITED</t>
  </si>
  <si>
    <t>CR3798</t>
  </si>
  <si>
    <t>Philliph Musyoka Michael (PhD)</t>
  </si>
  <si>
    <t>PHILLIPH MUSYOKA MICHAEL (PHD)</t>
  </si>
  <si>
    <t>CR3799</t>
  </si>
  <si>
    <t>David Mutwiri Kaburu</t>
  </si>
  <si>
    <t>DAVID MUTWIRI KABURU</t>
  </si>
  <si>
    <t>CR3800</t>
  </si>
  <si>
    <t>Skydot Enterprises Ltd</t>
  </si>
  <si>
    <t>SKYDOT ENTERPRISES LTD</t>
  </si>
  <si>
    <t>CR3801</t>
  </si>
  <si>
    <t>Magnate Ventures Limited</t>
  </si>
  <si>
    <t>MAGNATE VENTURES LIMITED</t>
  </si>
  <si>
    <t>CR3802</t>
  </si>
  <si>
    <t>Galbet hardware</t>
  </si>
  <si>
    <t>GALBET HARDWARE</t>
  </si>
  <si>
    <t>CR3803</t>
  </si>
  <si>
    <t>FRACOL INVESTMENTS LIMITED</t>
  </si>
  <si>
    <t>CR3804</t>
  </si>
  <si>
    <t>KRYSTLE ACCESS KENYA</t>
  </si>
  <si>
    <t>CR3805</t>
  </si>
  <si>
    <t>Mithwani's Kitchen Care</t>
  </si>
  <si>
    <t>0412227/144</t>
  </si>
  <si>
    <t>MITHWANI'S KITCHEN CARE</t>
  </si>
  <si>
    <t>CR3806</t>
  </si>
  <si>
    <t>Othowa Construction and Supplies CP. Ltd</t>
  </si>
  <si>
    <t>OTHOWA CONSTRUCTION AND SUPPLIES CP. LTD</t>
  </si>
  <si>
    <t>CR3807</t>
  </si>
  <si>
    <t>MJG Investment Company Limited</t>
  </si>
  <si>
    <t>MJG INVESTMENT COMPANY LIMITED</t>
  </si>
  <si>
    <t>CR3808</t>
  </si>
  <si>
    <t>Skylark Creative Products Ltd</t>
  </si>
  <si>
    <t>SKYLARK CREATIVE PRODUCTS LTD</t>
  </si>
  <si>
    <t>CR3809</t>
  </si>
  <si>
    <t>Thomas Khirrecu</t>
  </si>
  <si>
    <t>THOMAS KHIRRECU</t>
  </si>
  <si>
    <t>CR3810</t>
  </si>
  <si>
    <t>AGL KENYA LIMITED</t>
  </si>
  <si>
    <t>CR3811</t>
  </si>
  <si>
    <t>Mwanzo Investments Company Ltd</t>
  </si>
  <si>
    <t>MWANZO INVESTMENTS COMPANY LTD</t>
  </si>
  <si>
    <t>CR3812</t>
  </si>
  <si>
    <t>Chamegere Elvis</t>
  </si>
  <si>
    <t>CHAMEGERE ELVIS</t>
  </si>
  <si>
    <t>CR3813</t>
  </si>
  <si>
    <t>Mobi Designs</t>
  </si>
  <si>
    <t>MOBI DESIGNS</t>
  </si>
  <si>
    <t>CR3814</t>
  </si>
  <si>
    <t>Ramiset Computer</t>
  </si>
  <si>
    <t>RAMISET COMPUTER</t>
  </si>
  <si>
    <t>CR3815</t>
  </si>
  <si>
    <t>Al Buraq Haji &amp; Umra Ltd</t>
  </si>
  <si>
    <t>AL BURAQ HAJI &amp; UMRA LTD</t>
  </si>
  <si>
    <t>CR3816</t>
  </si>
  <si>
    <t>Technologies DevAlto Inc</t>
  </si>
  <si>
    <t>TECHNOLOGIES DEVALTO INC</t>
  </si>
  <si>
    <t>CR3817</t>
  </si>
  <si>
    <t>KRCS Lake Victoria Programme</t>
  </si>
  <si>
    <t>KRCS LAKE VICTORIA PROGRAMME</t>
  </si>
  <si>
    <t>CR3818</t>
  </si>
  <si>
    <t>Freshworks Inc.</t>
  </si>
  <si>
    <t>FRESHWORKS INC.</t>
  </si>
  <si>
    <t>CR3819</t>
  </si>
  <si>
    <t>Hydrofix Kenya Limited</t>
  </si>
  <si>
    <t>HYDROFIX KENYA LIMITED</t>
  </si>
  <si>
    <t>CR3820</t>
  </si>
  <si>
    <t>Blue Magic Limited</t>
  </si>
  <si>
    <t>BLUE MAGIC LIMITED</t>
  </si>
  <si>
    <t>CR3821</t>
  </si>
  <si>
    <t>Bamba Construction Company Ltd</t>
  </si>
  <si>
    <t>BAMBA CONSTRUCTION COMPANY LTD</t>
  </si>
  <si>
    <t>CR3822</t>
  </si>
  <si>
    <t>Badish Investment Ltd</t>
  </si>
  <si>
    <t>BADISH INVESTMENT LTD</t>
  </si>
  <si>
    <t>CR3823</t>
  </si>
  <si>
    <t>Atesh Graphics</t>
  </si>
  <si>
    <t>ATESH GRAPHICS</t>
  </si>
  <si>
    <t>CR3824</t>
  </si>
  <si>
    <t>Manami Brand Ltd</t>
  </si>
  <si>
    <t>MANAMI BRAND LTD</t>
  </si>
  <si>
    <t>CR3825</t>
  </si>
  <si>
    <t>Avriana Enterprises</t>
  </si>
  <si>
    <t>AVRIANA ENTERPRISES</t>
  </si>
  <si>
    <t>CR3826</t>
  </si>
  <si>
    <t>Dzitsoni General Store</t>
  </si>
  <si>
    <t>DZITSONI GENERAL STORE</t>
  </si>
  <si>
    <t>CR3827</t>
  </si>
  <si>
    <t>Mandera County Bookshop</t>
  </si>
  <si>
    <t>MANDERA COUNTY BOOKSHOP</t>
  </si>
  <si>
    <t>CR3828</t>
  </si>
  <si>
    <t>Tawakal Welding works</t>
  </si>
  <si>
    <t>TAWAKAL WELDING WORKS</t>
  </si>
  <si>
    <t>CR3829</t>
  </si>
  <si>
    <t>Mzinga Honey Bee Care Enterprise</t>
  </si>
  <si>
    <t>MZINGA HONEY BEE CARE ENTERPRISE</t>
  </si>
  <si>
    <t>CR3830</t>
  </si>
  <si>
    <t>Sheki F.M. Limited</t>
  </si>
  <si>
    <t>SHEKI F.M. LIMITED</t>
  </si>
  <si>
    <t>CR3831</t>
  </si>
  <si>
    <t>Halsa Solution Ltd</t>
  </si>
  <si>
    <t>HALSA SOLUTION LTD</t>
  </si>
  <si>
    <t>CR3832</t>
  </si>
  <si>
    <t>Cable News Agency Limited</t>
  </si>
  <si>
    <t>CABLE NEWS AGENCY LIMITED</t>
  </si>
  <si>
    <t>CR3833</t>
  </si>
  <si>
    <t>Sotik Pastoral Centre</t>
  </si>
  <si>
    <t>SOTIK PASTORAL CENTRE</t>
  </si>
  <si>
    <t>CR3834</t>
  </si>
  <si>
    <t>Feisal Investment Limited</t>
  </si>
  <si>
    <t>FEISAL INVESTMENT LIMITED</t>
  </si>
  <si>
    <t>CR3835</t>
  </si>
  <si>
    <t>Michael Munyalo</t>
  </si>
  <si>
    <t>MICHAEL MUNYALO</t>
  </si>
  <si>
    <t>CR3836</t>
  </si>
  <si>
    <t>Zamzam Dunto Hujale</t>
  </si>
  <si>
    <t>ZAMZAM DUNTO HUJALE</t>
  </si>
  <si>
    <t>CR3837</t>
  </si>
  <si>
    <t>Feisal Barre</t>
  </si>
  <si>
    <t>FEISAL BARRE</t>
  </si>
  <si>
    <t>CR3838</t>
  </si>
  <si>
    <t>Tana Gardens Hotel</t>
  </si>
  <si>
    <t>TANA GARDENS HOTEL</t>
  </si>
  <si>
    <t>CR3839</t>
  </si>
  <si>
    <t>Esurf Systems Limited</t>
  </si>
  <si>
    <t>ESURF SYSTEMS LIMITED</t>
  </si>
  <si>
    <t>CR3840</t>
  </si>
  <si>
    <t>Fortune Green Hotel</t>
  </si>
  <si>
    <t>FORTUNE GREEN HOTEL</t>
  </si>
  <si>
    <t>CR3841</t>
  </si>
  <si>
    <t>Deco Impact Computers</t>
  </si>
  <si>
    <t>DECO IMPACT COMPUTERS</t>
  </si>
  <si>
    <t>CR3842</t>
  </si>
  <si>
    <t>RedSeal Solutions Limited</t>
  </si>
  <si>
    <t>REDSEAL SOLUTIONS LIMITED</t>
  </si>
  <si>
    <t>CR3843</t>
  </si>
  <si>
    <t>The Five Island Africana Resort</t>
  </si>
  <si>
    <t>THE FIVE ISLAND AFRICANA RESORT</t>
  </si>
  <si>
    <t>CR3844</t>
  </si>
  <si>
    <t>The Xtrimix Entertainment Co.</t>
  </si>
  <si>
    <t>THE XTRIMIX ENTERTAINMENT CO.</t>
  </si>
  <si>
    <t>CR3845</t>
  </si>
  <si>
    <t>Hola Service Bay Ltd</t>
  </si>
  <si>
    <t>HOLA SERVICE BAY LTD</t>
  </si>
  <si>
    <t>CR3846</t>
  </si>
  <si>
    <t>Anguo Enterprise</t>
  </si>
  <si>
    <t>ANGUO ENTERPRISE</t>
  </si>
  <si>
    <t>CR3847</t>
  </si>
  <si>
    <t>Makindu Motors</t>
  </si>
  <si>
    <t>MAKINDU MOTORS</t>
  </si>
  <si>
    <t>CR3848</t>
  </si>
  <si>
    <t>Sidai Media Group Limited</t>
  </si>
  <si>
    <t>SIDAI MEDIA GROUP LIMITED</t>
  </si>
  <si>
    <t>CR3849</t>
  </si>
  <si>
    <t>Wakimi Concepts</t>
  </si>
  <si>
    <t>WAKIMI CONCEPTS</t>
  </si>
  <si>
    <t>CR3850</t>
  </si>
  <si>
    <t>Gogo Boys Football Club</t>
  </si>
  <si>
    <t>GOGO BOYS FOOTBALL CLUB</t>
  </si>
  <si>
    <t>CR3851</t>
  </si>
  <si>
    <t>Eventious Kenya</t>
  </si>
  <si>
    <t>EVENTIOUS KENYA</t>
  </si>
  <si>
    <t>CR3852</t>
  </si>
  <si>
    <t>Dashmi Limited</t>
  </si>
  <si>
    <t>DASHMI LIMITED</t>
  </si>
  <si>
    <t>CR3853</t>
  </si>
  <si>
    <t>Lamu Hardware</t>
  </si>
  <si>
    <t>LAMU HARDWARE</t>
  </si>
  <si>
    <t>CR3854</t>
  </si>
  <si>
    <t>Aliasger Hardware Ltd</t>
  </si>
  <si>
    <t>ALIASGER HARDWARE LTD</t>
  </si>
  <si>
    <t>CR3855</t>
  </si>
  <si>
    <t>Nailab Medix</t>
  </si>
  <si>
    <t>NAILAB MEDIX</t>
  </si>
  <si>
    <t>CR3856</t>
  </si>
  <si>
    <t>Simiyu Enos Walela</t>
  </si>
  <si>
    <t>SIMIYU ENOS WALELA</t>
  </si>
  <si>
    <t>CR3857</t>
  </si>
  <si>
    <t>Radio Rahma Broadcasting Limited</t>
  </si>
  <si>
    <t>RADIO RAHMA BROADCASTING LIMITED</t>
  </si>
  <si>
    <t>CR3858</t>
  </si>
  <si>
    <t>Euroten Limited</t>
  </si>
  <si>
    <t>EUROTEN LIMITED</t>
  </si>
  <si>
    <t>CR3859</t>
  </si>
  <si>
    <t>Northern Palm Shade</t>
  </si>
  <si>
    <t>NORTHERN PALM SHADE</t>
  </si>
  <si>
    <t>CR3860</t>
  </si>
  <si>
    <t>Silelai Ltd</t>
  </si>
  <si>
    <t>SILELAI LTD</t>
  </si>
  <si>
    <t>CR3861</t>
  </si>
  <si>
    <t>Abdrahman Antar Omar</t>
  </si>
  <si>
    <t>ABDRAHMAN ANTAR OMAR</t>
  </si>
  <si>
    <t>CR3862</t>
  </si>
  <si>
    <t>Milele Guest Limited</t>
  </si>
  <si>
    <t>MILELE GUEST LIMITED</t>
  </si>
  <si>
    <t>CR3863</t>
  </si>
  <si>
    <t>Madogo Youth For Good</t>
  </si>
  <si>
    <t>MADOGO YOUTH FOR GOOD</t>
  </si>
  <si>
    <t>CR3864</t>
  </si>
  <si>
    <t>Jangjuun Engineering Co. Ltd</t>
  </si>
  <si>
    <t>JANGJUUN ENGINEERING CO. LTD</t>
  </si>
  <si>
    <t>CR3865</t>
  </si>
  <si>
    <t>Willer Technical Agency Co. Ltd</t>
  </si>
  <si>
    <t>WILLER TECHNICAL AGENCY CO. LTD</t>
  </si>
  <si>
    <t>CR3866</t>
  </si>
  <si>
    <t>GUMAXION INVESTMENT LIMITED</t>
  </si>
  <si>
    <t>CR3867</t>
  </si>
  <si>
    <t>HAKIMA HOLDINGS LTD</t>
  </si>
  <si>
    <t>CR3868</t>
  </si>
  <si>
    <t>CR3869</t>
  </si>
  <si>
    <t>Togolaw &amp; Company Advocates</t>
  </si>
  <si>
    <t>TOGOLAW &amp; COMPANY ADVOCATES</t>
  </si>
  <si>
    <t>CR3870</t>
  </si>
  <si>
    <t>IBSE GUMMI COMMUNICATION LTD</t>
  </si>
  <si>
    <t>CR3871</t>
  </si>
  <si>
    <t>SIFA FM STATIONS LIMITED</t>
  </si>
  <si>
    <t>CR3872</t>
  </si>
  <si>
    <t>Ibrahim Gahir Salat</t>
  </si>
  <si>
    <t>IBRAHIM GAHIR SALAT</t>
  </si>
  <si>
    <t>CR3873</t>
  </si>
  <si>
    <t>Adan Osman Adan</t>
  </si>
  <si>
    <t>ADAN OSMAN ADAN</t>
  </si>
  <si>
    <t>CR3874</t>
  </si>
  <si>
    <t>IBRAHIM MUKTAR ELMOGE</t>
  </si>
  <si>
    <t>CR3875</t>
  </si>
  <si>
    <t>HUSSEIN OMANYO OFWERA</t>
  </si>
  <si>
    <t>CR3876</t>
  </si>
  <si>
    <t>Shikuku Highway Hotel</t>
  </si>
  <si>
    <t>SHIKUKU HIGHWAY HOTEL</t>
  </si>
  <si>
    <t>CR3877</t>
  </si>
  <si>
    <t>Rebecca Wangui Gitahi</t>
  </si>
  <si>
    <t>REBECCA WANGUI GITAHI</t>
  </si>
  <si>
    <t>CR3878</t>
  </si>
  <si>
    <t>Camp Simpirre</t>
  </si>
  <si>
    <t>CAMP SIMPIRRE</t>
  </si>
  <si>
    <t>CR3879</t>
  </si>
  <si>
    <t>Mirfat Mahmoud Miyanji</t>
  </si>
  <si>
    <t>MIRFAT MAHMOUD MIYANJI</t>
  </si>
  <si>
    <t>CR3880</t>
  </si>
  <si>
    <t>Mariam Yassin Hagi Yussuf</t>
  </si>
  <si>
    <t>Becky Gitahi</t>
  </si>
  <si>
    <t>MARIAM YASSIN HAGI YUSSUF</t>
  </si>
  <si>
    <t>CR3881</t>
  </si>
  <si>
    <t>Berachah Synergies</t>
  </si>
  <si>
    <t>BERACHAH SYNERGIES</t>
  </si>
  <si>
    <t>CR3882</t>
  </si>
  <si>
    <t>Imaging Solutions Limited</t>
  </si>
  <si>
    <t>IMAGING SOLUTIONS LIMITED</t>
  </si>
  <si>
    <t>CR3883</t>
  </si>
  <si>
    <t>Elite Studios Limited</t>
  </si>
  <si>
    <t>ELITE STUDIOS LIMITED</t>
  </si>
  <si>
    <t>CR3884</t>
  </si>
  <si>
    <t>Ahmed Abdirissack Shit</t>
  </si>
  <si>
    <t>AHMED ABDIRISSACK SHIT</t>
  </si>
  <si>
    <t>CR3885</t>
  </si>
  <si>
    <t>Ahmed Abdirissack</t>
  </si>
  <si>
    <t>AHMED ABDIRISSACK</t>
  </si>
  <si>
    <t>CR3886</t>
  </si>
  <si>
    <t>ANGAAF RADIO LIMITED</t>
  </si>
  <si>
    <t>CR3887</t>
  </si>
  <si>
    <t>Vegreville Investments Company Limited</t>
  </si>
  <si>
    <t>VEGREVILLE INVESTMENTS COMPANY LIMITED</t>
  </si>
  <si>
    <t>CR3888</t>
  </si>
  <si>
    <t>Banshade Hotel and Restaurant</t>
  </si>
  <si>
    <t>BANSHADE HOTEL AND RESTAURANT</t>
  </si>
  <si>
    <t>CR3889</t>
  </si>
  <si>
    <t>Edzes Kenya Limited</t>
  </si>
  <si>
    <t>EDZES KENYA LIMITED</t>
  </si>
  <si>
    <t>CR3890</t>
  </si>
  <si>
    <t>Playking Entertainment</t>
  </si>
  <si>
    <t>PLAYKING ENTERTAINMENT</t>
  </si>
  <si>
    <t>CR3891</t>
  </si>
  <si>
    <t>Lazuli Solutions</t>
  </si>
  <si>
    <t>LAZULI SOLUTIONS</t>
  </si>
  <si>
    <t>CR3892</t>
  </si>
  <si>
    <t>Diotra Company Ltd</t>
  </si>
  <si>
    <t>DIOTRA COMPANY LTD</t>
  </si>
  <si>
    <t>CR3893</t>
  </si>
  <si>
    <t>Monab Investments</t>
  </si>
  <si>
    <t>MONAB INVESTMENTS</t>
  </si>
  <si>
    <t>CR3894</t>
  </si>
  <si>
    <t>Giftim Company Limited</t>
  </si>
  <si>
    <t>GIFTIM COMPANY LIMITED</t>
  </si>
  <si>
    <t>CR3895</t>
  </si>
  <si>
    <t>Bykay Holdings Limited</t>
  </si>
  <si>
    <t>BYKAY HOLDINGS LIMITED</t>
  </si>
  <si>
    <t>CR3896</t>
  </si>
  <si>
    <t>Qin Minxue</t>
  </si>
  <si>
    <t>QIN MINXUE</t>
  </si>
  <si>
    <t>CR3897</t>
  </si>
  <si>
    <t>Phillips Therapeutics Limited</t>
  </si>
  <si>
    <t>PHILLIPS THERAPEUTICS LIMITED</t>
  </si>
  <si>
    <t>CR3898</t>
  </si>
  <si>
    <t>Rotokin Office Solutions</t>
  </si>
  <si>
    <t>ROTOKIN OFFICE SOLUTIONS</t>
  </si>
  <si>
    <t>CR3899</t>
  </si>
  <si>
    <t>Tentacle Communications Limited</t>
  </si>
  <si>
    <t>TENTACLE COMMUNICATIONS LIMITED</t>
  </si>
  <si>
    <t>CR3900</t>
  </si>
  <si>
    <t>Dibarts Designs and Productions</t>
  </si>
  <si>
    <t>DIBARTS DESIGNS AND PRODUCTIONS</t>
  </si>
  <si>
    <t>CR3901</t>
  </si>
  <si>
    <t>Lloyd Kirima Mbaka</t>
  </si>
  <si>
    <t>LLOYD KIRIMA MBAKA</t>
  </si>
  <si>
    <t>CR3902</t>
  </si>
  <si>
    <t>Southern Star Sacco</t>
  </si>
  <si>
    <t>SOUTHERN STAR SACCO</t>
  </si>
  <si>
    <t>CR3903</t>
  </si>
  <si>
    <t>John Wambugu Githaiga</t>
  </si>
  <si>
    <t>JOHN WAMBUGU GITHAIGA</t>
  </si>
  <si>
    <t>CR3904</t>
  </si>
  <si>
    <t>Kokwo Radio International Limited</t>
  </si>
  <si>
    <t>KOKWO RADIO INTERNATIONAL LIMITED</t>
  </si>
  <si>
    <t>CR3905</t>
  </si>
  <si>
    <t>Amin Hassan Mohamed</t>
  </si>
  <si>
    <t>AMIN HASSAN MOHAMED</t>
  </si>
  <si>
    <t>CR3906</t>
  </si>
  <si>
    <t>Abdulrahman Ali Hassan</t>
  </si>
  <si>
    <t>ABDULRAHMAN ALI HASSAN</t>
  </si>
  <si>
    <t>CR3907</t>
  </si>
  <si>
    <t>Cherevin Limited</t>
  </si>
  <si>
    <t>CHEREVIN LIMITED</t>
  </si>
  <si>
    <t>CR3908</t>
  </si>
  <si>
    <t>Naito Events and Catering Services</t>
  </si>
  <si>
    <t>NAITO EVENTS AND CATERING SERVICES</t>
  </si>
  <si>
    <t>CR3909</t>
  </si>
  <si>
    <t>Ochiel Jullie Winnie</t>
  </si>
  <si>
    <t>OCHIEL JULLIE WINNIE</t>
  </si>
  <si>
    <t>CR3910</t>
  </si>
  <si>
    <t>SISI KAMA SISI PRODUCTION</t>
  </si>
  <si>
    <t>CR3911</t>
  </si>
  <si>
    <t>KIRICHWA HOLDINGS LTD</t>
  </si>
  <si>
    <t>CR3913</t>
  </si>
  <si>
    <t>PSM Pharmaceuticals Limited</t>
  </si>
  <si>
    <t>PSM PHARMACEUTICALS LIMITED</t>
  </si>
  <si>
    <t>CR3914</t>
  </si>
  <si>
    <t>CIC GROUP</t>
  </si>
  <si>
    <t>CR3915</t>
  </si>
  <si>
    <t>Crown Plaza Nairobi</t>
  </si>
  <si>
    <t>CROWN PLAZA NAIROBI</t>
  </si>
  <si>
    <t>CR3916</t>
  </si>
  <si>
    <t>4Gon Solutions</t>
  </si>
  <si>
    <t>4GON SOLUTIONS</t>
  </si>
  <si>
    <t>CR3917</t>
  </si>
  <si>
    <t>Mercy Nduta Kamau</t>
  </si>
  <si>
    <t>MERCY NDUTA KAMAU</t>
  </si>
  <si>
    <t>CR3918</t>
  </si>
  <si>
    <t>Raiplywoods (K) Ltd</t>
  </si>
  <si>
    <t>RAIPLYWOODS (K) LTD</t>
  </si>
  <si>
    <t>CR3919</t>
  </si>
  <si>
    <t xml:space="preserve">Halima Abdi Ahad </t>
  </si>
  <si>
    <t>ABDI AHAD</t>
  </si>
  <si>
    <t>CR3920</t>
  </si>
  <si>
    <t>CHIENI SUPERMARKETS LIMITED</t>
  </si>
  <si>
    <t>CR3921</t>
  </si>
  <si>
    <t>Peter Apondi Hagono</t>
  </si>
  <si>
    <t>PETER APONDI HAGONO</t>
  </si>
  <si>
    <t>CR3922</t>
  </si>
  <si>
    <t>EMILY GIDEON</t>
  </si>
  <si>
    <t>CR3923</t>
  </si>
  <si>
    <t>NIMO ABDIKADIR HUSSEIN</t>
  </si>
  <si>
    <t>CR3924</t>
  </si>
  <si>
    <t>GRACE WAIRIMU WAMBUI</t>
  </si>
  <si>
    <t>CR3925</t>
  </si>
  <si>
    <t>MIKE CHERUIYOT</t>
  </si>
  <si>
    <t>CR3926</t>
  </si>
  <si>
    <t>FATUMA ABNOOR SHARIFF</t>
  </si>
  <si>
    <t>CR3927</t>
  </si>
  <si>
    <t>NELSON SAITU</t>
  </si>
  <si>
    <t>CR3928</t>
  </si>
  <si>
    <t>Fafi Palace Hotel</t>
  </si>
  <si>
    <t>FAFI PALACE HOTEL</t>
  </si>
  <si>
    <t>CR3929</t>
  </si>
  <si>
    <t>Mohamed Abdi Hotel</t>
  </si>
  <si>
    <t>MOHAMED ABDI HOTEL</t>
  </si>
  <si>
    <t>CR3930</t>
  </si>
  <si>
    <t>Saala Hotel Limited</t>
  </si>
  <si>
    <t>SAALA HOTEL LIMITED</t>
  </si>
  <si>
    <t>CR3931</t>
  </si>
  <si>
    <t>Ideal Surgical Supplies</t>
  </si>
  <si>
    <t>IDEAL SURGICAL SUPPLIES</t>
  </si>
  <si>
    <t>CR3932</t>
  </si>
  <si>
    <t>Ulinzi Center Mshomoroni</t>
  </si>
  <si>
    <t>ULINZI CENTER MSHOMORONI</t>
  </si>
  <si>
    <t>CR3933</t>
  </si>
  <si>
    <t>Africa Inland Church</t>
  </si>
  <si>
    <t>AFRICA INLAND CHURCH</t>
  </si>
  <si>
    <t>CR3934</t>
  </si>
  <si>
    <t>Mayomo's Enterprises</t>
  </si>
  <si>
    <t>MAYOMO'S ENTERPRISES</t>
  </si>
  <si>
    <t>CR3935</t>
  </si>
  <si>
    <t>Wincate Mukami</t>
  </si>
  <si>
    <t>WINCATE MUKAMI</t>
  </si>
  <si>
    <t>CR3936</t>
  </si>
  <si>
    <t>Peshner Contractors Limited</t>
  </si>
  <si>
    <t>PESHNER CONTRACTORS LIMITED</t>
  </si>
  <si>
    <t>CR3937</t>
  </si>
  <si>
    <t>TSG HOSPITALITY LIMITED</t>
  </si>
  <si>
    <t>CR3938</t>
  </si>
  <si>
    <t>Marwa Amin Hassa</t>
  </si>
  <si>
    <t>MARWA AMIN HASSA</t>
  </si>
  <si>
    <t>CR3939</t>
  </si>
  <si>
    <t>Abdullahi Hassan Farah</t>
  </si>
  <si>
    <t>ABDULLAHI HASSAN FARAH</t>
  </si>
  <si>
    <t>CR3940</t>
  </si>
  <si>
    <t>Ibrahim Abdullahi Adan</t>
  </si>
  <si>
    <t>CR3941</t>
  </si>
  <si>
    <t>Radio Lamu</t>
  </si>
  <si>
    <t>RADIO LAMU</t>
  </si>
  <si>
    <t>CR3942</t>
  </si>
  <si>
    <t>Pride of Lamu Youth Initiative</t>
  </si>
  <si>
    <t>PRIDE OF LAMU YOUTH INITIATIVE</t>
  </si>
  <si>
    <t>CR3943</t>
  </si>
  <si>
    <t>Sauti Ya Pwani FM Ltd</t>
  </si>
  <si>
    <t>SAUTI YA PWANI FM LTD</t>
  </si>
  <si>
    <t>CR3944</t>
  </si>
  <si>
    <t>Salaam Management Consultants Ltd</t>
  </si>
  <si>
    <t>SALAAM MANAGEMENT CONSULTANTS LTD</t>
  </si>
  <si>
    <t>CR3945</t>
  </si>
  <si>
    <t>The Willis Hotel Limited</t>
  </si>
  <si>
    <t>THE WILLIS HOTEL LIMITED</t>
  </si>
  <si>
    <t>CR3946</t>
  </si>
  <si>
    <t>Evelyn Kamene Munyao</t>
  </si>
  <si>
    <t>CR3947</t>
  </si>
  <si>
    <t>Dawida County Hotel</t>
  </si>
  <si>
    <t>DAWIDA COUNTY HOTEL</t>
  </si>
  <si>
    <t>CR3948</t>
  </si>
  <si>
    <t>Shariffa Stores Ltd</t>
  </si>
  <si>
    <t>SHARIFFA STORES LTD</t>
  </si>
  <si>
    <t>CR3949</t>
  </si>
  <si>
    <t>TRACEY ANYANGO WASUNNA</t>
  </si>
  <si>
    <t>CR3950</t>
  </si>
  <si>
    <t>Horicon</t>
  </si>
  <si>
    <t>HORICON</t>
  </si>
  <si>
    <t>CR3951</t>
  </si>
  <si>
    <t>Lavender Hotels Limited</t>
  </si>
  <si>
    <t>LAVENDER HOTELS LIMITED</t>
  </si>
  <si>
    <t>CR3952</t>
  </si>
  <si>
    <t>ABDIWAHAB ABDI ADOW</t>
  </si>
  <si>
    <t>CR3953</t>
  </si>
  <si>
    <t>Canaan Printer &amp; Stationers</t>
  </si>
  <si>
    <t>CANAAN PRINTER &amp; STATIONERS</t>
  </si>
  <si>
    <t>CR3954</t>
  </si>
  <si>
    <t>Horsed Ventures Limited</t>
  </si>
  <si>
    <t>HORSED VENTURES LIMITED</t>
  </si>
  <si>
    <t>CR3955</t>
  </si>
  <si>
    <t>KRCS Innovation Lab</t>
  </si>
  <si>
    <t>KRCS INNOVATION LAB</t>
  </si>
  <si>
    <t>CR3956</t>
  </si>
  <si>
    <t>Toyoon Ventures Limited</t>
  </si>
  <si>
    <t>TOYOON VENTURES LIMITED</t>
  </si>
  <si>
    <t>CR3957</t>
  </si>
  <si>
    <t>Hakuna Matata Disco Sounds</t>
  </si>
  <si>
    <t>HAKUNA MATATA DISCO SOUNDS</t>
  </si>
  <si>
    <t>CR3958</t>
  </si>
  <si>
    <t>Vibrator Sounds</t>
  </si>
  <si>
    <t>VIBRATOR SOUNDS</t>
  </si>
  <si>
    <t>CR3959</t>
  </si>
  <si>
    <t>AV PRODUCTION</t>
  </si>
  <si>
    <t>CR3960</t>
  </si>
  <si>
    <t>GROOVY SOUNDS ENTERTAINMENT</t>
  </si>
  <si>
    <t>CR3961</t>
  </si>
  <si>
    <t>Kibera Mashimoni Youth Group</t>
  </si>
  <si>
    <t>KIBERA MASHIMONI YOUTH GROUP</t>
  </si>
  <si>
    <t>CR3962</t>
  </si>
  <si>
    <t>FRECOTEL LIMITED</t>
  </si>
  <si>
    <t>CR3963</t>
  </si>
  <si>
    <t>Jojaikwayne enterprises</t>
  </si>
  <si>
    <t>JOJAIKWAYNE ENTERPRISES</t>
  </si>
  <si>
    <t>CR3964</t>
  </si>
  <si>
    <t>Toje Golden Valley Stores Ltd</t>
  </si>
  <si>
    <t>TOJE GOLDEN VALLEY STORES LTD</t>
  </si>
  <si>
    <t>CR3965</t>
  </si>
  <si>
    <t>SOFIA MOHAMMED AHMED</t>
  </si>
  <si>
    <t>CR3966</t>
  </si>
  <si>
    <t>Jeskob agencies</t>
  </si>
  <si>
    <t>JESKOB AGENCIES</t>
  </si>
  <si>
    <t>CR3967</t>
  </si>
  <si>
    <t>Kesco jokesco construction limited</t>
  </si>
  <si>
    <t>KESCO JOKESCO CONSTRUCTION LIMITED</t>
  </si>
  <si>
    <t>CR3968</t>
  </si>
  <si>
    <t>Access Link Supplies &amp; Construction Co. Limited</t>
  </si>
  <si>
    <t>ACCESS LINK SUPPLIES &amp; CONSTRUCTION CO. LIMITED</t>
  </si>
  <si>
    <t>CR3969</t>
  </si>
  <si>
    <t>The Desert Rose Hotel</t>
  </si>
  <si>
    <t>0717648535/ 0788637663</t>
  </si>
  <si>
    <t>THE DESERT ROSE HOTEL</t>
  </si>
  <si>
    <t>CR3970</t>
  </si>
  <si>
    <t>Lerruat Log Resort</t>
  </si>
  <si>
    <t>LERRUAT LOG RESORT</t>
  </si>
  <si>
    <t>CR3971</t>
  </si>
  <si>
    <t>Villa Grazia Luxury Hotel</t>
  </si>
  <si>
    <t>VILLA GRAZIA LUXURY HOTEL</t>
  </si>
  <si>
    <t>CR3972</t>
  </si>
  <si>
    <t>Kalee Limited</t>
  </si>
  <si>
    <t>KALEE LIMITED</t>
  </si>
  <si>
    <t>CR3973</t>
  </si>
  <si>
    <t>Rachael Mwikali Muthama</t>
  </si>
  <si>
    <t>RACHAEL MWIKALI MUTHAMA</t>
  </si>
  <si>
    <t>CR3974</t>
  </si>
  <si>
    <t>Enrique Motors</t>
  </si>
  <si>
    <t>0727171395/ 0780050345</t>
  </si>
  <si>
    <t>ENRIQUE MOTORS</t>
  </si>
  <si>
    <t>CR3975</t>
  </si>
  <si>
    <t>KYLIN MOTORS LTD</t>
  </si>
  <si>
    <t>CR3976</t>
  </si>
  <si>
    <t>Rodentkil Cleaning Company Ltd</t>
  </si>
  <si>
    <t>RODENTKIL CLEANING COMPANY LTD</t>
  </si>
  <si>
    <t>CR3977</t>
  </si>
  <si>
    <t>Robert and Sasha Technologies ltd</t>
  </si>
  <si>
    <t>ROBERT AND SASHA TECHNOLOGIES LTD</t>
  </si>
  <si>
    <t>CR3978</t>
  </si>
  <si>
    <t>Acacia Satlink Limited</t>
  </si>
  <si>
    <t>ACACIA SATLINK LIMITED</t>
  </si>
  <si>
    <t>CR3979</t>
  </si>
  <si>
    <t>Majestic Fire Engineers</t>
  </si>
  <si>
    <t>MAJESTIC FIRE ENGINEERS</t>
  </si>
  <si>
    <t>CR3980</t>
  </si>
  <si>
    <t>BRITERHOMES LTD</t>
  </si>
  <si>
    <t>CR3981</t>
  </si>
  <si>
    <t>Hussein Abdi</t>
  </si>
  <si>
    <t>HUSSEIN ABDI</t>
  </si>
  <si>
    <t>CR3983</t>
  </si>
  <si>
    <t>Sakina Mohammed</t>
  </si>
  <si>
    <t>SAKINA MOHAMMED</t>
  </si>
  <si>
    <t>CR3985</t>
  </si>
  <si>
    <t>Mohamed Abdi Abdullahi</t>
  </si>
  <si>
    <t>MOHAMED ABDI ABDULLAHI</t>
  </si>
  <si>
    <t>CR3986</t>
  </si>
  <si>
    <t>MARYAN ABDULLAHI GIAT</t>
  </si>
  <si>
    <t>CR3987</t>
  </si>
  <si>
    <t>Mohamed Ahmed Adan</t>
  </si>
  <si>
    <t>MOHAMED AHMED ADAN</t>
  </si>
  <si>
    <t>CR3988</t>
  </si>
  <si>
    <t>The Noble Conference Centre</t>
  </si>
  <si>
    <t>THE NOBLE CONFERENCE CENTRE</t>
  </si>
  <si>
    <t>CR3989</t>
  </si>
  <si>
    <t>Impala Arts and Designs</t>
  </si>
  <si>
    <t>IMPALA ARTS AND DESIGNS</t>
  </si>
  <si>
    <t>CR3990</t>
  </si>
  <si>
    <t>PRINCETECH INTERNATIONAL LTD</t>
  </si>
  <si>
    <t>CR3991</t>
  </si>
  <si>
    <t>SUMLURCA ENTERPRISES</t>
  </si>
  <si>
    <t>CR3992</t>
  </si>
  <si>
    <t>Panoi Holdings Limited</t>
  </si>
  <si>
    <t>PANOI HOLDINGS LIMITED</t>
  </si>
  <si>
    <t>CR3993</t>
  </si>
  <si>
    <t>Fine Breeze Hotel</t>
  </si>
  <si>
    <t>FINE BREEZE HOTEL</t>
  </si>
  <si>
    <t>CR3994</t>
  </si>
  <si>
    <t>East Africa Aquatech Drilling Limited</t>
  </si>
  <si>
    <t>EAST AFRICA AQUATECH DRILLING LIMITED</t>
  </si>
  <si>
    <t>CR3995</t>
  </si>
  <si>
    <t>Fineline Enterprises Ltd</t>
  </si>
  <si>
    <t>FINELINE ENTERPRISES LTD</t>
  </si>
  <si>
    <t>CR3996</t>
  </si>
  <si>
    <t>AAHI REF FM</t>
  </si>
  <si>
    <t>CR3997</t>
  </si>
  <si>
    <t>Kakuma Cleaning Usafi Group</t>
  </si>
  <si>
    <t>KAKUMA CLEANING USAFI GROUP</t>
  </si>
  <si>
    <t>CR3998</t>
  </si>
  <si>
    <t>Sharon Chepkemei Chumba</t>
  </si>
  <si>
    <t>SHARON CHEPKEMEI CHUMBA</t>
  </si>
  <si>
    <t>CR3999</t>
  </si>
  <si>
    <t>Asher Ibrahim Amber</t>
  </si>
  <si>
    <t>ASHER IBRAHIM AMBER</t>
  </si>
  <si>
    <t>CR4000</t>
  </si>
  <si>
    <t>MAXLAND RESTAURANT LIMITED</t>
  </si>
  <si>
    <t>CR4001</t>
  </si>
  <si>
    <t>UNISON SACCO SOCIETY LTD</t>
  </si>
  <si>
    <t>CR4002</t>
  </si>
  <si>
    <t>Ultralab East Africa Limited</t>
  </si>
  <si>
    <t>ULTRALAB EAST AFRICA LIMITED</t>
  </si>
  <si>
    <t>CR4003</t>
  </si>
  <si>
    <t>Superservice Enterprises</t>
  </si>
  <si>
    <t>SUPERSERVICE ENTERPRISES</t>
  </si>
  <si>
    <t>CR4004</t>
  </si>
  <si>
    <t>Zamil Energy Limited</t>
  </si>
  <si>
    <t>ZAMIL ENERGY LIMITED</t>
  </si>
  <si>
    <t>CR4005</t>
  </si>
  <si>
    <t>Teledata Technologies Limited</t>
  </si>
  <si>
    <t>TELEDATA TECHNOLOGIES LIMITED</t>
  </si>
  <si>
    <t>CR4006</t>
  </si>
  <si>
    <t>KENNETH M. ZENGE</t>
  </si>
  <si>
    <t>CR4007</t>
  </si>
  <si>
    <t>Comfort Hotels &amp; Lodges</t>
  </si>
  <si>
    <t>COMFORT HOTELS &amp; LODGES</t>
  </si>
  <si>
    <t>CR4008</t>
  </si>
  <si>
    <t>Mohamed Idris Mohamed Taxi Service</t>
  </si>
  <si>
    <t>MOHAMED IDRIS MOHAMED TAXI SERVICE</t>
  </si>
  <si>
    <t>CR4009</t>
  </si>
  <si>
    <t>OWEE CATERERS</t>
  </si>
  <si>
    <t>CR4010</t>
  </si>
  <si>
    <t>Saita Four Agencies Ltd</t>
  </si>
  <si>
    <t>SAITA FOUR AGENCIES LTD</t>
  </si>
  <si>
    <t>CR4011</t>
  </si>
  <si>
    <t>Kulmiye Multimedia Centre</t>
  </si>
  <si>
    <t>KULMIYE MULTIMEDIA CENTRE</t>
  </si>
  <si>
    <t>CR4012</t>
  </si>
  <si>
    <t>Mohamed Qathar Yussuf</t>
  </si>
  <si>
    <t>MOHAMED QATHAR YUSSUF</t>
  </si>
  <si>
    <t>CR4013</t>
  </si>
  <si>
    <t>Mohamed Andirahman Abdi</t>
  </si>
  <si>
    <t>MOHAMED ANDIRAHMAN ABDI</t>
  </si>
  <si>
    <t>CR4014</t>
  </si>
  <si>
    <t>Benjamin Kobia Kilemi</t>
  </si>
  <si>
    <t>BENJAMIN KOBIA KILEMI</t>
  </si>
  <si>
    <t>CR4015</t>
  </si>
  <si>
    <t>Faith Chesang Naibei</t>
  </si>
  <si>
    <t>FAITH CHESANG NAIBEI</t>
  </si>
  <si>
    <t>CR4016</t>
  </si>
  <si>
    <t>Sheilla Jepkoech Changwony</t>
  </si>
  <si>
    <t>SHEILLA JEPKOECH CHANGWONY</t>
  </si>
  <si>
    <t>CR4017</t>
  </si>
  <si>
    <t>Mohamed Noor Abdi Mohamed</t>
  </si>
  <si>
    <t>MOHAMED NOOR ABDI MOHAMED</t>
  </si>
  <si>
    <t>CR4018</t>
  </si>
  <si>
    <t>Shukria Omar Sheikh</t>
  </si>
  <si>
    <t>SHUKRIA OMAR SHEIKH</t>
  </si>
  <si>
    <t>CR4019</t>
  </si>
  <si>
    <t>DAHER ABDULLAHI ALI</t>
  </si>
  <si>
    <t>CR4020</t>
  </si>
  <si>
    <t>AbdinajibAli Farah</t>
  </si>
  <si>
    <t>ABDINAJIBALI FARAH</t>
  </si>
  <si>
    <t>CR4021</t>
  </si>
  <si>
    <t xml:space="preserve">Fardowsa Hassan Rone </t>
  </si>
  <si>
    <t>FARDOWSA HASSAN RONE</t>
  </si>
  <si>
    <t>CR4022</t>
  </si>
  <si>
    <t>Zamzam Aden Farah</t>
  </si>
  <si>
    <t>ZAMZAM ADEN FARAH</t>
  </si>
  <si>
    <t>CR4023</t>
  </si>
  <si>
    <t>MOHAMED ADAN AHMED</t>
  </si>
  <si>
    <t>CR4024</t>
  </si>
  <si>
    <t>MWANAJUMA MATANO TSUI</t>
  </si>
  <si>
    <t>CR4025</t>
  </si>
  <si>
    <t>AYAN ADEN BILLE</t>
  </si>
  <si>
    <t>CR4026</t>
  </si>
  <si>
    <t>Pavilius Ventures Limited</t>
  </si>
  <si>
    <t>PAVILIUS VENTURES LIMITED</t>
  </si>
  <si>
    <t>CR4027</t>
  </si>
  <si>
    <t>Talent Warriors Enterprise</t>
  </si>
  <si>
    <t>TALENT WARRIORS ENTERPRISE</t>
  </si>
  <si>
    <t>CR4028</t>
  </si>
  <si>
    <t>Mohamed Abdirahman Abdi</t>
  </si>
  <si>
    <t>MOHAMED ABDIRAHMAN ABDI</t>
  </si>
  <si>
    <t>CR4029</t>
  </si>
  <si>
    <t>ICT FIRE AND RESCUE</t>
  </si>
  <si>
    <t>CR4030</t>
  </si>
  <si>
    <t>Abdullahi Ibrahim Hussein</t>
  </si>
  <si>
    <t>ABDULLAHI IBRAHIM HUSSEIN</t>
  </si>
  <si>
    <t>CR4031</t>
  </si>
  <si>
    <t>Ledwan Garden Enterprises</t>
  </si>
  <si>
    <t>LEDWAN GARDEN ENTERPRISES</t>
  </si>
  <si>
    <t>CR4032</t>
  </si>
  <si>
    <t>International Center for Humanitarian Affairs-ICHA</t>
  </si>
  <si>
    <t>INTERNATIONAL CENTER FOR HUMANITARIAN AFFAIRS-ICHA</t>
  </si>
  <si>
    <t>CR4033</t>
  </si>
  <si>
    <t>Steve Thompson Magana</t>
  </si>
  <si>
    <t>STEVE THOMPSON MAGANA</t>
  </si>
  <si>
    <t>CR4034</t>
  </si>
  <si>
    <t>Kenwan Services Limited</t>
  </si>
  <si>
    <t>KENWAN SERVICES LIMITED</t>
  </si>
  <si>
    <t>CR4035</t>
  </si>
  <si>
    <t>Mwaki Fam Investment</t>
  </si>
  <si>
    <t>MWAKI FAM INVESTMENT</t>
  </si>
  <si>
    <t>CR4036</t>
  </si>
  <si>
    <t>Al-Miftah Computers</t>
  </si>
  <si>
    <t>AL-MIFTAH COMPUTERS</t>
  </si>
  <si>
    <t>CR4037</t>
  </si>
  <si>
    <t>Work Point Workshop</t>
  </si>
  <si>
    <t>WORK POINT WORKSHOP</t>
  </si>
  <si>
    <t>CR4038</t>
  </si>
  <si>
    <t xml:space="preserve">RODGERS KETTER KIPTANU/GEOHUB CONSULTANCY LIMITED </t>
  </si>
  <si>
    <t>RODGERS KETTER KIPTANU/GEOHUB CONSULTANCY LIMITED</t>
  </si>
  <si>
    <t>CR4039</t>
  </si>
  <si>
    <t>Joginya Limited</t>
  </si>
  <si>
    <t>JOGINYA LIMITED</t>
  </si>
  <si>
    <t>CR4040</t>
  </si>
  <si>
    <t>CORESTONE INVESTMENT LIMITED</t>
  </si>
  <si>
    <t>CR4041</t>
  </si>
  <si>
    <t>FRANCATE LIMITED</t>
  </si>
  <si>
    <t>CR4042</t>
  </si>
  <si>
    <t>Ernest &amp; Martin Associates</t>
  </si>
  <si>
    <t>ERNEST &amp; MARTIN ASSOCIATES</t>
  </si>
  <si>
    <t>CR4043</t>
  </si>
  <si>
    <t>John Nyonje Eliuba Enterprises</t>
  </si>
  <si>
    <t>JOHN NYONJE ELIUBA ENTERPRISES</t>
  </si>
  <si>
    <t>CR4044</t>
  </si>
  <si>
    <t>Eagles's Haven Hotel Limited</t>
  </si>
  <si>
    <t>EAGLES'S HAVEN HOTEL LIMITED</t>
  </si>
  <si>
    <t>CR4045</t>
  </si>
  <si>
    <t>Western Television Company Ltd</t>
  </si>
  <si>
    <t>WESTERN TELEVISION COMPANY LTD</t>
  </si>
  <si>
    <t>CR4046</t>
  </si>
  <si>
    <t>Waldat Limited</t>
  </si>
  <si>
    <t>WALDAT LIMITED</t>
  </si>
  <si>
    <t>CR4047</t>
  </si>
  <si>
    <t>Advanced Medical Solutions Limited</t>
  </si>
  <si>
    <t>ADVANCED MEDICAL SOLUTIONS LIMITED</t>
  </si>
  <si>
    <t>CR4048</t>
  </si>
  <si>
    <t>Felicite Events</t>
  </si>
  <si>
    <t>FELICITE EVENTS</t>
  </si>
  <si>
    <t>CR4049</t>
  </si>
  <si>
    <t>A.I.C Women's Prayer Conference Centre - Kasarani</t>
  </si>
  <si>
    <t>A.I.C WOMEN'S PRAYER CONFERENCE CENTRE - KASARANI</t>
  </si>
  <si>
    <t>CR4050</t>
  </si>
  <si>
    <t>Kenya School of Government</t>
  </si>
  <si>
    <t>KENYA SCHOOL OF GOVERNMENT</t>
  </si>
  <si>
    <t>CR4051</t>
  </si>
  <si>
    <t>Jumuia Hotel</t>
  </si>
  <si>
    <t>JUMUIA HOTEL</t>
  </si>
  <si>
    <t>CR4052</t>
  </si>
  <si>
    <t>Hola Perfect Choice Solutions</t>
  </si>
  <si>
    <t>HOLA PERFECT CHOICE SOLUTIONS</t>
  </si>
  <si>
    <t>CR4053</t>
  </si>
  <si>
    <t>CAM Radio Tumaini</t>
  </si>
  <si>
    <t>CAM RADIO TUMAINI</t>
  </si>
  <si>
    <t>CR4054</t>
  </si>
  <si>
    <t>Samia Events</t>
  </si>
  <si>
    <t>SAMIA EVENTS</t>
  </si>
  <si>
    <t>CR4055</t>
  </si>
  <si>
    <t>Gijutsu Investment</t>
  </si>
  <si>
    <t>GIJUTSU INVESTMENT</t>
  </si>
  <si>
    <t>CR4056</t>
  </si>
  <si>
    <t>Le Deux Republic Company Ltd</t>
  </si>
  <si>
    <t>LE DEUX REPUBLIC COMPANY LTD</t>
  </si>
  <si>
    <t>CR4057</t>
  </si>
  <si>
    <t>The Digital Arena</t>
  </si>
  <si>
    <t>THE DIGITAL ARENA</t>
  </si>
  <si>
    <t>CR4058</t>
  </si>
  <si>
    <t>Banet Bulala Fm</t>
  </si>
  <si>
    <t>BANET BULALA FM</t>
  </si>
  <si>
    <t>CR4059</t>
  </si>
  <si>
    <t>KSAA Company Ltd</t>
  </si>
  <si>
    <t>KSAA COMPANY LTD</t>
  </si>
  <si>
    <t>CR4060</t>
  </si>
  <si>
    <t>Taita Luxury Hotels Ltd</t>
  </si>
  <si>
    <t>TAITA LUXURY HOTELS LTD</t>
  </si>
  <si>
    <t>CR4061</t>
  </si>
  <si>
    <t>Panlis Resort Limited</t>
  </si>
  <si>
    <t>PANLIS RESORT LIMITED</t>
  </si>
  <si>
    <t>CR4062</t>
  </si>
  <si>
    <t>Lakeside Electronics</t>
  </si>
  <si>
    <t>LAKESIDE ELECTRONICS</t>
  </si>
  <si>
    <t>CR4063</t>
  </si>
  <si>
    <t>The Don Hotel Limited</t>
  </si>
  <si>
    <t>THE DON HOTEL LIMITED</t>
  </si>
  <si>
    <t>CR4064</t>
  </si>
  <si>
    <t>Safaricom PLC - Kisumu Jubilee Shop</t>
  </si>
  <si>
    <t>SAFARICOM PLC - KISUMU JUBILEE SHOP</t>
  </si>
  <si>
    <t>CR4065</t>
  </si>
  <si>
    <t>IZULA LIMITED</t>
  </si>
  <si>
    <t>CR4066</t>
  </si>
  <si>
    <t>George Waiganjo Muturi</t>
  </si>
  <si>
    <t>GEORGE WAIGANJO MUTURI</t>
  </si>
  <si>
    <t>CR4067</t>
  </si>
  <si>
    <t>ZAKAYO AMUNZE WAKHU</t>
  </si>
  <si>
    <t>CR4068</t>
  </si>
  <si>
    <t>Tortoise Lakeview Camp</t>
  </si>
  <si>
    <t>TORTOISE LAKEVIEW CAMP</t>
  </si>
  <si>
    <t>CR4069</t>
  </si>
  <si>
    <t>Emmanuel Tarus Chesebe</t>
  </si>
  <si>
    <t>EMMANUEL TARUS CHESEBE</t>
  </si>
  <si>
    <t>CR4070</t>
  </si>
  <si>
    <t>City Blue Hotel Kenya Limited</t>
  </si>
  <si>
    <t xml:space="preserve"> 0738 6666600</t>
  </si>
  <si>
    <t>CITY BLUE HOTEL KENYA LIMITED</t>
  </si>
  <si>
    <t>CR4071</t>
  </si>
  <si>
    <t>Azania Sports House</t>
  </si>
  <si>
    <t>AZANIA SPORTS HOUSE</t>
  </si>
  <si>
    <t>CR4072</t>
  </si>
  <si>
    <t>Divine Homes Resort Limited</t>
  </si>
  <si>
    <t>DIVINE HOMES RESORT LIMITED</t>
  </si>
  <si>
    <t>CR4073</t>
  </si>
  <si>
    <t>CR4074</t>
  </si>
  <si>
    <t>Jumuia Hotel Kisumu</t>
  </si>
  <si>
    <t>JUMUIA HOTEL KISUMU</t>
  </si>
  <si>
    <t>CR4075</t>
  </si>
  <si>
    <t>Job Ireri</t>
  </si>
  <si>
    <t>JOB IRERI</t>
  </si>
  <si>
    <t>CR4076</t>
  </si>
  <si>
    <t>David Hotels and Resorts Ltd</t>
  </si>
  <si>
    <t>DAVID HOTELS AND RESORTS LTD</t>
  </si>
  <si>
    <t>CR4077</t>
  </si>
  <si>
    <t>Jakdiss Food palace</t>
  </si>
  <si>
    <t>JAKDISS FOOD PALACE</t>
  </si>
  <si>
    <t>CR4078</t>
  </si>
  <si>
    <t>Green Café Chuka</t>
  </si>
  <si>
    <t>GREEN CAFÉ CHUKA</t>
  </si>
  <si>
    <t>CR4079</t>
  </si>
  <si>
    <t>The Alba Hotels Ltd</t>
  </si>
  <si>
    <t>THE ALBA HOTELS LTD</t>
  </si>
  <si>
    <t>CR4080</t>
  </si>
  <si>
    <t>JIBRIL HARDWARE TIMBER AND JOINERY LIMITED</t>
  </si>
  <si>
    <t>0777 257 924</t>
  </si>
  <si>
    <t>CR4081</t>
  </si>
  <si>
    <t>Zaragoza Limited</t>
  </si>
  <si>
    <t>ZARAGOZA LIMITED</t>
  </si>
  <si>
    <t>CR4082</t>
  </si>
  <si>
    <t>ACK St. Marks Guest House and Conference</t>
  </si>
  <si>
    <t>ACK ST. MARKS GUEST HOUSE AND CONFERENCE</t>
  </si>
  <si>
    <t>CR4083</t>
  </si>
  <si>
    <t>Lotit Company Ltd</t>
  </si>
  <si>
    <t>LOTIT COMPANY LTD</t>
  </si>
  <si>
    <t>CR4084</t>
  </si>
  <si>
    <t>Challa Hotel</t>
  </si>
  <si>
    <t>CHALLA HOTEL</t>
  </si>
  <si>
    <t>CR4085</t>
  </si>
  <si>
    <t>Countyview Hotel</t>
  </si>
  <si>
    <t>COUNTYVIEW HOTEL</t>
  </si>
  <si>
    <t>CR4086</t>
  </si>
  <si>
    <t>LOWER EASTERN HOTELS &amp; CATERERS LTD</t>
  </si>
  <si>
    <t>CR4087</t>
  </si>
  <si>
    <t>Wahwar Hotel Kaikor</t>
  </si>
  <si>
    <t>WAHWAR HOTEL KAIKOR</t>
  </si>
  <si>
    <t>CR4088</t>
  </si>
  <si>
    <t>Jasham Enterprises</t>
  </si>
  <si>
    <t>JASHAM ENTERPRISES</t>
  </si>
  <si>
    <t>CR4089</t>
  </si>
  <si>
    <t>Nakosi Lounge</t>
  </si>
  <si>
    <t>NAKOSI LOUNGE</t>
  </si>
  <si>
    <t>CR4090</t>
  </si>
  <si>
    <t>Link Petrol Station Limited</t>
  </si>
  <si>
    <t>LINK PETROL STATION LIMITED</t>
  </si>
  <si>
    <t>CR4091</t>
  </si>
  <si>
    <t>Trevend Technologies</t>
  </si>
  <si>
    <t>TREVEND TECHNOLOGIES</t>
  </si>
  <si>
    <t>CR4092</t>
  </si>
  <si>
    <t>TUNIT CAR CENTRE LIMITED</t>
  </si>
  <si>
    <t>CR4093</t>
  </si>
  <si>
    <t>Valley Auctioneers</t>
  </si>
  <si>
    <t>VALLEY AUCTIONEERS</t>
  </si>
  <si>
    <t>CR4094</t>
  </si>
  <si>
    <t>Radio Kisii FM</t>
  </si>
  <si>
    <t>RADIO KISII FM</t>
  </si>
  <si>
    <t>CR4095</t>
  </si>
  <si>
    <t>Leyla Semkiwa</t>
  </si>
  <si>
    <t>LEYLA SEMKIWA</t>
  </si>
  <si>
    <t>CR4096</t>
  </si>
  <si>
    <t>KRCS Samburu Branch</t>
  </si>
  <si>
    <t>KRCS SAMBURU BRANCH</t>
  </si>
  <si>
    <t>CR4097</t>
  </si>
  <si>
    <t>Loko Abduba Umuro</t>
  </si>
  <si>
    <t>CR4098</t>
  </si>
  <si>
    <t>Nuria Somane Dagane</t>
  </si>
  <si>
    <t>NURIA SOMANE DAGANE</t>
  </si>
  <si>
    <t>CR4099</t>
  </si>
  <si>
    <t>Brilliant Works Enterprises</t>
  </si>
  <si>
    <t>BRILLIANT WORKS ENTERPRISES</t>
  </si>
  <si>
    <t>CR4100</t>
  </si>
  <si>
    <t>Braclee Solutions</t>
  </si>
  <si>
    <t>BRACLEE SOLUTIONS</t>
  </si>
  <si>
    <t>CR4101</t>
  </si>
  <si>
    <t>Barashyikirana Jean Claude</t>
  </si>
  <si>
    <t>BARASHYIKIRANA JEAN CLAUDE</t>
  </si>
  <si>
    <t>CR4102</t>
  </si>
  <si>
    <t>Darman Company Limited</t>
  </si>
  <si>
    <t>DARMAN COMPANY LIMITED</t>
  </si>
  <si>
    <t>CR4103</t>
  </si>
  <si>
    <t>Anguo FM Limited</t>
  </si>
  <si>
    <t>ANGUO FM LIMITED</t>
  </si>
  <si>
    <t>CR4104</t>
  </si>
  <si>
    <t>Quadcomm Technologies</t>
  </si>
  <si>
    <t>QUADCOMM TECHNOLOGIES</t>
  </si>
  <si>
    <t>CR4105</t>
  </si>
  <si>
    <t>Donic Research &amp; Consulting</t>
  </si>
  <si>
    <t>DONIC RESEARCH &amp; CONSULTING</t>
  </si>
  <si>
    <t>CR4106</t>
  </si>
  <si>
    <t>Ivamos Enterprises</t>
  </si>
  <si>
    <t>IVAMOS ENTERPRISES</t>
  </si>
  <si>
    <t>CR4107</t>
  </si>
  <si>
    <t>CAPITAL ICT LTD</t>
  </si>
  <si>
    <t>CR4108</t>
  </si>
  <si>
    <t>Unimart Supplies Ltd</t>
  </si>
  <si>
    <t>UNIMART SUPPLIES LTD</t>
  </si>
  <si>
    <t>CR4109</t>
  </si>
  <si>
    <t>Habum Investments</t>
  </si>
  <si>
    <t>HABUM INVESTMENTS</t>
  </si>
  <si>
    <t>CR4110</t>
  </si>
  <si>
    <t>Ali Mahad Abdullahi</t>
  </si>
  <si>
    <t>ALI MAHAD ABDULLAHI</t>
  </si>
  <si>
    <t>CR4111</t>
  </si>
  <si>
    <t>Ali Abdi Kala</t>
  </si>
  <si>
    <t>ALI ABDI KALA</t>
  </si>
  <si>
    <t>CR4112</t>
  </si>
  <si>
    <t>Maysa Solution Limited</t>
  </si>
  <si>
    <t>MAYSA SOLUTION LIMITED</t>
  </si>
  <si>
    <t>CR4113</t>
  </si>
  <si>
    <t>Garissa Million Trees</t>
  </si>
  <si>
    <t>GARISSA MILLION TREES</t>
  </si>
  <si>
    <t>CR4114</t>
  </si>
  <si>
    <t>Modogashe Palace Hotel</t>
  </si>
  <si>
    <t>MODOGASHE PALACE HOTEL</t>
  </si>
  <si>
    <t>CR4115</t>
  </si>
  <si>
    <t>Ahmed Yarow Muhumed</t>
  </si>
  <si>
    <t>AHMED YAROW MUHUMED</t>
  </si>
  <si>
    <t>CR4116</t>
  </si>
  <si>
    <t>HUSSEIN MUHUMED KULMIYE</t>
  </si>
  <si>
    <t>CR4117</t>
  </si>
  <si>
    <t>EVA CHEPKEMOI CHUMO</t>
  </si>
  <si>
    <t>CR4118</t>
  </si>
  <si>
    <t>RAEL MUKHAYE WEKESA</t>
  </si>
  <si>
    <t>CR4119</t>
  </si>
  <si>
    <t>Hassan Wilson Kesi Fondo</t>
  </si>
  <si>
    <t>HASSAN WILSON KESI FONDO</t>
  </si>
  <si>
    <t>CR4120</t>
  </si>
  <si>
    <t>Logistics Learning Alliance ltd</t>
  </si>
  <si>
    <t>LOGISTICS LEARNING ALLIANCE LTD</t>
  </si>
  <si>
    <t>CR4121</t>
  </si>
  <si>
    <t>Down to Earth Technologies Limited</t>
  </si>
  <si>
    <t>DOWN TO EARTH TECHNOLOGIES LIMITED</t>
  </si>
  <si>
    <t>CR4122</t>
  </si>
  <si>
    <t>Mombasa County</t>
  </si>
  <si>
    <t>MOMBASA COUNTY</t>
  </si>
  <si>
    <t>CR4123</t>
  </si>
  <si>
    <t>HARRIMOLOZ ENTERPRISES</t>
  </si>
  <si>
    <t>CR4124</t>
  </si>
  <si>
    <t>Floor to Roof supplies Ltd.</t>
  </si>
  <si>
    <t>FLOOR TO ROOF SUPPLIES LTD.</t>
  </si>
  <si>
    <t>CR4125</t>
  </si>
  <si>
    <t>Mercy Vocational Training Center</t>
  </si>
  <si>
    <t>MERCY VOCATIONAL TRAINING CENTER</t>
  </si>
  <si>
    <t>CR4126</t>
  </si>
  <si>
    <t>Unity Auto Garage (NBI) Ltd</t>
  </si>
  <si>
    <t>UNITY AUTO GARAGE (NBI) LTD</t>
  </si>
  <si>
    <t>CR4127</t>
  </si>
  <si>
    <t>CR4128</t>
  </si>
  <si>
    <t>Leonard Kananira</t>
  </si>
  <si>
    <t>LEONARD KANANIRA</t>
  </si>
  <si>
    <t>CR4129</t>
  </si>
  <si>
    <t>Shiwaa Services</t>
  </si>
  <si>
    <t>SHIWAA SERVICES</t>
  </si>
  <si>
    <t>CR4130</t>
  </si>
  <si>
    <t>Max Sound Enterprises</t>
  </si>
  <si>
    <t>MAX SOUND ENTERPRISES</t>
  </si>
  <si>
    <t>CR4131</t>
  </si>
  <si>
    <t>TDMP Dispensary Catholic Mission</t>
  </si>
  <si>
    <t>TDMP DISPENSARY CATHOLIC MISSION</t>
  </si>
  <si>
    <t>CR4132</t>
  </si>
  <si>
    <t>Shalom Cheseret Enterprises Limited</t>
  </si>
  <si>
    <t>SHALOM CHESERET ENTERPRISES LIMITED</t>
  </si>
  <si>
    <t>CR4133</t>
  </si>
  <si>
    <t>Lilian Akoth Odhiambo</t>
  </si>
  <si>
    <t>LILIAN AKOTH ODHIAMBO</t>
  </si>
  <si>
    <t>CR4134</t>
  </si>
  <si>
    <t>Marwa Mohamed Mohamud</t>
  </si>
  <si>
    <t>MARWA MOHAMED MOHAMUD</t>
  </si>
  <si>
    <t>CR4135</t>
  </si>
  <si>
    <t>MOHAMED ABDI AHMED</t>
  </si>
  <si>
    <t>CR4136</t>
  </si>
  <si>
    <t>Mercy Chepkorir</t>
  </si>
  <si>
    <t>MERCY CHEPKORIR</t>
  </si>
  <si>
    <t>CR4137</t>
  </si>
  <si>
    <t>SHARONROSE AKACH ODIEDO</t>
  </si>
  <si>
    <t>CR4138</t>
  </si>
  <si>
    <t>ABDIFATAH ABDIKADIR BARE</t>
  </si>
  <si>
    <t>CR4139</t>
  </si>
  <si>
    <t>HIBO ABDIRAHMAN HUSSEIN</t>
  </si>
  <si>
    <t>CR4140</t>
  </si>
  <si>
    <t>Mwanedu Communications Limited</t>
  </si>
  <si>
    <t>MWANEDU COMMUNICATIONS LIMITED</t>
  </si>
  <si>
    <t>CR4141</t>
  </si>
  <si>
    <t>Agriscope Africa Limited</t>
  </si>
  <si>
    <t>AGRISCOPE AFRICA LIMITED</t>
  </si>
  <si>
    <t>CR4142</t>
  </si>
  <si>
    <t>Basco Product (k) Ltd</t>
  </si>
  <si>
    <t>BASCO PRODUCT (K) LTD</t>
  </si>
  <si>
    <t>CR4143</t>
  </si>
  <si>
    <t>Kamco Baringo Hotel</t>
  </si>
  <si>
    <t>KAMCO BARINGO HOTEL</t>
  </si>
  <si>
    <t>CR4144</t>
  </si>
  <si>
    <t>Maka Travel Agency</t>
  </si>
  <si>
    <t>MAKA TRAVEL AGENCY</t>
  </si>
  <si>
    <t>CR4145</t>
  </si>
  <si>
    <t>Masai Lodge</t>
  </si>
  <si>
    <t>MASAI LODGE</t>
  </si>
  <si>
    <t>CR4146</t>
  </si>
  <si>
    <t xml:space="preserve">Independent Electoral and Boundaries Commission </t>
  </si>
  <si>
    <t>INDEPENDENT ELECTORAL AND BOUNDARIES COMMISSION</t>
  </si>
  <si>
    <t>CR4147</t>
  </si>
  <si>
    <t>Caulistar Company Limited</t>
  </si>
  <si>
    <t>CAULISTAR COMPANY LIMITED</t>
  </si>
  <si>
    <t>CR4148</t>
  </si>
  <si>
    <t>Amalo Company Limited</t>
  </si>
  <si>
    <t>AMALO COMPANY LIMITED</t>
  </si>
  <si>
    <t>CR4149</t>
  </si>
  <si>
    <t>Roma Security Guards Limited</t>
  </si>
  <si>
    <t>ROMA SECURITY GUARDS LIMITED</t>
  </si>
  <si>
    <t>CR4150</t>
  </si>
  <si>
    <t>Window Plus (E.A) Limited</t>
  </si>
  <si>
    <t>WINDOW PLUS (E.A) LIMITED</t>
  </si>
  <si>
    <t>CR4151</t>
  </si>
  <si>
    <t>Turkana Basin Institute Limited</t>
  </si>
  <si>
    <t>TURKANA BASIN INSTITUTE LIMITED</t>
  </si>
  <si>
    <t>CR4152</t>
  </si>
  <si>
    <t>Ace Bee El Holdings Limited</t>
  </si>
  <si>
    <t>ACE BEE EL HOLDINGS LIMITED</t>
  </si>
  <si>
    <t>CR4153</t>
  </si>
  <si>
    <t>Carlton Investment Ltd Acc No 2</t>
  </si>
  <si>
    <t>CARLTON INVESTMENT LTD ACC NO 2</t>
  </si>
  <si>
    <t>CR4154</t>
  </si>
  <si>
    <t>THE OLE KEN HOTEL</t>
  </si>
  <si>
    <t>CR4155</t>
  </si>
  <si>
    <t>Bandas and Grill Limited</t>
  </si>
  <si>
    <t>BANDAS AND GRILL LIMITED</t>
  </si>
  <si>
    <t>CR4156</t>
  </si>
  <si>
    <t>Jikawa Agrovet</t>
  </si>
  <si>
    <t>JIKAWA AGROVET</t>
  </si>
  <si>
    <t>CR4157</t>
  </si>
  <si>
    <t>Ali Abdi Jama</t>
  </si>
  <si>
    <t>ALI ABDI JAMA</t>
  </si>
  <si>
    <t>CR4158</t>
  </si>
  <si>
    <t>ARMPHIB HOLDINGS LIMITED</t>
  </si>
  <si>
    <t>CR4159</t>
  </si>
  <si>
    <t>Afro Lingo African Translation</t>
  </si>
  <si>
    <t>+254 20 3673529</t>
  </si>
  <si>
    <t>AFRO LINGO AFRICAN TRANSLATION</t>
  </si>
  <si>
    <t>CR4160</t>
  </si>
  <si>
    <t xml:space="preserve">Injili Media Services </t>
  </si>
  <si>
    <t>INJILI MEDIA SERVICES</t>
  </si>
  <si>
    <t>CR4161</t>
  </si>
  <si>
    <t>GL Garden Group Limited</t>
  </si>
  <si>
    <t>GL GARDEN GROUP LIMITED</t>
  </si>
  <si>
    <t>CR4162</t>
  </si>
  <si>
    <t>Outdays Tours &amp;Travel Limited</t>
  </si>
  <si>
    <t>OUTDAYS TOURS &amp;TRAVEL LIMITED</t>
  </si>
  <si>
    <t>CR4163</t>
  </si>
  <si>
    <t>Silver Africa Tours &amp; Safaris</t>
  </si>
  <si>
    <t>SILVER AFRICA TOURS &amp; SAFARIS</t>
  </si>
  <si>
    <t>CR4164</t>
  </si>
  <si>
    <t>Bikay Media Outlets Ltd</t>
  </si>
  <si>
    <t>BIKAY MEDIA OUTLETS LTD</t>
  </si>
  <si>
    <t>CR4165</t>
  </si>
  <si>
    <t>Blueberry Voyage Limited</t>
  </si>
  <si>
    <t>BLUEBERRY VOYAGE LIMITED</t>
  </si>
  <si>
    <t>CR4166</t>
  </si>
  <si>
    <t>KEY TRAVEL</t>
  </si>
  <si>
    <t>CR4167</t>
  </si>
  <si>
    <t>Villa Rosa Kempinski</t>
  </si>
  <si>
    <t>VILLA ROSA KEMPINSKI</t>
  </si>
  <si>
    <t>CR4168</t>
  </si>
  <si>
    <t>Simba Corporation Limited T/A Villa Rosa Kempiski</t>
  </si>
  <si>
    <t>SIMBA CORPORATION LIMITED T/A VILLA ROSA KEMPISKI</t>
  </si>
  <si>
    <t>CR4169</t>
  </si>
  <si>
    <t>Amina Abdi Wako</t>
  </si>
  <si>
    <t>AMINA ABDI WAKO</t>
  </si>
  <si>
    <t>CR4170</t>
  </si>
  <si>
    <t>Garba Alhuddah Hotel</t>
  </si>
  <si>
    <t>GARBA ALHUDDAH HOTEL</t>
  </si>
  <si>
    <t>CR4171</t>
  </si>
  <si>
    <t>Isiolo County Community Radio</t>
  </si>
  <si>
    <t>ISIOLO COUNTY COMMUNITY RADIO</t>
  </si>
  <si>
    <t>CR4172</t>
  </si>
  <si>
    <t>Chakaka Mangi Enterprises</t>
  </si>
  <si>
    <t>CHAKAKA MANGI ENTERPRISES</t>
  </si>
  <si>
    <t>CR4173</t>
  </si>
  <si>
    <t>MAC&amp;MORE Solutions</t>
  </si>
  <si>
    <t>MAC&amp;MORE SOLUTIONS</t>
  </si>
  <si>
    <t>CR4174</t>
  </si>
  <si>
    <t>Gibelani General Merchants</t>
  </si>
  <si>
    <t>GIBELANI GENERAL MERCHANTS</t>
  </si>
  <si>
    <t>CR4175</t>
  </si>
  <si>
    <t>Famous Gate Limited</t>
  </si>
  <si>
    <t>FAMOUS GATE LIMITED</t>
  </si>
  <si>
    <t>CR4176</t>
  </si>
  <si>
    <t>Grind Group Limited</t>
  </si>
  <si>
    <t>GRIND GROUP LIMITED</t>
  </si>
  <si>
    <t>CR4177</t>
  </si>
  <si>
    <t>Oortnova Concept Enterprises Limited</t>
  </si>
  <si>
    <t>OORTNOVA CONCEPT ENTERPRISES LIMITED</t>
  </si>
  <si>
    <t>CR4178</t>
  </si>
  <si>
    <t xml:space="preserve">UNIQUE ARTS SOUNDZ </t>
  </si>
  <si>
    <t>UNIQUE ARTS SOUNDZ</t>
  </si>
  <si>
    <t>CR4179</t>
  </si>
  <si>
    <t>JJ- PLACE</t>
  </si>
  <si>
    <t>CR4180</t>
  </si>
  <si>
    <t>Dreamz World Group</t>
  </si>
  <si>
    <t>DREAMZ WORLD GROUP</t>
  </si>
  <si>
    <t>CR4181</t>
  </si>
  <si>
    <t>Spike Collection Limited</t>
  </si>
  <si>
    <t>SPIKE COLLECTION LIMITED</t>
  </si>
  <si>
    <t>CR4182</t>
  </si>
  <si>
    <t>Coast Institute of Technology</t>
  </si>
  <si>
    <t>COAST INSTITUTE OF TECHNOLOGY</t>
  </si>
  <si>
    <t>CR4183</t>
  </si>
  <si>
    <t>Sunwell Medical Supplies Limited</t>
  </si>
  <si>
    <t>SUNWELL MEDICAL SUPPLIES LIMITED</t>
  </si>
  <si>
    <t>CR4184</t>
  </si>
  <si>
    <t>Cairo Palace Hotel Ltd</t>
  </si>
  <si>
    <t>CAIRO PALACE HOTEL LTD</t>
  </si>
  <si>
    <t>CR4185</t>
  </si>
  <si>
    <t>Koliaba Merchants Limited</t>
  </si>
  <si>
    <t>KOLIABA MERCHANTS LIMITED</t>
  </si>
  <si>
    <t>CR4186</t>
  </si>
  <si>
    <t>Tana Broadcasting Service Radio</t>
  </si>
  <si>
    <t>TANA</t>
  </si>
  <si>
    <t>CR4187</t>
  </si>
  <si>
    <t>Zucchini Greengroceries</t>
  </si>
  <si>
    <t>ZUCCHINI GREENGROCERIES</t>
  </si>
  <si>
    <t>CR4188</t>
  </si>
  <si>
    <t>Secutech East Africa Limited</t>
  </si>
  <si>
    <t>SECUTECH EAST AFRICA LIMITED</t>
  </si>
  <si>
    <t>CR4189</t>
  </si>
  <si>
    <t>Tireproz Autoz Ltd</t>
  </si>
  <si>
    <t>TIREPROZ AUTOZ LTD</t>
  </si>
  <si>
    <t>CR4190</t>
  </si>
  <si>
    <t>Kilifi Bay Beach Resort</t>
  </si>
  <si>
    <t>KILIFI BAY BEACH RESORT</t>
  </si>
  <si>
    <t>CR4191</t>
  </si>
  <si>
    <t>The Dhow House Limited</t>
  </si>
  <si>
    <t>THE DHOW HOUSE LIMITED</t>
  </si>
  <si>
    <t>CR4192</t>
  </si>
  <si>
    <t>Swift Office Supplies Limited</t>
  </si>
  <si>
    <t>SWIFT OFFICE SUPPLIES LIMITED</t>
  </si>
  <si>
    <t>CR4193</t>
  </si>
  <si>
    <t>Xponics Limited</t>
  </si>
  <si>
    <t>07202636714/3</t>
  </si>
  <si>
    <t>XPONICS LIMITED</t>
  </si>
  <si>
    <t>CR4194</t>
  </si>
  <si>
    <t>Nouman Petroleum Company Limited</t>
  </si>
  <si>
    <t>NOUMAN PETROLEUM COMPANY LIMITED</t>
  </si>
  <si>
    <t>CR4195</t>
  </si>
  <si>
    <t>Akwany Holdings Limited</t>
  </si>
  <si>
    <t>AKWANY HOLDINGS LIMITED</t>
  </si>
  <si>
    <t>CR4196</t>
  </si>
  <si>
    <t>African Kings Suppliers Limited</t>
  </si>
  <si>
    <t>AFRICAN KINGS SUPPLIERS LIMITED</t>
  </si>
  <si>
    <t>CR4197</t>
  </si>
  <si>
    <t>Premium Tools and Equipment K Limited</t>
  </si>
  <si>
    <t>PREMIUM TOOLS AND EQUIPMENT K LIMITED</t>
  </si>
  <si>
    <t>CR4198</t>
  </si>
  <si>
    <t>Munshiram International Business Machine Limited</t>
  </si>
  <si>
    <t>MUNSHIRAM INTERNATIONAL BUSINESS MACHINE LIMITED</t>
  </si>
  <si>
    <t>CR4199</t>
  </si>
  <si>
    <t>English Point Marina</t>
  </si>
  <si>
    <t>ENGLISH POINT MARINA</t>
  </si>
  <si>
    <t>CR4200</t>
  </si>
  <si>
    <t>Solid Signs</t>
  </si>
  <si>
    <t>SOLID SIGNS</t>
  </si>
  <si>
    <t>CR4201</t>
  </si>
  <si>
    <t>MOHAMED IBRAHIM</t>
  </si>
  <si>
    <t>CR4202</t>
  </si>
  <si>
    <t>Wajeer Communications</t>
  </si>
  <si>
    <t>WAJEER COMMUNICATIONS</t>
  </si>
  <si>
    <t>CR4203</t>
  </si>
  <si>
    <t>Integrated Supplies and Consultancy Limited</t>
  </si>
  <si>
    <t>INTEGRATED SUPPLIES AND CONSULTANCY LIMITED</t>
  </si>
  <si>
    <t>CR4204</t>
  </si>
  <si>
    <t>Veetee Africa Limited</t>
  </si>
  <si>
    <t>VEETEE AFRICA LIMITED</t>
  </si>
  <si>
    <t>CR4205</t>
  </si>
  <si>
    <t>Tim's Cab</t>
  </si>
  <si>
    <t>TIM'S CAB</t>
  </si>
  <si>
    <t>CR4206</t>
  </si>
  <si>
    <t>Kirui Eclipsestar Printing Press</t>
  </si>
  <si>
    <t>KIRUI ECLIPSESTAR PRINTING PRESS</t>
  </si>
  <si>
    <t>CR4207</t>
  </si>
  <si>
    <t>Mutai Kipkirui Kenneth</t>
  </si>
  <si>
    <t>MUTAI KIPKIRUI KENNETH</t>
  </si>
  <si>
    <t>CR4208</t>
  </si>
  <si>
    <t>Sunshine Hotel Ltd</t>
  </si>
  <si>
    <t>SUNSHINE HOTEL LTD</t>
  </si>
  <si>
    <t>CR4209</t>
  </si>
  <si>
    <t>Geoffrey Base Ltd</t>
  </si>
  <si>
    <t>GEOFFREY BASE LTD</t>
  </si>
  <si>
    <t>CR4210</t>
  </si>
  <si>
    <t xml:space="preserve">Silicon Distribution </t>
  </si>
  <si>
    <t>SILICON DISTRIBUTION</t>
  </si>
  <si>
    <t>CR4211</t>
  </si>
  <si>
    <t>XC Three Sixty EA Limited</t>
  </si>
  <si>
    <t>XC THREE SIXTY EA LIMITED</t>
  </si>
  <si>
    <t>CR4212</t>
  </si>
  <si>
    <t>Ronald Kiprotich Rop</t>
  </si>
  <si>
    <t>RONALD KIPROTICH ROP</t>
  </si>
  <si>
    <t>CR4213</t>
  </si>
  <si>
    <t>Linet Akoth Outa</t>
  </si>
  <si>
    <t>LINET AKOTH OUTA</t>
  </si>
  <si>
    <t>CR4214</t>
  </si>
  <si>
    <t>Jackline Ekiru</t>
  </si>
  <si>
    <t>JACKLINE EKIRU</t>
  </si>
  <si>
    <t>CR4215</t>
  </si>
  <si>
    <t>Emmanuel Rayo</t>
  </si>
  <si>
    <t>EMMANUEL RAYO</t>
  </si>
  <si>
    <t>CR4216</t>
  </si>
  <si>
    <t>JOAN ILLIKWEL ETUKON</t>
  </si>
  <si>
    <t>CR4217</t>
  </si>
  <si>
    <t>Dorah Mwikya</t>
  </si>
  <si>
    <t>DORAH MWIKYA</t>
  </si>
  <si>
    <t>CR4218</t>
  </si>
  <si>
    <t>Colour Lab</t>
  </si>
  <si>
    <t>+265(0)996832558</t>
  </si>
  <si>
    <t>COLOUR LAB</t>
  </si>
  <si>
    <t>CR4219</t>
  </si>
  <si>
    <t>The Papercraft Company Limited</t>
  </si>
  <si>
    <t>THE PAPERCRAFT COMPANY LIMITED</t>
  </si>
  <si>
    <t>CR4220</t>
  </si>
  <si>
    <t xml:space="preserve">Dorisa Printers &amp; General Supplies Limited </t>
  </si>
  <si>
    <t>DORISA PRINTERS &amp; GENERAL SUPPLIES LIMITED</t>
  </si>
  <si>
    <t>CR4221</t>
  </si>
  <si>
    <t>Amina Abdullahi</t>
  </si>
  <si>
    <t>AMINA ABDULLAHI</t>
  </si>
  <si>
    <t>CR4222</t>
  </si>
  <si>
    <t>Kalacha Highway Villa</t>
  </si>
  <si>
    <t>KALACHA HIGHWAY VILLA</t>
  </si>
  <si>
    <t>CR4223</t>
  </si>
  <si>
    <t>Forestland Co. Limited</t>
  </si>
  <si>
    <t>FORESTLAND CO. LIMITED</t>
  </si>
  <si>
    <t>CR4224</t>
  </si>
  <si>
    <t>Nicola Limited</t>
  </si>
  <si>
    <t>NICOLA LIMITED</t>
  </si>
  <si>
    <t>CR4225</t>
  </si>
  <si>
    <t>Hassan Power General Construction Co. Ltd</t>
  </si>
  <si>
    <t>HASSAN POWER GENERAL CONSTRUCTION CO. LTD</t>
  </si>
  <si>
    <t>CR4226</t>
  </si>
  <si>
    <t>Siran Ventures</t>
  </si>
  <si>
    <t>SIRAN VENTURES</t>
  </si>
  <si>
    <t>CR4227</t>
  </si>
  <si>
    <t>Royels Limited</t>
  </si>
  <si>
    <t>ROYELS LIMITED</t>
  </si>
  <si>
    <t>CR4228</t>
  </si>
  <si>
    <t>Allen's Hotel</t>
  </si>
  <si>
    <t>ALLEN'S HOTEL</t>
  </si>
  <si>
    <t>CR4229</t>
  </si>
  <si>
    <t>Mpositiv Technologies Limited</t>
  </si>
  <si>
    <t>MPOSITIV TECHNOLOGIES LIMITED</t>
  </si>
  <si>
    <t>CR4230</t>
  </si>
  <si>
    <t>Nakuwa Edaan Joshua</t>
  </si>
  <si>
    <t>NAKUWA EDAAN JOSHUA</t>
  </si>
  <si>
    <t>CR4231</t>
  </si>
  <si>
    <t>TRIMAX MEDIA HOUSE LTD</t>
  </si>
  <si>
    <t>CR4232</t>
  </si>
  <si>
    <t>BOLINGO YA NZAMBE</t>
  </si>
  <si>
    <t>CR4233</t>
  </si>
  <si>
    <t>Techlink Limited</t>
  </si>
  <si>
    <t>TECHLINK LIMITED</t>
  </si>
  <si>
    <t>CR4234</t>
  </si>
  <si>
    <t xml:space="preserve">Zadchem Healthcare Limited </t>
  </si>
  <si>
    <t>ZADCHEM HEALTHCARE LIMITED</t>
  </si>
  <si>
    <t>CR4235</t>
  </si>
  <si>
    <t xml:space="preserve">Reddys Pharma Limited </t>
  </si>
  <si>
    <t>REDDYS PHARMA LIMITED</t>
  </si>
  <si>
    <t>CR4236</t>
  </si>
  <si>
    <t>Munshiram International Business</t>
  </si>
  <si>
    <t>(+254.20)2102710-13</t>
  </si>
  <si>
    <t>MUNSHIRAM INTERNATIONAL BUSINESS</t>
  </si>
  <si>
    <t>CR4237</t>
  </si>
  <si>
    <t>Turtle Bay Beach Club</t>
  </si>
  <si>
    <t>TURTLE BAY BEACH CLUB</t>
  </si>
  <si>
    <t>CR4238</t>
  </si>
  <si>
    <t xml:space="preserve">Text40 Kenya Limited </t>
  </si>
  <si>
    <t>TEXT40 KENYA LIMITED</t>
  </si>
  <si>
    <t>CR4239</t>
  </si>
  <si>
    <t xml:space="preserve">Megaplus Africa Limited  </t>
  </si>
  <si>
    <t>+254(0)203744418</t>
  </si>
  <si>
    <t>MEGAPLUS AFRICA LIMITED</t>
  </si>
  <si>
    <t>CR4240</t>
  </si>
  <si>
    <t>Medina Palms</t>
  </si>
  <si>
    <t>+254(0)710571515</t>
  </si>
  <si>
    <t>MEDINA PALMS</t>
  </si>
  <si>
    <t>CR4241</t>
  </si>
  <si>
    <t>Nila Pharmaceuticals Limited</t>
  </si>
  <si>
    <t>NILA PHARMACEUTICALS LIMITED</t>
  </si>
  <si>
    <t>CR4242</t>
  </si>
  <si>
    <t>Galaxy Pharmaceutical Ltd</t>
  </si>
  <si>
    <t>GALAXY PHARMACEUTICAL LTD</t>
  </si>
  <si>
    <t>CR4243</t>
  </si>
  <si>
    <t>Pharma Specialities Limited</t>
  </si>
  <si>
    <t>PHARMA SPECIALITIES LIMITED</t>
  </si>
  <si>
    <t>CR4244</t>
  </si>
  <si>
    <t>Globe Pharmacy Limited</t>
  </si>
  <si>
    <t>GLOBE PHARMACY LIMITED</t>
  </si>
  <si>
    <t>CR4245</t>
  </si>
  <si>
    <t>Zawadi Healthcare Limited</t>
  </si>
  <si>
    <t>ZAWADI HEALTHCARE LIMITED</t>
  </si>
  <si>
    <t>CR4246</t>
  </si>
  <si>
    <t>Zadchem Healthcare Limited</t>
  </si>
  <si>
    <t>CR4247</t>
  </si>
  <si>
    <t>Maromark Company Limited</t>
  </si>
  <si>
    <t>MAROMARK COMPANY LIMITED</t>
  </si>
  <si>
    <t>CR4248</t>
  </si>
  <si>
    <t>Taveta Children Assistance</t>
  </si>
  <si>
    <t>TAVETA CHILDREN ASSISTANCE</t>
  </si>
  <si>
    <t>CR4249</t>
  </si>
  <si>
    <t>Michael Willy Wanjala</t>
  </si>
  <si>
    <t>MICHAEL WILLY WANJALA</t>
  </si>
  <si>
    <t>CR4250</t>
  </si>
  <si>
    <t>Safariyard Marchant</t>
  </si>
  <si>
    <t>SAFARIYARD MARCHANT</t>
  </si>
  <si>
    <t>CR4251</t>
  </si>
  <si>
    <t>Down Town North Horr Enterprises</t>
  </si>
  <si>
    <t>DOWN TOWN NORTH HORR ENTERPRISES</t>
  </si>
  <si>
    <t>CR4252</t>
  </si>
  <si>
    <t>Millenium Chuma Limited</t>
  </si>
  <si>
    <t>MILLENIUM CHUMA LIMITED</t>
  </si>
  <si>
    <t>CR4253</t>
  </si>
  <si>
    <t>Discount Ventures Limited</t>
  </si>
  <si>
    <t>DISCOUNT VENTURES LIMITED</t>
  </si>
  <si>
    <t>CR4254</t>
  </si>
  <si>
    <t>LeadStripe Company Limited</t>
  </si>
  <si>
    <t>LEADSTRIPE COMPANY LIMITED</t>
  </si>
  <si>
    <t>CR4255</t>
  </si>
  <si>
    <t>Without Borders Consulting Limited</t>
  </si>
  <si>
    <t>WITHOUT BORDERS CONSULTING LIMITED</t>
  </si>
  <si>
    <t>CR4256</t>
  </si>
  <si>
    <t>Elphas K. Lagat</t>
  </si>
  <si>
    <t>ELPHAS K. LAGAT</t>
  </si>
  <si>
    <t>CR4258</t>
  </si>
  <si>
    <t>Paul Ouma</t>
  </si>
  <si>
    <t>PAUL OUMA</t>
  </si>
  <si>
    <t>CR4259</t>
  </si>
  <si>
    <t>Bethany Bookshop</t>
  </si>
  <si>
    <t>BETHANY BOOKSHOP</t>
  </si>
  <si>
    <t>CR4260</t>
  </si>
  <si>
    <t>Fentix Investments</t>
  </si>
  <si>
    <t>FENTIX INVESTMENTS</t>
  </si>
  <si>
    <t>CR4261</t>
  </si>
  <si>
    <t>Ibrahim Hussein Bule</t>
  </si>
  <si>
    <t>IBRAHIM HUSSEIN BULE</t>
  </si>
  <si>
    <t>CR4262</t>
  </si>
  <si>
    <t xml:space="preserve">Intersoft Technologies Consulting (E.A) Limited </t>
  </si>
  <si>
    <t>INTERSOFT TECHNOLOGIES CONSULTING (E.A) LIMITED</t>
  </si>
  <si>
    <t>CR4263</t>
  </si>
  <si>
    <t>Radio Salaam-Salaam management consultants Limited</t>
  </si>
  <si>
    <t>RADIO SALAAM-SALAAM MANAGEMENT CONSULTANTS LIMITED</t>
  </si>
  <si>
    <t>CR4264</t>
  </si>
  <si>
    <t xml:space="preserve">Trans Business Machines Limited </t>
  </si>
  <si>
    <t>TRANS BUSINESS MACHINES LIMITED</t>
  </si>
  <si>
    <t>CR4265</t>
  </si>
  <si>
    <t xml:space="preserve">Motion Industrials </t>
  </si>
  <si>
    <t>MOTION INDUSTRIALS</t>
  </si>
  <si>
    <t>CR4266</t>
  </si>
  <si>
    <t>Bluefox Techologies Limited</t>
  </si>
  <si>
    <t>BLUEFOX TECHOLOGIES LIMITED</t>
  </si>
  <si>
    <t>CR4267</t>
  </si>
  <si>
    <t>Sefatel Holdings Limited</t>
  </si>
  <si>
    <t>SEFATEL HOLDINGS LIMITED</t>
  </si>
  <si>
    <t>CR4268</t>
  </si>
  <si>
    <t>Kobil Auto Tech Services</t>
  </si>
  <si>
    <t>KOBIL AUTO TECH SERVICES</t>
  </si>
  <si>
    <t>CR4269</t>
  </si>
  <si>
    <t xml:space="preserve">English Press Limited </t>
  </si>
  <si>
    <t>ENGLISH PRESS LIMITED</t>
  </si>
  <si>
    <t>CR4270</t>
  </si>
  <si>
    <t>Mamake Swahili Kitchen</t>
  </si>
  <si>
    <t>MAMAKE SWAHILI KITCHEN</t>
  </si>
  <si>
    <t>CR4271</t>
  </si>
  <si>
    <t>Ahadi General Hardware Membley</t>
  </si>
  <si>
    <t>AHADI GENERAL HARDWARE MEMBLEY</t>
  </si>
  <si>
    <t>CR4272</t>
  </si>
  <si>
    <t>Dere &amp; Sons Transporters &amp; Supplies</t>
  </si>
  <si>
    <t>DERE &amp; SONS TRANSPORTERS &amp; SUPPLIES</t>
  </si>
  <si>
    <t>CR4273</t>
  </si>
  <si>
    <t>Xpress Freight and Logistics LTD</t>
  </si>
  <si>
    <t>XPRESS FREIGHT AND LOGISTICS LTD</t>
  </si>
  <si>
    <t>CR4274</t>
  </si>
  <si>
    <t>The Scott Travel Group Limited</t>
  </si>
  <si>
    <t>THE SCOTT TRAVEL GROUP LIMITED</t>
  </si>
  <si>
    <t>CR4275</t>
  </si>
  <si>
    <t>Steplabs Limited</t>
  </si>
  <si>
    <t>STEPLABS LIMITED</t>
  </si>
  <si>
    <t>CR4276</t>
  </si>
  <si>
    <t>Memorable Decor &amp; Event Limited</t>
  </si>
  <si>
    <t>MEMORABLE DECOR &amp; EVENT LIMITED</t>
  </si>
  <si>
    <t>CR4277</t>
  </si>
  <si>
    <t>Rick Office Solutions Limited</t>
  </si>
  <si>
    <t>RICK OFFICE SOLUTIONS LIMITED</t>
  </si>
  <si>
    <t>CR4278</t>
  </si>
  <si>
    <t xml:space="preserve">Dr. Halima Saado </t>
  </si>
  <si>
    <t>DR. HALIMA SAADO</t>
  </si>
  <si>
    <t>CR4279</t>
  </si>
  <si>
    <t>Sunveat Foods Limited</t>
  </si>
  <si>
    <t>SUNVEAT FOODS LIMITED</t>
  </si>
  <si>
    <t>CR4280</t>
  </si>
  <si>
    <t>Devlok Enterpises Limited</t>
  </si>
  <si>
    <t>DEVLOK ENTERPISES LIMITED</t>
  </si>
  <si>
    <t>CR4281</t>
  </si>
  <si>
    <t>Siroma Solutions</t>
  </si>
  <si>
    <t>SIROMA SOLUTIONS</t>
  </si>
  <si>
    <t>CR4282</t>
  </si>
  <si>
    <t>Tasiya Agrochemicals</t>
  </si>
  <si>
    <t>TASIYA AGROCHEMICALS</t>
  </si>
  <si>
    <t>CR4283</t>
  </si>
  <si>
    <t>Almar General Farm Produce</t>
  </si>
  <si>
    <t>ALMAR GENERAL FARM PRODUCE</t>
  </si>
  <si>
    <t>CR4284</t>
  </si>
  <si>
    <t>Gicheha Farms Limited</t>
  </si>
  <si>
    <t>GICHEHA FARMS LIMITED</t>
  </si>
  <si>
    <t>CR4285</t>
  </si>
  <si>
    <t>Hans Kuntner</t>
  </si>
  <si>
    <t>HANS KUNTNER</t>
  </si>
  <si>
    <t>CR4286</t>
  </si>
  <si>
    <t>Agrisystems Engineering</t>
  </si>
  <si>
    <t>AGRISYSTEMS ENGINEERING</t>
  </si>
  <si>
    <t>CR4287</t>
  </si>
  <si>
    <t>Move on Afrika Limited</t>
  </si>
  <si>
    <t>MOVE ON AFRIKA LIMITED</t>
  </si>
  <si>
    <t>CR4288</t>
  </si>
  <si>
    <t>LIBAN HIGHWAY HOTEL</t>
  </si>
  <si>
    <t>CR4289</t>
  </si>
  <si>
    <t>Brime Hardware</t>
  </si>
  <si>
    <t>BRIME HARDWARE</t>
  </si>
  <si>
    <t>CR4290</t>
  </si>
  <si>
    <t>Life Point Media Limited</t>
  </si>
  <si>
    <t>LIFE POINT MEDIA LIMITED</t>
  </si>
  <si>
    <t>CR4291</t>
  </si>
  <si>
    <t>Fossils Agencies Limited</t>
  </si>
  <si>
    <t>FOSSILS AGENCIES LIMITED</t>
  </si>
  <si>
    <t>CR4292</t>
  </si>
  <si>
    <t>Eldocast Limited</t>
  </si>
  <si>
    <t>ELDOCAST LIMITED</t>
  </si>
  <si>
    <t>CR4293</t>
  </si>
  <si>
    <t>Brimug Limited</t>
  </si>
  <si>
    <t>BRIMUG LIMITED</t>
  </si>
  <si>
    <t>CR4294</t>
  </si>
  <si>
    <t>Medspan Laboratory Supplies Limited</t>
  </si>
  <si>
    <t>MEDSPAN LABORATORY SUPPLIES LIMITED</t>
  </si>
  <si>
    <t>CR4295</t>
  </si>
  <si>
    <t>Medix Africa Limited</t>
  </si>
  <si>
    <t>MEDIX AFRICA LIMITED</t>
  </si>
  <si>
    <t>CR4296</t>
  </si>
  <si>
    <t>XRX Technologies Limited</t>
  </si>
  <si>
    <t>XRX TECHNOLOGIES LIMITED</t>
  </si>
  <si>
    <t>CR4297</t>
  </si>
  <si>
    <t>CR4298</t>
  </si>
  <si>
    <t>Jibu Brandhouse Limited</t>
  </si>
  <si>
    <t>JIBU BRANDHOUSE LIMITED</t>
  </si>
  <si>
    <t>CR4299</t>
  </si>
  <si>
    <t>Bigman Travel and Holidays Limited</t>
  </si>
  <si>
    <t>CR4300</t>
  </si>
  <si>
    <t>Tamatisha Solutions</t>
  </si>
  <si>
    <t>TAMATISHA SOLUTIONS</t>
  </si>
  <si>
    <t>CR4301</t>
  </si>
  <si>
    <t>PHILBERT AGANYO</t>
  </si>
  <si>
    <t>CR4302</t>
  </si>
  <si>
    <t>Deezall Infrasol Limited</t>
  </si>
  <si>
    <t>DEEZALL INFRASOL LIMITED</t>
  </si>
  <si>
    <t>CR4303</t>
  </si>
  <si>
    <t>Morcat Business Centre</t>
  </si>
  <si>
    <t>MORCAT BUSINESS CENTRE</t>
  </si>
  <si>
    <t>CR4304</t>
  </si>
  <si>
    <t>Kenya Red Cross Innovation Lab-IOME</t>
  </si>
  <si>
    <t>KENYA RED CROSS INNOVATION LAB-IOME</t>
  </si>
  <si>
    <t>CR4305</t>
  </si>
  <si>
    <t>CR4306</t>
  </si>
  <si>
    <t>Kichewa Trading &amp; Agencies Ltd</t>
  </si>
  <si>
    <t>KICHEWA TRADING &amp; AGENCIES LTD</t>
  </si>
  <si>
    <t>CR4307</t>
  </si>
  <si>
    <t>Ruth Kigen</t>
  </si>
  <si>
    <t>RUTH KIGEN</t>
  </si>
  <si>
    <t>CR4308</t>
  </si>
  <si>
    <t>FELISTUS NASAMBU MACHASIO</t>
  </si>
  <si>
    <t>CR4309</t>
  </si>
  <si>
    <t>PROTO ENERGY LTD</t>
  </si>
  <si>
    <t>CR4310</t>
  </si>
  <si>
    <t>Attic Tours and Travel Ltd</t>
  </si>
  <si>
    <t>ATTIC TOURS AND TRAVEL LTD</t>
  </si>
  <si>
    <t>CR4311</t>
  </si>
  <si>
    <t>Kamleza Company Limited</t>
  </si>
  <si>
    <t>KAMLEZA COMPANY LIMITED</t>
  </si>
  <si>
    <t>CR4312</t>
  </si>
  <si>
    <t>Mahdi Mohamed Adan</t>
  </si>
  <si>
    <t>MAHDI MOHAMED ADAN</t>
  </si>
  <si>
    <t>CR4313</t>
  </si>
  <si>
    <t>Spans Ventures Limited</t>
  </si>
  <si>
    <t>SPANS VENTURES LIMITED</t>
  </si>
  <si>
    <t>CR4314</t>
  </si>
  <si>
    <t>Renocon Agencies Limited</t>
  </si>
  <si>
    <t>RENOCON AGENCIES LIMITED</t>
  </si>
  <si>
    <t>CR4315</t>
  </si>
  <si>
    <t>Flavio Tech Enterprises</t>
  </si>
  <si>
    <t>FLAVIO TECH ENTERPRISES</t>
  </si>
  <si>
    <t>CR4316</t>
  </si>
  <si>
    <t>TED THE EMCEE</t>
  </si>
  <si>
    <t>CR4317</t>
  </si>
  <si>
    <t>Biometrics Technology Limited</t>
  </si>
  <si>
    <t>BIOMETRICS TECHNOLOGY LIMITED</t>
  </si>
  <si>
    <t>CR4318</t>
  </si>
  <si>
    <t>Coastal Image Technologies Limited</t>
  </si>
  <si>
    <t xml:space="preserve">0722740878/ 0733740878 </t>
  </si>
  <si>
    <t>COASTAL IMAGE TECHNOLOGIES LIMITED</t>
  </si>
  <si>
    <t>CR4319</t>
  </si>
  <si>
    <t>Uni-Industries East Africa Limited</t>
  </si>
  <si>
    <t>UNI-INDUSTRIES EAST AFRICA LIMITED</t>
  </si>
  <si>
    <t>CR4320</t>
  </si>
  <si>
    <t>Electrical and General Appliances Ltd</t>
  </si>
  <si>
    <t>ELECTRICAL AND GENERAL APPLIANCES LTD</t>
  </si>
  <si>
    <t>CR4321</t>
  </si>
  <si>
    <t>Burhani pharmacy</t>
  </si>
  <si>
    <t>BURHANI PHARMACY</t>
  </si>
  <si>
    <t>CR4322</t>
  </si>
  <si>
    <t>BLUE LADDER CONSTRUCTION LIMITED</t>
  </si>
  <si>
    <t>CR4323</t>
  </si>
  <si>
    <t>BARFUN COMPANY LIMITED</t>
  </si>
  <si>
    <t>CR4324</t>
  </si>
  <si>
    <t>COASTPOLE UNIFORMS SUPPLIERS</t>
  </si>
  <si>
    <t>CR4325</t>
  </si>
  <si>
    <t>Nakosi Lounge Limited</t>
  </si>
  <si>
    <t>NAKOSI LOUNGE LIMITED</t>
  </si>
  <si>
    <t>CR4326</t>
  </si>
  <si>
    <t>Fireball E.A Limited</t>
  </si>
  <si>
    <t>FIREBALL E.A LIMITED</t>
  </si>
  <si>
    <t>CR4327</t>
  </si>
  <si>
    <t>Rezenebe Logistics and Supplies Limited</t>
  </si>
  <si>
    <t>REZENEBE LOGISTICS AND SUPPLIES LIMITED</t>
  </si>
  <si>
    <t>CR4328</t>
  </si>
  <si>
    <t>CR4329</t>
  </si>
  <si>
    <t>Adept Research International Limited</t>
  </si>
  <si>
    <t>ADEPT RESEARCH INTERNATIONAL LIMITED</t>
  </si>
  <si>
    <t>CR4330</t>
  </si>
  <si>
    <t>Garissa Eye Hospital Ltd</t>
  </si>
  <si>
    <t>GARISSA EYE HOSPITAL LTD</t>
  </si>
  <si>
    <t>CR4331</t>
  </si>
  <si>
    <t>Shalini Chandan Jethanand Gidoomal</t>
  </si>
  <si>
    <t>SHALINI CHANDAN JETHANAND GIDOOMAL</t>
  </si>
  <si>
    <t>CR4332</t>
  </si>
  <si>
    <t>Scarves Communications</t>
  </si>
  <si>
    <t>SCARVES COMMUNICATIONS</t>
  </si>
  <si>
    <t>CR4333</t>
  </si>
  <si>
    <t>Oyster Properties K ltd</t>
  </si>
  <si>
    <t>OYSTER PROPERTIES K LTD</t>
  </si>
  <si>
    <t>CR4334</t>
  </si>
  <si>
    <t>Radio Salaam FM</t>
  </si>
  <si>
    <t>RADIO SALAAM FM</t>
  </si>
  <si>
    <t>CR4335</t>
  </si>
  <si>
    <t>Rein Solutions Limited</t>
  </si>
  <si>
    <t>REIN SOLUTIONS LIMITED</t>
  </si>
  <si>
    <t>CR4336</t>
  </si>
  <si>
    <t>Majestic Printing Works Limited</t>
  </si>
  <si>
    <t>MAJESTIC PRINTING WORKS LIMITED</t>
  </si>
  <si>
    <t>CR4337</t>
  </si>
  <si>
    <t>SGA Kenya Limited</t>
  </si>
  <si>
    <t>SGA KENYA LIMITED</t>
  </si>
  <si>
    <t>CR4338</t>
  </si>
  <si>
    <t>Ato Rites Investments Limited</t>
  </si>
  <si>
    <t>ATO RITES INVESTMENTS LIMITED</t>
  </si>
  <si>
    <t>CR4339</t>
  </si>
  <si>
    <t>FAAZAN TECH SOLUTIONS</t>
  </si>
  <si>
    <t>CR4340</t>
  </si>
  <si>
    <t>SAND AND ROCK RESORT LTD</t>
  </si>
  <si>
    <t>CR4341</t>
  </si>
  <si>
    <t>GIG STORES</t>
  </si>
  <si>
    <t>CR4342</t>
  </si>
  <si>
    <t>Moto smart Enterprises</t>
  </si>
  <si>
    <t>MOTO SMART ENTERPRISES</t>
  </si>
  <si>
    <t>CR4343</t>
  </si>
  <si>
    <t>John Njenga Kimura</t>
  </si>
  <si>
    <t>JOHN NJENGA KIMURA</t>
  </si>
  <si>
    <t>CR4344</t>
  </si>
  <si>
    <t>Daktos Limited</t>
  </si>
  <si>
    <t>DAKTOS LIMITED</t>
  </si>
  <si>
    <t>CR4345</t>
  </si>
  <si>
    <t>Turks Consultant Limited</t>
  </si>
  <si>
    <t>TURKS CONSULTANT LIMITED</t>
  </si>
  <si>
    <t>CR4346</t>
  </si>
  <si>
    <t>TRUE VALUE HARDWARE STORE</t>
  </si>
  <si>
    <t>CR4347</t>
  </si>
  <si>
    <t>Cloriti Pharmaceuticals E.A Limited</t>
  </si>
  <si>
    <t>CLORITI PHARMACEUTICALS E.A LIMITED</t>
  </si>
  <si>
    <t>CR4348</t>
  </si>
  <si>
    <t>Full deck Enterprises</t>
  </si>
  <si>
    <t>FULL DECK ENTERPRISES</t>
  </si>
  <si>
    <t>CR4349</t>
  </si>
  <si>
    <t>WELBECK ENTERPRISES LTD</t>
  </si>
  <si>
    <t>CR4350</t>
  </si>
  <si>
    <t>NICECOM VENTURES</t>
  </si>
  <si>
    <t>CR4351</t>
  </si>
  <si>
    <t>TEEMWIN VENTURES</t>
  </si>
  <si>
    <t>CR4352</t>
  </si>
  <si>
    <t>DECOI CONSTRUCTION AND ENGINEERING LTD</t>
  </si>
  <si>
    <t>CR4353</t>
  </si>
  <si>
    <t>KITALE HIGHVIEW HOTEL LTD</t>
  </si>
  <si>
    <t>CR4354</t>
  </si>
  <si>
    <t>CR4355</t>
  </si>
  <si>
    <t>Symbio Healthcare Limited</t>
  </si>
  <si>
    <t>SYMBIO HEALTHCARE LIMITED</t>
  </si>
  <si>
    <t>CR4356</t>
  </si>
  <si>
    <t>Syner-med Pharmaceuticals</t>
  </si>
  <si>
    <t>SYNER-MED PHARMACEUTICALS</t>
  </si>
  <si>
    <t>CR4357</t>
  </si>
  <si>
    <t xml:space="preserve">Apicalmed </t>
  </si>
  <si>
    <t>APICALMED</t>
  </si>
  <si>
    <t>CR4358</t>
  </si>
  <si>
    <t>Voi wildlife lodge</t>
  </si>
  <si>
    <t xml:space="preserve">0701 664445         </t>
  </si>
  <si>
    <t>VOI WILDLIFE LODGE</t>
  </si>
  <si>
    <t>CR4359</t>
  </si>
  <si>
    <t>S &amp;M Pharmaceuticals Limited</t>
  </si>
  <si>
    <t>S &amp;M PHARMACEUTICALS LIMITED</t>
  </si>
  <si>
    <t>CR4360</t>
  </si>
  <si>
    <t>National Pharmacy</t>
  </si>
  <si>
    <t>NATIONAL PHARMACY</t>
  </si>
  <si>
    <t>CR4361</t>
  </si>
  <si>
    <t>Nolathe General suppliers</t>
  </si>
  <si>
    <t>NOLATHE GENERAL SUPPLIERS</t>
  </si>
  <si>
    <t>CR4362</t>
  </si>
  <si>
    <t>WENJE SECONDARY SCHOOL</t>
  </si>
  <si>
    <t>CR4363</t>
  </si>
  <si>
    <t>Medikit Medical Supplies</t>
  </si>
  <si>
    <t>MEDIKIT MEDICAL SUPPLIES</t>
  </si>
  <si>
    <t>CR4364</t>
  </si>
  <si>
    <t>Quetek Creations</t>
  </si>
  <si>
    <t>QUETEK CREATIONS</t>
  </si>
  <si>
    <t>CR4365</t>
  </si>
  <si>
    <t>Budalangi Youth Employment</t>
  </si>
  <si>
    <t>BUDALANGI YOUTH EMPLOYMENT</t>
  </si>
  <si>
    <t>CR4366</t>
  </si>
  <si>
    <t>Kombani Farm care</t>
  </si>
  <si>
    <t>KOMBANI FARM CARE</t>
  </si>
  <si>
    <t>CR4367</t>
  </si>
  <si>
    <t>Gitrem Company Limited</t>
  </si>
  <si>
    <t>GITREM COMPANY LIMITED</t>
  </si>
  <si>
    <t>CR4368</t>
  </si>
  <si>
    <t>PAMOJA QUICKFIX ENTERPRISES</t>
  </si>
  <si>
    <t>CR4369</t>
  </si>
  <si>
    <t xml:space="preserve">Loriu Oasis Hotel </t>
  </si>
  <si>
    <t>LORIU OASIS HOTEL</t>
  </si>
  <si>
    <t>CR4370</t>
  </si>
  <si>
    <t>Bon Voyage Limited</t>
  </si>
  <si>
    <t>BON VOYAGE LIMITED</t>
  </si>
  <si>
    <t>CR4371</t>
  </si>
  <si>
    <t>Cherinas Home</t>
  </si>
  <si>
    <t>CHERINAS HOME</t>
  </si>
  <si>
    <t>CR4372</t>
  </si>
  <si>
    <t xml:space="preserve">Diocese of Meru </t>
  </si>
  <si>
    <t>064(3132738)</t>
  </si>
  <si>
    <t>DIOCESE OF MERU</t>
  </si>
  <si>
    <t>CR4373</t>
  </si>
  <si>
    <t>Nokras Silver Oak Embu</t>
  </si>
  <si>
    <t>NOKRAS SILVER OAK EMBU</t>
  </si>
  <si>
    <t>CR4374</t>
  </si>
  <si>
    <t>Santiago Holdings Ltd</t>
  </si>
  <si>
    <t>SANTIAGO HOLDINGS LTD</t>
  </si>
  <si>
    <t>CR4375</t>
  </si>
  <si>
    <t>True sisters Holding Limited</t>
  </si>
  <si>
    <t>TRUE SISTERS HOLDING LIMITED</t>
  </si>
  <si>
    <t>CR4376</t>
  </si>
  <si>
    <t>Elmer Resort and Spa</t>
  </si>
  <si>
    <t>ELMER RESORT AND SPA</t>
  </si>
  <si>
    <t>CR4377</t>
  </si>
  <si>
    <t>Disec Associates Limited</t>
  </si>
  <si>
    <t>DISEC ASSOCIATES LIMITED</t>
  </si>
  <si>
    <t>CR4378</t>
  </si>
  <si>
    <t>HRD Ingenuity</t>
  </si>
  <si>
    <t>HRD INGENUITY</t>
  </si>
  <si>
    <t>CR4379</t>
  </si>
  <si>
    <t xml:space="preserve">Mavericks </t>
  </si>
  <si>
    <t>MAVERICKS</t>
  </si>
  <si>
    <t>CR4380</t>
  </si>
  <si>
    <t>MERIDIAN CEREALS</t>
  </si>
  <si>
    <t>CR4381</t>
  </si>
  <si>
    <t>FANUEL SONGA</t>
  </si>
  <si>
    <t>0722932523/0797661134</t>
  </si>
  <si>
    <t>CR4382</t>
  </si>
  <si>
    <t>Bekikos Bookshop Limited</t>
  </si>
  <si>
    <t>BEKIKOS BOOKSHOP LIMITED</t>
  </si>
  <si>
    <t>CR4383</t>
  </si>
  <si>
    <t>Hotel Chamastar</t>
  </si>
  <si>
    <t>HOTEL CHAMASTAR</t>
  </si>
  <si>
    <t>CR4384</t>
  </si>
  <si>
    <t>Benrock Technologies Limited</t>
  </si>
  <si>
    <t>BENROCK TECHNOLOGIES LIMITED</t>
  </si>
  <si>
    <t>CR4385</t>
  </si>
  <si>
    <t>Ekon Cafe</t>
  </si>
  <si>
    <t>EKON CAFE</t>
  </si>
  <si>
    <t>CR4386</t>
  </si>
  <si>
    <t>The Breez Hotel Company Ltd</t>
  </si>
  <si>
    <t>THE BREEZ HOTEL COMPANY LTD</t>
  </si>
  <si>
    <t>CR4387</t>
  </si>
  <si>
    <t>Kesha Community Limited</t>
  </si>
  <si>
    <t>KESHA COMMUNITY LIMITED</t>
  </si>
  <si>
    <t>CR4388</t>
  </si>
  <si>
    <t xml:space="preserve"> Ruisac building and construction co.ltd</t>
  </si>
  <si>
    <t>RUISAC BUILDING AND CONSTRUCTION CO.LTD</t>
  </si>
  <si>
    <t>CR4389</t>
  </si>
  <si>
    <t>Grand Oasis Resorts Limited</t>
  </si>
  <si>
    <t>GRAND OASIS RESORTS LIMITED</t>
  </si>
  <si>
    <t>CR4390</t>
  </si>
  <si>
    <t>Somaal Guest House</t>
  </si>
  <si>
    <t>0115225081/0722975842</t>
  </si>
  <si>
    <t>SOMAAL GUEST HOUSE</t>
  </si>
  <si>
    <t>CR4391</t>
  </si>
  <si>
    <t>AVC MANAGEMENT COMPANY LIMITED</t>
  </si>
  <si>
    <t>CR4392</t>
  </si>
  <si>
    <t>Namukuchu Ochango Lydia</t>
  </si>
  <si>
    <t>NAMUKUCHU OCHANGO LYDIA</t>
  </si>
  <si>
    <t>CR4393</t>
  </si>
  <si>
    <t>EKA Hotel-Samco Holdings Limited</t>
  </si>
  <si>
    <t>EKA HOTEL-SAMCO HOLDINGS LIMITED</t>
  </si>
  <si>
    <t>CR4394</t>
  </si>
  <si>
    <t>TRAVEL SHORE AFRICA LIMITED</t>
  </si>
  <si>
    <t>CR4395</t>
  </si>
  <si>
    <t>SWIFT TOUCH ENTERPRISES</t>
  </si>
  <si>
    <t>CR4396</t>
  </si>
  <si>
    <t>Ruby Purified Drinking Water</t>
  </si>
  <si>
    <t>RUBY PURIFIED DRINKING WATER</t>
  </si>
  <si>
    <t>CR4397</t>
  </si>
  <si>
    <t>Trans Global Travel Ltd</t>
  </si>
  <si>
    <t>TRANS GLOBAL TRAVEL LTD</t>
  </si>
  <si>
    <t>CR4398</t>
  </si>
  <si>
    <t>Oxynet Company Limited</t>
  </si>
  <si>
    <t>OXYNET COMPANY LIMITED</t>
  </si>
  <si>
    <t>CR4399</t>
  </si>
  <si>
    <t xml:space="preserve">Accent Distribution Ltd </t>
  </si>
  <si>
    <t>ACCENT DISTRIBUTION LTD</t>
  </si>
  <si>
    <t>CR4400</t>
  </si>
  <si>
    <t>Kitui Agricultral Training</t>
  </si>
  <si>
    <t>KITUI AGRICULTRAL TRAINING</t>
  </si>
  <si>
    <t>CR4401</t>
  </si>
  <si>
    <t>KAGZ Investments</t>
  </si>
  <si>
    <t>KAGZ INVESTMENTS</t>
  </si>
  <si>
    <t>CR4402</t>
  </si>
  <si>
    <t>The Candela Hotel Ltd</t>
  </si>
  <si>
    <t>THE CANDELA HOTEL LTD</t>
  </si>
  <si>
    <t>CR4403</t>
  </si>
  <si>
    <t>Belcom CT Limited</t>
  </si>
  <si>
    <t>BELCOM CT LIMITED</t>
  </si>
  <si>
    <t>CR4404</t>
  </si>
  <si>
    <t>SHARON CHEBET TAIWA</t>
  </si>
  <si>
    <t>CR4405</t>
  </si>
  <si>
    <t xml:space="preserve">Kilindini Travel </t>
  </si>
  <si>
    <t>KILINDINI TRAVEL</t>
  </si>
  <si>
    <t>CR4406</t>
  </si>
  <si>
    <t>Fly High Agency Limited</t>
  </si>
  <si>
    <t>FLY HIGH AGENCY LIMITED</t>
  </si>
  <si>
    <t>CR4407</t>
  </si>
  <si>
    <t>Al-Raidy Stores</t>
  </si>
  <si>
    <t>AL-RAIDY STORES</t>
  </si>
  <si>
    <t>CR4408</t>
  </si>
  <si>
    <t>Panorama Engineering &amp; Trading LTD</t>
  </si>
  <si>
    <t>0777534566, 0722724833</t>
  </si>
  <si>
    <t>PANORAMA ENGINEERING &amp; TRADING LTD</t>
  </si>
  <si>
    <t>CR4409</t>
  </si>
  <si>
    <t>Temitope Shiners Enterprise</t>
  </si>
  <si>
    <t>TEMITOPE SHINERS ENTERPRISE</t>
  </si>
  <si>
    <t>CR4410</t>
  </si>
  <si>
    <t>Edrons Investment Limited</t>
  </si>
  <si>
    <t>EDRONS INVESTMENT LIMITED</t>
  </si>
  <si>
    <t>CR4411</t>
  </si>
  <si>
    <t>Ambwell Centre</t>
  </si>
  <si>
    <t>AMBWELL CENTRE</t>
  </si>
  <si>
    <t>CR4412</t>
  </si>
  <si>
    <t>Allied Corporation Limited</t>
  </si>
  <si>
    <t>ALLIED CORPORATION LIMITED</t>
  </si>
  <si>
    <t>CR4413</t>
  </si>
  <si>
    <t>Minds Technologies</t>
  </si>
  <si>
    <t>MINDS TECHNOLOGIES</t>
  </si>
  <si>
    <t>CR4414</t>
  </si>
  <si>
    <t>Wajir Community Radio Association</t>
  </si>
  <si>
    <t>WAJIR COMMUNITY RADIO ASSOCIATION</t>
  </si>
  <si>
    <t>CR4415</t>
  </si>
  <si>
    <t>Rash Reliance &amp; Franchise Ltd</t>
  </si>
  <si>
    <t>RASH RELIANCE &amp; FRANCHISE LTD</t>
  </si>
  <si>
    <t>CR4416</t>
  </si>
  <si>
    <t>Nagelle Drugmart Pharmacy Limited</t>
  </si>
  <si>
    <t>NAGELLE DRUGMART PHARMACY LIMITED</t>
  </si>
  <si>
    <t>CR4417</t>
  </si>
  <si>
    <t>KOQMA HOLDINGS LIMITED</t>
  </si>
  <si>
    <t>CR4418</t>
  </si>
  <si>
    <t>CHAMGAA INVESTMENT LIMITED</t>
  </si>
  <si>
    <t>CR4419</t>
  </si>
  <si>
    <t>Terence Creative</t>
  </si>
  <si>
    <t>TERENCE CREATIVE</t>
  </si>
  <si>
    <t>CR4420</t>
  </si>
  <si>
    <t>Oasi Beach Management Ltd</t>
  </si>
  <si>
    <t>OASI BEACH MANAGEMENT LTD</t>
  </si>
  <si>
    <t>CR4421</t>
  </si>
  <si>
    <t>The Laxophonist Music</t>
  </si>
  <si>
    <t>+254 722175341</t>
  </si>
  <si>
    <t>THE LAXOPHONIST MUSIC</t>
  </si>
  <si>
    <t>CR4422</t>
  </si>
  <si>
    <t>Harmony Sounds</t>
  </si>
  <si>
    <t>0720 361 935</t>
  </si>
  <si>
    <t>HARMONY SOUNDS</t>
  </si>
  <si>
    <t>CR4423</t>
  </si>
  <si>
    <t>SDA Church Nyamira/Kisima FM</t>
  </si>
  <si>
    <t>SDA CHURCH NYAMIRA/KISIMA FM</t>
  </si>
  <si>
    <t>CR4424</t>
  </si>
  <si>
    <t>Kitrachar Enterprise Ltd</t>
  </si>
  <si>
    <t>KITRACHAR ENTERPRISE LTD</t>
  </si>
  <si>
    <t>CR4425</t>
  </si>
  <si>
    <t>Amazon Transporters Limited</t>
  </si>
  <si>
    <t>AMAZON TRANSPORTERS LIMITED</t>
  </si>
  <si>
    <t>CR4426</t>
  </si>
  <si>
    <t>Jannatan Hotel</t>
  </si>
  <si>
    <t>JANNATAN HOTEL</t>
  </si>
  <si>
    <t>CR4427</t>
  </si>
  <si>
    <t>DUNKA GRAPHIX</t>
  </si>
  <si>
    <t>CR4428</t>
  </si>
  <si>
    <t>LOGIS-TECH LIMITED</t>
  </si>
  <si>
    <t>CR4429</t>
  </si>
  <si>
    <t>Racheal Tungu</t>
  </si>
  <si>
    <t>RACHEAL TUNGU</t>
  </si>
  <si>
    <t>CR4430</t>
  </si>
  <si>
    <t>Grand Royal Swiss Hotel</t>
  </si>
  <si>
    <t>+254 57 8510030</t>
  </si>
  <si>
    <t>GRAND ROYAL SWISS HOTEL</t>
  </si>
  <si>
    <t>CR4431</t>
  </si>
  <si>
    <t>Dale Suites Ltd</t>
  </si>
  <si>
    <t>DALE SUITES LTD</t>
  </si>
  <si>
    <t>CR4432</t>
  </si>
  <si>
    <t>Romario Sports and Safety</t>
  </si>
  <si>
    <t>ROMARIO SPORTS AND SAFETY</t>
  </si>
  <si>
    <t>CR4433</t>
  </si>
  <si>
    <t>Rahoy General Supplies Ltd</t>
  </si>
  <si>
    <t>RAHOY GENERAL SUPPLIES LTD</t>
  </si>
  <si>
    <t>CR4434</t>
  </si>
  <si>
    <t>Granteractive Systems Limited.</t>
  </si>
  <si>
    <t>GRANTERACTIVE SYSTEMS LIMITED.</t>
  </si>
  <si>
    <t>CR4435</t>
  </si>
  <si>
    <t>Granteractive Systems Limited</t>
  </si>
  <si>
    <t>GRANTERACTIVE SYSTEMS LIMITED</t>
  </si>
  <si>
    <t>CR4436</t>
  </si>
  <si>
    <t>Kenya Plant Health Inspectorate Service</t>
  </si>
  <si>
    <t>KENYA PLANT HEALTH INSPECTORATE SERVICE</t>
  </si>
  <si>
    <t>CR4437</t>
  </si>
  <si>
    <t>Jay Empire Enterprises Ltd</t>
  </si>
  <si>
    <t>JAY EMPIRE ENTERPRISES LTD</t>
  </si>
  <si>
    <t>CR4438</t>
  </si>
  <si>
    <t>Enerjoy Adventures</t>
  </si>
  <si>
    <t>ENERJOY ADVENTURES</t>
  </si>
  <si>
    <t>CR4439</t>
  </si>
  <si>
    <t>Bahati Book Centre Ltd</t>
  </si>
  <si>
    <t>BAHATI BOOK CENTRE LTD</t>
  </si>
  <si>
    <t>CR4440</t>
  </si>
  <si>
    <t>Koolair Rentals Enterprises</t>
  </si>
  <si>
    <t>KOOLAIR RENTALS ENTERPRISES</t>
  </si>
  <si>
    <t>CR4441</t>
  </si>
  <si>
    <t>Prideinn Paradise Beach Resort Ltd</t>
  </si>
  <si>
    <t>PRIDEINN PARADISE BEACH RESORT LTD</t>
  </si>
  <si>
    <t>CR4442</t>
  </si>
  <si>
    <t>ANNE GINA GELLE</t>
  </si>
  <si>
    <t>CR4443</t>
  </si>
  <si>
    <t>Martech Solutions</t>
  </si>
  <si>
    <t>MARTECH SOLUTIONS</t>
  </si>
  <si>
    <t>CR4444</t>
  </si>
  <si>
    <t>Rajab Ali</t>
  </si>
  <si>
    <t>RAJAB ALI</t>
  </si>
  <si>
    <t>CR4445</t>
  </si>
  <si>
    <t>ADEN MOHAMED MAALIM</t>
  </si>
  <si>
    <t>CR4446</t>
  </si>
  <si>
    <t>Diamonds Leisure Beach and Golf Resort</t>
  </si>
  <si>
    <t>DIAMONDS LEISURE BEACH AND GOLF RESORT</t>
  </si>
  <si>
    <t>CR4447</t>
  </si>
  <si>
    <t>MARJORIE AMUNGUI OLWANGU</t>
  </si>
  <si>
    <t>CR4448</t>
  </si>
  <si>
    <t>MONICA NANJALA JUMA</t>
  </si>
  <si>
    <t>CR4449</t>
  </si>
  <si>
    <t>TIMOTHY  MUHANDA WANGA</t>
  </si>
  <si>
    <t>CR4450</t>
  </si>
  <si>
    <t>LOSIKE ABDINASIR LOTUKONO</t>
  </si>
  <si>
    <t>CR4451</t>
  </si>
  <si>
    <t>Amina Muktar Mohamed</t>
  </si>
  <si>
    <t>AMINA MUKTAR MOHAMED</t>
  </si>
  <si>
    <t>CR4452</t>
  </si>
  <si>
    <t>SAFETEAM VENTURES LTD</t>
  </si>
  <si>
    <t>CR4453</t>
  </si>
  <si>
    <t>KARU RESORT LIMITED</t>
  </si>
  <si>
    <t>CR4454</t>
  </si>
  <si>
    <t>Piesome Company Limited</t>
  </si>
  <si>
    <t>PIESOME COMPANY LIMITED</t>
  </si>
  <si>
    <t>CR4455</t>
  </si>
  <si>
    <t>THREAD &amp; INK TEXTILES LIMITED</t>
  </si>
  <si>
    <t>CR4456</t>
  </si>
  <si>
    <t>UNIMART SUPPLIES LTD.</t>
  </si>
  <si>
    <t>CR4457</t>
  </si>
  <si>
    <t xml:space="preserve">HURRYTECH EQUIPMENT AND SUPPLIES LTD. </t>
  </si>
  <si>
    <t>HURRYTECH EQUIPMENT AND SUPPLIES LTD.</t>
  </si>
  <si>
    <t>CR4458</t>
  </si>
  <si>
    <t>ROBU CLEANING SERVICESS LIMITED</t>
  </si>
  <si>
    <t>CR4459</t>
  </si>
  <si>
    <t>INSTAPATH LABORATORY SERVICES</t>
  </si>
  <si>
    <t>CR4460</t>
  </si>
  <si>
    <t>Bregin Limited</t>
  </si>
  <si>
    <t>BREGIN LIMITED</t>
  </si>
  <si>
    <t>CR4461</t>
  </si>
  <si>
    <t>Crafted Food Inndusttries Limited</t>
  </si>
  <si>
    <t>CRAFTED FOOD INNDUSTTRIES LIMITED</t>
  </si>
  <si>
    <t>CR4462</t>
  </si>
  <si>
    <t>Quickway Ventures</t>
  </si>
  <si>
    <t>QUICKWAY VENTURES</t>
  </si>
  <si>
    <t>CR4463</t>
  </si>
  <si>
    <t>MIDAL GROUP KENYA LTD.</t>
  </si>
  <si>
    <t>CR4464</t>
  </si>
  <si>
    <t xml:space="preserve">Leser Beam Caterers </t>
  </si>
  <si>
    <t>LESER BEAM CATERERS</t>
  </si>
  <si>
    <t>CR4465</t>
  </si>
  <si>
    <t>Le Pearl Hotel</t>
  </si>
  <si>
    <t>LE PEARL HOTEL</t>
  </si>
  <si>
    <t>CR4466</t>
  </si>
  <si>
    <t>VIMAH STATIONERS  &amp; COMPUTER  SERVICE</t>
  </si>
  <si>
    <t>CR4467</t>
  </si>
  <si>
    <t>KENNIECOMP GLOBALINK</t>
  </si>
  <si>
    <t>CR4468</t>
  </si>
  <si>
    <t>CR4469</t>
  </si>
  <si>
    <t xml:space="preserve">CONVENT DRIVE VILLAS </t>
  </si>
  <si>
    <t>CONVENT DRIVE VILLAS</t>
  </si>
  <si>
    <t>CR4470</t>
  </si>
  <si>
    <t>Stantmastaz Entertainment</t>
  </si>
  <si>
    <t>STANTMASTAZ ENTERTAINMENT</t>
  </si>
  <si>
    <t>CR4471</t>
  </si>
  <si>
    <t>The Mirage Place Limited.</t>
  </si>
  <si>
    <t>THE MIRAGE PLACE LIMITED.</t>
  </si>
  <si>
    <t>CR4472</t>
  </si>
  <si>
    <t>Millennium Media Services Ltd</t>
  </si>
  <si>
    <t>MILLENNIUM MEDIA SERVICES LTD</t>
  </si>
  <si>
    <t>CR4473</t>
  </si>
  <si>
    <t>Gulf Radio</t>
  </si>
  <si>
    <t>GULF RADIO</t>
  </si>
  <si>
    <t>CR4474</t>
  </si>
  <si>
    <t>Denvic Stationers Ltd</t>
  </si>
  <si>
    <t>DENVIC STATIONERS LTD</t>
  </si>
  <si>
    <t>CR4475</t>
  </si>
  <si>
    <t>Chasewood Park Ltd</t>
  </si>
  <si>
    <t>CHASEWOOD PARK LTD</t>
  </si>
  <si>
    <t>CR4476</t>
  </si>
  <si>
    <t>KATHURE &amp; DAUGHTERS COMPANY LIMITED</t>
  </si>
  <si>
    <t>CR4477</t>
  </si>
  <si>
    <t xml:space="preserve">IPRESS LIMITED                                    </t>
  </si>
  <si>
    <t>TEL NO. 0754502002</t>
  </si>
  <si>
    <t>IPRESS LIMITED</t>
  </si>
  <si>
    <t>CR4478</t>
  </si>
  <si>
    <t>CR4479</t>
  </si>
  <si>
    <t>MICHMAX ENTERPRISES LTD</t>
  </si>
  <si>
    <t>CR4480</t>
  </si>
  <si>
    <t>Be the Brand Entertainment</t>
  </si>
  <si>
    <t>BE THE BRAND ENTERTAINMENT</t>
  </si>
  <si>
    <t>CR4481</t>
  </si>
  <si>
    <t xml:space="preserve">Faith Victory Christian Churches Int'l </t>
  </si>
  <si>
    <t>FAITH VICTORY CHRISTIAN CHURCHES INT'L</t>
  </si>
  <si>
    <t>CR4482</t>
  </si>
  <si>
    <t>Bigsuns Transporters</t>
  </si>
  <si>
    <t>BIGSUNS TRANSPORTERS</t>
  </si>
  <si>
    <t>CR4483</t>
  </si>
  <si>
    <t>Bajimoto Enterprises Limited</t>
  </si>
  <si>
    <t>BAJIMOTO ENTERPRISES LIMITED</t>
  </si>
  <si>
    <t>CR4484</t>
  </si>
  <si>
    <t>Hussein General Transporters Co. Ltd</t>
  </si>
  <si>
    <t>HUSSEIN GENERAL TRANSPORTERS CO. LTD</t>
  </si>
  <si>
    <t>CR4485</t>
  </si>
  <si>
    <t>Abuya Palace Hotel Ltd</t>
  </si>
  <si>
    <t>ABUYA PALACE HOTEL LTD</t>
  </si>
  <si>
    <t>CR4486</t>
  </si>
  <si>
    <t>Limon Ranch</t>
  </si>
  <si>
    <t>LIMON RANCH</t>
  </si>
  <si>
    <t>CR4487</t>
  </si>
  <si>
    <t>Bila Kupe Enterprises</t>
  </si>
  <si>
    <t>BILA KUPE ENTERPRISES</t>
  </si>
  <si>
    <t>CR4488</t>
  </si>
  <si>
    <t>Kupon Hotel Baragoi</t>
  </si>
  <si>
    <t>KUPON HOTEL BARAGOI</t>
  </si>
  <si>
    <t>CR4489</t>
  </si>
  <si>
    <t>Matepes Company Limited</t>
  </si>
  <si>
    <t>MATEPES COMPANY LIMITED</t>
  </si>
  <si>
    <t>CR4490</t>
  </si>
  <si>
    <t>Brevan Hotel and Conference Centre Ltd</t>
  </si>
  <si>
    <t>BREVAN HOTEL AND CONFERENCE CENTRE LTD</t>
  </si>
  <si>
    <t>CR4491</t>
  </si>
  <si>
    <t>Benson Githui Weru</t>
  </si>
  <si>
    <t>BENSON GITHUI WERU</t>
  </si>
  <si>
    <t>CR4492</t>
  </si>
  <si>
    <t>Abraj Agencies Limited</t>
  </si>
  <si>
    <t>ABRAJ AGENCIES LIMITED</t>
  </si>
  <si>
    <t>CR4493</t>
  </si>
  <si>
    <t>Boma Grill</t>
  </si>
  <si>
    <t>BOMA GRILL</t>
  </si>
  <si>
    <t>CR4494</t>
  </si>
  <si>
    <t>Moir Counselling Agency</t>
  </si>
  <si>
    <t>MOIR COUNSELLING AGENCY</t>
  </si>
  <si>
    <t>CR4495</t>
  </si>
  <si>
    <t>Raya Wafula Wekesa</t>
  </si>
  <si>
    <t>RAYA WAFULA WEKESA</t>
  </si>
  <si>
    <t>CR4496</t>
  </si>
  <si>
    <t>Arthur Githae</t>
  </si>
  <si>
    <t>ARTHUR GITHAE</t>
  </si>
  <si>
    <t>CR4497</t>
  </si>
  <si>
    <t>Tshibumbu Paul</t>
  </si>
  <si>
    <t>TSHIBUMBU PAUL</t>
  </si>
  <si>
    <t>CR4498</t>
  </si>
  <si>
    <t>Isacko Golo Isacko</t>
  </si>
  <si>
    <t>ISACKO GOLO ISACKO</t>
  </si>
  <si>
    <t>CR4499</t>
  </si>
  <si>
    <t>Tujjar Merchant Co. Ltd</t>
  </si>
  <si>
    <t>TUJJAR MERCHANT CO. LTD</t>
  </si>
  <si>
    <t>CR4500</t>
  </si>
  <si>
    <t>Kiwanja Contractors</t>
  </si>
  <si>
    <t>KIWANJA CONTRACTORS</t>
  </si>
  <si>
    <t>CR4501</t>
  </si>
  <si>
    <t>Nicholas Otieno Lusi</t>
  </si>
  <si>
    <t>NICHOLAS OTIENO LUSI</t>
  </si>
  <si>
    <t>CR4502</t>
  </si>
  <si>
    <t xml:space="preserve">HARRIKAM EVENTS                                   </t>
  </si>
  <si>
    <t>HARRIKAM EVENTS</t>
  </si>
  <si>
    <t>CR4503</t>
  </si>
  <si>
    <t>Sano Pharmaceuticals</t>
  </si>
  <si>
    <t>SANO PHARMACEUTICALS</t>
  </si>
  <si>
    <t>CR4504</t>
  </si>
  <si>
    <t>CR4505</t>
  </si>
  <si>
    <t>NAMUU ENTERPRISES</t>
  </si>
  <si>
    <t>CR4506</t>
  </si>
  <si>
    <t>Nicholas Mwanza</t>
  </si>
  <si>
    <t>NICHOLAS MWANZA</t>
  </si>
  <si>
    <t>CR4507</t>
  </si>
  <si>
    <t xml:space="preserve">NOEMET ENTERPRISES LIMITED </t>
  </si>
  <si>
    <t>NOEMET ENTERPRISES LIMITED</t>
  </si>
  <si>
    <t>CR4508</t>
  </si>
  <si>
    <t>EWALA HARDWARE</t>
  </si>
  <si>
    <t>CR4509</t>
  </si>
  <si>
    <t>Bunyala Agri climate Impact Solution Community</t>
  </si>
  <si>
    <t>CR4510</t>
  </si>
  <si>
    <t>Saloikan Co. Ltd</t>
  </si>
  <si>
    <t>SALOIKAN CO. LTD</t>
  </si>
  <si>
    <t>CR4511</t>
  </si>
  <si>
    <t>Group Two Security Service</t>
  </si>
  <si>
    <t>GROUP TWO SECURITY SERVICE</t>
  </si>
  <si>
    <t>CR4512</t>
  </si>
  <si>
    <t>Simelvin Limited</t>
  </si>
  <si>
    <t>SIMELVIN LIMITED</t>
  </si>
  <si>
    <t>CR4513</t>
  </si>
  <si>
    <t>Collo Restaurant</t>
  </si>
  <si>
    <t>COLLO RESTAURANT</t>
  </si>
  <si>
    <t>CR4514</t>
  </si>
  <si>
    <t>Tiret Riverside Resort</t>
  </si>
  <si>
    <t>TIRET RIVERSIDE RESORT</t>
  </si>
  <si>
    <t>CR4515</t>
  </si>
  <si>
    <t>Container Technology Limited</t>
  </si>
  <si>
    <t>CONTAINER TECHNOLOGY LIMITED</t>
  </si>
  <si>
    <t>CR4516</t>
  </si>
  <si>
    <t>Bashrahel Medical Supplier</t>
  </si>
  <si>
    <t>BASHRAHEL MEDICAL SUPPLIER</t>
  </si>
  <si>
    <t>CR4517</t>
  </si>
  <si>
    <t>Kilifi County Hospital</t>
  </si>
  <si>
    <t>KILIFI COUNTY HOSPITAL</t>
  </si>
  <si>
    <t>CR4518</t>
  </si>
  <si>
    <t>Ruogle General Supplies</t>
  </si>
  <si>
    <t>RUOGLE GENERAL SUPPLIES</t>
  </si>
  <si>
    <t>CR4519</t>
  </si>
  <si>
    <t>Crystalscope Limted</t>
  </si>
  <si>
    <t>CRYSTALSCOPE LIMTED</t>
  </si>
  <si>
    <t>CR4520</t>
  </si>
  <si>
    <t>Al-Jazeera Communication</t>
  </si>
  <si>
    <t>AL-JAZEERA COMMUNICATION</t>
  </si>
  <si>
    <t>CR4521</t>
  </si>
  <si>
    <t>Footprint Merchants Limited</t>
  </si>
  <si>
    <t>FOOTPRINT MERCHANTS LIMITED</t>
  </si>
  <si>
    <t>CR4522</t>
  </si>
  <si>
    <t>ALFRED KITUI</t>
  </si>
  <si>
    <t>CR4523</t>
  </si>
  <si>
    <t>PEMAGGY ENTERPRISES</t>
  </si>
  <si>
    <t>CR4524</t>
  </si>
  <si>
    <t>New Kenya Co-operative Creameris Ltd</t>
  </si>
  <si>
    <t>NEW KENYA CO-OPERATIVE CREAMERIS LTD</t>
  </si>
  <si>
    <t>CR4525</t>
  </si>
  <si>
    <t>Galoma Contractors &amp; Transport Ltd</t>
  </si>
  <si>
    <t>GALOMA CONTRACTORS &amp; TRANSPORT LTD</t>
  </si>
  <si>
    <t>CR4526</t>
  </si>
  <si>
    <t>Kape Matt Supermarket</t>
  </si>
  <si>
    <t>KAPE MATT SUPERMARKET</t>
  </si>
  <si>
    <t>CR4527</t>
  </si>
  <si>
    <t>Pedo Investment</t>
  </si>
  <si>
    <t>PEDO INVESTMENT</t>
  </si>
  <si>
    <t>CR4528</t>
  </si>
  <si>
    <t>KSAA Company Limited</t>
  </si>
  <si>
    <t>KSAA COMPANY LIMITED</t>
  </si>
  <si>
    <t>CR4529</t>
  </si>
  <si>
    <t>Echuman Wellness &amp; Rehabilitation Centre</t>
  </si>
  <si>
    <t>ECHUMAN WELLNESS &amp; REHABILITATION CENTRE</t>
  </si>
  <si>
    <t>CR4530</t>
  </si>
  <si>
    <t>The great turk reef hotel ltd</t>
  </si>
  <si>
    <t>THE GREAT TURK REEF HOTEL LTD</t>
  </si>
  <si>
    <t>CR4531</t>
  </si>
  <si>
    <t>Saramso Enterprise Company Limited</t>
  </si>
  <si>
    <t>SARAMSO ENTERPRISE COMPANY LIMITED</t>
  </si>
  <si>
    <t>CR4532</t>
  </si>
  <si>
    <t>Another Chance Guest House</t>
  </si>
  <si>
    <t>ANOTHER CHANCE GUEST HOUSE</t>
  </si>
  <si>
    <t>CR4533</t>
  </si>
  <si>
    <t>Executive Funeral Services</t>
  </si>
  <si>
    <t>EXECUTIVE FUNERAL SERVICES</t>
  </si>
  <si>
    <t>CR4534</t>
  </si>
  <si>
    <t>Mitume Radio</t>
  </si>
  <si>
    <t>MITUME RADIO</t>
  </si>
  <si>
    <t>CR4535</t>
  </si>
  <si>
    <t>Ubawa Technologies Limited</t>
  </si>
  <si>
    <t>UBAWA TECHNOLOGIES LIMITED</t>
  </si>
  <si>
    <t>CR4536</t>
  </si>
  <si>
    <t>Kenzuri Africa LLP</t>
  </si>
  <si>
    <t>KENZURI AFRICA LLP</t>
  </si>
  <si>
    <t>CR4537</t>
  </si>
  <si>
    <t>Howazel Enterprises</t>
  </si>
  <si>
    <t>HOWAZEL ENTERPRISES</t>
  </si>
  <si>
    <t>CR4538</t>
  </si>
  <si>
    <t>Vilcom Net Networks Limited</t>
  </si>
  <si>
    <t>VILCOM NET NETWORKS LIMITED</t>
  </si>
  <si>
    <t>CR4539</t>
  </si>
  <si>
    <t>Kuletex Fashions and School Uniforms</t>
  </si>
  <si>
    <t>KULETEX FASHIONS AND SCHOOL UNIFORMS</t>
  </si>
  <si>
    <t>CR4540</t>
  </si>
  <si>
    <t>Iconic Hotel</t>
  </si>
  <si>
    <t>ICONIC HOTEL</t>
  </si>
  <si>
    <t>CR4541</t>
  </si>
  <si>
    <t>Comboni Missionaries Amakuriat</t>
  </si>
  <si>
    <t>COMBONI MISSIONARIES AMAKURIAT</t>
  </si>
  <si>
    <t>CR4542</t>
  </si>
  <si>
    <t>Badadi Limited</t>
  </si>
  <si>
    <t>BADADI LIMITED</t>
  </si>
  <si>
    <t>CR4543</t>
  </si>
  <si>
    <t>Shamsa Rashid</t>
  </si>
  <si>
    <t>SHAMSA RASHID</t>
  </si>
  <si>
    <t>CR4544</t>
  </si>
  <si>
    <t>Progressive Disaster Response</t>
  </si>
  <si>
    <t>0723776939/0714349420</t>
  </si>
  <si>
    <t>PROGRESSIVE DISASTER RESPONSE</t>
  </si>
  <si>
    <t>CR4545</t>
  </si>
  <si>
    <t xml:space="preserve">Infinite Health Ltd </t>
  </si>
  <si>
    <t>INFINITE HEALTH LTD</t>
  </si>
  <si>
    <t>CR4546</t>
  </si>
  <si>
    <t xml:space="preserve">Sovereign Agencies </t>
  </si>
  <si>
    <t>SOVEREIGN AGENCIES</t>
  </si>
  <si>
    <t>CR4547</t>
  </si>
  <si>
    <t xml:space="preserve">Sam-Tech Diagnostics Co. Ltd </t>
  </si>
  <si>
    <t>SAM-TECH DIAGNOSTICS CO. LTD</t>
  </si>
  <si>
    <t>CR4548</t>
  </si>
  <si>
    <t>Shining Stars Tent Makers</t>
  </si>
  <si>
    <t>SHINING STARS TENT MAKERS</t>
  </si>
  <si>
    <t>CR4549</t>
  </si>
  <si>
    <t>KAIKOR IGA</t>
  </si>
  <si>
    <t>CR4550</t>
  </si>
  <si>
    <t>Bonfide Clearing &amp; Forwarding Company Limited.</t>
  </si>
  <si>
    <t>BONFIDE CLEARING &amp; FORWARDING COMPANY LIMITED.</t>
  </si>
  <si>
    <t>CR4551</t>
  </si>
  <si>
    <t>Barbar Transport Construction &amp; Supply Limited</t>
  </si>
  <si>
    <t>BARBAR TRANSPORT CONSTRUCTION &amp; SUPPLY LIMITED</t>
  </si>
  <si>
    <t>CR4552</t>
  </si>
  <si>
    <t>Kennio Mmare</t>
  </si>
  <si>
    <t>KENNIO MMARE</t>
  </si>
  <si>
    <t>CR4553</t>
  </si>
  <si>
    <t>NEPARC</t>
  </si>
  <si>
    <t>CR4554</t>
  </si>
  <si>
    <t>Pharene Supplies Limited</t>
  </si>
  <si>
    <t>PHARENE SUPPLIES LIMITED</t>
  </si>
  <si>
    <t>CR4556</t>
  </si>
  <si>
    <t>JERADINE KAVINDU MBITHI</t>
  </si>
  <si>
    <t>CR4558</t>
  </si>
  <si>
    <t>DONYO PARK</t>
  </si>
  <si>
    <t>CR4559</t>
  </si>
  <si>
    <t>ANTONY KALAMA FONDO</t>
  </si>
  <si>
    <t>CR4560</t>
  </si>
  <si>
    <t xml:space="preserve">Geoffrey Ejem Lorot </t>
  </si>
  <si>
    <t>GEOFFREY EJEM LOROT</t>
  </si>
  <si>
    <t>CR4561</t>
  </si>
  <si>
    <t>FAITH NAFULA</t>
  </si>
  <si>
    <t>CR4562</t>
  </si>
  <si>
    <t xml:space="preserve">NAOMI OTAIGO MWITA </t>
  </si>
  <si>
    <t>NAOMI OTAIGO MWITA</t>
  </si>
  <si>
    <t>CR4563</t>
  </si>
  <si>
    <t>Mathima Suppliers</t>
  </si>
  <si>
    <t>MATHIMA SUPPLIERS</t>
  </si>
  <si>
    <t>CR4564</t>
  </si>
  <si>
    <t>JOMB Investment</t>
  </si>
  <si>
    <t>JOMB INVESTMENT</t>
  </si>
  <si>
    <t>CR4565</t>
  </si>
  <si>
    <t>Hotel Vannah Ltd.</t>
  </si>
  <si>
    <t>CR4566</t>
  </si>
  <si>
    <t>Jomb Investments</t>
  </si>
  <si>
    <t>JOMB INVESTMENTS</t>
  </si>
  <si>
    <t>CR4567</t>
  </si>
  <si>
    <t>Pharouq Ventures Ltd</t>
  </si>
  <si>
    <t>PHAROUQ VENTURES LTD</t>
  </si>
  <si>
    <t>CR4568</t>
  </si>
  <si>
    <t>Dala FM Ltd</t>
  </si>
  <si>
    <t>DALA FM LTD</t>
  </si>
  <si>
    <t>CR4569</t>
  </si>
  <si>
    <t>Intercom Communications</t>
  </si>
  <si>
    <t>INTERCOM COMMUNICATIONS</t>
  </si>
  <si>
    <t>CR4570</t>
  </si>
  <si>
    <t>State Department for Livestock (LTI Wajir)</t>
  </si>
  <si>
    <t>STATE DEPARTMENT FOR LIVESTOCK (LTI WAJIR)</t>
  </si>
  <si>
    <t>CR4571</t>
  </si>
  <si>
    <t>Tumaini Gardens Ltd</t>
  </si>
  <si>
    <t>TUMAINI GARDENS LTD</t>
  </si>
  <si>
    <t>CR4572</t>
  </si>
  <si>
    <t>PrideInn Plaza Hotel &amp; Convention Centre</t>
  </si>
  <si>
    <t>PRIDEINN PLAZA HOTEL &amp; CONVENTION CENTRE</t>
  </si>
  <si>
    <t>CR4573</t>
  </si>
  <si>
    <t>SAJOFA SUPPLIES LIMITED</t>
  </si>
  <si>
    <t>CR4574</t>
  </si>
  <si>
    <t>Sibiloi General Merchants Ltd</t>
  </si>
  <si>
    <t>SIBILOI GENERAL MERCHANTS LTD</t>
  </si>
  <si>
    <t>CR4575</t>
  </si>
  <si>
    <t>Polytanks Africa</t>
  </si>
  <si>
    <t xml:space="preserve">254-20820674 </t>
  </si>
  <si>
    <t>POLYTANKS AFRICA</t>
  </si>
  <si>
    <t>CR4576</t>
  </si>
  <si>
    <t>CR4577</t>
  </si>
  <si>
    <t>The Mirage Palace Ltd</t>
  </si>
  <si>
    <t>THE MIRAGE PALACE LTD</t>
  </si>
  <si>
    <t>CR4578</t>
  </si>
  <si>
    <t>Fawzan General Suppliers</t>
  </si>
  <si>
    <t>FAWZAN GENERAL SUPPLIERS</t>
  </si>
  <si>
    <t>CR4579</t>
  </si>
  <si>
    <t>Neilan Furniture Limited</t>
  </si>
  <si>
    <t>NEILAN FURNITURE LIMITED</t>
  </si>
  <si>
    <t>CR4580</t>
  </si>
  <si>
    <t>Jendie Automobiles Limited</t>
  </si>
  <si>
    <t>JENDIE AUTOMOBILES LIMITED</t>
  </si>
  <si>
    <t>CR4581</t>
  </si>
  <si>
    <t xml:space="preserve">Geo Consultants Ltd </t>
  </si>
  <si>
    <t>GEO CONSULTANTS LTD</t>
  </si>
  <si>
    <t>CR4582</t>
  </si>
  <si>
    <t>Seshlinks Company</t>
  </si>
  <si>
    <t>SESHLINKS COMPANY</t>
  </si>
  <si>
    <t>CR4583</t>
  </si>
  <si>
    <t>INK-IT SOLUTIONS LIMITED</t>
  </si>
  <si>
    <t>CR4584</t>
  </si>
  <si>
    <t>Elegance Designer and Printers Limited</t>
  </si>
  <si>
    <t>ELEGANCE DESIGNER AND PRINTERS LIMITED</t>
  </si>
  <si>
    <t>CR4585</t>
  </si>
  <si>
    <t>Rubicon Communications, LLC (Netgate)</t>
  </si>
  <si>
    <t>+1 (512) 646-4100</t>
  </si>
  <si>
    <t>RUBICON COMMUNICATIONS, LLC (NETGATE)</t>
  </si>
  <si>
    <t>CR4586</t>
  </si>
  <si>
    <t>Igema Enterprises Ltd</t>
  </si>
  <si>
    <t>IGEMA ENTERPRISES LTD</t>
  </si>
  <si>
    <t>CR4587</t>
  </si>
  <si>
    <t>AQOTA Limited</t>
  </si>
  <si>
    <t>AQOTA LIMITED</t>
  </si>
  <si>
    <t>CR4588</t>
  </si>
  <si>
    <t>Medempire Group Co. Ltd</t>
  </si>
  <si>
    <t>MEDEMPIRE GROUP CO. LTD</t>
  </si>
  <si>
    <t>CR4589</t>
  </si>
  <si>
    <t>Bowmer Contractors</t>
  </si>
  <si>
    <t>BOWMER CONTRACTORS</t>
  </si>
  <si>
    <t>CR4590</t>
  </si>
  <si>
    <t>Goro Engineering Services Ltd</t>
  </si>
  <si>
    <t>GORO ENGINEERING SERVICES LTD</t>
  </si>
  <si>
    <t>CR4591</t>
  </si>
  <si>
    <t>Tamaz Communications Limited</t>
  </si>
  <si>
    <t>TAMAZ COMMUNICATIONS LIMITED</t>
  </si>
  <si>
    <t>CR4592</t>
  </si>
  <si>
    <t>GTL Biological Sciences Limited</t>
  </si>
  <si>
    <t>GTL BIOLOGICAL SCIENCES LIMITED</t>
  </si>
  <si>
    <t>CR4593</t>
  </si>
  <si>
    <t>Cooperate Errands Limited</t>
  </si>
  <si>
    <t>COOPERATE ERRANDS LIMITED</t>
  </si>
  <si>
    <t>CR4594</t>
  </si>
  <si>
    <t>Joel Muta Kombo</t>
  </si>
  <si>
    <t>JOEL MUTA KOMBO</t>
  </si>
  <si>
    <t>CR4595</t>
  </si>
  <si>
    <t>Prismundu Stockists</t>
  </si>
  <si>
    <t>PRISMUNDU STOCKISTS</t>
  </si>
  <si>
    <t>CR4596</t>
  </si>
  <si>
    <t>Emanuel Ngelesani Lomwato</t>
  </si>
  <si>
    <t>EMANUEL NGELESANI LOMWATO</t>
  </si>
  <si>
    <t>CR4597</t>
  </si>
  <si>
    <t>Western Nyota Katarina</t>
  </si>
  <si>
    <t>WESTERN NYOTA KATARINA</t>
  </si>
  <si>
    <t>CR4598</t>
  </si>
  <si>
    <t>Pearles Enterprises Ltd</t>
  </si>
  <si>
    <t>PEARLES ENTERPRISES LTD</t>
  </si>
  <si>
    <t>CR4599</t>
  </si>
  <si>
    <t>Happisoft Technologies</t>
  </si>
  <si>
    <t>HAPPISOFT TECHNOLOGIES</t>
  </si>
  <si>
    <t>CR4600</t>
  </si>
  <si>
    <t>Alpha Graphix</t>
  </si>
  <si>
    <t>ALPHA GRAPHIX</t>
  </si>
  <si>
    <t>CR4601</t>
  </si>
  <si>
    <t>Wajir Maternity and Nursing Home</t>
  </si>
  <si>
    <t>WAJIR MATERNITY AND NURSING HOME</t>
  </si>
  <si>
    <t>CR4602</t>
  </si>
  <si>
    <t>Ngomeni youth Co &amp; Gen Supplies</t>
  </si>
  <si>
    <t>NGOMENI YOUTH CO &amp; GEN SUPPLIES</t>
  </si>
  <si>
    <t>CR4603</t>
  </si>
  <si>
    <t>Erustus Kipkosgei Chepkwony</t>
  </si>
  <si>
    <t>ERUSTUS KIPKOSGEI CHEPKWONY</t>
  </si>
  <si>
    <t>CR4604</t>
  </si>
  <si>
    <t>Mahil Enterprises Limited</t>
  </si>
  <si>
    <t>MAHIL ENTERPRISES LIMITED</t>
  </si>
  <si>
    <t>CR4605</t>
  </si>
  <si>
    <t>Savanis Book Centre Limited</t>
  </si>
  <si>
    <t>SAVANIS BOOK CENTRE LIMITED</t>
  </si>
  <si>
    <t>CR4606</t>
  </si>
  <si>
    <t>Ibrahim Hussein Hillow</t>
  </si>
  <si>
    <t>IBRAHIM HUSSEIN HILLOW</t>
  </si>
  <si>
    <t>CR4607</t>
  </si>
  <si>
    <t>Al-Tamimu Resort Palace Ltd</t>
  </si>
  <si>
    <t>AL-TAMIMU RESORT PALACE LTD</t>
  </si>
  <si>
    <t>CR4608</t>
  </si>
  <si>
    <t>Matumaini Square Limited</t>
  </si>
  <si>
    <t>MATUMAINI SQUARE LIMITED</t>
  </si>
  <si>
    <t>CR4609</t>
  </si>
  <si>
    <t>Ceamo Prestige Lodge Ltd</t>
  </si>
  <si>
    <t>CEAMO PRESTIGE LODGE LTD</t>
  </si>
  <si>
    <t>CR4610</t>
  </si>
  <si>
    <t>Ngatira Enterprises Ltd</t>
  </si>
  <si>
    <t>NGATIRA ENTERPRISES LTD</t>
  </si>
  <si>
    <t>CR4611</t>
  </si>
  <si>
    <t>CFAO Mobility Kenya Limited</t>
  </si>
  <si>
    <t>CFAO MOBILITY KENYA LIMITED</t>
  </si>
  <si>
    <t>CR4612</t>
  </si>
  <si>
    <t>Caray Brands Limited</t>
  </si>
  <si>
    <t>CARAY BRANDS LIMITED</t>
  </si>
  <si>
    <t>CR4613</t>
  </si>
  <si>
    <t>El Paraiso Hotel</t>
  </si>
  <si>
    <t>EL PARAISO HOTEL</t>
  </si>
  <si>
    <t>CR4614</t>
  </si>
  <si>
    <t>Kahababa Radio</t>
  </si>
  <si>
    <t>KAHABABA RADIO</t>
  </si>
  <si>
    <t>CR4615</t>
  </si>
  <si>
    <t>Geminia Insurance Co. Ltd</t>
  </si>
  <si>
    <t>020-2782000</t>
  </si>
  <si>
    <t>GEMINIA INSURANCE CO. LTD</t>
  </si>
  <si>
    <t>CR4616</t>
  </si>
  <si>
    <t>Bathe Weyt Investment</t>
  </si>
  <si>
    <t>BATHE WEYT INVESTMENT</t>
  </si>
  <si>
    <t>CR4617</t>
  </si>
  <si>
    <t>Ongwanyi Enterprises</t>
  </si>
  <si>
    <t>ONGWANYI ENTERPRISES</t>
  </si>
  <si>
    <t>CR4618</t>
  </si>
  <si>
    <t>Augustine George Resort</t>
  </si>
  <si>
    <t>AUGUSTINE GEORGE RESORT</t>
  </si>
  <si>
    <t>CR4619</t>
  </si>
  <si>
    <t>SIMON MUNYUI KIRUTHI</t>
  </si>
  <si>
    <t>CR4620</t>
  </si>
  <si>
    <t>Contell Africa Ltd</t>
  </si>
  <si>
    <t>0722492285/ 0706621201</t>
  </si>
  <si>
    <t>CONTELL AFRICA LTD</t>
  </si>
  <si>
    <t>CR4621</t>
  </si>
  <si>
    <t>Nicholus Mejiro Juma</t>
  </si>
  <si>
    <t>NICHOLUS MEJIRO JUMA</t>
  </si>
  <si>
    <t>CR4622</t>
  </si>
  <si>
    <t>Grekkon Limited</t>
  </si>
  <si>
    <t>GREKKON LIMITED</t>
  </si>
  <si>
    <t>CR4623</t>
  </si>
  <si>
    <t xml:space="preserve">Mo Sound </t>
  </si>
  <si>
    <t>MO SOUND</t>
  </si>
  <si>
    <t>CR4624</t>
  </si>
  <si>
    <t>Cambrian Ventures Limited</t>
  </si>
  <si>
    <t>CAMBRIAN VENTURES LIMITED</t>
  </si>
  <si>
    <t>CR4625</t>
  </si>
  <si>
    <t>BUREAU SKY GRAPHICS LTD</t>
  </si>
  <si>
    <t>CR4626</t>
  </si>
  <si>
    <t>BK RADIO</t>
  </si>
  <si>
    <t>CR4627</t>
  </si>
  <si>
    <t>ECHAMI RADIO</t>
  </si>
  <si>
    <t>CR4628</t>
  </si>
  <si>
    <t>THE CRADLE LIMITED</t>
  </si>
  <si>
    <t>CR4629</t>
  </si>
  <si>
    <t>WINFRED MARTHA KASAKI</t>
  </si>
  <si>
    <t>CR4631</t>
  </si>
  <si>
    <t>SAFASAL ENTERPRISES</t>
  </si>
  <si>
    <t>CR4632</t>
  </si>
  <si>
    <t>FUMAO TEXTILES</t>
  </si>
  <si>
    <t>CR4633</t>
  </si>
  <si>
    <t>Busle Nursing Home LTD</t>
  </si>
  <si>
    <t>BUSLE NURSING HOME LTD</t>
  </si>
  <si>
    <t>CR4634</t>
  </si>
  <si>
    <t>BARAKA REAL ESTATE LTD</t>
  </si>
  <si>
    <t>CR4635</t>
  </si>
  <si>
    <t>DEIMAN &amp; SMITH INTERNATIONAL LOGISTICS LTD</t>
  </si>
  <si>
    <t>CR4636</t>
  </si>
  <si>
    <t>Radtech East Africa Company Limited</t>
  </si>
  <si>
    <t>RADTECH EAST AFRICA COMPANY LIMITED</t>
  </si>
  <si>
    <t>CR4637</t>
  </si>
  <si>
    <t>Semara Hotels</t>
  </si>
  <si>
    <t>SEMARA HOTELS</t>
  </si>
  <si>
    <t>CR4638</t>
  </si>
  <si>
    <t>FEIWA AGENCIES</t>
  </si>
  <si>
    <t>CR4639</t>
  </si>
  <si>
    <t>EXOTIQUE KREATIONS</t>
  </si>
  <si>
    <t>CR4640</t>
  </si>
  <si>
    <t>HOTEL SANTOS</t>
  </si>
  <si>
    <t>CR4641</t>
  </si>
  <si>
    <t>Cliff Mwancha Nyaata</t>
  </si>
  <si>
    <t>CLIFF MWANCHA NYAATA</t>
  </si>
  <si>
    <t>CR4642</t>
  </si>
  <si>
    <t xml:space="preserve"> Furniture Choice Kenya Ltd</t>
  </si>
  <si>
    <t>FURNITURE CHOICE KENYA LTD</t>
  </si>
  <si>
    <t>CR4643</t>
  </si>
  <si>
    <t xml:space="preserve">Lopeiyo Ekale Akote </t>
  </si>
  <si>
    <t>LOPEIYO EKALE AKOTE</t>
  </si>
  <si>
    <t>CR4644</t>
  </si>
  <si>
    <t>LAZA SHUTTLE</t>
  </si>
  <si>
    <t>CR4645</t>
  </si>
  <si>
    <t xml:space="preserve">FARUKSAT GENERAL CONSTRUCTION ANDSUPPLIES COMPANY </t>
  </si>
  <si>
    <t>FARUKSAT GENERAL CONSTRUCTION ANDSUPPLIES COMPANY</t>
  </si>
  <si>
    <t>CR4646</t>
  </si>
  <si>
    <t xml:space="preserve">Mazingira supplies taveta </t>
  </si>
  <si>
    <t>MAZINGIRA SUPPLIES TAVETA</t>
  </si>
  <si>
    <t>CR4647</t>
  </si>
  <si>
    <t>Azma Tvt Ltd T/A Kididi Fm</t>
  </si>
  <si>
    <t>AZMA TVT LTD T/A KIDIDI FM</t>
  </si>
  <si>
    <t>CR4648</t>
  </si>
  <si>
    <t>Majiro chedi enterprises</t>
  </si>
  <si>
    <t>MAJIRO CHEDI ENTERPRISES</t>
  </si>
  <si>
    <t>CR4649</t>
  </si>
  <si>
    <t>Plant Shield Enterprise</t>
  </si>
  <si>
    <t>PLANT SHIELD ENTERPRISE</t>
  </si>
  <si>
    <t>CR4650</t>
  </si>
  <si>
    <t>Al Miftaah Floating Restaurant</t>
  </si>
  <si>
    <t>AL MIFTAAH FLOATING RESTAURANT</t>
  </si>
  <si>
    <t>CR4651</t>
  </si>
  <si>
    <t>Cupstone Travel Limited</t>
  </si>
  <si>
    <t>CUPSTONE TRAVEL LIMITED</t>
  </si>
  <si>
    <t>CR4652</t>
  </si>
  <si>
    <t xml:space="preserve">Frontgate Investment Limited </t>
  </si>
  <si>
    <t>FRONTGATE INVESTMENT LIMITED</t>
  </si>
  <si>
    <t>CR4653</t>
  </si>
  <si>
    <t>ESERIANI RESORT LIMITED</t>
  </si>
  <si>
    <t>CR4654</t>
  </si>
  <si>
    <t xml:space="preserve">Fanah Construction and general supplies limited </t>
  </si>
  <si>
    <t>FANAH CONSTRUCTION AND GENERAL SUPPLIES LIMITED</t>
  </si>
  <si>
    <t>CR4655</t>
  </si>
  <si>
    <t>WAJIR SPORTS HOUSE</t>
  </si>
  <si>
    <t>0728 237 062</t>
  </si>
  <si>
    <t>CR4656</t>
  </si>
  <si>
    <t>Inspire Pharmaceuticals Ltd</t>
  </si>
  <si>
    <t>INSPIRE PHARMACEUTICALS LTD</t>
  </si>
  <si>
    <t>CR4657</t>
  </si>
  <si>
    <t>HILAC HOTEL SERVICE</t>
  </si>
  <si>
    <t>CR4658</t>
  </si>
  <si>
    <t>Aljamia Lodging and Hotel</t>
  </si>
  <si>
    <t>ALJAMIA LODGING AND HOTEL</t>
  </si>
  <si>
    <t>CR4659</t>
  </si>
  <si>
    <t>Innovative Computers Limited</t>
  </si>
  <si>
    <t>INNOVATIVE COMPUTERS LIMITED</t>
  </si>
  <si>
    <t>CR4660</t>
  </si>
  <si>
    <t>Bulto Suppliers &amp; Transporters Company Limited</t>
  </si>
  <si>
    <t>BULTO SUPPLIERS &amp; TRANSPORTERS COMPANY LIMITED</t>
  </si>
  <si>
    <t>CR4661</t>
  </si>
  <si>
    <t>Hunter Real Time Ltd</t>
  </si>
  <si>
    <t>HUNTER REAL TIME LTD</t>
  </si>
  <si>
    <t>CR4662</t>
  </si>
  <si>
    <t xml:space="preserve"> Jamii Investment Limited</t>
  </si>
  <si>
    <t>JAMII INVESTMENT LIMITED</t>
  </si>
  <si>
    <t>CR4663</t>
  </si>
  <si>
    <t>Mnazi Engineering Limited</t>
  </si>
  <si>
    <t>MNAZI ENGINEERING LIMITED</t>
  </si>
  <si>
    <t>CR4664</t>
  </si>
  <si>
    <t>Ashnoor Investment Ltd</t>
  </si>
  <si>
    <t>ASHNOOR INVESTMENT LTD</t>
  </si>
  <si>
    <t>CR4665</t>
  </si>
  <si>
    <t>Royal Park Hotel</t>
  </si>
  <si>
    <t>ROYAL PARK HOTEL</t>
  </si>
  <si>
    <t>CR4666</t>
  </si>
  <si>
    <t>AQUA VALLEY SERVICES LTD</t>
  </si>
  <si>
    <t>0721-980818</t>
  </si>
  <si>
    <t>CR4667</t>
  </si>
  <si>
    <t>SAFNAAN PHAMACEUTICAL LIMITED</t>
  </si>
  <si>
    <t>0721-418901</t>
  </si>
  <si>
    <t>CR4668</t>
  </si>
  <si>
    <t>BISMART COMPUTERS AND STATIONERS</t>
  </si>
  <si>
    <t>CR4669</t>
  </si>
  <si>
    <t>HARDSONET ENTERPRISES</t>
  </si>
  <si>
    <t>CR4670</t>
  </si>
  <si>
    <t>DEKING SOLUTIONS</t>
  </si>
  <si>
    <t>CR4671</t>
  </si>
  <si>
    <t>SAMGA GENERAL SUPPLIES LIMITED</t>
  </si>
  <si>
    <t>CR4672</t>
  </si>
  <si>
    <t>INSHAALLAH LIMITED</t>
  </si>
  <si>
    <t>CR4673</t>
  </si>
  <si>
    <t>HUMENTUM</t>
  </si>
  <si>
    <t>CR4674</t>
  </si>
  <si>
    <t>Panafrican Equipment (K) Ltd FMD Division</t>
  </si>
  <si>
    <t>PANAFRICAN EQUIPMENT (K) LTD FMD DIVISION</t>
  </si>
  <si>
    <t>CR4675</t>
  </si>
  <si>
    <t xml:space="preserve">STAR HEALTH AND HYGIENE SOLUTIONS LIMITED </t>
  </si>
  <si>
    <t>STAR HEALTH AND HYGIENE SOLUTIONS LIMITED</t>
  </si>
  <si>
    <t>CR4676</t>
  </si>
  <si>
    <t>Pioneer General Insurance Limited</t>
  </si>
  <si>
    <t>020-7220000</t>
  </si>
  <si>
    <t>PIONEER GENERAL INSURANCE LIMITED</t>
  </si>
  <si>
    <t>CR4677</t>
  </si>
  <si>
    <t>China Bente Industry (K) Limited</t>
  </si>
  <si>
    <t>CHINA BENTE INDUSTRY (K) LIMITED</t>
  </si>
  <si>
    <t>CR4678</t>
  </si>
  <si>
    <t>SYATJEM GENERAL SUPPLIES &amp; CONSTRUCTION CO. LIMITE</t>
  </si>
  <si>
    <t>CR4679</t>
  </si>
  <si>
    <t xml:space="preserve">DADI INVESTMENTS COMPANY LIMITED </t>
  </si>
  <si>
    <t>DADI INVESTMENTS COMPANY LIMITED</t>
  </si>
  <si>
    <t>CR4680</t>
  </si>
  <si>
    <t>KRCS Kalobeyei Refugee Operations</t>
  </si>
  <si>
    <t>KRCS KALOBEYEI REFUGEE OPERATIONS</t>
  </si>
  <si>
    <t>CR4681</t>
  </si>
  <si>
    <t>Webrin Limited</t>
  </si>
  <si>
    <t>WEBRIN LIMITED</t>
  </si>
  <si>
    <t>CR4682</t>
  </si>
  <si>
    <t>APDK Eldoret Branch</t>
  </si>
  <si>
    <t>APDK ELDORET BRANCH</t>
  </si>
  <si>
    <t>CR4683</t>
  </si>
  <si>
    <t>Insta Product</t>
  </si>
  <si>
    <t>CR4684</t>
  </si>
  <si>
    <t>Nancy Metal Fabricators &amp; Designers</t>
  </si>
  <si>
    <t>NANCY METAL FABRICATORS &amp; DESIGNERS</t>
  </si>
  <si>
    <t>CR4685</t>
  </si>
  <si>
    <t>Yangat Community Development Organization</t>
  </si>
  <si>
    <t>YANGAT COMMUNITY DEVELOPMENT ORGANIZATION</t>
  </si>
  <si>
    <t>CR4686</t>
  </si>
  <si>
    <t xml:space="preserve">Machakos Printers and Stationers  </t>
  </si>
  <si>
    <t>MACHAKOS PRINTERS AND STATIONERS</t>
  </si>
  <si>
    <t>CR4687</t>
  </si>
  <si>
    <t>SIRITAMU RESORT</t>
  </si>
  <si>
    <t>CR4688</t>
  </si>
  <si>
    <t>Dataworld Research Ltd</t>
  </si>
  <si>
    <t>DATAWORLD RESEARCH LTD</t>
  </si>
  <si>
    <t>CR4689</t>
  </si>
  <si>
    <t>Edith Achieng Mbara</t>
  </si>
  <si>
    <t xml:space="preserve"> 0722-144279</t>
  </si>
  <si>
    <t>EDITH ACHIENG MBARA</t>
  </si>
  <si>
    <t>CR4690</t>
  </si>
  <si>
    <t>TULWET FARMERS AGROVET LTD</t>
  </si>
  <si>
    <t>CR4691</t>
  </si>
  <si>
    <t>KALRO Dairy Research Inst. Poultry</t>
  </si>
  <si>
    <t>KALRO DAIRY RESEARCH INST. POULTRY</t>
  </si>
  <si>
    <t>CR4692</t>
  </si>
  <si>
    <t xml:space="preserve">GREENBERRY LIMITED </t>
  </si>
  <si>
    <t>GREENBERRY LIMITED</t>
  </si>
  <si>
    <t>CR4693</t>
  </si>
  <si>
    <t>Africa Infradev Services LLP</t>
  </si>
  <si>
    <t>AFRICA INFRADEV SERVICES LLP</t>
  </si>
  <si>
    <t>CR4694</t>
  </si>
  <si>
    <t>WARIDI PARADISE LTD</t>
  </si>
  <si>
    <t>CR4695</t>
  </si>
  <si>
    <t>Sinai Ghetto Shiners SHG</t>
  </si>
  <si>
    <t>SINAI GHETTO SHINERS SHG</t>
  </si>
  <si>
    <t>CR4696</t>
  </si>
  <si>
    <t>LANDIMAWE RESOURCE CENTRE</t>
  </si>
  <si>
    <t>CR4697</t>
  </si>
  <si>
    <t>ETYQUE LINK ENTERPRISES</t>
  </si>
  <si>
    <t>CR4698</t>
  </si>
  <si>
    <t>Lorinkipi Investment Limited</t>
  </si>
  <si>
    <t>LORINKIPI INVESTMENT LIMITED</t>
  </si>
  <si>
    <t>CR4699</t>
  </si>
  <si>
    <t>Madaraka Merchant Limited</t>
  </si>
  <si>
    <t>MADARAKA MERCHANT LIMITED</t>
  </si>
  <si>
    <t>CR4700</t>
  </si>
  <si>
    <t>Rafiki Community Based Organization</t>
  </si>
  <si>
    <t>RAFIKI COMMUNITY BASED ORGANIZATION</t>
  </si>
  <si>
    <t>CR4701</t>
  </si>
  <si>
    <t>Good News Self Help G</t>
  </si>
  <si>
    <t>GOOD NEWS SELF HELP G</t>
  </si>
  <si>
    <t>CR4702</t>
  </si>
  <si>
    <t>Salvana Co Limited</t>
  </si>
  <si>
    <t>SALVANA CO LIMITED</t>
  </si>
  <si>
    <t>CR4703</t>
  </si>
  <si>
    <t>Nishmart Enterprise Limited</t>
  </si>
  <si>
    <t>NISHMART ENTERPRISE LIMITED</t>
  </si>
  <si>
    <t>CR4704</t>
  </si>
  <si>
    <t>Mathare Youth Film Festival MYFF</t>
  </si>
  <si>
    <t>MATHARE YOUTH FILM FESTIVAL MYFF</t>
  </si>
  <si>
    <t>CR4705</t>
  </si>
  <si>
    <t>TAKA TAKA YOUTH GROUP</t>
  </si>
  <si>
    <t>CR4706</t>
  </si>
  <si>
    <t>Pirates Self Help Group</t>
  </si>
  <si>
    <t>PIRATES SELF HELP GROUP</t>
  </si>
  <si>
    <t>CR4707</t>
  </si>
  <si>
    <t>Make Peace With The Environment</t>
  </si>
  <si>
    <t>MAKE PEACE WITH THE ENVIRONMENT</t>
  </si>
  <si>
    <t>CR4708</t>
  </si>
  <si>
    <t>Mathare Youth Polytechnic</t>
  </si>
  <si>
    <t>MATHARE YOUTH POLYTECHNIC</t>
  </si>
  <si>
    <t>CR4709</t>
  </si>
  <si>
    <t>Beavers Self Help Group</t>
  </si>
  <si>
    <t>BEAVERS SELF HELP GROUP</t>
  </si>
  <si>
    <t>CR4710</t>
  </si>
  <si>
    <t>Mimak Travel Ltd</t>
  </si>
  <si>
    <t>MIMAK TRAVEL LTD</t>
  </si>
  <si>
    <t>CR4711</t>
  </si>
  <si>
    <t>Biafra Medical Clinic</t>
  </si>
  <si>
    <t>BIAFRA MEDICAL CLINIC</t>
  </si>
  <si>
    <t>CR4712</t>
  </si>
  <si>
    <t>U Tena Youth Organization</t>
  </si>
  <si>
    <t>U TENA YOUTH ORGANIZATION</t>
  </si>
  <si>
    <t>CR4713</t>
  </si>
  <si>
    <t>Grafrika Designs</t>
  </si>
  <si>
    <t>GRAFRIKA DESIGNS</t>
  </si>
  <si>
    <t>CR4714</t>
  </si>
  <si>
    <t>Our Lady Queen of Peace Parish</t>
  </si>
  <si>
    <t>OUR LADY QUEEN OF PEACE PARISH</t>
  </si>
  <si>
    <t>CR4715</t>
  </si>
  <si>
    <t>TOGEN HOLDINGS</t>
  </si>
  <si>
    <t>CR4716</t>
  </si>
  <si>
    <t>KENAFRIC DIARIES MANUFACTURERS LTD</t>
  </si>
  <si>
    <t>CR4717</t>
  </si>
  <si>
    <t>Mukuru Fuata Youth Association</t>
  </si>
  <si>
    <t>MUKURU FUATA YOUTH ASSOCIATION</t>
  </si>
  <si>
    <t>CR4718</t>
  </si>
  <si>
    <t>Baptist Convention Kenya Kwa Reuben</t>
  </si>
  <si>
    <t>BAPTIST CONVENTION KENYA KWA REUBEN</t>
  </si>
  <si>
    <t>CR4719</t>
  </si>
  <si>
    <t>Maisha Girls Safe House</t>
  </si>
  <si>
    <t>MAISHA GIRLS SAFE HOUSE</t>
  </si>
  <si>
    <t>CR4720</t>
  </si>
  <si>
    <t xml:space="preserve">Kitui Multipurpose Adult and Continuing Education </t>
  </si>
  <si>
    <t>KITUI MULTIPURPOSE ADULT AND CONTINUING EDUCATION</t>
  </si>
  <si>
    <t>CR4721</t>
  </si>
  <si>
    <t>Mardley Enterprises</t>
  </si>
  <si>
    <t>MARDLEY ENTERPRISES</t>
  </si>
  <si>
    <t>CR4722</t>
  </si>
  <si>
    <t>Eastleigh Community Centre</t>
  </si>
  <si>
    <t>EASTLEIGH COMMUNITY CENTRE</t>
  </si>
  <si>
    <t>CR4723</t>
  </si>
  <si>
    <t>Muoroto Insiders Youth Org</t>
  </si>
  <si>
    <t>MUOROTO INSIDERS YOUTH ORG</t>
  </si>
  <si>
    <t>CR4724</t>
  </si>
  <si>
    <t>Mathare Environmental Conserve Youth Group</t>
  </si>
  <si>
    <t>MATHARE ENVIRONMENTAL CONSERVE YOUTH GROUP</t>
  </si>
  <si>
    <t>CR4725</t>
  </si>
  <si>
    <t>Echula Resort Ltd</t>
  </si>
  <si>
    <t>ECHULA RESORT LTD</t>
  </si>
  <si>
    <t>CR4726</t>
  </si>
  <si>
    <t>Outdoor Occasions</t>
  </si>
  <si>
    <t>OUTDOOR OCCASIONS</t>
  </si>
  <si>
    <t>CR4727</t>
  </si>
  <si>
    <t xml:space="preserve">Irene Choge </t>
  </si>
  <si>
    <t>IRENE CHOGE</t>
  </si>
  <si>
    <t>CR4728</t>
  </si>
  <si>
    <t xml:space="preserve">Victor Maingi </t>
  </si>
  <si>
    <t>VICTOR MAINGI</t>
  </si>
  <si>
    <t>CR4729</t>
  </si>
  <si>
    <t>KIERAN LAYL HOTEL</t>
  </si>
  <si>
    <t>0726089945/0797654656</t>
  </si>
  <si>
    <t>CR4730</t>
  </si>
  <si>
    <t>CLEANSHELF SUPERMARKET</t>
  </si>
  <si>
    <t>CR4731</t>
  </si>
  <si>
    <t>DALTEX ENERGY</t>
  </si>
  <si>
    <t>CR4732</t>
  </si>
  <si>
    <t>Rihum Computer Solutions</t>
  </si>
  <si>
    <t>RIHUM COMPUTER SOLUTIONS</t>
  </si>
  <si>
    <t>CR4733</t>
  </si>
  <si>
    <t>Active Car Hire &amp; Safaris</t>
  </si>
  <si>
    <t>ACTIVE CAR HIRE &amp; SAFARIS</t>
  </si>
  <si>
    <t>CR4734</t>
  </si>
  <si>
    <t>SOT PHARMACY LIMITED</t>
  </si>
  <si>
    <t>CR4735</t>
  </si>
  <si>
    <t>Continetal Development Alliance</t>
  </si>
  <si>
    <t>CONTINETAL DEVELOPMENT ALLIANCE</t>
  </si>
  <si>
    <t>CR4736</t>
  </si>
  <si>
    <t>LIZER KAREMBO MUGO</t>
  </si>
  <si>
    <t>CR4737</t>
  </si>
  <si>
    <t>Ronald Omuga Ong'era</t>
  </si>
  <si>
    <t>RONALD OMUGA ONG'ERA</t>
  </si>
  <si>
    <t>CR4738</t>
  </si>
  <si>
    <t>Ejakait Maureen Akamuran</t>
  </si>
  <si>
    <t>EJAKAIT MAUREEN AKAMURAN</t>
  </si>
  <si>
    <t>CR4739</t>
  </si>
  <si>
    <t>LOCHOMAN ETHURON</t>
  </si>
  <si>
    <t>CR4740</t>
  </si>
  <si>
    <t xml:space="preserve">Christopher Bogonko </t>
  </si>
  <si>
    <t>CHRISTOPHER BOGONKO</t>
  </si>
  <si>
    <t>CR4741</t>
  </si>
  <si>
    <t>CRIPTON WAFULA WANYONYI</t>
  </si>
  <si>
    <t>CR4742</t>
  </si>
  <si>
    <t>Ikaale Brenda</t>
  </si>
  <si>
    <t>IKAALE BRENDA</t>
  </si>
  <si>
    <t>CR4743</t>
  </si>
  <si>
    <t>Pheona Rachael Munyisia</t>
  </si>
  <si>
    <t>PHEONA RACHAEL MUNYISIA</t>
  </si>
  <si>
    <t>CR4744</t>
  </si>
  <si>
    <t>KRCS- ICHA TRAINING SCHOOL</t>
  </si>
  <si>
    <t>CR4745</t>
  </si>
  <si>
    <t>Ewala Constructors &amp; Suppliers Co.Ltd</t>
  </si>
  <si>
    <t>EWALA CONSTRUCTORS &amp; SUPPLIERS CO.LTD</t>
  </si>
  <si>
    <t>CR4746</t>
  </si>
  <si>
    <t>TOUCHLINE BRANDING LIMITED</t>
  </si>
  <si>
    <t>CR4747</t>
  </si>
  <si>
    <t>ROKIEY EVENT ORGANISERS LTD</t>
  </si>
  <si>
    <t>CR4748</t>
  </si>
  <si>
    <t>OBOMO SELF GROUP</t>
  </si>
  <si>
    <t>CR4749</t>
  </si>
  <si>
    <t>AFRICAN ORTHODOX CHURCH</t>
  </si>
  <si>
    <t>CR4750</t>
  </si>
  <si>
    <t>RITA MUENI MUANGE</t>
  </si>
  <si>
    <t>CR4751</t>
  </si>
  <si>
    <t>TOP STRATEGY ACHIEVERS LIMITED</t>
  </si>
  <si>
    <t>CR4752</t>
  </si>
  <si>
    <t>Baobab Beach Resort &amp; Spa</t>
  </si>
  <si>
    <t>BAOBAB BEACH RESORT &amp; SPA</t>
  </si>
  <si>
    <t>CR4753</t>
  </si>
  <si>
    <t>Bity General Supplies</t>
  </si>
  <si>
    <t>BITY GENERAL SUPPLIES</t>
  </si>
  <si>
    <t>CR4754</t>
  </si>
  <si>
    <t>Brother Knitwear Factory Limited</t>
  </si>
  <si>
    <t>BROTHER KNITWEAR FACTORY LIMITED</t>
  </si>
  <si>
    <t>CR4755</t>
  </si>
  <si>
    <t>Apple Inc</t>
  </si>
  <si>
    <t>APPLE INC</t>
  </si>
  <si>
    <t>CR4756</t>
  </si>
  <si>
    <t>Eltons Technologies and System Ltd</t>
  </si>
  <si>
    <t>ELTONS TECHNOLOGIES AND SYSTEM LTD</t>
  </si>
  <si>
    <t>CR4757</t>
  </si>
  <si>
    <t>The Edge Convention Centre</t>
  </si>
  <si>
    <t>THE EDGE CONVENTION CENTRE</t>
  </si>
  <si>
    <t>CR4758</t>
  </si>
  <si>
    <t>Sultani Matendechero Hadley</t>
  </si>
  <si>
    <t>SULTANI MATENDECHERO HADLEY</t>
  </si>
  <si>
    <t>CR4759</t>
  </si>
  <si>
    <t>Wyckliff Peter Omondi</t>
  </si>
  <si>
    <t>WYCKLIFF PETER OMONDI</t>
  </si>
  <si>
    <t>CR4760</t>
  </si>
  <si>
    <t>Florence Wakesho</t>
  </si>
  <si>
    <t>FLORENCE WAKESHO</t>
  </si>
  <si>
    <t>CR4761</t>
  </si>
  <si>
    <t>ESTHER WAIRU MWAURA</t>
  </si>
  <si>
    <t>CR4762</t>
  </si>
  <si>
    <t>Hamza Mohammad Taher Arsbi</t>
  </si>
  <si>
    <t>HAMZA MOHAMMAD TAHER ARSBI</t>
  </si>
  <si>
    <t>CR4763</t>
  </si>
  <si>
    <t xml:space="preserve"> HAMISI AND SONS ENTERPRISES</t>
  </si>
  <si>
    <t>0714 249 159</t>
  </si>
  <si>
    <t>HAMISI AND SONS ENTERPRISES</t>
  </si>
  <si>
    <t>CR4764</t>
  </si>
  <si>
    <t>Stoni Athi River</t>
  </si>
  <si>
    <t>STONI ATHI RIVER</t>
  </si>
  <si>
    <t>CR4765</t>
  </si>
  <si>
    <t>AKAMAI INVESTMENTS COMPANY LIMITED</t>
  </si>
  <si>
    <t>CR4766</t>
  </si>
  <si>
    <t>Olive Home of Comfort Limited</t>
  </si>
  <si>
    <t>OLIVE HOME OF COMFORT LIMITED</t>
  </si>
  <si>
    <t>CR4767</t>
  </si>
  <si>
    <t>RIKIFAM LIMITED</t>
  </si>
  <si>
    <t>CR4768</t>
  </si>
  <si>
    <t>Lullaby Joints Trading Co. Ltd T/A Fort Hotel</t>
  </si>
  <si>
    <t>LULLABY JOINTS TRADING CO. LTD T/A FORT HOTEL</t>
  </si>
  <si>
    <t>CR4769</t>
  </si>
  <si>
    <t>ANACO ENTERPRISES LTD</t>
  </si>
  <si>
    <t>CR4770</t>
  </si>
  <si>
    <t>BAHHAR CONSTRUCTION AND SUPPLIERS LTD</t>
  </si>
  <si>
    <t>CR4771</t>
  </si>
  <si>
    <t>HAKOKA AGENCIES</t>
  </si>
  <si>
    <t>CR4772</t>
  </si>
  <si>
    <t>GUDOW CONSTRUCTION COMPANY</t>
  </si>
  <si>
    <t>CR4773</t>
  </si>
  <si>
    <t>Hola Cereals Enterprises and General Suppliers ltd</t>
  </si>
  <si>
    <t>HOLA CEREALS ENTERPRISES AND GENERAL SUPPLIERS LTD</t>
  </si>
  <si>
    <t>CR4774</t>
  </si>
  <si>
    <t>HOLA MINI MARKET</t>
  </si>
  <si>
    <t>CR4775</t>
  </si>
  <si>
    <t>JARHUM H.H MBARAK TRANSPORTERS</t>
  </si>
  <si>
    <t>CR4776</t>
  </si>
  <si>
    <t>LAZA TRANSPORTERS</t>
  </si>
  <si>
    <t>CR4777</t>
  </si>
  <si>
    <t>RWARITO ENTERPRISES</t>
  </si>
  <si>
    <t>CR4778</t>
  </si>
  <si>
    <t>TAHOKA GENERAL SUPPLIERS LIMITED</t>
  </si>
  <si>
    <t>CR4779</t>
  </si>
  <si>
    <t>Direct Loo</t>
  </si>
  <si>
    <t>DIRECT LOO</t>
  </si>
  <si>
    <t>CR4780</t>
  </si>
  <si>
    <t>NorthWind Consulting Limited</t>
  </si>
  <si>
    <t>+254 (020) 2518312</t>
  </si>
  <si>
    <t>NORTHWIND CONSULTING LIMITED</t>
  </si>
  <si>
    <t>CR4781</t>
  </si>
  <si>
    <t>Censtar Consultants Ltd</t>
  </si>
  <si>
    <t>CENSTAR CONSULTANTS LTD</t>
  </si>
  <si>
    <t>CR4782</t>
  </si>
  <si>
    <t>EDDY WASTE SOLUTIONS</t>
  </si>
  <si>
    <t>CR4783</t>
  </si>
  <si>
    <t>INTERNATIONAL HOUSE LIMITED</t>
  </si>
  <si>
    <t>CR4784</t>
  </si>
  <si>
    <t>FARAH SABRIYE MALIN</t>
  </si>
  <si>
    <t>CR4785</t>
  </si>
  <si>
    <t>Mpuru Contractors &amp;General Suppliers ltd</t>
  </si>
  <si>
    <t>MPURU CONTRACTORS &amp;GENERAL SUPPLIERS LTD</t>
  </si>
  <si>
    <t>CR4786</t>
  </si>
  <si>
    <t>LIGHT POINT LIMITED</t>
  </si>
  <si>
    <t>CR4787</t>
  </si>
  <si>
    <t>Jonathan Kiplangat Too</t>
  </si>
  <si>
    <t>JONATHAN KIPLANGAT TOO</t>
  </si>
  <si>
    <t>CR4788</t>
  </si>
  <si>
    <t>EYAPHAN ERICK NAPAK</t>
  </si>
  <si>
    <t>CR4789</t>
  </si>
  <si>
    <t>EMURIA ERAMAN OBADIAN</t>
  </si>
  <si>
    <t>CR4790</t>
  </si>
  <si>
    <t>Lawrence Kiprotich</t>
  </si>
  <si>
    <t>LAWRENCE KIPROTICH</t>
  </si>
  <si>
    <t>CR4791</t>
  </si>
  <si>
    <t>MOHAMMED IBRAHIM ARTAN</t>
  </si>
  <si>
    <t>CR4792</t>
  </si>
  <si>
    <t>Amos Nabwela Shikhova</t>
  </si>
  <si>
    <t>AMOS NABWELA SHIKHOVA</t>
  </si>
  <si>
    <t>CR4793</t>
  </si>
  <si>
    <t>EML Holding Limited</t>
  </si>
  <si>
    <t>EML HOLDING LIMITED</t>
  </si>
  <si>
    <t>CR4794</t>
  </si>
  <si>
    <t>Yellow Stores Supplies Company Limited</t>
  </si>
  <si>
    <t>YELLOW STORES SUPPLIES COMPANY LIMITED</t>
  </si>
  <si>
    <t>CR4795</t>
  </si>
  <si>
    <t>CR4796</t>
  </si>
  <si>
    <t>Cassowary Company Limited</t>
  </si>
  <si>
    <t>CASSOWARY COMPANY LIMITED</t>
  </si>
  <si>
    <t>CR4797</t>
  </si>
  <si>
    <t>Migos Ogomba and Waudo Advocates</t>
  </si>
  <si>
    <t>MIGOS OGOMBA AND WAUDO ADVOCATES</t>
  </si>
  <si>
    <t>CR4798</t>
  </si>
  <si>
    <t xml:space="preserve">AL-HAMID LODGE &amp; SPA </t>
  </si>
  <si>
    <t>AL-HAMID LODGE &amp; SPA</t>
  </si>
  <si>
    <t>CR4799</t>
  </si>
  <si>
    <t>Zoom Video Communications Inc. (Zoom)</t>
  </si>
  <si>
    <t>ZOOM VIDEO COMMUNICATIONS INC. (ZOOM)</t>
  </si>
  <si>
    <t>CR4800</t>
  </si>
  <si>
    <t>Janst Healthcare International Limited</t>
  </si>
  <si>
    <t>JANST HEALTHCARE INTERNATIONAL LIMITED</t>
  </si>
  <si>
    <t>CR4801</t>
  </si>
  <si>
    <t>Rume Ventures Ltd</t>
  </si>
  <si>
    <t>RUME VENTURES LTD</t>
  </si>
  <si>
    <t>CR4802</t>
  </si>
  <si>
    <t>Belfast Engineering Works Limited</t>
  </si>
  <si>
    <t>BELFAST ENGINEERING WORKS LIMITED</t>
  </si>
  <si>
    <t>CR4803</t>
  </si>
  <si>
    <t>MARC LIMITED</t>
  </si>
  <si>
    <t>CR4804</t>
  </si>
  <si>
    <t>PETSUN EVENTS AND DECOR</t>
  </si>
  <si>
    <t>CR4805</t>
  </si>
  <si>
    <t>Bluewave Logistics Services LTD</t>
  </si>
  <si>
    <t>BLUEWAVE LOGISTICS SERVICES LTD</t>
  </si>
  <si>
    <t>CR4806</t>
  </si>
  <si>
    <t>Three N International Limited</t>
  </si>
  <si>
    <t>THREE N INTERNATIONAL LIMITED</t>
  </si>
  <si>
    <t>CR4807</t>
  </si>
  <si>
    <t>KIARIE KANGETHE &amp;CO</t>
  </si>
  <si>
    <t>CR4808</t>
  </si>
  <si>
    <t>Kenya Cardiac Society</t>
  </si>
  <si>
    <t>KENYA CARDIAC SOCIETY</t>
  </si>
  <si>
    <t>CR4809</t>
  </si>
  <si>
    <t>PS AUDIOVISUAL LIMITED</t>
  </si>
  <si>
    <t>CR4810</t>
  </si>
  <si>
    <t>Widespan Enterprises LTD</t>
  </si>
  <si>
    <t>WIDESPAN ENTERPRISES LTD</t>
  </si>
  <si>
    <t>CR4811</t>
  </si>
  <si>
    <t>Buzzline Communication Ltd</t>
  </si>
  <si>
    <t>BUZZLINE COMMUNICATION LTD</t>
  </si>
  <si>
    <t>CR4812</t>
  </si>
  <si>
    <t>SKISOFT SYSTEMS</t>
  </si>
  <si>
    <t>CR4813</t>
  </si>
  <si>
    <t>BILIQE ENTERPRISES COMPANY LIMITED</t>
  </si>
  <si>
    <t>CR4814</t>
  </si>
  <si>
    <t>Ibse Enterprise Limited</t>
  </si>
  <si>
    <t>IBSE ENTERPRISE LIMITED</t>
  </si>
  <si>
    <t>CR4815</t>
  </si>
  <si>
    <t>Trans-Horrian Investment limited</t>
  </si>
  <si>
    <t>TRANS-HORRIAN INVESTMENT LIMITED</t>
  </si>
  <si>
    <t>CR4816</t>
  </si>
  <si>
    <t>Dutt Holdings Limited</t>
  </si>
  <si>
    <t>DUTT HOLDINGS LIMITED</t>
  </si>
  <si>
    <t>CR4817</t>
  </si>
  <si>
    <t>Begonian Group Ltd</t>
  </si>
  <si>
    <t>BEGONIAN GROUP LTD</t>
  </si>
  <si>
    <t>CR4818</t>
  </si>
  <si>
    <t>National Drought Mitigation Appeal Fund</t>
  </si>
  <si>
    <t>NATIONAL DROUGHT MITIGATION APPEAL FUND</t>
  </si>
  <si>
    <t>CR4819</t>
  </si>
  <si>
    <t>Diliman Consultants Services Limited</t>
  </si>
  <si>
    <t>DILIMAN CONSULTANTS SERVICES LIMITED</t>
  </si>
  <si>
    <t>CR4820</t>
  </si>
  <si>
    <t>Simba Drilling Company Limited</t>
  </si>
  <si>
    <t>SIMBA DRILLING COMPANY LIMITED</t>
  </si>
  <si>
    <t>CR4821</t>
  </si>
  <si>
    <t>Madina Amir Mohamed</t>
  </si>
  <si>
    <t>MADINA AMIR MOHAMED</t>
  </si>
  <si>
    <t>CR4822</t>
  </si>
  <si>
    <t>Serene Valley Management Limited</t>
  </si>
  <si>
    <t>SERENE VALLEY MANAGEMENT LIMITED</t>
  </si>
  <si>
    <t>CR4823</t>
  </si>
  <si>
    <t>Kasokoni Enterprises</t>
  </si>
  <si>
    <t>KASOKONI ENTERPRISES</t>
  </si>
  <si>
    <t>CR4824</t>
  </si>
  <si>
    <t>RIDWAN CONSULTANT LIMITED</t>
  </si>
  <si>
    <t>CR4825</t>
  </si>
  <si>
    <t>DICKSON OMUNGU</t>
  </si>
  <si>
    <t>CR4826</t>
  </si>
  <si>
    <t>BETALIGHT ENTERPRISES LIMITED</t>
  </si>
  <si>
    <t>CR4827</t>
  </si>
  <si>
    <t>Rightwave General Supplies</t>
  </si>
  <si>
    <t>RIGHTWAVE GENERAL SUPPLIES</t>
  </si>
  <si>
    <t>CR4828</t>
  </si>
  <si>
    <t>Daud Abdikarim Hirey</t>
  </si>
  <si>
    <t>DAUD ABDIKARIM HIREY</t>
  </si>
  <si>
    <t>CR4829</t>
  </si>
  <si>
    <t>Issack Mohamed Ahmed</t>
  </si>
  <si>
    <t>ISSACK MOHAMED AHMED</t>
  </si>
  <si>
    <t>CR4830</t>
  </si>
  <si>
    <t>CR4831</t>
  </si>
  <si>
    <t>Yussuf Bile Salat</t>
  </si>
  <si>
    <t>YUSSUF BILE SALAT</t>
  </si>
  <si>
    <t>CR4832</t>
  </si>
  <si>
    <t>Charles Mwangi Chege</t>
  </si>
  <si>
    <t>CHARLES MWANGI CHEGE</t>
  </si>
  <si>
    <t>CR4833</t>
  </si>
  <si>
    <t>Mohamed Ahmed Mohamed</t>
  </si>
  <si>
    <t>MOHAMED AHMED MOHAMED</t>
  </si>
  <si>
    <t>CR4834</t>
  </si>
  <si>
    <t>Farah Mohamud Adon</t>
  </si>
  <si>
    <t>FARAH MOHAMUD ADON</t>
  </si>
  <si>
    <t>CR4835</t>
  </si>
  <si>
    <t>Jamal Farah</t>
  </si>
  <si>
    <t>JAMAL FARAH</t>
  </si>
  <si>
    <t>CR4836</t>
  </si>
  <si>
    <t>ABDIRASHID ABEY ADAN</t>
  </si>
  <si>
    <t>CR4837</t>
  </si>
  <si>
    <t>Hussein Mohamed</t>
  </si>
  <si>
    <t>HUSSEIN MOHAMED</t>
  </si>
  <si>
    <t>CR4838</t>
  </si>
  <si>
    <t>Aden Hussein</t>
  </si>
  <si>
    <t>ADEN HUSSEIN</t>
  </si>
  <si>
    <t>CR4839</t>
  </si>
  <si>
    <t>Jentern Ventures Limited</t>
  </si>
  <si>
    <t>JENTERN VENTURES LIMITED</t>
  </si>
  <si>
    <t>CR4840</t>
  </si>
  <si>
    <t>Socomed Limited</t>
  </si>
  <si>
    <t>SOCOMED LIMITED</t>
  </si>
  <si>
    <t>CR4841</t>
  </si>
  <si>
    <t>Kenn &amp; Associates</t>
  </si>
  <si>
    <t>KENN &amp; ASSOCIATES</t>
  </si>
  <si>
    <t>CR4842</t>
  </si>
  <si>
    <t>Corprise Investment</t>
  </si>
  <si>
    <t>CORPRISE INVESTMENT</t>
  </si>
  <si>
    <t>CR4843</t>
  </si>
  <si>
    <t>Manan General Supplier &amp;Contractors Limited</t>
  </si>
  <si>
    <t>MANAN GENERAL SUPPLIER &amp;CONTRACTORS LIMITED</t>
  </si>
  <si>
    <t>CR4844</t>
  </si>
  <si>
    <t>Chepjoy Construction Company</t>
  </si>
  <si>
    <t>CHEPJOY CONSTRUCTION COMPANY</t>
  </si>
  <si>
    <t>CR4845</t>
  </si>
  <si>
    <t>Endvend Ventures</t>
  </si>
  <si>
    <t>ENDVEND VENTURES</t>
  </si>
  <si>
    <t>CR4846</t>
  </si>
  <si>
    <t>GOLSTAR VENTURES LIMITED</t>
  </si>
  <si>
    <t>CR4847</t>
  </si>
  <si>
    <t>Rene Industries Limited</t>
  </si>
  <si>
    <t>RENE INDUSTRIES LIMITED</t>
  </si>
  <si>
    <t>CR4848</t>
  </si>
  <si>
    <t>Mwaura Water Suppliers</t>
  </si>
  <si>
    <t>MWAURA WATER SUPPLIERS</t>
  </si>
  <si>
    <t>CR4849</t>
  </si>
  <si>
    <t>Danaco Media</t>
  </si>
  <si>
    <t>DANACO MEDIA</t>
  </si>
  <si>
    <t>CR4850</t>
  </si>
  <si>
    <t>BAKARI JUMA MWALENDO</t>
  </si>
  <si>
    <t>CR4851</t>
  </si>
  <si>
    <t>JIFFY Link Limited</t>
  </si>
  <si>
    <t>JIFFY LINK LIMITED</t>
  </si>
  <si>
    <t>CR4852</t>
  </si>
  <si>
    <t>Tianfu Africa Investment Limited</t>
  </si>
  <si>
    <t>TIANFU AFRICA INVESTMENT LIMITED</t>
  </si>
  <si>
    <t>CR4853</t>
  </si>
  <si>
    <t>Go Gaga Experimental Limited</t>
  </si>
  <si>
    <t>GO GAGA EXPERIMENTAL LIMITED</t>
  </si>
  <si>
    <t>CR4854</t>
  </si>
  <si>
    <t>Ryalese Enterprises</t>
  </si>
  <si>
    <t>RYALESE ENTERPRISES</t>
  </si>
  <si>
    <t>CR4855</t>
  </si>
  <si>
    <t>Tunza Radio</t>
  </si>
  <si>
    <t>TUNZA RADIO</t>
  </si>
  <si>
    <t>CR4856</t>
  </si>
  <si>
    <t>Vincent Muasya</t>
  </si>
  <si>
    <t>VINCENT MUASYA</t>
  </si>
  <si>
    <t>CR4857</t>
  </si>
  <si>
    <t>Lilys Njeru</t>
  </si>
  <si>
    <t>LILYS NJERU</t>
  </si>
  <si>
    <t>CR4858</t>
  </si>
  <si>
    <t>IMAX AFRICA LTD</t>
  </si>
  <si>
    <t>CR4859</t>
  </si>
  <si>
    <t>Outdoor Visual</t>
  </si>
  <si>
    <t>OUTDOOR VISUAL</t>
  </si>
  <si>
    <t>CR4860</t>
  </si>
  <si>
    <t>Sols Inclination Ltd</t>
  </si>
  <si>
    <t>SOLS INCLINATION LTD</t>
  </si>
  <si>
    <t>CR4861</t>
  </si>
  <si>
    <t>Omega Electrical Workshop</t>
  </si>
  <si>
    <t>CR4862</t>
  </si>
  <si>
    <t>Lucidity Africa</t>
  </si>
  <si>
    <t>LUCIDITY AFRICA</t>
  </si>
  <si>
    <t>CR4863</t>
  </si>
  <si>
    <t>ABDULLAHI MOHAMED MUHUMED</t>
  </si>
  <si>
    <t>CR4864</t>
  </si>
  <si>
    <t>LOOKSLIKE AVIDO LIMITED</t>
  </si>
  <si>
    <t>CR4865</t>
  </si>
  <si>
    <t>ALMAR CONTAINERS EAST AFRICA LIMITED</t>
  </si>
  <si>
    <t>CR4866</t>
  </si>
  <si>
    <t>Abishai Company Limited</t>
  </si>
  <si>
    <t>ABISHAI COMPANY LIMITED</t>
  </si>
  <si>
    <t>CR4867</t>
  </si>
  <si>
    <t>Trojan Fire Security Limited</t>
  </si>
  <si>
    <t>TROJAN FIRE SECURITY LIMITED</t>
  </si>
  <si>
    <t>CR4868</t>
  </si>
  <si>
    <t>Centropen Stationers Limited</t>
  </si>
  <si>
    <t>CENTROPEN STATIONERS LIMITED</t>
  </si>
  <si>
    <t>CR4869</t>
  </si>
  <si>
    <t>Geocam Engineers</t>
  </si>
  <si>
    <t>GEOCAM ENGINEERS</t>
  </si>
  <si>
    <t>CR4870</t>
  </si>
  <si>
    <t>Mr. Ngao Mwavuna Kazungu</t>
  </si>
  <si>
    <t>MR. NGAO MWAVUNA KAZUNGU</t>
  </si>
  <si>
    <t>CR4871</t>
  </si>
  <si>
    <t>Gladistar Enterprise</t>
  </si>
  <si>
    <t>GLADISTAR ENTERPRISE</t>
  </si>
  <si>
    <t>CR4872</t>
  </si>
  <si>
    <t>Odhiambo Ouma And Co. Advocate</t>
  </si>
  <si>
    <t>ODHIAMBO OUMA AND CO. ADVOCATE</t>
  </si>
  <si>
    <t>CR4873</t>
  </si>
  <si>
    <t>Mdeen Elite Solutions</t>
  </si>
  <si>
    <t>MDEEN ELITE SOLUTIONS</t>
  </si>
  <si>
    <t>CR4874</t>
  </si>
  <si>
    <t>SILVER PALM SPA AND RESORT</t>
  </si>
  <si>
    <t>CR4875</t>
  </si>
  <si>
    <t>MOSES JOHN</t>
  </si>
  <si>
    <t>CR4876</t>
  </si>
  <si>
    <t xml:space="preserve">Taita Taveta meat goat farmers cooperative </t>
  </si>
  <si>
    <t>TAITA TAVETA MEAT GOAT FARMERS COOPERATIVE</t>
  </si>
  <si>
    <t>CR4877</t>
  </si>
  <si>
    <t>SCHWABS BIOMEDIX LTD</t>
  </si>
  <si>
    <t>CR4878</t>
  </si>
  <si>
    <t>JOROKEL ENTERPRISES LIMITED</t>
  </si>
  <si>
    <t>CR4879</t>
  </si>
  <si>
    <t xml:space="preserve">MWALIMU KIYAI LIMITED </t>
  </si>
  <si>
    <t>MWALIMU KIYAI LIMITED</t>
  </si>
  <si>
    <t>CR4880</t>
  </si>
  <si>
    <t>BENTRIM ENGINEERING LTD</t>
  </si>
  <si>
    <t>CR4881</t>
  </si>
  <si>
    <t>Google drive</t>
  </si>
  <si>
    <t>GOOGLE DRIVE</t>
  </si>
  <si>
    <t>CR4882</t>
  </si>
  <si>
    <t>Sauti Furniture Centre</t>
  </si>
  <si>
    <t>SAUTI FURNITURE CENTRE</t>
  </si>
  <si>
    <t>CR4883</t>
  </si>
  <si>
    <t>Kimugul Logistics Kenya Limited</t>
  </si>
  <si>
    <t>KIMUGUL LOGISTICS KENYA LIMITED</t>
  </si>
  <si>
    <t>CR4884</t>
  </si>
  <si>
    <t>Anthony Mbuthia Kanja</t>
  </si>
  <si>
    <t>ANTHONY MBUTHIA KANJA</t>
  </si>
  <si>
    <t>CR4885</t>
  </si>
  <si>
    <t xml:space="preserve">Diamond Fazal and Rita Velji </t>
  </si>
  <si>
    <t>DIAMOND FAZAL AND RITA VELJI</t>
  </si>
  <si>
    <t>CR4886</t>
  </si>
  <si>
    <t>OASIS INSTYLE TRADING COMPANY LIMITED</t>
  </si>
  <si>
    <t>CR4887</t>
  </si>
  <si>
    <t>Jedijune Enterprises</t>
  </si>
  <si>
    <t>JEDIJUNE ENTERPRISES</t>
  </si>
  <si>
    <t>CR4888</t>
  </si>
  <si>
    <t>INTER AFRICA SUPPLIERS COMPANY LTD</t>
  </si>
  <si>
    <t>CR4889</t>
  </si>
  <si>
    <t>Eric Latiff</t>
  </si>
  <si>
    <t>ERIC LATIFF</t>
  </si>
  <si>
    <t>CR4890</t>
  </si>
  <si>
    <t>Cleopatra Holdings LTD</t>
  </si>
  <si>
    <t>CLEOPATRA HOLDINGS LTD</t>
  </si>
  <si>
    <t>CR4891</t>
  </si>
  <si>
    <t>Geoscape Global Limited</t>
  </si>
  <si>
    <t>GEOSCAPE GLOBAL LIMITED</t>
  </si>
  <si>
    <t>CR4892</t>
  </si>
  <si>
    <t>KAMUTEI DELICIOUS</t>
  </si>
  <si>
    <t>CR4893</t>
  </si>
  <si>
    <t>Federation of Kenya Employers</t>
  </si>
  <si>
    <t>FEDERATION OF KENYA EMPLOYERS</t>
  </si>
  <si>
    <t>CR4894</t>
  </si>
  <si>
    <t>Ecofix Consultancy Ltd</t>
  </si>
  <si>
    <t>ECOFIX CONSULTANCY LTD</t>
  </si>
  <si>
    <t>CR4895</t>
  </si>
  <si>
    <t>Brian C. Kiprotich</t>
  </si>
  <si>
    <t>BRIAN C. KIPROTICH</t>
  </si>
  <si>
    <t>CR4896</t>
  </si>
  <si>
    <t xml:space="preserve">WAJIR NABXAADU HOTEL </t>
  </si>
  <si>
    <t xml:space="preserve">0727 778 124 </t>
  </si>
  <si>
    <t>WAJIR NABXAADU HOTEL</t>
  </si>
  <si>
    <t>CR4897</t>
  </si>
  <si>
    <t>Kacheland Limited</t>
  </si>
  <si>
    <t>0721362262/0742410007</t>
  </si>
  <si>
    <t>KACHELAND LIMITED</t>
  </si>
  <si>
    <t>CR4898</t>
  </si>
  <si>
    <t>Enashipai Resort &amp; Spa</t>
  </si>
  <si>
    <t>ENASHIPAI RESORT &amp; SPA</t>
  </si>
  <si>
    <t>CR4899</t>
  </si>
  <si>
    <t>Targeted Solutions Enterprise</t>
  </si>
  <si>
    <t>TARGETED SOLUTIONS ENTERPRISE</t>
  </si>
  <si>
    <t>CR4900</t>
  </si>
  <si>
    <t>NNC Brand Kenya</t>
  </si>
  <si>
    <t>NNC BRAND KENYA</t>
  </si>
  <si>
    <t>CR4901</t>
  </si>
  <si>
    <t>Rupa's Gift Centre</t>
  </si>
  <si>
    <t>RUPA'S GIFT CENTRE</t>
  </si>
  <si>
    <t>CR4902</t>
  </si>
  <si>
    <t>STEMA ENGINEERING LTD</t>
  </si>
  <si>
    <t>0707 122122</t>
  </si>
  <si>
    <t>CR4903</t>
  </si>
  <si>
    <t>BELEVUE RESTAURANT</t>
  </si>
  <si>
    <t>CR4904</t>
  </si>
  <si>
    <t>GROUP NINE SECURITY LIMITED</t>
  </si>
  <si>
    <t>CR4905</t>
  </si>
  <si>
    <t>PHILMED LIMITED</t>
  </si>
  <si>
    <t>CR4906</t>
  </si>
  <si>
    <t>Tai Rice Millers Limited</t>
  </si>
  <si>
    <t>TAI RICE MILLERS LIMITED</t>
  </si>
  <si>
    <t>CR4907</t>
  </si>
  <si>
    <t>Idrisyal Company Limited</t>
  </si>
  <si>
    <t>IDRISYAL COMPANY LIMITED</t>
  </si>
  <si>
    <t>CR4908</t>
  </si>
  <si>
    <t>Maranga Electricals and Contractors</t>
  </si>
  <si>
    <t>MARANGA ELECTRICALS AND CONTRACTORS</t>
  </si>
  <si>
    <t>CR4909</t>
  </si>
  <si>
    <t>Northgate Resort Limited</t>
  </si>
  <si>
    <t>NORTHGATE RESORT LIMITED</t>
  </si>
  <si>
    <t>CR4910</t>
  </si>
  <si>
    <t>Tunale General Contractors Limited</t>
  </si>
  <si>
    <t>TUNALE GENERAL CONTRACTORS LIMITED</t>
  </si>
  <si>
    <t>CR4911</t>
  </si>
  <si>
    <t>BINZIN SUPPLIES LIMITED</t>
  </si>
  <si>
    <t>CR4912</t>
  </si>
  <si>
    <t>Salama Holdings Limited</t>
  </si>
  <si>
    <t>SALAMA HOLDINGS LIMITED</t>
  </si>
  <si>
    <t>CR4913</t>
  </si>
  <si>
    <t xml:space="preserve">UNFPA </t>
  </si>
  <si>
    <t>CR4914</t>
  </si>
  <si>
    <t>Nyamwanga General Suppliers</t>
  </si>
  <si>
    <t>NYAMWANGA GENERAL SUPPLIERS</t>
  </si>
  <si>
    <t>CR4915</t>
  </si>
  <si>
    <t>Webbcomwams Tech Ltd</t>
  </si>
  <si>
    <t>WEBBCOMWAMS TECH LTD</t>
  </si>
  <si>
    <t>CR4916</t>
  </si>
  <si>
    <t>Siaya Summit Hotel</t>
  </si>
  <si>
    <t>SIAYA SUMMIT HOTEL</t>
  </si>
  <si>
    <t>CR4917</t>
  </si>
  <si>
    <t>KERIWEST HOTEL &amp; RESTAURANT LTD</t>
  </si>
  <si>
    <t>CR4918</t>
  </si>
  <si>
    <t>Pro flight Limited</t>
  </si>
  <si>
    <t>PRO FLIGHT LIMITED</t>
  </si>
  <si>
    <t>CR4919</t>
  </si>
  <si>
    <t>Pestmatic Limited</t>
  </si>
  <si>
    <t>PESTMATIC LIMITED</t>
  </si>
  <si>
    <t>CR4920</t>
  </si>
  <si>
    <t>KISIMANI ECO RESORT AND SPA</t>
  </si>
  <si>
    <t>CR4921</t>
  </si>
  <si>
    <t>Conatiners World K Limited</t>
  </si>
  <si>
    <t>CONATINERS WORLD K LIMITED</t>
  </si>
  <si>
    <t>CR4922</t>
  </si>
  <si>
    <t>SICHGEI LIMITED</t>
  </si>
  <si>
    <t>CR4923</t>
  </si>
  <si>
    <t>Sakata Soka Stars Ltd</t>
  </si>
  <si>
    <t>SAKATA SOKA STARS LTD</t>
  </si>
  <si>
    <t>CR4924</t>
  </si>
  <si>
    <t>GEM APARTMENTS LIMITED</t>
  </si>
  <si>
    <t>CR4925</t>
  </si>
  <si>
    <t>Biladi Animal Feeds</t>
  </si>
  <si>
    <t>BILADI ANIMAL FEEDS</t>
  </si>
  <si>
    <t>CR4926</t>
  </si>
  <si>
    <t>PRIDEINN FLAMINGO BEACH RESORT LTD</t>
  </si>
  <si>
    <t>CR4927</t>
  </si>
  <si>
    <t>WC Energy Limited</t>
  </si>
  <si>
    <t>WC ENERGY LIMITED</t>
  </si>
  <si>
    <t>CR4928</t>
  </si>
  <si>
    <t>Bluebird Aviataion Limited</t>
  </si>
  <si>
    <t>BLUEBIRD AVIATAION LIMITED</t>
  </si>
  <si>
    <t>CR4929</t>
  </si>
  <si>
    <t>LAKE NAIVASHA RESORT LTD</t>
  </si>
  <si>
    <t>CR4930</t>
  </si>
  <si>
    <t>Bituman Aviation Services Limited</t>
  </si>
  <si>
    <t>BITUMAN AVIATION SERVICES LIMITED</t>
  </si>
  <si>
    <t>CR4931</t>
  </si>
  <si>
    <t>Antony Makokha</t>
  </si>
  <si>
    <t>ANTONY MAKOKHA</t>
  </si>
  <si>
    <t>CR4932</t>
  </si>
  <si>
    <t>Infratech Projects Limited</t>
  </si>
  <si>
    <t>INFRATECH PROJECTS LIMITED</t>
  </si>
  <si>
    <t>CR4933</t>
  </si>
  <si>
    <t>Business Architects The team bulding company</t>
  </si>
  <si>
    <t>BUSINESS ARCHITECTS THE TEAM BULDING COMPANY</t>
  </si>
  <si>
    <t>CR4934</t>
  </si>
  <si>
    <t>Kitui Flour Mills</t>
  </si>
  <si>
    <t>KITUI FLOUR MILLS</t>
  </si>
  <si>
    <t>CR4935</t>
  </si>
  <si>
    <t>SHARIM STORES</t>
  </si>
  <si>
    <t>CR4936</t>
  </si>
  <si>
    <t>Fortune Tide Tours and Travel</t>
  </si>
  <si>
    <t>FORTUNE TIDE TOURS AND TRAVEL</t>
  </si>
  <si>
    <t>CR4937</t>
  </si>
  <si>
    <t>Grant Thornton LLP</t>
  </si>
  <si>
    <t>GRANT THORNTON LLP</t>
  </si>
  <si>
    <t>CR4938</t>
  </si>
  <si>
    <t>Homestar Hardware and Electrical Limited</t>
  </si>
  <si>
    <t>HOMESTAR HARDWARE AND ELECTRICAL LIMITED</t>
  </si>
  <si>
    <t>CR4939</t>
  </si>
  <si>
    <t>Prosec Surveillance</t>
  </si>
  <si>
    <t>PROSEC SURVEILLANCE</t>
  </si>
  <si>
    <t>CR4940</t>
  </si>
  <si>
    <t>DARYEEL SOLUTIONS LIMITED</t>
  </si>
  <si>
    <t>CR4941</t>
  </si>
  <si>
    <t>YUUFCO TRAVEL &amp; TRANSPORTERS</t>
  </si>
  <si>
    <t>CR4942</t>
  </si>
  <si>
    <t>RASHID ALI</t>
  </si>
  <si>
    <t>CR4943</t>
  </si>
  <si>
    <t>TOP NOTCH APPLIANCES</t>
  </si>
  <si>
    <t>CR4944</t>
  </si>
  <si>
    <t>Tallulah Fresh Limited</t>
  </si>
  <si>
    <t>TALLULAH FRESH LIMITED</t>
  </si>
  <si>
    <t>CR4945</t>
  </si>
  <si>
    <t>Ace Events Management</t>
  </si>
  <si>
    <t>ACE EVENTS MANAGEMENT</t>
  </si>
  <si>
    <t>CR4946</t>
  </si>
  <si>
    <t>Komographics Limited</t>
  </si>
  <si>
    <t>KOMOGRAPHICS LIMITED</t>
  </si>
  <si>
    <t>CR4947</t>
  </si>
  <si>
    <t>Shalom Planners and Supplies</t>
  </si>
  <si>
    <t>SHALOM PLANNERS AND SUPPLIES</t>
  </si>
  <si>
    <t>CR4948</t>
  </si>
  <si>
    <t>Ibrahim Iddi</t>
  </si>
  <si>
    <t>IBRAHIM IDDI</t>
  </si>
  <si>
    <t>CR4949</t>
  </si>
  <si>
    <t>Karembo Shindo</t>
  </si>
  <si>
    <t>KAREMBO SHINDO</t>
  </si>
  <si>
    <t>CR4950</t>
  </si>
  <si>
    <t>Jessica Mbeyu</t>
  </si>
  <si>
    <t>JESSICA MBEYU</t>
  </si>
  <si>
    <t>CR4951</t>
  </si>
  <si>
    <t>Alice Kitula</t>
  </si>
  <si>
    <t>ALICE KITULA</t>
  </si>
  <si>
    <t>CR4952</t>
  </si>
  <si>
    <t>Lucy Salim Kiti</t>
  </si>
  <si>
    <t>LUCY SALIM KITI</t>
  </si>
  <si>
    <t>CR4953</t>
  </si>
  <si>
    <t>CHARITY MAGOMBE KULE</t>
  </si>
  <si>
    <t>CR4954</t>
  </si>
  <si>
    <t>LILLY PENDO KENGA</t>
  </si>
  <si>
    <t>CR4955</t>
  </si>
  <si>
    <t>Chrispinus Juma</t>
  </si>
  <si>
    <t>CHRISPINUS JUMA</t>
  </si>
  <si>
    <t>CR4956</t>
  </si>
  <si>
    <t>Marken Kenya Limited</t>
  </si>
  <si>
    <t>MARKEN KENYA LIMITED</t>
  </si>
  <si>
    <t>CR4957</t>
  </si>
  <si>
    <t>CHARLES NGONYO IGABA</t>
  </si>
  <si>
    <t>CR4958</t>
  </si>
  <si>
    <t>Fatuma Mohamud Hanshi</t>
  </si>
  <si>
    <t>FATUMA MOHAMUD HANSHI</t>
  </si>
  <si>
    <t>CR4959</t>
  </si>
  <si>
    <t>CAROLINE JELAGAT RUTO</t>
  </si>
  <si>
    <t>CR4960</t>
  </si>
  <si>
    <t>Philip Lokuja</t>
  </si>
  <si>
    <t>PHILIP LOKUJA</t>
  </si>
  <si>
    <t>CR4961</t>
  </si>
  <si>
    <t>World Health Organization (WHO)</t>
  </si>
  <si>
    <t>WORLD HEALTH ORGANIZATION (WHO)</t>
  </si>
  <si>
    <t>CR4962</t>
  </si>
  <si>
    <t>Astra theme suite</t>
  </si>
  <si>
    <t>ASTRA THEME SUITE</t>
  </si>
  <si>
    <t>CR4963</t>
  </si>
  <si>
    <t>Mid Journey Ai</t>
  </si>
  <si>
    <t>MID JOURNEY AI</t>
  </si>
  <si>
    <t>CR4964</t>
  </si>
  <si>
    <t>Hostinger VPS server</t>
  </si>
  <si>
    <t>HOSTINGER VPS SERVER</t>
  </si>
  <si>
    <t>CR4965</t>
  </si>
  <si>
    <t>Hostinger cloud server</t>
  </si>
  <si>
    <t>HOSTINGER CLOUD SERVER</t>
  </si>
  <si>
    <t>CR4966</t>
  </si>
  <si>
    <t>Envato elements</t>
  </si>
  <si>
    <t>ENVATO ELEMENTS</t>
  </si>
  <si>
    <t>CR4967</t>
  </si>
  <si>
    <t xml:space="preserve">Elfsight </t>
  </si>
  <si>
    <t>ELFSIGHT</t>
  </si>
  <si>
    <t>CR4968</t>
  </si>
  <si>
    <t>Updraft premium</t>
  </si>
  <si>
    <t>UPDRAFT PREMIUM</t>
  </si>
  <si>
    <t>CR4969</t>
  </si>
  <si>
    <t>WPML</t>
  </si>
  <si>
    <t>CR4970</t>
  </si>
  <si>
    <t>Canva</t>
  </si>
  <si>
    <t>CANVA</t>
  </si>
  <si>
    <t>CR4971</t>
  </si>
  <si>
    <t>WP rocket</t>
  </si>
  <si>
    <t>WP ROCKET</t>
  </si>
  <si>
    <t>CR4972</t>
  </si>
  <si>
    <t>Wordfence</t>
  </si>
  <si>
    <t>WORDFENCE</t>
  </si>
  <si>
    <t>CR4973</t>
  </si>
  <si>
    <t>open AI Content Generator</t>
  </si>
  <si>
    <t>OPEN AI CONTENT GENERATOR</t>
  </si>
  <si>
    <t>CR4974</t>
  </si>
  <si>
    <t>Dokan</t>
  </si>
  <si>
    <t>DOKAN</t>
  </si>
  <si>
    <t>CR4975</t>
  </si>
  <si>
    <t>Hootsuit</t>
  </si>
  <si>
    <t>HOOTSUIT</t>
  </si>
  <si>
    <t>CR4976</t>
  </si>
  <si>
    <t>Wordpress</t>
  </si>
  <si>
    <t>WORDPRESS</t>
  </si>
  <si>
    <t>CR4977</t>
  </si>
  <si>
    <t xml:space="preserve">Wycliffe Omanya </t>
  </si>
  <si>
    <t>WYCLIFFE OMANYA</t>
  </si>
  <si>
    <t>CR4978</t>
  </si>
  <si>
    <t>Dwyka Mining Services</t>
  </si>
  <si>
    <t>DWYKA MINING SERVICES</t>
  </si>
  <si>
    <t>CR4979</t>
  </si>
  <si>
    <t>GRACE KADZO CHAI</t>
  </si>
  <si>
    <t>CR4980</t>
  </si>
  <si>
    <t>Bliss Autocare Services Ltd</t>
  </si>
  <si>
    <t>BLISS AUTOCARE SERVICES LTD</t>
  </si>
  <si>
    <t>CR4981</t>
  </si>
  <si>
    <t>Job and Micheal Ufalme Entertaiment Limited</t>
  </si>
  <si>
    <t>JOB AND MICHEAL UFALME ENTERTAIMENT LIMITED</t>
  </si>
  <si>
    <t>CR4982</t>
  </si>
  <si>
    <t>Crestwood</t>
  </si>
  <si>
    <t>CRESTWOOD</t>
  </si>
  <si>
    <t>CR4983</t>
  </si>
  <si>
    <t>JAMUMBI INVESTMENTS</t>
  </si>
  <si>
    <t xml:space="preserve"> 0702 709 684</t>
  </si>
  <si>
    <t>CR4984</t>
  </si>
  <si>
    <t>WERU TELEVISION SERVICES LTD</t>
  </si>
  <si>
    <t>CR4985</t>
  </si>
  <si>
    <t>Vidija Brian Chunguli</t>
  </si>
  <si>
    <t>VIDIJA BRIAN CHUNGULI</t>
  </si>
  <si>
    <t>CR4986</t>
  </si>
  <si>
    <t>Autometrix Ltd</t>
  </si>
  <si>
    <t>AUTOMETRIX LTD</t>
  </si>
  <si>
    <t>CR4987</t>
  </si>
  <si>
    <t>Bongotips Limited</t>
  </si>
  <si>
    <t>BONGOTIPS LIMITED</t>
  </si>
  <si>
    <t>CR4988</t>
  </si>
  <si>
    <t>Sultan Printing Centre</t>
  </si>
  <si>
    <t>SULTAN PRINTING CENTRE</t>
  </si>
  <si>
    <t>CR4989</t>
  </si>
  <si>
    <t>Wigot Gardens Ltd</t>
  </si>
  <si>
    <t>WIGOT GARDENS LTD</t>
  </si>
  <si>
    <t>CR4990</t>
  </si>
  <si>
    <t>WFP KENYA</t>
  </si>
  <si>
    <t>CR4991</t>
  </si>
  <si>
    <t>SNOW PHARMACY LTD</t>
  </si>
  <si>
    <t>0713286568 / 0705252425</t>
  </si>
  <si>
    <t>CR4992</t>
  </si>
  <si>
    <t>Tridax Limited</t>
  </si>
  <si>
    <t>TRIDAX LIMITED</t>
  </si>
  <si>
    <t>CR4993</t>
  </si>
  <si>
    <t>Marie Garden Hotel</t>
  </si>
  <si>
    <t>0725930099/ 0790533390</t>
  </si>
  <si>
    <t>MARIE GARDEN HOTEL</t>
  </si>
  <si>
    <t>CR4994</t>
  </si>
  <si>
    <t>Winmok Enterprises Ltd</t>
  </si>
  <si>
    <t>WINMOK ENTERPRISES LTD</t>
  </si>
  <si>
    <t>CR4995</t>
  </si>
  <si>
    <t>GENESIL AUTOBRAKE AND ACCESSORIES LTD</t>
  </si>
  <si>
    <t>CR4996</t>
  </si>
  <si>
    <t>Kalitus Holdings Ltd</t>
  </si>
  <si>
    <t>KALITUS HOLDINGS LTD</t>
  </si>
  <si>
    <t>CR4997</t>
  </si>
  <si>
    <t>Wanjohi Mutonyi Consult Limited</t>
  </si>
  <si>
    <t>KNY</t>
  </si>
  <si>
    <t>WANJOHI MUTONYI CONSULT LIMITED</t>
  </si>
  <si>
    <t>CR4998</t>
  </si>
  <si>
    <t>Sirwo Enterprises Limited</t>
  </si>
  <si>
    <t>SIRWO ENTERPRISES LIMITED</t>
  </si>
  <si>
    <t>CR4999</t>
  </si>
  <si>
    <t>Greengold Lap Supplies Ltd</t>
  </si>
  <si>
    <t>GREENGOLD LAP SUPPLIES LTD</t>
  </si>
  <si>
    <t>CR5000</t>
  </si>
  <si>
    <t>Yatgah Events Limited</t>
  </si>
  <si>
    <t>YATGAH EVENTS LIMITED</t>
  </si>
  <si>
    <t>CR5001</t>
  </si>
  <si>
    <t>Houseman General Contractors Limited</t>
  </si>
  <si>
    <t>HOUSEMAN GENERAL CONTRACTORS LIMITED</t>
  </si>
  <si>
    <t>CR5002</t>
  </si>
  <si>
    <t>Shamsher Kenya Limited</t>
  </si>
  <si>
    <t>SHAMSHER KENYA LIMITED</t>
  </si>
  <si>
    <t>CR5004</t>
  </si>
  <si>
    <t>Spiffing Events Limited</t>
  </si>
  <si>
    <t>SPIFFING EVENTS LIMITED</t>
  </si>
  <si>
    <t>CR5005</t>
  </si>
  <si>
    <t>Emerald Environment Ltd</t>
  </si>
  <si>
    <t>EMERALD ENVIRONMENT LTD</t>
  </si>
  <si>
    <t>CR5006</t>
  </si>
  <si>
    <t>Max Grains Limited</t>
  </si>
  <si>
    <t>MAX GRAINS LIMITED</t>
  </si>
  <si>
    <t>CR5007</t>
  </si>
  <si>
    <t>Blooming Vale LTD</t>
  </si>
  <si>
    <t>0721527959/0726115044</t>
  </si>
  <si>
    <t>BLOOMING VALE LTD</t>
  </si>
  <si>
    <t>CR5008</t>
  </si>
  <si>
    <t>X Platform</t>
  </si>
  <si>
    <t>X PLATFORM</t>
  </si>
  <si>
    <t>CR5009</t>
  </si>
  <si>
    <t>KAHENZWA GENERAL SUPPLIES</t>
  </si>
  <si>
    <t>CR5010</t>
  </si>
  <si>
    <t xml:space="preserve">Yazeem Limited </t>
  </si>
  <si>
    <t>YAZEEM LIMITED</t>
  </si>
  <si>
    <t>CR5011</t>
  </si>
  <si>
    <t>Chewanyu Enterprises Limited</t>
  </si>
  <si>
    <t>CHEWANYU ENTERPRISES LIMITED</t>
  </si>
  <si>
    <t>CR5012</t>
  </si>
  <si>
    <t>Joseph Muriithi</t>
  </si>
  <si>
    <t>JOSEPH MURIITHI</t>
  </si>
  <si>
    <t>CR5013</t>
  </si>
  <si>
    <t>Ayub Abdikadir Abdi</t>
  </si>
  <si>
    <t>AYUB ABDIKADIR ABDI</t>
  </si>
  <si>
    <t>CR5014</t>
  </si>
  <si>
    <t>OSB Africa Limited</t>
  </si>
  <si>
    <t>OSB AFRICA LIMITED</t>
  </si>
  <si>
    <t>CR5015</t>
  </si>
  <si>
    <t>Bliss and Blooms Agencies</t>
  </si>
  <si>
    <t>BLISS AND BLOOMS AGENCIES</t>
  </si>
  <si>
    <t>CR5016</t>
  </si>
  <si>
    <t>The Lobo Village</t>
  </si>
  <si>
    <t>254721496469/0703490437</t>
  </si>
  <si>
    <t>THE LOBO VILLAGE</t>
  </si>
  <si>
    <t>CR5017</t>
  </si>
  <si>
    <t>JOMACK ENGINEERING SERVICES</t>
  </si>
  <si>
    <t>0725963197/0733736403</t>
  </si>
  <si>
    <t>CR5018</t>
  </si>
  <si>
    <t>CHALITECH REFRIGIRATION LTD</t>
  </si>
  <si>
    <t>0700932048/0772019493</t>
  </si>
  <si>
    <t>CR5019</t>
  </si>
  <si>
    <t>IMARA TECHNiCAL SERVICE LIMITED</t>
  </si>
  <si>
    <t>072040 805/0734661022</t>
  </si>
  <si>
    <t>IMARA TECHNICAL SERVICE LIMITED</t>
  </si>
  <si>
    <t>CR5020</t>
  </si>
  <si>
    <t>Moyale Animal feeds Limited</t>
  </si>
  <si>
    <t>MOYALE ANIMAL FEEDS LIMITED</t>
  </si>
  <si>
    <t>CR5021</t>
  </si>
  <si>
    <t xml:space="preserve">Acacia Satlink Limited </t>
  </si>
  <si>
    <t>+254 710168065</t>
  </si>
  <si>
    <t>CR5022</t>
  </si>
  <si>
    <t>Hess Consultancy Ltd</t>
  </si>
  <si>
    <t>HESS CONSULTANCY LTD</t>
  </si>
  <si>
    <t>CR5023</t>
  </si>
  <si>
    <t>JUBILEE HEALTH INSURANCE</t>
  </si>
  <si>
    <t>CR5024</t>
  </si>
  <si>
    <t>Goldensite Limited</t>
  </si>
  <si>
    <t>GOLDENSITE LIMITED</t>
  </si>
  <si>
    <t>CR5025</t>
  </si>
  <si>
    <t>Abiot General Supplies</t>
  </si>
  <si>
    <t>ABIOT GENERAL SUPPLIES</t>
  </si>
  <si>
    <t>CR5026</t>
  </si>
  <si>
    <t>LandMawe Wezesha Jamii</t>
  </si>
  <si>
    <t>LANDMAWE WEZESHA JAMII</t>
  </si>
  <si>
    <t>CR5027</t>
  </si>
  <si>
    <t>Gudina farm</t>
  </si>
  <si>
    <t>GUDINA FARM</t>
  </si>
  <si>
    <t>CR5028</t>
  </si>
  <si>
    <t>XC360 EA LIMITED</t>
  </si>
  <si>
    <t>CR5029</t>
  </si>
  <si>
    <t>La Maison Royale South C</t>
  </si>
  <si>
    <t>LA MAISON ROYALE SOUTH C</t>
  </si>
  <si>
    <t>CR5030</t>
  </si>
  <si>
    <t>Fursys K Limited</t>
  </si>
  <si>
    <t>FURSYS K LIMITED</t>
  </si>
  <si>
    <t>CR5031</t>
  </si>
  <si>
    <t>Gloww by MO</t>
  </si>
  <si>
    <t>GLOWW BY MO</t>
  </si>
  <si>
    <t>CR5032</t>
  </si>
  <si>
    <t>Mihyam Catering Services</t>
  </si>
  <si>
    <t>MIHYAM CATERING SERVICES</t>
  </si>
  <si>
    <t>CR5033</t>
  </si>
  <si>
    <t>LAFOLE GENERAL SUPPLIES</t>
  </si>
  <si>
    <t>CR5034</t>
  </si>
  <si>
    <t>Asmahan General Supplier and outside Catering</t>
  </si>
  <si>
    <t>ASMAHAN GENERAL SUPPLIER AND OUTSIDE CATERING</t>
  </si>
  <si>
    <t>CR5035</t>
  </si>
  <si>
    <t>AMARA BLUE RESORTS LIMITED</t>
  </si>
  <si>
    <t>CR5036</t>
  </si>
  <si>
    <t>Zundi General Supplies</t>
  </si>
  <si>
    <t>ZUNDI GENERAL SUPPLIES</t>
  </si>
  <si>
    <t>CR5037</t>
  </si>
  <si>
    <t>Prospect Peace Institute - Africa (PPI-Africa)</t>
  </si>
  <si>
    <t>PROSPECT PEACE INSTITUTE - AFRICA (PPI-AFRICA)</t>
  </si>
  <si>
    <t>CR5038</t>
  </si>
  <si>
    <t>Synesis Capital Company Limted</t>
  </si>
  <si>
    <t>SYNESIS CAPITAL COMPANY LIMTED</t>
  </si>
  <si>
    <t>CR5039</t>
  </si>
  <si>
    <t>Butyl Products Limited</t>
  </si>
  <si>
    <t>BUTYL PRODUCTS LIMITED</t>
  </si>
  <si>
    <t>CR5040</t>
  </si>
  <si>
    <t>Golden Rays Hotel</t>
  </si>
  <si>
    <t>GOLDEN RAYS HOTEL</t>
  </si>
  <si>
    <t>CR5041</t>
  </si>
  <si>
    <t>Lapkyet Construction &amp; General Supplies</t>
  </si>
  <si>
    <t>LAPKYET CONSTRUCTION &amp; GENERAL SUPPLIES</t>
  </si>
  <si>
    <t>CR5042</t>
  </si>
  <si>
    <t>BIFTU FM 100.3 Marsabit</t>
  </si>
  <si>
    <t>BIFTU FM 100.3 MARSABIT</t>
  </si>
  <si>
    <t>CR5043</t>
  </si>
  <si>
    <t>Alemarto Investment Limited</t>
  </si>
  <si>
    <t>ALEMARTO INVESTMENT LIMITED</t>
  </si>
  <si>
    <t>CR5044</t>
  </si>
  <si>
    <t xml:space="preserve">Muchiri Wahome </t>
  </si>
  <si>
    <t>MUCHIRI WAHOME</t>
  </si>
  <si>
    <t>CR5045</t>
  </si>
  <si>
    <t>Oxy Plus International Company Limited</t>
  </si>
  <si>
    <t>OXY PLUS INTERNATIONAL COMPANY LIMITED</t>
  </si>
  <si>
    <t>CR5046</t>
  </si>
  <si>
    <t>Rhitec Solutions Limited</t>
  </si>
  <si>
    <t>RHITEC SOLUTIONS LIMITED</t>
  </si>
  <si>
    <t>CR5047</t>
  </si>
  <si>
    <t>Al-Ain General trading</t>
  </si>
  <si>
    <t>AL-AIN GENERAL TRADING</t>
  </si>
  <si>
    <t>CR5049</t>
  </si>
  <si>
    <t>KenyaYouthDevelopmentEducationSupportAssociation</t>
  </si>
  <si>
    <t>KENYAYOUTHDEVELOPMENTEDUCATIONSUPPORTASSOCIATION</t>
  </si>
  <si>
    <t>CR5050</t>
  </si>
  <si>
    <t>Jackline Nyambura Irungu</t>
  </si>
  <si>
    <t>JACKLINE NYAMBURA IRUNGU</t>
  </si>
  <si>
    <t>CR5051</t>
  </si>
  <si>
    <t>Francis Mwania Mutisya</t>
  </si>
  <si>
    <t>FRANCIS MWANIA MUTISYA</t>
  </si>
  <si>
    <t>CR5052</t>
  </si>
  <si>
    <t>Premium inn suites &amp; Conferencing Limited</t>
  </si>
  <si>
    <t>PREMIUM INN SUITES &amp; CONFERENCING LIMITED</t>
  </si>
  <si>
    <t>CR5053</t>
  </si>
  <si>
    <t>Arusha Sounds &amp; Tents Enterprise</t>
  </si>
  <si>
    <t>ARUSHA SOUNDS &amp; TENTS ENTERPRISE</t>
  </si>
  <si>
    <t>CR5054</t>
  </si>
  <si>
    <t>Popatlal Madhavji &amp; Bros Ltd</t>
  </si>
  <si>
    <t>POPATLAL MADHAVJI &amp; BROS LTD</t>
  </si>
  <si>
    <t>CR5055</t>
  </si>
  <si>
    <t>Kenya Medical Training College</t>
  </si>
  <si>
    <t>KMTC</t>
  </si>
  <si>
    <t>KENYA MEDICAL TRAINING COLLEGE</t>
  </si>
  <si>
    <t>CR5056</t>
  </si>
  <si>
    <t>Eddah Simaloi Nkurupe</t>
  </si>
  <si>
    <t>EDDAH SIMALOI NKURUPE</t>
  </si>
  <si>
    <t>CR5057</t>
  </si>
  <si>
    <t>Marine craft and Boat repairs.</t>
  </si>
  <si>
    <t>MARINE CRAFT AND BOAT REPAIRS.</t>
  </si>
  <si>
    <t>CR5058</t>
  </si>
  <si>
    <t>Tiptop Ventures</t>
  </si>
  <si>
    <t>TIPTOP VENTURES</t>
  </si>
  <si>
    <t>CR5059</t>
  </si>
  <si>
    <t>MARTIN MWIIRO NJOGU</t>
  </si>
  <si>
    <t>CR5060</t>
  </si>
  <si>
    <t xml:space="preserve"> TANA GRAND RESORT </t>
  </si>
  <si>
    <t xml:space="preserve">0725493101/0713847428 </t>
  </si>
  <si>
    <t>TANA GRAND RESORT</t>
  </si>
  <si>
    <t>CR5061</t>
  </si>
  <si>
    <t>Wahidin General Contractors Limited</t>
  </si>
  <si>
    <t>WAHIDIN GENERAL CONTRACTORS LIMITED</t>
  </si>
  <si>
    <t>CR5062</t>
  </si>
  <si>
    <t>The Smith Hotels</t>
  </si>
  <si>
    <t>THE SMITH HOTELS</t>
  </si>
  <si>
    <t>CR5063</t>
  </si>
  <si>
    <t>Ngong Hills Hotel Limited</t>
  </si>
  <si>
    <t>NGONG HILLS HOTEL LIMITED</t>
  </si>
  <si>
    <t>CR5064</t>
  </si>
  <si>
    <t>Eleorah Company Limited</t>
  </si>
  <si>
    <t>ELEORAH COMPANY LIMITED</t>
  </si>
  <si>
    <t>CR5065</t>
  </si>
  <si>
    <t>Elegant Hotel Limited</t>
  </si>
  <si>
    <t>ELEGANT HOTEL LIMITED</t>
  </si>
  <si>
    <t>CR5066</t>
  </si>
  <si>
    <t>Jubex General Trading LLC</t>
  </si>
  <si>
    <t>JUBEX GENERAL TRADING LLC</t>
  </si>
  <si>
    <t>CR5067</t>
  </si>
  <si>
    <t>Yamha Enterprise Limited</t>
  </si>
  <si>
    <t>YAMHA ENTERPRISE LIMITED</t>
  </si>
  <si>
    <t>CR5068</t>
  </si>
  <si>
    <t>Fanaka Oasis African Agencies</t>
  </si>
  <si>
    <t>FANAKA OASIS AFRICAN AGENCIES</t>
  </si>
  <si>
    <t>CR5069</t>
  </si>
  <si>
    <t>Bititec Systems and Supplies</t>
  </si>
  <si>
    <t>BITITEC SYSTEMS AND SUPPLIES</t>
  </si>
  <si>
    <t>CR5070</t>
  </si>
  <si>
    <t xml:space="preserve">Rotiken Services </t>
  </si>
  <si>
    <t>ROTIKEN SERVICES</t>
  </si>
  <si>
    <t>CR5071</t>
  </si>
  <si>
    <t>New Adatia Wholesalers Ltd</t>
  </si>
  <si>
    <t>NEW ADATIA WHOLESALERS LTD</t>
  </si>
  <si>
    <t>CR5072</t>
  </si>
  <si>
    <t xml:space="preserve">Nextgen Innovative Solutions Ltd </t>
  </si>
  <si>
    <t>NEXTGEN INNOVATIVE SOLUTIONS LTD</t>
  </si>
  <si>
    <t>CR5073</t>
  </si>
  <si>
    <t>Pioneer Assurance Company Ltd</t>
  </si>
  <si>
    <t>PIONEER ASSURANCE COMPANY LTD</t>
  </si>
  <si>
    <t>CR5074</t>
  </si>
  <si>
    <t>Kenya Prison Maize Milling Plant</t>
  </si>
  <si>
    <t>KENYA PRISON MAIZE MILLING PLANT</t>
  </si>
  <si>
    <t>CR5075</t>
  </si>
  <si>
    <t>Ramgharia Youth Association</t>
  </si>
  <si>
    <t>RAMGHARIA YOUTH ASSOCIATION</t>
  </si>
  <si>
    <t>CR5076</t>
  </si>
  <si>
    <t>Atlantic signs</t>
  </si>
  <si>
    <t>ATLANTIC SIGNES</t>
  </si>
  <si>
    <t>CR5077</t>
  </si>
  <si>
    <t>Institute of Engineering of Kenya</t>
  </si>
  <si>
    <t>INSTITUTE OF ENGINEERING OF KENYA</t>
  </si>
  <si>
    <t>CR5078</t>
  </si>
  <si>
    <t>Institute of Risk management</t>
  </si>
  <si>
    <t>INSTITUTE OF RISK MANAGEMENT</t>
  </si>
  <si>
    <t>CR5079</t>
  </si>
  <si>
    <t>KAM</t>
  </si>
  <si>
    <t>CR5080</t>
  </si>
  <si>
    <t>Individual</t>
  </si>
  <si>
    <t>INDIVIDUAL</t>
  </si>
  <si>
    <t>CR5081</t>
  </si>
  <si>
    <t>Royal Villa Kitengela Community</t>
  </si>
  <si>
    <t>ROYAL VILLA KITENGELA COMMUNITY</t>
  </si>
  <si>
    <t>CR5082</t>
  </si>
  <si>
    <t>Young Muslim Association</t>
  </si>
  <si>
    <t>YOUNG MUSLIM ASSOCIATION</t>
  </si>
  <si>
    <t>CR5083</t>
  </si>
  <si>
    <t>Fasal Rajan</t>
  </si>
  <si>
    <t>FASAL RAJAN</t>
  </si>
  <si>
    <t>CR5084</t>
  </si>
  <si>
    <t>Rotary</t>
  </si>
  <si>
    <t>ROTARY</t>
  </si>
  <si>
    <t>CR5085</t>
  </si>
  <si>
    <t>Wandey Company Ltd</t>
  </si>
  <si>
    <t>WANDEY COMPANY LTD</t>
  </si>
  <si>
    <t>CR5086</t>
  </si>
  <si>
    <t>MALNODEZ SAFARIS LTD</t>
  </si>
  <si>
    <t>CR5087</t>
  </si>
  <si>
    <t>PANOI HOLDINGS LTD</t>
  </si>
  <si>
    <t>CR5088</t>
  </si>
  <si>
    <t>DANA HARDWARE</t>
  </si>
  <si>
    <t>CR5089</t>
  </si>
  <si>
    <t>BRIGHTSPACE INVESTMENTS LIMITED</t>
  </si>
  <si>
    <t>CR5090</t>
  </si>
  <si>
    <t>Diar Hospitality Limited</t>
  </si>
  <si>
    <t>DIAR HOSPITALITY LIMITED</t>
  </si>
  <si>
    <t>CR5091</t>
  </si>
  <si>
    <t>PEMBE FLOUR MILLS</t>
  </si>
  <si>
    <t>CR5092</t>
  </si>
  <si>
    <t>AVIATORS</t>
  </si>
  <si>
    <t>CR5093</t>
  </si>
  <si>
    <t>BOOKING.COM</t>
  </si>
  <si>
    <t>CR5094</t>
  </si>
  <si>
    <t>K.I.C.C</t>
  </si>
  <si>
    <t>CR5095</t>
  </si>
  <si>
    <t>Sislink General Suppliers</t>
  </si>
  <si>
    <t>SISLINK GENERAL SUPPLIERS</t>
  </si>
  <si>
    <t>CR5096</t>
  </si>
  <si>
    <t>Qupid Logistics</t>
  </si>
  <si>
    <t>QUPID LOGISTICS</t>
  </si>
  <si>
    <t>CR5097</t>
  </si>
  <si>
    <t>DINCITY INVESTMENT LIMITED</t>
  </si>
  <si>
    <t>CR5098</t>
  </si>
  <si>
    <t xml:space="preserve"> WAJIR FAHARI GUEST HOUSE</t>
  </si>
  <si>
    <t>WAJIR FAHARI GUEST HOUSE</t>
  </si>
  <si>
    <t>CR5099</t>
  </si>
  <si>
    <t>Funrift Interiors</t>
  </si>
  <si>
    <t>FUNRIFT INTERIORS</t>
  </si>
  <si>
    <t>CR5100</t>
  </si>
  <si>
    <t>Platinum credit Limited</t>
  </si>
  <si>
    <t>PLATINUM CREDIT LIMITED</t>
  </si>
  <si>
    <t>CR5101</t>
  </si>
  <si>
    <t>I&amp;M Bank foundation Limited</t>
  </si>
  <si>
    <t>I&amp;M BANK FOUNDATION LIMITED</t>
  </si>
  <si>
    <t>CR5102</t>
  </si>
  <si>
    <t>Copylink Masters Company Limited</t>
  </si>
  <si>
    <t>0721-903034</t>
  </si>
  <si>
    <t>COPYLINK MASTERS COMPANY LIMITED</t>
  </si>
  <si>
    <t>CR5103</t>
  </si>
  <si>
    <t>Selella Resort</t>
  </si>
  <si>
    <t>SELELLA RESORT</t>
  </si>
  <si>
    <t>CR5104</t>
  </si>
  <si>
    <t>TANA PALACE HOTEL</t>
  </si>
  <si>
    <t>+245 720 10 20 20</t>
  </si>
  <si>
    <t>CR5105</t>
  </si>
  <si>
    <t>Kichemu Runda Hardware</t>
  </si>
  <si>
    <t>KICHEMU RUNDA HARDWARE</t>
  </si>
  <si>
    <t>CR5106</t>
  </si>
  <si>
    <t>Milkah's Investment</t>
  </si>
  <si>
    <t>MILKAH'S INVESTMENT</t>
  </si>
  <si>
    <t>CR5107</t>
  </si>
  <si>
    <t>Toda Medical</t>
  </si>
  <si>
    <t>TODA MEDICAL</t>
  </si>
  <si>
    <t>CR5108</t>
  </si>
  <si>
    <t>Lachlan Kenya Limited</t>
  </si>
  <si>
    <t>LACHLAN KENYA LIMITED</t>
  </si>
  <si>
    <t>CR5109</t>
  </si>
  <si>
    <t>Sarova Imperial Kisumu</t>
  </si>
  <si>
    <t>SAROVA IMPERIAL KISUMU</t>
  </si>
  <si>
    <t>CR5110</t>
  </si>
  <si>
    <t>Continental Development Alliance Consultants Ltd</t>
  </si>
  <si>
    <t>CONTINENTAL DEVELOPMENT ALLIANCE CONSULTANTS LTD</t>
  </si>
  <si>
    <t>CR5111</t>
  </si>
  <si>
    <t>John's Hotel</t>
  </si>
  <si>
    <t>JOHN'S HOTEL</t>
  </si>
  <si>
    <t>CR5112</t>
  </si>
  <si>
    <t>Faith Suppliers</t>
  </si>
  <si>
    <t>FAITH SUPPLIERS</t>
  </si>
  <si>
    <t>CR5113</t>
  </si>
  <si>
    <t>Dr. richard Dimba Kiaka, Ph.D.</t>
  </si>
  <si>
    <t>DR. RICHARD DIMBA KIAKA, PH.D.</t>
  </si>
  <si>
    <t>CR5114</t>
  </si>
  <si>
    <t>Nasri Livelihoods Foundation</t>
  </si>
  <si>
    <t>NASRI LIVELIHOODS FOUNDATION</t>
  </si>
  <si>
    <t>CR5115</t>
  </si>
  <si>
    <t>Pinecone Hotel Kisumu (PHK) ltd</t>
  </si>
  <si>
    <t>PINECONE HOTEL KISUMU (PHK) LTD</t>
  </si>
  <si>
    <t>CR5116</t>
  </si>
  <si>
    <t>Zuri Bien Hotel Limited</t>
  </si>
  <si>
    <t>ZURI BIEN HOTEL LIMITED</t>
  </si>
  <si>
    <t>CR5117</t>
  </si>
  <si>
    <t>Burchs Resort Naivasha Limited</t>
  </si>
  <si>
    <t>BURCHS RESORT NAIVASHA LIMITED</t>
  </si>
  <si>
    <t>CR5118</t>
  </si>
  <si>
    <t>Kensalrise Limited</t>
  </si>
  <si>
    <t>KENSALRISE LIMITED</t>
  </si>
  <si>
    <t>CR5119</t>
  </si>
  <si>
    <t>Amazon kenya</t>
  </si>
  <si>
    <t>AMAZON KENYA</t>
  </si>
  <si>
    <t>CR5120</t>
  </si>
  <si>
    <t>Nairobi Accueil</t>
  </si>
  <si>
    <t>NAIROBI ACCUEIL</t>
  </si>
  <si>
    <t>CR5121</t>
  </si>
  <si>
    <t>Noblegate Academy</t>
  </si>
  <si>
    <t>NOBLEGATE ACADEMY</t>
  </si>
  <si>
    <t>CR5122</t>
  </si>
  <si>
    <t>Karcher</t>
  </si>
  <si>
    <t>KARCHER</t>
  </si>
  <si>
    <t>CR5123</t>
  </si>
  <si>
    <t>Jumia Kenya</t>
  </si>
  <si>
    <t>JUMIA KENYA</t>
  </si>
  <si>
    <t>CR5124</t>
  </si>
  <si>
    <t>Stima sacco</t>
  </si>
  <si>
    <t>STIMA SACCO</t>
  </si>
  <si>
    <t>CR5125</t>
  </si>
  <si>
    <t>The Warwick Hotel</t>
  </si>
  <si>
    <t>THE WARWICK HOTEL</t>
  </si>
  <si>
    <t>CR5126</t>
  </si>
  <si>
    <t>El-Boran Hotel &amp; Spa</t>
  </si>
  <si>
    <t>EL-BORAN HOTEL &amp; SPA</t>
  </si>
  <si>
    <t>CR5127</t>
  </si>
  <si>
    <t>Comfort Hardware Rumuruti</t>
  </si>
  <si>
    <t>COMFORT HARDWARE RUMURUTI</t>
  </si>
  <si>
    <t>CR5128</t>
  </si>
  <si>
    <t>Gitz Designers Limited</t>
  </si>
  <si>
    <t>GITZ DESIGNERS LIMITED</t>
  </si>
  <si>
    <t>CR5129</t>
  </si>
  <si>
    <t>GAZA PRINTERS AND OFFICE SUPPLIERS</t>
  </si>
  <si>
    <t>CR5130</t>
  </si>
  <si>
    <t xml:space="preserve">Abdimat  ICT Solutions </t>
  </si>
  <si>
    <t>ABDIMAT  ICT SOLUTIONS</t>
  </si>
  <si>
    <t>CR5131</t>
  </si>
  <si>
    <t>Datum Access Ltd</t>
  </si>
  <si>
    <t>DATUM ACCESS LTD</t>
  </si>
  <si>
    <t>CR5132</t>
  </si>
  <si>
    <t>Coral Savanna Limited</t>
  </si>
  <si>
    <t>CORAL SAVANNA LIMITED</t>
  </si>
  <si>
    <t>CR5133</t>
  </si>
  <si>
    <t>Syokimau ICD Limited</t>
  </si>
  <si>
    <t>SYOKIMAU ICD LIMITED</t>
  </si>
  <si>
    <t>CR5134</t>
  </si>
  <si>
    <t>ICEA Riverside Park</t>
  </si>
  <si>
    <t>ICEA RIVERSIDE PARK</t>
  </si>
  <si>
    <t>CR5135</t>
  </si>
  <si>
    <t xml:space="preserve">Client Digital Network </t>
  </si>
  <si>
    <t>CLIENT DIGITAL NETWORK</t>
  </si>
  <si>
    <t>CR5136</t>
  </si>
  <si>
    <t>Government Advertising Agency</t>
  </si>
  <si>
    <t>GOVERNMENT ADVERTISING AGENCY</t>
  </si>
  <si>
    <t>CR5137</t>
  </si>
  <si>
    <t>Iabo Solutions Limited</t>
  </si>
  <si>
    <t>IABO SOLUTIONS LIMITED</t>
  </si>
  <si>
    <t>CR5138</t>
  </si>
  <si>
    <t>Yumna Enterprises Limited</t>
  </si>
  <si>
    <t>YUMNA ENTERPRISES LIMITED</t>
  </si>
  <si>
    <t>CR5139</t>
  </si>
  <si>
    <t>Haja Ventures Limited</t>
  </si>
  <si>
    <t>HAJA VENTURES LIMITED</t>
  </si>
  <si>
    <t>CR5140</t>
  </si>
  <si>
    <t>Furniture International Limited</t>
  </si>
  <si>
    <t>FURNITURE INTERNATIONAL LIMITED</t>
  </si>
  <si>
    <t>CR5141</t>
  </si>
  <si>
    <t>Tylink Group Limited</t>
  </si>
  <si>
    <t>TYLINK GROUP LIMITED</t>
  </si>
  <si>
    <t>CR5142</t>
  </si>
  <si>
    <t>Nenyon Graphix Limited</t>
  </si>
  <si>
    <t>254714496640,</t>
  </si>
  <si>
    <t>NENYON GRAPHIX LIMITED</t>
  </si>
  <si>
    <t>CR5143</t>
  </si>
  <si>
    <t>Mzima Africa Travel Limited</t>
  </si>
  <si>
    <t>MZIMA AFRICA TRAVEL LIMITED</t>
  </si>
  <si>
    <t>CR5144</t>
  </si>
  <si>
    <t>Milambo Radio Saalam's Club SHG</t>
  </si>
  <si>
    <t>MILAMBO RADIO SAALAM'S CLUB SHG</t>
  </si>
  <si>
    <t>CR5145</t>
  </si>
  <si>
    <t>Chevik Limited</t>
  </si>
  <si>
    <t>CHEVIK LIMITED</t>
  </si>
  <si>
    <t>CR5147</t>
  </si>
  <si>
    <t>Media One Productions</t>
  </si>
  <si>
    <t>MEDIA ONE PRODUCTIONS</t>
  </si>
  <si>
    <t>CR5148</t>
  </si>
  <si>
    <t>Jordan Creatives</t>
  </si>
  <si>
    <t>JORDAN CREATIVES</t>
  </si>
  <si>
    <t>CR5149</t>
  </si>
  <si>
    <t>Turkland Graphics</t>
  </si>
  <si>
    <t>TURKLAND GRAPHICS</t>
  </si>
  <si>
    <t>CR5150</t>
  </si>
  <si>
    <t>Eigen General Enterprise Limited</t>
  </si>
  <si>
    <t>EIGEN GENERAL ENTERPRISE LIMITED</t>
  </si>
  <si>
    <t>CR5151</t>
  </si>
  <si>
    <t>Mohrale Tours &amp; Travel Limited</t>
  </si>
  <si>
    <t>MOHRALE TOURS &amp; TRAVEL LIMITED</t>
  </si>
  <si>
    <t>CR5152</t>
  </si>
  <si>
    <t xml:space="preserve">Samsun Holdingd Ltd </t>
  </si>
  <si>
    <t>SAMSUN HOLDINGD LTD</t>
  </si>
  <si>
    <t>CR5153</t>
  </si>
  <si>
    <t>Leyba Investment Limited</t>
  </si>
  <si>
    <t>LEYBA INVESTMENT LIMITED</t>
  </si>
  <si>
    <t>CR5154</t>
  </si>
  <si>
    <t>Malibos services limited</t>
  </si>
  <si>
    <t>MALIBOS SERVICES LIMITED</t>
  </si>
  <si>
    <t>CR5155</t>
  </si>
  <si>
    <t>FRONTFIELD LTD</t>
  </si>
  <si>
    <t>CR5156</t>
  </si>
  <si>
    <t>Santa Isabellah Cafe</t>
  </si>
  <si>
    <t>SANTA ISABELLAH CAFE</t>
  </si>
  <si>
    <t>CR5157</t>
  </si>
  <si>
    <t xml:space="preserve">APA Insurance </t>
  </si>
  <si>
    <t>APA INSURANCE</t>
  </si>
  <si>
    <t>CR5158</t>
  </si>
  <si>
    <t xml:space="preserve">Paul Wafula John </t>
  </si>
  <si>
    <t>PAUL WAFULA JOHN</t>
  </si>
  <si>
    <t>CR5159</t>
  </si>
  <si>
    <t>Chana Family</t>
  </si>
  <si>
    <t>CHANA FAMILY</t>
  </si>
  <si>
    <t>CR5160</t>
  </si>
  <si>
    <t>Roy Transmotors Ltd</t>
  </si>
  <si>
    <t>ROY TRANSMOTORS LTD</t>
  </si>
  <si>
    <t>CR5161</t>
  </si>
  <si>
    <t>Naivasha Lodge</t>
  </si>
  <si>
    <t>NAIVASHA LODGE</t>
  </si>
  <si>
    <t>CR5162</t>
  </si>
  <si>
    <t>MIDCO TEXTILES (EA) LIMITED</t>
  </si>
  <si>
    <t>CR5163</t>
  </si>
  <si>
    <t>D.Light</t>
  </si>
  <si>
    <t>D.LIGHT</t>
  </si>
  <si>
    <t>CR5164</t>
  </si>
  <si>
    <t>Independent Policing Oversight Authority (IPOA)</t>
  </si>
  <si>
    <t>INDEPENDENT POLICING OVERSIGHT AUTHORITY (IPOA)</t>
  </si>
  <si>
    <t>CR5165</t>
  </si>
  <si>
    <t>MOHAMED SUDI KHAMIS</t>
  </si>
  <si>
    <t>CR5166</t>
  </si>
  <si>
    <t>JoroCom Technologies</t>
  </si>
  <si>
    <t>JOROCOM TECHNOLOGIES</t>
  </si>
  <si>
    <t>CR5167</t>
  </si>
  <si>
    <t>Ruchris Enterprises Limited</t>
  </si>
  <si>
    <t>RUCHRIS ENTERPRISES LIMITED</t>
  </si>
  <si>
    <t>CR5168</t>
  </si>
  <si>
    <t>Hunters Paradise Cottages</t>
  </si>
  <si>
    <t>HUNTERS PARADISE COTTAGES</t>
  </si>
  <si>
    <t>CR5169</t>
  </si>
  <si>
    <t>SYPHY KENYA LIMITED</t>
  </si>
  <si>
    <t>CR5170</t>
  </si>
  <si>
    <t>Pembe Flour Mills Ltd</t>
  </si>
  <si>
    <t>PEMBE FLOUR MILLS LTD</t>
  </si>
  <si>
    <t>CR5171</t>
  </si>
  <si>
    <t>Dacosta Brands Limited</t>
  </si>
  <si>
    <t>DACOSTA BRANDS LIMITED</t>
  </si>
  <si>
    <t>CR5172</t>
  </si>
  <si>
    <t>Coast Authority Development</t>
  </si>
  <si>
    <t>COAST AUTHORITY DEVELOPMENT</t>
  </si>
  <si>
    <t>CR5173</t>
  </si>
  <si>
    <t>Ketty tours, travels &amp; safaris ltd</t>
  </si>
  <si>
    <t>KETTY TOURS, TRAVELS &amp; SAFARIS LTD</t>
  </si>
  <si>
    <t>CR5174</t>
  </si>
  <si>
    <t>Bookstat supplies limited</t>
  </si>
  <si>
    <t>BOOKSTAT SUPPLIES LIMITED</t>
  </si>
  <si>
    <t>CR5175</t>
  </si>
  <si>
    <t>Downstreet Pharmaceutical Ltd</t>
  </si>
  <si>
    <t>DOWNSTREET PHARMACEUTICAL LTD</t>
  </si>
  <si>
    <t>CR5176</t>
  </si>
  <si>
    <t>North Coast Beach Hotel</t>
  </si>
  <si>
    <t>NORTH COAST BEACH HOTEL</t>
  </si>
  <si>
    <t>CR5177</t>
  </si>
  <si>
    <t>Wally Travel Service</t>
  </si>
  <si>
    <t>WALLY TRAVEL SERVICE</t>
  </si>
  <si>
    <t>CR5178</t>
  </si>
  <si>
    <t>CR5179</t>
  </si>
  <si>
    <t>Ukunda Hardware &amp; General Suppliers Ltd</t>
  </si>
  <si>
    <t>UKUNDA HARDWARE &amp; GENERAL SUPPLIERS LTD</t>
  </si>
  <si>
    <t>CR5180</t>
  </si>
  <si>
    <t>Joseph Lemkol Nakali</t>
  </si>
  <si>
    <t>JOSEPH LEMKOL NAKALI</t>
  </si>
  <si>
    <t>CR5181</t>
  </si>
  <si>
    <t>Anthony Kiprop</t>
  </si>
  <si>
    <t>ANTHONY KIPROP</t>
  </si>
  <si>
    <t>CR5182</t>
  </si>
  <si>
    <t>BASHAL CONNECT TRADERS</t>
  </si>
  <si>
    <t>CR5183</t>
  </si>
  <si>
    <t>Anole Guest House</t>
  </si>
  <si>
    <t>ANOLE GUEST HOUSE</t>
  </si>
  <si>
    <t>CR5184</t>
  </si>
  <si>
    <t>LAQDIMA ENTERPRISES LIMITED</t>
  </si>
  <si>
    <t>CR5185</t>
  </si>
  <si>
    <t>Real Time Company Limited</t>
  </si>
  <si>
    <t>REAL TIME COMPANY LIMITED</t>
  </si>
  <si>
    <t>CR5186</t>
  </si>
  <si>
    <t>Aromax Ventures Limites</t>
  </si>
  <si>
    <t>AROMAX VENTURES LIMITES</t>
  </si>
  <si>
    <t>CR5187</t>
  </si>
  <si>
    <t>Premier Delight Limited</t>
  </si>
  <si>
    <t>PREMIER DELIGHT LIMITED</t>
  </si>
  <si>
    <t>CR5188</t>
  </si>
  <si>
    <t>Waterproofing and Allied Construction Limited</t>
  </si>
  <si>
    <t>WATERPROOFING AND ALLIED CONSTRUCTION LIMITED</t>
  </si>
  <si>
    <t>CR5189</t>
  </si>
  <si>
    <t>TULIPS FOOD PARLOUR LIMITED</t>
  </si>
  <si>
    <t>0 792 493 737</t>
  </si>
  <si>
    <t>CR5190</t>
  </si>
  <si>
    <t>Umbrella Mall Limited</t>
  </si>
  <si>
    <t>UMBRELLA MALL LIMITED</t>
  </si>
  <si>
    <t>CR5191</t>
  </si>
  <si>
    <t>Zirker Investments Company LtD</t>
  </si>
  <si>
    <t>ZIRKER INVESTMENTS COMPANY LTD</t>
  </si>
  <si>
    <t>CR5192</t>
  </si>
  <si>
    <t>Jacques Sindayigaya</t>
  </si>
  <si>
    <t>JACQUES SINDAYIGAYA</t>
  </si>
  <si>
    <t>CR5193</t>
  </si>
  <si>
    <t>Tiger Packaging Limited</t>
  </si>
  <si>
    <t>TIGER PACKAGING LIMITED</t>
  </si>
  <si>
    <t>CR5194</t>
  </si>
  <si>
    <t>Kajiado Cultural Resort Limited</t>
  </si>
  <si>
    <t>KAJIADO CULTURAL RESORT LIMITED</t>
  </si>
  <si>
    <t>CR5195</t>
  </si>
  <si>
    <t>MONSOON DRILLERS</t>
  </si>
  <si>
    <t>CR5196</t>
  </si>
  <si>
    <t>RALASA SUPPLIER AND CATERING SERVICES</t>
  </si>
  <si>
    <t>CR5197</t>
  </si>
  <si>
    <t>Kenya Civil Aviation Authority</t>
  </si>
  <si>
    <t>KENYA CIVIL AVIATION AUTHORITY</t>
  </si>
  <si>
    <t>CR5198</t>
  </si>
  <si>
    <t>Midland Hotel LTD</t>
  </si>
  <si>
    <t>MIDLAND HOTEL LTD</t>
  </si>
  <si>
    <t>CR5199</t>
  </si>
  <si>
    <t>Seasons Worldwide</t>
  </si>
  <si>
    <t>SEASONS WORLDWIDE</t>
  </si>
  <si>
    <t>CR5200</t>
  </si>
  <si>
    <t>Dr. Richard Dimba Kiaka</t>
  </si>
  <si>
    <t>DR. RICHARD DIMBA KIAKA</t>
  </si>
  <si>
    <t>CR5201</t>
  </si>
  <si>
    <t>Kavirondo Fishnet</t>
  </si>
  <si>
    <t>KAVIRONDO FISHNET</t>
  </si>
  <si>
    <t>CR5202</t>
  </si>
  <si>
    <t>Kenya School of Revenue -KESRA</t>
  </si>
  <si>
    <t>KENYA SCHOOL OF REVENUE -KESRA</t>
  </si>
  <si>
    <t>CR5203</t>
  </si>
  <si>
    <t>SandField Lodwar Camp Ltd</t>
  </si>
  <si>
    <t>SANDFIELD LODWAR CAMP LTD</t>
  </si>
  <si>
    <t>CR5204</t>
  </si>
  <si>
    <t>Unique Stitches and Fabric co ltd</t>
  </si>
  <si>
    <t>UNIQUE STITCHES AND FABRIC CO LTD</t>
  </si>
  <si>
    <t>CR5205</t>
  </si>
  <si>
    <t>Chester Hotel K Ltd</t>
  </si>
  <si>
    <t>CHESTER HOTEL K LTD</t>
  </si>
  <si>
    <t>CR5206</t>
  </si>
  <si>
    <t>Crown Hotel Limited</t>
  </si>
  <si>
    <t>CROWN HOTEL LIMITED</t>
  </si>
  <si>
    <t>CR5207</t>
  </si>
  <si>
    <t>Jomac Media Enterprises</t>
  </si>
  <si>
    <t>JOMAC MEDIA ENTERPRISES</t>
  </si>
  <si>
    <t>CR5208</t>
  </si>
  <si>
    <t>Adismo Auto Garage Limited</t>
  </si>
  <si>
    <t>ADISMO AUTO GARAGE LIMITED</t>
  </si>
  <si>
    <t>CR5209</t>
  </si>
  <si>
    <t>Merica Holdings Limited</t>
  </si>
  <si>
    <t>MERICA HOLDINGS LIMITED</t>
  </si>
  <si>
    <t>CR5210</t>
  </si>
  <si>
    <t>Sai printers</t>
  </si>
  <si>
    <t>SAI PRINTERS</t>
  </si>
  <si>
    <t>CR5211</t>
  </si>
  <si>
    <t xml:space="preserve">Housing Innovations Africa </t>
  </si>
  <si>
    <t>HOUSING INNOVATIONS AFRICA</t>
  </si>
  <si>
    <t>CR5212</t>
  </si>
  <si>
    <t>Adapt IT(Pty) Ltd</t>
  </si>
  <si>
    <t>ADAPT IT(PTY) LTD</t>
  </si>
  <si>
    <t>CR5213</t>
  </si>
  <si>
    <t>Sheth Chandravadan Shantilal</t>
  </si>
  <si>
    <t>SHETH CHANDRAVADAN SHANTILAL</t>
  </si>
  <si>
    <t>CR5214</t>
  </si>
  <si>
    <t>Mapetech Enterprises</t>
  </si>
  <si>
    <t>MAPETECH ENTERPRISES</t>
  </si>
  <si>
    <t>CR5215</t>
  </si>
  <si>
    <t xml:space="preserve">Dolack Pharmaceutical LTD </t>
  </si>
  <si>
    <t>DOLACK PHARMACEUTICAL LTD</t>
  </si>
  <si>
    <t>CR5216</t>
  </si>
  <si>
    <t>Vanguard Engineering Limited</t>
  </si>
  <si>
    <t>VANGUARD ENGINEERING LIMITED</t>
  </si>
  <si>
    <t>CR5217</t>
  </si>
  <si>
    <t>Stitching Jamnbo Hakuna Matata</t>
  </si>
  <si>
    <t>STITCHING JAMNBO HAKUNA MATATA</t>
  </si>
  <si>
    <t>CR5218</t>
  </si>
  <si>
    <t>Paradise Inn Ahmed Gate</t>
  </si>
  <si>
    <t>Contact: 0710334893</t>
  </si>
  <si>
    <t>PARADISE INN AHMED GATE</t>
  </si>
  <si>
    <t>CR5219</t>
  </si>
  <si>
    <t>Sanabil Construction and Suppliers Limited</t>
  </si>
  <si>
    <t>SANABIL CONSTRUCTION AND SUPPLIERS LIMITED</t>
  </si>
  <si>
    <t>CR5220</t>
  </si>
  <si>
    <t>Joel Kiumbe kamau</t>
  </si>
  <si>
    <t>JOEL KIUMBE KAMAU</t>
  </si>
  <si>
    <t>CR5221</t>
  </si>
  <si>
    <t>Maryanne Njeri Njoroge</t>
  </si>
  <si>
    <t>MARYANNE NJERI NJOROGE</t>
  </si>
  <si>
    <t>CR5222</t>
  </si>
  <si>
    <t>Phoebe Adhiambo Ogwang</t>
  </si>
  <si>
    <t>PHOEBE ADHIAMBO OGWANG</t>
  </si>
  <si>
    <t>CR5223</t>
  </si>
  <si>
    <t>Park Inn by Radisson</t>
  </si>
  <si>
    <t>PARK INN BY RADISSON</t>
  </si>
  <si>
    <t>CR5224</t>
  </si>
  <si>
    <t>Golf Hotel limited</t>
  </si>
  <si>
    <t>GOLF HOTEL LIMITED</t>
  </si>
  <si>
    <t>CR5225</t>
  </si>
  <si>
    <t>SKYZ9 Hotel</t>
  </si>
  <si>
    <t>SKYZ9 HOTEL</t>
  </si>
  <si>
    <t>CR5226</t>
  </si>
  <si>
    <t>WEMADAS INVESTMENT</t>
  </si>
  <si>
    <t>CR5227</t>
  </si>
  <si>
    <t>LUBAO FM</t>
  </si>
  <si>
    <t>CR5228</t>
  </si>
  <si>
    <t>Open Solutions International</t>
  </si>
  <si>
    <t>OPEN SOLUTIONS INTERNATIONAL</t>
  </si>
  <si>
    <t>CR5229</t>
  </si>
  <si>
    <t>Tamarind Tree Hotel</t>
  </si>
  <si>
    <t>TAMARIND TREE HOTEL</t>
  </si>
  <si>
    <t>CR5230</t>
  </si>
  <si>
    <t>Denvert Limited</t>
  </si>
  <si>
    <t>DENVERT LIMITED</t>
  </si>
  <si>
    <t>CR5231</t>
  </si>
  <si>
    <t>Brand Beacon Limited</t>
  </si>
  <si>
    <t>BRAND BEACON LIMITED</t>
  </si>
  <si>
    <t>CR5232</t>
  </si>
  <si>
    <t>Dunstar Limited</t>
  </si>
  <si>
    <t>DUNSTAR LIMITED</t>
  </si>
  <si>
    <t>CR5233</t>
  </si>
  <si>
    <t>SEYAHAR CONSTRUCTION AND GENERAL SUPPLOERS LIMITED</t>
  </si>
  <si>
    <t>CR5234</t>
  </si>
  <si>
    <t>Transmax Solutions Limited</t>
  </si>
  <si>
    <t>TRANSMAX SOLUTIONS LIMITED</t>
  </si>
  <si>
    <t>CR5235</t>
  </si>
  <si>
    <t>Kareem Guest house Ltd</t>
  </si>
  <si>
    <t>KAREEM GUEST HOUSE LTD</t>
  </si>
  <si>
    <t>CR5236</t>
  </si>
  <si>
    <t>Wanders Logistics LTD</t>
  </si>
  <si>
    <t>WANDERS LOGISTICS LTD</t>
  </si>
  <si>
    <t>CR5237</t>
  </si>
  <si>
    <t>Magnes Group Inc</t>
  </si>
  <si>
    <t>(905)845-9793</t>
  </si>
  <si>
    <t>MAGNES GROUP INC</t>
  </si>
  <si>
    <t>CR5238</t>
  </si>
  <si>
    <t>Jari Stores</t>
  </si>
  <si>
    <t>JARI STORES</t>
  </si>
  <si>
    <t>CR5239</t>
  </si>
  <si>
    <t>A &amp; K Ventures LTD</t>
  </si>
  <si>
    <t>A &amp; K VENTURES LTD</t>
  </si>
  <si>
    <t>CR5240</t>
  </si>
  <si>
    <t>Frontier Optical Networks Limited</t>
  </si>
  <si>
    <t>FRONTIER OPTICAL NETWORKS LIMITED</t>
  </si>
  <si>
    <t>CR5241</t>
  </si>
  <si>
    <t>Muthemba Textlies Limited</t>
  </si>
  <si>
    <t>MUTHEMBA TEXTLIES LIMITED</t>
  </si>
  <si>
    <t>CR5242</t>
  </si>
  <si>
    <t>Cold Solutions Kenya</t>
  </si>
  <si>
    <t>COLD SOLUTIONS KENYA</t>
  </si>
  <si>
    <t>CR5243</t>
  </si>
  <si>
    <t>Burney's Inn Hotel</t>
  </si>
  <si>
    <t>BURNEY'S INN HOTEL</t>
  </si>
  <si>
    <t>CR5244</t>
  </si>
  <si>
    <t>The Social House Nairobi</t>
  </si>
  <si>
    <t>THE SOCIAL HOUSE NAIROBI</t>
  </si>
  <si>
    <t>CR5245</t>
  </si>
  <si>
    <t>Simba Lodge</t>
  </si>
  <si>
    <t>SIMBA LODGE</t>
  </si>
  <si>
    <t>CR5246</t>
  </si>
  <si>
    <t>Pisonaz International Limited</t>
  </si>
  <si>
    <t>PISONAZ INTERNATIONAL LIMITED</t>
  </si>
  <si>
    <t>CR5247</t>
  </si>
  <si>
    <t>CITE LANGUAGE SOLUTIONS LTD</t>
  </si>
  <si>
    <t>CR5248</t>
  </si>
  <si>
    <t>Villa Surgical &amp; Equipment LTD</t>
  </si>
  <si>
    <t>VILLA SURGICAL &amp; EQUIPMENT LTD</t>
  </si>
  <si>
    <t>CR5249</t>
  </si>
  <si>
    <t>Tawane and sons construction and supplies limited</t>
  </si>
  <si>
    <t>TAWANE AND SONS CONSTRUCTION AND SUPPLIES LIMITED</t>
  </si>
  <si>
    <t>CR5250</t>
  </si>
  <si>
    <t>Aquatain Products Pty Ltd</t>
  </si>
  <si>
    <t>AQUATAIN PRODUCTS PTY LTD</t>
  </si>
  <si>
    <t>CR5251</t>
  </si>
  <si>
    <t>NORWEGIAN RED CROSS</t>
  </si>
  <si>
    <t>CR5252</t>
  </si>
  <si>
    <t>Sixty Four Auto Solution</t>
  </si>
  <si>
    <t>SIXTY FOUR AUTO SOLUTION</t>
  </si>
  <si>
    <t>CR5253</t>
  </si>
  <si>
    <t>Franco Ventures Limited</t>
  </si>
  <si>
    <t>FRANCO VENTURES LIMITED</t>
  </si>
  <si>
    <t>CR5254</t>
  </si>
  <si>
    <t>Kankat Company Limited</t>
  </si>
  <si>
    <t>KANKAT COMPANY LIMITED</t>
  </si>
  <si>
    <t>CR5255</t>
  </si>
  <si>
    <t>Meglyn Enterprises</t>
  </si>
  <si>
    <t>MEGLYN ENTERPRISES</t>
  </si>
  <si>
    <t>CR5256</t>
  </si>
  <si>
    <t>Maridadi Glass and Hardware Limited</t>
  </si>
  <si>
    <t>MARIDADI GLASS AND HARDWARE LIMITED</t>
  </si>
  <si>
    <t>CR5257</t>
  </si>
  <si>
    <t>Southwest Hotel Limited</t>
  </si>
  <si>
    <t>SOUTHWEST HOTEL LIMITED</t>
  </si>
  <si>
    <t>CR5258</t>
  </si>
  <si>
    <t>Peace Winds Japan</t>
  </si>
  <si>
    <t>PEACE WINDS JAPAN</t>
  </si>
  <si>
    <t>CR5259</t>
  </si>
  <si>
    <t>Barbara Leseni</t>
  </si>
  <si>
    <t>BARBARA LESENI</t>
  </si>
  <si>
    <t>CR5260</t>
  </si>
  <si>
    <t>Roniam Construction Limited</t>
  </si>
  <si>
    <t>RONIAM CONSTRUCTION LIMITED</t>
  </si>
  <si>
    <t>CR5261</t>
  </si>
  <si>
    <t>Mulanjo Primary school</t>
  </si>
  <si>
    <t>MULANJO PRIMARY SCHOOL</t>
  </si>
  <si>
    <t>CR5262</t>
  </si>
  <si>
    <t>Nokras Riverine</t>
  </si>
  <si>
    <t>NOKRAS RIVERINE</t>
  </si>
  <si>
    <t>CR5263</t>
  </si>
  <si>
    <t>Proper Motor Garage</t>
  </si>
  <si>
    <t>PROPER MOTOR GARAGE</t>
  </si>
  <si>
    <t>CR5264</t>
  </si>
  <si>
    <t>Highlight Travel Limited BCD Travel</t>
  </si>
  <si>
    <t>HIGHLIGHT TRAVEL LIMITED BCD TRAVEL</t>
  </si>
  <si>
    <t>CR5265</t>
  </si>
  <si>
    <t>Osman A. Abdullah</t>
  </si>
  <si>
    <t>OSMAN A. ABDULLAH</t>
  </si>
  <si>
    <t>CR5266</t>
  </si>
  <si>
    <t>ABDIRAHMAN ISSAK ABDI</t>
  </si>
  <si>
    <t>CR5267</t>
  </si>
  <si>
    <t>Butana Construction Limited</t>
  </si>
  <si>
    <t>0725-575-745</t>
  </si>
  <si>
    <t>BUTANA CONSTRUCTION LIMITED</t>
  </si>
  <si>
    <t>CR5268</t>
  </si>
  <si>
    <t>Nairobi Vetinary Centre</t>
  </si>
  <si>
    <t>NAIROBI VETINARY CENTRE</t>
  </si>
  <si>
    <t>CR5269</t>
  </si>
  <si>
    <t xml:space="preserve">Gofan Safaris </t>
  </si>
  <si>
    <t>GOFAN SAFARIS</t>
  </si>
  <si>
    <t>CR5270</t>
  </si>
  <si>
    <t>Medocal Limited</t>
  </si>
  <si>
    <t>MEDOCAL LIMITED</t>
  </si>
  <si>
    <t>CR5271</t>
  </si>
  <si>
    <t>Hakaam General Company and Suppliers Limited</t>
  </si>
  <si>
    <t>HAKAAM GENERAL COMPANY AND SUPPLIERS LIMITED</t>
  </si>
  <si>
    <t>CR5272</t>
  </si>
  <si>
    <t>Adan Ali Bonaya Ibrahim</t>
  </si>
  <si>
    <t>ADAN ALI BONAYA IBRAHIM</t>
  </si>
  <si>
    <t>CR5273</t>
  </si>
  <si>
    <t>Patrick Ongaya Wandu</t>
  </si>
  <si>
    <t>PATRICK ONGAYA WANDU</t>
  </si>
  <si>
    <t>CR5274</t>
  </si>
  <si>
    <t>Maureen naliaka Nandasaba</t>
  </si>
  <si>
    <t>MAUREEN NALIAKA NANDASABA</t>
  </si>
  <si>
    <t>CR5275</t>
  </si>
  <si>
    <t>Cabsons Merchants Limited</t>
  </si>
  <si>
    <t>CABSONS MERCHANTS LIMITED</t>
  </si>
  <si>
    <t>CR5276</t>
  </si>
  <si>
    <t>Business Archtects</t>
  </si>
  <si>
    <t>BUSINESS ARCHTECTS</t>
  </si>
  <si>
    <t>CR5277</t>
  </si>
  <si>
    <t>CR5278</t>
  </si>
  <si>
    <t>Rware Central Hotel Limited</t>
  </si>
  <si>
    <t>RWARE CENTRAL HOTEL LIMITED</t>
  </si>
  <si>
    <t>CR5279</t>
  </si>
  <si>
    <t>Native Logistics Network</t>
  </si>
  <si>
    <t>NATIVE LOGISTICS NETWORK</t>
  </si>
  <si>
    <t>CR5280</t>
  </si>
  <si>
    <t>Dorcas Nyanchama Obare</t>
  </si>
  <si>
    <t>DORCAS NYANCHAMA OBARE</t>
  </si>
  <si>
    <t>CR5281</t>
  </si>
  <si>
    <t>Xter Enterprise Ltd</t>
  </si>
  <si>
    <t>XTER ENTERPRISE LTD</t>
  </si>
  <si>
    <t>CR5282</t>
  </si>
  <si>
    <t>MTOM System Limited</t>
  </si>
  <si>
    <t>MTOM SYSTEM LIMITED</t>
  </si>
  <si>
    <t>CR5283</t>
  </si>
  <si>
    <t>Faces Promotions Limited</t>
  </si>
  <si>
    <t>FACES PROMOTIONS LIMITED</t>
  </si>
  <si>
    <t>CR5284</t>
  </si>
  <si>
    <t>Visual Graphics Hub</t>
  </si>
  <si>
    <t>VISUAL GRAPHICS HUB</t>
  </si>
  <si>
    <t>CR5285</t>
  </si>
  <si>
    <t xml:space="preserve">Zakale Expeditions </t>
  </si>
  <si>
    <t>ZAKALE EXPEDITIONS</t>
  </si>
  <si>
    <t>CR5286</t>
  </si>
  <si>
    <t>CarMax Service Centre Limited</t>
  </si>
  <si>
    <t>CARMAX SERVICE CENTRE LIMITED</t>
  </si>
  <si>
    <t>CR5287</t>
  </si>
  <si>
    <t>Corporate Solutions Consultancy</t>
  </si>
  <si>
    <t>CORPORATE SOLUTIONS CONSULTANCY</t>
  </si>
  <si>
    <t>CR5288</t>
  </si>
  <si>
    <t>Silas Osano</t>
  </si>
  <si>
    <t>SILAS OSANO</t>
  </si>
  <si>
    <t>CR5289</t>
  </si>
  <si>
    <t>Woolworths Kenya Proprietary LTD</t>
  </si>
  <si>
    <t>WOOLWORTHS KENYA PROPRIETARY LTD</t>
  </si>
  <si>
    <t>CR5290</t>
  </si>
  <si>
    <t>Wright Services Ltd</t>
  </si>
  <si>
    <t>WRIGHT SERVICES LTD</t>
  </si>
  <si>
    <t>CR5291</t>
  </si>
  <si>
    <t>Kenya Vaccines Production Institute (KEVEVAPI)</t>
  </si>
  <si>
    <t>KENYA VACCINES PRODUCTION INSTITUTE (KEVEVAPI)</t>
  </si>
  <si>
    <t>CR5292</t>
  </si>
  <si>
    <t>Systems Hub Ltd</t>
  </si>
  <si>
    <t>SYSTEMS HUB LTD</t>
  </si>
  <si>
    <t>CR5293</t>
  </si>
  <si>
    <t>Scopespec Investment limited</t>
  </si>
  <si>
    <t>SCOPESPEC INVESTMENT LIMITED</t>
  </si>
  <si>
    <t>CR5294</t>
  </si>
  <si>
    <t>The Hotel Ezri limited</t>
  </si>
  <si>
    <t>THE HOTEL EZRI LIMITED</t>
  </si>
  <si>
    <t>CR5295</t>
  </si>
  <si>
    <t>Piston Motors Limited</t>
  </si>
  <si>
    <t>PISTON MOTORS LIMITED</t>
  </si>
  <si>
    <t>CR5296</t>
  </si>
  <si>
    <t>Trade Mark Tribe Hotel Limited</t>
  </si>
  <si>
    <t>TRADE MARK TRIBE HOTEL LIMITED</t>
  </si>
  <si>
    <t>CR5297</t>
  </si>
  <si>
    <t>Kalmoy Investmaent And General Supplies</t>
  </si>
  <si>
    <t>KALMOY INVESTMAENT AND GENERAL SUPPLIES</t>
  </si>
  <si>
    <t>CR5298</t>
  </si>
  <si>
    <t>2NK DT Sacco Society Ltd</t>
  </si>
  <si>
    <t>2NK DT SACCO SOCIETY LTD</t>
  </si>
  <si>
    <t>CR5299</t>
  </si>
  <si>
    <t>Malabun Enterprises Limited</t>
  </si>
  <si>
    <t>MALABUN ENTERPRISES LIMITED</t>
  </si>
  <si>
    <t>CR5300</t>
  </si>
  <si>
    <t>Zuriel Printers</t>
  </si>
  <si>
    <t>ZURIEL PRINTERS</t>
  </si>
  <si>
    <t>CR5301</t>
  </si>
  <si>
    <t>Jallo Constraction and General Supplies Limited</t>
  </si>
  <si>
    <t>JALLO CONSTRACTION AND GENERAL SUPPLIES LIMITED</t>
  </si>
  <si>
    <t>CR5302</t>
  </si>
  <si>
    <t>Joneve Investments</t>
  </si>
  <si>
    <t>JONEVE INVESTMENTS</t>
  </si>
  <si>
    <t>CR5303</t>
  </si>
  <si>
    <t>Lybra Mburu Enterprises</t>
  </si>
  <si>
    <t>LYBRA MBURU ENTERPRISES</t>
  </si>
  <si>
    <t>CR5304</t>
  </si>
  <si>
    <t>Milimani Garden Hotel Limited</t>
  </si>
  <si>
    <t>MILIMANI GARDEN HOTEL LIMITED</t>
  </si>
  <si>
    <t>CR5305</t>
  </si>
  <si>
    <t>Westcomhub Enterprise</t>
  </si>
  <si>
    <t>WESTCOMHUB ENTERPRISE</t>
  </si>
  <si>
    <t>CR5306</t>
  </si>
  <si>
    <t>Sawela Lodges</t>
  </si>
  <si>
    <t>SAWELA LODGES</t>
  </si>
  <si>
    <t>CR5307</t>
  </si>
  <si>
    <t>Geoblue Engineering &amp; Supplies Limited</t>
  </si>
  <si>
    <t>GEOBLUE ENGINEERING &amp; SUPPLIES LIMITED</t>
  </si>
  <si>
    <t>CR5308</t>
  </si>
  <si>
    <t>Shalytech Pro Limited</t>
  </si>
  <si>
    <t>SHALYTECH PRO LIMITED</t>
  </si>
  <si>
    <t>CR5309</t>
  </si>
  <si>
    <t>Kochkim Investment</t>
  </si>
  <si>
    <t>KOCHKIM INVESTMENT</t>
  </si>
  <si>
    <t>CR5310</t>
  </si>
  <si>
    <t>Kerita Trade Hub Limited</t>
  </si>
  <si>
    <t>KERITA TRADE HUB</t>
  </si>
  <si>
    <t>CR5311</t>
  </si>
  <si>
    <t>AMX Traders</t>
  </si>
  <si>
    <t>AMX TRADERS</t>
  </si>
  <si>
    <t>CR5312</t>
  </si>
  <si>
    <t>Matfid Pharma Limited</t>
  </si>
  <si>
    <t>MATFID PHARMA LIMITED</t>
  </si>
  <si>
    <t>CR5313</t>
  </si>
  <si>
    <t>Gardafil Investment Limited</t>
  </si>
  <si>
    <t>GARDAFIL INVESTMENT LIMITED</t>
  </si>
  <si>
    <t>CR5314</t>
  </si>
  <si>
    <t xml:space="preserve">KEBS </t>
  </si>
  <si>
    <t>KEBS</t>
  </si>
  <si>
    <t>CR5315</t>
  </si>
  <si>
    <t>Tribegi LTD</t>
  </si>
  <si>
    <t>TRIBEGI LTD</t>
  </si>
  <si>
    <t>CR5316</t>
  </si>
  <si>
    <t>Soy Afric LTD</t>
  </si>
  <si>
    <t>SOY AFRIC LTD</t>
  </si>
  <si>
    <t>CR5317</t>
  </si>
  <si>
    <t>Greenbelt Distributors Ltd</t>
  </si>
  <si>
    <t>GREENBELT DISTRIBUTORS LTD</t>
  </si>
  <si>
    <t>CR5318</t>
  </si>
  <si>
    <t>Muthaiga Travel Ltd</t>
  </si>
  <si>
    <t>MUTHAIGA TRAVEL LTD</t>
  </si>
  <si>
    <t>CR5319</t>
  </si>
  <si>
    <t>Baraatu Investment Limited</t>
  </si>
  <si>
    <t>BARAATU INVESTMENT LIMITED</t>
  </si>
  <si>
    <t>CR5320</t>
  </si>
  <si>
    <t>Mbilo Limited</t>
  </si>
  <si>
    <t>MBILO LIMITED</t>
  </si>
  <si>
    <t>CR5321</t>
  </si>
  <si>
    <t>Next Africa Access Investments Limited</t>
  </si>
  <si>
    <t>NEXT AFRICA ACCESS INVESTMENTS LIMITED</t>
  </si>
  <si>
    <t>CR5322</t>
  </si>
  <si>
    <t>Pauline Mwikali Kieleko</t>
  </si>
  <si>
    <t>PAULINE MWIKALI KIELEKO</t>
  </si>
  <si>
    <t>CR5323</t>
  </si>
  <si>
    <t>Tredds Resorts</t>
  </si>
  <si>
    <t>TREDDS RESORTS</t>
  </si>
  <si>
    <t>CR5324</t>
  </si>
  <si>
    <t>Marmu Restaurant Ltd</t>
  </si>
  <si>
    <t>MARMU RESTAURANT LTD</t>
  </si>
  <si>
    <t>CR5325</t>
  </si>
  <si>
    <t>Bekam Hotel</t>
  </si>
  <si>
    <t>BEKAM HOTEL</t>
  </si>
  <si>
    <t>CR5326</t>
  </si>
  <si>
    <t>Trevimar Agencies Limited</t>
  </si>
  <si>
    <t>TREVIMAR AGENCIES LIMITED</t>
  </si>
  <si>
    <t>CR5327</t>
  </si>
  <si>
    <t>Afatrading Company Limited</t>
  </si>
  <si>
    <t>AFATRADING COMPANY LIMITED</t>
  </si>
  <si>
    <t>CR5328</t>
  </si>
  <si>
    <t>Astral Aerial RPAS Training</t>
  </si>
  <si>
    <t>ASTRAL AERIAL RPAS TRAINING</t>
  </si>
  <si>
    <t>CR5329</t>
  </si>
  <si>
    <t>Giddys Agrovet Supplies</t>
  </si>
  <si>
    <t>GIDDYS AGROVET SUPPLIES</t>
  </si>
  <si>
    <t>CR5330</t>
  </si>
  <si>
    <t>Thika Green Limited</t>
  </si>
  <si>
    <t>THIKA GREEN LIMITED</t>
  </si>
  <si>
    <t>CR5331</t>
  </si>
  <si>
    <t>FAFAAAN GENERAL SUPPLIERS</t>
  </si>
  <si>
    <t>CR5332</t>
  </si>
  <si>
    <t>Nanjala Limited</t>
  </si>
  <si>
    <t>NANJALA LIMITED</t>
  </si>
  <si>
    <t>CR5333</t>
  </si>
  <si>
    <t>Markj Ventures</t>
  </si>
  <si>
    <t>jmlmalo96@gmail.com</t>
  </si>
  <si>
    <t>MARKJ VENTURES</t>
  </si>
  <si>
    <t>CR5334</t>
  </si>
  <si>
    <t>Mt. Elgon View Pharmacy Ltd</t>
  </si>
  <si>
    <t>MT. ELGON VIEW PHARMACY LTD</t>
  </si>
  <si>
    <t>CR5335</t>
  </si>
  <si>
    <t xml:space="preserve">Aerosafe Africa Consultants Ltd </t>
  </si>
  <si>
    <t>AEROSAFE AFRICA CONSULTANTS LTD</t>
  </si>
  <si>
    <t>CR5336</t>
  </si>
  <si>
    <t>Abdimat  ICT Solutions Limited</t>
  </si>
  <si>
    <t>ABDIMAT  ICT SOLUTIONS LIMITED</t>
  </si>
  <si>
    <t>CR5337</t>
  </si>
  <si>
    <t>El- Paraiso Hotel</t>
  </si>
  <si>
    <t>EL- PARAISO HOTEL</t>
  </si>
  <si>
    <t>CR5338</t>
  </si>
  <si>
    <t>Rensha Enterprises Limited</t>
  </si>
  <si>
    <t>RENSHA ENTERPRISES LIMITED</t>
  </si>
  <si>
    <t>CR5339</t>
  </si>
  <si>
    <t>Sarova Hotels &amp; Resorts Kenya</t>
  </si>
  <si>
    <t>254 709 111 000</t>
  </si>
  <si>
    <t>SAROVA HOTELS &amp; RESORTS KENYA</t>
  </si>
  <si>
    <t>CR5340</t>
  </si>
  <si>
    <t>Rockwel Hotel Ltd</t>
  </si>
  <si>
    <t>ROCKWEL HOTEL LTD</t>
  </si>
  <si>
    <t>CR5341</t>
  </si>
  <si>
    <t xml:space="preserve">Sarova Lion Hill Game Lodge </t>
  </si>
  <si>
    <t>SAROVA LION HILL GAME LODGE</t>
  </si>
  <si>
    <t>CR5342</t>
  </si>
  <si>
    <t>Acacia Lounge and grill</t>
  </si>
  <si>
    <t>ACACIA LOUNGE AND GRILL</t>
  </si>
  <si>
    <t>CR5343</t>
  </si>
  <si>
    <t>Majabow bookshop and stationary supplies limited</t>
  </si>
  <si>
    <t>FLEX DEVELOPERS AND SUPPLIERS</t>
  </si>
  <si>
    <t>CR5344</t>
  </si>
  <si>
    <t>A and A Universal shopping and General Supplier</t>
  </si>
  <si>
    <t>A AND A UNIVERSAL SHOPPING AND GENERAL SUPPLIER</t>
  </si>
  <si>
    <t>CR5345</t>
  </si>
  <si>
    <t>FLEX DEVELOPERSAND SUPPLIERS</t>
  </si>
  <si>
    <t>CR5346</t>
  </si>
  <si>
    <t>Freight Forwarders Solutions Ltd</t>
  </si>
  <si>
    <t>FREIGHT FORWARDERS SOLUTIONS LTD</t>
  </si>
  <si>
    <t>CR5347</t>
  </si>
  <si>
    <t>Pazuri Hotel Limited</t>
  </si>
  <si>
    <t>PAZURI HOTEL LIMITED</t>
  </si>
  <si>
    <t>CR5348</t>
  </si>
  <si>
    <t>Wingustar Solutions Limited</t>
  </si>
  <si>
    <t>WINGUSTAR SOLUTIONS LIMITED</t>
  </si>
  <si>
    <t>CR5349</t>
  </si>
  <si>
    <t>Inter Luxury Hotel</t>
  </si>
  <si>
    <t>INTER LUXURY HOTEL</t>
  </si>
  <si>
    <t>CR5350</t>
  </si>
  <si>
    <t>Lelestar Ventures Limited</t>
  </si>
  <si>
    <t>LELESTAR VENTURES LIMITED</t>
  </si>
  <si>
    <t>CR5351</t>
  </si>
  <si>
    <t>Britsel International Ltd</t>
  </si>
  <si>
    <t>BRITSEL INTERNATIONAL LTD</t>
  </si>
  <si>
    <t>CR5352</t>
  </si>
  <si>
    <t>House Of Procurement Ltd</t>
  </si>
  <si>
    <t>HOUSE OF PROCUREMENT LTD</t>
  </si>
  <si>
    <t>CR5353</t>
  </si>
  <si>
    <t>H n M Group limited</t>
  </si>
  <si>
    <t>H N M GROUP LIMITED</t>
  </si>
  <si>
    <t>CR5354</t>
  </si>
  <si>
    <t>Kelma Decoration</t>
  </si>
  <si>
    <t>KELMA DECORATION</t>
  </si>
  <si>
    <t>CR5355</t>
  </si>
  <si>
    <t>Mass Com Kenya Ltd</t>
  </si>
  <si>
    <t>MASS COM KENYA LTD</t>
  </si>
  <si>
    <t>CR5356</t>
  </si>
  <si>
    <t>Roche</t>
  </si>
  <si>
    <t>ROCHE</t>
  </si>
  <si>
    <t>CR5357</t>
  </si>
  <si>
    <t>Team Investment Concept (Ikigai)</t>
  </si>
  <si>
    <t>TEAM INVESTMENT CONCEPT (IKIGAI)</t>
  </si>
  <si>
    <t>CR5358</t>
  </si>
  <si>
    <t>Nairobi Circle Innovations Consulting Limited</t>
  </si>
  <si>
    <t>NAIROBI CIRCLE INNOVATIONS CONSULTING LIMITED</t>
  </si>
  <si>
    <t>CR5359</t>
  </si>
  <si>
    <t>Awesome Concepts Limited</t>
  </si>
  <si>
    <t>AWESOME CONCEPTS LIMITED</t>
  </si>
  <si>
    <t>CR5360</t>
  </si>
  <si>
    <t>Gurun Agency Limited</t>
  </si>
  <si>
    <t>GURUN AGENCY LIMITED</t>
  </si>
  <si>
    <t>CR5361</t>
  </si>
  <si>
    <t>OracoSolution Ltd</t>
  </si>
  <si>
    <t>ORACOSOLUTION LTD</t>
  </si>
  <si>
    <t>CR5362</t>
  </si>
  <si>
    <t>Azad Agencies Ltd</t>
  </si>
  <si>
    <t>AZAD AGENCIES LTD</t>
  </si>
  <si>
    <t>CR5363</t>
  </si>
  <si>
    <t>Reyvy Suppliers</t>
  </si>
  <si>
    <t>REYVY SUPPLIERS</t>
  </si>
  <si>
    <t>CR5364</t>
  </si>
  <si>
    <t>Juluok Computers Enterprises Ltd</t>
  </si>
  <si>
    <t>JULUOK COMPUTERS ENTERPRISES LTD</t>
  </si>
  <si>
    <t>CR5365</t>
  </si>
  <si>
    <t>Big Tyme Entertainment Solutions</t>
  </si>
  <si>
    <t>BIG TYME ENTERTAINMENT SOLUTIONS</t>
  </si>
  <si>
    <t>CR5366</t>
  </si>
  <si>
    <t>BRITISH RED CROSS</t>
  </si>
  <si>
    <t>CR5367</t>
  </si>
  <si>
    <t xml:space="preserve">The Great Spoon Catering Services </t>
  </si>
  <si>
    <t>THE GREAT SPOON CATERING SERVICES</t>
  </si>
  <si>
    <t>CR5368</t>
  </si>
  <si>
    <t>Showers plumbers and Hardware Enterprises</t>
  </si>
  <si>
    <t>SHOWERS PLUMBERS AND HARDWARE ENTERPRISES</t>
  </si>
  <si>
    <t>CR5369</t>
  </si>
  <si>
    <t>Jervison Reuben Shirandula</t>
  </si>
  <si>
    <t>JERVISON REUBEN SHIRANDULA</t>
  </si>
  <si>
    <t>CR5370</t>
  </si>
  <si>
    <t>Brandon Media</t>
  </si>
  <si>
    <t>BRANDON MEDIA</t>
  </si>
  <si>
    <t>CR5371</t>
  </si>
  <si>
    <t>Unique Chef Royale Catering</t>
  </si>
  <si>
    <t>UNIQUE CHEF ROYALE CATERING</t>
  </si>
  <si>
    <t>CR5372</t>
  </si>
  <si>
    <t>Townlink Hardware Limited</t>
  </si>
  <si>
    <t>TOWNLINK HARDWARE LIMITED</t>
  </si>
  <si>
    <t>CR5373</t>
  </si>
  <si>
    <t>KIBMIST ENTERPRISES LTD</t>
  </si>
  <si>
    <t>0721466464/0783233474</t>
  </si>
  <si>
    <t>CR5374</t>
  </si>
  <si>
    <t>CR5375</t>
  </si>
  <si>
    <t>Masai Store Limited</t>
  </si>
  <si>
    <t>MASAI STORE LIMITED</t>
  </si>
  <si>
    <t>CR5376</t>
  </si>
  <si>
    <t>Hampton Construction Co. Limited</t>
  </si>
  <si>
    <t>HAMPTON CONSTRUCTION CO. LIMITED</t>
  </si>
  <si>
    <t>CR5377</t>
  </si>
  <si>
    <t>The Grand Rocks Hotel Eldoret</t>
  </si>
  <si>
    <t>THE GRAND ROCKS HOTEL ELDORET</t>
  </si>
  <si>
    <t>CR5378</t>
  </si>
  <si>
    <t>Cape Media Payment Channel</t>
  </si>
  <si>
    <t>CAPE MEDIA PAYMENT CHANNEL</t>
  </si>
  <si>
    <t>CR5379</t>
  </si>
  <si>
    <t>Safi Laz Hotel</t>
  </si>
  <si>
    <t>SAFI LAZ HOTEL</t>
  </si>
  <si>
    <t>CR5380</t>
  </si>
  <si>
    <t>Kemka General Shop</t>
  </si>
  <si>
    <t>KEMKA GENERAL SHOP</t>
  </si>
  <si>
    <t>CR5381</t>
  </si>
  <si>
    <t>JAJHA CONSULT LIMITED</t>
  </si>
  <si>
    <t>0722910570/ 0721900015</t>
  </si>
  <si>
    <t>CR5382</t>
  </si>
  <si>
    <t>Hamethyst Limited</t>
  </si>
  <si>
    <t>HAMETHYST LIMITED</t>
  </si>
  <si>
    <t>CR5383</t>
  </si>
  <si>
    <t>Grey Impala Safaris Limited</t>
  </si>
  <si>
    <t>GREY IMPALA SAFARIS LIMITED</t>
  </si>
  <si>
    <t>CR5384</t>
  </si>
  <si>
    <t>Kenya Instiute of Emergency medical Technician</t>
  </si>
  <si>
    <t>KENYA INSTIUTE OF EMERGENCY MEDICAL TECHNICIAN</t>
  </si>
  <si>
    <t>CR5385</t>
  </si>
  <si>
    <t>Soeurs Creations</t>
  </si>
  <si>
    <t>SOEURS CREATIONS</t>
  </si>
  <si>
    <t>CR5386</t>
  </si>
  <si>
    <t>Novotel nairobi Westlands</t>
  </si>
  <si>
    <t>NOVOTEL NAIROBI WESTLANDS</t>
  </si>
  <si>
    <t>CR5387</t>
  </si>
  <si>
    <t>Mahendra Devani and Sharita Somaia</t>
  </si>
  <si>
    <t>MAHENDRA DEVANI AND SHARITA SOMAIA</t>
  </si>
  <si>
    <t>CR5388</t>
  </si>
  <si>
    <t>EOC</t>
  </si>
  <si>
    <t>CR5389</t>
  </si>
  <si>
    <t>Yodit Tesfay Baburam</t>
  </si>
  <si>
    <t>YODIT TESFAY BABURAM</t>
  </si>
  <si>
    <t>CR5390</t>
  </si>
  <si>
    <t>Atta Nayece Media Services Limited</t>
  </si>
  <si>
    <t>ATTA NAYECE MEDIA SERVICES LIMITED</t>
  </si>
  <si>
    <t>CR5391</t>
  </si>
  <si>
    <t>Peter Lochakwan Ekuwam</t>
  </si>
  <si>
    <t>PETER LOCHAKWAN EKUWAM</t>
  </si>
  <si>
    <t>CR5392</t>
  </si>
  <si>
    <t>Kipngeno Cheruiyot</t>
  </si>
  <si>
    <t>KIPNGENO CHERUIYOT</t>
  </si>
  <si>
    <t>CR5393</t>
  </si>
  <si>
    <t>R.M. Funitures</t>
  </si>
  <si>
    <t>R.M. FUNITURES</t>
  </si>
  <si>
    <t>CR5394</t>
  </si>
  <si>
    <t>Akicha Company Limited</t>
  </si>
  <si>
    <t>AKICHA COMPANY LIMITED</t>
  </si>
  <si>
    <t>CR5395</t>
  </si>
  <si>
    <t>Rohan Technologies Limited</t>
  </si>
  <si>
    <t>ROHAN TECHNOLOGIES LIMITED</t>
  </si>
  <si>
    <t>CR5396</t>
  </si>
  <si>
    <t>Southern Copper Agencies</t>
  </si>
  <si>
    <t>SOUTHERN COPPER AGENCIES</t>
  </si>
  <si>
    <t>CR5397</t>
  </si>
  <si>
    <t>Pit Pros Auto Limited</t>
  </si>
  <si>
    <t>PIT PROS AUTO LIMITED</t>
  </si>
  <si>
    <t>CR5398</t>
  </si>
  <si>
    <t>MOBRAPLUS LIMITED</t>
  </si>
  <si>
    <t>CR5399</t>
  </si>
  <si>
    <t>Kinetic Technology Limited</t>
  </si>
  <si>
    <t>KINETIC TECHNOLOGY LIMITED</t>
  </si>
  <si>
    <t>CR5400</t>
  </si>
  <si>
    <t>AriesAir EMS</t>
  </si>
  <si>
    <t>ARIESAIR EMS</t>
  </si>
  <si>
    <t>CR5401</t>
  </si>
  <si>
    <t>Brilliant DOM Company</t>
  </si>
  <si>
    <t>BRILLIANT DOM COMPANY</t>
  </si>
  <si>
    <t>CR5402</t>
  </si>
  <si>
    <t>Twiga Stationers &amp; Printers Ltd</t>
  </si>
  <si>
    <t>TWIGA STATIONERS &amp; PRINTERS LTD</t>
  </si>
  <si>
    <t>CR5403</t>
  </si>
  <si>
    <t>Technical University Of Mombasa(TUMEL)</t>
  </si>
  <si>
    <t>TECHNICAL UNIVERSITY OF MOMBASA(TUMEL)</t>
  </si>
  <si>
    <t>CR5404</t>
  </si>
  <si>
    <t>Omang Technologies and Trading LTD</t>
  </si>
  <si>
    <t>OMANG TECHNOLOGIES AND TRADING LTD</t>
  </si>
  <si>
    <t>CR5405</t>
  </si>
  <si>
    <t>Alas Procurement Supplies Limited</t>
  </si>
  <si>
    <t>ALAS PROCUREMENT SUPPLIES LIMITED</t>
  </si>
  <si>
    <t>CR5406</t>
  </si>
  <si>
    <t>DIDASON NET LIMITED</t>
  </si>
  <si>
    <t>CR5407</t>
  </si>
  <si>
    <t>ISE MADYANI LIMITED</t>
  </si>
  <si>
    <t>0722315281/0722144798</t>
  </si>
  <si>
    <t>CR5408</t>
  </si>
  <si>
    <t>BOFRI Business Enterprise</t>
  </si>
  <si>
    <t>BOFRI BUSINESS ENTERPRISE</t>
  </si>
  <si>
    <t>CR5409</t>
  </si>
  <si>
    <t>Nelyanntek Agenceis</t>
  </si>
  <si>
    <t>NELYANNTEK AGENCEIS</t>
  </si>
  <si>
    <t>CR5410</t>
  </si>
  <si>
    <t>Fahari Aviation</t>
  </si>
  <si>
    <t>FAHARI AVIATION</t>
  </si>
  <si>
    <t>CR5411</t>
  </si>
  <si>
    <t>Underland Construction Company Limited</t>
  </si>
  <si>
    <t>UNDERLAND CONSTRUCTION COMPANY LIMITED</t>
  </si>
  <si>
    <t>CR5412</t>
  </si>
  <si>
    <t>Bluetti Energy Kenya Limited</t>
  </si>
  <si>
    <t>BLUETTI ENERGY KENYA LIMITED</t>
  </si>
  <si>
    <t>CR5413</t>
  </si>
  <si>
    <t>Lavington Security Limited</t>
  </si>
  <si>
    <t>LAVINGTON SECURITY LIMITED</t>
  </si>
  <si>
    <t>CR5414</t>
  </si>
  <si>
    <t>Decode Business Solutions Ltd</t>
  </si>
  <si>
    <t>DECODE BUSINESS SOLUTIONS LTD</t>
  </si>
  <si>
    <t>CR5415</t>
  </si>
  <si>
    <t>NA Project International</t>
  </si>
  <si>
    <t>NA PROJECT INTERNATIONAL</t>
  </si>
  <si>
    <t>CR5416</t>
  </si>
  <si>
    <t>Collaborative Centre for Gender and Development</t>
  </si>
  <si>
    <t>COLLABORATIVE CENTRE FOR GENDER AND DEVELOPMENT</t>
  </si>
  <si>
    <t>CR5417</t>
  </si>
  <si>
    <t>Wandera Contractors Limited</t>
  </si>
  <si>
    <t>WANDERA CONTRACTORS LIMITED</t>
  </si>
  <si>
    <t>CR5418</t>
  </si>
  <si>
    <t>Le Feu Business Solution</t>
  </si>
  <si>
    <t>LE FEU BUSINESS SOLUTION</t>
  </si>
  <si>
    <t>CR5419</t>
  </si>
  <si>
    <t>Amex Healthcare Kenya Limited</t>
  </si>
  <si>
    <t>AMEX HEALTHCARE KENYA LIMITED</t>
  </si>
  <si>
    <t>CR5420</t>
  </si>
  <si>
    <t>Cashers Investments Limited</t>
  </si>
  <si>
    <t>CASHERS INVESTMENTS LIMITED</t>
  </si>
  <si>
    <t>CR5421</t>
  </si>
  <si>
    <t>Versace Office Solutions</t>
  </si>
  <si>
    <t>VERSACE OFFICE SOLUTIONS</t>
  </si>
  <si>
    <t>CR5422</t>
  </si>
  <si>
    <t>Digitech Computers &amp; Printers</t>
  </si>
  <si>
    <t>DIGITECH COMPUTERS &amp; PRINTERS</t>
  </si>
  <si>
    <t>CR5423</t>
  </si>
  <si>
    <t>Artlink Investment Limited</t>
  </si>
  <si>
    <t>0722208100/0794994701</t>
  </si>
  <si>
    <t>ARTLINK INVESTMENT LIMITED</t>
  </si>
  <si>
    <t>CR5424</t>
  </si>
  <si>
    <t>ZION'S ONE STOP TRADERS ENTERPRISES</t>
  </si>
  <si>
    <t>0701898837/0113948990/07847556</t>
  </si>
  <si>
    <t>CR5425</t>
  </si>
  <si>
    <t>Brandlink Investments Company Limited</t>
  </si>
  <si>
    <t>BRANDLINK INVESTMENTS COMPANY LIMITED</t>
  </si>
  <si>
    <t>CR5426</t>
  </si>
  <si>
    <t>ERACON CREATIONS</t>
  </si>
  <si>
    <t>CR5427</t>
  </si>
  <si>
    <t>RESORT AMANDA HOLDINGS LIMITED</t>
  </si>
  <si>
    <t>CR5428</t>
  </si>
  <si>
    <t>Leadway  Technologies</t>
  </si>
  <si>
    <t>LEADWAY  TECHNOLOGIES</t>
  </si>
  <si>
    <t>CR5429</t>
  </si>
  <si>
    <t>Johnbow  Tours And Travel Ltd</t>
  </si>
  <si>
    <t>JOHNBOW  TOURS AND TRAVEL LTD</t>
  </si>
  <si>
    <t>CR5430</t>
  </si>
  <si>
    <t>Harvard Technical &amp; General Traders Limited</t>
  </si>
  <si>
    <t>HARVARD TECHNICAL &amp; GENERAL TRADERS LIMITED</t>
  </si>
  <si>
    <t>CR5431</t>
  </si>
  <si>
    <t>Automerix Ltd</t>
  </si>
  <si>
    <t>AUTOMERIX LTD</t>
  </si>
  <si>
    <t>CR5432</t>
  </si>
  <si>
    <t>Wodex Technologies Ltd</t>
  </si>
  <si>
    <t>WODEX TECHNOLOGIES LTD</t>
  </si>
  <si>
    <t>CR5433</t>
  </si>
  <si>
    <t>Verotec Enterprises</t>
  </si>
  <si>
    <t>VEROTEC ENTERPRISES</t>
  </si>
  <si>
    <t>CR5434</t>
  </si>
  <si>
    <t>Mwangaza Stationers Limited</t>
  </si>
  <si>
    <t>0704 499 032 / 0720 336 349</t>
  </si>
  <si>
    <t>MWANGAZA STATIONERS LIMITED</t>
  </si>
  <si>
    <t>CR5435</t>
  </si>
  <si>
    <t>MADINI FRESH WATER LIMITED</t>
  </si>
  <si>
    <t>CR5436</t>
  </si>
  <si>
    <t>Get Lake Holdings Limited</t>
  </si>
  <si>
    <t>0728-957086, 0723-884230</t>
  </si>
  <si>
    <t>GET LAKE HOLDINGS LIMITED</t>
  </si>
  <si>
    <t>CR5437</t>
  </si>
  <si>
    <t>TONER CENTRE</t>
  </si>
  <si>
    <t>020-2715044/3</t>
  </si>
  <si>
    <t>CR5438</t>
  </si>
  <si>
    <t>NEOSSAT SOLUTIONS LIMITED</t>
  </si>
  <si>
    <t>CR5439</t>
  </si>
  <si>
    <t>Population Services Kenya (PSK)</t>
  </si>
  <si>
    <t>POPULATION SERVICES KENYA (PSK)</t>
  </si>
  <si>
    <t>CR5440</t>
  </si>
  <si>
    <t>Hassan Iman Maalim</t>
  </si>
  <si>
    <t>HASSAN IMAN MAALIM</t>
  </si>
  <si>
    <t>CR5441</t>
  </si>
  <si>
    <t>Mohamed Magan Abdullahi</t>
  </si>
  <si>
    <t>MOHAMED MAGAN ABDULLAHI</t>
  </si>
  <si>
    <t>CR5442</t>
  </si>
  <si>
    <t>Abdirissack Ahmed Shit</t>
  </si>
  <si>
    <t>ABDIRISSACK AHMED SHIT</t>
  </si>
  <si>
    <t>CR5443</t>
  </si>
  <si>
    <t>UNICEF</t>
  </si>
  <si>
    <t>CR5444</t>
  </si>
  <si>
    <t>Brandhut Limited</t>
  </si>
  <si>
    <t>BRANDHUT LIMITED</t>
  </si>
  <si>
    <t>CR5445</t>
  </si>
  <si>
    <t>YIWU DOUBLE SUN IMPORT AND EXPORT COMPANY LIMITED</t>
  </si>
  <si>
    <t>0086-13588451548</t>
  </si>
  <si>
    <t>CR5446</t>
  </si>
  <si>
    <t>Diani Reef Beach Resort &amp; Spa</t>
  </si>
  <si>
    <t>DIANI REEF BEACH RESORT &amp; SPA</t>
  </si>
  <si>
    <t>CR5447</t>
  </si>
  <si>
    <t>Dathima East Africa Limited</t>
  </si>
  <si>
    <t>DATHIMA EAST AFRICA LIMITED</t>
  </si>
  <si>
    <t>CR5448</t>
  </si>
  <si>
    <t xml:space="preserve">MU-SIR INVESTMENT LIMITED </t>
  </si>
  <si>
    <t>DATHIMA</t>
  </si>
  <si>
    <t>CR5449</t>
  </si>
  <si>
    <t>African Forest Lodges Ltd</t>
  </si>
  <si>
    <t>AFRICAN FOREST LODGES LTD</t>
  </si>
  <si>
    <t>CR5450</t>
  </si>
  <si>
    <t>Wootton Automotive Limited</t>
  </si>
  <si>
    <t>WOOTTON AUTOMOTIVE LIMITED</t>
  </si>
  <si>
    <t>CR5451</t>
  </si>
  <si>
    <t>Medina Medicare Hospital Ltd</t>
  </si>
  <si>
    <t>MEDINA MEDICARE HOSPITAL LTD</t>
  </si>
  <si>
    <t>CR5452</t>
  </si>
  <si>
    <t>LC Waikiki</t>
  </si>
  <si>
    <t>LC WAIKIKI</t>
  </si>
  <si>
    <t>CR5453</t>
  </si>
  <si>
    <t>Finish Red Cross</t>
  </si>
  <si>
    <t>FINISH RED CROSS</t>
  </si>
  <si>
    <t>CR5454</t>
  </si>
  <si>
    <t>Wholeway Company Limited</t>
  </si>
  <si>
    <t>WHOLEWAY COMPANY LIMITED</t>
  </si>
  <si>
    <t>CR5455</t>
  </si>
  <si>
    <t>Holm Enterprises Ltd</t>
  </si>
  <si>
    <t>HOLM ENTERPRISES LTD</t>
  </si>
  <si>
    <t>CR5456</t>
  </si>
  <si>
    <t>Imraan Investment Limited</t>
  </si>
  <si>
    <t>IMRAAN INVESTMENT LIMITED</t>
  </si>
  <si>
    <t>CR5457</t>
  </si>
  <si>
    <t>Mzungu Productions Limted</t>
  </si>
  <si>
    <t>MZUNGU PRODUCTIONS LIMTED</t>
  </si>
  <si>
    <t>CR5458</t>
  </si>
  <si>
    <t>Stockwell Properties ( Seo Hotel)</t>
  </si>
  <si>
    <t>STOCKWELL PROPERTIES ( SEO HOTEL)</t>
  </si>
  <si>
    <t>CR5459</t>
  </si>
  <si>
    <t>Kheimam Enterprises Limited</t>
  </si>
  <si>
    <t>KHEIMAM ENTERPRISES LIMITED</t>
  </si>
  <si>
    <t>CR5460</t>
  </si>
  <si>
    <t>Supreme Pharmacy Limited</t>
  </si>
  <si>
    <t>SUPREME PHARMACY LIMITED</t>
  </si>
  <si>
    <t>CR5461</t>
  </si>
  <si>
    <t>HE PATICA CHEF DELICACIES</t>
  </si>
  <si>
    <t>CR5462</t>
  </si>
  <si>
    <t>Kenya Meat Commission</t>
  </si>
  <si>
    <t>KENYA MEAT COMMISSION</t>
  </si>
  <si>
    <t>CR5463</t>
  </si>
  <si>
    <t>Frappe Cloud</t>
  </si>
  <si>
    <t>CR5464</t>
  </si>
  <si>
    <t>Ayan Hassan Dahir</t>
  </si>
  <si>
    <t>AYAN HASSAN DAHIR</t>
  </si>
  <si>
    <t>CR5465</t>
  </si>
  <si>
    <t>ALCATRAZ DISH NETWORK SERVICES,</t>
  </si>
  <si>
    <t>+254 724 572 514 | +254 720 54</t>
  </si>
  <si>
    <t>CR5466</t>
  </si>
  <si>
    <t>Kenya Life Saving Federation</t>
  </si>
  <si>
    <t>KENYA LIFE SAVING FEDERATION</t>
  </si>
  <si>
    <t>CR5467</t>
  </si>
  <si>
    <t>Islet Motor Company Limited</t>
  </si>
  <si>
    <t>ISLET MOTOR COMPANY LIMITED</t>
  </si>
  <si>
    <t>CR5468</t>
  </si>
  <si>
    <t>Superfine Distributors (K) Ltd</t>
  </si>
  <si>
    <t>SUPERFINE DISTRIBUTORS (K) LTD</t>
  </si>
  <si>
    <t>CR5469</t>
  </si>
  <si>
    <t>Grace Gateway Resort Limited</t>
  </si>
  <si>
    <t>GRACE GATEWAY RESORT LIMITED</t>
  </si>
  <si>
    <t>CR5470</t>
  </si>
  <si>
    <t>DREAM RIGHT AFRICA LIMITED</t>
  </si>
  <si>
    <t>254(0)704 024 682</t>
  </si>
  <si>
    <t>CR5471</t>
  </si>
  <si>
    <t>KRCS WASH</t>
  </si>
  <si>
    <t>CR5472</t>
  </si>
  <si>
    <t>Small World Country Club</t>
  </si>
  <si>
    <t>SMALL WORLD COUNTRY CLUB</t>
  </si>
  <si>
    <t>CR5473</t>
  </si>
  <si>
    <t>Blue Eyes Limited</t>
  </si>
  <si>
    <t>BLUE EYES LIMITED</t>
  </si>
  <si>
    <t>CR5474</t>
  </si>
  <si>
    <t>Farjana Enterprises</t>
  </si>
  <si>
    <t>FARJANA ENTERPRISES</t>
  </si>
  <si>
    <t>CR5475</t>
  </si>
  <si>
    <t>Evena General Agencies Limited</t>
  </si>
  <si>
    <t>EVENA GENERAL AGENCIES LIMITED</t>
  </si>
  <si>
    <t>CR5476</t>
  </si>
  <si>
    <t>Jackline Wayua Wambua</t>
  </si>
  <si>
    <t>JACKLINE WAYUA WAMBUA</t>
  </si>
  <si>
    <t>CR5477</t>
  </si>
  <si>
    <t>Racheal Wanjiru Kanyingi</t>
  </si>
  <si>
    <t>RACHEAL WANJIRU KANYINGI</t>
  </si>
  <si>
    <t>CR5478</t>
  </si>
  <si>
    <t>Maurine Mbuge</t>
  </si>
  <si>
    <t>MAURINE MBUGE</t>
  </si>
  <si>
    <t>CR5479</t>
  </si>
  <si>
    <t>Ascendas Kenya Limited</t>
  </si>
  <si>
    <t>ASCENDAS KENYA LIMITED</t>
  </si>
  <si>
    <t>CR5481</t>
  </si>
  <si>
    <t>Foreign Aid Supply station Red cross-China</t>
  </si>
  <si>
    <t>FOREIGN AID SUPPLY STATION RED CROSS-CHINA</t>
  </si>
  <si>
    <t>CR5482</t>
  </si>
  <si>
    <t>Vicelec Electrical &amp; Services</t>
  </si>
  <si>
    <t>VICELEC ELECTRICAL &amp; SERVICES</t>
  </si>
  <si>
    <t>CR5483</t>
  </si>
  <si>
    <t>Huda Rashid Abdi</t>
  </si>
  <si>
    <t>HUDA RASHID ABDI</t>
  </si>
  <si>
    <t>CR5484</t>
  </si>
  <si>
    <t>Job Ndirangu Muriuki</t>
  </si>
  <si>
    <t>JOB NDIRANGU MURIUKI</t>
  </si>
  <si>
    <t>CR5485</t>
  </si>
  <si>
    <t>Sai Cargo Masters Ltd</t>
  </si>
  <si>
    <t>SAI CARGO MASTERS LTD</t>
  </si>
  <si>
    <t>CR5486</t>
  </si>
  <si>
    <t>Kenya Coach Industries Ltd</t>
  </si>
  <si>
    <t>+254 20 655 8834</t>
  </si>
  <si>
    <t>KENYA COACH INDUSTRIES LTD</t>
  </si>
  <si>
    <t>CR5487</t>
  </si>
  <si>
    <t>Grand Aziziya Resort</t>
  </si>
  <si>
    <t>GRAND AZIZIYA RESORT</t>
  </si>
  <si>
    <t>CR5488</t>
  </si>
  <si>
    <t>Forthright Ventures Co. Ltd</t>
  </si>
  <si>
    <t>FORTHRIGHT VENTURES CO. LTD</t>
  </si>
  <si>
    <t>CR5489</t>
  </si>
  <si>
    <t>Vency Enterprises Limited</t>
  </si>
  <si>
    <t>VENCY ENTERPRISES LIMITED</t>
  </si>
  <si>
    <t>CR5490</t>
  </si>
  <si>
    <t>THE VIP LUXURY LOUNGE MILIMANI LTD</t>
  </si>
  <si>
    <t>CR5491</t>
  </si>
  <si>
    <t>Promed Industries LTD</t>
  </si>
  <si>
    <t>PROMED INDUSTRIES LTD</t>
  </si>
  <si>
    <t>CR5492</t>
  </si>
  <si>
    <t>Heron Hotel Ltd</t>
  </si>
  <si>
    <t>HERON HOTEL LTD</t>
  </si>
  <si>
    <t>CR5493</t>
  </si>
  <si>
    <t>Bus Radio Media</t>
  </si>
  <si>
    <t>BUS RADIO MEDIA</t>
  </si>
  <si>
    <t>CR5494</t>
  </si>
  <si>
    <t>Dillano Park Hotel</t>
  </si>
  <si>
    <t>DILLANO PARK HOTEL</t>
  </si>
  <si>
    <t>CR5495</t>
  </si>
  <si>
    <t>Spill Colour Company Ltd</t>
  </si>
  <si>
    <t>SPILL COLOUR COMPANY LTD</t>
  </si>
  <si>
    <t>CR5496</t>
  </si>
  <si>
    <t>Chenjez Enterprises</t>
  </si>
  <si>
    <t>CHENJEZ ENTERPRISES</t>
  </si>
  <si>
    <t>CR5497</t>
  </si>
  <si>
    <t>Wotech Kenya Limited</t>
  </si>
  <si>
    <t>WOTECH KENYA LIMITED</t>
  </si>
  <si>
    <t>CR5498</t>
  </si>
  <si>
    <t>Hope Consult</t>
  </si>
  <si>
    <t>HOPE CONSULT</t>
  </si>
  <si>
    <t>CR5499</t>
  </si>
  <si>
    <t>HORDAF LIMITED</t>
  </si>
  <si>
    <t>CR5500</t>
  </si>
  <si>
    <t>Floberix Limited</t>
  </si>
  <si>
    <t>FLOBERIX LIMITED</t>
  </si>
  <si>
    <t>CR5501</t>
  </si>
  <si>
    <t>Saka Guest House Limited</t>
  </si>
  <si>
    <t>SAKA GUEST HOUSE LIMITED</t>
  </si>
  <si>
    <t>CR5502</t>
  </si>
  <si>
    <t>SEL DU VILLAGE RESORT LIMITED</t>
  </si>
  <si>
    <t>CR5503</t>
  </si>
  <si>
    <t>Baus Taka Enterprises</t>
  </si>
  <si>
    <t>BAUS TAKA ENTERPRISES</t>
  </si>
  <si>
    <t>CR5505</t>
  </si>
  <si>
    <t>CR5506</t>
  </si>
  <si>
    <t>Klopp Limited</t>
  </si>
  <si>
    <t>KLOPP LIMITED</t>
  </si>
  <si>
    <t>CR5507</t>
  </si>
  <si>
    <t>Crystal kenya ( Outspan Hotel)</t>
  </si>
  <si>
    <t>CRYSTAL KENYA ( OUTSPAN HOTEL)</t>
  </si>
  <si>
    <t>CR5508</t>
  </si>
  <si>
    <t>Outback Kenya Lodge</t>
  </si>
  <si>
    <t>OUTBACK KENYA LODGE</t>
  </si>
  <si>
    <t>CR5509</t>
  </si>
  <si>
    <t>Summer Water Source Limited</t>
  </si>
  <si>
    <t>SUMMER WATER SOURCE LIMITED</t>
  </si>
  <si>
    <t>CR5510</t>
  </si>
  <si>
    <t>Mask Solar Limited</t>
  </si>
  <si>
    <t>MASK SOLAR LIMITED</t>
  </si>
  <si>
    <t>CR5511</t>
  </si>
  <si>
    <t>Homeboys Auto garage</t>
  </si>
  <si>
    <t>HOMEBOYS AUTO GARAGE</t>
  </si>
  <si>
    <t>CR5512</t>
  </si>
  <si>
    <t>Links Research &amp; Evaluation Ltd</t>
  </si>
  <si>
    <t>LINKS RESEARCH &amp; EVALUATION LTD</t>
  </si>
  <si>
    <t>CR5513</t>
  </si>
  <si>
    <t>Adam Fatu Group of Companies</t>
  </si>
  <si>
    <t>ADAM FATU GROUP OF COMPANIES</t>
  </si>
  <si>
    <t>CR5514</t>
  </si>
  <si>
    <t>Kilili Baharini Resort &amp; Spa</t>
  </si>
  <si>
    <t>KILILI BAHARINI RESORT &amp; SPA</t>
  </si>
  <si>
    <t>CR5515</t>
  </si>
  <si>
    <t>Navari Limited</t>
  </si>
  <si>
    <t>NAVARI LIMITED</t>
  </si>
  <si>
    <t>CR5516</t>
  </si>
  <si>
    <t>MACRUF INVESTORS LIMITED</t>
  </si>
  <si>
    <t>CR5517</t>
  </si>
  <si>
    <t>WRD LAMAAR TRAVEL AND RELATORS LTD</t>
  </si>
  <si>
    <t>CR5518</t>
  </si>
  <si>
    <t>Kingdom Automation Limited</t>
  </si>
  <si>
    <t>KINGDOM AUTOMATION LIMITED</t>
  </si>
  <si>
    <t>CR5519</t>
  </si>
  <si>
    <t>Auto magicmechanical Repairs Ltd</t>
  </si>
  <si>
    <t>AUTO MAGICMECHANICAL REPAIRS LTD</t>
  </si>
  <si>
    <t>CR5520</t>
  </si>
  <si>
    <t>kenya Institute Of Public Health</t>
  </si>
  <si>
    <t>KENYA INSTITUTE OF PUBLIC HEALTH</t>
  </si>
  <si>
    <t>CR5521</t>
  </si>
  <si>
    <t>Benjamin Kioko Mutuku</t>
  </si>
  <si>
    <t>BENJAMIN KIOKO MUTUKU</t>
  </si>
  <si>
    <t>CR5522</t>
  </si>
  <si>
    <t>Grabo County Dream Hotel</t>
  </si>
  <si>
    <t>0708033941/0722211329</t>
  </si>
  <si>
    <t>GRABO COUNTY DREAM HOTEL</t>
  </si>
  <si>
    <t>CR5523</t>
  </si>
  <si>
    <t>Family Life Training Center</t>
  </si>
  <si>
    <t>FAMILY LIFE TRAINING CENTER</t>
  </si>
  <si>
    <t>CR5524</t>
  </si>
  <si>
    <t>MARYCLARA ENTERPRISES LTD</t>
  </si>
  <si>
    <t>CR5525</t>
  </si>
  <si>
    <t>Eight Eighteen Hotel Limited</t>
  </si>
  <si>
    <t>EIGHT EIGHTEEN HOTEL LIMITED</t>
  </si>
  <si>
    <t>CR5526</t>
  </si>
  <si>
    <t>Asher Hotel</t>
  </si>
  <si>
    <t>ASHER HOTEL</t>
  </si>
  <si>
    <t>CR5527</t>
  </si>
  <si>
    <t>Fred's Ranch and Resort</t>
  </si>
  <si>
    <t>FRED'S RANCH AND RESORT</t>
  </si>
  <si>
    <t>CR5528</t>
  </si>
  <si>
    <t>FIREX APPLIANCES AND SAFETY CO.LTD</t>
  </si>
  <si>
    <t>CR5529</t>
  </si>
  <si>
    <t>Eldina Garage Ana Auto Spares</t>
  </si>
  <si>
    <t>ELDINA GARAGE ANA AUTO SPARES</t>
  </si>
  <si>
    <t>CR5530</t>
  </si>
  <si>
    <t>LeoMat Contractors Limited</t>
  </si>
  <si>
    <t>LEOMAT CONTRACTORS LIMITED</t>
  </si>
  <si>
    <t>CR5531</t>
  </si>
  <si>
    <t>Ministry of Health</t>
  </si>
  <si>
    <t>MINISTRY OF HEALTH</t>
  </si>
  <si>
    <t>CR5532</t>
  </si>
  <si>
    <t xml:space="preserve">Admedia </t>
  </si>
  <si>
    <t>ADMEDIA</t>
  </si>
  <si>
    <t>CR5533</t>
  </si>
  <si>
    <t>CROSSLAND CONSTRUCTION CO LIMITED</t>
  </si>
  <si>
    <t>CR5534</t>
  </si>
  <si>
    <t>UMMA INVESTMENT COMPANY</t>
  </si>
  <si>
    <t>CR5535</t>
  </si>
  <si>
    <t>Qaba Oliyo Company Limited</t>
  </si>
  <si>
    <t>QABA OLIYO COMPANY LIMITED</t>
  </si>
  <si>
    <t>CR5536</t>
  </si>
  <si>
    <t>Mgange Tosha Supplies</t>
  </si>
  <si>
    <t>MGANGE TOSHA SUPPLIES</t>
  </si>
  <si>
    <t>CR5537</t>
  </si>
  <si>
    <t>Wakala Chipukizi Enterprises</t>
  </si>
  <si>
    <t>WAKALA CHIPUKIZI ENTERPRISES</t>
  </si>
  <si>
    <t>CR5538</t>
  </si>
  <si>
    <t>Le'sovrain Suites Ltd</t>
  </si>
  <si>
    <t>LE'SOVRAIN SUITES LTD</t>
  </si>
  <si>
    <t>CR5539</t>
  </si>
  <si>
    <t>Itanium Technology Solution</t>
  </si>
  <si>
    <t>ITANIUM TECHNOLOGY SOLUTION</t>
  </si>
  <si>
    <t>CR5540</t>
  </si>
  <si>
    <t>Comfy Dhows Hotel</t>
  </si>
  <si>
    <t>+254 71611498</t>
  </si>
  <si>
    <t>COMFY DHOWS HOTEL</t>
  </si>
  <si>
    <t>CR5541</t>
  </si>
  <si>
    <t>Coran Kenya Limited</t>
  </si>
  <si>
    <t>CORAN KENYA LIMITED</t>
  </si>
  <si>
    <t>CR5542</t>
  </si>
  <si>
    <t>Oaknet Business Limited</t>
  </si>
  <si>
    <t>OAKNET BUSINESS LIMITED</t>
  </si>
  <si>
    <t>CR5543</t>
  </si>
  <si>
    <t xml:space="preserve"> Great Chef Hotel Limited</t>
  </si>
  <si>
    <t>GREAT CHEF HOTEL LIMITED</t>
  </si>
  <si>
    <t>CR5544</t>
  </si>
  <si>
    <t>Lobaan Cottages</t>
  </si>
  <si>
    <t>LOBAAN COTTAGES</t>
  </si>
  <si>
    <t>CR5545</t>
  </si>
  <si>
    <t>Tanad Transporters Company Limited</t>
  </si>
  <si>
    <t>TANAD TRANSPORTERS COMPANY LIMITED</t>
  </si>
  <si>
    <t>CR5546</t>
  </si>
  <si>
    <t>Faad Investment Limited</t>
  </si>
  <si>
    <t>FAAD INVESTMENT LIMITED</t>
  </si>
  <si>
    <t>CR5547</t>
  </si>
  <si>
    <t>Damaris Kimura Waniku</t>
  </si>
  <si>
    <t>DAMARIS KIMURA WANIKU</t>
  </si>
  <si>
    <t>CR5548</t>
  </si>
  <si>
    <t xml:space="preserve">Landmark Realtors Ltd </t>
  </si>
  <si>
    <t>LANDMARK REALTORS LTD</t>
  </si>
  <si>
    <t>CR5549</t>
  </si>
  <si>
    <t>Enviroserve Kenya Limited</t>
  </si>
  <si>
    <t>ENVIROSERVE KENYA LIMITED</t>
  </si>
  <si>
    <t>CR5550</t>
  </si>
  <si>
    <t>Fourmotor Experts Limited</t>
  </si>
  <si>
    <t>FOURMOTOR EXPERTS LIMITED</t>
  </si>
  <si>
    <t>CR5551</t>
  </si>
  <si>
    <t>Ibis Styles Hotel</t>
  </si>
  <si>
    <t>IBIS STYLES HOTEL</t>
  </si>
  <si>
    <t>CR5552</t>
  </si>
  <si>
    <t>Mentors Arts Centre</t>
  </si>
  <si>
    <t>MENTORS ARTS CENTRE</t>
  </si>
  <si>
    <t>CR5553</t>
  </si>
  <si>
    <t>ZAKARIA ABDI OMAR</t>
  </si>
  <si>
    <t>CR5554</t>
  </si>
  <si>
    <t>Mohamed Aden Isse</t>
  </si>
  <si>
    <t>MOHAMED ADEN ISSE</t>
  </si>
  <si>
    <t>CR5555</t>
  </si>
  <si>
    <t>Obadiah Rono</t>
  </si>
  <si>
    <t>OBADIAH RONO</t>
  </si>
  <si>
    <t>CR5556</t>
  </si>
  <si>
    <t>El-Nour and Sons Enterprise Limited</t>
  </si>
  <si>
    <t>EL-NOUR AND SONS ENTERPRISE LIMITED</t>
  </si>
  <si>
    <t>CR5557</t>
  </si>
  <si>
    <t>MZUKA HEALTH SOLUTIONS</t>
  </si>
  <si>
    <t>CR5558</t>
  </si>
  <si>
    <t>Sawabros Network</t>
  </si>
  <si>
    <t>SAWABROS</t>
  </si>
  <si>
    <t>CR5559</t>
  </si>
  <si>
    <t>Acorn Court Ltd</t>
  </si>
  <si>
    <t>ACORN COURT LTD</t>
  </si>
  <si>
    <t>CR5560</t>
  </si>
  <si>
    <t>DALLAS PREMIERE HOTEL LIMITED</t>
  </si>
  <si>
    <t>CR5561</t>
  </si>
  <si>
    <t>Jiwanjee Industrial and Hardware Ltd</t>
  </si>
  <si>
    <t>JIWANJEE INDUSTRIAL AND HARDWARE LTD</t>
  </si>
  <si>
    <t>CR5562</t>
  </si>
  <si>
    <t>Grand Empire Hotel</t>
  </si>
  <si>
    <t>GRAND EMPIRE HOTEL</t>
  </si>
  <si>
    <t>CR5563</t>
  </si>
  <si>
    <t>Elinns smart technologies limited</t>
  </si>
  <si>
    <t>ELINNS SMART TECHNOLOGIES LIMITED</t>
  </si>
  <si>
    <t>CR5564</t>
  </si>
  <si>
    <t>Nadra Networks Limited</t>
  </si>
  <si>
    <t>NADRA NETWORKS LIMITED</t>
  </si>
  <si>
    <t>CR5565</t>
  </si>
  <si>
    <t>Keneli Enviroanalytics Ltd</t>
  </si>
  <si>
    <t>KENELI ENVIROANALYTICS LTD</t>
  </si>
  <si>
    <t>CR5566</t>
  </si>
  <si>
    <t>Kalanet Communications Limited</t>
  </si>
  <si>
    <t>KALANET COMMUNICATIONS LIMITED</t>
  </si>
  <si>
    <t>CR5567</t>
  </si>
  <si>
    <t>Nanighi Primary school</t>
  </si>
  <si>
    <t>NANIGHI PRIMARY SCHOOL</t>
  </si>
  <si>
    <t>CR5568</t>
  </si>
  <si>
    <t>Woodex Technologies Limited</t>
  </si>
  <si>
    <t>WOODEX TECHNOLOGIES LIMITED</t>
  </si>
  <si>
    <t>CR5569</t>
  </si>
  <si>
    <t>Mamandu Costraction and General suppliers</t>
  </si>
  <si>
    <t>254 721161282</t>
  </si>
  <si>
    <t>MAMANDU COSTRACTION AND GENERAL SUPPLIERS</t>
  </si>
  <si>
    <t>CR5570</t>
  </si>
  <si>
    <t>Wamue Roses Limited</t>
  </si>
  <si>
    <t>WAMUE ROSES LIMITED</t>
  </si>
  <si>
    <t>CR5571</t>
  </si>
  <si>
    <t>Continetal Logistics Network Ltd</t>
  </si>
  <si>
    <t>CR5572</t>
  </si>
  <si>
    <t>Isiolo Girls’ Secondary School.</t>
  </si>
  <si>
    <t>ISIOLO GIRLS’ SECONDARY SCHOOL.</t>
  </si>
  <si>
    <t>CR5573</t>
  </si>
  <si>
    <t>Kubali Tours and Travel Ltd</t>
  </si>
  <si>
    <t>KUBALI TOURS AND TRAVEL LTD</t>
  </si>
  <si>
    <t>CR5574</t>
  </si>
  <si>
    <t>Kitonga Garden Resort</t>
  </si>
  <si>
    <t>KITONGA GARDEN RESORT</t>
  </si>
  <si>
    <t>CR5575</t>
  </si>
  <si>
    <t>Banana House &amp;WellnessCentre</t>
  </si>
  <si>
    <t>BANANA HOUSE &amp;WELLNESSCENTRE</t>
  </si>
  <si>
    <t>CR5576</t>
  </si>
  <si>
    <t>Exa Distribution Limited</t>
  </si>
  <si>
    <t>EXA DISTRIBUTION LIMITED</t>
  </si>
  <si>
    <t>CR5577</t>
  </si>
  <si>
    <t>Borabora Tosheleza Enterprises</t>
  </si>
  <si>
    <t>BORABORA TOSHELEZA ENTERPRISES</t>
  </si>
  <si>
    <t>CR5578</t>
  </si>
  <si>
    <t xml:space="preserve">Majlis Manda Island Resort Limited </t>
  </si>
  <si>
    <t>MAJLIS MANDA ISLAND RESORT LIMITED</t>
  </si>
  <si>
    <t>CR5579</t>
  </si>
  <si>
    <t>GRAND FORTY HOTEL LIMITED</t>
  </si>
  <si>
    <t>254(0) 711657607</t>
  </si>
  <si>
    <t>CR5580</t>
  </si>
  <si>
    <t>Raynard Enterprise Ltd</t>
  </si>
  <si>
    <t>RAYNARD ENTERPRISE LTD</t>
  </si>
  <si>
    <t>CR5581</t>
  </si>
  <si>
    <t>Home Vity Limited</t>
  </si>
  <si>
    <t>HOME VITY LIMITED</t>
  </si>
  <si>
    <t>CR5582</t>
  </si>
  <si>
    <t>Place Town Investment Ltd</t>
  </si>
  <si>
    <t>PLACE TOWN INVESTMENT LTD</t>
  </si>
  <si>
    <t>CR5583</t>
  </si>
  <si>
    <t>Gatehouse Investment Ltd</t>
  </si>
  <si>
    <t>GATEHOUSE INVESTMENT LTD</t>
  </si>
  <si>
    <t>CR5584</t>
  </si>
  <si>
    <t>Felix Keys</t>
  </si>
  <si>
    <t>FELIX KEYS</t>
  </si>
  <si>
    <t>CR5585</t>
  </si>
  <si>
    <t>Yufnalis Okubo</t>
  </si>
  <si>
    <t>YUFNALIS OKUBO</t>
  </si>
  <si>
    <t>CR5586</t>
  </si>
  <si>
    <t>Netwide General Merchants</t>
  </si>
  <si>
    <t>NETWIDE GENERAL MERCHANTS</t>
  </si>
  <si>
    <t>CR5587</t>
  </si>
  <si>
    <t>Amazon</t>
  </si>
  <si>
    <t>AMAZON</t>
  </si>
  <si>
    <t>CR5588</t>
  </si>
  <si>
    <t>Bhogal,s Garage Limited</t>
  </si>
  <si>
    <t>BHOGAL,S GARAGE LIMITED</t>
  </si>
  <si>
    <t>CR5589</t>
  </si>
  <si>
    <t>Jupiter Energy Solutions Limitted</t>
  </si>
  <si>
    <t>JUPITER ENERGY SOLUTIONS LIMITTED</t>
  </si>
  <si>
    <t>CR5590</t>
  </si>
  <si>
    <t>Greenlink Cargo and Logistics Limited</t>
  </si>
  <si>
    <t>GREENLINK CARGO AND LOGISTICS LIMITED</t>
  </si>
  <si>
    <t>CR5591</t>
  </si>
  <si>
    <t>Mzimas Bakers and event planning</t>
  </si>
  <si>
    <t>MZIMAS BAKERS AND EVENT PLANNING</t>
  </si>
  <si>
    <t>CR5592</t>
  </si>
  <si>
    <t>Kilimani Breeze Hotel</t>
  </si>
  <si>
    <t>KILIMANI BREEZE HOTEL</t>
  </si>
  <si>
    <t>CR5593</t>
  </si>
  <si>
    <t>Dakel Investments</t>
  </si>
  <si>
    <t>DAKEL INVESTMENTS</t>
  </si>
  <si>
    <t>CR5594</t>
  </si>
  <si>
    <t>ECO QUENCH WATER HUB</t>
  </si>
  <si>
    <t>CR5597</t>
  </si>
  <si>
    <t>Westral Investments Limited</t>
  </si>
  <si>
    <t>WESTRAL INVESTMENTS LIMITED</t>
  </si>
  <si>
    <t>CR5598</t>
  </si>
  <si>
    <t>Rumhas Construction Company Limited</t>
  </si>
  <si>
    <t>RUMHAS CONSTRUCTION COMPANY LIMITED</t>
  </si>
  <si>
    <t>CR5599</t>
  </si>
  <si>
    <t>Mwalimu Elimu Plus Limited</t>
  </si>
  <si>
    <t>MWALIMU ELIMU PLUS LIMITED</t>
  </si>
  <si>
    <t>CR5600</t>
  </si>
  <si>
    <t>Kisima  Drilling (E.A) Limited</t>
  </si>
  <si>
    <t>KISIMA  DRILLING (E.A) LIMITED</t>
  </si>
  <si>
    <t>CR5601</t>
  </si>
  <si>
    <t>Ithil Construction and Supplies Co. Limited</t>
  </si>
  <si>
    <t>ITHIL CONSTRUCTION AND SUPPLIES CO. LIMITED</t>
  </si>
  <si>
    <t>CR5602</t>
  </si>
  <si>
    <t>Belimak Construction Limited</t>
  </si>
  <si>
    <t>BELIMAK CONSTRUCTION LIMITED</t>
  </si>
  <si>
    <t>CR5603</t>
  </si>
  <si>
    <t>Rakabuba Enterprises Limited</t>
  </si>
  <si>
    <t>RAKABUBA ENTERPRISES LIMITED</t>
  </si>
  <si>
    <t>CR5604</t>
  </si>
  <si>
    <t>Kotile General Contractors Limited</t>
  </si>
  <si>
    <t>KOTILE GENERAL CONTRACTORS LIMITED</t>
  </si>
  <si>
    <t>CR5605</t>
  </si>
  <si>
    <t>Kathoz Building and Construction Limited</t>
  </si>
  <si>
    <t>KATHOZ BUILDING AND CONSTRUCTION LIMITED</t>
  </si>
  <si>
    <t>CR5606</t>
  </si>
  <si>
    <t>Big Tusks Hotel, Marsabit</t>
  </si>
  <si>
    <t>BIG TUSKS HOTEL, MARSABIT</t>
  </si>
  <si>
    <t>CR5607</t>
  </si>
  <si>
    <t>Roots Development Initiative (RDI)</t>
  </si>
  <si>
    <t>ROOTS DEVELOPMENT INITIATIVE (RDI)</t>
  </si>
  <si>
    <t>CR5608</t>
  </si>
  <si>
    <t>Freepick Subscription</t>
  </si>
  <si>
    <t>FREEPICK SUBSCRIPTION</t>
  </si>
  <si>
    <t>CR5609</t>
  </si>
  <si>
    <t>Webdelli Limited</t>
  </si>
  <si>
    <t>WEBDELLI LIMITED</t>
  </si>
  <si>
    <t>CR5610</t>
  </si>
  <si>
    <t>Peridot Consultants Limited</t>
  </si>
  <si>
    <t>PERIDOT CONSULTANTS LIMITED</t>
  </si>
  <si>
    <t>CR5611</t>
  </si>
  <si>
    <t>Mavueni Construction Limited</t>
  </si>
  <si>
    <t>MAVUENI CONSTRUCTION LIMITED</t>
  </si>
  <si>
    <t>CR5612</t>
  </si>
  <si>
    <t>Rusinga Management Company Limited</t>
  </si>
  <si>
    <t xml:space="preserve"> 254 (716) 055 924 </t>
  </si>
  <si>
    <t>RUSINGA MANAGEMENT COMPANY LIMITED</t>
  </si>
  <si>
    <t>CR5613</t>
  </si>
  <si>
    <t>Mbita Tourist Hotel Ltd</t>
  </si>
  <si>
    <t>0740303672/0758146587</t>
  </si>
  <si>
    <t>MBITA TOURIST HOTEL LTD</t>
  </si>
  <si>
    <t>CR5614</t>
  </si>
  <si>
    <t>Go Consultants Limited</t>
  </si>
  <si>
    <t>GO CONSULTANTS LIMITED</t>
  </si>
  <si>
    <t>CR5615</t>
  </si>
  <si>
    <t>Pavicon Kenya Limited</t>
  </si>
  <si>
    <t>PAVICON KENYA LIMITED</t>
  </si>
  <si>
    <t>CR5616</t>
  </si>
  <si>
    <t>Malteser International</t>
  </si>
  <si>
    <t>MALTESER INTERNATIONAL</t>
  </si>
  <si>
    <t>CR5617</t>
  </si>
  <si>
    <t>Pazuri  Cleaning Services Limited</t>
  </si>
  <si>
    <t>PAZURI  CLEANING SERVICES LIMITED</t>
  </si>
  <si>
    <t>CR5618</t>
  </si>
  <si>
    <t>Paraiso Gardens Hotel</t>
  </si>
  <si>
    <t>PARAISO GARDENS HOTEL</t>
  </si>
  <si>
    <t>CR5619</t>
  </si>
  <si>
    <t>Friends of Ostomates Worldwide</t>
  </si>
  <si>
    <t>FRIENDS OF OSTOMATES WORLDWIDE</t>
  </si>
  <si>
    <t>CR5620</t>
  </si>
  <si>
    <t>Western Emporium (1975) Limited</t>
  </si>
  <si>
    <t>WESTERN EMPORIUM (1975) LIMITED</t>
  </si>
  <si>
    <t>CR5621</t>
  </si>
  <si>
    <t>Grand Turaco Hotel Limited</t>
  </si>
  <si>
    <t>GRAND TURACO HOTEL LIMITED</t>
  </si>
  <si>
    <t>CR5622</t>
  </si>
  <si>
    <t>Red Oak Communications Ltd</t>
  </si>
  <si>
    <t>RED OAK COMMUNICATIONS LTD</t>
  </si>
  <si>
    <t>CR5623</t>
  </si>
  <si>
    <t>Babangida Company Limited</t>
  </si>
  <si>
    <t>BABANGIDA COMPANY LIMITED</t>
  </si>
  <si>
    <t>CR5624</t>
  </si>
  <si>
    <t>Samuel Ejikon Lokuya</t>
  </si>
  <si>
    <t>SAMUEL EJIKON LOKUYA</t>
  </si>
  <si>
    <t>CR5625</t>
  </si>
  <si>
    <t>Hotel Suddex</t>
  </si>
  <si>
    <t>HOTEL SUDDEX</t>
  </si>
  <si>
    <t>CR5626</t>
  </si>
  <si>
    <t>Ankey Venturers Limited</t>
  </si>
  <si>
    <t>ANKEY VENTURERS LIMITED</t>
  </si>
  <si>
    <t>CR5627</t>
  </si>
  <si>
    <t>Quickmart Limited</t>
  </si>
  <si>
    <t>QUICKMART LIMITED</t>
  </si>
  <si>
    <t>CR5628</t>
  </si>
  <si>
    <t>Youth for Change Initiative </t>
  </si>
  <si>
    <t>0797888784(Abdi Sadam)</t>
  </si>
  <si>
    <t>YOUTH FOR CHANGE INITIATIVE</t>
  </si>
  <si>
    <t>CR5629</t>
  </si>
  <si>
    <t>Mukuru Reuben Safety Team</t>
  </si>
  <si>
    <t>MUKURU REUBEN SAFETY TEAM</t>
  </si>
  <si>
    <t>CR5630</t>
  </si>
  <si>
    <t>Buylock Access Limited</t>
  </si>
  <si>
    <t>BUYLOCK ACCESS LIMITED</t>
  </si>
  <si>
    <t>CR5631</t>
  </si>
  <si>
    <t>Nairobi GTC Hotel LTD T/A JW Marriott Nairobi</t>
  </si>
  <si>
    <t>NAIROBI GTC HOTEL LTD T/A JW MARRIOTT NAIROBI</t>
  </si>
  <si>
    <t>CR5632</t>
  </si>
  <si>
    <t>Okuta and Company Advocates</t>
  </si>
  <si>
    <t>OKUTA AND COMPANY ADVOCATES</t>
  </si>
  <si>
    <t>CR5633</t>
  </si>
  <si>
    <t>Amaana General Construction &amp; Supplies Limited</t>
  </si>
  <si>
    <t>AMAANA GENERAL CONSTRUCTION &amp; SUPPLIES LIMITED</t>
  </si>
  <si>
    <t>CR5634</t>
  </si>
  <si>
    <t>Stirrup Limited</t>
  </si>
  <si>
    <t>STIRRUP LIMITED</t>
  </si>
  <si>
    <t>CR5635</t>
  </si>
  <si>
    <t>Marantawa Enterprise</t>
  </si>
  <si>
    <t> Josephine Maseto Shepere</t>
  </si>
  <si>
    <t>MARANTAWA ENTERPRISE</t>
  </si>
  <si>
    <t>CR5636</t>
  </si>
  <si>
    <t>Lego System A/S</t>
  </si>
  <si>
    <t>LEGO SYSTEM A/S</t>
  </si>
  <si>
    <t>CR5637</t>
  </si>
  <si>
    <t>Simdo Investment Limited</t>
  </si>
  <si>
    <t>SIMDO INVESTMENT LIMITED</t>
  </si>
  <si>
    <t>CR5638</t>
  </si>
  <si>
    <t>Safes &amp; Office Security Systems Ltd</t>
  </si>
  <si>
    <t>SAFES &amp; OFFICE SECURITY SYSTEMS LTD</t>
  </si>
  <si>
    <t>CR5639</t>
  </si>
  <si>
    <t>Munawar Shop</t>
  </si>
  <si>
    <t>0741 880250</t>
  </si>
  <si>
    <t>MUNAWAR SHOP</t>
  </si>
  <si>
    <t>CR5640</t>
  </si>
  <si>
    <t>Finlay Technologies</t>
  </si>
  <si>
    <t>FINLAY TECHNOLOGIES</t>
  </si>
  <si>
    <t>CR5641</t>
  </si>
  <si>
    <t>International Institute for Legislative Affairs</t>
  </si>
  <si>
    <t>INTERNATIONAL INSTITUTE FOR LEGISLATIVE AFFAIRS</t>
  </si>
  <si>
    <t>CR5642</t>
  </si>
  <si>
    <t>Codetech Garage</t>
  </si>
  <si>
    <t>CODETECH GARAGE</t>
  </si>
  <si>
    <t>CR5643</t>
  </si>
  <si>
    <t>Greenseal Engineering Ltd</t>
  </si>
  <si>
    <t>GREENSEAL ENGINEERING LTD</t>
  </si>
  <si>
    <t>CR5644</t>
  </si>
  <si>
    <t>Ashkev Women Enterprises Limited</t>
  </si>
  <si>
    <t>ASHKEV WOMEN ENTERPRISES LIMITED</t>
  </si>
  <si>
    <t>CR5645</t>
  </si>
  <si>
    <t>Jalaram Industrial Suppliers Limited</t>
  </si>
  <si>
    <t>JALARAM INDUSTRIAL SUPPLIERS LIMITED</t>
  </si>
  <si>
    <t>CR5646</t>
  </si>
  <si>
    <t>HILL LANE INVESTMENTS LTD</t>
  </si>
  <si>
    <t>CR5647</t>
  </si>
  <si>
    <t>El Boran Resort and Spa</t>
  </si>
  <si>
    <t>EL BORAN RESORT AND SPA</t>
  </si>
  <si>
    <t>CR5648</t>
  </si>
  <si>
    <t>Hedgemark Company Limited</t>
  </si>
  <si>
    <t>HEDGEMARK COMPANY LIMITED</t>
  </si>
  <si>
    <t>CR5649</t>
  </si>
  <si>
    <t>Malek General supplies</t>
  </si>
  <si>
    <t>MALEK GENERAL SUPPLIES</t>
  </si>
  <si>
    <t>CR5650</t>
  </si>
  <si>
    <t>Kibar Mos Hotel and Lodges</t>
  </si>
  <si>
    <t>KIBAR MOS HOTEL AND LODGES</t>
  </si>
  <si>
    <t>CR5651</t>
  </si>
  <si>
    <t>Marjaan Apartment Limited</t>
  </si>
  <si>
    <t>MARJAAN APARTMENT LIMITED</t>
  </si>
  <si>
    <t>CR5652</t>
  </si>
  <si>
    <t>TEBENI NVESTMENTS</t>
  </si>
  <si>
    <t>(+254) – 0707211575</t>
  </si>
  <si>
    <t>CR5653</t>
  </si>
  <si>
    <t>Ian Steed</t>
  </si>
  <si>
    <t>IAN STEED</t>
  </si>
  <si>
    <t>CR5654</t>
  </si>
  <si>
    <t>Habaswein Vocational Training Center</t>
  </si>
  <si>
    <t>HABASWEIN VOCATIONAL TRAINING CENTER</t>
  </si>
  <si>
    <t>CR5655</t>
  </si>
  <si>
    <t>EQS Group AG</t>
  </si>
  <si>
    <t>+41 41 763 00 50</t>
  </si>
  <si>
    <t>EQS GROUP AG</t>
  </si>
  <si>
    <t>CR5656</t>
  </si>
  <si>
    <t>Shamba Events</t>
  </si>
  <si>
    <t>SHAMBA EVENTS</t>
  </si>
  <si>
    <t>CR5657</t>
  </si>
  <si>
    <t>Elaf Homely Meals</t>
  </si>
  <si>
    <t>ELAF HOMELY MEALS</t>
  </si>
  <si>
    <t>CR5658</t>
  </si>
  <si>
    <t>Friddle Holdings Limited</t>
  </si>
  <si>
    <t>FRIDDLE HOLDINGS LIMITED</t>
  </si>
  <si>
    <t>CR5659</t>
  </si>
  <si>
    <t>Kitui Premier Resort Limited</t>
  </si>
  <si>
    <t>KITUI PREMIER RESORT LIMITED</t>
  </si>
  <si>
    <t>CR5660</t>
  </si>
  <si>
    <t>Mecstru Engineering Company Ltd</t>
  </si>
  <si>
    <t>MECSTRU ENGINEERING COMPANY LTD</t>
  </si>
  <si>
    <t>CR5661</t>
  </si>
  <si>
    <t>Royal Nairobi Golf Club</t>
  </si>
  <si>
    <t>ROYAL NAIROBI GOLF CLUB</t>
  </si>
  <si>
    <t>CR5662</t>
  </si>
  <si>
    <t>AtTheRydeWash Company</t>
  </si>
  <si>
    <t>ATTHERYDEWASH COMPANY</t>
  </si>
  <si>
    <t>CR5663</t>
  </si>
  <si>
    <t>Ken Knit Kenya Limited</t>
  </si>
  <si>
    <t>KEN KNIT KENYA LIMITED</t>
  </si>
  <si>
    <t>CR5664</t>
  </si>
  <si>
    <t>Lenovo</t>
  </si>
  <si>
    <t>LENOVO</t>
  </si>
  <si>
    <t>CR5665</t>
  </si>
  <si>
    <t>Evans Kipyegon Chelelgo</t>
  </si>
  <si>
    <t>EVANS KIPYEGON CHELELGO</t>
  </si>
  <si>
    <t>CR5666</t>
  </si>
  <si>
    <t>Millimag Enterprises Limited</t>
  </si>
  <si>
    <t>MILLIMAG ENTERPRISES LIMITED</t>
  </si>
  <si>
    <t>CR5667</t>
  </si>
  <si>
    <t>Scratch Logistics Limited</t>
  </si>
  <si>
    <t>SCRATCH LOGISTICS LIMITED</t>
  </si>
  <si>
    <t>CR5668</t>
  </si>
  <si>
    <t>Adope</t>
  </si>
  <si>
    <t>ADOPE</t>
  </si>
  <si>
    <t>CR5669</t>
  </si>
  <si>
    <t>Neptune Logistics and Supplies</t>
  </si>
  <si>
    <t>NEPTUNE LOGISTICS AND SUPPLIES</t>
  </si>
  <si>
    <t>CR5670</t>
  </si>
  <si>
    <t>Dial Up Associates Limited</t>
  </si>
  <si>
    <t>DIAL UP ASSOCIATES LIMITED</t>
  </si>
  <si>
    <t>CR5671</t>
  </si>
  <si>
    <t>Naesk Investment Group Limited</t>
  </si>
  <si>
    <t>NAESK INVESTMENT GROUP LIMITED</t>
  </si>
  <si>
    <t>CR5672</t>
  </si>
  <si>
    <t xml:space="preserve">Double Tree </t>
  </si>
  <si>
    <t>DOUBLE TREE</t>
  </si>
  <si>
    <t>CR5673</t>
  </si>
  <si>
    <t>Sitra Catering Services Limited</t>
  </si>
  <si>
    <t>SITRA CATERING SERVICES LIMITED</t>
  </si>
  <si>
    <t>CR5674</t>
  </si>
  <si>
    <t>Point Security Solutions</t>
  </si>
  <si>
    <t>POINT SECURITY SOLUTIONS</t>
  </si>
  <si>
    <t>CR5675</t>
  </si>
  <si>
    <t>Artlink investment limited</t>
  </si>
  <si>
    <t>CR5676</t>
  </si>
  <si>
    <t>New Ashphavin Investment Limited</t>
  </si>
  <si>
    <t>NEW ASHPHAVIN INVESTMENT LIMITED</t>
  </si>
  <si>
    <t>CR5677</t>
  </si>
  <si>
    <t>Gledisa Company Limited</t>
  </si>
  <si>
    <t>GLEDISA COMPANY LIMITED</t>
  </si>
  <si>
    <t>CR5678</t>
  </si>
  <si>
    <t>Greenzone Impex Limited</t>
  </si>
  <si>
    <t>GREENZONE IMPEX LIMITED</t>
  </si>
  <si>
    <t>CR5679</t>
  </si>
  <si>
    <t xml:space="preserve">Coast Cabs and Car Hire Limited  </t>
  </si>
  <si>
    <t>COAST CABS AND CAR HIRE LIMITED</t>
  </si>
  <si>
    <t>CR5680</t>
  </si>
  <si>
    <t>County FM Limited</t>
  </si>
  <si>
    <t>COUNTY FM LIMITED</t>
  </si>
  <si>
    <t>CR5681</t>
  </si>
  <si>
    <t>Clearway Investmant Ltd</t>
  </si>
  <si>
    <t>CLEARWAY INVESTMANT LTD</t>
  </si>
  <si>
    <t>CR5682</t>
  </si>
  <si>
    <t>International Confrence on Child - ICCPA</t>
  </si>
  <si>
    <t>INTERNATIONAL CONFRENCE ON CHILD - ICCPA</t>
  </si>
  <si>
    <t>CR5683</t>
  </si>
  <si>
    <t>Global Language Masters</t>
  </si>
  <si>
    <t>GLOBAL LANGUAGE MASTERS</t>
  </si>
  <si>
    <t>CR9999</t>
  </si>
  <si>
    <t>Provision for Commitments</t>
  </si>
  <si>
    <t>PROVISION FOR COMMITMENTS</t>
  </si>
  <si>
    <t>825060</t>
  </si>
  <si>
    <t>531830</t>
  </si>
  <si>
    <t>711195</t>
  </si>
  <si>
    <t>440011</t>
  </si>
  <si>
    <t>532222</t>
  </si>
  <si>
    <t>0722885207</t>
  </si>
  <si>
    <t>533737</t>
  </si>
  <si>
    <t>227401</t>
  </si>
  <si>
    <t xml:space="preserve">THE KENYA COUNCIL OF EMERGENCY MEDICALTECHNICIANS </t>
  </si>
  <si>
    <t>THE KENYA COUNCIL OF EMERGENCY MEDICALTECHNICIANS</t>
  </si>
  <si>
    <t>554491</t>
  </si>
  <si>
    <t>552,216,559,009,559,000</t>
  </si>
  <si>
    <t>337621</t>
  </si>
  <si>
    <t>318669</t>
  </si>
  <si>
    <t>245630</t>
  </si>
  <si>
    <t>223933</t>
  </si>
  <si>
    <t>ST</t>
  </si>
  <si>
    <t>447244</t>
  </si>
  <si>
    <t>315887</t>
  </si>
  <si>
    <t>310227</t>
  </si>
  <si>
    <t>210020</t>
  </si>
  <si>
    <t>32088000</t>
  </si>
  <si>
    <t>557051</t>
  </si>
  <si>
    <t>534860</t>
  </si>
  <si>
    <t>721250810</t>
  </si>
  <si>
    <t>557355</t>
  </si>
  <si>
    <t>41647</t>
  </si>
  <si>
    <t>443876</t>
  </si>
  <si>
    <t>21050</t>
  </si>
  <si>
    <t>444188</t>
  </si>
  <si>
    <t>556350</t>
  </si>
  <si>
    <t>4449849</t>
  </si>
  <si>
    <t>3748240</t>
  </si>
  <si>
    <t>248019</t>
  </si>
  <si>
    <t>0203685990</t>
  </si>
  <si>
    <t>4447503</t>
  </si>
  <si>
    <t>3747560</t>
  </si>
  <si>
    <t>3753000</t>
  </si>
  <si>
    <t>11227994242</t>
  </si>
  <si>
    <t>722722396</t>
  </si>
  <si>
    <t>763065</t>
  </si>
  <si>
    <t>733222746</t>
  </si>
  <si>
    <t>334411</t>
  </si>
  <si>
    <t>20249957</t>
  </si>
  <si>
    <t>4446533</t>
  </si>
  <si>
    <t>891949</t>
  </si>
  <si>
    <t>20248637</t>
  </si>
  <si>
    <t>2712223</t>
  </si>
  <si>
    <t>30121003</t>
  </si>
  <si>
    <t>577707</t>
  </si>
  <si>
    <t>0791470380</t>
  </si>
  <si>
    <t>890467</t>
  </si>
  <si>
    <t>765790</t>
  </si>
  <si>
    <t>225368</t>
  </si>
  <si>
    <t>559301</t>
  </si>
  <si>
    <t>321328</t>
  </si>
  <si>
    <t>227512</t>
  </si>
  <si>
    <t>3746527</t>
  </si>
  <si>
    <t>22056</t>
  </si>
  <si>
    <t>733602757</t>
  </si>
  <si>
    <t>3741819</t>
  </si>
  <si>
    <t>212106</t>
  </si>
  <si>
    <t>313320</t>
  </si>
  <si>
    <t>251010</t>
  </si>
  <si>
    <t>559794</t>
  </si>
  <si>
    <t>0722739372</t>
  </si>
  <si>
    <t>223309</t>
  </si>
  <si>
    <t>254721282192</t>
  </si>
  <si>
    <t>316498</t>
  </si>
  <si>
    <t>44 13/14</t>
  </si>
  <si>
    <t>2719084</t>
  </si>
  <si>
    <t>8564875</t>
  </si>
  <si>
    <t>0721636827</t>
  </si>
  <si>
    <t>206501</t>
  </si>
  <si>
    <t>828195</t>
  </si>
  <si>
    <t>3746655</t>
  </si>
  <si>
    <t>553712</t>
  </si>
  <si>
    <t>554500</t>
  </si>
  <si>
    <t>0727489230</t>
  </si>
  <si>
    <t>650511</t>
  </si>
  <si>
    <t>50</t>
  </si>
  <si>
    <t>2822000</t>
  </si>
  <si>
    <t>530337</t>
  </si>
  <si>
    <t>445102</t>
  </si>
  <si>
    <t>2722217</t>
  </si>
  <si>
    <t>0202333463</t>
  </si>
  <si>
    <t>0709850000</t>
  </si>
  <si>
    <t>722717004</t>
  </si>
  <si>
    <t>315050</t>
  </si>
  <si>
    <t>0721357028</t>
  </si>
  <si>
    <t>0202611600</t>
  </si>
  <si>
    <t>825470</t>
  </si>
  <si>
    <t>0722239937</t>
  </si>
  <si>
    <t>0727376071</t>
  </si>
  <si>
    <t>31010</t>
  </si>
  <si>
    <t>0722920562</t>
  </si>
  <si>
    <t>0725141313</t>
  </si>
  <si>
    <t>kenya p</t>
  </si>
  <si>
    <t>KENYA P</t>
  </si>
  <si>
    <t>2058</t>
  </si>
  <si>
    <t>0728132302</t>
  </si>
  <si>
    <t>221394</t>
  </si>
  <si>
    <t>650560</t>
  </si>
  <si>
    <t>0724209661</t>
  </si>
  <si>
    <t>559,845,556,260</t>
  </si>
  <si>
    <t>3754607</t>
  </si>
  <si>
    <t>0722467306</t>
  </si>
  <si>
    <t>311040</t>
  </si>
  <si>
    <t>0705507655</t>
  </si>
  <si>
    <t>734962080</t>
  </si>
  <si>
    <t>0713645737</t>
  </si>
  <si>
    <t>604001</t>
  </si>
  <si>
    <t>3751194</t>
  </si>
  <si>
    <t>0733536651</t>
  </si>
  <si>
    <t>0722431336</t>
  </si>
  <si>
    <t>27,279,912,729,105</t>
  </si>
  <si>
    <t>41522370</t>
  </si>
  <si>
    <t>722778821</t>
  </si>
  <si>
    <t>533287</t>
  </si>
  <si>
    <t>0720228588</t>
  </si>
  <si>
    <t>521590</t>
  </si>
  <si>
    <t>0710985203</t>
  </si>
  <si>
    <t>0728700700</t>
  </si>
  <si>
    <t>0724081984</t>
  </si>
  <si>
    <t>0728309013</t>
  </si>
  <si>
    <t>721600400</t>
  </si>
  <si>
    <t>0725629836</t>
  </si>
  <si>
    <t>0788663254</t>
  </si>
  <si>
    <t>343272</t>
  </si>
  <si>
    <t>0735268069</t>
  </si>
  <si>
    <t>07202331188</t>
  </si>
  <si>
    <t>536028</t>
  </si>
  <si>
    <t>254722239937</t>
  </si>
  <si>
    <t>254722589150</t>
  </si>
  <si>
    <t>559147</t>
  </si>
  <si>
    <t>0720769134</t>
  </si>
  <si>
    <t>0771166437</t>
  </si>
  <si>
    <t>0724331314</t>
  </si>
  <si>
    <t>555772</t>
  </si>
  <si>
    <t>0720998968</t>
  </si>
  <si>
    <t>221,652,221,766</t>
  </si>
  <si>
    <t>0729555111</t>
  </si>
  <si>
    <t>0721615863</t>
  </si>
  <si>
    <t>0720913154</t>
  </si>
  <si>
    <t>2042657</t>
  </si>
  <si>
    <t>2314149</t>
  </si>
  <si>
    <t>0720879009</t>
  </si>
  <si>
    <t>722414198</t>
  </si>
  <si>
    <t>0792325027</t>
  </si>
  <si>
    <t>244019</t>
  </si>
  <si>
    <t>554367</t>
  </si>
  <si>
    <t>650098</t>
  </si>
  <si>
    <t>0723742887</t>
  </si>
  <si>
    <t>0720099939</t>
  </si>
  <si>
    <t>0722507707</t>
  </si>
  <si>
    <t>0721223193</t>
  </si>
  <si>
    <t>826253</t>
  </si>
  <si>
    <t>0729678168</t>
  </si>
  <si>
    <t>0731037070</t>
  </si>
  <si>
    <t>0773546255</t>
  </si>
  <si>
    <t>242027</t>
  </si>
  <si>
    <t>0720100392</t>
  </si>
  <si>
    <t>0716575425</t>
  </si>
  <si>
    <t>0722212948</t>
  </si>
  <si>
    <t>0722900617</t>
  </si>
  <si>
    <t>0789854857</t>
  </si>
  <si>
    <t>725331624</t>
  </si>
  <si>
    <t>2215672</t>
  </si>
  <si>
    <t>0722738808</t>
  </si>
  <si>
    <t>0724614981</t>
  </si>
  <si>
    <t>722226611</t>
  </si>
  <si>
    <t>727785828</t>
  </si>
  <si>
    <t>0743576155</t>
  </si>
  <si>
    <t>4348047</t>
  </si>
  <si>
    <t>891765</t>
  </si>
  <si>
    <t>0722554392</t>
  </si>
  <si>
    <t>722140172</t>
  </si>
  <si>
    <t>0722204031</t>
  </si>
  <si>
    <t>480288</t>
  </si>
  <si>
    <t>0722159115</t>
  </si>
  <si>
    <t>725969977</t>
  </si>
  <si>
    <t>0716226796</t>
  </si>
  <si>
    <t>223581</t>
  </si>
  <si>
    <t>0726921213</t>
  </si>
  <si>
    <t>0723762514</t>
  </si>
  <si>
    <t>2722626</t>
  </si>
  <si>
    <t>0727556614</t>
  </si>
  <si>
    <t>600090</t>
  </si>
  <si>
    <t>4185098</t>
  </si>
  <si>
    <t>531044</t>
  </si>
  <si>
    <t>2724814</t>
  </si>
  <si>
    <t>604206</t>
  </si>
  <si>
    <t>0701230990</t>
  </si>
  <si>
    <t>0726749480</t>
  </si>
  <si>
    <t>072289430</t>
  </si>
  <si>
    <t>0799902728</t>
  </si>
  <si>
    <t>722306116</t>
  </si>
  <si>
    <t>827271</t>
  </si>
  <si>
    <t>0710541545</t>
  </si>
  <si>
    <t>53,206,312,507,228,700,000</t>
  </si>
  <si>
    <t>650287</t>
  </si>
  <si>
    <t>2729888</t>
  </si>
  <si>
    <t>733887402</t>
  </si>
  <si>
    <t>6432343</t>
  </si>
  <si>
    <t>0722246382</t>
  </si>
  <si>
    <t>2733527</t>
  </si>
  <si>
    <t>8033910</t>
  </si>
  <si>
    <t>2222277</t>
  </si>
  <si>
    <t>891367</t>
  </si>
  <si>
    <t>2714427</t>
  </si>
  <si>
    <t>2247277</t>
  </si>
  <si>
    <t>0727055011</t>
  </si>
  <si>
    <t>0717170496</t>
  </si>
  <si>
    <t>280600</t>
  </si>
  <si>
    <t>721518389</t>
  </si>
  <si>
    <t>555294</t>
  </si>
  <si>
    <t>0725021919</t>
  </si>
  <si>
    <t>0736714170</t>
  </si>
  <si>
    <t>0735036694</t>
  </si>
  <si>
    <t>3003197</t>
  </si>
  <si>
    <t>2727160</t>
  </si>
  <si>
    <t>725260040</t>
  </si>
  <si>
    <t>4240000</t>
  </si>
  <si>
    <t>357396</t>
  </si>
  <si>
    <t>2144988</t>
  </si>
  <si>
    <t>0723637416</t>
  </si>
  <si>
    <t>558530</t>
  </si>
  <si>
    <t>0728343109</t>
  </si>
  <si>
    <t>722565040</t>
  </si>
  <si>
    <t>0710641321</t>
  </si>
  <si>
    <t>0711741893</t>
  </si>
  <si>
    <t>0722538428</t>
  </si>
  <si>
    <t>0725046156</t>
  </si>
  <si>
    <t>7299240481</t>
  </si>
  <si>
    <t>0720407498</t>
  </si>
  <si>
    <t>2386060</t>
  </si>
  <si>
    <t>0721389192</t>
  </si>
  <si>
    <t>203871155</t>
  </si>
  <si>
    <t>0722954462</t>
  </si>
  <si>
    <t>7200000</t>
  </si>
  <si>
    <t>2724312</t>
  </si>
  <si>
    <t>2821000</t>
  </si>
  <si>
    <t>2790000</t>
  </si>
  <si>
    <t>0716300325</t>
  </si>
  <si>
    <t>313646</t>
  </si>
  <si>
    <t>5318177938</t>
  </si>
  <si>
    <t>0709633000</t>
  </si>
  <si>
    <t>8562300</t>
  </si>
  <si>
    <t>883188</t>
  </si>
  <si>
    <t>0720377915</t>
  </si>
  <si>
    <t>0720256355</t>
  </si>
  <si>
    <t>0710872148</t>
  </si>
  <si>
    <t>2034066</t>
  </si>
  <si>
    <t>0707792677</t>
  </si>
  <si>
    <t>3746340</t>
  </si>
  <si>
    <t>4349274</t>
  </si>
  <si>
    <t>0723280832</t>
  </si>
  <si>
    <t>712236793</t>
  </si>
  <si>
    <t>3251000</t>
  </si>
  <si>
    <t>0720668529</t>
  </si>
  <si>
    <t>0722898438</t>
  </si>
  <si>
    <t>0705517350</t>
  </si>
  <si>
    <t>0722384468</t>
  </si>
  <si>
    <t>0725260799</t>
  </si>
  <si>
    <t>0772958138</t>
  </si>
  <si>
    <t>2250089,2226182,2250718</t>
  </si>
  <si>
    <t>31514</t>
  </si>
  <si>
    <t>0734544104</t>
  </si>
  <si>
    <t>3767112</t>
  </si>
  <si>
    <t>821295</t>
  </si>
  <si>
    <t>0720756775</t>
  </si>
  <si>
    <t>0711337922</t>
  </si>
  <si>
    <t>0722564896</t>
  </si>
  <si>
    <t>0202226173</t>
  </si>
  <si>
    <t>0720947278</t>
  </si>
  <si>
    <t>0723950404</t>
  </si>
  <si>
    <t>0720520762</t>
  </si>
  <si>
    <t>0720140080</t>
  </si>
  <si>
    <t>0722152804</t>
  </si>
  <si>
    <t>2715748</t>
  </si>
  <si>
    <t>+254700418258/+447854111280</t>
  </si>
  <si>
    <t>0721591232</t>
  </si>
  <si>
    <t>06452404</t>
  </si>
  <si>
    <t>21091</t>
  </si>
  <si>
    <t>+254-203751142</t>
  </si>
  <si>
    <t>+2302632330</t>
  </si>
  <si>
    <t>0203860089</t>
  </si>
  <si>
    <t>2734879</t>
  </si>
  <si>
    <t>0725712443</t>
  </si>
  <si>
    <t>2102016</t>
  </si>
  <si>
    <t>52084</t>
  </si>
  <si>
    <t>0711956305</t>
  </si>
  <si>
    <t>0789760444</t>
  </si>
  <si>
    <t>072067989</t>
  </si>
  <si>
    <t>+254202133076</t>
  </si>
  <si>
    <t>0711039000</t>
  </si>
  <si>
    <t>0204349274</t>
  </si>
  <si>
    <t>0722236354</t>
  </si>
  <si>
    <t>0733733598</t>
  </si>
  <si>
    <t>0202483331</t>
  </si>
  <si>
    <t>0724479156</t>
  </si>
  <si>
    <t>0726771840</t>
  </si>
  <si>
    <t>0772514592</t>
  </si>
  <si>
    <t>020828876</t>
  </si>
  <si>
    <t>+442476340775</t>
  </si>
  <si>
    <t>0717348094</t>
  </si>
  <si>
    <t>0738651524</t>
  </si>
  <si>
    <t>2738446</t>
  </si>
  <si>
    <t>0202666315</t>
  </si>
  <si>
    <t>+254207202171</t>
  </si>
  <si>
    <t>0203556789</t>
  </si>
  <si>
    <t>0720444610</t>
  </si>
  <si>
    <t>020551878</t>
  </si>
  <si>
    <t>0722512878</t>
  </si>
  <si>
    <t>0202035321</t>
  </si>
  <si>
    <t>0202603517</t>
  </si>
  <si>
    <t>0206001245</t>
  </si>
  <si>
    <t>0202229567</t>
  </si>
  <si>
    <t>020829051</t>
  </si>
  <si>
    <t>0733710647</t>
  </si>
  <si>
    <t>0728633406</t>
  </si>
  <si>
    <t>0722569714</t>
  </si>
  <si>
    <t>0202637225</t>
  </si>
  <si>
    <t>020315093</t>
  </si>
  <si>
    <t>0721200400</t>
  </si>
  <si>
    <t>0733250714</t>
  </si>
  <si>
    <t>0735496120</t>
  </si>
  <si>
    <t>0722850828</t>
  </si>
  <si>
    <t>0721467213</t>
  </si>
  <si>
    <t>0721762750</t>
  </si>
  <si>
    <t>0204440053</t>
  </si>
  <si>
    <t>0725055579</t>
  </si>
  <si>
    <t>0711376915</t>
  </si>
  <si>
    <t>0722332065</t>
  </si>
  <si>
    <t>0722478478</t>
  </si>
  <si>
    <t>0705249440</t>
  </si>
  <si>
    <t>0721686909</t>
  </si>
  <si>
    <t>+254735041940</t>
  </si>
  <si>
    <t>0722248063</t>
  </si>
  <si>
    <t>0725470358</t>
  </si>
  <si>
    <t>0722788255</t>
  </si>
  <si>
    <t>2606696</t>
  </si>
  <si>
    <t>0722200733</t>
  </si>
  <si>
    <t>0726479244</t>
  </si>
  <si>
    <t>0722300811</t>
  </si>
  <si>
    <t>0722758904</t>
  </si>
  <si>
    <t>3751665</t>
  </si>
  <si>
    <t>0722201905</t>
  </si>
  <si>
    <t>0727531131</t>
  </si>
  <si>
    <t>0703037000</t>
  </si>
  <si>
    <t>25420558017</t>
  </si>
  <si>
    <t>0719363218</t>
  </si>
  <si>
    <t>0721589171</t>
  </si>
  <si>
    <t>0710221375</t>
  </si>
  <si>
    <t>0722933802</t>
  </si>
  <si>
    <t>+25426532833/4</t>
  </si>
  <si>
    <t>3745550</t>
  </si>
  <si>
    <t>0721713619</t>
  </si>
  <si>
    <t>0734333829</t>
  </si>
  <si>
    <t>0724764747</t>
  </si>
  <si>
    <t>0700121164</t>
  </si>
  <si>
    <t>0724966909</t>
  </si>
  <si>
    <t>0722492835</t>
  </si>
  <si>
    <t>GardaWorld Security</t>
  </si>
  <si>
    <t>0725970574</t>
  </si>
  <si>
    <t>GARDAWORLD SECURITY</t>
  </si>
  <si>
    <t>0722509441</t>
  </si>
  <si>
    <t>0733637989</t>
  </si>
  <si>
    <t>0208084728</t>
  </si>
  <si>
    <t>0723994120</t>
  </si>
  <si>
    <t>020823600</t>
  </si>
  <si>
    <t>0713460453</t>
  </si>
  <si>
    <t>550950</t>
  </si>
  <si>
    <t>0723251497</t>
  </si>
  <si>
    <t>0721703456</t>
  </si>
  <si>
    <t>0722328653</t>
  </si>
  <si>
    <t>0733770235</t>
  </si>
  <si>
    <t>0723600500</t>
  </si>
  <si>
    <t>2337519</t>
  </si>
  <si>
    <t>0722750192</t>
  </si>
  <si>
    <t>3292000</t>
  </si>
  <si>
    <t>0721498632</t>
  </si>
  <si>
    <t>0722205535</t>
  </si>
  <si>
    <t>0721267045</t>
  </si>
  <si>
    <t>0724518065</t>
  </si>
  <si>
    <t>0771722800</t>
  </si>
  <si>
    <t>0716640908</t>
  </si>
  <si>
    <t>0722565111</t>
  </si>
  <si>
    <t>0722575733</t>
  </si>
  <si>
    <t>0710427427</t>
  </si>
  <si>
    <t>0722475062</t>
  </si>
  <si>
    <t>0721354767</t>
  </si>
  <si>
    <t>0722259855</t>
  </si>
  <si>
    <t>0722725069</t>
  </si>
  <si>
    <t>+35020059100</t>
  </si>
  <si>
    <t>0723866584</t>
  </si>
  <si>
    <t>0728537022</t>
  </si>
  <si>
    <t>2212208</t>
  </si>
  <si>
    <t>0713047726</t>
  </si>
  <si>
    <t>0720591222</t>
  </si>
  <si>
    <t>0713256669</t>
  </si>
  <si>
    <t>+25420535313/6631459</t>
  </si>
  <si>
    <t>0712352111</t>
  </si>
  <si>
    <t>0725804496</t>
  </si>
  <si>
    <t>0720226829</t>
  </si>
  <si>
    <t>0722668998</t>
  </si>
  <si>
    <t>020</t>
  </si>
  <si>
    <t>0709470000</t>
  </si>
  <si>
    <t>0720203333,0733647444</t>
  </si>
  <si>
    <t>0727996587</t>
  </si>
  <si>
    <t>+254208045100/1</t>
  </si>
  <si>
    <t>0202050159</t>
  </si>
  <si>
    <t>558483</t>
  </si>
  <si>
    <t>0712408932</t>
  </si>
  <si>
    <t>0724323721</t>
  </si>
  <si>
    <t>0722296602</t>
  </si>
  <si>
    <t>0729111110</t>
  </si>
  <si>
    <t>0722751118</t>
  </si>
  <si>
    <t>0722110186</t>
  </si>
  <si>
    <t>0702747461</t>
  </si>
  <si>
    <t>0701112372</t>
  </si>
  <si>
    <t>0721262240</t>
  </si>
  <si>
    <t>0722139443</t>
  </si>
  <si>
    <t>0725619612</t>
  </si>
  <si>
    <t>0727161838</t>
  </si>
  <si>
    <t>0720995572</t>
  </si>
  <si>
    <t>0722553816</t>
  </si>
  <si>
    <t>0722116703</t>
  </si>
  <si>
    <t>0462102001</t>
  </si>
  <si>
    <t>0722261765</t>
  </si>
  <si>
    <t>0725735050</t>
  </si>
  <si>
    <t>0728334457</t>
  </si>
  <si>
    <t>+254722209832</t>
  </si>
  <si>
    <t>0720277306</t>
  </si>
  <si>
    <t>0722267524</t>
  </si>
  <si>
    <t>0723809933</t>
  </si>
  <si>
    <t>0203572724</t>
  </si>
  <si>
    <t>0722371708</t>
  </si>
  <si>
    <t>651465</t>
  </si>
  <si>
    <t>202612423</t>
  </si>
  <si>
    <t>0710927427</t>
  </si>
  <si>
    <t>0725778348</t>
  </si>
  <si>
    <t>0714162214</t>
  </si>
  <si>
    <t>0721592038</t>
  </si>
  <si>
    <t>0721367552</t>
  </si>
  <si>
    <t>06452059</t>
  </si>
  <si>
    <t>0202343145</t>
  </si>
  <si>
    <t>0722389770</t>
  </si>
  <si>
    <t>2734900</t>
  </si>
  <si>
    <t>0722209633</t>
  </si>
  <si>
    <t>0722292095</t>
  </si>
  <si>
    <t>0710258293</t>
  </si>
  <si>
    <t>0721658721</t>
  </si>
  <si>
    <t>0723803677</t>
  </si>
  <si>
    <t>0707737373</t>
  </si>
  <si>
    <t>0723471371</t>
  </si>
  <si>
    <t>0722275695</t>
  </si>
  <si>
    <t>3950000</t>
  </si>
  <si>
    <t>0739913438</t>
  </si>
  <si>
    <t>0722280872</t>
  </si>
  <si>
    <t>0722624162</t>
  </si>
  <si>
    <t>0798329612</t>
  </si>
  <si>
    <t>Garissa retail, hardware &amp; transporters</t>
  </si>
  <si>
    <t>0734805781</t>
  </si>
  <si>
    <t>0707346347</t>
  </si>
  <si>
    <t>0720835825</t>
  </si>
  <si>
    <t>0722177461</t>
  </si>
  <si>
    <t>0725846809</t>
  </si>
  <si>
    <t>+31320296969</t>
  </si>
  <si>
    <t>0722256457</t>
  </si>
  <si>
    <t>0726079753</t>
  </si>
  <si>
    <t>0727009275</t>
  </si>
  <si>
    <t>0726606823</t>
  </si>
  <si>
    <t>0706246248</t>
  </si>
  <si>
    <t>0722830802</t>
  </si>
  <si>
    <t>0710707712</t>
  </si>
  <si>
    <t>0721480171</t>
  </si>
  <si>
    <t>0727531040</t>
  </si>
  <si>
    <t>0733711595</t>
  </si>
  <si>
    <t>0706657369</t>
  </si>
  <si>
    <t>0714960627</t>
  </si>
  <si>
    <t>0721257290</t>
  </si>
  <si>
    <t>+254735586956</t>
  </si>
  <si>
    <t>0722891659</t>
  </si>
  <si>
    <t>0712651604</t>
  </si>
  <si>
    <t>0729293542</t>
  </si>
  <si>
    <t>0721362638,0202210020</t>
  </si>
  <si>
    <t>0738399802</t>
  </si>
  <si>
    <t>0722884354</t>
  </si>
  <si>
    <t>0772093791</t>
  </si>
  <si>
    <t>0722522959</t>
  </si>
  <si>
    <t>0722393462</t>
  </si>
  <si>
    <t>0722667617</t>
  </si>
  <si>
    <t>0792745801</t>
  </si>
  <si>
    <t>0729891801</t>
  </si>
  <si>
    <t>0724521955</t>
  </si>
  <si>
    <t>0725388755</t>
  </si>
  <si>
    <t>0721413724</t>
  </si>
  <si>
    <t>0725939093</t>
  </si>
  <si>
    <t>+254724363180</t>
  </si>
  <si>
    <t xml:space="preserve">Hamdi Ahmed Ali
</t>
  </si>
  <si>
    <t>0709737000</t>
  </si>
  <si>
    <t xml:space="preserve">Abdisalat Abdullahi Amey
</t>
  </si>
  <si>
    <t xml:space="preserve">Fatuma Dubow Dagane
</t>
  </si>
  <si>
    <t xml:space="preserve">Mohamed Hassan Aden
</t>
  </si>
  <si>
    <t xml:space="preserve">Cravers Grill Limited
</t>
  </si>
  <si>
    <t xml:space="preserve">Farhan Farah Hayd
</t>
  </si>
  <si>
    <t xml:space="preserve">Ali Abukar Hassan
</t>
  </si>
  <si>
    <t xml:space="preserve">Zuhra Investment Ltd
</t>
  </si>
  <si>
    <t xml:space="preserve">Al Hamdu Hotel
</t>
  </si>
  <si>
    <t xml:space="preserve">Abuhureyra Hotel
</t>
  </si>
  <si>
    <t xml:space="preserve">Al Shafii shop &amp; supplies for General items
</t>
  </si>
  <si>
    <t xml:space="preserve">Abdul Yusuf Wako
</t>
  </si>
  <si>
    <t xml:space="preserve">WILMAK ENGINEERING SERVICES LTD
</t>
  </si>
  <si>
    <t xml:space="preserve">VINCENT MUNGEI NYANGOKA
</t>
  </si>
  <si>
    <t xml:space="preserve">PATRICK WAWERU NJUGUNA
</t>
  </si>
  <si>
    <t xml:space="preserve">SALAH ADAN MUHUMED
</t>
  </si>
  <si>
    <t>0719489759</t>
  </si>
  <si>
    <t xml:space="preserve">Omar Abdirizack Hirsi
</t>
  </si>
  <si>
    <t xml:space="preserve">Mohamud Hussein Sheikh
</t>
  </si>
  <si>
    <t xml:space="preserve">Gab Enterprises Ltd
</t>
  </si>
  <si>
    <t xml:space="preserve">Strathmore University
</t>
  </si>
  <si>
    <t xml:space="preserve">FIN WORK DEVELOPERS LTD
</t>
  </si>
  <si>
    <t>0721812506</t>
  </si>
  <si>
    <t>0722768400</t>
  </si>
  <si>
    <t xml:space="preserve">EasyTeleRad Ltd
</t>
  </si>
  <si>
    <t>0737842870</t>
  </si>
  <si>
    <t>0722305978</t>
  </si>
  <si>
    <t>0725854120</t>
  </si>
  <si>
    <t>0722279837</t>
  </si>
  <si>
    <t>0204244105</t>
  </si>
  <si>
    <t>0720941445</t>
  </si>
  <si>
    <t>0722433969</t>
  </si>
  <si>
    <t xml:space="preserve">Fuad Farah Maalim
</t>
  </si>
  <si>
    <t xml:space="preserve">Abdikhani Abdikarin Muhumed
</t>
  </si>
  <si>
    <t xml:space="preserve">Hayford Pastel co. Limited
</t>
  </si>
  <si>
    <t>0720635153</t>
  </si>
  <si>
    <t>0722892510</t>
  </si>
  <si>
    <t>0722751773</t>
  </si>
  <si>
    <t>0204454301</t>
  </si>
  <si>
    <t xml:space="preserve">Timothy Muriri Kabira
</t>
  </si>
  <si>
    <t xml:space="preserve">Lydia Wahura Ngari
</t>
  </si>
  <si>
    <t xml:space="preserve">Henry Nyakundi Omweri
</t>
  </si>
  <si>
    <t xml:space="preserve">Leila Mohamed Adan
</t>
  </si>
  <si>
    <t xml:space="preserve">Abdi Ukure Adan
</t>
  </si>
  <si>
    <t xml:space="preserve">Abdirahman Abdi Mohamed
</t>
  </si>
  <si>
    <t xml:space="preserve">Allan Govoga Agalla
</t>
  </si>
  <si>
    <t>0722758465</t>
  </si>
  <si>
    <t>1234567</t>
  </si>
  <si>
    <t>0722957609</t>
  </si>
  <si>
    <t>0725062799</t>
  </si>
  <si>
    <t>0700153126</t>
  </si>
  <si>
    <t>0722900848</t>
  </si>
  <si>
    <t>0721202711</t>
  </si>
  <si>
    <t>072725353490</t>
  </si>
  <si>
    <t>0722530220</t>
  </si>
  <si>
    <t>0722229598</t>
  </si>
  <si>
    <t>0726280721</t>
  </si>
  <si>
    <t>0720355119</t>
  </si>
  <si>
    <t>0722827557</t>
  </si>
  <si>
    <t>07566807566870147014</t>
  </si>
  <si>
    <t>0722519008</t>
  </si>
  <si>
    <t>0722465030</t>
  </si>
  <si>
    <t>0738600209</t>
  </si>
  <si>
    <t>0720749794</t>
  </si>
  <si>
    <t>0725317037</t>
  </si>
  <si>
    <t>0723668731</t>
  </si>
  <si>
    <t>0203747060</t>
  </si>
  <si>
    <t>0720202116</t>
  </si>
  <si>
    <t>0734248331</t>
  </si>
  <si>
    <t>0722860095</t>
  </si>
  <si>
    <t>0722860095.</t>
  </si>
  <si>
    <t>0720238261</t>
  </si>
  <si>
    <t>0727913168</t>
  </si>
  <si>
    <t>0722615638</t>
  </si>
  <si>
    <t>0733333600</t>
  </si>
  <si>
    <t>0722205767.0733695251</t>
  </si>
  <si>
    <t>0202317314</t>
  </si>
  <si>
    <t>0724322733</t>
  </si>
  <si>
    <t>0733767138</t>
  </si>
  <si>
    <t>0721612933</t>
  </si>
  <si>
    <t>0203597826</t>
  </si>
  <si>
    <t>0721785141</t>
  </si>
  <si>
    <t>0710445627</t>
  </si>
  <si>
    <t>0721576545</t>
  </si>
  <si>
    <t>0714746504</t>
  </si>
  <si>
    <t>0722300335</t>
  </si>
  <si>
    <t>0721388178</t>
  </si>
  <si>
    <t>0705682012</t>
  </si>
  <si>
    <t>0721886620</t>
  </si>
  <si>
    <t>0771860306</t>
  </si>
  <si>
    <t>0722861761</t>
  </si>
  <si>
    <t>0720245140</t>
  </si>
  <si>
    <t>0202014900</t>
  </si>
  <si>
    <t>0722561365</t>
  </si>
  <si>
    <t>0720809680</t>
  </si>
  <si>
    <t>0723920956</t>
  </si>
  <si>
    <t>0720868320</t>
  </si>
  <si>
    <t>0716418181</t>
  </si>
  <si>
    <t>0725204180</t>
  </si>
  <si>
    <t>0720006755</t>
  </si>
  <si>
    <t>0728946344</t>
  </si>
  <si>
    <t>0716767125</t>
  </si>
  <si>
    <t>0729575289</t>
  </si>
  <si>
    <t>0720286606</t>
  </si>
  <si>
    <t>0729678191</t>
  </si>
  <si>
    <t>0722358622</t>
  </si>
  <si>
    <t>0721519180</t>
  </si>
  <si>
    <t>0714837532</t>
  </si>
  <si>
    <t>0729919145</t>
  </si>
  <si>
    <t>0722503061</t>
  </si>
  <si>
    <t>0736370069</t>
  </si>
  <si>
    <t>0711258203</t>
  </si>
  <si>
    <t>0202711885</t>
  </si>
  <si>
    <t>0722210808</t>
  </si>
  <si>
    <t>0722445729</t>
  </si>
  <si>
    <t>0202220445</t>
  </si>
  <si>
    <t>0728141923</t>
  </si>
  <si>
    <t>0770159631</t>
  </si>
  <si>
    <t>0731777421</t>
  </si>
  <si>
    <t>0722346324</t>
  </si>
  <si>
    <t>0721260855</t>
  </si>
  <si>
    <t>0721704900</t>
  </si>
  <si>
    <t>0708242443</t>
  </si>
  <si>
    <t>0727723070</t>
  </si>
  <si>
    <t>+3617707040</t>
  </si>
  <si>
    <t>+36304466857</t>
  </si>
  <si>
    <t>0722759848</t>
  </si>
  <si>
    <t>0722140169</t>
  </si>
  <si>
    <t>0722617027</t>
  </si>
  <si>
    <t>+256393533080</t>
  </si>
  <si>
    <t>0722101608</t>
  </si>
  <si>
    <t>0720537114</t>
  </si>
  <si>
    <t>0723512796</t>
  </si>
  <si>
    <t>0722102421</t>
  </si>
  <si>
    <t>0721830249</t>
  </si>
  <si>
    <t>0719050550</t>
  </si>
  <si>
    <t>0721943008</t>
  </si>
  <si>
    <t>0721388377</t>
  </si>
  <si>
    <t>0733906755</t>
  </si>
  <si>
    <t>0773179894</t>
  </si>
  <si>
    <t>0721254606</t>
  </si>
  <si>
    <t>0722778404</t>
  </si>
  <si>
    <t>0733266025</t>
  </si>
  <si>
    <t>0725408725</t>
  </si>
  <si>
    <t>0722383898</t>
  </si>
  <si>
    <t>0728496086</t>
  </si>
  <si>
    <t>0723500794</t>
  </si>
  <si>
    <t>254722243428</t>
  </si>
  <si>
    <t>0724167830</t>
  </si>
  <si>
    <t>0735801101</t>
  </si>
  <si>
    <t>0718032065</t>
  </si>
  <si>
    <t>0722521618</t>
  </si>
  <si>
    <t>0721961695</t>
  </si>
  <si>
    <t>0733443886</t>
  </si>
  <si>
    <t>0202394145</t>
  </si>
  <si>
    <t>0724874065</t>
  </si>
  <si>
    <t>0789700300</t>
  </si>
  <si>
    <t>254722300515</t>
  </si>
  <si>
    <t>0729549303</t>
  </si>
  <si>
    <t>0714748965</t>
  </si>
  <si>
    <t>0724541580</t>
  </si>
  <si>
    <t>+27313321447</t>
  </si>
  <si>
    <t>0743946335</t>
  </si>
  <si>
    <t>0722651272</t>
  </si>
  <si>
    <t>0780636118</t>
  </si>
  <si>
    <t>0722836462</t>
  </si>
  <si>
    <t>0728455296</t>
  </si>
  <si>
    <t>0724166242</t>
  </si>
  <si>
    <t>0736180561</t>
  </si>
  <si>
    <t>0718220062</t>
  </si>
  <si>
    <t>0710106910</t>
  </si>
  <si>
    <t>0734067000</t>
  </si>
  <si>
    <t>0708007020</t>
  </si>
  <si>
    <t>0715070203</t>
  </si>
  <si>
    <t>0714685443</t>
  </si>
  <si>
    <t>0726291468</t>
  </si>
  <si>
    <t>0722449859</t>
  </si>
  <si>
    <t>0725535154</t>
  </si>
  <si>
    <t>0709728000</t>
  </si>
  <si>
    <t>0791077095</t>
  </si>
  <si>
    <t>0718182298</t>
  </si>
  <si>
    <t>0702011021</t>
  </si>
  <si>
    <t>0722111429</t>
  </si>
  <si>
    <t>0709842000</t>
  </si>
  <si>
    <t>0723860605</t>
  </si>
  <si>
    <t xml:space="preserve">0724453902 </t>
  </si>
  <si>
    <t>0735317037</t>
  </si>
  <si>
    <t>0720774644</t>
  </si>
  <si>
    <t>0722151482</t>
  </si>
  <si>
    <t>0719022000</t>
  </si>
  <si>
    <t>0725503649</t>
  </si>
  <si>
    <t>0727614008</t>
  </si>
  <si>
    <t>0700225653</t>
  </si>
  <si>
    <t>0719413880</t>
  </si>
  <si>
    <t>0735499292</t>
  </si>
  <si>
    <t>0716805512</t>
  </si>
  <si>
    <t>0723600018</t>
  </si>
  <si>
    <t>0729975850</t>
  </si>
  <si>
    <t>0725604131</t>
  </si>
  <si>
    <t>0725565632</t>
  </si>
  <si>
    <t>0726618520</t>
  </si>
  <si>
    <t>0729356575</t>
  </si>
  <si>
    <t>0722538721</t>
  </si>
  <si>
    <t>0202170380</t>
  </si>
  <si>
    <t>0722512027</t>
  </si>
  <si>
    <t>0725365977</t>
  </si>
  <si>
    <t>0732144000</t>
  </si>
  <si>
    <t>0205202550</t>
  </si>
  <si>
    <t>0725702276</t>
  </si>
  <si>
    <t>0726975422</t>
  </si>
  <si>
    <t>0721689842</t>
  </si>
  <si>
    <t>0702146695</t>
  </si>
  <si>
    <t>0722850401</t>
  </si>
  <si>
    <t>0722875796</t>
  </si>
  <si>
    <t>0736322233</t>
  </si>
  <si>
    <t>0786433763</t>
  </si>
  <si>
    <t>0722150881</t>
  </si>
  <si>
    <t>0721755924</t>
  </si>
  <si>
    <t>0728527511</t>
  </si>
  <si>
    <t>0720727707</t>
  </si>
  <si>
    <t>0723095031</t>
  </si>
  <si>
    <t>0720455333</t>
  </si>
  <si>
    <t>0725799260</t>
  </si>
  <si>
    <t>0007370550</t>
  </si>
  <si>
    <t>02024113203</t>
  </si>
  <si>
    <t>254728029420</t>
  </si>
  <si>
    <t>254726897235</t>
  </si>
  <si>
    <t>254722296602</t>
  </si>
  <si>
    <t>254741830161</t>
  </si>
  <si>
    <t>254716958722</t>
  </si>
  <si>
    <t>254700427702</t>
  </si>
  <si>
    <t>254720754251</t>
  </si>
  <si>
    <t>254723720567</t>
  </si>
  <si>
    <t>254728058125</t>
  </si>
  <si>
    <t>254722434488</t>
  </si>
  <si>
    <t>254722108246</t>
  </si>
  <si>
    <t>254728239052</t>
  </si>
  <si>
    <t>254714866978</t>
  </si>
  <si>
    <t>254724553252</t>
  </si>
  <si>
    <t>0711772001</t>
  </si>
  <si>
    <t>0721759030</t>
  </si>
  <si>
    <t>0721339361</t>
  </si>
  <si>
    <t>0718623188</t>
  </si>
  <si>
    <t>0729942475</t>
  </si>
  <si>
    <t>0718968045</t>
  </si>
  <si>
    <t>0719777783</t>
  </si>
  <si>
    <t>0722465222</t>
  </si>
  <si>
    <t>0725593367</t>
  </si>
  <si>
    <t>0709234000</t>
  </si>
  <si>
    <t>0738657535</t>
  </si>
  <si>
    <t>0707111766</t>
  </si>
  <si>
    <t>0723927964</t>
  </si>
  <si>
    <t>0725386888</t>
  </si>
  <si>
    <t>0727780060</t>
  </si>
  <si>
    <t>0720269986</t>
  </si>
  <si>
    <t>0720827842</t>
  </si>
  <si>
    <t>0734572597</t>
  </si>
  <si>
    <t>+254-020-2247277</t>
  </si>
  <si>
    <t>0722231256</t>
  </si>
  <si>
    <t>0722597166</t>
  </si>
  <si>
    <t>0722706126</t>
  </si>
  <si>
    <t>0722425762</t>
  </si>
  <si>
    <t>4450760</t>
  </si>
  <si>
    <t>0712455714</t>
  </si>
  <si>
    <t>0720094437</t>
  </si>
  <si>
    <t>+97148880125</t>
  </si>
  <si>
    <t>0725496613</t>
  </si>
  <si>
    <t>0720794435</t>
  </si>
  <si>
    <t>0705464722</t>
  </si>
  <si>
    <t>0720254313</t>
  </si>
  <si>
    <t>0715691669</t>
  </si>
  <si>
    <t>0711099999</t>
  </si>
  <si>
    <t>0723745373</t>
  </si>
  <si>
    <t>0723680084</t>
  </si>
  <si>
    <t>0723139523</t>
  </si>
  <si>
    <t>0725068977</t>
  </si>
  <si>
    <t>0722439706</t>
  </si>
  <si>
    <t>0722629760</t>
  </si>
  <si>
    <t>0207866797</t>
  </si>
  <si>
    <t>0722243428</t>
  </si>
  <si>
    <t>0710697838</t>
  </si>
  <si>
    <t>0712958360</t>
  </si>
  <si>
    <t>0740737872</t>
  </si>
  <si>
    <t>0716424932</t>
  </si>
  <si>
    <t>0726906338</t>
  </si>
  <si>
    <t>0722349926</t>
  </si>
  <si>
    <t>020557745</t>
  </si>
  <si>
    <t>0722662241</t>
  </si>
  <si>
    <t>0733539346</t>
  </si>
  <si>
    <t>+31620232821</t>
  </si>
  <si>
    <t>0708958830</t>
  </si>
  <si>
    <t>020601212</t>
  </si>
  <si>
    <t>0708105369</t>
  </si>
  <si>
    <t>0722801391</t>
  </si>
  <si>
    <t>0715885543</t>
  </si>
  <si>
    <t>0712163101</t>
  </si>
  <si>
    <t>0723901062</t>
  </si>
  <si>
    <t>0728705273</t>
  </si>
  <si>
    <t>0788755685</t>
  </si>
  <si>
    <t>0723756505</t>
  </si>
  <si>
    <t>0780260799</t>
  </si>
  <si>
    <t>0720167894</t>
  </si>
  <si>
    <t>0725746460</t>
  </si>
  <si>
    <t>0791298722</t>
  </si>
  <si>
    <t>0718020905</t>
  </si>
  <si>
    <t>0721816438</t>
  </si>
  <si>
    <t>0722491002</t>
  </si>
  <si>
    <t>0720094412</t>
  </si>
  <si>
    <t>077241011</t>
  </si>
  <si>
    <t>0725073419</t>
  </si>
  <si>
    <t>0728841444</t>
  </si>
  <si>
    <t>0709548445</t>
  </si>
  <si>
    <t>+254711700705</t>
  </si>
  <si>
    <t>0717685075</t>
  </si>
  <si>
    <t>0728889954</t>
  </si>
  <si>
    <t>0725946517</t>
  </si>
  <si>
    <t>0704636600</t>
  </si>
  <si>
    <t>0720246691</t>
  </si>
  <si>
    <t>0721810403</t>
  </si>
  <si>
    <t>0728361147</t>
  </si>
  <si>
    <t>0723356151</t>
  </si>
  <si>
    <t>0705428917</t>
  </si>
  <si>
    <t>0726377423</t>
  </si>
  <si>
    <t>0729634172</t>
  </si>
  <si>
    <t>0721247423</t>
  </si>
  <si>
    <t>0202884000</t>
  </si>
  <si>
    <t>0202349294</t>
  </si>
  <si>
    <t>0722342867</t>
  </si>
  <si>
    <t>0731436144</t>
  </si>
  <si>
    <t>0721816872</t>
  </si>
  <si>
    <t>0721301354</t>
  </si>
  <si>
    <t>723479057</t>
  </si>
  <si>
    <t>0700293767</t>
  </si>
  <si>
    <t>0724201034</t>
  </si>
  <si>
    <t>0722213924</t>
  </si>
  <si>
    <t>0724942080</t>
  </si>
  <si>
    <t>0725445405</t>
  </si>
  <si>
    <t>0722711198</t>
  </si>
  <si>
    <t>0721815847</t>
  </si>
  <si>
    <t>0720227006</t>
  </si>
  <si>
    <t>0721245444</t>
  </si>
  <si>
    <t>0721111555</t>
  </si>
  <si>
    <t>0718122164</t>
  </si>
  <si>
    <t>0722928353</t>
  </si>
  <si>
    <t>0725888771</t>
  </si>
  <si>
    <t>0722489476</t>
  </si>
  <si>
    <t>0712495182</t>
  </si>
  <si>
    <t>0707839287</t>
  </si>
  <si>
    <t>0725108856</t>
  </si>
  <si>
    <t>0726140801</t>
  </si>
  <si>
    <t>0722486423</t>
  </si>
  <si>
    <t>0746620099</t>
  </si>
  <si>
    <t>0722303634</t>
  </si>
  <si>
    <t>0799189160</t>
  </si>
  <si>
    <t>0723981066</t>
  </si>
  <si>
    <t>0728029420</t>
  </si>
  <si>
    <t>0724425773</t>
  </si>
  <si>
    <t>0721169875</t>
  </si>
  <si>
    <t>0723986035</t>
  </si>
  <si>
    <t>0721354453</t>
  </si>
  <si>
    <t>0720808677</t>
  </si>
  <si>
    <t>0721240721</t>
  </si>
  <si>
    <t>0720904833</t>
  </si>
  <si>
    <t>0724567517</t>
  </si>
  <si>
    <t>0202013125</t>
  </si>
  <si>
    <t>0743427184</t>
  </si>
  <si>
    <t>0722799014</t>
  </si>
  <si>
    <t>0708286271</t>
  </si>
  <si>
    <t>0722874334</t>
  </si>
  <si>
    <t>0720112490</t>
  </si>
  <si>
    <t>0713951501</t>
  </si>
  <si>
    <t>0709111000</t>
  </si>
  <si>
    <t>0202622668</t>
  </si>
  <si>
    <t>0707559917</t>
  </si>
  <si>
    <t>0703319340</t>
  </si>
  <si>
    <t>0740637425</t>
  </si>
  <si>
    <t xml:space="preserve"> 0727358889</t>
  </si>
  <si>
    <t>0721899743</t>
  </si>
  <si>
    <t>0721357647</t>
  </si>
  <si>
    <t>0722291738</t>
  </si>
  <si>
    <t>0726768022</t>
  </si>
  <si>
    <t>0727452915</t>
  </si>
  <si>
    <t>0720925946</t>
  </si>
  <si>
    <t>0204204000</t>
  </si>
  <si>
    <t>0722205538</t>
  </si>
  <si>
    <t>0723530236</t>
  </si>
  <si>
    <t>203500821</t>
  </si>
  <si>
    <t>0721918081</t>
  </si>
  <si>
    <t>+254735534608</t>
  </si>
  <si>
    <t>0726614205</t>
  </si>
  <si>
    <t>0722653384</t>
  </si>
  <si>
    <t>0727899450</t>
  </si>
  <si>
    <t>0721929400</t>
  </si>
  <si>
    <t>0701250526</t>
  </si>
  <si>
    <t>0702869588</t>
  </si>
  <si>
    <t>0717200777</t>
  </si>
  <si>
    <t>0726463850</t>
  </si>
  <si>
    <t>0722788362</t>
  </si>
  <si>
    <t>0735854809</t>
  </si>
  <si>
    <t>0726600341</t>
  </si>
  <si>
    <t>0725978971</t>
  </si>
  <si>
    <t>0713205875</t>
  </si>
  <si>
    <t>0711478562</t>
  </si>
  <si>
    <t>0721888878</t>
  </si>
  <si>
    <t>0724444449</t>
  </si>
  <si>
    <t>717710514</t>
  </si>
  <si>
    <t>0776388361</t>
  </si>
  <si>
    <t>725469537</t>
  </si>
  <si>
    <t>0721606611</t>
  </si>
  <si>
    <t>0720515538</t>
  </si>
  <si>
    <t>0721216269</t>
  </si>
  <si>
    <t>0727980461</t>
  </si>
  <si>
    <t>0719063000</t>
  </si>
  <si>
    <t>0713264439</t>
  </si>
  <si>
    <t>0710220470</t>
  </si>
  <si>
    <t>0721390380</t>
  </si>
  <si>
    <t>0717443116</t>
  </si>
  <si>
    <t>0726897235</t>
  </si>
  <si>
    <t>0720588862</t>
  </si>
  <si>
    <t>0741936998</t>
  </si>
  <si>
    <t>0722354255</t>
  </si>
  <si>
    <t>0713895209</t>
  </si>
  <si>
    <t>0722585223</t>
  </si>
  <si>
    <t>0720104107</t>
  </si>
  <si>
    <t>0723909397</t>
  </si>
  <si>
    <t>0725527553</t>
  </si>
  <si>
    <t>0733791685</t>
  </si>
  <si>
    <t>0721620267</t>
  </si>
  <si>
    <t>0720941851</t>
  </si>
  <si>
    <t>0727176429</t>
  </si>
  <si>
    <t>0720311139</t>
  </si>
  <si>
    <t>0715338328</t>
  </si>
  <si>
    <t>0720679226</t>
  </si>
  <si>
    <t>0722917643</t>
  </si>
  <si>
    <t>0706806970</t>
  </si>
  <si>
    <t>0724157744</t>
  </si>
  <si>
    <t>0725897788</t>
  </si>
  <si>
    <t>0727589996</t>
  </si>
  <si>
    <t>0727550879</t>
  </si>
  <si>
    <t>0790552179</t>
  </si>
  <si>
    <t>0722212509</t>
  </si>
  <si>
    <t>0724983633</t>
  </si>
  <si>
    <t>0723733395</t>
  </si>
  <si>
    <t>0721258021</t>
  </si>
  <si>
    <t>0701533779</t>
  </si>
  <si>
    <t>0721446494</t>
  </si>
  <si>
    <t>0721558414</t>
  </si>
  <si>
    <t>0727385414</t>
  </si>
  <si>
    <t>0729451546</t>
  </si>
  <si>
    <t>0723736332</t>
  </si>
  <si>
    <t>0710883449</t>
  </si>
  <si>
    <t>0729598150</t>
  </si>
  <si>
    <t>0737647893</t>
  </si>
  <si>
    <t>0720964339</t>
  </si>
  <si>
    <t>0711641414</t>
  </si>
  <si>
    <t>0703905160</t>
  </si>
  <si>
    <t>0722951151</t>
  </si>
  <si>
    <t>0727957585</t>
  </si>
  <si>
    <t>0202329992</t>
  </si>
  <si>
    <t>254729879376</t>
  </si>
  <si>
    <t>254700351444</t>
  </si>
  <si>
    <t>254722925602</t>
  </si>
  <si>
    <t>0708588993</t>
  </si>
  <si>
    <t>0704411621</t>
  </si>
  <si>
    <t>0722087072</t>
  </si>
  <si>
    <t>0721262675</t>
  </si>
  <si>
    <t>0720372955</t>
  </si>
  <si>
    <t>0728627285</t>
  </si>
  <si>
    <t>0733272674</t>
  </si>
  <si>
    <t>0723282611</t>
  </si>
  <si>
    <t>0722791753</t>
  </si>
  <si>
    <t>0713760268</t>
  </si>
  <si>
    <t>0412147000</t>
  </si>
  <si>
    <t>0707136065</t>
  </si>
  <si>
    <t xml:space="preserve"> 0702248764</t>
  </si>
  <si>
    <t>0727288166</t>
  </si>
  <si>
    <t>0713655486</t>
  </si>
  <si>
    <t>0721260853</t>
  </si>
  <si>
    <t>0725450780</t>
  </si>
  <si>
    <t>0727689214</t>
  </si>
  <si>
    <t>0724407090</t>
  </si>
  <si>
    <t>0727000027</t>
  </si>
  <si>
    <t>0724415161</t>
  </si>
  <si>
    <t>0737466699</t>
  </si>
  <si>
    <t>0722347155</t>
  </si>
  <si>
    <t>0721773545</t>
  </si>
  <si>
    <t>0722102225</t>
  </si>
  <si>
    <t>0725708479</t>
  </si>
  <si>
    <t>0726980217</t>
  </si>
  <si>
    <t>0729623757</t>
  </si>
  <si>
    <t>0725380684</t>
  </si>
  <si>
    <t>0714773023</t>
  </si>
  <si>
    <t>0721883803</t>
  </si>
  <si>
    <t>0202595076</t>
  </si>
  <si>
    <t>0728390004</t>
  </si>
  <si>
    <t>0727143289</t>
  </si>
  <si>
    <t>0713477825</t>
  </si>
  <si>
    <t>0726869362</t>
  </si>
  <si>
    <t>0724305200</t>
  </si>
  <si>
    <t>0727712138</t>
  </si>
  <si>
    <t>0726200219</t>
  </si>
  <si>
    <t>0722140300</t>
  </si>
  <si>
    <t>0722124034</t>
  </si>
  <si>
    <t>0724877598</t>
  </si>
  <si>
    <t>0715251557</t>
  </si>
  <si>
    <t>0721877883</t>
  </si>
  <si>
    <t>0708798244</t>
  </si>
  <si>
    <t>0715534529</t>
  </si>
  <si>
    <t>0721617108</t>
  </si>
  <si>
    <t>0728760218</t>
  </si>
  <si>
    <t>0724336499</t>
  </si>
  <si>
    <t>0723570905</t>
  </si>
  <si>
    <t>0713151688</t>
  </si>
  <si>
    <t>0729617146</t>
  </si>
  <si>
    <t>0711707773</t>
  </si>
  <si>
    <t>0728433204</t>
  </si>
  <si>
    <t>0725988880</t>
  </si>
  <si>
    <t>0722331899</t>
  </si>
  <si>
    <t>0721893718</t>
  </si>
  <si>
    <t>0723242327</t>
  </si>
  <si>
    <t>0726946900</t>
  </si>
  <si>
    <t>0720494222</t>
  </si>
  <si>
    <t>0729150775</t>
  </si>
  <si>
    <t>0700415253</t>
  </si>
  <si>
    <t>0715472923</t>
  </si>
  <si>
    <t>0723141421</t>
  </si>
  <si>
    <t>0722480979</t>
  </si>
  <si>
    <t>0723822288</t>
  </si>
  <si>
    <t>0718077578</t>
  </si>
  <si>
    <t>0726322080</t>
  </si>
  <si>
    <t>0724768000</t>
  </si>
  <si>
    <t>0722479737</t>
  </si>
  <si>
    <t>0703238477</t>
  </si>
  <si>
    <t>0705501898</t>
  </si>
  <si>
    <t>0743514868</t>
  </si>
  <si>
    <t>0722495562</t>
  </si>
  <si>
    <t>0721685506</t>
  </si>
  <si>
    <t>0723342254</t>
  </si>
  <si>
    <t>0727800115</t>
  </si>
  <si>
    <t>0722218668</t>
  </si>
  <si>
    <t>0722688180</t>
  </si>
  <si>
    <t>0726719293</t>
  </si>
  <si>
    <t>0203950000</t>
  </si>
  <si>
    <t>254720705051</t>
  </si>
  <si>
    <t>0202675208</t>
  </si>
  <si>
    <t>0725335503</t>
  </si>
  <si>
    <t>0714274838</t>
  </si>
  <si>
    <t>0722768998</t>
  </si>
  <si>
    <t>0733636570</t>
  </si>
  <si>
    <t>0721255201</t>
  </si>
  <si>
    <t>0728549362</t>
  </si>
  <si>
    <t>0719810488</t>
  </si>
  <si>
    <t>0770467342</t>
  </si>
  <si>
    <t>0726223270</t>
  </si>
  <si>
    <t>0711556815</t>
  </si>
  <si>
    <t>0715166338</t>
  </si>
  <si>
    <t>0705333555</t>
  </si>
  <si>
    <t>0736128888</t>
  </si>
  <si>
    <t>0715847152</t>
  </si>
  <si>
    <t>0722615788</t>
  </si>
  <si>
    <t>0722809908</t>
  </si>
  <si>
    <t>0722888938</t>
  </si>
  <si>
    <t>0723752190</t>
  </si>
  <si>
    <t>0712996290</t>
  </si>
  <si>
    <t>0722776766</t>
  </si>
  <si>
    <t>0722239091</t>
  </si>
  <si>
    <t>254725420210</t>
  </si>
  <si>
    <t>254726714768</t>
  </si>
  <si>
    <t>0726871750</t>
  </si>
  <si>
    <t>0723794740</t>
  </si>
  <si>
    <t>0726158911</t>
  </si>
  <si>
    <t>0722151242</t>
  </si>
  <si>
    <t>0725866653</t>
  </si>
  <si>
    <t>0726121617</t>
  </si>
  <si>
    <t>0717579632</t>
  </si>
  <si>
    <t>0710697613</t>
  </si>
  <si>
    <t>0721812439</t>
  </si>
  <si>
    <t>0782044980</t>
  </si>
  <si>
    <t>0741482345</t>
  </si>
  <si>
    <t>0202178026</t>
  </si>
  <si>
    <t>0720994526</t>
  </si>
  <si>
    <t>0720870790</t>
  </si>
  <si>
    <t>0721443009</t>
  </si>
  <si>
    <t>0721144114</t>
  </si>
  <si>
    <t>0722507474</t>
  </si>
  <si>
    <t>0722205148</t>
  </si>
  <si>
    <t>0725283762</t>
  </si>
  <si>
    <t>0726776763</t>
  </si>
  <si>
    <t>0733989998</t>
  </si>
  <si>
    <t>0720087877</t>
  </si>
  <si>
    <t>0715281641</t>
  </si>
  <si>
    <t>0712081240</t>
  </si>
  <si>
    <t>0775238052</t>
  </si>
  <si>
    <t>0728916300</t>
  </si>
  <si>
    <t>0722632739</t>
  </si>
  <si>
    <t>254720667632</t>
  </si>
  <si>
    <t>0723153160</t>
  </si>
  <si>
    <t>0711620219</t>
  </si>
  <si>
    <t>07588414444</t>
  </si>
  <si>
    <t>0733920250</t>
  </si>
  <si>
    <t>0726792748</t>
  </si>
  <si>
    <t>0204408989</t>
  </si>
  <si>
    <t>0722259809</t>
  </si>
  <si>
    <t>0705778879</t>
  </si>
  <si>
    <t>0722729728</t>
  </si>
  <si>
    <t>0722758171</t>
  </si>
  <si>
    <t>0722814411</t>
  </si>
  <si>
    <t>0207608205</t>
  </si>
  <si>
    <t>0731581555</t>
  </si>
  <si>
    <t>07188769721</t>
  </si>
  <si>
    <t>0725890106</t>
  </si>
  <si>
    <t>0727616304</t>
  </si>
  <si>
    <t>0709464000</t>
  </si>
  <si>
    <t>0721250628</t>
  </si>
  <si>
    <t>0725549310</t>
  </si>
  <si>
    <t>0721805749</t>
  </si>
  <si>
    <t>0733690031</t>
  </si>
  <si>
    <t>447722521361</t>
  </si>
  <si>
    <t>0705388914</t>
  </si>
  <si>
    <t>0755459297</t>
  </si>
  <si>
    <t>254704624452</t>
  </si>
  <si>
    <t>0717810258</t>
  </si>
  <si>
    <t>0722331514</t>
  </si>
  <si>
    <t>0706355191</t>
  </si>
  <si>
    <t>0722632093</t>
  </si>
  <si>
    <t>0720743936</t>
  </si>
  <si>
    <t>0722900648</t>
  </si>
  <si>
    <t>0738424529</t>
  </si>
  <si>
    <t>0721392139</t>
  </si>
  <si>
    <t>0721918986</t>
  </si>
  <si>
    <t>0709237000</t>
  </si>
  <si>
    <t>0721857933</t>
  </si>
  <si>
    <t>0714386594</t>
  </si>
  <si>
    <t>0727389705</t>
  </si>
  <si>
    <t>0706602065</t>
  </si>
  <si>
    <t>0722619919</t>
  </si>
  <si>
    <t>0734871867</t>
  </si>
  <si>
    <t>0724594898</t>
  </si>
  <si>
    <t>0724033818</t>
  </si>
  <si>
    <t>0728952915</t>
  </si>
  <si>
    <t xml:space="preserve">0710534808   </t>
  </si>
  <si>
    <t>0721945214</t>
  </si>
  <si>
    <t>0719500635</t>
  </si>
  <si>
    <t>0715344297</t>
  </si>
  <si>
    <t>0720360611</t>
  </si>
  <si>
    <t>0722476898</t>
  </si>
  <si>
    <t>0725751427</t>
  </si>
  <si>
    <t>+25420827241/2042759</t>
  </si>
  <si>
    <t>0780369000</t>
  </si>
  <si>
    <t>0722739699</t>
  </si>
  <si>
    <t>0728966082</t>
  </si>
  <si>
    <t>0721569153</t>
  </si>
  <si>
    <t xml:space="preserve">0724377571 </t>
  </si>
  <si>
    <t>+254722862244</t>
  </si>
  <si>
    <t>+254712242701</t>
  </si>
  <si>
    <t>+2540202161265</t>
  </si>
  <si>
    <t>0722676936</t>
  </si>
  <si>
    <t>0718522267</t>
  </si>
  <si>
    <t>0713125006</t>
  </si>
  <si>
    <t>05431348</t>
  </si>
  <si>
    <t>0756638976</t>
  </si>
  <si>
    <t>0734435102</t>
  </si>
  <si>
    <t>0726990560</t>
  </si>
  <si>
    <t>0727583407</t>
  </si>
  <si>
    <t>0721919052</t>
  </si>
  <si>
    <t>0727421342</t>
  </si>
  <si>
    <t>0738897011</t>
  </si>
  <si>
    <t>0715682555</t>
  </si>
  <si>
    <t>0721396167</t>
  </si>
  <si>
    <t>202242131</t>
  </si>
  <si>
    <t>0202156457</t>
  </si>
  <si>
    <t>0715890955</t>
  </si>
  <si>
    <t>0727366306</t>
  </si>
  <si>
    <t>0726893704</t>
  </si>
  <si>
    <t>0722325709</t>
  </si>
  <si>
    <t>0732242747</t>
  </si>
  <si>
    <t>0722209872</t>
  </si>
  <si>
    <t>0786474414</t>
  </si>
  <si>
    <t>0700777238</t>
  </si>
  <si>
    <t>0787921715</t>
  </si>
  <si>
    <t>0205138400</t>
  </si>
  <si>
    <t>0724400700</t>
  </si>
  <si>
    <t>0723382631</t>
  </si>
  <si>
    <t>0728281115</t>
  </si>
  <si>
    <t>0722471193</t>
  </si>
  <si>
    <t>0708088388</t>
  </si>
  <si>
    <t>0724306101</t>
  </si>
  <si>
    <t>0722790025</t>
  </si>
  <si>
    <t>0706767621</t>
  </si>
  <si>
    <t>0722826266</t>
  </si>
  <si>
    <t>0724554084</t>
  </si>
  <si>
    <t>0722691771</t>
  </si>
  <si>
    <t>0700247365</t>
  </si>
  <si>
    <t>0703773524</t>
  </si>
  <si>
    <t>0722810934</t>
  </si>
  <si>
    <t>0720572553</t>
  </si>
  <si>
    <t>0712404700</t>
  </si>
  <si>
    <t>0703989410</t>
  </si>
  <si>
    <t>0724146142</t>
  </si>
  <si>
    <t>0728041276</t>
  </si>
  <si>
    <t>0777512345</t>
  </si>
  <si>
    <t>07279572020</t>
  </si>
  <si>
    <t>0724775895</t>
  </si>
  <si>
    <t>0716062646</t>
  </si>
  <si>
    <t>0725909478</t>
  </si>
  <si>
    <t>0715535229</t>
  </si>
  <si>
    <t>0712909831</t>
  </si>
  <si>
    <t>0722365773</t>
  </si>
  <si>
    <t>0715330696</t>
  </si>
  <si>
    <t>0705509065</t>
  </si>
  <si>
    <t>0722576948</t>
  </si>
  <si>
    <t>0723741839</t>
  </si>
  <si>
    <t>0715214993</t>
  </si>
  <si>
    <t>0740541183</t>
  </si>
  <si>
    <t>0720342225</t>
  </si>
  <si>
    <t>0769999050</t>
  </si>
  <si>
    <t>0703777888</t>
  </si>
  <si>
    <t>0704925122</t>
  </si>
  <si>
    <t>0726403282</t>
  </si>
  <si>
    <t>0722806076</t>
  </si>
  <si>
    <t>254727640054</t>
  </si>
  <si>
    <t>254721876573</t>
  </si>
  <si>
    <t>0724565651</t>
  </si>
  <si>
    <t>0723661882</t>
  </si>
  <si>
    <t>0724633690</t>
  </si>
  <si>
    <t>0722890801</t>
  </si>
  <si>
    <t>0799442647</t>
  </si>
  <si>
    <t>0721905289</t>
  </si>
  <si>
    <t>0716815615</t>
  </si>
  <si>
    <t>0722350139</t>
  </si>
  <si>
    <t>0718553937</t>
  </si>
  <si>
    <t>0723571736</t>
  </si>
  <si>
    <t>0715505499</t>
  </si>
  <si>
    <t>0723756960</t>
  </si>
  <si>
    <t>0734339604</t>
  </si>
  <si>
    <t>254727738161</t>
  </si>
  <si>
    <t>0722991142</t>
  </si>
  <si>
    <t>0712168119</t>
  </si>
  <si>
    <t>0721602179</t>
  </si>
  <si>
    <t>0728190190</t>
  </si>
  <si>
    <t>0723962600</t>
  </si>
  <si>
    <t>0724068941</t>
  </si>
  <si>
    <t>0725699749</t>
  </si>
  <si>
    <t>0722982349</t>
  </si>
  <si>
    <t>0792200599</t>
  </si>
  <si>
    <t>0728895477</t>
  </si>
  <si>
    <t>0723946138</t>
  </si>
  <si>
    <t>0716949918</t>
  </si>
  <si>
    <t>0727492981</t>
  </si>
  <si>
    <t>0712914251</t>
  </si>
  <si>
    <t>0722296721</t>
  </si>
  <si>
    <t>0612032334</t>
  </si>
  <si>
    <t>0722824919</t>
  </si>
  <si>
    <t>0720560360</t>
  </si>
  <si>
    <t>0709824100</t>
  </si>
  <si>
    <t>0748108748</t>
  </si>
  <si>
    <t>0726222969</t>
  </si>
  <si>
    <t>0722304943</t>
  </si>
  <si>
    <t>0797007779</t>
  </si>
  <si>
    <t>0722607602</t>
  </si>
  <si>
    <t>0720576661</t>
  </si>
  <si>
    <t>254733813603</t>
  </si>
  <si>
    <t>0722370884</t>
  </si>
  <si>
    <t xml:space="preserve">0727616514 </t>
  </si>
  <si>
    <t>0727616514</t>
  </si>
  <si>
    <t>0724854040</t>
  </si>
  <si>
    <t>0721668306</t>
  </si>
  <si>
    <t>+254716928128</t>
  </si>
  <si>
    <t>0727137602</t>
  </si>
  <si>
    <t>0746411120</t>
  </si>
  <si>
    <t>0703048000</t>
  </si>
  <si>
    <t>0711693876</t>
  </si>
  <si>
    <t>0726001421</t>
  </si>
  <si>
    <t>0706669606</t>
  </si>
  <si>
    <t>0724412014</t>
  </si>
  <si>
    <t>0721580457</t>
  </si>
  <si>
    <t>0722772172</t>
  </si>
  <si>
    <t>0723487064</t>
  </si>
  <si>
    <t>0722745551</t>
  </si>
  <si>
    <t>+447795430896</t>
  </si>
  <si>
    <t>WACO Limited</t>
  </si>
  <si>
    <t>0720100875</t>
  </si>
  <si>
    <t>WACO LIMITED</t>
  </si>
  <si>
    <t>0706489475</t>
  </si>
  <si>
    <t>0794675563</t>
  </si>
  <si>
    <t>0729468446</t>
  </si>
  <si>
    <t>254721485024</t>
  </si>
  <si>
    <t>0728009766</t>
  </si>
  <si>
    <t>0788575552</t>
  </si>
  <si>
    <t>0722623584</t>
  </si>
  <si>
    <t>0718880144</t>
  </si>
  <si>
    <t>0722736766</t>
  </si>
  <si>
    <t>0791900006</t>
  </si>
  <si>
    <t>0711061000</t>
  </si>
  <si>
    <t>+254725677838</t>
  </si>
  <si>
    <t>+254710246846</t>
  </si>
  <si>
    <t>+254746399476</t>
  </si>
  <si>
    <t>+254701289543</t>
  </si>
  <si>
    <t>0721929112</t>
  </si>
  <si>
    <t>0722870147</t>
  </si>
  <si>
    <t>0738583642</t>
  </si>
  <si>
    <t>0713648000</t>
  </si>
  <si>
    <t>0720040071</t>
  </si>
  <si>
    <t>0721296963</t>
  </si>
  <si>
    <t>0738704844</t>
  </si>
  <si>
    <t>0711521600</t>
  </si>
  <si>
    <t>0718792430</t>
  </si>
  <si>
    <t>254726897900</t>
  </si>
  <si>
    <t xml:space="preserve">0726790056 </t>
  </si>
  <si>
    <t>0714562290</t>
  </si>
  <si>
    <t>0726202985</t>
  </si>
  <si>
    <t xml:space="preserve">0727825140 </t>
  </si>
  <si>
    <t xml:space="preserve">0722587681 </t>
  </si>
  <si>
    <t>0703860350</t>
  </si>
  <si>
    <t xml:space="preserve">0723885439 </t>
  </si>
  <si>
    <t>0729444727</t>
  </si>
  <si>
    <t>0722384899</t>
  </si>
  <si>
    <t>0724773270</t>
  </si>
  <si>
    <t>0700396593</t>
  </si>
  <si>
    <t>+254716785945</t>
  </si>
  <si>
    <t>0722310263</t>
  </si>
  <si>
    <t>0713693889</t>
  </si>
  <si>
    <t>25412128884</t>
  </si>
  <si>
    <t>0720936508</t>
  </si>
  <si>
    <t>+254720438056</t>
  </si>
  <si>
    <t>0720005220</t>
  </si>
  <si>
    <t>0726363069</t>
  </si>
  <si>
    <t>0791265111</t>
  </si>
  <si>
    <t>0724094738</t>
  </si>
  <si>
    <t>0723006100</t>
  </si>
  <si>
    <t>0720446962</t>
  </si>
  <si>
    <t>0727170975</t>
  </si>
  <si>
    <t>0713939198</t>
  </si>
  <si>
    <t>0721653944</t>
  </si>
  <si>
    <t>0723757619</t>
  </si>
  <si>
    <t>0795714033</t>
  </si>
  <si>
    <t>0720459851</t>
  </si>
  <si>
    <t>0734813794</t>
  </si>
  <si>
    <t>0722342272</t>
  </si>
  <si>
    <t>0723391851</t>
  </si>
  <si>
    <t>0724835068</t>
  </si>
  <si>
    <t>0722253990</t>
  </si>
  <si>
    <t>0202463828</t>
  </si>
  <si>
    <t>0722721305</t>
  </si>
  <si>
    <t>0703110995</t>
  </si>
  <si>
    <t>0720111279</t>
  </si>
  <si>
    <t>0721794827</t>
  </si>
  <si>
    <t>0727528072</t>
  </si>
  <si>
    <t>0725610514</t>
  </si>
  <si>
    <t>0770487158</t>
  </si>
  <si>
    <t>0721291260</t>
  </si>
  <si>
    <t>0745680707</t>
  </si>
  <si>
    <t>0725064222</t>
  </si>
  <si>
    <t>0720592114</t>
  </si>
  <si>
    <t>0725534592</t>
  </si>
  <si>
    <t>0702047383</t>
  </si>
  <si>
    <t>0720867867</t>
  </si>
  <si>
    <t>0720359696</t>
  </si>
  <si>
    <t>0722998182</t>
  </si>
  <si>
    <t>0705685222</t>
  </si>
  <si>
    <t>0722908253</t>
  </si>
  <si>
    <t>0725926513</t>
  </si>
  <si>
    <t>0720101732</t>
  </si>
  <si>
    <t>0712508903</t>
  </si>
  <si>
    <t>0729077262</t>
  </si>
  <si>
    <t>0721643944</t>
  </si>
  <si>
    <t>0792219656</t>
  </si>
  <si>
    <t>0206421000</t>
  </si>
  <si>
    <t>0721527644</t>
  </si>
  <si>
    <t>0724817942</t>
  </si>
  <si>
    <t>0719635815</t>
  </si>
  <si>
    <t>0708733833</t>
  </si>
  <si>
    <t>0733827593</t>
  </si>
  <si>
    <t>0718180000</t>
  </si>
  <si>
    <t>0720314431</t>
  </si>
  <si>
    <t>0702359296</t>
  </si>
  <si>
    <t>0726691068</t>
  </si>
  <si>
    <t>0724163742</t>
  </si>
  <si>
    <t>0723353712</t>
  </si>
  <si>
    <t>0711319524</t>
  </si>
  <si>
    <t>0712287476</t>
  </si>
  <si>
    <t>0725209092</t>
  </si>
  <si>
    <t>0702092534</t>
  </si>
  <si>
    <t>0719297527</t>
  </si>
  <si>
    <t>0722268771</t>
  </si>
  <si>
    <t>0722476373</t>
  </si>
  <si>
    <t>0724637496</t>
  </si>
  <si>
    <t>0727200270</t>
  </si>
  <si>
    <t>0786555587</t>
  </si>
  <si>
    <t>0722673818</t>
  </si>
  <si>
    <t>0711754535</t>
  </si>
  <si>
    <t>0728292336</t>
  </si>
  <si>
    <t>0702404900</t>
  </si>
  <si>
    <t>0712222834</t>
  </si>
  <si>
    <t>0720857285</t>
  </si>
  <si>
    <t>0713291782</t>
  </si>
  <si>
    <t>0720915520</t>
  </si>
  <si>
    <t>0723385254</t>
  </si>
  <si>
    <t>0705557290</t>
  </si>
  <si>
    <t>0723151882</t>
  </si>
  <si>
    <t>0794055451</t>
  </si>
  <si>
    <t>0708788772</t>
  </si>
  <si>
    <t>0718038198</t>
  </si>
  <si>
    <t>0792160224</t>
  </si>
  <si>
    <t>0797599269</t>
  </si>
  <si>
    <t>0722667222</t>
  </si>
  <si>
    <t>0721401392</t>
  </si>
  <si>
    <t>0727788766</t>
  </si>
  <si>
    <t>0724326508</t>
  </si>
  <si>
    <t>0708495574</t>
  </si>
  <si>
    <t>0720063978</t>
  </si>
  <si>
    <t>0729931178</t>
  </si>
  <si>
    <t>0722702193</t>
  </si>
  <si>
    <t>0798671844</t>
  </si>
  <si>
    <t>072484844</t>
  </si>
  <si>
    <t>0701000929</t>
  </si>
  <si>
    <t>0202636146</t>
  </si>
  <si>
    <t>0722307526</t>
  </si>
  <si>
    <t>0703298230</t>
  </si>
  <si>
    <t>0713478468</t>
  </si>
  <si>
    <t>0724388307</t>
  </si>
  <si>
    <t>0724168291</t>
  </si>
  <si>
    <t>0707043751</t>
  </si>
  <si>
    <t>0703099120</t>
  </si>
  <si>
    <t>0722414457</t>
  </si>
  <si>
    <t>00532030740</t>
  </si>
  <si>
    <t>0725025387</t>
  </si>
  <si>
    <t>0110094222</t>
  </si>
  <si>
    <t>0729917398</t>
  </si>
  <si>
    <t>0713971955</t>
  </si>
  <si>
    <t>0710575029</t>
  </si>
  <si>
    <t>0726613166</t>
  </si>
  <si>
    <t>0782942666</t>
  </si>
  <si>
    <t>0723853144</t>
  </si>
  <si>
    <t>0722948298</t>
  </si>
  <si>
    <t>0728719231</t>
  </si>
  <si>
    <t>0710439619</t>
  </si>
  <si>
    <t>0728284538</t>
  </si>
  <si>
    <t>0723694286</t>
  </si>
  <si>
    <t>0704307878</t>
  </si>
  <si>
    <t>0703412830</t>
  </si>
  <si>
    <t>0724710752</t>
  </si>
  <si>
    <t>0727555765</t>
  </si>
  <si>
    <t>0722957086</t>
  </si>
  <si>
    <t>0718487288</t>
  </si>
  <si>
    <t>0726738406</t>
  </si>
  <si>
    <t>0722878255</t>
  </si>
  <si>
    <t>0735783033</t>
  </si>
  <si>
    <t>0725300625</t>
  </si>
  <si>
    <t>0700716770</t>
  </si>
  <si>
    <t>+254725258037</t>
  </si>
  <si>
    <t>0708132222</t>
  </si>
  <si>
    <t>0733312345</t>
  </si>
  <si>
    <t>0722752771</t>
  </si>
  <si>
    <t>0723713097</t>
  </si>
  <si>
    <t>0705604110</t>
  </si>
  <si>
    <t>0712200000</t>
  </si>
  <si>
    <t>0727931380</t>
  </si>
  <si>
    <t>0729925282</t>
  </si>
  <si>
    <t>0731418309</t>
  </si>
  <si>
    <t>0702781588</t>
  </si>
  <si>
    <t>0714447638</t>
  </si>
  <si>
    <t>0722806347</t>
  </si>
  <si>
    <t>0722751365</t>
  </si>
  <si>
    <t>0701046208</t>
  </si>
  <si>
    <t>0717947107</t>
  </si>
  <si>
    <t>254720857895</t>
  </si>
  <si>
    <t>0798333939</t>
  </si>
  <si>
    <t>727873933</t>
  </si>
  <si>
    <t>721286270</t>
  </si>
  <si>
    <t>723587892</t>
  </si>
  <si>
    <t>0702735037</t>
  </si>
  <si>
    <t>0722337776</t>
  </si>
  <si>
    <t>0713768267</t>
  </si>
  <si>
    <t>0721847871</t>
  </si>
  <si>
    <t>0700649322</t>
  </si>
  <si>
    <t>0728273079</t>
  </si>
  <si>
    <t>0710277844</t>
  </si>
  <si>
    <t>0725899318</t>
  </si>
  <si>
    <t>0728581959</t>
  </si>
  <si>
    <t>0720369054</t>
  </si>
  <si>
    <t>0723917563</t>
  </si>
  <si>
    <t>0723820016</t>
  </si>
  <si>
    <t>0722722263</t>
  </si>
  <si>
    <t>0721862094</t>
  </si>
  <si>
    <t>0713576969</t>
  </si>
  <si>
    <t>0722474265</t>
  </si>
  <si>
    <t>0796361018</t>
  </si>
  <si>
    <t>0729158023</t>
  </si>
  <si>
    <t>0704389596</t>
  </si>
  <si>
    <t>0722876312</t>
  </si>
  <si>
    <t>0702419949</t>
  </si>
  <si>
    <t>0725258944</t>
  </si>
  <si>
    <t>0701108505</t>
  </si>
  <si>
    <t>0722746683</t>
  </si>
  <si>
    <t>0724482411</t>
  </si>
  <si>
    <t>0717907026</t>
  </si>
  <si>
    <t>0704571831</t>
  </si>
  <si>
    <t>0721677967</t>
  </si>
  <si>
    <t>0714973662</t>
  </si>
  <si>
    <t>0798133632</t>
  </si>
  <si>
    <t>0745675107</t>
  </si>
  <si>
    <t>0725820008</t>
  </si>
  <si>
    <t>0722627773</t>
  </si>
  <si>
    <t>0700602583</t>
  </si>
  <si>
    <t>0737800700</t>
  </si>
  <si>
    <t>0702284992</t>
  </si>
  <si>
    <t>0722539595</t>
  </si>
  <si>
    <t>0712890982</t>
  </si>
  <si>
    <t>0721996820</t>
  </si>
  <si>
    <t>0720760980</t>
  </si>
  <si>
    <t>0700924646</t>
  </si>
  <si>
    <t>0724947151</t>
  </si>
  <si>
    <t>0708620921</t>
  </si>
  <si>
    <t>0723454416</t>
  </si>
  <si>
    <t>0787920011</t>
  </si>
  <si>
    <t>+254714020000</t>
  </si>
  <si>
    <t>0743279245</t>
  </si>
  <si>
    <t>0799649079</t>
  </si>
  <si>
    <t>0722565315</t>
  </si>
  <si>
    <t>+254724400646</t>
  </si>
  <si>
    <t>0700723968</t>
  </si>
  <si>
    <t>0729024237</t>
  </si>
  <si>
    <t>0711075000</t>
  </si>
  <si>
    <t>0735476350</t>
  </si>
  <si>
    <t>0722925501</t>
  </si>
  <si>
    <t>0719095000</t>
  </si>
  <si>
    <t>0722276493</t>
  </si>
  <si>
    <t>0432031600</t>
  </si>
  <si>
    <t>0722207747</t>
  </si>
  <si>
    <t>0206823555</t>
  </si>
  <si>
    <t>0723517292</t>
  </si>
  <si>
    <t>0720891691</t>
  </si>
  <si>
    <t>0722202440</t>
  </si>
  <si>
    <t>0724255405</t>
  </si>
  <si>
    <t>254780356444</t>
  </si>
  <si>
    <t>0725956958.</t>
  </si>
  <si>
    <t>0794020335</t>
  </si>
  <si>
    <t>0725512079</t>
  </si>
  <si>
    <t>0724979808</t>
  </si>
  <si>
    <t>0762266166</t>
  </si>
  <si>
    <t>0722271930</t>
  </si>
  <si>
    <t>0703049000</t>
  </si>
  <si>
    <t>0720213129</t>
  </si>
  <si>
    <t>0720546042</t>
  </si>
  <si>
    <t>0718262047</t>
  </si>
  <si>
    <t>254718876522</t>
  </si>
  <si>
    <t>0731988882</t>
  </si>
  <si>
    <t>0790508925</t>
  </si>
  <si>
    <t>0722293603</t>
  </si>
  <si>
    <t>254748507659</t>
  </si>
  <si>
    <t>0722037120</t>
  </si>
  <si>
    <t>0725888560</t>
  </si>
  <si>
    <t>0727637271</t>
  </si>
  <si>
    <t>2241858</t>
  </si>
  <si>
    <t>0727775272</t>
  </si>
  <si>
    <t>0722493560</t>
  </si>
  <si>
    <t>0110090572</t>
  </si>
  <si>
    <t>0716608014</t>
  </si>
  <si>
    <t>0202102710</t>
  </si>
  <si>
    <t>0412313259</t>
  </si>
  <si>
    <t>0721618551</t>
  </si>
  <si>
    <t>0715834487</t>
  </si>
  <si>
    <t>0202440888</t>
  </si>
  <si>
    <t>0717619818</t>
  </si>
  <si>
    <t>0719333669</t>
  </si>
  <si>
    <t>+254724025851</t>
  </si>
  <si>
    <t>+254716236947</t>
  </si>
  <si>
    <t>+254703520373</t>
  </si>
  <si>
    <t>+254790468061</t>
  </si>
  <si>
    <t>+254710394820</t>
  </si>
  <si>
    <t>+254742100501</t>
  </si>
  <si>
    <t>0733900223</t>
  </si>
  <si>
    <t>0723111581</t>
  </si>
  <si>
    <t>0721109171</t>
  </si>
  <si>
    <t>0716159054</t>
  </si>
  <si>
    <t>0722725143</t>
  </si>
  <si>
    <t>0717326055</t>
  </si>
  <si>
    <t>0705909504</t>
  </si>
  <si>
    <t>0723061226</t>
  </si>
  <si>
    <t>+254713634868</t>
  </si>
  <si>
    <t>+254781797777</t>
  </si>
  <si>
    <t>0734601066</t>
  </si>
  <si>
    <t>0720297830</t>
  </si>
  <si>
    <t>+254721759161</t>
  </si>
  <si>
    <t>0722714617</t>
  </si>
  <si>
    <t>0722206312</t>
  </si>
  <si>
    <t>0733882277</t>
  </si>
  <si>
    <t>0722856373</t>
  </si>
  <si>
    <t xml:space="preserve"> 0720365734</t>
  </si>
  <si>
    <t>0721765805</t>
  </si>
  <si>
    <t>0720847358</t>
  </si>
  <si>
    <t>0715193170</t>
  </si>
  <si>
    <t>0725202022</t>
  </si>
  <si>
    <t>0721923356</t>
  </si>
  <si>
    <t>0721246485</t>
  </si>
  <si>
    <t>0733408520</t>
  </si>
  <si>
    <t>0705657762</t>
  </si>
  <si>
    <t>0726256712</t>
  </si>
  <si>
    <t xml:space="preserve"> 0748744253</t>
  </si>
  <si>
    <t>0748744253</t>
  </si>
  <si>
    <t>+254709893000</t>
  </si>
  <si>
    <t>254207866065</t>
  </si>
  <si>
    <t>0202318289</t>
  </si>
  <si>
    <t>0728550293</t>
  </si>
  <si>
    <t>0722557570</t>
  </si>
  <si>
    <t>0722328458</t>
  </si>
  <si>
    <t xml:space="preserve"> 071654199</t>
  </si>
  <si>
    <t>+254732866623</t>
  </si>
  <si>
    <t>0794874899</t>
  </si>
  <si>
    <t>0722164887</t>
  </si>
  <si>
    <t>0202225399</t>
  </si>
  <si>
    <t>0733191819</t>
  </si>
  <si>
    <t>0710863983</t>
  </si>
  <si>
    <t>0720113279</t>
  </si>
  <si>
    <t>0722151246</t>
  </si>
  <si>
    <t>0720455120</t>
  </si>
  <si>
    <t>0740397399</t>
  </si>
  <si>
    <t>0722680767</t>
  </si>
  <si>
    <t>0721733976</t>
  </si>
  <si>
    <t>0724438217</t>
  </si>
  <si>
    <t>0113714287</t>
  </si>
  <si>
    <t>0726022122</t>
  </si>
  <si>
    <t>0204211000</t>
  </si>
  <si>
    <t>Bigman Travel</t>
  </si>
  <si>
    <t>BIGMAN TRAVEL</t>
  </si>
  <si>
    <t>0723973137</t>
  </si>
  <si>
    <t>25472532965</t>
  </si>
  <si>
    <t>0722708071</t>
  </si>
  <si>
    <t>0709373000</t>
  </si>
  <si>
    <t>0722698491</t>
  </si>
  <si>
    <t>+254722343058</t>
  </si>
  <si>
    <t>0738703983</t>
  </si>
  <si>
    <t>0722515000</t>
  </si>
  <si>
    <t>0722575622</t>
  </si>
  <si>
    <t>0706419835</t>
  </si>
  <si>
    <t>0777700000</t>
  </si>
  <si>
    <t>0722148963</t>
  </si>
  <si>
    <t>254798746043</t>
  </si>
  <si>
    <t>0202630000</t>
  </si>
  <si>
    <t>0713280736</t>
  </si>
  <si>
    <t>0722226622</t>
  </si>
  <si>
    <t>0110682123</t>
  </si>
  <si>
    <t>0790077521</t>
  </si>
  <si>
    <t>0714800525</t>
  </si>
  <si>
    <t>0722330360</t>
  </si>
  <si>
    <t>0714437780</t>
  </si>
  <si>
    <t>+254705393702</t>
  </si>
  <si>
    <t>0726704259</t>
  </si>
  <si>
    <t>0701942980</t>
  </si>
  <si>
    <t>0723751906</t>
  </si>
  <si>
    <t>0780711442</t>
  </si>
  <si>
    <t>0722942362</t>
  </si>
  <si>
    <t>0701327260</t>
  </si>
  <si>
    <t>0723652006</t>
  </si>
  <si>
    <t>0717684669</t>
  </si>
  <si>
    <t>0721261854</t>
  </si>
  <si>
    <t>0722401999</t>
  </si>
  <si>
    <t>0716580238</t>
  </si>
  <si>
    <t>0725649227</t>
  </si>
  <si>
    <t>0111667354</t>
  </si>
  <si>
    <t>0700371041</t>
  </si>
  <si>
    <t>254715481290</t>
  </si>
  <si>
    <t>0788841999</t>
  </si>
  <si>
    <t>0726277728</t>
  </si>
  <si>
    <t>0110004455</t>
  </si>
  <si>
    <t>0728752763</t>
  </si>
  <si>
    <t>0710292331</t>
  </si>
  <si>
    <t>0707461665</t>
  </si>
  <si>
    <t>0792999777</t>
  </si>
  <si>
    <t>254727288166</t>
  </si>
  <si>
    <t>0724523732</t>
  </si>
  <si>
    <t>0721645927</t>
  </si>
  <si>
    <t>0735725467</t>
  </si>
  <si>
    <t>+254720036429</t>
  </si>
  <si>
    <t>0721599755</t>
  </si>
  <si>
    <t>0720616168</t>
  </si>
  <si>
    <t>07114661127</t>
  </si>
  <si>
    <t>0731182908</t>
  </si>
  <si>
    <t>0115269143</t>
  </si>
  <si>
    <t>0701574405</t>
  </si>
  <si>
    <t>0727571170</t>
  </si>
  <si>
    <t>0720729794</t>
  </si>
  <si>
    <t>0721265821</t>
  </si>
  <si>
    <t>0722944063</t>
  </si>
  <si>
    <t>0706067200</t>
  </si>
  <si>
    <t>0721322314</t>
  </si>
  <si>
    <t>0726531497</t>
  </si>
  <si>
    <t>0727465930</t>
  </si>
  <si>
    <t>0700556677</t>
  </si>
  <si>
    <t>0705204590</t>
  </si>
  <si>
    <t>0202668468</t>
  </si>
  <si>
    <t>0705725034.</t>
  </si>
  <si>
    <t>0727079051</t>
  </si>
  <si>
    <t>0718456331</t>
  </si>
  <si>
    <t>0725829129</t>
  </si>
  <si>
    <t>0725860279</t>
  </si>
  <si>
    <t>0743442933</t>
  </si>
  <si>
    <t>0722162526</t>
  </si>
  <si>
    <t>0770874518</t>
  </si>
  <si>
    <t>0720259617</t>
  </si>
  <si>
    <t>0722467256</t>
  </si>
  <si>
    <t>0726289816</t>
  </si>
  <si>
    <t>070126375</t>
  </si>
  <si>
    <t>0707707730</t>
  </si>
  <si>
    <t>0722436524</t>
  </si>
  <si>
    <t>0709374000</t>
  </si>
  <si>
    <t xml:space="preserve"> 0702742002</t>
  </si>
  <si>
    <t>0700822644</t>
  </si>
  <si>
    <t>0720219693</t>
  </si>
  <si>
    <t>+254720219693</t>
  </si>
  <si>
    <t>0722206968</t>
  </si>
  <si>
    <t>0795814208</t>
  </si>
  <si>
    <t>0718069747</t>
  </si>
  <si>
    <t>0705275958</t>
  </si>
  <si>
    <t>0729077987</t>
  </si>
  <si>
    <t>0724833391</t>
  </si>
  <si>
    <t xml:space="preserve"> 0723925547</t>
  </si>
  <si>
    <t>0728335177</t>
  </si>
  <si>
    <t>0792652567</t>
  </si>
  <si>
    <t>0723133586</t>
  </si>
  <si>
    <t>0721684818</t>
  </si>
  <si>
    <t>0721227654</t>
  </si>
  <si>
    <t>0729711582</t>
  </si>
  <si>
    <t>0722677446</t>
  </si>
  <si>
    <t>0737578740</t>
  </si>
  <si>
    <t xml:space="preserve">0727842405         </t>
  </si>
  <si>
    <t>0720444761</t>
  </si>
  <si>
    <t>0720900368</t>
  </si>
  <si>
    <t>0713184428</t>
  </si>
  <si>
    <t>0725342645</t>
  </si>
  <si>
    <t>0725839523</t>
  </si>
  <si>
    <t>0720929201</t>
  </si>
  <si>
    <t>0721566094</t>
  </si>
  <si>
    <t>0721492813</t>
  </si>
  <si>
    <t>0721366821</t>
  </si>
  <si>
    <t>+254729314875</t>
  </si>
  <si>
    <t>0704802150</t>
  </si>
  <si>
    <t>0726669085</t>
  </si>
  <si>
    <t>0720112569</t>
  </si>
  <si>
    <t>0721945983</t>
  </si>
  <si>
    <t>0702582418</t>
  </si>
  <si>
    <t>0720299683</t>
  </si>
  <si>
    <t>0708575378</t>
  </si>
  <si>
    <t>0729265078</t>
  </si>
  <si>
    <t>0722786431</t>
  </si>
  <si>
    <t>0707798609</t>
  </si>
  <si>
    <t>074316222</t>
  </si>
  <si>
    <t>0710913907</t>
  </si>
  <si>
    <t>0721789610</t>
  </si>
  <si>
    <t>0777834888</t>
  </si>
  <si>
    <t>0729899992</t>
  </si>
  <si>
    <t>0700862964</t>
  </si>
  <si>
    <t>0725299052</t>
  </si>
  <si>
    <t>0202508937</t>
  </si>
  <si>
    <t>0722988277</t>
  </si>
  <si>
    <t>0711248573</t>
  </si>
  <si>
    <t>0727247156</t>
  </si>
  <si>
    <t>728423000</t>
  </si>
  <si>
    <t>0795447964</t>
  </si>
  <si>
    <t>0721604286</t>
  </si>
  <si>
    <t>0712835831</t>
  </si>
  <si>
    <t>0720757577</t>
  </si>
  <si>
    <t>+254721785981</t>
  </si>
  <si>
    <t>0701024682</t>
  </si>
  <si>
    <t>0724054400</t>
  </si>
  <si>
    <t>+254-20820674</t>
  </si>
  <si>
    <t>0710414774</t>
  </si>
  <si>
    <t>0721932211</t>
  </si>
  <si>
    <t>0734170909</t>
  </si>
  <si>
    <t>0725066111</t>
  </si>
  <si>
    <t>0729852403</t>
  </si>
  <si>
    <t>0110508053</t>
  </si>
  <si>
    <t>0723784848</t>
  </si>
  <si>
    <t>0725365958</t>
  </si>
  <si>
    <t>0202222405</t>
  </si>
  <si>
    <t>0203341392</t>
  </si>
  <si>
    <t>0799649098</t>
  </si>
  <si>
    <t>0717284343</t>
  </si>
  <si>
    <t>0713506474</t>
  </si>
  <si>
    <t>0724502872</t>
  </si>
  <si>
    <t>0729035698</t>
  </si>
  <si>
    <t>0715157132</t>
  </si>
  <si>
    <t>0202672560</t>
  </si>
  <si>
    <t>0716767561</t>
  </si>
  <si>
    <t>0721481226</t>
  </si>
  <si>
    <t>0714888577</t>
  </si>
  <si>
    <t>0715788111</t>
  </si>
  <si>
    <t>0722870214</t>
  </si>
  <si>
    <t>0727028577</t>
  </si>
  <si>
    <t>0711867525</t>
  </si>
  <si>
    <t>0722954635</t>
  </si>
  <si>
    <t>0733666671</t>
  </si>
  <si>
    <t>0753163035</t>
  </si>
  <si>
    <t>0791444222</t>
  </si>
  <si>
    <t>0788336999</t>
  </si>
  <si>
    <t>0727469145</t>
  </si>
  <si>
    <t>0712537810</t>
  </si>
  <si>
    <t>0725252746</t>
  </si>
  <si>
    <t>0726314589</t>
  </si>
  <si>
    <t>0728659956</t>
  </si>
  <si>
    <t>0713715276</t>
  </si>
  <si>
    <t>0720900311</t>
  </si>
  <si>
    <t>+254720900311</t>
  </si>
  <si>
    <t xml:space="preserve"> 0729488685</t>
  </si>
  <si>
    <t>0716663333</t>
  </si>
  <si>
    <t>0722892411</t>
  </si>
  <si>
    <t>0706085350</t>
  </si>
  <si>
    <t>+254705121888</t>
  </si>
  <si>
    <t>0722252487</t>
  </si>
  <si>
    <t>0764190000</t>
  </si>
  <si>
    <t>0727456400</t>
  </si>
  <si>
    <t>0716592020</t>
  </si>
  <si>
    <t>0716168888</t>
  </si>
  <si>
    <t>Insta Products (EPZ) Limited</t>
  </si>
  <si>
    <t>INSTA PRODUCTS (EPZ) LIMITED</t>
  </si>
  <si>
    <t>0723963967</t>
  </si>
  <si>
    <t>0723458255</t>
  </si>
  <si>
    <t>0789219607</t>
  </si>
  <si>
    <t>0722204049</t>
  </si>
  <si>
    <t>0712397069</t>
  </si>
  <si>
    <t>+254202632777</t>
  </si>
  <si>
    <t>+254720835405</t>
  </si>
  <si>
    <t>+254709154000</t>
  </si>
  <si>
    <t>0722626573</t>
  </si>
  <si>
    <t>0722263645</t>
  </si>
  <si>
    <t>0721535586</t>
  </si>
  <si>
    <t>0711967646</t>
  </si>
  <si>
    <t>+254729407094</t>
  </si>
  <si>
    <t>+254727435052</t>
  </si>
  <si>
    <t>+25420223704</t>
  </si>
  <si>
    <t>0714424708</t>
  </si>
  <si>
    <t>0717405997</t>
  </si>
  <si>
    <t>0725003344</t>
  </si>
  <si>
    <t>0722521912</t>
  </si>
  <si>
    <t>0721950185</t>
  </si>
  <si>
    <t>0722692214</t>
  </si>
  <si>
    <t>0726217503</t>
  </si>
  <si>
    <t>0718305120</t>
  </si>
  <si>
    <t>0723108981</t>
  </si>
  <si>
    <t>0701285055</t>
  </si>
  <si>
    <t>0722669175</t>
  </si>
  <si>
    <t>0718804048</t>
  </si>
  <si>
    <t>0727273302</t>
  </si>
  <si>
    <t>0723088620</t>
  </si>
  <si>
    <t>0723887475</t>
  </si>
  <si>
    <t>0720995599</t>
  </si>
  <si>
    <t>0728606726</t>
  </si>
  <si>
    <t>0718116950</t>
  </si>
  <si>
    <t>0722825805</t>
  </si>
  <si>
    <t>0727652252</t>
  </si>
  <si>
    <t>0701169962</t>
  </si>
  <si>
    <t>0769988838</t>
  </si>
  <si>
    <t xml:space="preserve"> 0707418758</t>
  </si>
  <si>
    <t>0728020220</t>
  </si>
  <si>
    <t>0762979870</t>
  </si>
  <si>
    <t>0713107446</t>
  </si>
  <si>
    <t>0748390446</t>
  </si>
  <si>
    <t>0722998239</t>
  </si>
  <si>
    <t>0202688099</t>
  </si>
  <si>
    <t>0733816371</t>
  </si>
  <si>
    <t>0721771185</t>
  </si>
  <si>
    <t>0711737885</t>
  </si>
  <si>
    <t>0722704980</t>
  </si>
  <si>
    <t>0727238296</t>
  </si>
  <si>
    <t>0722871047</t>
  </si>
  <si>
    <t>0720072114</t>
  </si>
  <si>
    <t>0713318751</t>
  </si>
  <si>
    <t>254721284230</t>
  </si>
  <si>
    <t>0721826935</t>
  </si>
  <si>
    <t>0713983622</t>
  </si>
  <si>
    <t xml:space="preserve"> 0726053568</t>
  </si>
  <si>
    <t>0790334886</t>
  </si>
  <si>
    <t>07</t>
  </si>
  <si>
    <t>0792135910</t>
  </si>
  <si>
    <t>0705782360</t>
  </si>
  <si>
    <t>07082286270</t>
  </si>
  <si>
    <t>0722682758</t>
  </si>
  <si>
    <t>0726534532</t>
  </si>
  <si>
    <t>0712510080</t>
  </si>
  <si>
    <t>0738602091</t>
  </si>
  <si>
    <t>0737451415</t>
  </si>
  <si>
    <t>0715120280</t>
  </si>
  <si>
    <t>0723580790</t>
  </si>
  <si>
    <t>0715456104</t>
  </si>
  <si>
    <t>0795655096</t>
  </si>
  <si>
    <t>0721318847</t>
  </si>
  <si>
    <t>0722464216</t>
  </si>
  <si>
    <t>0782464219</t>
  </si>
  <si>
    <t>0720588289</t>
  </si>
  <si>
    <t>0712811477</t>
  </si>
  <si>
    <t>0791428092</t>
  </si>
  <si>
    <t>0702449209</t>
  </si>
  <si>
    <t>0700522426</t>
  </si>
  <si>
    <t>0719582180</t>
  </si>
  <si>
    <t>0720775210</t>
  </si>
  <si>
    <t>0748163238</t>
  </si>
  <si>
    <t>0726814363</t>
  </si>
  <si>
    <t>0790493920</t>
  </si>
  <si>
    <t>0701049197</t>
  </si>
  <si>
    <t>0792881445</t>
  </si>
  <si>
    <t>0714231729</t>
  </si>
  <si>
    <t>+4724139402</t>
  </si>
  <si>
    <t>+2540202001150</t>
  </si>
  <si>
    <t>01114921837</t>
  </si>
  <si>
    <t>0706068589</t>
  </si>
  <si>
    <t>0770255566</t>
  </si>
  <si>
    <t>0727743377</t>
  </si>
  <si>
    <t>0724530363</t>
  </si>
  <si>
    <t>0722795527</t>
  </si>
  <si>
    <t>0722864008</t>
  </si>
  <si>
    <t>0729335245</t>
  </si>
  <si>
    <t>0721273922</t>
  </si>
  <si>
    <t>0724210210</t>
  </si>
  <si>
    <t>0701235981</t>
  </si>
  <si>
    <t>0722681550</t>
  </si>
  <si>
    <t>0728572380</t>
  </si>
  <si>
    <t>0722717184</t>
  </si>
  <si>
    <t>0709949000</t>
  </si>
  <si>
    <t>0702346586</t>
  </si>
  <si>
    <t>0717665995</t>
  </si>
  <si>
    <t>0722618335</t>
  </si>
  <si>
    <t>0748921040</t>
  </si>
  <si>
    <t>0729561688</t>
  </si>
  <si>
    <t>25420446836</t>
  </si>
  <si>
    <t>0703934581</t>
  </si>
  <si>
    <t>0792474760</t>
  </si>
  <si>
    <t>0722699777</t>
  </si>
  <si>
    <t>0796009100</t>
  </si>
  <si>
    <t>0797788198</t>
  </si>
  <si>
    <t>0725108614</t>
  </si>
  <si>
    <t>0726523989</t>
  </si>
  <si>
    <t>0736729981</t>
  </si>
  <si>
    <t>0729476072</t>
  </si>
  <si>
    <t>0770366954</t>
  </si>
  <si>
    <t>0723549240</t>
  </si>
  <si>
    <t>+254722346779</t>
  </si>
  <si>
    <t>0740444253</t>
  </si>
  <si>
    <t>0722648001</t>
  </si>
  <si>
    <t>Worldclass Express event and Catering Ltd</t>
  </si>
  <si>
    <t>WORLDCLASS EXPRESS EVENT AND CATERING LTD</t>
  </si>
  <si>
    <t>25475423344</t>
  </si>
  <si>
    <t>0704107976</t>
  </si>
  <si>
    <t>0707086506</t>
  </si>
  <si>
    <t>0713756818</t>
  </si>
  <si>
    <t>072073912</t>
  </si>
  <si>
    <t>0785585659</t>
  </si>
  <si>
    <t>0725608811</t>
  </si>
  <si>
    <t>0710884949</t>
  </si>
  <si>
    <t>0722486525</t>
  </si>
  <si>
    <t>254790378929</t>
  </si>
  <si>
    <t>0722509525</t>
  </si>
  <si>
    <t>0706577608</t>
  </si>
  <si>
    <t>0709912777</t>
  </si>
  <si>
    <t>0725687467</t>
  </si>
  <si>
    <t>0726968985</t>
  </si>
  <si>
    <t>0111315377</t>
  </si>
  <si>
    <t>0721789268</t>
  </si>
  <si>
    <t>+254202046407</t>
  </si>
  <si>
    <t>0722209516</t>
  </si>
  <si>
    <t>0733688345</t>
  </si>
  <si>
    <t>0722209458</t>
  </si>
  <si>
    <t>0722572905</t>
  </si>
  <si>
    <t>0708286270</t>
  </si>
  <si>
    <t>254729304326</t>
  </si>
  <si>
    <t>254718466288</t>
  </si>
  <si>
    <t>0713595595</t>
  </si>
  <si>
    <t>0724312311</t>
  </si>
  <si>
    <t>0723403673</t>
  </si>
  <si>
    <t>0722656361</t>
  </si>
  <si>
    <t>+254208277470</t>
  </si>
  <si>
    <t>0706600000</t>
  </si>
  <si>
    <t>0722391269</t>
  </si>
  <si>
    <t>0724378362</t>
  </si>
  <si>
    <t>254797493477</t>
  </si>
  <si>
    <t>0721715914</t>
  </si>
  <si>
    <t>0723649966</t>
  </si>
  <si>
    <t>+254710645510</t>
  </si>
  <si>
    <t>27104940000</t>
  </si>
  <si>
    <t>0733753817</t>
  </si>
  <si>
    <t>0723756027</t>
  </si>
  <si>
    <t>0725556879</t>
  </si>
  <si>
    <t>+254702818181</t>
  </si>
  <si>
    <t>+254795740755</t>
  </si>
  <si>
    <t>254738157203</t>
  </si>
  <si>
    <t>0722208910</t>
  </si>
  <si>
    <t>0723378809</t>
  </si>
  <si>
    <t>0700123490</t>
  </si>
  <si>
    <t>0729331220</t>
  </si>
  <si>
    <t>0723071650</t>
  </si>
  <si>
    <t>0702574479</t>
  </si>
  <si>
    <t>0709114800</t>
  </si>
  <si>
    <t>0720854511</t>
  </si>
  <si>
    <t>0722788830</t>
  </si>
  <si>
    <t>0729388389</t>
  </si>
  <si>
    <t>+254741484237</t>
  </si>
  <si>
    <t>254720941445</t>
  </si>
  <si>
    <t>0727683738</t>
  </si>
  <si>
    <t>+61409250240</t>
  </si>
  <si>
    <t>0724880031</t>
  </si>
  <si>
    <t>0726719295</t>
  </si>
  <si>
    <t>0722619246</t>
  </si>
  <si>
    <t>254725569254</t>
  </si>
  <si>
    <t>0720577883</t>
  </si>
  <si>
    <t>0723422313</t>
  </si>
  <si>
    <t>0727249689</t>
  </si>
  <si>
    <t>+254202203000</t>
  </si>
  <si>
    <t>0729852658</t>
  </si>
  <si>
    <t>0739583727</t>
  </si>
  <si>
    <t>254724596571</t>
  </si>
  <si>
    <t>0729826885</t>
  </si>
  <si>
    <t>0722448823</t>
  </si>
  <si>
    <t>254703859620</t>
  </si>
  <si>
    <t>0721484667</t>
  </si>
  <si>
    <t>0202672334</t>
  </si>
  <si>
    <t>0720952568</t>
  </si>
  <si>
    <t>0784800348</t>
  </si>
  <si>
    <t>0726638523</t>
  </si>
  <si>
    <t>254707860167</t>
  </si>
  <si>
    <t>0717181209</t>
  </si>
  <si>
    <t>0721995310</t>
  </si>
  <si>
    <t>0721351898</t>
  </si>
  <si>
    <t>0727404243</t>
  </si>
  <si>
    <t>0781098980</t>
  </si>
  <si>
    <t>0720106535</t>
  </si>
  <si>
    <t>0730186000</t>
  </si>
  <si>
    <t>0711820243</t>
  </si>
  <si>
    <t>0728006864</t>
  </si>
  <si>
    <t>0720399286</t>
  </si>
  <si>
    <t>0712272678</t>
  </si>
  <si>
    <t>0729141681</t>
  </si>
  <si>
    <t>0729809067</t>
  </si>
  <si>
    <t>0703111567</t>
  </si>
  <si>
    <t>0700113199</t>
  </si>
  <si>
    <t>0716510820</t>
  </si>
  <si>
    <t>0206948211</t>
  </si>
  <si>
    <t>0710246850</t>
  </si>
  <si>
    <t>254721133644</t>
  </si>
  <si>
    <t>+254707300033</t>
  </si>
  <si>
    <t>0718002103</t>
  </si>
  <si>
    <t>0720672025</t>
  </si>
  <si>
    <t>0720173907</t>
  </si>
  <si>
    <t>0722324241</t>
  </si>
  <si>
    <t>0702507801</t>
  </si>
  <si>
    <t>+254720398445</t>
  </si>
  <si>
    <t>0722517546</t>
  </si>
  <si>
    <t>+2540113609467</t>
  </si>
  <si>
    <t>0727338058</t>
  </si>
  <si>
    <t>0705142401</t>
  </si>
  <si>
    <t>0792577197</t>
  </si>
  <si>
    <t>0720415326</t>
  </si>
  <si>
    <t>0729547669</t>
  </si>
  <si>
    <t>0722475060</t>
  </si>
  <si>
    <t>254722737608</t>
  </si>
  <si>
    <t>0722753051</t>
  </si>
  <si>
    <t>0101092987</t>
  </si>
  <si>
    <t>0703606000</t>
  </si>
  <si>
    <t>254720298700</t>
  </si>
  <si>
    <t>0702447042</t>
  </si>
  <si>
    <t>0727844193</t>
  </si>
  <si>
    <t>0719172178</t>
  </si>
  <si>
    <t>0743868723</t>
  </si>
  <si>
    <t>0726111513</t>
  </si>
  <si>
    <t>6217593269</t>
  </si>
  <si>
    <t>0797519466</t>
  </si>
  <si>
    <t>0708247973</t>
  </si>
  <si>
    <t>0727595266</t>
  </si>
  <si>
    <t>+254716800888</t>
  </si>
  <si>
    <t>0721931756</t>
  </si>
  <si>
    <t>0722713535</t>
  </si>
  <si>
    <t>0725769355</t>
  </si>
  <si>
    <t>0705046679</t>
  </si>
  <si>
    <t>0712055252</t>
  </si>
  <si>
    <t>0721785784</t>
  </si>
  <si>
    <t>0722736345</t>
  </si>
  <si>
    <t>0722824009</t>
  </si>
  <si>
    <t>0711829899</t>
  </si>
  <si>
    <t>0722303596</t>
  </si>
  <si>
    <t>0102653273</t>
  </si>
  <si>
    <t>0727886990</t>
  </si>
  <si>
    <t>0725665979</t>
  </si>
  <si>
    <t>0721623909</t>
  </si>
  <si>
    <t>0721724656</t>
  </si>
  <si>
    <t>0727403340</t>
  </si>
  <si>
    <t>0738229549</t>
  </si>
  <si>
    <t>0764247247</t>
  </si>
  <si>
    <t>+254799491921</t>
  </si>
  <si>
    <t>+254727998188</t>
  </si>
  <si>
    <t>254748716644</t>
  </si>
  <si>
    <t>0728525319</t>
  </si>
  <si>
    <t>0701564690</t>
  </si>
  <si>
    <t>0789524179</t>
  </si>
  <si>
    <t>0742102792</t>
  </si>
  <si>
    <t>0757078141</t>
  </si>
  <si>
    <t>0702164180</t>
  </si>
  <si>
    <t>0729152764</t>
  </si>
  <si>
    <t>0202718575</t>
  </si>
  <si>
    <t>0746167190</t>
  </si>
  <si>
    <t>0726232188</t>
  </si>
  <si>
    <t>0786770077</t>
  </si>
  <si>
    <t>0715425940</t>
  </si>
  <si>
    <t>0722217243</t>
  </si>
  <si>
    <t>0702327516</t>
  </si>
  <si>
    <t>0758943291</t>
  </si>
  <si>
    <t>0710733733</t>
  </si>
  <si>
    <t>0790030000</t>
  </si>
  <si>
    <t>0722121863</t>
  </si>
  <si>
    <t>0722357579</t>
  </si>
  <si>
    <t>0725757257</t>
  </si>
  <si>
    <t>0725454409</t>
  </si>
  <si>
    <t>0724541340</t>
  </si>
  <si>
    <t>0724026546</t>
  </si>
  <si>
    <t>0792393799</t>
  </si>
  <si>
    <t>+254769738095</t>
  </si>
  <si>
    <t>0720916316</t>
  </si>
  <si>
    <t>0720235953</t>
  </si>
  <si>
    <t>0711112233</t>
  </si>
  <si>
    <t>0723641633</t>
  </si>
  <si>
    <t>0722890056</t>
  </si>
  <si>
    <t>+254722859118</t>
  </si>
  <si>
    <t>0718770066</t>
  </si>
  <si>
    <t>07182800622</t>
  </si>
  <si>
    <t>0721415900</t>
  </si>
  <si>
    <t>0713766322</t>
  </si>
  <si>
    <t>Frappe Technologies Pvt. Limited</t>
  </si>
  <si>
    <t>FRAPPE TECHNOLOGIES PVT. LIMITED</t>
  </si>
  <si>
    <t>+254717782841</t>
  </si>
  <si>
    <t>0791371515</t>
  </si>
  <si>
    <t>0721572696</t>
  </si>
  <si>
    <t>254700500616</t>
  </si>
  <si>
    <t>0733873188</t>
  </si>
  <si>
    <t>0722156424</t>
  </si>
  <si>
    <t>0795027469</t>
  </si>
  <si>
    <t>0720212497</t>
  </si>
  <si>
    <t>0706907863</t>
  </si>
  <si>
    <t>254759710099</t>
  </si>
  <si>
    <t>254722493484</t>
  </si>
  <si>
    <t>4180425</t>
  </si>
  <si>
    <t>0723642329</t>
  </si>
  <si>
    <t>0720939088</t>
  </si>
  <si>
    <t>0822755348</t>
  </si>
  <si>
    <t>0722409789</t>
  </si>
  <si>
    <t>0700303602</t>
  </si>
  <si>
    <t>0725431549</t>
  </si>
  <si>
    <t>0720519205</t>
  </si>
  <si>
    <t>0757949494</t>
  </si>
  <si>
    <t>254740954618</t>
  </si>
  <si>
    <t>0722491537</t>
  </si>
  <si>
    <t>0743155946</t>
  </si>
  <si>
    <t>0759506779</t>
  </si>
  <si>
    <t>+254700714813</t>
  </si>
  <si>
    <t>0722658028</t>
  </si>
  <si>
    <t>00718950829</t>
  </si>
  <si>
    <t>+254700250879</t>
  </si>
  <si>
    <t>0720884253</t>
  </si>
  <si>
    <t>0716108911</t>
  </si>
  <si>
    <t>0726129513</t>
  </si>
  <si>
    <t>0725088832</t>
  </si>
  <si>
    <t>+254742307902</t>
  </si>
  <si>
    <t>+254711820730</t>
  </si>
  <si>
    <t>0723973888</t>
  </si>
  <si>
    <t>0722966527</t>
  </si>
  <si>
    <t>0705256648</t>
  </si>
  <si>
    <t>0757813605</t>
  </si>
  <si>
    <t>0799870822</t>
  </si>
  <si>
    <t>0703567789</t>
  </si>
  <si>
    <t>0713120539</t>
  </si>
  <si>
    <t>0728078112</t>
  </si>
  <si>
    <t>254703606650</t>
  </si>
  <si>
    <t>254700159769</t>
  </si>
  <si>
    <t>0700011680</t>
  </si>
  <si>
    <t>0710528589</t>
  </si>
  <si>
    <t>0721329526</t>
  </si>
  <si>
    <t>254720276275</t>
  </si>
  <si>
    <t>Continental Logistics Network Ltd</t>
  </si>
  <si>
    <t>CONTINENTAL LOGISTICS NETWORK LTD</t>
  </si>
  <si>
    <t>0721922822</t>
  </si>
  <si>
    <t>0704388917</t>
  </si>
  <si>
    <t>0113262688</t>
  </si>
  <si>
    <t>+254721275538</t>
  </si>
  <si>
    <t>0765397001</t>
  </si>
  <si>
    <t>0720125029</t>
  </si>
  <si>
    <t>0722516423</t>
  </si>
  <si>
    <t>0724968506</t>
  </si>
  <si>
    <t>0733873810</t>
  </si>
  <si>
    <t>0743999222</t>
  </si>
  <si>
    <t>0704040088</t>
  </si>
  <si>
    <t>0748193985</t>
  </si>
  <si>
    <t>0768405825</t>
  </si>
  <si>
    <t>+254712878150</t>
  </si>
  <si>
    <t>0710281169</t>
  </si>
  <si>
    <t>02020447113</t>
  </si>
  <si>
    <t>0722310016</t>
  </si>
  <si>
    <t>0726828781</t>
  </si>
  <si>
    <t>0722245321</t>
  </si>
  <si>
    <t>0794270833</t>
  </si>
  <si>
    <t>254110703751</t>
  </si>
  <si>
    <t>0727058199</t>
  </si>
  <si>
    <t>254703570793</t>
  </si>
  <si>
    <t>0790532423</t>
  </si>
  <si>
    <t>0718362784</t>
  </si>
  <si>
    <t>0711949652</t>
  </si>
  <si>
    <t>0720688488</t>
  </si>
  <si>
    <t>0794895749</t>
  </si>
  <si>
    <t>254711484550</t>
  </si>
  <si>
    <t>0726307539</t>
  </si>
  <si>
    <t>254718837202</t>
  </si>
  <si>
    <t>TEBEN NVESTMENTS</t>
  </si>
  <si>
    <t>254532062916</t>
  </si>
  <si>
    <t>076907625</t>
  </si>
  <si>
    <t>0786765554</t>
  </si>
  <si>
    <t>0721807664</t>
  </si>
  <si>
    <t>0719444440</t>
  </si>
  <si>
    <t>0722280704</t>
  </si>
  <si>
    <t>0721118833</t>
  </si>
  <si>
    <t>0723237521</t>
  </si>
  <si>
    <t>CR5684</t>
  </si>
  <si>
    <t>CR5685</t>
  </si>
  <si>
    <t>Planland Geoconsult Limited</t>
  </si>
  <si>
    <t>PLANLAND GEOCONSULT LIMITED</t>
  </si>
  <si>
    <t>CR5686</t>
  </si>
  <si>
    <t>Geosurv Systems Ltd</t>
  </si>
  <si>
    <t>GEOSURV SYSTEMS LTD</t>
  </si>
  <si>
    <t>CR5687</t>
  </si>
  <si>
    <t>CR5688</t>
  </si>
  <si>
    <t>Geoshapper Engineering Surveys Limited</t>
  </si>
  <si>
    <t>GEOSHAPPER ENGINEERING SURVEYS LIMITED</t>
  </si>
  <si>
    <t>CR5689</t>
  </si>
  <si>
    <t>Geoland Surveys Limited</t>
  </si>
  <si>
    <t>GEOLAND SURVEYS LIMITED</t>
  </si>
  <si>
    <t>CR5690</t>
  </si>
  <si>
    <t>Frontier Surveyors Limited</t>
  </si>
  <si>
    <t>FRONTIER SURVEYORS LIMITED</t>
  </si>
  <si>
    <t>CR5691</t>
  </si>
  <si>
    <t>Specialised Fibreglass Ltd</t>
  </si>
  <si>
    <t>SPECIALISED FIBREGLASS LTD</t>
  </si>
  <si>
    <t>CR5692</t>
  </si>
  <si>
    <t>Avenida Limited</t>
  </si>
  <si>
    <t>AVENIDA LIMITED</t>
  </si>
  <si>
    <t>CR5693</t>
  </si>
  <si>
    <t>Bridgitta Enterprises Limited</t>
  </si>
  <si>
    <t>BRIDGITTA ENTERPRISES LIMITED</t>
  </si>
  <si>
    <t>CR5694</t>
  </si>
  <si>
    <t>Zallian Agencies Limited</t>
  </si>
  <si>
    <t>ZALLIAN AGENCIES LIMITED</t>
  </si>
  <si>
    <t>CR5695</t>
  </si>
  <si>
    <t>Fly Holiday Dreamz Travel management Ltd</t>
  </si>
  <si>
    <t>0742449110</t>
  </si>
  <si>
    <t>FLY HOLIDAY DREAMZ TRAVEL MANAGEMENT LTD</t>
  </si>
  <si>
    <t>CR5696</t>
  </si>
  <si>
    <t>CR5697</t>
  </si>
  <si>
    <t>SKY AFRICA HOLDINGS LIMITED</t>
  </si>
  <si>
    <t>CR5698</t>
  </si>
  <si>
    <t>Fahma Hussein Abdi</t>
  </si>
  <si>
    <t>254728851425</t>
  </si>
  <si>
    <t>FAHMA HUSSEIN ABDI</t>
  </si>
  <si>
    <t>CR5699</t>
  </si>
  <si>
    <t>Deiman Abdi Arar</t>
  </si>
  <si>
    <t>254729299867</t>
  </si>
  <si>
    <t>DEIMAN ABDI ARAR</t>
  </si>
  <si>
    <t>CR5700</t>
  </si>
  <si>
    <t>Ibrahim Mohamed Abdullahi</t>
  </si>
  <si>
    <t>254704617681</t>
  </si>
  <si>
    <t>IBRAHIM MOHAMED ABDULLAHI</t>
  </si>
  <si>
    <t>CR5701</t>
  </si>
  <si>
    <t>Dorothy Chepkiyeng</t>
  </si>
  <si>
    <t>254707039490</t>
  </si>
  <si>
    <t>DOROTHY CHEPKIYENG</t>
  </si>
  <si>
    <t>CR5702</t>
  </si>
  <si>
    <t>Gordon Okomo</t>
  </si>
  <si>
    <t>254708621563</t>
  </si>
  <si>
    <t>GORDON OKOMO</t>
  </si>
  <si>
    <t>CR5703</t>
  </si>
  <si>
    <t>Abass Hassan Abdullahi</t>
  </si>
  <si>
    <t>254726486215</t>
  </si>
  <si>
    <t>ABASS HASSAN ABDULLAHI</t>
  </si>
  <si>
    <t>CR5704</t>
  </si>
  <si>
    <t>AARON KIVUVA MULAKI</t>
  </si>
  <si>
    <t>0722784691</t>
  </si>
  <si>
    <t>CR5705</t>
  </si>
  <si>
    <t xml:space="preserve">SECUREPOINT TECHNOLOGIES LIMITED </t>
  </si>
  <si>
    <t>SECUREPOINT TECHNOLOGIES LIMITED</t>
  </si>
  <si>
    <t>CR5706</t>
  </si>
  <si>
    <t>Revelation Hotel</t>
  </si>
  <si>
    <t>REVELATION HOTEL</t>
  </si>
  <si>
    <t>CR5707</t>
  </si>
  <si>
    <t xml:space="preserve">Golden Tulip </t>
  </si>
  <si>
    <t>GOLDEN TULIP</t>
  </si>
  <si>
    <t>CR5708</t>
  </si>
  <si>
    <t>Argyle Grand Hotel</t>
  </si>
  <si>
    <t>ARGYLE GRAND HOTEL</t>
  </si>
  <si>
    <t>CR5709</t>
  </si>
  <si>
    <t>Zumba Fitness  Aarti Chandarama</t>
  </si>
  <si>
    <t>ZUMBA FITNESS  AARTI CHANDARAMA</t>
  </si>
  <si>
    <t>CR5710</t>
  </si>
  <si>
    <t>franco ventures limited</t>
  </si>
  <si>
    <t>CR5711</t>
  </si>
  <si>
    <t>Tamanda Interiors Limited</t>
  </si>
  <si>
    <t>TAMANDA INTERIORS LIMITED</t>
  </si>
  <si>
    <t>CR5712</t>
  </si>
  <si>
    <t>Karura Engineering Works Ltd</t>
  </si>
  <si>
    <t>KARURA ENGINEERING WORKS LTD</t>
  </si>
  <si>
    <t>CR5713</t>
  </si>
  <si>
    <t>Kobby Technologies Limited</t>
  </si>
  <si>
    <t>KOBBY TECHNOLOGIES LIMITED</t>
  </si>
  <si>
    <t>CR5714</t>
  </si>
  <si>
    <t>Aytech General Supplies Limited</t>
  </si>
  <si>
    <t>AYTECH GENERAL SUPPLIES LIMITED</t>
  </si>
  <si>
    <t>CR5715</t>
  </si>
  <si>
    <t>Rami Kabalan Fze</t>
  </si>
  <si>
    <t>RAMI KABALAN FZE</t>
  </si>
  <si>
    <t>CR5716</t>
  </si>
  <si>
    <t>Haych Enterprises Limited</t>
  </si>
  <si>
    <t>HAYCH ENTERPRISES LIMITED</t>
  </si>
  <si>
    <t>CR5717</t>
  </si>
  <si>
    <t>KRCS Procurement</t>
  </si>
  <si>
    <t>KRCS PROCUREMENT</t>
  </si>
  <si>
    <t>CR5718</t>
  </si>
  <si>
    <t>Elsa Hotel</t>
  </si>
  <si>
    <t>ELSA HOTEL</t>
  </si>
  <si>
    <t>CR5719</t>
  </si>
  <si>
    <t>Makhraj Engineering Ltd</t>
  </si>
  <si>
    <t>MAKHRAJ ENGINEERING LTD</t>
  </si>
  <si>
    <t>CR5720</t>
  </si>
  <si>
    <t>UNOMATT HOLDINGS LIMITED</t>
  </si>
  <si>
    <t>CR5721</t>
  </si>
  <si>
    <t>Sai Universal Supplies Ltd</t>
  </si>
  <si>
    <t>SAI UNIVERSAL SUPPLIES LTD</t>
  </si>
  <si>
    <t>CR5722</t>
  </si>
  <si>
    <t>NAMISCO HOLDINGS LIMITED</t>
  </si>
  <si>
    <t>CR5723</t>
  </si>
  <si>
    <t>Kenn and Associates Ltd</t>
  </si>
  <si>
    <t>KENN AND ASSOCIATES LTD</t>
  </si>
  <si>
    <t>CR5724</t>
  </si>
  <si>
    <t>Brighter Monday</t>
  </si>
  <si>
    <t>BRIGHTER MONDAY</t>
  </si>
  <si>
    <t>CR5725</t>
  </si>
  <si>
    <t>Succinct Consulting Services Limited</t>
  </si>
  <si>
    <t>SUCCINCT CONSULTING SERVICES LIMITED</t>
  </si>
  <si>
    <t>CR5726</t>
  </si>
  <si>
    <t>Samburu Guest House</t>
  </si>
  <si>
    <t>SAMBURU GUEST HOUSE</t>
  </si>
  <si>
    <t>CR5728</t>
  </si>
  <si>
    <t>Joseph Muindi Kalani</t>
  </si>
  <si>
    <t>JOSEPH MUINDI KALANI</t>
  </si>
  <si>
    <t>CR5730</t>
  </si>
  <si>
    <t>CR5731</t>
  </si>
  <si>
    <t>Bora Auto Care Limited</t>
  </si>
  <si>
    <t>BORA AUTO CARE LIMITED</t>
  </si>
  <si>
    <t>CR5733</t>
  </si>
  <si>
    <t>Kenya medical lab Techinician and technologist KMLTTB</t>
  </si>
  <si>
    <t>KENYA MEDICAL LAB TECHINICIAN AND TECHNOLOGIST KMLTTB</t>
  </si>
  <si>
    <t>CR5734</t>
  </si>
  <si>
    <t>YHECUT</t>
  </si>
  <si>
    <t>CR5735</t>
  </si>
  <si>
    <t>Azeezah Hashim</t>
  </si>
  <si>
    <t>AZEEZAH HASHIM</t>
  </si>
  <si>
    <t>CR5736</t>
  </si>
  <si>
    <t>SIROMA</t>
  </si>
  <si>
    <t>CR5737</t>
  </si>
  <si>
    <t>VICCAR INVESTMENTS LIMITED</t>
  </si>
  <si>
    <t>CR5738</t>
  </si>
  <si>
    <t>ELEVETUS TECHNOLOGIES</t>
  </si>
  <si>
    <t>CR5739</t>
  </si>
  <si>
    <t>Barack Kamau</t>
  </si>
  <si>
    <t>BARACK KAMAU</t>
  </si>
  <si>
    <t>CR5740</t>
  </si>
  <si>
    <t>CR5741</t>
  </si>
  <si>
    <t>Taita Taveta University</t>
  </si>
  <si>
    <t>TAITA TAVETA UNIVERSITY</t>
  </si>
  <si>
    <t>CR5742</t>
  </si>
  <si>
    <t>CR5743</t>
  </si>
  <si>
    <t>Dinah Creatives</t>
  </si>
  <si>
    <t>0791564905</t>
  </si>
  <si>
    <t>DINAH CREATIVES</t>
  </si>
  <si>
    <t>CR5744</t>
  </si>
  <si>
    <t>East ICT Hub Solutions</t>
  </si>
  <si>
    <t>EAST ICT HUB SOLUTIONS</t>
  </si>
  <si>
    <t>CR5745</t>
  </si>
  <si>
    <t>Phenus Enterprises Limited</t>
  </si>
  <si>
    <t>PHENUS ENTERPRISES LIMITED</t>
  </si>
  <si>
    <t>CR5746</t>
  </si>
  <si>
    <t>Center Star Company Limited</t>
  </si>
  <si>
    <t>CENTER STAR COMPANY LIMITED</t>
  </si>
  <si>
    <t>CR5747</t>
  </si>
  <si>
    <t>Aishnoor Investment Limited</t>
  </si>
  <si>
    <t>AISHNOOR INVESTMENT LIMITED</t>
  </si>
  <si>
    <t>CR5748</t>
  </si>
  <si>
    <t>Bidicon Engineering Company Limited</t>
  </si>
  <si>
    <t>BIDICON ENGINEERING COMPANY LIMITED</t>
  </si>
  <si>
    <t>CR5749</t>
  </si>
  <si>
    <t>Batra Company Limited</t>
  </si>
  <si>
    <t>BATRA COMPANY LIMITED</t>
  </si>
  <si>
    <t>CR5750</t>
  </si>
  <si>
    <t>Farmtech And Irrigation Services Ltd</t>
  </si>
  <si>
    <t>FARMTECH AND IRRIGATION SERVICES LTD</t>
  </si>
  <si>
    <t>CR5751</t>
  </si>
  <si>
    <t>CR5752</t>
  </si>
  <si>
    <t>Wagtech Africa Ltd</t>
  </si>
  <si>
    <t>WAGTECH AFRICA LTD</t>
  </si>
  <si>
    <t>CR5753</t>
  </si>
  <si>
    <t>Isiolo Parkside Garage Ltd</t>
  </si>
  <si>
    <t>ISIOLO PARKSIDE GARAGE LTD</t>
  </si>
  <si>
    <t>CR5754</t>
  </si>
  <si>
    <t>The Kitchen</t>
  </si>
  <si>
    <t>THE KITCHEN</t>
  </si>
  <si>
    <t>CR5755</t>
  </si>
  <si>
    <t>Dr. Winfred Kyalo &amp; Team</t>
  </si>
  <si>
    <t>DR. WINFRED KYALO &amp; TEAM</t>
  </si>
  <si>
    <t>CR5756</t>
  </si>
  <si>
    <t>Pulse Kenya Consults LTD</t>
  </si>
  <si>
    <t>PULSE KENYA CONSULTS LTD</t>
  </si>
  <si>
    <t>CR5757</t>
  </si>
  <si>
    <t xml:space="preserve"> Noorani Autozone Limited</t>
  </si>
  <si>
    <t>NOORANI AUTOZONE LIMITED</t>
  </si>
  <si>
    <t>CR5758</t>
  </si>
  <si>
    <t>KAMBUA</t>
  </si>
  <si>
    <t>CR5759</t>
  </si>
  <si>
    <t>JSC INFRAWORKS SYSTEMS LTD</t>
  </si>
  <si>
    <t>CR5760</t>
  </si>
  <si>
    <t>Korkora Supplies Limited</t>
  </si>
  <si>
    <t>KORKORA SUPPLIES LIMITED</t>
  </si>
  <si>
    <t>CR5761</t>
  </si>
  <si>
    <t>Elgaro Investment Limited</t>
  </si>
  <si>
    <t>ELGARO INVESTMENT LIMITED</t>
  </si>
  <si>
    <t>CR5762</t>
  </si>
  <si>
    <t>Hindisa Investments Limited</t>
  </si>
  <si>
    <t>HINDISA INVESTMENTS LIMITED</t>
  </si>
  <si>
    <t>CR5763</t>
  </si>
  <si>
    <t>Kurawa Contractors and Suppliers Ltd</t>
  </si>
  <si>
    <t>KURAWA CONTRACTORS AND SUPPLIERS LTD</t>
  </si>
  <si>
    <t>CR5764</t>
  </si>
  <si>
    <t>Malkawachu Investment Limited</t>
  </si>
  <si>
    <t>MALKAWACHU INVESTMENT LIMITED</t>
  </si>
  <si>
    <t>CR5765</t>
  </si>
  <si>
    <t>Salmoa</t>
  </si>
  <si>
    <t>SALMOA</t>
  </si>
  <si>
    <t>CR5766</t>
  </si>
  <si>
    <t>Aberdare Country Club</t>
  </si>
  <si>
    <t>ABERDARE COUNTRY CLUB</t>
  </si>
  <si>
    <t>CR5767</t>
  </si>
  <si>
    <t>Kalken Security Group ltd</t>
  </si>
  <si>
    <t>KALKEN SECURITY GROUP LTD</t>
  </si>
  <si>
    <t>CR5768</t>
  </si>
  <si>
    <t>Pernixnprime Group Ltd</t>
  </si>
  <si>
    <t>PERNIXNPRIME GROUP LTD</t>
  </si>
  <si>
    <t>CR5769</t>
  </si>
  <si>
    <t>Ashleys Events Limited</t>
  </si>
  <si>
    <t>ASHLEYS EVENTS LIMITED</t>
  </si>
  <si>
    <t>CR5770</t>
  </si>
  <si>
    <t>Hummingbird International Limited</t>
  </si>
  <si>
    <t>HUMMINGBIRD INTERNATIONAL LIMITED</t>
  </si>
  <si>
    <t>CR5771</t>
  </si>
  <si>
    <t>United Pharma LTD.</t>
  </si>
  <si>
    <t>UNITED PHARMA LTD.</t>
  </si>
  <si>
    <t>CR5772</t>
  </si>
  <si>
    <t>All Time Safaris Limited</t>
  </si>
  <si>
    <t>ALL TIME SAFARIS LIMITED</t>
  </si>
  <si>
    <t>CR5773</t>
  </si>
  <si>
    <t>PROSPECTUS THERAPEUTICS</t>
  </si>
  <si>
    <t>254 788 745 908</t>
  </si>
  <si>
    <t>CR5774</t>
  </si>
  <si>
    <t>YOULALIA THOMAS TINGUI</t>
  </si>
  <si>
    <t>CR5775</t>
  </si>
  <si>
    <t>krcs bungoma</t>
  </si>
  <si>
    <t>KRCS BUNGOMA</t>
  </si>
  <si>
    <t>CR5776</t>
  </si>
  <si>
    <t>tiret</t>
  </si>
  <si>
    <t>TIRET</t>
  </si>
  <si>
    <t>CR5777</t>
  </si>
  <si>
    <t>TOTAL</t>
  </si>
  <si>
    <t>CR5778</t>
  </si>
  <si>
    <t>Green Hills</t>
  </si>
  <si>
    <t>GREEN HILLS</t>
  </si>
  <si>
    <t>CR5779</t>
  </si>
  <si>
    <t>RADBONE CLARK KENYA LIMITED</t>
  </si>
  <si>
    <t>CR5780</t>
  </si>
  <si>
    <t>HEALTH BASICS INTERNATIONAL</t>
  </si>
  <si>
    <t>CR5781</t>
  </si>
  <si>
    <t>Sapath General Supplies and Services Ltd</t>
  </si>
  <si>
    <t>SAPATH GENERAL SUPPLIES AND SERVICES LTD</t>
  </si>
  <si>
    <t>CR5782</t>
  </si>
  <si>
    <t>Oceantech Solutions Limited</t>
  </si>
  <si>
    <t>OCEANTECH SOLUTIONS LIMITED</t>
  </si>
  <si>
    <t>CR5783</t>
  </si>
  <si>
    <t>Cold Springs Hotel Ltd</t>
  </si>
  <si>
    <t>COLD SPRINGS HOTEL LTD</t>
  </si>
  <si>
    <t>CR5784</t>
  </si>
  <si>
    <t>New Dutch Water Limited</t>
  </si>
  <si>
    <t>NEW DUTCH WATER LIMITED</t>
  </si>
  <si>
    <t>CR5785</t>
  </si>
  <si>
    <t>RATOC INVESTMENTS LIMITED</t>
  </si>
  <si>
    <t>CR5786</t>
  </si>
  <si>
    <t>Chepalungu Technical Training Institute</t>
  </si>
  <si>
    <t>0702744650</t>
  </si>
  <si>
    <t>CHEPALUNGU TECHNICAL TRAINING INSTITUTE</t>
  </si>
  <si>
    <t>CR5787</t>
  </si>
  <si>
    <t>Kenya Animal Genetic Resources Centre.</t>
  </si>
  <si>
    <t>KENYA ANIMAL GENETIC RESOURCES CENTRE.</t>
  </si>
  <si>
    <t>CR5788</t>
  </si>
  <si>
    <t>CR5789</t>
  </si>
  <si>
    <t>Carina Ventures</t>
  </si>
  <si>
    <t>CARINA VENTURES</t>
  </si>
  <si>
    <t>CR5790</t>
  </si>
  <si>
    <t>Data From New ERP</t>
  </si>
  <si>
    <t>Column2</t>
  </si>
  <si>
    <t>Column3</t>
  </si>
  <si>
    <t>Column4</t>
  </si>
  <si>
    <t>Column5</t>
  </si>
  <si>
    <t>Column6</t>
  </si>
  <si>
    <t>count = 5745</t>
  </si>
  <si>
    <t>Count = 5644</t>
  </si>
  <si>
    <t>from old ERP</t>
  </si>
  <si>
    <t xml:space="preserve">Migrated but clarification required </t>
  </si>
  <si>
    <t>Net Change (LCY)</t>
  </si>
  <si>
    <t>Overdraw Bank Balance</t>
  </si>
  <si>
    <t>74</t>
  </si>
  <si>
    <t>BNK001</t>
  </si>
  <si>
    <t>Kenya Red Cross Administration Account Blocked</t>
  </si>
  <si>
    <t>Mr Henry Karugu</t>
  </si>
  <si>
    <t>BNK002</t>
  </si>
  <si>
    <t>Norcross Account Blocked</t>
  </si>
  <si>
    <t>BNK003</t>
  </si>
  <si>
    <t>BNK004</t>
  </si>
  <si>
    <t>ICRC Co-operation Account</t>
  </si>
  <si>
    <t>BNK005</t>
  </si>
  <si>
    <t>IGA Account</t>
  </si>
  <si>
    <t>BNK006</t>
  </si>
  <si>
    <t>French Account</t>
  </si>
  <si>
    <t>BNK007</t>
  </si>
  <si>
    <t>Amcross Account</t>
  </si>
  <si>
    <t>BNK008</t>
  </si>
  <si>
    <t>German Account</t>
  </si>
  <si>
    <t>BNK009</t>
  </si>
  <si>
    <t>Kisumu Norcross Account</t>
  </si>
  <si>
    <t>BNK010</t>
  </si>
  <si>
    <t>FHI Account</t>
  </si>
  <si>
    <t>BNK011</t>
  </si>
  <si>
    <t>Spanish Red Crossgerman</t>
  </si>
  <si>
    <t>BNK012</t>
  </si>
  <si>
    <t>BNK050</t>
  </si>
  <si>
    <t>KRCS Project development acc</t>
  </si>
  <si>
    <t>BNK051</t>
  </si>
  <si>
    <t>Bilateral Savings acc</t>
  </si>
  <si>
    <t>BNK052</t>
  </si>
  <si>
    <t>Project Devp't Saving</t>
  </si>
  <si>
    <t>BNK053</t>
  </si>
  <si>
    <t>Barclays Bilateral Current acc</t>
  </si>
  <si>
    <t>BNK054</t>
  </si>
  <si>
    <t>BNK055</t>
  </si>
  <si>
    <t>KRCS Norcross account - BLOCKED</t>
  </si>
  <si>
    <t>BNK056</t>
  </si>
  <si>
    <t>KRCS Relief - BLOCKED</t>
  </si>
  <si>
    <t>BNK057</t>
  </si>
  <si>
    <t>Income Generating Account - BLOCKED</t>
  </si>
  <si>
    <t>BNK058</t>
  </si>
  <si>
    <t>KRCS Faza Fire Disaster - BLOCKED</t>
  </si>
  <si>
    <t>BNK059</t>
  </si>
  <si>
    <t>KRCS American Red Cross - BLOCKED</t>
  </si>
  <si>
    <t>BNK060</t>
  </si>
  <si>
    <t>KRCS German Red Cross - BLOCKED</t>
  </si>
  <si>
    <t>BNK061</t>
  </si>
  <si>
    <t>ICRC Cooperation Account - BLOCKED</t>
  </si>
  <si>
    <t>BNK062</t>
  </si>
  <si>
    <t>KRCS Danish Red Cross A/c - BLOCKED</t>
  </si>
  <si>
    <t>BNK063</t>
  </si>
  <si>
    <t>KRCS Spanish Red Cross A/c - BLOCKED</t>
  </si>
  <si>
    <t>530700, 530701</t>
  </si>
  <si>
    <t>Mr. Olawo</t>
  </si>
  <si>
    <t>BNK064</t>
  </si>
  <si>
    <t>KRCS Federation account - BLOCKED</t>
  </si>
  <si>
    <t>BNK065</t>
  </si>
  <si>
    <t>KRCS Spanish Call account - BLOCKED</t>
  </si>
  <si>
    <t>BNK066</t>
  </si>
  <si>
    <t>Federation Call Account - BLOCKED</t>
  </si>
  <si>
    <t>BNK067</t>
  </si>
  <si>
    <t>KRCS Danish Call Account - BLOCKED</t>
  </si>
  <si>
    <t>BNK068</t>
  </si>
  <si>
    <t>KRCS Admin Call Account - BLOCKED</t>
  </si>
  <si>
    <t>BNK069</t>
  </si>
  <si>
    <t>KRCS Amcross Call A/c - BLOCKED</t>
  </si>
  <si>
    <t>BNK070</t>
  </si>
  <si>
    <t>ICRC Co-operation Call a/c - BLOCKED</t>
  </si>
  <si>
    <t>BNK071</t>
  </si>
  <si>
    <t>First aid - Blocked</t>
  </si>
  <si>
    <t>BNK072</t>
  </si>
  <si>
    <t>KRCS Norcross Call Account - BLOCKED</t>
  </si>
  <si>
    <t>Olawo</t>
  </si>
  <si>
    <t>BNK073</t>
  </si>
  <si>
    <t>KRCS German Call Account - BLOCKED</t>
  </si>
  <si>
    <t>BNK074</t>
  </si>
  <si>
    <t>KRCS Relief - Call Account relief - BLOCKED</t>
  </si>
  <si>
    <t>BNK075</t>
  </si>
  <si>
    <t>KRCS FIXED DEPOSIT ACCOUNT - BLOCKED</t>
  </si>
  <si>
    <t>BNK081</t>
  </si>
  <si>
    <t>KRCS Global Funds Account - BLOCKED</t>
  </si>
  <si>
    <t>530700 - 1</t>
  </si>
  <si>
    <t>Mike Selembu (Barclays Plaza)</t>
  </si>
  <si>
    <t>BNK082</t>
  </si>
  <si>
    <t>KRCS Neparc Account - BLOCKED</t>
  </si>
  <si>
    <t>BNK083</t>
  </si>
  <si>
    <t>KRCS Pepfar Account - BLOCKED</t>
  </si>
  <si>
    <t>BNK084</t>
  </si>
  <si>
    <t>KRCS Redevelopment acct - BLOCKED</t>
  </si>
  <si>
    <t>Selembu, Juma, Kiragu</t>
  </si>
  <si>
    <t>BNK085</t>
  </si>
  <si>
    <t>KRCS Nordic Climate Change acct - BLOCKED</t>
  </si>
  <si>
    <t>530700 / 1</t>
  </si>
  <si>
    <t>Mike Selembu, Juma</t>
  </si>
  <si>
    <t>BNK086</t>
  </si>
  <si>
    <t>KRCS Tsunami Project - BLOCKED</t>
  </si>
  <si>
    <t>BNK087</t>
  </si>
  <si>
    <t>KRCS Comm. Dev Project Mks - BLOCKED</t>
  </si>
  <si>
    <t>Simon Kiragu</t>
  </si>
  <si>
    <t>BNK088</t>
  </si>
  <si>
    <t>KRCS IFRC Relief A/c - BLOCKED</t>
  </si>
  <si>
    <t>BNK089</t>
  </si>
  <si>
    <t>KRCS ECHO Account - BLOCKED</t>
  </si>
  <si>
    <t>BNK090</t>
  </si>
  <si>
    <t>KRCS - UNICEF ACCOUNT - BLOCKED</t>
  </si>
  <si>
    <t>BNK091</t>
  </si>
  <si>
    <t>KRCS Integrated - BLOCKED</t>
  </si>
  <si>
    <t>BNK092</t>
  </si>
  <si>
    <t>KRCS Drought Fixed Deposit A/C - - BLOCKED</t>
  </si>
  <si>
    <t>BNK093</t>
  </si>
  <si>
    <t>KRCS CBM - BLOCKED</t>
  </si>
  <si>
    <t>530700-1</t>
  </si>
  <si>
    <t>MIke Selembu, Joyce Mbogholi</t>
  </si>
  <si>
    <t>BNK094</t>
  </si>
  <si>
    <t>KRCS Water Prov Kithyoko - BLOCKED</t>
  </si>
  <si>
    <t>BNK095</t>
  </si>
  <si>
    <t>KRCS Netherlands Red Cross - BLOCKED</t>
  </si>
  <si>
    <t>BNK096</t>
  </si>
  <si>
    <t>Spanish - Closed</t>
  </si>
  <si>
    <t>BNK097</t>
  </si>
  <si>
    <t>Netherlands Euro - BLOCKED</t>
  </si>
  <si>
    <t>BNK098</t>
  </si>
  <si>
    <t>KRCS Spanish DPR Tana River - BLOCKED</t>
  </si>
  <si>
    <t>Juma Nyateko, Simon Kiragu</t>
  </si>
  <si>
    <t>BNK099</t>
  </si>
  <si>
    <t>KRCS-Spanish RC Relief Account - BLOCKED</t>
  </si>
  <si>
    <t>BNK100</t>
  </si>
  <si>
    <t>KRCS-Spanish RC Relief EURO - BLOCKED</t>
  </si>
  <si>
    <t>BNK101</t>
  </si>
  <si>
    <t>KRCS Machakos Dist Rural WP(BRC) - BLOCKED</t>
  </si>
  <si>
    <t>Muigai, Kiragu,Chola</t>
  </si>
  <si>
    <t>BNK1015</t>
  </si>
  <si>
    <t>KRCS-ICHA ADMINISTRATION ACCOUNT</t>
  </si>
  <si>
    <t>BNK102</t>
  </si>
  <si>
    <t>KRCS GRCWATER SR- MAKUENI - BLOCKED</t>
  </si>
  <si>
    <t>BNK103</t>
  </si>
  <si>
    <t>KRCS Fleet Management Account - BLOCKED</t>
  </si>
  <si>
    <t>603593</t>
  </si>
  <si>
    <t>BNK104</t>
  </si>
  <si>
    <t>UNFPA account - BLOCKED</t>
  </si>
  <si>
    <t>BNK105</t>
  </si>
  <si>
    <t>KRCS GF Round 4 Account - BLOCKED</t>
  </si>
  <si>
    <t>BNK106</t>
  </si>
  <si>
    <t>KRCS DMTC - BLOCKED</t>
  </si>
  <si>
    <t>BNK107</t>
  </si>
  <si>
    <t>KRCS Sante plus Finnish Account - BLOCKED</t>
  </si>
  <si>
    <t>BNK108</t>
  </si>
  <si>
    <t>KRCS Tender account - BLOCKED</t>
  </si>
  <si>
    <t>BNK109</t>
  </si>
  <si>
    <t>KRCS Wema Account - BLOCKED</t>
  </si>
  <si>
    <t>530700</t>
  </si>
  <si>
    <t>BNK110</t>
  </si>
  <si>
    <t>KRCS Finish Kitui Watsan - BLOCKED</t>
  </si>
  <si>
    <t>BNK111</t>
  </si>
  <si>
    <t>KRCS Japanese IHOP Account- BLOCKED</t>
  </si>
  <si>
    <t>BNK112</t>
  </si>
  <si>
    <t>KRCS Japanese Dollar Accountf- BLOCKED</t>
  </si>
  <si>
    <t>BNK113</t>
  </si>
  <si>
    <t>KRCS Integrated Relief 2008(S. Korean) - BLOCKED</t>
  </si>
  <si>
    <t>BNK114</t>
  </si>
  <si>
    <t>KRCS Relief Dollar Account- BLOCKED</t>
  </si>
  <si>
    <t>BNK115</t>
  </si>
  <si>
    <t>KRCS - UNHCR Account - BLOCKED</t>
  </si>
  <si>
    <t>BNK116</t>
  </si>
  <si>
    <t>KRCS - Canadian RC - BLOCKED</t>
  </si>
  <si>
    <t>m</t>
  </si>
  <si>
    <t>BNK117</t>
  </si>
  <si>
    <t>KRCS -Preparedness - BLOCKED</t>
  </si>
  <si>
    <t>BNK118</t>
  </si>
  <si>
    <t>KRCS Spanish RC PEV Account - BLOCKED</t>
  </si>
  <si>
    <t>3267510, 3267628</t>
  </si>
  <si>
    <t>Paul Muigai, Meshack Orinda, Teddy Mwaura</t>
  </si>
  <si>
    <t>BNK119</t>
  </si>
  <si>
    <t>KRCS Danish Disaster Risk - BLOCKED</t>
  </si>
  <si>
    <t>BNK120</t>
  </si>
  <si>
    <t xml:space="preserve">Relief Current Account </t>
  </si>
  <si>
    <t>244939</t>
  </si>
  <si>
    <t>BNK121</t>
  </si>
  <si>
    <t>KRCS- GIP Phase II(German RC Changed) - BLOCKED</t>
  </si>
  <si>
    <t>BNK122</t>
  </si>
  <si>
    <t>KRCS - EMOP Account - BLOCKED</t>
  </si>
  <si>
    <t>BNK123</t>
  </si>
  <si>
    <t>KRCS General Assembly 2009 - BLOCKED</t>
  </si>
  <si>
    <t>BNK124</t>
  </si>
  <si>
    <t>KRCS Blood Donor CHF - BLOCKED</t>
  </si>
  <si>
    <t>530700 -1</t>
  </si>
  <si>
    <t>BNK125</t>
  </si>
  <si>
    <t>KRCS Neparc Dollar Account - BLOCKED</t>
  </si>
  <si>
    <t>BNK126</t>
  </si>
  <si>
    <t>KRCS Disaster Training Account - BLOCKED</t>
  </si>
  <si>
    <t>BNK127</t>
  </si>
  <si>
    <t>KRCS Machakos CDP Co Financing - BLOCKED</t>
  </si>
  <si>
    <t>BNK128</t>
  </si>
  <si>
    <t>KRCS Machakos CDP Co Fin II - BLOCKED</t>
  </si>
  <si>
    <t>BNK129</t>
  </si>
  <si>
    <t>KRCS Monitoring Unit - BLOCKED</t>
  </si>
  <si>
    <t>530700/1</t>
  </si>
  <si>
    <t>BNK130</t>
  </si>
  <si>
    <t>KRCS UTU account - BLOCKED</t>
  </si>
  <si>
    <t>BNK131</t>
  </si>
  <si>
    <t>KRCS Italian RC Account - BLOCKED</t>
  </si>
  <si>
    <t>BNK132</t>
  </si>
  <si>
    <t>KRCS - Salary Accnt - BLOCKED</t>
  </si>
  <si>
    <t>BNK133</t>
  </si>
  <si>
    <t>KRCS GA Dollar A/C - BLOCKED</t>
  </si>
  <si>
    <t>BNK134</t>
  </si>
  <si>
    <t>Kenya Red Cross Society - BLOCKED</t>
  </si>
  <si>
    <t>BNK135</t>
  </si>
  <si>
    <t>KRCS Malindi FHHBC - BLOCKED</t>
  </si>
  <si>
    <t>Muigai, Kiragu,Chola, Juma</t>
  </si>
  <si>
    <t>BNK136</t>
  </si>
  <si>
    <t>KRCS - Amcross Measles SIA - BLOCKED</t>
  </si>
  <si>
    <t>BNK137</t>
  </si>
  <si>
    <t>KRCS M-PESA Account - BLOCKED</t>
  </si>
  <si>
    <t>BNK138</t>
  </si>
  <si>
    <t>Spanish County Accnt - BLOCKED</t>
  </si>
  <si>
    <t>BNK139</t>
  </si>
  <si>
    <t>KRCS Spanish Yatta Project A/c - BLOCKED</t>
  </si>
  <si>
    <t>BNK140</t>
  </si>
  <si>
    <t>EMS - BLOCKED</t>
  </si>
  <si>
    <t>BNK141</t>
  </si>
  <si>
    <t>KRCS Isiolo ICBDP Account - BLOCKED</t>
  </si>
  <si>
    <t>BNK142</t>
  </si>
  <si>
    <t xml:space="preserve">KRCS Welfare Account
- BLOCKED
</t>
  </si>
  <si>
    <t>BNK143</t>
  </si>
  <si>
    <t>KRCS IFRC Account - BLOCKED</t>
  </si>
  <si>
    <t>2711214</t>
  </si>
  <si>
    <t>BNK144</t>
  </si>
  <si>
    <t>KRCS IGA Account</t>
  </si>
  <si>
    <t>BNK145</t>
  </si>
  <si>
    <t>KRCS Administration A/C - BLOCKED</t>
  </si>
  <si>
    <t>BNK146</t>
  </si>
  <si>
    <t>Petty cash account</t>
  </si>
  <si>
    <t>BNK147</t>
  </si>
  <si>
    <t>KRCS Kulan Watsan Project acct</t>
  </si>
  <si>
    <t>BNK148</t>
  </si>
  <si>
    <t>KRCS GRC Mwea Malaria Account</t>
  </si>
  <si>
    <t>BNK149</t>
  </si>
  <si>
    <t>KRCS Safaricom Account</t>
  </si>
  <si>
    <t>BNK150</t>
  </si>
  <si>
    <t>KRCS IFRC HMM Account</t>
  </si>
  <si>
    <t>BNK151</t>
  </si>
  <si>
    <t>KRCS Japanese Embassy</t>
  </si>
  <si>
    <t>BNK152</t>
  </si>
  <si>
    <t>KRCS Warehouse Mgnt account</t>
  </si>
  <si>
    <t>3267510</t>
  </si>
  <si>
    <t>Paul Muigai</t>
  </si>
  <si>
    <t>BNK153</t>
  </si>
  <si>
    <t>KRCS Isiolo Climate Change Project</t>
  </si>
  <si>
    <t>BNK154</t>
  </si>
  <si>
    <t>KRCS Relief Account (Co-op Bank)</t>
  </si>
  <si>
    <t>Margaret Mugala</t>
  </si>
  <si>
    <t>BNK155</t>
  </si>
  <si>
    <t>Kenya Red Cross Society - USD Account</t>
  </si>
  <si>
    <t>2262000</t>
  </si>
  <si>
    <t>BNK156</t>
  </si>
  <si>
    <t>KRCS Isiolo EU Watsan Project</t>
  </si>
  <si>
    <t>BNK157</t>
  </si>
  <si>
    <t>KRCS Mobile cash collection acct</t>
  </si>
  <si>
    <t>Joe Musyoka</t>
  </si>
  <si>
    <t>BNK158</t>
  </si>
  <si>
    <t>KRCS Integrated relief acct</t>
  </si>
  <si>
    <t>BNK159</t>
  </si>
  <si>
    <t>KRCS Kenyans for Kenya Account (BBK)</t>
  </si>
  <si>
    <t>BNK160</t>
  </si>
  <si>
    <t>KRCS Kenyans for Kenya Account (KCB)</t>
  </si>
  <si>
    <t>BNK161</t>
  </si>
  <si>
    <t>KRCS Drought Corporate Donations A/C</t>
  </si>
  <si>
    <t>BNK162</t>
  </si>
  <si>
    <t>KRCS Drought Indivudual Donations A/C</t>
  </si>
  <si>
    <t>BNK163</t>
  </si>
  <si>
    <t>Kenya Red Cross acct IFRC Drght</t>
  </si>
  <si>
    <t>BNK164</t>
  </si>
  <si>
    <t>KRCS Danish account</t>
  </si>
  <si>
    <t>Paul Muigai/Teddy Mwaura</t>
  </si>
  <si>
    <t>BNK165</t>
  </si>
  <si>
    <t>Redevelopmet</t>
  </si>
  <si>
    <t>BNK166</t>
  </si>
  <si>
    <t>KRCS Swiss RC CHF account</t>
  </si>
  <si>
    <t>BNK167</t>
  </si>
  <si>
    <t>KRCS Swiss RC Kes account</t>
  </si>
  <si>
    <t>BNK168</t>
  </si>
  <si>
    <t>KRCS Spanish Masinga acct</t>
  </si>
  <si>
    <t>BNK169</t>
  </si>
  <si>
    <t>KRCS Spanish AECID 10-C01-113</t>
  </si>
  <si>
    <t>BNK170</t>
  </si>
  <si>
    <t>KRCS Relief account - NBK</t>
  </si>
  <si>
    <t>BNK171</t>
  </si>
  <si>
    <t>KRCS ECT Account - UNICEF</t>
  </si>
  <si>
    <t>BNK172</t>
  </si>
  <si>
    <t>KRCS Austrian RC Account</t>
  </si>
  <si>
    <t>BNK173</t>
  </si>
  <si>
    <t>KRCS (DTB) - USD</t>
  </si>
  <si>
    <t>BNK174</t>
  </si>
  <si>
    <t>KRCS GF Round 10 - PR Kes</t>
  </si>
  <si>
    <t>BNK175</t>
  </si>
  <si>
    <t>KRCS PNS Support (DTB)</t>
  </si>
  <si>
    <t>BNK176</t>
  </si>
  <si>
    <t>KRCS Administration CHF account</t>
  </si>
  <si>
    <t>BNK177</t>
  </si>
  <si>
    <t>KRCS Administration Euro account</t>
  </si>
  <si>
    <t>BNK178</t>
  </si>
  <si>
    <t>KRCS Danish IDRR A/c</t>
  </si>
  <si>
    <t>BNK179</t>
  </si>
  <si>
    <t>KENYA RED CROSS SOCIETY IFO 2 - AU</t>
  </si>
  <si>
    <t>BNK180</t>
  </si>
  <si>
    <t>Emergency Float Accnt</t>
  </si>
  <si>
    <t>BNK181</t>
  </si>
  <si>
    <t>KRCS WATSAN OFDA Account(ICHA)</t>
  </si>
  <si>
    <t>BNK182</t>
  </si>
  <si>
    <t>KRCS - APHIA PLUS -JHPIEGO</t>
  </si>
  <si>
    <t>BNK183</t>
  </si>
  <si>
    <t>KRCS - DHIP IV</t>
  </si>
  <si>
    <t>BNK184</t>
  </si>
  <si>
    <t>KRCS Magarini - Finnish</t>
  </si>
  <si>
    <t>BNK185</t>
  </si>
  <si>
    <t>KRCS Admin A/c - Chase Bank($)</t>
  </si>
  <si>
    <t>BNK186</t>
  </si>
  <si>
    <t>KRCS PNS SUPPORT ACCOUNT</t>
  </si>
  <si>
    <t>BNK187</t>
  </si>
  <si>
    <t>KRCS Admin A/c - Chase Bank (KES)</t>
  </si>
  <si>
    <t>BNK188</t>
  </si>
  <si>
    <t>KRCS ADMIN A/C (DTB)</t>
  </si>
  <si>
    <t>BNK189</t>
  </si>
  <si>
    <t>KRCS Admin Call A/C (DTB)</t>
  </si>
  <si>
    <t>BNK190</t>
  </si>
  <si>
    <t>KRCS Retension A/c - DTB</t>
  </si>
  <si>
    <t>BNK191</t>
  </si>
  <si>
    <t>KRCS Drought Corporate Donation - DTB</t>
  </si>
  <si>
    <t>BNK192</t>
  </si>
  <si>
    <t>KRCS WATSAN  Account - DTB</t>
  </si>
  <si>
    <t>BNK193</t>
  </si>
  <si>
    <t>KRCS FLEET MGT ACCOUNT</t>
  </si>
  <si>
    <t>BNK194</t>
  </si>
  <si>
    <t>KRCS WAREHOUSE MGT ACCOUNT</t>
  </si>
  <si>
    <t>BNK195</t>
  </si>
  <si>
    <t>KRCS UNHCR ACCOUNT</t>
  </si>
  <si>
    <t>BNK196</t>
  </si>
  <si>
    <t>KRCS TENDER A/C</t>
  </si>
  <si>
    <t>BNK197</t>
  </si>
  <si>
    <t>KRCS IFRC IFO2 A/C</t>
  </si>
  <si>
    <t>BNK198</t>
  </si>
  <si>
    <t>KRCS UTU A/C</t>
  </si>
  <si>
    <t>BNK199</t>
  </si>
  <si>
    <t>KRCS FEDERATION A/C</t>
  </si>
  <si>
    <t>BNK200</t>
  </si>
  <si>
    <t>KRCS TRAINING A/C - BLOCKED</t>
  </si>
  <si>
    <t>BNK2001</t>
  </si>
  <si>
    <t>KRCS - Administration</t>
  </si>
  <si>
    <t>BNK2003</t>
  </si>
  <si>
    <t>KRCS - PNS Support</t>
  </si>
  <si>
    <t>BNK2006</t>
  </si>
  <si>
    <t>KRCS - Warehouse</t>
  </si>
  <si>
    <t>BNK2007</t>
  </si>
  <si>
    <t>KRCS - Staff Welfare</t>
  </si>
  <si>
    <t>BNK2008</t>
  </si>
  <si>
    <t>KRCS - PR</t>
  </si>
  <si>
    <t>BNK201</t>
  </si>
  <si>
    <t>KRCS IGA A/C - BLOCKED</t>
  </si>
  <si>
    <t>BNK2011</t>
  </si>
  <si>
    <t>BNK2013</t>
  </si>
  <si>
    <t>KRCS - Finnish Magarini</t>
  </si>
  <si>
    <t>BNK2014</t>
  </si>
  <si>
    <t>KRCS UNFPA</t>
  </si>
  <si>
    <t>BNK2018</t>
  </si>
  <si>
    <t>KRCS FUNDRAISING</t>
  </si>
  <si>
    <t>BNK202</t>
  </si>
  <si>
    <t>KRCS Westgate Support A/C</t>
  </si>
  <si>
    <t>CKENKENA</t>
  </si>
  <si>
    <t>BNK2020</t>
  </si>
  <si>
    <t>KRCS ICT</t>
  </si>
  <si>
    <t>BNK2022</t>
  </si>
  <si>
    <t>KRCS UTU</t>
  </si>
  <si>
    <t>BNK2023</t>
  </si>
  <si>
    <t>BNK2025</t>
  </si>
  <si>
    <t>KRCS IFRC General</t>
  </si>
  <si>
    <t>BNK2026</t>
  </si>
  <si>
    <t>KRCS Norcross Emergencies</t>
  </si>
  <si>
    <t>BNK2027</t>
  </si>
  <si>
    <t>KRCS Tovuti</t>
  </si>
  <si>
    <t>BNK2028</t>
  </si>
  <si>
    <t>KRCS Youth ECOSEC</t>
  </si>
  <si>
    <t>BNK2029</t>
  </si>
  <si>
    <t>KRCS Tracing AC</t>
  </si>
  <si>
    <t>BNK203</t>
  </si>
  <si>
    <t>KRSC Kinango IFSL A/C</t>
  </si>
  <si>
    <t>BNK2030</t>
  </si>
  <si>
    <t>KRCS Dissemination AC</t>
  </si>
  <si>
    <t>BNK2031</t>
  </si>
  <si>
    <t>KRCS County RMNCAH Marasabit &amp; Isiolo</t>
  </si>
  <si>
    <t>BNK2032</t>
  </si>
  <si>
    <t>BNK2033</t>
  </si>
  <si>
    <t>KRCS ADCAP</t>
  </si>
  <si>
    <t>BNK2034</t>
  </si>
  <si>
    <t>KRCS Disaster Kitty</t>
  </si>
  <si>
    <t>BNK2035</t>
  </si>
  <si>
    <t>KRCS Ganze &amp; T/River Wash</t>
  </si>
  <si>
    <t>BNK2036</t>
  </si>
  <si>
    <t>KRCS Capacity Building</t>
  </si>
  <si>
    <t>BNK2037</t>
  </si>
  <si>
    <t>KRCS Hunger Resilience Garissa</t>
  </si>
  <si>
    <t>BNK204</t>
  </si>
  <si>
    <t>BNK2041</t>
  </si>
  <si>
    <t>KRCS Connectik Software Project</t>
  </si>
  <si>
    <t>BNK2042</t>
  </si>
  <si>
    <t>BNK2043</t>
  </si>
  <si>
    <t>KRCS EU Youth Livelihood</t>
  </si>
  <si>
    <t>BNK2044</t>
  </si>
  <si>
    <t>KRCS Taita Taveta Wash</t>
  </si>
  <si>
    <t>BNK2045</t>
  </si>
  <si>
    <t>KRCS Harm Reduction</t>
  </si>
  <si>
    <t>BNK2046</t>
  </si>
  <si>
    <t>KRCS - Youth Leadership</t>
  </si>
  <si>
    <t>BNK2047</t>
  </si>
  <si>
    <t>KRCS Adolescent &amp; Youth Reproductive</t>
  </si>
  <si>
    <t>BNK2048</t>
  </si>
  <si>
    <t>KRCS Urban Resilience</t>
  </si>
  <si>
    <t>BNK2049</t>
  </si>
  <si>
    <t>KRCS Kenya Drought</t>
  </si>
  <si>
    <t>682,462.00</t>
  </si>
  <si>
    <t>BNK2050</t>
  </si>
  <si>
    <t>KRCS Plastic Waste Mgt</t>
  </si>
  <si>
    <t>BNK2051</t>
  </si>
  <si>
    <t>KRCS FAO Partnership</t>
  </si>
  <si>
    <t>BNK2053</t>
  </si>
  <si>
    <t>KRCS Smart Agriculture</t>
  </si>
  <si>
    <t>BNK2054</t>
  </si>
  <si>
    <t>KRCS Austria CSOs Policy Dialogue II</t>
  </si>
  <si>
    <t>BNK2055</t>
  </si>
  <si>
    <t>KRCS  WASH OFDA</t>
  </si>
  <si>
    <t>BNK2056</t>
  </si>
  <si>
    <t>KRCS Security  account</t>
  </si>
  <si>
    <t>BNK2057</t>
  </si>
  <si>
    <t>KRCS Mandera FP Advocacy</t>
  </si>
  <si>
    <t>BNK2058</t>
  </si>
  <si>
    <t>KRCS Jiactivate Youth Project</t>
  </si>
  <si>
    <t>BNK2059</t>
  </si>
  <si>
    <t>KRCS CIFF</t>
  </si>
  <si>
    <t>BNK206</t>
  </si>
  <si>
    <t>BNK2060</t>
  </si>
  <si>
    <t>KRCS Coast Region Supply Chain</t>
  </si>
  <si>
    <t>BNK2061</t>
  </si>
  <si>
    <t>KRCS N/Eastern Region Supply Chain</t>
  </si>
  <si>
    <t>BNK2062</t>
  </si>
  <si>
    <t>KRCS U/Eastern Region Supply Chain</t>
  </si>
  <si>
    <t>BNK2063</t>
  </si>
  <si>
    <t>KRCS L/Eastern Region Supply Chain</t>
  </si>
  <si>
    <t>BNK2064</t>
  </si>
  <si>
    <t>KRCS S/Rift Region Supply Chain</t>
  </si>
  <si>
    <t>BNK2065</t>
  </si>
  <si>
    <t>KRCS N/Rift Region Supply Chain</t>
  </si>
  <si>
    <t>BNK2066</t>
  </si>
  <si>
    <t>KRCS West Kenya Region Supply Chain</t>
  </si>
  <si>
    <t>BNK2067</t>
  </si>
  <si>
    <t>KRCS GCERF Project</t>
  </si>
  <si>
    <t>BNK2068</t>
  </si>
  <si>
    <t>KRCS IFO II WASH Finnish Support</t>
  </si>
  <si>
    <t>BNK2070</t>
  </si>
  <si>
    <t>KRCS GOK</t>
  </si>
  <si>
    <t>BNK2071</t>
  </si>
  <si>
    <t>KRCS GAVI HSS Proj</t>
  </si>
  <si>
    <t>BNK2072</t>
  </si>
  <si>
    <t>KRCS IKEA Foundation</t>
  </si>
  <si>
    <t>BNK2073</t>
  </si>
  <si>
    <t>KRCS Floods  Local Support</t>
  </si>
  <si>
    <t>BNK2074</t>
  </si>
  <si>
    <t>KRCS FLOODS OFDA</t>
  </si>
  <si>
    <t>BNK2075</t>
  </si>
  <si>
    <t>KRCS Cholera/MNCH Norcross</t>
  </si>
  <si>
    <t>BNK2076</t>
  </si>
  <si>
    <t>KRCS Avanti Project</t>
  </si>
  <si>
    <t>BNK2077</t>
  </si>
  <si>
    <t>KRCS Lamu Rehab Admin a/c</t>
  </si>
  <si>
    <t>BNK2078</t>
  </si>
  <si>
    <t>KRCS Community Epidepic IFRC</t>
  </si>
  <si>
    <t>BNK2079</t>
  </si>
  <si>
    <t>KRCS Menstrual Health Health Mgt</t>
  </si>
  <si>
    <t>BNK2080</t>
  </si>
  <si>
    <t>KRCS Lenkobei Project</t>
  </si>
  <si>
    <t>BNK2081</t>
  </si>
  <si>
    <t>KRCS Norwegian Youth Exchange Prog</t>
  </si>
  <si>
    <t>BNK2082</t>
  </si>
  <si>
    <t>KRCS-Fisher Folk Phase 2</t>
  </si>
  <si>
    <t>BNK2083</t>
  </si>
  <si>
    <t xml:space="preserve">KRCS CIFF FAYA Program </t>
  </si>
  <si>
    <t>BNK2084</t>
  </si>
  <si>
    <t>KRCS Norcross Refugee OPS</t>
  </si>
  <si>
    <t>BNK2085</t>
  </si>
  <si>
    <t>KRCS SRH Tudor Project</t>
  </si>
  <si>
    <t>BNK2086</t>
  </si>
  <si>
    <t xml:space="preserve">KRCS -Kuwait RC Floods </t>
  </si>
  <si>
    <t>BNK2087</t>
  </si>
  <si>
    <t>KRCS Rangwe CDF Project</t>
  </si>
  <si>
    <t>BNK2088</t>
  </si>
  <si>
    <t>KRCS British EWEA Project</t>
  </si>
  <si>
    <t>BNK2089</t>
  </si>
  <si>
    <t>KRCS Danish EWEA Project</t>
  </si>
  <si>
    <t>BNK209</t>
  </si>
  <si>
    <t>KRCS - ICHA</t>
  </si>
  <si>
    <t>BNK2090</t>
  </si>
  <si>
    <t>KRCS Drought Appeal 2019-IFRC</t>
  </si>
  <si>
    <t>BNK2091</t>
  </si>
  <si>
    <t>KRCS EU Aid</t>
  </si>
  <si>
    <t>BNK2092</t>
  </si>
  <si>
    <t>KRCS Meru NCD- Dannish</t>
  </si>
  <si>
    <t>BNK2093</t>
  </si>
  <si>
    <t>KRCS Qatar Project account</t>
  </si>
  <si>
    <t>BNK2094</t>
  </si>
  <si>
    <t>KRCS Phillips Foundation Project</t>
  </si>
  <si>
    <t>BNK2095</t>
  </si>
  <si>
    <t>KRCS WWF-Tana River Project</t>
  </si>
  <si>
    <t>BNK2096</t>
  </si>
  <si>
    <t>BNK2098</t>
  </si>
  <si>
    <t>KRCS ICRC COOPERATION</t>
  </si>
  <si>
    <t>BNK210</t>
  </si>
  <si>
    <t>KRCS - Training</t>
  </si>
  <si>
    <t>BNK2100</t>
  </si>
  <si>
    <t>BNK2102</t>
  </si>
  <si>
    <t>KRCS OFDA DRR Samburu / Baringo</t>
  </si>
  <si>
    <t>BNK2103</t>
  </si>
  <si>
    <t>KRCS AMCROSS</t>
  </si>
  <si>
    <t>BNK2104</t>
  </si>
  <si>
    <t>KRCS Volunteer Retention-Tana River</t>
  </si>
  <si>
    <t>BNK2105</t>
  </si>
  <si>
    <t>KRCS Danish Floods CTP 2019</t>
  </si>
  <si>
    <t>0722357443</t>
  </si>
  <si>
    <t>BNK2106</t>
  </si>
  <si>
    <t>KRCS Nakuruto WASH Project</t>
  </si>
  <si>
    <t>0703197290</t>
  </si>
  <si>
    <t>BNK2108</t>
  </si>
  <si>
    <t>KRCS IFRC Desert Locusts Response</t>
  </si>
  <si>
    <t>BNK2109</t>
  </si>
  <si>
    <t>KRCS Turkwel DAM Project</t>
  </si>
  <si>
    <t>BNK211</t>
  </si>
  <si>
    <t>BNK2110</t>
  </si>
  <si>
    <t>KRCS DRC Turkwel Dam Support.</t>
  </si>
  <si>
    <t>BNK2111</t>
  </si>
  <si>
    <t>KRCS OSIEA Foundation</t>
  </si>
  <si>
    <t>BNK2112</t>
  </si>
  <si>
    <t xml:space="preserve">KRCS Skybird Programme </t>
  </si>
  <si>
    <t>BNK2114</t>
  </si>
  <si>
    <t>KRCS COVID-19 VACCINATION-DRC</t>
  </si>
  <si>
    <t>BNK2116</t>
  </si>
  <si>
    <t>KRCS DRC Floods Project 2021</t>
  </si>
  <si>
    <t>BNK2117</t>
  </si>
  <si>
    <t>KRCS Digital Youth Volunteerism Project</t>
  </si>
  <si>
    <t>BNK2118</t>
  </si>
  <si>
    <t>KRCS DRC ENHANCING COMMUNITY DEVT</t>
  </si>
  <si>
    <t>BNK2119</t>
  </si>
  <si>
    <t>BNK212</t>
  </si>
  <si>
    <t>BNK2125</t>
  </si>
  <si>
    <t>KRCS Drought Response 2021- BRC</t>
  </si>
  <si>
    <t>BNK2127</t>
  </si>
  <si>
    <t>BNK2128</t>
  </si>
  <si>
    <t>KRCS COVID-19 Vaccination- ECHO HIP</t>
  </si>
  <si>
    <t>0746737954</t>
  </si>
  <si>
    <t>Anne Osir</t>
  </si>
  <si>
    <t>BNK2129</t>
  </si>
  <si>
    <t>KRCS Livestock Offtake Account-GOK</t>
  </si>
  <si>
    <t>BNK2130</t>
  </si>
  <si>
    <t>KRCS Drought Response- DRC</t>
  </si>
  <si>
    <t>BNK2131</t>
  </si>
  <si>
    <t>KRCS IKEA Foundation Acoount</t>
  </si>
  <si>
    <t>0711012000</t>
  </si>
  <si>
    <t>BNK214</t>
  </si>
  <si>
    <t>KRCS - Euro</t>
  </si>
  <si>
    <t>BNK2140</t>
  </si>
  <si>
    <t>KRCS BRC Bomet COVAX Project</t>
  </si>
  <si>
    <t>BNK2141</t>
  </si>
  <si>
    <t>KRCS IFRC Vector Borne Project</t>
  </si>
  <si>
    <t>BNK2142</t>
  </si>
  <si>
    <t>KRCS IFRC Cocacola COVAX Response</t>
  </si>
  <si>
    <t>BNK2143</t>
  </si>
  <si>
    <t>KRCS-2022 Election Preparedness</t>
  </si>
  <si>
    <t>BNK2145</t>
  </si>
  <si>
    <t>KRCS-Kenya Drought and Hunger</t>
  </si>
  <si>
    <t>BNK2147</t>
  </si>
  <si>
    <t>KRCS-BRC Drought response 2022</t>
  </si>
  <si>
    <t>BNK2148</t>
  </si>
  <si>
    <t>KRCS-Election Preparedness DRC 2022</t>
  </si>
  <si>
    <t>BNK215</t>
  </si>
  <si>
    <t>BNK2153</t>
  </si>
  <si>
    <t>KRCS CAPACITY BUILDING FUND-IFRC</t>
  </si>
  <si>
    <t>BNK2154</t>
  </si>
  <si>
    <t>KRCS IMPROVING PHC IN KALOBEYEI- CAN</t>
  </si>
  <si>
    <t>BNK2155</t>
  </si>
  <si>
    <t>KRCS BHA DROUGHT -USAID</t>
  </si>
  <si>
    <t>BNK2156</t>
  </si>
  <si>
    <t>KRCS Ebola Disease Preparedness-DRC</t>
  </si>
  <si>
    <t>BNK2159</t>
  </si>
  <si>
    <t>KRCS Youth Resource Centre KLB</t>
  </si>
  <si>
    <t>Mobile: +254 711012000</t>
  </si>
  <si>
    <t>BNK216</t>
  </si>
  <si>
    <t>BNK2165</t>
  </si>
  <si>
    <t>KRCS Youth Climate Action</t>
  </si>
  <si>
    <t>BNK2169</t>
  </si>
  <si>
    <t>KRCS YELL Project</t>
  </si>
  <si>
    <t>KCB Bank</t>
  </si>
  <si>
    <t>BNK217</t>
  </si>
  <si>
    <t>KCB 0711012000</t>
  </si>
  <si>
    <t>KCB</t>
  </si>
  <si>
    <t>BNK2172</t>
  </si>
  <si>
    <t>KRCS REFERENCE CENTRE</t>
  </si>
  <si>
    <t>Kalobeyei NHIF Account</t>
  </si>
  <si>
    <t>0711012000/734</t>
  </si>
  <si>
    <t>BNK219</t>
  </si>
  <si>
    <t>KRCS - IFRC Ops</t>
  </si>
  <si>
    <t>BNK2199</t>
  </si>
  <si>
    <t>KRCS EURO Account</t>
  </si>
  <si>
    <t>BNK220</t>
  </si>
  <si>
    <t>KRCS - IFRC HSS(Danish)</t>
  </si>
  <si>
    <t>BNK221</t>
  </si>
  <si>
    <t>KRCS - IFRC IFO II</t>
  </si>
  <si>
    <t>BNK222</t>
  </si>
  <si>
    <t>KRCS - Japanese IHOP</t>
  </si>
  <si>
    <t>BNK223</t>
  </si>
  <si>
    <t>KRCS - Norcross A/C</t>
  </si>
  <si>
    <t>BNK224</t>
  </si>
  <si>
    <t>KRCS - Amcross</t>
  </si>
  <si>
    <t>BNK225</t>
  </si>
  <si>
    <t>KRCS - Canadian RC - Drought Recovery</t>
  </si>
  <si>
    <t>BNK226</t>
  </si>
  <si>
    <t>KRCS - Danish RC IDRR</t>
  </si>
  <si>
    <t>BNK227</t>
  </si>
  <si>
    <t>KRCS - Danish RC DHIP</t>
  </si>
  <si>
    <t>BNK228</t>
  </si>
  <si>
    <t>BNK229</t>
  </si>
  <si>
    <t>BNK230</t>
  </si>
  <si>
    <t>KRCS - Finnish MNCH</t>
  </si>
  <si>
    <t>BNK231</t>
  </si>
  <si>
    <t>KRCS - Social Services (C.hope)</t>
  </si>
  <si>
    <t>BNK232</t>
  </si>
  <si>
    <t>KRCS - DREF</t>
  </si>
  <si>
    <t>BNK233</t>
  </si>
  <si>
    <t>KRCS - JAPANESE EMBASSY</t>
  </si>
  <si>
    <t>BNK234</t>
  </si>
  <si>
    <t>KRCS - TOMS SHOES</t>
  </si>
  <si>
    <t>BNK235</t>
  </si>
  <si>
    <t>KRCS - APHIA PLUS</t>
  </si>
  <si>
    <t>BNK236</t>
  </si>
  <si>
    <t>KRCS - CANADIAN - MNCH</t>
  </si>
  <si>
    <t>BNK237</t>
  </si>
  <si>
    <t>KRCS - PEPFAR</t>
  </si>
  <si>
    <t>BNK238</t>
  </si>
  <si>
    <t>KRCS - Other A.D</t>
  </si>
  <si>
    <t>BNK239</t>
  </si>
  <si>
    <t>KRCS - HMM</t>
  </si>
  <si>
    <t>BNK240</t>
  </si>
  <si>
    <t>KRCS- GF ROUND 10 Malaria</t>
  </si>
  <si>
    <t>BNK241</t>
  </si>
  <si>
    <t>BNK242</t>
  </si>
  <si>
    <t>KRCS VP DAADAB</t>
  </si>
  <si>
    <t>BNK243</t>
  </si>
  <si>
    <t>KRCS CBM</t>
  </si>
  <si>
    <t>BNK244</t>
  </si>
  <si>
    <t>KRCS ITALIAN</t>
  </si>
  <si>
    <t>BNK245</t>
  </si>
  <si>
    <t>BNK246</t>
  </si>
  <si>
    <t>BNK247</t>
  </si>
  <si>
    <t>KRCS DFID</t>
  </si>
  <si>
    <t>BNK248</t>
  </si>
  <si>
    <t>KRCS DANISH URR</t>
  </si>
  <si>
    <t>BNK249</t>
  </si>
  <si>
    <t>KRCS -SWISS RC KES</t>
  </si>
  <si>
    <t>BNK250</t>
  </si>
  <si>
    <t>KRCS NETHERLAND EURO</t>
  </si>
  <si>
    <t>BNK251</t>
  </si>
  <si>
    <t>KRCS NETHERLANDS RC</t>
  </si>
  <si>
    <t>BNK252</t>
  </si>
  <si>
    <t>KRCS BRITISH KAINUK</t>
  </si>
  <si>
    <t>BNK253</t>
  </si>
  <si>
    <t>KRCS MONSANTO ( Access P/ship) HSS</t>
  </si>
  <si>
    <t>BNK254</t>
  </si>
  <si>
    <t>KRCS CANADIAN DRRI</t>
  </si>
  <si>
    <t>BNK255</t>
  </si>
  <si>
    <t>KRCS GERMAN IFSL</t>
  </si>
  <si>
    <t>BNK256</t>
  </si>
  <si>
    <t>KRCS EMERGENCY ASSORTED DONORS</t>
  </si>
  <si>
    <t>BNK257</t>
  </si>
  <si>
    <t>KRCS PREPAREDNESS</t>
  </si>
  <si>
    <t>BNK258</t>
  </si>
  <si>
    <t>KRCS AUSTRIA</t>
  </si>
  <si>
    <t>BNK259</t>
  </si>
  <si>
    <t>BNK260</t>
  </si>
  <si>
    <t>KRCS NEPARC</t>
  </si>
  <si>
    <t>BNK261</t>
  </si>
  <si>
    <t>BNK262</t>
  </si>
  <si>
    <t>KRCS KOREAN</t>
  </si>
  <si>
    <t>BNK263</t>
  </si>
  <si>
    <t>KRCS PAYROLL</t>
  </si>
  <si>
    <t>BNK264</t>
  </si>
  <si>
    <t>BNK265</t>
  </si>
  <si>
    <t>BNK266</t>
  </si>
  <si>
    <t>KRCS FAZA FIRE</t>
  </si>
  <si>
    <t>BNK267</t>
  </si>
  <si>
    <t>KRCS AUSTRALIAN IFSL</t>
  </si>
  <si>
    <t>BNK268</t>
  </si>
  <si>
    <t>KRCS SAFARICOM</t>
  </si>
  <si>
    <t>BNK269</t>
  </si>
  <si>
    <t>KRCS IFRC DM Accnt</t>
  </si>
  <si>
    <t>BNK270</t>
  </si>
  <si>
    <t>KRCS ISIOLO CLIMATE CHANGE</t>
  </si>
  <si>
    <t>BNK271</t>
  </si>
  <si>
    <t>BNK272</t>
  </si>
  <si>
    <t>BNK274</t>
  </si>
  <si>
    <t>KRCS FINNISH KITUI</t>
  </si>
  <si>
    <t>BNK275</t>
  </si>
  <si>
    <t>KRCS ISIOLO EU WATSAN</t>
  </si>
  <si>
    <t>BNK276</t>
  </si>
  <si>
    <t>KRCS Malindi Twinning</t>
  </si>
  <si>
    <t>BNK277</t>
  </si>
  <si>
    <t>BNK278</t>
  </si>
  <si>
    <t>NEPARC ECO BANK  USD</t>
  </si>
  <si>
    <t>BNK279</t>
  </si>
  <si>
    <t>KRCS - YOUTH</t>
  </si>
  <si>
    <t>BNK280</t>
  </si>
  <si>
    <t>KRCS British Population Movement</t>
  </si>
  <si>
    <t>BNK281</t>
  </si>
  <si>
    <t>KRCS - Kwale Kinango</t>
  </si>
  <si>
    <t>BNK282</t>
  </si>
  <si>
    <t>BNK283</t>
  </si>
  <si>
    <t>BNK284</t>
  </si>
  <si>
    <t>BNK285</t>
  </si>
  <si>
    <t>KRCS - UN Women</t>
  </si>
  <si>
    <t>BNK286</t>
  </si>
  <si>
    <t>KRCS Watsan Hygiene Project</t>
  </si>
  <si>
    <t>BNK287</t>
  </si>
  <si>
    <t>KRCS IFRC Emergency</t>
  </si>
  <si>
    <t>BNK288</t>
  </si>
  <si>
    <t>BNK289</t>
  </si>
  <si>
    <t>KRCS M-Pesa account</t>
  </si>
  <si>
    <t>BNK290</t>
  </si>
  <si>
    <t>KRCS DM Strenthening</t>
  </si>
  <si>
    <t>BNK291</t>
  </si>
  <si>
    <t>KRCS Siaya Intergrated FSL</t>
  </si>
  <si>
    <t>BNK292</t>
  </si>
  <si>
    <t>KRCS Dertu Intergrated</t>
  </si>
  <si>
    <t>BNK293</t>
  </si>
  <si>
    <t>KRCS IDRR Gsa</t>
  </si>
  <si>
    <t>BNK294</t>
  </si>
  <si>
    <t>KRCS Intergrated Watsan Kajiado</t>
  </si>
  <si>
    <t>BNK295</t>
  </si>
  <si>
    <t>KRCS Rhamu Intergrated Health</t>
  </si>
  <si>
    <t>BNK296</t>
  </si>
  <si>
    <t>KRCS Karen Langata Twinning</t>
  </si>
  <si>
    <t>BNK297</t>
  </si>
  <si>
    <t>KRCS Nyeri Twinning</t>
  </si>
  <si>
    <t>BNK298</t>
  </si>
  <si>
    <t>KRCS Bungoma Twinning(HD Interim)</t>
  </si>
  <si>
    <t>BNK299</t>
  </si>
  <si>
    <t>KRCS Danich NCD</t>
  </si>
  <si>
    <t>BNK300</t>
  </si>
  <si>
    <t>KRCS Netherlands Euro</t>
  </si>
  <si>
    <t>BNK301</t>
  </si>
  <si>
    <t>BNK302</t>
  </si>
  <si>
    <t>BNK303</t>
  </si>
  <si>
    <t>BNK304</t>
  </si>
  <si>
    <t>KRCS Resilience Research</t>
  </si>
  <si>
    <t>BNK305</t>
  </si>
  <si>
    <t>KRCS WASH Emergency</t>
  </si>
  <si>
    <t>BNK306</t>
  </si>
  <si>
    <t>KRCS Isiolo  NCF  PHASE II</t>
  </si>
  <si>
    <t>BNK307</t>
  </si>
  <si>
    <t>KRCS Isiolo WASH PHASE II</t>
  </si>
  <si>
    <t>BNK308</t>
  </si>
  <si>
    <t>KRCS County Capacity Building(Closed Prjct)</t>
  </si>
  <si>
    <t>BNK309</t>
  </si>
  <si>
    <t>KRCS ICHA Admin</t>
  </si>
  <si>
    <t>BNK310</t>
  </si>
  <si>
    <t>KRCS IHLDP - ICHA</t>
  </si>
  <si>
    <t>BNK311</t>
  </si>
  <si>
    <t>KRCS WASH - UNICEF</t>
  </si>
  <si>
    <t>BNK312</t>
  </si>
  <si>
    <t>KRCS ICHA EHLP</t>
  </si>
  <si>
    <t>BNK313</t>
  </si>
  <si>
    <t>KRCS ICHA HELP</t>
  </si>
  <si>
    <t>BNK314</t>
  </si>
  <si>
    <t>KRCS Dadaab Catering</t>
  </si>
  <si>
    <t>BNK315</t>
  </si>
  <si>
    <t>KRCS EU Kisumu Project</t>
  </si>
  <si>
    <t>BNK316</t>
  </si>
  <si>
    <t>KRCS NLRC Project</t>
  </si>
  <si>
    <t>BNK317</t>
  </si>
  <si>
    <t>KRCS Global Comm Forum Account</t>
  </si>
  <si>
    <t>BNK318</t>
  </si>
  <si>
    <t>KRCS Tudor Slums MNCH Project</t>
  </si>
  <si>
    <t>BNK319</t>
  </si>
  <si>
    <t>KRCS Tracing Service Account</t>
  </si>
  <si>
    <t>BNK320</t>
  </si>
  <si>
    <t>KRCS PACF</t>
  </si>
  <si>
    <t>BNK321</t>
  </si>
  <si>
    <t>KRCS Field Cordination</t>
  </si>
  <si>
    <t>BNK322</t>
  </si>
  <si>
    <t>KRCS Garissa Attack</t>
  </si>
  <si>
    <t>BNK323</t>
  </si>
  <si>
    <t>KRCS IFRC Garissa Attack</t>
  </si>
  <si>
    <t>BNK324</t>
  </si>
  <si>
    <t>KRCS Prothesis a/c</t>
  </si>
  <si>
    <t>BNK325</t>
  </si>
  <si>
    <t>KRCS NAP Advocacy Project</t>
  </si>
  <si>
    <t>BNK326</t>
  </si>
  <si>
    <t>KRCS - Humanitarian Diplomacy</t>
  </si>
  <si>
    <t>BNK327</t>
  </si>
  <si>
    <t>KRCS Nyeri Intergrated DRR</t>
  </si>
  <si>
    <t>BNK328</t>
  </si>
  <si>
    <t>KRCS Danish CTP</t>
  </si>
  <si>
    <t>BNK329</t>
  </si>
  <si>
    <t>KRCS - Mwingi Integrated DRR Project</t>
  </si>
  <si>
    <t>BNK330</t>
  </si>
  <si>
    <t>KRCS Siaya IFSL Phase 2</t>
  </si>
  <si>
    <t>BNK331</t>
  </si>
  <si>
    <t>KRCS - Fire Sensor Project</t>
  </si>
  <si>
    <t>BNK332</t>
  </si>
  <si>
    <t>KRCS - CCGPP A/C</t>
  </si>
  <si>
    <t>BNK333</t>
  </si>
  <si>
    <t>KRCS- GPB Wash Hygiene Project</t>
  </si>
  <si>
    <t>BNK334</t>
  </si>
  <si>
    <t>KRCS Operations Youth</t>
  </si>
  <si>
    <t>BNK335</t>
  </si>
  <si>
    <t>KRCS Admin Invest</t>
  </si>
  <si>
    <t>BNK336</t>
  </si>
  <si>
    <t>KRCS Garissa IFSL Phase II</t>
  </si>
  <si>
    <t>BNK337</t>
  </si>
  <si>
    <t>KRCS URR Concern-CLOSED</t>
  </si>
  <si>
    <t>BNK338</t>
  </si>
  <si>
    <t>KRCS GBV Programme</t>
  </si>
  <si>
    <t>BNK339</t>
  </si>
  <si>
    <t>KRCS IPPF</t>
  </si>
  <si>
    <t>BNK340</t>
  </si>
  <si>
    <t>KRCS Austria CSOs Policy Dialogue</t>
  </si>
  <si>
    <t>BNK341</t>
  </si>
  <si>
    <t>KRCS Cholera DREF/Appeal</t>
  </si>
  <si>
    <t>BNK342</t>
  </si>
  <si>
    <t>BNK343</t>
  </si>
  <si>
    <t>KRCS PRRO - Admin</t>
  </si>
  <si>
    <t>BNK344</t>
  </si>
  <si>
    <t>KRCS Cholera BRC - EL Nino DREF (IFRC)</t>
  </si>
  <si>
    <t>BNK345</t>
  </si>
  <si>
    <t>KRCS Cholera Appeal Amcross</t>
  </si>
  <si>
    <t>BNK346</t>
  </si>
  <si>
    <t>KRCS EL Nino Appeal BRC</t>
  </si>
  <si>
    <t>BNK347</t>
  </si>
  <si>
    <t>BNK348</t>
  </si>
  <si>
    <t>BNK349</t>
  </si>
  <si>
    <t>KRCS - Water for livestock AC</t>
  </si>
  <si>
    <t>BNK350</t>
  </si>
  <si>
    <t>KRCS GBP DM Strengthening</t>
  </si>
  <si>
    <t>BNK351</t>
  </si>
  <si>
    <t>KRCS Kinango IFSL</t>
  </si>
  <si>
    <t>BNK352</t>
  </si>
  <si>
    <t>KRCS Turkana North IFSL</t>
  </si>
  <si>
    <t>BNK353</t>
  </si>
  <si>
    <t>BNK354</t>
  </si>
  <si>
    <t>KRCS - WASH In Kenya - Taita</t>
  </si>
  <si>
    <t>BNK355</t>
  </si>
  <si>
    <t>KRCS - WASH IN Kenya - Kilifi</t>
  </si>
  <si>
    <t>BNK356</t>
  </si>
  <si>
    <t>KRCS - WASH IN Kenya - Bomet</t>
  </si>
  <si>
    <t>BNK357</t>
  </si>
  <si>
    <t>KRCS - WASH IN Kenya - HQ</t>
  </si>
  <si>
    <t>BNK359</t>
  </si>
  <si>
    <t>BNK360</t>
  </si>
  <si>
    <t>BNK361</t>
  </si>
  <si>
    <t>KRCS -GF Malaria NFM</t>
  </si>
  <si>
    <t>BNK362</t>
  </si>
  <si>
    <t>KRCS BRICKS</t>
  </si>
  <si>
    <t>BNK363</t>
  </si>
  <si>
    <t>KRCS Youth Initiative N/Eastern</t>
  </si>
  <si>
    <t>BNK364</t>
  </si>
  <si>
    <t>KRCS Humanitarian Diplomacy</t>
  </si>
  <si>
    <t>BNK365</t>
  </si>
  <si>
    <t>KRCS Sexual Violence</t>
  </si>
  <si>
    <t>BNK366</t>
  </si>
  <si>
    <t>BNK367</t>
  </si>
  <si>
    <t>BNK368</t>
  </si>
  <si>
    <t>KRCS Aphia Plus - West Kenya</t>
  </si>
  <si>
    <t>BNK369</t>
  </si>
  <si>
    <t>BNK370</t>
  </si>
  <si>
    <t>KRCS Total Life Project</t>
  </si>
  <si>
    <t>BNK371</t>
  </si>
  <si>
    <t>BNK372</t>
  </si>
  <si>
    <t>KRCS Cholera Dadaab Response</t>
  </si>
  <si>
    <t>BNK373</t>
  </si>
  <si>
    <t>KRCS Maternal and Child - IMC</t>
  </si>
  <si>
    <t>BNK374</t>
  </si>
  <si>
    <t>KRCS DRM Admin</t>
  </si>
  <si>
    <t>BNK375</t>
  </si>
  <si>
    <t>KRCS WATSAN Admin</t>
  </si>
  <si>
    <t>BNK376</t>
  </si>
  <si>
    <t>KECS- MDRTB</t>
  </si>
  <si>
    <t>BNK377</t>
  </si>
  <si>
    <t>KRCS Amcross Measles Rubella</t>
  </si>
  <si>
    <t>BNK378</t>
  </si>
  <si>
    <t>KRCS Walda Adaptation</t>
  </si>
  <si>
    <t>BNK379</t>
  </si>
  <si>
    <t>KRCS Empress Shoken</t>
  </si>
  <si>
    <t>BNK380</t>
  </si>
  <si>
    <t>KRCS OFDA Elnino</t>
  </si>
  <si>
    <t>BNK381</t>
  </si>
  <si>
    <t>KRCS Measles Rubella</t>
  </si>
  <si>
    <t>BNK382</t>
  </si>
  <si>
    <t>BNK384</t>
  </si>
  <si>
    <t>BNK385</t>
  </si>
  <si>
    <t>BNK386</t>
  </si>
  <si>
    <t>KRCS Disability Mainstreaming &amp;  Inclusion</t>
  </si>
  <si>
    <t>BNK387</t>
  </si>
  <si>
    <t>BNK388</t>
  </si>
  <si>
    <t>KRCS Mobile Clinic</t>
  </si>
  <si>
    <t>BNK389</t>
  </si>
  <si>
    <t>KRCS Maternal &amp; Child - WW</t>
  </si>
  <si>
    <t>BNK390</t>
  </si>
  <si>
    <t>BNK391</t>
  </si>
  <si>
    <t>KRCS Maternal Infant &amp; Young Childre</t>
  </si>
  <si>
    <t>BNK392</t>
  </si>
  <si>
    <t>BNK393</t>
  </si>
  <si>
    <t>KRCS CTP Ganze</t>
  </si>
  <si>
    <t>BNK394</t>
  </si>
  <si>
    <t>KRCS TREE Challenge</t>
  </si>
  <si>
    <t>BNK395</t>
  </si>
  <si>
    <t>BNK396</t>
  </si>
  <si>
    <t>BNK397</t>
  </si>
  <si>
    <t>BNK398</t>
  </si>
  <si>
    <t>KRCS Kalobeyei Livelihood</t>
  </si>
  <si>
    <t>BNK399</t>
  </si>
  <si>
    <t>KRCS Drought Appeal</t>
  </si>
  <si>
    <t>BNK400</t>
  </si>
  <si>
    <t>BNK401</t>
  </si>
  <si>
    <t xml:space="preserve">KRCS Danish Cash Transfer </t>
  </si>
  <si>
    <t>BNK402</t>
  </si>
  <si>
    <t>KRCS APELL Project</t>
  </si>
  <si>
    <t>BNK403</t>
  </si>
  <si>
    <t>KRCS Lamu Drugs Rehabilitation Centre</t>
  </si>
  <si>
    <t>BNK404</t>
  </si>
  <si>
    <t>KRCS EED project Account</t>
  </si>
  <si>
    <t>BNK405</t>
  </si>
  <si>
    <t>KRCS Kamuthe Integrated Project</t>
  </si>
  <si>
    <t>BNK406</t>
  </si>
  <si>
    <t>KRCS Norvatis Acess Programme</t>
  </si>
  <si>
    <t>BNK407</t>
  </si>
  <si>
    <t>KRCS Enviromental Emergency Prep</t>
  </si>
  <si>
    <t>BNK408</t>
  </si>
  <si>
    <t>KRCS GF Malaria</t>
  </si>
  <si>
    <t>BNK409</t>
  </si>
  <si>
    <t>KRCS Drought</t>
  </si>
  <si>
    <t>BNK410</t>
  </si>
  <si>
    <t>KRCS Drought Account</t>
  </si>
  <si>
    <t>+254 (711)041 111/ +254 (732)1</t>
  </si>
  <si>
    <t>+254 (20) 2888217</t>
  </si>
  <si>
    <t>BNK411</t>
  </si>
  <si>
    <t>KRCS Drought ac</t>
  </si>
  <si>
    <t>BNK412</t>
  </si>
  <si>
    <t>KRCS Drought AC</t>
  </si>
  <si>
    <t>BNK413</t>
  </si>
  <si>
    <t>BNK414</t>
  </si>
  <si>
    <t>KRCS Drought C.O.G</t>
  </si>
  <si>
    <t>BNK415</t>
  </si>
  <si>
    <t>KRCS Dadaab Pay'ts</t>
  </si>
  <si>
    <t>BNK416</t>
  </si>
  <si>
    <t>BNK417</t>
  </si>
  <si>
    <t>BNK418</t>
  </si>
  <si>
    <t>Kenya Red Cross Society - Turkana East</t>
  </si>
  <si>
    <t>BNK419</t>
  </si>
  <si>
    <t>KRCS Wash Drought a/c</t>
  </si>
  <si>
    <t>BNK420</t>
  </si>
  <si>
    <t>BNK421</t>
  </si>
  <si>
    <t>KRCS HSS Drought Appeal</t>
  </si>
  <si>
    <t>BNK422</t>
  </si>
  <si>
    <t>BNK423</t>
  </si>
  <si>
    <t>BNK424</t>
  </si>
  <si>
    <t>KRCS ECHO Marsabit CTP</t>
  </si>
  <si>
    <t>BNK425</t>
  </si>
  <si>
    <t>KRCS FDFA Partnership</t>
  </si>
  <si>
    <t>BNK426</t>
  </si>
  <si>
    <t>BNK427</t>
  </si>
  <si>
    <t>KRCS Road Map to Resiliance</t>
  </si>
  <si>
    <t>BNK428</t>
  </si>
  <si>
    <t>KRCS ECP DREF</t>
  </si>
  <si>
    <t>BNK429</t>
  </si>
  <si>
    <t>KRCS Election Preparedness HSS</t>
  </si>
  <si>
    <t>BNK430</t>
  </si>
  <si>
    <t>KRCS ECP OFDA</t>
  </si>
  <si>
    <t>BNK431</t>
  </si>
  <si>
    <t>BNK432</t>
  </si>
  <si>
    <t>BNK433</t>
  </si>
  <si>
    <t>KRCS lnua Mkulima AC</t>
  </si>
  <si>
    <t>BNK434</t>
  </si>
  <si>
    <t>KRCS Operational AC</t>
  </si>
  <si>
    <t>BNK435</t>
  </si>
  <si>
    <t>KRC INUA MKULIMA BOA</t>
  </si>
  <si>
    <t>BNK436</t>
  </si>
  <si>
    <t>KRCS Marburg Dref</t>
  </si>
  <si>
    <t>BNK437</t>
  </si>
  <si>
    <t>KRCS Oxfam Cholera Response</t>
  </si>
  <si>
    <t>BNK438</t>
  </si>
  <si>
    <t>KRCS Kenyans for Somalia</t>
  </si>
  <si>
    <t>BNK439</t>
  </si>
  <si>
    <t>KRCS Baringo Disability Mainstreaming</t>
  </si>
  <si>
    <t>BNK440</t>
  </si>
  <si>
    <t>BNK441</t>
  </si>
  <si>
    <t>KRCS Health In Emergencies Kalobeyei</t>
  </si>
  <si>
    <t>BNK442</t>
  </si>
  <si>
    <t>KRCS Ending Chronic Hunger Project</t>
  </si>
  <si>
    <t>Bank code 12</t>
  </si>
  <si>
    <t>BNK443</t>
  </si>
  <si>
    <t>KRCS VET</t>
  </si>
  <si>
    <t>BNK444</t>
  </si>
  <si>
    <t>Euro Account</t>
  </si>
  <si>
    <t>BNK445</t>
  </si>
  <si>
    <t>KRCS IFRC Drought</t>
  </si>
  <si>
    <t>BNK446</t>
  </si>
  <si>
    <t>KRCS Individual Giving</t>
  </si>
  <si>
    <t>BNK447</t>
  </si>
  <si>
    <t>KRCS Drought Response - ADB</t>
  </si>
  <si>
    <t>BNK448</t>
  </si>
  <si>
    <t>BNK449</t>
  </si>
  <si>
    <t>BNK450</t>
  </si>
  <si>
    <t>BNK451</t>
  </si>
  <si>
    <t>BNK452</t>
  </si>
  <si>
    <t>BNK453</t>
  </si>
  <si>
    <t>BNK454</t>
  </si>
  <si>
    <t>BNK455</t>
  </si>
  <si>
    <t>BNK456</t>
  </si>
  <si>
    <t>BNK457</t>
  </si>
  <si>
    <t>BNK458</t>
  </si>
  <si>
    <t>BNK459</t>
  </si>
  <si>
    <t>KRCS Moyale Refugees Ops</t>
  </si>
  <si>
    <t>BNK460</t>
  </si>
  <si>
    <t>BNK461</t>
  </si>
  <si>
    <t>BNK462</t>
  </si>
  <si>
    <t>KRCS 2018 Floods Appeal</t>
  </si>
  <si>
    <t>BNK463</t>
  </si>
  <si>
    <t>KRCS Block Chain CTP Pilot</t>
  </si>
  <si>
    <t>BNK464</t>
  </si>
  <si>
    <t>BNK465</t>
  </si>
  <si>
    <t>KRCS Moyale UNHCR Account</t>
  </si>
  <si>
    <t>BNK466</t>
  </si>
  <si>
    <t>BNK467</t>
  </si>
  <si>
    <t>BNK468</t>
  </si>
  <si>
    <t>BNK469</t>
  </si>
  <si>
    <t>KRCS Floods Chinese Support</t>
  </si>
  <si>
    <t>BNK470</t>
  </si>
  <si>
    <t>BNK471</t>
  </si>
  <si>
    <t>BNK472</t>
  </si>
  <si>
    <t>KRCS Floods - Korean Embassy</t>
  </si>
  <si>
    <t>BNK473</t>
  </si>
  <si>
    <t>KRCS Rangwe WASH Project</t>
  </si>
  <si>
    <t>BNK474</t>
  </si>
  <si>
    <t>KRCS Lamu Rehab Salary a/c</t>
  </si>
  <si>
    <t>BNK475</t>
  </si>
  <si>
    <t>KRCS UNICEF Flex a/c</t>
  </si>
  <si>
    <t>BNK476</t>
  </si>
  <si>
    <t>BNK477</t>
  </si>
  <si>
    <t xml:space="preserve">Switch TV </t>
  </si>
  <si>
    <t>BNK478</t>
  </si>
  <si>
    <t>KRCS King Salman Foundation.</t>
  </si>
  <si>
    <t>BNK479</t>
  </si>
  <si>
    <t>BNK480</t>
  </si>
  <si>
    <t>KRCS App Collection</t>
  </si>
  <si>
    <t>BNK481</t>
  </si>
  <si>
    <t>BNK482</t>
  </si>
  <si>
    <t>BNK483</t>
  </si>
  <si>
    <t>BNK484</t>
  </si>
  <si>
    <t>BNK485</t>
  </si>
  <si>
    <t>BNK486</t>
  </si>
  <si>
    <t>0703088900</t>
  </si>
  <si>
    <t>BNK487</t>
  </si>
  <si>
    <t>BNK488</t>
  </si>
  <si>
    <t>BNK489</t>
  </si>
  <si>
    <t>BNK490</t>
  </si>
  <si>
    <t>BNK491</t>
  </si>
  <si>
    <t>BNK492</t>
  </si>
  <si>
    <t>BNK493</t>
  </si>
  <si>
    <t>IFRC Drought Appeal 2019</t>
  </si>
  <si>
    <t>BNK494</t>
  </si>
  <si>
    <t>BNK495</t>
  </si>
  <si>
    <t>KRCS Dadaab Waste</t>
  </si>
  <si>
    <t>BNK496</t>
  </si>
  <si>
    <t>BNK497</t>
  </si>
  <si>
    <t>BNK498</t>
  </si>
  <si>
    <t>BNK499</t>
  </si>
  <si>
    <t>BNK500</t>
  </si>
  <si>
    <t>GEC - I choose life</t>
  </si>
  <si>
    <t>BNK501</t>
  </si>
  <si>
    <t>KRCS - Dadaab IFO II Operation</t>
  </si>
  <si>
    <t>BNK502</t>
  </si>
  <si>
    <t>Dadaab Petty Cash Float</t>
  </si>
  <si>
    <t>BNK503</t>
  </si>
  <si>
    <t>KRCS HMM Project - Lamu</t>
  </si>
  <si>
    <t>BNK504</t>
  </si>
  <si>
    <t>KRCS Tanariver PRRO</t>
  </si>
  <si>
    <t>BNK505</t>
  </si>
  <si>
    <t>KRCS - Coast</t>
  </si>
  <si>
    <t>BNK506</t>
  </si>
  <si>
    <t>KRCS Health Coast Region</t>
  </si>
  <si>
    <t>Mombasa</t>
  </si>
  <si>
    <t>BNK507</t>
  </si>
  <si>
    <t>KRCS Kwale EMOP/PRRO</t>
  </si>
  <si>
    <t>BNK508</t>
  </si>
  <si>
    <t>KRCS COAST DISASTER AC</t>
  </si>
  <si>
    <t>BNK509</t>
  </si>
  <si>
    <t>KRCS Malindi PRRO</t>
  </si>
  <si>
    <t>BNK510</t>
  </si>
  <si>
    <t>KRCS - MIP</t>
  </si>
  <si>
    <t>BNK511</t>
  </si>
  <si>
    <t>KRCS - Malindi MNCH</t>
  </si>
  <si>
    <t>BNK512</t>
  </si>
  <si>
    <t>KRCS Food Security</t>
  </si>
  <si>
    <t>BNK513</t>
  </si>
  <si>
    <t>KRCS Malindi Disaster Account</t>
  </si>
  <si>
    <t>BNK514</t>
  </si>
  <si>
    <t>KRCS Lower Eastern Projects</t>
  </si>
  <si>
    <t>BNK515</t>
  </si>
  <si>
    <t>KRCS Karen Langata - CLOSED</t>
  </si>
  <si>
    <t>BNK516</t>
  </si>
  <si>
    <t>KRCS URR Nairobi- CLOSED</t>
  </si>
  <si>
    <t>BNK517</t>
  </si>
  <si>
    <t>KRCS URR Pilot Project CLOSED</t>
  </si>
  <si>
    <t>BNK518</t>
  </si>
  <si>
    <t>KRCS PRRO - Makueni</t>
  </si>
  <si>
    <t>BNK519</t>
  </si>
  <si>
    <t>KRCS Food Security - Kibwezi</t>
  </si>
  <si>
    <t>BNK520</t>
  </si>
  <si>
    <t>KRCS Watsan Kajiado - CLOSED</t>
  </si>
  <si>
    <t>BNK521</t>
  </si>
  <si>
    <t>KRCS DRR- Mwingi - CLOSED</t>
  </si>
  <si>
    <t>BNK522</t>
  </si>
  <si>
    <t>KRCS Central Region - Project Acoount</t>
  </si>
  <si>
    <t>BNK523</t>
  </si>
  <si>
    <t>KRCS Samburu Livelihood Project - CLOSED</t>
  </si>
  <si>
    <t>BNK524</t>
  </si>
  <si>
    <t>KRCS Twinning Project - Nyeri-CLOSED</t>
  </si>
  <si>
    <t>BNK525</t>
  </si>
  <si>
    <t>KRCS Aphia Plus - Embu-CLOSED</t>
  </si>
  <si>
    <t>BNK526</t>
  </si>
  <si>
    <t>KRCS Upper Eastern Region Project</t>
  </si>
  <si>
    <t>BNK527</t>
  </si>
  <si>
    <t>KRCS Upper Eastern Health Project A/C</t>
  </si>
  <si>
    <t>BNK528</t>
  </si>
  <si>
    <t>KRCS UNOCHA Meru Branch-CLOSED</t>
  </si>
  <si>
    <t>BNK529</t>
  </si>
  <si>
    <t>KRCS Moyale Walda Project-CLOSED</t>
  </si>
  <si>
    <t>BNK530</t>
  </si>
  <si>
    <t>KRCS Moyale Branch-CLOSED</t>
  </si>
  <si>
    <t>BNK531</t>
  </si>
  <si>
    <t>KRCS SDC Water Project</t>
  </si>
  <si>
    <t>BNK532</t>
  </si>
  <si>
    <t>KRCS EU Isiolo-CLOSED</t>
  </si>
  <si>
    <t>BNK533</t>
  </si>
  <si>
    <t>KRCS Isiolo I HOP Account-CLOSED</t>
  </si>
  <si>
    <t>BNK534</t>
  </si>
  <si>
    <t>KRCS Isiolo PFR Account-CLOSED</t>
  </si>
  <si>
    <t>BNK535</t>
  </si>
  <si>
    <t>KRCS - Malindi MNCH-CLOSED</t>
  </si>
  <si>
    <t>BNK536</t>
  </si>
  <si>
    <t>CS Lugari Global Fund Malaria Project-CLOSED</t>
  </si>
  <si>
    <t>BNK537</t>
  </si>
  <si>
    <t>KRCS Busia Global Fund Malaria Project-CLOSED</t>
  </si>
  <si>
    <t>BNK538</t>
  </si>
  <si>
    <t>KRCS Siaya - LVP Account</t>
  </si>
  <si>
    <t>BNK539</t>
  </si>
  <si>
    <t>KRCS - Homa Bay MNCH-CLOSED</t>
  </si>
  <si>
    <t>BNK540</t>
  </si>
  <si>
    <t>KRCS Nyanza Region  Account</t>
  </si>
  <si>
    <t>BNK541</t>
  </si>
  <si>
    <t>KRCS - West Kenya - GF- Malaria Project - CLOSED</t>
  </si>
  <si>
    <t>BNK542</t>
  </si>
  <si>
    <t>KRCS North Rift Region Account</t>
  </si>
  <si>
    <t>BNK543</t>
  </si>
  <si>
    <t>KRCS E.Pokot - Canadian Drought Recovery</t>
  </si>
  <si>
    <t>BNK544</t>
  </si>
  <si>
    <t>KRCS West Pokot Account-CLOSED</t>
  </si>
  <si>
    <t>BNK545</t>
  </si>
  <si>
    <t>KRCS South Rift Region A/C CLOSED</t>
  </si>
  <si>
    <t>BNK546</t>
  </si>
  <si>
    <t>KRCS Turkana - Tracing Acoount-CLOSED</t>
  </si>
  <si>
    <t>BNK547</t>
  </si>
  <si>
    <t>KRCS Turkana - Watsan</t>
  </si>
  <si>
    <t>BNK548</t>
  </si>
  <si>
    <t>KRCS Turkana Drought Account-CLOSED</t>
  </si>
  <si>
    <t>BNK549</t>
  </si>
  <si>
    <t>KRCS Turkana - Kainuk Resilience Project A/c</t>
  </si>
  <si>
    <t>BNK550</t>
  </si>
  <si>
    <t>KRCS Turkana Online Tracing - CLOSED</t>
  </si>
  <si>
    <t>BNK551</t>
  </si>
  <si>
    <t>BNK552</t>
  </si>
  <si>
    <t>KRCS Garissa IDRR-CLOSED</t>
  </si>
  <si>
    <t>BNK553</t>
  </si>
  <si>
    <t>KRCS Damajaley Livehood Project-CLOSED</t>
  </si>
  <si>
    <t>BNK554</t>
  </si>
  <si>
    <t>KRCS Garissa Intergrated Food Security-CLOSED</t>
  </si>
  <si>
    <t>BNK555</t>
  </si>
  <si>
    <t>KRCS DHIP Account</t>
  </si>
  <si>
    <t>BNK556</t>
  </si>
  <si>
    <t>KRCS Tanariver MCH-CLOSED</t>
  </si>
  <si>
    <t>BNK557</t>
  </si>
  <si>
    <t>KRCS Garissa  EMOP</t>
  </si>
  <si>
    <t>BNK558</t>
  </si>
  <si>
    <t>KRCS Detru Livelihood DRR-CLOSED</t>
  </si>
  <si>
    <t>BNK559</t>
  </si>
  <si>
    <t>BNK560</t>
  </si>
  <si>
    <t>KRCS Rhamu Hydro - CLOSED</t>
  </si>
  <si>
    <t>BNK561</t>
  </si>
  <si>
    <t>KRCS Mandera</t>
  </si>
  <si>
    <t>BNK562</t>
  </si>
  <si>
    <t>KRCS  Bungoma Branch-CLOSED</t>
  </si>
  <si>
    <t>BNK563</t>
  </si>
  <si>
    <t>KRCS Transnzoia account-CLOSED</t>
  </si>
  <si>
    <t>BNK564</t>
  </si>
  <si>
    <t>KRCS - Tracing Garissa-CLOSED</t>
  </si>
  <si>
    <t>BNK565</t>
  </si>
  <si>
    <t>KRCS  Marsabit CPR Account</t>
  </si>
  <si>
    <t>BNK566</t>
  </si>
  <si>
    <t>KRCS - Charity Cup EMBU-CLOSED</t>
  </si>
  <si>
    <t>BNK567</t>
  </si>
  <si>
    <t>KRCS Baringo UNICEF WASH</t>
  </si>
  <si>
    <t>BNK568</t>
  </si>
  <si>
    <t>KRCS Nyeri county Mgmnt</t>
  </si>
  <si>
    <t>BNK569</t>
  </si>
  <si>
    <t>KRCS NCDs Nyeri</t>
  </si>
  <si>
    <t>BNK570</t>
  </si>
  <si>
    <t>KRCS Mandera CERF-CLOSED</t>
  </si>
  <si>
    <t>BNK571</t>
  </si>
  <si>
    <t>KRCS Naivasha Road Safety-CLOSED</t>
  </si>
  <si>
    <t>BNK572</t>
  </si>
  <si>
    <t>KRCS Mpeketoni UNICEF Project-CLOSED</t>
  </si>
  <si>
    <t>BNK573</t>
  </si>
  <si>
    <t>KRCS Isiolo WASH Branch - CLOSED</t>
  </si>
  <si>
    <t>BNK574</t>
  </si>
  <si>
    <t>KRCS Dadaab Refugee OP's-CLOSED</t>
  </si>
  <si>
    <t>BNK575</t>
  </si>
  <si>
    <t>KRCS Nairobi NCD Project</t>
  </si>
  <si>
    <t>BNK576</t>
  </si>
  <si>
    <t>KRCS NCF Isiolo-CLOSED</t>
  </si>
  <si>
    <t>BNK577</t>
  </si>
  <si>
    <t>CGOB/ KRCS - Operational</t>
  </si>
  <si>
    <t>BNK578</t>
  </si>
  <si>
    <t>KRCS Nairobi Branch Operation-CLOSED</t>
  </si>
  <si>
    <t>BNK579</t>
  </si>
  <si>
    <t>KRCS IHOP II Isiolo Project</t>
  </si>
  <si>
    <t>BNK580</t>
  </si>
  <si>
    <t>KRCS Youth Development Project</t>
  </si>
  <si>
    <t>BNK581</t>
  </si>
  <si>
    <t>KRCS Kinango Intergrated -COAST</t>
  </si>
  <si>
    <t>BNK582</t>
  </si>
  <si>
    <t>KRCS KISUMU INTEGRATED PROJECT ACCOUNT</t>
  </si>
  <si>
    <t>BNK583</t>
  </si>
  <si>
    <t>KRCS KISUMU COUNTY PROGRAMMES</t>
  </si>
  <si>
    <t>BNK584</t>
  </si>
  <si>
    <t>KRCS WKR GLOBAL FUND MALARIA-CLOSED</t>
  </si>
  <si>
    <t>BNK585</t>
  </si>
  <si>
    <t>KRCS WKR PROGRAMMES ACCOUNT-CLOSED</t>
  </si>
  <si>
    <t>BNK586</t>
  </si>
  <si>
    <t>KRCS -MNCH-Mba</t>
  </si>
  <si>
    <t>BNK587</t>
  </si>
  <si>
    <t>KRCS Tom Shoes Project</t>
  </si>
  <si>
    <t>BNK588</t>
  </si>
  <si>
    <t>KRCS - EMBU Tom Shoes-CLOSED</t>
  </si>
  <si>
    <t>BNK589</t>
  </si>
  <si>
    <t>KRCS - Nakuru Branch AC</t>
  </si>
  <si>
    <t>BNK590</t>
  </si>
  <si>
    <t>BNK591</t>
  </si>
  <si>
    <t>KRCS Maternal &amp; Child Health-CLOSED</t>
  </si>
  <si>
    <t>BNK592</t>
  </si>
  <si>
    <t>BNK593</t>
  </si>
  <si>
    <t>BNK594</t>
  </si>
  <si>
    <t>KRCS Mandera PSS account</t>
  </si>
  <si>
    <t>BNK595</t>
  </si>
  <si>
    <t>CGOB/KRCS Primary AC-CLOSED</t>
  </si>
  <si>
    <t>BNK596</t>
  </si>
  <si>
    <t>Kenya Red Cross HIV &amp; AIDS programme-CLOSED</t>
  </si>
  <si>
    <t>BNK597</t>
  </si>
  <si>
    <t>KRCS -WASH In Kenya - KILIFI</t>
  </si>
  <si>
    <t>BNK598</t>
  </si>
  <si>
    <t>KRCS-CGOB/KRCS Primary Account</t>
  </si>
  <si>
    <t>BNK599</t>
  </si>
  <si>
    <t>KRCS Isiolo RMNCAH Project-CLOSED</t>
  </si>
  <si>
    <t>BNK600</t>
  </si>
  <si>
    <t>KRCS Wash Project Taita  Taveta</t>
  </si>
  <si>
    <t>BNK601</t>
  </si>
  <si>
    <t>KRCS -RMNCH Moyale-CLOSED</t>
  </si>
  <si>
    <t>BNK602</t>
  </si>
  <si>
    <t>KRCS Kajiado County</t>
  </si>
  <si>
    <t>BNK603</t>
  </si>
  <si>
    <t>KRCS Mwingi IFSL Project</t>
  </si>
  <si>
    <t>BNK604</t>
  </si>
  <si>
    <t>KRCS Food Security Nutri. Security Turkana-CLOSED</t>
  </si>
  <si>
    <t>BNK605</t>
  </si>
  <si>
    <t>KRCS Karen Langata</t>
  </si>
  <si>
    <t>BNK606</t>
  </si>
  <si>
    <t>KRCS-KSM Fisher Folk-CLOSED</t>
  </si>
  <si>
    <t>BNK607</t>
  </si>
  <si>
    <t>KRCS - Kalobeyei (UNHCR)</t>
  </si>
  <si>
    <t>BNK608</t>
  </si>
  <si>
    <t>Kenya Red Cross Society - HD-CLOSED</t>
  </si>
  <si>
    <t>BNK609</t>
  </si>
  <si>
    <t>KRCS DRO MDR - TB-CLOSED</t>
  </si>
  <si>
    <t>BNK610</t>
  </si>
  <si>
    <t>KRCS ICRBP Bank account</t>
  </si>
  <si>
    <t>BNK611</t>
  </si>
  <si>
    <t>KRCS Lamu Harm Reduction</t>
  </si>
  <si>
    <t>BNK612</t>
  </si>
  <si>
    <t>KRCS-KAMUTHE INTEGRATED WASH PROJECT</t>
  </si>
  <si>
    <t>BNK613</t>
  </si>
  <si>
    <t>KRCS DRO Norvatis Project</t>
  </si>
  <si>
    <t>BNK614</t>
  </si>
  <si>
    <t>KRCS Kakuma Novatis  Project.</t>
  </si>
  <si>
    <t>BNK615</t>
  </si>
  <si>
    <t>KRCS Lamu CPEYK</t>
  </si>
  <si>
    <t>BNK616</t>
  </si>
  <si>
    <t>KRCS-KILIFI YOUTH EMPOWERMENT</t>
  </si>
  <si>
    <t>BNK617</t>
  </si>
  <si>
    <t>KRCS Mombasa EU Project</t>
  </si>
  <si>
    <t>BNK618</t>
  </si>
  <si>
    <t>KRCS-TANA RIVER CONFLICT PREVENTION</t>
  </si>
  <si>
    <t>BNK619</t>
  </si>
  <si>
    <t>KRCS-KWALE BR YOUTH IN KENYA</t>
  </si>
  <si>
    <t>BNK620</t>
  </si>
  <si>
    <t>KRCS Mandera Youth Empowerment Project</t>
  </si>
  <si>
    <t>BNK621</t>
  </si>
  <si>
    <t>KRCS GarissaYouth Empowerment Project</t>
  </si>
  <si>
    <t>BNK622</t>
  </si>
  <si>
    <t>KRCS Wajir Youth livelihood Project</t>
  </si>
  <si>
    <t>BNK623</t>
  </si>
  <si>
    <t>KRCS Shifting the power project-Turkana</t>
  </si>
  <si>
    <t>BNK624</t>
  </si>
  <si>
    <t>KRCS Right Start Initiative Project-West Kenya</t>
  </si>
  <si>
    <t>BNK625</t>
  </si>
  <si>
    <t>KRCS NRR Right Start Initiative Project</t>
  </si>
  <si>
    <t>BNK626</t>
  </si>
  <si>
    <t>KRCS  North Rift -WASH Project</t>
  </si>
  <si>
    <t>BNK627</t>
  </si>
  <si>
    <t>KRCS Right Start Initiative Bomet</t>
  </si>
  <si>
    <t>BNK628</t>
  </si>
  <si>
    <t>KRCS Right Start Initiative Proj- LER</t>
  </si>
  <si>
    <t>BNK629</t>
  </si>
  <si>
    <t>KRCS Right Start Initiative -Malindi</t>
  </si>
  <si>
    <t>BNK630</t>
  </si>
  <si>
    <t>KRCS North Rift -UNHCR Project</t>
  </si>
  <si>
    <t>BNK631</t>
  </si>
  <si>
    <t>KRCS Taita Taveta -PASSA</t>
  </si>
  <si>
    <t>BNK632</t>
  </si>
  <si>
    <t>KRCS North rift projects</t>
  </si>
  <si>
    <t>BNK633</t>
  </si>
  <si>
    <t>KRCS REHAB Account</t>
  </si>
  <si>
    <t>BNK635</t>
  </si>
  <si>
    <t>KRCS-URP Branch account</t>
  </si>
  <si>
    <t>BNK636</t>
  </si>
  <si>
    <t xml:space="preserve">KRCS Kakamega Misango Water Project </t>
  </si>
  <si>
    <t>BNK637</t>
  </si>
  <si>
    <t>KRCS UER Project Account</t>
  </si>
  <si>
    <t>BNK638</t>
  </si>
  <si>
    <t>KRCS Di Moody Project</t>
  </si>
  <si>
    <t>BNK639</t>
  </si>
  <si>
    <t>KRCS-Central Region projects</t>
  </si>
  <si>
    <t>BNK640</t>
  </si>
  <si>
    <t>KRCS VET PROJECT MANDERA</t>
  </si>
  <si>
    <t>BNK641</t>
  </si>
  <si>
    <t>KRCS EU COVID 19 Response-W.Kenya Region</t>
  </si>
  <si>
    <t>BNK642</t>
  </si>
  <si>
    <t>KRCS-SRH &amp; GBV</t>
  </si>
  <si>
    <t>BNK643</t>
  </si>
  <si>
    <t>KRCS- Climate Smart</t>
  </si>
  <si>
    <t>BNK644</t>
  </si>
  <si>
    <t xml:space="preserve">KENYA RED CROSS- GBV </t>
  </si>
  <si>
    <t>BNK645</t>
  </si>
  <si>
    <t>KRCS Suba North CDF Fund</t>
  </si>
  <si>
    <t>BNK647</t>
  </si>
  <si>
    <t>KRCS North Rift NSIA</t>
  </si>
  <si>
    <t>0711012000 KCB</t>
  </si>
  <si>
    <t>BNK649</t>
  </si>
  <si>
    <t>KRCS-Natukobenyo Health Centre</t>
  </si>
  <si>
    <t>BNK650</t>
  </si>
  <si>
    <t>KRCS REHAB CENTRE</t>
  </si>
  <si>
    <t>BNK701</t>
  </si>
  <si>
    <t>KRCS Kakamega Wash Project</t>
  </si>
  <si>
    <t>BNK702</t>
  </si>
  <si>
    <t>KRCS RESEARCH ON DISEASE IN FLOOD</t>
  </si>
  <si>
    <t>BNK703</t>
  </si>
  <si>
    <t>KRCS CHILD PROTECTION PROJECT</t>
  </si>
  <si>
    <t>BNK704</t>
  </si>
  <si>
    <t>National Bank Credit Card</t>
  </si>
  <si>
    <t>BNK705</t>
  </si>
  <si>
    <t>KRCS Volunteer Retention- Finnish</t>
  </si>
  <si>
    <t>BNK706</t>
  </si>
  <si>
    <t>KRCS Emergency Response- Danish</t>
  </si>
  <si>
    <t>BNK707</t>
  </si>
  <si>
    <t>KRCS-NCDs in Emergencies- Danish</t>
  </si>
  <si>
    <t>BNK708</t>
  </si>
  <si>
    <t>KRCS BRC COVID-19 Response</t>
  </si>
  <si>
    <t>BNK709</t>
  </si>
  <si>
    <t>KRCS COVID-19 Pandemic Response -FRC</t>
  </si>
  <si>
    <t>BNK710</t>
  </si>
  <si>
    <t>KRCS EU COVID-19 Response</t>
  </si>
  <si>
    <t>BNK711</t>
  </si>
  <si>
    <t>KRCS COVID-19 Response-Mastercard Foundation</t>
  </si>
  <si>
    <t>BNK712</t>
  </si>
  <si>
    <t>KRCS Via School RS Project</t>
  </si>
  <si>
    <t>BNK713</t>
  </si>
  <si>
    <t>KRCS SS- YDEP</t>
  </si>
  <si>
    <t>BNK714</t>
  </si>
  <si>
    <t>KRCS OXFAM GB COVID-19</t>
  </si>
  <si>
    <t>BNK715</t>
  </si>
  <si>
    <t>KRCS IFRC Nestle WASH</t>
  </si>
  <si>
    <t>BNK716</t>
  </si>
  <si>
    <t>KRCS-Community Inclusion</t>
  </si>
  <si>
    <t>BNK717</t>
  </si>
  <si>
    <t>KRCS CSA Tana River</t>
  </si>
  <si>
    <t>BNK718</t>
  </si>
  <si>
    <t>BNK719</t>
  </si>
  <si>
    <t>BNK720</t>
  </si>
  <si>
    <t>KRCS AFD</t>
  </si>
  <si>
    <t>BNK721</t>
  </si>
  <si>
    <t>KRCS Admin Operations</t>
  </si>
  <si>
    <t>BNK722</t>
  </si>
  <si>
    <t>Pamoja Imara Consortium</t>
  </si>
  <si>
    <t>John Tarus</t>
  </si>
  <si>
    <t>BNK723</t>
  </si>
  <si>
    <t>KRCS Social Safety Nets-OXFAM</t>
  </si>
  <si>
    <t>BNK724</t>
  </si>
  <si>
    <t>KRCS-DRC Early Livelihoods Recovery Project</t>
  </si>
  <si>
    <t>BNK725</t>
  </si>
  <si>
    <t>KRCS SUBA NORTH CDF PRJ</t>
  </si>
  <si>
    <t>BNK726</t>
  </si>
  <si>
    <t>BNK727</t>
  </si>
  <si>
    <t>KRCS Credit Card</t>
  </si>
  <si>
    <t>BNK728</t>
  </si>
  <si>
    <t>KRCS Prepaid Cards</t>
  </si>
  <si>
    <t>BNK729</t>
  </si>
  <si>
    <t>KRCS Italian Youth Delegate Project</t>
  </si>
  <si>
    <t>BNK730</t>
  </si>
  <si>
    <t>KRCS CBM Turkana Project</t>
  </si>
  <si>
    <t>BNK732</t>
  </si>
  <si>
    <t>KRCS DRR Project - IOM</t>
  </si>
  <si>
    <t>BNK733</t>
  </si>
  <si>
    <t>KRCS EVD IFRC DREF</t>
  </si>
  <si>
    <t>BNK735</t>
  </si>
  <si>
    <t>KRCS Lamu EOC Project-WWF</t>
  </si>
  <si>
    <t>BNK737</t>
  </si>
  <si>
    <t>KRCS Saidika Account</t>
  </si>
  <si>
    <t>BNK739</t>
  </si>
  <si>
    <t>KRCS Mass Casualty Incident- IFRC</t>
  </si>
  <si>
    <t>0728604399 Prime Bank</t>
  </si>
  <si>
    <t>Absa</t>
  </si>
  <si>
    <t>BNK742</t>
  </si>
  <si>
    <t>EURO A/C</t>
  </si>
  <si>
    <t>BNK743</t>
  </si>
  <si>
    <t xml:space="preserve">KRCS BRC Emergencies </t>
  </si>
  <si>
    <t>BNK744</t>
  </si>
  <si>
    <t>KRCS-DRC-CISU Mombasa</t>
  </si>
  <si>
    <t>DTB</t>
  </si>
  <si>
    <t>BNK747</t>
  </si>
  <si>
    <t>BNK748</t>
  </si>
  <si>
    <t xml:space="preserve">KCB-Airtel Mobile Commerce </t>
  </si>
  <si>
    <t>BNK752</t>
  </si>
  <si>
    <t>KRCS -Prepaid Card. ED</t>
  </si>
  <si>
    <t>BNK754</t>
  </si>
  <si>
    <t>KRCS-Credit card-DTB</t>
  </si>
  <si>
    <t>BNK757</t>
  </si>
  <si>
    <t>KRCS ONLINE DONATIONS</t>
  </si>
  <si>
    <t>BNK758</t>
  </si>
  <si>
    <t>KRCS -Revolving Fund Account</t>
  </si>
  <si>
    <t>Petty Cash Account</t>
  </si>
  <si>
    <t>Bank Statements</t>
  </si>
  <si>
    <t>Address</t>
  </si>
  <si>
    <t>Address 2</t>
  </si>
  <si>
    <t>Bank Type</t>
  </si>
  <si>
    <t>Balance at Date</t>
  </si>
  <si>
    <t>Bank Account No.</t>
  </si>
  <si>
    <t>Kenyatta Avenue Branch</t>
  </si>
  <si>
    <t>P O Box 30001  Nairobi</t>
  </si>
  <si>
    <t>Normal</t>
  </si>
  <si>
    <t>KENYA RED CROSS ADMINISTRATION ACCOUNT BLOCKED</t>
  </si>
  <si>
    <t>NORCROSS</t>
  </si>
  <si>
    <t>01020-241474-01</t>
  </si>
  <si>
    <t>RELIEF</t>
  </si>
  <si>
    <t>01020-241474-02</t>
  </si>
  <si>
    <t>ICRC - CO-OP</t>
  </si>
  <si>
    <t>01020-241474-03</t>
  </si>
  <si>
    <t>IGA</t>
  </si>
  <si>
    <t>01020-258024-00</t>
  </si>
  <si>
    <t>FRENCH</t>
  </si>
  <si>
    <t>01020-258024-01</t>
  </si>
  <si>
    <t>`</t>
  </si>
  <si>
    <t>AMCROSS</t>
  </si>
  <si>
    <t>01020-258024-02</t>
  </si>
  <si>
    <t>GERMAN</t>
  </si>
  <si>
    <t>01020-258024-703</t>
  </si>
  <si>
    <t>KISUMU NORCROSS</t>
  </si>
  <si>
    <t>01020-214174</t>
  </si>
  <si>
    <t>FHI</t>
  </si>
  <si>
    <t>01020-221480-00</t>
  </si>
  <si>
    <t>SPANISH</t>
  </si>
  <si>
    <t>01080 961760 00</t>
  </si>
  <si>
    <t>DANISH RED CROSS</t>
  </si>
  <si>
    <t>PROJECT DEVELOPMENT</t>
  </si>
  <si>
    <t>TWINNING</t>
  </si>
  <si>
    <t>P O Box 40712</t>
  </si>
  <si>
    <t>SWEDISH</t>
  </si>
  <si>
    <t>P O Box</t>
  </si>
  <si>
    <t>Enterprise Road</t>
  </si>
  <si>
    <t>NORCROSS ACCOUNT</t>
  </si>
  <si>
    <t>P O Box 18060</t>
  </si>
  <si>
    <t>FAZA</t>
  </si>
  <si>
    <t>I.C.R.C</t>
  </si>
  <si>
    <t>DANISH A/C</t>
  </si>
  <si>
    <t>SPANISH A/C</t>
  </si>
  <si>
    <t>KRCS FEDERATION ACCOUNT - BLOCKED</t>
  </si>
  <si>
    <t>SPANISH CALL ACCOUNT</t>
  </si>
  <si>
    <t>P. O BOx 18060</t>
  </si>
  <si>
    <t>FEDE CALL</t>
  </si>
  <si>
    <t>KRCS DANISH CALL ACCOUNT - BLOCKED</t>
  </si>
  <si>
    <t>ADMIN CALL</t>
  </si>
  <si>
    <t>KRCS AMCROSS CALL A/C - BLOCKED</t>
  </si>
  <si>
    <t>ICRC CO-OPERATION CALL A/C - BLOCKED</t>
  </si>
  <si>
    <t>FIRST AID - BLOCKED</t>
  </si>
  <si>
    <t>P O 1680</t>
  </si>
  <si>
    <t>KRCS NORCROSS CALL ACCOUNT - BLOCKED</t>
  </si>
  <si>
    <t>KRCS GERMAN CALL ACCOUNT - BLOCKED</t>
  </si>
  <si>
    <t>KRCS RELIEF - CALL ACCOUNT RELIEF - BLOCKED</t>
  </si>
  <si>
    <t>P.O. BOX 18060</t>
  </si>
  <si>
    <t>Enterprise Road Branch</t>
  </si>
  <si>
    <t>GLOBAL FUNDS</t>
  </si>
  <si>
    <t>PEPFAR</t>
  </si>
  <si>
    <t>CONSTRUCTION</t>
  </si>
  <si>
    <t>KRCS NORDIC CLIMATE CHANGE ACCT - BLOCKED</t>
  </si>
  <si>
    <t>KRCS TSUNAMI PROJECT - BLOCKED</t>
  </si>
  <si>
    <t>Changing to OD Collection Accnt</t>
  </si>
  <si>
    <t>KRCS COMM. DEV PROJECT MKS - BLOCKED</t>
  </si>
  <si>
    <t>KRCS IFRC RELIEF A/C - BLOCKED</t>
  </si>
  <si>
    <t>KRCS ECHO ACCOUNT - BLOCKED</t>
  </si>
  <si>
    <t>KRCS INTEGRATED - BLOCKED</t>
  </si>
  <si>
    <t>KRCS DROUGHT FIXED DEPOSIT A/C - - BLOCKED</t>
  </si>
  <si>
    <t>KRCS WATER PROV KITHYOKO - BLOCKED</t>
  </si>
  <si>
    <t>KRCS NETHERLANDS RED CROSS - BLOCKED</t>
  </si>
  <si>
    <t>SPANISH - CLOSED</t>
  </si>
  <si>
    <t>NETHERLANDS EURO - BLOCKED</t>
  </si>
  <si>
    <t>KRCS SPANISH DPR TANA RIVER - BLOCKED</t>
  </si>
  <si>
    <t>KRCS-SPANISH RC RELIEF ACCOUNT - BLOCKED</t>
  </si>
  <si>
    <t>Barclays Plaza Branch</t>
  </si>
  <si>
    <t>KRCS-SPANISH RC RELIEF EURO - BLOCKED</t>
  </si>
  <si>
    <t>Enterprise Rd Branch</t>
  </si>
  <si>
    <t>KRCS MACHAKOS DIST RURAL WP(BRC) - BLOCKED</t>
  </si>
  <si>
    <t>Capital Centre</t>
  </si>
  <si>
    <t>PO Box 40712</t>
  </si>
  <si>
    <t>KRCS FLEET MANAGEMENT ACCOUNT - BLOCKED</t>
  </si>
  <si>
    <t>UNFPA ACCOUNT - BLOCKED</t>
  </si>
  <si>
    <t>KRCS GF ROUND 4 ACCOUNT - BLOCKED</t>
  </si>
  <si>
    <t>P.O. Box 40712</t>
  </si>
  <si>
    <t>P.O Box 18060</t>
  </si>
  <si>
    <t>KRCS SANTE PLUS FINNISH ACCOUNT - BLOCKED</t>
  </si>
  <si>
    <t>KRCS TENDER ACCOUNT - BLOCKED</t>
  </si>
  <si>
    <t>P. O Box 40712</t>
  </si>
  <si>
    <t>KRCS WEMA ACCOUNT - BLOCKED</t>
  </si>
  <si>
    <t>KRCS FINISH KITUI WATSAN - BLOCKED</t>
  </si>
  <si>
    <t>KRCS JAPANESE IHOP ACCOUNT- BLOCKED</t>
  </si>
  <si>
    <t>Nairobi Forex Branch - Plaza</t>
  </si>
  <si>
    <t>KRCS JAPANESE DOLLAR ACCOUNTF- BLOCKED</t>
  </si>
  <si>
    <t>KRCS INTEGRATED RELIEF 2008(S. KOREAN) - BLOCKED</t>
  </si>
  <si>
    <t>KRCS RELIEF DOLLAR ACCOUNT- BLOCKED</t>
  </si>
  <si>
    <t>KRCS - UNHCR ACCOUNT - BLOCKED</t>
  </si>
  <si>
    <t>KRCS - CANADIAN RC - BLOCKED</t>
  </si>
  <si>
    <t>KRCS -PREPAREDNESS - BLOCKED</t>
  </si>
  <si>
    <t>KRCS SPANISH RC PEV ACCOUNT - BLOCKED</t>
  </si>
  <si>
    <t>KRCS DANISH DISASTER RISK - BLOCKED</t>
  </si>
  <si>
    <t>KCB Harambee</t>
  </si>
  <si>
    <t>P.O Box 30081</t>
  </si>
  <si>
    <t>RELIEF CURRENT ACCOUNT</t>
  </si>
  <si>
    <t>KRCS- GIP PHASE II(GERMAN RC CHANGED) - BLOCKED</t>
  </si>
  <si>
    <t>KRCS - EMOP ACCOUNT - BLOCKED</t>
  </si>
  <si>
    <t>KRCS GENERAL ASSEMBLY 2009 - BLOCKED</t>
  </si>
  <si>
    <t>KRCS BLOOD DONOR CHF - BLOCKED</t>
  </si>
  <si>
    <t>Nairobi Forex Branch</t>
  </si>
  <si>
    <t>KRCS NEPARC DOLLAR ACCOUNT - BLOCKED</t>
  </si>
  <si>
    <t>KRCS DISASTER TRAINING ACCOUNT - BLOCKED</t>
  </si>
  <si>
    <t>KRCS MACHAKOS CDP CO FINANCING - BLOCKED</t>
  </si>
  <si>
    <t>KRCS MACHAKOS CDP CO FIN II - BLOCKED</t>
  </si>
  <si>
    <t>KRCS MONITORING UNIT - BLOCKED</t>
  </si>
  <si>
    <t>KRCS UTU ACCOUNT - BLOCKED</t>
  </si>
  <si>
    <t>KRCS ITALIAN RC ACCOUNT - BLOCKED</t>
  </si>
  <si>
    <t>KRCS - SALARY ACCNT - BLOCKED</t>
  </si>
  <si>
    <t>KRCS GA DOLLAR A/C - BLOCKED</t>
  </si>
  <si>
    <t>KENYA RED CROSS SOCIETY - BLOCKED</t>
  </si>
  <si>
    <t>KRCS MALINDI FHHBC - BLOCKED</t>
  </si>
  <si>
    <t>KRCS - AMCROSS MEASLES SIA - BLOCKED</t>
  </si>
  <si>
    <t>M-PESA ACCOUNT</t>
  </si>
  <si>
    <t>SPANISH COUNTY ACCNT - BLOCKED</t>
  </si>
  <si>
    <t>KRCS SPANISH YATTA PROJECT A/C - BLOCKED</t>
  </si>
  <si>
    <t>KRCS ISIOLO ICBDP ACCOUNT - BLOCKED</t>
  </si>
  <si>
    <t>KRCS Welfare Account</t>
  </si>
  <si>
    <t>Equity Bank, Comminty Corporate Branch</t>
  </si>
  <si>
    <t>Box 75104</t>
  </si>
  <si>
    <t>KRCS IFRC ACCOUNT - BLOCKED</t>
  </si>
  <si>
    <t>KRCS IGA ACCOUNT</t>
  </si>
  <si>
    <t>KRCS ADMINISTRATION A/C - BLOCKED</t>
  </si>
  <si>
    <t>PETTY CASH ACCOUNT</t>
  </si>
  <si>
    <t>Barclays Plaza Corporate</t>
  </si>
  <si>
    <t>KRCS KULAN WATSAN PROJECT ACCT</t>
  </si>
  <si>
    <t>KRCS GRC MWEA MALARIA ACCOUNT</t>
  </si>
  <si>
    <t>KRCS SAFARICOM ACCOUNT</t>
  </si>
  <si>
    <t>KRCS IFRC HMM ACCOUNT</t>
  </si>
  <si>
    <t>KRCS JAPANESE EMBASSY</t>
  </si>
  <si>
    <t>KRCS WAREHOUSE MGNT ACCOUNT</t>
  </si>
  <si>
    <t>KRCS ISIOLO CLIMATE CHANGE PROJECT</t>
  </si>
  <si>
    <t>Co-operative Bank Co-op House Branch</t>
  </si>
  <si>
    <t>P.O Box</t>
  </si>
  <si>
    <t>KRCS RELIEF ACCOUNT (CO-OP BANK)</t>
  </si>
  <si>
    <t>KENYA RED CROSS SOCIETY - USD ACCOUNT</t>
  </si>
  <si>
    <t>KRCS ISIOLO EU WATSAN PROJECT</t>
  </si>
  <si>
    <t>KRCS MOBILE CASH COLLECTION ACCT</t>
  </si>
  <si>
    <t>KRCS INTEGRATED RELIEF ACCT</t>
  </si>
  <si>
    <t>KRCS KENYANS FOR KENYA ACCOUNT (BBK)</t>
  </si>
  <si>
    <t>Moi Avenue Branch</t>
  </si>
  <si>
    <t>KRCS KENYANS FOR KENYA ACCOUNT (KCB)</t>
  </si>
  <si>
    <t>KRCS DROUGHT CORPORATE DONATIONS A/C</t>
  </si>
  <si>
    <t>KRCS DROUGHT INDIVUDUAL DONATIONS A/C</t>
  </si>
  <si>
    <t>Barclays Plaza</t>
  </si>
  <si>
    <t>KENYA RED CROSS ACCT IFRC DRGHT</t>
  </si>
  <si>
    <t>KRCS DANISH ACCOUNT</t>
  </si>
  <si>
    <t>REDEVELOPMET</t>
  </si>
  <si>
    <t>KRCS SWISS RC CHF ACCOUNT</t>
  </si>
  <si>
    <t>KRCS SWISS RC KES ACCOUNT</t>
  </si>
  <si>
    <t>KRCS SPANISH MASINGA ACCT</t>
  </si>
  <si>
    <t>KRCS SPANISH AECID 10-C01-113</t>
  </si>
  <si>
    <t>KRCS RELIEF ACCOUNT - NBK</t>
  </si>
  <si>
    <t>KRCS ECT ACCOUNT - UNICEF</t>
  </si>
  <si>
    <t>KRCS AUSTRIAN RC ACCOUNT</t>
  </si>
  <si>
    <t>Diamond Trust Bank, Capital Centre Branch</t>
  </si>
  <si>
    <t>KRCS GF ROUND 10 - PR KES</t>
  </si>
  <si>
    <t>KRCS PNS SUPPORT (DTB)</t>
  </si>
  <si>
    <t>KRCS ADMINISTRATION CHF ACCOUNT</t>
  </si>
  <si>
    <t>KRCS ADMINISTRATION EURO ACCOUNT</t>
  </si>
  <si>
    <t>KRCS DANISH IDRR A/C</t>
  </si>
  <si>
    <t>Enterprise Rd</t>
  </si>
  <si>
    <t>EMERGENCY FLOAT ACCNT</t>
  </si>
  <si>
    <t>Barclays Plaza Corporate service</t>
  </si>
  <si>
    <t>KRCS WATSAN OFDA ACCOUNT(ICHA)</t>
  </si>
  <si>
    <t>KRCS MAGARINI - FINNISH</t>
  </si>
  <si>
    <t>Riverside Drive</t>
  </si>
  <si>
    <t>KRCS ADMIN A/C - CHASE BANK($)</t>
  </si>
  <si>
    <t>Plaza</t>
  </si>
  <si>
    <t>KRCS ADMIN A/C - CHASE BANK (KES)</t>
  </si>
  <si>
    <t>Diamond Trust Bank, Capital Centre</t>
  </si>
  <si>
    <t>KRCS ADMIN CALL A/C (DTB)</t>
  </si>
  <si>
    <t>KRCS RETENSION A/C - DTB</t>
  </si>
  <si>
    <t>KRCS DROUGHT CORPORATE DONATION - DTB</t>
  </si>
  <si>
    <t>KRCS WATSAN  ACCOUNT - DTB</t>
  </si>
  <si>
    <t>Gateway</t>
  </si>
  <si>
    <t>PO Box 27618-00506</t>
  </si>
  <si>
    <t>KRCS - ADMINISTRATION</t>
  </si>
  <si>
    <t>PO BOX 27618-00506</t>
  </si>
  <si>
    <t>Nairobi Kenya</t>
  </si>
  <si>
    <t>KRCS - ADMINISTRATION CALL</t>
  </si>
  <si>
    <t xml:space="preserve">Nairobi Kenya </t>
  </si>
  <si>
    <t>KRCS - PNS SUPPORT</t>
  </si>
  <si>
    <t>KRCS - FLEET MGT</t>
  </si>
  <si>
    <t>KRCS - TENDER</t>
  </si>
  <si>
    <t>KRCS - WAREHOUSE</t>
  </si>
  <si>
    <t>KRCS - STAFF WELFARE</t>
  </si>
  <si>
    <t>KRCS - RETENTION</t>
  </si>
  <si>
    <t>KRCS - RELIEF</t>
  </si>
  <si>
    <t>KRCS - CORPORATES</t>
  </si>
  <si>
    <t>KRCS - FINNISH MAGARINI</t>
  </si>
  <si>
    <t>KRCS PAYROLL ACCOUNT</t>
  </si>
  <si>
    <t>Chase Bank, Riverside Branch</t>
  </si>
  <si>
    <t>KRCS WESTGATE SUPPORT A/C</t>
  </si>
  <si>
    <t>KRCS COUNTY MANAGEMENT</t>
  </si>
  <si>
    <t>KRCS IFRC GENERAL</t>
  </si>
  <si>
    <t>KRCS NORCROSS EMERGENCIES</t>
  </si>
  <si>
    <t>KRCS TOVUTI</t>
  </si>
  <si>
    <t>KRCS YOUTH ECOSEC</t>
  </si>
  <si>
    <t>KRCS TRACING AC</t>
  </si>
  <si>
    <t>KRSC KINANGO IFSL A/C</t>
  </si>
  <si>
    <t>KRCS DISSEMINATION AC</t>
  </si>
  <si>
    <t>KRCS COUNTY RMNCAH MARASABIT &amp; ISIOLO</t>
  </si>
  <si>
    <t>KRCS - MPESA - 10000</t>
  </si>
  <si>
    <t>KRCS DISASTER KITTY</t>
  </si>
  <si>
    <t>KRCS GANZE &amp; T/RIVER WASH</t>
  </si>
  <si>
    <t>KRCS CAPACITY BUILDING</t>
  </si>
  <si>
    <t>KRCS HUNGER RESILIENCE GARISSA</t>
  </si>
  <si>
    <t>KRCS DM OPS ADMIN</t>
  </si>
  <si>
    <t>Sameer B. Park</t>
  </si>
  <si>
    <t>NBK</t>
  </si>
  <si>
    <t>KRCS CONNECTIK SOFTWARE PROJECT</t>
  </si>
  <si>
    <t>KRCS EU YOUTH LIVELIHOOD</t>
  </si>
  <si>
    <t>KRCS TAITA TAVETA WASH</t>
  </si>
  <si>
    <t>KRCS HARM REDUCTION</t>
  </si>
  <si>
    <t>KRCS - YOUTH LEADERSHIP</t>
  </si>
  <si>
    <t>KRCS ADOLESCENT &amp; YOUTH REPRODUCTIVE</t>
  </si>
  <si>
    <t>KRCS URBAN RESILIENCE</t>
  </si>
  <si>
    <t>KRCS KENYA DROUGHT</t>
  </si>
  <si>
    <t>Sameer B.Park</t>
  </si>
  <si>
    <t>KRCS PLASTIC WASTE MGT</t>
  </si>
  <si>
    <t>KRCS FAO PARTNERSHIP</t>
  </si>
  <si>
    <t>KRCS SOFTWARE / APPLICATION</t>
  </si>
  <si>
    <t>KRCS SMART AGRICULTURE</t>
  </si>
  <si>
    <t>KRCS AUSTRIA CSOS POLICY DIALOGUE II</t>
  </si>
  <si>
    <t>KRCS SECURITY  ACCOUNT</t>
  </si>
  <si>
    <t>P.o box 27618- 00506</t>
  </si>
  <si>
    <t>KRCS MANDERA FP ADVOCACY</t>
  </si>
  <si>
    <t>P.O Box 27618 -00506</t>
  </si>
  <si>
    <t>KRCS JIACTIVATE YOUTH PROJECT</t>
  </si>
  <si>
    <t>P.o box</t>
  </si>
  <si>
    <t>27618- 00506</t>
  </si>
  <si>
    <t>KRCS COAST REGION SUPPLY CHAIN</t>
  </si>
  <si>
    <t>P.o box 27618 -00506</t>
  </si>
  <si>
    <t>KRCS N/EASTERN REGION SUPPLY CHAIN</t>
  </si>
  <si>
    <t>KRCS U/EASTERN REGION SUPPLY CHAIN</t>
  </si>
  <si>
    <t>Gateway Branch</t>
  </si>
  <si>
    <t>KRCS L/EASTERN REGION SUPPLY CHAIN</t>
  </si>
  <si>
    <t>KRCS S/RIFT REGION SUPPLY CHAIN</t>
  </si>
  <si>
    <t>KRCS N/RIFT REGION SUPPLY CHAIN</t>
  </si>
  <si>
    <t>KRCS WEST KENYA REGION SUPPLY CHAIN</t>
  </si>
  <si>
    <t>KRCS GCERF PROJECT</t>
  </si>
  <si>
    <t>KRCS IFO II WASH FINNISH SUPPORT</t>
  </si>
  <si>
    <t>KRCS YOUTH ACTIVITIES</t>
  </si>
  <si>
    <t>Sameer Park</t>
  </si>
  <si>
    <t>KRCS GAVI HSS PROJ</t>
  </si>
  <si>
    <t>KRCS IKEA FOUNDATION</t>
  </si>
  <si>
    <t>KRCS FLOODS  LOCAL SUPPORT</t>
  </si>
  <si>
    <t>KRCS CHOLERA/MNCH NORCROSS</t>
  </si>
  <si>
    <t>KRCS AVANTI PROJECT</t>
  </si>
  <si>
    <t>KRCS LAMU REHAB ADMIN A/C</t>
  </si>
  <si>
    <t>KRCS COMMUNITY EPIDEPIC IFRC</t>
  </si>
  <si>
    <t>KRCS MENSTRUAL HEALTH HEALTH MGT</t>
  </si>
  <si>
    <t>KRCS LENKOBEI PROJECT</t>
  </si>
  <si>
    <t>P.O box 27618- 00506</t>
  </si>
  <si>
    <t>KRCS NORWEGIAN YOUTH EXCHANGE PROG</t>
  </si>
  <si>
    <t>KRCS-FISHER FOLK PHASE 2</t>
  </si>
  <si>
    <t>KRCS CIFF FAYA PROGRAM</t>
  </si>
  <si>
    <t>KRCS NORCROSS REFUGEE OPS</t>
  </si>
  <si>
    <t>KRCS SRH TUDOR PROJECT</t>
  </si>
  <si>
    <t>KRCS -KUWAIT RC FLOODS</t>
  </si>
  <si>
    <t>KRCS RANGWE CDF PROJECT</t>
  </si>
  <si>
    <t>KRCS BRITISH EWEA PROJECT</t>
  </si>
  <si>
    <t>KRCS DANISH EWEA PROJECT</t>
  </si>
  <si>
    <t>KRCS DROUGHT APPEAL 2019-IFRC</t>
  </si>
  <si>
    <t>KRCS EU AID</t>
  </si>
  <si>
    <t>KRCS MERU NCD- DANNISH</t>
  </si>
  <si>
    <t>KRCS QATAR PROJECT ACCOUNT</t>
  </si>
  <si>
    <t>KRCS PHILLIPS FOUNDATION PROJECT</t>
  </si>
  <si>
    <t>KRCS WWF-TANA RIVER PROJECT</t>
  </si>
  <si>
    <t>KRCS - DOLLAR</t>
  </si>
  <si>
    <t>KRCS DADAAB FARM PROJECT</t>
  </si>
  <si>
    <t>KRCS - TRAINING</t>
  </si>
  <si>
    <t>BOMA PANAFRICAN LIMITED</t>
  </si>
  <si>
    <t>KRCS OFDA DRR SAMBURU / BARINGO</t>
  </si>
  <si>
    <t>KRCS VOLUNTEER RETENTION-TANA RIVER</t>
  </si>
  <si>
    <t>KRCS DANISH FLOODS CTP 2019</t>
  </si>
  <si>
    <t>P.o box 27618-00506</t>
  </si>
  <si>
    <t>KRCS NAKURUTO WASH PROJECT</t>
  </si>
  <si>
    <t>KRCS VOLUNTEER INSURANCE FUND</t>
  </si>
  <si>
    <t>KRCS IFRC DESERT LOCUSTS RESPONSE</t>
  </si>
  <si>
    <t>KRCS TURKWEL DAM PROJECT</t>
  </si>
  <si>
    <t>KRCS DRC TURKWEL DAM SUPPORT.</t>
  </si>
  <si>
    <t>KRCS OSIEA FOUNDATION</t>
  </si>
  <si>
    <t>KRCS SKYBIRD PROGRAMME</t>
  </si>
  <si>
    <t>KRCS USAID DRR PHASE 2</t>
  </si>
  <si>
    <t>KCB Gateway Branch</t>
  </si>
  <si>
    <t>KRCS DRC FLOODS PROJECT 2021</t>
  </si>
  <si>
    <t>KRCS DIGITAL YOUTH VOLUNTEERISM PROJECT</t>
  </si>
  <si>
    <t xml:space="preserve">      </t>
  </si>
  <si>
    <t>KCB Gateway Mall</t>
  </si>
  <si>
    <t>KRCS-IFRC DROUGHT DREF 2021</t>
  </si>
  <si>
    <t>KRCS IFSL BRC PROJECT</t>
  </si>
  <si>
    <t>KRCS DROUGHT RESPONSE 2021- BRC</t>
  </si>
  <si>
    <t>Gateway mall</t>
  </si>
  <si>
    <t>KRCS PRM USAID PROJECT</t>
  </si>
  <si>
    <t>KRCS COMMUNITY EPIDEMIC IFRC</t>
  </si>
  <si>
    <t>KRCS COVID-19 VACCINATION- ECHO HIP</t>
  </si>
  <si>
    <t>P.O Box 27618-00506</t>
  </si>
  <si>
    <t>KRCS LIVESTOCK OFFTAKE ACCOUNT-GOK</t>
  </si>
  <si>
    <t>KRCS DROUGHT RESPONSE- DRC</t>
  </si>
  <si>
    <t>P.o box 27618</t>
  </si>
  <si>
    <t>KRCS IKEA FOUNDATION ACOOUNT</t>
  </si>
  <si>
    <t>P.O BOX 27618- 00506</t>
  </si>
  <si>
    <t>KRCS -GBV AWARENESS MFA</t>
  </si>
  <si>
    <t xml:space="preserve">P.o box 27618- 005066 </t>
  </si>
  <si>
    <t>KRCS -CBM PROJECTS</t>
  </si>
  <si>
    <t>KRCS-NCD IN CRISIS- DRC</t>
  </si>
  <si>
    <t>ECHO HIP Project</t>
  </si>
  <si>
    <t>KRCS - EURO</t>
  </si>
  <si>
    <t>P.o box27618- 00506</t>
  </si>
  <si>
    <t>KRCS BRC BOMET COVAX PROJECT</t>
  </si>
  <si>
    <t>Yellow Fever Project</t>
  </si>
  <si>
    <t>KRCS IFRC VECTOR BORNE PROJECT</t>
  </si>
  <si>
    <t>P.o Box 27618-00506</t>
  </si>
  <si>
    <t>KRCS IFRC COCACOLA COVAX RESPONSE</t>
  </si>
  <si>
    <t>KRCS-2022 ELECTION PREPAREDNESS</t>
  </si>
  <si>
    <t>KRCS-DROUGHT PROJECT-ICRC</t>
  </si>
  <si>
    <t>KRCS-KENYA DROUGHT AND HUNGER</t>
  </si>
  <si>
    <t>KRCS AFRICA CDC PROJECT</t>
  </si>
  <si>
    <t>KRCS-BRC DROUGHT RESPONSE 2022</t>
  </si>
  <si>
    <t>KRCS-ELECTION PREPAREDNESS DRC 2022</t>
  </si>
  <si>
    <t>KRCS-PAN AFRICAN CONFERENCE</t>
  </si>
  <si>
    <t>KRCS BOMET IFSL</t>
  </si>
  <si>
    <t>P.O. Box 48400 - 00100</t>
  </si>
  <si>
    <t>KRCS EBOLA DISEASE PREPAREDNESS-DRC</t>
  </si>
  <si>
    <t>P. O Box 40712- 00100</t>
  </si>
  <si>
    <t>KRCS YOUTH RESOURCE CENTRE KLB</t>
  </si>
  <si>
    <t>P.o box 48400-00100</t>
  </si>
  <si>
    <t>KRCS PNS OPERATION</t>
  </si>
  <si>
    <t>KRCS -WDF PROJECT-DRC</t>
  </si>
  <si>
    <t>P.O. Box 48400 - 00100,</t>
  </si>
  <si>
    <t>P.o box KBC</t>
  </si>
  <si>
    <t>IFRC NSIA PROJECT</t>
  </si>
  <si>
    <t>KRCS YOUTH CLIMATE ACTION</t>
  </si>
  <si>
    <t>IFRC EAP PROJECT</t>
  </si>
  <si>
    <t>KRCS HARM REDUCTION LAMU</t>
  </si>
  <si>
    <t>KRCS YELL PROJECT</t>
  </si>
  <si>
    <t>P.o Box 48400-00100</t>
  </si>
  <si>
    <t>KRCS-UNICEF HEALTH</t>
  </si>
  <si>
    <t>KRCS BRC CEA PROJECT</t>
  </si>
  <si>
    <t>KRCS 2023 FLOODS RESPONSE-IFRC</t>
  </si>
  <si>
    <t>KRCS NATURE BASED SOLUTIONS - WWF</t>
  </si>
  <si>
    <t>KRCS WSR-ERU PROJECT</t>
  </si>
  <si>
    <t>KCB Towers, Kenya Road-Upper Hill</t>
  </si>
  <si>
    <t>KRCS SURA-K PROJECT</t>
  </si>
  <si>
    <t>KCB Towers,Kenya Road-Upper Hil</t>
  </si>
  <si>
    <t>P.O BoX 48400-00100</t>
  </si>
  <si>
    <t>KRCS BARINGO CIVIL UNREST-IFRC</t>
  </si>
  <si>
    <t>KCB Towers, Kenya Road – Upper Hill</t>
  </si>
  <si>
    <t>KCB Towers-Kenya Road -Upper Hill</t>
  </si>
  <si>
    <t>P.O Box 48400-00100</t>
  </si>
  <si>
    <t>KRCS-AFD PROJECTS</t>
  </si>
  <si>
    <t>P.O BoX 48400-00100,Nairobi Kenya</t>
  </si>
  <si>
    <t>KRCS IOM PROJECTS</t>
  </si>
  <si>
    <t>P.O Box 484000-00100</t>
  </si>
  <si>
    <t>KRCS DRC CISU MOMBASA</t>
  </si>
  <si>
    <t>KCB Towers,Kenya Road-Upper Hill</t>
  </si>
  <si>
    <t>KRCS BRC EMERGENCIES</t>
  </si>
  <si>
    <t>KRCS SRH-GBV FINNISH RC</t>
  </si>
  <si>
    <t>KCB Towers-Kenya Road-Upper Hill</t>
  </si>
  <si>
    <t>KRCS KOREAN EMBASSY FLOODS SUPPORT</t>
  </si>
  <si>
    <t>KRCS-BMG FOUNDATION PROJECT</t>
  </si>
  <si>
    <t>NBk</t>
  </si>
  <si>
    <t>KRCS - IFRC OPS</t>
  </si>
  <si>
    <t>KRCS-IFRC CIVIL UNREST PROJECT</t>
  </si>
  <si>
    <t>TZU-CHI FOUNDATION FLOODS SUPPORT</t>
  </si>
  <si>
    <t>KRCS-GERMAN RC FLOODS SUPPORT</t>
  </si>
  <si>
    <t>KRCS M&amp;E</t>
  </si>
  <si>
    <t>KRCS-MOH PROJECT</t>
  </si>
  <si>
    <t>P.O. Box 48400 - 00100,Nairobi, Kenya.</t>
  </si>
  <si>
    <t>KCB Towers, Kenya , Road-Upper Hill</t>
  </si>
  <si>
    <t>KRCS- UNLIMIT HEALTH ACCOUNT</t>
  </si>
  <si>
    <t>Nairobi ,Kenya</t>
  </si>
  <si>
    <t>KRCS-CLIMATE AND HEALTH RESILIENCE PROJECT</t>
  </si>
  <si>
    <t>Nairobi, Kenya</t>
  </si>
  <si>
    <t>KRCS EURO ACCOUNT</t>
  </si>
  <si>
    <t>KRCS - IFRC HSS(DANISH)</t>
  </si>
  <si>
    <t>KRCS STRENGTHENING DIGITAL FOUNDATIONS</t>
  </si>
  <si>
    <t>KRCS - JAPANESE IHOP</t>
  </si>
  <si>
    <t>KRCS - NORCROSS A/C</t>
  </si>
  <si>
    <t>KRCS - AMCROSS</t>
  </si>
  <si>
    <t>KRCS - CANADIAN RC - DROUGHT RECOVERY</t>
  </si>
  <si>
    <t>KRCS - DANISH RC IDRR</t>
  </si>
  <si>
    <t>KRCS - DANISH RC DHIP</t>
  </si>
  <si>
    <t>KRCS - FINNISH MNCH</t>
  </si>
  <si>
    <t>KRCS - SOCIAL SERVICES (C.HOPE)</t>
  </si>
  <si>
    <t>SAMEER PARK</t>
  </si>
  <si>
    <t>KRCS - OTHER A.D</t>
  </si>
  <si>
    <t>KRCS- GF ROUND 10 MALARIA</t>
  </si>
  <si>
    <t>NATIONAL BANK</t>
  </si>
  <si>
    <t>NATIONAL</t>
  </si>
  <si>
    <t>KRCS MONSANTO ( ACCESS P/SHIP) HSS</t>
  </si>
  <si>
    <t>KRCS IFRC DM ACCNT</t>
  </si>
  <si>
    <t>SAMEEER PARK</t>
  </si>
  <si>
    <t>KRCS MALINDI TWINNING</t>
  </si>
  <si>
    <t>ECO BANK</t>
  </si>
  <si>
    <t>KRCS BRITISH POPULATION MOVEMENT</t>
  </si>
  <si>
    <t>KRCS - KWALE KINANGO</t>
  </si>
  <si>
    <t>KRCS - UN WOMEN</t>
  </si>
  <si>
    <t>KRCS WATSAN HYGIENE PROJECT</t>
  </si>
  <si>
    <t>KRCS IFRC EMERGENCY</t>
  </si>
  <si>
    <t>Upper Hill</t>
  </si>
  <si>
    <t>Nairobi</t>
  </si>
  <si>
    <t>KRCS M-PESA ACCOUNT</t>
  </si>
  <si>
    <t>KRCS DM STRENTHENING</t>
  </si>
  <si>
    <t>Sameer PArk</t>
  </si>
  <si>
    <t>KRCS SIAYA INTERGRATED FSL</t>
  </si>
  <si>
    <t>KRCS DERTU INTERGRATED</t>
  </si>
  <si>
    <t>KRCS IDRR GSA</t>
  </si>
  <si>
    <t>KRCS INTERGRATED WATSAN KAJIADO</t>
  </si>
  <si>
    <t>KRCS RHAMU INTERGRATED HEALTH</t>
  </si>
  <si>
    <t>KRCS KAREN LANGATA TWINNING</t>
  </si>
  <si>
    <t>KRCS NYERI TWINNING</t>
  </si>
  <si>
    <t>KRCS BUNGOMA TWINNING(HD INTERIM)</t>
  </si>
  <si>
    <t>KRCS DANICH NCD</t>
  </si>
  <si>
    <t>KRCS NETHERLANDS EURO</t>
  </si>
  <si>
    <t>Sameer Park Branch</t>
  </si>
  <si>
    <t>Sammer P. Branch</t>
  </si>
  <si>
    <t>KRCS RESILIENCE RESEARCH</t>
  </si>
  <si>
    <t>Sammeer P. Branch</t>
  </si>
  <si>
    <t>KRCS WASH EMERGENCY</t>
  </si>
  <si>
    <t>Sameer P. Branch</t>
  </si>
  <si>
    <t>KRCS ISIOLO  NCF  PHASE II</t>
  </si>
  <si>
    <t>KRCS ISIOLO WASH PHASE II</t>
  </si>
  <si>
    <t>National Branch</t>
  </si>
  <si>
    <t>KRCS COUNTY CAPACITY BUILDING(CLOSED PRJCT)</t>
  </si>
  <si>
    <t>KRCS ICHA ADMIN</t>
  </si>
  <si>
    <t>Sameer Park Bank</t>
  </si>
  <si>
    <t>Sammer Branch</t>
  </si>
  <si>
    <t>Sameer Branch</t>
  </si>
  <si>
    <t>KRCS DADAAB CATERING</t>
  </si>
  <si>
    <t>KRCS EU KISUMU PROJECT</t>
  </si>
  <si>
    <t>KRCS NLRC PROJECT</t>
  </si>
  <si>
    <t>KRCS GLOBAL COMM FORUM ACCOUNT</t>
  </si>
  <si>
    <t>KRCS TUDOR SLUMS MNCH PROJECT</t>
  </si>
  <si>
    <t>National Bank Of Kenya</t>
  </si>
  <si>
    <t>KRCS TRACING SERVICE ACCOUNT</t>
  </si>
  <si>
    <t>Foreign Assignments</t>
  </si>
  <si>
    <t>KRCS FIELD CORDINATION</t>
  </si>
  <si>
    <t>Sammeer Branch</t>
  </si>
  <si>
    <t>KRCS GARISSA ATTACK</t>
  </si>
  <si>
    <t>KRCS IFRC GARISSA ATTACK</t>
  </si>
  <si>
    <t>KRCS PROTHESIS A/C</t>
  </si>
  <si>
    <t>KRCS NAP ADVOCACY PROJECT</t>
  </si>
  <si>
    <t>KRCS - HUMANITARIAN DIPLOMACY</t>
  </si>
  <si>
    <t>SameeP. r Branch</t>
  </si>
  <si>
    <t>KRCS NYERI INTERGRATED DRR</t>
  </si>
  <si>
    <t>South C Red Cross Branch</t>
  </si>
  <si>
    <t>KRCS DANISH CTP</t>
  </si>
  <si>
    <t>National Banks</t>
  </si>
  <si>
    <t>Red Cross Branch</t>
  </si>
  <si>
    <t>KRCS - MWINGI INTEGRATED DRR PROJECT</t>
  </si>
  <si>
    <t>KRCS SIAYA IFSL PHASE 2</t>
  </si>
  <si>
    <t>South C - Red Cross Branch</t>
  </si>
  <si>
    <t>KRCS - FIRE SENSOR PROJECT</t>
  </si>
  <si>
    <t>South C - Red Cross</t>
  </si>
  <si>
    <t>KRCS- GPB WASH HYGIENE PROJECT</t>
  </si>
  <si>
    <t>KRCS OPERATIONS YOUTH</t>
  </si>
  <si>
    <t>KRCS ADMIN INVEST</t>
  </si>
  <si>
    <t>KRCS GARISSA IFSL PHASE II</t>
  </si>
  <si>
    <t>KRCS URR CONCERN-CLOSED</t>
  </si>
  <si>
    <t>KRCS GBV PROGRAMME</t>
  </si>
  <si>
    <t>KRCS AUSTRIA CSOS POLICY DIALOGUE</t>
  </si>
  <si>
    <t>KRCS CHOLERA DREF/APPEAL</t>
  </si>
  <si>
    <t>South C Red Cross</t>
  </si>
  <si>
    <t>South - C</t>
  </si>
  <si>
    <t>KRCS PRRO - ADMIN</t>
  </si>
  <si>
    <t>KRCS CHOLERA BRC - EL NINO DREF (IFRC)</t>
  </si>
  <si>
    <t>KRCS CHOLERA APPEAL AMCROSS</t>
  </si>
  <si>
    <t>KRCS EL NINO APPEAL BRC</t>
  </si>
  <si>
    <t>KRCS - WATER FOR LIVESTOCK AC</t>
  </si>
  <si>
    <t>KRCS GBP DM STRENGTHENING</t>
  </si>
  <si>
    <t>KRCS KINANGO IFSL</t>
  </si>
  <si>
    <t>South C</t>
  </si>
  <si>
    <t>KRCS TURKANA NORTH IFSL</t>
  </si>
  <si>
    <t>Nationa Bank</t>
  </si>
  <si>
    <t>KRCS - WASH IN KENYA - TAITA</t>
  </si>
  <si>
    <t>South C- Red Cross branch</t>
  </si>
  <si>
    <t>KRCS - WASH IN KENYA - KILIFI</t>
  </si>
  <si>
    <t>KRCS - WASH IN KENYA - BOMET</t>
  </si>
  <si>
    <t>South c - Red Cross Branch</t>
  </si>
  <si>
    <t>KRCS - WASH IN KENYA - HQ</t>
  </si>
  <si>
    <t>South C -Red Cross Branch</t>
  </si>
  <si>
    <t>KRCS -GF MALARIA NFM</t>
  </si>
  <si>
    <t>NAtional Bank</t>
  </si>
  <si>
    <t>KRCS YOUTH INITIATIVE N/EASTERN</t>
  </si>
  <si>
    <t>KRCS HUMANITARIAN DIPLOMACY</t>
  </si>
  <si>
    <t>KRCS SEXUAL VIOLENCE</t>
  </si>
  <si>
    <t>KRCS APHIA PLUS - WEST KENYA</t>
  </si>
  <si>
    <t>KRCS TOTAL LIFE PROJECT</t>
  </si>
  <si>
    <t>South C - Red Crosss Branch</t>
  </si>
  <si>
    <t>KRCS CHOLERA DADAAB RESPONSE</t>
  </si>
  <si>
    <t>KRCS MATERNAL AND CHILD - IMC</t>
  </si>
  <si>
    <t>South C Red Crosss Branch</t>
  </si>
  <si>
    <t>KRCS AMCROSS MEASLES RUBELLA</t>
  </si>
  <si>
    <t>KRCS WALDA ADAPTATION</t>
  </si>
  <si>
    <t>KRCS EMPRESS SHOKEN</t>
  </si>
  <si>
    <t>KRCS OFDA ELNINO</t>
  </si>
  <si>
    <t>KRCS MEASLES RUBELLA</t>
  </si>
  <si>
    <t>RED CROSS BRANCH</t>
  </si>
  <si>
    <t>RedCross Branch</t>
  </si>
  <si>
    <t>KRCS DISABILITY MAINSTREAMING &amp;  INCLUSION</t>
  </si>
  <si>
    <t>KRCS MOBILE CLINIC</t>
  </si>
  <si>
    <t>KRCS MATERNAL &amp; CHILD - WW</t>
  </si>
  <si>
    <t>KRCS MATERNAL INFANT &amp; YOUNG CHILDRE</t>
  </si>
  <si>
    <t>KRCS CTP GANZE</t>
  </si>
  <si>
    <t>South C - Red Cross Society</t>
  </si>
  <si>
    <t xml:space="preserve">South C - Red Cross </t>
  </si>
  <si>
    <t>NIC, NIC House</t>
  </si>
  <si>
    <t>Masaba Branch</t>
  </si>
  <si>
    <t>KENYA RED CROSS SOCIETY</t>
  </si>
  <si>
    <t>Red Cross</t>
  </si>
  <si>
    <t>KRCS KALOBEYEI LIVELIHOOD</t>
  </si>
  <si>
    <t>KRCS DROUGHT APPEAL</t>
  </si>
  <si>
    <t>KRCS DANISH CASH TRANSFER</t>
  </si>
  <si>
    <t>KRCS APELL PROJECT</t>
  </si>
  <si>
    <t>KRCS LAMU DRUGS REHABILITATION CENTRE</t>
  </si>
  <si>
    <t>KRCS EED PROJECT ACCOUNT</t>
  </si>
  <si>
    <t>south C - Red Cross Branch</t>
  </si>
  <si>
    <t>KRCS KAMUTHE INTEGRATED PROJECT</t>
  </si>
  <si>
    <t>South C - Red cross Branch</t>
  </si>
  <si>
    <t>KRCS NORVATIS ACESS PROGRAMME</t>
  </si>
  <si>
    <t>KRCS ENVIROMENTAL EMERGENCY PREP</t>
  </si>
  <si>
    <t>NCBA BANK</t>
  </si>
  <si>
    <t>NIC House Branch A/C 102-1004307492</t>
  </si>
  <si>
    <t>KRCS GF MALARIA</t>
  </si>
  <si>
    <t>Mombasa Road Branch</t>
  </si>
  <si>
    <t>KRCS DROUGHT</t>
  </si>
  <si>
    <t>NIC House Branch</t>
  </si>
  <si>
    <t>KRCS DROUGHT ACCOUNT</t>
  </si>
  <si>
    <t>Capitia Centre Branch</t>
  </si>
  <si>
    <t>KRCS DROUGHT AC</t>
  </si>
  <si>
    <t>Parliament Road Corporate</t>
  </si>
  <si>
    <t>Chirimo Branch</t>
  </si>
  <si>
    <t>Redcross</t>
  </si>
  <si>
    <t>KRCS DROUGHT C.O.G</t>
  </si>
  <si>
    <t>KRCS DADAAB PAY'TS</t>
  </si>
  <si>
    <t>West End, 4th Floor, Waiyaki Way</t>
  </si>
  <si>
    <t>Parliament Road - Corp</t>
  </si>
  <si>
    <t>KENYA RED CROSS SOCIETY - TURKANA EAST</t>
  </si>
  <si>
    <t>Redcross Road</t>
  </si>
  <si>
    <t>KRCS WASH DROUGHT A/C</t>
  </si>
  <si>
    <t>KRCS HSS DROUGHT APPEAL</t>
  </si>
  <si>
    <t>RedCross</t>
  </si>
  <si>
    <t>KRCS ECHO MARSABIT CTP</t>
  </si>
  <si>
    <t>KRCS FDFA PARTNERSHIP</t>
  </si>
  <si>
    <t>KRCS ROAD MAP TO RESILIANCE</t>
  </si>
  <si>
    <t>KRCS ELECTION PREPAREDNESS HSS</t>
  </si>
  <si>
    <t>KRCS LNUA MKULIMA AC</t>
  </si>
  <si>
    <t>KRCS OPERATIONAL AC</t>
  </si>
  <si>
    <t>KRCS MARBURG DREF</t>
  </si>
  <si>
    <t>KRCS OXFAM CHOLERA RESPONSE</t>
  </si>
  <si>
    <t>KRCS KENYANS FOR SOMALIA</t>
  </si>
  <si>
    <t>KRCS BARINGO DISABILITY MAINSTREAMING</t>
  </si>
  <si>
    <t>KRCS HEALTH IN EMERGENCIES KALOBEYEI</t>
  </si>
  <si>
    <t>P.o box 38645- 00100 Nairobi</t>
  </si>
  <si>
    <t>KRCS ENDING CHRONIC HUNGER PROJECT</t>
  </si>
  <si>
    <t>First Community Bank</t>
  </si>
  <si>
    <t>KRCS IFRC DROUGHT</t>
  </si>
  <si>
    <t>NIC Bank A/C 1004555003</t>
  </si>
  <si>
    <t>KRCS INDIVIDUAL GIVING</t>
  </si>
  <si>
    <t>KRCS DROUGHT RESPONSE - ADB</t>
  </si>
  <si>
    <t>KRCS MOYALE REFUGEES OPS</t>
  </si>
  <si>
    <t>P.O BOX 38645 -00100</t>
  </si>
  <si>
    <t>KRCS 2018 FLOODS APPEAL</t>
  </si>
  <si>
    <t>KRCS BLOCK CHAIN CTP PILOT</t>
  </si>
  <si>
    <t>KRCS MOYALE UNHCR ACCOUNT</t>
  </si>
  <si>
    <t>KRCS FLOODS CHINESE SUPPORT</t>
  </si>
  <si>
    <t>KRCS FLOODS - KOREAN EMBASSY</t>
  </si>
  <si>
    <t>KRCS RANGWE WASH PROJECT</t>
  </si>
  <si>
    <t>KRCS LAMU REHAB SALARY A/C</t>
  </si>
  <si>
    <t>KRCS UNICEF FLEX A/C</t>
  </si>
  <si>
    <t>SWITCH TV</t>
  </si>
  <si>
    <t>KRCS KING SALMAN FOUNDATION.</t>
  </si>
  <si>
    <t>KRCS APP COLLECTION</t>
  </si>
  <si>
    <t>PO BOX 38645</t>
  </si>
  <si>
    <t>P.o box 38645- 00100</t>
  </si>
  <si>
    <t>P.O BOX 38645- 00100</t>
  </si>
  <si>
    <t>P.o box 38645-00100</t>
  </si>
  <si>
    <t>IFRC DROUGHT APPEAL 2019</t>
  </si>
  <si>
    <t>KRCS DADAAB WASTE</t>
  </si>
  <si>
    <t>National Bank Mombasa</t>
  </si>
  <si>
    <t>Portway Branch - Mombasa</t>
  </si>
  <si>
    <t>GEC - I CHOOSE LIFE</t>
  </si>
  <si>
    <t>Barclays Bank</t>
  </si>
  <si>
    <t xml:space="preserve"> Garissa Branch</t>
  </si>
  <si>
    <t>KRCS - DADAAB IFO II OPERATION</t>
  </si>
  <si>
    <t>DADAAB PETTY CASH FLOAT</t>
  </si>
  <si>
    <t>PO BOX 108 80500 LAMU</t>
  </si>
  <si>
    <t>KRCS HMM PROJECT - LAMU</t>
  </si>
  <si>
    <t>Tanariver - EMOP</t>
  </si>
  <si>
    <t>KRCS TANARIVER PRRO</t>
  </si>
  <si>
    <t>CFC Stanbic Bank</t>
  </si>
  <si>
    <t>PO Box 71</t>
  </si>
  <si>
    <t>KRCS - COAST</t>
  </si>
  <si>
    <t>CBA - Moi Avenue Branch</t>
  </si>
  <si>
    <t>PO BOX 81832</t>
  </si>
  <si>
    <t>KRCS HEALTH COAST REGION</t>
  </si>
  <si>
    <t>544 - 80400 UKUNDA KWALE</t>
  </si>
  <si>
    <t>EQUITY Bank</t>
  </si>
  <si>
    <t>KRCS KWALE EMOP/PRRO</t>
  </si>
  <si>
    <t>81832 -</t>
  </si>
  <si>
    <t>CBA -Moi Avenue</t>
  </si>
  <si>
    <t>EQUITY Bank Malindi</t>
  </si>
  <si>
    <t>KRCS MALINDI PRRO</t>
  </si>
  <si>
    <t>Malindi</t>
  </si>
  <si>
    <t>FCB - Bank Malindi</t>
  </si>
  <si>
    <t>KCB - Malindi</t>
  </si>
  <si>
    <t>KRCS - MALINDI MNCH</t>
  </si>
  <si>
    <t>KCB - Lamu Branch</t>
  </si>
  <si>
    <t>KRCS FOOD SECURITY</t>
  </si>
  <si>
    <t>FCB - Malindi</t>
  </si>
  <si>
    <t>PO Box 1369 Malindi</t>
  </si>
  <si>
    <t>KRCS MALINDI DISASTER ACCOUNT</t>
  </si>
  <si>
    <t>Standard Charterd Bank</t>
  </si>
  <si>
    <t>PO Box 497 -90100</t>
  </si>
  <si>
    <t>KRCS LOWER EASTERN PROJECTS</t>
  </si>
  <si>
    <t>I&amp;M Bank</t>
  </si>
  <si>
    <t>PO BOX 30238 Karen Road - Nairobi</t>
  </si>
  <si>
    <t>KRCS KAREN LANGATA - CLOSED</t>
  </si>
  <si>
    <t>Co operative Bank</t>
  </si>
  <si>
    <t>PO Box 47050 Wakulima Branch</t>
  </si>
  <si>
    <t>KRCS URR NAIROBI- CLOSED</t>
  </si>
  <si>
    <t>PO Box</t>
  </si>
  <si>
    <t>BBK Haile Selassie</t>
  </si>
  <si>
    <t>KRCS URR PILOT PROJECT CLOSED</t>
  </si>
  <si>
    <t>082-1510295</t>
  </si>
  <si>
    <t>Kibwezi</t>
  </si>
  <si>
    <t>KRCS PRRO - MAKUENI</t>
  </si>
  <si>
    <t>P O BOX 369 - 90300</t>
  </si>
  <si>
    <t>Equity Wote Branch</t>
  </si>
  <si>
    <t>KRCS FOOD SECURITY - KIBWEZI</t>
  </si>
  <si>
    <t>Equity Bank</t>
  </si>
  <si>
    <t>PO BOX 313 Kajiado</t>
  </si>
  <si>
    <t>KRCS WATSAN KAJIADO - CLOSED</t>
  </si>
  <si>
    <t>086-0297968350</t>
  </si>
  <si>
    <t>KCB Bank Mwingi</t>
  </si>
  <si>
    <t>PO BOX</t>
  </si>
  <si>
    <t>KRCS DRR- MWINGI - CLOSED</t>
  </si>
  <si>
    <t>Barclays Bank - Nyeri Branch</t>
  </si>
  <si>
    <t>KRCS CENTRAL REGION - PROJECT ACOOUNT</t>
  </si>
  <si>
    <t>Maralal Branch</t>
  </si>
  <si>
    <t>KRCS SAMBURU LIVELIHOOD PROJECT - CLOSED</t>
  </si>
  <si>
    <t>KCB - Nyeri Branch</t>
  </si>
  <si>
    <t>KRCS TWINNING PROJECT - NYERI-CLOSED</t>
  </si>
  <si>
    <t>KRCS APHIA PLUS - EMBU-CLOSED</t>
  </si>
  <si>
    <t>KRCS UPPER EASTERN REGION PROJECT</t>
  </si>
  <si>
    <t>Isiolo</t>
  </si>
  <si>
    <t>KRCS UPPER EASTERN HEALTH PROJECT A/C</t>
  </si>
  <si>
    <t>ABC Bank</t>
  </si>
  <si>
    <t>KRCS UNOCHA MERU BRANCH-CLOSED</t>
  </si>
  <si>
    <t>Moyale Branch</t>
  </si>
  <si>
    <t>KRCS MOYALE WALDA PROJECT-CLOSED</t>
  </si>
  <si>
    <t>Eqiuty Bank</t>
  </si>
  <si>
    <t>KRCS MOYALE BRANCH-CLOSED</t>
  </si>
  <si>
    <t>Barclays Banks</t>
  </si>
  <si>
    <t>KRCS SDC WATER PROJECT</t>
  </si>
  <si>
    <t>KRCS EU ISIOLO-CLOSED</t>
  </si>
  <si>
    <t>Barclays Bank - Isiolo Branch</t>
  </si>
  <si>
    <t>KRCS ISIOLO I HOP ACCOUNT-CLOSED</t>
  </si>
  <si>
    <t>KRCS ISIOLO PFR ACCOUNT-CLOSED</t>
  </si>
  <si>
    <t>Chase bank Malindi</t>
  </si>
  <si>
    <t>KRCS - MALINDI MNCH-CLOSED</t>
  </si>
  <si>
    <t>Barclays Bank - webuye Branch</t>
  </si>
  <si>
    <t>CS LUGARI GLOBAL FUND MALARIA PROJECT-CLOSED</t>
  </si>
  <si>
    <t>Co-operative Bank</t>
  </si>
  <si>
    <t>50400 Busia</t>
  </si>
  <si>
    <t>KRCS BUSIA GLOBAL FUND MALARIA PROJECT-CLOSED</t>
  </si>
  <si>
    <t>KRCS SIAYA - LVP ACCOUNT</t>
  </si>
  <si>
    <t>KRCS - HOMA BAY MNCH-CLOSED</t>
  </si>
  <si>
    <t>KRCS NYANZA REGION  ACCOUNT</t>
  </si>
  <si>
    <t>Cooperative Bank</t>
  </si>
  <si>
    <t>KRCS - WEST KENYA - GF- MALARIA PROJECT - CLOSED</t>
  </si>
  <si>
    <t>Absa Bank</t>
  </si>
  <si>
    <t>Eldoret Branch</t>
  </si>
  <si>
    <t>KRCS NORTH RIFT REGION ACCOUNT</t>
  </si>
  <si>
    <t>Kenya Commercia Bank - KCB</t>
  </si>
  <si>
    <t>Marigat Branch</t>
  </si>
  <si>
    <t>KRCS E.POKOT - CANADIAN DROUGHT RECOVERY</t>
  </si>
  <si>
    <t>KRCS WEST POKOT ACCOUNT-CLOSED</t>
  </si>
  <si>
    <t>Nakuru West Branch</t>
  </si>
  <si>
    <t>KRCS SOUTH RIFT REGION A/C CLOSED</t>
  </si>
  <si>
    <t>Kenya Commercial Bank - KCB</t>
  </si>
  <si>
    <t>KCB Lodwar Branch</t>
  </si>
  <si>
    <t>KRCS TURKANA - TRACING ACOOUNT-CLOSED</t>
  </si>
  <si>
    <t>KRCS TURKANA - WATSAN</t>
  </si>
  <si>
    <t>Lodwar Branch</t>
  </si>
  <si>
    <t>KRCS TURKANA DROUGHT ACCOUNT-CLOSED</t>
  </si>
  <si>
    <t>KRCS Lodwar Branch</t>
  </si>
  <si>
    <t>KRCS TURKANA - KAINUK RESILIENCE PROJECT A/C</t>
  </si>
  <si>
    <t>KCB Lodwar Barnch</t>
  </si>
  <si>
    <t>KRCS TURKANA ONLINE TRACING - CLOSED</t>
  </si>
  <si>
    <t>KCB - Wajir Branch</t>
  </si>
  <si>
    <t>NBK Garissa</t>
  </si>
  <si>
    <t>KRCS GARISSA IDRR-CLOSED</t>
  </si>
  <si>
    <t>Gulf Bank Of Africa</t>
  </si>
  <si>
    <t>KRCS DAMAJALEY LIVEHOOD PROJECT-CLOSED</t>
  </si>
  <si>
    <t>Gulf Bank of Africa</t>
  </si>
  <si>
    <t>KRCS GARISSA INTERGRATED FOOD SECURITY-CLOSED</t>
  </si>
  <si>
    <t>KRCS DHIP ACCOUNT</t>
  </si>
  <si>
    <t>KRCS TANARIVER MCH-CLOSED</t>
  </si>
  <si>
    <t>KRCS GARISSA  EMOP</t>
  </si>
  <si>
    <t>Gulf African Bank</t>
  </si>
  <si>
    <t>KRCS DETRU LIVELIHOOD DRR-CLOSED</t>
  </si>
  <si>
    <t>KRCS RHAMU HYDRO - CLOSED</t>
  </si>
  <si>
    <t>Mandera Barnch</t>
  </si>
  <si>
    <t>KRCS MANDERA</t>
  </si>
  <si>
    <t>BBK Bungoma Branch</t>
  </si>
  <si>
    <t>KRCS  BUNGOMA BRANCH-CLOSED</t>
  </si>
  <si>
    <t>NBK - Transnzoia Branch</t>
  </si>
  <si>
    <t>KRCS TRANSNZOIA ACCOUNT-CLOSED</t>
  </si>
  <si>
    <t>KRCS - TRACING GARISSA-CLOSED</t>
  </si>
  <si>
    <t>Equity Bank Marsabit</t>
  </si>
  <si>
    <t>KRCS  MARSABIT CPR ACCOUNT</t>
  </si>
  <si>
    <t>KRCS - CHARITY CUP EMBU-CLOSED</t>
  </si>
  <si>
    <t>KRCS BARINGO UNICEF WASH</t>
  </si>
  <si>
    <t>KRCS NYERI COUNTY MGMNT</t>
  </si>
  <si>
    <t>KRCS NCDS NYERI</t>
  </si>
  <si>
    <t>KRCS MANDERA CERF-CLOSED</t>
  </si>
  <si>
    <t>KRCS NAIVASHA ROAD SAFETY-CLOSED</t>
  </si>
  <si>
    <t>KRCS MPEKETONI UNICEF PROJECT-CLOSED</t>
  </si>
  <si>
    <t>KRCS ISIOLO WASH BRANCH - CLOSED</t>
  </si>
  <si>
    <t>KRCS DADAAB REFUGEE OP'S-CLOSED</t>
  </si>
  <si>
    <t>KRCS NAIROBI NCD PROJECT</t>
  </si>
  <si>
    <t>KRCS NCF ISIOLO-CLOSED</t>
  </si>
  <si>
    <t>CGOB/ KRCS - OPERATIONAL</t>
  </si>
  <si>
    <t>KRCS NAIROBI BRANCH OPERATION-CLOSED</t>
  </si>
  <si>
    <t>KRCS IHOP II ISIOLO PROJECT</t>
  </si>
  <si>
    <t>Wote Branch</t>
  </si>
  <si>
    <t>KRCS YOUTH DEVELOPMENT PROJECT</t>
  </si>
  <si>
    <t>UKUNDA Branch</t>
  </si>
  <si>
    <t>KRCS KINANGO INTERGRATED -COAST</t>
  </si>
  <si>
    <t>KRCS -MNCH-MBA</t>
  </si>
  <si>
    <t>KRCS TOM SHOES PROJECT</t>
  </si>
  <si>
    <t>KRCS - EMBU TOM SHOES-CLOSED</t>
  </si>
  <si>
    <t>KRCS - NAKURU BRANCH AC</t>
  </si>
  <si>
    <t>Portway House, Mombasa</t>
  </si>
  <si>
    <t>KRCS MATERNAL &amp; CHILD HEALTH-CLOSED</t>
  </si>
  <si>
    <t>KRCS MANDERA PSS ACCOUNT</t>
  </si>
  <si>
    <t>Bomet Branch</t>
  </si>
  <si>
    <t>CGOB/KRCS PRIMARY AC-CLOSED</t>
  </si>
  <si>
    <t>KENYA RED CROSS HIV &amp; AIDS PROGRAMME-CLOSED</t>
  </si>
  <si>
    <t>KRCS -WASH IN KENYA - KILIFI</t>
  </si>
  <si>
    <t>Boment Branch</t>
  </si>
  <si>
    <t>KRCS-CGOB/KRCS PRIMARY ACCOUNT</t>
  </si>
  <si>
    <t>KRCS ISIOLO RMNCAH PROJECT-CLOSED</t>
  </si>
  <si>
    <t>KRCS WASH PROJECT TAITA  TAVETA</t>
  </si>
  <si>
    <t>KRCS -RMNCH MOYALE-CLOSED</t>
  </si>
  <si>
    <t>Co-op Bank</t>
  </si>
  <si>
    <t>KRCS KAJIADO COUNTY</t>
  </si>
  <si>
    <t>KCB - Mwingi Branch</t>
  </si>
  <si>
    <t>KRCS MWINGI IFSL PROJECT</t>
  </si>
  <si>
    <t>KRCS FOOD SECURITY NUTRI. SECURITY TURKANA-CLOSED</t>
  </si>
  <si>
    <t>Karen Branch</t>
  </si>
  <si>
    <t>KRCS KAREN LANGATA</t>
  </si>
  <si>
    <t>Kisumu</t>
  </si>
  <si>
    <t>KRCS-KSM FISHER FOLK-CLOSED</t>
  </si>
  <si>
    <t>Equity</t>
  </si>
  <si>
    <t>Kalobeyei</t>
  </si>
  <si>
    <t>KRCS - KALOBEYEI (UNHCR)</t>
  </si>
  <si>
    <t>KENYA RED CROSS SOCIETY - HD-CLOSED</t>
  </si>
  <si>
    <t>Dadaab</t>
  </si>
  <si>
    <t>Hola Branch</t>
  </si>
  <si>
    <t>KRCS ICRBP BANK ACCOUNT</t>
  </si>
  <si>
    <t>KRCS LAMU HARM REDUCTION</t>
  </si>
  <si>
    <t>KRCS DRO NORVATIS PROJECT</t>
  </si>
  <si>
    <t>KRCS KAKUMA NOVATIS  PROJECT.</t>
  </si>
  <si>
    <t>KRCS LAMU CPEYK</t>
  </si>
  <si>
    <t>KRCS MOMBASA EU PROJECT</t>
  </si>
  <si>
    <t>KRCS MANDERA YOUTH EMPOWERMENT PROJECT</t>
  </si>
  <si>
    <t>KRCS GARISSAYOUTH EMPOWERMENT PROJECT</t>
  </si>
  <si>
    <t>KRCS WAJIR YOUTH LIVELIHOOD PROJECT</t>
  </si>
  <si>
    <t>KRCS SHIFTING THE POWER PROJECT-TURKANA</t>
  </si>
  <si>
    <t>KRCS RIGHT START INITIATIVE PROJECT-WEST KENYA</t>
  </si>
  <si>
    <t>KRCS NRR RIGHT START INITIATIVE PROJECT</t>
  </si>
  <si>
    <t>Eldoret</t>
  </si>
  <si>
    <t>KRCS  NORTH RIFT -WASH PROJECT</t>
  </si>
  <si>
    <t>KRCS RIGHT START INITIATIVE BOMET</t>
  </si>
  <si>
    <t>KRCS RIGHT START INITIATIVE PROJ- LER</t>
  </si>
  <si>
    <t>KRCS RIGHT START INITIATIVE -MALINDI</t>
  </si>
  <si>
    <t>KRCS NORTH RIFT -UNHCR PROJECT</t>
  </si>
  <si>
    <t>Voi</t>
  </si>
  <si>
    <t>KRCS TAITA TAVETA -PASSA</t>
  </si>
  <si>
    <t>KRCS NORTH RIFT PROJECTS</t>
  </si>
  <si>
    <t>KRCS REHAB ACCOUNT</t>
  </si>
  <si>
    <t>KRCS-URP BRANCH ACCOUNT</t>
  </si>
  <si>
    <t>KRCS KAKAMEGA MISANGO WATER PROJECT</t>
  </si>
  <si>
    <t>KRCS UER PROJECT ACCOUNT</t>
  </si>
  <si>
    <t>KRCS DI MOODY PROJECT</t>
  </si>
  <si>
    <t>KRCS-CENTRAL REGION PROJECTS</t>
  </si>
  <si>
    <t>KISUMU</t>
  </si>
  <si>
    <t>KRCS EU COVID 19 RESPONSE-W.KENYA REGION</t>
  </si>
  <si>
    <t>KRCS- CLIMATE SMART</t>
  </si>
  <si>
    <t>KENYA RED CROSS- GBV</t>
  </si>
  <si>
    <t>KRCS SUBA NORTH CDF FUND</t>
  </si>
  <si>
    <t>KRCS KALOBEYEI NHIF ACCOUNT</t>
  </si>
  <si>
    <t>KRCS NORTH RIFT NSIA</t>
  </si>
  <si>
    <t>KRCS AFD-NBA BASKETBALL EXPERIENCE</t>
  </si>
  <si>
    <t>KRCS-NATUKOBENYO HEALTH CENTRE</t>
  </si>
  <si>
    <t>KRCS KAKAMEGA WASH PROJECT</t>
  </si>
  <si>
    <t>NATIONAL BANK CREDIT CARD</t>
  </si>
  <si>
    <t>KRCS VOLUNTEER RETENTION- FINNISH</t>
  </si>
  <si>
    <t>P.o box 72866-00200</t>
  </si>
  <si>
    <t>KRCS EMERGENCY RESPONSE- DANISH</t>
  </si>
  <si>
    <t>KRCS-NCDS IN EMERGENCIES- DANISH</t>
  </si>
  <si>
    <t>KRCS BRC COVID-19 RESPONSE</t>
  </si>
  <si>
    <t>KRCS COVID-19 PANDEMIC RESPONSE -FRC</t>
  </si>
  <si>
    <t>P.O Box 72866- 0200</t>
  </si>
  <si>
    <t>KRCS EU COVID-19 RESPONSE</t>
  </si>
  <si>
    <t>KRCS COVID-19 RESPONSE-MASTERCARD FOUNDATION</t>
  </si>
  <si>
    <t>P.O Box 38645-00100</t>
  </si>
  <si>
    <t>KRCS VIA SCHOOL RS PROJECT</t>
  </si>
  <si>
    <t>KRCS IFRC NESTLE WASH</t>
  </si>
  <si>
    <t>KRCS-COMMUNITY INCLUSION</t>
  </si>
  <si>
    <t>KRCS CSA TANA RIVER</t>
  </si>
  <si>
    <t>KRCS ADMIN OPERATIONS</t>
  </si>
  <si>
    <t>PAMOJA IMARA CONSORTIUM</t>
  </si>
  <si>
    <t>KRCS SOCIAL SAFETY NETS-OXFAM</t>
  </si>
  <si>
    <t>KRCS-DRC EARLY LIVELIHOODS RECOVERY PROJECT</t>
  </si>
  <si>
    <t>KRCS CREDIT CARD</t>
  </si>
  <si>
    <t>06404000085375/376/377</t>
  </si>
  <si>
    <t>KRCS PREPAID CARDS</t>
  </si>
  <si>
    <t>KRCS ITALIAN YOUTH DELEGATE PROJECT</t>
  </si>
  <si>
    <t>KRCS CBM TURKANA PROJECT</t>
  </si>
  <si>
    <t>KRCS SWASAP PROJECT</t>
  </si>
  <si>
    <t>KRCS DRR PROJECT - IOM</t>
  </si>
  <si>
    <t>KRCS CVA FOR HEALTH - NORCROSS</t>
  </si>
  <si>
    <t>KRCS LAMU EOC PROJECT-WWF</t>
  </si>
  <si>
    <t>P.box 72866- 00200</t>
  </si>
  <si>
    <t>KRCS REFERENCE CENTRE PROJECT- NRC</t>
  </si>
  <si>
    <t>KRCS SAIDIKA ACCOUNT</t>
  </si>
  <si>
    <t>KRCS AFD PROJECTS ACCOUNT</t>
  </si>
  <si>
    <t>KRCS MASS CASUALTY INCIDENT- IFRC</t>
  </si>
  <si>
    <t>P.O Box 27516- 00506</t>
  </si>
  <si>
    <t>P.Obox 30120- 00100</t>
  </si>
  <si>
    <t>KRCS-DRC-CISU MOMBASA</t>
  </si>
  <si>
    <t>P.O Box 30120-00100</t>
  </si>
  <si>
    <t>Nairobi , Kenya</t>
  </si>
  <si>
    <t>KCB-AIRTEL MOBILE COMMERCE</t>
  </si>
  <si>
    <t>MSISDN6960 1234999927</t>
  </si>
  <si>
    <t>DTB Centre, Mombasa Road</t>
  </si>
  <si>
    <t>P.O Box 61711</t>
  </si>
  <si>
    <t>KRCS-IFSL ACCOUNT</t>
  </si>
  <si>
    <t>P.O Box 61711-00200 Nairobi Kenya</t>
  </si>
  <si>
    <t>KRCS-JKH CONSTRUCTION</t>
  </si>
  <si>
    <t>P.O Box 61711-00200</t>
  </si>
  <si>
    <t>DTB Centre, Mombasa,Kenya</t>
  </si>
  <si>
    <t>KENYA RED CROSS SOCIETY-AMCROSS</t>
  </si>
  <si>
    <t>KRCS -PREPAID CARD. ED</t>
  </si>
  <si>
    <t>ABSA HQ, Level 4, Waiyaki way</t>
  </si>
  <si>
    <t>KRCS-KENYA RISE PROJECT</t>
  </si>
  <si>
    <t>KRCS-CREDIT CARD-DTB</t>
  </si>
  <si>
    <t>524406XXXXXX0810</t>
  </si>
  <si>
    <t>KRCS INNOVATION NORWAY</t>
  </si>
  <si>
    <t>KRCS-URBAN WASH PROJECT</t>
  </si>
  <si>
    <t>KRCS -REVOLVING FUND ACCOUNT</t>
  </si>
  <si>
    <t>Count = 869</t>
  </si>
  <si>
    <t>Blocked = 732</t>
  </si>
  <si>
    <t>Active = 137</t>
  </si>
  <si>
    <t>Count = 865</t>
  </si>
  <si>
    <t>Blocked = 729</t>
  </si>
  <si>
    <t>Active = 135</t>
  </si>
  <si>
    <t>Vlookup</t>
  </si>
  <si>
    <t>Description</t>
  </si>
  <si>
    <t>Inventory at Date</t>
  </si>
  <si>
    <t>Bin Content at Date</t>
  </si>
  <si>
    <t>Qty. on Purch. Order</t>
  </si>
  <si>
    <t>Base Unit of Measure</t>
  </si>
  <si>
    <t>Substitutes Exist</t>
  </si>
  <si>
    <t>Assembly BOM</t>
  </si>
  <si>
    <t>Production BOM No.</t>
  </si>
  <si>
    <t>Routing No.</t>
  </si>
  <si>
    <t>Cost is Adjusted</t>
  </si>
  <si>
    <t>Unit Cost</t>
  </si>
  <si>
    <t>Safety Stock Quantity</t>
  </si>
  <si>
    <t>Unit Price</t>
  </si>
  <si>
    <t>Vendor No.</t>
  </si>
  <si>
    <t>Search Description</t>
  </si>
  <si>
    <t>Created By</t>
  </si>
  <si>
    <t>Last Modified By</t>
  </si>
  <si>
    <t>AGIINPUT0033</t>
  </si>
  <si>
    <t>=</t>
  </si>
  <si>
    <t>PACK</t>
  </si>
  <si>
    <t>AGRIINPUT0003</t>
  </si>
  <si>
    <t>E320</t>
  </si>
  <si>
    <t>KG</t>
  </si>
  <si>
    <t>AGRIINPUT0004</t>
  </si>
  <si>
    <t>Maize sFeeds Pioneer</t>
  </si>
  <si>
    <t>SED, MAIZE</t>
  </si>
  <si>
    <t>AGRIINPUT0005</t>
  </si>
  <si>
    <t>c</t>
  </si>
  <si>
    <t>C</t>
  </si>
  <si>
    <t>AGRIINPUT0006</t>
  </si>
  <si>
    <t>Hacksaw</t>
  </si>
  <si>
    <t>PKT</t>
  </si>
  <si>
    <t>HACKSAW</t>
  </si>
  <si>
    <t>AGRIINPUT0007</t>
  </si>
  <si>
    <t>SEEDS, WHEAT</t>
  </si>
  <si>
    <t>AGRIINPUT0008</t>
  </si>
  <si>
    <t>Victory Fungicide</t>
  </si>
  <si>
    <t>VICTORY FUNGICIDE</t>
  </si>
  <si>
    <t>AGRIINPUT0009</t>
  </si>
  <si>
    <t>sph</t>
  </si>
  <si>
    <t>SPH</t>
  </si>
  <si>
    <t>AGRIINPUT0010</t>
  </si>
  <si>
    <t>penc</t>
  </si>
  <si>
    <t>PENC</t>
  </si>
  <si>
    <t>AGRIINPUT0011</t>
  </si>
  <si>
    <t>e</t>
  </si>
  <si>
    <t>PCS</t>
  </si>
  <si>
    <t>E</t>
  </si>
  <si>
    <t>AGRIINPUT0012</t>
  </si>
  <si>
    <t>sunction</t>
  </si>
  <si>
    <t>TOMATOES</t>
  </si>
  <si>
    <t>AGRIINPUT0013</t>
  </si>
  <si>
    <t>Capsicum California FlapWonder</t>
  </si>
  <si>
    <t>FO</t>
  </si>
  <si>
    <t>AGRIINPUT0014</t>
  </si>
  <si>
    <t>diclofenac</t>
  </si>
  <si>
    <t>ONION</t>
  </si>
  <si>
    <t>AGRIINPUT0015</t>
  </si>
  <si>
    <t>matt</t>
  </si>
  <si>
    <t>MATT</t>
  </si>
  <si>
    <t>AGRIINPUT0016</t>
  </si>
  <si>
    <t>Potato</t>
  </si>
  <si>
    <t>POTATO</t>
  </si>
  <si>
    <t>REDCROSS\SIMIYU.EVANS</t>
  </si>
  <si>
    <t>AGRIINPUT0017</t>
  </si>
  <si>
    <t>Pumpkin</t>
  </si>
  <si>
    <t>PUMPKIN</t>
  </si>
  <si>
    <t>AGRIINPUT0018</t>
  </si>
  <si>
    <t>earth</t>
  </si>
  <si>
    <t>SEEDLINGS</t>
  </si>
  <si>
    <t>EARTH</t>
  </si>
  <si>
    <t>AGRIINPUT0019</t>
  </si>
  <si>
    <t>Mango</t>
  </si>
  <si>
    <t>MANGO</t>
  </si>
  <si>
    <t>AGRIINPUT0020</t>
  </si>
  <si>
    <t>Simsim</t>
  </si>
  <si>
    <t>SIMSIM</t>
  </si>
  <si>
    <t>AGRIINPUT0021</t>
  </si>
  <si>
    <t>Thunder</t>
  </si>
  <si>
    <t>LT</t>
  </si>
  <si>
    <t>THUNDER</t>
  </si>
  <si>
    <t>AGRIINPUT0022</t>
  </si>
  <si>
    <t>s</t>
  </si>
  <si>
    <t>S</t>
  </si>
  <si>
    <t>AGRIINPUT0023</t>
  </si>
  <si>
    <t>Reagent 3G</t>
  </si>
  <si>
    <t>REAGENT 3G</t>
  </si>
  <si>
    <t>AGRIINPUT0024</t>
  </si>
  <si>
    <t>M</t>
  </si>
  <si>
    <t>AGRIINPUT0025</t>
  </si>
  <si>
    <t>Cassava</t>
  </si>
  <si>
    <t>CASSAVA</t>
  </si>
  <si>
    <t>AGRIINPUT0026</t>
  </si>
  <si>
    <t>Wuxol</t>
  </si>
  <si>
    <t>WUXOL</t>
  </si>
  <si>
    <t>AGRIINPUT0027</t>
  </si>
  <si>
    <t>DAP - Fertilizer</t>
  </si>
  <si>
    <t>BAGS</t>
  </si>
  <si>
    <t>DAP - FERTILIZER</t>
  </si>
  <si>
    <t>AGRIINPUT0028</t>
  </si>
  <si>
    <t>CAN - Fertilizer</t>
  </si>
  <si>
    <t>CAN - FERTILIZER</t>
  </si>
  <si>
    <t>AGRIINPUT0029</t>
  </si>
  <si>
    <t>Kales</t>
  </si>
  <si>
    <t>KALES</t>
  </si>
  <si>
    <t>AGRIINPUT0030</t>
  </si>
  <si>
    <t>Lampex Swift</t>
  </si>
  <si>
    <t>MI</t>
  </si>
  <si>
    <t>AGRIINPUT0031</t>
  </si>
  <si>
    <t>Shade net-house</t>
  </si>
  <si>
    <t>UNITS</t>
  </si>
  <si>
    <t>SHADE NET-HOUSE</t>
  </si>
  <si>
    <t>AGRIINPUT0032</t>
  </si>
  <si>
    <t>Water Melon (Sugar Baby)</t>
  </si>
  <si>
    <t>WATER MELON (SUGAR BABY)</t>
  </si>
  <si>
    <t>AGRIINPUT0033</t>
  </si>
  <si>
    <t>Green Grams N26</t>
  </si>
  <si>
    <t>GREEN GRAMS N26</t>
  </si>
  <si>
    <t>AGRIINPUT0035</t>
  </si>
  <si>
    <t>Mango Grafted</t>
  </si>
  <si>
    <t>PLANTINGS</t>
  </si>
  <si>
    <t>MANGO GRAFTED</t>
  </si>
  <si>
    <t>AGRIINPUT0036</t>
  </si>
  <si>
    <t>PawPaw</t>
  </si>
  <si>
    <t>PAWPAW</t>
  </si>
  <si>
    <t>AGRIINPUT0037</t>
  </si>
  <si>
    <t>Drip Irrigation  Kits</t>
  </si>
  <si>
    <t>DRIP IRRIGATION  KITS</t>
  </si>
  <si>
    <t>AGRIINPUT0038</t>
  </si>
  <si>
    <t>Fungicide - Ridomil</t>
  </si>
  <si>
    <t>FUNGICIDE - RIDOMIL</t>
  </si>
  <si>
    <t>AGRIINPUT0039</t>
  </si>
  <si>
    <t>Bayleton</t>
  </si>
  <si>
    <t>BAYLETON</t>
  </si>
  <si>
    <t>AGRIINPUT0040</t>
  </si>
  <si>
    <t>AGRIINPUT0041</t>
  </si>
  <si>
    <t>Aphadime</t>
  </si>
  <si>
    <t>APHADIME</t>
  </si>
  <si>
    <t>AGRIINPUT0042</t>
  </si>
  <si>
    <t>Biutternuts - winter squash -</t>
  </si>
  <si>
    <t>BIUTTERNUTS - WINTER SQUASH -</t>
  </si>
  <si>
    <t>AGRIINPUT0043</t>
  </si>
  <si>
    <t>Finger Millet</t>
  </si>
  <si>
    <t>FINGER MILLET</t>
  </si>
  <si>
    <t>REDCROSS\MURIITHI.SAMSON</t>
  </si>
  <si>
    <t>AGRIINPUT0044</t>
  </si>
  <si>
    <t>Water melon seeds</t>
  </si>
  <si>
    <t>WATERMELONS - SUKARI F1</t>
  </si>
  <si>
    <t>AGRIINPUT0045</t>
  </si>
  <si>
    <t>Butternuts seeds</t>
  </si>
  <si>
    <t>BUTTERNUTS - WINTER SQUASH</t>
  </si>
  <si>
    <t>AGRIINPUT0046</t>
  </si>
  <si>
    <t>Irrigation Pumps</t>
  </si>
  <si>
    <t>IRRIGATION PUMPS</t>
  </si>
  <si>
    <t>AGRIINPUT0047</t>
  </si>
  <si>
    <t>Grass seed</t>
  </si>
  <si>
    <t>GRASS SEED</t>
  </si>
  <si>
    <t>AGRIINPUT0048</t>
  </si>
  <si>
    <t>Karate EC</t>
  </si>
  <si>
    <t>TINS</t>
  </si>
  <si>
    <t>KARATE EC</t>
  </si>
  <si>
    <t>AGRIINPUT0049</t>
  </si>
  <si>
    <t>Dieces EC</t>
  </si>
  <si>
    <t>DIECES EC</t>
  </si>
  <si>
    <t>AGRIINPUT0050</t>
  </si>
  <si>
    <t>Sukuma Wiki seeds</t>
  </si>
  <si>
    <t>SUKUMA WIKI SEEDS</t>
  </si>
  <si>
    <t>AGRIINPUT0051</t>
  </si>
  <si>
    <t>Dimethoate EC</t>
  </si>
  <si>
    <t>DIMETHOATE EC</t>
  </si>
  <si>
    <t>AGRIINPUT0052</t>
  </si>
  <si>
    <t>Buldock liquid</t>
  </si>
  <si>
    <t>BULDOCK LIQUID</t>
  </si>
  <si>
    <t>AGRIINPUT0053</t>
  </si>
  <si>
    <t>Dithane M45 EC</t>
  </si>
  <si>
    <t>DITHANE M45 EC</t>
  </si>
  <si>
    <t>AGRIINPUT0054</t>
  </si>
  <si>
    <t>Lynate EC 100ml</t>
  </si>
  <si>
    <t>LYNATE EC 100ML</t>
  </si>
  <si>
    <t>AGRIINPUT0055</t>
  </si>
  <si>
    <t>NPK 20:20:0-50</t>
  </si>
  <si>
    <t>AGRIINPUT0056</t>
  </si>
  <si>
    <t>DSP 50kg bag</t>
  </si>
  <si>
    <t>DSP 50KG BAG</t>
  </si>
  <si>
    <t>AGRIINPUT0057</t>
  </si>
  <si>
    <t>Barbed wire nails</t>
  </si>
  <si>
    <t>BARBED WIRE NAILS</t>
  </si>
  <si>
    <t>AGRIINPUT0058</t>
  </si>
  <si>
    <t>Barbed Wire</t>
  </si>
  <si>
    <t>BARBED WIRE</t>
  </si>
  <si>
    <t>AGRIINPUT0059</t>
  </si>
  <si>
    <t>AGRIINPUT0060</t>
  </si>
  <si>
    <t>Power saw</t>
  </si>
  <si>
    <t>F</t>
  </si>
  <si>
    <t>AGRIINPUT0061</t>
  </si>
  <si>
    <t>Actara 25 WG (Thiamexotham)</t>
  </si>
  <si>
    <t>ACTARA 25 WG (THIAMEXOTHAM)</t>
  </si>
  <si>
    <t>AGRIINPUT0062</t>
  </si>
  <si>
    <t>Lamdex (Lambda Cyhalothrin)</t>
  </si>
  <si>
    <t>LAMDEX (LAMBDA CYHALOTHRIN)</t>
  </si>
  <si>
    <t>AGRIINPUT0063</t>
  </si>
  <si>
    <t>tiva SC (Azoxystobin)</t>
  </si>
  <si>
    <t>TIVA SC (AZOXYSTOBIN)</t>
  </si>
  <si>
    <t>AGRIINPUT0064</t>
  </si>
  <si>
    <t>Victory (Metalaxyly+Mancozeb)</t>
  </si>
  <si>
    <t>VICTORY (METALAXYLY+MANCOZEB)</t>
  </si>
  <si>
    <t>AGRIINPUT0065</t>
  </si>
  <si>
    <t>Milraz WP(Propinep+Iprovalicar</t>
  </si>
  <si>
    <t>MILRAZ WP(PROPINEP+IPROVALICAR</t>
  </si>
  <si>
    <t>AGRIINPUT0066</t>
  </si>
  <si>
    <t>Spinach</t>
  </si>
  <si>
    <t>SPINACH</t>
  </si>
  <si>
    <t>AGRIINPUT0067</t>
  </si>
  <si>
    <t>Calypso</t>
  </si>
  <si>
    <t>CALYPSO</t>
  </si>
  <si>
    <t>AGRIINPUT0068</t>
  </si>
  <si>
    <t>Capsicum</t>
  </si>
  <si>
    <t>CAPSICUM</t>
  </si>
  <si>
    <t>AGRIINPUT0069</t>
  </si>
  <si>
    <t xml:space="preserve">Brinjal seeds </t>
  </si>
  <si>
    <t>BRINJALS</t>
  </si>
  <si>
    <t>AGRIINPUT0070</t>
  </si>
  <si>
    <t>OKRA PUSA sawani seeds</t>
  </si>
  <si>
    <t>OKRA</t>
  </si>
  <si>
    <t>AGRIINPUT0071</t>
  </si>
  <si>
    <t>Golan</t>
  </si>
  <si>
    <t>GOLAN</t>
  </si>
  <si>
    <t>AGRIINPUT0072</t>
  </si>
  <si>
    <t>Bulldock Star</t>
  </si>
  <si>
    <t>BULLDOCK STAR</t>
  </si>
  <si>
    <t>AGRIINPUT0073</t>
  </si>
  <si>
    <t>Actelic Super</t>
  </si>
  <si>
    <t>ACTELIC SUPER</t>
  </si>
  <si>
    <t>AGRIINPUT0074</t>
  </si>
  <si>
    <t>Duduthrin/Brigade</t>
  </si>
  <si>
    <t>DUDUTHRIN/BRIGADE</t>
  </si>
  <si>
    <t>AGRIINPUT0075</t>
  </si>
  <si>
    <t>Dynamec/Avirmec</t>
  </si>
  <si>
    <t>DYNAMEC/AVIRMEC</t>
  </si>
  <si>
    <t>AGRIINPUT0076</t>
  </si>
  <si>
    <t>Milthane/Emthane</t>
  </si>
  <si>
    <t>MILTHANE/EMTHANE</t>
  </si>
  <si>
    <t>AGRIINPUT0077</t>
  </si>
  <si>
    <t>TSP Fertilizer</t>
  </si>
  <si>
    <t>TON</t>
  </si>
  <si>
    <t>TSP FERTILIZER</t>
  </si>
  <si>
    <t>AGRIINPUT0078</t>
  </si>
  <si>
    <t>Fertilizer S.A</t>
  </si>
  <si>
    <t>NIMROD</t>
  </si>
  <si>
    <t>AGRIINPUT0079</t>
  </si>
  <si>
    <t>Fungaran</t>
  </si>
  <si>
    <t>FUNGARAN</t>
  </si>
  <si>
    <t>AGRIINPUT0080</t>
  </si>
  <si>
    <t>Avermec</t>
  </si>
  <si>
    <t>AVERMEC</t>
  </si>
  <si>
    <t>AGRIINPUT0081</t>
  </si>
  <si>
    <t>Trees Graviella</t>
  </si>
  <si>
    <t>TREES GRAVIELLA</t>
  </si>
  <si>
    <t>REDCROSS\BUNDI.RITA</t>
  </si>
  <si>
    <t>AGRIINPUT0082</t>
  </si>
  <si>
    <t>Fertilizer N.P.K</t>
  </si>
  <si>
    <t>GR</t>
  </si>
  <si>
    <t>FERTILIZER N.P.K</t>
  </si>
  <si>
    <t>AGRIINPUT0083</t>
  </si>
  <si>
    <t>Amiran Smart Fertilizer</t>
  </si>
  <si>
    <t>AMIRAN SMART FERTILIZER</t>
  </si>
  <si>
    <t>AGRIINPUT0084</t>
  </si>
  <si>
    <t>Nitrabor Fertilizer</t>
  </si>
  <si>
    <t>NITRABOR FERTILIZER</t>
  </si>
  <si>
    <t>AGRIINPUT0085</t>
  </si>
  <si>
    <t>Goldazim Chemical</t>
  </si>
  <si>
    <t>GOLDAZIM CHEMICAL</t>
  </si>
  <si>
    <t>AGRIINPUT0086</t>
  </si>
  <si>
    <t>Lambdex chemical</t>
  </si>
  <si>
    <t>LAMBDEX CHEMICAL</t>
  </si>
  <si>
    <t>AGRIINPUT0088</t>
  </si>
  <si>
    <t>Swisschard</t>
  </si>
  <si>
    <t>SWISSCHARD</t>
  </si>
  <si>
    <t>AGRIINPUT0090</t>
  </si>
  <si>
    <t>Pepper</t>
  </si>
  <si>
    <t>PEPPER</t>
  </si>
  <si>
    <t>AGRIINPUT0091</t>
  </si>
  <si>
    <t>Sweet Melon Seeds</t>
  </si>
  <si>
    <t>SWEET MELON SEEDS</t>
  </si>
  <si>
    <t>AGRIINPUT0092</t>
  </si>
  <si>
    <t>Polyfeed 19:19:19 - Fertilizer</t>
  </si>
  <si>
    <t>POLYFEED 19:19:19 - FERTILIZER</t>
  </si>
  <si>
    <t>AGRIINPUT0093</t>
  </si>
  <si>
    <t>Polyfeed 18:9:27 Fertilizer</t>
  </si>
  <si>
    <t>POLYFEED 18:9:27 FERTILIZER</t>
  </si>
  <si>
    <t>AGRIINPUT0094</t>
  </si>
  <si>
    <t>Aster Extrim - Chemicals</t>
  </si>
  <si>
    <t>ASTER EXTRIM - CHEMICALS</t>
  </si>
  <si>
    <t>AGRIINPUT0095</t>
  </si>
  <si>
    <t>Prove - Chemicals</t>
  </si>
  <si>
    <t>PROVE - CHEMICALS</t>
  </si>
  <si>
    <t>AGRIINPUT0096</t>
  </si>
  <si>
    <t>Levo (Bio Products)</t>
  </si>
  <si>
    <t>LEVO (BIO PRODUCTS)</t>
  </si>
  <si>
    <t>AGRIINPUT0097</t>
  </si>
  <si>
    <t>Emthem - Chemicals</t>
  </si>
  <si>
    <t>EMTHEM - CHEMICALS</t>
  </si>
  <si>
    <t>AGRIINPUT0098</t>
  </si>
  <si>
    <t>Pulmic Raptoaccessrs - Sprays</t>
  </si>
  <si>
    <t>PULMIC RAPTOACCESSRS - SPRAYS</t>
  </si>
  <si>
    <t>AGRIINPUT0099</t>
  </si>
  <si>
    <t>Score</t>
  </si>
  <si>
    <t>SATCHET</t>
  </si>
  <si>
    <t>SCORE</t>
  </si>
  <si>
    <t>AGRIINPUT0100</t>
  </si>
  <si>
    <t>Ortiva</t>
  </si>
  <si>
    <t>ORTIVA</t>
  </si>
  <si>
    <t>AGRIINPUT0101</t>
  </si>
  <si>
    <t>Thiomit</t>
  </si>
  <si>
    <t>THIOMIT</t>
  </si>
  <si>
    <t>AGRIINPUT0102</t>
  </si>
  <si>
    <t>Match</t>
  </si>
  <si>
    <t>MATCH</t>
  </si>
  <si>
    <t>AGRIINPUT0103</t>
  </si>
  <si>
    <t>Garlic</t>
  </si>
  <si>
    <t>GARLIC</t>
  </si>
  <si>
    <t>AGRIINPUT0104</t>
  </si>
  <si>
    <t>Seizure</t>
  </si>
  <si>
    <t>SEIZURE</t>
  </si>
  <si>
    <t>AGRIINPUT0105</t>
  </si>
  <si>
    <t>Multi-K (potassium)</t>
  </si>
  <si>
    <t>MULTI-K (POTASSIUM)</t>
  </si>
  <si>
    <t>AGRIINPUT0106</t>
  </si>
  <si>
    <t>Cocopeat</t>
  </si>
  <si>
    <t>BOX</t>
  </si>
  <si>
    <t>COCOPEAT</t>
  </si>
  <si>
    <t>AGRIINPUT0107</t>
  </si>
  <si>
    <t>Fork Jembes with handle</t>
  </si>
  <si>
    <t>FORK JEMBES WITH HANDLE</t>
  </si>
  <si>
    <t>AGRIINPUT0108</t>
  </si>
  <si>
    <t>Nursery Setting Media</t>
  </si>
  <si>
    <t>NURSERY SETTING MEDIA</t>
  </si>
  <si>
    <t>AGRIINPUT0109</t>
  </si>
  <si>
    <t>Split Peas</t>
  </si>
  <si>
    <t>SPLIT PEAS</t>
  </si>
  <si>
    <t>AGRIINPUT0110</t>
  </si>
  <si>
    <t>Tomatoes Seeds - Shanti NSI</t>
  </si>
  <si>
    <t>TOMATOES SEEDS - SHANTI NSI</t>
  </si>
  <si>
    <t>AGRIINPUT0111</t>
  </si>
  <si>
    <t>Dripline Connectors</t>
  </si>
  <si>
    <t>DRIPLINE CONNECTORS</t>
  </si>
  <si>
    <t>AGRIINPUT0112</t>
  </si>
  <si>
    <t>Beans -kat 56/kat</t>
  </si>
  <si>
    <t>BEANS -KAT 56/KAT</t>
  </si>
  <si>
    <t>AGRIINPUT0113</t>
  </si>
  <si>
    <t xml:space="preserve"> Cow peas- M66/K80 -</t>
  </si>
  <si>
    <t>COW PEAS- M66/K80 -</t>
  </si>
  <si>
    <t>AGRIINPUT0114</t>
  </si>
  <si>
    <t>Pyrinex- insecticide-</t>
  </si>
  <si>
    <t>PYRINEX- INSECTICIDE-</t>
  </si>
  <si>
    <t>AGRIINPUT0115</t>
  </si>
  <si>
    <t>AGRIINPUT0116</t>
  </si>
  <si>
    <t>Onions - rough Fi/Neptune f</t>
  </si>
  <si>
    <t>ONIONS - ROUGH FI/NEPTUNE F</t>
  </si>
  <si>
    <t>AGRIINPUT0117</t>
  </si>
  <si>
    <t>Maize Seeds -PAN 4M19/3M-19</t>
  </si>
  <si>
    <t>MAIZE SEEDS -PAN 4M19/3M-19</t>
  </si>
  <si>
    <t>AGRIINPUT0118</t>
  </si>
  <si>
    <t>Golan-Aphids,white flies,leaf</t>
  </si>
  <si>
    <t>GOLAN-APHIDS,WHITE FLIES,LEAF</t>
  </si>
  <si>
    <t>AGRIINPUT0119</t>
  </si>
  <si>
    <t>Dynamec / Avirmec</t>
  </si>
  <si>
    <t>DYNAMEC / AVIRMEC</t>
  </si>
  <si>
    <t>AGRIINPUT0120</t>
  </si>
  <si>
    <t>AGRIINPUT0121</t>
  </si>
  <si>
    <t>AGRIINPUT0122</t>
  </si>
  <si>
    <t>Mounted Harvest Nets</t>
  </si>
  <si>
    <t>MOUNTED HARVEST NETS</t>
  </si>
  <si>
    <t>AGRIINPUT0123</t>
  </si>
  <si>
    <t>Fingerling Nets</t>
  </si>
  <si>
    <t>FINGERLING NETS</t>
  </si>
  <si>
    <t>AGRIINPUT0124</t>
  </si>
  <si>
    <t>Scoop Nets</t>
  </si>
  <si>
    <t>SCOOP NETS</t>
  </si>
  <si>
    <t>AGRIINPUT0125</t>
  </si>
  <si>
    <t>Vector Control - Icon</t>
  </si>
  <si>
    <t>VECTOR CONTROL - ICON</t>
  </si>
  <si>
    <t>AGRIINPUT0126</t>
  </si>
  <si>
    <t>Bee Suit</t>
  </si>
  <si>
    <t>BEE SUIT</t>
  </si>
  <si>
    <t>AGRIINPUT0127</t>
  </si>
  <si>
    <t>atex</t>
  </si>
  <si>
    <t>PAIR</t>
  </si>
  <si>
    <t>ATEX</t>
  </si>
  <si>
    <t>AGRIINPUT0128</t>
  </si>
  <si>
    <t>Egg Plant Seeds</t>
  </si>
  <si>
    <t>EGG PLANT SEEDS</t>
  </si>
  <si>
    <t>AGRIINPUT0129</t>
  </si>
  <si>
    <t>Groundnuts</t>
  </si>
  <si>
    <t>GROUNDNUTS</t>
  </si>
  <si>
    <t>AGRIINPUT0130</t>
  </si>
  <si>
    <t>Amaranthus</t>
  </si>
  <si>
    <t>AMARANTHUS</t>
  </si>
  <si>
    <t>AGRIINPUT0131</t>
  </si>
  <si>
    <t>Maize H523/H515/H520</t>
  </si>
  <si>
    <t>MAIZE H523/H515/H520</t>
  </si>
  <si>
    <t>AGRIINPUT0132</t>
  </si>
  <si>
    <t>Beans Rosecoco</t>
  </si>
  <si>
    <t>BEANS ROSECOCO</t>
  </si>
  <si>
    <t>AGRIINPUT0133</t>
  </si>
  <si>
    <t>Short Flowers</t>
  </si>
  <si>
    <t>SHORT FLOWERS</t>
  </si>
  <si>
    <t>AGRIINPUT0134</t>
  </si>
  <si>
    <t>Banana Seedlings</t>
  </si>
  <si>
    <t>BANANA SEEDLINGS</t>
  </si>
  <si>
    <t>AGRIINPUT0135</t>
  </si>
  <si>
    <t>Watermelon Lahat fi</t>
  </si>
  <si>
    <t>WATERMELON LAHAT FI</t>
  </si>
  <si>
    <t>AGRIINPUT0136</t>
  </si>
  <si>
    <t>Cow pea - Kenkunde</t>
  </si>
  <si>
    <t>COW PEA - KENKUNDE</t>
  </si>
  <si>
    <t>AGRIINPUT0137</t>
  </si>
  <si>
    <t>Maize Seeds-DK 4031</t>
  </si>
  <si>
    <t>MAIZE SEEDS-DK 4031</t>
  </si>
  <si>
    <t>AGRIINPUT0138</t>
  </si>
  <si>
    <t>Squash Butternut-Waltham-20</t>
  </si>
  <si>
    <t>SQUASH BUTTERNUT-WALTHAM-20</t>
  </si>
  <si>
    <t>AGRIINPUT0139</t>
  </si>
  <si>
    <t>Avirmec</t>
  </si>
  <si>
    <t>AVIRMEC</t>
  </si>
  <si>
    <t>AGRIINPUT0140</t>
  </si>
  <si>
    <t>Funguran</t>
  </si>
  <si>
    <t>FUNGURAN</t>
  </si>
  <si>
    <t>AGRIINPUT0141</t>
  </si>
  <si>
    <t>Nimrod- Fungicide</t>
  </si>
  <si>
    <t>NIMROD- FUNGICIDE</t>
  </si>
  <si>
    <t>AGRIINPUT0142</t>
  </si>
  <si>
    <t>Maize Seeds</t>
  </si>
  <si>
    <t>MAIZE SEEDS</t>
  </si>
  <si>
    <t>AGRIINPUT0143</t>
  </si>
  <si>
    <t>Beans</t>
  </si>
  <si>
    <t>BEANS</t>
  </si>
  <si>
    <t>REDCROSS\MWAURA.DANIEL</t>
  </si>
  <si>
    <t>AGRIINPUT0144</t>
  </si>
  <si>
    <t>kikuyu grass</t>
  </si>
  <si>
    <t>KIKUYU GRASS</t>
  </si>
  <si>
    <t>AGRIINPUT0145</t>
  </si>
  <si>
    <t>AGRIINPUT0146</t>
  </si>
  <si>
    <t>Tree Planting Bags</t>
  </si>
  <si>
    <t>TREE PLANTING BAGS</t>
  </si>
  <si>
    <t>AGRIINPUT0147</t>
  </si>
  <si>
    <t xml:space="preserve">Pegusus </t>
  </si>
  <si>
    <t>LITRES</t>
  </si>
  <si>
    <t>PEGUSUS</t>
  </si>
  <si>
    <t>AGRIINPUT0148</t>
  </si>
  <si>
    <t>Bionematon</t>
  </si>
  <si>
    <t>BOTTLES</t>
  </si>
  <si>
    <t>BIONEMATON</t>
  </si>
  <si>
    <t>AGRIINPUT0149</t>
  </si>
  <si>
    <t>Escort</t>
  </si>
  <si>
    <t>ESCORT</t>
  </si>
  <si>
    <t>AGRIINPUT0150</t>
  </si>
  <si>
    <t>Carrot Seeds</t>
  </si>
  <si>
    <t>CARROT SEEDS</t>
  </si>
  <si>
    <t>AGRIINPUT0151</t>
  </si>
  <si>
    <t>Coriander (Dania)</t>
  </si>
  <si>
    <t>CORIANDER (DANIA)</t>
  </si>
  <si>
    <t>AGRIINPUT0152</t>
  </si>
  <si>
    <t>Cyclone</t>
  </si>
  <si>
    <t>CYCLONE</t>
  </si>
  <si>
    <t>AGRIINPUT0153</t>
  </si>
  <si>
    <t>Gold Zime (Fungicide)</t>
  </si>
  <si>
    <t>GOLD ZIME (FUNGICIDE)</t>
  </si>
  <si>
    <t>AGRIINPUT0154</t>
  </si>
  <si>
    <t>Easy grow (Folia)</t>
  </si>
  <si>
    <t>EASY GROW (FOLIA)</t>
  </si>
  <si>
    <t>AGRIINPUT0155</t>
  </si>
  <si>
    <t xml:space="preserve">Acetapox </t>
  </si>
  <si>
    <t>ACETAPOX</t>
  </si>
  <si>
    <t>AGRIINPUT0156</t>
  </si>
  <si>
    <t>Suiban</t>
  </si>
  <si>
    <t>SUIBAN</t>
  </si>
  <si>
    <t>AGRIINPUT0157</t>
  </si>
  <si>
    <t>Booster (folia feed)</t>
  </si>
  <si>
    <t>BOOSTER (FOLIA FEED)</t>
  </si>
  <si>
    <t>AGRIINPUT0158</t>
  </si>
  <si>
    <t>Abion</t>
  </si>
  <si>
    <t>ABION</t>
  </si>
  <si>
    <t>AGRIINPUT0160</t>
  </si>
  <si>
    <t>Grevillea Robusta</t>
  </si>
  <si>
    <t>GREVILLEA ROBUSTA</t>
  </si>
  <si>
    <t>AGRIINPUT0161</t>
  </si>
  <si>
    <t>Casuarina Seeds</t>
  </si>
  <si>
    <t>CASUARINA SEEDS</t>
  </si>
  <si>
    <t>AGRIINPUT0162</t>
  </si>
  <si>
    <t>Bottle Brush (Red)</t>
  </si>
  <si>
    <t>BOTTLE BRUSH (RED)</t>
  </si>
  <si>
    <t>AGRIINPUT0163</t>
  </si>
  <si>
    <t>Bottle Brush (white)</t>
  </si>
  <si>
    <t>BOTTLE BRUSH (WHITE)</t>
  </si>
  <si>
    <t>AGRIINPUT0164</t>
  </si>
  <si>
    <t>Eucalyptus</t>
  </si>
  <si>
    <t>EUCALYPTUS</t>
  </si>
  <si>
    <t>AGRIINPUT0165</t>
  </si>
  <si>
    <t>Cypress Seeds</t>
  </si>
  <si>
    <t>CYPRESS SEEDS</t>
  </si>
  <si>
    <t>AGRIINPUT0166</t>
  </si>
  <si>
    <t>Blue Gum</t>
  </si>
  <si>
    <t>BLUE GUM</t>
  </si>
  <si>
    <t>AGRIINPUT0167</t>
  </si>
  <si>
    <t>Acacia (Caccia Simea) Red</t>
  </si>
  <si>
    <t>ACACIA (CACCIA SIMEA) RED</t>
  </si>
  <si>
    <t>AGRIINPUT0168</t>
  </si>
  <si>
    <t>Acacia (Yellow)</t>
  </si>
  <si>
    <t>ACACIA (YELLOW)</t>
  </si>
  <si>
    <t>AGRIINPUT0169</t>
  </si>
  <si>
    <t xml:space="preserve">Nandi Flame </t>
  </si>
  <si>
    <t>NANDI FLAME</t>
  </si>
  <si>
    <t>AGRIINPUT0170</t>
  </si>
  <si>
    <t>Meru Oak</t>
  </si>
  <si>
    <t>MERU OAK</t>
  </si>
  <si>
    <t>AGRIINPUT0171</t>
  </si>
  <si>
    <t>Prunus Africanus</t>
  </si>
  <si>
    <t>PRUNUS AFRICANUS</t>
  </si>
  <si>
    <t>AGRIINPUT0172</t>
  </si>
  <si>
    <t>Thika Palm</t>
  </si>
  <si>
    <t>THIKA PALM</t>
  </si>
  <si>
    <t>AGRIINPUT0173</t>
  </si>
  <si>
    <t>Senna Siamea</t>
  </si>
  <si>
    <t>SENNA SIAMEA</t>
  </si>
  <si>
    <t>AGRIINPUT0174</t>
  </si>
  <si>
    <t>Pine Seeds</t>
  </si>
  <si>
    <t>PINE SEEDS</t>
  </si>
  <si>
    <t>AGRIINPUT0175</t>
  </si>
  <si>
    <t>Cantle Nut</t>
  </si>
  <si>
    <t>CANTLE NUT</t>
  </si>
  <si>
    <t>AGRIINPUT0176</t>
  </si>
  <si>
    <t>Cuppressus Insitanica</t>
  </si>
  <si>
    <t>CUPPRESSUS INSITANICA</t>
  </si>
  <si>
    <t>AGRIINPUT0177</t>
  </si>
  <si>
    <t>Spathodia Nilotica</t>
  </si>
  <si>
    <t>SPATHODIA NILOTICA</t>
  </si>
  <si>
    <t>AGRIINPUT0178</t>
  </si>
  <si>
    <t>Jacaranda Mimositolia</t>
  </si>
  <si>
    <t>JACARANDA MIMOSITOLIA</t>
  </si>
  <si>
    <t>AGRIINPUT0179</t>
  </si>
  <si>
    <t>Markhamia Lutea</t>
  </si>
  <si>
    <t>MARKHAMIA LUTEA</t>
  </si>
  <si>
    <t>AGRIINPUT0180</t>
  </si>
  <si>
    <t>Schinus Molle</t>
  </si>
  <si>
    <t>SCHINUS MOLLE</t>
  </si>
  <si>
    <t>AGRIINPUT0181</t>
  </si>
  <si>
    <t>Tipuana Tip</t>
  </si>
  <si>
    <t>TIPUANA TIP</t>
  </si>
  <si>
    <t>AGRIINPUT0182</t>
  </si>
  <si>
    <t>Pordocarpus Milanjianus</t>
  </si>
  <si>
    <t>PORDOCARPUS MILANJIANUS</t>
  </si>
  <si>
    <t>AGRIINPUT0183</t>
  </si>
  <si>
    <t>Pordocarpus Africanum</t>
  </si>
  <si>
    <t>PORDOCARPUS AFRICANUM</t>
  </si>
  <si>
    <t>AGRIINPUT0184</t>
  </si>
  <si>
    <t>Warbugia Ugandesis</t>
  </si>
  <si>
    <t>WARBUGIA UGANDESIS</t>
  </si>
  <si>
    <t>AGRIINPUT0185</t>
  </si>
  <si>
    <t>Croton Megalocapus</t>
  </si>
  <si>
    <t>CROTON MEGALOCAPUS</t>
  </si>
  <si>
    <t>AGRIINPUT0186</t>
  </si>
  <si>
    <t>Cordia Ayssinica</t>
  </si>
  <si>
    <t>CORDIA AYSSINICA</t>
  </si>
  <si>
    <t>AGRIINPUT0187</t>
  </si>
  <si>
    <t>Araucaria Agustifolia</t>
  </si>
  <si>
    <t>ARAUCARIA AGUSTIFOLIA</t>
  </si>
  <si>
    <t>AGRIINPUT0188</t>
  </si>
  <si>
    <t>Juperus Procera</t>
  </si>
  <si>
    <t>JUPERUS PROCERA</t>
  </si>
  <si>
    <t>AGRIINPUT0189</t>
  </si>
  <si>
    <t>Pinus Patura</t>
  </si>
  <si>
    <t>PINUS PATURA</t>
  </si>
  <si>
    <t>AGRIINPUT0190</t>
  </si>
  <si>
    <t>Pigeon Peas</t>
  </si>
  <si>
    <t>PIGEON PEAS</t>
  </si>
  <si>
    <t>AGRIINPUT0191</t>
  </si>
  <si>
    <t>Sorghum (Gadam)</t>
  </si>
  <si>
    <t>SORGHUM (GADAM)</t>
  </si>
  <si>
    <t>AGRIINPUT0192</t>
  </si>
  <si>
    <t>Citrus</t>
  </si>
  <si>
    <t>CITRUS</t>
  </si>
  <si>
    <t>AGRIINPUT0193</t>
  </si>
  <si>
    <t>Juniperus Procera</t>
  </si>
  <si>
    <t>JUNIPERUS PROCERA</t>
  </si>
  <si>
    <t>AGRIINPUT0194</t>
  </si>
  <si>
    <t>Moringa Oleifera</t>
  </si>
  <si>
    <t>MORINGA OLEIFERA</t>
  </si>
  <si>
    <t>AGRIINPUT0195</t>
  </si>
  <si>
    <t>Terminalia Brownie</t>
  </si>
  <si>
    <t>TERMINALIA BROWNIE</t>
  </si>
  <si>
    <t>AGRIINPUT0196</t>
  </si>
  <si>
    <t>Olea Africana</t>
  </si>
  <si>
    <t>OLEA AFRICANA</t>
  </si>
  <si>
    <t>AGRIINPUT0197</t>
  </si>
  <si>
    <t>Arauracia Cunninghamii</t>
  </si>
  <si>
    <t>ARAURACIA CUNNINGHAMII</t>
  </si>
  <si>
    <t>AGRIINPUT0198</t>
  </si>
  <si>
    <t>Cupressus Lusitanica</t>
  </si>
  <si>
    <t>CUPRESSUS LUSITANICA</t>
  </si>
  <si>
    <t>AGRIINPUT0199</t>
  </si>
  <si>
    <t>Terminalia Mentalis</t>
  </si>
  <si>
    <t>TERMINALIA MENTALIS</t>
  </si>
  <si>
    <t>AGRIINPUT0200</t>
  </si>
  <si>
    <t>Zanthoxyllum Gilletti</t>
  </si>
  <si>
    <t>ZANTHOXYLLUM GILLETTI</t>
  </si>
  <si>
    <t>AGRIINPUT0201</t>
  </si>
  <si>
    <t>Calodendrum Capense</t>
  </si>
  <si>
    <t>CALODENDRUM CAPENSE</t>
  </si>
  <si>
    <t>AGRIINPUT0202</t>
  </si>
  <si>
    <t>Podocarpus Falcatus</t>
  </si>
  <si>
    <t>PODOCARPUS FALCATUS</t>
  </si>
  <si>
    <t>AGRIINPUT0204</t>
  </si>
  <si>
    <t>Brachychiton Acerifolium</t>
  </si>
  <si>
    <t>BRACHYCHITON ACERIFOLIUM</t>
  </si>
  <si>
    <t>AGRIINPUT0205</t>
  </si>
  <si>
    <t>Oleo Welwitschii</t>
  </si>
  <si>
    <t>OLEO WELWITSCHII</t>
  </si>
  <si>
    <t>AGRIINPUT0206</t>
  </si>
  <si>
    <t>Oleo Capensis</t>
  </si>
  <si>
    <t>OLEO CAPENSIS</t>
  </si>
  <si>
    <t>AGRIINPUT0207</t>
  </si>
  <si>
    <t>Croton Macrostachyrus</t>
  </si>
  <si>
    <t>CROTON MACROSTACHYRUS</t>
  </si>
  <si>
    <t>AGRIINPUT0208</t>
  </si>
  <si>
    <t>Cassia Spectabilis</t>
  </si>
  <si>
    <t>CASSIA SPECTABILIS</t>
  </si>
  <si>
    <t>AGRIINPUT0209</t>
  </si>
  <si>
    <t>Albizia corriara</t>
  </si>
  <si>
    <t>ALBIZIA CORRIARA</t>
  </si>
  <si>
    <t>AGRIINPUT0210</t>
  </si>
  <si>
    <t>Albizia Lebbeck</t>
  </si>
  <si>
    <t>ALBIZIA LEBBECK</t>
  </si>
  <si>
    <t>AGRIINPUT0211</t>
  </si>
  <si>
    <t>Leucaena diversifolia</t>
  </si>
  <si>
    <t>LEUCAENA DIVERSIFOLIA</t>
  </si>
  <si>
    <t>AGRIINPUT0212</t>
  </si>
  <si>
    <t>Azadirachta indica</t>
  </si>
  <si>
    <t>AZADIRACHTA INDICA</t>
  </si>
  <si>
    <t>AGRIINPUT0213</t>
  </si>
  <si>
    <t>Balanites aegyptiaca</t>
  </si>
  <si>
    <t>BALANITES AEGYPTIACA</t>
  </si>
  <si>
    <t>AGRIINPUT0214</t>
  </si>
  <si>
    <t>Thevetia peruviana</t>
  </si>
  <si>
    <t>THEVETIA PERUVIANA</t>
  </si>
  <si>
    <t>AGRIINPUT0215</t>
  </si>
  <si>
    <t>Melia azedarach</t>
  </si>
  <si>
    <t>MELIA AZEDARACH</t>
  </si>
  <si>
    <t>AGRIINPUT0216</t>
  </si>
  <si>
    <t>Actellic</t>
  </si>
  <si>
    <t>ACTELLIC</t>
  </si>
  <si>
    <t>AGRIINPUT0217</t>
  </si>
  <si>
    <t>Azadrichta indica</t>
  </si>
  <si>
    <t>AZADRICHTA INDICA</t>
  </si>
  <si>
    <t>REDCROSS\GITONGA.ROBERT</t>
  </si>
  <si>
    <t>AGRIINPUT0218</t>
  </si>
  <si>
    <t>Oleo Africana</t>
  </si>
  <si>
    <t>OLEO AFRICANA</t>
  </si>
  <si>
    <t>AGRIINPUT0219</t>
  </si>
  <si>
    <t>Polyscias Fulva</t>
  </si>
  <si>
    <t>POLYSCIAS FULVA</t>
  </si>
  <si>
    <t>AGRIINPUT0220</t>
  </si>
  <si>
    <t>Hagenia Abyssinica</t>
  </si>
  <si>
    <t>HAGENIA ABYSSINICA</t>
  </si>
  <si>
    <t>AGRIINPUT0221</t>
  </si>
  <si>
    <t>Syzgium Cumini</t>
  </si>
  <si>
    <t>SYZGIUM CUMINI</t>
  </si>
  <si>
    <t>AGRIINPUT0222</t>
  </si>
  <si>
    <t>Vitex Kenienses</t>
  </si>
  <si>
    <t>VITEX KENIENSES</t>
  </si>
  <si>
    <t>AGRIINPUT0223</t>
  </si>
  <si>
    <t>Measopsis eminii</t>
  </si>
  <si>
    <t>MEASOPSIS EMINII</t>
  </si>
  <si>
    <t>AGRIINPUT0224</t>
  </si>
  <si>
    <t>Melicia Excelsa</t>
  </si>
  <si>
    <t>MELICIA EXCELSA</t>
  </si>
  <si>
    <t>AGRIINPUT0225</t>
  </si>
  <si>
    <t>Bischofia Javnica</t>
  </si>
  <si>
    <t>BISCHOFIA JAVNICA</t>
  </si>
  <si>
    <t>AGRIINPUT0226</t>
  </si>
  <si>
    <t>Grass Seeds</t>
  </si>
  <si>
    <t>GRASS SEEDS</t>
  </si>
  <si>
    <t>AGRIINPUT0228</t>
  </si>
  <si>
    <t>DAP</t>
  </si>
  <si>
    <t>AGRIINPUT0229</t>
  </si>
  <si>
    <t>UREA</t>
  </si>
  <si>
    <t>AGRIINPUT0230</t>
  </si>
  <si>
    <t>SOP</t>
  </si>
  <si>
    <t>AGRIINPUT0231</t>
  </si>
  <si>
    <t>Gypsum</t>
  </si>
  <si>
    <t>GYPSUM</t>
  </si>
  <si>
    <t>AGRIINPUT0232</t>
  </si>
  <si>
    <t>Alfalfa</t>
  </si>
  <si>
    <t>ALFALFA</t>
  </si>
  <si>
    <t>AGRIINPUT0233</t>
  </si>
  <si>
    <t>Urea</t>
  </si>
  <si>
    <t>AGRIINPUT0234</t>
  </si>
  <si>
    <t>Rhizobium</t>
  </si>
  <si>
    <t>RHIZOBIUM</t>
  </si>
  <si>
    <t>AGRIINPUT0235</t>
  </si>
  <si>
    <t>BASAGRAN</t>
  </si>
  <si>
    <t>AGRIINPUT0236</t>
  </si>
  <si>
    <t>FUSILADE FORTE</t>
  </si>
  <si>
    <t>AGRIINPUT0237</t>
  </si>
  <si>
    <t>Lucern HL 9</t>
  </si>
  <si>
    <t>LUCERN HL 9</t>
  </si>
  <si>
    <t>AGRIINPUT0238</t>
  </si>
  <si>
    <t>2 4 D Amine Herbicide</t>
  </si>
  <si>
    <t>2 4 D AMINE HERBICIDE</t>
  </si>
  <si>
    <t>AGRIINPUT0239</t>
  </si>
  <si>
    <t>Pesticides</t>
  </si>
  <si>
    <t>PESTICIDES</t>
  </si>
  <si>
    <t>AGRIINPUT0240</t>
  </si>
  <si>
    <t>fungicides</t>
  </si>
  <si>
    <t>FUNGICIDES</t>
  </si>
  <si>
    <t>AGRIINPUT0241</t>
  </si>
  <si>
    <t>Goat Vaccines</t>
  </si>
  <si>
    <t>VIAL</t>
  </si>
  <si>
    <t>GOAT VACCINES</t>
  </si>
  <si>
    <t>AGRIINPUT0242</t>
  </si>
  <si>
    <t>Poultry Vaccines</t>
  </si>
  <si>
    <t>DOSES</t>
  </si>
  <si>
    <t>POULTRY VACCINES</t>
  </si>
  <si>
    <t>AGRIINPUT0243</t>
  </si>
  <si>
    <t>FERTILIZER</t>
  </si>
  <si>
    <t>AGRIINPUT0244</t>
  </si>
  <si>
    <t>SHOATS</t>
  </si>
  <si>
    <t>HERDS</t>
  </si>
  <si>
    <t>AGRIINPUT0245</t>
  </si>
  <si>
    <t>Poultry</t>
  </si>
  <si>
    <t>POULTRY</t>
  </si>
  <si>
    <t>AGRIINPUT0246</t>
  </si>
  <si>
    <t>Dam Liners</t>
  </si>
  <si>
    <t>ROLL</t>
  </si>
  <si>
    <t>DAM LINERS</t>
  </si>
  <si>
    <t>AGRIINPUT0247</t>
  </si>
  <si>
    <t>AGRIINPUT0248</t>
  </si>
  <si>
    <t>AGRIINPUT0249</t>
  </si>
  <si>
    <t>Multi-storey Bags</t>
  </si>
  <si>
    <t>MULTI-STOREY BAGS</t>
  </si>
  <si>
    <t>AGRIINPUT0251</t>
  </si>
  <si>
    <t>Fruit Seedling/Indigenous Seedling</t>
  </si>
  <si>
    <t>FRUIT SEEDLING/INDIGENOUS SEEDLING</t>
  </si>
  <si>
    <t>REDCROSS\TONA.MOSES</t>
  </si>
  <si>
    <t>AGRIINPUT0252</t>
  </si>
  <si>
    <t>Poultry feeds</t>
  </si>
  <si>
    <t>POULTRY FEEDS</t>
  </si>
  <si>
    <t>AGRIINPUT0253</t>
  </si>
  <si>
    <t>Poultry feeds (unga) chick mash and growers</t>
  </si>
  <si>
    <t>POULTRY FEEDS (UNGA) CHICK MASH AND GROWERS</t>
  </si>
  <si>
    <t>AGRIINPUT0254</t>
  </si>
  <si>
    <t>Improved Kienyeji chicks (Rainbow rooster)</t>
  </si>
  <si>
    <t>IMPROVED KIENYEJI CHICKS (RAINBOW ROOSTER)</t>
  </si>
  <si>
    <t>AGRIINPUT0255</t>
  </si>
  <si>
    <t>Improved kienyeji chicks(KALRO breed)</t>
  </si>
  <si>
    <t>IMPROVED KIENYEJI CHICKS(KALRO BREED)</t>
  </si>
  <si>
    <t>AGRIINPUT0256</t>
  </si>
  <si>
    <t xml:space="preserve">Incubator(400W panel, 2 12V dry cell inverter </t>
  </si>
  <si>
    <t>INCUBATOR(400W PANEL, 2 12V DRY CELL INVERTER</t>
  </si>
  <si>
    <t>AGRIINPUT0257</t>
  </si>
  <si>
    <t>poultry Feeders</t>
  </si>
  <si>
    <t>POULTRY FEEDERS</t>
  </si>
  <si>
    <t>AGRIINPUT0258</t>
  </si>
  <si>
    <t>Poultry drinkers</t>
  </si>
  <si>
    <t>POULTRY DRINKERS</t>
  </si>
  <si>
    <t>AGRIINPUT0260</t>
  </si>
  <si>
    <t>Fludora Fusion Enva</t>
  </si>
  <si>
    <t>FLUDORA FUSION ENVA</t>
  </si>
  <si>
    <t>AGRIINPUT0264</t>
  </si>
  <si>
    <t>Acquatain AMF</t>
  </si>
  <si>
    <t>ACQUATAIN AMF</t>
  </si>
  <si>
    <t>REDCROSS\MKANYIKA.GRACELDA</t>
  </si>
  <si>
    <t>AGRIINPUT0265</t>
  </si>
  <si>
    <t>Grafting Tape</t>
  </si>
  <si>
    <t>GRAFTING TAPE</t>
  </si>
  <si>
    <t>REDCROSS\CHEPKIRUI.WINNY</t>
  </si>
  <si>
    <t>AGRIINPUT0267</t>
  </si>
  <si>
    <t>Promax 20EC 100ml</t>
  </si>
  <si>
    <t>PROMAX 20EC 100ML</t>
  </si>
  <si>
    <t>AGRIINPUT0268</t>
  </si>
  <si>
    <t>Fendona 60 SC 250ml</t>
  </si>
  <si>
    <t>FENDONA 60 SC 250ML</t>
  </si>
  <si>
    <t>AGRIINPUT0270</t>
  </si>
  <si>
    <t>Onions</t>
  </si>
  <si>
    <t>ONIONS</t>
  </si>
  <si>
    <t>AGRIINPUT0271</t>
  </si>
  <si>
    <t>Cabbages</t>
  </si>
  <si>
    <t>CABBAGES</t>
  </si>
  <si>
    <t>AGRIINPUT0272</t>
  </si>
  <si>
    <t>Adansonia Digitata(Mbuyu)</t>
  </si>
  <si>
    <t>ADANSONIA DIGITATA(MBUYU)</t>
  </si>
  <si>
    <t>REDCROSS\KIPKEMOI.KIGEN</t>
  </si>
  <si>
    <t>AGRIINPUT0273</t>
  </si>
  <si>
    <t>Casaurina Equisetifolia(Mvinje)</t>
  </si>
  <si>
    <t>CASAURINA EQUISETIFOLIA(MVINJE)</t>
  </si>
  <si>
    <t>AGRIINPUT0274</t>
  </si>
  <si>
    <t>Terminalia Spinosa(Mwangati)</t>
  </si>
  <si>
    <t>TERMINALIA SPINOSA(MWANGATI)</t>
  </si>
  <si>
    <t>AGRIINPUT0275</t>
  </si>
  <si>
    <t>Bamboo sp(Muanzi)</t>
  </si>
  <si>
    <t>BAMBOO SP(MUANZI)</t>
  </si>
  <si>
    <t>AGRIINPUT0276</t>
  </si>
  <si>
    <t>Dalbergia Melanoxylon(Mpingo)</t>
  </si>
  <si>
    <t>DALBERGIA MELANOXYLON(MPINGO)</t>
  </si>
  <si>
    <t>AGRIINPUT0277</t>
  </si>
  <si>
    <t>Gmelina arborea(Mwaborea)</t>
  </si>
  <si>
    <t>GMELINA ARBOREA(MWABOREA)</t>
  </si>
  <si>
    <t>AGRIINPUT0278</t>
  </si>
  <si>
    <t>Moringa oloifera(Mzungwi)</t>
  </si>
  <si>
    <t>MORINGA OLOIFERA(MZUNGWI)</t>
  </si>
  <si>
    <t>AGRIINPUT0279</t>
  </si>
  <si>
    <t>Senna siamea(Mjohoro)</t>
  </si>
  <si>
    <t>SENNA SIAMEA(MJOHORO)</t>
  </si>
  <si>
    <t>AGRIINPUT0280</t>
  </si>
  <si>
    <t>Tamarindus indica(Mkwaju)</t>
  </si>
  <si>
    <t>TAMARINDUS INDICA(MKWAJU)</t>
  </si>
  <si>
    <t>AGRIINPUT0281</t>
  </si>
  <si>
    <t>Tectona grandis(Mtiki)</t>
  </si>
  <si>
    <t>TECTONA GRANDIS(MTIKI)</t>
  </si>
  <si>
    <t>AGRIINPUT0282</t>
  </si>
  <si>
    <t>Watering Can</t>
  </si>
  <si>
    <t>CAN</t>
  </si>
  <si>
    <t>WATERING CAN</t>
  </si>
  <si>
    <t>AGRIINPUT0283</t>
  </si>
  <si>
    <t>Potting bags(4*8")</t>
  </si>
  <si>
    <t>POTTING BAGS(4*8")</t>
  </si>
  <si>
    <t>AGRIINPUT0285</t>
  </si>
  <si>
    <t>Coffee Seeds</t>
  </si>
  <si>
    <t>COFFEE SEEDS</t>
  </si>
  <si>
    <t>AGRIINPUT0286</t>
  </si>
  <si>
    <t>Branding and packaging materials</t>
  </si>
  <si>
    <t>BRANDING AND PACKAGING MATERIALS</t>
  </si>
  <si>
    <t>AGRIINPUT0287</t>
  </si>
  <si>
    <t>Manure</t>
  </si>
  <si>
    <t>MANURE</t>
  </si>
  <si>
    <t>AGRIINPUT0288</t>
  </si>
  <si>
    <t>Top Soil</t>
  </si>
  <si>
    <t>TOP SOIL</t>
  </si>
  <si>
    <t>AGRIINPUT0289</t>
  </si>
  <si>
    <t>Napier Grass(Hay)</t>
  </si>
  <si>
    <t>BALES</t>
  </si>
  <si>
    <t>NAPIER GRASS(HAY)</t>
  </si>
  <si>
    <t>AGRITOOL0001</t>
  </si>
  <si>
    <t>GREEN HOUSE, Amiran</t>
  </si>
  <si>
    <t>KITS</t>
  </si>
  <si>
    <t>GREEN HOUSE, AMIRAN</t>
  </si>
  <si>
    <t>AGRITOOL0002</t>
  </si>
  <si>
    <t>AXE, with handle</t>
  </si>
  <si>
    <t>AXE, WITH HANDLE</t>
  </si>
  <si>
    <t>AGRITOOL0003</t>
  </si>
  <si>
    <t>HOE, head only,</t>
  </si>
  <si>
    <t>HOE, HEAD ONLY,</t>
  </si>
  <si>
    <t>AGRITOOL0004</t>
  </si>
  <si>
    <t>HOE STICK, wooden handle only</t>
  </si>
  <si>
    <t>HOE STICK, WOODEN HANDLE ONLY</t>
  </si>
  <si>
    <t>AGRITOOL0005</t>
  </si>
  <si>
    <t>HOE, with long handle</t>
  </si>
  <si>
    <t>HOE, WITH LONG HANDLE</t>
  </si>
  <si>
    <t>AGRITOOL0006</t>
  </si>
  <si>
    <t>MACHETTE, approx.500mm</t>
  </si>
  <si>
    <t>MACHETTE, APPROX.500MM</t>
  </si>
  <si>
    <t>AGRITOOL0007</t>
  </si>
  <si>
    <t>Rakes without  handle</t>
  </si>
  <si>
    <t>RAKE</t>
  </si>
  <si>
    <t>AGRITOOL0008</t>
  </si>
  <si>
    <t>SHOVEL, round point</t>
  </si>
  <si>
    <t>SHOVEL, ROUND POINT</t>
  </si>
  <si>
    <t>AGRITOOL0009</t>
  </si>
  <si>
    <t>AGRITOOL0010</t>
  </si>
  <si>
    <t>Sisal Twin - 2 Kgs</t>
  </si>
  <si>
    <t>SISAL TWIN - 2 KGS</t>
  </si>
  <si>
    <t>AGRITOOL0011</t>
  </si>
  <si>
    <t>Poles</t>
  </si>
  <si>
    <t>POLES</t>
  </si>
  <si>
    <t>AGRITOOL0012</t>
  </si>
  <si>
    <t>Oxygen Plough</t>
  </si>
  <si>
    <t>OXYGEN PLOUGH</t>
  </si>
  <si>
    <t>AGRITOOL0013</t>
  </si>
  <si>
    <t>Grass slasher</t>
  </si>
  <si>
    <t>GRASS SLASHER</t>
  </si>
  <si>
    <t>AGRITOOL0014</t>
  </si>
  <si>
    <t>Kababas for basin construction</t>
  </si>
  <si>
    <t>KABABAS FOR BASIN CONSTRUCTION</t>
  </si>
  <si>
    <t>AGRITOOL0015</t>
  </si>
  <si>
    <t>Sharpening File</t>
  </si>
  <si>
    <t>SHARPENING FILE</t>
  </si>
  <si>
    <t>AGRITOOL0016</t>
  </si>
  <si>
    <t>Trowel</t>
  </si>
  <si>
    <t>TROWEL</t>
  </si>
  <si>
    <t>AGRITOOL0017</t>
  </si>
  <si>
    <t>Honey Extrator</t>
  </si>
  <si>
    <t>AGRITOOL0018</t>
  </si>
  <si>
    <t>Smokers</t>
  </si>
  <si>
    <t>AGRITOOL0019</t>
  </si>
  <si>
    <t>Uncapping Fork</t>
  </si>
  <si>
    <t>AGRITOOL0020</t>
  </si>
  <si>
    <t>Bee Brushes</t>
  </si>
  <si>
    <t>AGRITOOL0021</t>
  </si>
  <si>
    <t>Hive Tools</t>
  </si>
  <si>
    <t>AGRITOOL0022</t>
  </si>
  <si>
    <t>Swarm catcher</t>
  </si>
  <si>
    <t>AGRITOOL0023</t>
  </si>
  <si>
    <t>Reffractormeter</t>
  </si>
  <si>
    <t>AGRITOOL0024</t>
  </si>
  <si>
    <t>Stainless steel uncapping dish</t>
  </si>
  <si>
    <t>AGRITOOL0025</t>
  </si>
  <si>
    <t>Stainless steel sieves</t>
  </si>
  <si>
    <t>AGRITOOL0026</t>
  </si>
  <si>
    <t>Shears</t>
  </si>
  <si>
    <t>SHEARS</t>
  </si>
  <si>
    <t>AGRITOOL0027</t>
  </si>
  <si>
    <t>Cassava Mini Processlaxtors</t>
  </si>
  <si>
    <t>CASSAVA MINI PROCESSLAXTORS</t>
  </si>
  <si>
    <t>AGRITOOL0028</t>
  </si>
  <si>
    <t>Rakes with Handle</t>
  </si>
  <si>
    <t>RAKES WITH HANDLE</t>
  </si>
  <si>
    <t>AGRITOOL0029</t>
  </si>
  <si>
    <t>Bee Hive</t>
  </si>
  <si>
    <t>BEE HIVE</t>
  </si>
  <si>
    <t>AGRITOOL0030</t>
  </si>
  <si>
    <t>Langstroth Beehives</t>
  </si>
  <si>
    <t>LANGSTROTH BEEHIVES</t>
  </si>
  <si>
    <t>AGRITOOL0031</t>
  </si>
  <si>
    <t>Beehive Complete Kit</t>
  </si>
  <si>
    <t>BEEHIVE COMPLETE KIT</t>
  </si>
  <si>
    <t>AGRITOOL0032</t>
  </si>
  <si>
    <t>Stainless steel Extractor</t>
  </si>
  <si>
    <t>STAINLESS STEEL EXTRACTOR</t>
  </si>
  <si>
    <t>AGRITOOL0033</t>
  </si>
  <si>
    <t>Beekeeping Practical Guide Boo</t>
  </si>
  <si>
    <t>BEEKEEPING PRACTICAL GUIDE BOO</t>
  </si>
  <si>
    <t>AGRITOOL0034</t>
  </si>
  <si>
    <t>bailieng</t>
  </si>
  <si>
    <t>BAILIENG</t>
  </si>
  <si>
    <t>AGRITOOL0035</t>
  </si>
  <si>
    <t xml:space="preserve">Pump accessories;7 quick connection kits </t>
  </si>
  <si>
    <t>PUMP ACCESSORIES;7 QUICK CONNECTION KITS</t>
  </si>
  <si>
    <t>AGRITOOL0036</t>
  </si>
  <si>
    <t>tractor</t>
  </si>
  <si>
    <t>TRACTOR</t>
  </si>
  <si>
    <t>AGRITOOL0037</t>
  </si>
  <si>
    <t>Polytube</t>
  </si>
  <si>
    <t>POLYTUBE</t>
  </si>
  <si>
    <t>AGRITOOL0038</t>
  </si>
  <si>
    <t>Green House structure without canvas</t>
  </si>
  <si>
    <t>GREEN HOUSE STRUCTURE WITHOUT CANVAS</t>
  </si>
  <si>
    <t>AGRITOOL0040</t>
  </si>
  <si>
    <t>Maize  sheller KW 2.2-3(750*650*820)</t>
  </si>
  <si>
    <t>MAIZE  SHELLER KW 2.2-3(750*650*820)</t>
  </si>
  <si>
    <t>AGRITOOL0041</t>
  </si>
  <si>
    <t>Diesel Posho mill 10hp</t>
  </si>
  <si>
    <t>DIESEL POSHO MILL 10HP</t>
  </si>
  <si>
    <t>ARIINPUT0066</t>
  </si>
  <si>
    <t>BICY0001</t>
  </si>
  <si>
    <t>BICYCLE,FlyingPigeon,28,NoGear</t>
  </si>
  <si>
    <t>BICYCLE,FLYINGPIGEON,28,NOGEAR</t>
  </si>
  <si>
    <t>BICY0002</t>
  </si>
  <si>
    <t>BICYCLE, Hero,size22, no gears</t>
  </si>
  <si>
    <t>BICYCLE, HERO,SIZE22, NO GEARS</t>
  </si>
  <si>
    <t>BICY0003</t>
  </si>
  <si>
    <t>BICYCLE, Hero, Size 24,no gear</t>
  </si>
  <si>
    <t>BICYCLE, HERO, SIZE 24,NO GEAR</t>
  </si>
  <si>
    <t>BICY0004</t>
  </si>
  <si>
    <t>BICYCLE, Phoenix, 22, no gear</t>
  </si>
  <si>
    <t>BICYCLE, PHOENIX, 22, NO GEAR</t>
  </si>
  <si>
    <t>BICY0005</t>
  </si>
  <si>
    <t>BICYCLE, Phoenix, 24, no gear</t>
  </si>
  <si>
    <t>BICYCLE, PHOENIX, 24, NO GEAR</t>
  </si>
  <si>
    <t>BICY0006</t>
  </si>
  <si>
    <t>BICYCLE, Talang, 16, no gear</t>
  </si>
  <si>
    <t>BICYCLE, TALANG, 16, NO GEAR</t>
  </si>
  <si>
    <t>BICY0007</t>
  </si>
  <si>
    <t>BICYCLE, Excel, 20, with Gears</t>
  </si>
  <si>
    <t>BICYCLE, EXCEL  SIZE 20, WITH</t>
  </si>
  <si>
    <t>BICY0008</t>
  </si>
  <si>
    <t>Chinese Bicycle</t>
  </si>
  <si>
    <t>BICY0009</t>
  </si>
  <si>
    <t>CODE-EAA0002</t>
  </si>
  <si>
    <t xml:space="preserve">Dispenser Machine </t>
  </si>
  <si>
    <t>COMP0001</t>
  </si>
  <si>
    <t>ETR Machine</t>
  </si>
  <si>
    <t>ETR MACHINE</t>
  </si>
  <si>
    <t>COMP0002</t>
  </si>
  <si>
    <t>TONER-Epson Stylus R1900-T0872</t>
  </si>
  <si>
    <t>TONER-EPSON STYLUS R1900-T0872</t>
  </si>
  <si>
    <t>COMP0003</t>
  </si>
  <si>
    <t>TONER-Epson Stylus R1900-T0873</t>
  </si>
  <si>
    <t>TONER-EPSON STYLUS R1900-T0873</t>
  </si>
  <si>
    <t>COMP0004</t>
  </si>
  <si>
    <t>TONER-Epson Stylus R1900-T0877</t>
  </si>
  <si>
    <t>TONER-EPSON STYLUS R1900-T0877</t>
  </si>
  <si>
    <t>COMP0005</t>
  </si>
  <si>
    <t>TONER-Epson Stylus R1900-T0878</t>
  </si>
  <si>
    <t>TONER-EPSON STYLUS R1900-T0878</t>
  </si>
  <si>
    <t>COMP0006</t>
  </si>
  <si>
    <t>TONER-Epson Stylus R1900-T0879</t>
  </si>
  <si>
    <t>TONER-EPSON STYLUS R1900-T0879</t>
  </si>
  <si>
    <t>COMP0007</t>
  </si>
  <si>
    <t>TONER - HP132 Black - C9362H</t>
  </si>
  <si>
    <t>TONER - HP132 BLACK - C9362H</t>
  </si>
  <si>
    <t>COMP0008</t>
  </si>
  <si>
    <t>TONER - HP136 TriColor -C9361H</t>
  </si>
  <si>
    <t>TONER - HP136 TRICOLOR -C9361H</t>
  </si>
  <si>
    <t>COMP0009</t>
  </si>
  <si>
    <t>TONER - HP CE250A</t>
  </si>
  <si>
    <t>COMP0010</t>
  </si>
  <si>
    <t>Toner HP M2727 Q7553A</t>
  </si>
  <si>
    <t>TONER - HP CE251A</t>
  </si>
  <si>
    <t>COMP0011</t>
  </si>
  <si>
    <t>Toner HPCE252A</t>
  </si>
  <si>
    <t>TONER - HP CE252A</t>
  </si>
  <si>
    <t>COMP0012</t>
  </si>
  <si>
    <t>Toner HPCE253A</t>
  </si>
  <si>
    <t>TONER - HP CE253A</t>
  </si>
  <si>
    <t>COMP00129</t>
  </si>
  <si>
    <t>GSM routers</t>
  </si>
  <si>
    <t>GSM ROUTERS</t>
  </si>
  <si>
    <t>COMP0013</t>
  </si>
  <si>
    <t>TONER HP LaserJet C1010 Q2612A</t>
  </si>
  <si>
    <t>TONER HP LASERJET C1010 Q2612A</t>
  </si>
  <si>
    <t>COMP0014</t>
  </si>
  <si>
    <t>TONER -HP LaserJet 1300 C2613A</t>
  </si>
  <si>
    <t>TONER -HP LASERJET 1300 C2613A</t>
  </si>
  <si>
    <t>COMP0015</t>
  </si>
  <si>
    <t>TONER - HP 338 Black</t>
  </si>
  <si>
    <t>TONER - HP 338 BLACK</t>
  </si>
  <si>
    <t>COMP0016</t>
  </si>
  <si>
    <t>TONER - HP 343 TriColor</t>
  </si>
  <si>
    <t>TONER - HP 343 TRICOLOR</t>
  </si>
  <si>
    <t>COMP0017</t>
  </si>
  <si>
    <t>TONER - HP Q3960A</t>
  </si>
  <si>
    <t>COMP0018</t>
  </si>
  <si>
    <t>TONER - HP Q3961A</t>
  </si>
  <si>
    <t>COMP0019</t>
  </si>
  <si>
    <t>TONER - HP Q3962A</t>
  </si>
  <si>
    <t>COMP0020</t>
  </si>
  <si>
    <t>TONER - HP Q3963A</t>
  </si>
  <si>
    <t>COMP0021</t>
  </si>
  <si>
    <t>TONER - HP Q3964A</t>
  </si>
  <si>
    <t>COMP0022</t>
  </si>
  <si>
    <t>TONER - HP 45 Black</t>
  </si>
  <si>
    <t>TONER - HP 45 BLACK</t>
  </si>
  <si>
    <t>COMP0023</t>
  </si>
  <si>
    <t>Kyocera Toner TK 685</t>
  </si>
  <si>
    <t>CANVAS</t>
  </si>
  <si>
    <t>COMP0024</t>
  </si>
  <si>
    <t>TONER - HP Q6511A</t>
  </si>
  <si>
    <t>COMP0025</t>
  </si>
  <si>
    <t>TONER - HP Q7553 (53A)</t>
  </si>
  <si>
    <t>COMP0026</t>
  </si>
  <si>
    <t>TONER - HP 78 Tricolor</t>
  </si>
  <si>
    <t>TONER - HP 78 TRICOLOR</t>
  </si>
  <si>
    <t>COMP0027</t>
  </si>
  <si>
    <t>TONER - Kyocera KM1635</t>
  </si>
  <si>
    <t>TONER - KYOCERA KM1635</t>
  </si>
  <si>
    <t>COMP0028</t>
  </si>
  <si>
    <t>TONER - Kyocera KM2550</t>
  </si>
  <si>
    <t>TONER - KYOCERA KM2550</t>
  </si>
  <si>
    <t>COMP0029</t>
  </si>
  <si>
    <t>TONER - Kyocera KM4050</t>
  </si>
  <si>
    <t>TONER - KYOCERA KM4050</t>
  </si>
  <si>
    <t>COMP0030</t>
  </si>
  <si>
    <t>LAPTOP ACC, RAM, HP512MB DDR2</t>
  </si>
  <si>
    <t>COMP0031</t>
  </si>
  <si>
    <t>COMPUTER, Desktop,HP DC8000SFF</t>
  </si>
  <si>
    <t>COMPUTER, DESKTOP,HP DC8000SFF</t>
  </si>
  <si>
    <t>COMP0032</t>
  </si>
  <si>
    <t>COMPUTER LAPTOP, HP 4320s</t>
  </si>
  <si>
    <t>COMPUTER LAPTOP, HP 4320S</t>
  </si>
  <si>
    <t>COMP0033</t>
  </si>
  <si>
    <t>COMPUTER LAPTOP, HP 4330s</t>
  </si>
  <si>
    <t>COMPUTER LAPTOP, HP 4330S</t>
  </si>
  <si>
    <t>COMP0034</t>
  </si>
  <si>
    <t>COMPUTER MONITOR, HP TFT 22"</t>
  </si>
  <si>
    <t>COMP0035</t>
  </si>
  <si>
    <t>COMPUTER MONITOR,HP LE1901W19"</t>
  </si>
  <si>
    <t>COMP0036</t>
  </si>
  <si>
    <t>PRINTER, HP 2055dn</t>
  </si>
  <si>
    <t>PRINTER, HP 2055DN</t>
  </si>
  <si>
    <t>COMP0037</t>
  </si>
  <si>
    <t>HP Pro Printer 1415 FN</t>
  </si>
  <si>
    <t>RINTER, HP PRO CM1415FN MFP</t>
  </si>
  <si>
    <t>COMP0038</t>
  </si>
  <si>
    <t>PROJECTOR SONY EX100</t>
  </si>
  <si>
    <t>COMP0039</t>
  </si>
  <si>
    <t>PROJECTOR SONY EX145</t>
  </si>
  <si>
    <t>COMP0040</t>
  </si>
  <si>
    <t>SCANNER, HP Scanjet 5590 Flatb</t>
  </si>
  <si>
    <t>SCANNER, HP SCANJET 5590 FLATB</t>
  </si>
  <si>
    <t>COMP0041</t>
  </si>
  <si>
    <t>UPS 650 KVA</t>
  </si>
  <si>
    <t>COMP0042</t>
  </si>
  <si>
    <t>CD rewritable 650 mb/74 min</t>
  </si>
  <si>
    <t>CD REWRITABLE 650 MB/74 MIN</t>
  </si>
  <si>
    <t>COMP0043</t>
  </si>
  <si>
    <t>DVD RW</t>
  </si>
  <si>
    <t>DVD - REWRITABLE</t>
  </si>
  <si>
    <t>COMP0044</t>
  </si>
  <si>
    <t>Flush disk - 4 GB - Kingston</t>
  </si>
  <si>
    <t>FLUSH DISK - 4 GB - KINGSTON</t>
  </si>
  <si>
    <t>COMP0045</t>
  </si>
  <si>
    <t>Extension Cable</t>
  </si>
  <si>
    <t>EXTENSION CABLE</t>
  </si>
  <si>
    <t>COMP0046</t>
  </si>
  <si>
    <t>Photocopier Machine Task Alfa</t>
  </si>
  <si>
    <t>PHOTOCOPIER MACHINE TASK ALFA</t>
  </si>
  <si>
    <t>COMP0047</t>
  </si>
  <si>
    <t>IVU Projector Screen</t>
  </si>
  <si>
    <t>IVU PROJECTOR SCREEN</t>
  </si>
  <si>
    <t>COMP0048</t>
  </si>
  <si>
    <t>Netbook</t>
  </si>
  <si>
    <t>NETBOOK</t>
  </si>
  <si>
    <t>COMP0049</t>
  </si>
  <si>
    <t>Wireless N Routers 2.4GHz</t>
  </si>
  <si>
    <t>WIRELESS N ROUTERS 2.4GHZ</t>
  </si>
  <si>
    <t>COMP0050</t>
  </si>
  <si>
    <t>Nanobridge M5 5GHz22dbi Antena</t>
  </si>
  <si>
    <t>NANOBRIDGE M5 5GHZ22DBI ANTENA</t>
  </si>
  <si>
    <t>COMP0051</t>
  </si>
  <si>
    <t>Finger Printer Scanner</t>
  </si>
  <si>
    <t>FINGER PRINTER SCANNER</t>
  </si>
  <si>
    <t>COMP0052</t>
  </si>
  <si>
    <t>Siemon cat 6 Ethernet Cable</t>
  </si>
  <si>
    <t>SIEMON CAT 6 ETHERNET CABLE</t>
  </si>
  <si>
    <t>COMP0053</t>
  </si>
  <si>
    <t>Software</t>
  </si>
  <si>
    <t>SOFTWARE</t>
  </si>
  <si>
    <t>COMP0054</t>
  </si>
  <si>
    <t>IP Phones</t>
  </si>
  <si>
    <t>IP PHONES</t>
  </si>
  <si>
    <t>COMP0055</t>
  </si>
  <si>
    <t>Network Switches</t>
  </si>
  <si>
    <t>NETWORK SWITCHES</t>
  </si>
  <si>
    <t>COMP0056</t>
  </si>
  <si>
    <t>Patch Cords</t>
  </si>
  <si>
    <t>PATCH CORDS</t>
  </si>
  <si>
    <t>COMP0057</t>
  </si>
  <si>
    <t>Phone Licence</t>
  </si>
  <si>
    <t>PHONE LICENCE</t>
  </si>
  <si>
    <t>COMP0058</t>
  </si>
  <si>
    <t>08 Core Armoured Fibre Cable</t>
  </si>
  <si>
    <t>08 CORE ARMOURED FIBRE CABLE</t>
  </si>
  <si>
    <t>COMP0059</t>
  </si>
  <si>
    <t>Fibre Patch Panel</t>
  </si>
  <si>
    <t>FIBRE PATCH PANEL</t>
  </si>
  <si>
    <t>COMP0060</t>
  </si>
  <si>
    <t>SFP Modules</t>
  </si>
  <si>
    <t>SFP MODULES</t>
  </si>
  <si>
    <t>COMP0061</t>
  </si>
  <si>
    <t>Labour</t>
  </si>
  <si>
    <t>LABOUR</t>
  </si>
  <si>
    <t>COMP0062</t>
  </si>
  <si>
    <t>Imac Pro</t>
  </si>
  <si>
    <t>IMAC PRO</t>
  </si>
  <si>
    <t>COMP0063</t>
  </si>
  <si>
    <t>Creative 2.1 Speakers</t>
  </si>
  <si>
    <t>CREATIVE 2.1 SPEAKERS</t>
  </si>
  <si>
    <t>COMP0064</t>
  </si>
  <si>
    <t>Application Servers</t>
  </si>
  <si>
    <t>APPLICATION SERVERS</t>
  </si>
  <si>
    <t>COMP0065</t>
  </si>
  <si>
    <t>Backup Server</t>
  </si>
  <si>
    <t>BACKUP SERVER</t>
  </si>
  <si>
    <t>COMP0066</t>
  </si>
  <si>
    <t>Powerbridge M5</t>
  </si>
  <si>
    <t>POWERBRIDGE M5</t>
  </si>
  <si>
    <t>COMP0067</t>
  </si>
  <si>
    <t>Hard Drive/Disk Transcend 1 TB</t>
  </si>
  <si>
    <t>HARD DRIVE/DISK TRANSCEND 1 TB</t>
  </si>
  <si>
    <t>COMP0068</t>
  </si>
  <si>
    <t>Modem</t>
  </si>
  <si>
    <t>MODEM</t>
  </si>
  <si>
    <t>COMP0069</t>
  </si>
  <si>
    <t>Pagepro 1490mf Printer-Toner</t>
  </si>
  <si>
    <t>PAGEPRO 1490MF PRINTER-TONER</t>
  </si>
  <si>
    <t>COMP0070</t>
  </si>
  <si>
    <t>Evolis Dualys 3</t>
  </si>
  <si>
    <t>EVOLIS DUALYS 3</t>
  </si>
  <si>
    <t>COMP0071</t>
  </si>
  <si>
    <t>Toners for Task Alfa 3050 CI</t>
  </si>
  <si>
    <t>TONERS FOR TASK ALFA 3050 CI</t>
  </si>
  <si>
    <t>COMP0072</t>
  </si>
  <si>
    <t>HP Black Catridge 15A- C7115A</t>
  </si>
  <si>
    <t>HP BLACK CATRIDGE 15A- C7115A</t>
  </si>
  <si>
    <t>COMP0073</t>
  </si>
  <si>
    <t>Macbook laptop</t>
  </si>
  <si>
    <t>MACBOOK LAPTOP</t>
  </si>
  <si>
    <t>COMP0074</t>
  </si>
  <si>
    <t>Camera back pack</t>
  </si>
  <si>
    <t>CAMERA BACK PACK</t>
  </si>
  <si>
    <t>COMP0075</t>
  </si>
  <si>
    <t>Network storage</t>
  </si>
  <si>
    <t>NETWORK STORAGE</t>
  </si>
  <si>
    <t>COMP0076</t>
  </si>
  <si>
    <t>card reader</t>
  </si>
  <si>
    <t>CARD READER</t>
  </si>
  <si>
    <t>COMP0077</t>
  </si>
  <si>
    <t>Printer, Taskalfa</t>
  </si>
  <si>
    <t>KYOCERA TASK ALFA 3050CI</t>
  </si>
  <si>
    <t>COMP0078</t>
  </si>
  <si>
    <t>VHF Motorola Repeater GR500</t>
  </si>
  <si>
    <t>VHF MOTOROLA REPEATER GR500</t>
  </si>
  <si>
    <t>COMP0079</t>
  </si>
  <si>
    <t>Single Pole mast 15M Galvanize</t>
  </si>
  <si>
    <t>SINGLE POLE MAST 15M GALVANIZE</t>
  </si>
  <si>
    <t>COMP0080</t>
  </si>
  <si>
    <t>Motorolla GP 380 with clip</t>
  </si>
  <si>
    <t>MOTOROLLA GP 380 WITH CLIP</t>
  </si>
  <si>
    <t>COMP0081</t>
  </si>
  <si>
    <t>Spare Battery- Motorolla</t>
  </si>
  <si>
    <t>SPARE BATTERY- MOTOROLLA</t>
  </si>
  <si>
    <t>COMP0082</t>
  </si>
  <si>
    <t>Multi Charger- GP380</t>
  </si>
  <si>
    <t>MULTI CHARGER- GP380</t>
  </si>
  <si>
    <t>COMP0083</t>
  </si>
  <si>
    <t>Codan SRx HF with power supply</t>
  </si>
  <si>
    <t>CODAN SRX HF WITH POWER SUPPLY</t>
  </si>
  <si>
    <t>COMP0084</t>
  </si>
  <si>
    <t>Codan Broadband antenna</t>
  </si>
  <si>
    <t>CODAN BROADBAND ANTENNA</t>
  </si>
  <si>
    <t>COMP0085</t>
  </si>
  <si>
    <t>Toner FS1128MFP TK130</t>
  </si>
  <si>
    <t>TONER FS1128MFP TK130</t>
  </si>
  <si>
    <t>COMP0086</t>
  </si>
  <si>
    <t>Ipad</t>
  </si>
  <si>
    <t>IPAD</t>
  </si>
  <si>
    <t>COMP0087</t>
  </si>
  <si>
    <t>Surge Protector</t>
  </si>
  <si>
    <t>SURGE PROTECTOR</t>
  </si>
  <si>
    <t>COMP0088</t>
  </si>
  <si>
    <t>Samsung Galaxy Note</t>
  </si>
  <si>
    <t>SAMSUNG GALAXY NOTE</t>
  </si>
  <si>
    <t>COMP0089</t>
  </si>
  <si>
    <t>Samsung Galaxy Ace</t>
  </si>
  <si>
    <t>SAMSUNG GALAXY ACE</t>
  </si>
  <si>
    <t>COMP0090</t>
  </si>
  <si>
    <t>Samsung Galaxy Music</t>
  </si>
  <si>
    <t>SAMSUNG GALAXY MUSIC</t>
  </si>
  <si>
    <t>COMP0091</t>
  </si>
  <si>
    <t>iMac Keyboard</t>
  </si>
  <si>
    <t>IMAC KEYBOARD</t>
  </si>
  <si>
    <t>COMP0092</t>
  </si>
  <si>
    <t>HP Catridges CE505A</t>
  </si>
  <si>
    <t>COMP0093</t>
  </si>
  <si>
    <t>Monitor 14" TFT Screen HP</t>
  </si>
  <si>
    <t>MONITOR 14" TFT SCREEN HP</t>
  </si>
  <si>
    <t>COMP0094</t>
  </si>
  <si>
    <t>Kasperskey Licence Key</t>
  </si>
  <si>
    <t>KASPERSKEY LICENCE KEY</t>
  </si>
  <si>
    <t>COMP0095</t>
  </si>
  <si>
    <t>HPC7115A</t>
  </si>
  <si>
    <t>CPU TROLLEY</t>
  </si>
  <si>
    <t>COMP0096</t>
  </si>
  <si>
    <t>HP 18 Monitors, MPDF&amp;APPTDC</t>
  </si>
  <si>
    <t>COMP0097</t>
  </si>
  <si>
    <t>HP Accessories</t>
  </si>
  <si>
    <t>COMP0098</t>
  </si>
  <si>
    <t xml:space="preserve">HP Compaq 6200 PRO, for </t>
  </si>
  <si>
    <t>COMP0099</t>
  </si>
  <si>
    <t>HP 17 TFT Monitor</t>
  </si>
  <si>
    <t>COMP0100</t>
  </si>
  <si>
    <t>HP Compaq 6200 pro MTCom</t>
  </si>
  <si>
    <t>COMP0101</t>
  </si>
  <si>
    <t>Kyocera Toner TK-7125</t>
  </si>
  <si>
    <t>KYOCERA TONER TK-7125</t>
  </si>
  <si>
    <t>COMP0102</t>
  </si>
  <si>
    <t>Cartridge HPCE505X</t>
  </si>
  <si>
    <t>CARTRIDGE HPCE505X</t>
  </si>
  <si>
    <t>COMP0103</t>
  </si>
  <si>
    <t>Toner HPCE 251A</t>
  </si>
  <si>
    <t>METAL TRUCKING DOUBLE COMPTMEN</t>
  </si>
  <si>
    <t>COMP0104</t>
  </si>
  <si>
    <t>Assorted Toners</t>
  </si>
  <si>
    <t>SIEMON CAT 6 DBLE PHS PLATE</t>
  </si>
  <si>
    <t>REDCROSS\BULIMWA.COLLINS</t>
  </si>
  <si>
    <t>COMP0105</t>
  </si>
  <si>
    <t>Toner HPCE 505A</t>
  </si>
  <si>
    <t>SIEMON CAT6 1M PATCH CORDS</t>
  </si>
  <si>
    <t>COMP0106</t>
  </si>
  <si>
    <t>HP Cartridge Small</t>
  </si>
  <si>
    <t>SIEMON CAT6 3M PATCH COARD</t>
  </si>
  <si>
    <t>COMP0107</t>
  </si>
  <si>
    <t>Printer HP Color</t>
  </si>
  <si>
    <t>PATTRESSE</t>
  </si>
  <si>
    <t>COMP0108</t>
  </si>
  <si>
    <t>HP Printer</t>
  </si>
  <si>
    <t>SIEMON CAT6 CABLE (CARTON)</t>
  </si>
  <si>
    <t>COMP0109</t>
  </si>
  <si>
    <t>Battery Backup</t>
  </si>
  <si>
    <t>SIEMON CAT6 OUTDOOR CABLE -MTR</t>
  </si>
  <si>
    <t>COMP0111</t>
  </si>
  <si>
    <t>Standing Network Cabinet 42u</t>
  </si>
  <si>
    <t>STANDING NETWORK CABINET 42U</t>
  </si>
  <si>
    <t>COMP0112</t>
  </si>
  <si>
    <t>Wirelkess N Routers</t>
  </si>
  <si>
    <t>WIRELKESS N ROUTERS</t>
  </si>
  <si>
    <t>COMP0113</t>
  </si>
  <si>
    <t>Mini Trucking</t>
  </si>
  <si>
    <t>MINI TRUCKING</t>
  </si>
  <si>
    <t>COMP0114</t>
  </si>
  <si>
    <t>PVC Conduits</t>
  </si>
  <si>
    <t>PVC CONDUITS</t>
  </si>
  <si>
    <t>COMP0115</t>
  </si>
  <si>
    <t>Siemons Cat6 Patch 16 Panel</t>
  </si>
  <si>
    <t>SIEMONS CAT6 PATCH 16 PANEL</t>
  </si>
  <si>
    <t>COMP0116</t>
  </si>
  <si>
    <t>Main Cabinet KX-TDE100</t>
  </si>
  <si>
    <t>MAIN CABINET KX-TDE100</t>
  </si>
  <si>
    <t>COMP0117</t>
  </si>
  <si>
    <t>Power Supply Unit-M</t>
  </si>
  <si>
    <t>POWER SUPPLY UNIT-M</t>
  </si>
  <si>
    <t>COMP0118</t>
  </si>
  <si>
    <t>Analog Truck Lines (8 per card</t>
  </si>
  <si>
    <t>ANALOG TRUCK LINES (8 PER CARD</t>
  </si>
  <si>
    <t>COMP0119</t>
  </si>
  <si>
    <t>Hybrid Card (8 per card)</t>
  </si>
  <si>
    <t>HYBRID CARD (8 PER CARD)</t>
  </si>
  <si>
    <t>COMP0120</t>
  </si>
  <si>
    <t>Digital Hybrid Card -16 per ca</t>
  </si>
  <si>
    <t>DIGITAL HYBRID CARD -16 PER CA</t>
  </si>
  <si>
    <t>COMP0121</t>
  </si>
  <si>
    <t>DSP 16 (4 ip truck 8 ip pt ex</t>
  </si>
  <si>
    <t>DSP 16 (4 IP TRUCK 8 IP PT EX</t>
  </si>
  <si>
    <t>COMP0122</t>
  </si>
  <si>
    <t>IP Phones kx-nt321</t>
  </si>
  <si>
    <t>IP PHONES KX-NT321</t>
  </si>
  <si>
    <t>COMP0123</t>
  </si>
  <si>
    <t>sTD DIGITAL pHONE kx-t7665</t>
  </si>
  <si>
    <t>STD DIGITAL PHONE KX-T7665</t>
  </si>
  <si>
    <t>COMP0124</t>
  </si>
  <si>
    <t>Amphenol Connectors</t>
  </si>
  <si>
    <t>AMPHENOL CONNECTORS</t>
  </si>
  <si>
    <t>COMP0125</t>
  </si>
  <si>
    <t>Operator/Executive phone DT343</t>
  </si>
  <si>
    <t>OPERATOR/EXECUTIVE PHONE DT343</t>
  </si>
  <si>
    <t>COMP0126</t>
  </si>
  <si>
    <t>DSS Console KX-DT390</t>
  </si>
  <si>
    <t>DSS CONSOLE KX-DT390</t>
  </si>
  <si>
    <t>COMP0127</t>
  </si>
  <si>
    <t>100 pairs discase</t>
  </si>
  <si>
    <t>100 PAIRS DISCASE</t>
  </si>
  <si>
    <t>COMP0128</t>
  </si>
  <si>
    <t>pvc Trucking 50x50</t>
  </si>
  <si>
    <t>PVC TRUCKING 50X50</t>
  </si>
  <si>
    <t>COMP0129</t>
  </si>
  <si>
    <t>CDMA Black Box</t>
  </si>
  <si>
    <t>CDMA BLACK BOX</t>
  </si>
  <si>
    <t>COMP0130</t>
  </si>
  <si>
    <t>Earthing</t>
  </si>
  <si>
    <t>EARTHING</t>
  </si>
  <si>
    <t>COMP0131</t>
  </si>
  <si>
    <t>Cisco 24 Port Switch (SLM2024)</t>
  </si>
  <si>
    <t>CISCO 24 PORT SWITCH (SLM2024)</t>
  </si>
  <si>
    <t>COMP0132</t>
  </si>
  <si>
    <t>Metal Trunking Double Compartm</t>
  </si>
  <si>
    <t>METAL TRUNKING DOUBLE COMPARTM</t>
  </si>
  <si>
    <t>COMP0133</t>
  </si>
  <si>
    <t>Siemon Cat 6 Double Phs Plate</t>
  </si>
  <si>
    <t>SIEMON CAT 6 DOUBLE PHS PLATE</t>
  </si>
  <si>
    <t>COMP0134</t>
  </si>
  <si>
    <t>Siemon Cat 6 1M Patch Cords</t>
  </si>
  <si>
    <t>SIEMON CAT 6 1M PATCH CORDS</t>
  </si>
  <si>
    <t>COMP0135</t>
  </si>
  <si>
    <t>Siemon Cat 6 3M Patch Cords</t>
  </si>
  <si>
    <t>SIEMON CAT 6 3M PATCH CORDS</t>
  </si>
  <si>
    <t>COMP0136</t>
  </si>
  <si>
    <t>Pattresse</t>
  </si>
  <si>
    <t>COMP0137</t>
  </si>
  <si>
    <t>Siemon Cat6 Cable (carton)</t>
  </si>
  <si>
    <t>COMP0138</t>
  </si>
  <si>
    <t>Siemon Cat 6 Outdoor Cable-Mtr</t>
  </si>
  <si>
    <t>SIEMON CAT 6 OUTDOOR CABLE-MTR</t>
  </si>
  <si>
    <t>COMP0139</t>
  </si>
  <si>
    <t>Wall Mount Cabinet 9u</t>
  </si>
  <si>
    <t>WALL MOUNT CABINET 9U</t>
  </si>
  <si>
    <t>COMP0140</t>
  </si>
  <si>
    <t>Samsung Galaxy Camera</t>
  </si>
  <si>
    <t>SAMSUNG GALAXY CAMERA</t>
  </si>
  <si>
    <t>COMP0141</t>
  </si>
  <si>
    <t>HP Laptop</t>
  </si>
  <si>
    <t>HP LAPTOP</t>
  </si>
  <si>
    <t>COMP0142</t>
  </si>
  <si>
    <t>HP Laptop Adaptor</t>
  </si>
  <si>
    <t>HP LAPTOP ADAPTOR</t>
  </si>
  <si>
    <t>COMP0143</t>
  </si>
  <si>
    <t>100AH Communication battery</t>
  </si>
  <si>
    <t>100AH COMMUNICATION BATTERY</t>
  </si>
  <si>
    <t>COMP0144</t>
  </si>
  <si>
    <t>GM360 Motorolla Base Station</t>
  </si>
  <si>
    <t>GM360 MOTOROLLA BASE STATION</t>
  </si>
  <si>
    <t>COMP0145</t>
  </si>
  <si>
    <t>Samsung Galaxy Cameras</t>
  </si>
  <si>
    <t>SAMSUNG GALAXY CAMERAS</t>
  </si>
  <si>
    <t>COMP0146</t>
  </si>
  <si>
    <t>Ipad Cover</t>
  </si>
  <si>
    <t>IPAD COVER</t>
  </si>
  <si>
    <t>COMP0147</t>
  </si>
  <si>
    <t>Ipad USB Card</t>
  </si>
  <si>
    <t>IPAD USB CARD</t>
  </si>
  <si>
    <t>COMP0148</t>
  </si>
  <si>
    <t>Hands Free Device</t>
  </si>
  <si>
    <t>HANDS FREE DEVICE</t>
  </si>
  <si>
    <t>COMP0149</t>
  </si>
  <si>
    <t>Head sets</t>
  </si>
  <si>
    <t>HEAD SETS</t>
  </si>
  <si>
    <t>COMP0150</t>
  </si>
  <si>
    <t>Portable Charger</t>
  </si>
  <si>
    <t>PORTABLE CHARGER</t>
  </si>
  <si>
    <t>COMP0151</t>
  </si>
  <si>
    <t>COMP0152</t>
  </si>
  <si>
    <t>COMP0153</t>
  </si>
  <si>
    <t>TONER HP M2727 Q7553A</t>
  </si>
  <si>
    <t>COMP0154</t>
  </si>
  <si>
    <t>TONER HPCE252A</t>
  </si>
  <si>
    <t>COMP0155</t>
  </si>
  <si>
    <t>TONER HPCE253A</t>
  </si>
  <si>
    <t>COMP0156</t>
  </si>
  <si>
    <t>KYOCERA TONER TK 685</t>
  </si>
  <si>
    <t>COMP0157</t>
  </si>
  <si>
    <t>COMP0158</t>
  </si>
  <si>
    <t>COMP0159</t>
  </si>
  <si>
    <t>COMP0160</t>
  </si>
  <si>
    <t>COMP0161</t>
  </si>
  <si>
    <t>COMP0162</t>
  </si>
  <si>
    <t>COMP0163</t>
  </si>
  <si>
    <t>PRINTER, TASKALFA</t>
  </si>
  <si>
    <t>COMP0164</t>
  </si>
  <si>
    <t>COMP0165</t>
  </si>
  <si>
    <t>HP CATRIDGES CE505A</t>
  </si>
  <si>
    <t>COMP0166</t>
  </si>
  <si>
    <t>COMP0167</t>
  </si>
  <si>
    <t>HP 18 MONITORS, MPDF&amp;APPTDC</t>
  </si>
  <si>
    <t>COMP0168</t>
  </si>
  <si>
    <t>HP ACCESSORIES</t>
  </si>
  <si>
    <t>COMP0169</t>
  </si>
  <si>
    <t>HP COMPAQ 6200 PRO, FOR</t>
  </si>
  <si>
    <t>COMP0170</t>
  </si>
  <si>
    <t>Toner Tk-725</t>
  </si>
  <si>
    <t>TONER TK-725</t>
  </si>
  <si>
    <t>COMP0171</t>
  </si>
  <si>
    <t>COMP0172</t>
  </si>
  <si>
    <t>TONER HPCE 251A</t>
  </si>
  <si>
    <t>COMP0173</t>
  </si>
  <si>
    <t>ASSORTED TONERS</t>
  </si>
  <si>
    <t>COMP0174</t>
  </si>
  <si>
    <t>TONER HPCE 505A</t>
  </si>
  <si>
    <t>COMP0175</t>
  </si>
  <si>
    <t>HP CARTRIDGE SMALL</t>
  </si>
  <si>
    <t>COMP0176</t>
  </si>
  <si>
    <t>PRINTER HP COLOR</t>
  </si>
  <si>
    <t>COMP0177</t>
  </si>
  <si>
    <t>HP PRINTER</t>
  </si>
  <si>
    <t>COMP0178</t>
  </si>
  <si>
    <t>BATTERY BACKUP</t>
  </si>
  <si>
    <t>COMP0179</t>
  </si>
  <si>
    <t>COMP0180</t>
  </si>
  <si>
    <t>COMP0181</t>
  </si>
  <si>
    <t>Maintenance Kit</t>
  </si>
  <si>
    <t>MAINTENANCE KIT</t>
  </si>
  <si>
    <t>COMP0182</t>
  </si>
  <si>
    <t>Fibre Link Media Converter</t>
  </si>
  <si>
    <t>FIBRE LINK MEDIA CONVERTER</t>
  </si>
  <si>
    <t>COMP0183</t>
  </si>
  <si>
    <t>Huwwawei Meia Pad Youth</t>
  </si>
  <si>
    <t>HUWWAWEI MEIA PAD YOUTH</t>
  </si>
  <si>
    <t>COMP0184</t>
  </si>
  <si>
    <t>Fuser Kit</t>
  </si>
  <si>
    <t>FUSER KIT</t>
  </si>
  <si>
    <t>COMP0185</t>
  </si>
  <si>
    <t>Kyocera Toner TK 715</t>
  </si>
  <si>
    <t>KYOCERA TONER TK 715</t>
  </si>
  <si>
    <t>COMP0186</t>
  </si>
  <si>
    <t>Primacy Printer</t>
  </si>
  <si>
    <t>PRIMACY PRINTER</t>
  </si>
  <si>
    <t>COMP0187</t>
  </si>
  <si>
    <t>Monochrome Black Ribbon</t>
  </si>
  <si>
    <t>MONOCHROME BLACK RIBBON</t>
  </si>
  <si>
    <t>COMP0188</t>
  </si>
  <si>
    <t>White Blank PVC Cards</t>
  </si>
  <si>
    <t>WHITE BLANK PVC CARDS</t>
  </si>
  <si>
    <t>COMP0189</t>
  </si>
  <si>
    <t>Cleaning Kit</t>
  </si>
  <si>
    <t>CLEANING KIT</t>
  </si>
  <si>
    <t>COMP0190</t>
  </si>
  <si>
    <t>Laserjet Pro 400 M401 Printer</t>
  </si>
  <si>
    <t>LASERJET PRO 400 M401 PRINTER</t>
  </si>
  <si>
    <t>COMP0191</t>
  </si>
  <si>
    <t>4GB, 1600MHZ RAM (691470)</t>
  </si>
  <si>
    <t>COMP0192</t>
  </si>
  <si>
    <t>Hard Drive 4TB Seagate</t>
  </si>
  <si>
    <t>HARD DRIVE 4TB SEAGATE</t>
  </si>
  <si>
    <t>COMP0193</t>
  </si>
  <si>
    <t>Toner CE210A</t>
  </si>
  <si>
    <t>TONER CE210A</t>
  </si>
  <si>
    <t>COMP0194</t>
  </si>
  <si>
    <t>Toner CE211A</t>
  </si>
  <si>
    <t>TONER CE211A</t>
  </si>
  <si>
    <t>COMP0195</t>
  </si>
  <si>
    <t>Toner CE212A</t>
  </si>
  <si>
    <t>TONER CE212A</t>
  </si>
  <si>
    <t>COMP0196</t>
  </si>
  <si>
    <t>Toner CE213A</t>
  </si>
  <si>
    <t>TONER CE213A</t>
  </si>
  <si>
    <t>COMP0197</t>
  </si>
  <si>
    <t>FS 1128 DK - 150</t>
  </si>
  <si>
    <t>COMP0198</t>
  </si>
  <si>
    <t>HP Mobile USB DVD-RW Drive</t>
  </si>
  <si>
    <t>HP MOBILE USB DVD-RW DRIVE</t>
  </si>
  <si>
    <t>COMP0199</t>
  </si>
  <si>
    <t>3CX pro call center</t>
  </si>
  <si>
    <t>3CX PRO CALL CENTER</t>
  </si>
  <si>
    <t>COMP0200</t>
  </si>
  <si>
    <t>3CX Voice application licence</t>
  </si>
  <si>
    <t>3CX VOICE APPLICATION LICENCE</t>
  </si>
  <si>
    <t>COMP0201</t>
  </si>
  <si>
    <t>Yealink HD P Phone-T42G</t>
  </si>
  <si>
    <t>YEALINK HD P PHONE-T42G</t>
  </si>
  <si>
    <t>COMP0202</t>
  </si>
  <si>
    <t>HP Proliant DL380P server</t>
  </si>
  <si>
    <t>HP PROLIANT DL380P SERVER</t>
  </si>
  <si>
    <t>COMP0203</t>
  </si>
  <si>
    <t>Call Center headset YHS32</t>
  </si>
  <si>
    <t>CALL CENTER HEADSET YHS32</t>
  </si>
  <si>
    <t>COMP0204</t>
  </si>
  <si>
    <t>Patton Smartnode 4990</t>
  </si>
  <si>
    <t>PATTON SMARTNODE 4990</t>
  </si>
  <si>
    <t>COMP0205</t>
  </si>
  <si>
    <t>3CX Annual Upgrade Insurance</t>
  </si>
  <si>
    <t>3CX ANNUAL UPGRADE INSURANCE</t>
  </si>
  <si>
    <t>COMP0206</t>
  </si>
  <si>
    <t>Cordless Headset</t>
  </si>
  <si>
    <t>CORDLESS HEADSET</t>
  </si>
  <si>
    <t>COMP0207</t>
  </si>
  <si>
    <t>HP Pro Book 430G1</t>
  </si>
  <si>
    <t>HP PRO BOOK 430G1</t>
  </si>
  <si>
    <t>COMP0208</t>
  </si>
  <si>
    <t>Nano Station M5 5GHZ</t>
  </si>
  <si>
    <t>NANO STATION M5 5GHZ</t>
  </si>
  <si>
    <t>COMP0209</t>
  </si>
  <si>
    <t>Siemon CAT 6 Ethernet Cable</t>
  </si>
  <si>
    <t>COMP0210</t>
  </si>
  <si>
    <t>Cisco Lynksys EA 3500 Router</t>
  </si>
  <si>
    <t>CISCO LYNKSYS EA 3500 ROUTER</t>
  </si>
  <si>
    <t>COMP0211</t>
  </si>
  <si>
    <t>L-Mount Pole</t>
  </si>
  <si>
    <t>L-MOUNT POLE</t>
  </si>
  <si>
    <t>COMP0212</t>
  </si>
  <si>
    <t>Cisco 8Port POE Managed Switch</t>
  </si>
  <si>
    <t>CISCO 8PORT POE MANAGED SWITCH</t>
  </si>
  <si>
    <t>COMP0213</t>
  </si>
  <si>
    <t>Simcard</t>
  </si>
  <si>
    <t>SIMCARD</t>
  </si>
  <si>
    <t>COMP0214</t>
  </si>
  <si>
    <t>HP Laptop Battery</t>
  </si>
  <si>
    <t>HP LAPTOP BATTERY</t>
  </si>
  <si>
    <t>COMP0215</t>
  </si>
  <si>
    <t>Nokia Phone</t>
  </si>
  <si>
    <t>NOKIA PHONE</t>
  </si>
  <si>
    <t>COMP0216</t>
  </si>
  <si>
    <t>Samsung TV</t>
  </si>
  <si>
    <t>SAMSUNG TV</t>
  </si>
  <si>
    <t>COMP0217</t>
  </si>
  <si>
    <t>Thuraya SO-GEN2 Heavy Duty Bat</t>
  </si>
  <si>
    <t>THURAYA SO-GEN2 HEAVY DUTY BAT</t>
  </si>
  <si>
    <t>COMP0218</t>
  </si>
  <si>
    <t>Thuraya Singlechannel repeater</t>
  </si>
  <si>
    <t>THURAYA SINGLECHANNEL REPEATER</t>
  </si>
  <si>
    <t>COMP0219</t>
  </si>
  <si>
    <t>Laptop Monitor</t>
  </si>
  <si>
    <t>LAPTOP MONITOR</t>
  </si>
  <si>
    <t>COMP0220</t>
  </si>
  <si>
    <t>DLink DSG-1210P</t>
  </si>
  <si>
    <t>DLINK DSG-1210P</t>
  </si>
  <si>
    <t>COMP0221</t>
  </si>
  <si>
    <t>Cisco Linksys E 6200 Wireless</t>
  </si>
  <si>
    <t>CISCO LINKSYS E 6200 WIRELESS</t>
  </si>
  <si>
    <t>COMP0222</t>
  </si>
  <si>
    <t>Nano Station M5</t>
  </si>
  <si>
    <t>NANO STATION M5</t>
  </si>
  <si>
    <t>COMP0223</t>
  </si>
  <si>
    <t xml:space="preserve">Synology </t>
  </si>
  <si>
    <t>DS414</t>
  </si>
  <si>
    <t>NR</t>
  </si>
  <si>
    <t xml:space="preserve">SYNOLOGY </t>
  </si>
  <si>
    <t>COMP0224</t>
  </si>
  <si>
    <t xml:space="preserve">Hitachi </t>
  </si>
  <si>
    <t>Deskstar NAS</t>
  </si>
  <si>
    <t>3TB</t>
  </si>
  <si>
    <t xml:space="preserve">HITACHI </t>
  </si>
  <si>
    <t>DESKSTAR NAS</t>
  </si>
  <si>
    <t>COMP0225</t>
  </si>
  <si>
    <t>Kyocera Toner TK 1140</t>
  </si>
  <si>
    <t>KYOCERA TONER TK 1140</t>
  </si>
  <si>
    <t>COMP0226</t>
  </si>
  <si>
    <t>Deskotop Computer 600 G1</t>
  </si>
  <si>
    <t>DESKOTOP COMPUTER 600 G1</t>
  </si>
  <si>
    <t>COMP0227</t>
  </si>
  <si>
    <t>HP Compaq Monitor LE2002 X-20</t>
  </si>
  <si>
    <t>HP COMPAQ MONITOR LE2002 X-20</t>
  </si>
  <si>
    <t>COMP0228</t>
  </si>
  <si>
    <t>HP Laserjet Pro 200 M 276 NW</t>
  </si>
  <si>
    <t>HP LASERJET PRO 200 M 276 NW</t>
  </si>
  <si>
    <t>COMP0229</t>
  </si>
  <si>
    <t>HP Compaq 600GI SFF Computer</t>
  </si>
  <si>
    <t>HP COMPAQ 600GI SFF COMPUTER</t>
  </si>
  <si>
    <t>COMP0230</t>
  </si>
  <si>
    <t>Shredder</t>
  </si>
  <si>
    <t>SHREDDER</t>
  </si>
  <si>
    <t>COMP0231</t>
  </si>
  <si>
    <t>Universal Plug</t>
  </si>
  <si>
    <t>UNIVERSAL PLUG</t>
  </si>
  <si>
    <t>COMP0232</t>
  </si>
  <si>
    <t>Kyocera MITA Model FS6525</t>
  </si>
  <si>
    <t>KYOCERA MITA MODEL FS6525</t>
  </si>
  <si>
    <t>COMP0233</t>
  </si>
  <si>
    <t>Samsung Galasy S3 Lite</t>
  </si>
  <si>
    <t>SAMSUNG GALASY S3 LITE</t>
  </si>
  <si>
    <t>COMP0234</t>
  </si>
  <si>
    <t>UniFi AP-LR, Long Range Indoor</t>
  </si>
  <si>
    <t>UNIFI AP-LR, LONG RANGE INDOOR</t>
  </si>
  <si>
    <t>COMP0235</t>
  </si>
  <si>
    <t>UniFi AP - Outdoor (UAP-AC)</t>
  </si>
  <si>
    <t>UNIFI AP - OUTDOOR (UAP-AC)</t>
  </si>
  <si>
    <t>COMP0236</t>
  </si>
  <si>
    <t>HP Computer 800GI SFF</t>
  </si>
  <si>
    <t>HP COMPUTER 800GI SFF</t>
  </si>
  <si>
    <t>COMP0237</t>
  </si>
  <si>
    <t>Kyocera Toner TK 475</t>
  </si>
  <si>
    <t>KYOCERA TONER TK 475</t>
  </si>
  <si>
    <t>COMP0238</t>
  </si>
  <si>
    <t>HP Pro Book 430 G2 - Laptop</t>
  </si>
  <si>
    <t>HP PRO BOOK 430 G2 - LAPTOP</t>
  </si>
  <si>
    <t>COMP0239</t>
  </si>
  <si>
    <t>Photocopier Taskalfa 4501i</t>
  </si>
  <si>
    <t>PHOTOCOPIER TASKALFA 4501I</t>
  </si>
  <si>
    <t>COMP0240</t>
  </si>
  <si>
    <t>Photocopier Taskalfa KM4050</t>
  </si>
  <si>
    <t>PHOTOCOPIER TASKALFA KM4050</t>
  </si>
  <si>
    <t>COMP0241</t>
  </si>
  <si>
    <t>Uniquiti UAP - LR (Indoor)</t>
  </si>
  <si>
    <t>UNIQUITI UAP - LR (INDOOR)</t>
  </si>
  <si>
    <t>COMP0242</t>
  </si>
  <si>
    <t>Ubiquiti UAP -  (Ourdoor)</t>
  </si>
  <si>
    <t>UBIQUITI UAP -  (OURDOOR)</t>
  </si>
  <si>
    <t>COMP0243</t>
  </si>
  <si>
    <t>HP Desktop Computer 800 G1SFF</t>
  </si>
  <si>
    <t>HP DESKTOP COMPUTER 800 G1SFF</t>
  </si>
  <si>
    <t>COMP0244</t>
  </si>
  <si>
    <t>Cyan Dev Unit for Kyocera</t>
  </si>
  <si>
    <t>CYAN DEV UNIT FOR KYOCERA</t>
  </si>
  <si>
    <t>COMP0245</t>
  </si>
  <si>
    <t>Packet of RJ 45 (Pkt of 100PCS</t>
  </si>
  <si>
    <t>PACKET OF RJ 45 (PKT OF 100PCS</t>
  </si>
  <si>
    <t>COMP0246</t>
  </si>
  <si>
    <t>Samsung Galaxy S4- Mini</t>
  </si>
  <si>
    <t>SAMSUNG GALAXY S4- MINI</t>
  </si>
  <si>
    <t>COMP0247</t>
  </si>
  <si>
    <t>Thuraya Satelite Phones</t>
  </si>
  <si>
    <t>THURAYA SATELITE PHONES</t>
  </si>
  <si>
    <t>COMP0248</t>
  </si>
  <si>
    <t>Toner Kyocera TK 114</t>
  </si>
  <si>
    <t>TONER KYOCERA TK 114</t>
  </si>
  <si>
    <t>COMP0249</t>
  </si>
  <si>
    <t>HP Toner CE278A/78A</t>
  </si>
  <si>
    <t>HP TONER CE278A/78A</t>
  </si>
  <si>
    <t>COMP0250</t>
  </si>
  <si>
    <t>IP Phone KX - NT511</t>
  </si>
  <si>
    <t>IP PHONE KX - NT511</t>
  </si>
  <si>
    <t>COMP0251</t>
  </si>
  <si>
    <t>HP Toner 80A CF 280A</t>
  </si>
  <si>
    <t>HP TONER 80A CF 280A</t>
  </si>
  <si>
    <t>COMP0252</t>
  </si>
  <si>
    <t>Thuraya XT - Standard Battery</t>
  </si>
  <si>
    <t>THURAYA XT - STANDARD BATTERY</t>
  </si>
  <si>
    <t>COMP0253</t>
  </si>
  <si>
    <t>Thuraya Car Charger</t>
  </si>
  <si>
    <t>THURAYA CAR CHARGER</t>
  </si>
  <si>
    <t>COMP0254</t>
  </si>
  <si>
    <t>50 Unit Airtime</t>
  </si>
  <si>
    <t>50 UNIT AIRTIME</t>
  </si>
  <si>
    <t>COMP0255</t>
  </si>
  <si>
    <t>Digital SLR Camera</t>
  </si>
  <si>
    <t>DIGITAL SLR CAMERA</t>
  </si>
  <si>
    <t>COMP0256</t>
  </si>
  <si>
    <t>iPad Mini</t>
  </si>
  <si>
    <t>IPAD MINI</t>
  </si>
  <si>
    <t>COMP0257</t>
  </si>
  <si>
    <t>Samsung Galaxy Zoom</t>
  </si>
  <si>
    <t>SAMSUNG GALAXY ZOOM</t>
  </si>
  <si>
    <t>COMP0258</t>
  </si>
  <si>
    <t>HP Elite Book Folio 1040</t>
  </si>
  <si>
    <t>HP ELITE BOOK FOLIO 1040</t>
  </si>
  <si>
    <t>COMP0259</t>
  </si>
  <si>
    <t>Toner TK 7105</t>
  </si>
  <si>
    <t>TONER TK 7105</t>
  </si>
  <si>
    <t>COMP0260</t>
  </si>
  <si>
    <t>HP Pavillion M4-1003TX</t>
  </si>
  <si>
    <t>HP PAVILLION M4-1003TX</t>
  </si>
  <si>
    <t>COMP0261</t>
  </si>
  <si>
    <t>HP 16GB 2Rx4 PC3L-10600R-9 Kit</t>
  </si>
  <si>
    <t>HP 16GB 2RX4 PC3L-10600R-9 KIT</t>
  </si>
  <si>
    <t>COMP0262</t>
  </si>
  <si>
    <t>PROJECTOR SONY DX100</t>
  </si>
  <si>
    <t>COMP0263</t>
  </si>
  <si>
    <t>HP Laserjet Pro 400 M425dn</t>
  </si>
  <si>
    <t>HP LASERJET PRO 400 M425DN</t>
  </si>
  <si>
    <t>COMP0264</t>
  </si>
  <si>
    <t>AAA Battery</t>
  </si>
  <si>
    <t>AAA BATTERY</t>
  </si>
  <si>
    <t>COMP0265</t>
  </si>
  <si>
    <t>DLink 8 Port Switch</t>
  </si>
  <si>
    <t>DLINK 8 PORT SWITCH</t>
  </si>
  <si>
    <t>COMP0266</t>
  </si>
  <si>
    <t>KX-NS500 Main Cabinet</t>
  </si>
  <si>
    <t>KX-NS500 MAIN CABINET</t>
  </si>
  <si>
    <t>COMP0267</t>
  </si>
  <si>
    <t>DSP VoIP Card</t>
  </si>
  <si>
    <t>DSP VOIP CARD</t>
  </si>
  <si>
    <t>COMP0268</t>
  </si>
  <si>
    <t>IP Operator Console</t>
  </si>
  <si>
    <t>IP OPERATOR CONSOLE</t>
  </si>
  <si>
    <t>COMP0269</t>
  </si>
  <si>
    <t>Huawei B932 GSM Router</t>
  </si>
  <si>
    <t>HUAWEI B932 GSM ROUTER</t>
  </si>
  <si>
    <t>COMP0270</t>
  </si>
  <si>
    <t>Cisco 24 Port PoE Switch</t>
  </si>
  <si>
    <t>CISCO 24 PORT POE SWITCH</t>
  </si>
  <si>
    <t>COMP0271</t>
  </si>
  <si>
    <t>KVA APC Backup UPS</t>
  </si>
  <si>
    <t>KVA APC BACKUP UPS</t>
  </si>
  <si>
    <t>COMP0272</t>
  </si>
  <si>
    <t>Standing Network Cabinet 22u</t>
  </si>
  <si>
    <t>STANDING NETWORK CABINET 22U</t>
  </si>
  <si>
    <t>COMP0273</t>
  </si>
  <si>
    <t>Cable Managers</t>
  </si>
  <si>
    <t>CABLE MANAGERS</t>
  </si>
  <si>
    <t>COMP0274</t>
  </si>
  <si>
    <t>Cisco 48 Port</t>
  </si>
  <si>
    <t>CISCO 48 PORT</t>
  </si>
  <si>
    <t>COMP0275</t>
  </si>
  <si>
    <t>SONY digital Voice recorder</t>
  </si>
  <si>
    <t>SONY DIGITAL VOICE RECORDER</t>
  </si>
  <si>
    <t>COMP0276</t>
  </si>
  <si>
    <t>Thunderbolt to Gigabit Adaptor</t>
  </si>
  <si>
    <t>THUNDERBOLT TO GIGABIT ADAPTOR</t>
  </si>
  <si>
    <t>COMP0277</t>
  </si>
  <si>
    <t>HP 430 G2 Intel i5 Laptop</t>
  </si>
  <si>
    <t>HP 430 G2 INTEL I5 LAPTOP</t>
  </si>
  <si>
    <t>COMP0278</t>
  </si>
  <si>
    <t>HP Monitor 20'' Inch</t>
  </si>
  <si>
    <t>HP MONITOR 20'' INCH</t>
  </si>
  <si>
    <t>COMP0279</t>
  </si>
  <si>
    <t>Raspberry Pi 2</t>
  </si>
  <si>
    <t>RASPBERRY PI 2</t>
  </si>
  <si>
    <t>COMP0280</t>
  </si>
  <si>
    <t>POE adaptor KX-A239</t>
  </si>
  <si>
    <t>POE ADAPTOR KX-A239</t>
  </si>
  <si>
    <t>COMP0281</t>
  </si>
  <si>
    <t>HP Laptop Pro Book 430 G2</t>
  </si>
  <si>
    <t>HP LAPTOP PRO BOOK 430 G2</t>
  </si>
  <si>
    <t>COMP0282</t>
  </si>
  <si>
    <t>External Hard Disk 1TB</t>
  </si>
  <si>
    <t>EXTERNAL HARD DISK 1TB</t>
  </si>
  <si>
    <t>COMP0283</t>
  </si>
  <si>
    <t>HP Monitor LE2002X20 LED</t>
  </si>
  <si>
    <t>HP MONITOR LE2002X20 LED</t>
  </si>
  <si>
    <t>COMP0284</t>
  </si>
  <si>
    <t>8 User IP Licence KX-NSC4508</t>
  </si>
  <si>
    <t>8 USER IP LICENCE KX-NSC4508</t>
  </si>
  <si>
    <t>COMP0285</t>
  </si>
  <si>
    <t>Digital Camera Sony DSC-W830</t>
  </si>
  <si>
    <t>DIGITAL CAMERA SONY DSC-W830</t>
  </si>
  <si>
    <t>COMP0286</t>
  </si>
  <si>
    <t>HP Laserjet Pro 200 M251 NW</t>
  </si>
  <si>
    <t>HP LASERJET PRO 200 M251 NW</t>
  </si>
  <si>
    <t>COMP0287</t>
  </si>
  <si>
    <t>NFC Card</t>
  </si>
  <si>
    <t>NFC CARD</t>
  </si>
  <si>
    <t>COMP0288</t>
  </si>
  <si>
    <t>NFC Sticker</t>
  </si>
  <si>
    <t>NFC STICKER</t>
  </si>
  <si>
    <t>COMP0289</t>
  </si>
  <si>
    <t>HTC Desire 820</t>
  </si>
  <si>
    <t>HTC DESIRE 820</t>
  </si>
  <si>
    <t>COMP0290</t>
  </si>
  <si>
    <t>People Counter Sensor</t>
  </si>
  <si>
    <t>PEOPLE COUNTER SENSOR</t>
  </si>
  <si>
    <t>COMP0291</t>
  </si>
  <si>
    <t>Control Cables</t>
  </si>
  <si>
    <t>CONTROL CABLES</t>
  </si>
  <si>
    <t>COMP0292</t>
  </si>
  <si>
    <t>RF Cables</t>
  </si>
  <si>
    <t>RF CABLES</t>
  </si>
  <si>
    <t>COMP0293</t>
  </si>
  <si>
    <t>CIB Cables</t>
  </si>
  <si>
    <t>CIB CABLES</t>
  </si>
  <si>
    <t>COMP0294</t>
  </si>
  <si>
    <t>Handset - Cradles - NGT</t>
  </si>
  <si>
    <t>HANDSET - CRADLES - NGT</t>
  </si>
  <si>
    <t>COMP0295</t>
  </si>
  <si>
    <t>NGT - HF Handsets</t>
  </si>
  <si>
    <t>NGT - HF HANDSETS</t>
  </si>
  <si>
    <t>COMP0296</t>
  </si>
  <si>
    <t>VHF - Mobile Antennas-Zara 130</t>
  </si>
  <si>
    <t>VHF - MOBILE ANTENNAS-ZARA 130</t>
  </si>
  <si>
    <t>COMP0297</t>
  </si>
  <si>
    <t>Brackets</t>
  </si>
  <si>
    <t>BRACKETS</t>
  </si>
  <si>
    <t>COMP0298</t>
  </si>
  <si>
    <t>Samsung Galaxy S6 Edge</t>
  </si>
  <si>
    <t>SAMSUNG GALAXY S6 EDGE</t>
  </si>
  <si>
    <t>COMP0299</t>
  </si>
  <si>
    <t>APC Smart UPS 1500 VA 2U</t>
  </si>
  <si>
    <t>APC SMART UPS 1500 VA 2U</t>
  </si>
  <si>
    <t>COMP0300</t>
  </si>
  <si>
    <t>HP External USB DVD-RW Drive</t>
  </si>
  <si>
    <t>HP EXTERNAL USB DVD-RW DRIVE</t>
  </si>
  <si>
    <t>COMP0301</t>
  </si>
  <si>
    <t>Kyocera TASKalfa 3010i</t>
  </si>
  <si>
    <t>KYOCERA TASKALFA 3010I</t>
  </si>
  <si>
    <t>COMP0302</t>
  </si>
  <si>
    <t>Panasonic KXNT511 PowerAdaptor</t>
  </si>
  <si>
    <t>PANASONIC KXNT511 POWERADAPTOR</t>
  </si>
  <si>
    <t>COMP0303</t>
  </si>
  <si>
    <t>FortiGate – 300D UTM Appliance</t>
  </si>
  <si>
    <t>FORTIGATE – 300D UTM APPLIANCE</t>
  </si>
  <si>
    <t>COMP0304</t>
  </si>
  <si>
    <t>FK 6307 Consumable Part</t>
  </si>
  <si>
    <t>FK 6307 CONSUMABLE PART</t>
  </si>
  <si>
    <t>COMP0305</t>
  </si>
  <si>
    <t>FK 6305 Consumable Part</t>
  </si>
  <si>
    <t>FK 6305 CONSUMABLE PART</t>
  </si>
  <si>
    <t>COMP0306</t>
  </si>
  <si>
    <t>Laser Printer</t>
  </si>
  <si>
    <t>LASER PRINTER</t>
  </si>
  <si>
    <t>COMP0307</t>
  </si>
  <si>
    <t>Copier Machine</t>
  </si>
  <si>
    <t>COPIER MACHINE</t>
  </si>
  <si>
    <t>COMP0308</t>
  </si>
  <si>
    <t>Fax Machine</t>
  </si>
  <si>
    <t>FAX MACHINE</t>
  </si>
  <si>
    <t>COMP0309</t>
  </si>
  <si>
    <t>HP Probook 440 G0 Notebook PC</t>
  </si>
  <si>
    <t>HP PROBOOK 440 G0 NOTEBOOK PC</t>
  </si>
  <si>
    <t>COMP0310</t>
  </si>
  <si>
    <t>BRCK V1</t>
  </si>
  <si>
    <t>COMP0311</t>
  </si>
  <si>
    <t>Solar Charger (9w)</t>
  </si>
  <si>
    <t>SOLAR CHARGER (9W)</t>
  </si>
  <si>
    <t>COMP0312</t>
  </si>
  <si>
    <t>Sandstorm BRCK Case</t>
  </si>
  <si>
    <t>SANDSTORM BRCK CASE</t>
  </si>
  <si>
    <t>COMP0313</t>
  </si>
  <si>
    <t>Car Charger</t>
  </si>
  <si>
    <t>CAR CHARGER</t>
  </si>
  <si>
    <t>COMP0314</t>
  </si>
  <si>
    <t>UPS 700 KVA</t>
  </si>
  <si>
    <t>COMP0315</t>
  </si>
  <si>
    <t>Computer Mouse</t>
  </si>
  <si>
    <t>COMPUTER MOUSE</t>
  </si>
  <si>
    <t>COMP0316</t>
  </si>
  <si>
    <t>Toner CF210A</t>
  </si>
  <si>
    <t>TONER CF210A</t>
  </si>
  <si>
    <t>COMP0317</t>
  </si>
  <si>
    <t>Toner CF211A</t>
  </si>
  <si>
    <t>TONER CF211A</t>
  </si>
  <si>
    <t>COMP0318</t>
  </si>
  <si>
    <t>Toner CF212A</t>
  </si>
  <si>
    <t>TONER CF212A</t>
  </si>
  <si>
    <t>COMP0319</t>
  </si>
  <si>
    <t>Toner CF213A</t>
  </si>
  <si>
    <t>TONER CF213A</t>
  </si>
  <si>
    <t>COMP0320</t>
  </si>
  <si>
    <t>Net Link Adapter</t>
  </si>
  <si>
    <t>NET LINK ADAPTER</t>
  </si>
  <si>
    <t>COMP0321</t>
  </si>
  <si>
    <t>Self-Tapping Screws</t>
  </si>
  <si>
    <t>SELF-TAPPING SCREWS</t>
  </si>
  <si>
    <t>COMP0322</t>
  </si>
  <si>
    <t>HDMI Cable</t>
  </si>
  <si>
    <t>HDMI CABLE</t>
  </si>
  <si>
    <t>COMP0323</t>
  </si>
  <si>
    <t>TONER HP 131A Black</t>
  </si>
  <si>
    <t>TONER HP 131A BLACK</t>
  </si>
  <si>
    <t>COMP0324</t>
  </si>
  <si>
    <t>RJ45 Crimping Tool</t>
  </si>
  <si>
    <t>RJ45 CRIMPING TOOL</t>
  </si>
  <si>
    <t>COMP0325</t>
  </si>
  <si>
    <t>Toner HP CN045A - Black</t>
  </si>
  <si>
    <t>TONER HP CN045A - BLACK</t>
  </si>
  <si>
    <t>COMP0326</t>
  </si>
  <si>
    <t>Toner HP CN046A - Cyan</t>
  </si>
  <si>
    <t>TONER HP CN046A - CYAN</t>
  </si>
  <si>
    <t>COMP0327</t>
  </si>
  <si>
    <t>Toner HP CN047A - Magenta</t>
  </si>
  <si>
    <t>TONER HP CN047A - MAGENTA</t>
  </si>
  <si>
    <t>COMP0328</t>
  </si>
  <si>
    <t>Toner HP CN048A - Yellow</t>
  </si>
  <si>
    <t>TONER HP CN048A - YELLOW</t>
  </si>
  <si>
    <t>COMP0329</t>
  </si>
  <si>
    <t>TONER HP 12A Black</t>
  </si>
  <si>
    <t>TONER HP 12A BLACK</t>
  </si>
  <si>
    <t>COMP0330</t>
  </si>
  <si>
    <t>Iphone</t>
  </si>
  <si>
    <t>IPHONE</t>
  </si>
  <si>
    <t>COMP0331</t>
  </si>
  <si>
    <t>Mobile Phone</t>
  </si>
  <si>
    <t>MOBILE PHONE</t>
  </si>
  <si>
    <t>COMP0332</t>
  </si>
  <si>
    <t>Thuraya Airtime</t>
  </si>
  <si>
    <t>THURAYA AIRTIME</t>
  </si>
  <si>
    <t>COMP0334</t>
  </si>
  <si>
    <t>Franking Machine</t>
  </si>
  <si>
    <t>FRANKING MACHINE</t>
  </si>
  <si>
    <t>COMP0335</t>
  </si>
  <si>
    <t>PROCOM DUPLEXER</t>
  </si>
  <si>
    <t>COMP0336</t>
  </si>
  <si>
    <t>Laptop Charger</t>
  </si>
  <si>
    <t>LAPTOP CHARGER</t>
  </si>
  <si>
    <t>COMP0337</t>
  </si>
  <si>
    <t>Docking Station</t>
  </si>
  <si>
    <t>DOCKING STATION</t>
  </si>
  <si>
    <t>COMP0338</t>
  </si>
  <si>
    <t>Port Replicator</t>
  </si>
  <si>
    <t>PORT REPLICATOR</t>
  </si>
  <si>
    <t>COMP0339</t>
  </si>
  <si>
    <t>Keyboard</t>
  </si>
  <si>
    <t>KEYBOARD</t>
  </si>
  <si>
    <t>COMP0341</t>
  </si>
  <si>
    <t>Drone</t>
  </si>
  <si>
    <t>DRONE</t>
  </si>
  <si>
    <t>COMP0342</t>
  </si>
  <si>
    <t>videowall realignment</t>
  </si>
  <si>
    <t>VIDEOWALL REALIGNMENT</t>
  </si>
  <si>
    <t>COMP0343</t>
  </si>
  <si>
    <t>Kaspersky</t>
  </si>
  <si>
    <t>KASPERSKY</t>
  </si>
  <si>
    <t>COMP0344</t>
  </si>
  <si>
    <t>Nikon D7100 with 18-140mm lens. camera bag.</t>
  </si>
  <si>
    <t>NIKON D7100 WITH 18-140MM LENS. CAMERA BAG.</t>
  </si>
  <si>
    <t>COMP0347</t>
  </si>
  <si>
    <t>ADAPTER</t>
  </si>
  <si>
    <t>COMP0348</t>
  </si>
  <si>
    <t>Multiport adapter Combo</t>
  </si>
  <si>
    <t>MULTIPORT ADAPTER COMBO</t>
  </si>
  <si>
    <t>COMP0349</t>
  </si>
  <si>
    <t>Socket</t>
  </si>
  <si>
    <t>SOCKET</t>
  </si>
  <si>
    <t>COMP0350</t>
  </si>
  <si>
    <t>Mini Display Port to VGA</t>
  </si>
  <si>
    <t>MINI DISPLAY PORT TO VGA</t>
  </si>
  <si>
    <t>COMP0351</t>
  </si>
  <si>
    <t>Patch code</t>
  </si>
  <si>
    <t>PATCH CODE</t>
  </si>
  <si>
    <t>COMP0352</t>
  </si>
  <si>
    <t>HF Radio Cable</t>
  </si>
  <si>
    <t>HF RADIO CABLE</t>
  </si>
  <si>
    <t>COMP0353</t>
  </si>
  <si>
    <t>Hp Laser Jet Toner 5A</t>
  </si>
  <si>
    <t>HP LASER JET TONER 5A</t>
  </si>
  <si>
    <t>COMP0354</t>
  </si>
  <si>
    <t>Laser Jet Pro Mfp M426Dw</t>
  </si>
  <si>
    <t>LASER JET PRO MFP M426DW</t>
  </si>
  <si>
    <t>COMP0355</t>
  </si>
  <si>
    <t>Kyocera 255 tci Task Alfa</t>
  </si>
  <si>
    <t>KYOCERA 255 TCI TASK ALFA</t>
  </si>
  <si>
    <t>COMP0356</t>
  </si>
  <si>
    <t>Cable</t>
  </si>
  <si>
    <t>CABLE</t>
  </si>
  <si>
    <t>COMP0357</t>
  </si>
  <si>
    <t>Unifi dream machine pro</t>
  </si>
  <si>
    <t>UNIFI DREAM MACHINE PRO</t>
  </si>
  <si>
    <t>COMP0358</t>
  </si>
  <si>
    <t>TP link wireless AC</t>
  </si>
  <si>
    <t>TP LINK WIRELESS AC</t>
  </si>
  <si>
    <t>COMP0359</t>
  </si>
  <si>
    <t>Toner HP A26</t>
  </si>
  <si>
    <t>TONER HP A26</t>
  </si>
  <si>
    <t>COMP0360</t>
  </si>
  <si>
    <t>Toner HP A78</t>
  </si>
  <si>
    <t>TONER HP A78</t>
  </si>
  <si>
    <t>COMP0361</t>
  </si>
  <si>
    <t>COMP0362</t>
  </si>
  <si>
    <t>Drone Propeller (Pair)</t>
  </si>
  <si>
    <t>DRONE PROPELLER (PAIR)</t>
  </si>
  <si>
    <t>COMP0363</t>
  </si>
  <si>
    <t>COMP0364</t>
  </si>
  <si>
    <t>Kyocera TK 8325 Cyan</t>
  </si>
  <si>
    <t>KYOCERA TK 8325 CYAN</t>
  </si>
  <si>
    <t>COMP0365</t>
  </si>
  <si>
    <t>Kyocera TK 8325 Magenta</t>
  </si>
  <si>
    <t>KYOCERA TK 8325 MAGENTA</t>
  </si>
  <si>
    <t>COMP0366</t>
  </si>
  <si>
    <t>Kyocera TK 8325 Yellow</t>
  </si>
  <si>
    <t>KYOCERA TK 8325 YELLOW</t>
  </si>
  <si>
    <t>COMP0367</t>
  </si>
  <si>
    <t>Kyocera TK 8325 K</t>
  </si>
  <si>
    <t>KYOCERA TK 8325 K</t>
  </si>
  <si>
    <t>COMP0368</t>
  </si>
  <si>
    <t>Headphones</t>
  </si>
  <si>
    <t>HEADPHONES</t>
  </si>
  <si>
    <t>COMP0369</t>
  </si>
  <si>
    <t>Bluetooth Speakers</t>
  </si>
  <si>
    <t>BLUETOOTH SPEAKERS</t>
  </si>
  <si>
    <t>COMP0370</t>
  </si>
  <si>
    <t>Computer Monitor</t>
  </si>
  <si>
    <t>COMPUTER MONITOR</t>
  </si>
  <si>
    <t>COMP0371</t>
  </si>
  <si>
    <t>BNC Connecter</t>
  </si>
  <si>
    <t>BNC CONNECTER</t>
  </si>
  <si>
    <t>COMP0372</t>
  </si>
  <si>
    <t>DC Jack</t>
  </si>
  <si>
    <t>DC JACK</t>
  </si>
  <si>
    <t>COMP0373</t>
  </si>
  <si>
    <t>Battery Cell Duracell</t>
  </si>
  <si>
    <t>BATTERY CELL DURACELL</t>
  </si>
  <si>
    <t>COMP0374</t>
  </si>
  <si>
    <t>Battery</t>
  </si>
  <si>
    <t>BATTERY</t>
  </si>
  <si>
    <t>COMP0375</t>
  </si>
  <si>
    <t>Anemometer (Drone)</t>
  </si>
  <si>
    <t>ANEMOMETER (DRONE)</t>
  </si>
  <si>
    <t>COMP0376</t>
  </si>
  <si>
    <t>Drone Tablet Kit with Telemetry Housing</t>
  </si>
  <si>
    <t>DRONE TABLET KIT WITH TELEMETRY HOUSING</t>
  </si>
  <si>
    <t>COMP0377</t>
  </si>
  <si>
    <t>Field Charging Cord (Drones)</t>
  </si>
  <si>
    <t>FIELD CHARGING CORD (DRONES)</t>
  </si>
  <si>
    <t>COMP0378</t>
  </si>
  <si>
    <t>Drone Battery Charger</t>
  </si>
  <si>
    <t>DRONE BATTERY CHARGER</t>
  </si>
  <si>
    <t>COMP0379</t>
  </si>
  <si>
    <t>Drone Middle Stand</t>
  </si>
  <si>
    <t>DRONE MIDDLE STAND</t>
  </si>
  <si>
    <t>COMP0380</t>
  </si>
  <si>
    <t>Laptop</t>
  </si>
  <si>
    <t>LAPTOP</t>
  </si>
  <si>
    <t>COMP0381</t>
  </si>
  <si>
    <t>Flex plastic conduit (Black)</t>
  </si>
  <si>
    <t>FLEX PLASTIC CONDUIT (BLACK)</t>
  </si>
  <si>
    <t>COMP0382</t>
  </si>
  <si>
    <t>Flex material conduit (Black)</t>
  </si>
  <si>
    <t>FLEX MATERIAL CONDUIT (BLACK)</t>
  </si>
  <si>
    <t>COMP0383</t>
  </si>
  <si>
    <t>2" x 2" PVC Trunking</t>
  </si>
  <si>
    <t>2" X 2" PVC TRUNKING</t>
  </si>
  <si>
    <t>COMP0384</t>
  </si>
  <si>
    <t>Rack blanks black</t>
  </si>
  <si>
    <t>RACK BLANKS BLACK</t>
  </si>
  <si>
    <t>COMP0385</t>
  </si>
  <si>
    <t>Crimping tool BNC</t>
  </si>
  <si>
    <t>AMALGAMETING TAPE</t>
  </si>
  <si>
    <t>COMP0386</t>
  </si>
  <si>
    <t xml:space="preserve">Microphone </t>
  </si>
  <si>
    <t>MICROPHONE</t>
  </si>
  <si>
    <t>COMP0387</t>
  </si>
  <si>
    <t>Uniquiti  power bridge M 5</t>
  </si>
  <si>
    <t>UNIQUITI  POWER BRIDGE M 5</t>
  </si>
  <si>
    <t>COMP0388</t>
  </si>
  <si>
    <t>UNIFI G4 PRO IP CAMERA (Outdoor)</t>
  </si>
  <si>
    <t>UNIFI G4 PRO IP CAMERA (OUTDOOR)</t>
  </si>
  <si>
    <t>COMP0389</t>
  </si>
  <si>
    <t>UNIFI G4 DOME IP CAMERA (Indoor)</t>
  </si>
  <si>
    <t>UNIFI G4 DOME IP CAMERA (INDOOR)</t>
  </si>
  <si>
    <t>COMP0390</t>
  </si>
  <si>
    <t>Biometric Finger Sensor</t>
  </si>
  <si>
    <t>BIOMETRIC FINGER SENSOR</t>
  </si>
  <si>
    <t>COMP0392</t>
  </si>
  <si>
    <t>Uniquiti unifi security</t>
  </si>
  <si>
    <t>UNIQUITI UNIFI SECURITY</t>
  </si>
  <si>
    <t>COMP0393</t>
  </si>
  <si>
    <t>UPS BV 1000VA</t>
  </si>
  <si>
    <t>COMP0394</t>
  </si>
  <si>
    <t>Projector</t>
  </si>
  <si>
    <t>PROJECTOR</t>
  </si>
  <si>
    <t>COMP0395</t>
  </si>
  <si>
    <t>Catrager</t>
  </si>
  <si>
    <t>CATRAGER</t>
  </si>
  <si>
    <t>COMP0396</t>
  </si>
  <si>
    <t>Tablet</t>
  </si>
  <si>
    <t>TABLET</t>
  </si>
  <si>
    <t>COMP0397</t>
  </si>
  <si>
    <t>Pointers</t>
  </si>
  <si>
    <t>POINTERS</t>
  </si>
  <si>
    <t>COMP0398</t>
  </si>
  <si>
    <t>Server Hard Disk</t>
  </si>
  <si>
    <t>SERVER HARD DISK</t>
  </si>
  <si>
    <t>COMP0399</t>
  </si>
  <si>
    <t>RODE VIDEOMIC STUDIO BOOM KIT</t>
  </si>
  <si>
    <t>SET</t>
  </si>
  <si>
    <t>COMP0400</t>
  </si>
  <si>
    <t>MEMORY CARD</t>
  </si>
  <si>
    <t>COMP0401</t>
  </si>
  <si>
    <t>GODOX TT6005 SPEEDLIGHT</t>
  </si>
  <si>
    <t>COMP0402</t>
  </si>
  <si>
    <t>RECHARGEABLE BATTERIES AND CHARGEABLE</t>
  </si>
  <si>
    <t>COMP0403</t>
  </si>
  <si>
    <t>BATTERIES</t>
  </si>
  <si>
    <t>COMP0404</t>
  </si>
  <si>
    <t>External Hard Disk</t>
  </si>
  <si>
    <t>EXTERNAL HARD DISK</t>
  </si>
  <si>
    <t>COMP0405</t>
  </si>
  <si>
    <t>Gaffer Tapes</t>
  </si>
  <si>
    <t>GAFFER TAPES</t>
  </si>
  <si>
    <t>COMP0406</t>
  </si>
  <si>
    <t>HP</t>
  </si>
  <si>
    <t>COMP0407</t>
  </si>
  <si>
    <t>APC</t>
  </si>
  <si>
    <t>COMP0409</t>
  </si>
  <si>
    <t xml:space="preserve"> Speaker</t>
  </si>
  <si>
    <t>SPEAKER</t>
  </si>
  <si>
    <t>COMP0410</t>
  </si>
  <si>
    <t>Earbuds</t>
  </si>
  <si>
    <t>EARBUDS</t>
  </si>
  <si>
    <t>COMP0411</t>
  </si>
  <si>
    <t>Unifi Internet Switch</t>
  </si>
  <si>
    <t>UNIFI INTERNET SWITCH</t>
  </si>
  <si>
    <t>COMP0413</t>
  </si>
  <si>
    <t>Web Camera</t>
  </si>
  <si>
    <t>WEB CAMERA</t>
  </si>
  <si>
    <t>COMP0414</t>
  </si>
  <si>
    <t>BOYA BY-WM8 Pro-K2 UHF Dual wireless (576.4 to 599</t>
  </si>
  <si>
    <t>BOYA BY-WM8 PRO-K2 UHF DUAL WIRELESS (576.4 TO 599</t>
  </si>
  <si>
    <t>COMP0415</t>
  </si>
  <si>
    <t>Godox PRO-C TTL Wireless Flash Trigger for canon</t>
  </si>
  <si>
    <t>GODOX PRO-C TTL WIRELESS FLASH TRIGGER FOR CANON</t>
  </si>
  <si>
    <t>COMP0416</t>
  </si>
  <si>
    <t>Reflector</t>
  </si>
  <si>
    <t>REFLECTOR</t>
  </si>
  <si>
    <t>COMP0417</t>
  </si>
  <si>
    <t>Akg Headphones</t>
  </si>
  <si>
    <t>AKG HEADPHONES</t>
  </si>
  <si>
    <t>COMP0418</t>
  </si>
  <si>
    <t>Camerra Carrying Case</t>
  </si>
  <si>
    <t>CAMERRA CARRYING CASE</t>
  </si>
  <si>
    <t>COMP0419</t>
  </si>
  <si>
    <t>Yongnuo Speedlight</t>
  </si>
  <si>
    <t>YONGNUO SPEEDLIGHT</t>
  </si>
  <si>
    <t>COMP0420</t>
  </si>
  <si>
    <t>Canon R8 Extra Batteries</t>
  </si>
  <si>
    <t>CANON R8 EXTRA BATTERIES</t>
  </si>
  <si>
    <t>COMP0421</t>
  </si>
  <si>
    <t xml:space="preserve">Hard Drive </t>
  </si>
  <si>
    <t>HARD DRIVE</t>
  </si>
  <si>
    <t>COMP0422</t>
  </si>
  <si>
    <t>SD Card</t>
  </si>
  <si>
    <t>SD CARD</t>
  </si>
  <si>
    <t>COMP0423</t>
  </si>
  <si>
    <t>Lensgo Batery</t>
  </si>
  <si>
    <t>LENSGO BATERY</t>
  </si>
  <si>
    <t>COMP0425</t>
  </si>
  <si>
    <t>memory card</t>
  </si>
  <si>
    <t>COMP0426</t>
  </si>
  <si>
    <t>Memory Card Hard Protector Case</t>
  </si>
  <si>
    <t>MEMORY CARD HARD PROTECTOR CASE</t>
  </si>
  <si>
    <t>COMP0427</t>
  </si>
  <si>
    <t>Computer Software Related</t>
  </si>
  <si>
    <t>COMPUTER SOFTWARE RELATED</t>
  </si>
  <si>
    <t>COMP0428</t>
  </si>
  <si>
    <t>Printer Catridge</t>
  </si>
  <si>
    <t>PRINTER CATRIDGE</t>
  </si>
  <si>
    <t>COMP0430</t>
  </si>
  <si>
    <t>TONER</t>
  </si>
  <si>
    <t>TONER VKN9517327</t>
  </si>
  <si>
    <t>COMP0431</t>
  </si>
  <si>
    <t>Satellite</t>
  </si>
  <si>
    <t>SATELLITE</t>
  </si>
  <si>
    <t>COMP0432</t>
  </si>
  <si>
    <t>Camera</t>
  </si>
  <si>
    <t>CAMERA</t>
  </si>
  <si>
    <t>COMP0433</t>
  </si>
  <si>
    <t>2.5 internal sata ssd</t>
  </si>
  <si>
    <t>2.5 INTERNAL SATA SSD</t>
  </si>
  <si>
    <t>COMP0434</t>
  </si>
  <si>
    <t>4gb ram stick</t>
  </si>
  <si>
    <t>4GB RAM STICK</t>
  </si>
  <si>
    <t>COMP0435</t>
  </si>
  <si>
    <t>HP nividia graphics card</t>
  </si>
  <si>
    <t>HP NIVIDIA GRAPHICS CARD</t>
  </si>
  <si>
    <t>COMP0436</t>
  </si>
  <si>
    <t>Laptop Fan</t>
  </si>
  <si>
    <t>LAPTOP FAN</t>
  </si>
  <si>
    <t>COMP0437</t>
  </si>
  <si>
    <t>Lenovo Battery</t>
  </si>
  <si>
    <t>LENOVO BATTERY</t>
  </si>
  <si>
    <t>COMP0438</t>
  </si>
  <si>
    <t>Cables</t>
  </si>
  <si>
    <t>CABLES</t>
  </si>
  <si>
    <t>COMP0439</t>
  </si>
  <si>
    <t>UPS</t>
  </si>
  <si>
    <t>COMP0440</t>
  </si>
  <si>
    <t>Synology 12 Bay DiskStation DS3622xs+</t>
  </si>
  <si>
    <t>SYNOLOGY 12 BAY DISKSTATION DS3622XS+</t>
  </si>
  <si>
    <t>COMP0441</t>
  </si>
  <si>
    <t>Synology HAT5310-20T HDD 20 TB Hard Drive</t>
  </si>
  <si>
    <t>SYNOLOGY HAT5310-20T HDD 20 TB HARD DRIVE</t>
  </si>
  <si>
    <t>COMP0442</t>
  </si>
  <si>
    <t>APC Back-UPS 1200VA</t>
  </si>
  <si>
    <t>APC BACK-UPS 1200VA</t>
  </si>
  <si>
    <t>CONHADW0091</t>
  </si>
  <si>
    <t>Roofing Sheets</t>
  </si>
  <si>
    <t>CONHARDW0001</t>
  </si>
  <si>
    <t>SHEET,IRON,</t>
  </si>
  <si>
    <t>CONHARDW0002</t>
  </si>
  <si>
    <t>SHEET,IRON,CORRUGATED,30G 2.5m</t>
  </si>
  <si>
    <t>SHEET,IRON,CORRUGATED,30G 2.5M</t>
  </si>
  <si>
    <t>CONHARDW0003</t>
  </si>
  <si>
    <t>SHEET,IRON,CORRUGATED,30G 3m</t>
  </si>
  <si>
    <t>SHEET,IRON,CORRUGATED,30G 3M</t>
  </si>
  <si>
    <t>CONHARDW0004</t>
  </si>
  <si>
    <t>BULB, frosted, 230 V 125W</t>
  </si>
  <si>
    <t>BULB, FROSTED, 230 V 125W</t>
  </si>
  <si>
    <t>CONHARDW0005</t>
  </si>
  <si>
    <t>NAILS, ROOFING,75mm (3")</t>
  </si>
  <si>
    <t>NAILS, ROOFING,75MM (3")</t>
  </si>
  <si>
    <t>CONHARDW0006</t>
  </si>
  <si>
    <t>NAIL,steel,for concrate,8cm(3"</t>
  </si>
  <si>
    <t>NAIL,STEEL,FOR CONCRATE,8CM(3"</t>
  </si>
  <si>
    <t>CONHARDW0007</t>
  </si>
  <si>
    <t>NAILS, GI,for wood, 5cm(2")</t>
  </si>
  <si>
    <t>NAILS, GI,FOR WOOD, 5CM(2")</t>
  </si>
  <si>
    <t>CONHARDW0008</t>
  </si>
  <si>
    <t>Rain Shower</t>
  </si>
  <si>
    <t>RAIN SHOWER</t>
  </si>
  <si>
    <t>CONHARDW0009</t>
  </si>
  <si>
    <t>CONHARDW0010</t>
  </si>
  <si>
    <t>Bath Tab Mixer-Chrome</t>
  </si>
  <si>
    <t>BATH TAB MIXER-CHROME</t>
  </si>
  <si>
    <t>CONHARDW0011</t>
  </si>
  <si>
    <t>Rain Shower Arm- 3 ctns</t>
  </si>
  <si>
    <t>RAIN SHOWER ARM- 3 CTNS</t>
  </si>
  <si>
    <t>CONHARDW0012</t>
  </si>
  <si>
    <t>Retractable Cloth Rope</t>
  </si>
  <si>
    <t>RETRACTABLE CLOTH ROPE</t>
  </si>
  <si>
    <t>CONHARDW0014</t>
  </si>
  <si>
    <t>Villeroy WHB white in colour</t>
  </si>
  <si>
    <t>VILLEROY WHB WHITE IN COLOUR</t>
  </si>
  <si>
    <t>CONHARDW0015</t>
  </si>
  <si>
    <t>Cisten dual flush hand plate</t>
  </si>
  <si>
    <t>CISTEN DUAL FLUSH HAND PLATE</t>
  </si>
  <si>
    <t>CONHARDW0016</t>
  </si>
  <si>
    <t>Subway Wall Hanging Bidet</t>
  </si>
  <si>
    <t>SUBWAY WALL HANGING BIDET</t>
  </si>
  <si>
    <t>CONHARDW0017</t>
  </si>
  <si>
    <t>Bath Tub for two Persons</t>
  </si>
  <si>
    <t>BATH TUB FOR TWO PERSONS</t>
  </si>
  <si>
    <t>CONHARDW0018</t>
  </si>
  <si>
    <t>Subway Wall Hanging WC</t>
  </si>
  <si>
    <t>SUBWAY WALL HANGING WC</t>
  </si>
  <si>
    <t>CONHARDW0019</t>
  </si>
  <si>
    <t>Essence Single level Bidet Mix</t>
  </si>
  <si>
    <t>ESSENCE SINGLE LEVEL BIDET MIX</t>
  </si>
  <si>
    <t>CONHARDW0020</t>
  </si>
  <si>
    <t>Rectangular Bath Tub</t>
  </si>
  <si>
    <t>RECTANGULAR BATH TUB</t>
  </si>
  <si>
    <t>CONHARDW0021</t>
  </si>
  <si>
    <t>Duravit Havana Acrylic Tub</t>
  </si>
  <si>
    <t>DURAVIT HAVANA ACRYLIC TUB</t>
  </si>
  <si>
    <t>CONHARDW0022</t>
  </si>
  <si>
    <t>Copper Pup Wastefor Bath Tub</t>
  </si>
  <si>
    <t>COPPER PUP WASTEFOR BATH TUB</t>
  </si>
  <si>
    <t>CONHARDW0023</t>
  </si>
  <si>
    <t>Villeroy+Botch WHB- white</t>
  </si>
  <si>
    <t>VILLEROY+BOTCH WHB- WHITE</t>
  </si>
  <si>
    <t>CONHARDW0024</t>
  </si>
  <si>
    <t>Essence Single Level WHB mixer</t>
  </si>
  <si>
    <t>ESSENCE SINGLE LEVEL WHB MIXER</t>
  </si>
  <si>
    <t>CONHARDW0025</t>
  </si>
  <si>
    <t>WC Wall Hanging</t>
  </si>
  <si>
    <t>WC WALL HANGING</t>
  </si>
  <si>
    <t>CONHARDW0026</t>
  </si>
  <si>
    <t>Bottle Trap Chrome Finish</t>
  </si>
  <si>
    <t>BOTTLE TRAP CHROME FINISH</t>
  </si>
  <si>
    <t>CONHARDW0027</t>
  </si>
  <si>
    <t>Handle for support</t>
  </si>
  <si>
    <t>HANDLE FOR SUPPORT</t>
  </si>
  <si>
    <t>CONHARDW0028</t>
  </si>
  <si>
    <t>Shaving &amp;Cosmetic Illuminated</t>
  </si>
  <si>
    <t>SHAVING &amp;COSMETIC ILLUMINATED</t>
  </si>
  <si>
    <t>CONHARDW0029</t>
  </si>
  <si>
    <t>Senced mixer for Cold Water</t>
  </si>
  <si>
    <t>SENCED MIXER FOR COLD WATER</t>
  </si>
  <si>
    <t>CONHARDW0030</t>
  </si>
  <si>
    <t>High Single Level WHB mixer</t>
  </si>
  <si>
    <t>HIGH SINGLE LEVEL WHB MIXER</t>
  </si>
  <si>
    <t>CONHARDW0031</t>
  </si>
  <si>
    <t>Under The Counter WHB -White</t>
  </si>
  <si>
    <t>UNDER THE COUNTER WHB -WHITE</t>
  </si>
  <si>
    <t>CONHARDW0032</t>
  </si>
  <si>
    <t>Wall ahnging Urinals</t>
  </si>
  <si>
    <t>WALL AHNGING URINALS</t>
  </si>
  <si>
    <t>CONHARDW0033</t>
  </si>
  <si>
    <t>Toilet Paper Holder</t>
  </si>
  <si>
    <t>TOILET PAPER HOLDER</t>
  </si>
  <si>
    <t>CONHARDW0034</t>
  </si>
  <si>
    <t>Toilet Paper Reserve</t>
  </si>
  <si>
    <t>TOILET PAPER RESERVE</t>
  </si>
  <si>
    <t>CONHARDW0035</t>
  </si>
  <si>
    <t>995300-WC Brackets</t>
  </si>
  <si>
    <t>995300-WC BRACKETS</t>
  </si>
  <si>
    <t>CONHARDW0036</t>
  </si>
  <si>
    <t>Essence Body Concelled Grohe</t>
  </si>
  <si>
    <t>ESSENCE BODY CONCELLED GROHE</t>
  </si>
  <si>
    <t>CONHARDW0037</t>
  </si>
  <si>
    <t>microwave</t>
  </si>
  <si>
    <t>MICROWAVE</t>
  </si>
  <si>
    <t>CONHARDW0038</t>
  </si>
  <si>
    <t>ITEM 3440</t>
  </si>
  <si>
    <t>CONHARDW0039</t>
  </si>
  <si>
    <t>Rob Hook holder</t>
  </si>
  <si>
    <t>ROB HOOK HOLDER</t>
  </si>
  <si>
    <t>CONHARDW0040</t>
  </si>
  <si>
    <t>Electricity Poles</t>
  </si>
  <si>
    <t>ELECTRICITY POLES</t>
  </si>
  <si>
    <t>CONHARDW0041</t>
  </si>
  <si>
    <t>Pallet Truck Trolley</t>
  </si>
  <si>
    <t>PALLET TRUCK TROLLEY</t>
  </si>
  <si>
    <t>CONHARDW0042</t>
  </si>
  <si>
    <t>Interior maternity woodwork</t>
  </si>
  <si>
    <t>INTERIOR MATERNITY WOODWORK</t>
  </si>
  <si>
    <t>CONHARDW0043</t>
  </si>
  <si>
    <t>Windows Renovation</t>
  </si>
  <si>
    <t>WINDOWS RENOVATION</t>
  </si>
  <si>
    <t>CONHARDW0044</t>
  </si>
  <si>
    <t>Cement</t>
  </si>
  <si>
    <t>CEMENT</t>
  </si>
  <si>
    <t>CONHARDW0045</t>
  </si>
  <si>
    <t>Chainlink</t>
  </si>
  <si>
    <t>CHAINLINK</t>
  </si>
  <si>
    <t>CONHARDW0046</t>
  </si>
  <si>
    <t>Lubricant Greese</t>
  </si>
  <si>
    <t>LUBRICANT GREESE</t>
  </si>
  <si>
    <t>CONHARDW0047</t>
  </si>
  <si>
    <t>PVC Gutters 6' Long</t>
  </si>
  <si>
    <t>PVC GUTTERS 6' LONG</t>
  </si>
  <si>
    <t>CONHARDW0048</t>
  </si>
  <si>
    <t>PVC Gutter Holders</t>
  </si>
  <si>
    <t>PVC GUTTER HOLDERS</t>
  </si>
  <si>
    <t>CONHARDW0049</t>
  </si>
  <si>
    <t>Screws 1'' x 8</t>
  </si>
  <si>
    <t>SCREWS 1'' X 8</t>
  </si>
  <si>
    <t>CONHARDW0050</t>
  </si>
  <si>
    <t>PVC Delivery Pipes 6'' Diamete</t>
  </si>
  <si>
    <t>PVC DELIVERY PIPES 6'' DIAMETE</t>
  </si>
  <si>
    <t>CONHARDW0051</t>
  </si>
  <si>
    <t>PVC Elbow 6''</t>
  </si>
  <si>
    <t>PVC ELBOW 6''</t>
  </si>
  <si>
    <t>CONHARDW0052</t>
  </si>
  <si>
    <t>PVC T - Joints</t>
  </si>
  <si>
    <t>PVC T - JOINTS</t>
  </si>
  <si>
    <t>CONHARDW0053</t>
  </si>
  <si>
    <t>Pipe 3/4''</t>
  </si>
  <si>
    <t>PIPE 3/4''</t>
  </si>
  <si>
    <t>CONHARDW0054</t>
  </si>
  <si>
    <t>GI Taps 3/4'' - Lockable</t>
  </si>
  <si>
    <t>GI TAPS 3/4'' - LOCKABLE</t>
  </si>
  <si>
    <t>CONHARDW0055</t>
  </si>
  <si>
    <t>Tangit Glue 500 mls</t>
  </si>
  <si>
    <t>ML</t>
  </si>
  <si>
    <t>TANGIT GLUE 500 MLS</t>
  </si>
  <si>
    <t>CONHARDW0056</t>
  </si>
  <si>
    <t>Fasia Board 8'' x 1''</t>
  </si>
  <si>
    <t>FASIA BOARD 8'' X 1''</t>
  </si>
  <si>
    <t>CONHARDW0057</t>
  </si>
  <si>
    <t>Steel Nails 4''</t>
  </si>
  <si>
    <t>STEEL NAILS 4''</t>
  </si>
  <si>
    <t>CONHARDW0058</t>
  </si>
  <si>
    <t>Ordinary Nails 2.5''</t>
  </si>
  <si>
    <t>ORDINARY NAILS 2.5''</t>
  </si>
  <si>
    <t>CONHARDW0059</t>
  </si>
  <si>
    <t>2Nails</t>
  </si>
  <si>
    <t>ORDINARY NAILS 2.0''</t>
  </si>
  <si>
    <t>CONHARDW0060</t>
  </si>
  <si>
    <t>Cement 50 Kg Bag</t>
  </si>
  <si>
    <t>CEMENT 50 KG BAG</t>
  </si>
  <si>
    <t>CONHARDW0061</t>
  </si>
  <si>
    <t>Bulding Blocks 6''</t>
  </si>
  <si>
    <t>BULDING BLOCKS 6''</t>
  </si>
  <si>
    <t>CONHARDW0062</t>
  </si>
  <si>
    <t>Lime</t>
  </si>
  <si>
    <t>LIME</t>
  </si>
  <si>
    <t>CONHARDW0063</t>
  </si>
  <si>
    <t>Sand</t>
  </si>
  <si>
    <t>WHEELBARRO</t>
  </si>
  <si>
    <t>SAND</t>
  </si>
  <si>
    <t>CONHARDW0064</t>
  </si>
  <si>
    <t>Thread Seal</t>
  </si>
  <si>
    <t>THREAD SEAL</t>
  </si>
  <si>
    <t>CONHARDW0065</t>
  </si>
  <si>
    <t>CONHARDW0066</t>
  </si>
  <si>
    <t>Bowsaw</t>
  </si>
  <si>
    <t>BOWSAW</t>
  </si>
  <si>
    <t>CONHARDW0067</t>
  </si>
  <si>
    <t>Screw Driver- Star</t>
  </si>
  <si>
    <t>SCREW DRIVER- STAR</t>
  </si>
  <si>
    <t>CONHARDW0068</t>
  </si>
  <si>
    <t>Screw Driver- Flat</t>
  </si>
  <si>
    <t>SCREW DRIVER- FLAT</t>
  </si>
  <si>
    <t>CONHARDW0069</t>
  </si>
  <si>
    <t>Claw Hammer</t>
  </si>
  <si>
    <t>CLAW HAMMER</t>
  </si>
  <si>
    <t>CONHARDW0070</t>
  </si>
  <si>
    <t>Tape Measure- Carpenter</t>
  </si>
  <si>
    <t>TAPE MEASURE- CARPENTER</t>
  </si>
  <si>
    <t>CONHARDW0071</t>
  </si>
  <si>
    <t>Tape Measure- Tailor</t>
  </si>
  <si>
    <t>TAPE MEASURE- TAILOR</t>
  </si>
  <si>
    <t>CONHARDW0072</t>
  </si>
  <si>
    <t>Pliers</t>
  </si>
  <si>
    <t>PLIERS</t>
  </si>
  <si>
    <t>CONHARDW0073</t>
  </si>
  <si>
    <t>Allen Keys</t>
  </si>
  <si>
    <t>ALLEN KEYS</t>
  </si>
  <si>
    <t>CONHARDW0074</t>
  </si>
  <si>
    <t>Wheel Spanner</t>
  </si>
  <si>
    <t>WHEEL SPANNER</t>
  </si>
  <si>
    <t>CONHARDW0075</t>
  </si>
  <si>
    <t>Spanner</t>
  </si>
  <si>
    <t>SPANNER</t>
  </si>
  <si>
    <t>CONHARDW0076</t>
  </si>
  <si>
    <t>Cutters</t>
  </si>
  <si>
    <t>CUTTERS</t>
  </si>
  <si>
    <t>CONHARDW0077</t>
  </si>
  <si>
    <t>Rubber Glue</t>
  </si>
  <si>
    <t>RUBBER GLUE</t>
  </si>
  <si>
    <t>CONHARDW0078</t>
  </si>
  <si>
    <t>Bench Clamps</t>
  </si>
  <si>
    <t>BENCH CLAMPS</t>
  </si>
  <si>
    <t>CONHARDW0079</t>
  </si>
  <si>
    <t>Protective Overcoat</t>
  </si>
  <si>
    <t>PROTECTIVE OVERCOAT</t>
  </si>
  <si>
    <t>CONHARDW0080</t>
  </si>
  <si>
    <t>Protective Eye Glasses</t>
  </si>
  <si>
    <t>PROTECTIVE EYE GLASSES</t>
  </si>
  <si>
    <t>CONHARDW0081</t>
  </si>
  <si>
    <t>Paint Brush 2"</t>
  </si>
  <si>
    <t>PAINT BRUSH 2"</t>
  </si>
  <si>
    <t>CONHARDW0082</t>
  </si>
  <si>
    <t>Compressor Machine</t>
  </si>
  <si>
    <t>COMPRESSOR MACHINE</t>
  </si>
  <si>
    <t>CONHARDW0083</t>
  </si>
  <si>
    <t>Steel Pipe 1.5"</t>
  </si>
  <si>
    <t>STEEL PIPE 1.5"</t>
  </si>
  <si>
    <t>CONHARDW0084</t>
  </si>
  <si>
    <t>PolyPropylene Plastic Sheets</t>
  </si>
  <si>
    <t>POLYPROPYLENE PLASTIC SHEETS</t>
  </si>
  <si>
    <t>CONHARDW0085</t>
  </si>
  <si>
    <t>Turpentine</t>
  </si>
  <si>
    <t>TURPENTINE</t>
  </si>
  <si>
    <t>CONHARDW0086</t>
  </si>
  <si>
    <t>Counter Big Table</t>
  </si>
  <si>
    <t>COUNTER BIG TABLE</t>
  </si>
  <si>
    <t>CONHARDW0087</t>
  </si>
  <si>
    <t>Gate</t>
  </si>
  <si>
    <t>GATE</t>
  </si>
  <si>
    <t>CONHARDW0088</t>
  </si>
  <si>
    <t xml:space="preserve">Gladitor </t>
  </si>
  <si>
    <t>ANTI TERMITE- GLADIATOR</t>
  </si>
  <si>
    <t>CONHARDW0089</t>
  </si>
  <si>
    <t>Pressure Washer with hose</t>
  </si>
  <si>
    <t>PRESSURE WASHER WITH HOSE</t>
  </si>
  <si>
    <t>CONHARDW0090</t>
  </si>
  <si>
    <t>Rubber hose pipes</t>
  </si>
  <si>
    <t>CONHARDW0091</t>
  </si>
  <si>
    <t>Flag Post</t>
  </si>
  <si>
    <t>FLAG POST</t>
  </si>
  <si>
    <t>CONHARDW0092</t>
  </si>
  <si>
    <t>Pipe Range size 8</t>
  </si>
  <si>
    <t>PIPE RANGE SIZE 8</t>
  </si>
  <si>
    <t>CONHARDW0093</t>
  </si>
  <si>
    <t>Pipe Range size 12</t>
  </si>
  <si>
    <t>PIPE RANGE SIZE 12</t>
  </si>
  <si>
    <t>CONHARDW0094</t>
  </si>
  <si>
    <t>VICe &amp; Stand</t>
  </si>
  <si>
    <t>VICE &amp; STAND</t>
  </si>
  <si>
    <t>CONHARDW0095</t>
  </si>
  <si>
    <t>Signage</t>
  </si>
  <si>
    <t>SIGNAGE</t>
  </si>
  <si>
    <t>CONHARDW0096</t>
  </si>
  <si>
    <t>Stretch Wrap Film</t>
  </si>
  <si>
    <t>STRETCH WRAP FILM</t>
  </si>
  <si>
    <t>CONHARDW0097</t>
  </si>
  <si>
    <t>Plastic Strapping</t>
  </si>
  <si>
    <t>PLASTIC STRAPPING</t>
  </si>
  <si>
    <t>CONHARDW0098</t>
  </si>
  <si>
    <t>Skipping Ropes</t>
  </si>
  <si>
    <t>SKIPPING ROPES</t>
  </si>
  <si>
    <t>CONHARDW0099</t>
  </si>
  <si>
    <t>Plastic Helmets</t>
  </si>
  <si>
    <t>PLASTIC HELMETS</t>
  </si>
  <si>
    <t>CONHARDW0100</t>
  </si>
  <si>
    <t>Tool Box</t>
  </si>
  <si>
    <t>TOOL BOX</t>
  </si>
  <si>
    <t>CONHARDW0101</t>
  </si>
  <si>
    <t>Weighing Scale</t>
  </si>
  <si>
    <t>WEIGHING SCALE</t>
  </si>
  <si>
    <t>CONHARDW0102</t>
  </si>
  <si>
    <t>Screw Drivers</t>
  </si>
  <si>
    <t>SCREW DRIVERS</t>
  </si>
  <si>
    <t>CONHARDW0103</t>
  </si>
  <si>
    <t>Drilling Machine and Drill Bit</t>
  </si>
  <si>
    <t>DRILLING MACHINE AND DRILL BIT</t>
  </si>
  <si>
    <t>CONHARDW0104</t>
  </si>
  <si>
    <t>C.M 4 Tap</t>
  </si>
  <si>
    <t>C.M 4 TAP</t>
  </si>
  <si>
    <t>CONHARDW0105</t>
  </si>
  <si>
    <t>Thermocouple</t>
  </si>
  <si>
    <t>THERMOCOUPLE</t>
  </si>
  <si>
    <t>CONHARDW0106</t>
  </si>
  <si>
    <t>Pilot Burner</t>
  </si>
  <si>
    <t>PILOT BURNER</t>
  </si>
  <si>
    <t>CONHARDW0107</t>
  </si>
  <si>
    <t>Minist Valve</t>
  </si>
  <si>
    <t>MINIST VALVE</t>
  </si>
  <si>
    <t>CONHARDW0108</t>
  </si>
  <si>
    <t>High Pressure Tap</t>
  </si>
  <si>
    <t>HIGH PRESSURE TAP</t>
  </si>
  <si>
    <t>CONHARDW0109</t>
  </si>
  <si>
    <t>High pressure tap</t>
  </si>
  <si>
    <t>CONHARDW0110</t>
  </si>
  <si>
    <t>Copper pipe 6/8 5mtrs</t>
  </si>
  <si>
    <t>COPPER PIPE 6/8 5MTRS</t>
  </si>
  <si>
    <t>CONHARDW0111</t>
  </si>
  <si>
    <t>Copper pipe 10/12 5mtrs</t>
  </si>
  <si>
    <t>COPPER PIPE 10/12 5MTRS</t>
  </si>
  <si>
    <t>CONHARDW0112</t>
  </si>
  <si>
    <t>Copper pipe 1/4 5mtrs</t>
  </si>
  <si>
    <t>COPPER PIPE 1/4 5MTRS</t>
  </si>
  <si>
    <t>CONHARDW0113</t>
  </si>
  <si>
    <t>Safety Gloves</t>
  </si>
  <si>
    <t>SAFETY GLOVES</t>
  </si>
  <si>
    <t>CONHARDW0114</t>
  </si>
  <si>
    <t>Raiders Jacket</t>
  </si>
  <si>
    <t>RAIDERS JACKET</t>
  </si>
  <si>
    <t>CONHARDW0115</t>
  </si>
  <si>
    <t>Vista Helmet W/Visor</t>
  </si>
  <si>
    <t>VISTA HELMET W/VISOR</t>
  </si>
  <si>
    <t>CONHARDW0116</t>
  </si>
  <si>
    <t>Painting brushes 6"</t>
  </si>
  <si>
    <t>PAINTING BRUSHES 6"</t>
  </si>
  <si>
    <t>CONHARDW0117</t>
  </si>
  <si>
    <t>Sanding Paper P80 30Ft</t>
  </si>
  <si>
    <t>FT</t>
  </si>
  <si>
    <t>SANDING PAPER P80 30FT</t>
  </si>
  <si>
    <t>CONHARDW0118</t>
  </si>
  <si>
    <t>White Spirit 5*5 liters</t>
  </si>
  <si>
    <t>WHITE SPIRIT 5*5 LITERS</t>
  </si>
  <si>
    <t>CONHARDW0119</t>
  </si>
  <si>
    <t>Polyfila 3*2/2 kgs</t>
  </si>
  <si>
    <t>POLYFILA 3*2/2 KGS</t>
  </si>
  <si>
    <t>CONHARDW0120</t>
  </si>
  <si>
    <t>Crown Dark Chocolate Gloss 5*4</t>
  </si>
  <si>
    <t>CROWN DARK CHOCOLATE GLOSS 5*4</t>
  </si>
  <si>
    <t>CONHARDW0121</t>
  </si>
  <si>
    <t>Crown Cream Matt emulsion 7*4l</t>
  </si>
  <si>
    <t>CROWN CREAM MATT EMULSION 7*4L</t>
  </si>
  <si>
    <t>CONHARDW0122</t>
  </si>
  <si>
    <t>Crown Soft White Matt emulsion</t>
  </si>
  <si>
    <t>CROWN SOFT WHITE MATT EMULSION</t>
  </si>
  <si>
    <t>CONHARDW0123</t>
  </si>
  <si>
    <t>White Spirit</t>
  </si>
  <si>
    <t>WHITE SPIRIT</t>
  </si>
  <si>
    <t>CONHARDW0124</t>
  </si>
  <si>
    <t>Clear Vanish</t>
  </si>
  <si>
    <t>CLEAR VANISH</t>
  </si>
  <si>
    <t>CONHARDW0125</t>
  </si>
  <si>
    <t>Ballast</t>
  </si>
  <si>
    <t>BALLAST</t>
  </si>
  <si>
    <t>CONHARDW0126</t>
  </si>
  <si>
    <t>CONHARDW0127</t>
  </si>
  <si>
    <t>Samsung Galaxy Trend</t>
  </si>
  <si>
    <t>SAMSUNG GALAXY TREND</t>
  </si>
  <si>
    <t>CONHARDW0128</t>
  </si>
  <si>
    <t>key holder</t>
  </si>
  <si>
    <t>KEY HOLDER</t>
  </si>
  <si>
    <t>CONHARDW0129</t>
  </si>
  <si>
    <t>Kitchen Mixer tap</t>
  </si>
  <si>
    <t>KITCHEN MIXER TAP</t>
  </si>
  <si>
    <t>CONHARDW0130</t>
  </si>
  <si>
    <t>Sink Tap</t>
  </si>
  <si>
    <t>SINK TAP</t>
  </si>
  <si>
    <t>CONHARDW0131</t>
  </si>
  <si>
    <t>11/2 Inch Flexible Connector</t>
  </si>
  <si>
    <t>11/2 INCH FLEXIBLE CONNECTOR</t>
  </si>
  <si>
    <t>CONHARDW0132</t>
  </si>
  <si>
    <t>WC Connector</t>
  </si>
  <si>
    <t>WC CONNECTOR</t>
  </si>
  <si>
    <t>CONHARDW0133</t>
  </si>
  <si>
    <t>Seat Covers</t>
  </si>
  <si>
    <t>SEAT COVERS</t>
  </si>
  <si>
    <t>CONHARDW0134</t>
  </si>
  <si>
    <t>Flexible Tubes</t>
  </si>
  <si>
    <t>FLEXIBLE TUBES</t>
  </si>
  <si>
    <t>CONHARDW0135</t>
  </si>
  <si>
    <t>Syhon (Make-Twyphod)</t>
  </si>
  <si>
    <t>SYHON (MAKE-TWYPHOD)</t>
  </si>
  <si>
    <t>CONHARDW0136</t>
  </si>
  <si>
    <t>Flush Handles</t>
  </si>
  <si>
    <t>FLUSH HANDLES</t>
  </si>
  <si>
    <t>CONHARDW0137</t>
  </si>
  <si>
    <t>Woodscrews 3 Inches</t>
  </si>
  <si>
    <t>WOODSCREWS 3 INCHES</t>
  </si>
  <si>
    <t>CONHARDW0138</t>
  </si>
  <si>
    <t>Threadseal Tapes</t>
  </si>
  <si>
    <t>THREADSEAL TAPES</t>
  </si>
  <si>
    <t>CONHARDW0139</t>
  </si>
  <si>
    <t>2D 4 Pin Tubes</t>
  </si>
  <si>
    <t>2D 4 PIN TUBES</t>
  </si>
  <si>
    <t>CONHARDW0140</t>
  </si>
  <si>
    <t>2D 2OIN Tubes</t>
  </si>
  <si>
    <t>2D 2OIN TUBES</t>
  </si>
  <si>
    <t>CONHARDW0141</t>
  </si>
  <si>
    <t>4Ft Flourscent Tube</t>
  </si>
  <si>
    <t>4FT FLOURSCENT TUBE</t>
  </si>
  <si>
    <t>CONHARDW0142</t>
  </si>
  <si>
    <t>Starters 4 - 80 W</t>
  </si>
  <si>
    <t>STARTERS 4 - 80 W</t>
  </si>
  <si>
    <t>CONHARDW0143</t>
  </si>
  <si>
    <t>2 FT Flourscent Tubes</t>
  </si>
  <si>
    <t>2 FT FLOURSCENT TUBES</t>
  </si>
  <si>
    <t>CONHARDW0144</t>
  </si>
  <si>
    <t>Starters 4 - 22 W</t>
  </si>
  <si>
    <t>STARTERS 4 - 22 W</t>
  </si>
  <si>
    <t>CONHARDW0145</t>
  </si>
  <si>
    <t>Collection Tins</t>
  </si>
  <si>
    <t>COLLECTION TINS</t>
  </si>
  <si>
    <t>CONHARDW0146</t>
  </si>
  <si>
    <t>Brilliant White Gloss Paint</t>
  </si>
  <si>
    <t>BRILLIANT WHITE GLOSS PAINT</t>
  </si>
  <si>
    <t>CONHARDW0147</t>
  </si>
  <si>
    <t>CONHARDW0148</t>
  </si>
  <si>
    <t>Sand Paper P8</t>
  </si>
  <si>
    <t>SAND PAPER P8</t>
  </si>
  <si>
    <t>CONHARDW0149</t>
  </si>
  <si>
    <t>Standard Thinner 5 Ltrs</t>
  </si>
  <si>
    <t>STANDARD THINNER 5 LTRS</t>
  </si>
  <si>
    <t>CONHARDW0150</t>
  </si>
  <si>
    <t>Plastic Sheet</t>
  </si>
  <si>
    <t>PLASTIC SHEET</t>
  </si>
  <si>
    <t>CONHARDW0151</t>
  </si>
  <si>
    <t>Cistern (Low level ceramics)</t>
  </si>
  <si>
    <t>CISTERN (LOW LEVEL CERAMICS)</t>
  </si>
  <si>
    <t>CONHARDW0152</t>
  </si>
  <si>
    <t>Angle Valve</t>
  </si>
  <si>
    <t>ANGLE VALVE</t>
  </si>
  <si>
    <t>CONHARDW0153</t>
  </si>
  <si>
    <t>Automatic Siphon</t>
  </si>
  <si>
    <t>AUTOMATIC SIPHON</t>
  </si>
  <si>
    <t>CONHARDW0154</t>
  </si>
  <si>
    <t>Micro ball valve</t>
  </si>
  <si>
    <t>MICRO BALL VALVE</t>
  </si>
  <si>
    <t>CONHARDW0155</t>
  </si>
  <si>
    <t>Electric cutting Saw - Bosch</t>
  </si>
  <si>
    <t>ELECTRIC CUTTING SAW - BOSCH</t>
  </si>
  <si>
    <t>CONHARDW0156</t>
  </si>
  <si>
    <t>Door Handle</t>
  </si>
  <si>
    <t>DOOR HANDLE</t>
  </si>
  <si>
    <t>CONHARDW0157</t>
  </si>
  <si>
    <t>Door Locks</t>
  </si>
  <si>
    <t>DOOR LOCKS</t>
  </si>
  <si>
    <t>CONHARDW0158</t>
  </si>
  <si>
    <t>Gunny Bags</t>
  </si>
  <si>
    <t>GUNNY BAGS</t>
  </si>
  <si>
    <t>CONHARDW0159</t>
  </si>
  <si>
    <t>Door Closer Union</t>
  </si>
  <si>
    <t>DOOR CLOSER UNION</t>
  </si>
  <si>
    <t>CONHARDW0160</t>
  </si>
  <si>
    <t>Door Lock Uniliver</t>
  </si>
  <si>
    <t>DOOR LOCK UNILIVER</t>
  </si>
  <si>
    <t>CONHARDW0161</t>
  </si>
  <si>
    <t>Sealing Machine</t>
  </si>
  <si>
    <t>SEALING MACHINE</t>
  </si>
  <si>
    <t>CONHARDW0162</t>
  </si>
  <si>
    <t>Pedestral Sinks</t>
  </si>
  <si>
    <t>PEDESTRAL SINKS</t>
  </si>
  <si>
    <t>CONHARDW0163</t>
  </si>
  <si>
    <t>Toilet Bowls</t>
  </si>
  <si>
    <t>TOILET BOWLS</t>
  </si>
  <si>
    <t>CONHARDW0164</t>
  </si>
  <si>
    <t>Urinal Tanks</t>
  </si>
  <si>
    <t>URINAL TANKS</t>
  </si>
  <si>
    <t>CONHARDW0165</t>
  </si>
  <si>
    <t>Paint</t>
  </si>
  <si>
    <t>PAINT</t>
  </si>
  <si>
    <t>CONHARDW0166</t>
  </si>
  <si>
    <t>D/C Fragrant Vinly Matt Emulsi</t>
  </si>
  <si>
    <t>D/C FRAGRANT VINLY MATT EMULSI</t>
  </si>
  <si>
    <t>CONHARDW0167</t>
  </si>
  <si>
    <t>DC Vinlymatt Emuslion VM2 4 Lt</t>
  </si>
  <si>
    <t>DC VINLYMATT EMUSLION VM2 4 LT</t>
  </si>
  <si>
    <t>CONHARDW0168</t>
  </si>
  <si>
    <t>DC Supergloss SG5 4 Ltrs</t>
  </si>
  <si>
    <t>DC SUPERGLOSS SG5 4 LTRS</t>
  </si>
  <si>
    <t>CONHARDW0169</t>
  </si>
  <si>
    <t>DC White Spirit 5 Ltr</t>
  </si>
  <si>
    <t>DC WHITE SPIRIT 5 LTR</t>
  </si>
  <si>
    <t>CONHARDW0170</t>
  </si>
  <si>
    <t>DC Supafix Crack Filler 0.5Kg</t>
  </si>
  <si>
    <t>DC SUPAFIX CRACK FILLER 0.5KG</t>
  </si>
  <si>
    <t>CONHARDW0171</t>
  </si>
  <si>
    <t>Teepee Paint Brush Green TIP</t>
  </si>
  <si>
    <t>TEEPEE PAINT BRUSH GREEN TIP</t>
  </si>
  <si>
    <t>CONHARDW0172</t>
  </si>
  <si>
    <t>DC V Matt Emulsion Bril White</t>
  </si>
  <si>
    <t>DC V MATT EMULSION BRIL WHITE</t>
  </si>
  <si>
    <t>CONHARDW0173</t>
  </si>
  <si>
    <t>DC Vinylsilk Emulsion VS1 4Lts</t>
  </si>
  <si>
    <t>DC VINYLSILK EMULSION VS1 4LTS</t>
  </si>
  <si>
    <t>CONHARDW0174</t>
  </si>
  <si>
    <t>Teepee Paint Brush Standard 6</t>
  </si>
  <si>
    <t>TEEPEE PAINT BRUSH STANDARD 6</t>
  </si>
  <si>
    <t>CONHARDW0175</t>
  </si>
  <si>
    <t>W/Proof Abrasive Paper 80</t>
  </si>
  <si>
    <t>W/PROOF ABRASIVE PAPER 80</t>
  </si>
  <si>
    <t>CONHARDW0176</t>
  </si>
  <si>
    <t>W/Proof Abrasive Paper 120</t>
  </si>
  <si>
    <t>W/PROOF ABRASIVE PAPER 120</t>
  </si>
  <si>
    <t>CONHARDW0177</t>
  </si>
  <si>
    <t>Crown Road Marking Paint-Yello</t>
  </si>
  <si>
    <t>CROWN ROAD MARKING PAINT-YELLO</t>
  </si>
  <si>
    <t>CONHARDW0178</t>
  </si>
  <si>
    <t>Crown Road Marking Paint-Black</t>
  </si>
  <si>
    <t>CROWN ROAD MARKING PAINT-BLACK</t>
  </si>
  <si>
    <t>CONHARDW0179</t>
  </si>
  <si>
    <t>Crown Thinner - Road Marking</t>
  </si>
  <si>
    <t>CROWN THINNER - ROAD MARKING</t>
  </si>
  <si>
    <t>CONHARDW0180</t>
  </si>
  <si>
    <t>4" Paint Brush</t>
  </si>
  <si>
    <t>4" PAINT BRUSH</t>
  </si>
  <si>
    <t>CONHARDW0181</t>
  </si>
  <si>
    <t>2 Pin 2D Bulbs</t>
  </si>
  <si>
    <t>2 PIN 2D BULBS</t>
  </si>
  <si>
    <t>CONHARDW0182</t>
  </si>
  <si>
    <t>4 Pin Bulbs</t>
  </si>
  <si>
    <t>4 PIN BULBS</t>
  </si>
  <si>
    <t>CONHARDW0183</t>
  </si>
  <si>
    <t>6 Gang 2 Way Switches</t>
  </si>
  <si>
    <t>6 GANG 2 WAY SWITCHES</t>
  </si>
  <si>
    <t>CONHARDW0184</t>
  </si>
  <si>
    <t>1 Gang 2 Way</t>
  </si>
  <si>
    <t>1 GANG 2 WAY</t>
  </si>
  <si>
    <t>CONHARDW0185</t>
  </si>
  <si>
    <t>2Ft fitting complete with Tube</t>
  </si>
  <si>
    <t>2FT FITTING COMPLETE WITH TUBE</t>
  </si>
  <si>
    <t>CONHARDW0186</t>
  </si>
  <si>
    <t>Slim tubes T5/14watt 6500k</t>
  </si>
  <si>
    <t>SLIM TUBES T5/14WATT 6500K</t>
  </si>
  <si>
    <t>CONHARDW0187</t>
  </si>
  <si>
    <t>Electronic ballast 12-18w</t>
  </si>
  <si>
    <t>ELECTRONIC BALLAST 12-18W</t>
  </si>
  <si>
    <t>CONHARDW0188</t>
  </si>
  <si>
    <t>4ft daylight flourescent tubes</t>
  </si>
  <si>
    <t>4FT DAYLIGHT FLOURESCENT TUBES</t>
  </si>
  <si>
    <t>CONHARDW0189</t>
  </si>
  <si>
    <t>Chokes 36-40w</t>
  </si>
  <si>
    <t>CHOKES 36-40W</t>
  </si>
  <si>
    <t>CONHARDW0190</t>
  </si>
  <si>
    <t>Starters 4-80w</t>
  </si>
  <si>
    <t>STARTERS 4-80W</t>
  </si>
  <si>
    <t>CONHARDW0191</t>
  </si>
  <si>
    <t>Acetone</t>
  </si>
  <si>
    <t>ACETONE</t>
  </si>
  <si>
    <t>CONHARDW0192</t>
  </si>
  <si>
    <t>Timber 4x2  - 3 Meters</t>
  </si>
  <si>
    <t>TIMBER 4X2  - 3 METERS</t>
  </si>
  <si>
    <t>CONHARDW0193</t>
  </si>
  <si>
    <t>Solar Mounting Frames</t>
  </si>
  <si>
    <t>SOLAR MOUNTING FRAMES</t>
  </si>
  <si>
    <t>CONHARDW0194</t>
  </si>
  <si>
    <t>Inverter</t>
  </si>
  <si>
    <t>INVERTER</t>
  </si>
  <si>
    <t>CONHARDW0195</t>
  </si>
  <si>
    <t>Ceramics Wall Tiles</t>
  </si>
  <si>
    <t>CERAMICS WALL TILES</t>
  </si>
  <si>
    <t>CONHARDW0196</t>
  </si>
  <si>
    <t>Ceramics Anti Slip Floor</t>
  </si>
  <si>
    <t>M2</t>
  </si>
  <si>
    <t>CERAMICS ANTI SLIP FLOOR</t>
  </si>
  <si>
    <t>CONHARDW0197</t>
  </si>
  <si>
    <t>WC Toilets</t>
  </si>
  <si>
    <t>WC TOILETS</t>
  </si>
  <si>
    <t>CONHARDW0198</t>
  </si>
  <si>
    <t>Bowl Wall Urinals</t>
  </si>
  <si>
    <t>BOWL WALL URINALS</t>
  </si>
  <si>
    <t>CONHARDW0199</t>
  </si>
  <si>
    <t>Automated Wall Mounted Hand Drier</t>
  </si>
  <si>
    <t>AUTOMATED WALL MOUNTED HAND DRIER</t>
  </si>
  <si>
    <t>CONHARDW0200</t>
  </si>
  <si>
    <t>Toilet Lock</t>
  </si>
  <si>
    <t>TOILET LOCK</t>
  </si>
  <si>
    <t>CONHARDW0201</t>
  </si>
  <si>
    <t>Hand Wash Mirrors</t>
  </si>
  <si>
    <t>HAND WASH MIRRORS</t>
  </si>
  <si>
    <t>CONHARDW0202</t>
  </si>
  <si>
    <t>Taps</t>
  </si>
  <si>
    <t>TAPS</t>
  </si>
  <si>
    <t>CONHARDW0204</t>
  </si>
  <si>
    <t>tile adhesive</t>
  </si>
  <si>
    <t>TILE ADHESIVE</t>
  </si>
  <si>
    <t>CONHARDW0205</t>
  </si>
  <si>
    <t>2D Fittings 2 pin</t>
  </si>
  <si>
    <t>2D FITTINGS 2 PIN</t>
  </si>
  <si>
    <t>CONHARDW0206</t>
  </si>
  <si>
    <t>Switch 4 gang twin type</t>
  </si>
  <si>
    <t>SWITCH 4 GANG TWIN TYPE</t>
  </si>
  <si>
    <t>CONHARDW0207</t>
  </si>
  <si>
    <t>Tile Spacers 3mm</t>
  </si>
  <si>
    <t>TILE SPACERS 3MM</t>
  </si>
  <si>
    <t>CONHARDW0208</t>
  </si>
  <si>
    <t>Ridges</t>
  </si>
  <si>
    <t>RIDGES</t>
  </si>
  <si>
    <t>CONHARDW0209</t>
  </si>
  <si>
    <t>Steel Beam</t>
  </si>
  <si>
    <t>STEEL BEAM</t>
  </si>
  <si>
    <t>CONHARDW0211</t>
  </si>
  <si>
    <t>Solar lamps</t>
  </si>
  <si>
    <t>SOLAR LAMPS</t>
  </si>
  <si>
    <t>CONHARDW0212</t>
  </si>
  <si>
    <t>Bushes 1/2"</t>
  </si>
  <si>
    <t>BUSHES 1/2"</t>
  </si>
  <si>
    <t>CONHARDW0213</t>
  </si>
  <si>
    <t>Bushes 1"</t>
  </si>
  <si>
    <t>BUSHES 1"</t>
  </si>
  <si>
    <t>CONHARDW0214</t>
  </si>
  <si>
    <t>Bushes 3/4"</t>
  </si>
  <si>
    <t>BUSHES 3/4"</t>
  </si>
  <si>
    <t>CONHARDW0215</t>
  </si>
  <si>
    <t xml:space="preserve">Z 1"*3mm </t>
  </si>
  <si>
    <t>Z 1"*3MM</t>
  </si>
  <si>
    <t>CONHARDW0216</t>
  </si>
  <si>
    <t>Scrappers</t>
  </si>
  <si>
    <t>SCRAPPERS</t>
  </si>
  <si>
    <t>CONHARDW0217</t>
  </si>
  <si>
    <t>MS Plate - Checker 2"</t>
  </si>
  <si>
    <t>MS PLATE - CHECKER 2"</t>
  </si>
  <si>
    <t>CONHARDW0218</t>
  </si>
  <si>
    <t>Green Oxide</t>
  </si>
  <si>
    <t>GREEN OXIDE</t>
  </si>
  <si>
    <t>CONHARDW0219</t>
  </si>
  <si>
    <t>CONHARDW0220</t>
  </si>
  <si>
    <t>Building Quarry Stones</t>
  </si>
  <si>
    <t>BUILDING QUARRY STONES</t>
  </si>
  <si>
    <t>CONHARDW0221</t>
  </si>
  <si>
    <t>Marram</t>
  </si>
  <si>
    <t>MARRAM</t>
  </si>
  <si>
    <t>CONHARDW0222</t>
  </si>
  <si>
    <t>Hard Core</t>
  </si>
  <si>
    <t>HARD CORE</t>
  </si>
  <si>
    <t>CONHARDW0223</t>
  </si>
  <si>
    <t>Lipping</t>
  </si>
  <si>
    <t>LIPPING</t>
  </si>
  <si>
    <t>CONHARDW0225</t>
  </si>
  <si>
    <t>Robot Bolt</t>
  </si>
  <si>
    <t>ROBOT BOLT</t>
  </si>
  <si>
    <t>CONHARDW0226</t>
  </si>
  <si>
    <t>Wall Plugs</t>
  </si>
  <si>
    <t>WALL PLUGS</t>
  </si>
  <si>
    <t>CONHARDW0227</t>
  </si>
  <si>
    <t>Malfar Linges</t>
  </si>
  <si>
    <t>MALFAR LINGES</t>
  </si>
  <si>
    <t>CONHARDW0228</t>
  </si>
  <si>
    <t>Complete Cross Couple</t>
  </si>
  <si>
    <t>COMPLETE CROSS COUPLE</t>
  </si>
  <si>
    <t>CONHARDW0229</t>
  </si>
  <si>
    <t>Arabic showers</t>
  </si>
  <si>
    <t>ARABIC SHOWERS</t>
  </si>
  <si>
    <t>CONHARDW0230</t>
  </si>
  <si>
    <t>Laminated Board</t>
  </si>
  <si>
    <t>LAMINATED BOARD</t>
  </si>
  <si>
    <t>CONHARDW0231</t>
  </si>
  <si>
    <t>Acoustic Ceiling Tiles</t>
  </si>
  <si>
    <t>ACOUSTIC CEILING TILES</t>
  </si>
  <si>
    <t>CONHARDW0232</t>
  </si>
  <si>
    <t>Bin Liner</t>
  </si>
  <si>
    <t>BIN LINER</t>
  </si>
  <si>
    <t>CONHARDW0233</t>
  </si>
  <si>
    <t>Doom</t>
  </si>
  <si>
    <t>DOOM</t>
  </si>
  <si>
    <t>CONHARDW0234</t>
  </si>
  <si>
    <t>Superbite</t>
  </si>
  <si>
    <t>SUPERBITE</t>
  </si>
  <si>
    <t>CONHARDW0235</t>
  </si>
  <si>
    <t>Stain remover</t>
  </si>
  <si>
    <t>STAIN REMOVER</t>
  </si>
  <si>
    <t>CONHARDW0236</t>
  </si>
  <si>
    <t>Paper Towel</t>
  </si>
  <si>
    <t>PAPER TOWEL</t>
  </si>
  <si>
    <t>CONHARDW0237</t>
  </si>
  <si>
    <t>Toilet Cleaner</t>
  </si>
  <si>
    <t>TOILET CLEANER</t>
  </si>
  <si>
    <t>CONHARDW0238</t>
  </si>
  <si>
    <t>Granite</t>
  </si>
  <si>
    <t>GRANITE</t>
  </si>
  <si>
    <t>CONHARDW0239</t>
  </si>
  <si>
    <t>Hanger bolt</t>
  </si>
  <si>
    <t>HANGER BOLT</t>
  </si>
  <si>
    <t>CONHARDW0240</t>
  </si>
  <si>
    <t>Boss White</t>
  </si>
  <si>
    <t>BOSS WHITE</t>
  </si>
  <si>
    <t>CONHARDW0241</t>
  </si>
  <si>
    <t>Charges</t>
  </si>
  <si>
    <t>CHARGES</t>
  </si>
  <si>
    <t>CONHARDW0242</t>
  </si>
  <si>
    <t>Tape</t>
  </si>
  <si>
    <t>TAPE</t>
  </si>
  <si>
    <t>CONHARDW0243</t>
  </si>
  <si>
    <t>Paint Rollers</t>
  </si>
  <si>
    <t>PAINT ROLLERS</t>
  </si>
  <si>
    <t>CONHARDW0244</t>
  </si>
  <si>
    <t>Switch</t>
  </si>
  <si>
    <t>SWITCH</t>
  </si>
  <si>
    <t>CONHARDW0245</t>
  </si>
  <si>
    <t>Cable Lug</t>
  </si>
  <si>
    <t>CABLE LUG</t>
  </si>
  <si>
    <t>CONHARDW0246</t>
  </si>
  <si>
    <t>Rawl Bolt</t>
  </si>
  <si>
    <t>RAWL BOLT</t>
  </si>
  <si>
    <t>CONHARDW0247</t>
  </si>
  <si>
    <t>Urinal Mats</t>
  </si>
  <si>
    <t>CARTONS</t>
  </si>
  <si>
    <t>URINAL MATS</t>
  </si>
  <si>
    <t>CONHARDW0248</t>
  </si>
  <si>
    <t>Installation Sundries</t>
  </si>
  <si>
    <t>INSTALLATION SUNDRIES</t>
  </si>
  <si>
    <t>CONHARDW0249</t>
  </si>
  <si>
    <t>Change Over Switch</t>
  </si>
  <si>
    <t>CHANGE OVER SWITCH</t>
  </si>
  <si>
    <t>CONHARDW0250</t>
  </si>
  <si>
    <t>Wood stain vanish</t>
  </si>
  <si>
    <t>WOOD STAIN VANISH</t>
  </si>
  <si>
    <t>CONHARDW0252</t>
  </si>
  <si>
    <t>Cable 16MM SQR SINGLES ROLL</t>
  </si>
  <si>
    <t>CABLE 16MM SQR SINGLES ROLL</t>
  </si>
  <si>
    <t>CONHARDW0253</t>
  </si>
  <si>
    <t>Cable 2.5MM SQR SINGLES  RED</t>
  </si>
  <si>
    <t>CABLE 2.5MM SQR SINGLES  RED</t>
  </si>
  <si>
    <t>CONHARDW0254</t>
  </si>
  <si>
    <t>Cable 2.5 MM SQR SINGLES BLACK</t>
  </si>
  <si>
    <t>CABLE 2.5 MM SQR SINGLES BLACK</t>
  </si>
  <si>
    <t>CONHARDW0255</t>
  </si>
  <si>
    <t>Cable 2.5 MM SQR SINGLES GREEN</t>
  </si>
  <si>
    <t>CABLE 2.5 MM SQR SINGLES GREEN</t>
  </si>
  <si>
    <t>CONHARDW0256</t>
  </si>
  <si>
    <t>Cable 1.5MM SQR SINGLES  RED</t>
  </si>
  <si>
    <t>CABLE 1.5MM SQR SINGLES  RED</t>
  </si>
  <si>
    <t>CONHARDW0257</t>
  </si>
  <si>
    <t>Cable 1.5MM SQR SINGLES BLACK</t>
  </si>
  <si>
    <t>CABLE 1.5MM SQR SINGLES BLACK</t>
  </si>
  <si>
    <t>CONHARDW0258</t>
  </si>
  <si>
    <t>Cable 1.5MM SQR SINGLES GREEN</t>
  </si>
  <si>
    <t>CABLE 1.5MM SQR SINGLES GREEN</t>
  </si>
  <si>
    <t>CONHARDW0259</t>
  </si>
  <si>
    <t>CONSUMER UNIT 8-WAY CONSUMER UNIT</t>
  </si>
  <si>
    <t>CONHARDW0260</t>
  </si>
  <si>
    <t xml:space="preserve">2''X1'' PVC TRUNKING </t>
  </si>
  <si>
    <t>2''X1'' PVC TRUNKING</t>
  </si>
  <si>
    <t>CONHARDW0261</t>
  </si>
  <si>
    <t>CIRCUIT BREAKER 32amp</t>
  </si>
  <si>
    <t>CIRCUIT BREAKER 32AMP</t>
  </si>
  <si>
    <t>CONHARDW0262</t>
  </si>
  <si>
    <t>CIRCUIT BREAKER 20amp</t>
  </si>
  <si>
    <t>CIRCUIT BREAKER 20AMP</t>
  </si>
  <si>
    <t>CONHARDW0263</t>
  </si>
  <si>
    <t>CIRCUIT BREAKER 10amp</t>
  </si>
  <si>
    <t>CIRCUIT BREAKER 10AMP</t>
  </si>
  <si>
    <t>CONHARDW0264</t>
  </si>
  <si>
    <t>3-PHASE INTERNAL METER</t>
  </si>
  <si>
    <t>CONHARDW0265</t>
  </si>
  <si>
    <t>LOT</t>
  </si>
  <si>
    <t>CONHARDW0266</t>
  </si>
  <si>
    <t>4-CORE 70MM SQR  ARMOURED CABLE</t>
  </si>
  <si>
    <t>CONHARDW0267</t>
  </si>
  <si>
    <t>4-CORE 50MM SQR  ARMOURED CABLE</t>
  </si>
  <si>
    <t>CONHARDW0268</t>
  </si>
  <si>
    <t>4-CORE 16MM SQR ARMOURED CABLE</t>
  </si>
  <si>
    <t>CONHARDW0269</t>
  </si>
  <si>
    <t>250 AMP ABB MCCB</t>
  </si>
  <si>
    <t>CONHARDW0270</t>
  </si>
  <si>
    <t>200AMP ABB MCCB</t>
  </si>
  <si>
    <t>CONHARDW0271</t>
  </si>
  <si>
    <t>70MM CABLE LUGS</t>
  </si>
  <si>
    <t>CONHARDW0272</t>
  </si>
  <si>
    <t>50MM CABLE LUGS</t>
  </si>
  <si>
    <t>CONHARDW0273</t>
  </si>
  <si>
    <t>16MM CABLE LUGS</t>
  </si>
  <si>
    <t>CONHARDW0274</t>
  </si>
  <si>
    <t>8MM RAWLBOLTS</t>
  </si>
  <si>
    <t>CONHARDW0275</t>
  </si>
  <si>
    <t>POWDER COATED METALLIC  TRUNKING (150X50)</t>
  </si>
  <si>
    <t>LENGTHS</t>
  </si>
  <si>
    <t>CONHARDW0276</t>
  </si>
  <si>
    <t>55KVAR POWER FACTOR CORRECTION UNIT</t>
  </si>
  <si>
    <t>CONHARDW0277</t>
  </si>
  <si>
    <t>SCREW BULB LED</t>
  </si>
  <si>
    <t>CONHARDW0278</t>
  </si>
  <si>
    <t>DP Switch for Hand Dryers</t>
  </si>
  <si>
    <t>DP SWITCH FOR HAND DRYERS</t>
  </si>
  <si>
    <t>CONHARDW0279</t>
  </si>
  <si>
    <t>Hand Dryers</t>
  </si>
  <si>
    <t>HAND DRYERS</t>
  </si>
  <si>
    <t>CONHARDW0280</t>
  </si>
  <si>
    <t>2 Gang Switch</t>
  </si>
  <si>
    <t>2 GANG SWITCH</t>
  </si>
  <si>
    <t>CONHARDW0281</t>
  </si>
  <si>
    <t>1.5mm Sq Flex Cable</t>
  </si>
  <si>
    <t>1.5MM SQ FLEX CABLE</t>
  </si>
  <si>
    <t>CONHARDW0282</t>
  </si>
  <si>
    <t>Twin Sockets</t>
  </si>
  <si>
    <t>TWIN SOCKETS</t>
  </si>
  <si>
    <t>CONHARDW0283</t>
  </si>
  <si>
    <t>Photocell</t>
  </si>
  <si>
    <t>PHOTOCELL</t>
  </si>
  <si>
    <t>CONHARDW0284</t>
  </si>
  <si>
    <t>Armoured cable</t>
  </si>
  <si>
    <t>ARMOURED CABLE</t>
  </si>
  <si>
    <t>CONHARDW0285</t>
  </si>
  <si>
    <t>Garden (Gate) lights</t>
  </si>
  <si>
    <t>GARDEN (GATE) LIGHTS</t>
  </si>
  <si>
    <t>CONHARDW0286</t>
  </si>
  <si>
    <t>Glope Insulation tapes</t>
  </si>
  <si>
    <t>GLOPE INSULATION TAPES</t>
  </si>
  <si>
    <t>CONHARDW0287</t>
  </si>
  <si>
    <t>Warm white E27 bulbs</t>
  </si>
  <si>
    <t>WARM WHITE E27 BULBS</t>
  </si>
  <si>
    <t>CONHARDW0288</t>
  </si>
  <si>
    <t>Twin Socket outlets 13A</t>
  </si>
  <si>
    <t>TWIN SOCKET OUTLETS 13A</t>
  </si>
  <si>
    <t>CONHARDW0289</t>
  </si>
  <si>
    <t>PVC battress Boxes</t>
  </si>
  <si>
    <t>PVC BATTRESS BOXES</t>
  </si>
  <si>
    <t>CONHARDW0290</t>
  </si>
  <si>
    <t>4-pin PL lamps 18W warm white</t>
  </si>
  <si>
    <t>4-PIN PL LAMPS 18W WARM WHITE</t>
  </si>
  <si>
    <t>CONHARDW0291</t>
  </si>
  <si>
    <t>4-pin PL lamps 26W warm white</t>
  </si>
  <si>
    <t>4-PIN PL LAMPS 26W WARM WHITE</t>
  </si>
  <si>
    <t>CONHARDW0292</t>
  </si>
  <si>
    <t>GU10 Complete fittings with warm white bulbs</t>
  </si>
  <si>
    <t>GU10 COMPLETE FITTINGS WITH WARM WHITE BULBS</t>
  </si>
  <si>
    <t>CONHARDW0293</t>
  </si>
  <si>
    <t>Generic Stainless steel Tea Urn (15L)</t>
  </si>
  <si>
    <t>GENERIC STAINLESS STEEL TEA URN (15L)</t>
  </si>
  <si>
    <t>CONHARDW0294</t>
  </si>
  <si>
    <t>Vertical blinds</t>
  </si>
  <si>
    <t>VERTICAL BLINDS</t>
  </si>
  <si>
    <t>CONHARDW0295</t>
  </si>
  <si>
    <t>Electrical coupler</t>
  </si>
  <si>
    <t>ELECTRICAL COUPLER</t>
  </si>
  <si>
    <t>CONHARDW0296</t>
  </si>
  <si>
    <t>Electrical junction box</t>
  </si>
  <si>
    <t>ELECTRICAL JUNCTION BOX</t>
  </si>
  <si>
    <t>CONHARDW0297</t>
  </si>
  <si>
    <t>Panel light drive</t>
  </si>
  <si>
    <t>PANEL LIGHT DRIVE</t>
  </si>
  <si>
    <t>CONHARDW0298</t>
  </si>
  <si>
    <t>Cable clip</t>
  </si>
  <si>
    <t>CABLE CLIP</t>
  </si>
  <si>
    <t>CONHARDW0299</t>
  </si>
  <si>
    <t>Top plug</t>
  </si>
  <si>
    <t>TOP PLUG</t>
  </si>
  <si>
    <t>CONHARDW0300</t>
  </si>
  <si>
    <t>Window lock</t>
  </si>
  <si>
    <t>WINDOW LOCK</t>
  </si>
  <si>
    <t>CONHARDW0301</t>
  </si>
  <si>
    <t>Silicone sealant</t>
  </si>
  <si>
    <t>SILICONE SEALANT</t>
  </si>
  <si>
    <t>CONHARDW0302</t>
  </si>
  <si>
    <t>Panel lights</t>
  </si>
  <si>
    <t>PANEL LIGHTS</t>
  </si>
  <si>
    <t>CONHARDW0303</t>
  </si>
  <si>
    <t>Window arm</t>
  </si>
  <si>
    <t>WINDOW ARM</t>
  </si>
  <si>
    <t>CONHARDW0304</t>
  </si>
  <si>
    <t>Ceiling lamp</t>
  </si>
  <si>
    <t>CEILING LAMP</t>
  </si>
  <si>
    <t>CONHARDW0305</t>
  </si>
  <si>
    <t xml:space="preserve">Printer </t>
  </si>
  <si>
    <t>PRINTER</t>
  </si>
  <si>
    <t>CONHARDW0307</t>
  </si>
  <si>
    <t>Desktop</t>
  </si>
  <si>
    <t>DESKTOP</t>
  </si>
  <si>
    <t>CONHARDW0308</t>
  </si>
  <si>
    <t>IP camera</t>
  </si>
  <si>
    <t>IP CAMERA</t>
  </si>
  <si>
    <t>CONHARDW0309</t>
  </si>
  <si>
    <t>Network Video Recoerder</t>
  </si>
  <si>
    <t>NETWORK VIDEO RECOERDER</t>
  </si>
  <si>
    <t>CONHARDW0310</t>
  </si>
  <si>
    <t>Storage Disk</t>
  </si>
  <si>
    <t>STORAGE DISK</t>
  </si>
  <si>
    <t>CONHARDW0311</t>
  </si>
  <si>
    <t>Network Cables</t>
  </si>
  <si>
    <t>NETWORK CABLES</t>
  </si>
  <si>
    <t>CONHARDW0312</t>
  </si>
  <si>
    <t>Terminators</t>
  </si>
  <si>
    <t>TERMINATORS</t>
  </si>
  <si>
    <t>CONHARDW0313</t>
  </si>
  <si>
    <t>Pattress Box</t>
  </si>
  <si>
    <t>PATTRESS BOX</t>
  </si>
  <si>
    <t>CONHARDW0314</t>
  </si>
  <si>
    <t>Servers cabinet</t>
  </si>
  <si>
    <t>SERVERS CABINET</t>
  </si>
  <si>
    <t>CONHARDW0315</t>
  </si>
  <si>
    <t>server</t>
  </si>
  <si>
    <t>SERVER</t>
  </si>
  <si>
    <t>CONHARDW0316</t>
  </si>
  <si>
    <t>Patch Panel</t>
  </si>
  <si>
    <t>PATCH PANEL</t>
  </si>
  <si>
    <t>CONHARDW0317</t>
  </si>
  <si>
    <t>Data modules</t>
  </si>
  <si>
    <t>DATA MODULES</t>
  </si>
  <si>
    <t>CONHARDW0318</t>
  </si>
  <si>
    <t>Face plate</t>
  </si>
  <si>
    <t>FACE PLATE</t>
  </si>
  <si>
    <t>CONHARDW0319</t>
  </si>
  <si>
    <t>Router</t>
  </si>
  <si>
    <t>ROUTER</t>
  </si>
  <si>
    <t>CONHARDW0320</t>
  </si>
  <si>
    <t>wifi access point</t>
  </si>
  <si>
    <t>WIFI ACCESS POINT</t>
  </si>
  <si>
    <t>CONHARDW0321</t>
  </si>
  <si>
    <t>Punch Down tool</t>
  </si>
  <si>
    <t>PUNCH DOWN TOOL</t>
  </si>
  <si>
    <t>CONHARDW0322</t>
  </si>
  <si>
    <t>Network cable tester</t>
  </si>
  <si>
    <t>NETWORK CABLE TESTER</t>
  </si>
  <si>
    <t>CONHARDW0323</t>
  </si>
  <si>
    <t>wall screws</t>
  </si>
  <si>
    <t>WALL SCREWS</t>
  </si>
  <si>
    <t>CONHARDW0324</t>
  </si>
  <si>
    <t>Cable cutter</t>
  </si>
  <si>
    <t>CABLE CUTTER</t>
  </si>
  <si>
    <t>CONHARDW0325</t>
  </si>
  <si>
    <t>Door Bell</t>
  </si>
  <si>
    <t>DOOR BELL</t>
  </si>
  <si>
    <t>CONHARDW0326</t>
  </si>
  <si>
    <t>Copper  pipes</t>
  </si>
  <si>
    <t>COPPER  PIPES</t>
  </si>
  <si>
    <t>CONHARDW0327</t>
  </si>
  <si>
    <t>Insulation Armoflex</t>
  </si>
  <si>
    <t>INSULATION ARMOFLEX</t>
  </si>
  <si>
    <t>CONHARDW0328</t>
  </si>
  <si>
    <t>D.P Switch</t>
  </si>
  <si>
    <t>D.P SWITCH</t>
  </si>
  <si>
    <t>CONHARDW0329</t>
  </si>
  <si>
    <t>MCB</t>
  </si>
  <si>
    <t>CONHARDW0330</t>
  </si>
  <si>
    <t>AVS</t>
  </si>
  <si>
    <t>CONHARDW0331</t>
  </si>
  <si>
    <t>Electrical cable</t>
  </si>
  <si>
    <t>ELECTRICAL CABLE</t>
  </si>
  <si>
    <t>CONHARDW0332</t>
  </si>
  <si>
    <t xml:space="preserve">Bracket </t>
  </si>
  <si>
    <t>BRACKET</t>
  </si>
  <si>
    <t>CONHARDW0333</t>
  </si>
  <si>
    <t>Conduit pipes</t>
  </si>
  <si>
    <t>CONDUIT PIPES</t>
  </si>
  <si>
    <t>CONHARDW0334</t>
  </si>
  <si>
    <t>Saddle Clips and screws</t>
  </si>
  <si>
    <t>SADDLE CLIPS AND SCREWS</t>
  </si>
  <si>
    <t>CONHARDW0335</t>
  </si>
  <si>
    <t>Padlocks</t>
  </si>
  <si>
    <t>PADLOCKS</t>
  </si>
  <si>
    <t>CONHARDW0336</t>
  </si>
  <si>
    <t>NAILS</t>
  </si>
  <si>
    <t>CONHARDW0337</t>
  </si>
  <si>
    <t>LOCKS</t>
  </si>
  <si>
    <t>CONHARDW0338</t>
  </si>
  <si>
    <t>CONHARDW0339</t>
  </si>
  <si>
    <t>Male adapter</t>
  </si>
  <si>
    <t>MALE ADAPTER</t>
  </si>
  <si>
    <t>CONHARDW0340</t>
  </si>
  <si>
    <t>Bulb screw</t>
  </si>
  <si>
    <t>BULB SCREW</t>
  </si>
  <si>
    <t>CONHARDW0341</t>
  </si>
  <si>
    <t>Top Plug</t>
  </si>
  <si>
    <t>CONHARDW0342</t>
  </si>
  <si>
    <t>Cabla 1.5</t>
  </si>
  <si>
    <t>CABLA 1.5</t>
  </si>
  <si>
    <t>CONHARDW0343</t>
  </si>
  <si>
    <t>Carpacitor</t>
  </si>
  <si>
    <t>CARPACITOR</t>
  </si>
  <si>
    <t>CONHARDW0344</t>
  </si>
  <si>
    <t>OFC 12 CORE</t>
  </si>
  <si>
    <t>CONHARDW0345</t>
  </si>
  <si>
    <t>ODF(Optical distribution frame)</t>
  </si>
  <si>
    <t>ODF(OPTICAL DISTRIBUTION FRAME)</t>
  </si>
  <si>
    <t>CONHARDW0346</t>
  </si>
  <si>
    <t>CAT 6 UTP</t>
  </si>
  <si>
    <t>CONHARDW0347</t>
  </si>
  <si>
    <t>O.F CABLE SPLICING AND TEST</t>
  </si>
  <si>
    <t>CONHARDW0348</t>
  </si>
  <si>
    <t>Tender Router</t>
  </si>
  <si>
    <t>TENDER ROUTER</t>
  </si>
  <si>
    <t>CONHARDW0350</t>
  </si>
  <si>
    <t>RJ 45 Connector</t>
  </si>
  <si>
    <t>RJ 45 CONNECTOR</t>
  </si>
  <si>
    <t>CONHARDW0351</t>
  </si>
  <si>
    <t>conta Glue</t>
  </si>
  <si>
    <t>CONTA GLUE</t>
  </si>
  <si>
    <t>CONHARDW0352</t>
  </si>
  <si>
    <t>Ethernet Cables</t>
  </si>
  <si>
    <t>ETHERNET CABLES</t>
  </si>
  <si>
    <t>CONHARDW0353</t>
  </si>
  <si>
    <t>Floor Tiles</t>
  </si>
  <si>
    <t>FLOOR TILES</t>
  </si>
  <si>
    <t>CONHARDW0354</t>
  </si>
  <si>
    <t>Toilet (Complete Set)</t>
  </si>
  <si>
    <t>TOILET (COMPLETE SET)</t>
  </si>
  <si>
    <t>CONHARDW0355</t>
  </si>
  <si>
    <t>Shower Head</t>
  </si>
  <si>
    <t>SHOWER HEAD</t>
  </si>
  <si>
    <t>CONHARDW0356</t>
  </si>
  <si>
    <t>Shower Cock</t>
  </si>
  <si>
    <t>SHOWER COCK</t>
  </si>
  <si>
    <t>CONHARDW0357</t>
  </si>
  <si>
    <t>Wash Hand Basin</t>
  </si>
  <si>
    <t>WASH HAND BASIN</t>
  </si>
  <si>
    <t>CONHARDW0358</t>
  </si>
  <si>
    <t>PVC Tee</t>
  </si>
  <si>
    <t>PVC TEE</t>
  </si>
  <si>
    <t>CONHARDW0359</t>
  </si>
  <si>
    <t>PPR Pipes</t>
  </si>
  <si>
    <t>PPR PIPES</t>
  </si>
  <si>
    <t>CONHARDW0360</t>
  </si>
  <si>
    <t>PPR Socket</t>
  </si>
  <si>
    <t>PPR SOCKET</t>
  </si>
  <si>
    <t>CONHARDW0361</t>
  </si>
  <si>
    <t>Boss Hemp</t>
  </si>
  <si>
    <t>BOSS HEMP</t>
  </si>
  <si>
    <t>CONHARDW0362</t>
  </si>
  <si>
    <t>Sand Paper</t>
  </si>
  <si>
    <t>SAND PAPER</t>
  </si>
  <si>
    <t>CONHARDW0363</t>
  </si>
  <si>
    <t>Aluminium Corner Strip</t>
  </si>
  <si>
    <t>ALUMINIUM CORNER STRIP</t>
  </si>
  <si>
    <t>CONHARDW0364</t>
  </si>
  <si>
    <t>Aluminium Angle Iron</t>
  </si>
  <si>
    <t>ALUMINIUM ANGLE IRON</t>
  </si>
  <si>
    <t>CONHARDW0365</t>
  </si>
  <si>
    <t>Complete Urinal Set</t>
  </si>
  <si>
    <t>COMPLETE URINAL SET</t>
  </si>
  <si>
    <t>CONHARDW0366</t>
  </si>
  <si>
    <t>Mirror Lights L.E.D Diffused</t>
  </si>
  <si>
    <t>MIRROR LIGHTS L.E.D DIFFUSED</t>
  </si>
  <si>
    <t>CONHARDW0367</t>
  </si>
  <si>
    <t>Circular Blank Covers</t>
  </si>
  <si>
    <t>CIRCULAR BLANK COVERS</t>
  </si>
  <si>
    <t>CONHARDW0368</t>
  </si>
  <si>
    <t>Insulating Tape</t>
  </si>
  <si>
    <t>INSULATING TAPE</t>
  </si>
  <si>
    <t>CONHARDW0369</t>
  </si>
  <si>
    <t>Lighting Motion Sensors Surface Ceiling Mounted</t>
  </si>
  <si>
    <t>LIGHTING MOTION SENSORS SURFACE CEILING MOUNTED</t>
  </si>
  <si>
    <t>CONHARDW0370</t>
  </si>
  <si>
    <t>Single Core Cable</t>
  </si>
  <si>
    <t>SINGLE CORE CABLE</t>
  </si>
  <si>
    <t>CONHARDW0371</t>
  </si>
  <si>
    <t>MDF Boards</t>
  </si>
  <si>
    <t>MDF BOARDS</t>
  </si>
  <si>
    <t>CONHARDW0372</t>
  </si>
  <si>
    <t>Aluminum Frames</t>
  </si>
  <si>
    <t>ALUMINUM FRAMES</t>
  </si>
  <si>
    <t>CONHARDW0373</t>
  </si>
  <si>
    <t>Chipboards</t>
  </si>
  <si>
    <t>SHEET</t>
  </si>
  <si>
    <t>CHIPBOARDS</t>
  </si>
  <si>
    <t>CONHARDW0374</t>
  </si>
  <si>
    <t>Gypsum Screws</t>
  </si>
  <si>
    <t>GYPSUM SCREWS</t>
  </si>
  <si>
    <t>CONHARDW0375</t>
  </si>
  <si>
    <t>Maple Hinge</t>
  </si>
  <si>
    <t>MAPLE HINGE</t>
  </si>
  <si>
    <t>CONHARDW0376</t>
  </si>
  <si>
    <t>Chrome Pipe</t>
  </si>
  <si>
    <t>CHROME PIPE</t>
  </si>
  <si>
    <t>CONHARDW0377</t>
  </si>
  <si>
    <t>Chrome Pipe Fittings</t>
  </si>
  <si>
    <t>CHROME PIPE FITTINGS</t>
  </si>
  <si>
    <t>CONHARDW0378</t>
  </si>
  <si>
    <t>Metal Window</t>
  </si>
  <si>
    <t>METAL WINDOW</t>
  </si>
  <si>
    <t>CONHARDW0379</t>
  </si>
  <si>
    <t>Aluminum Channels</t>
  </si>
  <si>
    <t>ALUMINUM CHANNELS</t>
  </si>
  <si>
    <t>CONHARDW0380</t>
  </si>
  <si>
    <t>Wooden Door</t>
  </si>
  <si>
    <t>WOODEN DOOR</t>
  </si>
  <si>
    <t>CONHARDW0381</t>
  </si>
  <si>
    <t>Binding Wire</t>
  </si>
  <si>
    <t>BINDING WIRE</t>
  </si>
  <si>
    <t>CONHARDW0382</t>
  </si>
  <si>
    <t>Galvanize wire</t>
  </si>
  <si>
    <t>GALVANIZE WIRE</t>
  </si>
  <si>
    <t>CONHARDW0383</t>
  </si>
  <si>
    <t>Wall pass</t>
  </si>
  <si>
    <t>WALL PASS</t>
  </si>
  <si>
    <t>CONHARDW0384</t>
  </si>
  <si>
    <t>Wood preservative premium</t>
  </si>
  <si>
    <t>WOOD PRESERVATIVE PREMIUM</t>
  </si>
  <si>
    <t>CONHARDW0385</t>
  </si>
  <si>
    <t>CONHARDW0386</t>
  </si>
  <si>
    <t>Zips</t>
  </si>
  <si>
    <t>ZIPS</t>
  </si>
  <si>
    <t>CONHARDW0387</t>
  </si>
  <si>
    <t>Elastics</t>
  </si>
  <si>
    <t>ELASTICS</t>
  </si>
  <si>
    <t>CONHARDW0389</t>
  </si>
  <si>
    <t>ironbox</t>
  </si>
  <si>
    <t>IRONBOX</t>
  </si>
  <si>
    <t>CONHARDW0390</t>
  </si>
  <si>
    <t>Steel Bars 8mm Dia</t>
  </si>
  <si>
    <t>STEEL BARS 8MM DIA</t>
  </si>
  <si>
    <t>CONHARDW0391</t>
  </si>
  <si>
    <t>Steel Bars 10MM Dia</t>
  </si>
  <si>
    <t>STEEL BARS 10MM DIA</t>
  </si>
  <si>
    <t>CONHARDW0392</t>
  </si>
  <si>
    <t>Steel Bars 12MM Dia</t>
  </si>
  <si>
    <t>STEEL BARS 12MM DIA</t>
  </si>
  <si>
    <t>CONHARDW0393</t>
  </si>
  <si>
    <t>Steel Bars 16MM Dia</t>
  </si>
  <si>
    <t>STEEL BARS 16MM DIA</t>
  </si>
  <si>
    <t>CONHARDW0394</t>
  </si>
  <si>
    <t>BRC Mesh A142</t>
  </si>
  <si>
    <t>BRC MESH A142</t>
  </si>
  <si>
    <t>CONHARDW0395</t>
  </si>
  <si>
    <t>Formwork 6*1</t>
  </si>
  <si>
    <t>FORMWORK 6*1</t>
  </si>
  <si>
    <t>CONHARDW0396</t>
  </si>
  <si>
    <t>Machine- cut stone 9"</t>
  </si>
  <si>
    <t>MACHINE- CUT STONE 9"</t>
  </si>
  <si>
    <t>CONHARDW0397</t>
  </si>
  <si>
    <t>Machine -cut stone 6"</t>
  </si>
  <si>
    <t>MACHINE -CUT STONE 6"</t>
  </si>
  <si>
    <t>CONHARDW0398</t>
  </si>
  <si>
    <t xml:space="preserve">Hoop Iron </t>
  </si>
  <si>
    <t>HOOP IRON</t>
  </si>
  <si>
    <t>CONHARDW0399</t>
  </si>
  <si>
    <t>Shutter 6*1</t>
  </si>
  <si>
    <t>SHUTTER 6*1</t>
  </si>
  <si>
    <t>CONHARDW0400</t>
  </si>
  <si>
    <t>Trappers</t>
  </si>
  <si>
    <t>TRAPPERS</t>
  </si>
  <si>
    <t>CONHARDW0401</t>
  </si>
  <si>
    <t>Wiring kits</t>
  </si>
  <si>
    <t>WIRING KITS</t>
  </si>
  <si>
    <t>CONHARDW0402</t>
  </si>
  <si>
    <t>Coil Spring</t>
  </si>
  <si>
    <t>COIL SPRING</t>
  </si>
  <si>
    <t>CONHARDW0404</t>
  </si>
  <si>
    <t xml:space="preserve">Led light </t>
  </si>
  <si>
    <t>LED LIGHT</t>
  </si>
  <si>
    <t>CONHARDW0405</t>
  </si>
  <si>
    <t>Led light Flourescent</t>
  </si>
  <si>
    <t>LED LIGHT FLOURESCENT</t>
  </si>
  <si>
    <t>CONHARDW0406</t>
  </si>
  <si>
    <t>Led light flourescent fitting</t>
  </si>
  <si>
    <t>LED LIGHT FLOURESCENT FITTING</t>
  </si>
  <si>
    <t>CONHARDW0407</t>
  </si>
  <si>
    <t>Double deep Pattress</t>
  </si>
  <si>
    <t>DOUBLE DEEP PATTRESS</t>
  </si>
  <si>
    <t>CONHARDW0408</t>
  </si>
  <si>
    <t>Bulb holder</t>
  </si>
  <si>
    <t>BULB HOLDER</t>
  </si>
  <si>
    <t>CONHARDW0409</t>
  </si>
  <si>
    <t>Bulb Holder Screw</t>
  </si>
  <si>
    <t>BULB HOLDER SCREW</t>
  </si>
  <si>
    <t>CONHARDW0410</t>
  </si>
  <si>
    <t>Energy Saver pin</t>
  </si>
  <si>
    <t>ENERGY SAVER PIN</t>
  </si>
  <si>
    <t>CONHARDW0411</t>
  </si>
  <si>
    <t>single Pole switch</t>
  </si>
  <si>
    <t>SINGLE POLE SWITCH</t>
  </si>
  <si>
    <t>CONHARDW0412</t>
  </si>
  <si>
    <t>Single Pole pattrice</t>
  </si>
  <si>
    <t>SINGLE POLE PATTRICE</t>
  </si>
  <si>
    <t>CONHARDW0413</t>
  </si>
  <si>
    <t xml:space="preserve">8 ways Complete DB </t>
  </si>
  <si>
    <t>8 WAYS COMPLETE DB</t>
  </si>
  <si>
    <t>CONHARDW0414</t>
  </si>
  <si>
    <t>Looping box complete with cut off</t>
  </si>
  <si>
    <t>LOOPING BOX COMPLETE WITH CUT OFF</t>
  </si>
  <si>
    <t>CONHARDW0415</t>
  </si>
  <si>
    <t>Energy Saving bulb Screw</t>
  </si>
  <si>
    <t>ENERGY SAVING BULB SCREW</t>
  </si>
  <si>
    <t>CONHARDW0416</t>
  </si>
  <si>
    <t>Energy Saving bulb Pin</t>
  </si>
  <si>
    <t>ENERGY SAVING BULB PIN</t>
  </si>
  <si>
    <t>CONHARDW0417</t>
  </si>
  <si>
    <t>Double socket</t>
  </si>
  <si>
    <t>DOUBLE SOCKET</t>
  </si>
  <si>
    <t>CONHARDW0418</t>
  </si>
  <si>
    <t>Muff Gas</t>
  </si>
  <si>
    <t>MUFF GAS</t>
  </si>
  <si>
    <t>CONHARDW0419</t>
  </si>
  <si>
    <t>Ferion gas</t>
  </si>
  <si>
    <t>FERION GAS</t>
  </si>
  <si>
    <t>CONHARDW0420</t>
  </si>
  <si>
    <t>Distribution Board</t>
  </si>
  <si>
    <t>DISTRIBUTION BOARD</t>
  </si>
  <si>
    <t>CONHARDW0421</t>
  </si>
  <si>
    <t xml:space="preserve">Long Screw Socket Cover </t>
  </si>
  <si>
    <t>LONG SCREW SOCKET COVER</t>
  </si>
  <si>
    <t>CONHARDW0422</t>
  </si>
  <si>
    <t>Halogen bulb</t>
  </si>
  <si>
    <t>HALOGEN BULB</t>
  </si>
  <si>
    <t>CONHARDW0423</t>
  </si>
  <si>
    <t>Makuti Broom</t>
  </si>
  <si>
    <t>MAKUTI BROOM</t>
  </si>
  <si>
    <t>CONHARDW0426</t>
  </si>
  <si>
    <t>Twin box</t>
  </si>
  <si>
    <t>TWIN BOX</t>
  </si>
  <si>
    <t>CONHARDW0427</t>
  </si>
  <si>
    <t>Kokoto</t>
  </si>
  <si>
    <t>KOKOTO</t>
  </si>
  <si>
    <t>CONHARDW0428</t>
  </si>
  <si>
    <t>Grinding Disc</t>
  </si>
  <si>
    <t>GRINDING DISC</t>
  </si>
  <si>
    <t>CONHARDW0429</t>
  </si>
  <si>
    <t>Mikoko</t>
  </si>
  <si>
    <t>MIKOKO</t>
  </si>
  <si>
    <t>CONHARDW0430</t>
  </si>
  <si>
    <t>Isolating Switch</t>
  </si>
  <si>
    <t>ISOLATING SWITCH</t>
  </si>
  <si>
    <t>CONHARDW0432</t>
  </si>
  <si>
    <t>Plumbing</t>
  </si>
  <si>
    <t>PLUMBING</t>
  </si>
  <si>
    <t>REDCROSS\ACHIENG.TINA</t>
  </si>
  <si>
    <t>CONHARDW0433</t>
  </si>
  <si>
    <t>Briquette Machine</t>
  </si>
  <si>
    <t>BRIQUETTE MACHINE</t>
  </si>
  <si>
    <t>CYAN</t>
  </si>
  <si>
    <t>Toner TK - 8305</t>
  </si>
  <si>
    <t>DIGKIT00001</t>
  </si>
  <si>
    <t>Sanitary Towel</t>
  </si>
  <si>
    <t>SANITARY TOWEL</t>
  </si>
  <si>
    <t>REDCROSS\KYALO.JOSPHINE</t>
  </si>
  <si>
    <t>DIGKIT00002</t>
  </si>
  <si>
    <t>Dignity Kit - Male</t>
  </si>
  <si>
    <t>DIGNITY KIT - MALE</t>
  </si>
  <si>
    <t>DIGKIT00003</t>
  </si>
  <si>
    <t>Baby Wrap</t>
  </si>
  <si>
    <t>BABY WRAP</t>
  </si>
  <si>
    <t>DIGKIT00004</t>
  </si>
  <si>
    <t>Whistle</t>
  </si>
  <si>
    <t>WHISTLE</t>
  </si>
  <si>
    <t>DP - 770</t>
  </si>
  <si>
    <t>Document Processor</t>
  </si>
  <si>
    <t>DRUG0001</t>
  </si>
  <si>
    <t>CLOTRIMAZOLE,VaginalTabs,100mg</t>
  </si>
  <si>
    <t>CLOTRIMAZOLE,VAGINALTABS,100MG</t>
  </si>
  <si>
    <t>DRUG0002</t>
  </si>
  <si>
    <t>CLOTRIMAZOLE,1% cream,20g,Tube</t>
  </si>
  <si>
    <t>CLOTRIMAZOLE, 1%, CREAM, 20G,</t>
  </si>
  <si>
    <t>DRUG0003</t>
  </si>
  <si>
    <t>CLOTRIMAZOLE,CandidV3,200mgTab</t>
  </si>
  <si>
    <t>CLOTRIMAZOLE, CANDID-V3 TABS,</t>
  </si>
  <si>
    <t>DRUG0004</t>
  </si>
  <si>
    <t>CLOTRIMAZOLE,CandidV1,500mgTab</t>
  </si>
  <si>
    <t>CLOTRIMAZOLE, CANDID-V1 TABS,</t>
  </si>
  <si>
    <t>DRUG00047</t>
  </si>
  <si>
    <t>Azithromycin 500mg</t>
  </si>
  <si>
    <t>AZITHROMYCIN 500MG</t>
  </si>
  <si>
    <t>DRUG0005</t>
  </si>
  <si>
    <t>RINGER LACTATE, 500ml</t>
  </si>
  <si>
    <t>RINGER LACTATE, 500ML</t>
  </si>
  <si>
    <t>DRUG0006</t>
  </si>
  <si>
    <t>DICLOFENAC SODIUM,75mg, 3mlamp</t>
  </si>
  <si>
    <t>DICLOFENAC SODIUM,75MG, 3MLAMP</t>
  </si>
  <si>
    <t>DRUG0007</t>
  </si>
  <si>
    <t>QUININE DI-HYDROCHLORIDE,amp</t>
  </si>
  <si>
    <t>QUININE DI-HYDROCHLORIDE,AMP</t>
  </si>
  <si>
    <t>DRUG0008</t>
  </si>
  <si>
    <t>ALBENDAZOLE, 400 mg, tab</t>
  </si>
  <si>
    <t>ALBENDAZOLE, 400 MG, TAB</t>
  </si>
  <si>
    <t>DRUG0009</t>
  </si>
  <si>
    <t>ALBENDAZOLE, 200 mg, tab.</t>
  </si>
  <si>
    <t>ALBENDAZOLE, 200 MG, TAB.</t>
  </si>
  <si>
    <t>DRUG0010</t>
  </si>
  <si>
    <t>ALBENDAZOLE, 400mg/10ml suspen</t>
  </si>
  <si>
    <t>ALBENDAZOLE, 400MG/10ML SUSPEN</t>
  </si>
  <si>
    <t>DRUG0011</t>
  </si>
  <si>
    <t>AMOXYCILLIN, 125mg/5ml</t>
  </si>
  <si>
    <t>AMOXYCILLIN, 125MG/5ML</t>
  </si>
  <si>
    <t>DRUG0012</t>
  </si>
  <si>
    <t>Amoxycillin,  500 mg, cap</t>
  </si>
  <si>
    <t>AMOXYCILLIN,  500 MG, CAP</t>
  </si>
  <si>
    <t>DRUG0013</t>
  </si>
  <si>
    <t>ARTEMETHER + LUMEFANTRINE18tab</t>
  </si>
  <si>
    <t>ARTEMETHER + LUMEFANTRINE18TAB</t>
  </si>
  <si>
    <t>DRUG0014</t>
  </si>
  <si>
    <t>ARTEMETHER + LUMEFANTRINE12tab</t>
  </si>
  <si>
    <t>ARTEMETHER + LUMEFANTRINE12TAB</t>
  </si>
  <si>
    <t>DRUG0015</t>
  </si>
  <si>
    <t>ARTEMETHER + LUMEFANTRINE6tab</t>
  </si>
  <si>
    <t>ARTEMETHER + LUMEFANTRINE6TAB</t>
  </si>
  <si>
    <t>DRUG0016</t>
  </si>
  <si>
    <t>CHLORPHEMIRAMINE MALEATE,5L</t>
  </si>
  <si>
    <t>DRUG0017</t>
  </si>
  <si>
    <t>COTRIMOXAZOLE, 240 mg/5 ml,</t>
  </si>
  <si>
    <t>COTRIMOXAZOLE, 240 MG/5 ML,</t>
  </si>
  <si>
    <t>DRUG0018</t>
  </si>
  <si>
    <t>Diclofenac gel</t>
  </si>
  <si>
    <t>DICLOFENAC SODIUM,100MG TAB</t>
  </si>
  <si>
    <t>DRUG0019</t>
  </si>
  <si>
    <t>Diclofena c tabs</t>
  </si>
  <si>
    <t>DICLOFENAC SODIUM,100MG TABS</t>
  </si>
  <si>
    <t>DRUG0020</t>
  </si>
  <si>
    <t>DOXYCYCLINE, 100 mg, tab.</t>
  </si>
  <si>
    <t>DOXYCYCLINE, 100 MG, TAB.</t>
  </si>
  <si>
    <t>DRUG0022</t>
  </si>
  <si>
    <t>ERYTHROMYCIN, 125 mg/5ml,</t>
  </si>
  <si>
    <t>ERYTHROMYCIN, 125 MG/5ML,</t>
  </si>
  <si>
    <t>DRUG0023</t>
  </si>
  <si>
    <t>ERYTHROMYCIN, 250 mg, tab.</t>
  </si>
  <si>
    <t>ERYTHROMYCIN, 250 MG, TAB.</t>
  </si>
  <si>
    <t>DRUG0024</t>
  </si>
  <si>
    <t>ERYTHROMYCIN, 500 mg, tab.</t>
  </si>
  <si>
    <t>ERYTHROMYCIN, 500 MG, TAB.</t>
  </si>
  <si>
    <t>DRUG0025</t>
  </si>
  <si>
    <t>IBUPROFEN,400mg tab</t>
  </si>
  <si>
    <t>IBUPROFEN,400MG TAB</t>
  </si>
  <si>
    <t>DRUG0026</t>
  </si>
  <si>
    <t>IBUPROFEN,400mg pack 100tabs</t>
  </si>
  <si>
    <t>IBUPROFEN,400MG PACK 100TABS</t>
  </si>
  <si>
    <t>DRUG0027</t>
  </si>
  <si>
    <t>IBUPROFEN,400mg pack 1000tabs</t>
  </si>
  <si>
    <t>IBUPROFEN,400MG PACK 1000TABS</t>
  </si>
  <si>
    <t>DRUG0028</t>
  </si>
  <si>
    <t>Omeprazole cap</t>
  </si>
  <si>
    <t>OMEPRAZOLE, 20MG TAB</t>
  </si>
  <si>
    <t>DRUG0029</t>
  </si>
  <si>
    <t>OMEPRAZOLE,20mg pack of 100tab</t>
  </si>
  <si>
    <t>OMEPRAZOLE,20MG PACK OF 100TAB</t>
  </si>
  <si>
    <t>DRUG0030</t>
  </si>
  <si>
    <t>ORS</t>
  </si>
  <si>
    <t>ORS, SACHET 10.3G/500ML</t>
  </si>
  <si>
    <t>DRUG0031</t>
  </si>
  <si>
    <t>ORS, sachet 20.5g/1L</t>
  </si>
  <si>
    <t>ORS, SACHET 20.5G/1L</t>
  </si>
  <si>
    <t>DRUG0032</t>
  </si>
  <si>
    <t>PARACETAMOL, 500mg tab</t>
  </si>
  <si>
    <t>PARACETAMOL (ACETAMINOPHEN),</t>
  </si>
  <si>
    <t>DRUG0033</t>
  </si>
  <si>
    <t>PARACETAMOL, 500mg tab, 1000s</t>
  </si>
  <si>
    <t>DRUG0034</t>
  </si>
  <si>
    <t>PARACETAMOL120mg/5ml , 60ml</t>
  </si>
  <si>
    <t>PARACETAMOL120MG/5ML</t>
  </si>
  <si>
    <t>DRUG0035</t>
  </si>
  <si>
    <t>Praziquantel 600mg</t>
  </si>
  <si>
    <t>PALLET</t>
  </si>
  <si>
    <t>PRAZIQUARTEL, 600 MG, TAB</t>
  </si>
  <si>
    <t>DRUG0036</t>
  </si>
  <si>
    <t>PYRIDOXINE (vitamine B6)</t>
  </si>
  <si>
    <t>PYRIDOXINE (VITAMINE B6)</t>
  </si>
  <si>
    <t>DRUG0037</t>
  </si>
  <si>
    <t>Salbutamol tabs</t>
  </si>
  <si>
    <t>SALBUTAMOL,2MG/5ML SYRUP60ML</t>
  </si>
  <si>
    <t>DRUG0038</t>
  </si>
  <si>
    <t>WATER, DISTILLED, 5ltr bottle</t>
  </si>
  <si>
    <t>WATER, DISTILLED, 5LTR BOTTLE</t>
  </si>
  <si>
    <t>DRUG0039</t>
  </si>
  <si>
    <t>ALBENDAZOLE, 200mg, tab</t>
  </si>
  <si>
    <t>ALBENDAZOLE, 200MG, TAB</t>
  </si>
  <si>
    <t>DRUG0040</t>
  </si>
  <si>
    <t>Amitriptyline Tabs</t>
  </si>
  <si>
    <t>DRUG0041</t>
  </si>
  <si>
    <t>Benzhexol tabs</t>
  </si>
  <si>
    <t>DRUG0043</t>
  </si>
  <si>
    <t>Insulin vials</t>
  </si>
  <si>
    <t>DRUG0044</t>
  </si>
  <si>
    <t>Zinc Sulphate tabs</t>
  </si>
  <si>
    <t>DRUG0045</t>
  </si>
  <si>
    <t>Hydrochlorothiazide</t>
  </si>
  <si>
    <t>DRUG0046</t>
  </si>
  <si>
    <t>Candid cream</t>
  </si>
  <si>
    <t>TUBES</t>
  </si>
  <si>
    <t>DRUG0047</t>
  </si>
  <si>
    <t>DRUG0048</t>
  </si>
  <si>
    <t>Buscopan plus</t>
  </si>
  <si>
    <t>DRUG0049</t>
  </si>
  <si>
    <t>Ciproflaxacin</t>
  </si>
  <si>
    <t>DRUG0050</t>
  </si>
  <si>
    <t>Cetrizine</t>
  </si>
  <si>
    <t>DRUG0051</t>
  </si>
  <si>
    <t>Clarithomycin</t>
  </si>
  <si>
    <t>DRUG0052</t>
  </si>
  <si>
    <t>Fluconazole</t>
  </si>
  <si>
    <t>DRUG0053</t>
  </si>
  <si>
    <t>Griseofluvin tabs</t>
  </si>
  <si>
    <t>DRUG0054</t>
  </si>
  <si>
    <t>Ketoconazole tabs</t>
  </si>
  <si>
    <t>DRUG0055</t>
  </si>
  <si>
    <t xml:space="preserve">Bonjela cream </t>
  </si>
  <si>
    <t>DRUG0056</t>
  </si>
  <si>
    <t>Esomeprazole</t>
  </si>
  <si>
    <t>DRUG0057</t>
  </si>
  <si>
    <t>Glycerintrinitrate spray</t>
  </si>
  <si>
    <t>DRUG0058</t>
  </si>
  <si>
    <t>Metformin tabs</t>
  </si>
  <si>
    <t>DRUG0059</t>
  </si>
  <si>
    <t>Cefadroxil syrup</t>
  </si>
  <si>
    <t>DRUG0060</t>
  </si>
  <si>
    <t>Antacid tabs</t>
  </si>
  <si>
    <t>DRUG0061</t>
  </si>
  <si>
    <t>Enalapril tabs 10mg</t>
  </si>
  <si>
    <t>DRUG0063</t>
  </si>
  <si>
    <t>Clomiphene citrate</t>
  </si>
  <si>
    <t>DRUG0064</t>
  </si>
  <si>
    <t>Sodium valproate</t>
  </si>
  <si>
    <t>DRUG0065</t>
  </si>
  <si>
    <t>Esomeprazole tabs</t>
  </si>
  <si>
    <t>DRUG0066</t>
  </si>
  <si>
    <t>Esomeprazole tabs 40mg</t>
  </si>
  <si>
    <t>DRUG0067</t>
  </si>
  <si>
    <t>morphine inj</t>
  </si>
  <si>
    <t>DRUG0068</t>
  </si>
  <si>
    <t>Dextran soln</t>
  </si>
  <si>
    <t>DRUG0069</t>
  </si>
  <si>
    <t>Digoxin tabs</t>
  </si>
  <si>
    <t>DRUG0070</t>
  </si>
  <si>
    <t>Phentoin(epanutum)</t>
  </si>
  <si>
    <t>DRUG0071</t>
  </si>
  <si>
    <t>Neurorubine tabs</t>
  </si>
  <si>
    <t>TABS</t>
  </si>
  <si>
    <t>DRUG0072</t>
  </si>
  <si>
    <t>Thyroxine tabs</t>
  </si>
  <si>
    <t>DRUG0073</t>
  </si>
  <si>
    <t>Dextrose 50%</t>
  </si>
  <si>
    <t>DRUG0074</t>
  </si>
  <si>
    <t>Biodine solution</t>
  </si>
  <si>
    <t>DRUG0075</t>
  </si>
  <si>
    <t>Paracetamol suppo 250mg</t>
  </si>
  <si>
    <t>DRUG0076</t>
  </si>
  <si>
    <t>Risperidon 2mg tabs</t>
  </si>
  <si>
    <t>DRUG0078</t>
  </si>
  <si>
    <t xml:space="preserve">Risperidone tabs </t>
  </si>
  <si>
    <t>DRUG0079</t>
  </si>
  <si>
    <t>Grabacin ointment 20mg</t>
  </si>
  <si>
    <t>DRUG0080</t>
  </si>
  <si>
    <t>Chlorpromazine tabs</t>
  </si>
  <si>
    <t>DRUG0081</t>
  </si>
  <si>
    <t>Levofloxacin</t>
  </si>
  <si>
    <t>LEVOFLOXACIN</t>
  </si>
  <si>
    <t>DRUG0082</t>
  </si>
  <si>
    <t>Prothionamide Drugs - 250mg</t>
  </si>
  <si>
    <t>PROTHIONAMIDE DRUGS - 250MG</t>
  </si>
  <si>
    <t>DRUG0083</t>
  </si>
  <si>
    <t>Nogluc tabs</t>
  </si>
  <si>
    <t>PACKS</t>
  </si>
  <si>
    <t>NOGLUC TABS</t>
  </si>
  <si>
    <t>DRUG0084</t>
  </si>
  <si>
    <t>Enalapril tabs 5mg</t>
  </si>
  <si>
    <t>ENALAPRIL TABS 5MG</t>
  </si>
  <si>
    <t>DRUG0085</t>
  </si>
  <si>
    <t>Tablet DPD 2</t>
  </si>
  <si>
    <t>TABLET DPD 2</t>
  </si>
  <si>
    <t>DRUG0086</t>
  </si>
  <si>
    <t>Tablet Red Phenol</t>
  </si>
  <si>
    <t>TABLET RED PHENOL</t>
  </si>
  <si>
    <t>DRUG0087</t>
  </si>
  <si>
    <t>CIPROFLOXACIN 250MG -100'S</t>
  </si>
  <si>
    <t>DRUG0088</t>
  </si>
  <si>
    <t>Salbutamol Syrup 2mg/2ml</t>
  </si>
  <si>
    <t>SALBUTAMOL SYRUP 2MG/2ML</t>
  </si>
  <si>
    <t>DRUG0089</t>
  </si>
  <si>
    <t>Zinc dispersable 20mg - 100's</t>
  </si>
  <si>
    <t>ZINC DISPERSABLE 20MG - 100'S</t>
  </si>
  <si>
    <t>DRUG0090</t>
  </si>
  <si>
    <t>Fansidar</t>
  </si>
  <si>
    <t>FANSIDAR</t>
  </si>
  <si>
    <t>DRUG0091</t>
  </si>
  <si>
    <t>Quinine sulphate iv</t>
  </si>
  <si>
    <t>QUININE SULPHATE IV</t>
  </si>
  <si>
    <t>DRUG0092</t>
  </si>
  <si>
    <t>Myolgin capsules</t>
  </si>
  <si>
    <t>MYOLGIN CAPSULES</t>
  </si>
  <si>
    <t>DRUG0093</t>
  </si>
  <si>
    <t>Piriton tablets</t>
  </si>
  <si>
    <t>PIRITON TABLETS</t>
  </si>
  <si>
    <t>DRUG0094</t>
  </si>
  <si>
    <t>Piriton Syrup</t>
  </si>
  <si>
    <t>PIRITON SYRUP</t>
  </si>
  <si>
    <t>DRUG0095</t>
  </si>
  <si>
    <t>Nifedipine</t>
  </si>
  <si>
    <t>NIFEDIPINE</t>
  </si>
  <si>
    <t>DRUG0096</t>
  </si>
  <si>
    <t>Furosemide</t>
  </si>
  <si>
    <t>FUROSEMIDE</t>
  </si>
  <si>
    <t>DRUG0097</t>
  </si>
  <si>
    <t>Phenobarbital injection</t>
  </si>
  <si>
    <t>PHENOBARBITAL INJECTION</t>
  </si>
  <si>
    <t>DRUG0098</t>
  </si>
  <si>
    <t>Iron tablets</t>
  </si>
  <si>
    <t>IRON TABLETS</t>
  </si>
  <si>
    <t>DRUG0099</t>
  </si>
  <si>
    <t>Lignocaine</t>
  </si>
  <si>
    <t>AMPOULES</t>
  </si>
  <si>
    <t>LIGNOCAINE</t>
  </si>
  <si>
    <t>DRUG0100</t>
  </si>
  <si>
    <t>Scorpion antivenom</t>
  </si>
  <si>
    <t>SCORPION ANTIVENOM</t>
  </si>
  <si>
    <t>DRUG0101</t>
  </si>
  <si>
    <t>Calamine lotion</t>
  </si>
  <si>
    <t>CALAMINE LOTION</t>
  </si>
  <si>
    <t>DRUG0102</t>
  </si>
  <si>
    <t>Celestamine</t>
  </si>
  <si>
    <t>CELESTAMINE</t>
  </si>
  <si>
    <t>DRUG0103</t>
  </si>
  <si>
    <t>perfalgan iv</t>
  </si>
  <si>
    <t>PERFALGAN IV</t>
  </si>
  <si>
    <t>DRUG0104</t>
  </si>
  <si>
    <t>HYDROCHLOROTHIAZIDE</t>
  </si>
  <si>
    <t>DRUG0105</t>
  </si>
  <si>
    <t>Prednisone</t>
  </si>
  <si>
    <t>PREDNISONE</t>
  </si>
  <si>
    <t>DRUG0106</t>
  </si>
  <si>
    <t>Nexium</t>
  </si>
  <si>
    <t>NEXIUM</t>
  </si>
  <si>
    <t>DRUG0107</t>
  </si>
  <si>
    <t>Acyclovir</t>
  </si>
  <si>
    <t>ACYCLOVIR</t>
  </si>
  <si>
    <t>DRUG0108</t>
  </si>
  <si>
    <t>Hemosil</t>
  </si>
  <si>
    <t>HEMOSIL</t>
  </si>
  <si>
    <t>DRUG0109</t>
  </si>
  <si>
    <t>DICLOFENAC SODIUM,25mg, 3mlamp</t>
  </si>
  <si>
    <t>DICLOFENAC SODIUM,25MG, 3MLAMP</t>
  </si>
  <si>
    <t>DRUG0110</t>
  </si>
  <si>
    <t>GRABACIN -3 OINTMENT</t>
  </si>
  <si>
    <t>DRUG0111</t>
  </si>
  <si>
    <t>GUTT ARTIFITIAL TEARS</t>
  </si>
  <si>
    <t>DRUG0112</t>
  </si>
  <si>
    <t>GUTT ATROPINE</t>
  </si>
  <si>
    <t>DRUG0113</t>
  </si>
  <si>
    <t>GUTT BETA/NEOMYCIN</t>
  </si>
  <si>
    <t>DRUG0114</t>
  </si>
  <si>
    <t>HEAMATINIC CAPS/SARAFE 30's</t>
  </si>
  <si>
    <t>HEAMATINIC CAPS/SARAFE 30'S</t>
  </si>
  <si>
    <t>DRUG0115</t>
  </si>
  <si>
    <t>INF HAEMOCEL(POLYGELINE)</t>
  </si>
  <si>
    <t>DRUG0116</t>
  </si>
  <si>
    <t>INF MANITOL SOLUTION</t>
  </si>
  <si>
    <t>DRUG0117</t>
  </si>
  <si>
    <t>INJ HEMSAMIC ACID</t>
  </si>
  <si>
    <t>DRUG0118</t>
  </si>
  <si>
    <t>INJ VITAMIN-K(PEADS)</t>
  </si>
  <si>
    <t>DRUG0119</t>
  </si>
  <si>
    <t>NORETHISTERONE(PRIMOLUT)</t>
  </si>
  <si>
    <t>DRUG0120</t>
  </si>
  <si>
    <t>POSTINOR-2(LEVONOGESTEROL)</t>
  </si>
  <si>
    <t>DRUG0121</t>
  </si>
  <si>
    <t>SALBUTAMOL SOLUTION</t>
  </si>
  <si>
    <t>DRUG0122</t>
  </si>
  <si>
    <t>SYP CEPHALEXIN 100ml</t>
  </si>
  <si>
    <t>SYP CEPHALEXIN 100ML</t>
  </si>
  <si>
    <t>DRUG0123</t>
  </si>
  <si>
    <t>SYP METOCHLORPROMINE 60ML</t>
  </si>
  <si>
    <t>DRUG0124</t>
  </si>
  <si>
    <t xml:space="preserve">SYP MUCOLYTIC </t>
  </si>
  <si>
    <t>SYP MUCOLYTIC</t>
  </si>
  <si>
    <t>DRUG0125</t>
  </si>
  <si>
    <t>TABS ACTALS 1000'S</t>
  </si>
  <si>
    <t>DRUG0126</t>
  </si>
  <si>
    <t>TABS ALFUZOSINE 30's</t>
  </si>
  <si>
    <t>TABS ALFUZOSINE 30'S</t>
  </si>
  <si>
    <t>DRUG0127</t>
  </si>
  <si>
    <t>TABS ATORVASTATIN 30'S</t>
  </si>
  <si>
    <t>DRUG0128</t>
  </si>
  <si>
    <t>TABS BROMOCRIPTINE 20'S</t>
  </si>
  <si>
    <t>DRUG0129</t>
  </si>
  <si>
    <t>TABS COTRIMOXAZOLE DISPERSABLE 1000'S</t>
  </si>
  <si>
    <t>DRUG0130</t>
  </si>
  <si>
    <t>TABS DAFLON 20'S</t>
  </si>
  <si>
    <t>DRUG0131</t>
  </si>
  <si>
    <t>TABS DUPHASTONE 20'S</t>
  </si>
  <si>
    <t>DRUG0132</t>
  </si>
  <si>
    <t>TABS GLIBENCLAMIDE 112'S</t>
  </si>
  <si>
    <t>DRUG0133</t>
  </si>
  <si>
    <t>TABS HEMSAMIC ACID 30'S</t>
  </si>
  <si>
    <t>DRUG0134</t>
  </si>
  <si>
    <t>TABS LORSATAN-H 28'S</t>
  </si>
  <si>
    <t>DRUG0135</t>
  </si>
  <si>
    <t>TABS MELOXICAM 100's</t>
  </si>
  <si>
    <t>TABS MELOXICAM 100'S</t>
  </si>
  <si>
    <t>DRUG0136</t>
  </si>
  <si>
    <t>TABS MICROGYNON</t>
  </si>
  <si>
    <t>DRUG0137</t>
  </si>
  <si>
    <t>TABS NOSIC</t>
  </si>
  <si>
    <t>DRUG0138</t>
  </si>
  <si>
    <t>TABS PROPRANOLOL 100's</t>
  </si>
  <si>
    <t>TABS PROPRANOLOL 100'S</t>
  </si>
  <si>
    <t>DRUG0139</t>
  </si>
  <si>
    <t>TABS SYLATE 28'S</t>
  </si>
  <si>
    <t>DRUG0140</t>
  </si>
  <si>
    <t>TABS WARFARIN 28'S</t>
  </si>
  <si>
    <t>DRUG0141</t>
  </si>
  <si>
    <t>TASS FERROUS FURAMATE/FOLIC ACID</t>
  </si>
  <si>
    <t>CAPS</t>
  </si>
  <si>
    <t>DRUG0142</t>
  </si>
  <si>
    <t>TETRACYCLINE EYE OINTMENT</t>
  </si>
  <si>
    <t>DRUG0143</t>
  </si>
  <si>
    <t>TWIN NASAL C ATHETER(ADULT)</t>
  </si>
  <si>
    <t>DRUG0144</t>
  </si>
  <si>
    <t>TWIN NASAL C ATHETER(PAEDIATRIC)</t>
  </si>
  <si>
    <t>DRUG0145</t>
  </si>
  <si>
    <t>WAX SOFTENER EAR DROP</t>
  </si>
  <si>
    <t>DRUG0146</t>
  </si>
  <si>
    <t>ZINC OXIDE OINTMENT</t>
  </si>
  <si>
    <t>DRUG0147</t>
  </si>
  <si>
    <t>Etonogestrel implant 68mg</t>
  </si>
  <si>
    <t>ETONOGESTREL IMPLANT 68MG</t>
  </si>
  <si>
    <t>DRUG0148</t>
  </si>
  <si>
    <t>Depot Medroxyprogesterone acetate 150mg inj</t>
  </si>
  <si>
    <t>DEPOT MEDROXYPROGESTERONE ACETATE 150MG INJ</t>
  </si>
  <si>
    <t>DRUG0149</t>
  </si>
  <si>
    <t>Icon Satchet 10g</t>
  </si>
  <si>
    <t>ICON SATCHET 10G</t>
  </si>
  <si>
    <t>DRUG0150</t>
  </si>
  <si>
    <t>SACHETS</t>
  </si>
  <si>
    <t>DRUG0151</t>
  </si>
  <si>
    <t>Vincristine INJ 10mls.</t>
  </si>
  <si>
    <t>VINCRISTINE INJ 10MLS.</t>
  </si>
  <si>
    <t>DRUG0152</t>
  </si>
  <si>
    <t>OMEPRAZOLE INJECTION 40MG</t>
  </si>
  <si>
    <t>DRUG0154</t>
  </si>
  <si>
    <t>DRUG0155</t>
  </si>
  <si>
    <t>CLOTRIMAZOLE,1% CREAM,20G,TUBE</t>
  </si>
  <si>
    <t>DRUG0156</t>
  </si>
  <si>
    <t>CLOTRIMAZOLE,CANDIDV3,200MGTAB</t>
  </si>
  <si>
    <t>DRUG0157</t>
  </si>
  <si>
    <t>DRUG0158</t>
  </si>
  <si>
    <t>mindray 230 astreagents</t>
  </si>
  <si>
    <t>MINDRAY 230 ASTREAGENTS</t>
  </si>
  <si>
    <t>DRUG0159</t>
  </si>
  <si>
    <t>mindray 230 alp reagents</t>
  </si>
  <si>
    <t>MINDRAY 230 ALP REAGENTS</t>
  </si>
  <si>
    <t>DRUG0160</t>
  </si>
  <si>
    <t>mindray albumin</t>
  </si>
  <si>
    <t>MINDRAY ALBUMIN</t>
  </si>
  <si>
    <t>DRUG0161</t>
  </si>
  <si>
    <t>mindray total protein</t>
  </si>
  <si>
    <t>MINDRAY TOTAL PROTEIN</t>
  </si>
  <si>
    <t>DRUG0162</t>
  </si>
  <si>
    <t>diclofenac suppositories 100mg</t>
  </si>
  <si>
    <t>DICLOFENAC SUPPOSITORIES 100MG</t>
  </si>
  <si>
    <t>DRUG0163</t>
  </si>
  <si>
    <t>Cary Blair, Agar single swab</t>
  </si>
  <si>
    <t>CARY BLAIR, AGAR SINGLE SWAB</t>
  </si>
  <si>
    <t>DRUG0164</t>
  </si>
  <si>
    <t>DSD Biocine VC 01 0139 Ag</t>
  </si>
  <si>
    <t>DSD BIOCINE VC 01 0139 AG</t>
  </si>
  <si>
    <t>DRUG0166</t>
  </si>
  <si>
    <t>Ringer Lactate (20 bottles+20 injectables)</t>
  </si>
  <si>
    <t>RINGER LACTATE (20 BOTTLES+20 INJECTABLES)</t>
  </si>
  <si>
    <t>DRUG0167</t>
  </si>
  <si>
    <t>Inj Vitamin K 10mg/ml</t>
  </si>
  <si>
    <t>INJ VITAMIN K 10MG/ML</t>
  </si>
  <si>
    <t>DRUG0168</t>
  </si>
  <si>
    <t>syrup cefixime 200mg/5ml</t>
  </si>
  <si>
    <t>SYRUP CEFIXIME 200MG/5ML</t>
  </si>
  <si>
    <t>DRUG0169</t>
  </si>
  <si>
    <t>Ferrous sulphate/Folic acid 100's</t>
  </si>
  <si>
    <t>FERROUS SULPHATE/FOLIC ACID 100'S</t>
  </si>
  <si>
    <t>DRUG0170</t>
  </si>
  <si>
    <t>Tab Vitamin B complex</t>
  </si>
  <si>
    <t>TAB VITAMIN B COMPLEX</t>
  </si>
  <si>
    <t>DRUG0171</t>
  </si>
  <si>
    <t>Silver nitrate 95%</t>
  </si>
  <si>
    <t>SILVER NITRATE 95%</t>
  </si>
  <si>
    <t>DRUG0173</t>
  </si>
  <si>
    <t>Inj artesunate 120mg</t>
  </si>
  <si>
    <t>INJ ARTESUNATE 120MG</t>
  </si>
  <si>
    <t>DRUG0174</t>
  </si>
  <si>
    <t>Inj sucrose 200mg</t>
  </si>
  <si>
    <t>INJ SUCROSE 200MG</t>
  </si>
  <si>
    <t>DRUG0175</t>
  </si>
  <si>
    <t>inj Enoxapirin 4000iu</t>
  </si>
  <si>
    <t>INJ ENOXAPIRIN 4000IU</t>
  </si>
  <si>
    <t>DRUG0176</t>
  </si>
  <si>
    <t>mupirocin 15gm</t>
  </si>
  <si>
    <t>MUPIROCIN 15GM</t>
  </si>
  <si>
    <t>DRUG0177</t>
  </si>
  <si>
    <t>Inj caffeine Citrate</t>
  </si>
  <si>
    <t>INJ CAFFEINE CITRATE</t>
  </si>
  <si>
    <t>DRUG0178</t>
  </si>
  <si>
    <t xml:space="preserve">Syrup Domperidone 5mg/5ml </t>
  </si>
  <si>
    <t>SYRUP DOMPERIDONE 5MG/5ML</t>
  </si>
  <si>
    <t>DRUG0179</t>
  </si>
  <si>
    <t>Diclofenac Sodium 50mg</t>
  </si>
  <si>
    <t>DICLOFENAC SODIUM 50MG</t>
  </si>
  <si>
    <t>DRUG0180</t>
  </si>
  <si>
    <t>GLUCO STRIPS</t>
  </si>
  <si>
    <t>DRUG0181</t>
  </si>
  <si>
    <t>Jadelle implant</t>
  </si>
  <si>
    <t>JADELLE IMPLANT</t>
  </si>
  <si>
    <t>DRUG0182</t>
  </si>
  <si>
    <t>Microgynon Fe tablets</t>
  </si>
  <si>
    <t>MICROGYNON FE TABLETS</t>
  </si>
  <si>
    <t>DRUG0183</t>
  </si>
  <si>
    <t>Vitamin Bcomplex tablets 20's</t>
  </si>
  <si>
    <t>VITAMIN BCOMPLEX TABLETS 20'S</t>
  </si>
  <si>
    <t>DRUG0184</t>
  </si>
  <si>
    <t>Erythromycine 250mg,tab</t>
  </si>
  <si>
    <t>ERYTHROMYCINE 250MG,TAB</t>
  </si>
  <si>
    <t>DRUG0185</t>
  </si>
  <si>
    <t xml:space="preserve">Erytrhomycine powder 125mg/5ml, 100ml bottle </t>
  </si>
  <si>
    <t>ERYTRHOMYCINE POWDER 125MG/5ML, 100ML BOTTLE</t>
  </si>
  <si>
    <t>DRUG0186</t>
  </si>
  <si>
    <t>Zinc Sulphate 20mg tab</t>
  </si>
  <si>
    <t>ZINC SULPHATE 20MG TAB</t>
  </si>
  <si>
    <t>DRUG0187</t>
  </si>
  <si>
    <t>Autoclave11i, pressure cooker</t>
  </si>
  <si>
    <t>AUTOCLAVE11I, PRESSURE COOKER</t>
  </si>
  <si>
    <t>DRUG0188</t>
  </si>
  <si>
    <t>Azythromycin 200mg/5ml/15ml</t>
  </si>
  <si>
    <t>AZYTHROMYCIN 200MG/5ML/15ML</t>
  </si>
  <si>
    <t>DRUG0189</t>
  </si>
  <si>
    <t>Azythromycin 500mg 3's</t>
  </si>
  <si>
    <t>AZYTHROMYCIN 500MG 3'S</t>
  </si>
  <si>
    <t>DRUG0190</t>
  </si>
  <si>
    <t>Benzhexol tabs 5mg 100's</t>
  </si>
  <si>
    <t>BENZHEXOL TABS 5MG 100'S</t>
  </si>
  <si>
    <t>DRUG0191</t>
  </si>
  <si>
    <t>Carbamazipine 200mg/100's</t>
  </si>
  <si>
    <t>CARBAMAZIPINE 200MG/100'S</t>
  </si>
  <si>
    <t>DRUG0192</t>
  </si>
  <si>
    <t>Cefixine 100mg/5ml suspension</t>
  </si>
  <si>
    <t>CEFIXINE 100MG/5ML SUSPENSION</t>
  </si>
  <si>
    <t>DRUG0193</t>
  </si>
  <si>
    <t>ceftriaxone 1gm inj 1's</t>
  </si>
  <si>
    <t>CEFTRIAXONE 1GM INJ 1'S</t>
  </si>
  <si>
    <t>DRUG0194</t>
  </si>
  <si>
    <t>cefroxine</t>
  </si>
  <si>
    <t>CEFROXINE</t>
  </si>
  <si>
    <t>DRUG0195</t>
  </si>
  <si>
    <t>cefuroxime 500mg tab10's</t>
  </si>
  <si>
    <t>CEFUROXIME 500MG TAB10'S</t>
  </si>
  <si>
    <t>DRUG0196</t>
  </si>
  <si>
    <t>cetrizine 10mg 100's</t>
  </si>
  <si>
    <t>CETRIZINE 10MG 100'S</t>
  </si>
  <si>
    <t>DRUG0197</t>
  </si>
  <si>
    <t>cetrizine 5mg/5ml syr60ml pak</t>
  </si>
  <si>
    <t>CETRIZINE 5MG/5ML SYR60ML PAK</t>
  </si>
  <si>
    <t>DRUG0198</t>
  </si>
  <si>
    <t>chlorpheniramine inj</t>
  </si>
  <si>
    <t>CHLORPHENIRAMINE INJ</t>
  </si>
  <si>
    <t>DRUG0199</t>
  </si>
  <si>
    <t>chlorpromazine 2mg/5ml syr 100ml's</t>
  </si>
  <si>
    <t>CHLORPROMAZINE 2MG/5ML SYR 100ML'S</t>
  </si>
  <si>
    <t>DRUG0200</t>
  </si>
  <si>
    <t>ciprofloxacin eye ear drops</t>
  </si>
  <si>
    <t>CIPROFLOXACIN EYE EAR DROPS</t>
  </si>
  <si>
    <t>DRUG0201</t>
  </si>
  <si>
    <t>cital</t>
  </si>
  <si>
    <t>CITAL</t>
  </si>
  <si>
    <t>DRUG0202</t>
  </si>
  <si>
    <t>clindamycine 150mg caps 100's</t>
  </si>
  <si>
    <t>CLINDAMYCINE 150MG CAPS 100'S</t>
  </si>
  <si>
    <t>DRUG0203</t>
  </si>
  <si>
    <t>clob b cream</t>
  </si>
  <si>
    <t>CLOB B CREAM</t>
  </si>
  <si>
    <t>EQUIP0001</t>
  </si>
  <si>
    <t>CAMERA BAG, for Sony Camera</t>
  </si>
  <si>
    <t>CAMERA BAG, FOR SONY CAMERA</t>
  </si>
  <si>
    <t>EQUIP0002</t>
  </si>
  <si>
    <t>CAMERA DIGITAL,SonyCybershotT9</t>
  </si>
  <si>
    <t>CAMERA DIGITAL,SONYCYBERSHOTT9</t>
  </si>
  <si>
    <t>EQUIP0003</t>
  </si>
  <si>
    <t>MEMORY CARD, 2GB</t>
  </si>
  <si>
    <t>EQUIP0004</t>
  </si>
  <si>
    <t>CASH BOX, steel, 250x90x180mm</t>
  </si>
  <si>
    <t>CASH BOX, STEEL, 250X90X180MM</t>
  </si>
  <si>
    <t>EQUIP0005</t>
  </si>
  <si>
    <t>WATER DISPENSER, Hot &amp; Cold</t>
  </si>
  <si>
    <t>WATER DISPENSER, HOT &amp; COLD</t>
  </si>
  <si>
    <t>EQUIP0006</t>
  </si>
  <si>
    <t>TELEPHONE, Panasonic KX-T665X</t>
  </si>
  <si>
    <t>TELEPHONE, PANASONIC KX-T665X</t>
  </si>
  <si>
    <t>EQUIP0007</t>
  </si>
  <si>
    <t>SPACE HEATER,Electric1600,230v</t>
  </si>
  <si>
    <t>SPACE HEATER,ELECTRIC1600,230V</t>
  </si>
  <si>
    <t>EQUIP0008</t>
  </si>
  <si>
    <t>Washing Machine</t>
  </si>
  <si>
    <t>WASHING MACHINE</t>
  </si>
  <si>
    <t>EQUIP0009</t>
  </si>
  <si>
    <t>Pallet Trolley, 2.5tons -3tons</t>
  </si>
  <si>
    <t>PALLET TROLLEY, 2.5TONS -3TONS</t>
  </si>
  <si>
    <t>EQUIP0010</t>
  </si>
  <si>
    <t>Fire Extinguisher, Medium</t>
  </si>
  <si>
    <t>FIRE EXTINGUISHER</t>
  </si>
  <si>
    <t>EQUIP0011</t>
  </si>
  <si>
    <t>Electric Room Heaters</t>
  </si>
  <si>
    <t>ELECTRIC ROOM HEATERS</t>
  </si>
  <si>
    <t>EQUIP0012</t>
  </si>
  <si>
    <t>Anti Theft Alarm System</t>
  </si>
  <si>
    <t>ANTI THEFT ALARM SYSTEM</t>
  </si>
  <si>
    <t>EQUIP0013</t>
  </si>
  <si>
    <t>Camera Case</t>
  </si>
  <si>
    <t>CAMERA CASE</t>
  </si>
  <si>
    <t>EQUIP0014</t>
  </si>
  <si>
    <t>16GB SD Card</t>
  </si>
  <si>
    <t>16GB SD CARD</t>
  </si>
  <si>
    <t>EQUIP0015</t>
  </si>
  <si>
    <t>Monopod</t>
  </si>
  <si>
    <t>MONOPOD</t>
  </si>
  <si>
    <t>EQUIP0016</t>
  </si>
  <si>
    <t>Broom with soft bristles</t>
  </si>
  <si>
    <t>BROOM WITH SOFT BRISTLES</t>
  </si>
  <si>
    <t>EQUIP0017</t>
  </si>
  <si>
    <t>Olympus Pen EPL 1</t>
  </si>
  <si>
    <t>OLYMPUS PEN EPL 1</t>
  </si>
  <si>
    <t>EQUIP0018</t>
  </si>
  <si>
    <t>Deep Freezers</t>
  </si>
  <si>
    <t>DEEP FREEZERS</t>
  </si>
  <si>
    <t>EQUIP0019</t>
  </si>
  <si>
    <t>Sony Proffesional Camera z7</t>
  </si>
  <si>
    <t>SONY PROFFESIONAL CAMERA Z7</t>
  </si>
  <si>
    <t>EQUIP0020</t>
  </si>
  <si>
    <t>Canon 7D Camera</t>
  </si>
  <si>
    <t>CANON 7D CAMERA</t>
  </si>
  <si>
    <t>EQUIP0021</t>
  </si>
  <si>
    <t>Tripod</t>
  </si>
  <si>
    <t>TRIPOD</t>
  </si>
  <si>
    <t>EQUIP0022</t>
  </si>
  <si>
    <t>Pag Light</t>
  </si>
  <si>
    <t>PAG LIGHT</t>
  </si>
  <si>
    <t>EQUIP0023</t>
  </si>
  <si>
    <t>DV/HDV Cassette Player</t>
  </si>
  <si>
    <t>DV/HDV CASSETTE PLAYER</t>
  </si>
  <si>
    <t>EQUIP0024</t>
  </si>
  <si>
    <t>GST Smoke detectors</t>
  </si>
  <si>
    <t>GST SMOKE DETECTORS</t>
  </si>
  <si>
    <t>EQUIP0025</t>
  </si>
  <si>
    <t>GST Manual Call Point</t>
  </si>
  <si>
    <t>GST MANUAL CALL POINT</t>
  </si>
  <si>
    <t>EQUIP0026</t>
  </si>
  <si>
    <t>Stand by Batteries</t>
  </si>
  <si>
    <t>STAND BY BATTERIES</t>
  </si>
  <si>
    <t>EQUIP0027</t>
  </si>
  <si>
    <t>Electric Drill</t>
  </si>
  <si>
    <t>ELECTRIC DRILL</t>
  </si>
  <si>
    <t>EQUIP0028</t>
  </si>
  <si>
    <t>Tailor Scissors</t>
  </si>
  <si>
    <t>TAILOR SCISSORS</t>
  </si>
  <si>
    <t>EQUIP0029</t>
  </si>
  <si>
    <t>Plastic Basin- Big</t>
  </si>
  <si>
    <t>PLASTIC BASIN- BIG</t>
  </si>
  <si>
    <t>EQUIP0030</t>
  </si>
  <si>
    <t>Plastic Basin- Small</t>
  </si>
  <si>
    <t>PLASTIC BASIN- SMALL</t>
  </si>
  <si>
    <t>EQUIP0031</t>
  </si>
  <si>
    <t>Strapping Machine</t>
  </si>
  <si>
    <t>STRAPPING MACHINE</t>
  </si>
  <si>
    <t>EQUIP0032</t>
  </si>
  <si>
    <t>Solar Panels</t>
  </si>
  <si>
    <t>SOLAR PANELS</t>
  </si>
  <si>
    <t>EQUIP0033</t>
  </si>
  <si>
    <t>Forklift</t>
  </si>
  <si>
    <t>EQUIP0034</t>
  </si>
  <si>
    <t>ERU Aluminium Boxes</t>
  </si>
  <si>
    <t>EQUIP0035</t>
  </si>
  <si>
    <t>Health Box Documents</t>
  </si>
  <si>
    <t>EQUIP0036</t>
  </si>
  <si>
    <t>Emergency Response Box</t>
  </si>
  <si>
    <t>EQUIP0037</t>
  </si>
  <si>
    <t>Norwegian Electroflux fridge</t>
  </si>
  <si>
    <t>EQUIP0038</t>
  </si>
  <si>
    <t>Air Space Foldable Bed</t>
  </si>
  <si>
    <t>EQUIP0039</t>
  </si>
  <si>
    <t>Cholera Bed - Green</t>
  </si>
  <si>
    <t>EQUIP0041</t>
  </si>
  <si>
    <t>Compact Disks</t>
  </si>
  <si>
    <t>EQUIP0043</t>
  </si>
  <si>
    <t>Radios Freeplay wind up</t>
  </si>
  <si>
    <t>EQUIP0046</t>
  </si>
  <si>
    <t>Solar led unit</t>
  </si>
  <si>
    <t>EQUIP0047</t>
  </si>
  <si>
    <t>PA Systems</t>
  </si>
  <si>
    <t>EQUIP0048</t>
  </si>
  <si>
    <t>Metallic Boxes</t>
  </si>
  <si>
    <t>EQUIP0050</t>
  </si>
  <si>
    <t>Electrical Motor</t>
  </si>
  <si>
    <t>EQUIP0051</t>
  </si>
  <si>
    <t>Safari Bed - Jungle Green</t>
  </si>
  <si>
    <t>EQUIP0052</t>
  </si>
  <si>
    <t>sewing machine</t>
  </si>
  <si>
    <t>SEWING MACHINE</t>
  </si>
  <si>
    <t>EQUIP0053</t>
  </si>
  <si>
    <t>Crash Helmet</t>
  </si>
  <si>
    <t>CRASH HELMET</t>
  </si>
  <si>
    <t>EQUIP0054</t>
  </si>
  <si>
    <t>Fire assembly point+pole</t>
  </si>
  <si>
    <t>FIRE ASSEMBLY POINT+POLE</t>
  </si>
  <si>
    <t>EQUIP0055</t>
  </si>
  <si>
    <t>Fire Point signs</t>
  </si>
  <si>
    <t>FIRE POINT SIGNS</t>
  </si>
  <si>
    <t>EQUIP0056</t>
  </si>
  <si>
    <t>Fire Exit signs</t>
  </si>
  <si>
    <t>FIRE EXIT SIGNS</t>
  </si>
  <si>
    <t>EQUIP0057</t>
  </si>
  <si>
    <t>Fire Action Signs</t>
  </si>
  <si>
    <t>FIRE ACTION SIGNS</t>
  </si>
  <si>
    <t>EQUIP0058</t>
  </si>
  <si>
    <t>Safety Goggles</t>
  </si>
  <si>
    <t>SAFETY GOGGLES</t>
  </si>
  <si>
    <t>EQUIP0059</t>
  </si>
  <si>
    <t>Breathing Apparatus</t>
  </si>
  <si>
    <t>BREATHING APPARATUS</t>
  </si>
  <si>
    <t>EQUIP0060</t>
  </si>
  <si>
    <t>Spreader</t>
  </si>
  <si>
    <t>SPREADER</t>
  </si>
  <si>
    <t>EQUIP0061</t>
  </si>
  <si>
    <t>Delivery Hose</t>
  </si>
  <si>
    <t>DELIVERY HOSE</t>
  </si>
  <si>
    <t>EQUIP0062</t>
  </si>
  <si>
    <t>Fire Fighting branch noozle</t>
  </si>
  <si>
    <t>FIRE FIGHTING BRANCH NOOZLE</t>
  </si>
  <si>
    <t>EQUIP0063</t>
  </si>
  <si>
    <t>Fire Dividing Breech</t>
  </si>
  <si>
    <t>FIRE DIVIDING BREECH</t>
  </si>
  <si>
    <t>EQUIP0064</t>
  </si>
  <si>
    <t>Crow Bar</t>
  </si>
  <si>
    <t>CROW BAR</t>
  </si>
  <si>
    <t>EQUIP0065</t>
  </si>
  <si>
    <t>Fire Rescue Tool Kit</t>
  </si>
  <si>
    <t>FIRE RESCUE TOOL KIT</t>
  </si>
  <si>
    <t>EQUIP0066</t>
  </si>
  <si>
    <t>Wood Power Saw</t>
  </si>
  <si>
    <t>WOOD POWER SAW</t>
  </si>
  <si>
    <t>EQUIP0067</t>
  </si>
  <si>
    <t>Fire Tunics</t>
  </si>
  <si>
    <t>FIRE TUNICS</t>
  </si>
  <si>
    <t>EQUIP0068</t>
  </si>
  <si>
    <t>Fireman Helmet with Visa</t>
  </si>
  <si>
    <t>FIREMAN HELMET WITH VISA</t>
  </si>
  <si>
    <t>EQUIP0069</t>
  </si>
  <si>
    <t>Fireman Gloves</t>
  </si>
  <si>
    <t>FIREMAN GLOVES</t>
  </si>
  <si>
    <t>EQUIP0070</t>
  </si>
  <si>
    <t>Telescopic Ladder 18ft</t>
  </si>
  <si>
    <t>TELESCOPIC LADDER 18FT</t>
  </si>
  <si>
    <t>EQUIP0071</t>
  </si>
  <si>
    <t>Flood Lights</t>
  </si>
  <si>
    <t>FLOOD LIGHTS</t>
  </si>
  <si>
    <t>EQUIP0072</t>
  </si>
  <si>
    <t>Fireman Axe</t>
  </si>
  <si>
    <t>FIREMAN AXE</t>
  </si>
  <si>
    <t>EQUIP0073</t>
  </si>
  <si>
    <t>Branded Incident marking tape</t>
  </si>
  <si>
    <t>BRANDED INCIDENT MARKING TAPE</t>
  </si>
  <si>
    <t>EQUIP0074</t>
  </si>
  <si>
    <t>Reusable Mask</t>
  </si>
  <si>
    <t>REUSABLE MASK</t>
  </si>
  <si>
    <t>EQUIP0075</t>
  </si>
  <si>
    <t>Fire demonstration Material</t>
  </si>
  <si>
    <t>FIRE DEMONSTRATION MATERIAL</t>
  </si>
  <si>
    <t>EQUIP0076</t>
  </si>
  <si>
    <t>Laminating Machine</t>
  </si>
  <si>
    <t>LAMINATING MACHINE</t>
  </si>
  <si>
    <t>EQUIP0077</t>
  </si>
  <si>
    <t>Hand Stretch Dispenser Unit</t>
  </si>
  <si>
    <t>HAND STRETCH DISPENSER UNIT</t>
  </si>
  <si>
    <t>EQUIP0078</t>
  </si>
  <si>
    <t>Access Control System</t>
  </si>
  <si>
    <t>ACCESS CONTROL SYSTEM</t>
  </si>
  <si>
    <t>EQUIP0079</t>
  </si>
  <si>
    <t>Tensioner with Jaw sealer</t>
  </si>
  <si>
    <t>TENSIONER WITH JAW SEALER</t>
  </si>
  <si>
    <t>EQUIP0080</t>
  </si>
  <si>
    <t>Re-useable Boxes</t>
  </si>
  <si>
    <t>RE-USEABLE BOXES</t>
  </si>
  <si>
    <t>EQUIP0081</t>
  </si>
  <si>
    <t>Broom with hard bristles</t>
  </si>
  <si>
    <t>BROOM WITH HARD BRISTLES</t>
  </si>
  <si>
    <t>EQUIP0082</t>
  </si>
  <si>
    <t>FDU Cable</t>
  </si>
  <si>
    <t>FDU CABLE</t>
  </si>
  <si>
    <t>EQUIP0083</t>
  </si>
  <si>
    <t>Wall Bracket Complete with Acc</t>
  </si>
  <si>
    <t>WALL BRACKET COMPLETE WITH ACC</t>
  </si>
  <si>
    <t>EQUIP0084</t>
  </si>
  <si>
    <t>Halo Fire Sensor</t>
  </si>
  <si>
    <t>HALO FIRE SENSOR</t>
  </si>
  <si>
    <t>EQUIP0085</t>
  </si>
  <si>
    <t>Solar Panel  100 Watts</t>
  </si>
  <si>
    <t>SOLAR PANEL  100 WATTS</t>
  </si>
  <si>
    <t>EQUIP0086</t>
  </si>
  <si>
    <t>Battery 200AH maintenance free</t>
  </si>
  <si>
    <t>BATTERY 200AH MAINTENANCE FREE</t>
  </si>
  <si>
    <t>EQUIP0087</t>
  </si>
  <si>
    <t>Charge Controller</t>
  </si>
  <si>
    <t>CHARGE CONTROLLER</t>
  </si>
  <si>
    <t>EQUIP0089</t>
  </si>
  <si>
    <t>Padlock</t>
  </si>
  <si>
    <t>PADLOCK</t>
  </si>
  <si>
    <t>EQUIP0091</t>
  </si>
  <si>
    <t>Plastic Afro Comb</t>
  </si>
  <si>
    <t>PLASTIC AFRO COMB</t>
  </si>
  <si>
    <t>EQUIP0092</t>
  </si>
  <si>
    <t>Soap Dispensers</t>
  </si>
  <si>
    <t>SOAP DISPENSERS</t>
  </si>
  <si>
    <t>EQUIP0093</t>
  </si>
  <si>
    <t>Green Belt Fences</t>
  </si>
  <si>
    <t>GREEN BELT FENCES</t>
  </si>
  <si>
    <t>EQUIP0094</t>
  </si>
  <si>
    <t>lightening arrester</t>
  </si>
  <si>
    <t>LIGHTENING ARRESTER</t>
  </si>
  <si>
    <t>EQUIP0095</t>
  </si>
  <si>
    <t>JUMPER</t>
  </si>
  <si>
    <t>EQUIP0096</t>
  </si>
  <si>
    <t>grounding cable</t>
  </si>
  <si>
    <t>GROUNDING CABLE</t>
  </si>
  <si>
    <t>EQUIP0097</t>
  </si>
  <si>
    <t>video wall</t>
  </si>
  <si>
    <t>VIDEO WALL</t>
  </si>
  <si>
    <t>EQUIP0098</t>
  </si>
  <si>
    <t>Optical Spray</t>
  </si>
  <si>
    <t>OPTICAL SPRAY</t>
  </si>
  <si>
    <t>EQUIP0099</t>
  </si>
  <si>
    <t>Headsets</t>
  </si>
  <si>
    <t>HEADSETS</t>
  </si>
  <si>
    <t>EQUIP0100</t>
  </si>
  <si>
    <t>Bollards</t>
  </si>
  <si>
    <t>BOLLARDS</t>
  </si>
  <si>
    <t>EQUIP0101</t>
  </si>
  <si>
    <t>Nogueira Soft 900 Fertilizer Spreader</t>
  </si>
  <si>
    <t>NOGUEIRA SOFT 900 FERTILIZER SPREADER</t>
  </si>
  <si>
    <t>EQUIP0102</t>
  </si>
  <si>
    <t>Baldan CRSGL 18 x 24" x 5mm L/D Trailed Harrow</t>
  </si>
  <si>
    <t>BALDAN CRSGL 18 X 24" X 5MM L/D TRAILED HARROW</t>
  </si>
  <si>
    <t>EQUIP0103</t>
  </si>
  <si>
    <t>Baldan SAB 2300, 13 Row Seed drill</t>
  </si>
  <si>
    <t>BALDAN SAB 2300, 13 ROW SEED DRILL</t>
  </si>
  <si>
    <t>EQUIP0104</t>
  </si>
  <si>
    <t>Locally Built Seed Bed Roller 2.4m*</t>
  </si>
  <si>
    <t>LOCALLY BUILT SEED BED ROLLER 2.4M*</t>
  </si>
  <si>
    <t>EQUIP0105</t>
  </si>
  <si>
    <t xml:space="preserve">High Sided 8 Ton Non Tipping Ndume Trailer* </t>
  </si>
  <si>
    <t>HIGH SIDED 8 TON NON TIPPING NDUME TRAILER*</t>
  </si>
  <si>
    <t>EQUIP0106</t>
  </si>
  <si>
    <t xml:space="preserve">RP4 Hay Rake </t>
  </si>
  <si>
    <t>RP4 HAY RAKE</t>
  </si>
  <si>
    <t>EQUIP0108</t>
  </si>
  <si>
    <t>AC Guard</t>
  </si>
  <si>
    <t>AC GUARD</t>
  </si>
  <si>
    <t>EQUIP0109</t>
  </si>
  <si>
    <t>Fumigation Machine</t>
  </si>
  <si>
    <t>FUMIGATION MACHINE</t>
  </si>
  <si>
    <t>EQUIP0110</t>
  </si>
  <si>
    <t>Spin Duster</t>
  </si>
  <si>
    <t>SPIN DUSTER</t>
  </si>
  <si>
    <t>EQUIP0111</t>
  </si>
  <si>
    <t>Drain Cleaner</t>
  </si>
  <si>
    <t>DRAIN CLEANER</t>
  </si>
  <si>
    <t>EQUIP0112</t>
  </si>
  <si>
    <t>steel basin</t>
  </si>
  <si>
    <t>STEEL BASIN</t>
  </si>
  <si>
    <t>EQUIP0113</t>
  </si>
  <si>
    <t>paraffin gauze 4ply</t>
  </si>
  <si>
    <t>PARAFFIN GAUZE 4PLY</t>
  </si>
  <si>
    <t>EQUIP0114</t>
  </si>
  <si>
    <t>basin steel</t>
  </si>
  <si>
    <t>BASIN STEEL</t>
  </si>
  <si>
    <t>EQUIP0115</t>
  </si>
  <si>
    <t>cup melanine</t>
  </si>
  <si>
    <t>CUP MELANINE</t>
  </si>
  <si>
    <t>EQUIP0116</t>
  </si>
  <si>
    <t>jug</t>
  </si>
  <si>
    <t>JUG</t>
  </si>
  <si>
    <t>EQUIP0117</t>
  </si>
  <si>
    <t>thermos</t>
  </si>
  <si>
    <t>THERMOS</t>
  </si>
  <si>
    <t>EQUIP0119</t>
  </si>
  <si>
    <t>kitchen knife</t>
  </si>
  <si>
    <t>KITCHEN KNIFE</t>
  </si>
  <si>
    <t>EQUIP0120</t>
  </si>
  <si>
    <t>chopping board</t>
  </si>
  <si>
    <t>CHOPPING BOARD</t>
  </si>
  <si>
    <t>EQUIP0122</t>
  </si>
  <si>
    <t>frying pans</t>
  </si>
  <si>
    <t>FRYING PANS</t>
  </si>
  <si>
    <t>EQUIP0124</t>
  </si>
  <si>
    <t>grater</t>
  </si>
  <si>
    <t>GRATER</t>
  </si>
  <si>
    <t>EQUIP0125</t>
  </si>
  <si>
    <t>colander</t>
  </si>
  <si>
    <t>COLANDER</t>
  </si>
  <si>
    <t>EQUIP0126</t>
  </si>
  <si>
    <t>blender</t>
  </si>
  <si>
    <t>BLENDER</t>
  </si>
  <si>
    <t>EQUIP0128</t>
  </si>
  <si>
    <t>sieve</t>
  </si>
  <si>
    <t>SIEVE</t>
  </si>
  <si>
    <t>EQUIP0129</t>
  </si>
  <si>
    <t>Earth roll cable 3.5mm</t>
  </si>
  <si>
    <t>EARTH ROLL CABLE 3.5MM</t>
  </si>
  <si>
    <t>EQUIP0130</t>
  </si>
  <si>
    <t>1U Rack Mounted Fan Unit</t>
  </si>
  <si>
    <t>1U RACK MOUNTED FAN UNIT</t>
  </si>
  <si>
    <t>EQUIP0131</t>
  </si>
  <si>
    <t>Battery terminals - Solar Batteries</t>
  </si>
  <si>
    <t>BATTERY TERMINALS - SOLAR BATTERIES</t>
  </si>
  <si>
    <t>EQUIP0132</t>
  </si>
  <si>
    <t>Codan Fuse Holder, 32A fuse included</t>
  </si>
  <si>
    <t>CODAN FUSE HOLDER, 32A FUSE INCLUDED</t>
  </si>
  <si>
    <t>EQUIP0133</t>
  </si>
  <si>
    <t>Rack Cage nuts and bolts</t>
  </si>
  <si>
    <t>RACK CAGE NUTS AND BOLTS</t>
  </si>
  <si>
    <t>EQUIP0134</t>
  </si>
  <si>
    <t>Bolts and nuts size 10</t>
  </si>
  <si>
    <t>BOLTS AND NUTS SIZE 10</t>
  </si>
  <si>
    <t>EQUIP0135</t>
  </si>
  <si>
    <t>Foam clean</t>
  </si>
  <si>
    <t>FOAM CLEAN</t>
  </si>
  <si>
    <t>EQUIP0137</t>
  </si>
  <si>
    <t>Micro fibre cloths</t>
  </si>
  <si>
    <t>MICRO FIBRE CLOTHS</t>
  </si>
  <si>
    <t>EQUIP0138</t>
  </si>
  <si>
    <t>Rack Mounted extension cable</t>
  </si>
  <si>
    <t>RACK MOUNTED EXTENSION CABLE</t>
  </si>
  <si>
    <t>EQUIP0139</t>
  </si>
  <si>
    <t>video Conferencing Camera</t>
  </si>
  <si>
    <t>VIDEO CONFERENCING CAMERA</t>
  </si>
  <si>
    <t>EQUIP0140</t>
  </si>
  <si>
    <t>Longitech Rally bar all in one</t>
  </si>
  <si>
    <t>LONGITECH RALLY BAR ALL IN ONE</t>
  </si>
  <si>
    <t>EQUIP0141</t>
  </si>
  <si>
    <t>Outboard Engine</t>
  </si>
  <si>
    <t>OUTBOARD ENGINE</t>
  </si>
  <si>
    <t>EQUIP0142</t>
  </si>
  <si>
    <t>Handle +Extension</t>
  </si>
  <si>
    <t>HANDLE +EXTENSION</t>
  </si>
  <si>
    <t>EQUIP0143</t>
  </si>
  <si>
    <t>ECOSLAB</t>
  </si>
  <si>
    <t>EQUIP0144</t>
  </si>
  <si>
    <t>DRUM</t>
  </si>
  <si>
    <t>EQUIP0145</t>
  </si>
  <si>
    <t>Type 3Ply Gillnets; 8 inches</t>
  </si>
  <si>
    <t>TYPE 3PLY GILLNETS; 8 INCHES</t>
  </si>
  <si>
    <t>EQUIP0147</t>
  </si>
  <si>
    <t>Floats</t>
  </si>
  <si>
    <t>FLOATS</t>
  </si>
  <si>
    <t>EQUIP0148</t>
  </si>
  <si>
    <t>Nylon Thread/ Fishing Twine</t>
  </si>
  <si>
    <t>NYLON THREAD/ FISHING TWINE</t>
  </si>
  <si>
    <t>EQUIP0149</t>
  </si>
  <si>
    <t>Clay Sinkers</t>
  </si>
  <si>
    <t>CLAY SINKERS</t>
  </si>
  <si>
    <t>EQUIP0150</t>
  </si>
  <si>
    <t>Fishing Net</t>
  </si>
  <si>
    <t>FISHING NET</t>
  </si>
  <si>
    <t>EQUIP0151</t>
  </si>
  <si>
    <t>Gill Nets</t>
  </si>
  <si>
    <t>GILL NETS</t>
  </si>
  <si>
    <t>EQUIP0152</t>
  </si>
  <si>
    <t>Mosquito Fishing Net</t>
  </si>
  <si>
    <t>MOSQUITO FISHING NET</t>
  </si>
  <si>
    <t>EQUIP0153</t>
  </si>
  <si>
    <t>Fishing Life Jackets</t>
  </si>
  <si>
    <t>FISHING LIFE JACKETS</t>
  </si>
  <si>
    <t>EQUIP0155</t>
  </si>
  <si>
    <t>Canon R8</t>
  </si>
  <si>
    <t>CANON R8</t>
  </si>
  <si>
    <t>EQUIP0156</t>
  </si>
  <si>
    <t>SD card</t>
  </si>
  <si>
    <t>EQUIP0157</t>
  </si>
  <si>
    <t>Canon Mount Adapter</t>
  </si>
  <si>
    <t>CANON MOUNT ADAPTER</t>
  </si>
  <si>
    <t>EQUIP0158</t>
  </si>
  <si>
    <t>10KVA 3Phase VS Stabilizer</t>
  </si>
  <si>
    <t>10KVA 3PHASE VS STABILIZER</t>
  </si>
  <si>
    <t>EQUIP0159</t>
  </si>
  <si>
    <t>Audio Mixer</t>
  </si>
  <si>
    <t>AUDIO MIXER</t>
  </si>
  <si>
    <t>EQUIP0160</t>
  </si>
  <si>
    <t>Connector</t>
  </si>
  <si>
    <t>CONNECTOR</t>
  </si>
  <si>
    <t>REDCROSS\OINGA.GEOFFREY</t>
  </si>
  <si>
    <t>EQUIP0161</t>
  </si>
  <si>
    <t>Ballons</t>
  </si>
  <si>
    <t>BALLONS</t>
  </si>
  <si>
    <t>EQUIP0162</t>
  </si>
  <si>
    <t>Sisal rope</t>
  </si>
  <si>
    <t>SISAL ROPE</t>
  </si>
  <si>
    <t>EQUIP0163</t>
  </si>
  <si>
    <t>Straw</t>
  </si>
  <si>
    <t>STRAW</t>
  </si>
  <si>
    <t>EQUIP0165</t>
  </si>
  <si>
    <t>charcoal</t>
  </si>
  <si>
    <t>CHARCOAL</t>
  </si>
  <si>
    <t>EQUIP0166</t>
  </si>
  <si>
    <t>Serving spoon</t>
  </si>
  <si>
    <t>SERVING SPOON</t>
  </si>
  <si>
    <t>EQUIP0167</t>
  </si>
  <si>
    <t>JIKO</t>
  </si>
  <si>
    <t>EQUIP0168</t>
  </si>
  <si>
    <t>Cups</t>
  </si>
  <si>
    <t>CUPS</t>
  </si>
  <si>
    <t>EQUIP0169</t>
  </si>
  <si>
    <t>whisk</t>
  </si>
  <si>
    <t>WHISK</t>
  </si>
  <si>
    <t>EQUIP0170</t>
  </si>
  <si>
    <t>Serving Gloves</t>
  </si>
  <si>
    <t>SERVING GLOVES</t>
  </si>
  <si>
    <t>EQUIP0171</t>
  </si>
  <si>
    <t>Blender</t>
  </si>
  <si>
    <t>EQUIP0172</t>
  </si>
  <si>
    <t>Deep Fryer</t>
  </si>
  <si>
    <t>DEEP FRYER</t>
  </si>
  <si>
    <t>EQUIP0173</t>
  </si>
  <si>
    <t>Gimbal</t>
  </si>
  <si>
    <t>GIMBAL</t>
  </si>
  <si>
    <t>REDCROSS\KIMANI.NELLY</t>
  </si>
  <si>
    <t>EQUIP0174</t>
  </si>
  <si>
    <t>RADIO</t>
  </si>
  <si>
    <t>FANVIL IP PHONE</t>
  </si>
  <si>
    <t>FOOD0001</t>
  </si>
  <si>
    <t>food</t>
  </si>
  <si>
    <t>FOOD</t>
  </si>
  <si>
    <t>FOOD0002</t>
  </si>
  <si>
    <t>Sugar 2kgs</t>
  </si>
  <si>
    <t>SUGAR, WHITE</t>
  </si>
  <si>
    <t>FOOD0003</t>
  </si>
  <si>
    <t>mob</t>
  </si>
  <si>
    <t>MOB</t>
  </si>
  <si>
    <t>FOOD0004</t>
  </si>
  <si>
    <t>COFFEE, Nestle 250gm</t>
  </si>
  <si>
    <t>COFFEE, NESTLE 250GM</t>
  </si>
  <si>
    <t>FOOD0005</t>
  </si>
  <si>
    <t>MILO, Nestle 400gm</t>
  </si>
  <si>
    <t>MILO, NESTLE 400GM</t>
  </si>
  <si>
    <t>FOOD0006</t>
  </si>
  <si>
    <t>TEA BAGS, Ketepa 100s</t>
  </si>
  <si>
    <t>TEA BAGS, KETEPA 100S</t>
  </si>
  <si>
    <t>FOOD0007</t>
  </si>
  <si>
    <t xml:space="preserve">Tea leaves </t>
  </si>
  <si>
    <t>TEA LEAVES, KETEPA 500GM</t>
  </si>
  <si>
    <t>FOOD0009</t>
  </si>
  <si>
    <t>Unga Maize Meal</t>
  </si>
  <si>
    <t>MAIZE, WHITE, FLOUR</t>
  </si>
  <si>
    <t>FOOD0010</t>
  </si>
  <si>
    <t>ADULT NUTRITIONAL KIT</t>
  </si>
  <si>
    <t>FOOD0011</t>
  </si>
  <si>
    <t>UNIMIX, m65%, soya25%, suga10%</t>
  </si>
  <si>
    <t>MT</t>
  </si>
  <si>
    <t>UNIMIX, M65%, SOYA25%, SUGA10%</t>
  </si>
  <si>
    <t>FOOD0012</t>
  </si>
  <si>
    <t>OIL, maize, refined, per liter</t>
  </si>
  <si>
    <t>OIL, MAIZE, REFINED, PER LITER</t>
  </si>
  <si>
    <t>FOOD0013</t>
  </si>
  <si>
    <t>BEANS, RED KIDNEY</t>
  </si>
  <si>
    <t>FOOD0014</t>
  </si>
  <si>
    <t>Maize Floor - 2KG Pkt</t>
  </si>
  <si>
    <t>MAIZE FLOOR - 2KG PKT</t>
  </si>
  <si>
    <t>FOOD0015</t>
  </si>
  <si>
    <t>VEGETABLE OIL</t>
  </si>
  <si>
    <t>FOOD0016</t>
  </si>
  <si>
    <t>Green grams</t>
  </si>
  <si>
    <t>GREEN GRAMS</t>
  </si>
  <si>
    <t>FOOD0017</t>
  </si>
  <si>
    <t>Nescafe classic</t>
  </si>
  <si>
    <t>NESCAFE CLASSIC VENDING-COFFEE</t>
  </si>
  <si>
    <t>FOOD0018</t>
  </si>
  <si>
    <t>Nestle cremora</t>
  </si>
  <si>
    <t>NESTLE CREMORA VENDING- MILK</t>
  </si>
  <si>
    <t>FOOD0019</t>
  </si>
  <si>
    <t>Imported Masala Tea</t>
  </si>
  <si>
    <t>IMPORTED MASALA TEA</t>
  </si>
  <si>
    <t>FOOD0020</t>
  </si>
  <si>
    <t>Refined sugar</t>
  </si>
  <si>
    <t>REFINED VENDING SUGAR</t>
  </si>
  <si>
    <t>FOOD0021</t>
  </si>
  <si>
    <t>Plumpy nuts(ready to eat)</t>
  </si>
  <si>
    <t>FOOD0022</t>
  </si>
  <si>
    <t>Rice</t>
  </si>
  <si>
    <t>RICE</t>
  </si>
  <si>
    <t>FOOD0023</t>
  </si>
  <si>
    <t>Salt</t>
  </si>
  <si>
    <t>SALT</t>
  </si>
  <si>
    <t>FOOD0024</t>
  </si>
  <si>
    <t>Split Peas- Dal</t>
  </si>
  <si>
    <t>SPLIT PEAS- DAL</t>
  </si>
  <si>
    <t>FOOD0025</t>
  </si>
  <si>
    <t>Milk</t>
  </si>
  <si>
    <t>MILK</t>
  </si>
  <si>
    <t>FOOD0026</t>
  </si>
  <si>
    <t>Bread</t>
  </si>
  <si>
    <t>BREAD</t>
  </si>
  <si>
    <t>FOOD0027</t>
  </si>
  <si>
    <t>MNPs</t>
  </si>
  <si>
    <t>MNPS</t>
  </si>
  <si>
    <t>FOOD0028</t>
  </si>
  <si>
    <t>Red Lentils</t>
  </si>
  <si>
    <t>RED LENTILS</t>
  </si>
  <si>
    <t>FOOD0029</t>
  </si>
  <si>
    <t>Goat</t>
  </si>
  <si>
    <t>GOAT</t>
  </si>
  <si>
    <t>FOOD0030</t>
  </si>
  <si>
    <t>DATES</t>
  </si>
  <si>
    <t>FOOD0031</t>
  </si>
  <si>
    <t>F - 100 Therapeutic food</t>
  </si>
  <si>
    <t>F - 100 THERAPEUTIC FOOD</t>
  </si>
  <si>
    <t>FOOD0033</t>
  </si>
  <si>
    <t>Wheat flour</t>
  </si>
  <si>
    <t>WHEAT FLOUR</t>
  </si>
  <si>
    <t>FOOD0034</t>
  </si>
  <si>
    <t>Sheep</t>
  </si>
  <si>
    <t>EACH</t>
  </si>
  <si>
    <t>SHEEP</t>
  </si>
  <si>
    <t>FOOD0035</t>
  </si>
  <si>
    <t>Soda</t>
  </si>
  <si>
    <t>SODA</t>
  </si>
  <si>
    <t>FOOD0036</t>
  </si>
  <si>
    <t>Drinking Water</t>
  </si>
  <si>
    <t>DOZ</t>
  </si>
  <si>
    <t>DRINKING WATER</t>
  </si>
  <si>
    <t>FOOD0037</t>
  </si>
  <si>
    <t xml:space="preserve">Potato Crisps </t>
  </si>
  <si>
    <t>POTATO CRISPS</t>
  </si>
  <si>
    <t>FOOD0039</t>
  </si>
  <si>
    <t>RUTF</t>
  </si>
  <si>
    <t>FOOD0040</t>
  </si>
  <si>
    <t>FOOD0041</t>
  </si>
  <si>
    <t>FOOD0043</t>
  </si>
  <si>
    <t>wheat flour</t>
  </si>
  <si>
    <t>FOOD0044</t>
  </si>
  <si>
    <t>Cooking Oil</t>
  </si>
  <si>
    <t>COOKING OIL</t>
  </si>
  <si>
    <t>FOOD0045</t>
  </si>
  <si>
    <t>Red onions</t>
  </si>
  <si>
    <t>RED ONIONS</t>
  </si>
  <si>
    <t>FOOD0048</t>
  </si>
  <si>
    <t>Green Pepper</t>
  </si>
  <si>
    <t>GREEN PEPPER</t>
  </si>
  <si>
    <t>FOOD0049</t>
  </si>
  <si>
    <t>Meat</t>
  </si>
  <si>
    <t>MEAT</t>
  </si>
  <si>
    <t>FOOD0050</t>
  </si>
  <si>
    <t>Sorghum Flour</t>
  </si>
  <si>
    <t>SORGHUM FLOUR</t>
  </si>
  <si>
    <t>FOOD0051</t>
  </si>
  <si>
    <t>Margarine</t>
  </si>
  <si>
    <t>MARGARINE</t>
  </si>
  <si>
    <t>FOOD0052</t>
  </si>
  <si>
    <t>Baking Powder</t>
  </si>
  <si>
    <t>BAKING POWDER</t>
  </si>
  <si>
    <t>FOOD0054</t>
  </si>
  <si>
    <t>Lemon</t>
  </si>
  <si>
    <t>LEMON</t>
  </si>
  <si>
    <t>FOOD0055</t>
  </si>
  <si>
    <t>Corn Soya Blend</t>
  </si>
  <si>
    <t>CORN SOYA BLEND</t>
  </si>
  <si>
    <t>FOOD0056</t>
  </si>
  <si>
    <t>FOOD0057</t>
  </si>
  <si>
    <t>Biscuit</t>
  </si>
  <si>
    <t>BISCUIT</t>
  </si>
  <si>
    <t>FOOD0058</t>
  </si>
  <si>
    <t>African Night Shade</t>
  </si>
  <si>
    <t>AFRICAN NIGHT SHADE</t>
  </si>
  <si>
    <t>FOOD0060</t>
  </si>
  <si>
    <t>Sun Flower</t>
  </si>
  <si>
    <t>SUN FLOWER</t>
  </si>
  <si>
    <t>FOOD0061</t>
  </si>
  <si>
    <t>Cooking fat</t>
  </si>
  <si>
    <t>COOKING FAT</t>
  </si>
  <si>
    <t>FOOD0062</t>
  </si>
  <si>
    <t>Porridge flour</t>
  </si>
  <si>
    <t>PORRIDGE FLOUR</t>
  </si>
  <si>
    <t>FOOD0063</t>
  </si>
  <si>
    <t>FOOD0064</t>
  </si>
  <si>
    <t>Cooking fat 500grams</t>
  </si>
  <si>
    <t>COOKING FAT 500GRAMS</t>
  </si>
  <si>
    <t>FOOD0065</t>
  </si>
  <si>
    <t>Toffee Bar</t>
  </si>
  <si>
    <t>TOFFEE BAR</t>
  </si>
  <si>
    <t>FOOD0066</t>
  </si>
  <si>
    <t>Spaghetti</t>
  </si>
  <si>
    <t>SPAGHETTI</t>
  </si>
  <si>
    <t>FOOD0067</t>
  </si>
  <si>
    <t>Pick N Peel Juice</t>
  </si>
  <si>
    <t>PICK N PEEL JUICE</t>
  </si>
  <si>
    <t>REDCROSS\WANJAU.JOEL</t>
  </si>
  <si>
    <t>FOOD0068</t>
  </si>
  <si>
    <t>Tomato sauce</t>
  </si>
  <si>
    <t>TOMATO SAUCE</t>
  </si>
  <si>
    <t>FOOD0069</t>
  </si>
  <si>
    <t>chick peas</t>
  </si>
  <si>
    <t>CHICK PEAS</t>
  </si>
  <si>
    <t>FOOD0071</t>
  </si>
  <si>
    <t>Biscuits</t>
  </si>
  <si>
    <t>PACKETS</t>
  </si>
  <si>
    <t>BISCUITS</t>
  </si>
  <si>
    <t>FOOD0073</t>
  </si>
  <si>
    <t>Drinking water 500ml</t>
  </si>
  <si>
    <t>DRINKING WATER 500ML</t>
  </si>
  <si>
    <t>FOOD0074</t>
  </si>
  <si>
    <t>FOOD0075</t>
  </si>
  <si>
    <t>Drinking Chocolate</t>
  </si>
  <si>
    <t>DRINKING CHOCOLATE</t>
  </si>
  <si>
    <t>FOOD0076</t>
  </si>
  <si>
    <t>Cake</t>
  </si>
  <si>
    <t>CAKE</t>
  </si>
  <si>
    <t>FOOD0077</t>
  </si>
  <si>
    <t>Pasta</t>
  </si>
  <si>
    <t>PASTA</t>
  </si>
  <si>
    <t>FOOD0078</t>
  </si>
  <si>
    <t>FOOD0079</t>
  </si>
  <si>
    <t>Sugar</t>
  </si>
  <si>
    <t>SUGAR</t>
  </si>
  <si>
    <t>FOOD0080</t>
  </si>
  <si>
    <t>Weetabix</t>
  </si>
  <si>
    <t>WEETABIX</t>
  </si>
  <si>
    <t>FOOD0082</t>
  </si>
  <si>
    <t>Macoroni</t>
  </si>
  <si>
    <t>MACORONI</t>
  </si>
  <si>
    <t>FOOD0083</t>
  </si>
  <si>
    <t>Peanut Butter</t>
  </si>
  <si>
    <t>PEANUT BUTTER</t>
  </si>
  <si>
    <t>FOOD0084</t>
  </si>
  <si>
    <t>Blue Band</t>
  </si>
  <si>
    <t>BLUE BAND</t>
  </si>
  <si>
    <t>FOOD0087</t>
  </si>
  <si>
    <t>Cocoa</t>
  </si>
  <si>
    <t>COCOA</t>
  </si>
  <si>
    <t>FOOD0088</t>
  </si>
  <si>
    <t>flour</t>
  </si>
  <si>
    <t>FLOUR</t>
  </si>
  <si>
    <t>FOOD0089</t>
  </si>
  <si>
    <t>Carrots</t>
  </si>
  <si>
    <t>CARROTS</t>
  </si>
  <si>
    <t>FOOD0090</t>
  </si>
  <si>
    <t>Hoho</t>
  </si>
  <si>
    <t>HOHO</t>
  </si>
  <si>
    <t>FOOD0091</t>
  </si>
  <si>
    <t>garlic</t>
  </si>
  <si>
    <t>FOOD0092</t>
  </si>
  <si>
    <t xml:space="preserve">Sweet potato  </t>
  </si>
  <si>
    <t>SWEET POTATO</t>
  </si>
  <si>
    <t>FOOD0093</t>
  </si>
  <si>
    <t>Eggs</t>
  </si>
  <si>
    <t>TRAY</t>
  </si>
  <si>
    <t>EGGS</t>
  </si>
  <si>
    <t>FOOD0094</t>
  </si>
  <si>
    <t>Ginger</t>
  </si>
  <si>
    <t>GINGER</t>
  </si>
  <si>
    <t>FOOD0095</t>
  </si>
  <si>
    <t>Banana</t>
  </si>
  <si>
    <t>BANANA</t>
  </si>
  <si>
    <t>FOOD0096</t>
  </si>
  <si>
    <t>Maize Grains</t>
  </si>
  <si>
    <t>MAIZE, WHITE, GRAIN</t>
  </si>
  <si>
    <t>FOOD0097</t>
  </si>
  <si>
    <t>Dhania</t>
  </si>
  <si>
    <t>BUNCH</t>
  </si>
  <si>
    <t>DHANIA</t>
  </si>
  <si>
    <t>FOOD0098</t>
  </si>
  <si>
    <t>Food Color</t>
  </si>
  <si>
    <t>FOOD COLOR</t>
  </si>
  <si>
    <t>FOOD0099</t>
  </si>
  <si>
    <t>RUSF</t>
  </si>
  <si>
    <t>FOOD0100</t>
  </si>
  <si>
    <t>CSB++</t>
  </si>
  <si>
    <t>FOOD0101</t>
  </si>
  <si>
    <t>BUNS</t>
  </si>
  <si>
    <t>FOOD0102</t>
  </si>
  <si>
    <t>Sausages</t>
  </si>
  <si>
    <t>SAUSAGES</t>
  </si>
  <si>
    <t>FOOD0103</t>
  </si>
  <si>
    <t>Chilli Sauce</t>
  </si>
  <si>
    <t>CHILLI SAUCE</t>
  </si>
  <si>
    <t>FOOD0104</t>
  </si>
  <si>
    <t>Scones</t>
  </si>
  <si>
    <t>SCONES</t>
  </si>
  <si>
    <t>FOOD0105</t>
  </si>
  <si>
    <t>Sweets</t>
  </si>
  <si>
    <t>SWEETS</t>
  </si>
  <si>
    <t>FOOOD0016</t>
  </si>
  <si>
    <t>FURN0001</t>
  </si>
  <si>
    <t>Complete workstation</t>
  </si>
  <si>
    <t>WORKSTATION, 14X14 COMPLETE</t>
  </si>
  <si>
    <t>FURN0002</t>
  </si>
  <si>
    <t xml:space="preserve">Chair, Low back Managerial, </t>
  </si>
  <si>
    <t>LOW BACK MANAGERIAL CHAIRS</t>
  </si>
  <si>
    <t>FURN0003</t>
  </si>
  <si>
    <t>ARIZONA CARPET 50 240X330 MAR</t>
  </si>
  <si>
    <t>FURN0004</t>
  </si>
  <si>
    <t>EXECUTIVE FILLING CABINET</t>
  </si>
  <si>
    <t>FURN0005</t>
  </si>
  <si>
    <t>Executive Managerial Chair</t>
  </si>
  <si>
    <t>EXECUTIVE MANAGERIAL CHAIRS</t>
  </si>
  <si>
    <t>FURN0006</t>
  </si>
  <si>
    <t>EXECUTIVE VISITORS CHAIRS</t>
  </si>
  <si>
    <t>FURN0007</t>
  </si>
  <si>
    <t>Executive Workstation</t>
  </si>
  <si>
    <t>EXECUTIVE WORKSTATION</t>
  </si>
  <si>
    <t>FURN0008</t>
  </si>
  <si>
    <t>Workstation Screens</t>
  </si>
  <si>
    <t>WORKSTATION PARTITIONS</t>
  </si>
  <si>
    <t>FURN0009</t>
  </si>
  <si>
    <t>Visitors chair Low Back</t>
  </si>
  <si>
    <t>VISITORS CHAIRS LOW BACK, BLAC</t>
  </si>
  <si>
    <t>FURN0010</t>
  </si>
  <si>
    <t>Filing Cabinet</t>
  </si>
  <si>
    <t>FILLING CABINET,GOLDEN BEACH</t>
  </si>
  <si>
    <t>FURN0011</t>
  </si>
  <si>
    <t>DESK, 1 side drawer,80x120cm</t>
  </si>
  <si>
    <t>DESK, 1 SIDE DRAWER, 80 X 120</t>
  </si>
  <si>
    <t>FURN0012</t>
  </si>
  <si>
    <t>Plastic Chair kenpoly with arm rest</t>
  </si>
  <si>
    <t>MARBLE TABLE</t>
  </si>
  <si>
    <t>FURN0013</t>
  </si>
  <si>
    <t>Bedside Table</t>
  </si>
  <si>
    <t>BED SIDE TABLES</t>
  </si>
  <si>
    <t>FURN0014</t>
  </si>
  <si>
    <t>Occasional Chairs</t>
  </si>
  <si>
    <t>OCCASIONAL CHAIRS</t>
  </si>
  <si>
    <t>FURN0015</t>
  </si>
  <si>
    <t>Mirror Frame</t>
  </si>
  <si>
    <t>MIRROR FRAMES</t>
  </si>
  <si>
    <t>FURN0016</t>
  </si>
  <si>
    <t>Marble Table stand</t>
  </si>
  <si>
    <t>MARBLE TABLE STAND</t>
  </si>
  <si>
    <t>FURN0017</t>
  </si>
  <si>
    <t>Marble Table Top holder</t>
  </si>
  <si>
    <t>MARBLE TABLE TOP</t>
  </si>
  <si>
    <t>FURN0018</t>
  </si>
  <si>
    <t>Arm Chair</t>
  </si>
  <si>
    <t>ARM CHAIRS</t>
  </si>
  <si>
    <t>FURN0019</t>
  </si>
  <si>
    <t>Dining Chairs HT-97053</t>
  </si>
  <si>
    <t>DINING CHAIRS HT-97053</t>
  </si>
  <si>
    <t>FURN0020</t>
  </si>
  <si>
    <t>Stackable Chairs Adult</t>
  </si>
  <si>
    <t>STACKABLE CHAIRS ADULT</t>
  </si>
  <si>
    <t>FURN0021</t>
  </si>
  <si>
    <t>Banquet Chairs for Children</t>
  </si>
  <si>
    <t>STACKABLE CHAIRS CHILD</t>
  </si>
  <si>
    <t>FURN0022</t>
  </si>
  <si>
    <t>Dinning Table Legs</t>
  </si>
  <si>
    <t>DINNING TABLE LEGS</t>
  </si>
  <si>
    <t>FURN0023</t>
  </si>
  <si>
    <t>Restaurant Chairs</t>
  </si>
  <si>
    <t>RESTAURANT CHAIRS</t>
  </si>
  <si>
    <t>FURN0024</t>
  </si>
  <si>
    <t>Small round table</t>
  </si>
  <si>
    <t>ROUND TABLE - SMALL</t>
  </si>
  <si>
    <t>FURN0025</t>
  </si>
  <si>
    <t>Dinning Table 900X900</t>
  </si>
  <si>
    <t>DINNING TABLE 900X900</t>
  </si>
  <si>
    <t>FURN0026</t>
  </si>
  <si>
    <t>Dinning Table HT97113</t>
  </si>
  <si>
    <t>DINNING TABLE HT97113</t>
  </si>
  <si>
    <t>FURN0027</t>
  </si>
  <si>
    <t>Dinning Table 750X750</t>
  </si>
  <si>
    <t>DINNING TABLE 750X750</t>
  </si>
  <si>
    <t>FURN0028</t>
  </si>
  <si>
    <t>Dining Table Stand</t>
  </si>
  <si>
    <t>DINING TABLE STANDS</t>
  </si>
  <si>
    <t>FURN0029</t>
  </si>
  <si>
    <t xml:space="preserve">Side Table </t>
  </si>
  <si>
    <t>SIDE TABLE</t>
  </si>
  <si>
    <t>FURN0030</t>
  </si>
  <si>
    <t>Dining Table Base HolderS</t>
  </si>
  <si>
    <t>DINING TABLE BASE</t>
  </si>
  <si>
    <t>FURN0031</t>
  </si>
  <si>
    <t>Dining Table- Assembled</t>
  </si>
  <si>
    <t>DINING TABLE- ASSEMBLED</t>
  </si>
  <si>
    <t>FURN0032</t>
  </si>
  <si>
    <t>Blinds</t>
  </si>
  <si>
    <t>BLINDS</t>
  </si>
  <si>
    <t>FURN0033</t>
  </si>
  <si>
    <t>Reception Seat 2Seater Leather</t>
  </si>
  <si>
    <t>RECEPTION SEAT 2SEATER LEATHER</t>
  </si>
  <si>
    <t>FURN0034</t>
  </si>
  <si>
    <t>Office Table</t>
  </si>
  <si>
    <t>OFFICE TABLE</t>
  </si>
  <si>
    <t>FURN0035</t>
  </si>
  <si>
    <t>Office Chair</t>
  </si>
  <si>
    <t>OFFICE CHAIR</t>
  </si>
  <si>
    <t>FURN0036</t>
  </si>
  <si>
    <t>Arvchiving boxes</t>
  </si>
  <si>
    <t>ARCHIVING WOODEN BOX</t>
  </si>
  <si>
    <t>FURN0037</t>
  </si>
  <si>
    <t xml:space="preserve">Workstation, L-shaped </t>
  </si>
  <si>
    <t>L SHAPED WORKSTATION 14X12</t>
  </si>
  <si>
    <t>FURN0038</t>
  </si>
  <si>
    <t>Low level cabinet LC835</t>
  </si>
  <si>
    <t>LOW LEVEL CABINET LC835</t>
  </si>
  <si>
    <t>FURN0039</t>
  </si>
  <si>
    <t>Full height Locable cabinet</t>
  </si>
  <si>
    <t>FULL HEIGHT LOCABLE CABINET</t>
  </si>
  <si>
    <t>FURN0040</t>
  </si>
  <si>
    <t>Medium Back Chairs- Red</t>
  </si>
  <si>
    <t>MEDIUM BACK CHAIRS- RED</t>
  </si>
  <si>
    <t>FURN0041</t>
  </si>
  <si>
    <t>Desk height Pedestal 3 drawers</t>
  </si>
  <si>
    <t>DESK HEIGHT PEDESTAL 3 DRAWERS</t>
  </si>
  <si>
    <t>FURN0042</t>
  </si>
  <si>
    <t>L shaped Desk 1200x750x750</t>
  </si>
  <si>
    <t>L SHAPED DESK 1200X750X750</t>
  </si>
  <si>
    <t>FURN0043</t>
  </si>
  <si>
    <t>Boardroom Table</t>
  </si>
  <si>
    <t>BOARDROOM TABLE</t>
  </si>
  <si>
    <t>FURN0044</t>
  </si>
  <si>
    <t>Round Table</t>
  </si>
  <si>
    <t>ROUND TABLE</t>
  </si>
  <si>
    <t>FURN0045</t>
  </si>
  <si>
    <t>Dining Table</t>
  </si>
  <si>
    <t>TABLE 70X70X55</t>
  </si>
  <si>
    <t>FURN0046</t>
  </si>
  <si>
    <t>Round conference table</t>
  </si>
  <si>
    <t>WOODEN BED</t>
  </si>
  <si>
    <t>FURN0047</t>
  </si>
  <si>
    <t>Glass Door</t>
  </si>
  <si>
    <t>FURN0048</t>
  </si>
  <si>
    <t xml:space="preserve">Plastic chair </t>
  </si>
  <si>
    <t>FURN0049</t>
  </si>
  <si>
    <t>Branded plastic chair</t>
  </si>
  <si>
    <t>FURN0051</t>
  </si>
  <si>
    <t>Conference Table</t>
  </si>
  <si>
    <t>FURN0052</t>
  </si>
  <si>
    <t xml:space="preserve">Filing cabinet </t>
  </si>
  <si>
    <t>FURN0055</t>
  </si>
  <si>
    <t>Dining Table Top</t>
  </si>
  <si>
    <t>FURN0056</t>
  </si>
  <si>
    <t>Facial board 8*1</t>
  </si>
  <si>
    <t>FURN0057</t>
  </si>
  <si>
    <t>Instrument cabinet</t>
  </si>
  <si>
    <t>FURN0058</t>
  </si>
  <si>
    <t>Minor Operating table 2 Sec /</t>
  </si>
  <si>
    <t>MINOR OPERATING TABLE 2 SEC /</t>
  </si>
  <si>
    <t>FURN0059</t>
  </si>
  <si>
    <t>Orthopedic Seat</t>
  </si>
  <si>
    <t>ORTHOPEDIC SEAT</t>
  </si>
  <si>
    <t>FURN0060</t>
  </si>
  <si>
    <t>Wooden Garden Seats</t>
  </si>
  <si>
    <t>WOODEN GARDEN SEATS</t>
  </si>
  <si>
    <t>FURN0061</t>
  </si>
  <si>
    <t>Wooden Splint-Plywood</t>
  </si>
  <si>
    <t>WOODEN SPLINT-PLYWOOD</t>
  </si>
  <si>
    <t>FURN0062</t>
  </si>
  <si>
    <t>Plastic Table</t>
  </si>
  <si>
    <t>PLASTIC TABLE</t>
  </si>
  <si>
    <t>FURN0063</t>
  </si>
  <si>
    <t>Desk</t>
  </si>
  <si>
    <t>DESK</t>
  </si>
  <si>
    <t>FURN0064</t>
  </si>
  <si>
    <t>TV Stand</t>
  </si>
  <si>
    <t>TV STAND</t>
  </si>
  <si>
    <t>FURN0065</t>
  </si>
  <si>
    <t>Patients Waiting room chairs</t>
  </si>
  <si>
    <t>PATIENTS WAITING ROOM CHAIRS</t>
  </si>
  <si>
    <t>FURN0066</t>
  </si>
  <si>
    <t>Wooden Coat Hanger</t>
  </si>
  <si>
    <t>WOODEN COAT HANGER</t>
  </si>
  <si>
    <t>FURN0067</t>
  </si>
  <si>
    <t>Magazine Rack</t>
  </si>
  <si>
    <t>MAGAZINE RACK</t>
  </si>
  <si>
    <t>FURN0068</t>
  </si>
  <si>
    <t>Metallic Drawer Cabinets</t>
  </si>
  <si>
    <t>METALLIC DRAWER CABINETS</t>
  </si>
  <si>
    <t>FURN0069</t>
  </si>
  <si>
    <t>Orthopaedic Chair</t>
  </si>
  <si>
    <t>ORTHOPAEDIC CHAIR</t>
  </si>
  <si>
    <t>FURN0070</t>
  </si>
  <si>
    <t>Small Kids Chairs</t>
  </si>
  <si>
    <t>SMALL KIDS CHAIRS</t>
  </si>
  <si>
    <t>FURN0071</t>
  </si>
  <si>
    <t>Reception Seats</t>
  </si>
  <si>
    <t>RECEPTION SEATS</t>
  </si>
  <si>
    <t>FURN0072</t>
  </si>
  <si>
    <t>Wall Cabinet</t>
  </si>
  <si>
    <t>WALL CABINET</t>
  </si>
  <si>
    <t>FURN0073</t>
  </si>
  <si>
    <t>Styling Chairs</t>
  </si>
  <si>
    <t>STYLING CHAIRS</t>
  </si>
  <si>
    <t>FURN0074</t>
  </si>
  <si>
    <t>Boardroom Chairs</t>
  </si>
  <si>
    <t>BOARDROOM CHAIRS</t>
  </si>
  <si>
    <t>FURN0075</t>
  </si>
  <si>
    <t>Pigeon Hole Cabinet</t>
  </si>
  <si>
    <t>PIGEON HOLE CABINET</t>
  </si>
  <si>
    <t>FURN0076</t>
  </si>
  <si>
    <t>Chair High back Managerial</t>
  </si>
  <si>
    <t>CHAIR HIGH BACK MANAGERIAL</t>
  </si>
  <si>
    <t>FURN0077</t>
  </si>
  <si>
    <t>Mechanical Bulk Filing</t>
  </si>
  <si>
    <t>MECHANICAL BULK FILING</t>
  </si>
  <si>
    <t>FURN0078</t>
  </si>
  <si>
    <t>Reception  Table</t>
  </si>
  <si>
    <t>RECEPTION  TABLE</t>
  </si>
  <si>
    <t>FURN0079</t>
  </si>
  <si>
    <t>Tea Trolley</t>
  </si>
  <si>
    <t>TEA TROLLEY</t>
  </si>
  <si>
    <t>FURN0080</t>
  </si>
  <si>
    <t>Straight Office Desk</t>
  </si>
  <si>
    <t>STRAIGHT OFFICE DESK</t>
  </si>
  <si>
    <t>FURN0081</t>
  </si>
  <si>
    <t>Cushion</t>
  </si>
  <si>
    <t>CUSHION</t>
  </si>
  <si>
    <t>FURN0082</t>
  </si>
  <si>
    <t>Rack</t>
  </si>
  <si>
    <t>RACK</t>
  </si>
  <si>
    <t>FURN0083</t>
  </si>
  <si>
    <t>Metallic Table</t>
  </si>
  <si>
    <t>METALLIC TABLE</t>
  </si>
  <si>
    <t>FURN0084</t>
  </si>
  <si>
    <t>Metallic Chairs</t>
  </si>
  <si>
    <t>METALLIC CHAIRS</t>
  </si>
  <si>
    <t>FURN0085</t>
  </si>
  <si>
    <t>Banqute Chairs</t>
  </si>
  <si>
    <t>BANQUTE CHAIRS</t>
  </si>
  <si>
    <t>FURN0086</t>
  </si>
  <si>
    <t>Banquet Tables</t>
  </si>
  <si>
    <t>BANQUET TABLES</t>
  </si>
  <si>
    <t>FURN0087</t>
  </si>
  <si>
    <t>Perspex Screen straight in 6mm, with wooden stand</t>
  </si>
  <si>
    <t>CASE</t>
  </si>
  <si>
    <t>PERSPEX SCREEN STRAIGHT IN 6MM, WITH WOODEN STAND</t>
  </si>
  <si>
    <t>FURN0088</t>
  </si>
  <si>
    <t>Sofa</t>
  </si>
  <si>
    <t>SOFA</t>
  </si>
  <si>
    <t>FURN0089</t>
  </si>
  <si>
    <t>Kitchenette Table</t>
  </si>
  <si>
    <t>KITCHENETTE TABLE</t>
  </si>
  <si>
    <t>FURN0090</t>
  </si>
  <si>
    <t>Kitchen Chair</t>
  </si>
  <si>
    <t>KITCHEN CHAIR</t>
  </si>
  <si>
    <t>FURN0091</t>
  </si>
  <si>
    <t>Room Manager</t>
  </si>
  <si>
    <t>ROOM MANAGER</t>
  </si>
  <si>
    <t>FURN0093</t>
  </si>
  <si>
    <t>FURNITURE</t>
  </si>
  <si>
    <t>GENSET0001</t>
  </si>
  <si>
    <t xml:space="preserve">Denia 3KVA Generator set </t>
  </si>
  <si>
    <t>GENERATOR, 3.3KVA, DIESEL</t>
  </si>
  <si>
    <t>GENSET0002</t>
  </si>
  <si>
    <t>GENERATOR, 6kVA,  Diesel</t>
  </si>
  <si>
    <t>GENERATOR, 6KVA,  DIESEL</t>
  </si>
  <si>
    <t>GENSET0003</t>
  </si>
  <si>
    <t>GENERATOR, 7.5kVA, Diesel</t>
  </si>
  <si>
    <t>GENERATOR, 7.5KVA, DIESEL</t>
  </si>
  <si>
    <t>GENSET0004</t>
  </si>
  <si>
    <t>GENERATOR, 12kVA, Diesel</t>
  </si>
  <si>
    <t>GENERATOR, 12KVA, DIESEL</t>
  </si>
  <si>
    <t>GENSET0005</t>
  </si>
  <si>
    <t>GENERATOR, 15kVA, Diesel</t>
  </si>
  <si>
    <t>GENERATOR, 15KVA, DIESEL</t>
  </si>
  <si>
    <t>GENSET0006</t>
  </si>
  <si>
    <t>GENERATOR, 20kVA,Diesel,Canopy</t>
  </si>
  <si>
    <t>GENERATOR, 20KVA,DIESEL,CANOPY</t>
  </si>
  <si>
    <t>GENSET0007</t>
  </si>
  <si>
    <t>GENERATOR, 30kVA,Diesel,Canopy</t>
  </si>
  <si>
    <t>GENERATOR, 30KVA,DIESEL,CANOPY</t>
  </si>
  <si>
    <t>GENSET0008</t>
  </si>
  <si>
    <t>GENERATOR, 34kVA,Diesel,Canopy</t>
  </si>
  <si>
    <t>GENERATOR, 34KVA,DIESEL,CANOPY</t>
  </si>
  <si>
    <t>GENSET0009</t>
  </si>
  <si>
    <t>GENERATOR, 60kVA,Diesel,Canopy</t>
  </si>
  <si>
    <t>GENERATOR, 60KVA,DIESEL,CANOPY</t>
  </si>
  <si>
    <t>GENSET0010</t>
  </si>
  <si>
    <t>GENERATOR, 67kVA,Diesel,Canopy</t>
  </si>
  <si>
    <t>GENERATOR, 67KVA,DIESEL,CANOPY</t>
  </si>
  <si>
    <t>GENSET0011</t>
  </si>
  <si>
    <t>GENERATOR,100kVA,Diesel,Canopy</t>
  </si>
  <si>
    <t>GENERATOR,100KVA,DIESEL,CANOPY</t>
  </si>
  <si>
    <t>GENSET0012</t>
  </si>
  <si>
    <t>GENERATOR,110kVA,Diesel,Canopy</t>
  </si>
  <si>
    <t>GENERATOR,110KVA,DIESEL,CANOPY</t>
  </si>
  <si>
    <t>GENSET0013</t>
  </si>
  <si>
    <t>GENERATOR,150kVA,Diesel,Canopy</t>
  </si>
  <si>
    <t>GENERATOR,150KVA,DIESEL,CANOPY</t>
  </si>
  <si>
    <t>GENSET0014</t>
  </si>
  <si>
    <t>GENERATOR,170kVA,Diesel,Canopy</t>
  </si>
  <si>
    <t>GENERATOR,170KVA,DIESEL,CANOPY</t>
  </si>
  <si>
    <t>GENSET0015</t>
  </si>
  <si>
    <t>GENERATOR,200kVA,Diesel,Canopy</t>
  </si>
  <si>
    <t>GENERATOR,200KVA,DIESEL,CANOPY</t>
  </si>
  <si>
    <t>GENSET0016</t>
  </si>
  <si>
    <t>GENERATOR,280kVA,Diesel,Canopy</t>
  </si>
  <si>
    <t>GENERATOR,280KVA,DIESEL,CANOPY</t>
  </si>
  <si>
    <t>GENSET0017</t>
  </si>
  <si>
    <t>GENERATOR,340kVA,Diesel,Canopy</t>
  </si>
  <si>
    <t>GENERATOR,340KVA,DIESEL,CANOPY</t>
  </si>
  <si>
    <t>GENSET0018</t>
  </si>
  <si>
    <t>Honda EPSI</t>
  </si>
  <si>
    <t>GENERATOR, 3KVA, HONDA PETROL</t>
  </si>
  <si>
    <t>GENSET0019</t>
  </si>
  <si>
    <t>GENERATOR, 4KVA, Honda Petrol</t>
  </si>
  <si>
    <t>GENERATOR, 4KVA, HONDA PETROL</t>
  </si>
  <si>
    <t>GENSET002</t>
  </si>
  <si>
    <t>Kipor Small Generator</t>
  </si>
  <si>
    <t>GENSET0020</t>
  </si>
  <si>
    <t>GENERATOR, 2kVA,Kipor Petrol</t>
  </si>
  <si>
    <t>GENERATOR, 2KVA,KIPOR PETROL</t>
  </si>
  <si>
    <t>GENSET0021</t>
  </si>
  <si>
    <t>Earthing of Generator</t>
  </si>
  <si>
    <t>EARTHING OF GENERATOR</t>
  </si>
  <si>
    <t>GENSET0023</t>
  </si>
  <si>
    <t>Voimalite Generator</t>
  </si>
  <si>
    <t>GENSET0024</t>
  </si>
  <si>
    <t>Fenaflex F70 mounting</t>
  </si>
  <si>
    <t>FENAFLEX F70 MOUNTING</t>
  </si>
  <si>
    <t>GENSET0025</t>
  </si>
  <si>
    <t>Generator 21 KVA</t>
  </si>
  <si>
    <t>GENERATOR 21 KVA</t>
  </si>
  <si>
    <t>GENSET0026</t>
  </si>
  <si>
    <t>Fuel Filter</t>
  </si>
  <si>
    <t>FUEL FILTER</t>
  </si>
  <si>
    <t>GENSET0027</t>
  </si>
  <si>
    <t>Generator Coolant</t>
  </si>
  <si>
    <t>GENERATOR COOLANT</t>
  </si>
  <si>
    <t>GENSET0028</t>
  </si>
  <si>
    <t>Genset 100kVA</t>
  </si>
  <si>
    <t>GENSET 100KVA</t>
  </si>
  <si>
    <t>GENSET0029</t>
  </si>
  <si>
    <t>Generator</t>
  </si>
  <si>
    <t>GENERATOR</t>
  </si>
  <si>
    <t>GENSET0030</t>
  </si>
  <si>
    <t>Cling Film</t>
  </si>
  <si>
    <t>CLING FILM</t>
  </si>
  <si>
    <t>GENSET0031</t>
  </si>
  <si>
    <t>firewood</t>
  </si>
  <si>
    <t>FIREWOOD</t>
  </si>
  <si>
    <t>REDCROSS\KARIUKI.ANDREW</t>
  </si>
  <si>
    <t>GENSET0032</t>
  </si>
  <si>
    <t>baby Powder</t>
  </si>
  <si>
    <t>BABY POWDER</t>
  </si>
  <si>
    <t>GENSET0033</t>
  </si>
  <si>
    <t>HIGHLIFT JACK</t>
  </si>
  <si>
    <t>00R16</t>
  </si>
  <si>
    <t>HOMEAPP00001</t>
  </si>
  <si>
    <t>Thermal Control RC-4f</t>
  </si>
  <si>
    <t>THERMAL CONTROL RC-4F</t>
  </si>
  <si>
    <t>HOMEAPP0001</t>
  </si>
  <si>
    <t>Floor Stand fan</t>
  </si>
  <si>
    <t>FLOOR STAND FAN</t>
  </si>
  <si>
    <t>HOMEAPP0002</t>
  </si>
  <si>
    <t>Water bottles</t>
  </si>
  <si>
    <t>WATER BOTTLES</t>
  </si>
  <si>
    <t>HOMEAPP0003</t>
  </si>
  <si>
    <t>Electric room heater</t>
  </si>
  <si>
    <t>ELECTRIC ROOM HEATER</t>
  </si>
  <si>
    <t>HOMEAPP0004</t>
  </si>
  <si>
    <t xml:space="preserve">Bath Tap - </t>
  </si>
  <si>
    <t>HOMEAPP0005</t>
  </si>
  <si>
    <t>Gift Items</t>
  </si>
  <si>
    <t>GIFT ITEMS</t>
  </si>
  <si>
    <t>HOMEAPP0006</t>
  </si>
  <si>
    <t>Microwave Rampton 20 Ltrs</t>
  </si>
  <si>
    <t>MICROWAVE RAMPTON 20 LTRS</t>
  </si>
  <si>
    <t>HOMEAPP0007</t>
  </si>
  <si>
    <t>Glass film for Windows</t>
  </si>
  <si>
    <t>GLASS FILM FOR WINDOWS</t>
  </si>
  <si>
    <t>HOMEAPP0008</t>
  </si>
  <si>
    <t>Television (Flat Screen)</t>
  </si>
  <si>
    <t>TELEVISION (FLAT SCREEN)</t>
  </si>
  <si>
    <t>HOMEAPP0009</t>
  </si>
  <si>
    <t>Metal Scanner/Detector</t>
  </si>
  <si>
    <t>METAL SCANNER/DETECTOR</t>
  </si>
  <si>
    <t>HOMEAPP0012</t>
  </si>
  <si>
    <t>Gala Night Box</t>
  </si>
  <si>
    <t>HOMEAPP0013</t>
  </si>
  <si>
    <t>Wooden Cloth hangers</t>
  </si>
  <si>
    <t>HOMEAPP0015</t>
  </si>
  <si>
    <t>Vegetable Processor</t>
  </si>
  <si>
    <t>HOMEAPP0016</t>
  </si>
  <si>
    <t>DEISOKSON</t>
  </si>
  <si>
    <t>HOMEAPP0017</t>
  </si>
  <si>
    <t>Gastronomic Rec Mug 32cl</t>
  </si>
  <si>
    <t>GASTRONOMIC REC MUG 32CL</t>
  </si>
  <si>
    <t>HOMEAPP0018</t>
  </si>
  <si>
    <t>Airport Vacuum Flask 4Ltr MSSD</t>
  </si>
  <si>
    <t>AIRPORT VACUUM FLASK 4LTR MSSD</t>
  </si>
  <si>
    <t>HOMEAPP0019</t>
  </si>
  <si>
    <t>Airport Vacuum Flask 3.5Lt MSS</t>
  </si>
  <si>
    <t>AIRPORT VACUUM FLASK 3.5LT MSS</t>
  </si>
  <si>
    <t>HOMEAPP0020</t>
  </si>
  <si>
    <t>Sugar Bowl W/Lid 12Oz</t>
  </si>
  <si>
    <t>SUGAR BOWL W/LID 12OZ</t>
  </si>
  <si>
    <t>HOMEAPP0021</t>
  </si>
  <si>
    <t>Hotel Teaspoon</t>
  </si>
  <si>
    <t>HOTEL TEASPOON</t>
  </si>
  <si>
    <t>HOMEAPP0022</t>
  </si>
  <si>
    <t>Ksy-10 Electric Tea Urn 10 ltr</t>
  </si>
  <si>
    <t>KSY-10 ELECTRIC TEA URN 10 LTR</t>
  </si>
  <si>
    <t>HOMEAPP0023</t>
  </si>
  <si>
    <t>Fire Extinguisher Dry Powder</t>
  </si>
  <si>
    <t>FIRE EXTINGUISHER DRY POWDER</t>
  </si>
  <si>
    <t>HOMEAPP0024</t>
  </si>
  <si>
    <t>Fire Extinguisher Carbon Dioxide</t>
  </si>
  <si>
    <t>FIRE EXTINGUISHER CARBON DIOXIDE</t>
  </si>
  <si>
    <t>HOMEAPP0025</t>
  </si>
  <si>
    <t>Fire Extinsguisher Foam 9L</t>
  </si>
  <si>
    <t>FIRE EXTINSGUISHER FOAM 9L</t>
  </si>
  <si>
    <t>HOMEAPP0026</t>
  </si>
  <si>
    <t>Fire Blanket '4x4'</t>
  </si>
  <si>
    <t>FIRE BLANKET '4X4'</t>
  </si>
  <si>
    <t>HOMEAPP0027</t>
  </si>
  <si>
    <t>Stand Alone Smoke detectors</t>
  </si>
  <si>
    <t>STAND ALONE SMOKE DETECTORS</t>
  </si>
  <si>
    <t>HOMEAPP0028</t>
  </si>
  <si>
    <t>Stand Fans</t>
  </si>
  <si>
    <t>STAND FANS</t>
  </si>
  <si>
    <t>HOMEAPP0029</t>
  </si>
  <si>
    <t>Fire Extinguishers- CO2</t>
  </si>
  <si>
    <t>FIRE EXTINGUISHERS- CO2</t>
  </si>
  <si>
    <t>HOMEAPP0030</t>
  </si>
  <si>
    <t>Fire Extinguishers- Foam 9L</t>
  </si>
  <si>
    <t>FIRE EXTINGUISHERS- FOAM 9L</t>
  </si>
  <si>
    <t>HOMEAPP0031</t>
  </si>
  <si>
    <t>Stand alone Smoke detectors</t>
  </si>
  <si>
    <t>HOMEAPP0032</t>
  </si>
  <si>
    <t>Floor Mats</t>
  </si>
  <si>
    <t>FLOOR MATS</t>
  </si>
  <si>
    <t>HOMEAPP0033</t>
  </si>
  <si>
    <t>Bouncing Castle</t>
  </si>
  <si>
    <t>BOUNCING CASTLE</t>
  </si>
  <si>
    <t>HOMEAPP0034</t>
  </si>
  <si>
    <t>Locks for drawers</t>
  </si>
  <si>
    <t>LOCKS FOR DRAWERS</t>
  </si>
  <si>
    <t>HOMEAPP0035</t>
  </si>
  <si>
    <t>Table Tennis - Stiga Superior</t>
  </si>
  <si>
    <t>TABLE TENNIS - STIGA SUPERIOR</t>
  </si>
  <si>
    <t>HOMEAPP0036</t>
  </si>
  <si>
    <t>T.T Net &amp; Post Stiga Private</t>
  </si>
  <si>
    <t>T.T NET &amp; POST STIGA PRIVATE</t>
  </si>
  <si>
    <t>HOMEAPP0037</t>
  </si>
  <si>
    <t>Table Tennis Bats</t>
  </si>
  <si>
    <t>TABLE TENNIS BATS</t>
  </si>
  <si>
    <t>HOMEAPP0038</t>
  </si>
  <si>
    <t>T.T Balls Joerex - 6Pcs</t>
  </si>
  <si>
    <t>T.T BALLS JOEREX - 6PCS</t>
  </si>
  <si>
    <t>HOMEAPP0039</t>
  </si>
  <si>
    <t>Darts Winmau Tungstein</t>
  </si>
  <si>
    <t>DARTS WINMAU TUNGSTEIN</t>
  </si>
  <si>
    <t>HOMEAPP0040</t>
  </si>
  <si>
    <t>Manicure Table</t>
  </si>
  <si>
    <t>MANICURE TABLE</t>
  </si>
  <si>
    <t>HOMEAPP0041</t>
  </si>
  <si>
    <t>Work Station</t>
  </si>
  <si>
    <t>WORK STATION</t>
  </si>
  <si>
    <t>HOMEAPP0042</t>
  </si>
  <si>
    <t>Pedispa Chair with Foot Spa</t>
  </si>
  <si>
    <t>PEDISPA CHAIR WITH FOOT SPA</t>
  </si>
  <si>
    <t>HOMEAPP0043</t>
  </si>
  <si>
    <t>Wall Driers - Italian</t>
  </si>
  <si>
    <t>WALL DRIERS - ITALIAN</t>
  </si>
  <si>
    <t>HOMEAPP0044</t>
  </si>
  <si>
    <t>Trolley for Products</t>
  </si>
  <si>
    <t>TROLLEY FOR PRODUCTS</t>
  </si>
  <si>
    <t>HOMEAPP0045</t>
  </si>
  <si>
    <t>Shampoo units-Ceramic Sink/Sea</t>
  </si>
  <si>
    <t>SHAMPOO UNITS-CERAMIC SINK/SEA</t>
  </si>
  <si>
    <t>HOMEAPP0046</t>
  </si>
  <si>
    <t>Flat Irons</t>
  </si>
  <si>
    <t>FLAT IRONS</t>
  </si>
  <si>
    <t>HOMEAPP0047</t>
  </si>
  <si>
    <t>Stove Tong Set</t>
  </si>
  <si>
    <t>STOVE TONG SET</t>
  </si>
  <si>
    <t>HOMEAPP0048</t>
  </si>
  <si>
    <t>Smoother</t>
  </si>
  <si>
    <t>SMOOTHER</t>
  </si>
  <si>
    <t>HOMEAPP0049</t>
  </si>
  <si>
    <t>Chrome Clipper</t>
  </si>
  <si>
    <t>CHROME CLIPPER</t>
  </si>
  <si>
    <t>HOMEAPP0050</t>
  </si>
  <si>
    <t>Roller Trolley</t>
  </si>
  <si>
    <t>ROLLER TROLLEY</t>
  </si>
  <si>
    <t>HOMEAPP0051</t>
  </si>
  <si>
    <t>Blow Driers</t>
  </si>
  <si>
    <t>BLOW DRIERS</t>
  </si>
  <si>
    <t>HOMEAPP0052</t>
  </si>
  <si>
    <t>Cutting/Thinning Scissors</t>
  </si>
  <si>
    <t>CUTTING/THINNING SCISSORS</t>
  </si>
  <si>
    <t>HOMEAPP0053</t>
  </si>
  <si>
    <t>Water Sprays</t>
  </si>
  <si>
    <t>WATER SPRAYS</t>
  </si>
  <si>
    <t>HOMEAPP0054</t>
  </si>
  <si>
    <t>Small Kids Chair</t>
  </si>
  <si>
    <t>SMALL KIDS CHAIR</t>
  </si>
  <si>
    <t>HOMEAPP0055</t>
  </si>
  <si>
    <t>AV Modulator</t>
  </si>
  <si>
    <t>AV MODULATOR</t>
  </si>
  <si>
    <t>HOMEAPP0056</t>
  </si>
  <si>
    <t>Two Way Splitter</t>
  </si>
  <si>
    <t>TWO WAY SPLITTER</t>
  </si>
  <si>
    <t>HOMEAPP0057</t>
  </si>
  <si>
    <t>Astel Cable</t>
  </si>
  <si>
    <t>ASTEL CABLE</t>
  </si>
  <si>
    <t>HOMEAPP0058</t>
  </si>
  <si>
    <t>Refrigerated containers</t>
  </si>
  <si>
    <t>REFRIGERATED CONTAINERS</t>
  </si>
  <si>
    <t>HOMEAPP0059</t>
  </si>
  <si>
    <t>1 Burner</t>
  </si>
  <si>
    <t>1 BURNER</t>
  </si>
  <si>
    <t>HOMEAPP0060</t>
  </si>
  <si>
    <t>Kitchen Scale</t>
  </si>
  <si>
    <t>KITCHEN SCALE</t>
  </si>
  <si>
    <t>HOMEAPP0062</t>
  </si>
  <si>
    <t>Casserole Saucepot</t>
  </si>
  <si>
    <t>CASSEROLE SAUCEPOT</t>
  </si>
  <si>
    <t>HOMEAPP0063</t>
  </si>
  <si>
    <t>Deep Fry Pan</t>
  </si>
  <si>
    <t>DEEP FRY PAN</t>
  </si>
  <si>
    <t>HOMEAPP0064</t>
  </si>
  <si>
    <t>Cutting Board</t>
  </si>
  <si>
    <t>CUTTING BOARD</t>
  </si>
  <si>
    <t>HOMEAPP0065</t>
  </si>
  <si>
    <t>2 Burner Gas Hob</t>
  </si>
  <si>
    <t>2 BURNER GAS HOB</t>
  </si>
  <si>
    <t>HOMEAPP0066</t>
  </si>
  <si>
    <t>Electric Built-in Oven</t>
  </si>
  <si>
    <t>ELECTRIC BUILT-IN OVEN</t>
  </si>
  <si>
    <t>HOMEAPP0067</t>
  </si>
  <si>
    <t>4 Gas Burner Oven+Griddle</t>
  </si>
  <si>
    <t>4 GAS BURNER OVEN+GRIDDLE</t>
  </si>
  <si>
    <t>HOMEAPP0068</t>
  </si>
  <si>
    <t>Dry Hot Cupboard</t>
  </si>
  <si>
    <t>DRY HOT CUPBOARD</t>
  </si>
  <si>
    <t>HOMEAPP0069</t>
  </si>
  <si>
    <t>Electric Fryer+Cabinet4Baskets</t>
  </si>
  <si>
    <t>ELECTRIC FRYER+CABINET4BASKETS</t>
  </si>
  <si>
    <t>HOMEAPP0070</t>
  </si>
  <si>
    <t>Tilting Braising Pan</t>
  </si>
  <si>
    <t>TILTING BRAISING PAN</t>
  </si>
  <si>
    <t>HOMEAPP0071</t>
  </si>
  <si>
    <t>Electric Soup Warmer</t>
  </si>
  <si>
    <t>ELECTRIC SOUP WARMER</t>
  </si>
  <si>
    <t>HOMEAPP0072</t>
  </si>
  <si>
    <t>Roasting Tongs(BBQ)9"22cm</t>
  </si>
  <si>
    <t>ROASTING TONGS(BBQ)9"22CM</t>
  </si>
  <si>
    <t>HOMEAPP0073</t>
  </si>
  <si>
    <t>Roasting Tongs(BBQ)12"30cm</t>
  </si>
  <si>
    <t>ROASTING TONGS(BBQ)12"30CM</t>
  </si>
  <si>
    <t>HOMEAPP0074</t>
  </si>
  <si>
    <t>Roasting Tongs(BBQ)16"40cm</t>
  </si>
  <si>
    <t>ROASTING TONGS(BBQ)16"40CM</t>
  </si>
  <si>
    <t>HOMEAPP0075</t>
  </si>
  <si>
    <t>Professional Skimmer</t>
  </si>
  <si>
    <t>PROFESSIONAL SKIMMER</t>
  </si>
  <si>
    <t>HOMEAPP0076</t>
  </si>
  <si>
    <t>Dishwasher</t>
  </si>
  <si>
    <t>DISHWASHER</t>
  </si>
  <si>
    <t>HOMEAPP0077</t>
  </si>
  <si>
    <t>Vacuum flask - Thermos</t>
  </si>
  <si>
    <t>VACUUM FLASK - THERMOS</t>
  </si>
  <si>
    <t>HOMEAPP0078</t>
  </si>
  <si>
    <t>Phillips Flourescent tube</t>
  </si>
  <si>
    <t>PHILLIPS FLOURESCENT TUBE</t>
  </si>
  <si>
    <t>HOMEAPP0079</t>
  </si>
  <si>
    <t>Dove Foam Pillows</t>
  </si>
  <si>
    <t>DOVE FOAM PILLOWS</t>
  </si>
  <si>
    <t>HOMEAPP0080</t>
  </si>
  <si>
    <t>Single medium duvet set</t>
  </si>
  <si>
    <t>SINGLE MEDIUM DUVET SET</t>
  </si>
  <si>
    <t>HOMEAPP0081</t>
  </si>
  <si>
    <t>Combined Student Desk</t>
  </si>
  <si>
    <t>COMBINED STUDENT DESK</t>
  </si>
  <si>
    <t>HOMEAPP0082</t>
  </si>
  <si>
    <t>Brush</t>
  </si>
  <si>
    <t>BRUSH</t>
  </si>
  <si>
    <t>HOMEAPP0083</t>
  </si>
  <si>
    <t>Water Bottle</t>
  </si>
  <si>
    <t>WATER BOTTLE</t>
  </si>
  <si>
    <t>HOMEAPP0084</t>
  </si>
  <si>
    <t>Refrigerant R134A</t>
  </si>
  <si>
    <t>REFRIGERANT R134A</t>
  </si>
  <si>
    <t>HOMEAPP0085</t>
  </si>
  <si>
    <t>Flex Cables 4 Core</t>
  </si>
  <si>
    <t>FLEX CABLES 4 CORE</t>
  </si>
  <si>
    <t>HOMEAPP0086</t>
  </si>
  <si>
    <t>High Pressure Coupler</t>
  </si>
  <si>
    <t>HIGH PRESSURE COUPLER</t>
  </si>
  <si>
    <t>HOMEAPP0087</t>
  </si>
  <si>
    <t>Low Pressure Coupler</t>
  </si>
  <si>
    <t>LOW PRESSURE COUPLER</t>
  </si>
  <si>
    <t>HOMEAPP0088</t>
  </si>
  <si>
    <t>Zip lock bags 3*4*6</t>
  </si>
  <si>
    <t>ZIP LOCK BAGS 3*4*6</t>
  </si>
  <si>
    <t>HOMEAPP0089</t>
  </si>
  <si>
    <t>DSTV Decorder</t>
  </si>
  <si>
    <t>DSTV DECORDER</t>
  </si>
  <si>
    <t>HOMEAPP0090</t>
  </si>
  <si>
    <t>Storage Box</t>
  </si>
  <si>
    <t>STORAGE BOX</t>
  </si>
  <si>
    <t>HOMEAPP0091</t>
  </si>
  <si>
    <t>Fridge Guard</t>
  </si>
  <si>
    <t>FRIDGE GUARD</t>
  </si>
  <si>
    <t>HOMEAPP0093</t>
  </si>
  <si>
    <t>Bed</t>
  </si>
  <si>
    <t>BED</t>
  </si>
  <si>
    <t>HOMEAPP0094</t>
  </si>
  <si>
    <t>Twin socket</t>
  </si>
  <si>
    <t>TWIN SOCKET</t>
  </si>
  <si>
    <t>HOMEAPP0095</t>
  </si>
  <si>
    <t xml:space="preserve">Flexi cable 2.5 mm </t>
  </si>
  <si>
    <t>FLEXI CABLE 2.5 MM</t>
  </si>
  <si>
    <t>HOMEAPP0096</t>
  </si>
  <si>
    <t>Cylinder</t>
  </si>
  <si>
    <t>CYLINDER</t>
  </si>
  <si>
    <t>HOMEAPP0097</t>
  </si>
  <si>
    <t>Grills</t>
  </si>
  <si>
    <t>GRILLS</t>
  </si>
  <si>
    <t>HOMEAPP0098</t>
  </si>
  <si>
    <t>Regulators</t>
  </si>
  <si>
    <t>REGULATORS</t>
  </si>
  <si>
    <t>HOMEAPP0099</t>
  </si>
  <si>
    <t>LPG Gas</t>
  </si>
  <si>
    <t>LPG GAS</t>
  </si>
  <si>
    <t>REDCROSS\OGUGU.JUDITH</t>
  </si>
  <si>
    <t>HOMEAPP0100</t>
  </si>
  <si>
    <t>Blower</t>
  </si>
  <si>
    <t>BLOWER</t>
  </si>
  <si>
    <t>HOMEAPP0103</t>
  </si>
  <si>
    <t>Sensor Taps</t>
  </si>
  <si>
    <t>SENSOR TAPS</t>
  </si>
  <si>
    <t>HOMEAPP0104</t>
  </si>
  <si>
    <t>Disinfectant</t>
  </si>
  <si>
    <t>DISINFECTANT</t>
  </si>
  <si>
    <t>HOMEAPP0105</t>
  </si>
  <si>
    <t>HOMEAPP0106</t>
  </si>
  <si>
    <t>chest freezer</t>
  </si>
  <si>
    <t>CHEST FREEZER</t>
  </si>
  <si>
    <t>HOMEAPP0107</t>
  </si>
  <si>
    <t>fan</t>
  </si>
  <si>
    <t>FAN</t>
  </si>
  <si>
    <t>HOMEAPP0108</t>
  </si>
  <si>
    <t>Carpet shampoo</t>
  </si>
  <si>
    <t>CARPET SHAMPOO</t>
  </si>
  <si>
    <t>HOMEAPP0109</t>
  </si>
  <si>
    <t>Super brite</t>
  </si>
  <si>
    <t>SUPER BRITE</t>
  </si>
  <si>
    <t>HOMEAPP011</t>
  </si>
  <si>
    <t>Solar Driven Refrigerators</t>
  </si>
  <si>
    <t>HOMEAPP0110</t>
  </si>
  <si>
    <t>Harpic</t>
  </si>
  <si>
    <t>HARPIC</t>
  </si>
  <si>
    <t>HOMEAPP0111</t>
  </si>
  <si>
    <t>Tissue Paper</t>
  </si>
  <si>
    <t>TISSUE PAPER</t>
  </si>
  <si>
    <t>HOMEAPP0114</t>
  </si>
  <si>
    <t>Mops</t>
  </si>
  <si>
    <t>MOPS</t>
  </si>
  <si>
    <t>HOMEAPP0115</t>
  </si>
  <si>
    <t>Quick dry</t>
  </si>
  <si>
    <t>QUICK DRY</t>
  </si>
  <si>
    <t>HOMEAPP0116</t>
  </si>
  <si>
    <t>Toilet Balls</t>
  </si>
  <si>
    <t>TOILET BALLS</t>
  </si>
  <si>
    <t>HOMEAPP0117</t>
  </si>
  <si>
    <t>Television mount</t>
  </si>
  <si>
    <t>TELEVISION MOUNT</t>
  </si>
  <si>
    <t>HOMEAPP0118</t>
  </si>
  <si>
    <t>Vacuum Cleaner</t>
  </si>
  <si>
    <t>VACUUM CLEANER</t>
  </si>
  <si>
    <t>HOMEAPP0119</t>
  </si>
  <si>
    <t>Fire extinguisher foam</t>
  </si>
  <si>
    <t>FIRE EXTINGUISHER FOAM</t>
  </si>
  <si>
    <t>HOMEAPP0120</t>
  </si>
  <si>
    <t>Fire extinguisher Water</t>
  </si>
  <si>
    <t>FIRE EXTINGUISHER WATER</t>
  </si>
  <si>
    <t>HOMEAPP0121</t>
  </si>
  <si>
    <t>fire extinguisher powder</t>
  </si>
  <si>
    <t>FIRE EXTINGUISHER POWDER</t>
  </si>
  <si>
    <t>HOMEAPP0122</t>
  </si>
  <si>
    <t>Clock</t>
  </si>
  <si>
    <t>CLOCK</t>
  </si>
  <si>
    <t>HOMEAPP0123</t>
  </si>
  <si>
    <t>Red carpet</t>
  </si>
  <si>
    <t>RED CARPET</t>
  </si>
  <si>
    <t>HOMEAPP0124</t>
  </si>
  <si>
    <t>Decoration</t>
  </si>
  <si>
    <t>DECORATION</t>
  </si>
  <si>
    <t>HOMEAPP0125</t>
  </si>
  <si>
    <t>Hair Net</t>
  </si>
  <si>
    <t>HAIR NET</t>
  </si>
  <si>
    <t>HOMEAPP0126</t>
  </si>
  <si>
    <t>Window Cleaner</t>
  </si>
  <si>
    <t>WINDOW CLEANER</t>
  </si>
  <si>
    <t>HOMEAPP0127</t>
  </si>
  <si>
    <t>Squeegee</t>
  </si>
  <si>
    <t>SQUEEGEE</t>
  </si>
  <si>
    <t>HOMEAPP0128</t>
  </si>
  <si>
    <t>Power Bank</t>
  </si>
  <si>
    <t>POWER BANK</t>
  </si>
  <si>
    <t>HOMEAPP0129</t>
  </si>
  <si>
    <t>AC Socket</t>
  </si>
  <si>
    <t>AC SOCKET</t>
  </si>
  <si>
    <t>HOMEAPP0130</t>
  </si>
  <si>
    <t>Bulb</t>
  </si>
  <si>
    <t>BULB</t>
  </si>
  <si>
    <t>HOMEAPP0131</t>
  </si>
  <si>
    <t>Flash Terrace</t>
  </si>
  <si>
    <t>FLASH TERRACE</t>
  </si>
  <si>
    <t>HOMEAPP0132</t>
  </si>
  <si>
    <t>Long Bulbs(Florescent Bulb)</t>
  </si>
  <si>
    <t>LONG BULBS(FLORESCENT BULB)</t>
  </si>
  <si>
    <t>HOMEAPP0133</t>
  </si>
  <si>
    <t>HOMEAPP0134</t>
  </si>
  <si>
    <t>Top Plugers</t>
  </si>
  <si>
    <t>TOP PLUGERS</t>
  </si>
  <si>
    <t>HOMEAPP0135</t>
  </si>
  <si>
    <t>Press Flash</t>
  </si>
  <si>
    <t>PRESS FLASH</t>
  </si>
  <si>
    <t>HOMEAPP0139</t>
  </si>
  <si>
    <t>Flamingo tap</t>
  </si>
  <si>
    <t>FLAMINGO TAP</t>
  </si>
  <si>
    <t>HOMEAPP0143</t>
  </si>
  <si>
    <t>Single box</t>
  </si>
  <si>
    <t>SINGLE BOX</t>
  </si>
  <si>
    <t>HOMEAPP0145</t>
  </si>
  <si>
    <t>Electrical tape</t>
  </si>
  <si>
    <t>ELECTRICAL TAPE</t>
  </si>
  <si>
    <t>HOMEAPP0146</t>
  </si>
  <si>
    <t>Single tape</t>
  </si>
  <si>
    <t>SINGLE TAPE</t>
  </si>
  <si>
    <t>HOMEAPP0147</t>
  </si>
  <si>
    <t>PPR Reducing socket</t>
  </si>
  <si>
    <t>PPR REDUCING SOCKET</t>
  </si>
  <si>
    <t>HOMEAPP0148</t>
  </si>
  <si>
    <t>Spoons</t>
  </si>
  <si>
    <t>SPOONS</t>
  </si>
  <si>
    <t>HOMEAPP0149</t>
  </si>
  <si>
    <t>Trays</t>
  </si>
  <si>
    <t>TRAYS</t>
  </si>
  <si>
    <t>HOMEAPP0150</t>
  </si>
  <si>
    <t>Matchbox</t>
  </si>
  <si>
    <t>MATCHBOX</t>
  </si>
  <si>
    <t>HOMEAPP0152</t>
  </si>
  <si>
    <t xml:space="preserve">Liquid Soap </t>
  </si>
  <si>
    <t>LIQUID SOAP</t>
  </si>
  <si>
    <t>HOMEAPP0153</t>
  </si>
  <si>
    <t>Cooking Pan</t>
  </si>
  <si>
    <t>COOKING PAN</t>
  </si>
  <si>
    <t>HOMEAPP0154</t>
  </si>
  <si>
    <t>Basins</t>
  </si>
  <si>
    <t>BASINS</t>
  </si>
  <si>
    <t>HOMEAPP0155</t>
  </si>
  <si>
    <t>Water buckets</t>
  </si>
  <si>
    <t>WATER BUCKETS</t>
  </si>
  <si>
    <t>HOMEAPP0156</t>
  </si>
  <si>
    <t>Jag</t>
  </si>
  <si>
    <t>JAG</t>
  </si>
  <si>
    <t>HOMEAPP0157</t>
  </si>
  <si>
    <t>Knives</t>
  </si>
  <si>
    <t>KNIVES</t>
  </si>
  <si>
    <t>HOMEAPP0158</t>
  </si>
  <si>
    <t>Electric Kettle</t>
  </si>
  <si>
    <t>ELECTRIC KETTLE</t>
  </si>
  <si>
    <t>HOMEAPP0159</t>
  </si>
  <si>
    <t>Mwiko</t>
  </si>
  <si>
    <t>MWIKO</t>
  </si>
  <si>
    <t>HOMEAPP0160</t>
  </si>
  <si>
    <t>Chopping Board</t>
  </si>
  <si>
    <t>HOMEAPP0161</t>
  </si>
  <si>
    <t>Plates</t>
  </si>
  <si>
    <t>PLATES</t>
  </si>
  <si>
    <t>HOMEAPP0162</t>
  </si>
  <si>
    <t>Chapati Rolling Rod</t>
  </si>
  <si>
    <t>CHAPATI ROLLING ROD</t>
  </si>
  <si>
    <t>HOMEAPP0163</t>
  </si>
  <si>
    <t>Vaccum Tea</t>
  </si>
  <si>
    <t>VACCUM TEA</t>
  </si>
  <si>
    <t>HOMEAPP0165</t>
  </si>
  <si>
    <t>Kiwi</t>
  </si>
  <si>
    <t>KIWI</t>
  </si>
  <si>
    <t>HOMEAPP0166</t>
  </si>
  <si>
    <t>Candle</t>
  </si>
  <si>
    <t>CANDLE</t>
  </si>
  <si>
    <t>HOMEAPP0167</t>
  </si>
  <si>
    <t>Glycerine</t>
  </si>
  <si>
    <t>GLYCERINE</t>
  </si>
  <si>
    <t>HOMEAPP0171</t>
  </si>
  <si>
    <t>Perfume</t>
  </si>
  <si>
    <t>PERFUME</t>
  </si>
  <si>
    <t>IEC0001</t>
  </si>
  <si>
    <t>Flag, KRC, 0.8mx1.2m</t>
  </si>
  <si>
    <t>FLAG, KRC, 0.8MX1.2M</t>
  </si>
  <si>
    <t>IEC0002</t>
  </si>
  <si>
    <t>FLAG KRC, 1.2x1.8m</t>
  </si>
  <si>
    <t>FLAG KRC, 1.2X1.8M</t>
  </si>
  <si>
    <t>IEC0003</t>
  </si>
  <si>
    <t>FLAG KRC, 2x3m</t>
  </si>
  <si>
    <t>FLAG KRC, 2X3M</t>
  </si>
  <si>
    <t>IEC0004</t>
  </si>
  <si>
    <t>FLAG Red Cross 0.8x1.2m</t>
  </si>
  <si>
    <t>FLAG RED CROSS 0.8X1.2M</t>
  </si>
  <si>
    <t>IEC0005</t>
  </si>
  <si>
    <t>FLAG Red Cross 1.2x1.8m</t>
  </si>
  <si>
    <t>FLAG RED CROSS 1.2X1.8M</t>
  </si>
  <si>
    <t>IEC0006</t>
  </si>
  <si>
    <t>FLAG Red Cross 2x3m</t>
  </si>
  <si>
    <t>FLAG RED CROSS 2X3M</t>
  </si>
  <si>
    <t>IEC0007</t>
  </si>
  <si>
    <t>Vehicle Stickers 14.5 X 14.5</t>
  </si>
  <si>
    <t>VEHICLE STICKERS 14.5 X 14.5</t>
  </si>
  <si>
    <t>IEC0008</t>
  </si>
  <si>
    <t>Vehicle Stickers 18.3 X 14.5</t>
  </si>
  <si>
    <t>VEHICLE STICKERS 18.3 X 14.5</t>
  </si>
  <si>
    <t>IEC0009</t>
  </si>
  <si>
    <t>Vehicle Stickers 23.3 X 16.5</t>
  </si>
  <si>
    <t>VEHICLE STICKERS 23.3 X 16.5</t>
  </si>
  <si>
    <t>IEC0010</t>
  </si>
  <si>
    <t>Stickers No Guns</t>
  </si>
  <si>
    <t>CAR STICKER NO GUN 14 CMX14 CM</t>
  </si>
  <si>
    <t>IEC0011</t>
  </si>
  <si>
    <t>Business Cards</t>
  </si>
  <si>
    <t>BUSINESS CARDS</t>
  </si>
  <si>
    <t>IEC0012</t>
  </si>
  <si>
    <t>Sweaters</t>
  </si>
  <si>
    <t>SWEATERS</t>
  </si>
  <si>
    <t>IEC0013</t>
  </si>
  <si>
    <t>Banner, Watsan</t>
  </si>
  <si>
    <t>BANNERS</t>
  </si>
  <si>
    <t>IEC0014</t>
  </si>
  <si>
    <t>Stickers</t>
  </si>
  <si>
    <t>STICKERS</t>
  </si>
  <si>
    <t>IEC0015</t>
  </si>
  <si>
    <t>Lessos</t>
  </si>
  <si>
    <t>LESSOS</t>
  </si>
  <si>
    <t>IEC0016</t>
  </si>
  <si>
    <t>Branded flags</t>
  </si>
  <si>
    <t>VEHICLE FLAGS 2FT BY 2FT</t>
  </si>
  <si>
    <t>IEC0017</t>
  </si>
  <si>
    <t>Vehicle flag 3ft by 3ft</t>
  </si>
  <si>
    <t>VEHICLE FLAG 3FT BY 3FT</t>
  </si>
  <si>
    <t>IEC0018</t>
  </si>
  <si>
    <t>Baseball caps</t>
  </si>
  <si>
    <t>BASEBALL CAPS</t>
  </si>
  <si>
    <t>IEC0019</t>
  </si>
  <si>
    <t>Branded kikoi</t>
  </si>
  <si>
    <t>KIKOI</t>
  </si>
  <si>
    <t>IEC0020</t>
  </si>
  <si>
    <t>KRCS Folders</t>
  </si>
  <si>
    <t>KRCS FOLDERS</t>
  </si>
  <si>
    <t>IEC0021</t>
  </si>
  <si>
    <t>Emblem brochures</t>
  </si>
  <si>
    <t>BROCHURES</t>
  </si>
  <si>
    <t>IEC0022</t>
  </si>
  <si>
    <t>Badges</t>
  </si>
  <si>
    <t>BADGES</t>
  </si>
  <si>
    <t>IEC0023</t>
  </si>
  <si>
    <t>Posters, Kata Shauri</t>
  </si>
  <si>
    <t>POSTERS</t>
  </si>
  <si>
    <t>IEC0024</t>
  </si>
  <si>
    <t>Calender</t>
  </si>
  <si>
    <t>CALENDER</t>
  </si>
  <si>
    <t>IEC0025</t>
  </si>
  <si>
    <t>Handfans</t>
  </si>
  <si>
    <t>HAND FANS</t>
  </si>
  <si>
    <t>IEC0026</t>
  </si>
  <si>
    <t>Enclosure List - Tracing</t>
  </si>
  <si>
    <t>BKTS</t>
  </si>
  <si>
    <t>ENCLOSURE LIST - TRACING</t>
  </si>
  <si>
    <t>IEC0027</t>
  </si>
  <si>
    <t>Bag, General Assembly</t>
  </si>
  <si>
    <t>BACKPACK</t>
  </si>
  <si>
    <t>IEC0028</t>
  </si>
  <si>
    <t>Side bags canvas</t>
  </si>
  <si>
    <t>SIDE BAGS - CANVAS</t>
  </si>
  <si>
    <t>IEC0029</t>
  </si>
  <si>
    <t>Desk Calendar</t>
  </si>
  <si>
    <t>DESK CALENDAR</t>
  </si>
  <si>
    <t>IEC0030</t>
  </si>
  <si>
    <t>Wrist Bands</t>
  </si>
  <si>
    <t>WRIST BANDS</t>
  </si>
  <si>
    <t>IEC0031</t>
  </si>
  <si>
    <t>Dustcoat</t>
  </si>
  <si>
    <t>DUSTCOAT</t>
  </si>
  <si>
    <t>IEC0032</t>
  </si>
  <si>
    <t>Invitation Cards</t>
  </si>
  <si>
    <t>INVITATION CARDS</t>
  </si>
  <si>
    <t>IEC0033</t>
  </si>
  <si>
    <t>Booklets</t>
  </si>
  <si>
    <t>BOOKLETS</t>
  </si>
  <si>
    <t>IEC0034</t>
  </si>
  <si>
    <t>Car Sticker 30''x26'' Canvas</t>
  </si>
  <si>
    <t>CAR STICKER 30''X26'' CANVAS</t>
  </si>
  <si>
    <t>IEC0035</t>
  </si>
  <si>
    <t>Car bonnet stickers</t>
  </si>
  <si>
    <t>CAR STICKER 23''X16.5'' BODY</t>
  </si>
  <si>
    <t>IEC0036</t>
  </si>
  <si>
    <t>Car Sticker 20''x13'' Door/Bon</t>
  </si>
  <si>
    <t>CAR STICKER 20''X13'' DOOR/BON</t>
  </si>
  <si>
    <t>IEC0037</t>
  </si>
  <si>
    <t>Car Sticker 15Cmx12Cm Motorcyc</t>
  </si>
  <si>
    <t>CAR STICKER 15CMX12CM MOTORCYC</t>
  </si>
  <si>
    <t>IEC0038</t>
  </si>
  <si>
    <t>Raincoats - Jacket</t>
  </si>
  <si>
    <t>RAINCOATS - JACKET</t>
  </si>
  <si>
    <t>IEC0039</t>
  </si>
  <si>
    <t>Reach Out</t>
  </si>
  <si>
    <t>REACH OUT</t>
  </si>
  <si>
    <t>IEC0040</t>
  </si>
  <si>
    <t>Black T-Shirts (Choose Peace)</t>
  </si>
  <si>
    <t>ROUND NECK T-SHIRTS</t>
  </si>
  <si>
    <t>IEC0041</t>
  </si>
  <si>
    <t>Bags (TSU) Logistics</t>
  </si>
  <si>
    <t>BACK PACK</t>
  </si>
  <si>
    <t>IEC0042</t>
  </si>
  <si>
    <t>Hijab</t>
  </si>
  <si>
    <t>HIJAB</t>
  </si>
  <si>
    <t>IEC0043</t>
  </si>
  <si>
    <t>Bibs with KRCS logo &amp; Msg</t>
  </si>
  <si>
    <t>BIBS WITH KRCS LOGO &amp; MSG</t>
  </si>
  <si>
    <t>IEC0044</t>
  </si>
  <si>
    <t>Ballot Papers</t>
  </si>
  <si>
    <t>BALLOT PAPERS</t>
  </si>
  <si>
    <t>IEC0045</t>
  </si>
  <si>
    <t>BedSheets 3 x 6 ft</t>
  </si>
  <si>
    <t>BEDSHEETS 3 X 6 FT</t>
  </si>
  <si>
    <t>IEC0046</t>
  </si>
  <si>
    <t>Bedsheet 4 X 6 FT</t>
  </si>
  <si>
    <t>BEDSHEET 4 X 6 FT</t>
  </si>
  <si>
    <t>IEC0047</t>
  </si>
  <si>
    <t>Bee Signs</t>
  </si>
  <si>
    <t>IEC0049</t>
  </si>
  <si>
    <t xml:space="preserve"> Comc books</t>
  </si>
  <si>
    <t>COMC BOOKS</t>
  </si>
  <si>
    <t>IEC0050</t>
  </si>
  <si>
    <t>Stock Cards</t>
  </si>
  <si>
    <t>IEC0052</t>
  </si>
  <si>
    <t>Leaflets, Kata Shauri PMTCT</t>
  </si>
  <si>
    <t>IEC0053</t>
  </si>
  <si>
    <t>Dignity kit - Female</t>
  </si>
  <si>
    <t>IEC0054</t>
  </si>
  <si>
    <t>IHL Brochures</t>
  </si>
  <si>
    <t>IEC0055</t>
  </si>
  <si>
    <t>BAGS (TSU) LOGISTICS</t>
  </si>
  <si>
    <t>IEC0056</t>
  </si>
  <si>
    <t>Emblem T-shirt</t>
  </si>
  <si>
    <t>IEC0057</t>
  </si>
  <si>
    <t>T-shirt, Badili Mwenendo</t>
  </si>
  <si>
    <t>IEC0058</t>
  </si>
  <si>
    <t>T-shirt Nimechil hadi niwed</t>
  </si>
  <si>
    <t>IEC0059</t>
  </si>
  <si>
    <t>T-shirt, Resilience relief</t>
  </si>
  <si>
    <t>IEC0060</t>
  </si>
  <si>
    <t>T-shirt, Fight Malaria</t>
  </si>
  <si>
    <t>IEC0061</t>
  </si>
  <si>
    <t xml:space="preserve">T-shirt, Jitambue             </t>
  </si>
  <si>
    <t>IEC0062</t>
  </si>
  <si>
    <t>T-shirt, Psychosocial support</t>
  </si>
  <si>
    <t>IEC0064</t>
  </si>
  <si>
    <t>Male dignity kit bags - Black</t>
  </si>
  <si>
    <t>IEC0065</t>
  </si>
  <si>
    <t>KRCS Branded Tape</t>
  </si>
  <si>
    <t>IEC0066</t>
  </si>
  <si>
    <t>Wrapper stickers</t>
  </si>
  <si>
    <t>IEC0067</t>
  </si>
  <si>
    <t>Tin Stickers</t>
  </si>
  <si>
    <t>IEC0068</t>
  </si>
  <si>
    <t>Can signature stickers</t>
  </si>
  <si>
    <t>IEC0069</t>
  </si>
  <si>
    <t xml:space="preserve">Branded Baseball cap </t>
  </si>
  <si>
    <t>IEC0070</t>
  </si>
  <si>
    <t>Umbrellas, KRCS Branded</t>
  </si>
  <si>
    <t>IEC0071</t>
  </si>
  <si>
    <t>T-shirt, Give blood save life</t>
  </si>
  <si>
    <t>T-SHIRT, GIVE BLOOD SAVE LIFE</t>
  </si>
  <si>
    <t>IEC0073</t>
  </si>
  <si>
    <t>Roll Up Banner</t>
  </si>
  <si>
    <t>ROLL UP BANNER</t>
  </si>
  <si>
    <t>IEC0074</t>
  </si>
  <si>
    <t>Horizontal Banner 5m × 1m</t>
  </si>
  <si>
    <t>HORIZONTAL BANNER 5M × 1M</t>
  </si>
  <si>
    <t>IEC0075</t>
  </si>
  <si>
    <t>short sleeved pilot shirts</t>
  </si>
  <si>
    <t>SHORT SLEEVED PILOT SHIRTS</t>
  </si>
  <si>
    <t>IEC0076</t>
  </si>
  <si>
    <t>Official Trousers</t>
  </si>
  <si>
    <t>OFFICIAL TROUSERS</t>
  </si>
  <si>
    <t>IEC0077</t>
  </si>
  <si>
    <t>Horizontal Banner 4m × 1m</t>
  </si>
  <si>
    <t>HORIZONTAL BANNER 4M × 1M</t>
  </si>
  <si>
    <t>IEC0078</t>
  </si>
  <si>
    <t>Leso</t>
  </si>
  <si>
    <t>LESO</t>
  </si>
  <si>
    <t>IEC0079</t>
  </si>
  <si>
    <t>Strategic Report</t>
  </si>
  <si>
    <t>STRATEGIC REPORT</t>
  </si>
  <si>
    <t>IEC0080</t>
  </si>
  <si>
    <t>Door signs</t>
  </si>
  <si>
    <t>DOOR SIGNS</t>
  </si>
  <si>
    <t>IEC0081</t>
  </si>
  <si>
    <t>Occupational Stickers</t>
  </si>
  <si>
    <t>OCCUPATIONAL STICKERS</t>
  </si>
  <si>
    <t>IEC0082</t>
  </si>
  <si>
    <t>Posters</t>
  </si>
  <si>
    <t>IEC0083</t>
  </si>
  <si>
    <t>Long Sleeved Pullover</t>
  </si>
  <si>
    <t>LONG SLEEVED PULLOVER</t>
  </si>
  <si>
    <t>IEC0084</t>
  </si>
  <si>
    <t>Coveralls</t>
  </si>
  <si>
    <t>COVERALLS</t>
  </si>
  <si>
    <t>IEC0085</t>
  </si>
  <si>
    <t>Rescue Gloves</t>
  </si>
  <si>
    <t>RESCUE GLOVES</t>
  </si>
  <si>
    <t>IEC0086</t>
  </si>
  <si>
    <t>Knee Pads</t>
  </si>
  <si>
    <t>KNEE PADS</t>
  </si>
  <si>
    <t>IEC0087</t>
  </si>
  <si>
    <t>Rescue Masks</t>
  </si>
  <si>
    <t>RESCUE MASKS</t>
  </si>
  <si>
    <t>IEC0088</t>
  </si>
  <si>
    <t>Safety Googles</t>
  </si>
  <si>
    <t>SAFETY GOOGLES</t>
  </si>
  <si>
    <t>IEC0089</t>
  </si>
  <si>
    <t>Steel Toe Boots</t>
  </si>
  <si>
    <t>STEEL TOE BOOTS</t>
  </si>
  <si>
    <t>IEC0090</t>
  </si>
  <si>
    <t>Ear Muffs</t>
  </si>
  <si>
    <t>EAR MUFFS</t>
  </si>
  <si>
    <t>IEC0091</t>
  </si>
  <si>
    <t>Hats</t>
  </si>
  <si>
    <t>HATS</t>
  </si>
  <si>
    <t>IEC0092</t>
  </si>
  <si>
    <t>Moulding Clay</t>
  </si>
  <si>
    <t>MOULDING CLAY</t>
  </si>
  <si>
    <t>IEC0093</t>
  </si>
  <si>
    <t>Assoeted Toys</t>
  </si>
  <si>
    <t>ASSORTED</t>
  </si>
  <si>
    <t>ASSOETED TOYS</t>
  </si>
  <si>
    <t>IEC0094</t>
  </si>
  <si>
    <t>Soft Balls</t>
  </si>
  <si>
    <t>SOFT BALLS</t>
  </si>
  <si>
    <t>IEC0095</t>
  </si>
  <si>
    <t>Crayons Moulding Clay</t>
  </si>
  <si>
    <t>CRAYONS MOULDING CLAY</t>
  </si>
  <si>
    <t>IEC0096</t>
  </si>
  <si>
    <t>Masaai Shuka</t>
  </si>
  <si>
    <t>MASAAI SHUKA</t>
  </si>
  <si>
    <t>IEC0097</t>
  </si>
  <si>
    <t>BedSheets 5 x 6 ft</t>
  </si>
  <si>
    <t>BEDSHEETS 5 X 6 FT</t>
  </si>
  <si>
    <t>IEC0098</t>
  </si>
  <si>
    <t>Gents Suit</t>
  </si>
  <si>
    <t>GENTS SUIT</t>
  </si>
  <si>
    <t>IEC0099</t>
  </si>
  <si>
    <t>Plain Shirt</t>
  </si>
  <si>
    <t>PLAIN SHIRT</t>
  </si>
  <si>
    <t>IEC0100</t>
  </si>
  <si>
    <t>Shoes</t>
  </si>
  <si>
    <t>SHOES</t>
  </si>
  <si>
    <t>IEC0101</t>
  </si>
  <si>
    <t>Tie</t>
  </si>
  <si>
    <t>TIE</t>
  </si>
  <si>
    <t>IEC0102</t>
  </si>
  <si>
    <t>Branded T Shirts</t>
  </si>
  <si>
    <t>BRANDED T SHIRTS</t>
  </si>
  <si>
    <t>IEC0103</t>
  </si>
  <si>
    <t>Reflector Jackets</t>
  </si>
  <si>
    <t>REFLECTOR JACKETS</t>
  </si>
  <si>
    <t>IEC0104</t>
  </si>
  <si>
    <t>Bicycle signs</t>
  </si>
  <si>
    <t>BICYCLE SIGNS</t>
  </si>
  <si>
    <t>IEC0105</t>
  </si>
  <si>
    <t>Laptop Stickers</t>
  </si>
  <si>
    <t>LAPTOP STICKERS</t>
  </si>
  <si>
    <t>IEC0106</t>
  </si>
  <si>
    <t>Mega Phone</t>
  </si>
  <si>
    <t>MEGA PHONE</t>
  </si>
  <si>
    <t>IEC0107</t>
  </si>
  <si>
    <t>Flyers</t>
  </si>
  <si>
    <t>FLYERS</t>
  </si>
  <si>
    <t>IEC0108</t>
  </si>
  <si>
    <t>Pilot Shirts</t>
  </si>
  <si>
    <t>PILOT SHIRTS</t>
  </si>
  <si>
    <t>IEC0109</t>
  </si>
  <si>
    <t>Cargo Pant Trousers</t>
  </si>
  <si>
    <t>CARGO PANT TROUSERS</t>
  </si>
  <si>
    <t>IEC0110</t>
  </si>
  <si>
    <t>Empty Personal FA bag</t>
  </si>
  <si>
    <t>EMPTY PERSONAL FA BAG</t>
  </si>
  <si>
    <t>IEC0111</t>
  </si>
  <si>
    <t>Calico bag - Canvas</t>
  </si>
  <si>
    <t>CALICO BAG - CANVAS</t>
  </si>
  <si>
    <t>IEC0112</t>
  </si>
  <si>
    <t>Printing of Stickers</t>
  </si>
  <si>
    <t>PRINTING OF STICKERS</t>
  </si>
  <si>
    <t>IEC0113</t>
  </si>
  <si>
    <t>Voucher Books</t>
  </si>
  <si>
    <t>VOUCHER BOOKS</t>
  </si>
  <si>
    <t>IEC0114</t>
  </si>
  <si>
    <t>IEC0115</t>
  </si>
  <si>
    <t>Ration Cards</t>
  </si>
  <si>
    <t>RATION CARDS</t>
  </si>
  <si>
    <t>IEC0116</t>
  </si>
  <si>
    <t>Printing of CAS Document</t>
  </si>
  <si>
    <t>PRINTING OF CAS DOCUMENT</t>
  </si>
  <si>
    <t>IEC0117</t>
  </si>
  <si>
    <t>Male cotton Kikoi</t>
  </si>
  <si>
    <t>MALE COTTON KIKOI</t>
  </si>
  <si>
    <t>IEC0118</t>
  </si>
  <si>
    <t>Towel - White/Blue</t>
  </si>
  <si>
    <t>TOWEL - WHITE/BLUE</t>
  </si>
  <si>
    <t>IEC0119</t>
  </si>
  <si>
    <t>Towel(Hair) -  White/Pink</t>
  </si>
  <si>
    <t>TOWEL(HAIR) -  WHITE/PINK</t>
  </si>
  <si>
    <t>IEC0120</t>
  </si>
  <si>
    <t>Apron - (Staff)</t>
  </si>
  <si>
    <t>APRON - (STAFF)</t>
  </si>
  <si>
    <t>IEC0121</t>
  </si>
  <si>
    <t>A1 Snapper Frame + Poster</t>
  </si>
  <si>
    <t>A1 SNAPPER FRAME + POSTER</t>
  </si>
  <si>
    <t>IEC0122</t>
  </si>
  <si>
    <t>A3 Snaper Frame + Poster</t>
  </si>
  <si>
    <t>A3 SNAPER FRAME + POSTER</t>
  </si>
  <si>
    <t>IEC0123</t>
  </si>
  <si>
    <t>Tool Kit</t>
  </si>
  <si>
    <t>TOOL KIT</t>
  </si>
  <si>
    <t>IEC0124</t>
  </si>
  <si>
    <t>Fliers</t>
  </si>
  <si>
    <t>FLIERS</t>
  </si>
  <si>
    <t>IEC0125</t>
  </si>
  <si>
    <t>Brochures</t>
  </si>
  <si>
    <t>IEC0126</t>
  </si>
  <si>
    <t>Printing KRCS Constitution</t>
  </si>
  <si>
    <t>PRINTING KRCS CONSTITUTION</t>
  </si>
  <si>
    <t>IEC0127</t>
  </si>
  <si>
    <t>Backpacks</t>
  </si>
  <si>
    <t>BACKPACKS</t>
  </si>
  <si>
    <t>IEC0128</t>
  </si>
  <si>
    <t>Horizontal Banner 2m × 1m</t>
  </si>
  <si>
    <t>HORIZONTAL BANNER 2M × 1M</t>
  </si>
  <si>
    <t>IEC0129</t>
  </si>
  <si>
    <t>Vertical Banner 3m × 1m</t>
  </si>
  <si>
    <t>VERTICAL BANNER 3M × 1M</t>
  </si>
  <si>
    <t>IEC0130</t>
  </si>
  <si>
    <t>Branded Blouses</t>
  </si>
  <si>
    <t>BRANDED BLOUSES</t>
  </si>
  <si>
    <t>IEC0131</t>
  </si>
  <si>
    <t>Horizontal Banner 6m × 1m</t>
  </si>
  <si>
    <t>HORIZONTAL BANNER 6M × 1M</t>
  </si>
  <si>
    <t>IEC0132</t>
  </si>
  <si>
    <t>Tear Drop Banners</t>
  </si>
  <si>
    <t>TEAR DROP BANNERS</t>
  </si>
  <si>
    <t>IEC0133</t>
  </si>
  <si>
    <t>Annual Report</t>
  </si>
  <si>
    <t>ANNUAL REPORT</t>
  </si>
  <si>
    <t>IEC0134</t>
  </si>
  <si>
    <t>Scarves</t>
  </si>
  <si>
    <t>SCARVES</t>
  </si>
  <si>
    <t>IEC0135</t>
  </si>
  <si>
    <t>Receipt Books</t>
  </si>
  <si>
    <t>RECEIPT BOOKS</t>
  </si>
  <si>
    <t>IEC0136</t>
  </si>
  <si>
    <t>Back Drop Banners</t>
  </si>
  <si>
    <t>BACK DROP BANNERS</t>
  </si>
  <si>
    <t>IEC0137</t>
  </si>
  <si>
    <t>Pull Up Banners</t>
  </si>
  <si>
    <t>PULL UP BANNERS</t>
  </si>
  <si>
    <t>IEC0138</t>
  </si>
  <si>
    <t>Shirts</t>
  </si>
  <si>
    <t>SHIRTS</t>
  </si>
  <si>
    <t>IEC0139</t>
  </si>
  <si>
    <t>Dresses</t>
  </si>
  <si>
    <t>DRESSES</t>
  </si>
  <si>
    <t>IEC0140</t>
  </si>
  <si>
    <t>T-shirts</t>
  </si>
  <si>
    <t>T-SHIRTS</t>
  </si>
  <si>
    <t>IEC0141</t>
  </si>
  <si>
    <t>Unaccompanied Minors Forms</t>
  </si>
  <si>
    <t>REAM</t>
  </si>
  <si>
    <t>UNACCOMPANIED MINORS FORMS</t>
  </si>
  <si>
    <t>IEC0142</t>
  </si>
  <si>
    <t>KRCS Life Membership Cards</t>
  </si>
  <si>
    <t>KRCS LIFE MEMBERSHIP CARDS</t>
  </si>
  <si>
    <t>IEC0143</t>
  </si>
  <si>
    <t>Flag</t>
  </si>
  <si>
    <t>FLAG</t>
  </si>
  <si>
    <t>IEC0144</t>
  </si>
  <si>
    <t>Spear Photo Frame 15x15</t>
  </si>
  <si>
    <t>SPEAR PHOTO FRAME 15X15</t>
  </si>
  <si>
    <t>IEC0145</t>
  </si>
  <si>
    <t>Simba Trays</t>
  </si>
  <si>
    <t>SIMBA TRAYS</t>
  </si>
  <si>
    <t>IEC0146</t>
  </si>
  <si>
    <t>Protective Clothing</t>
  </si>
  <si>
    <t>PROTECTIVE CLOTHING</t>
  </si>
  <si>
    <t>IEC0147</t>
  </si>
  <si>
    <t>Donation Box</t>
  </si>
  <si>
    <t>DONATION BOX</t>
  </si>
  <si>
    <t>IEC0148</t>
  </si>
  <si>
    <t>Kit Bag</t>
  </si>
  <si>
    <t>KIT BAG</t>
  </si>
  <si>
    <t>IEC0149</t>
  </si>
  <si>
    <t>Printing of NCD Strategy Books</t>
  </si>
  <si>
    <t>PRINTING OF NCD STRATEGY BOOKS</t>
  </si>
  <si>
    <t>IEC0150</t>
  </si>
  <si>
    <t>Flip Charts</t>
  </si>
  <si>
    <t>FLIP CHARTS</t>
  </si>
  <si>
    <t>IEC0151</t>
  </si>
  <si>
    <t>Targus Laptop Bag Pack</t>
  </si>
  <si>
    <t>TARGUS LAPTOP BAG PACK</t>
  </si>
  <si>
    <t>IEC0152</t>
  </si>
  <si>
    <t>Mini Car Stickers</t>
  </si>
  <si>
    <t>MINI CAR STICKERS</t>
  </si>
  <si>
    <t>IEC0153</t>
  </si>
  <si>
    <t>Wall Calenders</t>
  </si>
  <si>
    <t>WALL CALENDERS</t>
  </si>
  <si>
    <t>IEC0154</t>
  </si>
  <si>
    <t>IEC0155</t>
  </si>
  <si>
    <t>Branded CHV Bags</t>
  </si>
  <si>
    <t>BRANDED CHV BAGS</t>
  </si>
  <si>
    <t>IEC0156</t>
  </si>
  <si>
    <t>Grab bags - Canvas Rack Sack</t>
  </si>
  <si>
    <t>GRAB BAGS - CANVAS RACK SACK</t>
  </si>
  <si>
    <t>IEC0157</t>
  </si>
  <si>
    <t>Sling Bag</t>
  </si>
  <si>
    <t>SLING BAG</t>
  </si>
  <si>
    <t>IEC0158</t>
  </si>
  <si>
    <t>Sun-visors</t>
  </si>
  <si>
    <t>SUN-VISORS</t>
  </si>
  <si>
    <t>IEC0159</t>
  </si>
  <si>
    <t>Engagement Strategy - KRCS</t>
  </si>
  <si>
    <t>ENGAGEMENT STRATEGY - KRCS</t>
  </si>
  <si>
    <t>IEC0160</t>
  </si>
  <si>
    <t>KRCS Ativity Handbook</t>
  </si>
  <si>
    <t>KRCS ATIVITY HANDBOOK</t>
  </si>
  <si>
    <t>IEC0161</t>
  </si>
  <si>
    <t>KRCS Volunteer Policy</t>
  </si>
  <si>
    <t>KRCS VOLUNTEER POLICY</t>
  </si>
  <si>
    <t>IEC0162</t>
  </si>
  <si>
    <t>KRCS Youth Policy</t>
  </si>
  <si>
    <t>KRCS YOUTH POLICY</t>
  </si>
  <si>
    <t>IEC0163</t>
  </si>
  <si>
    <t>KRCS Volunteer Guidelines</t>
  </si>
  <si>
    <t>KRCS VOLUNTEER GUIDELINES</t>
  </si>
  <si>
    <t>IEC0164</t>
  </si>
  <si>
    <t>Referral Booklets</t>
  </si>
  <si>
    <t>REFERRAL BOOKLETS</t>
  </si>
  <si>
    <t>IEC0165</t>
  </si>
  <si>
    <t>Mother Booklets</t>
  </si>
  <si>
    <t>MOTHER BOOKLETS</t>
  </si>
  <si>
    <t>IEC0166</t>
  </si>
  <si>
    <t>ANC Diaries</t>
  </si>
  <si>
    <t>ANC DIARIES</t>
  </si>
  <si>
    <t>IEC0167</t>
  </si>
  <si>
    <t>PNC Diaries</t>
  </si>
  <si>
    <t>PNC DIARIES</t>
  </si>
  <si>
    <t>IEC0168</t>
  </si>
  <si>
    <t>Maternity Register</t>
  </si>
  <si>
    <t>MATERNITY REGISTER</t>
  </si>
  <si>
    <t>IEC0169</t>
  </si>
  <si>
    <t>FP Register</t>
  </si>
  <si>
    <t>FP REGISTER</t>
  </si>
  <si>
    <t>IEC0170</t>
  </si>
  <si>
    <t>MOH 513</t>
  </si>
  <si>
    <t>IEC0171</t>
  </si>
  <si>
    <t>MOH 514</t>
  </si>
  <si>
    <t>IEC0172</t>
  </si>
  <si>
    <t>MOH 515</t>
  </si>
  <si>
    <t>IEC0173</t>
  </si>
  <si>
    <t>MOH 516</t>
  </si>
  <si>
    <t>IEC0174</t>
  </si>
  <si>
    <t>RCAT Guidelines</t>
  </si>
  <si>
    <t>RCAT GUIDELINES</t>
  </si>
  <si>
    <t>IEC0175</t>
  </si>
  <si>
    <t>Disemination Handbook</t>
  </si>
  <si>
    <t>DISEMINATION HANDBOOK</t>
  </si>
  <si>
    <t>IEC0176</t>
  </si>
  <si>
    <t>Response Jacket</t>
  </si>
  <si>
    <t>RESPONSE JACKET</t>
  </si>
  <si>
    <t>IEC0177</t>
  </si>
  <si>
    <t>Security Handbook</t>
  </si>
  <si>
    <t>SECURITY HANDBOOK</t>
  </si>
  <si>
    <t>IEC0178</t>
  </si>
  <si>
    <t>Placard</t>
  </si>
  <si>
    <t>PLACARD</t>
  </si>
  <si>
    <t>IEC0179</t>
  </si>
  <si>
    <t>policy brief</t>
  </si>
  <si>
    <t>POLICY BRIEF</t>
  </si>
  <si>
    <t>IEC0180</t>
  </si>
  <si>
    <t>grey grout</t>
  </si>
  <si>
    <t>GREY GROUT</t>
  </si>
  <si>
    <t>IEC0181</t>
  </si>
  <si>
    <t>Social Media Frame Props</t>
  </si>
  <si>
    <t>SOCIAL MEDIA FRAME PROPS</t>
  </si>
  <si>
    <t>IEC0182</t>
  </si>
  <si>
    <t>Dart Board</t>
  </si>
  <si>
    <t>DART BOARD</t>
  </si>
  <si>
    <t>IEC0183</t>
  </si>
  <si>
    <t>Printing of a manual</t>
  </si>
  <si>
    <t>PRINTING OF A MANUAL</t>
  </si>
  <si>
    <t>IEC0184</t>
  </si>
  <si>
    <t>Comparator (PH and Chlorine) manual</t>
  </si>
  <si>
    <t>COMPARATOR (PH AND CHLORINE) MANUAL</t>
  </si>
  <si>
    <t>IEC0185</t>
  </si>
  <si>
    <t>RCAT Emblem</t>
  </si>
  <si>
    <t>RCAT EMBLEM</t>
  </si>
  <si>
    <t>IEC0186</t>
  </si>
  <si>
    <t>Ballot Box</t>
  </si>
  <si>
    <t>BALLOT BOX</t>
  </si>
  <si>
    <t>IEC0187</t>
  </si>
  <si>
    <t>Response Bibs</t>
  </si>
  <si>
    <t>RESPONSE BIBS</t>
  </si>
  <si>
    <t>IEC0188</t>
  </si>
  <si>
    <t>Water Bottles 1.2L</t>
  </si>
  <si>
    <t>WATER BOTTLES 1.2L</t>
  </si>
  <si>
    <t>IEC0189</t>
  </si>
  <si>
    <t>Shopping Bag</t>
  </si>
  <si>
    <t>SHOPPING BAG</t>
  </si>
  <si>
    <t>IEC0190</t>
  </si>
  <si>
    <t xml:space="preserve">CHV Kits </t>
  </si>
  <si>
    <t>CHV KITS</t>
  </si>
  <si>
    <t>IEC0191</t>
  </si>
  <si>
    <t>Female Dignity Kits (PACK)</t>
  </si>
  <si>
    <t>FEMALE DIGNITY KITS (PACK)</t>
  </si>
  <si>
    <t>IEC0192</t>
  </si>
  <si>
    <t>Female Dignity Kits (Bag)</t>
  </si>
  <si>
    <t>FEMALE DIGNITY KITS (BAG)</t>
  </si>
  <si>
    <t>IEC0193</t>
  </si>
  <si>
    <t>UNFPA Dignity kits</t>
  </si>
  <si>
    <t>UNFPA DIGNITY KITS</t>
  </si>
  <si>
    <t>IEC0194</t>
  </si>
  <si>
    <t>UNFPA Family Kits</t>
  </si>
  <si>
    <t>UNFPA FAMILY KITS</t>
  </si>
  <si>
    <t>IEC0195</t>
  </si>
  <si>
    <t>UNFPA Mama Kits</t>
  </si>
  <si>
    <t>UNFPA MAMA KITS</t>
  </si>
  <si>
    <t>IEC0197</t>
  </si>
  <si>
    <t>RFL Calling Cards</t>
  </si>
  <si>
    <t>RFL CALLING CARDS</t>
  </si>
  <si>
    <t>IEC0198</t>
  </si>
  <si>
    <t>bag</t>
  </si>
  <si>
    <t>BAG</t>
  </si>
  <si>
    <t>IEC0199</t>
  </si>
  <si>
    <t>Banner</t>
  </si>
  <si>
    <t>BANNER</t>
  </si>
  <si>
    <t>IEC0200</t>
  </si>
  <si>
    <t>File folder</t>
  </si>
  <si>
    <t>FILE FOLDER</t>
  </si>
  <si>
    <t>IEC0201</t>
  </si>
  <si>
    <t>Treasury tags</t>
  </si>
  <si>
    <t>TREASURY TAGS</t>
  </si>
  <si>
    <t>IEC0202</t>
  </si>
  <si>
    <t>Obseravation charts</t>
  </si>
  <si>
    <t>OBSERAVATION CHARTS</t>
  </si>
  <si>
    <t>IEC0203</t>
  </si>
  <si>
    <t>Partograph</t>
  </si>
  <si>
    <t>PARTOGRAPH</t>
  </si>
  <si>
    <t>IEC0204</t>
  </si>
  <si>
    <t>Admission forms</t>
  </si>
  <si>
    <t>ADMISSION FORMS</t>
  </si>
  <si>
    <t>IEC0205</t>
  </si>
  <si>
    <t>Fluid intake chart</t>
  </si>
  <si>
    <t>FLUID INTAKE CHART</t>
  </si>
  <si>
    <t>IEC0206</t>
  </si>
  <si>
    <t>Pre operative checklist</t>
  </si>
  <si>
    <t>PRE OPERATIVE CHECKLIST</t>
  </si>
  <si>
    <t>IEC0207</t>
  </si>
  <si>
    <t>Operation notes</t>
  </si>
  <si>
    <t>OPERATION NOTES</t>
  </si>
  <si>
    <t>IEC0208</t>
  </si>
  <si>
    <t>Anaesthetic Notes</t>
  </si>
  <si>
    <t>ANAESTHETIC NOTES</t>
  </si>
  <si>
    <t>IEC0209</t>
  </si>
  <si>
    <t>Consent forms</t>
  </si>
  <si>
    <t>CONSENT FORMS</t>
  </si>
  <si>
    <t>IEC0210</t>
  </si>
  <si>
    <t>Operative notes</t>
  </si>
  <si>
    <t>OPERATIVE NOTES</t>
  </si>
  <si>
    <t>IEC0211</t>
  </si>
  <si>
    <t>Tally sheets</t>
  </si>
  <si>
    <t>TALLY SHEETS</t>
  </si>
  <si>
    <t>IEC0212</t>
  </si>
  <si>
    <t>tally sheets</t>
  </si>
  <si>
    <t>IEC0213</t>
  </si>
  <si>
    <t>Shawl</t>
  </si>
  <si>
    <t>SHAWL</t>
  </si>
  <si>
    <t>IEC0214</t>
  </si>
  <si>
    <t>Scrubs</t>
  </si>
  <si>
    <t>SCRUBS</t>
  </si>
  <si>
    <t>IEC0215</t>
  </si>
  <si>
    <t>Skirt</t>
  </si>
  <si>
    <t>SKIRT</t>
  </si>
  <si>
    <t>IEC0216</t>
  </si>
  <si>
    <t>Half Coat</t>
  </si>
  <si>
    <t>HALF COAT</t>
  </si>
  <si>
    <t>IEC0218</t>
  </si>
  <si>
    <t>Threads</t>
  </si>
  <si>
    <t>THREADS</t>
  </si>
  <si>
    <t>IEC0219</t>
  </si>
  <si>
    <t>Hand needles</t>
  </si>
  <si>
    <t>HAND NEEDLES</t>
  </si>
  <si>
    <t>IEC0221</t>
  </si>
  <si>
    <t>Machine needles</t>
  </si>
  <si>
    <t>MACHINE NEEDLES</t>
  </si>
  <si>
    <t>IEC0222</t>
  </si>
  <si>
    <t>Bobbin &amp; bobbin case</t>
  </si>
  <si>
    <t>BOBBIN &amp; BOBBIN CASE</t>
  </si>
  <si>
    <t>IEC0223</t>
  </si>
  <si>
    <t>Assorted fabric</t>
  </si>
  <si>
    <t>ASSORTED FABRIC</t>
  </si>
  <si>
    <t>IEC0224</t>
  </si>
  <si>
    <t>Romper</t>
  </si>
  <si>
    <t>ROMPER</t>
  </si>
  <si>
    <t>IEC0226</t>
  </si>
  <si>
    <t>Socks</t>
  </si>
  <si>
    <t>SOCKS</t>
  </si>
  <si>
    <t>IEC0228</t>
  </si>
  <si>
    <t>Umbrellas Big</t>
  </si>
  <si>
    <t>UMBRELLAS BIG</t>
  </si>
  <si>
    <t>IEC0229</t>
  </si>
  <si>
    <t>Mecer UPS 6000VA/6KVA Online UPS</t>
  </si>
  <si>
    <t>MECER UPS 6000VA/6KVA ONLINE UPS</t>
  </si>
  <si>
    <t>IEC0230</t>
  </si>
  <si>
    <t>Canvas</t>
  </si>
  <si>
    <t>REDCROSS\YUSSUF.YASMIN</t>
  </si>
  <si>
    <t>IEC0231</t>
  </si>
  <si>
    <t>Art books</t>
  </si>
  <si>
    <t>ART BOOKS</t>
  </si>
  <si>
    <t>IEC0232</t>
  </si>
  <si>
    <t>Cards</t>
  </si>
  <si>
    <t>CARDS</t>
  </si>
  <si>
    <t>IEC0233</t>
  </si>
  <si>
    <t>Clothes</t>
  </si>
  <si>
    <t>CLOTHES</t>
  </si>
  <si>
    <t>IEC0234</t>
  </si>
  <si>
    <t>Hoodie</t>
  </si>
  <si>
    <t>HOODIE</t>
  </si>
  <si>
    <t>IEC0235</t>
  </si>
  <si>
    <t>Thermoflask</t>
  </si>
  <si>
    <t>THERMOFLASK</t>
  </si>
  <si>
    <t>IEC0236</t>
  </si>
  <si>
    <t>Masks</t>
  </si>
  <si>
    <t>MASKS</t>
  </si>
  <si>
    <t>IEC0237</t>
  </si>
  <si>
    <t>Big guys/ribbon Fabric (Golden)</t>
  </si>
  <si>
    <t>BIG GUYS/RIBBON FABRIC (GOLDEN)</t>
  </si>
  <si>
    <t>IEC0238</t>
  </si>
  <si>
    <t>Kreator Fabric (Black)</t>
  </si>
  <si>
    <t>KREATOR FABRIC (BLACK)</t>
  </si>
  <si>
    <t>IEC0239</t>
  </si>
  <si>
    <t>Big guys/ribbon Fabric (Sky-blue)</t>
  </si>
  <si>
    <t>BIG GUYS/RIBBON FABRIC (SKY-BLUE)</t>
  </si>
  <si>
    <t>IEC0240</t>
  </si>
  <si>
    <t>Screwdriver set of 10 assorted pieces (ingco)</t>
  </si>
  <si>
    <t>SCREWDRIVER SET OF 10 ASSORTED PIECES (INGCO)</t>
  </si>
  <si>
    <t>IEC0241</t>
  </si>
  <si>
    <t>Hex Key set of 10 assorted pieces (L-Shape)</t>
  </si>
  <si>
    <t>HEX KEY SET OF 10 ASSORTED PIECES (L-SHAPE)</t>
  </si>
  <si>
    <t>IEC0243</t>
  </si>
  <si>
    <t>Hex Key set of 10 assorted pieces (T-Handled)</t>
  </si>
  <si>
    <t>HEX KEY SET OF 10 ASSORTED PIECES (T-HANDLED)</t>
  </si>
  <si>
    <t>IEC0244</t>
  </si>
  <si>
    <t>Needle Nose Pliers</t>
  </si>
  <si>
    <t>NEEDLE NOSE PLIERS</t>
  </si>
  <si>
    <t>IEC0245</t>
  </si>
  <si>
    <t>Mini Screw Driver (ingco)</t>
  </si>
  <si>
    <t>MINI SCREW DRIVER (INGCO)</t>
  </si>
  <si>
    <t>IEC0246</t>
  </si>
  <si>
    <t>Pliers-3 Pieces pack</t>
  </si>
  <si>
    <t>PLIERS-3 PIECES PACK</t>
  </si>
  <si>
    <t>IEC0247</t>
  </si>
  <si>
    <t>Combined Spanner-8 pieces pack</t>
  </si>
  <si>
    <t>COMBINED SPANNER-8 PIECES PACK</t>
  </si>
  <si>
    <t>IEC0248</t>
  </si>
  <si>
    <t>Hacksaw 12</t>
  </si>
  <si>
    <t>HACKSAW 12</t>
  </si>
  <si>
    <t>IEC0249</t>
  </si>
  <si>
    <t>blades for the 12 hacksaw</t>
  </si>
  <si>
    <t>BLADES FOR THE 12 HACKSAW</t>
  </si>
  <si>
    <t>IEC0250</t>
  </si>
  <si>
    <t>Claw hammer (ingco)</t>
  </si>
  <si>
    <t>CLAW HAMMER (INGCO)</t>
  </si>
  <si>
    <t>IEC0251</t>
  </si>
  <si>
    <t>Electric dust blower 750W</t>
  </si>
  <si>
    <t>ELECTRIC DUST BLOWER 750W</t>
  </si>
  <si>
    <t>IEC0252</t>
  </si>
  <si>
    <t>DTF Pet Film (100m by 60cm)</t>
  </si>
  <si>
    <t>DTF PET FILM (100M BY 60CM)</t>
  </si>
  <si>
    <t>IEC0253</t>
  </si>
  <si>
    <t>Embroidery Neddles Size 11/75 (100 pc per box)</t>
  </si>
  <si>
    <t>EMBROIDERY NEDDLES SIZE 11/75 (100 PC PER BOX)</t>
  </si>
  <si>
    <t>IEC0254</t>
  </si>
  <si>
    <t>Needle Screws testers</t>
  </si>
  <si>
    <t>NEEDLE SCREWS TESTERS</t>
  </si>
  <si>
    <t>IEC0255</t>
  </si>
  <si>
    <t>Thread No; 120/2-White</t>
  </si>
  <si>
    <t>THREAD NO; 120/2-WHITE</t>
  </si>
  <si>
    <t>IEC0256</t>
  </si>
  <si>
    <t>Thread No; 120/2-Black</t>
  </si>
  <si>
    <t>THREAD NO; 120/2-BLACK</t>
  </si>
  <si>
    <t>IEC0257</t>
  </si>
  <si>
    <t>Thread No; 120/2-Red</t>
  </si>
  <si>
    <t>THREAD NO; 120/2-RED</t>
  </si>
  <si>
    <t>IEC0258</t>
  </si>
  <si>
    <t>Thread No; 120/2-Uhuru Green</t>
  </si>
  <si>
    <t>THREAD NO; 120/2-UHURU GREEN</t>
  </si>
  <si>
    <t>IEC0259</t>
  </si>
  <si>
    <t>Thread No; 120/2-Jungle green</t>
  </si>
  <si>
    <t>THREAD NO; 120/2-JUNGLE GREEN</t>
  </si>
  <si>
    <t>IEC0260</t>
  </si>
  <si>
    <t>Thread No; 120/2-Luminous Green</t>
  </si>
  <si>
    <t>THREAD NO; 120/2-LUMINOUS GREEN</t>
  </si>
  <si>
    <t>IEC0261</t>
  </si>
  <si>
    <t>Thread No; 120/2-Golden Yellow</t>
  </si>
  <si>
    <t>THREAD NO; 120/2-GOLDEN YELLOW</t>
  </si>
  <si>
    <t>IEC0262</t>
  </si>
  <si>
    <t>Thread No; 120/2-Bright Yellow</t>
  </si>
  <si>
    <t>THREAD NO; 120/2-BRIGHT YELLOW</t>
  </si>
  <si>
    <t>IEC0263</t>
  </si>
  <si>
    <t>Thread No; 120/2-T-Blue</t>
  </si>
  <si>
    <t>THREAD NO; 120/2-T-BLUE</t>
  </si>
  <si>
    <t>IEC0264</t>
  </si>
  <si>
    <t>Thread No; 120/2-Royal blue</t>
  </si>
  <si>
    <t>THREAD NO; 120/2-ROYAL BLUE</t>
  </si>
  <si>
    <t>IEC0265</t>
  </si>
  <si>
    <t>Thread No; 120/2-Sky Blue</t>
  </si>
  <si>
    <t>THREAD NO; 120/2-SKY BLUE</t>
  </si>
  <si>
    <t>IEC0266</t>
  </si>
  <si>
    <t>Thread No; 120/2-Light grey</t>
  </si>
  <si>
    <t>THREAD NO; 120/2-LIGHT GREY</t>
  </si>
  <si>
    <t>IEC0267</t>
  </si>
  <si>
    <t>Thread No; 120/2-Light purple</t>
  </si>
  <si>
    <t>THREAD NO; 120/2-LIGHT PURPLE</t>
  </si>
  <si>
    <t>IEC0268</t>
  </si>
  <si>
    <t>Thread No; 120/2-Dark brown</t>
  </si>
  <si>
    <t>THREAD NO; 120/2-DARK BROWN</t>
  </si>
  <si>
    <t>IEC0269</t>
  </si>
  <si>
    <t>Thread No; 120/2-light brown</t>
  </si>
  <si>
    <t>THREAD NO; 120/2-LIGHT BROWN</t>
  </si>
  <si>
    <t>IEC0270</t>
  </si>
  <si>
    <t>Thread No; 120/2-dark nevy blue</t>
  </si>
  <si>
    <t>THREAD NO; 120/2-DARK NEVY BLUE</t>
  </si>
  <si>
    <t>IEC0271</t>
  </si>
  <si>
    <t>Thread No; 120/2-Cream White</t>
  </si>
  <si>
    <t>THREAD NO; 120/2-CREAM WHITE</t>
  </si>
  <si>
    <t>IEC0272</t>
  </si>
  <si>
    <t>DTF Ink</t>
  </si>
  <si>
    <t>DTF INK</t>
  </si>
  <si>
    <t>IEC0273</t>
  </si>
  <si>
    <t>DTFInk (Black)</t>
  </si>
  <si>
    <t>DTFINK (BLACK)</t>
  </si>
  <si>
    <t>IEC0274</t>
  </si>
  <si>
    <t>DTF Pet Film</t>
  </si>
  <si>
    <t>DTF PET FILM</t>
  </si>
  <si>
    <t>IEC0275</t>
  </si>
  <si>
    <t>DTFInks (Magenta)</t>
  </si>
  <si>
    <t>DTFINKS (MAGENTA)</t>
  </si>
  <si>
    <t>IEC0276</t>
  </si>
  <si>
    <t>DTFInks (White)</t>
  </si>
  <si>
    <t>DTFINKS (WHITE)</t>
  </si>
  <si>
    <t>IEC0277</t>
  </si>
  <si>
    <t>DTF Transfer Powder</t>
  </si>
  <si>
    <t>DTF TRANSFER POWDER</t>
  </si>
  <si>
    <t>IEC0278</t>
  </si>
  <si>
    <t>Clear cellotape 2</t>
  </si>
  <si>
    <t>CLEAR CELLOTAPE 2</t>
  </si>
  <si>
    <t>IEC0279</t>
  </si>
  <si>
    <t>Masking Tape 1</t>
  </si>
  <si>
    <t>MASKING TAPE 1</t>
  </si>
  <si>
    <t>IEC0280</t>
  </si>
  <si>
    <t>Masking Tape 1/2</t>
  </si>
  <si>
    <t>MASKING TAPE 1/2</t>
  </si>
  <si>
    <t>IEC0281</t>
  </si>
  <si>
    <t>Note pads-assorted colors</t>
  </si>
  <si>
    <t>NOTE PADS-ASSORTED COLORS</t>
  </si>
  <si>
    <t>IEC0283</t>
  </si>
  <si>
    <t>Pointers-assorted colors</t>
  </si>
  <si>
    <t>POINTERS-ASSORTED COLORS</t>
  </si>
  <si>
    <t>IEC0285</t>
  </si>
  <si>
    <t>Flash disk-64GB metal flash disk</t>
  </si>
  <si>
    <t>FLASH DISK-64GB METAL FLASH DISK</t>
  </si>
  <si>
    <t>IEC0286</t>
  </si>
  <si>
    <t>carrier bag 15*15*3 non wooven</t>
  </si>
  <si>
    <t>CARRIER BAG 15*15*3 NON WOOVEN</t>
  </si>
  <si>
    <t>IEC0287</t>
  </si>
  <si>
    <t>Printed DTF Pet Film (4.2m by 30cm)</t>
  </si>
  <si>
    <t>PRINTED DTF PET FILM (4.2M BY 30CM)</t>
  </si>
  <si>
    <t>IEC0288</t>
  </si>
  <si>
    <t>Single jersey Fabric</t>
  </si>
  <si>
    <t>SINGLE JERSEY FABRIC</t>
  </si>
  <si>
    <t>IEC0289</t>
  </si>
  <si>
    <t>Single jersey Fabric-Red 20 Inch (180gsm)</t>
  </si>
  <si>
    <t>SINGLE JERSEY FABRIC-RED 20 INCH (180GSM)</t>
  </si>
  <si>
    <t>IEC0290</t>
  </si>
  <si>
    <t>Single jersey Fabric-Red 22 Inch (180gsm)</t>
  </si>
  <si>
    <t>SINGLE JERSEY FABRIC-RED 22 INCH (180GSM)</t>
  </si>
  <si>
    <t>IEC0291</t>
  </si>
  <si>
    <t>Rib-Red</t>
  </si>
  <si>
    <t>RIB-RED</t>
  </si>
  <si>
    <t>IEC0292</t>
  </si>
  <si>
    <t>Lacoste Polo Fabric</t>
  </si>
  <si>
    <t>LACOSTE POLO FABRIC</t>
  </si>
  <si>
    <t>IEC0293</t>
  </si>
  <si>
    <t>Collar</t>
  </si>
  <si>
    <t>COLLAR</t>
  </si>
  <si>
    <t>IEC0294</t>
  </si>
  <si>
    <t>Lapel pins</t>
  </si>
  <si>
    <t>LAPEL PINS</t>
  </si>
  <si>
    <t>IEC0296</t>
  </si>
  <si>
    <t>Power Stabilizer</t>
  </si>
  <si>
    <t>POWER STABILIZER</t>
  </si>
  <si>
    <t>IEC0297</t>
  </si>
  <si>
    <t>Earthrod</t>
  </si>
  <si>
    <t>EARTHROD</t>
  </si>
  <si>
    <t>IEC0298</t>
  </si>
  <si>
    <t>Fleece</t>
  </si>
  <si>
    <t>FLEECE</t>
  </si>
  <si>
    <t>IEC0299</t>
  </si>
  <si>
    <t>Jacket</t>
  </si>
  <si>
    <t>JACKET</t>
  </si>
  <si>
    <t>IEC0300</t>
  </si>
  <si>
    <t>Gum</t>
  </si>
  <si>
    <t>GUM</t>
  </si>
  <si>
    <t>IEC0301</t>
  </si>
  <si>
    <t>Shorts</t>
  </si>
  <si>
    <t>SHORTS</t>
  </si>
  <si>
    <t>IEC0302</t>
  </si>
  <si>
    <t>Buttons</t>
  </si>
  <si>
    <t>BUTTONS</t>
  </si>
  <si>
    <t>IEC0305</t>
  </si>
  <si>
    <t>Cones</t>
  </si>
  <si>
    <t>CONES</t>
  </si>
  <si>
    <t>IEC0306</t>
  </si>
  <si>
    <t>Tracksuit</t>
  </si>
  <si>
    <t>TRACKSUIT</t>
  </si>
  <si>
    <t>IEC0307</t>
  </si>
  <si>
    <t>Bags</t>
  </si>
  <si>
    <t>IEC0309</t>
  </si>
  <si>
    <t>IEC0310</t>
  </si>
  <si>
    <t>Spin Wheel</t>
  </si>
  <si>
    <t>SPIN WHEEL</t>
  </si>
  <si>
    <t>IEC0311</t>
  </si>
  <si>
    <t>Scarf</t>
  </si>
  <si>
    <t>SCARF</t>
  </si>
  <si>
    <t>IEC072</t>
  </si>
  <si>
    <t>Ocuppational Stickers</t>
  </si>
  <si>
    <t>OCUPPATIONAL STICKERS</t>
  </si>
  <si>
    <t>ITEM001</t>
  </si>
  <si>
    <t>Bandages</t>
  </si>
  <si>
    <t>BANDAGES</t>
  </si>
  <si>
    <t>ITEM002</t>
  </si>
  <si>
    <t>Adhesive Tape</t>
  </si>
  <si>
    <t>ADHESIVE TAPE MICROPORE 2.5</t>
  </si>
  <si>
    <t>ITEM003</t>
  </si>
  <si>
    <t>Adhesive dress strips</t>
  </si>
  <si>
    <t>ADHESIVE DRESS STRIPS</t>
  </si>
  <si>
    <t>ITEM004</t>
  </si>
  <si>
    <t>Chlorohexidine liquid (Savlon)</t>
  </si>
  <si>
    <t>CHLOROHEXIDINE LIQUID (SAVLON)</t>
  </si>
  <si>
    <t>ITEM005</t>
  </si>
  <si>
    <t>Blunt Sharp Scissors</t>
  </si>
  <si>
    <t>BLUNT SHARP SCISSORS</t>
  </si>
  <si>
    <t>ITEM006</t>
  </si>
  <si>
    <t>Disposable Gloves (Latex)</t>
  </si>
  <si>
    <t>DISPOSABLE GLOVES (LATEX)</t>
  </si>
  <si>
    <t>ITEM007</t>
  </si>
  <si>
    <t>Indiv. Wrap'd Gauze Swabs2*7.5</t>
  </si>
  <si>
    <t>INDIV. WRAP'D GAUZE SWABS2*7.5</t>
  </si>
  <si>
    <t>ITEM008</t>
  </si>
  <si>
    <t>Triangular Bandage Cotton</t>
  </si>
  <si>
    <t>TRIANGULAR BANDAGE COTTON</t>
  </si>
  <si>
    <t>REDCROSS\IBRAHIM.BARWAGO</t>
  </si>
  <si>
    <t>ITEM009</t>
  </si>
  <si>
    <t>Wound Dressing Size 8</t>
  </si>
  <si>
    <t>WOUND DRESSING SIZE 8</t>
  </si>
  <si>
    <t>ITEM010</t>
  </si>
  <si>
    <t>Wound Dressing Size 9</t>
  </si>
  <si>
    <t>WOUND DRESSING SIZE 9</t>
  </si>
  <si>
    <t>ITEM011</t>
  </si>
  <si>
    <t>Wound Dressing Size 15</t>
  </si>
  <si>
    <t>WOUND DRESSING SIZE 15</t>
  </si>
  <si>
    <t>ITEM012</t>
  </si>
  <si>
    <t>Non Adhesive Dressing 10*10cm</t>
  </si>
  <si>
    <t>NON ADHESIVE DRESSING 10*10CM</t>
  </si>
  <si>
    <t>ITEM013</t>
  </si>
  <si>
    <t>Pencil and Notebook</t>
  </si>
  <si>
    <t>PENCIL AND NOTEBOOK</t>
  </si>
  <si>
    <t>ITEM014</t>
  </si>
  <si>
    <t>Safety Pins</t>
  </si>
  <si>
    <t>SAFETY PINS</t>
  </si>
  <si>
    <t>ITEM015</t>
  </si>
  <si>
    <t>Splinter Forceps</t>
  </si>
  <si>
    <t>SPLINTER FORCEPS</t>
  </si>
  <si>
    <t>ITEM016</t>
  </si>
  <si>
    <t>TISSUES 20'S</t>
  </si>
  <si>
    <t>ITEM017</t>
  </si>
  <si>
    <t>Universal Shears</t>
  </si>
  <si>
    <t>UNIVERSAL SHEARS</t>
  </si>
  <si>
    <t>ITEM018</t>
  </si>
  <si>
    <t>Personal First Aid Kit</t>
  </si>
  <si>
    <t>PERSONAL FIRST AID KIT</t>
  </si>
  <si>
    <t>ITEM019</t>
  </si>
  <si>
    <t>Crepe Elast. Bandages 8cm</t>
  </si>
  <si>
    <t>CREPE ELAST. BANDAGES 8CM</t>
  </si>
  <si>
    <t>ITEM020</t>
  </si>
  <si>
    <t>Crepe Elast. Bandage 5cm*4</t>
  </si>
  <si>
    <t>CREPE ELAST. BANDAGE 5CM*4</t>
  </si>
  <si>
    <t>ITEM021</t>
  </si>
  <si>
    <t>Indiv. Plastic Bags 15*20cm</t>
  </si>
  <si>
    <t>INDIV. PLASTIC BAGS 15*20CM</t>
  </si>
  <si>
    <t>ITEM022</t>
  </si>
  <si>
    <t>Water for Injec 10ml</t>
  </si>
  <si>
    <t>WATER FOR INJEC 10ML</t>
  </si>
  <si>
    <t>ITEM023</t>
  </si>
  <si>
    <t>Disposal Resus face shield</t>
  </si>
  <si>
    <t>DISPOSAL RESUS FACE SHIELD</t>
  </si>
  <si>
    <t>ITEM024</t>
  </si>
  <si>
    <t>Eye Pads</t>
  </si>
  <si>
    <t>EYE PADS</t>
  </si>
  <si>
    <t>ITEM025</t>
  </si>
  <si>
    <t>Crepe Bandage 10*4</t>
  </si>
  <si>
    <t>CREPE BANDAGE 10*4</t>
  </si>
  <si>
    <t>ITEM026</t>
  </si>
  <si>
    <t>ITEM027</t>
  </si>
  <si>
    <t>Non Adherent Dressing</t>
  </si>
  <si>
    <t>NON ADHERENT DRESSING</t>
  </si>
  <si>
    <t>ITEM028</t>
  </si>
  <si>
    <t>Universal First Aid Kit</t>
  </si>
  <si>
    <t>UNIVERSAL FIRST AID KIT</t>
  </si>
  <si>
    <t>ITEM029</t>
  </si>
  <si>
    <t>Car First Aid Kit</t>
  </si>
  <si>
    <t>CAR FIRST AID KIT</t>
  </si>
  <si>
    <t>ITEM030</t>
  </si>
  <si>
    <t>Volunteer FA Kit</t>
  </si>
  <si>
    <t>ITEM031</t>
  </si>
  <si>
    <t>Serviettes</t>
  </si>
  <si>
    <t>MEDEKIT0004</t>
  </si>
  <si>
    <t>PPE Kit</t>
  </si>
  <si>
    <t>MEDEQ0001</t>
  </si>
  <si>
    <t>RESUSCITATOR AMBU, 'MARK IV'</t>
  </si>
  <si>
    <t>RESUSCITATOR AMBU, 'MARK IV',</t>
  </si>
  <si>
    <t>MEDEQ0002</t>
  </si>
  <si>
    <t>TRAINING SHIELDS</t>
  </si>
  <si>
    <t>PAX</t>
  </si>
  <si>
    <t>MEDEQ0003</t>
  </si>
  <si>
    <t>KIDNEY DISH,med.,250X140X40mm</t>
  </si>
  <si>
    <t>KIDNEY DISH,MED.,250X140X40MM</t>
  </si>
  <si>
    <t>MEDEQ0004</t>
  </si>
  <si>
    <t>TROLLEY, DRESSING, 2 shelves</t>
  </si>
  <si>
    <t>TROLLEY, DRESSING, 2 SHELVES</t>
  </si>
  <si>
    <t>MEDEQ0005</t>
  </si>
  <si>
    <t>SUCTION, electric, Vario 18,</t>
  </si>
  <si>
    <t>SUCTION, ELECTRIC, VARIO 18,</t>
  </si>
  <si>
    <t>MEDEQ0006</t>
  </si>
  <si>
    <t>AUTOCLAVE, 11l,Pressure Cooker</t>
  </si>
  <si>
    <t>AUTOCLAVE, 11L,PRESSURE COOKER</t>
  </si>
  <si>
    <t>MEDEQ0007</t>
  </si>
  <si>
    <t>AUTOCLAVE, 39l,Pressure Cooker</t>
  </si>
  <si>
    <t>AUTOCLAVE, 39L,PRESSURE COOKER</t>
  </si>
  <si>
    <t>MEDEQ0008</t>
  </si>
  <si>
    <t>AED</t>
  </si>
  <si>
    <t>MEDEQ0009</t>
  </si>
  <si>
    <t>Delivery/Examination bed</t>
  </si>
  <si>
    <t>DELIVERY/EXAMINATION BED</t>
  </si>
  <si>
    <t>MEDEQ0010</t>
  </si>
  <si>
    <t>Baby incubator</t>
  </si>
  <si>
    <t>BABY INCUBATOR</t>
  </si>
  <si>
    <t>MEDEQ0011</t>
  </si>
  <si>
    <t>Drip Stands</t>
  </si>
  <si>
    <t>DRIP STANDS</t>
  </si>
  <si>
    <t>MEDEQ0012</t>
  </si>
  <si>
    <t>Baby Resursitare/ Warmer</t>
  </si>
  <si>
    <t>BABY RESURSITARE/ WARMER</t>
  </si>
  <si>
    <t>MEDEQ0013</t>
  </si>
  <si>
    <t>Anaesthesia machine</t>
  </si>
  <si>
    <t>ANAESTHESIA MACHINE</t>
  </si>
  <si>
    <t>MEDEQ0014</t>
  </si>
  <si>
    <t>Operational Table- Hydraulic</t>
  </si>
  <si>
    <t>OPERATIONAL TABLE- HYDRAULIC</t>
  </si>
  <si>
    <t>MEDEQ0015</t>
  </si>
  <si>
    <t>Seca 725 Weighing scales baby</t>
  </si>
  <si>
    <t>SECA 725 WEIGHING SCALES BABY</t>
  </si>
  <si>
    <t>MEDEQ0016</t>
  </si>
  <si>
    <t>Operation light nine reflector</t>
  </si>
  <si>
    <t>OPERATION LIGHT NINE REFLECTOR</t>
  </si>
  <si>
    <t>MEDEQ0017</t>
  </si>
  <si>
    <t>Hospital beds (Cardiac)Tripple</t>
  </si>
  <si>
    <t>HOSPITAL BEDS (CARDIAC)TRIPPLE</t>
  </si>
  <si>
    <t>MEDEQ00175</t>
  </si>
  <si>
    <t xml:space="preserve">Seca Infant weighing scale </t>
  </si>
  <si>
    <t>MEDEQ0018</t>
  </si>
  <si>
    <t>Hospital beds Single crank</t>
  </si>
  <si>
    <t>HOSPITAL BEDS SINGLE CRANK</t>
  </si>
  <si>
    <t>MEDEQ0019</t>
  </si>
  <si>
    <t>Instrument Cabinet-powder coat</t>
  </si>
  <si>
    <t>INSTRUMENT CABINET-POWDER COAT</t>
  </si>
  <si>
    <t>MEDEQ0020</t>
  </si>
  <si>
    <t>Bedside Locker wooden(H1)*</t>
  </si>
  <si>
    <t>BEDSIDE LOCKER WOODEN(H1)*</t>
  </si>
  <si>
    <t>MEDEQ0021</t>
  </si>
  <si>
    <t>Bedside light</t>
  </si>
  <si>
    <t>BEDSIDE LIGHT</t>
  </si>
  <si>
    <t>MEDEQ0022</t>
  </si>
  <si>
    <t>Bedside Sockets</t>
  </si>
  <si>
    <t>BEDSIDE SOCKETS</t>
  </si>
  <si>
    <t>MEDEQ0024</t>
  </si>
  <si>
    <t>Delivery Bed</t>
  </si>
  <si>
    <t>DELIVERY BED</t>
  </si>
  <si>
    <t>MEDEQ0025</t>
  </si>
  <si>
    <t>Patient Screen</t>
  </si>
  <si>
    <t>PATIENT SCREEN</t>
  </si>
  <si>
    <t>MEDEQ0026</t>
  </si>
  <si>
    <t>Space heater</t>
  </si>
  <si>
    <t>SPACE HEATER</t>
  </si>
  <si>
    <t>MEDEQ0027</t>
  </si>
  <si>
    <t>Examination couches</t>
  </si>
  <si>
    <t>EXAMINATION COUCH</t>
  </si>
  <si>
    <t>MEDEQ0028</t>
  </si>
  <si>
    <t>Ultrasound Machine</t>
  </si>
  <si>
    <t>ULTRASOUND MACHINE</t>
  </si>
  <si>
    <t>MEDEQ0029</t>
  </si>
  <si>
    <t>Drug Trolley</t>
  </si>
  <si>
    <t>DRUG TROLLEY</t>
  </si>
  <si>
    <t>MEDEQ0030</t>
  </si>
  <si>
    <t>Oxygen cylinder</t>
  </si>
  <si>
    <t>OXYGEN CYLINDER</t>
  </si>
  <si>
    <t>MEDEQ0031</t>
  </si>
  <si>
    <t>Flow Meter</t>
  </si>
  <si>
    <t>FLOW METER</t>
  </si>
  <si>
    <t>MEDEQ0032</t>
  </si>
  <si>
    <t>Contrex Infant Warmer</t>
  </si>
  <si>
    <t>CONTREX INFANT WARMER</t>
  </si>
  <si>
    <t>MEDEQ0033</t>
  </si>
  <si>
    <t>Big Sterilization drum</t>
  </si>
  <si>
    <t>BIG STERILIZATION DRUM</t>
  </si>
  <si>
    <t>MEDEQ0034</t>
  </si>
  <si>
    <t>Gulli Port</t>
  </si>
  <si>
    <t>GULLI PORT</t>
  </si>
  <si>
    <t>MEDEQ0035</t>
  </si>
  <si>
    <t>Stethoscope</t>
  </si>
  <si>
    <t>STETHOSCOPE</t>
  </si>
  <si>
    <t>MEDEQ0036</t>
  </si>
  <si>
    <t>Maternity Linen Drawers</t>
  </si>
  <si>
    <t>MATERNITY LINEN DRAWERS</t>
  </si>
  <si>
    <t>MEDEQ0037</t>
  </si>
  <si>
    <t>Delivery Packs</t>
  </si>
  <si>
    <t>DELIVERY PACKS</t>
  </si>
  <si>
    <t>MEDEQ0038</t>
  </si>
  <si>
    <t>Pulse Oxymeter</t>
  </si>
  <si>
    <t>PULSE OXYMETER</t>
  </si>
  <si>
    <t>MEDEQ0039</t>
  </si>
  <si>
    <t>Blood Pressure Machine</t>
  </si>
  <si>
    <t>BLOOD PRESSURE MACHINE</t>
  </si>
  <si>
    <t>MEDEQ0040</t>
  </si>
  <si>
    <t>Bag Valve Mask</t>
  </si>
  <si>
    <t>BAG VALVE MASK</t>
  </si>
  <si>
    <t>MEDEQ0041</t>
  </si>
  <si>
    <t>Digital Thermometer</t>
  </si>
  <si>
    <t>DIGITAL THERMOMETER</t>
  </si>
  <si>
    <t>MEDEQ0042</t>
  </si>
  <si>
    <t>Glucometer</t>
  </si>
  <si>
    <t>GLUCOMETER</t>
  </si>
  <si>
    <t>MEDEQ0043</t>
  </si>
  <si>
    <t>I.C.U Beds</t>
  </si>
  <si>
    <t>I.C.U BEDS</t>
  </si>
  <si>
    <t>MEDEQ0044</t>
  </si>
  <si>
    <t>Mechanical Ventilator</t>
  </si>
  <si>
    <t>MECHANICAL VENTILATOR</t>
  </si>
  <si>
    <t>MEDEQ0045</t>
  </si>
  <si>
    <t>Infusion Syringe Pump</t>
  </si>
  <si>
    <t>INFUSION SYRINGE PUMP</t>
  </si>
  <si>
    <t>MEDEQ0046</t>
  </si>
  <si>
    <t>ICU Bed</t>
  </si>
  <si>
    <t>ICU BED</t>
  </si>
  <si>
    <t>MEDEQ0047</t>
  </si>
  <si>
    <t>MEDEQ0048</t>
  </si>
  <si>
    <t>Spine Board</t>
  </si>
  <si>
    <t>SPINE BOARD</t>
  </si>
  <si>
    <t>MEDEQ0049</t>
  </si>
  <si>
    <t>Baby Weighing Scale</t>
  </si>
  <si>
    <t>BABY WEIGHING SCALE</t>
  </si>
  <si>
    <t>MEDEQ0050</t>
  </si>
  <si>
    <t>Speculum - Cuscos - Adult Type</t>
  </si>
  <si>
    <t>SPECULUM - CUSCOS - ADULT TYPE</t>
  </si>
  <si>
    <t>MEDEQ0051</t>
  </si>
  <si>
    <t>Speculum - Sims - Adult Type</t>
  </si>
  <si>
    <t>SPECULUM - SIMS - ADULT TYPE</t>
  </si>
  <si>
    <t>MEDEQ0052</t>
  </si>
  <si>
    <t>Speculum - Cusco -Pediatric ty</t>
  </si>
  <si>
    <t>SPECULUM - CUSCO -PEDIATRIC TY</t>
  </si>
  <si>
    <t>MEDEQ0053</t>
  </si>
  <si>
    <t>Speculum - Sims Pediatric Type</t>
  </si>
  <si>
    <t>SPECULUM - SIMS PEDIATRIC TYPE</t>
  </si>
  <si>
    <t>MEDEQ0054</t>
  </si>
  <si>
    <t>Episiotom Scissors</t>
  </si>
  <si>
    <t>EPISIOTOM SCISSORS</t>
  </si>
  <si>
    <t>MEDEQ0055</t>
  </si>
  <si>
    <t>Suction tubes-Size 8 Pediatric</t>
  </si>
  <si>
    <t>SUCTION TUBES-SIZE 8 PEDIATRIC</t>
  </si>
  <si>
    <t>MEDEQ0056</t>
  </si>
  <si>
    <t>Suction tubes-Size10 Pediatric</t>
  </si>
  <si>
    <t>SUCTION TUBES-SIZE10 PEDIATRIC</t>
  </si>
  <si>
    <t>MEDEQ0057</t>
  </si>
  <si>
    <t>Suction tubes-Size 16 Adult</t>
  </si>
  <si>
    <t>SUCTION TUBES-SIZE 16 ADULT</t>
  </si>
  <si>
    <t>MEDEQ0058</t>
  </si>
  <si>
    <t>Suction tubes-Size18 Adult</t>
  </si>
  <si>
    <t>SUCTION TUBES-SIZE18 ADULT</t>
  </si>
  <si>
    <t>MEDEQ0059</t>
  </si>
  <si>
    <t>Suction tubes-Size 20 Adult</t>
  </si>
  <si>
    <t>SUCTION TUBES-SIZE 20 ADULT</t>
  </si>
  <si>
    <t>MEDEQ0060</t>
  </si>
  <si>
    <t>Follies Catheres - Size 14</t>
  </si>
  <si>
    <t>FOLLIES CATHERES - SIZE 14</t>
  </si>
  <si>
    <t>MEDEQ0061</t>
  </si>
  <si>
    <t>Follies Catheres - Size 16</t>
  </si>
  <si>
    <t>FOLLIES CATHERES - SIZE 16</t>
  </si>
  <si>
    <t>MEDEQ0062</t>
  </si>
  <si>
    <t>Follies Catheters - Size 18</t>
  </si>
  <si>
    <t>FOLLIES CATHETERS - SIZE 18</t>
  </si>
  <si>
    <t>MEDEQ0063</t>
  </si>
  <si>
    <t>Follies Catheters - Size 12</t>
  </si>
  <si>
    <t>FOLLIES CATHETERS - SIZE 12</t>
  </si>
  <si>
    <t>MEDEQ0064</t>
  </si>
  <si>
    <t>Autocclaving Tapes</t>
  </si>
  <si>
    <t>AUTOCCLAVING TAPES</t>
  </si>
  <si>
    <t>MEDEQ0065</t>
  </si>
  <si>
    <t>Gynecological Gloves</t>
  </si>
  <si>
    <t>GYNECOLOGICAL GLOVES</t>
  </si>
  <si>
    <t>MEDEQ0066</t>
  </si>
  <si>
    <t>Cord clamps</t>
  </si>
  <si>
    <t>CORD CLUMPS</t>
  </si>
  <si>
    <t>MEDEQ0067</t>
  </si>
  <si>
    <t>Ambu bags - Infantry Type</t>
  </si>
  <si>
    <t>AMBU BAGS - INFANTRY TYPE</t>
  </si>
  <si>
    <t>MEDEQ0068</t>
  </si>
  <si>
    <t>Ambu Bags - Adult Type</t>
  </si>
  <si>
    <t>AMBU BAGS - ADULT TYPE</t>
  </si>
  <si>
    <t>MEDEQ0069</t>
  </si>
  <si>
    <t>Heartstream</t>
  </si>
  <si>
    <t>HEARTSTREAM</t>
  </si>
  <si>
    <t>MEDEQ0070</t>
  </si>
  <si>
    <t>Heart start printing papers</t>
  </si>
  <si>
    <t>HEART START PRINTING PAPERS</t>
  </si>
  <si>
    <t>MEDEQ0071</t>
  </si>
  <si>
    <t>Drip Stand</t>
  </si>
  <si>
    <t>DRIP STAND</t>
  </si>
  <si>
    <t>MEDEQ0072</t>
  </si>
  <si>
    <t>Lab Incubator</t>
  </si>
  <si>
    <t>LAB INCUBATOR</t>
  </si>
  <si>
    <t>MEDEQ0073</t>
  </si>
  <si>
    <t>MUAC Tapes - Child</t>
  </si>
  <si>
    <t>MUAC TAPES - CHILD</t>
  </si>
  <si>
    <t>MEDEQ0074</t>
  </si>
  <si>
    <t>MUAC Tapes - Adult</t>
  </si>
  <si>
    <t>MUAC TAPES - ADULT</t>
  </si>
  <si>
    <t>MEDEQ0075</t>
  </si>
  <si>
    <t>Electrical Scale</t>
  </si>
  <si>
    <t>ELECTRICAL SCALE</t>
  </si>
  <si>
    <t>MEDEQ0077</t>
  </si>
  <si>
    <t>Ziehl Neelsen Stain</t>
  </si>
  <si>
    <t>ZIEHL NEELSEN STAIN</t>
  </si>
  <si>
    <t>MEDEQ0078</t>
  </si>
  <si>
    <t>Micro litre Pippette</t>
  </si>
  <si>
    <t>MICRO LITRE PIPPETTE</t>
  </si>
  <si>
    <t>MEDEQ0079</t>
  </si>
  <si>
    <t>Stool Containors</t>
  </si>
  <si>
    <t>CONTAINORS</t>
  </si>
  <si>
    <t>STOOL CONTAINORS</t>
  </si>
  <si>
    <t>MEDEQ0080</t>
  </si>
  <si>
    <t>Sputum Containors</t>
  </si>
  <si>
    <t>SPUTUM CONTAINORS</t>
  </si>
  <si>
    <t>MEDEQ0082</t>
  </si>
  <si>
    <t>Microscopes-Binocular</t>
  </si>
  <si>
    <t>MICROSCOPES-BINOCULAR</t>
  </si>
  <si>
    <t>MEDEQ0083</t>
  </si>
  <si>
    <t>Diaspect Cuvettes</t>
  </si>
  <si>
    <t>DIASPECT CUVETTES</t>
  </si>
  <si>
    <t>MEDEQ0084</t>
  </si>
  <si>
    <t>Syringes 10ML</t>
  </si>
  <si>
    <t>SYRINGES 10ML</t>
  </si>
  <si>
    <t>MEDEQ0085</t>
  </si>
  <si>
    <t>Cool Packs</t>
  </si>
  <si>
    <t>COOL PACKS</t>
  </si>
  <si>
    <t>MEDEQ0086</t>
  </si>
  <si>
    <t>Hepatitis Strips,  C</t>
  </si>
  <si>
    <t>HEPATITIS STRIPS,  C</t>
  </si>
  <si>
    <t>MEDEQ0087</t>
  </si>
  <si>
    <t>Assorted Pharamaceuticals</t>
  </si>
  <si>
    <t>ASSORTED PHARAMACEUTICALS</t>
  </si>
  <si>
    <t>MEDEQ0088</t>
  </si>
  <si>
    <t>Assorted Non-Pharmaceuticals</t>
  </si>
  <si>
    <t>ASSORTED NON-PHARMACEUTICALS</t>
  </si>
  <si>
    <t>MEDEQ0089</t>
  </si>
  <si>
    <t>Stretcher</t>
  </si>
  <si>
    <t>STRETCHER</t>
  </si>
  <si>
    <t>MEDEQ0090</t>
  </si>
  <si>
    <t>Adult height boards</t>
  </si>
  <si>
    <t>ADULT HEIGHT BOARDS</t>
  </si>
  <si>
    <t>MEDEQ0091</t>
  </si>
  <si>
    <t>Child length/height boards</t>
  </si>
  <si>
    <t>CHILD LENGTH/HEIGHT BOARDS</t>
  </si>
  <si>
    <t>MEDEQ0092</t>
  </si>
  <si>
    <t>Electronic SECA scales</t>
  </si>
  <si>
    <t>ELECTRONIC SECA SCALES</t>
  </si>
  <si>
    <t>MEDEQ0093</t>
  </si>
  <si>
    <t>SECA tape measures</t>
  </si>
  <si>
    <t>SECA TAPE MEASURES</t>
  </si>
  <si>
    <t>MEDEQ0094</t>
  </si>
  <si>
    <t>Defibrilator</t>
  </si>
  <si>
    <t>DEFIBRILLATOR</t>
  </si>
  <si>
    <t>MEDEQ0095</t>
  </si>
  <si>
    <t>Stretchers</t>
  </si>
  <si>
    <t>STRETCHERS</t>
  </si>
  <si>
    <t>MEDEQ0096</t>
  </si>
  <si>
    <t>Diathermy Machine</t>
  </si>
  <si>
    <t>DIATHERMY MACHINE</t>
  </si>
  <si>
    <t>MEDEQ0097</t>
  </si>
  <si>
    <t>Portable Overhead Lamp</t>
  </si>
  <si>
    <t>NO</t>
  </si>
  <si>
    <t>PORTABLE OVERHEAD LAMP</t>
  </si>
  <si>
    <t>MEDEQ0098</t>
  </si>
  <si>
    <t>Resuscitaire</t>
  </si>
  <si>
    <t>RESUSCITAIRE</t>
  </si>
  <si>
    <t>MEDEQ0100</t>
  </si>
  <si>
    <t>Sigmoid Protoscope</t>
  </si>
  <si>
    <t>SIGMOID PROTOSCOPE</t>
  </si>
  <si>
    <t>MEDEQ0101</t>
  </si>
  <si>
    <t>Surgeon/Patient gowns&amp;Scubs</t>
  </si>
  <si>
    <t>SURGEON/PATIENT GOWNS&amp;SCUBS</t>
  </si>
  <si>
    <t>MEDEQ0102</t>
  </si>
  <si>
    <t>Recovery Room Beds</t>
  </si>
  <si>
    <t>RECOVERY ROOM BEDS</t>
  </si>
  <si>
    <t>MEDEQ0104</t>
  </si>
  <si>
    <t>Electric Twin Bottle Sunction</t>
  </si>
  <si>
    <t>ELECTRIC TWIN BOTTLE SUNCTION</t>
  </si>
  <si>
    <t>MEDEQ0105</t>
  </si>
  <si>
    <t>Theater boots</t>
  </si>
  <si>
    <t>THEATER BOOTS</t>
  </si>
  <si>
    <t>MEDEQ0106</t>
  </si>
  <si>
    <t>Theater Clogs</t>
  </si>
  <si>
    <t>THEATER CLOGS</t>
  </si>
  <si>
    <t>MEDEQ0107</t>
  </si>
  <si>
    <t>Medical Oxygen</t>
  </si>
  <si>
    <t>MEDICAL OXYGEN</t>
  </si>
  <si>
    <t>MEDEQ0108</t>
  </si>
  <si>
    <t>Oxygen Flowmeter</t>
  </si>
  <si>
    <t>OXYGEN FLOWMETER</t>
  </si>
  <si>
    <t>MEDEQ0109</t>
  </si>
  <si>
    <t>Oxygen Regulator</t>
  </si>
  <si>
    <t>OXYGEN REGULATOR</t>
  </si>
  <si>
    <t>MEDEQ0110</t>
  </si>
  <si>
    <t>Oxygen Humidifier</t>
  </si>
  <si>
    <t>OXYGEN HUMIDIFIER</t>
  </si>
  <si>
    <t>MEDEQ0111</t>
  </si>
  <si>
    <t>Suture Set</t>
  </si>
  <si>
    <t>SUTURE SET</t>
  </si>
  <si>
    <t>MEDEQ0112</t>
  </si>
  <si>
    <t>Ceasarian Set</t>
  </si>
  <si>
    <t>CEASARIAN SET</t>
  </si>
  <si>
    <t>MEDEQ0113</t>
  </si>
  <si>
    <t>Laparatomy Set</t>
  </si>
  <si>
    <t>LAPARATOMY SET</t>
  </si>
  <si>
    <t>MEDEQ0114</t>
  </si>
  <si>
    <t>D&amp;C Set</t>
  </si>
  <si>
    <t>D&amp;C SET</t>
  </si>
  <si>
    <t>MEDEQ0115</t>
  </si>
  <si>
    <t>Appendectomy &amp;Hernia Set</t>
  </si>
  <si>
    <t>APPENDECTOMY &amp;HERNIA SET</t>
  </si>
  <si>
    <t>MEDEQ0116</t>
  </si>
  <si>
    <t>Delivery set</t>
  </si>
  <si>
    <t>DELIVERY SET</t>
  </si>
  <si>
    <t>MEDEQ0117</t>
  </si>
  <si>
    <t>ENT Set</t>
  </si>
  <si>
    <t>ENT SET</t>
  </si>
  <si>
    <t>MEDEQ0118</t>
  </si>
  <si>
    <t>Surgical Drapes</t>
  </si>
  <si>
    <t>SURGICAL DRAPES</t>
  </si>
  <si>
    <t>MEDEQ0119</t>
  </si>
  <si>
    <t>Doctors Tunic &amp; Trousers</t>
  </si>
  <si>
    <t>DOCTORS TUNIC &amp; TROUSERS</t>
  </si>
  <si>
    <t>MEDEQ0120</t>
  </si>
  <si>
    <t>Gown</t>
  </si>
  <si>
    <t>GOWN</t>
  </si>
  <si>
    <t>MEDEQ0121</t>
  </si>
  <si>
    <t>Towel</t>
  </si>
  <si>
    <t>TOWEL</t>
  </si>
  <si>
    <t>MEDEQ0122</t>
  </si>
  <si>
    <t>Rubber Apron - Colourless</t>
  </si>
  <si>
    <t>RUBBER APRON - COLOURLESS</t>
  </si>
  <si>
    <t>MEDEQ0123</t>
  </si>
  <si>
    <t>Doctor/Surgeon cap (woven)</t>
  </si>
  <si>
    <t>DOCTOR/SURGEON CAP (WOVEN)</t>
  </si>
  <si>
    <t>MEDEQ0124</t>
  </si>
  <si>
    <t>Amputation Set</t>
  </si>
  <si>
    <t>AMPUTATION SET</t>
  </si>
  <si>
    <t>MEDEQ0125</t>
  </si>
  <si>
    <t>Dressing HC Set</t>
  </si>
  <si>
    <t>DRESSING HC SET</t>
  </si>
  <si>
    <t>MEDEQ0126</t>
  </si>
  <si>
    <t>Skin Graft Set</t>
  </si>
  <si>
    <t>SKIN GRAFT SET</t>
  </si>
  <si>
    <t>MEDEQ0127</t>
  </si>
  <si>
    <t>Tracheostomy Tray</t>
  </si>
  <si>
    <t>TRACHEOSTOMY TRAY</t>
  </si>
  <si>
    <t>MEDEQ0128</t>
  </si>
  <si>
    <t>Back Support</t>
  </si>
  <si>
    <t>BACK SUPPORT</t>
  </si>
  <si>
    <t>MEDEQ0129</t>
  </si>
  <si>
    <t>Crutches axillary- pair</t>
  </si>
  <si>
    <t>CRUTCHES AXILLARY- PAIR</t>
  </si>
  <si>
    <t>MEDEQ0130</t>
  </si>
  <si>
    <t>Gynae &amp; obs surgery set</t>
  </si>
  <si>
    <t>GYNAE &amp; OBS SURGERY SET</t>
  </si>
  <si>
    <t>MEDEQ0131</t>
  </si>
  <si>
    <t>Vacuum Extractor (kiwi)</t>
  </si>
  <si>
    <t>VACUUM EXTRACTOR (KIWI)</t>
  </si>
  <si>
    <t>MEDEQ0132</t>
  </si>
  <si>
    <t>Nail Brushes - autoclaveable</t>
  </si>
  <si>
    <t>NAIL BRUSHES - AUTOCLAVEABLE</t>
  </si>
  <si>
    <t>MEDEQ0133</t>
  </si>
  <si>
    <t>X-Ray Viewers box</t>
  </si>
  <si>
    <t>X-RAY VIEWERS BOX</t>
  </si>
  <si>
    <t>MEDEQ0134</t>
  </si>
  <si>
    <t>Wheel Chair</t>
  </si>
  <si>
    <t>WHEEL CHAIR</t>
  </si>
  <si>
    <t>MEDEQ0135</t>
  </si>
  <si>
    <t>Bedpan Stainless Steel</t>
  </si>
  <si>
    <t>BEDPAN STAINLESS STEEL</t>
  </si>
  <si>
    <t>MEDEQ0136</t>
  </si>
  <si>
    <t>Urinal Stainless Steel</t>
  </si>
  <si>
    <t>URINAL STAINLESS STEEL</t>
  </si>
  <si>
    <t>MEDEQ0137</t>
  </si>
  <si>
    <t>Bowls</t>
  </si>
  <si>
    <t>BOWLS</t>
  </si>
  <si>
    <t>MEDEQ0138</t>
  </si>
  <si>
    <t>Post Moterm Set</t>
  </si>
  <si>
    <t>POST MOTERM SET</t>
  </si>
  <si>
    <t>MEDEQ0139</t>
  </si>
  <si>
    <t>Mattress</t>
  </si>
  <si>
    <t>MATTRESS</t>
  </si>
  <si>
    <t>MEDEQ0140</t>
  </si>
  <si>
    <t>Electronic Fetal Monitor doppl</t>
  </si>
  <si>
    <t>ELECTRONIC FETAL MONITOR DOPPL</t>
  </si>
  <si>
    <t>MEDEQ0141</t>
  </si>
  <si>
    <t>Examination Light Mobile</t>
  </si>
  <si>
    <t>EXAMINATION LIGHT MOBILE</t>
  </si>
  <si>
    <t>MEDEQ0142</t>
  </si>
  <si>
    <t>Head Mirror Reflector type</t>
  </si>
  <si>
    <t>HEAD MIRROR REFLECTOR TYPE</t>
  </si>
  <si>
    <t>MEDEQ0143</t>
  </si>
  <si>
    <t>Laryngoscope Adult 4 blades</t>
  </si>
  <si>
    <t>LARYNGOSCOPE ADULT 4 BLADES</t>
  </si>
  <si>
    <t>MEDEQ0144</t>
  </si>
  <si>
    <t>Macintont Sheeting Roll 20m</t>
  </si>
  <si>
    <t>MACINTONT SHEETING ROLL 20M</t>
  </si>
  <si>
    <t>MEDEQ0145</t>
  </si>
  <si>
    <t>General Surgery Set-major</t>
  </si>
  <si>
    <t>GENERAL SURGERY SET-MAJOR</t>
  </si>
  <si>
    <t>MEDEQ0146</t>
  </si>
  <si>
    <t>Sunction Machine</t>
  </si>
  <si>
    <t>SUNCTION MACHINE</t>
  </si>
  <si>
    <t>MEDEQ0147</t>
  </si>
  <si>
    <t>Cervical collar</t>
  </si>
  <si>
    <t>CERVICAL COLLAR</t>
  </si>
  <si>
    <t>MEDEQ0148</t>
  </si>
  <si>
    <t>Walking Frames</t>
  </si>
  <si>
    <t>WALKING FRAMES</t>
  </si>
  <si>
    <t>MEDEQ0149</t>
  </si>
  <si>
    <t>Anaesthisia cabinet</t>
  </si>
  <si>
    <t>ANAESTHISIA INSTRUMENT CABINET</t>
  </si>
  <si>
    <t>MEDEQ0150</t>
  </si>
  <si>
    <t>Bath Seat</t>
  </si>
  <si>
    <t>BATH SEAT</t>
  </si>
  <si>
    <t>MEDEQ0151</t>
  </si>
  <si>
    <t>Patient Bedsheet+pillow cases</t>
  </si>
  <si>
    <t>PATIENT BEDSHEET+PILLOW CASES</t>
  </si>
  <si>
    <t>MEDEQ0152</t>
  </si>
  <si>
    <t>Cryotherapy Unit</t>
  </si>
  <si>
    <t>CRYOTHERAPY UNIT</t>
  </si>
  <si>
    <t>MEDEQ0153</t>
  </si>
  <si>
    <t>Diagnostic Set</t>
  </si>
  <si>
    <t>DIAGNOSTIC SET</t>
  </si>
  <si>
    <t>MEDEQ0154</t>
  </si>
  <si>
    <t>Instrument Tray</t>
  </si>
  <si>
    <t>INSTRUMENT TRAY</t>
  </si>
  <si>
    <t>MEDEQ0155</t>
  </si>
  <si>
    <t>P.O.P Cast Cutter Manual</t>
  </si>
  <si>
    <t>P.O.P CAST CUTTER MANUAL</t>
  </si>
  <si>
    <t>MEDEQ0156</t>
  </si>
  <si>
    <t>Traction Kits</t>
  </si>
  <si>
    <t>TRACTION KITS</t>
  </si>
  <si>
    <t>MEDEQ0157</t>
  </si>
  <si>
    <t>HSG Set</t>
  </si>
  <si>
    <t>HSG SET</t>
  </si>
  <si>
    <t>MEDEQ0158</t>
  </si>
  <si>
    <t>Knee &amp; Ankle Support</t>
  </si>
  <si>
    <t>KNEE &amp; ANKLE SUPPORT</t>
  </si>
  <si>
    <t>MEDEQ0159</t>
  </si>
  <si>
    <t>Bed Craddle</t>
  </si>
  <si>
    <t>BED CRADDLE</t>
  </si>
  <si>
    <t>MEDEQ0160</t>
  </si>
  <si>
    <t>Bowl Stand</t>
  </si>
  <si>
    <t>BOWL STAND</t>
  </si>
  <si>
    <t>MEDEQ0161</t>
  </si>
  <si>
    <t>Braun Splint</t>
  </si>
  <si>
    <t>BRAUN SPLINT</t>
  </si>
  <si>
    <t>MEDEQ0162</t>
  </si>
  <si>
    <t>pulley</t>
  </si>
  <si>
    <t>PULLEY</t>
  </si>
  <si>
    <t>MEDEQ0163</t>
  </si>
  <si>
    <t>Drug Cabinet</t>
  </si>
  <si>
    <t>DRUG CABINET</t>
  </si>
  <si>
    <t>MEDEQ0164</t>
  </si>
  <si>
    <t>Stool</t>
  </si>
  <si>
    <t>STOOL</t>
  </si>
  <si>
    <t>MEDEQ0165</t>
  </si>
  <si>
    <t>Thomas Splint</t>
  </si>
  <si>
    <t>THOMAS SPLINT</t>
  </si>
  <si>
    <t>MEDEQ0166</t>
  </si>
  <si>
    <t>Ward Bed</t>
  </si>
  <si>
    <t>WARD BED</t>
  </si>
  <si>
    <t>MEDEQ0167</t>
  </si>
  <si>
    <t>Benches</t>
  </si>
  <si>
    <t>BENCHES</t>
  </si>
  <si>
    <t>MEDEQ0168</t>
  </si>
  <si>
    <t>P.O.P Walking Heels</t>
  </si>
  <si>
    <t>P.O.P WALKING HEELS</t>
  </si>
  <si>
    <t>MEDEQ0169</t>
  </si>
  <si>
    <t>Height Board</t>
  </si>
  <si>
    <t>MEDEQ0170</t>
  </si>
  <si>
    <t>MEDEQ0171</t>
  </si>
  <si>
    <t>Adaptors</t>
  </si>
  <si>
    <t>ADAPTORS</t>
  </si>
  <si>
    <t>MEDEQ0172</t>
  </si>
  <si>
    <t>Dust Mask</t>
  </si>
  <si>
    <t>DUST MASK</t>
  </si>
  <si>
    <t>MEDEQ0173</t>
  </si>
  <si>
    <t>Walking Cane</t>
  </si>
  <si>
    <t>MEDEQ0176</t>
  </si>
  <si>
    <t>Cervical collar peads</t>
  </si>
  <si>
    <t>MEDEQ0177</t>
  </si>
  <si>
    <t>Adult&amp;Paediatric Ventilator</t>
  </si>
  <si>
    <t>MEDEQ0178</t>
  </si>
  <si>
    <t>Nitrogen Cyclinder</t>
  </si>
  <si>
    <t>NITROGEN CYCLINDER</t>
  </si>
  <si>
    <t>MEDEQ0179</t>
  </si>
  <si>
    <t xml:space="preserve">Wooden Crutches </t>
  </si>
  <si>
    <t>MEDEQ0180</t>
  </si>
  <si>
    <t>Bucket 12Ltr Stainless Steel</t>
  </si>
  <si>
    <t>BUCKET 12LTR STAINLESS STEEL</t>
  </si>
  <si>
    <t>MEDEQ0181</t>
  </si>
  <si>
    <t>Commode chair</t>
  </si>
  <si>
    <t>COMMODE CHAIR</t>
  </si>
  <si>
    <t>MEDEQ0182</t>
  </si>
  <si>
    <t>APDK elbow crutches</t>
  </si>
  <si>
    <t>APDK ELBOW CRUTCHES</t>
  </si>
  <si>
    <t>MEDEQ0183</t>
  </si>
  <si>
    <t>Standard tricycle size 18"</t>
  </si>
  <si>
    <t>STANDARD TRICYCLE SIZE 18"</t>
  </si>
  <si>
    <t>MEDEQ0184</t>
  </si>
  <si>
    <t>White cane FS936L</t>
  </si>
  <si>
    <t>WHITE CANE FS936L</t>
  </si>
  <si>
    <t>MEDEQ0185</t>
  </si>
  <si>
    <t>Pediatric Board</t>
  </si>
  <si>
    <t>PEDIATRIC BOARD</t>
  </si>
  <si>
    <t>MEDEQ0186</t>
  </si>
  <si>
    <t>Grouping &amp; X Matching Machine</t>
  </si>
  <si>
    <t>GROUPING &amp; X MATCHING MACHINE</t>
  </si>
  <si>
    <t>MEDEQ0187</t>
  </si>
  <si>
    <t>Doner bed/chair</t>
  </si>
  <si>
    <t>DONER BED/CHAIR</t>
  </si>
  <si>
    <t>MEDEQ0188</t>
  </si>
  <si>
    <t>Laboratory Stools - back rest</t>
  </si>
  <si>
    <t>LABORATORY STOOLS - BACK REST</t>
  </si>
  <si>
    <t>MEDEQ0189</t>
  </si>
  <si>
    <t>Ergonostic Chairs (Adjustable)</t>
  </si>
  <si>
    <t>ERGONOSTIC CHAIRS (ADJUSTABLE)</t>
  </si>
  <si>
    <t>MEDEQ0190</t>
  </si>
  <si>
    <t>Hot Plate</t>
  </si>
  <si>
    <t>HOT PLATE</t>
  </si>
  <si>
    <t>MEDEQ0191</t>
  </si>
  <si>
    <t>Blood grouping machine</t>
  </si>
  <si>
    <t>BLOOD GROUPING MACHINE</t>
  </si>
  <si>
    <t>MEDEQ0192</t>
  </si>
  <si>
    <t>Infant Beam Scale</t>
  </si>
  <si>
    <t>INFANT BEAM SCALE</t>
  </si>
  <si>
    <t>MEDEQ0193</t>
  </si>
  <si>
    <t>Whifields Ointment</t>
  </si>
  <si>
    <t>WHIFIELDS OINTMENT</t>
  </si>
  <si>
    <t>MEDEQ0194</t>
  </si>
  <si>
    <t>Flagyl Syrup</t>
  </si>
  <si>
    <t>FLAGYL SYRUP</t>
  </si>
  <si>
    <t>MEDEQ0195</t>
  </si>
  <si>
    <t>Flowmeter wall type with Humid</t>
  </si>
  <si>
    <t>FLOWMETER WALL TYPE WITH HUMID</t>
  </si>
  <si>
    <t>MEDEQ0196</t>
  </si>
  <si>
    <t>Ambu Bags Paed with Reservoir</t>
  </si>
  <si>
    <t>AMBU BAGS PAED WITH RESERVOIR</t>
  </si>
  <si>
    <t>MEDEQ0197</t>
  </si>
  <si>
    <t>IV Cannular 18 100's</t>
  </si>
  <si>
    <t>IV CANNULAR 18 100'S</t>
  </si>
  <si>
    <t>MEDEQ0198</t>
  </si>
  <si>
    <t>IV Cannular 20 100's</t>
  </si>
  <si>
    <t>IV CANNULAR 20 100'S</t>
  </si>
  <si>
    <t>MEDEQ0199</t>
  </si>
  <si>
    <t>IV Cannular 22 100's</t>
  </si>
  <si>
    <t>IV CANNULAR 22 100'S</t>
  </si>
  <si>
    <t>MEDEQ0200</t>
  </si>
  <si>
    <t>IV Cannular 24 100's</t>
  </si>
  <si>
    <t>IV CANNULAR 24 100'S</t>
  </si>
  <si>
    <t>MEDEQ0201</t>
  </si>
  <si>
    <t>LUMBAR COSSET</t>
  </si>
  <si>
    <t>MEDEQ0202</t>
  </si>
  <si>
    <t>CHROMIC GUT 3/0 - 2'S</t>
  </si>
  <si>
    <t>MEDEQ0203</t>
  </si>
  <si>
    <t>Cot (Baby)</t>
  </si>
  <si>
    <t>COT (BABY)</t>
  </si>
  <si>
    <t>MEDEQ0204</t>
  </si>
  <si>
    <t>Pedal Bin</t>
  </si>
  <si>
    <t>PEDAL BIN</t>
  </si>
  <si>
    <t>MEDEQ0205</t>
  </si>
  <si>
    <t>Axilliary Thermometer</t>
  </si>
  <si>
    <t>AXILLIARY THERMOMETER</t>
  </si>
  <si>
    <t>MEDEQ0206</t>
  </si>
  <si>
    <t>MEDEQ0207</t>
  </si>
  <si>
    <t xml:space="preserve">Blood Pressure Cuff </t>
  </si>
  <si>
    <t>BLOOD PRESSURE CUFF</t>
  </si>
  <si>
    <t>MEDEQ0208</t>
  </si>
  <si>
    <t>Walker</t>
  </si>
  <si>
    <t>WALKER</t>
  </si>
  <si>
    <t>MEDEQ0209</t>
  </si>
  <si>
    <t>Bed Pans (Adult)</t>
  </si>
  <si>
    <t>BED PANS (ADULT)</t>
  </si>
  <si>
    <t>MEDEQ0210</t>
  </si>
  <si>
    <t>Gallipots (Different Sizes)</t>
  </si>
  <si>
    <t>GALLIPOTS (DIFFERENT SIZES)</t>
  </si>
  <si>
    <t>MEDEQ0211</t>
  </si>
  <si>
    <t>Bath Towel (large)</t>
  </si>
  <si>
    <t>BATH TOWEL (LARGE)</t>
  </si>
  <si>
    <t>MEDEQ0212</t>
  </si>
  <si>
    <t>Wash Clothes</t>
  </si>
  <si>
    <t>WASH CLOTHES</t>
  </si>
  <si>
    <t>MEDEQ0213</t>
  </si>
  <si>
    <t>Kidney dish (different sizes)</t>
  </si>
  <si>
    <t>KIDNEY DISH (DIFFERENT SIZES)</t>
  </si>
  <si>
    <t>MEDEQ0214</t>
  </si>
  <si>
    <t>Urinals (Adult)</t>
  </si>
  <si>
    <t>URINALS (ADULT)</t>
  </si>
  <si>
    <t>MEDEQ0215</t>
  </si>
  <si>
    <t>Uristix</t>
  </si>
  <si>
    <t>URISTIX</t>
  </si>
  <si>
    <t>MEDEQ0216</t>
  </si>
  <si>
    <t>Cheatle forceps container</t>
  </si>
  <si>
    <t>CHEATLE FORCEPS CONTAINER</t>
  </si>
  <si>
    <t>MEDEQ0217</t>
  </si>
  <si>
    <t>Cheatle forceps</t>
  </si>
  <si>
    <t>CHEATLE FORCEPS</t>
  </si>
  <si>
    <t>MEDEQ0218</t>
  </si>
  <si>
    <t>Mackintosh (Rubber sheets)</t>
  </si>
  <si>
    <t>MACKINTOSH (RUBBER SHEETS)</t>
  </si>
  <si>
    <t>MEDEQ0219</t>
  </si>
  <si>
    <t>Wound dressing set/pack</t>
  </si>
  <si>
    <t>WOUND DRESSING SET/PACK</t>
  </si>
  <si>
    <t>MEDEQ0220</t>
  </si>
  <si>
    <t>Baby cot</t>
  </si>
  <si>
    <t>BABY COT</t>
  </si>
  <si>
    <t>MEDEQ0221</t>
  </si>
  <si>
    <t>Patient locker standard</t>
  </si>
  <si>
    <t>PATIENT LOCKER STANDARD</t>
  </si>
  <si>
    <t>MEDEQ0223</t>
  </si>
  <si>
    <t>Four function electric bed</t>
  </si>
  <si>
    <t>FOUR FUNCTION ELECTRIC BED</t>
  </si>
  <si>
    <t>MEDEQ0224</t>
  </si>
  <si>
    <t>Air Conditioner</t>
  </si>
  <si>
    <t>AIR CONDITIONER</t>
  </si>
  <si>
    <t>MEDEQ0225</t>
  </si>
  <si>
    <t>Haematology Analyzer</t>
  </si>
  <si>
    <t>HAEMATOLOGY ANALYZER</t>
  </si>
  <si>
    <t>MEDEQ0226</t>
  </si>
  <si>
    <t>Laboratory Microscopes</t>
  </si>
  <si>
    <t>LABORATORY MICROSCOPES</t>
  </si>
  <si>
    <t>MEDEQ0227</t>
  </si>
  <si>
    <t>Laboratory Refrigerators</t>
  </si>
  <si>
    <t>LABORATORY REFRIGERATORS</t>
  </si>
  <si>
    <t>MEDEQ0228</t>
  </si>
  <si>
    <t>Sterilizing Autoclave 24lts</t>
  </si>
  <si>
    <t>STERILIZING AUTOCLAVE 24LTS</t>
  </si>
  <si>
    <t>MEDEQ0229</t>
  </si>
  <si>
    <t>Sterilizing Autoclave 39lts</t>
  </si>
  <si>
    <t>STERILIZING AUTOCLAVE 39LTS</t>
  </si>
  <si>
    <t>MEDEQ0230</t>
  </si>
  <si>
    <t>Sterilizing Autoclave 15lts</t>
  </si>
  <si>
    <t>STERILIZING AUTOCLAVE 15LTS</t>
  </si>
  <si>
    <t>MEDEQ0231</t>
  </si>
  <si>
    <t>Sterilizing Autoclave 16lts</t>
  </si>
  <si>
    <t>STERILIZING AUTOCLAVE 16LTS</t>
  </si>
  <si>
    <t>MEDEQ0232</t>
  </si>
  <si>
    <t>Water Bath</t>
  </si>
  <si>
    <t>WATER BATH</t>
  </si>
  <si>
    <t>MEDEQ0233</t>
  </si>
  <si>
    <t>Microbiology Incubators</t>
  </si>
  <si>
    <t>MICROBIOLOGY INCUBATORS</t>
  </si>
  <si>
    <t>MEDEQ0234</t>
  </si>
  <si>
    <t>Spatulas</t>
  </si>
  <si>
    <t>SPATULAS</t>
  </si>
  <si>
    <t>MEDEQ0235</t>
  </si>
  <si>
    <t>Sterilizers</t>
  </si>
  <si>
    <t>STERILIZERS</t>
  </si>
  <si>
    <t>MEDEQ0236</t>
  </si>
  <si>
    <t>Sennheiser MKE 400 -shotgun</t>
  </si>
  <si>
    <t>SENNHEISER MKE 400 -SHOTGUN</t>
  </si>
  <si>
    <t>MEDEQ0237</t>
  </si>
  <si>
    <t>Maternity Bed</t>
  </si>
  <si>
    <t>MATERNITY BED</t>
  </si>
  <si>
    <t>MEDEQ0238</t>
  </si>
  <si>
    <t>Bedside Locker Stainless Steel</t>
  </si>
  <si>
    <t>BEDSIDE LOCKER STAINLESS STEEL</t>
  </si>
  <si>
    <t>MEDEQ0239</t>
  </si>
  <si>
    <t>Metallic Speculum (Small)</t>
  </si>
  <si>
    <t>METALLIC SPECULUM (SMALL)</t>
  </si>
  <si>
    <t>MEDEQ0240</t>
  </si>
  <si>
    <t>SUCTION electric - SAM 12</t>
  </si>
  <si>
    <t>SUCTION ELECTRIC - SAM 12</t>
  </si>
  <si>
    <t>MEDEQ0241</t>
  </si>
  <si>
    <t>Oxygen Set</t>
  </si>
  <si>
    <t>OXYGEN SET</t>
  </si>
  <si>
    <t>MEDEQ0242</t>
  </si>
  <si>
    <t>Examination table</t>
  </si>
  <si>
    <t>EXAMINATION TABLE</t>
  </si>
  <si>
    <t>MEDEQ0243</t>
  </si>
  <si>
    <t>Fetal Doppler (CHX-3A)</t>
  </si>
  <si>
    <t>FETAL DOPPLER (CHX-3A)</t>
  </si>
  <si>
    <t>MEDEQ0244</t>
  </si>
  <si>
    <t>Hemocue</t>
  </si>
  <si>
    <t>HEMOCUE</t>
  </si>
  <si>
    <t>MEDEQ0245</t>
  </si>
  <si>
    <t>Dressing Drum</t>
  </si>
  <si>
    <t>DRESSING DRUM</t>
  </si>
  <si>
    <t>MEDEQ0246</t>
  </si>
  <si>
    <t>Oral Pharyngeal Airway Size 3</t>
  </si>
  <si>
    <t>ORAL PHARYNGEAL AIRWAY SIZE 3</t>
  </si>
  <si>
    <t>MEDEQ0247</t>
  </si>
  <si>
    <t>Oral Pharyngeal Airway Size 4</t>
  </si>
  <si>
    <t>ORAL PHARYNGEAL AIRWAY SIZE 4</t>
  </si>
  <si>
    <t>MEDEQ0248</t>
  </si>
  <si>
    <t>Oral Pharyngeal Airway Size 5</t>
  </si>
  <si>
    <t>ORAL PHARYNGEAL AIRWAY SIZE 5</t>
  </si>
  <si>
    <t>MEDEQ0249</t>
  </si>
  <si>
    <t>Portable BP Machine</t>
  </si>
  <si>
    <t>PORTABLE BP MACHINE</t>
  </si>
  <si>
    <t>MEDEQ0250</t>
  </si>
  <si>
    <t>Batrigas (Sofratulle)</t>
  </si>
  <si>
    <t>BATRIGAS (SOFRATULLE)</t>
  </si>
  <si>
    <t>MEDEQ0251</t>
  </si>
  <si>
    <t>Extracation Adjustable Collar</t>
  </si>
  <si>
    <t>EXTRACATION ADJUSTABLE COLLAR</t>
  </si>
  <si>
    <t>MEDEQ0252</t>
  </si>
  <si>
    <t>Artery Forceps</t>
  </si>
  <si>
    <t>ARTERY FORCEPS</t>
  </si>
  <si>
    <t>MEDEQ0253</t>
  </si>
  <si>
    <t>Dissecting Forceps</t>
  </si>
  <si>
    <t>DISSECTING FORCEPS</t>
  </si>
  <si>
    <t>MEDEQ0254</t>
  </si>
  <si>
    <t>Surgical Scissors</t>
  </si>
  <si>
    <t>SURGICAL SCISSORS</t>
  </si>
  <si>
    <t>MEDEQ0255</t>
  </si>
  <si>
    <t>Trauma Shears</t>
  </si>
  <si>
    <t>TRAUMA SHEARS</t>
  </si>
  <si>
    <t>MEDEQ0256</t>
  </si>
  <si>
    <t>Pen Torch</t>
  </si>
  <si>
    <t>PEN TORCH</t>
  </si>
  <si>
    <t>MEDEQ0257</t>
  </si>
  <si>
    <t>Wooden Splints - Medium</t>
  </si>
  <si>
    <t>WOODEN SPLINTS - MEDIUM</t>
  </si>
  <si>
    <t>MEDEQ0258</t>
  </si>
  <si>
    <t>Wooden Splints - Small</t>
  </si>
  <si>
    <t>WOODEN SPLINTS - SMALL</t>
  </si>
  <si>
    <t>MEDEQ0259</t>
  </si>
  <si>
    <t>Microplates Washer</t>
  </si>
  <si>
    <t>MICROPLATES WASHER</t>
  </si>
  <si>
    <t>MEDEQ0260</t>
  </si>
  <si>
    <t>Operational Stool</t>
  </si>
  <si>
    <t>OPERATIONAL STOOL</t>
  </si>
  <si>
    <t>MEDEQ0261</t>
  </si>
  <si>
    <t>Operating Chairs</t>
  </si>
  <si>
    <t>OPERATING CHAIRS</t>
  </si>
  <si>
    <t>MEDEQ0262</t>
  </si>
  <si>
    <t>Polypropillen 3mm</t>
  </si>
  <si>
    <t>POLYPROPILLEN 3MM</t>
  </si>
  <si>
    <t>MEDEQ0264</t>
  </si>
  <si>
    <t>Pedillen Hardener</t>
  </si>
  <si>
    <t>PEDILLEN HARDENER</t>
  </si>
  <si>
    <t>MEDEQ0265</t>
  </si>
  <si>
    <t>Pedilen Rising</t>
  </si>
  <si>
    <t>PEDILEN RISING</t>
  </si>
  <si>
    <t>MEDEQ0266</t>
  </si>
  <si>
    <t>Schradder Valve Oxygen</t>
  </si>
  <si>
    <t>SCHRADDER VALVE OXYGEN</t>
  </si>
  <si>
    <t>MEDEQ0267</t>
  </si>
  <si>
    <t>Humidifier Unit-Ohio Medical U</t>
  </si>
  <si>
    <t>HUMIDIFIER UNIT-OHIO MEDICAL U</t>
  </si>
  <si>
    <t>MEDEQ0268</t>
  </si>
  <si>
    <t>Oxygen Probe Remote</t>
  </si>
  <si>
    <t>OXYGEN PROBE REMOTE</t>
  </si>
  <si>
    <t>MEDEQ0269</t>
  </si>
  <si>
    <t>Oxygen Regulator S400</t>
  </si>
  <si>
    <t>OXYGEN REGULATOR S400</t>
  </si>
  <si>
    <t>MEDEQ0270</t>
  </si>
  <si>
    <t>Oygen Flowmeter Signle - OHIO</t>
  </si>
  <si>
    <t>OYGEN FLOWMETER SIGNLE - OHIO</t>
  </si>
  <si>
    <t>MEDEQ0271</t>
  </si>
  <si>
    <t>Tian Equipment</t>
  </si>
  <si>
    <t>TIAN EQUIPMENT</t>
  </si>
  <si>
    <t>MEDEQ0272</t>
  </si>
  <si>
    <t>Scalp Vein</t>
  </si>
  <si>
    <t>SCALP VEIN</t>
  </si>
  <si>
    <t>MEDEQ0273</t>
  </si>
  <si>
    <t>Strapping Zinc Oxide Plaster</t>
  </si>
  <si>
    <t>STRAPPING ZINC OXIDE PLASTER</t>
  </si>
  <si>
    <t>MEDEQ0274</t>
  </si>
  <si>
    <t>Vibrio Cholera Rapid Diagnosti</t>
  </si>
  <si>
    <t>VIBRIO CHOLERA RAPID DIAGNOSTI</t>
  </si>
  <si>
    <t>MEDEQ0275</t>
  </si>
  <si>
    <t>Petri dishes 90*15mm</t>
  </si>
  <si>
    <t>PETRI DISHES 90*15MM</t>
  </si>
  <si>
    <t>MEDEQ0276</t>
  </si>
  <si>
    <t>Petri dishes 140*20mm</t>
  </si>
  <si>
    <t>PETRI DISHES 140*20MM</t>
  </si>
  <si>
    <t>MEDEQ0277</t>
  </si>
  <si>
    <t>Conical Flask 250ml</t>
  </si>
  <si>
    <t>CONICAL FLASK 250ML</t>
  </si>
  <si>
    <t>MEDEQ0278</t>
  </si>
  <si>
    <t>Conical Flask 500ml</t>
  </si>
  <si>
    <t>CONICAL FLASK 500ML</t>
  </si>
  <si>
    <t>MEDEQ0279</t>
  </si>
  <si>
    <t>Conical Flask 1000ml</t>
  </si>
  <si>
    <t>CONICAL FLASK 1000ML</t>
  </si>
  <si>
    <t>MEDEQ0280</t>
  </si>
  <si>
    <t>Mueller Hinton 500g Powder</t>
  </si>
  <si>
    <t>MUELLER HINTON 500G POWDER</t>
  </si>
  <si>
    <t>MEDEQ0281</t>
  </si>
  <si>
    <t>Carry Blair Media</t>
  </si>
  <si>
    <t>CARRY BLAIR MEDIA</t>
  </si>
  <si>
    <t>MEDEQ0282</t>
  </si>
  <si>
    <t>Sterile HVS Swabs</t>
  </si>
  <si>
    <t>STERILE HVS SWABS</t>
  </si>
  <si>
    <t>MEDEQ0283</t>
  </si>
  <si>
    <t>Vibrio Cholerae Polyvalent 01</t>
  </si>
  <si>
    <t>VIBRIO CHOLERAE POLYVALENT 01</t>
  </si>
  <si>
    <t>MEDEQ0284</t>
  </si>
  <si>
    <t>Vibrio Cholerae 01 Inaba</t>
  </si>
  <si>
    <t>VIBRIO CHOLERAE 01 INABA</t>
  </si>
  <si>
    <t>MEDEQ0285</t>
  </si>
  <si>
    <t>Vibrio Cholerae 0139</t>
  </si>
  <si>
    <t>VIBRIO CHOLERAE 0139</t>
  </si>
  <si>
    <t>MEDEQ0286</t>
  </si>
  <si>
    <t>Flat Bottom clear test tube</t>
  </si>
  <si>
    <t>FLAT BOTTOM CLEAR TEST TUBE</t>
  </si>
  <si>
    <t>MEDEQ0287</t>
  </si>
  <si>
    <t>Oxidase Strips</t>
  </si>
  <si>
    <t>OXIDASE STRIPS</t>
  </si>
  <si>
    <t>MEDEQ0288</t>
  </si>
  <si>
    <t>Hydrogen Peroxide</t>
  </si>
  <si>
    <t>HYDROGEN PEROXIDE</t>
  </si>
  <si>
    <t>MEDEQ0289</t>
  </si>
  <si>
    <t>Urease Reagents in 10's</t>
  </si>
  <si>
    <t>UREASE REAGENTS IN 10'S</t>
  </si>
  <si>
    <t>MEDEQ0290</t>
  </si>
  <si>
    <t>Staphylase test kit boxes</t>
  </si>
  <si>
    <t>STAPHYLASE TEST KIT BOXES</t>
  </si>
  <si>
    <t>MEDEQ0291</t>
  </si>
  <si>
    <t>Magnetic Stirrer - Medium</t>
  </si>
  <si>
    <t>MAGNETIC STIRRER - MEDIUM</t>
  </si>
  <si>
    <t>MEDEQ0292</t>
  </si>
  <si>
    <t>Magnetic Stirrer - Large</t>
  </si>
  <si>
    <t>MAGNETIC STIRRER - LARGE</t>
  </si>
  <si>
    <t>MEDEQ0293</t>
  </si>
  <si>
    <t>Microbiology Culture Control T</t>
  </si>
  <si>
    <t>MICROBIOLOGY CULTURE CONTROL T</t>
  </si>
  <si>
    <t>MEDEQ0294</t>
  </si>
  <si>
    <t>Specimen Bottles</t>
  </si>
  <si>
    <t>SPECIMEN BOTTLES</t>
  </si>
  <si>
    <t>MEDEQ0295</t>
  </si>
  <si>
    <t>Round Bottomed Flask 250ml</t>
  </si>
  <si>
    <t>ROUND BOTTOMED FLASK 250ML</t>
  </si>
  <si>
    <t>MEDEQ0296</t>
  </si>
  <si>
    <t>Round Bottomed Flask 500ml</t>
  </si>
  <si>
    <t>ROUND BOTTOMED FLASK 500ML</t>
  </si>
  <si>
    <t>MEDEQ0297</t>
  </si>
  <si>
    <t>Round Bottomed Flask 1000ml</t>
  </si>
  <si>
    <t>ROUND BOTTOMED FLASK 1000ML</t>
  </si>
  <si>
    <t>MEDEQ0298</t>
  </si>
  <si>
    <t>Round Bottomed Flask 2000ml</t>
  </si>
  <si>
    <t>ROUND BOTTOMED FLASK 2000ML</t>
  </si>
  <si>
    <t>MEDEQ0299</t>
  </si>
  <si>
    <t>Susceptibility Discs</t>
  </si>
  <si>
    <t>SUSCEPTIBILITY DISCS</t>
  </si>
  <si>
    <t>MEDEQ0300</t>
  </si>
  <si>
    <t>Polypots Screw Capped</t>
  </si>
  <si>
    <t>POLYPOTS SCREW CAPPED</t>
  </si>
  <si>
    <t>MEDEQ0301</t>
  </si>
  <si>
    <t>Doppler Machine</t>
  </si>
  <si>
    <t>DOPPLER MACHINE</t>
  </si>
  <si>
    <t>MEDEQ0303</t>
  </si>
  <si>
    <t>Morter &amp; Pestel</t>
  </si>
  <si>
    <t>MORTER &amp; PESTEL</t>
  </si>
  <si>
    <t>MEDEQ0305</t>
  </si>
  <si>
    <t>Whatman Filter paper</t>
  </si>
  <si>
    <t>WHATMAN FILTER PAPER</t>
  </si>
  <si>
    <t>MEDEQ0306</t>
  </si>
  <si>
    <t>Plastic Wash Bottle</t>
  </si>
  <si>
    <t>PLASTIC WASH BOTTLE</t>
  </si>
  <si>
    <t>MEDEQ0307</t>
  </si>
  <si>
    <t>Digital Scale</t>
  </si>
  <si>
    <t>DIGITAL SCALE</t>
  </si>
  <si>
    <t>MEDEQ0308</t>
  </si>
  <si>
    <t>Suction Machine Electrical</t>
  </si>
  <si>
    <t>SUCTION MACHINE ELECTRICAL</t>
  </si>
  <si>
    <t>MEDEQ0309</t>
  </si>
  <si>
    <t>Operating Theater Table</t>
  </si>
  <si>
    <t>OPERATING THEATER TABLE</t>
  </si>
  <si>
    <t>MEDEQ0310</t>
  </si>
  <si>
    <t xml:space="preserve">Patient Monitor </t>
  </si>
  <si>
    <t>PATIENT MONITOR</t>
  </si>
  <si>
    <t>MEDEQ0311</t>
  </si>
  <si>
    <t>Immunoassay Analyzer</t>
  </si>
  <si>
    <t>IMMUNOASSAY ANALYZER</t>
  </si>
  <si>
    <t>MEDEQ0312</t>
  </si>
  <si>
    <t>Chemistry Analyzer Automatic</t>
  </si>
  <si>
    <t>CHEMISTRY ANALYZER AUTOMATIC</t>
  </si>
  <si>
    <t>MEDEQ0313</t>
  </si>
  <si>
    <t>Electrosurgical Unit</t>
  </si>
  <si>
    <t>ELECTROSURGICAL UNIT</t>
  </si>
  <si>
    <t>MEDEQ0314</t>
  </si>
  <si>
    <t>Colour Doppler Ultrasound</t>
  </si>
  <si>
    <t>COLOUR DOPPLER ULTRASOUND</t>
  </si>
  <si>
    <t>MEDEQ0315</t>
  </si>
  <si>
    <t>Infant Warmer</t>
  </si>
  <si>
    <t>INFANT WARMER</t>
  </si>
  <si>
    <t>MEDEQ0316</t>
  </si>
  <si>
    <t>Sponge Holding Forceps</t>
  </si>
  <si>
    <t>SPONGE HOLDING FORCEPS</t>
  </si>
  <si>
    <t>MEDEQ0317</t>
  </si>
  <si>
    <t xml:space="preserve"> Caesarean Section Set</t>
  </si>
  <si>
    <t>CAESAREAN SECTION SET</t>
  </si>
  <si>
    <t>MEDEQ0318</t>
  </si>
  <si>
    <t>Suction bulb</t>
  </si>
  <si>
    <t>SUCTION BULB</t>
  </si>
  <si>
    <t>MEDEQ0319</t>
  </si>
  <si>
    <t>Foetal stethoscope Pinard (MCH)</t>
  </si>
  <si>
    <t>FOETAL STETHOSCOPE PINARD (MCH)</t>
  </si>
  <si>
    <t>MEDEQ0320</t>
  </si>
  <si>
    <t>Manual Vacuum Aspiration Set</t>
  </si>
  <si>
    <t>MANUAL VACUUM ASPIRATION SET</t>
  </si>
  <si>
    <t>MEDEQ0321</t>
  </si>
  <si>
    <t>Tenaculum Forceps</t>
  </si>
  <si>
    <t>TENACULUM FORCEPS</t>
  </si>
  <si>
    <t>MEDEQ0322</t>
  </si>
  <si>
    <t>Ovum Forceps</t>
  </si>
  <si>
    <t>OVUM FORCEPS</t>
  </si>
  <si>
    <t>MEDEQ0323</t>
  </si>
  <si>
    <t>Viavili Set</t>
  </si>
  <si>
    <t>VIAVILI SET</t>
  </si>
  <si>
    <t>MEDEQ0324</t>
  </si>
  <si>
    <t xml:space="preserve"> Colposcopes</t>
  </si>
  <si>
    <t>COLPOSCOPES</t>
  </si>
  <si>
    <t>MEDEQ0325</t>
  </si>
  <si>
    <t xml:space="preserve"> LEEP Machines with accessories</t>
  </si>
  <si>
    <t>LEEP MACHINES WITH ACCESSORIES</t>
  </si>
  <si>
    <t>MEDEQ0326</t>
  </si>
  <si>
    <t>Autoclave 85 Lts</t>
  </si>
  <si>
    <t>AUTOCLAVE 85 LTS</t>
  </si>
  <si>
    <t>MEDEQ0327</t>
  </si>
  <si>
    <t>Infant Scale Manual</t>
  </si>
  <si>
    <t>INFANT SCALE MANUAL</t>
  </si>
  <si>
    <t>MEDEQ0328</t>
  </si>
  <si>
    <t>Insulated Graves LEEP speculum - medium</t>
  </si>
  <si>
    <t>INSULATED GRAVES LEEP SPECULUM - MEDIUM</t>
  </si>
  <si>
    <t>MEDEQ0330</t>
  </si>
  <si>
    <t>Newborn Resuscitation Kit</t>
  </si>
  <si>
    <t>NEWBORN RESUSCITATION KIT</t>
  </si>
  <si>
    <t>MEDEQ0332</t>
  </si>
  <si>
    <t>defibrillation pads adult</t>
  </si>
  <si>
    <t>DEFIBRILLATION PADS ADULT</t>
  </si>
  <si>
    <t>MEDEQ0333</t>
  </si>
  <si>
    <t>10ml empty glass/ media bottle</t>
  </si>
  <si>
    <t>10ML EMPTY GLASS/ MEDIA BOTTLE</t>
  </si>
  <si>
    <t>MEDEQ0334</t>
  </si>
  <si>
    <t>Bed Cabinets</t>
  </si>
  <si>
    <t>BED CABINETS</t>
  </si>
  <si>
    <t>MEDEQ0335</t>
  </si>
  <si>
    <t>Laundry Trolleys</t>
  </si>
  <si>
    <t>LAUNDRY TROLLEYS</t>
  </si>
  <si>
    <t>MEDEQ0336</t>
  </si>
  <si>
    <t>Ward Trolleys</t>
  </si>
  <si>
    <t>WARD TROLLEYS</t>
  </si>
  <si>
    <t>MEDEQ0337</t>
  </si>
  <si>
    <t>Heavy duty Weighing Scales</t>
  </si>
  <si>
    <t>HEAVY DUTY WEIGHING SCALES</t>
  </si>
  <si>
    <t>MEDEQ0338</t>
  </si>
  <si>
    <t>Cholera Beds</t>
  </si>
  <si>
    <t>CHOLERA BEDS</t>
  </si>
  <si>
    <t>MEDEQ0339</t>
  </si>
  <si>
    <t>Portable Canvas Beds</t>
  </si>
  <si>
    <t>PORTABLE CANVAS BEDS</t>
  </si>
  <si>
    <t>MEDEQ0340</t>
  </si>
  <si>
    <t>Plastic Latrine Slabs</t>
  </si>
  <si>
    <t>PLASTIC LATRINE SLABS</t>
  </si>
  <si>
    <t>MEDEQ0341</t>
  </si>
  <si>
    <t>Cryotherapy Machine</t>
  </si>
  <si>
    <t>CRYOTHERAPY MACHINE</t>
  </si>
  <si>
    <t>MEDEQ0342</t>
  </si>
  <si>
    <t>Nursing Cadex</t>
  </si>
  <si>
    <t>NURSING CADEX</t>
  </si>
  <si>
    <t>MEDEQ0343</t>
  </si>
  <si>
    <t>Out patient cards</t>
  </si>
  <si>
    <t>OUT PATIENT CARDS</t>
  </si>
  <si>
    <t>MEDEQ0344</t>
  </si>
  <si>
    <t>primacore wound dressing tape</t>
  </si>
  <si>
    <t>PRIMACORE WOUND DRESSING TAPE</t>
  </si>
  <si>
    <t>MEDEQ0345</t>
  </si>
  <si>
    <t>leukoplast 10cmby 5cm</t>
  </si>
  <si>
    <t>LEUKOPLAST 10CMBY 5CM</t>
  </si>
  <si>
    <t>MEDEQ0346</t>
  </si>
  <si>
    <t>Infant Spring Scale</t>
  </si>
  <si>
    <t>INFANT SPRING SCALE</t>
  </si>
  <si>
    <t>MEDEQ0347</t>
  </si>
  <si>
    <t>Portable Child/Baby Measuring Sets</t>
  </si>
  <si>
    <t>PORTABLE CHILD/BABY MEASURING SETS</t>
  </si>
  <si>
    <t>MEDEQ0348</t>
  </si>
  <si>
    <t>Polyseal Under water seal drainage system</t>
  </si>
  <si>
    <t>POLYSEAL UNDER WATER SEAL DRAINAGE SYSTEM</t>
  </si>
  <si>
    <t>MEDEQ0349</t>
  </si>
  <si>
    <t>Breathing circuit</t>
  </si>
  <si>
    <t>BREATHING CIRCUIT</t>
  </si>
  <si>
    <t>MEDEQ0351</t>
  </si>
  <si>
    <t>ESR machine</t>
  </si>
  <si>
    <t>ESR MACHINE</t>
  </si>
  <si>
    <t>MEDEQ0352</t>
  </si>
  <si>
    <t>Haemocontrol machine</t>
  </si>
  <si>
    <t>HAEMOCONTROL MACHINE</t>
  </si>
  <si>
    <t>MEDEQ0353</t>
  </si>
  <si>
    <t>X ray machine</t>
  </si>
  <si>
    <t>X RAY MACHINE</t>
  </si>
  <si>
    <t>MEDEQ0354</t>
  </si>
  <si>
    <t>Cooler box</t>
  </si>
  <si>
    <t>COOLER BOX</t>
  </si>
  <si>
    <t>MEDEQ0355</t>
  </si>
  <si>
    <t>Sony Printer for ultrasound</t>
  </si>
  <si>
    <t>SONY PRINTER FOR ULTRASOUND</t>
  </si>
  <si>
    <t>MEDEQ0356</t>
  </si>
  <si>
    <t>ultra sound printing papers</t>
  </si>
  <si>
    <t>ULTRA SOUND PRINTING PAPERS</t>
  </si>
  <si>
    <t>MEDEQ0357</t>
  </si>
  <si>
    <t>Sonic Aid</t>
  </si>
  <si>
    <t>SONIC AID</t>
  </si>
  <si>
    <t>MEDEQ0358</t>
  </si>
  <si>
    <t>C-pap machine for neonates</t>
  </si>
  <si>
    <t>C-PAP MACHINE FOR NEONATES</t>
  </si>
  <si>
    <t>MEDEQ0359</t>
  </si>
  <si>
    <t>metronidazole 200mg</t>
  </si>
  <si>
    <t>METRONIDAZOLE 200MG</t>
  </si>
  <si>
    <t>MEDEQ0360</t>
  </si>
  <si>
    <t>Flucloxacillin 250mg</t>
  </si>
  <si>
    <t>FLUCLOXACILLIN 250MG</t>
  </si>
  <si>
    <t>MEDEQ0361</t>
  </si>
  <si>
    <t>Test Tube Rack</t>
  </si>
  <si>
    <t>TEST TUBE RACK</t>
  </si>
  <si>
    <t>MEDEQ0362</t>
  </si>
  <si>
    <t>Haemataology Machine</t>
  </si>
  <si>
    <t>HAEMATAOLOGY MACHINE</t>
  </si>
  <si>
    <t>MEDEQ0364</t>
  </si>
  <si>
    <t>Stadiometer</t>
  </si>
  <si>
    <t>STADIOMETER</t>
  </si>
  <si>
    <t>MEDEQ0365</t>
  </si>
  <si>
    <t>Portable BP machine OMRON M3</t>
  </si>
  <si>
    <t>PORTABLE BP MACHINE OMRON M3</t>
  </si>
  <si>
    <t>MEDEQ0366</t>
  </si>
  <si>
    <t>Mercury sphygmanometer</t>
  </si>
  <si>
    <t>MERCURY SPHYGMANOMETER</t>
  </si>
  <si>
    <t>MEDEQ0367</t>
  </si>
  <si>
    <t>Dengue Fever Ag test</t>
  </si>
  <si>
    <t>DENGUE FEVER AG TEST</t>
  </si>
  <si>
    <t>MEDEQ0368</t>
  </si>
  <si>
    <t xml:space="preserve">Penguine sucker </t>
  </si>
  <si>
    <t>PENGUINE SUCKER</t>
  </si>
  <si>
    <t>MEDEQ0369</t>
  </si>
  <si>
    <t>Penguine sucker</t>
  </si>
  <si>
    <t>MEDEQ0370</t>
  </si>
  <si>
    <t>Incubator (1056 capacity, fully automatic)</t>
  </si>
  <si>
    <t>INCUBATOR (1056 CAPACITY, FULLY AUTOMATIC)</t>
  </si>
  <si>
    <t>MEDEQ0373</t>
  </si>
  <si>
    <t>Tripled Cane</t>
  </si>
  <si>
    <t>TRIPLED CANE</t>
  </si>
  <si>
    <t>MEDEQ0374</t>
  </si>
  <si>
    <t>Protection Geal</t>
  </si>
  <si>
    <t>PROTECTION GEAL</t>
  </si>
  <si>
    <t>MEDEQ0375</t>
  </si>
  <si>
    <t>Shoe Raise</t>
  </si>
  <si>
    <t>SHOE RAISE</t>
  </si>
  <si>
    <t>MEDEQ0376</t>
  </si>
  <si>
    <t>Corset</t>
  </si>
  <si>
    <t>CORSET</t>
  </si>
  <si>
    <t>MEDEQ0377</t>
  </si>
  <si>
    <t>BTE</t>
  </si>
  <si>
    <t>MEDEQ0378</t>
  </si>
  <si>
    <t>Basic Neuro set</t>
  </si>
  <si>
    <t>BASIC NEURO SET</t>
  </si>
  <si>
    <t>MEDEQ0379</t>
  </si>
  <si>
    <t>Paediatric Fine urethtoplasty sets</t>
  </si>
  <si>
    <t>PAEDIATRIC FINE URETHTOPLASTY SETS</t>
  </si>
  <si>
    <t>MEDEQ0380</t>
  </si>
  <si>
    <t>Orychidopexy Set</t>
  </si>
  <si>
    <t>ORYCHIDOPEXY SET</t>
  </si>
  <si>
    <t>MEDEQ0381</t>
  </si>
  <si>
    <t>Plastic set</t>
  </si>
  <si>
    <t>PLASTIC SET</t>
  </si>
  <si>
    <t>MEDEQ0382</t>
  </si>
  <si>
    <t>Paediatric Pull Through Set</t>
  </si>
  <si>
    <t>PAEDIATRIC PULL THROUGH SET</t>
  </si>
  <si>
    <t>MEDEQ0383</t>
  </si>
  <si>
    <t>Leibinger Magee Cleft Lip and pallet</t>
  </si>
  <si>
    <t>LEIBINGER MAGEE CLEFT LIP AND PALLET</t>
  </si>
  <si>
    <t>MEDEQ0384</t>
  </si>
  <si>
    <t>Bomb Blast set</t>
  </si>
  <si>
    <t>BOMB BLAST SET</t>
  </si>
  <si>
    <t>MEDEQ0385</t>
  </si>
  <si>
    <t>Head and neck set</t>
  </si>
  <si>
    <t>HEAD AND NECK SET</t>
  </si>
  <si>
    <t>MEDEQ0386</t>
  </si>
  <si>
    <t>Free Flap Set (Wabwire/Dr. Okello Set)</t>
  </si>
  <si>
    <t>FREE FLAP SET (WABWIRE/DR. OKELLO SET)</t>
  </si>
  <si>
    <t>MEDEQ0387</t>
  </si>
  <si>
    <t>CCF skin Graft Set</t>
  </si>
  <si>
    <t>CCF SKIN GRAFT SET</t>
  </si>
  <si>
    <t>MEDEQ0388</t>
  </si>
  <si>
    <t>Carbon Dioxide gas- Filled Cylinder</t>
  </si>
  <si>
    <t>CARBON DIOXIDE GAS- FILLED CYLINDER</t>
  </si>
  <si>
    <t>MEDEQ0389</t>
  </si>
  <si>
    <t>Stirrups with Leg Suspenders</t>
  </si>
  <si>
    <t>STIRRUPS WITH LEG SUSPENDERS</t>
  </si>
  <si>
    <t>MEDEQ0390</t>
  </si>
  <si>
    <t>Nerve Stimulators</t>
  </si>
  <si>
    <t>NERVE STIMULATORS</t>
  </si>
  <si>
    <t>MEDEQ0391</t>
  </si>
  <si>
    <t>Paediatric Hegars/ Bouques</t>
  </si>
  <si>
    <t>PAEDIATRIC HEGARS/ BOUQUES</t>
  </si>
  <si>
    <t>MEDEQ0392</t>
  </si>
  <si>
    <t>Paediatric Urethral dilators</t>
  </si>
  <si>
    <t>PAEDIATRIC URETHRAL DILATORS</t>
  </si>
  <si>
    <t>MEDEQ0393</t>
  </si>
  <si>
    <t>Paediatric CVCS- FR 4</t>
  </si>
  <si>
    <t>PAEDIATRIC CVCS- FR 4</t>
  </si>
  <si>
    <t>MEDEQ0394</t>
  </si>
  <si>
    <t>Paediatric CVCS-FR 5</t>
  </si>
  <si>
    <t>PAEDIATRIC CVCS-FR 5</t>
  </si>
  <si>
    <t>MEDEQ0395</t>
  </si>
  <si>
    <t>VP Shunts Medium Flow</t>
  </si>
  <si>
    <t>VP SHUNTS MEDIUM FLOW</t>
  </si>
  <si>
    <t>MEDEQ0396</t>
  </si>
  <si>
    <t>VP Shunt Introducer</t>
  </si>
  <si>
    <t>VP SHUNT INTRODUCER</t>
  </si>
  <si>
    <t>MEDEQ0397</t>
  </si>
  <si>
    <t>EVD</t>
  </si>
  <si>
    <t>MEDEQ0398</t>
  </si>
  <si>
    <t>Dural Patches</t>
  </si>
  <si>
    <t>DURAL PATCHES</t>
  </si>
  <si>
    <t>MEDEQ0399</t>
  </si>
  <si>
    <t>Paediatric Crystoscope</t>
  </si>
  <si>
    <t>PAEDIATRIC CRYSTOSCOPE</t>
  </si>
  <si>
    <t>MEDEQ0400</t>
  </si>
  <si>
    <t>Paediatric Laparascopic set</t>
  </si>
  <si>
    <t>PAEDIATRIC LAPARASCOPIC SET</t>
  </si>
  <si>
    <t>MEDEQ0401</t>
  </si>
  <si>
    <t>AE Prosthesis</t>
  </si>
  <si>
    <t>AE PROSTHESIS</t>
  </si>
  <si>
    <t>MEDEQ0402</t>
  </si>
  <si>
    <t>BK prosthesis</t>
  </si>
  <si>
    <t>BK PROSTHESIS</t>
  </si>
  <si>
    <t>MEDEQ0403</t>
  </si>
  <si>
    <t>AK prosthesis</t>
  </si>
  <si>
    <t>AK PROSTHESIS</t>
  </si>
  <si>
    <t>MEDEQ0404</t>
  </si>
  <si>
    <t>MEDEQ0405</t>
  </si>
  <si>
    <t>Ortho prosthesis</t>
  </si>
  <si>
    <t>ORTHO PROSTHESIS</t>
  </si>
  <si>
    <t>MEDEQ0406</t>
  </si>
  <si>
    <t>AFO</t>
  </si>
  <si>
    <t>MEDEQ0407</t>
  </si>
  <si>
    <t>Customised AFOs</t>
  </si>
  <si>
    <t>CUSTOMISED AFOS</t>
  </si>
  <si>
    <t>MEDEQ0408</t>
  </si>
  <si>
    <t>Knee Support</t>
  </si>
  <si>
    <t>KNEE SUPPORT</t>
  </si>
  <si>
    <t>MEDEQ0409</t>
  </si>
  <si>
    <t>TL Corset</t>
  </si>
  <si>
    <t>TL CORSET</t>
  </si>
  <si>
    <t>MEDEQ0410</t>
  </si>
  <si>
    <t>AFO Splint Jointed</t>
  </si>
  <si>
    <t>AFO SPLINT JOINTED</t>
  </si>
  <si>
    <t>MEDEQ0411</t>
  </si>
  <si>
    <t>KAFO</t>
  </si>
  <si>
    <t>MEDEQ0412</t>
  </si>
  <si>
    <t>MCR Sandals</t>
  </si>
  <si>
    <t>MCR SANDALS</t>
  </si>
  <si>
    <t>MEDEQ0413</t>
  </si>
  <si>
    <t>Breast prosthesis</t>
  </si>
  <si>
    <t>BREAST PROSTHESIS</t>
  </si>
  <si>
    <t>MEDEQ0414</t>
  </si>
  <si>
    <t>Modified Insoles</t>
  </si>
  <si>
    <t>MODIFIED INSOLES</t>
  </si>
  <si>
    <t>MEDEQ0415</t>
  </si>
  <si>
    <t>Thumb prosthesis</t>
  </si>
  <si>
    <t>THUMB PROSTHESIS</t>
  </si>
  <si>
    <t>MEDEQ0416</t>
  </si>
  <si>
    <t>Straight Callipers &amp; Boots</t>
  </si>
  <si>
    <t>STRAIGHT CALLIPERS &amp; BOOTS</t>
  </si>
  <si>
    <t>MEDEQ0417</t>
  </si>
  <si>
    <t>Otoscope</t>
  </si>
  <si>
    <t>OTOSCOPE</t>
  </si>
  <si>
    <t>MEDEQ0418</t>
  </si>
  <si>
    <t>Peak Flow Meter</t>
  </si>
  <si>
    <t>PEAK FLOW METER</t>
  </si>
  <si>
    <t>MEDEQ0419</t>
  </si>
  <si>
    <t>Rollators</t>
  </si>
  <si>
    <t>ROLLATORS</t>
  </si>
  <si>
    <t>MEDEQ0420</t>
  </si>
  <si>
    <t>Robot arm</t>
  </si>
  <si>
    <t>ROBOT ARM</t>
  </si>
  <si>
    <t>MEDEQ0421</t>
  </si>
  <si>
    <t>Electric sawing machine</t>
  </si>
  <si>
    <t>ELECTRIC SAWING MACHINE</t>
  </si>
  <si>
    <t>MEDEQ0422</t>
  </si>
  <si>
    <t>Child Play Therapy Kit</t>
  </si>
  <si>
    <t>CHILD PLAY THERAPY KIT</t>
  </si>
  <si>
    <t>MEDEQ0424</t>
  </si>
  <si>
    <t>Child Therapy Play Kit</t>
  </si>
  <si>
    <t>CHILD THERAPY PLAY KIT</t>
  </si>
  <si>
    <t>MEDEQ0425</t>
  </si>
  <si>
    <t>Implanon Insertion Set</t>
  </si>
  <si>
    <t>IMPLANON INSERTION SET</t>
  </si>
  <si>
    <t>MEDEQ0426</t>
  </si>
  <si>
    <t>implanon Removal kit</t>
  </si>
  <si>
    <t>IMPLANON REMOVAL KIT</t>
  </si>
  <si>
    <t>MEDEQ0427</t>
  </si>
  <si>
    <t>Trolley</t>
  </si>
  <si>
    <t>TROLLEY</t>
  </si>
  <si>
    <t>MEDEQ0429</t>
  </si>
  <si>
    <t>Accu-chek Active Glucometer</t>
  </si>
  <si>
    <t>ACCU-CHEK ACTIVE GLUCOMETER</t>
  </si>
  <si>
    <t>MEDKIT00001</t>
  </si>
  <si>
    <t>Cholera Kit - Renewable</t>
  </si>
  <si>
    <t>KIT, CHOLERA, IFRC, TREATMENT</t>
  </si>
  <si>
    <t>MEDKIT00002</t>
  </si>
  <si>
    <t>Cholera Kit - Ringer Infusion</t>
  </si>
  <si>
    <t>KIT, CHOLERA, IFRC, VOLUNTEER</t>
  </si>
  <si>
    <t>MEDKIT00003</t>
  </si>
  <si>
    <t>KIT, FIRST AID FOR CAR</t>
  </si>
  <si>
    <t>MEDKIT00004</t>
  </si>
  <si>
    <t>KIT,1stAID,Occupational,BoxOnl</t>
  </si>
  <si>
    <t>KIT,1STAID,OCCUPATIONAL,BOXONL</t>
  </si>
  <si>
    <t>MEDKIT00005</t>
  </si>
  <si>
    <t>KIT,1stAID,Occupational,Mat+bx</t>
  </si>
  <si>
    <t>KIT,1STAID,OCCUPATIONAL,MAT+BX</t>
  </si>
  <si>
    <t>MEDKIT00006</t>
  </si>
  <si>
    <t>PPE Kit - Volunteer</t>
  </si>
  <si>
    <t>KIT, PPE FOR VOLUNTEERS</t>
  </si>
  <si>
    <t>MEDKIT00007</t>
  </si>
  <si>
    <t>KIT, PPE FOR VOLUNTEERS, USED</t>
  </si>
  <si>
    <t>MEDKIT00008</t>
  </si>
  <si>
    <t>Basic unit kit W/O antimalaria</t>
  </si>
  <si>
    <t>BASIC UNIT W/O ANTIMALARIAL</t>
  </si>
  <si>
    <t>MEDKIT00009</t>
  </si>
  <si>
    <t>Suppl. Unit w/o NtPt/mal/pep</t>
  </si>
  <si>
    <t>SUPPL. UNIT W/O NTPT/MAL/PEP</t>
  </si>
  <si>
    <t>MEDKIT00010</t>
  </si>
  <si>
    <t xml:space="preserve">Supplementary kit </t>
  </si>
  <si>
    <t>TRAMADOL SUPPL. MODULE</t>
  </si>
  <si>
    <t>MEDKIT00012</t>
  </si>
  <si>
    <t>Adult weghing scale</t>
  </si>
  <si>
    <t>ADULT WEIGHING SCALE (CAMRY)</t>
  </si>
  <si>
    <t>MEDKIT00014</t>
  </si>
  <si>
    <t>MVA Kits</t>
  </si>
  <si>
    <t>MVA KITS</t>
  </si>
  <si>
    <t>MEDKIT00016</t>
  </si>
  <si>
    <t>Obstetrical Kit (Delivery Kit)</t>
  </si>
  <si>
    <t>OBSTETRICAL KIT (DELIVERY KIT)</t>
  </si>
  <si>
    <t>MEDKIT00017</t>
  </si>
  <si>
    <t>Hiv Kits Unigold</t>
  </si>
  <si>
    <t>HIV KITS UNIGOLD</t>
  </si>
  <si>
    <t>MEDKIT00018</t>
  </si>
  <si>
    <t>Occult Blood Kit</t>
  </si>
  <si>
    <t>OCCULT BLOOD KIT</t>
  </si>
  <si>
    <t>MEDKIT00019</t>
  </si>
  <si>
    <t>VDRL Kits</t>
  </si>
  <si>
    <t>VDRL KITS</t>
  </si>
  <si>
    <t>MEDKIT0002</t>
  </si>
  <si>
    <t>PEP Kit</t>
  </si>
  <si>
    <t>MEDKIT00020</t>
  </si>
  <si>
    <t>Hiv Kits (Determine)</t>
  </si>
  <si>
    <t>HIV KITS (DETERMINE)</t>
  </si>
  <si>
    <t>MEDKIT00021</t>
  </si>
  <si>
    <t>Salmonella Typhi O Kit</t>
  </si>
  <si>
    <t>SALMONELLA TYPHI O KIT</t>
  </si>
  <si>
    <t>MEDKIT00022</t>
  </si>
  <si>
    <t>Salmonella Typhi H Kit</t>
  </si>
  <si>
    <t>SALMONELLA TYPHI H KIT</t>
  </si>
  <si>
    <t>MEDKIT00023</t>
  </si>
  <si>
    <t>H. Pylori for stool Kit</t>
  </si>
  <si>
    <t>H. PYLORI FOR STOOL KIT</t>
  </si>
  <si>
    <t>MEDKIT00025</t>
  </si>
  <si>
    <t>IEHK basic unit malaria module</t>
  </si>
  <si>
    <t>IEHK MALARIA MODULE</t>
  </si>
  <si>
    <t>MEDKIT00026</t>
  </si>
  <si>
    <t>Avian PPE Kits - UNICEF</t>
  </si>
  <si>
    <t>TRAUMA KIT</t>
  </si>
  <si>
    <t>MEDKIT00027</t>
  </si>
  <si>
    <t>IEHK Supplementary kit</t>
  </si>
  <si>
    <t>MEDKIT00028</t>
  </si>
  <si>
    <t>MEDKIT00029</t>
  </si>
  <si>
    <t xml:space="preserve">IEHK Basic unit </t>
  </si>
  <si>
    <t>MEDKIT00030</t>
  </si>
  <si>
    <t>First Aid kit</t>
  </si>
  <si>
    <t>MEDKIT00031</t>
  </si>
  <si>
    <t>KIT 6A clinical delivery</t>
  </si>
  <si>
    <t>MEDKIT00032</t>
  </si>
  <si>
    <t>KIT 3 rape treatment kit</t>
  </si>
  <si>
    <t>MEDKIT00033</t>
  </si>
  <si>
    <t xml:space="preserve">kit 11A referal level </t>
  </si>
  <si>
    <t>MEDKIT00034</t>
  </si>
  <si>
    <t>Kit 8 MGMT complication</t>
  </si>
  <si>
    <t>MEDKIT00035</t>
  </si>
  <si>
    <t>KIT 11B Drugs disposable</t>
  </si>
  <si>
    <t>MEDKIT00036</t>
  </si>
  <si>
    <t>Emergency RH Kit 6B</t>
  </si>
  <si>
    <t>EMERGENCY RH KIT 6B</t>
  </si>
  <si>
    <t>MEDKIT00037</t>
  </si>
  <si>
    <t>STI Treatment Kit</t>
  </si>
  <si>
    <t>MEDKIT00038</t>
  </si>
  <si>
    <t>Universal Kits</t>
  </si>
  <si>
    <t>MEDKIT0004</t>
  </si>
  <si>
    <t>PPE KIT Version 4 - UNICEF</t>
  </si>
  <si>
    <t>MEDKIT00040</t>
  </si>
  <si>
    <t>PPE Kit - Large</t>
  </si>
  <si>
    <t>MEDKIT00041</t>
  </si>
  <si>
    <t>PPE Kit - Medium</t>
  </si>
  <si>
    <t>MEDKIT00042</t>
  </si>
  <si>
    <t>PPE Kit - Small</t>
  </si>
  <si>
    <t>MEDKIT00045</t>
  </si>
  <si>
    <t xml:space="preserve">Emergency Reproductive Health </t>
  </si>
  <si>
    <t>MEDKIT00046</t>
  </si>
  <si>
    <t>VDM kit</t>
  </si>
  <si>
    <t>MEDKIT00047</t>
  </si>
  <si>
    <t>Assorted Medical Items</t>
  </si>
  <si>
    <t>ASSORTED MEDICAL ITEMS</t>
  </si>
  <si>
    <t>MEDKIT00048</t>
  </si>
  <si>
    <t>Major trauma Kit</t>
  </si>
  <si>
    <t>MAJOR TRAUMA KIT</t>
  </si>
  <si>
    <t>MEDKIT00049</t>
  </si>
  <si>
    <t>Intubation Instrument Set</t>
  </si>
  <si>
    <t>INTUBATION INSTRUMENT SET</t>
  </si>
  <si>
    <t>MEDKIT00050</t>
  </si>
  <si>
    <t>Catheritization Instrument Set</t>
  </si>
  <si>
    <t>CATHERITIZATION INSTRUMENT SET</t>
  </si>
  <si>
    <t>MEDKIT00051</t>
  </si>
  <si>
    <t>Enema/Rectal Instrument Set</t>
  </si>
  <si>
    <t>ENEMA/RECTAL INSTRUMENT SET</t>
  </si>
  <si>
    <t>MEDKIT00052</t>
  </si>
  <si>
    <t>Foreign Body Instrument set</t>
  </si>
  <si>
    <t>FOREIGN BODY INSTRUMENT SET</t>
  </si>
  <si>
    <t>MEDKIT00053</t>
  </si>
  <si>
    <t>IUCD Instrument Set</t>
  </si>
  <si>
    <t>IUCD INSTRUMENT SET</t>
  </si>
  <si>
    <t>MEDKIT00054</t>
  </si>
  <si>
    <t>Mini Laparatomy Instrument set</t>
  </si>
  <si>
    <t>MINI LAPARATOMY INSTRUMENT SET</t>
  </si>
  <si>
    <t>MEDKIT00055</t>
  </si>
  <si>
    <t>Perneal repair instrument set</t>
  </si>
  <si>
    <t>PERNEAL REPAIR INSTRUMENT SET</t>
  </si>
  <si>
    <t>MEDKIT00056</t>
  </si>
  <si>
    <t>McDonald Instrument set</t>
  </si>
  <si>
    <t>MCDONALD INSTRUMENT SET</t>
  </si>
  <si>
    <t>MEDKIT00057</t>
  </si>
  <si>
    <t>Lumbar Puncture Instrument set</t>
  </si>
  <si>
    <t>LUMBAR PUNCTURE INSTRUMENT SET</t>
  </si>
  <si>
    <t>MEDKIT00058</t>
  </si>
  <si>
    <t>Suture Instrument Set</t>
  </si>
  <si>
    <t>SUTURE INSTRUMENT SET</t>
  </si>
  <si>
    <t>MEDKIT00059</t>
  </si>
  <si>
    <t>Dressing Pack instrument set</t>
  </si>
  <si>
    <t>DRESSING PACK INSTRUMENT SET</t>
  </si>
  <si>
    <t>MEDKIT00060</t>
  </si>
  <si>
    <t>Minor Basic Instrument set</t>
  </si>
  <si>
    <t>MINOR BASIC INSTRUMENT SET</t>
  </si>
  <si>
    <t>MEDKIT00061</t>
  </si>
  <si>
    <t>IV Cut Down Instrument Set</t>
  </si>
  <si>
    <t>IV CUT DOWN INSTRUMENT SET</t>
  </si>
  <si>
    <t>MEDKIT00062</t>
  </si>
  <si>
    <t>Esockit</t>
  </si>
  <si>
    <t>ESOCKIT</t>
  </si>
  <si>
    <t>MEDKIT00063</t>
  </si>
  <si>
    <t>Ambu-Bag- Paediatric</t>
  </si>
  <si>
    <t>AMBU-BAG- PAEDIATRIC</t>
  </si>
  <si>
    <t>MEDKIT00064</t>
  </si>
  <si>
    <t>Blood Borne PPE Kit</t>
  </si>
  <si>
    <t>BLOOD BORNE PPE KIT</t>
  </si>
  <si>
    <t>MEDKIT00065</t>
  </si>
  <si>
    <t>Blood Grouping tiles</t>
  </si>
  <si>
    <t>BLOOD GROUPING TILES</t>
  </si>
  <si>
    <t>MEDKIT00066</t>
  </si>
  <si>
    <t>Mani/Pedi Scrubs 5 Kgs</t>
  </si>
  <si>
    <t>MANI/PEDI SCRUBS 5 KGS</t>
  </si>
  <si>
    <t>MEDKIT00067</t>
  </si>
  <si>
    <t>Remover -  3 Ltrs</t>
  </si>
  <si>
    <t>REMOVER -  3 LTRS</t>
  </si>
  <si>
    <t>MEDKIT00068</t>
  </si>
  <si>
    <t>Cuticle Pushers</t>
  </si>
  <si>
    <t>CUTICLE PUSHERS</t>
  </si>
  <si>
    <t>MEDKIT00069</t>
  </si>
  <si>
    <t>Cuticle Cutter</t>
  </si>
  <si>
    <t>CUTICLE CUTTER</t>
  </si>
  <si>
    <t>MEDKIT00070</t>
  </si>
  <si>
    <t>Base Coat - 75 ml</t>
  </si>
  <si>
    <t>BASE COAT - 75 ML</t>
  </si>
  <si>
    <t>MEDKIT00071</t>
  </si>
  <si>
    <t>Toap Coats - 75 ml</t>
  </si>
  <si>
    <t>TOAP COATS - 75 ML</t>
  </si>
  <si>
    <t>MEDKIT00072</t>
  </si>
  <si>
    <t>Nail Polishes - Cuccio</t>
  </si>
  <si>
    <t>NAIL POLISHES - CUCCIO</t>
  </si>
  <si>
    <t>MEDKIT00073</t>
  </si>
  <si>
    <t>Nail Pushers</t>
  </si>
  <si>
    <t>NAIL PUSHERS</t>
  </si>
  <si>
    <t>MEDKIT00074</t>
  </si>
  <si>
    <t>Nail Files</t>
  </si>
  <si>
    <t>NAIL FILES</t>
  </si>
  <si>
    <t>MEDKIT00075</t>
  </si>
  <si>
    <t>Nail Buffers</t>
  </si>
  <si>
    <t>NAIL BUFFERS</t>
  </si>
  <si>
    <t>MEDKIT00076</t>
  </si>
  <si>
    <t>Nail Cutters</t>
  </si>
  <si>
    <t>NAIL CUTTERS</t>
  </si>
  <si>
    <t>MEDKIT00077</t>
  </si>
  <si>
    <t>Cholera Kit</t>
  </si>
  <si>
    <t>CHOLERA KIT</t>
  </si>
  <si>
    <t>MEDKIT00078</t>
  </si>
  <si>
    <t>RH Kit</t>
  </si>
  <si>
    <t>RH KIT</t>
  </si>
  <si>
    <t>MEDKIT00079</t>
  </si>
  <si>
    <t>Cleaning agent</t>
  </si>
  <si>
    <t>CLEANING AGENT</t>
  </si>
  <si>
    <t>MEDKIT0008</t>
  </si>
  <si>
    <t>IEHK Basic unit W/O malaria</t>
  </si>
  <si>
    <t>MEDKIT00081</t>
  </si>
  <si>
    <t>M. Lourel Sulphate Broth, 38.1 grams Packets</t>
  </si>
  <si>
    <t>M. LOUREL SULPHATE BROTH, 38.1 GRAMS PACKETS</t>
  </si>
  <si>
    <t>MEDKIT00082</t>
  </si>
  <si>
    <t>HTH Test Kit 4 in 1</t>
  </si>
  <si>
    <t>HTH TEST KIT 4 IN 1</t>
  </si>
  <si>
    <t>MEDKIT00083</t>
  </si>
  <si>
    <t>Emergency RH Kit 1A</t>
  </si>
  <si>
    <t>EMERGENCY RH KIT 1A</t>
  </si>
  <si>
    <t>MEDKIT00084</t>
  </si>
  <si>
    <t>Emergency RH Kits 2A</t>
  </si>
  <si>
    <t>EMERGENCY RH KITS 2A</t>
  </si>
  <si>
    <t>MEDKIT00085</t>
  </si>
  <si>
    <t>Emergency RH Kits 2B</t>
  </si>
  <si>
    <t>EMERGENCY RH KITS 2B</t>
  </si>
  <si>
    <t>MEDKIT00086</t>
  </si>
  <si>
    <t>Emergency RH Kits 3</t>
  </si>
  <si>
    <t>EMERGENCY RH KITS 3</t>
  </si>
  <si>
    <t>MEDKIT00087</t>
  </si>
  <si>
    <t>Emergency RHKits 4</t>
  </si>
  <si>
    <t>EMERGENCY RHKITS 4</t>
  </si>
  <si>
    <t>MEDKIT00088</t>
  </si>
  <si>
    <t>Emergency RH Kit 10</t>
  </si>
  <si>
    <t>EMERGENCY RH KIT 10</t>
  </si>
  <si>
    <t>MEDKIT00089</t>
  </si>
  <si>
    <t>Emergency RH Kit 6A</t>
  </si>
  <si>
    <t>EMERGENCY RH KIT 6A</t>
  </si>
  <si>
    <t>MEDKIT00090</t>
  </si>
  <si>
    <t>Emergency RH Kit 7</t>
  </si>
  <si>
    <t>EMERGENCY RH KIT 7</t>
  </si>
  <si>
    <t>MEDKIT00091</t>
  </si>
  <si>
    <t>H Pylori Kit</t>
  </si>
  <si>
    <t>H PYLORI KIT</t>
  </si>
  <si>
    <t>MEDKIT00092</t>
  </si>
  <si>
    <t>Emergency RH Kit 5</t>
  </si>
  <si>
    <t>EMERGENCY RH KIT 5</t>
  </si>
  <si>
    <t>MEDKIT00093</t>
  </si>
  <si>
    <t>Emergency RH Kit 9</t>
  </si>
  <si>
    <t>EMERGENCY RH KIT 9</t>
  </si>
  <si>
    <t>MEDKIT00095</t>
  </si>
  <si>
    <t>First Aid Kit</t>
  </si>
  <si>
    <t>FIRST AID KIT</t>
  </si>
  <si>
    <t>MEDKIT00096</t>
  </si>
  <si>
    <t>Cital</t>
  </si>
  <si>
    <t>MEDKIT00097</t>
  </si>
  <si>
    <t xml:space="preserve">Cholera kit </t>
  </si>
  <si>
    <t>MEDKIT00098</t>
  </si>
  <si>
    <t>Cholera Tratment kit</t>
  </si>
  <si>
    <t>CHOLERA TRATMENT KIT</t>
  </si>
  <si>
    <t>MEDKIT00099</t>
  </si>
  <si>
    <t>Minor Trauma kit</t>
  </si>
  <si>
    <t>MINOR TRAUMA KIT</t>
  </si>
  <si>
    <t>MEDKIT00100</t>
  </si>
  <si>
    <t>Mental Health Kit</t>
  </si>
  <si>
    <t>MENTAL HEALTH KIT</t>
  </si>
  <si>
    <t>MEDKIT00101</t>
  </si>
  <si>
    <t>Minor Trauma Kit</t>
  </si>
  <si>
    <t>MEDKIT00102</t>
  </si>
  <si>
    <t>Non communicable Diseases Kit</t>
  </si>
  <si>
    <t>NON COMMUNICABLE DISEASES KIT</t>
  </si>
  <si>
    <t>MEDKIT00106</t>
  </si>
  <si>
    <t>Mometasone cream</t>
  </si>
  <si>
    <t>MOMETASONE CREAM</t>
  </si>
  <si>
    <t>MEDKIT00107</t>
  </si>
  <si>
    <t>Eso plus itopride</t>
  </si>
  <si>
    <t>ESO PLUS ITOPRIDE</t>
  </si>
  <si>
    <t>MEDKIT0024</t>
  </si>
  <si>
    <t>UNFPA 2H Kits 2B</t>
  </si>
  <si>
    <t>MEDSUP0001</t>
  </si>
  <si>
    <t>BANDAGE, ADHESIVE,2.5cmX5m</t>
  </si>
  <si>
    <t>BANDAGE, ADHESIVE,2.5CMX5M</t>
  </si>
  <si>
    <t>MEDSUP0002</t>
  </si>
  <si>
    <t>BANDAGE, ADHESIVE,5cmX10m</t>
  </si>
  <si>
    <t>BANDAGE, ADHESIVE,5CMX10M</t>
  </si>
  <si>
    <t>MEDSUP0003</t>
  </si>
  <si>
    <t>BANDAGE, Triangular</t>
  </si>
  <si>
    <t>BANDAGE, TRIANGULAR</t>
  </si>
  <si>
    <t>MEDSUP0004</t>
  </si>
  <si>
    <t>COTTON WOOL, 100g,</t>
  </si>
  <si>
    <t>COTTON WOOL, 100G,</t>
  </si>
  <si>
    <t>MEDSUP0005</t>
  </si>
  <si>
    <t>Cotton wool</t>
  </si>
  <si>
    <t>COTTON WOOL, 200 G,</t>
  </si>
  <si>
    <t>MEDSUP0006</t>
  </si>
  <si>
    <t>COTTON WOOL, 500 g,</t>
  </si>
  <si>
    <t>COTTON WOOL, 500 G,</t>
  </si>
  <si>
    <t>MEDSUP0007</t>
  </si>
  <si>
    <t>GLOVE, EXAMINATION, LATEX,</t>
  </si>
  <si>
    <t>MEDSUP0008</t>
  </si>
  <si>
    <t>Gloves</t>
  </si>
  <si>
    <t>GLOVE, EXAMINATION, LATEX,100S</t>
  </si>
  <si>
    <t>MEDSUP0009</t>
  </si>
  <si>
    <t>Sterile Gloves in Pairs</t>
  </si>
  <si>
    <t>STERILE GLOVES IN PAIRS</t>
  </si>
  <si>
    <t>MEDSUP0010</t>
  </si>
  <si>
    <t>Patient Trolley</t>
  </si>
  <si>
    <t>PATIENT TROLLEY</t>
  </si>
  <si>
    <t>MEDSUP0013</t>
  </si>
  <si>
    <t>MEDSUP0015</t>
  </si>
  <si>
    <t>Resusci Aid (Yellow in color)</t>
  </si>
  <si>
    <t>RESUSCI AID (YELLOW IN COLOR)</t>
  </si>
  <si>
    <t>MEDSUP0016</t>
  </si>
  <si>
    <t>Iodine Solution 200 ml</t>
  </si>
  <si>
    <t>IODINE SOLUTION 200 ML</t>
  </si>
  <si>
    <t>MEDSUP0017</t>
  </si>
  <si>
    <t>Povidone Iodine 5 litres</t>
  </si>
  <si>
    <t>POVIDONE IODINE 5 LITRES</t>
  </si>
  <si>
    <t>MEDSUP0018</t>
  </si>
  <si>
    <t>Sterile water 10 ml</t>
  </si>
  <si>
    <t>STERILE WATER 10 ML</t>
  </si>
  <si>
    <t>MEDSUP0019</t>
  </si>
  <si>
    <t>Height / length Board</t>
  </si>
  <si>
    <t>HEIGHT / LENGTH BOARD</t>
  </si>
  <si>
    <t>MEDSUP0020</t>
  </si>
  <si>
    <t>Salter scale trouser</t>
  </si>
  <si>
    <t>SALTER SCALE</t>
  </si>
  <si>
    <t>MEDSUP0021</t>
  </si>
  <si>
    <t>Weight Pants</t>
  </si>
  <si>
    <t>WEIGHT PANTS</t>
  </si>
  <si>
    <t>MEDSUP0022</t>
  </si>
  <si>
    <t>COTTON WOOL, 50g,</t>
  </si>
  <si>
    <t>COTTON WOOL, 50G,</t>
  </si>
  <si>
    <t>MEDSUP0023</t>
  </si>
  <si>
    <t>Register (SFP/OTP)</t>
  </si>
  <si>
    <t>REGISTER (SFP/OTP)</t>
  </si>
  <si>
    <t>MEDSUP0024</t>
  </si>
  <si>
    <t>Crepe Bandage 10cm</t>
  </si>
  <si>
    <t>CREPE BANDAGE 10CM</t>
  </si>
  <si>
    <t>MEDSUP0025</t>
  </si>
  <si>
    <t>Crepe Bandage 5cm</t>
  </si>
  <si>
    <t>CREPE BANDAGE 5CM</t>
  </si>
  <si>
    <t>MEDSUP0026</t>
  </si>
  <si>
    <t>Crepe Bandage 7.5cm</t>
  </si>
  <si>
    <t>CREPE BANDAGE 7.5CM</t>
  </si>
  <si>
    <t>MEDSUP0027</t>
  </si>
  <si>
    <t>Sterile Gauze 3 by 3</t>
  </si>
  <si>
    <t>STERILE GAUZE 3 BY 3</t>
  </si>
  <si>
    <t>MEDSUP0028</t>
  </si>
  <si>
    <t>Sterile Gauze 2 by 2</t>
  </si>
  <si>
    <t>STERILE GAUZE 2 BY 2</t>
  </si>
  <si>
    <t>MEDSUP0029</t>
  </si>
  <si>
    <t>Non Stick dressing</t>
  </si>
  <si>
    <t>NON STICK DRESSING</t>
  </si>
  <si>
    <t>MEDSUP0030</t>
  </si>
  <si>
    <t>Clinical Thermometers</t>
  </si>
  <si>
    <t>CLINICAL THERMOMETERS</t>
  </si>
  <si>
    <t>MEDSUP0031</t>
  </si>
  <si>
    <t>Alcohol Pre pad</t>
  </si>
  <si>
    <t>ALCOHOL PRE PAD</t>
  </si>
  <si>
    <t>MEDSUP0032</t>
  </si>
  <si>
    <t>HSV Swabs</t>
  </si>
  <si>
    <t>STICKS</t>
  </si>
  <si>
    <t>HSV SWABS</t>
  </si>
  <si>
    <t>MEDSUP0033</t>
  </si>
  <si>
    <t>Gloco metres Glucoplus</t>
  </si>
  <si>
    <t>GLOCO METRES GLUCOPLUS</t>
  </si>
  <si>
    <t>MEDSUP0034</t>
  </si>
  <si>
    <t>Tally Counter</t>
  </si>
  <si>
    <t>TALLY COUNTER</t>
  </si>
  <si>
    <t>MEDSUP0035</t>
  </si>
  <si>
    <t>Frosted Slides</t>
  </si>
  <si>
    <t>FROSTED SLIDES</t>
  </si>
  <si>
    <t>MEDSUP0037</t>
  </si>
  <si>
    <t>Field stain A</t>
  </si>
  <si>
    <t>FIELD STAIN A</t>
  </si>
  <si>
    <t>MEDSUP0038</t>
  </si>
  <si>
    <t>Field stain B</t>
  </si>
  <si>
    <t>FIELD STAIN B</t>
  </si>
  <si>
    <t>MEDSUP0039</t>
  </si>
  <si>
    <t>Applicator stick</t>
  </si>
  <si>
    <t>APPLICATOR STICK</t>
  </si>
  <si>
    <t>MEDSUP0040</t>
  </si>
  <si>
    <t>Normal Saline</t>
  </si>
  <si>
    <t>NORMAL SALINE</t>
  </si>
  <si>
    <t>MEDSUP0041</t>
  </si>
  <si>
    <t>Centrigfuge Machine 12 Tube</t>
  </si>
  <si>
    <t>CENTRIGFUGE MACHINE 12 TUBE</t>
  </si>
  <si>
    <t>MEDSUP0042</t>
  </si>
  <si>
    <t>Sterile Swabs</t>
  </si>
  <si>
    <t>STERILE SWABS</t>
  </si>
  <si>
    <t>MEDSUP0043</t>
  </si>
  <si>
    <t>Gloco strips Glucoplus</t>
  </si>
  <si>
    <t>GLOCO STRIPS GLUCOPLUS</t>
  </si>
  <si>
    <t>MEDSUP0044</t>
  </si>
  <si>
    <t>Distilled Water</t>
  </si>
  <si>
    <t>DISTILLED WATER</t>
  </si>
  <si>
    <t>MEDSUP0045</t>
  </si>
  <si>
    <t>Hepatitis Strips, B</t>
  </si>
  <si>
    <t>HEPATITIS STRIPS, B</t>
  </si>
  <si>
    <t>MEDSUP0046</t>
  </si>
  <si>
    <t>Blood Grouping Antigens B</t>
  </si>
  <si>
    <t>BLOOD GROUPING ANTIGENS B</t>
  </si>
  <si>
    <t>MEDSUP0047</t>
  </si>
  <si>
    <t>Brucella Reagents</t>
  </si>
  <si>
    <t>BRUCELLA REAGENTS</t>
  </si>
  <si>
    <t>MEDSUP0048</t>
  </si>
  <si>
    <t>Pregnancy Strips</t>
  </si>
  <si>
    <t>PREGNANCY STRIPS</t>
  </si>
  <si>
    <t>MEDSUP0049</t>
  </si>
  <si>
    <t>Glass Cover slips</t>
  </si>
  <si>
    <t>GLASS COVER SLIPS</t>
  </si>
  <si>
    <t>MEDSUP0050</t>
  </si>
  <si>
    <t>Vacutainors tubes plain</t>
  </si>
  <si>
    <t>VACUTAINORS TUBES PLAIN</t>
  </si>
  <si>
    <t>MEDSUP0051</t>
  </si>
  <si>
    <t>Hematology Analyser</t>
  </si>
  <si>
    <t>HEMATOLOGY ANALYSER</t>
  </si>
  <si>
    <t>MEDSUP0052</t>
  </si>
  <si>
    <t>Blood Grouping Antigens A</t>
  </si>
  <si>
    <t>BLOOD GROUPING ANTIGENS A</t>
  </si>
  <si>
    <t>MEDSUP0053</t>
  </si>
  <si>
    <t>Blood Grouping Antigens O</t>
  </si>
  <si>
    <t>BLOOD GROUPING ANTIGENS O</t>
  </si>
  <si>
    <t>MEDSUP0054</t>
  </si>
  <si>
    <t>Incubators</t>
  </si>
  <si>
    <t>INCUBATORS</t>
  </si>
  <si>
    <t>MEDSUP0055</t>
  </si>
  <si>
    <t>CLED-500 gms</t>
  </si>
  <si>
    <t>CLED-500 GMS</t>
  </si>
  <si>
    <t>MEDSUP0056</t>
  </si>
  <si>
    <t>Macconkey Agar - 500 gms</t>
  </si>
  <si>
    <t>MACCONKEY AGAR - 500 GMS</t>
  </si>
  <si>
    <t>MEDSUP0058</t>
  </si>
  <si>
    <t>Urinalysis Strips</t>
  </si>
  <si>
    <t>URINALYSIS STRIPS</t>
  </si>
  <si>
    <t>MEDSUP0059</t>
  </si>
  <si>
    <t>Hemoglobin meter-Diaspect</t>
  </si>
  <si>
    <t>HEMOGLOBIN METER-DIASPECT</t>
  </si>
  <si>
    <t>MEDSUP0060</t>
  </si>
  <si>
    <t>Urine Containors</t>
  </si>
  <si>
    <t>URINE CONTAINORS</t>
  </si>
  <si>
    <t>MEDSUP0061</t>
  </si>
  <si>
    <t>Bio-safety Cabinet Class 1</t>
  </si>
  <si>
    <t>BIO-SAFETY CABINET CLASS 1</t>
  </si>
  <si>
    <t>MEDSUP0062</t>
  </si>
  <si>
    <t>Para Checks</t>
  </si>
  <si>
    <t>PARA CHECKS</t>
  </si>
  <si>
    <t>MEDSUP0063</t>
  </si>
  <si>
    <t>Stool Transport Media</t>
  </si>
  <si>
    <t>STOOL TRANSPORT MEDIA</t>
  </si>
  <si>
    <t>MEDSUP0064</t>
  </si>
  <si>
    <t>Blood Bank,Ultra Low Freezer</t>
  </si>
  <si>
    <t>BLOOD BANK,ULTRA LOW FREEZER</t>
  </si>
  <si>
    <t>MEDSUP0065</t>
  </si>
  <si>
    <t>Fridges</t>
  </si>
  <si>
    <t>FRIDGES</t>
  </si>
  <si>
    <t>MEDSUP0066</t>
  </si>
  <si>
    <t>Glass staining jars</t>
  </si>
  <si>
    <t>GLASS STAINING JARS</t>
  </si>
  <si>
    <t>MEDSUP0067</t>
  </si>
  <si>
    <t>Blood Roller</t>
  </si>
  <si>
    <t>BLOOD ROLLER</t>
  </si>
  <si>
    <t>MEDSUP0068</t>
  </si>
  <si>
    <t>Electrolytes analyzer&amp;Reagents</t>
  </si>
  <si>
    <t>ELECTROLYTES ANALYZER&amp;REAGENTS</t>
  </si>
  <si>
    <t>MEDSUP0069</t>
  </si>
  <si>
    <t>Latex Gloves(S,M,L)</t>
  </si>
  <si>
    <t>LATEX GLOVES(S,M,L)</t>
  </si>
  <si>
    <t>MEDSUP0070</t>
  </si>
  <si>
    <t>Non Rebreather Oxygen Mask</t>
  </si>
  <si>
    <t>NON REBREATHER OXYGEN MASK</t>
  </si>
  <si>
    <t>MEDSUP0071</t>
  </si>
  <si>
    <t>Nebulizer</t>
  </si>
  <si>
    <t>NEBULIZER</t>
  </si>
  <si>
    <t>MEDSUP0072</t>
  </si>
  <si>
    <t>Nasal Canulla</t>
  </si>
  <si>
    <t>NASAL CANULLA</t>
  </si>
  <si>
    <t>MEDSUP0073</t>
  </si>
  <si>
    <t>CPR Pocket Mask</t>
  </si>
  <si>
    <t>CPR POCKET MASK</t>
  </si>
  <si>
    <t>MEDSUP0074</t>
  </si>
  <si>
    <t>Atrovent Vials</t>
  </si>
  <si>
    <t>ATROVENT VIALS</t>
  </si>
  <si>
    <t>MEDSUP0075</t>
  </si>
  <si>
    <t>Brufen Syrup</t>
  </si>
  <si>
    <t>BRUFEN SYRUP</t>
  </si>
  <si>
    <t>MEDSUP0076</t>
  </si>
  <si>
    <t>Manual transport sunction unit</t>
  </si>
  <si>
    <t>MANUAL TRANSPORT SUNCTION UNIT</t>
  </si>
  <si>
    <t>MEDSUP0077</t>
  </si>
  <si>
    <t>Examination Gloves</t>
  </si>
  <si>
    <t>EXAMINATION GLOVES</t>
  </si>
  <si>
    <t>MEDSUP0078</t>
  </si>
  <si>
    <t>Anti-histamine</t>
  </si>
  <si>
    <t>ANTI-HISTAMINE</t>
  </si>
  <si>
    <t>MEDSUP0079</t>
  </si>
  <si>
    <t>Deep Freeze spray</t>
  </si>
  <si>
    <t>DEEP FREEZE SPRAY</t>
  </si>
  <si>
    <t>MEDSUP0080</t>
  </si>
  <si>
    <t>IV givinng sets</t>
  </si>
  <si>
    <t>GIVING SET</t>
  </si>
  <si>
    <t>MEDSUP0081</t>
  </si>
  <si>
    <t>Ribbon</t>
  </si>
  <si>
    <t>RIBBON</t>
  </si>
  <si>
    <t>MEDSUP0082</t>
  </si>
  <si>
    <t>Tourniquet</t>
  </si>
  <si>
    <t>TOURNIQUET</t>
  </si>
  <si>
    <t>MEDSUP0083</t>
  </si>
  <si>
    <t>Thermal Blankets</t>
  </si>
  <si>
    <t>THERMAL BLANKETS</t>
  </si>
  <si>
    <t>MEDSUP0084</t>
  </si>
  <si>
    <t>Pin Gauge</t>
  </si>
  <si>
    <t>PIN GAUGE</t>
  </si>
  <si>
    <t>MEDSUP0085</t>
  </si>
  <si>
    <t>Chlopromazine Injection</t>
  </si>
  <si>
    <t>CHLOPROMAZINE INJECTION</t>
  </si>
  <si>
    <t>MEDSUP0086</t>
  </si>
  <si>
    <t>Adol Suppositories 250mg</t>
  </si>
  <si>
    <t>ADOL SUPPOSITORIES 250MG</t>
  </si>
  <si>
    <t>MEDSUP0087</t>
  </si>
  <si>
    <t>Micropore strapping 2"</t>
  </si>
  <si>
    <t>MICROPORE STRAPPING 2"</t>
  </si>
  <si>
    <t>MEDSUP0088</t>
  </si>
  <si>
    <t>Transpore Strapping 2"</t>
  </si>
  <si>
    <t>TRANSPORE STRAPPING 2"</t>
  </si>
  <si>
    <t>MEDSUP0089</t>
  </si>
  <si>
    <t>Zinc Oxide</t>
  </si>
  <si>
    <t>ZINC OXIDE</t>
  </si>
  <si>
    <t>MEDSUP0090</t>
  </si>
  <si>
    <t>Elastoplast/Adhesive Tapes</t>
  </si>
  <si>
    <t>ELASTOPLAST/ADHESIVE TAPES</t>
  </si>
  <si>
    <t>MEDSUP0091</t>
  </si>
  <si>
    <t>N95 Protective mask</t>
  </si>
  <si>
    <t>N95 PROTECTIVE MASK</t>
  </si>
  <si>
    <t>MEDSUP0092</t>
  </si>
  <si>
    <t>POP Rolls</t>
  </si>
  <si>
    <t>POP ROLLS</t>
  </si>
  <si>
    <t>MEDSUP0093</t>
  </si>
  <si>
    <t>POP Powder</t>
  </si>
  <si>
    <t>POP POWDER</t>
  </si>
  <si>
    <t>MEDSUP0094</t>
  </si>
  <si>
    <t>Orthocryl Putty</t>
  </si>
  <si>
    <t>ORTHOCRYL PUTTY</t>
  </si>
  <si>
    <t>MEDSUP0095</t>
  </si>
  <si>
    <t>Tongue Depressors</t>
  </si>
  <si>
    <t>TONGUE DEPRESSORS</t>
  </si>
  <si>
    <t>MEDSUP0096</t>
  </si>
  <si>
    <t>Non-Stick Dressing-Melolin</t>
  </si>
  <si>
    <t>NON-STICK DRESSING-MELOLIN</t>
  </si>
  <si>
    <t>MEDSUP0097</t>
  </si>
  <si>
    <t>Branular G16</t>
  </si>
  <si>
    <t>BRANULAR G16</t>
  </si>
  <si>
    <t>MEDSUP0098</t>
  </si>
  <si>
    <t>Dispensing Bottles</t>
  </si>
  <si>
    <t>DISPENSING BOTTLES</t>
  </si>
  <si>
    <t>MEDSUP0099</t>
  </si>
  <si>
    <t>Face Mask</t>
  </si>
  <si>
    <t>FACE MASK</t>
  </si>
  <si>
    <t>MEDSUP0100</t>
  </si>
  <si>
    <t>Metallic Speculum (large)</t>
  </si>
  <si>
    <t>METALLIC SPECULUM (LARGE)</t>
  </si>
  <si>
    <t>MEDSUP0101</t>
  </si>
  <si>
    <t>Metallic Speculum (Medium)</t>
  </si>
  <si>
    <t>METALLIC SPECULUM (MEDIUM)</t>
  </si>
  <si>
    <t>MEDSUP0102</t>
  </si>
  <si>
    <t>Nasogastric tube-adults</t>
  </si>
  <si>
    <t>NASOGASTRIC TUBE-ADULTS</t>
  </si>
  <si>
    <t>MEDSUP0103</t>
  </si>
  <si>
    <t>Nasogastric tube- Paediatric</t>
  </si>
  <si>
    <t>NASOGASTRIC TUBE- PAEDIATRIC</t>
  </si>
  <si>
    <t>MEDSUP0104</t>
  </si>
  <si>
    <t>Needle G21</t>
  </si>
  <si>
    <t>NEEDLE G21</t>
  </si>
  <si>
    <t>MEDSUP0105</t>
  </si>
  <si>
    <t>Needle G23</t>
  </si>
  <si>
    <t>NEEDLE G23</t>
  </si>
  <si>
    <t>MEDSUP0106</t>
  </si>
  <si>
    <t>Abdominal Pack</t>
  </si>
  <si>
    <t>ABDOMINAL PACK</t>
  </si>
  <si>
    <t>MEDSUP0107</t>
  </si>
  <si>
    <t>Blood Bags- Double</t>
  </si>
  <si>
    <t>BLOOD BAGS- DOUBLE</t>
  </si>
  <si>
    <t>MEDSUP0108</t>
  </si>
  <si>
    <t>Blood Bags- Quadrupple</t>
  </si>
  <si>
    <t>BLOOD BAGS- QUADRUPPLE</t>
  </si>
  <si>
    <t>MEDSUP0109</t>
  </si>
  <si>
    <t>Blood Bags- Tripple</t>
  </si>
  <si>
    <t>BLOOD BAGS- TRIPPLE</t>
  </si>
  <si>
    <t>MEDSUP0110</t>
  </si>
  <si>
    <t>Gauze Roll</t>
  </si>
  <si>
    <t>GAUZE ROLL</t>
  </si>
  <si>
    <t>MEDSUP0111</t>
  </si>
  <si>
    <t>Blood bags</t>
  </si>
  <si>
    <t>BLOOD BAGS-SINGLE</t>
  </si>
  <si>
    <t>MEDSUP0112</t>
  </si>
  <si>
    <t>Blood Giving Set</t>
  </si>
  <si>
    <t>BLOOD GIVING SET</t>
  </si>
  <si>
    <t>MEDSUP0113</t>
  </si>
  <si>
    <t>Branulars G18</t>
  </si>
  <si>
    <t>BRANULAR G18</t>
  </si>
  <si>
    <t>MEDSUP0114</t>
  </si>
  <si>
    <t>Brannulars G20</t>
  </si>
  <si>
    <t>BRANULAR G20</t>
  </si>
  <si>
    <t>MEDSUP0115</t>
  </si>
  <si>
    <t>Branulars G22</t>
  </si>
  <si>
    <t>BRANULAR- G22</t>
  </si>
  <si>
    <t>MEDSUP0116</t>
  </si>
  <si>
    <t>Brannular G24</t>
  </si>
  <si>
    <t>BRANULAR G24</t>
  </si>
  <si>
    <t>MEDSUP0117</t>
  </si>
  <si>
    <t>Dispensing envelopes</t>
  </si>
  <si>
    <t>DISPENSING ENVELOPES(PLASTIC)</t>
  </si>
  <si>
    <t>MEDSUP0118</t>
  </si>
  <si>
    <t>Disposable Speculum (large)</t>
  </si>
  <si>
    <t>DISPOSABLE SPECULUM (LARGE)</t>
  </si>
  <si>
    <t>MEDSUP0119</t>
  </si>
  <si>
    <t>Disposable Speculum(Medium)</t>
  </si>
  <si>
    <t>DISPOSABLE SPECULUM(MEDIUM)</t>
  </si>
  <si>
    <t>MEDSUP0120</t>
  </si>
  <si>
    <t>Oxygen mask(peads)</t>
  </si>
  <si>
    <t>OXYGEN MASK</t>
  </si>
  <si>
    <t>MEDSUP0121</t>
  </si>
  <si>
    <t>Aeroso inhaler</t>
  </si>
  <si>
    <t>AEROCORT INHALER</t>
  </si>
  <si>
    <t>MEDSUP0122</t>
  </si>
  <si>
    <t>Albendazole Suspension 10ml</t>
  </si>
  <si>
    <t>ALBENDAZOLE SUSPENSION 10ML</t>
  </si>
  <si>
    <t>MEDSUP0123</t>
  </si>
  <si>
    <t>Alzolam 0.5mg tabs</t>
  </si>
  <si>
    <t>ALZOLAM 0.5MG TABS</t>
  </si>
  <si>
    <t>MEDSUP0124</t>
  </si>
  <si>
    <t>Amoxiclav 1.2g Inj</t>
  </si>
  <si>
    <t>AMOXICLAV 1.2G INJ</t>
  </si>
  <si>
    <t>MEDSUP0125</t>
  </si>
  <si>
    <t>Amzart Tabs</t>
  </si>
  <si>
    <t>AMZART TABS</t>
  </si>
  <si>
    <t>MEDSUP0126</t>
  </si>
  <si>
    <t>Amzart tabs</t>
  </si>
  <si>
    <t>ANOMEX SUPP</t>
  </si>
  <si>
    <t>MEDSUP0127</t>
  </si>
  <si>
    <t>Antiseptic mouth gargle</t>
  </si>
  <si>
    <t>ANTISEPTIC MOUTH GARGLE</t>
  </si>
  <si>
    <t>MEDSUP0128</t>
  </si>
  <si>
    <t>Aqeuous cream</t>
  </si>
  <si>
    <t>AQEUOUS CREAM</t>
  </si>
  <si>
    <t>MEDSUP0129</t>
  </si>
  <si>
    <t>Artequick tab</t>
  </si>
  <si>
    <t>ARTEQUICK TAB</t>
  </si>
  <si>
    <t>MEDSUP0130</t>
  </si>
  <si>
    <t>Aspergic acid inj</t>
  </si>
  <si>
    <t>ASPERGIC ACID INJ</t>
  </si>
  <si>
    <t>MEDSUP0131</t>
  </si>
  <si>
    <t>Contour TS Strips</t>
  </si>
  <si>
    <t>CONTOUR TS STRIPS</t>
  </si>
  <si>
    <t>MEDSUP0132</t>
  </si>
  <si>
    <t>Contour TS Meters</t>
  </si>
  <si>
    <t>CONTOUR TS METERS</t>
  </si>
  <si>
    <t>MEDSUP0133</t>
  </si>
  <si>
    <t>pp Sheet 3mm</t>
  </si>
  <si>
    <t>PP SHEET 3MM</t>
  </si>
  <si>
    <t>MEDSUP0134</t>
  </si>
  <si>
    <t>Etherflex 4mm Brown</t>
  </si>
  <si>
    <t>ETHERFLEX 4MM BROWN</t>
  </si>
  <si>
    <t>MEDSUP0136</t>
  </si>
  <si>
    <t>Satch foot Size 18</t>
  </si>
  <si>
    <t>SATCH FOOT SIZE 18</t>
  </si>
  <si>
    <t>MEDSUP0137</t>
  </si>
  <si>
    <t>Polypropylene</t>
  </si>
  <si>
    <t>POLYPROPYLENE</t>
  </si>
  <si>
    <t>MEDSUP0138</t>
  </si>
  <si>
    <t>Nylon Thread</t>
  </si>
  <si>
    <t>NYLON THREAD</t>
  </si>
  <si>
    <t>MEDSUP0140</t>
  </si>
  <si>
    <t>Industrial Boots white</t>
  </si>
  <si>
    <t>INDUSTRIAL BOOTS WHITE</t>
  </si>
  <si>
    <t>MEDSUP0141</t>
  </si>
  <si>
    <t>Endotracheal tubes</t>
  </si>
  <si>
    <t>ENDOTRACHEAL TUBES</t>
  </si>
  <si>
    <t>MEDSUP0142</t>
  </si>
  <si>
    <t>Buscopan Injection</t>
  </si>
  <si>
    <t>BUSCOPAN INJECTION</t>
  </si>
  <si>
    <t>MEDSUP0143</t>
  </si>
  <si>
    <t>Plasil Injection</t>
  </si>
  <si>
    <t>PLASIL INJECTION</t>
  </si>
  <si>
    <t>MEDSUP0144</t>
  </si>
  <si>
    <t>Immodium Tablet</t>
  </si>
  <si>
    <t>IMMODIUM TABLET</t>
  </si>
  <si>
    <t>MEDSUP0145</t>
  </si>
  <si>
    <t>Calcium gluconate injection</t>
  </si>
  <si>
    <t>CALCIUM GLUCONATE INJECTION</t>
  </si>
  <si>
    <t>MEDSUP0146</t>
  </si>
  <si>
    <t>Chlorompheramine 1mg injection</t>
  </si>
  <si>
    <t>CHLOROMPHERAMINE 1MG INJECTION</t>
  </si>
  <si>
    <t>MEDSUP0147</t>
  </si>
  <si>
    <t>Brufen 200 mg Tablets</t>
  </si>
  <si>
    <t>BRUFEN 200 MG TABLETS</t>
  </si>
  <si>
    <t>MEDSUP0148</t>
  </si>
  <si>
    <t>Activated Charcoal</t>
  </si>
  <si>
    <t>ACTIVATED CHARCOAL</t>
  </si>
  <si>
    <t>MEDSUP0149</t>
  </si>
  <si>
    <t>Nitroglycerine spray</t>
  </si>
  <si>
    <t>NITROGLYCERINE SPRAY</t>
  </si>
  <si>
    <t>MEDSUP0150</t>
  </si>
  <si>
    <t>Amiodarone injection 150mg</t>
  </si>
  <si>
    <t>AMIODARONE INJECTION 150MG</t>
  </si>
  <si>
    <t>MEDSUP0151</t>
  </si>
  <si>
    <t>10 ML Syringe</t>
  </si>
  <si>
    <t>10 ML SYRINGE</t>
  </si>
  <si>
    <t>MEDSUP0152</t>
  </si>
  <si>
    <t>20 ML Syringe</t>
  </si>
  <si>
    <t>20 ML SYRINGE</t>
  </si>
  <si>
    <t>MEDSUP0153</t>
  </si>
  <si>
    <t>16G Needles</t>
  </si>
  <si>
    <t>16G NEEDLES</t>
  </si>
  <si>
    <t>MEDSUP0154</t>
  </si>
  <si>
    <t>Needles</t>
  </si>
  <si>
    <t>NEEDLES</t>
  </si>
  <si>
    <t>MEDSUP0155</t>
  </si>
  <si>
    <t>Butter fly Cannulas</t>
  </si>
  <si>
    <t>BUTTER FLY CANNULAS</t>
  </si>
  <si>
    <t>MEDSUP0156</t>
  </si>
  <si>
    <t>IV Giving sets</t>
  </si>
  <si>
    <t>IV GIVING SETS</t>
  </si>
  <si>
    <t>MEDSUP0157</t>
  </si>
  <si>
    <t>IV Cannulas</t>
  </si>
  <si>
    <t>IV CANNULAS</t>
  </si>
  <si>
    <t>MEDSUP0158</t>
  </si>
  <si>
    <t>Salbutamol Inhaler</t>
  </si>
  <si>
    <t>SALBUTAMOL INHALER</t>
  </si>
  <si>
    <t>MEDSUP0159</t>
  </si>
  <si>
    <t>MEDSUP0160</t>
  </si>
  <si>
    <t>Nitroglycerin Satchet</t>
  </si>
  <si>
    <t>NITROGLYCERIN SATCHET</t>
  </si>
  <si>
    <t>MEDSUP0161</t>
  </si>
  <si>
    <t>Epinephrine Injection</t>
  </si>
  <si>
    <t>EPINEPHRINE INJECTION</t>
  </si>
  <si>
    <t>MEDSUP0162</t>
  </si>
  <si>
    <t>Piriton Injection</t>
  </si>
  <si>
    <t>PIRITON INJECTION</t>
  </si>
  <si>
    <t>MEDSUP0163</t>
  </si>
  <si>
    <t>Normal Saline Bottles</t>
  </si>
  <si>
    <t>NORMAL SALINE BOTTLES</t>
  </si>
  <si>
    <t>MEDSUP0164</t>
  </si>
  <si>
    <t>Spider Straps</t>
  </si>
  <si>
    <t>SPIDER STRAPS</t>
  </si>
  <si>
    <t>MEDSUP0165</t>
  </si>
  <si>
    <t>Spine Board Straps</t>
  </si>
  <si>
    <t>SPINE BOARD STRAPS</t>
  </si>
  <si>
    <t>MEDSUP0166</t>
  </si>
  <si>
    <t>Adhesive Tapes - Micropore</t>
  </si>
  <si>
    <t>ADHESIVE TAPES - MICROPORE</t>
  </si>
  <si>
    <t>MEDSUP0167</t>
  </si>
  <si>
    <t>Safety Boxes</t>
  </si>
  <si>
    <t>SAFETY BOXES</t>
  </si>
  <si>
    <t>MEDSUP0168</t>
  </si>
  <si>
    <t>Capillary Tubes</t>
  </si>
  <si>
    <t>CAPILLARY TUBES</t>
  </si>
  <si>
    <t>MEDSUP0169</t>
  </si>
  <si>
    <t>Retractable Lancets</t>
  </si>
  <si>
    <t>RETRACTABLE LANCETS</t>
  </si>
  <si>
    <t>MEDSUP0170</t>
  </si>
  <si>
    <t>CIDEX</t>
  </si>
  <si>
    <t>MEDSUP0171</t>
  </si>
  <si>
    <t>Torniquets (Adjustable)</t>
  </si>
  <si>
    <t>TORNIQUETS (ADJUSTABLE)</t>
  </si>
  <si>
    <t>MEDSUP0172</t>
  </si>
  <si>
    <t>HBV Murex Kits (Test 480)</t>
  </si>
  <si>
    <t>HBV MUREX KITS (TEST 480)</t>
  </si>
  <si>
    <t>MEDSUP0173</t>
  </si>
  <si>
    <t>HCV (Tests 480)</t>
  </si>
  <si>
    <t>HCV (TESTS 480)</t>
  </si>
  <si>
    <t>MEDSUP0174</t>
  </si>
  <si>
    <t>Vironostika (Tests 492)</t>
  </si>
  <si>
    <t>VIRONOSTIKA (TESTS 492)</t>
  </si>
  <si>
    <t>MEDSUP0175</t>
  </si>
  <si>
    <t>Transfussion Kits</t>
  </si>
  <si>
    <t>TRANSFUSSION KITS</t>
  </si>
  <si>
    <t>MEDSUP0176</t>
  </si>
  <si>
    <t>Iodine Solution 125ml</t>
  </si>
  <si>
    <t>IODINE SOLUTION 125ML</t>
  </si>
  <si>
    <t>MEDSUP0177</t>
  </si>
  <si>
    <t>Pocket Tissues</t>
  </si>
  <si>
    <t>POCKET TISSUES</t>
  </si>
  <si>
    <t>MEDSUP0178</t>
  </si>
  <si>
    <t>Actrapid Insulin</t>
  </si>
  <si>
    <t>ACTRAPID INSULIN</t>
  </si>
  <si>
    <t>MEDSUP0179</t>
  </si>
  <si>
    <t>Allopurinol 100mg tab</t>
  </si>
  <si>
    <t>ALLOPURINOL 100MG TAB</t>
  </si>
  <si>
    <t>MEDSUP0180</t>
  </si>
  <si>
    <t>Carbimazole 5mg tab</t>
  </si>
  <si>
    <t>CARBIMAZOLE 5MG TAB</t>
  </si>
  <si>
    <t>MEDSUP0181</t>
  </si>
  <si>
    <t>Cebactum inj</t>
  </si>
  <si>
    <t>CEBACTUM INJ</t>
  </si>
  <si>
    <t>MEDSUP0182</t>
  </si>
  <si>
    <t>Dexamethsone+gentamicin eye/ea</t>
  </si>
  <si>
    <t>DEXAMETHSONE+GENTAMICIN EYE/EA</t>
  </si>
  <si>
    <t>MEDSUP0183</t>
  </si>
  <si>
    <t>Morphine Inj 10mg/1ml</t>
  </si>
  <si>
    <t>MORPHINE INJ 10MG/1ML</t>
  </si>
  <si>
    <t>MEDSUP0184</t>
  </si>
  <si>
    <t>Albendazole 400mg tabs</t>
  </si>
  <si>
    <t>ALBENDAZOLE 400MG TABS</t>
  </si>
  <si>
    <t>MEDSUP0185</t>
  </si>
  <si>
    <t>Betadine Mouth wash</t>
  </si>
  <si>
    <t>BETADINE MOUTH WASH</t>
  </si>
  <si>
    <t>MEDSUP0186</t>
  </si>
  <si>
    <t>Castor Oil</t>
  </si>
  <si>
    <t>CASTOR OIL</t>
  </si>
  <si>
    <t>MEDSUP0187</t>
  </si>
  <si>
    <t>Cetrizine 5mg/5ml syr 60ml pak</t>
  </si>
  <si>
    <t>CETRIZINE 5MG/5ML SYR 60ML PAK</t>
  </si>
  <si>
    <t>MEDSUP0188</t>
  </si>
  <si>
    <t>Choroxylenol sdl 4.8%</t>
  </si>
  <si>
    <t>CHOROXYLENOL SDL 4.8%</t>
  </si>
  <si>
    <t>MEDSUP0189</t>
  </si>
  <si>
    <t>Clotrimazole cream</t>
  </si>
  <si>
    <t>CLOTRIMAZOLE CREAM</t>
  </si>
  <si>
    <t>MEDSUP0190</t>
  </si>
  <si>
    <t>Ferrous sulphate 200mg tab</t>
  </si>
  <si>
    <t>FERROUS SULPHATE 200MG TAB</t>
  </si>
  <si>
    <t>MEDSUP0191</t>
  </si>
  <si>
    <t>Frusemide 40mg tab</t>
  </si>
  <si>
    <t>FRUSEMIDE 40MG TAB</t>
  </si>
  <si>
    <t>MEDSUP0192</t>
  </si>
  <si>
    <t>Grabacin powder</t>
  </si>
  <si>
    <t>GRABACIN POWDER</t>
  </si>
  <si>
    <t>MEDSUP0193</t>
  </si>
  <si>
    <t>Lysol solution 12%</t>
  </si>
  <si>
    <t>LYSOL SOLUTION 12%</t>
  </si>
  <si>
    <t>MEDSUP0194</t>
  </si>
  <si>
    <t>ORS satchet WHO formulae 1/2lt</t>
  </si>
  <si>
    <t>ORS SATCHET WHO FORMULAE 1/2LT</t>
  </si>
  <si>
    <t>MEDSUP0195</t>
  </si>
  <si>
    <t>Podophyllum resin sol 20%</t>
  </si>
  <si>
    <t>PODOPHYLLUM RESIN SOL 20%</t>
  </si>
  <si>
    <t>MEDSUP0196</t>
  </si>
  <si>
    <t>Sodium hypochlorite</t>
  </si>
  <si>
    <t>SODIUM HYPOCHLORITE</t>
  </si>
  <si>
    <t>MEDSUP0197</t>
  </si>
  <si>
    <t>Anti-acid (MIXTURE)</t>
  </si>
  <si>
    <t>ANTI-ACID (MIXTURE)</t>
  </si>
  <si>
    <t>MEDSUP0198</t>
  </si>
  <si>
    <t>Baby gripe water</t>
  </si>
  <si>
    <t>BABY GRIPE WATER</t>
  </si>
  <si>
    <t>MEDSUP0199</t>
  </si>
  <si>
    <t>Co-trimoxazole syrup 480mg/5ml</t>
  </si>
  <si>
    <t>CO-TRIMOXAZOLE SYRUP 480MG/5ML</t>
  </si>
  <si>
    <t>MEDSUP0200</t>
  </si>
  <si>
    <t>Cough mixture</t>
  </si>
  <si>
    <t>COUGH MIXTURE</t>
  </si>
  <si>
    <t>MEDSUP0201</t>
  </si>
  <si>
    <t>Ibuprofen 200mg/5ml syr</t>
  </si>
  <si>
    <t>IBUPROFEN 200MG/5ML SYR</t>
  </si>
  <si>
    <t>MEDSUP0202</t>
  </si>
  <si>
    <t>Ibuprofen 400mg tab</t>
  </si>
  <si>
    <t>IBUPROFEN 400MG TAB</t>
  </si>
  <si>
    <t>MEDSUP0203</t>
  </si>
  <si>
    <t>Ibuprofen tabs 200mg</t>
  </si>
  <si>
    <t>IBUPROFEN TABS 200MG</t>
  </si>
  <si>
    <t>MEDSUP0204</t>
  </si>
  <si>
    <t>Metoprolol tabs</t>
  </si>
  <si>
    <t>METOPROLOL TABS</t>
  </si>
  <si>
    <t>MEDSUP0205</t>
  </si>
  <si>
    <t>Misoprostal vaginal tabs 25mcg</t>
  </si>
  <si>
    <t>MISOPROSTAL VAGINAL TABS 25MCG</t>
  </si>
  <si>
    <t>MEDSUP0206</t>
  </si>
  <si>
    <t>Acyclovir cream</t>
  </si>
  <si>
    <t>ACYCLOVIR CREAM</t>
  </si>
  <si>
    <t>MEDSUP0207</t>
  </si>
  <si>
    <t>Aminosidine 250mg tab</t>
  </si>
  <si>
    <t>AMINOSIDINE 250MG TAB</t>
  </si>
  <si>
    <t>MEDSUP0208</t>
  </si>
  <si>
    <t>Amoxicillin 125mg/ml syr</t>
  </si>
  <si>
    <t>AMOXICILLIN 125MG/ML SYR</t>
  </si>
  <si>
    <t>MEDSUP0209</t>
  </si>
  <si>
    <t>Amoxicillin 250mg/ml syr</t>
  </si>
  <si>
    <t>AMOXICILLIN 250MG/ML SYR</t>
  </si>
  <si>
    <t>MEDSUP0210</t>
  </si>
  <si>
    <t>Amoxicillin 250mg, Dispersible</t>
  </si>
  <si>
    <t>AMOXICILLIN 250MG, DISPERSIBLE</t>
  </si>
  <si>
    <t>MEDSUP0211</t>
  </si>
  <si>
    <t>Ampicillin/cloxacilin 250mg SP</t>
  </si>
  <si>
    <t>AMPICILLIN/CLOXACILIN 250MG SP</t>
  </si>
  <si>
    <t>MEDSUP0212</t>
  </si>
  <si>
    <t>Ampicillin/cloxacilin Neonatal</t>
  </si>
  <si>
    <t>AMPICILLIN/CLOXACILIN NEONATAL</t>
  </si>
  <si>
    <t>MEDSUP0213</t>
  </si>
  <si>
    <t>Benzathine penicillin 2.4 mega</t>
  </si>
  <si>
    <t>BENZATHINE PENICILLIN 2.4 MEGA</t>
  </si>
  <si>
    <t>MEDSUP0214</t>
  </si>
  <si>
    <t>Benzyl benzoate lotion 25%</t>
  </si>
  <si>
    <t>BENZYL BENZOATE LOTION 25%</t>
  </si>
  <si>
    <t>MEDSUP0215</t>
  </si>
  <si>
    <t>Ceftriaxone 1gm inj</t>
  </si>
  <si>
    <t>CEFTRIAXONE 1GM INJ</t>
  </si>
  <si>
    <t>MEDSUP0216</t>
  </si>
  <si>
    <t>Chlorpheniramine 2mg/5ml Syr</t>
  </si>
  <si>
    <t>CHLORPHENIRAMINE 2MG/5ML SYR</t>
  </si>
  <si>
    <t>MEDSUP0217</t>
  </si>
  <si>
    <t>Dexzamethasone inj 4mg/ml</t>
  </si>
  <si>
    <t>DEXZAMETHASONE INJ 4MG/ML</t>
  </si>
  <si>
    <t>MEDSUP0218</t>
  </si>
  <si>
    <t>Flucloxacillin 500mg inj</t>
  </si>
  <si>
    <t>FLUCLOXACILLIN 500MG INJ</t>
  </si>
  <si>
    <t>MEDSUP0219</t>
  </si>
  <si>
    <t>Glutaral Sol 2%</t>
  </si>
  <si>
    <t>GLUTARAL SOL 2%</t>
  </si>
  <si>
    <t>MEDSUP0220</t>
  </si>
  <si>
    <t>Hydrochlorothiazide tabs 25mg</t>
  </si>
  <si>
    <t>HYDROCHLOROTHIAZIDE TABS 25MG</t>
  </si>
  <si>
    <t>MEDSUP0221</t>
  </si>
  <si>
    <t>Hydrocortison tabs 5mgs</t>
  </si>
  <si>
    <t>HYDROCORTISON TABS 5MGS</t>
  </si>
  <si>
    <t>MEDSUP0222</t>
  </si>
  <si>
    <t>Hydrocortison Ointment 1%</t>
  </si>
  <si>
    <t>HYDROCORTISON OINTMENT 1%</t>
  </si>
  <si>
    <t>MEDSUP0223</t>
  </si>
  <si>
    <t>Metronidazole liquid 200mg/5ml</t>
  </si>
  <si>
    <t>METRONIDAZOLE LIQUID 200MG/5ML</t>
  </si>
  <si>
    <t>MEDSUP0224</t>
  </si>
  <si>
    <t>Oxytocin inj 10 IU/ml</t>
  </si>
  <si>
    <t>OXYTOCIN INJ 10 IU/ML</t>
  </si>
  <si>
    <t>MEDSUP0225</t>
  </si>
  <si>
    <t>Promethazine tabs</t>
  </si>
  <si>
    <t>PROMETHAZINE TABS</t>
  </si>
  <si>
    <t>MEDSUP0226</t>
  </si>
  <si>
    <t>Silversulphadiazine cream</t>
  </si>
  <si>
    <t>SILVERSULPHADIAZINE CREAM</t>
  </si>
  <si>
    <t>MEDSUP0227</t>
  </si>
  <si>
    <t>Lidocaine 2% inj</t>
  </si>
  <si>
    <t>LIDOCAINE 2% INJ</t>
  </si>
  <si>
    <t>MEDSUP0228</t>
  </si>
  <si>
    <t>Methyldopa 250mg tab</t>
  </si>
  <si>
    <t>METHYLDOPA 250MG TAB</t>
  </si>
  <si>
    <t>MEDSUP0229</t>
  </si>
  <si>
    <t>Adrenaline 1mg/ml inj</t>
  </si>
  <si>
    <t>ADRENALINE 1MG/ML INJ</t>
  </si>
  <si>
    <t>MEDSUP0230</t>
  </si>
  <si>
    <t>Amikacin 100mg/2ml inj</t>
  </si>
  <si>
    <t>AMIKACIN 100MG/2ML INJ</t>
  </si>
  <si>
    <t>MEDSUP0231</t>
  </si>
  <si>
    <t>Amikacin 500mg/2ml inj</t>
  </si>
  <si>
    <t>AMIKACIN 500MG/2ML INJ</t>
  </si>
  <si>
    <t>MEDSUP0232</t>
  </si>
  <si>
    <t>Amoxicillin/clavulanate 1.2gm</t>
  </si>
  <si>
    <t>AMOXICILLIN/CLAVULANATE 1.2GM</t>
  </si>
  <si>
    <t>MEDSUP0233</t>
  </si>
  <si>
    <t>Anti rabies serum 1000 iu</t>
  </si>
  <si>
    <t>ANTI RABIES SERUM 1000 IU</t>
  </si>
  <si>
    <t>MEDSUP0234</t>
  </si>
  <si>
    <t>Artovastatin 10mg tab</t>
  </si>
  <si>
    <t>ARTOVASTATIN 10MG TAB</t>
  </si>
  <si>
    <t>MEDSUP0235</t>
  </si>
  <si>
    <t>Betapyn tabs</t>
  </si>
  <si>
    <t>BETAPYN TABS</t>
  </si>
  <si>
    <t>MEDSUP0236</t>
  </si>
  <si>
    <t>Bisoprolol tabs 5mg</t>
  </si>
  <si>
    <t>BISOPROLOL TABS 5MG</t>
  </si>
  <si>
    <t>MEDSUP0237</t>
  </si>
  <si>
    <t>Calcium syr</t>
  </si>
  <si>
    <t>CALCIUM SYR</t>
  </si>
  <si>
    <t>MEDSUP0238</t>
  </si>
  <si>
    <t>Cloroflocacin/Dexamethasone dr</t>
  </si>
  <si>
    <t>CLOROFLOCACIN/DEXAMETHASONE DR</t>
  </si>
  <si>
    <t>MEDSUP0239</t>
  </si>
  <si>
    <t>Ciprofloxacillian eye/ear drop</t>
  </si>
  <si>
    <t>CIPROFLOXACILLIAN EYE/EAR DROP</t>
  </si>
  <si>
    <t>MEDSUP0240</t>
  </si>
  <si>
    <t>Clopidogrel 75mg tabs</t>
  </si>
  <si>
    <t>CLOPIDOGREL 75MG TABS</t>
  </si>
  <si>
    <t>MEDSUP0241</t>
  </si>
  <si>
    <t>Dexamethasone/Neomycin/Polymix</t>
  </si>
  <si>
    <t>DEXAMETHASONE/NEOMYCIN/POLYMIX</t>
  </si>
  <si>
    <t>MEDSUP0242</t>
  </si>
  <si>
    <t>Diclofenac sodium 100mg supp</t>
  </si>
  <si>
    <t>DICLOFENAC SODIUM 100MG SUPP</t>
  </si>
  <si>
    <t>MEDSUP0243</t>
  </si>
  <si>
    <t>Duphaston 10mg tab</t>
  </si>
  <si>
    <t>DUPHASTON 10MG TAB</t>
  </si>
  <si>
    <t>MEDSUP0244</t>
  </si>
  <si>
    <t>Esso kit</t>
  </si>
  <si>
    <t>ESSO KIT</t>
  </si>
  <si>
    <t>MEDSUP0245</t>
  </si>
  <si>
    <t>Fentanyl 100mcg/2ml</t>
  </si>
  <si>
    <t>FENTANYL 100MCG/2ML</t>
  </si>
  <si>
    <t>MEDSUP0246</t>
  </si>
  <si>
    <t>Neostigmine methylsulphate 2.5</t>
  </si>
  <si>
    <t>NEOSTIGMINE METHYLSULPHATE 2.5</t>
  </si>
  <si>
    <t>MEDSUP0247</t>
  </si>
  <si>
    <t>Ondansetron inj 2mg/ml</t>
  </si>
  <si>
    <t>ONDANSETRON INJ 2MG/ML</t>
  </si>
  <si>
    <t>MEDSUP0248</t>
  </si>
  <si>
    <t>Osteocare tab</t>
  </si>
  <si>
    <t>OSTEOCARE TAB</t>
  </si>
  <si>
    <t>MEDSUP0249</t>
  </si>
  <si>
    <t>Prednisolone eye drop sol 0.5%</t>
  </si>
  <si>
    <t>PREDNISOLONE EYE DROP SOL 0.5%</t>
  </si>
  <si>
    <t>MEDSUP0250</t>
  </si>
  <si>
    <t>Probenicid 250mg tab</t>
  </si>
  <si>
    <t>PROBENICID 250MG TAB</t>
  </si>
  <si>
    <t>MEDSUP0251</t>
  </si>
  <si>
    <t>Pyridoxine tabvs 50mg</t>
  </si>
  <si>
    <t>PYRIDOXINE TABVS 50MG</t>
  </si>
  <si>
    <t>MEDSUP0252</t>
  </si>
  <si>
    <t>Salbutamol inhation sol 1mg/ml</t>
  </si>
  <si>
    <t>SALBUTAMOL INHATION SOL 1MG/ML</t>
  </si>
  <si>
    <t>MEDSUP0253</t>
  </si>
  <si>
    <t>Salicyclic acid solution 5%</t>
  </si>
  <si>
    <t>SALICYCLIC ACID SOLUTION 5%</t>
  </si>
  <si>
    <t>MEDSUP0254</t>
  </si>
  <si>
    <t>Selegeline tabs</t>
  </si>
  <si>
    <t>SELEGELINE TABS</t>
  </si>
  <si>
    <t>MEDSUP0255</t>
  </si>
  <si>
    <t>Senna tabs 7.5mg</t>
  </si>
  <si>
    <t>SENNA TABS 7.5MG</t>
  </si>
  <si>
    <t>MEDSUP0256</t>
  </si>
  <si>
    <t>Simvastatin 10mg tab</t>
  </si>
  <si>
    <t>SIMVASTATIN 10MG TAB</t>
  </si>
  <si>
    <t>MEDSUP0257</t>
  </si>
  <si>
    <t>Urea Cream 5%</t>
  </si>
  <si>
    <t>UREA CREAM 5%</t>
  </si>
  <si>
    <t>MEDSUP0258</t>
  </si>
  <si>
    <t>Lidocaine 1% inj</t>
  </si>
  <si>
    <t>LIDOCAINE 1% INJ</t>
  </si>
  <si>
    <t>MEDSUP0259</t>
  </si>
  <si>
    <t>Morphine oral liquid 10mg/5ml</t>
  </si>
  <si>
    <t>MORPHINE ORAL LIQUID 10MG/5ML</t>
  </si>
  <si>
    <t>MEDSUP0260</t>
  </si>
  <si>
    <t>Levothyroxine tabs 50mcg</t>
  </si>
  <si>
    <t>LEVOTHYROXINE TABS 50MCG</t>
  </si>
  <si>
    <t>MEDSUP0261</t>
  </si>
  <si>
    <t>Amoxicillin/Clavulanate 228/5m</t>
  </si>
  <si>
    <t>AMOXICILLIN/CLAVULANATE 228/5M</t>
  </si>
  <si>
    <t>MEDSUP0262</t>
  </si>
  <si>
    <t>Amoxicillin/Clavulanate 457/5m</t>
  </si>
  <si>
    <t>AMOXICILLIN/CLAVULANATE 457/5M</t>
  </si>
  <si>
    <t>MEDSUP0263</t>
  </si>
  <si>
    <t>Artificial tears</t>
  </si>
  <si>
    <t>ARTIFICIAL TEARS</t>
  </si>
  <si>
    <t>MEDSUP0264</t>
  </si>
  <si>
    <t>Dextrose 5% infusion</t>
  </si>
  <si>
    <t>DEXTROSE 5% INFUSION</t>
  </si>
  <si>
    <t>MEDSUP0265</t>
  </si>
  <si>
    <t>Doclofenac Eye drop</t>
  </si>
  <si>
    <t>DOCLOFENAC EYE DROP</t>
  </si>
  <si>
    <t>MEDSUP0266</t>
  </si>
  <si>
    <t>Factor IX Complex</t>
  </si>
  <si>
    <t>FACTOR IX COMPLEX</t>
  </si>
  <si>
    <t>MEDSUP0267</t>
  </si>
  <si>
    <t>Glyceryl trinitrate tabs 500mg</t>
  </si>
  <si>
    <t>GLYCERYL TRINITRATE TABS 500MG</t>
  </si>
  <si>
    <t>MEDSUP0268</t>
  </si>
  <si>
    <t>Imipenem inj</t>
  </si>
  <si>
    <t>IMIPENEM INJ</t>
  </si>
  <si>
    <t>MEDSUP0269</t>
  </si>
  <si>
    <t>Lidocaine+adrenaline 2%</t>
  </si>
  <si>
    <t>LIDOCAINE+ADRENALINE 2%</t>
  </si>
  <si>
    <t>MEDSUP0270</t>
  </si>
  <si>
    <t>Phosphate enemas (disposable)</t>
  </si>
  <si>
    <t>PHOSPHATE ENEMAS (DISPOSABLE)</t>
  </si>
  <si>
    <t>MEDSUP0271</t>
  </si>
  <si>
    <t>Normal Saline 0.9%</t>
  </si>
  <si>
    <t>NORMAL SALINE 0.9%</t>
  </si>
  <si>
    <t>MEDSUP0272</t>
  </si>
  <si>
    <t>Prednisolone 5mg/5ml syr</t>
  </si>
  <si>
    <t>PREDNISOLONE 5MG/5ML SYR</t>
  </si>
  <si>
    <t>MEDSUP0273</t>
  </si>
  <si>
    <t>Propylthiouracil 50mg tab</t>
  </si>
  <si>
    <t>PROPYLTHIOURACIL 50MG TAB</t>
  </si>
  <si>
    <t>MEDSUP0274</t>
  </si>
  <si>
    <t>Terbinafine 250mg tab</t>
  </si>
  <si>
    <t>TERBINAFINE 250MG TAB</t>
  </si>
  <si>
    <t>MEDSUP0275</t>
  </si>
  <si>
    <t>Tranexamic acid 250mg cap</t>
  </si>
  <si>
    <t>TRANEXAMIC ACID 250MG CAP</t>
  </si>
  <si>
    <t>MEDSUP0276</t>
  </si>
  <si>
    <t>Tranexamic acid 500mg cap</t>
  </si>
  <si>
    <t>TRANEXAMIC ACID 500MG CAP</t>
  </si>
  <si>
    <t>MEDSUP0277</t>
  </si>
  <si>
    <t>Verapamil 40mg tab</t>
  </si>
  <si>
    <t>VERAPAMIL 40MG TAB</t>
  </si>
  <si>
    <t>MEDSUP0278</t>
  </si>
  <si>
    <t>Wafarin 1mg tab</t>
  </si>
  <si>
    <t>WAFARIN 1MG TAB</t>
  </si>
  <si>
    <t>MEDSUP0279</t>
  </si>
  <si>
    <t>Wafarin 3mg tab</t>
  </si>
  <si>
    <t>WAFARIN 3MG TAB</t>
  </si>
  <si>
    <t>MEDSUP0280</t>
  </si>
  <si>
    <t>Acetylcestein inj 200mg/ml</t>
  </si>
  <si>
    <t>ACETYLCESTEIN INJ 200MG/ML</t>
  </si>
  <si>
    <t>MEDSUP0281</t>
  </si>
  <si>
    <t>Artrovastatin tabs</t>
  </si>
  <si>
    <t>ARTROVASTATIN TABS</t>
  </si>
  <si>
    <t>MEDSUP0282</t>
  </si>
  <si>
    <t>Aspirin 75mg tab</t>
  </si>
  <si>
    <t>ASPIRIN 75MG TAB</t>
  </si>
  <si>
    <t>MEDSUP0283</t>
  </si>
  <si>
    <t>Benzyl Peroxide cream/lotin 5%</t>
  </si>
  <si>
    <t>BENZYL PEROXIDE CREAM/LOTIN 5%</t>
  </si>
  <si>
    <t>MEDSUP0284</t>
  </si>
  <si>
    <t>Budesonide inhalation 200mcg/d</t>
  </si>
  <si>
    <t>BUDESONIDE INHALATION 200MCG/D</t>
  </si>
  <si>
    <t>MEDSUP0285</t>
  </si>
  <si>
    <t>Budesonide nasal spray 100mg/d</t>
  </si>
  <si>
    <t>BUDESONIDE NASAL SPRAY 100MG/D</t>
  </si>
  <si>
    <t>MEDSUP0286</t>
  </si>
  <si>
    <t>Ceftazidime inj 1000mg</t>
  </si>
  <si>
    <t>CEFTAZIDIME INJ 1000MG</t>
  </si>
  <si>
    <t>MEDSUP0287</t>
  </si>
  <si>
    <t>Clomipramine caps 25mg</t>
  </si>
  <si>
    <t>CLOMIPRAMINE CAPS 25MG</t>
  </si>
  <si>
    <t>MEDSUP0288</t>
  </si>
  <si>
    <t>Ephedrine nasal drop (paed)</t>
  </si>
  <si>
    <t>EPHEDRINE NASAL DROP (PAED)</t>
  </si>
  <si>
    <t>MEDSUP0289</t>
  </si>
  <si>
    <t>Ethinylestradiol+norgestril</t>
  </si>
  <si>
    <t>ETHINYLESTRADIOL+NORGESTRIL</t>
  </si>
  <si>
    <t>MEDSUP0290</t>
  </si>
  <si>
    <t>Hydrochlorothiazide tabs 50mg</t>
  </si>
  <si>
    <t>HYDROCHLOROTHIAZIDE TABS 50MG</t>
  </si>
  <si>
    <t>MEDSUP0291</t>
  </si>
  <si>
    <t>Levonogestril</t>
  </si>
  <si>
    <t>LEVONOGESTRIL</t>
  </si>
  <si>
    <t>MEDSUP0292</t>
  </si>
  <si>
    <t>Imipramine tabs</t>
  </si>
  <si>
    <t>IMIPRAMINE TABS</t>
  </si>
  <si>
    <t>MEDSUP0293</t>
  </si>
  <si>
    <t>Normal Saline Nasal drop</t>
  </si>
  <si>
    <t>NORMAL SALINE NASAL DROP</t>
  </si>
  <si>
    <t>MEDSUP0294</t>
  </si>
  <si>
    <t>Terbinafine cream 1%</t>
  </si>
  <si>
    <t>TERBINAFINE CREAM 1%</t>
  </si>
  <si>
    <t>MEDSUP0295</t>
  </si>
  <si>
    <t>Olazepine tabs</t>
  </si>
  <si>
    <t>OLAZEPINE TABS</t>
  </si>
  <si>
    <t>MEDSUP0296</t>
  </si>
  <si>
    <t>Indapamide 1.5mg tabs</t>
  </si>
  <si>
    <t>INDAPAMIDE 1.5MG TABS</t>
  </si>
  <si>
    <t>MEDSUP0297</t>
  </si>
  <si>
    <t>Ipratropium bromide inhalation</t>
  </si>
  <si>
    <t>IPRATROPIUM BROMIDE INHALATION</t>
  </si>
  <si>
    <t>MEDSUP0298</t>
  </si>
  <si>
    <t>Ivermectin Tabs 6mg</t>
  </si>
  <si>
    <t>IVERMECTIN TABS 6MG</t>
  </si>
  <si>
    <t>MEDSUP0299</t>
  </si>
  <si>
    <t>Mefanamic Acid 500mg tab</t>
  </si>
  <si>
    <t>MEFANAMIC ACID 500MG TAB</t>
  </si>
  <si>
    <t>MEDSUP0300</t>
  </si>
  <si>
    <t>Metoclopramide tabs 10mg</t>
  </si>
  <si>
    <t>METOCLOPRAMIDE TABS 10MG</t>
  </si>
  <si>
    <t>MEDSUP0301</t>
  </si>
  <si>
    <t>Neurobine tabs</t>
  </si>
  <si>
    <t>NEUROBINE TABS</t>
  </si>
  <si>
    <t>MEDSUP0302</t>
  </si>
  <si>
    <t>Sulbutamol 5mg tabs</t>
  </si>
  <si>
    <t>SULBUTAMOL 5MG TABS</t>
  </si>
  <si>
    <t>MEDSUP0303</t>
  </si>
  <si>
    <t>Methylprednisolone inj</t>
  </si>
  <si>
    <t>METHYLPREDNISOLONE INJ</t>
  </si>
  <si>
    <t>MEDSUP0304</t>
  </si>
  <si>
    <t>Pilocarpine eye drop sol 4%</t>
  </si>
  <si>
    <t>PILOCARPINE EYE DROP SOL 4%</t>
  </si>
  <si>
    <t>MEDSUP0305</t>
  </si>
  <si>
    <t>Ketamine Hydrochloride 50mg/ml</t>
  </si>
  <si>
    <t>KETAMINE HYDROCHLORIDE 50MG/ML</t>
  </si>
  <si>
    <t>MEDSUP0306</t>
  </si>
  <si>
    <t>Atropine Eye Drop Sol 0.1%</t>
  </si>
  <si>
    <t>ATROPINE EYE DROP SOL 0.1%</t>
  </si>
  <si>
    <t>MEDSUP0307</t>
  </si>
  <si>
    <t>Atropine Eye drop sol 1%</t>
  </si>
  <si>
    <t>ATROPINE EYE DROP SOL 1%</t>
  </si>
  <si>
    <t>MEDSUP0308</t>
  </si>
  <si>
    <t>Bisoprol tabs 1.25mg</t>
  </si>
  <si>
    <t>BISOPROL TABS 1.25MG</t>
  </si>
  <si>
    <t>MEDSUP0309</t>
  </si>
  <si>
    <t>Ciproflaxacin+gentamicin E&amp;E d</t>
  </si>
  <si>
    <t>CIPROFLAXACIN+GENTAMICIN E&amp;E D</t>
  </si>
  <si>
    <t>MEDSUP0310</t>
  </si>
  <si>
    <t>Dexpanthenol cream/oint</t>
  </si>
  <si>
    <t>DEXPANTHENOL CREAM/OINT</t>
  </si>
  <si>
    <t>MEDSUP0311</t>
  </si>
  <si>
    <t>Dextran 70% inj Sol 6%</t>
  </si>
  <si>
    <t>DEXTRAN 70% INJ SOL 6%</t>
  </si>
  <si>
    <t>MEDSUP0312</t>
  </si>
  <si>
    <t>Dextrose 10% infusion</t>
  </si>
  <si>
    <t>DEXTROSE 10% INFUSION</t>
  </si>
  <si>
    <t>MEDSUP0313</t>
  </si>
  <si>
    <t>Dextrose Normal Saline Infusio</t>
  </si>
  <si>
    <t>DEXTROSE NORMAL SALINE INFUSIO</t>
  </si>
  <si>
    <t>MEDSUP0314</t>
  </si>
  <si>
    <t>Diazepam gel/rectal sol 5mg/2m</t>
  </si>
  <si>
    <t>DIAZEPAM GEL/RECTAL SOL 5MG/2M</t>
  </si>
  <si>
    <t>MEDSUP0315</t>
  </si>
  <si>
    <t>Ergometrine inj 200mcg/ml</t>
  </si>
  <si>
    <t>ERGOMETRINE INJ 200MCG/ML</t>
  </si>
  <si>
    <t>MEDSUP0316</t>
  </si>
  <si>
    <t>Exevate-mf ointment</t>
  </si>
  <si>
    <t>EXEVATE-MF OINTMENT</t>
  </si>
  <si>
    <t>MEDSUP0317</t>
  </si>
  <si>
    <t>Haemaccel</t>
  </si>
  <si>
    <t>HAEMACCEL</t>
  </si>
  <si>
    <t>MEDSUP0318</t>
  </si>
  <si>
    <t>Human Albumin 20%</t>
  </si>
  <si>
    <t>HUMAN ALBUMIN 20%</t>
  </si>
  <si>
    <t>MEDSUP0319</t>
  </si>
  <si>
    <t>Pancuronium 2mg/ml inj</t>
  </si>
  <si>
    <t>PANCURONIUM 2MG/ML INJ</t>
  </si>
  <si>
    <t>MEDSUP0320</t>
  </si>
  <si>
    <t>Pantoprazole 40mg inj</t>
  </si>
  <si>
    <t>PANTOPRAZOLE 40MG INJ</t>
  </si>
  <si>
    <t>MEDSUP0321</t>
  </si>
  <si>
    <t>MEDSUP0322</t>
  </si>
  <si>
    <t>Paracetamol 1g/100ml infusion</t>
  </si>
  <si>
    <t>PARACETAMOL 1G/100ML INFUSION</t>
  </si>
  <si>
    <t>MEDSUP0323</t>
  </si>
  <si>
    <t>Thiopentone 500mg inj</t>
  </si>
  <si>
    <t>THIOPENTONE 500MG INJ</t>
  </si>
  <si>
    <t>MEDSUP0324</t>
  </si>
  <si>
    <t>Timolol eye drop sol 0.5%</t>
  </si>
  <si>
    <t>TIMOLOL EYE DROP SOL 0.5%</t>
  </si>
  <si>
    <t>MEDSUP0325</t>
  </si>
  <si>
    <t>TX-MF tab</t>
  </si>
  <si>
    <t>TX-MF TAB</t>
  </si>
  <si>
    <t>MEDSUP0326</t>
  </si>
  <si>
    <t>Ampiclox 250mg</t>
  </si>
  <si>
    <t>AMPICLOX 250MG</t>
  </si>
  <si>
    <t>MEDSUP0327</t>
  </si>
  <si>
    <t>Benzylpenicillin 1 mega inj</t>
  </si>
  <si>
    <t>BENZYLPENICILLIN 1 MEGA INJ</t>
  </si>
  <si>
    <t>MEDSUP0328</t>
  </si>
  <si>
    <t>Benzylpenicillin 5 mega inj</t>
  </si>
  <si>
    <t>BENZYLPENICILLIN 5 MEGA INJ</t>
  </si>
  <si>
    <t>MEDSUP0329</t>
  </si>
  <si>
    <t>Bisacodyl 5mg tabs</t>
  </si>
  <si>
    <t>BISACODYL 5MG TABS</t>
  </si>
  <si>
    <t>MEDSUP0330</t>
  </si>
  <si>
    <t>Calcium gluconate inj 100mg/ml</t>
  </si>
  <si>
    <t>CALCIUM GLUCONATE INJ 100MG/ML</t>
  </si>
  <si>
    <t>MEDSUP0331</t>
  </si>
  <si>
    <t>Cetriaxone inj 500mg</t>
  </si>
  <si>
    <t>CETRIAXONE INJ 500MG</t>
  </si>
  <si>
    <t>MEDSUP0332</t>
  </si>
  <si>
    <t>Cetrizine 10mg tab</t>
  </si>
  <si>
    <t>CETRIZINE 10MG TAB</t>
  </si>
  <si>
    <t>MEDSUP0333</t>
  </si>
  <si>
    <t>Chlorine base compound polv</t>
  </si>
  <si>
    <t>CHLORINE BASE COMPOUND POLV</t>
  </si>
  <si>
    <t>MEDSUP0334</t>
  </si>
  <si>
    <t>Clarithromycin tabs 250mg</t>
  </si>
  <si>
    <t>CLARITHROMYCIN TABS 250MG</t>
  </si>
  <si>
    <t>MEDSUP0335</t>
  </si>
  <si>
    <t>Clotiamazole vaginal cream 10%</t>
  </si>
  <si>
    <t>CLOTIAMAZOLE VAGINAL CREAM 10%</t>
  </si>
  <si>
    <t>MEDSUP0336</t>
  </si>
  <si>
    <t>Clotiamazole vaginal cream 1%</t>
  </si>
  <si>
    <t>CLOTIAMAZOLE VAGINAL CREAM 1%</t>
  </si>
  <si>
    <t>MEDSUP0337</t>
  </si>
  <si>
    <t>Digoxin tabs 50mcg</t>
  </si>
  <si>
    <t>DIGOXIN TABS 50MCG</t>
  </si>
  <si>
    <t>MEDSUP0338</t>
  </si>
  <si>
    <t>Doxycycline 100mg cap</t>
  </si>
  <si>
    <t>DOXYCYCLINE 100MG CAP</t>
  </si>
  <si>
    <t>MEDSUP0339</t>
  </si>
  <si>
    <t>Ethanol sol 70% (denatured)</t>
  </si>
  <si>
    <t>ETHANOL SOL 70% (DENATURED)</t>
  </si>
  <si>
    <t>MEDSUP0340</t>
  </si>
  <si>
    <t>Fluconazole caps 50mg</t>
  </si>
  <si>
    <t>FLUCONAZOLE CAPS 50MG</t>
  </si>
  <si>
    <t>MEDSUP0341</t>
  </si>
  <si>
    <t>Fluconazole Inj 2mg/ml</t>
  </si>
  <si>
    <t>FLUCONAZOLE INJ 2MG/ML</t>
  </si>
  <si>
    <t>MEDSUP0342</t>
  </si>
  <si>
    <t>Frusemide Inj 10mg/ml</t>
  </si>
  <si>
    <t>FRUSEMIDE INJ 10MG/ML</t>
  </si>
  <si>
    <t>MEDSUP0343</t>
  </si>
  <si>
    <t>Gentamicin eye drop 0.3%</t>
  </si>
  <si>
    <t>GENTAMICIN EYE DROP 0.3%</t>
  </si>
  <si>
    <t>MEDSUP0344</t>
  </si>
  <si>
    <t>Haloperidal tabs 2mg</t>
  </si>
  <si>
    <t>HALOPERIDAL TABS 2MG</t>
  </si>
  <si>
    <t>MEDSUP0345</t>
  </si>
  <si>
    <t>Haloperidal tabs 5mg</t>
  </si>
  <si>
    <t>HALOPERIDAL TABS 5MG</t>
  </si>
  <si>
    <t>MEDSUP0346</t>
  </si>
  <si>
    <t>Hydralazine tabs 25mg</t>
  </si>
  <si>
    <t>HYDRALAZINE TABS 25MG</t>
  </si>
  <si>
    <t>MEDSUP0347</t>
  </si>
  <si>
    <t>Hydrocortisone 100mg inj</t>
  </si>
  <si>
    <t>HYDROCORTISONE 100MG INJ</t>
  </si>
  <si>
    <t>MEDSUP0348</t>
  </si>
  <si>
    <t>Omeprazole tabs 20mg</t>
  </si>
  <si>
    <t>OMEPRAZOLE TABS 20MG</t>
  </si>
  <si>
    <t>MEDSUP0349</t>
  </si>
  <si>
    <t>Promethazine inj</t>
  </si>
  <si>
    <t>PROMETHAZINE INJ</t>
  </si>
  <si>
    <t>MEDSUP0350</t>
  </si>
  <si>
    <t>Ranitidine Inj</t>
  </si>
  <si>
    <t>RANITIDINE INJ</t>
  </si>
  <si>
    <t>MEDSUP0351</t>
  </si>
  <si>
    <t>Norfloxacin 400mg tab</t>
  </si>
  <si>
    <t>NORFLOXACIN 400MG TAB</t>
  </si>
  <si>
    <t>MEDSUP0352</t>
  </si>
  <si>
    <t>Chlorpheniramine Inj</t>
  </si>
  <si>
    <t>MEDSUP0353</t>
  </si>
  <si>
    <t>Metoclopramide inj 5mg/ml</t>
  </si>
  <si>
    <t>METOCLOPRAMIDE INJ 5MG/ML</t>
  </si>
  <si>
    <t>MEDSUP0354</t>
  </si>
  <si>
    <t>Metoclopramide Sol 5mg/ml</t>
  </si>
  <si>
    <t>METOCLOPRAMIDE SOL 5MG/ML</t>
  </si>
  <si>
    <t>MEDSUP0355</t>
  </si>
  <si>
    <t>Multivitamin tab</t>
  </si>
  <si>
    <t>MULTIVITAMIN TAB</t>
  </si>
  <si>
    <t>MEDSUP0356</t>
  </si>
  <si>
    <t>Spinorolactone tabs 25mg</t>
  </si>
  <si>
    <t>SPINOROLACTONE TABS 25MG</t>
  </si>
  <si>
    <t>MEDSUP0357</t>
  </si>
  <si>
    <t>Ampiclox 500mg</t>
  </si>
  <si>
    <t>AMPICLOX 500MG</t>
  </si>
  <si>
    <t>MEDSUP0358</t>
  </si>
  <si>
    <t>Folic Acid 5mg tab</t>
  </si>
  <si>
    <t>FOLIC ACID 5MG TAB</t>
  </si>
  <si>
    <t>MEDSUP0359</t>
  </si>
  <si>
    <t>Miconazole cream 2%</t>
  </si>
  <si>
    <t>MICONAZOLE CREAM 2%</t>
  </si>
  <si>
    <t>MEDSUP0360</t>
  </si>
  <si>
    <t>Paracetamol 100mg tab</t>
  </si>
  <si>
    <t>PARACETAMOL 100MG TAB</t>
  </si>
  <si>
    <t>MEDSUP0361</t>
  </si>
  <si>
    <t>Paracetamol 500mg tab</t>
  </si>
  <si>
    <t>PARACETAMOL 500MG TAB</t>
  </si>
  <si>
    <t>MEDSUP0362</t>
  </si>
  <si>
    <t>Predisolone 5mg tab</t>
  </si>
  <si>
    <t>PREDISOLONE 5MG TAB</t>
  </si>
  <si>
    <t>MEDSUP0363</t>
  </si>
  <si>
    <t>Suxamethonium 50mg/ml</t>
  </si>
  <si>
    <t>SUXAMETHONIUM 50MG/ML</t>
  </si>
  <si>
    <t>MEDSUP0364</t>
  </si>
  <si>
    <t>Tegretol 200mg/ml</t>
  </si>
  <si>
    <t>TEGRETOL 200MG/ML</t>
  </si>
  <si>
    <t>MEDSUP0365</t>
  </si>
  <si>
    <t>Zinacef 750mg inj</t>
  </si>
  <si>
    <t>ZINACEF 750MG INJ</t>
  </si>
  <si>
    <t>MEDSUP0366</t>
  </si>
  <si>
    <t>Augmentin 228/5ml susp</t>
  </si>
  <si>
    <t>AUGMENTIN 228/5ML SUSP</t>
  </si>
  <si>
    <t>MEDSUP0367</t>
  </si>
  <si>
    <t>Levofloxacin 500mg/100ml</t>
  </si>
  <si>
    <t>LEVOFLOXACIN 500MG/100ML</t>
  </si>
  <si>
    <t>MEDSUP0368</t>
  </si>
  <si>
    <t>Actifed Compound</t>
  </si>
  <si>
    <t>ACTIFED COMPOUND</t>
  </si>
  <si>
    <t>MEDSUP0369</t>
  </si>
  <si>
    <t>Actifed Expectorant</t>
  </si>
  <si>
    <t>ACTIFED EXPECTORANT</t>
  </si>
  <si>
    <t>MEDSUP0370</t>
  </si>
  <si>
    <t>Alfuzocin 10mg tab</t>
  </si>
  <si>
    <t>ALFUZOCIN 10MG TAB</t>
  </si>
  <si>
    <t>MEDSUP0371</t>
  </si>
  <si>
    <t>Amoxil Syrup 100mg/5ml(amoxil)</t>
  </si>
  <si>
    <t>AMOXIL SYRUP 100MG/5ML(AMOXIL)</t>
  </si>
  <si>
    <t>MEDSUP0372</t>
  </si>
  <si>
    <t>Ampiclox 250mg/5ml</t>
  </si>
  <si>
    <t>AMPICLOX 250MG/5ML</t>
  </si>
  <si>
    <t>MEDSUP0373</t>
  </si>
  <si>
    <t>Anusol ointment</t>
  </si>
  <si>
    <t>ANUSOL OINTMENT</t>
  </si>
  <si>
    <t>MEDSUP0374</t>
  </si>
  <si>
    <t>Anusol Supp</t>
  </si>
  <si>
    <t>ANUSOL SUPP</t>
  </si>
  <si>
    <t>MEDSUP0375</t>
  </si>
  <si>
    <t>Apresoline 20mg/ml inj</t>
  </si>
  <si>
    <t>APRESOLINE 20MG/ML INJ</t>
  </si>
  <si>
    <t>MEDSUP0376</t>
  </si>
  <si>
    <t>Ascard 75mg tab</t>
  </si>
  <si>
    <t>ASCARD 75MG TAB</t>
  </si>
  <si>
    <t>MEDSUP0377</t>
  </si>
  <si>
    <t>Atracurium 10mg/ml inj</t>
  </si>
  <si>
    <t>ATRACURIUM 10MG/ML INJ</t>
  </si>
  <si>
    <t>MEDSUP0378</t>
  </si>
  <si>
    <t>Augmentin 457/5ml susp</t>
  </si>
  <si>
    <t>AUGMENTIN 457/5ML SUSP</t>
  </si>
  <si>
    <t>MEDSUP0380</t>
  </si>
  <si>
    <t>Augmentin 625mg tab</t>
  </si>
  <si>
    <t>AUGMENTIN 625MG TAB</t>
  </si>
  <si>
    <t>MEDSUP0381</t>
  </si>
  <si>
    <t>Bupivacaine inj 0.5% in 4ml am</t>
  </si>
  <si>
    <t>BUPIVACAINE INJ 0.5% IN 4ML AM</t>
  </si>
  <si>
    <t>MEDSUP0382</t>
  </si>
  <si>
    <t>Carvedilol 6.25mg tab</t>
  </si>
  <si>
    <t>CARVEDILOL 6.25MG TAB</t>
  </si>
  <si>
    <t>MEDSUP0383</t>
  </si>
  <si>
    <t>Cefuroxime 125mg/5ml susp</t>
  </si>
  <si>
    <t>CEFUROXIME 125MG/5ML SUSP</t>
  </si>
  <si>
    <t>MEDSUP0384</t>
  </si>
  <si>
    <t>Cefuroxime 250mg/5ml susp</t>
  </si>
  <si>
    <t>CEFUROXIME 250MG/5ML SUSP</t>
  </si>
  <si>
    <t>MEDSUP0385</t>
  </si>
  <si>
    <t>Clindamycin 150mg cap</t>
  </si>
  <si>
    <t>CLINDAMYCIN 150MG CAP</t>
  </si>
  <si>
    <t>MEDSUP0386</t>
  </si>
  <si>
    <t>Dopamine 200mg/5ml</t>
  </si>
  <si>
    <t>DOPAMINE 200MG/5ML</t>
  </si>
  <si>
    <t>MEDSUP0387</t>
  </si>
  <si>
    <t>Dormicum 15mg/5ml inj</t>
  </si>
  <si>
    <t>DORMICUM 15MG/5ML INJ</t>
  </si>
  <si>
    <t>MEDSUP0388</t>
  </si>
  <si>
    <t>Heparin 5000 i.u/ml</t>
  </si>
  <si>
    <t>HEPARIN 5000 I.U/ML</t>
  </si>
  <si>
    <t>MEDSUP0389</t>
  </si>
  <si>
    <t>Phenytoin 50mg/5ml inj</t>
  </si>
  <si>
    <t>PHENYTOIN 50MG/5ML INJ</t>
  </si>
  <si>
    <t>MEDSUP0390</t>
  </si>
  <si>
    <t>Propofol</t>
  </si>
  <si>
    <t>PROPOFOL</t>
  </si>
  <si>
    <t>MEDSUP0391</t>
  </si>
  <si>
    <t>Provera 5mg tab</t>
  </si>
  <si>
    <t>PROVERA 5MG TAB</t>
  </si>
  <si>
    <t>MEDSUP0392</t>
  </si>
  <si>
    <t>Ritalin 10mg tab</t>
  </si>
  <si>
    <t>RITALIN 10MG TAB</t>
  </si>
  <si>
    <t>MEDSUP0393</t>
  </si>
  <si>
    <t>Rocephin 1g inj I.V</t>
  </si>
  <si>
    <t>ROCEPHIN 1G INJ I.V</t>
  </si>
  <si>
    <t>MEDSUP0394</t>
  </si>
  <si>
    <t>Rocephin 500mg inj I.V</t>
  </si>
  <si>
    <t>ROCEPHIN 500MG INJ I.V</t>
  </si>
  <si>
    <t>MEDSUP0395</t>
  </si>
  <si>
    <t>Salbutamol nebulizer soln</t>
  </si>
  <si>
    <t>SALBUTAMOL NEBULIZER SOLN</t>
  </si>
  <si>
    <t>MEDSUP0396</t>
  </si>
  <si>
    <t>Sodium valproate 200mg</t>
  </si>
  <si>
    <t>SODIUM VALPROATE 200MG</t>
  </si>
  <si>
    <t>MEDSUP0397</t>
  </si>
  <si>
    <t>Valium 10mg/2ml inj</t>
  </si>
  <si>
    <t>VALIUM 10MG/2ML INJ</t>
  </si>
  <si>
    <t>MEDSUP0398</t>
  </si>
  <si>
    <t>Cabamazepine (chew) tabs 100mg</t>
  </si>
  <si>
    <t>CABAMAZEPINE (CHEW) TABS 100MG</t>
  </si>
  <si>
    <t>MEDSUP0399</t>
  </si>
  <si>
    <t>Carvedilol 12.5mg tabs</t>
  </si>
  <si>
    <t>CARVEDILOL 12.5MG TABS</t>
  </si>
  <si>
    <t>MEDSUP0400</t>
  </si>
  <si>
    <t>Carvedilol 62.5mg tabs</t>
  </si>
  <si>
    <t>CARVEDILOL 62.5MG TABS</t>
  </si>
  <si>
    <t>MEDSUP0401</t>
  </si>
  <si>
    <t>Levofloxacillin tabs 500mg</t>
  </si>
  <si>
    <t>LEVOFLOXACILLIN TABS 500MG</t>
  </si>
  <si>
    <t>MEDSUP0402</t>
  </si>
  <si>
    <t>Xylometazoline nasal spray</t>
  </si>
  <si>
    <t>XYLOMETAZOLINE NASAL SPRAY</t>
  </si>
  <si>
    <t>MEDSUP0403</t>
  </si>
  <si>
    <t>Acyclovir tabs 200mg</t>
  </si>
  <si>
    <t>ACYCLOVIR TABS 200MG</t>
  </si>
  <si>
    <t>MEDSUP0404</t>
  </si>
  <si>
    <t>Azithromycin tabs 250mg</t>
  </si>
  <si>
    <t>AZITHROMYCIN TABS 250MG</t>
  </si>
  <si>
    <t>MEDSUP0405</t>
  </si>
  <si>
    <t>Azithromycin tabs 500mg</t>
  </si>
  <si>
    <t>AZITHROMYCIN TABS 500MG</t>
  </si>
  <si>
    <t>MEDSUP0406</t>
  </si>
  <si>
    <t>Cabamazepine tabs 200mg</t>
  </si>
  <si>
    <t>CABAMAZEPINE TABS 200MG</t>
  </si>
  <si>
    <t>MEDSUP0407</t>
  </si>
  <si>
    <t>Ciprofloxacillin tabs 500mg</t>
  </si>
  <si>
    <t>CIPROFLOXACILLIN TABS 500MG</t>
  </si>
  <si>
    <t>MEDSUP0408</t>
  </si>
  <si>
    <t>Clarithromycin tabs 500mg</t>
  </si>
  <si>
    <t>CLARITHROMYCIN TABS 500MG</t>
  </si>
  <si>
    <t>MEDSUP0409</t>
  </si>
  <si>
    <t>Clotrime B Cream</t>
  </si>
  <si>
    <t>CLOTRIME B CREAM</t>
  </si>
  <si>
    <t>MEDSUP0410</t>
  </si>
  <si>
    <t>Diclofenac 100mg tab</t>
  </si>
  <si>
    <t>DICLOFENAC 100MG TAB</t>
  </si>
  <si>
    <t>MEDSUP0411</t>
  </si>
  <si>
    <t>Diclofenac 50mg tab</t>
  </si>
  <si>
    <t>DICLOFENAC 50MG TAB</t>
  </si>
  <si>
    <t>MEDSUP0412</t>
  </si>
  <si>
    <t>DICLOFENAC GEL</t>
  </si>
  <si>
    <t>MEDSUP0413</t>
  </si>
  <si>
    <t>Ketoconazole tabs 200mg</t>
  </si>
  <si>
    <t>KETOCONAZOLE TABS 200MG</t>
  </si>
  <si>
    <t>MEDSUP0414</t>
  </si>
  <si>
    <t>Phenobab 30mg tab</t>
  </si>
  <si>
    <t>PHENOBAB 30MG TAB</t>
  </si>
  <si>
    <t>MEDSUP0415</t>
  </si>
  <si>
    <t>3 Way Catheter CH 12</t>
  </si>
  <si>
    <t>3 WAY CATHETER CH 12</t>
  </si>
  <si>
    <t>MEDSUP0416</t>
  </si>
  <si>
    <t>3 Way Catheter Ch 14</t>
  </si>
  <si>
    <t>3 WAY CATHETER CH 14</t>
  </si>
  <si>
    <t>MEDSUP0417</t>
  </si>
  <si>
    <t>3 Way Catheter Ch 16</t>
  </si>
  <si>
    <t>3 WAY CATHETER CH 16</t>
  </si>
  <si>
    <t>MEDSUP0418</t>
  </si>
  <si>
    <t>3 Way Catheter Ch 18</t>
  </si>
  <si>
    <t>3 WAY CATHETER CH 18</t>
  </si>
  <si>
    <t>MEDSUP0419</t>
  </si>
  <si>
    <t>Guedel Tube No. 0</t>
  </si>
  <si>
    <t>GUEDEL TUBE NO. 0</t>
  </si>
  <si>
    <t>MEDSUP0420</t>
  </si>
  <si>
    <t>Guedel Tube No. 1</t>
  </si>
  <si>
    <t>GUEDEL TUBE NO. 1</t>
  </si>
  <si>
    <t>MEDSUP0421</t>
  </si>
  <si>
    <t>Guedel Tube No.2</t>
  </si>
  <si>
    <t>GUEDEL TUBE NO.2</t>
  </si>
  <si>
    <t>MEDSUP0422</t>
  </si>
  <si>
    <t>Guedel Tube No.3</t>
  </si>
  <si>
    <t>GUEDEL TUBE NO.3</t>
  </si>
  <si>
    <t>MEDSUP0423</t>
  </si>
  <si>
    <t>Guedel Tube No. 4</t>
  </si>
  <si>
    <t>GUEDEL TUBE NO. 4</t>
  </si>
  <si>
    <t>MEDSUP0424</t>
  </si>
  <si>
    <t>Mucus Extractor - Size 6</t>
  </si>
  <si>
    <t>MUCUS EXTRACTOR - SIZE 6</t>
  </si>
  <si>
    <t>MEDSUP0425</t>
  </si>
  <si>
    <t>Mucus Extractor - Size 8</t>
  </si>
  <si>
    <t>MUCUS EXTRACTOR - SIZE 8</t>
  </si>
  <si>
    <t>MEDSUP0426</t>
  </si>
  <si>
    <t>Mucus Extractor - Size 10</t>
  </si>
  <si>
    <t>MUCUS EXTRACTOR - SIZE 10</t>
  </si>
  <si>
    <t>MEDSUP0427</t>
  </si>
  <si>
    <t>Mucus Extractor - Size 12</t>
  </si>
  <si>
    <t>MUCUS EXTRACTOR - SIZE 12</t>
  </si>
  <si>
    <t>MEDSUP0428</t>
  </si>
  <si>
    <t>Mucus Extractor - Size 14</t>
  </si>
  <si>
    <t>MUCUS EXTRACTOR - SIZE 14</t>
  </si>
  <si>
    <t>MEDSUP0429</t>
  </si>
  <si>
    <t>Surgical Blade Handle No.4</t>
  </si>
  <si>
    <t>SURGICAL BLADE HANDLE NO.4</t>
  </si>
  <si>
    <t>MEDSUP0430</t>
  </si>
  <si>
    <t>Breast Pump</t>
  </si>
  <si>
    <t>BREAST PUMP</t>
  </si>
  <si>
    <t>MEDSUP0431</t>
  </si>
  <si>
    <t>Ambubag Silicon Adults</t>
  </si>
  <si>
    <t>AMBUBAG SILICON ADULTS</t>
  </si>
  <si>
    <t>MEDSUP0432</t>
  </si>
  <si>
    <t>Ambubag Silicon Child</t>
  </si>
  <si>
    <t>AMBUBAG SILICON CHILD</t>
  </si>
  <si>
    <t>MEDSUP0433</t>
  </si>
  <si>
    <t>Ambubag Silicon Neonates</t>
  </si>
  <si>
    <t>AMBUBAG SILICON NEONATES</t>
  </si>
  <si>
    <t>MEDSUP0434</t>
  </si>
  <si>
    <t>Rebreather Masks</t>
  </si>
  <si>
    <t>REBREATHER MASKS</t>
  </si>
  <si>
    <t>MEDSUP0435</t>
  </si>
  <si>
    <t>Paediatric Urinal Catheters</t>
  </si>
  <si>
    <t>PAEDIATRIC URINAL CATHETERS</t>
  </si>
  <si>
    <t>MEDSUP0436</t>
  </si>
  <si>
    <t>Surgical Gauze X Ray Filament</t>
  </si>
  <si>
    <t>SURGICAL GAUZE X RAY FILAMENT</t>
  </si>
  <si>
    <t>MEDSUP0437</t>
  </si>
  <si>
    <t>Autoclave Wrap</t>
  </si>
  <si>
    <t>AUTOCLAVE WRAP</t>
  </si>
  <si>
    <t>MEDSUP0438</t>
  </si>
  <si>
    <t>Sunction Catheters - Size 5</t>
  </si>
  <si>
    <t>SUNCTION CATHETERS - SIZE 5</t>
  </si>
  <si>
    <t>MEDSUP0439</t>
  </si>
  <si>
    <t>Sunction Catheters - Size 6</t>
  </si>
  <si>
    <t>SUNCTION CATHETERS - SIZE 6</t>
  </si>
  <si>
    <t>MEDSUP0440</t>
  </si>
  <si>
    <t>Sunction Catheters - Size 8</t>
  </si>
  <si>
    <t>SUNCTION CATHETERS - SIZE 8</t>
  </si>
  <si>
    <t>MEDSUP0441</t>
  </si>
  <si>
    <t>Sunction Catheters - Size 10</t>
  </si>
  <si>
    <t>SUNCTION CATHETERS - SIZE 10</t>
  </si>
  <si>
    <t>MEDSUP0442</t>
  </si>
  <si>
    <t>Sunction Catheters - Size 12</t>
  </si>
  <si>
    <t>SUNCTION CATHETERS - SIZE 12</t>
  </si>
  <si>
    <t>MEDSUP0443</t>
  </si>
  <si>
    <t>Sunction Catheters - Size 14</t>
  </si>
  <si>
    <t>SUNCTION CATHETERS - SIZE 14</t>
  </si>
  <si>
    <t>MEDSUP0444</t>
  </si>
  <si>
    <t>Sunction Catheters - Size 16</t>
  </si>
  <si>
    <t>SUNCTION CATHETERS - SIZE 16</t>
  </si>
  <si>
    <t>MEDSUP0445</t>
  </si>
  <si>
    <t>Sunction Catheters - Size 18</t>
  </si>
  <si>
    <t>SUNCTION CATHETERS - SIZE 18</t>
  </si>
  <si>
    <t>MEDSUP0446</t>
  </si>
  <si>
    <t>Sunction Catheters - Size 20</t>
  </si>
  <si>
    <t>SUNCTION CATHETERS - SIZE 20</t>
  </si>
  <si>
    <t>MEDSUP0447</t>
  </si>
  <si>
    <t>Sunction Catheters - Size 22</t>
  </si>
  <si>
    <t>SUNCTION CATHETERS - SIZE 22</t>
  </si>
  <si>
    <t>MEDSUP0448</t>
  </si>
  <si>
    <t>Sunction Catheters - Size 24</t>
  </si>
  <si>
    <t>SUNCTION CATHETERS - SIZE 24</t>
  </si>
  <si>
    <t>MEDSUP0449</t>
  </si>
  <si>
    <t>Autoclaving Tape 1''</t>
  </si>
  <si>
    <t>AUTOCLAVING TAPE 1''</t>
  </si>
  <si>
    <t>MEDSUP0450</t>
  </si>
  <si>
    <t>Hand Sanitizer 9 Dispenser</t>
  </si>
  <si>
    <t>HAND SANITIZER 9 DISPENSER</t>
  </si>
  <si>
    <t>MEDSUP0451</t>
  </si>
  <si>
    <t>Infant Feeding Tube Size 4</t>
  </si>
  <si>
    <t>INFANT FEEDING TUBE SIZE 4</t>
  </si>
  <si>
    <t>MEDSUP0452</t>
  </si>
  <si>
    <t>Infant Feeding Tube Size 5</t>
  </si>
  <si>
    <t>INFANT FEEDING TUBE SIZE 5</t>
  </si>
  <si>
    <t>MEDSUP0453</t>
  </si>
  <si>
    <t>Infant Feeding Tube Size 6</t>
  </si>
  <si>
    <t>INFANT FEEDING TUBE SIZE 6</t>
  </si>
  <si>
    <t>MEDSUP0454</t>
  </si>
  <si>
    <t>Infant Feeding Tube Size 7</t>
  </si>
  <si>
    <t>INFANT FEEDING TUBE SIZE 7</t>
  </si>
  <si>
    <t>MEDSUP0455</t>
  </si>
  <si>
    <t>Infant Feeding Tube Size 8</t>
  </si>
  <si>
    <t>INFANT FEEDING TUBE SIZE 8</t>
  </si>
  <si>
    <t>MEDSUP0456</t>
  </si>
  <si>
    <t>Infant Feeding Tube Size 9</t>
  </si>
  <si>
    <t>INFANT FEEDING TUBE SIZE 9</t>
  </si>
  <si>
    <t>MEDSUP0457</t>
  </si>
  <si>
    <t>Infant Feeding Tube Size 10</t>
  </si>
  <si>
    <t>INFANT FEEDING TUBE SIZE 10</t>
  </si>
  <si>
    <t>MEDSUP0458</t>
  </si>
  <si>
    <t>Condom Catheters</t>
  </si>
  <si>
    <t>CONDOM CATHETERS</t>
  </si>
  <si>
    <t>MEDSUP0459</t>
  </si>
  <si>
    <t>Chest Tubes - Adult</t>
  </si>
  <si>
    <t>CHEST TUBES - ADULT</t>
  </si>
  <si>
    <t>MEDSUP0460</t>
  </si>
  <si>
    <t>Chest Tubes - Pediatric</t>
  </si>
  <si>
    <t>CHEST TUBES - PEDIATRIC</t>
  </si>
  <si>
    <t>MEDSUP0461</t>
  </si>
  <si>
    <t>Colostomy Bag</t>
  </si>
  <si>
    <t>COLOSTOMY BAG</t>
  </si>
  <si>
    <t>MEDSUP0462</t>
  </si>
  <si>
    <t>Compressed Gauze swabs 4''x4''</t>
  </si>
  <si>
    <t>COMPRESSED GAUZE SWABS 4''X4''</t>
  </si>
  <si>
    <t>MEDSUP0463</t>
  </si>
  <si>
    <t>Cotton Wool 400gm</t>
  </si>
  <si>
    <t>COTTON WOOL 400GM</t>
  </si>
  <si>
    <t>MEDSUP0464</t>
  </si>
  <si>
    <t>Disposable Theatre Caps</t>
  </si>
  <si>
    <t>DISPOSABLE THEATRE CAPS</t>
  </si>
  <si>
    <t>MEDSUP0465</t>
  </si>
  <si>
    <t>Endotracheal Tube I.D 2.5</t>
  </si>
  <si>
    <t>ENDOTRACHEAL TUBE I.D 2.5</t>
  </si>
  <si>
    <t>MEDSUP0466</t>
  </si>
  <si>
    <t>Endotracheal Tube I.D 3.0</t>
  </si>
  <si>
    <t>ENDOTRACHEAL TUBE I.D 3.0</t>
  </si>
  <si>
    <t>MEDSUP0467</t>
  </si>
  <si>
    <t>Endotracheal Tube I.D 3.5</t>
  </si>
  <si>
    <t>ENDOTRACHEAL TUBE I.D 3.5</t>
  </si>
  <si>
    <t>MEDSUP0468</t>
  </si>
  <si>
    <t>Endotracheal Tube I.D 4.0</t>
  </si>
  <si>
    <t>ENDOTRACHEAL TUBE I.D 4.0</t>
  </si>
  <si>
    <t>MEDSUP0469</t>
  </si>
  <si>
    <t>Endotracheal Tube I.D 4.5</t>
  </si>
  <si>
    <t>ENDOTRACHEAL TUBE I.D 4.5</t>
  </si>
  <si>
    <t>MEDSUP0470</t>
  </si>
  <si>
    <t>Endotracheal Tube I.D 5.0</t>
  </si>
  <si>
    <t>ENDOTRACHEAL TUBE I.D 5.0</t>
  </si>
  <si>
    <t>MEDSUP0471</t>
  </si>
  <si>
    <t>Endotracheal Tube I.D 5.5</t>
  </si>
  <si>
    <t>ENDOTRACHEAL TUBE I.D 5.5</t>
  </si>
  <si>
    <t>MEDSUP0472</t>
  </si>
  <si>
    <t>Endotracheal Tube I.D 6.0</t>
  </si>
  <si>
    <t>ENDOTRACHEAL TUBE I.D 6.0</t>
  </si>
  <si>
    <t>MEDSUP0473</t>
  </si>
  <si>
    <t>Endotracheal Tube I.D 6.5</t>
  </si>
  <si>
    <t>ENDOTRACHEAL TUBE I.D 6.5</t>
  </si>
  <si>
    <t>MEDSUP0474</t>
  </si>
  <si>
    <t>Endotracheal Tube I.D 7.0</t>
  </si>
  <si>
    <t>ENDOTRACHEAL TUBE I.D 7.0</t>
  </si>
  <si>
    <t>MEDSUP0475</t>
  </si>
  <si>
    <t>Endotracheal Tube I.D 7.5</t>
  </si>
  <si>
    <t>ENDOTRACHEAL TUBE I.D 7.5</t>
  </si>
  <si>
    <t>MEDSUP0476</t>
  </si>
  <si>
    <t>Endotracheal Tube I.D 8.0</t>
  </si>
  <si>
    <t>ENDOTRACHEAL TUBE I.D 8.0</t>
  </si>
  <si>
    <t>MEDSUP0477</t>
  </si>
  <si>
    <t>Endotracheal Tube I.D 8.5</t>
  </si>
  <si>
    <t>ENDOTRACHEAL TUBE I.D 8.5</t>
  </si>
  <si>
    <t>MEDSUP0478</t>
  </si>
  <si>
    <t>Endotracheal Tube I.D 9.0</t>
  </si>
  <si>
    <t>ENDOTRACHEAL TUBE I.D 9.0</t>
  </si>
  <si>
    <t>MEDSUP0479</t>
  </si>
  <si>
    <t>Endotracheal Tube I.D 9.5</t>
  </si>
  <si>
    <t>ENDOTRACHEAL TUBE I.D 9.5</t>
  </si>
  <si>
    <t>MEDSUP0480</t>
  </si>
  <si>
    <t>Feeding Bag 1200ml</t>
  </si>
  <si>
    <t>FEEDING BAG 1200ML</t>
  </si>
  <si>
    <t>MEDSUP0481</t>
  </si>
  <si>
    <t>Gauze Roll 1.5 Kg</t>
  </si>
  <si>
    <t>GAUZE ROLL 1.5 KG</t>
  </si>
  <si>
    <t>MEDSUP0482</t>
  </si>
  <si>
    <t>Laryngeal Mask Airway</t>
  </si>
  <si>
    <t>LARYNGEAL MASK AIRWAY</t>
  </si>
  <si>
    <t>MEDSUP0483</t>
  </si>
  <si>
    <t>Latex Examination Gloves 7.5</t>
  </si>
  <si>
    <t>LATEX EXAMINATION GLOVES 7.5</t>
  </si>
  <si>
    <t>MEDSUP0484</t>
  </si>
  <si>
    <t>Nasogastric Tube Size 6</t>
  </si>
  <si>
    <t>NASOGASTRIC TUBE SIZE 6</t>
  </si>
  <si>
    <t>MEDSUP0485</t>
  </si>
  <si>
    <t>Nasogastric Tube Size 8</t>
  </si>
  <si>
    <t>NASOGASTRIC TUBE SIZE 8</t>
  </si>
  <si>
    <t>MEDSUP0486</t>
  </si>
  <si>
    <t>Nasogastric Tube Size 10</t>
  </si>
  <si>
    <t>NASOGASTRIC TUBE SIZE 10</t>
  </si>
  <si>
    <t>MEDSUP0487</t>
  </si>
  <si>
    <t>Nasogastric Tube Size 12</t>
  </si>
  <si>
    <t>NASOGASTRIC TUBE SIZE 12</t>
  </si>
  <si>
    <t>MEDSUP0488</t>
  </si>
  <si>
    <t>Nasogastric Tube Size 14</t>
  </si>
  <si>
    <t>NASOGASTRIC TUBE SIZE 14</t>
  </si>
  <si>
    <t>MEDSUP0489</t>
  </si>
  <si>
    <t>Nasogastric Tube Size 16</t>
  </si>
  <si>
    <t>NASOGASTRIC TUBE SIZE 16</t>
  </si>
  <si>
    <t>MEDSUP0490</t>
  </si>
  <si>
    <t>Nasogastric Tube Size 18</t>
  </si>
  <si>
    <t>NASOGASTRIC TUBE SIZE 18</t>
  </si>
  <si>
    <t>MEDSUP0491</t>
  </si>
  <si>
    <t>Nasogastric Tube Size 20</t>
  </si>
  <si>
    <t>NASOGASTRIC TUBE SIZE 20</t>
  </si>
  <si>
    <t>MEDSUP0492</t>
  </si>
  <si>
    <t>Nasogastric Tube Size 22</t>
  </si>
  <si>
    <t>NASOGASTRIC TUBE SIZE 22</t>
  </si>
  <si>
    <t>MEDSUP0493</t>
  </si>
  <si>
    <t>Nasogastric Tube Size 24</t>
  </si>
  <si>
    <t>NASOGASTRIC TUBE SIZE 24</t>
  </si>
  <si>
    <t>MEDSUP0494</t>
  </si>
  <si>
    <t>Nylon Suture RB 0</t>
  </si>
  <si>
    <t>NYLON SUTURE RB 0</t>
  </si>
  <si>
    <t>MEDSUP0495</t>
  </si>
  <si>
    <t>Nylon Suture RB 1</t>
  </si>
  <si>
    <t>NYLON SUTURE RB 1</t>
  </si>
  <si>
    <t>MEDSUP0496</t>
  </si>
  <si>
    <t>Nylon Suture RB 2</t>
  </si>
  <si>
    <t>NYLON SUTURE RB 2</t>
  </si>
  <si>
    <t>MEDSUP0497</t>
  </si>
  <si>
    <t>Nylon Suture RB 3</t>
  </si>
  <si>
    <t>NYLON SUTURE RB 3</t>
  </si>
  <si>
    <t>MEDSUP0498</t>
  </si>
  <si>
    <t>Nylon Suture RB 4</t>
  </si>
  <si>
    <t>NYLON SUTURE RB 4</t>
  </si>
  <si>
    <t>MEDSUP0499</t>
  </si>
  <si>
    <t>Polythene Waste Bags (Black)</t>
  </si>
  <si>
    <t>POLYTHENE WASTE BAGS (BLACK)</t>
  </si>
  <si>
    <t>MEDSUP0500</t>
  </si>
  <si>
    <t>Polythene Waste Bags (Yellow)</t>
  </si>
  <si>
    <t>POLYTHENE WASTE BAGS (YELLOW)</t>
  </si>
  <si>
    <t>MEDSUP0501</t>
  </si>
  <si>
    <t>Polythene Waste Bags (Red)</t>
  </si>
  <si>
    <t>POLYTHENE WASTE BAGS (RED)</t>
  </si>
  <si>
    <t>MEDSUP0502</t>
  </si>
  <si>
    <t>Silk Suture (All Sizes)</t>
  </si>
  <si>
    <t>SILK SUTURE (ALL SIZES)</t>
  </si>
  <si>
    <t>MEDSUP0503</t>
  </si>
  <si>
    <t>Sterile Gloves 8</t>
  </si>
  <si>
    <t>STERILE GLOVES 8</t>
  </si>
  <si>
    <t>MEDSUP0504</t>
  </si>
  <si>
    <t>Sterile Gloves 8.5</t>
  </si>
  <si>
    <t>STERILE GLOVES 8.5</t>
  </si>
  <si>
    <t>MEDSUP0505</t>
  </si>
  <si>
    <t>Sterile Gloves 7</t>
  </si>
  <si>
    <t>STERILE GLOVES 7</t>
  </si>
  <si>
    <t>MEDSUP0506</t>
  </si>
  <si>
    <t>Surgical Blades Size 10</t>
  </si>
  <si>
    <t>SURGICAL BLADES SIZE 10</t>
  </si>
  <si>
    <t>MEDSUP0507</t>
  </si>
  <si>
    <t>Surgical Blades Size 15</t>
  </si>
  <si>
    <t>SURGICAL BLADES SIZE 15</t>
  </si>
  <si>
    <t>MEDSUP0508</t>
  </si>
  <si>
    <t>Tracheostomy Tube</t>
  </si>
  <si>
    <t>TRACHEOSTOMY TUBE</t>
  </si>
  <si>
    <t>MEDSUP0509</t>
  </si>
  <si>
    <t>Vicryl Suture RB 0</t>
  </si>
  <si>
    <t>VICRYL SUTURE RB 0</t>
  </si>
  <si>
    <t>MEDSUP0510</t>
  </si>
  <si>
    <t>Vicryl Suture RB 1</t>
  </si>
  <si>
    <t>VICRYL SUTURE RB 1</t>
  </si>
  <si>
    <t>MEDSUP0511</t>
  </si>
  <si>
    <t>Vicryl Suture RB 2</t>
  </si>
  <si>
    <t>VICRYL SUTURE RB 2</t>
  </si>
  <si>
    <t>MEDSUP0512</t>
  </si>
  <si>
    <t>Vicryl Suture RB 3</t>
  </si>
  <si>
    <t>VICRYL SUTURE RB 3</t>
  </si>
  <si>
    <t>MEDSUP0513</t>
  </si>
  <si>
    <t>Vicryl Suture RB 4</t>
  </si>
  <si>
    <t>VICRYL SUTURE RB 4</t>
  </si>
  <si>
    <t>MEDSUP0514</t>
  </si>
  <si>
    <t>Vicryl Suture RB 1/0</t>
  </si>
  <si>
    <t>VICRYL SUTURE RB 1/0</t>
  </si>
  <si>
    <t>MEDSUP0515</t>
  </si>
  <si>
    <t>Vicryl Suture RB 2/0</t>
  </si>
  <si>
    <t>VICRYL SUTURE RB 2/0</t>
  </si>
  <si>
    <t>MEDSUP0516</t>
  </si>
  <si>
    <t>Vicryl Suture RB 3/0</t>
  </si>
  <si>
    <t>VICRYL SUTURE RB 3/0</t>
  </si>
  <si>
    <t>MEDSUP0517</t>
  </si>
  <si>
    <t>Vicryl Suture RB 4/0</t>
  </si>
  <si>
    <t>VICRYL SUTURE RB 4/0</t>
  </si>
  <si>
    <t>MEDSUP0518</t>
  </si>
  <si>
    <t>Vicryl Suture RC 0</t>
  </si>
  <si>
    <t>VICRYL SUTURE RC 0</t>
  </si>
  <si>
    <t>MEDSUP0519</t>
  </si>
  <si>
    <t>Vicryl Suture RC 1</t>
  </si>
  <si>
    <t>VICRYL SUTURE RC 1</t>
  </si>
  <si>
    <t>MEDSUP0520</t>
  </si>
  <si>
    <t>Vicryl Suture RC 2</t>
  </si>
  <si>
    <t>VICRYL SUTURE RC 2</t>
  </si>
  <si>
    <t>MEDSUP0521</t>
  </si>
  <si>
    <t>Vicryl Suture RC 3</t>
  </si>
  <si>
    <t>VICRYL SUTURE RC 3</t>
  </si>
  <si>
    <t>MEDSUP0522</t>
  </si>
  <si>
    <t>Vicryl Suture RC 4</t>
  </si>
  <si>
    <t>VICRYL SUTURE RC 4</t>
  </si>
  <si>
    <t>MEDSUP0523</t>
  </si>
  <si>
    <t>Vicryl Suture RC 1/0</t>
  </si>
  <si>
    <t>VICRYL SUTURE RC 1/0</t>
  </si>
  <si>
    <t>MEDSUP0524</t>
  </si>
  <si>
    <t>Vicryl Suture RC 2/0</t>
  </si>
  <si>
    <t>VICRYL SUTURE RC 2/0</t>
  </si>
  <si>
    <t>MEDSUP0525</t>
  </si>
  <si>
    <t>Vicryl Suture RC 3/0</t>
  </si>
  <si>
    <t>VICRYL SUTURE RC 3/0</t>
  </si>
  <si>
    <t>MEDSUP0526</t>
  </si>
  <si>
    <t>Vicryl Suture RC 4/0</t>
  </si>
  <si>
    <t>VICRYL SUTURE RC 4/0</t>
  </si>
  <si>
    <t>MEDSUP0527</t>
  </si>
  <si>
    <t>Dispensing Bottles 60ml</t>
  </si>
  <si>
    <t>DISPENSING BOTTLES 60ML</t>
  </si>
  <si>
    <t>MEDSUP0528</t>
  </si>
  <si>
    <t>Paediatric Identification Brac</t>
  </si>
  <si>
    <t>PAEDIATRIC IDENTIFICATION BRAC</t>
  </si>
  <si>
    <t>MEDSUP0529</t>
  </si>
  <si>
    <t>Latex Examination Gloves 8</t>
  </si>
  <si>
    <t>LATEX EXAMINATION GLOVES 8</t>
  </si>
  <si>
    <t>MEDSUP0530</t>
  </si>
  <si>
    <t>Vironistika (Test 192 per kit)</t>
  </si>
  <si>
    <t>VIRONISTIKA (TEST 192 PER KIT)</t>
  </si>
  <si>
    <t>MEDSUP0531</t>
  </si>
  <si>
    <t>Vironistika (Test 576 per kit)</t>
  </si>
  <si>
    <t>VIRONISTIKA (TEST 576 PER KIT)</t>
  </si>
  <si>
    <t>MEDSUP0532</t>
  </si>
  <si>
    <t>Vironistika (Test 25 per kit)</t>
  </si>
  <si>
    <t>VIRONISTIKA (TEST 25 PER KIT)</t>
  </si>
  <si>
    <t>MEDSUP0533</t>
  </si>
  <si>
    <t>Hartmann 500ml</t>
  </si>
  <si>
    <t>HARTMANN 500ML</t>
  </si>
  <si>
    <t>MEDSUP0534</t>
  </si>
  <si>
    <t>Diazepam 10mg injection</t>
  </si>
  <si>
    <t>DIAZEPAM 10MG INJECTION</t>
  </si>
  <si>
    <t>MEDSUP0535</t>
  </si>
  <si>
    <t>Mebendazole 100mg</t>
  </si>
  <si>
    <t>MEBENDAZOLE 100MG</t>
  </si>
  <si>
    <t>MEDSUP0536</t>
  </si>
  <si>
    <t>Damazine 20Gm Tubes</t>
  </si>
  <si>
    <t>DAMAZINE 20GM TUBES</t>
  </si>
  <si>
    <t>MEDSUP0537</t>
  </si>
  <si>
    <t>Septrin 400mg</t>
  </si>
  <si>
    <t>SEPTRIN 400MG</t>
  </si>
  <si>
    <t>MEDSUP0538</t>
  </si>
  <si>
    <t>Coldcap Syrup</t>
  </si>
  <si>
    <t>COLDCAP SYRUP</t>
  </si>
  <si>
    <t>MEDSUP0539</t>
  </si>
  <si>
    <t>Artesunate Tabs</t>
  </si>
  <si>
    <t>ARTESUNATE TABS</t>
  </si>
  <si>
    <t>MEDSUP0540</t>
  </si>
  <si>
    <t>Chloramphenicol Syrup</t>
  </si>
  <si>
    <t>CHLORAMPHENICOL SYRUP</t>
  </si>
  <si>
    <t>MEDSUP0541</t>
  </si>
  <si>
    <t>Tetracycline</t>
  </si>
  <si>
    <t>TETRACYCLINE</t>
  </si>
  <si>
    <t>MEDSUP0542</t>
  </si>
  <si>
    <t>AL Tabs</t>
  </si>
  <si>
    <t>AL TABS</t>
  </si>
  <si>
    <t>MEDSUP0543</t>
  </si>
  <si>
    <t>Retinal 100 Soft gel 100,000IU</t>
  </si>
  <si>
    <t>RETINAL 100 SOFT GEL 100,000IU</t>
  </si>
  <si>
    <t>MEDSUP0544</t>
  </si>
  <si>
    <t>Retinal 200,000 Soft gel</t>
  </si>
  <si>
    <t>RETINAL 200,000 SOFT GEL</t>
  </si>
  <si>
    <t>MEDSUP0545</t>
  </si>
  <si>
    <t>Chlorophenical 100Mls</t>
  </si>
  <si>
    <t>CHLOROPHENICAL 100MLS</t>
  </si>
  <si>
    <t>MEDSUP0546</t>
  </si>
  <si>
    <t>Fetol Caps</t>
  </si>
  <si>
    <t>FETOL CAPS</t>
  </si>
  <si>
    <t>MEDSUP0547</t>
  </si>
  <si>
    <t>Ketaconazole 200mg</t>
  </si>
  <si>
    <t>KETACONAZOLE 200MG</t>
  </si>
  <si>
    <t>MEDSUP0548</t>
  </si>
  <si>
    <t>Gentian Violet Powder</t>
  </si>
  <si>
    <t>GENTIAN VIOLET POWDER</t>
  </si>
  <si>
    <t>MEDSUP0549</t>
  </si>
  <si>
    <t>Coldcap Caps</t>
  </si>
  <si>
    <t>COLDCAP CAPS</t>
  </si>
  <si>
    <t>MEDSUP0550</t>
  </si>
  <si>
    <t>Surgical Spirit (500mls)</t>
  </si>
  <si>
    <t>SURGICAL SPIRIT (500MLS)</t>
  </si>
  <si>
    <t>MEDSUP0551</t>
  </si>
  <si>
    <t>Ranferon Syrup</t>
  </si>
  <si>
    <t>RANFERON SYRUP</t>
  </si>
  <si>
    <t>MEDSUP0552</t>
  </si>
  <si>
    <t>Liniment 100mls</t>
  </si>
  <si>
    <t>LINIMENT 100MLS</t>
  </si>
  <si>
    <t>MEDSUP0553</t>
  </si>
  <si>
    <t>Oral Glucose</t>
  </si>
  <si>
    <t>ORAL GLUCOSE</t>
  </si>
  <si>
    <t>MEDSUP0554</t>
  </si>
  <si>
    <t>Diclofenac Injection</t>
  </si>
  <si>
    <t>DICLOFENAC INJECTION</t>
  </si>
  <si>
    <t>MEDSUP0555</t>
  </si>
  <si>
    <t>Tramadol Injection</t>
  </si>
  <si>
    <t>TRAMADOL INJECTION</t>
  </si>
  <si>
    <t>MEDSUP0556</t>
  </si>
  <si>
    <t>Oral Dehydration Salt</t>
  </si>
  <si>
    <t>ORAL DEHYDRATION SALT</t>
  </si>
  <si>
    <t>MEDSUP0557</t>
  </si>
  <si>
    <t>Adol Suppositories 125mg</t>
  </si>
  <si>
    <t>ADOL SUPPOSITORIES 125MG</t>
  </si>
  <si>
    <t>MEDSUP0558</t>
  </si>
  <si>
    <t>Bacterial Filter Adult</t>
  </si>
  <si>
    <t>BACTERIAL FILTER ADULT</t>
  </si>
  <si>
    <t>MEDSUP0559</t>
  </si>
  <si>
    <t>Betadine Solution</t>
  </si>
  <si>
    <t>BETADINE SOLUTION</t>
  </si>
  <si>
    <t>MEDSUP0560</t>
  </si>
  <si>
    <t>Bactigras</t>
  </si>
  <si>
    <t>BACTIGRAS</t>
  </si>
  <si>
    <t>MEDSUP0561</t>
  </si>
  <si>
    <t>Renitidine Injection</t>
  </si>
  <si>
    <t>RENITIDINE INJECTION</t>
  </si>
  <si>
    <t>MEDSUP0562</t>
  </si>
  <si>
    <t>Catheter Mount Disposable</t>
  </si>
  <si>
    <t>CATHETER MOUNT DISPOSABLE</t>
  </si>
  <si>
    <t>MEDSUP0563</t>
  </si>
  <si>
    <t>Chlorompheramine Tablets</t>
  </si>
  <si>
    <t>CHLOROMPHERAMINE TABLETS</t>
  </si>
  <si>
    <t>MEDSUP0564</t>
  </si>
  <si>
    <t>KY Jelly</t>
  </si>
  <si>
    <t>KY JELLY</t>
  </si>
  <si>
    <t>MEDSUP0565</t>
  </si>
  <si>
    <t>Syringes 20ML</t>
  </si>
  <si>
    <t>SYRINGES 20ML</t>
  </si>
  <si>
    <t>MEDSUP0566</t>
  </si>
  <si>
    <t>Syringes 5ML</t>
  </si>
  <si>
    <t>SYRINGES 5ML</t>
  </si>
  <si>
    <t>MEDSUP0567</t>
  </si>
  <si>
    <t>Syringes-2ML</t>
  </si>
  <si>
    <t>SYRINGES-2ML</t>
  </si>
  <si>
    <t>MEDSUP0568</t>
  </si>
  <si>
    <t>Butterfly Branulars G21</t>
  </si>
  <si>
    <t>BUTTERFLY BRANULARS G21</t>
  </si>
  <si>
    <t>MEDSUP0569</t>
  </si>
  <si>
    <t>Hartman's Solution</t>
  </si>
  <si>
    <t>HARTMAN'S SOLUTION</t>
  </si>
  <si>
    <t>MEDSUP0570</t>
  </si>
  <si>
    <t>Salbutamol Inhalers</t>
  </si>
  <si>
    <t>SALBUTAMOL INHALERS</t>
  </si>
  <si>
    <t>MEDSUP0571</t>
  </si>
  <si>
    <t>Nitroglycerine Tabs satchet</t>
  </si>
  <si>
    <t>NITROGLYCERINE TABS SATCHET</t>
  </si>
  <si>
    <t>MEDSUP0572</t>
  </si>
  <si>
    <t>Dextrose 10%</t>
  </si>
  <si>
    <t>DEXTROSE 10%</t>
  </si>
  <si>
    <t>MEDSUP0573</t>
  </si>
  <si>
    <t>Dextrose 5%</t>
  </si>
  <si>
    <t>DEXTROSE 5%</t>
  </si>
  <si>
    <t>MEDSUP0574</t>
  </si>
  <si>
    <t>Gloves-Sterile Box</t>
  </si>
  <si>
    <t>GLOVES-STERILE BOX</t>
  </si>
  <si>
    <t>MEDSUP0575</t>
  </si>
  <si>
    <t>Benzathine Penicillin Inj</t>
  </si>
  <si>
    <t>BENZATHINE PENICILLIN INJ</t>
  </si>
  <si>
    <t>MEDSUP0576</t>
  </si>
  <si>
    <t>Spectimonycin Injection</t>
  </si>
  <si>
    <t>SPECTIMONYCIN INJECTION</t>
  </si>
  <si>
    <t>MEDSUP0577</t>
  </si>
  <si>
    <t>Clotrimazole pessaries</t>
  </si>
  <si>
    <t>CLOTRIMAZOLE PESSARIES</t>
  </si>
  <si>
    <t>MEDSUP0578</t>
  </si>
  <si>
    <t>Acyclovir Tabs</t>
  </si>
  <si>
    <t>ACYCLOVIR TABS</t>
  </si>
  <si>
    <t>MEDSUP0579</t>
  </si>
  <si>
    <t>Cefixime</t>
  </si>
  <si>
    <t>CEFIXIME</t>
  </si>
  <si>
    <t>MEDSUP0580</t>
  </si>
  <si>
    <t>23G Needles</t>
  </si>
  <si>
    <t>23G NEEDLES</t>
  </si>
  <si>
    <t>MEDSUP0581</t>
  </si>
  <si>
    <t>Water for injection 10ml</t>
  </si>
  <si>
    <t>WATER FOR INJECTION 10ML</t>
  </si>
  <si>
    <t>MEDSUP0582</t>
  </si>
  <si>
    <t>MEDSUP0583</t>
  </si>
  <si>
    <t>MEDSUP0584</t>
  </si>
  <si>
    <t>Cyclosporin (Neoral)</t>
  </si>
  <si>
    <t>CYCLOSPORIN (NEORAL)</t>
  </si>
  <si>
    <t>MEDSUP0585</t>
  </si>
  <si>
    <t>Mycrophenoplate mofetil</t>
  </si>
  <si>
    <t>MYCROPHENOPLATE MOFETIL</t>
  </si>
  <si>
    <t>MEDSUP0586</t>
  </si>
  <si>
    <t>Methyprednisolon</t>
  </si>
  <si>
    <t>METHYPREDNISOLON</t>
  </si>
  <si>
    <t>MEDSUP0587</t>
  </si>
  <si>
    <t>Latex Examination Gloves</t>
  </si>
  <si>
    <t>LATEX EXAMINATION GLOVES</t>
  </si>
  <si>
    <t>MEDSUP0588</t>
  </si>
  <si>
    <t>KED-Kendrick Extrication Devic</t>
  </si>
  <si>
    <t>KED-KENDRICK EXTRICATION DEVIC</t>
  </si>
  <si>
    <t>MEDSUP0589</t>
  </si>
  <si>
    <t>Sager Splint</t>
  </si>
  <si>
    <t>SAGER SPLINT</t>
  </si>
  <si>
    <t>MEDSUP0590</t>
  </si>
  <si>
    <t>Trauma Bags</t>
  </si>
  <si>
    <t>TRAUMA BAGS</t>
  </si>
  <si>
    <t>MEDSUP0591</t>
  </si>
  <si>
    <t>Resusci Aid (Blue in color)</t>
  </si>
  <si>
    <t>RESUSCI AID (BLUE IN COLOR)</t>
  </si>
  <si>
    <t>MEDSUP0592</t>
  </si>
  <si>
    <t>Povidone Iodine Solution 100ml</t>
  </si>
  <si>
    <t>POVIDONE IODINE SOLUTION 100ML</t>
  </si>
  <si>
    <t>MEDSUP0593</t>
  </si>
  <si>
    <t>Syringe 50cc - Catheter tip</t>
  </si>
  <si>
    <t>SYRINGE 50CC - CATHETER TIP</t>
  </si>
  <si>
    <t>MEDSUP0594</t>
  </si>
  <si>
    <t>Sterile Gauze 10 by 10</t>
  </si>
  <si>
    <t>STERILE GAUZE 10 BY 10</t>
  </si>
  <si>
    <t>MEDSUP0595</t>
  </si>
  <si>
    <t>Oropharyngeal airway 00</t>
  </si>
  <si>
    <t>OROPHARYNGEAL AIRWAY 00</t>
  </si>
  <si>
    <t>MEDSUP0596</t>
  </si>
  <si>
    <t>Oropharyngeal airway 0</t>
  </si>
  <si>
    <t>OROPHARYNGEAL AIRWAY 0</t>
  </si>
  <si>
    <t>MEDSUP0597</t>
  </si>
  <si>
    <t>Oropharyngeal airway 1</t>
  </si>
  <si>
    <t>OROPHARYNGEAL AIRWAY 1</t>
  </si>
  <si>
    <t>MEDSUP0598</t>
  </si>
  <si>
    <t>Oropharyngeal airway 2</t>
  </si>
  <si>
    <t>OROPHARYNGEAL AIRWAY 2</t>
  </si>
  <si>
    <t>MEDSUP0599</t>
  </si>
  <si>
    <t>Oropharyngeal airway 3</t>
  </si>
  <si>
    <t>OROPHARYNGEAL AIRWAY 3</t>
  </si>
  <si>
    <t>MEDSUP0600</t>
  </si>
  <si>
    <t>Oropharyngeal airway 4</t>
  </si>
  <si>
    <t>OROPHARYNGEAL AIRWAY 4</t>
  </si>
  <si>
    <t>MEDSUP0601</t>
  </si>
  <si>
    <t>Oropharyngeal airway 5</t>
  </si>
  <si>
    <t>OROPHARYNGEAL AIRWAY 5</t>
  </si>
  <si>
    <t>MEDSUP0602</t>
  </si>
  <si>
    <t>Chlorpromazine injection 50mg</t>
  </si>
  <si>
    <t>CHLORPROMAZINE INJECTION 50MG</t>
  </si>
  <si>
    <t>MEDSUP0603</t>
  </si>
  <si>
    <t>Follies Catheres - Size 10</t>
  </si>
  <si>
    <t>FOLLIES CATHERES - SIZE 10</t>
  </si>
  <si>
    <t>MEDSUP0604</t>
  </si>
  <si>
    <t>Follies Catheres - Size 12</t>
  </si>
  <si>
    <t>FOLLIES CATHERES - SIZE 12</t>
  </si>
  <si>
    <t>MEDSUP0605</t>
  </si>
  <si>
    <t>Gauze swabs 3''x3''</t>
  </si>
  <si>
    <t>GAUZE SWABS 3''X3''</t>
  </si>
  <si>
    <t>MEDSUP0606</t>
  </si>
  <si>
    <t>Alcohol  Swabs</t>
  </si>
  <si>
    <t>ALCOHOL  SWABS</t>
  </si>
  <si>
    <t>MEDSUP0607</t>
  </si>
  <si>
    <t>MCI Kit Empty Bag</t>
  </si>
  <si>
    <t>MCI KIT EMPTY BAG</t>
  </si>
  <si>
    <t>MEDSUP0608</t>
  </si>
  <si>
    <t>Triage Tags</t>
  </si>
  <si>
    <t>TRIAGE TAGS</t>
  </si>
  <si>
    <t>MEDSUP0609</t>
  </si>
  <si>
    <t>Crowd Control Tape</t>
  </si>
  <si>
    <t>CROWD CONTROL TAPE</t>
  </si>
  <si>
    <t>MEDSUP0610</t>
  </si>
  <si>
    <t>HYDROCHLORTHIAZIDE 50MG  100'S</t>
  </si>
  <si>
    <t>MEDSUP0611</t>
  </si>
  <si>
    <t>SILVER NITRATE PENCIL 40%</t>
  </si>
  <si>
    <t>MEDSUP0612</t>
  </si>
  <si>
    <t>GRISEOFULVIN 500 MG 100'S</t>
  </si>
  <si>
    <t>MEDSUP0613</t>
  </si>
  <si>
    <t>GRISEOFULVIN 250 MG 100'S</t>
  </si>
  <si>
    <t>MEDSUP0614</t>
  </si>
  <si>
    <t>GRISEOFULVIN 125MG 100'S</t>
  </si>
  <si>
    <t>MEDSUP0615</t>
  </si>
  <si>
    <t>ALFUZOSIN 10MG 30'S</t>
  </si>
  <si>
    <t>MEDSUP0616</t>
  </si>
  <si>
    <t>GABAPENTINE 300MG 100'S</t>
  </si>
  <si>
    <t>MEDSUP0617</t>
  </si>
  <si>
    <t>AMITRYPTILLINE 25 MG 100'S</t>
  </si>
  <si>
    <t>MEDSUP0618</t>
  </si>
  <si>
    <t>HYOSCINE BUTYLBROMIDE INJ</t>
  </si>
  <si>
    <t>MEDSUP0619</t>
  </si>
  <si>
    <t>INJ. GENTAMICIN 80MG/ML 100'S</t>
  </si>
  <si>
    <t>MEDSUP0620</t>
  </si>
  <si>
    <t>MEDSUP0621</t>
  </si>
  <si>
    <t>ASCORBIC ACID 1000'S</t>
  </si>
  <si>
    <t>MEDSUP0622</t>
  </si>
  <si>
    <t>NYSTATING DROPS 30 ML</t>
  </si>
  <si>
    <t>MEDSUP0623</t>
  </si>
  <si>
    <t>PREDNIDOXINE - 50'S</t>
  </si>
  <si>
    <t>MEDSUP0624</t>
  </si>
  <si>
    <t>VITAMIN B COMPLEX - 1000'S</t>
  </si>
  <si>
    <t>MEDSUP0625</t>
  </si>
  <si>
    <t>FUROSEMIDE 40MG - 1000'S</t>
  </si>
  <si>
    <t>MEDSUP0626</t>
  </si>
  <si>
    <t>LACTULOSE SYRUP - 100ML</t>
  </si>
  <si>
    <t>MEDSUP0627</t>
  </si>
  <si>
    <t>CHLORAMPENICOL EAR DROPS</t>
  </si>
  <si>
    <t>MEDSUP0628</t>
  </si>
  <si>
    <t>ANTI-SNAKE VENOM</t>
  </si>
  <si>
    <t>MEDSUP0629</t>
  </si>
  <si>
    <t>MISOPROPSTAL 200MCG - 30'S</t>
  </si>
  <si>
    <t>MEDSUP0630</t>
  </si>
  <si>
    <t>PHENOBARBITONE 30MG - 1000'S</t>
  </si>
  <si>
    <t>MEDSUP0631</t>
  </si>
  <si>
    <t>Carbidopa/Levodopa 25MG/100MG 100'S</t>
  </si>
  <si>
    <t>CARBIDOPA/LEVODOPA 25MG/100MG 100'S</t>
  </si>
  <si>
    <t>MEDSUP0632</t>
  </si>
  <si>
    <t>NITROFURANTOIN 100MG - 1000'S</t>
  </si>
  <si>
    <t>MEDSUP0633</t>
  </si>
  <si>
    <t>WHITEFIELD CREAM - 15G</t>
  </si>
  <si>
    <t>MEDSUP0634</t>
  </si>
  <si>
    <t>CIPROFLOXACIN EYE/EAR DROPS</t>
  </si>
  <si>
    <t>MEDSUP0635</t>
  </si>
  <si>
    <t>PROBETA-N EYE/EAR/NOSE DROPS</t>
  </si>
  <si>
    <t>MEDSUP0636</t>
  </si>
  <si>
    <t>FINASTERIDE 5MG</t>
  </si>
  <si>
    <t>MEDSUP0637</t>
  </si>
  <si>
    <t>CHLORPRAMAZINE 100MG - 100'S</t>
  </si>
  <si>
    <t>MEDSUP0638</t>
  </si>
  <si>
    <t>CARBAMAZEPINE 200MG</t>
  </si>
  <si>
    <t>MEDSUP0639</t>
  </si>
  <si>
    <t>HYDROGEN PEROXIDE - 200ML</t>
  </si>
  <si>
    <t>MEDSUP0640</t>
  </si>
  <si>
    <t>METHYLATED SPIRIT (HSPTL GRADE</t>
  </si>
  <si>
    <t>MEDSUP0641</t>
  </si>
  <si>
    <t>MANNITOL INFUSION-500ML</t>
  </si>
  <si>
    <t>MEDSUP0642</t>
  </si>
  <si>
    <t>ANNUSOL CREAM</t>
  </si>
  <si>
    <t>MEDSUP0643</t>
  </si>
  <si>
    <t>CIPROFLOXACIN 500MG -100'S</t>
  </si>
  <si>
    <t>MEDSUP0644</t>
  </si>
  <si>
    <t>INJ. AMOXICILLIN/CLAVULANATE</t>
  </si>
  <si>
    <t>MEDSUP0645</t>
  </si>
  <si>
    <t>OSFERON - 200ML</t>
  </si>
  <si>
    <t>MEDSUP0646</t>
  </si>
  <si>
    <t>ANNUSOL SUPPOSITORIES-10'S</t>
  </si>
  <si>
    <t>MEDSUP0647</t>
  </si>
  <si>
    <t>CIPROLOXACIN+DEXAMETHASONE</t>
  </si>
  <si>
    <t>MEDSUP0648</t>
  </si>
  <si>
    <t>INJ. PHENYNTOIN SODIUM 50MG/ML</t>
  </si>
  <si>
    <t>MEDSUP0649</t>
  </si>
  <si>
    <t>MEDSUP0650</t>
  </si>
  <si>
    <t>CHLOROXYLENON 4.8%</t>
  </si>
  <si>
    <t>MEDSUP0651</t>
  </si>
  <si>
    <t>SODIUM CHROMOGLYCATE 2%</t>
  </si>
  <si>
    <t>MEDSUP0652</t>
  </si>
  <si>
    <t>MENTHOLANTUM SPRAY-200ML</t>
  </si>
  <si>
    <t>MEDSUP0653</t>
  </si>
  <si>
    <t>CHLOPROMAZINE 100MG-100'S</t>
  </si>
  <si>
    <t>MEDSUP0654</t>
  </si>
  <si>
    <t>CARBAMEZEPINE 200MG-100'S</t>
  </si>
  <si>
    <t>MEDSUP0655</t>
  </si>
  <si>
    <t>QUETIAPINE 100MG-30'S</t>
  </si>
  <si>
    <t>MEDSUP0656</t>
  </si>
  <si>
    <t>TRIAMSINOLONE 40MG 10'S</t>
  </si>
  <si>
    <t>MEDSUP0657</t>
  </si>
  <si>
    <t>INJ.METHYLPREDNISOLONE 40MG</t>
  </si>
  <si>
    <t>MEDSUP0658</t>
  </si>
  <si>
    <t>METHYLATED SPIRIT</t>
  </si>
  <si>
    <t>MEDSUP0659</t>
  </si>
  <si>
    <t>LYRICA 75MG - 28'S</t>
  </si>
  <si>
    <t>MEDSUP0660</t>
  </si>
  <si>
    <t>Vortex mixers (model 300P)</t>
  </si>
  <si>
    <t>VORTEX MIXERS (MODEL 300P)</t>
  </si>
  <si>
    <t>MEDSUP0661</t>
  </si>
  <si>
    <t>Typi-tex Wida O&amp;H tests</t>
  </si>
  <si>
    <t>TYPI-TEX WIDA O&amp;H TESTS</t>
  </si>
  <si>
    <t>MEDSUP0662</t>
  </si>
  <si>
    <t>Antistreptolysin O screening</t>
  </si>
  <si>
    <t>ANTISTREPTOLYSIN O SCREENING</t>
  </si>
  <si>
    <t>MEDSUP0663</t>
  </si>
  <si>
    <t>Proteus OX19</t>
  </si>
  <si>
    <t>PROTEUS OX19</t>
  </si>
  <si>
    <t>MEDSUP0664</t>
  </si>
  <si>
    <t>Proteus OX2</t>
  </si>
  <si>
    <t>PROTEUS OX2</t>
  </si>
  <si>
    <t>MEDSUP0665</t>
  </si>
  <si>
    <t>Proteus Oxk</t>
  </si>
  <si>
    <t>PROTEUS OXK</t>
  </si>
  <si>
    <t>MEDSUP0666</t>
  </si>
  <si>
    <t>C-reactive protein screening</t>
  </si>
  <si>
    <t>C-REACTIVE PROTEIN SCREENING</t>
  </si>
  <si>
    <t>MEDSUP0667</t>
  </si>
  <si>
    <t>Anti A</t>
  </si>
  <si>
    <t>ANTI A</t>
  </si>
  <si>
    <t>MEDSUP0668</t>
  </si>
  <si>
    <t>Anti B</t>
  </si>
  <si>
    <t>ANTI B</t>
  </si>
  <si>
    <t>MEDSUP0669</t>
  </si>
  <si>
    <t>Anti D</t>
  </si>
  <si>
    <t>ANTI D</t>
  </si>
  <si>
    <t>MEDSUP0670</t>
  </si>
  <si>
    <t>Bovine Albumin 30%</t>
  </si>
  <si>
    <t>BOVINE ALBUMIN 30%</t>
  </si>
  <si>
    <t>MEDSUP0671</t>
  </si>
  <si>
    <t>EKF Diagnostics Hb microcuvet</t>
  </si>
  <si>
    <t>EKF DIAGNOSTICS HB MICROCUVET</t>
  </si>
  <si>
    <t>MEDSUP0672</t>
  </si>
  <si>
    <t>HBsAg Serum/plasma kit</t>
  </si>
  <si>
    <t>HBSAG SERUM/PLASMA KIT</t>
  </si>
  <si>
    <t>MEDSUP0673</t>
  </si>
  <si>
    <t>Malaria rapid test PF</t>
  </si>
  <si>
    <t>MALARIA RAPID TEST PF</t>
  </si>
  <si>
    <t>MEDSUP0674</t>
  </si>
  <si>
    <t>Self stick urine analysis stip</t>
  </si>
  <si>
    <t>SELF STICK URINE ANALYSIS STIP</t>
  </si>
  <si>
    <t>MEDSUP0675</t>
  </si>
  <si>
    <t>Buchner funnel 60mm porcelain</t>
  </si>
  <si>
    <t>BUCHNER FUNNEL 60MM PORCELAIN</t>
  </si>
  <si>
    <t>MEDSUP0676</t>
  </si>
  <si>
    <t>Buchner funnel 100mm porcelain</t>
  </si>
  <si>
    <t>BUCHNER FUNNEL 100MM PORCELAIN</t>
  </si>
  <si>
    <t>MEDSUP0677</t>
  </si>
  <si>
    <t>Giemsa stain</t>
  </si>
  <si>
    <t>GIEMSA STAIN</t>
  </si>
  <si>
    <t>MEDSUP0678</t>
  </si>
  <si>
    <t>Lyse 500ml bottle</t>
  </si>
  <si>
    <t>LYSE 500ML BOTTLE</t>
  </si>
  <si>
    <t>MEDSUP0679</t>
  </si>
  <si>
    <t>Diluent 20L</t>
  </si>
  <si>
    <t>DILUENT 20L</t>
  </si>
  <si>
    <t>MEDSUP0680</t>
  </si>
  <si>
    <t>Rinse 5.5L</t>
  </si>
  <si>
    <t>RINSE 5.5L</t>
  </si>
  <si>
    <t>MEDSUP0681</t>
  </si>
  <si>
    <t>Probe cleanser 17ml/bottle</t>
  </si>
  <si>
    <t>PROBE CLEANSER 17ML/BOTTLE</t>
  </si>
  <si>
    <t>MEDSUP0682</t>
  </si>
  <si>
    <t>E-Z cleanser 100ml/bottle</t>
  </si>
  <si>
    <t>E-Z CLEANSER 100ML/BOTTLE</t>
  </si>
  <si>
    <t>MEDSUP0683</t>
  </si>
  <si>
    <t>Alanine aminotransferase (ALT)</t>
  </si>
  <si>
    <t>ALANINE AMINOTRANSFERASE (ALT)</t>
  </si>
  <si>
    <t>MEDSUP0684</t>
  </si>
  <si>
    <t>Aspertate aminotransferase</t>
  </si>
  <si>
    <t>ASPERTATE AMINOTRANSFERASE</t>
  </si>
  <si>
    <t>MEDSUP0685</t>
  </si>
  <si>
    <t>Albumin</t>
  </si>
  <si>
    <t>ALBUMIN</t>
  </si>
  <si>
    <t>MEDSUP0686</t>
  </si>
  <si>
    <t>Bilirubin total</t>
  </si>
  <si>
    <t>BILIRUBIN TOTAL</t>
  </si>
  <si>
    <t>MEDSUP0687</t>
  </si>
  <si>
    <t>Bilirubin direct</t>
  </si>
  <si>
    <t>BILIRUBIN DIRECT</t>
  </si>
  <si>
    <t>MEDSUP0688</t>
  </si>
  <si>
    <t>Cholinisterase</t>
  </si>
  <si>
    <t>CHOLINISTERASE</t>
  </si>
  <si>
    <t>MEDSUP0689</t>
  </si>
  <si>
    <t>Alkaline phosphatase (ALP)</t>
  </si>
  <si>
    <t>ALKALINE PHOSPHATASE (ALP)</t>
  </si>
  <si>
    <t>MEDSUP0690</t>
  </si>
  <si>
    <t>Gamma-glutamyltransferase</t>
  </si>
  <si>
    <t>GAMMA-GLUTAMYLTRANSFERASE</t>
  </si>
  <si>
    <t>MEDSUP0691</t>
  </si>
  <si>
    <t>Total protein</t>
  </si>
  <si>
    <t>TOTAL PROTEIN</t>
  </si>
  <si>
    <t>MEDSUP0692</t>
  </si>
  <si>
    <t>Cholestrol</t>
  </si>
  <si>
    <t>CHOLESTROL</t>
  </si>
  <si>
    <t>MEDSUP0693</t>
  </si>
  <si>
    <t>Cholesterol HDL direct</t>
  </si>
  <si>
    <t>CHOLESTEROL HDL DIRECT</t>
  </si>
  <si>
    <t>MEDSUP0694</t>
  </si>
  <si>
    <t>Cholesterol LDL direct</t>
  </si>
  <si>
    <t>CHOLESTEROL LDL DIRECT</t>
  </si>
  <si>
    <t>MEDSUP0695</t>
  </si>
  <si>
    <t>Triglycerides</t>
  </si>
  <si>
    <t>TRIGLYCERIDES</t>
  </si>
  <si>
    <t>MEDSUP0696</t>
  </si>
  <si>
    <t>Urea/BUN-Colour</t>
  </si>
  <si>
    <t>UREA/BUN-COLOUR</t>
  </si>
  <si>
    <t>MEDSUP0697</t>
  </si>
  <si>
    <t>Uric acid</t>
  </si>
  <si>
    <t>URIC ACID</t>
  </si>
  <si>
    <t>MEDSUP0698</t>
  </si>
  <si>
    <t>Gauze swabs 2''x2''</t>
  </si>
  <si>
    <t>GAUZE SWABS 2''X2''</t>
  </si>
  <si>
    <t>MEDSUP0699</t>
  </si>
  <si>
    <t>Bed covers</t>
  </si>
  <si>
    <t>BED COVERS</t>
  </si>
  <si>
    <t>MEDSUP0700</t>
  </si>
  <si>
    <t>Ward screen</t>
  </si>
  <si>
    <t>WARD SCREEN</t>
  </si>
  <si>
    <t>MEDSUP0701</t>
  </si>
  <si>
    <t>Oxylog vent breathing hose</t>
  </si>
  <si>
    <t>OXYLOG VENT BREATHING HOSE</t>
  </si>
  <si>
    <t>MEDSUP0702</t>
  </si>
  <si>
    <t>Surgical Spirit 5 Ltrs</t>
  </si>
  <si>
    <t>SURGICAL SPIRIT 5 LTRS</t>
  </si>
  <si>
    <t>MEDSUP0703</t>
  </si>
  <si>
    <t>Syringes 2cc</t>
  </si>
  <si>
    <t>SYRINGES 2CC</t>
  </si>
  <si>
    <t>MEDSUP0704</t>
  </si>
  <si>
    <t>Dormicum 5mg Injection</t>
  </si>
  <si>
    <t>DORMICUM 5MG INJECTION</t>
  </si>
  <si>
    <t>MEDSUP0705</t>
  </si>
  <si>
    <t>Syringes 10cc</t>
  </si>
  <si>
    <t>SYRINGES 10CC</t>
  </si>
  <si>
    <t>MEDSUP0706</t>
  </si>
  <si>
    <t>Ventolin Sol. 10mls</t>
  </si>
  <si>
    <t>VENTOLIN SOL. 10MLS</t>
  </si>
  <si>
    <t>MEDSUP0707</t>
  </si>
  <si>
    <t>Combivent Ampoules</t>
  </si>
  <si>
    <t>COMBIVENT AMPOULES</t>
  </si>
  <si>
    <t>MEDSUP0708</t>
  </si>
  <si>
    <t>Crepe Bandages 2"</t>
  </si>
  <si>
    <t>CREPE BANDAGES 2"</t>
  </si>
  <si>
    <t>MEDSUP0709</t>
  </si>
  <si>
    <t>Crepe Bandages 3"</t>
  </si>
  <si>
    <t>CREPE BANDAGES 3"</t>
  </si>
  <si>
    <t>MEDSUP0710</t>
  </si>
  <si>
    <t>Crepe Bandages 6"</t>
  </si>
  <si>
    <t>CREPE BANDAGES 6"</t>
  </si>
  <si>
    <t>MEDSUP0711</t>
  </si>
  <si>
    <t>Syringes 20cc</t>
  </si>
  <si>
    <t>SYRINGES 20CC</t>
  </si>
  <si>
    <t>MEDSUP0712</t>
  </si>
  <si>
    <t>Syringes 5cc</t>
  </si>
  <si>
    <t>SYRINGES 5CC</t>
  </si>
  <si>
    <t>MEDSUP0713</t>
  </si>
  <si>
    <t>Atropine Injection 1mg</t>
  </si>
  <si>
    <t>ATROPINE INJECTION 1MG</t>
  </si>
  <si>
    <t>MEDSUP0714</t>
  </si>
  <si>
    <t>Povidone Iodine 500mls</t>
  </si>
  <si>
    <t>POVIDONE IODINE 500MLS</t>
  </si>
  <si>
    <t>MEDSUP0715</t>
  </si>
  <si>
    <t>Crepe Bandages 4"</t>
  </si>
  <si>
    <t>CREPE BANDAGES 4"</t>
  </si>
  <si>
    <t>MEDSUP0716</t>
  </si>
  <si>
    <t>Hand Gel 500mls</t>
  </si>
  <si>
    <t>HAND GEL 500MLS</t>
  </si>
  <si>
    <t>MEDSUP0717</t>
  </si>
  <si>
    <t>Haz Tabs</t>
  </si>
  <si>
    <t>HAZ TABS</t>
  </si>
  <si>
    <t>MEDSUP0718</t>
  </si>
  <si>
    <t>Valon 100mg (Non-Perfumed)</t>
  </si>
  <si>
    <t>VALON 100MG (NON-PERFUMED)</t>
  </si>
  <si>
    <t>MEDSUP0719</t>
  </si>
  <si>
    <t>Tramadol 50mg</t>
  </si>
  <si>
    <t>TRAMADOL 50MG</t>
  </si>
  <si>
    <t>MEDSUP0720</t>
  </si>
  <si>
    <t>Multivitamin Syrup</t>
  </si>
  <si>
    <t>MULTIVITAMIN SYRUP</t>
  </si>
  <si>
    <t>MEDSUP0721</t>
  </si>
  <si>
    <t>Chlorpheniramine 4Mg</t>
  </si>
  <si>
    <t>CHLORPHENIRAMINE 4MG</t>
  </si>
  <si>
    <t>MEDSUP0722</t>
  </si>
  <si>
    <t>Paracetamol suppository 125mg</t>
  </si>
  <si>
    <t>PARACETAMOL SUPPOSITORY 125MG</t>
  </si>
  <si>
    <t>MEDSUP0723</t>
  </si>
  <si>
    <t>Silver Sulphurdiazine ont</t>
  </si>
  <si>
    <t>SILVER SULPHURDIAZINE ONT</t>
  </si>
  <si>
    <t>MEDSUP0724</t>
  </si>
  <si>
    <t>Artemether 100mg 6's</t>
  </si>
  <si>
    <t>ARTEMETHER 100MG 6'S</t>
  </si>
  <si>
    <t>MEDSUP0726</t>
  </si>
  <si>
    <t>Betamethasone inhaler</t>
  </si>
  <si>
    <t>BETAMETHASONE INHALER</t>
  </si>
  <si>
    <t>MEDSUP0727</t>
  </si>
  <si>
    <t>Benzyl Benzoate 100ml</t>
  </si>
  <si>
    <t>BENZYL BENZOATE 100ML</t>
  </si>
  <si>
    <t>MEDSUP0728</t>
  </si>
  <si>
    <t>Paracetamol 150mg/ml 10's</t>
  </si>
  <si>
    <t>PARACETAMOL 150MG/ML 10'S</t>
  </si>
  <si>
    <t>MEDSUP0729</t>
  </si>
  <si>
    <t>Artemether/Lumefantrine</t>
  </si>
  <si>
    <t>ARTEMETHER/LUMEFANTRINE</t>
  </si>
  <si>
    <t>MEDSUP0730</t>
  </si>
  <si>
    <t>Neonatal Ampiclox 90mg/0.6ml</t>
  </si>
  <si>
    <t>NEONATAL AMPICLOX 90MG/0.6ML</t>
  </si>
  <si>
    <t>MEDSUP0731</t>
  </si>
  <si>
    <t>Clindamycin 300mg 100s</t>
  </si>
  <si>
    <t>CLINDAMYCIN 300MG 100S</t>
  </si>
  <si>
    <t>MEDSUP0732</t>
  </si>
  <si>
    <t>Infusion Set</t>
  </si>
  <si>
    <t>INFUSION SET</t>
  </si>
  <si>
    <t>MEDSUP0733</t>
  </si>
  <si>
    <t>Spacer Device for inhaler</t>
  </si>
  <si>
    <t>SPACER DEVICE FOR INHALER</t>
  </si>
  <si>
    <t>MEDSUP0734</t>
  </si>
  <si>
    <t>Ultrasound Gel</t>
  </si>
  <si>
    <t>ULTRASOUND GEL</t>
  </si>
  <si>
    <t>MEDSUP0735</t>
  </si>
  <si>
    <t>Transectomy tubes</t>
  </si>
  <si>
    <t>TRANSECTOMY TUBES</t>
  </si>
  <si>
    <t>MEDSUP0736</t>
  </si>
  <si>
    <t>Syringes 0.05ml 100s</t>
  </si>
  <si>
    <t>SYRINGES 0.05ML 100S</t>
  </si>
  <si>
    <t>MEDSUP0737</t>
  </si>
  <si>
    <t>Vicryl 3.0 12's</t>
  </si>
  <si>
    <t>VICRYL 3.0 12'S</t>
  </si>
  <si>
    <t>MEDSUP0738</t>
  </si>
  <si>
    <t>Vicryl 4.0 12's</t>
  </si>
  <si>
    <t>VICRYL 4.0 12'S</t>
  </si>
  <si>
    <t>MEDSUP0739</t>
  </si>
  <si>
    <t>Nylon 2/0 12's</t>
  </si>
  <si>
    <t>NYLON 2/0 12'S</t>
  </si>
  <si>
    <t>MEDSUP0740</t>
  </si>
  <si>
    <t>Nylon 3/0 12's</t>
  </si>
  <si>
    <t>NYLON 3/0 12'S</t>
  </si>
  <si>
    <t>MEDSUP0741</t>
  </si>
  <si>
    <t>Amoxicillin/Clavulanate 625mg</t>
  </si>
  <si>
    <t>AMOXICILLIN/CLAVULANATE 625MG</t>
  </si>
  <si>
    <t>MEDSUP0742</t>
  </si>
  <si>
    <t>Cefuroxime 500mg tabs 10s</t>
  </si>
  <si>
    <t>CEFUROXIME 500MG TABS 10S</t>
  </si>
  <si>
    <t>MEDSUP0743</t>
  </si>
  <si>
    <t>Metronidazole 500mg/100ml inf</t>
  </si>
  <si>
    <t>METRONIDAZOLE 500MG/100ML INF</t>
  </si>
  <si>
    <t>MEDSUP0744</t>
  </si>
  <si>
    <t>Paracetamol+Chlozoxasone 10s</t>
  </si>
  <si>
    <t>PARACETAMOL+CHLOZOXASONE 10S</t>
  </si>
  <si>
    <t>MEDSUP0745</t>
  </si>
  <si>
    <t>Clotrimazole+Betamethasone Cre</t>
  </si>
  <si>
    <t>CLOTRIMAZOLE+BETAMETHASONE CRE</t>
  </si>
  <si>
    <t>MEDSUP0746</t>
  </si>
  <si>
    <t>Grabacin ointment 20g</t>
  </si>
  <si>
    <t>GRABACIN OINTMENT 20G</t>
  </si>
  <si>
    <t>MEDSUP0747</t>
  </si>
  <si>
    <t>Miconazole Cream 15G</t>
  </si>
  <si>
    <t>MICONAZOLE CREAM 15G</t>
  </si>
  <si>
    <t>MEDSUP0748</t>
  </si>
  <si>
    <t>Dexamethasone 4mg/ml Inj</t>
  </si>
  <si>
    <t>DEXAMETHASONE 4MG/ML INJ</t>
  </si>
  <si>
    <t>MEDSUP0749</t>
  </si>
  <si>
    <t>Ceftriaxone 500mg</t>
  </si>
  <si>
    <t>CEFTRIAXONE 500MG</t>
  </si>
  <si>
    <t>MEDSUP0750</t>
  </si>
  <si>
    <t>Cefuroxime 750mg 5s</t>
  </si>
  <si>
    <t>CEFUROXIME 750MG 5S</t>
  </si>
  <si>
    <t>MEDSUP0751</t>
  </si>
  <si>
    <t>Insulin Insoluble</t>
  </si>
  <si>
    <t>INSULIN INSOLUBLE</t>
  </si>
  <si>
    <t>MEDSUP0752</t>
  </si>
  <si>
    <t>Insulin Soluble</t>
  </si>
  <si>
    <t>INSULIN SOLUBLE</t>
  </si>
  <si>
    <t>MEDSUP0753</t>
  </si>
  <si>
    <t>Flucloxacillin 125mg/5ml</t>
  </si>
  <si>
    <t>FLUCLOXACILLIN 125MG/5ML</t>
  </si>
  <si>
    <t>MEDSUP0754</t>
  </si>
  <si>
    <t>Azithromycin 200mg/5ml</t>
  </si>
  <si>
    <t>AZITHROMYCIN 200MG/5ML</t>
  </si>
  <si>
    <t>MEDSUP0755</t>
  </si>
  <si>
    <t>Ranitidine 150mg 100s</t>
  </si>
  <si>
    <t>RANITIDINE 150MG 100S</t>
  </si>
  <si>
    <t>MEDSUP0756</t>
  </si>
  <si>
    <t>Ibuprofen 100mg/5ml 100ml</t>
  </si>
  <si>
    <t>IBUPROFEN 100MG/5ML 100ML</t>
  </si>
  <si>
    <t>MEDSUP0757</t>
  </si>
  <si>
    <t>Norsept Solution 500ml</t>
  </si>
  <si>
    <t>NORSEPT SOLUTION 500ML</t>
  </si>
  <si>
    <t>MEDSUP0758</t>
  </si>
  <si>
    <t>Brucella Abortus</t>
  </si>
  <si>
    <t>BRUCELLA ABORTUS</t>
  </si>
  <si>
    <t>MEDSUP0759</t>
  </si>
  <si>
    <t>Brucella Mellitensis</t>
  </si>
  <si>
    <t>BRUCELLA MELLITENSIS</t>
  </si>
  <si>
    <t>MEDSUP0760</t>
  </si>
  <si>
    <t>EKF Diagnostics Hb Machine</t>
  </si>
  <si>
    <t>EKF DIAGNOSTICS HB MACHINE</t>
  </si>
  <si>
    <t>MEDSUP0761</t>
  </si>
  <si>
    <t>Empty Mini Car First Aid Kit</t>
  </si>
  <si>
    <t>EMPTY MINI CAR FIRST AID KIT</t>
  </si>
  <si>
    <t>MEDSUP0762</t>
  </si>
  <si>
    <t>Pool Tester</t>
  </si>
  <si>
    <t>POOL TESTER</t>
  </si>
  <si>
    <t>MEDSUP0763</t>
  </si>
  <si>
    <t>Ladle, 250ml,s/steel</t>
  </si>
  <si>
    <t>LADLE, 250ML,S/STEEL</t>
  </si>
  <si>
    <t>MEDSUP0764</t>
  </si>
  <si>
    <t>Measuring Cylinder 1000ml</t>
  </si>
  <si>
    <t>MEASURING CYLINDER 1000ML</t>
  </si>
  <si>
    <t>MEDSUP0765</t>
  </si>
  <si>
    <t>Plastic Cup, 250ml</t>
  </si>
  <si>
    <t>PLASTIC CUP, 250ML</t>
  </si>
  <si>
    <t>MEDSUP0766</t>
  </si>
  <si>
    <t>Soap Dish with cover</t>
  </si>
  <si>
    <t>SOAP DISH WITH COVER</t>
  </si>
  <si>
    <t>MEDSUP0767</t>
  </si>
  <si>
    <t>Sodium Dichloroisocynurate</t>
  </si>
  <si>
    <t>SODIUM DICHLOROISOCYNURATE</t>
  </si>
  <si>
    <t>MEDSUP0768</t>
  </si>
  <si>
    <t>Container Collapsible Plastic</t>
  </si>
  <si>
    <t>CONTAINER COLLAPSIBLE PLASTIC</t>
  </si>
  <si>
    <t>MEDSUP0769</t>
  </si>
  <si>
    <t>Calcium Hypochlorite+Iron Sulp</t>
  </si>
  <si>
    <t>CALCIUM HYPOCHLORITE+IRON SULP</t>
  </si>
  <si>
    <t>MEDSUP0770</t>
  </si>
  <si>
    <t>Plastic Satchet for tabs</t>
  </si>
  <si>
    <t>PLASTIC SATCHET FOR TABS</t>
  </si>
  <si>
    <t>MEDSUP0771</t>
  </si>
  <si>
    <t>Gastric Tube CH5/40cm</t>
  </si>
  <si>
    <t>GASTRIC TUBE CH5/40CM</t>
  </si>
  <si>
    <t>MEDSUP0772</t>
  </si>
  <si>
    <t>Gastric Tube CH8/120cm</t>
  </si>
  <si>
    <t>GASTRIC TUBE CH8/120CM</t>
  </si>
  <si>
    <t>MEDSUP0773</t>
  </si>
  <si>
    <t>Gastric Tube CH12/122cm</t>
  </si>
  <si>
    <t>GASTRIC TUBE CH12/122CM</t>
  </si>
  <si>
    <t>MEDSUP0774</t>
  </si>
  <si>
    <t>Scalp Vein Infusion Set 25g</t>
  </si>
  <si>
    <t>SCALP VEIN INFUSION SET 25G</t>
  </si>
  <si>
    <t>MEDSUP0775</t>
  </si>
  <si>
    <t>Instrument Box with lid</t>
  </si>
  <si>
    <t>INSTRUMENT BOX WITH LID</t>
  </si>
  <si>
    <t>MEDSUP0776</t>
  </si>
  <si>
    <t>Chlorhexidine Dugluconate 5%</t>
  </si>
  <si>
    <t>CHLORHEXIDINE DUGLUCONATE 5%</t>
  </si>
  <si>
    <t>MEDSUP0777</t>
  </si>
  <si>
    <t>Syringe 50/60ml</t>
  </si>
  <si>
    <t>SYRINGE 50/60ML</t>
  </si>
  <si>
    <t>MEDSUP0778</t>
  </si>
  <si>
    <t>Catheter IV 18G/45mm</t>
  </si>
  <si>
    <t>CATHETER IV 18G/45MM</t>
  </si>
  <si>
    <t>MEDSUP0779</t>
  </si>
  <si>
    <t>Catheter IV 22G/25mm</t>
  </si>
  <si>
    <t>CATHETER IV 22G/25MM</t>
  </si>
  <si>
    <t>MEDSUP0780</t>
  </si>
  <si>
    <t>Catheter IV 24G/19mm</t>
  </si>
  <si>
    <t>CATHETER IV 24G/19MM</t>
  </si>
  <si>
    <t>MEDSUP0781</t>
  </si>
  <si>
    <t>Cardboard Container</t>
  </si>
  <si>
    <t>CARDBOARD CONTAINER</t>
  </si>
  <si>
    <t>MEDSUP0782</t>
  </si>
  <si>
    <t>Ketamine, injection 50 mg/ml</t>
  </si>
  <si>
    <t>KETAMINE, INJECTION 50 MG/ML</t>
  </si>
  <si>
    <t>MEDSUP0783</t>
  </si>
  <si>
    <t>lidocaine, injection 1%1</t>
  </si>
  <si>
    <t>LIDOCAINE, INJECTION 1%1</t>
  </si>
  <si>
    <t>MEDSUP0784</t>
  </si>
  <si>
    <t>Morphine, injection 10 mg/ml3</t>
  </si>
  <si>
    <t>MORPHINE, INJECTION 10 MG/ML3</t>
  </si>
  <si>
    <t>MEDSUP0785</t>
  </si>
  <si>
    <t>Epinephrine (adrenaline)</t>
  </si>
  <si>
    <t>EPINEPHRINE (ADRENALINE)</t>
  </si>
  <si>
    <t>MEDSUP0786</t>
  </si>
  <si>
    <t>hydrocortisone,powder for inj</t>
  </si>
  <si>
    <t>HYDROCORTISONE,POWDER FOR INJ</t>
  </si>
  <si>
    <t>MEDSUP0787</t>
  </si>
  <si>
    <t>Prednisolone, tablets 5 mg</t>
  </si>
  <si>
    <t>PREDNISOLONE, TABLETS 5 MG</t>
  </si>
  <si>
    <t>MEDSUP0788</t>
  </si>
  <si>
    <t>Diazepam, injection 5 mg/ml</t>
  </si>
  <si>
    <t>DIAZEPAM, INJECTION 5 MG/ML</t>
  </si>
  <si>
    <t>MEDSUP0789</t>
  </si>
  <si>
    <t>Magnesium sulfate, inj</t>
  </si>
  <si>
    <t>MAGNESIUM SULFATE, INJ</t>
  </si>
  <si>
    <t>MEDSUP0790</t>
  </si>
  <si>
    <t>Phenobarbital, tablets 50 mg5</t>
  </si>
  <si>
    <t>PHENOBARBITAL, TABLETS 50 MG5</t>
  </si>
  <si>
    <t>MEDSUP0791</t>
  </si>
  <si>
    <t>Calcium gluconate, inj</t>
  </si>
  <si>
    <t>CALCIUM GLUCONATE, INJ</t>
  </si>
  <si>
    <t>MEDSUP0792</t>
  </si>
  <si>
    <t>naloxone, injection 0.4 mg/ml7</t>
  </si>
  <si>
    <t>NALOXONE, INJECTION 0.4 MG/ML7</t>
  </si>
  <si>
    <t>MEDSUP0793</t>
  </si>
  <si>
    <t>Benzathine benzylpenicillin,In</t>
  </si>
  <si>
    <t>BENZATHINE BENZYLPENICILLIN,IN</t>
  </si>
  <si>
    <t>MEDSUP0794</t>
  </si>
  <si>
    <t>Benzylpenicillin, inj 5M IU/vi</t>
  </si>
  <si>
    <t>BENZYLPENICILLIN, INJ 5M IU/VI</t>
  </si>
  <si>
    <t>MEDSUP0795</t>
  </si>
  <si>
    <t>Ceftriaxone, injection 1 g</t>
  </si>
  <si>
    <t>CEFTRIAXONE, INJECTION 1 G</t>
  </si>
  <si>
    <t>MEDSUP0796</t>
  </si>
  <si>
    <t>Clotrimazole, pessary 500 mg</t>
  </si>
  <si>
    <t>CLOTRIMAZOLE, PESSARY 500 MG</t>
  </si>
  <si>
    <t>MEDSUP0797</t>
  </si>
  <si>
    <t>cloxacillin, capsules 250 mg</t>
  </si>
  <si>
    <t>CLOXACILLIN, CAPSULES 250 MG</t>
  </si>
  <si>
    <t>MEDSUP0798</t>
  </si>
  <si>
    <t>doxycycline, tablets 100 mg</t>
  </si>
  <si>
    <t>DOXYCYCLINE, TABLETS 100 MG</t>
  </si>
  <si>
    <t>MEDSUP0799</t>
  </si>
  <si>
    <t>metronidazole, tablets 400mg</t>
  </si>
  <si>
    <t>METRONIDAZOLE, TABLETS 400MG</t>
  </si>
  <si>
    <t>MEDSUP0800</t>
  </si>
  <si>
    <t>miconazole, muco-adhesive</t>
  </si>
  <si>
    <t>MICONAZOLE, MUCO-ADHESIVE</t>
  </si>
  <si>
    <t>MEDSUP0801</t>
  </si>
  <si>
    <t>procaine benzylpenicillin,</t>
  </si>
  <si>
    <t>PROCAINE BENZYLPENICILLIN,</t>
  </si>
  <si>
    <t>MEDSUP0802</t>
  </si>
  <si>
    <t>atenolol, tablets 50 mg</t>
  </si>
  <si>
    <t>ATENOLOL, TABLETS 50 MG</t>
  </si>
  <si>
    <t>MEDSUP0803</t>
  </si>
  <si>
    <t>hydralazine, powder, Inj</t>
  </si>
  <si>
    <t>HYDRALAZINE, POWDER, INJ</t>
  </si>
  <si>
    <t>MEDSUP0804</t>
  </si>
  <si>
    <t>methyldopa, tablets 250 mg4</t>
  </si>
  <si>
    <t>METHYLDOPA, TABLETS 250 MG4</t>
  </si>
  <si>
    <t>MEDSUP0805</t>
  </si>
  <si>
    <t>silver sulfadiazine, cream 1%</t>
  </si>
  <si>
    <t>SILVER SULFADIAZINE, CREAM 1%</t>
  </si>
  <si>
    <t>MEDSUP0806</t>
  </si>
  <si>
    <t>sodium dichloroisocyanurate</t>
  </si>
  <si>
    <t>SODIUM DICHLOROISOCYANURATE</t>
  </si>
  <si>
    <t>MEDSUP0807</t>
  </si>
  <si>
    <t>furosemide, injection 10 mg/ml</t>
  </si>
  <si>
    <t>FUROSEMIDE, INJECTION 10 MG/ML</t>
  </si>
  <si>
    <t>MEDSUP0808</t>
  </si>
  <si>
    <t>hydrochlorothiazide,tab 25mg</t>
  </si>
  <si>
    <t>HYDROCHLOROTHIAZIDE,TAB 25MG</t>
  </si>
  <si>
    <t>MEDSUP0809</t>
  </si>
  <si>
    <t>atropine, injection 1 mg/ml</t>
  </si>
  <si>
    <t>ATROPINE, INJECTION 1 MG/ML</t>
  </si>
  <si>
    <t>MEDSUP0810</t>
  </si>
  <si>
    <t>promethazine, tablets 25 mg</t>
  </si>
  <si>
    <t>PROMETHAZINE, TABLETS 25 MG</t>
  </si>
  <si>
    <t>MEDSUP0811</t>
  </si>
  <si>
    <t>folic acid, tablets 5 mg</t>
  </si>
  <si>
    <t>FOLIC ACID, TABLETS 5 MG</t>
  </si>
  <si>
    <t>MEDSUP0812</t>
  </si>
  <si>
    <t>misoprostol,tab 200 micrograms</t>
  </si>
  <si>
    <t>MISOPROSTOL,TAB 200 MICROGRAMS</t>
  </si>
  <si>
    <t>MEDSUP0813</t>
  </si>
  <si>
    <t>oxytocin, injection 10 IU/ml2</t>
  </si>
  <si>
    <t>OXYTOCIN, INJECTION 10 IU/ML2</t>
  </si>
  <si>
    <t>MEDSUP0814</t>
  </si>
  <si>
    <t>amitriptyline, tablets 25 mg</t>
  </si>
  <si>
    <t>AMITRIPTYLINE, TABLETS 25 MG</t>
  </si>
  <si>
    <t>MEDSUP0815</t>
  </si>
  <si>
    <t>biperiden, tablets 2 mg</t>
  </si>
  <si>
    <t>BIPERIDEN, TABLETS 2 MG</t>
  </si>
  <si>
    <t>MEDSUP0816</t>
  </si>
  <si>
    <t>diazepam, tablets 5 mg</t>
  </si>
  <si>
    <t>DIAZEPAM, TABLETS 5 MG</t>
  </si>
  <si>
    <t>MEDSUP0817</t>
  </si>
  <si>
    <t>haloperidol, injection 5 mg/ml</t>
  </si>
  <si>
    <t>HALOPERIDOL, INJECTION 5 MG/ML</t>
  </si>
  <si>
    <t>MEDSUP0818</t>
  </si>
  <si>
    <t>haloperidol, tablets 5 mg</t>
  </si>
  <si>
    <t>HALOPERIDOL, TABLETS 5 MG</t>
  </si>
  <si>
    <t>MEDSUP0819</t>
  </si>
  <si>
    <t>epinephrine (adrenaline), inj</t>
  </si>
  <si>
    <t>EPINEPHRINE (ADRENALINE), INJ</t>
  </si>
  <si>
    <t>MEDSUP0820</t>
  </si>
  <si>
    <t>salbutamol, inhaler</t>
  </si>
  <si>
    <t>SALBUTAMOL, INHALER</t>
  </si>
  <si>
    <t>MEDSUP0821</t>
  </si>
  <si>
    <t>compound solution</t>
  </si>
  <si>
    <t>COMPOUND SOLUTION</t>
  </si>
  <si>
    <t>MEDSUP0822</t>
  </si>
  <si>
    <t>glucose 5%, injection solution</t>
  </si>
  <si>
    <t>GLUCOSE 5%, INJECTION SOLUTION</t>
  </si>
  <si>
    <t>MEDSUP0823</t>
  </si>
  <si>
    <t>glucose 50%, injection</t>
  </si>
  <si>
    <t>GLUCOSE 50%, INJECTION</t>
  </si>
  <si>
    <t>MEDSUP0824</t>
  </si>
  <si>
    <t>water for injection</t>
  </si>
  <si>
    <t>WATER FOR INJECTION</t>
  </si>
  <si>
    <t>MEDSUP0825</t>
  </si>
  <si>
    <t>ascorbic acid, tablets 250 mg</t>
  </si>
  <si>
    <t>ASCORBIC ACID, TABLETS 250 MG</t>
  </si>
  <si>
    <t>MEDSUP0826</t>
  </si>
  <si>
    <t>retinol (vitamin A), capsules</t>
  </si>
  <si>
    <t>RETINOL (VITAMIN A), CAPSULES</t>
  </si>
  <si>
    <t>MEDSUP0827</t>
  </si>
  <si>
    <t>Aluminium hydroxide+magnesium</t>
  </si>
  <si>
    <t>ALUMINIUM HYDROXIDE+MAGNESIUM</t>
  </si>
  <si>
    <t>MEDSUP0828</t>
  </si>
  <si>
    <t>Urine bags</t>
  </si>
  <si>
    <t>URINE BAGS</t>
  </si>
  <si>
    <t>MEDSUP0829</t>
  </si>
  <si>
    <t>Aspirin 300mg tablets</t>
  </si>
  <si>
    <t>ASPIRIN 300MG TABLETS</t>
  </si>
  <si>
    <t>MEDSUP0830</t>
  </si>
  <si>
    <t>Detergent Liquid Soap</t>
  </si>
  <si>
    <t>DETERGENT LIQUID SOAP</t>
  </si>
  <si>
    <t>MEDSUP0831</t>
  </si>
  <si>
    <t>Dettol Liquid Soap</t>
  </si>
  <si>
    <t>DETTOL LIQUID SOAP</t>
  </si>
  <si>
    <t>MEDSUP0832</t>
  </si>
  <si>
    <t>Vim Powder</t>
  </si>
  <si>
    <t>VIM POWDER</t>
  </si>
  <si>
    <t>MEDSUP0833</t>
  </si>
  <si>
    <t>Medical Nail Brush</t>
  </si>
  <si>
    <t>MEDICAL NAIL BRUSH</t>
  </si>
  <si>
    <t>MEDSUP0834</t>
  </si>
  <si>
    <t>Insect Spray</t>
  </si>
  <si>
    <t>INSECT SPRAY</t>
  </si>
  <si>
    <t>MEDSUP0835</t>
  </si>
  <si>
    <t>Formaline</t>
  </si>
  <si>
    <t>FORMALINE</t>
  </si>
  <si>
    <t>MEDSUP0836</t>
  </si>
  <si>
    <t>Air Freshner Spray</t>
  </si>
  <si>
    <t>AIR FRESHNER SPRAY</t>
  </si>
  <si>
    <t>MEDSUP0837</t>
  </si>
  <si>
    <t>Steel Woll</t>
  </si>
  <si>
    <t>STEEL WOLL</t>
  </si>
  <si>
    <t>MEDSUP0838</t>
  </si>
  <si>
    <t>Hand washing Brush</t>
  </si>
  <si>
    <t>HAND WASHING BRUSH</t>
  </si>
  <si>
    <t>MEDSUP0839</t>
  </si>
  <si>
    <t>Episiotomy Set</t>
  </si>
  <si>
    <t>EPISIOTOMY SET</t>
  </si>
  <si>
    <t>MEDSUP0840</t>
  </si>
  <si>
    <t>SUCTION electric - SAM 14 - 1</t>
  </si>
  <si>
    <t>SUCTION ELECTRIC - SAM 14 - 1</t>
  </si>
  <si>
    <t>MEDSUP0841</t>
  </si>
  <si>
    <t>Stitch Removal Set</t>
  </si>
  <si>
    <t>STITCH REMOVAL SET</t>
  </si>
  <si>
    <t>MEDSUP0842</t>
  </si>
  <si>
    <t>Acyclovir 400mg</t>
  </si>
  <si>
    <t>ACYCLOVIR 400MG</t>
  </si>
  <si>
    <t>MEDSUP0843</t>
  </si>
  <si>
    <t>Paracetamol 150mg/5ml</t>
  </si>
  <si>
    <t>PARACETAMOL 150MG/5ML</t>
  </si>
  <si>
    <t>MEDSUP0844</t>
  </si>
  <si>
    <t>Gabapentin 300mg</t>
  </si>
  <si>
    <t>GABAPENTIN 300MG</t>
  </si>
  <si>
    <t>MEDSUP0845</t>
  </si>
  <si>
    <t>Misoprostal 200mcg</t>
  </si>
  <si>
    <t>MISOPROSTAL 200MCG</t>
  </si>
  <si>
    <t>MEDSUP0846</t>
  </si>
  <si>
    <t>Inj. Artemether 80mg/ml</t>
  </si>
  <si>
    <t>INJ. ARTEMETHER 80MG/ML</t>
  </si>
  <si>
    <t>MEDSUP0847</t>
  </si>
  <si>
    <t>Actified Exp/wet cough syrup</t>
  </si>
  <si>
    <t>ACTIFIED EXP/WET COUGH SYRUP</t>
  </si>
  <si>
    <t>MEDSUP0848</t>
  </si>
  <si>
    <t>Metholantum spray 150ml</t>
  </si>
  <si>
    <t>METHOLANTUM SPRAY 150ML</t>
  </si>
  <si>
    <t>MEDSUP0849</t>
  </si>
  <si>
    <t>Paracetamal 120mg/5ml</t>
  </si>
  <si>
    <t>PARACETAMAL 120MG/5ML</t>
  </si>
  <si>
    <t>MEDSUP0850</t>
  </si>
  <si>
    <t>Salbutamol/Beclomethasone inhal</t>
  </si>
  <si>
    <t>SALBUTAMOL/BECLOMETHASONE INHAL</t>
  </si>
  <si>
    <t>MEDSUP0851</t>
  </si>
  <si>
    <t>Augmenting Injection 1.2GM</t>
  </si>
  <si>
    <t>AUGMENTING INJECTION 1.2GM</t>
  </si>
  <si>
    <t>MEDSUP0852</t>
  </si>
  <si>
    <t>Cellular Hospital Blankets</t>
  </si>
  <si>
    <t>CELLULAR HOSPITAL BLANKETS</t>
  </si>
  <si>
    <t>MEDSUP0853</t>
  </si>
  <si>
    <t>Oxygen Concentrators</t>
  </si>
  <si>
    <t>OXYGEN CONCENTRATORS</t>
  </si>
  <si>
    <t>MEDSUP0854</t>
  </si>
  <si>
    <t>Silicone Resuscitator Kit</t>
  </si>
  <si>
    <t>SILICONE RESUSCITATOR KIT</t>
  </si>
  <si>
    <t>MEDSUP0855</t>
  </si>
  <si>
    <t>Stitching Pack</t>
  </si>
  <si>
    <t>STITCHING PACK</t>
  </si>
  <si>
    <t>MEDSUP0856</t>
  </si>
  <si>
    <t>Digital Floor Scales</t>
  </si>
  <si>
    <t>DIGITAL FLOOR SCALES</t>
  </si>
  <si>
    <t>MEDSUP0857</t>
  </si>
  <si>
    <t>Riester Fortelux</t>
  </si>
  <si>
    <t>RIESTER FORTELUX</t>
  </si>
  <si>
    <t>MEDSUP0858</t>
  </si>
  <si>
    <t>Identification Band</t>
  </si>
  <si>
    <t>IDENTIFICATION BAND</t>
  </si>
  <si>
    <t>MEDSUP0859</t>
  </si>
  <si>
    <t>Oxygen mask(adult)</t>
  </si>
  <si>
    <t>OXYGEN MASK(ADULT)</t>
  </si>
  <si>
    <t>MEDSUP0860</t>
  </si>
  <si>
    <t>Examination Lamp on Castors</t>
  </si>
  <si>
    <t>EXAMINATION LAMP ON CASTORS</t>
  </si>
  <si>
    <t>MEDSUP0861</t>
  </si>
  <si>
    <t>Mechanical Scales Baby</t>
  </si>
  <si>
    <t>MECHANICAL SCALES BABY</t>
  </si>
  <si>
    <t>MEDSUP0862</t>
  </si>
  <si>
    <t>Patient Monitor 8000 express</t>
  </si>
  <si>
    <t>PATIENT MONITOR 8000 EXPRESS</t>
  </si>
  <si>
    <t>MEDSUP0863</t>
  </si>
  <si>
    <t>Povidone Iodine Solution 125ml</t>
  </si>
  <si>
    <t>POVIDONE IODINE SOLUTION 125ML</t>
  </si>
  <si>
    <t>MEDSUP0864</t>
  </si>
  <si>
    <t>Povidone Iodine Solution 200ml</t>
  </si>
  <si>
    <t>POVIDONE IODINE SOLUTION 200ML</t>
  </si>
  <si>
    <t>MEDSUP0865</t>
  </si>
  <si>
    <t>Mindray 5 Pary Tri-Pack Hem</t>
  </si>
  <si>
    <t>MINDRAY 5 PARY TRI-PACK HEM</t>
  </si>
  <si>
    <t>MEDSUP0866</t>
  </si>
  <si>
    <t>Sterile Gloves 7.5</t>
  </si>
  <si>
    <t>STERILE GLOVES 7.5</t>
  </si>
  <si>
    <t>MEDSUP0867</t>
  </si>
  <si>
    <t>White Bed Sheets</t>
  </si>
  <si>
    <t>WHITE BED SHEETS</t>
  </si>
  <si>
    <t>MEDSUP0868</t>
  </si>
  <si>
    <t>Disposable Sheets</t>
  </si>
  <si>
    <t>DISPOSABLE SHEETS</t>
  </si>
  <si>
    <t>MEDSUP0869</t>
  </si>
  <si>
    <t>Airway Size 4</t>
  </si>
  <si>
    <t>AIRWAY SIZE 4</t>
  </si>
  <si>
    <t>MEDSUP0870</t>
  </si>
  <si>
    <t>Oral Rehydration Salt</t>
  </si>
  <si>
    <t>ORAL REHYDRATION SALT</t>
  </si>
  <si>
    <t>MEDSUP0871</t>
  </si>
  <si>
    <t>Adjustable Extrication Collar</t>
  </si>
  <si>
    <t>ADJUSTABLE EXTRICATION COLLAR</t>
  </si>
  <si>
    <t>MEDSUP0872</t>
  </si>
  <si>
    <t>Brannular G16</t>
  </si>
  <si>
    <t>BRANNULAR G16</t>
  </si>
  <si>
    <t>MEDSUP0873</t>
  </si>
  <si>
    <t>Adenosine 6mg</t>
  </si>
  <si>
    <t>ADENOSINE 6MG</t>
  </si>
  <si>
    <t>MEDSUP0874</t>
  </si>
  <si>
    <t>Fentanyl 50mg/ml</t>
  </si>
  <si>
    <t>FENTANYL 50MG/ML</t>
  </si>
  <si>
    <t>MEDSUP0875</t>
  </si>
  <si>
    <t>Parafast (iv paracetamol)</t>
  </si>
  <si>
    <t>PARAFAST (IV PARACETAMOL)</t>
  </si>
  <si>
    <t>MEDSUP0876</t>
  </si>
  <si>
    <t>Resusci Aid (Face Shield)</t>
  </si>
  <si>
    <t>RESUSCI AID (FACE SHIELD)</t>
  </si>
  <si>
    <t>MEDSUP0877</t>
  </si>
  <si>
    <t>Fetal Scope</t>
  </si>
  <si>
    <t>FETAL SCOPE</t>
  </si>
  <si>
    <t>MEDSUP0878</t>
  </si>
  <si>
    <t>Standard Sphymanometer</t>
  </si>
  <si>
    <t>STANDARD SPHYMANOMETER</t>
  </si>
  <si>
    <t>MEDSUP0879</t>
  </si>
  <si>
    <t>Laryngoscope Pediatric</t>
  </si>
  <si>
    <t>LARYNGOSCOPE PEDIATRIC</t>
  </si>
  <si>
    <t>MEDSUP0880</t>
  </si>
  <si>
    <t>Portable Suction</t>
  </si>
  <si>
    <t>PORTABLE SUCTION</t>
  </si>
  <si>
    <t>MEDSUP0881</t>
  </si>
  <si>
    <t>Ambulance Strapes</t>
  </si>
  <si>
    <t>AMBULANCE STRAPES</t>
  </si>
  <si>
    <t>MEDSUP0882</t>
  </si>
  <si>
    <t>Reusable Adult SpO2 Sensor</t>
  </si>
  <si>
    <t>REUSABLE ADULT SPO2 SENSOR</t>
  </si>
  <si>
    <t>MEDSUP0883</t>
  </si>
  <si>
    <t>Antihistamine Cream</t>
  </si>
  <si>
    <t>ANTIHISTAMINE CREAM</t>
  </si>
  <si>
    <t>MEDSUP0884</t>
  </si>
  <si>
    <t>Dextromethorphan-P</t>
  </si>
  <si>
    <t>DEXTROMETHORPHAN-P</t>
  </si>
  <si>
    <t>MEDSUP0885</t>
  </si>
  <si>
    <t>Labetalol</t>
  </si>
  <si>
    <t>LABETALOL</t>
  </si>
  <si>
    <t>MEDSUP0886</t>
  </si>
  <si>
    <t>Carvedilol</t>
  </si>
  <si>
    <t>CARVEDILOL</t>
  </si>
  <si>
    <t>MEDSUP0887</t>
  </si>
  <si>
    <t>Valsartan 80 mg</t>
  </si>
  <si>
    <t>VALSARTAN 80 MG</t>
  </si>
  <si>
    <t>MEDSUP0888</t>
  </si>
  <si>
    <t>Ramipril 5mg</t>
  </si>
  <si>
    <t>RAMIPRIL 5MG</t>
  </si>
  <si>
    <t>MEDSUP0889</t>
  </si>
  <si>
    <t>Amlodipine 5mg</t>
  </si>
  <si>
    <t>AMLODIPINE 5MG</t>
  </si>
  <si>
    <t>MEDSUP0890</t>
  </si>
  <si>
    <t>Glimepiride 4 mg</t>
  </si>
  <si>
    <t>GLIMEPIRIDE 4 MG</t>
  </si>
  <si>
    <t>MEDSUP0891</t>
  </si>
  <si>
    <t>Tamoxifen 20mg</t>
  </si>
  <si>
    <t>TAMOXIFEN 20MG</t>
  </si>
  <si>
    <t>MEDSUP0892</t>
  </si>
  <si>
    <t>Beclomethasone inhaler</t>
  </si>
  <si>
    <t>MEDSUP0893</t>
  </si>
  <si>
    <t>Insoluble insulin mixtard</t>
  </si>
  <si>
    <t>INSOLUBLE INSULIN MIXTARD</t>
  </si>
  <si>
    <t>MEDSUP0894</t>
  </si>
  <si>
    <t>Amoxiclav syrup</t>
  </si>
  <si>
    <t>MEDSUP0895</t>
  </si>
  <si>
    <t>Septrin syrup</t>
  </si>
  <si>
    <t>MEDSUP0896</t>
  </si>
  <si>
    <t>Flagyl tabs</t>
  </si>
  <si>
    <t>MEDSUP0897</t>
  </si>
  <si>
    <t>Flagyl IV</t>
  </si>
  <si>
    <t>MEDSUP0898</t>
  </si>
  <si>
    <t>Zinnat 500mg</t>
  </si>
  <si>
    <t>ZINNAT 500MG</t>
  </si>
  <si>
    <t>MEDSUP0899</t>
  </si>
  <si>
    <t>Zinacef iv 1 gm</t>
  </si>
  <si>
    <t>ZINACEF IV 1 GM</t>
  </si>
  <si>
    <t>MEDSUP0900</t>
  </si>
  <si>
    <t>Zinacef iv 500 gm</t>
  </si>
  <si>
    <t>ZINACEF IV 500 GM</t>
  </si>
  <si>
    <t>MEDSUP0901</t>
  </si>
  <si>
    <t>Nitrofurantoin</t>
  </si>
  <si>
    <t>NITROFURANTOIN</t>
  </si>
  <si>
    <t>MEDSUP0902</t>
  </si>
  <si>
    <t>Resomal</t>
  </si>
  <si>
    <t>RESOMAL</t>
  </si>
  <si>
    <t>MEDSUP0903</t>
  </si>
  <si>
    <t>Ferrous Fumarate</t>
  </si>
  <si>
    <t>FERROUS FUMARATE</t>
  </si>
  <si>
    <t>MEDSUP0904</t>
  </si>
  <si>
    <t>SUTURE,abs.brai.DEC3 (2/0)</t>
  </si>
  <si>
    <t>SUTURE,ABS.BRAI.DEC3 (2/0)</t>
  </si>
  <si>
    <t>MEDSUP0905</t>
  </si>
  <si>
    <t>SUTURE,MONO NON-ABS,2-0</t>
  </si>
  <si>
    <t>MEDSUP0906</t>
  </si>
  <si>
    <t>SUTURE,MONO NON-ABS,3-0</t>
  </si>
  <si>
    <t>MEDSUP0907</t>
  </si>
  <si>
    <t>SUTURE,MONO NON-ABS,4-0</t>
  </si>
  <si>
    <t>MEDSUP0908</t>
  </si>
  <si>
    <t>Tablet cutter plastic manual</t>
  </si>
  <si>
    <t>TABLET CUTTER PLASTIC MANUAL</t>
  </si>
  <si>
    <t>MEDSUP0909</t>
  </si>
  <si>
    <t>Basis Fuchsin Powder</t>
  </si>
  <si>
    <t>BASIS FUCHSIN POWDER</t>
  </si>
  <si>
    <t>MEDSUP0910</t>
  </si>
  <si>
    <t>Resin</t>
  </si>
  <si>
    <t>RESIN</t>
  </si>
  <si>
    <t>MEDSUP0911</t>
  </si>
  <si>
    <t>Leadset Grabber</t>
  </si>
  <si>
    <t>LEADSET GRABBER</t>
  </si>
  <si>
    <t>MEDSUP0914</t>
  </si>
  <si>
    <t>X2/ MP2 External Power Supply</t>
  </si>
  <si>
    <t>X2/ MP2 EXTERNAL POWER SUPPLY</t>
  </si>
  <si>
    <t>MEDSUP0915</t>
  </si>
  <si>
    <t>Sodium stibogluconate</t>
  </si>
  <si>
    <t>SODIUM STIBOGLUCONATE</t>
  </si>
  <si>
    <t>MEDSUP0916</t>
  </si>
  <si>
    <t>Pentamidine isethionate</t>
  </si>
  <si>
    <t>PENTAMIDINE ISETHIONATE</t>
  </si>
  <si>
    <t>MEDSUP0917</t>
  </si>
  <si>
    <t>Creatinine</t>
  </si>
  <si>
    <t>CREATININE</t>
  </si>
  <si>
    <t>MEDSUP0918</t>
  </si>
  <si>
    <t xml:space="preserve">Neutral Red </t>
  </si>
  <si>
    <t>NEUTRAL RED</t>
  </si>
  <si>
    <t>MEDSUP0919</t>
  </si>
  <si>
    <t>Plastic Funnel</t>
  </si>
  <si>
    <t>PLASTIC FUNNEL</t>
  </si>
  <si>
    <t>MEDSUP0920</t>
  </si>
  <si>
    <t>Oil Emersion</t>
  </si>
  <si>
    <t>OIL EMERSION</t>
  </si>
  <si>
    <t>MEDSUP0921</t>
  </si>
  <si>
    <t>Haematology Controls Tripack LNH</t>
  </si>
  <si>
    <t>HAEMATOLOGY CONTROLS TRIPACK LNH</t>
  </si>
  <si>
    <t>MEDSUP0922</t>
  </si>
  <si>
    <t>Metal Slide Staining Rack</t>
  </si>
  <si>
    <t>METAL SLIDE STAINING RACK</t>
  </si>
  <si>
    <t>MEDSUP0923</t>
  </si>
  <si>
    <t>Wooden Slide Holder</t>
  </si>
  <si>
    <t>WOODEN SLIDE HOLDER</t>
  </si>
  <si>
    <t>MEDSUP0924</t>
  </si>
  <si>
    <t>Microscope Lens Tissue Paper</t>
  </si>
  <si>
    <t>MICROSCOPE LENS TISSUE PAPER</t>
  </si>
  <si>
    <t>MEDSUP0925</t>
  </si>
  <si>
    <t>Eppendorf Tubes</t>
  </si>
  <si>
    <t>EPPENDORF TUBES</t>
  </si>
  <si>
    <t>MEDSUP0926</t>
  </si>
  <si>
    <t xml:space="preserve">Biochemistry Calibrator </t>
  </si>
  <si>
    <t>BIOCHEMISTRY CALIBRATOR</t>
  </si>
  <si>
    <t>MEDSUP0927</t>
  </si>
  <si>
    <t>Lipid Calibrator</t>
  </si>
  <si>
    <t>LIPID CALIBRATOR</t>
  </si>
  <si>
    <t>MEDSUP0928</t>
  </si>
  <si>
    <t>Concentrated Washing Solution</t>
  </si>
  <si>
    <t>CONCENTRATED WASHING SOLUTION</t>
  </si>
  <si>
    <t>MEDSUP0929</t>
  </si>
  <si>
    <t>Sonic Acid</t>
  </si>
  <si>
    <t>SONIC ACID</t>
  </si>
  <si>
    <t>MEDSUP0930</t>
  </si>
  <si>
    <t>Self-Retaining lateral vaginal retractor</t>
  </si>
  <si>
    <t>SELF-RETAINING LATERAL VAGINAL RETRACTOR</t>
  </si>
  <si>
    <t>MEDSUP0932</t>
  </si>
  <si>
    <t>Hydroxycarbamide 500mg 100's</t>
  </si>
  <si>
    <t>HYDROXYCARBAMIDE 500MG 100'S</t>
  </si>
  <si>
    <t>MEDSUP0935</t>
  </si>
  <si>
    <t>Indomethacic 25mg 1000's</t>
  </si>
  <si>
    <t>INDOMETHACIC 25MG 1000'S</t>
  </si>
  <si>
    <t>MEDSUP0936</t>
  </si>
  <si>
    <t>Inj Fluphenazine 25mg</t>
  </si>
  <si>
    <t>INJ FLUPHENAZINE 25MG</t>
  </si>
  <si>
    <t>MEDSUP0937</t>
  </si>
  <si>
    <t>Iv Venofer 100mg 5's</t>
  </si>
  <si>
    <t>IV VENOFER 100MG 5'S</t>
  </si>
  <si>
    <t>MEDSUP0938</t>
  </si>
  <si>
    <t>Proguanil 100mg 56's</t>
  </si>
  <si>
    <t>PROGUANIL 100MG 56'S</t>
  </si>
  <si>
    <t>MEDSUP0939</t>
  </si>
  <si>
    <t>Prolene mesh 4 by 4</t>
  </si>
  <si>
    <t>PROLENE MESH 4 BY 4</t>
  </si>
  <si>
    <t>MEDSUP0940</t>
  </si>
  <si>
    <t>Quatepine 100mg 30's</t>
  </si>
  <si>
    <t>QUATEPINE 100MG 30'S</t>
  </si>
  <si>
    <t>MEDSUP0941</t>
  </si>
  <si>
    <t xml:space="preserve">Solusets </t>
  </si>
  <si>
    <t>SOLUSETS</t>
  </si>
  <si>
    <t>MEDSUP0942</t>
  </si>
  <si>
    <t>Syrup haematinic 200ml</t>
  </si>
  <si>
    <t>SYRUP HAEMATINIC 200ML</t>
  </si>
  <si>
    <t>MEDSUP0943</t>
  </si>
  <si>
    <t>Dewormer</t>
  </si>
  <si>
    <t>DEWORMER</t>
  </si>
  <si>
    <t>MEDSUP0944</t>
  </si>
  <si>
    <t>Blood Sugar Strips 50's</t>
  </si>
  <si>
    <t>BLOOD SUGAR STRIPS 50'S</t>
  </si>
  <si>
    <t>MEDSUP0945</t>
  </si>
  <si>
    <t>Lugols Solution 1L</t>
  </si>
  <si>
    <t>LUGOLS SOLUTION 1L</t>
  </si>
  <si>
    <t>MEDSUP0946</t>
  </si>
  <si>
    <t>Acetic Acid 1L</t>
  </si>
  <si>
    <t>ACETIC ACID 1L</t>
  </si>
  <si>
    <t>MEDSUP0947</t>
  </si>
  <si>
    <t>Cacx Screening Set</t>
  </si>
  <si>
    <t>CACX SCREENING SET</t>
  </si>
  <si>
    <t>MEDSUP0948</t>
  </si>
  <si>
    <t xml:space="preserve">Opthalmoscope </t>
  </si>
  <si>
    <t>OPTHALMOSCOPE</t>
  </si>
  <si>
    <t>MEDSUP0949</t>
  </si>
  <si>
    <t>Nebulising Machine</t>
  </si>
  <si>
    <t>NEBULISING MACHINE</t>
  </si>
  <si>
    <t>MEDSUP0950</t>
  </si>
  <si>
    <t>Wooden Sticks with Cotton Wool Swabs</t>
  </si>
  <si>
    <t>WOODEN STICKS WITH COTTON WOOL SWABS</t>
  </si>
  <si>
    <t>MEDSUP0951</t>
  </si>
  <si>
    <t>Adult/ paediatric height scale</t>
  </si>
  <si>
    <t>ADULT/ PAEDIATRIC HEIGHT SCALE</t>
  </si>
  <si>
    <t>MEDSUP0952</t>
  </si>
  <si>
    <t>Gluteraldehyde Solution UOM in 5 Litres</t>
  </si>
  <si>
    <t>GLUTERALDEHYDE SOLUTION UOM IN 5 LITRES</t>
  </si>
  <si>
    <t>MEDSUP0953</t>
  </si>
  <si>
    <t>Inj. Heavy Marcaine 0.5%/4ml</t>
  </si>
  <si>
    <t>INJ. HEAVY MARCAINE 0.5%/4ML</t>
  </si>
  <si>
    <t>MEDSUP0954</t>
  </si>
  <si>
    <t>Inj. Clexene 40mg/ml</t>
  </si>
  <si>
    <t>INJ. CLEXENE 40MG/ML</t>
  </si>
  <si>
    <t>MEDSUP0955</t>
  </si>
  <si>
    <t>Inj. Ephedrine 30 mg</t>
  </si>
  <si>
    <t>INJ. EPHEDRINE 30 MG</t>
  </si>
  <si>
    <t>MEDSUP0956</t>
  </si>
  <si>
    <t xml:space="preserve">Inj. Meropenem 1gm </t>
  </si>
  <si>
    <t>INJ. MEROPENEM 1GM</t>
  </si>
  <si>
    <t>MEDSUP0957</t>
  </si>
  <si>
    <t>Inj. Pethidine 100mg</t>
  </si>
  <si>
    <t>INJ. PETHIDINE 100MG</t>
  </si>
  <si>
    <t>MEDSUP0958</t>
  </si>
  <si>
    <t>Micronema 20mg</t>
  </si>
  <si>
    <t>MICRONEMA 20MG</t>
  </si>
  <si>
    <t>MEDSUP0959</t>
  </si>
  <si>
    <t xml:space="preserve">Tabs Quitipine 30's 100mg </t>
  </si>
  <si>
    <t>TABS QUITIPINE 30'S 100MG</t>
  </si>
  <si>
    <t>MEDSUP0960</t>
  </si>
  <si>
    <t xml:space="preserve">Tabs Spironolactone 100mg 100's </t>
  </si>
  <si>
    <t>TABS SPIRONOLACTONE 100MG 100'S</t>
  </si>
  <si>
    <t>MEDSUP0962</t>
  </si>
  <si>
    <t>Inj. Diprofos 40mg</t>
  </si>
  <si>
    <t>INJ. DIPROFOS 40MG</t>
  </si>
  <si>
    <t>MEDSUP0963</t>
  </si>
  <si>
    <t>Aceclofenac 100mg</t>
  </si>
  <si>
    <t>ACECLOFENAC 100MG</t>
  </si>
  <si>
    <t>MEDSUP0964</t>
  </si>
  <si>
    <t xml:space="preserve">Cyproheptadine 100ml </t>
  </si>
  <si>
    <t>CYPROHEPTADINE 100ML</t>
  </si>
  <si>
    <t>MEDSUP0965</t>
  </si>
  <si>
    <t>LDH Kit - IFCC Method</t>
  </si>
  <si>
    <t>LDH KIT - IFCC METHOD</t>
  </si>
  <si>
    <t>MEDSUP0966</t>
  </si>
  <si>
    <t>Biolyte Standard Level 3 50ml</t>
  </si>
  <si>
    <t>BIOLYTE STANDARD LEVEL 3 50ML</t>
  </si>
  <si>
    <t>MEDSUP0967</t>
  </si>
  <si>
    <t xml:space="preserve">Biolyte Reagent Pack </t>
  </si>
  <si>
    <t>BIOLYTE REAGENT PACK</t>
  </si>
  <si>
    <t>MEDSUP0968</t>
  </si>
  <si>
    <t xml:space="preserve">Biolyte Condition Na Solution </t>
  </si>
  <si>
    <t>BIOLYTE CONDITION NA SOLUTION</t>
  </si>
  <si>
    <t>MEDSUP0969</t>
  </si>
  <si>
    <t>Biolyte Cleaning Solution</t>
  </si>
  <si>
    <t>BIOLYTE CLEANING SOLUTION</t>
  </si>
  <si>
    <t>MEDSUP0970</t>
  </si>
  <si>
    <t xml:space="preserve">Anti Human Globulin Reagent 5ml/vial </t>
  </si>
  <si>
    <t>ANTI HUMAN GLOBULIN REAGENT 5ML/VIAL</t>
  </si>
  <si>
    <t>MEDSUP0971</t>
  </si>
  <si>
    <t xml:space="preserve">Ms4 Reagent 250 Test </t>
  </si>
  <si>
    <t>MS4 REAGENT 250 TEST</t>
  </si>
  <si>
    <t>MEDSUP0972</t>
  </si>
  <si>
    <t xml:space="preserve">ESR Machine Thermal printing paper </t>
  </si>
  <si>
    <t>ESR MACHINE THERMAL PRINTING PAPER</t>
  </si>
  <si>
    <t>MEDSUP0973</t>
  </si>
  <si>
    <t>ESR Tubes Diesse</t>
  </si>
  <si>
    <t>ESR TUBES DIESSE</t>
  </si>
  <si>
    <t>MEDSUP0974</t>
  </si>
  <si>
    <t>EDTA Tubes</t>
  </si>
  <si>
    <t>EDTA TUBES</t>
  </si>
  <si>
    <t>MEDSUP0975</t>
  </si>
  <si>
    <t>ASOT Reagents 2.0ml</t>
  </si>
  <si>
    <t>ASOT REAGENTS 2.0ML</t>
  </si>
  <si>
    <t>MEDSUP0976</t>
  </si>
  <si>
    <t xml:space="preserve">Rhematoid Factor Reagents 2.0ml </t>
  </si>
  <si>
    <t>RHEMATOID FACTOR REAGENTS 2.0ML</t>
  </si>
  <si>
    <t>MEDSUP0977</t>
  </si>
  <si>
    <t xml:space="preserve">Salmonella Antigen Kit </t>
  </si>
  <si>
    <t>SALMONELLA ANTIGEN KIT</t>
  </si>
  <si>
    <t>MEDSUP0978</t>
  </si>
  <si>
    <t xml:space="preserve">Adeno/ Rota Virus Antigen </t>
  </si>
  <si>
    <t>ADENO/ ROTA VIRUS ANTIGEN</t>
  </si>
  <si>
    <t>MEDSUP0979</t>
  </si>
  <si>
    <t xml:space="preserve">Safety Lancet Prickers </t>
  </si>
  <si>
    <t>SAFETY LANCET PRICKERS</t>
  </si>
  <si>
    <t>MEDSUP0980</t>
  </si>
  <si>
    <t>Microscope Slides clear EDGE Glass</t>
  </si>
  <si>
    <t>MICROSCOPE SLIDES CLEAR EDGE GLASS</t>
  </si>
  <si>
    <t>MEDSUP0981</t>
  </si>
  <si>
    <t xml:space="preserve">Deionised Water </t>
  </si>
  <si>
    <t>DEIONISED WATER</t>
  </si>
  <si>
    <t>MEDSUP0982</t>
  </si>
  <si>
    <t>Field Stain A</t>
  </si>
  <si>
    <t>MEDSUP0983</t>
  </si>
  <si>
    <t>Field Stain B</t>
  </si>
  <si>
    <t>MEDSUP0984</t>
  </si>
  <si>
    <t>Assorted Syringes</t>
  </si>
  <si>
    <t>ASSORTED SYRINGES</t>
  </si>
  <si>
    <t>MEDSUP0985</t>
  </si>
  <si>
    <t>Pregablin</t>
  </si>
  <si>
    <t>PREGABLIN</t>
  </si>
  <si>
    <t>MEDSUP0986</t>
  </si>
  <si>
    <t>I.V Vancomycin</t>
  </si>
  <si>
    <t>I.V VANCOMYCIN</t>
  </si>
  <si>
    <t>MEDSUP0987</t>
  </si>
  <si>
    <t>Nutrient Pads, 100 pieces packets</t>
  </si>
  <si>
    <t>NUTRIENT PADS, 100 PIECES PACKETS</t>
  </si>
  <si>
    <t>MEDSUP0988</t>
  </si>
  <si>
    <t>Sterile Membrane Pads, 200 pieces packets</t>
  </si>
  <si>
    <t>STERILE MEMBRANE PADS, 200 PIECES PACKETS</t>
  </si>
  <si>
    <t>MEDSUP0989</t>
  </si>
  <si>
    <t>Phenol Rec Tablet 250 pieces Packets</t>
  </si>
  <si>
    <t>PHENOL REC TABLET 250 PIECES PACKETS</t>
  </si>
  <si>
    <t>MEDSUP0990</t>
  </si>
  <si>
    <t>DPD1 Tablets, 250 Pieces packets</t>
  </si>
  <si>
    <t>DPD1 TABLETS, 250 PIECES PACKETS</t>
  </si>
  <si>
    <t>MEDSUP0992</t>
  </si>
  <si>
    <t xml:space="preserve">Barium sulphate </t>
  </si>
  <si>
    <t>BARIUM SULPHATE</t>
  </si>
  <si>
    <t>MEDSUP0993</t>
  </si>
  <si>
    <t>Losartan - H</t>
  </si>
  <si>
    <t>LOSARTAN - H</t>
  </si>
  <si>
    <t>MEDSUP0994</t>
  </si>
  <si>
    <t>Microlut Pill Cycle</t>
  </si>
  <si>
    <t>MICROLUT PILL CYCLE</t>
  </si>
  <si>
    <t>MEDSUP0995</t>
  </si>
  <si>
    <t>Olanzapine</t>
  </si>
  <si>
    <t>OLANZAPINE</t>
  </si>
  <si>
    <t>MEDSUP0996</t>
  </si>
  <si>
    <t>Creatinine Reagents</t>
  </si>
  <si>
    <t>CREATININE REAGENTS</t>
  </si>
  <si>
    <t>MEDSUP0997</t>
  </si>
  <si>
    <t>Bilirubin Total Reagents(DSA Method, BS120 Mindray</t>
  </si>
  <si>
    <t>BILIRUBIN TOTAL REAGENTS(DSA METHOD, BS120 MINDRAY</t>
  </si>
  <si>
    <t>MEDSUP0998</t>
  </si>
  <si>
    <t>Mindray BS120 Cuvettes 100's</t>
  </si>
  <si>
    <t>MINDRAY BS120 CUVETTES 100'S</t>
  </si>
  <si>
    <t>MEDSUP0999</t>
  </si>
  <si>
    <t>Mindray BS120 ALP</t>
  </si>
  <si>
    <t>MINDRAY BS120 ALP</t>
  </si>
  <si>
    <t>MEDSUP1000</t>
  </si>
  <si>
    <t>Bilirugin Direct Reagents (DSA Method, BS120 Mindr</t>
  </si>
  <si>
    <t>BILIRUGIN DIRECT REAGENTS (DSA METHOD, BS120 MINDR</t>
  </si>
  <si>
    <t>MEDSUP1001</t>
  </si>
  <si>
    <t>Urea(Urease-GLDH, UV Method, BS120 Mindray)</t>
  </si>
  <si>
    <t>UREA(UREASE-GLDH, UV METHOD, BS120 MINDRAY)</t>
  </si>
  <si>
    <t>MEDSUP1002</t>
  </si>
  <si>
    <t>Mindray Multicontol Sera N</t>
  </si>
  <si>
    <t>MINDRAY MULTICONTOL SERA N</t>
  </si>
  <si>
    <t>MEDSUP1003</t>
  </si>
  <si>
    <t>Mindray Multisera Calibrator</t>
  </si>
  <si>
    <t>MINDRAY MULTISERA CALIBRATOR</t>
  </si>
  <si>
    <t>MEDSUP1004</t>
  </si>
  <si>
    <t>On call plus blood sugar strips</t>
  </si>
  <si>
    <t>ON CALL PLUS BLOOD SUGAR STRIPS</t>
  </si>
  <si>
    <t>MEDSUP1005</t>
  </si>
  <si>
    <t>Haemocontrol Microcuvettes (EKF)</t>
  </si>
  <si>
    <t>HAEMOCONTROL MICROCUVETTES (EKF)</t>
  </si>
  <si>
    <t>MEDSUP1006</t>
  </si>
  <si>
    <t>Blood grouping anti- A</t>
  </si>
  <si>
    <t>BLOOD GROUPING ANTI- A</t>
  </si>
  <si>
    <t>MEDSUP1007</t>
  </si>
  <si>
    <t>Blood grouping anti- B</t>
  </si>
  <si>
    <t>BLOOD GROUPING ANTI- B</t>
  </si>
  <si>
    <t>MEDSUP1008</t>
  </si>
  <si>
    <t>Blood grouping anti- D</t>
  </si>
  <si>
    <t>BLOOD GROUPING ANTI- D</t>
  </si>
  <si>
    <t>MEDSUP1009</t>
  </si>
  <si>
    <t>Ms4 Reagent (s) (250 cycle)</t>
  </si>
  <si>
    <t>MS4 REAGENT (S) (250 CYCLE)</t>
  </si>
  <si>
    <t>MEDSUP1010</t>
  </si>
  <si>
    <t>ESR machine thermal printing paper</t>
  </si>
  <si>
    <t>MEDSUP1011</t>
  </si>
  <si>
    <t>Pregnancy test strips (ABON)</t>
  </si>
  <si>
    <t>PREGNANCY TEST STRIPS (ABON)</t>
  </si>
  <si>
    <t>MEDSUP1012</t>
  </si>
  <si>
    <t>Urine Containers (60mls, screw cap)</t>
  </si>
  <si>
    <t>URINE CONTAINERS (60MLS, SCREW CAP)</t>
  </si>
  <si>
    <t>MEDSUP1013</t>
  </si>
  <si>
    <t>Stool Containers(30ml with scooper)</t>
  </si>
  <si>
    <t>STOOL CONTAINERS(30ML WITH SCOOPER)</t>
  </si>
  <si>
    <t>MEDSUP1014</t>
  </si>
  <si>
    <t>Safety Lancet prickers</t>
  </si>
  <si>
    <t>MEDSUP1015</t>
  </si>
  <si>
    <t>Cobas B 101 HBA1C test</t>
  </si>
  <si>
    <t>COBAS B 101 HBA1C TEST</t>
  </si>
  <si>
    <t>MEDSUP1016</t>
  </si>
  <si>
    <t>Cobas B 101 Lipid Panel test</t>
  </si>
  <si>
    <t>COBAS B 101 LIPID PANEL TEST</t>
  </si>
  <si>
    <t>MEDSUP1017</t>
  </si>
  <si>
    <t>Cobas B 101 HBA1C Control</t>
  </si>
  <si>
    <t>COBAS B 101 HBA1C CONTROL</t>
  </si>
  <si>
    <t>MEDSUP1018</t>
  </si>
  <si>
    <t>Cobas B 101 Lipid Panel Control</t>
  </si>
  <si>
    <t>COBAS B 101 LIPID PANEL CONTROL</t>
  </si>
  <si>
    <t>MEDSUP1019</t>
  </si>
  <si>
    <t>KT 55F20-E CT-281L-USB Thermopaper</t>
  </si>
  <si>
    <t>KT 55F20-E CT-281L-USB THERMOPAPER</t>
  </si>
  <si>
    <t>MEDSUP1020</t>
  </si>
  <si>
    <t>Microscope Slides</t>
  </si>
  <si>
    <t>MICROSCOPE SLIDES</t>
  </si>
  <si>
    <t>MEDSUP1021</t>
  </si>
  <si>
    <t>Amoxicillin Capsules 250mg</t>
  </si>
  <si>
    <t>AMOXICILLIN CAPSULES 250MG</t>
  </si>
  <si>
    <t>MEDSUP1022</t>
  </si>
  <si>
    <t>Cough Expectorant</t>
  </si>
  <si>
    <t>JERRY</t>
  </si>
  <si>
    <t>COUGH EXPECTORANT</t>
  </si>
  <si>
    <t>MEDSUP1023</t>
  </si>
  <si>
    <t>Metochlopromide syrup</t>
  </si>
  <si>
    <t>METOCHLOPROMIDE SYRUP</t>
  </si>
  <si>
    <t>MEDSUP1024</t>
  </si>
  <si>
    <t>Vaginal Speculum Large</t>
  </si>
  <si>
    <t>VAGINAL SPECULUM LARGE</t>
  </si>
  <si>
    <t>MEDSUP1025</t>
  </si>
  <si>
    <t>Vaginal Speculum Medium</t>
  </si>
  <si>
    <t>VAGINAL SPECULUM MEDIUM</t>
  </si>
  <si>
    <t>MEDSUP1026</t>
  </si>
  <si>
    <t>Fluoxetine 20mg</t>
  </si>
  <si>
    <t>FLUOXETINE 20MG</t>
  </si>
  <si>
    <t>MEDSUP1027</t>
  </si>
  <si>
    <t>Glibenclamide 5mg</t>
  </si>
  <si>
    <t>GLIBENCLAMIDE 5MG</t>
  </si>
  <si>
    <t>MEDSUP1028</t>
  </si>
  <si>
    <t>Halothane 200ml</t>
  </si>
  <si>
    <t>HALOTHANE 200ML</t>
  </si>
  <si>
    <t>MEDSUP1029</t>
  </si>
  <si>
    <t>Hyoscine butylbromide syrup</t>
  </si>
  <si>
    <t>HYOSCINE BUTYLBROMIDE SYRUP</t>
  </si>
  <si>
    <t>MEDSUP1030</t>
  </si>
  <si>
    <t>Hydrocortisone Drops</t>
  </si>
  <si>
    <t>HYDROCORTISONE DROPS</t>
  </si>
  <si>
    <t>MEDSUP1031</t>
  </si>
  <si>
    <t>Inj potassium chloride 10%</t>
  </si>
  <si>
    <t>INJ POTASSIUM CHLORIDE 10%</t>
  </si>
  <si>
    <t>MEDSUP1033</t>
  </si>
  <si>
    <t>Reagents tube 12</t>
  </si>
  <si>
    <t>REAGENTS TUBE 12</t>
  </si>
  <si>
    <t>MEDSUP1034</t>
  </si>
  <si>
    <t>Adjustable Collar Paedetrician</t>
  </si>
  <si>
    <t>ADJUSTABLE COLLAR PAEDETRICIAN</t>
  </si>
  <si>
    <t>MEDSUP1035</t>
  </si>
  <si>
    <t>Adjustable Collar Adult</t>
  </si>
  <si>
    <t>ADJUSTABLE COLLAR ADULT</t>
  </si>
  <si>
    <t>MEDSUP1036</t>
  </si>
  <si>
    <t>Wooden Splint</t>
  </si>
  <si>
    <t>WOODEN SPLINT</t>
  </si>
  <si>
    <t>MEDSUP1037</t>
  </si>
  <si>
    <t xml:space="preserve">Spinal Needles </t>
  </si>
  <si>
    <t>SPINAL NEEDLES</t>
  </si>
  <si>
    <t>MEDSUP1038</t>
  </si>
  <si>
    <t>SGOT reagents (IFCC method, BS 120 Mindray)</t>
  </si>
  <si>
    <t>SGOT REAGENTS (IFCC METHOD, BS 120 MINDRAY)</t>
  </si>
  <si>
    <t>MEDSUP1039</t>
  </si>
  <si>
    <t>HDL-C (IFCC Method)</t>
  </si>
  <si>
    <t>HDL-C (IFCC METHOD)</t>
  </si>
  <si>
    <t>MEDSUP1040</t>
  </si>
  <si>
    <t>LDL-C kit (LDL-C Select Method)</t>
  </si>
  <si>
    <t>LDL-C KIT (LDL-C SELECT METHOD)</t>
  </si>
  <si>
    <t>MEDSUP1041</t>
  </si>
  <si>
    <t>HbA1c reagent- EKF</t>
  </si>
  <si>
    <t>HBA1C REAGENT- EKF</t>
  </si>
  <si>
    <t>MEDSUP1042</t>
  </si>
  <si>
    <t>Microscope slides</t>
  </si>
  <si>
    <t>MEDSUP1043</t>
  </si>
  <si>
    <t>Bromocriptine 2.5 mg</t>
  </si>
  <si>
    <t>BROMOCRIPTINE 2.5 MG</t>
  </si>
  <si>
    <t>MEDSUP1044</t>
  </si>
  <si>
    <t>NAN 1</t>
  </si>
  <si>
    <t>MEDSUP1045</t>
  </si>
  <si>
    <t>Enzoflam</t>
  </si>
  <si>
    <t>ENZOFLAM</t>
  </si>
  <si>
    <t>MEDSUP1046</t>
  </si>
  <si>
    <t>Gutt Maxitral</t>
  </si>
  <si>
    <t>GUTT MAXITRAL</t>
  </si>
  <si>
    <t>MEDSUP1047</t>
  </si>
  <si>
    <t>Occ Maxitral</t>
  </si>
  <si>
    <t>OCC MAXITRAL</t>
  </si>
  <si>
    <t>MEDSUP1048</t>
  </si>
  <si>
    <t>Econazole eye drops</t>
  </si>
  <si>
    <t>ECONAZOLE EYE DROPS</t>
  </si>
  <si>
    <t>MEDSUP1049</t>
  </si>
  <si>
    <t>Oflodex eye drops</t>
  </si>
  <si>
    <t>OFLODEX EYE DROPS</t>
  </si>
  <si>
    <t>MEDSUP1050</t>
  </si>
  <si>
    <t>Ofloxacin eye drops</t>
  </si>
  <si>
    <t>OFLOXACIN EYE DROPS</t>
  </si>
  <si>
    <t>MEDSUP1051</t>
  </si>
  <si>
    <t>Diclogenta eye drops</t>
  </si>
  <si>
    <t>DICLOGENTA EYE DROPS</t>
  </si>
  <si>
    <t>MEDSUP1052</t>
  </si>
  <si>
    <t>Hernia Mesh 10x15</t>
  </si>
  <si>
    <t>HERNIA MESH 10X15</t>
  </si>
  <si>
    <t>MEDSUP1053</t>
  </si>
  <si>
    <t>Hernia Mesh 30x30</t>
  </si>
  <si>
    <t>HERNIA MESH 30X30</t>
  </si>
  <si>
    <t>MEDSUP1055</t>
  </si>
  <si>
    <t>Waste Segregation Polythene Papers Bags -Red</t>
  </si>
  <si>
    <t>WASTE SEGREGATION POLYTHENE PAPERS BAGS -RED</t>
  </si>
  <si>
    <t>MEDSUP1056</t>
  </si>
  <si>
    <t>Waste Segregation Polythene Bags -Black</t>
  </si>
  <si>
    <t>WASTE SEGREGATION POLYTHENE BAGS -BLACK</t>
  </si>
  <si>
    <t>MEDSUP1057</t>
  </si>
  <si>
    <t>Waste Segregation Polythene Bags -Yellow</t>
  </si>
  <si>
    <t>WASTE SEGREGATION POLYTHENE BAGS -YELLOW</t>
  </si>
  <si>
    <t>MEDSUP1058</t>
  </si>
  <si>
    <t>Enzymatic Solution 4Mls/5L</t>
  </si>
  <si>
    <t>ENZYMATIC SOLUTION 4MLS/5L</t>
  </si>
  <si>
    <t>MEDSUP1059</t>
  </si>
  <si>
    <t>Appointment Cards</t>
  </si>
  <si>
    <t>APPOINTMENT CARDS</t>
  </si>
  <si>
    <t>MEDSUP1060</t>
  </si>
  <si>
    <t>Laboratory Request Forms</t>
  </si>
  <si>
    <t>LABORATORY REQUEST FORMS</t>
  </si>
  <si>
    <t>MEDSUP1061</t>
  </si>
  <si>
    <t>Xray Request Form</t>
  </si>
  <si>
    <t>XRAY REQUEST FORM</t>
  </si>
  <si>
    <t>MEDSUP1062</t>
  </si>
  <si>
    <t>Prescription Pads</t>
  </si>
  <si>
    <t>PRESCRIPTION PADS</t>
  </si>
  <si>
    <t>MEDSUP1063</t>
  </si>
  <si>
    <t>Vaccine Carrier</t>
  </si>
  <si>
    <t>VACCINE CARRIER</t>
  </si>
  <si>
    <t>MEDSUP1064</t>
  </si>
  <si>
    <t>SFP Under 5 cards</t>
  </si>
  <si>
    <t>SFP UNDER 5 CARDS</t>
  </si>
  <si>
    <t>MEDSUP1065</t>
  </si>
  <si>
    <t>Pregnant and Lactating cards</t>
  </si>
  <si>
    <t>PREGNANT AND LACTATING CARDS</t>
  </si>
  <si>
    <t>MEDSUP1066</t>
  </si>
  <si>
    <t>Digital X ray films</t>
  </si>
  <si>
    <t>DIGITAL X RAY FILMS</t>
  </si>
  <si>
    <t>MEDSUP1067</t>
  </si>
  <si>
    <t>Omnipaque 350</t>
  </si>
  <si>
    <t>OMNIPAQUE 350</t>
  </si>
  <si>
    <t>MEDSUP1068</t>
  </si>
  <si>
    <t>Tabs Cotrimoxazole 480mg, 100's</t>
  </si>
  <si>
    <t>TABS COTRIMOXAZOLE 480MG, 100'S</t>
  </si>
  <si>
    <t>MEDSUP1069</t>
  </si>
  <si>
    <t>Surgical blades size 24</t>
  </si>
  <si>
    <t>SURGICAL BLADES SIZE 24</t>
  </si>
  <si>
    <t>MEDSUP1070</t>
  </si>
  <si>
    <t>Surgical blades size 22</t>
  </si>
  <si>
    <t>SURGICAL BLADES SIZE 22</t>
  </si>
  <si>
    <t>MEDSUP1071</t>
  </si>
  <si>
    <t>Sodium bicarbonate 250mg</t>
  </si>
  <si>
    <t>SODIUM BICARBONATE 250MG</t>
  </si>
  <si>
    <t>MEDSUP1072</t>
  </si>
  <si>
    <t>Tabs Quinine sulphate 300mg</t>
  </si>
  <si>
    <t>TABS QUININE SULPHATE 300MG</t>
  </si>
  <si>
    <t>MEDSUP1073</t>
  </si>
  <si>
    <t>Pap smear test kit</t>
  </si>
  <si>
    <t>PAP SMEAR TEST KIT</t>
  </si>
  <si>
    <t>MEDSUP1074</t>
  </si>
  <si>
    <t>Lap sponges Xray detectable thread</t>
  </si>
  <si>
    <t>LAP SPONGES XRAY DETECTABLE THREAD</t>
  </si>
  <si>
    <t>MEDSUP1075</t>
  </si>
  <si>
    <t>Inj Atracurium 10mg/ml</t>
  </si>
  <si>
    <t>INJ ATRACURIUM 10MG/ML</t>
  </si>
  <si>
    <t>MEDSUP1076</t>
  </si>
  <si>
    <t>Isofurane 180ml</t>
  </si>
  <si>
    <t>ISOFURANE 180ML</t>
  </si>
  <si>
    <t>MEDSUP1077</t>
  </si>
  <si>
    <t>Red cap tubes (plain)</t>
  </si>
  <si>
    <t>RED CAP TUBES (PLAIN)</t>
  </si>
  <si>
    <t>MEDSUP1078</t>
  </si>
  <si>
    <t>Lysis reagent 500ml (Mindray BC 2800) Hematology</t>
  </si>
  <si>
    <t>LYSIS REAGENT 500ML (MINDRAY BC 2800) HEMATOLOGY</t>
  </si>
  <si>
    <t>MEDSUP1079</t>
  </si>
  <si>
    <t>Rise reagent 5.5 litres(Mindray BC 2800)Hematology</t>
  </si>
  <si>
    <t>RISE REAGENT 5.5 LITRES(MINDRAY BC 2800)HEMATOLOGY</t>
  </si>
  <si>
    <t>MEDSUP1080</t>
  </si>
  <si>
    <t>Probe cleanser 100ml (mindray BC 2800)Henmatology</t>
  </si>
  <si>
    <t>PROBE CLEANSER 100ML (MINDRAY BC 2800)HENMATOLOGY</t>
  </si>
  <si>
    <t>MEDSUP1081</t>
  </si>
  <si>
    <t>EZ cleanser 100ml (Mindray BC 2800 ) Hematology</t>
  </si>
  <si>
    <t>EZ CLEANSER 100ML (MINDRAY BC 2800 ) HEMATOLOGY</t>
  </si>
  <si>
    <t>MEDSUP1082</t>
  </si>
  <si>
    <t>VTM Viral Transport Media</t>
  </si>
  <si>
    <t>VTM VIRAL TRANSPORT MEDIA</t>
  </si>
  <si>
    <t>MEDSUP1083</t>
  </si>
  <si>
    <t>Copan flocked swabs (OP&amp; NP swabs)</t>
  </si>
  <si>
    <t>COPAN FLOCKED SWABS (OP&amp; NP SWABS)</t>
  </si>
  <si>
    <t>MEDSUP1085</t>
  </si>
  <si>
    <t>Treatment sheet</t>
  </si>
  <si>
    <t>TREATMENT SHEET</t>
  </si>
  <si>
    <t>MEDSUP1086</t>
  </si>
  <si>
    <t>Discharge summary</t>
  </si>
  <si>
    <t>DISCHARGE SUMMARY</t>
  </si>
  <si>
    <t>MEDSUP1087</t>
  </si>
  <si>
    <t>Feeding charts</t>
  </si>
  <si>
    <t>FEEDING CHARTS</t>
  </si>
  <si>
    <t>MEDSUP1088</t>
  </si>
  <si>
    <t>Breast Milk supplement chart (BMS)</t>
  </si>
  <si>
    <t>BREAST MILK SUPPLEMENT CHART (BMS)</t>
  </si>
  <si>
    <t>MEDSUP1089</t>
  </si>
  <si>
    <t>Oral pharygeal swabs</t>
  </si>
  <si>
    <t>ORAL PHARYGEAL SWABS</t>
  </si>
  <si>
    <t>MEDSUP1090</t>
  </si>
  <si>
    <t>Naso pharygeal swabs</t>
  </si>
  <si>
    <t>NASO PHARYGEAL SWABS</t>
  </si>
  <si>
    <t>MEDSUP1091</t>
  </si>
  <si>
    <t>UPS 3000V smart type</t>
  </si>
  <si>
    <t>UPS 3000V SMART TYPE</t>
  </si>
  <si>
    <t>MEDSUP1092</t>
  </si>
  <si>
    <t>Thermopaper printing paper</t>
  </si>
  <si>
    <t>THERMOPAPER PRINTING PAPER</t>
  </si>
  <si>
    <t>MEDSUP1093</t>
  </si>
  <si>
    <t>silk 2/0 RB</t>
  </si>
  <si>
    <t>SILK 2/0 RB</t>
  </si>
  <si>
    <t>MEDSUP1094</t>
  </si>
  <si>
    <t xml:space="preserve">dettol antiseptic </t>
  </si>
  <si>
    <t>DETTOL ANTISEPTIC</t>
  </si>
  <si>
    <t>MEDSUP1095</t>
  </si>
  <si>
    <t>mindray 230 GGT reagents</t>
  </si>
  <si>
    <t>MINDRAY 230 GGT REAGENTS</t>
  </si>
  <si>
    <t>MEDSUP1096</t>
  </si>
  <si>
    <t>mindray 230 HDL reagents</t>
  </si>
  <si>
    <t>MINDRAY 230 HDL REAGENTS</t>
  </si>
  <si>
    <t>MEDSUP1097</t>
  </si>
  <si>
    <t>mindray  230 LDL reagents</t>
  </si>
  <si>
    <t>MINDRAY  230 LDL REAGENTS</t>
  </si>
  <si>
    <t>MEDSUP1098</t>
  </si>
  <si>
    <t>mindray 230 TG reagents</t>
  </si>
  <si>
    <t>MINDRAY 230 TG REAGENTS</t>
  </si>
  <si>
    <t>MEDSUP1099</t>
  </si>
  <si>
    <t>mindray 230 bilirubin</t>
  </si>
  <si>
    <t>MINDRAY 230 BILIRUBIN</t>
  </si>
  <si>
    <t>MEDSUP1100</t>
  </si>
  <si>
    <t>DMN 9500 Masks</t>
  </si>
  <si>
    <t>DMN 9500 MASKS</t>
  </si>
  <si>
    <t>MEDSUP1101</t>
  </si>
  <si>
    <t>Cannula IV Short, 16G disp-50pcs/box</t>
  </si>
  <si>
    <t>CANNULA IV SHORT, 16G DISP-50PCS/BOX</t>
  </si>
  <si>
    <t>MEDSUP1102</t>
  </si>
  <si>
    <t>Cannula IV Short, 18G disp-50pcs/box</t>
  </si>
  <si>
    <t>CANNULA IV SHORT, 18G DISP-50PCS/BOX</t>
  </si>
  <si>
    <t>MEDSUP1103</t>
  </si>
  <si>
    <t>Needle scalp vein 21G dis</t>
  </si>
  <si>
    <t>NEEDLE SCALP VEIN 21G DIS</t>
  </si>
  <si>
    <t>MEDSUP1104</t>
  </si>
  <si>
    <t>Needle ScalpVein 25G disp</t>
  </si>
  <si>
    <t>NEEDLE SCALPVEIN 25G DISP</t>
  </si>
  <si>
    <t>MEDSUP1105</t>
  </si>
  <si>
    <t>ORS TL+Zinc 20mg 10tabs kit pack</t>
  </si>
  <si>
    <t>ORS TL+ZINC 20MG 10TABS KIT PACK</t>
  </si>
  <si>
    <t>MEDSUP1106</t>
  </si>
  <si>
    <t>Sanitizer 100ml</t>
  </si>
  <si>
    <t>SANITIZER 100ML</t>
  </si>
  <si>
    <t>MEDSUP1107</t>
  </si>
  <si>
    <t>Sanitizer 500ml</t>
  </si>
  <si>
    <t>SANITIZER 500ML</t>
  </si>
  <si>
    <t>MEDSUP1108</t>
  </si>
  <si>
    <t>Surgical Masks</t>
  </si>
  <si>
    <t>SURGICAL MASKS</t>
  </si>
  <si>
    <t>MEDSUP1110</t>
  </si>
  <si>
    <t>Emergency RH Kits 6B (1-6)</t>
  </si>
  <si>
    <t>EMERGENCY RH KITS 6B (1-6)</t>
  </si>
  <si>
    <t>MEDSUP1111</t>
  </si>
  <si>
    <t>plain tubes, red cap vacutainers</t>
  </si>
  <si>
    <t>PLAIN TUBES, RED CAP VACUTAINERS</t>
  </si>
  <si>
    <t>MEDSUP1112</t>
  </si>
  <si>
    <t>Mindray M-30L lyse reagents, hematology BC 2800</t>
  </si>
  <si>
    <t>MINDRAY M-30L LYSE REAGENTS, HEMATOLOGY BC 2800</t>
  </si>
  <si>
    <t>MEDSUP1113</t>
  </si>
  <si>
    <t xml:space="preserve">Mindray M-30R, Rinse reagents hematology, BC2800 </t>
  </si>
  <si>
    <t>MINDRAY M-30R, RINSE REAGENTS HEMATOLOGY, BC2800</t>
  </si>
  <si>
    <t>MEDSUP1114</t>
  </si>
  <si>
    <t>Mindray 30D Diluent reagents, hematology BC2800</t>
  </si>
  <si>
    <t>MINDRAY 30D DILUENT REAGENTS, HEMATOLOGY BC2800</t>
  </si>
  <si>
    <t>MEDSUP1115</t>
  </si>
  <si>
    <t>Mindray M-30C cleansing reagents hematology BC2800</t>
  </si>
  <si>
    <t>MINDRAY M-30C CLEANSING REAGENTS HEMATOLOGY BC2800</t>
  </si>
  <si>
    <t>MEDSUP1116</t>
  </si>
  <si>
    <t>chlorhexidine gluconate 7.1%</t>
  </si>
  <si>
    <t>CHLORHEXIDINE GLUCONATE 7.1%</t>
  </si>
  <si>
    <t>MEDSUP1118</t>
  </si>
  <si>
    <t>implanon</t>
  </si>
  <si>
    <t>IMPLANON</t>
  </si>
  <si>
    <t>MEDSUP1119</t>
  </si>
  <si>
    <t>domperidone 10mg</t>
  </si>
  <si>
    <t>DOMPERIDONE 10MG</t>
  </si>
  <si>
    <t>MEDSUP1120</t>
  </si>
  <si>
    <t>dexamethasone/Gentamycin drops</t>
  </si>
  <si>
    <t>DEXAMETHASONE/GENTAMYCIN DROPS</t>
  </si>
  <si>
    <t>MEDSUP1121</t>
  </si>
  <si>
    <t>Chromic cut gut 2/0 RB</t>
  </si>
  <si>
    <t>CHROMIC CUT GUT 2/0 RB</t>
  </si>
  <si>
    <t>MEDSUP1122</t>
  </si>
  <si>
    <t>Intercosatal Drainage Tubes</t>
  </si>
  <si>
    <t>INTERCOSATAL DRAINAGE TUBES</t>
  </si>
  <si>
    <t>MEDSUP1123</t>
  </si>
  <si>
    <t>Nylon 1 RC</t>
  </si>
  <si>
    <t>NYLON 1 RC</t>
  </si>
  <si>
    <t>MEDSUP1124</t>
  </si>
  <si>
    <t>Surgicel (Haemostat)</t>
  </si>
  <si>
    <t>SURGICEL (HAEMOSTAT)</t>
  </si>
  <si>
    <t>MEDSUP1126</t>
  </si>
  <si>
    <t>Green makintosh</t>
  </si>
  <si>
    <t>GREEN MAKINTOSH</t>
  </si>
  <si>
    <t>MEDSUP1127</t>
  </si>
  <si>
    <t>Metronidazole/Diloxamide</t>
  </si>
  <si>
    <t>METRONIDAZOLE/DILOXAMIDE</t>
  </si>
  <si>
    <t>MEDSUP1128</t>
  </si>
  <si>
    <t>Sildenafil 50mg</t>
  </si>
  <si>
    <t>SILDENAFIL 50MG</t>
  </si>
  <si>
    <t>MEDSUP1129</t>
  </si>
  <si>
    <t>phenobarbitone 30mg 100's</t>
  </si>
  <si>
    <t>PHENOBARBITONE 30MG 100'S</t>
  </si>
  <si>
    <t>MEDSUP1130</t>
  </si>
  <si>
    <t>MEDSUP1131</t>
  </si>
  <si>
    <t>Gynae kit(Fluconazole/azithromycin/secnidazole)</t>
  </si>
  <si>
    <t>GYNAE KIT(FLUCONAZOLE/AZITHROMYCIN/SECNIDAZOLE)</t>
  </si>
  <si>
    <t>MEDSUP1132</t>
  </si>
  <si>
    <t>Tabs Zolpidem</t>
  </si>
  <si>
    <t>TABS ZOLPIDEM</t>
  </si>
  <si>
    <t>MEDSUP1134</t>
  </si>
  <si>
    <t xml:space="preserve">Tabs mirtazapine </t>
  </si>
  <si>
    <t>TABS MIRTAZAPINE</t>
  </si>
  <si>
    <t>MEDSUP1135</t>
  </si>
  <si>
    <t>cap vitamin E 200mg</t>
  </si>
  <si>
    <t>CAP VITAMIN E 200MG</t>
  </si>
  <si>
    <t>MEDSUP1136</t>
  </si>
  <si>
    <t>Dermovate  cream 15gms</t>
  </si>
  <si>
    <t>DERMOVATE  CREAM 15GMS</t>
  </si>
  <si>
    <t>MEDSUP1137</t>
  </si>
  <si>
    <t>flucloxacillin 500mg</t>
  </si>
  <si>
    <t>FLUCLOXACILLIN 500MG</t>
  </si>
  <si>
    <t>MEDSUP1138</t>
  </si>
  <si>
    <t xml:space="preserve"> Caps amoxicillin/flucloxacillin 500mg</t>
  </si>
  <si>
    <t>CAPS AMOXICILLIN/FLUCLOXACILLIN 500MG</t>
  </si>
  <si>
    <t>MEDSUP1139</t>
  </si>
  <si>
    <t>Cap omega 3</t>
  </si>
  <si>
    <t>CAP OMEGA 3</t>
  </si>
  <si>
    <t>MEDSUP1140</t>
  </si>
  <si>
    <t>Itraconazole 100mg 10's</t>
  </si>
  <si>
    <t>ITRACONAZOLE 100MG 10'S</t>
  </si>
  <si>
    <t>MEDSUP1141</t>
  </si>
  <si>
    <t>extraderm cream</t>
  </si>
  <si>
    <t>EXTRADERM CREAM</t>
  </si>
  <si>
    <t>MEDSUP1142</t>
  </si>
  <si>
    <t>Cap Lansoprazole 30mg</t>
  </si>
  <si>
    <t>CAP LANSOPRAZOLE 30MG</t>
  </si>
  <si>
    <t>MEDSUP1143</t>
  </si>
  <si>
    <t>Deep heat spray</t>
  </si>
  <si>
    <t>DEEP HEAT SPRAY</t>
  </si>
  <si>
    <t>MEDSUP1144</t>
  </si>
  <si>
    <t>Floramorm satchets</t>
  </si>
  <si>
    <t>FLORAMORM SATCHETS</t>
  </si>
  <si>
    <t>MEDSUP1145</t>
  </si>
  <si>
    <t>anti tetenus toxoid</t>
  </si>
  <si>
    <t>ANTI TETENUS TOXOID</t>
  </si>
  <si>
    <t>MEDSUP1146</t>
  </si>
  <si>
    <t xml:space="preserve">Syrup Deleased </t>
  </si>
  <si>
    <t>SYRUP DELEASED</t>
  </si>
  <si>
    <t>MEDSUP1147</t>
  </si>
  <si>
    <t>Syrup Rhinathiol</t>
  </si>
  <si>
    <t>SYRUP RHINATHIOL</t>
  </si>
  <si>
    <t>MEDSUP1148</t>
  </si>
  <si>
    <t>Syrup iron /vitamin B cpmplex</t>
  </si>
  <si>
    <t>SYRUP IRON /VITAMIN B CPMPLEX</t>
  </si>
  <si>
    <t>MEDSUP1149</t>
  </si>
  <si>
    <t xml:space="preserve">Secnidazole </t>
  </si>
  <si>
    <t>SECNIDAZOLE</t>
  </si>
  <si>
    <t>MEDSUP1150</t>
  </si>
  <si>
    <t xml:space="preserve">Tab Ofloxacin </t>
  </si>
  <si>
    <t>TAB OFLOXACIN</t>
  </si>
  <si>
    <t>MEDSUP1151</t>
  </si>
  <si>
    <t>Syrup Antacid</t>
  </si>
  <si>
    <t>SYRUP ANTACID</t>
  </si>
  <si>
    <t>MEDSUP1152</t>
  </si>
  <si>
    <t>Inj pabrinex 1 &amp; 2</t>
  </si>
  <si>
    <t>INJ PABRINEX 1 &amp; 2</t>
  </si>
  <si>
    <t>MEDSUP1153</t>
  </si>
  <si>
    <t xml:space="preserve">inj ritalin </t>
  </si>
  <si>
    <t>INJ RITALIN</t>
  </si>
  <si>
    <t>MEDSUP1154</t>
  </si>
  <si>
    <t>inj Sodium bicarbonate</t>
  </si>
  <si>
    <t>INJ SODIUM BICARBONATE</t>
  </si>
  <si>
    <t>MEDSUP1155</t>
  </si>
  <si>
    <t>syrup Duphalac</t>
  </si>
  <si>
    <t>SYRUP DUPHALAC</t>
  </si>
  <si>
    <t>MEDSUP1156</t>
  </si>
  <si>
    <t>Inj thiamine</t>
  </si>
  <si>
    <t>INJ THIAMINE</t>
  </si>
  <si>
    <t>MEDSUP1157</t>
  </si>
  <si>
    <t>susp mebendazole 100mg</t>
  </si>
  <si>
    <t>SUSP MEBENDAZOLE 100MG</t>
  </si>
  <si>
    <t>MEDSUP1158</t>
  </si>
  <si>
    <t>syr Gabboral</t>
  </si>
  <si>
    <t>SYR GABBORAL</t>
  </si>
  <si>
    <t>MEDSUP1159</t>
  </si>
  <si>
    <t>syrp Levocetrizine</t>
  </si>
  <si>
    <t>SYRP LEVOCETRIZINE</t>
  </si>
  <si>
    <t>MEDSUP1160</t>
  </si>
  <si>
    <t>Montelukast 5mg</t>
  </si>
  <si>
    <t>MONTELUKAST 5MG</t>
  </si>
  <si>
    <t>MEDSUP1161</t>
  </si>
  <si>
    <t>Montelukast 10mg</t>
  </si>
  <si>
    <t>MONTELUKAST 10MG</t>
  </si>
  <si>
    <t>MEDSUP1162</t>
  </si>
  <si>
    <t xml:space="preserve">Floranorm </t>
  </si>
  <si>
    <t>FLORANORM</t>
  </si>
  <si>
    <t>MEDSUP1163</t>
  </si>
  <si>
    <t>Tab sulfadoxine/pyrimethanime sp</t>
  </si>
  <si>
    <t>TAB SULFADOXINE/PYRIMETHANIME SP</t>
  </si>
  <si>
    <t>MEDSUP1164</t>
  </si>
  <si>
    <t xml:space="preserve">syrup appevite </t>
  </si>
  <si>
    <t>SYRUP APPEVITE</t>
  </si>
  <si>
    <t>MEDSUP1165</t>
  </si>
  <si>
    <t>Tab Purecal</t>
  </si>
  <si>
    <t>TAB PURECAL</t>
  </si>
  <si>
    <t>MEDSUP1166</t>
  </si>
  <si>
    <t>Tab safecal</t>
  </si>
  <si>
    <t>TAB SAFECAL</t>
  </si>
  <si>
    <t>MEDSUP1167</t>
  </si>
  <si>
    <t>Tab ofloxacin 200mg/ornidazole 500mg</t>
  </si>
  <si>
    <t>TAB OFLOXACIN 200MG/ORNIDAZOLE 500MG</t>
  </si>
  <si>
    <t>MEDSUP1168</t>
  </si>
  <si>
    <t>MEDSUP1169</t>
  </si>
  <si>
    <t>Patient drapes</t>
  </si>
  <si>
    <t>PATIENT DRAPES</t>
  </si>
  <si>
    <t>MEDSUP1170</t>
  </si>
  <si>
    <t>Inj clindamycin 600mg</t>
  </si>
  <si>
    <t>INJ CLINDAMYCIN 600MG</t>
  </si>
  <si>
    <t>MEDSUP1171</t>
  </si>
  <si>
    <t>Compression stockings</t>
  </si>
  <si>
    <t>COMPRESSION STOCKINGS</t>
  </si>
  <si>
    <t>MEDSUP1172</t>
  </si>
  <si>
    <t>Culture Media</t>
  </si>
  <si>
    <t>CULTURE MEDIA</t>
  </si>
  <si>
    <t>MEDSUP1173</t>
  </si>
  <si>
    <t>Oxidase reagent</t>
  </si>
  <si>
    <t>OXIDASE REAGENT</t>
  </si>
  <si>
    <t>MEDSUP1174</t>
  </si>
  <si>
    <t>Discs</t>
  </si>
  <si>
    <t>DISCS</t>
  </si>
  <si>
    <t>MEDSUP1175</t>
  </si>
  <si>
    <t>Glucose</t>
  </si>
  <si>
    <t>GLUCOSE</t>
  </si>
  <si>
    <t>MEDSUP1176</t>
  </si>
  <si>
    <t xml:space="preserve">Calcium </t>
  </si>
  <si>
    <t>CALCIUM</t>
  </si>
  <si>
    <t>MEDSUP1177</t>
  </si>
  <si>
    <t>crystal violet stain solution</t>
  </si>
  <si>
    <t>CRYSTAL VIOLET STAIN SOLUTION</t>
  </si>
  <si>
    <t>MEDSUP1178</t>
  </si>
  <si>
    <t>Grams Iodine stain solution</t>
  </si>
  <si>
    <t>GRAMS IODINE STAIN SOLUTION</t>
  </si>
  <si>
    <t>MEDSUP1179</t>
  </si>
  <si>
    <t>Diluent</t>
  </si>
  <si>
    <t>DILUENT</t>
  </si>
  <si>
    <t>MEDSUP1180</t>
  </si>
  <si>
    <t>syrup cotrimoxazole 240mg/5ml</t>
  </si>
  <si>
    <t>SYRUP COTRIMOXAZOLE 240MG/5ML</t>
  </si>
  <si>
    <t>MEDSUP1181</t>
  </si>
  <si>
    <t>Gutt Ketolac</t>
  </si>
  <si>
    <t>GUTT KETOLAC</t>
  </si>
  <si>
    <t>MEDSUP1182</t>
  </si>
  <si>
    <t xml:space="preserve">CR Casset </t>
  </si>
  <si>
    <t>CR CASSET</t>
  </si>
  <si>
    <t>MEDSUP1183</t>
  </si>
  <si>
    <t>Ultrasound Printing papers Sony</t>
  </si>
  <si>
    <t>ULTRASOUND PRINTING PAPERS SONY</t>
  </si>
  <si>
    <t>MEDSUP1184</t>
  </si>
  <si>
    <t>Infant phototherapy</t>
  </si>
  <si>
    <t>INFANT PHOTOTHERAPY</t>
  </si>
  <si>
    <t>MEDSUP1185</t>
  </si>
  <si>
    <t>Nebulising mask</t>
  </si>
  <si>
    <t>NEBULISING MASK</t>
  </si>
  <si>
    <t>MEDSUP1186</t>
  </si>
  <si>
    <t>Inj flupenthixol 20mg/ml</t>
  </si>
  <si>
    <t>INJ FLUPENTHIXOL</t>
  </si>
  <si>
    <t>MEDSUP1187</t>
  </si>
  <si>
    <t>oxygen key</t>
  </si>
  <si>
    <t>OXYGEN KEY</t>
  </si>
  <si>
    <t>MEDSUP1188</t>
  </si>
  <si>
    <t>Hyoscine butyl bromide 10mg</t>
  </si>
  <si>
    <t>HYOSCINE BUTYL BROMIDE 10MG</t>
  </si>
  <si>
    <t>MEDSUP1189</t>
  </si>
  <si>
    <t>Insulin Syringe</t>
  </si>
  <si>
    <t>INSULIN SYRINGE</t>
  </si>
  <si>
    <t>MEDSUP1190</t>
  </si>
  <si>
    <t>Solo shots</t>
  </si>
  <si>
    <t>SOLO SHOTS</t>
  </si>
  <si>
    <t>MEDSUP1191</t>
  </si>
  <si>
    <t>MEDSUP1192</t>
  </si>
  <si>
    <t>Cleanser</t>
  </si>
  <si>
    <t>CLEANSER</t>
  </si>
  <si>
    <t>MEDSUP1193</t>
  </si>
  <si>
    <t>Lyse</t>
  </si>
  <si>
    <t>LYSE</t>
  </si>
  <si>
    <t>MEDSUP1194</t>
  </si>
  <si>
    <t>HVS-swabs</t>
  </si>
  <si>
    <t>HVS-SWABS</t>
  </si>
  <si>
    <t>MEDSUP1195</t>
  </si>
  <si>
    <t>Sample shaker machine</t>
  </si>
  <si>
    <t>SAMPLE SHAKER MACHINE</t>
  </si>
  <si>
    <t>MEDSUP1196</t>
  </si>
  <si>
    <t>Cuvettes</t>
  </si>
  <si>
    <t>CUVETTES</t>
  </si>
  <si>
    <t>MEDSUP1197</t>
  </si>
  <si>
    <t>Prostate surface Antigen</t>
  </si>
  <si>
    <t>PROSTATE SURFACE ANTIGEN</t>
  </si>
  <si>
    <t>MEDSUP1199</t>
  </si>
  <si>
    <t>stainless steel tray</t>
  </si>
  <si>
    <t>STAINLESS STEEL TRAY</t>
  </si>
  <si>
    <t>MEDSUP1200</t>
  </si>
  <si>
    <t>Telmisartan/Hydrchlorothiazide 40mg</t>
  </si>
  <si>
    <t>TELMISARTAN/HYDRCHLOROTHIAZIDE 40MG</t>
  </si>
  <si>
    <t>MEDSUP1202</t>
  </si>
  <si>
    <t>Glentel AMH-80/12.5mg</t>
  </si>
  <si>
    <t>GLENTEL AMH-80/12.5MG</t>
  </si>
  <si>
    <t>MEDSUP1203</t>
  </si>
  <si>
    <t>Amlodipine 10mg</t>
  </si>
  <si>
    <t>AMLODIPINE 10MG</t>
  </si>
  <si>
    <t>MEDSUP1204</t>
  </si>
  <si>
    <t>Spinal needles G</t>
  </si>
  <si>
    <t>SPINAL NEEDLES G</t>
  </si>
  <si>
    <t>MEDSUP1205</t>
  </si>
  <si>
    <t>Nebivolol 5mg</t>
  </si>
  <si>
    <t>NEBIVOLOL 5MG</t>
  </si>
  <si>
    <t>MEDSUP1206</t>
  </si>
  <si>
    <t>Sodium valporate 500mg</t>
  </si>
  <si>
    <t>SODIUM VALPORATE 500MG</t>
  </si>
  <si>
    <t>MEDSUP1207</t>
  </si>
  <si>
    <t>Lamotrigine  25mg</t>
  </si>
  <si>
    <t>LAMOTRIGINE  25MG</t>
  </si>
  <si>
    <t>MEDSUP1208</t>
  </si>
  <si>
    <t>Lexotanil 1.5mg</t>
  </si>
  <si>
    <t>LEXOTANIL 1.5MG</t>
  </si>
  <si>
    <t>MEDSUP1209</t>
  </si>
  <si>
    <t>Cough syrup</t>
  </si>
  <si>
    <t>COUGH SYRUP</t>
  </si>
  <si>
    <t>MEDSUP1210</t>
  </si>
  <si>
    <t>Cotton roll bandage</t>
  </si>
  <si>
    <t>COTTON ROLL BANDAGE</t>
  </si>
  <si>
    <t>MEDSUP1211</t>
  </si>
  <si>
    <t>Ciprofloxacin tabs</t>
  </si>
  <si>
    <t>CIPROFLOXACIN TABS</t>
  </si>
  <si>
    <t>MEDSUP1212</t>
  </si>
  <si>
    <t>Stimuplex</t>
  </si>
  <si>
    <t>STIMUPLEX</t>
  </si>
  <si>
    <t>MEDSUP1213</t>
  </si>
  <si>
    <t>Thoracic drainage catheter</t>
  </si>
  <si>
    <t>THORACIC DRAINAGE CATHETER</t>
  </si>
  <si>
    <t>MEDSUP1215</t>
  </si>
  <si>
    <t>MEDSUP1217</t>
  </si>
  <si>
    <t>meloxicam tabs 7.5mg 100's</t>
  </si>
  <si>
    <t>MELOXICAM TABS 7.5MG 100'S</t>
  </si>
  <si>
    <t>MEDSUP1218</t>
  </si>
  <si>
    <t>Sevoflurane Inhalation 250ml</t>
  </si>
  <si>
    <t>SEVOFLURANE INHALATION 250ML</t>
  </si>
  <si>
    <t>MEDSUP1219</t>
  </si>
  <si>
    <t>MEDSUP1220</t>
  </si>
  <si>
    <t>MEDSUP1221</t>
  </si>
  <si>
    <t>Lansoprazole dispersible junior tabs15mg</t>
  </si>
  <si>
    <t>LANSOPRAZOLE DISPERSIBLE JUNIOR TABS15MG</t>
  </si>
  <si>
    <t>MEDSUP1222</t>
  </si>
  <si>
    <t>h. pylori kit 7's</t>
  </si>
  <si>
    <t>H. PYLORI KIT 7'S</t>
  </si>
  <si>
    <t>MEDSUP1223</t>
  </si>
  <si>
    <t>Clindamycin injection 600mg</t>
  </si>
  <si>
    <t>CLINDAMYCIN INJECTION 600MG</t>
  </si>
  <si>
    <t>MEDSUP1224</t>
  </si>
  <si>
    <t>Gentamycin Injection 80mg\5ml</t>
  </si>
  <si>
    <t>GENTAMYCIN INJECTION 80MG\5ML</t>
  </si>
  <si>
    <t>MEDSUP1225</t>
  </si>
  <si>
    <t>Ampiclox neoatal 90mg\6ml oral drops</t>
  </si>
  <si>
    <t>AMPICLOX NEOATAL 90MG\6ML ORAL DROPS</t>
  </si>
  <si>
    <t>MEDSUP1226</t>
  </si>
  <si>
    <t>Cefixime 100mg\5ml suspension</t>
  </si>
  <si>
    <t>CEFIXIME 100MG\5ML SUSPENSION</t>
  </si>
  <si>
    <t>MEDSUP1227</t>
  </si>
  <si>
    <t>Clarithromycin suspension 125mg\5lml 5ml</t>
  </si>
  <si>
    <t>CLARITHROMYCIN SUSPENSION 125MG\5LML 5ML</t>
  </si>
  <si>
    <t>MEDSUP1228</t>
  </si>
  <si>
    <t>Enoxaparin injection 40mg</t>
  </si>
  <si>
    <t>ENOXAPARIN INJECTION 40MG</t>
  </si>
  <si>
    <t>MEDSUP1229</t>
  </si>
  <si>
    <t>Nosic tabs 2os</t>
  </si>
  <si>
    <t>NOSIC TABS 2OS</t>
  </si>
  <si>
    <t>MEDSUP1230</t>
  </si>
  <si>
    <t>Tranexamic acid injection 500mg</t>
  </si>
  <si>
    <t>TRANEXAMIC ACID INJECTION 500MG</t>
  </si>
  <si>
    <t>MEDSUP1231</t>
  </si>
  <si>
    <t>Loperamide capsules 2mg 6's</t>
  </si>
  <si>
    <t>LOPERAMIDE CAPSULE</t>
  </si>
  <si>
    <t>MEDSUP1232</t>
  </si>
  <si>
    <t>Caustic pencil 40% red</t>
  </si>
  <si>
    <t>CAUSTIC PENCIL 40% RED</t>
  </si>
  <si>
    <t>MEDSUP1233</t>
  </si>
  <si>
    <t>Caustic pencil 95% blue</t>
  </si>
  <si>
    <t>CAUSTIC PENCIL 95% BLUE</t>
  </si>
  <si>
    <t>MEDSUP1234</t>
  </si>
  <si>
    <t>Enema 20mls</t>
  </si>
  <si>
    <t>ENEMA 20MLS</t>
  </si>
  <si>
    <t>MEDSUP1235</t>
  </si>
  <si>
    <t>Aerocort inhaler</t>
  </si>
  <si>
    <t>MEDSUP1236</t>
  </si>
  <si>
    <t>Hyrdrocortisone cream 20g</t>
  </si>
  <si>
    <t>HYRDROCORTISONE CREAM 20G</t>
  </si>
  <si>
    <t>MEDSUP1237</t>
  </si>
  <si>
    <t>Daflon 500mg tabs 30's</t>
  </si>
  <si>
    <t>DAFLON 500MG TABS 30'S</t>
  </si>
  <si>
    <t>MEDSUP1238</t>
  </si>
  <si>
    <t>Ceregard 90mg tabs 10's</t>
  </si>
  <si>
    <t>CEREGARD 90MG TABS 10'S</t>
  </si>
  <si>
    <t>MEDSUP1239</t>
  </si>
  <si>
    <t>MEDSUP1240</t>
  </si>
  <si>
    <t>Catheter urine folley</t>
  </si>
  <si>
    <t>CATHETER URINE FOLLEY</t>
  </si>
  <si>
    <t>MEDSUP1241</t>
  </si>
  <si>
    <t>Feeding tubes</t>
  </si>
  <si>
    <t>FEEDING TUBES</t>
  </si>
  <si>
    <t>MEDSUP1242</t>
  </si>
  <si>
    <t>Pethidine injection 10mg\2ml</t>
  </si>
  <si>
    <t>PETHIDINE INJECTION 10MG\2ML</t>
  </si>
  <si>
    <t>MEDSUP1243</t>
  </si>
  <si>
    <t>Phenylephedrine injection 10mg\ml</t>
  </si>
  <si>
    <t>PHENYLEPHEDRINE INJECTION 10MG\ML</t>
  </si>
  <si>
    <t>MEDSUP1244</t>
  </si>
  <si>
    <t>Potassium chloride 10% injection</t>
  </si>
  <si>
    <t>POTASSIUM CHLORIDE 10% INJECTION</t>
  </si>
  <si>
    <t>MEDSUP1245</t>
  </si>
  <si>
    <t>Betadine spray</t>
  </si>
  <si>
    <t>BETADINE SPRAY</t>
  </si>
  <si>
    <t>MEDSUP1249</t>
  </si>
  <si>
    <t>Tetenus toxoid injection</t>
  </si>
  <si>
    <t>TETENUS TOXOID INJECTION</t>
  </si>
  <si>
    <t>MEDSUP1250</t>
  </si>
  <si>
    <t>Enalapril 5mg tabs 100's</t>
  </si>
  <si>
    <t>ENALAPRIL 5MG TABS 100'S</t>
  </si>
  <si>
    <t>MEDSUP1251</t>
  </si>
  <si>
    <t>Telmisartan 40mg tabs 30's</t>
  </si>
  <si>
    <t>TELMISARTAN 40MG TABS 30'S</t>
  </si>
  <si>
    <t>MEDSUP1252</t>
  </si>
  <si>
    <t>Warfarin 5mg tabs 28's</t>
  </si>
  <si>
    <t>WARFARIN 5MG TABS 28'S</t>
  </si>
  <si>
    <t>MEDSUP1253</t>
  </si>
  <si>
    <t>Empagliflozin 10mg tabs 28</t>
  </si>
  <si>
    <t>EMPAGLIFLOZIN 10MG TABS 28</t>
  </si>
  <si>
    <t>MEDSUP1254</t>
  </si>
  <si>
    <t>Propranolol 40mg tabs 100's</t>
  </si>
  <si>
    <t>PROPRANOLOL 40MG TABS 100'S</t>
  </si>
  <si>
    <t>MEDSUP1255</t>
  </si>
  <si>
    <t>Sitagliptin 50mg tabs 56's</t>
  </si>
  <si>
    <t>SITAGLIPTIN 50MG TABS 56'S</t>
  </si>
  <si>
    <t>MEDSUP1256</t>
  </si>
  <si>
    <t>Spironolactone 25mg tabs 100's</t>
  </si>
  <si>
    <t>SPIRONOLACTONE 25MG TABS 100'S</t>
  </si>
  <si>
    <t>MEDSUP1257</t>
  </si>
  <si>
    <t>Mixtard 30 injection 10ml</t>
  </si>
  <si>
    <t>MIXTARD 30 INJECTION 10ML</t>
  </si>
  <si>
    <t>MEDSUP1258</t>
  </si>
  <si>
    <t>Glentel CT 80/25mg</t>
  </si>
  <si>
    <t>GLENTEL CT 80/25MG</t>
  </si>
  <si>
    <t>MEDSUP1259</t>
  </si>
  <si>
    <t>Epnone 25mg</t>
  </si>
  <si>
    <t>EPNONE 25MG</t>
  </si>
  <si>
    <t>MEDSUP1260</t>
  </si>
  <si>
    <t>Avas 20mg</t>
  </si>
  <si>
    <t>AVAS 20MG</t>
  </si>
  <si>
    <t>MEDSUP1261</t>
  </si>
  <si>
    <t>Bromazepam 1.5mg</t>
  </si>
  <si>
    <t>BROMAZEPAM 1.5MG</t>
  </si>
  <si>
    <t>MEDSUP1262</t>
  </si>
  <si>
    <t>MEDSUP1263</t>
  </si>
  <si>
    <t>Maternity pads</t>
  </si>
  <si>
    <t>MATERNITY PADS</t>
  </si>
  <si>
    <t>MEDSUP1264</t>
  </si>
  <si>
    <t>MEDSUP1265</t>
  </si>
  <si>
    <t>Speculum medium dispiasable</t>
  </si>
  <si>
    <t>SPECULUM MEDIUM DISPIASABLE</t>
  </si>
  <si>
    <t>MEDSUP1266</t>
  </si>
  <si>
    <t>Speculum large disposable</t>
  </si>
  <si>
    <t>SPECULUM LARGE DISPOSABLE</t>
  </si>
  <si>
    <t>MEDSUP1267</t>
  </si>
  <si>
    <t>Lugos iodine solution 5L</t>
  </si>
  <si>
    <t>JERRICAN</t>
  </si>
  <si>
    <t>LUGOS IODINE SOLUTION 5L</t>
  </si>
  <si>
    <t>MEDSUP1268</t>
  </si>
  <si>
    <t>Amoxicillin susp 125mg/5ml 100ml</t>
  </si>
  <si>
    <t>AMOXICILLIN SUSP 125MG/5ML 100ML</t>
  </si>
  <si>
    <t>MEDSUP1269</t>
  </si>
  <si>
    <t>Relcer gel 200ml</t>
  </si>
  <si>
    <t>RELCER GEL 200ML</t>
  </si>
  <si>
    <t>MEDSUP1270</t>
  </si>
  <si>
    <t>MEDSUP1271</t>
  </si>
  <si>
    <t>MEDSUP1272</t>
  </si>
  <si>
    <t>Wooden applicator stick</t>
  </si>
  <si>
    <t>WOODEN APPLICATOR STICK</t>
  </si>
  <si>
    <t>MEDSUP1273</t>
  </si>
  <si>
    <t>Haematinics syrup 200ml</t>
  </si>
  <si>
    <t>HAEMATINICS SYRUP 200ML</t>
  </si>
  <si>
    <t>MEDSUP1274</t>
  </si>
  <si>
    <t>Sanitary pads(Always)</t>
  </si>
  <si>
    <t>SANITARY PADS(ALWAYS)</t>
  </si>
  <si>
    <t>MEDSUP1275</t>
  </si>
  <si>
    <t>MEDSUP1276</t>
  </si>
  <si>
    <t xml:space="preserve">Paracetamol </t>
  </si>
  <si>
    <t>PARACETAMOL</t>
  </si>
  <si>
    <t>MEDSUP1277</t>
  </si>
  <si>
    <t>Stethoscope Adult litman</t>
  </si>
  <si>
    <t>STETHOSCOPE ADULT LITMAN</t>
  </si>
  <si>
    <t>MEDSUP1278</t>
  </si>
  <si>
    <t>Cypon syrup 200ml</t>
  </si>
  <si>
    <t>CYPON SYRUP 200ML</t>
  </si>
  <si>
    <t>MEDSUP1279</t>
  </si>
  <si>
    <t>Cypon syrup 100ml</t>
  </si>
  <si>
    <t>CYPON SYRUP 100ML</t>
  </si>
  <si>
    <t>MEDSUP1280</t>
  </si>
  <si>
    <t>Losartan H 50MG/12.5MG 30'S</t>
  </si>
  <si>
    <t>LOSARTAN H 50MG/12.5MG 30'S</t>
  </si>
  <si>
    <t>MEDSUP1281</t>
  </si>
  <si>
    <t>Augmentin 625mg 14's</t>
  </si>
  <si>
    <t>AUGMENTIN 625MG 14'S</t>
  </si>
  <si>
    <t>MEDSUP1282</t>
  </si>
  <si>
    <t>Amoxyclav 625mg tabs 14's</t>
  </si>
  <si>
    <t>AMOXYCLAV 625MG TABS 14'S</t>
  </si>
  <si>
    <t>MEDSUP1283</t>
  </si>
  <si>
    <t>Diracip M tablets</t>
  </si>
  <si>
    <t>DIRACIP M TABLETS</t>
  </si>
  <si>
    <t>MEDSUP1284</t>
  </si>
  <si>
    <t>Amoxicillin 500mg caps 100's</t>
  </si>
  <si>
    <t>AMOXICILLIN 500MG CAPS 100'S</t>
  </si>
  <si>
    <t>MEDSUP1285</t>
  </si>
  <si>
    <t>Diflucan 200mg tablet</t>
  </si>
  <si>
    <t>DIFLUCAN 200MG TABLET</t>
  </si>
  <si>
    <t>MEDSUP1286</t>
  </si>
  <si>
    <t>H. Pylori kit 7's</t>
  </si>
  <si>
    <t>MEDSUP1287</t>
  </si>
  <si>
    <t>Cefixime 200mg tabs 10's</t>
  </si>
  <si>
    <t>CEFIXIME 200MG TABS 10'S</t>
  </si>
  <si>
    <t>MEDSUP1288</t>
  </si>
  <si>
    <t>Cefixime 400mg tabs 5's</t>
  </si>
  <si>
    <t>CEFIXIME 400MG TABS 5'S</t>
  </si>
  <si>
    <t>MEDSUP1289</t>
  </si>
  <si>
    <t>Clotrimazole V pessaries 200mg 3's</t>
  </si>
  <si>
    <t>CLOTRIMAZOLE V PESSARIES 200MG 3'S</t>
  </si>
  <si>
    <t>MEDSUP1290</t>
  </si>
  <si>
    <t>Dettol soap cool 200gm</t>
  </si>
  <si>
    <t>DETTOL SOAP COOL 200GM</t>
  </si>
  <si>
    <t>MEDSUP1291</t>
  </si>
  <si>
    <t>Vaseline petrolleum Jelly 250g</t>
  </si>
  <si>
    <t>VASELINE PETROLLEUM JELLY 250G</t>
  </si>
  <si>
    <t>MEDSUP1292</t>
  </si>
  <si>
    <t>Aerial detergent powder 1kg</t>
  </si>
  <si>
    <t>AERIAL DETERGENT POWDER 1KG</t>
  </si>
  <si>
    <t>MEDSUP1293</t>
  </si>
  <si>
    <t>Ariel detergent powdered soap 1kg</t>
  </si>
  <si>
    <t>ARIEL DETERGENT POWDERED SOAP 1KG</t>
  </si>
  <si>
    <t>MEDSUP1294</t>
  </si>
  <si>
    <t>Menengai Bar soap 1kg</t>
  </si>
  <si>
    <t>MENENGAI BAR SOAP 1KG</t>
  </si>
  <si>
    <t>MEDSUP1295</t>
  </si>
  <si>
    <t>Ibuprofen 100mg/5ml 60ml</t>
  </si>
  <si>
    <t>IBUPROFEN 100MG/5ML 60ML</t>
  </si>
  <si>
    <t>MEDSUP1296</t>
  </si>
  <si>
    <t>Myospax tabs 100's</t>
  </si>
  <si>
    <t>MYOSPAX TABS 100'S</t>
  </si>
  <si>
    <t>MEDSUP1297</t>
  </si>
  <si>
    <t>Paracetamol 120mg/5ml 60ml</t>
  </si>
  <si>
    <t>PARACETAMOL 120MG/5ML 60ML</t>
  </si>
  <si>
    <t>MEDSUP1298</t>
  </si>
  <si>
    <t>Cetirizine 5mg/5ml 60ml</t>
  </si>
  <si>
    <t>CETIRIZINE 5MG/5ML 60ML</t>
  </si>
  <si>
    <t>MEDSUP1299</t>
  </si>
  <si>
    <t>Chlorpheniramine tabs 4mg 100's</t>
  </si>
  <si>
    <t>CHLORPHENIRAMINE TABS 4MG 100'S</t>
  </si>
  <si>
    <t>MEDSUP1300</t>
  </si>
  <si>
    <t>Prednisolone tabs 5mg 100's</t>
  </si>
  <si>
    <t>PREDNISOLONE TABS 5MG 100'S</t>
  </si>
  <si>
    <t>MEDSUP1301</t>
  </si>
  <si>
    <t>Amoxicillin dispesable tabs 250mg 100's</t>
  </si>
  <si>
    <t>AMOXICILLIN DISPESABLE TABS 250MG 100'S</t>
  </si>
  <si>
    <t>MEDSUP1302</t>
  </si>
  <si>
    <t>Erythromycin tabs 250mg</t>
  </si>
  <si>
    <t>ERYTHROMYCIN TABS 250MG</t>
  </si>
  <si>
    <t>MEDSUP1303</t>
  </si>
  <si>
    <t>Nitrofurantoin tabs 100mg 100's</t>
  </si>
  <si>
    <t>NITROFURANTOIN TABS 100MG 100'S</t>
  </si>
  <si>
    <t>MEDSUP1304</t>
  </si>
  <si>
    <t>Ciprofloxacillin inj 500mg</t>
  </si>
  <si>
    <t>CIPROFLOXACILLIN INJ 500MG</t>
  </si>
  <si>
    <t>MEDSUP1305</t>
  </si>
  <si>
    <t>Amoxiclav 228mg/5ml 100ml</t>
  </si>
  <si>
    <t>AMOXICLAV 228MG/5ML 100ML</t>
  </si>
  <si>
    <t>MEDSUP1306</t>
  </si>
  <si>
    <t>Ampiclox 250mg suspension 100ml</t>
  </si>
  <si>
    <t>AMPICLOX 250MG SUSPENSION 100ML</t>
  </si>
  <si>
    <t>MEDSUP1307</t>
  </si>
  <si>
    <t>Co-trimoxazole 240mg/5ml syr 50ml</t>
  </si>
  <si>
    <t>CO-TRIMOXAZOLE 240MG/5ML SYR 50ML</t>
  </si>
  <si>
    <t>MEDSUP1308</t>
  </si>
  <si>
    <t>Metoclopramide syr 5mg/5ml 60ml</t>
  </si>
  <si>
    <t>METOCLOPRAMIDE SYR 5MG/5ML 60ML</t>
  </si>
  <si>
    <t>MEDSUP1309</t>
  </si>
  <si>
    <t>Ondansetron inj 8mg/ml</t>
  </si>
  <si>
    <t>ONDANSETRON INJ 8MG/ML</t>
  </si>
  <si>
    <t>MEDSUP1310</t>
  </si>
  <si>
    <t>Fluconazole capsule 150mg 1's</t>
  </si>
  <si>
    <t>FLUCONAZOLE CAPSULE 150MG 1'S</t>
  </si>
  <si>
    <t>MEDSUP1311</t>
  </si>
  <si>
    <t>Nystatin oral drops</t>
  </si>
  <si>
    <t>NYSTATIN ORAL DROPS</t>
  </si>
  <si>
    <t>MEDSUP1312</t>
  </si>
  <si>
    <t>Praziquantel tabs 600mg 100's</t>
  </si>
  <si>
    <t>PRAZIQUANTEL TABS 600MG 100'S</t>
  </si>
  <si>
    <t>MEDSUP1313</t>
  </si>
  <si>
    <t>Quinine inj 600mg</t>
  </si>
  <si>
    <t>QUININE INJ 600MG</t>
  </si>
  <si>
    <t>MEDSUP1314</t>
  </si>
  <si>
    <t>Metronidazole 200mg/5ml 100ml syr</t>
  </si>
  <si>
    <t>METRONIDAZOLE 200MG/5ML 100ML SYR</t>
  </si>
  <si>
    <t>MEDSUP1315</t>
  </si>
  <si>
    <t>Metronidazole tabs 200mg 100's</t>
  </si>
  <si>
    <t>METRONIDAZOLE TABS 200MG 100'S</t>
  </si>
  <si>
    <t>MEDSUP1316</t>
  </si>
  <si>
    <t>Metronidazole tabs 400mg 100's</t>
  </si>
  <si>
    <t>METRONIDAZOLE TABS 400MG 100'S</t>
  </si>
  <si>
    <t>MEDSUP1317</t>
  </si>
  <si>
    <t>Hyoscine N-bytlybromide tabs 10mg 100's</t>
  </si>
  <si>
    <t>HYOSCINE N-BYTLYBROMIDE TABS 10MG 100'S</t>
  </si>
  <si>
    <t>MEDSUP1318</t>
  </si>
  <si>
    <t>Ventolin respirator solution 10ml</t>
  </si>
  <si>
    <t>VENTOLIN RESPIRATOR SOLUTION 10ML</t>
  </si>
  <si>
    <t>MEDSUP1319</t>
  </si>
  <si>
    <t>ORS Satchets 500ml 100's</t>
  </si>
  <si>
    <t>ORS SATCHETS 500ML 100'S</t>
  </si>
  <si>
    <t>MEDSUP1320</t>
  </si>
  <si>
    <t>Clotrimazole cream 20g</t>
  </si>
  <si>
    <t>CLOTRIMAZOLE CREAM 20G</t>
  </si>
  <si>
    <t>MEDSUP1321</t>
  </si>
  <si>
    <t>Clob B Cream</t>
  </si>
  <si>
    <t>MEDSUP1322</t>
  </si>
  <si>
    <t xml:space="preserve">Hydrocortisone Cream </t>
  </si>
  <si>
    <t>HYDROCORTISONE CREAM</t>
  </si>
  <si>
    <t>MEDSUP1323</t>
  </si>
  <si>
    <t>Paracetamol suppository 250mg 10's</t>
  </si>
  <si>
    <t>PARACETAMOL SUPPOSITORY 250MG 10'S</t>
  </si>
  <si>
    <t>MEDSUP1324</t>
  </si>
  <si>
    <t>Dexamethasone eye drops</t>
  </si>
  <si>
    <t>DEXAMETHASONE EYE DROPS</t>
  </si>
  <si>
    <t>MEDSUP1325</t>
  </si>
  <si>
    <t>Normal saline 0.9% 500ml</t>
  </si>
  <si>
    <t>NORMAL SALINE 0.9% 500ML</t>
  </si>
  <si>
    <t>MEDSUP1326</t>
  </si>
  <si>
    <t>Ringers lactate 500ml</t>
  </si>
  <si>
    <t>RINGERS LACTATE 500ML</t>
  </si>
  <si>
    <t>MEDSUP1327</t>
  </si>
  <si>
    <t>Antirabbies injection</t>
  </si>
  <si>
    <t>ANTIRABBIES INJECTION</t>
  </si>
  <si>
    <t>MEDSUP1328</t>
  </si>
  <si>
    <t>Hyoscine N butylbromide inj 10mg</t>
  </si>
  <si>
    <t>HYOSCINE N BUTYLBROMIDE INJ 10MG</t>
  </si>
  <si>
    <t>MEDSUP1329</t>
  </si>
  <si>
    <t>Paracetamol 1000mg infusion 100ml</t>
  </si>
  <si>
    <t>PARACETAMOL 1000MG INFUSION 100ML</t>
  </si>
  <si>
    <t>MEDSUP1330</t>
  </si>
  <si>
    <t>Vitamin K injection</t>
  </si>
  <si>
    <t>VITAMIN K INJECTION</t>
  </si>
  <si>
    <t>MEDSUP1331</t>
  </si>
  <si>
    <t>Tamsulosin caps 0.4mg 10's</t>
  </si>
  <si>
    <t>TAMSULOSIN CAPS 0.4MG 10'S</t>
  </si>
  <si>
    <t>MEDSUP1332</t>
  </si>
  <si>
    <t>Gliclazide MR 30mg 100's generic</t>
  </si>
  <si>
    <t>GLICLAZIDE MR 30MG 100'S GENERIC</t>
  </si>
  <si>
    <t>MEDSUP1333</t>
  </si>
  <si>
    <t>Iron Sucrose injection</t>
  </si>
  <si>
    <t>IRON SUCROSE INJECTION</t>
  </si>
  <si>
    <t>MEDSUP1334</t>
  </si>
  <si>
    <t>Atorvastin 20mg 30's</t>
  </si>
  <si>
    <t>ATORVASTIN 20MG 30'S</t>
  </si>
  <si>
    <t>MEDSUP1335</t>
  </si>
  <si>
    <t>Nifedipine tabs 20mg 100's</t>
  </si>
  <si>
    <t>NIFEDIPINE TABS 20MG 100'S</t>
  </si>
  <si>
    <t>MEDSUP1336</t>
  </si>
  <si>
    <t>Pregabalin 75mg caps 30's</t>
  </si>
  <si>
    <t>PREGABALIN 75MG CAPS 30'S</t>
  </si>
  <si>
    <t>MEDSUP1337</t>
  </si>
  <si>
    <t>Feeding tube FG 4</t>
  </si>
  <si>
    <t>FEEDING TUBE FG 4</t>
  </si>
  <si>
    <t>MEDSUP1338</t>
  </si>
  <si>
    <t xml:space="preserve">Nebulization mask paediatric </t>
  </si>
  <si>
    <t>NEBULIZATION MASK PAEDIATRIC</t>
  </si>
  <si>
    <t>MEDSUP1339</t>
  </si>
  <si>
    <t>Nebulization mask Adult</t>
  </si>
  <si>
    <t>NEBULIZATION MASK ADULT</t>
  </si>
  <si>
    <t>MEDSUP1340</t>
  </si>
  <si>
    <t>Misoprostol tabs 200mcg 30's</t>
  </si>
  <si>
    <t>MISOPROSTOL TABS 200MCG 30'S</t>
  </si>
  <si>
    <t>MEDSUP1341</t>
  </si>
  <si>
    <t>MEDSUP1342</t>
  </si>
  <si>
    <t>Fluoxetine caps 20mg 100's</t>
  </si>
  <si>
    <t>FLUOXETINE CAPS 20MG 100'S</t>
  </si>
  <si>
    <t>MEDSUP1343</t>
  </si>
  <si>
    <t>Haloperidol tabs 5mg 100's</t>
  </si>
  <si>
    <t>HALOPERIDOL TABS 5MG 100'S</t>
  </si>
  <si>
    <t>MEDSUP1344</t>
  </si>
  <si>
    <t>Methylphenidate tabs 10mg 30's</t>
  </si>
  <si>
    <t>METHYLPHENIDATE TABS 10MG 30'S</t>
  </si>
  <si>
    <t>MEDSUP1345</t>
  </si>
  <si>
    <t>Olanzepine tabs 10mg 100's</t>
  </si>
  <si>
    <t>OLANZEPINE TABS 10MG 100'S</t>
  </si>
  <si>
    <t>MEDSUP1346</t>
  </si>
  <si>
    <t>Quietapine tabs 100mg 60's</t>
  </si>
  <si>
    <t>QUIETAPINE TABS 100MG 60'S</t>
  </si>
  <si>
    <t>MEDSUP1347</t>
  </si>
  <si>
    <t>Risperidone tabs 2mg 60's</t>
  </si>
  <si>
    <t>RISPERIDONE TABS 2MG 60'S</t>
  </si>
  <si>
    <t>MEDSUP1348</t>
  </si>
  <si>
    <t>Epilim syr 200mg/5ml 300ml</t>
  </si>
  <si>
    <t>EPILIM SYR 200MG/5ML 300ML</t>
  </si>
  <si>
    <t>MEDSUP1349</t>
  </si>
  <si>
    <t>Fefol tabs 100's</t>
  </si>
  <si>
    <t>FEFOL TABS 100'S</t>
  </si>
  <si>
    <t>MEDSUP1350</t>
  </si>
  <si>
    <t>SD Biolone Cholera Antigen</t>
  </si>
  <si>
    <t>SD BIOLONE CHOLERA ANTIGEN</t>
  </si>
  <si>
    <t>MEDSUP1352</t>
  </si>
  <si>
    <t>Cyclopam P</t>
  </si>
  <si>
    <t>CYCLOPAM P</t>
  </si>
  <si>
    <t>MEDSUP1353</t>
  </si>
  <si>
    <t>Nor- Adrenaline</t>
  </si>
  <si>
    <t>NOR- ADRENALINE</t>
  </si>
  <si>
    <t>MEDSUP1354</t>
  </si>
  <si>
    <t>3 way Extension Line</t>
  </si>
  <si>
    <t>3 WAY EXTENSION LINE</t>
  </si>
  <si>
    <t>MEDSUP1355</t>
  </si>
  <si>
    <t>Plain Marcaine</t>
  </si>
  <si>
    <t>PLAIN MARCAINE</t>
  </si>
  <si>
    <t>MEDSUP1356</t>
  </si>
  <si>
    <t>Cover slip</t>
  </si>
  <si>
    <t>COVER SLIP</t>
  </si>
  <si>
    <t>MEDSUP1357</t>
  </si>
  <si>
    <t>Thermal paper Mindrat BC 10</t>
  </si>
  <si>
    <t>THERMAL PAPER MINDRAT BC 10</t>
  </si>
  <si>
    <t>MEDSUP1358</t>
  </si>
  <si>
    <t>Dengue Fever Ag Test</t>
  </si>
  <si>
    <t>DENGUE FEVER AG</t>
  </si>
  <si>
    <t>MEDSUP1360</t>
  </si>
  <si>
    <t>Donepezil 5mg</t>
  </si>
  <si>
    <t>DONEPEZIL 5MG</t>
  </si>
  <si>
    <t>MEDSUP1361</t>
  </si>
  <si>
    <t>Leveticetam 250mg</t>
  </si>
  <si>
    <t>LEVETICETAM 250MG</t>
  </si>
  <si>
    <t>MEDSUP1362</t>
  </si>
  <si>
    <t>Rowatinex 300mg</t>
  </si>
  <si>
    <t>ROWATINEX 300MG</t>
  </si>
  <si>
    <t>MEDSUP1363</t>
  </si>
  <si>
    <t>Ursodiol 300mg</t>
  </si>
  <si>
    <t>URSODIOL 300MG</t>
  </si>
  <si>
    <t>MEDSUP1364</t>
  </si>
  <si>
    <t>Hypertonic Saline 500ml</t>
  </si>
  <si>
    <t>HYPERTONIC SALINE 500ML</t>
  </si>
  <si>
    <t>MEDSUP1365</t>
  </si>
  <si>
    <t>Paediatric general Set</t>
  </si>
  <si>
    <t>PAEDIATRIC GENERAL SET</t>
  </si>
  <si>
    <t>MEDSUP1367</t>
  </si>
  <si>
    <t>Paediatric Fine set</t>
  </si>
  <si>
    <t>PAEDIATRIC FINE SET</t>
  </si>
  <si>
    <t>MEDSUP1368</t>
  </si>
  <si>
    <t>Inj Linezolid 300mg</t>
  </si>
  <si>
    <t>INJ LINEZOLID 300MG</t>
  </si>
  <si>
    <t>MEDSUP1369</t>
  </si>
  <si>
    <t>Hypertonic saline</t>
  </si>
  <si>
    <t>HYPERTONIC SALINE</t>
  </si>
  <si>
    <t>MEDSUP1370</t>
  </si>
  <si>
    <t>Telmisartan 40mg/Amlodipine 5mg</t>
  </si>
  <si>
    <t>TELMISARTAN 40MG/AMLODIPINE 5MG</t>
  </si>
  <si>
    <t>MEDSUP1371</t>
  </si>
  <si>
    <t>Quorin Solution</t>
  </si>
  <si>
    <t>QUORIN SOLUTION</t>
  </si>
  <si>
    <t>MEDSUP1372</t>
  </si>
  <si>
    <t>Inj Piperacillin/ Tazobactam 4.5gm</t>
  </si>
  <si>
    <t>INJ PIPERACILLIN/ TAZOBACTAM 4.5GM</t>
  </si>
  <si>
    <t>MEDSUP1373</t>
  </si>
  <si>
    <t xml:space="preserve">Silicon Urethral Catheter FR 6 </t>
  </si>
  <si>
    <t>SILICON URETHRAL CATHETER FR 6</t>
  </si>
  <si>
    <t>MEDSUP1374</t>
  </si>
  <si>
    <t>Silicon Urethral catheter FR 8</t>
  </si>
  <si>
    <t>SILICON URETHRAL CATHETER FR 8</t>
  </si>
  <si>
    <t>MEDSUP1375</t>
  </si>
  <si>
    <t>Silicon Urethral catheter FR 10</t>
  </si>
  <si>
    <t>SILICON URETHRAL CATHETER FR 10</t>
  </si>
  <si>
    <t>MEDSUP1377</t>
  </si>
  <si>
    <t>Paediatric neonatal set</t>
  </si>
  <si>
    <t>PAEDIATRIC NEONATAL SET</t>
  </si>
  <si>
    <t>MEDSUP1378</t>
  </si>
  <si>
    <t>Sitagliptin/Metformin 50/500mg</t>
  </si>
  <si>
    <t>SITAGLIPTIN/METFORMIN 50/500MG</t>
  </si>
  <si>
    <t>MEDSUP1379</t>
  </si>
  <si>
    <t>Zuclopenthixol 200mg/ml injection</t>
  </si>
  <si>
    <t>ZUCLOPENTHIXOL 200MG/ML INJECTION</t>
  </si>
  <si>
    <t>MEDSUP1380</t>
  </si>
  <si>
    <t>Phenoxymethylpenicillin 250mg tabs</t>
  </si>
  <si>
    <t>PHENOXYMETHYLPENICILLIN 250MG TABS</t>
  </si>
  <si>
    <t>MEDSUP1381</t>
  </si>
  <si>
    <t>Labetalol 100mg tablets</t>
  </si>
  <si>
    <t>LABETALOL 100MG TABLETS</t>
  </si>
  <si>
    <t>MEDSUP1382</t>
  </si>
  <si>
    <t>Insulin porch</t>
  </si>
  <si>
    <t>INSULIN PORCH</t>
  </si>
  <si>
    <t>MEDSUP1383</t>
  </si>
  <si>
    <t>rtemether/ Lumefantrine 20/120 mg 24's</t>
  </si>
  <si>
    <t>RTEMETHER/ LUMEFANTRINE 20/120 MG 24'S</t>
  </si>
  <si>
    <t>MEDSUP1384</t>
  </si>
  <si>
    <t>Pneumonia Kit</t>
  </si>
  <si>
    <t>PNEUMONIA KIT</t>
  </si>
  <si>
    <t>MEDSUP1386</t>
  </si>
  <si>
    <t>Amlodipine /Losartan Potassium 5mg/50mg</t>
  </si>
  <si>
    <t>AMLODIPINE /LOSARTAN POTASSIUM 5MG/50MG</t>
  </si>
  <si>
    <t>MEDSUP1387</t>
  </si>
  <si>
    <t>Urine Glucose strips</t>
  </si>
  <si>
    <t>URINE GLUCOSE STRIPS</t>
  </si>
  <si>
    <t>MEDSUP1388</t>
  </si>
  <si>
    <t>Opsite Spray</t>
  </si>
  <si>
    <t>OPTIKEN</t>
  </si>
  <si>
    <t>MEDSUP1390</t>
  </si>
  <si>
    <t>Pharmasal spray</t>
  </si>
  <si>
    <t>PHARMASAL SPRAY</t>
  </si>
  <si>
    <t>MEDSUP1391</t>
  </si>
  <si>
    <t>Paracetamol DT 250mg</t>
  </si>
  <si>
    <t>PARACETAMOL DT 250MG</t>
  </si>
  <si>
    <t>MEDSUP1392</t>
  </si>
  <si>
    <t>paracetamol DT 250mg</t>
  </si>
  <si>
    <t>MEDSUP1394</t>
  </si>
  <si>
    <t>Budesonide Nebuliser suspension 0.5mg/2ml.</t>
  </si>
  <si>
    <t>BUDESONIDE NEBULISER SUSPENSION 0.5MG/2ML.</t>
  </si>
  <si>
    <t>MEDSUP1395</t>
  </si>
  <si>
    <t>Interagency Basic kit with Anti malarials</t>
  </si>
  <si>
    <t>INTERAGENCY BASIC KIT WITH ANTI MALARIALS</t>
  </si>
  <si>
    <t>MEDSUP1396</t>
  </si>
  <si>
    <t>MANIKIN</t>
  </si>
  <si>
    <t>MEDSUP1398</t>
  </si>
  <si>
    <t>Azelastine eye Drops 0.05%</t>
  </si>
  <si>
    <t>AZELASTINE EYE DROPS 0.05%</t>
  </si>
  <si>
    <t>MEDSUP1399</t>
  </si>
  <si>
    <t>Ketorolac Solution Eye drops  0.5%</t>
  </si>
  <si>
    <t>KETOROLAC SOLUTION EYE DROPS  0.5%</t>
  </si>
  <si>
    <t>MEDSUP1400</t>
  </si>
  <si>
    <t>Hepatitis Vaccine 20mcg/ml</t>
  </si>
  <si>
    <t>HEPATITIS VACCINE 20MCG/ML</t>
  </si>
  <si>
    <t>MEDSUP1401</t>
  </si>
  <si>
    <t>Losartan  50mg</t>
  </si>
  <si>
    <t>LOSARTAN  50MG</t>
  </si>
  <si>
    <t>MEDSUP1402</t>
  </si>
  <si>
    <t>Loratidine 10mg DT</t>
  </si>
  <si>
    <t>LORATIDINE 10MG DT</t>
  </si>
  <si>
    <t>MEDSUP1403</t>
  </si>
  <si>
    <t>3 way catheter 20Fg, 30mls</t>
  </si>
  <si>
    <t>3 WAY CATHETER 20FG, 30MLS</t>
  </si>
  <si>
    <t>MEDSUP1404</t>
  </si>
  <si>
    <t>Curtains</t>
  </si>
  <si>
    <t>CURTAINS</t>
  </si>
  <si>
    <t>MEDSUP1405</t>
  </si>
  <si>
    <t>Disposable plastic apron</t>
  </si>
  <si>
    <t>DISPOSABLE PLASTIC APRON</t>
  </si>
  <si>
    <t>MEDSUP1406</t>
  </si>
  <si>
    <t>Reusable Apron</t>
  </si>
  <si>
    <t>REUSABLE APRON</t>
  </si>
  <si>
    <t>MEDSUP1407</t>
  </si>
  <si>
    <t xml:space="preserve">Head cover, </t>
  </si>
  <si>
    <t>HEAD COVER,</t>
  </si>
  <si>
    <t>MEDSUP1409</t>
  </si>
  <si>
    <t>Accu-chek Active test strips 50's</t>
  </si>
  <si>
    <t>ACCU-CHEK</t>
  </si>
  <si>
    <t>MEDSUP1410</t>
  </si>
  <si>
    <t>Ungerol</t>
  </si>
  <si>
    <t>UNGEROL</t>
  </si>
  <si>
    <t>MEDSUP1411</t>
  </si>
  <si>
    <t>MEDSUP1412</t>
  </si>
  <si>
    <t>Ufacid</t>
  </si>
  <si>
    <t>UFACID</t>
  </si>
  <si>
    <t>MEDSUP1413</t>
  </si>
  <si>
    <t>Industrial Salt</t>
  </si>
  <si>
    <t>INDUSTRIAL SALT</t>
  </si>
  <si>
    <t>MEDSUP1414</t>
  </si>
  <si>
    <t>Coustic</t>
  </si>
  <si>
    <t>COUSTIC</t>
  </si>
  <si>
    <t>MEDSUP1415</t>
  </si>
  <si>
    <t>Sodium trypophosephate</t>
  </si>
  <si>
    <t>SODIUM TRYPOPHOSEPHATE</t>
  </si>
  <si>
    <t>MEDSUP1416</t>
  </si>
  <si>
    <t>Face Shield</t>
  </si>
  <si>
    <t>FACE SHIELD</t>
  </si>
  <si>
    <t>MEDSUP1417</t>
  </si>
  <si>
    <t>Cotton Balls</t>
  </si>
  <si>
    <t>COTTON BALLS</t>
  </si>
  <si>
    <t>MEDSUP1418</t>
  </si>
  <si>
    <t>MEDSUP1419</t>
  </si>
  <si>
    <t>Pressure Bandages</t>
  </si>
  <si>
    <t>PRESSURE BANDAGES</t>
  </si>
  <si>
    <t>MEDSUP1420</t>
  </si>
  <si>
    <t>Splint</t>
  </si>
  <si>
    <t>SPLINT</t>
  </si>
  <si>
    <t>MEDSUP1421</t>
  </si>
  <si>
    <t>Oropharyngeal airway set</t>
  </si>
  <si>
    <t>OROPHARYNGEAL AIRWAY SET</t>
  </si>
  <si>
    <t>MEDSUP1422</t>
  </si>
  <si>
    <t>Cold packs</t>
  </si>
  <si>
    <t>COLD PACKS</t>
  </si>
  <si>
    <t>MEDSUP1423</t>
  </si>
  <si>
    <t>Hot packs</t>
  </si>
  <si>
    <t>HOT PACKS</t>
  </si>
  <si>
    <t>MEDSUP1424</t>
  </si>
  <si>
    <t>Ba valve mask</t>
  </si>
  <si>
    <t>BA VALVE MASK</t>
  </si>
  <si>
    <t>MEDSUP1425</t>
  </si>
  <si>
    <t>Ba valve Mask BVM</t>
  </si>
  <si>
    <t>BA VALVE MASK BVM</t>
  </si>
  <si>
    <t>MEDSUP1426</t>
  </si>
  <si>
    <t>Chest seals</t>
  </si>
  <si>
    <t>CHEST SEALS</t>
  </si>
  <si>
    <t>MEDSUP1427</t>
  </si>
  <si>
    <t>CPR face Shield</t>
  </si>
  <si>
    <t>CPR FACE SHIELD</t>
  </si>
  <si>
    <t>MEDSUP1428</t>
  </si>
  <si>
    <t>Alcohol wipes</t>
  </si>
  <si>
    <t>ALCOHOL WIPES</t>
  </si>
  <si>
    <t>MEDSUP1429</t>
  </si>
  <si>
    <t xml:space="preserve">Tweezer </t>
  </si>
  <si>
    <t>TWEEZER</t>
  </si>
  <si>
    <t>MEDSUP1430</t>
  </si>
  <si>
    <t>Chloromide solution</t>
  </si>
  <si>
    <t>CHLOROMIDE SOLUTION</t>
  </si>
  <si>
    <t>MEDSUP1431</t>
  </si>
  <si>
    <t>Ketorolac IV</t>
  </si>
  <si>
    <t>KETOROLAC IV</t>
  </si>
  <si>
    <t>MOTCY0001</t>
  </si>
  <si>
    <t>Motor bike DT125</t>
  </si>
  <si>
    <t>MOTORBIKE DT125 2STROKE 6SPEED</t>
  </si>
  <si>
    <t>MOTCY0002</t>
  </si>
  <si>
    <t>Riding Suit with reflector</t>
  </si>
  <si>
    <t>RIDING SUIT WITH REFLECTOR</t>
  </si>
  <si>
    <t>MOTCY0003</t>
  </si>
  <si>
    <t>Leather Riding Gloves</t>
  </si>
  <si>
    <t>LEATHER RIDING GLOVES</t>
  </si>
  <si>
    <t>MOTCY0004</t>
  </si>
  <si>
    <t>Leather Riding Boots</t>
  </si>
  <si>
    <t>LEATHER RIDING BOOTS</t>
  </si>
  <si>
    <t>MOTCY0005</t>
  </si>
  <si>
    <t>Crash Bar</t>
  </si>
  <si>
    <t>CRASH BAR</t>
  </si>
  <si>
    <t>MOTCY0008</t>
  </si>
  <si>
    <t>Motorcycles and accessories</t>
  </si>
  <si>
    <t>MOTOCY0001</t>
  </si>
  <si>
    <t>Motorbike</t>
  </si>
  <si>
    <t>MOTOCY0006</t>
  </si>
  <si>
    <t>Motor Bike Tyre</t>
  </si>
  <si>
    <t>NFI</t>
  </si>
  <si>
    <t xml:space="preserve">bailieg </t>
  </si>
  <si>
    <t>BAILIEG</t>
  </si>
  <si>
    <t>NFI00001</t>
  </si>
  <si>
    <t>Protective Eyewear</t>
  </si>
  <si>
    <t>GOOGLES, FOR WELDING</t>
  </si>
  <si>
    <t>NFI00002</t>
  </si>
  <si>
    <t>HELMET, builder, plastic</t>
  </si>
  <si>
    <t>HELMET, BUILDER, PLASTIC</t>
  </si>
  <si>
    <t>NFI00003</t>
  </si>
  <si>
    <t>Disaster Response Jacket</t>
  </si>
  <si>
    <t>JACKET, REFLECTIVE</t>
  </si>
  <si>
    <t>NFI00004</t>
  </si>
  <si>
    <t>OVERALL, cotton</t>
  </si>
  <si>
    <t>OVERALL, COTTON</t>
  </si>
  <si>
    <t>NFI00005</t>
  </si>
  <si>
    <t>POLO SHIRT, with KRC logo&amp; msg</t>
  </si>
  <si>
    <t>POLO SHIRT, WITH KRC LOGO&amp; MSG</t>
  </si>
  <si>
    <t>NFI00006</t>
  </si>
  <si>
    <t>CLOTHING, SECOND HAND,CHILD</t>
  </si>
  <si>
    <t>NFI00007</t>
  </si>
  <si>
    <t>CLOTHING, SECOND HAND, MEN</t>
  </si>
  <si>
    <t>NFI00008</t>
  </si>
  <si>
    <t>CLOTHING, SECOND HAND,WOMEN</t>
  </si>
  <si>
    <t>NFI00009</t>
  </si>
  <si>
    <t>TROUSERS, NEW, MEN</t>
  </si>
  <si>
    <t>NFI00010</t>
  </si>
  <si>
    <t>BUCKET, 10L with cover</t>
  </si>
  <si>
    <t>BUCKET, 10L WITH COVER</t>
  </si>
  <si>
    <t>NFI00011</t>
  </si>
  <si>
    <t>BUCKET, 20L with Cover</t>
  </si>
  <si>
    <t>BUCKET, 20L WITH COVER</t>
  </si>
  <si>
    <t>NFI00012</t>
  </si>
  <si>
    <t>Foldable jerrycans</t>
  </si>
  <si>
    <t>JERRYCAN, FOLDABLE,10LTS</t>
  </si>
  <si>
    <t>NFI00013</t>
  </si>
  <si>
    <t>JERRYCAN, FOLDABLE, 20L, FOOD</t>
  </si>
  <si>
    <t>NFI00014</t>
  </si>
  <si>
    <t>Jik 750ml</t>
  </si>
  <si>
    <t>JIK, 750G</t>
  </si>
  <si>
    <t>NFI00015</t>
  </si>
  <si>
    <t>Bar Soap</t>
  </si>
  <si>
    <t>SOAP, LAUNDRY SOAP, 800G,PIECE</t>
  </si>
  <si>
    <t>NFI00016</t>
  </si>
  <si>
    <t>SOAP, Ushindi, 40g,piece</t>
  </si>
  <si>
    <t>SOAP, USHINDI, 40G,PIECE</t>
  </si>
  <si>
    <t>NFI00017</t>
  </si>
  <si>
    <t>BLANKET,WOOVEN, 50%WOOL,</t>
  </si>
  <si>
    <t>NFI00018</t>
  </si>
  <si>
    <t>MOSQUITO NETS,LLIN,190X180X150</t>
  </si>
  <si>
    <t>NFI00019</t>
  </si>
  <si>
    <t>PILLOW CASE</t>
  </si>
  <si>
    <t>NFI00020</t>
  </si>
  <si>
    <t>PILLOW, Mackintosh Material</t>
  </si>
  <si>
    <t>PILLOW, MACKINTOSH MATERIAL</t>
  </si>
  <si>
    <t>NFI00021</t>
  </si>
  <si>
    <t>SLEEPING BAG,</t>
  </si>
  <si>
    <t>SLEEPING BAG, FOR INDOOR USE,</t>
  </si>
  <si>
    <t>NFI00022</t>
  </si>
  <si>
    <t>Tarpaulin</t>
  </si>
  <si>
    <t>TARPAULINS,WOVEN PLASTIC 4X6M</t>
  </si>
  <si>
    <t>NFI00023</t>
  </si>
  <si>
    <t>Gumboots</t>
  </si>
  <si>
    <t>BOOTS, GUM BOOTS</t>
  </si>
  <si>
    <t>NFI00024</t>
  </si>
  <si>
    <t>Safety Boots</t>
  </si>
  <si>
    <t>BOOTS, WORKMAN'S</t>
  </si>
  <si>
    <t>NFI00025</t>
  </si>
  <si>
    <t>SHOES, SECOND HAND,Assorted</t>
  </si>
  <si>
    <t>SHOES, SECOND HAND,ASSORTED</t>
  </si>
  <si>
    <t>NFI00026</t>
  </si>
  <si>
    <t>KITCHEN SET</t>
  </si>
  <si>
    <t>NFI00027</t>
  </si>
  <si>
    <t>Female Condoms</t>
  </si>
  <si>
    <t>CONDOM, FEMALE,</t>
  </si>
  <si>
    <t>NFI00028</t>
  </si>
  <si>
    <t>Male condoms</t>
  </si>
  <si>
    <t>CONDOM, MALE,</t>
  </si>
  <si>
    <t>NFI00029</t>
  </si>
  <si>
    <t>Ushindi Soap 175g</t>
  </si>
  <si>
    <t>BAR</t>
  </si>
  <si>
    <t>USHINDI SOAP 175G</t>
  </si>
  <si>
    <t>NFI00030</t>
  </si>
  <si>
    <t>Dettol Soap</t>
  </si>
  <si>
    <t>DETTOL SOAP 100G</t>
  </si>
  <si>
    <t>NFI00031</t>
  </si>
  <si>
    <t>Male Undergarments</t>
  </si>
  <si>
    <t>MALE UNDERGARMENTS</t>
  </si>
  <si>
    <t>NFI00032</t>
  </si>
  <si>
    <t>Female Undergarments</t>
  </si>
  <si>
    <t>FEMALE UNDERGARMENTS</t>
  </si>
  <si>
    <t>NFI00033</t>
  </si>
  <si>
    <t>Vaseline Blue Seal</t>
  </si>
  <si>
    <t>VASELINE 100G</t>
  </si>
  <si>
    <t>NFI00034</t>
  </si>
  <si>
    <t>Toothpaste</t>
  </si>
  <si>
    <t>TOOTHPASTE</t>
  </si>
  <si>
    <t>NFI00035</t>
  </si>
  <si>
    <t>Slippers</t>
  </si>
  <si>
    <t>SLIPPERS</t>
  </si>
  <si>
    <t>NFI00036</t>
  </si>
  <si>
    <t>Toothbrush</t>
  </si>
  <si>
    <t>TOOTHBRUSH</t>
  </si>
  <si>
    <t>NFI00037</t>
  </si>
  <si>
    <t>Torch</t>
  </si>
  <si>
    <t>TORCH</t>
  </si>
  <si>
    <t>NFI00038</t>
  </si>
  <si>
    <t>Eveready Batteries</t>
  </si>
  <si>
    <t>EVEREADY BATTERIES</t>
  </si>
  <si>
    <t>NFI00039</t>
  </si>
  <si>
    <t>Kitchen Sets</t>
  </si>
  <si>
    <t>KITCHEN SETS</t>
  </si>
  <si>
    <t>NFI00040</t>
  </si>
  <si>
    <t>Norwegian Prefabricated</t>
  </si>
  <si>
    <t>RUB HALLS 10X36M</t>
  </si>
  <si>
    <t>NFI00041</t>
  </si>
  <si>
    <t>Selflighter</t>
  </si>
  <si>
    <t>NFI00043</t>
  </si>
  <si>
    <t>Ear Muff Protector</t>
  </si>
  <si>
    <t>NFI00046</t>
  </si>
  <si>
    <t>Safe TSU Logistics)</t>
  </si>
  <si>
    <t>NFI00047</t>
  </si>
  <si>
    <t>Work Leather Gloves</t>
  </si>
  <si>
    <t>NFI00048</t>
  </si>
  <si>
    <t>Soccer Balls</t>
  </si>
  <si>
    <t>NFI00050</t>
  </si>
  <si>
    <t>Gas Mask</t>
  </si>
  <si>
    <t>NFI00051</t>
  </si>
  <si>
    <t>A5 Stickers</t>
  </si>
  <si>
    <t>A5 STICKERS</t>
  </si>
  <si>
    <t>NFI00052</t>
  </si>
  <si>
    <t>Flashlights</t>
  </si>
  <si>
    <t>FLASHLIGHTS</t>
  </si>
  <si>
    <t>NFI00053</t>
  </si>
  <si>
    <t>Maize Flour</t>
  </si>
  <si>
    <t>MAIZE FLOUR</t>
  </si>
  <si>
    <t>NFI00054</t>
  </si>
  <si>
    <t>bladder tanks</t>
  </si>
  <si>
    <t>BLADDER TANKS</t>
  </si>
  <si>
    <t>NFI00055</t>
  </si>
  <si>
    <t>Quilt</t>
  </si>
  <si>
    <t>QUILT</t>
  </si>
  <si>
    <t>NFI00056</t>
  </si>
  <si>
    <t>Mosquito Repellent Jelly</t>
  </si>
  <si>
    <t>MOSQUITO REPELLENT JELLY</t>
  </si>
  <si>
    <t>NFI00057</t>
  </si>
  <si>
    <t>collection bags</t>
  </si>
  <si>
    <t>COLLECTION BAGS</t>
  </si>
  <si>
    <t>NFI00058</t>
  </si>
  <si>
    <t>ear mask</t>
  </si>
  <si>
    <t>EAR MASK</t>
  </si>
  <si>
    <t>NFI00059</t>
  </si>
  <si>
    <t>Nose Mask</t>
  </si>
  <si>
    <t>NOSE MASK</t>
  </si>
  <si>
    <t>NFI00060</t>
  </si>
  <si>
    <t>Washing powder soap</t>
  </si>
  <si>
    <t>WASHING POWDER SOAP</t>
  </si>
  <si>
    <t>NFI00061</t>
  </si>
  <si>
    <t>Filter Masks</t>
  </si>
  <si>
    <t>FILTER MASKS</t>
  </si>
  <si>
    <t>NFI00062</t>
  </si>
  <si>
    <t>UNICEF Buckets (20L)</t>
  </si>
  <si>
    <t>UNICEF BUCKETS (20L)</t>
  </si>
  <si>
    <t>NFI00064</t>
  </si>
  <si>
    <t>Vaman rugs sleeping mats</t>
  </si>
  <si>
    <t>VAMAN RUGS SLEEPING MATS</t>
  </si>
  <si>
    <t>NFI00065</t>
  </si>
  <si>
    <t>Grade 1 Sabun Kubwa bar soap</t>
  </si>
  <si>
    <t>GRADE 1 SABUN KUBWA BAR SOAP</t>
  </si>
  <si>
    <t>NFI00066</t>
  </si>
  <si>
    <t>Collapsible Jerrycans (20lts)</t>
  </si>
  <si>
    <t>COLLAPSIBLE JERRYCANS (20LTS)</t>
  </si>
  <si>
    <t>NFI00067</t>
  </si>
  <si>
    <t>Kitchen sets (type B) UNHCR</t>
  </si>
  <si>
    <t>KITCHEN SETS (TYPE B) UNHCR</t>
  </si>
  <si>
    <t>NFI00068</t>
  </si>
  <si>
    <t>Crutches</t>
  </si>
  <si>
    <t>CRUTCHES</t>
  </si>
  <si>
    <t>NFI00069</t>
  </si>
  <si>
    <t>Cooking pots</t>
  </si>
  <si>
    <t>COOKING POTS</t>
  </si>
  <si>
    <t>NFI00070</t>
  </si>
  <si>
    <t>Collapsible Jericans (10lts)</t>
  </si>
  <si>
    <t>COLLAPSIBLE JERICANS (10LTS)</t>
  </si>
  <si>
    <t>NFI00071</t>
  </si>
  <si>
    <t>Tom Shoes</t>
  </si>
  <si>
    <t>TOM SHOES</t>
  </si>
  <si>
    <t>NFI00072</t>
  </si>
  <si>
    <t>Sleeping Mats</t>
  </si>
  <si>
    <t>SLEEPING MATS</t>
  </si>
  <si>
    <t>NFI00073</t>
  </si>
  <si>
    <t>UNICEF Non-collapsible Jerricans (10L)</t>
  </si>
  <si>
    <t>UNICEF NON-COLLAPSIBLE JERRICANS (10L)</t>
  </si>
  <si>
    <t>NFI00074</t>
  </si>
  <si>
    <t>UNICEF Non-collapsible Jerricans (20L)</t>
  </si>
  <si>
    <t>UNICEF NON-COLLAPSIBLE JERRICANS (20L)</t>
  </si>
  <si>
    <t>NFI00075</t>
  </si>
  <si>
    <t>UNICEF 14L Water Buckets (with lids)</t>
  </si>
  <si>
    <t>UNICEF 14L WATER BUCKETS (WITH LIDS)</t>
  </si>
  <si>
    <t>NFI00076</t>
  </si>
  <si>
    <t>NFI00079</t>
  </si>
  <si>
    <t>KRCS 5L Non-Collapsible Jerricans</t>
  </si>
  <si>
    <t>KRCS 5L NON-COLLAPSIBLE JERRICANS</t>
  </si>
  <si>
    <t>NFI00080</t>
  </si>
  <si>
    <t>Earthen Jikos</t>
  </si>
  <si>
    <t>EARTHEN JIKOS</t>
  </si>
  <si>
    <t>NFI00081</t>
  </si>
  <si>
    <t>Bleach</t>
  </si>
  <si>
    <t>BLEACH</t>
  </si>
  <si>
    <t>NFI00082</t>
  </si>
  <si>
    <t>Hand Wash</t>
  </si>
  <si>
    <t>HAND WASH</t>
  </si>
  <si>
    <t>NFI00083</t>
  </si>
  <si>
    <t xml:space="preserve">Hand sanitizer </t>
  </si>
  <si>
    <t>HAND SANITIZER</t>
  </si>
  <si>
    <t>NFI00085</t>
  </si>
  <si>
    <t>Diapers</t>
  </si>
  <si>
    <t>DIAPERS</t>
  </si>
  <si>
    <t>NFI00086</t>
  </si>
  <si>
    <t xml:space="preserve">Tablet </t>
  </si>
  <si>
    <t>NFI00087</t>
  </si>
  <si>
    <t>Dish washing soap</t>
  </si>
  <si>
    <t>DISH WASHING SOAP</t>
  </si>
  <si>
    <t>NFI00088</t>
  </si>
  <si>
    <t>Camp unit</t>
  </si>
  <si>
    <t>CAMP UNIT</t>
  </si>
  <si>
    <t>NFI00089</t>
  </si>
  <si>
    <t>Tumbler</t>
  </si>
  <si>
    <t>TUMBLER</t>
  </si>
  <si>
    <t>NFI00090</t>
  </si>
  <si>
    <t>Plastic plate</t>
  </si>
  <si>
    <t>PLASTIC PLATE</t>
  </si>
  <si>
    <t>NFI00091</t>
  </si>
  <si>
    <t>Bucket (10L) clear</t>
  </si>
  <si>
    <t>BUCKET (10L) CLEAR</t>
  </si>
  <si>
    <t>NFI00094</t>
  </si>
  <si>
    <t>General items</t>
  </si>
  <si>
    <t>GENERAL ITEMS</t>
  </si>
  <si>
    <t>NFI00095</t>
  </si>
  <si>
    <t>NFI00096</t>
  </si>
  <si>
    <t xml:space="preserve">Snorkel </t>
  </si>
  <si>
    <t>SNORKEL</t>
  </si>
  <si>
    <t>NFI00097</t>
  </si>
  <si>
    <t>Throw Bag</t>
  </si>
  <si>
    <t>THROW BAG</t>
  </si>
  <si>
    <t>NFI00098</t>
  </si>
  <si>
    <t>Rescue Tubes</t>
  </si>
  <si>
    <t>RESCUE TUBES</t>
  </si>
  <si>
    <t>NFI00099</t>
  </si>
  <si>
    <t>Duffel Bag</t>
  </si>
  <si>
    <t>DUFFEL BAG</t>
  </si>
  <si>
    <t>NFI00100</t>
  </si>
  <si>
    <t>Water Bag</t>
  </si>
  <si>
    <t>WATER BAG</t>
  </si>
  <si>
    <t>NFI00101</t>
  </si>
  <si>
    <t>Rescue Rops</t>
  </si>
  <si>
    <t>RESCUE ROPS</t>
  </si>
  <si>
    <t>NFI00103</t>
  </si>
  <si>
    <t>Arimis Petroleum Jelly</t>
  </si>
  <si>
    <t>ARIMIS PETROLEUM JELLY</t>
  </si>
  <si>
    <t>NFI00104</t>
  </si>
  <si>
    <t>Sufuria</t>
  </si>
  <si>
    <t>SUFURIA</t>
  </si>
  <si>
    <t>NFI00105</t>
  </si>
  <si>
    <t>Karai</t>
  </si>
  <si>
    <t>KARAI</t>
  </si>
  <si>
    <t>NFI00106</t>
  </si>
  <si>
    <t xml:space="preserve">Petroleum </t>
  </si>
  <si>
    <t>PETROLEUM</t>
  </si>
  <si>
    <t>NFI00107</t>
  </si>
  <si>
    <t>Safety net</t>
  </si>
  <si>
    <t>SAFETY NET</t>
  </si>
  <si>
    <t>NFI00108</t>
  </si>
  <si>
    <t>Jerrycan</t>
  </si>
  <si>
    <t>JERRYCAN</t>
  </si>
  <si>
    <t>NFI00109</t>
  </si>
  <si>
    <t>Linen and Textile</t>
  </si>
  <si>
    <t>LINEN AND TEXTILE</t>
  </si>
  <si>
    <t>NFI00110</t>
  </si>
  <si>
    <t>Utensils</t>
  </si>
  <si>
    <t>UTENSILS</t>
  </si>
  <si>
    <t>NFI00111</t>
  </si>
  <si>
    <t>Play boxes</t>
  </si>
  <si>
    <t>PLAY BOXES</t>
  </si>
  <si>
    <t>NFI0015</t>
  </si>
  <si>
    <t>NFI0051</t>
  </si>
  <si>
    <t>Head Light</t>
  </si>
  <si>
    <t>HEAD LIGHT</t>
  </si>
  <si>
    <t>NFI0052</t>
  </si>
  <si>
    <t>Hygiene kit</t>
  </si>
  <si>
    <t>NFI0055</t>
  </si>
  <si>
    <t>Safety Helmet</t>
  </si>
  <si>
    <t>RE4DCOURT068</t>
  </si>
  <si>
    <t>HCB0010</t>
  </si>
  <si>
    <t>REDCOURT001</t>
  </si>
  <si>
    <t>Item code AIB0034/S</t>
  </si>
  <si>
    <t>REDCOURT002</t>
  </si>
  <si>
    <t>Item code 9714A Wine cooler</t>
  </si>
  <si>
    <t>REDCOURT003</t>
  </si>
  <si>
    <t>EED0003</t>
  </si>
  <si>
    <t>REDCOURT004</t>
  </si>
  <si>
    <t>Item code HCA0003</t>
  </si>
  <si>
    <t>REDCOURT005</t>
  </si>
  <si>
    <t>Item code HCD0031</t>
  </si>
  <si>
    <t>REDCOURT006</t>
  </si>
  <si>
    <t xml:space="preserve">Item code PSTR0511LSP Washing </t>
  </si>
  <si>
    <t>REDCOURT007</t>
  </si>
  <si>
    <t>Code FIF0002</t>
  </si>
  <si>
    <t>REDCOURT009</t>
  </si>
  <si>
    <t>Item Code HCA0007</t>
  </si>
  <si>
    <t>REDCOURT010</t>
  </si>
  <si>
    <t>Item code IBC0026</t>
  </si>
  <si>
    <t>REDCOURT011</t>
  </si>
  <si>
    <t>Item FEB003</t>
  </si>
  <si>
    <t>REDCOURT012</t>
  </si>
  <si>
    <t>BFD001</t>
  </si>
  <si>
    <t>REDCOURT013</t>
  </si>
  <si>
    <t>Item code 9080PG1150</t>
  </si>
  <si>
    <t>REDCOURT014</t>
  </si>
  <si>
    <t>Box 1 C&amp;1B</t>
  </si>
  <si>
    <t>REDCOURT015</t>
  </si>
  <si>
    <t>Large Metal Gater type</t>
  </si>
  <si>
    <t>REDCOURT016</t>
  </si>
  <si>
    <t>VHSN122 1/3</t>
  </si>
  <si>
    <t>REDCOURT017</t>
  </si>
  <si>
    <t>Cold room partitioning</t>
  </si>
  <si>
    <t>REDCOURT018</t>
  </si>
  <si>
    <t xml:space="preserve">Item code OPT1012/C </t>
  </si>
  <si>
    <t>REDCOURT019</t>
  </si>
  <si>
    <t>Item code AJG0012- Model TTC-3</t>
  </si>
  <si>
    <t>REDCOURT020</t>
  </si>
  <si>
    <t>Item code EL308E</t>
  </si>
  <si>
    <t>REDCOURT021</t>
  </si>
  <si>
    <t>FLA0019</t>
  </si>
  <si>
    <t>REDCOURT022</t>
  </si>
  <si>
    <t>Item code BA0037</t>
  </si>
  <si>
    <t>REDCOURT023</t>
  </si>
  <si>
    <t>Item code 2670/G</t>
  </si>
  <si>
    <t>REDCOURT024</t>
  </si>
  <si>
    <t>Item code CBG0012/GN</t>
  </si>
  <si>
    <t>REDCOURT025</t>
  </si>
  <si>
    <t>Washing System - Model GLB0037</t>
  </si>
  <si>
    <t>REDCOURT026</t>
  </si>
  <si>
    <t xml:space="preserve">OrioneFive - 5 litres </t>
  </si>
  <si>
    <t>REDCOURT027</t>
  </si>
  <si>
    <t>Item Code DAA0048</t>
  </si>
  <si>
    <t>REDCOURT028</t>
  </si>
  <si>
    <t xml:space="preserve">Water Boiler - </t>
  </si>
  <si>
    <t>REDCOURT029</t>
  </si>
  <si>
    <t>Red court Box</t>
  </si>
  <si>
    <t>REDCOURT030</t>
  </si>
  <si>
    <t>Item code GLC0005 (Hand sink)</t>
  </si>
  <si>
    <t>REDCOURT031</t>
  </si>
  <si>
    <t>Item code ZTTIDS57150</t>
  </si>
  <si>
    <t>REDCOURT032</t>
  </si>
  <si>
    <t>Item code HCB0005</t>
  </si>
  <si>
    <t>REDCOURT033</t>
  </si>
  <si>
    <t>Item code GLB0035</t>
  </si>
  <si>
    <t>REDCOURT034</t>
  </si>
  <si>
    <t>Item code EFA0016</t>
  </si>
  <si>
    <t>REDCOURT035</t>
  </si>
  <si>
    <t>Expresso Coffee Machine</t>
  </si>
  <si>
    <t>REDCOURT036</t>
  </si>
  <si>
    <t>Item code DAA0033</t>
  </si>
  <si>
    <t>REDCOURT037</t>
  </si>
  <si>
    <t xml:space="preserve">Item code Z/C008Q </t>
  </si>
  <si>
    <t>REDCOURT038</t>
  </si>
  <si>
    <t>Item code FCZ0006</t>
  </si>
  <si>
    <t>REDCOURT039</t>
  </si>
  <si>
    <t>Item coder GLA0003</t>
  </si>
  <si>
    <t>REDCOURT040</t>
  </si>
  <si>
    <t>Item code - VHSN122</t>
  </si>
  <si>
    <t>REDCOURT041</t>
  </si>
  <si>
    <t>Item code CBE 0008/S</t>
  </si>
  <si>
    <t>REDCOURT042</t>
  </si>
  <si>
    <t>Item code 9080BRG</t>
  </si>
  <si>
    <t>REDCOURT043</t>
  </si>
  <si>
    <t>AVR10218</t>
  </si>
  <si>
    <t>REDCOURT044</t>
  </si>
  <si>
    <t>Code Z/TTIDS57100</t>
  </si>
  <si>
    <t>REDCOURT045</t>
  </si>
  <si>
    <t>IV41000602K/PPJ6CE</t>
  </si>
  <si>
    <t>REDCOURT046</t>
  </si>
  <si>
    <t>Item code - BNC0002/F1</t>
  </si>
  <si>
    <t>REDCOURT047</t>
  </si>
  <si>
    <t>STEPS6016</t>
  </si>
  <si>
    <t>REDCOURT048</t>
  </si>
  <si>
    <t>DLP612</t>
  </si>
  <si>
    <t>REDCOURT049</t>
  </si>
  <si>
    <t>Item code - HCD0001</t>
  </si>
  <si>
    <t>REDCOURT050</t>
  </si>
  <si>
    <t>Item code VHSK300</t>
  </si>
  <si>
    <t>REDCOURT051</t>
  </si>
  <si>
    <t>Orione - 1.5litres</t>
  </si>
  <si>
    <t>REDCOURT052</t>
  </si>
  <si>
    <t>BFB0010</t>
  </si>
  <si>
    <t>REDCOURT053</t>
  </si>
  <si>
    <t>DLP615</t>
  </si>
  <si>
    <t>REDCOURT054</t>
  </si>
  <si>
    <t>Item code IFA0011</t>
  </si>
  <si>
    <t>REDCOURT055</t>
  </si>
  <si>
    <t>Trim Set Shower</t>
  </si>
  <si>
    <t>TRIM SET SHOWER</t>
  </si>
  <si>
    <t>REDCOURT056</t>
  </si>
  <si>
    <t>Item code 9080FTRGCR</t>
  </si>
  <si>
    <t>REDCOURT057</t>
  </si>
  <si>
    <t>Item code HCA0008</t>
  </si>
  <si>
    <t>REDCOURT058</t>
  </si>
  <si>
    <t>Item code HCD0030</t>
  </si>
  <si>
    <t>REDCOURT059</t>
  </si>
  <si>
    <t>Item code STN60180</t>
  </si>
  <si>
    <t>REDCOURT060</t>
  </si>
  <si>
    <t>FIG0008</t>
  </si>
  <si>
    <t>REDCOURT061</t>
  </si>
  <si>
    <t>VHSK 300</t>
  </si>
  <si>
    <t>REDCOURT062</t>
  </si>
  <si>
    <t>IFE 0004</t>
  </si>
  <si>
    <t>REDCOURT063</t>
  </si>
  <si>
    <t>Light Oil fire Burner</t>
  </si>
  <si>
    <t>REDCOURT064</t>
  </si>
  <si>
    <t>VHSK 300(2/3)</t>
  </si>
  <si>
    <t>REDCOURT065</t>
  </si>
  <si>
    <t>9080FRG22</t>
  </si>
  <si>
    <t>REDCOURT066</t>
  </si>
  <si>
    <t>Item Code HCB0006</t>
  </si>
  <si>
    <t>REDCOURT067</t>
  </si>
  <si>
    <t>Item code DAA32</t>
  </si>
  <si>
    <t>REDCOURT069</t>
  </si>
  <si>
    <t>Code Z/E891134</t>
  </si>
  <si>
    <t>REDCOURT070</t>
  </si>
  <si>
    <t>Item code 9080CFGE</t>
  </si>
  <si>
    <t>REDCOURT071</t>
  </si>
  <si>
    <t>Item code HCB0008</t>
  </si>
  <si>
    <t>REDCOURT072</t>
  </si>
  <si>
    <t xml:space="preserve">Upright Refrigerator </t>
  </si>
  <si>
    <t>REDCOURT073</t>
  </si>
  <si>
    <t>Item code HCA0004</t>
  </si>
  <si>
    <t>REDCOURT074</t>
  </si>
  <si>
    <t>Item code STL6015</t>
  </si>
  <si>
    <t>REDCOURT075</t>
  </si>
  <si>
    <t>Item code HCD0033</t>
  </si>
  <si>
    <t>REDCOURT076</t>
  </si>
  <si>
    <t>Item code HCD0034</t>
  </si>
  <si>
    <t>REDCOURT077</t>
  </si>
  <si>
    <t>Item code HCD0032</t>
  </si>
  <si>
    <t>REDCOURT078</t>
  </si>
  <si>
    <t>Item code B0295</t>
  </si>
  <si>
    <t>REDCOURT079</t>
  </si>
  <si>
    <t>Item codeCBD0019</t>
  </si>
  <si>
    <t>REDCOURT080</t>
  </si>
  <si>
    <t>Item code Z/TTCD100180</t>
  </si>
  <si>
    <t>REDCOURT081</t>
  </si>
  <si>
    <t>Code DE60K5A</t>
  </si>
  <si>
    <t>REDCOURT082</t>
  </si>
  <si>
    <t>AHB 001</t>
  </si>
  <si>
    <t>REDCOURT083</t>
  </si>
  <si>
    <t>Item code EG20004</t>
  </si>
  <si>
    <t>REDCOURT084</t>
  </si>
  <si>
    <t>VHSN122</t>
  </si>
  <si>
    <t>REDOURT008</t>
  </si>
  <si>
    <t>Item code 9080GRL</t>
  </si>
  <si>
    <t>ROLLS</t>
  </si>
  <si>
    <t>Plastic Pipe 1.5</t>
  </si>
  <si>
    <t>PLASTIC PIPE 1.5</t>
  </si>
  <si>
    <t>ST0001</t>
  </si>
  <si>
    <t>Bin cards</t>
  </si>
  <si>
    <t>BIN CARD, A4, KRC, LIGHT CARD</t>
  </si>
  <si>
    <t>ST0002</t>
  </si>
  <si>
    <t>GRN BOOKS</t>
  </si>
  <si>
    <t>GOODS RECEIVED NOTE, KRC</t>
  </si>
  <si>
    <t>ST0003</t>
  </si>
  <si>
    <t>KRCS Membership Receipt Book</t>
  </si>
  <si>
    <t>CE</t>
  </si>
  <si>
    <t>ST0004</t>
  </si>
  <si>
    <t>Waybill Book</t>
  </si>
  <si>
    <t>WAYBILL/DELIVERY NOTE, KRC</t>
  </si>
  <si>
    <t>ST0005</t>
  </si>
  <si>
    <t>WAYBILL,  KRC EMOP</t>
  </si>
  <si>
    <t>ST00050</t>
  </si>
  <si>
    <t>Photocopying Paper A4</t>
  </si>
  <si>
    <t>PHOTOCOPYING PAPER A4</t>
  </si>
  <si>
    <t>ST0006</t>
  </si>
  <si>
    <t>Spring Files</t>
  </si>
  <si>
    <t>STICKERS,FOR KRC COLLECTIONTIN</t>
  </si>
  <si>
    <t>ST0007</t>
  </si>
  <si>
    <t>Calculator</t>
  </si>
  <si>
    <t>CALCULATOR,DESK, 10 DIGITS</t>
  </si>
  <si>
    <t>ST0008</t>
  </si>
  <si>
    <t>PAPER ROLL for calculator</t>
  </si>
  <si>
    <t>PAPER ROLL FOR CALCULATOR</t>
  </si>
  <si>
    <t>ST0009</t>
  </si>
  <si>
    <t>CALCULATOR, with printer</t>
  </si>
  <si>
    <t>CALCULATOR, WITH PRINTER</t>
  </si>
  <si>
    <t>ST001</t>
  </si>
  <si>
    <t>Diskettes</t>
  </si>
  <si>
    <t>DISKETTES</t>
  </si>
  <si>
    <t>ST0010</t>
  </si>
  <si>
    <t>TAPE ADHESIVE masking 24mmx25m</t>
  </si>
  <si>
    <t>TAPE ADHESIVE MASKING 24MMX25M</t>
  </si>
  <si>
    <t>ST0011</t>
  </si>
  <si>
    <t>TAPE ADHESIVE masking 24mmx35m</t>
  </si>
  <si>
    <t>TAPE ADHESIVE MASKING 24MMX35M</t>
  </si>
  <si>
    <t>ST0012</t>
  </si>
  <si>
    <t>TAPE ADHESIVE, blue</t>
  </si>
  <si>
    <t>TAPE ADHESIVE, BLUE</t>
  </si>
  <si>
    <t>ST0013</t>
  </si>
  <si>
    <t>TAPE ADHESIVE, silver</t>
  </si>
  <si>
    <t>TAPE ADHESIVE, SILVER</t>
  </si>
  <si>
    <t>ST0014</t>
  </si>
  <si>
    <t>TAPE ADHESIVE, brown</t>
  </si>
  <si>
    <t>TAPE ADHESIVE, BROWN</t>
  </si>
  <si>
    <t>ST0015</t>
  </si>
  <si>
    <t>TAPE ADHESIVE, KRC Branded</t>
  </si>
  <si>
    <t>TAPE ADHESIVE, KRC BRANDED</t>
  </si>
  <si>
    <t>ST0016</t>
  </si>
  <si>
    <t>DISPENSOR, tape</t>
  </si>
  <si>
    <t>DISPENSOR, PORTABLE, FOR 50MM</t>
  </si>
  <si>
    <t>ST0017</t>
  </si>
  <si>
    <t>ACCOUNT BOOK, A4, 2 Quire</t>
  </si>
  <si>
    <t>ACCOUNT BOOK, A4, 2 QUIRE</t>
  </si>
  <si>
    <t>ST0018</t>
  </si>
  <si>
    <t>ACCOUNT BOOK, A4, 3 Quire</t>
  </si>
  <si>
    <t>ACCOUNT BOOK, A4, 3 QUIRE</t>
  </si>
  <si>
    <t>ST0019</t>
  </si>
  <si>
    <t>Account Book A4</t>
  </si>
  <si>
    <t>ACCOUNT BOOK, A4, 4 QUIRE</t>
  </si>
  <si>
    <t>ST002</t>
  </si>
  <si>
    <t>Box files red</t>
  </si>
  <si>
    <t>BOX FILE</t>
  </si>
  <si>
    <t>ST0020</t>
  </si>
  <si>
    <t>ALBUM, business card</t>
  </si>
  <si>
    <t>ALBUM, BUSINESS CARD</t>
  </si>
  <si>
    <t>ST0021</t>
  </si>
  <si>
    <t>BINDING COVER,Cardboard, Blue</t>
  </si>
  <si>
    <t>BINDING COVER,CARDBOARD, BLUE</t>
  </si>
  <si>
    <t>ST0022</t>
  </si>
  <si>
    <t>BINDING COVER,Cardboard, White</t>
  </si>
  <si>
    <t>BINDING COVER,CARDBOARD, WHITE</t>
  </si>
  <si>
    <t>ST0023</t>
  </si>
  <si>
    <t>BINDING COVER,PVC, Blue</t>
  </si>
  <si>
    <t>BINDING COVER,PVC, BLUE</t>
  </si>
  <si>
    <t>ST0024</t>
  </si>
  <si>
    <t>BINDING COVER,PVC, White</t>
  </si>
  <si>
    <t>BINDING COVER,PVC, WHITE</t>
  </si>
  <si>
    <t>ST0025</t>
  </si>
  <si>
    <t>box files black</t>
  </si>
  <si>
    <t>BOX FILE PLASTIC, 7CM BLACK</t>
  </si>
  <si>
    <t>ST0026</t>
  </si>
  <si>
    <t>Box file blue</t>
  </si>
  <si>
    <t>BOX FILE PLASTIC, 7CM BLUE</t>
  </si>
  <si>
    <t>ST0027</t>
  </si>
  <si>
    <t>BOX FILE Plastic, 7cm Red</t>
  </si>
  <si>
    <t>BOX FILE PLASTIC, 7CM RED</t>
  </si>
  <si>
    <t>ST0028</t>
  </si>
  <si>
    <t>leitz</t>
  </si>
  <si>
    <t>LEITZ</t>
  </si>
  <si>
    <t>ST0029</t>
  </si>
  <si>
    <t>BOARD, NOTICE, SOFT, 3MX2M</t>
  </si>
  <si>
    <t>ST003</t>
  </si>
  <si>
    <t>Cartridge</t>
  </si>
  <si>
    <t>CARTRIDGE</t>
  </si>
  <si>
    <t>ST0030</t>
  </si>
  <si>
    <t>BOARD, NOTICE, WHITE, 3M X 2M</t>
  </si>
  <si>
    <t>BOARD, NOTICE, WHITE, FOR USE</t>
  </si>
  <si>
    <t>ST0031</t>
  </si>
  <si>
    <t>BUSINESS CARD, KRC, 1side, 500</t>
  </si>
  <si>
    <t>BUSINESS CARD, KRC, 1SIDE, 500</t>
  </si>
  <si>
    <t>ST0032</t>
  </si>
  <si>
    <t>Paper clip 28mm</t>
  </si>
  <si>
    <t>CLIP, FOR PAPER, 28MM PLASTIC</t>
  </si>
  <si>
    <t>ST0033</t>
  </si>
  <si>
    <t>Paper Clips 33mm</t>
  </si>
  <si>
    <t>CLIP FOR PAPER, 33MM, PLASTIC</t>
  </si>
  <si>
    <t>ST0034</t>
  </si>
  <si>
    <t>Papers Clip 50mm</t>
  </si>
  <si>
    <t>CLIP FOR PAPER, 50MM, PLASTIC</t>
  </si>
  <si>
    <t>ST0035</t>
  </si>
  <si>
    <t>CLIP for paper, 28mm steel</t>
  </si>
  <si>
    <t>CLIP FOR PAPER, 28MM STEEL</t>
  </si>
  <si>
    <t>ST0036</t>
  </si>
  <si>
    <t>CLIP for paper, 33mm steel</t>
  </si>
  <si>
    <t>CLIP FOR PAPER, 33MM STEEL</t>
  </si>
  <si>
    <t>ST0037</t>
  </si>
  <si>
    <t>CLIP for paper,50mm steel</t>
  </si>
  <si>
    <t>CLIP FOR PAPER,50MM STEEL</t>
  </si>
  <si>
    <t>ST0038</t>
  </si>
  <si>
    <t>CORRECTION FLUID</t>
  </si>
  <si>
    <t>ST0039</t>
  </si>
  <si>
    <t>CORRECTION TAPE,8.4mmX8.5m</t>
  </si>
  <si>
    <t>CORRECTION TAPE,8.4MMX8.5M</t>
  </si>
  <si>
    <t>ST004</t>
  </si>
  <si>
    <t>Delivery Book</t>
  </si>
  <si>
    <t>DELIVERY BOOK</t>
  </si>
  <si>
    <t>ST0040</t>
  </si>
  <si>
    <t>DISPENSER, 19mm adhesive tape</t>
  </si>
  <si>
    <t>DISPENSER, 19MM ADHESIVE TAPE</t>
  </si>
  <si>
    <t>ST0041</t>
  </si>
  <si>
    <t>BOARD,NOTICE,SOFT,4X2</t>
  </si>
  <si>
    <t>ST0042</t>
  </si>
  <si>
    <t>DIVIDER, cardboard, A4, A-Z</t>
  </si>
  <si>
    <t>DIVIDER, CARDBOARD, A4, A-Z</t>
  </si>
  <si>
    <t>ST0043</t>
  </si>
  <si>
    <t xml:space="preserve">Envelopes A4 </t>
  </si>
  <si>
    <t>ENVELOPE A4 KRC, WHITE</t>
  </si>
  <si>
    <t>ST0044</t>
  </si>
  <si>
    <t>A5 Envelopes</t>
  </si>
  <si>
    <t>ENVELOPE A5 KRC, WHITE</t>
  </si>
  <si>
    <t>ST0045</t>
  </si>
  <si>
    <t>DL Envelopes</t>
  </si>
  <si>
    <t>ENVELOPE DL KRC, WHITE</t>
  </si>
  <si>
    <t>ST0046</t>
  </si>
  <si>
    <t>Eraser</t>
  </si>
  <si>
    <t>ERASER -  PELIKAN BR 40</t>
  </si>
  <si>
    <t>ST0047</t>
  </si>
  <si>
    <t>Eraser(dry wipe)</t>
  </si>
  <si>
    <t>ERASER DRYWIPE FOR WHITEBOARD</t>
  </si>
  <si>
    <t>ST0048</t>
  </si>
  <si>
    <t>FLIP CHART PAD, A1</t>
  </si>
  <si>
    <t>ST0049</t>
  </si>
  <si>
    <t>FOLDER, LEITZ 4100</t>
  </si>
  <si>
    <t>ST005</t>
  </si>
  <si>
    <t>Disk Bank</t>
  </si>
  <si>
    <t>DISK BANK</t>
  </si>
  <si>
    <t>ST0050</t>
  </si>
  <si>
    <t>FOLDER, LEITZ 4102</t>
  </si>
  <si>
    <t>ST0051</t>
  </si>
  <si>
    <t>Leitz Folders 4191</t>
  </si>
  <si>
    <t>FOLDER, LEITZ 4191</t>
  </si>
  <si>
    <t>ST0052</t>
  </si>
  <si>
    <t>GLUE, stick for paper 21g</t>
  </si>
  <si>
    <t>GLUE, STICK FOR PAPER 21G</t>
  </si>
  <si>
    <t>ST0053</t>
  </si>
  <si>
    <t>Glue stick</t>
  </si>
  <si>
    <t>GLUE, STICK FOR PAPER 40G</t>
  </si>
  <si>
    <t>ST0054</t>
  </si>
  <si>
    <t>INDEX BOOK, A4, 2 Quire</t>
  </si>
  <si>
    <t>INDEX BOOK, A4, 2 QUIRE</t>
  </si>
  <si>
    <t>ST0055</t>
  </si>
  <si>
    <t>KEYHOLDER assorted colours</t>
  </si>
  <si>
    <t>KEYHOLDER ASSORTED COLOURS</t>
  </si>
  <si>
    <t>ST0056</t>
  </si>
  <si>
    <t>LETTER HEAD, KRCS, A4</t>
  </si>
  <si>
    <t>ST0057</t>
  </si>
  <si>
    <t>Notebook A4</t>
  </si>
  <si>
    <t>NOTEBOOK,A4, 100 PAGES</t>
  </si>
  <si>
    <t>ST0058</t>
  </si>
  <si>
    <t>Note book A5</t>
  </si>
  <si>
    <t>NOTEBOOK,A5, HARD COVER</t>
  </si>
  <si>
    <t>ST0059</t>
  </si>
  <si>
    <t>NOTEBOOK,Pocket Size, EPlus</t>
  </si>
  <si>
    <t>NOTEBOOK,POCKET SIZE, EPLUS</t>
  </si>
  <si>
    <t>ST006</t>
  </si>
  <si>
    <t>SPRING FILES</t>
  </si>
  <si>
    <t>ST0060</t>
  </si>
  <si>
    <t>NOTEBOOK,A5, side spiral 100pg</t>
  </si>
  <si>
    <t>NOTEBOOK,A5, SIDE SPIRAL 100PG</t>
  </si>
  <si>
    <t>ST0061</t>
  </si>
  <si>
    <t>Notebook A5 Spiral - Kasuku</t>
  </si>
  <si>
    <t>NOTEBOOK, A5, TOP SPIRAL 100PG</t>
  </si>
  <si>
    <t>ST0062</t>
  </si>
  <si>
    <t>Pad post it 1.5*2</t>
  </si>
  <si>
    <t>PAD POST-IT 1.5X2</t>
  </si>
  <si>
    <t>ST0063</t>
  </si>
  <si>
    <t>Pad post it 2*3</t>
  </si>
  <si>
    <t>PAD POST-IT 2X3</t>
  </si>
  <si>
    <t>ST0064</t>
  </si>
  <si>
    <t>Post it pad 3*3</t>
  </si>
  <si>
    <t>PAD POST-IT 3X3</t>
  </si>
  <si>
    <t>ST0065</t>
  </si>
  <si>
    <t>Post it pad 5*3</t>
  </si>
  <si>
    <t>PAD POST-IT 5X3</t>
  </si>
  <si>
    <t>ST0066</t>
  </si>
  <si>
    <t>PAD INVOICE A5 duplicate</t>
  </si>
  <si>
    <t>PAD INVOICE A5 DUPLICATE</t>
  </si>
  <si>
    <t>ST0067</t>
  </si>
  <si>
    <t>RECEIPT BOOK, A6 duplicate</t>
  </si>
  <si>
    <t>RECEIPT BOOK, A6 DUPLICATE</t>
  </si>
  <si>
    <t>ST0068</t>
  </si>
  <si>
    <t>Photocopy paper A4</t>
  </si>
  <si>
    <t>PAPER A4, WHITE,PHOTOCOPY 80G</t>
  </si>
  <si>
    <t>ST0069</t>
  </si>
  <si>
    <t>Paper punch</t>
  </si>
  <si>
    <t>PAPER PUNCH, 4 HOLES, A4</t>
  </si>
  <si>
    <t>ST007</t>
  </si>
  <si>
    <t>Fax Roll</t>
  </si>
  <si>
    <t>FAX ROLL</t>
  </si>
  <si>
    <t>ST0070</t>
  </si>
  <si>
    <t>PENCIL no 2</t>
  </si>
  <si>
    <t>PENCIL NO 2</t>
  </si>
  <si>
    <t>ST0071</t>
  </si>
  <si>
    <t>pencils HB</t>
  </si>
  <si>
    <t>PENCIL, HB110</t>
  </si>
  <si>
    <t>ST0072</t>
  </si>
  <si>
    <t>PENCIL SHARPENER, 1 hole metal</t>
  </si>
  <si>
    <t>PENCIL SHARPENER, 1 HOLE METAL</t>
  </si>
  <si>
    <t>ST0073</t>
  </si>
  <si>
    <t>PENCIL SHARPENER, 1 hole desk</t>
  </si>
  <si>
    <t>PENCIL SHARPENER 1 HOLE, DESK</t>
  </si>
  <si>
    <t>ST0074</t>
  </si>
  <si>
    <t>Black Pen</t>
  </si>
  <si>
    <t>PEN, BIC CRYSTAL, BLACK</t>
  </si>
  <si>
    <t>ST0075</t>
  </si>
  <si>
    <t>Branded Biro Pens(Blue&amp;Band)</t>
  </si>
  <si>
    <t>PEN, BIC CRYSTAL, BLACK, KRC</t>
  </si>
  <si>
    <t>ST0076</t>
  </si>
  <si>
    <t>PEN, BIC CRYSTAL, Blue</t>
  </si>
  <si>
    <t>PEN, BIC CRYSTAL, BLUE</t>
  </si>
  <si>
    <t>ST0077</t>
  </si>
  <si>
    <t>Blue Pen</t>
  </si>
  <si>
    <t>PEN, BIC CRYSTAL, BLUE, KRC</t>
  </si>
  <si>
    <t>ST0078</t>
  </si>
  <si>
    <t>PEN, BIC CRYSTAL,Red</t>
  </si>
  <si>
    <t>PEN, BIC CRYSTAL,RED</t>
  </si>
  <si>
    <t>ST0079</t>
  </si>
  <si>
    <t>PEN, BIC CRYSTAL,Red, KRC</t>
  </si>
  <si>
    <t>PEN, BIC CRYSTAL,RED, KRC</t>
  </si>
  <si>
    <t>ST008</t>
  </si>
  <si>
    <t>Self Adhesive Reinforcements</t>
  </si>
  <si>
    <t>FILE FASTENERS</t>
  </si>
  <si>
    <t>ST0080</t>
  </si>
  <si>
    <t>PEN, CROWN,Black</t>
  </si>
  <si>
    <t>PEN, CROWN,BLACK</t>
  </si>
  <si>
    <t>ST0081</t>
  </si>
  <si>
    <t>PEN, CROWN, Blue</t>
  </si>
  <si>
    <t>PEN, CROWN, BLUE</t>
  </si>
  <si>
    <t>REDCROSS\WASILWA.ALLOYS</t>
  </si>
  <si>
    <t>ST0082</t>
  </si>
  <si>
    <t>PEN, CROWN,Assorted colours</t>
  </si>
  <si>
    <t>PEN, CROWN,ASSORTED COLOURS</t>
  </si>
  <si>
    <t>ST0083</t>
  </si>
  <si>
    <t>PEN, CROWN, Red</t>
  </si>
  <si>
    <t>PEN, CROWN, RED</t>
  </si>
  <si>
    <t>ST0084</t>
  </si>
  <si>
    <t>PEN, SET, HIGHLIGHTER, 4 color</t>
  </si>
  <si>
    <t>PEN, SET, HIGHLIGHTER FLUO, 4</t>
  </si>
  <si>
    <t>ST0085</t>
  </si>
  <si>
    <t>MARKER PEN, permanent,assorted</t>
  </si>
  <si>
    <t>MARKER PEN, PERMANENT, MEDIUM</t>
  </si>
  <si>
    <t>ST0086</t>
  </si>
  <si>
    <t>MARKER PEN, permanent, Black</t>
  </si>
  <si>
    <t>ST0087</t>
  </si>
  <si>
    <t>MARKER PEN, permanent, Blue</t>
  </si>
  <si>
    <t>ST0088</t>
  </si>
  <si>
    <t>MARKER PEN, permanent,Green</t>
  </si>
  <si>
    <t>ST0089</t>
  </si>
  <si>
    <t>MARKER PEN, permanent,Red</t>
  </si>
  <si>
    <t>ST009</t>
  </si>
  <si>
    <t>Flimsy Paper</t>
  </si>
  <si>
    <t>FLIMSY PAPER</t>
  </si>
  <si>
    <t>ST0090</t>
  </si>
  <si>
    <t>PEN, PENTEL, ball point,Assort</t>
  </si>
  <si>
    <t>PEN, PENTEL, BALL POINT,ASSORT</t>
  </si>
  <si>
    <t>ST0091</t>
  </si>
  <si>
    <t>PEN, PENTEL, ball point, Black</t>
  </si>
  <si>
    <t>PEN, PENTEL, BALL POINT, BLACK</t>
  </si>
  <si>
    <t>ST0092</t>
  </si>
  <si>
    <t>PEN, PENTEL, ball point, Blue</t>
  </si>
  <si>
    <t>PEN, PENTEL, BALL POINT, BLUE</t>
  </si>
  <si>
    <t>ST0093</t>
  </si>
  <si>
    <t>PEN, PENTEL, ball point, Red</t>
  </si>
  <si>
    <t>PEN, PENTEL, BALL POINT, RED</t>
  </si>
  <si>
    <t>ST0094</t>
  </si>
  <si>
    <t>Makerpen-black</t>
  </si>
  <si>
    <t>MARKER PEN, WHITEBOARD, BLACK</t>
  </si>
  <si>
    <t>ST0095</t>
  </si>
  <si>
    <t>MARKER PEN, whiteboard,  Blue</t>
  </si>
  <si>
    <t>MARKER PEN, WHITEBOARD,  BLUE</t>
  </si>
  <si>
    <t>ST0096</t>
  </si>
  <si>
    <t>MARKER PEN, whiteboard, Green</t>
  </si>
  <si>
    <t>MARKER PEN, WHITEBOARD, GREEN</t>
  </si>
  <si>
    <t>ST0097</t>
  </si>
  <si>
    <t>Makerpen-red</t>
  </si>
  <si>
    <t>MARKER PEN, WHITEBOARD, RED</t>
  </si>
  <si>
    <t>ST0098</t>
  </si>
  <si>
    <t>MARKER PEN, whiteboard,4 color</t>
  </si>
  <si>
    <t>MARKER PEN, WHITEBOARD,4 COLOR</t>
  </si>
  <si>
    <t>ST0099</t>
  </si>
  <si>
    <t>PAPER PUNCH, Kangaro HD800</t>
  </si>
  <si>
    <t>PAPER PUNCH, 2 HOLES, KANGARO</t>
  </si>
  <si>
    <t>ST010</t>
  </si>
  <si>
    <t>Glue Stick</t>
  </si>
  <si>
    <t>GLUE STICKS-PRITT</t>
  </si>
  <si>
    <t>ST0100</t>
  </si>
  <si>
    <t>PAPER PUNCH, Kangaro HD250</t>
  </si>
  <si>
    <t>ST0101</t>
  </si>
  <si>
    <t>Document pocket</t>
  </si>
  <si>
    <t>DOCUMENT POCKET,CLEAR PLASTIC</t>
  </si>
  <si>
    <t>ST0102</t>
  </si>
  <si>
    <t>rubberbands</t>
  </si>
  <si>
    <t>RUBBERBANDS, 3 X 125MM, 100G</t>
  </si>
  <si>
    <t>ST0103</t>
  </si>
  <si>
    <t>RULER IN PLASTIC 30cm</t>
  </si>
  <si>
    <t>RULER IN PLASTIC 30CM</t>
  </si>
  <si>
    <t>ST0104</t>
  </si>
  <si>
    <t>Scissors</t>
  </si>
  <si>
    <t>SCISSORS, OFFICE 18CM</t>
  </si>
  <si>
    <t>ST0105</t>
  </si>
  <si>
    <t>SCISSORS, office 19cm</t>
  </si>
  <si>
    <t>SCISSORS, OFFICE 19CM</t>
  </si>
  <si>
    <t>ST0106</t>
  </si>
  <si>
    <t>SIGNATURE BOOK, A4</t>
  </si>
  <si>
    <t>ST0107</t>
  </si>
  <si>
    <t>STAMP PAD, black 70x110mm</t>
  </si>
  <si>
    <t>STAMP PAD, BLACK 70X110MM</t>
  </si>
  <si>
    <t>ST0108</t>
  </si>
  <si>
    <t>STAMP PAD red 70x110mm</t>
  </si>
  <si>
    <t>STAMP PAD RED 70X110MM</t>
  </si>
  <si>
    <t>ST0109</t>
  </si>
  <si>
    <t>DATE STAMP, 4mm</t>
  </si>
  <si>
    <t>DATE STAMP, 4MM</t>
  </si>
  <si>
    <t>ST011</t>
  </si>
  <si>
    <t>Highlighter markers</t>
  </si>
  <si>
    <t>HIGHLIGHTER PENTEL</t>
  </si>
  <si>
    <t>ST0110</t>
  </si>
  <si>
    <t>INK, for STAMP PAD, black</t>
  </si>
  <si>
    <t>INK, FOR STAMP PAD, BLACK</t>
  </si>
  <si>
    <t>ST0111</t>
  </si>
  <si>
    <t>INK for STAMP PAD red</t>
  </si>
  <si>
    <t>INK FOR STAMP PAD RED</t>
  </si>
  <si>
    <t>ST0112</t>
  </si>
  <si>
    <t>STAMP, KRC,</t>
  </si>
  <si>
    <t>ST0113</t>
  </si>
  <si>
    <t>STAPLES, 23/12, box of 5'000</t>
  </si>
  <si>
    <t>STAPLES, 23/12, BOX OF 5'000</t>
  </si>
  <si>
    <t>ST0114</t>
  </si>
  <si>
    <t>STAPLES, 23/13, box of 5'000</t>
  </si>
  <si>
    <t>STAPLES, 23/13, BOX OF 5'000</t>
  </si>
  <si>
    <t>ST0115</t>
  </si>
  <si>
    <t>Staples</t>
  </si>
  <si>
    <t>STAPLES, 24/6MM, BOX OF 5000</t>
  </si>
  <si>
    <t>ST0116</t>
  </si>
  <si>
    <t>Stapler DS210-384556</t>
  </si>
  <si>
    <t>STAPLER, KANGARO DS210</t>
  </si>
  <si>
    <t>ST0117</t>
  </si>
  <si>
    <t>STAPLER, Kangaro HD-23 S17</t>
  </si>
  <si>
    <t>STAPLER, KANGARO HD-23 S17</t>
  </si>
  <si>
    <t>ST0118</t>
  </si>
  <si>
    <t>STAPLER, Kangaro HD-45</t>
  </si>
  <si>
    <t>STAPLER, KANGARO HD-45</t>
  </si>
  <si>
    <t>ST0119</t>
  </si>
  <si>
    <t>STAPLE PIN REMOVER</t>
  </si>
  <si>
    <t>ST012</t>
  </si>
  <si>
    <t>Laminating Paper</t>
  </si>
  <si>
    <t>LAMINATING PAPER</t>
  </si>
  <si>
    <t>ST0120</t>
  </si>
  <si>
    <t>TAPE ADHESIVE, office,19mmx33m</t>
  </si>
  <si>
    <t>TAPE ADHESIVE, OFFICE,19MMX33M</t>
  </si>
  <si>
    <t>ST0121</t>
  </si>
  <si>
    <t>Thump tucks</t>
  </si>
  <si>
    <t>THUMBTACKS, STEEL, BOX OF 100</t>
  </si>
  <si>
    <t>ST0122</t>
  </si>
  <si>
    <t>FILING TRAY - Plastic, Blue</t>
  </si>
  <si>
    <t>FILING TRAY - PLASTIC, BLUE</t>
  </si>
  <si>
    <t>ST0123</t>
  </si>
  <si>
    <t>Plastic trays</t>
  </si>
  <si>
    <t>FILING TRAY - SET OF 3</t>
  </si>
  <si>
    <t>ST0124</t>
  </si>
  <si>
    <t>CLIPBOARD A4 PLASTIC</t>
  </si>
  <si>
    <t>ST0125</t>
  </si>
  <si>
    <t>LAMINATING POUCH FOR ID CARD</t>
  </si>
  <si>
    <t>ST0126</t>
  </si>
  <si>
    <t>A4 Laminating Pouches</t>
  </si>
  <si>
    <t>LAMINATING POUCH, A4</t>
  </si>
  <si>
    <t>ST0127</t>
  </si>
  <si>
    <t>Removable Hard Disk Drive, 5GB</t>
  </si>
  <si>
    <t>REMOVABLE HARD DISK DRIVE, 5GB</t>
  </si>
  <si>
    <t>ST0128</t>
  </si>
  <si>
    <t>MANUAL, First Aid</t>
  </si>
  <si>
    <t>MANUAL, FIRST AID</t>
  </si>
  <si>
    <t>ST0129</t>
  </si>
  <si>
    <t>photocopying papers A3</t>
  </si>
  <si>
    <t>PHOTOCOPY PAPER, A3</t>
  </si>
  <si>
    <t>ST013</t>
  </si>
  <si>
    <t>Scissors with Shear Handle</t>
  </si>
  <si>
    <t>SCISSORS WITH SHEAR HANDLE</t>
  </si>
  <si>
    <t>ST0130</t>
  </si>
  <si>
    <t>Logsheet Book with KRCS Logo</t>
  </si>
  <si>
    <t>LOG BOOK, SERVICE, FOR VEHICLE</t>
  </si>
  <si>
    <t>ST0131</t>
  </si>
  <si>
    <t>LOG BOOK, MILEAGE, fr vehicles</t>
  </si>
  <si>
    <t>KM</t>
  </si>
  <si>
    <t>LOG BOOK, MILEAGE, FR VEHICLES</t>
  </si>
  <si>
    <t>ST0136</t>
  </si>
  <si>
    <t>White Out</t>
  </si>
  <si>
    <t>WHITE OUT</t>
  </si>
  <si>
    <t>ST0137</t>
  </si>
  <si>
    <t>Office Glue Liquid 90g</t>
  </si>
  <si>
    <t>OFFICE GLUE LIQUID 90G</t>
  </si>
  <si>
    <t>ST014</t>
  </si>
  <si>
    <t>Pocket Files Plastic</t>
  </si>
  <si>
    <t>POCKET FILES PLASTIC</t>
  </si>
  <si>
    <t>ST015</t>
  </si>
  <si>
    <t>Parking Tapes</t>
  </si>
  <si>
    <t>PARKING TAPES</t>
  </si>
  <si>
    <t>ST016</t>
  </si>
  <si>
    <t>Pen Holder Squared</t>
  </si>
  <si>
    <t>PEN HOLDER SQUARED</t>
  </si>
  <si>
    <t>ST017</t>
  </si>
  <si>
    <t>Pencils</t>
  </si>
  <si>
    <t>PENCILS HP</t>
  </si>
  <si>
    <t>ST018</t>
  </si>
  <si>
    <t>Permanent marker pens</t>
  </si>
  <si>
    <t>PERMANENT MARKERS</t>
  </si>
  <si>
    <t>ST020</t>
  </si>
  <si>
    <t>Register books</t>
  </si>
  <si>
    <t>REGISTER BOOKS</t>
  </si>
  <si>
    <t>ST021</t>
  </si>
  <si>
    <t>Grey ruled paper</t>
  </si>
  <si>
    <t>RULED PAPERS</t>
  </si>
  <si>
    <t>ST022</t>
  </si>
  <si>
    <t>Shorthand Note Book</t>
  </si>
  <si>
    <t>SHORT HAND NOTE BOOKS</t>
  </si>
  <si>
    <t>ST023</t>
  </si>
  <si>
    <t>Staple Remover</t>
  </si>
  <si>
    <t>STAPLE REMOVER</t>
  </si>
  <si>
    <t>ST024</t>
  </si>
  <si>
    <t>Christmas Cards</t>
  </si>
  <si>
    <t>CHRISTMAS CARDS</t>
  </si>
  <si>
    <t>ST025</t>
  </si>
  <si>
    <t>Angel Cards</t>
  </si>
  <si>
    <t>ANGEL CARDS</t>
  </si>
  <si>
    <t>ST026</t>
  </si>
  <si>
    <t>Tinga Tinga Cards</t>
  </si>
  <si>
    <t>TINGA TINGA CARDS</t>
  </si>
  <si>
    <t>ST027</t>
  </si>
  <si>
    <t>Cave Paintings Cards</t>
  </si>
  <si>
    <t>CAVE PAINTINGS CARDS</t>
  </si>
  <si>
    <t>ST028</t>
  </si>
  <si>
    <t>Mother and Child Cards</t>
  </si>
  <si>
    <t>MOTHER AND CHILD CARDS</t>
  </si>
  <si>
    <t>ST029</t>
  </si>
  <si>
    <t>Biro Pens</t>
  </si>
  <si>
    <t>BIRO PENS</t>
  </si>
  <si>
    <t>ST030</t>
  </si>
  <si>
    <t>Plastic Wallets</t>
  </si>
  <si>
    <t>PLASTIC WALLETS</t>
  </si>
  <si>
    <t>ST031</t>
  </si>
  <si>
    <t>Note Pads</t>
  </si>
  <si>
    <t>NOTE PADS</t>
  </si>
  <si>
    <t>ST032</t>
  </si>
  <si>
    <t>Marker Pens</t>
  </si>
  <si>
    <t>MARKER PENS</t>
  </si>
  <si>
    <t>ST033</t>
  </si>
  <si>
    <t>Envelopes A4</t>
  </si>
  <si>
    <t>ENVELOPES A4</t>
  </si>
  <si>
    <t>ST034</t>
  </si>
  <si>
    <t>Envelopes A3</t>
  </si>
  <si>
    <t>ENVELOPES A3</t>
  </si>
  <si>
    <t>ST035</t>
  </si>
  <si>
    <t>Envelopes A5</t>
  </si>
  <si>
    <t>ENVELOPES A5</t>
  </si>
  <si>
    <t>ST036</t>
  </si>
  <si>
    <t>Carbonated Paper</t>
  </si>
  <si>
    <t>CARBONATED PAPER</t>
  </si>
  <si>
    <t>ST0401</t>
  </si>
  <si>
    <t>Toner HP M2727nfs</t>
  </si>
  <si>
    <t>TONER HP M2727NFS</t>
  </si>
  <si>
    <t>ST0402</t>
  </si>
  <si>
    <t>Toner- Task Alfa 420</t>
  </si>
  <si>
    <t>TONER- TASK ALFA 420</t>
  </si>
  <si>
    <t>ST0404</t>
  </si>
  <si>
    <t>Manilla papers</t>
  </si>
  <si>
    <t>MANILLA PAPER</t>
  </si>
  <si>
    <t>ST0405</t>
  </si>
  <si>
    <t>Suspension Files</t>
  </si>
  <si>
    <t>SUSPENSION FILES</t>
  </si>
  <si>
    <t>ST0406</t>
  </si>
  <si>
    <t>Trophy</t>
  </si>
  <si>
    <t>TROPHY</t>
  </si>
  <si>
    <t>ST0407</t>
  </si>
  <si>
    <t>HP Toner HP05A</t>
  </si>
  <si>
    <t>HP TONER HP05A</t>
  </si>
  <si>
    <t>ST0408</t>
  </si>
  <si>
    <t>Plaque</t>
  </si>
  <si>
    <t>PLAQUE</t>
  </si>
  <si>
    <t>ST0409</t>
  </si>
  <si>
    <t>Petty cash vocher</t>
  </si>
  <si>
    <t>PETTY CASH VOUCHER</t>
  </si>
  <si>
    <t>ST0410</t>
  </si>
  <si>
    <t>Kyocera Toner TK6305</t>
  </si>
  <si>
    <t>KYOCERA TONER TK6305</t>
  </si>
  <si>
    <t>ST0411</t>
  </si>
  <si>
    <t>Waste Paper Basket</t>
  </si>
  <si>
    <t>WASTE PAPER BASKET</t>
  </si>
  <si>
    <t>ST0412</t>
  </si>
  <si>
    <t>Staple Machine</t>
  </si>
  <si>
    <t>STAPLE MACHINE</t>
  </si>
  <si>
    <t>ST0413</t>
  </si>
  <si>
    <t>TONER CC530A</t>
  </si>
  <si>
    <t>ST0414</t>
  </si>
  <si>
    <t>Bantex 1300( black files)</t>
  </si>
  <si>
    <t>BANTEX 1300 BLACK FILES</t>
  </si>
  <si>
    <t>ST0415</t>
  </si>
  <si>
    <t xml:space="preserve">Power Extension Cable - </t>
  </si>
  <si>
    <t>ST0416</t>
  </si>
  <si>
    <t>Counterbook</t>
  </si>
  <si>
    <t>COUNTER BOOKS 4 QUIRE</t>
  </si>
  <si>
    <t>ST0417</t>
  </si>
  <si>
    <t>Archiving Wooden Box</t>
  </si>
  <si>
    <t>ARCHIVING BOX</t>
  </si>
  <si>
    <t>ST0418</t>
  </si>
  <si>
    <t>Flash disk</t>
  </si>
  <si>
    <t>FLASH DISKS</t>
  </si>
  <si>
    <t>ST0419</t>
  </si>
  <si>
    <t>Self Adhesive Stickers</t>
  </si>
  <si>
    <t>SELF ADHESIVE STICKERS</t>
  </si>
  <si>
    <t>ST0420</t>
  </si>
  <si>
    <t>Door Labels</t>
  </si>
  <si>
    <t>DOOR LABELS</t>
  </si>
  <si>
    <t>ST0421</t>
  </si>
  <si>
    <t>Wall Stickers</t>
  </si>
  <si>
    <t>WALL STICKERS</t>
  </si>
  <si>
    <t>ST0422</t>
  </si>
  <si>
    <t>Magazine Files</t>
  </si>
  <si>
    <t>MAGAZINE FILES</t>
  </si>
  <si>
    <t>ST0423</t>
  </si>
  <si>
    <t>Dustbin Bucket</t>
  </si>
  <si>
    <t>DUST BINS</t>
  </si>
  <si>
    <t>ST0424</t>
  </si>
  <si>
    <t>Dust Collection Pan</t>
  </si>
  <si>
    <t>DUST COLLECTION PAN</t>
  </si>
  <si>
    <t>ST0425</t>
  </si>
  <si>
    <t>Toner CN 046 AE BGX (Cyan)</t>
  </si>
  <si>
    <t>TONER CN 046 AE BGX (CYAN)</t>
  </si>
  <si>
    <t>ST0426</t>
  </si>
  <si>
    <t>CN047 AE BGX (Magenta)</t>
  </si>
  <si>
    <t>CN047 AE BGX (MAGENTA)</t>
  </si>
  <si>
    <t>ST0427</t>
  </si>
  <si>
    <t>CN 048 AE BGX (Yellow)</t>
  </si>
  <si>
    <t>CN 048 AE BGX (YELLOW)</t>
  </si>
  <si>
    <t>ST0428</t>
  </si>
  <si>
    <t>CN 049 AE BGX (Black)</t>
  </si>
  <si>
    <t>CN 049 AE BGX (BLACK)</t>
  </si>
  <si>
    <t>ST0429</t>
  </si>
  <si>
    <t>Store Requisition Book</t>
  </si>
  <si>
    <t>STORES REQUISTITION BOOK</t>
  </si>
  <si>
    <t>ST043</t>
  </si>
  <si>
    <t>A4 Envelopes</t>
  </si>
  <si>
    <t>ST0430</t>
  </si>
  <si>
    <t>In/Out Tray</t>
  </si>
  <si>
    <t>IN/OUT TRAY</t>
  </si>
  <si>
    <t>ST0431</t>
  </si>
  <si>
    <t>Whiteboard, Large</t>
  </si>
  <si>
    <t>WHITE BOARD 1X3M</t>
  </si>
  <si>
    <t>ST0432</t>
  </si>
  <si>
    <t>White Board Duster</t>
  </si>
  <si>
    <t>WHITE BOARD DUSTER</t>
  </si>
  <si>
    <t>ST0433</t>
  </si>
  <si>
    <t>Cartridge 901 for HP Printer</t>
  </si>
  <si>
    <t>CARTRIDGE 901 FOR HP PRINTER</t>
  </si>
  <si>
    <t>ST0434</t>
  </si>
  <si>
    <t>dvcam Tapes</t>
  </si>
  <si>
    <t>DVCAM TAPES</t>
  </si>
  <si>
    <t>ST0435</t>
  </si>
  <si>
    <t>AA Rechargeable Batteries</t>
  </si>
  <si>
    <t>AA RECHARGEABLE BATTERIES</t>
  </si>
  <si>
    <t>ST0436</t>
  </si>
  <si>
    <t>A Battety Charger</t>
  </si>
  <si>
    <t>A BATTETY CHARGER</t>
  </si>
  <si>
    <t>ST0437</t>
  </si>
  <si>
    <t>z7 Camera Battery Long Play</t>
  </si>
  <si>
    <t>Z7 CAMERA BATTERY LONG PLAY</t>
  </si>
  <si>
    <t>ST0439</t>
  </si>
  <si>
    <t>Ballot Bucket</t>
  </si>
  <si>
    <t>BALLOT BOXES</t>
  </si>
  <si>
    <t>ST0440</t>
  </si>
  <si>
    <t>Kyocera Toner ta420i</t>
  </si>
  <si>
    <t>KYOCERA TONER TA420I</t>
  </si>
  <si>
    <t>ST0441</t>
  </si>
  <si>
    <t>Toner Kyocera TK 435</t>
  </si>
  <si>
    <t>TONER KYOCERA TK 435</t>
  </si>
  <si>
    <t>ST0442</t>
  </si>
  <si>
    <t>Vehicle Log Sheets</t>
  </si>
  <si>
    <t>VEHICLE LOG SHEETS</t>
  </si>
  <si>
    <t>ST0443</t>
  </si>
  <si>
    <t>Guarantee Form Books</t>
  </si>
  <si>
    <t>GUARANTEE FORM BOOKS</t>
  </si>
  <si>
    <t>ST0444</t>
  </si>
  <si>
    <t>Hard Disk 320 GB</t>
  </si>
  <si>
    <t>HARD DISK 320 GB</t>
  </si>
  <si>
    <t>ST0445</t>
  </si>
  <si>
    <t>Picture Frame</t>
  </si>
  <si>
    <t>PICTURE FRAME</t>
  </si>
  <si>
    <t>ST0446</t>
  </si>
  <si>
    <t>Complimentary Slips</t>
  </si>
  <si>
    <t>COMPLIMENTARY SLIPS</t>
  </si>
  <si>
    <t>ST0447</t>
  </si>
  <si>
    <t>Soft Tissues</t>
  </si>
  <si>
    <t>SOFT TISSUES</t>
  </si>
  <si>
    <t>ST0448</t>
  </si>
  <si>
    <t>Staff I.D Holder</t>
  </si>
  <si>
    <t>STAFF I.D HOLDER</t>
  </si>
  <si>
    <t>ST0449</t>
  </si>
  <si>
    <t>Office Trays</t>
  </si>
  <si>
    <t>OFFICE TRAYS</t>
  </si>
  <si>
    <t>ST045</t>
  </si>
  <si>
    <t>ST0450</t>
  </si>
  <si>
    <t>Spiral binding machine</t>
  </si>
  <si>
    <t>SPIRAL BINDING MACHINE</t>
  </si>
  <si>
    <t>ST0451</t>
  </si>
  <si>
    <t>Full Scaps</t>
  </si>
  <si>
    <t>FULL SCAPS</t>
  </si>
  <si>
    <t>ST0452</t>
  </si>
  <si>
    <t>Crayons</t>
  </si>
  <si>
    <t>CRAYONS</t>
  </si>
  <si>
    <t>ST0453</t>
  </si>
  <si>
    <t>Colour Pencils</t>
  </si>
  <si>
    <t>COLOUR PENCILS</t>
  </si>
  <si>
    <t>ST0454</t>
  </si>
  <si>
    <t>Footballls</t>
  </si>
  <si>
    <t>FOOTBALLLS</t>
  </si>
  <si>
    <t>ST0455</t>
  </si>
  <si>
    <t>Inflation Kit</t>
  </si>
  <si>
    <t>INFLATION KIT</t>
  </si>
  <si>
    <t>ST0456</t>
  </si>
  <si>
    <t>Sponge Balls</t>
  </si>
  <si>
    <t>SPONGE BALLS</t>
  </si>
  <si>
    <t>ST0457</t>
  </si>
  <si>
    <t>Playing Cards</t>
  </si>
  <si>
    <t>PLAYING CARDS</t>
  </si>
  <si>
    <t>ST0458</t>
  </si>
  <si>
    <t>Building Blocks- Kids</t>
  </si>
  <si>
    <t>BUILDING BLOCKS- KIDS</t>
  </si>
  <si>
    <t>ST0459</t>
  </si>
  <si>
    <t>Hoola Hoops</t>
  </si>
  <si>
    <t>HOOLA HOOPS</t>
  </si>
  <si>
    <t>ST0460</t>
  </si>
  <si>
    <t>Ludo</t>
  </si>
  <si>
    <t>LUDO</t>
  </si>
  <si>
    <t>ST0461</t>
  </si>
  <si>
    <t>Maps</t>
  </si>
  <si>
    <t>MAPS</t>
  </si>
  <si>
    <t>ST0462</t>
  </si>
  <si>
    <t>A6 Stickers</t>
  </si>
  <si>
    <t>A6 STICKERS</t>
  </si>
  <si>
    <t>ST0463</t>
  </si>
  <si>
    <t>White Board Marker</t>
  </si>
  <si>
    <t>WHITE BOARD MARKER</t>
  </si>
  <si>
    <t>ST0464</t>
  </si>
  <si>
    <t>Kyocera Toner TK725</t>
  </si>
  <si>
    <t>KYOCERA TONER TK725</t>
  </si>
  <si>
    <t>ST0465</t>
  </si>
  <si>
    <t>Stapler B9</t>
  </si>
  <si>
    <t>STAPLER B9</t>
  </si>
  <si>
    <t>ST0466</t>
  </si>
  <si>
    <t>Toner TK83005K</t>
  </si>
  <si>
    <t>TONER TK83005K</t>
  </si>
  <si>
    <t>ST0467</t>
  </si>
  <si>
    <t>Toner TK830M</t>
  </si>
  <si>
    <t>TONER TK830M</t>
  </si>
  <si>
    <t>ST0468</t>
  </si>
  <si>
    <t>Toner TK830C</t>
  </si>
  <si>
    <t>TONER TK830C</t>
  </si>
  <si>
    <t>ST0469</t>
  </si>
  <si>
    <t>Toner TK830Y</t>
  </si>
  <si>
    <t>TONER TK830Y</t>
  </si>
  <si>
    <t>ST0470</t>
  </si>
  <si>
    <t>Kyocera Toner TK435</t>
  </si>
  <si>
    <t>KYOCERA TONER TK435</t>
  </si>
  <si>
    <t>ST0471</t>
  </si>
  <si>
    <t>HP Toner Q2612A</t>
  </si>
  <si>
    <t>HP TONER Q2612A</t>
  </si>
  <si>
    <t>ST0472</t>
  </si>
  <si>
    <t>HP Toner 05A-9104HIGK</t>
  </si>
  <si>
    <t>HP TONER 05A-9104HIGK</t>
  </si>
  <si>
    <t>ST0473</t>
  </si>
  <si>
    <t>HP Toner 05A-20090904</t>
  </si>
  <si>
    <t>HP TONER 05A-20090904</t>
  </si>
  <si>
    <t>ST0474</t>
  </si>
  <si>
    <t>Folder-My clear bag</t>
  </si>
  <si>
    <t>FOLDER-MY CLEAR BAG</t>
  </si>
  <si>
    <t>ST0475</t>
  </si>
  <si>
    <t>HB Pencil-Staedler</t>
  </si>
  <si>
    <t>HB PENCIL-STAEDLER</t>
  </si>
  <si>
    <t>ST0476</t>
  </si>
  <si>
    <t>Ink for Stamp Pad- Purple</t>
  </si>
  <si>
    <t>INK FOR STAMP PAD- PURPLE</t>
  </si>
  <si>
    <t>ST0477</t>
  </si>
  <si>
    <t>Correction Fluid</t>
  </si>
  <si>
    <t>ST0478</t>
  </si>
  <si>
    <t>Staples 24/6, box of 5000</t>
  </si>
  <si>
    <t>STAPLES 24/6, BOX OF 5000</t>
  </si>
  <si>
    <t>ST0479</t>
  </si>
  <si>
    <t>Name Tags</t>
  </si>
  <si>
    <t>NAME TAGS</t>
  </si>
  <si>
    <t>ST0480</t>
  </si>
  <si>
    <t>Box Files - Plastic</t>
  </si>
  <si>
    <t>BOX FILES - PLASTIC</t>
  </si>
  <si>
    <t>ST0482</t>
  </si>
  <si>
    <t>Manuals</t>
  </si>
  <si>
    <t>MANUALS</t>
  </si>
  <si>
    <t>ST0483</t>
  </si>
  <si>
    <t>TK 8305- Black</t>
  </si>
  <si>
    <t>TK 8305- BLACK</t>
  </si>
  <si>
    <t>ST0484</t>
  </si>
  <si>
    <t>TK 8305- Yellow</t>
  </si>
  <si>
    <t>TK 8305- YELLOW</t>
  </si>
  <si>
    <t>ST0485</t>
  </si>
  <si>
    <t>TK 8305- Cyan</t>
  </si>
  <si>
    <t>TK 8305- CYAN</t>
  </si>
  <si>
    <t>ST0486</t>
  </si>
  <si>
    <t>TK 8305 Magenta</t>
  </si>
  <si>
    <t>TK 8305 MAGENTA</t>
  </si>
  <si>
    <t>ST0487</t>
  </si>
  <si>
    <t>Toner TK 6305</t>
  </si>
  <si>
    <t>TONER TK 6305</t>
  </si>
  <si>
    <t>ST0488</t>
  </si>
  <si>
    <t>Cartridge - HPCN0515</t>
  </si>
  <si>
    <t>CARTRIDGE - HPCN0515</t>
  </si>
  <si>
    <t>ST0489</t>
  </si>
  <si>
    <t>Cartridge - HPCN0495</t>
  </si>
  <si>
    <t>CARTRIDGE - HPCN0495</t>
  </si>
  <si>
    <t>ST0490</t>
  </si>
  <si>
    <t>Cartridge - HPCN0525</t>
  </si>
  <si>
    <t>CARTRIDGE - HPCN0525</t>
  </si>
  <si>
    <t>ST0491</t>
  </si>
  <si>
    <t>Cartridge - HPCN0505</t>
  </si>
  <si>
    <t>CARTRIDGE - HPCN0505</t>
  </si>
  <si>
    <t>ST0492</t>
  </si>
  <si>
    <t>Cartridge - HP951XL - Magenta</t>
  </si>
  <si>
    <t>CARTRIDGE - HP951XL - MAGENTA</t>
  </si>
  <si>
    <t>ST0493</t>
  </si>
  <si>
    <t>Cartridges - HP951XL - Cyan</t>
  </si>
  <si>
    <t>CARTRIDGES - HP951XL - CYAN</t>
  </si>
  <si>
    <t>ST0494</t>
  </si>
  <si>
    <t>Cartridges - HP951XL - Yellow</t>
  </si>
  <si>
    <t>CARTRIDGES - HP951XL - YELLOW</t>
  </si>
  <si>
    <t>ST0495</t>
  </si>
  <si>
    <t>Cartridges - HP950XL - Black</t>
  </si>
  <si>
    <t>CARTRIDGES - HP950XL - BLACK</t>
  </si>
  <si>
    <t>ST0496</t>
  </si>
  <si>
    <t>Cartridge - CN057S - Black</t>
  </si>
  <si>
    <t>CARTRIDGE - CN057S - BLACK</t>
  </si>
  <si>
    <t>ST0497</t>
  </si>
  <si>
    <t>Cartridge - CN060S - Yellow</t>
  </si>
  <si>
    <t>CARTRIDGE - CN060S - YELLOW</t>
  </si>
  <si>
    <t>ST0498</t>
  </si>
  <si>
    <t>Cartridge - CN058S - Cyan</t>
  </si>
  <si>
    <t>CARTRIDGE - CN058S - CYAN</t>
  </si>
  <si>
    <t>ST0499</t>
  </si>
  <si>
    <t>Cartridge - CN059S - Magenta</t>
  </si>
  <si>
    <t>CARTRIDGE - CN059S - MAGENTA</t>
  </si>
  <si>
    <t>ST0500</t>
  </si>
  <si>
    <t>Embossed Paper</t>
  </si>
  <si>
    <t>EMBOSSED PAPER</t>
  </si>
  <si>
    <t>ST0501</t>
  </si>
  <si>
    <t>White Board</t>
  </si>
  <si>
    <t>WHITE BOARD</t>
  </si>
  <si>
    <t>ST0502</t>
  </si>
  <si>
    <t>Stapler Kangaroo DS - 45</t>
  </si>
  <si>
    <t>STAPLER KANGAROO DS - 45</t>
  </si>
  <si>
    <t>ST0503</t>
  </si>
  <si>
    <t>Notice Board</t>
  </si>
  <si>
    <t>NOTICE BOARD</t>
  </si>
  <si>
    <t>ST0504</t>
  </si>
  <si>
    <t>Flip Chart Stand</t>
  </si>
  <si>
    <t>FLIP CHART STAND</t>
  </si>
  <si>
    <t>ST0505</t>
  </si>
  <si>
    <t>Visitors Book</t>
  </si>
  <si>
    <t>VISITORS BOOK</t>
  </si>
  <si>
    <t>ST0506</t>
  </si>
  <si>
    <t>Page marker sticky notes</t>
  </si>
  <si>
    <t>PAGE MARKER STICKY NOTES</t>
  </si>
  <si>
    <t>ST0507</t>
  </si>
  <si>
    <t>Pelican Sticky Notes</t>
  </si>
  <si>
    <t>PELICAN STICKY NOTES</t>
  </si>
  <si>
    <t>ST0508</t>
  </si>
  <si>
    <t>Wite Out Bic</t>
  </si>
  <si>
    <t>WITE OUT BIC</t>
  </si>
  <si>
    <t>ST0509</t>
  </si>
  <si>
    <t>SINGLE LINE BOOKS</t>
  </si>
  <si>
    <t>ST0510</t>
  </si>
  <si>
    <t>Ruled books</t>
  </si>
  <si>
    <t>RULED BOOKS</t>
  </si>
  <si>
    <t>ST0511</t>
  </si>
  <si>
    <t>Mathematical Set</t>
  </si>
  <si>
    <t>MATHEMATICAL SET</t>
  </si>
  <si>
    <t>ST0512</t>
  </si>
  <si>
    <t>Encyclopedia ECDE</t>
  </si>
  <si>
    <t>ENCYCLOPEDIA ECDE</t>
  </si>
  <si>
    <t>ST0513</t>
  </si>
  <si>
    <t>Targeter series</t>
  </si>
  <si>
    <t>TARGETER SERIES</t>
  </si>
  <si>
    <t>ST0514</t>
  </si>
  <si>
    <t>Jifunze Kiswahili</t>
  </si>
  <si>
    <t>JIFUNZE KISWAHILI</t>
  </si>
  <si>
    <t>ST0515</t>
  </si>
  <si>
    <t>Sound and Read</t>
  </si>
  <si>
    <t>SOUND AND READ</t>
  </si>
  <si>
    <t>ST0516</t>
  </si>
  <si>
    <t>ECDE Syllabus and Hand book</t>
  </si>
  <si>
    <t>ECDE SYLLABUS AND HAND BOOK</t>
  </si>
  <si>
    <t>ST0517</t>
  </si>
  <si>
    <t>Primary Maths</t>
  </si>
  <si>
    <t>PRIMARY MATHS</t>
  </si>
  <si>
    <t>ST0518</t>
  </si>
  <si>
    <t>New Progressive Primary Englis</t>
  </si>
  <si>
    <t>NEW PROGRESSIVE PRIMARY ENGLIS</t>
  </si>
  <si>
    <t>ST0519</t>
  </si>
  <si>
    <t>Kiswahili  Mufti</t>
  </si>
  <si>
    <t>KISWAHILI  MUFTI</t>
  </si>
  <si>
    <t>ST0520</t>
  </si>
  <si>
    <t>Primary Science</t>
  </si>
  <si>
    <t>PRIMARY SCIENCE</t>
  </si>
  <si>
    <t>ST0521</t>
  </si>
  <si>
    <t>Social Studies(Our life today)</t>
  </si>
  <si>
    <t>SOCIAL STUDIES(OUR LIFE TODAY)</t>
  </si>
  <si>
    <t>ST0522</t>
  </si>
  <si>
    <t>IRE New Beginning</t>
  </si>
  <si>
    <t>IRE NEW BEGINNING</t>
  </si>
  <si>
    <t>ST0523</t>
  </si>
  <si>
    <t>Mathematics KLB</t>
  </si>
  <si>
    <t>MATHEMATICS KLB</t>
  </si>
  <si>
    <t>ST0524</t>
  </si>
  <si>
    <t>Chemichemi za kiswahili</t>
  </si>
  <si>
    <t>CHEMICHEMI ZA KISWAHILI</t>
  </si>
  <si>
    <t>ST0525</t>
  </si>
  <si>
    <t>Head Start English</t>
  </si>
  <si>
    <t>HEAD START ENGLISH</t>
  </si>
  <si>
    <t>ST0526</t>
  </si>
  <si>
    <t>Biology KLB</t>
  </si>
  <si>
    <t>BIOLOGY KLB</t>
  </si>
  <si>
    <t>ST0527</t>
  </si>
  <si>
    <t>Chemistry KLB</t>
  </si>
  <si>
    <t>CHEMISTRY KLB</t>
  </si>
  <si>
    <t>ST0528</t>
  </si>
  <si>
    <t>Physics KLB</t>
  </si>
  <si>
    <t>PHYSICS KLB</t>
  </si>
  <si>
    <t>ST0529</t>
  </si>
  <si>
    <t>Geography KLB</t>
  </si>
  <si>
    <t>GEOGRAPHY KLB</t>
  </si>
  <si>
    <t>ST0530</t>
  </si>
  <si>
    <t>History KLB</t>
  </si>
  <si>
    <t>HISTORY KLB</t>
  </si>
  <si>
    <t>ST0531</t>
  </si>
  <si>
    <t>IRE KIE</t>
  </si>
  <si>
    <t>ST0532</t>
  </si>
  <si>
    <t>Agriculture KLB</t>
  </si>
  <si>
    <t>AGRICULTURE KLB</t>
  </si>
  <si>
    <t>ST0533</t>
  </si>
  <si>
    <t>Arabic KLB</t>
  </si>
  <si>
    <t>ARABIC KLB</t>
  </si>
  <si>
    <t>ST0534</t>
  </si>
  <si>
    <t>River and the source</t>
  </si>
  <si>
    <t>RIVER AND THE SOURCE</t>
  </si>
  <si>
    <t>ST0535</t>
  </si>
  <si>
    <t>Caucasian chalk circle</t>
  </si>
  <si>
    <t>CAUCASIAN CHALK CIRCLE</t>
  </si>
  <si>
    <t>ST0536</t>
  </si>
  <si>
    <t>Betrayal in the city</t>
  </si>
  <si>
    <t>BETRAYAL IN THE CITY</t>
  </si>
  <si>
    <t>ST0537</t>
  </si>
  <si>
    <t>Kidaga Kimemwozea</t>
  </si>
  <si>
    <t>KIDAGA KIMEMWOZEA</t>
  </si>
  <si>
    <t>ST0538</t>
  </si>
  <si>
    <t>Mistahiki Meya</t>
  </si>
  <si>
    <t>MISTAHIKI MEYA</t>
  </si>
  <si>
    <t>ST0539</t>
  </si>
  <si>
    <t>Damu Nyeusi</t>
  </si>
  <si>
    <t>DAMU NYEUSI</t>
  </si>
  <si>
    <t>ST0540</t>
  </si>
  <si>
    <t>Mentor Science</t>
  </si>
  <si>
    <t>MENTOR SCIENCE</t>
  </si>
  <si>
    <t>ST0541</t>
  </si>
  <si>
    <t>Mentor Math</t>
  </si>
  <si>
    <t>MENTOR MATH</t>
  </si>
  <si>
    <t>ST0542</t>
  </si>
  <si>
    <t>Mentor English</t>
  </si>
  <si>
    <t>MENTOR ENGLISH</t>
  </si>
  <si>
    <t>ST0543</t>
  </si>
  <si>
    <t>Mentor Social Studies</t>
  </si>
  <si>
    <t>MENTOR SOCIAL STUDIES</t>
  </si>
  <si>
    <t>ST0544</t>
  </si>
  <si>
    <t>Mentor Kiswahili</t>
  </si>
  <si>
    <t>MENTOR KISWAHILI</t>
  </si>
  <si>
    <t>ST0545</t>
  </si>
  <si>
    <t>Mentor IRE</t>
  </si>
  <si>
    <t>MENTOR IRE</t>
  </si>
  <si>
    <t>ST0546</t>
  </si>
  <si>
    <t>Pen</t>
  </si>
  <si>
    <t>PEN</t>
  </si>
  <si>
    <t>ST0547</t>
  </si>
  <si>
    <t>Barcode Tags</t>
  </si>
  <si>
    <t>BARCODE TAGS</t>
  </si>
  <si>
    <t>ST0548</t>
  </si>
  <si>
    <t>Binding Tapes</t>
  </si>
  <si>
    <t>BINDING TAPES</t>
  </si>
  <si>
    <t>ST0549</t>
  </si>
  <si>
    <t>Counter Book</t>
  </si>
  <si>
    <t>COUNTER BOOK</t>
  </si>
  <si>
    <t>ST0550</t>
  </si>
  <si>
    <t>Guillotine paper cutter</t>
  </si>
  <si>
    <t>GUILLOTINE PAPER CUTTER</t>
  </si>
  <si>
    <t>ST0551</t>
  </si>
  <si>
    <t>Toner CE 285A/85A</t>
  </si>
  <si>
    <t>TONER CE 285A/85A</t>
  </si>
  <si>
    <t>ST0552</t>
  </si>
  <si>
    <t>Gift Voucher</t>
  </si>
  <si>
    <t>GIFT VOUCHER</t>
  </si>
  <si>
    <t>ST0553</t>
  </si>
  <si>
    <t>Minute Book</t>
  </si>
  <si>
    <t>MINUTE BOOK</t>
  </si>
  <si>
    <t>ST0554</t>
  </si>
  <si>
    <t>Business Card Holder</t>
  </si>
  <si>
    <t>BUSINESS CARD HOLDER</t>
  </si>
  <si>
    <t>ST0555</t>
  </si>
  <si>
    <t>Self-Inking Received Stamp</t>
  </si>
  <si>
    <t>SELF-INKING RECEIVED STAMP</t>
  </si>
  <si>
    <t>ST0556</t>
  </si>
  <si>
    <t>Cotton Twine</t>
  </si>
  <si>
    <t>COTTON TWINE</t>
  </si>
  <si>
    <t>ST0557</t>
  </si>
  <si>
    <t>Toner HP 650 Black</t>
  </si>
  <si>
    <t>TONER HP 650 BLACK</t>
  </si>
  <si>
    <t>ST0558</t>
  </si>
  <si>
    <t>Toner HP 650 Colour</t>
  </si>
  <si>
    <t>TONER HP 650 COLOUR</t>
  </si>
  <si>
    <t>ST0559</t>
  </si>
  <si>
    <t>Asset Tags</t>
  </si>
  <si>
    <t>ASSET TAGS</t>
  </si>
  <si>
    <t>ST0560</t>
  </si>
  <si>
    <t>Lanyards</t>
  </si>
  <si>
    <t>LANYARDS</t>
  </si>
  <si>
    <t>ST0561</t>
  </si>
  <si>
    <t>Card Holder</t>
  </si>
  <si>
    <t>CARD HOLDER</t>
  </si>
  <si>
    <t>ST0562</t>
  </si>
  <si>
    <t>File separator</t>
  </si>
  <si>
    <t>FILE SEPARATOR</t>
  </si>
  <si>
    <t>ST0563</t>
  </si>
  <si>
    <t>pocket punch</t>
  </si>
  <si>
    <t>POCKET PUNCH</t>
  </si>
  <si>
    <t>ST0565</t>
  </si>
  <si>
    <t>ST0566</t>
  </si>
  <si>
    <t>Admission File</t>
  </si>
  <si>
    <t>ADMISSION FILE</t>
  </si>
  <si>
    <t>ST0567</t>
  </si>
  <si>
    <t>Continuation Sheets</t>
  </si>
  <si>
    <t>CONTINUATION SHEETS</t>
  </si>
  <si>
    <t>ST0568</t>
  </si>
  <si>
    <t>Non rechargeable batteries</t>
  </si>
  <si>
    <t>NON RECHARGEABLE BATTERIES</t>
  </si>
  <si>
    <t>ST0569</t>
  </si>
  <si>
    <t>TK5150-CYAN</t>
  </si>
  <si>
    <t>ST0570</t>
  </si>
  <si>
    <t>TK5150- MAGENTA</t>
  </si>
  <si>
    <t>ST0571</t>
  </si>
  <si>
    <t>TK5150-YELLOW</t>
  </si>
  <si>
    <t>ST0572</t>
  </si>
  <si>
    <t>TK5150-BLACK</t>
  </si>
  <si>
    <t>ST0573</t>
  </si>
  <si>
    <t>Shelf Label Holders</t>
  </si>
  <si>
    <t>SHELF LABEL HOLDERS</t>
  </si>
  <si>
    <t>ST0574</t>
  </si>
  <si>
    <t>Library bookends</t>
  </si>
  <si>
    <t>LIBRARY BOOKENDS</t>
  </si>
  <si>
    <t>ST0576</t>
  </si>
  <si>
    <t>Litracy packs</t>
  </si>
  <si>
    <t>LITRACY PACKS</t>
  </si>
  <si>
    <t>ST0577</t>
  </si>
  <si>
    <t>Executive notebook</t>
  </si>
  <si>
    <t>EXECUTIVE NOTEBOOK</t>
  </si>
  <si>
    <t>ST0578</t>
  </si>
  <si>
    <t>Sticky notes</t>
  </si>
  <si>
    <t>STICKY NOTES</t>
  </si>
  <si>
    <t>ST0579</t>
  </si>
  <si>
    <t>Calculators</t>
  </si>
  <si>
    <t>CALCULATORS</t>
  </si>
  <si>
    <t>ST0580</t>
  </si>
  <si>
    <t>Blackbook</t>
  </si>
  <si>
    <t>BLACKBOOK</t>
  </si>
  <si>
    <t>ST0581</t>
  </si>
  <si>
    <t>Ink pad</t>
  </si>
  <si>
    <t>INK PAD</t>
  </si>
  <si>
    <t>ST0582</t>
  </si>
  <si>
    <t>Clear Tape</t>
  </si>
  <si>
    <t>CLEAR TAPE</t>
  </si>
  <si>
    <t>ST0583</t>
  </si>
  <si>
    <t>masking tape</t>
  </si>
  <si>
    <t>MASKING TAPE</t>
  </si>
  <si>
    <t>ST0586</t>
  </si>
  <si>
    <t>Nutrition Referral Forms</t>
  </si>
  <si>
    <t>NUTRITION REFERRAL FORMS</t>
  </si>
  <si>
    <t>ST0587</t>
  </si>
  <si>
    <t>File fastener</t>
  </si>
  <si>
    <t>FILE FASTENER</t>
  </si>
  <si>
    <t>ST0588</t>
  </si>
  <si>
    <t>Conqueror paper</t>
  </si>
  <si>
    <t>CONQUEROR PAPER</t>
  </si>
  <si>
    <t>ST0589</t>
  </si>
  <si>
    <t>Prospectus</t>
  </si>
  <si>
    <t>PROSPECTUS</t>
  </si>
  <si>
    <t>ST0590</t>
  </si>
  <si>
    <t>Printing Papers-A4</t>
  </si>
  <si>
    <t>RIMS</t>
  </si>
  <si>
    <t>PRINTING PAPERS-A4</t>
  </si>
  <si>
    <t>REDCROSS\HASSAN.SAID</t>
  </si>
  <si>
    <t>ST0592</t>
  </si>
  <si>
    <t>Notebooks-A5</t>
  </si>
  <si>
    <t>NOTEBOOKS-A5</t>
  </si>
  <si>
    <t>ST0593</t>
  </si>
  <si>
    <t>Notebooks-B5</t>
  </si>
  <si>
    <t>NOTEBOOKS-B5</t>
  </si>
  <si>
    <t>ST0594</t>
  </si>
  <si>
    <t>Permanent Marker Pen (Blue, Black,Green)-5pcs each</t>
  </si>
  <si>
    <t>PERMANENT MARKER PEN (BLUE, BLACK,GREEN)-5PCS EACH</t>
  </si>
  <si>
    <t>ST0595</t>
  </si>
  <si>
    <t>Office Folders</t>
  </si>
  <si>
    <t>OFFICE FOLDERS</t>
  </si>
  <si>
    <t>ST0596</t>
  </si>
  <si>
    <t>Box file</t>
  </si>
  <si>
    <t>ST0597</t>
  </si>
  <si>
    <t>PRIT GLUE-43g</t>
  </si>
  <si>
    <t>PRIT GLUE-43G</t>
  </si>
  <si>
    <t>ST0598</t>
  </si>
  <si>
    <t>A4 envelopes-pack 50</t>
  </si>
  <si>
    <t>A4 ENVELOPES-PACK 50</t>
  </si>
  <si>
    <t>ST0599</t>
  </si>
  <si>
    <t>Staple pins box 24/6</t>
  </si>
  <si>
    <t>STAPLE PINS BOX 24/6</t>
  </si>
  <si>
    <t>ST0600</t>
  </si>
  <si>
    <t>A4 Art Paper</t>
  </si>
  <si>
    <t>A4 ART PAPER</t>
  </si>
  <si>
    <t>ST0601</t>
  </si>
  <si>
    <t>Multi colored sticky notes</t>
  </si>
  <si>
    <t>MULTI COLORED STICKY NOTES</t>
  </si>
  <si>
    <t>ST0602</t>
  </si>
  <si>
    <t>Multi colored Marker Pens</t>
  </si>
  <si>
    <t>MULTI COLORED MARKER PENS</t>
  </si>
  <si>
    <t>ST0603</t>
  </si>
  <si>
    <t>Flip charts</t>
  </si>
  <si>
    <t>ST0604</t>
  </si>
  <si>
    <t>Printing Papers</t>
  </si>
  <si>
    <t>PRINTING PAPERS</t>
  </si>
  <si>
    <t>ST0605</t>
  </si>
  <si>
    <t>Tee pee pens</t>
  </si>
  <si>
    <t>TEE PEE PENS</t>
  </si>
  <si>
    <t>ST0606</t>
  </si>
  <si>
    <t>Black Files</t>
  </si>
  <si>
    <t>BLACK FILES</t>
  </si>
  <si>
    <t>ST0607</t>
  </si>
  <si>
    <t>File Separator</t>
  </si>
  <si>
    <t>ST0608</t>
  </si>
  <si>
    <t>Highlighter Faber</t>
  </si>
  <si>
    <t>HIGHLIGHTER FABER</t>
  </si>
  <si>
    <t>ST0609</t>
  </si>
  <si>
    <t>Stepple Pins</t>
  </si>
  <si>
    <t>STEPPLE PINS</t>
  </si>
  <si>
    <t>ST0610</t>
  </si>
  <si>
    <t>Gel Ink Pen</t>
  </si>
  <si>
    <t>GEL INK PEN</t>
  </si>
  <si>
    <t>ST0612</t>
  </si>
  <si>
    <t>Marker pen</t>
  </si>
  <si>
    <t>MARKER PEN</t>
  </si>
  <si>
    <t>ST0613</t>
  </si>
  <si>
    <t>Cello tape</t>
  </si>
  <si>
    <t>CELLO TAPE</t>
  </si>
  <si>
    <t>ST0615</t>
  </si>
  <si>
    <t>Office Stationery</t>
  </si>
  <si>
    <t>OFFICE STATIONERY</t>
  </si>
  <si>
    <t>REDCROSS\AYIRO.BEATRICE</t>
  </si>
  <si>
    <t>ST0616</t>
  </si>
  <si>
    <t>Notebooks</t>
  </si>
  <si>
    <t>NOTEBOOKS</t>
  </si>
  <si>
    <t>ST068</t>
  </si>
  <si>
    <t>Photocopying Paper (5rm/box)</t>
  </si>
  <si>
    <t>ST070</t>
  </si>
  <si>
    <t>Small Umbrellas</t>
  </si>
  <si>
    <t>SMALL UMBRELLAS</t>
  </si>
  <si>
    <t>ST071</t>
  </si>
  <si>
    <t xml:space="preserve">Polo Shirts </t>
  </si>
  <si>
    <t>POLO SHIRTS HEAVY EMBROIDED</t>
  </si>
  <si>
    <t>ST072</t>
  </si>
  <si>
    <t>magazine Holders</t>
  </si>
  <si>
    <t>ST073</t>
  </si>
  <si>
    <t>Bantex Files</t>
  </si>
  <si>
    <t>ST074</t>
  </si>
  <si>
    <t>Bin card Holders</t>
  </si>
  <si>
    <t>BIN CARD HOLDERS</t>
  </si>
  <si>
    <t>ST075</t>
  </si>
  <si>
    <t xml:space="preserve"> Roof Rack Steel Black</t>
  </si>
  <si>
    <t>ROOF RACK STEEL BLACK</t>
  </si>
  <si>
    <t>ST076</t>
  </si>
  <si>
    <t>Toner - HPCE320A Black</t>
  </si>
  <si>
    <t>TONER - HP CE320A BLACK</t>
  </si>
  <si>
    <t>ST077</t>
  </si>
  <si>
    <t>Toner - HPCE321A Cyan</t>
  </si>
  <si>
    <t>TONER - HP CE321A CYAN</t>
  </si>
  <si>
    <t>ST078</t>
  </si>
  <si>
    <t>Toner - HPCE322A Yellow</t>
  </si>
  <si>
    <t>TONER - HP CE322A YELLOW</t>
  </si>
  <si>
    <t>ST079</t>
  </si>
  <si>
    <t>Toner - HP CE323A Magenta</t>
  </si>
  <si>
    <t>TONER - HP CE323A MAGENTA</t>
  </si>
  <si>
    <t>ST080</t>
  </si>
  <si>
    <t>ECG Electrodes (adult) 50pcs</t>
  </si>
  <si>
    <t>ECG ELECTRODES (ADULT) 50PCS</t>
  </si>
  <si>
    <t>ST081</t>
  </si>
  <si>
    <t>ECG Electrodes (peadi) 50pcs</t>
  </si>
  <si>
    <t>ECG ELECTRODES (PEADI) 50PCS</t>
  </si>
  <si>
    <t>ST082</t>
  </si>
  <si>
    <t>Atropine Injection (0.6mg)</t>
  </si>
  <si>
    <t>ATROPINE INJECTION (0.6MG)</t>
  </si>
  <si>
    <t>ST083</t>
  </si>
  <si>
    <t>Adrenaline Injection (1mg)</t>
  </si>
  <si>
    <t>ADRENALINE INJECTION (1MG)</t>
  </si>
  <si>
    <t>ST084</t>
  </si>
  <si>
    <t>Yankeur Suction</t>
  </si>
  <si>
    <t>YANKEUR SUCTION</t>
  </si>
  <si>
    <t>ST085</t>
  </si>
  <si>
    <t>ST086</t>
  </si>
  <si>
    <t>Cord Clamps (50pcs)</t>
  </si>
  <si>
    <t>CORD CLAMPS (50PCS)</t>
  </si>
  <si>
    <t>ST087</t>
  </si>
  <si>
    <t>Suction Cathetters size 8</t>
  </si>
  <si>
    <t>SUCTION CATHETTERS SIZE 8</t>
  </si>
  <si>
    <t>ST088</t>
  </si>
  <si>
    <t>Suction Cathetters size 10</t>
  </si>
  <si>
    <t>SUCTION CATHETTERS SIZE 10</t>
  </si>
  <si>
    <t>ST089</t>
  </si>
  <si>
    <t>Suction cathetters size 12</t>
  </si>
  <si>
    <t>SUCTION CATHETTERS SIZE 12</t>
  </si>
  <si>
    <t>ST090</t>
  </si>
  <si>
    <t>Suction Cathetters size 14</t>
  </si>
  <si>
    <t>SUCTION CATHETTERS SIZE 14</t>
  </si>
  <si>
    <t>ST091</t>
  </si>
  <si>
    <t>Suction Cathetters size 16</t>
  </si>
  <si>
    <t>SUCTION CATHETTERS SIZE 16</t>
  </si>
  <si>
    <t>ST092</t>
  </si>
  <si>
    <t>Suction Cathetters size 18</t>
  </si>
  <si>
    <t>SUCTION CATHETTERS SIZE 18</t>
  </si>
  <si>
    <t>ST093</t>
  </si>
  <si>
    <t>Glucose Strips One Touch</t>
  </si>
  <si>
    <t>GLUCOSE STRIPS ONE TOUCH</t>
  </si>
  <si>
    <t>ST094</t>
  </si>
  <si>
    <t>Desk 0.8M Wal 800 EXT</t>
  </si>
  <si>
    <t>DESK 0.8M WAL 800 EXT</t>
  </si>
  <si>
    <t>ST099</t>
  </si>
  <si>
    <t>Certificates</t>
  </si>
  <si>
    <t>CERTIFICATES</t>
  </si>
  <si>
    <t>ST103</t>
  </si>
  <si>
    <t>R3011 5 Panel Colour Ribbon</t>
  </si>
  <si>
    <t>R3011 5 PANEL COLOUR RIBBON</t>
  </si>
  <si>
    <t>ST104</t>
  </si>
  <si>
    <t>S3101 Print Head</t>
  </si>
  <si>
    <t>S3101 PRINT HEAD</t>
  </si>
  <si>
    <t>ST105</t>
  </si>
  <si>
    <t>Watermelon</t>
  </si>
  <si>
    <t>WATERMELON</t>
  </si>
  <si>
    <t>ST106</t>
  </si>
  <si>
    <t>Butternuts - Winter Squash</t>
  </si>
  <si>
    <t>ST107</t>
  </si>
  <si>
    <t>Jembes with Woodl- Medium Size</t>
  </si>
  <si>
    <t>JEMBES WITH WOODL- MEDIUM SIZE</t>
  </si>
  <si>
    <t>ST108</t>
  </si>
  <si>
    <t>Dividers PVC</t>
  </si>
  <si>
    <t>ST109</t>
  </si>
  <si>
    <t>RCM Forms</t>
  </si>
  <si>
    <t>RCM FORMS</t>
  </si>
  <si>
    <t>ST110</t>
  </si>
  <si>
    <t>Tracing Request Form</t>
  </si>
  <si>
    <t>TRACING REQUEST FORM</t>
  </si>
  <si>
    <t>ST111</t>
  </si>
  <si>
    <t>Dissemination charts</t>
  </si>
  <si>
    <t>ST112</t>
  </si>
  <si>
    <t>Pelican Blanco Rollers</t>
  </si>
  <si>
    <t>ST114</t>
  </si>
  <si>
    <t>Money Collection Tins</t>
  </si>
  <si>
    <t>ST115</t>
  </si>
  <si>
    <t>Gummed Labels</t>
  </si>
  <si>
    <t>ST116</t>
  </si>
  <si>
    <t>Hallogen lamp</t>
  </si>
  <si>
    <t>ST117</t>
  </si>
  <si>
    <t>Pelikan Sticky Notes</t>
  </si>
  <si>
    <t>ST118</t>
  </si>
  <si>
    <t>Deluxe Diskette Box</t>
  </si>
  <si>
    <t>ST119</t>
  </si>
  <si>
    <t>A4 Papers -ivory</t>
  </si>
  <si>
    <t>ST120</t>
  </si>
  <si>
    <t>Record Dividers Set</t>
  </si>
  <si>
    <t>ST122</t>
  </si>
  <si>
    <t xml:space="preserve">Instant network box-5 </t>
  </si>
  <si>
    <t>ST123</t>
  </si>
  <si>
    <t>Instant network box4-</t>
  </si>
  <si>
    <t>ST124</t>
  </si>
  <si>
    <t>Instant Network Box 3 - Mast</t>
  </si>
  <si>
    <t>ST125</t>
  </si>
  <si>
    <t>Generator Dish Box</t>
  </si>
  <si>
    <t>ST127</t>
  </si>
  <si>
    <t>Paper Punch DP-520</t>
  </si>
  <si>
    <t>ST129</t>
  </si>
  <si>
    <t>Fuel Order Book</t>
  </si>
  <si>
    <t>ST131</t>
  </si>
  <si>
    <t>Slimview Display Books</t>
  </si>
  <si>
    <t>ST133</t>
  </si>
  <si>
    <t>Post it pads</t>
  </si>
  <si>
    <t>ST134</t>
  </si>
  <si>
    <t>Post It Pads</t>
  </si>
  <si>
    <t>ST135</t>
  </si>
  <si>
    <t>Type writter ribbons</t>
  </si>
  <si>
    <t>TYPE WRITTER RIBBONS</t>
  </si>
  <si>
    <t>ST136</t>
  </si>
  <si>
    <t>Consumer Unit</t>
  </si>
  <si>
    <t>CONSUMER UNIT</t>
  </si>
  <si>
    <t>ST137</t>
  </si>
  <si>
    <t>Circuit Breaker</t>
  </si>
  <si>
    <t>CIRCUIT BREAKER</t>
  </si>
  <si>
    <t>ST138</t>
  </si>
  <si>
    <t>Electricity Meter</t>
  </si>
  <si>
    <t>ELECTRICITY METER</t>
  </si>
  <si>
    <t>ST139</t>
  </si>
  <si>
    <t>Cable Ties</t>
  </si>
  <si>
    <t>CABLE TIES</t>
  </si>
  <si>
    <t>STO74</t>
  </si>
  <si>
    <t>TENT0001</t>
  </si>
  <si>
    <t>TENT, WAREHOUSE, 10x35m</t>
  </si>
  <si>
    <t>TENT, WAREHOUSE, 10X35M</t>
  </si>
  <si>
    <t>TENT0002</t>
  </si>
  <si>
    <t>Accomodation Tents</t>
  </si>
  <si>
    <t>ACCOMODATION TENTS</t>
  </si>
  <si>
    <t>TENT0003</t>
  </si>
  <si>
    <t>Rubhall</t>
  </si>
  <si>
    <t>RUBB HALL 10 X 24 METERS</t>
  </si>
  <si>
    <t>TENT0004</t>
  </si>
  <si>
    <t>VCT Tents</t>
  </si>
  <si>
    <t>TENT0005</t>
  </si>
  <si>
    <t>PVC Tents and sheeting</t>
  </si>
  <si>
    <t>TENT0006</t>
  </si>
  <si>
    <t>Tent, Large</t>
  </si>
  <si>
    <t>TENT0007</t>
  </si>
  <si>
    <t>Heavy Duty Garden Shades</t>
  </si>
  <si>
    <t>HEAVY DUTY GARDEN SHADES</t>
  </si>
  <si>
    <t>TENT0008</t>
  </si>
  <si>
    <t>Shade heavy duty</t>
  </si>
  <si>
    <t>SHADE HEAVY DUTY</t>
  </si>
  <si>
    <t>TENT0009</t>
  </si>
  <si>
    <t>100 Seater Tent</t>
  </si>
  <si>
    <t>100 SEATER TENT</t>
  </si>
  <si>
    <t>TENT0010</t>
  </si>
  <si>
    <t>50 Seater Tent</t>
  </si>
  <si>
    <t>50 SEATER TENT</t>
  </si>
  <si>
    <t>TENT0012</t>
  </si>
  <si>
    <t>Tent</t>
  </si>
  <si>
    <t>TENT</t>
  </si>
  <si>
    <t>TK - 8305</t>
  </si>
  <si>
    <t>Dadaab Operations</t>
  </si>
  <si>
    <t>TOOL0001</t>
  </si>
  <si>
    <t>WOODEN PALLET, 0.8x1.2x0.1m</t>
  </si>
  <si>
    <t>WOODEN PALLET, 0.8X1.2X0.1M</t>
  </si>
  <si>
    <t>TOOL0002</t>
  </si>
  <si>
    <t>TRUNK, metal,</t>
  </si>
  <si>
    <t>TRUNK, METAL,</t>
  </si>
  <si>
    <t>TOOL0003</t>
  </si>
  <si>
    <t>GLOVES, LEATHER,</t>
  </si>
  <si>
    <t>TOOL0004</t>
  </si>
  <si>
    <t>GLOVES, plastic,</t>
  </si>
  <si>
    <t>GLOVES, PLASTIC,</t>
  </si>
  <si>
    <t>TOOL0005</t>
  </si>
  <si>
    <t>Life saver Jacket</t>
  </si>
  <si>
    <t>JACKET, LIFE JACKET</t>
  </si>
  <si>
    <t>TOOL0006</t>
  </si>
  <si>
    <t>PADLOCK, combination, 3 number</t>
  </si>
  <si>
    <t>PADLOCK, COMBINATION, 3 NUMBER</t>
  </si>
  <si>
    <t>TOOL0007</t>
  </si>
  <si>
    <t>PADLOCK, 65/40 abus, 3 keys</t>
  </si>
  <si>
    <t>PADLOCK, 65/40 ABUS, 3 KEYS</t>
  </si>
  <si>
    <t>TOOL0008</t>
  </si>
  <si>
    <t>GRINDER, HAND, angle,Makita 7"</t>
  </si>
  <si>
    <t>GRINDER, HAND, ANGLE,MAKITA 7"</t>
  </si>
  <si>
    <t>TOOL0009</t>
  </si>
  <si>
    <t>SAW, JIG,Makita 4329</t>
  </si>
  <si>
    <t>SAW, JIG,MAKITA 4329</t>
  </si>
  <si>
    <t>TOOL0010</t>
  </si>
  <si>
    <t>MEASURING TAPE,16mmx20m</t>
  </si>
  <si>
    <t>MEASURING TAPE,16MMX20M</t>
  </si>
  <si>
    <t>TOOL0011</t>
  </si>
  <si>
    <t>HAMMER, nail claw,wood handle</t>
  </si>
  <si>
    <t>HAMMER, NAIL CLAW,WOOD HANDLE</t>
  </si>
  <si>
    <t>TOOL0012</t>
  </si>
  <si>
    <t>MALLET plastic head,wood handl</t>
  </si>
  <si>
    <t>MALLET PLASTIC HEAD,WOOD HANDL</t>
  </si>
  <si>
    <t>TOOL0013</t>
  </si>
  <si>
    <t>WRENCH, PIPE, 3"</t>
  </si>
  <si>
    <t>TOOL0014</t>
  </si>
  <si>
    <t>WRENCH, PIPE, 1.5"</t>
  </si>
  <si>
    <t>TOOL0015</t>
  </si>
  <si>
    <t>WRENCH, PIPE, 24"</t>
  </si>
  <si>
    <t>TOOL0016</t>
  </si>
  <si>
    <t>WRENCH, PIPE, 36"</t>
  </si>
  <si>
    <t>TOOL0017</t>
  </si>
  <si>
    <t>ROPE, POLYPROPYLENE,6mm,twiste</t>
  </si>
  <si>
    <t>ROPE, POLYPROPYLENE,6MM,TWISTE</t>
  </si>
  <si>
    <t>TOOL0018</t>
  </si>
  <si>
    <t>ROPE, POLYPROPYLENE,6mmX30m</t>
  </si>
  <si>
    <t>ROPE, POLYPROPYLENE,6MMX30M</t>
  </si>
  <si>
    <t>TOOL0019</t>
  </si>
  <si>
    <t>ROPE, POLYPROPYLENE,6mmX200m</t>
  </si>
  <si>
    <t>ROPE, POLYPROPYLENE,6MMX200M</t>
  </si>
  <si>
    <t>TOOL0020</t>
  </si>
  <si>
    <t>ROPE, POLYPROPYLENE,9mmX20m</t>
  </si>
  <si>
    <t>ROPE, POLYPROPYLENE,9MMX20M</t>
  </si>
  <si>
    <t>TOOL0021</t>
  </si>
  <si>
    <t>Body bag</t>
  </si>
  <si>
    <t>BODY BAG, WHITE, .</t>
  </si>
  <si>
    <t>TOOL0022</t>
  </si>
  <si>
    <t>SPRAYER, manual, back pack, 16</t>
  </si>
  <si>
    <t>SPRAYER, MANUAL, BACK PACK, 16</t>
  </si>
  <si>
    <t>TOOL0023</t>
  </si>
  <si>
    <t>TAPE MEASURE, 5m</t>
  </si>
  <si>
    <t>TAPE MEASURE, 5M</t>
  </si>
  <si>
    <t>TOOL0024</t>
  </si>
  <si>
    <t>TAPE MEASURE, 200m</t>
  </si>
  <si>
    <t>TAPE MEASURE, 200M</t>
  </si>
  <si>
    <t>TOOL0025</t>
  </si>
  <si>
    <t>Jembes with Handles</t>
  </si>
  <si>
    <t>JEMBES WITH HANDLES</t>
  </si>
  <si>
    <t>TOOL0026</t>
  </si>
  <si>
    <t>Pangas</t>
  </si>
  <si>
    <t>PANGAS</t>
  </si>
  <si>
    <t>TOOL0027</t>
  </si>
  <si>
    <t>Wheelbarrows</t>
  </si>
  <si>
    <t>WHEELBARROWS</t>
  </si>
  <si>
    <t>TOOL0028</t>
  </si>
  <si>
    <t>Spades with Handle</t>
  </si>
  <si>
    <t>SPADES WITH HANDLE</t>
  </si>
  <si>
    <t>TOOL0029</t>
  </si>
  <si>
    <t>Muttocks with handles</t>
  </si>
  <si>
    <t>MUTTOCKS WITH HANDLES</t>
  </si>
  <si>
    <t>TOOL0030</t>
  </si>
  <si>
    <t>Hummer</t>
  </si>
  <si>
    <t>HUMMER</t>
  </si>
  <si>
    <t>TOOL0031</t>
  </si>
  <si>
    <t>Donkey Cart</t>
  </si>
  <si>
    <t>DONKEY CART</t>
  </si>
  <si>
    <t>TOOL0032</t>
  </si>
  <si>
    <t>Prunning Saw</t>
  </si>
  <si>
    <t>PRUNNING SAW</t>
  </si>
  <si>
    <t>TOOL0033</t>
  </si>
  <si>
    <t>Knapsack Sprayer</t>
  </si>
  <si>
    <t>KNAPSACK SPRAYERS</t>
  </si>
  <si>
    <t>TOOL0034</t>
  </si>
  <si>
    <t>Empty Cartons 28x22x18</t>
  </si>
  <si>
    <t>TOOL0035</t>
  </si>
  <si>
    <t>Nails</t>
  </si>
  <si>
    <t>TOOL0037</t>
  </si>
  <si>
    <t>Metallic Stretchers</t>
  </si>
  <si>
    <t>TOOL0038</t>
  </si>
  <si>
    <t>Metallic Boxes - Nor</t>
  </si>
  <si>
    <t>TOOL0040</t>
  </si>
  <si>
    <t>KRCS Stretchers, Green</t>
  </si>
  <si>
    <t>TOOL0041</t>
  </si>
  <si>
    <t>German RC Boxes</t>
  </si>
  <si>
    <t>TOOL0042</t>
  </si>
  <si>
    <t>Berkefeld filter</t>
  </si>
  <si>
    <t>TOOL0044</t>
  </si>
  <si>
    <t>Hygiene Bucket</t>
  </si>
  <si>
    <t>TOOL0050</t>
  </si>
  <si>
    <t>Hydraulic Trolley</t>
  </si>
  <si>
    <t>TOOL0060</t>
  </si>
  <si>
    <t>Emblem Jacket</t>
  </si>
  <si>
    <t>EMBLEM JACKET</t>
  </si>
  <si>
    <t>TOOL0061</t>
  </si>
  <si>
    <t>Strapping Tensioner</t>
  </si>
  <si>
    <t>STRAPPING TENSIONER</t>
  </si>
  <si>
    <t>TOOL0062</t>
  </si>
  <si>
    <t>Wooden Pallet</t>
  </si>
  <si>
    <t>WOODEN PALLET</t>
  </si>
  <si>
    <t>TOOL0063</t>
  </si>
  <si>
    <t>5 Ply RSC Brown Carton</t>
  </si>
  <si>
    <t>5 PLY RSC BROWN CARTON</t>
  </si>
  <si>
    <t>TOOL0064</t>
  </si>
  <si>
    <t>Flexible Metal Clips</t>
  </si>
  <si>
    <t>FLEXIBLE METAL CLIPS</t>
  </si>
  <si>
    <t>TOOL0065</t>
  </si>
  <si>
    <t>Stop Watch</t>
  </si>
  <si>
    <t>STOP WATCH</t>
  </si>
  <si>
    <t>TOOL0066</t>
  </si>
  <si>
    <t>Protective gear: Veil</t>
  </si>
  <si>
    <t>PROTECTIVE GEAR: VEIL</t>
  </si>
  <si>
    <t>TOOL0067</t>
  </si>
  <si>
    <t>Protective gear:  Gloves</t>
  </si>
  <si>
    <t>PROTECTIVE GEAR:  GLOVES</t>
  </si>
  <si>
    <t>TOOL0068</t>
  </si>
  <si>
    <t>Protective gear: suit</t>
  </si>
  <si>
    <t>PROTECTIVE GEAR: SUIT</t>
  </si>
  <si>
    <t>TOOL0069</t>
  </si>
  <si>
    <t>Cartons</t>
  </si>
  <si>
    <t>TOOL0070</t>
  </si>
  <si>
    <t>Vest - Buoyancy Aid</t>
  </si>
  <si>
    <t>VEST - BUOYANCY AID</t>
  </si>
  <si>
    <t>TOOL0071</t>
  </si>
  <si>
    <t>Life Rings 30" * 2.5kg</t>
  </si>
  <si>
    <t>LIFE RINGS 30" * 2.5KG</t>
  </si>
  <si>
    <t>TOOL0072</t>
  </si>
  <si>
    <t>Chiffon</t>
  </si>
  <si>
    <t>CHIFFON</t>
  </si>
  <si>
    <t>TOOL0073</t>
  </si>
  <si>
    <t>Brilliant White Vinyl Matt</t>
  </si>
  <si>
    <t>BRILLIANT WHITE VINYL MATT</t>
  </si>
  <si>
    <t>TOOL0074</t>
  </si>
  <si>
    <t>Masking Tape 2"</t>
  </si>
  <si>
    <t>MASKING TAPE 2"</t>
  </si>
  <si>
    <t>TOOL0075</t>
  </si>
  <si>
    <t>Paint Brushes 6"</t>
  </si>
  <si>
    <t>PAINT BRUSHES 6"</t>
  </si>
  <si>
    <t>TOOL0076</t>
  </si>
  <si>
    <t>Close Coupled Twyford</t>
  </si>
  <si>
    <t>CLOSE COUPLED TWYFORD</t>
  </si>
  <si>
    <t>TOOL0077</t>
  </si>
  <si>
    <t>Pressmatic Taps</t>
  </si>
  <si>
    <t>PRESSMATIC TAPS</t>
  </si>
  <si>
    <t>TOOL0078</t>
  </si>
  <si>
    <t>Flex 1/2 X 1/2 X 18"</t>
  </si>
  <si>
    <t>FLEX 1/2 X 1/2 X 18"</t>
  </si>
  <si>
    <t>TOOL0079</t>
  </si>
  <si>
    <t>Wood Screws</t>
  </si>
  <si>
    <t>WOOD SCREWS</t>
  </si>
  <si>
    <t>TOOL0080</t>
  </si>
  <si>
    <t>Toilet Rubber Connectors 4"</t>
  </si>
  <si>
    <t>TOILET RUBBER CONNECTORS 4"</t>
  </si>
  <si>
    <t>TOOL0081</t>
  </si>
  <si>
    <t>White Silk</t>
  </si>
  <si>
    <t>WHITE SILK</t>
  </si>
  <si>
    <t>TOOL0082</t>
  </si>
  <si>
    <t>Flexible tube DFLXCON40</t>
  </si>
  <si>
    <t>FLEXIBLE TUBE DFLXCON40</t>
  </si>
  <si>
    <t>TOOL0083</t>
  </si>
  <si>
    <t>Space wash basin 55cm white</t>
  </si>
  <si>
    <t>SPACE WASH BASIN 55CM WHITE</t>
  </si>
  <si>
    <t>TOOL0084</t>
  </si>
  <si>
    <t>Plain/spaace pedestal white</t>
  </si>
  <si>
    <t>PLAIN/SPAACE PEDESTAL WHITE</t>
  </si>
  <si>
    <t>TOOL0085</t>
  </si>
  <si>
    <t>PEX-471-WHT PVC bottle</t>
  </si>
  <si>
    <t>PEX-471-WHT PVC BOTTLE</t>
  </si>
  <si>
    <t>TOOL0086</t>
  </si>
  <si>
    <t>PEX-225-C/P-Angle Valve+Flange</t>
  </si>
  <si>
    <t>PEX-225-C/P-ANGLE VALVE+FLANGE</t>
  </si>
  <si>
    <t>TOOL0087</t>
  </si>
  <si>
    <t>Paint Brush 3"</t>
  </si>
  <si>
    <t>PAINT BRUSH 3"</t>
  </si>
  <si>
    <t>TOOL0088</t>
  </si>
  <si>
    <t>Gloss Emulsion Paint</t>
  </si>
  <si>
    <t>GLOSS EMULSION PAINT</t>
  </si>
  <si>
    <t>TOOL0089</t>
  </si>
  <si>
    <t>Adjustable Spanner 3"</t>
  </si>
  <si>
    <t>ADJUSTABLE SPANNER 3"</t>
  </si>
  <si>
    <t>TOOL0090</t>
  </si>
  <si>
    <t>Combination Spanners</t>
  </si>
  <si>
    <t>COMBINATION SPANNERS</t>
  </si>
  <si>
    <t>TOOL0091</t>
  </si>
  <si>
    <t>WRENCH, PIPE, 22"</t>
  </si>
  <si>
    <t>TOOL0092</t>
  </si>
  <si>
    <t>Chain Spanner</t>
  </si>
  <si>
    <t>CHAIN SPANNER</t>
  </si>
  <si>
    <t>TOOL0093</t>
  </si>
  <si>
    <t>Jerry can</t>
  </si>
  <si>
    <t>JERRY CAN</t>
  </si>
  <si>
    <t>TOOL0094</t>
  </si>
  <si>
    <t>Hacksaw Blades</t>
  </si>
  <si>
    <t>HACKSAW BLADES</t>
  </si>
  <si>
    <t>TOOL0095</t>
  </si>
  <si>
    <t>Hacksaw Handle</t>
  </si>
  <si>
    <t>HACKSAW HANDLE</t>
  </si>
  <si>
    <t>TOOL0096</t>
  </si>
  <si>
    <t>TOOL0097</t>
  </si>
  <si>
    <t>Hardener</t>
  </si>
  <si>
    <t>HARDENER</t>
  </si>
  <si>
    <t>TOOL0098</t>
  </si>
  <si>
    <t>Fiberglass mat</t>
  </si>
  <si>
    <t>FIBERGLASS MAT</t>
  </si>
  <si>
    <t>TOOL0099</t>
  </si>
  <si>
    <t>Lacquer</t>
  </si>
  <si>
    <t>LACQUER</t>
  </si>
  <si>
    <t>TOOL0100</t>
  </si>
  <si>
    <t>Polyvinyl sleeve</t>
  </si>
  <si>
    <t>POLYVINYL SLEEVE</t>
  </si>
  <si>
    <t>TOOL0101</t>
  </si>
  <si>
    <t>Super stik contact adhesive glue</t>
  </si>
  <si>
    <t>SUPER STIK CONTACT ADHESIVE GLUE</t>
  </si>
  <si>
    <t>TOOL0102</t>
  </si>
  <si>
    <t>White glue</t>
  </si>
  <si>
    <t>WHITE GLUE</t>
  </si>
  <si>
    <t>TOOL0103</t>
  </si>
  <si>
    <t>Lining leather</t>
  </si>
  <si>
    <t>YARDS</t>
  </si>
  <si>
    <t>LINING LEATHER</t>
  </si>
  <si>
    <t>TOOL0104</t>
  </si>
  <si>
    <t>Upper leather</t>
  </si>
  <si>
    <t>UPPER LEATHER</t>
  </si>
  <si>
    <t>TOOL0105</t>
  </si>
  <si>
    <t>Stockinette</t>
  </si>
  <si>
    <t>STOCKINETTE</t>
  </si>
  <si>
    <t>TOOL0106</t>
  </si>
  <si>
    <t>Velcro 1 inch</t>
  </si>
  <si>
    <t>VELCRO 1 INCH</t>
  </si>
  <si>
    <t>TOOL0107</t>
  </si>
  <si>
    <t>Velcro 2 inch</t>
  </si>
  <si>
    <t>VELCRO 2 INCH</t>
  </si>
  <si>
    <t>TOOL0109</t>
  </si>
  <si>
    <t>Micro cellular rubber 1/2 inch</t>
  </si>
  <si>
    <t>MICRO CELLULAR RUBBER 1/2 INCH</t>
  </si>
  <si>
    <t>TOOL0110</t>
  </si>
  <si>
    <t>Toe puff</t>
  </si>
  <si>
    <t>TOE PUFF</t>
  </si>
  <si>
    <t>TOOL0111</t>
  </si>
  <si>
    <t>Rexine</t>
  </si>
  <si>
    <t>REXINE</t>
  </si>
  <si>
    <t>TOOL0112</t>
  </si>
  <si>
    <t>Inlays</t>
  </si>
  <si>
    <t>INLAYS</t>
  </si>
  <si>
    <t>TOOL0113</t>
  </si>
  <si>
    <t>Role buckles</t>
  </si>
  <si>
    <t>ROLE BUCKLES</t>
  </si>
  <si>
    <t>TOOL0114</t>
  </si>
  <si>
    <t>Shoe buckles</t>
  </si>
  <si>
    <t>SHOE BUCKLES</t>
  </si>
  <si>
    <t>TOOL0115</t>
  </si>
  <si>
    <t>Hacksaw blades</t>
  </si>
  <si>
    <t>TOOL0116</t>
  </si>
  <si>
    <t>Split rivets</t>
  </si>
  <si>
    <t>SPLIT RIVETS</t>
  </si>
  <si>
    <t>TOOL0117</t>
  </si>
  <si>
    <t>Male and female rivets</t>
  </si>
  <si>
    <t>MALE AND FEMALE RIVETS</t>
  </si>
  <si>
    <t>TOOL0118</t>
  </si>
  <si>
    <t>Sealing iron</t>
  </si>
  <si>
    <t>SEALING IRON</t>
  </si>
  <si>
    <t>TOOL0119</t>
  </si>
  <si>
    <t>Rolls of high-density polyethylene(HDP) pipe</t>
  </si>
  <si>
    <t>ROLLS OF HIGH-DENSITY POLYETHYLENE(HDP) PIPE</t>
  </si>
  <si>
    <t>TOOL0120</t>
  </si>
  <si>
    <t>Pump accessories;7 HDP male adaptors/connectors</t>
  </si>
  <si>
    <t>PUMP ACCESSORIES;7 HDP MALE ADAPTORS/CONNECTORS</t>
  </si>
  <si>
    <t>TOOL0121</t>
  </si>
  <si>
    <t>Pump accessories: 21 jubilee clips</t>
  </si>
  <si>
    <t>PUMP ACCESSORIES: 21 JUBILEE CLIPS</t>
  </si>
  <si>
    <t>TOOL0122</t>
  </si>
  <si>
    <t xml:space="preserve">Pump accessories: 7 quick connection kits </t>
  </si>
  <si>
    <t>PUMP ACCESSORIES: 7 QUICK CONNECTION KITS</t>
  </si>
  <si>
    <t>TOOL0123</t>
  </si>
  <si>
    <t>Rolls of high-density polyethylene(HDP) pipe - 50M</t>
  </si>
  <si>
    <t>ROLLS OF HIGH-DENSITY POLYETHYLENE(HDP) PIPE - 50</t>
  </si>
  <si>
    <t>TOOL0124</t>
  </si>
  <si>
    <t xml:space="preserve">Pump accessories;7 HDP male adaptors/connectors </t>
  </si>
  <si>
    <t>TOOL0125</t>
  </si>
  <si>
    <t xml:space="preserve">Pump accessories: 21 jubilee clips </t>
  </si>
  <si>
    <t>TOOL0126</t>
  </si>
  <si>
    <t>card punch</t>
  </si>
  <si>
    <t>CARD PUNCH</t>
  </si>
  <si>
    <t>TOOL0128</t>
  </si>
  <si>
    <t xml:space="preserve">Trailer Registration </t>
  </si>
  <si>
    <t>TRAILER REGISTRATION</t>
  </si>
  <si>
    <t>TOOL0130</t>
  </si>
  <si>
    <t>Solar Powered Torch Big Size</t>
  </si>
  <si>
    <t>SOLAR POWERED TORCH BIG SIZE</t>
  </si>
  <si>
    <t>TOOL0131</t>
  </si>
  <si>
    <t>Wooden Mope</t>
  </si>
  <si>
    <t>WOODEN MOPE</t>
  </si>
  <si>
    <t>TOOL0132</t>
  </si>
  <si>
    <t>Basket</t>
  </si>
  <si>
    <t>BASKET</t>
  </si>
  <si>
    <t>TOOL0134</t>
  </si>
  <si>
    <t>plate melanine</t>
  </si>
  <si>
    <t>PLATE MELANINE</t>
  </si>
  <si>
    <t>TOOL0147</t>
  </si>
  <si>
    <t>Branding Iron</t>
  </si>
  <si>
    <t>BRANDING IRON</t>
  </si>
  <si>
    <t>TOOL0148</t>
  </si>
  <si>
    <t>Meat Hooks</t>
  </si>
  <si>
    <t>MEAT HOOKS</t>
  </si>
  <si>
    <t>TOOL0149</t>
  </si>
  <si>
    <t>Mattock Heads</t>
  </si>
  <si>
    <t>MATTOCK HEADS</t>
  </si>
  <si>
    <t>TOOL0150</t>
  </si>
  <si>
    <t>Drill bits sizes 16''</t>
  </si>
  <si>
    <t>DRILL BITS SIZES 16''</t>
  </si>
  <si>
    <t>TOOL0151</t>
  </si>
  <si>
    <t>Self Tapping Screws</t>
  </si>
  <si>
    <t>SELF TAPPING SCREWS</t>
  </si>
  <si>
    <t>TOOL0152</t>
  </si>
  <si>
    <t>Amalgameting tape</t>
  </si>
  <si>
    <t>TOOL0153</t>
  </si>
  <si>
    <t>Insullation tape</t>
  </si>
  <si>
    <t>INSULLATION TAPE</t>
  </si>
  <si>
    <t>TOOL0154</t>
  </si>
  <si>
    <t>Recharble Hand Drill</t>
  </si>
  <si>
    <t>RECHARBLE HAND DRILL</t>
  </si>
  <si>
    <t>TOOL0155</t>
  </si>
  <si>
    <t>Drill bits sizes 6''</t>
  </si>
  <si>
    <t>DRILL BITS SIZES 6''</t>
  </si>
  <si>
    <t>TOOL0157</t>
  </si>
  <si>
    <t>Pump Accessories</t>
  </si>
  <si>
    <t>PUMP ACCESSORIES</t>
  </si>
  <si>
    <t>TOOL0158</t>
  </si>
  <si>
    <t>Seam paper</t>
  </si>
  <si>
    <t>SEAM PAPER</t>
  </si>
  <si>
    <t>TOOL0159</t>
  </si>
  <si>
    <t>Interfacing roll</t>
  </si>
  <si>
    <t>INTERFACING ROLL</t>
  </si>
  <si>
    <t>TOOL0160</t>
  </si>
  <si>
    <t>Zipper foot</t>
  </si>
  <si>
    <t>ZIPPER FOOT</t>
  </si>
  <si>
    <t>TOOL0161</t>
  </si>
  <si>
    <t>Tailors chalk</t>
  </si>
  <si>
    <t>TAILORS CHALK</t>
  </si>
  <si>
    <t>TOOL0162</t>
  </si>
  <si>
    <t>High Pressure Washer</t>
  </si>
  <si>
    <t>HIGH PRESSURE WASHER</t>
  </si>
  <si>
    <t>TOOL0164</t>
  </si>
  <si>
    <t>Nuts</t>
  </si>
  <si>
    <t>NUTS</t>
  </si>
  <si>
    <t>TOOL0165</t>
  </si>
  <si>
    <t>Rope</t>
  </si>
  <si>
    <t>ROPE</t>
  </si>
  <si>
    <t>TOOL0166</t>
  </si>
  <si>
    <t>Pipes</t>
  </si>
  <si>
    <t>PIPES</t>
  </si>
  <si>
    <t>TOOL0167</t>
  </si>
  <si>
    <t>Basic set &amp; Base plate</t>
  </si>
  <si>
    <t>BASIC SET &amp; BASE PLATE</t>
  </si>
  <si>
    <t>TOOL0168</t>
  </si>
  <si>
    <t>Winch</t>
  </si>
  <si>
    <t>WINCH</t>
  </si>
  <si>
    <t>TOOL0171</t>
  </si>
  <si>
    <t>Manila Ropes</t>
  </si>
  <si>
    <t>MANILA ROPES</t>
  </si>
  <si>
    <t>TOOL0173</t>
  </si>
  <si>
    <t xml:space="preserve">Donation Tins </t>
  </si>
  <si>
    <t>DONATION TINS</t>
  </si>
  <si>
    <t>TOOL0174</t>
  </si>
  <si>
    <t>Bosch Jigsaw</t>
  </si>
  <si>
    <t>BOSCH JIGSAW</t>
  </si>
  <si>
    <t>TOOL0175</t>
  </si>
  <si>
    <t>Pipe</t>
  </si>
  <si>
    <t>PIPE</t>
  </si>
  <si>
    <t>TOOL0176</t>
  </si>
  <si>
    <t>VSLA KIT</t>
  </si>
  <si>
    <t>TOOL0178</t>
  </si>
  <si>
    <t>Tool Kit &amp; Non-med Kit</t>
  </si>
  <si>
    <t>TOOL KIT &amp; NON-MED KIT</t>
  </si>
  <si>
    <t>TOOL0179</t>
  </si>
  <si>
    <t>Wooden Plunk</t>
  </si>
  <si>
    <t>WOODEN PLUNK</t>
  </si>
  <si>
    <t>TOOL0180</t>
  </si>
  <si>
    <t>Disposable wooden stirrers</t>
  </si>
  <si>
    <t>DISPOSABLE WOODEN STIRRERS</t>
  </si>
  <si>
    <t>TOOL0182</t>
  </si>
  <si>
    <t>CUP</t>
  </si>
  <si>
    <t>TVECSPSEAL02</t>
  </si>
  <si>
    <t>Seal, Oil- L/C 90311</t>
  </si>
  <si>
    <t>SEAL, OIL- L/C 90311</t>
  </si>
  <si>
    <t>TVECSPSHOCKFLC01</t>
  </si>
  <si>
    <t>SHOCK ABSORBER, L/C Front</t>
  </si>
  <si>
    <t>SHOCK ABSORBER, L/C FRONT</t>
  </si>
  <si>
    <t>TVECSPSHOCKRLC02</t>
  </si>
  <si>
    <t>SHOCK ABSORBER, L/C Rear</t>
  </si>
  <si>
    <t>SHOCK ABSORBER, L/C REAR</t>
  </si>
  <si>
    <t>VEH0001</t>
  </si>
  <si>
    <t>Toyota Hilux 4x4 Double Cabin</t>
  </si>
  <si>
    <t>TOYOTA HILUX 4X4 DOUBLE CABIN</t>
  </si>
  <si>
    <t>VEH0002</t>
  </si>
  <si>
    <t>Toyota Landcruiser 4x4</t>
  </si>
  <si>
    <t>TOYOTA LANDCRUISER 4X4</t>
  </si>
  <si>
    <t>VEH0063</t>
  </si>
  <si>
    <t>Used Tyres</t>
  </si>
  <si>
    <t>VEHP0001</t>
  </si>
  <si>
    <t>BATTERY,Vehicle, Delkor 70Ah</t>
  </si>
  <si>
    <t>BATTERY,VEHICLE, DELKOR 70AH</t>
  </si>
  <si>
    <t>VEHP0002</t>
  </si>
  <si>
    <t>BATTERY,Vehicle, Delkor 90Ah</t>
  </si>
  <si>
    <t>BATTERY,VEHICLE, DELKOR 90AH</t>
  </si>
  <si>
    <t>VEHP0003</t>
  </si>
  <si>
    <t>BATTERY,Vehicle, Delkor 150Ah</t>
  </si>
  <si>
    <t>BATTERY,VEHICLE, DELKOR 150AH</t>
  </si>
  <si>
    <t>VEHP0004</t>
  </si>
  <si>
    <t>ELEMENT, Air filter L/C 17801</t>
  </si>
  <si>
    <t>ELEMENT, AIR FILTER L/C 17801</t>
  </si>
  <si>
    <t>VEHP0005</t>
  </si>
  <si>
    <t>ELEMENT, Fuel Filter L/C 23390</t>
  </si>
  <si>
    <t>ELEMENT, FUEL FILTER L/C 23390</t>
  </si>
  <si>
    <t>VEHP0006</t>
  </si>
  <si>
    <t>ELEMENT,FuelFilterKit L/C04234</t>
  </si>
  <si>
    <t>ELEMENT,FUELFILTERKIT L/C04234</t>
  </si>
  <si>
    <t>VEHP0007</t>
  </si>
  <si>
    <t>OIL FILTER, L/C 90915</t>
  </si>
  <si>
    <t>VEHP0008</t>
  </si>
  <si>
    <t>FUEL, Diesel</t>
  </si>
  <si>
    <t>FUEL, DIESEL</t>
  </si>
  <si>
    <t>VEHP0009</t>
  </si>
  <si>
    <t>OIL, Diesel Engine 15WD-40</t>
  </si>
  <si>
    <t>OIL, DIESEL ENGINE 15WD-40</t>
  </si>
  <si>
    <t>VEHP0010</t>
  </si>
  <si>
    <t>Cylinder Assy, Wheel L/C 5981</t>
  </si>
  <si>
    <t>CYLINDER ASSY, WHEEL L/C 5981</t>
  </si>
  <si>
    <t>VEHP0011</t>
  </si>
  <si>
    <t>BRAKE DRUM, L/C</t>
  </si>
  <si>
    <t>VEHP0012</t>
  </si>
  <si>
    <t>BRAKE DISC, L/C Front 43512</t>
  </si>
  <si>
    <t>BRAKE DISC, L/C FRONT 43512</t>
  </si>
  <si>
    <t>VEHP0013</t>
  </si>
  <si>
    <t>BRAKE DISC, L/C Rear 42431</t>
  </si>
  <si>
    <t>BRAKE DISC, L/C REAR 42431</t>
  </si>
  <si>
    <t>VEHP0014</t>
  </si>
  <si>
    <t>Pad Kit, Disc Brake L/C 04465</t>
  </si>
  <si>
    <t>PAD KIT, DISC BRAKE L/C 04465</t>
  </si>
  <si>
    <t>VEHP0015</t>
  </si>
  <si>
    <t>Pad Kit, Disc Brake L/C 04466</t>
  </si>
  <si>
    <t>PAD KIT, DISC BRAKE L/C 04466</t>
  </si>
  <si>
    <t>VEHP0016</t>
  </si>
  <si>
    <t>Shoe Assy, Parking L/C  46540</t>
  </si>
  <si>
    <t>SHOE ASSY, PARKING L/C  46540</t>
  </si>
  <si>
    <t>VEHP0017</t>
  </si>
  <si>
    <t>Shoe Assy, Parking L/C 46580</t>
  </si>
  <si>
    <t>SHOE ASSY, PARKING L/C 46580</t>
  </si>
  <si>
    <t>VEHP0018</t>
  </si>
  <si>
    <t>Shoe Assy, Parking L/C 46550</t>
  </si>
  <si>
    <t>SHOE ASSY, PARKING L/C 46550</t>
  </si>
  <si>
    <t>VEHP0019</t>
  </si>
  <si>
    <t>Shoe Kit, Brake, Rear L/C04495</t>
  </si>
  <si>
    <t>SHOE KIT, BRAKE, REAR L/C04495</t>
  </si>
  <si>
    <t>VEHP0020</t>
  </si>
  <si>
    <t>Bush, L/C 48815</t>
  </si>
  <si>
    <t>BUSH, L/C 48815</t>
  </si>
  <si>
    <t>VEHP0021</t>
  </si>
  <si>
    <t>Damper L/C 45700</t>
  </si>
  <si>
    <t>DAMPER L/C 45700</t>
  </si>
  <si>
    <t>VEHP0022</t>
  </si>
  <si>
    <t>Seal, Oil- L/C 90310</t>
  </si>
  <si>
    <t>SEAL, OIL- L/C 90310</t>
  </si>
  <si>
    <t>VEHP0023</t>
  </si>
  <si>
    <t>tubes</t>
  </si>
  <si>
    <t>TUBE,YANA SIZE16</t>
  </si>
  <si>
    <t>VEHP0024</t>
  </si>
  <si>
    <t>TUBE, Dunlop size 16</t>
  </si>
  <si>
    <t>TUBE, DUNLOP SIZE 16</t>
  </si>
  <si>
    <t>VEHP0025</t>
  </si>
  <si>
    <t>Tubes - Large</t>
  </si>
  <si>
    <t>TUBE, GENERAL SIZE 16</t>
  </si>
  <si>
    <t>VEHP0026</t>
  </si>
  <si>
    <t>TYRE,comport Auto 10X16.5NHS</t>
  </si>
  <si>
    <t>TYRE,COMPORT AUTO 10X16.5NHS</t>
  </si>
  <si>
    <t>VEHP0027</t>
  </si>
  <si>
    <t>TYRE, King Tyre, 5.00X10</t>
  </si>
  <si>
    <t>TYRE, KING TYRE, 5.00X10</t>
  </si>
  <si>
    <t>VEHP0028</t>
  </si>
  <si>
    <t>TYRE, Bridgestone 11.00R20</t>
  </si>
  <si>
    <t>TYRE, BRIDGESTONE 11.00R20</t>
  </si>
  <si>
    <t>VEHP0029</t>
  </si>
  <si>
    <t>TYRE,Bridgestone315/80R22.5</t>
  </si>
  <si>
    <t>TYRE,BRIDGESTONE315/80R22.5</t>
  </si>
  <si>
    <t>VEHP0030</t>
  </si>
  <si>
    <t>TYRE,Bridgestone385/80R22.5</t>
  </si>
  <si>
    <t>TYRE,BRIDGESTONE385/80R22.5</t>
  </si>
  <si>
    <t>VEHP0031</t>
  </si>
  <si>
    <t>TYRE, Continental315/80R22.5FR</t>
  </si>
  <si>
    <t>TYRE, CONTINENTAL315/80R22.5FR</t>
  </si>
  <si>
    <t>VEHP0032</t>
  </si>
  <si>
    <t>TYRE, Continental315/80R22.5RR</t>
  </si>
  <si>
    <t>TYRE, CONTINENTAL315/80R22.5RR</t>
  </si>
  <si>
    <t>VEHP0033</t>
  </si>
  <si>
    <t>TYRE,Dunlop 315/80R22.5</t>
  </si>
  <si>
    <t>TYRE,DUNLOP 315/80R22.5</t>
  </si>
  <si>
    <t>VEHP0034</t>
  </si>
  <si>
    <t>TYRE, Michelin 315/80R22.5</t>
  </si>
  <si>
    <t>TYRE, MICHELIN 315/80R22.5</t>
  </si>
  <si>
    <t>VEHP0035</t>
  </si>
  <si>
    <t>TYRE, Pirelli 315/80R22.5</t>
  </si>
  <si>
    <t>TYRE, PIRELLI 315/80R22.5</t>
  </si>
  <si>
    <t>VEHP0036</t>
  </si>
  <si>
    <t>Yana tyres 750-1614 with flaps</t>
  </si>
  <si>
    <t>TYRE,YANA PAMOJA 750X16</t>
  </si>
  <si>
    <t>VEHP0037</t>
  </si>
  <si>
    <t>TYRE, Yana Jeshi 1100-20</t>
  </si>
  <si>
    <t>TYRE, YANA JESHI 1100-20</t>
  </si>
  <si>
    <t>VEHP0038</t>
  </si>
  <si>
    <t>TYRE,Bridgestone185/70R13</t>
  </si>
  <si>
    <t>TYRE,BRIDGESTONE185/70R13</t>
  </si>
  <si>
    <t>VEHP0039</t>
  </si>
  <si>
    <t>TYRE,Bridgestone245/70R16</t>
  </si>
  <si>
    <t>TYRE,BRIDGESTONE245/70R16</t>
  </si>
  <si>
    <t>VEHP0040</t>
  </si>
  <si>
    <t>TYRE,Bridgestone235/70R16</t>
  </si>
  <si>
    <t>TYRE,BRIDGESTONE235/70R16</t>
  </si>
  <si>
    <t>VEHP0041</t>
  </si>
  <si>
    <t>TYRE,Bridgestone235/70R17</t>
  </si>
  <si>
    <t>TYRE,BRIDGESTONE235/70R17</t>
  </si>
  <si>
    <t>VEHP0042</t>
  </si>
  <si>
    <t>TYRE,Bridgestone265/70R19.5</t>
  </si>
  <si>
    <t>TYRE,BRIDGESTONE265/70R19.5</t>
  </si>
  <si>
    <t>VEHP0043</t>
  </si>
  <si>
    <t>TYRE, Dunlop 750R16</t>
  </si>
  <si>
    <t>TYRE, DUNLOP 750R16</t>
  </si>
  <si>
    <t>VEHP0044</t>
  </si>
  <si>
    <t>TYRE, General 750R16</t>
  </si>
  <si>
    <t>TYRE, GENERAL 750R16</t>
  </si>
  <si>
    <t>VEHP0046</t>
  </si>
  <si>
    <t>Tyre,Michelin 385/80 R22.5</t>
  </si>
  <si>
    <t>TYRE,MICHELIN 385/80 R22.5</t>
  </si>
  <si>
    <t>VEHP0047</t>
  </si>
  <si>
    <t>Tyre,continental 12 R 22.5</t>
  </si>
  <si>
    <t>TYRE,CONTINENTAL 12 R 22.5</t>
  </si>
  <si>
    <t>VEHP0048</t>
  </si>
  <si>
    <t>TYRE, Retread 315/80R22.5</t>
  </si>
  <si>
    <t>TYRE, RETREAD 315/80R22.5</t>
  </si>
  <si>
    <t>VEHP0049</t>
  </si>
  <si>
    <t>TYRE, Retread 385/65R22.5</t>
  </si>
  <si>
    <t>TYRE, RETREAD 385/65R22.5</t>
  </si>
  <si>
    <t>VEHP0050</t>
  </si>
  <si>
    <t>BULLBAR, c/w Aerial Mount, TJM</t>
  </si>
  <si>
    <t>BULLBAR, C/W AERIAL MOUNT, TJM</t>
  </si>
  <si>
    <t>VEHP0051</t>
  </si>
  <si>
    <t>TYRE,Continental 195/65R15</t>
  </si>
  <si>
    <t>TYRE,CONTINENTAL 195/65R15</t>
  </si>
  <si>
    <t>VEHP0052</t>
  </si>
  <si>
    <t>Yana Pamoja 10.00xR20 Tyres</t>
  </si>
  <si>
    <t>YANA PAMOJA 10.00XR20 TYRES</t>
  </si>
  <si>
    <t>VEHP0053</t>
  </si>
  <si>
    <t>Branding Charges</t>
  </si>
  <si>
    <t>BRANDING CHARGES</t>
  </si>
  <si>
    <t>VEHP0054</t>
  </si>
  <si>
    <t>Truck Canvas</t>
  </si>
  <si>
    <t>TRUCK CANVAS</t>
  </si>
  <si>
    <t>VEHP0055</t>
  </si>
  <si>
    <t>Tyre Tubes TR78A 10.00xR20</t>
  </si>
  <si>
    <t>TYRE TUBES TR78A 10.00XR20</t>
  </si>
  <si>
    <t>VEHP0056</t>
  </si>
  <si>
    <t>Tyres, Yana Pamoja 7.50x16,</t>
  </si>
  <si>
    <t>TYRES, YANA PAMOJA 7.50X16,</t>
  </si>
  <si>
    <t>VEHP0057</t>
  </si>
  <si>
    <t>Master cylinder braking syste</t>
  </si>
  <si>
    <t>MASTER CYLINDER BRAKING SYSTE</t>
  </si>
  <si>
    <t>VEHP0058</t>
  </si>
  <si>
    <t>VEHP0059</t>
  </si>
  <si>
    <t>Fuel Strainer</t>
  </si>
  <si>
    <t>FUEL STRAINER</t>
  </si>
  <si>
    <t>VEHP0060</t>
  </si>
  <si>
    <t>Tool Box for KBR 049K</t>
  </si>
  <si>
    <t>VEHP0061</t>
  </si>
  <si>
    <t>Battery Maintenance Free 45AMP</t>
  </si>
  <si>
    <t>BATTERY MAINTENANCE FREE 45AMP</t>
  </si>
  <si>
    <t>VEHP0062</t>
  </si>
  <si>
    <t>Complete Track Rod Assembly</t>
  </si>
  <si>
    <t>VEHP0064</t>
  </si>
  <si>
    <t>Tubeless Tyre</t>
  </si>
  <si>
    <t>VEHP0065</t>
  </si>
  <si>
    <t>Yana extra  tyres with flap</t>
  </si>
  <si>
    <t>VEHP0066</t>
  </si>
  <si>
    <t>Fuel filters pk 2656013</t>
  </si>
  <si>
    <t>VEHP0067</t>
  </si>
  <si>
    <t>Oil filters</t>
  </si>
  <si>
    <t>VEHP0068</t>
  </si>
  <si>
    <t>WARNING TRIANGLE</t>
  </si>
  <si>
    <t>VEHP0069</t>
  </si>
  <si>
    <t>Bull Bar</t>
  </si>
  <si>
    <t>BULL BAR</t>
  </si>
  <si>
    <t>VEHP0070</t>
  </si>
  <si>
    <t>Tyres, CEAT HT 100 7.50 - 16</t>
  </si>
  <si>
    <t>TYRES, CEAT HT 100 7.50 - 16</t>
  </si>
  <si>
    <t>VEHP0071</t>
  </si>
  <si>
    <t>Land Cruiser Roof Rack</t>
  </si>
  <si>
    <t>LAND CRUISER ROOF RACK</t>
  </si>
  <si>
    <t>VEHP0072</t>
  </si>
  <si>
    <t>JACK</t>
  </si>
  <si>
    <t>VEHP0073</t>
  </si>
  <si>
    <t>Battery,Auto Power N90</t>
  </si>
  <si>
    <t>BATTERY,AUTO POWER N90</t>
  </si>
  <si>
    <t>VEHP0074</t>
  </si>
  <si>
    <t>TYRE, Retread 11R 22.5</t>
  </si>
  <si>
    <t>TYRE, RETREAD 11R 22.5</t>
  </si>
  <si>
    <t>VEHP0075</t>
  </si>
  <si>
    <t>TOWING ROPE</t>
  </si>
  <si>
    <t>VEHP0076</t>
  </si>
  <si>
    <t>285/65 R 17 Dunlop AT3</t>
  </si>
  <si>
    <t>285/65 R 17 DUNLOP AT3</t>
  </si>
  <si>
    <t>VEHP0077</t>
  </si>
  <si>
    <t>Hankook 315/80R22.5</t>
  </si>
  <si>
    <t>HANKOOK 315/80R22.5</t>
  </si>
  <si>
    <t>VEHP0078</t>
  </si>
  <si>
    <t>Codan automatic tuning antenna</t>
  </si>
  <si>
    <t>CODAN AUTOMATIC TUNING ANTENNA</t>
  </si>
  <si>
    <t>VEHP0079</t>
  </si>
  <si>
    <t>Codan NGT Hand set</t>
  </si>
  <si>
    <t>CODAN NGT HAND SET</t>
  </si>
  <si>
    <t>VEHP0080</t>
  </si>
  <si>
    <t>Codan External Speaker</t>
  </si>
  <si>
    <t>CODAN EXTERNAL SPEAKER</t>
  </si>
  <si>
    <t>VEHP0081</t>
  </si>
  <si>
    <t>Codan CIB Cable</t>
  </si>
  <si>
    <t>CODAN CIB CABLE</t>
  </si>
  <si>
    <t>VEHP0082</t>
  </si>
  <si>
    <t>Codan DC Power Cable</t>
  </si>
  <si>
    <t>CODAN DC POWER CABLE</t>
  </si>
  <si>
    <t>VEHP0083</t>
  </si>
  <si>
    <t>Codan Control Cable</t>
  </si>
  <si>
    <t>CODAN CONTROL CABLE</t>
  </si>
  <si>
    <t>VEHP0084</t>
  </si>
  <si>
    <t>Fuse Holder</t>
  </si>
  <si>
    <t>FUSE HOLDER</t>
  </si>
  <si>
    <t>VEHP0085</t>
  </si>
  <si>
    <t>Fuses</t>
  </si>
  <si>
    <t>FUSES</t>
  </si>
  <si>
    <t>VEHP0086</t>
  </si>
  <si>
    <t>Cradle Holder</t>
  </si>
  <si>
    <t>CRADLE HOLDER</t>
  </si>
  <si>
    <t>VEHP0087</t>
  </si>
  <si>
    <t>Amalgamating Tape</t>
  </si>
  <si>
    <t>AMALGAMATING TAPE</t>
  </si>
  <si>
    <t>VEHP0088</t>
  </si>
  <si>
    <t>Earth Cable</t>
  </si>
  <si>
    <t>EARTH CABLE</t>
  </si>
  <si>
    <t>VEHP0089</t>
  </si>
  <si>
    <t>285/65 R 17 Dunlop AT20</t>
  </si>
  <si>
    <t>285/65 R 17 DUNLOP AT20</t>
  </si>
  <si>
    <t>VEHP0090</t>
  </si>
  <si>
    <t>Wheel Plate - 5th Wheel</t>
  </si>
  <si>
    <t>WHEEL PLATE - 5TH WHEEL</t>
  </si>
  <si>
    <t>VEHP0091</t>
  </si>
  <si>
    <t>Toyota Pick - Up</t>
  </si>
  <si>
    <t>TOYOTA PICK - UP</t>
  </si>
  <si>
    <t>VEHP0092</t>
  </si>
  <si>
    <t>Tuner Bracket</t>
  </si>
  <si>
    <t>TUNER BRACKET</t>
  </si>
  <si>
    <t>VEHP0093</t>
  </si>
  <si>
    <t>Apollo ANCHOR tyres 7.50-16</t>
  </si>
  <si>
    <t>APOLLO ANCHOR TYRES 7.50-16</t>
  </si>
  <si>
    <t>VEHP0094</t>
  </si>
  <si>
    <t>Tubes</t>
  </si>
  <si>
    <t>VEHP0095</t>
  </si>
  <si>
    <t>TYRE, Pirellli 215/65R16</t>
  </si>
  <si>
    <t>TYRE, PIRELLLI 215/65R16</t>
  </si>
  <si>
    <t>VEHP0096</t>
  </si>
  <si>
    <t>Global N70 Battery</t>
  </si>
  <si>
    <t>GLOBAL N70 BATTERY</t>
  </si>
  <si>
    <t>VEHP0097</t>
  </si>
  <si>
    <t>VEHP0098</t>
  </si>
  <si>
    <t>Codan 3040 Antennae Whip</t>
  </si>
  <si>
    <t>CODAN 3040 ANTENNAE WHIP</t>
  </si>
  <si>
    <t>VEHP0099</t>
  </si>
  <si>
    <t>Battery Maintenance Free200AMP</t>
  </si>
  <si>
    <t>BATTERY MAINTENANCE FREE200AMP</t>
  </si>
  <si>
    <t>VEHP0100</t>
  </si>
  <si>
    <t>HF Codan Envoy X2</t>
  </si>
  <si>
    <t>HF CODAN ENVOY X2</t>
  </si>
  <si>
    <t>VEHP0101</t>
  </si>
  <si>
    <t>VHF Motorola DM 4601</t>
  </si>
  <si>
    <t>VHF MOTOROLA DM 4601</t>
  </si>
  <si>
    <t>VEHP0102</t>
  </si>
  <si>
    <t>Mounting Bracket for 3040</t>
  </si>
  <si>
    <t>MOUNTING BRACKET FOR 3040</t>
  </si>
  <si>
    <t>VEHP0103</t>
  </si>
  <si>
    <t>Car Track Device</t>
  </si>
  <si>
    <t>CAR TRACK DEVICE</t>
  </si>
  <si>
    <t>VEHP0104</t>
  </si>
  <si>
    <t>Plastic Coated Wire Rope</t>
  </si>
  <si>
    <t>PLASTIC COATED WIRE ROPE</t>
  </si>
  <si>
    <t>VEHP0105</t>
  </si>
  <si>
    <t>Cover FR Bumber</t>
  </si>
  <si>
    <t>COVER FR BUMBER</t>
  </si>
  <si>
    <t>VEHP0106</t>
  </si>
  <si>
    <t>Tyres 315/80 R22.5</t>
  </si>
  <si>
    <t>TYRES 315/80 R22.5</t>
  </si>
  <si>
    <t>VEHP0107</t>
  </si>
  <si>
    <t>tyres</t>
  </si>
  <si>
    <t>TYRES</t>
  </si>
  <si>
    <t>VEHP0108</t>
  </si>
  <si>
    <t>TYRE 285X65R17 BF GOODRICH</t>
  </si>
  <si>
    <t>VEHP0109</t>
  </si>
  <si>
    <t xml:space="preserve">Highlift </t>
  </si>
  <si>
    <t>HIGHLIFT</t>
  </si>
  <si>
    <t>VEHP0110</t>
  </si>
  <si>
    <t>Vehicle Ladder</t>
  </si>
  <si>
    <t>VEHICLE LADDER</t>
  </si>
  <si>
    <t>VEHP0111</t>
  </si>
  <si>
    <t>Spare Wheel Bracket</t>
  </si>
  <si>
    <t>SPARE WHEEL BRACKET</t>
  </si>
  <si>
    <t>VEHP0112</t>
  </si>
  <si>
    <t>Mirror</t>
  </si>
  <si>
    <t>MIRROR</t>
  </si>
  <si>
    <t>VEHP0113</t>
  </si>
  <si>
    <t>Puncture Repair Kit</t>
  </si>
  <si>
    <t>PUNCTURE REPAIR KIT</t>
  </si>
  <si>
    <t>VEHP0114</t>
  </si>
  <si>
    <t>Tyres 7.5R16</t>
  </si>
  <si>
    <t>TYRES 7.5R16</t>
  </si>
  <si>
    <t>VEHP0115</t>
  </si>
  <si>
    <t>Vehicle container</t>
  </si>
  <si>
    <t>VEHICLE CONTAINER</t>
  </si>
  <si>
    <t>VEHP0116</t>
  </si>
  <si>
    <t>Opt FED-STD-1045 ALE/CALM, 2210 ESN</t>
  </si>
  <si>
    <t>OPT FED-STD-1045 ALE/CALM, 2210 ESN</t>
  </si>
  <si>
    <t>VEHP0117</t>
  </si>
  <si>
    <t>Vehicle RIM</t>
  </si>
  <si>
    <t>VEHICLE RIM</t>
  </si>
  <si>
    <t>VEHP0118</t>
  </si>
  <si>
    <t>SECURITY TINT</t>
  </si>
  <si>
    <t>VEHP0119</t>
  </si>
  <si>
    <t>Water Pump</t>
  </si>
  <si>
    <t>WATER PUMP</t>
  </si>
  <si>
    <t>VEHP0120</t>
  </si>
  <si>
    <t>Gasket</t>
  </si>
  <si>
    <t>GASKET</t>
  </si>
  <si>
    <t>VEHP0121</t>
  </si>
  <si>
    <t>TOYOTA LAND CRUISER 6X6</t>
  </si>
  <si>
    <t>VEHP0122</t>
  </si>
  <si>
    <t>Bumper</t>
  </si>
  <si>
    <t>BUMPER</t>
  </si>
  <si>
    <t>VEHP0123</t>
  </si>
  <si>
    <t>BUS</t>
  </si>
  <si>
    <t>VEHP0125</t>
  </si>
  <si>
    <t>Tubeless Tyre Valves</t>
  </si>
  <si>
    <t>TUBELESS TYRE VALVES</t>
  </si>
  <si>
    <t>VEHP0126</t>
  </si>
  <si>
    <t>MY25 INEOS</t>
  </si>
  <si>
    <t>WAT0001</t>
  </si>
  <si>
    <t>Toilet Set Equipment</t>
  </si>
  <si>
    <t>TOILET SET, COMPLETE</t>
  </si>
  <si>
    <t>WAT0002</t>
  </si>
  <si>
    <t>PIPE GI, 1/2" X 6m</t>
  </si>
  <si>
    <t>PIPE GI, 1/2" X 6M</t>
  </si>
  <si>
    <t>WAT0003</t>
  </si>
  <si>
    <t>PIPE GI, 2" X 6m</t>
  </si>
  <si>
    <t>PIPE GI, 2" X 6M</t>
  </si>
  <si>
    <t>WAT0004</t>
  </si>
  <si>
    <t>PIPE, PE 40mm x 6M</t>
  </si>
  <si>
    <t>PIPE, PE 40MM X 6M</t>
  </si>
  <si>
    <t>WAT0005</t>
  </si>
  <si>
    <t>2x6 Tapstand Kit</t>
  </si>
  <si>
    <t>KIT, WATER TAP STAND,</t>
  </si>
  <si>
    <t>WAT0006</t>
  </si>
  <si>
    <t>PADDLE, for boats, telescopic</t>
  </si>
  <si>
    <t>PADDLE, FOR BOATS, TELESCOPIC</t>
  </si>
  <si>
    <t>WAT0007</t>
  </si>
  <si>
    <t>PROP GUARD, for boats</t>
  </si>
  <si>
    <t>PROP GUARD, FOR BOATS</t>
  </si>
  <si>
    <t>WAT0008</t>
  </si>
  <si>
    <t>BOAT, INFLATABLE, 8 persons</t>
  </si>
  <si>
    <t>BOAT, INFLATABLE, 8 PERSONS</t>
  </si>
  <si>
    <t>WAT0009</t>
  </si>
  <si>
    <t>Granular Chlorine -  45kgs</t>
  </si>
  <si>
    <t>CHLORINE (HTH), 45KG</t>
  </si>
  <si>
    <t>WAT0010</t>
  </si>
  <si>
    <t>Mineral RO water purifier</t>
  </si>
  <si>
    <t>PUR, WATER PURIFICATION AGENT</t>
  </si>
  <si>
    <t>WAT0011</t>
  </si>
  <si>
    <t>WATERTANK,pillow,2m3, storage</t>
  </si>
  <si>
    <t>WATERTANK,PILLOW,2M3, STORAGE</t>
  </si>
  <si>
    <t>WAT0012</t>
  </si>
  <si>
    <t>WATERTANK,pillow,3.5m3,transpo</t>
  </si>
  <si>
    <t>WATERTANK,PILLOW,3.5M3,TRANSPO</t>
  </si>
  <si>
    <t>WAT0013</t>
  </si>
  <si>
    <t>WATERTANK,pillow,4m3 storage</t>
  </si>
  <si>
    <t>WATERTANK,PILLOW,4M3 STORAGE</t>
  </si>
  <si>
    <t>WAT0014</t>
  </si>
  <si>
    <t>WATERTANK,pillow,5m3 storage</t>
  </si>
  <si>
    <t>WATERTANK,PILLOW,5M3 STORAGE</t>
  </si>
  <si>
    <t>WAT0015</t>
  </si>
  <si>
    <t>WATERTANK,pillow,7.5m3 storage</t>
  </si>
  <si>
    <t>WATERTANK,PILLOW,7.5M3 STORAGE</t>
  </si>
  <si>
    <t>WAT0016</t>
  </si>
  <si>
    <t>WATERTANK,pillow,10m3 storage</t>
  </si>
  <si>
    <t>WATERTANK,PILLOW,10M3 STORAGE</t>
  </si>
  <si>
    <t>WAT0017</t>
  </si>
  <si>
    <t>WATERTANK,pillow,15m3 storage</t>
  </si>
  <si>
    <t>WATERTANK,PILLOW,15M3 STORAGE</t>
  </si>
  <si>
    <t>WAT0018</t>
  </si>
  <si>
    <t>WATERTANK,pillow,20m3 storage</t>
  </si>
  <si>
    <t>WATERTANK,PILLOW,20M3 STORAGE</t>
  </si>
  <si>
    <t>WAT0019</t>
  </si>
  <si>
    <t>WATERTANK, trailer,2m3 trans</t>
  </si>
  <si>
    <t>WATERTANK, TRAILER,2M3 TRANS</t>
  </si>
  <si>
    <t>WAT0020</t>
  </si>
  <si>
    <t>WATER TANK, rigid, 10m3 storag</t>
  </si>
  <si>
    <t>WATER TANK, RIGID, 10M3 STORAG</t>
  </si>
  <si>
    <t>WAT0021</t>
  </si>
  <si>
    <t>HUWA-SAN TR-5, 20ml btlS</t>
  </si>
  <si>
    <t>HUWA-SAN TR-5, 20ML BTLS</t>
  </si>
  <si>
    <t>WAT0022</t>
  </si>
  <si>
    <t>DPD1 TABLET,</t>
  </si>
  <si>
    <t>WAT0023</t>
  </si>
  <si>
    <t>RED PHENOL  TABLET,</t>
  </si>
  <si>
    <t>WAT0024</t>
  </si>
  <si>
    <t>DPD1 &amp; RED PHENOL TABS,</t>
  </si>
  <si>
    <t>WAT0025</t>
  </si>
  <si>
    <t>VALVE, CAST, GATE 2"</t>
  </si>
  <si>
    <t>WAT0026</t>
  </si>
  <si>
    <t>Squatting plate</t>
  </si>
  <si>
    <t>SQUATTING PLATES (PIT SLABS),</t>
  </si>
  <si>
    <t>WAT0027</t>
  </si>
  <si>
    <t>FLOATING CONTAINER for chlorin</t>
  </si>
  <si>
    <t>FLOATING CONTAINER FOR CHLORIN</t>
  </si>
  <si>
    <t>WAT0028</t>
  </si>
  <si>
    <t>WATER PUR. UNIT,mobile, TEA6</t>
  </si>
  <si>
    <t>WATER PUR. UNIT,MOBILE, TEA6</t>
  </si>
  <si>
    <t>WAT0029</t>
  </si>
  <si>
    <t>WATER PUR. UNIT,mobile, SETA</t>
  </si>
  <si>
    <t>WATER PUR. UNIT,MOBILE, SETA</t>
  </si>
  <si>
    <t>WAT0030</t>
  </si>
  <si>
    <t>Ceramics Water Filters</t>
  </si>
  <si>
    <t>CERAMICS WATER FILTERS</t>
  </si>
  <si>
    <t>WAT0031</t>
  </si>
  <si>
    <t>PVC Tanks 10,000 Ltrs</t>
  </si>
  <si>
    <t>PVC TANKS 10,000 LTRS</t>
  </si>
  <si>
    <t>WAT0032</t>
  </si>
  <si>
    <t>Pipe UPVC 355mm Class C (Inter</t>
  </si>
  <si>
    <t>PIPE UPVC 355MM CLASS C (INTER</t>
  </si>
  <si>
    <t>WAT0033</t>
  </si>
  <si>
    <t>Pipe DN 200mmX6M, Epoxy Coated</t>
  </si>
  <si>
    <t>PIPE DN 200MMX6M, EPOXY COATED</t>
  </si>
  <si>
    <t>WAT0034</t>
  </si>
  <si>
    <t>6" class b PVC Pipes 160mm</t>
  </si>
  <si>
    <t>6" CLASS B PVC PIPES 160MM</t>
  </si>
  <si>
    <t>WAT0035</t>
  </si>
  <si>
    <t>PVC Tanks 3,500 Ltrs</t>
  </si>
  <si>
    <t>PVC TANKS 3,500 LTRS</t>
  </si>
  <si>
    <t>WAT0036</t>
  </si>
  <si>
    <t>PVC Tanks 5000ltrs</t>
  </si>
  <si>
    <t>PVC TANKS 5,000 LTRS</t>
  </si>
  <si>
    <t>WAT0037</t>
  </si>
  <si>
    <t>Bladdertanks 3500ltrs</t>
  </si>
  <si>
    <t>BLADDER TANK 3,500 LTRS</t>
  </si>
  <si>
    <t>WAT0038</t>
  </si>
  <si>
    <t>Bladder tanks 5000ltr</t>
  </si>
  <si>
    <t>BLADDER TANK 5,000 LTRS</t>
  </si>
  <si>
    <t>WAT0039</t>
  </si>
  <si>
    <t>Bladder Tanks 10000ltrs</t>
  </si>
  <si>
    <t>BLADDER TANK 10,000 LTRS</t>
  </si>
  <si>
    <t>WAT0040</t>
  </si>
  <si>
    <t>Total Station</t>
  </si>
  <si>
    <t>TOTAL STATION</t>
  </si>
  <si>
    <t>WAT0041</t>
  </si>
  <si>
    <t>Set of reflectors</t>
  </si>
  <si>
    <t>SET OF REFLECTORS</t>
  </si>
  <si>
    <t>WAT0042</t>
  </si>
  <si>
    <t>Target, carriers &amp; Tribranches</t>
  </si>
  <si>
    <t>TARGET, CARRIERS &amp; TRIBRANCHES</t>
  </si>
  <si>
    <t>WAT0043</t>
  </si>
  <si>
    <t>5m all metal Levelled staff</t>
  </si>
  <si>
    <t>5M ALL METAL LEVELLED STAFF</t>
  </si>
  <si>
    <t>WAT0044</t>
  </si>
  <si>
    <t>100m steel tape in metal case</t>
  </si>
  <si>
    <t>100M STEEL TAPE IN METAL CASE</t>
  </si>
  <si>
    <t>WAT0045</t>
  </si>
  <si>
    <t>30m Linen tape</t>
  </si>
  <si>
    <t>30M LINEN TAPE</t>
  </si>
  <si>
    <t>WAT0046</t>
  </si>
  <si>
    <t>3m semi-rigid steel socket</t>
  </si>
  <si>
    <t>3M SEMI-RIGID STEEL SOCKET</t>
  </si>
  <si>
    <t>WAT0047</t>
  </si>
  <si>
    <t>Ranging rods 2m long</t>
  </si>
  <si>
    <t>RANGING RODS 2M LONG</t>
  </si>
  <si>
    <t>WAT0048</t>
  </si>
  <si>
    <t>Water Plant Treatment</t>
  </si>
  <si>
    <t>WATER TREATMENT UNIT</t>
  </si>
  <si>
    <t>WAT0049</t>
  </si>
  <si>
    <t>ERU Unit CW42 Squad Unit</t>
  </si>
  <si>
    <t>WAT0050</t>
  </si>
  <si>
    <t>Water Purifier - Dasco Model</t>
  </si>
  <si>
    <t>WAT0051</t>
  </si>
  <si>
    <t>GENERAL WATSAN HARDWARE</t>
  </si>
  <si>
    <t>WAT0052</t>
  </si>
  <si>
    <t>Aquatabs</t>
  </si>
  <si>
    <t>WAT0054</t>
  </si>
  <si>
    <t>Aqua tabs 176mg</t>
  </si>
  <si>
    <t>AQUA TABS- 176MG</t>
  </si>
  <si>
    <t>WAT0055</t>
  </si>
  <si>
    <t>Elevated Steel Tank</t>
  </si>
  <si>
    <t>ELEVATED STEEL TANK</t>
  </si>
  <si>
    <t>WAT0056</t>
  </si>
  <si>
    <t>Aluminium sulphate C1</t>
  </si>
  <si>
    <t>FLOCCULANT GRANULAR (ALUM)50KG</t>
  </si>
  <si>
    <t>WAT0057</t>
  </si>
  <si>
    <t>Iron sulphate C2</t>
  </si>
  <si>
    <t>CHLORINE POTS FOR WELL DISINFE</t>
  </si>
  <si>
    <t>WAT0058</t>
  </si>
  <si>
    <t>Anionic floccullant F1</t>
  </si>
  <si>
    <t>HANDWASHING DISPENSER 2LLT+TAP</t>
  </si>
  <si>
    <t>WAT0059</t>
  </si>
  <si>
    <t>Cationic flocculant F2</t>
  </si>
  <si>
    <t>SLOW DISSOLVING CHLORINE 5K</t>
  </si>
  <si>
    <t>WAT0060</t>
  </si>
  <si>
    <t>Pit Slabs with Lid 600x1200</t>
  </si>
  <si>
    <t>PIT SLABS WITH LID 600X1200</t>
  </si>
  <si>
    <t>WAT0061</t>
  </si>
  <si>
    <t>Chlorine 65</t>
  </si>
  <si>
    <t>100 LT PLASTIC TANK WITH TAP</t>
  </si>
  <si>
    <t>WAT0062</t>
  </si>
  <si>
    <t>GPSCTREX30, Garmin</t>
  </si>
  <si>
    <t>WAT0063</t>
  </si>
  <si>
    <t>High Pressure Pump model 40</t>
  </si>
  <si>
    <t>WAT0064</t>
  </si>
  <si>
    <t>Water tank with Taps</t>
  </si>
  <si>
    <t>WAT0065</t>
  </si>
  <si>
    <t>Delagua Kit</t>
  </si>
  <si>
    <t>WAT0066</t>
  </si>
  <si>
    <t>WAT0067</t>
  </si>
  <si>
    <t xml:space="preserve">Water treatment unit - </t>
  </si>
  <si>
    <t>WAT0068</t>
  </si>
  <si>
    <t>Thin Irrigation Pipe</t>
  </si>
  <si>
    <t>WAT0069</t>
  </si>
  <si>
    <t>Used water pumps</t>
  </si>
  <si>
    <t>WAT0070</t>
  </si>
  <si>
    <t>Altimeter Electronic E203 Suun</t>
  </si>
  <si>
    <t>WAT0071</t>
  </si>
  <si>
    <t>Watsan Compressor</t>
  </si>
  <si>
    <t>WAT0072</t>
  </si>
  <si>
    <t>Sanitation Start up Box</t>
  </si>
  <si>
    <t>WAT0073</t>
  </si>
  <si>
    <t>Swallow Pump</t>
  </si>
  <si>
    <t>WAT0074</t>
  </si>
  <si>
    <t>Hygiene Promotion Box</t>
  </si>
  <si>
    <t>WAT0075</t>
  </si>
  <si>
    <t>Angle Grinder</t>
  </si>
  <si>
    <t>WAT0076</t>
  </si>
  <si>
    <t>Specialised Tap Stand</t>
  </si>
  <si>
    <t>WAT0077</t>
  </si>
  <si>
    <t>Tap Stand Accessories</t>
  </si>
  <si>
    <t>WAT0078</t>
  </si>
  <si>
    <t>Watsan Kit 5</t>
  </si>
  <si>
    <t>WAT0079</t>
  </si>
  <si>
    <t>EMWAT Water Filter</t>
  </si>
  <si>
    <t>WAT0080</t>
  </si>
  <si>
    <t>Submissible Watering Pump</t>
  </si>
  <si>
    <t>WAT0082</t>
  </si>
  <si>
    <t>Tallbot taps 19mm</t>
  </si>
  <si>
    <t>WAT0085</t>
  </si>
  <si>
    <t>Calcium Hypochlorite(45kgs)</t>
  </si>
  <si>
    <t>WAT0086</t>
  </si>
  <si>
    <t>Engine pump-honda</t>
  </si>
  <si>
    <t>WAT0087</t>
  </si>
  <si>
    <t>HDPE PIPE 63MM</t>
  </si>
  <si>
    <t>WAT0089</t>
  </si>
  <si>
    <t>Plumbing kits</t>
  </si>
  <si>
    <t>WAT0093</t>
  </si>
  <si>
    <t>Pur satchets</t>
  </si>
  <si>
    <t>WAT0094</t>
  </si>
  <si>
    <t>Floculant 50kg</t>
  </si>
  <si>
    <t>WAT0095</t>
  </si>
  <si>
    <t xml:space="preserve">Floculant 50kgs       </t>
  </si>
  <si>
    <t>WAT0096</t>
  </si>
  <si>
    <t>Media Aand B For sand Filter</t>
  </si>
  <si>
    <t>WAT0097</t>
  </si>
  <si>
    <t>Activated carbon</t>
  </si>
  <si>
    <t>WAT0098</t>
  </si>
  <si>
    <t>Chlorination unit</t>
  </si>
  <si>
    <t>WAT0099</t>
  </si>
  <si>
    <t>PVC Flat 2 Blue horse</t>
  </si>
  <si>
    <t>WAT0100</t>
  </si>
  <si>
    <t>CX600 filter W/o media</t>
  </si>
  <si>
    <t>WAT0101</t>
  </si>
  <si>
    <t>Water maker/pur</t>
  </si>
  <si>
    <t>WAT0102</t>
  </si>
  <si>
    <t xml:space="preserve">Pegler Brspring check </t>
  </si>
  <si>
    <t>PEGLER BRSPRING CHECK</t>
  </si>
  <si>
    <t>WAT0103</t>
  </si>
  <si>
    <t>Pipe stock dies</t>
  </si>
  <si>
    <t>PIPE STOCK DIES</t>
  </si>
  <si>
    <t>WAT0104</t>
  </si>
  <si>
    <t>Nylon horse pipes</t>
  </si>
  <si>
    <t>MTRS</t>
  </si>
  <si>
    <t>NYLON HORSE PIPES</t>
  </si>
  <si>
    <t>WAT0105</t>
  </si>
  <si>
    <t>HDPE 6" Diameter Pipes</t>
  </si>
  <si>
    <t>HDPE 6" DIAMETER PIPES</t>
  </si>
  <si>
    <t>WAT0107</t>
  </si>
  <si>
    <t>Aquanet plus 2''</t>
  </si>
  <si>
    <t>AQUANET PLUS 2''</t>
  </si>
  <si>
    <t>WAT0108</t>
  </si>
  <si>
    <t>Valve Socket 50x40x1''</t>
  </si>
  <si>
    <t>VALVE SOCKET 50X40X1''</t>
  </si>
  <si>
    <t>WAT0109</t>
  </si>
  <si>
    <t>Air Valve 2''</t>
  </si>
  <si>
    <t>AIR VALVE 2''</t>
  </si>
  <si>
    <t>WAT0110</t>
  </si>
  <si>
    <t>Threaded ball valve 2''</t>
  </si>
  <si>
    <t>THREADED BALL VALVE 2''</t>
  </si>
  <si>
    <t>WAT0111</t>
  </si>
  <si>
    <t>Reducing bushing 2'' x 3/4''</t>
  </si>
  <si>
    <t>REDUCING BUSHING 2'' X 3/4''</t>
  </si>
  <si>
    <t>WAT0112</t>
  </si>
  <si>
    <t>Saddle clamp 100 x 2''</t>
  </si>
  <si>
    <t>SADDLE CLAMP 100 X 2''</t>
  </si>
  <si>
    <t>WAT0113</t>
  </si>
  <si>
    <t>Tefen 3/8 x 1/4</t>
  </si>
  <si>
    <t>TEFEN 3/8 X 1/4</t>
  </si>
  <si>
    <t>WAT0114</t>
  </si>
  <si>
    <t>Tefen 3/4 x 3/4</t>
  </si>
  <si>
    <t>TEFEN 3/4 X 3/4</t>
  </si>
  <si>
    <t>WAT0115</t>
  </si>
  <si>
    <t>Pressure gauge</t>
  </si>
  <si>
    <t>PRESSURE GAUGE</t>
  </si>
  <si>
    <t>WAT0116</t>
  </si>
  <si>
    <t>Sagiv valve 3/4''</t>
  </si>
  <si>
    <t>SAGIV VALVE 3/4''</t>
  </si>
  <si>
    <t>WAT0117</t>
  </si>
  <si>
    <t>Flare coupling 16 x 12</t>
  </si>
  <si>
    <t>FLARE COUPLING 16 X 12</t>
  </si>
  <si>
    <t>WAT0118</t>
  </si>
  <si>
    <t>Female caps 1''</t>
  </si>
  <si>
    <t>FEMALE CAPS 1''</t>
  </si>
  <si>
    <t>WAT0119</t>
  </si>
  <si>
    <t>PVC pipe class C 40mm</t>
  </si>
  <si>
    <t>PVC PIPE CLASS C 40MM</t>
  </si>
  <si>
    <t>WAT0120</t>
  </si>
  <si>
    <t>Screen Filter</t>
  </si>
  <si>
    <t>SCREEN FILTER</t>
  </si>
  <si>
    <t>WAT0126</t>
  </si>
  <si>
    <t>Perkins 20kVA Generator</t>
  </si>
  <si>
    <t>PERKINS 20KVA GENERATOR</t>
  </si>
  <si>
    <t>WAT0130</t>
  </si>
  <si>
    <t>Pouches</t>
  </si>
  <si>
    <t>POUCHES</t>
  </si>
  <si>
    <t>WAT0132</t>
  </si>
  <si>
    <t>Grundfos MQ3 0.75KW Pump</t>
  </si>
  <si>
    <t>GRUNDFOS MQ3 0.75KW PUMP</t>
  </si>
  <si>
    <t>WAT0133</t>
  </si>
  <si>
    <t>Turbidity</t>
  </si>
  <si>
    <t>TURBIDITY</t>
  </si>
  <si>
    <t>WAT0134</t>
  </si>
  <si>
    <t>Water Guard</t>
  </si>
  <si>
    <t>WATER GUARD</t>
  </si>
  <si>
    <t>WAT0135</t>
  </si>
  <si>
    <t>Tap Stand Kit</t>
  </si>
  <si>
    <t>TAP STAND KIT</t>
  </si>
  <si>
    <t>WAT0136</t>
  </si>
  <si>
    <t>Towelket</t>
  </si>
  <si>
    <t>TOWELKET</t>
  </si>
  <si>
    <t>WAT0137</t>
  </si>
  <si>
    <t>Gasoline Water Pump</t>
  </si>
  <si>
    <t>GASOLINE WATER PUMP</t>
  </si>
  <si>
    <t>WAT0138</t>
  </si>
  <si>
    <t>Test Kit</t>
  </si>
  <si>
    <t>TEST KIT</t>
  </si>
  <si>
    <t>WAT0139</t>
  </si>
  <si>
    <t>0.75HP Pedrollo Pump</t>
  </si>
  <si>
    <t>0.75HP PEDROLLO PUMP</t>
  </si>
  <si>
    <t>WAT0140</t>
  </si>
  <si>
    <t>Press Control (EU)</t>
  </si>
  <si>
    <t>PRESS CONTROL (EU)</t>
  </si>
  <si>
    <t>WAT0141</t>
  </si>
  <si>
    <t>G.I Long Nipple</t>
  </si>
  <si>
    <t>G.I LONG NIPPLE</t>
  </si>
  <si>
    <t>WAT0142</t>
  </si>
  <si>
    <t>Back Nut</t>
  </si>
  <si>
    <t>BACK NUT</t>
  </si>
  <si>
    <t>WAT0143</t>
  </si>
  <si>
    <t>Barrel Nipple</t>
  </si>
  <si>
    <t>BARREL NIPPLE</t>
  </si>
  <si>
    <t>WAT0144</t>
  </si>
  <si>
    <t>G.I Union</t>
  </si>
  <si>
    <t>G.I UNION</t>
  </si>
  <si>
    <t>WAT0145</t>
  </si>
  <si>
    <t>Non Return Valve-Pegler +flap</t>
  </si>
  <si>
    <t>NON RETURN VALVE-PEGLER +FLAP</t>
  </si>
  <si>
    <t>WAT0146</t>
  </si>
  <si>
    <t>G.I Elbow</t>
  </si>
  <si>
    <t>G.I ELBOW</t>
  </si>
  <si>
    <t>WAT0147</t>
  </si>
  <si>
    <t>Plumbing Socket</t>
  </si>
  <si>
    <t>PLUMBING SOCKET</t>
  </si>
  <si>
    <t>WAT0148</t>
  </si>
  <si>
    <t>Gate Valve (Pegler)</t>
  </si>
  <si>
    <t>GATE VALVE (PEGLER)</t>
  </si>
  <si>
    <t>WAT0149</t>
  </si>
  <si>
    <t>G.I Reducing Bush</t>
  </si>
  <si>
    <t>G.I REDUCING BUSH</t>
  </si>
  <si>
    <t>WAT0150</t>
  </si>
  <si>
    <t>Ball Valve (Pegler)</t>
  </si>
  <si>
    <t>BALL VALVE (PEGLER)</t>
  </si>
  <si>
    <t>WAT0151</t>
  </si>
  <si>
    <t>Thread Seal Tape</t>
  </si>
  <si>
    <t>THREAD SEAL TAPE</t>
  </si>
  <si>
    <t>WAT0152</t>
  </si>
  <si>
    <t>PPR Male Adaptor</t>
  </si>
  <si>
    <t>PPR MALE ADAPTOR</t>
  </si>
  <si>
    <t>WAT0153</t>
  </si>
  <si>
    <t>Plumbing Adaptor</t>
  </si>
  <si>
    <t>PLUMBING ADAPTOR</t>
  </si>
  <si>
    <t>WAT0154</t>
  </si>
  <si>
    <t>Plumbing Pipe</t>
  </si>
  <si>
    <t>PLUMBING PIPE</t>
  </si>
  <si>
    <t>WAT0155</t>
  </si>
  <si>
    <t>Elbow</t>
  </si>
  <si>
    <t>ELBOW</t>
  </si>
  <si>
    <t>WAT0156</t>
  </si>
  <si>
    <t>PPR Tee</t>
  </si>
  <si>
    <t>PPR TEE</t>
  </si>
  <si>
    <t>WAT0157</t>
  </si>
  <si>
    <t>Toilet Syphon (Tyford)</t>
  </si>
  <si>
    <t>TOILET SYPHON (TYFORD)</t>
  </si>
  <si>
    <t>WAT0158</t>
  </si>
  <si>
    <t>PVC Pipe</t>
  </si>
  <si>
    <t>PVC PIPE</t>
  </si>
  <si>
    <t>WAT0159</t>
  </si>
  <si>
    <t>Mckintosh White Pillow</t>
  </si>
  <si>
    <t>MCKINTOSH WHITE PILLOW</t>
  </si>
  <si>
    <t>WAT0160</t>
  </si>
  <si>
    <t>G.I Socket</t>
  </si>
  <si>
    <t>G.I SOCKET</t>
  </si>
  <si>
    <t>WAT0162</t>
  </si>
  <si>
    <t>Pillow Case</t>
  </si>
  <si>
    <t>WAT0163</t>
  </si>
  <si>
    <t>Chlorompheramine 4Mg Tablets</t>
  </si>
  <si>
    <t>CHLOROMPHERAMINE 4MG TABLETS</t>
  </si>
  <si>
    <t>WAT0164</t>
  </si>
  <si>
    <t>Lasix 20mg injection</t>
  </si>
  <si>
    <t>LASIX 20MG INJECTION</t>
  </si>
  <si>
    <t>WAT0166</t>
  </si>
  <si>
    <t>Atropine Sulphate Injection 1m</t>
  </si>
  <si>
    <t>ATROPINE SULPHATE INJECTION 1M</t>
  </si>
  <si>
    <t>WAT0167</t>
  </si>
  <si>
    <t>Betadine Solution 500ml</t>
  </si>
  <si>
    <t>BETADINE SOLUTION 500ML</t>
  </si>
  <si>
    <t>WAT0168</t>
  </si>
  <si>
    <t>Paedriatric extrication collar</t>
  </si>
  <si>
    <t>PAEDRIATRIC EXTRICATION COLLAR</t>
  </si>
  <si>
    <t>WAT0169</t>
  </si>
  <si>
    <t>Brufen tablets</t>
  </si>
  <si>
    <t>BRUFEN TABLETS</t>
  </si>
  <si>
    <t>WAT0170</t>
  </si>
  <si>
    <t>Crepe bandage</t>
  </si>
  <si>
    <t>CREPE BANDAGE</t>
  </si>
  <si>
    <t>WAT0171</t>
  </si>
  <si>
    <t>Foley Catheter</t>
  </si>
  <si>
    <t>FOLEY CATHETER</t>
  </si>
  <si>
    <t>WAT0172</t>
  </si>
  <si>
    <t>Deep Freez Spray</t>
  </si>
  <si>
    <t>DEEP FREEZ SPRAY</t>
  </si>
  <si>
    <t>WAT0173</t>
  </si>
  <si>
    <t>Airway</t>
  </si>
  <si>
    <t>AIRWAY</t>
  </si>
  <si>
    <t>WAT0174</t>
  </si>
  <si>
    <t>Gateway Mast</t>
  </si>
  <si>
    <t>GATEWAY MAST</t>
  </si>
  <si>
    <t>WAT0175</t>
  </si>
  <si>
    <t>Metal Tube</t>
  </si>
  <si>
    <t>METAL TUBE</t>
  </si>
  <si>
    <t>WAT0176</t>
  </si>
  <si>
    <t>Metal Disc Saw</t>
  </si>
  <si>
    <t>METAL DISC SAW</t>
  </si>
  <si>
    <t>WAT0177</t>
  </si>
  <si>
    <t>Welding Rods</t>
  </si>
  <si>
    <t>WELDING RODS</t>
  </si>
  <si>
    <t>WAT0178</t>
  </si>
  <si>
    <t>HP-Elite Desk 800G1 Micropower</t>
  </si>
  <si>
    <t>HP-ELITE DESK 800G1 MICROPOWER</t>
  </si>
  <si>
    <t>WAT0179</t>
  </si>
  <si>
    <t>Infant resuscitaire</t>
  </si>
  <si>
    <t>INFANT RESUSCITAIRE</t>
  </si>
  <si>
    <t>WAT0180</t>
  </si>
  <si>
    <t>Oxygen hood</t>
  </si>
  <si>
    <t>OXYGEN HOOD</t>
  </si>
  <si>
    <t>WAT0184</t>
  </si>
  <si>
    <t>Green Belt Water Reticulation</t>
  </si>
  <si>
    <t>GREEN BELT WATER RETICULATION</t>
  </si>
  <si>
    <t>WAT0185</t>
  </si>
  <si>
    <t>Electric Water Pump</t>
  </si>
  <si>
    <t>ELECTRIC WATER PUMP</t>
  </si>
  <si>
    <t>WAT0187</t>
  </si>
  <si>
    <t>WATSAN Square buckets</t>
  </si>
  <si>
    <t>WATSAN SQUARE BUCKETS</t>
  </si>
  <si>
    <t>WAT0188</t>
  </si>
  <si>
    <t>WATSAN Buckets</t>
  </si>
  <si>
    <t>WATSAN BUCKETS</t>
  </si>
  <si>
    <t>WAT0189</t>
  </si>
  <si>
    <t>Scan Water Treatment Plant</t>
  </si>
  <si>
    <t>SCAN WATER TREATMENT PLANT</t>
  </si>
  <si>
    <t>WAT0191</t>
  </si>
  <si>
    <t xml:space="preserve">Water Purifier Buckets </t>
  </si>
  <si>
    <t>WATER PURIFIER BUCKETS</t>
  </si>
  <si>
    <t>WAT0192</t>
  </si>
  <si>
    <t>Toilet Slabs</t>
  </si>
  <si>
    <t>TOILET SLABS</t>
  </si>
  <si>
    <t>WAT0193</t>
  </si>
  <si>
    <t>Aqua H2O pipes</t>
  </si>
  <si>
    <t>AQUA H2O PIPES</t>
  </si>
  <si>
    <t>WAT0194</t>
  </si>
  <si>
    <t>Flexible Connection  pipes</t>
  </si>
  <si>
    <t>FLEXIBLE CONNECTION  PIPES</t>
  </si>
  <si>
    <t>WAT0195</t>
  </si>
  <si>
    <t>Assorted H2O Connection Parts</t>
  </si>
  <si>
    <t>ASSORTED H2O CONNECTION PARTS</t>
  </si>
  <si>
    <t>WAT0196</t>
  </si>
  <si>
    <t>Carbinate (glass)</t>
  </si>
  <si>
    <t>CARBINATE (GLASS)</t>
  </si>
  <si>
    <t>WAT0197</t>
  </si>
  <si>
    <t>White Filter Containers</t>
  </si>
  <si>
    <t>WHITE FILTER CONTAINERS</t>
  </si>
  <si>
    <t>WAT0198</t>
  </si>
  <si>
    <t>2000 Ltr Tank</t>
  </si>
  <si>
    <t>2000 LTR TANK</t>
  </si>
  <si>
    <t>WAT0199</t>
  </si>
  <si>
    <t>Mobilet Slabs</t>
  </si>
  <si>
    <t>MOBILET SLABS</t>
  </si>
  <si>
    <t>WAT0200</t>
  </si>
  <si>
    <t>Household Water Treatment</t>
  </si>
  <si>
    <t>HOUSEHOLD WATER TREATMENT</t>
  </si>
  <si>
    <t>WAT0201</t>
  </si>
  <si>
    <t>Hand Washing Containers</t>
  </si>
  <si>
    <t>HAND WASHING CONTAINERS</t>
  </si>
  <si>
    <t>WAT0202</t>
  </si>
  <si>
    <t>HP Boxes</t>
  </si>
  <si>
    <t>HP BOXES</t>
  </si>
  <si>
    <t>WAT0203</t>
  </si>
  <si>
    <t>Dayliff Water Pump</t>
  </si>
  <si>
    <t>DAYLIFF WATER PUMP</t>
  </si>
  <si>
    <t>WAT0204</t>
  </si>
  <si>
    <t>Water Scanner</t>
  </si>
  <si>
    <t>WATER SCANNER</t>
  </si>
  <si>
    <t>WAT0205</t>
  </si>
  <si>
    <t>Kent Grant</t>
  </si>
  <si>
    <t>KENT GRANT</t>
  </si>
  <si>
    <t>WAT0206</t>
  </si>
  <si>
    <t>Coagulant Tablets</t>
  </si>
  <si>
    <t>COAGULANT TABLETS</t>
  </si>
  <si>
    <t>WAT0207</t>
  </si>
  <si>
    <t>ERU Jap Cooler</t>
  </si>
  <si>
    <t>ERU JAP COOLER</t>
  </si>
  <si>
    <t>WAT0208</t>
  </si>
  <si>
    <t>PVC Connection Pipes</t>
  </si>
  <si>
    <t>PVC CONNECTION PIPES</t>
  </si>
  <si>
    <t>WAT0209</t>
  </si>
  <si>
    <t>PVC 11/4'' Pipes</t>
  </si>
  <si>
    <t>PVC 11/4'' PIPES</t>
  </si>
  <si>
    <t>WAT0210</t>
  </si>
  <si>
    <t>PPR Machine</t>
  </si>
  <si>
    <t>PPR MACHINE</t>
  </si>
  <si>
    <t>WAT0211</t>
  </si>
  <si>
    <t>Dayliff PVC Pipes 2"</t>
  </si>
  <si>
    <t>DAYLIFF PVC PIPES 2"</t>
  </si>
  <si>
    <t>WAT0212</t>
  </si>
  <si>
    <t>WAT0213</t>
  </si>
  <si>
    <t>AQUATABS</t>
  </si>
  <si>
    <t>WAT0214</t>
  </si>
  <si>
    <t>PPR ELBOW</t>
  </si>
  <si>
    <t>WAT0215</t>
  </si>
  <si>
    <t>Thread Tape</t>
  </si>
  <si>
    <t>THREAD TAPE</t>
  </si>
  <si>
    <t>WAT0216</t>
  </si>
  <si>
    <t>Pillar Tap</t>
  </si>
  <si>
    <t>PILLAR TAP</t>
  </si>
  <si>
    <t>WAT0217</t>
  </si>
  <si>
    <t>Cyphon</t>
  </si>
  <si>
    <t>CYPHON</t>
  </si>
  <si>
    <t>WAT0218</t>
  </si>
  <si>
    <t>Flex tube</t>
  </si>
  <si>
    <t>FLEX TUBE</t>
  </si>
  <si>
    <t>WAT0219</t>
  </si>
  <si>
    <t>Powder Colours(for trigerring of the system)</t>
  </si>
  <si>
    <t>POWDER COLOURS(FOR TRIGERRING OF THE SYSTEM)</t>
  </si>
  <si>
    <t>WAT0220</t>
  </si>
  <si>
    <t>Water tank</t>
  </si>
  <si>
    <t>WATER TANK</t>
  </si>
  <si>
    <t>WAT0222</t>
  </si>
  <si>
    <t>Honda water pump 2.5 inches &amp; class B pipes</t>
  </si>
  <si>
    <t>HONDA WATER PUMP 2.5 INCHES &amp; CLASS B PIPES</t>
  </si>
  <si>
    <t>WAT0224</t>
  </si>
  <si>
    <t xml:space="preserve">SS Rods with coupling </t>
  </si>
  <si>
    <t>SS RODS WITH COUPLING</t>
  </si>
  <si>
    <t>WAT0225</t>
  </si>
  <si>
    <t>Top Cover with accessories</t>
  </si>
  <si>
    <t>TOP COVER WITH ACCESSORIES</t>
  </si>
  <si>
    <t>WAT0227</t>
  </si>
  <si>
    <t>Diving Wetsuits</t>
  </si>
  <si>
    <t>DIVING WETSUITS</t>
  </si>
  <si>
    <t>WAT0228</t>
  </si>
  <si>
    <t>Garden tap</t>
  </si>
  <si>
    <t>GARDEN TAP</t>
  </si>
  <si>
    <t>WAT0229</t>
  </si>
  <si>
    <t>PPR Ballock</t>
  </si>
  <si>
    <t>PPR BALLOCK</t>
  </si>
  <si>
    <t>WAT0230</t>
  </si>
  <si>
    <t>Waste pipe</t>
  </si>
  <si>
    <t>WASTE PIPE</t>
  </si>
  <si>
    <t>WAT0231</t>
  </si>
  <si>
    <t>Waste tee</t>
  </si>
  <si>
    <t>WASTE TEE</t>
  </si>
  <si>
    <t>WAT0232</t>
  </si>
  <si>
    <t>Waste bend</t>
  </si>
  <si>
    <t>WASTE BEND</t>
  </si>
  <si>
    <t>WAT0233</t>
  </si>
  <si>
    <t>PPR Union</t>
  </si>
  <si>
    <t>PPR UNION</t>
  </si>
  <si>
    <t>WAT0234</t>
  </si>
  <si>
    <t>Spare parts for engine boat</t>
  </si>
  <si>
    <t>SPARE PARTS FOR ENGINE BOAT</t>
  </si>
  <si>
    <t>WAT0235</t>
  </si>
  <si>
    <t>Handwash</t>
  </si>
  <si>
    <t>HANDWASH</t>
  </si>
  <si>
    <t>WAT0236</t>
  </si>
  <si>
    <t>Tanks</t>
  </si>
  <si>
    <t>TANKS</t>
  </si>
  <si>
    <t>WAT0237</t>
  </si>
  <si>
    <t>Jerrican</t>
  </si>
  <si>
    <t>WAT0238</t>
  </si>
  <si>
    <t>Water Sampling Kit</t>
  </si>
  <si>
    <t>WATER SAMPLING KIT</t>
  </si>
  <si>
    <t>WAT0239</t>
  </si>
  <si>
    <t xml:space="preserve">Potty </t>
  </si>
  <si>
    <t>POTTY</t>
  </si>
  <si>
    <t>WAT0240</t>
  </si>
  <si>
    <t>Menstrual Waste Bin 18litres</t>
  </si>
  <si>
    <t>MENSTRUAL WASTE BIN 18LITRES</t>
  </si>
  <si>
    <t>WAT0241</t>
  </si>
  <si>
    <t>Menstrual Waste Bin 30 Litres</t>
  </si>
  <si>
    <t>MENSTRUAL WASTE BIN 30 LITRES</t>
  </si>
  <si>
    <t>WAT0242</t>
  </si>
  <si>
    <t>Kerol disinfectant</t>
  </si>
  <si>
    <t>KEROL DISINFECTANT</t>
  </si>
  <si>
    <t>WAT0243</t>
  </si>
  <si>
    <t>Aqua fit</t>
  </si>
  <si>
    <t>AQUA FIT</t>
  </si>
  <si>
    <t>WAT0244</t>
  </si>
  <si>
    <t>Potassium Permanganate 500gms</t>
  </si>
  <si>
    <t>POTASSIUM PERMANGANATE 500GMS</t>
  </si>
  <si>
    <t>WAT0245</t>
  </si>
  <si>
    <t>WATER METER</t>
  </si>
  <si>
    <t xml:space="preserve">From Old ERP </t>
  </si>
  <si>
    <t>Count = 5280</t>
  </si>
  <si>
    <t xml:space="preserve">From new ERP </t>
  </si>
  <si>
    <t>Count = 5324</t>
  </si>
  <si>
    <t>AGRIINPUT0290</t>
  </si>
  <si>
    <t>Semen</t>
  </si>
  <si>
    <t>AGRIINPUT0291</t>
  </si>
  <si>
    <t>MVELN2 Tank 3 Litres</t>
  </si>
  <si>
    <t>AGRIINPUT0292</t>
  </si>
  <si>
    <t>Haversack</t>
  </si>
  <si>
    <t>AGRIINPUT0293</t>
  </si>
  <si>
    <t>Pistollette- Self Locking</t>
  </si>
  <si>
    <t>AGRIINPUT0294</t>
  </si>
  <si>
    <t>Arm Sleeves</t>
  </si>
  <si>
    <t>AGRIINPUT0295</t>
  </si>
  <si>
    <t>Forceps</t>
  </si>
  <si>
    <t>AGRIINPUT0296</t>
  </si>
  <si>
    <t>Thaw Monitor</t>
  </si>
  <si>
    <t>AGRIINPUT0297</t>
  </si>
  <si>
    <t>IA Sheath (50s)</t>
  </si>
  <si>
    <t>AGRIINPUT0298</t>
  </si>
  <si>
    <t>Liquid Nitrogen</t>
  </si>
  <si>
    <t>AGRIINPUT0299</t>
  </si>
  <si>
    <t>PGF2a 8000 doses (estroplan)</t>
  </si>
  <si>
    <t>AGRIINPUT0300</t>
  </si>
  <si>
    <t>PPR Vaccine</t>
  </si>
  <si>
    <t>AGRIINPUT0302</t>
  </si>
  <si>
    <t>Oxytetracyclin LA 20%</t>
  </si>
  <si>
    <t>AGRITOOL0042</t>
  </si>
  <si>
    <t>Stainless Steel Flask</t>
  </si>
  <si>
    <t>AGRITOOL0043</t>
  </si>
  <si>
    <t>Straw Cutter</t>
  </si>
  <si>
    <t>AGRITOOL0044</t>
  </si>
  <si>
    <t>Semen Storage Tank 47 MVE Litres</t>
  </si>
  <si>
    <t>AGRITOOL0045</t>
  </si>
  <si>
    <t xml:space="preserve">LN2 Storage Tank wide mouth- LN2 </t>
  </si>
  <si>
    <t>AGRITOOL0046</t>
  </si>
  <si>
    <t>Dipsticks</t>
  </si>
  <si>
    <t>AGRITOOL0047</t>
  </si>
  <si>
    <t>Large Goblet 300 straws</t>
  </si>
  <si>
    <t>AGRITOOL0048</t>
  </si>
  <si>
    <t>Prid Delta</t>
  </si>
  <si>
    <t>AGRITOOL0049</t>
  </si>
  <si>
    <t>Syringes and Needles 2ml</t>
  </si>
  <si>
    <t>AGRITOOL0050</t>
  </si>
  <si>
    <t>Numbered Ear Tags</t>
  </si>
  <si>
    <t>AGRITOOL0051</t>
  </si>
  <si>
    <t>Ear Tag Applicators</t>
  </si>
  <si>
    <t>AGRITOOL0052</t>
  </si>
  <si>
    <t>GnRH (Gonabreed)</t>
  </si>
  <si>
    <t>AGRITOOL0053</t>
  </si>
  <si>
    <t>Disposable Hypodermic Needle</t>
  </si>
  <si>
    <t>AGRITOOL0054</t>
  </si>
  <si>
    <t>Automatic Syringes</t>
  </si>
  <si>
    <t>AGRITOOL0055</t>
  </si>
  <si>
    <t>Livestock Markers</t>
  </si>
  <si>
    <t>Synology 
DS414</t>
  </si>
  <si>
    <t>Hitachi 
Deskstar NAS
3TB</t>
  </si>
  <si>
    <t>CONHARDW0434</t>
  </si>
  <si>
    <t>Multimeter</t>
  </si>
  <si>
    <t>CONHARDW0435</t>
  </si>
  <si>
    <t>Dryer</t>
  </si>
  <si>
    <t>EQUIP0175</t>
  </si>
  <si>
    <t>Wire striper</t>
  </si>
  <si>
    <t>EQUIP0176</t>
  </si>
  <si>
    <t>Pedicure Machine</t>
  </si>
  <si>
    <t>FOOD0106</t>
  </si>
  <si>
    <t>Juice 300ml</t>
  </si>
  <si>
    <t>FOOD0107</t>
  </si>
  <si>
    <t>Drinking Water 300ml</t>
  </si>
  <si>
    <t>FOOD0108</t>
  </si>
  <si>
    <t>Maize flour</t>
  </si>
  <si>
    <t>HOMEAPP0172</t>
  </si>
  <si>
    <t>AC SHIFTING SERVICES &amp; INSTALLATION</t>
  </si>
  <si>
    <t>HOMEAPP0173</t>
  </si>
  <si>
    <t>WINDOW - BLINDS</t>
  </si>
  <si>
    <t>HOMEAPP0174</t>
  </si>
  <si>
    <t>Anti-fog</t>
  </si>
  <si>
    <t>IEC0313</t>
  </si>
  <si>
    <t xml:space="preserve">Beclomethasone inhaler
</t>
  </si>
  <si>
    <t xml:space="preserve">Amoxiclav syrup
</t>
  </si>
  <si>
    <t xml:space="preserve">Septrin syrup
</t>
  </si>
  <si>
    <t xml:space="preserve">Flagyl tabs
</t>
  </si>
  <si>
    <t xml:space="preserve">Flagyl IV
</t>
  </si>
  <si>
    <t>MEDSUP1432</t>
  </si>
  <si>
    <t>Bio hazard supply</t>
  </si>
  <si>
    <t>MEDSUP1433</t>
  </si>
  <si>
    <t>Multivitamin Injectable</t>
  </si>
  <si>
    <t>NFI00112</t>
  </si>
  <si>
    <t>Make up kit</t>
  </si>
  <si>
    <t>NFI00113</t>
  </si>
  <si>
    <t>Dye</t>
  </si>
  <si>
    <t>NFI00114</t>
  </si>
  <si>
    <t>Henna Powder</t>
  </si>
  <si>
    <t>NFI00115</t>
  </si>
  <si>
    <t>Somali dera</t>
  </si>
  <si>
    <t>NFI00116</t>
  </si>
  <si>
    <t>TOOL0184</t>
  </si>
  <si>
    <t>Electricians tool box</t>
  </si>
  <si>
    <t>TOOL0185</t>
  </si>
  <si>
    <t>Hammer</t>
  </si>
  <si>
    <t>TOOL0186</t>
  </si>
  <si>
    <t>Clamp meter</t>
  </si>
  <si>
    <t>TOOL0187</t>
  </si>
  <si>
    <t>Conduit bender</t>
  </si>
  <si>
    <t>TOOL0188</t>
  </si>
  <si>
    <t>Toolbox</t>
  </si>
  <si>
    <t>WAT0246</t>
  </si>
  <si>
    <t>SATO PAN</t>
  </si>
  <si>
    <t>item desc</t>
  </si>
  <si>
    <t>Fully Migrated with additions</t>
  </si>
  <si>
    <t>N/A</t>
  </si>
  <si>
    <t>Full Name</t>
  </si>
  <si>
    <t>User ID</t>
  </si>
  <si>
    <t>Grade</t>
  </si>
  <si>
    <t>Company E-Mail</t>
  </si>
  <si>
    <t>E-Mail</t>
  </si>
  <si>
    <t>Home Phone Number</t>
  </si>
  <si>
    <t>Cellular Phone Number</t>
  </si>
  <si>
    <t>Work Phone Number</t>
  </si>
  <si>
    <t>Contract Type</t>
  </si>
  <si>
    <t>HR Org Unit</t>
  </si>
  <si>
    <t>Contract End Date</t>
  </si>
  <si>
    <t>Date Of Joining the Company</t>
  </si>
  <si>
    <t>Date Of Leaving the Company</t>
  </si>
  <si>
    <t>Date Of Leaving</t>
  </si>
  <si>
    <t>Is Portal User Only</t>
  </si>
  <si>
    <t>ID Number</t>
  </si>
  <si>
    <t>Gender</t>
  </si>
  <si>
    <t>Base Calendar Code</t>
  </si>
  <si>
    <t>Current Year</t>
  </si>
  <si>
    <t>Job Title</t>
  </si>
  <si>
    <t>Is Approver</t>
  </si>
  <si>
    <t>Department Code</t>
  </si>
  <si>
    <t xml:space="preserve">Pauline Muthanje Muriithi  </t>
  </si>
  <si>
    <t>embubranch@redcross.or.ke</t>
  </si>
  <si>
    <t>HQ-ICT</t>
  </si>
  <si>
    <t>Active</t>
  </si>
  <si>
    <t>STD</t>
  </si>
  <si>
    <t>County coordinator Embu</t>
  </si>
  <si>
    <t xml:space="preserve">Immaculate Jeromine Iteba  </t>
  </si>
  <si>
    <t>ijutuiteba@gmail.com</t>
  </si>
  <si>
    <t>County coordinator Murang'a</t>
  </si>
  <si>
    <t xml:space="preserve">Joan Wanyaga Kinyua  </t>
  </si>
  <si>
    <t>laikipia@redcross.or.ke</t>
  </si>
  <si>
    <t>Administrator Laikipia</t>
  </si>
  <si>
    <t xml:space="preserve">Rose Waruguru Muriithi  </t>
  </si>
  <si>
    <t>nyeri@redcross.or.ke</t>
  </si>
  <si>
    <t>County coordinator Nyeri</t>
  </si>
  <si>
    <t xml:space="preserve">Oleso Oduory Wakhungu  </t>
  </si>
  <si>
    <t>olesowakungu@gmail.com</t>
  </si>
  <si>
    <t>Driver Central</t>
  </si>
  <si>
    <t xml:space="preserve">David Muiruri Gitau  </t>
  </si>
  <si>
    <t>gitau.david@redcross.or.ke</t>
  </si>
  <si>
    <t>CEREMP016</t>
  </si>
  <si>
    <t xml:space="preserve">Malcom Kanyoko  </t>
  </si>
  <si>
    <t>kanyoko.malcom@outlook.com</t>
  </si>
  <si>
    <t xml:space="preserve">Alex Muriiki Murangiri  </t>
  </si>
  <si>
    <t>alexmurangiri82@gmail.com</t>
  </si>
  <si>
    <t xml:space="preserve">Philip Ngunjiri Gichuki  </t>
  </si>
  <si>
    <t>ngunjiri21@gmail.com</t>
  </si>
  <si>
    <t xml:space="preserve">Patrick Mwangi  </t>
  </si>
  <si>
    <t xml:space="preserve"> kimarupatrick1@gmail.com</t>
  </si>
  <si>
    <t>muthonijackline540@gmail.com</t>
  </si>
  <si>
    <t xml:space="preserve">Rosemary Ndugire  </t>
  </si>
  <si>
    <t>rosemarynyamburandugire@gmail.com</t>
  </si>
  <si>
    <t>Grace  Ndiritu</t>
  </si>
  <si>
    <t>ndiritugrace24@gmail.com</t>
  </si>
  <si>
    <t>bilhawangi1994@gmail.com</t>
  </si>
  <si>
    <t>Eva  Mukuria</t>
  </si>
  <si>
    <t>evamukuria95.em@gmail.com</t>
  </si>
  <si>
    <t>eunice.nyambura1408@gmail.com</t>
  </si>
  <si>
    <t>Jacymbuthia@gmail.com</t>
  </si>
  <si>
    <t>CEREMP030</t>
  </si>
  <si>
    <t>Amos  Karuga</t>
  </si>
  <si>
    <t>amoskaruga7@gmail.com</t>
  </si>
  <si>
    <t>vmithamo1@gmail.com</t>
  </si>
  <si>
    <t>CEREMP032</t>
  </si>
  <si>
    <t>Nelius Mumbi Ndirangu</t>
  </si>
  <si>
    <t>ndiranguneliusm@gmail.com</t>
  </si>
  <si>
    <t>hassan.said@redcross.or.ke</t>
  </si>
  <si>
    <t>simbeacassian@gmail.com</t>
  </si>
  <si>
    <t>ekaka.benard@redcross.or.ke</t>
  </si>
  <si>
    <t>athman.abdalla@redcross.or.ke</t>
  </si>
  <si>
    <t xml:space="preserve"> mbarakhussein2006@gmail.com</t>
  </si>
  <si>
    <t>Abdallah Tindi</t>
  </si>
  <si>
    <t>tindi.abdalla@redcross.or.ke</t>
  </si>
  <si>
    <t>Fatuma Shee </t>
  </si>
  <si>
    <t>sheetuma@yahoo.com</t>
  </si>
  <si>
    <t>Juma Abdalla Mwaiwe</t>
  </si>
  <si>
    <t>jumamwaiwe@gmail.com</t>
  </si>
  <si>
    <t>13419073_</t>
  </si>
  <si>
    <t>mohamedshadrackmunyasia@gmail.com</t>
  </si>
  <si>
    <t xml:space="preserve">Jimmy Kilale  </t>
  </si>
  <si>
    <t>jimmyukundan@gmail.com</t>
  </si>
  <si>
    <t>jillosako@gmail.com</t>
  </si>
  <si>
    <t>Adam Abdallah Gogwe</t>
  </si>
  <si>
    <t>adam.gogwe@gmail.com</t>
  </si>
  <si>
    <t>COREMP016</t>
  </si>
  <si>
    <t>David  Ziro  Kahindi</t>
  </si>
  <si>
    <t>ziro.david@redcross.or.ke</t>
  </si>
  <si>
    <t>Male</t>
  </si>
  <si>
    <t xml:space="preserve">Leila Yahya </t>
  </si>
  <si>
    <t>yahya.leila@redcross.or.ke</t>
  </si>
  <si>
    <t>Female</t>
  </si>
  <si>
    <t xml:space="preserve">Stella Marura Mwawughanga  </t>
  </si>
  <si>
    <t>marurastellah0@gmail.com</t>
  </si>
  <si>
    <t>35422514_</t>
  </si>
  <si>
    <t xml:space="preserve">Mwatum Maina  </t>
  </si>
  <si>
    <t>maina.mwatum@redcross.or.ke</t>
  </si>
  <si>
    <t>37215748_</t>
  </si>
  <si>
    <t xml:space="preserve">Valentine Annah Zighe  </t>
  </si>
  <si>
    <t>zighevalentine@gmail.com</t>
  </si>
  <si>
    <t>34432895_</t>
  </si>
  <si>
    <t xml:space="preserve">Lucy Wanyika Mwakondo  </t>
  </si>
  <si>
    <t>Lucywanyika501@gmail.com</t>
  </si>
  <si>
    <t>38250324_</t>
  </si>
  <si>
    <t xml:space="preserve">Habiba Mahmud Haji  </t>
  </si>
  <si>
    <t>habibahajj46@gmail.com</t>
  </si>
  <si>
    <t>32347824_</t>
  </si>
  <si>
    <t>COREMP024</t>
  </si>
  <si>
    <t xml:space="preserve">Juma Kahindi Mumba  </t>
  </si>
  <si>
    <t>jumamumba45@gmail.com</t>
  </si>
  <si>
    <t>13852424_</t>
  </si>
  <si>
    <t xml:space="preserve">Fatma Ali Omar Haji  </t>
  </si>
  <si>
    <t>omar.fatma@redcross.or.ke</t>
  </si>
  <si>
    <t>35662030_</t>
  </si>
  <si>
    <t xml:space="preserve">Rehema Mohamed Salim  </t>
  </si>
  <si>
    <t>rehemasalim100@yahoo.com</t>
  </si>
  <si>
    <t>30390034_</t>
  </si>
  <si>
    <t>COREMP029</t>
  </si>
  <si>
    <t xml:space="preserve">Angellah Praygod  </t>
  </si>
  <si>
    <t>praygod.angellah@redcross.or.ke</t>
  </si>
  <si>
    <t>Aisha   Abdikadir</t>
  </si>
  <si>
    <t>abdikadir.aisha@redcross.or.ke</t>
  </si>
  <si>
    <t xml:space="preserve">Godwin Ong'anya  </t>
  </si>
  <si>
    <t xml:space="preserve">onganya.godwin@redcross.or.ke </t>
  </si>
  <si>
    <t>COREMP033</t>
  </si>
  <si>
    <t>kunyapaomar@gmail.com</t>
  </si>
  <si>
    <t>John Maingi Mutunga</t>
  </si>
  <si>
    <t>johnmutunga85@gmail.com</t>
  </si>
  <si>
    <t>County Youth assistant</t>
  </si>
  <si>
    <t>said.madina@redcross.or.ke</t>
  </si>
  <si>
    <t>Emily  Njiriri</t>
  </si>
  <si>
    <t>njiriri.emily@redcross.or.ke</t>
  </si>
  <si>
    <t xml:space="preserve"> koja.omar@redcross.or.ke</t>
  </si>
  <si>
    <t>mshenga.ali@redcross.or.ke</t>
  </si>
  <si>
    <t>adam.mohd78@gmail.com</t>
  </si>
  <si>
    <t>John Gichira Maringa</t>
  </si>
  <si>
    <t>johngichiramaringa0@gmail.com</t>
  </si>
  <si>
    <t>jameskitsao72@gmail.com</t>
  </si>
  <si>
    <t>COREMP042</t>
  </si>
  <si>
    <t>Grace Kiloko Vangu</t>
  </si>
  <si>
    <t>gracevangu6@gmail.com</t>
  </si>
  <si>
    <t>rehemasara6@gmail.com</t>
  </si>
  <si>
    <t>sadickrama@gmail.com</t>
  </si>
  <si>
    <t>COREMP045</t>
  </si>
  <si>
    <t>hafswa.bakari@gmail.com</t>
  </si>
  <si>
    <t>edwinhandason@yahoo.com</t>
  </si>
  <si>
    <t>samuelokello4560@gmail.com</t>
  </si>
  <si>
    <t>joyjescah30@gmail.com</t>
  </si>
  <si>
    <t>Rosalia  Mbinya</t>
  </si>
  <si>
    <t>rosiembinya@gmail.com</t>
  </si>
  <si>
    <t>Dorothy  Wakesho</t>
  </si>
  <si>
    <t>lindorothy18@gmail.com</t>
  </si>
  <si>
    <t>mwentehraphael@gmail.com</t>
  </si>
  <si>
    <t>DREMP001</t>
  </si>
  <si>
    <t xml:space="preserve">Abdirauf Dima </t>
  </si>
  <si>
    <t>abdiraufd53@gmail.comX</t>
  </si>
  <si>
    <t xml:space="preserve">Arafat Naseer </t>
  </si>
  <si>
    <t>arafatnaseer001@gmail.comX</t>
  </si>
  <si>
    <t xml:space="preserve">Evans Saning’o </t>
  </si>
  <si>
    <t>saningoevans@gmail.com</t>
  </si>
  <si>
    <t>DREMP005</t>
  </si>
  <si>
    <t xml:space="preserve">Elelo Galmagal </t>
  </si>
  <si>
    <t>elelogalmagaal@gmail.comX</t>
  </si>
  <si>
    <t xml:space="preserve">Ali Arbelle </t>
  </si>
  <si>
    <t>aliarbelle17@gmail.comX</t>
  </si>
  <si>
    <t xml:space="preserve">Ali Osman </t>
  </si>
  <si>
    <t>aliosman80@gmail.comX</t>
  </si>
  <si>
    <t>DREMP008</t>
  </si>
  <si>
    <t>Mohamed Ali Issack</t>
  </si>
  <si>
    <t>issack.mohamed@redcross.or.ke</t>
  </si>
  <si>
    <t>DREMP009</t>
  </si>
  <si>
    <t xml:space="preserve">Gilbert Ochieng'  </t>
  </si>
  <si>
    <t>gilbertochieng97@gmail.comX</t>
  </si>
  <si>
    <t>DREMP011</t>
  </si>
  <si>
    <t xml:space="preserve">Mohammed Ismail  </t>
  </si>
  <si>
    <t>mohammedismailmic@gmail.comX</t>
  </si>
  <si>
    <t>DREMP012</t>
  </si>
  <si>
    <t xml:space="preserve">Joseph Irungu  </t>
  </si>
  <si>
    <t>mwangijosep646@gmail.comX</t>
  </si>
  <si>
    <t>DREMP013</t>
  </si>
  <si>
    <t xml:space="preserve">Bonface Kimotho  </t>
  </si>
  <si>
    <t>bornifacekim1@gmail.comX</t>
  </si>
  <si>
    <t>DREMP014</t>
  </si>
  <si>
    <t xml:space="preserve">Aisha Godana  </t>
  </si>
  <si>
    <t>aishagodana@gmail.comX</t>
  </si>
  <si>
    <t>DREMP015</t>
  </si>
  <si>
    <t xml:space="preserve">Michael Makau  </t>
  </si>
  <si>
    <t>kilonzomakau48@gmail.comX</t>
  </si>
  <si>
    <t>tabithamusili79@gmail.com</t>
  </si>
  <si>
    <t>mbalu.joe@kenyaredcross.onmicrosoft.com</t>
  </si>
  <si>
    <t>Monica  Wakarima</t>
  </si>
  <si>
    <t>DN0001</t>
  </si>
  <si>
    <t>ADM101</t>
  </si>
  <si>
    <t>3B</t>
  </si>
  <si>
    <t>wakarima.monica@redcross.or.ke</t>
  </si>
  <si>
    <t>0721-743-263</t>
  </si>
  <si>
    <t>2 YEAR RENEWABLE</t>
  </si>
  <si>
    <t>HQ-ADMIN</t>
  </si>
  <si>
    <t>Registry Officer-HQ</t>
  </si>
  <si>
    <t>ADMIN</t>
  </si>
  <si>
    <t>Ahmed Mohamed Msallam</t>
  </si>
  <si>
    <t>DN3530</t>
  </si>
  <si>
    <t>HSS159</t>
  </si>
  <si>
    <t>3A</t>
  </si>
  <si>
    <t>ahmed.msallam@redcross.or.ke</t>
  </si>
  <si>
    <t>ahmed.msallam@kenyaredcross.org</t>
  </si>
  <si>
    <t>0720-203-382</t>
  </si>
  <si>
    <t>NORTH EASTERN-GF</t>
  </si>
  <si>
    <t>Regional Programme Coordinator -Garissa</t>
  </si>
  <si>
    <t>GF</t>
  </si>
  <si>
    <t>Hassan Makungu Musa</t>
  </si>
  <si>
    <t>ADM127</t>
  </si>
  <si>
    <t>2B</t>
  </si>
  <si>
    <t>musa.hassan@redcross.or.ke</t>
  </si>
  <si>
    <t>makungu70@yahoo.com</t>
  </si>
  <si>
    <t>0720-827-400</t>
  </si>
  <si>
    <t>HEADS OF REGION</t>
  </si>
  <si>
    <t>Head of Region - North Eastern</t>
  </si>
  <si>
    <t>NSD</t>
  </si>
  <si>
    <t>Hellen  Cheruto</t>
  </si>
  <si>
    <t>cheruto.hellen@redcross.or.ke</t>
  </si>
  <si>
    <t>hcheruto@yahoo.com</t>
  </si>
  <si>
    <t>0722-424-512</t>
  </si>
  <si>
    <t>WESTKENYA-NSD</t>
  </si>
  <si>
    <t>Regional Manager West Kenya</t>
  </si>
  <si>
    <t>Gibson Maina Wanjiku</t>
  </si>
  <si>
    <t>ADM109</t>
  </si>
  <si>
    <t>5A</t>
  </si>
  <si>
    <t>maina.gibson@redcross.or.ke</t>
  </si>
  <si>
    <t>maina.gibson@kenyaredcross.org</t>
  </si>
  <si>
    <t>0710-490-270</t>
  </si>
  <si>
    <t>Driver Heavy Commercial Vehicles</t>
  </si>
  <si>
    <t>WARHOUSE-FLEET</t>
  </si>
  <si>
    <t>Dorothy Mwendwa Anjuri</t>
  </si>
  <si>
    <t>DN0110</t>
  </si>
  <si>
    <t>HSS011</t>
  </si>
  <si>
    <t>anjuri.dorothy@redcross.or.ke</t>
  </si>
  <si>
    <t>0733-802-778</t>
  </si>
  <si>
    <t>0721-511-988</t>
  </si>
  <si>
    <t>Public Health Manager</t>
  </si>
  <si>
    <t>HEALTH</t>
  </si>
  <si>
    <t>Martin Nderitu Muteru</t>
  </si>
  <si>
    <t>nderitu.martin@redcross.or.ke</t>
  </si>
  <si>
    <t>nmuteru@yahoo.com</t>
  </si>
  <si>
    <t>0721-391-146</t>
  </si>
  <si>
    <t>Lands Officer</t>
  </si>
  <si>
    <t>DN0220</t>
  </si>
  <si>
    <t>DPR145</t>
  </si>
  <si>
    <t>wakahia.betty@redcross.or.ke</t>
  </si>
  <si>
    <t>0710 841812</t>
  </si>
  <si>
    <t>0735 715816</t>
  </si>
  <si>
    <t>National Dissemination Coordinator</t>
  </si>
  <si>
    <t>Mohammed Mbwana Khamisi</t>
  </si>
  <si>
    <t>khamis.mohammed@redcross.or.ke</t>
  </si>
  <si>
    <t>khamis.mohammed@kenyaredcross.org</t>
  </si>
  <si>
    <t>0728-287-473</t>
  </si>
  <si>
    <t>Driver Medium Vehicles - Mombasa</t>
  </si>
  <si>
    <t>WAREHOUSE-FLEET</t>
  </si>
  <si>
    <t>Khalda Mehe Mohammed</t>
  </si>
  <si>
    <t>mohammed.khalda@redcross.or.ke</t>
  </si>
  <si>
    <t>mohammed.khalda@kenyaredcross.org</t>
  </si>
  <si>
    <t>Program Quality Manager - HQ</t>
  </si>
  <si>
    <t>DPR151</t>
  </si>
  <si>
    <t>asakadan@gmail.com</t>
  </si>
  <si>
    <t>HQ-DM ERU</t>
  </si>
  <si>
    <t>Response Recovery Assistant - Kisumu</t>
  </si>
  <si>
    <t>DM</t>
  </si>
  <si>
    <t>Paul Kiminja Waikwa</t>
  </si>
  <si>
    <t>WTN001</t>
  </si>
  <si>
    <t>waikwa.paul@redcross.or.ke</t>
  </si>
  <si>
    <t>waikwa.paul@kenyaredcross.org</t>
  </si>
  <si>
    <t>0721-223-364</t>
  </si>
  <si>
    <t>Regional Watsan Officer -Garissa</t>
  </si>
  <si>
    <t>Edward Kennedy Ombati</t>
  </si>
  <si>
    <t>eombati34@gmail.com</t>
  </si>
  <si>
    <t>0713-658-390</t>
  </si>
  <si>
    <t>NORTH RIFT-FLEET</t>
  </si>
  <si>
    <t>Driver Medium Vehicles-Baringo</t>
  </si>
  <si>
    <t>Fidelis Kunusia Naulikha</t>
  </si>
  <si>
    <t>4B</t>
  </si>
  <si>
    <t>naulikha.fidelis@redcross.or.ke</t>
  </si>
  <si>
    <t>naulikha.fidelis@kenyaredcross.org</t>
  </si>
  <si>
    <t>0722-642-565</t>
  </si>
  <si>
    <t>HQ-LOGISTICS</t>
  </si>
  <si>
    <t>Driver-Heavy Commercial Vehicles</t>
  </si>
  <si>
    <t>Hussein Kassim Hussein</t>
  </si>
  <si>
    <t>kassim.hussein@redcross.or.ke</t>
  </si>
  <si>
    <t>kassim.hussein@kenyaredcross.org</t>
  </si>
  <si>
    <t>0724-893-999</t>
  </si>
  <si>
    <t>Logistics Officer</t>
  </si>
  <si>
    <t>Mohamed Rajab Said</t>
  </si>
  <si>
    <t>DPR147</t>
  </si>
  <si>
    <t>rajab.mohammed@redcross.or.ke</t>
  </si>
  <si>
    <t>RP Coordinator - Mombasa</t>
  </si>
  <si>
    <t>DM-RFL</t>
  </si>
  <si>
    <t>2A</t>
  </si>
  <si>
    <t>mbalu.joe@redcross.or.ke</t>
  </si>
  <si>
    <t>0720-845-365</t>
  </si>
  <si>
    <t>Director NSD Center</t>
  </si>
  <si>
    <t>Hassan Khar Bashir</t>
  </si>
  <si>
    <t>hassankar23@gmail.com</t>
  </si>
  <si>
    <t>0723-284-163</t>
  </si>
  <si>
    <t>Driver / Mechanic Medium Vehicles</t>
  </si>
  <si>
    <t>Abdirizak Elmoge Muktar</t>
  </si>
  <si>
    <t>KRC 9</t>
  </si>
  <si>
    <t>elmoge.abdirizak@redcross.or.ke</t>
  </si>
  <si>
    <t>elmoge.abdirizak@kenyaredcross.org</t>
  </si>
  <si>
    <t>0726-545-881</t>
  </si>
  <si>
    <t>RFL Assistant</t>
  </si>
  <si>
    <t>Osman Aden Abdi</t>
  </si>
  <si>
    <t>aden.osman@redcross.or.ke</t>
  </si>
  <si>
    <t>abdi.osman@kenyaredcross.org</t>
  </si>
  <si>
    <t>0721-247-112</t>
  </si>
  <si>
    <t>SHORT TERM CONTRACT</t>
  </si>
  <si>
    <t xml:space="preserve">Project Officer </t>
  </si>
  <si>
    <t>Naomi Nyambura Ngaruiya</t>
  </si>
  <si>
    <t>ngaruiya.naomi@redcross.or.ke</t>
  </si>
  <si>
    <t>0720-850-555</t>
  </si>
  <si>
    <t>LOWER EASTERN</t>
  </si>
  <si>
    <t>RPC Lower Eastern</t>
  </si>
  <si>
    <t>chege.simon@redcross.or.ke</t>
  </si>
  <si>
    <t>0722-283-313</t>
  </si>
  <si>
    <t>NORTH RIFT-GF</t>
  </si>
  <si>
    <t>Driver Medium Vehicles-Kisumu</t>
  </si>
  <si>
    <t>Simeon Mumo Nzungi</t>
  </si>
  <si>
    <t>DN3030</t>
  </si>
  <si>
    <t>DPR058</t>
  </si>
  <si>
    <t>nzungi.simeon@redcross.or.ke</t>
  </si>
  <si>
    <t>0712-539-705</t>
  </si>
  <si>
    <t>0733 458 224</t>
  </si>
  <si>
    <t>Warehouse Supervisor</t>
  </si>
  <si>
    <t>Taariq  Twaha</t>
  </si>
  <si>
    <t>KRC 3</t>
  </si>
  <si>
    <t>twaha.taariq@redcross.or.ke</t>
  </si>
  <si>
    <t>twaha.taariq@kenyaredcross.org</t>
  </si>
  <si>
    <t>0724-855-185</t>
  </si>
  <si>
    <t>0733-602-666</t>
  </si>
  <si>
    <t xml:space="preserve">Head of ICT &amp; Special Programs </t>
  </si>
  <si>
    <t>muchiri.anthony@redcross.or.ke</t>
  </si>
  <si>
    <t>0722-269-530</t>
  </si>
  <si>
    <t>HQ-DM OPS</t>
  </si>
  <si>
    <t>Emergency Response Manager</t>
  </si>
  <si>
    <t>Maurice Owuor Anyango</t>
  </si>
  <si>
    <t>anyango.maurice@redcross.or.ke</t>
  </si>
  <si>
    <t>0724-694-666</t>
  </si>
  <si>
    <t>Head of Region - West Kenya</t>
  </si>
  <si>
    <t>kariuki.mary@redcross.or.ke</t>
  </si>
  <si>
    <t>marykariuki148@gmail.com</t>
  </si>
  <si>
    <t>0720-459-851</t>
  </si>
  <si>
    <t xml:space="preserve">Regional Program Officer </t>
  </si>
  <si>
    <t>lagat.daniel@redcross.or.ke</t>
  </si>
  <si>
    <t>lagat.daniel@kenyaredcross.org</t>
  </si>
  <si>
    <t>0720-979-780</t>
  </si>
  <si>
    <t>KRO Lead</t>
  </si>
  <si>
    <t>KRO/DRO</t>
  </si>
  <si>
    <t>Ahmed Irshad Idris</t>
  </si>
  <si>
    <t>1A</t>
  </si>
  <si>
    <t>idris.ahmed@redcross.or.ke</t>
  </si>
  <si>
    <t>0720-550-455</t>
  </si>
  <si>
    <t>HQ-ICHA</t>
  </si>
  <si>
    <t>Secretary General</t>
  </si>
  <si>
    <t>Mwinyi Hija Kione</t>
  </si>
  <si>
    <t>hija.mwinyi@redcross.or.ke</t>
  </si>
  <si>
    <t>0721-765-211</t>
  </si>
  <si>
    <t>ICT Assistant</t>
  </si>
  <si>
    <t>ADMIN-ICT</t>
  </si>
  <si>
    <t>Jamil Mansoor Mohamed</t>
  </si>
  <si>
    <t>mohamed.jamil@redcross.or.ke</t>
  </si>
  <si>
    <t>0721-633-332</t>
  </si>
  <si>
    <t>Driver, Heavy Commercial Vehicles</t>
  </si>
  <si>
    <t>Sylvia Anekha Khamati</t>
  </si>
  <si>
    <t>DN1195</t>
  </si>
  <si>
    <t>ADM205</t>
  </si>
  <si>
    <t>sykma@rodekors.dk</t>
  </si>
  <si>
    <t>khamati.sylvia@kenyaredcross.org</t>
  </si>
  <si>
    <t>0721-474183</t>
  </si>
  <si>
    <t>PNS</t>
  </si>
  <si>
    <t>Senior Regional Health Advisor-DRC</t>
  </si>
  <si>
    <t>PNS-DRC</t>
  </si>
  <si>
    <t>Faith Muyoka Kimungui</t>
  </si>
  <si>
    <t>kimungui.faith@redcross.or.ke</t>
  </si>
  <si>
    <t>fmuyoka@yahoo.com</t>
  </si>
  <si>
    <t>0722-957-776</t>
  </si>
  <si>
    <t>HQ-TRACING</t>
  </si>
  <si>
    <t>Tracing Officer-Nairobi</t>
  </si>
  <si>
    <t>Caleb Koskei Chemirmir</t>
  </si>
  <si>
    <t>chemirmir.caleb@redcross.or.ke</t>
  </si>
  <si>
    <t>0722-385-201</t>
  </si>
  <si>
    <t xml:space="preserve">Manager Public Health in Emergencies </t>
  </si>
  <si>
    <t>Franklin Munene Anjuri</t>
  </si>
  <si>
    <t>anjuri.frankline@redcross.or.ke</t>
  </si>
  <si>
    <t>neshfrankline@yahoo.com</t>
  </si>
  <si>
    <t>0721-515-094</t>
  </si>
  <si>
    <t>0738-342-200</t>
  </si>
  <si>
    <t>Driver, Medium Vehicles</t>
  </si>
  <si>
    <t>koech.maureen@redcross.or.ke</t>
  </si>
  <si>
    <t>0720-365-177</t>
  </si>
  <si>
    <t>HQ-PROGRAMMES</t>
  </si>
  <si>
    <t>Programme Assistant-HQ</t>
  </si>
  <si>
    <t>kipkoech.mohamed@redcross.or.ke</t>
  </si>
  <si>
    <t>kipkoech.mohamed@kenyaredcross.org</t>
  </si>
  <si>
    <t>George Nyamasyo Ndolo</t>
  </si>
  <si>
    <t>ndolo.george@redcross.or.ke</t>
  </si>
  <si>
    <t>geonyamasyo@gmail.com</t>
  </si>
  <si>
    <t>0723-826-001</t>
  </si>
  <si>
    <t>Head of Region - Lower Eastern</t>
  </si>
  <si>
    <t>Cleophas Otieno Jow</t>
  </si>
  <si>
    <t>otieno.jow@redcross.or.ke</t>
  </si>
  <si>
    <t>Senior Relief Coordinator</t>
  </si>
  <si>
    <t>Mohamed Khalfan Kubwa</t>
  </si>
  <si>
    <t>mohammed.khalfan86@gmail.com</t>
  </si>
  <si>
    <t>Project officer - Tana River</t>
  </si>
  <si>
    <t>Boniface  Mwaringa</t>
  </si>
  <si>
    <t>DN1080</t>
  </si>
  <si>
    <t>DPR586</t>
  </si>
  <si>
    <t>5B</t>
  </si>
  <si>
    <t>bonniemwaringa@gmail.com</t>
  </si>
  <si>
    <t>0724-564-143</t>
  </si>
  <si>
    <t>Project Assistant</t>
  </si>
  <si>
    <t>Mohamed Abdulkadir Mohamed</t>
  </si>
  <si>
    <t>DN3515</t>
  </si>
  <si>
    <t>WTN035</t>
  </si>
  <si>
    <t>abdulkadir.mohamed@redcross.or.ke</t>
  </si>
  <si>
    <t>abdulkadir.mohamed@kenyaredcross.org</t>
  </si>
  <si>
    <t>0722-453-127</t>
  </si>
  <si>
    <t>EMP0868</t>
  </si>
  <si>
    <t>Daniel Otieno Onyonge</t>
  </si>
  <si>
    <t>onyonge.daniel@redcross.or.ke</t>
  </si>
  <si>
    <t>donyonge@gmail.com</t>
  </si>
  <si>
    <t>Grants Assistant</t>
  </si>
  <si>
    <t>Mwanaisha Marura Hamisi</t>
  </si>
  <si>
    <t>hamisi.mwanaisha@redcross.or.ke</t>
  </si>
  <si>
    <t>marurahamisi@yahoo.com</t>
  </si>
  <si>
    <t>0733-659-929</t>
  </si>
  <si>
    <t>GF-MALINDI</t>
  </si>
  <si>
    <t>Regional Programme Coordinator-Mombasa</t>
  </si>
  <si>
    <t>Alwy Mudh-Hir Maulana</t>
  </si>
  <si>
    <t>maulana.alwy@redcross.or.ke</t>
  </si>
  <si>
    <t>0723-143-388</t>
  </si>
  <si>
    <t>0735-234-150</t>
  </si>
  <si>
    <t>COAST-GF</t>
  </si>
  <si>
    <t>Driver - Medium Vehicles - Malindi</t>
  </si>
  <si>
    <t>Serah Mangaine Lekalkuli</t>
  </si>
  <si>
    <t>DPR146</t>
  </si>
  <si>
    <t>lekalkuli.serah@redcross.or.ke</t>
  </si>
  <si>
    <t>lekalkuli_mangaine@yahoo.co.uk</t>
  </si>
  <si>
    <t>0729-968-876</t>
  </si>
  <si>
    <t>HQ-REG MNGT</t>
  </si>
  <si>
    <t xml:space="preserve">OD Manager </t>
  </si>
  <si>
    <t>Peninah Muthoni Njonge</t>
  </si>
  <si>
    <t>4A</t>
  </si>
  <si>
    <t>njonge.peninah@redcross.or.ke</t>
  </si>
  <si>
    <t>0722-157-885</t>
  </si>
  <si>
    <t>HQ-FINANCE</t>
  </si>
  <si>
    <t>Budget &amp; Analysis Officer</t>
  </si>
  <si>
    <t>Kawthar Alwy Mohamed</t>
  </si>
  <si>
    <t>mohamed.kawthar@redcross.or.ke</t>
  </si>
  <si>
    <t>mohamed.kawthar@kenyaredcross.org</t>
  </si>
  <si>
    <t>0721-681-730</t>
  </si>
  <si>
    <t>County Coordinator-Kilifi</t>
  </si>
  <si>
    <t>Josephat Nkaduda Muhilwa</t>
  </si>
  <si>
    <t>HSS079</t>
  </si>
  <si>
    <t>nkaduda.muhilwa@redcross.or.ke</t>
  </si>
  <si>
    <t>0724-803-679</t>
  </si>
  <si>
    <t>0735-886-521</t>
  </si>
  <si>
    <t>Driver - Malindi</t>
  </si>
  <si>
    <t>Tabitha Mukene Matolo</t>
  </si>
  <si>
    <t>matolo.tabitha@redcross.or.ke</t>
  </si>
  <si>
    <t>0733-986-168</t>
  </si>
  <si>
    <t>Programme Assistant</t>
  </si>
  <si>
    <t>akello.james@redcross.or.ke</t>
  </si>
  <si>
    <t>akello.james@kenyaredcross.org</t>
  </si>
  <si>
    <t>0720-462-268</t>
  </si>
  <si>
    <t>County Coordinator - Busia/Siaya</t>
  </si>
  <si>
    <t>Patience Kitonga Syokwaa</t>
  </si>
  <si>
    <t>kitonga.patience@redcross.or.ke</t>
  </si>
  <si>
    <t>0722-462-407</t>
  </si>
  <si>
    <t>Regionalprogram coordinator- N.RIFT</t>
  </si>
  <si>
    <t>tarus.jacob@redcross.or.ke</t>
  </si>
  <si>
    <t>jack.tarus@yahoo.com</t>
  </si>
  <si>
    <t>0721-413-673</t>
  </si>
  <si>
    <t>Driver, Medium Vehicles - Eldoret</t>
  </si>
  <si>
    <t>George Musyoki Muia</t>
  </si>
  <si>
    <t>muia.george@redcross.or.ke</t>
  </si>
  <si>
    <t>muiageorge@yahoo.co.uk</t>
  </si>
  <si>
    <t>0712-476-069</t>
  </si>
  <si>
    <t>HQ-GF-FINANCE</t>
  </si>
  <si>
    <t>Head of Grants  - Global Fund</t>
  </si>
  <si>
    <t>shamsan.raweh@redcross.or.ke</t>
  </si>
  <si>
    <t>rawehshamsan@gmail.com</t>
  </si>
  <si>
    <t>0720-581-670</t>
  </si>
  <si>
    <t>Regional Finance Officer - Mombasa</t>
  </si>
  <si>
    <t>Purity Jepchirchir Kosgei</t>
  </si>
  <si>
    <t>DN2510</t>
  </si>
  <si>
    <t>HSS626</t>
  </si>
  <si>
    <t>kosgei.purity@redcross.or.ke</t>
  </si>
  <si>
    <t>kosgei.purity@kenyaredcross.org</t>
  </si>
  <si>
    <t>0724-554-439</t>
  </si>
  <si>
    <t>HMM Project Officer - Malindi</t>
  </si>
  <si>
    <t>EMP1262</t>
  </si>
  <si>
    <t>Violet Chepchirchir Busienei</t>
  </si>
  <si>
    <t>busienei.violet@redcross.or.ke</t>
  </si>
  <si>
    <t>busieneij@yahoo.com</t>
  </si>
  <si>
    <t>0725-736672</t>
  </si>
  <si>
    <t xml:space="preserve">Grants Assistant </t>
  </si>
  <si>
    <t xml:space="preserve">Alice Njari </t>
  </si>
  <si>
    <t>alicenjarikamau@yahoo.com</t>
  </si>
  <si>
    <t>0738-236-503</t>
  </si>
  <si>
    <t>County coordinator- Nandi/Uasin G</t>
  </si>
  <si>
    <t>Miriam Wanjiru Ngure</t>
  </si>
  <si>
    <t>ngure.miriam@redcross.or.ke</t>
  </si>
  <si>
    <t>ngure.miriam@kenyaredcross.org</t>
  </si>
  <si>
    <t>0726-103-053</t>
  </si>
  <si>
    <t>Head of Programs-Global Fund</t>
  </si>
  <si>
    <t>Moses Oloo Onyango</t>
  </si>
  <si>
    <t>oloo.moses@redcross.or.ke</t>
  </si>
  <si>
    <t>oloo.moses@kenyaredcross.org</t>
  </si>
  <si>
    <t>0725-586-834</t>
  </si>
  <si>
    <t>0733-452-781</t>
  </si>
  <si>
    <t>Driver Medium Vehicles</t>
  </si>
  <si>
    <t>Mohamed Hashi Jama</t>
  </si>
  <si>
    <t>ADM210</t>
  </si>
  <si>
    <t>KRC 5</t>
  </si>
  <si>
    <t>mohamed.hashi@redcross.no</t>
  </si>
  <si>
    <t>0721-162-105</t>
  </si>
  <si>
    <t>0735-449-199</t>
  </si>
  <si>
    <t xml:space="preserve">Senior Procurement Officer - NRC </t>
  </si>
  <si>
    <t>Rukia Jepkorir Kibet</t>
  </si>
  <si>
    <t>abubakar.rukia@redcross.or.ke</t>
  </si>
  <si>
    <t>rukia.abubakar532@gmail.com</t>
  </si>
  <si>
    <t>CTP Officer</t>
  </si>
  <si>
    <t>Elizabeth Awuor Osodo</t>
  </si>
  <si>
    <t>osodo.elizabeth@redcross.or.ke</t>
  </si>
  <si>
    <t>lizosodo@gmail.com</t>
  </si>
  <si>
    <t>0720-797-827</t>
  </si>
  <si>
    <t>Head of Partnership and External Stakeholder</t>
  </si>
  <si>
    <t>ndighila.venant@redcross.or.ke</t>
  </si>
  <si>
    <t>0703 114 882</t>
  </si>
  <si>
    <t>Head of Operations</t>
  </si>
  <si>
    <t>Geoffrey Oinga Ondieki</t>
  </si>
  <si>
    <t>oinga.geoffrey@redcross.or.ke</t>
  </si>
  <si>
    <t>oinga.geoffrey@kenyaredcross.org</t>
  </si>
  <si>
    <t>0710 697 127</t>
  </si>
  <si>
    <t>ICT Officer</t>
  </si>
  <si>
    <t>achieng.mary@redcross.or.ke</t>
  </si>
  <si>
    <t>marycarolynachieng@yahoo.com</t>
  </si>
  <si>
    <t>0722-959-167</t>
  </si>
  <si>
    <t>Receptionist-HQ</t>
  </si>
  <si>
    <t>grace.maro@yahoo.com</t>
  </si>
  <si>
    <t>0723-790-043</t>
  </si>
  <si>
    <t>Response Assistant - Tana River</t>
  </si>
  <si>
    <t>Florence Njambi Chumah</t>
  </si>
  <si>
    <t>DPR470</t>
  </si>
  <si>
    <t>njambi.florence@redcross.or.ke</t>
  </si>
  <si>
    <t>f.mbinja2008@yahoo.com</t>
  </si>
  <si>
    <t>0722-625-190</t>
  </si>
  <si>
    <t>DRR Manager</t>
  </si>
  <si>
    <t>Suleiman Mohammed Idd</t>
  </si>
  <si>
    <t>suleiman.idd@redcross.or.ke</t>
  </si>
  <si>
    <t>0722-716-879</t>
  </si>
  <si>
    <t>Accountant - M&amp;E</t>
  </si>
  <si>
    <t>Gregory Macharia Waihenya</t>
  </si>
  <si>
    <t>macharia.gregory@redcross.or.ke</t>
  </si>
  <si>
    <t>gregory.macharia1@gmail.com</t>
  </si>
  <si>
    <t>0720-920-743</t>
  </si>
  <si>
    <t>RPC UER</t>
  </si>
  <si>
    <t>Abubakar Sadique Roba</t>
  </si>
  <si>
    <t>roba.abubakar@redcross.or.ke</t>
  </si>
  <si>
    <t>robabubakarabusteiner@yahoo.com</t>
  </si>
  <si>
    <t>0721-282-759</t>
  </si>
  <si>
    <t>Food Monitor - Moyale</t>
  </si>
  <si>
    <t>James Kuria Njugu</t>
  </si>
  <si>
    <t>kuria.james@redcross.or.ke</t>
  </si>
  <si>
    <t>kuria.james@kenyaredcross.org</t>
  </si>
  <si>
    <t>Watsan Field Officer - Hardware</t>
  </si>
  <si>
    <t>DN3050</t>
  </si>
  <si>
    <t>DPR115</t>
  </si>
  <si>
    <t>warda.moncherry@redcross.or.ke</t>
  </si>
  <si>
    <t>moncherry.warda@gmail.com</t>
  </si>
  <si>
    <t>0720-764-355</t>
  </si>
  <si>
    <t>Clinical Officer - Garissa Referral Centre</t>
  </si>
  <si>
    <t>Judith  Ogugu</t>
  </si>
  <si>
    <t>DPR156</t>
  </si>
  <si>
    <t>ogugu.judith@redcross.or.ke</t>
  </si>
  <si>
    <t>judithogugu@yahoo.com</t>
  </si>
  <si>
    <t>KRO</t>
  </si>
  <si>
    <t>Nutrition Coordinator -Kalobeyei</t>
  </si>
  <si>
    <t>Linet Awuor Onyango</t>
  </si>
  <si>
    <t>ICHA1002</t>
  </si>
  <si>
    <t>onyango.linet@icha.net</t>
  </si>
  <si>
    <t>Program Administration Officer</t>
  </si>
  <si>
    <t>lennoxdaye@gmail.com</t>
  </si>
  <si>
    <t>Driver - Tana River</t>
  </si>
  <si>
    <t>kalama.ibrahim@redcross.or.ke</t>
  </si>
  <si>
    <t>ibrahimfondo@yahoo.com</t>
  </si>
  <si>
    <t>0726 574 052</t>
  </si>
  <si>
    <t>Clinical Officer - Dadaab</t>
  </si>
  <si>
    <t>EMP1684</t>
  </si>
  <si>
    <t>Amina Mohammed Dhado</t>
  </si>
  <si>
    <t>mohaamina740@gmail.com</t>
  </si>
  <si>
    <t>Cleaner</t>
  </si>
  <si>
    <t>EMP1711</t>
  </si>
  <si>
    <t>Kelvin Mutisya Morris</t>
  </si>
  <si>
    <t>mutisya.kelvin@redcross.or.ke</t>
  </si>
  <si>
    <t>toonmutisya@gmail.com</t>
  </si>
  <si>
    <t>0727-326-773</t>
  </si>
  <si>
    <t>0737 326 773</t>
  </si>
  <si>
    <t>LOWER EASTERN-GF</t>
  </si>
  <si>
    <t>Driver- Machakos</t>
  </si>
  <si>
    <t>KRC 10</t>
  </si>
  <si>
    <t>abdi.ahmed0004@gmail.com</t>
  </si>
  <si>
    <t>0721 204 345</t>
  </si>
  <si>
    <t>Driver Medium Vehicle - Garissa</t>
  </si>
  <si>
    <t>DN3010</t>
  </si>
  <si>
    <t>HSS632</t>
  </si>
  <si>
    <t>ngoma.luisalba@redcross.or.ke</t>
  </si>
  <si>
    <t>0725-144-533</t>
  </si>
  <si>
    <t>Emergency Nutrition Officer-HQ</t>
  </si>
  <si>
    <t>Raymond  Ogolla</t>
  </si>
  <si>
    <t>ADM219</t>
  </si>
  <si>
    <t>ogollaraymond@yahoo.com</t>
  </si>
  <si>
    <t>Driver Medium Vehicle - UER</t>
  </si>
  <si>
    <t>Sylvester Kipkemoi Bett</t>
  </si>
  <si>
    <t>ADM202</t>
  </si>
  <si>
    <t>sylvester.bett@roteskreuz.at</t>
  </si>
  <si>
    <t>skbett77@gmail.com</t>
  </si>
  <si>
    <t>0721-948-695</t>
  </si>
  <si>
    <t>Country Representative for Uganda in EA</t>
  </si>
  <si>
    <t>Robert Gitonga Kanake</t>
  </si>
  <si>
    <t>gitonga.robert@redcross.or.ke</t>
  </si>
  <si>
    <t>robertgitonga@gmail.com</t>
  </si>
  <si>
    <t>0721-249-038</t>
  </si>
  <si>
    <t>ICT Officer - HQ</t>
  </si>
  <si>
    <t>khan.abdul@redcross.or.ke</t>
  </si>
  <si>
    <t>0704 029 082</t>
  </si>
  <si>
    <t>Driver Medium Vehicle - Dadaab</t>
  </si>
  <si>
    <t>aliketer79@gmail.com</t>
  </si>
  <si>
    <t>0722455 162</t>
  </si>
  <si>
    <t xml:space="preserve">Mohamed Abdikadir </t>
  </si>
  <si>
    <t>aden.abdikadir@redcross.or.ke</t>
  </si>
  <si>
    <t>0721-111 558</t>
  </si>
  <si>
    <t>Head of Region -Coast</t>
  </si>
  <si>
    <t>Cornel Likale Ndombi</t>
  </si>
  <si>
    <t>ndombi.cornel@redcross.or.ke</t>
  </si>
  <si>
    <t>clykks@yahoo.com</t>
  </si>
  <si>
    <t>0724-020-528</t>
  </si>
  <si>
    <t xml:space="preserve">Food Security and Livelihoods Program Officer </t>
  </si>
  <si>
    <t>Bilha Wanjiru Kyalo</t>
  </si>
  <si>
    <t>muriithi.bilha@redcross.or.ke</t>
  </si>
  <si>
    <t>muriithi.bilha@kenyaredcross.org</t>
  </si>
  <si>
    <t>HQ-GF-PROGS</t>
  </si>
  <si>
    <t>Taari Hussein Tarry</t>
  </si>
  <si>
    <t>taari.hussein@redcross.or.ke</t>
  </si>
  <si>
    <t>tarry55@hotmail.com</t>
  </si>
  <si>
    <t>0723421-666</t>
  </si>
  <si>
    <t>Theatre Nurse-Dadaab</t>
  </si>
  <si>
    <t>James Ngikito Millio</t>
  </si>
  <si>
    <t>nuhngikito@gmail.com</t>
  </si>
  <si>
    <t>0729-590-842</t>
  </si>
  <si>
    <t>Driver Medium Vehicle - Turkana</t>
  </si>
  <si>
    <t>Yahya Yahya Mohammed</t>
  </si>
  <si>
    <t>yahyamohamed57@yahoo.com</t>
  </si>
  <si>
    <t>0723-952-920</t>
  </si>
  <si>
    <t>0732-952-920</t>
  </si>
  <si>
    <t>Driver Medium Vehicles -Malindi</t>
  </si>
  <si>
    <t>EMP1826</t>
  </si>
  <si>
    <t>Joyce Kasudi Atonya</t>
  </si>
  <si>
    <t>kasudi.joyce@redcross.or.ke</t>
  </si>
  <si>
    <t>0725-797-922</t>
  </si>
  <si>
    <t>Grants Accountant</t>
  </si>
  <si>
    <t>ongoma.enos@redcross.or.ke</t>
  </si>
  <si>
    <t>enosongoma@yahoo.com</t>
  </si>
  <si>
    <t>0720-560-922</t>
  </si>
  <si>
    <t>Grants Manager</t>
  </si>
  <si>
    <t>irungu.ishmael@redcross.or.ke</t>
  </si>
  <si>
    <t>ish.irungu@gmail.com</t>
  </si>
  <si>
    <t>0721-807-311</t>
  </si>
  <si>
    <t>Regional Program Coordinator</t>
  </si>
  <si>
    <t>Safia  Verjee</t>
  </si>
  <si>
    <t>verjee.safia@redcross.or.ke</t>
  </si>
  <si>
    <t>0728-679-644</t>
  </si>
  <si>
    <t>Executive Director ICHA</t>
  </si>
  <si>
    <t>kemboi.silas@redcross.or.ke</t>
  </si>
  <si>
    <t>0720-049-188</t>
  </si>
  <si>
    <t>Clinical Officer - Kakuma</t>
  </si>
  <si>
    <t>Kalume  Kombe</t>
  </si>
  <si>
    <t>kalume.kombe@redcross.or.ke</t>
  </si>
  <si>
    <t>kkombeh@gmail.com</t>
  </si>
  <si>
    <t>Regional Finance Officer-Coast</t>
  </si>
  <si>
    <t>kelly.musyoki@redcross.no</t>
  </si>
  <si>
    <t>0722-151-498</t>
  </si>
  <si>
    <t>0733-927-638</t>
  </si>
  <si>
    <t>Support Services Coordinator Norwegian Redcross</t>
  </si>
  <si>
    <t>Abdihakim Ahmed Kosar</t>
  </si>
  <si>
    <t>kosar.abdihakim@redcross.or.ke</t>
  </si>
  <si>
    <t>0720 849 334</t>
  </si>
  <si>
    <t>Ag. Nutrition Coordinator</t>
  </si>
  <si>
    <t>mkanyika.gracelda@redcross.or.ke</t>
  </si>
  <si>
    <t>gracemkanyika@gmail.com</t>
  </si>
  <si>
    <t>0727-211-367</t>
  </si>
  <si>
    <t>Medical Logistician - Dadaab</t>
  </si>
  <si>
    <t>mmene.bradford@redcross.or.ke</t>
  </si>
  <si>
    <t>bradfordmmene@yahoo.com</t>
  </si>
  <si>
    <t>0714-554-852</t>
  </si>
  <si>
    <t>Wash Manager hq</t>
  </si>
  <si>
    <t>mwanza.paul@redcross.or.ke</t>
  </si>
  <si>
    <t>Tracing Assistant - Dadaab</t>
  </si>
  <si>
    <t>Aisha Gharib Mazrui</t>
  </si>
  <si>
    <t>mazrui.aisha@redcross.or.ke</t>
  </si>
  <si>
    <t>agm_maz@yahoo.com</t>
  </si>
  <si>
    <t>0722745-121</t>
  </si>
  <si>
    <t>0735-319-309</t>
  </si>
  <si>
    <t>HQ-AUDIT</t>
  </si>
  <si>
    <t>Head Internal Audit, Risk and Compliance</t>
  </si>
  <si>
    <t>ahmed.munir@redcross.or.ke</t>
  </si>
  <si>
    <t>0724-886-031</t>
  </si>
  <si>
    <t>Senior communications officer-HQ</t>
  </si>
  <si>
    <t>Katana Kazungu Karisa</t>
  </si>
  <si>
    <t>ADM223</t>
  </si>
  <si>
    <t>triplekkarisa@gmail.com</t>
  </si>
  <si>
    <t>0724 791 782</t>
  </si>
  <si>
    <t>Driver -Medium Vehicles</t>
  </si>
  <si>
    <t>nderitu.francis@redcross.or.ke</t>
  </si>
  <si>
    <t>francisnderitu94@gmail.com</t>
  </si>
  <si>
    <t>0722 508 525</t>
  </si>
  <si>
    <t>Driver - Medium Vehicles, Mwingi</t>
  </si>
  <si>
    <t>osman.siyad@redcross.or.ke</t>
  </si>
  <si>
    <t>osmansiyad@gmail.com</t>
  </si>
  <si>
    <t>0733 422 600</t>
  </si>
  <si>
    <t>Health Administator-Dadaab</t>
  </si>
  <si>
    <t>ADM203</t>
  </si>
  <si>
    <t>watho.shadrack@redcross.or.ke</t>
  </si>
  <si>
    <t>shadrackkalasa@yahoo.com</t>
  </si>
  <si>
    <t>0720 372 699</t>
  </si>
  <si>
    <t>Program Manager BRC</t>
  </si>
  <si>
    <t>PNS-BRC</t>
  </si>
  <si>
    <t>ADM201</t>
  </si>
  <si>
    <t>james.ooko@redcross.org</t>
  </si>
  <si>
    <t>jamesooko2@gmail.com</t>
  </si>
  <si>
    <t>Regional Rep, MR &amp; P ARMCROSS</t>
  </si>
  <si>
    <t>PNS-ARMCROSS</t>
  </si>
  <si>
    <t>Molly  Saja</t>
  </si>
  <si>
    <t>mollysaja@gmail.com</t>
  </si>
  <si>
    <t>0723 726 072</t>
  </si>
  <si>
    <t>Disaster Rsk Management Coordinator -BRC</t>
  </si>
  <si>
    <t>Linnet  Achieng'</t>
  </si>
  <si>
    <t>achieng.linnet@redcross.or.ke</t>
  </si>
  <si>
    <t>0722 997 099</t>
  </si>
  <si>
    <t>Nutrition Manager</t>
  </si>
  <si>
    <t>EMP2008</t>
  </si>
  <si>
    <t>Grace  Mbatha</t>
  </si>
  <si>
    <t>gracembatha11@yahoo.com</t>
  </si>
  <si>
    <t>0722 748 610</t>
  </si>
  <si>
    <t>Office Assistant - Kibwezi</t>
  </si>
  <si>
    <t>Duncan  Onyambu</t>
  </si>
  <si>
    <t>onyambu.duncan@redcross.or.ke</t>
  </si>
  <si>
    <t>0724 335 310</t>
  </si>
  <si>
    <t>Clinical Officer - CCC In-charge Daadab</t>
  </si>
  <si>
    <t>Muktar Bashir Kahin</t>
  </si>
  <si>
    <t>kahin.muktar@redcross.or.ke</t>
  </si>
  <si>
    <t>muktar_bashir@yahoo.com</t>
  </si>
  <si>
    <t>0723 050 995</t>
  </si>
  <si>
    <t>Laboratory Technologist - Daadab</t>
  </si>
  <si>
    <t>Bernard  Onchonga</t>
  </si>
  <si>
    <t>ochonga.bernard@redcross.or.ke</t>
  </si>
  <si>
    <t>TB Coordinator - Daadab</t>
  </si>
  <si>
    <t>Ayub Abdi Mohamed</t>
  </si>
  <si>
    <t>abdi.ayub@redcross.or.ke</t>
  </si>
  <si>
    <t>Nursing Officer-Emergency in charge</t>
  </si>
  <si>
    <t>shamia.sheila@redcross.or.ke</t>
  </si>
  <si>
    <t>EMP2132</t>
  </si>
  <si>
    <t>Josephine Kathina Kairu</t>
  </si>
  <si>
    <t>kathinakk2015@yahoo.com</t>
  </si>
  <si>
    <t>0725 168 799</t>
  </si>
  <si>
    <t>Referral Centre Assistant - Garissa Referral</t>
  </si>
  <si>
    <t>EMP2137</t>
  </si>
  <si>
    <t>Somane Aden Jogha</t>
  </si>
  <si>
    <t>somaneaden74@gmail.com</t>
  </si>
  <si>
    <t>0724 496 385</t>
  </si>
  <si>
    <t>Office Assistant - Garissa Referral Centre</t>
  </si>
  <si>
    <t>mwende.damaris@redcross.or.ke</t>
  </si>
  <si>
    <t>mwende10@yahoo.com</t>
  </si>
  <si>
    <t>0724 562 895</t>
  </si>
  <si>
    <t>Administraton Officer - Garissa Referral Centre</t>
  </si>
  <si>
    <t>ADM206</t>
  </si>
  <si>
    <t>christarus528@gmail.com</t>
  </si>
  <si>
    <t>0710 903 766</t>
  </si>
  <si>
    <t>Driver-Finnish Redcross</t>
  </si>
  <si>
    <t>PNS-FRC</t>
  </si>
  <si>
    <t>odhiambo.hezbon@redcross.or.ke</t>
  </si>
  <si>
    <t>BONNYODHIAMBO@YAHOO.COM</t>
  </si>
  <si>
    <t>0723 872 858</t>
  </si>
  <si>
    <t>Project Assistant- Nairobi Branch</t>
  </si>
  <si>
    <t>radinfredrick@gmail.com</t>
  </si>
  <si>
    <t>Driver-Samburu</t>
  </si>
  <si>
    <t>bulle.hussein@redcross.or.ke</t>
  </si>
  <si>
    <t>0700 792 868</t>
  </si>
  <si>
    <t>0700 792 863</t>
  </si>
  <si>
    <t>Driver Medium Vehicles -Kalobeyei</t>
  </si>
  <si>
    <t>Aden Adow Ahmed</t>
  </si>
  <si>
    <t>adow.aden@redcross.or.ke</t>
  </si>
  <si>
    <t>0711 165 184</t>
  </si>
  <si>
    <t>Community Liaison Officer - Daadab</t>
  </si>
  <si>
    <t>ngugi.teresia@redcross.or.ke</t>
  </si>
  <si>
    <t>teresiawangui1@gmail.com</t>
  </si>
  <si>
    <t>0701 173 427</t>
  </si>
  <si>
    <t>Project Oficer -SGBV</t>
  </si>
  <si>
    <t>sembei.lucy@redcross.or.ke</t>
  </si>
  <si>
    <t>sembei.lucy@kenyaredcross.org</t>
  </si>
  <si>
    <t>Livelihoods Manager</t>
  </si>
  <si>
    <t>David  Muteti</t>
  </si>
  <si>
    <t>muteti.david@redcross.or.ke</t>
  </si>
  <si>
    <t>0727 645 027</t>
  </si>
  <si>
    <t>Nursing Officer-Kakuma</t>
  </si>
  <si>
    <t>simiyu.christine@redcross.or.ke</t>
  </si>
  <si>
    <t>0725 662 169</t>
  </si>
  <si>
    <t>Reproductive Health Coordinator - Kakuma</t>
  </si>
  <si>
    <t>abdimuhumed81@gmail.com</t>
  </si>
  <si>
    <t>Driver - Garissa</t>
  </si>
  <si>
    <t>bashir.ali@redcross.or.ke</t>
  </si>
  <si>
    <t>albashiraden@gmail.com</t>
  </si>
  <si>
    <t>0717 418 051</t>
  </si>
  <si>
    <t xml:space="preserve">Fire Truck Driver </t>
  </si>
  <si>
    <t>Abdirahman Abdulahi Derre</t>
  </si>
  <si>
    <t>abdirahmanabdullahi88@gmail.com</t>
  </si>
  <si>
    <t>0725 845 716</t>
  </si>
  <si>
    <t>Driver-Medium Vehicles - Dadaab</t>
  </si>
  <si>
    <t>Caroline Biwott Jepkosgei</t>
  </si>
  <si>
    <t>ADM207</t>
  </si>
  <si>
    <t>biwott.caroline@redcross.or.ke</t>
  </si>
  <si>
    <t>carolinebiwott@gmail.com</t>
  </si>
  <si>
    <t>0713 538 308</t>
  </si>
  <si>
    <t>Compliance Officer - HQ</t>
  </si>
  <si>
    <t>EMP2292</t>
  </si>
  <si>
    <t>Aden Musa Hukha</t>
  </si>
  <si>
    <t>adenmusehukha@gmail.com</t>
  </si>
  <si>
    <t>0700 396 608</t>
  </si>
  <si>
    <t xml:space="preserve">Security Guard - Garissa </t>
  </si>
  <si>
    <t>ngereso.kevin@redcross.or.ke</t>
  </si>
  <si>
    <t>Health Project Officer</t>
  </si>
  <si>
    <t>Zauko Mary Muteti</t>
  </si>
  <si>
    <t>muteti.mary@redcross.or.ke</t>
  </si>
  <si>
    <t>Data Clerk - Kakuma</t>
  </si>
  <si>
    <t>EMP2306</t>
  </si>
  <si>
    <t>Khalif Abdullahi Farah</t>
  </si>
  <si>
    <t>khalifabdullahi031@gmail.com</t>
  </si>
  <si>
    <t>Security Guard - Garissa Referral Centre</t>
  </si>
  <si>
    <t>Nemwel Nyandieka Ondieki</t>
  </si>
  <si>
    <t>ondieki.nemwel@redcross.or.ke</t>
  </si>
  <si>
    <t>nemwelondieki@gmail.com</t>
  </si>
  <si>
    <t>0727 806 933</t>
  </si>
  <si>
    <t>Plumber - Dadaab</t>
  </si>
  <si>
    <t>muthiani.amos@redcross.or.ke</t>
  </si>
  <si>
    <t>amosmbuvi@gmail.com</t>
  </si>
  <si>
    <t>0724 264 515</t>
  </si>
  <si>
    <t>Audit,Risk &amp; Compliance Manager</t>
  </si>
  <si>
    <t>DN1040</t>
  </si>
  <si>
    <t>HSS094</t>
  </si>
  <si>
    <t>okal.gregory@redcross.or.ke</t>
  </si>
  <si>
    <t>okalgregory@gmail.com</t>
  </si>
  <si>
    <t>0721 337 791</t>
  </si>
  <si>
    <t>Project Officer - Kilifi</t>
  </si>
  <si>
    <t>EMP2368</t>
  </si>
  <si>
    <t>Biana  Musa</t>
  </si>
  <si>
    <t>Cateress - Dadaab</t>
  </si>
  <si>
    <t>bakari.omar@redcross.or.ke</t>
  </si>
  <si>
    <t xml:space="preserve">Driver </t>
  </si>
  <si>
    <t>Haikal Talib Ali</t>
  </si>
  <si>
    <t>hack.busaidy@gmail.com</t>
  </si>
  <si>
    <t>Driver - Mombasa</t>
  </si>
  <si>
    <t>ADM221</t>
  </si>
  <si>
    <t>sudayes@gmail.com</t>
  </si>
  <si>
    <t>Driver</t>
  </si>
  <si>
    <t>EMP2380</t>
  </si>
  <si>
    <t>Phanice Leah Omondi</t>
  </si>
  <si>
    <t>phanice.omondi@redcross.org</t>
  </si>
  <si>
    <t>Administration Officer-HQ</t>
  </si>
  <si>
    <t>bashir.omar@redcross.or.ke</t>
  </si>
  <si>
    <t>Administration Officer</t>
  </si>
  <si>
    <t>luttah.fredrick@redcross.or.ke</t>
  </si>
  <si>
    <t>luttahf@gmail.com</t>
  </si>
  <si>
    <t>Tracing Assistant</t>
  </si>
  <si>
    <t>Harrison Mutua Kiio</t>
  </si>
  <si>
    <t>mutua.harrison@redcross.or.ke</t>
  </si>
  <si>
    <t>Driver Medium Vehicles - Kibwezi</t>
  </si>
  <si>
    <t>James Ogutu Ochieng</t>
  </si>
  <si>
    <t>jimmyogutu@gmail.com</t>
  </si>
  <si>
    <t>Climate &amp; Early Action Programme Manager</t>
  </si>
  <si>
    <t xml:space="preserve"> Joyce Wakarima Waititu</t>
  </si>
  <si>
    <t>joyce.waititu@finrc.fi</t>
  </si>
  <si>
    <t>Head of programs- East Africa BRC</t>
  </si>
  <si>
    <t>nyaura.verah@redcross.or.ke</t>
  </si>
  <si>
    <t>verahnyaurah@gmail.com</t>
  </si>
  <si>
    <t>WASH Software Manager</t>
  </si>
  <si>
    <t>Areti Hamagomba Diribo</t>
  </si>
  <si>
    <t>hamagambo.areti@redcross.or.ke</t>
  </si>
  <si>
    <t>Clinical Officer-Dadaab</t>
  </si>
  <si>
    <t>alubbe.mercy@redcross.or.ke</t>
  </si>
  <si>
    <t>Finance Assistant - HQ</t>
  </si>
  <si>
    <t>Peter Muthui Musyoka</t>
  </si>
  <si>
    <t>muthui.peter@redcross.or.ke</t>
  </si>
  <si>
    <t>UPPEREASTERN-GF</t>
  </si>
  <si>
    <t>Driver - HQ</t>
  </si>
  <si>
    <t>nduku.sarah@redcross.or.ke</t>
  </si>
  <si>
    <t>sarahnzau@gmail.com</t>
  </si>
  <si>
    <t>yasminngoley@gmail.com</t>
  </si>
  <si>
    <t>Cash Transfer Region Officer</t>
  </si>
  <si>
    <t>Mercy Njoki Mwangi</t>
  </si>
  <si>
    <t>ADM110</t>
  </si>
  <si>
    <t>mwangi.mercy@redcross.or.ke</t>
  </si>
  <si>
    <t>Office Assistant-Training School</t>
  </si>
  <si>
    <t>TRAININGSCHOOL</t>
  </si>
  <si>
    <t>Tonny  Obuollah</t>
  </si>
  <si>
    <t>ADM118</t>
  </si>
  <si>
    <t>obuollah.tonny@redcross.or.ke</t>
  </si>
  <si>
    <t>Warehouse Assistant/Forklift Operator</t>
  </si>
  <si>
    <t>bulimwa.collins@redcross.or.ke</t>
  </si>
  <si>
    <t>bulcollimu@gmail.com</t>
  </si>
  <si>
    <t>Warehouse Assistant</t>
  </si>
  <si>
    <t>kimani.nelly@redcross.or.ke</t>
  </si>
  <si>
    <t>Wareshouse Assistant-HQ</t>
  </si>
  <si>
    <t>mwangi.hillman@redcross.or.ke</t>
  </si>
  <si>
    <t>hillmanmwangi79@gmail.com</t>
  </si>
  <si>
    <t>kipngetich.david@redcross.or.ke</t>
  </si>
  <si>
    <t>davidkipngetich@yahoo.com</t>
  </si>
  <si>
    <t>Public Health Officer - Kakuma</t>
  </si>
  <si>
    <t>kerubo.zipporah@redcross.or.ke</t>
  </si>
  <si>
    <t>zipporahkerubo.kenyaredcross@gmail.com</t>
  </si>
  <si>
    <t>Membership Officer-HQ</t>
  </si>
  <si>
    <t>Mwanaasha Zubeir Noor</t>
  </si>
  <si>
    <t>noor.mwanaasha@redcross.or.ke</t>
  </si>
  <si>
    <t>Budget Analysis Officer- HQ</t>
  </si>
  <si>
    <t>Evance  Onyango</t>
  </si>
  <si>
    <t>ADM130</t>
  </si>
  <si>
    <t>onyango.evance@redcross.or.ke</t>
  </si>
  <si>
    <t>evanceonyango12@gmail.com</t>
  </si>
  <si>
    <t>Data Management Officer - GF</t>
  </si>
  <si>
    <t>KRC 7</t>
  </si>
  <si>
    <t>adan.abdia@redcross.or.ke</t>
  </si>
  <si>
    <t>mawarsan73@yahoo.com</t>
  </si>
  <si>
    <t>Regional Programs Coordinator-NER</t>
  </si>
  <si>
    <t>salim.mohamed@redcross.or.ke</t>
  </si>
  <si>
    <t>petermwawughanga1@gmail.com</t>
  </si>
  <si>
    <t>Abdirahman Ali Abdullahi</t>
  </si>
  <si>
    <t>HSS167</t>
  </si>
  <si>
    <t>Shawan220@gmail.com</t>
  </si>
  <si>
    <t>DRIVER - GF-NER</t>
  </si>
  <si>
    <t>juma.fancy@redcross.or.ke</t>
  </si>
  <si>
    <t>WESTKENYA-FINANCE</t>
  </si>
  <si>
    <t>Budget Analysis Officer</t>
  </si>
  <si>
    <t>chege.esther@redcross.or.ke</t>
  </si>
  <si>
    <t xml:space="preserve">Head of Region - Central </t>
  </si>
  <si>
    <t>DN2502</t>
  </si>
  <si>
    <t>HSS095</t>
  </si>
  <si>
    <t>achieng.margaret@redcross.or.ke</t>
  </si>
  <si>
    <t>NORTH RIFT-HSS</t>
  </si>
  <si>
    <t>Project Officer - Bunguma</t>
  </si>
  <si>
    <t>Mathews Ouma Masime</t>
  </si>
  <si>
    <t>ouma.mathews@redcross.or.ke</t>
  </si>
  <si>
    <t>Nursing Officer - Dadaab</t>
  </si>
  <si>
    <t>abdi.zeitun@redcross.or.ke</t>
  </si>
  <si>
    <t>osman.zeitun8@gmail.com</t>
  </si>
  <si>
    <t>Public Health Officer - Dadaab</t>
  </si>
  <si>
    <t>Emmanuel  Rono</t>
  </si>
  <si>
    <t>ADM217</t>
  </si>
  <si>
    <t>emanrono4@gmail.com</t>
  </si>
  <si>
    <t>Driver, Medium Vehicles - Bomet</t>
  </si>
  <si>
    <t>EMP2565</t>
  </si>
  <si>
    <t xml:space="preserve"> Roda Adhiambo Ochieng</t>
  </si>
  <si>
    <t>lukeochieng@gmail.com</t>
  </si>
  <si>
    <t>0717-192921</t>
  </si>
  <si>
    <t>Grants Assistant-Mombasa</t>
  </si>
  <si>
    <t>majani.brian@redcross.or.ke</t>
  </si>
  <si>
    <t>Project Accountant - Kalobeyei</t>
  </si>
  <si>
    <t>kioko.kennedy@redcross.or.ke</t>
  </si>
  <si>
    <t>kiokokiovi@gmail.com</t>
  </si>
  <si>
    <t>Driver, Medium Vehicles - Turkana</t>
  </si>
  <si>
    <t>HSS092</t>
  </si>
  <si>
    <t>galgallo.sabdio@redcross.or.ke</t>
  </si>
  <si>
    <t>Project Officer - Marsabit</t>
  </si>
  <si>
    <t>okwanyi.monica@redcross.or.ke</t>
  </si>
  <si>
    <t>okwanyi@gmail.com</t>
  </si>
  <si>
    <t>Project Officer - Bomet</t>
  </si>
  <si>
    <t>Boniface Mutisya Muindi</t>
  </si>
  <si>
    <t>ADM218</t>
  </si>
  <si>
    <t>bonnymuindi123@gmail.com</t>
  </si>
  <si>
    <t>Driver, Medium Vehicle</t>
  </si>
  <si>
    <t>mursal.ibrahim@redcross.or.ke</t>
  </si>
  <si>
    <t>baamursal@gmail.com</t>
  </si>
  <si>
    <t>Timiro  Abdinoor</t>
  </si>
  <si>
    <t>abdinoor.timiro@redcross.or.ke</t>
  </si>
  <si>
    <t>timiroabdi@gmail.com</t>
  </si>
  <si>
    <t>Field Monitor - Malindi</t>
  </si>
  <si>
    <t>mbai.kevin@redcross.or.ke</t>
  </si>
  <si>
    <t>kevinmbaim@gmail.com</t>
  </si>
  <si>
    <t>Digital/Mobile Support Assistant</t>
  </si>
  <si>
    <t>Joseph Odongo Owando</t>
  </si>
  <si>
    <t>owando.joseph@redcross.or.ke</t>
  </si>
  <si>
    <t xml:space="preserve">Driver, Wellness Mobile Van </t>
  </si>
  <si>
    <t>jgichimu11@gmail.com</t>
  </si>
  <si>
    <t>Driver Medium Vehicles - Kakuma</t>
  </si>
  <si>
    <t>simiyu.evans@redcross.or.ke</t>
  </si>
  <si>
    <t>evanssimiyu71@gmail.com</t>
  </si>
  <si>
    <t>HQ-PROCUREMENT</t>
  </si>
  <si>
    <t>Procurement Officer</t>
  </si>
  <si>
    <t>nur.ayub@redcross.or.ke</t>
  </si>
  <si>
    <t>owinojoseph22@gmail.com</t>
  </si>
  <si>
    <t>Information Coordinator(Health) Norwegian Red Cros</t>
  </si>
  <si>
    <t>PNS-NRC</t>
  </si>
  <si>
    <t>oranga.joram@redcross.or.ke</t>
  </si>
  <si>
    <t xml:space="preserve">County Cordinator- LER </t>
  </si>
  <si>
    <t>kamande.kenneth@redcross.or.ke</t>
  </si>
  <si>
    <t>Project Officer-HQ</t>
  </si>
  <si>
    <t>KRC 6</t>
  </si>
  <si>
    <t>kiriama.leonard@redcross.or.ke</t>
  </si>
  <si>
    <t>Regional Nutrition Officer-Marsabit</t>
  </si>
  <si>
    <t>wanjiku.yvonne@redcross.or.ke</t>
  </si>
  <si>
    <t>Program Assistant Nairobi</t>
  </si>
  <si>
    <t>mwaenzi.mohamed@redcross.or.ke</t>
  </si>
  <si>
    <t>mohamwaenzi@gmail.com</t>
  </si>
  <si>
    <t>County Coordinator-Kwale</t>
  </si>
  <si>
    <t>saney.suleiman@redcross.or.ke</t>
  </si>
  <si>
    <t>Project Officer-Wajir</t>
  </si>
  <si>
    <t>momanyi.reuben@redcross.or.ke</t>
  </si>
  <si>
    <t>mr.onkoba@gmail.com</t>
  </si>
  <si>
    <t>HQ-MEAL</t>
  </si>
  <si>
    <t>Head of MEAL</t>
  </si>
  <si>
    <t>Adan Abdi  Mustafa</t>
  </si>
  <si>
    <t>mustafa.adan@redcross.or.ke</t>
  </si>
  <si>
    <t>Project Officer-Mandera</t>
  </si>
  <si>
    <t>godana.mariam@redcross.or.ke</t>
  </si>
  <si>
    <t>mariamgalgalo.mg@gmail.com</t>
  </si>
  <si>
    <t>Project Officer- Nutrition N.Rift</t>
  </si>
  <si>
    <t>Mohamed  Aden Ali</t>
  </si>
  <si>
    <t>aden.mohamed@redcross.or.ke</t>
  </si>
  <si>
    <t>mohamesh20@gmail.com</t>
  </si>
  <si>
    <t>Ambulance Operator - Dadaab</t>
  </si>
  <si>
    <t>noor.ahmedrashid@redcross.or.ke</t>
  </si>
  <si>
    <t>Escort Nurse - Dadaab</t>
  </si>
  <si>
    <t>moged933@gmail.com</t>
  </si>
  <si>
    <t>Driver - Wajir</t>
  </si>
  <si>
    <t>EMP2707</t>
  </si>
  <si>
    <t>Jimmy Wafula Orlando</t>
  </si>
  <si>
    <t>wafula.jimmy@redcross.or.ke</t>
  </si>
  <si>
    <t>Lilian Jepchirchir Lagat</t>
  </si>
  <si>
    <t>lagat.lillian@redcross.or.ke</t>
  </si>
  <si>
    <t>lagatlily92@gmail.com</t>
  </si>
  <si>
    <t>Grants Assistant-Machakos</t>
  </si>
  <si>
    <t>mwiti.kenneth@redcross.or.ke</t>
  </si>
  <si>
    <t>HQ-PR</t>
  </si>
  <si>
    <t>Graphic Designer-HQ</t>
  </si>
  <si>
    <t>kipruto.kevin@redcross.or.ke</t>
  </si>
  <si>
    <t>kiprutokevin43@gmail.com</t>
  </si>
  <si>
    <t>Driver, Medium Vehicle -Dadaab</t>
  </si>
  <si>
    <t>hamadi.salimu@redcross.or.ke</t>
  </si>
  <si>
    <t>MEA&amp;L Manager</t>
  </si>
  <si>
    <t>Kennedy Odhiambo Opere</t>
  </si>
  <si>
    <t>opere.kennedy@redcross.or.ke</t>
  </si>
  <si>
    <t>Project Nurse-Mombasa</t>
  </si>
  <si>
    <t>EMP2748</t>
  </si>
  <si>
    <t>Wycliffe Wafula Mukhwana</t>
  </si>
  <si>
    <t>mukhwana.wycliffe@redcross.or.ke</t>
  </si>
  <si>
    <t>Regional Grants Officer</t>
  </si>
  <si>
    <t>mugwe.keren@redcross.or.ke</t>
  </si>
  <si>
    <t>Regional MEAL Officer-Nakuru</t>
  </si>
  <si>
    <t>losike.abdinasir@redcross.or.ke</t>
  </si>
  <si>
    <t>Driver-Kalobeyei</t>
  </si>
  <si>
    <t>peterlobeekai@gmail.com</t>
  </si>
  <si>
    <t>Driver, Medium Vechicles - Kalobeyei</t>
  </si>
  <si>
    <t>mwapaga.andrew@redcross.or.ke</t>
  </si>
  <si>
    <t>andrewmwapaga@gmail.com</t>
  </si>
  <si>
    <t>Sammy  Masikonde</t>
  </si>
  <si>
    <t>masikonde.sammy@redcross.or.ke</t>
  </si>
  <si>
    <t>okumu.oscar@redcross.or.ke</t>
  </si>
  <si>
    <t xml:space="preserve">Head of Region- NRR </t>
  </si>
  <si>
    <t>HSS584</t>
  </si>
  <si>
    <t>nooramindimbil@gmail.com</t>
  </si>
  <si>
    <t>dahiye.osman@redcross.or.ke</t>
  </si>
  <si>
    <t>Nursing Officer- Dadaab</t>
  </si>
  <si>
    <t>mainalydia19@gmail.com</t>
  </si>
  <si>
    <t>Public Health Officer</t>
  </si>
  <si>
    <t>Sharon Muhambe Ayodi</t>
  </si>
  <si>
    <t>muhambesharon@gmail.com</t>
  </si>
  <si>
    <t>Regional Nutririon Reliever</t>
  </si>
  <si>
    <t>neema.lucy@kenyaredcross.onmicrosoft.com</t>
  </si>
  <si>
    <t>lucyneema@rocketmail.com</t>
  </si>
  <si>
    <t>GRANTS - GF</t>
  </si>
  <si>
    <t>Program Assistant-Reliever</t>
  </si>
  <si>
    <t>ayegamobed@gmail.com</t>
  </si>
  <si>
    <t>WASH Officer-Isiolo</t>
  </si>
  <si>
    <t>EMP2795</t>
  </si>
  <si>
    <t>Sylvanus Otieno Nyangala</t>
  </si>
  <si>
    <t>Theatre Attendant/Cleaner -Dadaab</t>
  </si>
  <si>
    <t>muktar.khatra@redcross.or.ke</t>
  </si>
  <si>
    <t>tasmeemhara7@gmail.com</t>
  </si>
  <si>
    <t>Nursing Officer-Dadaab</t>
  </si>
  <si>
    <t>abdi.zarah@redcross.or.ke</t>
  </si>
  <si>
    <t>Nutrition Coordinator-Dadaab</t>
  </si>
  <si>
    <t>ali.mohamed@redcross.or.ke</t>
  </si>
  <si>
    <t>albadinho08@hotmail.co.uk</t>
  </si>
  <si>
    <t>ibrahim.fozia@redcross.or.ke</t>
  </si>
  <si>
    <t>chirchir.vivian@redcross.or.ke</t>
  </si>
  <si>
    <t>Office Assistant-Kitale</t>
  </si>
  <si>
    <t>EMP2836</t>
  </si>
  <si>
    <t>Ibrahim Hassan Ahmed</t>
  </si>
  <si>
    <t>Hospital Cleaner/Cook-Dadaab</t>
  </si>
  <si>
    <t>EMP2839</t>
  </si>
  <si>
    <t>Ahmed Adan Muhumed</t>
  </si>
  <si>
    <t>ahmedadan197425@gmail.com</t>
  </si>
  <si>
    <t>Auxiliary Ward Supervisor-Dadaab</t>
  </si>
  <si>
    <t>EMP2841</t>
  </si>
  <si>
    <t>Saadia Issack Dagane</t>
  </si>
  <si>
    <t>saadiadagane@gmail.com</t>
  </si>
  <si>
    <t>Theater Attendant-Cleaner Dadaab</t>
  </si>
  <si>
    <t>EMP2842</t>
  </si>
  <si>
    <t>Aden Sigalle Hussein</t>
  </si>
  <si>
    <t>sigale1982@gmail.com</t>
  </si>
  <si>
    <t>AuxiliaryHTT/CCC Counselor-Dadaab</t>
  </si>
  <si>
    <t>EMP2844</t>
  </si>
  <si>
    <t>Issa Tawane Dahir</t>
  </si>
  <si>
    <t>issatawane01@gmail.com</t>
  </si>
  <si>
    <t>Auxiliary Lab Assistant- Dadaab</t>
  </si>
  <si>
    <t>Hirehassan640@gmail.com</t>
  </si>
  <si>
    <t>dabarmohamed121@gmail.com</t>
  </si>
  <si>
    <t>Auxiliary Pharmaceutical Assistant-Dadaab</t>
  </si>
  <si>
    <t>ismailmuhumed114@gmail.com</t>
  </si>
  <si>
    <t>Driver Medium Vehicles Dadaab</t>
  </si>
  <si>
    <t>Muhumed Abdullahi Teral</t>
  </si>
  <si>
    <t>Hospital Cleaner/Cook</t>
  </si>
  <si>
    <t>Abdi Mohamed  Hassan</t>
  </si>
  <si>
    <t>shariffliban40@gmail.com</t>
  </si>
  <si>
    <t>Driver, Medium Vehicles Dadaab</t>
  </si>
  <si>
    <t>EMP2858</t>
  </si>
  <si>
    <t>Shankaron Mohamed Nuria</t>
  </si>
  <si>
    <t>shankaronmohamed1962@gmail.com</t>
  </si>
  <si>
    <t>Cook Garissa Referral Centre Dadaab</t>
  </si>
  <si>
    <t>Nicholas Kipkemoi Kigen</t>
  </si>
  <si>
    <t>kipkemoi.kigen@redcross.or.ke</t>
  </si>
  <si>
    <t>Driver,Medium Vehicle-Coast Region</t>
  </si>
  <si>
    <t>massa.david@redcross.or.ke</t>
  </si>
  <si>
    <t>Pharmaceutical Technology In Charge-Kalobeyei</t>
  </si>
  <si>
    <t>Swabira Abdulrazak Masudi</t>
  </si>
  <si>
    <t>ICHA1012</t>
  </si>
  <si>
    <t>abdulrazak.swabira@redcross.or.ke</t>
  </si>
  <si>
    <t>ICT Project Assistant</t>
  </si>
  <si>
    <t>Mike Mwiti Muthaura</t>
  </si>
  <si>
    <t>muthaura.mike@redcross.or.ke</t>
  </si>
  <si>
    <t>muthauramike@gmail.com</t>
  </si>
  <si>
    <t>Finance Officer -ICHA</t>
  </si>
  <si>
    <t>fionamunyisia@gmail.com</t>
  </si>
  <si>
    <t>Nursing Officer-Kalobeyei Operations</t>
  </si>
  <si>
    <t>DPR214</t>
  </si>
  <si>
    <t>anunda.joel@redcross.or.ke</t>
  </si>
  <si>
    <t>WASH Officer</t>
  </si>
  <si>
    <t>DN1045</t>
  </si>
  <si>
    <t>WTN034</t>
  </si>
  <si>
    <t>alfredmboga5@gmail.com</t>
  </si>
  <si>
    <t>Public Health Officer-WASH</t>
  </si>
  <si>
    <t>DN0105</t>
  </si>
  <si>
    <t>DPR583</t>
  </si>
  <si>
    <t>ibraejohn@gmail.com</t>
  </si>
  <si>
    <t>PHiE Assistant Marsabit</t>
  </si>
  <si>
    <t>Diba  Hussein</t>
  </si>
  <si>
    <t>hussein.diba@redcross.or.ke</t>
  </si>
  <si>
    <t>dibahussein3@gmail.com</t>
  </si>
  <si>
    <t>Driver-HQ</t>
  </si>
  <si>
    <t>Omar Mohamed Manjari</t>
  </si>
  <si>
    <t>manjari.omar@redcross.or.ke</t>
  </si>
  <si>
    <t>Driver Medium Vehicle</t>
  </si>
  <si>
    <t>gathogo.rosemary@redcross.or.ke</t>
  </si>
  <si>
    <t>rgathogo3.rg@gmail.com</t>
  </si>
  <si>
    <t>RMEO</t>
  </si>
  <si>
    <t>sgachau10@yahoo.com</t>
  </si>
  <si>
    <t>HQ-GF</t>
  </si>
  <si>
    <t>Project Nurse-HQ</t>
  </si>
  <si>
    <t>Daud Ahmed  Shalle</t>
  </si>
  <si>
    <t>ahmed.daud@redcross.or.ke</t>
  </si>
  <si>
    <t>County Coordinator-Garissa</t>
  </si>
  <si>
    <t>mayabi.julia@redcross.or.ke</t>
  </si>
  <si>
    <t>Nurse-Kalobeyei</t>
  </si>
  <si>
    <t xml:space="preserve"> bakabsha.abla@redcross.or.ke</t>
  </si>
  <si>
    <t>Laboratory Technologist In Charge-Lamu</t>
  </si>
  <si>
    <t>ochieng.frankline@redcross.or.ke</t>
  </si>
  <si>
    <t>franklineochieng455@gmail.com</t>
  </si>
  <si>
    <t>Regional Programme Coordinator-WKR</t>
  </si>
  <si>
    <t>kibet.caleb@redcross.or.ke</t>
  </si>
  <si>
    <t>kibetcaleb7@gmail.com</t>
  </si>
  <si>
    <t>County Cordinator Nkr, Nyandarua</t>
  </si>
  <si>
    <t>shiundu.rose@redcross.or.ke</t>
  </si>
  <si>
    <t>rosetteshiundu29@gmail.com</t>
  </si>
  <si>
    <t>Project Monitor-Kakuma</t>
  </si>
  <si>
    <t>ogolla.winnie@redcross.or.ke</t>
  </si>
  <si>
    <t>Regional MEAL Assistant-Kisumu</t>
  </si>
  <si>
    <t>Robin Gaitugi Njagi</t>
  </si>
  <si>
    <t>DN3599</t>
  </si>
  <si>
    <t>HSS168</t>
  </si>
  <si>
    <t>gaitugi.robin@redcross.or.ke</t>
  </si>
  <si>
    <t>Project Officer-CP3</t>
  </si>
  <si>
    <t>chesoli.moses@redcross.or.ke</t>
  </si>
  <si>
    <t>faulu88@gmail.com</t>
  </si>
  <si>
    <t>Clinical Officer-Kalobeyei</t>
  </si>
  <si>
    <t>longorio.janerose@redcross.or.ke</t>
  </si>
  <si>
    <t>Nurse Officer-Kalobeyei</t>
  </si>
  <si>
    <t>orero.monica@redcross.or.ke</t>
  </si>
  <si>
    <t>akoth2001@yahoo.com</t>
  </si>
  <si>
    <t>Director,Training and Capacity Building-KRCTI</t>
  </si>
  <si>
    <t>butaki.hilda@redcross.or.ke</t>
  </si>
  <si>
    <t>hildahmemo23@gmail.com</t>
  </si>
  <si>
    <t>Regional Monitoring &amp; Evaluation Officer-Isiolo</t>
  </si>
  <si>
    <t>Sylvia Nyaguthii Mwangi</t>
  </si>
  <si>
    <t>symwa@rodekors.dk</t>
  </si>
  <si>
    <t>Country Finance Officer Sudan-DRC</t>
  </si>
  <si>
    <t>Nasibo Bulle Hussein</t>
  </si>
  <si>
    <t>bulle.nasibo@redcross.or.ke</t>
  </si>
  <si>
    <t>Maternity In Charge-Dadaab</t>
  </si>
  <si>
    <t>mbugua.gidraph@redcross.or.ke</t>
  </si>
  <si>
    <t>Audio Visual officer- hq</t>
  </si>
  <si>
    <t>Fredrick  Chepkwony</t>
  </si>
  <si>
    <t>KRC 8</t>
  </si>
  <si>
    <t>chepkwony.fredrick@redcross.or.ke</t>
  </si>
  <si>
    <t>Clinical Officer In Charge KRO</t>
  </si>
  <si>
    <t>bskecha@yahoo.com</t>
  </si>
  <si>
    <t>Safety&amp;Security officer HQ</t>
  </si>
  <si>
    <t>EMP3024</t>
  </si>
  <si>
    <t>Moge Adan Omar</t>
  </si>
  <si>
    <t>mogeadan66@gmail.com</t>
  </si>
  <si>
    <t>Security Guard</t>
  </si>
  <si>
    <t>Mohamed Ibrahim Hussein</t>
  </si>
  <si>
    <t>ibrahim.mohamed@redcross.or.ke</t>
  </si>
  <si>
    <t>Regional Finance Officer-UER</t>
  </si>
  <si>
    <t>Susan Mwihaki Kahindo</t>
  </si>
  <si>
    <t>mwihaki.susan@redcross.or.ke</t>
  </si>
  <si>
    <t>kahindomwihaki@gmail.com</t>
  </si>
  <si>
    <t xml:space="preserve">DSG. Corporate Services </t>
  </si>
  <si>
    <t>Joel Wanjau Maina</t>
  </si>
  <si>
    <t>wanjau.joel@redcross.or.ke</t>
  </si>
  <si>
    <t>joelgemini45@gmail.com</t>
  </si>
  <si>
    <t>Database Assistant-Reliver-Dadaab</t>
  </si>
  <si>
    <t>EMP3033</t>
  </si>
  <si>
    <t>James Muema Kikuvi</t>
  </si>
  <si>
    <t>kikuvi.james@redcross.or.ke</t>
  </si>
  <si>
    <t>jameskikuvi92@gmail.com</t>
  </si>
  <si>
    <t>Grant Assistant-Mombasa</t>
  </si>
  <si>
    <t>jelimo.brigid@redcross.or.ke</t>
  </si>
  <si>
    <t>Nursing Officer-Kalobeyei</t>
  </si>
  <si>
    <t>njeri.margaret@redcross.or.ke</t>
  </si>
  <si>
    <t>Isaac Onwong'A Paul</t>
  </si>
  <si>
    <t>onwonga.isaack@redcross.or.ke</t>
  </si>
  <si>
    <t>Payable Accountant-HQ</t>
  </si>
  <si>
    <t>Omondi Samuel Joseph</t>
  </si>
  <si>
    <t>omondisam86@gmail.com</t>
  </si>
  <si>
    <t>DANISH RC</t>
  </si>
  <si>
    <t>County Coordinator-Homa Bay</t>
  </si>
  <si>
    <t>silvia.milliong@redcross.or.ke</t>
  </si>
  <si>
    <t>HIS Officer-Kalobeyei</t>
  </si>
  <si>
    <t>munyao.evelyn@redcross.or.ke</t>
  </si>
  <si>
    <t>Monitoring &amp;Evaluation Learning Assistant-Machakos</t>
  </si>
  <si>
    <t>George Manyange Bagwasi</t>
  </si>
  <si>
    <t>bagwasi.george@redcross.or.ke</t>
  </si>
  <si>
    <t>Pharmacist In Charge-Lamu</t>
  </si>
  <si>
    <t>abbey.abdirashid@redcross.or.ke</t>
  </si>
  <si>
    <t>abbeyrashidabbey@gmail.com</t>
  </si>
  <si>
    <t>EMP3069</t>
  </si>
  <si>
    <t>Abdullahi Sheikh Ibrahim</t>
  </si>
  <si>
    <t>abdullahisheikh@gmail.com</t>
  </si>
  <si>
    <t>Auxilliary Lab Assistant-Dadaab</t>
  </si>
  <si>
    <t>Diid Boru Galma</t>
  </si>
  <si>
    <t>boru.diid@redcross.or.ke</t>
  </si>
  <si>
    <t>Regional MEAL Assistant Isiolo</t>
  </si>
  <si>
    <t>mwangi.wilson@redcross.or.ke</t>
  </si>
  <si>
    <t>mwangiwilson41@gmail.com</t>
  </si>
  <si>
    <t>Grants Assistant-GF</t>
  </si>
  <si>
    <t>abdallahzeni29@gmail.com</t>
  </si>
  <si>
    <t>Driver-Lamu</t>
  </si>
  <si>
    <t>EMP3076</t>
  </si>
  <si>
    <t>Melissa Akinyi Abiero</t>
  </si>
  <si>
    <t>melissa.abiero@redcross.no</t>
  </si>
  <si>
    <t>Regional Finance and Admin Officer</t>
  </si>
  <si>
    <t>kipyego.hazael@redcross.or.ke</t>
  </si>
  <si>
    <t>biwottihazael@gmail.com</t>
  </si>
  <si>
    <t xml:space="preserve">CBS Officer </t>
  </si>
  <si>
    <t>Mohamed  Dek Madey</t>
  </si>
  <si>
    <t>dek.mohamed@redcross.or.ke</t>
  </si>
  <si>
    <t>Esther  Wangari Gichuki</t>
  </si>
  <si>
    <t>wangaru12@gmail.com</t>
  </si>
  <si>
    <t>Project Officer- Kalobeyei</t>
  </si>
  <si>
    <t>barasa.enock@redcross.or.ke</t>
  </si>
  <si>
    <t>barasaenock89@gmail.com</t>
  </si>
  <si>
    <t>Laboratory Technologist</t>
  </si>
  <si>
    <t>hussein.mohamed@redcross.or.ke</t>
  </si>
  <si>
    <t>mohamedosmern@gmail.com</t>
  </si>
  <si>
    <t>Laboratory Tech In Charge - DRO</t>
  </si>
  <si>
    <t>Vincent Odhiambo Lumumba</t>
  </si>
  <si>
    <t>vincentlumumba94@yahoo.com</t>
  </si>
  <si>
    <t>Nursing Officer-KRO</t>
  </si>
  <si>
    <t>Christine Kirumba Muriuki</t>
  </si>
  <si>
    <t>muriuki.christine@redcross.or.ke</t>
  </si>
  <si>
    <t>muriuki.christine@switchmedia.ke</t>
  </si>
  <si>
    <t>HQ-HR</t>
  </si>
  <si>
    <t>HR and Admin Manager</t>
  </si>
  <si>
    <t>Khalid Ismail Nunow</t>
  </si>
  <si>
    <t>khalid.ismail@redcross.or.ke</t>
  </si>
  <si>
    <t>RLO - North Eastern</t>
  </si>
  <si>
    <t>muhsinluck101@gmail.com</t>
  </si>
  <si>
    <t>Admissions Student coordinator</t>
  </si>
  <si>
    <t>EMP3106</t>
  </si>
  <si>
    <t>liz.onserio@rodekors.dk</t>
  </si>
  <si>
    <t>Country Finance Officer</t>
  </si>
  <si>
    <t>EMP3111</t>
  </si>
  <si>
    <t>Erastus  Njoga Omuga</t>
  </si>
  <si>
    <t>njogae18@gmail.com</t>
  </si>
  <si>
    <t>Hassan Idris Muktar</t>
  </si>
  <si>
    <t>idris.hassan@redcross.or.ke</t>
  </si>
  <si>
    <t>munene.geoffrey@redcross.or.ke</t>
  </si>
  <si>
    <t>mwaigeoffrey@gmail.com</t>
  </si>
  <si>
    <t>Paramedic Courses Coordinator</t>
  </si>
  <si>
    <t>Naomi  Wambui  Ng'ang'a</t>
  </si>
  <si>
    <t>ICHA104</t>
  </si>
  <si>
    <t>nganga.naomi@redcross.or.ke</t>
  </si>
  <si>
    <t>naomingash4@gmail.com</t>
  </si>
  <si>
    <t>Data Visualization &amp; Reporting Officer</t>
  </si>
  <si>
    <t>edwardnakalale@gmail.com</t>
  </si>
  <si>
    <t>DRIVER</t>
  </si>
  <si>
    <t>EMP3122</t>
  </si>
  <si>
    <t>Christabel Atieno Oduor</t>
  </si>
  <si>
    <t>oduor.christabel@redcross.or.ke</t>
  </si>
  <si>
    <t>ochristabel26@gmail.com</t>
  </si>
  <si>
    <t>Project Officer</t>
  </si>
  <si>
    <t>EMP3124</t>
  </si>
  <si>
    <t>Maureen  Kavosa Mutange</t>
  </si>
  <si>
    <t>kavosa.maureen@redcross.or.ke</t>
  </si>
  <si>
    <t>Marketing Officer</t>
  </si>
  <si>
    <t>EMP3125</t>
  </si>
  <si>
    <t>Yonah Chitiavi Shaviya</t>
  </si>
  <si>
    <t>chitiavi.yonah@redcross.or.ke</t>
  </si>
  <si>
    <t>Grants Accountant-GF</t>
  </si>
  <si>
    <t>Frankline  Onyango Ogutu</t>
  </si>
  <si>
    <t>ogutu.frankline@redcross.or.ke</t>
  </si>
  <si>
    <t>Addiction Counsellor</t>
  </si>
  <si>
    <t>Mohammed Kiplagat Kimaiyo</t>
  </si>
  <si>
    <t>kimaiyo.mohamed@redcross.or.ke</t>
  </si>
  <si>
    <t>Driver,Medium Vehicles</t>
  </si>
  <si>
    <t>zedekiaonganyobondi@gmail.com</t>
  </si>
  <si>
    <t>Psychiatric Nurse</t>
  </si>
  <si>
    <t>Ruth Jelegat Miningwo</t>
  </si>
  <si>
    <t>miningwo.ruth@redcross.or.ke</t>
  </si>
  <si>
    <t>chelaminingwo@gmail.com</t>
  </si>
  <si>
    <t>EMP3139</t>
  </si>
  <si>
    <t>Mercy  Chepkorir</t>
  </si>
  <si>
    <t>mchepkorir94@gmail.com</t>
  </si>
  <si>
    <t>Clinical Officer</t>
  </si>
  <si>
    <t>EMP3142</t>
  </si>
  <si>
    <t>Sandra Naneu Sarune</t>
  </si>
  <si>
    <t>sarune.sandra@redcross.or.ke</t>
  </si>
  <si>
    <t>Regional MEAL Officer</t>
  </si>
  <si>
    <t>Janet Nafula Maliti</t>
  </si>
  <si>
    <t>maliti.janet@redcross.or.ke</t>
  </si>
  <si>
    <t>Fatuma Dida  Omar</t>
  </si>
  <si>
    <t>omar.fatuma@redcross.or.ke</t>
  </si>
  <si>
    <t>Clinical Officer-Lamu</t>
  </si>
  <si>
    <t>Michael Mbondo Makau</t>
  </si>
  <si>
    <t>makau.michael@redcross.or.ke</t>
  </si>
  <si>
    <t>Clive  Allen  Egunza</t>
  </si>
  <si>
    <t>egunza.clive@redcross.or.ke</t>
  </si>
  <si>
    <t>Kelvin  Njenga Wagatua</t>
  </si>
  <si>
    <t>njenga.kelvin@redcross.or.ke</t>
  </si>
  <si>
    <t>ICT Officer-Digital Transformation</t>
  </si>
  <si>
    <t>Zahra  Mohamed Abikar</t>
  </si>
  <si>
    <t>mohammed.zahra@redcross.or.ke</t>
  </si>
  <si>
    <t>Receivables Accountant</t>
  </si>
  <si>
    <t>barre.abdirahman@redcross.or.ke</t>
  </si>
  <si>
    <t>abdirahman4659@gmail.com</t>
  </si>
  <si>
    <t>Nursing Officer</t>
  </si>
  <si>
    <t>Stellar  Wanjiru  Nderi</t>
  </si>
  <si>
    <t>wanjiru.stellar@redcross.or.ke</t>
  </si>
  <si>
    <t>stellarnderi@gmail.com</t>
  </si>
  <si>
    <t>ismail.omar@redcross.or.ke</t>
  </si>
  <si>
    <t>Kennedy  Ochieng Onditi</t>
  </si>
  <si>
    <t>onditi.kennedy@redcross.or.ke</t>
  </si>
  <si>
    <t>Generator Operator</t>
  </si>
  <si>
    <t xml:space="preserve"> Ibrahim  Muktar Elmoge</t>
  </si>
  <si>
    <t>ibrahimmuktar89@gmail.com</t>
  </si>
  <si>
    <t>Sahara Mohamud  Gurhan</t>
  </si>
  <si>
    <t>mohamud.sahara@redcross.or.ke</t>
  </si>
  <si>
    <t>nafisagurhan@gmail.com</t>
  </si>
  <si>
    <t>omar.abdirahman@redcross.or.ke</t>
  </si>
  <si>
    <t>elhajjiabdi112@gmail.com</t>
  </si>
  <si>
    <t>hussein.abdi@redcross.or.ke</t>
  </si>
  <si>
    <t>usaynabdy@gmail.com</t>
  </si>
  <si>
    <t>Nutrition Officer</t>
  </si>
  <si>
    <t>gahir.ibrahim@redcross.or.ke</t>
  </si>
  <si>
    <t>ibrahimgahir97@gmail.com</t>
  </si>
  <si>
    <t xml:space="preserve">Faith Jelagat Toroitich </t>
  </si>
  <si>
    <t>KRC 4</t>
  </si>
  <si>
    <t>faithjela65@gmail.com</t>
  </si>
  <si>
    <t>Regional Finance Coordinator -NRC</t>
  </si>
  <si>
    <t>lbijumo@gmail.com</t>
  </si>
  <si>
    <t>Procurement Manager Africa -NRC</t>
  </si>
  <si>
    <t>Martin Kingori Nene</t>
  </si>
  <si>
    <t>kingori.martin@redcross.or.ke</t>
  </si>
  <si>
    <t>EOC Assistant</t>
  </si>
  <si>
    <t>murundu.titus@redcross.or.ke</t>
  </si>
  <si>
    <t>Regional M&amp;E, Accountability &amp; Learning Officer</t>
  </si>
  <si>
    <t xml:space="preserve">Januaris  Kasanga Musili </t>
  </si>
  <si>
    <t>januaris2011@gmail.com</t>
  </si>
  <si>
    <t>RDMO UER</t>
  </si>
  <si>
    <t>sahanun99@gmail.com</t>
  </si>
  <si>
    <t>PHiE Assistant Wajir</t>
  </si>
  <si>
    <t>Zakayo  Amunze Wakhu</t>
  </si>
  <si>
    <t>DN1030</t>
  </si>
  <si>
    <t>DPR578</t>
  </si>
  <si>
    <t>zwakhu@gmail.com</t>
  </si>
  <si>
    <t>Jamal Odhiambo Omollo</t>
  </si>
  <si>
    <t>omollo.jamal@redcross.or.ke</t>
  </si>
  <si>
    <t>omollohjamal@gmail.com</t>
  </si>
  <si>
    <t>Boniface Kyalo  Muthama</t>
  </si>
  <si>
    <t>bonmuthama@gmail.com</t>
  </si>
  <si>
    <t>EMP3240</t>
  </si>
  <si>
    <t>Hellen  Nafula  Juma</t>
  </si>
  <si>
    <t>hellenjumanafula@gmail.com</t>
  </si>
  <si>
    <t>DPR489</t>
  </si>
  <si>
    <t>omar.swabra@redcross.or.ke</t>
  </si>
  <si>
    <t>swabra.omar@yahoo.com</t>
  </si>
  <si>
    <t>DRR Officer</t>
  </si>
  <si>
    <t>bett.roy@redcross.or.ke</t>
  </si>
  <si>
    <t>royofficialmails@gmail.com</t>
  </si>
  <si>
    <t>Emmanuel   Simiyu</t>
  </si>
  <si>
    <t>simiyu.emanuel@redcross.or.ke</t>
  </si>
  <si>
    <t>iamseemeyou@gmail.com</t>
  </si>
  <si>
    <t>RMEO West Kenya</t>
  </si>
  <si>
    <t>DN3537</t>
  </si>
  <si>
    <t>HSS614</t>
  </si>
  <si>
    <t>orembo.loreen@redcross.or.ke</t>
  </si>
  <si>
    <t>George Otieno  Opidi</t>
  </si>
  <si>
    <t>opidi.george@redcross.or.ke</t>
  </si>
  <si>
    <t>County coordinator - Kisumu</t>
  </si>
  <si>
    <t xml:space="preserve">John  Oduor  Onyango </t>
  </si>
  <si>
    <t>oduor.john@redcross.or.ke</t>
  </si>
  <si>
    <t>iodujan@gmail.com</t>
  </si>
  <si>
    <t>Security Assistant</t>
  </si>
  <si>
    <t xml:space="preserve">Lead Cook </t>
  </si>
  <si>
    <t>mulyungisyanda@gmail.com</t>
  </si>
  <si>
    <t xml:space="preserve">Base Camp Fumigator </t>
  </si>
  <si>
    <t>Amos Kombe Safari</t>
  </si>
  <si>
    <t>amos.kombe2014@gmail.com</t>
  </si>
  <si>
    <t>Project Accountant</t>
  </si>
  <si>
    <t>Peter Kiplagat  Murgor</t>
  </si>
  <si>
    <t>murgor.peter@redcross.or.ke</t>
  </si>
  <si>
    <t>Manager: Cash &amp; Voucher Assistance</t>
  </si>
  <si>
    <t>derrickmugasia@gmail.com</t>
  </si>
  <si>
    <t>Innovations Lab Coordinator</t>
  </si>
  <si>
    <t>nassor551@gmail.com</t>
  </si>
  <si>
    <t>lab coordinator</t>
  </si>
  <si>
    <t>mahmoud.abdulhakim@redcross.or.ke</t>
  </si>
  <si>
    <t>County Coordinator-Lamu</t>
  </si>
  <si>
    <t>linowanjala@gmail.com</t>
  </si>
  <si>
    <t>Climate Research Intern</t>
  </si>
  <si>
    <t>nivah.topias@redcross.or.ke</t>
  </si>
  <si>
    <t>Lab Technologist</t>
  </si>
  <si>
    <t>EMP3318</t>
  </si>
  <si>
    <t>Benjamin  Gichero Mwangi</t>
  </si>
  <si>
    <t>benjaminems@gmail.com</t>
  </si>
  <si>
    <t>EMT/Paramedics Trainer</t>
  </si>
  <si>
    <t>DN1090</t>
  </si>
  <si>
    <t>DPR543</t>
  </si>
  <si>
    <t>kisamo.evelyn@redcross.or.ke</t>
  </si>
  <si>
    <t>Cynthia  W. Njagi</t>
  </si>
  <si>
    <t>njagi.cynthia@redcross.or.ke</t>
  </si>
  <si>
    <t>HQ-LEGAL</t>
  </si>
  <si>
    <t>Legal Manager</t>
  </si>
  <si>
    <t>EMP3328</t>
  </si>
  <si>
    <t>Purity  Nasambu Juma</t>
  </si>
  <si>
    <t>PurityJuma@redcross.org.uk</t>
  </si>
  <si>
    <t>Finance Manager</t>
  </si>
  <si>
    <t>bahero.mohamed@icha.net</t>
  </si>
  <si>
    <t>baheromohamed@gmail.com</t>
  </si>
  <si>
    <t>HQ-INNOV ICHA</t>
  </si>
  <si>
    <t>Innovation Officer</t>
  </si>
  <si>
    <t>George Muraya  Kiragu</t>
  </si>
  <si>
    <t>kiragu.george@icha.net</t>
  </si>
  <si>
    <t xml:space="preserve">Cash IM Officer </t>
  </si>
  <si>
    <t>isige.oscar@redcross.or.ke</t>
  </si>
  <si>
    <t xml:space="preserve">Maintenance Assistant </t>
  </si>
  <si>
    <t>kerubo.sharon@redcross.or.ke</t>
  </si>
  <si>
    <t>morarisharon@gmail.com</t>
  </si>
  <si>
    <t>eddienick108@gmail.com</t>
  </si>
  <si>
    <t>kennedyokello347@gmail.com</t>
  </si>
  <si>
    <t>tanui.winnie@redcross.or.ke</t>
  </si>
  <si>
    <t xml:space="preserve">Mercy  Njeri  Githara </t>
  </si>
  <si>
    <t>githara.mercy@redcross.or.ke</t>
  </si>
  <si>
    <t>MHPSS Manager HQ</t>
  </si>
  <si>
    <t>katashfiki@gmail.com</t>
  </si>
  <si>
    <t>DPR544</t>
  </si>
  <si>
    <t>saitoti.mohamed@redcross.or.ke</t>
  </si>
  <si>
    <t>Branch Accountant</t>
  </si>
  <si>
    <t>nureinmohamed2022@gmail.com</t>
  </si>
  <si>
    <t>Logistics Assistant</t>
  </si>
  <si>
    <t>lokaaleipatrick96@gmail.com</t>
  </si>
  <si>
    <t xml:space="preserve">Driver,Medium Vehicle </t>
  </si>
  <si>
    <t>Nancy  Chebichii</t>
  </si>
  <si>
    <t>chebichii.nancy@redcross.or.ke</t>
  </si>
  <si>
    <t xml:space="preserve">Project Officer -WASH Software </t>
  </si>
  <si>
    <t>abdi.hussein@redcross.or.ke</t>
  </si>
  <si>
    <t>koricha.hussein@gmail.com</t>
  </si>
  <si>
    <t>Dennis  Odhiambo</t>
  </si>
  <si>
    <t>odhiambo.dennis@redcross.or.ke</t>
  </si>
  <si>
    <t>dennisodhiambo.do77@gmail.com</t>
  </si>
  <si>
    <t>Faith  Mutuku</t>
  </si>
  <si>
    <t>mutuku.faith@redcross.or.ke</t>
  </si>
  <si>
    <t>nganga.simon@redcross.or.ke</t>
  </si>
  <si>
    <t>Short Medical Courses Lecturer</t>
  </si>
  <si>
    <t>Boneya Hassan Hindada</t>
  </si>
  <si>
    <t>hindada.boneya@icha.net</t>
  </si>
  <si>
    <t>GIS Assistant</t>
  </si>
  <si>
    <t>WTN036</t>
  </si>
  <si>
    <t>mwangi.mary@redcross.or.ke</t>
  </si>
  <si>
    <t>WASH OFFICER HARDWARE</t>
  </si>
  <si>
    <t>wambugu.francis@redcross.or.ke</t>
  </si>
  <si>
    <t>Training &amp; Quality Assurance Officer</t>
  </si>
  <si>
    <t>Pauline Arony  Omoga</t>
  </si>
  <si>
    <t>polyneomoga501@gmail.com</t>
  </si>
  <si>
    <t>Marwa Amin Hassan</t>
  </si>
  <si>
    <t>hassan.marwa@redcross.or.ke</t>
  </si>
  <si>
    <t xml:space="preserve">Nursing Officer </t>
  </si>
  <si>
    <t>Purity  Makena Kirimi</t>
  </si>
  <si>
    <t>kirimi.angela@redcross.or.ke</t>
  </si>
  <si>
    <t>A006732074Y</t>
  </si>
  <si>
    <t>ibraabdullahi1963@gmail.com</t>
  </si>
  <si>
    <t>Magdalene  Ochieng  Oduor</t>
  </si>
  <si>
    <t>oduor.magdaline@redcross.or.ke</t>
  </si>
  <si>
    <t xml:space="preserve">Academic/Examinations Officer </t>
  </si>
  <si>
    <t>Zachary  Mwambi Misiani</t>
  </si>
  <si>
    <t>misiani.zachary@icha.net</t>
  </si>
  <si>
    <t xml:space="preserve">Senior Climate and Research Officer </t>
  </si>
  <si>
    <t>nderitusdaniel@yahoo.com</t>
  </si>
  <si>
    <t xml:space="preserve">Driver Medium Vehicle </t>
  </si>
  <si>
    <t>Lydia  Jeptoo Chebii</t>
  </si>
  <si>
    <t>jeptoo.lydia@redcross.or.ke</t>
  </si>
  <si>
    <t xml:space="preserve">Nutrition Project Officer </t>
  </si>
  <si>
    <t xml:space="preserve">Maryan Abdullahi  Giat </t>
  </si>
  <si>
    <t>ruun8588@gmail.com</t>
  </si>
  <si>
    <t>EMP3387</t>
  </si>
  <si>
    <t>Mohamed Ahmed  Adan</t>
  </si>
  <si>
    <t>adan.mohamed@redcross.or.ke</t>
  </si>
  <si>
    <t xml:space="preserve">Clinical Officer </t>
  </si>
  <si>
    <t>pepeon.anita@redcross.or.ke</t>
  </si>
  <si>
    <t>pepeonita@gmail.com</t>
  </si>
  <si>
    <t>muuo.samson@redcross.or.ke</t>
  </si>
  <si>
    <t>muuosamson@gmail.com</t>
  </si>
  <si>
    <t>Data Clerk</t>
  </si>
  <si>
    <t>chepkoech.judith@redcross.or.ke</t>
  </si>
  <si>
    <t>chepkoechj94@gmail.com</t>
  </si>
  <si>
    <t>bintiahad@gmail.com</t>
  </si>
  <si>
    <t>Emmanuel Chemitei Kiprop</t>
  </si>
  <si>
    <t>kiprop.emmanuel@redcross.or.ke</t>
  </si>
  <si>
    <t>kipropmanuel027@gmail.com</t>
  </si>
  <si>
    <t>EMP3397</t>
  </si>
  <si>
    <t>Abdulrahman Ali  Hassan</t>
  </si>
  <si>
    <t>hassan.abdulrahman@redcross.or.ke</t>
  </si>
  <si>
    <t>Medical Officer</t>
  </si>
  <si>
    <t>halil.mohamed@redcross.or.ke</t>
  </si>
  <si>
    <t>Regional Finance Officer</t>
  </si>
  <si>
    <t>Evans  Aswani Esemer</t>
  </si>
  <si>
    <t>aswani.evans@redcross.or.ke</t>
  </si>
  <si>
    <t>evansaswani1968@gmail.com</t>
  </si>
  <si>
    <t>kyalo.josphine@redcross.or.ke</t>
  </si>
  <si>
    <t>dima.ali@redcross.or.ke</t>
  </si>
  <si>
    <t>Regional Supply Chain Officer</t>
  </si>
  <si>
    <t>ORD018</t>
  </si>
  <si>
    <t>mwangi.cecilia@redcross.or.ke</t>
  </si>
  <si>
    <t>Youth Manager</t>
  </si>
  <si>
    <t>YOUTH</t>
  </si>
  <si>
    <t>EMP3413</t>
  </si>
  <si>
    <t>Ithil Sirat Ibrahim</t>
  </si>
  <si>
    <t>kiragu.daniel@redcross.or.ke</t>
  </si>
  <si>
    <t xml:space="preserve">Budget &amp; Analysis Officer </t>
  </si>
  <si>
    <t>zeitunronow@gmail.com</t>
  </si>
  <si>
    <t>Project Officer- Mander unicef</t>
  </si>
  <si>
    <t>Leonard  Kiptonui Langat</t>
  </si>
  <si>
    <t>leonardkiptonui@gmail.com</t>
  </si>
  <si>
    <t>wahome.peter@redcross.or.ke</t>
  </si>
  <si>
    <t>dorothynkonge101@gmail.com</t>
  </si>
  <si>
    <t>Country Manager - Danish Red Cross</t>
  </si>
  <si>
    <t>EMP3422</t>
  </si>
  <si>
    <t>Ann Muthoni Mwangi</t>
  </si>
  <si>
    <t>ann.mwangi@redcross.no</t>
  </si>
  <si>
    <t>Admin &amp; Logistics Assistant- NoRC</t>
  </si>
  <si>
    <t>isael.masoud@redcross.or.ke</t>
  </si>
  <si>
    <t>pekke.stacy@redcross.or.ke</t>
  </si>
  <si>
    <t>Mohammed Hassan Abdi</t>
  </si>
  <si>
    <t>hassan.mohamed@redcross.or.ke</t>
  </si>
  <si>
    <t xml:space="preserve">Regional Nutrition Officer </t>
  </si>
  <si>
    <t xml:space="preserve">Leah  Wambui  Githui </t>
  </si>
  <si>
    <t>ADM123</t>
  </si>
  <si>
    <t>githui.asha@redcross.or.ke</t>
  </si>
  <si>
    <t xml:space="preserve">Administrative Assistant </t>
  </si>
  <si>
    <t>tindi.valentine@redcross.or.ke</t>
  </si>
  <si>
    <t xml:space="preserve">Logistics &amp; Warehouse Manager </t>
  </si>
  <si>
    <t>koskey.mutembei@redcross.or.ke</t>
  </si>
  <si>
    <t>koscam@gmail.com</t>
  </si>
  <si>
    <t>George  Ndungu Thungu</t>
  </si>
  <si>
    <t>georgendungu07@gmail.com</t>
  </si>
  <si>
    <t xml:space="preserve">RMEAL Assistant </t>
  </si>
  <si>
    <t>imanisusan06@gmail.com</t>
  </si>
  <si>
    <t>ibrahim.asha@redcross.or.ke</t>
  </si>
  <si>
    <t>Head Nurse- Lamu</t>
  </si>
  <si>
    <t xml:space="preserve">Kirwa Dennis Kipkosgey </t>
  </si>
  <si>
    <t>kirwadenniskipkosgey@gmail.com</t>
  </si>
  <si>
    <t xml:space="preserve">Titus   Kailemia </t>
  </si>
  <si>
    <t>kailemia.titus@redcross.or.ke</t>
  </si>
  <si>
    <t xml:space="preserve">Mental Health Nurse </t>
  </si>
  <si>
    <t xml:space="preserve">Cleaner </t>
  </si>
  <si>
    <t>hassankhalif78@gmail.com</t>
  </si>
  <si>
    <t>korirtemas998@gmail.com</t>
  </si>
  <si>
    <t>Driver -Medium Vehicle</t>
  </si>
  <si>
    <t>mohamed.abdullahi@redcross.or.ke</t>
  </si>
  <si>
    <t xml:space="preserve">Driver-Medium Vehicle </t>
  </si>
  <si>
    <t>sighel.yusuf@redcross.or.ke</t>
  </si>
  <si>
    <t>yusuf.sighel@gmail.com</t>
  </si>
  <si>
    <t xml:space="preserve">Branch Accounts Assistant </t>
  </si>
  <si>
    <t>kimunadora@gmail.com</t>
  </si>
  <si>
    <t>nyakundiachinga22@gmail.com</t>
  </si>
  <si>
    <t>Security Officer -KRO</t>
  </si>
  <si>
    <t>EMP3455</t>
  </si>
  <si>
    <t>George  Makau Mutinda</t>
  </si>
  <si>
    <t>mutinda.george@redcross.or.ke</t>
  </si>
  <si>
    <t>Program Manager</t>
  </si>
  <si>
    <t>Ronald  Tunji Mwawaka</t>
  </si>
  <si>
    <t>mwawaka.ronald@icha.net</t>
  </si>
  <si>
    <t>mwawaka@gmail.com</t>
  </si>
  <si>
    <t xml:space="preserve">Comunications Officer </t>
  </si>
  <si>
    <t>Martin  Malatit Changole</t>
  </si>
  <si>
    <t>malatit.martin@redcross.or.ke</t>
  </si>
  <si>
    <t xml:space="preserve">Regional Logistics Officer </t>
  </si>
  <si>
    <t>Cynthia  Molen  Ouma</t>
  </si>
  <si>
    <t>mollen.cynthia@redcross.or.ke</t>
  </si>
  <si>
    <t>RMEA&amp;L-CER</t>
  </si>
  <si>
    <t>wafula.camelyne@redcross.or.ke</t>
  </si>
  <si>
    <t xml:space="preserve">Internal Audit Officer </t>
  </si>
  <si>
    <t>wanjohi.denis@redcross.or.ke</t>
  </si>
  <si>
    <t xml:space="preserve">Project Coordinator </t>
  </si>
  <si>
    <t>DPR461</t>
  </si>
  <si>
    <t>barre.mohammed@redcross.or.ke</t>
  </si>
  <si>
    <t>Project Officer Ecosec</t>
  </si>
  <si>
    <t>Zipporah Mukami Kuria</t>
  </si>
  <si>
    <t>kuria.zipporah@redcross.or.ke</t>
  </si>
  <si>
    <t>polawanjiku@gmail.com</t>
  </si>
  <si>
    <t>mundi.martha@redcross.or.ke</t>
  </si>
  <si>
    <t>Project Officer -NCD</t>
  </si>
  <si>
    <t>mogow.mohammed@redcross.or.ke</t>
  </si>
  <si>
    <t>HSS628</t>
  </si>
  <si>
    <t>nasimiyu.charlene@redcross.or.ke</t>
  </si>
  <si>
    <t xml:space="preserve">Safeguarding Cordinator  </t>
  </si>
  <si>
    <t>jeptoo.sheilah@redcross.or.ke</t>
  </si>
  <si>
    <t xml:space="preserve">Logistics Assistant </t>
  </si>
  <si>
    <t>Denis  Ekisa Papa</t>
  </si>
  <si>
    <t>papa.denis@redcross.or.ke</t>
  </si>
  <si>
    <t>ICT Support Assistant</t>
  </si>
  <si>
    <t>James  Were  Wafula</t>
  </si>
  <si>
    <t>were.james@redcross.or.ke</t>
  </si>
  <si>
    <t xml:space="preserve">Driver-Mobile Van </t>
  </si>
  <si>
    <t>Peter  Maina  Kinyua</t>
  </si>
  <si>
    <t>kinyua.peter@redcross.or.ke</t>
  </si>
  <si>
    <t xml:space="preserve">Driver Mobile Van </t>
  </si>
  <si>
    <t>Jethro Kiplangat Koech</t>
  </si>
  <si>
    <t>koech.jethro@redcross.or.ke</t>
  </si>
  <si>
    <t>Regional Finance Officer-West kenya</t>
  </si>
  <si>
    <t>omonyi.douglas@redcross.or.ke</t>
  </si>
  <si>
    <t>Fiona  Wema Guantai</t>
  </si>
  <si>
    <t>guantai.fiona@redcross.or.ke</t>
  </si>
  <si>
    <t xml:space="preserve">Partnerships &amp; Resource Development Officer </t>
  </si>
  <si>
    <t>nzuki.joseph@redcross.or.ke</t>
  </si>
  <si>
    <t xml:space="preserve">Teaching Assistant </t>
  </si>
  <si>
    <t>Patrick  Kitsao Thoya</t>
  </si>
  <si>
    <t>thoya.patrick@redcross.or.ke</t>
  </si>
  <si>
    <t>Teaching Assistant</t>
  </si>
  <si>
    <t>were.dennis@redcross.or.ke</t>
  </si>
  <si>
    <t>EMP3490</t>
  </si>
  <si>
    <t>Fuad Mohamed Dubow</t>
  </si>
  <si>
    <t>dubow251@gmail.com</t>
  </si>
  <si>
    <t>Fire Marshal</t>
  </si>
  <si>
    <t>abdyzee8@gmail.com</t>
  </si>
  <si>
    <t xml:space="preserve">Nutrition Assistant -Tana River </t>
  </si>
  <si>
    <t>yarrow.siyad@redcross.or.ke</t>
  </si>
  <si>
    <t xml:space="preserve">Fire Marshal </t>
  </si>
  <si>
    <t>EMP3493</t>
  </si>
  <si>
    <t>Noor Abdullahi Ali</t>
  </si>
  <si>
    <t>noorabdullahi206@gmail.com</t>
  </si>
  <si>
    <t>mohasharif80@gmail.com</t>
  </si>
  <si>
    <t>EMP3495</t>
  </si>
  <si>
    <t>Ibrahim Abdi Rashid</t>
  </si>
  <si>
    <t>abdirashidibrahim606@gmail.com</t>
  </si>
  <si>
    <t>Yahya Abdi Diis</t>
  </si>
  <si>
    <t>yahyaabdi1880@gmail.com</t>
  </si>
  <si>
    <t>gedi.abdikadir@redcross.or.ke</t>
  </si>
  <si>
    <t>EMP3498</t>
  </si>
  <si>
    <t xml:space="preserve">Abdullahi Mohamed Aden </t>
  </si>
  <si>
    <t>abdullahi.moha114@gmail.com</t>
  </si>
  <si>
    <t>EMP3499</t>
  </si>
  <si>
    <t>Abdullahi Barud Gedi</t>
  </si>
  <si>
    <t>gedi.abdullahi@redcross.or.ke</t>
  </si>
  <si>
    <t>Fire Marshall</t>
  </si>
  <si>
    <t>Ishak  Mohamed</t>
  </si>
  <si>
    <t>mohamed.ishak@redcross.or.ke</t>
  </si>
  <si>
    <t xml:space="preserve">Ambulance Operator </t>
  </si>
  <si>
    <t>chumo.eva@redcross.or.ke</t>
  </si>
  <si>
    <t xml:space="preserve">Public Health Officer </t>
  </si>
  <si>
    <t>EMP3503</t>
  </si>
  <si>
    <t>Scholastica Kagwiria Muthiora</t>
  </si>
  <si>
    <t>scholasticakagwiria@redcross.org.uk</t>
  </si>
  <si>
    <t>EMP3504</t>
  </si>
  <si>
    <t>Faith  Mbatha Nzivo</t>
  </si>
  <si>
    <t xml:space="preserve">Finance Development officer -NRC </t>
  </si>
  <si>
    <t>idris.mwanakheri@redcross.or.ke</t>
  </si>
  <si>
    <t>Manager,Risk &amp; Compliance</t>
  </si>
  <si>
    <t>ominde.newton@redcross.or.ke</t>
  </si>
  <si>
    <t>Driver,Medium Vehicle</t>
  </si>
  <si>
    <t>kuchio.salome@redcross.or.ke</t>
  </si>
  <si>
    <t>Celestine  Auma  Ogutu</t>
  </si>
  <si>
    <t>ogutu.celestine@redcross.or.ke</t>
  </si>
  <si>
    <t>Victor   Cheruiyot</t>
  </si>
  <si>
    <t>DPR504</t>
  </si>
  <si>
    <t>cheruiyot.victor@redcross.or.ke</t>
  </si>
  <si>
    <t>Project Officer -IFSL</t>
  </si>
  <si>
    <t>Samuel  Njoroge Koigi</t>
  </si>
  <si>
    <t>koigi.samuel@redcross.or.ke</t>
  </si>
  <si>
    <t>Pharmaceutical Tehnologist</t>
  </si>
  <si>
    <t>Wilson Kesi Hassan Fondo</t>
  </si>
  <si>
    <t>fondo.wilson@redcross.or.ke</t>
  </si>
  <si>
    <t xml:space="preserve">Pharmaceutical Technologist </t>
  </si>
  <si>
    <t>Faith Awuor Omondi</t>
  </si>
  <si>
    <t>ORD042</t>
  </si>
  <si>
    <t>awuor.faith@redcross.or.ke</t>
  </si>
  <si>
    <t xml:space="preserve">County Youth Officer </t>
  </si>
  <si>
    <t>marny@rodekors.dk</t>
  </si>
  <si>
    <t>DRM Advisor-DRC</t>
  </si>
  <si>
    <t>muriithi.bornace@redcross.or.ke</t>
  </si>
  <si>
    <t xml:space="preserve">Warehouse Officer </t>
  </si>
  <si>
    <t>ibrahim.barwago@redcross.or.ke</t>
  </si>
  <si>
    <t>Regional SCM Assistant-Central</t>
  </si>
  <si>
    <t>WAREHOUSE</t>
  </si>
  <si>
    <t>Kithome  Musyoka</t>
  </si>
  <si>
    <t>kithome.musyoka@rodekors.dk</t>
  </si>
  <si>
    <t>International Controller &amp; Advisor-DRC</t>
  </si>
  <si>
    <t>gichuhi.ann@redcross.or.ke</t>
  </si>
  <si>
    <t>Assistant Medical Logistician</t>
  </si>
  <si>
    <t>Brian Ikala Majani</t>
  </si>
  <si>
    <t>ICHA1005</t>
  </si>
  <si>
    <t>ikala.brian@icha.net</t>
  </si>
  <si>
    <t>Policy Officer -ICHA</t>
  </si>
  <si>
    <t>EMP3547</t>
  </si>
  <si>
    <t>Emmanuel Ndaka Mweu</t>
  </si>
  <si>
    <t>ndaka.emmanuel@redcross.or.ke</t>
  </si>
  <si>
    <t>Nicodemus Rioba Mogeke</t>
  </si>
  <si>
    <t>rioba.nicodemus@redcross.or.ke</t>
  </si>
  <si>
    <t>Nutrition Project Assistant</t>
  </si>
  <si>
    <t>EMP3571</t>
  </si>
  <si>
    <t>Daniel  Ongonga Okumu</t>
  </si>
  <si>
    <t>okumu.daniel@redcross.or.ke</t>
  </si>
  <si>
    <t>Regional Technical Officer</t>
  </si>
  <si>
    <t>Raha Hussein Ahmed</t>
  </si>
  <si>
    <t>hussein.raha@redcross.or.ke</t>
  </si>
  <si>
    <t xml:space="preserve">Finance Assistant ICHA </t>
  </si>
  <si>
    <t>Amy Gladys Nyambura Wachira</t>
  </si>
  <si>
    <t>wachira.amy@redcross.or.ke</t>
  </si>
  <si>
    <t>Finance Admin &amp; Payroll Accountant</t>
  </si>
  <si>
    <t>Valentine  Chepngenoh</t>
  </si>
  <si>
    <t>chepngenoh.vallentine@redcross.or.ke</t>
  </si>
  <si>
    <t>Payable Assistant</t>
  </si>
  <si>
    <t>Abdinajib Ali  Farah</t>
  </si>
  <si>
    <t>farah.abdinajib@redcross.or.ke</t>
  </si>
  <si>
    <t>Fredrick  Oduor Okwako</t>
  </si>
  <si>
    <t>okwakofred@gmail.com</t>
  </si>
  <si>
    <t>Moses  Tona</t>
  </si>
  <si>
    <t>tona.moses@redcross.or.ke</t>
  </si>
  <si>
    <t xml:space="preserve">Regional Logistics Assistant </t>
  </si>
  <si>
    <t>Winfridah  Nekesa Olakhi</t>
  </si>
  <si>
    <t>olakhi.winfridah@redcross.or.ke</t>
  </si>
  <si>
    <t>Psychosocial Counsellor</t>
  </si>
  <si>
    <t>ali.daher@redcross.or.ke</t>
  </si>
  <si>
    <t xml:space="preserve">Marian Ahmed Mohamed </t>
  </si>
  <si>
    <t>marianahmedmohamed2020@gmail.com</t>
  </si>
  <si>
    <t>Hussein Muhumed  Kulmiye</t>
  </si>
  <si>
    <t>yarow.hussein@redcross.or.ke</t>
  </si>
  <si>
    <t>Mohamednoor Abdi Mahamud</t>
  </si>
  <si>
    <t>mohamednoorabdi27@gmail.com</t>
  </si>
  <si>
    <t>marwamohammed020@gmail.com</t>
  </si>
  <si>
    <t>Fardosa Hassan  Rone</t>
  </si>
  <si>
    <t>fardowsarone@gmail.com</t>
  </si>
  <si>
    <t>EMP3589</t>
  </si>
  <si>
    <t>Faith Mueni Ngao</t>
  </si>
  <si>
    <t>ngao.faith@redcross.or.ke</t>
  </si>
  <si>
    <t>LECTURER/CLINICAL COORDINATOR</t>
  </si>
  <si>
    <t>marsellahchrisnasn@gmail.com</t>
  </si>
  <si>
    <t>County Coordinator-Migori</t>
  </si>
  <si>
    <t>Nasir Abdi Muhumed</t>
  </si>
  <si>
    <t>muhumed.nasira@redcross.or.ke</t>
  </si>
  <si>
    <t>Wash Engineer</t>
  </si>
  <si>
    <t>Adda Hashoba Dado</t>
  </si>
  <si>
    <t>hashoba.adda@redcross.or.ke</t>
  </si>
  <si>
    <t xml:space="preserve">Nutrition Officer </t>
  </si>
  <si>
    <t>kagiri.joram@redcross.or.ke</t>
  </si>
  <si>
    <t>Driver-Turkana</t>
  </si>
  <si>
    <t>mworia.maureen@redcross.or.ke</t>
  </si>
  <si>
    <t>maureen.kinya19@gmail.com</t>
  </si>
  <si>
    <t>Administrative Assistant</t>
  </si>
  <si>
    <t>Ibrahim Kiondo Mburu</t>
  </si>
  <si>
    <t>mburu.ibrahim@redcross.or.ke</t>
  </si>
  <si>
    <t xml:space="preserve">Regional Grants Assitant </t>
  </si>
  <si>
    <t>Timothy  Ochieng  Akuro</t>
  </si>
  <si>
    <t>timothyakuro@gmail.com</t>
  </si>
  <si>
    <t>Bashir Kassim Kaar</t>
  </si>
  <si>
    <t>kassim.bashir@redcross.or.ke</t>
  </si>
  <si>
    <t>bashirkassim19@gmail.com</t>
  </si>
  <si>
    <t>illikwel.joan@redcross.or.ke</t>
  </si>
  <si>
    <t>sorgor.hussein@redcross.or.ke</t>
  </si>
  <si>
    <t>sogor.hussein@redcross.or.ke</t>
  </si>
  <si>
    <t>Fleet Assistant/Driver</t>
  </si>
  <si>
    <t>michael.sheila@redcross.or.ke</t>
  </si>
  <si>
    <t>Human Resource Assistant</t>
  </si>
  <si>
    <t>Lemedeket Denice Namnyak</t>
  </si>
  <si>
    <t>namyak.lemedeket@redcross.or.ke</t>
  </si>
  <si>
    <t xml:space="preserve">Project Assistant </t>
  </si>
  <si>
    <t>wanga.timothy@redcross.or.ke</t>
  </si>
  <si>
    <t>taiwa.sharon@redcross.or.ke</t>
  </si>
  <si>
    <t>rop.ronald@redcross.or.ke</t>
  </si>
  <si>
    <t xml:space="preserve">Health Informations Sytems Officer </t>
  </si>
  <si>
    <t>nafula.faith@redcross.or.ke</t>
  </si>
  <si>
    <t>ejem.geoffrey@redcross.or.ke</t>
  </si>
  <si>
    <t>juma.monica@redcross.or.ke</t>
  </si>
  <si>
    <t>mbithi.jeradine@redcross.or.ke</t>
  </si>
  <si>
    <t>chepkirwok.ruth@redcross.or.ke</t>
  </si>
  <si>
    <t>fmachasio33@gmail.com</t>
  </si>
  <si>
    <t>Nursing Officer -KRO</t>
  </si>
  <si>
    <t>Naomi Otaigo Mwita</t>
  </si>
  <si>
    <t>mwita.naomi@redcross.or.ke</t>
  </si>
  <si>
    <t>mohamed.aden@redcross.or.ke</t>
  </si>
  <si>
    <t>madhunde.mluwa@redcross.or.ke</t>
  </si>
  <si>
    <t>EMP3628</t>
  </si>
  <si>
    <t>Zaitune Stanley Farrah</t>
  </si>
  <si>
    <t>zaitunefarrah43@gmail.com</t>
  </si>
  <si>
    <t xml:space="preserve">Nutrition Project Officer- Tana River </t>
  </si>
  <si>
    <t>Milka  Hadida Yuda</t>
  </si>
  <si>
    <t>yuda.mika@redcross.or.ke</t>
  </si>
  <si>
    <t>st Abel Badaso</t>
  </si>
  <si>
    <t>badaso.john@redcross.or.ke</t>
  </si>
  <si>
    <t>Tally Clerk</t>
  </si>
  <si>
    <t>amihagedi99@gmail.com</t>
  </si>
  <si>
    <t>qathar.yussuf@redcross.or.ke</t>
  </si>
  <si>
    <t>Kennedy  Mwongela Mathuku</t>
  </si>
  <si>
    <t>kenmathuku@gmail.com</t>
  </si>
  <si>
    <t>mwanajumatsui12@gmail.com</t>
  </si>
  <si>
    <t>habon211@gmail.com</t>
  </si>
  <si>
    <t>oumafredomondi@gmail.com</t>
  </si>
  <si>
    <t>Systems Audit Officer</t>
  </si>
  <si>
    <t>EMP3641</t>
  </si>
  <si>
    <t>Abdi Mohamed Abdi</t>
  </si>
  <si>
    <t>abdimohamedabdi468@gmail.com</t>
  </si>
  <si>
    <t>Auxiliary Pharmcceutical Assitant</t>
  </si>
  <si>
    <t>abdilobaan23@gmail.com</t>
  </si>
  <si>
    <t>abdi85538@gmail.com</t>
  </si>
  <si>
    <t>Omar Mohamud Ismail</t>
  </si>
  <si>
    <t>mohamud.omar@redcross.or.ke</t>
  </si>
  <si>
    <t>omarmohamud76@gmail.com</t>
  </si>
  <si>
    <t>yussuf.mohamed@redcross.or.ke</t>
  </si>
  <si>
    <t>Mental Health Nurse</t>
  </si>
  <si>
    <t>abdullahi.ahmed@redcross.or.ke</t>
  </si>
  <si>
    <t>ahmedshariff7858@gmail.com</t>
  </si>
  <si>
    <t>mohayu5610@gmail.com</t>
  </si>
  <si>
    <t>EMP3660</t>
  </si>
  <si>
    <t>Zamzam Mohamed Noor</t>
  </si>
  <si>
    <t>zamzam8899@gmail.com</t>
  </si>
  <si>
    <t>abdikarimahmed2015@gmail.com</t>
  </si>
  <si>
    <t>abdulkarimahmed2015@gmail.com</t>
  </si>
  <si>
    <t>Issa Mohamed Rashid</t>
  </si>
  <si>
    <t>issarashid988@gmail.com</t>
  </si>
  <si>
    <t>yussufmohamed03@gmail.com</t>
  </si>
  <si>
    <t>daisykerubo283@gmail.com</t>
  </si>
  <si>
    <t>shukrisiyatamin@gmail.com</t>
  </si>
  <si>
    <t>Mohamed Noor Muhumed</t>
  </si>
  <si>
    <t>adenmoha1474@gmail.com</t>
  </si>
  <si>
    <t>EMP3669</t>
  </si>
  <si>
    <t>Naahnaima Abdi Bunditi</t>
  </si>
  <si>
    <t>naahnaima@gmail.com</t>
  </si>
  <si>
    <t>nimomohamed2016@yahoo.com</t>
  </si>
  <si>
    <t>Richard  Otieno Aguko</t>
  </si>
  <si>
    <t>otieno.richard@redcross.or.ke</t>
  </si>
  <si>
    <t>Driver-SG</t>
  </si>
  <si>
    <t>ochieng.gilbert@redcross.or.ke</t>
  </si>
  <si>
    <t>Driver -BRC</t>
  </si>
  <si>
    <t>Fatuma Idris Mohamed</t>
  </si>
  <si>
    <t>fatumaidris@gmail.com</t>
  </si>
  <si>
    <t>Program Manager Integrated Health Somalia</t>
  </si>
  <si>
    <t>eddierotich@gmail.com</t>
  </si>
  <si>
    <t>Internatiolnal Controller and Advisor Danish RC</t>
  </si>
  <si>
    <t>mwaura.daniel@redcross.or.ke</t>
  </si>
  <si>
    <t>Procurement Assitant</t>
  </si>
  <si>
    <t>Philip  Kyalo Mwinzi</t>
  </si>
  <si>
    <t>HSS618</t>
  </si>
  <si>
    <t>kyalo.phillip@redcross.or.ke</t>
  </si>
  <si>
    <t>Finance and Admin Assistant</t>
  </si>
  <si>
    <t>Hannan Abdikadir Abdisamed</t>
  </si>
  <si>
    <t>hananhanat@gmail.com</t>
  </si>
  <si>
    <t xml:space="preserve">GBV Case Management Officer </t>
  </si>
  <si>
    <t>Noor Mohamed Othawai</t>
  </si>
  <si>
    <t>othawai.noor@redcross.or.ke</t>
  </si>
  <si>
    <t xml:space="preserve">Community Outreach Assitant </t>
  </si>
  <si>
    <t>mwangi.lucy@redcross.or.ke</t>
  </si>
  <si>
    <t>RMEO Officer - Garissa</t>
  </si>
  <si>
    <t>Kennedy Abraham Singoro Owinyi</t>
  </si>
  <si>
    <t>singoro.kennedy@redcross.or.ke</t>
  </si>
  <si>
    <t>Accountant KRCTI</t>
  </si>
  <si>
    <t>kariuki.andrew@redcross.or.ke</t>
  </si>
  <si>
    <t>andrewmaina2@gmail.com</t>
  </si>
  <si>
    <t>nutrition Assistant-Kitale</t>
  </si>
  <si>
    <t>hassannoor2744@gmail.com</t>
  </si>
  <si>
    <t>qubbi123@gmail.com</t>
  </si>
  <si>
    <t>Islamic Finance Resource Mobilizing Partner</t>
  </si>
  <si>
    <t>Abdirizak  Mursal Shurie</t>
  </si>
  <si>
    <t>shurie.abdirizak@redcross.or.ke</t>
  </si>
  <si>
    <t>Nursing Officer-Dadaab Operations</t>
  </si>
  <si>
    <t>Amina Ali Adan</t>
  </si>
  <si>
    <t>aminahajji072@gmail.com</t>
  </si>
  <si>
    <t>EMP3691</t>
  </si>
  <si>
    <t>Kaltuma Ahmed Sheikh</t>
  </si>
  <si>
    <t>kaltumaahmedsheikh@gmail.com</t>
  </si>
  <si>
    <t>Jimal  Ahmed Idow</t>
  </si>
  <si>
    <t>jimalahmed54@gmail.com</t>
  </si>
  <si>
    <t>EMP3694</t>
  </si>
  <si>
    <t>Anjeline Akerit Erukon</t>
  </si>
  <si>
    <t>anjelineakerit4@gmail.com</t>
  </si>
  <si>
    <t>ronaldomuga@gmail.com</t>
  </si>
  <si>
    <t>lizermugo@gmail.com</t>
  </si>
  <si>
    <t>Nursing officer -KRO</t>
  </si>
  <si>
    <t>akamuran.moureen@redcross.or.ke</t>
  </si>
  <si>
    <t>mohamed.zakaria@redcross.or.ke</t>
  </si>
  <si>
    <t>zakariamohamed748@gmail.com</t>
  </si>
  <si>
    <t>wilopudo@gmail.com</t>
  </si>
  <si>
    <t>Benard Misungu Vitalis</t>
  </si>
  <si>
    <t>misungu.kisienyaconsult@gmail.com</t>
  </si>
  <si>
    <t>Migration and Inclusion Officer DRC</t>
  </si>
  <si>
    <t>Saitoni Khalif Oyow</t>
  </si>
  <si>
    <t>zeitunkhalif25@gmail.com</t>
  </si>
  <si>
    <t>GBV Project Officer - KEHNA</t>
  </si>
  <si>
    <t>ORD031</t>
  </si>
  <si>
    <t>iamjepchumbasang@gmail.com</t>
  </si>
  <si>
    <t>Operations and Quality Control Coordinator</t>
  </si>
  <si>
    <t>ADMIN-NSIA</t>
  </si>
  <si>
    <t>cyruzg@gmail.com</t>
  </si>
  <si>
    <t>Management Accountant Thread&amp;Ink</t>
  </si>
  <si>
    <t>hbarmosop@gmail.com</t>
  </si>
  <si>
    <t>Sales and Marketing Officer</t>
  </si>
  <si>
    <t>bishar.adan@redcross.or.ke</t>
  </si>
  <si>
    <t>eymoy67@gmail.com</t>
  </si>
  <si>
    <t>Head of Operations Dadaab</t>
  </si>
  <si>
    <t>muriuki.jackline@redcross.or.ke</t>
  </si>
  <si>
    <t>CENTRAL-OD</t>
  </si>
  <si>
    <t>Youth Capacity Development Officer</t>
  </si>
  <si>
    <t>Catherine Wanjiku Kariuki</t>
  </si>
  <si>
    <t>kariuki.catherine@redcross.or.ke</t>
  </si>
  <si>
    <t>cwkarii@gmail.com</t>
  </si>
  <si>
    <t>Policy and Advocacy Officer</t>
  </si>
  <si>
    <t>Fiesal Ahmed Kanyare</t>
  </si>
  <si>
    <t>kanyare.feisal@redcross.or.ke</t>
  </si>
  <si>
    <t>feisalak51@gmail.com</t>
  </si>
  <si>
    <t>Project Officer-Nutrition and Livelihoods-Garrisa</t>
  </si>
  <si>
    <t>ogleabdirahman@gmail.com</t>
  </si>
  <si>
    <t>PHiE-Coordinator -One Health-Isiolo</t>
  </si>
  <si>
    <t>ekunyuk.john@redcross.or.ke</t>
  </si>
  <si>
    <t>tomojir@gmail.com</t>
  </si>
  <si>
    <t>National Distaster Management Coordinator</t>
  </si>
  <si>
    <t>Collince Ouma Arum</t>
  </si>
  <si>
    <t>arum.collince@redcross.or.ke</t>
  </si>
  <si>
    <t>collincearum@gmail.com</t>
  </si>
  <si>
    <t>MEAL Manager-GF</t>
  </si>
  <si>
    <t>kamiri06@gmail.com</t>
  </si>
  <si>
    <t>Regional Monitoring &amp; Evalution Officer</t>
  </si>
  <si>
    <t>oddenyodan8@gmail.com</t>
  </si>
  <si>
    <t>anoor.yusuf@redcross.or.ke</t>
  </si>
  <si>
    <t>cheptoo.josephine@redcross.or.ke</t>
  </si>
  <si>
    <t>josephinecheptoo893@gmail.com</t>
  </si>
  <si>
    <t>muriithi.samson@redcross.or.ke</t>
  </si>
  <si>
    <t xml:space="preserve">Justus Sembei </t>
  </si>
  <si>
    <t>justsembei@gmail.com</t>
  </si>
  <si>
    <t>omondi.malvin@redcross.or.ke</t>
  </si>
  <si>
    <t>Dennis   Koech</t>
  </si>
  <si>
    <t>koech.dennis@redcross.or.ke</t>
  </si>
  <si>
    <t>denniskoech007@gmail.com</t>
  </si>
  <si>
    <t>Halima  Abdirahman Mohamed</t>
  </si>
  <si>
    <t>Abdirahman.halima@redcross.or.ke</t>
  </si>
  <si>
    <t>Accounts Receivable Assistant</t>
  </si>
  <si>
    <t>EMP3737</t>
  </si>
  <si>
    <t>James Wabwile Nyanga</t>
  </si>
  <si>
    <t>jamesnyanga@gmail.com</t>
  </si>
  <si>
    <t>Data Management Officer</t>
  </si>
  <si>
    <t>Gregory  Ndiritu Waikwa</t>
  </si>
  <si>
    <t>gregory.waikwa@redcross.org</t>
  </si>
  <si>
    <t>Technical Lead -M&amp;RP</t>
  </si>
  <si>
    <t>EMP3740</t>
  </si>
  <si>
    <t>Irene Namsi Mnene</t>
  </si>
  <si>
    <t>namsi.irene@yahoo.com</t>
  </si>
  <si>
    <t>HR &amp; Admin Assistant  Finish RC</t>
  </si>
  <si>
    <t>Grace Auma  Musira</t>
  </si>
  <si>
    <t>gracemusira10@gmail.com</t>
  </si>
  <si>
    <t>Hr Officer</t>
  </si>
  <si>
    <t>gesare.risper@redcross.or.ke</t>
  </si>
  <si>
    <t>MEAL Assistant -HQ</t>
  </si>
  <si>
    <t>mwathe.peter@redcross.or.ke</t>
  </si>
  <si>
    <t>petermwathe@gmail.com</t>
  </si>
  <si>
    <t xml:space="preserve">Office Messenger </t>
  </si>
  <si>
    <t>Winny  Chepkirui</t>
  </si>
  <si>
    <t>chepkirui.winny@redcross.or.ke</t>
  </si>
  <si>
    <t>Warehouse officer</t>
  </si>
  <si>
    <t>Annrita  Wangechi</t>
  </si>
  <si>
    <t>wangechi.annrita@redcross.or.ke</t>
  </si>
  <si>
    <t>annritak@gmail.com</t>
  </si>
  <si>
    <t>CEA Assistant HQ</t>
  </si>
  <si>
    <t>Sullivan  Kiprotich Soi</t>
  </si>
  <si>
    <t>kiprotich.sullivan@redcross.or.ke</t>
  </si>
  <si>
    <t>sullivantoosoi@gmail.com</t>
  </si>
  <si>
    <t>HQ RISK</t>
  </si>
  <si>
    <t>Risk &amp; Compliance Officer</t>
  </si>
  <si>
    <t>Mary Audrey  Nasirumbi</t>
  </si>
  <si>
    <t>audrey.mary@redcross.or.ke</t>
  </si>
  <si>
    <t>audreymary04@gmail.com</t>
  </si>
  <si>
    <t xml:space="preserve">PHIE Coordinator RCCE- North Rift   </t>
  </si>
  <si>
    <t>Damian  Otieno</t>
  </si>
  <si>
    <t>damianotieno@gmail.com</t>
  </si>
  <si>
    <t>Program Manager-Migration Lab</t>
  </si>
  <si>
    <t>wesleysumbati@gmail.com</t>
  </si>
  <si>
    <t>Lecturer -Paramedicine</t>
  </si>
  <si>
    <t>opondo.dennis@redcross.or.ke</t>
  </si>
  <si>
    <t>Medical Officer-KRO</t>
  </si>
  <si>
    <t>Grace  Waigumo Kariuki</t>
  </si>
  <si>
    <t>waigumo.grace@redcross.or.ke</t>
  </si>
  <si>
    <t>Communication Officer</t>
  </si>
  <si>
    <t>maureenmuchiri6@gmail.com</t>
  </si>
  <si>
    <t>HR Assistant</t>
  </si>
  <si>
    <t>jobita.lucy@redcross.or.ke</t>
  </si>
  <si>
    <t>Youth Officer-Central Reg</t>
  </si>
  <si>
    <t>Abdihakim   Bishar</t>
  </si>
  <si>
    <t>abdihakimbash@gmail.com</t>
  </si>
  <si>
    <t>fatumaojy@gmail.com</t>
  </si>
  <si>
    <t>Luke  Kalekwa Mukoyani</t>
  </si>
  <si>
    <t>lukemukoyani@gmail.com</t>
  </si>
  <si>
    <t>napak.eyaphan@redcross.or.ke</t>
  </si>
  <si>
    <t>Assistant HTS Counsellor-KRO</t>
  </si>
  <si>
    <t>Emuria Eraman Obadiah</t>
  </si>
  <si>
    <t>obadiah.emuria@redcross.or.ke</t>
  </si>
  <si>
    <t>Assistant HRS Counsellor-KRO</t>
  </si>
  <si>
    <t>Caroline Jelagat  Ruto</t>
  </si>
  <si>
    <t>ruto.caroline@redcross.or.ke</t>
  </si>
  <si>
    <t>Clinical Officer-KRO</t>
  </si>
  <si>
    <t>Cripton Wafula  Wanyonyi</t>
  </si>
  <si>
    <t>wafula.cripton@redcross.or.ke</t>
  </si>
  <si>
    <t>Lochoman  Ethuron</t>
  </si>
  <si>
    <t>ethuron.lochoman@redcross.or.ke</t>
  </si>
  <si>
    <t>Clinical Officer- KRO</t>
  </si>
  <si>
    <t>Felix   Maiyo</t>
  </si>
  <si>
    <t>maiyo.felix@redcross.or.ke</t>
  </si>
  <si>
    <t>Head of Region - South Rift</t>
  </si>
  <si>
    <t>Abubakar Abdi  Guyo</t>
  </si>
  <si>
    <t>abubakarabdi84@gmail.com</t>
  </si>
  <si>
    <t>Innovation Lab Assistant</t>
  </si>
  <si>
    <t>odhiambo.mike@redcross.or.ke</t>
  </si>
  <si>
    <t>Umi  Sora</t>
  </si>
  <si>
    <t>soraummy@gmail.com</t>
  </si>
  <si>
    <t>Innovation Assistant</t>
  </si>
  <si>
    <t>EMP3775</t>
  </si>
  <si>
    <t>Mercy Mutinda Joseph</t>
  </si>
  <si>
    <t>mermu@rodekors.dk</t>
  </si>
  <si>
    <t>Country finance officer -Danish RC</t>
  </si>
  <si>
    <t>PNS -DRC</t>
  </si>
  <si>
    <t>temkomaurine324@gmail.com</t>
  </si>
  <si>
    <t>HTS-Counsellor-KRO</t>
  </si>
  <si>
    <t>David  Gichuhi  Kabuga</t>
  </si>
  <si>
    <t>dgichs2014@gmail.com</t>
  </si>
  <si>
    <t>Internal Audit Assistant</t>
  </si>
  <si>
    <t>EMP3779</t>
  </si>
  <si>
    <t>Asterie Woche Gasso</t>
  </si>
  <si>
    <t>woche.asteri@redcross.or.ke</t>
  </si>
  <si>
    <t>EMP3780</t>
  </si>
  <si>
    <t>Robin Ocharo Mauti</t>
  </si>
  <si>
    <t>robinocharo@gmail.com</t>
  </si>
  <si>
    <t xml:space="preserve">Grants Assistant GF - North Eastern </t>
  </si>
  <si>
    <t>Mohamed Ibrahim Artan</t>
  </si>
  <si>
    <t>mohafuso@gmail.com</t>
  </si>
  <si>
    <t xml:space="preserve">Driver - KRO </t>
  </si>
  <si>
    <t>Maureen  Omuchanga Amuhinda</t>
  </si>
  <si>
    <t>mamuhinda@gmail.com</t>
  </si>
  <si>
    <t>Youth Programs Coordinator</t>
  </si>
  <si>
    <t>Esther Nanyait Echwa</t>
  </si>
  <si>
    <t>estherechwa@gmail.com</t>
  </si>
  <si>
    <t>Procurement/Supply Chain Assistant - KRO</t>
  </si>
  <si>
    <t>nabwela.amos@redcross.or.ke</t>
  </si>
  <si>
    <t>NHIF Claims Officer</t>
  </si>
  <si>
    <t>kiarie.alex@redcross.or.ke</t>
  </si>
  <si>
    <t>alexkiarie4@gmail.com</t>
  </si>
  <si>
    <t>ERP WEB Developer</t>
  </si>
  <si>
    <t>kavuli.faith@redcross.or.ke</t>
  </si>
  <si>
    <t>County Coordinator-Machakos</t>
  </si>
  <si>
    <t>s.musia19@gmail.com</t>
  </si>
  <si>
    <t>County Cordinator-Makueni -LER</t>
  </si>
  <si>
    <t>wawira.jerusha@redcross.or.ke</t>
  </si>
  <si>
    <t>County Coordinator - Meru/Tharaka</t>
  </si>
  <si>
    <t>Abubakar Rhoba Abarea</t>
  </si>
  <si>
    <t>rhoba2@gmail.com</t>
  </si>
  <si>
    <t>County Coordinator -TanaRiver</t>
  </si>
  <si>
    <t xml:space="preserve">Jamal Hassan </t>
  </si>
  <si>
    <t>hassan.jamal@redcross.or.ke</t>
  </si>
  <si>
    <t>Abdifatah Mohamed Sheikh</t>
  </si>
  <si>
    <t>mohamed.abdifatah@redcross.or.ke</t>
  </si>
  <si>
    <t>hajjfatah@gmail.com</t>
  </si>
  <si>
    <t>Human Resource Officer- DRO</t>
  </si>
  <si>
    <t>Aisha  Mohammed  Al Amin</t>
  </si>
  <si>
    <t>mohammed.aisha@redcross.or.ke</t>
  </si>
  <si>
    <t>County Coordinator - Mombasa</t>
  </si>
  <si>
    <t>kagunda.martin@redcross.or.ke</t>
  </si>
  <si>
    <t>C.CS</t>
  </si>
  <si>
    <t xml:space="preserve">County Coordinator- Central Embu/Kirinyaga </t>
  </si>
  <si>
    <t xml:space="preserve">Scholstic Jelangat </t>
  </si>
  <si>
    <t>jelangat.scholstic@redcross.or.ke</t>
  </si>
  <si>
    <t>County Coordinator -West Pokot</t>
  </si>
  <si>
    <t>EMP3806</t>
  </si>
  <si>
    <t>Joy Ngesa Oduor</t>
  </si>
  <si>
    <t>joodo@rodekors.dk</t>
  </si>
  <si>
    <t>ngesaoduor3@gmail.com</t>
  </si>
  <si>
    <t>Country Programs Coordinator - DRC</t>
  </si>
  <si>
    <t>Salahudin  Salat</t>
  </si>
  <si>
    <t>salat.salahudin@redcross.or.ke</t>
  </si>
  <si>
    <t>Grants Assistant- GF HQ</t>
  </si>
  <si>
    <t>George Otieno  Onyango</t>
  </si>
  <si>
    <t>onyango.george@redcross.or.ke</t>
  </si>
  <si>
    <t>Driver - Light Vehicle-WKR</t>
  </si>
  <si>
    <t>EMP3809</t>
  </si>
  <si>
    <t>Patricia Nyakinyua Kibui</t>
  </si>
  <si>
    <t>patriciakibui@gmail.com</t>
  </si>
  <si>
    <t>Partnership &amp; Grant Management Advisor -NRC</t>
  </si>
  <si>
    <t>olale.paul@redcross.or.ke</t>
  </si>
  <si>
    <t>HQ-HEALTH</t>
  </si>
  <si>
    <t xml:space="preserve">PHIE Surveilance Coordinator- NRB  </t>
  </si>
  <si>
    <t>kiruri.joe@redcross.or.ke</t>
  </si>
  <si>
    <t>ICT Officer -Support</t>
  </si>
  <si>
    <t>EMP3813</t>
  </si>
  <si>
    <t>Prisca  Mwende Kimanzi</t>
  </si>
  <si>
    <t>prissykym@gmail.com</t>
  </si>
  <si>
    <t>Finance Intern -Norcross</t>
  </si>
  <si>
    <t>godana.aisha@redcross.or.ke</t>
  </si>
  <si>
    <t>Response Recovery Assistant-Isiolo</t>
  </si>
  <si>
    <t>Beatrice  Night Ayiro</t>
  </si>
  <si>
    <t>Ayiro.beatrice@redcross.or.ke</t>
  </si>
  <si>
    <t>Procurement Assistant-HQ</t>
  </si>
  <si>
    <t>Feima  Ahamed Jama</t>
  </si>
  <si>
    <t>Jama.feima@redcross.or.ke</t>
  </si>
  <si>
    <t>Procurement Assistant -HQ</t>
  </si>
  <si>
    <t>Edward Odero Awuor</t>
  </si>
  <si>
    <t>odero.edward@redcross.or.ke</t>
  </si>
  <si>
    <t>Communication Assistant - LER</t>
  </si>
  <si>
    <t>kimani.kelvin@redcross.or.ke</t>
  </si>
  <si>
    <t>kelvinkimani637@gmail.com</t>
  </si>
  <si>
    <t>Audio Visual Assistant-HQ</t>
  </si>
  <si>
    <t>mwende.faith@redcross.or.ke</t>
  </si>
  <si>
    <t>Finance Intern-HQ</t>
  </si>
  <si>
    <t>Tom Luke Owino</t>
  </si>
  <si>
    <t>luke.tom@redcross.or.ke</t>
  </si>
  <si>
    <t>Waiter- HQ</t>
  </si>
  <si>
    <t>Caroline Wanjiku kibe</t>
  </si>
  <si>
    <t>carolkibe11@gmail.com</t>
  </si>
  <si>
    <t>Housekeeper - HQ</t>
  </si>
  <si>
    <t>EMP3822</t>
  </si>
  <si>
    <t>Virginia Muthoni Mwangi</t>
  </si>
  <si>
    <t>mso.vigy91@gmail.com</t>
  </si>
  <si>
    <t>Housekeeper -hq</t>
  </si>
  <si>
    <t>EMP3823</t>
  </si>
  <si>
    <t>akothlilian99@gmail.com</t>
  </si>
  <si>
    <t>Supervisor Housekeeping-HQ</t>
  </si>
  <si>
    <t>Brian  Shivanda</t>
  </si>
  <si>
    <t>shivanda.brian@redcross.or.ke</t>
  </si>
  <si>
    <t>brainshivanda@gmail.com</t>
  </si>
  <si>
    <t xml:space="preserve">Housekeeper </t>
  </si>
  <si>
    <t>EMP3827</t>
  </si>
  <si>
    <t>Trizah Ndinda Ndeti</t>
  </si>
  <si>
    <t>trizerndinda8@gmail.com</t>
  </si>
  <si>
    <t>Housekeeper-hq</t>
  </si>
  <si>
    <t>Loise  Nyambura Giteru</t>
  </si>
  <si>
    <t>giteruloise@gmail.com</t>
  </si>
  <si>
    <t>PSEA Manager - BRC</t>
  </si>
  <si>
    <t>Juliet  Ambiyo Ayieta</t>
  </si>
  <si>
    <t>ayieta.juliet@redcross.or.ke</t>
  </si>
  <si>
    <t>Project officer - UCRB LER</t>
  </si>
  <si>
    <t>Ali  Jatani Boru</t>
  </si>
  <si>
    <t>jatani.ali@redcross.or.ke</t>
  </si>
  <si>
    <t>Head of Wash- hq</t>
  </si>
  <si>
    <t>Mohamed  Mahat Abdullahi</t>
  </si>
  <si>
    <t>mohamed.mahat@redcross.or.ke</t>
  </si>
  <si>
    <t>mmahat44@gmail.com</t>
  </si>
  <si>
    <t>Procument &amp; Log officer -DDB</t>
  </si>
  <si>
    <t>vincentochieng52@gmail.com</t>
  </si>
  <si>
    <t>Response Assistant- LER</t>
  </si>
  <si>
    <t>Jason Munyiri Mutahi</t>
  </si>
  <si>
    <t>munyiri.jason@redcross.or.ke</t>
  </si>
  <si>
    <t>mutahiij@gmail.com</t>
  </si>
  <si>
    <t>Lecturer &amp; Counselling Coordinator</t>
  </si>
  <si>
    <t>emmanuelchesebe15@gmail.com</t>
  </si>
  <si>
    <t>Lab Technologist- KRO</t>
  </si>
  <si>
    <t>joseph.irene@icha.net</t>
  </si>
  <si>
    <t>irenefuraha25@gmail.com</t>
  </si>
  <si>
    <t xml:space="preserve">Administative  Assistant ICHA  </t>
  </si>
  <si>
    <t>Nicholas  Oucho</t>
  </si>
  <si>
    <t>oucho.nicholas@redcross.or.ke</t>
  </si>
  <si>
    <t>Branch Accountant -Taita</t>
  </si>
  <si>
    <t>Halima  Ibrahim Hussein</t>
  </si>
  <si>
    <t>husseinibrahimhalima@gmail.com</t>
  </si>
  <si>
    <t>Cook referral centre - Garissa</t>
  </si>
  <si>
    <t>Emmanuel Wanyonyi Situma</t>
  </si>
  <si>
    <t>wanyonyi.emmanuel@redcross.or.ke</t>
  </si>
  <si>
    <t>County Coordinator-Kakamega/Vihiga</t>
  </si>
  <si>
    <t>Jeftor Lekakeny Olekiremu</t>
  </si>
  <si>
    <t>lekakeny.olekiremu@redcross.or.ke</t>
  </si>
  <si>
    <t>County Coordinator-Samburu</t>
  </si>
  <si>
    <t>Henry Sanya Mangeni</t>
  </si>
  <si>
    <t>sanya.henry@redcross.or.ke</t>
  </si>
  <si>
    <t>County Coordinator-Kisii/Nyamira</t>
  </si>
  <si>
    <t xml:space="preserve">Malcom Kanyoko </t>
  </si>
  <si>
    <t>kanyoko.malcom@redcross.or.ke</t>
  </si>
  <si>
    <t>malcomkanyoko254@gmail.com</t>
  </si>
  <si>
    <t>County Coordinator-Muranga/Nyeri</t>
  </si>
  <si>
    <t>Abraham Kitpoo Cheruiyot</t>
  </si>
  <si>
    <t>kiptoo.abraham@redcross.or.ke</t>
  </si>
  <si>
    <t>County Coordinator-Elgeyo Marakwet</t>
  </si>
  <si>
    <t>kanko.neema@redcross.or.ke</t>
  </si>
  <si>
    <t>County Coordinator-Kajiado</t>
  </si>
  <si>
    <t>Paul  Nyadwe Odera</t>
  </si>
  <si>
    <t>odera.paul@redcross.or.ke</t>
  </si>
  <si>
    <t xml:space="preserve">Procuremnt Manager </t>
  </si>
  <si>
    <t>Simon  Gitahi Mathenge</t>
  </si>
  <si>
    <t>mathenge.simon@redcross.or.ke</t>
  </si>
  <si>
    <t>simon.gitahi@gmail.com</t>
  </si>
  <si>
    <t>Regional Finance Officer-Central</t>
  </si>
  <si>
    <t>odhiamboogango@gmail.com</t>
  </si>
  <si>
    <t>Risk and Compliance Officer_GF</t>
  </si>
  <si>
    <t>EMP3851</t>
  </si>
  <si>
    <t xml:space="preserve">Cynthia  Chepkirui </t>
  </si>
  <si>
    <t>chepkirui.cynthia@redcross.or.ke</t>
  </si>
  <si>
    <t xml:space="preserve">Lecturer </t>
  </si>
  <si>
    <t>Esther  Muthoni Kiruri</t>
  </si>
  <si>
    <t>esther.kiruri@redcross.org</t>
  </si>
  <si>
    <t>Finance Manager-ARMCROSS</t>
  </si>
  <si>
    <t>Daudi Salah Diis</t>
  </si>
  <si>
    <t>Diis.daud@redcross.or.ke</t>
  </si>
  <si>
    <t>salahdaud590@gmail.com</t>
  </si>
  <si>
    <t>Finance Assistant -DRO</t>
  </si>
  <si>
    <t>EMP3854</t>
  </si>
  <si>
    <t>Yusuf Ruwa Mwero</t>
  </si>
  <si>
    <t>yussufruzoh@gmail.com</t>
  </si>
  <si>
    <t xml:space="preserve">Lecturer Short Medical Courses </t>
  </si>
  <si>
    <t>njeri.jocyline@redcross.or.ke</t>
  </si>
  <si>
    <t>jocyline.waruigu@gmail.com</t>
  </si>
  <si>
    <t>ERP Support Officer</t>
  </si>
  <si>
    <t>okune.cleophas@redcross.or.ke</t>
  </si>
  <si>
    <t>ERP DVP officer HQ</t>
  </si>
  <si>
    <t>EMP3857</t>
  </si>
  <si>
    <t>Pamela Nkatha Thuranira</t>
  </si>
  <si>
    <t>pamnira@gmail.com</t>
  </si>
  <si>
    <t>FIIO American Redcross</t>
  </si>
  <si>
    <t>EMP3858</t>
  </si>
  <si>
    <t>Salmin  Salim</t>
  </si>
  <si>
    <t>salimsalmin28@gmail.com</t>
  </si>
  <si>
    <t>Driver GF Coast Region</t>
  </si>
  <si>
    <t>irungu.jeniffer@redcross.or.ke</t>
  </si>
  <si>
    <t>Admisions &amp; Finance Assistsant- KRCTI</t>
  </si>
  <si>
    <t>EMP3860</t>
  </si>
  <si>
    <t>Karen  Cheruto Kolongei</t>
  </si>
  <si>
    <t>cherutokaren@gmail.com</t>
  </si>
  <si>
    <t>Assistant Lecturer- KRCTI</t>
  </si>
  <si>
    <t>EMP3861</t>
  </si>
  <si>
    <t>Trevor Otieno Radido</t>
  </si>
  <si>
    <t>trevor.radido19@gmail.com</t>
  </si>
  <si>
    <t xml:space="preserve">Finance Officer - Norcross </t>
  </si>
  <si>
    <t>EMP3862</t>
  </si>
  <si>
    <t>Anne Awuor Ouma</t>
  </si>
  <si>
    <t>anneawuor92@gmail.com</t>
  </si>
  <si>
    <t>Finance Assistant -Norcross</t>
  </si>
  <si>
    <t>Fred  Ogada</t>
  </si>
  <si>
    <t>frddogada@gmail.com</t>
  </si>
  <si>
    <t>Youth officer - Nakuru</t>
  </si>
  <si>
    <t>arina.charity@redcross.or.ke</t>
  </si>
  <si>
    <t>Youth officer -Homa Bay</t>
  </si>
  <si>
    <t>ORD041</t>
  </si>
  <si>
    <t>natashamwala.email@gmail.com</t>
  </si>
  <si>
    <t>Road Safety Officer -ICHA</t>
  </si>
  <si>
    <t>karanijohn88@gmail.com</t>
  </si>
  <si>
    <t>Internal Audit Assistant-HQ</t>
  </si>
  <si>
    <t>Catherine Waithira Njogu</t>
  </si>
  <si>
    <t>cate.njogu2017@gmail.com</t>
  </si>
  <si>
    <t>kyalo.henry@redcross.or.ke</t>
  </si>
  <si>
    <t>Data Analyst Officer - ICHA</t>
  </si>
  <si>
    <t>Ruth  Achieng  Amamo</t>
  </si>
  <si>
    <t>amamo.ruth@redcross.or.ke</t>
  </si>
  <si>
    <t>Regional Program Coordinator -Migration Lab</t>
  </si>
  <si>
    <t>soilasankale@gmail.com</t>
  </si>
  <si>
    <t>County Coordinator -Narok</t>
  </si>
  <si>
    <t>Susan Wamaitha  Maina</t>
  </si>
  <si>
    <t>susanwmaina94@gmail.com</t>
  </si>
  <si>
    <t>County Coordinator-Laikipia</t>
  </si>
  <si>
    <t>EMP3873</t>
  </si>
  <si>
    <t>Nadhifa Ngono Jama</t>
  </si>
  <si>
    <t>jama.nadhifa@icha.net</t>
  </si>
  <si>
    <t>Social Entrepreneurship Coordinator-ICHA</t>
  </si>
  <si>
    <t>Mohamed  Abdullahi Ali</t>
  </si>
  <si>
    <t>abdullahi.mohamed@redcross.or.ke</t>
  </si>
  <si>
    <t>Security Officer - DRO</t>
  </si>
  <si>
    <t>Yasin Sheikh Ali</t>
  </si>
  <si>
    <t>sheikh.yasin@redcross.or.ke</t>
  </si>
  <si>
    <t>Tractor Driver- NER</t>
  </si>
  <si>
    <t>Nassir  Abubakar Nassir</t>
  </si>
  <si>
    <t>nassirabubakar123@gmail.com</t>
  </si>
  <si>
    <t>NBS Project Officer-Lamu</t>
  </si>
  <si>
    <t>EMP3877</t>
  </si>
  <si>
    <t>James  Kinyango Njoroge</t>
  </si>
  <si>
    <t>jimmykinyango40@gmail.com</t>
  </si>
  <si>
    <t>Finance &amp; Admin Assistant -DRC</t>
  </si>
  <si>
    <t>PNS - DRC</t>
  </si>
  <si>
    <t>tanui.kipkoech@redcross.or.ke</t>
  </si>
  <si>
    <t>ktanui@gmail.com</t>
  </si>
  <si>
    <t>Head of PR &amp; Communication</t>
  </si>
  <si>
    <t>njunge.antony@redcross.or.ke</t>
  </si>
  <si>
    <t>County Cordinator -Kiambu</t>
  </si>
  <si>
    <t>EMP3881</t>
  </si>
  <si>
    <t>Abdirissack Ahmed  Shit</t>
  </si>
  <si>
    <t>rriz5882@gmail</t>
  </si>
  <si>
    <t>Lab Technologist   - DRO</t>
  </si>
  <si>
    <t>karuri.josiah@redcross.or.ke</t>
  </si>
  <si>
    <t>Regional Finance Officer - LER Region</t>
  </si>
  <si>
    <t>EMP3883</t>
  </si>
  <si>
    <t>Evalyne Wambui  Gichuhi</t>
  </si>
  <si>
    <t>gichuhi.wambui@redcross.or.ke</t>
  </si>
  <si>
    <t>Legal Officer- HQ</t>
  </si>
  <si>
    <t>hussein.ahmed@redcross.or.ke</t>
  </si>
  <si>
    <t>Project Officer -PHiE T.River</t>
  </si>
  <si>
    <t>EMP3886</t>
  </si>
  <si>
    <t>Isaac Gathagu Kariuki</t>
  </si>
  <si>
    <t>gathagukariuki@gmail.co</t>
  </si>
  <si>
    <t>Project officer -PHiE Lower Eastern Region</t>
  </si>
  <si>
    <t>ndungu.joshua@redcross.or.ke</t>
  </si>
  <si>
    <t>joshua.ndungu@gmail.com</t>
  </si>
  <si>
    <t>Kevin Kimanthi Muthoki</t>
  </si>
  <si>
    <t>kimanthikevin67@gmail.com</t>
  </si>
  <si>
    <t>Forklift Operator -HQ</t>
  </si>
  <si>
    <t>EMP3889</t>
  </si>
  <si>
    <t>duhul1404@gmail.com</t>
  </si>
  <si>
    <t>Medical Officer -DRO</t>
  </si>
  <si>
    <t>EMP3890</t>
  </si>
  <si>
    <t>Huda Rashid  Abdi</t>
  </si>
  <si>
    <t>Dr.HudaAbdi@gmail.com</t>
  </si>
  <si>
    <t>pkasanj@gmail.com</t>
  </si>
  <si>
    <t>Driver- West Pokot</t>
  </si>
  <si>
    <t>kosgeilaura@gmail.com</t>
  </si>
  <si>
    <t>Project Assistant PHiE-Pokot/Nzoia</t>
  </si>
  <si>
    <t>mohamoud.hamdi@redcross.or.ke</t>
  </si>
  <si>
    <t>Senior Communication s Officer HQ</t>
  </si>
  <si>
    <t>Cynthia Atieno Oyugi</t>
  </si>
  <si>
    <t>atieno.cynthia@redcross.or.ke</t>
  </si>
  <si>
    <t>PHIE Assistant Busia</t>
  </si>
  <si>
    <t>olehussein@gmail.com</t>
  </si>
  <si>
    <t>Team Leader - KENHA</t>
  </si>
  <si>
    <t>moraa.sophia@redcross.or.ke</t>
  </si>
  <si>
    <t>sophiamoraa1296@gmail.com</t>
  </si>
  <si>
    <t>HR Intern HQ</t>
  </si>
  <si>
    <t>Ezra   Omondi Oduor</t>
  </si>
  <si>
    <t>oduor.ezra@redcross.or.ke</t>
  </si>
  <si>
    <t>Roulla Irshad Ali</t>
  </si>
  <si>
    <t>irshad.roulla@redcross.or.ke</t>
  </si>
  <si>
    <t>PHiE Assistant - Garissa</t>
  </si>
  <si>
    <t>Muhammad Yahya Mohamed</t>
  </si>
  <si>
    <t>muhammadyahyamohamed@gmail.com</t>
  </si>
  <si>
    <t>IOME Acc Assistant -Lamu</t>
  </si>
  <si>
    <t>Mohamedamin Issack Nur Mohamed</t>
  </si>
  <si>
    <t>amin63108@gmail.com</t>
  </si>
  <si>
    <t>PHiE Assistant Mandera</t>
  </si>
  <si>
    <t>EMP3901</t>
  </si>
  <si>
    <t>Andrew  Okoth  Ogola</t>
  </si>
  <si>
    <t>andrewokothogola@gmail.com</t>
  </si>
  <si>
    <t>Finance &amp; Admin Assistant AMR RC</t>
  </si>
  <si>
    <t>Nickson  Okeyo Machogu</t>
  </si>
  <si>
    <t>machogu.nickson@redcross.or.ke</t>
  </si>
  <si>
    <t>ICT Intern HQ</t>
  </si>
  <si>
    <t>EMP3903</t>
  </si>
  <si>
    <t>Isaac Gitau Mwangi</t>
  </si>
  <si>
    <t>mwangiisack@gmail.com</t>
  </si>
  <si>
    <t>Records and Resource Centre Officer</t>
  </si>
  <si>
    <t>GOVERNOR</t>
  </si>
  <si>
    <t xml:space="preserve">Hon Geoffrey K. Korir  </t>
  </si>
  <si>
    <t>korir.geoffrey@redcross.or.ke</t>
  </si>
  <si>
    <t>HQEMP0057</t>
  </si>
  <si>
    <t>mohammed.mahdi@redcross.or.ke</t>
  </si>
  <si>
    <t>IT0001</t>
  </si>
  <si>
    <t>Requester Njoroge</t>
  </si>
  <si>
    <t>IT0002</t>
  </si>
  <si>
    <t>Approver Njeri</t>
  </si>
  <si>
    <t xml:space="preserve">James Lesika  </t>
  </si>
  <si>
    <t>jameslesika@gmail.com</t>
  </si>
  <si>
    <t>County Coordinator</t>
  </si>
  <si>
    <t xml:space="preserve">Susan Sili  </t>
  </si>
  <si>
    <t>sili.susan@redcross.or.ke</t>
  </si>
  <si>
    <t xml:space="preserve">Tiko Dennis  </t>
  </si>
  <si>
    <t>tikorich@gmail.com</t>
  </si>
  <si>
    <t xml:space="preserve">Evans Peter  </t>
  </si>
  <si>
    <t>evanspeter90@gmail.com</t>
  </si>
  <si>
    <t>owelejulius@gmail.com</t>
  </si>
  <si>
    <t>Peter Obalo Kabaso</t>
  </si>
  <si>
    <t>obalo.peter@gmail.com</t>
  </si>
  <si>
    <t>Cornedlius Muisu George</t>
  </si>
  <si>
    <t>muisu.george@redcross.or.ke</t>
  </si>
  <si>
    <t>Serah Ndunge Ngao</t>
  </si>
  <si>
    <t>sarahngao95@gmail.com</t>
  </si>
  <si>
    <t>kitheka.hillary@redcross.or.ke</t>
  </si>
  <si>
    <t>cangugi@gmail.com</t>
  </si>
  <si>
    <t xml:space="preserve">Austin Mutisya  </t>
  </si>
  <si>
    <t>mutisya.austin@redcross.or.ke</t>
  </si>
  <si>
    <t xml:space="preserve">Bridgit Mwikali  </t>
  </si>
  <si>
    <t>kimanthibridgit@gmail.com</t>
  </si>
  <si>
    <t>Christine  Nzilani</t>
  </si>
  <si>
    <t>nzilani.christine@redcross.or.ke</t>
  </si>
  <si>
    <t>connienzilani@yahoo.com</t>
  </si>
  <si>
    <t xml:space="preserve">Gideon Mutua Mutuku  </t>
  </si>
  <si>
    <t>krcsmks.programs@gmail.com</t>
  </si>
  <si>
    <t xml:space="preserve">Charlotte Kalekye  </t>
  </si>
  <si>
    <t>kalekye.charlotte@redcross.or.ke</t>
  </si>
  <si>
    <t xml:space="preserve">Gerald Musau Maingi  </t>
  </si>
  <si>
    <t>musau.gerald@redcross.or.ke</t>
  </si>
  <si>
    <t xml:space="preserve">Abednego Mutinda  </t>
  </si>
  <si>
    <t>mutinda.abednego@redcross.or.ke</t>
  </si>
  <si>
    <t xml:space="preserve">David Mutua  </t>
  </si>
  <si>
    <t>mutua.david@redcross.or.ke</t>
  </si>
  <si>
    <t xml:space="preserve">Eve Kobare  </t>
  </si>
  <si>
    <t>kobare.eve@redcross.or.ke</t>
  </si>
  <si>
    <t xml:space="preserve">Faith Kalee  </t>
  </si>
  <si>
    <t>kalee.faith@redcross.or.ke</t>
  </si>
  <si>
    <t xml:space="preserve">Beatrice Akinyi  </t>
  </si>
  <si>
    <t>ajode.beatrice@redcross.or.ke</t>
  </si>
  <si>
    <t xml:space="preserve">Moureen Akinyi  </t>
  </si>
  <si>
    <t>princeranmo@gmail.com</t>
  </si>
  <si>
    <t xml:space="preserve">Eric Makau  </t>
  </si>
  <si>
    <t>rickmakos82@gmail.com</t>
  </si>
  <si>
    <t xml:space="preserve">Samuel Mwangi  </t>
  </si>
  <si>
    <t>samuel.mwangi822@gmail.com</t>
  </si>
  <si>
    <t xml:space="preserve">Dick Onyiego  </t>
  </si>
  <si>
    <t>onyiegodick@gmail.com</t>
  </si>
  <si>
    <t xml:space="preserve">Fred Muinde  </t>
  </si>
  <si>
    <t>fredmuinde1@gmail.com</t>
  </si>
  <si>
    <t>kilonzomakau48@gmail.com</t>
  </si>
  <si>
    <t>Paul  Okoth</t>
  </si>
  <si>
    <t>paulgenga14@gmail.com</t>
  </si>
  <si>
    <t>Chelsea Mutheu</t>
  </si>
  <si>
    <t>kioko.chelsea@redcross.or.ke</t>
  </si>
  <si>
    <t>Damaris Boniface</t>
  </si>
  <si>
    <t>damarisboniface@gmail.com</t>
  </si>
  <si>
    <t>gathagukariuki@gmail.com</t>
  </si>
  <si>
    <t>Halima Mwemba Shaban</t>
  </si>
  <si>
    <t>shaban.halima@redcross.or.ke</t>
  </si>
  <si>
    <t>Ivy  Mwende</t>
  </si>
  <si>
    <t>mwende.ivy@redcross.or.ke</t>
  </si>
  <si>
    <t>LEREMP041</t>
  </si>
  <si>
    <t>Shakilla Yusuf</t>
  </si>
  <si>
    <t>shakilla.yusuf@wofbit.co.ke</t>
  </si>
  <si>
    <t>LEREMP042</t>
  </si>
  <si>
    <t>Jibril Kamau Maina</t>
  </si>
  <si>
    <t>jibrilkamau83@yahoo.com</t>
  </si>
  <si>
    <t>Vades  Sangi</t>
  </si>
  <si>
    <t>sangivades2@gmail.com</t>
  </si>
  <si>
    <t xml:space="preserve">Benard  Nyamai Makuluu  </t>
  </si>
  <si>
    <t>benmakluuu@gmail.com</t>
  </si>
  <si>
    <t>siminteikurio@gmail.com</t>
  </si>
  <si>
    <t>janetkiamba1@gmail.com</t>
  </si>
  <si>
    <t>LEREMP058</t>
  </si>
  <si>
    <t>Jonah  Naibor</t>
  </si>
  <si>
    <t>Jonahnaibor@gmail.com</t>
  </si>
  <si>
    <t>achowmahat@gmail.com</t>
  </si>
  <si>
    <t xml:space="preserve">MOHAMED ABDULAI ADAN  </t>
  </si>
  <si>
    <t>abdulaimohamedadan@gmail.com</t>
  </si>
  <si>
    <t>Abdi  Hassan</t>
  </si>
  <si>
    <t>hassanabdi02030@gmail.com</t>
  </si>
  <si>
    <t>Abdullahi  Abdirahman</t>
  </si>
  <si>
    <t>shawan220@gmail.com</t>
  </si>
  <si>
    <t>Hajir Adan Diriye</t>
  </si>
  <si>
    <t>hanshiarte@gmail.com</t>
  </si>
  <si>
    <t>Farah Mohamed Abdi</t>
  </si>
  <si>
    <t>Farahmohaabdi@gmail.com</t>
  </si>
  <si>
    <t>Abdisamed Hassan Ahmed</t>
  </si>
  <si>
    <t>muzamilbariyo@gmail.com</t>
  </si>
  <si>
    <t>Abdisamed  Mohamed</t>
  </si>
  <si>
    <t>suffi.samad333@gmail.com</t>
  </si>
  <si>
    <t xml:space="preserve"> Yunis Awale Hussein</t>
  </si>
  <si>
    <t>yunisawale@gmail.com</t>
  </si>
  <si>
    <t>0728 84 93 88</t>
  </si>
  <si>
    <t xml:space="preserve">  Ahmed Abdi Ali</t>
  </si>
  <si>
    <t>ahmedzeimm@gmail.com</t>
  </si>
  <si>
    <t>NEREMP010</t>
  </si>
  <si>
    <t>Noor malak Bishar</t>
  </si>
  <si>
    <t>Noormalak229@gmail.com </t>
  </si>
  <si>
    <t>slibby25@yahoo.com</t>
  </si>
  <si>
    <t xml:space="preserve">Nancy Jepngetich Bittok </t>
  </si>
  <si>
    <t>bittoknancy@gmail.com</t>
  </si>
  <si>
    <t>michoridave@gmail.com</t>
  </si>
  <si>
    <t>robertokech39@gmail.com</t>
  </si>
  <si>
    <t>NRREMP008</t>
  </si>
  <si>
    <t>Scholsticjelangat@gmail.com</t>
  </si>
  <si>
    <t>NRREMP010</t>
  </si>
  <si>
    <t>cheruiyotkabraham@gmail.com</t>
  </si>
  <si>
    <t>juliusksang@gmail.com</t>
  </si>
  <si>
    <t>christopherngetich001@gmail.com</t>
  </si>
  <si>
    <t>Alloys Simiyu Wasilwa</t>
  </si>
  <si>
    <t>alloyswasilwa@gmail.com</t>
  </si>
  <si>
    <t>NRREMP015</t>
  </si>
  <si>
    <t>Edwin Walekhwa</t>
  </si>
  <si>
    <t>eduwalekhwa@gmail.com</t>
  </si>
  <si>
    <t>amosshikhova@gmail.com</t>
  </si>
  <si>
    <t>philipchege53@gmail.com</t>
  </si>
  <si>
    <t>moseskanyanga@gmail.com</t>
  </si>
  <si>
    <t>emmanuelkimeli680@gmail.com</t>
  </si>
  <si>
    <t xml:space="preserve">everlynemongina6@gmail.com </t>
  </si>
  <si>
    <t xml:space="preserve">Samuel Ekai Ewoi  </t>
  </si>
  <si>
    <t>ewoisam306@gmail.com</t>
  </si>
  <si>
    <t xml:space="preserve">Jonathan Kiplagat Too  </t>
  </si>
  <si>
    <t>too.jonathan@redcross.or.ke</t>
  </si>
  <si>
    <t xml:space="preserve">Wilson Kiplimo Lagat  </t>
  </si>
  <si>
    <t>lagatwilson78@gmail.com</t>
  </si>
  <si>
    <t xml:space="preserve">John Ngugi Njihia  </t>
  </si>
  <si>
    <t>ngugi.john@redcross.or.ke</t>
  </si>
  <si>
    <t xml:space="preserve">Vincent Kemboi  </t>
  </si>
  <si>
    <t>kemboi.vincent@redcross.or.ke</t>
  </si>
  <si>
    <t xml:space="preserve">Tracey Maguta  </t>
  </si>
  <si>
    <t>maguta.tracey@redcross.or.ke</t>
  </si>
  <si>
    <t xml:space="preserve">Mercy Jerotich Keitany  </t>
  </si>
  <si>
    <t>keitany.mercy@redcross.or.ke</t>
  </si>
  <si>
    <t>NRREMP047</t>
  </si>
  <si>
    <t>Trizah Limo</t>
  </si>
  <si>
    <t>limo.trizah@redcross.or.ke</t>
  </si>
  <si>
    <t>jepchumbasang@gmail.com</t>
  </si>
  <si>
    <t>sang.evalyn@threadandink.ke</t>
  </si>
  <si>
    <t>cyruzg123@gmail.com</t>
  </si>
  <si>
    <t>gikonyo.cyrus@threadandink.ke</t>
  </si>
  <si>
    <t>Management Accountant</t>
  </si>
  <si>
    <t>NRREMP050</t>
  </si>
  <si>
    <t>barmosop.harrison@threadandink.ke</t>
  </si>
  <si>
    <t>soltirop@gmail.com</t>
  </si>
  <si>
    <t>PNS001</t>
  </si>
  <si>
    <t>Aamir Abbas Naqvi</t>
  </si>
  <si>
    <t>aamir.abbas@redcross.no</t>
  </si>
  <si>
    <t xml:space="preserve">BENEDICTO OMONDI  </t>
  </si>
  <si>
    <t>omondi.benedict@redcross.or.ke</t>
  </si>
  <si>
    <t>COUNTY COORDINATOR</t>
  </si>
  <si>
    <t xml:space="preserve">KENNETH NELSON  </t>
  </si>
  <si>
    <t>nelson.kenneth@redcross.or.ke</t>
  </si>
  <si>
    <t xml:space="preserve">SIPHIA TUWEI  </t>
  </si>
  <si>
    <t>siphiatuwei@gmail.com</t>
  </si>
  <si>
    <t xml:space="preserve">DAVID MWANIKI  </t>
  </si>
  <si>
    <t>davidmwaniki86@gmail.com</t>
  </si>
  <si>
    <t xml:space="preserve">DAVID WAWERU  </t>
  </si>
  <si>
    <t>wawerudavid19@gmail.com</t>
  </si>
  <si>
    <t xml:space="preserve">ELIJAH NDARUA  </t>
  </si>
  <si>
    <t>elijahgatukui@gmail.com</t>
  </si>
  <si>
    <t xml:space="preserve">HABIB NOOR  </t>
  </si>
  <si>
    <t>noor.habib@redcross.or.ke</t>
  </si>
  <si>
    <t xml:space="preserve">NICHOLAS KIRUI  </t>
  </si>
  <si>
    <t>nicholaskibetkirui@gmail.com</t>
  </si>
  <si>
    <t xml:space="preserve">Felix Keter  </t>
  </si>
  <si>
    <t>keter.felix@redcross.or.ke</t>
  </si>
  <si>
    <t xml:space="preserve">JOHN TONUI  </t>
  </si>
  <si>
    <t>johntonui6@gmail.com</t>
  </si>
  <si>
    <t>BIDP PROGRAM OFFICER SOFT WARE</t>
  </si>
  <si>
    <t xml:space="preserve">JOAN CHEMUTAI  </t>
  </si>
  <si>
    <t>joanchemutain@gmail.com</t>
  </si>
  <si>
    <t xml:space="preserve">BERNARD MUTAI  </t>
  </si>
  <si>
    <t>barnard.mutai@gmail.com</t>
  </si>
  <si>
    <t>BIDP PROGRAM OFFICER LIVELIHOOD</t>
  </si>
  <si>
    <t xml:space="preserve">JOSEPH KOSGEI  </t>
  </si>
  <si>
    <t>kosgei.joseph@redcross.or.ke</t>
  </si>
  <si>
    <t>jokosgei@yahoo.com</t>
  </si>
  <si>
    <t>BIDP PROGRAM OFFICER HARD WARE</t>
  </si>
  <si>
    <t xml:space="preserve">NICHOLAS TUISANG  </t>
  </si>
  <si>
    <t>tuisang.nicholas@redcross.or.ke</t>
  </si>
  <si>
    <t>BARINGO- ACCOUNTANT</t>
  </si>
  <si>
    <t xml:space="preserve">ROBERT YEGON  </t>
  </si>
  <si>
    <t>kiptalahbob@gmail.com</t>
  </si>
  <si>
    <t>ARON KIPLANGAT Koech</t>
  </si>
  <si>
    <t>koech.kiplangat@redcross.or.ke</t>
  </si>
  <si>
    <t>kahuha.charles@redcross.or.ke</t>
  </si>
  <si>
    <t>SRREMP024</t>
  </si>
  <si>
    <t>Steve  Maina</t>
  </si>
  <si>
    <t>maina.stephen@redcross.or.ke</t>
  </si>
  <si>
    <t>kimani.edward@redcross.or.ke</t>
  </si>
  <si>
    <t xml:space="preserve">Elijah Wachira  </t>
  </si>
  <si>
    <t>wachira.elijah@redcross.or.ke</t>
  </si>
  <si>
    <t>35059927_</t>
  </si>
  <si>
    <t>yatich.timothy@redcross.or.ke</t>
  </si>
  <si>
    <t>John Ngetich Kipkirui</t>
  </si>
  <si>
    <t>john.ngetich@redcross.or.ke</t>
  </si>
  <si>
    <t xml:space="preserve">Cosmas Kiptoo Cheruiyot  </t>
  </si>
  <si>
    <t>cheruiyot.cosmas@redcross.or.ke</t>
  </si>
  <si>
    <t xml:space="preserve">LUCAS CHEBON  </t>
  </si>
  <si>
    <t>lukchebon@gmail.com</t>
  </si>
  <si>
    <t xml:space="preserve">Dennis Langat  </t>
  </si>
  <si>
    <t>langat332@gmail.com</t>
  </si>
  <si>
    <t xml:space="preserve">Tonui Cheruiyot Eric  </t>
  </si>
  <si>
    <t>tonui.eric@redcross.or.ke</t>
  </si>
  <si>
    <t>Regional Driver</t>
  </si>
  <si>
    <t xml:space="preserve">Moses Surusi  </t>
  </si>
  <si>
    <t>surusi.moses@redcross.or.ke</t>
  </si>
  <si>
    <t xml:space="preserve">Noah Kipkorir Ruttoh  </t>
  </si>
  <si>
    <t>noahruttoh@gmail.com</t>
  </si>
  <si>
    <t>Francisar Jebet</t>
  </si>
  <si>
    <t>jebet.franciscar@redcross.or.ke</t>
  </si>
  <si>
    <t>Pauline  Wanjiru</t>
  </si>
  <si>
    <t>paulyenwanjiru@gmail.com</t>
  </si>
  <si>
    <t>Kennedy Moses Odhiambo</t>
  </si>
  <si>
    <t>odhiambo.kennedy@redcross.or.ke</t>
  </si>
  <si>
    <t>Sheila  Mayani</t>
  </si>
  <si>
    <t>mayani.sheila@redcross.or.ke</t>
  </si>
  <si>
    <t>Regional Admin SouthRift Region</t>
  </si>
  <si>
    <t>chepkemoi.joice@redcross.or.ke</t>
  </si>
  <si>
    <t>SRREMP062</t>
  </si>
  <si>
    <t>Phyneas  Momanyi</t>
  </si>
  <si>
    <t>onywerephyneas@gmail.com</t>
  </si>
  <si>
    <t>Caleb  Mosigisi</t>
  </si>
  <si>
    <t>mosigisi.caleb@redcross.or.ke</t>
  </si>
  <si>
    <t xml:space="preserve">Driver, Medium Vehicles </t>
  </si>
  <si>
    <t>isaikwa@gmail.com</t>
  </si>
  <si>
    <t>Mathew  Rono</t>
  </si>
  <si>
    <t>ronohmathew1984@gmail.com</t>
  </si>
  <si>
    <t>mwangi.george@redcross.or.ke</t>
  </si>
  <si>
    <t>ezekielokoth71@gmail.com</t>
  </si>
  <si>
    <t>chepkemoi.jesca@redcross.or.ke</t>
  </si>
  <si>
    <t>UEREMP002</t>
  </si>
  <si>
    <t xml:space="preserve">ABDIHAKIM BISHAR  </t>
  </si>
  <si>
    <t>bishar.abdihakim@redcross.or.ke</t>
  </si>
  <si>
    <t>24761893_</t>
  </si>
  <si>
    <t>UEREMP003</t>
  </si>
  <si>
    <t xml:space="preserve">ELELO GALMAGAL  </t>
  </si>
  <si>
    <t>galamagal.elelo@redcross.or.ke</t>
  </si>
  <si>
    <t>12752197_</t>
  </si>
  <si>
    <t xml:space="preserve">Onesmus Njoka </t>
  </si>
  <si>
    <t>onjoka87@gmail.com</t>
  </si>
  <si>
    <t>UEREMP005</t>
  </si>
  <si>
    <t xml:space="preserve">Abdihakim Bishar </t>
  </si>
  <si>
    <t>abdihakimbash@gmail.comX</t>
  </si>
  <si>
    <t>RUKIA HASSAN</t>
  </si>
  <si>
    <t>rukiahassan78@gmail.com</t>
  </si>
  <si>
    <t xml:space="preserve">Johnstone Mwaura  </t>
  </si>
  <si>
    <t>mwaura.johnstone@redcross.or.ke</t>
  </si>
  <si>
    <t>George  Barongo</t>
  </si>
  <si>
    <t>barongo.george@redcross.or.ke</t>
  </si>
  <si>
    <t>Masoud  Ismael</t>
  </si>
  <si>
    <t>ismael.masoud@redcross.or.ke</t>
  </si>
  <si>
    <t>Michael Ndiege Omondi</t>
  </si>
  <si>
    <t>michaelndiege@yahoo.com</t>
  </si>
  <si>
    <t>WKREMP006</t>
  </si>
  <si>
    <t xml:space="preserve">Wycliffe Likhaya  </t>
  </si>
  <si>
    <t>yabwetsa.wycliffe@redcross.or.ke</t>
  </si>
  <si>
    <t>WKREMP007</t>
  </si>
  <si>
    <t xml:space="preserve">Esther Ocholla  </t>
  </si>
  <si>
    <t>ochollaesther@gmail.com</t>
  </si>
  <si>
    <t>Kenneth  Paul</t>
  </si>
  <si>
    <t>kenneth.paul@redcross.or.ke</t>
  </si>
  <si>
    <t>kennahpaul39@gmail.com</t>
  </si>
  <si>
    <t>Sybil Awino</t>
  </si>
  <si>
    <t>awino.sybil@redcross.or.ke</t>
  </si>
  <si>
    <t>Tina Achieng</t>
  </si>
  <si>
    <t>sungu.tina@redcross.or.ke</t>
  </si>
  <si>
    <t>tinasungu80@gmail.com</t>
  </si>
  <si>
    <t>WKREMP017</t>
  </si>
  <si>
    <t xml:space="preserve">Wyclife Wamira </t>
  </si>
  <si>
    <t>wamira.wyclife@redcross.or.ke</t>
  </si>
  <si>
    <t>wikiwamira@gmail.com</t>
  </si>
  <si>
    <t>WKREMP018</t>
  </si>
  <si>
    <t>Maureen Akwiri</t>
  </si>
  <si>
    <t>maureenakwiri@gmail.com</t>
  </si>
  <si>
    <t>WKREMP019</t>
  </si>
  <si>
    <t>Daniel Onyonge</t>
  </si>
  <si>
    <t>WKREMP021</t>
  </si>
  <si>
    <t>Nancy Anyango Nguka</t>
  </si>
  <si>
    <t>nguka.nancy@redcross.or.ke</t>
  </si>
  <si>
    <t>WKREMP022</t>
  </si>
  <si>
    <t>Laurent Odhiambo Ombere</t>
  </si>
  <si>
    <t>omberelaurent72@gmail.com</t>
  </si>
  <si>
    <t xml:space="preserve">Hanningtone Omondi </t>
  </si>
  <si>
    <t>omondi.hanningtone@redcross.or.ke</t>
  </si>
  <si>
    <t>Racheal Marire</t>
  </si>
  <si>
    <t>marire.racheal@redcross.or.ke</t>
  </si>
  <si>
    <t>WKREMP025</t>
  </si>
  <si>
    <t>musundi.euphresia@redcross.or.ke</t>
  </si>
  <si>
    <t>euphresiamusundi@gmail.com</t>
  </si>
  <si>
    <t>WKREMP026</t>
  </si>
  <si>
    <t>Timothy Omonge</t>
  </si>
  <si>
    <t>omonge.timothy@redcross.or.ke</t>
  </si>
  <si>
    <t>omongetimothy@gmail.com</t>
  </si>
  <si>
    <t>WKREMP027</t>
  </si>
  <si>
    <t>Asugo Nyaboke Violet</t>
  </si>
  <si>
    <t>violetanyaboke@gmail.com</t>
  </si>
  <si>
    <t>odero.florence@redcross.or.ke</t>
  </si>
  <si>
    <t xml:space="preserve">Phelesia Juma </t>
  </si>
  <si>
    <t>juma.phelesia@redcross.or.ke</t>
  </si>
  <si>
    <t>phelywajumah84@gmail.com</t>
  </si>
  <si>
    <t>Patrick Lwango</t>
  </si>
  <si>
    <t>lwango.patrick@redcross.or.ke</t>
  </si>
  <si>
    <t>WKREMP031</t>
  </si>
  <si>
    <t>Cynthia  Oyugi</t>
  </si>
  <si>
    <t>cynthiaoyu@gmail.com</t>
  </si>
  <si>
    <t>oduorezra@gmail.com</t>
  </si>
  <si>
    <t>WKREMP033</t>
  </si>
  <si>
    <t>Edwin Lahalwa</t>
  </si>
  <si>
    <t>lahalwa.edwin@redcross.or.ke</t>
  </si>
  <si>
    <t>lahalwaedwin@gmail.com</t>
  </si>
  <si>
    <t>WKREMP034</t>
  </si>
  <si>
    <t>Wendy Issa Shakila</t>
  </si>
  <si>
    <t>shakilawendi@gmail.com</t>
  </si>
  <si>
    <t>WKREMP035</t>
  </si>
  <si>
    <t>Kevin Misiko</t>
  </si>
  <si>
    <t>kevin.misiku@redcross.or.ke</t>
  </si>
  <si>
    <t>kvnmisiku@gmail.com</t>
  </si>
  <si>
    <t>odhiambo.raymond@redcross.or.ke</t>
  </si>
  <si>
    <t>rayzzo.edward@gmail.com</t>
  </si>
  <si>
    <t>adhiambo.sharon@redcross.or.ke</t>
  </si>
  <si>
    <t>Mwakura Brian</t>
  </si>
  <si>
    <t>mwakura.brian@redcross.or.ke</t>
  </si>
  <si>
    <t>brianmwakura85@gmail.com</t>
  </si>
  <si>
    <t>WKREMP039</t>
  </si>
  <si>
    <t xml:space="preserve">Elisha Limbe </t>
  </si>
  <si>
    <t>ochienglimbe@gmail.com</t>
  </si>
  <si>
    <t xml:space="preserve">Charles Onyango </t>
  </si>
  <si>
    <t>achicharles2@gmail.com</t>
  </si>
  <si>
    <t>victorongonga00@gmail.com</t>
  </si>
  <si>
    <t>Edmond  Matalanga</t>
  </si>
  <si>
    <t>matalanga.edmond@redcross.or.ke</t>
  </si>
  <si>
    <t>Rebecca  Atieno</t>
  </si>
  <si>
    <t>atieno.rebecca@redcross.or.ke</t>
  </si>
  <si>
    <t xml:space="preserve">Jared Otieno </t>
  </si>
  <si>
    <t>otieno.jared@redcross.or.ke</t>
  </si>
  <si>
    <t>Zilpa  Akoth</t>
  </si>
  <si>
    <t>akoth.zilpa@redcross.or.ke</t>
  </si>
  <si>
    <t>Lilian  Lombe</t>
  </si>
  <si>
    <t>lombe.lilian@redcross.or.ke</t>
  </si>
  <si>
    <t>From Old ERP</t>
  </si>
  <si>
    <t>Position</t>
  </si>
  <si>
    <t>Employee Classification</t>
  </si>
  <si>
    <t xml:space="preserve">Brenda Kinya  </t>
  </si>
  <si>
    <t>County coordinator Kiambu</t>
  </si>
  <si>
    <t>kiambu@redcross.or.ke</t>
  </si>
  <si>
    <t>InActive</t>
  </si>
  <si>
    <t xml:space="preserve">Martin Githua Kagunda  </t>
  </si>
  <si>
    <t>County coordinator Kirinyaga</t>
  </si>
  <si>
    <t>kirinyaga@redcross.or.ke</t>
  </si>
  <si>
    <t xml:space="preserve">Onesmus Kimathi Kibete  </t>
  </si>
  <si>
    <t>Driver Nyeri</t>
  </si>
  <si>
    <t>okimathi3@gmail.com</t>
  </si>
  <si>
    <t xml:space="preserve">Onesmus Kyalo Njoka  </t>
  </si>
  <si>
    <t>Driver Meru</t>
  </si>
  <si>
    <t>onjoka87@gmail.comxx</t>
  </si>
  <si>
    <t>CEREMP014</t>
  </si>
  <si>
    <t xml:space="preserve">Bilhah Nguru  </t>
  </si>
  <si>
    <t>ngurubilhahn@gmail.com</t>
  </si>
  <si>
    <t xml:space="preserve">Susan Maina  </t>
  </si>
  <si>
    <t>susanwmainax94@gmail.com</t>
  </si>
  <si>
    <t xml:space="preserve">Martin Kariuki  </t>
  </si>
  <si>
    <t>georgemartyns5@gmail.com</t>
  </si>
  <si>
    <t>CEREMP026</t>
  </si>
  <si>
    <t>Mary  Karimi</t>
  </si>
  <si>
    <t>mbabukarimi@gmail.com</t>
  </si>
  <si>
    <t>mohammed</t>
  </si>
  <si>
    <t>hadida.anna@redcross.or.ke</t>
  </si>
  <si>
    <t xml:space="preserve">Yusuf Siad Sighel  </t>
  </si>
  <si>
    <t xml:space="preserve">Martha Mundi  </t>
  </si>
  <si>
    <t xml:space="preserve">Mike Odhiambo  </t>
  </si>
  <si>
    <t>last</t>
  </si>
  <si>
    <t xml:space="preserve">Umi Sora  </t>
  </si>
  <si>
    <t>sora.umi@redcross.or.ke</t>
  </si>
  <si>
    <t>Renson   Karani</t>
  </si>
  <si>
    <t>karani.renson@redcross.or.ke</t>
  </si>
  <si>
    <t>DREMP010</t>
  </si>
  <si>
    <t xml:space="preserve">Abubakar Yunis  </t>
  </si>
  <si>
    <t>abubakar.yunis@gmail.comX</t>
  </si>
  <si>
    <t>EMP0001</t>
  </si>
  <si>
    <t>Hellen  Mwangovya</t>
  </si>
  <si>
    <t>Social Services Manager</t>
  </si>
  <si>
    <t>mwangovya.hellen@kenyaredcross.org</t>
  </si>
  <si>
    <t>hmwangovya@yahoo.com</t>
  </si>
  <si>
    <t>0722-491-747</t>
  </si>
  <si>
    <t>EMP0002</t>
  </si>
  <si>
    <t>Evelyn  Randa</t>
  </si>
  <si>
    <t>Registry Clerk</t>
  </si>
  <si>
    <t>Terminated</t>
  </si>
  <si>
    <t>EMP0003</t>
  </si>
  <si>
    <t>Richard  Mbugua</t>
  </si>
  <si>
    <t>Security Officer</t>
  </si>
  <si>
    <t>EMP0005</t>
  </si>
  <si>
    <t>Monica Odhiambo Ogutu</t>
  </si>
  <si>
    <t>Office Assistant</t>
  </si>
  <si>
    <t>Reuben Mwangi Kanyago</t>
  </si>
  <si>
    <t>Office Assistant-HQ</t>
  </si>
  <si>
    <t>0734-604-255</t>
  </si>
  <si>
    <t>EMP0007</t>
  </si>
  <si>
    <t>James Aol Gawo</t>
  </si>
  <si>
    <t>EMP0008</t>
  </si>
  <si>
    <t>Carolyne R Wamaitha</t>
  </si>
  <si>
    <t>0726-833-150</t>
  </si>
  <si>
    <t>EMP0011</t>
  </si>
  <si>
    <t>Joseph Miriti Njau</t>
  </si>
  <si>
    <t>Blood Donor Program Officer</t>
  </si>
  <si>
    <t>DPR410</t>
  </si>
  <si>
    <t>EMP0012</t>
  </si>
  <si>
    <t>James Walter Were</t>
  </si>
  <si>
    <t>Blood Donor Recruiter</t>
  </si>
  <si>
    <t>EMP0013</t>
  </si>
  <si>
    <t>Wallace Kariuki Wachira</t>
  </si>
  <si>
    <t>Blood Donor Recruiter-NRB</t>
  </si>
  <si>
    <t>HSS210</t>
  </si>
  <si>
    <t>DN1020</t>
  </si>
  <si>
    <t>EMP0014</t>
  </si>
  <si>
    <t>Johnson  Kamau</t>
  </si>
  <si>
    <t>EMP0015</t>
  </si>
  <si>
    <t>Fridah  Were</t>
  </si>
  <si>
    <t>Information Officer</t>
  </si>
  <si>
    <t>EMP0016</t>
  </si>
  <si>
    <t>Pamella M'Mboga Indiaka</t>
  </si>
  <si>
    <t>County Advisor</t>
  </si>
  <si>
    <t>indiaka.pamela@redcross.or.ke</t>
  </si>
  <si>
    <t>indiaka.pamela@kenyaredcross.org</t>
  </si>
  <si>
    <t>0728-602-506</t>
  </si>
  <si>
    <t>HSS014</t>
  </si>
  <si>
    <t>EMP0017</t>
  </si>
  <si>
    <t>Agnes Enid Koome</t>
  </si>
  <si>
    <t>Head of Capacity Development and Training</t>
  </si>
  <si>
    <t>enidkoome@yahoo.com</t>
  </si>
  <si>
    <t>0720-753-575</t>
  </si>
  <si>
    <t>EMP0018</t>
  </si>
  <si>
    <t>Joseph Mwirigi Ng'ang'a</t>
  </si>
  <si>
    <t>EMP0019</t>
  </si>
  <si>
    <t>Joel Muthike Muasya</t>
  </si>
  <si>
    <t>EMP0020</t>
  </si>
  <si>
    <t>Winnie  Mbuthia</t>
  </si>
  <si>
    <t>Secretary</t>
  </si>
  <si>
    <t>DPR230</t>
  </si>
  <si>
    <t>EMP0021</t>
  </si>
  <si>
    <t>Symon M Kioi</t>
  </si>
  <si>
    <t>Watsan Officer</t>
  </si>
  <si>
    <t>DPR210</t>
  </si>
  <si>
    <t>EMP0022</t>
  </si>
  <si>
    <t>Yassin Abdullahi Ali</t>
  </si>
  <si>
    <t>Tracing Officer</t>
  </si>
  <si>
    <t>DPR110</t>
  </si>
  <si>
    <t>EMP0023</t>
  </si>
  <si>
    <t>David  Nzioka</t>
  </si>
  <si>
    <t>EMP0024</t>
  </si>
  <si>
    <t>Mary Mwikali Tito</t>
  </si>
  <si>
    <t>EMP0025</t>
  </si>
  <si>
    <t>Abdi Ali Hussein</t>
  </si>
  <si>
    <t>Field Watchman</t>
  </si>
  <si>
    <t>EMP0026</t>
  </si>
  <si>
    <t>Siyat Kahiye Abdullahi</t>
  </si>
  <si>
    <t>Watchman</t>
  </si>
  <si>
    <t>Bishar Hirsi  Abdi</t>
  </si>
  <si>
    <t>Tracing Supervisor Nairobi</t>
  </si>
  <si>
    <t>hirsi.bishar@redcross.or.ke</t>
  </si>
  <si>
    <t>hirsi.bishar@kenyaredcross.org</t>
  </si>
  <si>
    <t>EMP0028</t>
  </si>
  <si>
    <t>Mohammed Dubow Abdike</t>
  </si>
  <si>
    <t>Watchman - North Eastern</t>
  </si>
  <si>
    <t>EMP0030</t>
  </si>
  <si>
    <t>John Aruwoto Longor</t>
  </si>
  <si>
    <t>0720-941-926</t>
  </si>
  <si>
    <t>EMP0031</t>
  </si>
  <si>
    <t>Lucy  Gatheru</t>
  </si>
  <si>
    <t>Administrative Secretary</t>
  </si>
  <si>
    <t>EMP0032</t>
  </si>
  <si>
    <t>Ali Ali Hassan</t>
  </si>
  <si>
    <t>Warehouse Supervisor - Malindi</t>
  </si>
  <si>
    <t>aliasan8808@yahoo.com</t>
  </si>
  <si>
    <t>0701-407-775</t>
  </si>
  <si>
    <t>0701-407775</t>
  </si>
  <si>
    <t>DPR075</t>
  </si>
  <si>
    <t>EMP0033</t>
  </si>
  <si>
    <t>John Elvis Mtigo</t>
  </si>
  <si>
    <t>EMP0034</t>
  </si>
  <si>
    <t>Julius  Misore</t>
  </si>
  <si>
    <t>Youth Officer</t>
  </si>
  <si>
    <t>ORD004</t>
  </si>
  <si>
    <t>DN1010</t>
  </si>
  <si>
    <t>EMP0035</t>
  </si>
  <si>
    <t>Rose  Rono</t>
  </si>
  <si>
    <t>Branch Coordinator</t>
  </si>
  <si>
    <t>EMP0037</t>
  </si>
  <si>
    <t>Jacqueline  Naulikha</t>
  </si>
  <si>
    <t>HSS110</t>
  </si>
  <si>
    <t>EMP0038</t>
  </si>
  <si>
    <t>George Oduor Lutta</t>
  </si>
  <si>
    <t>Driver - West Kenya</t>
  </si>
  <si>
    <t>0713-089-339</t>
  </si>
  <si>
    <t>0735-200-095</t>
  </si>
  <si>
    <t>DPR103</t>
  </si>
  <si>
    <t>EMP0039</t>
  </si>
  <si>
    <t>Miriam Muniafu Mbembe</t>
  </si>
  <si>
    <t>Project Health officer</t>
  </si>
  <si>
    <t>HSS120</t>
  </si>
  <si>
    <t>DN1060</t>
  </si>
  <si>
    <t>EMP0041</t>
  </si>
  <si>
    <t>Kagwiria  Kioga</t>
  </si>
  <si>
    <t>EMP0042</t>
  </si>
  <si>
    <t>Boto  Mwamtsumi</t>
  </si>
  <si>
    <t>Driver / Mechanic Medium Vehicles - Nakuru</t>
  </si>
  <si>
    <t>saidi.boto@kenyaredcross.org</t>
  </si>
  <si>
    <t>0710-286-421</t>
  </si>
  <si>
    <t>ADM010</t>
  </si>
  <si>
    <t>EMP0043</t>
  </si>
  <si>
    <t>Mary Wamaitha Kuria</t>
  </si>
  <si>
    <t>EMP0048</t>
  </si>
  <si>
    <t>Abdirizak  Kontoma</t>
  </si>
  <si>
    <t>ORD003</t>
  </si>
  <si>
    <t>EMP0049</t>
  </si>
  <si>
    <t>Maurice  Onyango</t>
  </si>
  <si>
    <t>EMP0050</t>
  </si>
  <si>
    <t xml:space="preserve">Edwin Suleiman  </t>
  </si>
  <si>
    <t>Branch Development Officer</t>
  </si>
  <si>
    <t>EMP0051</t>
  </si>
  <si>
    <t>Farid  Abdulkadir</t>
  </si>
  <si>
    <t>Director-Disaster Preparedness and Response</t>
  </si>
  <si>
    <t>DPR010</t>
  </si>
  <si>
    <t>EMP0052</t>
  </si>
  <si>
    <t>Winnie  Ngugi</t>
  </si>
  <si>
    <t>Director of Organisational Development</t>
  </si>
  <si>
    <t>Asha  Mohammed</t>
  </si>
  <si>
    <t xml:space="preserve">Secretary General </t>
  </si>
  <si>
    <t>mohammed.asha@redcross.or.ke</t>
  </si>
  <si>
    <t>0722-607-552</t>
  </si>
  <si>
    <t>EMP0055</t>
  </si>
  <si>
    <t>Stephen Gitau Mburu</t>
  </si>
  <si>
    <t>Finance Operations Manager</t>
  </si>
  <si>
    <t>EMP0056</t>
  </si>
  <si>
    <t>Elina Mapenzi Jembe</t>
  </si>
  <si>
    <t>Administrattive Assistant - Coast</t>
  </si>
  <si>
    <t>maplin08@yahoo.com</t>
  </si>
  <si>
    <t>0722-334-395</t>
  </si>
  <si>
    <t>Head of DM Ops and Regional Management</t>
  </si>
  <si>
    <t>0722-343-058</t>
  </si>
  <si>
    <t>0722-343058</t>
  </si>
  <si>
    <t>EMP0058</t>
  </si>
  <si>
    <t>muli.abednego@redcross.or.ke</t>
  </si>
  <si>
    <t>0722-293-118</t>
  </si>
  <si>
    <t>EMP0059</t>
  </si>
  <si>
    <t>Judy Wanjiru Waruhiu</t>
  </si>
  <si>
    <t>EMP0060</t>
  </si>
  <si>
    <t>Daisy K. Kiaye</t>
  </si>
  <si>
    <t>Ass. Tracing Officer</t>
  </si>
  <si>
    <t>EMP0061</t>
  </si>
  <si>
    <t>Ahmed Muhamed Abdi</t>
  </si>
  <si>
    <t>Head of DPR</t>
  </si>
  <si>
    <t>EMP0062</t>
  </si>
  <si>
    <t>Head of Health &amp; Social Services</t>
  </si>
  <si>
    <t>0722-706-542</t>
  </si>
  <si>
    <t>DPR024</t>
  </si>
  <si>
    <t>EMP0063</t>
  </si>
  <si>
    <t>Francis  Juma</t>
  </si>
  <si>
    <t>Branch Co-ordinator</t>
  </si>
  <si>
    <t>HSS140</t>
  </si>
  <si>
    <t>EMP0064</t>
  </si>
  <si>
    <t>Judith Akinyi Adallah</t>
  </si>
  <si>
    <t>HIV/AIDS Home Based Care Assistant</t>
  </si>
  <si>
    <t>adallah.judith@kenyaredcross.org</t>
  </si>
  <si>
    <t>HSS145</t>
  </si>
  <si>
    <t>EMP0065</t>
  </si>
  <si>
    <t>Olga Julia Randa</t>
  </si>
  <si>
    <t>Finance Officer</t>
  </si>
  <si>
    <t>randa.olga@redcross.or.ke</t>
  </si>
  <si>
    <t>randa.olga@kenyaredcross.org</t>
  </si>
  <si>
    <t>603593/503816/303789</t>
  </si>
  <si>
    <t>0722 623196</t>
  </si>
  <si>
    <t>EMP0066</t>
  </si>
  <si>
    <t>Peterson Muriuki Gikere</t>
  </si>
  <si>
    <t>Gardener</t>
  </si>
  <si>
    <t>EMP0067</t>
  </si>
  <si>
    <t>Willis Otieno Mboto</t>
  </si>
  <si>
    <t>Asst. Logistics Officer</t>
  </si>
  <si>
    <t>willisoyoo@yahoo.com</t>
  </si>
  <si>
    <t>0722-927-399</t>
  </si>
  <si>
    <t>DPR059</t>
  </si>
  <si>
    <t>EMP0068</t>
  </si>
  <si>
    <t>Caroline  Kahuho</t>
  </si>
  <si>
    <t>Information Ass. Officer</t>
  </si>
  <si>
    <t>DPR301</t>
  </si>
  <si>
    <t>EMP0069</t>
  </si>
  <si>
    <t>Celine Oduol Odipo</t>
  </si>
  <si>
    <t>HIV/AIDS Project Officer</t>
  </si>
  <si>
    <t>EMP0070</t>
  </si>
  <si>
    <t>Henry Odongo Anyona</t>
  </si>
  <si>
    <t>EMP0071</t>
  </si>
  <si>
    <t>Milca Achieng Musira</t>
  </si>
  <si>
    <t>EMP0073</t>
  </si>
  <si>
    <t>Maria Magdalene Awino Wachara</t>
  </si>
  <si>
    <t>DPR044</t>
  </si>
  <si>
    <t>EMP0074</t>
  </si>
  <si>
    <t>Faith Wangui Githigia</t>
  </si>
  <si>
    <t>Program Assistant -DM</t>
  </si>
  <si>
    <t>githigia.faith@kenyaredcross.org</t>
  </si>
  <si>
    <t>DPR019</t>
  </si>
  <si>
    <t>EMP0075</t>
  </si>
  <si>
    <t>Sheena  Shah</t>
  </si>
  <si>
    <t>Director of Admin. &amp; Finance</t>
  </si>
  <si>
    <t>EMP0076</t>
  </si>
  <si>
    <t>Susan Deborah Ng'ong'a</t>
  </si>
  <si>
    <t>Managing Director - EMS</t>
  </si>
  <si>
    <t>ngonga.susan@redcross.or.ke</t>
  </si>
  <si>
    <t>ngonga.susan@kenyaredcross.org</t>
  </si>
  <si>
    <t>0722-759-809</t>
  </si>
  <si>
    <t>HSS030</t>
  </si>
  <si>
    <t>EMP0077</t>
  </si>
  <si>
    <t>Jacton Richard Omondi</t>
  </si>
  <si>
    <t>0722-952-522</t>
  </si>
  <si>
    <t>EMP0078</t>
  </si>
  <si>
    <t>Caroline Akoth Owinyo</t>
  </si>
  <si>
    <t>Registry Assistant</t>
  </si>
  <si>
    <t>EMP0080</t>
  </si>
  <si>
    <t>Anthony Manjeru Mwangi</t>
  </si>
  <si>
    <t>Communications Support Advisor</t>
  </si>
  <si>
    <t>tonnyx_m@hotmail.com</t>
  </si>
  <si>
    <t>EMP0081</t>
  </si>
  <si>
    <t>Philip Kiprono Tarus</t>
  </si>
  <si>
    <t>Disaster Response Officer</t>
  </si>
  <si>
    <t>EMP0082</t>
  </si>
  <si>
    <t>Charles Ngala Lalu</t>
  </si>
  <si>
    <t>Watsan Program Officer</t>
  </si>
  <si>
    <t>lalu.charles@kenyaredcross.org</t>
  </si>
  <si>
    <t>0722 279688</t>
  </si>
  <si>
    <t>Flora Kamene Kyondo</t>
  </si>
  <si>
    <t>Training/Quality Assurance Officer</t>
  </si>
  <si>
    <t>kyondo.flora@redcross.or.ke</t>
  </si>
  <si>
    <t>0721 247-109</t>
  </si>
  <si>
    <t>EMP0084</t>
  </si>
  <si>
    <t>Rukia Juma Garyaka</t>
  </si>
  <si>
    <t>Home Based Care Officer</t>
  </si>
  <si>
    <t>HSS135</t>
  </si>
  <si>
    <t>DN1070</t>
  </si>
  <si>
    <t>EMP0085</t>
  </si>
  <si>
    <t>Peter  Wanjohi</t>
  </si>
  <si>
    <t>Regional Health Officer, Central</t>
  </si>
  <si>
    <t>wanjohi.peter@kenyaredcross.org</t>
  </si>
  <si>
    <t>0722-253-267</t>
  </si>
  <si>
    <t>HSS425</t>
  </si>
  <si>
    <t>DN1085</t>
  </si>
  <si>
    <t>EMP0086</t>
  </si>
  <si>
    <t>Paul Kakai Namisi</t>
  </si>
  <si>
    <t>Regional Blood Donor Recruiter</t>
  </si>
  <si>
    <t>EMP0087</t>
  </si>
  <si>
    <t>John Fitzgerald Oddenyo</t>
  </si>
  <si>
    <t>035 41483</t>
  </si>
  <si>
    <t>HSS220</t>
  </si>
  <si>
    <t>DN3520</t>
  </si>
  <si>
    <t>EMP0088</t>
  </si>
  <si>
    <t>Oyoko Julius Omondi</t>
  </si>
  <si>
    <t>Regional Manager - Nyanza</t>
  </si>
  <si>
    <t>0733-808-876</t>
  </si>
  <si>
    <t>DPR302</t>
  </si>
  <si>
    <t>EMP0090</t>
  </si>
  <si>
    <t>Andrew Wafula Josephat</t>
  </si>
  <si>
    <t>EMP0091</t>
  </si>
  <si>
    <t>Sarah  Mayeko</t>
  </si>
  <si>
    <t>DPR031</t>
  </si>
  <si>
    <t>DN0210</t>
  </si>
  <si>
    <t>Annette Msabeni Ngoye</t>
  </si>
  <si>
    <t xml:space="preserve">Deputy Secretary General </t>
  </si>
  <si>
    <t>msabeni.annette@redcross.or.ke</t>
  </si>
  <si>
    <t>EMP0095</t>
  </si>
  <si>
    <t>Geoffrey S Ouma</t>
  </si>
  <si>
    <t>Director of Orginisational Development</t>
  </si>
  <si>
    <t>EMP0097</t>
  </si>
  <si>
    <t>Zain Alwy Mohamed</t>
  </si>
  <si>
    <t>Driver, Malindi</t>
  </si>
  <si>
    <t>zeinalwy@yahoo.com</t>
  </si>
  <si>
    <t>0735-444-045</t>
  </si>
  <si>
    <t>EMP0098</t>
  </si>
  <si>
    <t>Mary Wanjiru Mwangi</t>
  </si>
  <si>
    <t>Internal Auditor</t>
  </si>
  <si>
    <t>EMP0099</t>
  </si>
  <si>
    <t>Omar Abdullatif Mohamed</t>
  </si>
  <si>
    <t>HIV/AIDS Prevention Officer</t>
  </si>
  <si>
    <t>HSS105</t>
  </si>
  <si>
    <t>EMP0101</t>
  </si>
  <si>
    <t>Sahal Hassan Abdi</t>
  </si>
  <si>
    <t>Head - Daadab Refugee Operations</t>
  </si>
  <si>
    <t>abdi.sahal@redcross.or.ke</t>
  </si>
  <si>
    <t>abdi.sahal@kenyaredcross.org</t>
  </si>
  <si>
    <t>0721-518-081</t>
  </si>
  <si>
    <t>DPR218</t>
  </si>
  <si>
    <t>EMP0103</t>
  </si>
  <si>
    <t>Samson Kinoti Kieni</t>
  </si>
  <si>
    <t>Project Officer, Meru</t>
  </si>
  <si>
    <t>kinoti.samson@kenyaredcross.org</t>
  </si>
  <si>
    <t>0723-627-230</t>
  </si>
  <si>
    <t>HSS161</t>
  </si>
  <si>
    <t>DN3090</t>
  </si>
  <si>
    <t>EMP0104</t>
  </si>
  <si>
    <t>Samuel Ndung'u Kung'u</t>
  </si>
  <si>
    <t>0720-638-788</t>
  </si>
  <si>
    <t>EMP0105</t>
  </si>
  <si>
    <t>Anne Kanini Kyule</t>
  </si>
  <si>
    <t>EMP0106</t>
  </si>
  <si>
    <t>Lydia Muyanga Manyasi</t>
  </si>
  <si>
    <t>Dissemination Officer</t>
  </si>
  <si>
    <t>ORD007</t>
  </si>
  <si>
    <t>EMP0107</t>
  </si>
  <si>
    <t>Martin Ukiru Amadi</t>
  </si>
  <si>
    <t>Logistics Manager</t>
  </si>
  <si>
    <t>muamadi@gmail.com</t>
  </si>
  <si>
    <t>0718-052-771</t>
  </si>
  <si>
    <t>DPR109</t>
  </si>
  <si>
    <t>EMP0108</t>
  </si>
  <si>
    <t>Philimon Majwa Omondi</t>
  </si>
  <si>
    <t>EMP0109</t>
  </si>
  <si>
    <t>Benson Omondi Owade</t>
  </si>
  <si>
    <t>Regional First Aid Officer</t>
  </si>
  <si>
    <t>owadeb@yahoo.com</t>
  </si>
  <si>
    <t>0722-663-948</t>
  </si>
  <si>
    <t>EMP0110</t>
  </si>
  <si>
    <t>Kevina  Aleri</t>
  </si>
  <si>
    <t>Accounts Clerk</t>
  </si>
  <si>
    <t>EMP0111</t>
  </si>
  <si>
    <t>Clare Nekesa Barasa</t>
  </si>
  <si>
    <t>Information Assistant</t>
  </si>
  <si>
    <t>EMP0112</t>
  </si>
  <si>
    <t>Salima  Mohammed</t>
  </si>
  <si>
    <t>Gender and Social Inclusion Manager</t>
  </si>
  <si>
    <t>swmohammed@gmail.com</t>
  </si>
  <si>
    <t>0721-532-351</t>
  </si>
  <si>
    <t>EMP0113</t>
  </si>
  <si>
    <t>Tracy Angela Mboli</t>
  </si>
  <si>
    <t>Program Assistant - HIV/AIDS</t>
  </si>
  <si>
    <t>ADM106</t>
  </si>
  <si>
    <t>EMP0114</t>
  </si>
  <si>
    <t>Joseph Oduor Anode</t>
  </si>
  <si>
    <t>EMP0115</t>
  </si>
  <si>
    <t>Edward Okoth Omol</t>
  </si>
  <si>
    <t>Telecommunications Officer</t>
  </si>
  <si>
    <t>omol.edward@redcross.or.ke</t>
  </si>
  <si>
    <t>omol.edward@kenyaredcross.org</t>
  </si>
  <si>
    <t>0724-509-044</t>
  </si>
  <si>
    <t>EMP0116</t>
  </si>
  <si>
    <t>Agatha Igandu Ruria</t>
  </si>
  <si>
    <t>HSS160</t>
  </si>
  <si>
    <t>EMP0117</t>
  </si>
  <si>
    <t>Ruth Mwakiuna Muriungi</t>
  </si>
  <si>
    <t>w</t>
  </si>
  <si>
    <t>0733 933671</t>
  </si>
  <si>
    <t>ORD104</t>
  </si>
  <si>
    <t>DN1005</t>
  </si>
  <si>
    <t>EMP0118</t>
  </si>
  <si>
    <t>Simon Thoya Iha</t>
  </si>
  <si>
    <t>0722-622-299</t>
  </si>
  <si>
    <t>EMP0119</t>
  </si>
  <si>
    <t>Solomon Ole T'awuo</t>
  </si>
  <si>
    <t>0720-640-522</t>
  </si>
  <si>
    <t>EMP0120</t>
  </si>
  <si>
    <t>Esha  Yusuf</t>
  </si>
  <si>
    <t>FoodMonitor</t>
  </si>
  <si>
    <t>DPR050</t>
  </si>
  <si>
    <t>EMP0121</t>
  </si>
  <si>
    <t>Omari Yusuf Mwabami</t>
  </si>
  <si>
    <t>EMP0122</t>
  </si>
  <si>
    <t>Hamisi Masoud Shambi</t>
  </si>
  <si>
    <t>Logistics Officer-Malindi</t>
  </si>
  <si>
    <t>shambi.hamisi@redcross.or.ke</t>
  </si>
  <si>
    <t>EMP0123</t>
  </si>
  <si>
    <t>Abdul Suleiman Milingo</t>
  </si>
  <si>
    <t>Accountant</t>
  </si>
  <si>
    <t>EMP0124</t>
  </si>
  <si>
    <t>Luay  Mirza</t>
  </si>
  <si>
    <t>Finance Officer-Switch TV</t>
  </si>
  <si>
    <t>luaymirza378@hotmail.com</t>
  </si>
  <si>
    <t>0722-656-895</t>
  </si>
  <si>
    <t>EMP0125</t>
  </si>
  <si>
    <t>Rashid Salim Makandi</t>
  </si>
  <si>
    <t>Food Monitor</t>
  </si>
  <si>
    <t>makandirashid@yahoo.com</t>
  </si>
  <si>
    <t>EMP0126</t>
  </si>
  <si>
    <t>Ali Juma Mbembe</t>
  </si>
  <si>
    <t>Security Guard - Kwale</t>
  </si>
  <si>
    <t>ali.mbembe@yahoo.com</t>
  </si>
  <si>
    <t>0725-164-879</t>
  </si>
  <si>
    <t>EMP0127</t>
  </si>
  <si>
    <t>Saumu Bakari Mwamaovu</t>
  </si>
  <si>
    <t>umubakarisa@yahoo.com</t>
  </si>
  <si>
    <t>EMP0128</t>
  </si>
  <si>
    <t>Sadiq Juma Seif</t>
  </si>
  <si>
    <t>Relief Assistant</t>
  </si>
  <si>
    <t>seif.sadiq@redcross.or.ke</t>
  </si>
  <si>
    <t>sadiqsef@gmail.com</t>
  </si>
  <si>
    <t>0721-319-577</t>
  </si>
  <si>
    <t>DPR508</t>
  </si>
  <si>
    <t>EMP0129</t>
  </si>
  <si>
    <t>Hamisi Nassor Hamisi</t>
  </si>
  <si>
    <t>EMP0130</t>
  </si>
  <si>
    <t>Rehema  Hasibu</t>
  </si>
  <si>
    <t>EMP0131</t>
  </si>
  <si>
    <t>Mohammed  Chiguyaso</t>
  </si>
  <si>
    <t>Logistic Officer</t>
  </si>
  <si>
    <t>EMP0132</t>
  </si>
  <si>
    <t>Abdulhakim  Otula</t>
  </si>
  <si>
    <t>Logistics Officer - Tana River</t>
  </si>
  <si>
    <t>abdulhakim.otula@redcross.or.ke</t>
  </si>
  <si>
    <t>0720-693-380</t>
  </si>
  <si>
    <t>EMP0133</t>
  </si>
  <si>
    <t>Mwinyimsa Ali Mbungo</t>
  </si>
  <si>
    <t>Food Monitor - Kwale</t>
  </si>
  <si>
    <t>0728-776-049</t>
  </si>
  <si>
    <t>EMP0134</t>
  </si>
  <si>
    <t>Bakari  Mwarasi</t>
  </si>
  <si>
    <t>EMP0135</t>
  </si>
  <si>
    <t>Mwanamina Athuman Kamole</t>
  </si>
  <si>
    <t>EMP0136</t>
  </si>
  <si>
    <t>Omari Hussein Malimwengu</t>
  </si>
  <si>
    <t>malimwengu@ymail.com</t>
  </si>
  <si>
    <t>EMP0137</t>
  </si>
  <si>
    <t>James Halli Ndegwa</t>
  </si>
  <si>
    <t>Project Officer - Kinango</t>
  </si>
  <si>
    <t>jameshalli.halli@gmail.com</t>
  </si>
  <si>
    <t>0723-665-647</t>
  </si>
  <si>
    <t>HSS555</t>
  </si>
  <si>
    <t>EMP0138</t>
  </si>
  <si>
    <t>Martin Kiilu Jackson</t>
  </si>
  <si>
    <t>Relief Co-ordinatorr - Machakos</t>
  </si>
  <si>
    <t>0722-915-587</t>
  </si>
  <si>
    <t>DPR090</t>
  </si>
  <si>
    <t>EMP0139</t>
  </si>
  <si>
    <t>Latifa Said Omar</t>
  </si>
  <si>
    <t>Logistic Assistant</t>
  </si>
  <si>
    <t>EMP0140</t>
  </si>
  <si>
    <t>Bongo  Jembe</t>
  </si>
  <si>
    <t>0723-533-985</t>
  </si>
  <si>
    <t>EMP0141</t>
  </si>
  <si>
    <t>Mustafa  Shauri</t>
  </si>
  <si>
    <t>shaurimustafa@yahoo.com</t>
  </si>
  <si>
    <t>EMP0142</t>
  </si>
  <si>
    <t>Juma Suleiman Mahu</t>
  </si>
  <si>
    <t>EMP0143</t>
  </si>
  <si>
    <t>Cavin Gregory Amburo</t>
  </si>
  <si>
    <t>EMP0144</t>
  </si>
  <si>
    <t>Otto Kosholo Marevu</t>
  </si>
  <si>
    <t>HIV/AIDS Prevention Assistant, Malindi</t>
  </si>
  <si>
    <t>bis_mark_otto@yahoo.com</t>
  </si>
  <si>
    <t>0721-265-236</t>
  </si>
  <si>
    <t>EMP0145</t>
  </si>
  <si>
    <t>Tom  Musili</t>
  </si>
  <si>
    <t>DISASTER PREPAREDNESS OFFICER</t>
  </si>
  <si>
    <t>EMP0146</t>
  </si>
  <si>
    <t>Abdulswamad  Basheikh</t>
  </si>
  <si>
    <t>Branch Coordinator - Lamu</t>
  </si>
  <si>
    <t>duuli@hotmail.com</t>
  </si>
  <si>
    <t>basheikh.abdulswamad@kenyaredcross.org</t>
  </si>
  <si>
    <t>0722-476-219</t>
  </si>
  <si>
    <t>EMP0147</t>
  </si>
  <si>
    <t>Abdi  Juano</t>
  </si>
  <si>
    <t>Public Health Officer - Daadab</t>
  </si>
  <si>
    <t>didojuana@yahoo.com</t>
  </si>
  <si>
    <t>0722-220-759</t>
  </si>
  <si>
    <t>EMP0148</t>
  </si>
  <si>
    <t>Kennedy Kinyanjui Ngaithe</t>
  </si>
  <si>
    <t>ngaithe2003@yahoo.com</t>
  </si>
  <si>
    <t>EMP0150</t>
  </si>
  <si>
    <t>Matano Juma Madundo</t>
  </si>
  <si>
    <t>Warehouse Watchman</t>
  </si>
  <si>
    <t>EMP0151</t>
  </si>
  <si>
    <t>Rama Hussein Mwafumo</t>
  </si>
  <si>
    <t>EMP0152</t>
  </si>
  <si>
    <t>Mwinyikombo  Mafutu</t>
  </si>
  <si>
    <t>EMP0153</t>
  </si>
  <si>
    <t>Jobic Mganga Nyawa</t>
  </si>
  <si>
    <t>EMP0154</t>
  </si>
  <si>
    <t>Gumato Ukur Yatani</t>
  </si>
  <si>
    <t>Head of Organizational Development</t>
  </si>
  <si>
    <t>EMP0155</t>
  </si>
  <si>
    <t>Geoffrey Barun Kitewan</t>
  </si>
  <si>
    <t>Regional Logistics Officer</t>
  </si>
  <si>
    <t>kitewan.geoffrey@kenyaredcross.org</t>
  </si>
  <si>
    <t>DPR112</t>
  </si>
  <si>
    <t>EMP0156</t>
  </si>
  <si>
    <t>Sandra Anne Mulluka</t>
  </si>
  <si>
    <t>EMP0157</t>
  </si>
  <si>
    <t>Juma Knowlden Ochieng</t>
  </si>
  <si>
    <t>Branch Coordinator, Karen Langata</t>
  </si>
  <si>
    <t>juma_egerton@yahoo.com</t>
  </si>
  <si>
    <t>0722-678-108</t>
  </si>
  <si>
    <t>ORD106</t>
  </si>
  <si>
    <t>EMP0159</t>
  </si>
  <si>
    <t>Aden Olow Othowa</t>
  </si>
  <si>
    <t>Watchman, Daadab</t>
  </si>
  <si>
    <t>0723 225 126</t>
  </si>
  <si>
    <t>EMP0160</t>
  </si>
  <si>
    <t>Stella wanjiru Kibugi</t>
  </si>
  <si>
    <t>EMP0161</t>
  </si>
  <si>
    <t>Fenny  Mwamuye</t>
  </si>
  <si>
    <t>EMP0162</t>
  </si>
  <si>
    <t>John  Okech</t>
  </si>
  <si>
    <t>HIV/AIDS Projects Oficer</t>
  </si>
  <si>
    <t>HSS422</t>
  </si>
  <si>
    <t>DN0215</t>
  </si>
  <si>
    <t>EMP0164</t>
  </si>
  <si>
    <t>Joseph Omondi Aloo</t>
  </si>
  <si>
    <t>Hemed Mzee Madaya</t>
  </si>
  <si>
    <t>madaya.hemed@redcross.or.ke</t>
  </si>
  <si>
    <t>0723-849-977</t>
  </si>
  <si>
    <t>HSS129</t>
  </si>
  <si>
    <t>EMP0166</t>
  </si>
  <si>
    <t>Dr. Abbas Gedi Gullet</t>
  </si>
  <si>
    <t>gullet.abbas@redcross.or.ke</t>
  </si>
  <si>
    <t>0722-740-789</t>
  </si>
  <si>
    <t>EMP0167</t>
  </si>
  <si>
    <t>Nicodemus Akharunda Okango</t>
  </si>
  <si>
    <t>Branch Coordinator - Turkana</t>
  </si>
  <si>
    <t>okango.nicodemus@kenyaredcross.org</t>
  </si>
  <si>
    <t>0713-861-481</t>
  </si>
  <si>
    <t>EMP0168</t>
  </si>
  <si>
    <t>James Wafula Wandera</t>
  </si>
  <si>
    <t>DPR066</t>
  </si>
  <si>
    <t>EMP0169</t>
  </si>
  <si>
    <t>Johnstone Kipkoskei Yego</t>
  </si>
  <si>
    <t>EMP0170</t>
  </si>
  <si>
    <t>Leonard Moses Kesekwa</t>
  </si>
  <si>
    <t>National Youth Officer</t>
  </si>
  <si>
    <t>ORD002</t>
  </si>
  <si>
    <t>EMP0171</t>
  </si>
  <si>
    <t>Dr. James Muinde Kisia</t>
  </si>
  <si>
    <t>Executive Director, ICHA</t>
  </si>
  <si>
    <t>kisia.james@redcross.or.ke</t>
  </si>
  <si>
    <t>kisia.james@kenyaredcross.org</t>
  </si>
  <si>
    <t>0722-689-094</t>
  </si>
  <si>
    <t>ADM122</t>
  </si>
  <si>
    <t>EMP0172</t>
  </si>
  <si>
    <t>Nahashon  Gitahi</t>
  </si>
  <si>
    <t>EMP0173</t>
  </si>
  <si>
    <t>Driver, Mombasa</t>
  </si>
  <si>
    <t>0724-736-245</t>
  </si>
  <si>
    <t>EMP0174</t>
  </si>
  <si>
    <t>Paul Kipsang Towett</t>
  </si>
  <si>
    <t>Branch Coordinator - Bureti</t>
  </si>
  <si>
    <t>ptowett@yahoo.com</t>
  </si>
  <si>
    <t>0721-849-610</t>
  </si>
  <si>
    <t>DPR035</t>
  </si>
  <si>
    <t>EMP0175</t>
  </si>
  <si>
    <t>Lilian Akinyi Ochieng'</t>
  </si>
  <si>
    <t>Personal Assistant to SG</t>
  </si>
  <si>
    <t>ochieng.lilian@redcross.or.ke</t>
  </si>
  <si>
    <t>ochieng.lilian@kenyaredcross.org</t>
  </si>
  <si>
    <t>0722-763-903</t>
  </si>
  <si>
    <t>EMP0176</t>
  </si>
  <si>
    <t>Agnes  Minjini</t>
  </si>
  <si>
    <t>EMP0177</t>
  </si>
  <si>
    <t>Timothy M Kaluma</t>
  </si>
  <si>
    <t>Project Oficer - Special Projects</t>
  </si>
  <si>
    <t>EMP0178</t>
  </si>
  <si>
    <t>Ahmed Abdow Aden</t>
  </si>
  <si>
    <t>Project Coordinator</t>
  </si>
  <si>
    <t>EMP0179</t>
  </si>
  <si>
    <t>Mohamed Abdi Dagane</t>
  </si>
  <si>
    <t>EMP0180</t>
  </si>
  <si>
    <t>EMP0181</t>
  </si>
  <si>
    <t>Jawahir Diriye Shafat</t>
  </si>
  <si>
    <t>HIV/AIDS Home Based Care Assistant, Daadab</t>
  </si>
  <si>
    <t>shafat.jawahir@kenyaredcross.org</t>
  </si>
  <si>
    <t>0721-662-123</t>
  </si>
  <si>
    <t>EMP0182</t>
  </si>
  <si>
    <t>Julius Kongo Mungai</t>
  </si>
  <si>
    <t>Driver, Rhamu</t>
  </si>
  <si>
    <t>kongo.julius@redcross.or.ke</t>
  </si>
  <si>
    <t>kongo.julius@kenyaredcross.org</t>
  </si>
  <si>
    <t>0722-461-014</t>
  </si>
  <si>
    <t>EMP0183</t>
  </si>
  <si>
    <t>Leah Naiseku Musanka</t>
  </si>
  <si>
    <t>EMP0184</t>
  </si>
  <si>
    <t>Lynette Washiali Muganda</t>
  </si>
  <si>
    <t>Human Capital Development Manager</t>
  </si>
  <si>
    <t>EMP0185</t>
  </si>
  <si>
    <t>Margaret Wambui Mungai</t>
  </si>
  <si>
    <t>EMP0186</t>
  </si>
  <si>
    <t>Silvia Kawira Nyaga</t>
  </si>
  <si>
    <t>EMP0187</t>
  </si>
  <si>
    <t>Samwel K Eregae</t>
  </si>
  <si>
    <t>EMP0188</t>
  </si>
  <si>
    <t>Eliud Kagema Wamwangi</t>
  </si>
  <si>
    <t>Watsan Project Officer</t>
  </si>
  <si>
    <t>DPR052</t>
  </si>
  <si>
    <t>EMP0189</t>
  </si>
  <si>
    <t>Chea Ngolo Ndurya</t>
  </si>
  <si>
    <t>Project Accountant - Tsunami</t>
  </si>
  <si>
    <t>DPR060</t>
  </si>
  <si>
    <t>EMP0190</t>
  </si>
  <si>
    <t>Charles Owino Jamwa</t>
  </si>
  <si>
    <t>Head of Finance &amp; Admin</t>
  </si>
  <si>
    <t>EMP0191</t>
  </si>
  <si>
    <t>Elias Marenye Kamau</t>
  </si>
  <si>
    <t>EMP0192</t>
  </si>
  <si>
    <t>Florence Atieno Oketch</t>
  </si>
  <si>
    <t>Branch Coordinator - Rachuonyo</t>
  </si>
  <si>
    <t>EMP0193</t>
  </si>
  <si>
    <t>Oscar Kokwo Lomunan</t>
  </si>
  <si>
    <t>Project Field Officer</t>
  </si>
  <si>
    <t>HSS440</t>
  </si>
  <si>
    <t>EMP0194</t>
  </si>
  <si>
    <t>Magdalyne Cherotich Lorema</t>
  </si>
  <si>
    <t>Watsan Field Officer</t>
  </si>
  <si>
    <t>EMP0195</t>
  </si>
  <si>
    <t>Sylvester Rodgers Kibor</t>
  </si>
  <si>
    <t>EMP0196</t>
  </si>
  <si>
    <t>Camilas Owiti Omolo</t>
  </si>
  <si>
    <t>Relief Cordinator</t>
  </si>
  <si>
    <t>DPR080</t>
  </si>
  <si>
    <t>EMP0197</t>
  </si>
  <si>
    <t>Zulekha  Abass</t>
  </si>
  <si>
    <t>Business Development Manager</t>
  </si>
  <si>
    <t>EMP0198</t>
  </si>
  <si>
    <t>Imran Akberali Habib</t>
  </si>
  <si>
    <t>Information Technology Officer</t>
  </si>
  <si>
    <t>EMP0199</t>
  </si>
  <si>
    <t>Abdullahi Osman Aress</t>
  </si>
  <si>
    <t>Security Guard - Garissa</t>
  </si>
  <si>
    <t>katana.said@redcross.or.ke</t>
  </si>
  <si>
    <t>HSS438</t>
  </si>
  <si>
    <t>EMP0200</t>
  </si>
  <si>
    <t>Abdi Hassan Sahel</t>
  </si>
  <si>
    <t>HSS431</t>
  </si>
  <si>
    <t>EMP0201</t>
  </si>
  <si>
    <t>Abdille Othowai Abdishakur</t>
  </si>
  <si>
    <t>Special Projects Manager</t>
  </si>
  <si>
    <t>0720-314-447</t>
  </si>
  <si>
    <t>EMP0202</t>
  </si>
  <si>
    <t>Rosa Mukulu Soo</t>
  </si>
  <si>
    <t>EMP0203</t>
  </si>
  <si>
    <t>Michael Mureiithi Njeru</t>
  </si>
  <si>
    <t>Regional Watsan Officer</t>
  </si>
  <si>
    <t>DPR009</t>
  </si>
  <si>
    <t>DN1050</t>
  </si>
  <si>
    <t>EMP0205</t>
  </si>
  <si>
    <t>Nicholas Kamandali Kalimi</t>
  </si>
  <si>
    <t>Watsan Field officer</t>
  </si>
  <si>
    <t>EMP0206</t>
  </si>
  <si>
    <t>Bernard Cheruiyot Lang'at</t>
  </si>
  <si>
    <t>Financial Planning &amp; Budgeting Manager</t>
  </si>
  <si>
    <t>EMP0207</t>
  </si>
  <si>
    <t>Augustine Mutunga Kisui</t>
  </si>
  <si>
    <t>County Cordinator-Mwingi</t>
  </si>
  <si>
    <t>kisui.augustine@redcross.or.ke</t>
  </si>
  <si>
    <t>kisui.augustine@kenyaredcross.org</t>
  </si>
  <si>
    <t>0721-617-169</t>
  </si>
  <si>
    <t>DPR164</t>
  </si>
  <si>
    <t>EMP0208</t>
  </si>
  <si>
    <t>Elema Wato Yatani</t>
  </si>
  <si>
    <t>Driver - Marsabit</t>
  </si>
  <si>
    <t>0727-962-890</t>
  </si>
  <si>
    <t>DPR057</t>
  </si>
  <si>
    <t>EMP0209</t>
  </si>
  <si>
    <t>Abdi Abdikar Bulle</t>
  </si>
  <si>
    <t>Driver - Garissa Emop</t>
  </si>
  <si>
    <t>DPR065</t>
  </si>
  <si>
    <t>EMP0210</t>
  </si>
  <si>
    <t>Golbo Umuro Gone</t>
  </si>
  <si>
    <t>EMP0211</t>
  </si>
  <si>
    <t>Musa Alsow Hussein</t>
  </si>
  <si>
    <t>EMP0212</t>
  </si>
  <si>
    <t>Yussuf Jama Said</t>
  </si>
  <si>
    <t>EMP0213</t>
  </si>
  <si>
    <t>Hussein Abdullahi Elemi</t>
  </si>
  <si>
    <t>EMP0214</t>
  </si>
  <si>
    <t>Ibrahim Adan Ibrahim</t>
  </si>
  <si>
    <t>EMP0215</t>
  </si>
  <si>
    <t>Hullaballe Abdi Noor</t>
  </si>
  <si>
    <t>EMP0216</t>
  </si>
  <si>
    <t>EMP0217</t>
  </si>
  <si>
    <t>Mohamed Hassan Hussein</t>
  </si>
  <si>
    <t>EMP0218</t>
  </si>
  <si>
    <t>Abdirahman Mohamed Hassan</t>
  </si>
  <si>
    <t>Watsan Project Assistant</t>
  </si>
  <si>
    <t>0726-353-553</t>
  </si>
  <si>
    <t>DPR086</t>
  </si>
  <si>
    <t>EMP0219</t>
  </si>
  <si>
    <t>David Njuguna Kimani</t>
  </si>
  <si>
    <t>EMP0220</t>
  </si>
  <si>
    <t>Stephen Njoroge Gatimu</t>
  </si>
  <si>
    <t>Field Watsan Assistant</t>
  </si>
  <si>
    <t>DPR020</t>
  </si>
  <si>
    <t>EMP0221</t>
  </si>
  <si>
    <t>Emma Nthambi Kituto</t>
  </si>
  <si>
    <t>0723-582-720</t>
  </si>
  <si>
    <t>HSS570</t>
  </si>
  <si>
    <t>EMP0222</t>
  </si>
  <si>
    <t>Ahmed Halake Bagajo</t>
  </si>
  <si>
    <t>nyamoko.peter@redcross.or.ke</t>
  </si>
  <si>
    <t>0725-778-996</t>
  </si>
  <si>
    <t>DPR101</t>
  </si>
  <si>
    <t>Wario Tari Adi</t>
  </si>
  <si>
    <t>Driver Medium Vehicle - HQ</t>
  </si>
  <si>
    <t>wario.fayo@gmail.com</t>
  </si>
  <si>
    <t>0728-465-299</t>
  </si>
  <si>
    <t>EMP0224</t>
  </si>
  <si>
    <t>Godana Abduba Gura</t>
  </si>
  <si>
    <t>0721-302-576</t>
  </si>
  <si>
    <t>EMP0225</t>
  </si>
  <si>
    <t>Guido  Kochale</t>
  </si>
  <si>
    <t>EMP0226</t>
  </si>
  <si>
    <t>Hassan Hussein Somo</t>
  </si>
  <si>
    <t>EMP0227</t>
  </si>
  <si>
    <t>Abdikadir Mohamed Hassan</t>
  </si>
  <si>
    <t>EMP0228</t>
  </si>
  <si>
    <t>Hassan Shariff Abdirahim</t>
  </si>
  <si>
    <t>0724-441-866</t>
  </si>
  <si>
    <t>EMP0229</t>
  </si>
  <si>
    <t>Mohamed Nur Omar</t>
  </si>
  <si>
    <t>EMP0230</t>
  </si>
  <si>
    <t>Abdishakur Mohamed Ibrahim</t>
  </si>
  <si>
    <t>EMP0231</t>
  </si>
  <si>
    <t>Mohamed Nur Abdi</t>
  </si>
  <si>
    <t>EMP0232</t>
  </si>
  <si>
    <t>Sara  Sadhe</t>
  </si>
  <si>
    <t>EMP0233</t>
  </si>
  <si>
    <t>Noor Abdi Mohamed</t>
  </si>
  <si>
    <t>EMP0234</t>
  </si>
  <si>
    <t>Abdiraham Mohamed Adan</t>
  </si>
  <si>
    <t>EMP0235</t>
  </si>
  <si>
    <t>Bone Hapi Dame</t>
  </si>
  <si>
    <t>EMP0236</t>
  </si>
  <si>
    <t>David Duba Golicha</t>
  </si>
  <si>
    <t>EMP0237</t>
  </si>
  <si>
    <t>Dhahabo Adi Galgalo</t>
  </si>
  <si>
    <t>EMP0238</t>
  </si>
  <si>
    <t>John Guyo Huka</t>
  </si>
  <si>
    <t>0727-050-627</t>
  </si>
  <si>
    <t>EMP0239</t>
  </si>
  <si>
    <t>Jonathan  Lengalen</t>
  </si>
  <si>
    <t>Team Leader - East Pokot</t>
  </si>
  <si>
    <t>0710-556-737</t>
  </si>
  <si>
    <t>EMP0240</t>
  </si>
  <si>
    <t>Asha Ndisiyon Ngoley</t>
  </si>
  <si>
    <t>ngoley.asha@redcross.or.ke</t>
  </si>
  <si>
    <t>ashangoley@yahoo.com</t>
  </si>
  <si>
    <t>EMP0241</t>
  </si>
  <si>
    <t>Dae Hussein Mude</t>
  </si>
  <si>
    <t>Team Leader, Marsabit</t>
  </si>
  <si>
    <t>EMP0242</t>
  </si>
  <si>
    <t>Roba Yattani Doko</t>
  </si>
  <si>
    <t>Food Monitor - Marsabit</t>
  </si>
  <si>
    <t>0720-641-851</t>
  </si>
  <si>
    <t>EMP0243</t>
  </si>
  <si>
    <t>Fredrick Letoip Learapo</t>
  </si>
  <si>
    <t>0722-523-675</t>
  </si>
  <si>
    <t>EMP0244</t>
  </si>
  <si>
    <t>Zainab Korewa Kimogol</t>
  </si>
  <si>
    <t>Food Monitor -</t>
  </si>
  <si>
    <t>0725-778-323</t>
  </si>
  <si>
    <t>DPR097</t>
  </si>
  <si>
    <t>DN0120</t>
  </si>
  <si>
    <t>EMP0245</t>
  </si>
  <si>
    <t>Guyo Yatani Tocha</t>
  </si>
  <si>
    <t>Team Leader - Moyale</t>
  </si>
  <si>
    <t>0728-729-289</t>
  </si>
  <si>
    <t>DPR094</t>
  </si>
  <si>
    <t>EMP0246</t>
  </si>
  <si>
    <t>Samuel Setin Moga</t>
  </si>
  <si>
    <t>Team Leader</t>
  </si>
  <si>
    <t>EMP0247</t>
  </si>
  <si>
    <t>Hadija  Kontoma</t>
  </si>
  <si>
    <t>EMP0248</t>
  </si>
  <si>
    <t>Mary Mare Yohana</t>
  </si>
  <si>
    <t>0713-217-089</t>
  </si>
  <si>
    <t>EMP0249</t>
  </si>
  <si>
    <t>Angelina  Renteyon</t>
  </si>
  <si>
    <t>Logistics Officer, Marsabit</t>
  </si>
  <si>
    <t>renteyon@yahoo.com</t>
  </si>
  <si>
    <t>0725-560-704</t>
  </si>
  <si>
    <t>EMP0250</t>
  </si>
  <si>
    <t>Isacko Jirma Molu</t>
  </si>
  <si>
    <t>EMOP Manager</t>
  </si>
  <si>
    <t>0723-277-168</t>
  </si>
  <si>
    <t>EMP0251</t>
  </si>
  <si>
    <t>Guyo Gollo Wario</t>
  </si>
  <si>
    <t>EMP0252</t>
  </si>
  <si>
    <t>Yussuf  Chari</t>
  </si>
  <si>
    <t>Watchman - Marsabit</t>
  </si>
  <si>
    <t>0721-652-499</t>
  </si>
  <si>
    <t>EMP0253</t>
  </si>
  <si>
    <t>Halake  Gamada</t>
  </si>
  <si>
    <t>EMP0254</t>
  </si>
  <si>
    <t>Hassan Abdi Kiano</t>
  </si>
  <si>
    <t>EMP0255</t>
  </si>
  <si>
    <t>Dida Jarso Godana</t>
  </si>
  <si>
    <t>0714-912-852</t>
  </si>
  <si>
    <t>EMP0256</t>
  </si>
  <si>
    <t>Safia  Katelo</t>
  </si>
  <si>
    <t>EMP0257</t>
  </si>
  <si>
    <t>Katelo Dido Badolicha</t>
  </si>
  <si>
    <t>Warehouse Supervisor - Marsabit</t>
  </si>
  <si>
    <t>kabadolicha@yahoo.com</t>
  </si>
  <si>
    <t>0720-212-368</t>
  </si>
  <si>
    <t>EMP0258</t>
  </si>
  <si>
    <t>Hussein Sode Walabo</t>
  </si>
  <si>
    <t>0710-556-710</t>
  </si>
  <si>
    <t>EMP0259</t>
  </si>
  <si>
    <t>Richard Haraba Rendille</t>
  </si>
  <si>
    <t>0713-179-228</t>
  </si>
  <si>
    <t>EMP0260</t>
  </si>
  <si>
    <t>David Kinoti Miriti</t>
  </si>
  <si>
    <t>Driver Medium Vehicles -GF</t>
  </si>
  <si>
    <t>kmbais@gmail.com</t>
  </si>
  <si>
    <t>0722-409-790</t>
  </si>
  <si>
    <t>HSS119</t>
  </si>
  <si>
    <t>EMP0261</t>
  </si>
  <si>
    <t>Leonard Otieno Ochieng</t>
  </si>
  <si>
    <t>Driver / Mechanic Trucks / HCV</t>
  </si>
  <si>
    <t>0727-915-180</t>
  </si>
  <si>
    <t>EMP0262</t>
  </si>
  <si>
    <t>Joseph Karanja Muthoka</t>
  </si>
  <si>
    <t>Mechanic</t>
  </si>
  <si>
    <t>EMP0263</t>
  </si>
  <si>
    <t>Joseph Makau Ndeti</t>
  </si>
  <si>
    <t>kennedykyalo85@gail.com</t>
  </si>
  <si>
    <t>0720-384-827</t>
  </si>
  <si>
    <t>EMP0265</t>
  </si>
  <si>
    <t>Moses Kamau Kigotho</t>
  </si>
  <si>
    <t>kamau.moses@kenyaredcross.org</t>
  </si>
  <si>
    <t>mkamau49@yahoo.com</t>
  </si>
  <si>
    <t>0722-953-129</t>
  </si>
  <si>
    <t>EMP0266</t>
  </si>
  <si>
    <t>Maurice Onyango Omollo</t>
  </si>
  <si>
    <t>EMP0267</t>
  </si>
  <si>
    <t>Simon Mutisya Nzioka</t>
  </si>
  <si>
    <t>EMP0268</t>
  </si>
  <si>
    <t>Mutua  Ngumbi</t>
  </si>
  <si>
    <t>Driver - Heavy Commercial - Daadab</t>
  </si>
  <si>
    <t>mutuangumbi30@gmail.com</t>
  </si>
  <si>
    <t>0722 234 904</t>
  </si>
  <si>
    <t>EMP0270</t>
  </si>
  <si>
    <t>Gabriel Wafula Wanyonyi</t>
  </si>
  <si>
    <t>EMP0271</t>
  </si>
  <si>
    <t>Joseph Kipkorir Cheruiyot</t>
  </si>
  <si>
    <t>EMP0272</t>
  </si>
  <si>
    <t>Alfred Simuyu Kitui</t>
  </si>
  <si>
    <t>Driver - Lodwar</t>
  </si>
  <si>
    <t>alfredsimiyukitui@yahoo.com</t>
  </si>
  <si>
    <t>0721-797-601</t>
  </si>
  <si>
    <t>EMP0273</t>
  </si>
  <si>
    <t>Hassan Issack Adan</t>
  </si>
  <si>
    <t>EMP0274</t>
  </si>
  <si>
    <t>Adan Hussein Ali</t>
  </si>
  <si>
    <t>EMP0275</t>
  </si>
  <si>
    <t>Abdi Abdullahi Muktar</t>
  </si>
  <si>
    <t>EMP0276</t>
  </si>
  <si>
    <t>Mohamed Yussuf Issack</t>
  </si>
  <si>
    <t>EMP0277</t>
  </si>
  <si>
    <t>Mohamed Ali Sheikh</t>
  </si>
  <si>
    <t>EMP0278</t>
  </si>
  <si>
    <t>Bishar Mahado Abdi</t>
  </si>
  <si>
    <t>Driver - Ijara</t>
  </si>
  <si>
    <t>0721-939-650</t>
  </si>
  <si>
    <t>DPR070</t>
  </si>
  <si>
    <t>EMP0279</t>
  </si>
  <si>
    <t>Ahmed Mohamed Edho</t>
  </si>
  <si>
    <t>EMP0280</t>
  </si>
  <si>
    <t>Hassan Ahmed Maalim</t>
  </si>
  <si>
    <t>EMP0281</t>
  </si>
  <si>
    <t>Abdi Hussein Gabale</t>
  </si>
  <si>
    <t>EMP0282</t>
  </si>
  <si>
    <t>Hassan Ibrahim Mohammud</t>
  </si>
  <si>
    <t>EMP0283</t>
  </si>
  <si>
    <t>Muzamil Adan mohamed</t>
  </si>
  <si>
    <t>EMP0284</t>
  </si>
  <si>
    <t>Molu  Wato</t>
  </si>
  <si>
    <t>Team Leader - Marsabit</t>
  </si>
  <si>
    <t>0722-589-310</t>
  </si>
  <si>
    <t>DPR083</t>
  </si>
  <si>
    <t>EMP0285</t>
  </si>
  <si>
    <t>Philip  Mirgichan</t>
  </si>
  <si>
    <t>0725-756-713</t>
  </si>
  <si>
    <t>EMP0286</t>
  </si>
  <si>
    <t>Joseph  Nadesol</t>
  </si>
  <si>
    <t>0722-559-476</t>
  </si>
  <si>
    <t>EMP0287</t>
  </si>
  <si>
    <t>Guyo Adano Joljala</t>
  </si>
  <si>
    <t>EMP0288</t>
  </si>
  <si>
    <t>Emmanuel Adano Tuye</t>
  </si>
  <si>
    <t>0725-370-106</t>
  </si>
  <si>
    <t>EMP0289</t>
  </si>
  <si>
    <t>Mamo Godana Hapi</t>
  </si>
  <si>
    <t>0712-428-054</t>
  </si>
  <si>
    <t>Caleb Matamano Kilande</t>
  </si>
  <si>
    <t>Relief/EcoSec Coordinator</t>
  </si>
  <si>
    <t>kilande.caleb@redcross.or.ke</t>
  </si>
  <si>
    <t>calebkilande@gmail.com</t>
  </si>
  <si>
    <t>0722-497-876</t>
  </si>
  <si>
    <t>EMP0291</t>
  </si>
  <si>
    <t>Hassan Billacha Isaak</t>
  </si>
  <si>
    <t>Driver - Isiolo</t>
  </si>
  <si>
    <t>0722-954-560</t>
  </si>
  <si>
    <t>EMP0292</t>
  </si>
  <si>
    <t>Mahmuod  Yunus</t>
  </si>
  <si>
    <t>EMP0293</t>
  </si>
  <si>
    <t>Said  Abubakar</t>
  </si>
  <si>
    <t>EMP0294</t>
  </si>
  <si>
    <t>Joseph Ndungo Mwangi</t>
  </si>
  <si>
    <t>EMP0295</t>
  </si>
  <si>
    <t>Rukiya  Abubakar</t>
  </si>
  <si>
    <t>Branch Coordinator - Kilifi</t>
  </si>
  <si>
    <t>EMP0296</t>
  </si>
  <si>
    <t>Hassan  Abdikadir</t>
  </si>
  <si>
    <t>EMP0297</t>
  </si>
  <si>
    <t>Matania Muli Nyamai</t>
  </si>
  <si>
    <t>EMP0299</t>
  </si>
  <si>
    <t>Alexander Waitwika Kung'u</t>
  </si>
  <si>
    <t>EMP0300</t>
  </si>
  <si>
    <t>David William Madara</t>
  </si>
  <si>
    <t>EMP0301</t>
  </si>
  <si>
    <t>Elizabeth Awuor Ongidi</t>
  </si>
  <si>
    <t>EMP0304</t>
  </si>
  <si>
    <t>Roselyne Nanyama Wafula</t>
  </si>
  <si>
    <t>EMP0305</t>
  </si>
  <si>
    <t>Lucy Karimi Mutua</t>
  </si>
  <si>
    <t>EMP0306</t>
  </si>
  <si>
    <t>Martin Thinwa Gitia</t>
  </si>
  <si>
    <t>EMP0307</t>
  </si>
  <si>
    <t>Lilian Nkuene Kinyua</t>
  </si>
  <si>
    <t>EMP0308</t>
  </si>
  <si>
    <t>Stephen Itolondo Mushira</t>
  </si>
  <si>
    <t>EMP0309</t>
  </si>
  <si>
    <t>Grace Awino Obonyo</t>
  </si>
  <si>
    <t>EMP0310</t>
  </si>
  <si>
    <t>Esther Wanjiru Wangari</t>
  </si>
  <si>
    <t>EMP0311</t>
  </si>
  <si>
    <t>Geoffrey  Mwangi</t>
  </si>
  <si>
    <t>EMP0312</t>
  </si>
  <si>
    <t>Ibrahim  Isagi</t>
  </si>
  <si>
    <t>EMP0313</t>
  </si>
  <si>
    <t>Joseph Otieno Odero</t>
  </si>
  <si>
    <t>EMP0314</t>
  </si>
  <si>
    <t>Jesse Mwathi Ndungu</t>
  </si>
  <si>
    <t>EMP0315</t>
  </si>
  <si>
    <t>Ali Ibrahim Ibrahim</t>
  </si>
  <si>
    <t>0722-285-135</t>
  </si>
  <si>
    <t>EMP0316</t>
  </si>
  <si>
    <t>Adan Tego Chudo</t>
  </si>
  <si>
    <t>0720-553-991</t>
  </si>
  <si>
    <t>Moses Merkalei Atuko</t>
  </si>
  <si>
    <t>Regional Lead, SLL Grant</t>
  </si>
  <si>
    <t>atuko.moses@redcross.or.ke</t>
  </si>
  <si>
    <t>0722-956-197</t>
  </si>
  <si>
    <t>0725-004-362</t>
  </si>
  <si>
    <t>HSS165</t>
  </si>
  <si>
    <t>Jackson Onyango Oduor</t>
  </si>
  <si>
    <t>onyango.jackson@redcross.or.ke</t>
  </si>
  <si>
    <t>0721-886-243</t>
  </si>
  <si>
    <t>ADM216</t>
  </si>
  <si>
    <t>EMP0319</t>
  </si>
  <si>
    <t>Mohamed Maalim Omar</t>
  </si>
  <si>
    <t>EMP0320</t>
  </si>
  <si>
    <t>Soud Ali Tengah</t>
  </si>
  <si>
    <t>Regional Program Cordinator</t>
  </si>
  <si>
    <t>tenga.soud@redcross.or.ke</t>
  </si>
  <si>
    <t>0720-758-233</t>
  </si>
  <si>
    <t>EMP0321</t>
  </si>
  <si>
    <t>Rose Wandia Mukaburu</t>
  </si>
  <si>
    <t>HIV/AIDS Officer</t>
  </si>
  <si>
    <t>HSS106</t>
  </si>
  <si>
    <t>EMP0322</t>
  </si>
  <si>
    <t>Richard Donde Donde</t>
  </si>
  <si>
    <t>Stanley K Cheboi</t>
  </si>
  <si>
    <t>Driver / Mechanic Medium Vehicles-Eldoret</t>
  </si>
  <si>
    <t>skcheboi@yahoo.com</t>
  </si>
  <si>
    <t>0727-564-545</t>
  </si>
  <si>
    <t>0737-047-027</t>
  </si>
  <si>
    <t>EMP0324</t>
  </si>
  <si>
    <t>Judy Wanjiru Mwangi</t>
  </si>
  <si>
    <t>EMP0325</t>
  </si>
  <si>
    <t>Moses Wafula Egesa</t>
  </si>
  <si>
    <t>EMP0326</t>
  </si>
  <si>
    <t>EMP0327</t>
  </si>
  <si>
    <t>Issa Suleiman Mwinyikombo</t>
  </si>
  <si>
    <t>EMP0328</t>
  </si>
  <si>
    <t>Daniel W Munyua</t>
  </si>
  <si>
    <t>EMP0329</t>
  </si>
  <si>
    <t>Mohamed Maalim Osman</t>
  </si>
  <si>
    <t>HSS424</t>
  </si>
  <si>
    <t>EMP0330</t>
  </si>
  <si>
    <t>Simon Galchibo Segelan</t>
  </si>
  <si>
    <t>segelangalchibo@yahoo.com</t>
  </si>
  <si>
    <t>0707-903-276</t>
  </si>
  <si>
    <t>EMP0331</t>
  </si>
  <si>
    <t>Laura Njeri Mugo</t>
  </si>
  <si>
    <t>Senior HR Business Partner</t>
  </si>
  <si>
    <t>lauramugo@gmail.com</t>
  </si>
  <si>
    <t>0720-361344</t>
  </si>
  <si>
    <t>EMP0332</t>
  </si>
  <si>
    <t>Peter  Muiruri</t>
  </si>
  <si>
    <t>EMP0333</t>
  </si>
  <si>
    <t>Mohamed Abdinoor Dahir</t>
  </si>
  <si>
    <t>Head of Disaster Management</t>
  </si>
  <si>
    <t>0720-409-989</t>
  </si>
  <si>
    <t>EMP0336</t>
  </si>
  <si>
    <t>Patrick  Nyongesa</t>
  </si>
  <si>
    <t>Assistant Secretary General</t>
  </si>
  <si>
    <t>nyongesa.patrick@redcross.or.ke</t>
  </si>
  <si>
    <t>patsa2005@yahoo.com</t>
  </si>
  <si>
    <t>0720-430-455</t>
  </si>
  <si>
    <t>EMP0337</t>
  </si>
  <si>
    <t>Esha Mohamed Salim</t>
  </si>
  <si>
    <t>esha_mohamed@yahoo.com</t>
  </si>
  <si>
    <t>0724-476-728</t>
  </si>
  <si>
    <t>EMP0338</t>
  </si>
  <si>
    <t>Rose Nyambura Nyingi</t>
  </si>
  <si>
    <t>0722-826-065</t>
  </si>
  <si>
    <t>ORD112</t>
  </si>
  <si>
    <t>EMP0339</t>
  </si>
  <si>
    <t>Dorcas Wanjiru Ngure</t>
  </si>
  <si>
    <t>Regional Manager - Central</t>
  </si>
  <si>
    <t>dorcaswanjiru@gmail.com</t>
  </si>
  <si>
    <t>0722-601-854</t>
  </si>
  <si>
    <t>EMP0340</t>
  </si>
  <si>
    <t>Linet Otieno Atieno</t>
  </si>
  <si>
    <t>lynnet.rita@gmail.com</t>
  </si>
  <si>
    <t>EMP0341</t>
  </si>
  <si>
    <t>Paul  Ouma</t>
  </si>
  <si>
    <t>EMP0342</t>
  </si>
  <si>
    <t>Jelle Ibrahim Abdullahi</t>
  </si>
  <si>
    <t>Assistant Accountant</t>
  </si>
  <si>
    <t>EMP0343</t>
  </si>
  <si>
    <t>Dominic Aleri Ekeno</t>
  </si>
  <si>
    <t>Field Officer Assistant</t>
  </si>
  <si>
    <t>EMP0344</t>
  </si>
  <si>
    <t>David  Kamama</t>
  </si>
  <si>
    <t>EMP0345</t>
  </si>
  <si>
    <t>Yusuf Dabar Farah</t>
  </si>
  <si>
    <t>Warehouse House - Garissa</t>
  </si>
  <si>
    <t>Buthul09@yahoo.com</t>
  </si>
  <si>
    <t>0720-245140</t>
  </si>
  <si>
    <t>EMP0346</t>
  </si>
  <si>
    <t>Nathifa Ali Issack</t>
  </si>
  <si>
    <t>nafta_07@yahoo.com</t>
  </si>
  <si>
    <t>0720 595 357</t>
  </si>
  <si>
    <t>EMP0347</t>
  </si>
  <si>
    <t>Abdirizak Osman Ibrahim</t>
  </si>
  <si>
    <t>Food Monitor - Garissa</t>
  </si>
  <si>
    <t>abdirizakibrahim@yahoo.com</t>
  </si>
  <si>
    <t>EMP0348</t>
  </si>
  <si>
    <t>Mohamed  Moulid</t>
  </si>
  <si>
    <t>mohaaj_23@yahoo.com</t>
  </si>
  <si>
    <t>0729-019-812</t>
  </si>
  <si>
    <t>EMP0349</t>
  </si>
  <si>
    <t>Abdi Dekow Osman</t>
  </si>
  <si>
    <t>ECT Dristrict Coordinator - Garissa</t>
  </si>
  <si>
    <t>DPR015</t>
  </si>
  <si>
    <t>EMP0350</t>
  </si>
  <si>
    <t>Shukri Farah Ibrahim</t>
  </si>
  <si>
    <t>apollo2005_229@yahoo.com</t>
  </si>
  <si>
    <t>0728-621511</t>
  </si>
  <si>
    <t>EMP0355</t>
  </si>
  <si>
    <t>Mumina Ali Hanshi</t>
  </si>
  <si>
    <t>EMP0356</t>
  </si>
  <si>
    <t>Dubat Hassan Mohamed</t>
  </si>
  <si>
    <t>EMP0359</t>
  </si>
  <si>
    <t>Logistics Assistant - Warehousing</t>
  </si>
  <si>
    <t>osman.mohamed@redcross.or.ke</t>
  </si>
  <si>
    <t>baris20301@hotmail.com</t>
  </si>
  <si>
    <t>0723-265-459</t>
  </si>
  <si>
    <t>EMP0360</t>
  </si>
  <si>
    <t>Abdirahman Mohamed Ali</t>
  </si>
  <si>
    <t>abdirahmanborr@yahoo.com</t>
  </si>
  <si>
    <t>0720-617692</t>
  </si>
  <si>
    <t>EMP0361</t>
  </si>
  <si>
    <t>Mohamed Osman Ibrahim</t>
  </si>
  <si>
    <t>EMP0362</t>
  </si>
  <si>
    <t>Shindes Muhumed Mohamed</t>
  </si>
  <si>
    <t>shindes_1982@yahoo.com</t>
  </si>
  <si>
    <t>EMP0363</t>
  </si>
  <si>
    <t>Ismail Hassan Haji</t>
  </si>
  <si>
    <t>iliamsy@yahoo.com</t>
  </si>
  <si>
    <t>EMP0364</t>
  </si>
  <si>
    <t>Yusuf Abdinoor Bage</t>
  </si>
  <si>
    <t>baqe_1982@hotmail.com</t>
  </si>
  <si>
    <t>EMP0365</t>
  </si>
  <si>
    <t>Yusuf Bare Abdi</t>
  </si>
  <si>
    <t>Team Leader -Garissa</t>
  </si>
  <si>
    <t>abdidelli@gmail.com</t>
  </si>
  <si>
    <t>EMP0366</t>
  </si>
  <si>
    <t>Ahmed Mohamed Salat</t>
  </si>
  <si>
    <t>Team Leader - Garissa</t>
  </si>
  <si>
    <t>EMP0367</t>
  </si>
  <si>
    <t>Edow Maalim Yarrow</t>
  </si>
  <si>
    <t>EMP0368</t>
  </si>
  <si>
    <t>Issa Ahmed Mohamed</t>
  </si>
  <si>
    <t>issa@yahoo.com</t>
  </si>
  <si>
    <t>EMP0369</t>
  </si>
  <si>
    <t>Suleiman Hussein Ahmed</t>
  </si>
  <si>
    <t>PRRO Manager</t>
  </si>
  <si>
    <t>0723-375-307</t>
  </si>
  <si>
    <t>DPR084</t>
  </si>
  <si>
    <t>EMP0370</t>
  </si>
  <si>
    <t>Noor Maalim Sirat</t>
  </si>
  <si>
    <t>0724-377709</t>
  </si>
  <si>
    <t>EMP0372</t>
  </si>
  <si>
    <t>Muhumed Mohamed Said</t>
  </si>
  <si>
    <t>EMP0373</t>
  </si>
  <si>
    <t>Meimuna Shariff Salah</t>
  </si>
  <si>
    <t>salah.meimuna@redcross.or.ke</t>
  </si>
  <si>
    <t>salah.meimuna@kenyaredcross.org</t>
  </si>
  <si>
    <t>0721-875-665</t>
  </si>
  <si>
    <t>EMP0374</t>
  </si>
  <si>
    <t>Abdullahi Farah Hassan</t>
  </si>
  <si>
    <t>Watchman - Garissa</t>
  </si>
  <si>
    <t>EMP0375</t>
  </si>
  <si>
    <t>Aden Dagane Bulle</t>
  </si>
  <si>
    <t>krcsgarisa@yahoo.com</t>
  </si>
  <si>
    <t>EMP0376</t>
  </si>
  <si>
    <t>Ismael Dagane Ibrahim</t>
  </si>
  <si>
    <t>0723-072-341</t>
  </si>
  <si>
    <t>EMP0377</t>
  </si>
  <si>
    <t>Ali Salah Yusuf</t>
  </si>
  <si>
    <t>EMP0378</t>
  </si>
  <si>
    <t>Amran Aden Shabel</t>
  </si>
  <si>
    <t>0720-756-812</t>
  </si>
  <si>
    <t>EMP0379</t>
  </si>
  <si>
    <t>Amran Dagane Karur</t>
  </si>
  <si>
    <t>amranubah@hotmail.com</t>
  </si>
  <si>
    <t>0721-793-522</t>
  </si>
  <si>
    <t>EMP0380</t>
  </si>
  <si>
    <t>Asaaska  Labarakwe</t>
  </si>
  <si>
    <t>EMP0381</t>
  </si>
  <si>
    <t>Liban Roba Duba</t>
  </si>
  <si>
    <t>EMP0382</t>
  </si>
  <si>
    <t>Joseph Sonje Karima</t>
  </si>
  <si>
    <t>FFA Officer</t>
  </si>
  <si>
    <t>josephkarima@rocketmail.com</t>
  </si>
  <si>
    <t>0727-685-958</t>
  </si>
  <si>
    <t>EMP0384</t>
  </si>
  <si>
    <t>Ruth Njoki Mbugua</t>
  </si>
  <si>
    <t>0726-304-775</t>
  </si>
  <si>
    <t>EMP0385</t>
  </si>
  <si>
    <t>Stephen Guro Janah</t>
  </si>
  <si>
    <t>steveguro@gmail.com</t>
  </si>
  <si>
    <t>0720-322-998</t>
  </si>
  <si>
    <t>EMP0386</t>
  </si>
  <si>
    <t>Amran  Akran</t>
  </si>
  <si>
    <t>EMP0387</t>
  </si>
  <si>
    <t>Vivian  Nasiali</t>
  </si>
  <si>
    <t>Programme Assistant - Finance &amp; Accounts</t>
  </si>
  <si>
    <t>nasiali.vivian@kenyaredcross.org</t>
  </si>
  <si>
    <t>0734-144-426</t>
  </si>
  <si>
    <t>EMP0388</t>
  </si>
  <si>
    <t>Esther Wangui Kiriachiuri</t>
  </si>
  <si>
    <t>HIV/AIDS Prevention Assistant</t>
  </si>
  <si>
    <t>EMP0389</t>
  </si>
  <si>
    <t>Massi Akinyi Omondi</t>
  </si>
  <si>
    <t>Administrator</t>
  </si>
  <si>
    <t>EMP0390</t>
  </si>
  <si>
    <t>Muktar Sharrif e</t>
  </si>
  <si>
    <t>EMP0391</t>
  </si>
  <si>
    <t>Boru Wario Kara</t>
  </si>
  <si>
    <t>020-2303984</t>
  </si>
  <si>
    <t>EMP0392</t>
  </si>
  <si>
    <t>Ali Boboo Okotu</t>
  </si>
  <si>
    <t>0724-173-541</t>
  </si>
  <si>
    <t>EMP0393</t>
  </si>
  <si>
    <t>Halima  Abdirahman</t>
  </si>
  <si>
    <t>Cleaner - Marsabit</t>
  </si>
  <si>
    <t>0734-353-384</t>
  </si>
  <si>
    <t>EMP0394</t>
  </si>
  <si>
    <t>Iltalaswan  Daballen</t>
  </si>
  <si>
    <t>0725-092-460</t>
  </si>
  <si>
    <t>EMP0395</t>
  </si>
  <si>
    <t>Rukia Duba Halakhe</t>
  </si>
  <si>
    <t>0725-271-817</t>
  </si>
  <si>
    <t>EMP0396</t>
  </si>
  <si>
    <t>James Jarso Forole</t>
  </si>
  <si>
    <t>DPR240</t>
  </si>
  <si>
    <t>EMP0397</t>
  </si>
  <si>
    <t>Christopher  Kariuki</t>
  </si>
  <si>
    <t>0724-099-789</t>
  </si>
  <si>
    <t>EMP0398</t>
  </si>
  <si>
    <t>Peter Gitau Njeri</t>
  </si>
  <si>
    <t>0733-647-047</t>
  </si>
  <si>
    <t>EMP0399</t>
  </si>
  <si>
    <t>Abdirashid Mohamed Hussein</t>
  </si>
  <si>
    <t>Relief Officer - Ijara</t>
  </si>
  <si>
    <t>abdirashidmohamed@yahoo.com</t>
  </si>
  <si>
    <t>0721-801-410</t>
  </si>
  <si>
    <t>EMP0400</t>
  </si>
  <si>
    <t>Mohamed Sambul Hassan</t>
  </si>
  <si>
    <t>sambulmoh@yahoo.com</t>
  </si>
  <si>
    <t>EMP0401</t>
  </si>
  <si>
    <t>Abdirizak Said Aden</t>
  </si>
  <si>
    <t>EMP0402</t>
  </si>
  <si>
    <t>Mohamed Noor Aden</t>
  </si>
  <si>
    <t>EMP0403</t>
  </si>
  <si>
    <t>James Sitaya Kenge</t>
  </si>
  <si>
    <t>Peter Muthui Mbiti</t>
  </si>
  <si>
    <t>0720-976-666</t>
  </si>
  <si>
    <t>EMP0405</t>
  </si>
  <si>
    <t>Johnson Ndungu Waweru</t>
  </si>
  <si>
    <t>EMP0406</t>
  </si>
  <si>
    <t>Johana Shitsama Liposhe</t>
  </si>
  <si>
    <t>EMP0407</t>
  </si>
  <si>
    <t>Richard Otieno Otieno</t>
  </si>
  <si>
    <t>EMP0408</t>
  </si>
  <si>
    <t>John Kamau Ngarura</t>
  </si>
  <si>
    <t>EMP0409</t>
  </si>
  <si>
    <t>Joseph Mwangi Njuguna</t>
  </si>
  <si>
    <t>0727-702-011</t>
  </si>
  <si>
    <t>EMP0410</t>
  </si>
  <si>
    <t>William Njeru Simba</t>
  </si>
  <si>
    <t>0721-791-200</t>
  </si>
  <si>
    <t>EMP0411</t>
  </si>
  <si>
    <t>guyo.siad@redcross.or.ke</t>
  </si>
  <si>
    <t>john.embusi@gmail.com</t>
  </si>
  <si>
    <t>0720-486-704</t>
  </si>
  <si>
    <t>EMP0412</t>
  </si>
  <si>
    <t>EMP0413</t>
  </si>
  <si>
    <t>Joseph Mullu Mutunga</t>
  </si>
  <si>
    <t>Accounts Assistant</t>
  </si>
  <si>
    <t>HSS540</t>
  </si>
  <si>
    <t>EMP0414</t>
  </si>
  <si>
    <t>Jemmimah Ndungwa Mbuvi</t>
  </si>
  <si>
    <t>EMP0415</t>
  </si>
  <si>
    <t>Franklin Kaingu Charo</t>
  </si>
  <si>
    <t>franklinkaingu@gmail.com</t>
  </si>
  <si>
    <t>0720-386-921</t>
  </si>
  <si>
    <t>EMP0416</t>
  </si>
  <si>
    <t>Abdillahi Muhumed Abdi</t>
  </si>
  <si>
    <t>Anwar Said Aweti</t>
  </si>
  <si>
    <t>Regional Manager-Coast/Tracing Programme Manager</t>
  </si>
  <si>
    <t>said.anwar@redcross.or.ke</t>
  </si>
  <si>
    <t>said.anwar@kenyaredcross.org</t>
  </si>
  <si>
    <t>0722-556-494</t>
  </si>
  <si>
    <t>Robert Odunga Ochieng</t>
  </si>
  <si>
    <t>odunga.robert@redcross.or.ke</t>
  </si>
  <si>
    <t>0723-841-631</t>
  </si>
  <si>
    <t>EMP0419</t>
  </si>
  <si>
    <t>Alex Linus Kiambi</t>
  </si>
  <si>
    <t>0721-735-573</t>
  </si>
  <si>
    <t>EMP0420</t>
  </si>
  <si>
    <t>Peter Lulimu Ambenge</t>
  </si>
  <si>
    <t>EMP0421</t>
  </si>
  <si>
    <t>Oliver  Mboto</t>
  </si>
  <si>
    <t>EMP0422</t>
  </si>
  <si>
    <t>Alex Maina Gichohi</t>
  </si>
  <si>
    <t>EMP0423</t>
  </si>
  <si>
    <t>John Oscar Oyoo Omoro</t>
  </si>
  <si>
    <t>noormalak229@gmail.com</t>
  </si>
  <si>
    <t>0726-982-274</t>
  </si>
  <si>
    <t>DPR161</t>
  </si>
  <si>
    <t>DN3020</t>
  </si>
  <si>
    <t>EMP0425</t>
  </si>
  <si>
    <t>Wycliffe  Makokha</t>
  </si>
  <si>
    <t>0723-383-966</t>
  </si>
  <si>
    <t>EMP0426</t>
  </si>
  <si>
    <t>Wesley Kiplangat Kerich</t>
  </si>
  <si>
    <t>Driver - Kitui</t>
  </si>
  <si>
    <t>0721-533-895</t>
  </si>
  <si>
    <t>0721-533895</t>
  </si>
  <si>
    <t>EMP0428</t>
  </si>
  <si>
    <t>Rhoda Ngonyo Gachui</t>
  </si>
  <si>
    <t>EMP0429</t>
  </si>
  <si>
    <t>Ismail Fahmy Shaiye</t>
  </si>
  <si>
    <t>Watsan Program Oficer</t>
  </si>
  <si>
    <t>HSS560</t>
  </si>
  <si>
    <t>EMP0430</t>
  </si>
  <si>
    <t>Peter Barasa Mabonga</t>
  </si>
  <si>
    <t>Regional Watsan Officer - Upper Eastern</t>
  </si>
  <si>
    <t>mabonga.barasa@kenyaredcross.org</t>
  </si>
  <si>
    <t>0721-826-202</t>
  </si>
  <si>
    <t>EMP0431</t>
  </si>
  <si>
    <t>Abdirashid  Suthey</t>
  </si>
  <si>
    <t>EMP0432</t>
  </si>
  <si>
    <t>George Ambati Injili</t>
  </si>
  <si>
    <t>EMP0433</t>
  </si>
  <si>
    <t>Siyad Hassan Sheikhow</t>
  </si>
  <si>
    <t>Sector Coordinator Lagdera</t>
  </si>
  <si>
    <t>EMP0434</t>
  </si>
  <si>
    <t>Issa Yarrow Kahin</t>
  </si>
  <si>
    <t>Relief Coordinator</t>
  </si>
  <si>
    <t>0720-576-288</t>
  </si>
  <si>
    <t>EMP0435</t>
  </si>
  <si>
    <t>Evelyn  Kemunto</t>
  </si>
  <si>
    <t>Reporting Officer</t>
  </si>
  <si>
    <t>EMP0436</t>
  </si>
  <si>
    <t>Ali  Salat</t>
  </si>
  <si>
    <t>Warehouse Cleaner</t>
  </si>
  <si>
    <t>EMP0437</t>
  </si>
  <si>
    <t>Noor Dahir Mohammed</t>
  </si>
  <si>
    <t>EMP0438</t>
  </si>
  <si>
    <t>Hassan Kahiye Abdullahi</t>
  </si>
  <si>
    <t>0722-105-795</t>
  </si>
  <si>
    <t>EMP0439</t>
  </si>
  <si>
    <t>Samuel Guchu Ndungu</t>
  </si>
  <si>
    <t>guchu.samuel@redcross.or.ke</t>
  </si>
  <si>
    <t>guchu.samuel@kenyaredcross.org</t>
  </si>
  <si>
    <t>0725-639-918</t>
  </si>
  <si>
    <t>EMP0440</t>
  </si>
  <si>
    <t>Peter Muisyo Kivungi</t>
  </si>
  <si>
    <t>Ambulance Operator</t>
  </si>
  <si>
    <t>0723-611-213</t>
  </si>
  <si>
    <t>EMP0441</t>
  </si>
  <si>
    <t>Nestory Owiyo Otieno</t>
  </si>
  <si>
    <t>EMP0442</t>
  </si>
  <si>
    <t>Rhoda Achieng Nyagare</t>
  </si>
  <si>
    <t>Administrative Assistant - Region</t>
  </si>
  <si>
    <t>nyagare.rhoda@kenyaredcross.org</t>
  </si>
  <si>
    <t>senyagare@yahoo.com</t>
  </si>
  <si>
    <t>0724-111-107</t>
  </si>
  <si>
    <t>EMP0443</t>
  </si>
  <si>
    <t>Francisca Munee Ndambuki</t>
  </si>
  <si>
    <t>Branch Coordinator / Watsan Officer</t>
  </si>
  <si>
    <t>0721 324-739</t>
  </si>
  <si>
    <t>EMP0444</t>
  </si>
  <si>
    <t>Peninah Mutanu Ingati</t>
  </si>
  <si>
    <t>Admin Assistant - Central Region</t>
  </si>
  <si>
    <t>pingati@gmail.com</t>
  </si>
  <si>
    <t>0722-670-043</t>
  </si>
  <si>
    <t>EMP0445</t>
  </si>
  <si>
    <t>Noor Mohamed Sheikh</t>
  </si>
  <si>
    <t>EMP0446</t>
  </si>
  <si>
    <t>Hassan Ismael Mohamed</t>
  </si>
  <si>
    <t>himlo2004@yahoo.co.uk</t>
  </si>
  <si>
    <t>EMP0447</t>
  </si>
  <si>
    <t>Khadija Ali Yusuf</t>
  </si>
  <si>
    <t>Regional Manager - Coast</t>
  </si>
  <si>
    <t>EMP0448</t>
  </si>
  <si>
    <t>Nicholas Makutsa Baddy</t>
  </si>
  <si>
    <t>0722-633-599</t>
  </si>
  <si>
    <t>EMP0449</t>
  </si>
  <si>
    <t>Kennedy Nyambega Ombuki</t>
  </si>
  <si>
    <t>EMP0450</t>
  </si>
  <si>
    <t>Bella M'mboga Ebacha</t>
  </si>
  <si>
    <t>ebacha.bella@kenyaredcross.org</t>
  </si>
  <si>
    <t>bellaebacha@yahoo.com</t>
  </si>
  <si>
    <t>0722-638-389</t>
  </si>
  <si>
    <t>EMP0451</t>
  </si>
  <si>
    <t>Jacob Murimi Njagi</t>
  </si>
  <si>
    <t>Multi Media Assistant</t>
  </si>
  <si>
    <t>0723-885-226</t>
  </si>
  <si>
    <t>EMP0452</t>
  </si>
  <si>
    <t>Fauzia Ibrahim Mohamed</t>
  </si>
  <si>
    <t>Finance Officer - Supply Chain</t>
  </si>
  <si>
    <t>fauzia.mohd@gmail.com</t>
  </si>
  <si>
    <t>fauzia.mohd@mail</t>
  </si>
  <si>
    <t>0721-830-348</t>
  </si>
  <si>
    <t>EMP0453</t>
  </si>
  <si>
    <t>Stephen Bonaya John</t>
  </si>
  <si>
    <t>County Manager</t>
  </si>
  <si>
    <t>bonaya.stephen@redcross.or.ke</t>
  </si>
  <si>
    <t>bostefa@yahoo.com</t>
  </si>
  <si>
    <t>0726 268 150</t>
  </si>
  <si>
    <t>EMP0454</t>
  </si>
  <si>
    <t>Zahra Aboud Abdallah</t>
  </si>
  <si>
    <t>Project Officer - Lamu</t>
  </si>
  <si>
    <t>abdallah.zahra1980@gmail.com</t>
  </si>
  <si>
    <t>0721-893-718</t>
  </si>
  <si>
    <t>HSS039</t>
  </si>
  <si>
    <t>DN1055</t>
  </si>
  <si>
    <t>EMP0455</t>
  </si>
  <si>
    <t>Muhsin Mohamed Ahmed</t>
  </si>
  <si>
    <t>EMP0456</t>
  </si>
  <si>
    <t>Khalif Dughal Mohammed</t>
  </si>
  <si>
    <t>Branch Coordinator - Mandera</t>
  </si>
  <si>
    <t>khalifdughal@yahoo.com</t>
  </si>
  <si>
    <t>0722-906-607</t>
  </si>
  <si>
    <t>EMP0458</t>
  </si>
  <si>
    <t>Yulia Hagayoye Tola</t>
  </si>
  <si>
    <t>Accounts Assistant - Tana River</t>
  </si>
  <si>
    <t>0735-439-312</t>
  </si>
  <si>
    <t>Maimuna Molu Shambaro</t>
  </si>
  <si>
    <t>Administration Assistant-TanaRiver</t>
  </si>
  <si>
    <t>munamolu@yahoo.com</t>
  </si>
  <si>
    <t>0725-320-010</t>
  </si>
  <si>
    <t>DPR533</t>
  </si>
  <si>
    <t>EMP0460</t>
  </si>
  <si>
    <t>Esha Mohammed Hadhidha</t>
  </si>
  <si>
    <t>Cleaner - Tana River</t>
  </si>
  <si>
    <t>EMP0461</t>
  </si>
  <si>
    <t>Naomi Lina Paul</t>
  </si>
  <si>
    <t>EMP0462</t>
  </si>
  <si>
    <t>Samuel Kamande Mwaura</t>
  </si>
  <si>
    <t>EMP0463</t>
  </si>
  <si>
    <t>Tony Kiluta Kaseme</t>
  </si>
  <si>
    <t>EMP0464</t>
  </si>
  <si>
    <t>Hamdi Basir Dakor</t>
  </si>
  <si>
    <t>Tally Clerk - Tana River</t>
  </si>
  <si>
    <t>EMP0465</t>
  </si>
  <si>
    <t>Daniel Jillo Jerald</t>
  </si>
  <si>
    <t>EMP0466</t>
  </si>
  <si>
    <t>Abdirahman Komora Odhowa</t>
  </si>
  <si>
    <t>0733-997426</t>
  </si>
  <si>
    <t>EMP0467</t>
  </si>
  <si>
    <t>Mohammed Athman Barisa</t>
  </si>
  <si>
    <t>EMP0468</t>
  </si>
  <si>
    <t>Bahola Paul Duko</t>
  </si>
  <si>
    <t>EMP0469</t>
  </si>
  <si>
    <t>Yusuf  Sirigiso</t>
  </si>
  <si>
    <t>EMP0470</t>
  </si>
  <si>
    <t>Gladys Habade Ipu</t>
  </si>
  <si>
    <t>EMP0471</t>
  </si>
  <si>
    <t>Kea Batuyu Salim</t>
  </si>
  <si>
    <t>keabatuyu@yahoo.com</t>
  </si>
  <si>
    <t>EMP0472</t>
  </si>
  <si>
    <t>Adhan Khalif Siyad</t>
  </si>
  <si>
    <t>0736-257-826</t>
  </si>
  <si>
    <t>0724-781-596</t>
  </si>
  <si>
    <t>EMP0473</t>
  </si>
  <si>
    <t>Ahmed Hassan Odhawa</t>
  </si>
  <si>
    <t>EMP0474</t>
  </si>
  <si>
    <t>Masera Jamhuri Misiko</t>
  </si>
  <si>
    <t>maserabisiko@gmail.com</t>
  </si>
  <si>
    <t>EMP0475</t>
  </si>
  <si>
    <t>Ahmed Kesane Godhana</t>
  </si>
  <si>
    <t>Team Leader - Tana River</t>
  </si>
  <si>
    <t>ahmedgodhana@yahoo.com</t>
  </si>
  <si>
    <t>EMP0476</t>
  </si>
  <si>
    <t>Hawa Gutu Wachu</t>
  </si>
  <si>
    <t>EMP0477</t>
  </si>
  <si>
    <t>Issa Bonaya Elema</t>
  </si>
  <si>
    <t>Food Monitor - Tana River</t>
  </si>
  <si>
    <t>EMP0478</t>
  </si>
  <si>
    <t>Mohammed Muktar Elmoge</t>
  </si>
  <si>
    <t>0714-605-907</t>
  </si>
  <si>
    <t>EMP0479</t>
  </si>
  <si>
    <t>Jonathan Jillo Abio</t>
  </si>
  <si>
    <t>0716-255-252</t>
  </si>
  <si>
    <t>EMP0480</t>
  </si>
  <si>
    <t>Hadija Wayamo Dube</t>
  </si>
  <si>
    <t>Foof Monitor</t>
  </si>
  <si>
    <t>0725-949-201</t>
  </si>
  <si>
    <t>EMP0481</t>
  </si>
  <si>
    <t>Esther  Wario</t>
  </si>
  <si>
    <t>BIS Assistant</t>
  </si>
  <si>
    <t>estherwario@yahoo.com</t>
  </si>
  <si>
    <t>EMP0482</t>
  </si>
  <si>
    <t>Ezekiel Haro Dulu</t>
  </si>
  <si>
    <t>0736-678-022</t>
  </si>
  <si>
    <t>EMP0483</t>
  </si>
  <si>
    <t>Yahya Ali Borrow</t>
  </si>
  <si>
    <t>EMP0484</t>
  </si>
  <si>
    <t>Lango Ibrahim Guyo</t>
  </si>
  <si>
    <t>EMP0485</t>
  </si>
  <si>
    <t>Ismail Fodha Solola</t>
  </si>
  <si>
    <t>Warehouse Supervisor - Hola</t>
  </si>
  <si>
    <t>DPR098</t>
  </si>
  <si>
    <t>EMP0486</t>
  </si>
  <si>
    <t>Jimiya Ismail Kome</t>
  </si>
  <si>
    <t>kome.jimiya@kenyaredcross.org</t>
  </si>
  <si>
    <t>jimiyakome@yahoo.co.uk</t>
  </si>
  <si>
    <t>0721-744-213</t>
  </si>
  <si>
    <t>EMP0487</t>
  </si>
  <si>
    <t>Sahado Waamba Steve</t>
  </si>
  <si>
    <t>Assistant Accountant - Marsabit</t>
  </si>
  <si>
    <t>0721-708-973</t>
  </si>
  <si>
    <t>0726-245-860</t>
  </si>
  <si>
    <t>DPR026</t>
  </si>
  <si>
    <t>EMP0488</t>
  </si>
  <si>
    <t>Asokon  Dabalen</t>
  </si>
  <si>
    <t>0723-598163</t>
  </si>
  <si>
    <t>EMP0489</t>
  </si>
  <si>
    <t>Kofa Lameck Kase</t>
  </si>
  <si>
    <t>Emop Relief Coordinator - Tana River</t>
  </si>
  <si>
    <t>EMP0490</t>
  </si>
  <si>
    <t>Geoffrey Javan Ayunga</t>
  </si>
  <si>
    <t>Health Project Officer - Garissa</t>
  </si>
  <si>
    <t>0722 564 354</t>
  </si>
  <si>
    <t>EMP0491</t>
  </si>
  <si>
    <t>Nancy Wambui Wachira</t>
  </si>
  <si>
    <t>Emergency Tracing Assistant</t>
  </si>
  <si>
    <t>EMP0492</t>
  </si>
  <si>
    <t>Lilian Nduku Mutea</t>
  </si>
  <si>
    <t>First Aid Program Officer</t>
  </si>
  <si>
    <t>ADM102</t>
  </si>
  <si>
    <t>EMP0493</t>
  </si>
  <si>
    <t>Oblia Harufa Hiyesa</t>
  </si>
  <si>
    <t>HSS401</t>
  </si>
  <si>
    <t>EMP0494</t>
  </si>
  <si>
    <t>dahir.ishako@gmail.com</t>
  </si>
  <si>
    <t>0721-547-212</t>
  </si>
  <si>
    <t>Abdisemed Mohammed Suffi</t>
  </si>
  <si>
    <t>Driver Medium Vehicles - Madogo</t>
  </si>
  <si>
    <t>rf</t>
  </si>
  <si>
    <t>0721-753-790</t>
  </si>
  <si>
    <t>EMP0497</t>
  </si>
  <si>
    <t>Edward Edung Ethuro</t>
  </si>
  <si>
    <t>Branch Coordinator -</t>
  </si>
  <si>
    <t>ethuro.edward@kenyaredcross.org</t>
  </si>
  <si>
    <t>eethuro@yahoo.com</t>
  </si>
  <si>
    <t>HSS557</t>
  </si>
  <si>
    <t>DN3070</t>
  </si>
  <si>
    <t>EMP0498</t>
  </si>
  <si>
    <t>Hashim Abdi Dahir</t>
  </si>
  <si>
    <t>Branch Cordinator - Ijara</t>
  </si>
  <si>
    <t>hashimabdidahir@yahoo.com</t>
  </si>
  <si>
    <t>0722-241-237</t>
  </si>
  <si>
    <t>EMP0499</t>
  </si>
  <si>
    <t>Hawa Abdi Sahal</t>
  </si>
  <si>
    <t>EMP0501</t>
  </si>
  <si>
    <t>Abdullahi Mohammed Ibrahim</t>
  </si>
  <si>
    <t>Team Leader -Ijara</t>
  </si>
  <si>
    <t>0725-336-391</t>
  </si>
  <si>
    <t>EMP0502</t>
  </si>
  <si>
    <t>Alinur Mohammed Abdi</t>
  </si>
  <si>
    <t>EMP0503</t>
  </si>
  <si>
    <t>Binto Mohammed Salat</t>
  </si>
  <si>
    <t>0723-791-076</t>
  </si>
  <si>
    <t>EMP0504</t>
  </si>
  <si>
    <t>Aden Mohammed Shaiye</t>
  </si>
  <si>
    <t>EMP0505</t>
  </si>
  <si>
    <t>Muhumed Ghani Abdi</t>
  </si>
  <si>
    <t>muhumedghani@yahoo.com</t>
  </si>
  <si>
    <t>0727-651-999</t>
  </si>
  <si>
    <t>EMP0506</t>
  </si>
  <si>
    <t>Hassan Abdi Mohammed</t>
  </si>
  <si>
    <t>EMP0507</t>
  </si>
  <si>
    <t>Abdi Mohammed Ahmed</t>
  </si>
  <si>
    <t>EMP0508</t>
  </si>
  <si>
    <t>Ahmed Hussein Noor</t>
  </si>
  <si>
    <t>EMP0509</t>
  </si>
  <si>
    <t>Leila Chepkemboi Kibet</t>
  </si>
  <si>
    <t>Special Programmes Manager</t>
  </si>
  <si>
    <t>leilachepkemboi@gmail.com</t>
  </si>
  <si>
    <t>0724-454761</t>
  </si>
  <si>
    <t>DPR131</t>
  </si>
  <si>
    <t>EMP0510</t>
  </si>
  <si>
    <t>Enock Kipchumba Chebii</t>
  </si>
  <si>
    <t>Regional watsan Officer - Coast</t>
  </si>
  <si>
    <t>0720-690-321</t>
  </si>
  <si>
    <t>EMP0511</t>
  </si>
  <si>
    <t>Mohamed Mahmoud Athman</t>
  </si>
  <si>
    <t>0712-046-160</t>
  </si>
  <si>
    <t>EMP0512</t>
  </si>
  <si>
    <t>Amina  Soud</t>
  </si>
  <si>
    <t>EMP0513</t>
  </si>
  <si>
    <t>Emmanuel Matthew Keya</t>
  </si>
  <si>
    <t>Regional Finance Officer -West Kenya</t>
  </si>
  <si>
    <t>manuelkenya@yahoo.com</t>
  </si>
  <si>
    <t>0720-681-960</t>
  </si>
  <si>
    <t>EMP0514</t>
  </si>
  <si>
    <t>Maryanruun Mohammed Jumale</t>
  </si>
  <si>
    <t>Admin Assistant - Branch</t>
  </si>
  <si>
    <t>0721-651-989</t>
  </si>
  <si>
    <t>EMP0515</t>
  </si>
  <si>
    <t>Mohammed Hussein Elmi</t>
  </si>
  <si>
    <t>EMP0516</t>
  </si>
  <si>
    <t>Yassin Issack Hassan</t>
  </si>
  <si>
    <t>Watchman - Mandera</t>
  </si>
  <si>
    <t>0729-287-749</t>
  </si>
  <si>
    <t>DPR012</t>
  </si>
  <si>
    <t>DN1065</t>
  </si>
  <si>
    <t>EMP0517</t>
  </si>
  <si>
    <t>Roble Abdullahi Yusuf</t>
  </si>
  <si>
    <t>EMP0518</t>
  </si>
  <si>
    <t>James Mwangi Ndithia</t>
  </si>
  <si>
    <t>Disaster Response Manager</t>
  </si>
  <si>
    <t>mwangi.james@redcross.or.ke</t>
  </si>
  <si>
    <t>mwangi.james@kenyaredcross.org</t>
  </si>
  <si>
    <t>0722-142-100</t>
  </si>
  <si>
    <t>EMP0519</t>
  </si>
  <si>
    <t>Jackson Kariuki Githiaka</t>
  </si>
  <si>
    <t>Internal Audit Manager</t>
  </si>
  <si>
    <t>EMP0520</t>
  </si>
  <si>
    <t>Wilfred Wambui Muraya</t>
  </si>
  <si>
    <t>Procurement Manager</t>
  </si>
  <si>
    <t>muraya.wilfred@redcross.or.ke</t>
  </si>
  <si>
    <t>murayakim@yahoo.com</t>
  </si>
  <si>
    <t>0721-653-851</t>
  </si>
  <si>
    <t>EMP0521</t>
  </si>
  <si>
    <t>Abdullahi Ali Hirsi</t>
  </si>
  <si>
    <t>Fleet Supervisor</t>
  </si>
  <si>
    <t>EMP0522</t>
  </si>
  <si>
    <t>Susan Atieno Onyango</t>
  </si>
  <si>
    <t>Project Officer - Nyanza</t>
  </si>
  <si>
    <t>suecelyam2001@yahoo.com</t>
  </si>
  <si>
    <t>0723 746 984</t>
  </si>
  <si>
    <t>EMP0523</t>
  </si>
  <si>
    <t>Joan  Odondi</t>
  </si>
  <si>
    <t>Health Project Assistant - Malaria program</t>
  </si>
  <si>
    <t>odondi.joan@kenyaredcross.org</t>
  </si>
  <si>
    <t>0723-341-116</t>
  </si>
  <si>
    <t>HSS471</t>
  </si>
  <si>
    <t>EMP0524</t>
  </si>
  <si>
    <t>Hesborn Khonoka Wekola</t>
  </si>
  <si>
    <t>Sector Coordinator, EMOP South Rift</t>
  </si>
  <si>
    <t>DPR074</t>
  </si>
  <si>
    <t>EMP0526</t>
  </si>
  <si>
    <t>Abdihakim Mohammed Kahiye</t>
  </si>
  <si>
    <t>0727-763-384</t>
  </si>
  <si>
    <t>John Onsase Obara</t>
  </si>
  <si>
    <t>obara.john@redcross.or.ke</t>
  </si>
  <si>
    <t>obara.john@kenyaredcross.org</t>
  </si>
  <si>
    <t>ADM220</t>
  </si>
  <si>
    <t>EMP0528</t>
  </si>
  <si>
    <t>Khalila Hashim Ismail</t>
  </si>
  <si>
    <t>Programme Reporting Officer</t>
  </si>
  <si>
    <t>0729-591-425</t>
  </si>
  <si>
    <t>EMP0529</t>
  </si>
  <si>
    <t>Sigat Mohammed Buol</t>
  </si>
  <si>
    <t>Health Project Assistant - Garissa</t>
  </si>
  <si>
    <t>0723-375-294</t>
  </si>
  <si>
    <t>EMP0530</t>
  </si>
  <si>
    <t>Elizabeth Murugi Zablon</t>
  </si>
  <si>
    <t>Project Officer -Tharaka Nithi</t>
  </si>
  <si>
    <t>zablon.elizabeth@redcross.or.ke</t>
  </si>
  <si>
    <t>zablon.elizabeth@kenyaredcross.org</t>
  </si>
  <si>
    <t>0723-476-028</t>
  </si>
  <si>
    <t>EMP0531</t>
  </si>
  <si>
    <t>Felix Koskei Kemei</t>
  </si>
  <si>
    <t>Project Accountant - SRH</t>
  </si>
  <si>
    <t>fekosr@yahoo.com</t>
  </si>
  <si>
    <t>fekos079@yahoo.com</t>
  </si>
  <si>
    <t>0722-935-009</t>
  </si>
  <si>
    <t>EMP0532</t>
  </si>
  <si>
    <t>Stella Chepleting Kogo</t>
  </si>
  <si>
    <t>schepleting@yahoo.com</t>
  </si>
  <si>
    <t>0737-407-515</t>
  </si>
  <si>
    <t>0737-471-331</t>
  </si>
  <si>
    <t>DPR091</t>
  </si>
  <si>
    <t>EMP0533</t>
  </si>
  <si>
    <t>Shadrack Elim Lotonia</t>
  </si>
  <si>
    <t>Project Officer - S R H - Turkana</t>
  </si>
  <si>
    <t>lotoeli@yahoo.com</t>
  </si>
  <si>
    <t>0713-528-038</t>
  </si>
  <si>
    <t>0735-766-848</t>
  </si>
  <si>
    <t>EMP0535</t>
  </si>
  <si>
    <t>Christine Ngele Mwaka</t>
  </si>
  <si>
    <t>Head of Finance &amp; Accounts</t>
  </si>
  <si>
    <t>EMP0536</t>
  </si>
  <si>
    <t>Zacharia Adendi Orem</t>
  </si>
  <si>
    <t>Head of Human Capital &amp; OD</t>
  </si>
  <si>
    <t>EMP0537</t>
  </si>
  <si>
    <t>Wangechi Mwieria Mathenge</t>
  </si>
  <si>
    <t>Head of Organisation Development</t>
  </si>
  <si>
    <t>wangechimathenge.wm@gmail.com</t>
  </si>
  <si>
    <t>0722-844-130</t>
  </si>
  <si>
    <t>EMP0538</t>
  </si>
  <si>
    <t>Project  Manager, Cash Program</t>
  </si>
  <si>
    <t>kiokokk@gmail.com</t>
  </si>
  <si>
    <t>0721-360-370</t>
  </si>
  <si>
    <t>EMP0539</t>
  </si>
  <si>
    <t>Dr Hashim Osman Warfa</t>
  </si>
  <si>
    <t>Head of Health</t>
  </si>
  <si>
    <t>EMP0540</t>
  </si>
  <si>
    <t>Ibrahim Hussein Mohammed</t>
  </si>
  <si>
    <t>Regional Manager</t>
  </si>
  <si>
    <t>0721-449-542</t>
  </si>
  <si>
    <t>DPR045</t>
  </si>
  <si>
    <t>EMP0541</t>
  </si>
  <si>
    <t>Dr. John Tabu Simiyu</t>
  </si>
  <si>
    <t>Head of Disaster Prepardness &amp; Response</t>
  </si>
  <si>
    <t>EMP0542</t>
  </si>
  <si>
    <t>Simon Seyebon Ejeret</t>
  </si>
  <si>
    <t>Watsan Field Officer - Marsabit</t>
  </si>
  <si>
    <t>EMP0543</t>
  </si>
  <si>
    <t>Josephine Wambui Ngumba</t>
  </si>
  <si>
    <t>EMP0544</t>
  </si>
  <si>
    <t>Mercyline Rayola Orodo</t>
  </si>
  <si>
    <t>Operational Data Assistant - Nyanza</t>
  </si>
  <si>
    <t>EMP0545</t>
  </si>
  <si>
    <t>Aneti Wangkyo Odhiambo</t>
  </si>
  <si>
    <t>EMP0546</t>
  </si>
  <si>
    <t>Simon Nzoka Mutunga</t>
  </si>
  <si>
    <t>Health Officer</t>
  </si>
  <si>
    <t>EMP0548</t>
  </si>
  <si>
    <t>Paul Letoya Nkuraiyia</t>
  </si>
  <si>
    <t>0721-700-381</t>
  </si>
  <si>
    <t>DPR046</t>
  </si>
  <si>
    <t>EMP0549</t>
  </si>
  <si>
    <t>Davies Aura Okoko</t>
  </si>
  <si>
    <t>0727-888-885</t>
  </si>
  <si>
    <t>EMP0550</t>
  </si>
  <si>
    <t>Anthony Mwangi Kamau</t>
  </si>
  <si>
    <t>EMP0551</t>
  </si>
  <si>
    <t>Irene Awuor Owuor</t>
  </si>
  <si>
    <t>EMP0552</t>
  </si>
  <si>
    <t>Evanson Mburu Mwaura</t>
  </si>
  <si>
    <t>EMP0553</t>
  </si>
  <si>
    <t>Fatnah Rashid Mutua</t>
  </si>
  <si>
    <t>Tracing Project Officer-Daadab</t>
  </si>
  <si>
    <t>mutua.fatnah@kenyaredcross.org</t>
  </si>
  <si>
    <t>DPR111</t>
  </si>
  <si>
    <t>DN3546</t>
  </si>
  <si>
    <t>EMP0554</t>
  </si>
  <si>
    <t>Julius Peter Owino Waswa</t>
  </si>
  <si>
    <t>waswa.julius@kenyaredcross.org</t>
  </si>
  <si>
    <t>0722-749-140</t>
  </si>
  <si>
    <t>Abdulaziz Saleh Mirza</t>
  </si>
  <si>
    <t>Head of Finance</t>
  </si>
  <si>
    <t>0722-820-378</t>
  </si>
  <si>
    <t>EMP0556</t>
  </si>
  <si>
    <t>Daniel M. Kibe</t>
  </si>
  <si>
    <t>WareHouse Officer - Daadab</t>
  </si>
  <si>
    <t>kibe.daniel@redcross.or.ke</t>
  </si>
  <si>
    <t>0722-685-584</t>
  </si>
  <si>
    <t>EMP0557</t>
  </si>
  <si>
    <t>Erick Ater Onyango</t>
  </si>
  <si>
    <t>EMP0558</t>
  </si>
  <si>
    <t>Robert Mbatiyo Lenguya</t>
  </si>
  <si>
    <t>EMP0559</t>
  </si>
  <si>
    <t>Gabriel Mahulo Oduong</t>
  </si>
  <si>
    <t>0722-697-471</t>
  </si>
  <si>
    <t>0736-863-674</t>
  </si>
  <si>
    <t>HSS536</t>
  </si>
  <si>
    <t>EMP0560</t>
  </si>
  <si>
    <t>Charles Makokha Waititwa</t>
  </si>
  <si>
    <t>Watsan Officer - Bungoma</t>
  </si>
  <si>
    <t>EMP0561</t>
  </si>
  <si>
    <t>Abdulrahman  Omar</t>
  </si>
  <si>
    <t>kigali66@yahoo.com</t>
  </si>
  <si>
    <t>0720-510-999</t>
  </si>
  <si>
    <t>0721-314-795</t>
  </si>
  <si>
    <t>EMP0562</t>
  </si>
  <si>
    <t>Geoffrey Musyoka Musembi</t>
  </si>
  <si>
    <t>Driver Trucks / HCV</t>
  </si>
  <si>
    <t>0724-961-211</t>
  </si>
  <si>
    <t>DPR079</t>
  </si>
  <si>
    <t>EMP0563</t>
  </si>
  <si>
    <t>Mohamed Yusuf Kipkoech</t>
  </si>
  <si>
    <t>EMP0564</t>
  </si>
  <si>
    <t>Paul Ngoge Kerage</t>
  </si>
  <si>
    <t>EMP0566</t>
  </si>
  <si>
    <t>Augustine  Cheruiyot</t>
  </si>
  <si>
    <t>EMP0567</t>
  </si>
  <si>
    <t>Mohammed  Suleiman</t>
  </si>
  <si>
    <t>Relief Officer- Lamu</t>
  </si>
  <si>
    <t>diddywaa@yahoo.com</t>
  </si>
  <si>
    <t>0722-280-022</t>
  </si>
  <si>
    <t>DPR078</t>
  </si>
  <si>
    <t>EMP0568</t>
  </si>
  <si>
    <t>Caroline Rispah Wanjiru</t>
  </si>
  <si>
    <t>Training Instructor</t>
  </si>
  <si>
    <t>carol.rwanjiru@gmail.com</t>
  </si>
  <si>
    <t>EMP0570</t>
  </si>
  <si>
    <t>Hilary Kagume Njenge</t>
  </si>
  <si>
    <t>Regional Blood Donor Recruiter - Nairobi</t>
  </si>
  <si>
    <t>EMP0571</t>
  </si>
  <si>
    <t>Kennedy Simiyu Mulama</t>
  </si>
  <si>
    <t>County Manager - Lodwar</t>
  </si>
  <si>
    <t>mulama.kennedy@redcross.or.ke</t>
  </si>
  <si>
    <t>mulama.kennedy@kenyaredcross.org</t>
  </si>
  <si>
    <t>0726-741-499</t>
  </si>
  <si>
    <t>EMP0572</t>
  </si>
  <si>
    <t>Preston Munyao Yulu</t>
  </si>
  <si>
    <t>Disaster Preparedness &amp; response Officer</t>
  </si>
  <si>
    <t>0722-934-504</t>
  </si>
  <si>
    <t>EMP0573</t>
  </si>
  <si>
    <t>Gladys Cherotich Ngeno</t>
  </si>
  <si>
    <t>Programme Assistant - Water &amp; Sanitation</t>
  </si>
  <si>
    <t>EMP0574</t>
  </si>
  <si>
    <t>Ayaz  Manji</t>
  </si>
  <si>
    <t>Director Prograames &amp; DM OPS</t>
  </si>
  <si>
    <t>urgent4ayaz@gmail.com</t>
  </si>
  <si>
    <t>0722-788-162</t>
  </si>
  <si>
    <t>EMP0575</t>
  </si>
  <si>
    <t>Shadrack Muthoka Musyoka</t>
  </si>
  <si>
    <t>National Youth &amp; Volunteerism Manager</t>
  </si>
  <si>
    <t>musyoka.shadrack08@gmail.com</t>
  </si>
  <si>
    <t>EMP0576</t>
  </si>
  <si>
    <t>Bosco Lolem Lokolile</t>
  </si>
  <si>
    <t>Team Leader - North Pokot</t>
  </si>
  <si>
    <t>lokolile@yahoo.co.uk</t>
  </si>
  <si>
    <t>0722-589-995</t>
  </si>
  <si>
    <t>0734-385-951</t>
  </si>
  <si>
    <t>EMP0577</t>
  </si>
  <si>
    <t>Daniel Meshark Wako</t>
  </si>
  <si>
    <t>Disaster Resposne Officer. Lower Eastern</t>
  </si>
  <si>
    <t>EMP0578</t>
  </si>
  <si>
    <t>Ibrahim Yusuf Anur</t>
  </si>
  <si>
    <t>0720 931 844</t>
  </si>
  <si>
    <t>EMP0579</t>
  </si>
  <si>
    <t>Caroline Njeri Mwangi</t>
  </si>
  <si>
    <t>Regional Grants Officer - GF Nyeri</t>
  </si>
  <si>
    <t>karoxy07@yahoo.com</t>
  </si>
  <si>
    <t>mwangi.caroline@kenyaredcross.org</t>
  </si>
  <si>
    <t>0722-406-509</t>
  </si>
  <si>
    <t>EMP0580</t>
  </si>
  <si>
    <t>Said Abdallah Mwabege</t>
  </si>
  <si>
    <t>EMP0581</t>
  </si>
  <si>
    <t>Liban Anna Mohammed</t>
  </si>
  <si>
    <t>Regional Manager - Upper Eastern</t>
  </si>
  <si>
    <t>0722-871-616</t>
  </si>
  <si>
    <t>EMP0582</t>
  </si>
  <si>
    <t>Victone Lwenya Mwanzi</t>
  </si>
  <si>
    <t>Project Officer - Dadaab</t>
  </si>
  <si>
    <t>lwenya.victone@kenyaredcross.org</t>
  </si>
  <si>
    <t>0721-483-257</t>
  </si>
  <si>
    <t>EMP0583</t>
  </si>
  <si>
    <t>Titus  Mung'ou</t>
  </si>
  <si>
    <t>P R &amp; Communications Manager</t>
  </si>
  <si>
    <t>0722-866-830</t>
  </si>
  <si>
    <t>EMP0584</t>
  </si>
  <si>
    <t>Assumpta Ndunge Kitivi</t>
  </si>
  <si>
    <t>Assistant Accountant - Makueni</t>
  </si>
  <si>
    <t>assumptahn@yahoo.com</t>
  </si>
  <si>
    <t>0736-216-717</t>
  </si>
  <si>
    <t>EMP0585</t>
  </si>
  <si>
    <t>Zipporah Mumbua Muteti</t>
  </si>
  <si>
    <t>Watsan Project Assistant - Makueni</t>
  </si>
  <si>
    <t>EMP0586</t>
  </si>
  <si>
    <t>Evelyne Mumbua Kitetu</t>
  </si>
  <si>
    <t>Administation Manager(PNS &amp; BIHC)</t>
  </si>
  <si>
    <t>emumbua@bihc.ac.ke</t>
  </si>
  <si>
    <t>0721-833-857</t>
  </si>
  <si>
    <t>EMP0587</t>
  </si>
  <si>
    <t>Fathe Maimuna Mohammed</t>
  </si>
  <si>
    <t>Assistant Accountant - Mandera</t>
  </si>
  <si>
    <t>EMP0588</t>
  </si>
  <si>
    <t>Bishar Omar Hussein</t>
  </si>
  <si>
    <t>Project Manager, Watsan</t>
  </si>
  <si>
    <t>omar.bishar@kenyaredcross.org</t>
  </si>
  <si>
    <t>bisharow2005@yahoo.com</t>
  </si>
  <si>
    <t>0725-303-964</t>
  </si>
  <si>
    <t>DPR436</t>
  </si>
  <si>
    <t>DN1035</t>
  </si>
  <si>
    <t>EMP0589</t>
  </si>
  <si>
    <t>Emmanuel Simiyu Wamalwa</t>
  </si>
  <si>
    <t>Blood Safety Prog. Manager</t>
  </si>
  <si>
    <t>0721-291-260</t>
  </si>
  <si>
    <t>HSS125</t>
  </si>
  <si>
    <t>EMP0590</t>
  </si>
  <si>
    <t>Dorothy Khakayi Shivere</t>
  </si>
  <si>
    <t>Programme Assistant - HC &amp; OD</t>
  </si>
  <si>
    <t>khakayidee@yahoo.com</t>
  </si>
  <si>
    <t>0722-407-632</t>
  </si>
  <si>
    <t>EMP0591</t>
  </si>
  <si>
    <t>Ahmed Mohamed Ibrahim</t>
  </si>
  <si>
    <t>Regional Manager, North Eastern</t>
  </si>
  <si>
    <t>0725-059-065</t>
  </si>
  <si>
    <t>EMP0592</t>
  </si>
  <si>
    <t>Tom  Omollo</t>
  </si>
  <si>
    <t>Response Officer</t>
  </si>
  <si>
    <t>omollo.tom@kenyaredcross.org</t>
  </si>
  <si>
    <t>tk_omollo@yahoo.co.uk</t>
  </si>
  <si>
    <t>0713-235-850</t>
  </si>
  <si>
    <t>0723-469-967</t>
  </si>
  <si>
    <t>EMP0593</t>
  </si>
  <si>
    <t>James Fredrick Adero</t>
  </si>
  <si>
    <t>Logistics Officer - Machakos</t>
  </si>
  <si>
    <t>adderojames@gmail.com</t>
  </si>
  <si>
    <t>0721-412-490</t>
  </si>
  <si>
    <t>EMP0594</t>
  </si>
  <si>
    <t>Jackson  Mutisya</t>
  </si>
  <si>
    <t>Camp Administrator</t>
  </si>
  <si>
    <t>EMP0595</t>
  </si>
  <si>
    <t>Leah Nasimiyu Barasa</t>
  </si>
  <si>
    <t>Sector Coordinator - North Rift</t>
  </si>
  <si>
    <t>EMP0596</t>
  </si>
  <si>
    <t>Bramuel  Wamasebu</t>
  </si>
  <si>
    <t>EMP0597</t>
  </si>
  <si>
    <t>Team Leader, Koibatek</t>
  </si>
  <si>
    <t>0723-821-469</t>
  </si>
  <si>
    <t>DPR085</t>
  </si>
  <si>
    <t>EMP0598</t>
  </si>
  <si>
    <t>Major Rtd Stephen Muange Musau</t>
  </si>
  <si>
    <t>Relief Officer Maragua</t>
  </si>
  <si>
    <t>0718-134-500</t>
  </si>
  <si>
    <t>EMP0599</t>
  </si>
  <si>
    <t>Apollinaris Barasa Wekesa</t>
  </si>
  <si>
    <t>Warehouse Supevisor,North Pokot</t>
  </si>
  <si>
    <t>EMP0600</t>
  </si>
  <si>
    <t>Brenda  Jhuthi</t>
  </si>
  <si>
    <t>Public Health Coordinator - Daadab</t>
  </si>
  <si>
    <t>jhuthi.brenda@redcross.or.ke</t>
  </si>
  <si>
    <t>0711-890-933</t>
  </si>
  <si>
    <t>EMP0601</t>
  </si>
  <si>
    <t>David Okumali Oyolo</t>
  </si>
  <si>
    <t>EMP0602</t>
  </si>
  <si>
    <t>Anthony Jeremiah Etheri</t>
  </si>
  <si>
    <t>EMP0603</t>
  </si>
  <si>
    <t>Racheal Wanjiku Waithaka</t>
  </si>
  <si>
    <t>waithakaracheal@gmail.com</t>
  </si>
  <si>
    <t>0721-519-049</t>
  </si>
  <si>
    <t>HSS509</t>
  </si>
  <si>
    <t>EMP0604</t>
  </si>
  <si>
    <t>Jeremiah Oyoola Okuju</t>
  </si>
  <si>
    <t>Operational Data Assistant</t>
  </si>
  <si>
    <t>EMP0605</t>
  </si>
  <si>
    <t>Shams  Hussein</t>
  </si>
  <si>
    <t>EMP0606</t>
  </si>
  <si>
    <t>William Andayi Shihanda</t>
  </si>
  <si>
    <t>EMP0607</t>
  </si>
  <si>
    <t>Rosebella Akinyi Were</t>
  </si>
  <si>
    <t>EMP0608</t>
  </si>
  <si>
    <t>Elizabeth Njoki Gitonga</t>
  </si>
  <si>
    <t>EMP0609</t>
  </si>
  <si>
    <t>Sharon Beru Mogaka</t>
  </si>
  <si>
    <t>Branch Coordinator, Mt. Elgon</t>
  </si>
  <si>
    <t>EMP0610</t>
  </si>
  <si>
    <t>Lucy  Kipturgot</t>
  </si>
  <si>
    <t>EMP0611</t>
  </si>
  <si>
    <t>Sidney Nicholas Kungu</t>
  </si>
  <si>
    <t>Team Leader, North Rift</t>
  </si>
  <si>
    <t>0720-990-635</t>
  </si>
  <si>
    <t>EMP0612</t>
  </si>
  <si>
    <t>Ronald Odhiambo Onyango</t>
  </si>
  <si>
    <t>Logistics Officer - Nairobi</t>
  </si>
  <si>
    <t>0722-240-088</t>
  </si>
  <si>
    <t>EMP0613</t>
  </si>
  <si>
    <t>Joab Tsuma Saya</t>
  </si>
  <si>
    <t>EMP0614</t>
  </si>
  <si>
    <t>William Toili Walucho</t>
  </si>
  <si>
    <t>EMP0615</t>
  </si>
  <si>
    <t>Godfrey Juma Walela</t>
  </si>
  <si>
    <t>EMP0616</t>
  </si>
  <si>
    <t>Anne Wanjiku Mureithi</t>
  </si>
  <si>
    <t>EMP0617</t>
  </si>
  <si>
    <t>Jackson Ochola Owango</t>
  </si>
  <si>
    <t>EMP0618</t>
  </si>
  <si>
    <t>Lillian  Kanyiho</t>
  </si>
  <si>
    <t>Camp Management Assistant</t>
  </si>
  <si>
    <t>EMP0619</t>
  </si>
  <si>
    <t>Stella Nkatha Munyi</t>
  </si>
  <si>
    <t>GBV Project Officer</t>
  </si>
  <si>
    <t>smunyi3@gmail.com</t>
  </si>
  <si>
    <t>HSS578</t>
  </si>
  <si>
    <t>EMP0620</t>
  </si>
  <si>
    <t>Swaleh Mohamed Swaleh</t>
  </si>
  <si>
    <t>0713-919-191</t>
  </si>
  <si>
    <t>EMP0621</t>
  </si>
  <si>
    <t>Thalma Mbaka Khalwale</t>
  </si>
  <si>
    <t>Participation Assistant</t>
  </si>
  <si>
    <t>0720-985-258</t>
  </si>
  <si>
    <t>EMP0622</t>
  </si>
  <si>
    <t>Stephen Kimiri Kuria</t>
  </si>
  <si>
    <t>Dispatch Assistant</t>
  </si>
  <si>
    <t>0718-745-339</t>
  </si>
  <si>
    <t>DPR441</t>
  </si>
  <si>
    <t>EMP0623</t>
  </si>
  <si>
    <t>Naima Abdinasir Salat</t>
  </si>
  <si>
    <t>Logistics Officer - Garissa</t>
  </si>
  <si>
    <t>EMP0624</t>
  </si>
  <si>
    <t>Peter Kinyua Nyaga</t>
  </si>
  <si>
    <t>Publice Health Officer - Siaya</t>
  </si>
  <si>
    <t>nyaga.peter@redcross.or.ke</t>
  </si>
  <si>
    <t>pnyaga1@gmail.com</t>
  </si>
  <si>
    <t>DPR139</t>
  </si>
  <si>
    <t>EMP0625</t>
  </si>
  <si>
    <t>Justin Amele Atemi</t>
  </si>
  <si>
    <t>atemijustine@yahoo.com</t>
  </si>
  <si>
    <t>0720-542-034</t>
  </si>
  <si>
    <t>HSS549</t>
  </si>
  <si>
    <t>EMP0626</t>
  </si>
  <si>
    <t>Petronilla Kalunda Mutua</t>
  </si>
  <si>
    <t>Watsan Assistant</t>
  </si>
  <si>
    <t>EMP0627</t>
  </si>
  <si>
    <t>Mina Abdalla Mafutu</t>
  </si>
  <si>
    <t>bakuli.hemed@kenyaredcross.org</t>
  </si>
  <si>
    <t>mafutu.mina@gmail.com</t>
  </si>
  <si>
    <t>0724 048 861</t>
  </si>
  <si>
    <t>EMP0628</t>
  </si>
  <si>
    <t>Felister Nthenya Kioko</t>
  </si>
  <si>
    <t>Road Safety Project Assistant, Naivasha</t>
  </si>
  <si>
    <t>kioko.felister@redcross.or.ke</t>
  </si>
  <si>
    <t>felisterntkioko@yahoo.com</t>
  </si>
  <si>
    <t>0734-548-459</t>
  </si>
  <si>
    <t>EMP0629</t>
  </si>
  <si>
    <t>Onesmus Kalei Thyaka</t>
  </si>
  <si>
    <t>EMP0630</t>
  </si>
  <si>
    <t>George Musyoka Mua</t>
  </si>
  <si>
    <t>EMP0631</t>
  </si>
  <si>
    <t>Lilian Kwamboka Onchoke</t>
  </si>
  <si>
    <t>EMP0632</t>
  </si>
  <si>
    <t>Jomo Wilson Kinuthia</t>
  </si>
  <si>
    <t>Program Officer-WASH</t>
  </si>
  <si>
    <t>syokau.rachel@redcross.or.ke</t>
  </si>
  <si>
    <t>0720-222-339</t>
  </si>
  <si>
    <t>EMP0634</t>
  </si>
  <si>
    <t>Sammy Kamau Macharia</t>
  </si>
  <si>
    <t>EMP0635</t>
  </si>
  <si>
    <t>Brian Omondi Achoki</t>
  </si>
  <si>
    <t>0721-273-069</t>
  </si>
  <si>
    <t>HSS551</t>
  </si>
  <si>
    <t>EMP0636</t>
  </si>
  <si>
    <t>Justus Kasyoki Nduvi</t>
  </si>
  <si>
    <t>kasyokij@yahoo.com</t>
  </si>
  <si>
    <t>EMP0637</t>
  </si>
  <si>
    <t>Daniel Mwanzia Katela</t>
  </si>
  <si>
    <t>EMP0638</t>
  </si>
  <si>
    <t>Lydia  Cherono</t>
  </si>
  <si>
    <t>EMP0639</t>
  </si>
  <si>
    <t>Violet Jepkosgei Kipsaina</t>
  </si>
  <si>
    <t>EMP0640</t>
  </si>
  <si>
    <t>Kennedy Juma Odongo</t>
  </si>
  <si>
    <t>EMP0641</t>
  </si>
  <si>
    <t>Tom Odhiambo Otieno</t>
  </si>
  <si>
    <t>EMP0642</t>
  </si>
  <si>
    <t>Dr.Joseph Kamario Lenai</t>
  </si>
  <si>
    <t>Prgram Officer</t>
  </si>
  <si>
    <t>EMP0643</t>
  </si>
  <si>
    <t>Jane Caster Kanini Mbithi</t>
  </si>
  <si>
    <t>EMP0644</t>
  </si>
  <si>
    <t>Milton Kipkoech Langat</t>
  </si>
  <si>
    <t>EMP0645</t>
  </si>
  <si>
    <t>Favour Hendreax Mahona</t>
  </si>
  <si>
    <t>EMP0646</t>
  </si>
  <si>
    <t>Douglas Samoita Mobasi</t>
  </si>
  <si>
    <t>EMP0647</t>
  </si>
  <si>
    <t>Pamela Jepkosgei Kosgei</t>
  </si>
  <si>
    <t>EMP0648</t>
  </si>
  <si>
    <t>Gertrude  Kasaya</t>
  </si>
  <si>
    <t>0722-996-427</t>
  </si>
  <si>
    <t>EMP0649</t>
  </si>
  <si>
    <t>Stella Chepkorir Chumo</t>
  </si>
  <si>
    <t>Blood Donor Recruiter - South Rift</t>
  </si>
  <si>
    <t>chumo.stellah@kenyaredcross.org</t>
  </si>
  <si>
    <t>0722-475-693</t>
  </si>
  <si>
    <t>HSS225</t>
  </si>
  <si>
    <t>DN3570</t>
  </si>
  <si>
    <t>EMP0650</t>
  </si>
  <si>
    <t>Abednego Alibiri Ongeso</t>
  </si>
  <si>
    <t>EMP0651</t>
  </si>
  <si>
    <t>Winnie Jepkosgei Koima</t>
  </si>
  <si>
    <t>EMP0652</t>
  </si>
  <si>
    <t>Frederick Oduor Okwako</t>
  </si>
  <si>
    <t>EMP0653</t>
  </si>
  <si>
    <t>Lydia Kwamboka Okindo</t>
  </si>
  <si>
    <t>EMP0654</t>
  </si>
  <si>
    <t>Eva Chepchirchir Langat</t>
  </si>
  <si>
    <t>EMP0655</t>
  </si>
  <si>
    <t>Mary Wambura Thuo</t>
  </si>
  <si>
    <t>EMP0656</t>
  </si>
  <si>
    <t>Stephen Mwangi Gachuhi</t>
  </si>
  <si>
    <t>EMP0657</t>
  </si>
  <si>
    <t>Nakuo Tarcisi Lolkipayangi</t>
  </si>
  <si>
    <t>EMP0658</t>
  </si>
  <si>
    <t>Fatuma Sulaka Mohammed</t>
  </si>
  <si>
    <t>EMP0659</t>
  </si>
  <si>
    <t>Alicen Komoni Paa Pai</t>
  </si>
  <si>
    <t>EMP0660</t>
  </si>
  <si>
    <t>Esther Nduku Mbithi</t>
  </si>
  <si>
    <t>EMP0661</t>
  </si>
  <si>
    <t>Sammy M. Lorot</t>
  </si>
  <si>
    <t>EMP0662</t>
  </si>
  <si>
    <t>James Kitilit Kapedo</t>
  </si>
  <si>
    <t>DPR076</t>
  </si>
  <si>
    <t>EMP0663</t>
  </si>
  <si>
    <t>Caren Chelagat Cheruiyot</t>
  </si>
  <si>
    <t>EMP0664</t>
  </si>
  <si>
    <t>Anne Chepkorir Kirui</t>
  </si>
  <si>
    <t>Nursing Officer -Garissa Referral Centre</t>
  </si>
  <si>
    <t>kirui.anne@kenyaredcross.org</t>
  </si>
  <si>
    <t>ernekirui@yahoo.co.ke</t>
  </si>
  <si>
    <t>0721-114-462</t>
  </si>
  <si>
    <t>EMP0665</t>
  </si>
  <si>
    <t>John Mwangi Njenga</t>
  </si>
  <si>
    <t>EMP0666</t>
  </si>
  <si>
    <t>Marion Wangari Mwangi</t>
  </si>
  <si>
    <t>EMP0667</t>
  </si>
  <si>
    <t>Ruth Chepleting Rop</t>
  </si>
  <si>
    <t>EMP0668</t>
  </si>
  <si>
    <t>Carol  Chepkemoi</t>
  </si>
  <si>
    <t>EMP0669</t>
  </si>
  <si>
    <t>Paul Mwenda Mugambi</t>
  </si>
  <si>
    <t>EMP0670</t>
  </si>
  <si>
    <t>Bernard Muthoka Mutinda</t>
  </si>
  <si>
    <t>EMP0671</t>
  </si>
  <si>
    <t>James Kariuki Maranga</t>
  </si>
  <si>
    <t>EMP0674</t>
  </si>
  <si>
    <t>Rosemary Wanjiru Mutunkei</t>
  </si>
  <si>
    <t>Patrnership Manager</t>
  </si>
  <si>
    <t>mutunkei.rosemary@kenyaredcross.org</t>
  </si>
  <si>
    <t>0721-430-780</t>
  </si>
  <si>
    <t>DPR096</t>
  </si>
  <si>
    <t>EMP0675</t>
  </si>
  <si>
    <t>John Onyango Omolo</t>
  </si>
  <si>
    <t>EMP0676</t>
  </si>
  <si>
    <t>Adelaide Chemutai Kariuki</t>
  </si>
  <si>
    <t>Branch Cordinator</t>
  </si>
  <si>
    <t>0722-782-878</t>
  </si>
  <si>
    <t>Mohamed  Hussein</t>
  </si>
  <si>
    <t>Driver Medium Vehicles - Isiolo</t>
  </si>
  <si>
    <t>mohamedhusseinMOH@gmail.com</t>
  </si>
  <si>
    <t>0727-460-373</t>
  </si>
  <si>
    <t>EMP0678</t>
  </si>
  <si>
    <t>Ali Osman Mohamud</t>
  </si>
  <si>
    <t>0722-853-619</t>
  </si>
  <si>
    <t>dubow.sanjab@redcross.or.ke</t>
  </si>
  <si>
    <t>0722-507-119</t>
  </si>
  <si>
    <t>EMP0680</t>
  </si>
  <si>
    <t>Allan  Kilakah</t>
  </si>
  <si>
    <t>kilakah.masavah@gmail.com</t>
  </si>
  <si>
    <t>0734-968-954</t>
  </si>
  <si>
    <t>0714-054-788</t>
  </si>
  <si>
    <t>EMP0681</t>
  </si>
  <si>
    <t>Herbert  Shitsukane</t>
  </si>
  <si>
    <t>EMP0682</t>
  </si>
  <si>
    <t>Deborah  Keter</t>
  </si>
  <si>
    <t>EMP0683</t>
  </si>
  <si>
    <t>Rose Muthoni Gikemi</t>
  </si>
  <si>
    <t>EMP0684</t>
  </si>
  <si>
    <t>John Hillrary Avina Muange</t>
  </si>
  <si>
    <t>EMP0685</t>
  </si>
  <si>
    <t>Peter Kamoson Namanga</t>
  </si>
  <si>
    <t>EMP0686</t>
  </si>
  <si>
    <t>Christabell Leahbell Walusuna</t>
  </si>
  <si>
    <t>EMP0687</t>
  </si>
  <si>
    <t>Asenath Charity J Kipkener</t>
  </si>
  <si>
    <t>EMP0688</t>
  </si>
  <si>
    <t>Leah Wanjiru Karanja</t>
  </si>
  <si>
    <t>EMP0689</t>
  </si>
  <si>
    <t>Fredrick  Odhier</t>
  </si>
  <si>
    <t>EMP0690</t>
  </si>
  <si>
    <t>Jacqueline  Akinyi</t>
  </si>
  <si>
    <t>EMP0692</t>
  </si>
  <si>
    <t>Adow Hussein Hassan</t>
  </si>
  <si>
    <t>Food Monitor - Mandera</t>
  </si>
  <si>
    <t>EMP0693</t>
  </si>
  <si>
    <t>Jane Chepkemboi Kogo</t>
  </si>
  <si>
    <t>EMP0694</t>
  </si>
  <si>
    <t>Job Kisuya Wapang'ana</t>
  </si>
  <si>
    <t>EMP0695</t>
  </si>
  <si>
    <t>Jillo Abarufa Jarso</t>
  </si>
  <si>
    <t>EMP0696</t>
  </si>
  <si>
    <t>Evelyn Kanini Muli</t>
  </si>
  <si>
    <t>HIV Counsellor-Kakuma</t>
  </si>
  <si>
    <t>kanini.evelyn@redcross.or.ke</t>
  </si>
  <si>
    <t>evelynmuli@yahoo.com</t>
  </si>
  <si>
    <t>0725-925-778</t>
  </si>
  <si>
    <t>EMP0697</t>
  </si>
  <si>
    <t>Samuel Wabukala Wokuti</t>
  </si>
  <si>
    <t>0722-894-710</t>
  </si>
  <si>
    <t>EMP0698</t>
  </si>
  <si>
    <t>John  Muhia</t>
  </si>
  <si>
    <t>Project Coordinator- Magharini</t>
  </si>
  <si>
    <t>muhia.john@redcross.or.ke</t>
  </si>
  <si>
    <t>johnmuhia4@yahoo.com</t>
  </si>
  <si>
    <t>0724-775-155</t>
  </si>
  <si>
    <t>DPR408</t>
  </si>
  <si>
    <t>EMP0699</t>
  </si>
  <si>
    <t>Qabale  Jillo</t>
  </si>
  <si>
    <t>0712-573-409</t>
  </si>
  <si>
    <t>EMP0700</t>
  </si>
  <si>
    <t>Khatra  Mohamed</t>
  </si>
  <si>
    <t>mohamed.khatra@kenyaredcross.org</t>
  </si>
  <si>
    <t>kateug05@yahoo.com</t>
  </si>
  <si>
    <t>0720-058-554</t>
  </si>
  <si>
    <t>EMP0701</t>
  </si>
  <si>
    <t>Abdullahi Madey Adan</t>
  </si>
  <si>
    <t>Agicultural Extension Officer</t>
  </si>
  <si>
    <t>madey2006@hotmail.com</t>
  </si>
  <si>
    <t>0720-971-650</t>
  </si>
  <si>
    <t>EMP0702</t>
  </si>
  <si>
    <t>Esther Wacheke Mwangi</t>
  </si>
  <si>
    <t>bojinoni@gmail.com</t>
  </si>
  <si>
    <t>EMP0704</t>
  </si>
  <si>
    <t>Sylvia  Kathurima</t>
  </si>
  <si>
    <t>Human Resource Officer</t>
  </si>
  <si>
    <t>sylviakath@hotmail.com</t>
  </si>
  <si>
    <t>0721 205 414</t>
  </si>
  <si>
    <t>EMP0705</t>
  </si>
  <si>
    <t>Pauline  Waweru</t>
  </si>
  <si>
    <t>project Assistant</t>
  </si>
  <si>
    <t>EMP0706</t>
  </si>
  <si>
    <t>Beth  Njeri</t>
  </si>
  <si>
    <t>EMP0707</t>
  </si>
  <si>
    <t>Ronald  Moemi</t>
  </si>
  <si>
    <t>Held Project Officer</t>
  </si>
  <si>
    <t>EMP0709</t>
  </si>
  <si>
    <t>Wellington  Munyaka</t>
  </si>
  <si>
    <t>Tracing assistant</t>
  </si>
  <si>
    <t>EMP0710</t>
  </si>
  <si>
    <t>Clement Bwakali Atoko</t>
  </si>
  <si>
    <t>EMP0711</t>
  </si>
  <si>
    <t>Oliver  Odhiambo</t>
  </si>
  <si>
    <t>EMP0712</t>
  </si>
  <si>
    <t>Rukia  Abubakar</t>
  </si>
  <si>
    <t>CTP Officer Turkana</t>
  </si>
  <si>
    <t>DPR270</t>
  </si>
  <si>
    <t>DN2009</t>
  </si>
  <si>
    <t>EMP0713</t>
  </si>
  <si>
    <t>Wilfred Wekesa Cheng'oli</t>
  </si>
  <si>
    <t>Health Project Assistant</t>
  </si>
  <si>
    <t>EMP0714</t>
  </si>
  <si>
    <t>Benedicto  Omondi</t>
  </si>
  <si>
    <t>EMP0715</t>
  </si>
  <si>
    <t>Charles  Njenga</t>
  </si>
  <si>
    <t>Food Monitor- South Rift</t>
  </si>
  <si>
    <t>EMP0716</t>
  </si>
  <si>
    <t>Charles Gumba Ochieng</t>
  </si>
  <si>
    <t>EMP0717</t>
  </si>
  <si>
    <t>David Njoroge Mburu</t>
  </si>
  <si>
    <t>Tally Clerk, South Rift</t>
  </si>
  <si>
    <t>EMP0718</t>
  </si>
  <si>
    <t>Douglas Gathecha Kairo</t>
  </si>
  <si>
    <t>0723-798-873</t>
  </si>
  <si>
    <t>EMP0719</t>
  </si>
  <si>
    <t>Eunice  Osoro</t>
  </si>
  <si>
    <t>EMP0720</t>
  </si>
  <si>
    <t>Francis Mwangi Ngotho</t>
  </si>
  <si>
    <t>Food Monitor, South Rift</t>
  </si>
  <si>
    <t>EMP0721</t>
  </si>
  <si>
    <t>Fredrick  Mwendwa</t>
  </si>
  <si>
    <t>Driver, Medium Vehicles,Makueni</t>
  </si>
  <si>
    <t>freshmapiu2@yahoo.com</t>
  </si>
  <si>
    <t>0723-424-324</t>
  </si>
  <si>
    <t>DPR185</t>
  </si>
  <si>
    <t>EMP0722</t>
  </si>
  <si>
    <t>Grace Wanjiru Wangai</t>
  </si>
  <si>
    <t>EMP0723</t>
  </si>
  <si>
    <t>Jane Wambui Kibe</t>
  </si>
  <si>
    <t>EMP0724</t>
  </si>
  <si>
    <t>Joseph Ndua Munjogu</t>
  </si>
  <si>
    <t>EMP0725</t>
  </si>
  <si>
    <t>Lydia Kerubo Rioba</t>
  </si>
  <si>
    <t>EMP0726</t>
  </si>
  <si>
    <t>Hamisi  Masoud</t>
  </si>
  <si>
    <t>EMP0727</t>
  </si>
  <si>
    <t>Jackson Sasine Taki</t>
  </si>
  <si>
    <t>EMP0728</t>
  </si>
  <si>
    <t>Margaret Wairimu Mwangi</t>
  </si>
  <si>
    <t>Food Monitor, Kwale</t>
  </si>
  <si>
    <t>essie.mwangi@yahoo.com</t>
  </si>
  <si>
    <t>0725-885-257</t>
  </si>
  <si>
    <t>EMP0729</t>
  </si>
  <si>
    <t>Mary Narenik Sadera</t>
  </si>
  <si>
    <t>EMP0730</t>
  </si>
  <si>
    <t>Lydia Kerubo Mburu</t>
  </si>
  <si>
    <t>0725-926-712</t>
  </si>
  <si>
    <t>EMP0733</t>
  </si>
  <si>
    <t>Mwanamuna  Swale</t>
  </si>
  <si>
    <t>Team Leader - Kwale</t>
  </si>
  <si>
    <t>mwanamuna@yahoo.com</t>
  </si>
  <si>
    <t>EMP0734</t>
  </si>
  <si>
    <t>Ronald Bodi Onyango</t>
  </si>
  <si>
    <t>EMP0735</t>
  </si>
  <si>
    <t>Samson  Cheruiyot</t>
  </si>
  <si>
    <t>EMP0736</t>
  </si>
  <si>
    <t>Carolyne  Chepchirchir</t>
  </si>
  <si>
    <t>Food Monitor - North Rift</t>
  </si>
  <si>
    <t>EMP0737</t>
  </si>
  <si>
    <t>Stephen  Muchira</t>
  </si>
  <si>
    <t>EMP0738</t>
  </si>
  <si>
    <t>Ann  Njogu</t>
  </si>
  <si>
    <t>Team Leader, Makueni</t>
  </si>
  <si>
    <t>Annenjogu@ymail.com</t>
  </si>
  <si>
    <t>0721-871-344</t>
  </si>
  <si>
    <t>EMP0739</t>
  </si>
  <si>
    <t>Regina  Kamau</t>
  </si>
  <si>
    <t>Tally Clerks, North Rift</t>
  </si>
  <si>
    <t>EMP0740</t>
  </si>
  <si>
    <t>Antoinette  Korir</t>
  </si>
  <si>
    <t>Tally Clerk, North Rift</t>
  </si>
  <si>
    <t>EMP0741</t>
  </si>
  <si>
    <t>Gladwell  Wambui</t>
  </si>
  <si>
    <t>EMP0742</t>
  </si>
  <si>
    <t>John Wekesa Ndakuya</t>
  </si>
  <si>
    <t>EMP0743</t>
  </si>
  <si>
    <t>Jackson  Owango</t>
  </si>
  <si>
    <t>EMP0744</t>
  </si>
  <si>
    <t>Rikuno Daniel Kanyakera</t>
  </si>
  <si>
    <t>Relief Officer - East Pokot</t>
  </si>
  <si>
    <t>EMP0745</t>
  </si>
  <si>
    <t>Food Monitor, North Rift</t>
  </si>
  <si>
    <t>EMP0746</t>
  </si>
  <si>
    <t>Margaret Chesang Kipkemei</t>
  </si>
  <si>
    <t>EMP0747</t>
  </si>
  <si>
    <t>Nicholas Kipkirui Yegon</t>
  </si>
  <si>
    <t>EMP0748</t>
  </si>
  <si>
    <t>Michael Cheruiyot Biwott</t>
  </si>
  <si>
    <t>EMP0749</t>
  </si>
  <si>
    <t>Michael  Chepchirchir</t>
  </si>
  <si>
    <t>EMP0750</t>
  </si>
  <si>
    <t>Gabriel  Omondi</t>
  </si>
  <si>
    <t>EMP0751</t>
  </si>
  <si>
    <t>Sammy  Nyanje</t>
  </si>
  <si>
    <t>EMP0752</t>
  </si>
  <si>
    <t>Victor Kipchumaba Kwambai</t>
  </si>
  <si>
    <t>EMP0753</t>
  </si>
  <si>
    <t>Vincent  Tanui</t>
  </si>
  <si>
    <t>EMP0754</t>
  </si>
  <si>
    <t>Benson  Mutiso</t>
  </si>
  <si>
    <t>EMP0755</t>
  </si>
  <si>
    <t>Robert  Amadi</t>
  </si>
  <si>
    <t>EMP0756</t>
  </si>
  <si>
    <t>John  Ndakuya</t>
  </si>
  <si>
    <t>Tally Clerk - North Rift</t>
  </si>
  <si>
    <t>EMP0757</t>
  </si>
  <si>
    <t>Godfrey  Kiptoo</t>
  </si>
  <si>
    <t>EMP0758</t>
  </si>
  <si>
    <t>David  Maina</t>
  </si>
  <si>
    <t>EMP0759</t>
  </si>
  <si>
    <t>Elkana Kiptum Kimeli</t>
  </si>
  <si>
    <t>EMP0760</t>
  </si>
  <si>
    <t>Benson Kipchirchir Kiptoo</t>
  </si>
  <si>
    <t>EMP0761</t>
  </si>
  <si>
    <t>Wilberforce  Musombi</t>
  </si>
  <si>
    <t>EMP0762</t>
  </si>
  <si>
    <t>Tymothy  Ndebera</t>
  </si>
  <si>
    <t>EMP0763</t>
  </si>
  <si>
    <t>Carolyne  Makokha</t>
  </si>
  <si>
    <t>EMP0764</t>
  </si>
  <si>
    <t>Mildred Mwanja Naliaka</t>
  </si>
  <si>
    <t>EMP0765</t>
  </si>
  <si>
    <t>Philip Odhiambo Okoko</t>
  </si>
  <si>
    <t>Warehouse Supervisor, Kwale</t>
  </si>
  <si>
    <t>okokowicked@yahoo.com</t>
  </si>
  <si>
    <t>0722409-405</t>
  </si>
  <si>
    <t>0735-845008</t>
  </si>
  <si>
    <t>EMP0766</t>
  </si>
  <si>
    <t>Obed  Ntabo</t>
  </si>
  <si>
    <t>EMP0767</t>
  </si>
  <si>
    <t>Kennedy  Kenina</t>
  </si>
  <si>
    <t>EMP0768</t>
  </si>
  <si>
    <t>Janet  Jelagat</t>
  </si>
  <si>
    <t>Office Assisant, North Rift</t>
  </si>
  <si>
    <t>EMP0769</t>
  </si>
  <si>
    <t>Nancy  Minayo</t>
  </si>
  <si>
    <t>Office Assistant, North Rift</t>
  </si>
  <si>
    <t>EMP0770</t>
  </si>
  <si>
    <t>Solomon  Tanui</t>
  </si>
  <si>
    <t>Watchman - North Rift</t>
  </si>
  <si>
    <t>EMP0771</t>
  </si>
  <si>
    <t>Benson  Nyongesa</t>
  </si>
  <si>
    <t>EMP0772</t>
  </si>
  <si>
    <t>Mercy  Shahale</t>
  </si>
  <si>
    <t>Administrative Assistant, North Rift</t>
  </si>
  <si>
    <t>EMP0773</t>
  </si>
  <si>
    <t>Stanley Kiplagat Cheserek</t>
  </si>
  <si>
    <t>0721-352-363</t>
  </si>
  <si>
    <t>EMP0774</t>
  </si>
  <si>
    <t>Eddie Kiprotich Kisach</t>
  </si>
  <si>
    <t>Logistics Assistant, North Rift</t>
  </si>
  <si>
    <t>EMP0775</t>
  </si>
  <si>
    <t>Richard  Rotich</t>
  </si>
  <si>
    <t>Sector Coordinator</t>
  </si>
  <si>
    <t>EMP0776</t>
  </si>
  <si>
    <t>Pascal Waka Ongaro</t>
  </si>
  <si>
    <t>Accounts Officer, South Rift</t>
  </si>
  <si>
    <t>EMP0777</t>
  </si>
  <si>
    <t>Hassan Hussein Adow</t>
  </si>
  <si>
    <t>Paul  Miriti</t>
  </si>
  <si>
    <t>Driver, Medium Vehicles - Kalobeyei</t>
  </si>
  <si>
    <t>EMP0779</t>
  </si>
  <si>
    <t>Harrison Njuguna Wanyoko</t>
  </si>
  <si>
    <t>EMP0780</t>
  </si>
  <si>
    <t>Tom  Odhiambo</t>
  </si>
  <si>
    <t>EMP0781</t>
  </si>
  <si>
    <t>Pamella Chepkirui Tum</t>
  </si>
  <si>
    <t>FoodMonitor, South Rift</t>
  </si>
  <si>
    <t>EMP0782</t>
  </si>
  <si>
    <t>David Langat Kiprotich</t>
  </si>
  <si>
    <t>EMP0783</t>
  </si>
  <si>
    <t>Stephen Guro Jana</t>
  </si>
  <si>
    <t>EMP0785</t>
  </si>
  <si>
    <t>Philip Mbai Kibui</t>
  </si>
  <si>
    <t>Supervisor, Data Entry</t>
  </si>
  <si>
    <t>EMP0786</t>
  </si>
  <si>
    <t>Martin  Khaemba</t>
  </si>
  <si>
    <t>EMP0787</t>
  </si>
  <si>
    <t>Andrew Njoroge Mwaura</t>
  </si>
  <si>
    <t>EMP0788</t>
  </si>
  <si>
    <t>Ruth  Kimani</t>
  </si>
  <si>
    <t>EMP0789</t>
  </si>
  <si>
    <t>EMP0790</t>
  </si>
  <si>
    <t>EMP0791</t>
  </si>
  <si>
    <t>Yusuf Said Jama</t>
  </si>
  <si>
    <t>jama.yusuf@redcross.or.ke</t>
  </si>
  <si>
    <t>jama.yusuf@kenyaredcross.org</t>
  </si>
  <si>
    <t>0727-065-838</t>
  </si>
  <si>
    <t>EMP0792</t>
  </si>
  <si>
    <t>stephen Guro Janah</t>
  </si>
  <si>
    <t>EMP0793</t>
  </si>
  <si>
    <t>George  Muraguri</t>
  </si>
  <si>
    <t>Branch Coordinator, Isiolo</t>
  </si>
  <si>
    <t>muraguri.george@kenyaredcross.org</t>
  </si>
  <si>
    <t>0722-210-652</t>
  </si>
  <si>
    <t>EMP0794</t>
  </si>
  <si>
    <t>Mohamed Kike M</t>
  </si>
  <si>
    <t>EMP0795</t>
  </si>
  <si>
    <t>Jamhuri  Bisiko</t>
  </si>
  <si>
    <t>Food Monitor, Tana River</t>
  </si>
  <si>
    <t>EMP0796</t>
  </si>
  <si>
    <t>Ahmed Jelle Hassan</t>
  </si>
  <si>
    <t>Security Guard EMOP Tana River</t>
  </si>
  <si>
    <t>ahmedjele@gmail.com</t>
  </si>
  <si>
    <t>0715-846-541</t>
  </si>
  <si>
    <t>EMP0797</t>
  </si>
  <si>
    <t>Abel  Kiswi</t>
  </si>
  <si>
    <t>Watsan Assistant - Machakos</t>
  </si>
  <si>
    <t>0734-544-104</t>
  </si>
  <si>
    <t>DPR008</t>
  </si>
  <si>
    <t>EMP0798</t>
  </si>
  <si>
    <t>EMP0799</t>
  </si>
  <si>
    <t>Jackline Shyambetsa Lisuli</t>
  </si>
  <si>
    <t>EMP0800</t>
  </si>
  <si>
    <t>Halima A. Bonaya</t>
  </si>
  <si>
    <t>EMP0801</t>
  </si>
  <si>
    <t>Moses Owino Adhawo</t>
  </si>
  <si>
    <t>EMP0802</t>
  </si>
  <si>
    <t>Project Officer - Lugari</t>
  </si>
  <si>
    <t>kasaya.isabela@redcross.or.ke</t>
  </si>
  <si>
    <t>lukamikakivairu@yahoo.com</t>
  </si>
  <si>
    <t>0721-214-591</t>
  </si>
  <si>
    <t>HSS403</t>
  </si>
  <si>
    <t>DN3535</t>
  </si>
  <si>
    <t>EMP0803</t>
  </si>
  <si>
    <t>Joy Ambogo Bulimwa</t>
  </si>
  <si>
    <t>Tracing project Officer-Kakuma</t>
  </si>
  <si>
    <t>bulimwa.joy@kenyaredcross.org</t>
  </si>
  <si>
    <t>EMP0804</t>
  </si>
  <si>
    <t>Everlyne Wilbrodah Okutoyi</t>
  </si>
  <si>
    <t>EMP0805</t>
  </si>
  <si>
    <t>Everlyne Ouma Aluoch</t>
  </si>
  <si>
    <t>Food Monitor, North pokot</t>
  </si>
  <si>
    <t>0720-333-347</t>
  </si>
  <si>
    <t>EMP0806</t>
  </si>
  <si>
    <t>Mohamed M. Kike</t>
  </si>
  <si>
    <t>EMP0807</t>
  </si>
  <si>
    <t>Justus Makau Mbevi</t>
  </si>
  <si>
    <t>mbevi.justus@redcross.or.ke</t>
  </si>
  <si>
    <t>mbevi.justus@kenyaredcross.org</t>
  </si>
  <si>
    <t>0710-477-203</t>
  </si>
  <si>
    <t>HSS577</t>
  </si>
  <si>
    <t>EMP0808</t>
  </si>
  <si>
    <t>Jackson Munuve Ndunda</t>
  </si>
  <si>
    <t>Watsan Assistant, Machakos</t>
  </si>
  <si>
    <t>HSS546</t>
  </si>
  <si>
    <t>DN3560</t>
  </si>
  <si>
    <t>EMP0809</t>
  </si>
  <si>
    <t>Thomas Mwaniki Mutua</t>
  </si>
  <si>
    <t>Driver, Medium Vehicles, Machakos</t>
  </si>
  <si>
    <t>thomanish@yahoo.co.uk</t>
  </si>
  <si>
    <t>0720-760-851</t>
  </si>
  <si>
    <t>EMP0810</t>
  </si>
  <si>
    <t>Fredrick Kitavi Mawathe</t>
  </si>
  <si>
    <t>Financial Accountant (Payables)</t>
  </si>
  <si>
    <t>mawathe@yahoo.com</t>
  </si>
  <si>
    <t>0722-171-650</t>
  </si>
  <si>
    <t>EMP0811</t>
  </si>
  <si>
    <t>Ibrahim Ikaba Muchoki</t>
  </si>
  <si>
    <t>EMOP Accountant, South Rift</t>
  </si>
  <si>
    <t>EMP0812</t>
  </si>
  <si>
    <t>Joachim Onyango Ogawo</t>
  </si>
  <si>
    <t>EMP0813</t>
  </si>
  <si>
    <t>Harrison Kibira Gikonyo</t>
  </si>
  <si>
    <t>Project Officer Watsan Kajiado</t>
  </si>
  <si>
    <t>gikonyo.harrison@kenyaredcross.org</t>
  </si>
  <si>
    <t>0721-563-120</t>
  </si>
  <si>
    <t>HSS541</t>
  </si>
  <si>
    <t>EMP0814</t>
  </si>
  <si>
    <t>Carolyne  Nafula</t>
  </si>
  <si>
    <t>EMP0815</t>
  </si>
  <si>
    <t>EMP0816</t>
  </si>
  <si>
    <t>Janet Sitat Tonkei</t>
  </si>
  <si>
    <t>EMP0817</t>
  </si>
  <si>
    <t>Branch Coordinator - Mt. Elgon</t>
  </si>
  <si>
    <t>0722-879-880</t>
  </si>
  <si>
    <t>EMP0818</t>
  </si>
  <si>
    <t>Gilbert  Koskei</t>
  </si>
  <si>
    <t>EMP0819</t>
  </si>
  <si>
    <t>Esther  Muchiri</t>
  </si>
  <si>
    <t>EMP0820</t>
  </si>
  <si>
    <t>Lynder  Achieng</t>
  </si>
  <si>
    <t>Food Monitor, North Pokot</t>
  </si>
  <si>
    <t>lynderrokello@yahoo.com</t>
  </si>
  <si>
    <t>0724-407-299</t>
  </si>
  <si>
    <t>EMP0821</t>
  </si>
  <si>
    <t>John  Brown</t>
  </si>
  <si>
    <t>Food Monitor, Marsabit</t>
  </si>
  <si>
    <t>0711-562-748</t>
  </si>
  <si>
    <t>EMP0822</t>
  </si>
  <si>
    <t>Everlyn Aluoch Ouma</t>
  </si>
  <si>
    <t>EMP0823</t>
  </si>
  <si>
    <t>Silvester Masila Maithya</t>
  </si>
  <si>
    <t>Assistant Accountant - Kitui</t>
  </si>
  <si>
    <t>EMP0824</t>
  </si>
  <si>
    <t>Hillary Chebon Chelanga</t>
  </si>
  <si>
    <t>HIV/AIDS Officer- Malindi</t>
  </si>
  <si>
    <t>0724-441-760</t>
  </si>
  <si>
    <t>EMP0825</t>
  </si>
  <si>
    <t>William Kipngetich Tarus</t>
  </si>
  <si>
    <t>Team Supervisor - North Rift</t>
  </si>
  <si>
    <t>DPR072</t>
  </si>
  <si>
    <t>EMP0826</t>
  </si>
  <si>
    <t>Daniel Peterson Samba</t>
  </si>
  <si>
    <t>EMP0827</t>
  </si>
  <si>
    <t>Angela C. Sambu</t>
  </si>
  <si>
    <t>Team Supervisor</t>
  </si>
  <si>
    <t>EMP0828</t>
  </si>
  <si>
    <t>Rachel Wanja Kimani</t>
  </si>
  <si>
    <t>Team Leader - North Rift</t>
  </si>
  <si>
    <t>EMP0829</t>
  </si>
  <si>
    <t>Beatrice Regina Ngoggar</t>
  </si>
  <si>
    <t>EMP0830</t>
  </si>
  <si>
    <t>Musa  Edaan</t>
  </si>
  <si>
    <t>EMP0832</t>
  </si>
  <si>
    <t>Ibrahim Hamisi Suleiman</t>
  </si>
  <si>
    <t>First Aid Stores Assistant</t>
  </si>
  <si>
    <t>EMP0833</t>
  </si>
  <si>
    <t>Joshua  Amollo</t>
  </si>
  <si>
    <t>EMP0834</t>
  </si>
  <si>
    <t>Eva  Murungi</t>
  </si>
  <si>
    <t>Food Monitor - South Rift</t>
  </si>
  <si>
    <t>EMP0835</t>
  </si>
  <si>
    <t>Felix  Musonye</t>
  </si>
  <si>
    <t>Disaster Management Manager - German RC</t>
  </si>
  <si>
    <t>cardfelix@gmail.com</t>
  </si>
  <si>
    <t>0720 974 946</t>
  </si>
  <si>
    <t>EMP0836</t>
  </si>
  <si>
    <t>Judith Mukonyo Munyao</t>
  </si>
  <si>
    <t>Response Team Leader - Machakos</t>
  </si>
  <si>
    <t>0723-576-407</t>
  </si>
  <si>
    <t>EMP0837</t>
  </si>
  <si>
    <t>Mukhtar  Bulale</t>
  </si>
  <si>
    <t>Regional Health Officer</t>
  </si>
  <si>
    <t>bulalmohd@yahoo.com</t>
  </si>
  <si>
    <t>0722-955-167</t>
  </si>
  <si>
    <t>0738-602-352</t>
  </si>
  <si>
    <t>Michael Kiplagat Aiyabei</t>
  </si>
  <si>
    <t>Head of Operation-Kalobeyei Refugee Operation</t>
  </si>
  <si>
    <t>ayabei.michael@redcross.or.ke</t>
  </si>
  <si>
    <t>mikeabei@yahoo.com</t>
  </si>
  <si>
    <t>0722-850-484</t>
  </si>
  <si>
    <t>0722-850484</t>
  </si>
  <si>
    <t>EMP0839</t>
  </si>
  <si>
    <t>Ezekiel Kipngetich Tarus</t>
  </si>
  <si>
    <t>EMP0840</t>
  </si>
  <si>
    <t>Naman Odinga Odipo</t>
  </si>
  <si>
    <t>EMP0841</t>
  </si>
  <si>
    <t>Caroline  Chepkoech</t>
  </si>
  <si>
    <t>0723-644-432</t>
  </si>
  <si>
    <t>EMP0842</t>
  </si>
  <si>
    <t>Eunice  Oyaro</t>
  </si>
  <si>
    <t>Branch Cordinator, Migori</t>
  </si>
  <si>
    <t>oyaro.eunice@redcross.or.ke</t>
  </si>
  <si>
    <t>euniceoyaro@yahoo.com</t>
  </si>
  <si>
    <t>0723-673-990</t>
  </si>
  <si>
    <t>HSS474</t>
  </si>
  <si>
    <t>EMP0843</t>
  </si>
  <si>
    <t>Emmanuel Ouma Owako</t>
  </si>
  <si>
    <t>owako.emmanuel@redcross.or.ke</t>
  </si>
  <si>
    <t>owakoe@yahoo.com</t>
  </si>
  <si>
    <t>0720-582-836</t>
  </si>
  <si>
    <t>EMP0844</t>
  </si>
  <si>
    <t>Rahma Ibrahim Abdullahi</t>
  </si>
  <si>
    <t>Regional Finance Officer - Garissa</t>
  </si>
  <si>
    <t>rahmaabdullahi@yahoo.com</t>
  </si>
  <si>
    <t>0728-945-535</t>
  </si>
  <si>
    <t>EMP0845</t>
  </si>
  <si>
    <t>Charles  Lwanga</t>
  </si>
  <si>
    <t>Watchman - South Rift</t>
  </si>
  <si>
    <t>EMP0846</t>
  </si>
  <si>
    <t>David  Wamalwa</t>
  </si>
  <si>
    <t>EMP0847</t>
  </si>
  <si>
    <t>Joseph Maina Muiga</t>
  </si>
  <si>
    <t>Watchman- South Rift</t>
  </si>
  <si>
    <t>EMP0848</t>
  </si>
  <si>
    <t>George  Wamalwa</t>
  </si>
  <si>
    <t>EMP0849</t>
  </si>
  <si>
    <t>Titus Kavwali Kimanzi</t>
  </si>
  <si>
    <t>Logistic Malindi</t>
  </si>
  <si>
    <t>tkavwali@yahoo.com</t>
  </si>
  <si>
    <t>0710-543-112</t>
  </si>
  <si>
    <t>EMP0850</t>
  </si>
  <si>
    <t>Catherine Auka Moraa</t>
  </si>
  <si>
    <t>Accountant - Malindi</t>
  </si>
  <si>
    <t>EMP0851</t>
  </si>
  <si>
    <t>Tally Clerk - Malindi</t>
  </si>
  <si>
    <t>EMP0854</t>
  </si>
  <si>
    <t>Koi Kazungu Michael</t>
  </si>
  <si>
    <t>Food Monitor - Malindi</t>
  </si>
  <si>
    <t>kazungu_koi@yahoo.com</t>
  </si>
  <si>
    <t>0723-869-818</t>
  </si>
  <si>
    <t>Nicholas Muthuo Thuo</t>
  </si>
  <si>
    <t>Ag. Regional Manager-Central</t>
  </si>
  <si>
    <t>thuo.nicholas@redcross.or.ke</t>
  </si>
  <si>
    <t>0720 334 140</t>
  </si>
  <si>
    <t>EMP0856</t>
  </si>
  <si>
    <t>Caroline Wanja Mwongo</t>
  </si>
  <si>
    <t>Training Administrative Assistant</t>
  </si>
  <si>
    <t>carwanja@yahoo.com</t>
  </si>
  <si>
    <t>0729 419 703</t>
  </si>
  <si>
    <t>EMP0857</t>
  </si>
  <si>
    <t>Fatuma  Ali</t>
  </si>
  <si>
    <t>Programme Assistant - Health</t>
  </si>
  <si>
    <t>Suada  Ibrahim</t>
  </si>
  <si>
    <t xml:space="preserve">Head of Partnerships </t>
  </si>
  <si>
    <t>ibrahim.suada@redcross.or.ke</t>
  </si>
  <si>
    <t>0721-791-229</t>
  </si>
  <si>
    <t>EMP0860</t>
  </si>
  <si>
    <t>Juliet  Ouma</t>
  </si>
  <si>
    <t>ouma.juliet@kenyaredcross.org</t>
  </si>
  <si>
    <t>julakoth@yahoo.com</t>
  </si>
  <si>
    <t>0721-690-692</t>
  </si>
  <si>
    <t>Jerald  Bombe</t>
  </si>
  <si>
    <t>bombe.jerald@redcross.or.ke</t>
  </si>
  <si>
    <t>jerald_bombe@yahoo.com</t>
  </si>
  <si>
    <t>0722-303634</t>
  </si>
  <si>
    <t>EMP0862</t>
  </si>
  <si>
    <t>Josephat  Sirma</t>
  </si>
  <si>
    <t>Sector Monitor - North Rift</t>
  </si>
  <si>
    <t>EMP0863</t>
  </si>
  <si>
    <t>Philip Apodo Orem</t>
  </si>
  <si>
    <t>Accountant - Busia</t>
  </si>
  <si>
    <t>apodo.philip@redcross.or.ke</t>
  </si>
  <si>
    <t>apodophilip@yahoo.com</t>
  </si>
  <si>
    <t>0727-567-229</t>
  </si>
  <si>
    <t>EMP0864</t>
  </si>
  <si>
    <t>Emergency Project Coordinator</t>
  </si>
  <si>
    <t>EMP0865</t>
  </si>
  <si>
    <t>Nelly Oluoch Muluka</t>
  </si>
  <si>
    <t>PR &amp; Communication Manager</t>
  </si>
  <si>
    <t>mugo.laura@kenyaredcross.org</t>
  </si>
  <si>
    <t>muluka.nelly@kenyaredcross.org</t>
  </si>
  <si>
    <t>0722-371-426</t>
  </si>
  <si>
    <t>EMP0866</t>
  </si>
  <si>
    <t>Julius Ngigi Njogu</t>
  </si>
  <si>
    <t>HMM Program Officer - Coast Region</t>
  </si>
  <si>
    <t>0721-400-584</t>
  </si>
  <si>
    <t>HSS427</t>
  </si>
  <si>
    <t>DN1075</t>
  </si>
  <si>
    <t>EMP0867</t>
  </si>
  <si>
    <t>Salome Kwamboka Onyonka</t>
  </si>
  <si>
    <t>Human Capital Devt Manager</t>
  </si>
  <si>
    <t>EMP0869</t>
  </si>
  <si>
    <t>Hodhan Halima Ismail</t>
  </si>
  <si>
    <t>Program Reporting Officer</t>
  </si>
  <si>
    <t>0734-643-129</t>
  </si>
  <si>
    <t>EMP0870</t>
  </si>
  <si>
    <t>Jeremiah Orion Lokwari</t>
  </si>
  <si>
    <t>Logistics Officer - East Pokot</t>
  </si>
  <si>
    <t>EMP0871</t>
  </si>
  <si>
    <t>Douglas John Lopunei</t>
  </si>
  <si>
    <t>County Finance Officer - Bomet</t>
  </si>
  <si>
    <t>lopunei.douglas@redcross.or.ke</t>
  </si>
  <si>
    <t>lopunei.pochon@gmail.com</t>
  </si>
  <si>
    <t>0723-334-119</t>
  </si>
  <si>
    <t>0722-707-947</t>
  </si>
  <si>
    <t>HSS508</t>
  </si>
  <si>
    <t>EMP0872</t>
  </si>
  <si>
    <t>Kitilit Paul Momwareng</t>
  </si>
  <si>
    <t>0716-069-045</t>
  </si>
  <si>
    <t>EMP0873</t>
  </si>
  <si>
    <t>Regina  Sarich</t>
  </si>
  <si>
    <t>Administrative Assistatant - East Pokot</t>
  </si>
  <si>
    <t>0725 070 365</t>
  </si>
  <si>
    <t>EMP0874</t>
  </si>
  <si>
    <t>Jackson Maklap Poghisio</t>
  </si>
  <si>
    <t>Assistant Warehouse Supervisor</t>
  </si>
  <si>
    <t>0727-582-393</t>
  </si>
  <si>
    <t>EMP0875</t>
  </si>
  <si>
    <t>Thomas  Mwetich</t>
  </si>
  <si>
    <t>Tally Clerk - East Pokot</t>
  </si>
  <si>
    <t>0712 860 683</t>
  </si>
  <si>
    <t>EMP0876</t>
  </si>
  <si>
    <t>Peter  Kipkiror</t>
  </si>
  <si>
    <t>Food Monitor - East Pokot</t>
  </si>
  <si>
    <t>0713 963 265</t>
  </si>
  <si>
    <t>EMP0877</t>
  </si>
  <si>
    <t>Eunice Jemtai Ling'anyang</t>
  </si>
  <si>
    <t>0729 592 850</t>
  </si>
  <si>
    <t>EMP0878</t>
  </si>
  <si>
    <t>Reuben Rotich Loritong</t>
  </si>
  <si>
    <t>0720 609 158</t>
  </si>
  <si>
    <t>EMP0879</t>
  </si>
  <si>
    <t>Eric Kalegeno Mareri</t>
  </si>
  <si>
    <t>erickalegeno@yahoo.com</t>
  </si>
  <si>
    <t>0720 328 755</t>
  </si>
  <si>
    <t>EMP0880</t>
  </si>
  <si>
    <t>Philemon  Chewoyet</t>
  </si>
  <si>
    <t>0716 329 792</t>
  </si>
  <si>
    <t>EMP0881</t>
  </si>
  <si>
    <t>Fatuma  Osman</t>
  </si>
  <si>
    <t>Food Monitor West Pokot</t>
  </si>
  <si>
    <t>0714 373 221</t>
  </si>
  <si>
    <t>EMP0882</t>
  </si>
  <si>
    <t>Jackson Ngolenyang Tongorkapel</t>
  </si>
  <si>
    <t>0722-878-965</t>
  </si>
  <si>
    <t>EMP0883</t>
  </si>
  <si>
    <t>Costandina  Cheptai</t>
  </si>
  <si>
    <t>Cleaner - East Pokot</t>
  </si>
  <si>
    <t>0724 522 935</t>
  </si>
  <si>
    <t>EMP0884</t>
  </si>
  <si>
    <t>Mohamed Shauline Abdullahi</t>
  </si>
  <si>
    <t>Driver - East Pokot</t>
  </si>
  <si>
    <t>EMP0885</t>
  </si>
  <si>
    <t>Musa Maraka Todok</t>
  </si>
  <si>
    <t>Watchman - East Pokot</t>
  </si>
  <si>
    <t>0711 836 119</t>
  </si>
  <si>
    <t>EMP0886</t>
  </si>
  <si>
    <t>John Lotun Kamama</t>
  </si>
  <si>
    <t>EMP0887</t>
  </si>
  <si>
    <t>Daniel Kiprotich Bett</t>
  </si>
  <si>
    <t>bett_kiprotich@yahoo.com</t>
  </si>
  <si>
    <t>0722-172-054</t>
  </si>
  <si>
    <t>0722-172-054 Or 020-244682</t>
  </si>
  <si>
    <t>EMP0888</t>
  </si>
  <si>
    <t>Peter Njoroge Ng'ang'a</t>
  </si>
  <si>
    <t>0723-585-522</t>
  </si>
  <si>
    <t>0736-504-601</t>
  </si>
  <si>
    <t>EMP0889</t>
  </si>
  <si>
    <t>Paul Ojwang Omondi</t>
  </si>
  <si>
    <t>Branch Co-ordinator - Siaya</t>
  </si>
  <si>
    <t>0722-499-178</t>
  </si>
  <si>
    <t>EMP0890</t>
  </si>
  <si>
    <t>Lydia Chepkite Shaurot</t>
  </si>
  <si>
    <t>Office Assistant - East Pokot</t>
  </si>
  <si>
    <t>0710 256 579</t>
  </si>
  <si>
    <t>EMP0891</t>
  </si>
  <si>
    <t>Richard Turungi Naitatum</t>
  </si>
  <si>
    <t>0727 970 683</t>
  </si>
  <si>
    <t>EMP0892</t>
  </si>
  <si>
    <t>Nicodemus Omoyo Nyandiko</t>
  </si>
  <si>
    <t>Branch Coordinator - Homa Bay</t>
  </si>
  <si>
    <t>nomoyo2005@yahoo.com</t>
  </si>
  <si>
    <t>0735-576-975</t>
  </si>
  <si>
    <t>0735-576975</t>
  </si>
  <si>
    <t>EMP0894</t>
  </si>
  <si>
    <t>Chris  Miguel</t>
  </si>
  <si>
    <t>HR Operations Officer</t>
  </si>
  <si>
    <t>orto.fathe@redcross.or.ke</t>
  </si>
  <si>
    <t>kikenya1@yahoo.com</t>
  </si>
  <si>
    <t>0721-993-233</t>
  </si>
  <si>
    <t>EMP0896</t>
  </si>
  <si>
    <t>Anita George Hadia</t>
  </si>
  <si>
    <t>EMP0897</t>
  </si>
  <si>
    <t>Abraham  Labatt</t>
  </si>
  <si>
    <t>Food Monitor, East Pokot</t>
  </si>
  <si>
    <t>0729 823 058</t>
  </si>
  <si>
    <t>EMP0898</t>
  </si>
  <si>
    <t>Arthur Omolo Ogonji</t>
  </si>
  <si>
    <t>omolo.arthur@kenyaredcross.org</t>
  </si>
  <si>
    <t>0722-708-491</t>
  </si>
  <si>
    <t>EMP0899</t>
  </si>
  <si>
    <t>Abdi Ali Mohamed</t>
  </si>
  <si>
    <t>Regional Health Officer - Upper Eastern</t>
  </si>
  <si>
    <t>abdi.abdullahi@yahoo.com</t>
  </si>
  <si>
    <t>0721-863-902</t>
  </si>
  <si>
    <t>EMP0900</t>
  </si>
  <si>
    <t>Driver / Mechanic</t>
  </si>
  <si>
    <t>0721-569-260</t>
  </si>
  <si>
    <t>0721-569-260 / 0722-991-224</t>
  </si>
  <si>
    <t>EMP0901</t>
  </si>
  <si>
    <t>Abdillahi Hassan Maalim</t>
  </si>
  <si>
    <t>Assistant Accountant, Rhamu</t>
  </si>
  <si>
    <t>maalim.abdillahi@kenyaredcross.org</t>
  </si>
  <si>
    <t>0722-561-559</t>
  </si>
  <si>
    <t>EMP0902</t>
  </si>
  <si>
    <t>Mustafa Kuntulo Wachu</t>
  </si>
  <si>
    <t>Health Project Officer, IHOP</t>
  </si>
  <si>
    <t>wachu.mustafa@kenyaredcross.org</t>
  </si>
  <si>
    <t>mustafa.wachu@yahoo.com</t>
  </si>
  <si>
    <t>0725-309-177</t>
  </si>
  <si>
    <t>EMP0903</t>
  </si>
  <si>
    <t>Elizabeth  Wamaitha</t>
  </si>
  <si>
    <t>0725-767-251</t>
  </si>
  <si>
    <t>EMP0904</t>
  </si>
  <si>
    <t>Samwel Epur Ikaale</t>
  </si>
  <si>
    <t>Driver Turkana</t>
  </si>
  <si>
    <t>0710-870-415</t>
  </si>
  <si>
    <t>EMP0905</t>
  </si>
  <si>
    <t>Malik Adan Roba</t>
  </si>
  <si>
    <t>Project Officer - Isiolo</t>
  </si>
  <si>
    <t>adan.malik@redcross.or.ke</t>
  </si>
  <si>
    <t>0721-586-196</t>
  </si>
  <si>
    <t>EMP0907</t>
  </si>
  <si>
    <t xml:space="preserve"> Jasper Gitonga M'Mugambi</t>
  </si>
  <si>
    <t>Regional Manager Central</t>
  </si>
  <si>
    <t>mugashtosh@gmail.com</t>
  </si>
  <si>
    <t>0721-242-862</t>
  </si>
  <si>
    <t>0733-521-196</t>
  </si>
  <si>
    <t>EMP0908</t>
  </si>
  <si>
    <t>Dhidha Jarha Timona</t>
  </si>
  <si>
    <t>Assistant Accountant - Hola</t>
  </si>
  <si>
    <t>timonajarha@yahoo.com</t>
  </si>
  <si>
    <t>0716-830-163</t>
  </si>
  <si>
    <t>EMP0909</t>
  </si>
  <si>
    <t>Mohamed Hassan Mohamed</t>
  </si>
  <si>
    <t>EMP0910</t>
  </si>
  <si>
    <t>Mohamed Hassan Yussuf</t>
  </si>
  <si>
    <t>Tally Clerk - Garissa</t>
  </si>
  <si>
    <t>0720-727-621</t>
  </si>
  <si>
    <t>EMP0911</t>
  </si>
  <si>
    <t>Mary Wambui Muchoki</t>
  </si>
  <si>
    <t>Tally Clerk, Koibatek</t>
  </si>
  <si>
    <t>immaculate.muchoki@yahoo.com</t>
  </si>
  <si>
    <t>0724-885-656</t>
  </si>
  <si>
    <t>EMP0912</t>
  </si>
  <si>
    <t>Bishar Sheikh Dube</t>
  </si>
  <si>
    <t>0723-834-379</t>
  </si>
  <si>
    <t>EMP0913</t>
  </si>
  <si>
    <t>Roselyne  Sakwa</t>
  </si>
  <si>
    <t>Home Based Care Assistant - busia</t>
  </si>
  <si>
    <t>sakwa.roseline@kenyaredcross.org</t>
  </si>
  <si>
    <t>0720-206-720</t>
  </si>
  <si>
    <t>EMP0914</t>
  </si>
  <si>
    <t>Dan  Ondego</t>
  </si>
  <si>
    <t>0722-602-124</t>
  </si>
  <si>
    <t>EMP0915</t>
  </si>
  <si>
    <t>Ezekiel Kiptum Sirya</t>
  </si>
  <si>
    <t>RHO - North Rift</t>
  </si>
  <si>
    <t>olesirya@yahoo.com</t>
  </si>
  <si>
    <t>0725-917-550</t>
  </si>
  <si>
    <t>0735-142-162</t>
  </si>
  <si>
    <t>EMP0916</t>
  </si>
  <si>
    <t>Angeline Mwongeli Mutuku</t>
  </si>
  <si>
    <t>CTP Officer- Samburu</t>
  </si>
  <si>
    <t>angelmtk88@yahoo.com</t>
  </si>
  <si>
    <t>DPR273</t>
  </si>
  <si>
    <t>EMP0917</t>
  </si>
  <si>
    <t>Jonuba Bakhit Bekah</t>
  </si>
  <si>
    <t>Protection &amp; Dissemination Officer</t>
  </si>
  <si>
    <t>bekah.jonuba@redcross.or.ke</t>
  </si>
  <si>
    <t>jonuba@hotmail.com</t>
  </si>
  <si>
    <t>0715-277-531</t>
  </si>
  <si>
    <t>EMP0918</t>
  </si>
  <si>
    <t>Mariam Nakhumicha Musa</t>
  </si>
  <si>
    <t>musa.mariam@redcross.or.ke</t>
  </si>
  <si>
    <t>mariamwaziri2007@yahoo.com</t>
  </si>
  <si>
    <t>0720-885-661</t>
  </si>
  <si>
    <t>HSS017</t>
  </si>
  <si>
    <t>DN3512</t>
  </si>
  <si>
    <t>EMP0919</t>
  </si>
  <si>
    <t>Alexander  Muoki</t>
  </si>
  <si>
    <t>muoki.alexander@redcross.or.ke</t>
  </si>
  <si>
    <t>pamuoki@yahoo.com</t>
  </si>
  <si>
    <t>0725-836-963</t>
  </si>
  <si>
    <t>EMP0920</t>
  </si>
  <si>
    <t>Hasina  Nassir</t>
  </si>
  <si>
    <t>0726-769-729</t>
  </si>
  <si>
    <t>Elijah Nimitis Muli</t>
  </si>
  <si>
    <t>Head Disaster Management</t>
  </si>
  <si>
    <t>elijah.muli@redcross.or.ke</t>
  </si>
  <si>
    <t>elijah.muli@kenyaredcross.org</t>
  </si>
  <si>
    <t>0721-418-841</t>
  </si>
  <si>
    <t>0722-490-176</t>
  </si>
  <si>
    <t>EMP0922</t>
  </si>
  <si>
    <t>Andrew  Okioma</t>
  </si>
  <si>
    <t>andrewokioma@gmail.com</t>
  </si>
  <si>
    <t>0724-565-333</t>
  </si>
  <si>
    <t>EMP0923</t>
  </si>
  <si>
    <t>Rahow Omar Barre</t>
  </si>
  <si>
    <t>rahowo@yahoo.com</t>
  </si>
  <si>
    <t>0721-217-077</t>
  </si>
  <si>
    <t>EMP0924</t>
  </si>
  <si>
    <t>0722-876-623</t>
  </si>
  <si>
    <t>EMP0925</t>
  </si>
  <si>
    <t>Beldina  Atieno</t>
  </si>
  <si>
    <t>FFA Technical Officer</t>
  </si>
  <si>
    <t>0735-441-966</t>
  </si>
  <si>
    <t>DPR087</t>
  </si>
  <si>
    <t>EMP0926</t>
  </si>
  <si>
    <t>Jillo Yussuf Jirmo</t>
  </si>
  <si>
    <t>Tally Clerk - Marsabit</t>
  </si>
  <si>
    <t>075-524-821</t>
  </si>
  <si>
    <t>EMP0927</t>
  </si>
  <si>
    <t>Hussein Haro Bodicha</t>
  </si>
  <si>
    <t>EMP0928</t>
  </si>
  <si>
    <t>Bante  Galgalo</t>
  </si>
  <si>
    <t>0725-280-505</t>
  </si>
  <si>
    <t>EMP0929</t>
  </si>
  <si>
    <t>Halima Guyo Ali</t>
  </si>
  <si>
    <t>0710-401-577</t>
  </si>
  <si>
    <t>EMP0930</t>
  </si>
  <si>
    <t>Garamo Zalaqa Fayisa</t>
  </si>
  <si>
    <t>gafazalaqa@yahoo.com</t>
  </si>
  <si>
    <t>0728-808-850</t>
  </si>
  <si>
    <t>EMP0931</t>
  </si>
  <si>
    <t>Kaballe Somo Galgallo</t>
  </si>
  <si>
    <t>EMP0932</t>
  </si>
  <si>
    <t>Abdi Ngoley Shukri</t>
  </si>
  <si>
    <t>Tally Clerk, Ijara</t>
  </si>
  <si>
    <t>shukringoley@yahoo.com</t>
  </si>
  <si>
    <t>0721-932-710</t>
  </si>
  <si>
    <t>EMP0933</t>
  </si>
  <si>
    <t>Masayon  Kato</t>
  </si>
  <si>
    <t>Nutrition Officer - Daadab</t>
  </si>
  <si>
    <t>katomasayon@yahoo.com</t>
  </si>
  <si>
    <t>0722-571-336</t>
  </si>
  <si>
    <t>EMP0934</t>
  </si>
  <si>
    <t>Gobu Wario Gufu</t>
  </si>
  <si>
    <t>Project Officer - Cholera MCH</t>
  </si>
  <si>
    <t>wjgobu@yahoo.com</t>
  </si>
  <si>
    <t>0725--877-759</t>
  </si>
  <si>
    <t>HSS051</t>
  </si>
  <si>
    <t>EMP0935</t>
  </si>
  <si>
    <t>Fitzgerald  Murunga</t>
  </si>
  <si>
    <t>EMP0936</t>
  </si>
  <si>
    <t>Abdi Raba Faraj Shabal</t>
  </si>
  <si>
    <t>Driver - Lamu</t>
  </si>
  <si>
    <t>EMP0937</t>
  </si>
  <si>
    <t>Joseph  Njoka</t>
  </si>
  <si>
    <t>Regional Blood Donor Recruiter, Garissa</t>
  </si>
  <si>
    <t>njoka.joseph@redcross.or.ke</t>
  </si>
  <si>
    <t>0722-611-324</t>
  </si>
  <si>
    <t>EMP0939</t>
  </si>
  <si>
    <t>Leila Ahmed Aden</t>
  </si>
  <si>
    <t>Nutritionist - Garissa</t>
  </si>
  <si>
    <t>0722-280-347</t>
  </si>
  <si>
    <t>0720-564-255</t>
  </si>
  <si>
    <t>EMP0940</t>
  </si>
  <si>
    <t>Abdiyo Godana Farah</t>
  </si>
  <si>
    <t>0725-732511</t>
  </si>
  <si>
    <t>EMP0941</t>
  </si>
  <si>
    <t>Muhumed Ibrahim Hart</t>
  </si>
  <si>
    <t>0728-905-420</t>
  </si>
  <si>
    <t>EMP0942</t>
  </si>
  <si>
    <t>Rukia Hakal Abshir</t>
  </si>
  <si>
    <t>EMP0943</t>
  </si>
  <si>
    <t>Rukia Rage Ali</t>
  </si>
  <si>
    <t>rage.rukia@gmail.com</t>
  </si>
  <si>
    <t>rukia.rage@yahoo.com</t>
  </si>
  <si>
    <t>0721-141-466</t>
  </si>
  <si>
    <t>EMP0944</t>
  </si>
  <si>
    <t>Halima Abdi Ahmed</t>
  </si>
  <si>
    <t>halish20@yahoo.com</t>
  </si>
  <si>
    <t>0724-927-152</t>
  </si>
  <si>
    <t>EMP0945</t>
  </si>
  <si>
    <t>Maryan Kassim Yussuf</t>
  </si>
  <si>
    <t>Food Monitor - Ijara</t>
  </si>
  <si>
    <t>maryankassim@yahoo.com</t>
  </si>
  <si>
    <t>0720-091-840</t>
  </si>
  <si>
    <t>EMP0946</t>
  </si>
  <si>
    <t>Omar Dagane Hanshi</t>
  </si>
  <si>
    <t>odxgelle@hotmail.com</t>
  </si>
  <si>
    <t>0724-866-929</t>
  </si>
  <si>
    <t>EMP0947</t>
  </si>
  <si>
    <t>Habiba Dagane Ali</t>
  </si>
  <si>
    <t>EMP0948</t>
  </si>
  <si>
    <t>Mohamed Abdi Sahal</t>
  </si>
  <si>
    <t>iftiin7@yahoo.com</t>
  </si>
  <si>
    <t>EMP0949</t>
  </si>
  <si>
    <t>Fardosa Hassan Yussuf</t>
  </si>
  <si>
    <t>faruu13@yahoo.com</t>
  </si>
  <si>
    <t>0720-959-784</t>
  </si>
  <si>
    <t>EMP0950</t>
  </si>
  <si>
    <t>Jama Garat Hudle</t>
  </si>
  <si>
    <t>jghudle@yahoo.com</t>
  </si>
  <si>
    <t>0722-239-837</t>
  </si>
  <si>
    <t>EMP0951</t>
  </si>
  <si>
    <t>Aden Muhumed Ahmed</t>
  </si>
  <si>
    <t>Warehouse Supervisor- Garissa</t>
  </si>
  <si>
    <t>urur1000@yahoo.com</t>
  </si>
  <si>
    <t>ibrahimshurie6@gmail.com</t>
  </si>
  <si>
    <t>0725-660-101</t>
  </si>
  <si>
    <t>DPR571</t>
  </si>
  <si>
    <t>EMP0953</t>
  </si>
  <si>
    <t>Feisal Khalif Abdi</t>
  </si>
  <si>
    <t>feisalkhalif@yahoo.com</t>
  </si>
  <si>
    <t>0724-371-689</t>
  </si>
  <si>
    <t>EMP0954</t>
  </si>
  <si>
    <t>Mohamed Adan Arte</t>
  </si>
  <si>
    <t>arte1946@hotmail.com</t>
  </si>
  <si>
    <t>EMP0955</t>
  </si>
  <si>
    <t>Ahmed Madhobe Bulle</t>
  </si>
  <si>
    <t>ahmadmathobe@yahoo.com</t>
  </si>
  <si>
    <t>0721-454-856</t>
  </si>
  <si>
    <t>EMP0956</t>
  </si>
  <si>
    <t>Abdurazak Swalihu Ali</t>
  </si>
  <si>
    <t>Security Guard - Lamu</t>
  </si>
  <si>
    <t>EMP0957</t>
  </si>
  <si>
    <t>Sugal Kauthar Hassan</t>
  </si>
  <si>
    <t>EMP0958</t>
  </si>
  <si>
    <t>Arafat  Mohamed</t>
  </si>
  <si>
    <t>Guard Security</t>
  </si>
  <si>
    <t>0728-008-557</t>
  </si>
  <si>
    <t>EMP0959</t>
  </si>
  <si>
    <t>Michael T. Kamau</t>
  </si>
  <si>
    <t>Food Monitor - Lamu</t>
  </si>
  <si>
    <t>mthegeru@yahoo.com</t>
  </si>
  <si>
    <t>0724-607-111</t>
  </si>
  <si>
    <t>EMP0960</t>
  </si>
  <si>
    <t>Fauziya Ali Abed</t>
  </si>
  <si>
    <t>Office Assistant - Lamu</t>
  </si>
  <si>
    <t>0726-889 990</t>
  </si>
  <si>
    <t>Rehema Abdi Guyo</t>
  </si>
  <si>
    <t>Cleaner - Lamu</t>
  </si>
  <si>
    <t>rehemaali018@gmail.com</t>
  </si>
  <si>
    <t>HSS068</t>
  </si>
  <si>
    <t>DN1120</t>
  </si>
  <si>
    <t>EMP0962</t>
  </si>
  <si>
    <t>Mohamed Hassan Mzee</t>
  </si>
  <si>
    <t>Food Monitor -Lamu</t>
  </si>
  <si>
    <t>mohdmzee@yahoo.com</t>
  </si>
  <si>
    <t>0712-249-102</t>
  </si>
  <si>
    <t>EMP0963</t>
  </si>
  <si>
    <t>Mohamed Dagane Ali</t>
  </si>
  <si>
    <t>sirajidagane5@gmail.com</t>
  </si>
  <si>
    <t>0720-370-309</t>
  </si>
  <si>
    <t>EMP0964</t>
  </si>
  <si>
    <t>Ali Seif Siaka</t>
  </si>
  <si>
    <t>0725-529-481</t>
  </si>
  <si>
    <t>EMP0965</t>
  </si>
  <si>
    <t>Aboud  Zubeir</t>
  </si>
  <si>
    <t>shallyaboud@yahoo.com</t>
  </si>
  <si>
    <t>0720-219-033</t>
  </si>
  <si>
    <t>EMP0966</t>
  </si>
  <si>
    <t>Annah Wanjiru Kamau</t>
  </si>
  <si>
    <t>0729-894-055</t>
  </si>
  <si>
    <t>Project Assistant-Lamu</t>
  </si>
  <si>
    <t>mkimina.feiswal@redcross.or.ke</t>
  </si>
  <si>
    <t>feiswal.lamu@gmail.com</t>
  </si>
  <si>
    <t>EMP0968</t>
  </si>
  <si>
    <t>Fadhil Salim Hamisi</t>
  </si>
  <si>
    <t>0729-057-269</t>
  </si>
  <si>
    <t>EMP0969</t>
  </si>
  <si>
    <t>Barisa K. Komora</t>
  </si>
  <si>
    <t>0713-542-710</t>
  </si>
  <si>
    <t>EMP0970</t>
  </si>
  <si>
    <t>Bunu Omar Bunu</t>
  </si>
  <si>
    <t>0726-441-298</t>
  </si>
  <si>
    <t>EMP0971</t>
  </si>
  <si>
    <t>khadija Atwas Mohamed</t>
  </si>
  <si>
    <t>jijamdm@yahoo.com</t>
  </si>
  <si>
    <t>0726-074-009</t>
  </si>
  <si>
    <t>EMP0972</t>
  </si>
  <si>
    <t>Abubakar  Abdalla</t>
  </si>
  <si>
    <t>0729-894-066</t>
  </si>
  <si>
    <t>EMP0973</t>
  </si>
  <si>
    <t>Hamid Hussein Shali</t>
  </si>
  <si>
    <t>EMP0974</t>
  </si>
  <si>
    <t>Mwamine Ahmed Muhaj</t>
  </si>
  <si>
    <t>0724-884-009</t>
  </si>
  <si>
    <t>EMP0975</t>
  </si>
  <si>
    <t>Hiyesa  Abdulkadir</t>
  </si>
  <si>
    <t>Office Assistant - Tana River</t>
  </si>
  <si>
    <t>EMP0976</t>
  </si>
  <si>
    <t>Lysania Dhaidha Mjidho</t>
  </si>
  <si>
    <t>0717-</t>
  </si>
  <si>
    <t>EMP0977</t>
  </si>
  <si>
    <t>Ahmed  Hussein</t>
  </si>
  <si>
    <t>EMP0978</t>
  </si>
  <si>
    <t>Rukia Hirsi Dullow</t>
  </si>
  <si>
    <t>Adminstrative Assitant - Madogo</t>
  </si>
  <si>
    <t>ktrdrpmadogo@yahoo.com</t>
  </si>
  <si>
    <t>0724-536-797</t>
  </si>
  <si>
    <t>DPR409</t>
  </si>
  <si>
    <t>EMP0979</t>
  </si>
  <si>
    <t>Asha Ajuu Omar</t>
  </si>
  <si>
    <t>EMP0980</t>
  </si>
  <si>
    <t>Janet Emily Ntwiga</t>
  </si>
  <si>
    <t>Nutritionist - Tana River</t>
  </si>
  <si>
    <t>EMP0981</t>
  </si>
  <si>
    <t>Galdesa Abdi Hassan</t>
  </si>
  <si>
    <t>EMP0982</t>
  </si>
  <si>
    <t>Felix Wario Buya</t>
  </si>
  <si>
    <t>EMP0983</t>
  </si>
  <si>
    <t>Mauwa Bonaya Mwanijwa</t>
  </si>
  <si>
    <t>mbmwanijwa@gmail.com</t>
  </si>
  <si>
    <t>EMP0984</t>
  </si>
  <si>
    <t>Mohamedqadar Mahdi Mohamed</t>
  </si>
  <si>
    <t>qadarmahdi84@yahoo.com</t>
  </si>
  <si>
    <t>0721-680-839</t>
  </si>
  <si>
    <t>saidkhalif75@yahoo.com</t>
  </si>
  <si>
    <t>0738-266-685</t>
  </si>
  <si>
    <t>EMP0986</t>
  </si>
  <si>
    <t>Mwanatumu Ghamaware Buya</t>
  </si>
  <si>
    <t>EMP0987</t>
  </si>
  <si>
    <t>Golich Juma Wario</t>
  </si>
  <si>
    <t>EMP0988</t>
  </si>
  <si>
    <t>Hussein Ibrahimi Arale</t>
  </si>
  <si>
    <t>arale637@gmail.com</t>
  </si>
  <si>
    <t>EMP0989</t>
  </si>
  <si>
    <t>Nasheha Malika Komora</t>
  </si>
  <si>
    <t>nakshkomz@yahoo.com</t>
  </si>
  <si>
    <t>0711-179-710</t>
  </si>
  <si>
    <t>EMP0990</t>
  </si>
  <si>
    <t>Mohamed Noor Gabow</t>
  </si>
  <si>
    <t>0725-311-098</t>
  </si>
  <si>
    <t>EMP0991</t>
  </si>
  <si>
    <t>Samuel Kimani Njoroge</t>
  </si>
  <si>
    <t>Accountant - Headquarters</t>
  </si>
  <si>
    <t>kimani.samuel@redcross.or.ke</t>
  </si>
  <si>
    <t>kimani.samuel@kenyaredcross.org</t>
  </si>
  <si>
    <t>0724-394-154</t>
  </si>
  <si>
    <t>EMP0992</t>
  </si>
  <si>
    <t>suleimanhussein4@gmail.com</t>
  </si>
  <si>
    <t>0733-576-823</t>
  </si>
  <si>
    <t>EMP0994</t>
  </si>
  <si>
    <t>Kelvin  Fondo</t>
  </si>
  <si>
    <t>kelvynsaf@gmail.com</t>
  </si>
  <si>
    <t>kelvyns02@yahoo.com</t>
  </si>
  <si>
    <t>0724-927-196</t>
  </si>
  <si>
    <t>EMP0995</t>
  </si>
  <si>
    <t>Sukena  Salim</t>
  </si>
  <si>
    <t>Admin Assistant - Malindi</t>
  </si>
  <si>
    <t>salim.sukena@redcross.or.ke</t>
  </si>
  <si>
    <t>salim.sukena@kenyaredcross.org</t>
  </si>
  <si>
    <t>EMP0996</t>
  </si>
  <si>
    <t>Halima Kassim Omar</t>
  </si>
  <si>
    <t>omar_halima@yahoo.com</t>
  </si>
  <si>
    <t>0724-389-718</t>
  </si>
  <si>
    <t>0731-417-791</t>
  </si>
  <si>
    <t>EMP0998</t>
  </si>
  <si>
    <t>Zeyana Soud Mohamed</t>
  </si>
  <si>
    <t>soud.zeyeana@gmail.com</t>
  </si>
  <si>
    <t>0734-905-520</t>
  </si>
  <si>
    <t>EMP0999</t>
  </si>
  <si>
    <t>Ali Abdallah Saleh</t>
  </si>
  <si>
    <t>BIS Assistant - Malindi</t>
  </si>
  <si>
    <t>realliboy@yahoocom</t>
  </si>
  <si>
    <t>042-31621</t>
  </si>
  <si>
    <t>EMP1000</t>
  </si>
  <si>
    <t>Yasmin Chepkurui Mzee</t>
  </si>
  <si>
    <t>yasminabubakar1@gmail.com</t>
  </si>
  <si>
    <t>minkymandy2009@yahoo.com</t>
  </si>
  <si>
    <t>0722-428-678</t>
  </si>
  <si>
    <t>EMP1001</t>
  </si>
  <si>
    <t>Ian Ndirangu Kariuki</t>
  </si>
  <si>
    <t>Office Assistant - Malindi</t>
  </si>
  <si>
    <t>indiaakariuki@yahoo.com</t>
  </si>
  <si>
    <t>0733-371-475</t>
  </si>
  <si>
    <t>0729-626-563</t>
  </si>
  <si>
    <t>EMP1002</t>
  </si>
  <si>
    <t>Antony Charo Tuva</t>
  </si>
  <si>
    <t>tuva.anthonycharo@gmail.com</t>
  </si>
  <si>
    <t>0715-624-383</t>
  </si>
  <si>
    <t>EMP1003</t>
  </si>
  <si>
    <t>Ali Juma Bakari</t>
  </si>
  <si>
    <t>Security Guard - Malindi</t>
  </si>
  <si>
    <t>alijuma@yahoo.com</t>
  </si>
  <si>
    <t>0715-237-881</t>
  </si>
  <si>
    <t>EMP1004</t>
  </si>
  <si>
    <t>David  Baya</t>
  </si>
  <si>
    <t>0726-609-542</t>
  </si>
  <si>
    <t>EMP1005</t>
  </si>
  <si>
    <t>Nadya  Mahmoud</t>
  </si>
  <si>
    <t>Nutritionist - Malindi</t>
  </si>
  <si>
    <t>nadya.kadir@gmail.com</t>
  </si>
  <si>
    <t>0731-192-409</t>
  </si>
  <si>
    <t>EMP1006</t>
  </si>
  <si>
    <t>Wario Tadicha Buke</t>
  </si>
  <si>
    <t>Branch Cordinator - Marsabit</t>
  </si>
  <si>
    <t>tadicha.wario@kenyaredcross.org</t>
  </si>
  <si>
    <t>0723-560-632</t>
  </si>
  <si>
    <t>EMP1007</t>
  </si>
  <si>
    <t>Jimal Mohamed Buul</t>
  </si>
  <si>
    <t>Driver - Madogo</t>
  </si>
  <si>
    <t>okocha144@yahoo.com</t>
  </si>
  <si>
    <t>0723-981-075</t>
  </si>
  <si>
    <t>EMP1008</t>
  </si>
  <si>
    <t>Jairus Kamaliza Mutunga</t>
  </si>
  <si>
    <t>Driver - Makueni</t>
  </si>
  <si>
    <t>0722-174-063</t>
  </si>
  <si>
    <t>EMP1009</t>
  </si>
  <si>
    <t>Ulmulkheir Yussuf Boru</t>
  </si>
  <si>
    <t>0725 331 350</t>
  </si>
  <si>
    <t>EMP1010</t>
  </si>
  <si>
    <t>Michael Kanyakera Lokirima</t>
  </si>
  <si>
    <t>0727 555 460</t>
  </si>
  <si>
    <t>EMP1011</t>
  </si>
  <si>
    <t>Thomsom Tiliot Domoo</t>
  </si>
  <si>
    <t>0710 944 282</t>
  </si>
  <si>
    <t>EMP1012</t>
  </si>
  <si>
    <t>Patrick Apuke Kaos</t>
  </si>
  <si>
    <t>0726 397 639</t>
  </si>
  <si>
    <t>EMP1013</t>
  </si>
  <si>
    <t>Kipkoech Kibirich Chemjor</t>
  </si>
  <si>
    <t>0726 691 581</t>
  </si>
  <si>
    <t>EMP1014</t>
  </si>
  <si>
    <t>Kapkoikat Adapal Calous</t>
  </si>
  <si>
    <t>0722 646 792</t>
  </si>
  <si>
    <t>EMP1015</t>
  </si>
  <si>
    <t>Peter Brian Domorita</t>
  </si>
  <si>
    <t>0727 417 719</t>
  </si>
  <si>
    <t>EMP1016</t>
  </si>
  <si>
    <t>Mariam Chepkukat Apenyo</t>
  </si>
  <si>
    <t>0725 816 272</t>
  </si>
  <si>
    <t>EMP1017</t>
  </si>
  <si>
    <t>Eric K. Maiyo</t>
  </si>
  <si>
    <t>Food - East Pokot</t>
  </si>
  <si>
    <t>erickmaiyo@yahoo.com</t>
  </si>
  <si>
    <t>0724 487 173</t>
  </si>
  <si>
    <t>EMP1018</t>
  </si>
  <si>
    <t>Akiru Ngeleiyo Tomele</t>
  </si>
  <si>
    <t>Security Guard - East Pokot</t>
  </si>
  <si>
    <t>0717 413 682</t>
  </si>
  <si>
    <t>EMP1019</t>
  </si>
  <si>
    <t>Henry  Lodea</t>
  </si>
  <si>
    <t>BIS Assistant - East Pokot</t>
  </si>
  <si>
    <t>lodeahenry2001@yahoo.com</t>
  </si>
  <si>
    <t>0710 764 797</t>
  </si>
  <si>
    <t>EMP1020</t>
  </si>
  <si>
    <t>Wilfred Kiptoo Tenwach</t>
  </si>
  <si>
    <t>0726 912 401</t>
  </si>
  <si>
    <t>EMP1021</t>
  </si>
  <si>
    <t>Brian  Kiwanja</t>
  </si>
  <si>
    <t>EMP1022</t>
  </si>
  <si>
    <t>Jack Rutto Kipkesing</t>
  </si>
  <si>
    <t>0721 832 784</t>
  </si>
  <si>
    <t>EMP1023</t>
  </si>
  <si>
    <t>Anthony  Kimemia</t>
  </si>
  <si>
    <t>Tally Clerk - Maragua</t>
  </si>
  <si>
    <t>anthonykimemiangure@yahoo.com</t>
  </si>
  <si>
    <t>0729-920-142</t>
  </si>
  <si>
    <t>DPR082</t>
  </si>
  <si>
    <t>EMP1024</t>
  </si>
  <si>
    <t>Charles  Gatimu</t>
  </si>
  <si>
    <t>Food Monitor - Maragua</t>
  </si>
  <si>
    <t>0725-555-135</t>
  </si>
  <si>
    <t>0735-021-496</t>
  </si>
  <si>
    <t>EMP1025</t>
  </si>
  <si>
    <t>Stephen Gitumbi Mwangi</t>
  </si>
  <si>
    <t>Data Assistant - Daadab</t>
  </si>
  <si>
    <t>0725-259-307</t>
  </si>
  <si>
    <t>EMP1026</t>
  </si>
  <si>
    <t>Fridah  Muthoni</t>
  </si>
  <si>
    <t>Office Assistant - Maragua</t>
  </si>
  <si>
    <t>0712-426-184</t>
  </si>
  <si>
    <t>EMP1027</t>
  </si>
  <si>
    <t>Susan  Njoki</t>
  </si>
  <si>
    <t>0714-273-336</t>
  </si>
  <si>
    <t>EMP1028</t>
  </si>
  <si>
    <t>Fartum Yussuf Abdillahi</t>
  </si>
  <si>
    <t>Tally Clerk - Ijara</t>
  </si>
  <si>
    <t>0712-956-669</t>
  </si>
  <si>
    <t>EMP1029</t>
  </si>
  <si>
    <t>Abdullahi Gulleid Shuriye</t>
  </si>
  <si>
    <t>shuriye14@yahoo.com</t>
  </si>
  <si>
    <t>0722-229-096</t>
  </si>
  <si>
    <t>EMP1030</t>
  </si>
  <si>
    <t>Hamdia Duale Ahmed</t>
  </si>
  <si>
    <t>Administrative Assistant - Ijara</t>
  </si>
  <si>
    <t>0720-710-534</t>
  </si>
  <si>
    <t>EMP1031</t>
  </si>
  <si>
    <t>Rukia Hirab Shurie</t>
  </si>
  <si>
    <t>0717-417-808</t>
  </si>
  <si>
    <t>EMP1032</t>
  </si>
  <si>
    <t>Ahmed Dayib Abdi</t>
  </si>
  <si>
    <t>Team Leader - Ijara</t>
  </si>
  <si>
    <t>ahmeddayib22@gmail.com</t>
  </si>
  <si>
    <t>0727-901-541</t>
  </si>
  <si>
    <t>EMP1033</t>
  </si>
  <si>
    <t>Sirajirahman Yunnus Mahad</t>
  </si>
  <si>
    <t>EMP1034</t>
  </si>
  <si>
    <t>Abdirashid Hussein Abikar</t>
  </si>
  <si>
    <t>abdirashid.abikar@yahoo.com</t>
  </si>
  <si>
    <t>0725-168-765</t>
  </si>
  <si>
    <t>EMP1035</t>
  </si>
  <si>
    <t>Heyba Ahmed Dahir</t>
  </si>
  <si>
    <t>Office Assistant - Ijara</t>
  </si>
  <si>
    <t>heybadahir@yahoo.com</t>
  </si>
  <si>
    <t>0727-708-202</t>
  </si>
  <si>
    <t>Cliff  Kinyua</t>
  </si>
  <si>
    <t>MEAL Officer-Dadaab</t>
  </si>
  <si>
    <t>cliffrayo7@yahoo.com</t>
  </si>
  <si>
    <t>+254 723 725975</t>
  </si>
  <si>
    <t>DPR482</t>
  </si>
  <si>
    <t>EMP1037</t>
  </si>
  <si>
    <t>Henry Halakhe Arero</t>
  </si>
  <si>
    <t>Team Leader - Makueni</t>
  </si>
  <si>
    <t>henryhalakhe@yahoo.com</t>
  </si>
  <si>
    <t>0725-746-343</t>
  </si>
  <si>
    <t>EMP1038</t>
  </si>
  <si>
    <t>Francis  Mwania</t>
  </si>
  <si>
    <t>Team Leader -Kibwezi</t>
  </si>
  <si>
    <t>francismwania@yahoo.com</t>
  </si>
  <si>
    <t>EMP1039</t>
  </si>
  <si>
    <t>Timothy Kioko Muindi</t>
  </si>
  <si>
    <t>EMP1040</t>
  </si>
  <si>
    <t>Kimeu  Wambua</t>
  </si>
  <si>
    <t>Food Monitor - Makueni</t>
  </si>
  <si>
    <t>kimeuwambua94@yahoo.com</t>
  </si>
  <si>
    <t>EMP1041</t>
  </si>
  <si>
    <t>Sarah  Matutu</t>
  </si>
  <si>
    <t>EMP1042</t>
  </si>
  <si>
    <t>Jackline Waeni Mutuku</t>
  </si>
  <si>
    <t>EMP1043</t>
  </si>
  <si>
    <t>Abraham Ngala Koipiri</t>
  </si>
  <si>
    <t>EMP1044</t>
  </si>
  <si>
    <t>Vincent Makau Muema</t>
  </si>
  <si>
    <t>EMP1045</t>
  </si>
  <si>
    <t>Silvester Maliti Ndambuki</t>
  </si>
  <si>
    <t>EMP1046</t>
  </si>
  <si>
    <t>Stance Mbindyo Nzivu</t>
  </si>
  <si>
    <t>EMP1047</t>
  </si>
  <si>
    <t>Steve  Mwaniki</t>
  </si>
  <si>
    <t>EMP1048</t>
  </si>
  <si>
    <t>Josiah Wambua Kavita</t>
  </si>
  <si>
    <t>EMP1049</t>
  </si>
  <si>
    <t>Jim Muendo Jonathan</t>
  </si>
  <si>
    <t>EMP1050</t>
  </si>
  <si>
    <t>Cecilia  Ndunge</t>
  </si>
  <si>
    <t>Food Mionitor - Makueni</t>
  </si>
  <si>
    <t>EMP1051</t>
  </si>
  <si>
    <t>Karen  Ndunge</t>
  </si>
  <si>
    <t>EMP1052</t>
  </si>
  <si>
    <t>Henry Jim Jonathan</t>
  </si>
  <si>
    <t>EMP1053</t>
  </si>
  <si>
    <t>Abas  Munywoki</t>
  </si>
  <si>
    <t>EMP1054</t>
  </si>
  <si>
    <t>Christine Ndinda Kineene</t>
  </si>
  <si>
    <t>EMP1055</t>
  </si>
  <si>
    <t>Tobias  Mutunga</t>
  </si>
  <si>
    <t>tobiasmasakamutunga@yahoo.com</t>
  </si>
  <si>
    <t>EMP1056</t>
  </si>
  <si>
    <t>Hellen Waita Kivuva</t>
  </si>
  <si>
    <t>EMP1057</t>
  </si>
  <si>
    <t>Derick Mutwii Maingi</t>
  </si>
  <si>
    <t>Food Monitor - Machakos</t>
  </si>
  <si>
    <t>0716 127 765</t>
  </si>
  <si>
    <t>EMP1058</t>
  </si>
  <si>
    <t>Mark  Lomunokol</t>
  </si>
  <si>
    <t>Logistics Officer - North Pokot</t>
  </si>
  <si>
    <t>EMP1059</t>
  </si>
  <si>
    <t>Alfred Kituku Moenga</t>
  </si>
  <si>
    <t>EMP1060</t>
  </si>
  <si>
    <t>Angelica Nthenya Muthusi</t>
  </si>
  <si>
    <t>Administrative Assistant - Makueni</t>
  </si>
  <si>
    <t>0726-248-212</t>
  </si>
  <si>
    <t>EMP1061</t>
  </si>
  <si>
    <t>Katuti Catherine Syombua</t>
  </si>
  <si>
    <t>Nutritionist - Makueni</t>
  </si>
  <si>
    <t>EMP1062</t>
  </si>
  <si>
    <t>Stephen  Ireri</t>
  </si>
  <si>
    <t>Tally Clerk - Makueni</t>
  </si>
  <si>
    <t>0721-554-035</t>
  </si>
  <si>
    <t>EMP1063</t>
  </si>
  <si>
    <t>Rosebeth  Karuthi</t>
  </si>
  <si>
    <t>0725-393-299</t>
  </si>
  <si>
    <t>EMP1064</t>
  </si>
  <si>
    <t>Jane  Mukami</t>
  </si>
  <si>
    <t>mukamynjeru@yahoo.com</t>
  </si>
  <si>
    <t>0727-228-216</t>
  </si>
  <si>
    <t>EMP1065</t>
  </si>
  <si>
    <t>Victor Achiando Odhiambo</t>
  </si>
  <si>
    <t>EMP1066</t>
  </si>
  <si>
    <t>Simon  Kioko</t>
  </si>
  <si>
    <t>Security Guard - Makueni</t>
  </si>
  <si>
    <t>EMP1067</t>
  </si>
  <si>
    <t>Grace Mutono Komu</t>
  </si>
  <si>
    <t>EMP1068</t>
  </si>
  <si>
    <t>Kililya  Kyuli</t>
  </si>
  <si>
    <t>Office Assistant - Makueni</t>
  </si>
  <si>
    <t>EMP1069</t>
  </si>
  <si>
    <t>Muteti  Muema</t>
  </si>
  <si>
    <t>EMP1070</t>
  </si>
  <si>
    <t>James Muema Kasuki</t>
  </si>
  <si>
    <t>0724-281-429</t>
  </si>
  <si>
    <t>EMP1071</t>
  </si>
  <si>
    <t>Gladys  Mwelu</t>
  </si>
  <si>
    <t>EMP1072</t>
  </si>
  <si>
    <t>Joseph Lobong Loriong</t>
  </si>
  <si>
    <t>Tally Clerk - North Pokot</t>
  </si>
  <si>
    <t>EMP1073</t>
  </si>
  <si>
    <t>Scolar  Tarus</t>
  </si>
  <si>
    <t>Administrative Assistant - North Pokot</t>
  </si>
  <si>
    <t>0710-751-983</t>
  </si>
  <si>
    <t>EMP1074</t>
  </si>
  <si>
    <t>Charles Iwanga Lochero</t>
  </si>
  <si>
    <t>Food Monitor - North Pokot</t>
  </si>
  <si>
    <t>0724-435-113</t>
  </si>
  <si>
    <t>EMP1075</t>
  </si>
  <si>
    <t>Tito Plimo Lopeyok</t>
  </si>
  <si>
    <t>0736-504-139</t>
  </si>
  <si>
    <t>EMP1076</t>
  </si>
  <si>
    <t>Stephen Lomerile Namerkome</t>
  </si>
  <si>
    <t>lomerile.stephen@yahoo.com</t>
  </si>
  <si>
    <t>0717-499-523</t>
  </si>
  <si>
    <t>0718-840-231</t>
  </si>
  <si>
    <t>EMP1077</t>
  </si>
  <si>
    <t>Godfrey  Chemilia</t>
  </si>
  <si>
    <t>Food Monitorl - North Pokot</t>
  </si>
  <si>
    <t>chemilia200@yahoo.com</t>
  </si>
  <si>
    <t>0722-175-407</t>
  </si>
  <si>
    <t>0733-994-492</t>
  </si>
  <si>
    <t>EMP1078</t>
  </si>
  <si>
    <t>Francis Pkiyach Soprin</t>
  </si>
  <si>
    <t>0725-207-767</t>
  </si>
  <si>
    <t>0735-287-880</t>
  </si>
  <si>
    <t>EMP1079</t>
  </si>
  <si>
    <t>Aaron K. Toroitich</t>
  </si>
  <si>
    <t>0728-854-846</t>
  </si>
  <si>
    <t>EMP1080</t>
  </si>
  <si>
    <t>Domoo Salome Nadim</t>
  </si>
  <si>
    <t>nadimsalomedomoo@yahoo.com</t>
  </si>
  <si>
    <t>0726-054-603</t>
  </si>
  <si>
    <t>EMP1081</t>
  </si>
  <si>
    <t>Isaac Napuluk Yaranyang</t>
  </si>
  <si>
    <t>Assistant Warehouse West Pokot</t>
  </si>
  <si>
    <t>0726-496-896</t>
  </si>
  <si>
    <t>EMP1082</t>
  </si>
  <si>
    <t>Lokorwachul Sheila Arupe</t>
  </si>
  <si>
    <t>Office Assistant - North Rift</t>
  </si>
  <si>
    <t>0727-048-883</t>
  </si>
  <si>
    <t>EMP1083</t>
  </si>
  <si>
    <t>Lokiru Lomoi Lokipomo</t>
  </si>
  <si>
    <t>Security Guard - North Pokot</t>
  </si>
  <si>
    <t>0724-023-647</t>
  </si>
  <si>
    <t>EMP1084</t>
  </si>
  <si>
    <t>David  Komolingiro</t>
  </si>
  <si>
    <t>0728-583-883</t>
  </si>
  <si>
    <t>EMP1085</t>
  </si>
  <si>
    <t>Julius Kamama Pulunyang</t>
  </si>
  <si>
    <t>0716-893-522</t>
  </si>
  <si>
    <t>EMP1086</t>
  </si>
  <si>
    <t>Jane  Nagita</t>
  </si>
  <si>
    <t>Office Assistant - North Pokot</t>
  </si>
  <si>
    <t>0738-134-509</t>
  </si>
  <si>
    <t>EMP1087</t>
  </si>
  <si>
    <t>Siwatun Haron Rutto</t>
  </si>
  <si>
    <t>0725-429-326</t>
  </si>
  <si>
    <t>EMP1088</t>
  </si>
  <si>
    <t>Jackline Ngina Munyao</t>
  </si>
  <si>
    <t>0725-205-315</t>
  </si>
  <si>
    <t>EMP1090</t>
  </si>
  <si>
    <t>Salwa Mukami Yussuf</t>
  </si>
  <si>
    <t>Reporting Officer - Nairobi</t>
  </si>
  <si>
    <t>esalwah@yahoo.com</t>
  </si>
  <si>
    <t>0725-303-176</t>
  </si>
  <si>
    <t>044-21194</t>
  </si>
  <si>
    <t>EMP1091</t>
  </si>
  <si>
    <t>Stephen Mutuku Nthuli</t>
  </si>
  <si>
    <t>Team Leader - Machakos</t>
  </si>
  <si>
    <t>nthulisteven@yahoo.com</t>
  </si>
  <si>
    <t>0715 872 405</t>
  </si>
  <si>
    <t>EMP1092</t>
  </si>
  <si>
    <t>Bonaventure  Kioko</t>
  </si>
  <si>
    <t>EMP1093</t>
  </si>
  <si>
    <t>Tabby Nyambura Mwangi</t>
  </si>
  <si>
    <t>BIS Assistant - Machakos</t>
  </si>
  <si>
    <t>0721-893-650</t>
  </si>
  <si>
    <t>0733-547-042</t>
  </si>
  <si>
    <t>EMP1094</t>
  </si>
  <si>
    <t>Mary  Wavinya</t>
  </si>
  <si>
    <t>Office Assistant - Machakos</t>
  </si>
  <si>
    <t>EMP1095</t>
  </si>
  <si>
    <t>Helena Wambua Mbula</t>
  </si>
  <si>
    <t>Ofifice Assistant - Machakos</t>
  </si>
  <si>
    <t>0710-475-586</t>
  </si>
  <si>
    <t>EMP1096</t>
  </si>
  <si>
    <t>Victor Kioko Phillip</t>
  </si>
  <si>
    <t>0719 193 161</t>
  </si>
  <si>
    <t>EMP1097</t>
  </si>
  <si>
    <t>David Nzioka Nzwii</t>
  </si>
  <si>
    <t>EMP1098</t>
  </si>
  <si>
    <t>Jackson Musyoki Munyau</t>
  </si>
  <si>
    <t>jackmusyoki2011@yahoo.com</t>
  </si>
  <si>
    <t>0722-353-026</t>
  </si>
  <si>
    <t>EMP1099</t>
  </si>
  <si>
    <t>Joseph Mutua Munyao</t>
  </si>
  <si>
    <t>Tally Clerk - Machakos</t>
  </si>
  <si>
    <t>0712 810 190</t>
  </si>
  <si>
    <t>EMP1100</t>
  </si>
  <si>
    <t>Brian Nyachongi Asande</t>
  </si>
  <si>
    <t>basande@live.com</t>
  </si>
  <si>
    <t>0720-299-068</t>
  </si>
  <si>
    <t>0750-299-068</t>
  </si>
  <si>
    <t>EMP1101</t>
  </si>
  <si>
    <t>Joyce Ndinda Kyalo</t>
  </si>
  <si>
    <t>ndakya83@yahoo.com</t>
  </si>
  <si>
    <t>0721-156-993</t>
  </si>
  <si>
    <t>EMP1102</t>
  </si>
  <si>
    <t>Everlyne Wangari Ndonga</t>
  </si>
  <si>
    <t>Dissemination Assistant</t>
  </si>
  <si>
    <t>wamkwa86@yahoo.com</t>
  </si>
  <si>
    <t>ndonga.everlyne@kenyaredcross.org</t>
  </si>
  <si>
    <t>0722 108-947</t>
  </si>
  <si>
    <t>0722-835-570</t>
  </si>
  <si>
    <t>EMP1103</t>
  </si>
  <si>
    <t>Illias Iman Abdulkadir</t>
  </si>
  <si>
    <t>EMP1104</t>
  </si>
  <si>
    <t>Junitor  Friend</t>
  </si>
  <si>
    <t>food Monitor - Machakos</t>
  </si>
  <si>
    <t>junadge@gmail.com</t>
  </si>
  <si>
    <t>0729-446-440</t>
  </si>
  <si>
    <t>EMP1105</t>
  </si>
  <si>
    <t>Ruth Nduku Muiya</t>
  </si>
  <si>
    <t>ruthmuiya@yahoo.com</t>
  </si>
  <si>
    <t>0727-757-684</t>
  </si>
  <si>
    <t>EMP1106</t>
  </si>
  <si>
    <t>Joshua Mutinda Mutisya</t>
  </si>
  <si>
    <t>joshuamm2007@yahoo.ie</t>
  </si>
  <si>
    <t>0720-585-727</t>
  </si>
  <si>
    <t>0735-672-307</t>
  </si>
  <si>
    <t>EMP1107</t>
  </si>
  <si>
    <t>Simon Nthoka Waita</t>
  </si>
  <si>
    <t>EMP1108</t>
  </si>
  <si>
    <t>Eric Mutwiri Murugu</t>
  </si>
  <si>
    <t>Watsan Project Officer - Turkana</t>
  </si>
  <si>
    <t>murugu.eric@redcross.or.ke</t>
  </si>
  <si>
    <t>ericmutwiri@yahoo.com</t>
  </si>
  <si>
    <t>0700-287-800</t>
  </si>
  <si>
    <t>DPR407</t>
  </si>
  <si>
    <t>EMP1109</t>
  </si>
  <si>
    <t>Elizabeth  Mwando</t>
  </si>
  <si>
    <t>mutonomusando@gmail.com</t>
  </si>
  <si>
    <t>0735-418-242</t>
  </si>
  <si>
    <t>EMP1110</t>
  </si>
  <si>
    <t>Daniel Kyalo Mutinda</t>
  </si>
  <si>
    <t>County Coordinator, Nairobi</t>
  </si>
  <si>
    <t>mutinda.daniel@redcross.or.ke</t>
  </si>
  <si>
    <t>danmut06@gmail.com</t>
  </si>
  <si>
    <t>0725-599-105</t>
  </si>
  <si>
    <t>0736-440-659</t>
  </si>
  <si>
    <t>DPR163</t>
  </si>
  <si>
    <t>EMP1111</t>
  </si>
  <si>
    <t>Paul  Mutiso</t>
  </si>
  <si>
    <t>paulmutiso@yahoo.com</t>
  </si>
  <si>
    <t>0727-836-007</t>
  </si>
  <si>
    <t>EMP1112</t>
  </si>
  <si>
    <t>Hassler Ndolo Mamunye</t>
  </si>
  <si>
    <t>hasslermamunye@gmail.com</t>
  </si>
  <si>
    <t>0724 213 359</t>
  </si>
  <si>
    <t>EMP1113</t>
  </si>
  <si>
    <t>Abednego Mutua Samuel</t>
  </si>
  <si>
    <t>0721-548043</t>
  </si>
  <si>
    <t>0735-705-615</t>
  </si>
  <si>
    <t>EMP1114</t>
  </si>
  <si>
    <t>Brian Mutua Wambua</t>
  </si>
  <si>
    <t>EMP1115</t>
  </si>
  <si>
    <t>Kimani Moses Kariuki</t>
  </si>
  <si>
    <t>0723-897-583</t>
  </si>
  <si>
    <t>EMP1116</t>
  </si>
  <si>
    <t>Newton Kyalo Wambua</t>
  </si>
  <si>
    <t>Project Assistant - Nrb</t>
  </si>
  <si>
    <t>wambua.newton@redcross.or.ke</t>
  </si>
  <si>
    <t>kyalowambu@yahoo.com</t>
  </si>
  <si>
    <t>0721-588-483</t>
  </si>
  <si>
    <t>0751 588 483</t>
  </si>
  <si>
    <t>EMP1117</t>
  </si>
  <si>
    <t>Mohamud Mohamed Aden</t>
  </si>
  <si>
    <t>East Pokot - Driver</t>
  </si>
  <si>
    <t>0727-744-486</t>
  </si>
  <si>
    <t>James Onsongo Nyamao</t>
  </si>
  <si>
    <t>Public Health Progamme Manager</t>
  </si>
  <si>
    <t>onsongo.james@redcross.or.ke</t>
  </si>
  <si>
    <t>0724-847-919</t>
  </si>
  <si>
    <t>EMP1119</t>
  </si>
  <si>
    <t>Duncan Mugambi Njeru</t>
  </si>
  <si>
    <t>mugambi.duncan@redcross.or.ke</t>
  </si>
  <si>
    <t>mugambidun@gmail.com</t>
  </si>
  <si>
    <t>0721-298-411</t>
  </si>
  <si>
    <t>EMP1120</t>
  </si>
  <si>
    <t>Amina Salim Suleiman</t>
  </si>
  <si>
    <t>Nutritionist - Kwale</t>
  </si>
  <si>
    <t>suleiman.amina@kenyaredcross.org</t>
  </si>
  <si>
    <t>EMP1121</t>
  </si>
  <si>
    <t>Annette Chemtai Sokoni</t>
  </si>
  <si>
    <t>Administrative Assistant - Koibatek</t>
  </si>
  <si>
    <t>0724-738-271</t>
  </si>
  <si>
    <t>EMP1122</t>
  </si>
  <si>
    <t>Hemed Mohamed Bakuli</t>
  </si>
  <si>
    <t>BIS Assistant - Kwale</t>
  </si>
  <si>
    <t>bakuli.hemed@redcross.or.ke</t>
  </si>
  <si>
    <t>0713-829-829</t>
  </si>
  <si>
    <t>Regional Grants Officer - Mombasa</t>
  </si>
  <si>
    <t>sidhani.emily@redcross.or.ke</t>
  </si>
  <si>
    <t>sidhani.emily@kenyaredcross.org</t>
  </si>
  <si>
    <t>0720-548-015</t>
  </si>
  <si>
    <t>EMP1124</t>
  </si>
  <si>
    <t>Salim Yawa Mrina</t>
  </si>
  <si>
    <t>EMP1125</t>
  </si>
  <si>
    <t>Rose Anyango Ochieng</t>
  </si>
  <si>
    <t>Tally Clerk - Kwale</t>
  </si>
  <si>
    <t>roseochieng57@yahoo.com</t>
  </si>
  <si>
    <t>EMP1126</t>
  </si>
  <si>
    <t>Feisal Hassan Sugow</t>
  </si>
  <si>
    <t>EMP1127</t>
  </si>
  <si>
    <t>Lydia  Kwida</t>
  </si>
  <si>
    <t>EMP1128</t>
  </si>
  <si>
    <t>Barbara  Sombo</t>
  </si>
  <si>
    <t>EMP1129</t>
  </si>
  <si>
    <t>Awadh  Swaleh</t>
  </si>
  <si>
    <t>EMP1130</t>
  </si>
  <si>
    <t>Perpetual Kwekwe Mbae</t>
  </si>
  <si>
    <t>EMP1131</t>
  </si>
  <si>
    <t>Jonathan  Kazungu</t>
  </si>
  <si>
    <t>EMP1132</t>
  </si>
  <si>
    <t>Wilfred  Chibwara</t>
  </si>
  <si>
    <t>wchibwara@yahoo.com</t>
  </si>
  <si>
    <t>EMP1133</t>
  </si>
  <si>
    <t>Salim  Mohamed</t>
  </si>
  <si>
    <t>EMP1134</t>
  </si>
  <si>
    <t>Harrison  Gitonga</t>
  </si>
  <si>
    <t>Food Monitor -Kwale</t>
  </si>
  <si>
    <t>EMP1135</t>
  </si>
  <si>
    <t>Kassim Mohamed Gomba</t>
  </si>
  <si>
    <t>Office Assistant - Kwale</t>
  </si>
  <si>
    <t>kassim.gomba@yahoo.com</t>
  </si>
  <si>
    <t>EMP1136</t>
  </si>
  <si>
    <t>Mwanaisha  Mwaila</t>
  </si>
  <si>
    <t>EMP1137</t>
  </si>
  <si>
    <t>Ali  Mwang'ombe</t>
  </si>
  <si>
    <t>amwangombe@gmail.com</t>
  </si>
  <si>
    <t>EMP1138</t>
  </si>
  <si>
    <t>Juma  Hemedi</t>
  </si>
  <si>
    <t>jumwans@yahoo.com</t>
  </si>
  <si>
    <t>0723-823-371</t>
  </si>
  <si>
    <t>EMP1139</t>
  </si>
  <si>
    <t>Robert Kiragu Macharia</t>
  </si>
  <si>
    <t>EMP1140</t>
  </si>
  <si>
    <t>Robert Kachebet Rutto</t>
  </si>
  <si>
    <t>Accounts Assistant - North Pokot</t>
  </si>
  <si>
    <t>robert.kachebet4@gmail.com</t>
  </si>
  <si>
    <t>0727-824-435</t>
  </si>
  <si>
    <t>EMP1141</t>
  </si>
  <si>
    <t>Beth Waithera Kibinda</t>
  </si>
  <si>
    <t>EMP1142</t>
  </si>
  <si>
    <t>Mathew Mariantan Lekapina</t>
  </si>
  <si>
    <t>Accounts Assistant - Marsabit</t>
  </si>
  <si>
    <t>lekapina@yahoo.co.uk</t>
  </si>
  <si>
    <t>0722-390-666</t>
  </si>
  <si>
    <t>EMP1143</t>
  </si>
  <si>
    <t>Daniel Mbindyo Ndambuki</t>
  </si>
  <si>
    <t>0738-512-835</t>
  </si>
  <si>
    <t>EMP1144</t>
  </si>
  <si>
    <t>Joseph  Muteti</t>
  </si>
  <si>
    <t>joemuteti@yahoo.com</t>
  </si>
  <si>
    <t>EMP1145</t>
  </si>
  <si>
    <t>Josephat Gathitu Muhia</t>
  </si>
  <si>
    <t>National Blood Coordinator Coordinator</t>
  </si>
  <si>
    <t>gathituj@gmail.com</t>
  </si>
  <si>
    <t>EMP1146</t>
  </si>
  <si>
    <t>Roche John Odhiambo</t>
  </si>
  <si>
    <t>odhiambo.roche@redcross.or.ke</t>
  </si>
  <si>
    <t>0720-598-904</t>
  </si>
  <si>
    <t>EMP1147</t>
  </si>
  <si>
    <t>Lydia  Momanyi</t>
  </si>
  <si>
    <t>Regional Finance Officer - Lower Eastern</t>
  </si>
  <si>
    <t>cmambasa@yahoo.com</t>
  </si>
  <si>
    <t>0722-477-156</t>
  </si>
  <si>
    <t>0732-286-354</t>
  </si>
  <si>
    <t>EMP1148</t>
  </si>
  <si>
    <t>Benson Mwangi Macharia</t>
  </si>
  <si>
    <t>Regional Finance Officer - South Rift</t>
  </si>
  <si>
    <t>0722-659-838</t>
  </si>
  <si>
    <t>EMP1149</t>
  </si>
  <si>
    <t>Christine Mary Ambasa Kupeka</t>
  </si>
  <si>
    <t>Executive P A - NEPARC</t>
  </si>
  <si>
    <t>0711-175-181</t>
  </si>
  <si>
    <t>ADM104</t>
  </si>
  <si>
    <t>EMP1150</t>
  </si>
  <si>
    <t>Carolyne  Waithira</t>
  </si>
  <si>
    <t>Program Assistant - Finance</t>
  </si>
  <si>
    <t>waithira.carolyne@kenyaredcross.org</t>
  </si>
  <si>
    <t>EMP1151</t>
  </si>
  <si>
    <t>Gloria  Kenyatta</t>
  </si>
  <si>
    <t>Youth Development Officer</t>
  </si>
  <si>
    <t>kenyatta.gloria@kenyaredcross.org</t>
  </si>
  <si>
    <t>kenyattagloria@yahoo.com</t>
  </si>
  <si>
    <t>0723-336-918</t>
  </si>
  <si>
    <t>EMP1152</t>
  </si>
  <si>
    <t>Abduba Dabassa Mudale</t>
  </si>
  <si>
    <t>Regional Health Officer - South Rift</t>
  </si>
  <si>
    <t>mudale.abduba@kenyaredcross.org</t>
  </si>
  <si>
    <t>0722-862-356</t>
  </si>
  <si>
    <t>EMP1153</t>
  </si>
  <si>
    <t>Gladys Wairimu Kimingi</t>
  </si>
  <si>
    <t>0728-299-908</t>
  </si>
  <si>
    <t>EMP1154</t>
  </si>
  <si>
    <t>Yusuf Abdi Gedi</t>
  </si>
  <si>
    <t>EMP1155</t>
  </si>
  <si>
    <t>Loleta Jack-Van Nelson</t>
  </si>
  <si>
    <t>0718-148-823</t>
  </si>
  <si>
    <t>EMP1157</t>
  </si>
  <si>
    <t>Yusuf Ong'udi Nyakinda</t>
  </si>
  <si>
    <t>EMS Operations Manager</t>
  </si>
  <si>
    <t>0710-225-223</t>
  </si>
  <si>
    <t>EMP1158</t>
  </si>
  <si>
    <t>Justus Amoni Ewoi</t>
  </si>
  <si>
    <t>Faroukh Kiprono Keter</t>
  </si>
  <si>
    <t>DM Operations Manager</t>
  </si>
  <si>
    <t>keter.farukh@redcross.or.ke</t>
  </si>
  <si>
    <t>keter.farukh@kenyaredcross.org</t>
  </si>
  <si>
    <t>EMP1160</t>
  </si>
  <si>
    <t>Becky Jebet Chirchir</t>
  </si>
  <si>
    <t>BIS Assistant, Koibatek</t>
  </si>
  <si>
    <t>beckykemboi@yahoo.com</t>
  </si>
  <si>
    <t>0720-993-708</t>
  </si>
  <si>
    <t>EMP1161</t>
  </si>
  <si>
    <t>Hassan  Sharrif</t>
  </si>
  <si>
    <t>EMP1162</t>
  </si>
  <si>
    <t>Yassin Mohamed Said</t>
  </si>
  <si>
    <t>Medium Vehicle Driver</t>
  </si>
  <si>
    <t>0721-681-134</t>
  </si>
  <si>
    <t>EMP1163</t>
  </si>
  <si>
    <t>Edwin Akunga Orina</t>
  </si>
  <si>
    <t>Watsan Facilities Manager</t>
  </si>
  <si>
    <t>kungaol@yahoo.com</t>
  </si>
  <si>
    <t>0724-247-440</t>
  </si>
  <si>
    <t>HSS545</t>
  </si>
  <si>
    <t>EMP1164</t>
  </si>
  <si>
    <t>Wanjiku Kuria Wainaina</t>
  </si>
  <si>
    <t>Watsan Capacity Building Manager</t>
  </si>
  <si>
    <t>0720-389-228</t>
  </si>
  <si>
    <t>HSS550</t>
  </si>
  <si>
    <t>EMP1165</t>
  </si>
  <si>
    <t>Mohamed  Bakari</t>
  </si>
  <si>
    <t>Warehouse Supervisor - Garsen</t>
  </si>
  <si>
    <t>mohamedbakari23@yahoo.com</t>
  </si>
  <si>
    <t>0711-753-972</t>
  </si>
  <si>
    <t>EMP1166</t>
  </si>
  <si>
    <t>Mohamed Godhana Shambaro</t>
  </si>
  <si>
    <t>Tally Clerk - Garsen</t>
  </si>
  <si>
    <t>EMP1167</t>
  </si>
  <si>
    <t>Ismail Haji Mohamed</t>
  </si>
  <si>
    <t>EMP1168</t>
  </si>
  <si>
    <t>Dahir Ismail Lango</t>
  </si>
  <si>
    <t>Tally Clerk - Hola</t>
  </si>
  <si>
    <t>EMP1169</t>
  </si>
  <si>
    <t>Omar  Shehe</t>
  </si>
  <si>
    <t>EMP1170</t>
  </si>
  <si>
    <t>Nuru  Dokata</t>
  </si>
  <si>
    <t>Office Assistant - Garsen</t>
  </si>
  <si>
    <t>0725-953-214</t>
  </si>
  <si>
    <t>EMP1171</t>
  </si>
  <si>
    <t>Hussein Abdi Hassan</t>
  </si>
  <si>
    <t>Office Assistant - Hola</t>
  </si>
  <si>
    <t>EMP1172</t>
  </si>
  <si>
    <t>Roba Dukicha Mohamed</t>
  </si>
  <si>
    <t>Security Guard - Hola</t>
  </si>
  <si>
    <t>0711-106-829</t>
  </si>
  <si>
    <t>EMP1173</t>
  </si>
  <si>
    <t>Said Maro Hidavo</t>
  </si>
  <si>
    <t>0738-412-279</t>
  </si>
  <si>
    <t>0718-684-230</t>
  </si>
  <si>
    <t>EMP1174</t>
  </si>
  <si>
    <t>Dae Said Mohamed</t>
  </si>
  <si>
    <t>Security Guard -Hola</t>
  </si>
  <si>
    <t>daesaid@gmail.com</t>
  </si>
  <si>
    <t>EMP1175</t>
  </si>
  <si>
    <t>Barisa Ijema Bworu</t>
  </si>
  <si>
    <t>ijemabarisa@yahoo.com</t>
  </si>
  <si>
    <t>0724-904-016</t>
  </si>
  <si>
    <t>EMP1176</t>
  </si>
  <si>
    <t>Felex Said Ramadhan</t>
  </si>
  <si>
    <t>Security Guard - Garsen</t>
  </si>
  <si>
    <t>felexramadan@yahoo.com</t>
  </si>
  <si>
    <t>0729-551-878</t>
  </si>
  <si>
    <t>EMP1177</t>
  </si>
  <si>
    <t>Elijah Maroni Wario</t>
  </si>
  <si>
    <t>elijahmoroni@gmail.com</t>
  </si>
  <si>
    <t>0712-528-031</t>
  </si>
  <si>
    <t>EMP1178</t>
  </si>
  <si>
    <t>Ochenge N. Degol</t>
  </si>
  <si>
    <t>H2P Project Assistant - Baringo</t>
  </si>
  <si>
    <t>ochenge07@yahoo.com</t>
  </si>
  <si>
    <t>0716-706-225</t>
  </si>
  <si>
    <t>HSS480</t>
  </si>
  <si>
    <t>EMP1179</t>
  </si>
  <si>
    <t>Mark Kimiring Sialo</t>
  </si>
  <si>
    <t>0722-552-366</t>
  </si>
  <si>
    <t>EMP1180</t>
  </si>
  <si>
    <t>Catherine  Mutunga</t>
  </si>
  <si>
    <t>Regional Administrative Assistant - Nyeri</t>
  </si>
  <si>
    <t>mutunga.catherine@kenyaredcross.org</t>
  </si>
  <si>
    <t>0724-780-334</t>
  </si>
  <si>
    <t>EMP1181</t>
  </si>
  <si>
    <t>Toroitich  Kamuren</t>
  </si>
  <si>
    <t>Food Monitor, Koibatek</t>
  </si>
  <si>
    <t>tkamuren@gmail.com</t>
  </si>
  <si>
    <t>0725-250-849</t>
  </si>
  <si>
    <t>EMP1183</t>
  </si>
  <si>
    <t>Martin Kibet Songok</t>
  </si>
  <si>
    <t>0720-824-098</t>
  </si>
  <si>
    <t>EMP1184</t>
  </si>
  <si>
    <t>Evaline  Tanui</t>
  </si>
  <si>
    <t>EMP1185</t>
  </si>
  <si>
    <t>Willy Toroitich Chebor</t>
  </si>
  <si>
    <t>0723-733-715</t>
  </si>
  <si>
    <t>EMP1186</t>
  </si>
  <si>
    <t>Gilbert  Tarus</t>
  </si>
  <si>
    <t>0721-594-986</t>
  </si>
  <si>
    <t>EMP1187</t>
  </si>
  <si>
    <t>Joy  Bulimwa</t>
  </si>
  <si>
    <t>0727-400-482</t>
  </si>
  <si>
    <t>EMP1188</t>
  </si>
  <si>
    <t>Stanley  Tiony</t>
  </si>
  <si>
    <t>0725-325-180</t>
  </si>
  <si>
    <t>EMP1189</t>
  </si>
  <si>
    <t>Shaffi  Abdalla</t>
  </si>
  <si>
    <t>Office Assistant, Koibatek</t>
  </si>
  <si>
    <t>0722-267-309</t>
  </si>
  <si>
    <t>EMP1190</t>
  </si>
  <si>
    <t>Irene  Rutto</t>
  </si>
  <si>
    <t>0724-131-521</t>
  </si>
  <si>
    <t>EMP1191</t>
  </si>
  <si>
    <t>Grace Betty Jepkorir Keitany</t>
  </si>
  <si>
    <t>jepkorir@gmail.com</t>
  </si>
  <si>
    <t>0725-389-874</t>
  </si>
  <si>
    <t>EMP1192</t>
  </si>
  <si>
    <t>Stephen Kimondo Mukinyo</t>
  </si>
  <si>
    <t>Security Guard, Koibatek</t>
  </si>
  <si>
    <t>0729-782-508</t>
  </si>
  <si>
    <t>EMP1193</t>
  </si>
  <si>
    <t>Henry  Chirchir</t>
  </si>
  <si>
    <t>henry.kiptum@yahoo.com</t>
  </si>
  <si>
    <t>0721-991-267</t>
  </si>
  <si>
    <t>EMP1194</t>
  </si>
  <si>
    <t>Richard Kipkemboi Tallam</t>
  </si>
  <si>
    <t>0712-381-603</t>
  </si>
  <si>
    <t>EMP1195</t>
  </si>
  <si>
    <t>Kiplon  Kangogo</t>
  </si>
  <si>
    <t>Food Monitor- Koibatek</t>
  </si>
  <si>
    <t>lonica2008@yahoo.com</t>
  </si>
  <si>
    <t>0723-533-374</t>
  </si>
  <si>
    <t>EMP1196</t>
  </si>
  <si>
    <t>EMP1197</t>
  </si>
  <si>
    <t>Abdullahi Korane Ilmi</t>
  </si>
  <si>
    <t>0723-781-649</t>
  </si>
  <si>
    <t>EMP1198</t>
  </si>
  <si>
    <t>Abdi Osman Ibrahim</t>
  </si>
  <si>
    <t>0714-156-476</t>
  </si>
  <si>
    <t>EMP1199</t>
  </si>
  <si>
    <t>Hassan Abadulla Mashongo</t>
  </si>
  <si>
    <t>hassanabadula@yahoo.com</t>
  </si>
  <si>
    <t>0724-411-282</t>
  </si>
  <si>
    <t>EMP1200</t>
  </si>
  <si>
    <t>Mohamud Ibrahim Korio</t>
  </si>
  <si>
    <t>Security Guard - Garissan</t>
  </si>
  <si>
    <t>0717-388-481</t>
  </si>
  <si>
    <t>EMP1201</t>
  </si>
  <si>
    <t>Mohamed Hussein Ibrahim</t>
  </si>
  <si>
    <t>mohaibrahussein@gmail.com</t>
  </si>
  <si>
    <t>0716-769-744</t>
  </si>
  <si>
    <t>EMP1202</t>
  </si>
  <si>
    <t>Hassan Borne Hibat</t>
  </si>
  <si>
    <t>EMP1203</t>
  </si>
  <si>
    <t>Mohamed Sheikh Osman</t>
  </si>
  <si>
    <t>odek07@hotmail.com</t>
  </si>
  <si>
    <t>0720-094-939</t>
  </si>
  <si>
    <t>EMP1204</t>
  </si>
  <si>
    <t>Dagane Nur Abdullahi</t>
  </si>
  <si>
    <t>0716-519-681</t>
  </si>
  <si>
    <t>EMP1205</t>
  </si>
  <si>
    <t>Mohamed Yusuf Ahmed</t>
  </si>
  <si>
    <t>mqathar@yahoo.com</t>
  </si>
  <si>
    <t>0723-812-207</t>
  </si>
  <si>
    <t>EMP1206</t>
  </si>
  <si>
    <t>Shindes  Jumale</t>
  </si>
  <si>
    <t>0720-439-746</t>
  </si>
  <si>
    <t>EMP1207</t>
  </si>
  <si>
    <t>Halima Hassan Osman</t>
  </si>
  <si>
    <t>0725-596-219</t>
  </si>
  <si>
    <t>EMP1208</t>
  </si>
  <si>
    <t>Quresha Ali Ahmed</t>
  </si>
  <si>
    <t>0724-561-663</t>
  </si>
  <si>
    <t>EMP1209</t>
  </si>
  <si>
    <t>Farah Ali Omar</t>
  </si>
  <si>
    <t>ali_farah90@yahoo.com</t>
  </si>
  <si>
    <t>0714-535-829</t>
  </si>
  <si>
    <t>EMP1210</t>
  </si>
  <si>
    <t>Kases Isaack Plimo</t>
  </si>
  <si>
    <t>Driver West Pokot</t>
  </si>
  <si>
    <t>kasesplimo@yahoo.com</t>
  </si>
  <si>
    <t>0735-403-187</t>
  </si>
  <si>
    <t>EMP1211</t>
  </si>
  <si>
    <t>Silvanus Erukudi Eila</t>
  </si>
  <si>
    <t>Driver Lodwar</t>
  </si>
  <si>
    <t>0712-426-511</t>
  </si>
  <si>
    <t>EMP1212</t>
  </si>
  <si>
    <t>Hared  Noor</t>
  </si>
  <si>
    <t>Security Guard Ijara</t>
  </si>
  <si>
    <t>0710-517-927</t>
  </si>
  <si>
    <t>EMP1213</t>
  </si>
  <si>
    <t>Abdi Mohamed Gabu</t>
  </si>
  <si>
    <t>EMP1214</t>
  </si>
  <si>
    <t xml:space="preserve">Ahmed Aden </t>
  </si>
  <si>
    <t>Security Guard, Ijara</t>
  </si>
  <si>
    <t>0729 771 558</t>
  </si>
  <si>
    <t>EMP1215</t>
  </si>
  <si>
    <t>Khadija Bashir Muhumed</t>
  </si>
  <si>
    <t>Tally Clerk Ijara</t>
  </si>
  <si>
    <t>0729-523-993</t>
  </si>
  <si>
    <t>EMP1216</t>
  </si>
  <si>
    <t>Hassan Bashir Harun</t>
  </si>
  <si>
    <t>EMP1217</t>
  </si>
  <si>
    <t>Marwo Hirab Shurie</t>
  </si>
  <si>
    <t>Office Assistant, Ijara</t>
  </si>
  <si>
    <t>EMP1218</t>
  </si>
  <si>
    <t>Robert Nalo Wafula</t>
  </si>
  <si>
    <t>Food Monitor, Machakos</t>
  </si>
  <si>
    <t>robertnalo@yahoo.com</t>
  </si>
  <si>
    <t>0736-163-659</t>
  </si>
  <si>
    <t>0717-449-140</t>
  </si>
  <si>
    <t>EMP1219</t>
  </si>
  <si>
    <t>John Wamalwa Wanyonyi</t>
  </si>
  <si>
    <t>johnwamalwa99Wyahoo.com</t>
  </si>
  <si>
    <t>0726-599-748</t>
  </si>
  <si>
    <t>EMP1221</t>
  </si>
  <si>
    <t>Maryanne  Owino</t>
  </si>
  <si>
    <t>Monitoring &amp; Evaluation Officer</t>
  </si>
  <si>
    <t>owino.maryanne@redcross.or.ke</t>
  </si>
  <si>
    <t>miguel.chris@redcross.or.ke</t>
  </si>
  <si>
    <t>0727-811-304</t>
  </si>
  <si>
    <t>0735-811-304</t>
  </si>
  <si>
    <t>EMP1222</t>
  </si>
  <si>
    <t>Aisha Chepkasi Nzibo</t>
  </si>
  <si>
    <t>0714-056-051</t>
  </si>
  <si>
    <t>EMP1223</t>
  </si>
  <si>
    <t>Tima  Abbas</t>
  </si>
  <si>
    <t>Administrative Assistant Lamu</t>
  </si>
  <si>
    <t>krcslamu.timarlfl@yahoo.com</t>
  </si>
  <si>
    <t>0726-131-682</t>
  </si>
  <si>
    <t>EMP1224</t>
  </si>
  <si>
    <t>Stephone Ng'aya Owuoche</t>
  </si>
  <si>
    <t>EMP1225</t>
  </si>
  <si>
    <t>Pauline  Chepkiech</t>
  </si>
  <si>
    <t>HR Officer</t>
  </si>
  <si>
    <t>chepkiech.pauline@kenyaredcross.org</t>
  </si>
  <si>
    <t>chpollian@yahoo.co.uk</t>
  </si>
  <si>
    <t>0724-752-618</t>
  </si>
  <si>
    <t>EMP1226</t>
  </si>
  <si>
    <t>Willis Odhiambo Oyoo</t>
  </si>
  <si>
    <t>EMS Finance Manager</t>
  </si>
  <si>
    <t>oyoo.willis@kenyaredcross.org</t>
  </si>
  <si>
    <t>EMP1227</t>
  </si>
  <si>
    <t>David Gichohi Chege</t>
  </si>
  <si>
    <t>EMP1228</t>
  </si>
  <si>
    <t>Feyrus Siyat Gure</t>
  </si>
  <si>
    <t>feyrus08@yahoo.com</t>
  </si>
  <si>
    <t>0721-368-413</t>
  </si>
  <si>
    <t>EMP1229</t>
  </si>
  <si>
    <t>Hamdhullah Nuh Salat</t>
  </si>
  <si>
    <t>Team Leader - Koibatek</t>
  </si>
  <si>
    <t>EMP1230</t>
  </si>
  <si>
    <t>Dr. Nasra M H Ali</t>
  </si>
  <si>
    <t>alin.labale@gmail.com</t>
  </si>
  <si>
    <t>ali.nasra@kenyaredcross.org</t>
  </si>
  <si>
    <t>0725-665-705</t>
  </si>
  <si>
    <t>EMP1231</t>
  </si>
  <si>
    <t>Daniel Damocha Dibo</t>
  </si>
  <si>
    <t>Regional Manager, Upper Eastern</t>
  </si>
  <si>
    <t>daniel-domocha@yahoo.co.uk</t>
  </si>
  <si>
    <t>0724-697-027</t>
  </si>
  <si>
    <t>EMP1233</t>
  </si>
  <si>
    <t>Robert Wangila Wanyonyi</t>
  </si>
  <si>
    <t>0720-241-092</t>
  </si>
  <si>
    <t>EMP1234</t>
  </si>
  <si>
    <t>Charles Macharia Kimone</t>
  </si>
  <si>
    <t>0723-436-800</t>
  </si>
  <si>
    <t>EMP1235</t>
  </si>
  <si>
    <t>Amran  Jumanne</t>
  </si>
  <si>
    <t>fufu-furugori@yahoo.com</t>
  </si>
  <si>
    <t>0720-939-142</t>
  </si>
  <si>
    <t>EMP1236</t>
  </si>
  <si>
    <t>Peter  Ndungu</t>
  </si>
  <si>
    <t>0724-148-157</t>
  </si>
  <si>
    <t>EMP1237</t>
  </si>
  <si>
    <t>Richard Namu Njeru</t>
  </si>
  <si>
    <t>richnamu@paramedicine.com</t>
  </si>
  <si>
    <t>0723-763-332</t>
  </si>
  <si>
    <t>EMP1238</t>
  </si>
  <si>
    <t>Ahmed Jumal Abdi</t>
  </si>
  <si>
    <t>0722-617-907</t>
  </si>
  <si>
    <t>EMP1239</t>
  </si>
  <si>
    <t>Maurice  Makali</t>
  </si>
  <si>
    <t>Emergency Medical Technician Instructor</t>
  </si>
  <si>
    <t>m.makali@yahoo.com</t>
  </si>
  <si>
    <t>0722-162-309</t>
  </si>
  <si>
    <t>EMP1240</t>
  </si>
  <si>
    <t>Nicholas George Obare</t>
  </si>
  <si>
    <t>nicholasobare2@gmail.com</t>
  </si>
  <si>
    <t>0720-398-627</t>
  </si>
  <si>
    <t>EMP1241</t>
  </si>
  <si>
    <t>Bethuel  Aliwa</t>
  </si>
  <si>
    <t>b-aliwa@yahoo.com</t>
  </si>
  <si>
    <t>0720-486-728</t>
  </si>
  <si>
    <t>EMP1242</t>
  </si>
  <si>
    <t>Paul  Wachiuri</t>
  </si>
  <si>
    <t>shibohmy@yahoo.com</t>
  </si>
  <si>
    <t>0725-700-022</t>
  </si>
  <si>
    <t>EMP1243</t>
  </si>
  <si>
    <t>Peter Ngugi Chege</t>
  </si>
  <si>
    <t>0724-479-050</t>
  </si>
  <si>
    <t>EMP1244</t>
  </si>
  <si>
    <t>Japheth Onyango Adika</t>
  </si>
  <si>
    <t>0722-795-666</t>
  </si>
  <si>
    <t>EMP1245</t>
  </si>
  <si>
    <t>Nicholas Itote Waruhiu</t>
  </si>
  <si>
    <t>0721-225-580</t>
  </si>
  <si>
    <t>EMP1246</t>
  </si>
  <si>
    <t>Oliver Ochieng Opondo</t>
  </si>
  <si>
    <t>Paramedic</t>
  </si>
  <si>
    <t>0721-753-909</t>
  </si>
  <si>
    <t>EMP1247</t>
  </si>
  <si>
    <t>Ezekiel  Biwott</t>
  </si>
  <si>
    <t>0726799-008</t>
  </si>
  <si>
    <t>EMP1248</t>
  </si>
  <si>
    <t>Samuel Kamau Kang'ethe</t>
  </si>
  <si>
    <t>Project Officer,Muranga</t>
  </si>
  <si>
    <t>kamau.samuel@redcross.or.ke</t>
  </si>
  <si>
    <t>njatha@yahoo.com</t>
  </si>
  <si>
    <t>EMP1249</t>
  </si>
  <si>
    <t>Arnold Maneno Balesa</t>
  </si>
  <si>
    <t>Health Project Assistant, Tana River</t>
  </si>
  <si>
    <t>maneno.arnold@kenyaredcross.org</t>
  </si>
  <si>
    <t>0711-170-127</t>
  </si>
  <si>
    <t>EMP1250</t>
  </si>
  <si>
    <t>Amina  Bille</t>
  </si>
  <si>
    <t>aminasalat10@yahoo.com</t>
  </si>
  <si>
    <t>0728-120-551</t>
  </si>
  <si>
    <t>EMP1251</t>
  </si>
  <si>
    <t>Omar Mohammed Abdi</t>
  </si>
  <si>
    <t>omar.abdi44@yahoo.com</t>
  </si>
  <si>
    <t>0721-676-949</t>
  </si>
  <si>
    <t>EMP1252</t>
  </si>
  <si>
    <t>Fatma Mwenyeali Noor</t>
  </si>
  <si>
    <t>fatnanoor@hotmai.com</t>
  </si>
  <si>
    <t>0700-800-901</t>
  </si>
  <si>
    <t>EMP1254</t>
  </si>
  <si>
    <t>Dowla  Orah</t>
  </si>
  <si>
    <t>orahdowla@yahoo.com</t>
  </si>
  <si>
    <t>0726-498-207</t>
  </si>
  <si>
    <t>EMP1255</t>
  </si>
  <si>
    <t>Daniel Mwaura Muiruri</t>
  </si>
  <si>
    <t>daniel.mwaura2019@gmail.com</t>
  </si>
  <si>
    <t>0733-950-313</t>
  </si>
  <si>
    <t>EMP1256</t>
  </si>
  <si>
    <t>Patrick  Lenawasae</t>
  </si>
  <si>
    <t>0725-678-871</t>
  </si>
  <si>
    <t>DPR421</t>
  </si>
  <si>
    <t>EMP1257</t>
  </si>
  <si>
    <t>Jane  Samoei</t>
  </si>
  <si>
    <t>Jasalim2006@yahoo.com</t>
  </si>
  <si>
    <t>0721-943-253</t>
  </si>
  <si>
    <t>EMP1258</t>
  </si>
  <si>
    <t>Sammy Wainaina Mbugua</t>
  </si>
  <si>
    <t>Cash Transfer Program Manager-ICHA</t>
  </si>
  <si>
    <t>mbuguahsam@gmail.com</t>
  </si>
  <si>
    <t>0723-644-258</t>
  </si>
  <si>
    <t>EMP1260</t>
  </si>
  <si>
    <t>Daniel  Krop</t>
  </si>
  <si>
    <t>EMP1263</t>
  </si>
  <si>
    <t>Mercy Mueni Ndungwa</t>
  </si>
  <si>
    <t>Sales Manager - EMS</t>
  </si>
  <si>
    <t>mermueni@yahoo.co.uk</t>
  </si>
  <si>
    <t>0721-274-804</t>
  </si>
  <si>
    <t>EMP1264</t>
  </si>
  <si>
    <t>Pauline  Wahome</t>
  </si>
  <si>
    <t>E-PLUS Administrator cum Receptionist</t>
  </si>
  <si>
    <t>p.wahome@ya</t>
  </si>
  <si>
    <t>0722-795-937</t>
  </si>
  <si>
    <t>EMP1265</t>
  </si>
  <si>
    <t>Anne Nyawira Mwaniki</t>
  </si>
  <si>
    <t>0723-923-967</t>
  </si>
  <si>
    <t>EMP1266</t>
  </si>
  <si>
    <t>Benson Mwangi Kariuki</t>
  </si>
  <si>
    <t>bensonmwangi.71@yahoo.com</t>
  </si>
  <si>
    <t>0720-227-421</t>
  </si>
  <si>
    <t>EMP1267</t>
  </si>
  <si>
    <t>Daniel Kamau Njuguna</t>
  </si>
  <si>
    <t>EMP1268</t>
  </si>
  <si>
    <t>Alvina Sigrid Brauhauser</t>
  </si>
  <si>
    <t>abrauhauser@yahoo.com</t>
  </si>
  <si>
    <t>0726-327990</t>
  </si>
  <si>
    <t>EMP1269</t>
  </si>
  <si>
    <t>Francis  Mutunga</t>
  </si>
  <si>
    <t>Trainer</t>
  </si>
  <si>
    <t>francrich86@gmail.com</t>
  </si>
  <si>
    <t>0724-821-417</t>
  </si>
  <si>
    <t>EMP1270</t>
  </si>
  <si>
    <t>Dennis  Munyua</t>
  </si>
  <si>
    <t>dmuthigi@yahoo.com</t>
  </si>
  <si>
    <t>EMP1271</t>
  </si>
  <si>
    <t>Kenneth Owino Ode</t>
  </si>
  <si>
    <t>kenodeh@yahoo.com</t>
  </si>
  <si>
    <t>0722-647-023</t>
  </si>
  <si>
    <t>EMP1272</t>
  </si>
  <si>
    <t>Caroline  Nduta</t>
  </si>
  <si>
    <t>carolnduta@gmail.com</t>
  </si>
  <si>
    <t>0724-112-885</t>
  </si>
  <si>
    <t>EMP1273</t>
  </si>
  <si>
    <t>Jacktone Mboni Tamba</t>
  </si>
  <si>
    <t>EMP1274</t>
  </si>
  <si>
    <t>Alice Nduta Ngure</t>
  </si>
  <si>
    <t>alice.ngure@yahoo.com</t>
  </si>
  <si>
    <t>0720-845-359</t>
  </si>
  <si>
    <t>EMP1275</t>
  </si>
  <si>
    <t>Sheila  Ogwido</t>
  </si>
  <si>
    <t>ogwiza@yahoo.com</t>
  </si>
  <si>
    <t>0720-098-066</t>
  </si>
  <si>
    <t>EMP1277</t>
  </si>
  <si>
    <t>Leah  Ikenye</t>
  </si>
  <si>
    <t>0725-776-325</t>
  </si>
  <si>
    <t>EMP1278</t>
  </si>
  <si>
    <t>Jervis Sundays Kweyu</t>
  </si>
  <si>
    <t>PR &amp; Communications Assistant</t>
  </si>
  <si>
    <t>sundays.jervis@kenyaredcross.org</t>
  </si>
  <si>
    <t>jervisun@yahoo.com</t>
  </si>
  <si>
    <t>0722-450-436</t>
  </si>
  <si>
    <t>EMP1279</t>
  </si>
  <si>
    <t>Daniel Karanja Karuri</t>
  </si>
  <si>
    <t>0733-220-157</t>
  </si>
  <si>
    <t>0721-961-026</t>
  </si>
  <si>
    <t>EMP1280</t>
  </si>
  <si>
    <t>Elvis Timothy Ogweno</t>
  </si>
  <si>
    <t>elvisog2002@yahoo.com</t>
  </si>
  <si>
    <t>0722-565-610</t>
  </si>
  <si>
    <t>EMP1281</t>
  </si>
  <si>
    <t>Patricia  Mwithiga</t>
  </si>
  <si>
    <t>Sales Leader</t>
  </si>
  <si>
    <t>pmwithiga@yahoo.com</t>
  </si>
  <si>
    <t>0727-872-498</t>
  </si>
  <si>
    <t>EMP1282</t>
  </si>
  <si>
    <t>Geoffrey Mwebi Mokaya</t>
  </si>
  <si>
    <t>jeffmokaya@yahoo.com</t>
  </si>
  <si>
    <t>0723-100-424</t>
  </si>
  <si>
    <t>EMP1283</t>
  </si>
  <si>
    <t>Roselyn  Najoli</t>
  </si>
  <si>
    <t>rnajoli@yahoo.com</t>
  </si>
  <si>
    <t>0720-977-063</t>
  </si>
  <si>
    <t>EMP1284</t>
  </si>
  <si>
    <t>Caren  Akech</t>
  </si>
  <si>
    <t>Regional Cordinator - Global Fund</t>
  </si>
  <si>
    <t>akech.caren@kenyaredcross.org</t>
  </si>
  <si>
    <t>0720-556-231</t>
  </si>
  <si>
    <t>EMP1285</t>
  </si>
  <si>
    <t>Adan Bagaja Ali</t>
  </si>
  <si>
    <t>Security Guard - Madogo</t>
  </si>
  <si>
    <t>a.adan@yahoo.com</t>
  </si>
  <si>
    <t>EMP1287</t>
  </si>
  <si>
    <t>Franciscar Mutanu Ndawa</t>
  </si>
  <si>
    <t>Branch Coordinator - Embu</t>
  </si>
  <si>
    <t>ndawa.franciscar@kenyaredcross.org</t>
  </si>
  <si>
    <t>franciscandawa@yahoo.com</t>
  </si>
  <si>
    <t>0720-884-527</t>
  </si>
  <si>
    <t>EMP1288</t>
  </si>
  <si>
    <t>Bitacha Bitacha Sora</t>
  </si>
  <si>
    <t>County Manager Isiolo</t>
  </si>
  <si>
    <t>sora.bitacha@redcross.or.ke</t>
  </si>
  <si>
    <t>sora.bitacha@kenyaredcross.org</t>
  </si>
  <si>
    <t>0720 106 075</t>
  </si>
  <si>
    <t>EMP1289</t>
  </si>
  <si>
    <t>RDMO - Lower Eastern</t>
  </si>
  <si>
    <t>wmwangi@uonbi.ac.ke</t>
  </si>
  <si>
    <t>mwangi.mary@kenyaredcross.org</t>
  </si>
  <si>
    <t>0722-966-706</t>
  </si>
  <si>
    <t>EMP1290</t>
  </si>
  <si>
    <t>Joy Ambogo Ungadi</t>
  </si>
  <si>
    <t>vukindu@yahoo.com</t>
  </si>
  <si>
    <t>ambogo.joy@kenyaredcross.org</t>
  </si>
  <si>
    <t>0719-164-953</t>
  </si>
  <si>
    <t>Fredrick Mbok Orimba</t>
  </si>
  <si>
    <t>Cash Transfer Officer-Nairobi</t>
  </si>
  <si>
    <t>orimbafred@gmail.com</t>
  </si>
  <si>
    <t>0752-192-458</t>
  </si>
  <si>
    <t>EMP1292</t>
  </si>
  <si>
    <t>Johnson Owuor Odiango</t>
  </si>
  <si>
    <t>EMP1293</t>
  </si>
  <si>
    <t>Ivy Nyawira Muya</t>
  </si>
  <si>
    <t>Training Coordinator - Daadab</t>
  </si>
  <si>
    <t>0722-806-246</t>
  </si>
  <si>
    <t>EMP1294</t>
  </si>
  <si>
    <t>Monica Nabucha Khaemba</t>
  </si>
  <si>
    <t>moniksdek@gmail.com</t>
  </si>
  <si>
    <t>0722-857-447</t>
  </si>
  <si>
    <t>EMP1295</t>
  </si>
  <si>
    <t>Adan Denge Guracha</t>
  </si>
  <si>
    <t>guracha.adan@redcross.or.ke</t>
  </si>
  <si>
    <t>guracha.adan@kenyaredcross.org</t>
  </si>
  <si>
    <t>0724-991-909</t>
  </si>
  <si>
    <t>EMP1297</t>
  </si>
  <si>
    <t>Adam Charles Wanyoike Rubia</t>
  </si>
  <si>
    <t>Fundraising Officer</t>
  </si>
  <si>
    <t>0719 848 918</t>
  </si>
  <si>
    <t>EMP1298</t>
  </si>
  <si>
    <t>Juliet  Khisa</t>
  </si>
  <si>
    <t>EOC Cordinator</t>
  </si>
  <si>
    <t>jukhina@yahoo.com</t>
  </si>
  <si>
    <t>khisa.juliet@kenyaredcross.org</t>
  </si>
  <si>
    <t>0721-151-390</t>
  </si>
  <si>
    <t>0733-844-128</t>
  </si>
  <si>
    <t>EMP1299</t>
  </si>
  <si>
    <t>Francis Xavier Wasonga</t>
  </si>
  <si>
    <t>paramedic</t>
  </si>
  <si>
    <t>EMP1300</t>
  </si>
  <si>
    <t>Nelly Catherine Githaka</t>
  </si>
  <si>
    <t>General Manager - EPLUS</t>
  </si>
  <si>
    <t>ngithaka@gmail.com</t>
  </si>
  <si>
    <t>0722-540-996</t>
  </si>
  <si>
    <t>EMP1302</t>
  </si>
  <si>
    <t>Lynette Mukuhi Kamau</t>
  </si>
  <si>
    <t>Reporting Assistant</t>
  </si>
  <si>
    <t>lynnmukuhi@yahoo.com</t>
  </si>
  <si>
    <t>0720-814-086</t>
  </si>
  <si>
    <t>EMP1303</t>
  </si>
  <si>
    <t>Margaret  Ndune</t>
  </si>
  <si>
    <t>Executive Personal Assistant - NEPARC</t>
  </si>
  <si>
    <t>EMP1304</t>
  </si>
  <si>
    <t>Rosemary Njoki Waruingi</t>
  </si>
  <si>
    <t>Wash Program Manager - GRC</t>
  </si>
  <si>
    <t>r.waruingi@grc-ea.de</t>
  </si>
  <si>
    <t>0722-310-018</t>
  </si>
  <si>
    <t>EMP1305</t>
  </si>
  <si>
    <t>Mohammed Dado Hatu</t>
  </si>
  <si>
    <t>Field Officer</t>
  </si>
  <si>
    <t>HSS429</t>
  </si>
  <si>
    <t>EMP1306</t>
  </si>
  <si>
    <t>Michael Mutie Mutevu</t>
  </si>
  <si>
    <t>Regional DM Manager</t>
  </si>
  <si>
    <t>mutevu.michael@kenyaredcross.org</t>
  </si>
  <si>
    <t>0723-353-915</t>
  </si>
  <si>
    <t>DPR437</t>
  </si>
  <si>
    <t>EMP1307</t>
  </si>
  <si>
    <t>Asola Borniface Magara</t>
  </si>
  <si>
    <t>E-Plus Sales Leader</t>
  </si>
  <si>
    <t>0725-637-351</t>
  </si>
  <si>
    <t>EMP1308</t>
  </si>
  <si>
    <t>Kenneth Munyambu Njeru</t>
  </si>
  <si>
    <t>E-PLUS sales leader</t>
  </si>
  <si>
    <t>kenneth.njeru@hotmail.com</t>
  </si>
  <si>
    <t>0715-664-659</t>
  </si>
  <si>
    <t>0733-498-658</t>
  </si>
  <si>
    <t>EMP1309</t>
  </si>
  <si>
    <t>Meshack  Laanoi</t>
  </si>
  <si>
    <t>0722-456-244</t>
  </si>
  <si>
    <t>EMP1310</t>
  </si>
  <si>
    <t>Irene Njoki Ndegwa</t>
  </si>
  <si>
    <t>kidjrenee@yahoo.com</t>
  </si>
  <si>
    <t>0722-800-815</t>
  </si>
  <si>
    <t>EMP1311</t>
  </si>
  <si>
    <t>Eliud Muse Wekesa</t>
  </si>
  <si>
    <t>E-Plus Sales Leader - Kitale</t>
  </si>
  <si>
    <t>eliwek@gmail.com</t>
  </si>
  <si>
    <t>0738-353-652</t>
  </si>
  <si>
    <t>0772-353-652</t>
  </si>
  <si>
    <t>EMP1312</t>
  </si>
  <si>
    <t>Calvince Apolloh Bwana</t>
  </si>
  <si>
    <t>E-Plus Sales Leader - Kisumu</t>
  </si>
  <si>
    <t>calvincebwana@yahoo.com</t>
  </si>
  <si>
    <t>0722-677-221</t>
  </si>
  <si>
    <t>EMP1313</t>
  </si>
  <si>
    <t>Samuel Maina Mwangi</t>
  </si>
  <si>
    <t>E-Plus Sales Leader - Nakuru</t>
  </si>
  <si>
    <t>0715-209-255</t>
  </si>
  <si>
    <t>EMP1314</t>
  </si>
  <si>
    <t>Valentine Onyango Ogweno</t>
  </si>
  <si>
    <t>Paramedic - Nairobi</t>
  </si>
  <si>
    <t>vallentinyng@yahoo.com</t>
  </si>
  <si>
    <t>0727-542-109</t>
  </si>
  <si>
    <t>EMP1315</t>
  </si>
  <si>
    <t>Silvano  Njeru</t>
  </si>
  <si>
    <t>Ambulance Operator - Nanyuki</t>
  </si>
  <si>
    <t>0721-877-555</t>
  </si>
  <si>
    <t>0721-207-920</t>
  </si>
  <si>
    <t>EMP1316</t>
  </si>
  <si>
    <t>Anthony Kanyago Mwangi</t>
  </si>
  <si>
    <t>antonymwangi87@gmail.com</t>
  </si>
  <si>
    <t>EMP1317</t>
  </si>
  <si>
    <t>Ambrose Kimiti Mwangi</t>
  </si>
  <si>
    <t>amwangi506@gmail.com</t>
  </si>
  <si>
    <t>EMP1318</t>
  </si>
  <si>
    <t>Hussein Abdulrahman Ahmed</t>
  </si>
  <si>
    <t>Paramedic - Mombasa</t>
  </si>
  <si>
    <t>husseinalbeity-ku@yahoo.com</t>
  </si>
  <si>
    <t>0722-857-752</t>
  </si>
  <si>
    <t>EMP1319</t>
  </si>
  <si>
    <t>Charles Abungu Musiko</t>
  </si>
  <si>
    <t>Ambulance Operator - Kitale</t>
  </si>
  <si>
    <t>0723-929-723</t>
  </si>
  <si>
    <t>EMP1320</t>
  </si>
  <si>
    <t>Ruth Rwadalla Symemkher</t>
  </si>
  <si>
    <t>Ambulance Operator - Nairobi</t>
  </si>
  <si>
    <t>nsymekheri@yahoo.com</t>
  </si>
  <si>
    <t>0723-262-139</t>
  </si>
  <si>
    <t>EMP1321</t>
  </si>
  <si>
    <t>Peter Mburu Mwangi</t>
  </si>
  <si>
    <t>pitasburg@gmail.com</t>
  </si>
  <si>
    <t>0720-275-386</t>
  </si>
  <si>
    <t>0721-105-382</t>
  </si>
  <si>
    <t>EMP1322</t>
  </si>
  <si>
    <t>Abinea  Ongota</t>
  </si>
  <si>
    <t>Ambulance Operator - Eldoret</t>
  </si>
  <si>
    <t>0720-800-414</t>
  </si>
  <si>
    <t>EMP1323</t>
  </si>
  <si>
    <t>Dennis  Kabura</t>
  </si>
  <si>
    <t>dericke2003@yahoo.com</t>
  </si>
  <si>
    <t>0724-742-441</t>
  </si>
  <si>
    <t>EMP1324</t>
  </si>
  <si>
    <t>Evelyne  Shiyenzi</t>
  </si>
  <si>
    <t>0722-874-036</t>
  </si>
  <si>
    <t>EMP1325</t>
  </si>
  <si>
    <t>Annlily Wanjiku Mbau</t>
  </si>
  <si>
    <t>0722-439-087</t>
  </si>
  <si>
    <t>EMP1326</t>
  </si>
  <si>
    <t>Jobroy Muthiru Kirimi</t>
  </si>
  <si>
    <t>0721-419-936</t>
  </si>
  <si>
    <t>EMP1327</t>
  </si>
  <si>
    <t>Jacqueline Aluoch Maeri</t>
  </si>
  <si>
    <t>EMP1328</t>
  </si>
  <si>
    <t>Jacinta Waithera Tunje</t>
  </si>
  <si>
    <t>jacintatunje@yahoo.com</t>
  </si>
  <si>
    <t>0720-943-925</t>
  </si>
  <si>
    <t>EMP1329</t>
  </si>
  <si>
    <t>Rukia Ware Abdulkadir</t>
  </si>
  <si>
    <t>ruxware@yahoo.com</t>
  </si>
  <si>
    <t>0721-823-513</t>
  </si>
  <si>
    <t>EMP1330</t>
  </si>
  <si>
    <t>Rinnah Ngoiri Ngigi</t>
  </si>
  <si>
    <t>rinnahngigi@yahoo.com</t>
  </si>
  <si>
    <t>0722-741-154</t>
  </si>
  <si>
    <t>EMP1331</t>
  </si>
  <si>
    <t>Nancy  Muthoma</t>
  </si>
  <si>
    <t>EMP1332</t>
  </si>
  <si>
    <t>Mable Nakweya Ashihundu</t>
  </si>
  <si>
    <t>EMP1333</t>
  </si>
  <si>
    <t>Nancy  Mwaya</t>
  </si>
  <si>
    <t>nancymwaya@yahoo.com</t>
  </si>
  <si>
    <t>0727-887-911</t>
  </si>
  <si>
    <t>EMP1335</t>
  </si>
  <si>
    <t>George  Kirubi</t>
  </si>
  <si>
    <t>EMP1336</t>
  </si>
  <si>
    <t>John Kathuri Mwikaria</t>
  </si>
  <si>
    <t>jmwikaria@gmail.com</t>
  </si>
  <si>
    <t>0722-657-902</t>
  </si>
  <si>
    <t>EMP1337</t>
  </si>
  <si>
    <t>Dinah Mugure Mutegi</t>
  </si>
  <si>
    <t>dmugure2001@yahoo.com</t>
  </si>
  <si>
    <t>0721-754-822</t>
  </si>
  <si>
    <t>EMP1338</t>
  </si>
  <si>
    <t>David  Njenga</t>
  </si>
  <si>
    <t>0722-331222</t>
  </si>
  <si>
    <t>EMP1339</t>
  </si>
  <si>
    <t>Catherine Wangu Shitemi</t>
  </si>
  <si>
    <t>Trainer In Charge</t>
  </si>
  <si>
    <t>cathwangu@yahoo.com</t>
  </si>
  <si>
    <t>0725-772-591</t>
  </si>
  <si>
    <t>EMP1340</t>
  </si>
  <si>
    <t>Samson  Mwabole</t>
  </si>
  <si>
    <t>mwambole2002@yahoo.com</t>
  </si>
  <si>
    <t>0721-473-774</t>
  </si>
  <si>
    <t>EMP1342</t>
  </si>
  <si>
    <t>Jared  Getubo</t>
  </si>
  <si>
    <t>mgjarred@gmail.com</t>
  </si>
  <si>
    <t>0722 719-441</t>
  </si>
  <si>
    <t>EMP1343</t>
  </si>
  <si>
    <t>Emmanuel  Mtundo</t>
  </si>
  <si>
    <t>EMP1344</t>
  </si>
  <si>
    <t>Ruth Wangui Kagunda</t>
  </si>
  <si>
    <t>rukagz@yahoo.com</t>
  </si>
  <si>
    <t>0722-239-048</t>
  </si>
  <si>
    <t>EMP1345</t>
  </si>
  <si>
    <t>Ochere Martin Odero</t>
  </si>
  <si>
    <t>martin.ochere@gmail.com</t>
  </si>
  <si>
    <t>0726-908-441</t>
  </si>
  <si>
    <t>EMP1346</t>
  </si>
  <si>
    <t>Isaiah Kitili Munyao</t>
  </si>
  <si>
    <t>kitiliisiah@yahoo.com</t>
  </si>
  <si>
    <t>0725-226-724</t>
  </si>
  <si>
    <t>EMP1347</t>
  </si>
  <si>
    <t>Caroline  Makena</t>
  </si>
  <si>
    <t>Sales Leader - E-Plus</t>
  </si>
  <si>
    <t>makemnjeru@hotmail.com</t>
  </si>
  <si>
    <t>0722-895-889</t>
  </si>
  <si>
    <t>EMP1348</t>
  </si>
  <si>
    <t>Ali Adan Mohamed</t>
  </si>
  <si>
    <t>Regional Admin Assistant - Isiolo</t>
  </si>
  <si>
    <t>aliadam2000@yahoo.com</t>
  </si>
  <si>
    <t>0705-486-858</t>
  </si>
  <si>
    <t>0727 167 484</t>
  </si>
  <si>
    <t>Lillian Mbinya Matemu</t>
  </si>
  <si>
    <t>Gender &amp; Inclusion Advisor -Austrian RC</t>
  </si>
  <si>
    <t>lillianmatemu@gmail.com</t>
  </si>
  <si>
    <t>0723-973-961</t>
  </si>
  <si>
    <t>EMP1350</t>
  </si>
  <si>
    <t>Peter  Nyamoko</t>
  </si>
  <si>
    <t>0720-748-719</t>
  </si>
  <si>
    <t>EMP1351</t>
  </si>
  <si>
    <t>Ibrahim Munga Ndegwa</t>
  </si>
  <si>
    <t>Project Coordinator - Kwale</t>
  </si>
  <si>
    <t>ndegwa.ibrahim@redcross.or.ke</t>
  </si>
  <si>
    <t>0720-343-443</t>
  </si>
  <si>
    <t>DN3559</t>
  </si>
  <si>
    <t>EMP1352</t>
  </si>
  <si>
    <t>Rose Mulunde Nzavi</t>
  </si>
  <si>
    <t>nzavirose@yahoo.com</t>
  </si>
  <si>
    <t>0720-423-410</t>
  </si>
  <si>
    <t>EMP1353</t>
  </si>
  <si>
    <t>Isaac Ndambuki Wambua</t>
  </si>
  <si>
    <t>izhakiwambua@gmail.com</t>
  </si>
  <si>
    <t>jewishndambuki@yahoo.com</t>
  </si>
  <si>
    <t>EMP1354</t>
  </si>
  <si>
    <t>Caroline Mbuche Nyambok</t>
  </si>
  <si>
    <t>Assistant HR Manager</t>
  </si>
  <si>
    <t>c.nyambok@yahoo.com</t>
  </si>
  <si>
    <t>0720-594-091</t>
  </si>
  <si>
    <t>0752-594-091</t>
  </si>
  <si>
    <t>EMP1355</t>
  </si>
  <si>
    <t>Paul Makokha Odongo</t>
  </si>
  <si>
    <t>paulodongo96@yahoo.com</t>
  </si>
  <si>
    <t>EMP1356</t>
  </si>
  <si>
    <t>Paul  Mabuka</t>
  </si>
  <si>
    <t>paulo_mabuka@yahoo.co.uk</t>
  </si>
  <si>
    <t>0713-006-622</t>
  </si>
  <si>
    <t>EMP1357</t>
  </si>
  <si>
    <t>Daniella  Kisia</t>
  </si>
  <si>
    <t>danielakisia@yahoo.com</t>
  </si>
  <si>
    <t>0724-590-616</t>
  </si>
  <si>
    <t>EMP1358</t>
  </si>
  <si>
    <t>Joan  Gitau</t>
  </si>
  <si>
    <t>ndutajoanna@yahoo.co.uk</t>
  </si>
  <si>
    <t>0722-839-132</t>
  </si>
  <si>
    <t>EMP1359</t>
  </si>
  <si>
    <t>Gilbert  Lakakeny</t>
  </si>
  <si>
    <t>gillek2006@yahoo.com</t>
  </si>
  <si>
    <t>0726-741-040</t>
  </si>
  <si>
    <t>0710-218-063</t>
  </si>
  <si>
    <t>EMP1360</t>
  </si>
  <si>
    <t>Evalline  Nyabera</t>
  </si>
  <si>
    <t>0725-818-387</t>
  </si>
  <si>
    <t>0733-910-169</t>
  </si>
  <si>
    <t>EMP1361</t>
  </si>
  <si>
    <t>Vincent  Musoga</t>
  </si>
  <si>
    <t>musogaf@yahoo.com</t>
  </si>
  <si>
    <t>0724-456-682</t>
  </si>
  <si>
    <t>EMP1362</t>
  </si>
  <si>
    <t>Carolyne  Khayo</t>
  </si>
  <si>
    <t>khayocaro2010@gmail.com</t>
  </si>
  <si>
    <t>0721-217-704</t>
  </si>
  <si>
    <t>EMP1363</t>
  </si>
  <si>
    <t>Teresia Ngina Maina</t>
  </si>
  <si>
    <t>temaina06@yahoo.com</t>
  </si>
  <si>
    <t>0733-367-550</t>
  </si>
  <si>
    <t>EMP1364</t>
  </si>
  <si>
    <t>Penina Were Njeka</t>
  </si>
  <si>
    <t>pnjeka@yahoo.com</t>
  </si>
  <si>
    <t>0721-734-461</t>
  </si>
  <si>
    <t>EMP1365</t>
  </si>
  <si>
    <t>Mumina Dahir Elimi</t>
  </si>
  <si>
    <t>Program Officer - HQ</t>
  </si>
  <si>
    <t>mumina.dahir@redcross.or.ke</t>
  </si>
  <si>
    <t>munadahir.mic@gmail.com</t>
  </si>
  <si>
    <t>0724-459-586</t>
  </si>
  <si>
    <t>DPR189</t>
  </si>
  <si>
    <t>EMP1366</t>
  </si>
  <si>
    <t>Herbert Evans Akhusama</t>
  </si>
  <si>
    <t>herbertak2001@gmail.com</t>
  </si>
  <si>
    <t>0722-324-498</t>
  </si>
  <si>
    <t>EMP1367</t>
  </si>
  <si>
    <t>Esther  Macharia</t>
  </si>
  <si>
    <t>EMP1368</t>
  </si>
  <si>
    <t>George Mulama Were</t>
  </si>
  <si>
    <t>weregeorge13@yahoo.com</t>
  </si>
  <si>
    <t>0721-870-268</t>
  </si>
  <si>
    <t>EMP1369</t>
  </si>
  <si>
    <t>Peter Nzioki Mbai</t>
  </si>
  <si>
    <t>EMP1370</t>
  </si>
  <si>
    <t>Michelino Mureithi Nyaga</t>
  </si>
  <si>
    <t>0720-231-660</t>
  </si>
  <si>
    <t>EMP1371</t>
  </si>
  <si>
    <t>Angela  Sompet</t>
  </si>
  <si>
    <t>E-PLUS Sales Leader</t>
  </si>
  <si>
    <t>angiepet81@yahoo.com</t>
  </si>
  <si>
    <t>0752-522-140</t>
  </si>
  <si>
    <t>EMP1372</t>
  </si>
  <si>
    <t>Sylvia Engesha Asava</t>
  </si>
  <si>
    <t>0724-883-260</t>
  </si>
  <si>
    <t>EMP1373</t>
  </si>
  <si>
    <t>Frederick  Mutua</t>
  </si>
  <si>
    <t>f.mutie@yahoo.com</t>
  </si>
  <si>
    <t>0720-728-452</t>
  </si>
  <si>
    <t>Vivian Jepkoech Kibon</t>
  </si>
  <si>
    <t>Regional Manager-South Rift</t>
  </si>
  <si>
    <t>kibon.vivian@redcross.or.ke</t>
  </si>
  <si>
    <t>vkibon@gmail.com</t>
  </si>
  <si>
    <t>0725-910-679</t>
  </si>
  <si>
    <t>EMP1375</t>
  </si>
  <si>
    <t>Rachel Esther Tamba</t>
  </si>
  <si>
    <t>racheltamba@yahoo.com</t>
  </si>
  <si>
    <t>0720-107-505</t>
  </si>
  <si>
    <t>EMP1376</t>
  </si>
  <si>
    <t>Vincent  Otieno</t>
  </si>
  <si>
    <t>0721-819-493</t>
  </si>
  <si>
    <t>EMP1377</t>
  </si>
  <si>
    <t>Harrison  Kaingu</t>
  </si>
  <si>
    <t>kalelison@yahoo.com</t>
  </si>
  <si>
    <t>0723-629-933</t>
  </si>
  <si>
    <t>EMP1378</t>
  </si>
  <si>
    <t>Peter Maina Ng'anga</t>
  </si>
  <si>
    <t>EMP1379</t>
  </si>
  <si>
    <t>Faiza  Cherotich</t>
  </si>
  <si>
    <t>faiza980@gmail.com</t>
  </si>
  <si>
    <t>0720-656-594</t>
  </si>
  <si>
    <t>EMP1380</t>
  </si>
  <si>
    <t>Fatuma  Shee</t>
  </si>
  <si>
    <t>shee.fatuma@kenyaredcross.org</t>
  </si>
  <si>
    <t>0723-733-264</t>
  </si>
  <si>
    <t>EMP1381</t>
  </si>
  <si>
    <t>Fatuma Abdinasir Sharrif</t>
  </si>
  <si>
    <t>ikran1911@hotmail.com</t>
  </si>
  <si>
    <t>0722-993-286</t>
  </si>
  <si>
    <t>EMP1382</t>
  </si>
  <si>
    <t>Leah  Sang</t>
  </si>
  <si>
    <t>sangleah86@yahoo.com</t>
  </si>
  <si>
    <t>0726-073-487</t>
  </si>
  <si>
    <t>EMP1383</t>
  </si>
  <si>
    <t>Joshua Mutuku Muya</t>
  </si>
  <si>
    <t>Food Monitor - Kibwezi</t>
  </si>
  <si>
    <t>0721-603-235</t>
  </si>
  <si>
    <t>EMP1384</t>
  </si>
  <si>
    <t>otieno.david@redcross.or.ke</t>
  </si>
  <si>
    <t>otieno.david@kenyaredcross.org</t>
  </si>
  <si>
    <t>0727-042-071</t>
  </si>
  <si>
    <t>EMP1385</t>
  </si>
  <si>
    <t>Lawrence  Orowe</t>
  </si>
  <si>
    <t>Head of Legal Services</t>
  </si>
  <si>
    <t>orowe.lawrence@kenyaredcross.org</t>
  </si>
  <si>
    <t>lawrenceorowe@yahoo.co.uk</t>
  </si>
  <si>
    <t>0721-704-811</t>
  </si>
  <si>
    <t>EMP1386</t>
  </si>
  <si>
    <t>Ahmed Abdisalan Ibrahim</t>
  </si>
  <si>
    <t>Regional Manager û NE</t>
  </si>
  <si>
    <t>abdisalan.ahmed@redcross.or.ke</t>
  </si>
  <si>
    <t>abdisalan.ahmed@kenyaredcross.org</t>
  </si>
  <si>
    <t>0722-662-039</t>
  </si>
  <si>
    <t>EMP1387</t>
  </si>
  <si>
    <t>Eunice Muyoka Juma</t>
  </si>
  <si>
    <t>Accountant - West Pokot</t>
  </si>
  <si>
    <t>0710-183-303</t>
  </si>
  <si>
    <t>0724-617-200</t>
  </si>
  <si>
    <t>EMP1388</t>
  </si>
  <si>
    <t>Edwin  Mukhandia</t>
  </si>
  <si>
    <t>Food Monitor - West Pokot</t>
  </si>
  <si>
    <t>mukhandiaa@yahoo.com</t>
  </si>
  <si>
    <t>0723-723-405</t>
  </si>
  <si>
    <t>EMP1389</t>
  </si>
  <si>
    <t>Edwin Lokomol Pkemei</t>
  </si>
  <si>
    <t>FFA Technical Officer - Tana River</t>
  </si>
  <si>
    <t>shambaro.maimuna@redcross.or.ke</t>
  </si>
  <si>
    <t>edwinpkemei@yahoo.com</t>
  </si>
  <si>
    <t>0722-814-583</t>
  </si>
  <si>
    <t>EMP1390</t>
  </si>
  <si>
    <t>Damaris Cheptum Ripko</t>
  </si>
  <si>
    <t>0725-243-687</t>
  </si>
  <si>
    <t>EMP1391</t>
  </si>
  <si>
    <t>Benjamin Logwee Lodiongole</t>
  </si>
  <si>
    <t>0721-138-604</t>
  </si>
  <si>
    <t>EMP1392</t>
  </si>
  <si>
    <t>'0737447588</t>
  </si>
  <si>
    <t>EMP1393</t>
  </si>
  <si>
    <t>Jackline Amondi Oluoch</t>
  </si>
  <si>
    <t>0724-900-762</t>
  </si>
  <si>
    <t>EMP1394</t>
  </si>
  <si>
    <t>Lilian Chepkiach Soprin</t>
  </si>
  <si>
    <t>'0723-490-048</t>
  </si>
  <si>
    <t>EMP1395</t>
  </si>
  <si>
    <t>Abraham Chang'orok Mnang'at</t>
  </si>
  <si>
    <t>0723-645-890</t>
  </si>
  <si>
    <t>EMP1396</t>
  </si>
  <si>
    <t>Loice  Chepkiyeny</t>
  </si>
  <si>
    <t>'0711331974</t>
  </si>
  <si>
    <t>EMP1397</t>
  </si>
  <si>
    <t>Sandra  Chepchumba</t>
  </si>
  <si>
    <t>smwanga200@yahoo.com</t>
  </si>
  <si>
    <t>0726-270-453</t>
  </si>
  <si>
    <t>EMP1399</t>
  </si>
  <si>
    <t>Evelyne Anyango Otieno</t>
  </si>
  <si>
    <t>Reception - E-PLUS</t>
  </si>
  <si>
    <t>evelonita@gmail.com</t>
  </si>
  <si>
    <t>0735-459-704</t>
  </si>
  <si>
    <t>EMP1400</t>
  </si>
  <si>
    <t>Betty  Cheyech</t>
  </si>
  <si>
    <t>Nutritionist - West Pokot</t>
  </si>
  <si>
    <t>changben30@yahoo.com</t>
  </si>
  <si>
    <t>'0720134069</t>
  </si>
  <si>
    <t>EMP1401</t>
  </si>
  <si>
    <t>Romanos Kibet Katukoi</t>
  </si>
  <si>
    <t>Tally Clerk - West Pokot</t>
  </si>
  <si>
    <t>0724-425-160</t>
  </si>
  <si>
    <t>0733-705-797</t>
  </si>
  <si>
    <t>EMP1402</t>
  </si>
  <si>
    <t>Miriam Oluoch Otieno</t>
  </si>
  <si>
    <t>Youth Development Officer - Nairobi</t>
  </si>
  <si>
    <t>ohmariahm84@yahoo.com</t>
  </si>
  <si>
    <t>0721-850-839</t>
  </si>
  <si>
    <t>EMP1403</t>
  </si>
  <si>
    <t>Tobias Kimtai Kasiwai</t>
  </si>
  <si>
    <t>Office Assistant - West Pokot</t>
  </si>
  <si>
    <t>0728-780-988</t>
  </si>
  <si>
    <t>EMP1404</t>
  </si>
  <si>
    <t>Hashim  Harun</t>
  </si>
  <si>
    <t>0700-583-872</t>
  </si>
  <si>
    <t>EMP1406</t>
  </si>
  <si>
    <t>Mohammed Oyanda Omondi</t>
  </si>
  <si>
    <t>mohamed.oyanda@yahoo.com</t>
  </si>
  <si>
    <t>0734-672-309</t>
  </si>
  <si>
    <t>EMP1407</t>
  </si>
  <si>
    <t>Bramwel Mugo Maina</t>
  </si>
  <si>
    <t>Sales Leader - E-PLUS</t>
  </si>
  <si>
    <t>bramwelm@yahoo.com</t>
  </si>
  <si>
    <t>0721-153-044</t>
  </si>
  <si>
    <t>EMP1408</t>
  </si>
  <si>
    <t>Eunice Manwari Kerubo</t>
  </si>
  <si>
    <t>0723-488-855</t>
  </si>
  <si>
    <t>EMP1409</t>
  </si>
  <si>
    <t>Danson  Mwangi</t>
  </si>
  <si>
    <t>0723-015-051</t>
  </si>
  <si>
    <t>EMP1410</t>
  </si>
  <si>
    <t>Solomon  Gwedeya</t>
  </si>
  <si>
    <t>0722-434-479</t>
  </si>
  <si>
    <t>EMP1411</t>
  </si>
  <si>
    <t>Jack Omondi Yugi</t>
  </si>
  <si>
    <t>jackyugy@gmail.com</t>
  </si>
  <si>
    <t>0723-538-444</t>
  </si>
  <si>
    <t>EMP1412</t>
  </si>
  <si>
    <t>Diana  Okumu</t>
  </si>
  <si>
    <t>Merchandiser Leader</t>
  </si>
  <si>
    <t>0711-331-194</t>
  </si>
  <si>
    <t>0721-587-477</t>
  </si>
  <si>
    <t>EMP1413</t>
  </si>
  <si>
    <t>Grace Achieng Auma</t>
  </si>
  <si>
    <t>grayce87@hotmail.com</t>
  </si>
  <si>
    <t>0721-880-023</t>
  </si>
  <si>
    <t>EMP1414</t>
  </si>
  <si>
    <t>James Karaba Wachira</t>
  </si>
  <si>
    <t>Training Assistant</t>
  </si>
  <si>
    <t>jamesabarak@yahoo.com</t>
  </si>
  <si>
    <t>0723-164-696</t>
  </si>
  <si>
    <t>EMP1415</t>
  </si>
  <si>
    <t>Daniel Echakan Esimit</t>
  </si>
  <si>
    <t>esmeet06@yahoo.com</t>
  </si>
  <si>
    <t>0720-778-734</t>
  </si>
  <si>
    <t>Benson Nyachae Simba</t>
  </si>
  <si>
    <t>simba.n.benson@gmail.com</t>
  </si>
  <si>
    <t>0722-898438</t>
  </si>
  <si>
    <t>kunyapaomarx@gmail.com</t>
  </si>
  <si>
    <t>EMP1419</t>
  </si>
  <si>
    <t>Hamdi Ali Abdi</t>
  </si>
  <si>
    <t>hamdiabdi30@yahoo.com</t>
  </si>
  <si>
    <t>0722-109-152</t>
  </si>
  <si>
    <t>EMP1420</t>
  </si>
  <si>
    <t>Khatra Noor Aden</t>
  </si>
  <si>
    <t>Khatra.noor@yahoo.com</t>
  </si>
  <si>
    <t>0711-619388</t>
  </si>
  <si>
    <t>EMP1421</t>
  </si>
  <si>
    <t>Hussein Jillow Gure</t>
  </si>
  <si>
    <t>jillowhussein@yahoo.com</t>
  </si>
  <si>
    <t>0700-794-641</t>
  </si>
  <si>
    <t>EMP1422</t>
  </si>
  <si>
    <t>Ahmed Noor Abdi Maalim</t>
  </si>
  <si>
    <t>alhajnur@yahoo.com</t>
  </si>
  <si>
    <t>0729-991-806</t>
  </si>
  <si>
    <t>0738-204-270</t>
  </si>
  <si>
    <t>EMP1423</t>
  </si>
  <si>
    <t>Aden Ahmed Yusuf</t>
  </si>
  <si>
    <t>FFA Food Monitor</t>
  </si>
  <si>
    <t>0717-417-502</t>
  </si>
  <si>
    <t>EMP1424</t>
  </si>
  <si>
    <t>Ali Abdillahi Jubat</t>
  </si>
  <si>
    <t>miguel.chris@kenyaredcross.org</t>
  </si>
  <si>
    <t>EMP1425</t>
  </si>
  <si>
    <t>Mohamed Musa Hassan</t>
  </si>
  <si>
    <t>mohamedmusa24@gmail.com</t>
  </si>
  <si>
    <t>0725-278-012</t>
  </si>
  <si>
    <t>EMP1426</t>
  </si>
  <si>
    <t>Zamzam Korane Onle</t>
  </si>
  <si>
    <t>aminamishaa@gmail.com</t>
  </si>
  <si>
    <t>0720-706-242</t>
  </si>
  <si>
    <t>EMP1427</t>
  </si>
  <si>
    <t>Nimo Ahmed Mohamed</t>
  </si>
  <si>
    <t>nimz22@hotmail.com</t>
  </si>
  <si>
    <t>0723-458-827</t>
  </si>
  <si>
    <t>EMP1428</t>
  </si>
  <si>
    <t>Sahro Bare Dubad</t>
  </si>
  <si>
    <t>0727-035-579</t>
  </si>
  <si>
    <t>EMP1429</t>
  </si>
  <si>
    <t>Mohamed Shakir Swaleh</t>
  </si>
  <si>
    <t>mohamed.shakir@redcross.or.ke</t>
  </si>
  <si>
    <t>0738-919-191</t>
  </si>
  <si>
    <t>EMP1430</t>
  </si>
  <si>
    <t>Azrah Antonia Auguste</t>
  </si>
  <si>
    <t>PROJECT OFFICER</t>
  </si>
  <si>
    <t>azrageorge@gmail.com</t>
  </si>
  <si>
    <t>0723-995-981</t>
  </si>
  <si>
    <t>HSS062</t>
  </si>
  <si>
    <t>DN3597</t>
  </si>
  <si>
    <t>EMP1431</t>
  </si>
  <si>
    <t>Jacob Obor Odongo</t>
  </si>
  <si>
    <t>odongo.jacob@eplus.co.ke</t>
  </si>
  <si>
    <t>0721-724-204</t>
  </si>
  <si>
    <t>EMP1432</t>
  </si>
  <si>
    <t>James Okombe Mochama</t>
  </si>
  <si>
    <t>0723-365-754</t>
  </si>
  <si>
    <t>EMP1433</t>
  </si>
  <si>
    <t>Abas  Mohamed</t>
  </si>
  <si>
    <t>0721-237-391</t>
  </si>
  <si>
    <t>EMP1434</t>
  </si>
  <si>
    <t>Kennedy  Kipkoskei</t>
  </si>
  <si>
    <t>0736-991-434</t>
  </si>
  <si>
    <t>0721-860-720</t>
  </si>
  <si>
    <t>EMP1435</t>
  </si>
  <si>
    <t>Reyhan Mohamed Maalim</t>
  </si>
  <si>
    <t>Project Officer - Madogo</t>
  </si>
  <si>
    <t>reyhanmaalim@gmail.com</t>
  </si>
  <si>
    <t>0725-741-431</t>
  </si>
  <si>
    <t>EMP1436</t>
  </si>
  <si>
    <t>Jessica  Nabwire</t>
  </si>
  <si>
    <t>Family Health HBC Assistant</t>
  </si>
  <si>
    <t>0733-643-998</t>
  </si>
  <si>
    <t>EMP1437</t>
  </si>
  <si>
    <t>Nelius  Nyambura</t>
  </si>
  <si>
    <t>Sales Leader - Mombasa</t>
  </si>
  <si>
    <t>nyambura.nelius@yahoo.com</t>
  </si>
  <si>
    <t>0721-460-305</t>
  </si>
  <si>
    <t>EMP1438</t>
  </si>
  <si>
    <t>Ali Ali Mohamed</t>
  </si>
  <si>
    <t>mohamed.aliye@gmail.com</t>
  </si>
  <si>
    <t>0721-600-932</t>
  </si>
  <si>
    <t>EMP1439</t>
  </si>
  <si>
    <t>Duncan Waigwa Kariuki</t>
  </si>
  <si>
    <t>DN3060</t>
  </si>
  <si>
    <t>EMP1440</t>
  </si>
  <si>
    <t>Christine Wandiri Mugo</t>
  </si>
  <si>
    <t>Project Officer - Nyeri</t>
  </si>
  <si>
    <t>sitati.christine@redcross.or.ke</t>
  </si>
  <si>
    <t>0721-319-460</t>
  </si>
  <si>
    <t>EMP1442</t>
  </si>
  <si>
    <t>Donald Ochieng Sifwawo</t>
  </si>
  <si>
    <t>EMP1443</t>
  </si>
  <si>
    <t>Samuel Mingu Nyutu</t>
  </si>
  <si>
    <t>Programme Officer</t>
  </si>
  <si>
    <t>nyutu.samuel@kenyaredcross.org</t>
  </si>
  <si>
    <t>mingusn@yahoo.com</t>
  </si>
  <si>
    <t>0721-952-917</t>
  </si>
  <si>
    <t>EMP1444</t>
  </si>
  <si>
    <t>John Iperit Eyanae</t>
  </si>
  <si>
    <t>Driver Medium Vehicles, Marakwet</t>
  </si>
  <si>
    <t>j.eyanae@yahoo.com</t>
  </si>
  <si>
    <t>0701-207-417</t>
  </si>
  <si>
    <t>EMP1445</t>
  </si>
  <si>
    <t>Alice  Njari</t>
  </si>
  <si>
    <t>njoroge.alice@kenyaredcross.org</t>
  </si>
  <si>
    <t>EMP1446</t>
  </si>
  <si>
    <t>Cyprian Metobo Nyagwaya</t>
  </si>
  <si>
    <t>metobo.cyprian@kenyaredcross.org</t>
  </si>
  <si>
    <t>cmetobo@yahoo.co.uk</t>
  </si>
  <si>
    <t>0721-959-697</t>
  </si>
  <si>
    <t>EMP1447</t>
  </si>
  <si>
    <t>Dennis  Gichuki</t>
  </si>
  <si>
    <t>Data Entry Clerk</t>
  </si>
  <si>
    <t>EMP1448</t>
  </si>
  <si>
    <t>James  Muniu</t>
  </si>
  <si>
    <t>Joseph Mutuku Muthusi</t>
  </si>
  <si>
    <t>Administrative Officer - Dadaab</t>
  </si>
  <si>
    <t>mutuku.joseph@redcross.or.ke</t>
  </si>
  <si>
    <t>0723-079-051</t>
  </si>
  <si>
    <t>EMP1450</t>
  </si>
  <si>
    <t>Suada Bulle Ibrahim</t>
  </si>
  <si>
    <t>Administrative Assistant - Mandera</t>
  </si>
  <si>
    <t>suaday334@</t>
  </si>
  <si>
    <t>DPR155</t>
  </si>
  <si>
    <t>EMP1451</t>
  </si>
  <si>
    <t>Gertrude  Jerono</t>
  </si>
  <si>
    <t>getjerono@yahoo.com</t>
  </si>
  <si>
    <t>0720-147-529</t>
  </si>
  <si>
    <t>EMP1452</t>
  </si>
  <si>
    <t>Virozian Akumu Oketch</t>
  </si>
  <si>
    <t>Accountant - Embu</t>
  </si>
  <si>
    <t>okech.virozian@redcross.or.ke</t>
  </si>
  <si>
    <t>okech.virozian@kenyaredcross.org</t>
  </si>
  <si>
    <t>EMP1453</t>
  </si>
  <si>
    <t>Eddyson  Nyale</t>
  </si>
  <si>
    <t>Regional Manager, Lower Eastern</t>
  </si>
  <si>
    <t>0722-696-784</t>
  </si>
  <si>
    <t>EMP1455</t>
  </si>
  <si>
    <t>Willis Okello Ombai</t>
  </si>
  <si>
    <t>Institution Development Manager</t>
  </si>
  <si>
    <t>Delvine Moraa Raini</t>
  </si>
  <si>
    <t>Programme Assistant-CDC</t>
  </si>
  <si>
    <t>raini.delvine@redcross.or.ke</t>
  </si>
  <si>
    <t>0738-143-397</t>
  </si>
  <si>
    <t>EMP1457</t>
  </si>
  <si>
    <t>Winnie Kananu Meeme</t>
  </si>
  <si>
    <t>Branch Cordinator - Nairobi</t>
  </si>
  <si>
    <t>0714-586-439</t>
  </si>
  <si>
    <t>EMP1458</t>
  </si>
  <si>
    <t>Nelson  Okwoma</t>
  </si>
  <si>
    <t>County Finance Officer - Kisumu</t>
  </si>
  <si>
    <t>okwoma.nelson@redcross.or.ke</t>
  </si>
  <si>
    <t>okwoma.nelson@kenyaredcross.org</t>
  </si>
  <si>
    <t>0725-590-209</t>
  </si>
  <si>
    <t>0732-352-004</t>
  </si>
  <si>
    <t>EMP1459</t>
  </si>
  <si>
    <t>Evans Gacheru Kimani</t>
  </si>
  <si>
    <t>Branch Cordinator, Karen Langata</t>
  </si>
  <si>
    <t>kimani.evans@redcross.or.ke</t>
  </si>
  <si>
    <t>eg_kimani@yahoo.com</t>
  </si>
  <si>
    <t>0720-367-759</t>
  </si>
  <si>
    <t>EMP1460</t>
  </si>
  <si>
    <t>Abdikadir Ali Shunu</t>
  </si>
  <si>
    <t>Security Guard, Wajir</t>
  </si>
  <si>
    <t>0722-420-610</t>
  </si>
  <si>
    <t>EMP1461</t>
  </si>
  <si>
    <t>Abdirizak Sheikh Mohammed</t>
  </si>
  <si>
    <t>Security Guard,Garissa</t>
  </si>
  <si>
    <t>0728-001-148</t>
  </si>
  <si>
    <t>EMP1463</t>
  </si>
  <si>
    <t>Serah  Wachira</t>
  </si>
  <si>
    <t>Trainer In charge short Coarse</t>
  </si>
  <si>
    <t>EMP1464</t>
  </si>
  <si>
    <t>Fredrick  Ouma</t>
  </si>
  <si>
    <t>EMP1465</t>
  </si>
  <si>
    <t>Faith  Osore</t>
  </si>
  <si>
    <t>Program Officer - Mombasa</t>
  </si>
  <si>
    <t>osore.faith@kenyaredcross.org</t>
  </si>
  <si>
    <t>flohap@gmail.com</t>
  </si>
  <si>
    <t>0711-440-257</t>
  </si>
  <si>
    <t>EMP1466</t>
  </si>
  <si>
    <t>Mary Mukami Njiru</t>
  </si>
  <si>
    <t>Programme Manager - NEPARC</t>
  </si>
  <si>
    <t>mukami.mary@kenyaredcross.org</t>
  </si>
  <si>
    <t>mukamin@gmail.com</t>
  </si>
  <si>
    <t>0721-223-307</t>
  </si>
  <si>
    <t>Patrick Gitahi Muthomi</t>
  </si>
  <si>
    <t>Monitoring &amp; Evaluation Officer-HQ</t>
  </si>
  <si>
    <t>gitahi.patrick@redcross.or.ke</t>
  </si>
  <si>
    <t>gitahipatrick@gmail.com</t>
  </si>
  <si>
    <t>0727-441-410</t>
  </si>
  <si>
    <t>EMP1468</t>
  </si>
  <si>
    <t>Daniel Ochieng Ongoro</t>
  </si>
  <si>
    <t>Clerk of Works - Kakuma</t>
  </si>
  <si>
    <t>ongoro.daniel@redcross.or.ke</t>
  </si>
  <si>
    <t>0723-442-218</t>
  </si>
  <si>
    <t>DPR253</t>
  </si>
  <si>
    <t>EMP1469</t>
  </si>
  <si>
    <t>Daniel Okoth Adipo</t>
  </si>
  <si>
    <t>M&amp;E Officer</t>
  </si>
  <si>
    <t>adipo.daniel@kenyaredcross.org</t>
  </si>
  <si>
    <t>0721-847-751</t>
  </si>
  <si>
    <t>DPR425</t>
  </si>
  <si>
    <t>EMP1470</t>
  </si>
  <si>
    <t>John Jaoko Othina</t>
  </si>
  <si>
    <t>othina2002@yahoo.com</t>
  </si>
  <si>
    <t>0720-842-306</t>
  </si>
  <si>
    <t>EMP1471</t>
  </si>
  <si>
    <t>Franklin Kiptoo Koech</t>
  </si>
  <si>
    <t>Warehouse Worker</t>
  </si>
  <si>
    <t>0721-990-936</t>
  </si>
  <si>
    <t>0722-625-628</t>
  </si>
  <si>
    <t>EMP1472</t>
  </si>
  <si>
    <t>karani.joseph@redcross.or.ke</t>
  </si>
  <si>
    <t>0728-249-807</t>
  </si>
  <si>
    <t>EMP1473</t>
  </si>
  <si>
    <t>Simon Sila Mutua</t>
  </si>
  <si>
    <t>0720-548-902</t>
  </si>
  <si>
    <t>EMP1474</t>
  </si>
  <si>
    <t>Nura Roba Liban</t>
  </si>
  <si>
    <t>0721-223-704</t>
  </si>
  <si>
    <t>EMP1475</t>
  </si>
  <si>
    <t>Angela Chepkemoi Ng'etich</t>
  </si>
  <si>
    <t>ngetich.angela@redcross.or.ke</t>
  </si>
  <si>
    <t>memongetich@yahoo.com</t>
  </si>
  <si>
    <t>0720-229-986</t>
  </si>
  <si>
    <t>EMP1476</t>
  </si>
  <si>
    <t>Stephen M. Mwangi</t>
  </si>
  <si>
    <t>Watsan Emergency Manager</t>
  </si>
  <si>
    <t>mwangi.stephen@kenyaredcross.org</t>
  </si>
  <si>
    <t>smunry03@yahoo.com</t>
  </si>
  <si>
    <t>0722-857-905</t>
  </si>
  <si>
    <t>0721-354-767</t>
  </si>
  <si>
    <t>EMP1477</t>
  </si>
  <si>
    <t>Abraham Matakala Kibeu</t>
  </si>
  <si>
    <t>Tracing Oficer - Kakuma</t>
  </si>
  <si>
    <t>kibeu.abraham@gmail.com</t>
  </si>
  <si>
    <t>0724-995-523</t>
  </si>
  <si>
    <t>EMP1478</t>
  </si>
  <si>
    <t>William  Ogallo</t>
  </si>
  <si>
    <t>HR Officer - Nairobi</t>
  </si>
  <si>
    <t>og.william@gmail.com</t>
  </si>
  <si>
    <t>ogallo.william@kenyaredcross.org</t>
  </si>
  <si>
    <t>EMP1479</t>
  </si>
  <si>
    <t>Yusuf Daud Ahmed</t>
  </si>
  <si>
    <t>Warehouse Supervisor - Wajir</t>
  </si>
  <si>
    <t>ysfdaudin@yahoo.com</t>
  </si>
  <si>
    <t>0724-075-438</t>
  </si>
  <si>
    <t>EMP1480</t>
  </si>
  <si>
    <t>Philip Emmanuel Wario</t>
  </si>
  <si>
    <t>Reporting Officer - Mandera</t>
  </si>
  <si>
    <t>warioe@yahoo.com</t>
  </si>
  <si>
    <t>0710-430-449</t>
  </si>
  <si>
    <t>DPR411</t>
  </si>
  <si>
    <t>EMP1481</t>
  </si>
  <si>
    <t>Jamal Badi Muhsin</t>
  </si>
  <si>
    <t>Tally - Makueni</t>
  </si>
  <si>
    <t>jamalbadi06@yahoo.com</t>
  </si>
  <si>
    <t>0720-813-731</t>
  </si>
  <si>
    <t>EMP1482</t>
  </si>
  <si>
    <t>Amina  Mohamed</t>
  </si>
  <si>
    <t>Nutritionist - Wajir</t>
  </si>
  <si>
    <t>amina.garore@yahoo.com</t>
  </si>
  <si>
    <t>0721-240-754</t>
  </si>
  <si>
    <t>EMP1483</t>
  </si>
  <si>
    <t>Samuel Kamau Wanjiru</t>
  </si>
  <si>
    <t>samuelwanjiru76@yahoo.com</t>
  </si>
  <si>
    <t>0727-516-855</t>
  </si>
  <si>
    <t>0727-471-532</t>
  </si>
  <si>
    <t>EMP1484</t>
  </si>
  <si>
    <t>Mata Idris Ramadhan</t>
  </si>
  <si>
    <t>idris.mata@kenyaredcross.org</t>
  </si>
  <si>
    <t>0724-622-890</t>
  </si>
  <si>
    <t>EMP1485</t>
  </si>
  <si>
    <t>Peter Opondo Outa</t>
  </si>
  <si>
    <t>Public Relations Officer</t>
  </si>
  <si>
    <t>outa.peter@kenyaredcross.org</t>
  </si>
  <si>
    <t>EMP1486</t>
  </si>
  <si>
    <t>Dickson Jillo Martin</t>
  </si>
  <si>
    <t>jilomartin@yahoo.com</t>
  </si>
  <si>
    <t>0723-875-372</t>
  </si>
  <si>
    <t>EMP1488</t>
  </si>
  <si>
    <t>Godfrey Jillo Ndimu</t>
  </si>
  <si>
    <t>Security Guard - Tana River</t>
  </si>
  <si>
    <t>godfreyndimu@gmail.com</t>
  </si>
  <si>
    <t>EMP1490</t>
  </si>
  <si>
    <t>Francis  Kalama</t>
  </si>
  <si>
    <t>kalamafrancis@yahoo.com</t>
  </si>
  <si>
    <t>hafswati@yahoo.com</t>
  </si>
  <si>
    <t>0724-247-695</t>
  </si>
  <si>
    <t>Elizabeth Wairimu Muturi</t>
  </si>
  <si>
    <t>Programme Assistant-Health</t>
  </si>
  <si>
    <t>lizamuturi80@gmail.com</t>
  </si>
  <si>
    <t>0722-762-436</t>
  </si>
  <si>
    <t>EMP1493</t>
  </si>
  <si>
    <t>Everlyne Ngitieng Lomorukai</t>
  </si>
  <si>
    <t>Project Officer Nurse Turkana</t>
  </si>
  <si>
    <t>elomorukai@yahoo.com</t>
  </si>
  <si>
    <t>0728-861-131</t>
  </si>
  <si>
    <t>EMP1494</t>
  </si>
  <si>
    <t>Susan Kang'ole Etee</t>
  </si>
  <si>
    <t>Project Assistant - Nurse</t>
  </si>
  <si>
    <t>susanetee@yahoo.com</t>
  </si>
  <si>
    <t>0726-745-402</t>
  </si>
  <si>
    <t>EMP1495</t>
  </si>
  <si>
    <t>Robert Esekon Lotieng</t>
  </si>
  <si>
    <t>rlotieng@yahoo.com</t>
  </si>
  <si>
    <t>0712-972-657</t>
  </si>
  <si>
    <t>EMP1496</t>
  </si>
  <si>
    <t>Lokerith Ekura Amos</t>
  </si>
  <si>
    <t>amosekura@yahoo.com</t>
  </si>
  <si>
    <t>0718-062-175</t>
  </si>
  <si>
    <t>EMP1497</t>
  </si>
  <si>
    <t>Ewoi Ekamais Raphael</t>
  </si>
  <si>
    <t>Project Officer Nurse Loiyangalani</t>
  </si>
  <si>
    <t>raphaelewoi@yahoo.com</t>
  </si>
  <si>
    <t>0729-397-766</t>
  </si>
  <si>
    <t>DPR129</t>
  </si>
  <si>
    <t>EMP1498</t>
  </si>
  <si>
    <t>Francis Ekai Lomilio</t>
  </si>
  <si>
    <t>0712-426-959</t>
  </si>
  <si>
    <t>EMP1499</t>
  </si>
  <si>
    <t>Hereng Eregae Job</t>
  </si>
  <si>
    <t>herengjob@yahoo.com</t>
  </si>
  <si>
    <t>0725-999-569</t>
  </si>
  <si>
    <t>EMP1500</t>
  </si>
  <si>
    <t>Kebo Ewalan Caren</t>
  </si>
  <si>
    <t>0726-221-933</t>
  </si>
  <si>
    <t>EMP1501</t>
  </si>
  <si>
    <t>Irene Njoki Njiru</t>
  </si>
  <si>
    <t>Nutrition Officer - Dadaab</t>
  </si>
  <si>
    <t>njiru.irene@redcross.or.ke</t>
  </si>
  <si>
    <t>rnnjoki@gmail.com</t>
  </si>
  <si>
    <t>0724-330-408</t>
  </si>
  <si>
    <t>EMP1502</t>
  </si>
  <si>
    <t>John Emuria Tukei</t>
  </si>
  <si>
    <t>tukei_john@yahoo.com</t>
  </si>
  <si>
    <t>suleiman.idd@kenyaredcross.org</t>
  </si>
  <si>
    <t>0716-523-617</t>
  </si>
  <si>
    <t>EMP1503</t>
  </si>
  <si>
    <t>Emmah Kenyuri Ombongi</t>
  </si>
  <si>
    <t>Psychosocial Support Officer - Turkana</t>
  </si>
  <si>
    <t>EMP1504</t>
  </si>
  <si>
    <t>Abdi  Mohamud</t>
  </si>
  <si>
    <t>Watsan Officer - Marsabit</t>
  </si>
  <si>
    <t>EMP1506</t>
  </si>
  <si>
    <t>Rashid Mohamed Ahmed</t>
  </si>
  <si>
    <t>Nutritionist - Marsabit</t>
  </si>
  <si>
    <t>EMP1508</t>
  </si>
  <si>
    <t>Abdimalik  Mohamed</t>
  </si>
  <si>
    <t>Pharmacist - Dadaab</t>
  </si>
  <si>
    <t>mohamed.abdimalik@kenyaredcross.org</t>
  </si>
  <si>
    <t>0721-712-347</t>
  </si>
  <si>
    <t>EMP1509</t>
  </si>
  <si>
    <t>Kuntai Asheyio Pulei</t>
  </si>
  <si>
    <t>Clinical Officer - Marsabit</t>
  </si>
  <si>
    <t>kuntaipulei@yahoo.com</t>
  </si>
  <si>
    <t>0722-955-212</t>
  </si>
  <si>
    <t>EMP1510</t>
  </si>
  <si>
    <t>Farihya Nimho Mbirikany</t>
  </si>
  <si>
    <t>Nursing Officer - Daadab</t>
  </si>
  <si>
    <t>mbirikany.farhiya@kenyaredcross.org</t>
  </si>
  <si>
    <t>nimo_farihya@yahoo.co.uk</t>
  </si>
  <si>
    <t>0720-421-696</t>
  </si>
  <si>
    <t>EMP1511</t>
  </si>
  <si>
    <t>Mary Kule Waqo</t>
  </si>
  <si>
    <t>Reporting Officer - Marsabit</t>
  </si>
  <si>
    <t>0705-861-814</t>
  </si>
  <si>
    <t>EMP1512</t>
  </si>
  <si>
    <t>Hellen  Lito</t>
  </si>
  <si>
    <t>litohellen@yahoo.com</t>
  </si>
  <si>
    <t>0724-825-752</t>
  </si>
  <si>
    <t>EMP1513</t>
  </si>
  <si>
    <t>Abdisalan Maalim Issack</t>
  </si>
  <si>
    <t>EMP1514</t>
  </si>
  <si>
    <t>Gulled  Farah</t>
  </si>
  <si>
    <t>Watsan Field Officer - Daadab</t>
  </si>
  <si>
    <t>guledfarah@yahoo.com</t>
  </si>
  <si>
    <t>EMP1515</t>
  </si>
  <si>
    <t>Ahmed Rashid Farah</t>
  </si>
  <si>
    <t>EMP1516</t>
  </si>
  <si>
    <t>Mohamed  Garane</t>
  </si>
  <si>
    <t>muduvic10@hotmail.com</t>
  </si>
  <si>
    <t>0721-211-422</t>
  </si>
  <si>
    <t>EMP1518</t>
  </si>
  <si>
    <t>Mohammed Golich Huqa</t>
  </si>
  <si>
    <t>mgmorrowas@yahoo.com</t>
  </si>
  <si>
    <t>0724-961-277</t>
  </si>
  <si>
    <t>timothy_muli@yahoo.com</t>
  </si>
  <si>
    <t>0713-481-008</t>
  </si>
  <si>
    <t>EMP1520</t>
  </si>
  <si>
    <t>Kavita Christopher Kimonde</t>
  </si>
  <si>
    <t>Food Monitor - Isiolo</t>
  </si>
  <si>
    <t>kimondechris@yahoo.com</t>
  </si>
  <si>
    <t>0720-079-603</t>
  </si>
  <si>
    <t>EMP1521</t>
  </si>
  <si>
    <t>Aloise  Kilonzo</t>
  </si>
  <si>
    <t>aloiskilonzo@yahoo.com</t>
  </si>
  <si>
    <t>0725-687-255</t>
  </si>
  <si>
    <t>EMP1522</t>
  </si>
  <si>
    <t>Guyo Sora Galgalo</t>
  </si>
  <si>
    <t>guyosora70@yahoo.com</t>
  </si>
  <si>
    <t>0724-877-745</t>
  </si>
  <si>
    <t>020-266-3164</t>
  </si>
  <si>
    <t>EMP1523</t>
  </si>
  <si>
    <t>Halima Mohamed Sheikh</t>
  </si>
  <si>
    <t>Administrative Assistant - Garissa</t>
  </si>
  <si>
    <t>halish182@yahoo.com</t>
  </si>
  <si>
    <t>DPR013</t>
  </si>
  <si>
    <t>DN1110</t>
  </si>
  <si>
    <t>EMP1524</t>
  </si>
  <si>
    <t>Dennis  Kiprop</t>
  </si>
  <si>
    <t>kiprop.dennis@kenyaredcross.org</t>
  </si>
  <si>
    <t>deen.kiprop@gmail.com</t>
  </si>
  <si>
    <t>0716-896-819</t>
  </si>
  <si>
    <t>EMP1525</t>
  </si>
  <si>
    <t>Elias Iman Abdikadir</t>
  </si>
  <si>
    <t>Team Leader - Mandera</t>
  </si>
  <si>
    <t>imanilias27@gmail.com</t>
  </si>
  <si>
    <t>0717-178-078</t>
  </si>
  <si>
    <t>EMP1526</t>
  </si>
  <si>
    <t>Ali Kiptoo Kirui</t>
  </si>
  <si>
    <t>Driver - Kibwezi</t>
  </si>
  <si>
    <t>kiruiali14@gmail.com</t>
  </si>
  <si>
    <t>0722-404-787</t>
  </si>
  <si>
    <t>EMP1527</t>
  </si>
  <si>
    <t>Harrison  Okumu</t>
  </si>
  <si>
    <t>Driver - Turkana</t>
  </si>
  <si>
    <t>harykhisa@yahoo.com</t>
  </si>
  <si>
    <t>0727-313-307</t>
  </si>
  <si>
    <t>EMP1528</t>
  </si>
  <si>
    <t>Charles Owino Anino</t>
  </si>
  <si>
    <t>Clerk Of Work - Dadaab</t>
  </si>
  <si>
    <t>owino.charles@kenyaredcross.org</t>
  </si>
  <si>
    <t>0724-286-281</t>
  </si>
  <si>
    <t>EMP1529</t>
  </si>
  <si>
    <t>Walter Ambani Keverenge</t>
  </si>
  <si>
    <t>keverenge.walter@kenyaredcross.org</t>
  </si>
  <si>
    <t>0724-589-797</t>
  </si>
  <si>
    <t>EMP1530</t>
  </si>
  <si>
    <t>Amina Hassan Dahes</t>
  </si>
  <si>
    <t>hassan.amina@redcross.or.ke</t>
  </si>
  <si>
    <t>0711-436-737</t>
  </si>
  <si>
    <t>EMP1531</t>
  </si>
  <si>
    <t>Leonard Rono Kiprop</t>
  </si>
  <si>
    <t>Accountant - EU</t>
  </si>
  <si>
    <t>rono.leonard@kenyaredcross.org</t>
  </si>
  <si>
    <t>0723-859-804</t>
  </si>
  <si>
    <t>0716-427-668</t>
  </si>
  <si>
    <t>HSS552</t>
  </si>
  <si>
    <t>EMP1532</t>
  </si>
  <si>
    <t>Mwanza C. Mwangi</t>
  </si>
  <si>
    <t>Web Developer - HQ</t>
  </si>
  <si>
    <t>mwanza.christian@kenyaredcross.org</t>
  </si>
  <si>
    <t>EMP1533</t>
  </si>
  <si>
    <t>Mulki Nuh Salat</t>
  </si>
  <si>
    <t>nuh.mulki@redcross.or.ke</t>
  </si>
  <si>
    <t>nuh.mulki@kenyaredcross.org</t>
  </si>
  <si>
    <t>0722-861-769</t>
  </si>
  <si>
    <t>ADM125</t>
  </si>
  <si>
    <t>EMP1534</t>
  </si>
  <si>
    <t>Joseph Muthee Maina</t>
  </si>
  <si>
    <t>Project Officer - Hardware EU</t>
  </si>
  <si>
    <t>muthee.joseph@redcross.or.ke</t>
  </si>
  <si>
    <t>mainaj2008@yahoo.com</t>
  </si>
  <si>
    <t>0720-795-092</t>
  </si>
  <si>
    <t>EMP1535</t>
  </si>
  <si>
    <t>Philip  Ogola</t>
  </si>
  <si>
    <t>ogola.philip@kenyaredcross.org</t>
  </si>
  <si>
    <t>0722-910-810</t>
  </si>
  <si>
    <t>0732-910-810</t>
  </si>
  <si>
    <t>EMP1536</t>
  </si>
  <si>
    <t>mkuzi.nathaniel@redcross.or.ke</t>
  </si>
  <si>
    <t>nmkuzi@yahoo.com</t>
  </si>
  <si>
    <t>EMP1537</t>
  </si>
  <si>
    <t>Fredrick O. Odeyo</t>
  </si>
  <si>
    <t>odhiambo.fredrick@redcross.or.ke</t>
  </si>
  <si>
    <t>0729-712-508</t>
  </si>
  <si>
    <t>EMP1538</t>
  </si>
  <si>
    <t>Jessica  Mwanzia</t>
  </si>
  <si>
    <t>Project Officer - Software, Turkana</t>
  </si>
  <si>
    <t>EMP1539</t>
  </si>
  <si>
    <t>Mathew Onyango Abuto</t>
  </si>
  <si>
    <t>Project Officer - Software, Isiolo</t>
  </si>
  <si>
    <t>abuto.mathew@redcross.or.ke</t>
  </si>
  <si>
    <t>mathewabuto@yahoo.com</t>
  </si>
  <si>
    <t>0721-102-745</t>
  </si>
  <si>
    <t>EMP1540</t>
  </si>
  <si>
    <t>Meshack Ajode Owira</t>
  </si>
  <si>
    <t>Project Coordinator - Isiolo</t>
  </si>
  <si>
    <t>owira.meshack@redcross.or.ke</t>
  </si>
  <si>
    <t>owira.meshack@kenyaredcross.org</t>
  </si>
  <si>
    <t>0725 858 751</t>
  </si>
  <si>
    <t>EMP1541</t>
  </si>
  <si>
    <t>Lucy Wangare Gichuru</t>
  </si>
  <si>
    <t>Watsan Project Officer- Software</t>
  </si>
  <si>
    <t>lucy_gichuru97@yahoo.com</t>
  </si>
  <si>
    <t>0724-615-920</t>
  </si>
  <si>
    <t>EMP1542</t>
  </si>
  <si>
    <t>Lucy Namusia Ndombi</t>
  </si>
  <si>
    <t>Community Health Coordinator-Kakuma</t>
  </si>
  <si>
    <t>namusia.lucy@gmail.com</t>
  </si>
  <si>
    <t>0724-3477-774</t>
  </si>
  <si>
    <t>EMP1543</t>
  </si>
  <si>
    <t>Abshiro  Halake</t>
  </si>
  <si>
    <t>Deputy Secretary General for Programmes</t>
  </si>
  <si>
    <t>halake.abshiro@redcross.or.ke</t>
  </si>
  <si>
    <t>abshiro.halake@gmail.com</t>
  </si>
  <si>
    <t>0733-610-295</t>
  </si>
  <si>
    <t>EMP1544</t>
  </si>
  <si>
    <t>Said Chengo Katana</t>
  </si>
  <si>
    <t>Watsan Field Officer - Software</t>
  </si>
  <si>
    <t>chengo.said@yahoo.com</t>
  </si>
  <si>
    <t>WTN012</t>
  </si>
  <si>
    <t>EMP1545</t>
  </si>
  <si>
    <t>Nelson Kung'u Githuku</t>
  </si>
  <si>
    <t>githuku.nelson@kenyaredcross.org</t>
  </si>
  <si>
    <t>0713-941-842</t>
  </si>
  <si>
    <t>EMP1546</t>
  </si>
  <si>
    <t>Linah Kinya Mwarania</t>
  </si>
  <si>
    <t>Programme Assistant -ICHA</t>
  </si>
  <si>
    <t>kinya.linah@kenyaredcross.org</t>
  </si>
  <si>
    <t>linah.km@gmail.com</t>
  </si>
  <si>
    <t>EMP1547</t>
  </si>
  <si>
    <t>Kevin Okoth Majuek</t>
  </si>
  <si>
    <t>Watsan Field Officer - Software, Dertu</t>
  </si>
  <si>
    <t>majuek.kevin@kenyaredcross.org</t>
  </si>
  <si>
    <t>kmajuek@yahoo.co.uk</t>
  </si>
  <si>
    <t>0720 717 535</t>
  </si>
  <si>
    <t>DPR404</t>
  </si>
  <si>
    <t>EMP1548</t>
  </si>
  <si>
    <t>Kenneth  Awuor</t>
  </si>
  <si>
    <t>Watsan Field Officer - Hardware - Isiolo</t>
  </si>
  <si>
    <t>awuor.kenneth@kenyaredcross.org</t>
  </si>
  <si>
    <t>kawuor2002@yahoo.com</t>
  </si>
  <si>
    <t>0735-195-446</t>
  </si>
  <si>
    <t>DPR018</t>
  </si>
  <si>
    <t>DN2505</t>
  </si>
  <si>
    <t>EMP1550</t>
  </si>
  <si>
    <t>Elisha Jack Oraro</t>
  </si>
  <si>
    <t>EMP1551</t>
  </si>
  <si>
    <t>Dickson  Nyakenyanya</t>
  </si>
  <si>
    <t>Hardware Officer - Garissa</t>
  </si>
  <si>
    <t>nyakenyanya.dickson@kenyaredcross.org</t>
  </si>
  <si>
    <t>0721 625 798</t>
  </si>
  <si>
    <t>DPR134</t>
  </si>
  <si>
    <t>EMP1552</t>
  </si>
  <si>
    <t>Dancan Oranda Odero</t>
  </si>
  <si>
    <t>Watsan Field Officer - Hardware - Sigor</t>
  </si>
  <si>
    <t>danoranda@gmail.com</t>
  </si>
  <si>
    <t>0726-686-570</t>
  </si>
  <si>
    <t>WTN006</t>
  </si>
  <si>
    <t>EMP1553</t>
  </si>
  <si>
    <t>Cleophas Nyateng' Ochieng</t>
  </si>
  <si>
    <t>ochieng.cleophas@kenyaredcross.org</t>
  </si>
  <si>
    <t>ochiengcleophas@gmail.com</t>
  </si>
  <si>
    <t>0720-330-057</t>
  </si>
  <si>
    <t>0716-851-397</t>
  </si>
  <si>
    <t>EMP1554</t>
  </si>
  <si>
    <t>Abdub Galgalo Omar</t>
  </si>
  <si>
    <t>Agricultural Extension Officer</t>
  </si>
  <si>
    <t>omar.abdub@kenyaredcross.org</t>
  </si>
  <si>
    <t>omarabdub52@yahoo.com</t>
  </si>
  <si>
    <t>0722-294-706</t>
  </si>
  <si>
    <t>0788-406-587</t>
  </si>
  <si>
    <t>DPR405</t>
  </si>
  <si>
    <t>EMP1555</t>
  </si>
  <si>
    <t>Benjamin Lokale Losike</t>
  </si>
  <si>
    <t>blokale@yahoo.com</t>
  </si>
  <si>
    <t>0722-776-098</t>
  </si>
  <si>
    <t>EMP1556</t>
  </si>
  <si>
    <t>Antone Mwaura Ragae</t>
  </si>
  <si>
    <t>Clerk of Works</t>
  </si>
  <si>
    <t>DPR420</t>
  </si>
  <si>
    <t>EMP1557</t>
  </si>
  <si>
    <t>Fredrick  Gori</t>
  </si>
  <si>
    <t>PR &amp; Communications Manager</t>
  </si>
  <si>
    <t>EMP1558</t>
  </si>
  <si>
    <t>EMP1559</t>
  </si>
  <si>
    <t>Lucy  Ndombi</t>
  </si>
  <si>
    <t>EMP1560</t>
  </si>
  <si>
    <t>Matthew  Abuto</t>
  </si>
  <si>
    <t>EMP1561</t>
  </si>
  <si>
    <t>Project Cordinator</t>
  </si>
  <si>
    <t>EMP1562</t>
  </si>
  <si>
    <t>Ibrae Ali Badaqe</t>
  </si>
  <si>
    <t>EMP1563</t>
  </si>
  <si>
    <t>onjoka87@gmail.comx</t>
  </si>
  <si>
    <t>0722-343-640</t>
  </si>
  <si>
    <t>EMP1564</t>
  </si>
  <si>
    <t>Weli Ahmed Maah Abdi</t>
  </si>
  <si>
    <t>Nutritionist</t>
  </si>
  <si>
    <t>EMP1565</t>
  </si>
  <si>
    <t>Wario Boru Arero</t>
  </si>
  <si>
    <t>0713-590-864</t>
  </si>
  <si>
    <t>EMP1566</t>
  </si>
  <si>
    <t>Rahma  Mohamud</t>
  </si>
  <si>
    <t>mohamud_rahma@yahoo.com</t>
  </si>
  <si>
    <t>0722-392-047</t>
  </si>
  <si>
    <t>EMP1567</t>
  </si>
  <si>
    <t>Rachael-Maria  Mutui</t>
  </si>
  <si>
    <t>Nurse</t>
  </si>
  <si>
    <t>EMP1568</t>
  </si>
  <si>
    <t>Mulki Shukri Hussein</t>
  </si>
  <si>
    <t>Nutrition Coordinator - Daadab</t>
  </si>
  <si>
    <t>shukri.mulki@kenyaredcross.org</t>
  </si>
  <si>
    <t>0720-306-256</t>
  </si>
  <si>
    <t>EMP1569</t>
  </si>
  <si>
    <t>Millicent Akinyi Achola</t>
  </si>
  <si>
    <t>0737-152-470</t>
  </si>
  <si>
    <t>0700-126-638</t>
  </si>
  <si>
    <t>EMP1570</t>
  </si>
  <si>
    <t>Meshack  Amimo</t>
  </si>
  <si>
    <t>Hydrogeologist</t>
  </si>
  <si>
    <t>0722-949-459</t>
  </si>
  <si>
    <t>EMP1571</t>
  </si>
  <si>
    <t>Maureen  Koech</t>
  </si>
  <si>
    <t>EMP1572</t>
  </si>
  <si>
    <t>Margaret Ndida Muli</t>
  </si>
  <si>
    <t>mndinda2009@yahoo.com</t>
  </si>
  <si>
    <t>EMP1573</t>
  </si>
  <si>
    <t>Kipkurui  Bett</t>
  </si>
  <si>
    <t>Planning Report</t>
  </si>
  <si>
    <t>bett.kipkirui@redcross.or.ke</t>
  </si>
  <si>
    <t>bettkipkirui@gmail.com</t>
  </si>
  <si>
    <t>0720-633-134</t>
  </si>
  <si>
    <t>EMP1574</t>
  </si>
  <si>
    <t>Jilo Dabasso Galm</t>
  </si>
  <si>
    <t>0710-600-394</t>
  </si>
  <si>
    <t>EMP1575</t>
  </si>
  <si>
    <t>Ibrahim Sheikh Mohamed</t>
  </si>
  <si>
    <t>ibshemo@hotmail.com</t>
  </si>
  <si>
    <t>0720-349-951</t>
  </si>
  <si>
    <t>EMP1576</t>
  </si>
  <si>
    <t>Hadi Mohamed Maalim</t>
  </si>
  <si>
    <t>EMP1577</t>
  </si>
  <si>
    <t>Fugicha Arero Borbor</t>
  </si>
  <si>
    <t>arero.fugicha@redcross.or.ke</t>
  </si>
  <si>
    <t>0700-626-040</t>
  </si>
  <si>
    <t>EMP1578</t>
  </si>
  <si>
    <t>Dick  Ochieng</t>
  </si>
  <si>
    <t>Administrative Assistant- Daadab</t>
  </si>
  <si>
    <t>ochieng.dick@kenyaredcross.org</t>
  </si>
  <si>
    <t>0722-794 673</t>
  </si>
  <si>
    <t>EMP1579</t>
  </si>
  <si>
    <t>Boru Bante Abagalla</t>
  </si>
  <si>
    <t>borubante@gmail.com</t>
  </si>
  <si>
    <t>0718-011-403</t>
  </si>
  <si>
    <t>EMP1580</t>
  </si>
  <si>
    <t>Bernard Mutinda Muthoka</t>
  </si>
  <si>
    <t>Pharmacist</t>
  </si>
  <si>
    <t>muthoka3030@gmail.com</t>
  </si>
  <si>
    <t>0720-389-660</t>
  </si>
  <si>
    <t>EMP1581</t>
  </si>
  <si>
    <t>Ali Shahido Osman</t>
  </si>
  <si>
    <t>EMP1582</t>
  </si>
  <si>
    <t>Ali Elema Turcha</t>
  </si>
  <si>
    <t>EMP1583</t>
  </si>
  <si>
    <t>Adan Huka Ali</t>
  </si>
  <si>
    <t>adanalihuka@yahoo.com</t>
  </si>
  <si>
    <t>EMP1584</t>
  </si>
  <si>
    <t>Abdiaziz Mohamed Yusuf</t>
  </si>
  <si>
    <t>Nurse - Dadaab</t>
  </si>
  <si>
    <t>yusuf.abdiaziz@kenyaredcross.org</t>
  </si>
  <si>
    <t>0722-253-752</t>
  </si>
  <si>
    <t>EMP1585</t>
  </si>
  <si>
    <t>Abdisalan Maalim Isaack</t>
  </si>
  <si>
    <t>EMP1586</t>
  </si>
  <si>
    <t>Abdikadir Mohamed Omar</t>
  </si>
  <si>
    <t>0722-710-430</t>
  </si>
  <si>
    <t>EMP1587</t>
  </si>
  <si>
    <t>Abdikadir  Golombo</t>
  </si>
  <si>
    <t>Security Guard - Marsabit</t>
  </si>
  <si>
    <t>0725-943-931</t>
  </si>
  <si>
    <t>EMP1588</t>
  </si>
  <si>
    <t>Abdia Harun Gedow</t>
  </si>
  <si>
    <t>upsgedz@yahoo.com</t>
  </si>
  <si>
    <t>0724-058-507</t>
  </si>
  <si>
    <t>EMP1589</t>
  </si>
  <si>
    <t>Nuria Ali Ahmed</t>
  </si>
  <si>
    <t>nuriah.ahmed@yahoo.com</t>
  </si>
  <si>
    <t>0724-172-535</t>
  </si>
  <si>
    <t>EMP1607</t>
  </si>
  <si>
    <t>David Evans Muhoma</t>
  </si>
  <si>
    <t>EMP1608</t>
  </si>
  <si>
    <t>Dan Ayuka Mogaka</t>
  </si>
  <si>
    <t>mogakaayuka@gmail.com</t>
  </si>
  <si>
    <t>0724-729-890</t>
  </si>
  <si>
    <t>EMP1609</t>
  </si>
  <si>
    <t>Hassan Ronow Sheikh</t>
  </si>
  <si>
    <t>Health and Nutrition Manager</t>
  </si>
  <si>
    <t>ronow.hassan@redcross.or.ke</t>
  </si>
  <si>
    <t>harosh98@yahoo.com</t>
  </si>
  <si>
    <t>0721-496-707</t>
  </si>
  <si>
    <t>EMP1610</t>
  </si>
  <si>
    <t>Stephen Kiplagat Chebet</t>
  </si>
  <si>
    <t>Nutritionist - Turkana</t>
  </si>
  <si>
    <t>stevechris84@yahoo.com</t>
  </si>
  <si>
    <t>0722-950-642</t>
  </si>
  <si>
    <t>EMP1611</t>
  </si>
  <si>
    <t>Jonah  Ekutan</t>
  </si>
  <si>
    <t>joe.ekutan@gmail.com</t>
  </si>
  <si>
    <t>0729-987-004</t>
  </si>
  <si>
    <t>0734-748-893</t>
  </si>
  <si>
    <t>EMP1613</t>
  </si>
  <si>
    <t>Nebert  Ekai</t>
  </si>
  <si>
    <t>EMP1614</t>
  </si>
  <si>
    <t>Anderson  Ngasike</t>
  </si>
  <si>
    <t>Nurse - Turkana</t>
  </si>
  <si>
    <t>EMP1615</t>
  </si>
  <si>
    <t>Hadija Imole Adhan</t>
  </si>
  <si>
    <t>imolehadija@yahoo.com</t>
  </si>
  <si>
    <t>0711-369-509</t>
  </si>
  <si>
    <t>EMP1616</t>
  </si>
  <si>
    <t>Patrick  Micheni</t>
  </si>
  <si>
    <t>Agronomist - Kibwezi</t>
  </si>
  <si>
    <t>michenip@yahoo.com</t>
  </si>
  <si>
    <t>0721-418-518</t>
  </si>
  <si>
    <t>DPR401</t>
  </si>
  <si>
    <t>EMP1617</t>
  </si>
  <si>
    <t>Janet  Lelemoyog</t>
  </si>
  <si>
    <t>Food Monitor - Maralal</t>
  </si>
  <si>
    <t>janetseewan@yahoo.com</t>
  </si>
  <si>
    <t>0726-342-369</t>
  </si>
  <si>
    <t>Gregory Ltubulua Leparkiras</t>
  </si>
  <si>
    <t>Food Monitor - Samburu</t>
  </si>
  <si>
    <t>EMP1619</t>
  </si>
  <si>
    <t>Patrick Nderitu Wambugu</t>
  </si>
  <si>
    <t>patrickwambugu20@yahoo.com</t>
  </si>
  <si>
    <t>0700-762-778</t>
  </si>
  <si>
    <t>EMP1620</t>
  </si>
  <si>
    <t>Warda Abdalla Said</t>
  </si>
  <si>
    <t>wardasayeed@gmail.com</t>
  </si>
  <si>
    <t>0721-364-762</t>
  </si>
  <si>
    <t>EMP1622</t>
  </si>
  <si>
    <t>Habib Farah Mohamed</t>
  </si>
  <si>
    <t>ICT Officer - Dadaab</t>
  </si>
  <si>
    <t>bilalmaalim@gmail.com</t>
  </si>
  <si>
    <t>0724-554-451</t>
  </si>
  <si>
    <t>Adan Mohamed Nurie</t>
  </si>
  <si>
    <t>Driver -Garissa</t>
  </si>
  <si>
    <t>adanurie@gmail.com</t>
  </si>
  <si>
    <t>0712-839-641</t>
  </si>
  <si>
    <t>EMP1624</t>
  </si>
  <si>
    <t>Abdijabar Osman Huka</t>
  </si>
  <si>
    <t>Driver, Medium Vehicles - Isiolo</t>
  </si>
  <si>
    <t>0726-698-932</t>
  </si>
  <si>
    <t>EMP1625</t>
  </si>
  <si>
    <t>Swalha Salim Omar</t>
  </si>
  <si>
    <t>Admin/Accounts Assistant - Lamu</t>
  </si>
  <si>
    <t>0726-077-478</t>
  </si>
  <si>
    <t>EMP1626</t>
  </si>
  <si>
    <t>Carolyne Cheptoo Birech</t>
  </si>
  <si>
    <t>carolbirech@yahoo.com</t>
  </si>
  <si>
    <t>0726 472 747</t>
  </si>
  <si>
    <t>EMP1627</t>
  </si>
  <si>
    <t>Divina  Onsare</t>
  </si>
  <si>
    <t>Food Monitor - Koibatek</t>
  </si>
  <si>
    <t>EMP1628</t>
  </si>
  <si>
    <t>Rebecca  Matolo</t>
  </si>
  <si>
    <t>Admin/Accounts Assistant - Machakos</t>
  </si>
  <si>
    <t>EMP1629</t>
  </si>
  <si>
    <t>Aisha  Hussein</t>
  </si>
  <si>
    <t>aishahussein61@yahoo.com</t>
  </si>
  <si>
    <t>0727-789-000</t>
  </si>
  <si>
    <t>EMP1630</t>
  </si>
  <si>
    <t>Mark  Lominito</t>
  </si>
  <si>
    <t>EMP1631</t>
  </si>
  <si>
    <t>Ahmad  Famau</t>
  </si>
  <si>
    <t>EMP1632</t>
  </si>
  <si>
    <t>Walid  Ahmed</t>
  </si>
  <si>
    <t>EMP1633</t>
  </si>
  <si>
    <t>Salim  Bisukar</t>
  </si>
  <si>
    <t>EMP1634</t>
  </si>
  <si>
    <t>James  Mwangi</t>
  </si>
  <si>
    <t>EMP1635</t>
  </si>
  <si>
    <t>Ahmed  Shariff</t>
  </si>
  <si>
    <t>EMP1636</t>
  </si>
  <si>
    <t>Jacinta Njoki Njiru</t>
  </si>
  <si>
    <t>Nutritionist - Turkana South</t>
  </si>
  <si>
    <t>njokicinta@gmail.com</t>
  </si>
  <si>
    <t>HSS484</t>
  </si>
  <si>
    <t>EMP1637</t>
  </si>
  <si>
    <t>Gideon  Mutua</t>
  </si>
  <si>
    <t>mutuagm09@gmail.com</t>
  </si>
  <si>
    <t>0724 870 140</t>
  </si>
  <si>
    <t>EMP1639</t>
  </si>
  <si>
    <t>Muhumed Hajir Ibrahim</t>
  </si>
  <si>
    <t>Driver - Dertu</t>
  </si>
  <si>
    <t>hajiirow_0055@yahoo.uk</t>
  </si>
  <si>
    <t>0722 847 354</t>
  </si>
  <si>
    <t>EMP1641</t>
  </si>
  <si>
    <t>Benson Munene Ngare</t>
  </si>
  <si>
    <t>ngare.benson@redcross.or.ke</t>
  </si>
  <si>
    <t>ngare.benson@kenyaredcross.org</t>
  </si>
  <si>
    <t>EMP1643</t>
  </si>
  <si>
    <t>Dolphine  Okeri</t>
  </si>
  <si>
    <t>Clinical Officer -Kakuma</t>
  </si>
  <si>
    <t>okeri.dolphine@redcross.or.ke</t>
  </si>
  <si>
    <t>dolphine873@hotmail.com</t>
  </si>
  <si>
    <t>0724-590-773</t>
  </si>
  <si>
    <t>DPR178</t>
  </si>
  <si>
    <t>EMP1644</t>
  </si>
  <si>
    <t>Ali  Wario</t>
  </si>
  <si>
    <t>wario_ali@yahoo.com</t>
  </si>
  <si>
    <t>EMP1645</t>
  </si>
  <si>
    <t>Abdifatah Amin Hassan</t>
  </si>
  <si>
    <t>aminabdifatah@yahoo.com</t>
  </si>
  <si>
    <t>EMP1646</t>
  </si>
  <si>
    <t>Adan Abdi Ali</t>
  </si>
  <si>
    <t>Nursing Officer In Charge - Dadaab</t>
  </si>
  <si>
    <t>abdi.adan@redcross.or.ke</t>
  </si>
  <si>
    <t>aliadan2011@yahoo.com</t>
  </si>
  <si>
    <t>0722-541-947</t>
  </si>
  <si>
    <t>EMP1647</t>
  </si>
  <si>
    <t>Hassan Mohamed Adan</t>
  </si>
  <si>
    <t>EMP1648</t>
  </si>
  <si>
    <t>Hodhan  Mohamud</t>
  </si>
  <si>
    <t>hothomohd8@hotmail.com</t>
  </si>
  <si>
    <t>EMP1649</t>
  </si>
  <si>
    <t>Amina  Daud</t>
  </si>
  <si>
    <t>daud.amina@redcross.or.ke</t>
  </si>
  <si>
    <t>mishka_008@hotmail.com</t>
  </si>
  <si>
    <t>0723-114-022</t>
  </si>
  <si>
    <t>daud.abdirashid@redcross.or.ke</t>
  </si>
  <si>
    <t>0726-869-362</t>
  </si>
  <si>
    <t>DPR536</t>
  </si>
  <si>
    <t>EMP1651</t>
  </si>
  <si>
    <t>Adan Maalim Hussein</t>
  </si>
  <si>
    <t>rozaan74@yahoo.com</t>
  </si>
  <si>
    <t>EMP1652</t>
  </si>
  <si>
    <t>Ifrah Shariff Abdikadir</t>
  </si>
  <si>
    <t>ifshab_1@yahoo.com</t>
  </si>
  <si>
    <t>EMP1653</t>
  </si>
  <si>
    <t>Zahra Salat Adow</t>
  </si>
  <si>
    <t>zahrasalat@yahoo.com</t>
  </si>
  <si>
    <t>EMP1654</t>
  </si>
  <si>
    <t>Mohamed Dakane Farah</t>
  </si>
  <si>
    <t>airbez@yahoo.com</t>
  </si>
  <si>
    <t>0727679-707</t>
  </si>
  <si>
    <t>EMP1655</t>
  </si>
  <si>
    <t>Mwanahamisi  Bakari</t>
  </si>
  <si>
    <t>bakari.mwanahamisi@kenyaredcross.org</t>
  </si>
  <si>
    <t>0722-472-502</t>
  </si>
  <si>
    <t>EMP1656</t>
  </si>
  <si>
    <t>Maryan  Mohamed</t>
  </si>
  <si>
    <t>mazbaleen@gmail.com</t>
  </si>
  <si>
    <t>EMP1657</t>
  </si>
  <si>
    <t>Mohamed Mahat Elmoge</t>
  </si>
  <si>
    <t>mmshuriye@yahoo.com</t>
  </si>
  <si>
    <t>EMP1658</t>
  </si>
  <si>
    <t>Abdinoor  Mohamed</t>
  </si>
  <si>
    <t>abdinurkey86@gmail.com</t>
  </si>
  <si>
    <t>EMP1659</t>
  </si>
  <si>
    <t>Abdul  Mohamoud</t>
  </si>
  <si>
    <t>ICT Assistant - Dadaab</t>
  </si>
  <si>
    <t>0717-511-236</t>
  </si>
  <si>
    <t>EMP1660</t>
  </si>
  <si>
    <t>Abdulahi Sheikh Rashid</t>
  </si>
  <si>
    <t>EMP1661</t>
  </si>
  <si>
    <t>Salat  Soyan</t>
  </si>
  <si>
    <t>Security Officer - Dadaab</t>
  </si>
  <si>
    <t>soyan.salat@redcross.or.ke</t>
  </si>
  <si>
    <t>EMP1662</t>
  </si>
  <si>
    <t>Mohammed  Noor</t>
  </si>
  <si>
    <t>EMP1663</t>
  </si>
  <si>
    <t>Khadija Ahmed Mohammed</t>
  </si>
  <si>
    <t>khadija.mohammed@gmail.com</t>
  </si>
  <si>
    <t>0787-400-119</t>
  </si>
  <si>
    <t>EMP1664</t>
  </si>
  <si>
    <t>Dr Guyo  Adano</t>
  </si>
  <si>
    <t>Head Pharmacist</t>
  </si>
  <si>
    <t>guyo.adano@redcross.or.ke</t>
  </si>
  <si>
    <t>0728 335523</t>
  </si>
  <si>
    <t>EMP1665</t>
  </si>
  <si>
    <t>Halkano Haro Huqa</t>
  </si>
  <si>
    <t>EMP1666</t>
  </si>
  <si>
    <t>Christine  Owino</t>
  </si>
  <si>
    <t>cowino81@yahoo.com</t>
  </si>
  <si>
    <t>0725-459222</t>
  </si>
  <si>
    <t>EMP1667</t>
  </si>
  <si>
    <t>Zenalabidin  Ahmed</t>
  </si>
  <si>
    <t>ahmedzein17@gmail.com</t>
  </si>
  <si>
    <t>0713-869-686</t>
  </si>
  <si>
    <t>EMP1668</t>
  </si>
  <si>
    <t>Samuel Kamau Karanja</t>
  </si>
  <si>
    <t>EMP1669</t>
  </si>
  <si>
    <t>Stephen Mwanaa Gwiwo</t>
  </si>
  <si>
    <t>stephengwiyo@gmail.com</t>
  </si>
  <si>
    <t>EMP1670</t>
  </si>
  <si>
    <t>Salim Mashloo Adnan</t>
  </si>
  <si>
    <t>smashloo@yahoo.com</t>
  </si>
  <si>
    <t>EMP1671</t>
  </si>
  <si>
    <t>Jacob  Makondeni</t>
  </si>
  <si>
    <t>ngororajacobmakondeni@yahoo.com</t>
  </si>
  <si>
    <t>0729-398-556</t>
  </si>
  <si>
    <t>EMP1672</t>
  </si>
  <si>
    <t>Shindhe Shukri Mohammed</t>
  </si>
  <si>
    <t>EMP1673</t>
  </si>
  <si>
    <t>Owen  Wahome</t>
  </si>
  <si>
    <t>wahome.owen@redcross.or.ke</t>
  </si>
  <si>
    <t>wahomewanyeri@gmail.com</t>
  </si>
  <si>
    <t>EMP1674</t>
  </si>
  <si>
    <t>Isabel Karungari Githinji</t>
  </si>
  <si>
    <t>karungari.isabel@gmail.com</t>
  </si>
  <si>
    <t>0721-658-152</t>
  </si>
  <si>
    <t>EMP1675</t>
  </si>
  <si>
    <t>Jire Siyat Mohammed</t>
  </si>
  <si>
    <t>jsiyat2008@yahoo.com</t>
  </si>
  <si>
    <t>0725-889-006</t>
  </si>
  <si>
    <t>EMP1676</t>
  </si>
  <si>
    <t>Dakana  Huko</t>
  </si>
  <si>
    <t>dakanahuko@yahoo.com</t>
  </si>
  <si>
    <t>EMP1677</t>
  </si>
  <si>
    <t>Mary Makondeni Malioh</t>
  </si>
  <si>
    <t>EMP1678</t>
  </si>
  <si>
    <t>Osman Hajj Bosharo</t>
  </si>
  <si>
    <t>osmanhajjbosharo@yahoo.com</t>
  </si>
  <si>
    <t>0710-198-470</t>
  </si>
  <si>
    <t>Abdia Osman Diis</t>
  </si>
  <si>
    <t>diisabdia@gmail.com</t>
  </si>
  <si>
    <t>EMP1680</t>
  </si>
  <si>
    <t>Hope Ghamachana Jillo</t>
  </si>
  <si>
    <t>jhope@yahoo.com</t>
  </si>
  <si>
    <t>0703-595-698</t>
  </si>
  <si>
    <t>0732-664-352</t>
  </si>
  <si>
    <t>EMP1681</t>
  </si>
  <si>
    <t>Osiah Bubu Galole</t>
  </si>
  <si>
    <t>osiahgalole@yahoo.com</t>
  </si>
  <si>
    <t>0723-222--002</t>
  </si>
  <si>
    <t>EMP1682</t>
  </si>
  <si>
    <t>Mwanahamisi Hadulo Jillo</t>
  </si>
  <si>
    <t>mwanahamisihadulo@yahoo.com</t>
  </si>
  <si>
    <t>0712-667-665</t>
  </si>
  <si>
    <t>EMP1683</t>
  </si>
  <si>
    <t>Dhidha Ali Mgawa</t>
  </si>
  <si>
    <t>dhidhamgawa@gmail.com</t>
  </si>
  <si>
    <t>0717-336-891</t>
  </si>
  <si>
    <t>Field Monitor-Tana River</t>
  </si>
  <si>
    <t>marosaid1121@yahoo.com</t>
  </si>
  <si>
    <t>0713-813-528</t>
  </si>
  <si>
    <t>EMP1686</t>
  </si>
  <si>
    <t>Christine Mwikali Jonathan</t>
  </si>
  <si>
    <t>cjmwikali@gmail.com</t>
  </si>
  <si>
    <t>0714-956-475</t>
  </si>
  <si>
    <t>EMP1687</t>
  </si>
  <si>
    <t>Eunice Nduku Muthoka</t>
  </si>
  <si>
    <t>eunicemuthoka33@yahoo.com</t>
  </si>
  <si>
    <t>EMP1688</t>
  </si>
  <si>
    <t>Isaack Ndunda Liku</t>
  </si>
  <si>
    <t>EMP1689</t>
  </si>
  <si>
    <t>Christopher  Mavindu</t>
  </si>
  <si>
    <t>chrismavindu@hotmail.com</t>
  </si>
  <si>
    <t>EMP1690</t>
  </si>
  <si>
    <t>Matata  Ndambuki</t>
  </si>
  <si>
    <t>EMP1691</t>
  </si>
  <si>
    <t>Boniface  Mutuku</t>
  </si>
  <si>
    <t>Tally Clerk - Kibwezi</t>
  </si>
  <si>
    <t>bmtuku74@yahoo.com</t>
  </si>
  <si>
    <t>EMP1692</t>
  </si>
  <si>
    <t>Sylvia  Mwanzia</t>
  </si>
  <si>
    <t>nthenyasylvia@gmail.com</t>
  </si>
  <si>
    <t>EMP1693</t>
  </si>
  <si>
    <t>Joseph Muathe Nzomo</t>
  </si>
  <si>
    <t>muathenzomo@yahoo.com</t>
  </si>
  <si>
    <t>071 3228 873</t>
  </si>
  <si>
    <t>EMP1694</t>
  </si>
  <si>
    <t>Irene Wambura Gakere</t>
  </si>
  <si>
    <t>Agricultural Engineer - Turkana North</t>
  </si>
  <si>
    <t>gakere.irene@kenyaredcross.org</t>
  </si>
  <si>
    <t>0723-611-820</t>
  </si>
  <si>
    <t>EMP1695</t>
  </si>
  <si>
    <t>Jefferson  Ndolo</t>
  </si>
  <si>
    <t>jeffersonndolo@yahoo.com</t>
  </si>
  <si>
    <t>EMP1696</t>
  </si>
  <si>
    <t>Joseph  Muia</t>
  </si>
  <si>
    <t>josephmatheka@ymail.com</t>
  </si>
  <si>
    <t>EMP1697</t>
  </si>
  <si>
    <t>Jacob Moenga Mutuku</t>
  </si>
  <si>
    <t>maxmutuku@yahoo.com</t>
  </si>
  <si>
    <t>EMP1698</t>
  </si>
  <si>
    <t>Benjamin  Mua</t>
  </si>
  <si>
    <t>benjaminmua@gmail.com</t>
  </si>
  <si>
    <t>EMP1699</t>
  </si>
  <si>
    <t>Andrew  Nzai</t>
  </si>
  <si>
    <t>nzaiandrew@yahoo.com</t>
  </si>
  <si>
    <t>EMP1700</t>
  </si>
  <si>
    <t>John Bosco  Kyule</t>
  </si>
  <si>
    <t>bascokyule@yahoo.com</t>
  </si>
  <si>
    <t>EMP1701</t>
  </si>
  <si>
    <t>Mike  Plimo</t>
  </si>
  <si>
    <t>plimokukat@yahoo.com</t>
  </si>
  <si>
    <t>EMP1702</t>
  </si>
  <si>
    <t>Fridah  Mutangili</t>
  </si>
  <si>
    <t>fridahmutangili@yahoo.com</t>
  </si>
  <si>
    <t>EMP1703</t>
  </si>
  <si>
    <t>Elizabeth  Mutuku</t>
  </si>
  <si>
    <t>eliza.mutuku@yahoo.com</t>
  </si>
  <si>
    <t>EMP1704</t>
  </si>
  <si>
    <t>Samuel Nzomo Mathanga</t>
  </si>
  <si>
    <t>Security Guard - Kibwezi</t>
  </si>
  <si>
    <t>nzomosamuel@yahoo.com</t>
  </si>
  <si>
    <t>EMP1705</t>
  </si>
  <si>
    <t>Andrew Muthini Kiliku</t>
  </si>
  <si>
    <t>muthiniandrew@yahoo.com</t>
  </si>
  <si>
    <t>EMP1706</t>
  </si>
  <si>
    <t>Dorcas Ndunge Mutiso</t>
  </si>
  <si>
    <t>Accounts Assistant - Machakos</t>
  </si>
  <si>
    <t>ndunge@live.com</t>
  </si>
  <si>
    <t>0712 513 844</t>
  </si>
  <si>
    <t>EMP1707</t>
  </si>
  <si>
    <t>Patrick Kiunga Jerald</t>
  </si>
  <si>
    <t>patrickjerald4@gmail.com</t>
  </si>
  <si>
    <t>0750 563 221</t>
  </si>
  <si>
    <t>EMP1708</t>
  </si>
  <si>
    <t>Robert  Muli</t>
  </si>
  <si>
    <t>rmuli477@gmail.com</t>
  </si>
  <si>
    <t>0721 991 565</t>
  </si>
  <si>
    <t>EMP1709</t>
  </si>
  <si>
    <t>Anna Ngii Mutinda</t>
  </si>
  <si>
    <t>annmutinda41@yahoo.com</t>
  </si>
  <si>
    <t>0729 311 612</t>
  </si>
  <si>
    <t>EMP1710</t>
  </si>
  <si>
    <t>Lucy Muthike Nthusi</t>
  </si>
  <si>
    <t>lucynthusi@gmail.com</t>
  </si>
  <si>
    <t>0723-115-889</t>
  </si>
  <si>
    <t>EMP1712</t>
  </si>
  <si>
    <t>Laureen  Osunda</t>
  </si>
  <si>
    <t>0723-960-511</t>
  </si>
  <si>
    <t>EMP1713</t>
  </si>
  <si>
    <t>Davis  Kiringi</t>
  </si>
  <si>
    <t>davischintaka@yahoo.com</t>
  </si>
  <si>
    <t>0714-854-035</t>
  </si>
  <si>
    <t>EMP1714</t>
  </si>
  <si>
    <t>Faith Anyango Ooko</t>
  </si>
  <si>
    <t>FAITHANYANGO86@YAHOO.COM</t>
  </si>
  <si>
    <t>0723 762 514</t>
  </si>
  <si>
    <t>EMP1715</t>
  </si>
  <si>
    <t>David Mulinge Mutua</t>
  </si>
  <si>
    <t>dvdmutua185@gmail.com</t>
  </si>
  <si>
    <t>0725 020 020</t>
  </si>
  <si>
    <t>EMP1716</t>
  </si>
  <si>
    <t>Mary Minoo Mwanza</t>
  </si>
  <si>
    <t>maria.muthama@gmail.com</t>
  </si>
  <si>
    <t>0720-003-420</t>
  </si>
  <si>
    <t>EMP1717</t>
  </si>
  <si>
    <t>Charles Kadhuwa Mwaringa</t>
  </si>
  <si>
    <t>mwaringa.charles@kenyaredcross.org</t>
  </si>
  <si>
    <t>HSS108</t>
  </si>
  <si>
    <t>EMP1718</t>
  </si>
  <si>
    <t>Salad Chari Guyo</t>
  </si>
  <si>
    <t>Health and Nutrition Manager-Dadaab</t>
  </si>
  <si>
    <t>chiari.salad@redcross.or.ke</t>
  </si>
  <si>
    <t>EMP1719</t>
  </si>
  <si>
    <t>Weli Abdi Ahmed</t>
  </si>
  <si>
    <t>welimaah2010@yahoo.com</t>
  </si>
  <si>
    <t>EMP1720</t>
  </si>
  <si>
    <t>Guyo Jarso Mekona</t>
  </si>
  <si>
    <t>gmekona@gmail.com</t>
  </si>
  <si>
    <t>0715-586-277</t>
  </si>
  <si>
    <t>EMP1721</t>
  </si>
  <si>
    <t>Hawa  Guyo</t>
  </si>
  <si>
    <t>EMP1722</t>
  </si>
  <si>
    <t>Mohammed Mohammed Aden</t>
  </si>
  <si>
    <t>Security Officer - Daadab</t>
  </si>
  <si>
    <t>qoosh@hotmail.co.uk</t>
  </si>
  <si>
    <t>Head of Section ICT</t>
  </si>
  <si>
    <t>mohamud.abdulkadir@redcross.or.ke</t>
  </si>
  <si>
    <t>dadunzx@gmail.com</t>
  </si>
  <si>
    <t>EMP1725</t>
  </si>
  <si>
    <t>Noah Lemaiduk Kipirei</t>
  </si>
  <si>
    <t>kipirei.noah@kenyaredcross.org</t>
  </si>
  <si>
    <t>0725 746 828</t>
  </si>
  <si>
    <t>EMP1726</t>
  </si>
  <si>
    <t>Nchani Daniel Melita</t>
  </si>
  <si>
    <t>Branch Cordinator, Kajiado</t>
  </si>
  <si>
    <t>melita.nchani@kenyaredcross.org</t>
  </si>
  <si>
    <t>nchani.melita@gmail.com</t>
  </si>
  <si>
    <t>EMP1727</t>
  </si>
  <si>
    <t>Abdi Doti Garbiti</t>
  </si>
  <si>
    <t>Driver, Isiolo</t>
  </si>
  <si>
    <t>0720 328 115</t>
  </si>
  <si>
    <t>EMP1728</t>
  </si>
  <si>
    <t>Abdi  Ibrahim</t>
  </si>
  <si>
    <t>Driver, Medium Vehicles - Wamba</t>
  </si>
  <si>
    <t>EMP1729</t>
  </si>
  <si>
    <t>Brian  Kuira</t>
  </si>
  <si>
    <t>Procurement Assistant</t>
  </si>
  <si>
    <t>kuira.brian@kenyaredcross.org</t>
  </si>
  <si>
    <t>kuirabrian@gmail.com</t>
  </si>
  <si>
    <t>0722-618-841</t>
  </si>
  <si>
    <t>ADM111</t>
  </si>
  <si>
    <t>EMP1730</t>
  </si>
  <si>
    <t>Sadik Bashir Abdullahi</t>
  </si>
  <si>
    <t>bashir.sadik@kenyaredcross.org</t>
  </si>
  <si>
    <t>sdiq77@gmail.com</t>
  </si>
  <si>
    <t>0722-763-475</t>
  </si>
  <si>
    <t>EMP1731</t>
  </si>
  <si>
    <t>Abdullahi Mohamud Bashir</t>
  </si>
  <si>
    <t>abdull1035@yahoo.com</t>
  </si>
  <si>
    <t>0724-011-349</t>
  </si>
  <si>
    <t>EMP1732</t>
  </si>
  <si>
    <t>Yussuf Muktar Bare</t>
  </si>
  <si>
    <t>yussuf.muktar@yahoo.com</t>
  </si>
  <si>
    <t>0720-572-141</t>
  </si>
  <si>
    <t>EMP1733</t>
  </si>
  <si>
    <t>Alphaeus Kahindi Thoya</t>
  </si>
  <si>
    <t>alphaeusthoya@gmail.com</t>
  </si>
  <si>
    <t>0719-302-080</t>
  </si>
  <si>
    <t>EMP1734</t>
  </si>
  <si>
    <t>Shafiga Ibrahim Salim</t>
  </si>
  <si>
    <t>Social Worker - Dadaab</t>
  </si>
  <si>
    <t>ibrahimshafiga@yahoo.com</t>
  </si>
  <si>
    <t>0720-961-751</t>
  </si>
  <si>
    <t>EMP1735</t>
  </si>
  <si>
    <t>Siti Khalfan Kubwa</t>
  </si>
  <si>
    <t>siti.khalfan@yahoo.com</t>
  </si>
  <si>
    <t>0702-644-197</t>
  </si>
  <si>
    <t>EMP1736</t>
  </si>
  <si>
    <t>Mishi Iddi Mayumbe</t>
  </si>
  <si>
    <t>iddmishi@gmail.com</t>
  </si>
  <si>
    <t>0734-580-844</t>
  </si>
  <si>
    <t>EMP1737</t>
  </si>
  <si>
    <t>Imam Salim Ramoyo</t>
  </si>
  <si>
    <t>iramoyo@yahoo.com</t>
  </si>
  <si>
    <t>0722-139-809</t>
  </si>
  <si>
    <t>EMP1738</t>
  </si>
  <si>
    <t>Abdallah Iddi Mwawariro</t>
  </si>
  <si>
    <t>amwawariro@yahoo.com</t>
  </si>
  <si>
    <t>0723-521-026</t>
  </si>
  <si>
    <t>EMP1739</t>
  </si>
  <si>
    <t>Amir  Mohamed</t>
  </si>
  <si>
    <t>mwakweliamir@yahoo.com</t>
  </si>
  <si>
    <t>0710-908-438</t>
  </si>
  <si>
    <t>0738-098-759</t>
  </si>
  <si>
    <t>EMP1740</t>
  </si>
  <si>
    <t>Catherine  Gitahi</t>
  </si>
  <si>
    <t>catherinenjeri89@gmail.com</t>
  </si>
  <si>
    <t>0715-757-447</t>
  </si>
  <si>
    <t>EMP1741</t>
  </si>
  <si>
    <t>Juma Nyanje Ramadhan</t>
  </si>
  <si>
    <t>jumanyanje@yahoo.com</t>
  </si>
  <si>
    <t>0717-463220</t>
  </si>
  <si>
    <t>EMP1742</t>
  </si>
  <si>
    <t>Mwanamisi Hamisi Mwamaneno</t>
  </si>
  <si>
    <t>mmwamaneno@yahoo.com</t>
  </si>
  <si>
    <t>0710-152-737</t>
  </si>
  <si>
    <t>EMP1743</t>
  </si>
  <si>
    <t>Vura Mjape Lugwee</t>
  </si>
  <si>
    <t>lugwee@gmail.com</t>
  </si>
  <si>
    <t>EMP1744</t>
  </si>
  <si>
    <t>Idris Masoud Shambi</t>
  </si>
  <si>
    <t>idrishambi@gmail.com</t>
  </si>
  <si>
    <t>EMP1745</t>
  </si>
  <si>
    <t>Anne Karimi Kinoti</t>
  </si>
  <si>
    <t>Training Officer</t>
  </si>
  <si>
    <t>annekarimik@gmail.com</t>
  </si>
  <si>
    <t>0721-629-188</t>
  </si>
  <si>
    <t>EMP1746</t>
  </si>
  <si>
    <t>Ahmed Muse Shurie</t>
  </si>
  <si>
    <t>ahmuseh@yahoo.com</t>
  </si>
  <si>
    <t>0720-969-084</t>
  </si>
  <si>
    <t>EMP1747</t>
  </si>
  <si>
    <t>Mohamud Kahiye Abdullahi</t>
  </si>
  <si>
    <t>mohamud.kahiye@gmail.com</t>
  </si>
  <si>
    <t>EMP1748</t>
  </si>
  <si>
    <t>Abdirahman Noor Mohamed</t>
  </si>
  <si>
    <t>abdirahmanugas456@gmail.com</t>
  </si>
  <si>
    <t>EMP1749</t>
  </si>
  <si>
    <t>Rashid Mohamed Badii</t>
  </si>
  <si>
    <t>EMP1750</t>
  </si>
  <si>
    <t>Elizabeth Demtila Juma</t>
  </si>
  <si>
    <t>Psychosocial Assistant - Dadaab</t>
  </si>
  <si>
    <t>leaz.juma@yahoo.com</t>
  </si>
  <si>
    <t>0724 900 156</t>
  </si>
  <si>
    <t>EMP1752</t>
  </si>
  <si>
    <t>Maymuna  Mohamed</t>
  </si>
  <si>
    <t>Psychosocial Officer - Dadaab</t>
  </si>
  <si>
    <t>mohamed.maymuna@kenyaredcross.org</t>
  </si>
  <si>
    <t>EMP1753</t>
  </si>
  <si>
    <t>Tamima  Salah</t>
  </si>
  <si>
    <t>tamimasalah@yahoo.com</t>
  </si>
  <si>
    <t>0721 585 683</t>
  </si>
  <si>
    <t>EMP1754</t>
  </si>
  <si>
    <t>Mohamed Ibrahim Omar</t>
  </si>
  <si>
    <t>mohaa3922@yahoo.com</t>
  </si>
  <si>
    <t>0724-291-877</t>
  </si>
  <si>
    <t>EMP1755</t>
  </si>
  <si>
    <t>Mohamed Ismael Ahmed</t>
  </si>
  <si>
    <t>mohaze05@yahoo.com</t>
  </si>
  <si>
    <t>0720-741-332</t>
  </si>
  <si>
    <t>Onditi Philip Oyuga</t>
  </si>
  <si>
    <t>WASH Engineer- Dadaab</t>
  </si>
  <si>
    <t>philiponditi56@gmail.com</t>
  </si>
  <si>
    <t>EMP1757</t>
  </si>
  <si>
    <t>Sahara Abbey Bulle</t>
  </si>
  <si>
    <t>Nursing Officer - Wajir</t>
  </si>
  <si>
    <t>sabrinaabeid@yahoo.com</t>
  </si>
  <si>
    <t>0719-155-551</t>
  </si>
  <si>
    <t>EMP1760</t>
  </si>
  <si>
    <t>Driver Medium Vehicle - Koibatek</t>
  </si>
  <si>
    <t>0720-903-766</t>
  </si>
  <si>
    <t>EMP1761</t>
  </si>
  <si>
    <t>Jacinta Wakasa Nato</t>
  </si>
  <si>
    <t xml:space="preserve">Grants Accountant </t>
  </si>
  <si>
    <t>nato.jacinta@redcross.or.ke</t>
  </si>
  <si>
    <t>jacinato2002@yahoo.com</t>
  </si>
  <si>
    <t>0728-746-652</t>
  </si>
  <si>
    <t>Lydia Atiema Owinyi</t>
  </si>
  <si>
    <t>atiema.lydia@redcross.or.ke</t>
  </si>
  <si>
    <t>atiema.lydia@kenyaredcross.org</t>
  </si>
  <si>
    <t>0723-436-500</t>
  </si>
  <si>
    <t>EMP1764</t>
  </si>
  <si>
    <t>Catherine Muthoni Michuki</t>
  </si>
  <si>
    <t>Grants Account - Global Fund</t>
  </si>
  <si>
    <t>michuki.catherine@kenyaredcross.org</t>
  </si>
  <si>
    <t>catherine.michuki@gmail.com</t>
  </si>
  <si>
    <t>0724-660-010</t>
  </si>
  <si>
    <t>EMP1765</t>
  </si>
  <si>
    <t>Judy Effeta Mrema</t>
  </si>
  <si>
    <t>mrema.judy@kenyaredcross.org</t>
  </si>
  <si>
    <t>ef.baltazar@gmail.com</t>
  </si>
  <si>
    <t>0720-884069</t>
  </si>
  <si>
    <t>EMP1766</t>
  </si>
  <si>
    <t>Shamsa Yussuf Dagane</t>
  </si>
  <si>
    <t>shindeez87@yaoo.com</t>
  </si>
  <si>
    <t>dagane.shamsa@kenyaredcross.org</t>
  </si>
  <si>
    <t>0727-337-380</t>
  </si>
  <si>
    <t>EMP1771</t>
  </si>
  <si>
    <t>James Mweu Wambua</t>
  </si>
  <si>
    <t>Project/Branch Coordinator</t>
  </si>
  <si>
    <t>wambua.james@kenyaredcross.org</t>
  </si>
  <si>
    <t>jmmweu@yahoo.com</t>
  </si>
  <si>
    <t>0721-266-136</t>
  </si>
  <si>
    <t>0731-081-547</t>
  </si>
  <si>
    <t>Project Officer - Agronomist</t>
  </si>
  <si>
    <t>musango.peter@redcross.or.ke</t>
  </si>
  <si>
    <t>petsango@yahoo.com</t>
  </si>
  <si>
    <t>0723-869-748</t>
  </si>
  <si>
    <t>DPR283</t>
  </si>
  <si>
    <t>EMP1773</t>
  </si>
  <si>
    <t>Dr. Eric Gituma Mworia</t>
  </si>
  <si>
    <t>Food Security Manager</t>
  </si>
  <si>
    <t>mworia.eric@kenyaredcross.org</t>
  </si>
  <si>
    <t>ericngiri@yahoo.co.uk</t>
  </si>
  <si>
    <t>0703-364-565</t>
  </si>
  <si>
    <t>ADM124</t>
  </si>
  <si>
    <t>EMP1774</t>
  </si>
  <si>
    <t>Manasseh Atito Nechenje</t>
  </si>
  <si>
    <t>Project Coordinator - East Pokot</t>
  </si>
  <si>
    <t>nechenje.manasseh@kenyaredcross.org</t>
  </si>
  <si>
    <t>manasseh.nechenje@gmail.com</t>
  </si>
  <si>
    <t>0712-029-622</t>
  </si>
  <si>
    <t>DPR017</t>
  </si>
  <si>
    <t>Benedict  Musembi</t>
  </si>
  <si>
    <t>Project Coordinator-Garissa</t>
  </si>
  <si>
    <t>musembi_benedict@yahoo.com</t>
  </si>
  <si>
    <t>0726-730-993</t>
  </si>
  <si>
    <t>DPR293</t>
  </si>
  <si>
    <t>EMP1777</t>
  </si>
  <si>
    <t>Ronald Otieno Orwa</t>
  </si>
  <si>
    <t>EMP1779</t>
  </si>
  <si>
    <t>Watsan Assistant - Daadab</t>
  </si>
  <si>
    <t>muhumed.abdi@redcross.or.ke</t>
  </si>
  <si>
    <t>kenred@redcross.or.ke</t>
  </si>
  <si>
    <t>0720-065-773</t>
  </si>
  <si>
    <t>EMP1780</t>
  </si>
  <si>
    <t>Edith  Gathoni</t>
  </si>
  <si>
    <t>Watsan Project Officer, Garissa</t>
  </si>
  <si>
    <t>0724 905 484</t>
  </si>
  <si>
    <t>HSS419</t>
  </si>
  <si>
    <t>EMP1781</t>
  </si>
  <si>
    <t>Andrew Bonface Okotch</t>
  </si>
  <si>
    <t>Emergency Watsan Software Manager</t>
  </si>
  <si>
    <t>okotch.bonface@kenyaredcross.org</t>
  </si>
  <si>
    <t>0722-494-836</t>
  </si>
  <si>
    <t>EMP1782</t>
  </si>
  <si>
    <t>Diana  Moraa</t>
  </si>
  <si>
    <t>moraa.diana@redcross.or.ke</t>
  </si>
  <si>
    <t>EMP1783</t>
  </si>
  <si>
    <t>Everlyne Wanjugu Wagema</t>
  </si>
  <si>
    <t>wagema.everlyne@redcross.or.ke</t>
  </si>
  <si>
    <t>wagema.everlyne@kenyaredcross.org</t>
  </si>
  <si>
    <t>0722 499039</t>
  </si>
  <si>
    <t>DPR150</t>
  </si>
  <si>
    <t>EMP1785</t>
  </si>
  <si>
    <t>Benson Musyoka Kivuva</t>
  </si>
  <si>
    <t>Project Accountant - East Pokot</t>
  </si>
  <si>
    <t>benson.musyoka@gmail.com</t>
  </si>
  <si>
    <t>0728-013-551</t>
  </si>
  <si>
    <t>EMP1786</t>
  </si>
  <si>
    <t>Watsan Asistant Hardware</t>
  </si>
  <si>
    <t>muhumedabdi36@yahoo.com</t>
  </si>
  <si>
    <t>EMP1787</t>
  </si>
  <si>
    <t>Rodah Chepundon Teloi</t>
  </si>
  <si>
    <t>Administrative Assistant - East Pokot</t>
  </si>
  <si>
    <t>teloirodah@gmail.com</t>
  </si>
  <si>
    <t>0729-532-036</t>
  </si>
  <si>
    <t>DPR402</t>
  </si>
  <si>
    <t>EMP1788</t>
  </si>
  <si>
    <t>Nicholas  Odoyo</t>
  </si>
  <si>
    <t>M &amp; E Officer</t>
  </si>
  <si>
    <t>odoyo.nicholas@kenyaredcross.org</t>
  </si>
  <si>
    <t>odoyonick@yahoo.com</t>
  </si>
  <si>
    <t>0725-918-081</t>
  </si>
  <si>
    <t>EMP1789</t>
  </si>
  <si>
    <t>Isaac  Liku</t>
  </si>
  <si>
    <t>Project Accountant - Makueni</t>
  </si>
  <si>
    <t>liku.isaac@redcross.or.ke</t>
  </si>
  <si>
    <t>0722-888-534</t>
  </si>
  <si>
    <t>EMP1790</t>
  </si>
  <si>
    <t>Elijah Matata Kimuyu</t>
  </si>
  <si>
    <t>kim_matata@yahoo.com</t>
  </si>
  <si>
    <t>0722-383-580</t>
  </si>
  <si>
    <t>EMP1792</t>
  </si>
  <si>
    <t>Ronald Masinde Juma</t>
  </si>
  <si>
    <t>Driver Medium Vehicle - Moyale</t>
  </si>
  <si>
    <t>0722-847-409</t>
  </si>
  <si>
    <t>DPR403</t>
  </si>
  <si>
    <t>EMP1793</t>
  </si>
  <si>
    <t>Charles  Kipterer</t>
  </si>
  <si>
    <t>Driver Medium Vehicle -East Pokot</t>
  </si>
  <si>
    <t>kiptereryusuf@yahoo.com</t>
  </si>
  <si>
    <t>EMP1794</t>
  </si>
  <si>
    <t>Stephen Kiteme Kyele</t>
  </si>
  <si>
    <t>Project Officer - Agronomistv - Mwingi</t>
  </si>
  <si>
    <t>kiteme.stephen@kenyaredcross.org</t>
  </si>
  <si>
    <t>stephenkiteme@yahoo.com</t>
  </si>
  <si>
    <t>0722-168-135</t>
  </si>
  <si>
    <t>Head of Special Programmes</t>
  </si>
  <si>
    <t>muga.emily@redcross.or.ke</t>
  </si>
  <si>
    <t>emilymuga@gmail.com</t>
  </si>
  <si>
    <t>0721-237-056</t>
  </si>
  <si>
    <t>EMP1796</t>
  </si>
  <si>
    <t>Patrick Macharia Kioi</t>
  </si>
  <si>
    <t>Manager Risk Management and Compliance</t>
  </si>
  <si>
    <t>kioi.patrick@redcross.or.ke</t>
  </si>
  <si>
    <t>patrickkioi@yahoo.com</t>
  </si>
  <si>
    <t>0721-515-330</t>
  </si>
  <si>
    <t>EMP1797</t>
  </si>
  <si>
    <t>Ian Oche Denge</t>
  </si>
  <si>
    <t>Labaratory Technologist In Charge - Daadab</t>
  </si>
  <si>
    <t>oche.ian@redcross.or.ke</t>
  </si>
  <si>
    <t>0714-443-049</t>
  </si>
  <si>
    <t>EMP1798</t>
  </si>
  <si>
    <t>Naomi  Songwa</t>
  </si>
  <si>
    <t>Administration Assistant - Dadaab</t>
  </si>
  <si>
    <t>songwa.naomi@kenyaredcross.org</t>
  </si>
  <si>
    <t>0718 516 107</t>
  </si>
  <si>
    <t>EMP1799</t>
  </si>
  <si>
    <t>Vincent Kipkoech Kirui</t>
  </si>
  <si>
    <t>vynniekirui@gmail.com</t>
  </si>
  <si>
    <t>vynniekirui@yahoo.com</t>
  </si>
  <si>
    <t>0721-470-005</t>
  </si>
  <si>
    <t>HSS503</t>
  </si>
  <si>
    <t>EMP1800</t>
  </si>
  <si>
    <t>Ali Abdullahi Ahmed</t>
  </si>
  <si>
    <t>aliabdullahi98@yahoo.com</t>
  </si>
  <si>
    <t>0720-933-519</t>
  </si>
  <si>
    <t>0787-579-274</t>
  </si>
  <si>
    <t>EMP1801</t>
  </si>
  <si>
    <t>Stephen Kaaman Loolio</t>
  </si>
  <si>
    <t>Tracing Assistant - Kakuma</t>
  </si>
  <si>
    <t>stephenloolio@yahoo.com</t>
  </si>
  <si>
    <t>0724-926-207</t>
  </si>
  <si>
    <t>EMP1802</t>
  </si>
  <si>
    <t>Hussein Maalim Abdirahman</t>
  </si>
  <si>
    <t>EMP1803</t>
  </si>
  <si>
    <t>Julius Mwaniki Ndung'u</t>
  </si>
  <si>
    <t>mwaniki.julius@redcross.or.ke</t>
  </si>
  <si>
    <t>0724-526-337</t>
  </si>
  <si>
    <t>EMP1804</t>
  </si>
  <si>
    <t>Abubakar Abdi Maalim</t>
  </si>
  <si>
    <t>Nursing Officer -Moyale</t>
  </si>
  <si>
    <t>0722-924193</t>
  </si>
  <si>
    <t>0736-471-695</t>
  </si>
  <si>
    <t>DPR113</t>
  </si>
  <si>
    <t>EMP1805</t>
  </si>
  <si>
    <t>Abdiaziz Aden Abdi</t>
  </si>
  <si>
    <t>digale2012@yahoo.com</t>
  </si>
  <si>
    <t>0722603-469</t>
  </si>
  <si>
    <t>EMP1806</t>
  </si>
  <si>
    <t>Hassan Gao Abbas</t>
  </si>
  <si>
    <t>abbasngao@hotmail.com</t>
  </si>
  <si>
    <t>0718-011-448</t>
  </si>
  <si>
    <t>EMP1807</t>
  </si>
  <si>
    <t>Yussuf Abbey Adan</t>
  </si>
  <si>
    <t>Administration Officer - Dadaab</t>
  </si>
  <si>
    <t>abbey.yussuf@redcross.or.ke</t>
  </si>
  <si>
    <t>yussufabbey44@yahoo.com</t>
  </si>
  <si>
    <t>0722-381-287</t>
  </si>
  <si>
    <t>EMP1808</t>
  </si>
  <si>
    <t>Abdullahi Ali Hassan</t>
  </si>
  <si>
    <t>abdullahiali20@gmail.com</t>
  </si>
  <si>
    <t>EMP1809</t>
  </si>
  <si>
    <t>Khadija Noor Ali</t>
  </si>
  <si>
    <t>a.khadija97@yahoo.com</t>
  </si>
  <si>
    <t>0720-418-916</t>
  </si>
  <si>
    <t>EMP1810</t>
  </si>
  <si>
    <t>sun.dus143@hotmail.com</t>
  </si>
  <si>
    <t>0720-933-830</t>
  </si>
  <si>
    <t>EMP1811</t>
  </si>
  <si>
    <t>Ali Hussein Abdi</t>
  </si>
  <si>
    <t>Camp Cordinator - Dadaab</t>
  </si>
  <si>
    <t>alisiyat@gmail.com</t>
  </si>
  <si>
    <t>0723-877-084</t>
  </si>
  <si>
    <t>EMP1813</t>
  </si>
  <si>
    <t>James Nzai Kombe</t>
  </si>
  <si>
    <t>jameskombe19@gmail.com</t>
  </si>
  <si>
    <t>0711-626-724</t>
  </si>
  <si>
    <t>EMP1814</t>
  </si>
  <si>
    <t>Jessica  Moit</t>
  </si>
  <si>
    <t>Administrative Assistant - Turkana</t>
  </si>
  <si>
    <t>moitjesca@gmail.com</t>
  </si>
  <si>
    <t>0729-152-036</t>
  </si>
  <si>
    <t>EMP1815</t>
  </si>
  <si>
    <t>Maureen  Wakoli</t>
  </si>
  <si>
    <t>Psychosocial Counsellor - Daadab</t>
  </si>
  <si>
    <t>mwakoli@gmail.com</t>
  </si>
  <si>
    <t>0725-177-273</t>
  </si>
  <si>
    <t>EMP1816</t>
  </si>
  <si>
    <t>Clinical Officer - Daadab</t>
  </si>
  <si>
    <t>0721-390-380</t>
  </si>
  <si>
    <t>EMP1817</t>
  </si>
  <si>
    <t>Kennedy Omondi Obunde</t>
  </si>
  <si>
    <t>kobundeom@yahoo.com</t>
  </si>
  <si>
    <t>0728-328-047</t>
  </si>
  <si>
    <t>EMP1818</t>
  </si>
  <si>
    <t>Charles  Muya</t>
  </si>
  <si>
    <t>Project Officer - Makueni</t>
  </si>
  <si>
    <t>muya.charles@redcross.or.ke</t>
  </si>
  <si>
    <t>muya.charles@kenyaredcross.org</t>
  </si>
  <si>
    <t>0724-991-779</t>
  </si>
  <si>
    <t>EMP1819</t>
  </si>
  <si>
    <t>David  Muriithi</t>
  </si>
  <si>
    <t>davidmurithi@yahoo.com</t>
  </si>
  <si>
    <t>0724-927-347</t>
  </si>
  <si>
    <t>EMP1820</t>
  </si>
  <si>
    <t>Donald Ochieng Otieno</t>
  </si>
  <si>
    <t>Regional Cordinator - Nyeri</t>
  </si>
  <si>
    <t>otieno.donald@redcross.or.ke</t>
  </si>
  <si>
    <t>0712-124-892</t>
  </si>
  <si>
    <t>EMP1821</t>
  </si>
  <si>
    <t>Moses Oporor Emalu</t>
  </si>
  <si>
    <t>Regional M&amp; E Officer</t>
  </si>
  <si>
    <t>moseemalu@yahoo.com</t>
  </si>
  <si>
    <t>0770-262-455</t>
  </si>
  <si>
    <t>0728-632-054</t>
  </si>
  <si>
    <t>EMP1822</t>
  </si>
  <si>
    <t>Programme Manager</t>
  </si>
  <si>
    <t>kamuti.solomon@redcross.or.ke</t>
  </si>
  <si>
    <t>0726 623 775</t>
  </si>
  <si>
    <t>EMP1823</t>
  </si>
  <si>
    <t>Regional M&amp; E Officer - Nyeri</t>
  </si>
  <si>
    <t>NATHANMWATHANI@YAHOO.COM</t>
  </si>
  <si>
    <t>0722-958-901</t>
  </si>
  <si>
    <t>EMP1824</t>
  </si>
  <si>
    <t>Stephen Muli Nzioki</t>
  </si>
  <si>
    <t>nzioki.stephen@redcross.or.ke</t>
  </si>
  <si>
    <t>0721-781-683</t>
  </si>
  <si>
    <t>EMP1825</t>
  </si>
  <si>
    <t>Gordon Otieno Aomo</t>
  </si>
  <si>
    <t>M &amp; E Manager</t>
  </si>
  <si>
    <t>otieno.gordon@redcross.or.ke</t>
  </si>
  <si>
    <t>otieno.gordon@kenyaredcross.org</t>
  </si>
  <si>
    <t>0736-285-469</t>
  </si>
  <si>
    <t>0723-129-583</t>
  </si>
  <si>
    <t>EMP1827</t>
  </si>
  <si>
    <t>Kishau Saitabau Sarinkon</t>
  </si>
  <si>
    <t>Grants Accountant HQ</t>
  </si>
  <si>
    <t>kishausaitabau@yahoo.com</t>
  </si>
  <si>
    <t>sarinkon.kishau@kenyaredcross.org</t>
  </si>
  <si>
    <t>0721-876-545</t>
  </si>
  <si>
    <t>Doreen Matseshe Wabwire</t>
  </si>
  <si>
    <t>Regional Grants Officer - Kisumu</t>
  </si>
  <si>
    <t>wabwire.doreen@redcross.or.ke</t>
  </si>
  <si>
    <t>0723-7555-599</t>
  </si>
  <si>
    <t>EMP1830</t>
  </si>
  <si>
    <t>Silvanus Muthoka Mutinda</t>
  </si>
  <si>
    <t>Regional Grants Officer - Nakuru</t>
  </si>
  <si>
    <t>silvanus.mutinda@gmail.com</t>
  </si>
  <si>
    <t>0720-080-676</t>
  </si>
  <si>
    <t>EMP1831</t>
  </si>
  <si>
    <t>Levi Murasi Mulupi</t>
  </si>
  <si>
    <t>Project Cordinator - Boni</t>
  </si>
  <si>
    <t>mulupi.levi@kenyaredcross.org</t>
  </si>
  <si>
    <t>0732-489-891</t>
  </si>
  <si>
    <t>EMP1833</t>
  </si>
  <si>
    <t>Wanyama Inviolata Nafula</t>
  </si>
  <si>
    <t>Regional M &amp; E Officer - GF</t>
  </si>
  <si>
    <t>ivywanyama@yahoo.com</t>
  </si>
  <si>
    <t>0729-378-599</t>
  </si>
  <si>
    <t>EMP1834</t>
  </si>
  <si>
    <t>Elijah Geoffrey Wambisa</t>
  </si>
  <si>
    <t>Watsan Project Officer- Garissa</t>
  </si>
  <si>
    <t>elijahwambisa@gmail.com</t>
  </si>
  <si>
    <t>0721-977-068</t>
  </si>
  <si>
    <t>DPR029</t>
  </si>
  <si>
    <t>EMP1835</t>
  </si>
  <si>
    <t>Mourice Ayugi Otieno</t>
  </si>
  <si>
    <t>Project Officer - Homabay</t>
  </si>
  <si>
    <t>otieno.maurice@redcross.or.ke</t>
  </si>
  <si>
    <t>otieno.maurice@kenyaredcross.org</t>
  </si>
  <si>
    <t>0727-609-913</t>
  </si>
  <si>
    <t>HSS021</t>
  </si>
  <si>
    <t>DN3511</t>
  </si>
  <si>
    <t>EMP1837</t>
  </si>
  <si>
    <t>Boniface Omwono Okute</t>
  </si>
  <si>
    <t>Agriculture Extension Officer - Turkana</t>
  </si>
  <si>
    <t>bokute@yahoo.com</t>
  </si>
  <si>
    <t>0722-487-508</t>
  </si>
  <si>
    <t>EMP1838</t>
  </si>
  <si>
    <t>Michael Githuku Maina</t>
  </si>
  <si>
    <t>Agriculture Extension Officer - East Pokot</t>
  </si>
  <si>
    <t>githuku.maina@gmail.com</t>
  </si>
  <si>
    <t>0712-881-199</t>
  </si>
  <si>
    <t>EMP1839</t>
  </si>
  <si>
    <t>Ahmed Omar Ali</t>
  </si>
  <si>
    <t>Agriculture Extension Officer - Damajaley</t>
  </si>
  <si>
    <t>0721-416-469</t>
  </si>
  <si>
    <t>EMP1840</t>
  </si>
  <si>
    <t>Nurein  Ishaq</t>
  </si>
  <si>
    <t>nurein.ishaq@yahoo.com</t>
  </si>
  <si>
    <t>0725-925-404</t>
  </si>
  <si>
    <t>EMP1841</t>
  </si>
  <si>
    <t>Shair Dhahabu Ibrahim</t>
  </si>
  <si>
    <t>shairluli@gmail.com</t>
  </si>
  <si>
    <t>0724-113-388</t>
  </si>
  <si>
    <t>EMP1842</t>
  </si>
  <si>
    <t>Rita Nakhumicha Mamai</t>
  </si>
  <si>
    <t>SGBV Coordinator - Dadaab</t>
  </si>
  <si>
    <t>mamai.rita@kenyaredcross.org</t>
  </si>
  <si>
    <t>0727-831-268</t>
  </si>
  <si>
    <t>EMP1843</t>
  </si>
  <si>
    <t>Fatma Chiragdin Ali</t>
  </si>
  <si>
    <t>Labaratory Technologist - Dadaab</t>
  </si>
  <si>
    <t>fatimechirag@hotmail.com</t>
  </si>
  <si>
    <t>EMP1844</t>
  </si>
  <si>
    <t>Yakub Ibrahim Kune</t>
  </si>
  <si>
    <t>Nursing Officer in Charge - Dadaab</t>
  </si>
  <si>
    <t>yibrakuno@gmail.com</t>
  </si>
  <si>
    <t>EMP1846</t>
  </si>
  <si>
    <t>Ahmed Wardere Mohamed</t>
  </si>
  <si>
    <t>Ag Clinical Services Coordinator</t>
  </si>
  <si>
    <t>wardere.ahmed@gmail.com</t>
  </si>
  <si>
    <t>0721 804 924</t>
  </si>
  <si>
    <t>EMP1847</t>
  </si>
  <si>
    <t>Alisia Bonnie Osiro</t>
  </si>
  <si>
    <t>Nutrition Coordinator - Dadaab</t>
  </si>
  <si>
    <t>osiro.alisia@kenyaredcross.org</t>
  </si>
  <si>
    <t>EMP1848</t>
  </si>
  <si>
    <t>Daniel  Muchiri</t>
  </si>
  <si>
    <t>Clinical Services Coordinator - Dadaab</t>
  </si>
  <si>
    <t>muchiridm@gmail.com</t>
  </si>
  <si>
    <t>+254 723 987474</t>
  </si>
  <si>
    <t>EMP1849</t>
  </si>
  <si>
    <t>Dr. Nailah Hussein Kassim</t>
  </si>
  <si>
    <t>Health Coordinator - Dadaab</t>
  </si>
  <si>
    <t>kassim.nailah@kenyaredcross.org</t>
  </si>
  <si>
    <t>EMP1850</t>
  </si>
  <si>
    <t>Abshira Hussein Abdi</t>
  </si>
  <si>
    <t>upshez2002@yahoo.com</t>
  </si>
  <si>
    <t>0722-207-067</t>
  </si>
  <si>
    <t>EMP1851</t>
  </si>
  <si>
    <t>abdullahi.said95@gmail.com</t>
  </si>
  <si>
    <t>0721-541-149</t>
  </si>
  <si>
    <t>EMP1852</t>
  </si>
  <si>
    <t>Sahara Osman Ibrahim</t>
  </si>
  <si>
    <t>Assistant Social Worker - Dadaab</t>
  </si>
  <si>
    <t>osman.sahara@redcross.or.ke</t>
  </si>
  <si>
    <t>zahruun12@hotmail.com</t>
  </si>
  <si>
    <t>0726-030-984</t>
  </si>
  <si>
    <t>EMP1853</t>
  </si>
  <si>
    <t>Wayoyi Duncan Nasengo</t>
  </si>
  <si>
    <t>Surveyor/Planner - Dadaab</t>
  </si>
  <si>
    <t>dunnasengo@gmail.com</t>
  </si>
  <si>
    <t>0723-155-062</t>
  </si>
  <si>
    <t>EMP1854</t>
  </si>
  <si>
    <t>Yasmin Shariff Abdulkadir</t>
  </si>
  <si>
    <t>Legal/Protection Officer - Dadaab</t>
  </si>
  <si>
    <t>hayat50@hotmail.co.uk</t>
  </si>
  <si>
    <t>0719-272-990</t>
  </si>
  <si>
    <t>EMP1855</t>
  </si>
  <si>
    <t>Fatuma Ibrahim Issa</t>
  </si>
  <si>
    <t>EMP1856</t>
  </si>
  <si>
    <t>Maternity Officer In Charge-Kalobeyei</t>
  </si>
  <si>
    <t>mbuthia43@gmail.com</t>
  </si>
  <si>
    <t>0724 426 230</t>
  </si>
  <si>
    <t>EMP1858</t>
  </si>
  <si>
    <t>Noreen  Wachira</t>
  </si>
  <si>
    <t>nonywach40.nw@gmail.com</t>
  </si>
  <si>
    <t>0720-908-698</t>
  </si>
  <si>
    <t>EMP1859</t>
  </si>
  <si>
    <t>Victoria Kagwiria Mwenda</t>
  </si>
  <si>
    <t>Nutrition Advisor</t>
  </si>
  <si>
    <t>mwenda.victoria@redcross.or.ke</t>
  </si>
  <si>
    <t>vicmwenda@yahoo.com</t>
  </si>
  <si>
    <t>0721-822-030</t>
  </si>
  <si>
    <t>DPR122</t>
  </si>
  <si>
    <t>EMP1860</t>
  </si>
  <si>
    <t>Road Safety Programme Manager</t>
  </si>
  <si>
    <t>safiaverjee@gmail.com</t>
  </si>
  <si>
    <t>DPR038</t>
  </si>
  <si>
    <t>DN3545</t>
  </si>
  <si>
    <t>EMP1861</t>
  </si>
  <si>
    <t>Lulu  Johari</t>
  </si>
  <si>
    <t>johari.lulu@redcross.or.ke</t>
  </si>
  <si>
    <t>lulujohari@gmail.com</t>
  </si>
  <si>
    <t>HSS494</t>
  </si>
  <si>
    <t>EMP1863</t>
  </si>
  <si>
    <t>Assistant Radio Operator - Daadab</t>
  </si>
  <si>
    <t>EMP1864</t>
  </si>
  <si>
    <t>Dr. Florence  Mbatia</t>
  </si>
  <si>
    <t>Doctor</t>
  </si>
  <si>
    <t>0721-681-270</t>
  </si>
  <si>
    <t>EMP1865</t>
  </si>
  <si>
    <t>Hashim Mohamud Maalim</t>
  </si>
  <si>
    <t>maalim.hashim@redcross.or.ke</t>
  </si>
  <si>
    <t>0726-432-550</t>
  </si>
  <si>
    <t>EMP1866</t>
  </si>
  <si>
    <t>Nasir Abass Mohamed</t>
  </si>
  <si>
    <t>Warehouse Assistant - Kalobeye</t>
  </si>
  <si>
    <t>twaha.talaal@redcross.or.ke</t>
  </si>
  <si>
    <t>EMP1868</t>
  </si>
  <si>
    <t>Bilatho Mohamed Arale</t>
  </si>
  <si>
    <t>Office Assistance - Garissa</t>
  </si>
  <si>
    <t>0705-711-886</t>
  </si>
  <si>
    <t>EMP1869</t>
  </si>
  <si>
    <t>Daniel  Nzomo</t>
  </si>
  <si>
    <t>FFA Technical Officer - Garissa</t>
  </si>
  <si>
    <t>ngandi1971@yahoo.com</t>
  </si>
  <si>
    <t>EMP1870</t>
  </si>
  <si>
    <t>Kenneth  Odur</t>
  </si>
  <si>
    <t>Group Director Corporate Services</t>
  </si>
  <si>
    <t>odur.ken@kenyaredcross.org</t>
  </si>
  <si>
    <t>EMP1872</t>
  </si>
  <si>
    <t>James Odiwuor Akumu</t>
  </si>
  <si>
    <t>Project Officer Livelihoods - West Pokot</t>
  </si>
  <si>
    <t>akumu.james@kenyaredcross.org</t>
  </si>
  <si>
    <t>0716-196-008</t>
  </si>
  <si>
    <t>EMP1873</t>
  </si>
  <si>
    <t>Charles Lparini Leleruk</t>
  </si>
  <si>
    <t>Treasury Accountant</t>
  </si>
  <si>
    <t>charruk@gmail.com</t>
  </si>
  <si>
    <t>0721-344-313</t>
  </si>
  <si>
    <t>EMP1874</t>
  </si>
  <si>
    <t>Kellvin  Murithi</t>
  </si>
  <si>
    <t>Nutritionist -Dadaab</t>
  </si>
  <si>
    <t>EMP1875</t>
  </si>
  <si>
    <t>Hadija Adaan Mallow</t>
  </si>
  <si>
    <t>EMP1876</t>
  </si>
  <si>
    <t>Joyce  Muturi</t>
  </si>
  <si>
    <t>nyokabimuturi@gmail.com</t>
  </si>
  <si>
    <t>0723-410-170</t>
  </si>
  <si>
    <t>EMP1877</t>
  </si>
  <si>
    <t>David Kiplagat Tanui</t>
  </si>
  <si>
    <t>Project Officer - Mandera</t>
  </si>
  <si>
    <t>tanui.david@redcross.or.ke</t>
  </si>
  <si>
    <t>salimtanui@yahoo.com</t>
  </si>
  <si>
    <t>0721-387-434</t>
  </si>
  <si>
    <t>HSS504</t>
  </si>
  <si>
    <t>EMP1878</t>
  </si>
  <si>
    <t>Jennifer  Boit</t>
  </si>
  <si>
    <t>Group Head of Procurement</t>
  </si>
  <si>
    <t>boit.jennifer@redcross.or.ke</t>
  </si>
  <si>
    <t>jenniferboit@yahoo.com</t>
  </si>
  <si>
    <t>0722 512 195</t>
  </si>
  <si>
    <t>EMP1879</t>
  </si>
  <si>
    <t>Kevin Mutegi Muriithi</t>
  </si>
  <si>
    <t>kevnamu@yahoo.com</t>
  </si>
  <si>
    <t>EMP1880</t>
  </si>
  <si>
    <t>Norah Kalekye Mbuvi</t>
  </si>
  <si>
    <t>Regional Program Officer</t>
  </si>
  <si>
    <t>nkalekye@redcross.org.au</t>
  </si>
  <si>
    <t>kalekya.norah@kenyaredcross.org</t>
  </si>
  <si>
    <t>ADM200</t>
  </si>
  <si>
    <t>EMP1881</t>
  </si>
  <si>
    <t>Mohamed Abdifatah Aden</t>
  </si>
  <si>
    <t>0712-314-494</t>
  </si>
  <si>
    <t>EMP1882</t>
  </si>
  <si>
    <t>Health Administration Officer/Referral Officer</t>
  </si>
  <si>
    <t>adan.abdishukri@redcross.or.ke</t>
  </si>
  <si>
    <t>abdishukri24@yahoo.com</t>
  </si>
  <si>
    <t>0725-756-747</t>
  </si>
  <si>
    <t>EMP1883</t>
  </si>
  <si>
    <t>Mohamed Sheikh Aden</t>
  </si>
  <si>
    <t>Reproductive Health Officer</t>
  </si>
  <si>
    <t>msheikhaden@outlook.com</t>
  </si>
  <si>
    <t>EMP1884</t>
  </si>
  <si>
    <t>Benard Omondi Odima</t>
  </si>
  <si>
    <t>Clinical Officer - Kalobeyei</t>
  </si>
  <si>
    <t>bernardmnd88@gmail.com</t>
  </si>
  <si>
    <t>0728-378-050</t>
  </si>
  <si>
    <t>Mary Mwangeka Mshai</t>
  </si>
  <si>
    <t>NCD Officer - Dadaab</t>
  </si>
  <si>
    <t>mshai.mary83@gmail.com</t>
  </si>
  <si>
    <t>mshai.mary@redcross.or.ke</t>
  </si>
  <si>
    <t>0729-984-616</t>
  </si>
  <si>
    <t>EMP1888</t>
  </si>
  <si>
    <t>Isaiah  Karanja</t>
  </si>
  <si>
    <t>Group Head Internal Audit, Risk &amp; Compliance</t>
  </si>
  <si>
    <t>isaiahkinyanjui11@gmail.com</t>
  </si>
  <si>
    <t>0735-888-555</t>
  </si>
  <si>
    <t>EMP1889</t>
  </si>
  <si>
    <t>Job Oduor Owino</t>
  </si>
  <si>
    <t>Head - Group IT</t>
  </si>
  <si>
    <t>oduor-owino.job@kenyaredcross.org</t>
  </si>
  <si>
    <t>0714-606-673</t>
  </si>
  <si>
    <t>EMP1890</t>
  </si>
  <si>
    <t>Mohamed Kuri Boru</t>
  </si>
  <si>
    <t>kuri.mohamed@redcross.or.ke</t>
  </si>
  <si>
    <t>emkayboru2012@gmail.com</t>
  </si>
  <si>
    <t>0716-331-077</t>
  </si>
  <si>
    <t>EMP1891</t>
  </si>
  <si>
    <t>Nuria  Muktar</t>
  </si>
  <si>
    <t>Reproductive Health Coordinator - Dadaab</t>
  </si>
  <si>
    <t>muktar.nuria@kenyaredcross.org</t>
  </si>
  <si>
    <t>0723-269-604</t>
  </si>
  <si>
    <t>EMP1892</t>
  </si>
  <si>
    <t>Mathias  Muliro</t>
  </si>
  <si>
    <t>Agronomist - Mwingi</t>
  </si>
  <si>
    <t>mmuliro@gmail.com</t>
  </si>
  <si>
    <t>0750-384-475</t>
  </si>
  <si>
    <t>EMP1893</t>
  </si>
  <si>
    <t>Bibi Asha Mbete</t>
  </si>
  <si>
    <t>bibimbete@gmail.com</t>
  </si>
  <si>
    <t>0722 612 223</t>
  </si>
  <si>
    <t>EMP1894</t>
  </si>
  <si>
    <t>Zakaria Dekow Bitow</t>
  </si>
  <si>
    <t>Community Health Educator - Dadaab</t>
  </si>
  <si>
    <t>zakayo200@hotmail.com</t>
  </si>
  <si>
    <t>0725-971-032</t>
  </si>
  <si>
    <t>EMP1895</t>
  </si>
  <si>
    <t>Kirole Ruto Kanyakera</t>
  </si>
  <si>
    <t>Project Officer - Sigor</t>
  </si>
  <si>
    <t>ruto.kirole@redcross.or.ke</t>
  </si>
  <si>
    <t>kiroleruto@yahoo.com</t>
  </si>
  <si>
    <t>0724700-645</t>
  </si>
  <si>
    <t>HSS437</t>
  </si>
  <si>
    <t>EMP1896</t>
  </si>
  <si>
    <t>Ibrahim Mohamed Gerat</t>
  </si>
  <si>
    <t>Food Monitor - Dadaab</t>
  </si>
  <si>
    <t>ibragarat@gmail.com</t>
  </si>
  <si>
    <t>0725-082-608</t>
  </si>
  <si>
    <t>EMP1897</t>
  </si>
  <si>
    <t>Brian  Lusambili</t>
  </si>
  <si>
    <t>lusambili.brian@redcross.or.ke</t>
  </si>
  <si>
    <t>0708-552 946</t>
  </si>
  <si>
    <t>EMP1899</t>
  </si>
  <si>
    <t>Wariko  Waita</t>
  </si>
  <si>
    <t>Director External Relations and Resource Mob</t>
  </si>
  <si>
    <t>warikowaita@gmail.com</t>
  </si>
  <si>
    <t>0700 186 206</t>
  </si>
  <si>
    <t>EMP1900</t>
  </si>
  <si>
    <t>Nzuki  Waita</t>
  </si>
  <si>
    <t>Advisor, Disaster Risk Reduction &amp; Food Sec</t>
  </si>
  <si>
    <t>waita.nzuki@kenyaredcross.org</t>
  </si>
  <si>
    <t>0708 847 896</t>
  </si>
  <si>
    <t>EMP1901</t>
  </si>
  <si>
    <t>Abdikadir Suleiman Omar</t>
  </si>
  <si>
    <t>asuleimanomar@yahoo.com</t>
  </si>
  <si>
    <t>0720-567-425</t>
  </si>
  <si>
    <t>EMP1902</t>
  </si>
  <si>
    <t>Anwar Sheikh Hussein</t>
  </si>
  <si>
    <t>Accounts Assistant - Garissa</t>
  </si>
  <si>
    <t>hussein.anwar@redcross.or.ke</t>
  </si>
  <si>
    <t>rawnaah@gmail.com</t>
  </si>
  <si>
    <t>0728782-737</t>
  </si>
  <si>
    <t>EMP1904</t>
  </si>
  <si>
    <t>Abdullahi Godana Ismail</t>
  </si>
  <si>
    <t>Administrative Officer - Daadab</t>
  </si>
  <si>
    <t>godana.abdullahi@redcross.or.ke</t>
  </si>
  <si>
    <t>godanaismail@yahoo.com</t>
  </si>
  <si>
    <t>0704 123 999</t>
  </si>
  <si>
    <t>EMP1905</t>
  </si>
  <si>
    <t>Bashir Abdi Mohamed</t>
  </si>
  <si>
    <t>Camp Manager Ifo II</t>
  </si>
  <si>
    <t>babdi70@yahoo.com</t>
  </si>
  <si>
    <t>0721-122-337</t>
  </si>
  <si>
    <t>EMP1906</t>
  </si>
  <si>
    <t>Jackson  Lokerith</t>
  </si>
  <si>
    <t>SGBV Data Officer - Dadaab</t>
  </si>
  <si>
    <t>jackekiru@yahoo.com</t>
  </si>
  <si>
    <t>0728 635 142</t>
  </si>
  <si>
    <t>EMP1907</t>
  </si>
  <si>
    <t>Dr. Asha  Mohammed</t>
  </si>
  <si>
    <t>Deputy Secretary General - Region Management</t>
  </si>
  <si>
    <t>mohammed.asha@kenyaredcross.org</t>
  </si>
  <si>
    <t>EMP1908</t>
  </si>
  <si>
    <t>Naima Abdulrahman Mahmood Ali</t>
  </si>
  <si>
    <t>Social Services Officer - Daadab</t>
  </si>
  <si>
    <t>ali.naeema@redcross.or.ke</t>
  </si>
  <si>
    <t>ally.naimah@gmail.com</t>
  </si>
  <si>
    <t>0725 479 022</t>
  </si>
  <si>
    <t>EMP1909</t>
  </si>
  <si>
    <t>Saida  Sood</t>
  </si>
  <si>
    <t>Administrative Officer</t>
  </si>
  <si>
    <t>sood.saida@kenyaredcross.org</t>
  </si>
  <si>
    <t>saida.sood@gmail.com</t>
  </si>
  <si>
    <t>0787 537 807</t>
  </si>
  <si>
    <t>EMP1910</t>
  </si>
  <si>
    <t>Dr. Mandeep Kaur Chauhan</t>
  </si>
  <si>
    <t>Doctor - Daadab</t>
  </si>
  <si>
    <t>drmandychauhan@gmail.com</t>
  </si>
  <si>
    <t>0722 601 299</t>
  </si>
  <si>
    <t>EMP1912</t>
  </si>
  <si>
    <t>Cindy E. Lotulya</t>
  </si>
  <si>
    <t>Project Officer - Social Services - Lodwar</t>
  </si>
  <si>
    <t>maeinee@yahoo.com</t>
  </si>
  <si>
    <t>0714-403-797</t>
  </si>
  <si>
    <t>HSS034</t>
  </si>
  <si>
    <t>Regional Manager -North Rift</t>
  </si>
  <si>
    <t>kemboi.nicholas@redcross.or.ke</t>
  </si>
  <si>
    <t>nkemboi26@gmail.com</t>
  </si>
  <si>
    <t>0723 980 018</t>
  </si>
  <si>
    <t>EMP1914</t>
  </si>
  <si>
    <t>Kevin Muriithi Maina</t>
  </si>
  <si>
    <t>Project Officer - Kitui</t>
  </si>
  <si>
    <t>maina.kevin@kenyaredcross.org</t>
  </si>
  <si>
    <t>kevinmaina24@gmail.com</t>
  </si>
  <si>
    <t>EMP1915</t>
  </si>
  <si>
    <t>Project Officer - Agronomist - South Horr</t>
  </si>
  <si>
    <t>scheptumo@yahoo.com</t>
  </si>
  <si>
    <t>0721-169-829</t>
  </si>
  <si>
    <t>DPR451</t>
  </si>
  <si>
    <t>EMP1916</t>
  </si>
  <si>
    <t>Deborah Ikonge Bitange</t>
  </si>
  <si>
    <t>Project Health Officer - Samburu</t>
  </si>
  <si>
    <t>ikonge.deborah@kenyaredcross.org</t>
  </si>
  <si>
    <t>deborahmokaya@yahoo.com</t>
  </si>
  <si>
    <t>EMP1917</t>
  </si>
  <si>
    <t>Martin Muriithi Ntonjira</t>
  </si>
  <si>
    <t>WASH Cordinator</t>
  </si>
  <si>
    <t>ntonjira.martin@kenyaredcross.org</t>
  </si>
  <si>
    <t>mabtact@gmail.com</t>
  </si>
  <si>
    <t>0725 200 021</t>
  </si>
  <si>
    <t>EMP1918</t>
  </si>
  <si>
    <t>Mohamed Farah Maalim</t>
  </si>
  <si>
    <t>Human Resources Officer - Dadaab</t>
  </si>
  <si>
    <t>farah.mohamed@redcross.or.ke</t>
  </si>
  <si>
    <t>mfarah86@gmail.com</t>
  </si>
  <si>
    <t>0711 712 303</t>
  </si>
  <si>
    <t>EMP1919</t>
  </si>
  <si>
    <t>Wilson Kariuki Kamunyo</t>
  </si>
  <si>
    <t>Driver - Medium Vehicle - Turkana</t>
  </si>
  <si>
    <t>wilsonxx04@yahoo.com</t>
  </si>
  <si>
    <t>wilsonkariuki71@gmail.com</t>
  </si>
  <si>
    <t>0722 113 059</t>
  </si>
  <si>
    <t>EMP1920</t>
  </si>
  <si>
    <t>Abdullahi Ahmed Mohamud</t>
  </si>
  <si>
    <t>Driver - Medium Vehicle - HQ</t>
  </si>
  <si>
    <t>0728 094 355</t>
  </si>
  <si>
    <t>EMP1922</t>
  </si>
  <si>
    <t>John Ekali Lokaala</t>
  </si>
  <si>
    <t>Regional Logistics Officer - Eldoret</t>
  </si>
  <si>
    <t>lokaala.john@redcross.or.ke</t>
  </si>
  <si>
    <t>jlokaala@yahoo.com</t>
  </si>
  <si>
    <t>0720 882 205</t>
  </si>
  <si>
    <t>EMP1923</t>
  </si>
  <si>
    <t>Josephat Njuguna Mwangi</t>
  </si>
  <si>
    <t>Regional Logistics Officer - Isiolo</t>
  </si>
  <si>
    <t>mwangi.josphat@redcross.or.ke</t>
  </si>
  <si>
    <t>josnamwangi@yahoo.com</t>
  </si>
  <si>
    <t>EMP1924</t>
  </si>
  <si>
    <t>Kenneth Luhatse Shimakah</t>
  </si>
  <si>
    <t>kshimakah@gmail.com</t>
  </si>
  <si>
    <t>0721 514 804</t>
  </si>
  <si>
    <t>HSS485</t>
  </si>
  <si>
    <t>DN3591</t>
  </si>
  <si>
    <t>EMP1926</t>
  </si>
  <si>
    <t>Abdikadir Adhan Mohamed</t>
  </si>
  <si>
    <t>dhnabdikadir@yahoo.com</t>
  </si>
  <si>
    <t>0726 375 610</t>
  </si>
  <si>
    <t>EMP1927</t>
  </si>
  <si>
    <t>Agnes Kosgei Jeruto</t>
  </si>
  <si>
    <t>Programme Assistant - East Pokot</t>
  </si>
  <si>
    <t>agnesjerutz@yahoo.com</t>
  </si>
  <si>
    <t>0724 761 259</t>
  </si>
  <si>
    <t>EMP1928</t>
  </si>
  <si>
    <t>Ali Wario Sarite</t>
  </si>
  <si>
    <t>Project Health Officer - Mandera East</t>
  </si>
  <si>
    <t>aliwsarite@yahoo.com</t>
  </si>
  <si>
    <t>0723 959 224</t>
  </si>
  <si>
    <t>EMP1929</t>
  </si>
  <si>
    <t>Francis Nganga Kamau</t>
  </si>
  <si>
    <t>nashez@gmail.com</t>
  </si>
  <si>
    <t>0722 637 919</t>
  </si>
  <si>
    <t>EMP1930</t>
  </si>
  <si>
    <t>Lynette Aoka Dinga</t>
  </si>
  <si>
    <t>Project Assistant - Nutrition, Sigor</t>
  </si>
  <si>
    <t>0725-681-922</t>
  </si>
  <si>
    <t>EMP1932</t>
  </si>
  <si>
    <t>Nicholas  Cheruiyot</t>
  </si>
  <si>
    <t>Driver - Medium Vehicles, Eldoret</t>
  </si>
  <si>
    <t>cheruyot.nicholas@redcross.or.ke</t>
  </si>
  <si>
    <t>cheruiyotnicholas82@gmail.com</t>
  </si>
  <si>
    <t>0720 419 787</t>
  </si>
  <si>
    <t>EMP1933</t>
  </si>
  <si>
    <t>Evans Onyancha Marita</t>
  </si>
  <si>
    <t>Regional Operation Cordinator-Isiolo</t>
  </si>
  <si>
    <t>onyanchamarit@gmail.com</t>
  </si>
  <si>
    <t>0724 608 785</t>
  </si>
  <si>
    <t>0735 322 565</t>
  </si>
  <si>
    <t>EMP1934</t>
  </si>
  <si>
    <t>Victor Mwanzia Kimanthi</t>
  </si>
  <si>
    <t>Branch Coordinator - Machakos</t>
  </si>
  <si>
    <t>kimanthi.victor@kenyaredcross.org</t>
  </si>
  <si>
    <t>0727 377 741</t>
  </si>
  <si>
    <t>EMP1935</t>
  </si>
  <si>
    <t>Albanus  Muia</t>
  </si>
  <si>
    <t>Data Clerk - Daadab</t>
  </si>
  <si>
    <t>muia.albanus@redcross.or.ke</t>
  </si>
  <si>
    <t>albanusmuiah@gmail.com</t>
  </si>
  <si>
    <t>0715 872 189</t>
  </si>
  <si>
    <t>HSS132</t>
  </si>
  <si>
    <t>DN2017</t>
  </si>
  <si>
    <t>Head of Human Resources</t>
  </si>
  <si>
    <t>kowitti.linah@redcross.or.ke</t>
  </si>
  <si>
    <t>achienbee@gmail.com</t>
  </si>
  <si>
    <t>0722 758 158</t>
  </si>
  <si>
    <t>EMP1937</t>
  </si>
  <si>
    <t>Roseline  Nyanchama</t>
  </si>
  <si>
    <t>Maternity Nurse - Daadab</t>
  </si>
  <si>
    <t>nyanchamarozy@yahoo.com</t>
  </si>
  <si>
    <t>0721 535 154</t>
  </si>
  <si>
    <t>EMP1938</t>
  </si>
  <si>
    <t>Stephen Kirwa Tarus</t>
  </si>
  <si>
    <t>Security Manager</t>
  </si>
  <si>
    <t>tarus.stephen@kenyaredcross.org</t>
  </si>
  <si>
    <t>kabelo.star@gmail.com</t>
  </si>
  <si>
    <t>0721 617 572</t>
  </si>
  <si>
    <t>EMP1939</t>
  </si>
  <si>
    <t>Phoebe Mupa Gandani</t>
  </si>
  <si>
    <t>Head Nurse</t>
  </si>
  <si>
    <t>mupa.mupa@redcross.or.ke</t>
  </si>
  <si>
    <t>mupaga@gmail.com</t>
  </si>
  <si>
    <t>0723 812 204</t>
  </si>
  <si>
    <t>EMP1941</t>
  </si>
  <si>
    <t>Janet Jebaskwony Kotut</t>
  </si>
  <si>
    <t>Nursing Officer - Siaya</t>
  </si>
  <si>
    <t>kotut.janet@redcross.or.ke</t>
  </si>
  <si>
    <t>0711-976-400</t>
  </si>
  <si>
    <t>EMP1942</t>
  </si>
  <si>
    <t>Jackline  Munyao</t>
  </si>
  <si>
    <t>Nutritionist - Kebwezi</t>
  </si>
  <si>
    <t>jacklinemunyao85@gmail.com</t>
  </si>
  <si>
    <t>0725 205 315</t>
  </si>
  <si>
    <t>EMP1943</t>
  </si>
  <si>
    <t>Hothan Shukri Noor</t>
  </si>
  <si>
    <t>Nurse - Wajir</t>
  </si>
  <si>
    <t>nailatush@gmail.com</t>
  </si>
  <si>
    <t>0706 884 667</t>
  </si>
  <si>
    <t>EMP1944</t>
  </si>
  <si>
    <t>Suleiman  Basho</t>
  </si>
  <si>
    <t>Accountant - Ukunda</t>
  </si>
  <si>
    <t>suleiman.basho@yahoo.com</t>
  </si>
  <si>
    <t>0726 166 688</t>
  </si>
  <si>
    <t>EMP1945</t>
  </si>
  <si>
    <t>Lucy Gathoni Waithaka</t>
  </si>
  <si>
    <t>Regional Health Officer - Rift Valley</t>
  </si>
  <si>
    <t>lugawa2002@yahoo.com</t>
  </si>
  <si>
    <t>0722 905 349</t>
  </si>
  <si>
    <t>0722-905-349</t>
  </si>
  <si>
    <t>EMP1947</t>
  </si>
  <si>
    <t>Calvince Odera Kodera</t>
  </si>
  <si>
    <t>Regional WATSAN Officer, Isiolo</t>
  </si>
  <si>
    <t>oderacalvince@yahoo.com</t>
  </si>
  <si>
    <t>0720 328 216</t>
  </si>
  <si>
    <t>EMP1948</t>
  </si>
  <si>
    <t>Abdiaziz Adan Alasow</t>
  </si>
  <si>
    <t>Pharmacist - Daadab</t>
  </si>
  <si>
    <t>azyzadanson@yahoo.com</t>
  </si>
  <si>
    <t>0720 515 757</t>
  </si>
  <si>
    <t>EMP1949</t>
  </si>
  <si>
    <t>Hassan Dahir Noor</t>
  </si>
  <si>
    <t>SECURITY OFFICER - DAADAB</t>
  </si>
  <si>
    <t>hassan.nur95@yahoo.com</t>
  </si>
  <si>
    <t>0727 172 740</t>
  </si>
  <si>
    <t>EMP1950</t>
  </si>
  <si>
    <t>Sammy Sambo Situma</t>
  </si>
  <si>
    <t>Information Assistant - Hq</t>
  </si>
  <si>
    <t>sammysituma@gmail.com</t>
  </si>
  <si>
    <t>0723 640 604</t>
  </si>
  <si>
    <t>EMP1951</t>
  </si>
  <si>
    <t>Alexander Mweru Njoroge</t>
  </si>
  <si>
    <t>Multimedia Assistant - Hq</t>
  </si>
  <si>
    <t>alexandernjoroge@rocketmail.com</t>
  </si>
  <si>
    <t>0722 931 504</t>
  </si>
  <si>
    <t>EMP1952</t>
  </si>
  <si>
    <t>Molu Gufu Duba</t>
  </si>
  <si>
    <t>molugufu@yahoo.com</t>
  </si>
  <si>
    <t>0727 153 260</t>
  </si>
  <si>
    <t>EMP1953</t>
  </si>
  <si>
    <t>Valentine Wahu Kimani</t>
  </si>
  <si>
    <t>0722 572 131</t>
  </si>
  <si>
    <t>EMP1954</t>
  </si>
  <si>
    <t>Dr. Samuel Ole Oinyiaku</t>
  </si>
  <si>
    <t>Head of Monitoring &amp; Evaluation</t>
  </si>
  <si>
    <t>oinyiaku.sammy@kenyaredcross.org</t>
  </si>
  <si>
    <t>oinyiaku@yahoo.com</t>
  </si>
  <si>
    <t>0710 451 344</t>
  </si>
  <si>
    <t>EMP1955</t>
  </si>
  <si>
    <t>Feunike Mwashigadi Winnie</t>
  </si>
  <si>
    <t>mwashigadi.feunike@redcross.or.ke</t>
  </si>
  <si>
    <t>mfeunike@yahoo.com</t>
  </si>
  <si>
    <t>0723-037-506</t>
  </si>
  <si>
    <t>MEAL Manager-BRC</t>
  </si>
  <si>
    <t>Danielwanyoike@redcross.org.uk</t>
  </si>
  <si>
    <t>0726-847-223</t>
  </si>
  <si>
    <t>EMP1957</t>
  </si>
  <si>
    <t>Mercy  Wabomba</t>
  </si>
  <si>
    <t>wabomba.mercy@redcross.or.ke</t>
  </si>
  <si>
    <t>0721 144 486</t>
  </si>
  <si>
    <t>EMP1958</t>
  </si>
  <si>
    <t>Farhiya Hassan Ibrahim</t>
  </si>
  <si>
    <t>Home Based Care Assistant - Garissa</t>
  </si>
  <si>
    <t>shumey52@hotmail.com</t>
  </si>
  <si>
    <t>0723 264 336</t>
  </si>
  <si>
    <t>EMP1959</t>
  </si>
  <si>
    <t>Maryanne  Gikonyo</t>
  </si>
  <si>
    <t>Administrative Officer - ICHA</t>
  </si>
  <si>
    <t>gikonyo.maryanne@redcross.or.ke</t>
  </si>
  <si>
    <t>MGikonyo@redcross.nl</t>
  </si>
  <si>
    <t>ADM224</t>
  </si>
  <si>
    <t>EMP1960</t>
  </si>
  <si>
    <t>Robert Mugubi Nalebeson</t>
  </si>
  <si>
    <t>Programme Officer - Netherlands RC</t>
  </si>
  <si>
    <t>bobnalebeson@yahoo.com</t>
  </si>
  <si>
    <t>RMugubi@redcross.ni</t>
  </si>
  <si>
    <t>ADM209</t>
  </si>
  <si>
    <t>EMP1961</t>
  </si>
  <si>
    <t>Cliff  Oyaro</t>
  </si>
  <si>
    <t>Finance &amp; Administration Officer - Netherlands RC</t>
  </si>
  <si>
    <t>cliffoyaro@yahoo.com</t>
  </si>
  <si>
    <t>COyaro@redcross.nl</t>
  </si>
  <si>
    <t>EMP1962</t>
  </si>
  <si>
    <t>John William Okoth Jairo</t>
  </si>
  <si>
    <t>Project Officer - Oloitoktok</t>
  </si>
  <si>
    <t>jairo.john@kenyaredcross.org</t>
  </si>
  <si>
    <t>0726 165 599</t>
  </si>
  <si>
    <t>DPR406</t>
  </si>
  <si>
    <t>EMP1963</t>
  </si>
  <si>
    <t>Victorine Ndida Muli</t>
  </si>
  <si>
    <t>0727 984 300</t>
  </si>
  <si>
    <t>EMP1964</t>
  </si>
  <si>
    <t>Henry  Nzioka</t>
  </si>
  <si>
    <t>Logistics Assistant - Japanese RC</t>
  </si>
  <si>
    <t>0722 840 991</t>
  </si>
  <si>
    <t>ADM208</t>
  </si>
  <si>
    <t>EMP1965</t>
  </si>
  <si>
    <t>Jane Wanjiru Wachira</t>
  </si>
  <si>
    <t>Programme Manager - American RC</t>
  </si>
  <si>
    <t>jane.wachira@redcross.org</t>
  </si>
  <si>
    <t>EMP1966</t>
  </si>
  <si>
    <t>Sylvia Wambui Gichuki</t>
  </si>
  <si>
    <t>Finance Officer - German Red Cross</t>
  </si>
  <si>
    <t>swambui.g@gmail.com</t>
  </si>
  <si>
    <t>EMP1967</t>
  </si>
  <si>
    <t>Laetia  Shitakha</t>
  </si>
  <si>
    <t>Project Reporting &amp; Administration Officer - GRC</t>
  </si>
  <si>
    <t>l.mbaya@grc-ea.de</t>
  </si>
  <si>
    <t>EMP1969</t>
  </si>
  <si>
    <t>Anthony Peter Ng'ang'a</t>
  </si>
  <si>
    <t>Driver - German Red Cross</t>
  </si>
  <si>
    <t>a.nganga@grc-ea.de</t>
  </si>
  <si>
    <t>0720 785 205</t>
  </si>
  <si>
    <t>EMP1970</t>
  </si>
  <si>
    <t>Peter Mwangi Wambugu</t>
  </si>
  <si>
    <t>Regional Finance Officer - Danish RC</t>
  </si>
  <si>
    <t>pemwa@rodekors.dk</t>
  </si>
  <si>
    <t>EMP1971</t>
  </si>
  <si>
    <t>Nancy  Kariuki</t>
  </si>
  <si>
    <t>Programme Assistant - British RC</t>
  </si>
  <si>
    <t>chichikariuki@gmail.com</t>
  </si>
  <si>
    <t>EMP1972</t>
  </si>
  <si>
    <t>McWalter  Oola</t>
  </si>
  <si>
    <t>Programme Manager - British RC</t>
  </si>
  <si>
    <t>MWOola@redcross.org.uk</t>
  </si>
  <si>
    <t>EMP1973</t>
  </si>
  <si>
    <t>DRR Programme Manager - Netherlands RC</t>
  </si>
  <si>
    <t>musili_tom@yahoo.com</t>
  </si>
  <si>
    <t>EMP1974</t>
  </si>
  <si>
    <t>Alex  Okello</t>
  </si>
  <si>
    <t>Regional Logistics Officer - Norwegian RC</t>
  </si>
  <si>
    <t>alokello@yahoo.com</t>
  </si>
  <si>
    <t>0728 571 096</t>
  </si>
  <si>
    <t>EMP1975</t>
  </si>
  <si>
    <t>John Wanyoro Kibua</t>
  </si>
  <si>
    <t>Finance Officer - Norwegian RC</t>
  </si>
  <si>
    <t>john.kibua@redcross.no</t>
  </si>
  <si>
    <t>0723 813 096</t>
  </si>
  <si>
    <t>0733 636 475</t>
  </si>
  <si>
    <t>EMP1976</t>
  </si>
  <si>
    <t>Rosemary  Akinyi</t>
  </si>
  <si>
    <t>Programme Manager - Norwegian RC</t>
  </si>
  <si>
    <t>Rosemary.Akinyi@redcross.no</t>
  </si>
  <si>
    <t>0723 573 383</t>
  </si>
  <si>
    <t>0733 636 476</t>
  </si>
  <si>
    <t>EMP1977</t>
  </si>
  <si>
    <t>Dennis Nyambane Obare</t>
  </si>
  <si>
    <t>obare.dennis@redcross.or.ke</t>
  </si>
  <si>
    <t>onyambane2001@gmail.com</t>
  </si>
  <si>
    <t>0721 159 162</t>
  </si>
  <si>
    <t>EMP1978</t>
  </si>
  <si>
    <t>Brenda  Gacheri</t>
  </si>
  <si>
    <t>brendagash@yahoo.com</t>
  </si>
  <si>
    <t>0722 498 698</t>
  </si>
  <si>
    <t>EMP1979</t>
  </si>
  <si>
    <t>Were Melchizedek Olwa</t>
  </si>
  <si>
    <t>Training Instructor-HQ</t>
  </si>
  <si>
    <t>were.olwa@redcross.or.ke</t>
  </si>
  <si>
    <t>wereolwa@yahoo.com</t>
  </si>
  <si>
    <t>0720 705 539</t>
  </si>
  <si>
    <t>EMP1980</t>
  </si>
  <si>
    <t>Ahmed Haikal Mohamed Abdi</t>
  </si>
  <si>
    <t>Security Assistant - Daadab</t>
  </si>
  <si>
    <t>ahmedheikal28@gmail.com</t>
  </si>
  <si>
    <t>0708 825 819</t>
  </si>
  <si>
    <t>EMP1981</t>
  </si>
  <si>
    <t>Billy Alubaka Ombima</t>
  </si>
  <si>
    <t>ombima.billy@redcross.or.ke</t>
  </si>
  <si>
    <t>billy.ombima@gmail.com</t>
  </si>
  <si>
    <t>0724 730 833</t>
  </si>
  <si>
    <t>EMP1982</t>
  </si>
  <si>
    <t>Anderson Lajalinga Ng'asike</t>
  </si>
  <si>
    <t>Nursing Officer - Garsen</t>
  </si>
  <si>
    <t>angasike@yahoo.com</t>
  </si>
  <si>
    <t>0729 004 945</t>
  </si>
  <si>
    <t>EMP1984</t>
  </si>
  <si>
    <t>Fuad Said Abdulrahman</t>
  </si>
  <si>
    <t>sbashrahil10@gmail.com</t>
  </si>
  <si>
    <t>0715 356 940</t>
  </si>
  <si>
    <t>0733 422 042</t>
  </si>
  <si>
    <t>DPR211</t>
  </si>
  <si>
    <t>EMP1985</t>
  </si>
  <si>
    <t>Yasin Aden Abdulahi</t>
  </si>
  <si>
    <t>skiny56@yahoo.com</t>
  </si>
  <si>
    <t>0723 673 689</t>
  </si>
  <si>
    <t>EMP1986</t>
  </si>
  <si>
    <t>Sofia Bwana Omar</t>
  </si>
  <si>
    <t>Nurse - Tana Delta</t>
  </si>
  <si>
    <t>sophiaomar.so@gmail.com</t>
  </si>
  <si>
    <t>0729 424 692</t>
  </si>
  <si>
    <t>DPR119</t>
  </si>
  <si>
    <t>EMP1987</t>
  </si>
  <si>
    <t>Charity Nduku Mulandi</t>
  </si>
  <si>
    <t>Nurse - Garsen</t>
  </si>
  <si>
    <t>charitymulandi@yahoo.com</t>
  </si>
  <si>
    <t>0719 600 118</t>
  </si>
  <si>
    <t>EMP1988</t>
  </si>
  <si>
    <t>Mohamed Ahmed Chigogo</t>
  </si>
  <si>
    <t>Pharmacist - Tana Delta</t>
  </si>
  <si>
    <t>ahmedshig@hotmail.com</t>
  </si>
  <si>
    <t>DN2530</t>
  </si>
  <si>
    <t>EMP1989</t>
  </si>
  <si>
    <t>Fatima Faruk Mohamed</t>
  </si>
  <si>
    <t>Clinical Officer - Tana River</t>
  </si>
  <si>
    <t>ashtufa@gmail.com</t>
  </si>
  <si>
    <t>0703 636 926</t>
  </si>
  <si>
    <t>DPR195</t>
  </si>
  <si>
    <t>EMP1990</t>
  </si>
  <si>
    <t>Salma Said Ahmed</t>
  </si>
  <si>
    <t>salma.ahmed939@gmail.com</t>
  </si>
  <si>
    <t>0725 053 240</t>
  </si>
  <si>
    <t>EMP1991</t>
  </si>
  <si>
    <t>Fredrick Oyaro Obuogi</t>
  </si>
  <si>
    <t>Trainer - Fire Safety</t>
  </si>
  <si>
    <t>fredoyaro@ymail.com</t>
  </si>
  <si>
    <t>0722 115 126</t>
  </si>
  <si>
    <t>EMP1992</t>
  </si>
  <si>
    <t>Fredrick Obel Ochieng</t>
  </si>
  <si>
    <t>Driver - Medium Vehicles</t>
  </si>
  <si>
    <t>fredobell@gmail.com</t>
  </si>
  <si>
    <t>0727 947 010</t>
  </si>
  <si>
    <t>0738 947 010</t>
  </si>
  <si>
    <t>EMP1993</t>
  </si>
  <si>
    <t>Alice Kerubo Nyachiro</t>
  </si>
  <si>
    <t>Health Project Assistant - Kisumu</t>
  </si>
  <si>
    <t>nyachiro.alice@redcross.or.ke</t>
  </si>
  <si>
    <t>nyachiro.alice@kenyaredcross.org</t>
  </si>
  <si>
    <t>0712 041 196</t>
  </si>
  <si>
    <t>EMP1994</t>
  </si>
  <si>
    <t>Silas Enos Umara Oyugi</t>
  </si>
  <si>
    <t>silasumara@yahoo.com</t>
  </si>
  <si>
    <t>0720 782 006</t>
  </si>
  <si>
    <t>EMP1995</t>
  </si>
  <si>
    <t>Lazaro Otieno Oduor</t>
  </si>
  <si>
    <t>Food Monitor Machakos</t>
  </si>
  <si>
    <t>lazzoduor@ymail.com</t>
  </si>
  <si>
    <t>0714 418 891</t>
  </si>
  <si>
    <t>EMP1996</t>
  </si>
  <si>
    <t>Boniface Kanyi Mulandi</t>
  </si>
  <si>
    <t>Security Guard - Machakos</t>
  </si>
  <si>
    <t>boniface.kanyi@yahoo.com</t>
  </si>
  <si>
    <t>0729 638 134</t>
  </si>
  <si>
    <t>EMP1997</t>
  </si>
  <si>
    <t>Wilfred Musau Munguti</t>
  </si>
  <si>
    <t>0704 480 768</t>
  </si>
  <si>
    <t>EMP1998</t>
  </si>
  <si>
    <t>Clementina Mutindi Kioko</t>
  </si>
  <si>
    <t>Administrative Assistant - Machakos</t>
  </si>
  <si>
    <t>clementine.kioko@yahoo.com</t>
  </si>
  <si>
    <t>0726 123 932</t>
  </si>
  <si>
    <t>EMP1999</t>
  </si>
  <si>
    <t>Paul Macharia Maina</t>
  </si>
  <si>
    <t>mashmaina@gmail.com</t>
  </si>
  <si>
    <t>0722 991 360</t>
  </si>
  <si>
    <t>EMP2001</t>
  </si>
  <si>
    <t>Vincent  Mwanzia</t>
  </si>
  <si>
    <t>vincent.mwanzia@yahoo.com</t>
  </si>
  <si>
    <t>0725 092 858</t>
  </si>
  <si>
    <t>EMP2002</t>
  </si>
  <si>
    <t>Leila Nasha Ramadhan</t>
  </si>
  <si>
    <t>leilanasha@yahoo.com</t>
  </si>
  <si>
    <t>0702 266 887</t>
  </si>
  <si>
    <t>EMP2003</t>
  </si>
  <si>
    <t>Christine Nthenya Ngumbi</t>
  </si>
  <si>
    <t>christinengumbi@yahoo.com</t>
  </si>
  <si>
    <t>0715 817 310</t>
  </si>
  <si>
    <t>EMP2004</t>
  </si>
  <si>
    <t>John Wanje Kopo</t>
  </si>
  <si>
    <t>Driver - Medium Vehicles - Machakos</t>
  </si>
  <si>
    <t>kjohnwanje10@yahoo.com</t>
  </si>
  <si>
    <t>0722 284 840</t>
  </si>
  <si>
    <t>EMP2005</t>
  </si>
  <si>
    <t>Amina Maalim Abdikher</t>
  </si>
  <si>
    <t>aminamaalim86@gmail.com</t>
  </si>
  <si>
    <t>0729-276031</t>
  </si>
  <si>
    <t>EMP2006</t>
  </si>
  <si>
    <t>Kulmiye Ahmed Madhobe</t>
  </si>
  <si>
    <t>kvimiye3113@gmail.com</t>
  </si>
  <si>
    <t>EMP2007</t>
  </si>
  <si>
    <t>Shelly  Chebet</t>
  </si>
  <si>
    <t>Legal Officer - Dadaab</t>
  </si>
  <si>
    <t>shellychebet@gmail.com</t>
  </si>
  <si>
    <t>EMP2009</t>
  </si>
  <si>
    <t>Cornard  Kipkurui</t>
  </si>
  <si>
    <t>kcornard@yahoo.com</t>
  </si>
  <si>
    <t>EMP2010</t>
  </si>
  <si>
    <t>Riziki  Omar</t>
  </si>
  <si>
    <t>rizikiomar@yahoo.com</t>
  </si>
  <si>
    <t>0723 953 267</t>
  </si>
  <si>
    <t>EMP2011</t>
  </si>
  <si>
    <t>Robert Kipkoech Bett</t>
  </si>
  <si>
    <t>Public Health Manager - Curative</t>
  </si>
  <si>
    <t>bett.robert@redcross.or.ke</t>
  </si>
  <si>
    <t>0711 360 327</t>
  </si>
  <si>
    <t>EMP2012</t>
  </si>
  <si>
    <t>Dr. Mohamed Mwanabule Ahmed</t>
  </si>
  <si>
    <t>mwanabule@yahoo.com</t>
  </si>
  <si>
    <t>0724 611 401</t>
  </si>
  <si>
    <t>EMP2013</t>
  </si>
  <si>
    <t>Dr. George Omondi Yuya</t>
  </si>
  <si>
    <t>r01yuya@yahoo.com</t>
  </si>
  <si>
    <t>0720 761 384</t>
  </si>
  <si>
    <t>EMP2014</t>
  </si>
  <si>
    <t>Dr. Mahad Ali Mohamud</t>
  </si>
  <si>
    <t>Doctor Daadab</t>
  </si>
  <si>
    <t>ali.mahad@kenyaredcross.org</t>
  </si>
  <si>
    <t>0722 576 960</t>
  </si>
  <si>
    <t>EMP2015</t>
  </si>
  <si>
    <t>Abdi Mohammed Salat</t>
  </si>
  <si>
    <t>EMP2016</t>
  </si>
  <si>
    <t>Braxton Kaspan Atuko</t>
  </si>
  <si>
    <t>Accountant - Garissa</t>
  </si>
  <si>
    <t>atukobraxton@yahoo.com</t>
  </si>
  <si>
    <t>EMP2017</t>
  </si>
  <si>
    <t>Prosthesis Technician - HQ</t>
  </si>
  <si>
    <t>ruchu.geoffrey@kenyaredcross.org</t>
  </si>
  <si>
    <t>0712 253 545</t>
  </si>
  <si>
    <t>ADM227</t>
  </si>
  <si>
    <t>EMP2018</t>
  </si>
  <si>
    <t>Velma  Nyapera</t>
  </si>
  <si>
    <t>County Manager-West Pokot &amp; Transnzoia</t>
  </si>
  <si>
    <t>nyapera.velma@redcross.or.ke</t>
  </si>
  <si>
    <t>EMP2019</t>
  </si>
  <si>
    <t>Hamza Saleh Chirwa</t>
  </si>
  <si>
    <t>IT Assistant - Daadab</t>
  </si>
  <si>
    <t>hamzychirwa@gmail.com</t>
  </si>
  <si>
    <t>EMP2020</t>
  </si>
  <si>
    <t>Dr Victor  Nyange</t>
  </si>
  <si>
    <t>Clinical Services Cordinator - Daadab</t>
  </si>
  <si>
    <t>DR.NYANGE@GMAIL.COM</t>
  </si>
  <si>
    <t>0700 331 064</t>
  </si>
  <si>
    <t>EMP2021</t>
  </si>
  <si>
    <t>Dr. Juliet Wanjiru Maina</t>
  </si>
  <si>
    <t>Medical Officer - Maternity - Daadab</t>
  </si>
  <si>
    <t>EMP2022</t>
  </si>
  <si>
    <t>Dr Moses  Lagat</t>
  </si>
  <si>
    <t>Medical Officer - Ifo II</t>
  </si>
  <si>
    <t>EMP2023</t>
  </si>
  <si>
    <t>Anthony Njeru Nyaga</t>
  </si>
  <si>
    <t>Anaethetist - Daadab</t>
  </si>
  <si>
    <t>EMP2024</t>
  </si>
  <si>
    <t>Peter Kaberi Wakaba</t>
  </si>
  <si>
    <t>EMP2025</t>
  </si>
  <si>
    <t>Isnino  Rage</t>
  </si>
  <si>
    <t>Head Nurse - Daadab</t>
  </si>
  <si>
    <t>EMP2026</t>
  </si>
  <si>
    <t>Hindia Ahmed Issack</t>
  </si>
  <si>
    <t>Nursing Officer - Deputy Rep Health Cordinator</t>
  </si>
  <si>
    <t>hindiadol@yahoo.com</t>
  </si>
  <si>
    <t>0721 297 046</t>
  </si>
  <si>
    <t>0789 259 710</t>
  </si>
  <si>
    <t>EMP2027</t>
  </si>
  <si>
    <t>Prisca  Lihanda</t>
  </si>
  <si>
    <t>EPI Incharge - Daadab</t>
  </si>
  <si>
    <t>plihanda@gmail.com</t>
  </si>
  <si>
    <t>0700 141 518</t>
  </si>
  <si>
    <t>EMP2028</t>
  </si>
  <si>
    <t>Abdikadir Sheikh Ahmed</t>
  </si>
  <si>
    <t>Senior Mental Health Officer - Daadab</t>
  </si>
  <si>
    <t>AHMEDABDIKADIR2011@GMAIL.COM</t>
  </si>
  <si>
    <t>0720 971 693</t>
  </si>
  <si>
    <t>EMP2030</t>
  </si>
  <si>
    <t>Adan Hassan Abdi</t>
  </si>
  <si>
    <t>EMP2031</t>
  </si>
  <si>
    <t>Zettyline Naliaka Wanyonyi</t>
  </si>
  <si>
    <t>kemashar@yahoo.com</t>
  </si>
  <si>
    <t>EMP2032</t>
  </si>
  <si>
    <t>BALASHMODE@GMAIL.COM</t>
  </si>
  <si>
    <t>0722 175 941</t>
  </si>
  <si>
    <t>EMP2033</t>
  </si>
  <si>
    <t>Reuben Ondieki Nyaora</t>
  </si>
  <si>
    <t>RNYAORA@YAHOO.COM</t>
  </si>
  <si>
    <t>0723 816 254</t>
  </si>
  <si>
    <t>EMP2034</t>
  </si>
  <si>
    <t>Abdi Yussuf Bari</t>
  </si>
  <si>
    <t>Nursing Officer - Deputy Community Health Cordina</t>
  </si>
  <si>
    <t>ayubb680@hotmail.com</t>
  </si>
  <si>
    <t>0721 112 500</t>
  </si>
  <si>
    <t>EMP2035</t>
  </si>
  <si>
    <t>Abdi Hilowle Osman</t>
  </si>
  <si>
    <t>ABDIOSMAN75@YAHOO.COM</t>
  </si>
  <si>
    <t>0722 535 561</t>
  </si>
  <si>
    <t>EMP2036</t>
  </si>
  <si>
    <t>Asanath Winnie Mcharo</t>
  </si>
  <si>
    <t>EMP2037</t>
  </si>
  <si>
    <t>Fredrick Tunje Rimba</t>
  </si>
  <si>
    <t>FREDRICKTUNJE@YAHOO.COM</t>
  </si>
  <si>
    <t>0722 446 630</t>
  </si>
  <si>
    <t>0735 342 347</t>
  </si>
  <si>
    <t>EMP2038</t>
  </si>
  <si>
    <t>Fregustus Musili Muthembwa</t>
  </si>
  <si>
    <t>fregsmusili@yahoo.com</t>
  </si>
  <si>
    <t>FREGSMUSILI@YAHOO.COM</t>
  </si>
  <si>
    <t>0727 105 667</t>
  </si>
  <si>
    <t>EMP2039</t>
  </si>
  <si>
    <t>Humphrey Gicharu Kimani</t>
  </si>
  <si>
    <t>humpreykimani26@yahoo.com</t>
  </si>
  <si>
    <t>0710 363 391</t>
  </si>
  <si>
    <t>EMP2040</t>
  </si>
  <si>
    <t>Edith Barongo Monda</t>
  </si>
  <si>
    <t>medithbarong@yahoo.com</t>
  </si>
  <si>
    <t>EMP2041</t>
  </si>
  <si>
    <t>ofwera@yahoo.com</t>
  </si>
  <si>
    <t>0725 123 881</t>
  </si>
  <si>
    <t>EMP2042</t>
  </si>
  <si>
    <t>Collins Mutsembi Mudasia</t>
  </si>
  <si>
    <t>cmudasia@yahoo.com</t>
  </si>
  <si>
    <t>0724 666 424</t>
  </si>
  <si>
    <t>0737 498 637</t>
  </si>
  <si>
    <t>EMP2043</t>
  </si>
  <si>
    <t>Hadija Qaliti Jarso</t>
  </si>
  <si>
    <t>QALITI33@YAHOO.COM</t>
  </si>
  <si>
    <t>0728 809 108</t>
  </si>
  <si>
    <t>EMP2044</t>
  </si>
  <si>
    <t>Michael Ochieng Odhiambo</t>
  </si>
  <si>
    <t>Health Information Systems Officer - Daadab</t>
  </si>
  <si>
    <t>modhiz@yahoo.com</t>
  </si>
  <si>
    <t>0720 254 313</t>
  </si>
  <si>
    <t>0773 897 953</t>
  </si>
  <si>
    <t>kingoto.annastaciah@redcross.or.ke</t>
  </si>
  <si>
    <t>0720 034 707</t>
  </si>
  <si>
    <t>EMP2046</t>
  </si>
  <si>
    <t>Purity Jepkoech Biwott</t>
  </si>
  <si>
    <t>PBIWOTT2001@YAHOO.COM</t>
  </si>
  <si>
    <t>0720 289 358</t>
  </si>
  <si>
    <t>0734 590 099</t>
  </si>
  <si>
    <t>EMP2048</t>
  </si>
  <si>
    <t>Qamar Hussein Gulleid</t>
  </si>
  <si>
    <t>QAMAR.GULLEID@GMAIL.COM</t>
  </si>
  <si>
    <t>0721 933 400</t>
  </si>
  <si>
    <t>EMP2049</t>
  </si>
  <si>
    <t>Margaret Wathungu Kigo</t>
  </si>
  <si>
    <t>EMP2050</t>
  </si>
  <si>
    <t>Florence Muthoni Kathurima</t>
  </si>
  <si>
    <t>Nursing Officer - Emergency - Daadab</t>
  </si>
  <si>
    <t>EMP2051</t>
  </si>
  <si>
    <t>Lena Gatwiri Kabii</t>
  </si>
  <si>
    <t>Nursing Officer - Maternity - Daadab</t>
  </si>
  <si>
    <t>LENKABII@YAHOO.COM</t>
  </si>
  <si>
    <t>0724 338 529</t>
  </si>
  <si>
    <t>EMP2052</t>
  </si>
  <si>
    <t>Jane Mieritsu Kageha</t>
  </si>
  <si>
    <t>jane_kageha@yahoo.com</t>
  </si>
  <si>
    <t>0720 951 635</t>
  </si>
  <si>
    <t>EMP2053</t>
  </si>
  <si>
    <t>Anne Kerubo Obare</t>
  </si>
  <si>
    <t>0722 515 536</t>
  </si>
  <si>
    <t>0720 732 235</t>
  </si>
  <si>
    <t>EMP2054</t>
  </si>
  <si>
    <t>Irene Jerotich Songol</t>
  </si>
  <si>
    <t>Nursing Officer - Stabilisation Centre - Daadab</t>
  </si>
  <si>
    <t>IRENESONGOL@YAHOO.COM</t>
  </si>
  <si>
    <t>0727 003 963</t>
  </si>
  <si>
    <t>EMP2055</t>
  </si>
  <si>
    <t>Kaltuma Haji Shukri Elmi</t>
  </si>
  <si>
    <t>YAQUUT84@HOTMAIL.COM</t>
  </si>
  <si>
    <t>0722 175 840</t>
  </si>
  <si>
    <t>EMP2056</t>
  </si>
  <si>
    <t>Emmily Rebecca Kandie</t>
  </si>
  <si>
    <t>0726 820 024</t>
  </si>
  <si>
    <t>EMP2057</t>
  </si>
  <si>
    <t>Shukri Osman Abdi</t>
  </si>
  <si>
    <t>0727 253 265</t>
  </si>
  <si>
    <t>EMP2058</t>
  </si>
  <si>
    <t>Abdi Osman Kadid</t>
  </si>
  <si>
    <t>jirrow@gmail.com</t>
  </si>
  <si>
    <t>0718 580 713</t>
  </si>
  <si>
    <t>EMP2059</t>
  </si>
  <si>
    <t>Peter Atuti Asiago</t>
  </si>
  <si>
    <t>ASIAGOP@YAHOO.COM</t>
  </si>
  <si>
    <t>0725 336 567</t>
  </si>
  <si>
    <t>EMP2061</t>
  </si>
  <si>
    <t>Yussuf Mohammed Yakub</t>
  </si>
  <si>
    <t>Nursing Officer - Adult Female Ward - Daadab</t>
  </si>
  <si>
    <t>YUSSUFADE19@YAHOO.COM</t>
  </si>
  <si>
    <t>0724 089 581</t>
  </si>
  <si>
    <t>EMP2062</t>
  </si>
  <si>
    <t>Issack Mohamed Gollo</t>
  </si>
  <si>
    <t>Nursing Officer - Paediatric Ward - Daadab</t>
  </si>
  <si>
    <t>GOLLO2003@YAHOO.CO.UK</t>
  </si>
  <si>
    <t>0722 954 635</t>
  </si>
  <si>
    <t>EMP2063</t>
  </si>
  <si>
    <t>Mavis Akinyi Ochieng</t>
  </si>
  <si>
    <t>mvsakinyi@gmail.com</t>
  </si>
  <si>
    <t>0724 611 848</t>
  </si>
  <si>
    <t>EMP2064</t>
  </si>
  <si>
    <t xml:space="preserve"> Abdisalan Ali Dagane</t>
  </si>
  <si>
    <t>ABEYABUKAR@YAHOO.COM</t>
  </si>
  <si>
    <t>0721 311 078</t>
  </si>
  <si>
    <t>EMP2065</t>
  </si>
  <si>
    <t>Emmy Masitsa Silayi</t>
  </si>
  <si>
    <t>Nursing Officer - MARPS - Daadab</t>
  </si>
  <si>
    <t>EMP2066</t>
  </si>
  <si>
    <t>Ibrahim Ahmed Yare</t>
  </si>
  <si>
    <t>Nursing Officer - Outreach - Daadab</t>
  </si>
  <si>
    <t>0725 399 589</t>
  </si>
  <si>
    <t>EMP2067</t>
  </si>
  <si>
    <t>Warda Rashid Okedi</t>
  </si>
  <si>
    <t>WARYOK@YAHOO.COM</t>
  </si>
  <si>
    <t>0727 830 302</t>
  </si>
  <si>
    <t>EMP2068</t>
  </si>
  <si>
    <t>Anjeline Syong'ombe Odhiambo</t>
  </si>
  <si>
    <t>0720 204 234</t>
  </si>
  <si>
    <t>EMP2069</t>
  </si>
  <si>
    <t>Annamaria Sororo Abudo</t>
  </si>
  <si>
    <t>Nursing Officer - Nutrition - Daadab</t>
  </si>
  <si>
    <t>sororoabudo@yahoo.com</t>
  </si>
  <si>
    <t>0720 757 352</t>
  </si>
  <si>
    <t>sharamo.sahara@redcross.or.ke</t>
  </si>
  <si>
    <t>ssharamo@gmail.com</t>
  </si>
  <si>
    <t>0716 958 722</t>
  </si>
  <si>
    <t>EMP2071</t>
  </si>
  <si>
    <t>Hassan Abdullahi Ahmed</t>
  </si>
  <si>
    <t>EMP2072</t>
  </si>
  <si>
    <t>Mary Nyakerario Orwenyo</t>
  </si>
  <si>
    <t>MARY.ORWENYO@YAHOO.COM</t>
  </si>
  <si>
    <t>0722 297 022</t>
  </si>
  <si>
    <t>EMP2073</t>
  </si>
  <si>
    <t>Jeanks Namukula Emerikwa</t>
  </si>
  <si>
    <t>JEANKSN@YAHOO.COM</t>
  </si>
  <si>
    <t>0727 010 950</t>
  </si>
  <si>
    <t>EMP2074</t>
  </si>
  <si>
    <t>Kassim Ahmed Ahmed</t>
  </si>
  <si>
    <t>EMP2075</t>
  </si>
  <si>
    <t>Geoffrey Kagia Ndichu</t>
  </si>
  <si>
    <t>GODFREYNDICHU@YAHOO.COM</t>
  </si>
  <si>
    <t>0720 707 880</t>
  </si>
  <si>
    <t>EMP2076</t>
  </si>
  <si>
    <t>EMP2077</t>
  </si>
  <si>
    <t>Stephen  Mathu</t>
  </si>
  <si>
    <t>MATHUKIRIRI@YAHOO.COM</t>
  </si>
  <si>
    <t>0723 523 993</t>
  </si>
  <si>
    <t>EMP2078</t>
  </si>
  <si>
    <t>Darylyne Vulekani Jire</t>
  </si>
  <si>
    <t>VULEKANI@YAHOO.COM</t>
  </si>
  <si>
    <t>0724 454 985</t>
  </si>
  <si>
    <t>EMP2079</t>
  </si>
  <si>
    <t>Mohamed Malele Abdi</t>
  </si>
  <si>
    <t>MALELE.MOHAMED@GMAIL.COM</t>
  </si>
  <si>
    <t>0717 057 288</t>
  </si>
  <si>
    <t>EMP2080</t>
  </si>
  <si>
    <t>Abdinasir Abdirahman Abdinoor</t>
  </si>
  <si>
    <t>NASIRNOORABDI@YAHOO.COM</t>
  </si>
  <si>
    <t>0722 677 177</t>
  </si>
  <si>
    <t>EMP2081</t>
  </si>
  <si>
    <t>Maryan Abdi Hassan</t>
  </si>
  <si>
    <t>MARYAN.ABDIH@GMAIL.COM</t>
  </si>
  <si>
    <t>0721 938 451</t>
  </si>
  <si>
    <t>EMP2082</t>
  </si>
  <si>
    <t>Sheila Faith Shisoka</t>
  </si>
  <si>
    <t>SHILASHISOKA@YAHOO.COM</t>
  </si>
  <si>
    <t>0724 112 310</t>
  </si>
  <si>
    <t>EMP2083</t>
  </si>
  <si>
    <t>Julius Gichunju Ndirangu</t>
  </si>
  <si>
    <t>JGICHUNJU@YAHOO.COM</t>
  </si>
  <si>
    <t>0720 375 232</t>
  </si>
  <si>
    <t>EMP2084</t>
  </si>
  <si>
    <t>Ephraim Olomeh Mudaki</t>
  </si>
  <si>
    <t>EOLOMEH@YAHOO.COM</t>
  </si>
  <si>
    <t>0721 201 083</t>
  </si>
  <si>
    <t>EMP2085</t>
  </si>
  <si>
    <t>Asha Ali Adam</t>
  </si>
  <si>
    <t>Nursing Officer - Paedeatric Ward - Daadab</t>
  </si>
  <si>
    <t>asha.aadam@gmail.com</t>
  </si>
  <si>
    <t>0721 655 101</t>
  </si>
  <si>
    <t>EMP2086</t>
  </si>
  <si>
    <t>Mohamed Omar Muhumed</t>
  </si>
  <si>
    <t>Laboratory Technician - Daadab</t>
  </si>
  <si>
    <t>MOHAWALLA@HOTMAIL.COM</t>
  </si>
  <si>
    <t>0722 376 974</t>
  </si>
  <si>
    <t>EMP2087</t>
  </si>
  <si>
    <t>Geoffrey Mutuku Kiriama</t>
  </si>
  <si>
    <t>geotuku@gmail.com</t>
  </si>
  <si>
    <t>0720 730 364</t>
  </si>
  <si>
    <t>EMP2088</t>
  </si>
  <si>
    <t>Zainab Ahmed Farah</t>
  </si>
  <si>
    <t>EMP2089</t>
  </si>
  <si>
    <t>Caroline Nkatha Gitonga</t>
  </si>
  <si>
    <t>Laboratory Technologist - Kakuma</t>
  </si>
  <si>
    <t>gitscarol@rocketmail.com</t>
  </si>
  <si>
    <t>0712 248 949</t>
  </si>
  <si>
    <t>EMP2090</t>
  </si>
  <si>
    <t>Sammy Okusi Sabwe</t>
  </si>
  <si>
    <t>Pharmacy Technologist - Daadab</t>
  </si>
  <si>
    <t>sammysabwe@gmail.com</t>
  </si>
  <si>
    <t>0723 493 601</t>
  </si>
  <si>
    <t>EMP2091</t>
  </si>
  <si>
    <t>Abdirizak Abdullahi Abdille</t>
  </si>
  <si>
    <t>abdullahi.abdirizak@redcross.or.ke</t>
  </si>
  <si>
    <t>abdullahi.abdirizak@kenyaredcross.org</t>
  </si>
  <si>
    <t>0721 503 356</t>
  </si>
  <si>
    <t>EMP2092</t>
  </si>
  <si>
    <t>Patrick  Maina</t>
  </si>
  <si>
    <t>Water Quality Analyst - Dadaab</t>
  </si>
  <si>
    <t>mainapatie@gmail.com</t>
  </si>
  <si>
    <t>0720 781 259</t>
  </si>
  <si>
    <t>EMP2093</t>
  </si>
  <si>
    <t>David Mung'oma Tolo</t>
  </si>
  <si>
    <t>Sanitation Officer - Daadab</t>
  </si>
  <si>
    <t>tolodaudi@yahoo.com</t>
  </si>
  <si>
    <t>0720 202 908</t>
  </si>
  <si>
    <t>EMP2094</t>
  </si>
  <si>
    <t>Kelvin Amwayi Otanga</t>
  </si>
  <si>
    <t>Plant Electrician / Plumber</t>
  </si>
  <si>
    <t>KELVINAMWAYI@YAHOO.COM</t>
  </si>
  <si>
    <t>EMP2095</t>
  </si>
  <si>
    <t>Robert Njoroge Kigia</t>
  </si>
  <si>
    <t>Water Suppy Officer - Dadaab</t>
  </si>
  <si>
    <t>RBRTNJOROGE@YAHOO.COM</t>
  </si>
  <si>
    <t>0722 623 752</t>
  </si>
  <si>
    <t>EMP2096</t>
  </si>
  <si>
    <t>Abel  Koech</t>
  </si>
  <si>
    <t>Hygiene Promotion Officer - Daadab</t>
  </si>
  <si>
    <t>0723 775 509</t>
  </si>
  <si>
    <t>EMP2097</t>
  </si>
  <si>
    <t>Dedan Mwanzia Kitili</t>
  </si>
  <si>
    <t>Plant Maintenance Officer - Daadab</t>
  </si>
  <si>
    <t>DEDANKITILI@GMAIL.COM</t>
  </si>
  <si>
    <t>0735 199 676</t>
  </si>
  <si>
    <t>0718 372 614</t>
  </si>
  <si>
    <t>EMP2098</t>
  </si>
  <si>
    <t>Chris  Ogutu</t>
  </si>
  <si>
    <t>Water Supply Officer - Daadab</t>
  </si>
  <si>
    <t>EMP2099</t>
  </si>
  <si>
    <t>azizeve2011@gmail.com</t>
  </si>
  <si>
    <t>EMP2100</t>
  </si>
  <si>
    <t>Mwainge Jafari Shako</t>
  </si>
  <si>
    <t>Store Incharge - Nutrition - Daadab</t>
  </si>
  <si>
    <t>JAFFARSHAKO@YAHOO.CO.UK</t>
  </si>
  <si>
    <t>0724 712 095</t>
  </si>
  <si>
    <t>EMP2101</t>
  </si>
  <si>
    <t>Mohamud Ibrahim Muse</t>
  </si>
  <si>
    <t>Social Worker - Daadab</t>
  </si>
  <si>
    <t>EMP2102</t>
  </si>
  <si>
    <t>Edith  Kabogo</t>
  </si>
  <si>
    <t>kabogo.edith@redcross.or.ke</t>
  </si>
  <si>
    <t>EMP2103</t>
  </si>
  <si>
    <t>Mary Njeri Nganga</t>
  </si>
  <si>
    <t>Nursing Officer (On Secondment from GOK)</t>
  </si>
  <si>
    <t>EMP2104</t>
  </si>
  <si>
    <t>Nasteha Subow Haji</t>
  </si>
  <si>
    <t>nestahasubow@yahoo.com</t>
  </si>
  <si>
    <t>0723 443 799</t>
  </si>
  <si>
    <t>EMP2105</t>
  </si>
  <si>
    <t>Mohamed Sheikh Yusuf Ahmed</t>
  </si>
  <si>
    <t>EMP2106</t>
  </si>
  <si>
    <t>Said Maalim Adan</t>
  </si>
  <si>
    <t>Nursing Officer Theatre in charge-Dadaab</t>
  </si>
  <si>
    <t>samaduu@gmail.com</t>
  </si>
  <si>
    <t>EMP2107</t>
  </si>
  <si>
    <t>Safia Shurie Aliim</t>
  </si>
  <si>
    <t>0722 720 108</t>
  </si>
  <si>
    <t>EMP2108</t>
  </si>
  <si>
    <t>Grace Mohe Kuria</t>
  </si>
  <si>
    <t>0721 135 738</t>
  </si>
  <si>
    <t>EMP2109</t>
  </si>
  <si>
    <t>Nimo Ahmed Isaack</t>
  </si>
  <si>
    <t>EMP2111</t>
  </si>
  <si>
    <t>Diriye Jehow Abdullahi</t>
  </si>
  <si>
    <t>dirieabdullahi@yahoo.com</t>
  </si>
  <si>
    <t>EMP2112</t>
  </si>
  <si>
    <t>Abdullahi Maalim Alio</t>
  </si>
  <si>
    <t>abdullahigize@gmail.com</t>
  </si>
  <si>
    <t>EMP2113</t>
  </si>
  <si>
    <t>Francisca Mutete Kyunguti</t>
  </si>
  <si>
    <t>mutetefrancin@gmail.com</t>
  </si>
  <si>
    <t>0710 473 205</t>
  </si>
  <si>
    <t>EMP2114</t>
  </si>
  <si>
    <t>Abdikhalif Mohammed Adan</t>
  </si>
  <si>
    <t>EMP2115</t>
  </si>
  <si>
    <t>Abdirashid Abikar Muzamil</t>
  </si>
  <si>
    <t>EMP2116</t>
  </si>
  <si>
    <t>fardosa_said@yahoo.com</t>
  </si>
  <si>
    <t>0726 048 166</t>
  </si>
  <si>
    <t>EMP2117</t>
  </si>
  <si>
    <t>Ivy Eve Muriithi Wanjiku</t>
  </si>
  <si>
    <t>shiksivy@yahoo.com</t>
  </si>
  <si>
    <t>EMP2119</t>
  </si>
  <si>
    <t>Xavier Kiptoo Kandie</t>
  </si>
  <si>
    <t>Clinical Officer (On Secondment from GOK)</t>
  </si>
  <si>
    <t>XAVKANDIE@GMAIL.COM</t>
  </si>
  <si>
    <t>0720 029 618</t>
  </si>
  <si>
    <t>EMP2120</t>
  </si>
  <si>
    <t>Mose Nyangaresi Benfred</t>
  </si>
  <si>
    <t>BENFREDMOSE@GMAIL.COM</t>
  </si>
  <si>
    <t>0725 836 423</t>
  </si>
  <si>
    <t>EMP2121</t>
  </si>
  <si>
    <t>Edward Kazungu Ziro</t>
  </si>
  <si>
    <t>EDWARDKAZUNGU@YAHOO.COM</t>
  </si>
  <si>
    <t>0713 733 702</t>
  </si>
  <si>
    <t>EMP2122</t>
  </si>
  <si>
    <t>Damian Mwashumbe Machu</t>
  </si>
  <si>
    <t>DAMIANMACHU@GMAIL.COM</t>
  </si>
  <si>
    <t>0729 154 067</t>
  </si>
  <si>
    <t>0739 152 806</t>
  </si>
  <si>
    <t>EMP2123</t>
  </si>
  <si>
    <t>Joseph Mtawali Mbitha</t>
  </si>
  <si>
    <t>jmbitha@yahoo.com</t>
  </si>
  <si>
    <t>0725 866 136</t>
  </si>
  <si>
    <t>0735 871 187</t>
  </si>
  <si>
    <t>EMP2124</t>
  </si>
  <si>
    <t>Boru Sarr Roba</t>
  </si>
  <si>
    <t>shamroba07@yahoo.com</t>
  </si>
  <si>
    <t>Nursing Officer In Charge</t>
  </si>
  <si>
    <t>koluochdickenson@gmail.com</t>
  </si>
  <si>
    <t>EMP2126</t>
  </si>
  <si>
    <t>Ahmed  Hassanow</t>
  </si>
  <si>
    <t>ahmey03@gmail.com</t>
  </si>
  <si>
    <t>EMP2127</t>
  </si>
  <si>
    <t>Hassan Mohammed Adan</t>
  </si>
  <si>
    <t>EMP2128</t>
  </si>
  <si>
    <t>Abdikadir Hussein Alasow</t>
  </si>
  <si>
    <t>Medical Referral Officer - Garissa Referral Office</t>
  </si>
  <si>
    <t>alasow.abdikadir@redcross.or.ke</t>
  </si>
  <si>
    <t>alasow78@yahoo.com</t>
  </si>
  <si>
    <t>0723 628 614</t>
  </si>
  <si>
    <t>EMP2129</t>
  </si>
  <si>
    <t>Amina Yussuf Daud</t>
  </si>
  <si>
    <t>Nursing Officer - Garissa Referral Centre</t>
  </si>
  <si>
    <t>aminadaud55@gmail.com</t>
  </si>
  <si>
    <t>0726 542 064</t>
  </si>
  <si>
    <t>EMP2130</t>
  </si>
  <si>
    <t>Bashir Dhubad Abdille</t>
  </si>
  <si>
    <t>Referral Centre Assistant - Garissa</t>
  </si>
  <si>
    <t>bashd2006@yahoo.com</t>
  </si>
  <si>
    <t>EMP2131</t>
  </si>
  <si>
    <t>Habiba Aden Omar</t>
  </si>
  <si>
    <t>habiba.aden38@yahoo.com</t>
  </si>
  <si>
    <t>0721 112 481</t>
  </si>
  <si>
    <t>EMP2133</t>
  </si>
  <si>
    <t>Hawo Mohamed Shilow</t>
  </si>
  <si>
    <t>Referral Centre Cook - Garissa Referral</t>
  </si>
  <si>
    <t>hawomohamed@yahoo.com</t>
  </si>
  <si>
    <t>0723 812 015</t>
  </si>
  <si>
    <t>Falhadho  Dahir</t>
  </si>
  <si>
    <t>falhado121@hotmail.com</t>
  </si>
  <si>
    <t>0727 833 034</t>
  </si>
  <si>
    <t xml:space="preserve">Driver, Medium Vehicles - Garissa </t>
  </si>
  <si>
    <t>ibrahimissackmohamud@gmail.com</t>
  </si>
  <si>
    <t>0720 782 350</t>
  </si>
  <si>
    <t>EMP2136</t>
  </si>
  <si>
    <t>Ibrahim Abdi Hirsi</t>
  </si>
  <si>
    <t>Driver - Referral Centre - Daadab</t>
  </si>
  <si>
    <t>EMP2138</t>
  </si>
  <si>
    <t>Fatuma Hussein Mohammed</t>
  </si>
  <si>
    <t>Procurement Officer - Dadaab</t>
  </si>
  <si>
    <t>mohammed.fatuma@redcross.or.ke</t>
  </si>
  <si>
    <t>fatushhm22@yahoo.com</t>
  </si>
  <si>
    <t>0725 403 984</t>
  </si>
  <si>
    <t>EMP2140</t>
  </si>
  <si>
    <t>Ivan Kipkosgei Rotich</t>
  </si>
  <si>
    <t>Assistant Accountant - West Pokot</t>
  </si>
  <si>
    <t>rotich.ivan@redcross.or.ke</t>
  </si>
  <si>
    <t>0726 528 381</t>
  </si>
  <si>
    <t>EMP2141</t>
  </si>
  <si>
    <t>Mohamedhadi  Ibrahim</t>
  </si>
  <si>
    <t>EMP2142</t>
  </si>
  <si>
    <t>Elphas Jumba Kahi</t>
  </si>
  <si>
    <t>Driver - Mt. Elgon</t>
  </si>
  <si>
    <t>elphaskahi@gmail.com</t>
  </si>
  <si>
    <t>EMP2145</t>
  </si>
  <si>
    <t>Peter Kibor Keitany</t>
  </si>
  <si>
    <t>Programme Coordinator-Emergency Health..</t>
  </si>
  <si>
    <t>kibor.peter@redcross.or.ke</t>
  </si>
  <si>
    <t>EMP2146</t>
  </si>
  <si>
    <t>Abdi Noor Sheikh Mohamed</t>
  </si>
  <si>
    <t>Nersing Officer - Mental Health Daadab</t>
  </si>
  <si>
    <t>NOORKEY11@YAHOO.COM</t>
  </si>
  <si>
    <t>0722 306 813</t>
  </si>
  <si>
    <t>EMP2147</t>
  </si>
  <si>
    <t>Zeinab Ahmed Farah</t>
  </si>
  <si>
    <t>Laboratory Technician Daadab</t>
  </si>
  <si>
    <t>0727 710 123</t>
  </si>
  <si>
    <t>EMP2148</t>
  </si>
  <si>
    <t>Angeline Linda Nyakiamo</t>
  </si>
  <si>
    <t>angolinda@gmail.com</t>
  </si>
  <si>
    <t>0728 654 396</t>
  </si>
  <si>
    <t>0733 139 699</t>
  </si>
  <si>
    <t>EMP2149</t>
  </si>
  <si>
    <t>Faima Hassan Mohamed</t>
  </si>
  <si>
    <t>URR Project Assistant</t>
  </si>
  <si>
    <t>fahmasaan@gmail.com</t>
  </si>
  <si>
    <t>EMP2150</t>
  </si>
  <si>
    <t>Michael Omondi Ochieng'</t>
  </si>
  <si>
    <t>omondi.michael@redcross.or.ke</t>
  </si>
  <si>
    <t>michael@maf.or.ke</t>
  </si>
  <si>
    <t>0733 718 714</t>
  </si>
  <si>
    <t>0729 673 732</t>
  </si>
  <si>
    <t>EMP2151</t>
  </si>
  <si>
    <t>Diana  Chepng'enoh</t>
  </si>
  <si>
    <t>Administrative Assistant - Isiolo</t>
  </si>
  <si>
    <t>drotich@adesoafrica.org</t>
  </si>
  <si>
    <t>0725-273-282</t>
  </si>
  <si>
    <t>EMP2152</t>
  </si>
  <si>
    <t>Habiba Abdi Bille</t>
  </si>
  <si>
    <t>Nursing Oficer- Daadab</t>
  </si>
  <si>
    <t>habbille@yahoo.com</t>
  </si>
  <si>
    <t>0720 859 048</t>
  </si>
  <si>
    <t>EMP2153</t>
  </si>
  <si>
    <t>Amina Mohamud Mohamed</t>
  </si>
  <si>
    <t>hudheyfa786yahoo.com</t>
  </si>
  <si>
    <t>EMP2154</t>
  </si>
  <si>
    <t>Issack Abdikadir Yarrow</t>
  </si>
  <si>
    <t>ka+2lap@yahoo.com</t>
  </si>
  <si>
    <t>EMP2155</t>
  </si>
  <si>
    <t>Sofia Hassan Abdi</t>
  </si>
  <si>
    <t>EMP2156</t>
  </si>
  <si>
    <t>Mohammed Ismail Sheikh</t>
  </si>
  <si>
    <t>rash22nd@hotmail.com</t>
  </si>
  <si>
    <t>EMP2157</t>
  </si>
  <si>
    <t>Yasmin Mohamednoor Ahmed</t>
  </si>
  <si>
    <t>EMP2158</t>
  </si>
  <si>
    <t>Suada Noor Warfa</t>
  </si>
  <si>
    <t>suadawarfa03@yahoo.com</t>
  </si>
  <si>
    <t>EMP2159</t>
  </si>
  <si>
    <t>Irene Nyokabi Wanyoike</t>
  </si>
  <si>
    <t>EMP2160</t>
  </si>
  <si>
    <t>Abdiwahab Nura Isaack</t>
  </si>
  <si>
    <t>Nursing Officer (On Secondment)</t>
  </si>
  <si>
    <t>abdiwahabnura@yahoo.com</t>
  </si>
  <si>
    <t>EMP2161</t>
  </si>
  <si>
    <t>Kirunyu Kirunyu Ndirangu</t>
  </si>
  <si>
    <t>kkndirangu@yahoo.com</t>
  </si>
  <si>
    <t>EMP2162</t>
  </si>
  <si>
    <t>Abdullahi  Barako</t>
  </si>
  <si>
    <t>barakoabdullahi@yahoo.com</t>
  </si>
  <si>
    <t>EMP2163</t>
  </si>
  <si>
    <t>Abdikadir Dokata Guyo</t>
  </si>
  <si>
    <t>Hygiene Promotion Officer</t>
  </si>
  <si>
    <t>EMP2164</t>
  </si>
  <si>
    <t>Mahado Biriye Rage</t>
  </si>
  <si>
    <t>mahadorage@yahoo.com</t>
  </si>
  <si>
    <t>0722 766 411</t>
  </si>
  <si>
    <t>EMP2165</t>
  </si>
  <si>
    <t>Trainer in Charge</t>
  </si>
  <si>
    <t>EMP2166</t>
  </si>
  <si>
    <t>Dennis  Muthigi</t>
  </si>
  <si>
    <t>EMP2168</t>
  </si>
  <si>
    <t>Jacob Mang'ondi Nyarwati</t>
  </si>
  <si>
    <t>nyarwati.jacob@redcross.or.ke</t>
  </si>
  <si>
    <t>0722 989 358</t>
  </si>
  <si>
    <t>EMP2169</t>
  </si>
  <si>
    <t>Mohammed Abdi Durrow</t>
  </si>
  <si>
    <t>EMP2170</t>
  </si>
  <si>
    <t>Ali Hussein Hujale</t>
  </si>
  <si>
    <t>Patient Referral Officer</t>
  </si>
  <si>
    <t>alijilley@gmail.com</t>
  </si>
  <si>
    <t>EMP2172</t>
  </si>
  <si>
    <t>Nasrudin Idle Gure</t>
  </si>
  <si>
    <t>nasrudingure@yahoo.com</t>
  </si>
  <si>
    <t>EMP2173</t>
  </si>
  <si>
    <t>Everlyne  Agolla</t>
  </si>
  <si>
    <t>agolla@hotmail.co.uk</t>
  </si>
  <si>
    <t>0711 350 203</t>
  </si>
  <si>
    <t>EMP2174</t>
  </si>
  <si>
    <t>Jacob M Nyarwati</t>
  </si>
  <si>
    <t>Regional Logistics Officer - Kisumu</t>
  </si>
  <si>
    <t>EMP2175</t>
  </si>
  <si>
    <t>Stanley Nyaga Njeru</t>
  </si>
  <si>
    <t>Regional Logistics Officer - Lower Eastern</t>
  </si>
  <si>
    <t>stanleynyaga@gmail.com</t>
  </si>
  <si>
    <t>0714 565 860</t>
  </si>
  <si>
    <t>0736 897 608</t>
  </si>
  <si>
    <t>EMP2176</t>
  </si>
  <si>
    <t>Regional Manager - Africa ARC</t>
  </si>
  <si>
    <t>thomas.gowa@gmail.com</t>
  </si>
  <si>
    <t>EMP2177</t>
  </si>
  <si>
    <t>Joseph Mbithi Nzomo</t>
  </si>
  <si>
    <t>nzomojoseph79@gmail.com</t>
  </si>
  <si>
    <t>0729 001 055</t>
  </si>
  <si>
    <t>EMP2179</t>
  </si>
  <si>
    <t>Prof. Bosire Monari Mwebi</t>
  </si>
  <si>
    <t>Director Education</t>
  </si>
  <si>
    <t>mwebi.bosire@kenyaredcross.org</t>
  </si>
  <si>
    <t>EMP2180</t>
  </si>
  <si>
    <t>Prof. Kassim Omar Farah</t>
  </si>
  <si>
    <t>Director Research &amp; Publication</t>
  </si>
  <si>
    <t>farah.kassim@kenyaredcross.org</t>
  </si>
  <si>
    <t>0718 882 612</t>
  </si>
  <si>
    <t>0737 738 820</t>
  </si>
  <si>
    <t>EMP2181</t>
  </si>
  <si>
    <t>Janedellis Muthoni Mbae</t>
  </si>
  <si>
    <t>Project Assistant - Nutrition</t>
  </si>
  <si>
    <t>mbae.janedellis@redcross.or.ke</t>
  </si>
  <si>
    <t>jaydelise08@yahoo.com</t>
  </si>
  <si>
    <t>EMP2182</t>
  </si>
  <si>
    <t>Samwel Maina Gatimu</t>
  </si>
  <si>
    <t>Project Officer - MCH, Madogo</t>
  </si>
  <si>
    <t>samagat@gmail.com</t>
  </si>
  <si>
    <t>0726-243500</t>
  </si>
  <si>
    <t>EMP2183</t>
  </si>
  <si>
    <t>Ray Kimutai Sowon</t>
  </si>
  <si>
    <t>Public Health Officer Bura Tana</t>
  </si>
  <si>
    <t>sowonray@gmail.com</t>
  </si>
  <si>
    <t>0721-381177</t>
  </si>
  <si>
    <t>EMP2184</t>
  </si>
  <si>
    <t>Zeinab Kassim Mohamed</t>
  </si>
  <si>
    <t>Nursing Officer - Bura Tana</t>
  </si>
  <si>
    <t>zedy82@gmail.com</t>
  </si>
  <si>
    <t>EMP2185</t>
  </si>
  <si>
    <t>Sahara Ahmed Sheikh</t>
  </si>
  <si>
    <t>zahraahmed77@gmail.com</t>
  </si>
  <si>
    <t>HSS558</t>
  </si>
  <si>
    <t>DN3587</t>
  </si>
  <si>
    <t>EMP2186</t>
  </si>
  <si>
    <t>Faith Chepchumba Sogomo</t>
  </si>
  <si>
    <t>faithsogomo@yahoo.com</t>
  </si>
  <si>
    <t>faithkangu@gmail.com</t>
  </si>
  <si>
    <t>0724-041041</t>
  </si>
  <si>
    <t>EMP2187</t>
  </si>
  <si>
    <t>Beatrice Jelimo Kimechwa</t>
  </si>
  <si>
    <t>Nutrition Officer - Baringo</t>
  </si>
  <si>
    <t>byrckimechwa@gmail.com</t>
  </si>
  <si>
    <t>0723-721180</t>
  </si>
  <si>
    <t>EMP2188</t>
  </si>
  <si>
    <t>Geoffrey  Mwalo</t>
  </si>
  <si>
    <t>Nutrition Officer -Kaikor</t>
  </si>
  <si>
    <t>gtmwalo@gmail.com</t>
  </si>
  <si>
    <t>DPR142</t>
  </si>
  <si>
    <t>DN2512</t>
  </si>
  <si>
    <t>EMP2189</t>
  </si>
  <si>
    <t>Mohamed  Ahmed</t>
  </si>
  <si>
    <t>Pharmacist -Garsen</t>
  </si>
  <si>
    <t>EMP2190</t>
  </si>
  <si>
    <t>Jepkemboi  Cheserem</t>
  </si>
  <si>
    <t>emmacheserem@yahoo.com</t>
  </si>
  <si>
    <t>DPR548</t>
  </si>
  <si>
    <t>EMP2191</t>
  </si>
  <si>
    <t>Omar Abdi Ali</t>
  </si>
  <si>
    <t>Clinical Officer - Bura Tana</t>
  </si>
  <si>
    <t>o.abdi55@yahoo.com</t>
  </si>
  <si>
    <t>0710-931-191</t>
  </si>
  <si>
    <t>EMP2192</t>
  </si>
  <si>
    <t>Fredrick  Nakure</t>
  </si>
  <si>
    <t>farah.mohamed@kenyaredcross.org</t>
  </si>
  <si>
    <t>EMP2193</t>
  </si>
  <si>
    <t>Aisha Abdurahman Abdallah</t>
  </si>
  <si>
    <t>Clinical Officer - Garsen</t>
  </si>
  <si>
    <t>EMP2194</t>
  </si>
  <si>
    <t>Dr.Beldina Naitore Gikundi</t>
  </si>
  <si>
    <t>Health &amp; Nutrition Manager</t>
  </si>
  <si>
    <t>gikundi.beldina@kenyaredcross.org</t>
  </si>
  <si>
    <t>0721 986 257</t>
  </si>
  <si>
    <t>EMP2195</t>
  </si>
  <si>
    <t>Project Officer-Nutrition Dadaab</t>
  </si>
  <si>
    <t>amkanja@yahoo.com</t>
  </si>
  <si>
    <t>DPR121</t>
  </si>
  <si>
    <t>EMP2196</t>
  </si>
  <si>
    <t>Julius Mutuku Kilonzo</t>
  </si>
  <si>
    <t xml:space="preserve">Project Accountant </t>
  </si>
  <si>
    <t>mutuku.julius@redcross.or.ke</t>
  </si>
  <si>
    <t>juliusmutuku01@gmai.com</t>
  </si>
  <si>
    <t>HSS069</t>
  </si>
  <si>
    <t>EMP2197</t>
  </si>
  <si>
    <t>Mary Mutethya Mbuvi</t>
  </si>
  <si>
    <t>Nursing Officer Dadaab</t>
  </si>
  <si>
    <t>marymutethyya@gmail.com</t>
  </si>
  <si>
    <t>0722 811 463</t>
  </si>
  <si>
    <t>EMP2199</t>
  </si>
  <si>
    <t>Fatuma Abdullahi Aden</t>
  </si>
  <si>
    <t>Social Welfare Assistant - Dadaab</t>
  </si>
  <si>
    <t>abdullahifatuma50@gmail.com</t>
  </si>
  <si>
    <t>0721 162 197</t>
  </si>
  <si>
    <t>Nutrition Manager-HQ</t>
  </si>
  <si>
    <t>wambani.valerie@redcross.or.ke</t>
  </si>
  <si>
    <t>wambani.valarie@kenyaredcross.org</t>
  </si>
  <si>
    <t>EMP2202</t>
  </si>
  <si>
    <t>Pauline Akoth Omolo</t>
  </si>
  <si>
    <t>Regional Nutritional Officer-North Eastern</t>
  </si>
  <si>
    <t>pauline.omolo@yahoo.com</t>
  </si>
  <si>
    <t>EMP2203</t>
  </si>
  <si>
    <t>Dorcas Anunda Amunga</t>
  </si>
  <si>
    <t>Regional Nutrition Officer-Lower Eastern</t>
  </si>
  <si>
    <t>amunga.dorcas@redcross.or.ke</t>
  </si>
  <si>
    <t>dorcasamunga@gmail.com</t>
  </si>
  <si>
    <t>HSS076</t>
  </si>
  <si>
    <t>EMP2204</t>
  </si>
  <si>
    <t>Susan Adongo Were</t>
  </si>
  <si>
    <t>Regional Nutrition Officer-West Kenya</t>
  </si>
  <si>
    <t>suezyad@yahoo.co.uk</t>
  </si>
  <si>
    <t>EMP2205</t>
  </si>
  <si>
    <t>Nahashon  Lotaruk</t>
  </si>
  <si>
    <t>Project Officer-Social Services</t>
  </si>
  <si>
    <t>nlotaruk@yahoo.com</t>
  </si>
  <si>
    <t>EMP2206</t>
  </si>
  <si>
    <t>Hajir Mohamed Yussuf</t>
  </si>
  <si>
    <t>Registration/Data Clerk Dadaab</t>
  </si>
  <si>
    <t>najibfouzan@gmail.com</t>
  </si>
  <si>
    <t>0721 143 779</t>
  </si>
  <si>
    <t>DPR125</t>
  </si>
  <si>
    <t>EMP2207</t>
  </si>
  <si>
    <t>Fardosa Jelle Khalif</t>
  </si>
  <si>
    <t>phardowsa88@gmail.com</t>
  </si>
  <si>
    <t>0718 335 868</t>
  </si>
  <si>
    <t>EMP2208</t>
  </si>
  <si>
    <t>Mohamed Hassan Korane</t>
  </si>
  <si>
    <t>mohaanwar21@gmail.com</t>
  </si>
  <si>
    <t>0729 482 975</t>
  </si>
  <si>
    <t>EMP2210</t>
  </si>
  <si>
    <t>Nasteha Ali Adan</t>
  </si>
  <si>
    <t>nastehayali@yahoo.com</t>
  </si>
  <si>
    <t>0726 592 197</t>
  </si>
  <si>
    <t>EMP2211</t>
  </si>
  <si>
    <t>Muhumed Tawane Hefow</t>
  </si>
  <si>
    <t>mutahe244@yahoo.com</t>
  </si>
  <si>
    <t>0721 318 945</t>
  </si>
  <si>
    <t>EMP2212</t>
  </si>
  <si>
    <t>Festus Akiru Kasirtii</t>
  </si>
  <si>
    <t>festuskarsitii@yahoo.com</t>
  </si>
  <si>
    <t>0724 714 321</t>
  </si>
  <si>
    <t>EMP2213</t>
  </si>
  <si>
    <t>Duale Shobay Dahiye</t>
  </si>
  <si>
    <t>dualeshobay@yahoo.com</t>
  </si>
  <si>
    <t>0720 070 964</t>
  </si>
  <si>
    <t>EMP2214</t>
  </si>
  <si>
    <t>Abdullahi Abdi Mohamed</t>
  </si>
  <si>
    <t>abdullyere_9@hotmail.com</t>
  </si>
  <si>
    <t>0729 771 474</t>
  </si>
  <si>
    <t>EMP2215</t>
  </si>
  <si>
    <t>Abdirahman Mohamed Guyo</t>
  </si>
  <si>
    <t>abd_dahir112@yahoo.com</t>
  </si>
  <si>
    <t>0722 337 569</t>
  </si>
  <si>
    <t>EMP2216</t>
  </si>
  <si>
    <t>Aden Ahmed Matan</t>
  </si>
  <si>
    <t>Registration/Data Clerk</t>
  </si>
  <si>
    <t>sabriniihal@gmail.com</t>
  </si>
  <si>
    <t>0720 521 550</t>
  </si>
  <si>
    <t>EMP2217</t>
  </si>
  <si>
    <t>Sheila Faith Shisoka Bett</t>
  </si>
  <si>
    <t>shilashisoka@yahoo.com</t>
  </si>
  <si>
    <t>EMP2218</t>
  </si>
  <si>
    <t>Ibrahim Bare Muhumed</t>
  </si>
  <si>
    <t>bare.ibrahim@redcross.or.ke</t>
  </si>
  <si>
    <t>sadiqbar@gmail.com</t>
  </si>
  <si>
    <t>0725 443 176</t>
  </si>
  <si>
    <t>EMP2219</t>
  </si>
  <si>
    <t>Martha Njoki Kaguara</t>
  </si>
  <si>
    <t>Reproductive Health Cordinator</t>
  </si>
  <si>
    <t>kinjokaguara@yahoo.com</t>
  </si>
  <si>
    <t>0721 267 911</t>
  </si>
  <si>
    <t>hajir.hussein@redcross.or.ke</t>
  </si>
  <si>
    <t>ADM133</t>
  </si>
  <si>
    <t>EMP2221</t>
  </si>
  <si>
    <t>Asha Hassan Osman</t>
  </si>
  <si>
    <t>ashahassan44@yahoo.com</t>
  </si>
  <si>
    <t>0721 113 004</t>
  </si>
  <si>
    <t>EMP2222</t>
  </si>
  <si>
    <t>Mohamednoor  Hassan</t>
  </si>
  <si>
    <t>MOHAMEDNOORHASAN@gmail.com</t>
  </si>
  <si>
    <t>0722 966 664</t>
  </si>
  <si>
    <t>EMP2223</t>
  </si>
  <si>
    <t>Alais Ole Kisota</t>
  </si>
  <si>
    <t>kisota.alais@kenyaredcross.org</t>
  </si>
  <si>
    <t>EMP2224</t>
  </si>
  <si>
    <t>Mohamed Ali Billow</t>
  </si>
  <si>
    <t>Anesthetist on Secondment - Dadaab</t>
  </si>
  <si>
    <t>billema@yahoo.com</t>
  </si>
  <si>
    <t>0720 881 300</t>
  </si>
  <si>
    <t>fatumawadesa@yahoo.com</t>
  </si>
  <si>
    <t>0724 411 146</t>
  </si>
  <si>
    <t>EMP2227</t>
  </si>
  <si>
    <t>edwardkazungu@yahoo.com</t>
  </si>
  <si>
    <t>EMP2228</t>
  </si>
  <si>
    <t>Abdullahi Hassan Sakatta</t>
  </si>
  <si>
    <t>Theatre Nurse - Dadaab</t>
  </si>
  <si>
    <t>sakatta77@yahoo.com</t>
  </si>
  <si>
    <t>0722 239 001</t>
  </si>
  <si>
    <t>EMP2229</t>
  </si>
  <si>
    <t>Aden Abdullahi Ali Abdi</t>
  </si>
  <si>
    <t>abdullahi.aden@redcross.or.ke</t>
  </si>
  <si>
    <t>adenabdullahi85@gmail.com</t>
  </si>
  <si>
    <t>0716 081 229</t>
  </si>
  <si>
    <t>Regional M&amp;E Officer GF</t>
  </si>
  <si>
    <t>nzeti.samuel@redcross.or.ke</t>
  </si>
  <si>
    <t>samnzeti@yahoo.com</t>
  </si>
  <si>
    <t>EMP2231</t>
  </si>
  <si>
    <t>Dakane Sheikh Farah</t>
  </si>
  <si>
    <t>Security Assistant - Dadaab</t>
  </si>
  <si>
    <t>0702 785 917</t>
  </si>
  <si>
    <t>EMP2232</t>
  </si>
  <si>
    <t>Exaviour Onyango Kokonya</t>
  </si>
  <si>
    <t>Genset Operator &amp; Electrician - Dadaab</t>
  </si>
  <si>
    <t>kokonya.206@gmail.com</t>
  </si>
  <si>
    <t>0713 002 825</t>
  </si>
  <si>
    <t>EMP2233</t>
  </si>
  <si>
    <t>Margaret Wambere Murathi</t>
  </si>
  <si>
    <t>wambe07@yahoo.com</t>
  </si>
  <si>
    <t>0728 069 698</t>
  </si>
  <si>
    <t>EMP2234</t>
  </si>
  <si>
    <t>Nursing Officer - Cholera Response</t>
  </si>
  <si>
    <t>jrutto2000@gmail.com</t>
  </si>
  <si>
    <t>0707 170 728</t>
  </si>
  <si>
    <t>EMP2235</t>
  </si>
  <si>
    <t>Veronica Njeri Wambui</t>
  </si>
  <si>
    <t>vngata@yahoo.com</t>
  </si>
  <si>
    <t>0720 703 810</t>
  </si>
  <si>
    <t>EMP2236</t>
  </si>
  <si>
    <t>Ahmed Mohamed Abdille</t>
  </si>
  <si>
    <t>abdilleahmed58@gmai.com</t>
  </si>
  <si>
    <t>EMP2237</t>
  </si>
  <si>
    <t>Gurka Kansala Bishar</t>
  </si>
  <si>
    <t>bisharg@yahoo.com</t>
  </si>
  <si>
    <t>EMP2238</t>
  </si>
  <si>
    <t>Damaris Kimala Mukuti</t>
  </si>
  <si>
    <t>damarismukiti@yahoo.com</t>
  </si>
  <si>
    <t>0729 480 591</t>
  </si>
  <si>
    <t>HSS506</t>
  </si>
  <si>
    <t>EMP2239</t>
  </si>
  <si>
    <t>Cecilia Nyambura Munyua</t>
  </si>
  <si>
    <t>Social Services Assistant - Dadaab</t>
  </si>
  <si>
    <t>munyua.cecilia@yahoo.com</t>
  </si>
  <si>
    <t>0728 241 209</t>
  </si>
  <si>
    <t>EMP2240</t>
  </si>
  <si>
    <t>Jacob  Kitiyo</t>
  </si>
  <si>
    <t>kitiyo.jacob@redcross.or.ke</t>
  </si>
  <si>
    <t>EMP2241</t>
  </si>
  <si>
    <t>Sadiya Ali Ibrahim</t>
  </si>
  <si>
    <t>sadearali@gmail.com</t>
  </si>
  <si>
    <t>0728 963 059</t>
  </si>
  <si>
    <t>EMP2242</t>
  </si>
  <si>
    <t>Anthony Njuki Theuri</t>
  </si>
  <si>
    <t>Water Officer - Dadaab</t>
  </si>
  <si>
    <t>antonytheuri38@gmail.com</t>
  </si>
  <si>
    <t>antonytheuri38@yahoo.com</t>
  </si>
  <si>
    <t>0720 805 879</t>
  </si>
  <si>
    <t>DPR184</t>
  </si>
  <si>
    <t>EMP2243</t>
  </si>
  <si>
    <t>Getrude Awiti Lebu</t>
  </si>
  <si>
    <t>Counsellor (Dadaab)</t>
  </si>
  <si>
    <t>lebuawiti@yahoo.com</t>
  </si>
  <si>
    <t>0727 816 535</t>
  </si>
  <si>
    <t>0733 650 908</t>
  </si>
  <si>
    <t>EMP2244</t>
  </si>
  <si>
    <t>Meshack  Mwaura</t>
  </si>
  <si>
    <t>FFA Technical Officer - Kibwezi</t>
  </si>
  <si>
    <t>meshackmwaura@gmail.com</t>
  </si>
  <si>
    <t>0724-697-955</t>
  </si>
  <si>
    <t>EMP2245</t>
  </si>
  <si>
    <t>Amina Ibrahim Apato</t>
  </si>
  <si>
    <t>aminaapato@gmail.com</t>
  </si>
  <si>
    <t>0717 476 433</t>
  </si>
  <si>
    <t>EMP2246</t>
  </si>
  <si>
    <t>Ephraim Kimani Karanja</t>
  </si>
  <si>
    <t>SGBV Coordinator - Daadab</t>
  </si>
  <si>
    <t>ekimanikaranja@gmail.com</t>
  </si>
  <si>
    <t>0726 553 923</t>
  </si>
  <si>
    <t>EMP2247</t>
  </si>
  <si>
    <t>Peres  Odeny</t>
  </si>
  <si>
    <t>Counsellor - Daadab</t>
  </si>
  <si>
    <t>odenyperes@gmail.com</t>
  </si>
  <si>
    <t>0722 329 877</t>
  </si>
  <si>
    <t>EMP2248</t>
  </si>
  <si>
    <t>Elly Akuku Onyango</t>
  </si>
  <si>
    <t>Project Officer - Migori</t>
  </si>
  <si>
    <t>ellyakuku@yahoo.com</t>
  </si>
  <si>
    <t>DPR413</t>
  </si>
  <si>
    <t>DN2511</t>
  </si>
  <si>
    <t>EMP2249</t>
  </si>
  <si>
    <t>Teresiah Njeri Kimemia</t>
  </si>
  <si>
    <t>terenjeri@gmail.com</t>
  </si>
  <si>
    <t>0726 149 568</t>
  </si>
  <si>
    <t>EMP2250</t>
  </si>
  <si>
    <t>Joseph Mwaura Mungai</t>
  </si>
  <si>
    <t>Nursing Officer -Daadab</t>
  </si>
  <si>
    <t>josmwaura07@yahoo.com</t>
  </si>
  <si>
    <t>0726 309 116</t>
  </si>
  <si>
    <t>graceomondi2@gmail.com</t>
  </si>
  <si>
    <t>0728 581 262</t>
  </si>
  <si>
    <t>EMP2253</t>
  </si>
  <si>
    <t>Roseline Wamgugha Kimbio</t>
  </si>
  <si>
    <t>Project Officer - JICA, Taita Taveta</t>
  </si>
  <si>
    <t>kimbiolynn@gmail.com</t>
  </si>
  <si>
    <t>EMP2254</t>
  </si>
  <si>
    <t>Yunus Anthony Kimathi</t>
  </si>
  <si>
    <t>Project Officer - JICA, Isiolo</t>
  </si>
  <si>
    <t>antony_kimathi@yahoo.com</t>
  </si>
  <si>
    <t>0723-707-952</t>
  </si>
  <si>
    <t>EMP2255</t>
  </si>
  <si>
    <t>Muhlar Ismail Abdi</t>
  </si>
  <si>
    <t>EMP2256</t>
  </si>
  <si>
    <t>Abdullahi Muktar Ali</t>
  </si>
  <si>
    <t>abdullahimktr@yahoo.com</t>
  </si>
  <si>
    <t>0720 647 754</t>
  </si>
  <si>
    <t>EMP2257</t>
  </si>
  <si>
    <t>Christopher Kyalo Musyoki</t>
  </si>
  <si>
    <t>ckmusyoki@gmail.com</t>
  </si>
  <si>
    <t>0722 962 000</t>
  </si>
  <si>
    <t>EMP2258</t>
  </si>
  <si>
    <t>Esther Njeri Waithera</t>
  </si>
  <si>
    <t>Project Assistant - Sigor</t>
  </si>
  <si>
    <t>njerie26@gmail.com</t>
  </si>
  <si>
    <t>EMP2259</t>
  </si>
  <si>
    <t>Nasra Ibrahim Omar</t>
  </si>
  <si>
    <t>nasraibrahim67@gmail.com</t>
  </si>
  <si>
    <t>EMP2260</t>
  </si>
  <si>
    <t>Herman Julius Igwo</t>
  </si>
  <si>
    <t>Project Assistance - Garsen</t>
  </si>
  <si>
    <t>hermanigwo@gmail.com</t>
  </si>
  <si>
    <t>DPR126</t>
  </si>
  <si>
    <t>EMP2261</t>
  </si>
  <si>
    <t>Yussuf Shukri Dadi</t>
  </si>
  <si>
    <t>Project Assistant - Madogo</t>
  </si>
  <si>
    <t>ysdadi33@gmail.com</t>
  </si>
  <si>
    <t>EMP2262</t>
  </si>
  <si>
    <t>Lilian Nkech Kong'ani</t>
  </si>
  <si>
    <t>kongani.lilian@redcross.or.ke</t>
  </si>
  <si>
    <t>EMP2263</t>
  </si>
  <si>
    <t>Driver - Kainuk</t>
  </si>
  <si>
    <t>leonard.tioko@yahoo.com</t>
  </si>
  <si>
    <t>EMP2264</t>
  </si>
  <si>
    <t>Elias Makau Maundu</t>
  </si>
  <si>
    <t>Head Group Finance</t>
  </si>
  <si>
    <t>makau.elias@gmail.com</t>
  </si>
  <si>
    <t>EMP2265</t>
  </si>
  <si>
    <t>Dagane Ali Mohamed</t>
  </si>
  <si>
    <t>Medical Officer - Dadaab</t>
  </si>
  <si>
    <t>daganeali@gmail.com</t>
  </si>
  <si>
    <t>0720 427 364</t>
  </si>
  <si>
    <t>EMP2266</t>
  </si>
  <si>
    <t>Andrew Mramba Karani</t>
  </si>
  <si>
    <t>mramba84@yahoo.com</t>
  </si>
  <si>
    <t>0722 225 812</t>
  </si>
  <si>
    <t>EMP2267</t>
  </si>
  <si>
    <t>Adams Silman Ali</t>
  </si>
  <si>
    <t>silman.adams@redcross.or.ke</t>
  </si>
  <si>
    <t>adams.ali101@gmail.com</t>
  </si>
  <si>
    <t>0722 969 328</t>
  </si>
  <si>
    <t xml:space="preserve">Health &amp; Nutrition Officer </t>
  </si>
  <si>
    <t>juma.grace@redcross.or.ke</t>
  </si>
  <si>
    <t>HSS625</t>
  </si>
  <si>
    <t>EMP2269</t>
  </si>
  <si>
    <t>Wilson Kiplimo Tabuke</t>
  </si>
  <si>
    <t>Project Assistant - Lodwar</t>
  </si>
  <si>
    <t>tabuke.wilson@kenyaredcross.org</t>
  </si>
  <si>
    <t>0728 174 885</t>
  </si>
  <si>
    <t>HSS033</t>
  </si>
  <si>
    <t>EMP2271</t>
  </si>
  <si>
    <t>Abdinasir Ali Mohamed</t>
  </si>
  <si>
    <t>nasirow85@yahoo.com</t>
  </si>
  <si>
    <t>0720 710 385</t>
  </si>
  <si>
    <t>EMP2272</t>
  </si>
  <si>
    <t>Abdikadir Ali Osman</t>
  </si>
  <si>
    <t>Accountant - Tana River</t>
  </si>
  <si>
    <t>abdiqhadir@hotmail.com</t>
  </si>
  <si>
    <t>0720-095-100</t>
  </si>
  <si>
    <t>EMP2274</t>
  </si>
  <si>
    <t>Victor Calvince O Kassam</t>
  </si>
  <si>
    <t>Project Officer - Kisumu</t>
  </si>
  <si>
    <t>kassam.victor@redcross.or.ke</t>
  </si>
  <si>
    <t>vodamcibe@yahoo.com</t>
  </si>
  <si>
    <t>0701-098-058</t>
  </si>
  <si>
    <t>HSS443</t>
  </si>
  <si>
    <t>EMP2275</t>
  </si>
  <si>
    <t>Sarah Golicha Borora</t>
  </si>
  <si>
    <t>borora.sarah@kenyaredcross.org</t>
  </si>
  <si>
    <t>EMP2276</t>
  </si>
  <si>
    <t>Administrative Officer, BRC</t>
  </si>
  <si>
    <t>monicahgatonye@yahoo.com</t>
  </si>
  <si>
    <t>0722 840 807</t>
  </si>
  <si>
    <t>EMP2277</t>
  </si>
  <si>
    <t>Abdulnassir Mohamud Ali</t>
  </si>
  <si>
    <t>mohamud.abdulnassir@redcross.or.ke</t>
  </si>
  <si>
    <t>nassirmoha@gmail.com</t>
  </si>
  <si>
    <t>0720 453 641</t>
  </si>
  <si>
    <t>EMP2278</t>
  </si>
  <si>
    <t>Muna  Wachu</t>
  </si>
  <si>
    <t>Social Services Officer - Moyale</t>
  </si>
  <si>
    <t>wachumuna@yahoo.com</t>
  </si>
  <si>
    <t>0713 979 266</t>
  </si>
  <si>
    <t>EMP2279</t>
  </si>
  <si>
    <t>Finance Assistant - Danish RC</t>
  </si>
  <si>
    <t>kithomemusyoka@gmail.com</t>
  </si>
  <si>
    <t>EMP2280</t>
  </si>
  <si>
    <t>Edinah Kemunto Ratemo</t>
  </si>
  <si>
    <t>Pharmacist - Mandera</t>
  </si>
  <si>
    <t>edinahkemunto@gmail.com</t>
  </si>
  <si>
    <t>0724 297 865</t>
  </si>
  <si>
    <t>EMP2281</t>
  </si>
  <si>
    <t>Gideon  Rotich</t>
  </si>
  <si>
    <t>Clinical Officer Anaesthetist - Dadaab</t>
  </si>
  <si>
    <t>rotich.gideon@redcross.or.ke</t>
  </si>
  <si>
    <t>kittion06@gmail.com</t>
  </si>
  <si>
    <t>0722 309 872</t>
  </si>
  <si>
    <t>EMP2282</t>
  </si>
  <si>
    <t>Benson Haya Okall</t>
  </si>
  <si>
    <t>WASH Assistant - Dadaab</t>
  </si>
  <si>
    <t>hayabenson.76@gmail.com</t>
  </si>
  <si>
    <t>0720 602 813</t>
  </si>
  <si>
    <t>EMP2283</t>
  </si>
  <si>
    <t>Hakima Mwinyi Masud</t>
  </si>
  <si>
    <t>masudhakima@gmail.com</t>
  </si>
  <si>
    <t>0725 238 288</t>
  </si>
  <si>
    <t>0736 897 788</t>
  </si>
  <si>
    <t>EMP2284</t>
  </si>
  <si>
    <t>Janet Wanja Micheni</t>
  </si>
  <si>
    <t>micheni.janet@redcross.or.ke</t>
  </si>
  <si>
    <t>micheni.janet@gmail.com</t>
  </si>
  <si>
    <t>0720 915 041</t>
  </si>
  <si>
    <t>EMP2285</t>
  </si>
  <si>
    <t>Naomi Ndanu Masaku</t>
  </si>
  <si>
    <t>M&amp;EOfficer - Amcross</t>
  </si>
  <si>
    <t>naomi.masaku@redcross.or.ke</t>
  </si>
  <si>
    <t>naomi.masaku@redcross.org</t>
  </si>
  <si>
    <t>EMP2286</t>
  </si>
  <si>
    <t>Ziporah  Mutheri</t>
  </si>
  <si>
    <t>Lecturer - Kisii</t>
  </si>
  <si>
    <t>EMP2287</t>
  </si>
  <si>
    <t>Indrah Gandih Onwonga</t>
  </si>
  <si>
    <t>Christopher Mckenzy Okotch</t>
  </si>
  <si>
    <t>Acting County Coordinator-Baringo</t>
  </si>
  <si>
    <t>christokotch@gmail.com</t>
  </si>
  <si>
    <t>0731574 852</t>
  </si>
  <si>
    <t>EMP2290</t>
  </si>
  <si>
    <t>Vincent Okwanyo Nyangala</t>
  </si>
  <si>
    <t>WASH - Plumber - Dadaab</t>
  </si>
  <si>
    <t>nyangala.vincent@redcross.or.ke</t>
  </si>
  <si>
    <t>0718 924 704</t>
  </si>
  <si>
    <t>DPR512</t>
  </si>
  <si>
    <t>EMP2291</t>
  </si>
  <si>
    <t>Ibrahim Hassan Bulogho</t>
  </si>
  <si>
    <t>Security Guard - Garissa referral Centre</t>
  </si>
  <si>
    <t>0703 820 644</t>
  </si>
  <si>
    <t>EMP2293</t>
  </si>
  <si>
    <t>Winfred Muthoni Mwangi</t>
  </si>
  <si>
    <t>muthonimwangi61@gmail.com</t>
  </si>
  <si>
    <t>Nursing Officer - Kakuma</t>
  </si>
  <si>
    <t>onsare.sylvia@redcross.or.ke</t>
  </si>
  <si>
    <t>0720 894 199</t>
  </si>
  <si>
    <t>EMP2295</t>
  </si>
  <si>
    <t>Bole Musa Edo</t>
  </si>
  <si>
    <t>bolemusa@gmail.com</t>
  </si>
  <si>
    <t>0721 343 013</t>
  </si>
  <si>
    <t>EMP2296</t>
  </si>
  <si>
    <t>Abdi Aden Omar</t>
  </si>
  <si>
    <t>Psychiatric Nurse - Dadaab</t>
  </si>
  <si>
    <t>abdiadams@yahoo.com</t>
  </si>
  <si>
    <t>0722 115 026</t>
  </si>
  <si>
    <t>EMP2297</t>
  </si>
  <si>
    <t>Kevin Kimathi Mutugi</t>
  </si>
  <si>
    <t>kevin.kimathi16@gmail.com</t>
  </si>
  <si>
    <t>EMP2298</t>
  </si>
  <si>
    <t>Abdikadir Osman Ali</t>
  </si>
  <si>
    <t>Nutrition/ Registration Clerk - Dadaab</t>
  </si>
  <si>
    <t>abdikadir5047@gmail.com</t>
  </si>
  <si>
    <t>0720 334 293</t>
  </si>
  <si>
    <t>EMP2299</t>
  </si>
  <si>
    <t>Abdullahi Abdi Baraki</t>
  </si>
  <si>
    <t>abdulbaraki@hotmail.com</t>
  </si>
  <si>
    <t>072 4131 928</t>
  </si>
  <si>
    <t>Edwine Osiany Okuta</t>
  </si>
  <si>
    <t>Head of legal</t>
  </si>
  <si>
    <t>okutaeddie@gmail.com</t>
  </si>
  <si>
    <t>0721 996 608</t>
  </si>
  <si>
    <t>EMP2303</t>
  </si>
  <si>
    <t>Winfred Wanjiru Kimani</t>
  </si>
  <si>
    <t>Medical Officer - Daadab</t>
  </si>
  <si>
    <t>kimani.winfred@redcross.or.ke</t>
  </si>
  <si>
    <t>winfrik@gmail.com</t>
  </si>
  <si>
    <t>0723 928 303</t>
  </si>
  <si>
    <t>EMP2304</t>
  </si>
  <si>
    <t>Khadija Wambui Shaban</t>
  </si>
  <si>
    <t>shabandida@yahoo.com</t>
  </si>
  <si>
    <t>0722 925 333</t>
  </si>
  <si>
    <t>EMP2305</t>
  </si>
  <si>
    <t>Conrad Wanjala Wanyama</t>
  </si>
  <si>
    <t>relwancon@gmail.com</t>
  </si>
  <si>
    <t>javanmcadam@gmail.com</t>
  </si>
  <si>
    <t>0729 826 973</t>
  </si>
  <si>
    <t>EMP2309</t>
  </si>
  <si>
    <t>Bahati Nsaba Schyns</t>
  </si>
  <si>
    <t>Applications Developer</t>
  </si>
  <si>
    <t>bahati.schyns@redcross.or.ke</t>
  </si>
  <si>
    <t>schyns2003@gmail.com</t>
  </si>
  <si>
    <t>EMP2311</t>
  </si>
  <si>
    <t>Dahabo Abagaro Bagajo</t>
  </si>
  <si>
    <t>dmwario@yahoo.com</t>
  </si>
  <si>
    <t>0722 978 937</t>
  </si>
  <si>
    <t>EMP2312</t>
  </si>
  <si>
    <t>Kaltuma H Shukri Elmi</t>
  </si>
  <si>
    <t>yakuut84@hotmail.com</t>
  </si>
  <si>
    <t>0716 519 154</t>
  </si>
  <si>
    <t>EMP2313</t>
  </si>
  <si>
    <t>Sarah Kwamboka Oteri</t>
  </si>
  <si>
    <t>oteri.sarah@redcross.or.ke</t>
  </si>
  <si>
    <t>0724558-961</t>
  </si>
  <si>
    <t>oterisarah@gmail.com</t>
  </si>
  <si>
    <t>EMP2314</t>
  </si>
  <si>
    <t>Rose Muthoni Mugo</t>
  </si>
  <si>
    <t>mugorose08@gmail.com</t>
  </si>
  <si>
    <t>EMP2315</t>
  </si>
  <si>
    <t>Loise Wanjiku Wambui</t>
  </si>
  <si>
    <t>l.wanjiku51@gmail.com</t>
  </si>
  <si>
    <t>EMP2316</t>
  </si>
  <si>
    <t>Sofia Barongo Akuma</t>
  </si>
  <si>
    <t>barongosophie@yahoo.com</t>
  </si>
  <si>
    <t>0722 396 187</t>
  </si>
  <si>
    <t>EMP2317</t>
  </si>
  <si>
    <t>Halima Khalif Abdi</t>
  </si>
  <si>
    <t>Finance Officer-Nairobi</t>
  </si>
  <si>
    <t>khalif.halima@redcross.or.ke</t>
  </si>
  <si>
    <t>halimakhalif@yahoo.com</t>
  </si>
  <si>
    <t>0720 464 954</t>
  </si>
  <si>
    <t>EMP2318</t>
  </si>
  <si>
    <t>Saida Yahya Ramadhan</t>
  </si>
  <si>
    <t>ramadhan.said@redcross.or.ke</t>
  </si>
  <si>
    <t>527457140@gmail.com</t>
  </si>
  <si>
    <t>0700 904 168</t>
  </si>
  <si>
    <t>EMP2319</t>
  </si>
  <si>
    <t>Gershom Patroba Owiti</t>
  </si>
  <si>
    <t>patrobaomungi@gmail.com</t>
  </si>
  <si>
    <t>0711 288 690</t>
  </si>
  <si>
    <t>EMP2320</t>
  </si>
  <si>
    <t>Abdinasir  Jelle</t>
  </si>
  <si>
    <t>EMP2321</t>
  </si>
  <si>
    <t>Abdullahi Abdi Haji</t>
  </si>
  <si>
    <t>Food Monitor Garissa</t>
  </si>
  <si>
    <t>EMP2322</t>
  </si>
  <si>
    <t>Amina Mohamed Garore</t>
  </si>
  <si>
    <t>hgarore@gmail.com</t>
  </si>
  <si>
    <t>EMP2323</t>
  </si>
  <si>
    <t>Dabaso Garamboda Jillo</t>
  </si>
  <si>
    <t>County Manager - Garissa</t>
  </si>
  <si>
    <t>jillo.dabasso@redcross.or.ke</t>
  </si>
  <si>
    <t>dabasojillo@gmail.com</t>
  </si>
  <si>
    <t>EMP2324</t>
  </si>
  <si>
    <t>Paul Ogolla Miyumo</t>
  </si>
  <si>
    <t>paulogollamiyumo@yahoo.com</t>
  </si>
  <si>
    <t>0788 352 698</t>
  </si>
  <si>
    <t>EMP2325</t>
  </si>
  <si>
    <t>Safety &amp; Security Supervisor</t>
  </si>
  <si>
    <t>muriuki.gregory@redcross.or.ke</t>
  </si>
  <si>
    <t>gregmuriuki@yahoo.com</t>
  </si>
  <si>
    <t>0722 128 119</t>
  </si>
  <si>
    <t>EMP2326</t>
  </si>
  <si>
    <t>Caroline Cherotich Sigei</t>
  </si>
  <si>
    <t>cherotich.caroline@redcross.or.ke</t>
  </si>
  <si>
    <t>carol.sigei@yahoo.com</t>
  </si>
  <si>
    <t>0727 380 330</t>
  </si>
  <si>
    <t>EMP2327</t>
  </si>
  <si>
    <t>Victor Fadhili Bekko</t>
  </si>
  <si>
    <t>Systems Auditor</t>
  </si>
  <si>
    <t>victorfadhili@gmail.com</t>
  </si>
  <si>
    <t>EMP2328</t>
  </si>
  <si>
    <t>Habiba Gabow Hussein</t>
  </si>
  <si>
    <t>herbeez5@gmail.com</t>
  </si>
  <si>
    <t>0720 959 407</t>
  </si>
  <si>
    <t>ondwasimark@gmail.com</t>
  </si>
  <si>
    <t>ondwasi.mark@redcross.or.ke</t>
  </si>
  <si>
    <t>0720 486 671</t>
  </si>
  <si>
    <t>EMP2330</t>
  </si>
  <si>
    <t>Abukar Abdi Maalim</t>
  </si>
  <si>
    <t>salmankey381@gmail.com</t>
  </si>
  <si>
    <t>0722 924 193</t>
  </si>
  <si>
    <t>EMP2331</t>
  </si>
  <si>
    <t>Nasri Issak Abass</t>
  </si>
  <si>
    <t>nashky2010@gmail.com</t>
  </si>
  <si>
    <t>abass.nasri@redcross.or.ke</t>
  </si>
  <si>
    <t>0722 169 162</t>
  </si>
  <si>
    <t>EMP2332</t>
  </si>
  <si>
    <t>Hussein Abdi Ali</t>
  </si>
  <si>
    <t>husseinicey12@hotmail.com</t>
  </si>
  <si>
    <t>0724 600 968</t>
  </si>
  <si>
    <t>EMP2333</t>
  </si>
  <si>
    <t>Ahmed Maalim Omar</t>
  </si>
  <si>
    <t>County Manager - Wajir</t>
  </si>
  <si>
    <t>maalim.ahmed@redcross.or.ke</t>
  </si>
  <si>
    <t>ahmedpolicy@gmail.com</t>
  </si>
  <si>
    <t>EMP2334</t>
  </si>
  <si>
    <t>Susan Wanjiru Nderitu</t>
  </si>
  <si>
    <t>Training Admin - ICHA</t>
  </si>
  <si>
    <t>nderitu.susan@redcross.or.ke</t>
  </si>
  <si>
    <t>sunjiru@yahoo.com</t>
  </si>
  <si>
    <t>0734-186-549</t>
  </si>
  <si>
    <t>EMP2335</t>
  </si>
  <si>
    <t>Noel Achieng Awiti</t>
  </si>
  <si>
    <t>Finance Manager, BRC</t>
  </si>
  <si>
    <t>noel.awiti@gmail.com</t>
  </si>
  <si>
    <t>EMP2336</t>
  </si>
  <si>
    <t>Safia Abdi Mohamed</t>
  </si>
  <si>
    <t>wadar@live.com</t>
  </si>
  <si>
    <t>EMP2337</t>
  </si>
  <si>
    <t>Zipporah Wamuyu Mbuthia</t>
  </si>
  <si>
    <t>Community Health Coordinator - Dadaab</t>
  </si>
  <si>
    <t>zipporahwamuyu@gmail.com</t>
  </si>
  <si>
    <t>EMP2338</t>
  </si>
  <si>
    <t>Violet M. Abdikadir</t>
  </si>
  <si>
    <t>vabdikadir@gmail.com</t>
  </si>
  <si>
    <t>DPR231</t>
  </si>
  <si>
    <t>EMP2339</t>
  </si>
  <si>
    <t>Farhiya Hassan Osman</t>
  </si>
  <si>
    <t>Nursing Officer - Baringo</t>
  </si>
  <si>
    <t>farhiamunira@gmail.com</t>
  </si>
  <si>
    <t>EMP2340</t>
  </si>
  <si>
    <t>Samson Kibaki Kuria</t>
  </si>
  <si>
    <t>Skibaki1@gmail.com</t>
  </si>
  <si>
    <t>HSS066</t>
  </si>
  <si>
    <t>EMP2341</t>
  </si>
  <si>
    <t>Eric Samson Chege</t>
  </si>
  <si>
    <t>Multi Media Officer</t>
  </si>
  <si>
    <t>chege.eric@redcross.or.ke</t>
  </si>
  <si>
    <t>ericchege@gmail.com</t>
  </si>
  <si>
    <t>EMP2342</t>
  </si>
  <si>
    <t>George Odhiambo Onyach</t>
  </si>
  <si>
    <t>georgeodhiambo05@gmail.com</t>
  </si>
  <si>
    <t>0720-700-730</t>
  </si>
  <si>
    <t>EMP2343</t>
  </si>
  <si>
    <t>Webster Atandi Momanyi</t>
  </si>
  <si>
    <t>websmomanyi@gmail.com</t>
  </si>
  <si>
    <t>0721-444-534</t>
  </si>
  <si>
    <t>EMP2344</t>
  </si>
  <si>
    <t>Farah  Gedi</t>
  </si>
  <si>
    <t>farahgedi@gmail.com</t>
  </si>
  <si>
    <t>0722-526-831</t>
  </si>
  <si>
    <t>EMP2345</t>
  </si>
  <si>
    <t>Zulekha Mohammed Yusuf Haji</t>
  </si>
  <si>
    <t>Pscychoscial Support Officer</t>
  </si>
  <si>
    <t>amal_maiga@hotmail.com</t>
  </si>
  <si>
    <t>EMP2346</t>
  </si>
  <si>
    <t>Naomi Cherono Sang</t>
  </si>
  <si>
    <t>Regional Nutrition Officer-Eldoret</t>
  </si>
  <si>
    <t>sang.naomi@redcross.or.ke</t>
  </si>
  <si>
    <t>sangnono77@gmail.com</t>
  </si>
  <si>
    <t>HSS488</t>
  </si>
  <si>
    <t>EMP2347</t>
  </si>
  <si>
    <t>Khadija Mohamed Bwandumia</t>
  </si>
  <si>
    <t>bwandumia.khadija@redcross.or.ke</t>
  </si>
  <si>
    <t>EMP2349</t>
  </si>
  <si>
    <t>Peninah  Jemeli</t>
  </si>
  <si>
    <t>Pharmacist - Baringo</t>
  </si>
  <si>
    <t>pennykebz01@gmail.com</t>
  </si>
  <si>
    <t>EMP2350</t>
  </si>
  <si>
    <t>Judith  Apondo</t>
  </si>
  <si>
    <t>Principal-Paramedic School</t>
  </si>
  <si>
    <t>apondo.judith@redcross.or.ke</t>
  </si>
  <si>
    <t>jumapo2003@gmail.com</t>
  </si>
  <si>
    <t>0723 468 996</t>
  </si>
  <si>
    <t>EMP2351</t>
  </si>
  <si>
    <t>Abdishukri Jelle Ibrahim</t>
  </si>
  <si>
    <t>Nutrition Data/Registration Clerk</t>
  </si>
  <si>
    <t>shakrawest@hotmail.com</t>
  </si>
  <si>
    <t>0721-762-198</t>
  </si>
  <si>
    <t>EMP2352</t>
  </si>
  <si>
    <t>ICT Assistant - Websites</t>
  </si>
  <si>
    <t>adhi.guyo@redcross.or.ke</t>
  </si>
  <si>
    <t>guyoh.gg@gmail.com</t>
  </si>
  <si>
    <t>EMP2353</t>
  </si>
  <si>
    <t>Bernard Kipkoech Kemei</t>
  </si>
  <si>
    <t xml:space="preserve">Finance Assistant </t>
  </si>
  <si>
    <t>kemei.bernard@redcross.or.ke</t>
  </si>
  <si>
    <t>koechiz@yahoo.com</t>
  </si>
  <si>
    <t>EMP2354</t>
  </si>
  <si>
    <t>Nobert  Katira</t>
  </si>
  <si>
    <t>Nursing Officer - Lamu</t>
  </si>
  <si>
    <t>katiranobert@yahoo.com</t>
  </si>
  <si>
    <t>0721 894 848</t>
  </si>
  <si>
    <t>DPR232</t>
  </si>
  <si>
    <t>EMP2355</t>
  </si>
  <si>
    <t>Gloria Chepkorir Sang</t>
  </si>
  <si>
    <t>gloriasang@yahoo.com</t>
  </si>
  <si>
    <t>0723 394 742</t>
  </si>
  <si>
    <t>EMP2356</t>
  </si>
  <si>
    <t>Thurea Salim Omar</t>
  </si>
  <si>
    <t>thureasalim@gmail.com</t>
  </si>
  <si>
    <t>0701 149 566</t>
  </si>
  <si>
    <t>EMP2357</t>
  </si>
  <si>
    <t>Faith Santai Dabalen</t>
  </si>
  <si>
    <t>dabalen.santa@yahoo.com</t>
  </si>
  <si>
    <t>0722 548 294</t>
  </si>
  <si>
    <t>EMP2358</t>
  </si>
  <si>
    <t>Athman Vae Bunu</t>
  </si>
  <si>
    <t>Cliniclal Officer - Lamu</t>
  </si>
  <si>
    <t>vaeathuman@gmail.com</t>
  </si>
  <si>
    <t>0728 499 143</t>
  </si>
  <si>
    <t>EMP2359</t>
  </si>
  <si>
    <t>Mike Kipkorir Kosgey</t>
  </si>
  <si>
    <t>mike.kosgei@gmail.com</t>
  </si>
  <si>
    <t>0712 821 840</t>
  </si>
  <si>
    <t>Velmah Jerusa Hongo</t>
  </si>
  <si>
    <t>Regional Nutrition Officer -Kisumu</t>
  </si>
  <si>
    <t>velmahhongo87@gmail.com</t>
  </si>
  <si>
    <t>0726 425 705</t>
  </si>
  <si>
    <t>DPR475</t>
  </si>
  <si>
    <t>EMP2361</t>
  </si>
  <si>
    <t>Psychosocial Counselor - Lamu</t>
  </si>
  <si>
    <t>nanaali43@yahoo.com</t>
  </si>
  <si>
    <t>0712 820 121</t>
  </si>
  <si>
    <t>EMP2362</t>
  </si>
  <si>
    <t>hzmkono@yahoo.com</t>
  </si>
  <si>
    <t>0711 850 158</t>
  </si>
  <si>
    <t>0735 716 278</t>
  </si>
  <si>
    <t>EMP2364</t>
  </si>
  <si>
    <t>Mariam Naini Cobell</t>
  </si>
  <si>
    <t>m.achar@yahoo.com</t>
  </si>
  <si>
    <t>0732 888 840</t>
  </si>
  <si>
    <t>EMP2365</t>
  </si>
  <si>
    <t>Willy Kipruto Saina</t>
  </si>
  <si>
    <t>Accountant - Treasury</t>
  </si>
  <si>
    <t>saina.willy@redcross.or.ke</t>
  </si>
  <si>
    <t>sainawilly@yahoo.com</t>
  </si>
  <si>
    <t>0726-592-075</t>
  </si>
  <si>
    <t>EMP2366</t>
  </si>
  <si>
    <t>EMP2367</t>
  </si>
  <si>
    <t>Catherine Nyawira Muthii</t>
  </si>
  <si>
    <t>Hospital Caterer - Dadaab</t>
  </si>
  <si>
    <t>muthii.catherine@redcross.or.ke</t>
  </si>
  <si>
    <t>EMP2369</t>
  </si>
  <si>
    <t>David Kariuki Waweru</t>
  </si>
  <si>
    <t>County Manager - Central</t>
  </si>
  <si>
    <t>kariuki.david@redcross.or.ke</t>
  </si>
  <si>
    <t>EMP2373</t>
  </si>
  <si>
    <t>Grace Wangeci Muthee</t>
  </si>
  <si>
    <t>Nutrition Instructor</t>
  </si>
  <si>
    <t>EMP2374</t>
  </si>
  <si>
    <t>Bonaya Diid Jattani</t>
  </si>
  <si>
    <t>Nursing Officer,Loiyangalani</t>
  </si>
  <si>
    <t>bonayadida@gmail.com</t>
  </si>
  <si>
    <t>EMP2375</t>
  </si>
  <si>
    <t>Qabale Wario Diba</t>
  </si>
  <si>
    <t>Nutrition Officer, North Horr</t>
  </si>
  <si>
    <t>warioqabale@yahoo.com</t>
  </si>
  <si>
    <t>EMP2376</t>
  </si>
  <si>
    <t>Hadija Anno Galgallo</t>
  </si>
  <si>
    <t>Nursing Officer, North Horr</t>
  </si>
  <si>
    <t>EMP2377</t>
  </si>
  <si>
    <t>Elizabeth Mukami Mwindi</t>
  </si>
  <si>
    <t>Public Health Officer- Tharaka Nithi</t>
  </si>
  <si>
    <t>mukamimwindi@gmail.com</t>
  </si>
  <si>
    <t>DPR141</t>
  </si>
  <si>
    <t>EMP2378</t>
  </si>
  <si>
    <t>Halima Nasra Mohamed</t>
  </si>
  <si>
    <t>Regional Nutrition Officer</t>
  </si>
  <si>
    <t>mohamed.halima@redcross.or.ke</t>
  </si>
  <si>
    <t>mohamedhalima2003@gmail.com</t>
  </si>
  <si>
    <t>EMP2379</t>
  </si>
  <si>
    <t>James Muita Kamau</t>
  </si>
  <si>
    <t>kjamesmuita@gmail.com</t>
  </si>
  <si>
    <t>EMP2381</t>
  </si>
  <si>
    <t>Bernad Ochieng Ojwang</t>
  </si>
  <si>
    <t>Regional Rep. American RC</t>
  </si>
  <si>
    <t>bernad.ochieng@redcross.org</t>
  </si>
  <si>
    <t>EMP2384</t>
  </si>
  <si>
    <t>Abdi Mohamud Ali</t>
  </si>
  <si>
    <t>Regional Monitoring &amp; Evaluation Officer</t>
  </si>
  <si>
    <t>abdiyow4801@gmail.com</t>
  </si>
  <si>
    <t>EMP2386</t>
  </si>
  <si>
    <t>Charles  Maloba</t>
  </si>
  <si>
    <t>AVID Country Manager</t>
  </si>
  <si>
    <t>cmaloba@redcross.org.au</t>
  </si>
  <si>
    <t>EMP2387</t>
  </si>
  <si>
    <t>Amina Mbodze Bakari</t>
  </si>
  <si>
    <t>EMP2388</t>
  </si>
  <si>
    <t>Yuvenalis Nyabuti Omagwa</t>
  </si>
  <si>
    <t>Psychiatric Nurse - Daadab</t>
  </si>
  <si>
    <t>ynomagwa@gmail.com</t>
  </si>
  <si>
    <t>ofwerah@yahoo.com</t>
  </si>
  <si>
    <t>EMP2390</t>
  </si>
  <si>
    <t>Habon  Mohamed</t>
  </si>
  <si>
    <t>habonkm@gmail.com</t>
  </si>
  <si>
    <t>EMP2391</t>
  </si>
  <si>
    <t>Dr. Salma Mansour Naji</t>
  </si>
  <si>
    <t>salmanaji85@gmail.com</t>
  </si>
  <si>
    <t>EMP2392</t>
  </si>
  <si>
    <t>Feisal  Ibrahim</t>
  </si>
  <si>
    <t>Psychsocial Officer</t>
  </si>
  <si>
    <t>DPR136</t>
  </si>
  <si>
    <t>EMP2393</t>
  </si>
  <si>
    <t>Wycliffe  Nyakundi</t>
  </si>
  <si>
    <t>nyakundi.wycliffe@redcross.or.ke</t>
  </si>
  <si>
    <t>nyakundiwycliffe12@gmail.com</t>
  </si>
  <si>
    <t>EMP2394</t>
  </si>
  <si>
    <t>Khadija  Farah</t>
  </si>
  <si>
    <t>Social Services Officer</t>
  </si>
  <si>
    <t>EMP2395</t>
  </si>
  <si>
    <t>Arnolda Angela Shiundu</t>
  </si>
  <si>
    <t>Communications and PR Manager</t>
  </si>
  <si>
    <t>shiundu.arnolda@redcross.or.ke</t>
  </si>
  <si>
    <t>arnolda.shiundu@gmail.com</t>
  </si>
  <si>
    <t>EMP2396</t>
  </si>
  <si>
    <t>Robert Mburu Njoroge</t>
  </si>
  <si>
    <t>Project Nurse</t>
  </si>
  <si>
    <t>njoroge.robert@redcross.or.ke</t>
  </si>
  <si>
    <t>njorobert@gmail.com</t>
  </si>
  <si>
    <t>EMP2397</t>
  </si>
  <si>
    <t>Soudie Amunga Okwaro</t>
  </si>
  <si>
    <t>Regional M&amp;E Officer - Nakuru</t>
  </si>
  <si>
    <t>soudie.amunga@redcross.or.ke</t>
  </si>
  <si>
    <t>edgarsoudie@gmail.com</t>
  </si>
  <si>
    <t>EMP2398</t>
  </si>
  <si>
    <t>Kennedy  Ochieng</t>
  </si>
  <si>
    <t>Regional M&amp;E Officer - Mombasa</t>
  </si>
  <si>
    <t>EMP2399</t>
  </si>
  <si>
    <t>Januarius Obongita Okanga</t>
  </si>
  <si>
    <t>MEAL Officer</t>
  </si>
  <si>
    <t>obongita.januarius@redcross.or.ke</t>
  </si>
  <si>
    <t>DPR198</t>
  </si>
  <si>
    <t>DN3513</t>
  </si>
  <si>
    <t>EMP2400</t>
  </si>
  <si>
    <t>Maurice Cornel Apiyo Omung'i</t>
  </si>
  <si>
    <t>Logistics Assistant - Kisumu</t>
  </si>
  <si>
    <t>mackowitti@gmail.com</t>
  </si>
  <si>
    <t>EMP2401</t>
  </si>
  <si>
    <t>Robert  Midialo</t>
  </si>
  <si>
    <t>Logistics Assistant - Mombasa</t>
  </si>
  <si>
    <t>midialo.robert@redcross.or.ke</t>
  </si>
  <si>
    <t>aggirich@gmail.com</t>
  </si>
  <si>
    <t>EMP2402</t>
  </si>
  <si>
    <t>Hassan  Kassim</t>
  </si>
  <si>
    <t>Accounts Assistant - Daadab</t>
  </si>
  <si>
    <t>kassim.hassan@redcross.or.ke</t>
  </si>
  <si>
    <t>Chief Accountant</t>
  </si>
  <si>
    <t>muiga.martin@redcross.or.ke</t>
  </si>
  <si>
    <t>muiga.martin@gmail.com</t>
  </si>
  <si>
    <t>Kelvin  Kiprono</t>
  </si>
  <si>
    <t>kipronokelvin@hotmail.com</t>
  </si>
  <si>
    <t>EMP2406</t>
  </si>
  <si>
    <t>Regional M&amp;E Officer</t>
  </si>
  <si>
    <t>ochieng.kennedy@redcross.or.ke</t>
  </si>
  <si>
    <t>kenoochieng@gmail.com</t>
  </si>
  <si>
    <t>EMP2408</t>
  </si>
  <si>
    <t>John Onyango Nduri</t>
  </si>
  <si>
    <t>Program Manager - Research</t>
  </si>
  <si>
    <t>nduri.john@redcross.or.ke</t>
  </si>
  <si>
    <t>EMP2409</t>
  </si>
  <si>
    <t>Karen Muthoni Rungu</t>
  </si>
  <si>
    <t>Nutrition Assistant</t>
  </si>
  <si>
    <t>karenmrungu@gmail.com</t>
  </si>
  <si>
    <t>DPR158</t>
  </si>
  <si>
    <t>EMP2410</t>
  </si>
  <si>
    <t>Driver,Medium Vehicles- Turkana</t>
  </si>
  <si>
    <t>mohamed.muhamud@yahoo.com</t>
  </si>
  <si>
    <t>EMP2411</t>
  </si>
  <si>
    <t>Dorcas Muthoni Ngure</t>
  </si>
  <si>
    <t>Communications Manager</t>
  </si>
  <si>
    <t>ngure.dorcas@redcross.or.ke</t>
  </si>
  <si>
    <t>dmngure@gmail.com</t>
  </si>
  <si>
    <t>EMP2412</t>
  </si>
  <si>
    <t>Phoebe  Omondi</t>
  </si>
  <si>
    <t>Assistant Grant Accountant - HQ</t>
  </si>
  <si>
    <t>omondi.phoebe@redcross.or.ke</t>
  </si>
  <si>
    <t>EMP2413</t>
  </si>
  <si>
    <t>Stephen Narumbi Lokeyo</t>
  </si>
  <si>
    <t>ngaremara@yahoo.co.uk</t>
  </si>
  <si>
    <t>EMP2414</t>
  </si>
  <si>
    <t>Simon Sitati Nyongesa</t>
  </si>
  <si>
    <t>sitati.simon@redcross.or.ke</t>
  </si>
  <si>
    <t>EMP2415</t>
  </si>
  <si>
    <t>Uzma  Alam</t>
  </si>
  <si>
    <t>Research Manager</t>
  </si>
  <si>
    <t>alam.uzma@icha.net</t>
  </si>
  <si>
    <t>Laboratory Technologist - Dadaab</t>
  </si>
  <si>
    <t>waswa.robert@redcross.or.ke</t>
  </si>
  <si>
    <t>EMP2417</t>
  </si>
  <si>
    <t>Dr. Muthoni  Ntonjira</t>
  </si>
  <si>
    <t>Medical Director</t>
  </si>
  <si>
    <t>EMP2418</t>
  </si>
  <si>
    <t>Patrick Muteti Mulwa</t>
  </si>
  <si>
    <t>Finance Officer, Planning &amp; Reporting HQ</t>
  </si>
  <si>
    <t>pm.muteti@gmail.com</t>
  </si>
  <si>
    <t>EMP2419</t>
  </si>
  <si>
    <t>Jecinta Nyambura Karanja</t>
  </si>
  <si>
    <t>karanja.jecinta@redcross.or.ke</t>
  </si>
  <si>
    <t>jecintak@gmail.com</t>
  </si>
  <si>
    <t>EMP2420</t>
  </si>
  <si>
    <t>Elijah Nginya Njoroge</t>
  </si>
  <si>
    <t>County Finance Officer - Central</t>
  </si>
  <si>
    <t>njoroge.elijah@redcross.or.ke</t>
  </si>
  <si>
    <t>EMP2421</t>
  </si>
  <si>
    <t>Donnelly  Mwachi</t>
  </si>
  <si>
    <t>M E A L Manager</t>
  </si>
  <si>
    <t>dmwachi@redcross.org.uk</t>
  </si>
  <si>
    <t>EMP2422</t>
  </si>
  <si>
    <t>Felicita  Chepkemoi</t>
  </si>
  <si>
    <t>Administrative Assistant-Bomet</t>
  </si>
  <si>
    <t>felymemo1@gmail.com</t>
  </si>
  <si>
    <t>HSS505</t>
  </si>
  <si>
    <t>EMP2423</t>
  </si>
  <si>
    <t>Joseah Kiplangat Kirui</t>
  </si>
  <si>
    <t>Driver, Bomet</t>
  </si>
  <si>
    <t>josekirui1974@gmail.com</t>
  </si>
  <si>
    <t>EMP2425</t>
  </si>
  <si>
    <t>Amina Hussein Mohamed</t>
  </si>
  <si>
    <t>aminahusseinmohamed@gmail.com</t>
  </si>
  <si>
    <t>EMP2427</t>
  </si>
  <si>
    <t>Deo  Ochieng</t>
  </si>
  <si>
    <t>M&amp;E Officecer - Eldoret</t>
  </si>
  <si>
    <t>ochieng.deo@redcross.or.ke</t>
  </si>
  <si>
    <t>deo_grac@yahoo.co.uk</t>
  </si>
  <si>
    <t>EMP2428</t>
  </si>
  <si>
    <t>Elizabeth Wambaire Ndung'u</t>
  </si>
  <si>
    <t>Regional M&amp;E Officer - Machakos</t>
  </si>
  <si>
    <t>wambairendungu@gmail.com</t>
  </si>
  <si>
    <t>EMP2430</t>
  </si>
  <si>
    <t>Victor Ooro Orwa</t>
  </si>
  <si>
    <t>Data Management Assistant</t>
  </si>
  <si>
    <t>orwa.victor@redcross.or.ke</t>
  </si>
  <si>
    <t>orwavictor88@gmail.com</t>
  </si>
  <si>
    <t>EMP2431</t>
  </si>
  <si>
    <t>Evah Wairimu Kahuro</t>
  </si>
  <si>
    <t>ekwairimu@yahoo.comm</t>
  </si>
  <si>
    <t>njogu.laban@redcross.or.ke</t>
  </si>
  <si>
    <t>laban.njogu@gmail.com</t>
  </si>
  <si>
    <t>abdiamoha@yahoo.com</t>
  </si>
  <si>
    <t>EMP2436</t>
  </si>
  <si>
    <t>Glorious Mesente Anyuga</t>
  </si>
  <si>
    <t>HIV/TB Nurse</t>
  </si>
  <si>
    <t>gloriousmicente@yahoo.com</t>
  </si>
  <si>
    <t>EMP2437</t>
  </si>
  <si>
    <t>Enock Kipkemboi Maiyo</t>
  </si>
  <si>
    <t>maiyo.enock@kenyaredcross.onmicrosoft.com</t>
  </si>
  <si>
    <t>enockkiemaiyo@gmail.com</t>
  </si>
  <si>
    <t>EMP2439</t>
  </si>
  <si>
    <t>EMP2440</t>
  </si>
  <si>
    <t>Asha  Nune</t>
  </si>
  <si>
    <t>chubeasha@yahoo.com</t>
  </si>
  <si>
    <t>EMP2441</t>
  </si>
  <si>
    <t>Qabale Gababo Boru</t>
  </si>
  <si>
    <t>Office Assistant - Marsabit</t>
  </si>
  <si>
    <t>qabalegababo@gmail.com</t>
  </si>
  <si>
    <t>EMP2442</t>
  </si>
  <si>
    <t>Shama Josephine Jillo</t>
  </si>
  <si>
    <t>shamajillo@yahoo.com</t>
  </si>
  <si>
    <t>EMP2443</t>
  </si>
  <si>
    <t>Molu Sora Adano</t>
  </si>
  <si>
    <t>moluadano@gmail.com</t>
  </si>
  <si>
    <t>EMP2444</t>
  </si>
  <si>
    <t>Alexander Abudo Dido</t>
  </si>
  <si>
    <t>EMP2445</t>
  </si>
  <si>
    <t>Kame Katelo Wada</t>
  </si>
  <si>
    <t>kkatelo@yahoo.com</t>
  </si>
  <si>
    <t>EMP2446</t>
  </si>
  <si>
    <t>Christine  Chukulisa</t>
  </si>
  <si>
    <t>boruchristine@gmail.com</t>
  </si>
  <si>
    <t>EMP2447</t>
  </si>
  <si>
    <t>Galgallo Doko Yattani</t>
  </si>
  <si>
    <t>galgalloyatani@gmail.com</t>
  </si>
  <si>
    <t>EMP2448</t>
  </si>
  <si>
    <t>Midina Halakhe Ali</t>
  </si>
  <si>
    <t>midinahalahe@yahoo.com</t>
  </si>
  <si>
    <t>EMP2449</t>
  </si>
  <si>
    <t>Buke Golicha Iya</t>
  </si>
  <si>
    <t>bukegolicha@gmail.com</t>
  </si>
  <si>
    <t>EMP2450</t>
  </si>
  <si>
    <t>Lucy Jamhuri Orbora</t>
  </si>
  <si>
    <t>jamhuriorbora@yahoo.com</t>
  </si>
  <si>
    <t>EMP2451</t>
  </si>
  <si>
    <t>Titus  Leokoe</t>
  </si>
  <si>
    <t>mlerasia@gmail.com</t>
  </si>
  <si>
    <t>EMP2452</t>
  </si>
  <si>
    <t>Malla Wako Galgallo</t>
  </si>
  <si>
    <t>wakomalla@yahoo.com</t>
  </si>
  <si>
    <t>EMP2453</t>
  </si>
  <si>
    <t>Forole Paul Karani</t>
  </si>
  <si>
    <t>forole.k2013@gmail.com</t>
  </si>
  <si>
    <t>EMP2454</t>
  </si>
  <si>
    <t>Andrew  Mirgichan</t>
  </si>
  <si>
    <t>EMP2455</t>
  </si>
  <si>
    <t>Ndamayo Dominic Daballen</t>
  </si>
  <si>
    <t>EMP2456</t>
  </si>
  <si>
    <t>Abdikadir  Kolombo</t>
  </si>
  <si>
    <t>abdikadirgolompo@yahoo.com</t>
  </si>
  <si>
    <t>EMP2458</t>
  </si>
  <si>
    <t>Mikelita  Lenapir</t>
  </si>
  <si>
    <t>mikelitalenapir@yahoo.com</t>
  </si>
  <si>
    <t>EMP2459</t>
  </si>
  <si>
    <t>Khadija  Ali</t>
  </si>
  <si>
    <t>Project Nutrition Officer</t>
  </si>
  <si>
    <t>EMP2461</t>
  </si>
  <si>
    <t>Fathe Sori Orto</t>
  </si>
  <si>
    <t>fathesori@yahoo.com</t>
  </si>
  <si>
    <t>EMP2462</t>
  </si>
  <si>
    <t>Ruweida  Akinyi</t>
  </si>
  <si>
    <t>Program Assistant - HQ</t>
  </si>
  <si>
    <t>hweidah@gmaill.com</t>
  </si>
  <si>
    <t>Agronomist - Dadaab</t>
  </si>
  <si>
    <t>kiprotich.victor@redcross.or.ke</t>
  </si>
  <si>
    <t>vicbii3i@gmail.com</t>
  </si>
  <si>
    <t>EMP2464</t>
  </si>
  <si>
    <t>Janet Mwikali Muema</t>
  </si>
  <si>
    <t>Environment Officer-Dadaab</t>
  </si>
  <si>
    <t>mwikali.janet@redcross.or.ke</t>
  </si>
  <si>
    <t>EMP2467</t>
  </si>
  <si>
    <t>Fred Amisi Musasia</t>
  </si>
  <si>
    <t>amisi.fred@redcross.or.ke</t>
  </si>
  <si>
    <t>EMP2468</t>
  </si>
  <si>
    <t>Martin Ndirangu Wambugu</t>
  </si>
  <si>
    <t>Clerk</t>
  </si>
  <si>
    <t>EMP2470</t>
  </si>
  <si>
    <t>Dabo Galgalo Halake</t>
  </si>
  <si>
    <t>HSS496</t>
  </si>
  <si>
    <t>EMP2471</t>
  </si>
  <si>
    <t>Ephraim Elema Haro</t>
  </si>
  <si>
    <t>ephraimelema@gmail.com</t>
  </si>
  <si>
    <t>EMP2472</t>
  </si>
  <si>
    <t>Martha Naiyianoi Joseph</t>
  </si>
  <si>
    <t>marthanyox@yahoo.com</t>
  </si>
  <si>
    <t>DPR140</t>
  </si>
  <si>
    <t>EMP2473</t>
  </si>
  <si>
    <t>Evans Kasmai Kiptulon</t>
  </si>
  <si>
    <t>evanskasmai@yahoo.com</t>
  </si>
  <si>
    <t>EMP2474</t>
  </si>
  <si>
    <t>David Itubia Njuguna</t>
  </si>
  <si>
    <t>HR Business Partner</t>
  </si>
  <si>
    <t>d.itubia@gmail.com</t>
  </si>
  <si>
    <t>Amina  Ismail</t>
  </si>
  <si>
    <t>Health Advisor- AMCROSS</t>
  </si>
  <si>
    <t>ismailamina8@gmail.com</t>
  </si>
  <si>
    <t>EMP2477</t>
  </si>
  <si>
    <t>Enock  Oloo</t>
  </si>
  <si>
    <t>Nursing Officer - Migori</t>
  </si>
  <si>
    <t>EMP2478</t>
  </si>
  <si>
    <t>Bornventure Paul Odiwuor</t>
  </si>
  <si>
    <t>EMP2479</t>
  </si>
  <si>
    <t>Gladys  Bundotich</t>
  </si>
  <si>
    <t>EMP2480</t>
  </si>
  <si>
    <t>Michael Kinyati Wambua</t>
  </si>
  <si>
    <t>Clinical Officer - Cholera Response</t>
  </si>
  <si>
    <t>mkenya500@gmail.com</t>
  </si>
  <si>
    <t>EMP2481</t>
  </si>
  <si>
    <t>Martin  Omondi</t>
  </si>
  <si>
    <t>Public Health Officer - Migori</t>
  </si>
  <si>
    <t>EMP2482</t>
  </si>
  <si>
    <t>Godfrey  Anzalah</t>
  </si>
  <si>
    <t>EMP2483</t>
  </si>
  <si>
    <t>Edelquinn  Sabala</t>
  </si>
  <si>
    <t>EMP2484</t>
  </si>
  <si>
    <t>Nelly Akinyi Nyamunga</t>
  </si>
  <si>
    <t>Clinical Officer - Siaya</t>
  </si>
  <si>
    <t>nelly.nyamunga@gmail.com</t>
  </si>
  <si>
    <t>EMP2485</t>
  </si>
  <si>
    <t>Anwar Mwinyimkuu Kombo</t>
  </si>
  <si>
    <t>anwarmwinyi19@gmail.com</t>
  </si>
  <si>
    <t>EMP2487</t>
  </si>
  <si>
    <t>Ibrae Malicha Boru</t>
  </si>
  <si>
    <t>Public Health Officer - Wajir</t>
  </si>
  <si>
    <t>EMP2489</t>
  </si>
  <si>
    <t>shykasho5@gmail.com</t>
  </si>
  <si>
    <t>EMP2490</t>
  </si>
  <si>
    <t>Sadia A. Adan</t>
  </si>
  <si>
    <t>Nutritinist - Tana River</t>
  </si>
  <si>
    <t>maimuna.shambaro@redcross.or.ke</t>
  </si>
  <si>
    <t>EMP2491</t>
  </si>
  <si>
    <t>Alice Wairimu Wanjiru</t>
  </si>
  <si>
    <t>Administrative Assistant - Training School</t>
  </si>
  <si>
    <t>wairimu.alice@redcross.or.ke</t>
  </si>
  <si>
    <t>alicia.mwangi@gmail.com</t>
  </si>
  <si>
    <t>Dr. Halima Saado Abdillahi</t>
  </si>
  <si>
    <t>Head of Research and Learning</t>
  </si>
  <si>
    <t>dr.saadoabfillahi@gmail.com</t>
  </si>
  <si>
    <t>dr.saadoabdillahi@gmail.com</t>
  </si>
  <si>
    <t>EMP2493</t>
  </si>
  <si>
    <t>Talaso Martina Chucha</t>
  </si>
  <si>
    <t>Regional Manager û Upper Eastern</t>
  </si>
  <si>
    <t>chucha.talaso@redcross.or.ke</t>
  </si>
  <si>
    <t>ctalaso@yahoo.com</t>
  </si>
  <si>
    <t>DPR187</t>
  </si>
  <si>
    <t>EMP2494</t>
  </si>
  <si>
    <t>Jillo Ali Jillo</t>
  </si>
  <si>
    <t>County Project Coordinator</t>
  </si>
  <si>
    <t>jillo.ali@redcross.or.ke</t>
  </si>
  <si>
    <t>jilloali@yahoo.com</t>
  </si>
  <si>
    <t>EMP2495</t>
  </si>
  <si>
    <t>Abdiwahab Elmoge Ahmed</t>
  </si>
  <si>
    <t>County Project Coordinator - Lamu</t>
  </si>
  <si>
    <t>abdiwahab1@gmail.com</t>
  </si>
  <si>
    <t>EMP2496</t>
  </si>
  <si>
    <t>Margaret Njeri Wakaba</t>
  </si>
  <si>
    <t>Finance Officer, Planning &amp; Reporting</t>
  </si>
  <si>
    <t>mnwakaba@yahoo.com</t>
  </si>
  <si>
    <t>EMP2497</t>
  </si>
  <si>
    <t>Joyce Mwende Nguthu</t>
  </si>
  <si>
    <t>Administrator Assistant - Finance</t>
  </si>
  <si>
    <t>nguthujoyous@gmail.com</t>
  </si>
  <si>
    <t>ngugi.francis@redcross.or.ke</t>
  </si>
  <si>
    <t>kariukifrancis87@gmaill.com</t>
  </si>
  <si>
    <t>EMP2499</t>
  </si>
  <si>
    <t>County Manager - Samburu</t>
  </si>
  <si>
    <t>saladtutana@yahoo.com</t>
  </si>
  <si>
    <t>EMP2500</t>
  </si>
  <si>
    <t>Simon Muigai Kamami</t>
  </si>
  <si>
    <t>EMP2501</t>
  </si>
  <si>
    <t>Naomi Sanguli Mgelle</t>
  </si>
  <si>
    <t>Nutrition Nurse</t>
  </si>
  <si>
    <t>naomisanguli@yahoo.com</t>
  </si>
  <si>
    <t>EMP2502</t>
  </si>
  <si>
    <t>Rodgers Kithembe Musyoki</t>
  </si>
  <si>
    <t>1rodgersmusyoki@gmail.com</t>
  </si>
  <si>
    <t>EMP2503</t>
  </si>
  <si>
    <t>guyo Guyo Jaldesa</t>
  </si>
  <si>
    <t>Project Officer, RMNCAH - Isiolo</t>
  </si>
  <si>
    <t>guyosiad@hotmail.com</t>
  </si>
  <si>
    <t>EMP2504</t>
  </si>
  <si>
    <t>Siad Guyo Jaldesa</t>
  </si>
  <si>
    <t>guyosiad@hotmail.comx</t>
  </si>
  <si>
    <t>Priyanka Subhashchandra Patel</t>
  </si>
  <si>
    <t>Project Officer-Innovation</t>
  </si>
  <si>
    <t>patel.priyanka@redcross.or.ke</t>
  </si>
  <si>
    <t>pripatel308@gmail.com</t>
  </si>
  <si>
    <t>sugow2007@gmail.com</t>
  </si>
  <si>
    <t>HSS077</t>
  </si>
  <si>
    <t>EMP2507</t>
  </si>
  <si>
    <t>Kevin Kiptoo Chemorei</t>
  </si>
  <si>
    <t>Project officer software-Kilifi</t>
  </si>
  <si>
    <t>chemoreikevin@gmail.com</t>
  </si>
  <si>
    <t>HSS507</t>
  </si>
  <si>
    <t>Innovations Officer</t>
  </si>
  <si>
    <t>royahawo@gmail.com</t>
  </si>
  <si>
    <t>EMP2510</t>
  </si>
  <si>
    <t>Boru  Okotu</t>
  </si>
  <si>
    <t>Coordinator</t>
  </si>
  <si>
    <t>boruokotu@gmail.com</t>
  </si>
  <si>
    <t>EMP2512</t>
  </si>
  <si>
    <t>Martha Nelima Ngoya</t>
  </si>
  <si>
    <t>County Project Cordinator-Migori</t>
  </si>
  <si>
    <t>ngoya.martha@redcross.or.ke</t>
  </si>
  <si>
    <t>owuoryn@yahoo.com</t>
  </si>
  <si>
    <t>EMP2513</t>
  </si>
  <si>
    <t>Brenda Njeri Chege</t>
  </si>
  <si>
    <t>Program Coordinator</t>
  </si>
  <si>
    <t>brechege@gmail.com</t>
  </si>
  <si>
    <t>EMP2514</t>
  </si>
  <si>
    <t>Mobile Wellnes Clinic Nurse</t>
  </si>
  <si>
    <t>silayi.emmy@redcross.or.ke</t>
  </si>
  <si>
    <t>emmysilayi@gmail.com</t>
  </si>
  <si>
    <t>EMP2516</t>
  </si>
  <si>
    <t>Hassan Shariff Hassan</t>
  </si>
  <si>
    <t>County Project Coordinator - Mandera</t>
  </si>
  <si>
    <t>hazz8813@gmail.com</t>
  </si>
  <si>
    <t>EMP2517</t>
  </si>
  <si>
    <t>Muhamed Adhan Buull</t>
  </si>
  <si>
    <t>Project Officer - Garissa</t>
  </si>
  <si>
    <t>muhamedbuul@yahoo.com</t>
  </si>
  <si>
    <t>EMP2518</t>
  </si>
  <si>
    <t>EMP2520</t>
  </si>
  <si>
    <t>Nicodemus Odiero Odhiambo</t>
  </si>
  <si>
    <t>odhiambo.nicodemus@redcross.or.ke</t>
  </si>
  <si>
    <t>nicodiero@yahoo.com</t>
  </si>
  <si>
    <t>EMP2521</t>
  </si>
  <si>
    <t>Rehema Mwanasha Mbete</t>
  </si>
  <si>
    <t>Monitoring &amp; Evaluation Officer - HQ</t>
  </si>
  <si>
    <t>mwanasha.mbete@gmail.com</t>
  </si>
  <si>
    <t>Multimedia Assistant - HQ</t>
  </si>
  <si>
    <t>bundi.john@redcross.or.ke</t>
  </si>
  <si>
    <t>jbundi11@gmail.com</t>
  </si>
  <si>
    <t>EMP2524</t>
  </si>
  <si>
    <t>Belinda  Korir</t>
  </si>
  <si>
    <t>korirbelindac@gmail.com</t>
  </si>
  <si>
    <t>EMP2525</t>
  </si>
  <si>
    <t>Abdille Maalim Abdi</t>
  </si>
  <si>
    <t>Nutrition Officer - Mandera</t>
  </si>
  <si>
    <t>maalim.abdille@redcross.or.ke</t>
  </si>
  <si>
    <t>abdillemaalim@gmail.com</t>
  </si>
  <si>
    <t>EMP2526</t>
  </si>
  <si>
    <t>Idris Garat Noor</t>
  </si>
  <si>
    <t>Fire Safety Assistant - Dadaab</t>
  </si>
  <si>
    <t>ugasgarat@gmail.com</t>
  </si>
  <si>
    <t>EMP2528</t>
  </si>
  <si>
    <t>Sarah Anyango Christopher</t>
  </si>
  <si>
    <t>Nursing Officer In Charge-Dadaab</t>
  </si>
  <si>
    <t>anyango.sarah@redcross.or.ke</t>
  </si>
  <si>
    <t>EMP2529</t>
  </si>
  <si>
    <t>Amran Yussufu Ahmed</t>
  </si>
  <si>
    <t>EMP2530</t>
  </si>
  <si>
    <t>Marlene Seita Leaduma</t>
  </si>
  <si>
    <t>seita.marlene@icha.net</t>
  </si>
  <si>
    <t>marlene.seita@gmail.com</t>
  </si>
  <si>
    <t>EMP2531</t>
  </si>
  <si>
    <t>Faith  Cheluget</t>
  </si>
  <si>
    <t>Public Health Officer - Baringo</t>
  </si>
  <si>
    <t>cheluget@gmail.com</t>
  </si>
  <si>
    <t>EMP2532</t>
  </si>
  <si>
    <t>Amina Sharamo Fora</t>
  </si>
  <si>
    <t>County Project Coordinator - Marsabit</t>
  </si>
  <si>
    <t>sharamo.amina@redcross.or.ke</t>
  </si>
  <si>
    <t>aminasharamo@yahoo.com</t>
  </si>
  <si>
    <t>EMP2533</t>
  </si>
  <si>
    <t>Grace Waigwe Gichia</t>
  </si>
  <si>
    <t>grawaigs@yahoo.com</t>
  </si>
  <si>
    <t>EMP2534</t>
  </si>
  <si>
    <t>Webster  Momanyi</t>
  </si>
  <si>
    <t>DPR143</t>
  </si>
  <si>
    <t>EMP2535</t>
  </si>
  <si>
    <t>Naomi  Mutuku</t>
  </si>
  <si>
    <t>EMP2536</t>
  </si>
  <si>
    <t>Ahmed Welley Mohammed</t>
  </si>
  <si>
    <t>EMP2537</t>
  </si>
  <si>
    <t>Faith Ipato Sirinket</t>
  </si>
  <si>
    <t>fipato82@gmail.com</t>
  </si>
  <si>
    <t>EMP2538</t>
  </si>
  <si>
    <t>Asha Jaffary Omary</t>
  </si>
  <si>
    <t>Cinical Officer - Tharaka Nithi</t>
  </si>
  <si>
    <t>aishamary@gmail.com</t>
  </si>
  <si>
    <t>EMP2539</t>
  </si>
  <si>
    <t>Vallary Cherono Korir</t>
  </si>
  <si>
    <t>korircgei91@gmail.com</t>
  </si>
  <si>
    <t>EMP2540</t>
  </si>
  <si>
    <t>Caroline  Cherotich</t>
  </si>
  <si>
    <t>Nursing Officer - Tharaka Nithi</t>
  </si>
  <si>
    <t>EMP2541</t>
  </si>
  <si>
    <t>Tallam Symon Kiror</t>
  </si>
  <si>
    <t>tallamsymon@yahoo.com</t>
  </si>
  <si>
    <t>EMP2542</t>
  </si>
  <si>
    <t>Evelyne Bochere Nyangaresi</t>
  </si>
  <si>
    <t>bochere.evelyn@redcross.or.ke</t>
  </si>
  <si>
    <t>e.bochere@yahoo.com</t>
  </si>
  <si>
    <t>Omar Abdi Muktar</t>
  </si>
  <si>
    <t>Project Officer - garissa-ERU</t>
  </si>
  <si>
    <t>omarmuktar25@gmail.com</t>
  </si>
  <si>
    <t>DPR538</t>
  </si>
  <si>
    <t>EMP2544</t>
  </si>
  <si>
    <t>Lillian  Kagai</t>
  </si>
  <si>
    <t>kagai2002@gmail.com</t>
  </si>
  <si>
    <t>EMP2546</t>
  </si>
  <si>
    <t>Christine  Bokayo</t>
  </si>
  <si>
    <t>Ag. County Programme Cordinator</t>
  </si>
  <si>
    <t>EMP2547</t>
  </si>
  <si>
    <t>Lillian Achieng Ouma</t>
  </si>
  <si>
    <t>achienglilian2013@gmail.com</t>
  </si>
  <si>
    <t>EMP2548</t>
  </si>
  <si>
    <t>Galm Guyo Ollo</t>
  </si>
  <si>
    <t>Project Officer - Moyale</t>
  </si>
  <si>
    <t>galmaa1975@yahoo.com</t>
  </si>
  <si>
    <t>samuel.ouma@redcross.or.ke</t>
  </si>
  <si>
    <t>EMP2550</t>
  </si>
  <si>
    <t>Fatuma Ibrahim Arale</t>
  </si>
  <si>
    <t>saafiwacan.adra@gmail.com</t>
  </si>
  <si>
    <t>EMP2551</t>
  </si>
  <si>
    <t>Caroline Akinyi Thaluliba</t>
  </si>
  <si>
    <t>akinyicaroline12@yahoo.com</t>
  </si>
  <si>
    <t>denisopero32@gmail.com</t>
  </si>
  <si>
    <t>EMP2554</t>
  </si>
  <si>
    <t>Maryvitah Akinyi Okayo</t>
  </si>
  <si>
    <t>Project Assistant - Kisumu</t>
  </si>
  <si>
    <t>marivitaokayo@gmail.com</t>
  </si>
  <si>
    <t>EMP2555</t>
  </si>
  <si>
    <t>Joseph Njoroge Ngugi</t>
  </si>
  <si>
    <t>Project Officer - Turkana</t>
  </si>
  <si>
    <t>jngugi50@gmail.com</t>
  </si>
  <si>
    <t>HSS037</t>
  </si>
  <si>
    <t>EMP2559</t>
  </si>
  <si>
    <t>Joyce Nandako Wanyonyi</t>
  </si>
  <si>
    <t>Regional Program Coordinator-N.R</t>
  </si>
  <si>
    <t>wanyonyi.joyce@redcross.or.ke</t>
  </si>
  <si>
    <t>joywanyonyi@gmail.com</t>
  </si>
  <si>
    <t>EMP2560</t>
  </si>
  <si>
    <t>Amina Guyo Ayanto</t>
  </si>
  <si>
    <t>EPI- Dadaab</t>
  </si>
  <si>
    <t>EMP2561</t>
  </si>
  <si>
    <t>Ali Abdi Halake</t>
  </si>
  <si>
    <t>halake.ali@redcross.or.ke</t>
  </si>
  <si>
    <t>Jeremiah  Kipkemoi</t>
  </si>
  <si>
    <t>Driver, Medium Vehicle - Bomet</t>
  </si>
  <si>
    <t>kipkemoijeremiah867@gmail.com</t>
  </si>
  <si>
    <t>EMP2564</t>
  </si>
  <si>
    <t>EMP2566</t>
  </si>
  <si>
    <t>Maria Gesare Orenge</t>
  </si>
  <si>
    <t>Ward Cordinator</t>
  </si>
  <si>
    <t>gesaremaria97@gmail.com</t>
  </si>
  <si>
    <t>EMP2567</t>
  </si>
  <si>
    <t>Timothy  Kavete</t>
  </si>
  <si>
    <t>timkavete@gmail.com</t>
  </si>
  <si>
    <t>EMP2568</t>
  </si>
  <si>
    <t>Zena  Rashid</t>
  </si>
  <si>
    <t>rashid.zena@redcross.or.ke</t>
  </si>
  <si>
    <t>EMP2569</t>
  </si>
  <si>
    <t>Tabitha  Odanga</t>
  </si>
  <si>
    <t>odangatabs@gmail.com</t>
  </si>
  <si>
    <t>EMP2570</t>
  </si>
  <si>
    <t>Boston Barongo Onywere</t>
  </si>
  <si>
    <t>boston3406@gmail.com</t>
  </si>
  <si>
    <t>EMP2571</t>
  </si>
  <si>
    <t>Dorothy Anyango Ongowe</t>
  </si>
  <si>
    <t>Ward Cordinator-Rusinga</t>
  </si>
  <si>
    <t>dongowe@yahoo.com</t>
  </si>
  <si>
    <t>EMP2572</t>
  </si>
  <si>
    <t>Victor  Ochieng</t>
  </si>
  <si>
    <t>ochienga51@gmail.com</t>
  </si>
  <si>
    <t>EMP2573</t>
  </si>
  <si>
    <t>Alexander Mbogo Akatch</t>
  </si>
  <si>
    <t>Project Officer-Kisumu</t>
  </si>
  <si>
    <t>mbogo.alexandar@redcross.or.ke</t>
  </si>
  <si>
    <t>alex_mbogo@yahoo.com</t>
  </si>
  <si>
    <t>HSS446</t>
  </si>
  <si>
    <t>EMP2574</t>
  </si>
  <si>
    <t>David Gikundi Ibaya</t>
  </si>
  <si>
    <t>Plant Mechanic - Dadaab</t>
  </si>
  <si>
    <t>davidibaya@yahoo.com</t>
  </si>
  <si>
    <t>Project Officer WKR</t>
  </si>
  <si>
    <t>lizaballa10@gmail.com</t>
  </si>
  <si>
    <t>DPR553</t>
  </si>
  <si>
    <t>EMP2577</t>
  </si>
  <si>
    <t>Anne Wanjiru Ireri</t>
  </si>
  <si>
    <t>Finance Officer (BIHC)</t>
  </si>
  <si>
    <t>anne.ireri@bihc.ac.ke</t>
  </si>
  <si>
    <t>nnireri@gmail.com</t>
  </si>
  <si>
    <t>Jeff Otieno  Odhiambo</t>
  </si>
  <si>
    <t>Project Assistant - Nairobi</t>
  </si>
  <si>
    <t>otieno.jeff@redcross.or.ke</t>
  </si>
  <si>
    <t>DPR532</t>
  </si>
  <si>
    <t xml:space="preserve">Finance Compliance Officer </t>
  </si>
  <si>
    <t>mwendwa.elsie@redcross.or.ke</t>
  </si>
  <si>
    <t>EMP2584</t>
  </si>
  <si>
    <t>Medical Laboratory Technologist - Dadaab</t>
  </si>
  <si>
    <t>jeykim01@gmail.com</t>
  </si>
  <si>
    <t>Pharmaceutical Technologist - Kalobeyei</t>
  </si>
  <si>
    <t>nafula.joy@redcross.or.ke</t>
  </si>
  <si>
    <t>EMP2586</t>
  </si>
  <si>
    <t>Yussuf Abdullahi Omar</t>
  </si>
  <si>
    <t>yussufabdullahi80@gmail.com</t>
  </si>
  <si>
    <t>EMP2587</t>
  </si>
  <si>
    <t>Sahara Roba Ali</t>
  </si>
  <si>
    <t>roba.sahara@redcross.or.ke</t>
  </si>
  <si>
    <t>EMP2588</t>
  </si>
  <si>
    <t>Nasra Abdullahi Ali</t>
  </si>
  <si>
    <t>nasranka@gmail.com</t>
  </si>
  <si>
    <t>EMP2590</t>
  </si>
  <si>
    <t>Steve Munyiri Mwenje</t>
  </si>
  <si>
    <t>Audio Visual Officer</t>
  </si>
  <si>
    <t>mwenjesteve@gmail.com</t>
  </si>
  <si>
    <t>ICHA101</t>
  </si>
  <si>
    <t>EMP2591</t>
  </si>
  <si>
    <t>Florence Isdorah Anyango</t>
  </si>
  <si>
    <t>Communications officer</t>
  </si>
  <si>
    <t>florence.ogola@redcross.or.ke</t>
  </si>
  <si>
    <t>florenceongola@gmail.com</t>
  </si>
  <si>
    <t>EMP2592</t>
  </si>
  <si>
    <t>Halkano Diida Halake</t>
  </si>
  <si>
    <t>Regional Finance Officer - Isiolo</t>
  </si>
  <si>
    <t>hhalkano@gmail.com</t>
  </si>
  <si>
    <t>EMP2593</t>
  </si>
  <si>
    <t>Geoffrey Wabwire Kubebea</t>
  </si>
  <si>
    <t>M&amp;E Assistant - HQ</t>
  </si>
  <si>
    <t>gkubebea@gmail.com</t>
  </si>
  <si>
    <t>Project Assistant - HQ</t>
  </si>
  <si>
    <t>wanjiku.eva@redcross.or.ke</t>
  </si>
  <si>
    <t>evamwanjiku@gmail.com</t>
  </si>
  <si>
    <t>EMP2595</t>
  </si>
  <si>
    <t>Samuel Sambat Sam</t>
  </si>
  <si>
    <t>Community Liaison Officer - Walda</t>
  </si>
  <si>
    <t>samuelsambat9@gmail.com</t>
  </si>
  <si>
    <t>EMP2596</t>
  </si>
  <si>
    <t>Abdi Rashid Hussein</t>
  </si>
  <si>
    <t>Logistics Assistant - Mandera</t>
  </si>
  <si>
    <t>abdulrash22@gmail.com</t>
  </si>
  <si>
    <t>Finance Assistant - Isiolo</t>
  </si>
  <si>
    <t>kananu.janet@redcross.or.ke</t>
  </si>
  <si>
    <t>jkananu@yahoo.com</t>
  </si>
  <si>
    <t>Sammy Mavia Kamanu</t>
  </si>
  <si>
    <t>Trainer - KRCTI Nairobi</t>
  </si>
  <si>
    <t>kamanu.sammy@redcross.or.ke</t>
  </si>
  <si>
    <t>EMP2599</t>
  </si>
  <si>
    <t>Victor Ochieng Kosi</t>
  </si>
  <si>
    <t>victorkosi@gmail.com</t>
  </si>
  <si>
    <t>EMP2602</t>
  </si>
  <si>
    <t>Winnie Lozi Mwangiri</t>
  </si>
  <si>
    <t>winnielozi@yahoo.com</t>
  </si>
  <si>
    <t>Project Officer-Garissa</t>
  </si>
  <si>
    <t>ogletusmo@gmail.com</t>
  </si>
  <si>
    <t>EMP2605</t>
  </si>
  <si>
    <t>Emmanuel Ekal Lopus</t>
  </si>
  <si>
    <t>Driver, Medium Vehicles - Kakuma</t>
  </si>
  <si>
    <t>emmanuellopus@gmail.com</t>
  </si>
  <si>
    <t>EMP2606</t>
  </si>
  <si>
    <t>Anjelina Akal Alany</t>
  </si>
  <si>
    <t>EMP2607</t>
  </si>
  <si>
    <t>Oscar  Shisoka</t>
  </si>
  <si>
    <t>Pharmarcy Technologist - Kakuma</t>
  </si>
  <si>
    <t>oshisoka@yahoo.com</t>
  </si>
  <si>
    <t>EMP2608</t>
  </si>
  <si>
    <t>Patrick  Ebei</t>
  </si>
  <si>
    <t>EMP2609</t>
  </si>
  <si>
    <t>Mary Akai Suput</t>
  </si>
  <si>
    <t>akaisupat@yahoo.com</t>
  </si>
  <si>
    <t>EMP2610</t>
  </si>
  <si>
    <t>Mathew Lodea Ekipetot</t>
  </si>
  <si>
    <t>lodmatthews@yahoo.com</t>
  </si>
  <si>
    <t>EMP2611</t>
  </si>
  <si>
    <t>Patrick Ochieng Guga</t>
  </si>
  <si>
    <t>Training Manager - Nairobi</t>
  </si>
  <si>
    <t>fleettutors@yahoo.com</t>
  </si>
  <si>
    <t>EMP2612</t>
  </si>
  <si>
    <t>Gabriel Oscar Lezuk</t>
  </si>
  <si>
    <t>oscarlezuk@yahoo.com</t>
  </si>
  <si>
    <t>EMP2613</t>
  </si>
  <si>
    <t>Ahmed Ali Hassan</t>
  </si>
  <si>
    <t>ahmedmediali@gmail.com</t>
  </si>
  <si>
    <t>Driver, Medium Vehicle - Dadaab</t>
  </si>
  <si>
    <t>hanshiarte1@gmail.com</t>
  </si>
  <si>
    <t>Hiram  Alphonce</t>
  </si>
  <si>
    <t>alphonce.hirams@gmail.com</t>
  </si>
  <si>
    <t>Digital/Mobile Support Assistant - Nairobi</t>
  </si>
  <si>
    <t>kyule.gideon@redcross.or.ke</t>
  </si>
  <si>
    <t>kyuleg@gmail.com</t>
  </si>
  <si>
    <t>EMP2618</t>
  </si>
  <si>
    <t>Abdiwahit Ahmed Jama</t>
  </si>
  <si>
    <t>abdiwahit.jama@yahoo.com</t>
  </si>
  <si>
    <t>HSS162</t>
  </si>
  <si>
    <t>EMP2619</t>
  </si>
  <si>
    <t>Mark  Tindi</t>
  </si>
  <si>
    <t>Digital/Mobile Editor - Nairobi</t>
  </si>
  <si>
    <t>odhiambo.mark@redcross.or.ke</t>
  </si>
  <si>
    <t>marktindi@yahoo.com</t>
  </si>
  <si>
    <t>ADP001</t>
  </si>
  <si>
    <t>EMP2620</t>
  </si>
  <si>
    <t>Abdiaziz Abdikadir Shaaban</t>
  </si>
  <si>
    <t>Project Accountant Officer - Mandera</t>
  </si>
  <si>
    <t>abdikadir.abdiaziz@redcross.or.ke</t>
  </si>
  <si>
    <t>EMP2621</t>
  </si>
  <si>
    <t>Patricia Vwamula Karani</t>
  </si>
  <si>
    <t>karani.patricia@redcross.or.ke</t>
  </si>
  <si>
    <t>patricia.karani@gmail.com</t>
  </si>
  <si>
    <t>EMP2622</t>
  </si>
  <si>
    <t>Zamzam Mukta Mohammed</t>
  </si>
  <si>
    <t>zamneyshaniz@yahoo.com</t>
  </si>
  <si>
    <t>EMP2623</t>
  </si>
  <si>
    <t>Paul Loki Mbaluto</t>
  </si>
  <si>
    <t>Digital/Mobile Product Marketing Manager-HQ</t>
  </si>
  <si>
    <t>loki@lolusytems.com</t>
  </si>
  <si>
    <t>EMP2624</t>
  </si>
  <si>
    <t>Abdi Shariff Muhumed</t>
  </si>
  <si>
    <t>EMP2625</t>
  </si>
  <si>
    <t>Yusuf Abdi Hussein</t>
  </si>
  <si>
    <t>guleste79@hotmail.com</t>
  </si>
  <si>
    <t>EMP2627</t>
  </si>
  <si>
    <t>Hilder Akoth Aluoch</t>
  </si>
  <si>
    <t>aluoch.hilder@redcross.or.ke</t>
  </si>
  <si>
    <t>EMP2628</t>
  </si>
  <si>
    <t>Kenneth Oluoch Achayo</t>
  </si>
  <si>
    <t>kennisto47@gmail.com</t>
  </si>
  <si>
    <t>EMP2629</t>
  </si>
  <si>
    <t>Cecilia Mumbi Ndung'u</t>
  </si>
  <si>
    <t>ndungu.cecilia@redcross.or.ke</t>
  </si>
  <si>
    <t>EMP2630</t>
  </si>
  <si>
    <t>Daniela Samuel Lepedo</t>
  </si>
  <si>
    <t>samuel.daniela@redcross.or.ke</t>
  </si>
  <si>
    <t>EMP2631</t>
  </si>
  <si>
    <t>Nelly Saiti Barasa</t>
  </si>
  <si>
    <t>Community Health Program Officer</t>
  </si>
  <si>
    <t>saitinambo@gmail.com</t>
  </si>
  <si>
    <t>EMP2632</t>
  </si>
  <si>
    <t>Edward Murage Mwangi</t>
  </si>
  <si>
    <t>Engineer - HQ</t>
  </si>
  <si>
    <t>Emwangi100@gmail.com</t>
  </si>
  <si>
    <t>HSS511</t>
  </si>
  <si>
    <t>njogu.loise@redcross.or.ke</t>
  </si>
  <si>
    <t>EMP2634</t>
  </si>
  <si>
    <t>Nursing Officer - MDR TB</t>
  </si>
  <si>
    <t>EMP2635</t>
  </si>
  <si>
    <t>EMP2636</t>
  </si>
  <si>
    <t>Maryan Ahmed Isaak</t>
  </si>
  <si>
    <t>onyango.alex@redcross.or.ke</t>
  </si>
  <si>
    <t>EMP2639</t>
  </si>
  <si>
    <t>Noellah Namulanda Musundi</t>
  </si>
  <si>
    <t>musundi.noellah@redcross.or.ke</t>
  </si>
  <si>
    <t>EMP2640</t>
  </si>
  <si>
    <t>Ian Lawis Okoth</t>
  </si>
  <si>
    <t>efgolawis7@gmail.com</t>
  </si>
  <si>
    <t>EMP2641</t>
  </si>
  <si>
    <t>Ladhan Hassan Hassan</t>
  </si>
  <si>
    <t>ladhanhassan@gmail.com</t>
  </si>
  <si>
    <t>Internal Audit Officer - HQ</t>
  </si>
  <si>
    <t>nduthujoey@gmail.com</t>
  </si>
  <si>
    <t>EMP2643</t>
  </si>
  <si>
    <t>Seith Wambulwa Simiyu</t>
  </si>
  <si>
    <t>Prosthetic Technician - HQ</t>
  </si>
  <si>
    <t>seith9.simiyu@gmail.com</t>
  </si>
  <si>
    <t>EMP2644</t>
  </si>
  <si>
    <t>Sharon  Chepkorir</t>
  </si>
  <si>
    <t>shachweps@gmail.com</t>
  </si>
  <si>
    <t>EMP2645</t>
  </si>
  <si>
    <t>Hawa Ramadhan Ngari</t>
  </si>
  <si>
    <t>Cash Transfer Project Officer - Malindi</t>
  </si>
  <si>
    <t>ngari.hawa@gmail.com</t>
  </si>
  <si>
    <t>woresh.jesmily@redcross.or.ke</t>
  </si>
  <si>
    <t>jesmilykililo@gmail.com</t>
  </si>
  <si>
    <t>EMP2647</t>
  </si>
  <si>
    <t>Ann Kaswii Makau</t>
  </si>
  <si>
    <t>makaukaswii@gmail.com</t>
  </si>
  <si>
    <t>EMP2648</t>
  </si>
  <si>
    <t>Abdikadir Mohamed Ali</t>
  </si>
  <si>
    <t>mohamed.abdikadir@redcross.or.ke</t>
  </si>
  <si>
    <t>EMP2649</t>
  </si>
  <si>
    <t>Bishar Ahmed Abdi</t>
  </si>
  <si>
    <t>Logistics Assistant - Dadaab</t>
  </si>
  <si>
    <t>bisharahmedabdi@yahoo.com</t>
  </si>
  <si>
    <t>EMP2650</t>
  </si>
  <si>
    <t>Ibrahim Adow Korio</t>
  </si>
  <si>
    <t>koriyow1454@gmail.com</t>
  </si>
  <si>
    <t>EMP2651</t>
  </si>
  <si>
    <t>Mohamed Ahmed Bashir</t>
  </si>
  <si>
    <t>EMP2652</t>
  </si>
  <si>
    <t>Anthony  Mokua</t>
  </si>
  <si>
    <t>SGBV IMS Data Officer</t>
  </si>
  <si>
    <t>mokua.anthony@redcross.or.ke</t>
  </si>
  <si>
    <t>EMP2653</t>
  </si>
  <si>
    <t>Catra Ronow Samow</t>
  </si>
  <si>
    <t>catraronow@gmail.com</t>
  </si>
  <si>
    <t>EMP2654</t>
  </si>
  <si>
    <t>Asbel Kiptoo Rutto</t>
  </si>
  <si>
    <t>ruttoasbel@gmail.com</t>
  </si>
  <si>
    <t>EMP2655</t>
  </si>
  <si>
    <t>Dida Adano Guyo</t>
  </si>
  <si>
    <t>EMP2656</t>
  </si>
  <si>
    <t>Abdirizak Mohamed Muhumed</t>
  </si>
  <si>
    <t>muhumed.abdirizack@redcross.or.ke</t>
  </si>
  <si>
    <t>EMP2657</t>
  </si>
  <si>
    <t>Susan Waceke Muturi</t>
  </si>
  <si>
    <t>Risk &amp; Compliance Manager</t>
  </si>
  <si>
    <t>susan.waceke@gmail.com</t>
  </si>
  <si>
    <t>EMP2658</t>
  </si>
  <si>
    <t>Elizabeth  Oruoch</t>
  </si>
  <si>
    <t>oruoch.liz@gmail.com</t>
  </si>
  <si>
    <t>Azmat Mehreen Shah</t>
  </si>
  <si>
    <t>shah.azmat@redcross.or.ke</t>
  </si>
  <si>
    <t>azshahke@gmail.com</t>
  </si>
  <si>
    <t>EMP2661</t>
  </si>
  <si>
    <t>Josephat Ogiri Ogeto</t>
  </si>
  <si>
    <t>josephatogeto@gmail.com</t>
  </si>
  <si>
    <t>HSS085</t>
  </si>
  <si>
    <t>EMP2664</t>
  </si>
  <si>
    <t>Gloria  Angutsustu Kidake</t>
  </si>
  <si>
    <t>Project Officer-Busia</t>
  </si>
  <si>
    <t>gloriayangu@gmail.com</t>
  </si>
  <si>
    <t>EMP2666</t>
  </si>
  <si>
    <t>Rebecca Wanjiru Wachira</t>
  </si>
  <si>
    <t>wanjiru.rebecca@redcross.or.ke</t>
  </si>
  <si>
    <t>EMP2667</t>
  </si>
  <si>
    <t>Jane Adhiambo Ooro</t>
  </si>
  <si>
    <t>jayne.ooro@yahoo.com</t>
  </si>
  <si>
    <t>EMP2668</t>
  </si>
  <si>
    <t>Daniel  Kipkosgei</t>
  </si>
  <si>
    <t>Clinic Officer-Kakuma</t>
  </si>
  <si>
    <t>danjuniorkip@gmail.com</t>
  </si>
  <si>
    <t>EMP2669</t>
  </si>
  <si>
    <t>Karen  Peachey</t>
  </si>
  <si>
    <t>karenjpeachey@yahoo.co.uk</t>
  </si>
  <si>
    <t>EMP2670</t>
  </si>
  <si>
    <t>John Munyambu  Muthui</t>
  </si>
  <si>
    <t>Food &amp; Livelihood Security Officer</t>
  </si>
  <si>
    <t>johnmuthui73@yahoo.com</t>
  </si>
  <si>
    <t>EMP2671</t>
  </si>
  <si>
    <t>Hudson Ntabo Miyienda</t>
  </si>
  <si>
    <t>hudsonbrown039@gmail.com</t>
  </si>
  <si>
    <t>EMP2672</t>
  </si>
  <si>
    <t>Nancy Wangui Gathi</t>
  </si>
  <si>
    <t>SGBV Project Officer - Nairobi</t>
  </si>
  <si>
    <t>nancy.gathi@gmail.com</t>
  </si>
  <si>
    <t>HSS072</t>
  </si>
  <si>
    <t>EMP2673</t>
  </si>
  <si>
    <t>Samuel  Edung Ayomo</t>
  </si>
  <si>
    <t>samuelayomo@gmail.com</t>
  </si>
  <si>
    <t>EMP2674</t>
  </si>
  <si>
    <t>Kennedy  Egule Lobuin</t>
  </si>
  <si>
    <t>Nutrition Officer - Kakuma</t>
  </si>
  <si>
    <t>egule.kennedy@redcross.or.ke</t>
  </si>
  <si>
    <t>klobuin@gmail.com</t>
  </si>
  <si>
    <t>EMP2677</t>
  </si>
  <si>
    <t>Alphan  Salim</t>
  </si>
  <si>
    <t>salim.alphan@ymail.com</t>
  </si>
  <si>
    <t>EMP2680</t>
  </si>
  <si>
    <t>Boru Godana Boru</t>
  </si>
  <si>
    <t>County Programme Coordinator</t>
  </si>
  <si>
    <t>godana.boru@redcross.or.ke</t>
  </si>
  <si>
    <t>godana_boru@yahoo.com</t>
  </si>
  <si>
    <t>Caroline  Chelangat Rotich</t>
  </si>
  <si>
    <t>roiza20@gmail.com</t>
  </si>
  <si>
    <t>DPR515</t>
  </si>
  <si>
    <t>EMP2684</t>
  </si>
  <si>
    <t>Basilio Mwangi  Muiruri</t>
  </si>
  <si>
    <t>basiliomwangi@yahoo.com</t>
  </si>
  <si>
    <t>EMP2685</t>
  </si>
  <si>
    <t>Rehema Nturolotu Balang'a</t>
  </si>
  <si>
    <t>rehemabalanga61@gmail.com</t>
  </si>
  <si>
    <t>EMP2686</t>
  </si>
  <si>
    <t>Godana Hassan Wario</t>
  </si>
  <si>
    <t>Public Health Officer-Garissa</t>
  </si>
  <si>
    <t>hassanwario5@gmail.com</t>
  </si>
  <si>
    <t>EMP2687</t>
  </si>
  <si>
    <t>Immaculate Murugi Nthiga</t>
  </si>
  <si>
    <t>iqulate@gmail.com</t>
  </si>
  <si>
    <t>EMP2688</t>
  </si>
  <si>
    <t>Paul Kaloki Musyoki</t>
  </si>
  <si>
    <t>pakamu@yahoo.com</t>
  </si>
  <si>
    <t>EMP2689</t>
  </si>
  <si>
    <t>Benson Mwarigha Mwarongo</t>
  </si>
  <si>
    <t>Project Officer - Mombasa</t>
  </si>
  <si>
    <t>bemwarongo@gmail.com</t>
  </si>
  <si>
    <t>EMP2690</t>
  </si>
  <si>
    <t>Millie Cherotich  Rono</t>
  </si>
  <si>
    <t>millierono@yahoo.com</t>
  </si>
  <si>
    <t>Procurement Officer - HQ</t>
  </si>
  <si>
    <t>mwangola.cynthia@redcross.or.ke</t>
  </si>
  <si>
    <t>cynthiamwangola@gmail.com</t>
  </si>
  <si>
    <t>EMP2692</t>
  </si>
  <si>
    <t>Edmund Walekhwa Wanyonyi</t>
  </si>
  <si>
    <t>Pharmaceutical Technologist - Dadaab</t>
  </si>
  <si>
    <t>ewanyonyi15@gmail.com</t>
  </si>
  <si>
    <t>EMP2693</t>
  </si>
  <si>
    <t>Abdiqafar Osman Mohamed</t>
  </si>
  <si>
    <t>Programme Coordinator - Garissa</t>
  </si>
  <si>
    <t>osman.abdiqafar@redcross.or.ke</t>
  </si>
  <si>
    <t>abdiqafar.mohamed@outloo.com</t>
  </si>
  <si>
    <t>EMP2694</t>
  </si>
  <si>
    <t>Dida Jirma Bulle</t>
  </si>
  <si>
    <t>didajirma@yahoo.com</t>
  </si>
  <si>
    <t>EMP2697</t>
  </si>
  <si>
    <t>Collins James  Owek</t>
  </si>
  <si>
    <t>collins.owek@gmail.com</t>
  </si>
  <si>
    <t>EMP2698</t>
  </si>
  <si>
    <t>Benjamin Masila Nzomo</t>
  </si>
  <si>
    <t>Medical Officer - Kakuma</t>
  </si>
  <si>
    <t>masila.benjamin@redcrossor.ke</t>
  </si>
  <si>
    <t>benjar254@gmail.com</t>
  </si>
  <si>
    <t>EMP2699</t>
  </si>
  <si>
    <t>Rebecca  Wanjiru Wambugu</t>
  </si>
  <si>
    <t>Nutrition Officer - Turkana South</t>
  </si>
  <si>
    <t>beckywambugu@gmail.com</t>
  </si>
  <si>
    <t>EMP2700</t>
  </si>
  <si>
    <t>John Njau Kingangai</t>
  </si>
  <si>
    <t>Plant Mechanic-Dadaab</t>
  </si>
  <si>
    <t>john.njau11@yahoo.com</t>
  </si>
  <si>
    <t>Daniel Jillo  Sako</t>
  </si>
  <si>
    <t>Driver-Tanariver</t>
  </si>
  <si>
    <t>jillosako@gmail.comx</t>
  </si>
  <si>
    <t>EMP2703</t>
  </si>
  <si>
    <t>Cassian Simbea Edward</t>
  </si>
  <si>
    <t>Driver-Mombasa</t>
  </si>
  <si>
    <t>Driver - Kilifi</t>
  </si>
  <si>
    <t>EMP2705</t>
  </si>
  <si>
    <t>Hussein Abdallah Athman</t>
  </si>
  <si>
    <t>mbarakhussein2006@gmail.com</t>
  </si>
  <si>
    <t>EMP2706</t>
  </si>
  <si>
    <t xml:space="preserve">DUMMY  </t>
  </si>
  <si>
    <t>Mohamed Ali Marzuku</t>
  </si>
  <si>
    <t>marzuku.mohamed@redcross.or.ke</t>
  </si>
  <si>
    <t>mohamed.marzuoq@gmail.com</t>
  </si>
  <si>
    <t>EMP2709</t>
  </si>
  <si>
    <t>Lawrence Ekatapan Esokon</t>
  </si>
  <si>
    <t>lekatapan@gmail.com</t>
  </si>
  <si>
    <t>EMP2710</t>
  </si>
  <si>
    <t>Faith  Hadiya Buya</t>
  </si>
  <si>
    <t>hadiyafaith@yahoo.com</t>
  </si>
  <si>
    <t>EMP2711</t>
  </si>
  <si>
    <t>Kevin Ngari Muriuki</t>
  </si>
  <si>
    <t>mkevinngari@yahoo.com</t>
  </si>
  <si>
    <t>EMP2713</t>
  </si>
  <si>
    <t>Dr. Joram Gathinji Ndirangu</t>
  </si>
  <si>
    <t>joendirangu@yahoo.com</t>
  </si>
  <si>
    <t>EMP2714</t>
  </si>
  <si>
    <t>Beryl Akinyi Odhiambo</t>
  </si>
  <si>
    <t>Assistant Social Worker-Dadaab</t>
  </si>
  <si>
    <t>petersonberyl@gmail.com</t>
  </si>
  <si>
    <t>EMP2715</t>
  </si>
  <si>
    <t>Julius  Nabwin Lokuruka</t>
  </si>
  <si>
    <t>lokurukanabwin@yahoo.com</t>
  </si>
  <si>
    <t>HSS128</t>
  </si>
  <si>
    <t>DN3538</t>
  </si>
  <si>
    <t>EMP2716</t>
  </si>
  <si>
    <t>Fatuma Aress Abdi</t>
  </si>
  <si>
    <t>NUTRITION OFFICER</t>
  </si>
  <si>
    <t>cadeytunish@yahoo.com</t>
  </si>
  <si>
    <t>EMP2717</t>
  </si>
  <si>
    <t>Norah Chebet Goldy</t>
  </si>
  <si>
    <t>EOC Assistant-HQ</t>
  </si>
  <si>
    <t>norahchebett@outlook.com</t>
  </si>
  <si>
    <t>EMP2718</t>
  </si>
  <si>
    <t>Brian Misungu Victor Okello</t>
  </si>
  <si>
    <t>misungu.brian@redcross.or.ke</t>
  </si>
  <si>
    <t>osingo27@gmail.com</t>
  </si>
  <si>
    <t>EMP2721</t>
  </si>
  <si>
    <t>chabari.shadrack@redcross.or.ke</t>
  </si>
  <si>
    <t>EMP2722</t>
  </si>
  <si>
    <t>Ilham Mutawakil Abdalla</t>
  </si>
  <si>
    <t>ilham.albakry@hotmail.com</t>
  </si>
  <si>
    <t>HSS056</t>
  </si>
  <si>
    <t>EMP2723</t>
  </si>
  <si>
    <t>Dancan Monda Mankone</t>
  </si>
  <si>
    <t>danmanco79@gmail.com</t>
  </si>
  <si>
    <t>EMP2724</t>
  </si>
  <si>
    <t>Karen Jepkemei Chepkelyo</t>
  </si>
  <si>
    <t>kjepkemei@gmail.com</t>
  </si>
  <si>
    <t>EMP2725</t>
  </si>
  <si>
    <t>Alima Yara Sharma</t>
  </si>
  <si>
    <t>Nursing Officer - Mukuru NRB</t>
  </si>
  <si>
    <t>sharmayara@yahoo.com</t>
  </si>
  <si>
    <t>EMP2726</t>
  </si>
  <si>
    <t>Kibet Kamaina  Carlos</t>
  </si>
  <si>
    <t>Cash Transfer Officer</t>
  </si>
  <si>
    <t>kibet.carlos@gmail.com</t>
  </si>
  <si>
    <t>DPR172</t>
  </si>
  <si>
    <t>EMP2727</t>
  </si>
  <si>
    <t>John  Mutiso Musee</t>
  </si>
  <si>
    <t>jbmusee@yahoo.com</t>
  </si>
  <si>
    <t>Quality Improvement Officer</t>
  </si>
  <si>
    <t>muioch@gmail.com</t>
  </si>
  <si>
    <t>EMP2729</t>
  </si>
  <si>
    <t>Priscyllar Achieng Wamiru</t>
  </si>
  <si>
    <t>Administrative Coordinator-Nairobi</t>
  </si>
  <si>
    <t>cyllar.wamiru@outlook.com</t>
  </si>
  <si>
    <t>EMP2730</t>
  </si>
  <si>
    <t>Duba Nura Gobana</t>
  </si>
  <si>
    <t>Agronomist-Marsabit</t>
  </si>
  <si>
    <t>dubanura@gmail.com</t>
  </si>
  <si>
    <t>DPR153</t>
  </si>
  <si>
    <t>EMP2731</t>
  </si>
  <si>
    <t>Victor  Mibei</t>
  </si>
  <si>
    <t>vmibei@ymail.com</t>
  </si>
  <si>
    <t>EMP2732</t>
  </si>
  <si>
    <t>Khamisi Mzee  Hamisi</t>
  </si>
  <si>
    <t>khamisihamisi@yahoo.com</t>
  </si>
  <si>
    <t>EMP2733</t>
  </si>
  <si>
    <t>Bakari Saidi Mwakongola</t>
  </si>
  <si>
    <t>kongola@yahoo.com</t>
  </si>
  <si>
    <t>EMP2734</t>
  </si>
  <si>
    <t>Khalfan Ali Kibwebwe</t>
  </si>
  <si>
    <t>kkibwebwe@yahoo.com</t>
  </si>
  <si>
    <t>EMP2735</t>
  </si>
  <si>
    <t>Ridhaa Ali Zimbu</t>
  </si>
  <si>
    <t>ridhaali15@gmail.com</t>
  </si>
  <si>
    <t>EMP2736</t>
  </si>
  <si>
    <t>Elizabeth Mghoi Mbashu</t>
  </si>
  <si>
    <t>mghoieliza@gmail.com</t>
  </si>
  <si>
    <t>EMP2737</t>
  </si>
  <si>
    <t>Mariam Mwidadi Vyombo</t>
  </si>
  <si>
    <t>mariam.vyombo@gmail.com</t>
  </si>
  <si>
    <t>iddaliponda@gmail.com</t>
  </si>
  <si>
    <t>EMP2739</t>
  </si>
  <si>
    <t>Mebakari Abdallah Ravino</t>
  </si>
  <si>
    <t>mebakariravino@yahoo.com</t>
  </si>
  <si>
    <t>EMP2740</t>
  </si>
  <si>
    <t>Noel Ngomeni Mbaru</t>
  </si>
  <si>
    <t>nmbaru@yahoo.com</t>
  </si>
  <si>
    <t>EMP2741</t>
  </si>
  <si>
    <t>Chadzumbe Mohamed Kipanje</t>
  </si>
  <si>
    <t>kipchammohamed@gmail.com</t>
  </si>
  <si>
    <t>EMP2743</t>
  </si>
  <si>
    <t>Hanti Gobu Hussein</t>
  </si>
  <si>
    <t>hantihussein@gmail.com</t>
  </si>
  <si>
    <t>EMP2744</t>
  </si>
  <si>
    <t>Sarah Gubal Diba</t>
  </si>
  <si>
    <t>gubaldr@yahoo.com</t>
  </si>
  <si>
    <t>EMP2746</t>
  </si>
  <si>
    <t>Mohamed Abass Bulale</t>
  </si>
  <si>
    <t>sirmudu@yahoo.com</t>
  </si>
  <si>
    <t xml:space="preserve">Public Health Manager </t>
  </si>
  <si>
    <t>sewe.nicholas@redcross.or.ke</t>
  </si>
  <si>
    <t>EMP2750</t>
  </si>
  <si>
    <t>Rita Wanjiru Njuguna</t>
  </si>
  <si>
    <t>Accountability Officer-HQ</t>
  </si>
  <si>
    <t>ritawn05@gmail.com</t>
  </si>
  <si>
    <t>Felix Waihenya Muriithi</t>
  </si>
  <si>
    <t>Regional Logistics Officer-Isiolo</t>
  </si>
  <si>
    <t>felix.wmuriithi@gmail.com</t>
  </si>
  <si>
    <t>EMP2754</t>
  </si>
  <si>
    <t>jebetseii@yahoo.com</t>
  </si>
  <si>
    <t>EMP2755</t>
  </si>
  <si>
    <t>Andrew Mwendwa Musyoka</t>
  </si>
  <si>
    <t>apmusyoka@gmail.com</t>
  </si>
  <si>
    <t>EMP2756</t>
  </si>
  <si>
    <t>Margaret Mkanjala Mwakughu</t>
  </si>
  <si>
    <t>Procurement Officer-HQ</t>
  </si>
  <si>
    <t>mkanjalam@gmail.com</t>
  </si>
  <si>
    <t>EMP2757</t>
  </si>
  <si>
    <t>Simeon Mwadiga Ndegwa</t>
  </si>
  <si>
    <t>mwadiga@gmail.com</t>
  </si>
  <si>
    <t>EMP2758</t>
  </si>
  <si>
    <t>Odda Haro Emmanuel</t>
  </si>
  <si>
    <t>oddaharo@gmail.com</t>
  </si>
  <si>
    <t>EMP2759</t>
  </si>
  <si>
    <t>Mohamed  Abdiwahid Omar</t>
  </si>
  <si>
    <t>mohamedomar133@yahoo.com</t>
  </si>
  <si>
    <t>EMP2760</t>
  </si>
  <si>
    <t>Amina Abdi Noorkey</t>
  </si>
  <si>
    <t>Cash Transfer Officer-Garissa</t>
  </si>
  <si>
    <t>nunah23@hotmail.com</t>
  </si>
  <si>
    <t>EMP2761</t>
  </si>
  <si>
    <t>Mariam Rashid Choka</t>
  </si>
  <si>
    <t>Admin/Accounts Assistant</t>
  </si>
  <si>
    <t>marieychok@yahoo.com</t>
  </si>
  <si>
    <t>EMP2762</t>
  </si>
  <si>
    <t>Project Officer - Kakuma</t>
  </si>
  <si>
    <t>sarahkinja@gmail.com</t>
  </si>
  <si>
    <t>EMP2763</t>
  </si>
  <si>
    <t>Emmanuel Shikanga Wasike</t>
  </si>
  <si>
    <t>Project Officer - Asylum Seekers</t>
  </si>
  <si>
    <t>emmanuelwasike42@gmail.com</t>
  </si>
  <si>
    <t>EMP2765</t>
  </si>
  <si>
    <t>Caren Makonjo Lumumba</t>
  </si>
  <si>
    <t>lumumbacaren64@gmail.com</t>
  </si>
  <si>
    <t>Human Resource Business Partner</t>
  </si>
  <si>
    <t>mukhana.sandra@redcross.or.ke</t>
  </si>
  <si>
    <t>EMP2768</t>
  </si>
  <si>
    <t>Eucabeth Akinyi Onyango</t>
  </si>
  <si>
    <t>Project Officer, Siaya</t>
  </si>
  <si>
    <t xml:space="preserve">Procurement Assistant </t>
  </si>
  <si>
    <t>munyiri.doris@redcross.or.ke</t>
  </si>
  <si>
    <t>EMP2771</t>
  </si>
  <si>
    <t>Maurine Kasuvu Ambani</t>
  </si>
  <si>
    <t>Climate Reseach Project Manager-ICHA</t>
  </si>
  <si>
    <t>kamaurine@gmail.com</t>
  </si>
  <si>
    <t>ICHA1006</t>
  </si>
  <si>
    <t>Eric Francis Miheso</t>
  </si>
  <si>
    <t>mihesofe@gmail.com</t>
  </si>
  <si>
    <t>EMP2774</t>
  </si>
  <si>
    <t>Sharon Kasiti Muteheli</t>
  </si>
  <si>
    <t>kasitisharon@yahoo.com</t>
  </si>
  <si>
    <t>EMP2776</t>
  </si>
  <si>
    <t>Emmanuel  Lagat</t>
  </si>
  <si>
    <t>Clinical Officer- Cholera Response</t>
  </si>
  <si>
    <t>EMP2777</t>
  </si>
  <si>
    <t>Manley Joshua Adegu</t>
  </si>
  <si>
    <t>Nurse-Moyale</t>
  </si>
  <si>
    <t>manleevits@gmail.com</t>
  </si>
  <si>
    <t>EMP2779</t>
  </si>
  <si>
    <t>Hassan Juma Ali</t>
  </si>
  <si>
    <t>Nursing Officer- Cholera Response</t>
  </si>
  <si>
    <t>EMP2780</t>
  </si>
  <si>
    <t>Charles Gachari Maina</t>
  </si>
  <si>
    <t>Clinical Officer- Cholera</t>
  </si>
  <si>
    <t>EMP2781</t>
  </si>
  <si>
    <t>Roselyn Makena Mwongera</t>
  </si>
  <si>
    <t>Nursing Officer- Cholera</t>
  </si>
  <si>
    <t>EMP2782</t>
  </si>
  <si>
    <t>Sheila Katungwa Maina</t>
  </si>
  <si>
    <t>katmd13@gmail.com</t>
  </si>
  <si>
    <t>EMP2783</t>
  </si>
  <si>
    <t>John Ewesit Ebenyo</t>
  </si>
  <si>
    <t>Community Liaison Officer- Kalobeyei</t>
  </si>
  <si>
    <t>ebewesit@gmail.com</t>
  </si>
  <si>
    <t>Project Officer-Bomet</t>
  </si>
  <si>
    <t>madiro.pauline@redcross.or.ke</t>
  </si>
  <si>
    <t>EMP2785</t>
  </si>
  <si>
    <t>Eunice Nduku Mutavi</t>
  </si>
  <si>
    <t>eunicenutri@yahoo.com</t>
  </si>
  <si>
    <t>EMP2786</t>
  </si>
  <si>
    <t>Tom Kinoti Mbutura</t>
  </si>
  <si>
    <t>kinotitomi@gmail.com</t>
  </si>
  <si>
    <t>EMP2787</t>
  </si>
  <si>
    <t>Isaac Magu Kabugua</t>
  </si>
  <si>
    <t>maguisaac.im.im@gmail.com</t>
  </si>
  <si>
    <t>EMP2788</t>
  </si>
  <si>
    <t>George Wahinya Wambugu</t>
  </si>
  <si>
    <t>Assistant Ward Cordinator, Kisumu</t>
  </si>
  <si>
    <t>georgewahi77@gmail.com</t>
  </si>
  <si>
    <t>EMP2791</t>
  </si>
  <si>
    <t>Fatuma Mohamed Ali</t>
  </si>
  <si>
    <t>fatma.ali638@yahoo.com</t>
  </si>
  <si>
    <t>DPR167</t>
  </si>
  <si>
    <t>EMP2793</t>
  </si>
  <si>
    <t>Alice Wakarura Kimani</t>
  </si>
  <si>
    <t>Programme Manager-BRC</t>
  </si>
  <si>
    <t>wkarura@gmail.com</t>
  </si>
  <si>
    <t>EMP2794</t>
  </si>
  <si>
    <t>Fatuma  Dabasso Galgalo</t>
  </si>
  <si>
    <t>jadwafatuma@gmail.com</t>
  </si>
  <si>
    <t>EMP2796</t>
  </si>
  <si>
    <t>Charity Mbithe Muli</t>
  </si>
  <si>
    <t>mbithe.charity@yahoo.com</t>
  </si>
  <si>
    <t>EMP2797</t>
  </si>
  <si>
    <t>Teresia Wanjiku Mutahi</t>
  </si>
  <si>
    <t>Clinical Officer- Cholera Resp.</t>
  </si>
  <si>
    <t>terry.mutahi15@gmail.com</t>
  </si>
  <si>
    <t>EMP2798</t>
  </si>
  <si>
    <t>Pili Omar Namaan</t>
  </si>
  <si>
    <t>BIS Assistant Kibwezi</t>
  </si>
  <si>
    <t>najra2014@gmail.com</t>
  </si>
  <si>
    <t>EMP2799</t>
  </si>
  <si>
    <t>Consolata Wanjiru Mwaniki</t>
  </si>
  <si>
    <t>consomw@gmail.com</t>
  </si>
  <si>
    <t>EMP2800</t>
  </si>
  <si>
    <t>Maureen Gesare Lucas</t>
  </si>
  <si>
    <t>mourinenyabuto@yahoo.com</t>
  </si>
  <si>
    <t>EMP2801</t>
  </si>
  <si>
    <t>Nursing Officer -Dadaab</t>
  </si>
  <si>
    <t>marymartin9041@gmail.com</t>
  </si>
  <si>
    <t>ouma.margaret@redcross.or.ke</t>
  </si>
  <si>
    <t>EMP2803</t>
  </si>
  <si>
    <t xml:space="preserve">Emmanuel Juma </t>
  </si>
  <si>
    <t>Head of Content</t>
  </si>
  <si>
    <t>jumaoyiba@gmail.com</t>
  </si>
  <si>
    <t>ADM134</t>
  </si>
  <si>
    <t>EMP2804</t>
  </si>
  <si>
    <t>Alio Mohamed Issack</t>
  </si>
  <si>
    <t>alimoha114@hotmail.com</t>
  </si>
  <si>
    <t>EMP2805</t>
  </si>
  <si>
    <t>Isnino Mohamed Jelle</t>
  </si>
  <si>
    <t>mohamedisnino6@gmail.com</t>
  </si>
  <si>
    <t>EMP2806</t>
  </si>
  <si>
    <t>Issa Bodole Guyo</t>
  </si>
  <si>
    <t>CTP Officer-Tana River</t>
  </si>
  <si>
    <t>issaguyo@gmail.com</t>
  </si>
  <si>
    <t>EMP2808</t>
  </si>
  <si>
    <t>Dorcas Moraa Lemargeroi</t>
  </si>
  <si>
    <t>njamudo@yahoo.com</t>
  </si>
  <si>
    <t>EMP2809</t>
  </si>
  <si>
    <t>Esther mueni Wambua</t>
  </si>
  <si>
    <t>EMP2810</t>
  </si>
  <si>
    <t>Yvonne Kerubo Oichoe</t>
  </si>
  <si>
    <t>yvonneoichoe@gmail.com</t>
  </si>
  <si>
    <t>EMP2812</t>
  </si>
  <si>
    <t xml:space="preserve">Dekow Keinan </t>
  </si>
  <si>
    <t>dekowkeinan85@gmail.com</t>
  </si>
  <si>
    <t>EMP2813</t>
  </si>
  <si>
    <t>Mohamednur Adow Hassan</t>
  </si>
  <si>
    <t>EMP2814</t>
  </si>
  <si>
    <t>Jimmy Ogori Bosire</t>
  </si>
  <si>
    <t>jimmymarra@gmail.com</t>
  </si>
  <si>
    <t>EMP2815</t>
  </si>
  <si>
    <t>Japheth Kipngetich Langat</t>
  </si>
  <si>
    <t>kipngetichj@gmail.com</t>
  </si>
  <si>
    <t>EMP2816</t>
  </si>
  <si>
    <t>Issack Mutua Ndeti</t>
  </si>
  <si>
    <t>ndetisaac@gmail.com</t>
  </si>
  <si>
    <t>EMP2817</t>
  </si>
  <si>
    <t>Asmahan Abdi Osman</t>
  </si>
  <si>
    <t>asmahanosea@gmail.com</t>
  </si>
  <si>
    <t>EMP2818</t>
  </si>
  <si>
    <t>Janet  Nafula Wamalwa</t>
  </si>
  <si>
    <t>janetwamalwa90@gmail.com</t>
  </si>
  <si>
    <t>EMP2819</t>
  </si>
  <si>
    <t>Victor Kipkoech Kutto</t>
  </si>
  <si>
    <t>vkotto3@gmail.com</t>
  </si>
  <si>
    <t>EMP2821</t>
  </si>
  <si>
    <t>Muktar Abdikadir Ibrahim</t>
  </si>
  <si>
    <t>ombongi.eric@redcross.or.ke</t>
  </si>
  <si>
    <t>ombongi1988@gmail.com</t>
  </si>
  <si>
    <t>Radiographer</t>
  </si>
  <si>
    <t>bulle.ali@redcross.or.ke</t>
  </si>
  <si>
    <t>abduullahibulle@gmail.com</t>
  </si>
  <si>
    <t>EMP2825</t>
  </si>
  <si>
    <t>Christopher Mburugu Kaburu</t>
  </si>
  <si>
    <t>Driver-Medium Vehicle NRC</t>
  </si>
  <si>
    <t>christopher.mburugu.kaburu@redcross.no</t>
  </si>
  <si>
    <t>EMP2826</t>
  </si>
  <si>
    <t>Janet Moraa Mogere</t>
  </si>
  <si>
    <t xml:space="preserve">Program Assistant </t>
  </si>
  <si>
    <t>mogere.janet@kenyaredcross.onmicrosoft.com</t>
  </si>
  <si>
    <t>janetmogere3@gmail.com</t>
  </si>
  <si>
    <t>EMP2827</t>
  </si>
  <si>
    <t>Haggai Etiriwae Nang'ors</t>
  </si>
  <si>
    <t>Community Liason Officer-Kalobeyei</t>
  </si>
  <si>
    <t>nangori.haggai@redcross.or.ke</t>
  </si>
  <si>
    <t>EMP2828</t>
  </si>
  <si>
    <t>Khadija Abdullahi Abdi</t>
  </si>
  <si>
    <t>Logistics Officer-Garissa</t>
  </si>
  <si>
    <t>khadija-abdi@yahoo.com</t>
  </si>
  <si>
    <t>EMP2829</t>
  </si>
  <si>
    <t>Winnie Rehema Menza</t>
  </si>
  <si>
    <t>Tally Clerk-Tana River</t>
  </si>
  <si>
    <t>rehemawinnie@gmail.com</t>
  </si>
  <si>
    <t>EMP2830</t>
  </si>
  <si>
    <t>Maryleen Haluva Doyo</t>
  </si>
  <si>
    <t>mhaluva@gmail.com</t>
  </si>
  <si>
    <t>EMP2831</t>
  </si>
  <si>
    <t>Abdirashid Mohamed Abdullahi</t>
  </si>
  <si>
    <t>Food Monitor-Garissa</t>
  </si>
  <si>
    <t>abdirashidmohamed578@gmail.com</t>
  </si>
  <si>
    <t>EMP2832</t>
  </si>
  <si>
    <t>Fatuma Hassan Adow</t>
  </si>
  <si>
    <t>fatumahassan2014@gmail.com</t>
  </si>
  <si>
    <t>EMP2833</t>
  </si>
  <si>
    <t>Abdirashid Mohamed Harun</t>
  </si>
  <si>
    <t>Tally Clerk-Garissa</t>
  </si>
  <si>
    <t>abdirashidharun@yahoo.com</t>
  </si>
  <si>
    <t>aryattani@gmail.com</t>
  </si>
  <si>
    <t>EMP2837</t>
  </si>
  <si>
    <t>Rashid Bishar Hilowle</t>
  </si>
  <si>
    <t>Auxiliary Cleaner Supervisor-Dadaab</t>
  </si>
  <si>
    <t>rashidbishar@yahoo.com</t>
  </si>
  <si>
    <t>EMP2838</t>
  </si>
  <si>
    <t>Diis Abdullahi Abdille</t>
  </si>
  <si>
    <t>Theater Attendant/Cleaner-Dadaab</t>
  </si>
  <si>
    <t>EMP2840</t>
  </si>
  <si>
    <t>Brenda Naomi Wanyonyi</t>
  </si>
  <si>
    <t>Catering Officer-Kitale</t>
  </si>
  <si>
    <t>brendanaomi903@gmail.com</t>
  </si>
  <si>
    <t>EMP2843</t>
  </si>
  <si>
    <t>Mohamed Jelle Ibrahim</t>
  </si>
  <si>
    <t>Auxiliary Lab Assistant-Dadaab</t>
  </si>
  <si>
    <t>mjelle244@gmail.com</t>
  </si>
  <si>
    <t>Intalo  Mohammed</t>
  </si>
  <si>
    <t>Project Officer -Disability Baringo</t>
  </si>
  <si>
    <t>intalo.mohamed@yahoo.com</t>
  </si>
  <si>
    <t>EMP2848</t>
  </si>
  <si>
    <t>Laureen  Machuma Wesonga</t>
  </si>
  <si>
    <t>Policy and Advocacy Manager-ICHA</t>
  </si>
  <si>
    <t>laureen.wesonga@gmail.com</t>
  </si>
  <si>
    <t>ICHA1010</t>
  </si>
  <si>
    <t>EMP2849</t>
  </si>
  <si>
    <t>Ida  Christine Okoth</t>
  </si>
  <si>
    <t xml:space="preserve"> Policy and Advocacy Officer-ICHA</t>
  </si>
  <si>
    <t>ida.ascend@gmail.com</t>
  </si>
  <si>
    <t>EMP2850</t>
  </si>
  <si>
    <t>John Jacktone Okore</t>
  </si>
  <si>
    <t>Tv Graphic and Broadcasting Designer</t>
  </si>
  <si>
    <t>vaynatic@gmail.com</t>
  </si>
  <si>
    <t>EMP2851</t>
  </si>
  <si>
    <t>Tamima Wanjiru Ibrahim</t>
  </si>
  <si>
    <t>Programming Manager,Cross TV</t>
  </si>
  <si>
    <t>tamima.ibrahim@gmail.com</t>
  </si>
  <si>
    <t>EMP2852</t>
  </si>
  <si>
    <t xml:space="preserve">Head of Production and Technology </t>
  </si>
  <si>
    <t>onekibisu@gmail.com</t>
  </si>
  <si>
    <t>EMP2853</t>
  </si>
  <si>
    <t>John Mwangi Githiaka</t>
  </si>
  <si>
    <t>Program Manager-Organization Capacity Development</t>
  </si>
  <si>
    <t>githiaka.john@redcross.or.ke</t>
  </si>
  <si>
    <t>john.githiaka@gmail.com</t>
  </si>
  <si>
    <t>EMP2857</t>
  </si>
  <si>
    <t>Charles Kyalo Mwendwa</t>
  </si>
  <si>
    <t>Driver Medium Vehicle Dadaab</t>
  </si>
  <si>
    <t>charles1kyalo@gmail.com</t>
  </si>
  <si>
    <t>EMP2859</t>
  </si>
  <si>
    <t>Richard Ndonye Ngungu</t>
  </si>
  <si>
    <t>Software Development Manger,Cross TV</t>
  </si>
  <si>
    <t>ndonyenguugu@gmail.com</t>
  </si>
  <si>
    <t>EMP2860</t>
  </si>
  <si>
    <t>Victor Akunga Chweya</t>
  </si>
  <si>
    <t>IU/UX Designer,Cross TV</t>
  </si>
  <si>
    <t>vchweyaavicdesign.com</t>
  </si>
  <si>
    <t>EMP2861</t>
  </si>
  <si>
    <t>Moses Mashaka Talam</t>
  </si>
  <si>
    <t>MEAL Assistant-HQ</t>
  </si>
  <si>
    <t>moses.talam@gmail.com</t>
  </si>
  <si>
    <t>Driver,Medium Vehicle-Coast</t>
  </si>
  <si>
    <t>Senior Logistics Officer</t>
  </si>
  <si>
    <t>tony.tadayo@gmail.com</t>
  </si>
  <si>
    <t>EMP2865</t>
  </si>
  <si>
    <t xml:space="preserve">Bishar Mohamed </t>
  </si>
  <si>
    <t>bmohamed@earth.ac.cv</t>
  </si>
  <si>
    <t>DPR192</t>
  </si>
  <si>
    <t>EMP2866</t>
  </si>
  <si>
    <t>Jeremiah  Dede Dindi</t>
  </si>
  <si>
    <t>Android App Developer,Cross TV</t>
  </si>
  <si>
    <t>jerrydindi@gmail.com</t>
  </si>
  <si>
    <t>EMP2867</t>
  </si>
  <si>
    <t>Judith Mwende Mutie</t>
  </si>
  <si>
    <t>Team Leader-Kibwezi</t>
  </si>
  <si>
    <t>mwendemuties23@gmail.com</t>
  </si>
  <si>
    <t>EMP2868</t>
  </si>
  <si>
    <t>Caroline Mwende Munywoki</t>
  </si>
  <si>
    <t>Audit Manager</t>
  </si>
  <si>
    <t>carol.munywoki@rescue.org</t>
  </si>
  <si>
    <t>EMP2869</t>
  </si>
  <si>
    <t>Leah Wanjiru Ngari</t>
  </si>
  <si>
    <t>ENG Reporter,Cross TV</t>
  </si>
  <si>
    <t>leah.ngari7@gmail.com</t>
  </si>
  <si>
    <t>EMP2870</t>
  </si>
  <si>
    <t>Lenny Rashid Ruvaga</t>
  </si>
  <si>
    <t>Managing Editor,Cross TV</t>
  </si>
  <si>
    <t>lennyruvaga@gmail.com</t>
  </si>
  <si>
    <t>EMP2871</t>
  </si>
  <si>
    <t>Benadeta Nyambura Mwaura</t>
  </si>
  <si>
    <t>ENG Camera Operation-Cross TV</t>
  </si>
  <si>
    <t>mwaura.benadeta@switchmedia.ke</t>
  </si>
  <si>
    <t>EMP2872</t>
  </si>
  <si>
    <t>Cosmas  Mutunga Mwongela</t>
  </si>
  <si>
    <t>ENG Camera Operator,Cross TV</t>
  </si>
  <si>
    <t>m4cosmus1@gmail.com</t>
  </si>
  <si>
    <t>Communication Officer-HQ</t>
  </si>
  <si>
    <t>ogallevic@gmail.com</t>
  </si>
  <si>
    <t>ADM117</t>
  </si>
  <si>
    <t>EMP2874</t>
  </si>
  <si>
    <t>Salome Wambui Muiruri</t>
  </si>
  <si>
    <t>muirurisalome@gmail.com</t>
  </si>
  <si>
    <t>EMP2875</t>
  </si>
  <si>
    <t>Japheth Wambua Munyao</t>
  </si>
  <si>
    <t>Field Monitor</t>
  </si>
  <si>
    <t>munyaowambua435@gmail.com</t>
  </si>
  <si>
    <t>EMP2876</t>
  </si>
  <si>
    <t>Wilson Kariuki Gicira</t>
  </si>
  <si>
    <t>Editor,Cross TV</t>
  </si>
  <si>
    <t>kariukigicira84@gmail.com</t>
  </si>
  <si>
    <t>EMP2877</t>
  </si>
  <si>
    <t>Caroline Achieng Osik</t>
  </si>
  <si>
    <t>osik.caroline@redcross.or.ke</t>
  </si>
  <si>
    <t>EMP2878</t>
  </si>
  <si>
    <t>Robert Karuga Mwangi</t>
  </si>
  <si>
    <t>robertkaruga@gmail.com</t>
  </si>
  <si>
    <t>EMP2880</t>
  </si>
  <si>
    <t xml:space="preserve">Joanna Gommans </t>
  </si>
  <si>
    <t>Chief Operations Officer-Switch TV</t>
  </si>
  <si>
    <t>joannajgommans@gmail.com</t>
  </si>
  <si>
    <t>EMP2882</t>
  </si>
  <si>
    <t>Naima Mohamed Abdi</t>
  </si>
  <si>
    <t>Relief Coordinator-Garissa</t>
  </si>
  <si>
    <t>madamnaima1@gmail.com</t>
  </si>
  <si>
    <t>EMP2884</t>
  </si>
  <si>
    <t>James Indika Saya</t>
  </si>
  <si>
    <t>Technical Officer-Kibwezi</t>
  </si>
  <si>
    <t>jamesindika2yahoo.com</t>
  </si>
  <si>
    <t>jemator.wilkister@redcross.or.ke</t>
  </si>
  <si>
    <t>EMP2886</t>
  </si>
  <si>
    <t>Wilhard  Galo</t>
  </si>
  <si>
    <t>galo.willhard@redcross.or.ke</t>
  </si>
  <si>
    <t>EMP2887</t>
  </si>
  <si>
    <t>Lydia Nasambu Namaswa</t>
  </si>
  <si>
    <t>lilnamiss72@gmail.com</t>
  </si>
  <si>
    <t>EMP2888</t>
  </si>
  <si>
    <t>Stephen Ariong Ekadeli</t>
  </si>
  <si>
    <t>ekadelisteven@gmail.com</t>
  </si>
  <si>
    <t>EMP2889</t>
  </si>
  <si>
    <t>Christine Lokwee Amugit</t>
  </si>
  <si>
    <t>lockway.christine@gmail.com</t>
  </si>
  <si>
    <t>EMP2890</t>
  </si>
  <si>
    <t>Mohamed Hassan Borne</t>
  </si>
  <si>
    <t>Driver Heavy Commercial Vehicle</t>
  </si>
  <si>
    <t>mohaborle@gmail.com</t>
  </si>
  <si>
    <t>EMP2891</t>
  </si>
  <si>
    <t>Jenipher Awuor Ochieng</t>
  </si>
  <si>
    <t>Digital/Mobile Editor</t>
  </si>
  <si>
    <t>ochieng.jennifer@redcross.or.ke</t>
  </si>
  <si>
    <t>EMP2894</t>
  </si>
  <si>
    <t>Nicholus Nduati Mwangi</t>
  </si>
  <si>
    <t>News Editor,Cross TV</t>
  </si>
  <si>
    <t>mnicholus02@gmail.com</t>
  </si>
  <si>
    <t>EMP2896</t>
  </si>
  <si>
    <t>Rashid Abdullah Ibrahim</t>
  </si>
  <si>
    <t>rashidia2001@yahoo.com</t>
  </si>
  <si>
    <t>EMP2897</t>
  </si>
  <si>
    <t>Zeinab Mohamed Bashir</t>
  </si>
  <si>
    <t>Clincal Officer-Moyale</t>
  </si>
  <si>
    <t>zeymed61@gmail.com</t>
  </si>
  <si>
    <t>DPR267</t>
  </si>
  <si>
    <t>EMP2898</t>
  </si>
  <si>
    <t>Kennedy Dedan Mwangi</t>
  </si>
  <si>
    <t>Clinical Officer-Moyale</t>
  </si>
  <si>
    <t>EMP2900</t>
  </si>
  <si>
    <t xml:space="preserve">Valerie Jemeli </t>
  </si>
  <si>
    <t>Public Health Officer-Moyale</t>
  </si>
  <si>
    <t>jemelivalerie93@gmail.com</t>
  </si>
  <si>
    <t>EMP2901</t>
  </si>
  <si>
    <t>Kelvin Sore Mulama</t>
  </si>
  <si>
    <t>Program M &amp; E and Accountability Manager BRC</t>
  </si>
  <si>
    <t>kevomanu@yahoo.com</t>
  </si>
  <si>
    <t>Tume  Gufu</t>
  </si>
  <si>
    <t>gufu.tume@redcross.or.ke</t>
  </si>
  <si>
    <t>tumegama@yahoo.com</t>
  </si>
  <si>
    <t>EMP2903</t>
  </si>
  <si>
    <t>Naima Abdikadir Abdi</t>
  </si>
  <si>
    <t>abdikadirnaima@yahoo.com</t>
  </si>
  <si>
    <t>EMP2904</t>
  </si>
  <si>
    <t>Zeinab Mohammad Juma</t>
  </si>
  <si>
    <t>Clinical Officer-Tana River</t>
  </si>
  <si>
    <t>zeinabmohammad87@gmail.com</t>
  </si>
  <si>
    <t>EMP2905</t>
  </si>
  <si>
    <t>Clemencia Nyambura Mbokomo</t>
  </si>
  <si>
    <t>Counsellor-Tana River</t>
  </si>
  <si>
    <t>clemenyambu@yahoo.com</t>
  </si>
  <si>
    <t>EMP2906</t>
  </si>
  <si>
    <t>Emmily Mwaka Kiti</t>
  </si>
  <si>
    <t>Public Health Officer-Tana River</t>
  </si>
  <si>
    <t>mwaka734@gmail.com</t>
  </si>
  <si>
    <t>EMP2907</t>
  </si>
  <si>
    <t>Yunis Swaleh Abed</t>
  </si>
  <si>
    <t>Clinical Officer-Kilifi</t>
  </si>
  <si>
    <t>yunusswaleh50@gmail.com</t>
  </si>
  <si>
    <t>EMP2908</t>
  </si>
  <si>
    <t>Calvins Otieno Ogolla</t>
  </si>
  <si>
    <t>AVID NLE,Cross TV</t>
  </si>
  <si>
    <t>calvinsogolla@gmail.com</t>
  </si>
  <si>
    <t>EMP2909</t>
  </si>
  <si>
    <t>Tim Muthomi Riungu</t>
  </si>
  <si>
    <t>Sales Agency Manager,Cross TV</t>
  </si>
  <si>
    <t>tmriungu2@gmail.com</t>
  </si>
  <si>
    <t>EMP2910</t>
  </si>
  <si>
    <t>George Maina Waithagu</t>
  </si>
  <si>
    <t>gmwaithagu@gmail.com</t>
  </si>
  <si>
    <t>EMP2911</t>
  </si>
  <si>
    <t>Francis Mwangi Mugo</t>
  </si>
  <si>
    <t>francmugo@gmail.com</t>
  </si>
  <si>
    <t>EMP2912</t>
  </si>
  <si>
    <t>Job Sospeter Okoth</t>
  </si>
  <si>
    <t>Web Developer Front End,Cross TV</t>
  </si>
  <si>
    <t>jobokoth@gmail.com</t>
  </si>
  <si>
    <t>Emmah Wambui Mwangi</t>
  </si>
  <si>
    <t>Climate Research Officer-Nairobi</t>
  </si>
  <si>
    <t>mwangi.emmah@icha.net</t>
  </si>
  <si>
    <t>mwangiemmah@gmail.com</t>
  </si>
  <si>
    <t>EMP2914</t>
  </si>
  <si>
    <t xml:space="preserve">Pauline Odaba </t>
  </si>
  <si>
    <t>Sales Direct Manager, Cross TV</t>
  </si>
  <si>
    <t>paulineodaba@gmail.com</t>
  </si>
  <si>
    <t>Mohamed Abdi Tarabi</t>
  </si>
  <si>
    <t>Driver-Moyale</t>
  </si>
  <si>
    <t>tarabi.mohamed@redcross.or.ke</t>
  </si>
  <si>
    <t>EMP2918</t>
  </si>
  <si>
    <t>Brian Wanjala Ogolo</t>
  </si>
  <si>
    <t>Nursing Officer-Kilifi</t>
  </si>
  <si>
    <t>EMP2919</t>
  </si>
  <si>
    <t>Meshack Bitutu Dinah</t>
  </si>
  <si>
    <t>EMP2920</t>
  </si>
  <si>
    <t>Hassan Abdi Salam</t>
  </si>
  <si>
    <t xml:space="preserve">Innovation&amp;Private Sector Business Engagement </t>
  </si>
  <si>
    <t>salam.hassan@redcross.or.ke</t>
  </si>
  <si>
    <t>honhassan@gmail.com</t>
  </si>
  <si>
    <t>EMP2922</t>
  </si>
  <si>
    <t>Nigel Otieno Madara</t>
  </si>
  <si>
    <t>Pharmacist-Tana River</t>
  </si>
  <si>
    <t>nigelmadara@gmail.com</t>
  </si>
  <si>
    <t>EMP2923</t>
  </si>
  <si>
    <t>Sunday Maureen Wambui</t>
  </si>
  <si>
    <t>Marketing Communication Manager-Cross TV</t>
  </si>
  <si>
    <t>sunday.wambui@gmail.com</t>
  </si>
  <si>
    <t>EMP2925</t>
  </si>
  <si>
    <t>onyangoolang@gmail.com</t>
  </si>
  <si>
    <t>EMP2927</t>
  </si>
  <si>
    <t>Khalida Mohammed Rashid</t>
  </si>
  <si>
    <t>Pharmacetical Technologist-Lamu</t>
  </si>
  <si>
    <t>mohakhalida90@gmail.com</t>
  </si>
  <si>
    <t>EMP2928</t>
  </si>
  <si>
    <t>Samwel Mwangi Maina</t>
  </si>
  <si>
    <t>Psychiatric Nurse-Lamu</t>
  </si>
  <si>
    <t>samwelmwangi103@gmail.com</t>
  </si>
  <si>
    <t>EMP2929</t>
  </si>
  <si>
    <t>Moses Chepkwony Rotich</t>
  </si>
  <si>
    <t>ICT Officer-Cross TV</t>
  </si>
  <si>
    <t>mrchepkwony@gmail.com</t>
  </si>
  <si>
    <t>EMP2930</t>
  </si>
  <si>
    <t>Gerald Wanjala Barasa</t>
  </si>
  <si>
    <t>TV Graphic &amp; Broadcasting Designer,Cross TV</t>
  </si>
  <si>
    <t>geraldwanjala@gmail.com</t>
  </si>
  <si>
    <t>Geoffrey Kipkorir Ronoh</t>
  </si>
  <si>
    <t>Addiction Counseller-Lamu</t>
  </si>
  <si>
    <t>rono.geoffrey@redcross.or.ke</t>
  </si>
  <si>
    <t>mcherangany@gmail.com</t>
  </si>
  <si>
    <t>HSS089</t>
  </si>
  <si>
    <t>EMP2933</t>
  </si>
  <si>
    <t xml:space="preserve">Gilbert  Rono </t>
  </si>
  <si>
    <t>Studio Technical Supervisor-Cross TV</t>
  </si>
  <si>
    <t>gilliekip83@gmail.com</t>
  </si>
  <si>
    <t>EMP2935</t>
  </si>
  <si>
    <t>Fatuma Nsumba Kuyeya</t>
  </si>
  <si>
    <t>Clinical Officer In Charge-Lamu</t>
  </si>
  <si>
    <t>fnsumba13@gmail.com</t>
  </si>
  <si>
    <t>EMP2937</t>
  </si>
  <si>
    <t>Samson Murimi Ndege</t>
  </si>
  <si>
    <t>ENG Camera Operator-HQ</t>
  </si>
  <si>
    <t>EMP2939</t>
  </si>
  <si>
    <t>Lawrence Gitonga Mwebia</t>
  </si>
  <si>
    <t>lawrencegitonga020@gmail.com</t>
  </si>
  <si>
    <t>EMP2940</t>
  </si>
  <si>
    <t>Meimuna MohamedNoor Abdirahman</t>
  </si>
  <si>
    <t>Nutritionist-Moyale</t>
  </si>
  <si>
    <t>munazilnur20@gmail.com</t>
  </si>
  <si>
    <t>EMP2941</t>
  </si>
  <si>
    <t>Sasi Hussein Guracha</t>
  </si>
  <si>
    <t>sasihussein12@gmail.com</t>
  </si>
  <si>
    <t>EMP2942</t>
  </si>
  <si>
    <t>Diana Walegwa Mboti</t>
  </si>
  <si>
    <t>Addiction Counsellor-Lamu</t>
  </si>
  <si>
    <t>walegwa.diana@redcross.or.ke</t>
  </si>
  <si>
    <t>EMP2943</t>
  </si>
  <si>
    <t>Denis Muthuri Mwiti</t>
  </si>
  <si>
    <t>Project Officer-Meru</t>
  </si>
  <si>
    <t>flavadenis@gmail.com</t>
  </si>
  <si>
    <t>HSS054</t>
  </si>
  <si>
    <t>EMP2945</t>
  </si>
  <si>
    <t>Orenga Peter Boaz</t>
  </si>
  <si>
    <t>Medical Officer-Dadaab</t>
  </si>
  <si>
    <t>bepoveringa@gmail.com</t>
  </si>
  <si>
    <t>EMP2946</t>
  </si>
  <si>
    <t>Faiqa Kassim Ebrahim</t>
  </si>
  <si>
    <t>Clinical Services Coordinator-Dadaab</t>
  </si>
  <si>
    <t>ebrahim.faiqa@redcross.or.ke</t>
  </si>
  <si>
    <t>EMP2947</t>
  </si>
  <si>
    <t>Abdirizack Jafar Tupi</t>
  </si>
  <si>
    <t>Reagional MEAL Assistant-Isiolo</t>
  </si>
  <si>
    <t>tupiabdirizack@gmail.com</t>
  </si>
  <si>
    <t>EMP2949</t>
  </si>
  <si>
    <t>Diana  Gakii</t>
  </si>
  <si>
    <t>Regional MEAL Assistant-Nyeri</t>
  </si>
  <si>
    <t>dgakiimuriungi@gmail.com</t>
  </si>
  <si>
    <t>EMP2951</t>
  </si>
  <si>
    <t>Isaack  Wabuke Nyongesa</t>
  </si>
  <si>
    <t>Logistics Assistant-Dadaab</t>
  </si>
  <si>
    <t>isaacnyongesa87@gmail.com</t>
  </si>
  <si>
    <t>EMP2952</t>
  </si>
  <si>
    <t>Emmanuel Simiyu Makhoha</t>
  </si>
  <si>
    <t>Medical Officer-Kalobeyei</t>
  </si>
  <si>
    <t>maksimiyu20@gmail.com</t>
  </si>
  <si>
    <t>EMP2954</t>
  </si>
  <si>
    <t>Fernandes Lomoro Mark</t>
  </si>
  <si>
    <t>lomorofernandes@gmail.com</t>
  </si>
  <si>
    <t>EMP2956</t>
  </si>
  <si>
    <t>Olivia Sadiku Nagery</t>
  </si>
  <si>
    <t>Human Resource Officer-Dadaadab</t>
  </si>
  <si>
    <t>olivianagery@gmail.com</t>
  </si>
  <si>
    <t>EMP2957</t>
  </si>
  <si>
    <t>Payable Assistant-HQ</t>
  </si>
  <si>
    <t>ruthwandaka@yahoo.com</t>
  </si>
  <si>
    <t>EMP2958</t>
  </si>
  <si>
    <t>Kenneth  Muriithi Mugo</t>
  </si>
  <si>
    <t>Playout Operator,Cross TV</t>
  </si>
  <si>
    <t>mugo-kenneth@yahoo.com</t>
  </si>
  <si>
    <t>EMP2959</t>
  </si>
  <si>
    <t>Stephen Okello Owuor</t>
  </si>
  <si>
    <t>Studio Operator-Team Leader,Cross TV</t>
  </si>
  <si>
    <t>okellosteven91@gmail.com</t>
  </si>
  <si>
    <t>EMP2960</t>
  </si>
  <si>
    <t>Lola Nanjala Wanyonyi</t>
  </si>
  <si>
    <t>New Producer,Cross TV</t>
  </si>
  <si>
    <t>nanjalawanyonyi@gmail.com</t>
  </si>
  <si>
    <t>EMP2961</t>
  </si>
  <si>
    <t>Dianarose Agwanda Odhiambo</t>
  </si>
  <si>
    <t>dian.agwanda@gmail.com</t>
  </si>
  <si>
    <t>EMP2962</t>
  </si>
  <si>
    <t>Faith  Makena  Njeru</t>
  </si>
  <si>
    <t>fmakena22@gmail.com</t>
  </si>
  <si>
    <t>EMP2963</t>
  </si>
  <si>
    <t>Giverson  Maina</t>
  </si>
  <si>
    <t>EMP2964</t>
  </si>
  <si>
    <t>Joy  Cheptoo Wanambisi</t>
  </si>
  <si>
    <t>Online Social Media,Cross TV</t>
  </si>
  <si>
    <t>joycheptoo99@gmail.com</t>
  </si>
  <si>
    <t>EMP2965</t>
  </si>
  <si>
    <t>Mohammed Fuadi Mohammed</t>
  </si>
  <si>
    <t>Project Officer-Lamu</t>
  </si>
  <si>
    <t>mohamed17.fuad@gmail.com</t>
  </si>
  <si>
    <t>EMP2966</t>
  </si>
  <si>
    <t>Kevin Odera Sewe</t>
  </si>
  <si>
    <t>kevinsewe100@gmail.com</t>
  </si>
  <si>
    <t>EMP2967</t>
  </si>
  <si>
    <t>Kelvin  Rau Tinga</t>
  </si>
  <si>
    <t>Vision Mixer,Cross TV</t>
  </si>
  <si>
    <t>kelvintinga@yahoo.com</t>
  </si>
  <si>
    <t>EMP2968</t>
  </si>
  <si>
    <t>Kelvin Mburu Muhuhu</t>
  </si>
  <si>
    <t>kelvinmarine82@gmail.com</t>
  </si>
  <si>
    <t>EMP2969</t>
  </si>
  <si>
    <t>David Fredrick Nzau</t>
  </si>
  <si>
    <t>Audio Mixer,Cross  TV</t>
  </si>
  <si>
    <t>EMP2970</t>
  </si>
  <si>
    <t>Ephantus Njoka Mumbere</t>
  </si>
  <si>
    <t>Playout Operation,Cross TV</t>
  </si>
  <si>
    <t>cfantus1@gmail.com</t>
  </si>
  <si>
    <t>EMP2971</t>
  </si>
  <si>
    <t>Esther Gathoni Karuku</t>
  </si>
  <si>
    <t>Marketing Communications Officer,Cross TV</t>
  </si>
  <si>
    <t>esther.karuku@gmail.com</t>
  </si>
  <si>
    <t>EMP2972</t>
  </si>
  <si>
    <t>Muhiga Kangogo Katashaya</t>
  </si>
  <si>
    <t>Program Acquisition Officer-HQ</t>
  </si>
  <si>
    <t>mkatashaya@gmail.com</t>
  </si>
  <si>
    <t>Safety &amp; Security Officer-Dadaab</t>
  </si>
  <si>
    <t>mathenge.josphat@redcross.or.ke</t>
  </si>
  <si>
    <t>EMP2974</t>
  </si>
  <si>
    <t>Mariam Said Ahmed</t>
  </si>
  <si>
    <t>mariam.said@live.com</t>
  </si>
  <si>
    <t>DPR265</t>
  </si>
  <si>
    <t>EMP2975</t>
  </si>
  <si>
    <t>Christine Kerubo Mosiori</t>
  </si>
  <si>
    <t>Medical Officer-Lamu</t>
  </si>
  <si>
    <t>kerubo.christine@redcross.or.ke</t>
  </si>
  <si>
    <t>EMP2976</t>
  </si>
  <si>
    <t>Roul Mkoto Chapchumba</t>
  </si>
  <si>
    <t>Studio Director-Cross TV</t>
  </si>
  <si>
    <t>raulchapp@gmail.com</t>
  </si>
  <si>
    <t>EMP2977</t>
  </si>
  <si>
    <t>Juma Kahindi Mumba</t>
  </si>
  <si>
    <t>Gardener-Lamu</t>
  </si>
  <si>
    <t>EMP2978</t>
  </si>
  <si>
    <t>Joseph Kahindi Charo</t>
  </si>
  <si>
    <t>charojoseph19@gmail.com</t>
  </si>
  <si>
    <t>EMP2980</t>
  </si>
  <si>
    <t>Godfrey Ombongi Nyakundi</t>
  </si>
  <si>
    <t>omondinyakundi01@gmail.com</t>
  </si>
  <si>
    <t>Administrative Assistant-Lamu</t>
  </si>
  <si>
    <t>faridaadam755@gmail.com</t>
  </si>
  <si>
    <t>EMP2982</t>
  </si>
  <si>
    <t>Scollastikah Njeri Kiragu</t>
  </si>
  <si>
    <t>Cleaner-Lamu</t>
  </si>
  <si>
    <t>scollarnjerii@gmail.com</t>
  </si>
  <si>
    <t>EMP2983</t>
  </si>
  <si>
    <t>Brian Odhiambo Outah</t>
  </si>
  <si>
    <t>Studi Director-Switch TV</t>
  </si>
  <si>
    <t>brianoutah@gmail.com</t>
  </si>
  <si>
    <t>Regional Finance Officer-Isiolo</t>
  </si>
  <si>
    <t>abdiamohd@yahoo.com</t>
  </si>
  <si>
    <t>EMP2987</t>
  </si>
  <si>
    <t>Robert Ouko Ogola</t>
  </si>
  <si>
    <t>Audio Mixer-Cross TV</t>
  </si>
  <si>
    <t>jaduongchief@gmail.com</t>
  </si>
  <si>
    <t>EMP2988</t>
  </si>
  <si>
    <t>Ashley  Wanjiru  Njoroge</t>
  </si>
  <si>
    <t>Creative Producer-Cross TV</t>
  </si>
  <si>
    <t>nwashley19@gmail.com</t>
  </si>
  <si>
    <t>EMP2989</t>
  </si>
  <si>
    <t>Abel  Tatayia Lemayian</t>
  </si>
  <si>
    <t>Video Editor-Cross TV</t>
  </si>
  <si>
    <t>EMP2990</t>
  </si>
  <si>
    <t>Fredrick Ouma Otieno</t>
  </si>
  <si>
    <t>otieno.fredrick@redcross.or.ke</t>
  </si>
  <si>
    <t>EMP2991</t>
  </si>
  <si>
    <t>Shallington Tunguti Mbuvi</t>
  </si>
  <si>
    <t>Pharmaceutical Technologist-Dadaab</t>
  </si>
  <si>
    <t>mbuvi.shallington@redcross.or.ke</t>
  </si>
  <si>
    <t>Public Health Officer-Dadaab</t>
  </si>
  <si>
    <t>mukhaye.rael@redcross.or.ke</t>
  </si>
  <si>
    <t>wekesarael62@gmail.com</t>
  </si>
  <si>
    <t>EMP2994</t>
  </si>
  <si>
    <t>Clinical Officer-Anaesthetist Dadaab</t>
  </si>
  <si>
    <t>kipchirchir.vincent@redcross.or.ke</t>
  </si>
  <si>
    <t>EMP2995</t>
  </si>
  <si>
    <t>Faith Nzeli Martin</t>
  </si>
  <si>
    <t>fnzeli@gmail.com</t>
  </si>
  <si>
    <t>EMP2996</t>
  </si>
  <si>
    <t>Hannah Wambui Kibunja</t>
  </si>
  <si>
    <t>Mental Health Nurse-Dadaab</t>
  </si>
  <si>
    <t>kibunjarita@gmail.com</t>
  </si>
  <si>
    <t>EMP2997</t>
  </si>
  <si>
    <t>Sophia Wangari Njuguna</t>
  </si>
  <si>
    <t>Program Quality Manager-HQ</t>
  </si>
  <si>
    <t>njuguna.sophia@redcross.or.ke</t>
  </si>
  <si>
    <t>EMP2998</t>
  </si>
  <si>
    <t>Caroline Waithira Thuo</t>
  </si>
  <si>
    <t>carolthuo74@gmail.com</t>
  </si>
  <si>
    <t>EMP2999</t>
  </si>
  <si>
    <t>Antoinette Akinyi Dede</t>
  </si>
  <si>
    <t>Studio Cameraman-Cross TV</t>
  </si>
  <si>
    <t>EMP3000</t>
  </si>
  <si>
    <t>Victor Shadrack Ogolah</t>
  </si>
  <si>
    <t>ENG Camera Operator-Cross TV</t>
  </si>
  <si>
    <t>ogogolah@gmail.com</t>
  </si>
  <si>
    <t>EMP3001</t>
  </si>
  <si>
    <t>Nicholas Odhiambo Mudimba</t>
  </si>
  <si>
    <t>News Anchor-Switch TV</t>
  </si>
  <si>
    <t>nickmudimba@gmail.com</t>
  </si>
  <si>
    <t>EMP3002</t>
  </si>
  <si>
    <t>Safi Godana Ibrae</t>
  </si>
  <si>
    <t>Researcher-Cross TV</t>
  </si>
  <si>
    <t>adhogodana@gmail.com</t>
  </si>
  <si>
    <t>EMP3003</t>
  </si>
  <si>
    <t>Wellington Anywa Nyangweso</t>
  </si>
  <si>
    <t>Studio Techanical Operator-Multitalented-Swich TV</t>
  </si>
  <si>
    <t>nyangwesew@hotmail.com</t>
  </si>
  <si>
    <t>EMP3004</t>
  </si>
  <si>
    <t>Juliah Wairimu Njoroge</t>
  </si>
  <si>
    <t>Studio Technical Operator Playout-Cross TV</t>
  </si>
  <si>
    <t>wairimu.njoroge@gmail.com</t>
  </si>
  <si>
    <t>EMP3005</t>
  </si>
  <si>
    <t>Loreen  Wanjiru Wairimu</t>
  </si>
  <si>
    <t>Scheduling Coordinator-CROSS TV</t>
  </si>
  <si>
    <t>loreenwanjiru1@gmail.com</t>
  </si>
  <si>
    <t>EMP3006</t>
  </si>
  <si>
    <t>Rosalia Kamene Kinyae</t>
  </si>
  <si>
    <t>Scheduling Coordinator-Cross TV</t>
  </si>
  <si>
    <t>rosalia.kinyae@gmail.com</t>
  </si>
  <si>
    <t>EMP3007</t>
  </si>
  <si>
    <t>Christine Kasiva Muthee</t>
  </si>
  <si>
    <t>christinekasiva@gmail.com</t>
  </si>
  <si>
    <t>EMP3008</t>
  </si>
  <si>
    <t>Maxwel Gachemi Migwi</t>
  </si>
  <si>
    <t>mgachemi@gmail.com</t>
  </si>
  <si>
    <t>EMP3009</t>
  </si>
  <si>
    <t>Sheila Joy Mulinya</t>
  </si>
  <si>
    <t>sjmulnya@gmail.com</t>
  </si>
  <si>
    <t>EMP3010</t>
  </si>
  <si>
    <t>Dennis  Mogaka Aloys</t>
  </si>
  <si>
    <t>dmogaka@gmail.com</t>
  </si>
  <si>
    <t>EMP3011</t>
  </si>
  <si>
    <t>Simon Kimani  Ndoria</t>
  </si>
  <si>
    <t>Studio Cameraman-Switch TV</t>
  </si>
  <si>
    <t>spax78@gmail.com</t>
  </si>
  <si>
    <t>EMP3012</t>
  </si>
  <si>
    <t>Aggrey Kagai Otengo</t>
  </si>
  <si>
    <t>ENG Ingest Operator-Cross TV</t>
  </si>
  <si>
    <t>kagai.aggrey@switchmedia.ke</t>
  </si>
  <si>
    <t>kagaiotengo@gmail.com</t>
  </si>
  <si>
    <t>EMP3013</t>
  </si>
  <si>
    <t>Miriam Wairimu Gikonyo</t>
  </si>
  <si>
    <t>Studio Cameraman-Swich TV</t>
  </si>
  <si>
    <t>Sshantelmymo@gmail.com</t>
  </si>
  <si>
    <t>EMP3015</t>
  </si>
  <si>
    <t>Alfonce Muthoka Muthami</t>
  </si>
  <si>
    <t>Web Developer- Full Stack-Swich TV</t>
  </si>
  <si>
    <t>alfoncemuthoka@gmail.com</t>
  </si>
  <si>
    <t>EMP3016</t>
  </si>
  <si>
    <t>Linet Wanjiku Karume</t>
  </si>
  <si>
    <t>Graphics Operator-Swich TV</t>
  </si>
  <si>
    <t>lynshiku28@gmail.com</t>
  </si>
  <si>
    <t>EMP3017</t>
  </si>
  <si>
    <t>Brenda Chepkoech Kemei</t>
  </si>
  <si>
    <t>brendakemei@gmail.com</t>
  </si>
  <si>
    <t>EMP3018</t>
  </si>
  <si>
    <t>Belsheba Chelangat Masai</t>
  </si>
  <si>
    <t>Project Officer-Bungoma</t>
  </si>
  <si>
    <t>shebamasai52@gmail.com</t>
  </si>
  <si>
    <t>EMP3019</t>
  </si>
  <si>
    <t>Fredrick  Charo Burangi</t>
  </si>
  <si>
    <t>Safety&amp;Security Officer -Lamu</t>
  </si>
  <si>
    <t>charo.fredrick@redcross.or.ke</t>
  </si>
  <si>
    <t>EMP3021</t>
  </si>
  <si>
    <t>George Oraro Otieno</t>
  </si>
  <si>
    <t>Program Producer-switch TV</t>
  </si>
  <si>
    <t>georgeoraro21@gmail.com</t>
  </si>
  <si>
    <t>EMP3023</t>
  </si>
  <si>
    <t>Everlyne Ndinda Kavila</t>
  </si>
  <si>
    <t>Finance Assistant-Dadaab</t>
  </si>
  <si>
    <t>evelyne.kavila@gmail.com</t>
  </si>
  <si>
    <t>EMP3026</t>
  </si>
  <si>
    <t>Joshua Orwa Otieno</t>
  </si>
  <si>
    <t>joshotieno@gmail.com</t>
  </si>
  <si>
    <t>EMP3027</t>
  </si>
  <si>
    <t>John Oriaro Agoro</t>
  </si>
  <si>
    <t>Video Editor-Switch TV</t>
  </si>
  <si>
    <t>oriarois@gmail.com</t>
  </si>
  <si>
    <t>EMP3029</t>
  </si>
  <si>
    <t>Daniel Kipchumba Kigen</t>
  </si>
  <si>
    <t>ICT Officer-Infrastructure Switch TV</t>
  </si>
  <si>
    <t>EMP3031</t>
  </si>
  <si>
    <t>Eddy Kavai Kilasi</t>
  </si>
  <si>
    <t>Program Producer-Switch TV</t>
  </si>
  <si>
    <t>kavzkkavai@gmail.com</t>
  </si>
  <si>
    <t>EMP3032</t>
  </si>
  <si>
    <t>Edelquinn Nafula Osyanju</t>
  </si>
  <si>
    <t>Make up Artist-Switch TV</t>
  </si>
  <si>
    <t>edelosyanju@gmail.com</t>
  </si>
  <si>
    <t>EMP3034</t>
  </si>
  <si>
    <t>Charles Eiton Lore</t>
  </si>
  <si>
    <t>charleslore2@gmail.com</t>
  </si>
  <si>
    <t>EMP3035</t>
  </si>
  <si>
    <t>Nancy Moit Emukon</t>
  </si>
  <si>
    <t>moitemuron0@gmail.com</t>
  </si>
  <si>
    <t>EMP3037</t>
  </si>
  <si>
    <t>Itwara Barnabas Lokusi</t>
  </si>
  <si>
    <t>itwarabarnabas@gmail.com</t>
  </si>
  <si>
    <t>EMP3039</t>
  </si>
  <si>
    <t>Sophie Achieng Oketch</t>
  </si>
  <si>
    <t>sachieng092@gmail.com</t>
  </si>
  <si>
    <t>EMP3041</t>
  </si>
  <si>
    <t>Linda Mukami Njenga</t>
  </si>
  <si>
    <t>Legal Officer</t>
  </si>
  <si>
    <t>lindanjengamukami@yahoo.com</t>
  </si>
  <si>
    <t>Irene Adwenya Omoita</t>
  </si>
  <si>
    <t>County Coordintor-Busia</t>
  </si>
  <si>
    <t>irymoeti@gmail.com</t>
  </si>
  <si>
    <t>DPR221</t>
  </si>
  <si>
    <t>EMP3045</t>
  </si>
  <si>
    <t>Lydia  Jepkoech Keino</t>
  </si>
  <si>
    <t>ENG Ingest Operation,Switch TV</t>
  </si>
  <si>
    <t>ligeena36@gmail.com</t>
  </si>
  <si>
    <t>EMP3046</t>
  </si>
  <si>
    <t>Daniel Kituu Kyalo</t>
  </si>
  <si>
    <t>EMP3047</t>
  </si>
  <si>
    <t>Caroline Wanjiku Wangui</t>
  </si>
  <si>
    <t>Studio Technical Operator,Switch TV</t>
  </si>
  <si>
    <t>carolinewanjiku54@gmail.com</t>
  </si>
  <si>
    <t>EMP3048</t>
  </si>
  <si>
    <t xml:space="preserve">Sammy  </t>
  </si>
  <si>
    <t>EMP3049</t>
  </si>
  <si>
    <t>Hildah Wanjiku Wairimu</t>
  </si>
  <si>
    <t>hildahlizah@gmail.com</t>
  </si>
  <si>
    <t>EMP3050</t>
  </si>
  <si>
    <t>Kevin Ochieng Misiani</t>
  </si>
  <si>
    <t>Video Editor,Switch TV</t>
  </si>
  <si>
    <t>k.misian@gmail.com</t>
  </si>
  <si>
    <t>EMP3051</t>
  </si>
  <si>
    <t>Chris Kiprotich Langat</t>
  </si>
  <si>
    <t xml:space="preserve">WASH Officer-Hardware </t>
  </si>
  <si>
    <t>kipchris011@gmail.com</t>
  </si>
  <si>
    <t>EMP3052</t>
  </si>
  <si>
    <t>Shen Mulinda Kabwagu</t>
  </si>
  <si>
    <t>Studio Technical Operation Multitalented,Switch TV</t>
  </si>
  <si>
    <t>shenmulinda@gmail.com</t>
  </si>
  <si>
    <t>EMP3053</t>
  </si>
  <si>
    <t>Steve Kiprono Kipchumba</t>
  </si>
  <si>
    <t>Data Analyst Officer-Nairobi</t>
  </si>
  <si>
    <t>stevekenei@gmail.com</t>
  </si>
  <si>
    <t>Guyo Abdub Umuro</t>
  </si>
  <si>
    <t>Regional Grants Officer-Isiolo</t>
  </si>
  <si>
    <t>abduba.guyo@redcross.or.ke</t>
  </si>
  <si>
    <t>umuroguyo@gmail.com</t>
  </si>
  <si>
    <t>EMP3055</t>
  </si>
  <si>
    <t>Abdiaziz Salat Gedi</t>
  </si>
  <si>
    <t>Regional Grants Officer-Garissa</t>
  </si>
  <si>
    <t>salat.abdiaziz@eplus.co.ke</t>
  </si>
  <si>
    <t>gulledabdulazeez@yahoo.com</t>
  </si>
  <si>
    <t>EMP3056</t>
  </si>
  <si>
    <t>Mohamed Mahmud Ahmed</t>
  </si>
  <si>
    <t>Assignment Editor,Switch TV</t>
  </si>
  <si>
    <t>mohamedmahmudm@gmail.com</t>
  </si>
  <si>
    <t>EMP3057</t>
  </si>
  <si>
    <t>Wanaswa Victor Wafula</t>
  </si>
  <si>
    <t>ENG Reporter,Switch TV</t>
  </si>
  <si>
    <t>wanaswav@gmail.com</t>
  </si>
  <si>
    <t>EMP3060</t>
  </si>
  <si>
    <t xml:space="preserve">caroline  </t>
  </si>
  <si>
    <t>EMP3061</t>
  </si>
  <si>
    <t>Geoffrey Bundi Raria</t>
  </si>
  <si>
    <t>geoffrey2010@gmail.com</t>
  </si>
  <si>
    <t>Michael Osunga Otieno</t>
  </si>
  <si>
    <t>GIS Officer-HQ</t>
  </si>
  <si>
    <t>osunga.michael@redcross.or.ke</t>
  </si>
  <si>
    <t>EMP3063</t>
  </si>
  <si>
    <t>Neelam Mohammed Zahier</t>
  </si>
  <si>
    <t>Head Strategic Investment</t>
  </si>
  <si>
    <t>shah.neelam@redcross.or.ke</t>
  </si>
  <si>
    <t>neelamshah80@gmail.com</t>
  </si>
  <si>
    <t>mohamed.noor@redcross.or.ke</t>
  </si>
  <si>
    <t>EMP3065</t>
  </si>
  <si>
    <t>Hubi Badel Farah</t>
  </si>
  <si>
    <t>hubibadal@gmail.com</t>
  </si>
  <si>
    <t>sofiabdullahi85@gmail.com</t>
  </si>
  <si>
    <t>EMP3067</t>
  </si>
  <si>
    <t xml:space="preserve">Mohamed  </t>
  </si>
  <si>
    <t>EMP3070</t>
  </si>
  <si>
    <t>Maimoonah Njurah Hussein</t>
  </si>
  <si>
    <t>husseinmaimuna2@gmail.com</t>
  </si>
  <si>
    <t>Regional Finance Offficer-Nyeri</t>
  </si>
  <si>
    <t>njagi.jacqueline@redcross.or.ke</t>
  </si>
  <si>
    <t>EMP3072</t>
  </si>
  <si>
    <t>Halkano Elius Roba</t>
  </si>
  <si>
    <t>halkanoelius100@gmail.com</t>
  </si>
  <si>
    <t>Vivian Jepkorir Chemweno</t>
  </si>
  <si>
    <t>Project Officer-MNCH</t>
  </si>
  <si>
    <t>jepkorir.vivian@redcross.or.ke</t>
  </si>
  <si>
    <t>EMP3078</t>
  </si>
  <si>
    <t>Robert Njogu Mariara</t>
  </si>
  <si>
    <t>Senior Regional Finance Coordinator-NRC</t>
  </si>
  <si>
    <t>robert.mariara@redcross.no</t>
  </si>
  <si>
    <t>Andrew  Mugambi Nyangau</t>
  </si>
  <si>
    <t>Regional Logistics Officer- Coast</t>
  </si>
  <si>
    <t>mugambi.andrew@redcross.or.ke</t>
  </si>
  <si>
    <t>EMP3082</t>
  </si>
  <si>
    <t>Taqwadin  Mohamed</t>
  </si>
  <si>
    <t>taqyubimohamed20@gmail.com</t>
  </si>
  <si>
    <t>DPR274</t>
  </si>
  <si>
    <t>Nichodemus  Punga Musa</t>
  </si>
  <si>
    <t>nicolmusa@gmail.com</t>
  </si>
  <si>
    <t>EMP3084</t>
  </si>
  <si>
    <t xml:space="preserve">DUMMY 3  </t>
  </si>
  <si>
    <t xml:space="preserve">CTP Officer </t>
  </si>
  <si>
    <t>Dickson Musyoka Mwangangi</t>
  </si>
  <si>
    <t>dickson.mwangangi95@gmail.com</t>
  </si>
  <si>
    <t>DPR222</t>
  </si>
  <si>
    <t>EMP3086</t>
  </si>
  <si>
    <t xml:space="preserve">Dummy 2  </t>
  </si>
  <si>
    <t>Ozem Muchoki Muriuki</t>
  </si>
  <si>
    <t>Senior HRBP</t>
  </si>
  <si>
    <t>muriuki.ozem@redcross.or.ke</t>
  </si>
  <si>
    <t>EMP3088</t>
  </si>
  <si>
    <t>Mike Ogino Bosire</t>
  </si>
  <si>
    <t>mikebosire62@yahoo.com</t>
  </si>
  <si>
    <t>EMP3089</t>
  </si>
  <si>
    <t>Stellah  Lagat</t>
  </si>
  <si>
    <t>lagatstellah1@gmail.com</t>
  </si>
  <si>
    <t>alimahathazan@gmail.com</t>
  </si>
  <si>
    <t>EMP3093</t>
  </si>
  <si>
    <t>Yakub  Mohamed Abdikadir</t>
  </si>
  <si>
    <t>EMP3094</t>
  </si>
  <si>
    <t>Rashid Mohamed Abdullahi</t>
  </si>
  <si>
    <t>rashidabdalla4@gmail.com</t>
  </si>
  <si>
    <t>EMP3095</t>
  </si>
  <si>
    <t>John  Ekiru Erekwani</t>
  </si>
  <si>
    <t>ekiru.john@redcross.or.ke</t>
  </si>
  <si>
    <t>EMP3096</t>
  </si>
  <si>
    <t>Jocelyn Mary Seruya Omusebe</t>
  </si>
  <si>
    <t>HRBP</t>
  </si>
  <si>
    <t>omusebe.jocelyn@redcross.or.ke</t>
  </si>
  <si>
    <t>EMP3097</t>
  </si>
  <si>
    <t>Ibrahim Mohamed Ali</t>
  </si>
  <si>
    <t>ibrahimali04@gmail.com</t>
  </si>
  <si>
    <t>DPR193</t>
  </si>
  <si>
    <t>Communications Assistant</t>
  </si>
  <si>
    <t>awinomartha.otieno@gmail.com</t>
  </si>
  <si>
    <t>Senior Communications Officer</t>
  </si>
  <si>
    <t>corrieksl9@gmail.com</t>
  </si>
  <si>
    <t>Peter Abwao Ondiko</t>
  </si>
  <si>
    <t>abwao.peter@redcross.or.ke</t>
  </si>
  <si>
    <t>abwaondiko@yahoo.com</t>
  </si>
  <si>
    <t>EMP3107</t>
  </si>
  <si>
    <t>Joan Nyambura Njoroge</t>
  </si>
  <si>
    <t>Finance Assistant</t>
  </si>
  <si>
    <t>joannekibatia@gmail.com</t>
  </si>
  <si>
    <t>Betty  Makena</t>
  </si>
  <si>
    <t>bmakena517@gmail.com</t>
  </si>
  <si>
    <t>Data Analyst Assistant</t>
  </si>
  <si>
    <t>mwinamo.humphrey@redcross.or.ke</t>
  </si>
  <si>
    <t>EMP3110</t>
  </si>
  <si>
    <t>dolphinibra@gmail.com</t>
  </si>
  <si>
    <t>EMP3115</t>
  </si>
  <si>
    <t>Rashid  Hussein  Noor</t>
  </si>
  <si>
    <t>MEDICAL OFFICER</t>
  </si>
  <si>
    <t>rahuno91@gmail.com</t>
  </si>
  <si>
    <t>Abdulaziz Sananga Samperu</t>
  </si>
  <si>
    <t>drsamperu@gmail.com</t>
  </si>
  <si>
    <t>EMP3117</t>
  </si>
  <si>
    <t>Lydia Jepchumba  Malel</t>
  </si>
  <si>
    <t>lydiamalel@yahoo.com</t>
  </si>
  <si>
    <t>Mark Arango Owidhi</t>
  </si>
  <si>
    <t>arango.mark@gmail.com</t>
  </si>
  <si>
    <t>EMP3120</t>
  </si>
  <si>
    <t>Daisy Jepkemboi Kibon</t>
  </si>
  <si>
    <t>daisykibon@gmail.com</t>
  </si>
  <si>
    <t>EMP3121</t>
  </si>
  <si>
    <t>mohra4326@yahoo.com</t>
  </si>
  <si>
    <t>Lynn  Rachael Wathome</t>
  </si>
  <si>
    <t>Internal Audit Officer</t>
  </si>
  <si>
    <t>lynn.racheal@gmail.com</t>
  </si>
  <si>
    <t>Hezron Bonface Nambiro</t>
  </si>
  <si>
    <t>County Coordinator-Nairobi</t>
  </si>
  <si>
    <t>nambiro.hezron@redcross.or.ke</t>
  </si>
  <si>
    <t>nambirohezron@gmail.com</t>
  </si>
  <si>
    <t>EMP3127</t>
  </si>
  <si>
    <t>Benrodgers Kavyu Muthelya</t>
  </si>
  <si>
    <t>benrogerskavyu@yahoo.com</t>
  </si>
  <si>
    <t>EMP3130</t>
  </si>
  <si>
    <t>Mercy  Wanja Kiarie</t>
  </si>
  <si>
    <t>mainawanjamw@gmail.com</t>
  </si>
  <si>
    <t>EMP3131</t>
  </si>
  <si>
    <t>Pauline Adhiambo Buoga</t>
  </si>
  <si>
    <t>adhiambopauline91@gmail.com</t>
  </si>
  <si>
    <t>EMP3133</t>
  </si>
  <si>
    <t>Abdiqani Abdullahi Ismail</t>
  </si>
  <si>
    <t>Policy &amp; Advocacy Intern</t>
  </si>
  <si>
    <t>abdiqanismail16@gmail.com</t>
  </si>
  <si>
    <t>Joyce Waithera  Njihia</t>
  </si>
  <si>
    <t>njihia.joyse@redcross.or.ke</t>
  </si>
  <si>
    <t>EMP3136</t>
  </si>
  <si>
    <t>Elema  Denge</t>
  </si>
  <si>
    <t>elemadenge20@gmail.com</t>
  </si>
  <si>
    <t>EMP3137</t>
  </si>
  <si>
    <t>Naomi Jelagat Chepkor</t>
  </si>
  <si>
    <t>naomi8chep@gmail.com</t>
  </si>
  <si>
    <t>Catherine Wangechi Mwangi</t>
  </si>
  <si>
    <t>Policy Assistant</t>
  </si>
  <si>
    <t>cwangechi01@gmail.com</t>
  </si>
  <si>
    <t>EMP3140</t>
  </si>
  <si>
    <t>Nashon Owino  Oketch</t>
  </si>
  <si>
    <t>nashon.owino@yahoo.com</t>
  </si>
  <si>
    <t>EMP3141</t>
  </si>
  <si>
    <t>Francis Karanja Wambue</t>
  </si>
  <si>
    <t>Policy Officer</t>
  </si>
  <si>
    <t>karanjafrank322@gmail.com</t>
  </si>
  <si>
    <t>EMP3143</t>
  </si>
  <si>
    <t>Sarah Wanja Kingóri</t>
  </si>
  <si>
    <t>Research &amp; Learning Officer-ICHA</t>
  </si>
  <si>
    <t>kingori.sarahw@gmail.com</t>
  </si>
  <si>
    <t>EMP3144</t>
  </si>
  <si>
    <t xml:space="preserve">Dummy  </t>
  </si>
  <si>
    <t>Alex  Mbithi Nthiwa</t>
  </si>
  <si>
    <t>Regional Senior Finance &amp; Administration Officer</t>
  </si>
  <si>
    <t>alex.mbithi@redcross.no</t>
  </si>
  <si>
    <t>EMP3146</t>
  </si>
  <si>
    <t>Margaret Nakhumicha Khaemba</t>
  </si>
  <si>
    <t>margaretkhaemba@yahoo.com</t>
  </si>
  <si>
    <t>EMP3148</t>
  </si>
  <si>
    <t>Simon Kirobi Kariri</t>
  </si>
  <si>
    <t>sikariri@gmail.com</t>
  </si>
  <si>
    <t>EMP3149</t>
  </si>
  <si>
    <t>Kevin Kiptoo Chelimo</t>
  </si>
  <si>
    <t>chelimo.kevin@redcross.or.ke</t>
  </si>
  <si>
    <t>Abraham  Kisumbat Kisang</t>
  </si>
  <si>
    <t>kisang.abraham@redcross.or.ke</t>
  </si>
  <si>
    <t>DPR245</t>
  </si>
  <si>
    <t>Esther  Wanjiru Muiruri</t>
  </si>
  <si>
    <t>muiruri.esther@redcross.or.ke</t>
  </si>
  <si>
    <t>EMP3154</t>
  </si>
  <si>
    <t>Risper   Chebet</t>
  </si>
  <si>
    <t>Short Medical Courses Coordinator</t>
  </si>
  <si>
    <t>langatrisper@yahoo.com</t>
  </si>
  <si>
    <t>Mercy  Cheruto Tarus</t>
  </si>
  <si>
    <t>Finance &amp; Admin Assistant Norcross</t>
  </si>
  <si>
    <t>cherutotarus@gmail.com</t>
  </si>
  <si>
    <t>EMP3157</t>
  </si>
  <si>
    <t>Johnson  Wambugu Kinyua</t>
  </si>
  <si>
    <t>Trainer-EMT, Paramedics &amp; OHS</t>
  </si>
  <si>
    <t>sonmbugus@gmail.com</t>
  </si>
  <si>
    <t>Mariam Mbeme Muniafu</t>
  </si>
  <si>
    <t>HEAD OF HEALTH ,NUTRITION AND SOCIAL SERVICES</t>
  </si>
  <si>
    <t>miriam.mbembe@gmail.com</t>
  </si>
  <si>
    <t>EMP3160</t>
  </si>
  <si>
    <t>Mercy Nduta Muthoni</t>
  </si>
  <si>
    <t>Project Assistant -Health</t>
  </si>
  <si>
    <t>musymuthoni@gmail.com</t>
  </si>
  <si>
    <t>EMP3161</t>
  </si>
  <si>
    <t>Linet  Akoth Outa</t>
  </si>
  <si>
    <t>linnetouta5@gmail.com</t>
  </si>
  <si>
    <t>EMP3162</t>
  </si>
  <si>
    <t>Martin Wambua Nyamai</t>
  </si>
  <si>
    <t>Project Assistat</t>
  </si>
  <si>
    <t>martinnyamai6@gmail.com</t>
  </si>
  <si>
    <t>EMP3163</t>
  </si>
  <si>
    <t xml:space="preserve">Public Health </t>
  </si>
  <si>
    <t>akatch.sharonrose@redcross.or.ke</t>
  </si>
  <si>
    <t>akatch.omondi@gmail.com</t>
  </si>
  <si>
    <t>EMP3164</t>
  </si>
  <si>
    <t>Micah Japheth Wanyama</t>
  </si>
  <si>
    <t>micahjapheth@gmail.com</t>
  </si>
  <si>
    <t>EMP3165</t>
  </si>
  <si>
    <t>Barnabas  Mwanza Luchendo</t>
  </si>
  <si>
    <t>EMP3166</t>
  </si>
  <si>
    <t>Zainab Mohammed Abdi</t>
  </si>
  <si>
    <t>mohammed.zainab@redcross.or.ke</t>
  </si>
  <si>
    <t>Judy Jepkoech  Muriu</t>
  </si>
  <si>
    <t>jjmuriu@gmail.com</t>
  </si>
  <si>
    <t>EMP3169</t>
  </si>
  <si>
    <t>samirakeinan@gmail.com</t>
  </si>
  <si>
    <t>EMP3170</t>
  </si>
  <si>
    <t>amamak4u@hotmail.com</t>
  </si>
  <si>
    <t>EMP3171</t>
  </si>
  <si>
    <t>Daud  Bonaya Galma</t>
  </si>
  <si>
    <t>daudgalma@gmail.com</t>
  </si>
  <si>
    <t>mahat.daud@redcross.or.ke</t>
  </si>
  <si>
    <t>samowahmed18@gmail.com</t>
  </si>
  <si>
    <t>Anjelina Teiyan Kol</t>
  </si>
  <si>
    <t>teiyan.angelina@redcross.or.ke</t>
  </si>
  <si>
    <t>anjelinakol@gmail.com</t>
  </si>
  <si>
    <t>nasraabass75@gmail.com</t>
  </si>
  <si>
    <t>EMP3179</t>
  </si>
  <si>
    <t>Muhsin Adow Mohamed</t>
  </si>
  <si>
    <t>muhsinadow9@gmail.com</t>
  </si>
  <si>
    <t>abadower@gmail.com</t>
  </si>
  <si>
    <t>Mercy  Kathomi  Kariuki</t>
  </si>
  <si>
    <t>merciekar93@gmail.com</t>
  </si>
  <si>
    <t>Jane  Kendi</t>
  </si>
  <si>
    <t>Multimedia Assistant</t>
  </si>
  <si>
    <t>janekendicandy@gmail.com</t>
  </si>
  <si>
    <t>Youth Social Economic Assistant</t>
  </si>
  <si>
    <t>davidziroh20@gmail.com</t>
  </si>
  <si>
    <t>ORD037</t>
  </si>
  <si>
    <t>Hussein Mohamed Kheir</t>
  </si>
  <si>
    <t>hkheir21@gmail.com</t>
  </si>
  <si>
    <t>EMP3185</t>
  </si>
  <si>
    <t>Karen  Ababach  Tamiru</t>
  </si>
  <si>
    <t>kaztamiru@gmail.com</t>
  </si>
  <si>
    <t>EMP3187</t>
  </si>
  <si>
    <t>Eric Nicholas  Otieno</t>
  </si>
  <si>
    <t xml:space="preserve">Clinical Officer - Anasthetist </t>
  </si>
  <si>
    <t>ericotieno2001@yahoo.com</t>
  </si>
  <si>
    <t>EMP3188</t>
  </si>
  <si>
    <t>Victor  Kisali Olumbe</t>
  </si>
  <si>
    <t>victorolumbe@yahoo.com</t>
  </si>
  <si>
    <t>EMP3189</t>
  </si>
  <si>
    <t xml:space="preserve">Medical Officer </t>
  </si>
  <si>
    <t>amalikbill@gmail.com</t>
  </si>
  <si>
    <t xml:space="preserve">Pharm -Technologist </t>
  </si>
  <si>
    <t>franciswanjala59@gmail.com</t>
  </si>
  <si>
    <t>EMP3191</t>
  </si>
  <si>
    <t>Mohamedkheir Yussuf Gedi</t>
  </si>
  <si>
    <t>mohamedabdikheri20@gmail.com</t>
  </si>
  <si>
    <t>EMP3192</t>
  </si>
  <si>
    <t>Hidaya Juma  Ngao</t>
  </si>
  <si>
    <t>ngaohidaya@gmail.com</t>
  </si>
  <si>
    <t>EMP3193</t>
  </si>
  <si>
    <t>Scholastica  Njeri Wanjiru</t>
  </si>
  <si>
    <t>Pharm-Technologist</t>
  </si>
  <si>
    <t>s.njeriwanjiru@gmail.com</t>
  </si>
  <si>
    <t>irshaadianfay2a@gmail.com</t>
  </si>
  <si>
    <t>EMP3195</t>
  </si>
  <si>
    <t>Karoli Lwanga Mutecho</t>
  </si>
  <si>
    <t>karolilwangao@gmail.com</t>
  </si>
  <si>
    <t>EMP3196</t>
  </si>
  <si>
    <t>adanhajjiosman@gmail.com</t>
  </si>
  <si>
    <t>EMP3197</t>
  </si>
  <si>
    <t>Hamdi Mohamed Hassan</t>
  </si>
  <si>
    <t>EMP3198</t>
  </si>
  <si>
    <t>Aminadekah  Adan</t>
  </si>
  <si>
    <t>aminadekah@gmail.com</t>
  </si>
  <si>
    <t>EMP3199</t>
  </si>
  <si>
    <t>Mohamed Hussein Abukar</t>
  </si>
  <si>
    <t>abukarmohamed591@gmail.com</t>
  </si>
  <si>
    <t>EMP3200</t>
  </si>
  <si>
    <t>Mohamed Ibrahim  Maalim</t>
  </si>
  <si>
    <t>malabkolgi@gmail.com</t>
  </si>
  <si>
    <t>Feisal  Selel Muhumed</t>
  </si>
  <si>
    <t>pheypilot9@gmail.com</t>
  </si>
  <si>
    <t>EMP3202</t>
  </si>
  <si>
    <t>Asha Muktar  Korow</t>
  </si>
  <si>
    <t>korowasha@gmail.com</t>
  </si>
  <si>
    <t>EMP3203</t>
  </si>
  <si>
    <t>Naimo Osman Maalim</t>
  </si>
  <si>
    <t>naimaosman81@gmail.com</t>
  </si>
  <si>
    <t>EMP3206</t>
  </si>
  <si>
    <t>Idris Hassan Rage</t>
  </si>
  <si>
    <t>belhajji14@gmail.com</t>
  </si>
  <si>
    <t>EMP3207</t>
  </si>
  <si>
    <t>Caleb Misati Motari</t>
  </si>
  <si>
    <t>calebmotari@gmail.com</t>
  </si>
  <si>
    <t xml:space="preserve">Hezekia Amadi Junior </t>
  </si>
  <si>
    <t xml:space="preserve">Lab Technologist </t>
  </si>
  <si>
    <t>amadijuniour@gmail.com</t>
  </si>
  <si>
    <t>EMP3210</t>
  </si>
  <si>
    <t>Feisal Abdullahi Hakar</t>
  </si>
  <si>
    <t>feisal.abdullahi18@gmail.com</t>
  </si>
  <si>
    <t>EMP3214</t>
  </si>
  <si>
    <t>Alubisia Barclay  Asunda</t>
  </si>
  <si>
    <t>alubisibarclay@gmail.com</t>
  </si>
  <si>
    <t>EMP3217</t>
  </si>
  <si>
    <t>Evans  Aengwa  Yatich</t>
  </si>
  <si>
    <t>evanso4239@gmail.com</t>
  </si>
  <si>
    <t>EMP3220</t>
  </si>
  <si>
    <t xml:space="preserve">Daniel Msanzu Mwinga </t>
  </si>
  <si>
    <t>daniel.mwinga@gmail.com</t>
  </si>
  <si>
    <t>annahadida@gmail.com</t>
  </si>
  <si>
    <t>EMP3222</t>
  </si>
  <si>
    <t>Magdaline Nyevu Thuva</t>
  </si>
  <si>
    <t>masipethuva@yahoo.com</t>
  </si>
  <si>
    <t>EMP3223</t>
  </si>
  <si>
    <t>Mercy  Akinyi  Owendo</t>
  </si>
  <si>
    <t>mercyakinyiwalter@gmail.com</t>
  </si>
  <si>
    <t>EMP3224</t>
  </si>
  <si>
    <t>Ibrahim Kheir Elmi</t>
  </si>
  <si>
    <t>ibrahimkheir26@gmail.com</t>
  </si>
  <si>
    <t>EMP3226</t>
  </si>
  <si>
    <t>Farhia Sharmake Bishar</t>
  </si>
  <si>
    <t>farhiasharmakebishar@gmail.com</t>
  </si>
  <si>
    <t>EMP3227</t>
  </si>
  <si>
    <t>Nasri Ismail  Mohamud</t>
  </si>
  <si>
    <t>nasrasmail8@gmail.com</t>
  </si>
  <si>
    <t>EMP3228</t>
  </si>
  <si>
    <t>Farah  Noor Iman</t>
  </si>
  <si>
    <t>EMP3229</t>
  </si>
  <si>
    <t>Kuresho Ali Abdille</t>
  </si>
  <si>
    <t>EMP3230</t>
  </si>
  <si>
    <t>Marylne Munahyi  Nyangai</t>
  </si>
  <si>
    <t>marlynemunahyi@gail.com</t>
  </si>
  <si>
    <t>EMP3231</t>
  </si>
  <si>
    <t>Mike  Otieno  Musungu</t>
  </si>
  <si>
    <t>musungumike91@gmail.com</t>
  </si>
  <si>
    <t>EMP3232</t>
  </si>
  <si>
    <t>Enos Walela Simiyu</t>
  </si>
  <si>
    <t>enoswalela@gmail.com</t>
  </si>
  <si>
    <t>ayakodrsilas@gmail.com</t>
  </si>
  <si>
    <t>EMP3234</t>
  </si>
  <si>
    <t>Christine Moraa Ongáro</t>
  </si>
  <si>
    <t>christinemoraacoc@gmail.com</t>
  </si>
  <si>
    <t>EMP3235</t>
  </si>
  <si>
    <t>Mercy Rebecca Adera</t>
  </si>
  <si>
    <t>mercyrebecca3@gmail.com</t>
  </si>
  <si>
    <t>EMP3239</t>
  </si>
  <si>
    <t>Ruth  Naisenya Marimbet</t>
  </si>
  <si>
    <t>ruthnaisenya@gmail.com</t>
  </si>
  <si>
    <t>EMP3241</t>
  </si>
  <si>
    <t>Sarah Khalid  Said</t>
  </si>
  <si>
    <t>sarahkhalid39@gmail.com</t>
  </si>
  <si>
    <t>EMP3242</t>
  </si>
  <si>
    <t>Meshach  Anode Ogono</t>
  </si>
  <si>
    <t>anode.meshach@redcross.or.ke</t>
  </si>
  <si>
    <t>meshachanode@gmail.com</t>
  </si>
  <si>
    <t>EMP3243</t>
  </si>
  <si>
    <t>Kevin Odhiambo  Orinde</t>
  </si>
  <si>
    <t>korinde@yahoo.com</t>
  </si>
  <si>
    <t>EMP3244</t>
  </si>
  <si>
    <t>Paul  Karanja</t>
  </si>
  <si>
    <t>ranjpahlovenan@gmail.com</t>
  </si>
  <si>
    <t>Grace Anne Kobare</t>
  </si>
  <si>
    <t>gkobare@gmail.com</t>
  </si>
  <si>
    <t>EMP3246</t>
  </si>
  <si>
    <t>Herodius  Jepkosgei  Aiyabei</t>
  </si>
  <si>
    <t>haiyabei@gmail.com</t>
  </si>
  <si>
    <t>EMP3247</t>
  </si>
  <si>
    <t>Rydon Ibrahim  Kaula</t>
  </si>
  <si>
    <t>kaularydon@gmail.com</t>
  </si>
  <si>
    <t xml:space="preserve">PROJECT OFFICER YOUTH </t>
  </si>
  <si>
    <t>rensonkarani092@gmail.com</t>
  </si>
  <si>
    <t>Counsellor</t>
  </si>
  <si>
    <t>leyla.semkiwa@gmail.com</t>
  </si>
  <si>
    <t>EMP3252</t>
  </si>
  <si>
    <t>Clinton Otieno Achida</t>
  </si>
  <si>
    <t>clintachida@gmail.com</t>
  </si>
  <si>
    <t>EMP3253</t>
  </si>
  <si>
    <t>Jared Abok  Osumba</t>
  </si>
  <si>
    <t>jarabo747@gmail.com</t>
  </si>
  <si>
    <t>EMP3255</t>
  </si>
  <si>
    <t>Mercy  Akinyi  John</t>
  </si>
  <si>
    <t xml:space="preserve"> Nursing Officer</t>
  </si>
  <si>
    <t>mercyjohn838@gmail.com</t>
  </si>
  <si>
    <t>EMP3256</t>
  </si>
  <si>
    <t>Euphresia Masava Musundi</t>
  </si>
  <si>
    <t xml:space="preserve">Social Worker </t>
  </si>
  <si>
    <t>euphrasiamusundi@gmail.com</t>
  </si>
  <si>
    <t>EMP3257</t>
  </si>
  <si>
    <t>Staus Mare Afwambo</t>
  </si>
  <si>
    <t>stausmare@gmail.com</t>
  </si>
  <si>
    <t>EMP3258</t>
  </si>
  <si>
    <t>Dennis   Ojala</t>
  </si>
  <si>
    <t>dennisojala2018@gmail.com</t>
  </si>
  <si>
    <t>EMP3259</t>
  </si>
  <si>
    <t>Tedd Atsulu Anyanzwa</t>
  </si>
  <si>
    <t>teddatsulu@gmail.com</t>
  </si>
  <si>
    <t>DPR485</t>
  </si>
  <si>
    <t>EMP3260</t>
  </si>
  <si>
    <t>Marion  Maina</t>
  </si>
  <si>
    <t>mainamarion75@gmail.com</t>
  </si>
  <si>
    <t>EMP3261</t>
  </si>
  <si>
    <t>Norah   Akumu</t>
  </si>
  <si>
    <t>nakumu3@gmail.com</t>
  </si>
  <si>
    <t>EMP3262</t>
  </si>
  <si>
    <t>Javan Odhiambo Odede</t>
  </si>
  <si>
    <t>odejav@gmail.com</t>
  </si>
  <si>
    <t xml:space="preserve"> Mustafa Hassan Bashir</t>
  </si>
  <si>
    <t>DPR471</t>
  </si>
  <si>
    <t>Barlin Ahmed  Adawa</t>
  </si>
  <si>
    <t>EMP3265</t>
  </si>
  <si>
    <t>Charles  Otieno  Elly</t>
  </si>
  <si>
    <t>ellycharlesotieno@gmail.com</t>
  </si>
  <si>
    <t>EMP3266</t>
  </si>
  <si>
    <t>Mike Kennedy Ong'weya</t>
  </si>
  <si>
    <t>mikekenong@gmail.com</t>
  </si>
  <si>
    <t>EMP3267</t>
  </si>
  <si>
    <t>Martha   Anyango</t>
  </si>
  <si>
    <t>marthaanyango.ma@gmail.com</t>
  </si>
  <si>
    <t>EMP3268</t>
  </si>
  <si>
    <t>Violet  Achieng Odhiambo</t>
  </si>
  <si>
    <t>violetodhiambo50@gmail.com</t>
  </si>
  <si>
    <t>Caleb Mosigisi Mogondo</t>
  </si>
  <si>
    <t>caleblic4@gmail.com</t>
  </si>
  <si>
    <t>EMP3274</t>
  </si>
  <si>
    <t>Ibrahim  Mohamed Ali</t>
  </si>
  <si>
    <t>HSS602</t>
  </si>
  <si>
    <t>EMP3276</t>
  </si>
  <si>
    <t>Abdihakim Daud  Jelle</t>
  </si>
  <si>
    <t>Fumigator</t>
  </si>
  <si>
    <t>abdihakimjelle09@gmail.com</t>
  </si>
  <si>
    <t>EMP3277</t>
  </si>
  <si>
    <t xml:space="preserve">Vionna Akoth Odongo </t>
  </si>
  <si>
    <t xml:space="preserve">Project Assistant - Covid Response Project </t>
  </si>
  <si>
    <t>viodo@rodekors.dk</t>
  </si>
  <si>
    <t>EMP3278</t>
  </si>
  <si>
    <t>Brenda Kinya Kinyua</t>
  </si>
  <si>
    <t xml:space="preserve">Project Assistant- Covid Response </t>
  </si>
  <si>
    <t>kinyabrendabkk@gmail.com</t>
  </si>
  <si>
    <t>Mohamed Aden Farah</t>
  </si>
  <si>
    <t xml:space="preserve">Security Officer </t>
  </si>
  <si>
    <t>mohamedaden026@gmail.com</t>
  </si>
  <si>
    <t>husseinabdille130@gmail.com</t>
  </si>
  <si>
    <t>EMP3281</t>
  </si>
  <si>
    <t>Kevin Ochieng Ondiek</t>
  </si>
  <si>
    <t>DRM Officer</t>
  </si>
  <si>
    <t>ondiekevin.ochieng@gmail.com</t>
  </si>
  <si>
    <t>EMP3282</t>
  </si>
  <si>
    <t>Rahma Abdi Adan</t>
  </si>
  <si>
    <t>EMP3283</t>
  </si>
  <si>
    <t>Ismail Mgandi Zani</t>
  </si>
  <si>
    <t>ismailzani7@gmail.com</t>
  </si>
  <si>
    <t>EMP3284</t>
  </si>
  <si>
    <t>Mohamed Kuweha Fungo</t>
  </si>
  <si>
    <t>mohamedfungo101@gmail.com</t>
  </si>
  <si>
    <t>EMP3285</t>
  </si>
  <si>
    <t>Maimuna Joto Smith</t>
  </si>
  <si>
    <t>mymsjottoh@gmail.com</t>
  </si>
  <si>
    <t>EMP3286</t>
  </si>
  <si>
    <t xml:space="preserve">Godwin Onganya Sikinyi </t>
  </si>
  <si>
    <t>onganya@gmail.com</t>
  </si>
  <si>
    <t>EMP3288</t>
  </si>
  <si>
    <t>Suleiman  Yussuf Bashir</t>
  </si>
  <si>
    <t>EMP3289</t>
  </si>
  <si>
    <t>Forzia Abdi Yussuf</t>
  </si>
  <si>
    <t>EMP3290</t>
  </si>
  <si>
    <t>Abdiqani Adan Mumen</t>
  </si>
  <si>
    <t>abdiqani048@gmail.com</t>
  </si>
  <si>
    <t>EMP3291</t>
  </si>
  <si>
    <t>Yasmin Rashid Abdullahi</t>
  </si>
  <si>
    <t>yasminabdirashid@gmail.com</t>
  </si>
  <si>
    <t>EMP3292</t>
  </si>
  <si>
    <t>Imran  Abdishakur Sheikh</t>
  </si>
  <si>
    <t>iqbalhajji@yahoo.com</t>
  </si>
  <si>
    <t>Claire  Chepkemoi</t>
  </si>
  <si>
    <t>clairechepkemoi@outlook.com</t>
  </si>
  <si>
    <t>EMP3294</t>
  </si>
  <si>
    <t>Feisal Hussein Gure</t>
  </si>
  <si>
    <t xml:space="preserve">Nutrition Assistant </t>
  </si>
  <si>
    <t>feisalhussein80@gmail.com</t>
  </si>
  <si>
    <t>EMP3295</t>
  </si>
  <si>
    <t>Mohamed  Yussuf Abdi</t>
  </si>
  <si>
    <t>Head Guard</t>
  </si>
  <si>
    <t>EMP3296</t>
  </si>
  <si>
    <t>Mohamed  Adan  Amin</t>
  </si>
  <si>
    <t>moadamamiu44@gmail.com</t>
  </si>
  <si>
    <t>EMP3297</t>
  </si>
  <si>
    <t>Ibrahim Alakere Abdullahi</t>
  </si>
  <si>
    <t xml:space="preserve">Nursig Officer </t>
  </si>
  <si>
    <t>alakereibrahim24@gmail.com</t>
  </si>
  <si>
    <t>EMP3298</t>
  </si>
  <si>
    <t>Ahmed Shale Billow</t>
  </si>
  <si>
    <t>shaleahmed365@gmail.com</t>
  </si>
  <si>
    <t>Asha Sadi Radi</t>
  </si>
  <si>
    <t>aishasaad544@gmail.com</t>
  </si>
  <si>
    <t>HSS078</t>
  </si>
  <si>
    <t>EMP3300</t>
  </si>
  <si>
    <t>Oliver Atsinga Managa</t>
  </si>
  <si>
    <t xml:space="preserve">WASH Officer </t>
  </si>
  <si>
    <t>oatsinga@gmail.com</t>
  </si>
  <si>
    <t>EMP3304</t>
  </si>
  <si>
    <t>Emmanuel Wambua Mutisya</t>
  </si>
  <si>
    <t>Innovations Lab Officer</t>
  </si>
  <si>
    <t>emmafred.mutisya@gmail.com</t>
  </si>
  <si>
    <t>Yvonne Nasimiyu  Khaemba</t>
  </si>
  <si>
    <t>yvonnekhaemba@gmail.com</t>
  </si>
  <si>
    <t>John Adams  Nalo</t>
  </si>
  <si>
    <t xml:space="preserve">Policy &amp; Advocacy Intern </t>
  </si>
  <si>
    <t>naloadams@gmail.com</t>
  </si>
  <si>
    <t>EMP3310</t>
  </si>
  <si>
    <t>Abdalla Athmani Abdalla</t>
  </si>
  <si>
    <t>athma.abdalla@redcross.or.ke</t>
  </si>
  <si>
    <t>EMP3311</t>
  </si>
  <si>
    <t>Aisha Abdikadir Noor</t>
  </si>
  <si>
    <t>aishaabaas2223@gmail.com</t>
  </si>
  <si>
    <t>EMP3312</t>
  </si>
  <si>
    <t>Mohamed Abdikher Mohamed</t>
  </si>
  <si>
    <t>EMP3314</t>
  </si>
  <si>
    <t>Kelly Wanjala Simiyu</t>
  </si>
  <si>
    <t>simiyuwanjala4@gmail.com</t>
  </si>
  <si>
    <t>EMP3315</t>
  </si>
  <si>
    <t>Hamisi Kauli Abdalla</t>
  </si>
  <si>
    <t>Project Desk Assistant</t>
  </si>
  <si>
    <t>hkauli86@gmail.com</t>
  </si>
  <si>
    <t>pchemwolo@gmail.com</t>
  </si>
  <si>
    <t>EMP3317</t>
  </si>
  <si>
    <t>Philip  Thuo  Chege</t>
  </si>
  <si>
    <t>philipchege53@gmai.com</t>
  </si>
  <si>
    <t>EMP3319</t>
  </si>
  <si>
    <t>Maureen Amagove Inimah</t>
  </si>
  <si>
    <t>National Quality of Care Coordinator</t>
  </si>
  <si>
    <t>maureen.amagove@gmail.com</t>
  </si>
  <si>
    <t>EMP3320</t>
  </si>
  <si>
    <t>Maximilah  Arongat Lopie</t>
  </si>
  <si>
    <t>maximilahrongat@gmail.com</t>
  </si>
  <si>
    <t>HSS080</t>
  </si>
  <si>
    <t>Dika  Dabaso Guyo</t>
  </si>
  <si>
    <t>Manager- Safety &amp; Security</t>
  </si>
  <si>
    <t>dabaso.dika@redcross.or.ke</t>
  </si>
  <si>
    <t>Donald  Ombim Jaleny</t>
  </si>
  <si>
    <t xml:space="preserve">Program Officer </t>
  </si>
  <si>
    <t>ojaleny@gmail.com</t>
  </si>
  <si>
    <t>Audilia Naomi Wanjala</t>
  </si>
  <si>
    <t>INTERN</t>
  </si>
  <si>
    <t>audilianaomi@gmail.com</t>
  </si>
  <si>
    <t>EMP3326</t>
  </si>
  <si>
    <t>Mbarak Mohamed Mbarak</t>
  </si>
  <si>
    <t>mbarak1salim@gmail.com</t>
  </si>
  <si>
    <t>Communications Officer - NASCOP</t>
  </si>
  <si>
    <t>votindo@gmail.com</t>
  </si>
  <si>
    <t>Head Nurse-Lamu</t>
  </si>
  <si>
    <t>amadi.jescah@redcross.or.ke</t>
  </si>
  <si>
    <t>jessicakutera@gmail.com</t>
  </si>
  <si>
    <t>Teresa Njeri  Wainaina</t>
  </si>
  <si>
    <t>wainaina.teresa@redcross.or.ke</t>
  </si>
  <si>
    <t>wainainatrizah00@gmail.com</t>
  </si>
  <si>
    <t>DPR511</t>
  </si>
  <si>
    <t>Maslah Hassan  Rage</t>
  </si>
  <si>
    <t>HR OFFICER -Kalobeyei</t>
  </si>
  <si>
    <t>rage.maslah@redcross.or.ke</t>
  </si>
  <si>
    <t>rage.mohamed@redcross.or.ke</t>
  </si>
  <si>
    <t>wanyunguhaggai@yahoo.com</t>
  </si>
  <si>
    <t>Youth Program Administrative Assistant</t>
  </si>
  <si>
    <t>vvnnjambi@gmail.com</t>
  </si>
  <si>
    <t>EMP3337</t>
  </si>
  <si>
    <t>Ascensio  Kedenge Muhindi</t>
  </si>
  <si>
    <t>muhindiascensio@gmail.com</t>
  </si>
  <si>
    <t>Michael Murithi Thiauri</t>
  </si>
  <si>
    <t>DM WASH Manager</t>
  </si>
  <si>
    <t>kobia.michael@redcross.or.ke</t>
  </si>
  <si>
    <t>rosemukhwana16@gmailcom</t>
  </si>
  <si>
    <t>EMP3343</t>
  </si>
  <si>
    <t>Lameck Nyauma Nyariki</t>
  </si>
  <si>
    <t>nyarikilamc@yahoo.com</t>
  </si>
  <si>
    <t>ramahcheruto@gmail.com</t>
  </si>
  <si>
    <t>Lucas Solit Chebon</t>
  </si>
  <si>
    <t>DN0000</t>
  </si>
  <si>
    <t>sahalomarsugow94@gmail.com</t>
  </si>
  <si>
    <t>Hospital Cook</t>
  </si>
  <si>
    <t>jamaaismailbare@gmail.com</t>
  </si>
  <si>
    <t>barwaqoadan@gmail.com</t>
  </si>
  <si>
    <t>were201512@gmail.com</t>
  </si>
  <si>
    <t>EMP3354</t>
  </si>
  <si>
    <t>Muntazz Adan Maalim</t>
  </si>
  <si>
    <t>nawitaz96@gmail.com</t>
  </si>
  <si>
    <t>Mercy  Jepkoech</t>
  </si>
  <si>
    <t>mercyjepkoech02@gmail.com</t>
  </si>
  <si>
    <t>EMP3359</t>
  </si>
  <si>
    <t>Alice Akoth Wanga</t>
  </si>
  <si>
    <t>Administrative Assistant -Reliver</t>
  </si>
  <si>
    <t>aliceakoth3@gmail.com</t>
  </si>
  <si>
    <t>Coordinator -Strategic Foresight</t>
  </si>
  <si>
    <t>patriciamugenzi@gmail.com</t>
  </si>
  <si>
    <t>Jemimah Wakini Maina</t>
  </si>
  <si>
    <t>Climate Research Officer</t>
  </si>
  <si>
    <t>maina.jemimah@icha.net</t>
  </si>
  <si>
    <t>EMP3375</t>
  </si>
  <si>
    <t>John  Muimi Musyoki</t>
  </si>
  <si>
    <t>musyokijohn2@gmail.com</t>
  </si>
  <si>
    <t xml:space="preserve">Data Analyst Officer </t>
  </si>
  <si>
    <t>anywayo.paul@icha.net</t>
  </si>
  <si>
    <t>Martha Muthoni  Mwangi</t>
  </si>
  <si>
    <t>Project Management Specialist</t>
  </si>
  <si>
    <t>martmuthoni@gmail.com</t>
  </si>
  <si>
    <t>abdulmovicbravo@gmail.com</t>
  </si>
  <si>
    <t>fatushey215@gmail.com</t>
  </si>
  <si>
    <t>Abdiwahab Abdi  Adow</t>
  </si>
  <si>
    <t>abdi.abdiwahab@redcross.or.ke</t>
  </si>
  <si>
    <t>wahabze@outlook.com</t>
  </si>
  <si>
    <t xml:space="preserve">Clinical Officer - Anesthetist </t>
  </si>
  <si>
    <t>cheptirim.victor@redcross.or.ke</t>
  </si>
  <si>
    <t>EMP3385</t>
  </si>
  <si>
    <t>Khathija Mohamed  Barre</t>
  </si>
  <si>
    <t>barre.khathija@redcross.or.ke</t>
  </si>
  <si>
    <t>jijamoha316@gmail.com</t>
  </si>
  <si>
    <t>EMP3393</t>
  </si>
  <si>
    <t>Ifrah Dubow Abdille</t>
  </si>
  <si>
    <t>ifrahdubow2@gmail.com</t>
  </si>
  <si>
    <t>mohamed.amina@redcross.or.ke</t>
  </si>
  <si>
    <t>aminay900@gmail.com</t>
  </si>
  <si>
    <t>Hassan  Ugas Ibrahim</t>
  </si>
  <si>
    <t xml:space="preserve">Cash Transfer Officer </t>
  </si>
  <si>
    <t>cyrusmutaik@gmail.com</t>
  </si>
  <si>
    <t>HSS059</t>
  </si>
  <si>
    <t>chemwotei.emmanuel@redcross.or.ke</t>
  </si>
  <si>
    <t>echemwotei@gmail.com</t>
  </si>
  <si>
    <t>EMP3401</t>
  </si>
  <si>
    <t>Loice Chesang Kipkulei</t>
  </si>
  <si>
    <t>Prroject Health Assistant</t>
  </si>
  <si>
    <t>EMP3402</t>
  </si>
  <si>
    <t>Barbara Wanjiku Mwashashu</t>
  </si>
  <si>
    <t>DPR483</t>
  </si>
  <si>
    <t>Synthia Kwamboka Ontita</t>
  </si>
  <si>
    <t>Project Officer -ECDM</t>
  </si>
  <si>
    <t>Constance Zighe Mwanyota</t>
  </si>
  <si>
    <t>zighe.constance@redcross.or.ke</t>
  </si>
  <si>
    <t>Community Health Outreach Coordinator</t>
  </si>
  <si>
    <t>farah.abdullahi@redcross.or.ke</t>
  </si>
  <si>
    <t>abdullahiliban4026@gmail.com</t>
  </si>
  <si>
    <t>Nariman  Naufal Muhashamy</t>
  </si>
  <si>
    <t>Social Media Assistant</t>
  </si>
  <si>
    <t>n-muhashamy@outlook.com</t>
  </si>
  <si>
    <t>Warehouse Clerk</t>
  </si>
  <si>
    <t>hussein.feisal@redcross.or.ke</t>
  </si>
  <si>
    <t>HSS619</t>
  </si>
  <si>
    <t>EMP3415</t>
  </si>
  <si>
    <t>Mohamed Abdirahman  Abdi</t>
  </si>
  <si>
    <t>abdi.mohamed@redcross.or.ke</t>
  </si>
  <si>
    <t>mohamedabdirhman752@gmail.com</t>
  </si>
  <si>
    <t>Program Officer -MHPSS</t>
  </si>
  <si>
    <t>khasowa.dorcas@redcross.or.ke</t>
  </si>
  <si>
    <t>dkhasowa@gmail.com</t>
  </si>
  <si>
    <t>adanhujaleali@gmail.com</t>
  </si>
  <si>
    <t>EMP3428</t>
  </si>
  <si>
    <t>Mohamud Osman Muhumed</t>
  </si>
  <si>
    <t>ochieng.jacob@redcross.or.ke</t>
  </si>
  <si>
    <t xml:space="preserve">Psychosocial Counsellor </t>
  </si>
  <si>
    <t>ramadhan.ramla@redcross.or.ke</t>
  </si>
  <si>
    <t>ramlaramadhan781@gmail.com</t>
  </si>
  <si>
    <t>EMP3435</t>
  </si>
  <si>
    <t>Nancy Ngirotin Porowa</t>
  </si>
  <si>
    <t>nancyporowa16@gmail.com</t>
  </si>
  <si>
    <t>EMP3439</t>
  </si>
  <si>
    <t>Elvis Kibet Rugut</t>
  </si>
  <si>
    <t xml:space="preserve">Sonographer </t>
  </si>
  <si>
    <t>rugutelvis@gmail.com</t>
  </si>
  <si>
    <t>Sonographer</t>
  </si>
  <si>
    <t>kerow.asha@redcross.or.ke</t>
  </si>
  <si>
    <t>Christine Sylvia  Atieno</t>
  </si>
  <si>
    <t>atieno.christine@redcross.or.ke</t>
  </si>
  <si>
    <t>Hibo Hussein Abdirahman</t>
  </si>
  <si>
    <t>Psycosocial Counsellor</t>
  </si>
  <si>
    <t>mohamed.maryam@redcross.or.ke</t>
  </si>
  <si>
    <t>mfeisal83@gmail.com</t>
  </si>
  <si>
    <t>ahmed.abdirashid@redcross.or.ke</t>
  </si>
  <si>
    <t>rashidkiya2030@gmail.com</t>
  </si>
  <si>
    <t>Abdifatah Abdikadir  Bare</t>
  </si>
  <si>
    <t>bare.abdifatah@redcross.or.ke</t>
  </si>
  <si>
    <t>abdifatahabdikadir183k@gmail.com</t>
  </si>
  <si>
    <t>saman.abdihakim@redcross.or.ke</t>
  </si>
  <si>
    <t>EMP3456</t>
  </si>
  <si>
    <t xml:space="preserve">Leonard Kiprotich Ngetich </t>
  </si>
  <si>
    <t>ngetich.leonard@redcross.or.ke</t>
  </si>
  <si>
    <t>Morris Makabe  Ongubo</t>
  </si>
  <si>
    <t xml:space="preserve">Communications Officer </t>
  </si>
  <si>
    <t>morrismakabe32@gmail.com</t>
  </si>
  <si>
    <t>maiba.susan@redcross.or.ke</t>
  </si>
  <si>
    <t>suzymaiba@gmail.com</t>
  </si>
  <si>
    <t>Abubakar Salim Mohamed</t>
  </si>
  <si>
    <t>abubakarsalim666@gmail.com</t>
  </si>
  <si>
    <t>Robina Bosibori  Abuya</t>
  </si>
  <si>
    <t>robina.abuya@yahoo.com</t>
  </si>
  <si>
    <t>PMEAL &amp; CEA Advidor -BRC</t>
  </si>
  <si>
    <t>davidlusweti@redcross.org.uk</t>
  </si>
  <si>
    <t>EMP3466</t>
  </si>
  <si>
    <t>Vincent Okoth Ochanji</t>
  </si>
  <si>
    <t>okoth.vincent@redcross.or.ke</t>
  </si>
  <si>
    <t>msafiri.belina@redcross.or.ke</t>
  </si>
  <si>
    <t>HSS098</t>
  </si>
  <si>
    <t>EMP3471</t>
  </si>
  <si>
    <t>mohammed.abdiweli@redcross.or.ke</t>
  </si>
  <si>
    <t>EMP3483</t>
  </si>
  <si>
    <t>Briston Nyongesa Boston</t>
  </si>
  <si>
    <t xml:space="preserve">Finance Development Officer </t>
  </si>
  <si>
    <t>briston.nyongesa@redcross.no</t>
  </si>
  <si>
    <t>Yasmin Yusuf  Jama</t>
  </si>
  <si>
    <t>yussuf.yasmin@redcross.or.ke</t>
  </si>
  <si>
    <t>sharkzhuss@gmail.com</t>
  </si>
  <si>
    <t>EMP3501</t>
  </si>
  <si>
    <t>Fatuma Abdille Abdullahi</t>
  </si>
  <si>
    <t xml:space="preserve">Fumigator </t>
  </si>
  <si>
    <t xml:space="preserve">Health &amp; Nutrition Project Officer </t>
  </si>
  <si>
    <t xml:space="preserve">Child Protection Project Officer </t>
  </si>
  <si>
    <t>HSS603</t>
  </si>
  <si>
    <t xml:space="preserve">Health &amp; Nutrition Project Assistant </t>
  </si>
  <si>
    <t>Albert  Ndungu Gichini</t>
  </si>
  <si>
    <t xml:space="preserve">WASH Assistant </t>
  </si>
  <si>
    <t>EMP3510</t>
  </si>
  <si>
    <t>Barwaqa Hassan Adan</t>
  </si>
  <si>
    <t>EMP3511</t>
  </si>
  <si>
    <t>Issak Mohamed Hassanow</t>
  </si>
  <si>
    <t>Zakiya Abdirahman Haji</t>
  </si>
  <si>
    <t>Ashford Nguku Waitari</t>
  </si>
  <si>
    <t>EMP3516</t>
  </si>
  <si>
    <t>Muntaz Mohamed Hassan</t>
  </si>
  <si>
    <t>muntazmohamed08@gmail.com</t>
  </si>
  <si>
    <t>keter.nancy@redcross.or.ke</t>
  </si>
  <si>
    <t>EMP3520</t>
  </si>
  <si>
    <t>Brenda  Mbithe  Wambua</t>
  </si>
  <si>
    <t>Finance &amp; Admin DRC</t>
  </si>
  <si>
    <t>brendahmbitheh@gmail.com</t>
  </si>
  <si>
    <t>EMP3524</t>
  </si>
  <si>
    <t>Rama Juma Bagu</t>
  </si>
  <si>
    <t>ayako.ebenezer@redcross.or.ke</t>
  </si>
  <si>
    <t>EMP3527</t>
  </si>
  <si>
    <t>Maureen Kabibi Mumo</t>
  </si>
  <si>
    <t>Annastacia Ndunge Mwania</t>
  </si>
  <si>
    <t>annmwania08@gmail.com</t>
  </si>
  <si>
    <t>EMP3530</t>
  </si>
  <si>
    <t>k</t>
  </si>
  <si>
    <t>Everlyne Mwende Kasina</t>
  </si>
  <si>
    <t>salim.zahra@redcross.or.ke</t>
  </si>
  <si>
    <t>Alfred   Kelvin</t>
  </si>
  <si>
    <t>EMP3535</t>
  </si>
  <si>
    <t>Mildred  Mutanu Nzau</t>
  </si>
  <si>
    <t xml:space="preserve">Migration &amp; Inclusion Advisor </t>
  </si>
  <si>
    <t>nzaumildred@gmail.com</t>
  </si>
  <si>
    <t>peter.evans@redcross.or.ke</t>
  </si>
  <si>
    <t>Dennis Imbukwa Tiko</t>
  </si>
  <si>
    <t>dennis.tiko@redcross.or.ke</t>
  </si>
  <si>
    <t>Solomon Kasyoka Mutiso</t>
  </si>
  <si>
    <t>Warehouse Officer</t>
  </si>
  <si>
    <t>Brenda  Wambua Mwambela</t>
  </si>
  <si>
    <t>rael.mercy@redcross.or.ke</t>
  </si>
  <si>
    <t xml:space="preserve">Policy Officer </t>
  </si>
  <si>
    <t>kiio.juliana@icha.net</t>
  </si>
  <si>
    <t>EMP3548</t>
  </si>
  <si>
    <t xml:space="preserve">Faith  Asimit  Lorengo </t>
  </si>
  <si>
    <t>EMP3549</t>
  </si>
  <si>
    <t>Faith  Abei  Lobongon</t>
  </si>
  <si>
    <t xml:space="preserve">Nutirtion Project Assistant </t>
  </si>
  <si>
    <t>EMP3551</t>
  </si>
  <si>
    <t xml:space="preserve">Francis Mukura Lorot </t>
  </si>
  <si>
    <t>EMP3552</t>
  </si>
  <si>
    <t>Ekiru Maximilla Akiru</t>
  </si>
  <si>
    <t>EMP3553</t>
  </si>
  <si>
    <t>Shanon Lochillia Elimlim</t>
  </si>
  <si>
    <t>EMP3554</t>
  </si>
  <si>
    <t>Rayo Kalale Emmanuel</t>
  </si>
  <si>
    <t>EMP3555</t>
  </si>
  <si>
    <t>Hilda Ewoi Lokiyor</t>
  </si>
  <si>
    <t>Nutritio Officer</t>
  </si>
  <si>
    <t>EMP3557</t>
  </si>
  <si>
    <t>Magdalene  Cherono</t>
  </si>
  <si>
    <t>EMP3558</t>
  </si>
  <si>
    <t>Josphat Erot Eyanae</t>
  </si>
  <si>
    <t>EMP3559</t>
  </si>
  <si>
    <t>Joshua Kiprono Korir</t>
  </si>
  <si>
    <t>EMP3560</t>
  </si>
  <si>
    <t>Kapua Longole Rose</t>
  </si>
  <si>
    <t>EMP3561</t>
  </si>
  <si>
    <t>Elim  Stellah</t>
  </si>
  <si>
    <t>EMP3562</t>
  </si>
  <si>
    <t xml:space="preserve">Asikuku Longolan  Beatrice </t>
  </si>
  <si>
    <t>EMP3563</t>
  </si>
  <si>
    <t>Milicent Ayako Tsuma</t>
  </si>
  <si>
    <t>kimutai.joel@redcross.or.ke</t>
  </si>
  <si>
    <t>EMP3565</t>
  </si>
  <si>
    <t xml:space="preserve">Lopeto Apoel Stephen </t>
  </si>
  <si>
    <t xml:space="preserve">Doreen  Jerono Kimutai </t>
  </si>
  <si>
    <t>EMP3567</t>
  </si>
  <si>
    <t>Daniel Etabo Ewoi</t>
  </si>
  <si>
    <t>EMP3568</t>
  </si>
  <si>
    <t>Alvidza Akuwam Loreng</t>
  </si>
  <si>
    <t xml:space="preserve">Abdirahman  Mohamed Ismail </t>
  </si>
  <si>
    <t>mohamed.abdirahman@redcross.or.ke</t>
  </si>
  <si>
    <t>HSS581</t>
  </si>
  <si>
    <t>EMP3570</t>
  </si>
  <si>
    <t>William Ekai Lokwatum</t>
  </si>
  <si>
    <t>EMP3573</t>
  </si>
  <si>
    <t>Joseph  Muuo Peter</t>
  </si>
  <si>
    <t>Finance Assistant-ICHA</t>
  </si>
  <si>
    <t>peter.joseph@redcross.or.ke</t>
  </si>
  <si>
    <t>Shirley Wathayu  Juma</t>
  </si>
  <si>
    <t xml:space="preserve">Communications Assistant </t>
  </si>
  <si>
    <t xml:space="preserve">Ahmed  Mohamed Salat </t>
  </si>
  <si>
    <t>salat.ahmed@redcross.or.ke</t>
  </si>
  <si>
    <t>Ayan  Aden Bille</t>
  </si>
  <si>
    <t xml:space="preserve">Epetet Eregae Joseph </t>
  </si>
  <si>
    <t>eregaejoseph77@gmail.com</t>
  </si>
  <si>
    <t>Faith  Chebet</t>
  </si>
  <si>
    <t>chebet.faith@redcross.or.ke</t>
  </si>
  <si>
    <t>elnash266@gmail.com</t>
  </si>
  <si>
    <t>Peter  Leparie Losieko</t>
  </si>
  <si>
    <t>leparie.peter@redcross.or.ke</t>
  </si>
  <si>
    <t>Abdub Hassan Hussein</t>
  </si>
  <si>
    <t>Project Officer-Nutrition and Livelihoods-Marsabit</t>
  </si>
  <si>
    <t>hussein.abdub@redcross.or.ke</t>
  </si>
  <si>
    <t>HSS617</t>
  </si>
  <si>
    <t>Leila Dabbo Hussein</t>
  </si>
  <si>
    <t>hleila145@gmail.com</t>
  </si>
  <si>
    <t>EMP3603</t>
  </si>
  <si>
    <t>Cynthia Mutheu Maneno</t>
  </si>
  <si>
    <t>Grants Assistant- GF</t>
  </si>
  <si>
    <t>cynthia.maneno17@gmail.com</t>
  </si>
  <si>
    <t>HSS164</t>
  </si>
  <si>
    <t xml:space="preserve">George  Mutiso Mutua </t>
  </si>
  <si>
    <t>Project Reporting Officer</t>
  </si>
  <si>
    <t>george.mutua@redcross.or.ke</t>
  </si>
  <si>
    <t>mutuageorge21@gmail.com</t>
  </si>
  <si>
    <t>Bob Macharia Kanyi</t>
  </si>
  <si>
    <t>Finance Delegate-NRC</t>
  </si>
  <si>
    <t>kanyib@gmail.com</t>
  </si>
  <si>
    <t xml:space="preserve">Jack Amayo Buong </t>
  </si>
  <si>
    <t>Project Health Coordinator-CDC</t>
  </si>
  <si>
    <t>buong.jack@redcross.or.ke</t>
  </si>
  <si>
    <t>Faith  Nyanchera Ondwari</t>
  </si>
  <si>
    <t>EMP3613</t>
  </si>
  <si>
    <t>Grace  Ganno Sora</t>
  </si>
  <si>
    <t>Project Assitant</t>
  </si>
  <si>
    <t>gracesora2@gmail.com</t>
  </si>
  <si>
    <t>EMP3627</t>
  </si>
  <si>
    <t>Boru Mohamed Dame</t>
  </si>
  <si>
    <t>Mohamed Adan  Ahmed</t>
  </si>
  <si>
    <t>mohamedadanahmed494@gmail.com</t>
  </si>
  <si>
    <t>EMP3635</t>
  </si>
  <si>
    <t>Sabra Abdinoor Sheikh</t>
  </si>
  <si>
    <t>EMP3639</t>
  </si>
  <si>
    <t>Ruphence Chola Alama</t>
  </si>
  <si>
    <t xml:space="preserve">Programme Officer </t>
  </si>
  <si>
    <t>chola.ruphence@redcross.or.ke</t>
  </si>
  <si>
    <t>cruphence@gmail.com</t>
  </si>
  <si>
    <t xml:space="preserve">Youth Climate Action Officer </t>
  </si>
  <si>
    <t>christeinogola@gmail.com</t>
  </si>
  <si>
    <t>ORD032</t>
  </si>
  <si>
    <t>DN0106</t>
  </si>
  <si>
    <t>EMP3645</t>
  </si>
  <si>
    <t>Faith Wanjugu Karuri</t>
  </si>
  <si>
    <t>Finance Intern</t>
  </si>
  <si>
    <t>Abdi  Mohamed Ahmed</t>
  </si>
  <si>
    <t>mohamed.abdi@redcross.or.ke</t>
  </si>
  <si>
    <t>abmoaho1@gmail.com</t>
  </si>
  <si>
    <t>EMP3648</t>
  </si>
  <si>
    <t>Ahmed Muhumed Abdi</t>
  </si>
  <si>
    <t>abdulhadishali@gmail.com</t>
  </si>
  <si>
    <t>EMP3650</t>
  </si>
  <si>
    <t>Malyun  Abdi  Siyat</t>
  </si>
  <si>
    <t>malyunzeabdi@gmail.com</t>
  </si>
  <si>
    <t>EMP3651</t>
  </si>
  <si>
    <t>Hafitha Mohamed Abdille</t>
  </si>
  <si>
    <t>hafithamohamed3185@gmail.com</t>
  </si>
  <si>
    <t>EMP3652</t>
  </si>
  <si>
    <t>Mohamed Ismail  Hajir</t>
  </si>
  <si>
    <t>kadar5727@gmail.com</t>
  </si>
  <si>
    <t>mohaayare004@gmail.com</t>
  </si>
  <si>
    <t>EMP3656</t>
  </si>
  <si>
    <t>Omar Abdirahman Hussein</t>
  </si>
  <si>
    <t>EMP3657</t>
  </si>
  <si>
    <t>Abshira Hussein Arte</t>
  </si>
  <si>
    <t>EMP3661</t>
  </si>
  <si>
    <t>Mustafa Abdirahman Abdulla</t>
  </si>
  <si>
    <t>abdulla.mustafa@redcross.or.ke</t>
  </si>
  <si>
    <t>tanathussein@gmail.com</t>
  </si>
  <si>
    <t>EMP3671</t>
  </si>
  <si>
    <t>Osman Mohamed Adan</t>
  </si>
  <si>
    <t>HIS Officer</t>
  </si>
  <si>
    <t>osmanadan080@gmail.com</t>
  </si>
  <si>
    <t>EMP3680</t>
  </si>
  <si>
    <t>Kelpher  Kiprotich Ronoh</t>
  </si>
  <si>
    <t>Investment Analyst</t>
  </si>
  <si>
    <t>rono.kepher@redcross.or.ke</t>
  </si>
  <si>
    <t>ronohkelpher@gmail.com</t>
  </si>
  <si>
    <t>Nasteha Mohamed Adan</t>
  </si>
  <si>
    <t>adan.nasteha@redcross.or.ke</t>
  </si>
  <si>
    <t>Psychosocial Specialist-KENHA</t>
  </si>
  <si>
    <t>murikomama@gmail.com</t>
  </si>
  <si>
    <t>EMP3683</t>
  </si>
  <si>
    <t>Martin Nicholas Nganga</t>
  </si>
  <si>
    <t>nganga.martin@redcross.or.ke</t>
  </si>
  <si>
    <t>nicholasnganga@outlook.com</t>
  </si>
  <si>
    <t xml:space="preserve">Ikaale Brenda </t>
  </si>
  <si>
    <t>ikaalebrendah95@gmail.com</t>
  </si>
  <si>
    <t>EMP3698</t>
  </si>
  <si>
    <t>Jimale Billow Mohamed</t>
  </si>
  <si>
    <t>jeybiano109@gmail.com</t>
  </si>
  <si>
    <t>EMP3706</t>
  </si>
  <si>
    <t>Winnie Akeno Ekeru</t>
  </si>
  <si>
    <t>Nutrition Officer-Turkana South</t>
  </si>
  <si>
    <t>EMP3707</t>
  </si>
  <si>
    <t>Lucy Khasoha Mboya</t>
  </si>
  <si>
    <t>khosahaluay25@gmail.com</t>
  </si>
  <si>
    <t>EMP3708</t>
  </si>
  <si>
    <t xml:space="preserve">Jackline Cherotich </t>
  </si>
  <si>
    <t>cherotichjackline168@gmail.om</t>
  </si>
  <si>
    <t>EMP3711</t>
  </si>
  <si>
    <t>Sammy Ndungo Munyoki</t>
  </si>
  <si>
    <t>munyoki.sm2015@gmail.com</t>
  </si>
  <si>
    <t>EMP3712</t>
  </si>
  <si>
    <t>Abdullahi M Sheikh</t>
  </si>
  <si>
    <t>Regional Programme Coordinator</t>
  </si>
  <si>
    <t>anzald2003@gmail.com</t>
  </si>
  <si>
    <t>EMP3715</t>
  </si>
  <si>
    <t>Faith Vosewa Kamadi</t>
  </si>
  <si>
    <t>Country Programs Coordinator-DRC</t>
  </si>
  <si>
    <t>fvosevwa@outlook.com</t>
  </si>
  <si>
    <t>EMP3716</t>
  </si>
  <si>
    <t>Namoru Norah Amanikor</t>
  </si>
  <si>
    <t>norahamani90gmail.com</t>
  </si>
  <si>
    <t>EMP3717</t>
  </si>
  <si>
    <t>Janet Lokuruka Elaar</t>
  </si>
  <si>
    <t>Nursing Officer-Turkana East</t>
  </si>
  <si>
    <t>janetlokururka@gmail.com</t>
  </si>
  <si>
    <t>Habiba  Daud Ali</t>
  </si>
  <si>
    <t>daudhabiba54@gmail.com</t>
  </si>
  <si>
    <t>Project Officer-Turkana</t>
  </si>
  <si>
    <t>obuya.kevin@redcross.or.ke</t>
  </si>
  <si>
    <t xml:space="preserve">Magdaline Chepkemoi </t>
  </si>
  <si>
    <t>Nutrition Project Officer-Baringo</t>
  </si>
  <si>
    <t>magdaline.chepkemoi@outlook.com</t>
  </si>
  <si>
    <t>HSS629</t>
  </si>
  <si>
    <t>Hussein Mohamud Yakub</t>
  </si>
  <si>
    <t>yakub.hussein@redcross.or.ke</t>
  </si>
  <si>
    <t>HSS624</t>
  </si>
  <si>
    <t>EMP3726</t>
  </si>
  <si>
    <t>Maryam Idd Gobu</t>
  </si>
  <si>
    <t>Public Health Officer-Surge</t>
  </si>
  <si>
    <t>maryamidd99@gmail.com</t>
  </si>
  <si>
    <t>EMP3727</t>
  </si>
  <si>
    <t>Gideon Badaso Komora</t>
  </si>
  <si>
    <t>badasoerico@gmail.com</t>
  </si>
  <si>
    <t>petersonwachira94@gmail.com</t>
  </si>
  <si>
    <t>Kherra Abdi  Ahmed</t>
  </si>
  <si>
    <t>PHiE Surge- Mandera</t>
  </si>
  <si>
    <t>kherraahmed187@gmail.com</t>
  </si>
  <si>
    <t>Mohamed  Ismail Chege</t>
  </si>
  <si>
    <t>Driver- ERU</t>
  </si>
  <si>
    <t>mohammedismailmic@gmail.com</t>
  </si>
  <si>
    <t>DPR542</t>
  </si>
  <si>
    <t>Driver-ERU</t>
  </si>
  <si>
    <t>farahmohaabdi@gmail.com</t>
  </si>
  <si>
    <t>abubakar.yunis@gmail.com</t>
  </si>
  <si>
    <t>Thomas  Kimani Wahwai</t>
  </si>
  <si>
    <t>WASH Engineer- ERU</t>
  </si>
  <si>
    <t>thomaskimani340@gmail.com</t>
  </si>
  <si>
    <t>sambulikevin@gmail.com</t>
  </si>
  <si>
    <t>Adan Abdullahi  Mohamed</t>
  </si>
  <si>
    <t>Nursing officer-KRO</t>
  </si>
  <si>
    <t>adan.a.mohamed@gmail.com</t>
  </si>
  <si>
    <t>markaba.abdu@icloud.com</t>
  </si>
  <si>
    <t>balchum2020@gmail.com</t>
  </si>
  <si>
    <t>MohamedAmin Hajir  Sheikh</t>
  </si>
  <si>
    <t>aminhajir5@gmail.com</t>
  </si>
  <si>
    <t>Simon  Munyui Kiruthi</t>
  </si>
  <si>
    <t>Clinical Officer -KRO</t>
  </si>
  <si>
    <t>smwangi42@gmail.com</t>
  </si>
  <si>
    <t>EMP3777</t>
  </si>
  <si>
    <t>Joseph  Wathuti Waruingi</t>
  </si>
  <si>
    <t xml:space="preserve">Program Coodinator -African Migration Hub </t>
  </si>
  <si>
    <t>waruingij@gmail.com</t>
  </si>
  <si>
    <t>Samuel  Lokol Emoja</t>
  </si>
  <si>
    <t>Driver - KRO</t>
  </si>
  <si>
    <t>lokol.samwel@redcross.or.ke</t>
  </si>
  <si>
    <t>Jackson  Badula Buya</t>
  </si>
  <si>
    <t>Procurement Assistant -ERU</t>
  </si>
  <si>
    <t>badulabuya@gmail.com</t>
  </si>
  <si>
    <t xml:space="preserve">Senior Public Officer </t>
  </si>
  <si>
    <t>mohamud.mohamed@redcross.or.ke</t>
  </si>
  <si>
    <t>Purity  Kwamboka Monchama</t>
  </si>
  <si>
    <t>Project Officer -AMR- N.Rift</t>
  </si>
  <si>
    <t>kwamboka.purity@redcross.or.ke</t>
  </si>
  <si>
    <t xml:space="preserve">County Coordinator- S.Rift Kericho/Bomet </t>
  </si>
  <si>
    <t>cherotich.naomi@redcross.or.ke</t>
  </si>
  <si>
    <t xml:space="preserve">Gaudensia Mwasingo </t>
  </si>
  <si>
    <t xml:space="preserve">Health Nurse -Surge </t>
  </si>
  <si>
    <t>mwasingo.gaudensia@redcross.or.ke</t>
  </si>
  <si>
    <t>Elizabeth  Achieng  Odongo</t>
  </si>
  <si>
    <t>County Coordinator - Nakuru</t>
  </si>
  <si>
    <t>achieng.elizabeth@redcross.or.ke</t>
  </si>
  <si>
    <t>Elizabeth Kangoro Kurere</t>
  </si>
  <si>
    <t>Clinical officer - Surge Baringo</t>
  </si>
  <si>
    <t>elizabethkurere@gmail.com</t>
  </si>
  <si>
    <t>Hosea  Kipngeny Chepkor</t>
  </si>
  <si>
    <t>Health Nurse -Surge Baringo</t>
  </si>
  <si>
    <t>nursechepkor@gmail.com</t>
  </si>
  <si>
    <t>Matayo Sirikwa Chelimo</t>
  </si>
  <si>
    <t>Health Nurse-Surge</t>
  </si>
  <si>
    <t>sirikwajunior@gmail.com</t>
  </si>
  <si>
    <t>Paul Martin Oleyeunoi</t>
  </si>
  <si>
    <t>Nutrition Technologist-Surge Baringo</t>
  </si>
  <si>
    <t>pauloleyeunoi@gmail.com</t>
  </si>
  <si>
    <t>David  Ochieng  Oyiro</t>
  </si>
  <si>
    <t>Nutrition Project officer. Tana River</t>
  </si>
  <si>
    <t>oyiro.david@redcross.or.ke</t>
  </si>
  <si>
    <t>DPR564</t>
  </si>
  <si>
    <t>Amina Hassan Nekesa</t>
  </si>
  <si>
    <t xml:space="preserve">Intern </t>
  </si>
  <si>
    <t>hassan.amin@redcross.or.ke</t>
  </si>
  <si>
    <t>Priscillah   Chemeli</t>
  </si>
  <si>
    <t>Surge - Pharmtech Baringo</t>
  </si>
  <si>
    <t>pckerich2013@gmail.com</t>
  </si>
  <si>
    <t>Jane  Achieng Sila</t>
  </si>
  <si>
    <t>Response Recovery Assistant - Homabay</t>
  </si>
  <si>
    <t>achieng.jane@redcross.or.ke</t>
  </si>
  <si>
    <t>TEAM LEADER-KENHA</t>
  </si>
  <si>
    <t>salahfarah43@yahoo.com</t>
  </si>
  <si>
    <t>Bilhah Nyaguthii Nguru</t>
  </si>
  <si>
    <t>County Coordinator-Kiambu</t>
  </si>
  <si>
    <t>nguru.bilhah@redcross.or.ke</t>
  </si>
  <si>
    <t>Keneth Ochieng Obora</t>
  </si>
  <si>
    <t>Programme Officer(Food Security and Livelihoods)</t>
  </si>
  <si>
    <t>obora.ken@redcross.or.ke</t>
  </si>
  <si>
    <t>EMP3870</t>
  </si>
  <si>
    <t>Everlyne  Mongina  Gisiora</t>
  </si>
  <si>
    <t>Branch Accontant Lodwar</t>
  </si>
  <si>
    <t>rverlynemongina6@gmail.com</t>
  </si>
  <si>
    <t>EMP3880</t>
  </si>
  <si>
    <t>Mohamed  Magan Abdullahi</t>
  </si>
  <si>
    <t>HIS Officer - DRO</t>
  </si>
  <si>
    <t>mohamedmagan05@gmail.com</t>
  </si>
  <si>
    <t>EMP3884</t>
  </si>
  <si>
    <t>Brian  Anthony Kimuyu</t>
  </si>
  <si>
    <t>Intern 'Shadow SG'</t>
  </si>
  <si>
    <t>GITONGA</t>
  </si>
  <si>
    <t>Robert  Gitonga</t>
  </si>
  <si>
    <t xml:space="preserve">Head of Islam finance </t>
  </si>
  <si>
    <t>ICT001</t>
  </si>
  <si>
    <t>Hamza Ismail</t>
  </si>
  <si>
    <t>hamza@oaknetbusiness.com</t>
  </si>
  <si>
    <t>winnychepkirui1@gmail.com</t>
  </si>
  <si>
    <t xml:space="preserve">Faith Kavuli  </t>
  </si>
  <si>
    <t>pap</t>
  </si>
  <si>
    <t>LEREMP018</t>
  </si>
  <si>
    <t>mwaurax.johnstone@redcross.or.ke</t>
  </si>
  <si>
    <t xml:space="preserve">Vincent Ochieng  </t>
  </si>
  <si>
    <t>ochieng.vincent@redcross.or.ke</t>
  </si>
  <si>
    <t xml:space="preserve">Elizabeth Aballa  </t>
  </si>
  <si>
    <t>aballa.elizabeth@redcross.or.ke</t>
  </si>
  <si>
    <t>kendouglas18@yahoo.com</t>
  </si>
  <si>
    <t xml:space="preserve">ELIZABETH ACHIENG  </t>
  </si>
  <si>
    <t>elizabethachieng25@yahoo.com</t>
  </si>
  <si>
    <t xml:space="preserve">SHEILAH JEPTOO  </t>
  </si>
  <si>
    <t>REGIONAL LOGISTICS ASSISTANT</t>
  </si>
  <si>
    <t>shillajeptoo@gmail.com</t>
  </si>
  <si>
    <t>SUSAN</t>
  </si>
  <si>
    <t>Susan  Ngonga</t>
  </si>
  <si>
    <t>UEREMP001</t>
  </si>
  <si>
    <t xml:space="preserve">Raymond Ogolla  </t>
  </si>
  <si>
    <t>ogllaraymond@yahoo.com</t>
  </si>
  <si>
    <t>VOL0001</t>
  </si>
  <si>
    <t xml:space="preserve">Irene Joseph </t>
  </si>
  <si>
    <t>George  Onyango</t>
  </si>
  <si>
    <t>georgeonyango522@gmail.com</t>
  </si>
  <si>
    <t>ondiek.kevin@redcross.or.ke</t>
  </si>
  <si>
    <t>Meshach  Anode</t>
  </si>
  <si>
    <t>New</t>
  </si>
  <si>
    <t xml:space="preserve">Noreen Kuya </t>
  </si>
  <si>
    <t>kuya.noreen@redcross.or.ke</t>
  </si>
  <si>
    <t>Count = 2940</t>
  </si>
  <si>
    <t>Count = 2863</t>
  </si>
  <si>
    <t>Additional Accounts  =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</si>
</sst>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"/>
    <numFmt numFmtId="165" formatCode="#,##0.00###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49" fontId="0" fillId="3" borderId="0" xfId="0" applyNumberFormat="1" applyFill="1"/>
    <xf numFmtId="14" fontId="0" fillId="3" borderId="0" xfId="0" applyNumberFormat="1" applyFill="1"/>
    <xf numFmtId="4" fontId="0" fillId="3" borderId="0" xfId="0" applyNumberFormat="1" applyFill="1"/>
    <xf numFmtId="0" fontId="0" fillId="0" borderId="0" xfId="0" applyAlignment="1">
      <alignment shrinkToFit="1"/>
    </xf>
    <xf numFmtId="0" fontId="1" fillId="0" borderId="0" xfId="0" applyFont="1"/>
    <xf numFmtId="0" fontId="1" fillId="3" borderId="0" xfId="0" applyFont="1" applyFill="1"/>
    <xf numFmtId="1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0" fillId="4" borderId="0" xfId="0" applyFill="1"/>
    <xf numFmtId="1" fontId="1" fillId="0" borderId="0" xfId="0" applyNumberFormat="1" applyFont="1"/>
    <xf numFmtId="49" fontId="0" fillId="4" borderId="0" xfId="0" applyNumberFormat="1" applyFill="1"/>
    <xf numFmtId="4" fontId="0" fillId="4" borderId="0" xfId="0" applyNumberFormat="1" applyFill="1"/>
    <xf numFmtId="1" fontId="0" fillId="4" borderId="0" xfId="0" applyNumberForma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64" totalsRowShown="0">
  <autoFilter ref="A1:I364" xr:uid="{00000000-0009-0000-0100-000001000000}"/>
  <tableColumns count="9">
    <tableColumn id="1" xr3:uid="{00000000-0010-0000-0000-000001000000}" name="No."/>
    <tableColumn id="2" xr3:uid="{00000000-0010-0000-0000-000002000000}" name="Document Date"/>
    <tableColumn id="3" xr3:uid="{00000000-0010-0000-0000-000003000000}" name="Paying Bank Code"/>
    <tableColumn id="4" xr3:uid="{00000000-0010-0000-0000-000004000000}" name="Paying Bank Name"/>
    <tableColumn id="5" xr3:uid="{00000000-0010-0000-0000-000005000000}" name="Pay Mode"/>
    <tableColumn id="6" xr3:uid="{00000000-0010-0000-0000-000006000000}" name="Created By ID"/>
    <tableColumn id="7" xr3:uid="{00000000-0010-0000-0000-000007000000}" name="Status"/>
    <tableColumn id="8" xr3:uid="{00000000-0010-0000-0000-000008000000}" name="Total Amount LCY"/>
    <tableColumn id="9" xr3:uid="{00000000-0010-0000-0000-000009000000}" name="Total Net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3F1DEF-233D-40B5-A144-436ED0244AB7}" name="Table13" displayName="Table13" ref="W2:AS507" totalsRowShown="0">
  <autoFilter ref="W2:AS507" xr:uid="{7E3F1DEF-233D-40B5-A144-436ED0244AB7}"/>
  <tableColumns count="23">
    <tableColumn id="1" xr3:uid="{F3724663-4E0F-4255-80A1-EAF1A675E5B3}" name="No." dataDxfId="15"/>
    <tableColumn id="2" xr3:uid="{41FD011E-4269-43E2-A91D-7DE44EF45DD2}" name="Name"/>
    <tableColumn id="23" xr3:uid="{47812C53-E9BB-469E-9EEB-B3AB42022650}" name="Column1" dataDxfId="14">
      <calculatedColumnFormula>Table13[[#This Row],[No.]]-A3</calculatedColumnFormula>
    </tableColumn>
    <tableColumn id="3" xr3:uid="{1518B2C4-8FD7-466E-BD00-9ED064068A9E}" name="Net Change"/>
    <tableColumn id="4" xr3:uid="{98267296-2BB6-44F0-B325-3EC642AA3CA8}" name="Balance"/>
    <tableColumn id="5" xr3:uid="{84F08AD8-C7E5-4563-A17D-BC0BD67DB167}" name="Debit Amount"/>
    <tableColumn id="6" xr3:uid="{CDACFFD3-BB66-450F-AE91-3FAD56AF67FA}" name="Credit Amount"/>
    <tableColumn id="7" xr3:uid="{387EC74E-8969-4191-A345-E5393B29D460}" name="Income/Balance"/>
    <tableColumn id="8" xr3:uid="{54F8C066-3329-47A9-BE35-5BEB93E1E96C}" name="Account Category"/>
    <tableColumn id="9" xr3:uid="{C6CF1A51-D7B0-4CD0-9BF8-33D7A0A6555E}" name="Account Subcategory"/>
    <tableColumn id="10" xr3:uid="{CA44A783-6DB1-4514-88F8-778494522C39}" name="Account Type"/>
    <tableColumn id="11" xr3:uid="{5308E757-E7E7-47BE-A8CB-632471EA5096}" name="Budget Controlled"/>
    <tableColumn id="12" xr3:uid="{AB4DC9CD-DACA-45F7-8444-6B4BAC8FB373}" name="Budgeted Amount"/>
    <tableColumn id="13" xr3:uid="{5B049D41-A4AE-47BF-A9A2-5C95CF65ECA7}" name="Date Filter"/>
    <tableColumn id="14" xr3:uid="{BB5C3FF8-B066-429D-9F1E-5F3EFFAE8A2F}" name="Expenditure"/>
    <tableColumn id="15" xr3:uid="{F1FBBAA2-368F-4F41-B97B-ECF57DAEE6F2}" name="Donor Code"/>
    <tableColumn id="16" xr3:uid="{C6A24001-6221-4C5E-8237-DF8256864988}" name="Project Code "/>
    <tableColumn id="17" xr3:uid="{64E01132-66F5-416F-815F-2D2D49004CBE}" name="Budget_line Code"/>
    <tableColumn id="18" xr3:uid="{1BEBEB5F-5BF2-4775-8AAA-8BCC179463F4}" name="Totaling"/>
    <tableColumn id="19" xr3:uid="{E4539CD9-2B23-4FAE-971B-4427F9E63F41}" name="Gen. Posting Type"/>
    <tableColumn id="20" xr3:uid="{F4AC732A-F51E-4FF3-A5FA-947FBB16A8BC}" name="Gen. Bus. Posting Group"/>
    <tableColumn id="21" xr3:uid="{0B0DC497-7429-4863-A53A-7430F445B879}" name="Gen. Prod. Posting Group"/>
    <tableColumn id="22" xr3:uid="{53E69D90-3E96-4FB4-BB71-805CA39AAC16}" name="Default Deferral Templ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A53719-647E-4018-B086-1ADF8565FB85}" name="Table14" displayName="Table14" ref="A2:B2942" totalsRowShown="0">
  <autoFilter ref="A2:B2942" xr:uid="{0CA53719-647E-4018-B086-1ADF8565FB85}"/>
  <tableColumns count="2">
    <tableColumn id="1" xr3:uid="{63D5052C-11BE-43F8-8FA7-B8A812C924CC}" name="No." dataDxfId="13"/>
    <tableColumn id="2" xr3:uid="{8FA12D6C-895F-44CF-84DB-75C24F2FBDDD}" name="Nam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8D855C-DFA6-4C3B-8457-E4D479738A67}" name="Table16" displayName="Table16" ref="A2:G5748" totalsRowShown="0" headerRowDxfId="11" dataDxfId="10">
  <autoFilter ref="A2:G5748" xr:uid="{AA8D855C-DFA6-4C3B-8457-E4D479738A67}"/>
  <tableColumns count="7">
    <tableColumn id="1" xr3:uid="{ADD9A9FD-AE22-40A6-8EB1-0F1DC2AD3164}" name="Column1" dataDxfId="9"/>
    <tableColumn id="2" xr3:uid="{D007630C-1142-4C55-9362-8DD4A853BAD4}" name="Column2" dataDxfId="8"/>
    <tableColumn id="5" xr3:uid="{26C213C4-1477-4AFF-8C20-E9BAA6559D70}" name="Column3" dataDxfId="7"/>
    <tableColumn id="6" xr3:uid="{7719CB3F-780B-4AF1-9B18-B2A3173541D6}" name="Column4" dataDxfId="6"/>
    <tableColumn id="7" xr3:uid="{5BACAA78-19D2-4858-B3C0-2B37BB12B447}" name="Column5" dataDxfId="5"/>
    <tableColumn id="10" xr3:uid="{B6B3ACB5-EF5E-4F8D-AA49-BFC70AA015A9}" name="Column6" dataDxfId="4"/>
    <tableColumn id="3" xr3:uid="{F6309F9E-B537-4354-BB3B-078B57906550}" name="from old ERP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490C4E-E938-4C9C-8C7B-9D91CF6D1B31}" name="Table15" displayName="Table15" ref="A3:I872" totalsRowShown="0">
  <autoFilter ref="A3:I872" xr:uid="{28490C4E-E938-4C9C-8C7B-9D91CF6D1B31}"/>
  <tableColumns count="9">
    <tableColumn id="1" xr3:uid="{89F460C0-6D8E-4AC6-A893-AA82CF021E3F}" name="No."/>
    <tableColumn id="2" xr3:uid="{91C591F4-2215-41E0-B64C-941C12AAE64A}" name="Name"/>
    <tableColumn id="3" xr3:uid="{212DAF78-BC8E-488A-B160-E4C38ACB63F4}" name="Phone No."/>
    <tableColumn id="4" xr3:uid="{D44544A3-FF1C-42E1-BAD9-FE932CE59F55}" name="Contact"/>
    <tableColumn id="5" xr3:uid="{74D597E1-18A3-4F9F-920D-63594CD3FC46}" name="Balance"/>
    <tableColumn id="6" xr3:uid="{21B52D5C-3C2D-4542-AD91-7F80A5A09F21}" name="Balance (LCY)"/>
    <tableColumn id="7" xr3:uid="{DCE2226E-12A4-4698-9CD0-F6A3B7808679}" name="Net Change (LCY)"/>
    <tableColumn id="8" xr3:uid="{3F102664-579B-419D-99E4-146BBA9DB1DC}" name="Overdraw Bank Balance"/>
    <tableColumn id="9" xr3:uid="{05E425A7-3A92-44BE-BB58-424DB14F633C}" name="Block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0FBD8E-EA88-4B62-8147-89578751717B}" name="Table18" displayName="Table18" ref="A2:M5326" totalsRowShown="0">
  <autoFilter ref="A2:M5326" xr:uid="{AD0FBD8E-EA88-4B62-8147-89578751717B}"/>
  <tableColumns count="13">
    <tableColumn id="1" xr3:uid="{D3BED6C8-38DA-467F-9464-FA08E85175F9}" name="No."/>
    <tableColumn id="2" xr3:uid="{9C7A3580-D2E6-49F9-8199-D7780AE8B8B0}" name="Description"/>
    <tableColumn id="3" xr3:uid="{E2F7A30F-9DB5-4045-9A83-EAE28D86431A}" name="Inventory"/>
    <tableColumn id="4" xr3:uid="{270C46F6-15CF-4B95-B4F8-F722D5D504D3}" name="Substitutes Exist">
      <calculatedColumnFormula>FALSE()</calculatedColumnFormula>
    </tableColumn>
    <tableColumn id="5" xr3:uid="{3CEC82F8-882C-4191-B6E2-BAEB8F720C3E}" name="Assembly BOM"/>
    <tableColumn id="6" xr3:uid="{89104146-8EB3-4BD1-B740-9FC8A5BBE0B2}" name="Production BOM No."/>
    <tableColumn id="7" xr3:uid="{A64E8C95-A6A9-4629-900D-D02665C4EECD}" name="Routing No."/>
    <tableColumn id="8" xr3:uid="{6994A96D-D796-4B76-A7AD-F205474CF54D}" name="Base Unit of Measure"/>
    <tableColumn id="9" xr3:uid="{B6009759-A9F6-499A-912C-0BBE62FBB2F3}" name="Cost is Adjusted"/>
    <tableColumn id="10" xr3:uid="{11C3001F-E4D8-4BAC-BA7C-65750414C5A9}" name="Unit Cost"/>
    <tableColumn id="11" xr3:uid="{11CA2C8F-30B3-4063-9155-15FC87B59AF4}" name="Unit Price"/>
    <tableColumn id="12" xr3:uid="{9710A072-3095-4841-8CE7-88F903D30DFD}" name="Vendor No."/>
    <tableColumn id="13" xr3:uid="{2A280C0E-033A-4A2C-AC44-49206BD5ED17}" name="Column1" dataDxfId="2">
      <calculatedColumnFormula>VLOOKUP(Table18[[#This Row],[No.]],N:O,2,FALSE)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78B4C8-51EE-49F5-8F70-78484E6C12E5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PHVphgGuFILQW22DyQzcc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403F-FCAF-4208-835B-4E26A3313EB2}">
  <dimension ref="A1"/>
  <sheetViews>
    <sheetView workbookViewId="0"/>
  </sheetViews>
  <sheetFormatPr defaultRowHeight="14.5" x14ac:dyDescent="0.35"/>
  <cols>
    <col min="1" max="16384" width="8.7265625" style="8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BB14-27DA-4F51-A075-5945820E4B8D}">
  <dimension ref="A2:I20"/>
  <sheetViews>
    <sheetView workbookViewId="0">
      <selection activeCell="H3" sqref="H3"/>
    </sheetView>
  </sheetViews>
  <sheetFormatPr defaultRowHeight="14.5" x14ac:dyDescent="0.35"/>
  <cols>
    <col min="1" max="1" width="2.81640625" bestFit="1" customWidth="1"/>
    <col min="2" max="2" width="18.1796875" bestFit="1" customWidth="1"/>
    <col min="3" max="3" width="13.1796875" bestFit="1" customWidth="1"/>
    <col min="4" max="4" width="25.36328125" bestFit="1" customWidth="1"/>
    <col min="5" max="7" width="26.6328125" bestFit="1" customWidth="1"/>
    <col min="8" max="8" width="9.81640625" bestFit="1" customWidth="1"/>
    <col min="9" max="9" width="11" bestFit="1" customWidth="1"/>
  </cols>
  <sheetData>
    <row r="2" spans="1:9" x14ac:dyDescent="0.35">
      <c r="C2" s="10" t="s">
        <v>7075</v>
      </c>
      <c r="D2" s="10" t="s">
        <v>7076</v>
      </c>
      <c r="E2" s="10" t="s">
        <v>7077</v>
      </c>
      <c r="F2" s="10" t="s">
        <v>7078</v>
      </c>
      <c r="G2" s="10" t="s">
        <v>7079</v>
      </c>
      <c r="H2" s="10" t="s">
        <v>7080</v>
      </c>
      <c r="I2" s="10" t="s">
        <v>7108</v>
      </c>
    </row>
    <row r="3" spans="1:9" x14ac:dyDescent="0.35">
      <c r="A3" s="9">
        <v>1</v>
      </c>
      <c r="B3" t="s">
        <v>152</v>
      </c>
      <c r="C3" s="15" t="s">
        <v>7700</v>
      </c>
      <c r="D3" s="15" t="s">
        <v>50954</v>
      </c>
      <c r="E3" s="15" t="s">
        <v>50954</v>
      </c>
      <c r="F3" s="15" t="s">
        <v>50954</v>
      </c>
      <c r="G3" s="15" t="s">
        <v>50954</v>
      </c>
      <c r="I3" s="15" t="s">
        <v>50955</v>
      </c>
    </row>
    <row r="4" spans="1:9" x14ac:dyDescent="0.35">
      <c r="A4" s="9">
        <v>2</v>
      </c>
      <c r="B4" t="s">
        <v>7689</v>
      </c>
    </row>
    <row r="5" spans="1:9" x14ac:dyDescent="0.35">
      <c r="A5" s="9">
        <v>3</v>
      </c>
      <c r="B5" t="s">
        <v>7690</v>
      </c>
    </row>
    <row r="6" spans="1:9" x14ac:dyDescent="0.35">
      <c r="A6" s="9">
        <v>4</v>
      </c>
      <c r="B6" t="s">
        <v>7691</v>
      </c>
    </row>
    <row r="7" spans="1:9" x14ac:dyDescent="0.35">
      <c r="A7" s="9">
        <v>5</v>
      </c>
      <c r="B7" t="s">
        <v>7692</v>
      </c>
    </row>
    <row r="8" spans="1:9" x14ac:dyDescent="0.35">
      <c r="A8" s="9">
        <v>6</v>
      </c>
      <c r="B8" t="s">
        <v>7693</v>
      </c>
    </row>
    <row r="9" spans="1:9" x14ac:dyDescent="0.35">
      <c r="A9" s="9">
        <v>7</v>
      </c>
      <c r="B9" t="s">
        <v>7694</v>
      </c>
    </row>
    <row r="10" spans="1:9" x14ac:dyDescent="0.35">
      <c r="A10" s="9">
        <v>8</v>
      </c>
      <c r="B10" t="s">
        <v>7695</v>
      </c>
    </row>
    <row r="11" spans="1:9" x14ac:dyDescent="0.35">
      <c r="A11" s="9">
        <v>9</v>
      </c>
      <c r="B11" t="s">
        <v>7696</v>
      </c>
    </row>
    <row r="12" spans="1:9" x14ac:dyDescent="0.35">
      <c r="A12" s="9">
        <v>10</v>
      </c>
      <c r="B12" t="s">
        <v>7697</v>
      </c>
    </row>
    <row r="13" spans="1:9" x14ac:dyDescent="0.35">
      <c r="A13" s="9">
        <v>11</v>
      </c>
      <c r="B13" t="s">
        <v>7698</v>
      </c>
    </row>
    <row r="14" spans="1:9" x14ac:dyDescent="0.35">
      <c r="A14" s="9">
        <v>12</v>
      </c>
      <c r="B14" t="s">
        <v>7699</v>
      </c>
    </row>
    <row r="16" spans="1:9" x14ac:dyDescent="0.35">
      <c r="B16" s="15" t="s">
        <v>13476</v>
      </c>
    </row>
    <row r="17" spans="3:3" x14ac:dyDescent="0.35">
      <c r="C17" s="15" t="s">
        <v>13477</v>
      </c>
    </row>
    <row r="18" spans="3:3" x14ac:dyDescent="0.35">
      <c r="C18" s="15" t="s">
        <v>13479</v>
      </c>
    </row>
    <row r="19" spans="3:3" x14ac:dyDescent="0.35">
      <c r="C19" s="15" t="s">
        <v>13478</v>
      </c>
    </row>
    <row r="20" spans="3:3" x14ac:dyDescent="0.35">
      <c r="C20" s="15" t="s">
        <v>33395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3297-B3B9-4AA6-B093-DFAC17AB2AE9}">
  <dimension ref="A1:AU4145"/>
  <sheetViews>
    <sheetView topLeftCell="A952" workbookViewId="0">
      <selection activeCell="N962" sqref="N962:P4145"/>
    </sheetView>
  </sheetViews>
  <sheetFormatPr defaultRowHeight="14.5" x14ac:dyDescent="0.35"/>
  <cols>
    <col min="7" max="7" width="16" customWidth="1"/>
    <col min="14" max="14" width="11.54296875" customWidth="1"/>
  </cols>
  <sheetData>
    <row r="1" spans="1:26" x14ac:dyDescent="0.35">
      <c r="A1" s="15" t="s">
        <v>53700</v>
      </c>
    </row>
    <row r="2" spans="1:26" s="9" customFormat="1" ht="15.5" customHeight="1" x14ac:dyDescent="0.35">
      <c r="A2" s="9" t="s">
        <v>0</v>
      </c>
      <c r="B2" s="9" t="s">
        <v>50956</v>
      </c>
      <c r="C2" s="9" t="s">
        <v>50957</v>
      </c>
      <c r="D2" s="9" t="s">
        <v>7684</v>
      </c>
      <c r="E2" s="9" t="s">
        <v>7685</v>
      </c>
      <c r="F2" s="9" t="s">
        <v>50958</v>
      </c>
      <c r="G2" s="9" t="s">
        <v>50959</v>
      </c>
      <c r="H2" s="9" t="s">
        <v>50960</v>
      </c>
      <c r="I2" s="9" t="s">
        <v>50961</v>
      </c>
      <c r="J2" s="9" t="s">
        <v>50962</v>
      </c>
      <c r="K2" s="9" t="s">
        <v>50963</v>
      </c>
      <c r="L2" s="9" t="s">
        <v>50964</v>
      </c>
      <c r="M2" s="9" t="s">
        <v>50965</v>
      </c>
      <c r="N2" s="9" t="s">
        <v>6</v>
      </c>
      <c r="O2" s="9" t="s">
        <v>50966</v>
      </c>
      <c r="P2" s="9" t="s">
        <v>50967</v>
      </c>
      <c r="Q2" s="9" t="s">
        <v>50968</v>
      </c>
      <c r="R2" s="9" t="s">
        <v>50969</v>
      </c>
      <c r="S2" s="9" t="s">
        <v>50970</v>
      </c>
      <c r="T2" s="9" t="s">
        <v>50971</v>
      </c>
      <c r="U2" s="9" t="s">
        <v>50972</v>
      </c>
      <c r="V2" s="9" t="s">
        <v>50973</v>
      </c>
      <c r="W2" s="9" t="s">
        <v>50974</v>
      </c>
      <c r="X2" s="9" t="s">
        <v>50975</v>
      </c>
      <c r="Y2" s="9" t="s">
        <v>50976</v>
      </c>
      <c r="Z2" s="9" t="s">
        <v>50977</v>
      </c>
    </row>
    <row r="3" spans="1:26" x14ac:dyDescent="0.35">
      <c r="A3" t="s">
        <v>7863</v>
      </c>
      <c r="B3" t="s">
        <v>50978</v>
      </c>
      <c r="G3" t="s">
        <v>50979</v>
      </c>
      <c r="H3" t="s">
        <v>50979</v>
      </c>
      <c r="J3">
        <v>254725117268</v>
      </c>
      <c r="M3" t="s">
        <v>50980</v>
      </c>
      <c r="N3" t="s">
        <v>50981</v>
      </c>
      <c r="S3" t="s">
        <v>7133</v>
      </c>
      <c r="T3">
        <v>22924892</v>
      </c>
      <c r="U3" t="s">
        <v>7106</v>
      </c>
      <c r="V3" t="s">
        <v>50982</v>
      </c>
      <c r="W3">
        <v>2023</v>
      </c>
      <c r="X3" t="s">
        <v>50983</v>
      </c>
      <c r="Y3" t="s">
        <v>7133</v>
      </c>
    </row>
    <row r="4" spans="1:26" x14ac:dyDescent="0.35">
      <c r="A4" t="s">
        <v>7865</v>
      </c>
      <c r="B4" t="s">
        <v>50984</v>
      </c>
      <c r="G4" t="s">
        <v>50985</v>
      </c>
      <c r="H4" t="s">
        <v>50985</v>
      </c>
      <c r="J4">
        <v>254716179761</v>
      </c>
      <c r="N4" t="s">
        <v>50981</v>
      </c>
      <c r="S4" t="s">
        <v>7133</v>
      </c>
      <c r="T4">
        <v>24484019</v>
      </c>
      <c r="U4" t="s">
        <v>7106</v>
      </c>
      <c r="V4" t="s">
        <v>50982</v>
      </c>
      <c r="W4">
        <v>2023</v>
      </c>
      <c r="X4" t="s">
        <v>50986</v>
      </c>
      <c r="Y4" t="s">
        <v>7133</v>
      </c>
    </row>
    <row r="5" spans="1:26" x14ac:dyDescent="0.35">
      <c r="A5" t="s">
        <v>7871</v>
      </c>
      <c r="B5" t="s">
        <v>50987</v>
      </c>
      <c r="G5" t="s">
        <v>50988</v>
      </c>
      <c r="H5" t="s">
        <v>50988</v>
      </c>
      <c r="J5">
        <v>254795208348</v>
      </c>
      <c r="N5" t="s">
        <v>50981</v>
      </c>
      <c r="S5" t="s">
        <v>7133</v>
      </c>
      <c r="T5">
        <v>33151819</v>
      </c>
      <c r="U5" t="s">
        <v>7106</v>
      </c>
      <c r="V5" t="s">
        <v>50982</v>
      </c>
      <c r="W5">
        <v>2023</v>
      </c>
      <c r="X5" t="s">
        <v>50989</v>
      </c>
      <c r="Y5" t="s">
        <v>7105</v>
      </c>
    </row>
    <row r="6" spans="1:26" x14ac:dyDescent="0.35">
      <c r="A6" t="s">
        <v>7873</v>
      </c>
      <c r="B6" t="s">
        <v>50990</v>
      </c>
      <c r="G6" t="s">
        <v>50991</v>
      </c>
      <c r="H6" t="s">
        <v>50991</v>
      </c>
      <c r="J6">
        <v>254701627309</v>
      </c>
      <c r="N6" t="s">
        <v>50981</v>
      </c>
      <c r="S6" t="s">
        <v>7133</v>
      </c>
      <c r="T6">
        <v>28556544</v>
      </c>
      <c r="U6" t="s">
        <v>7106</v>
      </c>
      <c r="V6" t="s">
        <v>50982</v>
      </c>
      <c r="W6">
        <v>2023</v>
      </c>
      <c r="X6" t="s">
        <v>50992</v>
      </c>
      <c r="Y6" t="s">
        <v>7133</v>
      </c>
    </row>
    <row r="7" spans="1:26" x14ac:dyDescent="0.35">
      <c r="A7" t="s">
        <v>7879</v>
      </c>
      <c r="B7" t="s">
        <v>50993</v>
      </c>
      <c r="G7" t="s">
        <v>50994</v>
      </c>
      <c r="H7" t="s">
        <v>50994</v>
      </c>
      <c r="J7">
        <v>254729095996</v>
      </c>
      <c r="N7" t="s">
        <v>50981</v>
      </c>
      <c r="S7" t="s">
        <v>7133</v>
      </c>
      <c r="T7">
        <v>27694925</v>
      </c>
      <c r="U7" t="s">
        <v>7106</v>
      </c>
      <c r="V7" t="s">
        <v>50982</v>
      </c>
      <c r="W7">
        <v>2023</v>
      </c>
      <c r="X7" t="s">
        <v>50995</v>
      </c>
      <c r="Y7" t="s">
        <v>7105</v>
      </c>
    </row>
    <row r="8" spans="1:26" x14ac:dyDescent="0.35">
      <c r="A8" t="s">
        <v>7881</v>
      </c>
      <c r="B8" t="s">
        <v>50996</v>
      </c>
      <c r="G8" t="s">
        <v>50997</v>
      </c>
      <c r="H8" t="s">
        <v>50997</v>
      </c>
      <c r="N8" t="s">
        <v>50981</v>
      </c>
      <c r="S8" t="s">
        <v>7133</v>
      </c>
      <c r="T8">
        <v>34031499</v>
      </c>
      <c r="U8" t="s">
        <v>7106</v>
      </c>
      <c r="W8">
        <v>2023</v>
      </c>
      <c r="Y8" t="s">
        <v>7105</v>
      </c>
    </row>
    <row r="9" spans="1:26" x14ac:dyDescent="0.35">
      <c r="A9" t="s">
        <v>50998</v>
      </c>
      <c r="B9" t="s">
        <v>50999</v>
      </c>
      <c r="G9" t="s">
        <v>51000</v>
      </c>
      <c r="H9" t="s">
        <v>51000</v>
      </c>
      <c r="N9" t="s">
        <v>50981</v>
      </c>
      <c r="S9" t="s">
        <v>7133</v>
      </c>
      <c r="T9">
        <v>123456</v>
      </c>
      <c r="U9" t="s">
        <v>7106</v>
      </c>
      <c r="V9" t="s">
        <v>50982</v>
      </c>
      <c r="W9">
        <v>2023</v>
      </c>
      <c r="Y9" t="s">
        <v>7133</v>
      </c>
    </row>
    <row r="10" spans="1:26" x14ac:dyDescent="0.35">
      <c r="A10" t="s">
        <v>7883</v>
      </c>
      <c r="B10" t="s">
        <v>51001</v>
      </c>
      <c r="G10" t="s">
        <v>51002</v>
      </c>
      <c r="H10" t="s">
        <v>51002</v>
      </c>
      <c r="N10" t="s">
        <v>50981</v>
      </c>
      <c r="S10" t="s">
        <v>7133</v>
      </c>
      <c r="T10">
        <v>33183856</v>
      </c>
      <c r="U10" t="s">
        <v>7106</v>
      </c>
      <c r="W10">
        <v>0</v>
      </c>
      <c r="Y10" t="s">
        <v>7105</v>
      </c>
    </row>
    <row r="11" spans="1:26" x14ac:dyDescent="0.35">
      <c r="A11" t="s">
        <v>7887</v>
      </c>
      <c r="B11" t="s">
        <v>51003</v>
      </c>
      <c r="G11" t="s">
        <v>51004</v>
      </c>
      <c r="H11" t="s">
        <v>51004</v>
      </c>
      <c r="N11" t="s">
        <v>50981</v>
      </c>
      <c r="S11" t="s">
        <v>7133</v>
      </c>
      <c r="T11">
        <v>22346225</v>
      </c>
      <c r="U11" t="s">
        <v>7106</v>
      </c>
      <c r="W11">
        <v>0</v>
      </c>
      <c r="Y11" t="s">
        <v>7105</v>
      </c>
    </row>
    <row r="12" spans="1:26" x14ac:dyDescent="0.35">
      <c r="A12" t="s">
        <v>7891</v>
      </c>
      <c r="B12" t="s">
        <v>51005</v>
      </c>
      <c r="G12" t="s">
        <v>51006</v>
      </c>
      <c r="H12" t="s">
        <v>51006</v>
      </c>
      <c r="I12">
        <v>723311907</v>
      </c>
      <c r="N12" t="s">
        <v>50981</v>
      </c>
      <c r="S12" t="s">
        <v>7133</v>
      </c>
      <c r="T12">
        <v>24230218</v>
      </c>
      <c r="U12" t="s">
        <v>7106</v>
      </c>
      <c r="W12">
        <v>0</v>
      </c>
      <c r="Y12" t="s">
        <v>7105</v>
      </c>
    </row>
    <row r="13" spans="1:26" x14ac:dyDescent="0.35">
      <c r="A13" t="s">
        <v>7893</v>
      </c>
      <c r="B13" t="s">
        <v>7894</v>
      </c>
      <c r="G13" t="s">
        <v>51007</v>
      </c>
      <c r="H13" t="s">
        <v>51007</v>
      </c>
      <c r="N13" t="s">
        <v>50981</v>
      </c>
      <c r="S13" t="s">
        <v>7133</v>
      </c>
      <c r="U13" t="s">
        <v>7106</v>
      </c>
      <c r="W13">
        <v>0</v>
      </c>
      <c r="Y13" t="s">
        <v>7105</v>
      </c>
    </row>
    <row r="14" spans="1:26" x14ac:dyDescent="0.35">
      <c r="A14" t="s">
        <v>7895</v>
      </c>
      <c r="B14" t="s">
        <v>51008</v>
      </c>
      <c r="G14" t="s">
        <v>51009</v>
      </c>
      <c r="H14" t="s">
        <v>51009</v>
      </c>
      <c r="N14" t="s">
        <v>50981</v>
      </c>
      <c r="S14" t="s">
        <v>7133</v>
      </c>
      <c r="U14" t="s">
        <v>7106</v>
      </c>
      <c r="W14">
        <v>0</v>
      </c>
      <c r="Y14" t="s">
        <v>7105</v>
      </c>
    </row>
    <row r="15" spans="1:26" x14ac:dyDescent="0.35">
      <c r="A15" t="s">
        <v>7897</v>
      </c>
      <c r="B15" t="s">
        <v>51010</v>
      </c>
      <c r="G15" t="s">
        <v>51011</v>
      </c>
      <c r="H15" t="s">
        <v>51011</v>
      </c>
      <c r="N15" t="s">
        <v>50981</v>
      </c>
      <c r="S15" t="s">
        <v>7133</v>
      </c>
      <c r="U15" t="s">
        <v>7106</v>
      </c>
      <c r="W15">
        <v>0</v>
      </c>
      <c r="Y15" t="s">
        <v>7105</v>
      </c>
    </row>
    <row r="16" spans="1:26" x14ac:dyDescent="0.35">
      <c r="A16" t="s">
        <v>7899</v>
      </c>
      <c r="B16" t="s">
        <v>7900</v>
      </c>
      <c r="G16" t="s">
        <v>51012</v>
      </c>
      <c r="H16" t="s">
        <v>51012</v>
      </c>
      <c r="N16" t="s">
        <v>50981</v>
      </c>
      <c r="S16" t="s">
        <v>7133</v>
      </c>
      <c r="U16" t="s">
        <v>7106</v>
      </c>
      <c r="W16">
        <v>0</v>
      </c>
      <c r="Y16" t="s">
        <v>7105</v>
      </c>
    </row>
    <row r="17" spans="1:25" x14ac:dyDescent="0.35">
      <c r="A17" t="s">
        <v>7901</v>
      </c>
      <c r="B17" t="s">
        <v>51013</v>
      </c>
      <c r="G17" t="s">
        <v>51014</v>
      </c>
      <c r="H17" t="s">
        <v>51014</v>
      </c>
      <c r="N17" t="s">
        <v>50981</v>
      </c>
      <c r="S17" t="s">
        <v>7133</v>
      </c>
      <c r="U17" t="s">
        <v>7106</v>
      </c>
      <c r="W17">
        <v>0</v>
      </c>
      <c r="Y17" t="s">
        <v>7105</v>
      </c>
    </row>
    <row r="18" spans="1:25" x14ac:dyDescent="0.35">
      <c r="A18" t="s">
        <v>7903</v>
      </c>
      <c r="B18" t="s">
        <v>7904</v>
      </c>
      <c r="G18" t="s">
        <v>51015</v>
      </c>
      <c r="H18" t="s">
        <v>51015</v>
      </c>
      <c r="N18" t="s">
        <v>50981</v>
      </c>
      <c r="S18" t="s">
        <v>7133</v>
      </c>
      <c r="U18" t="s">
        <v>7106</v>
      </c>
      <c r="W18">
        <v>0</v>
      </c>
      <c r="Y18" t="s">
        <v>7105</v>
      </c>
    </row>
    <row r="19" spans="1:25" x14ac:dyDescent="0.35">
      <c r="A19" t="s">
        <v>7905</v>
      </c>
      <c r="B19" t="s">
        <v>7906</v>
      </c>
      <c r="G19" t="s">
        <v>51016</v>
      </c>
      <c r="H19" t="s">
        <v>51016</v>
      </c>
      <c r="N19" t="s">
        <v>50981</v>
      </c>
      <c r="S19" t="s">
        <v>7133</v>
      </c>
      <c r="U19" t="s">
        <v>7106</v>
      </c>
      <c r="W19">
        <v>0</v>
      </c>
      <c r="Y19" t="s">
        <v>7105</v>
      </c>
    </row>
    <row r="20" spans="1:25" x14ac:dyDescent="0.35">
      <c r="A20" t="s">
        <v>51017</v>
      </c>
      <c r="B20" t="s">
        <v>51018</v>
      </c>
      <c r="G20" t="s">
        <v>51019</v>
      </c>
      <c r="H20" t="s">
        <v>51019</v>
      </c>
      <c r="N20" t="s">
        <v>50981</v>
      </c>
      <c r="S20" t="s">
        <v>7133</v>
      </c>
      <c r="U20" t="s">
        <v>7106</v>
      </c>
      <c r="W20">
        <v>0</v>
      </c>
      <c r="Y20" t="s">
        <v>7105</v>
      </c>
    </row>
    <row r="21" spans="1:25" x14ac:dyDescent="0.35">
      <c r="A21" t="s">
        <v>7907</v>
      </c>
      <c r="B21" t="s">
        <v>7908</v>
      </c>
      <c r="G21" t="s">
        <v>51020</v>
      </c>
      <c r="H21" t="s">
        <v>51020</v>
      </c>
      <c r="N21" t="s">
        <v>50981</v>
      </c>
      <c r="S21" t="s">
        <v>7133</v>
      </c>
      <c r="U21" t="s">
        <v>7106</v>
      </c>
      <c r="W21">
        <v>0</v>
      </c>
      <c r="Y21" t="s">
        <v>7105</v>
      </c>
    </row>
    <row r="22" spans="1:25" x14ac:dyDescent="0.35">
      <c r="A22" t="s">
        <v>51021</v>
      </c>
      <c r="B22" t="s">
        <v>51022</v>
      </c>
      <c r="G22" t="s">
        <v>51023</v>
      </c>
      <c r="H22" t="s">
        <v>51023</v>
      </c>
      <c r="N22" t="s">
        <v>50981</v>
      </c>
      <c r="S22" t="s">
        <v>7133</v>
      </c>
      <c r="U22" t="s">
        <v>7106</v>
      </c>
      <c r="W22">
        <v>0</v>
      </c>
      <c r="Y22" t="s">
        <v>7105</v>
      </c>
    </row>
    <row r="23" spans="1:25" x14ac:dyDescent="0.35">
      <c r="A23" t="s">
        <v>7909</v>
      </c>
      <c r="B23" t="s">
        <v>7910</v>
      </c>
      <c r="G23" t="s">
        <v>51024</v>
      </c>
      <c r="H23" t="s">
        <v>51024</v>
      </c>
      <c r="N23" t="s">
        <v>50981</v>
      </c>
      <c r="S23" t="s">
        <v>7133</v>
      </c>
      <c r="T23">
        <v>32946947</v>
      </c>
      <c r="U23" t="s">
        <v>7106</v>
      </c>
      <c r="V23" t="s">
        <v>50982</v>
      </c>
      <c r="W23">
        <v>2023</v>
      </c>
      <c r="Y23" t="s">
        <v>7105</v>
      </c>
    </row>
    <row r="24" spans="1:25" x14ac:dyDescent="0.35">
      <c r="A24" t="s">
        <v>7913</v>
      </c>
      <c r="B24" t="s">
        <v>7914</v>
      </c>
      <c r="G24" t="s">
        <v>51025</v>
      </c>
      <c r="H24" t="s">
        <v>51025</v>
      </c>
      <c r="N24" t="s">
        <v>50981</v>
      </c>
      <c r="S24" t="s">
        <v>7133</v>
      </c>
      <c r="U24" t="s">
        <v>7106</v>
      </c>
      <c r="V24" t="s">
        <v>50982</v>
      </c>
      <c r="W24">
        <v>2023</v>
      </c>
      <c r="Y24" t="s">
        <v>7105</v>
      </c>
    </row>
    <row r="25" spans="1:25" x14ac:dyDescent="0.35">
      <c r="A25" t="s">
        <v>7915</v>
      </c>
      <c r="B25" t="s">
        <v>7916</v>
      </c>
      <c r="G25" t="s">
        <v>51026</v>
      </c>
      <c r="H25" t="s">
        <v>51026</v>
      </c>
      <c r="N25" t="s">
        <v>50981</v>
      </c>
      <c r="S25" t="s">
        <v>7133</v>
      </c>
      <c r="T25">
        <v>33043114</v>
      </c>
      <c r="U25" t="s">
        <v>7106</v>
      </c>
      <c r="V25" t="s">
        <v>50982</v>
      </c>
      <c r="W25">
        <v>2023</v>
      </c>
      <c r="Y25" t="s">
        <v>7105</v>
      </c>
    </row>
    <row r="26" spans="1:25" x14ac:dyDescent="0.35">
      <c r="A26" t="s">
        <v>7917</v>
      </c>
      <c r="B26" t="s">
        <v>7918</v>
      </c>
      <c r="G26" t="s">
        <v>51027</v>
      </c>
      <c r="H26" t="s">
        <v>51027</v>
      </c>
      <c r="N26" t="s">
        <v>50981</v>
      </c>
      <c r="S26" t="s">
        <v>7133</v>
      </c>
      <c r="U26" t="s">
        <v>7106</v>
      </c>
      <c r="V26" t="s">
        <v>50982</v>
      </c>
      <c r="W26">
        <v>2023</v>
      </c>
      <c r="Y26" t="s">
        <v>7105</v>
      </c>
    </row>
    <row r="27" spans="1:25" x14ac:dyDescent="0.35">
      <c r="A27" t="s">
        <v>7919</v>
      </c>
      <c r="B27" t="s">
        <v>7920</v>
      </c>
      <c r="G27" t="s">
        <v>51028</v>
      </c>
      <c r="H27" t="s">
        <v>51028</v>
      </c>
      <c r="N27" t="s">
        <v>50981</v>
      </c>
      <c r="S27" t="s">
        <v>7133</v>
      </c>
      <c r="T27">
        <v>117628620</v>
      </c>
      <c r="U27" t="s">
        <v>7106</v>
      </c>
      <c r="V27" t="s">
        <v>50982</v>
      </c>
      <c r="W27">
        <v>2023</v>
      </c>
      <c r="Y27" t="s">
        <v>7105</v>
      </c>
    </row>
    <row r="28" spans="1:25" x14ac:dyDescent="0.35">
      <c r="A28" t="s">
        <v>7921</v>
      </c>
      <c r="B28" t="s">
        <v>51029</v>
      </c>
      <c r="G28" t="s">
        <v>51030</v>
      </c>
      <c r="H28" t="s">
        <v>51030</v>
      </c>
      <c r="N28" t="s">
        <v>50981</v>
      </c>
      <c r="S28" t="s">
        <v>7133</v>
      </c>
      <c r="T28">
        <v>32406210</v>
      </c>
      <c r="U28" t="s">
        <v>7106</v>
      </c>
      <c r="V28" t="s">
        <v>50982</v>
      </c>
      <c r="W28">
        <v>2023</v>
      </c>
      <c r="Y28" t="s">
        <v>7105</v>
      </c>
    </row>
    <row r="29" spans="1:25" x14ac:dyDescent="0.35">
      <c r="A29" t="s">
        <v>7923</v>
      </c>
      <c r="B29" t="s">
        <v>51031</v>
      </c>
      <c r="G29" t="s">
        <v>51032</v>
      </c>
      <c r="H29" t="s">
        <v>51032</v>
      </c>
      <c r="N29" t="s">
        <v>50981</v>
      </c>
      <c r="S29" t="s">
        <v>7133</v>
      </c>
      <c r="T29">
        <v>242996580</v>
      </c>
      <c r="U29" t="s">
        <v>7106</v>
      </c>
      <c r="V29" t="s">
        <v>50982</v>
      </c>
      <c r="W29">
        <v>2023</v>
      </c>
      <c r="Y29" t="s">
        <v>7105</v>
      </c>
    </row>
    <row r="30" spans="1:25" x14ac:dyDescent="0.35">
      <c r="A30" t="s">
        <v>7927</v>
      </c>
      <c r="B30" t="s">
        <v>51033</v>
      </c>
      <c r="G30" t="s">
        <v>51034</v>
      </c>
      <c r="H30" t="s">
        <v>51034</v>
      </c>
      <c r="N30" t="s">
        <v>50981</v>
      </c>
      <c r="S30" t="s">
        <v>7133</v>
      </c>
      <c r="T30" t="s">
        <v>51035</v>
      </c>
      <c r="U30" t="s">
        <v>7106</v>
      </c>
      <c r="V30" t="s">
        <v>50982</v>
      </c>
      <c r="W30">
        <v>2023</v>
      </c>
      <c r="Y30" t="s">
        <v>7105</v>
      </c>
    </row>
    <row r="31" spans="1:25" x14ac:dyDescent="0.35">
      <c r="A31" t="s">
        <v>7929</v>
      </c>
      <c r="B31" t="s">
        <v>8734</v>
      </c>
      <c r="G31" t="s">
        <v>51036</v>
      </c>
      <c r="H31" t="s">
        <v>51036</v>
      </c>
      <c r="N31" t="s">
        <v>50981</v>
      </c>
      <c r="S31" t="s">
        <v>7133</v>
      </c>
      <c r="T31">
        <v>114606990</v>
      </c>
      <c r="U31" t="s">
        <v>7106</v>
      </c>
      <c r="V31" t="s">
        <v>50982</v>
      </c>
      <c r="W31">
        <v>2023</v>
      </c>
      <c r="Y31" t="s">
        <v>7105</v>
      </c>
    </row>
    <row r="32" spans="1:25" x14ac:dyDescent="0.35">
      <c r="A32" t="s">
        <v>7931</v>
      </c>
      <c r="B32" t="s">
        <v>51037</v>
      </c>
      <c r="G32" t="s">
        <v>51038</v>
      </c>
      <c r="H32" t="s">
        <v>51038</v>
      </c>
      <c r="N32" t="s">
        <v>50981</v>
      </c>
      <c r="S32" t="s">
        <v>7133</v>
      </c>
      <c r="T32">
        <v>27439767</v>
      </c>
      <c r="U32" t="s">
        <v>7106</v>
      </c>
      <c r="W32">
        <v>2023</v>
      </c>
      <c r="Y32" t="s">
        <v>7133</v>
      </c>
    </row>
    <row r="33" spans="1:25" x14ac:dyDescent="0.35">
      <c r="A33" t="s">
        <v>7933</v>
      </c>
      <c r="B33" t="s">
        <v>8645</v>
      </c>
      <c r="G33" t="s">
        <v>51039</v>
      </c>
      <c r="H33" t="s">
        <v>51039</v>
      </c>
      <c r="N33" t="s">
        <v>50981</v>
      </c>
      <c r="S33" t="s">
        <v>7133</v>
      </c>
      <c r="T33">
        <v>283813610</v>
      </c>
      <c r="U33" t="s">
        <v>7106</v>
      </c>
      <c r="W33">
        <v>2023</v>
      </c>
      <c r="Y33" t="s">
        <v>7105</v>
      </c>
    </row>
    <row r="34" spans="1:25" x14ac:dyDescent="0.35">
      <c r="A34" t="s">
        <v>7935</v>
      </c>
      <c r="B34" t="s">
        <v>51040</v>
      </c>
      <c r="G34" t="s">
        <v>51041</v>
      </c>
      <c r="H34" t="s">
        <v>51041</v>
      </c>
      <c r="N34" t="s">
        <v>50981</v>
      </c>
      <c r="S34" t="s">
        <v>7133</v>
      </c>
      <c r="T34">
        <v>28478216</v>
      </c>
      <c r="U34" t="s">
        <v>7106</v>
      </c>
      <c r="W34">
        <v>2023</v>
      </c>
      <c r="Y34" t="s">
        <v>7105</v>
      </c>
    </row>
    <row r="35" spans="1:25" x14ac:dyDescent="0.35">
      <c r="A35" t="s">
        <v>51042</v>
      </c>
      <c r="B35" t="s">
        <v>51043</v>
      </c>
      <c r="G35" t="s">
        <v>51044</v>
      </c>
      <c r="H35" t="s">
        <v>51044</v>
      </c>
      <c r="I35">
        <v>706586650</v>
      </c>
      <c r="N35" t="s">
        <v>50981</v>
      </c>
      <c r="S35" t="s">
        <v>7133</v>
      </c>
      <c r="T35">
        <v>298489891</v>
      </c>
      <c r="U35" t="s">
        <v>51045</v>
      </c>
      <c r="W35">
        <v>2023</v>
      </c>
      <c r="Y35" t="s">
        <v>7105</v>
      </c>
    </row>
    <row r="36" spans="1:25" x14ac:dyDescent="0.35">
      <c r="A36" t="s">
        <v>7941</v>
      </c>
      <c r="B36" t="s">
        <v>51046</v>
      </c>
      <c r="G36" t="s">
        <v>51047</v>
      </c>
      <c r="H36" t="s">
        <v>51047</v>
      </c>
      <c r="N36" t="s">
        <v>50981</v>
      </c>
      <c r="S36" t="s">
        <v>7133</v>
      </c>
      <c r="U36" t="s">
        <v>51048</v>
      </c>
      <c r="W36">
        <v>0</v>
      </c>
      <c r="Y36" t="s">
        <v>7105</v>
      </c>
    </row>
    <row r="37" spans="1:25" x14ac:dyDescent="0.35">
      <c r="A37" t="s">
        <v>7943</v>
      </c>
      <c r="B37" t="s">
        <v>51049</v>
      </c>
      <c r="G37" t="s">
        <v>51050</v>
      </c>
      <c r="H37" t="s">
        <v>51050</v>
      </c>
      <c r="N37" t="s">
        <v>50981</v>
      </c>
      <c r="S37" t="s">
        <v>7133</v>
      </c>
      <c r="T37" t="s">
        <v>51051</v>
      </c>
      <c r="U37" t="s">
        <v>7106</v>
      </c>
      <c r="W37">
        <v>0</v>
      </c>
      <c r="Y37" t="s">
        <v>7105</v>
      </c>
    </row>
    <row r="38" spans="1:25" x14ac:dyDescent="0.35">
      <c r="A38" t="s">
        <v>7947</v>
      </c>
      <c r="B38" t="s">
        <v>51052</v>
      </c>
      <c r="G38" t="s">
        <v>51053</v>
      </c>
      <c r="H38" t="s">
        <v>51053</v>
      </c>
      <c r="N38" t="s">
        <v>50981</v>
      </c>
      <c r="S38" t="s">
        <v>7133</v>
      </c>
      <c r="T38" t="s">
        <v>51054</v>
      </c>
      <c r="U38" t="s">
        <v>7106</v>
      </c>
      <c r="W38">
        <v>0</v>
      </c>
      <c r="Y38" t="s">
        <v>7105</v>
      </c>
    </row>
    <row r="39" spans="1:25" x14ac:dyDescent="0.35">
      <c r="A39" t="s">
        <v>7949</v>
      </c>
      <c r="B39" t="s">
        <v>51055</v>
      </c>
      <c r="G39" t="s">
        <v>51056</v>
      </c>
      <c r="H39" t="s">
        <v>51056</v>
      </c>
      <c r="N39" t="s">
        <v>50981</v>
      </c>
      <c r="S39" t="s">
        <v>7133</v>
      </c>
      <c r="T39" t="s">
        <v>51057</v>
      </c>
      <c r="U39" t="s">
        <v>7106</v>
      </c>
      <c r="W39">
        <v>0</v>
      </c>
      <c r="Y39" t="s">
        <v>7105</v>
      </c>
    </row>
    <row r="40" spans="1:25" x14ac:dyDescent="0.35">
      <c r="A40" t="s">
        <v>7951</v>
      </c>
      <c r="B40" t="s">
        <v>51058</v>
      </c>
      <c r="G40" t="s">
        <v>51059</v>
      </c>
      <c r="H40" t="s">
        <v>51059</v>
      </c>
      <c r="N40" t="s">
        <v>50981</v>
      </c>
      <c r="S40" t="s">
        <v>7133</v>
      </c>
      <c r="T40" t="s">
        <v>51060</v>
      </c>
      <c r="U40" t="s">
        <v>7106</v>
      </c>
      <c r="W40">
        <v>0</v>
      </c>
      <c r="Y40" t="s">
        <v>7105</v>
      </c>
    </row>
    <row r="41" spans="1:25" x14ac:dyDescent="0.35">
      <c r="A41" t="s">
        <v>7952</v>
      </c>
      <c r="B41" t="s">
        <v>51061</v>
      </c>
      <c r="G41" t="s">
        <v>51062</v>
      </c>
      <c r="H41" t="s">
        <v>51062</v>
      </c>
      <c r="N41" t="s">
        <v>50981</v>
      </c>
      <c r="S41" t="s">
        <v>7133</v>
      </c>
      <c r="T41" t="s">
        <v>51063</v>
      </c>
      <c r="U41" t="s">
        <v>7106</v>
      </c>
      <c r="W41">
        <v>0</v>
      </c>
      <c r="Y41" t="s">
        <v>7105</v>
      </c>
    </row>
    <row r="42" spans="1:25" x14ac:dyDescent="0.35">
      <c r="A42" t="s">
        <v>51064</v>
      </c>
      <c r="B42" t="s">
        <v>51065</v>
      </c>
      <c r="G42" t="s">
        <v>51066</v>
      </c>
      <c r="H42" t="s">
        <v>51066</v>
      </c>
      <c r="N42" t="s">
        <v>50981</v>
      </c>
      <c r="S42" t="s">
        <v>7133</v>
      </c>
      <c r="T42" t="s">
        <v>51067</v>
      </c>
      <c r="U42" t="s">
        <v>7106</v>
      </c>
      <c r="W42">
        <v>0</v>
      </c>
      <c r="Y42" t="s">
        <v>7105</v>
      </c>
    </row>
    <row r="43" spans="1:25" x14ac:dyDescent="0.35">
      <c r="A43" t="s">
        <v>7954</v>
      </c>
      <c r="B43" t="s">
        <v>51068</v>
      </c>
      <c r="G43" t="s">
        <v>51069</v>
      </c>
      <c r="H43" t="s">
        <v>51069</v>
      </c>
      <c r="N43" t="s">
        <v>50981</v>
      </c>
      <c r="S43" t="s">
        <v>7133</v>
      </c>
      <c r="T43" t="s">
        <v>51070</v>
      </c>
      <c r="U43" t="s">
        <v>7106</v>
      </c>
      <c r="W43">
        <v>0</v>
      </c>
      <c r="Y43" t="s">
        <v>7105</v>
      </c>
    </row>
    <row r="44" spans="1:25" x14ac:dyDescent="0.35">
      <c r="A44" t="s">
        <v>7956</v>
      </c>
      <c r="B44" t="s">
        <v>51071</v>
      </c>
      <c r="G44" t="s">
        <v>51072</v>
      </c>
      <c r="H44" t="s">
        <v>51072</v>
      </c>
      <c r="N44" t="s">
        <v>50981</v>
      </c>
      <c r="S44" t="s">
        <v>7133</v>
      </c>
      <c r="T44" t="s">
        <v>51073</v>
      </c>
      <c r="U44" t="s">
        <v>7106</v>
      </c>
      <c r="W44">
        <v>0</v>
      </c>
      <c r="Y44" t="s">
        <v>7105</v>
      </c>
    </row>
    <row r="45" spans="1:25" x14ac:dyDescent="0.35">
      <c r="A45" t="s">
        <v>51074</v>
      </c>
      <c r="B45" t="s">
        <v>51075</v>
      </c>
      <c r="G45" t="s">
        <v>51076</v>
      </c>
      <c r="H45" t="s">
        <v>51076</v>
      </c>
      <c r="N45" t="s">
        <v>50981</v>
      </c>
      <c r="S45" t="s">
        <v>7133</v>
      </c>
      <c r="U45" t="s">
        <v>7106</v>
      </c>
      <c r="W45">
        <v>0</v>
      </c>
      <c r="Y45" t="s">
        <v>7105</v>
      </c>
    </row>
    <row r="46" spans="1:25" x14ac:dyDescent="0.35">
      <c r="A46" t="s">
        <v>7962</v>
      </c>
      <c r="B46" t="s">
        <v>51077</v>
      </c>
      <c r="G46" t="s">
        <v>51078</v>
      </c>
      <c r="H46" t="s">
        <v>51078</v>
      </c>
      <c r="N46" t="s">
        <v>50981</v>
      </c>
      <c r="S46" t="s">
        <v>7133</v>
      </c>
      <c r="U46" t="s">
        <v>7106</v>
      </c>
      <c r="W46">
        <v>2023</v>
      </c>
      <c r="Y46" t="s">
        <v>7105</v>
      </c>
    </row>
    <row r="47" spans="1:25" x14ac:dyDescent="0.35">
      <c r="A47" t="s">
        <v>7966</v>
      </c>
      <c r="B47" t="s">
        <v>51079</v>
      </c>
      <c r="G47" t="s">
        <v>51080</v>
      </c>
      <c r="H47" t="s">
        <v>51080</v>
      </c>
      <c r="N47" t="s">
        <v>50981</v>
      </c>
      <c r="S47" t="s">
        <v>7133</v>
      </c>
      <c r="U47" t="s">
        <v>7106</v>
      </c>
      <c r="W47">
        <v>0</v>
      </c>
      <c r="Y47" t="s">
        <v>7105</v>
      </c>
    </row>
    <row r="48" spans="1:25" x14ac:dyDescent="0.35">
      <c r="A48" t="s">
        <v>51081</v>
      </c>
      <c r="B48" t="s">
        <v>8237</v>
      </c>
      <c r="G48" t="s">
        <v>51082</v>
      </c>
      <c r="H48" t="s">
        <v>51082</v>
      </c>
      <c r="N48" t="s">
        <v>50981</v>
      </c>
      <c r="S48" t="s">
        <v>7133</v>
      </c>
      <c r="U48" t="s">
        <v>7106</v>
      </c>
      <c r="W48">
        <v>0</v>
      </c>
      <c r="Y48" t="s">
        <v>7105</v>
      </c>
    </row>
    <row r="49" spans="1:25" x14ac:dyDescent="0.35">
      <c r="A49" t="s">
        <v>7968</v>
      </c>
      <c r="B49" t="s">
        <v>51083</v>
      </c>
      <c r="G49" t="s">
        <v>51084</v>
      </c>
      <c r="H49" t="s">
        <v>51084</v>
      </c>
      <c r="N49" t="s">
        <v>50981</v>
      </c>
      <c r="S49" t="s">
        <v>7133</v>
      </c>
      <c r="T49">
        <v>29905202</v>
      </c>
      <c r="U49" t="s">
        <v>7106</v>
      </c>
      <c r="W49">
        <v>0</v>
      </c>
      <c r="X49" t="s">
        <v>51085</v>
      </c>
      <c r="Y49" t="s">
        <v>7105</v>
      </c>
    </row>
    <row r="50" spans="1:25" x14ac:dyDescent="0.35">
      <c r="A50" t="s">
        <v>7970</v>
      </c>
      <c r="B50" t="s">
        <v>7971</v>
      </c>
      <c r="G50" t="s">
        <v>51086</v>
      </c>
      <c r="H50" t="s">
        <v>51086</v>
      </c>
      <c r="N50" t="s">
        <v>50981</v>
      </c>
      <c r="S50" t="s">
        <v>7133</v>
      </c>
      <c r="U50" t="s">
        <v>7106</v>
      </c>
      <c r="W50">
        <v>0</v>
      </c>
      <c r="Y50" t="s">
        <v>7105</v>
      </c>
    </row>
    <row r="51" spans="1:25" x14ac:dyDescent="0.35">
      <c r="A51" t="s">
        <v>7972</v>
      </c>
      <c r="B51" t="s">
        <v>51087</v>
      </c>
      <c r="G51" t="s">
        <v>51088</v>
      </c>
      <c r="H51" t="s">
        <v>51088</v>
      </c>
      <c r="N51" t="s">
        <v>50981</v>
      </c>
      <c r="S51" t="s">
        <v>7133</v>
      </c>
      <c r="U51" t="s">
        <v>7106</v>
      </c>
      <c r="W51">
        <v>0</v>
      </c>
      <c r="Y51" t="s">
        <v>7105</v>
      </c>
    </row>
    <row r="52" spans="1:25" x14ac:dyDescent="0.35">
      <c r="A52" t="s">
        <v>7974</v>
      </c>
      <c r="B52" t="s">
        <v>7975</v>
      </c>
      <c r="G52" t="s">
        <v>51089</v>
      </c>
      <c r="H52" t="s">
        <v>51089</v>
      </c>
      <c r="N52" t="s">
        <v>50981</v>
      </c>
      <c r="S52" t="s">
        <v>7133</v>
      </c>
      <c r="U52" t="s">
        <v>7106</v>
      </c>
      <c r="W52">
        <v>0</v>
      </c>
      <c r="Y52" t="s">
        <v>7105</v>
      </c>
    </row>
    <row r="53" spans="1:25" x14ac:dyDescent="0.35">
      <c r="A53" t="s">
        <v>7976</v>
      </c>
      <c r="B53" t="s">
        <v>7977</v>
      </c>
      <c r="G53" t="s">
        <v>51090</v>
      </c>
      <c r="H53" t="s">
        <v>51090</v>
      </c>
      <c r="N53" t="s">
        <v>50981</v>
      </c>
      <c r="S53" t="s">
        <v>7133</v>
      </c>
      <c r="U53" t="s">
        <v>7106</v>
      </c>
      <c r="W53">
        <v>0</v>
      </c>
      <c r="Y53" t="s">
        <v>7105</v>
      </c>
    </row>
    <row r="54" spans="1:25" x14ac:dyDescent="0.35">
      <c r="A54" t="s">
        <v>7978</v>
      </c>
      <c r="B54" t="s">
        <v>7979</v>
      </c>
      <c r="G54" t="s">
        <v>51091</v>
      </c>
      <c r="H54" t="s">
        <v>51091</v>
      </c>
      <c r="N54" t="s">
        <v>50981</v>
      </c>
      <c r="S54" t="s">
        <v>7133</v>
      </c>
      <c r="U54" t="s">
        <v>7106</v>
      </c>
      <c r="W54">
        <v>0</v>
      </c>
      <c r="Y54" t="s">
        <v>7105</v>
      </c>
    </row>
    <row r="55" spans="1:25" x14ac:dyDescent="0.35">
      <c r="A55" t="s">
        <v>7980</v>
      </c>
      <c r="B55" t="s">
        <v>51092</v>
      </c>
      <c r="G55" t="s">
        <v>51093</v>
      </c>
      <c r="H55" t="s">
        <v>51093</v>
      </c>
      <c r="N55" t="s">
        <v>50981</v>
      </c>
      <c r="S55" t="s">
        <v>7133</v>
      </c>
      <c r="U55" t="s">
        <v>7106</v>
      </c>
      <c r="W55">
        <v>0</v>
      </c>
      <c r="Y55" t="s">
        <v>7105</v>
      </c>
    </row>
    <row r="56" spans="1:25" x14ac:dyDescent="0.35">
      <c r="A56" t="s">
        <v>7982</v>
      </c>
      <c r="B56" t="s">
        <v>7983</v>
      </c>
      <c r="G56" t="s">
        <v>51094</v>
      </c>
      <c r="H56" t="s">
        <v>51094</v>
      </c>
      <c r="N56" t="s">
        <v>50981</v>
      </c>
      <c r="S56" t="s">
        <v>7133</v>
      </c>
      <c r="U56" t="s">
        <v>7106</v>
      </c>
      <c r="W56">
        <v>0</v>
      </c>
      <c r="Y56" t="s">
        <v>7105</v>
      </c>
    </row>
    <row r="57" spans="1:25" x14ac:dyDescent="0.35">
      <c r="A57" t="s">
        <v>51095</v>
      </c>
      <c r="B57" t="s">
        <v>51096</v>
      </c>
      <c r="G57" t="s">
        <v>51097</v>
      </c>
      <c r="H57" t="s">
        <v>51097</v>
      </c>
      <c r="N57" t="s">
        <v>50981</v>
      </c>
      <c r="S57" t="s">
        <v>7133</v>
      </c>
      <c r="U57" t="s">
        <v>7106</v>
      </c>
      <c r="W57">
        <v>0</v>
      </c>
      <c r="Y57" t="s">
        <v>7105</v>
      </c>
    </row>
    <row r="58" spans="1:25" x14ac:dyDescent="0.35">
      <c r="A58" t="s">
        <v>7984</v>
      </c>
      <c r="B58" t="s">
        <v>7985</v>
      </c>
      <c r="G58" t="s">
        <v>51098</v>
      </c>
      <c r="H58" t="s">
        <v>51098</v>
      </c>
      <c r="N58" t="s">
        <v>50981</v>
      </c>
      <c r="S58" t="s">
        <v>7133</v>
      </c>
      <c r="U58" t="s">
        <v>7106</v>
      </c>
      <c r="W58">
        <v>0</v>
      </c>
      <c r="Y58" t="s">
        <v>7105</v>
      </c>
    </row>
    <row r="59" spans="1:25" x14ac:dyDescent="0.35">
      <c r="A59" t="s">
        <v>7986</v>
      </c>
      <c r="B59" t="s">
        <v>7987</v>
      </c>
      <c r="G59" t="s">
        <v>51099</v>
      </c>
      <c r="H59" t="s">
        <v>51099</v>
      </c>
      <c r="N59" t="s">
        <v>50981</v>
      </c>
      <c r="S59" t="s">
        <v>7133</v>
      </c>
      <c r="T59">
        <v>67</v>
      </c>
      <c r="U59" t="s">
        <v>7106</v>
      </c>
      <c r="W59">
        <v>0</v>
      </c>
      <c r="Y59" t="s">
        <v>7105</v>
      </c>
    </row>
    <row r="60" spans="1:25" x14ac:dyDescent="0.35">
      <c r="A60" t="s">
        <v>51100</v>
      </c>
      <c r="B60" t="s">
        <v>8253</v>
      </c>
      <c r="G60" t="s">
        <v>51101</v>
      </c>
      <c r="H60" t="s">
        <v>51101</v>
      </c>
      <c r="N60" t="s">
        <v>50981</v>
      </c>
      <c r="S60" t="s">
        <v>7133</v>
      </c>
      <c r="U60" t="s">
        <v>7106</v>
      </c>
      <c r="W60">
        <v>0</v>
      </c>
      <c r="Y60" t="s">
        <v>7105</v>
      </c>
    </row>
    <row r="61" spans="1:25" x14ac:dyDescent="0.35">
      <c r="A61" t="s">
        <v>7988</v>
      </c>
      <c r="B61" t="s">
        <v>7989</v>
      </c>
      <c r="G61" t="s">
        <v>51102</v>
      </c>
      <c r="H61" t="s">
        <v>51102</v>
      </c>
      <c r="N61" t="s">
        <v>50981</v>
      </c>
      <c r="S61" t="s">
        <v>7133</v>
      </c>
      <c r="T61">
        <v>30285923</v>
      </c>
      <c r="U61" t="s">
        <v>7106</v>
      </c>
      <c r="W61">
        <v>0</v>
      </c>
      <c r="Y61" t="s">
        <v>7105</v>
      </c>
    </row>
    <row r="62" spans="1:25" x14ac:dyDescent="0.35">
      <c r="A62" t="s">
        <v>7990</v>
      </c>
      <c r="B62" t="s">
        <v>7991</v>
      </c>
      <c r="G62" t="s">
        <v>51103</v>
      </c>
      <c r="H62" t="s">
        <v>51103</v>
      </c>
      <c r="N62" t="s">
        <v>50981</v>
      </c>
      <c r="S62" t="s">
        <v>7133</v>
      </c>
      <c r="T62">
        <v>40957019</v>
      </c>
      <c r="U62" t="s">
        <v>7106</v>
      </c>
      <c r="W62">
        <v>0</v>
      </c>
      <c r="Y62" t="s">
        <v>7105</v>
      </c>
    </row>
    <row r="63" spans="1:25" x14ac:dyDescent="0.35">
      <c r="A63" t="s">
        <v>7992</v>
      </c>
      <c r="B63" t="s">
        <v>7993</v>
      </c>
      <c r="G63" t="s">
        <v>51104</v>
      </c>
      <c r="H63" t="s">
        <v>51104</v>
      </c>
      <c r="N63" t="s">
        <v>50981</v>
      </c>
      <c r="S63" t="s">
        <v>7133</v>
      </c>
      <c r="T63">
        <v>35867914</v>
      </c>
      <c r="U63" t="s">
        <v>7106</v>
      </c>
      <c r="W63">
        <v>0</v>
      </c>
      <c r="Y63" t="s">
        <v>7105</v>
      </c>
    </row>
    <row r="64" spans="1:25" x14ac:dyDescent="0.35">
      <c r="A64" t="s">
        <v>7994</v>
      </c>
      <c r="B64" t="s">
        <v>51105</v>
      </c>
      <c r="G64" t="s">
        <v>51106</v>
      </c>
      <c r="H64" t="s">
        <v>51106</v>
      </c>
      <c r="N64" t="s">
        <v>50981</v>
      </c>
      <c r="S64" t="s">
        <v>7133</v>
      </c>
      <c r="T64">
        <v>31994116</v>
      </c>
      <c r="U64" t="s">
        <v>7106</v>
      </c>
      <c r="W64">
        <v>0</v>
      </c>
      <c r="Y64" t="s">
        <v>7105</v>
      </c>
    </row>
    <row r="65" spans="1:25" x14ac:dyDescent="0.35">
      <c r="A65" t="s">
        <v>7996</v>
      </c>
      <c r="B65" t="s">
        <v>51107</v>
      </c>
      <c r="G65" t="s">
        <v>51108</v>
      </c>
      <c r="H65" t="s">
        <v>51108</v>
      </c>
      <c r="N65" t="s">
        <v>50981</v>
      </c>
      <c r="S65" t="s">
        <v>7133</v>
      </c>
      <c r="T65">
        <v>36906148</v>
      </c>
      <c r="U65" t="s">
        <v>7106</v>
      </c>
      <c r="W65">
        <v>0</v>
      </c>
      <c r="Y65" t="s">
        <v>7105</v>
      </c>
    </row>
    <row r="66" spans="1:25" x14ac:dyDescent="0.35">
      <c r="A66" t="s">
        <v>7998</v>
      </c>
      <c r="B66" t="s">
        <v>7999</v>
      </c>
      <c r="G66" t="s">
        <v>51109</v>
      </c>
      <c r="H66" t="s">
        <v>51109</v>
      </c>
      <c r="N66" t="s">
        <v>50981</v>
      </c>
      <c r="S66" t="s">
        <v>7133</v>
      </c>
      <c r="U66" t="s">
        <v>7106</v>
      </c>
      <c r="W66">
        <v>0</v>
      </c>
      <c r="Y66" t="s">
        <v>7105</v>
      </c>
    </row>
    <row r="67" spans="1:25" x14ac:dyDescent="0.35">
      <c r="A67" t="s">
        <v>51110</v>
      </c>
      <c r="B67" t="s">
        <v>51111</v>
      </c>
      <c r="G67" t="s">
        <v>51112</v>
      </c>
      <c r="H67" t="s">
        <v>51112</v>
      </c>
      <c r="N67" t="s">
        <v>50981</v>
      </c>
      <c r="S67" t="s">
        <v>7133</v>
      </c>
      <c r="U67" t="s">
        <v>7106</v>
      </c>
      <c r="W67">
        <v>2023</v>
      </c>
      <c r="Y67" t="s">
        <v>7105</v>
      </c>
    </row>
    <row r="68" spans="1:25" x14ac:dyDescent="0.35">
      <c r="A68" t="s">
        <v>8000</v>
      </c>
      <c r="B68" t="s">
        <v>51113</v>
      </c>
      <c r="G68" t="s">
        <v>51114</v>
      </c>
      <c r="H68" t="s">
        <v>51114</v>
      </c>
      <c r="N68" t="s">
        <v>50981</v>
      </c>
      <c r="S68" t="s">
        <v>7133</v>
      </c>
      <c r="U68" t="s">
        <v>7106</v>
      </c>
      <c r="W68">
        <v>2023</v>
      </c>
      <c r="Y68" t="s">
        <v>7105</v>
      </c>
    </row>
    <row r="69" spans="1:25" x14ac:dyDescent="0.35">
      <c r="A69" t="s">
        <v>8002</v>
      </c>
      <c r="B69" t="s">
        <v>51115</v>
      </c>
      <c r="G69" t="s">
        <v>51116</v>
      </c>
      <c r="H69" t="s">
        <v>51116</v>
      </c>
      <c r="N69" t="s">
        <v>50981</v>
      </c>
      <c r="S69" t="s">
        <v>7133</v>
      </c>
      <c r="U69" t="s">
        <v>7106</v>
      </c>
      <c r="W69">
        <v>2023</v>
      </c>
      <c r="Y69" t="s">
        <v>7105</v>
      </c>
    </row>
    <row r="70" spans="1:25" x14ac:dyDescent="0.35">
      <c r="A70" t="s">
        <v>51117</v>
      </c>
      <c r="B70" t="s">
        <v>51118</v>
      </c>
      <c r="G70" t="s">
        <v>51119</v>
      </c>
      <c r="H70" t="s">
        <v>51119</v>
      </c>
      <c r="N70" t="s">
        <v>50981</v>
      </c>
      <c r="S70" t="s">
        <v>7133</v>
      </c>
      <c r="U70" t="s">
        <v>7106</v>
      </c>
      <c r="W70">
        <v>2023</v>
      </c>
      <c r="Y70" t="s">
        <v>7105</v>
      </c>
    </row>
    <row r="71" spans="1:25" x14ac:dyDescent="0.35">
      <c r="A71" t="s">
        <v>8004</v>
      </c>
      <c r="B71" t="s">
        <v>51120</v>
      </c>
      <c r="G71" t="s">
        <v>51121</v>
      </c>
      <c r="H71" t="s">
        <v>51121</v>
      </c>
      <c r="N71" t="s">
        <v>50981</v>
      </c>
      <c r="S71" t="s">
        <v>7133</v>
      </c>
      <c r="U71" t="s">
        <v>7106</v>
      </c>
      <c r="W71">
        <v>2023</v>
      </c>
      <c r="Y71" t="s">
        <v>7105</v>
      </c>
    </row>
    <row r="72" spans="1:25" x14ac:dyDescent="0.35">
      <c r="A72" t="s">
        <v>8006</v>
      </c>
      <c r="B72" t="s">
        <v>51122</v>
      </c>
      <c r="G72" t="s">
        <v>51123</v>
      </c>
      <c r="H72" t="s">
        <v>51123</v>
      </c>
      <c r="N72" t="s">
        <v>50981</v>
      </c>
      <c r="S72" t="s">
        <v>7133</v>
      </c>
      <c r="U72" t="s">
        <v>7106</v>
      </c>
      <c r="W72">
        <v>2023</v>
      </c>
      <c r="Y72" t="s">
        <v>7105</v>
      </c>
    </row>
    <row r="73" spans="1:25" x14ac:dyDescent="0.35">
      <c r="A73" t="s">
        <v>51124</v>
      </c>
      <c r="B73" t="s">
        <v>51125</v>
      </c>
      <c r="G73" t="s">
        <v>51126</v>
      </c>
      <c r="H73" t="s">
        <v>51126</v>
      </c>
      <c r="N73" t="s">
        <v>50981</v>
      </c>
      <c r="S73" t="s">
        <v>7133</v>
      </c>
      <c r="U73" t="s">
        <v>7106</v>
      </c>
      <c r="W73">
        <v>0</v>
      </c>
      <c r="Y73" t="s">
        <v>7105</v>
      </c>
    </row>
    <row r="74" spans="1:25" x14ac:dyDescent="0.35">
      <c r="A74" t="s">
        <v>51127</v>
      </c>
      <c r="B74" t="s">
        <v>51128</v>
      </c>
      <c r="G74" t="s">
        <v>51129</v>
      </c>
      <c r="H74" t="s">
        <v>51129</v>
      </c>
      <c r="I74">
        <v>728260989</v>
      </c>
      <c r="J74">
        <v>728260989</v>
      </c>
      <c r="K74">
        <v>728260989</v>
      </c>
      <c r="N74" t="s">
        <v>50981</v>
      </c>
      <c r="S74" t="s">
        <v>7133</v>
      </c>
      <c r="U74" t="s">
        <v>7106</v>
      </c>
      <c r="W74">
        <v>0</v>
      </c>
      <c r="Y74" t="s">
        <v>7105</v>
      </c>
    </row>
    <row r="75" spans="1:25" x14ac:dyDescent="0.35">
      <c r="A75" t="s">
        <v>51130</v>
      </c>
      <c r="B75" t="s">
        <v>51131</v>
      </c>
      <c r="G75" t="s">
        <v>51132</v>
      </c>
      <c r="H75" t="s">
        <v>51132</v>
      </c>
      <c r="I75">
        <v>754533353</v>
      </c>
      <c r="J75">
        <v>754533353</v>
      </c>
      <c r="K75">
        <v>754533353</v>
      </c>
      <c r="N75" t="s">
        <v>50981</v>
      </c>
      <c r="S75" t="s">
        <v>7133</v>
      </c>
      <c r="U75" t="s">
        <v>7106</v>
      </c>
      <c r="W75">
        <v>0</v>
      </c>
      <c r="Y75" t="s">
        <v>7105</v>
      </c>
    </row>
    <row r="76" spans="1:25" x14ac:dyDescent="0.35">
      <c r="A76" t="s">
        <v>51133</v>
      </c>
      <c r="B76" t="s">
        <v>51134</v>
      </c>
      <c r="G76" t="s">
        <v>51135</v>
      </c>
      <c r="H76" t="s">
        <v>51135</v>
      </c>
      <c r="I76">
        <v>782436433</v>
      </c>
      <c r="J76">
        <v>782436433</v>
      </c>
      <c r="K76">
        <v>782436433</v>
      </c>
      <c r="N76" t="s">
        <v>50981</v>
      </c>
      <c r="S76" t="s">
        <v>7133</v>
      </c>
      <c r="U76" t="s">
        <v>7106</v>
      </c>
      <c r="W76">
        <v>0</v>
      </c>
      <c r="Y76" t="s">
        <v>7105</v>
      </c>
    </row>
    <row r="77" spans="1:25" x14ac:dyDescent="0.35">
      <c r="A77" t="s">
        <v>51136</v>
      </c>
      <c r="B77" t="s">
        <v>51137</v>
      </c>
      <c r="G77" t="s">
        <v>51138</v>
      </c>
      <c r="H77" t="s">
        <v>51138</v>
      </c>
      <c r="I77">
        <v>711874335</v>
      </c>
      <c r="J77">
        <v>711874335</v>
      </c>
      <c r="K77">
        <v>711874335</v>
      </c>
      <c r="N77" t="s">
        <v>50981</v>
      </c>
      <c r="S77" t="s">
        <v>7133</v>
      </c>
      <c r="U77" t="s">
        <v>7106</v>
      </c>
      <c r="W77">
        <v>0</v>
      </c>
      <c r="Y77" t="s">
        <v>7105</v>
      </c>
    </row>
    <row r="78" spans="1:25" x14ac:dyDescent="0.35">
      <c r="A78" t="s">
        <v>51139</v>
      </c>
      <c r="B78" t="s">
        <v>51140</v>
      </c>
      <c r="G78" t="s">
        <v>51141</v>
      </c>
      <c r="H78" t="s">
        <v>51141</v>
      </c>
      <c r="N78" t="s">
        <v>50981</v>
      </c>
      <c r="S78" t="s">
        <v>7133</v>
      </c>
      <c r="U78" t="s">
        <v>7106</v>
      </c>
      <c r="W78">
        <v>0</v>
      </c>
      <c r="Y78" t="s">
        <v>7105</v>
      </c>
    </row>
    <row r="79" spans="1:25" x14ac:dyDescent="0.35">
      <c r="A79" t="s">
        <v>51142</v>
      </c>
      <c r="B79" t="s">
        <v>51143</v>
      </c>
      <c r="G79" t="s">
        <v>51144</v>
      </c>
      <c r="H79" t="s">
        <v>51144</v>
      </c>
      <c r="I79">
        <v>726623521</v>
      </c>
      <c r="J79">
        <v>726623521</v>
      </c>
      <c r="K79">
        <v>726623521</v>
      </c>
      <c r="N79" t="s">
        <v>50981</v>
      </c>
      <c r="S79" t="s">
        <v>7133</v>
      </c>
      <c r="U79" t="s">
        <v>7106</v>
      </c>
      <c r="W79">
        <v>0</v>
      </c>
      <c r="Y79" t="s">
        <v>7105</v>
      </c>
    </row>
    <row r="80" spans="1:25" x14ac:dyDescent="0.35">
      <c r="A80" t="s">
        <v>8008</v>
      </c>
      <c r="B80" t="s">
        <v>8009</v>
      </c>
      <c r="G80" t="s">
        <v>51145</v>
      </c>
      <c r="H80" t="s">
        <v>51146</v>
      </c>
      <c r="N80" t="s">
        <v>50981</v>
      </c>
      <c r="S80" t="s">
        <v>7133</v>
      </c>
      <c r="U80" t="s">
        <v>7106</v>
      </c>
      <c r="W80">
        <v>0</v>
      </c>
      <c r="Y80" t="s">
        <v>7105</v>
      </c>
    </row>
    <row r="81" spans="1:26" x14ac:dyDescent="0.35">
      <c r="A81" t="s">
        <v>8022</v>
      </c>
      <c r="B81" t="s">
        <v>51147</v>
      </c>
      <c r="D81" t="s">
        <v>51148</v>
      </c>
      <c r="E81" t="s">
        <v>51149</v>
      </c>
      <c r="F81" t="s">
        <v>51150</v>
      </c>
      <c r="G81" t="s">
        <v>51151</v>
      </c>
      <c r="H81" t="s">
        <v>51151</v>
      </c>
      <c r="I81" t="s">
        <v>51152</v>
      </c>
      <c r="L81" t="s">
        <v>51153</v>
      </c>
      <c r="M81" t="s">
        <v>51154</v>
      </c>
      <c r="N81" t="s">
        <v>50981</v>
      </c>
      <c r="P81" s="3">
        <v>32512</v>
      </c>
      <c r="S81" t="s">
        <v>7105</v>
      </c>
      <c r="T81">
        <v>5359450</v>
      </c>
      <c r="U81" t="s">
        <v>51048</v>
      </c>
      <c r="V81" t="s">
        <v>50982</v>
      </c>
      <c r="W81">
        <v>2025</v>
      </c>
      <c r="X81" t="s">
        <v>51155</v>
      </c>
      <c r="Y81" t="s">
        <v>7105</v>
      </c>
      <c r="Z81" t="s">
        <v>51156</v>
      </c>
    </row>
    <row r="82" spans="1:26" x14ac:dyDescent="0.35">
      <c r="A82" t="s">
        <v>8028</v>
      </c>
      <c r="B82" t="s">
        <v>51157</v>
      </c>
      <c r="D82" t="s">
        <v>51158</v>
      </c>
      <c r="E82" t="s">
        <v>51159</v>
      </c>
      <c r="F82" t="s">
        <v>51160</v>
      </c>
      <c r="G82" t="s">
        <v>51161</v>
      </c>
      <c r="H82" t="s">
        <v>51162</v>
      </c>
      <c r="I82" t="s">
        <v>51163</v>
      </c>
      <c r="L82" t="s">
        <v>51153</v>
      </c>
      <c r="M82" t="s">
        <v>51164</v>
      </c>
      <c r="N82" t="s">
        <v>50981</v>
      </c>
      <c r="P82" s="3">
        <v>37257</v>
      </c>
      <c r="S82" t="s">
        <v>7105</v>
      </c>
      <c r="T82">
        <v>13621569</v>
      </c>
      <c r="U82" t="s">
        <v>51045</v>
      </c>
      <c r="V82" t="s">
        <v>50982</v>
      </c>
      <c r="W82">
        <v>2025</v>
      </c>
      <c r="X82" t="s">
        <v>51165</v>
      </c>
      <c r="Y82" t="s">
        <v>7133</v>
      </c>
      <c r="Z82" t="s">
        <v>51166</v>
      </c>
    </row>
    <row r="83" spans="1:26" x14ac:dyDescent="0.35">
      <c r="A83" t="s">
        <v>8032</v>
      </c>
      <c r="B83" t="s">
        <v>51167</v>
      </c>
      <c r="D83" t="s">
        <v>51148</v>
      </c>
      <c r="E83" t="s">
        <v>51168</v>
      </c>
      <c r="F83" t="s">
        <v>51169</v>
      </c>
      <c r="G83" t="s">
        <v>51170</v>
      </c>
      <c r="H83" t="s">
        <v>51171</v>
      </c>
      <c r="I83" t="s">
        <v>51172</v>
      </c>
      <c r="L83" t="s">
        <v>51153</v>
      </c>
      <c r="M83" t="s">
        <v>51173</v>
      </c>
      <c r="N83" t="s">
        <v>50981</v>
      </c>
      <c r="P83" s="3">
        <v>37347</v>
      </c>
      <c r="S83" t="s">
        <v>7105</v>
      </c>
      <c r="T83">
        <v>9988953</v>
      </c>
      <c r="U83" t="s">
        <v>51045</v>
      </c>
      <c r="V83" t="s">
        <v>50982</v>
      </c>
      <c r="W83">
        <v>2025</v>
      </c>
      <c r="X83" t="s">
        <v>51174</v>
      </c>
      <c r="Y83" t="s">
        <v>7133</v>
      </c>
      <c r="Z83" t="s">
        <v>51175</v>
      </c>
    </row>
    <row r="84" spans="1:26" x14ac:dyDescent="0.35">
      <c r="A84" t="s">
        <v>8036</v>
      </c>
      <c r="B84" t="s">
        <v>51176</v>
      </c>
      <c r="D84" t="s">
        <v>51158</v>
      </c>
      <c r="E84" t="s">
        <v>51159</v>
      </c>
      <c r="F84" t="s">
        <v>51169</v>
      </c>
      <c r="G84" t="s">
        <v>51177</v>
      </c>
      <c r="H84" t="s">
        <v>51178</v>
      </c>
      <c r="I84" t="s">
        <v>51179</v>
      </c>
      <c r="L84" t="s">
        <v>51153</v>
      </c>
      <c r="M84" t="s">
        <v>51180</v>
      </c>
      <c r="N84" t="s">
        <v>50981</v>
      </c>
      <c r="P84" s="3">
        <v>37636</v>
      </c>
      <c r="S84" t="s">
        <v>7105</v>
      </c>
      <c r="T84">
        <v>11837053</v>
      </c>
      <c r="U84" t="s">
        <v>51048</v>
      </c>
      <c r="V84" t="s">
        <v>50982</v>
      </c>
      <c r="W84">
        <v>2025</v>
      </c>
      <c r="X84" t="s">
        <v>51181</v>
      </c>
      <c r="Y84" t="s">
        <v>7133</v>
      </c>
      <c r="Z84" t="s">
        <v>51175</v>
      </c>
    </row>
    <row r="85" spans="1:26" x14ac:dyDescent="0.35">
      <c r="A85" t="s">
        <v>8040</v>
      </c>
      <c r="B85" t="s">
        <v>51182</v>
      </c>
      <c r="D85" t="s">
        <v>51148</v>
      </c>
      <c r="E85" t="s">
        <v>51183</v>
      </c>
      <c r="F85" t="s">
        <v>51184</v>
      </c>
      <c r="G85" t="s">
        <v>51185</v>
      </c>
      <c r="H85" t="s">
        <v>51186</v>
      </c>
      <c r="I85" t="s">
        <v>51187</v>
      </c>
      <c r="L85" t="s">
        <v>51153</v>
      </c>
      <c r="N85" t="s">
        <v>50981</v>
      </c>
      <c r="P85" s="3">
        <v>37987</v>
      </c>
      <c r="S85" t="s">
        <v>7105</v>
      </c>
      <c r="T85">
        <v>22178123</v>
      </c>
      <c r="U85" t="s">
        <v>51045</v>
      </c>
      <c r="V85" t="s">
        <v>50982</v>
      </c>
      <c r="W85">
        <v>2025</v>
      </c>
      <c r="X85" t="s">
        <v>51188</v>
      </c>
      <c r="Y85" t="s">
        <v>7105</v>
      </c>
      <c r="Z85" t="s">
        <v>51189</v>
      </c>
    </row>
    <row r="86" spans="1:26" x14ac:dyDescent="0.35">
      <c r="A86" t="s">
        <v>8044</v>
      </c>
      <c r="B86" t="s">
        <v>51190</v>
      </c>
      <c r="D86" t="s">
        <v>51191</v>
      </c>
      <c r="E86" t="s">
        <v>51192</v>
      </c>
      <c r="F86" t="s">
        <v>51169</v>
      </c>
      <c r="G86" t="s">
        <v>51193</v>
      </c>
      <c r="H86" t="s">
        <v>51193</v>
      </c>
      <c r="I86" t="s">
        <v>51194</v>
      </c>
      <c r="J86" t="s">
        <v>51195</v>
      </c>
      <c r="L86" t="s">
        <v>51153</v>
      </c>
      <c r="N86" t="s">
        <v>50981</v>
      </c>
      <c r="P86" s="3">
        <v>37809</v>
      </c>
      <c r="S86" t="s">
        <v>7105</v>
      </c>
      <c r="T86">
        <v>10898643</v>
      </c>
      <c r="U86" t="s">
        <v>51048</v>
      </c>
      <c r="V86" t="s">
        <v>50982</v>
      </c>
      <c r="W86">
        <v>2025</v>
      </c>
      <c r="X86" t="s">
        <v>51196</v>
      </c>
      <c r="Y86" t="s">
        <v>7133</v>
      </c>
      <c r="Z86" t="s">
        <v>51197</v>
      </c>
    </row>
    <row r="87" spans="1:26" x14ac:dyDescent="0.35">
      <c r="A87" t="s">
        <v>8046</v>
      </c>
      <c r="B87" t="s">
        <v>51198</v>
      </c>
      <c r="D87" t="s">
        <v>51148</v>
      </c>
      <c r="E87" t="s">
        <v>51149</v>
      </c>
      <c r="G87" t="s">
        <v>51199</v>
      </c>
      <c r="H87" t="s">
        <v>51200</v>
      </c>
      <c r="I87" t="s">
        <v>51201</v>
      </c>
      <c r="N87" t="s">
        <v>50981</v>
      </c>
      <c r="P87" s="3">
        <v>37803</v>
      </c>
      <c r="S87" t="s">
        <v>7105</v>
      </c>
      <c r="T87">
        <v>3415817</v>
      </c>
      <c r="U87" t="s">
        <v>51045</v>
      </c>
      <c r="V87" t="s">
        <v>50982</v>
      </c>
      <c r="W87">
        <v>2025</v>
      </c>
      <c r="X87" t="s">
        <v>51202</v>
      </c>
      <c r="Y87" t="s">
        <v>7105</v>
      </c>
    </row>
    <row r="88" spans="1:26" x14ac:dyDescent="0.35">
      <c r="A88" t="s">
        <v>8048</v>
      </c>
      <c r="B88" t="s">
        <v>8049</v>
      </c>
      <c r="D88" t="s">
        <v>51203</v>
      </c>
      <c r="E88" t="s">
        <v>51204</v>
      </c>
      <c r="G88" t="s">
        <v>51205</v>
      </c>
      <c r="H88" t="s">
        <v>51205</v>
      </c>
      <c r="I88" t="s">
        <v>51206</v>
      </c>
      <c r="J88" t="s">
        <v>51207</v>
      </c>
      <c r="N88" t="s">
        <v>50981</v>
      </c>
      <c r="P88" s="3">
        <v>37865</v>
      </c>
      <c r="S88" t="s">
        <v>7105</v>
      </c>
      <c r="T88">
        <v>13536123</v>
      </c>
      <c r="U88" t="s">
        <v>51048</v>
      </c>
      <c r="V88" t="s">
        <v>50982</v>
      </c>
      <c r="W88">
        <v>2025</v>
      </c>
      <c r="X88" t="s">
        <v>51208</v>
      </c>
      <c r="Y88" t="s">
        <v>7133</v>
      </c>
      <c r="Z88" t="s">
        <v>51175</v>
      </c>
    </row>
    <row r="89" spans="1:26" x14ac:dyDescent="0.35">
      <c r="A89" t="s">
        <v>8052</v>
      </c>
      <c r="B89" t="s">
        <v>51209</v>
      </c>
      <c r="D89" t="s">
        <v>51148</v>
      </c>
      <c r="E89" t="s">
        <v>51183</v>
      </c>
      <c r="F89" t="s">
        <v>51184</v>
      </c>
      <c r="G89" t="s">
        <v>51210</v>
      </c>
      <c r="H89" t="s">
        <v>51211</v>
      </c>
      <c r="I89" t="s">
        <v>51212</v>
      </c>
      <c r="L89" t="s">
        <v>51153</v>
      </c>
      <c r="N89" t="s">
        <v>50981</v>
      </c>
      <c r="P89" s="3">
        <v>39203</v>
      </c>
      <c r="S89" t="s">
        <v>7105</v>
      </c>
      <c r="T89">
        <v>11872507</v>
      </c>
      <c r="U89" t="s">
        <v>51045</v>
      </c>
      <c r="V89" t="s">
        <v>50982</v>
      </c>
      <c r="W89">
        <v>2025</v>
      </c>
      <c r="X89" t="s">
        <v>51213</v>
      </c>
      <c r="Y89" t="s">
        <v>7105</v>
      </c>
      <c r="Z89" t="s">
        <v>51214</v>
      </c>
    </row>
    <row r="90" spans="1:26" x14ac:dyDescent="0.35">
      <c r="A90" t="s">
        <v>8054</v>
      </c>
      <c r="B90" t="s">
        <v>51215</v>
      </c>
      <c r="D90" t="s">
        <v>51158</v>
      </c>
      <c r="E90" t="s">
        <v>51159</v>
      </c>
      <c r="F90" t="s">
        <v>51169</v>
      </c>
      <c r="G90" t="s">
        <v>51216</v>
      </c>
      <c r="H90" t="s">
        <v>51217</v>
      </c>
      <c r="I90">
        <v>721824329</v>
      </c>
      <c r="L90" t="s">
        <v>51153</v>
      </c>
      <c r="N90" t="s">
        <v>50981</v>
      </c>
      <c r="P90" s="3">
        <v>38443</v>
      </c>
      <c r="S90" t="s">
        <v>7105</v>
      </c>
      <c r="T90">
        <v>22020824</v>
      </c>
      <c r="U90" t="s">
        <v>51048</v>
      </c>
      <c r="V90" t="s">
        <v>50982</v>
      </c>
      <c r="W90">
        <v>2025</v>
      </c>
      <c r="X90" t="s">
        <v>51218</v>
      </c>
      <c r="Y90" t="s">
        <v>7133</v>
      </c>
      <c r="Z90" t="s">
        <v>51166</v>
      </c>
    </row>
    <row r="91" spans="1:26" x14ac:dyDescent="0.35">
      <c r="A91" t="s">
        <v>8056</v>
      </c>
      <c r="B91" t="s">
        <v>8057</v>
      </c>
      <c r="D91" t="s">
        <v>51191</v>
      </c>
      <c r="E91" t="s">
        <v>51219</v>
      </c>
      <c r="G91" t="s">
        <v>51220</v>
      </c>
      <c r="H91" t="s">
        <v>51220</v>
      </c>
      <c r="I91">
        <v>721</v>
      </c>
      <c r="M91" t="s">
        <v>51221</v>
      </c>
      <c r="N91" t="s">
        <v>50981</v>
      </c>
      <c r="P91" s="3">
        <v>45473</v>
      </c>
      <c r="S91" t="s">
        <v>7105</v>
      </c>
      <c r="T91">
        <v>21672041</v>
      </c>
      <c r="U91" t="s">
        <v>51045</v>
      </c>
      <c r="V91" t="s">
        <v>50982</v>
      </c>
      <c r="W91">
        <v>2025</v>
      </c>
      <c r="X91" t="s">
        <v>51222</v>
      </c>
      <c r="Y91" t="s">
        <v>7105</v>
      </c>
      <c r="Z91" t="s">
        <v>51223</v>
      </c>
    </row>
    <row r="92" spans="1:26" x14ac:dyDescent="0.35">
      <c r="A92" t="s">
        <v>8060</v>
      </c>
      <c r="B92" t="s">
        <v>51224</v>
      </c>
      <c r="D92" t="s">
        <v>51191</v>
      </c>
      <c r="E92" t="s">
        <v>51225</v>
      </c>
      <c r="F92" t="s">
        <v>51160</v>
      </c>
      <c r="G92" t="s">
        <v>51226</v>
      </c>
      <c r="H92" t="s">
        <v>51227</v>
      </c>
      <c r="I92" t="s">
        <v>51228</v>
      </c>
      <c r="L92" t="s">
        <v>51153</v>
      </c>
      <c r="N92" t="s">
        <v>50981</v>
      </c>
      <c r="P92" s="3">
        <v>38777</v>
      </c>
      <c r="S92" t="s">
        <v>7105</v>
      </c>
      <c r="T92">
        <v>5786896</v>
      </c>
      <c r="U92" t="s">
        <v>51045</v>
      </c>
      <c r="V92" t="s">
        <v>50982</v>
      </c>
      <c r="W92">
        <v>2025</v>
      </c>
      <c r="X92" t="s">
        <v>51229</v>
      </c>
      <c r="Y92" t="s">
        <v>7105</v>
      </c>
      <c r="Z92" t="s">
        <v>51223</v>
      </c>
    </row>
    <row r="93" spans="1:26" x14ac:dyDescent="0.35">
      <c r="A93" t="s">
        <v>8064</v>
      </c>
      <c r="B93" t="s">
        <v>51230</v>
      </c>
      <c r="D93" t="s">
        <v>51148</v>
      </c>
      <c r="E93" t="s">
        <v>51183</v>
      </c>
      <c r="F93" t="s">
        <v>51184</v>
      </c>
      <c r="G93" t="s">
        <v>51231</v>
      </c>
      <c r="H93" t="s">
        <v>51231</v>
      </c>
      <c r="I93" t="s">
        <v>51232</v>
      </c>
      <c r="L93" t="s">
        <v>51153</v>
      </c>
      <c r="M93" t="s">
        <v>51233</v>
      </c>
      <c r="N93" t="s">
        <v>50981</v>
      </c>
      <c r="P93" s="3">
        <v>38838</v>
      </c>
      <c r="S93" t="s">
        <v>7105</v>
      </c>
      <c r="T93">
        <v>6932104</v>
      </c>
      <c r="U93" t="s">
        <v>51045</v>
      </c>
      <c r="V93" t="s">
        <v>50982</v>
      </c>
      <c r="W93">
        <v>2025</v>
      </c>
      <c r="X93" t="s">
        <v>51234</v>
      </c>
      <c r="Y93" t="s">
        <v>7105</v>
      </c>
      <c r="Z93" t="s">
        <v>51214</v>
      </c>
    </row>
    <row r="94" spans="1:26" x14ac:dyDescent="0.35">
      <c r="A94" t="s">
        <v>8066</v>
      </c>
      <c r="B94" t="s">
        <v>51235</v>
      </c>
      <c r="D94" t="s">
        <v>51148</v>
      </c>
      <c r="E94" t="s">
        <v>51183</v>
      </c>
      <c r="F94" t="s">
        <v>51236</v>
      </c>
      <c r="G94" t="s">
        <v>51237</v>
      </c>
      <c r="H94" t="s">
        <v>51238</v>
      </c>
      <c r="I94" t="s">
        <v>51239</v>
      </c>
      <c r="L94" t="s">
        <v>51153</v>
      </c>
      <c r="M94" t="s">
        <v>51240</v>
      </c>
      <c r="N94" t="s">
        <v>50981</v>
      </c>
      <c r="P94" s="3">
        <v>38846</v>
      </c>
      <c r="S94" t="s">
        <v>7105</v>
      </c>
      <c r="T94">
        <v>5319649</v>
      </c>
      <c r="U94" t="s">
        <v>51045</v>
      </c>
      <c r="V94" t="s">
        <v>50982</v>
      </c>
      <c r="W94">
        <v>2025</v>
      </c>
      <c r="X94" t="s">
        <v>51241</v>
      </c>
      <c r="Y94" t="s">
        <v>7105</v>
      </c>
      <c r="Z94" t="s">
        <v>51214</v>
      </c>
    </row>
    <row r="95" spans="1:26" x14ac:dyDescent="0.35">
      <c r="A95" t="s">
        <v>8072</v>
      </c>
      <c r="B95" t="s">
        <v>51242</v>
      </c>
      <c r="D95" t="s">
        <v>51148</v>
      </c>
      <c r="E95" t="s">
        <v>51183</v>
      </c>
      <c r="F95" t="s">
        <v>51150</v>
      </c>
      <c r="G95" t="s">
        <v>51243</v>
      </c>
      <c r="H95" t="s">
        <v>51244</v>
      </c>
      <c r="I95" t="s">
        <v>51245</v>
      </c>
      <c r="L95" t="s">
        <v>51153</v>
      </c>
      <c r="M95" t="s">
        <v>51240</v>
      </c>
      <c r="N95" t="s">
        <v>50981</v>
      </c>
      <c r="P95" s="3">
        <v>38803</v>
      </c>
      <c r="S95" t="s">
        <v>7105</v>
      </c>
      <c r="T95">
        <v>13074894</v>
      </c>
      <c r="U95" t="s">
        <v>51045</v>
      </c>
      <c r="V95" t="s">
        <v>50982</v>
      </c>
      <c r="W95">
        <v>2025</v>
      </c>
      <c r="X95" t="s">
        <v>51246</v>
      </c>
      <c r="Y95" t="s">
        <v>7133</v>
      </c>
      <c r="Z95" t="s">
        <v>51214</v>
      </c>
    </row>
    <row r="96" spans="1:26" x14ac:dyDescent="0.35">
      <c r="A96" t="s">
        <v>8074</v>
      </c>
      <c r="B96" t="s">
        <v>51247</v>
      </c>
      <c r="D96" t="s">
        <v>51203</v>
      </c>
      <c r="E96" t="s">
        <v>51248</v>
      </c>
      <c r="F96" t="s">
        <v>51150</v>
      </c>
      <c r="G96" t="s">
        <v>51249</v>
      </c>
      <c r="H96" t="s">
        <v>51249</v>
      </c>
      <c r="I96">
        <v>721849088</v>
      </c>
      <c r="L96" t="s">
        <v>51153</v>
      </c>
      <c r="N96" t="s">
        <v>50981</v>
      </c>
      <c r="P96" s="3">
        <v>42795</v>
      </c>
      <c r="S96" t="s">
        <v>7105</v>
      </c>
      <c r="T96">
        <v>22380775</v>
      </c>
      <c r="U96" t="s">
        <v>51045</v>
      </c>
      <c r="V96" t="s">
        <v>50982</v>
      </c>
      <c r="W96">
        <v>2025</v>
      </c>
      <c r="X96" t="s">
        <v>51250</v>
      </c>
      <c r="Y96" t="s">
        <v>7133</v>
      </c>
      <c r="Z96" t="s">
        <v>51251</v>
      </c>
    </row>
    <row r="97" spans="1:26" x14ac:dyDescent="0.35">
      <c r="A97" t="s">
        <v>8076</v>
      </c>
      <c r="B97" t="s">
        <v>8009</v>
      </c>
      <c r="D97" t="s">
        <v>51148</v>
      </c>
      <c r="E97" t="s">
        <v>51149</v>
      </c>
      <c r="F97" t="s">
        <v>51252</v>
      </c>
      <c r="G97" t="s">
        <v>51253</v>
      </c>
      <c r="H97" t="s">
        <v>51145</v>
      </c>
      <c r="I97" t="s">
        <v>51254</v>
      </c>
      <c r="L97" t="s">
        <v>51153</v>
      </c>
      <c r="N97" t="s">
        <v>50981</v>
      </c>
      <c r="P97" s="3">
        <v>38859</v>
      </c>
      <c r="S97" t="s">
        <v>7105</v>
      </c>
      <c r="T97">
        <v>21384729</v>
      </c>
      <c r="U97" t="s">
        <v>51045</v>
      </c>
      <c r="V97" t="s">
        <v>50982</v>
      </c>
      <c r="W97">
        <v>2025</v>
      </c>
      <c r="X97" t="s">
        <v>51255</v>
      </c>
      <c r="Y97" t="s">
        <v>7133</v>
      </c>
      <c r="Z97" t="s">
        <v>51175</v>
      </c>
    </row>
    <row r="98" spans="1:26" x14ac:dyDescent="0.35">
      <c r="A98" t="s">
        <v>8086</v>
      </c>
      <c r="B98" t="s">
        <v>51256</v>
      </c>
      <c r="D98" t="s">
        <v>51148</v>
      </c>
      <c r="E98" t="s">
        <v>51183</v>
      </c>
      <c r="F98" t="s">
        <v>51184</v>
      </c>
      <c r="G98" t="s">
        <v>51257</v>
      </c>
      <c r="H98" t="s">
        <v>51257</v>
      </c>
      <c r="I98" t="s">
        <v>51258</v>
      </c>
      <c r="L98" t="s">
        <v>51153</v>
      </c>
      <c r="N98" t="s">
        <v>50981</v>
      </c>
      <c r="P98" s="3">
        <v>38930</v>
      </c>
      <c r="S98" t="s">
        <v>7105</v>
      </c>
      <c r="T98">
        <v>6893846</v>
      </c>
      <c r="U98" t="s">
        <v>51045</v>
      </c>
      <c r="V98" t="s">
        <v>50982</v>
      </c>
      <c r="W98">
        <v>2025</v>
      </c>
      <c r="X98" t="s">
        <v>51259</v>
      </c>
      <c r="Y98" t="s">
        <v>7105</v>
      </c>
      <c r="Z98" t="s">
        <v>51214</v>
      </c>
    </row>
    <row r="99" spans="1:26" x14ac:dyDescent="0.35">
      <c r="A99" t="s">
        <v>8088</v>
      </c>
      <c r="B99" t="s">
        <v>51260</v>
      </c>
      <c r="D99" t="s">
        <v>51203</v>
      </c>
      <c r="E99" t="s">
        <v>51248</v>
      </c>
      <c r="F99" t="s">
        <v>51261</v>
      </c>
      <c r="G99" t="s">
        <v>51262</v>
      </c>
      <c r="H99" t="s">
        <v>51263</v>
      </c>
      <c r="I99" t="s">
        <v>51264</v>
      </c>
      <c r="L99" t="s">
        <v>51153</v>
      </c>
      <c r="N99" t="s">
        <v>50981</v>
      </c>
      <c r="P99" s="3">
        <v>38718</v>
      </c>
      <c r="S99" t="s">
        <v>7105</v>
      </c>
      <c r="T99">
        <v>21317358</v>
      </c>
      <c r="U99" t="s">
        <v>51045</v>
      </c>
      <c r="V99" t="s">
        <v>50982</v>
      </c>
      <c r="W99">
        <v>2024</v>
      </c>
      <c r="X99" t="s">
        <v>51265</v>
      </c>
      <c r="Y99" t="s">
        <v>7105</v>
      </c>
      <c r="Z99" t="s">
        <v>51223</v>
      </c>
    </row>
    <row r="100" spans="1:26" x14ac:dyDescent="0.35">
      <c r="A100" t="s">
        <v>8090</v>
      </c>
      <c r="B100" t="s">
        <v>51266</v>
      </c>
      <c r="D100" t="s">
        <v>51191</v>
      </c>
      <c r="E100" t="s">
        <v>51219</v>
      </c>
      <c r="G100" t="s">
        <v>51267</v>
      </c>
      <c r="H100" t="s">
        <v>51268</v>
      </c>
      <c r="I100" t="s">
        <v>51269</v>
      </c>
      <c r="L100" t="s">
        <v>51270</v>
      </c>
      <c r="N100" t="s">
        <v>50981</v>
      </c>
      <c r="O100" s="3">
        <v>46022</v>
      </c>
      <c r="P100" s="3">
        <v>45201</v>
      </c>
      <c r="S100" t="s">
        <v>7105</v>
      </c>
      <c r="T100">
        <v>22355975</v>
      </c>
      <c r="U100" t="s">
        <v>51045</v>
      </c>
      <c r="V100" t="s">
        <v>50982</v>
      </c>
      <c r="W100">
        <v>2025</v>
      </c>
      <c r="X100" t="s">
        <v>51271</v>
      </c>
      <c r="Y100" t="s">
        <v>7105</v>
      </c>
      <c r="Z100" t="s">
        <v>51223</v>
      </c>
    </row>
    <row r="101" spans="1:26" x14ac:dyDescent="0.35">
      <c r="A101" t="s">
        <v>8092</v>
      </c>
      <c r="B101" t="s">
        <v>51272</v>
      </c>
      <c r="D101" t="s">
        <v>51191</v>
      </c>
      <c r="E101" t="s">
        <v>51192</v>
      </c>
      <c r="F101" t="s">
        <v>51184</v>
      </c>
      <c r="G101" t="s">
        <v>51273</v>
      </c>
      <c r="I101" t="s">
        <v>51274</v>
      </c>
      <c r="L101" t="s">
        <v>51270</v>
      </c>
      <c r="M101" t="s">
        <v>51275</v>
      </c>
      <c r="N101" t="s">
        <v>50981</v>
      </c>
      <c r="P101" s="3">
        <v>39022</v>
      </c>
      <c r="S101" t="s">
        <v>7105</v>
      </c>
      <c r="T101">
        <v>10936305</v>
      </c>
      <c r="U101" t="s">
        <v>51048</v>
      </c>
      <c r="V101" t="s">
        <v>50982</v>
      </c>
      <c r="W101">
        <v>2025</v>
      </c>
      <c r="X101" t="s">
        <v>51276</v>
      </c>
      <c r="Y101" t="s">
        <v>7133</v>
      </c>
      <c r="Z101" t="s">
        <v>51197</v>
      </c>
    </row>
    <row r="102" spans="1:26" x14ac:dyDescent="0.35">
      <c r="A102" t="s">
        <v>8102</v>
      </c>
      <c r="B102" t="s">
        <v>8103</v>
      </c>
      <c r="D102" t="s">
        <v>51158</v>
      </c>
      <c r="E102" t="s">
        <v>51159</v>
      </c>
      <c r="F102" t="s">
        <v>51184</v>
      </c>
      <c r="G102" t="s">
        <v>51277</v>
      </c>
      <c r="H102" t="s">
        <v>51277</v>
      </c>
      <c r="I102" t="s">
        <v>51278</v>
      </c>
      <c r="L102" t="s">
        <v>51153</v>
      </c>
      <c r="M102" t="s">
        <v>51279</v>
      </c>
      <c r="N102" t="s">
        <v>50981</v>
      </c>
      <c r="P102" s="3">
        <v>39072</v>
      </c>
      <c r="S102" t="s">
        <v>7105</v>
      </c>
      <c r="T102">
        <v>7803665</v>
      </c>
      <c r="U102" t="s">
        <v>51045</v>
      </c>
      <c r="V102" t="s">
        <v>50982</v>
      </c>
      <c r="W102">
        <v>2025</v>
      </c>
      <c r="X102" t="s">
        <v>51280</v>
      </c>
      <c r="Y102" t="s">
        <v>7105</v>
      </c>
      <c r="Z102" t="s">
        <v>51166</v>
      </c>
    </row>
    <row r="103" spans="1:26" x14ac:dyDescent="0.35">
      <c r="A103" t="s">
        <v>8104</v>
      </c>
      <c r="B103" t="s">
        <v>51281</v>
      </c>
      <c r="D103" t="s">
        <v>51282</v>
      </c>
      <c r="E103" t="s">
        <v>51283</v>
      </c>
      <c r="G103" t="s">
        <v>51284</v>
      </c>
      <c r="H103" t="s">
        <v>51284</v>
      </c>
      <c r="I103" t="s">
        <v>51285</v>
      </c>
      <c r="J103" t="s">
        <v>51286</v>
      </c>
      <c r="N103" t="s">
        <v>50981</v>
      </c>
      <c r="P103" s="3">
        <v>39203</v>
      </c>
      <c r="S103" t="s">
        <v>7105</v>
      </c>
      <c r="T103">
        <v>9264042</v>
      </c>
      <c r="U103" t="s">
        <v>51045</v>
      </c>
      <c r="V103" t="s">
        <v>50982</v>
      </c>
      <c r="W103">
        <v>2025</v>
      </c>
      <c r="X103" t="s">
        <v>51287</v>
      </c>
      <c r="Y103" t="s">
        <v>7133</v>
      </c>
      <c r="Z103" t="s">
        <v>51223</v>
      </c>
    </row>
    <row r="104" spans="1:26" x14ac:dyDescent="0.35">
      <c r="A104" t="s">
        <v>8108</v>
      </c>
      <c r="B104" t="s">
        <v>51288</v>
      </c>
      <c r="D104" t="s">
        <v>51148</v>
      </c>
      <c r="E104" t="s">
        <v>51149</v>
      </c>
      <c r="F104" t="s">
        <v>51289</v>
      </c>
      <c r="G104" t="s">
        <v>51290</v>
      </c>
      <c r="H104" t="s">
        <v>51291</v>
      </c>
      <c r="I104" t="s">
        <v>51292</v>
      </c>
      <c r="J104" t="s">
        <v>51293</v>
      </c>
      <c r="L104" t="s">
        <v>51153</v>
      </c>
      <c r="M104" t="s">
        <v>50980</v>
      </c>
      <c r="N104" t="s">
        <v>50981</v>
      </c>
      <c r="P104" s="3">
        <v>45702</v>
      </c>
      <c r="S104" t="s">
        <v>7105</v>
      </c>
      <c r="T104">
        <v>23092815</v>
      </c>
      <c r="U104" t="s">
        <v>51045</v>
      </c>
      <c r="V104" t="s">
        <v>50982</v>
      </c>
      <c r="W104">
        <v>2025</v>
      </c>
      <c r="X104" t="s">
        <v>51294</v>
      </c>
      <c r="Y104" t="s">
        <v>7133</v>
      </c>
    </row>
    <row r="105" spans="1:26" x14ac:dyDescent="0.35">
      <c r="A105" t="s">
        <v>8112</v>
      </c>
      <c r="B105" t="s">
        <v>8113</v>
      </c>
      <c r="D105" t="s">
        <v>51191</v>
      </c>
      <c r="E105" t="s">
        <v>51219</v>
      </c>
      <c r="G105" t="s">
        <v>51295</v>
      </c>
      <c r="H105" t="s">
        <v>51295</v>
      </c>
      <c r="I105" t="s">
        <v>51296</v>
      </c>
      <c r="M105" t="s">
        <v>51297</v>
      </c>
      <c r="N105" t="s">
        <v>50981</v>
      </c>
      <c r="P105" s="3">
        <v>39234</v>
      </c>
      <c r="S105" t="s">
        <v>7105</v>
      </c>
      <c r="T105">
        <v>21838547</v>
      </c>
      <c r="U105" t="s">
        <v>51045</v>
      </c>
      <c r="V105" t="s">
        <v>50982</v>
      </c>
      <c r="W105">
        <v>2025</v>
      </c>
      <c r="X105" t="s">
        <v>51298</v>
      </c>
      <c r="Y105" t="s">
        <v>7133</v>
      </c>
      <c r="Z105" t="s">
        <v>51223</v>
      </c>
    </row>
    <row r="106" spans="1:26" x14ac:dyDescent="0.35">
      <c r="A106" t="s">
        <v>8114</v>
      </c>
      <c r="B106" t="s">
        <v>51299</v>
      </c>
      <c r="D106" t="s">
        <v>51148</v>
      </c>
      <c r="E106" t="s">
        <v>51168</v>
      </c>
      <c r="G106" t="s">
        <v>51300</v>
      </c>
      <c r="H106" t="s">
        <v>51300</v>
      </c>
      <c r="I106" t="s">
        <v>51301</v>
      </c>
      <c r="J106">
        <v>724694666</v>
      </c>
      <c r="L106" t="s">
        <v>51153</v>
      </c>
      <c r="M106" t="s">
        <v>51173</v>
      </c>
      <c r="N106" t="s">
        <v>50981</v>
      </c>
      <c r="P106" s="3">
        <v>39295</v>
      </c>
      <c r="S106" t="s">
        <v>7105</v>
      </c>
      <c r="T106">
        <v>20768811</v>
      </c>
      <c r="U106" t="s">
        <v>51045</v>
      </c>
      <c r="V106" t="s">
        <v>50982</v>
      </c>
      <c r="W106">
        <v>2025</v>
      </c>
      <c r="X106" t="s">
        <v>51302</v>
      </c>
      <c r="Y106" t="s">
        <v>7133</v>
      </c>
      <c r="Z106" t="s">
        <v>51175</v>
      </c>
    </row>
    <row r="107" spans="1:26" x14ac:dyDescent="0.35">
      <c r="A107" t="s">
        <v>8118</v>
      </c>
      <c r="B107" t="s">
        <v>25400</v>
      </c>
      <c r="D107" t="s">
        <v>51148</v>
      </c>
      <c r="E107" t="s">
        <v>51168</v>
      </c>
      <c r="G107" t="s">
        <v>51303</v>
      </c>
      <c r="H107" t="s">
        <v>51304</v>
      </c>
      <c r="I107" t="s">
        <v>51305</v>
      </c>
      <c r="N107" t="s">
        <v>50981</v>
      </c>
      <c r="P107" s="3">
        <v>42278</v>
      </c>
      <c r="S107" t="s">
        <v>7105</v>
      </c>
      <c r="T107">
        <v>22590962</v>
      </c>
      <c r="U107" t="s">
        <v>51048</v>
      </c>
      <c r="V107" t="s">
        <v>50982</v>
      </c>
      <c r="W107">
        <v>2025</v>
      </c>
      <c r="X107" t="s">
        <v>51306</v>
      </c>
      <c r="Y107" t="s">
        <v>7133</v>
      </c>
      <c r="Z107" t="s">
        <v>51175</v>
      </c>
    </row>
    <row r="108" spans="1:26" x14ac:dyDescent="0.35">
      <c r="A108" t="s">
        <v>8120</v>
      </c>
      <c r="B108" t="s">
        <v>8121</v>
      </c>
      <c r="D108" t="s">
        <v>51191</v>
      </c>
      <c r="E108" t="s">
        <v>51219</v>
      </c>
      <c r="G108" t="s">
        <v>51307</v>
      </c>
      <c r="H108" t="s">
        <v>51308</v>
      </c>
      <c r="I108" t="s">
        <v>51309</v>
      </c>
      <c r="N108" t="s">
        <v>50981</v>
      </c>
      <c r="P108" s="3">
        <v>39470</v>
      </c>
      <c r="S108" t="s">
        <v>7105</v>
      </c>
      <c r="T108">
        <v>20338749</v>
      </c>
      <c r="U108" t="s">
        <v>51045</v>
      </c>
      <c r="V108" t="s">
        <v>50982</v>
      </c>
      <c r="W108">
        <v>2025</v>
      </c>
      <c r="X108" t="s">
        <v>51310</v>
      </c>
      <c r="Y108" t="s">
        <v>7133</v>
      </c>
      <c r="Z108" t="s">
        <v>51311</v>
      </c>
    </row>
    <row r="109" spans="1:26" x14ac:dyDescent="0.35">
      <c r="A109" t="s">
        <v>8124</v>
      </c>
      <c r="B109" t="s">
        <v>51312</v>
      </c>
      <c r="D109" t="s">
        <v>51148</v>
      </c>
      <c r="E109" t="s">
        <v>51149</v>
      </c>
      <c r="F109" t="s">
        <v>51313</v>
      </c>
      <c r="G109" t="s">
        <v>51314</v>
      </c>
      <c r="H109" t="s">
        <v>51314</v>
      </c>
      <c r="I109" t="s">
        <v>51315</v>
      </c>
      <c r="L109" t="s">
        <v>51153</v>
      </c>
      <c r="M109" t="s">
        <v>51316</v>
      </c>
      <c r="N109" t="s">
        <v>50981</v>
      </c>
      <c r="P109" s="3">
        <v>39508</v>
      </c>
      <c r="S109" t="s">
        <v>7105</v>
      </c>
      <c r="T109">
        <v>22948480</v>
      </c>
      <c r="U109" t="s">
        <v>51045</v>
      </c>
      <c r="V109" t="s">
        <v>50982</v>
      </c>
      <c r="W109">
        <v>2025</v>
      </c>
      <c r="X109" t="s">
        <v>51317</v>
      </c>
      <c r="Y109" t="s">
        <v>7133</v>
      </c>
      <c r="Z109" t="s">
        <v>51156</v>
      </c>
    </row>
    <row r="110" spans="1:26" x14ac:dyDescent="0.35">
      <c r="A110" t="s">
        <v>8126</v>
      </c>
      <c r="B110" t="s">
        <v>51318</v>
      </c>
      <c r="D110" t="s">
        <v>51148</v>
      </c>
      <c r="E110" t="s">
        <v>51149</v>
      </c>
      <c r="F110" t="s">
        <v>51184</v>
      </c>
      <c r="G110" t="s">
        <v>51319</v>
      </c>
      <c r="H110" t="s">
        <v>51319</v>
      </c>
      <c r="I110" t="s">
        <v>51320</v>
      </c>
      <c r="L110" t="s">
        <v>51153</v>
      </c>
      <c r="M110" t="s">
        <v>51240</v>
      </c>
      <c r="N110" t="s">
        <v>50981</v>
      </c>
      <c r="P110" s="3">
        <v>39486</v>
      </c>
      <c r="S110" t="s">
        <v>7105</v>
      </c>
      <c r="T110">
        <v>13643600</v>
      </c>
      <c r="U110" t="s">
        <v>51045</v>
      </c>
      <c r="V110" t="s">
        <v>50982</v>
      </c>
      <c r="W110">
        <v>2025</v>
      </c>
      <c r="X110" t="s">
        <v>51321</v>
      </c>
      <c r="Y110" t="s">
        <v>7105</v>
      </c>
      <c r="Z110" t="s">
        <v>51322</v>
      </c>
    </row>
    <row r="111" spans="1:26" x14ac:dyDescent="0.35">
      <c r="A111" t="s">
        <v>8132</v>
      </c>
      <c r="B111" t="s">
        <v>51323</v>
      </c>
      <c r="D111" t="s">
        <v>51148</v>
      </c>
      <c r="E111" t="s">
        <v>51183</v>
      </c>
      <c r="F111" t="s">
        <v>51236</v>
      </c>
      <c r="G111" t="s">
        <v>51324</v>
      </c>
      <c r="H111" t="s">
        <v>51324</v>
      </c>
      <c r="I111" t="s">
        <v>51325</v>
      </c>
      <c r="L111" t="s">
        <v>51153</v>
      </c>
      <c r="M111" t="s">
        <v>51240</v>
      </c>
      <c r="N111" t="s">
        <v>50981</v>
      </c>
      <c r="P111" s="3">
        <v>39559</v>
      </c>
      <c r="S111" t="s">
        <v>7105</v>
      </c>
      <c r="T111">
        <v>7976586</v>
      </c>
      <c r="U111" t="s">
        <v>51045</v>
      </c>
      <c r="V111" t="s">
        <v>50982</v>
      </c>
      <c r="W111">
        <v>2025</v>
      </c>
      <c r="X111" t="s">
        <v>51326</v>
      </c>
      <c r="Y111" t="s">
        <v>7105</v>
      </c>
      <c r="Z111" t="s">
        <v>51214</v>
      </c>
    </row>
    <row r="112" spans="1:26" x14ac:dyDescent="0.35">
      <c r="A112" t="s">
        <v>8134</v>
      </c>
      <c r="B112" t="s">
        <v>51327</v>
      </c>
      <c r="D112" t="s">
        <v>51328</v>
      </c>
      <c r="E112" t="s">
        <v>51329</v>
      </c>
      <c r="F112" t="s">
        <v>51252</v>
      </c>
      <c r="G112" t="s">
        <v>51330</v>
      </c>
      <c r="H112" t="s">
        <v>51331</v>
      </c>
      <c r="I112" t="s">
        <v>51332</v>
      </c>
      <c r="L112" t="s">
        <v>51153</v>
      </c>
      <c r="M112" t="s">
        <v>51333</v>
      </c>
      <c r="N112" t="s">
        <v>50981</v>
      </c>
      <c r="P112" s="3">
        <v>39569</v>
      </c>
      <c r="S112" t="s">
        <v>7105</v>
      </c>
      <c r="T112">
        <v>22078704</v>
      </c>
      <c r="U112" t="s">
        <v>51048</v>
      </c>
      <c r="V112" t="s">
        <v>50982</v>
      </c>
      <c r="W112">
        <v>2025</v>
      </c>
      <c r="X112" t="s">
        <v>51334</v>
      </c>
      <c r="Y112" t="s">
        <v>7105</v>
      </c>
      <c r="Z112" t="s">
        <v>51335</v>
      </c>
    </row>
    <row r="113" spans="1:26" x14ac:dyDescent="0.35">
      <c r="A113" t="s">
        <v>8140</v>
      </c>
      <c r="B113" t="s">
        <v>51336</v>
      </c>
      <c r="D113" t="s">
        <v>51203</v>
      </c>
      <c r="E113" t="s">
        <v>51248</v>
      </c>
      <c r="F113" t="s">
        <v>51150</v>
      </c>
      <c r="G113" t="s">
        <v>51337</v>
      </c>
      <c r="H113" t="s">
        <v>51338</v>
      </c>
      <c r="I113" t="s">
        <v>51339</v>
      </c>
      <c r="J113" t="s">
        <v>51339</v>
      </c>
      <c r="L113" t="s">
        <v>51153</v>
      </c>
      <c r="M113" t="s">
        <v>51340</v>
      </c>
      <c r="N113" t="s">
        <v>50981</v>
      </c>
      <c r="P113" s="3">
        <v>39566</v>
      </c>
      <c r="S113" t="s">
        <v>7105</v>
      </c>
      <c r="T113">
        <v>23888546</v>
      </c>
      <c r="U113" t="s">
        <v>51048</v>
      </c>
      <c r="V113" t="s">
        <v>50982</v>
      </c>
      <c r="W113">
        <v>2025</v>
      </c>
      <c r="X113" t="s">
        <v>51341</v>
      </c>
      <c r="Y113" t="s">
        <v>7105</v>
      </c>
      <c r="Z113" t="s">
        <v>51223</v>
      </c>
    </row>
    <row r="114" spans="1:26" x14ac:dyDescent="0.35">
      <c r="A114" t="s">
        <v>8142</v>
      </c>
      <c r="B114" t="s">
        <v>51342</v>
      </c>
      <c r="D114" t="s">
        <v>51191</v>
      </c>
      <c r="E114" t="s">
        <v>51219</v>
      </c>
      <c r="G114" t="s">
        <v>51343</v>
      </c>
      <c r="H114" t="s">
        <v>51343</v>
      </c>
      <c r="I114" t="s">
        <v>51344</v>
      </c>
      <c r="J114">
        <v>722385201</v>
      </c>
      <c r="N114" t="s">
        <v>50981</v>
      </c>
      <c r="P114" s="3">
        <v>39639</v>
      </c>
      <c r="S114" t="s">
        <v>7105</v>
      </c>
      <c r="T114">
        <v>20105806</v>
      </c>
      <c r="U114" t="s">
        <v>51045</v>
      </c>
      <c r="V114" t="s">
        <v>50982</v>
      </c>
      <c r="W114">
        <v>2025</v>
      </c>
      <c r="X114" t="s">
        <v>51345</v>
      </c>
      <c r="Y114" t="s">
        <v>7133</v>
      </c>
      <c r="Z114" t="s">
        <v>51223</v>
      </c>
    </row>
    <row r="115" spans="1:26" x14ac:dyDescent="0.35">
      <c r="A115" t="s">
        <v>8144</v>
      </c>
      <c r="B115" t="s">
        <v>51346</v>
      </c>
      <c r="D115" t="s">
        <v>51148</v>
      </c>
      <c r="E115" t="s">
        <v>51183</v>
      </c>
      <c r="F115" t="s">
        <v>51184</v>
      </c>
      <c r="G115" t="s">
        <v>51347</v>
      </c>
      <c r="H115" t="s">
        <v>51348</v>
      </c>
      <c r="I115" t="s">
        <v>51349</v>
      </c>
      <c r="J115" t="s">
        <v>51350</v>
      </c>
      <c r="L115" t="s">
        <v>51153</v>
      </c>
      <c r="N115" t="s">
        <v>50981</v>
      </c>
      <c r="P115" s="3">
        <v>39814</v>
      </c>
      <c r="S115" t="s">
        <v>7105</v>
      </c>
      <c r="T115">
        <v>14734076</v>
      </c>
      <c r="U115" t="s">
        <v>51045</v>
      </c>
      <c r="V115" t="s">
        <v>50982</v>
      </c>
      <c r="W115">
        <v>2025</v>
      </c>
      <c r="X115" t="s">
        <v>51351</v>
      </c>
      <c r="Y115" t="s">
        <v>7105</v>
      </c>
      <c r="Z115" t="s">
        <v>51214</v>
      </c>
    </row>
    <row r="116" spans="1:26" x14ac:dyDescent="0.35">
      <c r="A116" t="s">
        <v>8146</v>
      </c>
      <c r="B116" t="s">
        <v>8147</v>
      </c>
      <c r="D116" t="s">
        <v>51191</v>
      </c>
      <c r="E116" t="s">
        <v>51192</v>
      </c>
      <c r="G116" t="s">
        <v>51352</v>
      </c>
      <c r="H116" t="s">
        <v>51352</v>
      </c>
      <c r="I116" t="s">
        <v>51353</v>
      </c>
      <c r="M116" t="s">
        <v>51354</v>
      </c>
      <c r="N116" t="s">
        <v>50981</v>
      </c>
      <c r="P116" s="3">
        <v>39630</v>
      </c>
      <c r="S116" t="s">
        <v>7105</v>
      </c>
      <c r="T116">
        <v>24320306</v>
      </c>
      <c r="U116" t="s">
        <v>51048</v>
      </c>
      <c r="V116" t="s">
        <v>50982</v>
      </c>
      <c r="W116">
        <v>2025</v>
      </c>
      <c r="X116" t="s">
        <v>51355</v>
      </c>
      <c r="Y116" t="s">
        <v>7105</v>
      </c>
      <c r="Z116" t="s">
        <v>51197</v>
      </c>
    </row>
    <row r="117" spans="1:26" x14ac:dyDescent="0.35">
      <c r="A117" t="s">
        <v>8148</v>
      </c>
      <c r="B117" t="s">
        <v>8149</v>
      </c>
      <c r="D117" t="s">
        <v>51148</v>
      </c>
      <c r="E117" t="s">
        <v>51183</v>
      </c>
      <c r="G117" t="s">
        <v>51356</v>
      </c>
      <c r="H117" t="s">
        <v>51357</v>
      </c>
      <c r="N117" t="s">
        <v>50981</v>
      </c>
      <c r="P117" s="3">
        <v>39630</v>
      </c>
      <c r="S117" t="s">
        <v>7105</v>
      </c>
      <c r="T117">
        <v>10271554</v>
      </c>
      <c r="U117" t="s">
        <v>51045</v>
      </c>
      <c r="V117" t="s">
        <v>50982</v>
      </c>
      <c r="W117">
        <v>2025</v>
      </c>
      <c r="X117" t="s">
        <v>51351</v>
      </c>
      <c r="Y117" t="s">
        <v>7105</v>
      </c>
      <c r="Z117" t="s">
        <v>51214</v>
      </c>
    </row>
    <row r="118" spans="1:26" x14ac:dyDescent="0.35">
      <c r="A118" t="s">
        <v>8152</v>
      </c>
      <c r="B118" t="s">
        <v>51358</v>
      </c>
      <c r="D118" t="s">
        <v>51148</v>
      </c>
      <c r="E118" t="s">
        <v>51168</v>
      </c>
      <c r="F118" t="s">
        <v>51160</v>
      </c>
      <c r="G118" t="s">
        <v>51359</v>
      </c>
      <c r="H118" t="s">
        <v>51360</v>
      </c>
      <c r="I118" t="s">
        <v>51361</v>
      </c>
      <c r="L118" t="s">
        <v>51153</v>
      </c>
      <c r="M118" t="s">
        <v>51173</v>
      </c>
      <c r="N118" t="s">
        <v>50981</v>
      </c>
      <c r="P118" s="3">
        <v>39646</v>
      </c>
      <c r="S118" t="s">
        <v>7105</v>
      </c>
      <c r="T118">
        <v>22268127</v>
      </c>
      <c r="U118" t="s">
        <v>51045</v>
      </c>
      <c r="V118" t="s">
        <v>50982</v>
      </c>
      <c r="W118">
        <v>2025</v>
      </c>
      <c r="X118" t="s">
        <v>51362</v>
      </c>
      <c r="Y118" t="s">
        <v>7133</v>
      </c>
      <c r="Z118" t="s">
        <v>51175</v>
      </c>
    </row>
    <row r="119" spans="1:26" x14ac:dyDescent="0.35">
      <c r="A119" t="s">
        <v>8154</v>
      </c>
      <c r="B119" t="s">
        <v>51363</v>
      </c>
      <c r="D119" t="s">
        <v>51282</v>
      </c>
      <c r="E119" t="s">
        <v>51283</v>
      </c>
      <c r="G119" t="s">
        <v>51364</v>
      </c>
      <c r="H119" t="s">
        <v>51364</v>
      </c>
      <c r="I119">
        <v>721307395</v>
      </c>
      <c r="J119">
        <v>711554326</v>
      </c>
      <c r="N119" t="s">
        <v>50981</v>
      </c>
      <c r="P119" s="3">
        <v>39630</v>
      </c>
      <c r="S119" t="s">
        <v>7105</v>
      </c>
      <c r="T119">
        <v>20566663</v>
      </c>
      <c r="U119" t="s">
        <v>51045</v>
      </c>
      <c r="V119" t="s">
        <v>50982</v>
      </c>
      <c r="W119">
        <v>2025</v>
      </c>
      <c r="X119" t="s">
        <v>51365</v>
      </c>
      <c r="Y119" t="s">
        <v>7133</v>
      </c>
      <c r="Z119" t="s">
        <v>51223</v>
      </c>
    </row>
    <row r="120" spans="1:26" x14ac:dyDescent="0.35">
      <c r="A120" t="s">
        <v>8158</v>
      </c>
      <c r="B120" t="s">
        <v>51366</v>
      </c>
      <c r="D120" t="s">
        <v>51191</v>
      </c>
      <c r="E120" t="s">
        <v>51219</v>
      </c>
      <c r="G120" t="s">
        <v>51367</v>
      </c>
      <c r="H120" t="s">
        <v>51367</v>
      </c>
      <c r="I120">
        <v>722321554</v>
      </c>
      <c r="L120" t="s">
        <v>51153</v>
      </c>
      <c r="N120" t="s">
        <v>50981</v>
      </c>
      <c r="P120" s="3">
        <v>39744</v>
      </c>
      <c r="S120" t="s">
        <v>7105</v>
      </c>
      <c r="T120">
        <v>22457013</v>
      </c>
      <c r="U120" t="s">
        <v>51045</v>
      </c>
      <c r="V120" t="s">
        <v>50982</v>
      </c>
      <c r="W120">
        <v>2025</v>
      </c>
      <c r="X120" t="s">
        <v>51368</v>
      </c>
      <c r="Y120" t="s">
        <v>7105</v>
      </c>
      <c r="Z120" t="s">
        <v>51223</v>
      </c>
    </row>
    <row r="121" spans="1:26" x14ac:dyDescent="0.35">
      <c r="A121" t="s">
        <v>8160</v>
      </c>
      <c r="B121" t="s">
        <v>51369</v>
      </c>
      <c r="D121" t="s">
        <v>51370</v>
      </c>
      <c r="E121" t="s">
        <v>51371</v>
      </c>
      <c r="F121" t="s">
        <v>51372</v>
      </c>
      <c r="G121" t="s">
        <v>51373</v>
      </c>
      <c r="H121" t="s">
        <v>51373</v>
      </c>
      <c r="I121" t="s">
        <v>51374</v>
      </c>
      <c r="L121" t="s">
        <v>51270</v>
      </c>
      <c r="N121" t="s">
        <v>50981</v>
      </c>
      <c r="P121" s="3">
        <v>39722</v>
      </c>
      <c r="S121" t="s">
        <v>7105</v>
      </c>
      <c r="T121">
        <v>24432410</v>
      </c>
      <c r="U121" t="s">
        <v>51045</v>
      </c>
      <c r="W121">
        <v>2025</v>
      </c>
      <c r="X121" t="s">
        <v>51375</v>
      </c>
      <c r="Y121" t="s">
        <v>7105</v>
      </c>
      <c r="Z121" t="s">
        <v>51223</v>
      </c>
    </row>
    <row r="122" spans="1:26" x14ac:dyDescent="0.35">
      <c r="A122" t="s">
        <v>8166</v>
      </c>
      <c r="B122" t="s">
        <v>51376</v>
      </c>
      <c r="D122" t="s">
        <v>51377</v>
      </c>
      <c r="E122" t="s">
        <v>51378</v>
      </c>
      <c r="F122" t="s">
        <v>51150</v>
      </c>
      <c r="G122" t="s">
        <v>51379</v>
      </c>
      <c r="H122" t="s">
        <v>51380</v>
      </c>
      <c r="I122" t="s">
        <v>51381</v>
      </c>
      <c r="L122" t="s">
        <v>51153</v>
      </c>
      <c r="N122" t="s">
        <v>50981</v>
      </c>
      <c r="P122" s="3">
        <v>36892</v>
      </c>
      <c r="S122" t="s">
        <v>7105</v>
      </c>
      <c r="T122">
        <v>8389459</v>
      </c>
      <c r="U122" t="s">
        <v>51045</v>
      </c>
      <c r="V122" t="s">
        <v>50982</v>
      </c>
      <c r="W122">
        <v>2025</v>
      </c>
      <c r="Y122" t="s">
        <v>7105</v>
      </c>
      <c r="Z122" t="s">
        <v>51223</v>
      </c>
    </row>
    <row r="123" spans="1:26" x14ac:dyDescent="0.35">
      <c r="A123" t="s">
        <v>51382</v>
      </c>
      <c r="B123" t="s">
        <v>51383</v>
      </c>
      <c r="D123" t="s">
        <v>51158</v>
      </c>
      <c r="E123" t="s">
        <v>51159</v>
      </c>
      <c r="G123" t="s">
        <v>51384</v>
      </c>
      <c r="H123" t="s">
        <v>51385</v>
      </c>
      <c r="I123">
        <v>721876225</v>
      </c>
      <c r="N123" t="s">
        <v>50981</v>
      </c>
      <c r="P123" s="3">
        <v>39767</v>
      </c>
      <c r="S123" t="s">
        <v>7105</v>
      </c>
      <c r="T123">
        <v>22476230</v>
      </c>
      <c r="U123" t="s">
        <v>51045</v>
      </c>
      <c r="V123" t="s">
        <v>50982</v>
      </c>
      <c r="W123">
        <v>2025</v>
      </c>
      <c r="X123" t="s">
        <v>51386</v>
      </c>
      <c r="Y123" t="s">
        <v>7105</v>
      </c>
      <c r="Z123" t="s">
        <v>51166</v>
      </c>
    </row>
    <row r="124" spans="1:26" x14ac:dyDescent="0.35">
      <c r="A124" t="s">
        <v>8170</v>
      </c>
      <c r="B124" t="s">
        <v>51387</v>
      </c>
      <c r="D124" t="s">
        <v>51158</v>
      </c>
      <c r="E124" t="s">
        <v>51159</v>
      </c>
      <c r="F124" t="s">
        <v>51160</v>
      </c>
      <c r="G124" t="s">
        <v>51388</v>
      </c>
      <c r="H124" t="s">
        <v>51389</v>
      </c>
      <c r="I124">
        <v>710883577</v>
      </c>
      <c r="J124" t="s">
        <v>51390</v>
      </c>
      <c r="L124" t="s">
        <v>51153</v>
      </c>
      <c r="M124" t="s">
        <v>51391</v>
      </c>
      <c r="N124" t="s">
        <v>50981</v>
      </c>
      <c r="P124" s="3">
        <v>39814</v>
      </c>
      <c r="S124" t="s">
        <v>7105</v>
      </c>
      <c r="T124">
        <v>22683668</v>
      </c>
      <c r="U124" t="s">
        <v>51048</v>
      </c>
      <c r="V124" t="s">
        <v>50982</v>
      </c>
      <c r="W124">
        <v>2025</v>
      </c>
      <c r="X124" t="s">
        <v>51392</v>
      </c>
      <c r="Y124" t="s">
        <v>7133</v>
      </c>
      <c r="Z124" t="s">
        <v>51166</v>
      </c>
    </row>
    <row r="125" spans="1:26" x14ac:dyDescent="0.35">
      <c r="A125" t="s">
        <v>8172</v>
      </c>
      <c r="B125" t="s">
        <v>51393</v>
      </c>
      <c r="D125" t="s">
        <v>51158</v>
      </c>
      <c r="E125" t="s">
        <v>51159</v>
      </c>
      <c r="F125" t="s">
        <v>51184</v>
      </c>
      <c r="G125" t="s">
        <v>51394</v>
      </c>
      <c r="H125" t="s">
        <v>51394</v>
      </c>
      <c r="I125" t="s">
        <v>51395</v>
      </c>
      <c r="J125" t="s">
        <v>51396</v>
      </c>
      <c r="L125" t="s">
        <v>51153</v>
      </c>
      <c r="M125" t="s">
        <v>51397</v>
      </c>
      <c r="N125" t="s">
        <v>50981</v>
      </c>
      <c r="P125" s="3">
        <v>39814</v>
      </c>
      <c r="S125" t="s">
        <v>7105</v>
      </c>
      <c r="T125">
        <v>13196626</v>
      </c>
      <c r="U125" t="s">
        <v>51045</v>
      </c>
      <c r="V125" t="s">
        <v>50982</v>
      </c>
      <c r="W125">
        <v>2025</v>
      </c>
      <c r="X125" t="s">
        <v>51398</v>
      </c>
      <c r="Y125" t="s">
        <v>7105</v>
      </c>
      <c r="Z125" t="s">
        <v>51166</v>
      </c>
    </row>
    <row r="126" spans="1:26" x14ac:dyDescent="0.35">
      <c r="A126" t="s">
        <v>8174</v>
      </c>
      <c r="B126" t="s">
        <v>51399</v>
      </c>
      <c r="D126" t="s">
        <v>51203</v>
      </c>
      <c r="E126" t="s">
        <v>51400</v>
      </c>
      <c r="G126" t="s">
        <v>51401</v>
      </c>
      <c r="H126" t="s">
        <v>51402</v>
      </c>
      <c r="I126" t="s">
        <v>51403</v>
      </c>
      <c r="J126" t="s">
        <v>51403</v>
      </c>
      <c r="M126" t="s">
        <v>51404</v>
      </c>
      <c r="N126" t="s">
        <v>50981</v>
      </c>
      <c r="P126" s="3">
        <v>36892</v>
      </c>
      <c r="S126" t="s">
        <v>7105</v>
      </c>
      <c r="T126">
        <v>21379319</v>
      </c>
      <c r="U126" t="s">
        <v>51048</v>
      </c>
      <c r="V126" t="s">
        <v>50982</v>
      </c>
      <c r="W126">
        <v>2025</v>
      </c>
      <c r="X126" t="s">
        <v>51405</v>
      </c>
      <c r="Y126" t="s">
        <v>7133</v>
      </c>
      <c r="Z126" t="s">
        <v>51175</v>
      </c>
    </row>
    <row r="127" spans="1:26" x14ac:dyDescent="0.35">
      <c r="A127" t="s">
        <v>8178</v>
      </c>
      <c r="B127" t="s">
        <v>51406</v>
      </c>
      <c r="D127" t="s">
        <v>51148</v>
      </c>
      <c r="E127" t="s">
        <v>51149</v>
      </c>
      <c r="F127" t="s">
        <v>51407</v>
      </c>
      <c r="G127" t="s">
        <v>51408</v>
      </c>
      <c r="H127" t="s">
        <v>51408</v>
      </c>
      <c r="I127" t="s">
        <v>51409</v>
      </c>
      <c r="L127" t="s">
        <v>51153</v>
      </c>
      <c r="M127" t="s">
        <v>51410</v>
      </c>
      <c r="N127" t="s">
        <v>50981</v>
      </c>
      <c r="P127" s="3">
        <v>36892</v>
      </c>
      <c r="S127" t="s">
        <v>7105</v>
      </c>
      <c r="T127">
        <v>22579188</v>
      </c>
      <c r="U127" t="s">
        <v>51048</v>
      </c>
      <c r="V127" t="s">
        <v>50982</v>
      </c>
      <c r="W127">
        <v>2025</v>
      </c>
      <c r="X127" t="s">
        <v>51411</v>
      </c>
      <c r="Y127" t="s">
        <v>7133</v>
      </c>
      <c r="Z127" t="s">
        <v>51156</v>
      </c>
    </row>
    <row r="128" spans="1:26" x14ac:dyDescent="0.35">
      <c r="A128" t="s">
        <v>8188</v>
      </c>
      <c r="B128" t="s">
        <v>51412</v>
      </c>
      <c r="D128" t="s">
        <v>51148</v>
      </c>
      <c r="E128" t="s">
        <v>51168</v>
      </c>
      <c r="F128" t="s">
        <v>51150</v>
      </c>
      <c r="G128" t="s">
        <v>51413</v>
      </c>
      <c r="H128" t="s">
        <v>51414</v>
      </c>
      <c r="I128" t="s">
        <v>51415</v>
      </c>
      <c r="L128" t="s">
        <v>51153</v>
      </c>
      <c r="M128" t="s">
        <v>51404</v>
      </c>
      <c r="N128" t="s">
        <v>50981</v>
      </c>
      <c r="P128" s="3">
        <v>42736</v>
      </c>
      <c r="S128" t="s">
        <v>7105</v>
      </c>
      <c r="T128">
        <v>23011532</v>
      </c>
      <c r="U128" t="s">
        <v>51048</v>
      </c>
      <c r="V128" t="s">
        <v>50982</v>
      </c>
      <c r="W128">
        <v>2025</v>
      </c>
      <c r="X128" t="s">
        <v>51416</v>
      </c>
      <c r="Y128" t="s">
        <v>7133</v>
      </c>
      <c r="Z128" t="s">
        <v>51175</v>
      </c>
    </row>
    <row r="129" spans="1:26" x14ac:dyDescent="0.35">
      <c r="A129" t="s">
        <v>8190</v>
      </c>
      <c r="B129" t="s">
        <v>51417</v>
      </c>
      <c r="D129" t="s">
        <v>51370</v>
      </c>
      <c r="E129" t="s">
        <v>51418</v>
      </c>
      <c r="F129" t="s">
        <v>51184</v>
      </c>
      <c r="G129" t="s">
        <v>51419</v>
      </c>
      <c r="H129" t="s">
        <v>51419</v>
      </c>
      <c r="I129" t="s">
        <v>51420</v>
      </c>
      <c r="J129" t="s">
        <v>51421</v>
      </c>
      <c r="L129" t="s">
        <v>51153</v>
      </c>
      <c r="N129" t="s">
        <v>50981</v>
      </c>
      <c r="P129" s="3">
        <v>43313</v>
      </c>
      <c r="S129" t="s">
        <v>7105</v>
      </c>
      <c r="T129">
        <v>22668805</v>
      </c>
      <c r="U129" t="s">
        <v>51045</v>
      </c>
      <c r="V129" t="s">
        <v>50982</v>
      </c>
      <c r="W129">
        <v>2025</v>
      </c>
      <c r="X129" t="s">
        <v>51422</v>
      </c>
      <c r="Y129" t="s">
        <v>7105</v>
      </c>
      <c r="Z129" t="s">
        <v>51214</v>
      </c>
    </row>
    <row r="130" spans="1:26" x14ac:dyDescent="0.35">
      <c r="A130" t="s">
        <v>8194</v>
      </c>
      <c r="B130" t="s">
        <v>51423</v>
      </c>
      <c r="D130" t="s">
        <v>51148</v>
      </c>
      <c r="E130" t="s">
        <v>51168</v>
      </c>
      <c r="F130" t="s">
        <v>51160</v>
      </c>
      <c r="G130" t="s">
        <v>51424</v>
      </c>
      <c r="I130" t="s">
        <v>51425</v>
      </c>
      <c r="L130" t="s">
        <v>51153</v>
      </c>
      <c r="N130" t="s">
        <v>50981</v>
      </c>
      <c r="P130" s="3">
        <v>39986</v>
      </c>
      <c r="S130" t="s">
        <v>7105</v>
      </c>
      <c r="T130">
        <v>12589717</v>
      </c>
      <c r="U130" t="s">
        <v>51048</v>
      </c>
      <c r="V130" t="s">
        <v>50982</v>
      </c>
      <c r="W130">
        <v>2025</v>
      </c>
      <c r="X130" t="s">
        <v>51426</v>
      </c>
      <c r="Y130" t="s">
        <v>7105</v>
      </c>
      <c r="Z130" t="s">
        <v>51175</v>
      </c>
    </row>
    <row r="131" spans="1:26" x14ac:dyDescent="0.35">
      <c r="A131" t="s">
        <v>8200</v>
      </c>
      <c r="B131" t="s">
        <v>8201</v>
      </c>
      <c r="D131" t="s">
        <v>51148</v>
      </c>
      <c r="E131" t="s">
        <v>51168</v>
      </c>
      <c r="G131" t="s">
        <v>51427</v>
      </c>
      <c r="H131" t="s">
        <v>51428</v>
      </c>
      <c r="I131" t="s">
        <v>51429</v>
      </c>
      <c r="L131" t="s">
        <v>51270</v>
      </c>
      <c r="N131" t="s">
        <v>50981</v>
      </c>
      <c r="P131" s="3">
        <v>36892</v>
      </c>
      <c r="S131" t="s">
        <v>7105</v>
      </c>
      <c r="T131">
        <v>9496233</v>
      </c>
      <c r="U131" t="s">
        <v>51045</v>
      </c>
      <c r="V131" t="s">
        <v>50982</v>
      </c>
      <c r="W131">
        <v>2025</v>
      </c>
      <c r="X131" t="s">
        <v>51430</v>
      </c>
      <c r="Y131" t="s">
        <v>7133</v>
      </c>
      <c r="Z131" t="s">
        <v>51175</v>
      </c>
    </row>
    <row r="132" spans="1:26" x14ac:dyDescent="0.35">
      <c r="A132" t="s">
        <v>8204</v>
      </c>
      <c r="B132" t="s">
        <v>51431</v>
      </c>
      <c r="D132" t="s">
        <v>51148</v>
      </c>
      <c r="E132" t="s">
        <v>51168</v>
      </c>
      <c r="F132" t="s">
        <v>51169</v>
      </c>
      <c r="G132" t="s">
        <v>51432</v>
      </c>
      <c r="H132" t="s">
        <v>51432</v>
      </c>
      <c r="I132" t="s">
        <v>51433</v>
      </c>
      <c r="L132" t="s">
        <v>51153</v>
      </c>
      <c r="N132" t="s">
        <v>50981</v>
      </c>
      <c r="P132" s="3">
        <v>40118</v>
      </c>
      <c r="S132" t="s">
        <v>7105</v>
      </c>
      <c r="T132">
        <v>24479357</v>
      </c>
      <c r="U132" t="s">
        <v>51048</v>
      </c>
      <c r="V132" t="s">
        <v>50982</v>
      </c>
      <c r="W132">
        <v>2025</v>
      </c>
      <c r="X132" t="s">
        <v>51434</v>
      </c>
      <c r="Y132" t="s">
        <v>7133</v>
      </c>
      <c r="Z132" t="s">
        <v>51175</v>
      </c>
    </row>
    <row r="133" spans="1:26" x14ac:dyDescent="0.35">
      <c r="A133" t="s">
        <v>8206</v>
      </c>
      <c r="B133" t="s">
        <v>8207</v>
      </c>
      <c r="D133" t="s">
        <v>51158</v>
      </c>
      <c r="E133" t="s">
        <v>51159</v>
      </c>
      <c r="F133" t="s">
        <v>51184</v>
      </c>
      <c r="G133" t="s">
        <v>51435</v>
      </c>
      <c r="H133" t="s">
        <v>51436</v>
      </c>
      <c r="I133" t="s">
        <v>51437</v>
      </c>
      <c r="J133" t="s">
        <v>51437</v>
      </c>
      <c r="L133" t="s">
        <v>51153</v>
      </c>
      <c r="M133" t="s">
        <v>51279</v>
      </c>
      <c r="N133" t="s">
        <v>50981</v>
      </c>
      <c r="P133" s="3">
        <v>40028</v>
      </c>
      <c r="S133" t="s">
        <v>7105</v>
      </c>
      <c r="T133">
        <v>22218223</v>
      </c>
      <c r="U133" t="s">
        <v>51045</v>
      </c>
      <c r="V133" t="s">
        <v>50982</v>
      </c>
      <c r="W133">
        <v>2025</v>
      </c>
      <c r="X133" t="s">
        <v>51438</v>
      </c>
      <c r="Y133" t="s">
        <v>7105</v>
      </c>
      <c r="Z133" t="s">
        <v>51166</v>
      </c>
    </row>
    <row r="134" spans="1:26" x14ac:dyDescent="0.35">
      <c r="A134" t="s">
        <v>8208</v>
      </c>
      <c r="B134" t="s">
        <v>51439</v>
      </c>
      <c r="D134" t="s">
        <v>51148</v>
      </c>
      <c r="E134" t="s">
        <v>51149</v>
      </c>
      <c r="F134" t="s">
        <v>51169</v>
      </c>
      <c r="G134" t="s">
        <v>51440</v>
      </c>
      <c r="H134" t="s">
        <v>51441</v>
      </c>
      <c r="I134" t="s">
        <v>51442</v>
      </c>
      <c r="L134" t="s">
        <v>51153</v>
      </c>
      <c r="M134" t="s">
        <v>51443</v>
      </c>
      <c r="N134" t="s">
        <v>50981</v>
      </c>
      <c r="P134" s="3">
        <v>40238</v>
      </c>
      <c r="S134" t="s">
        <v>7105</v>
      </c>
      <c r="T134">
        <v>13056175</v>
      </c>
      <c r="U134" t="s">
        <v>51045</v>
      </c>
      <c r="V134" t="s">
        <v>50982</v>
      </c>
      <c r="W134">
        <v>2025</v>
      </c>
      <c r="X134" t="s">
        <v>51444</v>
      </c>
      <c r="Y134" t="s">
        <v>7133</v>
      </c>
      <c r="Z134" t="s">
        <v>51156</v>
      </c>
    </row>
    <row r="135" spans="1:26" x14ac:dyDescent="0.35">
      <c r="A135" t="s">
        <v>8210</v>
      </c>
      <c r="B135" t="s">
        <v>8211</v>
      </c>
      <c r="D135" t="s">
        <v>51148</v>
      </c>
      <c r="E135" t="s">
        <v>51149</v>
      </c>
      <c r="F135" t="s">
        <v>51160</v>
      </c>
      <c r="G135" t="s">
        <v>51445</v>
      </c>
      <c r="H135" t="s">
        <v>51446</v>
      </c>
      <c r="I135" t="s">
        <v>51447</v>
      </c>
      <c r="L135" t="s">
        <v>51153</v>
      </c>
      <c r="M135" t="s">
        <v>51410</v>
      </c>
      <c r="N135" t="s">
        <v>50981</v>
      </c>
      <c r="P135" s="3">
        <v>40231</v>
      </c>
      <c r="S135" t="s">
        <v>7105</v>
      </c>
      <c r="T135">
        <v>24511715</v>
      </c>
      <c r="U135" t="s">
        <v>51045</v>
      </c>
      <c r="V135" t="s">
        <v>50982</v>
      </c>
      <c r="W135">
        <v>2025</v>
      </c>
      <c r="X135" t="s">
        <v>51448</v>
      </c>
      <c r="Y135" t="s">
        <v>7105</v>
      </c>
      <c r="Z135" t="s">
        <v>51156</v>
      </c>
    </row>
    <row r="136" spans="1:26" x14ac:dyDescent="0.35">
      <c r="A136" t="s">
        <v>8212</v>
      </c>
      <c r="B136" t="s">
        <v>51449</v>
      </c>
      <c r="D136" t="s">
        <v>51450</v>
      </c>
      <c r="E136" t="s">
        <v>51451</v>
      </c>
      <c r="F136" t="s">
        <v>51150</v>
      </c>
      <c r="G136" t="s">
        <v>51452</v>
      </c>
      <c r="H136" t="s">
        <v>51453</v>
      </c>
      <c r="I136" t="s">
        <v>51454</v>
      </c>
      <c r="L136" t="s">
        <v>51153</v>
      </c>
      <c r="N136" t="s">
        <v>50981</v>
      </c>
      <c r="P136" s="3">
        <v>40252</v>
      </c>
      <c r="S136" t="s">
        <v>7105</v>
      </c>
      <c r="T136">
        <v>24599931</v>
      </c>
      <c r="U136" t="s">
        <v>51048</v>
      </c>
      <c r="V136" t="s">
        <v>50982</v>
      </c>
      <c r="W136">
        <v>2025</v>
      </c>
      <c r="X136" t="s">
        <v>51455</v>
      </c>
      <c r="Y136" t="s">
        <v>7105</v>
      </c>
      <c r="Z136" t="s">
        <v>51197</v>
      </c>
    </row>
    <row r="137" spans="1:26" x14ac:dyDescent="0.35">
      <c r="A137" t="s">
        <v>51456</v>
      </c>
      <c r="B137" t="s">
        <v>51457</v>
      </c>
      <c r="D137" t="s">
        <v>51158</v>
      </c>
      <c r="E137" t="s">
        <v>51159</v>
      </c>
      <c r="F137" t="s">
        <v>51150</v>
      </c>
      <c r="G137" t="s">
        <v>51458</v>
      </c>
      <c r="H137" t="s">
        <v>51459</v>
      </c>
      <c r="I137">
        <v>725736672</v>
      </c>
      <c r="J137" t="s">
        <v>51460</v>
      </c>
      <c r="L137" t="s">
        <v>51153</v>
      </c>
      <c r="M137" t="s">
        <v>51410</v>
      </c>
      <c r="N137" t="s">
        <v>50981</v>
      </c>
      <c r="P137" s="3">
        <v>40269</v>
      </c>
      <c r="S137" t="s">
        <v>7105</v>
      </c>
      <c r="T137">
        <v>22307651</v>
      </c>
      <c r="U137" t="s">
        <v>51048</v>
      </c>
      <c r="V137" t="s">
        <v>50982</v>
      </c>
      <c r="W137">
        <v>2025</v>
      </c>
      <c r="X137" t="s">
        <v>51461</v>
      </c>
      <c r="Y137" t="s">
        <v>7105</v>
      </c>
      <c r="Z137" t="s">
        <v>51166</v>
      </c>
    </row>
    <row r="138" spans="1:26" x14ac:dyDescent="0.35">
      <c r="A138" t="s">
        <v>8214</v>
      </c>
      <c r="B138" t="s">
        <v>51462</v>
      </c>
      <c r="D138" t="s">
        <v>51148</v>
      </c>
      <c r="E138" t="s">
        <v>51168</v>
      </c>
      <c r="G138" t="s">
        <v>51463</v>
      </c>
      <c r="H138" t="s">
        <v>51463</v>
      </c>
      <c r="I138" t="s">
        <v>51464</v>
      </c>
      <c r="L138" t="s">
        <v>51153</v>
      </c>
      <c r="N138" t="s">
        <v>50981</v>
      </c>
      <c r="P138" s="3">
        <v>45413</v>
      </c>
      <c r="S138" t="s">
        <v>7105</v>
      </c>
      <c r="T138">
        <v>8028433</v>
      </c>
      <c r="U138" t="s">
        <v>51048</v>
      </c>
      <c r="V138" t="s">
        <v>50982</v>
      </c>
      <c r="W138">
        <v>2025</v>
      </c>
      <c r="X138" t="s">
        <v>51465</v>
      </c>
      <c r="Y138" t="s">
        <v>7133</v>
      </c>
      <c r="Z138" t="s">
        <v>51175</v>
      </c>
    </row>
    <row r="139" spans="1:26" x14ac:dyDescent="0.35">
      <c r="A139" t="s">
        <v>8216</v>
      </c>
      <c r="B139" t="s">
        <v>51466</v>
      </c>
      <c r="D139" t="s">
        <v>51158</v>
      </c>
      <c r="E139" t="s">
        <v>51159</v>
      </c>
      <c r="F139" t="s">
        <v>51160</v>
      </c>
      <c r="G139" t="s">
        <v>51467</v>
      </c>
      <c r="H139" t="s">
        <v>51468</v>
      </c>
      <c r="I139" t="s">
        <v>51469</v>
      </c>
      <c r="L139" t="s">
        <v>51153</v>
      </c>
      <c r="N139" t="s">
        <v>50981</v>
      </c>
      <c r="P139" s="3">
        <v>40336</v>
      </c>
      <c r="S139" t="s">
        <v>7105</v>
      </c>
      <c r="T139">
        <v>24281916</v>
      </c>
      <c r="U139" t="s">
        <v>51048</v>
      </c>
      <c r="V139" t="s">
        <v>50982</v>
      </c>
      <c r="W139">
        <v>2025</v>
      </c>
      <c r="X139" t="s">
        <v>51470</v>
      </c>
      <c r="Y139" t="s">
        <v>7133</v>
      </c>
      <c r="Z139" t="s">
        <v>51166</v>
      </c>
    </row>
    <row r="140" spans="1:26" x14ac:dyDescent="0.35">
      <c r="A140" t="s">
        <v>8220</v>
      </c>
      <c r="B140" t="s">
        <v>51471</v>
      </c>
      <c r="D140" t="s">
        <v>51203</v>
      </c>
      <c r="E140" t="s">
        <v>51248</v>
      </c>
      <c r="F140" t="s">
        <v>51184</v>
      </c>
      <c r="G140" t="s">
        <v>51472</v>
      </c>
      <c r="H140" t="s">
        <v>51473</v>
      </c>
      <c r="I140" t="s">
        <v>51474</v>
      </c>
      <c r="J140" t="s">
        <v>51475</v>
      </c>
      <c r="L140" t="s">
        <v>51153</v>
      </c>
      <c r="M140" t="s">
        <v>51233</v>
      </c>
      <c r="N140" t="s">
        <v>50981</v>
      </c>
      <c r="P140" s="3">
        <v>40330</v>
      </c>
      <c r="S140" t="s">
        <v>7105</v>
      </c>
      <c r="T140">
        <v>7300842</v>
      </c>
      <c r="U140" t="s">
        <v>51045</v>
      </c>
      <c r="V140" t="s">
        <v>50982</v>
      </c>
      <c r="W140">
        <v>2025</v>
      </c>
      <c r="X140" t="s">
        <v>51476</v>
      </c>
      <c r="Y140" t="s">
        <v>7105</v>
      </c>
      <c r="Z140" t="s">
        <v>51223</v>
      </c>
    </row>
    <row r="141" spans="1:26" x14ac:dyDescent="0.35">
      <c r="A141" t="s">
        <v>8222</v>
      </c>
      <c r="B141" t="s">
        <v>51477</v>
      </c>
      <c r="D141" t="s">
        <v>51328</v>
      </c>
      <c r="E141" t="s">
        <v>51478</v>
      </c>
      <c r="F141" t="s">
        <v>51479</v>
      </c>
      <c r="G141" t="s">
        <v>51480</v>
      </c>
      <c r="H141" t="s">
        <v>51480</v>
      </c>
      <c r="I141" t="s">
        <v>51481</v>
      </c>
      <c r="J141" t="s">
        <v>51482</v>
      </c>
      <c r="L141" t="s">
        <v>51153</v>
      </c>
      <c r="M141" t="s">
        <v>51333</v>
      </c>
      <c r="N141" t="s">
        <v>50981</v>
      </c>
      <c r="P141" s="3">
        <v>40416</v>
      </c>
      <c r="S141" t="s">
        <v>7105</v>
      </c>
      <c r="T141">
        <v>24310324</v>
      </c>
      <c r="U141" t="s">
        <v>51045</v>
      </c>
      <c r="V141" t="s">
        <v>50982</v>
      </c>
      <c r="W141">
        <v>2025</v>
      </c>
      <c r="X141" t="s">
        <v>51483</v>
      </c>
      <c r="Y141" t="s">
        <v>7105</v>
      </c>
      <c r="Z141" t="s">
        <v>51333</v>
      </c>
    </row>
    <row r="142" spans="1:26" x14ac:dyDescent="0.35">
      <c r="A142" t="s">
        <v>8228</v>
      </c>
      <c r="B142" t="s">
        <v>51484</v>
      </c>
      <c r="D142" t="s">
        <v>51158</v>
      </c>
      <c r="E142" t="s">
        <v>51159</v>
      </c>
      <c r="F142" t="s">
        <v>51407</v>
      </c>
      <c r="G142" t="s">
        <v>51485</v>
      </c>
      <c r="H142" t="s">
        <v>51486</v>
      </c>
      <c r="I142">
        <v>720248626</v>
      </c>
      <c r="L142" t="s">
        <v>51153</v>
      </c>
      <c r="N142" t="s">
        <v>50981</v>
      </c>
      <c r="P142" s="3">
        <v>42825</v>
      </c>
      <c r="S142" t="s">
        <v>7105</v>
      </c>
      <c r="T142">
        <v>14529748</v>
      </c>
      <c r="U142" t="s">
        <v>51048</v>
      </c>
      <c r="V142" t="s">
        <v>50982</v>
      </c>
      <c r="W142">
        <v>2025</v>
      </c>
      <c r="X142" t="s">
        <v>51487</v>
      </c>
      <c r="Y142" t="s">
        <v>7133</v>
      </c>
      <c r="Z142" t="s">
        <v>51166</v>
      </c>
    </row>
    <row r="143" spans="1:26" x14ac:dyDescent="0.35">
      <c r="A143" t="s">
        <v>8230</v>
      </c>
      <c r="B143" t="s">
        <v>51488</v>
      </c>
      <c r="D143" t="s">
        <v>51148</v>
      </c>
      <c r="E143" t="s">
        <v>51149</v>
      </c>
      <c r="F143" t="s">
        <v>51169</v>
      </c>
      <c r="G143" t="s">
        <v>51489</v>
      </c>
      <c r="H143" t="s">
        <v>51490</v>
      </c>
      <c r="I143" t="s">
        <v>51491</v>
      </c>
      <c r="L143" t="s">
        <v>51153</v>
      </c>
      <c r="N143" t="s">
        <v>50981</v>
      </c>
      <c r="P143" s="3">
        <v>40497</v>
      </c>
      <c r="S143" t="s">
        <v>7105</v>
      </c>
      <c r="T143">
        <v>23715366</v>
      </c>
      <c r="U143" t="s">
        <v>51048</v>
      </c>
      <c r="V143" t="s">
        <v>50982</v>
      </c>
      <c r="W143">
        <v>2025</v>
      </c>
      <c r="X143" t="s">
        <v>51492</v>
      </c>
      <c r="Y143" t="s">
        <v>7133</v>
      </c>
      <c r="Z143" t="s">
        <v>51156</v>
      </c>
    </row>
    <row r="144" spans="1:26" x14ac:dyDescent="0.35">
      <c r="A144" t="s">
        <v>8232</v>
      </c>
      <c r="B144" t="s">
        <v>8233</v>
      </c>
      <c r="D144" t="s">
        <v>51191</v>
      </c>
      <c r="E144" t="s">
        <v>51219</v>
      </c>
      <c r="F144" t="s">
        <v>51169</v>
      </c>
      <c r="G144" t="s">
        <v>51493</v>
      </c>
      <c r="H144" t="s">
        <v>51493</v>
      </c>
      <c r="I144" t="s">
        <v>51494</v>
      </c>
      <c r="L144" t="s">
        <v>51153</v>
      </c>
      <c r="N144" t="s">
        <v>50981</v>
      </c>
      <c r="P144" s="3">
        <v>40575</v>
      </c>
      <c r="S144" t="s">
        <v>7105</v>
      </c>
      <c r="T144">
        <v>10754358</v>
      </c>
      <c r="U144" t="s">
        <v>51045</v>
      </c>
      <c r="V144" t="s">
        <v>50982</v>
      </c>
      <c r="W144">
        <v>2025</v>
      </c>
      <c r="X144" t="s">
        <v>51495</v>
      </c>
      <c r="Y144" t="s">
        <v>7133</v>
      </c>
      <c r="Z144" t="s">
        <v>51223</v>
      </c>
    </row>
    <row r="145" spans="1:26" x14ac:dyDescent="0.35">
      <c r="A145" t="s">
        <v>8238</v>
      </c>
      <c r="B145" t="s">
        <v>51496</v>
      </c>
      <c r="D145" t="s">
        <v>51148</v>
      </c>
      <c r="E145" t="s">
        <v>51149</v>
      </c>
      <c r="F145" t="s">
        <v>51150</v>
      </c>
      <c r="G145" t="s">
        <v>51497</v>
      </c>
      <c r="H145" t="s">
        <v>51498</v>
      </c>
      <c r="I145" t="s">
        <v>51499</v>
      </c>
      <c r="L145" t="s">
        <v>51153</v>
      </c>
      <c r="N145" t="s">
        <v>50981</v>
      </c>
      <c r="P145" s="3">
        <v>40544</v>
      </c>
      <c r="S145" t="s">
        <v>7105</v>
      </c>
      <c r="T145">
        <v>25414839</v>
      </c>
      <c r="U145" t="s">
        <v>51045</v>
      </c>
      <c r="V145" t="s">
        <v>50982</v>
      </c>
      <c r="W145">
        <v>2025</v>
      </c>
      <c r="X145" t="s">
        <v>51500</v>
      </c>
      <c r="Y145" t="s">
        <v>7133</v>
      </c>
      <c r="Z145" t="s">
        <v>51156</v>
      </c>
    </row>
    <row r="146" spans="1:26" x14ac:dyDescent="0.35">
      <c r="A146" t="s">
        <v>8242</v>
      </c>
      <c r="B146" t="s">
        <v>8243</v>
      </c>
      <c r="D146" t="s">
        <v>51148</v>
      </c>
      <c r="E146" t="s">
        <v>51149</v>
      </c>
      <c r="G146" t="s">
        <v>51501</v>
      </c>
      <c r="H146" t="s">
        <v>51502</v>
      </c>
      <c r="I146" t="s">
        <v>51503</v>
      </c>
      <c r="M146" t="s">
        <v>51154</v>
      </c>
      <c r="N146" t="s">
        <v>50981</v>
      </c>
      <c r="P146" s="3">
        <v>40634</v>
      </c>
      <c r="S146" t="s">
        <v>7105</v>
      </c>
      <c r="T146">
        <v>11591048</v>
      </c>
      <c r="U146" t="s">
        <v>51048</v>
      </c>
      <c r="V146" t="s">
        <v>50982</v>
      </c>
      <c r="W146">
        <v>2025</v>
      </c>
      <c r="X146" t="s">
        <v>51504</v>
      </c>
      <c r="Y146" t="s">
        <v>7105</v>
      </c>
      <c r="Z146" t="s">
        <v>51156</v>
      </c>
    </row>
    <row r="147" spans="1:26" x14ac:dyDescent="0.35">
      <c r="A147" t="s">
        <v>8248</v>
      </c>
      <c r="B147" t="s">
        <v>8249</v>
      </c>
      <c r="D147" t="s">
        <v>51191</v>
      </c>
      <c r="E147" t="s">
        <v>51219</v>
      </c>
      <c r="G147" t="s">
        <v>51505</v>
      </c>
      <c r="H147" t="s">
        <v>51505</v>
      </c>
      <c r="I147" t="s">
        <v>51506</v>
      </c>
      <c r="N147" t="s">
        <v>50981</v>
      </c>
      <c r="P147" s="3">
        <v>40756</v>
      </c>
      <c r="S147" t="s">
        <v>7105</v>
      </c>
      <c r="T147">
        <v>24375974</v>
      </c>
      <c r="U147" t="s">
        <v>51048</v>
      </c>
      <c r="V147" t="s">
        <v>50982</v>
      </c>
      <c r="W147">
        <v>2025</v>
      </c>
      <c r="X147" t="s">
        <v>51507</v>
      </c>
      <c r="Y147" t="s">
        <v>7105</v>
      </c>
      <c r="Z147" t="s">
        <v>51223</v>
      </c>
    </row>
    <row r="148" spans="1:26" x14ac:dyDescent="0.35">
      <c r="A148" t="s">
        <v>8250</v>
      </c>
      <c r="B148" t="s">
        <v>51508</v>
      </c>
      <c r="D148" t="s">
        <v>51191</v>
      </c>
      <c r="E148" t="s">
        <v>51509</v>
      </c>
      <c r="F148" t="s">
        <v>51160</v>
      </c>
      <c r="G148" t="s">
        <v>51510</v>
      </c>
      <c r="H148" t="s">
        <v>51511</v>
      </c>
      <c r="I148" t="s">
        <v>51512</v>
      </c>
      <c r="L148" t="s">
        <v>51153</v>
      </c>
      <c r="N148" t="s">
        <v>50981</v>
      </c>
      <c r="P148" s="3">
        <v>44473</v>
      </c>
      <c r="S148" t="s">
        <v>7105</v>
      </c>
      <c r="T148">
        <v>20380242</v>
      </c>
      <c r="U148" t="s">
        <v>51048</v>
      </c>
      <c r="V148" t="s">
        <v>50982</v>
      </c>
      <c r="W148">
        <v>2025</v>
      </c>
      <c r="X148" t="s">
        <v>51513</v>
      </c>
      <c r="Y148" t="s">
        <v>7133</v>
      </c>
      <c r="Z148" t="s">
        <v>51223</v>
      </c>
    </row>
    <row r="149" spans="1:26" x14ac:dyDescent="0.35">
      <c r="A149" t="s">
        <v>8256</v>
      </c>
      <c r="B149" t="s">
        <v>51514</v>
      </c>
      <c r="D149" t="s">
        <v>51148</v>
      </c>
      <c r="E149" t="s">
        <v>51149</v>
      </c>
      <c r="F149" t="s">
        <v>51160</v>
      </c>
      <c r="G149" t="s">
        <v>51515</v>
      </c>
      <c r="I149" t="s">
        <v>51516</v>
      </c>
      <c r="L149" t="s">
        <v>51153</v>
      </c>
      <c r="N149" t="s">
        <v>50981</v>
      </c>
      <c r="P149" s="3">
        <v>40770</v>
      </c>
      <c r="S149" t="s">
        <v>7105</v>
      </c>
      <c r="T149">
        <v>23401460</v>
      </c>
      <c r="U149" t="s">
        <v>51045</v>
      </c>
      <c r="V149" t="s">
        <v>50982</v>
      </c>
      <c r="W149">
        <v>2025</v>
      </c>
      <c r="X149" t="s">
        <v>51517</v>
      </c>
      <c r="Y149" t="s">
        <v>7105</v>
      </c>
      <c r="Z149" t="s">
        <v>51156</v>
      </c>
    </row>
    <row r="150" spans="1:26" x14ac:dyDescent="0.35">
      <c r="A150" t="s">
        <v>8258</v>
      </c>
      <c r="B150" t="s">
        <v>51518</v>
      </c>
      <c r="D150" t="s">
        <v>51148</v>
      </c>
      <c r="E150" t="s">
        <v>51168</v>
      </c>
      <c r="F150" t="s">
        <v>51407</v>
      </c>
      <c r="G150" t="s">
        <v>51519</v>
      </c>
      <c r="H150" t="s">
        <v>51520</v>
      </c>
      <c r="I150" t="s">
        <v>51521</v>
      </c>
      <c r="L150" t="s">
        <v>51153</v>
      </c>
      <c r="N150" t="s">
        <v>50981</v>
      </c>
      <c r="P150" s="3">
        <v>40770</v>
      </c>
      <c r="S150" t="s">
        <v>7105</v>
      </c>
      <c r="T150">
        <v>24017015</v>
      </c>
      <c r="U150" t="s">
        <v>51045</v>
      </c>
      <c r="V150" t="s">
        <v>50982</v>
      </c>
      <c r="W150">
        <v>2025</v>
      </c>
      <c r="X150" t="s">
        <v>51522</v>
      </c>
      <c r="Y150" t="s">
        <v>7133</v>
      </c>
      <c r="Z150" t="s">
        <v>51175</v>
      </c>
    </row>
    <row r="151" spans="1:26" x14ac:dyDescent="0.35">
      <c r="A151" t="s">
        <v>8260</v>
      </c>
      <c r="B151" t="s">
        <v>51523</v>
      </c>
      <c r="D151" t="s">
        <v>51282</v>
      </c>
      <c r="E151" t="s">
        <v>51283</v>
      </c>
      <c r="G151" t="s">
        <v>51524</v>
      </c>
      <c r="H151" t="s">
        <v>51525</v>
      </c>
      <c r="I151" t="s">
        <v>51526</v>
      </c>
      <c r="N151" t="s">
        <v>50981</v>
      </c>
      <c r="P151" s="3">
        <v>40770</v>
      </c>
      <c r="S151" t="s">
        <v>7105</v>
      </c>
      <c r="T151">
        <v>25020197</v>
      </c>
      <c r="U151" t="s">
        <v>51045</v>
      </c>
      <c r="V151" t="s">
        <v>50982</v>
      </c>
      <c r="W151">
        <v>2025</v>
      </c>
      <c r="X151" t="s">
        <v>51527</v>
      </c>
      <c r="Y151" t="s">
        <v>7133</v>
      </c>
      <c r="Z151" t="s">
        <v>51223</v>
      </c>
    </row>
    <row r="152" spans="1:26" x14ac:dyDescent="0.35">
      <c r="A152" t="s">
        <v>8264</v>
      </c>
      <c r="B152" t="s">
        <v>51528</v>
      </c>
      <c r="D152" t="s">
        <v>51191</v>
      </c>
      <c r="E152" t="s">
        <v>51225</v>
      </c>
      <c r="F152" t="s">
        <v>51407</v>
      </c>
      <c r="G152" t="s">
        <v>51529</v>
      </c>
      <c r="H152" t="s">
        <v>51530</v>
      </c>
      <c r="I152">
        <v>725548656</v>
      </c>
      <c r="L152" t="s">
        <v>51153</v>
      </c>
      <c r="N152" t="s">
        <v>50981</v>
      </c>
      <c r="P152" s="3">
        <v>40544</v>
      </c>
      <c r="S152" t="s">
        <v>7105</v>
      </c>
      <c r="T152">
        <v>24000911</v>
      </c>
      <c r="U152" t="s">
        <v>51045</v>
      </c>
      <c r="V152" t="s">
        <v>50982</v>
      </c>
      <c r="W152">
        <v>2025</v>
      </c>
      <c r="X152" t="s">
        <v>51531</v>
      </c>
      <c r="Y152" t="s">
        <v>7105</v>
      </c>
      <c r="Z152" t="s">
        <v>51223</v>
      </c>
    </row>
    <row r="153" spans="1:26" x14ac:dyDescent="0.35">
      <c r="A153" t="s">
        <v>8266</v>
      </c>
      <c r="B153" t="s">
        <v>8267</v>
      </c>
      <c r="D153" t="s">
        <v>51532</v>
      </c>
      <c r="E153" t="s">
        <v>51533</v>
      </c>
      <c r="G153" t="s">
        <v>51534</v>
      </c>
      <c r="H153" t="s">
        <v>51535</v>
      </c>
      <c r="I153" t="s">
        <v>51536</v>
      </c>
      <c r="N153" t="s">
        <v>50981</v>
      </c>
      <c r="P153" s="3">
        <v>43205</v>
      </c>
      <c r="S153" t="s">
        <v>7105</v>
      </c>
      <c r="T153">
        <v>24716400</v>
      </c>
      <c r="U153" t="s">
        <v>51048</v>
      </c>
      <c r="V153" t="s">
        <v>50982</v>
      </c>
      <c r="W153">
        <v>2025</v>
      </c>
      <c r="X153" t="s">
        <v>51537</v>
      </c>
      <c r="Y153" t="s">
        <v>7105</v>
      </c>
      <c r="Z153" t="s">
        <v>51311</v>
      </c>
    </row>
    <row r="154" spans="1:26" x14ac:dyDescent="0.35">
      <c r="A154" t="s">
        <v>8270</v>
      </c>
      <c r="B154" t="s">
        <v>51538</v>
      </c>
      <c r="D154" t="s">
        <v>51532</v>
      </c>
      <c r="E154" t="s">
        <v>51539</v>
      </c>
      <c r="F154" t="s">
        <v>51150</v>
      </c>
      <c r="G154" t="s">
        <v>51540</v>
      </c>
      <c r="H154" t="s">
        <v>51541</v>
      </c>
      <c r="I154">
        <v>727612092</v>
      </c>
      <c r="L154" t="s">
        <v>51153</v>
      </c>
      <c r="M154" t="s">
        <v>51542</v>
      </c>
      <c r="N154" t="s">
        <v>50981</v>
      </c>
      <c r="P154" s="3">
        <v>36892</v>
      </c>
      <c r="S154" t="s">
        <v>7105</v>
      </c>
      <c r="T154">
        <v>20161214</v>
      </c>
      <c r="U154" t="s">
        <v>51048</v>
      </c>
      <c r="V154" t="s">
        <v>50982</v>
      </c>
      <c r="W154">
        <v>2025</v>
      </c>
      <c r="X154" t="s">
        <v>51543</v>
      </c>
      <c r="Y154" t="s">
        <v>7133</v>
      </c>
      <c r="Z154" t="s">
        <v>51311</v>
      </c>
    </row>
    <row r="155" spans="1:26" x14ac:dyDescent="0.35">
      <c r="A155" t="s">
        <v>8274</v>
      </c>
      <c r="B155" t="s">
        <v>51544</v>
      </c>
      <c r="D155" t="s">
        <v>51148</v>
      </c>
      <c r="E155" t="s">
        <v>51545</v>
      </c>
      <c r="F155" t="s">
        <v>51150</v>
      </c>
      <c r="G155" t="s">
        <v>51546</v>
      </c>
      <c r="H155" t="s">
        <v>51546</v>
      </c>
      <c r="I155">
        <v>726177562</v>
      </c>
      <c r="L155" t="s">
        <v>51153</v>
      </c>
      <c r="N155" t="s">
        <v>50981</v>
      </c>
      <c r="P155" s="3">
        <v>42289</v>
      </c>
      <c r="S155" t="s">
        <v>7105</v>
      </c>
      <c r="T155">
        <v>23098652</v>
      </c>
      <c r="U155" t="s">
        <v>51048</v>
      </c>
      <c r="V155" t="s">
        <v>50982</v>
      </c>
      <c r="W155">
        <v>2025</v>
      </c>
      <c r="X155" t="s">
        <v>51547</v>
      </c>
      <c r="Y155" t="s">
        <v>7133</v>
      </c>
      <c r="Z155" t="s">
        <v>11518</v>
      </c>
    </row>
    <row r="156" spans="1:26" x14ac:dyDescent="0.35">
      <c r="A156" t="s">
        <v>8276</v>
      </c>
      <c r="B156" t="s">
        <v>8277</v>
      </c>
      <c r="D156" t="s">
        <v>51282</v>
      </c>
      <c r="E156" t="s">
        <v>51283</v>
      </c>
      <c r="G156" t="s">
        <v>51548</v>
      </c>
      <c r="H156" t="s">
        <v>51548</v>
      </c>
      <c r="N156" t="s">
        <v>50981</v>
      </c>
      <c r="P156" s="3">
        <v>36892</v>
      </c>
      <c r="S156" t="s">
        <v>7105</v>
      </c>
      <c r="T156">
        <v>21677322</v>
      </c>
      <c r="U156" t="s">
        <v>51045</v>
      </c>
      <c r="V156" t="s">
        <v>50982</v>
      </c>
      <c r="W156">
        <v>2025</v>
      </c>
      <c r="X156" t="s">
        <v>51549</v>
      </c>
      <c r="Y156" t="s">
        <v>7105</v>
      </c>
      <c r="Z156" t="s">
        <v>51223</v>
      </c>
    </row>
    <row r="157" spans="1:26" x14ac:dyDescent="0.35">
      <c r="A157" t="s">
        <v>8278</v>
      </c>
      <c r="B157" t="s">
        <v>8279</v>
      </c>
      <c r="D157" t="s">
        <v>51532</v>
      </c>
      <c r="E157" t="s">
        <v>51533</v>
      </c>
      <c r="F157" t="s">
        <v>51407</v>
      </c>
      <c r="G157" t="s">
        <v>51550</v>
      </c>
      <c r="H157" t="s">
        <v>51551</v>
      </c>
      <c r="I157" t="s">
        <v>51552</v>
      </c>
      <c r="L157" t="s">
        <v>51153</v>
      </c>
      <c r="N157" t="s">
        <v>50981</v>
      </c>
      <c r="P157" s="3">
        <v>40831</v>
      </c>
      <c r="S157" t="s">
        <v>7105</v>
      </c>
      <c r="T157">
        <v>24362143</v>
      </c>
      <c r="U157" t="s">
        <v>51045</v>
      </c>
      <c r="V157" t="s">
        <v>50982</v>
      </c>
      <c r="W157">
        <v>2025</v>
      </c>
      <c r="X157" t="s">
        <v>51553</v>
      </c>
      <c r="Y157" t="s">
        <v>7133</v>
      </c>
      <c r="Z157" t="s">
        <v>51311</v>
      </c>
    </row>
    <row r="158" spans="1:26" x14ac:dyDescent="0.35">
      <c r="A158" t="s">
        <v>51554</v>
      </c>
      <c r="B158" t="s">
        <v>51555</v>
      </c>
      <c r="D158" t="s">
        <v>51282</v>
      </c>
      <c r="E158" t="s">
        <v>51283</v>
      </c>
      <c r="G158" t="s">
        <v>51556</v>
      </c>
      <c r="H158" t="s">
        <v>51556</v>
      </c>
      <c r="N158" t="s">
        <v>50981</v>
      </c>
      <c r="P158" s="3">
        <v>36892</v>
      </c>
      <c r="S158" t="s">
        <v>7105</v>
      </c>
      <c r="T158">
        <v>28285494</v>
      </c>
      <c r="U158" t="s">
        <v>51048</v>
      </c>
      <c r="V158" t="s">
        <v>50982</v>
      </c>
      <c r="W158">
        <v>2025</v>
      </c>
      <c r="X158" t="s">
        <v>51557</v>
      </c>
      <c r="Y158" t="s">
        <v>7105</v>
      </c>
      <c r="Z158" t="s">
        <v>51223</v>
      </c>
    </row>
    <row r="159" spans="1:26" x14ac:dyDescent="0.35">
      <c r="A159" t="s">
        <v>51558</v>
      </c>
      <c r="B159" t="s">
        <v>51559</v>
      </c>
      <c r="D159" t="s">
        <v>51158</v>
      </c>
      <c r="E159" t="s">
        <v>51159</v>
      </c>
      <c r="F159" t="s">
        <v>51184</v>
      </c>
      <c r="G159" t="s">
        <v>51560</v>
      </c>
      <c r="H159" t="s">
        <v>51561</v>
      </c>
      <c r="I159" t="s">
        <v>51562</v>
      </c>
      <c r="J159" t="s">
        <v>51563</v>
      </c>
      <c r="L159" t="s">
        <v>51153</v>
      </c>
      <c r="M159" t="s">
        <v>51564</v>
      </c>
      <c r="N159" t="s">
        <v>50981</v>
      </c>
      <c r="P159" s="3">
        <v>42856</v>
      </c>
      <c r="S159" t="s">
        <v>7105</v>
      </c>
      <c r="T159">
        <v>21858561</v>
      </c>
      <c r="U159" t="s">
        <v>51045</v>
      </c>
      <c r="V159" t="s">
        <v>50982</v>
      </c>
      <c r="W159">
        <v>2025</v>
      </c>
      <c r="X159" t="s">
        <v>51565</v>
      </c>
      <c r="Y159" t="s">
        <v>7105</v>
      </c>
      <c r="Z159" t="s">
        <v>51166</v>
      </c>
    </row>
    <row r="160" spans="1:26" x14ac:dyDescent="0.35">
      <c r="A160" t="s">
        <v>8288</v>
      </c>
      <c r="B160" t="s">
        <v>11682</v>
      </c>
      <c r="D160" t="s">
        <v>51148</v>
      </c>
      <c r="E160" t="s">
        <v>51183</v>
      </c>
      <c r="F160" t="s">
        <v>51566</v>
      </c>
      <c r="G160" t="s">
        <v>51567</v>
      </c>
      <c r="H160" t="s">
        <v>51567</v>
      </c>
      <c r="I160" t="s">
        <v>51568</v>
      </c>
      <c r="J160" t="s">
        <v>51568</v>
      </c>
      <c r="L160" t="s">
        <v>51270</v>
      </c>
      <c r="N160" t="s">
        <v>50981</v>
      </c>
      <c r="O160" s="3">
        <v>46022</v>
      </c>
      <c r="P160" s="3">
        <v>41214</v>
      </c>
      <c r="S160" t="s">
        <v>7105</v>
      </c>
      <c r="T160">
        <v>27423469</v>
      </c>
      <c r="U160" t="s">
        <v>51045</v>
      </c>
      <c r="V160" t="s">
        <v>50982</v>
      </c>
      <c r="W160">
        <v>2025</v>
      </c>
      <c r="X160" t="s">
        <v>51569</v>
      </c>
      <c r="Y160" t="s">
        <v>7105</v>
      </c>
      <c r="Z160" t="s">
        <v>51214</v>
      </c>
    </row>
    <row r="161" spans="1:26" x14ac:dyDescent="0.35">
      <c r="A161" t="s">
        <v>8292</v>
      </c>
      <c r="B161" t="s">
        <v>8293</v>
      </c>
      <c r="D161" t="s">
        <v>51570</v>
      </c>
      <c r="E161" t="s">
        <v>51571</v>
      </c>
      <c r="F161" t="s">
        <v>51407</v>
      </c>
      <c r="G161" t="s">
        <v>51572</v>
      </c>
      <c r="I161" t="s">
        <v>51573</v>
      </c>
      <c r="L161" t="s">
        <v>51153</v>
      </c>
      <c r="N161" t="s">
        <v>50981</v>
      </c>
      <c r="P161" s="3">
        <v>44473</v>
      </c>
      <c r="S161" t="s">
        <v>7105</v>
      </c>
      <c r="T161">
        <v>26194513</v>
      </c>
      <c r="U161" t="s">
        <v>51048</v>
      </c>
      <c r="V161" t="s">
        <v>50982</v>
      </c>
      <c r="W161">
        <v>2025</v>
      </c>
      <c r="X161" t="s">
        <v>51574</v>
      </c>
      <c r="Y161" t="s">
        <v>7133</v>
      </c>
      <c r="Z161" t="s">
        <v>51197</v>
      </c>
    </row>
    <row r="162" spans="1:26" x14ac:dyDescent="0.35">
      <c r="A162" t="s">
        <v>8294</v>
      </c>
      <c r="B162" t="s">
        <v>51575</v>
      </c>
      <c r="D162" t="s">
        <v>51148</v>
      </c>
      <c r="E162" t="s">
        <v>51576</v>
      </c>
      <c r="G162" t="s">
        <v>51577</v>
      </c>
      <c r="H162" t="s">
        <v>51577</v>
      </c>
      <c r="I162">
        <v>721205050</v>
      </c>
      <c r="L162" t="s">
        <v>51153</v>
      </c>
      <c r="M162" t="s">
        <v>51240</v>
      </c>
      <c r="N162" t="s">
        <v>50981</v>
      </c>
      <c r="P162" s="3">
        <v>40868</v>
      </c>
      <c r="S162" t="s">
        <v>7105</v>
      </c>
      <c r="T162">
        <v>13193946</v>
      </c>
      <c r="U162" t="s">
        <v>51045</v>
      </c>
      <c r="V162" t="s">
        <v>50982</v>
      </c>
      <c r="W162">
        <v>2025</v>
      </c>
      <c r="X162" t="s">
        <v>51578</v>
      </c>
      <c r="Y162" t="s">
        <v>7105</v>
      </c>
    </row>
    <row r="163" spans="1:26" x14ac:dyDescent="0.35">
      <c r="A163" t="s">
        <v>8298</v>
      </c>
      <c r="B163" t="s">
        <v>51579</v>
      </c>
      <c r="D163" t="s">
        <v>51328</v>
      </c>
      <c r="E163" t="s">
        <v>51580</v>
      </c>
      <c r="F163" t="s">
        <v>51289</v>
      </c>
      <c r="G163" t="s">
        <v>51581</v>
      </c>
      <c r="H163" t="s">
        <v>51582</v>
      </c>
      <c r="I163" t="s">
        <v>51583</v>
      </c>
      <c r="L163" t="s">
        <v>51153</v>
      </c>
      <c r="M163" t="s">
        <v>51333</v>
      </c>
      <c r="N163" t="s">
        <v>50981</v>
      </c>
      <c r="P163" s="3">
        <v>40924</v>
      </c>
      <c r="S163" t="s">
        <v>7105</v>
      </c>
      <c r="T163">
        <v>20059528</v>
      </c>
      <c r="U163" t="s">
        <v>51045</v>
      </c>
      <c r="V163" t="s">
        <v>50982</v>
      </c>
      <c r="W163">
        <v>2025</v>
      </c>
      <c r="X163" t="s">
        <v>51584</v>
      </c>
      <c r="Y163" t="s">
        <v>7105</v>
      </c>
      <c r="Z163" t="s">
        <v>51333</v>
      </c>
    </row>
    <row r="164" spans="1:26" x14ac:dyDescent="0.35">
      <c r="A164" t="s">
        <v>8300</v>
      </c>
      <c r="B164" t="s">
        <v>51585</v>
      </c>
      <c r="D164" t="s">
        <v>51148</v>
      </c>
      <c r="E164" t="s">
        <v>51149</v>
      </c>
      <c r="F164" t="s">
        <v>51150</v>
      </c>
      <c r="G164" t="s">
        <v>51586</v>
      </c>
      <c r="H164" t="s">
        <v>51587</v>
      </c>
      <c r="I164" t="s">
        <v>51588</v>
      </c>
      <c r="L164" t="s">
        <v>51153</v>
      </c>
      <c r="M164" t="s">
        <v>50980</v>
      </c>
      <c r="N164" t="s">
        <v>50981</v>
      </c>
      <c r="P164" s="3">
        <v>40931</v>
      </c>
      <c r="S164" t="s">
        <v>7105</v>
      </c>
      <c r="T164">
        <v>22588318</v>
      </c>
      <c r="U164" t="s">
        <v>51045</v>
      </c>
      <c r="V164" t="s">
        <v>50982</v>
      </c>
      <c r="W164">
        <v>2025</v>
      </c>
      <c r="X164" t="s">
        <v>51589</v>
      </c>
      <c r="Y164" t="s">
        <v>7133</v>
      </c>
      <c r="Z164" t="s">
        <v>51156</v>
      </c>
    </row>
    <row r="165" spans="1:26" x14ac:dyDescent="0.35">
      <c r="A165" t="s">
        <v>8302</v>
      </c>
      <c r="B165" t="s">
        <v>8303</v>
      </c>
      <c r="D165" t="s">
        <v>51148</v>
      </c>
      <c r="E165" t="s">
        <v>51183</v>
      </c>
      <c r="F165" t="s">
        <v>51184</v>
      </c>
      <c r="G165" t="s">
        <v>51590</v>
      </c>
      <c r="H165" t="s">
        <v>51590</v>
      </c>
      <c r="I165" t="s">
        <v>51591</v>
      </c>
      <c r="L165" t="s">
        <v>51153</v>
      </c>
      <c r="N165" t="s">
        <v>50981</v>
      </c>
      <c r="P165" s="3">
        <v>40931</v>
      </c>
      <c r="S165" t="s">
        <v>7105</v>
      </c>
      <c r="T165">
        <v>11704534</v>
      </c>
      <c r="U165" t="s">
        <v>51045</v>
      </c>
      <c r="V165" t="s">
        <v>50982</v>
      </c>
      <c r="W165">
        <v>2025</v>
      </c>
      <c r="X165" t="s">
        <v>51592</v>
      </c>
      <c r="Y165" t="s">
        <v>7105</v>
      </c>
      <c r="Z165" t="s">
        <v>51214</v>
      </c>
    </row>
    <row r="166" spans="1:26" x14ac:dyDescent="0.35">
      <c r="A166" t="s">
        <v>8304</v>
      </c>
      <c r="B166" t="s">
        <v>8305</v>
      </c>
      <c r="D166" t="s">
        <v>51148</v>
      </c>
      <c r="E166" t="s">
        <v>51183</v>
      </c>
      <c r="F166" t="s">
        <v>51184</v>
      </c>
      <c r="G166" t="s">
        <v>51593</v>
      </c>
      <c r="H166" t="s">
        <v>51593</v>
      </c>
      <c r="I166" t="s">
        <v>51594</v>
      </c>
      <c r="L166" t="s">
        <v>51153</v>
      </c>
      <c r="N166" t="s">
        <v>50981</v>
      </c>
      <c r="P166" s="3">
        <v>40931</v>
      </c>
      <c r="S166" t="s">
        <v>7105</v>
      </c>
      <c r="T166">
        <v>20943803</v>
      </c>
      <c r="U166" t="s">
        <v>51045</v>
      </c>
      <c r="V166" t="s">
        <v>50982</v>
      </c>
      <c r="W166">
        <v>2025</v>
      </c>
      <c r="X166" t="s">
        <v>51592</v>
      </c>
      <c r="Y166" t="s">
        <v>7105</v>
      </c>
      <c r="Z166" t="s">
        <v>51214</v>
      </c>
    </row>
    <row r="167" spans="1:26" x14ac:dyDescent="0.35">
      <c r="A167" t="s">
        <v>8306</v>
      </c>
      <c r="B167" t="s">
        <v>51595</v>
      </c>
      <c r="D167" t="s">
        <v>51148</v>
      </c>
      <c r="E167" t="s">
        <v>51168</v>
      </c>
      <c r="F167" t="s">
        <v>51169</v>
      </c>
      <c r="G167" t="s">
        <v>51596</v>
      </c>
      <c r="H167" t="s">
        <v>51596</v>
      </c>
      <c r="I167" t="s">
        <v>51597</v>
      </c>
      <c r="J167" t="s">
        <v>51597</v>
      </c>
      <c r="L167" t="s">
        <v>51153</v>
      </c>
      <c r="M167" t="s">
        <v>51173</v>
      </c>
      <c r="N167" t="s">
        <v>50981</v>
      </c>
      <c r="P167" s="3">
        <v>40931</v>
      </c>
      <c r="S167" t="s">
        <v>7105</v>
      </c>
      <c r="T167">
        <v>22538575</v>
      </c>
      <c r="U167" t="s">
        <v>51045</v>
      </c>
      <c r="V167" t="s">
        <v>50982</v>
      </c>
      <c r="W167">
        <v>2025</v>
      </c>
      <c r="X167" t="s">
        <v>51598</v>
      </c>
      <c r="Y167" t="s">
        <v>7133</v>
      </c>
      <c r="Z167" t="s">
        <v>51175</v>
      </c>
    </row>
    <row r="168" spans="1:26" x14ac:dyDescent="0.35">
      <c r="A168" t="s">
        <v>8312</v>
      </c>
      <c r="B168" t="s">
        <v>51599</v>
      </c>
      <c r="D168" t="s">
        <v>51191</v>
      </c>
      <c r="E168" t="s">
        <v>51509</v>
      </c>
      <c r="F168" t="s">
        <v>51160</v>
      </c>
      <c r="G168" t="s">
        <v>51600</v>
      </c>
      <c r="H168" t="s">
        <v>51601</v>
      </c>
      <c r="I168" t="s">
        <v>51602</v>
      </c>
      <c r="L168" t="s">
        <v>51153</v>
      </c>
      <c r="N168" t="s">
        <v>50981</v>
      </c>
      <c r="P168" s="3">
        <v>40931</v>
      </c>
      <c r="S168" t="s">
        <v>7105</v>
      </c>
      <c r="T168">
        <v>25187346</v>
      </c>
      <c r="U168" t="s">
        <v>51045</v>
      </c>
      <c r="V168" t="s">
        <v>50982</v>
      </c>
      <c r="W168">
        <v>2025</v>
      </c>
      <c r="X168" t="s">
        <v>51603</v>
      </c>
      <c r="Y168" t="s">
        <v>7133</v>
      </c>
      <c r="Z168" t="s">
        <v>51223</v>
      </c>
    </row>
    <row r="169" spans="1:26" x14ac:dyDescent="0.35">
      <c r="A169" t="s">
        <v>8314</v>
      </c>
      <c r="B169" t="s">
        <v>51604</v>
      </c>
      <c r="D169" t="s">
        <v>51158</v>
      </c>
      <c r="E169" t="s">
        <v>51159</v>
      </c>
      <c r="F169" t="s">
        <v>51150</v>
      </c>
      <c r="G169" t="s">
        <v>51605</v>
      </c>
      <c r="H169" t="s">
        <v>51606</v>
      </c>
      <c r="I169">
        <v>720269201</v>
      </c>
      <c r="L169" t="s">
        <v>51153</v>
      </c>
      <c r="M169" t="s">
        <v>51607</v>
      </c>
      <c r="N169" t="s">
        <v>50981</v>
      </c>
      <c r="P169" s="3">
        <v>40924</v>
      </c>
      <c r="S169" t="s">
        <v>7105</v>
      </c>
      <c r="T169">
        <v>25182705</v>
      </c>
      <c r="U169" t="s">
        <v>51048</v>
      </c>
      <c r="V169" t="s">
        <v>50982</v>
      </c>
      <c r="W169">
        <v>2025</v>
      </c>
      <c r="X169" t="s">
        <v>51426</v>
      </c>
      <c r="Y169" t="s">
        <v>7105</v>
      </c>
      <c r="Z169" t="s">
        <v>51166</v>
      </c>
    </row>
    <row r="170" spans="1:26" x14ac:dyDescent="0.35">
      <c r="A170" t="s">
        <v>8316</v>
      </c>
      <c r="B170" t="s">
        <v>51608</v>
      </c>
      <c r="D170" t="s">
        <v>51532</v>
      </c>
      <c r="E170" t="s">
        <v>51533</v>
      </c>
      <c r="F170" t="s">
        <v>51407</v>
      </c>
      <c r="G170" t="s">
        <v>51609</v>
      </c>
      <c r="H170" t="s">
        <v>51610</v>
      </c>
      <c r="I170" t="s">
        <v>51611</v>
      </c>
      <c r="L170" t="s">
        <v>51153</v>
      </c>
      <c r="N170" t="s">
        <v>50981</v>
      </c>
      <c r="P170" s="3">
        <v>40944</v>
      </c>
      <c r="S170" t="s">
        <v>7105</v>
      </c>
      <c r="T170">
        <v>25678045</v>
      </c>
      <c r="U170" t="s">
        <v>51045</v>
      </c>
      <c r="V170" t="s">
        <v>50982</v>
      </c>
      <c r="W170">
        <v>2025</v>
      </c>
      <c r="X170" t="s">
        <v>51612</v>
      </c>
      <c r="Y170" t="s">
        <v>7105</v>
      </c>
      <c r="Z170" t="s">
        <v>51311</v>
      </c>
    </row>
    <row r="171" spans="1:26" x14ac:dyDescent="0.35">
      <c r="A171" t="s">
        <v>8318</v>
      </c>
      <c r="B171" t="s">
        <v>51613</v>
      </c>
      <c r="D171" t="s">
        <v>51203</v>
      </c>
      <c r="E171" t="s">
        <v>51248</v>
      </c>
      <c r="F171" t="s">
        <v>51372</v>
      </c>
      <c r="G171" t="s">
        <v>51614</v>
      </c>
      <c r="H171" t="s">
        <v>51614</v>
      </c>
      <c r="I171" t="s">
        <v>51615</v>
      </c>
      <c r="L171" t="s">
        <v>51153</v>
      </c>
      <c r="M171" t="s">
        <v>51233</v>
      </c>
      <c r="N171" t="s">
        <v>50981</v>
      </c>
      <c r="P171" s="3">
        <v>40952</v>
      </c>
      <c r="S171" t="s">
        <v>7105</v>
      </c>
      <c r="T171">
        <v>22661972</v>
      </c>
      <c r="U171" t="s">
        <v>51045</v>
      </c>
      <c r="V171" t="s">
        <v>50982</v>
      </c>
      <c r="W171">
        <v>2025</v>
      </c>
      <c r="X171" t="s">
        <v>51616</v>
      </c>
      <c r="Y171" t="s">
        <v>7105</v>
      </c>
      <c r="Z171" t="s">
        <v>51223</v>
      </c>
    </row>
    <row r="172" spans="1:26" x14ac:dyDescent="0.35">
      <c r="A172" t="s">
        <v>8322</v>
      </c>
      <c r="B172" t="s">
        <v>51617</v>
      </c>
      <c r="D172" t="s">
        <v>51370</v>
      </c>
      <c r="E172" t="s">
        <v>51418</v>
      </c>
      <c r="G172" t="s">
        <v>51618</v>
      </c>
      <c r="I172" t="s">
        <v>51619</v>
      </c>
      <c r="J172" t="s">
        <v>51620</v>
      </c>
      <c r="N172" t="s">
        <v>50981</v>
      </c>
      <c r="P172" s="3">
        <v>40987</v>
      </c>
      <c r="S172" t="s">
        <v>7105</v>
      </c>
      <c r="T172">
        <v>23505590</v>
      </c>
      <c r="U172" t="s">
        <v>51048</v>
      </c>
      <c r="V172" t="s">
        <v>50982</v>
      </c>
      <c r="W172">
        <v>2025</v>
      </c>
      <c r="X172" t="s">
        <v>51621</v>
      </c>
      <c r="Y172" t="s">
        <v>7105</v>
      </c>
      <c r="Z172" t="s">
        <v>51197</v>
      </c>
    </row>
    <row r="173" spans="1:26" x14ac:dyDescent="0.35">
      <c r="A173" t="s">
        <v>51622</v>
      </c>
      <c r="B173" t="s">
        <v>51623</v>
      </c>
      <c r="D173" t="s">
        <v>51158</v>
      </c>
      <c r="E173" t="s">
        <v>51159</v>
      </c>
      <c r="F173" t="s">
        <v>51160</v>
      </c>
      <c r="G173" t="s">
        <v>51624</v>
      </c>
      <c r="I173" t="s">
        <v>51625</v>
      </c>
      <c r="J173" t="s">
        <v>51625</v>
      </c>
      <c r="L173" t="s">
        <v>51153</v>
      </c>
      <c r="M173" t="s">
        <v>51443</v>
      </c>
      <c r="N173" t="s">
        <v>50981</v>
      </c>
      <c r="P173" s="3">
        <v>41015</v>
      </c>
      <c r="S173" t="s">
        <v>7105</v>
      </c>
      <c r="T173">
        <v>24093436</v>
      </c>
      <c r="U173" t="s">
        <v>51048</v>
      </c>
      <c r="V173" t="s">
        <v>50982</v>
      </c>
      <c r="W173">
        <v>2025</v>
      </c>
      <c r="X173" t="s">
        <v>51626</v>
      </c>
      <c r="Y173" t="s">
        <v>7105</v>
      </c>
      <c r="Z173" t="s">
        <v>51166</v>
      </c>
    </row>
    <row r="174" spans="1:26" x14ac:dyDescent="0.35">
      <c r="A174" t="s">
        <v>8326</v>
      </c>
      <c r="B174" t="s">
        <v>8327</v>
      </c>
      <c r="D174" t="s">
        <v>51158</v>
      </c>
      <c r="E174" t="s">
        <v>51159</v>
      </c>
      <c r="F174" t="s">
        <v>51252</v>
      </c>
      <c r="G174" t="s">
        <v>51627</v>
      </c>
      <c r="H174" t="s">
        <v>51628</v>
      </c>
      <c r="I174" t="s">
        <v>51629</v>
      </c>
      <c r="L174" t="s">
        <v>51153</v>
      </c>
      <c r="M174" t="s">
        <v>51443</v>
      </c>
      <c r="N174" t="s">
        <v>50981</v>
      </c>
      <c r="P174" s="3">
        <v>41015</v>
      </c>
      <c r="S174" t="s">
        <v>7105</v>
      </c>
      <c r="T174">
        <v>21499703</v>
      </c>
      <c r="U174" t="s">
        <v>51045</v>
      </c>
      <c r="V174" t="s">
        <v>50982</v>
      </c>
      <c r="W174">
        <v>2025</v>
      </c>
      <c r="X174" t="s">
        <v>51630</v>
      </c>
      <c r="Y174" t="s">
        <v>7133</v>
      </c>
      <c r="Z174" t="s">
        <v>51166</v>
      </c>
    </row>
    <row r="175" spans="1:26" x14ac:dyDescent="0.35">
      <c r="A175" t="s">
        <v>8328</v>
      </c>
      <c r="B175" t="s">
        <v>8329</v>
      </c>
      <c r="D175" t="s">
        <v>51158</v>
      </c>
      <c r="E175" t="s">
        <v>51159</v>
      </c>
      <c r="F175" t="s">
        <v>51160</v>
      </c>
      <c r="G175" t="s">
        <v>51631</v>
      </c>
      <c r="H175" t="s">
        <v>51632</v>
      </c>
      <c r="I175" t="s">
        <v>51633</v>
      </c>
      <c r="L175" t="s">
        <v>51153</v>
      </c>
      <c r="M175" t="s">
        <v>51279</v>
      </c>
      <c r="N175" t="s">
        <v>50981</v>
      </c>
      <c r="P175" s="3">
        <v>41031</v>
      </c>
      <c r="S175" t="s">
        <v>7105</v>
      </c>
      <c r="T175">
        <v>22664892</v>
      </c>
      <c r="U175" t="s">
        <v>51045</v>
      </c>
      <c r="V175" t="s">
        <v>50982</v>
      </c>
      <c r="W175">
        <v>2025</v>
      </c>
      <c r="X175" t="s">
        <v>51634</v>
      </c>
      <c r="Y175" t="s">
        <v>7133</v>
      </c>
      <c r="Z175" t="s">
        <v>51166</v>
      </c>
    </row>
    <row r="176" spans="1:26" x14ac:dyDescent="0.35">
      <c r="A176" t="s">
        <v>8330</v>
      </c>
      <c r="B176" t="s">
        <v>51635</v>
      </c>
      <c r="D176" t="s">
        <v>51148</v>
      </c>
      <c r="E176" t="s">
        <v>51149</v>
      </c>
      <c r="F176" t="s">
        <v>51169</v>
      </c>
      <c r="G176" t="s">
        <v>51636</v>
      </c>
      <c r="H176" t="s">
        <v>51636</v>
      </c>
      <c r="I176" t="s">
        <v>51637</v>
      </c>
      <c r="L176" t="s">
        <v>51153</v>
      </c>
      <c r="M176" t="s">
        <v>51316</v>
      </c>
      <c r="N176" t="s">
        <v>50981</v>
      </c>
      <c r="P176" s="3">
        <v>45322</v>
      </c>
      <c r="S176" t="s">
        <v>7105</v>
      </c>
      <c r="T176">
        <v>28822916</v>
      </c>
      <c r="U176" t="s">
        <v>51048</v>
      </c>
      <c r="V176" t="s">
        <v>50982</v>
      </c>
      <c r="W176">
        <v>2025</v>
      </c>
      <c r="X176" t="s">
        <v>51638</v>
      </c>
      <c r="Y176" t="s">
        <v>7133</v>
      </c>
      <c r="Z176" t="s">
        <v>11518</v>
      </c>
    </row>
    <row r="177" spans="1:26" x14ac:dyDescent="0.35">
      <c r="A177" t="s">
        <v>8332</v>
      </c>
      <c r="B177" t="s">
        <v>8333</v>
      </c>
      <c r="D177" t="s">
        <v>51532</v>
      </c>
      <c r="E177" t="s">
        <v>51539</v>
      </c>
      <c r="F177" t="s">
        <v>51407</v>
      </c>
      <c r="G177" t="s">
        <v>51639</v>
      </c>
      <c r="H177" t="s">
        <v>51639</v>
      </c>
      <c r="I177" t="s">
        <v>51640</v>
      </c>
      <c r="L177" t="s">
        <v>51153</v>
      </c>
      <c r="M177" t="s">
        <v>51542</v>
      </c>
      <c r="N177" t="s">
        <v>50981</v>
      </c>
      <c r="P177" s="3">
        <v>41015</v>
      </c>
      <c r="S177" t="s">
        <v>7105</v>
      </c>
      <c r="T177">
        <v>24721697</v>
      </c>
      <c r="U177" t="s">
        <v>51048</v>
      </c>
      <c r="V177" t="s">
        <v>50982</v>
      </c>
      <c r="W177">
        <v>2025</v>
      </c>
      <c r="X177" t="s">
        <v>51641</v>
      </c>
      <c r="Y177" t="s">
        <v>7105</v>
      </c>
      <c r="Z177" t="s">
        <v>51311</v>
      </c>
    </row>
    <row r="178" spans="1:26" x14ac:dyDescent="0.35">
      <c r="A178" t="s">
        <v>8336</v>
      </c>
      <c r="B178" t="s">
        <v>51642</v>
      </c>
      <c r="D178" t="s">
        <v>51148</v>
      </c>
      <c r="E178" t="s">
        <v>51149</v>
      </c>
      <c r="F178" t="s">
        <v>51407</v>
      </c>
      <c r="G178" t="s">
        <v>51643</v>
      </c>
      <c r="H178" t="s">
        <v>51644</v>
      </c>
      <c r="I178">
        <v>721219823</v>
      </c>
      <c r="L178" t="s">
        <v>51153</v>
      </c>
      <c r="N178" t="s">
        <v>50981</v>
      </c>
      <c r="P178" s="3">
        <v>41030</v>
      </c>
      <c r="S178" t="s">
        <v>7105</v>
      </c>
      <c r="T178">
        <v>23406628</v>
      </c>
      <c r="U178" t="s">
        <v>51045</v>
      </c>
      <c r="V178" t="s">
        <v>50982</v>
      </c>
      <c r="W178">
        <v>2025</v>
      </c>
      <c r="X178" t="s">
        <v>51645</v>
      </c>
      <c r="Y178" t="s">
        <v>7133</v>
      </c>
      <c r="Z178" t="s">
        <v>51156</v>
      </c>
    </row>
    <row r="179" spans="1:26" x14ac:dyDescent="0.35">
      <c r="A179" t="s">
        <v>8340</v>
      </c>
      <c r="B179" t="s">
        <v>8341</v>
      </c>
      <c r="D179" t="s">
        <v>51328</v>
      </c>
      <c r="E179" t="s">
        <v>51478</v>
      </c>
      <c r="F179" t="s">
        <v>51160</v>
      </c>
      <c r="G179" t="s">
        <v>51646</v>
      </c>
      <c r="H179" t="s">
        <v>51646</v>
      </c>
      <c r="I179" t="s">
        <v>51647</v>
      </c>
      <c r="J179" t="s">
        <v>51648</v>
      </c>
      <c r="L179" t="s">
        <v>51153</v>
      </c>
      <c r="N179" t="s">
        <v>50981</v>
      </c>
      <c r="P179" s="3">
        <v>41050</v>
      </c>
      <c r="S179" t="s">
        <v>7105</v>
      </c>
      <c r="T179">
        <v>14426200</v>
      </c>
      <c r="U179" t="s">
        <v>51045</v>
      </c>
      <c r="V179" t="s">
        <v>50982</v>
      </c>
      <c r="W179">
        <v>2025</v>
      </c>
      <c r="X179" t="s">
        <v>51649</v>
      </c>
      <c r="Y179" t="s">
        <v>7133</v>
      </c>
      <c r="Z179" t="s">
        <v>51333</v>
      </c>
    </row>
    <row r="180" spans="1:26" x14ac:dyDescent="0.35">
      <c r="A180" t="s">
        <v>8344</v>
      </c>
      <c r="B180" t="s">
        <v>51650</v>
      </c>
      <c r="D180" t="s">
        <v>51532</v>
      </c>
      <c r="E180" t="s">
        <v>51533</v>
      </c>
      <c r="F180" t="s">
        <v>51407</v>
      </c>
      <c r="G180" t="s">
        <v>51651</v>
      </c>
      <c r="H180" t="s">
        <v>51651</v>
      </c>
      <c r="I180" t="s">
        <v>51652</v>
      </c>
      <c r="J180" t="s">
        <v>51652</v>
      </c>
      <c r="L180" t="s">
        <v>51153</v>
      </c>
      <c r="N180" t="s">
        <v>50981</v>
      </c>
      <c r="P180" s="3">
        <v>40695</v>
      </c>
      <c r="S180" t="s">
        <v>7105</v>
      </c>
      <c r="T180">
        <v>26911389</v>
      </c>
      <c r="U180" t="s">
        <v>51045</v>
      </c>
      <c r="V180" t="s">
        <v>50982</v>
      </c>
      <c r="W180">
        <v>2025</v>
      </c>
      <c r="X180" t="s">
        <v>51653</v>
      </c>
      <c r="Y180" t="s">
        <v>7105</v>
      </c>
      <c r="Z180" t="s">
        <v>51311</v>
      </c>
    </row>
    <row r="181" spans="1:26" x14ac:dyDescent="0.35">
      <c r="A181" t="s">
        <v>8346</v>
      </c>
      <c r="B181" t="s">
        <v>8347</v>
      </c>
      <c r="D181" t="s">
        <v>51532</v>
      </c>
      <c r="E181" t="s">
        <v>51533</v>
      </c>
      <c r="F181" t="s">
        <v>51407</v>
      </c>
      <c r="G181" t="s">
        <v>51654</v>
      </c>
      <c r="H181" t="s">
        <v>51655</v>
      </c>
      <c r="I181" t="s">
        <v>51656</v>
      </c>
      <c r="L181" t="s">
        <v>51153</v>
      </c>
      <c r="N181" t="s">
        <v>50981</v>
      </c>
      <c r="P181" s="3">
        <v>41061</v>
      </c>
      <c r="S181" t="s">
        <v>7105</v>
      </c>
      <c r="T181">
        <v>24827083</v>
      </c>
      <c r="U181" t="s">
        <v>51048</v>
      </c>
      <c r="V181" t="s">
        <v>50982</v>
      </c>
      <c r="W181">
        <v>2025</v>
      </c>
      <c r="X181" t="s">
        <v>51657</v>
      </c>
      <c r="Y181" t="s">
        <v>7105</v>
      </c>
      <c r="Z181" t="s">
        <v>51311</v>
      </c>
    </row>
    <row r="182" spans="1:26" x14ac:dyDescent="0.35">
      <c r="A182" t="s">
        <v>8348</v>
      </c>
      <c r="B182" t="s">
        <v>8349</v>
      </c>
      <c r="D182" t="s">
        <v>51191</v>
      </c>
      <c r="E182" t="s">
        <v>51225</v>
      </c>
      <c r="G182" t="s">
        <v>51658</v>
      </c>
      <c r="H182" t="s">
        <v>51659</v>
      </c>
      <c r="I182" t="s">
        <v>51660</v>
      </c>
      <c r="N182" t="s">
        <v>50981</v>
      </c>
      <c r="P182" s="3">
        <v>41093</v>
      </c>
      <c r="S182" t="s">
        <v>7105</v>
      </c>
      <c r="T182">
        <v>26481518</v>
      </c>
      <c r="U182" t="s">
        <v>51045</v>
      </c>
      <c r="V182" t="s">
        <v>50982</v>
      </c>
      <c r="W182">
        <v>2025</v>
      </c>
      <c r="X182" t="s">
        <v>51661</v>
      </c>
      <c r="Y182" t="s">
        <v>7133</v>
      </c>
      <c r="Z182" t="s">
        <v>51223</v>
      </c>
    </row>
    <row r="183" spans="1:26" x14ac:dyDescent="0.35">
      <c r="A183" t="s">
        <v>8350</v>
      </c>
      <c r="B183" t="s">
        <v>8351</v>
      </c>
      <c r="D183" t="s">
        <v>51203</v>
      </c>
      <c r="E183" t="s">
        <v>51248</v>
      </c>
      <c r="F183" t="s">
        <v>51236</v>
      </c>
      <c r="G183" t="s">
        <v>51662</v>
      </c>
      <c r="H183" t="s">
        <v>51662</v>
      </c>
      <c r="I183">
        <v>729985068</v>
      </c>
      <c r="L183" t="s">
        <v>51153</v>
      </c>
      <c r="N183" t="s">
        <v>50981</v>
      </c>
      <c r="P183" s="3">
        <v>41091</v>
      </c>
      <c r="S183" t="s">
        <v>7105</v>
      </c>
      <c r="T183">
        <v>25218171</v>
      </c>
      <c r="U183" t="s">
        <v>51045</v>
      </c>
      <c r="V183" t="s">
        <v>50982</v>
      </c>
      <c r="W183">
        <v>2025</v>
      </c>
      <c r="X183" t="s">
        <v>51663</v>
      </c>
      <c r="Y183" t="s">
        <v>7105</v>
      </c>
      <c r="Z183" t="s">
        <v>51223</v>
      </c>
    </row>
    <row r="184" spans="1:26" x14ac:dyDescent="0.35">
      <c r="A184" t="s">
        <v>8352</v>
      </c>
      <c r="B184" t="s">
        <v>51664</v>
      </c>
      <c r="D184" t="s">
        <v>51148</v>
      </c>
      <c r="E184" t="s">
        <v>51149</v>
      </c>
      <c r="F184" t="s">
        <v>51252</v>
      </c>
      <c r="G184" t="s">
        <v>51665</v>
      </c>
      <c r="H184" t="s">
        <v>51666</v>
      </c>
      <c r="I184" t="s">
        <v>51667</v>
      </c>
      <c r="J184" t="s">
        <v>51668</v>
      </c>
      <c r="L184" t="s">
        <v>51153</v>
      </c>
      <c r="M184" t="s">
        <v>51669</v>
      </c>
      <c r="N184" t="s">
        <v>50981</v>
      </c>
      <c r="P184" s="3">
        <v>41122</v>
      </c>
      <c r="S184" t="s">
        <v>7105</v>
      </c>
      <c r="T184">
        <v>22048255</v>
      </c>
      <c r="U184" t="s">
        <v>51048</v>
      </c>
      <c r="V184" t="s">
        <v>50982</v>
      </c>
      <c r="W184">
        <v>2025</v>
      </c>
      <c r="X184" t="s">
        <v>51670</v>
      </c>
      <c r="Y184" t="s">
        <v>7133</v>
      </c>
      <c r="Z184" t="s">
        <v>51156</v>
      </c>
    </row>
    <row r="185" spans="1:26" x14ac:dyDescent="0.35">
      <c r="A185" t="s">
        <v>8356</v>
      </c>
      <c r="B185" t="s">
        <v>8357</v>
      </c>
      <c r="D185" t="s">
        <v>51148</v>
      </c>
      <c r="E185" t="s">
        <v>51149</v>
      </c>
      <c r="F185" t="s">
        <v>51160</v>
      </c>
      <c r="G185" t="s">
        <v>51671</v>
      </c>
      <c r="H185" t="s">
        <v>51671</v>
      </c>
      <c r="I185" t="s">
        <v>51672</v>
      </c>
      <c r="J185" t="s">
        <v>51672</v>
      </c>
      <c r="L185" t="s">
        <v>51153</v>
      </c>
      <c r="N185" t="s">
        <v>50981</v>
      </c>
      <c r="P185" s="3">
        <v>45352</v>
      </c>
      <c r="S185" t="s">
        <v>7105</v>
      </c>
      <c r="T185">
        <v>27508811</v>
      </c>
      <c r="U185" t="s">
        <v>51045</v>
      </c>
      <c r="V185" t="s">
        <v>50982</v>
      </c>
      <c r="W185">
        <v>2025</v>
      </c>
      <c r="X185" t="s">
        <v>51673</v>
      </c>
      <c r="Y185" t="s">
        <v>7133</v>
      </c>
    </row>
    <row r="186" spans="1:26" x14ac:dyDescent="0.35">
      <c r="A186" t="s">
        <v>8358</v>
      </c>
      <c r="B186" t="s">
        <v>51674</v>
      </c>
      <c r="D186" t="s">
        <v>51148</v>
      </c>
      <c r="E186" t="s">
        <v>51675</v>
      </c>
      <c r="F186" t="s">
        <v>51184</v>
      </c>
      <c r="G186" t="s">
        <v>51676</v>
      </c>
      <c r="H186" t="s">
        <v>51676</v>
      </c>
      <c r="I186">
        <v>724791782</v>
      </c>
      <c r="J186" t="s">
        <v>51677</v>
      </c>
      <c r="L186" t="s">
        <v>51153</v>
      </c>
      <c r="N186" t="s">
        <v>50981</v>
      </c>
      <c r="P186" s="3">
        <v>43465</v>
      </c>
      <c r="S186" t="s">
        <v>7105</v>
      </c>
      <c r="T186">
        <v>13375691</v>
      </c>
      <c r="U186" t="s">
        <v>51045</v>
      </c>
      <c r="V186" t="s">
        <v>50982</v>
      </c>
      <c r="W186">
        <v>2025</v>
      </c>
      <c r="X186" t="s">
        <v>51678</v>
      </c>
      <c r="Y186" t="s">
        <v>7105</v>
      </c>
      <c r="Z186" t="s">
        <v>51214</v>
      </c>
    </row>
    <row r="187" spans="1:26" x14ac:dyDescent="0.35">
      <c r="A187" t="s">
        <v>8360</v>
      </c>
      <c r="B187" t="s">
        <v>8361</v>
      </c>
      <c r="D187" t="s">
        <v>51148</v>
      </c>
      <c r="E187" t="s">
        <v>51183</v>
      </c>
      <c r="F187" t="s">
        <v>51184</v>
      </c>
      <c r="G187" t="s">
        <v>51679</v>
      </c>
      <c r="H187" t="s">
        <v>51680</v>
      </c>
      <c r="I187" t="s">
        <v>51681</v>
      </c>
      <c r="J187" t="s">
        <v>51681</v>
      </c>
      <c r="L187" t="s">
        <v>51153</v>
      </c>
      <c r="M187" t="s">
        <v>51240</v>
      </c>
      <c r="N187" t="s">
        <v>50981</v>
      </c>
      <c r="P187" s="3">
        <v>41176</v>
      </c>
      <c r="S187" t="s">
        <v>7105</v>
      </c>
      <c r="T187">
        <v>11630829</v>
      </c>
      <c r="U187" t="s">
        <v>51045</v>
      </c>
      <c r="V187" t="s">
        <v>50982</v>
      </c>
      <c r="W187">
        <v>2025</v>
      </c>
      <c r="X187" t="s">
        <v>51682</v>
      </c>
      <c r="Y187" t="s">
        <v>7105</v>
      </c>
      <c r="Z187" t="s">
        <v>51214</v>
      </c>
    </row>
    <row r="188" spans="1:26" x14ac:dyDescent="0.35">
      <c r="A188" t="s">
        <v>8364</v>
      </c>
      <c r="B188" t="s">
        <v>8365</v>
      </c>
      <c r="D188" t="s">
        <v>51532</v>
      </c>
      <c r="E188" t="s">
        <v>51533</v>
      </c>
      <c r="F188" t="s">
        <v>51150</v>
      </c>
      <c r="G188" t="s">
        <v>51683</v>
      </c>
      <c r="H188" t="s">
        <v>51684</v>
      </c>
      <c r="I188" t="s">
        <v>51685</v>
      </c>
      <c r="J188" t="s">
        <v>51685</v>
      </c>
      <c r="L188" t="s">
        <v>51153</v>
      </c>
      <c r="N188" t="s">
        <v>50981</v>
      </c>
      <c r="P188" s="3">
        <v>41183</v>
      </c>
      <c r="S188" t="s">
        <v>7105</v>
      </c>
      <c r="T188">
        <v>22369959</v>
      </c>
      <c r="U188" t="s">
        <v>51045</v>
      </c>
      <c r="V188" t="s">
        <v>50982</v>
      </c>
      <c r="W188">
        <v>2025</v>
      </c>
      <c r="X188" t="s">
        <v>51686</v>
      </c>
      <c r="Y188" t="s">
        <v>7105</v>
      </c>
      <c r="Z188" t="s">
        <v>51311</v>
      </c>
    </row>
    <row r="189" spans="1:26" x14ac:dyDescent="0.35">
      <c r="A189" t="s">
        <v>8366</v>
      </c>
      <c r="B189" t="s">
        <v>8367</v>
      </c>
      <c r="D189" t="s">
        <v>51328</v>
      </c>
      <c r="E189" t="s">
        <v>51687</v>
      </c>
      <c r="F189" t="s">
        <v>51479</v>
      </c>
      <c r="G189" t="s">
        <v>51688</v>
      </c>
      <c r="H189" t="s">
        <v>51689</v>
      </c>
      <c r="I189" t="s">
        <v>51690</v>
      </c>
      <c r="J189" t="s">
        <v>51690</v>
      </c>
      <c r="L189" t="s">
        <v>51153</v>
      </c>
      <c r="M189" t="s">
        <v>51333</v>
      </c>
      <c r="N189" t="s">
        <v>50981</v>
      </c>
      <c r="O189" s="3">
        <v>46029</v>
      </c>
      <c r="P189" s="3">
        <v>43601</v>
      </c>
      <c r="S189" t="s">
        <v>7105</v>
      </c>
      <c r="T189">
        <v>24482385</v>
      </c>
      <c r="U189" t="s">
        <v>51045</v>
      </c>
      <c r="V189" t="s">
        <v>50982</v>
      </c>
      <c r="W189">
        <v>2025</v>
      </c>
      <c r="X189" t="s">
        <v>51691</v>
      </c>
      <c r="Y189" t="s">
        <v>7105</v>
      </c>
      <c r="Z189" t="s">
        <v>51692</v>
      </c>
    </row>
    <row r="190" spans="1:26" x14ac:dyDescent="0.35">
      <c r="A190" t="s">
        <v>8370</v>
      </c>
      <c r="B190" t="s">
        <v>8371</v>
      </c>
      <c r="D190" t="s">
        <v>51328</v>
      </c>
      <c r="E190" t="s">
        <v>51693</v>
      </c>
      <c r="F190" t="s">
        <v>51169</v>
      </c>
      <c r="G190" t="s">
        <v>51694</v>
      </c>
      <c r="H190" t="s">
        <v>51695</v>
      </c>
      <c r="L190" t="s">
        <v>51153</v>
      </c>
      <c r="N190" t="s">
        <v>50981</v>
      </c>
      <c r="P190" s="3">
        <v>36892</v>
      </c>
      <c r="S190" t="s">
        <v>7105</v>
      </c>
      <c r="T190">
        <v>13686234</v>
      </c>
      <c r="U190" t="s">
        <v>51045</v>
      </c>
      <c r="V190" t="s">
        <v>50982</v>
      </c>
      <c r="W190">
        <v>2025</v>
      </c>
      <c r="X190" t="s">
        <v>51696</v>
      </c>
      <c r="Y190" t="s">
        <v>7133</v>
      </c>
      <c r="Z190" t="s">
        <v>51697</v>
      </c>
    </row>
    <row r="191" spans="1:26" x14ac:dyDescent="0.35">
      <c r="A191" t="s">
        <v>8372</v>
      </c>
      <c r="B191" t="s">
        <v>51698</v>
      </c>
      <c r="D191" t="s">
        <v>51328</v>
      </c>
      <c r="E191" t="s">
        <v>51687</v>
      </c>
      <c r="F191" t="s">
        <v>51169</v>
      </c>
      <c r="G191" t="s">
        <v>51699</v>
      </c>
      <c r="H191" t="s">
        <v>51699</v>
      </c>
      <c r="I191" t="s">
        <v>51700</v>
      </c>
      <c r="J191" t="s">
        <v>51700</v>
      </c>
      <c r="L191" t="s">
        <v>51153</v>
      </c>
      <c r="M191" t="s">
        <v>51333</v>
      </c>
      <c r="N191" t="s">
        <v>50981</v>
      </c>
      <c r="P191" s="3">
        <v>41183</v>
      </c>
      <c r="S191" t="s">
        <v>7105</v>
      </c>
      <c r="T191">
        <v>26055991</v>
      </c>
      <c r="U191" t="s">
        <v>51048</v>
      </c>
      <c r="V191" t="s">
        <v>50982</v>
      </c>
      <c r="W191">
        <v>2025</v>
      </c>
      <c r="X191" t="s">
        <v>51701</v>
      </c>
      <c r="Y191" t="s">
        <v>7105</v>
      </c>
      <c r="Z191" t="s">
        <v>51692</v>
      </c>
    </row>
    <row r="192" spans="1:26" x14ac:dyDescent="0.35">
      <c r="A192" t="s">
        <v>8374</v>
      </c>
      <c r="B192" t="s">
        <v>51702</v>
      </c>
      <c r="D192" t="s">
        <v>51191</v>
      </c>
      <c r="E192" t="s">
        <v>51192</v>
      </c>
      <c r="F192" t="s">
        <v>51169</v>
      </c>
      <c r="G192" t="s">
        <v>51703</v>
      </c>
      <c r="H192" t="s">
        <v>51703</v>
      </c>
      <c r="I192" t="s">
        <v>51704</v>
      </c>
      <c r="J192" t="s">
        <v>51704</v>
      </c>
      <c r="L192" t="s">
        <v>51153</v>
      </c>
      <c r="N192" t="s">
        <v>50981</v>
      </c>
      <c r="P192" s="3">
        <v>41244</v>
      </c>
      <c r="S192" t="s">
        <v>7105</v>
      </c>
      <c r="T192">
        <v>13667309</v>
      </c>
      <c r="U192" t="s">
        <v>51048</v>
      </c>
      <c r="V192" t="s">
        <v>50982</v>
      </c>
      <c r="W192">
        <v>2025</v>
      </c>
      <c r="X192" t="s">
        <v>51705</v>
      </c>
      <c r="Y192" t="s">
        <v>7133</v>
      </c>
      <c r="Z192" t="s">
        <v>51197</v>
      </c>
    </row>
    <row r="193" spans="1:26" x14ac:dyDescent="0.35">
      <c r="A193" t="s">
        <v>51706</v>
      </c>
      <c r="B193" t="s">
        <v>51707</v>
      </c>
      <c r="D193" t="s">
        <v>51282</v>
      </c>
      <c r="E193" t="s">
        <v>51283</v>
      </c>
      <c r="G193" t="s">
        <v>51708</v>
      </c>
      <c r="H193" t="s">
        <v>51708</v>
      </c>
      <c r="I193" t="s">
        <v>51709</v>
      </c>
      <c r="J193" t="s">
        <v>51709</v>
      </c>
      <c r="N193" t="s">
        <v>50981</v>
      </c>
      <c r="P193" s="3">
        <v>41214</v>
      </c>
      <c r="S193" t="s">
        <v>7105</v>
      </c>
      <c r="T193">
        <v>23091194</v>
      </c>
      <c r="U193" t="s">
        <v>51048</v>
      </c>
      <c r="V193" t="s">
        <v>50982</v>
      </c>
      <c r="W193">
        <v>2025</v>
      </c>
      <c r="X193" t="s">
        <v>51710</v>
      </c>
      <c r="Y193" t="s">
        <v>7105</v>
      </c>
      <c r="Z193" t="s">
        <v>51223</v>
      </c>
    </row>
    <row r="194" spans="1:26" x14ac:dyDescent="0.35">
      <c r="A194" t="s">
        <v>8376</v>
      </c>
      <c r="B194" t="s">
        <v>51711</v>
      </c>
      <c r="D194" t="s">
        <v>51532</v>
      </c>
      <c r="E194" t="s">
        <v>51533</v>
      </c>
      <c r="F194" t="s">
        <v>51407</v>
      </c>
      <c r="G194" t="s">
        <v>51712</v>
      </c>
      <c r="H194" t="s">
        <v>51712</v>
      </c>
      <c r="I194" t="s">
        <v>51713</v>
      </c>
      <c r="J194" t="s">
        <v>51713</v>
      </c>
      <c r="L194" t="s">
        <v>51153</v>
      </c>
      <c r="N194" t="s">
        <v>50981</v>
      </c>
      <c r="P194" s="3">
        <v>43101</v>
      </c>
      <c r="S194" t="s">
        <v>7105</v>
      </c>
      <c r="T194">
        <v>22309388</v>
      </c>
      <c r="U194" t="s">
        <v>51045</v>
      </c>
      <c r="V194" t="s">
        <v>50982</v>
      </c>
      <c r="W194">
        <v>2025</v>
      </c>
      <c r="X194" t="s">
        <v>51714</v>
      </c>
      <c r="Y194" t="s">
        <v>7133</v>
      </c>
      <c r="Z194" t="s">
        <v>51311</v>
      </c>
    </row>
    <row r="195" spans="1:26" x14ac:dyDescent="0.35">
      <c r="A195" t="s">
        <v>8380</v>
      </c>
      <c r="B195" t="s">
        <v>51715</v>
      </c>
      <c r="D195" t="s">
        <v>51532</v>
      </c>
      <c r="E195" t="s">
        <v>51533</v>
      </c>
      <c r="F195" t="s">
        <v>51407</v>
      </c>
      <c r="G195" t="s">
        <v>51716</v>
      </c>
      <c r="H195" t="s">
        <v>51717</v>
      </c>
      <c r="I195" t="s">
        <v>51718</v>
      </c>
      <c r="J195" t="s">
        <v>51718</v>
      </c>
      <c r="L195" t="s">
        <v>51153</v>
      </c>
      <c r="N195" t="s">
        <v>50981</v>
      </c>
      <c r="P195" s="3">
        <v>43101</v>
      </c>
      <c r="S195" t="s">
        <v>7105</v>
      </c>
      <c r="T195">
        <v>12912132</v>
      </c>
      <c r="U195" t="s">
        <v>51045</v>
      </c>
      <c r="V195" t="s">
        <v>50982</v>
      </c>
      <c r="W195">
        <v>2025</v>
      </c>
      <c r="X195" t="s">
        <v>51719</v>
      </c>
      <c r="Y195" t="s">
        <v>7133</v>
      </c>
      <c r="Z195" t="s">
        <v>51311</v>
      </c>
    </row>
    <row r="196" spans="1:26" x14ac:dyDescent="0.35">
      <c r="A196" t="s">
        <v>8382</v>
      </c>
      <c r="B196" t="s">
        <v>51720</v>
      </c>
      <c r="D196" t="s">
        <v>51532</v>
      </c>
      <c r="E196" t="s">
        <v>51533</v>
      </c>
      <c r="F196" t="s">
        <v>51407</v>
      </c>
      <c r="G196" t="s">
        <v>51721</v>
      </c>
      <c r="H196" t="s">
        <v>51721</v>
      </c>
      <c r="I196">
        <v>729711077</v>
      </c>
      <c r="L196" t="s">
        <v>51153</v>
      </c>
      <c r="N196" t="s">
        <v>50981</v>
      </c>
      <c r="P196" s="3">
        <v>43101</v>
      </c>
      <c r="S196" t="s">
        <v>7105</v>
      </c>
      <c r="T196">
        <v>9643638</v>
      </c>
      <c r="U196" t="s">
        <v>51045</v>
      </c>
      <c r="V196" t="s">
        <v>50982</v>
      </c>
      <c r="W196">
        <v>2025</v>
      </c>
      <c r="X196" t="s">
        <v>51722</v>
      </c>
      <c r="Y196" t="s">
        <v>7105</v>
      </c>
      <c r="Z196" t="s">
        <v>51311</v>
      </c>
    </row>
    <row r="197" spans="1:26" x14ac:dyDescent="0.35">
      <c r="A197" t="s">
        <v>8386</v>
      </c>
      <c r="B197" t="s">
        <v>51723</v>
      </c>
      <c r="D197" t="s">
        <v>51532</v>
      </c>
      <c r="E197" t="s">
        <v>51533</v>
      </c>
      <c r="F197" t="s">
        <v>51407</v>
      </c>
      <c r="G197" t="s">
        <v>51724</v>
      </c>
      <c r="H197" t="s">
        <v>51724</v>
      </c>
      <c r="I197">
        <v>728744948</v>
      </c>
      <c r="J197">
        <v>728744948</v>
      </c>
      <c r="L197" t="s">
        <v>51153</v>
      </c>
      <c r="N197" t="s">
        <v>50981</v>
      </c>
      <c r="P197" s="3">
        <v>43101</v>
      </c>
      <c r="S197" t="s">
        <v>7105</v>
      </c>
      <c r="T197">
        <v>25334455</v>
      </c>
      <c r="U197" t="s">
        <v>51045</v>
      </c>
      <c r="V197" t="s">
        <v>50982</v>
      </c>
      <c r="W197">
        <v>2025</v>
      </c>
      <c r="X197" t="s">
        <v>51725</v>
      </c>
      <c r="Y197" t="s">
        <v>7133</v>
      </c>
      <c r="Z197" t="s">
        <v>51311</v>
      </c>
    </row>
    <row r="198" spans="1:26" x14ac:dyDescent="0.35">
      <c r="A198" t="s">
        <v>8388</v>
      </c>
      <c r="B198" t="s">
        <v>8389</v>
      </c>
      <c r="D198" t="s">
        <v>51532</v>
      </c>
      <c r="E198" t="s">
        <v>51533</v>
      </c>
      <c r="F198" t="s">
        <v>51407</v>
      </c>
      <c r="G198" t="s">
        <v>51726</v>
      </c>
      <c r="H198" t="s">
        <v>51726</v>
      </c>
      <c r="I198">
        <v>727672667</v>
      </c>
      <c r="J198">
        <v>727672667</v>
      </c>
      <c r="L198" t="s">
        <v>51153</v>
      </c>
      <c r="N198" t="s">
        <v>50981</v>
      </c>
      <c r="P198" s="3">
        <v>41275</v>
      </c>
      <c r="S198" t="s">
        <v>7105</v>
      </c>
      <c r="T198">
        <v>27251647</v>
      </c>
      <c r="U198" t="s">
        <v>51048</v>
      </c>
      <c r="V198" t="s">
        <v>50982</v>
      </c>
      <c r="W198">
        <v>2025</v>
      </c>
      <c r="X198" t="s">
        <v>51612</v>
      </c>
      <c r="Y198" t="s">
        <v>7105</v>
      </c>
      <c r="Z198" t="s">
        <v>51311</v>
      </c>
    </row>
    <row r="199" spans="1:26" x14ac:dyDescent="0.35">
      <c r="A199" t="s">
        <v>51727</v>
      </c>
      <c r="B199" t="s">
        <v>51728</v>
      </c>
      <c r="D199" t="s">
        <v>51532</v>
      </c>
      <c r="E199" t="s">
        <v>51533</v>
      </c>
      <c r="F199" t="s">
        <v>51184</v>
      </c>
      <c r="G199" t="s">
        <v>51729</v>
      </c>
      <c r="I199" t="s">
        <v>51730</v>
      </c>
      <c r="J199" t="s">
        <v>51730</v>
      </c>
      <c r="N199" t="s">
        <v>50981</v>
      </c>
      <c r="P199" s="3">
        <v>41275</v>
      </c>
      <c r="S199" t="s">
        <v>7105</v>
      </c>
      <c r="T199">
        <v>3518709</v>
      </c>
      <c r="U199" t="s">
        <v>51048</v>
      </c>
      <c r="V199" t="s">
        <v>50982</v>
      </c>
      <c r="W199">
        <v>2025</v>
      </c>
      <c r="X199" t="s">
        <v>51731</v>
      </c>
      <c r="Y199" t="s">
        <v>7105</v>
      </c>
      <c r="Z199" t="s">
        <v>51311</v>
      </c>
    </row>
    <row r="200" spans="1:26" x14ac:dyDescent="0.35">
      <c r="A200" t="s">
        <v>51732</v>
      </c>
      <c r="B200" t="s">
        <v>51733</v>
      </c>
      <c r="D200" t="s">
        <v>51532</v>
      </c>
      <c r="E200" t="s">
        <v>51533</v>
      </c>
      <c r="G200" t="s">
        <v>51734</v>
      </c>
      <c r="I200" t="s">
        <v>51735</v>
      </c>
      <c r="J200" t="s">
        <v>51735</v>
      </c>
      <c r="N200" t="s">
        <v>50981</v>
      </c>
      <c r="P200" s="3">
        <v>41275</v>
      </c>
      <c r="S200" t="s">
        <v>7105</v>
      </c>
      <c r="T200">
        <v>11692905</v>
      </c>
      <c r="U200" t="s">
        <v>51045</v>
      </c>
      <c r="V200" t="s">
        <v>50982</v>
      </c>
      <c r="W200">
        <v>2025</v>
      </c>
      <c r="X200" t="s">
        <v>51736</v>
      </c>
      <c r="Y200" t="s">
        <v>7105</v>
      </c>
      <c r="Z200" t="s">
        <v>51311</v>
      </c>
    </row>
    <row r="201" spans="1:26" x14ac:dyDescent="0.35">
      <c r="A201" t="s">
        <v>8396</v>
      </c>
      <c r="B201" t="s">
        <v>8397</v>
      </c>
      <c r="D201" t="s">
        <v>51532</v>
      </c>
      <c r="E201" t="s">
        <v>51533</v>
      </c>
      <c r="F201" t="s">
        <v>51407</v>
      </c>
      <c r="G201" t="s">
        <v>51737</v>
      </c>
      <c r="H201" t="s">
        <v>51738</v>
      </c>
      <c r="I201" t="s">
        <v>51739</v>
      </c>
      <c r="J201" t="s">
        <v>51739</v>
      </c>
      <c r="L201" t="s">
        <v>51153</v>
      </c>
      <c r="N201" t="s">
        <v>50981</v>
      </c>
      <c r="P201" s="3">
        <v>42370</v>
      </c>
      <c r="S201" t="s">
        <v>7105</v>
      </c>
      <c r="T201">
        <v>11693997</v>
      </c>
      <c r="U201" t="s">
        <v>51048</v>
      </c>
      <c r="V201" t="s">
        <v>50982</v>
      </c>
      <c r="W201">
        <v>2025</v>
      </c>
      <c r="X201" t="s">
        <v>51740</v>
      </c>
      <c r="Y201" t="s">
        <v>7105</v>
      </c>
      <c r="Z201" t="s">
        <v>51311</v>
      </c>
    </row>
    <row r="202" spans="1:26" x14ac:dyDescent="0.35">
      <c r="A202" t="s">
        <v>8398</v>
      </c>
      <c r="B202" t="s">
        <v>8399</v>
      </c>
      <c r="D202" t="s">
        <v>51328</v>
      </c>
      <c r="E202" t="s">
        <v>51741</v>
      </c>
      <c r="F202" t="s">
        <v>51184</v>
      </c>
      <c r="G202" t="s">
        <v>51742</v>
      </c>
      <c r="H202" t="s">
        <v>51742</v>
      </c>
      <c r="I202" t="s">
        <v>51743</v>
      </c>
      <c r="J202" t="s">
        <v>51743</v>
      </c>
      <c r="L202" t="s">
        <v>51153</v>
      </c>
      <c r="N202" t="s">
        <v>50981</v>
      </c>
      <c r="P202" s="3">
        <v>40921</v>
      </c>
      <c r="S202" t="s">
        <v>7105</v>
      </c>
      <c r="T202">
        <v>20372759</v>
      </c>
      <c r="U202" t="s">
        <v>51045</v>
      </c>
      <c r="V202" t="s">
        <v>50982</v>
      </c>
      <c r="W202">
        <v>2025</v>
      </c>
      <c r="X202" t="s">
        <v>51744</v>
      </c>
      <c r="Y202" t="s">
        <v>7105</v>
      </c>
      <c r="Z202" t="s">
        <v>51745</v>
      </c>
    </row>
    <row r="203" spans="1:26" x14ac:dyDescent="0.35">
      <c r="A203" t="s">
        <v>8400</v>
      </c>
      <c r="B203" t="s">
        <v>9984</v>
      </c>
      <c r="D203" t="s">
        <v>51191</v>
      </c>
      <c r="E203" t="s">
        <v>51219</v>
      </c>
      <c r="F203" t="s">
        <v>51236</v>
      </c>
      <c r="G203" t="s">
        <v>51746</v>
      </c>
      <c r="H203" t="s">
        <v>51747</v>
      </c>
      <c r="I203" t="s">
        <v>51748</v>
      </c>
      <c r="J203" t="s">
        <v>51748</v>
      </c>
      <c r="L203" t="s">
        <v>51153</v>
      </c>
      <c r="M203" t="s">
        <v>51297</v>
      </c>
      <c r="N203" t="s">
        <v>50981</v>
      </c>
      <c r="P203" s="3">
        <v>41291</v>
      </c>
      <c r="S203" t="s">
        <v>7105</v>
      </c>
      <c r="T203">
        <v>21426428</v>
      </c>
      <c r="U203" t="s">
        <v>51045</v>
      </c>
      <c r="V203" t="s">
        <v>50982</v>
      </c>
      <c r="W203">
        <v>2025</v>
      </c>
      <c r="X203" t="s">
        <v>51749</v>
      </c>
      <c r="Y203" t="s">
        <v>7105</v>
      </c>
      <c r="Z203" t="s">
        <v>51223</v>
      </c>
    </row>
    <row r="204" spans="1:26" x14ac:dyDescent="0.35">
      <c r="A204" t="s">
        <v>8402</v>
      </c>
      <c r="B204" t="s">
        <v>8403</v>
      </c>
      <c r="D204" t="s">
        <v>51148</v>
      </c>
      <c r="E204" t="s">
        <v>51183</v>
      </c>
      <c r="F204" t="s">
        <v>51184</v>
      </c>
      <c r="G204" t="s">
        <v>51750</v>
      </c>
      <c r="H204" t="s">
        <v>51750</v>
      </c>
      <c r="I204">
        <v>721388793</v>
      </c>
      <c r="J204">
        <v>721388793</v>
      </c>
      <c r="L204" t="s">
        <v>51153</v>
      </c>
      <c r="N204" t="s">
        <v>50981</v>
      </c>
      <c r="P204" s="3">
        <v>42262</v>
      </c>
      <c r="S204" t="s">
        <v>7105</v>
      </c>
      <c r="T204">
        <v>13682066</v>
      </c>
      <c r="U204" t="s">
        <v>51045</v>
      </c>
      <c r="V204" t="s">
        <v>50982</v>
      </c>
      <c r="W204">
        <v>2025</v>
      </c>
      <c r="X204" t="s">
        <v>51751</v>
      </c>
      <c r="Y204" t="s">
        <v>7105</v>
      </c>
      <c r="Z204" t="s">
        <v>51214</v>
      </c>
    </row>
    <row r="205" spans="1:26" x14ac:dyDescent="0.35">
      <c r="A205" t="s">
        <v>8404</v>
      </c>
      <c r="B205" t="s">
        <v>8405</v>
      </c>
      <c r="D205" t="s">
        <v>51191</v>
      </c>
      <c r="E205" t="s">
        <v>51219</v>
      </c>
      <c r="G205" t="s">
        <v>51752</v>
      </c>
      <c r="H205" t="s">
        <v>51752</v>
      </c>
      <c r="I205" t="s">
        <v>51753</v>
      </c>
      <c r="J205" t="s">
        <v>51754</v>
      </c>
      <c r="L205" t="s">
        <v>51270</v>
      </c>
      <c r="N205" t="s">
        <v>50981</v>
      </c>
      <c r="P205" s="3">
        <v>41320</v>
      </c>
      <c r="S205" t="s">
        <v>7105</v>
      </c>
      <c r="T205">
        <v>8455539</v>
      </c>
      <c r="U205" t="s">
        <v>51045</v>
      </c>
      <c r="V205" t="s">
        <v>50982</v>
      </c>
      <c r="W205">
        <v>2025</v>
      </c>
      <c r="X205" t="s">
        <v>51755</v>
      </c>
      <c r="Y205" t="s">
        <v>7105</v>
      </c>
      <c r="Z205" t="s">
        <v>51311</v>
      </c>
    </row>
    <row r="206" spans="1:26" x14ac:dyDescent="0.35">
      <c r="A206" t="s">
        <v>8406</v>
      </c>
      <c r="B206" t="s">
        <v>51756</v>
      </c>
      <c r="D206" t="s">
        <v>51532</v>
      </c>
      <c r="E206" t="s">
        <v>51533</v>
      </c>
      <c r="G206" t="s">
        <v>51757</v>
      </c>
      <c r="H206" t="s">
        <v>51757</v>
      </c>
      <c r="I206" t="s">
        <v>51758</v>
      </c>
      <c r="N206" t="s">
        <v>50981</v>
      </c>
      <c r="P206" s="3">
        <v>41400</v>
      </c>
      <c r="S206" t="s">
        <v>7105</v>
      </c>
      <c r="T206">
        <v>191677</v>
      </c>
      <c r="U206" t="s">
        <v>51045</v>
      </c>
      <c r="V206" t="s">
        <v>50982</v>
      </c>
      <c r="W206">
        <v>2025</v>
      </c>
      <c r="X206" t="s">
        <v>51759</v>
      </c>
      <c r="Y206" t="s">
        <v>7105</v>
      </c>
      <c r="Z206" t="s">
        <v>51311</v>
      </c>
    </row>
    <row r="207" spans="1:26" x14ac:dyDescent="0.35">
      <c r="A207" t="s">
        <v>8408</v>
      </c>
      <c r="B207" t="s">
        <v>8409</v>
      </c>
      <c r="D207" t="s">
        <v>51370</v>
      </c>
      <c r="E207" t="s">
        <v>51418</v>
      </c>
      <c r="G207" t="s">
        <v>51760</v>
      </c>
      <c r="H207" t="s">
        <v>51761</v>
      </c>
      <c r="I207" t="s">
        <v>51762</v>
      </c>
      <c r="J207" t="s">
        <v>51762</v>
      </c>
      <c r="M207" t="s">
        <v>51542</v>
      </c>
      <c r="N207" t="s">
        <v>50981</v>
      </c>
      <c r="P207" s="3">
        <v>43619</v>
      </c>
      <c r="S207" t="s">
        <v>7105</v>
      </c>
      <c r="T207">
        <v>27405001</v>
      </c>
      <c r="U207" t="s">
        <v>51048</v>
      </c>
      <c r="V207" t="s">
        <v>50982</v>
      </c>
      <c r="W207">
        <v>2025</v>
      </c>
      <c r="X207" t="s">
        <v>51763</v>
      </c>
      <c r="Y207" t="s">
        <v>7105</v>
      </c>
      <c r="Z207" t="s">
        <v>51197</v>
      </c>
    </row>
    <row r="208" spans="1:26" x14ac:dyDescent="0.35">
      <c r="A208" t="s">
        <v>8410</v>
      </c>
      <c r="B208" t="s">
        <v>8411</v>
      </c>
      <c r="D208" t="s">
        <v>51191</v>
      </c>
      <c r="E208" t="s">
        <v>51509</v>
      </c>
      <c r="F208" t="s">
        <v>51169</v>
      </c>
      <c r="G208" t="s">
        <v>51764</v>
      </c>
      <c r="H208" t="s">
        <v>51765</v>
      </c>
      <c r="I208">
        <v>725300912</v>
      </c>
      <c r="J208">
        <v>725300912</v>
      </c>
      <c r="L208" t="s">
        <v>51153</v>
      </c>
      <c r="N208" t="s">
        <v>50981</v>
      </c>
      <c r="P208" s="3">
        <v>41449</v>
      </c>
      <c r="S208" t="s">
        <v>7105</v>
      </c>
      <c r="T208">
        <v>20869320</v>
      </c>
      <c r="U208" t="s">
        <v>51048</v>
      </c>
      <c r="V208" t="s">
        <v>50982</v>
      </c>
      <c r="W208">
        <v>2025</v>
      </c>
      <c r="X208" t="s">
        <v>51766</v>
      </c>
      <c r="Y208" t="s">
        <v>7133</v>
      </c>
      <c r="Z208" t="s">
        <v>51223</v>
      </c>
    </row>
    <row r="209" spans="1:26" x14ac:dyDescent="0.35">
      <c r="A209" t="s">
        <v>8414</v>
      </c>
      <c r="B209" t="s">
        <v>51767</v>
      </c>
      <c r="D209" t="s">
        <v>51532</v>
      </c>
      <c r="E209" t="s">
        <v>51539</v>
      </c>
      <c r="F209" t="s">
        <v>51407</v>
      </c>
      <c r="G209" t="s">
        <v>51768</v>
      </c>
      <c r="H209" t="s">
        <v>51768</v>
      </c>
      <c r="I209" t="s">
        <v>51769</v>
      </c>
      <c r="J209" t="s">
        <v>51769</v>
      </c>
      <c r="L209" t="s">
        <v>51153</v>
      </c>
      <c r="M209" t="s">
        <v>51542</v>
      </c>
      <c r="N209" t="s">
        <v>50981</v>
      </c>
      <c r="P209" s="3">
        <v>41451</v>
      </c>
      <c r="S209" t="s">
        <v>7105</v>
      </c>
      <c r="T209">
        <v>24939862</v>
      </c>
      <c r="U209" t="s">
        <v>51045</v>
      </c>
      <c r="V209" t="s">
        <v>50982</v>
      </c>
      <c r="W209">
        <v>2025</v>
      </c>
      <c r="X209" t="s">
        <v>51770</v>
      </c>
      <c r="Y209" t="s">
        <v>7105</v>
      </c>
      <c r="Z209" t="s">
        <v>51311</v>
      </c>
    </row>
    <row r="210" spans="1:26" x14ac:dyDescent="0.35">
      <c r="A210" t="s">
        <v>8418</v>
      </c>
      <c r="B210" t="s">
        <v>8419</v>
      </c>
      <c r="D210" t="s">
        <v>51191</v>
      </c>
      <c r="E210" t="s">
        <v>51219</v>
      </c>
      <c r="F210" t="s">
        <v>51150</v>
      </c>
      <c r="G210" t="s">
        <v>51771</v>
      </c>
      <c r="H210" t="s">
        <v>51771</v>
      </c>
      <c r="I210">
        <v>727785578</v>
      </c>
      <c r="J210" t="s">
        <v>51772</v>
      </c>
      <c r="L210" t="s">
        <v>51153</v>
      </c>
      <c r="M210" t="s">
        <v>51542</v>
      </c>
      <c r="N210" t="s">
        <v>50981</v>
      </c>
      <c r="P210" s="3">
        <v>41487</v>
      </c>
      <c r="S210" t="s">
        <v>7105</v>
      </c>
      <c r="T210">
        <v>22422107</v>
      </c>
      <c r="U210" t="s">
        <v>51048</v>
      </c>
      <c r="V210" t="s">
        <v>50982</v>
      </c>
      <c r="W210">
        <v>2025</v>
      </c>
      <c r="X210" t="s">
        <v>51773</v>
      </c>
      <c r="Y210" t="s">
        <v>7133</v>
      </c>
      <c r="Z210" t="s">
        <v>51311</v>
      </c>
    </row>
    <row r="211" spans="1:26" x14ac:dyDescent="0.35">
      <c r="A211" t="s">
        <v>8424</v>
      </c>
      <c r="B211" t="s">
        <v>8425</v>
      </c>
      <c r="D211" t="s">
        <v>51148</v>
      </c>
      <c r="E211" t="s">
        <v>51183</v>
      </c>
      <c r="G211" t="s">
        <v>51774</v>
      </c>
      <c r="H211" t="s">
        <v>51774</v>
      </c>
      <c r="I211">
        <v>722648496</v>
      </c>
      <c r="J211">
        <v>722648496</v>
      </c>
      <c r="N211" t="s">
        <v>50981</v>
      </c>
      <c r="P211" s="3">
        <v>41282</v>
      </c>
      <c r="S211" t="s">
        <v>7105</v>
      </c>
      <c r="T211">
        <v>25984241</v>
      </c>
      <c r="U211" t="s">
        <v>51048</v>
      </c>
      <c r="V211" t="s">
        <v>50982</v>
      </c>
      <c r="W211">
        <v>2025</v>
      </c>
      <c r="X211" t="s">
        <v>51775</v>
      </c>
      <c r="Y211" t="s">
        <v>7105</v>
      </c>
      <c r="Z211" t="s">
        <v>51214</v>
      </c>
    </row>
    <row r="212" spans="1:26" x14ac:dyDescent="0.35">
      <c r="A212" t="s">
        <v>8430</v>
      </c>
      <c r="B212" t="s">
        <v>8431</v>
      </c>
      <c r="D212" t="s">
        <v>51532</v>
      </c>
      <c r="E212" t="s">
        <v>51533</v>
      </c>
      <c r="G212" t="s">
        <v>51776</v>
      </c>
      <c r="H212" t="s">
        <v>51777</v>
      </c>
      <c r="I212" t="s">
        <v>51778</v>
      </c>
      <c r="J212" t="s">
        <v>51778</v>
      </c>
      <c r="N212" t="s">
        <v>50981</v>
      </c>
      <c r="P212" s="3">
        <v>43221</v>
      </c>
      <c r="S212" t="s">
        <v>7105</v>
      </c>
      <c r="T212">
        <v>26928331</v>
      </c>
      <c r="U212" t="s">
        <v>51045</v>
      </c>
      <c r="V212" t="s">
        <v>50982</v>
      </c>
      <c r="W212">
        <v>2025</v>
      </c>
      <c r="X212" t="s">
        <v>51779</v>
      </c>
      <c r="Y212" t="s">
        <v>7105</v>
      </c>
      <c r="Z212" t="s">
        <v>51311</v>
      </c>
    </row>
    <row r="213" spans="1:26" x14ac:dyDescent="0.35">
      <c r="A213" t="s">
        <v>8432</v>
      </c>
      <c r="B213" t="s">
        <v>51780</v>
      </c>
      <c r="D213" t="s">
        <v>51532</v>
      </c>
      <c r="E213" t="s">
        <v>51533</v>
      </c>
      <c r="F213" t="s">
        <v>51236</v>
      </c>
      <c r="G213" t="s">
        <v>51781</v>
      </c>
      <c r="H213" t="s">
        <v>51781</v>
      </c>
      <c r="I213" t="s">
        <v>51782</v>
      </c>
      <c r="J213" t="s">
        <v>51782</v>
      </c>
      <c r="N213" t="s">
        <v>50981</v>
      </c>
      <c r="P213" s="3">
        <v>42005</v>
      </c>
      <c r="S213" t="s">
        <v>7105</v>
      </c>
      <c r="T213">
        <v>25484809</v>
      </c>
      <c r="U213" t="s">
        <v>51045</v>
      </c>
      <c r="V213" t="s">
        <v>50982</v>
      </c>
      <c r="W213">
        <v>2025</v>
      </c>
      <c r="X213" t="s">
        <v>51783</v>
      </c>
      <c r="Y213" t="s">
        <v>7105</v>
      </c>
      <c r="Z213" t="s">
        <v>51311</v>
      </c>
    </row>
    <row r="214" spans="1:26" x14ac:dyDescent="0.35">
      <c r="A214" t="s">
        <v>8436</v>
      </c>
      <c r="B214" t="s">
        <v>51784</v>
      </c>
      <c r="D214" t="s">
        <v>51328</v>
      </c>
      <c r="E214" t="s">
        <v>51785</v>
      </c>
      <c r="F214" t="s">
        <v>51150</v>
      </c>
      <c r="G214" t="s">
        <v>51786</v>
      </c>
      <c r="H214" t="s">
        <v>51787</v>
      </c>
      <c r="I214" t="s">
        <v>51788</v>
      </c>
      <c r="J214" t="s">
        <v>51788</v>
      </c>
      <c r="L214" t="s">
        <v>51153</v>
      </c>
      <c r="M214" t="s">
        <v>51410</v>
      </c>
      <c r="N214" t="s">
        <v>50981</v>
      </c>
      <c r="P214" s="3">
        <v>41699</v>
      </c>
      <c r="S214" t="s">
        <v>7105</v>
      </c>
      <c r="T214">
        <v>28998942</v>
      </c>
      <c r="U214" t="s">
        <v>51048</v>
      </c>
      <c r="V214" t="s">
        <v>50982</v>
      </c>
      <c r="W214">
        <v>2025</v>
      </c>
      <c r="X214" t="s">
        <v>51789</v>
      </c>
      <c r="Y214" t="s">
        <v>7105</v>
      </c>
      <c r="Z214" t="s">
        <v>51156</v>
      </c>
    </row>
    <row r="215" spans="1:26" x14ac:dyDescent="0.35">
      <c r="A215" t="s">
        <v>51790</v>
      </c>
      <c r="B215" t="s">
        <v>51791</v>
      </c>
      <c r="D215" t="s">
        <v>51532</v>
      </c>
      <c r="E215" t="s">
        <v>51533</v>
      </c>
      <c r="G215" t="s">
        <v>51792</v>
      </c>
      <c r="H215" t="s">
        <v>51792</v>
      </c>
      <c r="I215" t="s">
        <v>51793</v>
      </c>
      <c r="J215" t="s">
        <v>51793</v>
      </c>
      <c r="N215" t="s">
        <v>50981</v>
      </c>
      <c r="P215" s="3">
        <v>41671</v>
      </c>
      <c r="S215" t="s">
        <v>7105</v>
      </c>
      <c r="T215">
        <v>8122838</v>
      </c>
      <c r="U215" t="s">
        <v>51045</v>
      </c>
      <c r="V215" t="s">
        <v>50982</v>
      </c>
      <c r="W215">
        <v>2025</v>
      </c>
      <c r="X215" t="s">
        <v>51794</v>
      </c>
      <c r="Y215" t="s">
        <v>7105</v>
      </c>
      <c r="Z215" t="s">
        <v>51311</v>
      </c>
    </row>
    <row r="216" spans="1:26" x14ac:dyDescent="0.35">
      <c r="A216" t="s">
        <v>8442</v>
      </c>
      <c r="B216" t="s">
        <v>8443</v>
      </c>
      <c r="D216" t="s">
        <v>51191</v>
      </c>
      <c r="E216" t="s">
        <v>51192</v>
      </c>
      <c r="F216" t="s">
        <v>51150</v>
      </c>
      <c r="G216" t="s">
        <v>51795</v>
      </c>
      <c r="H216" t="s">
        <v>51795</v>
      </c>
      <c r="I216">
        <v>720823679</v>
      </c>
      <c r="J216">
        <v>720823679</v>
      </c>
      <c r="L216" t="s">
        <v>51153</v>
      </c>
      <c r="N216" t="s">
        <v>50981</v>
      </c>
      <c r="P216" s="3">
        <v>41724</v>
      </c>
      <c r="S216" t="s">
        <v>7105</v>
      </c>
      <c r="T216">
        <v>25234715</v>
      </c>
      <c r="U216" t="s">
        <v>51045</v>
      </c>
      <c r="V216" t="s">
        <v>50982</v>
      </c>
      <c r="W216">
        <v>2025</v>
      </c>
      <c r="X216" t="s">
        <v>51796</v>
      </c>
      <c r="Y216" t="s">
        <v>7133</v>
      </c>
      <c r="Z216" t="s">
        <v>51197</v>
      </c>
    </row>
    <row r="217" spans="1:26" x14ac:dyDescent="0.35">
      <c r="A217" t="s">
        <v>8444</v>
      </c>
      <c r="B217" t="s">
        <v>51797</v>
      </c>
      <c r="D217" t="s">
        <v>51203</v>
      </c>
      <c r="E217" t="s">
        <v>51248</v>
      </c>
      <c r="F217" t="s">
        <v>51236</v>
      </c>
      <c r="G217" t="s">
        <v>51798</v>
      </c>
      <c r="H217" t="s">
        <v>51798</v>
      </c>
      <c r="I217">
        <v>700468278</v>
      </c>
      <c r="L217" t="s">
        <v>51153</v>
      </c>
      <c r="M217" t="s">
        <v>51542</v>
      </c>
      <c r="N217" t="s">
        <v>50981</v>
      </c>
      <c r="P217" s="3">
        <v>41730</v>
      </c>
      <c r="S217" t="s">
        <v>7105</v>
      </c>
      <c r="T217">
        <v>28847825</v>
      </c>
      <c r="U217" t="s">
        <v>51048</v>
      </c>
      <c r="V217" t="s">
        <v>50982</v>
      </c>
      <c r="W217">
        <v>2025</v>
      </c>
      <c r="X217" t="s">
        <v>51799</v>
      </c>
      <c r="Y217" t="s">
        <v>7105</v>
      </c>
      <c r="Z217" t="s">
        <v>51223</v>
      </c>
    </row>
    <row r="218" spans="1:26" x14ac:dyDescent="0.35">
      <c r="A218" t="s">
        <v>51800</v>
      </c>
      <c r="B218" t="s">
        <v>51801</v>
      </c>
      <c r="D218" t="s">
        <v>51532</v>
      </c>
      <c r="E218" t="s">
        <v>51533</v>
      </c>
      <c r="G218" t="s">
        <v>51802</v>
      </c>
      <c r="H218" t="s">
        <v>51802</v>
      </c>
      <c r="I218">
        <v>705063078</v>
      </c>
      <c r="N218" t="s">
        <v>50981</v>
      </c>
      <c r="P218" s="3">
        <v>41963</v>
      </c>
      <c r="S218" t="s">
        <v>7105</v>
      </c>
      <c r="T218">
        <v>27473128</v>
      </c>
      <c r="U218" t="s">
        <v>51045</v>
      </c>
      <c r="V218" t="s">
        <v>50982</v>
      </c>
      <c r="W218">
        <v>2025</v>
      </c>
      <c r="X218" t="s">
        <v>51803</v>
      </c>
      <c r="Y218" t="s">
        <v>7105</v>
      </c>
      <c r="Z218" t="s">
        <v>51311</v>
      </c>
    </row>
    <row r="219" spans="1:26" x14ac:dyDescent="0.35">
      <c r="A219" t="s">
        <v>8446</v>
      </c>
      <c r="B219" t="s">
        <v>8447</v>
      </c>
      <c r="D219" t="s">
        <v>51532</v>
      </c>
      <c r="E219" t="s">
        <v>51533</v>
      </c>
      <c r="F219" t="s">
        <v>51184</v>
      </c>
      <c r="I219">
        <v>728136873</v>
      </c>
      <c r="L219" t="s">
        <v>51153</v>
      </c>
      <c r="N219" t="s">
        <v>50981</v>
      </c>
      <c r="P219" s="3">
        <v>41748</v>
      </c>
      <c r="S219" t="s">
        <v>7105</v>
      </c>
      <c r="T219">
        <v>24439336</v>
      </c>
      <c r="U219" t="s">
        <v>51045</v>
      </c>
      <c r="V219" t="s">
        <v>50982</v>
      </c>
      <c r="W219">
        <v>2025</v>
      </c>
      <c r="X219" t="s">
        <v>51803</v>
      </c>
      <c r="Y219" t="s">
        <v>7105</v>
      </c>
      <c r="Z219" t="s">
        <v>51311</v>
      </c>
    </row>
    <row r="220" spans="1:26" x14ac:dyDescent="0.35">
      <c r="A220" t="s">
        <v>8450</v>
      </c>
      <c r="B220" t="s">
        <v>51804</v>
      </c>
      <c r="D220" t="s">
        <v>51532</v>
      </c>
      <c r="E220" t="s">
        <v>51533</v>
      </c>
      <c r="G220" t="s">
        <v>51805</v>
      </c>
      <c r="H220" t="s">
        <v>51806</v>
      </c>
      <c r="I220" t="s">
        <v>51807</v>
      </c>
      <c r="J220" t="s">
        <v>51807</v>
      </c>
      <c r="N220" t="s">
        <v>50981</v>
      </c>
      <c r="P220" s="3">
        <v>41671</v>
      </c>
      <c r="S220" t="s">
        <v>7105</v>
      </c>
      <c r="T220">
        <v>26980353</v>
      </c>
      <c r="U220" t="s">
        <v>51045</v>
      </c>
      <c r="V220" t="s">
        <v>50982</v>
      </c>
      <c r="W220">
        <v>2025</v>
      </c>
      <c r="X220" t="s">
        <v>51808</v>
      </c>
      <c r="Y220" t="s">
        <v>7105</v>
      </c>
      <c r="Z220" t="s">
        <v>51311</v>
      </c>
    </row>
    <row r="221" spans="1:26" x14ac:dyDescent="0.35">
      <c r="A221" t="s">
        <v>8454</v>
      </c>
      <c r="B221" t="s">
        <v>8455</v>
      </c>
      <c r="D221" t="s">
        <v>51158</v>
      </c>
      <c r="E221" t="s">
        <v>51159</v>
      </c>
      <c r="F221" t="s">
        <v>51150</v>
      </c>
      <c r="G221" t="s">
        <v>51809</v>
      </c>
      <c r="H221" t="s">
        <v>51810</v>
      </c>
      <c r="I221">
        <v>724264515</v>
      </c>
      <c r="J221" t="s">
        <v>51811</v>
      </c>
      <c r="L221" t="s">
        <v>51153</v>
      </c>
      <c r="M221" t="s">
        <v>51669</v>
      </c>
      <c r="N221" t="s">
        <v>50981</v>
      </c>
      <c r="P221" s="3">
        <v>41821</v>
      </c>
      <c r="S221" t="s">
        <v>7105</v>
      </c>
      <c r="T221">
        <v>24593286</v>
      </c>
      <c r="U221" t="s">
        <v>51045</v>
      </c>
      <c r="V221" t="s">
        <v>50982</v>
      </c>
      <c r="W221">
        <v>2025</v>
      </c>
      <c r="X221" t="s">
        <v>51812</v>
      </c>
      <c r="Y221" t="s">
        <v>7133</v>
      </c>
      <c r="Z221" t="s">
        <v>51166</v>
      </c>
    </row>
    <row r="222" spans="1:26" x14ac:dyDescent="0.35">
      <c r="A222" t="s">
        <v>8458</v>
      </c>
      <c r="B222" t="s">
        <v>8459</v>
      </c>
      <c r="D222" t="s">
        <v>51813</v>
      </c>
      <c r="E222" t="s">
        <v>51814</v>
      </c>
      <c r="F222" t="s">
        <v>51150</v>
      </c>
      <c r="G222" t="s">
        <v>51815</v>
      </c>
      <c r="H222" t="s">
        <v>51816</v>
      </c>
      <c r="I222">
        <v>721337791</v>
      </c>
      <c r="J222" t="s">
        <v>51817</v>
      </c>
      <c r="L222" t="s">
        <v>51153</v>
      </c>
      <c r="N222" t="s">
        <v>50981</v>
      </c>
      <c r="P222" s="3">
        <v>41855</v>
      </c>
      <c r="S222" t="s">
        <v>7105</v>
      </c>
      <c r="T222">
        <v>22259106</v>
      </c>
      <c r="U222" t="s">
        <v>51045</v>
      </c>
      <c r="V222" t="s">
        <v>50982</v>
      </c>
      <c r="W222">
        <v>2025</v>
      </c>
      <c r="X222" t="s">
        <v>51818</v>
      </c>
      <c r="Y222" t="s">
        <v>7105</v>
      </c>
      <c r="Z222" t="s">
        <v>51197</v>
      </c>
    </row>
    <row r="223" spans="1:26" x14ac:dyDescent="0.35">
      <c r="A223" t="s">
        <v>51819</v>
      </c>
      <c r="B223" t="s">
        <v>51820</v>
      </c>
      <c r="D223" t="s">
        <v>51532</v>
      </c>
      <c r="E223" t="s">
        <v>51533</v>
      </c>
      <c r="I223">
        <v>716483171</v>
      </c>
      <c r="N223" t="s">
        <v>50981</v>
      </c>
      <c r="P223" s="3">
        <v>41887</v>
      </c>
      <c r="S223" t="s">
        <v>7105</v>
      </c>
      <c r="T223">
        <v>10956551</v>
      </c>
      <c r="U223" t="s">
        <v>51048</v>
      </c>
      <c r="V223" t="s">
        <v>50982</v>
      </c>
      <c r="W223">
        <v>2025</v>
      </c>
      <c r="X223" t="s">
        <v>51821</v>
      </c>
      <c r="Y223" t="s">
        <v>7105</v>
      </c>
      <c r="Z223" t="s">
        <v>51311</v>
      </c>
    </row>
    <row r="224" spans="1:26" x14ac:dyDescent="0.35">
      <c r="A224" t="s">
        <v>8460</v>
      </c>
      <c r="B224" t="s">
        <v>8461</v>
      </c>
      <c r="D224" t="s">
        <v>51148</v>
      </c>
      <c r="E224" t="s">
        <v>51183</v>
      </c>
      <c r="F224" t="s">
        <v>51184</v>
      </c>
      <c r="G224" t="s">
        <v>51822</v>
      </c>
      <c r="H224" t="s">
        <v>51822</v>
      </c>
      <c r="I224">
        <v>725887378</v>
      </c>
      <c r="L224" t="s">
        <v>51153</v>
      </c>
      <c r="N224" t="s">
        <v>50981</v>
      </c>
      <c r="P224" s="3">
        <v>41913</v>
      </c>
      <c r="S224" t="s">
        <v>7105</v>
      </c>
      <c r="T224">
        <v>13448993</v>
      </c>
      <c r="U224" t="s">
        <v>51045</v>
      </c>
      <c r="V224" t="s">
        <v>50982</v>
      </c>
      <c r="W224">
        <v>2025</v>
      </c>
      <c r="X224" t="s">
        <v>51823</v>
      </c>
      <c r="Y224" t="s">
        <v>7105</v>
      </c>
      <c r="Z224" t="s">
        <v>51214</v>
      </c>
    </row>
    <row r="225" spans="1:26" x14ac:dyDescent="0.35">
      <c r="A225" t="s">
        <v>8462</v>
      </c>
      <c r="B225" t="s">
        <v>51824</v>
      </c>
      <c r="D225" t="s">
        <v>51148</v>
      </c>
      <c r="E225" t="s">
        <v>51183</v>
      </c>
      <c r="F225" t="s">
        <v>51184</v>
      </c>
      <c r="G225" t="s">
        <v>51825</v>
      </c>
      <c r="I225">
        <v>721421478</v>
      </c>
      <c r="L225" t="s">
        <v>51153</v>
      </c>
      <c r="M225" t="s">
        <v>51240</v>
      </c>
      <c r="N225" t="s">
        <v>50981</v>
      </c>
      <c r="P225" s="3">
        <v>41548</v>
      </c>
      <c r="S225" t="s">
        <v>7105</v>
      </c>
      <c r="T225">
        <v>13195221</v>
      </c>
      <c r="U225" t="s">
        <v>51048</v>
      </c>
      <c r="V225" t="s">
        <v>50982</v>
      </c>
      <c r="W225">
        <v>2025</v>
      </c>
      <c r="X225" t="s">
        <v>51826</v>
      </c>
      <c r="Y225" t="s">
        <v>7105</v>
      </c>
      <c r="Z225" t="s">
        <v>51214</v>
      </c>
    </row>
    <row r="226" spans="1:26" x14ac:dyDescent="0.35">
      <c r="A226" t="s">
        <v>8464</v>
      </c>
      <c r="B226" t="s">
        <v>8465</v>
      </c>
      <c r="D226" t="s">
        <v>51148</v>
      </c>
      <c r="E226" t="s">
        <v>51827</v>
      </c>
      <c r="G226" t="s">
        <v>51828</v>
      </c>
      <c r="H226" t="s">
        <v>51828</v>
      </c>
      <c r="I226">
        <v>721421688</v>
      </c>
      <c r="N226" t="s">
        <v>50981</v>
      </c>
      <c r="P226" s="3">
        <v>36892</v>
      </c>
      <c r="S226" t="s">
        <v>7105</v>
      </c>
      <c r="T226">
        <v>22539565</v>
      </c>
      <c r="U226" t="s">
        <v>51045</v>
      </c>
      <c r="V226" t="s">
        <v>50982</v>
      </c>
      <c r="W226">
        <v>2025</v>
      </c>
      <c r="X226" t="s">
        <v>51829</v>
      </c>
      <c r="Y226" t="s">
        <v>7105</v>
      </c>
      <c r="Z226" t="s">
        <v>51214</v>
      </c>
    </row>
    <row r="227" spans="1:26" x14ac:dyDescent="0.35">
      <c r="A227" t="s">
        <v>51830</v>
      </c>
      <c r="B227" t="s">
        <v>51831</v>
      </c>
      <c r="D227" t="s">
        <v>51328</v>
      </c>
      <c r="E227" t="s">
        <v>51693</v>
      </c>
      <c r="F227" t="s">
        <v>51160</v>
      </c>
      <c r="G227" t="s">
        <v>51832</v>
      </c>
      <c r="H227" t="s">
        <v>51832</v>
      </c>
      <c r="I227">
        <v>739777780</v>
      </c>
      <c r="L227" t="s">
        <v>51153</v>
      </c>
      <c r="N227" t="s">
        <v>50981</v>
      </c>
      <c r="P227" s="3">
        <v>36892</v>
      </c>
      <c r="S227" t="s">
        <v>7105</v>
      </c>
      <c r="T227">
        <v>23854062</v>
      </c>
      <c r="U227" t="s">
        <v>51048</v>
      </c>
      <c r="V227" t="s">
        <v>50982</v>
      </c>
      <c r="W227">
        <v>2025</v>
      </c>
      <c r="X227" t="s">
        <v>51833</v>
      </c>
      <c r="Y227" t="s">
        <v>7105</v>
      </c>
      <c r="Z227" t="s">
        <v>51697</v>
      </c>
    </row>
    <row r="228" spans="1:26" x14ac:dyDescent="0.35">
      <c r="A228" t="s">
        <v>8466</v>
      </c>
      <c r="B228" t="s">
        <v>8467</v>
      </c>
      <c r="D228" t="s">
        <v>51532</v>
      </c>
      <c r="E228" t="s">
        <v>51533</v>
      </c>
      <c r="F228" t="s">
        <v>51184</v>
      </c>
      <c r="G228" t="s">
        <v>51834</v>
      </c>
      <c r="H228" t="s">
        <v>51834</v>
      </c>
      <c r="I228">
        <v>723339851</v>
      </c>
      <c r="J228">
        <v>723339851</v>
      </c>
      <c r="L228" t="s">
        <v>51153</v>
      </c>
      <c r="N228" t="s">
        <v>50981</v>
      </c>
      <c r="P228" s="3">
        <v>42005</v>
      </c>
      <c r="S228" t="s">
        <v>7105</v>
      </c>
      <c r="T228">
        <v>29264569</v>
      </c>
      <c r="U228" t="s">
        <v>51045</v>
      </c>
      <c r="V228" t="s">
        <v>50982</v>
      </c>
      <c r="W228">
        <v>2025</v>
      </c>
      <c r="X228" t="s">
        <v>51835</v>
      </c>
      <c r="Y228" t="s">
        <v>7105</v>
      </c>
      <c r="Z228" t="s">
        <v>51223</v>
      </c>
    </row>
    <row r="229" spans="1:26" x14ac:dyDescent="0.35">
      <c r="A229" t="s">
        <v>8468</v>
      </c>
      <c r="B229" t="s">
        <v>8469</v>
      </c>
      <c r="D229" t="s">
        <v>51203</v>
      </c>
      <c r="E229" t="s">
        <v>51248</v>
      </c>
      <c r="F229" t="s">
        <v>51184</v>
      </c>
      <c r="G229" t="s">
        <v>51836</v>
      </c>
      <c r="H229" t="s">
        <v>51837</v>
      </c>
      <c r="I229">
        <v>722505647</v>
      </c>
      <c r="J229">
        <v>722505647</v>
      </c>
      <c r="L229" t="s">
        <v>51153</v>
      </c>
      <c r="M229" t="s">
        <v>51340</v>
      </c>
      <c r="N229" t="s">
        <v>50981</v>
      </c>
      <c r="P229" s="3">
        <v>42005</v>
      </c>
      <c r="S229" t="s">
        <v>7105</v>
      </c>
      <c r="T229">
        <v>11362607</v>
      </c>
      <c r="U229" t="s">
        <v>51045</v>
      </c>
      <c r="V229" t="s">
        <v>50982</v>
      </c>
      <c r="W229">
        <v>2025</v>
      </c>
      <c r="X229" t="s">
        <v>51838</v>
      </c>
      <c r="Y229" t="s">
        <v>7105</v>
      </c>
      <c r="Z229" t="s">
        <v>51223</v>
      </c>
    </row>
    <row r="230" spans="1:26" x14ac:dyDescent="0.35">
      <c r="A230" t="s">
        <v>8470</v>
      </c>
      <c r="B230" t="s">
        <v>51839</v>
      </c>
      <c r="D230" t="s">
        <v>51148</v>
      </c>
      <c r="E230" t="s">
        <v>51183</v>
      </c>
      <c r="G230" t="s">
        <v>51840</v>
      </c>
      <c r="H230" t="s">
        <v>51840</v>
      </c>
      <c r="M230" t="s">
        <v>51240</v>
      </c>
      <c r="N230" t="s">
        <v>50981</v>
      </c>
      <c r="P230" s="3">
        <v>36892</v>
      </c>
      <c r="S230" t="s">
        <v>7105</v>
      </c>
      <c r="T230">
        <v>25023890</v>
      </c>
      <c r="U230" t="s">
        <v>51045</v>
      </c>
      <c r="V230" t="s">
        <v>50982</v>
      </c>
      <c r="W230">
        <v>2025</v>
      </c>
      <c r="X230" t="s">
        <v>51841</v>
      </c>
      <c r="Y230" t="s">
        <v>7105</v>
      </c>
      <c r="Z230" t="s">
        <v>51214</v>
      </c>
    </row>
    <row r="231" spans="1:26" x14ac:dyDescent="0.35">
      <c r="A231" t="s">
        <v>8474</v>
      </c>
      <c r="B231" t="s">
        <v>51842</v>
      </c>
      <c r="D231" t="s">
        <v>51328</v>
      </c>
      <c r="E231" t="s">
        <v>51687</v>
      </c>
      <c r="G231" t="s">
        <v>51843</v>
      </c>
      <c r="H231" t="s">
        <v>51843</v>
      </c>
      <c r="I231">
        <v>720263696</v>
      </c>
      <c r="J231">
        <v>720263696</v>
      </c>
      <c r="N231" t="s">
        <v>50981</v>
      </c>
      <c r="P231" s="3">
        <v>45265</v>
      </c>
      <c r="S231" t="s">
        <v>7105</v>
      </c>
      <c r="T231">
        <v>22057967</v>
      </c>
      <c r="U231" t="s">
        <v>51045</v>
      </c>
      <c r="V231" t="s">
        <v>50982</v>
      </c>
      <c r="W231">
        <v>2025</v>
      </c>
      <c r="X231" t="s">
        <v>51844</v>
      </c>
      <c r="Y231" t="s">
        <v>7105</v>
      </c>
      <c r="Z231" t="s">
        <v>51692</v>
      </c>
    </row>
    <row r="232" spans="1:26" x14ac:dyDescent="0.35">
      <c r="A232" t="s">
        <v>8480</v>
      </c>
      <c r="B232" t="s">
        <v>51845</v>
      </c>
      <c r="D232" t="s">
        <v>51328</v>
      </c>
      <c r="E232" t="s">
        <v>51687</v>
      </c>
      <c r="F232" t="s">
        <v>51169</v>
      </c>
      <c r="G232" t="s">
        <v>51846</v>
      </c>
      <c r="H232" t="s">
        <v>51846</v>
      </c>
      <c r="I232">
        <v>722756580</v>
      </c>
      <c r="J232">
        <v>722756580</v>
      </c>
      <c r="L232" t="s">
        <v>51153</v>
      </c>
      <c r="N232" t="s">
        <v>50981</v>
      </c>
      <c r="P232" s="3">
        <v>42125</v>
      </c>
      <c r="S232" t="s">
        <v>7105</v>
      </c>
      <c r="T232">
        <v>9143146</v>
      </c>
      <c r="U232" t="s">
        <v>51048</v>
      </c>
      <c r="V232" t="s">
        <v>50982</v>
      </c>
      <c r="W232">
        <v>2025</v>
      </c>
      <c r="X232" t="s">
        <v>51847</v>
      </c>
      <c r="Y232" t="s">
        <v>7105</v>
      </c>
      <c r="Z232" t="s">
        <v>51692</v>
      </c>
    </row>
    <row r="233" spans="1:26" x14ac:dyDescent="0.35">
      <c r="A233" t="s">
        <v>8484</v>
      </c>
      <c r="B233" t="s">
        <v>8485</v>
      </c>
      <c r="D233" t="s">
        <v>51191</v>
      </c>
      <c r="E233" t="s">
        <v>51225</v>
      </c>
      <c r="F233" t="s">
        <v>51169</v>
      </c>
      <c r="G233" t="s">
        <v>51848</v>
      </c>
      <c r="H233" t="s">
        <v>51849</v>
      </c>
      <c r="I233">
        <v>720661112</v>
      </c>
      <c r="J233">
        <v>720661112</v>
      </c>
      <c r="L233" t="s">
        <v>51153</v>
      </c>
      <c r="N233" t="s">
        <v>50981</v>
      </c>
      <c r="P233" s="3">
        <v>42095</v>
      </c>
      <c r="S233" t="s">
        <v>7105</v>
      </c>
      <c r="T233">
        <v>22284316</v>
      </c>
      <c r="U233" t="s">
        <v>51048</v>
      </c>
      <c r="V233" t="s">
        <v>50982</v>
      </c>
      <c r="W233">
        <v>2025</v>
      </c>
      <c r="X233" t="s">
        <v>51850</v>
      </c>
      <c r="Y233" t="s">
        <v>7133</v>
      </c>
      <c r="Z233" t="s">
        <v>51223</v>
      </c>
    </row>
    <row r="234" spans="1:26" x14ac:dyDescent="0.35">
      <c r="A234" t="s">
        <v>8486</v>
      </c>
      <c r="B234" t="s">
        <v>51851</v>
      </c>
      <c r="D234" t="s">
        <v>51532</v>
      </c>
      <c r="E234" t="s">
        <v>51533</v>
      </c>
      <c r="F234" t="s">
        <v>51407</v>
      </c>
      <c r="G234" t="s">
        <v>51852</v>
      </c>
      <c r="H234" t="s">
        <v>51852</v>
      </c>
      <c r="I234">
        <v>720873532</v>
      </c>
      <c r="L234" t="s">
        <v>51153</v>
      </c>
      <c r="N234" t="s">
        <v>50981</v>
      </c>
      <c r="P234" s="3">
        <v>42114</v>
      </c>
      <c r="S234" t="s">
        <v>7105</v>
      </c>
      <c r="T234">
        <v>26063363</v>
      </c>
      <c r="U234" t="s">
        <v>51048</v>
      </c>
      <c r="V234" t="s">
        <v>50982</v>
      </c>
      <c r="W234">
        <v>2025</v>
      </c>
      <c r="X234" t="s">
        <v>51853</v>
      </c>
      <c r="Y234" t="s">
        <v>7105</v>
      </c>
      <c r="Z234" t="s">
        <v>51311</v>
      </c>
    </row>
    <row r="235" spans="1:26" x14ac:dyDescent="0.35">
      <c r="A235" t="s">
        <v>8492</v>
      </c>
      <c r="B235" t="s">
        <v>8493</v>
      </c>
      <c r="D235" t="s">
        <v>51148</v>
      </c>
      <c r="E235" t="s">
        <v>51183</v>
      </c>
      <c r="G235" t="s">
        <v>51854</v>
      </c>
      <c r="H235" t="s">
        <v>51854</v>
      </c>
      <c r="I235">
        <v>724525278</v>
      </c>
      <c r="J235">
        <v>724525278</v>
      </c>
      <c r="N235" t="s">
        <v>50981</v>
      </c>
      <c r="P235" s="3">
        <v>42170</v>
      </c>
      <c r="S235" t="s">
        <v>7105</v>
      </c>
      <c r="T235">
        <v>24436698</v>
      </c>
      <c r="U235" t="s">
        <v>51048</v>
      </c>
      <c r="V235" t="s">
        <v>50982</v>
      </c>
      <c r="W235">
        <v>2025</v>
      </c>
      <c r="X235" t="s">
        <v>51855</v>
      </c>
      <c r="Y235" t="s">
        <v>7105</v>
      </c>
      <c r="Z235" t="s">
        <v>51214</v>
      </c>
    </row>
    <row r="236" spans="1:26" x14ac:dyDescent="0.35">
      <c r="A236" t="s">
        <v>8494</v>
      </c>
      <c r="B236" t="s">
        <v>51856</v>
      </c>
      <c r="D236" t="s">
        <v>51158</v>
      </c>
      <c r="E236" t="s">
        <v>51159</v>
      </c>
      <c r="F236" t="s">
        <v>51184</v>
      </c>
      <c r="G236" t="s">
        <v>51857</v>
      </c>
      <c r="H236" t="s">
        <v>51857</v>
      </c>
      <c r="I236">
        <v>733383262</v>
      </c>
      <c r="J236">
        <v>722383262</v>
      </c>
      <c r="L236" t="s">
        <v>51153</v>
      </c>
      <c r="M236" t="s">
        <v>51858</v>
      </c>
      <c r="N236" t="s">
        <v>50981</v>
      </c>
      <c r="P236" s="3">
        <v>42173</v>
      </c>
      <c r="S236" t="s">
        <v>7105</v>
      </c>
      <c r="T236">
        <v>8991448</v>
      </c>
      <c r="U236" t="s">
        <v>51045</v>
      </c>
      <c r="V236" t="s">
        <v>50982</v>
      </c>
      <c r="W236">
        <v>2025</v>
      </c>
      <c r="X236" t="s">
        <v>51859</v>
      </c>
      <c r="Y236" t="s">
        <v>7105</v>
      </c>
      <c r="Z236" t="s">
        <v>51166</v>
      </c>
    </row>
    <row r="237" spans="1:26" x14ac:dyDescent="0.35">
      <c r="A237" t="s">
        <v>8496</v>
      </c>
      <c r="B237" t="s">
        <v>8497</v>
      </c>
      <c r="D237" t="s">
        <v>51148</v>
      </c>
      <c r="E237" t="s">
        <v>51149</v>
      </c>
      <c r="F237" t="s">
        <v>51169</v>
      </c>
      <c r="G237" t="s">
        <v>51860</v>
      </c>
      <c r="H237" t="s">
        <v>51861</v>
      </c>
      <c r="I237">
        <v>725747942</v>
      </c>
      <c r="L237" t="s">
        <v>51153</v>
      </c>
      <c r="M237" t="s">
        <v>51316</v>
      </c>
      <c r="N237" t="s">
        <v>50981</v>
      </c>
      <c r="P237" s="3">
        <v>42186</v>
      </c>
      <c r="S237" t="s">
        <v>7105</v>
      </c>
      <c r="T237">
        <v>25528847</v>
      </c>
      <c r="U237" t="s">
        <v>51048</v>
      </c>
      <c r="V237" t="s">
        <v>50982</v>
      </c>
      <c r="W237">
        <v>2025</v>
      </c>
      <c r="Y237" t="s">
        <v>7105</v>
      </c>
      <c r="Z237" t="s">
        <v>51156</v>
      </c>
    </row>
    <row r="238" spans="1:26" x14ac:dyDescent="0.35">
      <c r="A238" t="s">
        <v>8498</v>
      </c>
      <c r="B238" t="s">
        <v>10134</v>
      </c>
      <c r="D238" t="s">
        <v>51282</v>
      </c>
      <c r="E238" t="s">
        <v>51283</v>
      </c>
      <c r="F238" t="s">
        <v>51407</v>
      </c>
      <c r="G238" t="s">
        <v>51862</v>
      </c>
      <c r="H238" t="s">
        <v>51862</v>
      </c>
      <c r="I238">
        <v>722179004</v>
      </c>
      <c r="L238" t="s">
        <v>51153</v>
      </c>
      <c r="N238" t="s">
        <v>50981</v>
      </c>
      <c r="P238" s="3">
        <v>43556</v>
      </c>
      <c r="S238" t="s">
        <v>7105</v>
      </c>
      <c r="T238">
        <v>29764790</v>
      </c>
      <c r="U238" t="s">
        <v>51048</v>
      </c>
      <c r="V238" t="s">
        <v>50982</v>
      </c>
      <c r="W238">
        <v>2025</v>
      </c>
      <c r="X238" t="s">
        <v>51863</v>
      </c>
      <c r="Y238" t="s">
        <v>7105</v>
      </c>
      <c r="Z238" t="s">
        <v>51223</v>
      </c>
    </row>
    <row r="239" spans="1:26" x14ac:dyDescent="0.35">
      <c r="A239" t="s">
        <v>8500</v>
      </c>
      <c r="B239" t="s">
        <v>51864</v>
      </c>
      <c r="D239" t="s">
        <v>51148</v>
      </c>
      <c r="E239" t="s">
        <v>51865</v>
      </c>
      <c r="G239" t="s">
        <v>51866</v>
      </c>
      <c r="I239">
        <v>724338140</v>
      </c>
      <c r="M239" t="s">
        <v>51316</v>
      </c>
      <c r="N239" t="s">
        <v>50981</v>
      </c>
      <c r="P239" s="3">
        <v>36892</v>
      </c>
      <c r="S239" t="s">
        <v>7105</v>
      </c>
      <c r="T239">
        <v>24656038</v>
      </c>
      <c r="U239" t="s">
        <v>51048</v>
      </c>
      <c r="V239" t="s">
        <v>50982</v>
      </c>
      <c r="W239">
        <v>2025</v>
      </c>
      <c r="X239" t="s">
        <v>51867</v>
      </c>
      <c r="Y239" t="s">
        <v>7105</v>
      </c>
      <c r="Z239" t="s">
        <v>51868</v>
      </c>
    </row>
    <row r="240" spans="1:26" x14ac:dyDescent="0.35">
      <c r="A240" t="s">
        <v>8504</v>
      </c>
      <c r="B240" t="s">
        <v>51869</v>
      </c>
      <c r="D240" t="s">
        <v>51148</v>
      </c>
      <c r="E240" t="s">
        <v>51870</v>
      </c>
      <c r="G240" t="s">
        <v>51871</v>
      </c>
      <c r="I240">
        <v>708315527</v>
      </c>
      <c r="N240" t="s">
        <v>50981</v>
      </c>
      <c r="P240" s="3">
        <v>33854</v>
      </c>
      <c r="S240" t="s">
        <v>7105</v>
      </c>
      <c r="T240">
        <v>29249082</v>
      </c>
      <c r="U240" t="s">
        <v>51045</v>
      </c>
      <c r="V240" t="s">
        <v>50982</v>
      </c>
      <c r="W240">
        <v>2025</v>
      </c>
      <c r="X240" t="s">
        <v>51872</v>
      </c>
      <c r="Y240" t="s">
        <v>7133</v>
      </c>
      <c r="Z240" t="s">
        <v>51214</v>
      </c>
    </row>
    <row r="241" spans="1:26" x14ac:dyDescent="0.35">
      <c r="A241" t="s">
        <v>8506</v>
      </c>
      <c r="B241" t="s">
        <v>8507</v>
      </c>
      <c r="D241" t="s">
        <v>51148</v>
      </c>
      <c r="E241" t="s">
        <v>51870</v>
      </c>
      <c r="F241" t="s">
        <v>51184</v>
      </c>
      <c r="G241" t="s">
        <v>51873</v>
      </c>
      <c r="H241" t="s">
        <v>51874</v>
      </c>
      <c r="I241">
        <v>703366799</v>
      </c>
      <c r="L241" t="s">
        <v>51153</v>
      </c>
      <c r="M241" t="s">
        <v>51240</v>
      </c>
      <c r="N241" t="s">
        <v>50981</v>
      </c>
      <c r="P241" s="3">
        <v>42217</v>
      </c>
      <c r="S241" t="s">
        <v>7105</v>
      </c>
      <c r="T241">
        <v>28684572</v>
      </c>
      <c r="U241" t="s">
        <v>51045</v>
      </c>
      <c r="V241" t="s">
        <v>50982</v>
      </c>
      <c r="W241">
        <v>2025</v>
      </c>
      <c r="X241" t="s">
        <v>51875</v>
      </c>
      <c r="Y241" t="s">
        <v>7133</v>
      </c>
      <c r="Z241" t="s">
        <v>51214</v>
      </c>
    </row>
    <row r="242" spans="1:26" x14ac:dyDescent="0.35">
      <c r="A242" t="s">
        <v>8508</v>
      </c>
      <c r="B242" t="s">
        <v>8509</v>
      </c>
      <c r="D242" t="s">
        <v>51148</v>
      </c>
      <c r="E242" t="s">
        <v>51870</v>
      </c>
      <c r="F242" t="s">
        <v>51407</v>
      </c>
      <c r="G242" t="s">
        <v>51876</v>
      </c>
      <c r="H242" t="s">
        <v>51876</v>
      </c>
      <c r="I242">
        <v>728668374</v>
      </c>
      <c r="L242" t="s">
        <v>51153</v>
      </c>
      <c r="M242" t="s">
        <v>51240</v>
      </c>
      <c r="N242" t="s">
        <v>50981</v>
      </c>
      <c r="P242" s="3">
        <v>42217</v>
      </c>
      <c r="S242" t="s">
        <v>7105</v>
      </c>
      <c r="T242">
        <v>26352809</v>
      </c>
      <c r="U242" t="s">
        <v>51048</v>
      </c>
      <c r="V242" t="s">
        <v>50982</v>
      </c>
      <c r="W242">
        <v>2025</v>
      </c>
      <c r="X242" t="s">
        <v>51877</v>
      </c>
      <c r="Y242" t="s">
        <v>7133</v>
      </c>
      <c r="Z242" t="s">
        <v>51214</v>
      </c>
    </row>
    <row r="243" spans="1:26" x14ac:dyDescent="0.35">
      <c r="A243" t="s">
        <v>8512</v>
      </c>
      <c r="B243" t="s">
        <v>8513</v>
      </c>
      <c r="D243" t="s">
        <v>51148</v>
      </c>
      <c r="E243" t="s">
        <v>51183</v>
      </c>
      <c r="F243" t="s">
        <v>51184</v>
      </c>
      <c r="G243" t="s">
        <v>51878</v>
      </c>
      <c r="H243" t="s">
        <v>51879</v>
      </c>
      <c r="I243">
        <v>724581979</v>
      </c>
      <c r="J243">
        <v>724581979</v>
      </c>
      <c r="L243" t="s">
        <v>51153</v>
      </c>
      <c r="M243" t="s">
        <v>51240</v>
      </c>
      <c r="N243" t="s">
        <v>50981</v>
      </c>
      <c r="P243" s="3">
        <v>42850</v>
      </c>
      <c r="S243" t="s">
        <v>7105</v>
      </c>
      <c r="T243">
        <v>10333085</v>
      </c>
      <c r="U243" t="s">
        <v>51045</v>
      </c>
      <c r="V243" t="s">
        <v>50982</v>
      </c>
      <c r="W243">
        <v>2025</v>
      </c>
      <c r="X243" t="s">
        <v>51476</v>
      </c>
      <c r="Y243" t="s">
        <v>7105</v>
      </c>
      <c r="Z243" t="s">
        <v>51214</v>
      </c>
    </row>
    <row r="244" spans="1:26" x14ac:dyDescent="0.35">
      <c r="A244" t="s">
        <v>8514</v>
      </c>
      <c r="B244" t="s">
        <v>8515</v>
      </c>
      <c r="D244" t="s">
        <v>51532</v>
      </c>
      <c r="E244" t="s">
        <v>51539</v>
      </c>
      <c r="F244" t="s">
        <v>51407</v>
      </c>
      <c r="G244" t="s">
        <v>51880</v>
      </c>
      <c r="H244" t="s">
        <v>51881</v>
      </c>
      <c r="I244">
        <v>720486591</v>
      </c>
      <c r="L244" t="s">
        <v>51153</v>
      </c>
      <c r="M244" t="s">
        <v>51542</v>
      </c>
      <c r="N244" t="s">
        <v>50981</v>
      </c>
      <c r="P244" s="3">
        <v>42866</v>
      </c>
      <c r="S244" t="s">
        <v>7105</v>
      </c>
      <c r="T244">
        <v>25880834</v>
      </c>
      <c r="U244" t="s">
        <v>51045</v>
      </c>
      <c r="V244" t="s">
        <v>50982</v>
      </c>
      <c r="W244">
        <v>2025</v>
      </c>
      <c r="X244" t="s">
        <v>51882</v>
      </c>
      <c r="Y244" t="s">
        <v>7133</v>
      </c>
      <c r="Z244" t="s">
        <v>51311</v>
      </c>
    </row>
    <row r="245" spans="1:26" x14ac:dyDescent="0.35">
      <c r="A245" t="s">
        <v>8516</v>
      </c>
      <c r="B245" t="s">
        <v>8517</v>
      </c>
      <c r="D245" t="s">
        <v>51148</v>
      </c>
      <c r="E245" t="s">
        <v>51149</v>
      </c>
      <c r="F245" t="s">
        <v>51407</v>
      </c>
      <c r="G245" t="s">
        <v>51883</v>
      </c>
      <c r="H245" t="s">
        <v>51884</v>
      </c>
      <c r="I245">
        <v>724741568</v>
      </c>
      <c r="L245" t="s">
        <v>51153</v>
      </c>
      <c r="N245" t="s">
        <v>50981</v>
      </c>
      <c r="P245" s="3">
        <v>42248</v>
      </c>
      <c r="S245" t="s">
        <v>7105</v>
      </c>
      <c r="T245">
        <v>29595037</v>
      </c>
      <c r="U245" t="s">
        <v>51048</v>
      </c>
      <c r="V245" t="s">
        <v>50982</v>
      </c>
      <c r="W245">
        <v>2025</v>
      </c>
      <c r="X245" t="s">
        <v>51885</v>
      </c>
      <c r="Y245" t="s">
        <v>7105</v>
      </c>
      <c r="Z245" t="s">
        <v>51175</v>
      </c>
    </row>
    <row r="246" spans="1:26" x14ac:dyDescent="0.35">
      <c r="A246" t="s">
        <v>8526</v>
      </c>
      <c r="B246" t="s">
        <v>51886</v>
      </c>
      <c r="D246" t="s">
        <v>51148</v>
      </c>
      <c r="E246" t="s">
        <v>51149</v>
      </c>
      <c r="F246" t="s">
        <v>51407</v>
      </c>
      <c r="G246" t="s">
        <v>51887</v>
      </c>
      <c r="I246">
        <v>724118115</v>
      </c>
      <c r="L246" t="s">
        <v>51153</v>
      </c>
      <c r="N246" t="s">
        <v>50981</v>
      </c>
      <c r="P246" s="3">
        <v>42309</v>
      </c>
      <c r="S246" t="s">
        <v>7105</v>
      </c>
      <c r="T246">
        <v>27342269</v>
      </c>
      <c r="U246" t="s">
        <v>51048</v>
      </c>
      <c r="V246" t="s">
        <v>50982</v>
      </c>
      <c r="W246">
        <v>2025</v>
      </c>
      <c r="X246" t="s">
        <v>51888</v>
      </c>
      <c r="Y246" t="s">
        <v>7105</v>
      </c>
      <c r="Z246" t="s">
        <v>51156</v>
      </c>
    </row>
    <row r="247" spans="1:26" x14ac:dyDescent="0.35">
      <c r="A247" t="s">
        <v>8530</v>
      </c>
      <c r="B247" t="s">
        <v>51889</v>
      </c>
      <c r="D247" t="s">
        <v>51148</v>
      </c>
      <c r="E247" t="s">
        <v>51890</v>
      </c>
      <c r="F247" t="s">
        <v>51160</v>
      </c>
      <c r="G247" t="s">
        <v>51891</v>
      </c>
      <c r="H247" t="s">
        <v>51892</v>
      </c>
      <c r="I247">
        <v>726379317</v>
      </c>
      <c r="L247" t="s">
        <v>51153</v>
      </c>
      <c r="N247" t="s">
        <v>50981</v>
      </c>
      <c r="P247" s="3">
        <v>42309</v>
      </c>
      <c r="S247" t="s">
        <v>7105</v>
      </c>
      <c r="T247">
        <v>25298548</v>
      </c>
      <c r="U247" t="s">
        <v>51045</v>
      </c>
      <c r="V247" t="s">
        <v>50982</v>
      </c>
      <c r="W247">
        <v>2025</v>
      </c>
      <c r="X247" t="s">
        <v>51893</v>
      </c>
      <c r="Y247" t="s">
        <v>7105</v>
      </c>
      <c r="Z247" t="s">
        <v>51156</v>
      </c>
    </row>
    <row r="248" spans="1:26" x14ac:dyDescent="0.35">
      <c r="A248" t="s">
        <v>8532</v>
      </c>
      <c r="B248" t="s">
        <v>8533</v>
      </c>
      <c r="D248" t="s">
        <v>51148</v>
      </c>
      <c r="E248" t="s">
        <v>51168</v>
      </c>
      <c r="F248" t="s">
        <v>51894</v>
      </c>
      <c r="G248" t="s">
        <v>51895</v>
      </c>
      <c r="H248" t="s">
        <v>51896</v>
      </c>
      <c r="I248">
        <v>724474194</v>
      </c>
      <c r="L248" t="s">
        <v>51153</v>
      </c>
      <c r="N248" t="s">
        <v>50981</v>
      </c>
      <c r="P248" s="3">
        <v>42309</v>
      </c>
      <c r="S248" t="s">
        <v>7105</v>
      </c>
      <c r="T248">
        <v>11224453</v>
      </c>
      <c r="U248" t="s">
        <v>51048</v>
      </c>
      <c r="V248" t="s">
        <v>50982</v>
      </c>
      <c r="W248">
        <v>2025</v>
      </c>
      <c r="X248" t="s">
        <v>51897</v>
      </c>
      <c r="Y248" t="s">
        <v>7133</v>
      </c>
      <c r="Z248" t="s">
        <v>51175</v>
      </c>
    </row>
    <row r="249" spans="1:26" x14ac:dyDescent="0.35">
      <c r="A249" t="s">
        <v>8534</v>
      </c>
      <c r="B249" t="s">
        <v>8535</v>
      </c>
      <c r="D249" t="s">
        <v>51148</v>
      </c>
      <c r="E249" t="s">
        <v>51675</v>
      </c>
      <c r="F249" t="s">
        <v>51184</v>
      </c>
      <c r="G249" t="s">
        <v>51898</v>
      </c>
      <c r="H249" t="s">
        <v>51898</v>
      </c>
      <c r="I249">
        <v>720955035</v>
      </c>
      <c r="L249" t="s">
        <v>51153</v>
      </c>
      <c r="N249" t="s">
        <v>50981</v>
      </c>
      <c r="P249" s="3">
        <v>43555</v>
      </c>
      <c r="S249" t="s">
        <v>7105</v>
      </c>
      <c r="T249">
        <v>20126293</v>
      </c>
      <c r="U249" t="s">
        <v>51045</v>
      </c>
      <c r="V249" t="s">
        <v>50982</v>
      </c>
      <c r="W249">
        <v>2025</v>
      </c>
      <c r="X249" t="s">
        <v>51476</v>
      </c>
      <c r="Y249" t="s">
        <v>7105</v>
      </c>
      <c r="Z249" t="s">
        <v>51214</v>
      </c>
    </row>
    <row r="250" spans="1:26" x14ac:dyDescent="0.35">
      <c r="A250" t="s">
        <v>8536</v>
      </c>
      <c r="B250" t="s">
        <v>8537</v>
      </c>
      <c r="D250" t="s">
        <v>51148</v>
      </c>
      <c r="E250" t="s">
        <v>51675</v>
      </c>
      <c r="F250" t="s">
        <v>51184</v>
      </c>
      <c r="G250" t="s">
        <v>51899</v>
      </c>
      <c r="H250" t="s">
        <v>51899</v>
      </c>
      <c r="I250">
        <v>717685051</v>
      </c>
      <c r="J250">
        <v>717685051</v>
      </c>
      <c r="L250" t="s">
        <v>51153</v>
      </c>
      <c r="N250" t="s">
        <v>50981</v>
      </c>
      <c r="P250" s="3">
        <v>43496</v>
      </c>
      <c r="S250" t="s">
        <v>7105</v>
      </c>
      <c r="T250">
        <v>24257302</v>
      </c>
      <c r="U250" t="s">
        <v>51045</v>
      </c>
      <c r="V250" t="s">
        <v>50982</v>
      </c>
      <c r="W250">
        <v>2025</v>
      </c>
      <c r="X250" t="s">
        <v>51476</v>
      </c>
      <c r="Y250" t="s">
        <v>7105</v>
      </c>
      <c r="Z250" t="s">
        <v>51214</v>
      </c>
    </row>
    <row r="251" spans="1:26" x14ac:dyDescent="0.35">
      <c r="A251" t="s">
        <v>8540</v>
      </c>
      <c r="B251" t="s">
        <v>51900</v>
      </c>
      <c r="D251" t="s">
        <v>51158</v>
      </c>
      <c r="E251" t="s">
        <v>51901</v>
      </c>
      <c r="F251" t="s">
        <v>51566</v>
      </c>
      <c r="G251" t="s">
        <v>51902</v>
      </c>
      <c r="H251" t="s">
        <v>51902</v>
      </c>
      <c r="I251">
        <v>715747516</v>
      </c>
      <c r="L251" t="s">
        <v>51153</v>
      </c>
      <c r="N251" t="s">
        <v>50981</v>
      </c>
      <c r="O251" s="3">
        <v>46022</v>
      </c>
      <c r="P251" s="3">
        <v>45777</v>
      </c>
      <c r="S251" t="s">
        <v>7105</v>
      </c>
      <c r="T251">
        <v>31634759</v>
      </c>
      <c r="U251" t="s">
        <v>51045</v>
      </c>
      <c r="V251" t="s">
        <v>50982</v>
      </c>
      <c r="W251">
        <v>2025</v>
      </c>
      <c r="X251" t="s">
        <v>51903</v>
      </c>
      <c r="Y251" t="s">
        <v>7105</v>
      </c>
      <c r="Z251" t="s">
        <v>51166</v>
      </c>
    </row>
    <row r="252" spans="1:26" x14ac:dyDescent="0.35">
      <c r="A252" t="s">
        <v>8544</v>
      </c>
      <c r="B252" t="s">
        <v>8545</v>
      </c>
      <c r="D252" t="s">
        <v>51148</v>
      </c>
      <c r="E252" t="s">
        <v>51149</v>
      </c>
      <c r="G252" t="s">
        <v>51904</v>
      </c>
      <c r="I252">
        <v>723345887</v>
      </c>
      <c r="M252" t="s">
        <v>51905</v>
      </c>
      <c r="N252" t="s">
        <v>50981</v>
      </c>
      <c r="P252" s="3">
        <v>36892</v>
      </c>
      <c r="S252" t="s">
        <v>7105</v>
      </c>
      <c r="T252">
        <v>23681847</v>
      </c>
      <c r="U252" t="s">
        <v>51048</v>
      </c>
      <c r="V252" t="s">
        <v>50982</v>
      </c>
      <c r="W252">
        <v>2025</v>
      </c>
      <c r="X252" t="s">
        <v>51906</v>
      </c>
      <c r="Y252" t="s">
        <v>7105</v>
      </c>
      <c r="Z252" t="s">
        <v>51156</v>
      </c>
    </row>
    <row r="253" spans="1:26" x14ac:dyDescent="0.35">
      <c r="A253" t="s">
        <v>8548</v>
      </c>
      <c r="B253" t="s">
        <v>8549</v>
      </c>
      <c r="D253" t="s">
        <v>51148</v>
      </c>
      <c r="E253" t="s">
        <v>51168</v>
      </c>
      <c r="F253" t="s">
        <v>51160</v>
      </c>
      <c r="G253" t="s">
        <v>51907</v>
      </c>
      <c r="H253" t="s">
        <v>51907</v>
      </c>
      <c r="I253">
        <v>724151166</v>
      </c>
      <c r="L253" t="s">
        <v>51153</v>
      </c>
      <c r="M253" t="s">
        <v>51173</v>
      </c>
      <c r="N253" t="s">
        <v>50981</v>
      </c>
      <c r="P253" s="3">
        <v>42815</v>
      </c>
      <c r="S253" t="s">
        <v>7105</v>
      </c>
      <c r="T253">
        <v>23019337</v>
      </c>
      <c r="U253" t="s">
        <v>51048</v>
      </c>
      <c r="V253" t="s">
        <v>50982</v>
      </c>
      <c r="W253">
        <v>2025</v>
      </c>
      <c r="X253" t="s">
        <v>51908</v>
      </c>
      <c r="Y253" t="s">
        <v>7133</v>
      </c>
      <c r="Z253" t="s">
        <v>51175</v>
      </c>
    </row>
    <row r="254" spans="1:26" x14ac:dyDescent="0.35">
      <c r="A254" t="s">
        <v>8552</v>
      </c>
      <c r="B254" t="s">
        <v>8553</v>
      </c>
      <c r="D254" t="s">
        <v>51909</v>
      </c>
      <c r="E254" t="s">
        <v>51910</v>
      </c>
      <c r="G254" t="s">
        <v>51911</v>
      </c>
      <c r="H254" t="s">
        <v>51911</v>
      </c>
      <c r="I254">
        <v>721222703</v>
      </c>
      <c r="J254">
        <v>734989039</v>
      </c>
      <c r="M254" t="s">
        <v>51912</v>
      </c>
      <c r="N254" t="s">
        <v>50981</v>
      </c>
      <c r="P254" s="3">
        <v>42461</v>
      </c>
      <c r="S254" t="s">
        <v>7105</v>
      </c>
      <c r="T254">
        <v>24159346</v>
      </c>
      <c r="U254" t="s">
        <v>51045</v>
      </c>
      <c r="V254" t="s">
        <v>50982</v>
      </c>
      <c r="W254">
        <v>2025</v>
      </c>
      <c r="X254" t="s">
        <v>51913</v>
      </c>
      <c r="Y254" t="s">
        <v>7105</v>
      </c>
      <c r="Z254" t="s">
        <v>51197</v>
      </c>
    </row>
    <row r="255" spans="1:26" x14ac:dyDescent="0.35">
      <c r="A255" t="s">
        <v>8554</v>
      </c>
      <c r="B255" t="s">
        <v>51914</v>
      </c>
      <c r="D255" t="s">
        <v>51532</v>
      </c>
      <c r="E255" t="s">
        <v>51533</v>
      </c>
      <c r="F255" t="s">
        <v>51407</v>
      </c>
      <c r="G255" t="s">
        <v>51915</v>
      </c>
      <c r="H255" t="s">
        <v>51915</v>
      </c>
      <c r="I255">
        <v>702394074</v>
      </c>
      <c r="J255">
        <v>702394074</v>
      </c>
      <c r="L255" t="s">
        <v>51153</v>
      </c>
      <c r="N255" t="s">
        <v>50981</v>
      </c>
      <c r="P255" s="3">
        <v>42471</v>
      </c>
      <c r="S255" t="s">
        <v>7105</v>
      </c>
      <c r="T255">
        <v>23762231</v>
      </c>
      <c r="U255" t="s">
        <v>51045</v>
      </c>
      <c r="V255" t="s">
        <v>50982</v>
      </c>
      <c r="W255">
        <v>2025</v>
      </c>
      <c r="X255" t="s">
        <v>51916</v>
      </c>
      <c r="Y255" t="s">
        <v>7105</v>
      </c>
      <c r="Z255" t="s">
        <v>51311</v>
      </c>
    </row>
    <row r="256" spans="1:26" x14ac:dyDescent="0.35">
      <c r="A256" t="s">
        <v>8556</v>
      </c>
      <c r="B256" t="s">
        <v>8557</v>
      </c>
      <c r="D256" t="s">
        <v>51532</v>
      </c>
      <c r="E256" t="s">
        <v>51533</v>
      </c>
      <c r="F256" t="s">
        <v>51407</v>
      </c>
      <c r="G256" t="s">
        <v>51917</v>
      </c>
      <c r="H256" t="s">
        <v>51918</v>
      </c>
      <c r="I256">
        <v>713204623</v>
      </c>
      <c r="L256" t="s">
        <v>51153</v>
      </c>
      <c r="N256" t="s">
        <v>50981</v>
      </c>
      <c r="P256" s="3">
        <v>42461</v>
      </c>
      <c r="S256" t="s">
        <v>7105</v>
      </c>
      <c r="T256">
        <v>30851114</v>
      </c>
      <c r="U256" t="s">
        <v>51048</v>
      </c>
      <c r="V256" t="s">
        <v>50982</v>
      </c>
      <c r="W256">
        <v>2025</v>
      </c>
      <c r="X256" t="s">
        <v>51919</v>
      </c>
      <c r="Y256" t="s">
        <v>7133</v>
      </c>
      <c r="Z256" t="s">
        <v>51311</v>
      </c>
    </row>
    <row r="257" spans="1:26" x14ac:dyDescent="0.35">
      <c r="A257" t="s">
        <v>8560</v>
      </c>
      <c r="B257" t="s">
        <v>51920</v>
      </c>
      <c r="D257" t="s">
        <v>51148</v>
      </c>
      <c r="E257" t="s">
        <v>51921</v>
      </c>
      <c r="F257" t="s">
        <v>51184</v>
      </c>
      <c r="G257" t="s">
        <v>51922</v>
      </c>
      <c r="H257" t="s">
        <v>51922</v>
      </c>
      <c r="I257">
        <v>724078738</v>
      </c>
      <c r="L257" t="s">
        <v>51153</v>
      </c>
      <c r="M257" t="s">
        <v>51233</v>
      </c>
      <c r="N257" t="s">
        <v>50981</v>
      </c>
      <c r="P257" s="3">
        <v>42473</v>
      </c>
      <c r="S257" t="s">
        <v>7105</v>
      </c>
      <c r="T257">
        <v>25413483</v>
      </c>
      <c r="U257" t="s">
        <v>51045</v>
      </c>
      <c r="V257" t="s">
        <v>50982</v>
      </c>
      <c r="W257">
        <v>2025</v>
      </c>
      <c r="X257" t="s">
        <v>51923</v>
      </c>
      <c r="Y257" t="s">
        <v>7105</v>
      </c>
      <c r="Z257" t="s">
        <v>51214</v>
      </c>
    </row>
    <row r="258" spans="1:26" x14ac:dyDescent="0.35">
      <c r="A258" t="s">
        <v>51924</v>
      </c>
      <c r="B258" t="s">
        <v>51925</v>
      </c>
      <c r="D258" t="s">
        <v>51158</v>
      </c>
      <c r="E258" t="s">
        <v>51159</v>
      </c>
      <c r="G258" t="s">
        <v>51926</v>
      </c>
      <c r="I258" t="s">
        <v>51927</v>
      </c>
      <c r="N258" t="s">
        <v>50981</v>
      </c>
      <c r="P258" s="3">
        <v>43376</v>
      </c>
      <c r="S258" t="s">
        <v>7105</v>
      </c>
      <c r="T258">
        <v>29053141</v>
      </c>
      <c r="U258" t="s">
        <v>51048</v>
      </c>
      <c r="V258" t="s">
        <v>50982</v>
      </c>
      <c r="W258">
        <v>2025</v>
      </c>
      <c r="X258" t="s">
        <v>51928</v>
      </c>
      <c r="Y258" t="s">
        <v>7105</v>
      </c>
      <c r="Z258" t="s">
        <v>51166</v>
      </c>
    </row>
    <row r="259" spans="1:26" x14ac:dyDescent="0.35">
      <c r="A259" t="s">
        <v>8564</v>
      </c>
      <c r="B259" t="s">
        <v>8565</v>
      </c>
      <c r="D259" t="s">
        <v>51148</v>
      </c>
      <c r="E259" t="s">
        <v>51149</v>
      </c>
      <c r="F259" t="s">
        <v>51407</v>
      </c>
      <c r="G259" t="s">
        <v>51929</v>
      </c>
      <c r="H259" t="s">
        <v>51929</v>
      </c>
      <c r="I259">
        <v>727966884</v>
      </c>
      <c r="J259">
        <v>727966884</v>
      </c>
      <c r="L259" t="s">
        <v>51153</v>
      </c>
      <c r="M259" t="s">
        <v>51542</v>
      </c>
      <c r="N259" t="s">
        <v>50981</v>
      </c>
      <c r="P259" s="3">
        <v>42826</v>
      </c>
      <c r="S259" t="s">
        <v>7105</v>
      </c>
      <c r="T259">
        <v>28159768</v>
      </c>
      <c r="U259" t="s">
        <v>51045</v>
      </c>
      <c r="V259" t="s">
        <v>50982</v>
      </c>
      <c r="W259">
        <v>2025</v>
      </c>
      <c r="X259" t="s">
        <v>51930</v>
      </c>
      <c r="Y259" t="s">
        <v>7133</v>
      </c>
      <c r="Z259" t="s">
        <v>51156</v>
      </c>
    </row>
    <row r="260" spans="1:26" x14ac:dyDescent="0.35">
      <c r="A260" t="s">
        <v>8566</v>
      </c>
      <c r="B260" t="s">
        <v>8567</v>
      </c>
      <c r="D260" t="s">
        <v>51148</v>
      </c>
      <c r="E260" t="s">
        <v>51183</v>
      </c>
      <c r="F260" t="s">
        <v>51184</v>
      </c>
      <c r="G260" t="s">
        <v>51931</v>
      </c>
      <c r="H260" t="s">
        <v>51932</v>
      </c>
      <c r="I260">
        <v>724102016</v>
      </c>
      <c r="L260" t="s">
        <v>51153</v>
      </c>
      <c r="M260" t="s">
        <v>51240</v>
      </c>
      <c r="N260" t="s">
        <v>50981</v>
      </c>
      <c r="P260" s="3">
        <v>42951</v>
      </c>
      <c r="S260" t="s">
        <v>7105</v>
      </c>
      <c r="T260">
        <v>25128584</v>
      </c>
      <c r="U260" t="s">
        <v>51045</v>
      </c>
      <c r="V260" t="s">
        <v>50982</v>
      </c>
      <c r="W260">
        <v>2025</v>
      </c>
      <c r="X260" t="s">
        <v>51933</v>
      </c>
      <c r="Y260" t="s">
        <v>7105</v>
      </c>
      <c r="Z260" t="s">
        <v>51214</v>
      </c>
    </row>
    <row r="261" spans="1:26" x14ac:dyDescent="0.35">
      <c r="A261" t="s">
        <v>8570</v>
      </c>
      <c r="B261" t="s">
        <v>8571</v>
      </c>
      <c r="D261" t="s">
        <v>51813</v>
      </c>
      <c r="E261" t="s">
        <v>51934</v>
      </c>
      <c r="F261" t="s">
        <v>51407</v>
      </c>
      <c r="G261" t="s">
        <v>51935</v>
      </c>
      <c r="H261" t="s">
        <v>51935</v>
      </c>
      <c r="I261">
        <v>727566057</v>
      </c>
      <c r="J261">
        <v>727566057</v>
      </c>
      <c r="L261" t="s">
        <v>51153</v>
      </c>
      <c r="N261" t="s">
        <v>50981</v>
      </c>
      <c r="P261" s="3">
        <v>43277</v>
      </c>
      <c r="S261" t="s">
        <v>7105</v>
      </c>
      <c r="T261">
        <v>26148947</v>
      </c>
      <c r="U261" t="s">
        <v>51048</v>
      </c>
      <c r="V261" t="s">
        <v>50982</v>
      </c>
      <c r="W261">
        <v>2025</v>
      </c>
      <c r="X261" t="s">
        <v>51936</v>
      </c>
      <c r="Y261" t="s">
        <v>7133</v>
      </c>
      <c r="Z261" t="s">
        <v>51197</v>
      </c>
    </row>
    <row r="262" spans="1:26" x14ac:dyDescent="0.35">
      <c r="A262" t="s">
        <v>8572</v>
      </c>
      <c r="B262" t="s">
        <v>8573</v>
      </c>
      <c r="D262" t="s">
        <v>51570</v>
      </c>
      <c r="E262" t="s">
        <v>51571</v>
      </c>
      <c r="F262" t="s">
        <v>51150</v>
      </c>
      <c r="G262" t="s">
        <v>51937</v>
      </c>
      <c r="H262" t="s">
        <v>51938</v>
      </c>
      <c r="I262">
        <v>728201408</v>
      </c>
      <c r="J262" s="25">
        <v>255000000000</v>
      </c>
      <c r="L262" t="s">
        <v>51153</v>
      </c>
      <c r="M262" t="s">
        <v>51912</v>
      </c>
      <c r="N262" t="s">
        <v>50981</v>
      </c>
      <c r="P262" s="3">
        <v>42522</v>
      </c>
      <c r="S262" t="s">
        <v>7105</v>
      </c>
      <c r="T262">
        <v>27519669</v>
      </c>
      <c r="U262" t="s">
        <v>51048</v>
      </c>
      <c r="V262" t="s">
        <v>50982</v>
      </c>
      <c r="W262">
        <v>2025</v>
      </c>
      <c r="X262" t="s">
        <v>51939</v>
      </c>
      <c r="Y262" t="s">
        <v>7105</v>
      </c>
      <c r="Z262" t="s">
        <v>51197</v>
      </c>
    </row>
    <row r="263" spans="1:26" x14ac:dyDescent="0.35">
      <c r="A263" t="s">
        <v>8576</v>
      </c>
      <c r="B263" t="s">
        <v>51940</v>
      </c>
      <c r="D263" t="s">
        <v>51148</v>
      </c>
      <c r="E263" t="s">
        <v>51941</v>
      </c>
      <c r="F263" t="s">
        <v>51184</v>
      </c>
      <c r="G263" t="s">
        <v>51942</v>
      </c>
      <c r="H263" t="s">
        <v>51942</v>
      </c>
      <c r="I263">
        <v>724410791</v>
      </c>
      <c r="L263" t="s">
        <v>51153</v>
      </c>
      <c r="N263" t="s">
        <v>50981</v>
      </c>
      <c r="P263" s="3">
        <v>42522</v>
      </c>
      <c r="S263" t="s">
        <v>7105</v>
      </c>
      <c r="T263">
        <v>21906382</v>
      </c>
      <c r="U263" t="s">
        <v>51045</v>
      </c>
      <c r="V263" t="s">
        <v>50982</v>
      </c>
      <c r="W263">
        <v>2025</v>
      </c>
      <c r="X263" t="s">
        <v>51943</v>
      </c>
      <c r="Y263" t="s">
        <v>7133</v>
      </c>
      <c r="Z263" t="s">
        <v>51214</v>
      </c>
    </row>
    <row r="264" spans="1:26" x14ac:dyDescent="0.35">
      <c r="A264" t="s">
        <v>8580</v>
      </c>
      <c r="B264" t="s">
        <v>8581</v>
      </c>
      <c r="D264" t="s">
        <v>51532</v>
      </c>
      <c r="E264" t="s">
        <v>51533</v>
      </c>
      <c r="F264" t="s">
        <v>51407</v>
      </c>
      <c r="G264" t="s">
        <v>51944</v>
      </c>
      <c r="H264" t="s">
        <v>51945</v>
      </c>
      <c r="I264">
        <v>720335747</v>
      </c>
      <c r="L264" t="s">
        <v>51153</v>
      </c>
      <c r="N264" t="s">
        <v>50981</v>
      </c>
      <c r="P264" s="3">
        <v>42512</v>
      </c>
      <c r="S264" t="s">
        <v>7105</v>
      </c>
      <c r="T264">
        <v>32288194</v>
      </c>
      <c r="U264" t="s">
        <v>51045</v>
      </c>
      <c r="V264" t="s">
        <v>50982</v>
      </c>
      <c r="W264">
        <v>2025</v>
      </c>
      <c r="X264" t="s">
        <v>51916</v>
      </c>
      <c r="Y264" t="s">
        <v>7105</v>
      </c>
      <c r="Z264" t="s">
        <v>51311</v>
      </c>
    </row>
    <row r="265" spans="1:26" x14ac:dyDescent="0.35">
      <c r="A265" t="s">
        <v>8588</v>
      </c>
      <c r="B265" t="s">
        <v>51946</v>
      </c>
      <c r="D265" t="s">
        <v>51203</v>
      </c>
      <c r="E265" t="s">
        <v>51248</v>
      </c>
      <c r="G265" t="s">
        <v>51947</v>
      </c>
      <c r="H265" t="s">
        <v>51948</v>
      </c>
      <c r="I265">
        <v>721306974</v>
      </c>
      <c r="M265" t="s">
        <v>51542</v>
      </c>
      <c r="N265" t="s">
        <v>50981</v>
      </c>
      <c r="P265" s="3">
        <v>42583</v>
      </c>
      <c r="S265" t="s">
        <v>7105</v>
      </c>
      <c r="T265">
        <v>25100841</v>
      </c>
      <c r="U265" t="s">
        <v>51048</v>
      </c>
      <c r="V265" t="s">
        <v>50982</v>
      </c>
      <c r="W265">
        <v>2025</v>
      </c>
      <c r="X265" t="s">
        <v>51949</v>
      </c>
      <c r="Y265" t="s">
        <v>7133</v>
      </c>
      <c r="Z265" t="s">
        <v>51223</v>
      </c>
    </row>
    <row r="266" spans="1:26" x14ac:dyDescent="0.35">
      <c r="A266" t="s">
        <v>8590</v>
      </c>
      <c r="B266" t="s">
        <v>8591</v>
      </c>
      <c r="D266" t="s">
        <v>51148</v>
      </c>
      <c r="E266" t="s">
        <v>51149</v>
      </c>
      <c r="F266" t="s">
        <v>51407</v>
      </c>
      <c r="G266" t="s">
        <v>51950</v>
      </c>
      <c r="H266" t="s">
        <v>51951</v>
      </c>
      <c r="I266">
        <v>722685902</v>
      </c>
      <c r="J266">
        <v>722685902</v>
      </c>
      <c r="L266" t="s">
        <v>51153</v>
      </c>
      <c r="N266" t="s">
        <v>50981</v>
      </c>
      <c r="P266" s="3">
        <v>42597</v>
      </c>
      <c r="S266" t="s">
        <v>7105</v>
      </c>
      <c r="T266">
        <v>24195363</v>
      </c>
      <c r="U266" t="s">
        <v>51045</v>
      </c>
      <c r="V266" t="s">
        <v>50982</v>
      </c>
      <c r="W266">
        <v>2025</v>
      </c>
      <c r="X266" t="s">
        <v>51952</v>
      </c>
      <c r="Y266" t="s">
        <v>7105</v>
      </c>
      <c r="Z266" t="s">
        <v>51156</v>
      </c>
    </row>
    <row r="267" spans="1:26" x14ac:dyDescent="0.35">
      <c r="A267" t="s">
        <v>8594</v>
      </c>
      <c r="B267" t="s">
        <v>51953</v>
      </c>
      <c r="D267" t="s">
        <v>51158</v>
      </c>
      <c r="E267" t="s">
        <v>51159</v>
      </c>
      <c r="G267" t="s">
        <v>51954</v>
      </c>
      <c r="H267" t="s">
        <v>51954</v>
      </c>
      <c r="I267">
        <v>725689621</v>
      </c>
      <c r="N267" t="s">
        <v>50981</v>
      </c>
      <c r="P267" s="3">
        <v>43282</v>
      </c>
      <c r="S267" t="s">
        <v>7105</v>
      </c>
      <c r="T267">
        <v>5356749</v>
      </c>
      <c r="U267" t="s">
        <v>51045</v>
      </c>
      <c r="V267" t="s">
        <v>50982</v>
      </c>
      <c r="W267">
        <v>2025</v>
      </c>
      <c r="X267" t="s">
        <v>51955</v>
      </c>
      <c r="Y267" t="s">
        <v>7105</v>
      </c>
      <c r="Z267" t="s">
        <v>51166</v>
      </c>
    </row>
    <row r="268" spans="1:26" x14ac:dyDescent="0.35">
      <c r="A268" t="s">
        <v>8600</v>
      </c>
      <c r="B268" t="s">
        <v>8601</v>
      </c>
      <c r="D268" t="s">
        <v>51532</v>
      </c>
      <c r="E268" t="s">
        <v>51539</v>
      </c>
      <c r="F268" t="s">
        <v>51184</v>
      </c>
      <c r="G268" t="s">
        <v>51956</v>
      </c>
      <c r="H268" t="s">
        <v>51956</v>
      </c>
      <c r="I268">
        <v>725986083</v>
      </c>
      <c r="J268" s="25">
        <v>255000000000</v>
      </c>
      <c r="M268" t="s">
        <v>51542</v>
      </c>
      <c r="N268" t="s">
        <v>50981</v>
      </c>
      <c r="P268" s="3">
        <v>42618</v>
      </c>
      <c r="S268" t="s">
        <v>7105</v>
      </c>
      <c r="T268">
        <v>21438139</v>
      </c>
      <c r="U268" t="s">
        <v>51045</v>
      </c>
      <c r="V268" t="s">
        <v>50982</v>
      </c>
      <c r="W268">
        <v>2025</v>
      </c>
      <c r="X268" t="s">
        <v>51957</v>
      </c>
      <c r="Y268" t="s">
        <v>7105</v>
      </c>
      <c r="Z268" t="s">
        <v>51311</v>
      </c>
    </row>
    <row r="269" spans="1:26" x14ac:dyDescent="0.35">
      <c r="A269" t="s">
        <v>8604</v>
      </c>
      <c r="B269" t="s">
        <v>8605</v>
      </c>
      <c r="D269" t="s">
        <v>51148</v>
      </c>
      <c r="E269" t="s">
        <v>51149</v>
      </c>
      <c r="F269" t="s">
        <v>51407</v>
      </c>
      <c r="G269" t="s">
        <v>51958</v>
      </c>
      <c r="H269" t="s">
        <v>51959</v>
      </c>
      <c r="I269">
        <v>723323060</v>
      </c>
      <c r="J269">
        <v>723323060</v>
      </c>
      <c r="L269" t="s">
        <v>51153</v>
      </c>
      <c r="M269" t="s">
        <v>51960</v>
      </c>
      <c r="N269" t="s">
        <v>50981</v>
      </c>
      <c r="P269" s="3">
        <v>42614</v>
      </c>
      <c r="S269" t="s">
        <v>7105</v>
      </c>
      <c r="T269">
        <v>28194830</v>
      </c>
      <c r="U269" t="s">
        <v>51045</v>
      </c>
      <c r="V269" t="s">
        <v>50982</v>
      </c>
      <c r="W269">
        <v>2025</v>
      </c>
      <c r="X269" t="s">
        <v>51961</v>
      </c>
      <c r="Y269" t="s">
        <v>7133</v>
      </c>
      <c r="Z269" t="s">
        <v>51156</v>
      </c>
    </row>
    <row r="270" spans="1:26" x14ac:dyDescent="0.35">
      <c r="A270" t="s">
        <v>8606</v>
      </c>
      <c r="B270" t="s">
        <v>8607</v>
      </c>
      <c r="D270" t="s">
        <v>51532</v>
      </c>
      <c r="E270" t="s">
        <v>51533</v>
      </c>
      <c r="F270" t="s">
        <v>51407</v>
      </c>
      <c r="G270" t="s">
        <v>51962</v>
      </c>
      <c r="H270" t="s">
        <v>51962</v>
      </c>
      <c r="I270">
        <v>725638417</v>
      </c>
      <c r="L270" t="s">
        <v>51153</v>
      </c>
      <c r="N270" t="s">
        <v>50981</v>
      </c>
      <c r="P270" s="3">
        <v>36892</v>
      </c>
      <c r="S270" t="s">
        <v>7105</v>
      </c>
      <c r="T270">
        <v>29780621</v>
      </c>
      <c r="U270" t="s">
        <v>51045</v>
      </c>
      <c r="V270" t="s">
        <v>50982</v>
      </c>
      <c r="W270">
        <v>2025</v>
      </c>
      <c r="X270" t="s">
        <v>51553</v>
      </c>
      <c r="Y270" t="s">
        <v>7105</v>
      </c>
      <c r="Z270" t="s">
        <v>51311</v>
      </c>
    </row>
    <row r="271" spans="1:26" x14ac:dyDescent="0.35">
      <c r="A271" t="s">
        <v>8614</v>
      </c>
      <c r="B271" t="s">
        <v>8615</v>
      </c>
      <c r="D271" t="s">
        <v>51328</v>
      </c>
      <c r="E271" t="s">
        <v>51478</v>
      </c>
      <c r="F271" t="s">
        <v>51160</v>
      </c>
      <c r="G271" t="s">
        <v>51963</v>
      </c>
      <c r="H271" t="s">
        <v>51963</v>
      </c>
      <c r="I271">
        <v>725354536</v>
      </c>
      <c r="M271" t="s">
        <v>51333</v>
      </c>
      <c r="N271" t="s">
        <v>50981</v>
      </c>
      <c r="P271" s="3">
        <v>42723</v>
      </c>
      <c r="S271" t="s">
        <v>7105</v>
      </c>
      <c r="T271">
        <v>23785010</v>
      </c>
      <c r="U271" t="s">
        <v>51045</v>
      </c>
      <c r="V271" t="s">
        <v>50982</v>
      </c>
      <c r="W271">
        <v>2025</v>
      </c>
      <c r="X271" t="s">
        <v>51964</v>
      </c>
      <c r="Y271" t="s">
        <v>7105</v>
      </c>
      <c r="Z271" t="s">
        <v>51965</v>
      </c>
    </row>
    <row r="272" spans="1:26" x14ac:dyDescent="0.35">
      <c r="A272" t="s">
        <v>8618</v>
      </c>
      <c r="B272" t="s">
        <v>8619</v>
      </c>
      <c r="D272" t="s">
        <v>51148</v>
      </c>
      <c r="E272" t="s">
        <v>51168</v>
      </c>
      <c r="F272" t="s">
        <v>51894</v>
      </c>
      <c r="G272" t="s">
        <v>51966</v>
      </c>
      <c r="H272" t="s">
        <v>51966</v>
      </c>
      <c r="I272">
        <v>728730717</v>
      </c>
      <c r="L272" t="s">
        <v>51153</v>
      </c>
      <c r="N272" t="s">
        <v>50981</v>
      </c>
      <c r="O272" s="3">
        <v>46022</v>
      </c>
      <c r="P272" s="3">
        <v>42745</v>
      </c>
      <c r="S272" t="s">
        <v>7105</v>
      </c>
      <c r="T272">
        <v>22330947</v>
      </c>
      <c r="U272" t="s">
        <v>51045</v>
      </c>
      <c r="V272" t="s">
        <v>50982</v>
      </c>
      <c r="W272">
        <v>2025</v>
      </c>
      <c r="X272" t="s">
        <v>51967</v>
      </c>
      <c r="Y272" t="s">
        <v>7133</v>
      </c>
      <c r="Z272" t="s">
        <v>51175</v>
      </c>
    </row>
    <row r="273" spans="1:26" x14ac:dyDescent="0.35">
      <c r="A273" t="s">
        <v>8620</v>
      </c>
      <c r="B273" t="s">
        <v>8621</v>
      </c>
      <c r="D273" t="s">
        <v>51191</v>
      </c>
      <c r="E273" t="s">
        <v>51192</v>
      </c>
      <c r="F273" t="s">
        <v>51160</v>
      </c>
      <c r="G273" t="s">
        <v>51968</v>
      </c>
      <c r="H273" t="s">
        <v>51968</v>
      </c>
      <c r="I273">
        <v>721175890</v>
      </c>
      <c r="N273" t="s">
        <v>50981</v>
      </c>
      <c r="P273" s="3">
        <v>42751</v>
      </c>
      <c r="S273" t="s">
        <v>7105</v>
      </c>
      <c r="T273">
        <v>28031432</v>
      </c>
      <c r="U273" t="s">
        <v>51045</v>
      </c>
      <c r="V273" t="s">
        <v>50982</v>
      </c>
      <c r="W273">
        <v>2025</v>
      </c>
      <c r="X273" t="s">
        <v>51969</v>
      </c>
      <c r="Y273" t="s">
        <v>7105</v>
      </c>
      <c r="Z273" t="s">
        <v>51197</v>
      </c>
    </row>
    <row r="274" spans="1:26" x14ac:dyDescent="0.35">
      <c r="A274" t="s">
        <v>8622</v>
      </c>
      <c r="B274" t="s">
        <v>8623</v>
      </c>
      <c r="D274" t="s">
        <v>51570</v>
      </c>
      <c r="E274" t="s">
        <v>51571</v>
      </c>
      <c r="F274" t="s">
        <v>51970</v>
      </c>
      <c r="G274" t="s">
        <v>51971</v>
      </c>
      <c r="H274" t="s">
        <v>51971</v>
      </c>
      <c r="I274">
        <v>724704933</v>
      </c>
      <c r="L274" t="s">
        <v>51270</v>
      </c>
      <c r="M274" t="s">
        <v>51912</v>
      </c>
      <c r="N274" t="s">
        <v>50981</v>
      </c>
      <c r="P274" s="3">
        <v>45852</v>
      </c>
      <c r="S274" t="s">
        <v>7105</v>
      </c>
      <c r="T274">
        <v>24648992</v>
      </c>
      <c r="U274" t="s">
        <v>51045</v>
      </c>
      <c r="V274" t="s">
        <v>50982</v>
      </c>
      <c r="W274">
        <v>2025</v>
      </c>
      <c r="X274" t="s">
        <v>51972</v>
      </c>
      <c r="Y274" t="s">
        <v>7105</v>
      </c>
      <c r="Z274" t="s">
        <v>51197</v>
      </c>
    </row>
    <row r="275" spans="1:26" x14ac:dyDescent="0.35">
      <c r="A275" t="s">
        <v>8624</v>
      </c>
      <c r="B275" t="s">
        <v>8625</v>
      </c>
      <c r="D275" t="s">
        <v>51191</v>
      </c>
      <c r="E275" t="s">
        <v>51509</v>
      </c>
      <c r="G275" t="s">
        <v>51973</v>
      </c>
      <c r="H275" t="s">
        <v>51973</v>
      </c>
      <c r="I275">
        <v>702228426</v>
      </c>
      <c r="N275" t="s">
        <v>50981</v>
      </c>
      <c r="P275" s="3">
        <v>42767</v>
      </c>
      <c r="S275" t="s">
        <v>7105</v>
      </c>
      <c r="T275">
        <v>27611547</v>
      </c>
      <c r="U275" t="s">
        <v>51048</v>
      </c>
      <c r="V275" t="s">
        <v>50982</v>
      </c>
      <c r="W275">
        <v>2025</v>
      </c>
      <c r="X275" t="s">
        <v>51974</v>
      </c>
      <c r="Y275" t="s">
        <v>7105</v>
      </c>
      <c r="Z275" t="s">
        <v>51223</v>
      </c>
    </row>
    <row r="276" spans="1:26" x14ac:dyDescent="0.35">
      <c r="A276" t="s">
        <v>8626</v>
      </c>
      <c r="B276" t="s">
        <v>8627</v>
      </c>
      <c r="D276" t="s">
        <v>51148</v>
      </c>
      <c r="E276" t="s">
        <v>51168</v>
      </c>
      <c r="F276" t="s">
        <v>51150</v>
      </c>
      <c r="G276" t="s">
        <v>51975</v>
      </c>
      <c r="H276" t="s">
        <v>51976</v>
      </c>
      <c r="I276">
        <v>726125953</v>
      </c>
      <c r="L276" t="s">
        <v>51153</v>
      </c>
      <c r="N276" t="s">
        <v>50981</v>
      </c>
      <c r="P276" s="3">
        <v>42795</v>
      </c>
      <c r="S276" t="s">
        <v>7105</v>
      </c>
      <c r="T276">
        <v>24891698</v>
      </c>
      <c r="U276" t="s">
        <v>51045</v>
      </c>
      <c r="V276" t="s">
        <v>50982</v>
      </c>
      <c r="W276">
        <v>2025</v>
      </c>
      <c r="X276" t="s">
        <v>51977</v>
      </c>
      <c r="Y276" t="s">
        <v>7133</v>
      </c>
      <c r="Z276" t="s">
        <v>51175</v>
      </c>
    </row>
    <row r="277" spans="1:26" x14ac:dyDescent="0.35">
      <c r="A277" t="s">
        <v>8628</v>
      </c>
      <c r="B277" t="s">
        <v>8629</v>
      </c>
      <c r="D277" t="s">
        <v>51813</v>
      </c>
      <c r="E277" t="s">
        <v>51934</v>
      </c>
      <c r="F277" t="s">
        <v>51150</v>
      </c>
      <c r="G277" t="s">
        <v>51978</v>
      </c>
      <c r="H277" t="s">
        <v>51978</v>
      </c>
      <c r="I277">
        <v>702228426</v>
      </c>
      <c r="L277" t="s">
        <v>51153</v>
      </c>
      <c r="N277" t="s">
        <v>50981</v>
      </c>
      <c r="P277" s="3">
        <v>44808</v>
      </c>
      <c r="S277" t="s">
        <v>7105</v>
      </c>
      <c r="T277">
        <v>26712279</v>
      </c>
      <c r="U277" t="s">
        <v>51045</v>
      </c>
      <c r="V277" t="s">
        <v>50982</v>
      </c>
      <c r="W277">
        <v>2025</v>
      </c>
      <c r="X277" t="s">
        <v>51979</v>
      </c>
      <c r="Y277" t="s">
        <v>7133</v>
      </c>
      <c r="Z277" t="s">
        <v>51197</v>
      </c>
    </row>
    <row r="278" spans="1:26" x14ac:dyDescent="0.35">
      <c r="A278" t="s">
        <v>8630</v>
      </c>
      <c r="B278" t="s">
        <v>8631</v>
      </c>
      <c r="D278" t="s">
        <v>51148</v>
      </c>
      <c r="E278" t="s">
        <v>51890</v>
      </c>
      <c r="F278" t="s">
        <v>51150</v>
      </c>
      <c r="G278" t="s">
        <v>51980</v>
      </c>
      <c r="H278" t="s">
        <v>51981</v>
      </c>
      <c r="I278">
        <v>725918054</v>
      </c>
      <c r="L278" t="s">
        <v>51153</v>
      </c>
      <c r="M278" t="s">
        <v>51982</v>
      </c>
      <c r="N278" t="s">
        <v>50981</v>
      </c>
      <c r="P278" s="3">
        <v>42795</v>
      </c>
      <c r="S278" t="s">
        <v>7105</v>
      </c>
      <c r="T278">
        <v>21753347</v>
      </c>
      <c r="U278" t="s">
        <v>51045</v>
      </c>
      <c r="V278" t="s">
        <v>50982</v>
      </c>
      <c r="W278">
        <v>2025</v>
      </c>
      <c r="X278" t="s">
        <v>51983</v>
      </c>
      <c r="Y278" t="s">
        <v>7133</v>
      </c>
      <c r="Z278" t="s">
        <v>51156</v>
      </c>
    </row>
    <row r="279" spans="1:26" x14ac:dyDescent="0.35">
      <c r="A279" t="s">
        <v>8632</v>
      </c>
      <c r="B279" t="s">
        <v>51984</v>
      </c>
      <c r="D279" t="s">
        <v>51813</v>
      </c>
      <c r="E279" t="s">
        <v>51934</v>
      </c>
      <c r="F279" t="s">
        <v>51150</v>
      </c>
      <c r="G279" t="s">
        <v>51985</v>
      </c>
      <c r="H279" t="s">
        <v>51985</v>
      </c>
      <c r="I279">
        <v>720059344</v>
      </c>
      <c r="L279" t="s">
        <v>51153</v>
      </c>
      <c r="N279" t="s">
        <v>50981</v>
      </c>
      <c r="P279" s="3">
        <v>42815</v>
      </c>
      <c r="S279" t="s">
        <v>7105</v>
      </c>
      <c r="T279">
        <v>27501734</v>
      </c>
      <c r="U279" t="s">
        <v>51045</v>
      </c>
      <c r="V279" t="s">
        <v>50982</v>
      </c>
      <c r="W279">
        <v>2025</v>
      </c>
      <c r="X279" t="s">
        <v>51986</v>
      </c>
      <c r="Y279" t="s">
        <v>7133</v>
      </c>
      <c r="Z279" t="s">
        <v>51197</v>
      </c>
    </row>
    <row r="280" spans="1:26" x14ac:dyDescent="0.35">
      <c r="A280" t="s">
        <v>8636</v>
      </c>
      <c r="B280" t="s">
        <v>8637</v>
      </c>
      <c r="D280" t="s">
        <v>51570</v>
      </c>
      <c r="E280" t="s">
        <v>51571</v>
      </c>
      <c r="F280" t="s">
        <v>51970</v>
      </c>
      <c r="G280" t="s">
        <v>51987</v>
      </c>
      <c r="H280" t="s">
        <v>51988</v>
      </c>
      <c r="I280">
        <v>712425945</v>
      </c>
      <c r="L280" t="s">
        <v>51270</v>
      </c>
      <c r="N280" t="s">
        <v>50981</v>
      </c>
      <c r="O280" s="3">
        <v>46022</v>
      </c>
      <c r="P280" s="3">
        <v>45852</v>
      </c>
      <c r="Q280" s="3">
        <v>45716</v>
      </c>
      <c r="S280" t="s">
        <v>7105</v>
      </c>
      <c r="T280">
        <v>29875883</v>
      </c>
      <c r="U280" t="s">
        <v>51048</v>
      </c>
      <c r="V280" t="s">
        <v>50982</v>
      </c>
      <c r="W280">
        <v>2025</v>
      </c>
      <c r="X280" t="s">
        <v>51989</v>
      </c>
      <c r="Y280" t="s">
        <v>7105</v>
      </c>
      <c r="Z280" t="s">
        <v>51197</v>
      </c>
    </row>
    <row r="281" spans="1:26" x14ac:dyDescent="0.35">
      <c r="A281" t="s">
        <v>8640</v>
      </c>
      <c r="B281" t="s">
        <v>51990</v>
      </c>
      <c r="D281" t="s">
        <v>51532</v>
      </c>
      <c r="E281" t="s">
        <v>51533</v>
      </c>
      <c r="F281" t="s">
        <v>51184</v>
      </c>
      <c r="G281" t="s">
        <v>51991</v>
      </c>
      <c r="H281" t="s">
        <v>51992</v>
      </c>
      <c r="I281">
        <v>721544526</v>
      </c>
      <c r="L281" t="s">
        <v>51153</v>
      </c>
      <c r="N281" t="s">
        <v>50981</v>
      </c>
      <c r="P281" s="3">
        <v>43160</v>
      </c>
      <c r="S281" t="s">
        <v>7105</v>
      </c>
      <c r="T281">
        <v>22433073</v>
      </c>
      <c r="U281" t="s">
        <v>51045</v>
      </c>
      <c r="V281" t="s">
        <v>50982</v>
      </c>
      <c r="W281">
        <v>2025</v>
      </c>
      <c r="X281" t="s">
        <v>51993</v>
      </c>
      <c r="Y281" t="s">
        <v>7105</v>
      </c>
      <c r="Z281" t="s">
        <v>51311</v>
      </c>
    </row>
    <row r="282" spans="1:26" x14ac:dyDescent="0.35">
      <c r="A282" t="s">
        <v>8642</v>
      </c>
      <c r="B282" t="s">
        <v>8643</v>
      </c>
      <c r="D282" t="s">
        <v>51532</v>
      </c>
      <c r="E282" t="s">
        <v>51533</v>
      </c>
      <c r="G282" t="s">
        <v>51994</v>
      </c>
      <c r="H282" t="s">
        <v>51994</v>
      </c>
      <c r="I282">
        <v>725562011</v>
      </c>
      <c r="N282" t="s">
        <v>50981</v>
      </c>
      <c r="P282" s="3">
        <v>42795</v>
      </c>
      <c r="S282" t="s">
        <v>7105</v>
      </c>
      <c r="T282">
        <v>31433738</v>
      </c>
      <c r="U282" t="s">
        <v>51045</v>
      </c>
      <c r="V282" t="s">
        <v>50982</v>
      </c>
      <c r="W282">
        <v>2025</v>
      </c>
      <c r="X282" t="s">
        <v>51995</v>
      </c>
      <c r="Y282" t="s">
        <v>7105</v>
      </c>
      <c r="Z282" t="s">
        <v>51311</v>
      </c>
    </row>
    <row r="283" spans="1:26" x14ac:dyDescent="0.35">
      <c r="A283" t="s">
        <v>8646</v>
      </c>
      <c r="B283" t="s">
        <v>8647</v>
      </c>
      <c r="D283" t="s">
        <v>51148</v>
      </c>
      <c r="E283" t="s">
        <v>51827</v>
      </c>
      <c r="F283" t="s">
        <v>51184</v>
      </c>
      <c r="G283" t="s">
        <v>51996</v>
      </c>
      <c r="H283" t="s">
        <v>51996</v>
      </c>
      <c r="I283">
        <v>725974682</v>
      </c>
      <c r="L283" t="s">
        <v>51153</v>
      </c>
      <c r="N283" t="s">
        <v>50981</v>
      </c>
      <c r="P283" s="3">
        <v>42864</v>
      </c>
      <c r="S283" t="s">
        <v>7105</v>
      </c>
      <c r="T283">
        <v>24743298</v>
      </c>
      <c r="U283" t="s">
        <v>51045</v>
      </c>
      <c r="V283" t="s">
        <v>50982</v>
      </c>
      <c r="W283">
        <v>2025</v>
      </c>
      <c r="X283" t="s">
        <v>51997</v>
      </c>
      <c r="Y283" t="s">
        <v>7105</v>
      </c>
      <c r="Z283" t="s">
        <v>51214</v>
      </c>
    </row>
    <row r="284" spans="1:26" x14ac:dyDescent="0.35">
      <c r="A284" t="s">
        <v>51998</v>
      </c>
      <c r="B284" t="s">
        <v>51999</v>
      </c>
      <c r="D284" t="s">
        <v>51158</v>
      </c>
      <c r="E284" t="s">
        <v>51159</v>
      </c>
      <c r="F284" t="s">
        <v>51407</v>
      </c>
      <c r="G284" t="s">
        <v>52000</v>
      </c>
      <c r="H284" t="s">
        <v>52000</v>
      </c>
      <c r="L284" t="s">
        <v>51153</v>
      </c>
      <c r="M284" t="s">
        <v>51443</v>
      </c>
      <c r="N284" t="s">
        <v>50981</v>
      </c>
      <c r="P284" s="3">
        <v>42870</v>
      </c>
      <c r="S284" t="s">
        <v>7105</v>
      </c>
      <c r="T284">
        <v>29738210</v>
      </c>
      <c r="U284" t="s">
        <v>51045</v>
      </c>
      <c r="V284" t="s">
        <v>50982</v>
      </c>
      <c r="W284">
        <v>2025</v>
      </c>
      <c r="X284" t="s">
        <v>51386</v>
      </c>
      <c r="Y284" t="s">
        <v>7105</v>
      </c>
      <c r="Z284" t="s">
        <v>51166</v>
      </c>
    </row>
    <row r="285" spans="1:26" x14ac:dyDescent="0.35">
      <c r="A285" t="s">
        <v>8651</v>
      </c>
      <c r="B285" t="s">
        <v>52001</v>
      </c>
      <c r="D285" t="s">
        <v>51158</v>
      </c>
      <c r="E285" t="s">
        <v>51159</v>
      </c>
      <c r="F285" t="s">
        <v>51407</v>
      </c>
      <c r="G285" t="s">
        <v>52002</v>
      </c>
      <c r="H285" t="s">
        <v>52003</v>
      </c>
      <c r="I285">
        <v>725752451</v>
      </c>
      <c r="L285" t="s">
        <v>51153</v>
      </c>
      <c r="N285" t="s">
        <v>50981</v>
      </c>
      <c r="P285" s="3">
        <v>43011</v>
      </c>
      <c r="S285" t="s">
        <v>7105</v>
      </c>
      <c r="T285">
        <v>29688252</v>
      </c>
      <c r="U285" t="s">
        <v>51048</v>
      </c>
      <c r="V285" t="s">
        <v>50982</v>
      </c>
      <c r="W285">
        <v>2025</v>
      </c>
      <c r="X285" t="s">
        <v>52004</v>
      </c>
      <c r="Y285" t="s">
        <v>7133</v>
      </c>
      <c r="Z285" t="s">
        <v>51166</v>
      </c>
    </row>
    <row r="286" spans="1:26" x14ac:dyDescent="0.35">
      <c r="A286" t="s">
        <v>8653</v>
      </c>
      <c r="B286" t="s">
        <v>8654</v>
      </c>
      <c r="D286" t="s">
        <v>51148</v>
      </c>
      <c r="E286" t="s">
        <v>51149</v>
      </c>
      <c r="F286" t="s">
        <v>51150</v>
      </c>
      <c r="G286" t="s">
        <v>52005</v>
      </c>
      <c r="H286" t="s">
        <v>52005</v>
      </c>
      <c r="I286">
        <v>775034824</v>
      </c>
      <c r="L286" t="s">
        <v>51153</v>
      </c>
      <c r="M286" t="s">
        <v>52006</v>
      </c>
      <c r="N286" t="s">
        <v>50981</v>
      </c>
      <c r="P286" s="3">
        <v>42767</v>
      </c>
      <c r="S286" t="s">
        <v>7105</v>
      </c>
      <c r="T286">
        <v>36451418</v>
      </c>
      <c r="U286" t="s">
        <v>51045</v>
      </c>
      <c r="V286" t="s">
        <v>50982</v>
      </c>
      <c r="W286">
        <v>2025</v>
      </c>
      <c r="X286" t="s">
        <v>52007</v>
      </c>
      <c r="Y286" t="s">
        <v>7105</v>
      </c>
      <c r="Z286" t="s">
        <v>51223</v>
      </c>
    </row>
    <row r="287" spans="1:26" x14ac:dyDescent="0.35">
      <c r="A287" t="s">
        <v>8655</v>
      </c>
      <c r="B287" t="s">
        <v>8656</v>
      </c>
      <c r="D287" t="s">
        <v>51203</v>
      </c>
      <c r="E287" t="s">
        <v>51248</v>
      </c>
      <c r="F287" t="s">
        <v>51184</v>
      </c>
      <c r="G287" t="s">
        <v>52008</v>
      </c>
      <c r="H287" t="s">
        <v>52009</v>
      </c>
      <c r="I287">
        <v>725315385</v>
      </c>
      <c r="L287" t="s">
        <v>51153</v>
      </c>
      <c r="N287" t="s">
        <v>50981</v>
      </c>
      <c r="P287" s="3">
        <v>42900</v>
      </c>
      <c r="S287" t="s">
        <v>7105</v>
      </c>
      <c r="T287">
        <v>22336826</v>
      </c>
      <c r="U287" t="s">
        <v>51045</v>
      </c>
      <c r="V287" t="s">
        <v>50982</v>
      </c>
      <c r="W287">
        <v>2025</v>
      </c>
      <c r="X287" t="s">
        <v>52010</v>
      </c>
      <c r="Y287" t="s">
        <v>7105</v>
      </c>
      <c r="Z287" t="s">
        <v>51223</v>
      </c>
    </row>
    <row r="288" spans="1:26" x14ac:dyDescent="0.35">
      <c r="A288" t="s">
        <v>8661</v>
      </c>
      <c r="B288" t="s">
        <v>8662</v>
      </c>
      <c r="D288" t="s">
        <v>51148</v>
      </c>
      <c r="E288" t="s">
        <v>51890</v>
      </c>
      <c r="G288" t="s">
        <v>52011</v>
      </c>
      <c r="H288" t="s">
        <v>52011</v>
      </c>
      <c r="I288">
        <v>726569543</v>
      </c>
      <c r="N288" t="s">
        <v>50981</v>
      </c>
      <c r="P288" s="3">
        <v>42912</v>
      </c>
      <c r="S288" t="s">
        <v>7105</v>
      </c>
      <c r="T288">
        <v>25218599</v>
      </c>
      <c r="U288" t="s">
        <v>51045</v>
      </c>
      <c r="V288" t="s">
        <v>50982</v>
      </c>
      <c r="W288">
        <v>2025</v>
      </c>
      <c r="X288" t="s">
        <v>52012</v>
      </c>
      <c r="Y288" t="s">
        <v>7105</v>
      </c>
      <c r="Z288" t="s">
        <v>51156</v>
      </c>
    </row>
    <row r="289" spans="1:26" x14ac:dyDescent="0.35">
      <c r="A289" t="s">
        <v>8663</v>
      </c>
      <c r="B289" t="s">
        <v>52013</v>
      </c>
      <c r="D289" t="s">
        <v>51158</v>
      </c>
      <c r="E289" t="s">
        <v>51159</v>
      </c>
      <c r="F289" t="s">
        <v>51150</v>
      </c>
      <c r="G289" t="s">
        <v>52014</v>
      </c>
      <c r="H289" t="s">
        <v>52014</v>
      </c>
      <c r="I289">
        <v>722567571</v>
      </c>
      <c r="L289" t="s">
        <v>51153</v>
      </c>
      <c r="N289" t="s">
        <v>50981</v>
      </c>
      <c r="P289" s="3">
        <v>42940</v>
      </c>
      <c r="S289" t="s">
        <v>7105</v>
      </c>
      <c r="T289">
        <v>22526579</v>
      </c>
      <c r="U289" t="s">
        <v>51045</v>
      </c>
      <c r="V289" t="s">
        <v>50982</v>
      </c>
      <c r="W289">
        <v>2025</v>
      </c>
      <c r="X289" t="s">
        <v>52015</v>
      </c>
      <c r="Y289" t="s">
        <v>7133</v>
      </c>
      <c r="Z289" t="s">
        <v>51166</v>
      </c>
    </row>
    <row r="290" spans="1:26" x14ac:dyDescent="0.35">
      <c r="A290" t="s">
        <v>52016</v>
      </c>
      <c r="B290" t="s">
        <v>52017</v>
      </c>
      <c r="D290" t="s">
        <v>51158</v>
      </c>
      <c r="E290" t="s">
        <v>51159</v>
      </c>
      <c r="F290" t="s">
        <v>51407</v>
      </c>
      <c r="G290" t="s">
        <v>52018</v>
      </c>
      <c r="H290" t="s">
        <v>52018</v>
      </c>
      <c r="I290">
        <v>721598848</v>
      </c>
      <c r="L290" t="s">
        <v>51153</v>
      </c>
      <c r="N290" t="s">
        <v>50981</v>
      </c>
      <c r="P290" s="3">
        <v>42948</v>
      </c>
      <c r="S290" t="s">
        <v>7105</v>
      </c>
      <c r="T290">
        <v>21978666</v>
      </c>
      <c r="U290" t="s">
        <v>51045</v>
      </c>
      <c r="V290" t="s">
        <v>50982</v>
      </c>
      <c r="W290">
        <v>2025</v>
      </c>
      <c r="X290" t="s">
        <v>52019</v>
      </c>
      <c r="Y290" t="s">
        <v>7105</v>
      </c>
      <c r="Z290" t="s">
        <v>51166</v>
      </c>
    </row>
    <row r="291" spans="1:26" x14ac:dyDescent="0.35">
      <c r="A291" t="s">
        <v>8667</v>
      </c>
      <c r="B291" t="s">
        <v>8668</v>
      </c>
      <c r="D291" t="s">
        <v>51148</v>
      </c>
      <c r="E291" t="s">
        <v>51890</v>
      </c>
      <c r="G291" t="s">
        <v>52020</v>
      </c>
      <c r="I291">
        <v>722836132</v>
      </c>
      <c r="M291" t="s">
        <v>51982</v>
      </c>
      <c r="N291" t="s">
        <v>50981</v>
      </c>
      <c r="P291" s="3">
        <v>43899</v>
      </c>
      <c r="S291" t="s">
        <v>7105</v>
      </c>
      <c r="T291">
        <v>28344899</v>
      </c>
      <c r="U291" t="s">
        <v>51048</v>
      </c>
      <c r="V291" t="s">
        <v>50982</v>
      </c>
      <c r="W291">
        <v>2025</v>
      </c>
      <c r="X291" t="s">
        <v>52021</v>
      </c>
      <c r="Y291" t="s">
        <v>7105</v>
      </c>
      <c r="Z291" t="s">
        <v>51156</v>
      </c>
    </row>
    <row r="292" spans="1:26" x14ac:dyDescent="0.35">
      <c r="A292" t="s">
        <v>8669</v>
      </c>
      <c r="B292" t="s">
        <v>8670</v>
      </c>
      <c r="D292" t="s">
        <v>51532</v>
      </c>
      <c r="E292" t="s">
        <v>51539</v>
      </c>
      <c r="F292" t="s">
        <v>51236</v>
      </c>
      <c r="G292" t="s">
        <v>52022</v>
      </c>
      <c r="H292" t="s">
        <v>52022</v>
      </c>
      <c r="I292">
        <v>729077987</v>
      </c>
      <c r="M292" t="s">
        <v>51542</v>
      </c>
      <c r="N292" t="s">
        <v>50981</v>
      </c>
      <c r="P292" s="3">
        <v>42898</v>
      </c>
      <c r="S292" t="s">
        <v>7105</v>
      </c>
      <c r="T292">
        <v>32773978</v>
      </c>
      <c r="U292" t="s">
        <v>51045</v>
      </c>
      <c r="V292" t="s">
        <v>50982</v>
      </c>
      <c r="W292">
        <v>2025</v>
      </c>
      <c r="X292" t="s">
        <v>52023</v>
      </c>
      <c r="Y292" t="s">
        <v>7105</v>
      </c>
      <c r="Z292" t="s">
        <v>51311</v>
      </c>
    </row>
    <row r="293" spans="1:26" x14ac:dyDescent="0.35">
      <c r="A293" t="s">
        <v>8671</v>
      </c>
      <c r="B293" t="s">
        <v>8672</v>
      </c>
      <c r="D293" t="s">
        <v>51532</v>
      </c>
      <c r="E293" t="s">
        <v>51539</v>
      </c>
      <c r="F293" t="s">
        <v>51184</v>
      </c>
      <c r="G293" t="s">
        <v>52024</v>
      </c>
      <c r="H293" t="s">
        <v>52024</v>
      </c>
      <c r="I293">
        <v>718220062</v>
      </c>
      <c r="L293" t="s">
        <v>51153</v>
      </c>
      <c r="M293" t="s">
        <v>51542</v>
      </c>
      <c r="N293" t="s">
        <v>50981</v>
      </c>
      <c r="P293" s="3">
        <v>42883</v>
      </c>
      <c r="S293" t="s">
        <v>7105</v>
      </c>
      <c r="T293">
        <v>22575437</v>
      </c>
      <c r="U293" t="s">
        <v>51045</v>
      </c>
      <c r="V293" t="s">
        <v>50982</v>
      </c>
      <c r="W293">
        <v>2025</v>
      </c>
      <c r="X293" t="s">
        <v>52025</v>
      </c>
      <c r="Y293" t="s">
        <v>7105</v>
      </c>
      <c r="Z293" t="s">
        <v>51311</v>
      </c>
    </row>
    <row r="294" spans="1:26" x14ac:dyDescent="0.35">
      <c r="A294" t="s">
        <v>8675</v>
      </c>
      <c r="B294" t="s">
        <v>8676</v>
      </c>
      <c r="D294" t="s">
        <v>51148</v>
      </c>
      <c r="E294" t="s">
        <v>51149</v>
      </c>
      <c r="F294" t="s">
        <v>51160</v>
      </c>
      <c r="G294" t="s">
        <v>52026</v>
      </c>
      <c r="H294" t="s">
        <v>52027</v>
      </c>
      <c r="I294">
        <v>738024316</v>
      </c>
      <c r="L294" t="s">
        <v>51153</v>
      </c>
      <c r="M294" t="s">
        <v>51410</v>
      </c>
      <c r="N294" t="s">
        <v>50981</v>
      </c>
      <c r="P294" s="3">
        <v>42995</v>
      </c>
      <c r="S294" t="s">
        <v>7105</v>
      </c>
      <c r="T294">
        <v>28669901</v>
      </c>
      <c r="U294" t="s">
        <v>51045</v>
      </c>
      <c r="V294" t="s">
        <v>50982</v>
      </c>
      <c r="W294">
        <v>2025</v>
      </c>
      <c r="X294" t="s">
        <v>51411</v>
      </c>
      <c r="Y294" t="s">
        <v>7105</v>
      </c>
      <c r="Z294" t="s">
        <v>51223</v>
      </c>
    </row>
    <row r="295" spans="1:26" x14ac:dyDescent="0.35">
      <c r="A295" t="s">
        <v>8677</v>
      </c>
      <c r="B295" t="s">
        <v>52028</v>
      </c>
      <c r="D295" t="s">
        <v>51328</v>
      </c>
      <c r="E295" t="s">
        <v>51329</v>
      </c>
      <c r="F295" t="s">
        <v>51184</v>
      </c>
      <c r="G295" t="s">
        <v>52029</v>
      </c>
      <c r="H295" t="s">
        <v>52029</v>
      </c>
      <c r="I295">
        <v>729443721</v>
      </c>
      <c r="L295" t="s">
        <v>51153</v>
      </c>
      <c r="M295" t="s">
        <v>51240</v>
      </c>
      <c r="N295" t="s">
        <v>50981</v>
      </c>
      <c r="P295" s="3">
        <v>42988</v>
      </c>
      <c r="S295" t="s">
        <v>7105</v>
      </c>
      <c r="T295">
        <v>28331265</v>
      </c>
      <c r="U295" t="s">
        <v>51045</v>
      </c>
      <c r="V295" t="s">
        <v>50982</v>
      </c>
      <c r="W295">
        <v>2025</v>
      </c>
      <c r="X295" t="s">
        <v>51351</v>
      </c>
      <c r="Y295" t="s">
        <v>7105</v>
      </c>
      <c r="Z295" t="s">
        <v>51335</v>
      </c>
    </row>
    <row r="296" spans="1:26" x14ac:dyDescent="0.35">
      <c r="A296" t="s">
        <v>8683</v>
      </c>
      <c r="B296" t="s">
        <v>8684</v>
      </c>
      <c r="D296" t="s">
        <v>51148</v>
      </c>
      <c r="E296" t="s">
        <v>51168</v>
      </c>
      <c r="F296" t="s">
        <v>51169</v>
      </c>
      <c r="G296" t="s">
        <v>52030</v>
      </c>
      <c r="H296" t="s">
        <v>52030</v>
      </c>
      <c r="I296">
        <v>741186991</v>
      </c>
      <c r="L296" t="s">
        <v>51153</v>
      </c>
      <c r="M296" t="s">
        <v>51173</v>
      </c>
      <c r="N296" t="s">
        <v>50981</v>
      </c>
      <c r="P296" s="3">
        <v>43009</v>
      </c>
      <c r="S296" t="s">
        <v>7105</v>
      </c>
      <c r="T296">
        <v>28808843</v>
      </c>
      <c r="U296" t="s">
        <v>51045</v>
      </c>
      <c r="V296" t="s">
        <v>50982</v>
      </c>
      <c r="W296">
        <v>2025</v>
      </c>
      <c r="X296" t="s">
        <v>52031</v>
      </c>
      <c r="Y296" t="s">
        <v>7133</v>
      </c>
      <c r="Z296" t="s">
        <v>51175</v>
      </c>
    </row>
    <row r="297" spans="1:26" x14ac:dyDescent="0.35">
      <c r="A297" t="s">
        <v>8685</v>
      </c>
      <c r="B297" t="s">
        <v>8686</v>
      </c>
      <c r="D297" t="s">
        <v>51570</v>
      </c>
      <c r="E297" t="s">
        <v>52032</v>
      </c>
      <c r="F297" t="s">
        <v>51407</v>
      </c>
      <c r="G297" t="s">
        <v>52033</v>
      </c>
      <c r="H297" t="s">
        <v>52033</v>
      </c>
      <c r="I297">
        <v>726461498</v>
      </c>
      <c r="L297" t="s">
        <v>51270</v>
      </c>
      <c r="N297" t="s">
        <v>50981</v>
      </c>
      <c r="P297" s="3">
        <v>43160</v>
      </c>
      <c r="S297" t="s">
        <v>7105</v>
      </c>
      <c r="T297">
        <v>27464612</v>
      </c>
      <c r="U297" t="s">
        <v>51045</v>
      </c>
      <c r="V297" t="s">
        <v>50982</v>
      </c>
      <c r="W297">
        <v>2025</v>
      </c>
      <c r="X297" t="s">
        <v>51979</v>
      </c>
      <c r="Y297" t="s">
        <v>7105</v>
      </c>
      <c r="Z297" t="s">
        <v>51197</v>
      </c>
    </row>
    <row r="298" spans="1:26" x14ac:dyDescent="0.35">
      <c r="A298" t="s">
        <v>8689</v>
      </c>
      <c r="B298" t="s">
        <v>8690</v>
      </c>
      <c r="D298" t="s">
        <v>51532</v>
      </c>
      <c r="E298" t="s">
        <v>51533</v>
      </c>
      <c r="F298" t="s">
        <v>51407</v>
      </c>
      <c r="G298" t="s">
        <v>52034</v>
      </c>
      <c r="H298" t="s">
        <v>52034</v>
      </c>
      <c r="I298">
        <v>729793648</v>
      </c>
      <c r="L298" t="s">
        <v>51270</v>
      </c>
      <c r="N298" t="s">
        <v>50981</v>
      </c>
      <c r="P298" s="3">
        <v>42984</v>
      </c>
      <c r="S298" t="s">
        <v>7105</v>
      </c>
      <c r="T298">
        <v>9562641</v>
      </c>
      <c r="U298" t="s">
        <v>51045</v>
      </c>
      <c r="V298" t="s">
        <v>50982</v>
      </c>
      <c r="W298">
        <v>2025</v>
      </c>
      <c r="X298" t="s">
        <v>52035</v>
      </c>
      <c r="Y298" t="s">
        <v>7105</v>
      </c>
      <c r="Z298" t="s">
        <v>51311</v>
      </c>
    </row>
    <row r="299" spans="1:26" x14ac:dyDescent="0.35">
      <c r="A299" t="s">
        <v>8691</v>
      </c>
      <c r="B299" t="s">
        <v>8692</v>
      </c>
      <c r="D299" t="s">
        <v>51909</v>
      </c>
      <c r="E299" t="s">
        <v>51910</v>
      </c>
      <c r="G299" t="s">
        <v>52036</v>
      </c>
      <c r="H299" t="s">
        <v>52036</v>
      </c>
      <c r="I299">
        <v>716435148</v>
      </c>
      <c r="N299" t="s">
        <v>50981</v>
      </c>
      <c r="P299" s="3">
        <v>43588</v>
      </c>
      <c r="S299" t="s">
        <v>7105</v>
      </c>
      <c r="T299">
        <v>28108860</v>
      </c>
      <c r="U299" t="s">
        <v>51048</v>
      </c>
      <c r="V299" t="s">
        <v>50982</v>
      </c>
      <c r="W299">
        <v>2025</v>
      </c>
      <c r="X299" t="s">
        <v>52037</v>
      </c>
      <c r="Y299" t="s">
        <v>7105</v>
      </c>
      <c r="Z299" t="s">
        <v>51197</v>
      </c>
    </row>
    <row r="300" spans="1:26" x14ac:dyDescent="0.35">
      <c r="A300" t="s">
        <v>8695</v>
      </c>
      <c r="B300" t="s">
        <v>52038</v>
      </c>
      <c r="D300" t="s">
        <v>51570</v>
      </c>
      <c r="E300" t="s">
        <v>51571</v>
      </c>
      <c r="G300" t="s">
        <v>52039</v>
      </c>
      <c r="H300" t="s">
        <v>52039</v>
      </c>
      <c r="I300">
        <v>700423992</v>
      </c>
      <c r="N300" t="s">
        <v>50981</v>
      </c>
      <c r="P300" s="3">
        <v>43009</v>
      </c>
      <c r="S300" t="s">
        <v>7105</v>
      </c>
      <c r="T300">
        <v>30322802</v>
      </c>
      <c r="U300" t="s">
        <v>51048</v>
      </c>
      <c r="V300" t="s">
        <v>50982</v>
      </c>
      <c r="W300">
        <v>2025</v>
      </c>
      <c r="X300" t="s">
        <v>52040</v>
      </c>
      <c r="Y300" t="s">
        <v>7105</v>
      </c>
      <c r="Z300" t="s">
        <v>51197</v>
      </c>
    </row>
    <row r="301" spans="1:26" x14ac:dyDescent="0.35">
      <c r="A301" t="s">
        <v>8697</v>
      </c>
      <c r="B301" t="s">
        <v>8698</v>
      </c>
      <c r="D301" t="s">
        <v>51158</v>
      </c>
      <c r="E301" t="s">
        <v>51159</v>
      </c>
      <c r="G301" t="s">
        <v>52041</v>
      </c>
      <c r="H301" t="s">
        <v>52042</v>
      </c>
      <c r="I301">
        <v>721957395</v>
      </c>
      <c r="M301" t="s">
        <v>52043</v>
      </c>
      <c r="N301" t="s">
        <v>50981</v>
      </c>
      <c r="P301" s="3">
        <v>43709</v>
      </c>
      <c r="S301" t="s">
        <v>7105</v>
      </c>
      <c r="T301">
        <v>29519167</v>
      </c>
      <c r="U301" t="s">
        <v>51048</v>
      </c>
      <c r="V301" t="s">
        <v>50982</v>
      </c>
      <c r="W301">
        <v>2025</v>
      </c>
      <c r="X301" t="s">
        <v>52044</v>
      </c>
      <c r="Y301" t="s">
        <v>7105</v>
      </c>
      <c r="Z301" t="s">
        <v>51166</v>
      </c>
    </row>
    <row r="302" spans="1:26" x14ac:dyDescent="0.35">
      <c r="A302" t="s">
        <v>8699</v>
      </c>
      <c r="B302" t="s">
        <v>8700</v>
      </c>
      <c r="D302" t="s">
        <v>51191</v>
      </c>
      <c r="E302" t="s">
        <v>51225</v>
      </c>
      <c r="G302" t="s">
        <v>52045</v>
      </c>
      <c r="H302" t="s">
        <v>52045</v>
      </c>
      <c r="I302">
        <v>710449124</v>
      </c>
      <c r="N302" t="s">
        <v>50981</v>
      </c>
      <c r="P302" s="3">
        <v>43024</v>
      </c>
      <c r="S302" t="s">
        <v>7105</v>
      </c>
      <c r="T302">
        <v>27766846</v>
      </c>
      <c r="U302" t="s">
        <v>51045</v>
      </c>
      <c r="V302" t="s">
        <v>50982</v>
      </c>
      <c r="W302">
        <v>2025</v>
      </c>
      <c r="X302" t="s">
        <v>52046</v>
      </c>
      <c r="Y302" t="s">
        <v>7105</v>
      </c>
      <c r="Z302" t="s">
        <v>51223</v>
      </c>
    </row>
    <row r="303" spans="1:26" x14ac:dyDescent="0.35">
      <c r="A303" t="s">
        <v>52047</v>
      </c>
      <c r="B303" t="s">
        <v>52048</v>
      </c>
      <c r="D303" t="s">
        <v>51532</v>
      </c>
      <c r="E303" t="s">
        <v>51533</v>
      </c>
      <c r="F303" t="s">
        <v>51184</v>
      </c>
      <c r="I303">
        <v>711873639</v>
      </c>
      <c r="L303" t="s">
        <v>51153</v>
      </c>
      <c r="N303" t="s">
        <v>50981</v>
      </c>
      <c r="P303" s="3">
        <v>43101</v>
      </c>
      <c r="S303" t="s">
        <v>7105</v>
      </c>
      <c r="T303">
        <v>11382667</v>
      </c>
      <c r="U303" t="s">
        <v>51045</v>
      </c>
      <c r="V303" t="s">
        <v>50982</v>
      </c>
      <c r="W303">
        <v>2025</v>
      </c>
      <c r="X303" t="s">
        <v>52049</v>
      </c>
      <c r="Y303" t="s">
        <v>7105</v>
      </c>
      <c r="Z303" t="s">
        <v>51311</v>
      </c>
    </row>
    <row r="304" spans="1:26" x14ac:dyDescent="0.35">
      <c r="A304" t="s">
        <v>8703</v>
      </c>
      <c r="B304" t="s">
        <v>8704</v>
      </c>
      <c r="D304" t="s">
        <v>51532</v>
      </c>
      <c r="E304" t="s">
        <v>51533</v>
      </c>
      <c r="F304" t="s">
        <v>51407</v>
      </c>
      <c r="G304" t="s">
        <v>52050</v>
      </c>
      <c r="H304" t="s">
        <v>52051</v>
      </c>
      <c r="I304">
        <v>714911070</v>
      </c>
      <c r="L304" t="s">
        <v>51153</v>
      </c>
      <c r="N304" t="s">
        <v>50981</v>
      </c>
      <c r="P304" s="3">
        <v>43101</v>
      </c>
      <c r="S304" t="s">
        <v>7105</v>
      </c>
      <c r="T304">
        <v>29768925</v>
      </c>
      <c r="U304" t="s">
        <v>51048</v>
      </c>
      <c r="V304" t="s">
        <v>50982</v>
      </c>
      <c r="W304">
        <v>2025</v>
      </c>
      <c r="X304" t="s">
        <v>52052</v>
      </c>
      <c r="Y304" t="s">
        <v>7105</v>
      </c>
      <c r="Z304" t="s">
        <v>51311</v>
      </c>
    </row>
    <row r="305" spans="1:26" x14ac:dyDescent="0.35">
      <c r="A305" t="s">
        <v>8705</v>
      </c>
      <c r="B305" t="s">
        <v>8706</v>
      </c>
      <c r="D305" t="s">
        <v>51532</v>
      </c>
      <c r="E305" t="s">
        <v>51533</v>
      </c>
      <c r="F305" t="s">
        <v>51407</v>
      </c>
      <c r="G305" t="s">
        <v>52053</v>
      </c>
      <c r="H305" t="s">
        <v>52053</v>
      </c>
      <c r="I305">
        <v>722380527</v>
      </c>
      <c r="L305" t="s">
        <v>51153</v>
      </c>
      <c r="N305" t="s">
        <v>50981</v>
      </c>
      <c r="P305" s="3">
        <v>43101</v>
      </c>
      <c r="S305" t="s">
        <v>7105</v>
      </c>
      <c r="T305">
        <v>30655318</v>
      </c>
      <c r="U305" t="s">
        <v>51048</v>
      </c>
      <c r="V305" t="s">
        <v>50982</v>
      </c>
      <c r="W305">
        <v>2025</v>
      </c>
      <c r="X305" t="s">
        <v>52054</v>
      </c>
      <c r="Y305" t="s">
        <v>7133</v>
      </c>
      <c r="Z305" t="s">
        <v>51311</v>
      </c>
    </row>
    <row r="306" spans="1:26" x14ac:dyDescent="0.35">
      <c r="A306" t="s">
        <v>8707</v>
      </c>
      <c r="B306" t="s">
        <v>8708</v>
      </c>
      <c r="D306" t="s">
        <v>51532</v>
      </c>
      <c r="E306" t="s">
        <v>51533</v>
      </c>
      <c r="F306" t="s">
        <v>51407</v>
      </c>
      <c r="G306" t="s">
        <v>52055</v>
      </c>
      <c r="H306" t="s">
        <v>52056</v>
      </c>
      <c r="I306">
        <v>723795573</v>
      </c>
      <c r="L306" t="s">
        <v>51153</v>
      </c>
      <c r="N306" t="s">
        <v>50981</v>
      </c>
      <c r="P306" s="3">
        <v>43101</v>
      </c>
      <c r="S306" t="s">
        <v>7105</v>
      </c>
      <c r="T306">
        <v>27424347</v>
      </c>
      <c r="U306" t="s">
        <v>51045</v>
      </c>
      <c r="V306" t="s">
        <v>50982</v>
      </c>
      <c r="W306">
        <v>2025</v>
      </c>
      <c r="X306" t="s">
        <v>51853</v>
      </c>
      <c r="Y306" t="s">
        <v>7105</v>
      </c>
      <c r="Z306" t="s">
        <v>51311</v>
      </c>
    </row>
    <row r="307" spans="1:26" x14ac:dyDescent="0.35">
      <c r="A307" t="s">
        <v>8709</v>
      </c>
      <c r="B307" t="s">
        <v>8710</v>
      </c>
      <c r="D307" t="s">
        <v>51532</v>
      </c>
      <c r="E307" t="s">
        <v>51533</v>
      </c>
      <c r="F307" t="s">
        <v>51407</v>
      </c>
      <c r="G307" t="s">
        <v>52057</v>
      </c>
      <c r="H307" t="s">
        <v>52057</v>
      </c>
      <c r="I307">
        <v>708583904</v>
      </c>
      <c r="L307" t="s">
        <v>51153</v>
      </c>
      <c r="N307" t="s">
        <v>50981</v>
      </c>
      <c r="P307" s="3">
        <v>43101</v>
      </c>
      <c r="S307" t="s">
        <v>7105</v>
      </c>
      <c r="T307">
        <v>24868667</v>
      </c>
      <c r="U307" t="s">
        <v>51048</v>
      </c>
      <c r="V307" t="s">
        <v>50982</v>
      </c>
      <c r="W307">
        <v>2025</v>
      </c>
      <c r="X307" t="s">
        <v>51853</v>
      </c>
      <c r="Y307" t="s">
        <v>7105</v>
      </c>
      <c r="Z307" t="s">
        <v>51311</v>
      </c>
    </row>
    <row r="308" spans="1:26" x14ac:dyDescent="0.35">
      <c r="A308" t="s">
        <v>8715</v>
      </c>
      <c r="B308" t="s">
        <v>8716</v>
      </c>
      <c r="D308" t="s">
        <v>51532</v>
      </c>
      <c r="E308" t="s">
        <v>51539</v>
      </c>
      <c r="F308" t="s">
        <v>51184</v>
      </c>
      <c r="G308" t="s">
        <v>52058</v>
      </c>
      <c r="H308" t="s">
        <v>52058</v>
      </c>
      <c r="I308">
        <v>720515720</v>
      </c>
      <c r="L308" t="s">
        <v>51153</v>
      </c>
      <c r="N308" t="s">
        <v>50981</v>
      </c>
      <c r="P308" s="3">
        <v>43070</v>
      </c>
      <c r="S308" t="s">
        <v>7105</v>
      </c>
      <c r="T308">
        <v>28634234</v>
      </c>
      <c r="U308" t="s">
        <v>51048</v>
      </c>
      <c r="V308" t="s">
        <v>50982</v>
      </c>
      <c r="W308">
        <v>2025</v>
      </c>
      <c r="X308" t="s">
        <v>52059</v>
      </c>
      <c r="Y308" t="s">
        <v>7105</v>
      </c>
      <c r="Z308" t="s">
        <v>51311</v>
      </c>
    </row>
    <row r="309" spans="1:26" x14ac:dyDescent="0.35">
      <c r="A309" t="s">
        <v>52060</v>
      </c>
      <c r="B309" t="s">
        <v>52061</v>
      </c>
      <c r="D309" t="s">
        <v>51532</v>
      </c>
      <c r="E309" t="s">
        <v>51533</v>
      </c>
      <c r="F309" t="s">
        <v>51184</v>
      </c>
      <c r="I309">
        <v>717905243</v>
      </c>
      <c r="L309" t="s">
        <v>51153</v>
      </c>
      <c r="N309" t="s">
        <v>50981</v>
      </c>
      <c r="P309" s="3">
        <v>43132</v>
      </c>
      <c r="S309" t="s">
        <v>7105</v>
      </c>
      <c r="T309">
        <v>7549710</v>
      </c>
      <c r="U309" t="s">
        <v>51045</v>
      </c>
      <c r="V309" t="s">
        <v>50982</v>
      </c>
      <c r="W309">
        <v>2025</v>
      </c>
      <c r="X309" t="s">
        <v>52062</v>
      </c>
      <c r="Y309" t="s">
        <v>7105</v>
      </c>
      <c r="Z309" t="s">
        <v>51311</v>
      </c>
    </row>
    <row r="310" spans="1:26" x14ac:dyDescent="0.35">
      <c r="A310" t="s">
        <v>52063</v>
      </c>
      <c r="B310" t="s">
        <v>52064</v>
      </c>
      <c r="D310" t="s">
        <v>51532</v>
      </c>
      <c r="E310" t="s">
        <v>51533</v>
      </c>
      <c r="F310" t="s">
        <v>51184</v>
      </c>
      <c r="G310" t="s">
        <v>52065</v>
      </c>
      <c r="H310" t="s">
        <v>52065</v>
      </c>
      <c r="I310">
        <v>700396608</v>
      </c>
      <c r="L310" t="s">
        <v>51153</v>
      </c>
      <c r="N310" t="s">
        <v>50981</v>
      </c>
      <c r="P310" s="3">
        <v>41671</v>
      </c>
      <c r="S310" t="s">
        <v>7105</v>
      </c>
      <c r="T310">
        <v>11883356</v>
      </c>
      <c r="U310" t="s">
        <v>51045</v>
      </c>
      <c r="V310" t="s">
        <v>50982</v>
      </c>
      <c r="W310">
        <v>2025</v>
      </c>
      <c r="X310" t="s">
        <v>52066</v>
      </c>
      <c r="Y310" t="s">
        <v>7105</v>
      </c>
      <c r="Z310" t="s">
        <v>51311</v>
      </c>
    </row>
    <row r="311" spans="1:26" x14ac:dyDescent="0.35">
      <c r="A311" t="s">
        <v>52067</v>
      </c>
      <c r="B311" t="s">
        <v>52068</v>
      </c>
      <c r="D311" t="s">
        <v>51532</v>
      </c>
      <c r="E311" t="s">
        <v>51533</v>
      </c>
      <c r="F311" t="s">
        <v>51184</v>
      </c>
      <c r="G311" t="s">
        <v>52069</v>
      </c>
      <c r="H311" t="s">
        <v>52069</v>
      </c>
      <c r="I311">
        <v>722416504</v>
      </c>
      <c r="N311" t="s">
        <v>50981</v>
      </c>
      <c r="P311" s="3">
        <v>43101</v>
      </c>
      <c r="S311" t="s">
        <v>7105</v>
      </c>
      <c r="T311">
        <v>23679201</v>
      </c>
      <c r="U311" t="s">
        <v>51048</v>
      </c>
      <c r="V311" t="s">
        <v>50982</v>
      </c>
      <c r="W311">
        <v>2025</v>
      </c>
      <c r="X311" t="s">
        <v>52070</v>
      </c>
      <c r="Y311" t="s">
        <v>7105</v>
      </c>
      <c r="Z311" t="s">
        <v>51311</v>
      </c>
    </row>
    <row r="312" spans="1:26" x14ac:dyDescent="0.35">
      <c r="A312" t="s">
        <v>52071</v>
      </c>
      <c r="B312" t="s">
        <v>52072</v>
      </c>
      <c r="D312" t="s">
        <v>51532</v>
      </c>
      <c r="E312" t="s">
        <v>51533</v>
      </c>
      <c r="G312" t="s">
        <v>52073</v>
      </c>
      <c r="H312" t="s">
        <v>52073</v>
      </c>
      <c r="I312">
        <v>724757126</v>
      </c>
      <c r="N312" t="s">
        <v>50981</v>
      </c>
      <c r="P312" s="3">
        <v>43132</v>
      </c>
      <c r="S312" t="s">
        <v>7105</v>
      </c>
      <c r="T312">
        <v>27704214</v>
      </c>
      <c r="U312" t="s">
        <v>51045</v>
      </c>
      <c r="V312" t="s">
        <v>50982</v>
      </c>
      <c r="W312">
        <v>2025</v>
      </c>
      <c r="X312" t="s">
        <v>52074</v>
      </c>
      <c r="Y312" t="s">
        <v>7105</v>
      </c>
      <c r="Z312" t="s">
        <v>51311</v>
      </c>
    </row>
    <row r="313" spans="1:26" x14ac:dyDescent="0.35">
      <c r="A313" t="s">
        <v>52075</v>
      </c>
      <c r="B313" t="s">
        <v>52076</v>
      </c>
      <c r="D313" t="s">
        <v>51532</v>
      </c>
      <c r="E313" t="s">
        <v>51533</v>
      </c>
      <c r="F313" t="s">
        <v>51184</v>
      </c>
      <c r="G313" t="s">
        <v>52077</v>
      </c>
      <c r="H313" t="s">
        <v>52077</v>
      </c>
      <c r="I313">
        <v>723223242</v>
      </c>
      <c r="L313" t="s">
        <v>51153</v>
      </c>
      <c r="N313" t="s">
        <v>50981</v>
      </c>
      <c r="P313" s="3">
        <v>43132</v>
      </c>
      <c r="S313" t="s">
        <v>7105</v>
      </c>
      <c r="T313">
        <v>11224348</v>
      </c>
      <c r="U313" t="s">
        <v>51045</v>
      </c>
      <c r="V313" t="s">
        <v>50982</v>
      </c>
      <c r="W313">
        <v>2025</v>
      </c>
      <c r="X313" t="s">
        <v>52078</v>
      </c>
      <c r="Y313" t="s">
        <v>7105</v>
      </c>
      <c r="Z313" t="s">
        <v>51311</v>
      </c>
    </row>
    <row r="314" spans="1:26" x14ac:dyDescent="0.35">
      <c r="A314" t="s">
        <v>8719</v>
      </c>
      <c r="B314" t="s">
        <v>8720</v>
      </c>
      <c r="D314" t="s">
        <v>51532</v>
      </c>
      <c r="E314" t="s">
        <v>51533</v>
      </c>
      <c r="F314" t="s">
        <v>51184</v>
      </c>
      <c r="G314" t="s">
        <v>52079</v>
      </c>
      <c r="H314" t="s">
        <v>52079</v>
      </c>
      <c r="I314">
        <v>721225708</v>
      </c>
      <c r="L314" t="s">
        <v>51153</v>
      </c>
      <c r="N314" t="s">
        <v>50981</v>
      </c>
      <c r="P314" s="3">
        <v>43132</v>
      </c>
      <c r="S314" t="s">
        <v>7105</v>
      </c>
      <c r="T314">
        <v>21481420</v>
      </c>
      <c r="U314" t="s">
        <v>51045</v>
      </c>
      <c r="V314" t="s">
        <v>50982</v>
      </c>
      <c r="W314">
        <v>2025</v>
      </c>
      <c r="X314" t="s">
        <v>52066</v>
      </c>
      <c r="Y314" t="s">
        <v>7105</v>
      </c>
      <c r="Z314" t="s">
        <v>51311</v>
      </c>
    </row>
    <row r="315" spans="1:26" x14ac:dyDescent="0.35">
      <c r="A315" t="s">
        <v>8721</v>
      </c>
      <c r="B315" t="s">
        <v>8722</v>
      </c>
      <c r="D315" t="s">
        <v>51532</v>
      </c>
      <c r="E315" t="s">
        <v>51533</v>
      </c>
      <c r="F315" t="s">
        <v>51184</v>
      </c>
      <c r="G315" t="s">
        <v>52080</v>
      </c>
      <c r="H315" t="s">
        <v>52080</v>
      </c>
      <c r="I315">
        <v>725545734</v>
      </c>
      <c r="L315" t="s">
        <v>51153</v>
      </c>
      <c r="N315" t="s">
        <v>50981</v>
      </c>
      <c r="P315" s="3">
        <v>43132</v>
      </c>
      <c r="S315" t="s">
        <v>7105</v>
      </c>
      <c r="T315">
        <v>23419004</v>
      </c>
      <c r="U315" t="s">
        <v>51045</v>
      </c>
      <c r="V315" t="s">
        <v>50982</v>
      </c>
      <c r="W315">
        <v>2025</v>
      </c>
      <c r="X315" t="s">
        <v>52081</v>
      </c>
      <c r="Y315" t="s">
        <v>7105</v>
      </c>
      <c r="Z315" t="s">
        <v>51311</v>
      </c>
    </row>
    <row r="316" spans="1:26" x14ac:dyDescent="0.35">
      <c r="A316" t="s">
        <v>8725</v>
      </c>
      <c r="B316" t="s">
        <v>8726</v>
      </c>
      <c r="D316" t="s">
        <v>51532</v>
      </c>
      <c r="E316" t="s">
        <v>51533</v>
      </c>
      <c r="F316" t="s">
        <v>51184</v>
      </c>
      <c r="G316" t="s">
        <v>52082</v>
      </c>
      <c r="H316" t="s">
        <v>52082</v>
      </c>
      <c r="I316">
        <v>722933881</v>
      </c>
      <c r="L316" t="s">
        <v>51153</v>
      </c>
      <c r="N316" t="s">
        <v>50981</v>
      </c>
      <c r="P316" s="3">
        <v>43190</v>
      </c>
      <c r="S316" t="s">
        <v>7105</v>
      </c>
      <c r="T316">
        <v>12913637</v>
      </c>
      <c r="U316" t="s">
        <v>51045</v>
      </c>
      <c r="V316" t="s">
        <v>50982</v>
      </c>
      <c r="W316">
        <v>2025</v>
      </c>
      <c r="X316" t="s">
        <v>52083</v>
      </c>
      <c r="Y316" t="s">
        <v>7105</v>
      </c>
      <c r="Z316" t="s">
        <v>51311</v>
      </c>
    </row>
    <row r="317" spans="1:26" x14ac:dyDescent="0.35">
      <c r="A317" t="s">
        <v>8727</v>
      </c>
      <c r="B317" t="s">
        <v>52084</v>
      </c>
      <c r="D317" t="s">
        <v>51532</v>
      </c>
      <c r="E317" t="s">
        <v>51533</v>
      </c>
      <c r="I317">
        <v>704746899</v>
      </c>
      <c r="N317" t="s">
        <v>50981</v>
      </c>
      <c r="P317" s="3">
        <v>43132</v>
      </c>
      <c r="S317" t="s">
        <v>7105</v>
      </c>
      <c r="T317">
        <v>27090461</v>
      </c>
      <c r="U317" t="s">
        <v>51045</v>
      </c>
      <c r="V317" t="s">
        <v>50982</v>
      </c>
      <c r="W317">
        <v>2025</v>
      </c>
      <c r="X317" t="s">
        <v>52085</v>
      </c>
      <c r="Y317" t="s">
        <v>7105</v>
      </c>
      <c r="Z317" t="s">
        <v>51311</v>
      </c>
    </row>
    <row r="318" spans="1:26" x14ac:dyDescent="0.35">
      <c r="A318" t="s">
        <v>8729</v>
      </c>
      <c r="B318" t="s">
        <v>52086</v>
      </c>
      <c r="D318" t="s">
        <v>51532</v>
      </c>
      <c r="E318" t="s">
        <v>51533</v>
      </c>
      <c r="F318" t="s">
        <v>51236</v>
      </c>
      <c r="G318" t="s">
        <v>52087</v>
      </c>
      <c r="H318" t="s">
        <v>52087</v>
      </c>
      <c r="I318">
        <v>720935251</v>
      </c>
      <c r="L318" t="s">
        <v>51153</v>
      </c>
      <c r="N318" t="s">
        <v>50981</v>
      </c>
      <c r="P318" s="3">
        <v>43191</v>
      </c>
      <c r="S318" t="s">
        <v>7105</v>
      </c>
      <c r="T318">
        <v>14539727</v>
      </c>
      <c r="U318" t="s">
        <v>51045</v>
      </c>
      <c r="V318" t="s">
        <v>50982</v>
      </c>
      <c r="W318">
        <v>2025</v>
      </c>
      <c r="X318" t="s">
        <v>52088</v>
      </c>
      <c r="Y318" t="s">
        <v>7105</v>
      </c>
      <c r="Z318" t="s">
        <v>51311</v>
      </c>
    </row>
    <row r="319" spans="1:26" x14ac:dyDescent="0.35">
      <c r="A319" t="s">
        <v>52089</v>
      </c>
      <c r="B319" t="s">
        <v>52090</v>
      </c>
      <c r="D319" t="s">
        <v>51532</v>
      </c>
      <c r="E319" t="s">
        <v>51533</v>
      </c>
      <c r="F319" t="s">
        <v>51184</v>
      </c>
      <c r="G319" t="s">
        <v>52091</v>
      </c>
      <c r="H319" t="s">
        <v>52091</v>
      </c>
      <c r="I319">
        <v>717251754</v>
      </c>
      <c r="L319" t="s">
        <v>51153</v>
      </c>
      <c r="N319" t="s">
        <v>50981</v>
      </c>
      <c r="P319" s="3">
        <v>43132</v>
      </c>
      <c r="S319" t="s">
        <v>7105</v>
      </c>
      <c r="T319">
        <v>55412</v>
      </c>
      <c r="U319" t="s">
        <v>51048</v>
      </c>
      <c r="V319" t="s">
        <v>50982</v>
      </c>
      <c r="W319">
        <v>2025</v>
      </c>
      <c r="X319" t="s">
        <v>52092</v>
      </c>
      <c r="Y319" t="s">
        <v>7105</v>
      </c>
      <c r="Z319" t="s">
        <v>51311</v>
      </c>
    </row>
    <row r="320" spans="1:26" x14ac:dyDescent="0.35">
      <c r="A320" t="s">
        <v>8731</v>
      </c>
      <c r="B320" t="s">
        <v>52093</v>
      </c>
      <c r="D320" t="s">
        <v>51148</v>
      </c>
      <c r="E320" t="s">
        <v>51183</v>
      </c>
      <c r="F320" t="s">
        <v>51184</v>
      </c>
      <c r="G320" t="s">
        <v>52094</v>
      </c>
      <c r="H320" t="s">
        <v>52094</v>
      </c>
      <c r="I320">
        <v>729888380</v>
      </c>
      <c r="L320" t="s">
        <v>51153</v>
      </c>
      <c r="N320" t="s">
        <v>50981</v>
      </c>
      <c r="P320" s="3">
        <v>43174</v>
      </c>
      <c r="S320" t="s">
        <v>7105</v>
      </c>
      <c r="T320">
        <v>27048000</v>
      </c>
      <c r="U320" t="s">
        <v>51045</v>
      </c>
      <c r="V320" t="s">
        <v>50982</v>
      </c>
      <c r="W320">
        <v>2025</v>
      </c>
      <c r="X320" t="s">
        <v>52095</v>
      </c>
      <c r="Y320" t="s">
        <v>7133</v>
      </c>
      <c r="Z320" t="s">
        <v>51214</v>
      </c>
    </row>
    <row r="321" spans="1:26" x14ac:dyDescent="0.35">
      <c r="A321" t="s">
        <v>8739</v>
      </c>
      <c r="B321" t="s">
        <v>8740</v>
      </c>
      <c r="D321" t="s">
        <v>51532</v>
      </c>
      <c r="E321" t="s">
        <v>51539</v>
      </c>
      <c r="F321" t="s">
        <v>51407</v>
      </c>
      <c r="G321" t="s">
        <v>52096</v>
      </c>
      <c r="H321" t="s">
        <v>52096</v>
      </c>
      <c r="I321">
        <v>727679912</v>
      </c>
      <c r="M321" t="s">
        <v>51542</v>
      </c>
      <c r="N321" t="s">
        <v>50981</v>
      </c>
      <c r="P321" s="3">
        <v>43235</v>
      </c>
      <c r="S321" t="s">
        <v>7105</v>
      </c>
      <c r="T321">
        <v>25009294</v>
      </c>
      <c r="U321" t="s">
        <v>51045</v>
      </c>
      <c r="V321" t="s">
        <v>50982</v>
      </c>
      <c r="W321">
        <v>2025</v>
      </c>
      <c r="X321" t="s">
        <v>52097</v>
      </c>
      <c r="Y321" t="s">
        <v>7133</v>
      </c>
      <c r="Z321" t="s">
        <v>51311</v>
      </c>
    </row>
    <row r="322" spans="1:26" x14ac:dyDescent="0.35">
      <c r="A322" t="s">
        <v>8741</v>
      </c>
      <c r="B322" t="s">
        <v>52098</v>
      </c>
      <c r="D322" t="s">
        <v>51148</v>
      </c>
      <c r="E322" t="s">
        <v>52099</v>
      </c>
      <c r="F322" t="s">
        <v>51407</v>
      </c>
      <c r="G322" t="s">
        <v>52100</v>
      </c>
      <c r="H322" t="s">
        <v>52100</v>
      </c>
      <c r="I322">
        <v>716004763</v>
      </c>
      <c r="L322" t="s">
        <v>51153</v>
      </c>
      <c r="N322" t="s">
        <v>50981</v>
      </c>
      <c r="P322" s="3">
        <v>43191</v>
      </c>
      <c r="S322" t="s">
        <v>7105</v>
      </c>
      <c r="T322">
        <v>35449003</v>
      </c>
      <c r="U322" t="s">
        <v>51048</v>
      </c>
      <c r="V322" t="s">
        <v>50982</v>
      </c>
      <c r="W322">
        <v>2025</v>
      </c>
      <c r="X322" t="s">
        <v>52101</v>
      </c>
      <c r="Y322" t="s">
        <v>7105</v>
      </c>
      <c r="Z322" t="s">
        <v>11518</v>
      </c>
    </row>
    <row r="323" spans="1:26" x14ac:dyDescent="0.35">
      <c r="A323" t="s">
        <v>8743</v>
      </c>
      <c r="B323" t="s">
        <v>52102</v>
      </c>
      <c r="D323" t="s">
        <v>51148</v>
      </c>
      <c r="E323" t="s">
        <v>51149</v>
      </c>
      <c r="F323" t="s">
        <v>51150</v>
      </c>
      <c r="G323" t="s">
        <v>52103</v>
      </c>
      <c r="H323" t="s">
        <v>52104</v>
      </c>
      <c r="I323">
        <v>726202520</v>
      </c>
      <c r="N323" t="s">
        <v>50981</v>
      </c>
      <c r="P323" s="3">
        <v>43228</v>
      </c>
      <c r="S323" t="s">
        <v>7105</v>
      </c>
      <c r="T323">
        <v>31416727</v>
      </c>
      <c r="U323" t="s">
        <v>51045</v>
      </c>
      <c r="V323" t="s">
        <v>50982</v>
      </c>
      <c r="W323">
        <v>2025</v>
      </c>
      <c r="X323" t="s">
        <v>52105</v>
      </c>
      <c r="Y323" t="s">
        <v>7133</v>
      </c>
      <c r="Z323" t="s">
        <v>51156</v>
      </c>
    </row>
    <row r="324" spans="1:26" x14ac:dyDescent="0.35">
      <c r="A324" t="s">
        <v>8747</v>
      </c>
      <c r="B324" t="s">
        <v>8748</v>
      </c>
      <c r="D324" t="s">
        <v>51532</v>
      </c>
      <c r="E324" t="s">
        <v>51539</v>
      </c>
      <c r="F324" t="s">
        <v>51407</v>
      </c>
      <c r="G324" t="s">
        <v>52106</v>
      </c>
      <c r="H324" t="s">
        <v>52106</v>
      </c>
      <c r="I324">
        <v>726895667</v>
      </c>
      <c r="L324" t="s">
        <v>51270</v>
      </c>
      <c r="M324" t="s">
        <v>51542</v>
      </c>
      <c r="N324" t="s">
        <v>50981</v>
      </c>
      <c r="P324" s="3">
        <v>45200</v>
      </c>
      <c r="S324" t="s">
        <v>7105</v>
      </c>
      <c r="T324">
        <v>27191934</v>
      </c>
      <c r="U324" t="s">
        <v>51048</v>
      </c>
      <c r="V324" t="s">
        <v>50982</v>
      </c>
      <c r="W324">
        <v>2025</v>
      </c>
      <c r="X324" t="s">
        <v>52107</v>
      </c>
      <c r="Y324" t="s">
        <v>7105</v>
      </c>
      <c r="Z324" t="s">
        <v>51311</v>
      </c>
    </row>
    <row r="325" spans="1:26" x14ac:dyDescent="0.35">
      <c r="A325" t="s">
        <v>8749</v>
      </c>
      <c r="B325" t="s">
        <v>8750</v>
      </c>
      <c r="D325" t="s">
        <v>51203</v>
      </c>
      <c r="E325" t="s">
        <v>52108</v>
      </c>
      <c r="F325" t="s">
        <v>51407</v>
      </c>
      <c r="G325" t="s">
        <v>52109</v>
      </c>
      <c r="H325" t="s">
        <v>52109</v>
      </c>
      <c r="I325">
        <v>712630022</v>
      </c>
      <c r="L325" t="s">
        <v>51153</v>
      </c>
      <c r="N325" t="s">
        <v>50981</v>
      </c>
      <c r="P325" s="3">
        <v>43221</v>
      </c>
      <c r="S325" t="s">
        <v>7105</v>
      </c>
      <c r="T325">
        <v>28945621</v>
      </c>
      <c r="U325" t="s">
        <v>51045</v>
      </c>
      <c r="V325" t="s">
        <v>50982</v>
      </c>
      <c r="W325">
        <v>2025</v>
      </c>
      <c r="X325" t="s">
        <v>52110</v>
      </c>
      <c r="Y325" t="s">
        <v>7105</v>
      </c>
      <c r="Z325" t="s">
        <v>51223</v>
      </c>
    </row>
    <row r="326" spans="1:26" x14ac:dyDescent="0.35">
      <c r="A326" t="s">
        <v>8751</v>
      </c>
      <c r="B326" t="s">
        <v>8069</v>
      </c>
      <c r="D326" t="s">
        <v>52111</v>
      </c>
      <c r="E326" t="s">
        <v>52112</v>
      </c>
      <c r="F326" t="s">
        <v>51407</v>
      </c>
      <c r="G326" t="s">
        <v>52113</v>
      </c>
      <c r="H326" t="s">
        <v>52113</v>
      </c>
      <c r="I326">
        <v>719408172</v>
      </c>
      <c r="L326" t="s">
        <v>51153</v>
      </c>
      <c r="N326" t="s">
        <v>50981</v>
      </c>
      <c r="P326" s="3">
        <v>43255</v>
      </c>
      <c r="S326" t="s">
        <v>7105</v>
      </c>
      <c r="T326">
        <v>30440952</v>
      </c>
      <c r="U326" t="s">
        <v>51045</v>
      </c>
      <c r="V326" t="s">
        <v>50982</v>
      </c>
      <c r="W326">
        <v>2025</v>
      </c>
      <c r="X326" t="s">
        <v>52114</v>
      </c>
      <c r="Y326" t="s">
        <v>7105</v>
      </c>
      <c r="Z326" t="s">
        <v>51223</v>
      </c>
    </row>
    <row r="327" spans="1:26" x14ac:dyDescent="0.35">
      <c r="A327" t="s">
        <v>8753</v>
      </c>
      <c r="B327" t="s">
        <v>8754</v>
      </c>
      <c r="D327" t="s">
        <v>52115</v>
      </c>
      <c r="E327" t="s">
        <v>52116</v>
      </c>
      <c r="F327" t="s">
        <v>51261</v>
      </c>
      <c r="G327" t="s">
        <v>52117</v>
      </c>
      <c r="H327" t="s">
        <v>52117</v>
      </c>
      <c r="I327">
        <v>701024757</v>
      </c>
      <c r="L327" t="s">
        <v>51270</v>
      </c>
      <c r="N327" t="s">
        <v>50981</v>
      </c>
      <c r="O327" s="3">
        <v>46022</v>
      </c>
      <c r="P327" s="3">
        <v>45893</v>
      </c>
      <c r="S327" t="s">
        <v>7105</v>
      </c>
      <c r="T327">
        <v>31572899</v>
      </c>
      <c r="U327" t="s">
        <v>51045</v>
      </c>
      <c r="V327" t="s">
        <v>50982</v>
      </c>
      <c r="W327">
        <v>2025</v>
      </c>
      <c r="X327" t="s">
        <v>52118</v>
      </c>
      <c r="Y327" t="s">
        <v>7105</v>
      </c>
      <c r="Z327" t="s">
        <v>51223</v>
      </c>
    </row>
    <row r="328" spans="1:26" x14ac:dyDescent="0.35">
      <c r="A328" t="s">
        <v>8761</v>
      </c>
      <c r="B328" t="s">
        <v>52119</v>
      </c>
      <c r="D328" t="s">
        <v>51148</v>
      </c>
      <c r="E328" t="s">
        <v>51545</v>
      </c>
      <c r="F328" t="s">
        <v>51184</v>
      </c>
      <c r="G328" t="s">
        <v>52120</v>
      </c>
      <c r="H328" t="s">
        <v>52121</v>
      </c>
      <c r="I328">
        <v>702189283</v>
      </c>
      <c r="L328" t="s">
        <v>51153</v>
      </c>
      <c r="M328" t="s">
        <v>51240</v>
      </c>
      <c r="N328" t="s">
        <v>50981</v>
      </c>
      <c r="P328" s="3">
        <v>43282</v>
      </c>
      <c r="S328" t="s">
        <v>7105</v>
      </c>
      <c r="T328">
        <v>23461198</v>
      </c>
      <c r="U328" t="s">
        <v>51045</v>
      </c>
      <c r="V328" t="s">
        <v>50982</v>
      </c>
      <c r="W328">
        <v>2025</v>
      </c>
      <c r="X328" t="s">
        <v>52122</v>
      </c>
      <c r="Y328" t="s">
        <v>7105</v>
      </c>
      <c r="Z328" t="s">
        <v>11518</v>
      </c>
    </row>
    <row r="329" spans="1:26" x14ac:dyDescent="0.35">
      <c r="A329" t="s">
        <v>8763</v>
      </c>
      <c r="B329" t="s">
        <v>52123</v>
      </c>
      <c r="D329" t="s">
        <v>51148</v>
      </c>
      <c r="E329" t="s">
        <v>51183</v>
      </c>
      <c r="F329" t="s">
        <v>51184</v>
      </c>
      <c r="G329" t="s">
        <v>52124</v>
      </c>
      <c r="H329" t="s">
        <v>52124</v>
      </c>
      <c r="I329">
        <v>706392995</v>
      </c>
      <c r="L329" t="s">
        <v>51153</v>
      </c>
      <c r="N329" t="s">
        <v>50981</v>
      </c>
      <c r="P329" s="3">
        <v>43555</v>
      </c>
      <c r="S329" t="s">
        <v>7105</v>
      </c>
      <c r="T329">
        <v>28911618</v>
      </c>
      <c r="U329" t="s">
        <v>51045</v>
      </c>
      <c r="V329" t="s">
        <v>50982</v>
      </c>
      <c r="W329">
        <v>2025</v>
      </c>
      <c r="X329" t="s">
        <v>52125</v>
      </c>
      <c r="Y329" t="s">
        <v>7105</v>
      </c>
      <c r="Z329" t="s">
        <v>51214</v>
      </c>
    </row>
    <row r="330" spans="1:26" x14ac:dyDescent="0.35">
      <c r="A330" t="s">
        <v>8765</v>
      </c>
      <c r="B330" t="s">
        <v>8766</v>
      </c>
      <c r="D330" t="s">
        <v>51158</v>
      </c>
      <c r="E330" t="s">
        <v>51159</v>
      </c>
      <c r="F330" t="s">
        <v>51150</v>
      </c>
      <c r="G330" t="s">
        <v>52126</v>
      </c>
      <c r="H330" t="s">
        <v>52127</v>
      </c>
      <c r="I330">
        <v>715228691</v>
      </c>
      <c r="L330" t="s">
        <v>51153</v>
      </c>
      <c r="N330" t="s">
        <v>50981</v>
      </c>
      <c r="P330" s="3">
        <v>43251</v>
      </c>
      <c r="S330" t="s">
        <v>7105</v>
      </c>
      <c r="T330">
        <v>29941179</v>
      </c>
      <c r="U330" t="s">
        <v>51048</v>
      </c>
      <c r="V330" t="s">
        <v>50982</v>
      </c>
      <c r="W330">
        <v>2025</v>
      </c>
      <c r="X330" t="s">
        <v>52128</v>
      </c>
      <c r="Y330" t="s">
        <v>7105</v>
      </c>
      <c r="Z330" t="s">
        <v>51166</v>
      </c>
    </row>
    <row r="331" spans="1:26" x14ac:dyDescent="0.35">
      <c r="A331" t="s">
        <v>8767</v>
      </c>
      <c r="B331" t="s">
        <v>8768</v>
      </c>
      <c r="D331" t="s">
        <v>51158</v>
      </c>
      <c r="E331" t="s">
        <v>51159</v>
      </c>
      <c r="F331" t="s">
        <v>51150</v>
      </c>
      <c r="G331" t="s">
        <v>52129</v>
      </c>
      <c r="H331" t="s">
        <v>52129</v>
      </c>
      <c r="I331">
        <v>726345752</v>
      </c>
      <c r="L331" t="s">
        <v>51153</v>
      </c>
      <c r="M331" t="s">
        <v>52130</v>
      </c>
      <c r="N331" t="s">
        <v>50981</v>
      </c>
      <c r="P331" s="3">
        <v>43290</v>
      </c>
      <c r="S331" t="s">
        <v>7105</v>
      </c>
      <c r="T331">
        <v>27431911</v>
      </c>
      <c r="U331" t="s">
        <v>51045</v>
      </c>
      <c r="V331" t="s">
        <v>50982</v>
      </c>
      <c r="W331">
        <v>2025</v>
      </c>
      <c r="X331" t="s">
        <v>52131</v>
      </c>
      <c r="Y331" t="s">
        <v>7105</v>
      </c>
      <c r="Z331" t="s">
        <v>51166</v>
      </c>
    </row>
    <row r="332" spans="1:26" x14ac:dyDescent="0.35">
      <c r="A332" t="s">
        <v>8769</v>
      </c>
      <c r="B332" t="s">
        <v>52132</v>
      </c>
      <c r="D332" t="s">
        <v>51148</v>
      </c>
      <c r="E332" t="s">
        <v>51168</v>
      </c>
      <c r="F332" t="s">
        <v>51894</v>
      </c>
      <c r="G332" t="s">
        <v>52133</v>
      </c>
      <c r="H332" t="s">
        <v>52133</v>
      </c>
      <c r="I332">
        <v>720891593</v>
      </c>
      <c r="L332" t="s">
        <v>51153</v>
      </c>
      <c r="N332" t="s">
        <v>50981</v>
      </c>
      <c r="P332" s="3">
        <v>43283</v>
      </c>
      <c r="S332" t="s">
        <v>7105</v>
      </c>
      <c r="T332">
        <v>29737694</v>
      </c>
      <c r="U332" t="s">
        <v>51045</v>
      </c>
      <c r="V332" t="s">
        <v>50982</v>
      </c>
      <c r="W332">
        <v>2025</v>
      </c>
      <c r="X332" t="s">
        <v>52134</v>
      </c>
      <c r="Y332" t="s">
        <v>7133</v>
      </c>
      <c r="Z332" t="s">
        <v>51223</v>
      </c>
    </row>
    <row r="333" spans="1:26" x14ac:dyDescent="0.35">
      <c r="A333" t="s">
        <v>8773</v>
      </c>
      <c r="B333" t="s">
        <v>8774</v>
      </c>
      <c r="D333" t="s">
        <v>51532</v>
      </c>
      <c r="E333" t="s">
        <v>51539</v>
      </c>
      <c r="F333" t="s">
        <v>51407</v>
      </c>
      <c r="G333" t="s">
        <v>52135</v>
      </c>
      <c r="H333" t="s">
        <v>52135</v>
      </c>
      <c r="I333">
        <v>723012248</v>
      </c>
      <c r="L333" t="s">
        <v>51153</v>
      </c>
      <c r="M333" t="s">
        <v>51542</v>
      </c>
      <c r="N333" t="s">
        <v>50981</v>
      </c>
      <c r="P333" s="3">
        <v>43282</v>
      </c>
      <c r="S333" t="s">
        <v>7105</v>
      </c>
      <c r="T333">
        <v>22223685</v>
      </c>
      <c r="U333" t="s">
        <v>51048</v>
      </c>
      <c r="V333" t="s">
        <v>50982</v>
      </c>
      <c r="W333">
        <v>2025</v>
      </c>
      <c r="X333" t="s">
        <v>52136</v>
      </c>
      <c r="Y333" t="s">
        <v>7105</v>
      </c>
      <c r="Z333" t="s">
        <v>51311</v>
      </c>
    </row>
    <row r="334" spans="1:26" x14ac:dyDescent="0.35">
      <c r="A334" t="s">
        <v>8775</v>
      </c>
      <c r="B334" t="s">
        <v>8776</v>
      </c>
      <c r="D334" t="s">
        <v>51148</v>
      </c>
      <c r="E334" t="s">
        <v>51149</v>
      </c>
      <c r="F334" t="s">
        <v>51407</v>
      </c>
      <c r="G334" t="s">
        <v>52137</v>
      </c>
      <c r="H334" t="s">
        <v>52137</v>
      </c>
      <c r="I334">
        <v>722801071</v>
      </c>
      <c r="L334" t="s">
        <v>51153</v>
      </c>
      <c r="N334" t="s">
        <v>50981</v>
      </c>
      <c r="P334" s="3">
        <v>43305</v>
      </c>
      <c r="S334" t="s">
        <v>7105</v>
      </c>
      <c r="T334">
        <v>10831180</v>
      </c>
      <c r="U334" t="s">
        <v>51048</v>
      </c>
      <c r="V334" t="s">
        <v>50982</v>
      </c>
      <c r="W334">
        <v>2025</v>
      </c>
      <c r="X334" t="s">
        <v>52138</v>
      </c>
      <c r="Y334" t="s">
        <v>7105</v>
      </c>
      <c r="Z334" t="s">
        <v>51156</v>
      </c>
    </row>
    <row r="335" spans="1:26" x14ac:dyDescent="0.35">
      <c r="A335" t="s">
        <v>8777</v>
      </c>
      <c r="B335" t="s">
        <v>8778</v>
      </c>
      <c r="D335" t="s">
        <v>51158</v>
      </c>
      <c r="E335" t="s">
        <v>51159</v>
      </c>
      <c r="F335" t="s">
        <v>51970</v>
      </c>
      <c r="G335" t="s">
        <v>52139</v>
      </c>
      <c r="H335" t="s">
        <v>52140</v>
      </c>
      <c r="I335">
        <v>725138069</v>
      </c>
      <c r="L335" t="s">
        <v>51153</v>
      </c>
      <c r="M335" t="s">
        <v>51564</v>
      </c>
      <c r="N335" t="s">
        <v>50981</v>
      </c>
      <c r="P335" s="3">
        <v>43290</v>
      </c>
      <c r="S335" t="s">
        <v>7105</v>
      </c>
      <c r="T335">
        <v>27390801</v>
      </c>
      <c r="U335" t="s">
        <v>51045</v>
      </c>
      <c r="V335" t="s">
        <v>50982</v>
      </c>
      <c r="W335">
        <v>2025</v>
      </c>
      <c r="X335" t="s">
        <v>52141</v>
      </c>
      <c r="Y335" t="s">
        <v>7133</v>
      </c>
      <c r="Z335" t="s">
        <v>51166</v>
      </c>
    </row>
    <row r="336" spans="1:26" x14ac:dyDescent="0.35">
      <c r="A336" t="s">
        <v>8779</v>
      </c>
      <c r="B336" t="s">
        <v>8780</v>
      </c>
      <c r="D336" t="s">
        <v>51148</v>
      </c>
      <c r="E336" t="s">
        <v>51168</v>
      </c>
      <c r="F336" t="s">
        <v>51894</v>
      </c>
      <c r="G336" t="s">
        <v>52142</v>
      </c>
      <c r="H336" t="s">
        <v>52143</v>
      </c>
      <c r="I336">
        <v>700387323</v>
      </c>
      <c r="L336" t="s">
        <v>51153</v>
      </c>
      <c r="N336" t="s">
        <v>50981</v>
      </c>
      <c r="P336" s="3">
        <v>43252</v>
      </c>
      <c r="S336" t="s">
        <v>7105</v>
      </c>
      <c r="T336">
        <v>30391980</v>
      </c>
      <c r="U336" t="s">
        <v>51045</v>
      </c>
      <c r="V336" t="s">
        <v>50982</v>
      </c>
      <c r="W336">
        <v>2025</v>
      </c>
      <c r="X336" t="s">
        <v>52144</v>
      </c>
      <c r="Y336" t="s">
        <v>7133</v>
      </c>
      <c r="Z336" t="s">
        <v>51175</v>
      </c>
    </row>
    <row r="337" spans="1:26" x14ac:dyDescent="0.35">
      <c r="A337" t="s">
        <v>8781</v>
      </c>
      <c r="B337" t="s">
        <v>8782</v>
      </c>
      <c r="D337" t="s">
        <v>51532</v>
      </c>
      <c r="E337" t="s">
        <v>51539</v>
      </c>
      <c r="F337" t="s">
        <v>51160</v>
      </c>
      <c r="G337" t="s">
        <v>52145</v>
      </c>
      <c r="H337" t="s">
        <v>52146</v>
      </c>
      <c r="I337">
        <v>723687973</v>
      </c>
      <c r="L337" t="s">
        <v>51153</v>
      </c>
      <c r="M337" t="s">
        <v>51542</v>
      </c>
      <c r="N337" t="s">
        <v>50981</v>
      </c>
      <c r="P337" s="3">
        <v>43283</v>
      </c>
      <c r="S337" t="s">
        <v>7105</v>
      </c>
      <c r="T337">
        <v>24258572</v>
      </c>
      <c r="U337" t="s">
        <v>51048</v>
      </c>
      <c r="V337" t="s">
        <v>50982</v>
      </c>
      <c r="W337">
        <v>2025</v>
      </c>
      <c r="X337" t="s">
        <v>52147</v>
      </c>
      <c r="Y337" t="s">
        <v>7133</v>
      </c>
      <c r="Z337" t="s">
        <v>51311</v>
      </c>
    </row>
    <row r="338" spans="1:26" x14ac:dyDescent="0.35">
      <c r="A338" t="s">
        <v>8783</v>
      </c>
      <c r="B338" t="s">
        <v>8784</v>
      </c>
      <c r="D338" t="s">
        <v>51148</v>
      </c>
      <c r="E338" t="s">
        <v>51890</v>
      </c>
      <c r="G338" t="s">
        <v>52148</v>
      </c>
      <c r="H338" t="s">
        <v>52148</v>
      </c>
      <c r="I338">
        <v>701868555</v>
      </c>
      <c r="M338" t="s">
        <v>51982</v>
      </c>
      <c r="N338" t="s">
        <v>50981</v>
      </c>
      <c r="P338" s="3">
        <v>43292</v>
      </c>
      <c r="S338" t="s">
        <v>7105</v>
      </c>
      <c r="T338">
        <v>28410972</v>
      </c>
      <c r="U338" t="s">
        <v>51048</v>
      </c>
      <c r="V338" t="s">
        <v>50982</v>
      </c>
      <c r="W338">
        <v>2025</v>
      </c>
      <c r="X338" t="s">
        <v>52149</v>
      </c>
      <c r="Y338" t="s">
        <v>7105</v>
      </c>
      <c r="Z338" t="s">
        <v>51156</v>
      </c>
    </row>
    <row r="339" spans="1:26" x14ac:dyDescent="0.35">
      <c r="A339" t="s">
        <v>8785</v>
      </c>
      <c r="B339" t="s">
        <v>52150</v>
      </c>
      <c r="D339" t="s">
        <v>52151</v>
      </c>
      <c r="E339" t="s">
        <v>52152</v>
      </c>
      <c r="F339" t="s">
        <v>51407</v>
      </c>
      <c r="G339" t="s">
        <v>52153</v>
      </c>
      <c r="H339" t="s">
        <v>52153</v>
      </c>
      <c r="I339">
        <v>719246346</v>
      </c>
      <c r="L339" t="s">
        <v>51153</v>
      </c>
      <c r="N339" t="s">
        <v>50981</v>
      </c>
      <c r="P339" s="3">
        <v>43269</v>
      </c>
      <c r="S339" t="s">
        <v>7105</v>
      </c>
      <c r="T339">
        <v>32528520</v>
      </c>
      <c r="U339" t="s">
        <v>51048</v>
      </c>
      <c r="V339" t="s">
        <v>50982</v>
      </c>
      <c r="W339">
        <v>2025</v>
      </c>
      <c r="X339" t="s">
        <v>52154</v>
      </c>
      <c r="Y339" t="s">
        <v>7105</v>
      </c>
      <c r="Z339" t="s">
        <v>51166</v>
      </c>
    </row>
    <row r="340" spans="1:26" x14ac:dyDescent="0.35">
      <c r="A340" t="s">
        <v>8787</v>
      </c>
      <c r="B340" t="s">
        <v>8788</v>
      </c>
      <c r="D340" t="s">
        <v>51532</v>
      </c>
      <c r="E340" t="s">
        <v>51539</v>
      </c>
      <c r="F340" t="s">
        <v>51407</v>
      </c>
      <c r="G340" t="s">
        <v>52155</v>
      </c>
      <c r="H340" t="s">
        <v>52156</v>
      </c>
      <c r="I340">
        <v>710415886</v>
      </c>
      <c r="L340" t="s">
        <v>51153</v>
      </c>
      <c r="M340" t="s">
        <v>51542</v>
      </c>
      <c r="N340" t="s">
        <v>50981</v>
      </c>
      <c r="P340" s="3">
        <v>43235</v>
      </c>
      <c r="S340" t="s">
        <v>7105</v>
      </c>
      <c r="T340">
        <v>27608072</v>
      </c>
      <c r="U340" t="s">
        <v>51045</v>
      </c>
      <c r="V340" t="s">
        <v>50982</v>
      </c>
      <c r="W340">
        <v>2025</v>
      </c>
      <c r="X340" t="s">
        <v>52157</v>
      </c>
      <c r="Y340" t="s">
        <v>7133</v>
      </c>
      <c r="Z340" t="s">
        <v>51311</v>
      </c>
    </row>
    <row r="341" spans="1:26" x14ac:dyDescent="0.35">
      <c r="A341" t="s">
        <v>8789</v>
      </c>
      <c r="B341" t="s">
        <v>8790</v>
      </c>
      <c r="D341" t="s">
        <v>51532</v>
      </c>
      <c r="E341" t="s">
        <v>51539</v>
      </c>
      <c r="F341" t="s">
        <v>51407</v>
      </c>
      <c r="G341" t="s">
        <v>52158</v>
      </c>
      <c r="H341" t="s">
        <v>52158</v>
      </c>
      <c r="I341">
        <v>714633423</v>
      </c>
      <c r="L341" t="s">
        <v>51153</v>
      </c>
      <c r="M341" t="s">
        <v>51542</v>
      </c>
      <c r="N341" t="s">
        <v>50981</v>
      </c>
      <c r="P341" s="3">
        <v>43235</v>
      </c>
      <c r="S341" t="s">
        <v>7105</v>
      </c>
      <c r="T341">
        <v>30768443</v>
      </c>
      <c r="U341" t="s">
        <v>51048</v>
      </c>
      <c r="V341" t="s">
        <v>50982</v>
      </c>
      <c r="W341">
        <v>2025</v>
      </c>
      <c r="X341" t="s">
        <v>52159</v>
      </c>
      <c r="Y341" t="s">
        <v>7105</v>
      </c>
      <c r="Z341" t="s">
        <v>51311</v>
      </c>
    </row>
    <row r="342" spans="1:26" x14ac:dyDescent="0.35">
      <c r="A342" t="s">
        <v>8793</v>
      </c>
      <c r="B342" t="s">
        <v>8794</v>
      </c>
      <c r="D342" t="s">
        <v>51148</v>
      </c>
      <c r="E342" t="s">
        <v>51865</v>
      </c>
      <c r="F342" t="s">
        <v>51169</v>
      </c>
      <c r="G342" t="s">
        <v>52160</v>
      </c>
      <c r="H342" t="s">
        <v>52161</v>
      </c>
      <c r="I342">
        <v>722861186</v>
      </c>
      <c r="L342" t="s">
        <v>51153</v>
      </c>
      <c r="M342" t="s">
        <v>51316</v>
      </c>
      <c r="N342" t="s">
        <v>50981</v>
      </c>
      <c r="P342" s="3">
        <v>43327</v>
      </c>
      <c r="S342" t="s">
        <v>7105</v>
      </c>
      <c r="T342">
        <v>13673014</v>
      </c>
      <c r="U342" t="s">
        <v>51048</v>
      </c>
      <c r="V342" t="s">
        <v>50982</v>
      </c>
      <c r="W342">
        <v>2025</v>
      </c>
      <c r="X342" t="s">
        <v>52162</v>
      </c>
      <c r="Y342" t="s">
        <v>7105</v>
      </c>
      <c r="Z342" t="s">
        <v>51868</v>
      </c>
    </row>
    <row r="343" spans="1:26" x14ac:dyDescent="0.35">
      <c r="A343" t="s">
        <v>8797</v>
      </c>
      <c r="B343" t="s">
        <v>8798</v>
      </c>
      <c r="D343" t="s">
        <v>51158</v>
      </c>
      <c r="E343" t="s">
        <v>51159</v>
      </c>
      <c r="F343" t="s">
        <v>51160</v>
      </c>
      <c r="G343" t="s">
        <v>52163</v>
      </c>
      <c r="H343" t="s">
        <v>52164</v>
      </c>
      <c r="I343">
        <v>714848896</v>
      </c>
      <c r="L343" t="s">
        <v>51153</v>
      </c>
      <c r="M343" t="s">
        <v>51858</v>
      </c>
      <c r="N343" t="s">
        <v>50981</v>
      </c>
      <c r="P343" s="3">
        <v>43367</v>
      </c>
      <c r="S343" t="s">
        <v>7105</v>
      </c>
      <c r="T343">
        <v>29840873</v>
      </c>
      <c r="U343" t="s">
        <v>51048</v>
      </c>
      <c r="V343" t="s">
        <v>50982</v>
      </c>
      <c r="W343">
        <v>2025</v>
      </c>
      <c r="X343" t="s">
        <v>52165</v>
      </c>
      <c r="Y343" t="s">
        <v>7105</v>
      </c>
      <c r="Z343" t="s">
        <v>51166</v>
      </c>
    </row>
    <row r="344" spans="1:26" x14ac:dyDescent="0.35">
      <c r="A344" t="s">
        <v>8801</v>
      </c>
      <c r="B344" t="s">
        <v>52166</v>
      </c>
      <c r="D344" t="s">
        <v>51328</v>
      </c>
      <c r="E344" t="s">
        <v>51329</v>
      </c>
      <c r="F344" t="s">
        <v>51160</v>
      </c>
      <c r="G344" t="s">
        <v>52167</v>
      </c>
      <c r="H344" t="s">
        <v>52167</v>
      </c>
      <c r="I344">
        <v>799333538</v>
      </c>
      <c r="L344" t="s">
        <v>51153</v>
      </c>
      <c r="N344" t="s">
        <v>50981</v>
      </c>
      <c r="P344" s="3">
        <v>43332</v>
      </c>
      <c r="S344" t="s">
        <v>7105</v>
      </c>
      <c r="T344">
        <v>25537513</v>
      </c>
      <c r="U344" t="s">
        <v>51048</v>
      </c>
      <c r="V344" t="s">
        <v>50982</v>
      </c>
      <c r="W344">
        <v>2025</v>
      </c>
      <c r="X344" t="s">
        <v>52168</v>
      </c>
      <c r="Y344" t="s">
        <v>7133</v>
      </c>
      <c r="Z344" t="s">
        <v>51333</v>
      </c>
    </row>
    <row r="345" spans="1:26" x14ac:dyDescent="0.35">
      <c r="A345" t="s">
        <v>8805</v>
      </c>
      <c r="B345" t="s">
        <v>52169</v>
      </c>
      <c r="D345" t="s">
        <v>51532</v>
      </c>
      <c r="E345" t="s">
        <v>51533</v>
      </c>
      <c r="F345" t="s">
        <v>51407</v>
      </c>
      <c r="G345" t="s">
        <v>52170</v>
      </c>
      <c r="H345" t="s">
        <v>52170</v>
      </c>
      <c r="I345">
        <v>740299967</v>
      </c>
      <c r="L345" t="s">
        <v>51153</v>
      </c>
      <c r="N345" t="s">
        <v>50981</v>
      </c>
      <c r="P345" s="3">
        <v>43343</v>
      </c>
      <c r="S345" t="s">
        <v>7105</v>
      </c>
      <c r="T345">
        <v>31613103</v>
      </c>
      <c r="U345" t="s">
        <v>51048</v>
      </c>
      <c r="V345" t="s">
        <v>50982</v>
      </c>
      <c r="W345">
        <v>2025</v>
      </c>
      <c r="X345" t="s">
        <v>52171</v>
      </c>
      <c r="Y345" t="s">
        <v>7105</v>
      </c>
      <c r="Z345" t="s">
        <v>51311</v>
      </c>
    </row>
    <row r="346" spans="1:26" x14ac:dyDescent="0.35">
      <c r="A346" t="s">
        <v>8807</v>
      </c>
      <c r="B346" t="s">
        <v>8808</v>
      </c>
      <c r="D346" t="s">
        <v>51148</v>
      </c>
      <c r="E346" t="s">
        <v>51149</v>
      </c>
      <c r="G346" t="s">
        <v>52172</v>
      </c>
      <c r="H346" t="s">
        <v>52172</v>
      </c>
      <c r="I346">
        <v>737111097</v>
      </c>
      <c r="N346" t="s">
        <v>50981</v>
      </c>
      <c r="P346" s="3">
        <v>43353</v>
      </c>
      <c r="S346" t="s">
        <v>7105</v>
      </c>
      <c r="T346">
        <v>29341603</v>
      </c>
      <c r="U346" t="s">
        <v>51045</v>
      </c>
      <c r="V346" t="s">
        <v>50982</v>
      </c>
      <c r="W346">
        <v>2025</v>
      </c>
      <c r="X346" t="s">
        <v>52173</v>
      </c>
      <c r="Y346" t="s">
        <v>7105</v>
      </c>
      <c r="Z346" t="s">
        <v>51156</v>
      </c>
    </row>
    <row r="347" spans="1:26" x14ac:dyDescent="0.35">
      <c r="A347" t="s">
        <v>8809</v>
      </c>
      <c r="B347" t="s">
        <v>52174</v>
      </c>
      <c r="D347" t="s">
        <v>52115</v>
      </c>
      <c r="E347" t="s">
        <v>52116</v>
      </c>
      <c r="F347" t="s">
        <v>52175</v>
      </c>
      <c r="G347" t="s">
        <v>52176</v>
      </c>
      <c r="H347" t="s">
        <v>52176</v>
      </c>
      <c r="I347">
        <v>720654206</v>
      </c>
      <c r="L347" t="s">
        <v>51270</v>
      </c>
      <c r="M347" t="s">
        <v>51542</v>
      </c>
      <c r="N347" t="s">
        <v>50981</v>
      </c>
      <c r="O347" s="3">
        <v>46022</v>
      </c>
      <c r="P347" s="3">
        <v>43342</v>
      </c>
      <c r="S347" t="s">
        <v>7105</v>
      </c>
      <c r="T347">
        <v>24730056</v>
      </c>
      <c r="U347" t="s">
        <v>51045</v>
      </c>
      <c r="V347" t="s">
        <v>50982</v>
      </c>
      <c r="W347">
        <v>2025</v>
      </c>
      <c r="X347" t="s">
        <v>52177</v>
      </c>
      <c r="Y347" t="s">
        <v>7105</v>
      </c>
      <c r="Z347" t="s">
        <v>51223</v>
      </c>
    </row>
    <row r="348" spans="1:26" x14ac:dyDescent="0.35">
      <c r="A348" t="s">
        <v>8811</v>
      </c>
      <c r="B348" t="s">
        <v>8812</v>
      </c>
      <c r="D348" t="s">
        <v>51191</v>
      </c>
      <c r="E348" t="s">
        <v>51219</v>
      </c>
      <c r="F348" t="s">
        <v>51150</v>
      </c>
      <c r="G348" t="s">
        <v>52178</v>
      </c>
      <c r="H348" t="s">
        <v>52178</v>
      </c>
      <c r="I348">
        <v>724240774</v>
      </c>
      <c r="L348" t="s">
        <v>51153</v>
      </c>
      <c r="M348" t="s">
        <v>51297</v>
      </c>
      <c r="N348" t="s">
        <v>50981</v>
      </c>
      <c r="P348" s="3">
        <v>43379</v>
      </c>
      <c r="S348" t="s">
        <v>7105</v>
      </c>
      <c r="T348">
        <v>25287917</v>
      </c>
      <c r="U348" t="s">
        <v>51045</v>
      </c>
      <c r="V348" t="s">
        <v>50982</v>
      </c>
      <c r="W348">
        <v>2025</v>
      </c>
      <c r="X348" t="s">
        <v>52179</v>
      </c>
      <c r="Y348" t="s">
        <v>7133</v>
      </c>
      <c r="Z348" t="s">
        <v>51223</v>
      </c>
    </row>
    <row r="349" spans="1:26" x14ac:dyDescent="0.35">
      <c r="A349" t="s">
        <v>52180</v>
      </c>
      <c r="B349" t="s">
        <v>52181</v>
      </c>
      <c r="D349" t="s">
        <v>51532</v>
      </c>
      <c r="E349" t="s">
        <v>51533</v>
      </c>
      <c r="F349" t="s">
        <v>51184</v>
      </c>
      <c r="G349" t="s">
        <v>52182</v>
      </c>
      <c r="H349" t="s">
        <v>52182</v>
      </c>
      <c r="I349">
        <v>714811193</v>
      </c>
      <c r="L349" t="s">
        <v>51153</v>
      </c>
      <c r="N349" t="s">
        <v>50981</v>
      </c>
      <c r="P349" s="3">
        <v>43343</v>
      </c>
      <c r="S349" t="s">
        <v>7105</v>
      </c>
      <c r="T349">
        <v>1261810</v>
      </c>
      <c r="U349" t="s">
        <v>51045</v>
      </c>
      <c r="V349" t="s">
        <v>50982</v>
      </c>
      <c r="W349">
        <v>2025</v>
      </c>
      <c r="X349" t="s">
        <v>52183</v>
      </c>
      <c r="Y349" t="s">
        <v>7105</v>
      </c>
      <c r="Z349" t="s">
        <v>51311</v>
      </c>
    </row>
    <row r="350" spans="1:26" x14ac:dyDescent="0.35">
      <c r="A350" t="s">
        <v>8813</v>
      </c>
      <c r="B350" t="s">
        <v>52184</v>
      </c>
      <c r="D350" t="s">
        <v>51148</v>
      </c>
      <c r="E350" t="s">
        <v>51149</v>
      </c>
      <c r="F350" t="s">
        <v>51160</v>
      </c>
      <c r="G350" t="s">
        <v>52185</v>
      </c>
      <c r="H350" t="s">
        <v>52185</v>
      </c>
      <c r="I350">
        <v>721838388</v>
      </c>
      <c r="L350" t="s">
        <v>51153</v>
      </c>
      <c r="N350" t="s">
        <v>50981</v>
      </c>
      <c r="P350" s="3">
        <v>43381</v>
      </c>
      <c r="S350" t="s">
        <v>7105</v>
      </c>
      <c r="T350">
        <v>24449307</v>
      </c>
      <c r="U350" t="s">
        <v>51045</v>
      </c>
      <c r="V350" t="s">
        <v>50982</v>
      </c>
      <c r="W350">
        <v>2025</v>
      </c>
      <c r="X350" t="s">
        <v>52186</v>
      </c>
      <c r="Y350" t="s">
        <v>7105</v>
      </c>
      <c r="Z350" t="s">
        <v>51156</v>
      </c>
    </row>
    <row r="351" spans="1:26" x14ac:dyDescent="0.35">
      <c r="A351" t="s">
        <v>8815</v>
      </c>
      <c r="B351" t="s">
        <v>52187</v>
      </c>
      <c r="D351" t="s">
        <v>51148</v>
      </c>
      <c r="E351" t="s">
        <v>51149</v>
      </c>
      <c r="F351" t="s">
        <v>51252</v>
      </c>
      <c r="G351" t="s">
        <v>52188</v>
      </c>
      <c r="H351" t="s">
        <v>52189</v>
      </c>
      <c r="I351">
        <v>721910951</v>
      </c>
      <c r="M351" t="s">
        <v>51316</v>
      </c>
      <c r="N351" t="s">
        <v>50981</v>
      </c>
      <c r="P351" s="3">
        <v>43367</v>
      </c>
      <c r="S351" t="s">
        <v>7105</v>
      </c>
      <c r="T351">
        <v>24528435</v>
      </c>
      <c r="U351" t="s">
        <v>51048</v>
      </c>
      <c r="V351" t="s">
        <v>50982</v>
      </c>
      <c r="W351">
        <v>2025</v>
      </c>
      <c r="X351" t="s">
        <v>52190</v>
      </c>
      <c r="Y351" t="s">
        <v>7133</v>
      </c>
      <c r="Z351" t="s">
        <v>51156</v>
      </c>
    </row>
    <row r="352" spans="1:26" x14ac:dyDescent="0.35">
      <c r="A352" t="s">
        <v>8817</v>
      </c>
      <c r="B352" t="s">
        <v>52191</v>
      </c>
      <c r="D352" t="s">
        <v>51203</v>
      </c>
      <c r="E352" t="s">
        <v>51248</v>
      </c>
      <c r="G352" t="s">
        <v>52192</v>
      </c>
      <c r="H352" t="s">
        <v>52193</v>
      </c>
      <c r="I352">
        <v>727743377</v>
      </c>
      <c r="M352" t="s">
        <v>51542</v>
      </c>
      <c r="N352" t="s">
        <v>50981</v>
      </c>
      <c r="P352" s="3">
        <v>43367</v>
      </c>
      <c r="S352" t="s">
        <v>7105</v>
      </c>
      <c r="T352">
        <v>27869402</v>
      </c>
      <c r="U352" t="s">
        <v>51045</v>
      </c>
      <c r="V352" t="s">
        <v>50982</v>
      </c>
      <c r="W352">
        <v>2025</v>
      </c>
      <c r="X352" t="s">
        <v>52194</v>
      </c>
      <c r="Y352" t="s">
        <v>7133</v>
      </c>
      <c r="Z352" t="s">
        <v>51223</v>
      </c>
    </row>
    <row r="353" spans="1:26" x14ac:dyDescent="0.35">
      <c r="A353" t="s">
        <v>52195</v>
      </c>
      <c r="B353" t="s">
        <v>52196</v>
      </c>
      <c r="D353" t="s">
        <v>51158</v>
      </c>
      <c r="E353" t="s">
        <v>51159</v>
      </c>
      <c r="F353" t="s">
        <v>52175</v>
      </c>
      <c r="G353" t="s">
        <v>52197</v>
      </c>
      <c r="H353" t="s">
        <v>52198</v>
      </c>
      <c r="I353">
        <v>706273910</v>
      </c>
      <c r="L353" t="s">
        <v>51153</v>
      </c>
      <c r="M353" t="s">
        <v>51397</v>
      </c>
      <c r="N353" t="s">
        <v>50981</v>
      </c>
      <c r="P353" s="3">
        <v>43376</v>
      </c>
      <c r="S353" t="s">
        <v>7105</v>
      </c>
      <c r="T353">
        <v>29535529</v>
      </c>
      <c r="U353" t="s">
        <v>51045</v>
      </c>
      <c r="V353" t="s">
        <v>50982</v>
      </c>
      <c r="W353">
        <v>2025</v>
      </c>
      <c r="X353" t="s">
        <v>52199</v>
      </c>
      <c r="Y353" t="s">
        <v>7133</v>
      </c>
      <c r="Z353" t="s">
        <v>51166</v>
      </c>
    </row>
    <row r="354" spans="1:26" x14ac:dyDescent="0.35">
      <c r="A354" t="s">
        <v>8819</v>
      </c>
      <c r="B354" t="s">
        <v>8820</v>
      </c>
      <c r="D354" t="s">
        <v>51532</v>
      </c>
      <c r="E354" t="s">
        <v>51539</v>
      </c>
      <c r="F354" t="s">
        <v>51407</v>
      </c>
      <c r="G354" t="s">
        <v>52200</v>
      </c>
      <c r="H354" t="s">
        <v>52200</v>
      </c>
      <c r="I354">
        <v>701733363</v>
      </c>
      <c r="L354" t="s">
        <v>51153</v>
      </c>
      <c r="M354" t="s">
        <v>51542</v>
      </c>
      <c r="N354" t="s">
        <v>50981</v>
      </c>
      <c r="P354" s="3">
        <v>43344</v>
      </c>
      <c r="S354" t="s">
        <v>7105</v>
      </c>
      <c r="T354">
        <v>31404648</v>
      </c>
      <c r="U354" t="s">
        <v>51048</v>
      </c>
      <c r="V354" t="s">
        <v>50982</v>
      </c>
      <c r="W354">
        <v>2025</v>
      </c>
      <c r="X354" t="s">
        <v>52201</v>
      </c>
      <c r="Y354" t="s">
        <v>7105</v>
      </c>
      <c r="Z354" t="s">
        <v>51311</v>
      </c>
    </row>
    <row r="355" spans="1:26" x14ac:dyDescent="0.35">
      <c r="A355" t="s">
        <v>8821</v>
      </c>
      <c r="B355" t="s">
        <v>8822</v>
      </c>
      <c r="D355" t="s">
        <v>51532</v>
      </c>
      <c r="E355" t="s">
        <v>51539</v>
      </c>
      <c r="G355" t="s">
        <v>52202</v>
      </c>
      <c r="H355" t="s">
        <v>52202</v>
      </c>
      <c r="I355">
        <v>701561411</v>
      </c>
      <c r="M355" t="s">
        <v>51542</v>
      </c>
      <c r="N355" t="s">
        <v>50981</v>
      </c>
      <c r="P355" s="3">
        <v>43344</v>
      </c>
      <c r="S355" t="s">
        <v>7105</v>
      </c>
      <c r="T355">
        <v>31496531</v>
      </c>
      <c r="U355" t="s">
        <v>51048</v>
      </c>
      <c r="V355" t="s">
        <v>50982</v>
      </c>
      <c r="W355">
        <v>2025</v>
      </c>
      <c r="X355" t="s">
        <v>52201</v>
      </c>
      <c r="Y355" t="s">
        <v>7105</v>
      </c>
      <c r="Z355" t="s">
        <v>51311</v>
      </c>
    </row>
    <row r="356" spans="1:26" x14ac:dyDescent="0.35">
      <c r="A356" t="s">
        <v>8823</v>
      </c>
      <c r="B356" t="s">
        <v>52203</v>
      </c>
      <c r="D356" t="s">
        <v>51148</v>
      </c>
      <c r="E356" t="s">
        <v>51149</v>
      </c>
      <c r="G356" t="s">
        <v>52204</v>
      </c>
      <c r="H356" t="s">
        <v>52204</v>
      </c>
      <c r="I356">
        <v>718483567</v>
      </c>
      <c r="N356" t="s">
        <v>50981</v>
      </c>
      <c r="P356" s="3">
        <v>43344</v>
      </c>
      <c r="S356" t="s">
        <v>7105</v>
      </c>
      <c r="T356">
        <v>31399048</v>
      </c>
      <c r="U356" t="s">
        <v>51045</v>
      </c>
      <c r="V356" t="s">
        <v>50982</v>
      </c>
      <c r="W356">
        <v>2025</v>
      </c>
      <c r="X356" t="s">
        <v>52205</v>
      </c>
      <c r="Y356" t="s">
        <v>7105</v>
      </c>
      <c r="Z356" t="s">
        <v>51156</v>
      </c>
    </row>
    <row r="357" spans="1:26" x14ac:dyDescent="0.35">
      <c r="A357" t="s">
        <v>8825</v>
      </c>
      <c r="B357" t="s">
        <v>52206</v>
      </c>
      <c r="D357" t="s">
        <v>51148</v>
      </c>
      <c r="E357" t="s">
        <v>51168</v>
      </c>
      <c r="G357" t="s">
        <v>52207</v>
      </c>
      <c r="H357" t="s">
        <v>52207</v>
      </c>
      <c r="I357">
        <v>702049149</v>
      </c>
      <c r="M357" t="s">
        <v>52208</v>
      </c>
      <c r="N357" t="s">
        <v>50981</v>
      </c>
      <c r="P357" s="3">
        <v>43284</v>
      </c>
      <c r="S357" t="s">
        <v>7105</v>
      </c>
      <c r="T357">
        <v>30219471</v>
      </c>
      <c r="U357" t="s">
        <v>51045</v>
      </c>
      <c r="V357" t="s">
        <v>50982</v>
      </c>
      <c r="W357">
        <v>2025</v>
      </c>
      <c r="X357" t="s">
        <v>52209</v>
      </c>
      <c r="Y357" t="s">
        <v>7133</v>
      </c>
      <c r="Z357" t="s">
        <v>51175</v>
      </c>
    </row>
    <row r="358" spans="1:26" x14ac:dyDescent="0.35">
      <c r="A358" t="s">
        <v>8829</v>
      </c>
      <c r="B358" t="s">
        <v>8830</v>
      </c>
      <c r="D358" t="s">
        <v>51532</v>
      </c>
      <c r="E358" t="s">
        <v>51539</v>
      </c>
      <c r="F358" t="s">
        <v>51407</v>
      </c>
      <c r="G358" t="s">
        <v>52210</v>
      </c>
      <c r="H358" t="s">
        <v>52210</v>
      </c>
      <c r="I358">
        <v>729825026</v>
      </c>
      <c r="L358" t="s">
        <v>51153</v>
      </c>
      <c r="M358" t="s">
        <v>51542</v>
      </c>
      <c r="N358" t="s">
        <v>50981</v>
      </c>
      <c r="P358" s="3">
        <v>43364</v>
      </c>
      <c r="S358" t="s">
        <v>7105</v>
      </c>
      <c r="T358">
        <v>23688135</v>
      </c>
      <c r="U358" t="s">
        <v>51048</v>
      </c>
      <c r="V358" t="s">
        <v>50982</v>
      </c>
      <c r="W358">
        <v>2025</v>
      </c>
      <c r="X358" t="s">
        <v>52211</v>
      </c>
      <c r="Y358" t="s">
        <v>7105</v>
      </c>
      <c r="Z358" t="s">
        <v>51311</v>
      </c>
    </row>
    <row r="359" spans="1:26" x14ac:dyDescent="0.35">
      <c r="A359" t="s">
        <v>8833</v>
      </c>
      <c r="B359" t="s">
        <v>25962</v>
      </c>
      <c r="D359" t="s">
        <v>51148</v>
      </c>
      <c r="E359" t="s">
        <v>51890</v>
      </c>
      <c r="G359" t="s">
        <v>52212</v>
      </c>
      <c r="H359" t="s">
        <v>52212</v>
      </c>
      <c r="I359">
        <v>722948298</v>
      </c>
      <c r="N359" t="s">
        <v>50981</v>
      </c>
      <c r="P359" s="3">
        <v>43404</v>
      </c>
      <c r="S359" t="s">
        <v>7105</v>
      </c>
      <c r="T359">
        <v>27280243</v>
      </c>
      <c r="U359" t="s">
        <v>51048</v>
      </c>
      <c r="V359" t="s">
        <v>50982</v>
      </c>
      <c r="W359">
        <v>2025</v>
      </c>
      <c r="X359" t="s">
        <v>52213</v>
      </c>
      <c r="Y359" t="s">
        <v>7105</v>
      </c>
      <c r="Z359" t="s">
        <v>51223</v>
      </c>
    </row>
    <row r="360" spans="1:26" x14ac:dyDescent="0.35">
      <c r="A360" t="s">
        <v>8835</v>
      </c>
      <c r="B360" t="s">
        <v>52214</v>
      </c>
      <c r="D360" t="s">
        <v>51148</v>
      </c>
      <c r="E360" t="s">
        <v>51149</v>
      </c>
      <c r="F360" t="s">
        <v>51160</v>
      </c>
      <c r="G360" t="s">
        <v>52215</v>
      </c>
      <c r="H360" t="s">
        <v>52215</v>
      </c>
      <c r="I360">
        <v>720386325</v>
      </c>
      <c r="L360" t="s">
        <v>51153</v>
      </c>
      <c r="N360" t="s">
        <v>50981</v>
      </c>
      <c r="P360" s="3">
        <v>43409</v>
      </c>
      <c r="S360" t="s">
        <v>7105</v>
      </c>
      <c r="T360">
        <v>22614345</v>
      </c>
      <c r="U360" t="s">
        <v>51045</v>
      </c>
      <c r="V360" t="s">
        <v>50982</v>
      </c>
      <c r="W360">
        <v>2025</v>
      </c>
      <c r="X360" t="s">
        <v>52216</v>
      </c>
      <c r="Y360" t="s">
        <v>7105</v>
      </c>
      <c r="Z360" t="s">
        <v>51156</v>
      </c>
    </row>
    <row r="361" spans="1:26" x14ac:dyDescent="0.35">
      <c r="A361" t="s">
        <v>8843</v>
      </c>
      <c r="B361" t="s">
        <v>8844</v>
      </c>
      <c r="D361" t="s">
        <v>51532</v>
      </c>
      <c r="E361" t="s">
        <v>51533</v>
      </c>
      <c r="F361" t="s">
        <v>51407</v>
      </c>
      <c r="G361" t="s">
        <v>52217</v>
      </c>
      <c r="H361" t="s">
        <v>52218</v>
      </c>
      <c r="I361">
        <v>722355018</v>
      </c>
      <c r="L361" t="s">
        <v>51153</v>
      </c>
      <c r="N361" t="s">
        <v>50981</v>
      </c>
      <c r="P361" s="3">
        <v>43451</v>
      </c>
      <c r="S361" t="s">
        <v>7105</v>
      </c>
      <c r="T361">
        <v>30296186</v>
      </c>
      <c r="U361" t="s">
        <v>51045</v>
      </c>
      <c r="V361" t="s">
        <v>50982</v>
      </c>
      <c r="W361">
        <v>2025</v>
      </c>
      <c r="X361" t="s">
        <v>52052</v>
      </c>
      <c r="Y361" t="s">
        <v>7105</v>
      </c>
      <c r="Z361" t="s">
        <v>51311</v>
      </c>
    </row>
    <row r="362" spans="1:26" x14ac:dyDescent="0.35">
      <c r="A362" t="s">
        <v>52219</v>
      </c>
      <c r="B362" t="s">
        <v>52220</v>
      </c>
      <c r="D362" t="s">
        <v>51532</v>
      </c>
      <c r="E362" t="s">
        <v>51533</v>
      </c>
      <c r="F362" t="s">
        <v>51184</v>
      </c>
      <c r="G362" t="s">
        <v>52221</v>
      </c>
      <c r="H362" t="s">
        <v>52221</v>
      </c>
      <c r="I362">
        <v>710213125</v>
      </c>
      <c r="L362" t="s">
        <v>51153</v>
      </c>
      <c r="N362" t="s">
        <v>50981</v>
      </c>
      <c r="P362" s="3">
        <v>43435</v>
      </c>
      <c r="S362" t="s">
        <v>7105</v>
      </c>
      <c r="T362">
        <v>25572826</v>
      </c>
      <c r="U362" t="s">
        <v>51045</v>
      </c>
      <c r="V362" t="s">
        <v>50982</v>
      </c>
      <c r="W362">
        <v>2025</v>
      </c>
      <c r="X362" t="s">
        <v>52222</v>
      </c>
      <c r="Y362" t="s">
        <v>7105</v>
      </c>
      <c r="Z362" t="s">
        <v>51311</v>
      </c>
    </row>
    <row r="363" spans="1:26" x14ac:dyDescent="0.35">
      <c r="A363" t="s">
        <v>8847</v>
      </c>
      <c r="B363" t="s">
        <v>52223</v>
      </c>
      <c r="D363" t="s">
        <v>51148</v>
      </c>
      <c r="E363" t="s">
        <v>51890</v>
      </c>
      <c r="F363" t="s">
        <v>51407</v>
      </c>
      <c r="G363" t="s">
        <v>52224</v>
      </c>
      <c r="H363" t="s">
        <v>52224</v>
      </c>
      <c r="I363">
        <v>708490351</v>
      </c>
      <c r="L363" t="s">
        <v>51153</v>
      </c>
      <c r="N363" t="s">
        <v>50981</v>
      </c>
      <c r="P363" s="3">
        <v>43496</v>
      </c>
      <c r="S363" t="s">
        <v>7105</v>
      </c>
      <c r="T363">
        <v>30007450</v>
      </c>
      <c r="U363" t="s">
        <v>51045</v>
      </c>
      <c r="V363" t="s">
        <v>50982</v>
      </c>
      <c r="W363">
        <v>2025</v>
      </c>
      <c r="X363" t="s">
        <v>52225</v>
      </c>
      <c r="Y363" t="s">
        <v>7105</v>
      </c>
      <c r="Z363" t="s">
        <v>51156</v>
      </c>
    </row>
    <row r="364" spans="1:26" x14ac:dyDescent="0.35">
      <c r="A364" t="s">
        <v>8849</v>
      </c>
      <c r="B364" t="s">
        <v>8850</v>
      </c>
      <c r="D364" t="s">
        <v>51158</v>
      </c>
      <c r="E364" t="s">
        <v>51159</v>
      </c>
      <c r="G364" t="s">
        <v>52226</v>
      </c>
      <c r="H364" t="s">
        <v>52227</v>
      </c>
      <c r="I364">
        <v>742380021</v>
      </c>
      <c r="N364" t="s">
        <v>50981</v>
      </c>
      <c r="P364" s="3">
        <v>43496</v>
      </c>
      <c r="S364" t="s">
        <v>7105</v>
      </c>
      <c r="T364">
        <v>30919750</v>
      </c>
      <c r="U364" t="s">
        <v>51045</v>
      </c>
      <c r="V364" t="s">
        <v>50982</v>
      </c>
      <c r="W364">
        <v>2025</v>
      </c>
      <c r="X364" t="s">
        <v>52228</v>
      </c>
      <c r="Y364" t="s">
        <v>7105</v>
      </c>
      <c r="Z364" t="s">
        <v>51166</v>
      </c>
    </row>
    <row r="365" spans="1:26" x14ac:dyDescent="0.35">
      <c r="A365" t="s">
        <v>8851</v>
      </c>
      <c r="B365" t="s">
        <v>8852</v>
      </c>
      <c r="D365" t="s">
        <v>51148</v>
      </c>
      <c r="E365" t="s">
        <v>51149</v>
      </c>
      <c r="F365" t="s">
        <v>51184</v>
      </c>
      <c r="G365" t="s">
        <v>52229</v>
      </c>
      <c r="H365" t="s">
        <v>52229</v>
      </c>
      <c r="I365">
        <v>711669608</v>
      </c>
      <c r="L365" t="s">
        <v>51153</v>
      </c>
      <c r="N365" t="s">
        <v>50981</v>
      </c>
      <c r="P365" s="3">
        <v>43497</v>
      </c>
      <c r="S365" t="s">
        <v>7105</v>
      </c>
      <c r="T365">
        <v>27117366</v>
      </c>
      <c r="U365" t="s">
        <v>51045</v>
      </c>
      <c r="V365" t="s">
        <v>50982</v>
      </c>
      <c r="W365">
        <v>2025</v>
      </c>
      <c r="X365" t="s">
        <v>52230</v>
      </c>
      <c r="Y365" t="s">
        <v>7105</v>
      </c>
      <c r="Z365" t="s">
        <v>51156</v>
      </c>
    </row>
    <row r="366" spans="1:26" x14ac:dyDescent="0.35">
      <c r="A366" t="s">
        <v>52231</v>
      </c>
      <c r="B366" t="s">
        <v>52232</v>
      </c>
      <c r="D366" t="s">
        <v>51328</v>
      </c>
      <c r="E366" t="s">
        <v>51478</v>
      </c>
      <c r="F366" t="s">
        <v>51160</v>
      </c>
      <c r="G366" t="s">
        <v>52233</v>
      </c>
      <c r="H366" t="s">
        <v>52233</v>
      </c>
      <c r="I366">
        <v>795508521</v>
      </c>
      <c r="L366" t="s">
        <v>51153</v>
      </c>
      <c r="M366" t="s">
        <v>51333</v>
      </c>
      <c r="N366" t="s">
        <v>50981</v>
      </c>
      <c r="P366" s="3">
        <v>43517</v>
      </c>
      <c r="S366" t="s">
        <v>7105</v>
      </c>
      <c r="T366">
        <v>20497849</v>
      </c>
      <c r="U366" t="s">
        <v>51048</v>
      </c>
      <c r="V366" t="s">
        <v>50982</v>
      </c>
      <c r="W366">
        <v>2025</v>
      </c>
      <c r="X366" t="s">
        <v>52234</v>
      </c>
      <c r="Y366" t="s">
        <v>7105</v>
      </c>
      <c r="Z366" t="s">
        <v>51965</v>
      </c>
    </row>
    <row r="367" spans="1:26" x14ac:dyDescent="0.35">
      <c r="A367" t="s">
        <v>8857</v>
      </c>
      <c r="B367" t="s">
        <v>8858</v>
      </c>
      <c r="D367" t="s">
        <v>51813</v>
      </c>
      <c r="E367" t="s">
        <v>51814</v>
      </c>
      <c r="F367" t="s">
        <v>51407</v>
      </c>
      <c r="G367" t="s">
        <v>52235</v>
      </c>
      <c r="H367" t="s">
        <v>52236</v>
      </c>
      <c r="I367">
        <v>706389863</v>
      </c>
      <c r="L367" t="s">
        <v>51153</v>
      </c>
      <c r="N367" t="s">
        <v>50981</v>
      </c>
      <c r="P367" s="3">
        <v>43555</v>
      </c>
      <c r="S367" t="s">
        <v>7105</v>
      </c>
      <c r="T367">
        <v>29975312</v>
      </c>
      <c r="U367" t="s">
        <v>51045</v>
      </c>
      <c r="V367" t="s">
        <v>50982</v>
      </c>
      <c r="W367">
        <v>2025</v>
      </c>
      <c r="X367" t="s">
        <v>52237</v>
      </c>
      <c r="Y367" t="s">
        <v>7105</v>
      </c>
      <c r="Z367" t="s">
        <v>51197</v>
      </c>
    </row>
    <row r="368" spans="1:26" x14ac:dyDescent="0.35">
      <c r="A368" t="s">
        <v>8859</v>
      </c>
      <c r="B368" t="s">
        <v>52238</v>
      </c>
      <c r="D368" t="s">
        <v>51148</v>
      </c>
      <c r="E368" t="s">
        <v>51827</v>
      </c>
      <c r="F368" t="s">
        <v>51184</v>
      </c>
      <c r="G368" t="s">
        <v>52239</v>
      </c>
      <c r="H368" t="s">
        <v>52239</v>
      </c>
      <c r="I368">
        <v>712876925</v>
      </c>
      <c r="L368" t="s">
        <v>51153</v>
      </c>
      <c r="N368" t="s">
        <v>50981</v>
      </c>
      <c r="P368" s="3">
        <v>43564</v>
      </c>
      <c r="S368" t="s">
        <v>7105</v>
      </c>
      <c r="T368">
        <v>29855526</v>
      </c>
      <c r="U368" t="s">
        <v>51045</v>
      </c>
      <c r="V368" t="s">
        <v>50982</v>
      </c>
      <c r="W368">
        <v>2025</v>
      </c>
      <c r="X368" t="s">
        <v>51351</v>
      </c>
      <c r="Y368" t="s">
        <v>7105</v>
      </c>
      <c r="Z368" t="s">
        <v>51214</v>
      </c>
    </row>
    <row r="369" spans="1:26" x14ac:dyDescent="0.35">
      <c r="A369" t="s">
        <v>8867</v>
      </c>
      <c r="B369" t="s">
        <v>52240</v>
      </c>
      <c r="D369" t="s">
        <v>51813</v>
      </c>
      <c r="E369" t="s">
        <v>51814</v>
      </c>
      <c r="F369" t="s">
        <v>51407</v>
      </c>
      <c r="G369" t="s">
        <v>52241</v>
      </c>
      <c r="H369" t="s">
        <v>52241</v>
      </c>
      <c r="I369">
        <v>715338328</v>
      </c>
      <c r="L369" t="s">
        <v>51153</v>
      </c>
      <c r="M369" t="s">
        <v>51542</v>
      </c>
      <c r="N369" t="s">
        <v>50981</v>
      </c>
      <c r="P369" s="3">
        <v>43586</v>
      </c>
      <c r="S369" t="s">
        <v>7105</v>
      </c>
      <c r="T369">
        <v>27660871</v>
      </c>
      <c r="U369" t="s">
        <v>51048</v>
      </c>
      <c r="V369" t="s">
        <v>50982</v>
      </c>
      <c r="W369">
        <v>2025</v>
      </c>
      <c r="X369" t="s">
        <v>52242</v>
      </c>
      <c r="Y369" t="s">
        <v>7105</v>
      </c>
      <c r="Z369" t="s">
        <v>51197</v>
      </c>
    </row>
    <row r="370" spans="1:26" x14ac:dyDescent="0.35">
      <c r="A370" t="s">
        <v>8869</v>
      </c>
      <c r="B370" t="s">
        <v>8870</v>
      </c>
      <c r="D370" t="s">
        <v>51532</v>
      </c>
      <c r="E370" t="s">
        <v>51539</v>
      </c>
      <c r="F370" t="s">
        <v>51407</v>
      </c>
      <c r="G370" t="s">
        <v>52243</v>
      </c>
      <c r="H370" t="s">
        <v>52244</v>
      </c>
      <c r="I370">
        <v>718500236</v>
      </c>
      <c r="L370" t="s">
        <v>51153</v>
      </c>
      <c r="M370" t="s">
        <v>51542</v>
      </c>
      <c r="N370" t="s">
        <v>50981</v>
      </c>
      <c r="P370" s="3">
        <v>43586</v>
      </c>
      <c r="S370" t="s">
        <v>7105</v>
      </c>
      <c r="T370">
        <v>28043419</v>
      </c>
      <c r="U370" t="s">
        <v>51045</v>
      </c>
      <c r="V370" t="s">
        <v>50982</v>
      </c>
      <c r="W370">
        <v>2025</v>
      </c>
      <c r="X370" t="s">
        <v>52245</v>
      </c>
      <c r="Y370" t="s">
        <v>7133</v>
      </c>
      <c r="Z370" t="s">
        <v>51311</v>
      </c>
    </row>
    <row r="371" spans="1:26" x14ac:dyDescent="0.35">
      <c r="A371" t="s">
        <v>8873</v>
      </c>
      <c r="B371" t="s">
        <v>8874</v>
      </c>
      <c r="D371" t="s">
        <v>51532</v>
      </c>
      <c r="E371" t="s">
        <v>51533</v>
      </c>
      <c r="F371" t="s">
        <v>51894</v>
      </c>
      <c r="G371" t="s">
        <v>52246</v>
      </c>
      <c r="H371" t="s">
        <v>52247</v>
      </c>
      <c r="I371">
        <v>722815813</v>
      </c>
      <c r="L371" t="s">
        <v>51153</v>
      </c>
      <c r="N371" t="s">
        <v>50981</v>
      </c>
      <c r="O371" s="3">
        <v>46022</v>
      </c>
      <c r="P371" s="3">
        <v>43605</v>
      </c>
      <c r="S371" t="s">
        <v>7105</v>
      </c>
      <c r="T371">
        <v>30237287</v>
      </c>
      <c r="U371" t="s">
        <v>51045</v>
      </c>
      <c r="V371" t="s">
        <v>50982</v>
      </c>
      <c r="W371">
        <v>2025</v>
      </c>
      <c r="X371" t="s">
        <v>52248</v>
      </c>
      <c r="Y371" t="s">
        <v>7133</v>
      </c>
      <c r="Z371" t="s">
        <v>51311</v>
      </c>
    </row>
    <row r="372" spans="1:26" x14ac:dyDescent="0.35">
      <c r="A372" t="s">
        <v>8875</v>
      </c>
      <c r="B372" t="s">
        <v>52249</v>
      </c>
      <c r="D372" t="s">
        <v>51191</v>
      </c>
      <c r="E372" t="s">
        <v>51219</v>
      </c>
      <c r="G372" t="s">
        <v>52250</v>
      </c>
      <c r="H372" t="s">
        <v>52250</v>
      </c>
      <c r="I372">
        <v>729556147</v>
      </c>
      <c r="L372" t="s">
        <v>51153</v>
      </c>
      <c r="N372" t="s">
        <v>50981</v>
      </c>
      <c r="P372" s="3">
        <v>45473</v>
      </c>
      <c r="S372" t="s">
        <v>7105</v>
      </c>
      <c r="T372">
        <v>27389473</v>
      </c>
      <c r="U372" t="s">
        <v>51045</v>
      </c>
      <c r="V372" t="s">
        <v>50982</v>
      </c>
      <c r="W372">
        <v>2025</v>
      </c>
      <c r="X372" t="s">
        <v>52251</v>
      </c>
      <c r="Y372" t="s">
        <v>7105</v>
      </c>
      <c r="Z372" t="s">
        <v>51311</v>
      </c>
    </row>
    <row r="373" spans="1:26" x14ac:dyDescent="0.35">
      <c r="A373" t="s">
        <v>8877</v>
      </c>
      <c r="B373" t="s">
        <v>52252</v>
      </c>
      <c r="D373" t="s">
        <v>51148</v>
      </c>
      <c r="E373" t="s">
        <v>51149</v>
      </c>
      <c r="F373" t="s">
        <v>51160</v>
      </c>
      <c r="G373" t="s">
        <v>52253</v>
      </c>
      <c r="H373" t="s">
        <v>52254</v>
      </c>
      <c r="I373">
        <v>721820272</v>
      </c>
      <c r="L373" t="s">
        <v>51153</v>
      </c>
      <c r="M373" t="s">
        <v>52255</v>
      </c>
      <c r="N373" t="s">
        <v>50981</v>
      </c>
      <c r="P373" s="3">
        <v>43647</v>
      </c>
      <c r="S373" t="s">
        <v>7105</v>
      </c>
      <c r="T373">
        <v>23738163</v>
      </c>
      <c r="U373" t="s">
        <v>51048</v>
      </c>
      <c r="V373" t="s">
        <v>50982</v>
      </c>
      <c r="W373">
        <v>2025</v>
      </c>
      <c r="X373" t="s">
        <v>52256</v>
      </c>
      <c r="Y373" t="s">
        <v>7133</v>
      </c>
      <c r="Z373" t="s">
        <v>51156</v>
      </c>
    </row>
    <row r="374" spans="1:26" x14ac:dyDescent="0.35">
      <c r="A374" t="s">
        <v>8885</v>
      </c>
      <c r="B374" t="s">
        <v>52257</v>
      </c>
      <c r="D374" t="s">
        <v>51148</v>
      </c>
      <c r="E374" t="s">
        <v>51183</v>
      </c>
      <c r="F374" t="s">
        <v>51150</v>
      </c>
      <c r="G374" t="s">
        <v>52258</v>
      </c>
      <c r="H374" t="s">
        <v>52258</v>
      </c>
      <c r="I374">
        <v>722871587</v>
      </c>
      <c r="L374" t="s">
        <v>51153</v>
      </c>
      <c r="N374" t="s">
        <v>50981</v>
      </c>
      <c r="P374" s="3">
        <v>43647</v>
      </c>
      <c r="S374" t="s">
        <v>7105</v>
      </c>
      <c r="T374">
        <v>27294502</v>
      </c>
      <c r="U374" t="s">
        <v>51045</v>
      </c>
      <c r="V374" t="s">
        <v>50982</v>
      </c>
      <c r="W374">
        <v>2025</v>
      </c>
      <c r="X374" t="s">
        <v>52259</v>
      </c>
      <c r="Y374" t="s">
        <v>7133</v>
      </c>
      <c r="Z374" t="s">
        <v>51214</v>
      </c>
    </row>
    <row r="375" spans="1:26" x14ac:dyDescent="0.35">
      <c r="A375" t="s">
        <v>8887</v>
      </c>
      <c r="B375" t="s">
        <v>8888</v>
      </c>
      <c r="D375" t="s">
        <v>51148</v>
      </c>
      <c r="E375" t="s">
        <v>51865</v>
      </c>
      <c r="F375" t="s">
        <v>51407</v>
      </c>
      <c r="G375" t="s">
        <v>52260</v>
      </c>
      <c r="H375" t="s">
        <v>52260</v>
      </c>
      <c r="I375">
        <v>721335017</v>
      </c>
      <c r="L375" t="s">
        <v>51153</v>
      </c>
      <c r="M375" t="s">
        <v>51316</v>
      </c>
      <c r="N375" t="s">
        <v>50981</v>
      </c>
      <c r="P375" s="3">
        <v>43647</v>
      </c>
      <c r="S375" t="s">
        <v>7105</v>
      </c>
      <c r="T375">
        <v>32060940</v>
      </c>
      <c r="U375" t="s">
        <v>51045</v>
      </c>
      <c r="V375" t="s">
        <v>50982</v>
      </c>
      <c r="W375">
        <v>2025</v>
      </c>
      <c r="X375" t="s">
        <v>52261</v>
      </c>
      <c r="Y375" t="s">
        <v>7105</v>
      </c>
      <c r="Z375" t="s">
        <v>51868</v>
      </c>
    </row>
    <row r="376" spans="1:26" x14ac:dyDescent="0.35">
      <c r="A376" t="s">
        <v>52262</v>
      </c>
      <c r="B376" t="s">
        <v>8013</v>
      </c>
      <c r="D376" t="s">
        <v>51328</v>
      </c>
      <c r="E376" t="s">
        <v>51329</v>
      </c>
      <c r="F376" t="s">
        <v>51160</v>
      </c>
      <c r="G376" t="s">
        <v>52263</v>
      </c>
      <c r="H376" t="s">
        <v>52263</v>
      </c>
      <c r="I376">
        <v>723990517</v>
      </c>
      <c r="L376" t="s">
        <v>51153</v>
      </c>
      <c r="M376" t="s">
        <v>51333</v>
      </c>
      <c r="N376" t="s">
        <v>50981</v>
      </c>
      <c r="P376" s="3">
        <v>43650</v>
      </c>
      <c r="S376" t="s">
        <v>7105</v>
      </c>
      <c r="T376">
        <v>23576248</v>
      </c>
      <c r="U376" t="s">
        <v>51048</v>
      </c>
      <c r="V376" t="s">
        <v>50982</v>
      </c>
      <c r="W376">
        <v>2025</v>
      </c>
      <c r="X376" t="s">
        <v>52264</v>
      </c>
      <c r="Y376" t="s">
        <v>7105</v>
      </c>
      <c r="Z376" t="s">
        <v>51335</v>
      </c>
    </row>
    <row r="377" spans="1:26" x14ac:dyDescent="0.35">
      <c r="A377" t="s">
        <v>52265</v>
      </c>
      <c r="B377" t="s">
        <v>52266</v>
      </c>
      <c r="D377" t="s">
        <v>51158</v>
      </c>
      <c r="E377" t="s">
        <v>51159</v>
      </c>
      <c r="F377" t="s">
        <v>51407</v>
      </c>
      <c r="G377" t="s">
        <v>52267</v>
      </c>
      <c r="H377" t="s">
        <v>52267</v>
      </c>
      <c r="I377">
        <v>723212758</v>
      </c>
      <c r="L377" t="s">
        <v>51153</v>
      </c>
      <c r="N377" t="s">
        <v>50981</v>
      </c>
      <c r="P377" s="3">
        <v>43678</v>
      </c>
      <c r="S377" t="s">
        <v>7105</v>
      </c>
      <c r="T377">
        <v>27560911</v>
      </c>
      <c r="U377" t="s">
        <v>51045</v>
      </c>
      <c r="V377" t="s">
        <v>50982</v>
      </c>
      <c r="W377">
        <v>2025</v>
      </c>
      <c r="X377" t="s">
        <v>51386</v>
      </c>
      <c r="Y377" t="s">
        <v>7105</v>
      </c>
      <c r="Z377" t="s">
        <v>51166</v>
      </c>
    </row>
    <row r="378" spans="1:26" x14ac:dyDescent="0.35">
      <c r="A378" t="s">
        <v>8893</v>
      </c>
      <c r="B378" t="s">
        <v>52268</v>
      </c>
      <c r="D378" t="s">
        <v>51158</v>
      </c>
      <c r="E378" t="s">
        <v>51159</v>
      </c>
      <c r="F378" t="s">
        <v>51407</v>
      </c>
      <c r="G378" t="s">
        <v>52269</v>
      </c>
      <c r="H378" t="s">
        <v>52269</v>
      </c>
      <c r="I378">
        <v>724901418</v>
      </c>
      <c r="L378" t="s">
        <v>51153</v>
      </c>
      <c r="M378" t="s">
        <v>51164</v>
      </c>
      <c r="N378" t="s">
        <v>50981</v>
      </c>
      <c r="P378" s="3">
        <v>43678</v>
      </c>
      <c r="S378" t="s">
        <v>7105</v>
      </c>
      <c r="T378">
        <v>32623845</v>
      </c>
      <c r="U378" t="s">
        <v>51045</v>
      </c>
      <c r="V378" t="s">
        <v>50982</v>
      </c>
      <c r="W378">
        <v>2025</v>
      </c>
      <c r="X378" t="s">
        <v>51386</v>
      </c>
      <c r="Y378" t="s">
        <v>7133</v>
      </c>
      <c r="Z378" t="s">
        <v>51166</v>
      </c>
    </row>
    <row r="379" spans="1:26" x14ac:dyDescent="0.35">
      <c r="A379" t="s">
        <v>8895</v>
      </c>
      <c r="B379" t="s">
        <v>8896</v>
      </c>
      <c r="D379" t="s">
        <v>51148</v>
      </c>
      <c r="E379" t="s">
        <v>51865</v>
      </c>
      <c r="F379" t="s">
        <v>51160</v>
      </c>
      <c r="G379" t="s">
        <v>52270</v>
      </c>
      <c r="H379" t="s">
        <v>52271</v>
      </c>
      <c r="I379">
        <v>721951020</v>
      </c>
      <c r="L379" t="s">
        <v>51153</v>
      </c>
      <c r="N379" t="s">
        <v>50981</v>
      </c>
      <c r="P379" s="3">
        <v>43689</v>
      </c>
      <c r="S379" t="s">
        <v>7105</v>
      </c>
      <c r="T379">
        <v>23186347</v>
      </c>
      <c r="U379" t="s">
        <v>51045</v>
      </c>
      <c r="V379" t="s">
        <v>50982</v>
      </c>
      <c r="W379">
        <v>2025</v>
      </c>
      <c r="X379" t="s">
        <v>52272</v>
      </c>
      <c r="Y379" t="s">
        <v>7133</v>
      </c>
      <c r="Z379" t="s">
        <v>51868</v>
      </c>
    </row>
    <row r="380" spans="1:26" x14ac:dyDescent="0.35">
      <c r="A380" t="s">
        <v>8897</v>
      </c>
      <c r="B380" t="s">
        <v>52273</v>
      </c>
      <c r="D380" t="s">
        <v>51148</v>
      </c>
      <c r="E380" t="s">
        <v>52274</v>
      </c>
      <c r="F380" t="s">
        <v>51150</v>
      </c>
      <c r="G380" t="s">
        <v>52275</v>
      </c>
      <c r="H380" t="s">
        <v>52276</v>
      </c>
      <c r="I380">
        <v>705871722</v>
      </c>
      <c r="L380" t="s">
        <v>51153</v>
      </c>
      <c r="N380" t="s">
        <v>50981</v>
      </c>
      <c r="P380" s="3">
        <v>43681</v>
      </c>
      <c r="S380" t="s">
        <v>7105</v>
      </c>
      <c r="T380">
        <v>31065765</v>
      </c>
      <c r="U380" t="s">
        <v>51048</v>
      </c>
      <c r="V380" t="s">
        <v>50982</v>
      </c>
      <c r="W380">
        <v>2025</v>
      </c>
      <c r="X380" t="s">
        <v>52277</v>
      </c>
      <c r="Y380" t="s">
        <v>7133</v>
      </c>
      <c r="Z380" t="s">
        <v>11518</v>
      </c>
    </row>
    <row r="381" spans="1:26" x14ac:dyDescent="0.35">
      <c r="A381" t="s">
        <v>8901</v>
      </c>
      <c r="B381" t="s">
        <v>8902</v>
      </c>
      <c r="D381" t="s">
        <v>51532</v>
      </c>
      <c r="E381" t="s">
        <v>51539</v>
      </c>
      <c r="F381" t="s">
        <v>51184</v>
      </c>
      <c r="G381" t="s">
        <v>52278</v>
      </c>
      <c r="H381" t="s">
        <v>52278</v>
      </c>
      <c r="I381">
        <v>717650817</v>
      </c>
      <c r="L381" t="s">
        <v>51153</v>
      </c>
      <c r="M381" t="s">
        <v>51542</v>
      </c>
      <c r="N381" t="s">
        <v>50981</v>
      </c>
      <c r="P381" s="3">
        <v>43678</v>
      </c>
      <c r="S381" t="s">
        <v>7105</v>
      </c>
      <c r="T381">
        <v>21029120</v>
      </c>
      <c r="U381" t="s">
        <v>51045</v>
      </c>
      <c r="V381" t="s">
        <v>50982</v>
      </c>
      <c r="W381">
        <v>2025</v>
      </c>
      <c r="X381" t="s">
        <v>52279</v>
      </c>
      <c r="Y381" t="s">
        <v>7105</v>
      </c>
      <c r="Z381" t="s">
        <v>51311</v>
      </c>
    </row>
    <row r="382" spans="1:26" x14ac:dyDescent="0.35">
      <c r="A382" t="s">
        <v>52280</v>
      </c>
      <c r="B382" t="s">
        <v>52281</v>
      </c>
      <c r="D382" t="s">
        <v>51158</v>
      </c>
      <c r="E382" t="s">
        <v>51159</v>
      </c>
      <c r="F382" t="s">
        <v>51150</v>
      </c>
      <c r="G382" t="s">
        <v>52282</v>
      </c>
      <c r="H382" t="s">
        <v>52283</v>
      </c>
      <c r="I382">
        <v>721809642</v>
      </c>
      <c r="L382" t="s">
        <v>51153</v>
      </c>
      <c r="M382" t="s">
        <v>51164</v>
      </c>
      <c r="N382" t="s">
        <v>50981</v>
      </c>
      <c r="P382" s="3">
        <v>43709</v>
      </c>
      <c r="S382" t="s">
        <v>7105</v>
      </c>
      <c r="T382">
        <v>21624968</v>
      </c>
      <c r="U382" t="s">
        <v>51048</v>
      </c>
      <c r="V382" t="s">
        <v>50982</v>
      </c>
      <c r="W382">
        <v>2025</v>
      </c>
      <c r="X382" t="s">
        <v>52284</v>
      </c>
      <c r="Y382" t="s">
        <v>7133</v>
      </c>
      <c r="Z382" t="s">
        <v>51166</v>
      </c>
    </row>
    <row r="383" spans="1:26" x14ac:dyDescent="0.35">
      <c r="A383" t="s">
        <v>52285</v>
      </c>
      <c r="B383" t="s">
        <v>52286</v>
      </c>
      <c r="D383" t="s">
        <v>51148</v>
      </c>
      <c r="E383" t="s">
        <v>51865</v>
      </c>
      <c r="F383" t="s">
        <v>51150</v>
      </c>
      <c r="G383" t="s">
        <v>52287</v>
      </c>
      <c r="H383" t="s">
        <v>52287</v>
      </c>
      <c r="I383">
        <v>721591847</v>
      </c>
      <c r="L383" t="s">
        <v>51153</v>
      </c>
      <c r="N383" t="s">
        <v>50981</v>
      </c>
      <c r="P383" s="3">
        <v>43697</v>
      </c>
      <c r="S383" t="s">
        <v>7105</v>
      </c>
      <c r="T383">
        <v>22058006</v>
      </c>
      <c r="U383" t="s">
        <v>51048</v>
      </c>
      <c r="V383" t="s">
        <v>50982</v>
      </c>
      <c r="W383">
        <v>2025</v>
      </c>
      <c r="X383" t="s">
        <v>52288</v>
      </c>
      <c r="Y383" t="s">
        <v>7105</v>
      </c>
      <c r="Z383" t="s">
        <v>51868</v>
      </c>
    </row>
    <row r="384" spans="1:26" x14ac:dyDescent="0.35">
      <c r="A384" t="s">
        <v>52289</v>
      </c>
      <c r="B384" t="s">
        <v>52290</v>
      </c>
      <c r="D384" t="s">
        <v>51158</v>
      </c>
      <c r="E384" t="s">
        <v>51901</v>
      </c>
      <c r="F384" t="s">
        <v>51894</v>
      </c>
      <c r="G384" t="s">
        <v>52291</v>
      </c>
      <c r="H384" t="s">
        <v>52291</v>
      </c>
      <c r="I384">
        <v>745183124</v>
      </c>
      <c r="L384" t="s">
        <v>51153</v>
      </c>
      <c r="N384" t="s">
        <v>50981</v>
      </c>
      <c r="P384" s="3">
        <v>45767</v>
      </c>
      <c r="S384" t="s">
        <v>7105</v>
      </c>
      <c r="T384">
        <v>25885508</v>
      </c>
      <c r="U384" t="s">
        <v>51045</v>
      </c>
      <c r="V384" t="s">
        <v>50982</v>
      </c>
      <c r="W384">
        <v>2025</v>
      </c>
      <c r="X384" t="s">
        <v>52292</v>
      </c>
      <c r="Y384" t="s">
        <v>7105</v>
      </c>
      <c r="Z384" t="s">
        <v>51166</v>
      </c>
    </row>
    <row r="385" spans="1:26" x14ac:dyDescent="0.35">
      <c r="A385" t="s">
        <v>8909</v>
      </c>
      <c r="B385" t="s">
        <v>52293</v>
      </c>
      <c r="D385" t="s">
        <v>51148</v>
      </c>
      <c r="E385" t="s">
        <v>51149</v>
      </c>
      <c r="F385" t="s">
        <v>51407</v>
      </c>
      <c r="G385" t="s">
        <v>52294</v>
      </c>
      <c r="H385" t="s">
        <v>52294</v>
      </c>
      <c r="I385">
        <v>725616575</v>
      </c>
      <c r="L385" t="s">
        <v>51153</v>
      </c>
      <c r="N385" t="s">
        <v>50981</v>
      </c>
      <c r="P385" s="3">
        <v>43708</v>
      </c>
      <c r="S385" t="s">
        <v>7105</v>
      </c>
      <c r="T385">
        <v>30282494</v>
      </c>
      <c r="U385" t="s">
        <v>51045</v>
      </c>
      <c r="V385" t="s">
        <v>50982</v>
      </c>
      <c r="W385">
        <v>2025</v>
      </c>
      <c r="X385" t="s">
        <v>52295</v>
      </c>
      <c r="Y385" t="s">
        <v>7105</v>
      </c>
      <c r="Z385" t="s">
        <v>51156</v>
      </c>
    </row>
    <row r="386" spans="1:26" x14ac:dyDescent="0.35">
      <c r="A386" t="s">
        <v>8911</v>
      </c>
      <c r="B386" t="s">
        <v>52296</v>
      </c>
      <c r="D386" t="s">
        <v>51148</v>
      </c>
      <c r="E386" t="s">
        <v>51183</v>
      </c>
      <c r="F386" t="s">
        <v>51184</v>
      </c>
      <c r="G386" t="s">
        <v>52297</v>
      </c>
      <c r="H386" t="s">
        <v>52297</v>
      </c>
      <c r="I386">
        <v>721266329</v>
      </c>
      <c r="L386" t="s">
        <v>51153</v>
      </c>
      <c r="N386" t="s">
        <v>50981</v>
      </c>
      <c r="P386" s="3">
        <v>43709</v>
      </c>
      <c r="S386" t="s">
        <v>7105</v>
      </c>
      <c r="T386">
        <v>26276232</v>
      </c>
      <c r="U386" t="s">
        <v>51045</v>
      </c>
      <c r="V386" t="s">
        <v>50982</v>
      </c>
      <c r="W386">
        <v>2025</v>
      </c>
      <c r="X386" t="s">
        <v>52298</v>
      </c>
      <c r="Y386" t="s">
        <v>7105</v>
      </c>
      <c r="Z386" t="s">
        <v>51214</v>
      </c>
    </row>
    <row r="387" spans="1:26" x14ac:dyDescent="0.35">
      <c r="A387" t="s">
        <v>8913</v>
      </c>
      <c r="B387" t="s">
        <v>8914</v>
      </c>
      <c r="D387" t="s">
        <v>51148</v>
      </c>
      <c r="E387" t="s">
        <v>51149</v>
      </c>
      <c r="F387" t="s">
        <v>51407</v>
      </c>
      <c r="G387" t="s">
        <v>52299</v>
      </c>
      <c r="H387" t="s">
        <v>52299</v>
      </c>
      <c r="I387">
        <v>714218260</v>
      </c>
      <c r="L387" t="s">
        <v>51153</v>
      </c>
      <c r="N387" t="s">
        <v>50981</v>
      </c>
      <c r="P387" s="3">
        <v>43695</v>
      </c>
      <c r="S387" t="s">
        <v>7105</v>
      </c>
      <c r="T387">
        <v>32674986</v>
      </c>
      <c r="U387" t="s">
        <v>51045</v>
      </c>
      <c r="V387" t="s">
        <v>50982</v>
      </c>
      <c r="W387">
        <v>2025</v>
      </c>
      <c r="X387" t="s">
        <v>52300</v>
      </c>
      <c r="Y387" t="s">
        <v>7105</v>
      </c>
      <c r="Z387" t="s">
        <v>51156</v>
      </c>
    </row>
    <row r="388" spans="1:26" x14ac:dyDescent="0.35">
      <c r="A388" t="s">
        <v>8915</v>
      </c>
      <c r="B388" t="s">
        <v>52301</v>
      </c>
      <c r="D388" t="s">
        <v>51532</v>
      </c>
      <c r="E388" t="s">
        <v>51539</v>
      </c>
      <c r="F388" t="s">
        <v>51407</v>
      </c>
      <c r="G388" t="s">
        <v>52302</v>
      </c>
      <c r="H388" t="s">
        <v>52303</v>
      </c>
      <c r="M388" t="s">
        <v>51542</v>
      </c>
      <c r="N388" t="s">
        <v>50981</v>
      </c>
      <c r="P388" s="3">
        <v>43738</v>
      </c>
      <c r="S388" t="s">
        <v>7105</v>
      </c>
      <c r="T388">
        <v>25210929</v>
      </c>
      <c r="U388" t="s">
        <v>51048</v>
      </c>
      <c r="V388" t="s">
        <v>50982</v>
      </c>
      <c r="W388">
        <v>2025</v>
      </c>
      <c r="X388" t="s">
        <v>52284</v>
      </c>
      <c r="Y388" t="s">
        <v>7133</v>
      </c>
      <c r="Z388" t="s">
        <v>51311</v>
      </c>
    </row>
    <row r="389" spans="1:26" x14ac:dyDescent="0.35">
      <c r="A389" t="s">
        <v>52304</v>
      </c>
      <c r="B389" t="s">
        <v>52305</v>
      </c>
      <c r="D389" t="s">
        <v>51532</v>
      </c>
      <c r="E389" t="s">
        <v>51533</v>
      </c>
      <c r="F389" t="s">
        <v>51407</v>
      </c>
      <c r="G389" t="s">
        <v>52306</v>
      </c>
      <c r="H389" t="s">
        <v>52306</v>
      </c>
      <c r="I389">
        <v>706738609</v>
      </c>
      <c r="N389" t="s">
        <v>50981</v>
      </c>
      <c r="P389" s="3">
        <v>43725</v>
      </c>
      <c r="S389" t="s">
        <v>7105</v>
      </c>
      <c r="T389">
        <v>30533400</v>
      </c>
      <c r="U389" t="s">
        <v>51048</v>
      </c>
      <c r="V389" t="s">
        <v>50982</v>
      </c>
      <c r="W389">
        <v>2025</v>
      </c>
      <c r="X389" t="s">
        <v>52307</v>
      </c>
      <c r="Y389" t="s">
        <v>7105</v>
      </c>
      <c r="Z389" t="s">
        <v>51311</v>
      </c>
    </row>
    <row r="390" spans="1:26" x14ac:dyDescent="0.35">
      <c r="A390" t="s">
        <v>52308</v>
      </c>
      <c r="B390" t="s">
        <v>52309</v>
      </c>
      <c r="D390" t="s">
        <v>51158</v>
      </c>
      <c r="E390" t="s">
        <v>51159</v>
      </c>
      <c r="F390" t="s">
        <v>51160</v>
      </c>
      <c r="G390" t="s">
        <v>52310</v>
      </c>
      <c r="H390" t="s">
        <v>52310</v>
      </c>
      <c r="N390" t="s">
        <v>50981</v>
      </c>
      <c r="P390" s="3">
        <v>43738</v>
      </c>
      <c r="S390" t="s">
        <v>7105</v>
      </c>
      <c r="T390">
        <v>24297714</v>
      </c>
      <c r="U390" t="s">
        <v>51048</v>
      </c>
      <c r="V390" t="s">
        <v>50982</v>
      </c>
      <c r="W390">
        <v>2025</v>
      </c>
      <c r="X390" t="s">
        <v>52311</v>
      </c>
      <c r="Y390" t="s">
        <v>7133</v>
      </c>
      <c r="Z390" t="s">
        <v>51166</v>
      </c>
    </row>
    <row r="391" spans="1:26" x14ac:dyDescent="0.35">
      <c r="A391" t="s">
        <v>8923</v>
      </c>
      <c r="B391" t="s">
        <v>52312</v>
      </c>
      <c r="D391" t="s">
        <v>51148</v>
      </c>
      <c r="E391" t="s">
        <v>51149</v>
      </c>
      <c r="F391" t="s">
        <v>51160</v>
      </c>
      <c r="G391" t="s">
        <v>52313</v>
      </c>
      <c r="H391" t="s">
        <v>52313</v>
      </c>
      <c r="I391">
        <v>724510889</v>
      </c>
      <c r="N391" t="s">
        <v>50981</v>
      </c>
      <c r="P391" s="3">
        <v>43814</v>
      </c>
      <c r="S391" t="s">
        <v>7105</v>
      </c>
      <c r="T391">
        <v>25125519</v>
      </c>
      <c r="U391" t="s">
        <v>51048</v>
      </c>
      <c r="V391" t="s">
        <v>50982</v>
      </c>
      <c r="W391">
        <v>2025</v>
      </c>
      <c r="Y391" t="s">
        <v>7133</v>
      </c>
      <c r="Z391" t="s">
        <v>51156</v>
      </c>
    </row>
    <row r="392" spans="1:26" x14ac:dyDescent="0.35">
      <c r="A392" t="s">
        <v>8925</v>
      </c>
      <c r="B392" t="s">
        <v>52314</v>
      </c>
      <c r="D392" t="s">
        <v>51148</v>
      </c>
      <c r="E392" t="s">
        <v>51149</v>
      </c>
      <c r="G392" t="s">
        <v>52315</v>
      </c>
      <c r="H392" t="s">
        <v>52315</v>
      </c>
      <c r="I392">
        <v>790432025</v>
      </c>
      <c r="N392" t="s">
        <v>50981</v>
      </c>
      <c r="P392" s="3">
        <v>43829</v>
      </c>
      <c r="S392" t="s">
        <v>7105</v>
      </c>
      <c r="T392">
        <v>32971309</v>
      </c>
      <c r="U392" t="s">
        <v>51048</v>
      </c>
      <c r="V392" t="s">
        <v>50982</v>
      </c>
      <c r="W392">
        <v>2025</v>
      </c>
      <c r="X392" t="s">
        <v>52316</v>
      </c>
      <c r="Y392" t="s">
        <v>7105</v>
      </c>
      <c r="Z392" t="s">
        <v>51156</v>
      </c>
    </row>
    <row r="393" spans="1:26" x14ac:dyDescent="0.35">
      <c r="A393" t="s">
        <v>8927</v>
      </c>
      <c r="B393" t="s">
        <v>52317</v>
      </c>
      <c r="D393" t="s">
        <v>51148</v>
      </c>
      <c r="E393" t="s">
        <v>51183</v>
      </c>
      <c r="F393" t="s">
        <v>51184</v>
      </c>
      <c r="G393" t="s">
        <v>52318</v>
      </c>
      <c r="H393" t="s">
        <v>52318</v>
      </c>
      <c r="I393">
        <v>726516155</v>
      </c>
      <c r="N393" t="s">
        <v>50981</v>
      </c>
      <c r="P393" s="3">
        <v>43864</v>
      </c>
      <c r="S393" t="s">
        <v>7105</v>
      </c>
      <c r="T393">
        <v>25943989</v>
      </c>
      <c r="U393" t="s">
        <v>51045</v>
      </c>
      <c r="V393" t="s">
        <v>50982</v>
      </c>
      <c r="W393">
        <v>2025</v>
      </c>
      <c r="X393" t="s">
        <v>51476</v>
      </c>
      <c r="Y393" t="s">
        <v>7105</v>
      </c>
      <c r="Z393" t="s">
        <v>51214</v>
      </c>
    </row>
    <row r="394" spans="1:26" x14ac:dyDescent="0.35">
      <c r="A394" t="s">
        <v>8933</v>
      </c>
      <c r="B394" t="s">
        <v>52319</v>
      </c>
      <c r="D394" t="s">
        <v>51158</v>
      </c>
      <c r="E394" t="s">
        <v>51159</v>
      </c>
      <c r="F394" t="s">
        <v>51184</v>
      </c>
      <c r="G394" t="s">
        <v>52320</v>
      </c>
      <c r="H394" t="s">
        <v>52320</v>
      </c>
      <c r="I394">
        <v>729242673</v>
      </c>
      <c r="N394" t="s">
        <v>50981</v>
      </c>
      <c r="P394" s="3">
        <v>43877</v>
      </c>
      <c r="S394" t="s">
        <v>7105</v>
      </c>
      <c r="T394">
        <v>21719809</v>
      </c>
      <c r="U394" t="s">
        <v>51045</v>
      </c>
      <c r="V394" t="s">
        <v>50982</v>
      </c>
      <c r="W394">
        <v>2025</v>
      </c>
      <c r="X394" t="s">
        <v>52125</v>
      </c>
      <c r="Y394" t="s">
        <v>7105</v>
      </c>
      <c r="Z394" t="s">
        <v>51166</v>
      </c>
    </row>
    <row r="395" spans="1:26" x14ac:dyDescent="0.35">
      <c r="A395" t="s">
        <v>8939</v>
      </c>
      <c r="B395" t="s">
        <v>52321</v>
      </c>
      <c r="D395" t="s">
        <v>51148</v>
      </c>
      <c r="E395" t="s">
        <v>51149</v>
      </c>
      <c r="F395" t="s">
        <v>51407</v>
      </c>
      <c r="G395" t="s">
        <v>52322</v>
      </c>
      <c r="H395" t="s">
        <v>52322</v>
      </c>
      <c r="I395">
        <v>715150220</v>
      </c>
      <c r="N395" t="s">
        <v>50981</v>
      </c>
      <c r="P395" s="3">
        <v>43830</v>
      </c>
      <c r="S395" t="s">
        <v>7105</v>
      </c>
      <c r="T395">
        <v>31029085</v>
      </c>
      <c r="U395" t="s">
        <v>51045</v>
      </c>
      <c r="V395" t="s">
        <v>50982</v>
      </c>
      <c r="W395">
        <v>2025</v>
      </c>
      <c r="X395" t="s">
        <v>52323</v>
      </c>
      <c r="Y395" t="s">
        <v>7105</v>
      </c>
      <c r="Z395" t="s">
        <v>51156</v>
      </c>
    </row>
    <row r="396" spans="1:26" x14ac:dyDescent="0.35">
      <c r="A396" t="s">
        <v>8943</v>
      </c>
      <c r="B396" t="s">
        <v>52324</v>
      </c>
      <c r="D396" t="s">
        <v>51282</v>
      </c>
      <c r="E396" t="s">
        <v>51283</v>
      </c>
      <c r="F396" t="s">
        <v>51150</v>
      </c>
      <c r="G396" t="s">
        <v>52325</v>
      </c>
      <c r="H396" t="s">
        <v>52325</v>
      </c>
      <c r="I396">
        <v>710466148</v>
      </c>
      <c r="N396" t="s">
        <v>50981</v>
      </c>
      <c r="P396" s="3">
        <v>43953</v>
      </c>
      <c r="S396" t="s">
        <v>7105</v>
      </c>
      <c r="T396">
        <v>29183123</v>
      </c>
      <c r="U396" t="s">
        <v>51048</v>
      </c>
      <c r="V396" t="s">
        <v>50982</v>
      </c>
      <c r="W396">
        <v>2025</v>
      </c>
      <c r="X396" t="s">
        <v>52326</v>
      </c>
      <c r="Y396" t="s">
        <v>7105</v>
      </c>
      <c r="Z396" t="s">
        <v>51156</v>
      </c>
    </row>
    <row r="397" spans="1:26" x14ac:dyDescent="0.35">
      <c r="A397" t="s">
        <v>8951</v>
      </c>
      <c r="B397" t="s">
        <v>8952</v>
      </c>
      <c r="D397" t="s">
        <v>51532</v>
      </c>
      <c r="E397" t="s">
        <v>51533</v>
      </c>
      <c r="F397" t="s">
        <v>51407</v>
      </c>
      <c r="G397" t="s">
        <v>52327</v>
      </c>
      <c r="H397" t="s">
        <v>52328</v>
      </c>
      <c r="I397">
        <v>724377571</v>
      </c>
      <c r="N397" t="s">
        <v>50981</v>
      </c>
      <c r="P397" s="3">
        <v>43982</v>
      </c>
      <c r="S397" t="s">
        <v>7105</v>
      </c>
      <c r="T397">
        <v>24890610</v>
      </c>
      <c r="U397" t="s">
        <v>51045</v>
      </c>
      <c r="V397" t="s">
        <v>50982</v>
      </c>
      <c r="W397">
        <v>2025</v>
      </c>
      <c r="X397" t="s">
        <v>52329</v>
      </c>
      <c r="Y397" t="s">
        <v>7105</v>
      </c>
      <c r="Z397" t="s">
        <v>51311</v>
      </c>
    </row>
    <row r="398" spans="1:26" x14ac:dyDescent="0.35">
      <c r="A398" t="s">
        <v>8953</v>
      </c>
      <c r="B398" t="s">
        <v>52330</v>
      </c>
      <c r="D398" t="s">
        <v>51532</v>
      </c>
      <c r="E398" t="s">
        <v>51533</v>
      </c>
      <c r="F398" t="s">
        <v>51407</v>
      </c>
      <c r="G398" t="s">
        <v>52331</v>
      </c>
      <c r="H398" t="s">
        <v>52332</v>
      </c>
      <c r="I398">
        <v>702759508</v>
      </c>
      <c r="N398" t="s">
        <v>50981</v>
      </c>
      <c r="P398" s="3">
        <v>43982</v>
      </c>
      <c r="S398" t="s">
        <v>7105</v>
      </c>
      <c r="T398">
        <v>32616692</v>
      </c>
      <c r="U398" t="s">
        <v>51048</v>
      </c>
      <c r="V398" t="s">
        <v>50982</v>
      </c>
      <c r="W398">
        <v>2025</v>
      </c>
      <c r="X398" t="s">
        <v>52329</v>
      </c>
      <c r="Y398" t="s">
        <v>7105</v>
      </c>
      <c r="Z398" t="s">
        <v>51311</v>
      </c>
    </row>
    <row r="399" spans="1:26" x14ac:dyDescent="0.35">
      <c r="A399" t="s">
        <v>8957</v>
      </c>
      <c r="B399" t="s">
        <v>8958</v>
      </c>
      <c r="D399" t="s">
        <v>51532</v>
      </c>
      <c r="E399" t="s">
        <v>51533</v>
      </c>
      <c r="F399" t="s">
        <v>51407</v>
      </c>
      <c r="G399" t="s">
        <v>52333</v>
      </c>
      <c r="I399">
        <v>725126018</v>
      </c>
      <c r="N399" t="s">
        <v>50981</v>
      </c>
      <c r="P399" s="3">
        <v>43982</v>
      </c>
      <c r="S399" t="s">
        <v>7105</v>
      </c>
      <c r="T399">
        <v>32802968</v>
      </c>
      <c r="U399" t="s">
        <v>51045</v>
      </c>
      <c r="V399" t="s">
        <v>50982</v>
      </c>
      <c r="W399">
        <v>2025</v>
      </c>
      <c r="X399" t="s">
        <v>52329</v>
      </c>
      <c r="Y399" t="s">
        <v>7133</v>
      </c>
      <c r="Z399" t="s">
        <v>51311</v>
      </c>
    </row>
    <row r="400" spans="1:26" x14ac:dyDescent="0.35">
      <c r="A400" t="s">
        <v>8969</v>
      </c>
      <c r="B400" t="s">
        <v>52334</v>
      </c>
      <c r="D400" t="s">
        <v>51532</v>
      </c>
      <c r="E400" t="s">
        <v>51533</v>
      </c>
      <c r="F400" t="s">
        <v>51407</v>
      </c>
      <c r="G400" t="s">
        <v>52335</v>
      </c>
      <c r="H400" t="s">
        <v>52335</v>
      </c>
      <c r="I400">
        <v>723660910</v>
      </c>
      <c r="N400" t="s">
        <v>50981</v>
      </c>
      <c r="P400" s="3">
        <v>43982</v>
      </c>
      <c r="S400" t="s">
        <v>7105</v>
      </c>
      <c r="T400">
        <v>12510715</v>
      </c>
      <c r="U400" t="s">
        <v>51045</v>
      </c>
      <c r="V400" t="s">
        <v>50982</v>
      </c>
      <c r="W400">
        <v>2025</v>
      </c>
      <c r="X400" t="s">
        <v>52336</v>
      </c>
      <c r="Y400" t="s">
        <v>7105</v>
      </c>
      <c r="Z400" t="s">
        <v>51311</v>
      </c>
    </row>
    <row r="401" spans="1:26" x14ac:dyDescent="0.35">
      <c r="A401" t="s">
        <v>8977</v>
      </c>
      <c r="B401" t="s">
        <v>52337</v>
      </c>
      <c r="D401" t="s">
        <v>51532</v>
      </c>
      <c r="E401" t="s">
        <v>51533</v>
      </c>
      <c r="G401" t="s">
        <v>52338</v>
      </c>
      <c r="H401" t="s">
        <v>52338</v>
      </c>
      <c r="I401">
        <v>716607078</v>
      </c>
      <c r="N401" t="s">
        <v>50981</v>
      </c>
      <c r="P401" s="3">
        <v>44017</v>
      </c>
      <c r="S401" t="s">
        <v>7105</v>
      </c>
      <c r="T401">
        <v>34762470</v>
      </c>
      <c r="U401" t="s">
        <v>51045</v>
      </c>
      <c r="V401" t="s">
        <v>50982</v>
      </c>
      <c r="W401">
        <v>2025</v>
      </c>
      <c r="X401" t="s">
        <v>52329</v>
      </c>
      <c r="Y401" t="s">
        <v>7105</v>
      </c>
      <c r="Z401" t="s">
        <v>51311</v>
      </c>
    </row>
    <row r="402" spans="1:26" x14ac:dyDescent="0.35">
      <c r="A402" t="s">
        <v>8979</v>
      </c>
      <c r="B402" t="s">
        <v>52339</v>
      </c>
      <c r="D402" t="s">
        <v>51532</v>
      </c>
      <c r="E402" t="s">
        <v>51533</v>
      </c>
      <c r="F402" t="s">
        <v>51407</v>
      </c>
      <c r="G402" t="s">
        <v>52340</v>
      </c>
      <c r="H402" t="s">
        <v>52341</v>
      </c>
      <c r="I402">
        <v>725907302</v>
      </c>
      <c r="N402" t="s">
        <v>50981</v>
      </c>
      <c r="P402" s="3">
        <v>44018</v>
      </c>
      <c r="S402" t="s">
        <v>7105</v>
      </c>
      <c r="T402">
        <v>35798378</v>
      </c>
      <c r="U402" t="s">
        <v>51048</v>
      </c>
      <c r="V402" t="s">
        <v>50982</v>
      </c>
      <c r="W402">
        <v>2025</v>
      </c>
      <c r="X402" t="s">
        <v>52329</v>
      </c>
      <c r="Y402" t="s">
        <v>7105</v>
      </c>
      <c r="Z402" t="s">
        <v>51311</v>
      </c>
    </row>
    <row r="403" spans="1:26" x14ac:dyDescent="0.35">
      <c r="A403" t="s">
        <v>8983</v>
      </c>
      <c r="B403" t="s">
        <v>8984</v>
      </c>
      <c r="D403" t="s">
        <v>51532</v>
      </c>
      <c r="E403" t="s">
        <v>51533</v>
      </c>
      <c r="F403" t="s">
        <v>51407</v>
      </c>
      <c r="G403" t="s">
        <v>52342</v>
      </c>
      <c r="H403" t="s">
        <v>52343</v>
      </c>
      <c r="I403">
        <v>713291782</v>
      </c>
      <c r="N403" t="s">
        <v>50981</v>
      </c>
      <c r="P403" s="3">
        <v>44012</v>
      </c>
      <c r="S403" t="s">
        <v>7105</v>
      </c>
      <c r="T403">
        <v>31121809</v>
      </c>
      <c r="U403" t="s">
        <v>51045</v>
      </c>
      <c r="V403" t="s">
        <v>50982</v>
      </c>
      <c r="W403">
        <v>2025</v>
      </c>
      <c r="X403" t="s">
        <v>52329</v>
      </c>
      <c r="Y403" t="s">
        <v>7105</v>
      </c>
      <c r="Z403" t="s">
        <v>51311</v>
      </c>
    </row>
    <row r="404" spans="1:26" x14ac:dyDescent="0.35">
      <c r="A404" t="s">
        <v>8985</v>
      </c>
      <c r="B404" t="s">
        <v>8986</v>
      </c>
      <c r="D404" t="s">
        <v>51532</v>
      </c>
      <c r="E404" t="s">
        <v>51533</v>
      </c>
      <c r="G404" t="s">
        <v>52344</v>
      </c>
      <c r="H404" t="s">
        <v>52345</v>
      </c>
      <c r="I404">
        <v>705604110</v>
      </c>
      <c r="N404" t="s">
        <v>50981</v>
      </c>
      <c r="P404" s="3">
        <v>43997</v>
      </c>
      <c r="S404" t="s">
        <v>7105</v>
      </c>
      <c r="T404">
        <v>33211025</v>
      </c>
      <c r="U404" t="s">
        <v>51045</v>
      </c>
      <c r="V404" t="s">
        <v>50982</v>
      </c>
      <c r="W404">
        <v>2025</v>
      </c>
      <c r="X404" t="s">
        <v>52346</v>
      </c>
      <c r="Y404" t="s">
        <v>7105</v>
      </c>
      <c r="Z404" t="s">
        <v>51311</v>
      </c>
    </row>
    <row r="405" spans="1:26" x14ac:dyDescent="0.35">
      <c r="A405" t="s">
        <v>8987</v>
      </c>
      <c r="B405" t="s">
        <v>8988</v>
      </c>
      <c r="D405" t="s">
        <v>51532</v>
      </c>
      <c r="E405" t="s">
        <v>51533</v>
      </c>
      <c r="F405" t="s">
        <v>51407</v>
      </c>
      <c r="G405" t="s">
        <v>52347</v>
      </c>
      <c r="H405" t="s">
        <v>52348</v>
      </c>
      <c r="I405">
        <v>799497375</v>
      </c>
      <c r="N405" t="s">
        <v>50981</v>
      </c>
      <c r="P405" s="3">
        <v>44012</v>
      </c>
      <c r="S405" t="s">
        <v>7105</v>
      </c>
      <c r="T405">
        <v>34116681</v>
      </c>
      <c r="U405" t="s">
        <v>51045</v>
      </c>
      <c r="V405" t="s">
        <v>50982</v>
      </c>
      <c r="W405">
        <v>2025</v>
      </c>
      <c r="X405" t="s">
        <v>52329</v>
      </c>
      <c r="Y405" t="s">
        <v>7105</v>
      </c>
      <c r="Z405" t="s">
        <v>51311</v>
      </c>
    </row>
    <row r="406" spans="1:26" x14ac:dyDescent="0.35">
      <c r="A406" t="s">
        <v>8989</v>
      </c>
      <c r="B406" t="s">
        <v>52349</v>
      </c>
      <c r="D406" t="s">
        <v>51328</v>
      </c>
      <c r="E406" t="s">
        <v>51478</v>
      </c>
      <c r="F406" t="s">
        <v>52350</v>
      </c>
      <c r="G406" t="s">
        <v>52351</v>
      </c>
      <c r="H406" t="s">
        <v>52351</v>
      </c>
      <c r="I406">
        <v>711584995</v>
      </c>
      <c r="M406" t="s">
        <v>51333</v>
      </c>
      <c r="N406" t="s">
        <v>50981</v>
      </c>
      <c r="P406" s="3">
        <v>44018</v>
      </c>
      <c r="S406" t="s">
        <v>7105</v>
      </c>
      <c r="T406">
        <v>32723487</v>
      </c>
      <c r="U406" t="s">
        <v>51048</v>
      </c>
      <c r="V406" t="s">
        <v>50982</v>
      </c>
      <c r="W406">
        <v>2025</v>
      </c>
      <c r="X406" t="s">
        <v>52352</v>
      </c>
      <c r="Y406" t="s">
        <v>7105</v>
      </c>
      <c r="Z406" t="s">
        <v>51965</v>
      </c>
    </row>
    <row r="407" spans="1:26" x14ac:dyDescent="0.35">
      <c r="A407" t="s">
        <v>8991</v>
      </c>
      <c r="B407" t="s">
        <v>8992</v>
      </c>
      <c r="D407" t="s">
        <v>51328</v>
      </c>
      <c r="E407" t="s">
        <v>51478</v>
      </c>
      <c r="F407" t="s">
        <v>51289</v>
      </c>
      <c r="G407" t="s">
        <v>52353</v>
      </c>
      <c r="H407" t="s">
        <v>52353</v>
      </c>
      <c r="I407">
        <v>724397177</v>
      </c>
      <c r="M407" t="s">
        <v>51333</v>
      </c>
      <c r="N407" t="s">
        <v>50981</v>
      </c>
      <c r="P407" s="3">
        <v>44991</v>
      </c>
      <c r="S407" t="s">
        <v>7105</v>
      </c>
      <c r="T407">
        <v>20640247</v>
      </c>
      <c r="U407" t="s">
        <v>51045</v>
      </c>
      <c r="V407" t="s">
        <v>50982</v>
      </c>
      <c r="W407">
        <v>2025</v>
      </c>
      <c r="X407" t="s">
        <v>52354</v>
      </c>
      <c r="Y407" t="s">
        <v>7105</v>
      </c>
      <c r="Z407" t="s">
        <v>51965</v>
      </c>
    </row>
    <row r="408" spans="1:26" x14ac:dyDescent="0.35">
      <c r="A408" t="s">
        <v>8993</v>
      </c>
      <c r="B408" t="s">
        <v>52355</v>
      </c>
      <c r="D408" t="s">
        <v>51191</v>
      </c>
      <c r="E408" t="s">
        <v>51509</v>
      </c>
      <c r="G408" t="s">
        <v>52356</v>
      </c>
      <c r="H408" t="s">
        <v>52356</v>
      </c>
      <c r="I408">
        <v>721590192</v>
      </c>
      <c r="M408" t="s">
        <v>51297</v>
      </c>
      <c r="N408" t="s">
        <v>50981</v>
      </c>
      <c r="P408" s="3">
        <v>44013</v>
      </c>
      <c r="S408" t="s">
        <v>7105</v>
      </c>
      <c r="T408">
        <v>28775129</v>
      </c>
      <c r="U408" t="s">
        <v>51045</v>
      </c>
      <c r="V408" t="s">
        <v>50982</v>
      </c>
      <c r="W408">
        <v>2025</v>
      </c>
      <c r="X408" t="s">
        <v>52357</v>
      </c>
      <c r="Y408" t="s">
        <v>7105</v>
      </c>
      <c r="Z408" t="s">
        <v>51223</v>
      </c>
    </row>
    <row r="409" spans="1:26" x14ac:dyDescent="0.35">
      <c r="A409" t="s">
        <v>8995</v>
      </c>
      <c r="B409" t="s">
        <v>8996</v>
      </c>
      <c r="D409" t="s">
        <v>51148</v>
      </c>
      <c r="E409" t="s">
        <v>51890</v>
      </c>
      <c r="G409" t="s">
        <v>52358</v>
      </c>
      <c r="H409" t="s">
        <v>52358</v>
      </c>
      <c r="I409">
        <v>725635275</v>
      </c>
      <c r="M409" t="s">
        <v>51982</v>
      </c>
      <c r="N409" t="s">
        <v>50981</v>
      </c>
      <c r="P409" s="3">
        <v>44013</v>
      </c>
      <c r="S409" t="s">
        <v>7105</v>
      </c>
      <c r="T409">
        <v>24572527</v>
      </c>
      <c r="U409" t="s">
        <v>51045</v>
      </c>
      <c r="V409" t="s">
        <v>50982</v>
      </c>
      <c r="W409">
        <v>2025</v>
      </c>
      <c r="X409" t="s">
        <v>52359</v>
      </c>
      <c r="Y409" t="s">
        <v>7105</v>
      </c>
      <c r="Z409" t="s">
        <v>51156</v>
      </c>
    </row>
    <row r="410" spans="1:26" x14ac:dyDescent="0.35">
      <c r="A410" t="s">
        <v>8997</v>
      </c>
      <c r="B410" t="s">
        <v>52360</v>
      </c>
      <c r="D410" t="s">
        <v>51191</v>
      </c>
      <c r="E410" t="s">
        <v>51219</v>
      </c>
      <c r="G410" t="s">
        <v>52361</v>
      </c>
      <c r="H410" t="s">
        <v>52361</v>
      </c>
      <c r="I410">
        <v>713270680</v>
      </c>
      <c r="M410" t="s">
        <v>51297</v>
      </c>
      <c r="N410" t="s">
        <v>50981</v>
      </c>
      <c r="P410" s="3">
        <v>44013</v>
      </c>
      <c r="S410" t="s">
        <v>7105</v>
      </c>
      <c r="T410">
        <v>29641129</v>
      </c>
      <c r="U410" t="s">
        <v>51045</v>
      </c>
      <c r="V410" t="s">
        <v>50982</v>
      </c>
      <c r="W410">
        <v>2025</v>
      </c>
      <c r="X410" t="s">
        <v>52362</v>
      </c>
      <c r="Y410" t="s">
        <v>7133</v>
      </c>
      <c r="Z410" t="s">
        <v>51223</v>
      </c>
    </row>
    <row r="411" spans="1:26" x14ac:dyDescent="0.35">
      <c r="A411" t="s">
        <v>9000</v>
      </c>
      <c r="B411" t="s">
        <v>9001</v>
      </c>
      <c r="D411" t="s">
        <v>52115</v>
      </c>
      <c r="E411" t="s">
        <v>52116</v>
      </c>
      <c r="F411" t="s">
        <v>51261</v>
      </c>
      <c r="G411" t="s">
        <v>52363</v>
      </c>
      <c r="I411">
        <v>706001659</v>
      </c>
      <c r="L411" t="s">
        <v>51270</v>
      </c>
      <c r="N411" t="s">
        <v>50981</v>
      </c>
      <c r="O411" s="3">
        <v>46022</v>
      </c>
      <c r="P411" s="3">
        <v>45900</v>
      </c>
      <c r="S411" t="s">
        <v>7105</v>
      </c>
      <c r="T411">
        <v>30836214</v>
      </c>
      <c r="U411" t="s">
        <v>51045</v>
      </c>
      <c r="V411" t="s">
        <v>50982</v>
      </c>
      <c r="W411">
        <v>2025</v>
      </c>
      <c r="X411" t="s">
        <v>52364</v>
      </c>
      <c r="Y411" t="s">
        <v>7105</v>
      </c>
      <c r="Z411" t="s">
        <v>51223</v>
      </c>
    </row>
    <row r="412" spans="1:26" x14ac:dyDescent="0.35">
      <c r="A412" t="s">
        <v>9004</v>
      </c>
      <c r="B412" t="s">
        <v>52365</v>
      </c>
      <c r="D412" t="s">
        <v>52366</v>
      </c>
      <c r="E412" t="s">
        <v>52367</v>
      </c>
      <c r="G412" t="s">
        <v>52368</v>
      </c>
      <c r="H412" t="s">
        <v>52368</v>
      </c>
      <c r="I412">
        <v>724772599</v>
      </c>
      <c r="M412" t="s">
        <v>51542</v>
      </c>
      <c r="N412" t="s">
        <v>50981</v>
      </c>
      <c r="P412" s="3">
        <v>44013</v>
      </c>
      <c r="S412" t="s">
        <v>7105</v>
      </c>
      <c r="T412">
        <v>24040964</v>
      </c>
      <c r="U412" t="s">
        <v>51045</v>
      </c>
      <c r="V412" t="s">
        <v>50982</v>
      </c>
      <c r="W412">
        <v>2025</v>
      </c>
      <c r="X412" t="s">
        <v>52307</v>
      </c>
      <c r="Y412" t="s">
        <v>7105</v>
      </c>
      <c r="Z412" t="s">
        <v>51311</v>
      </c>
    </row>
    <row r="413" spans="1:26" x14ac:dyDescent="0.35">
      <c r="A413" t="s">
        <v>9006</v>
      </c>
      <c r="B413" t="s">
        <v>52369</v>
      </c>
      <c r="D413" t="s">
        <v>51532</v>
      </c>
      <c r="E413" t="s">
        <v>51539</v>
      </c>
      <c r="G413" t="s">
        <v>52370</v>
      </c>
      <c r="H413" t="s">
        <v>52371</v>
      </c>
      <c r="I413">
        <v>704959895</v>
      </c>
      <c r="M413" t="s">
        <v>51542</v>
      </c>
      <c r="N413" t="s">
        <v>50981</v>
      </c>
      <c r="P413" s="3">
        <v>44024</v>
      </c>
      <c r="S413" t="s">
        <v>7105</v>
      </c>
      <c r="T413">
        <v>30010359</v>
      </c>
      <c r="U413" t="s">
        <v>51045</v>
      </c>
      <c r="V413" t="s">
        <v>50982</v>
      </c>
      <c r="W413">
        <v>2025</v>
      </c>
      <c r="X413" t="s">
        <v>52329</v>
      </c>
      <c r="Y413" t="s">
        <v>7105</v>
      </c>
      <c r="Z413" t="s">
        <v>51311</v>
      </c>
    </row>
    <row r="414" spans="1:26" x14ac:dyDescent="0.35">
      <c r="A414" t="s">
        <v>9008</v>
      </c>
      <c r="B414" t="s">
        <v>52372</v>
      </c>
      <c r="D414" t="s">
        <v>51532</v>
      </c>
      <c r="E414" t="s">
        <v>51539</v>
      </c>
      <c r="G414" t="s">
        <v>52373</v>
      </c>
      <c r="H414" t="s">
        <v>52373</v>
      </c>
      <c r="I414">
        <v>720331224</v>
      </c>
      <c r="M414" t="s">
        <v>51542</v>
      </c>
      <c r="N414" t="s">
        <v>50981</v>
      </c>
      <c r="P414" s="3">
        <v>44018</v>
      </c>
      <c r="S414" t="s">
        <v>7105</v>
      </c>
      <c r="T414">
        <v>14716034</v>
      </c>
      <c r="U414" t="s">
        <v>51045</v>
      </c>
      <c r="V414" t="s">
        <v>50982</v>
      </c>
      <c r="W414">
        <v>2025</v>
      </c>
      <c r="X414" t="s">
        <v>52307</v>
      </c>
      <c r="Y414" t="s">
        <v>7105</v>
      </c>
      <c r="Z414" t="s">
        <v>51311</v>
      </c>
    </row>
    <row r="415" spans="1:26" x14ac:dyDescent="0.35">
      <c r="A415" t="s">
        <v>52374</v>
      </c>
      <c r="B415" t="s">
        <v>52375</v>
      </c>
      <c r="D415" t="s">
        <v>52366</v>
      </c>
      <c r="E415" t="s">
        <v>52367</v>
      </c>
      <c r="G415" t="s">
        <v>52376</v>
      </c>
      <c r="H415" t="s">
        <v>52376</v>
      </c>
      <c r="I415">
        <v>727047755</v>
      </c>
      <c r="N415" t="s">
        <v>50981</v>
      </c>
      <c r="P415" s="3">
        <v>44013</v>
      </c>
      <c r="S415" t="s">
        <v>7105</v>
      </c>
      <c r="T415">
        <v>28139260</v>
      </c>
      <c r="U415" t="s">
        <v>51048</v>
      </c>
      <c r="V415" t="s">
        <v>50982</v>
      </c>
      <c r="W415">
        <v>2025</v>
      </c>
      <c r="X415" t="s">
        <v>52307</v>
      </c>
      <c r="Y415" t="s">
        <v>7105</v>
      </c>
      <c r="Z415" t="s">
        <v>51311</v>
      </c>
    </row>
    <row r="416" spans="1:26" x14ac:dyDescent="0.35">
      <c r="A416" t="s">
        <v>9016</v>
      </c>
      <c r="B416" t="s">
        <v>9017</v>
      </c>
      <c r="D416" t="s">
        <v>51813</v>
      </c>
      <c r="E416" t="s">
        <v>52377</v>
      </c>
      <c r="G416" t="s">
        <v>52378</v>
      </c>
      <c r="H416" t="s">
        <v>52379</v>
      </c>
      <c r="I416">
        <v>705986228</v>
      </c>
      <c r="N416" t="s">
        <v>50981</v>
      </c>
      <c r="P416" s="3">
        <v>44013</v>
      </c>
      <c r="S416" t="s">
        <v>7105</v>
      </c>
      <c r="T416">
        <v>29963369</v>
      </c>
      <c r="U416" t="s">
        <v>51048</v>
      </c>
      <c r="V416" t="s">
        <v>50982</v>
      </c>
      <c r="W416">
        <v>2025</v>
      </c>
      <c r="X416" t="s">
        <v>52380</v>
      </c>
      <c r="Y416" t="s">
        <v>7105</v>
      </c>
      <c r="Z416" t="s">
        <v>51223</v>
      </c>
    </row>
    <row r="417" spans="1:26" x14ac:dyDescent="0.35">
      <c r="A417" t="s">
        <v>9018</v>
      </c>
      <c r="B417" t="s">
        <v>9019</v>
      </c>
      <c r="D417" t="s">
        <v>51532</v>
      </c>
      <c r="E417" t="s">
        <v>51533</v>
      </c>
      <c r="G417" t="s">
        <v>52381</v>
      </c>
      <c r="H417" t="s">
        <v>52382</v>
      </c>
      <c r="I417">
        <v>715326327</v>
      </c>
      <c r="N417" t="s">
        <v>50981</v>
      </c>
      <c r="P417" s="3">
        <v>44013</v>
      </c>
      <c r="S417" t="s">
        <v>7105</v>
      </c>
      <c r="T417">
        <v>32380488</v>
      </c>
      <c r="U417" t="s">
        <v>51045</v>
      </c>
      <c r="V417" t="s">
        <v>50982</v>
      </c>
      <c r="W417">
        <v>2025</v>
      </c>
      <c r="X417" t="s">
        <v>52284</v>
      </c>
      <c r="Y417" t="s">
        <v>7105</v>
      </c>
      <c r="Z417" t="s">
        <v>51311</v>
      </c>
    </row>
    <row r="418" spans="1:26" x14ac:dyDescent="0.35">
      <c r="A418" t="s">
        <v>9020</v>
      </c>
      <c r="B418" t="s">
        <v>52383</v>
      </c>
      <c r="D418" t="s">
        <v>51158</v>
      </c>
      <c r="E418" t="s">
        <v>51159</v>
      </c>
      <c r="F418" t="s">
        <v>51894</v>
      </c>
      <c r="G418" t="s">
        <v>52384</v>
      </c>
      <c r="H418" t="s">
        <v>52385</v>
      </c>
      <c r="I418">
        <v>796307236</v>
      </c>
      <c r="L418" t="s">
        <v>51270</v>
      </c>
      <c r="N418" t="s">
        <v>50981</v>
      </c>
      <c r="O418" s="3">
        <v>46022</v>
      </c>
      <c r="P418" s="3">
        <v>45914</v>
      </c>
      <c r="S418" t="s">
        <v>7105</v>
      </c>
      <c r="T418">
        <v>33269825</v>
      </c>
      <c r="U418" t="s">
        <v>51045</v>
      </c>
      <c r="V418" t="s">
        <v>50982</v>
      </c>
      <c r="W418">
        <v>2025</v>
      </c>
      <c r="X418" t="s">
        <v>52386</v>
      </c>
      <c r="Y418" t="s">
        <v>7105</v>
      </c>
      <c r="Z418" t="s">
        <v>51166</v>
      </c>
    </row>
    <row r="419" spans="1:26" x14ac:dyDescent="0.35">
      <c r="A419" t="s">
        <v>9026</v>
      </c>
      <c r="B419" t="s">
        <v>9027</v>
      </c>
      <c r="D419" t="s">
        <v>52387</v>
      </c>
      <c r="E419" t="s">
        <v>52388</v>
      </c>
      <c r="G419" t="s">
        <v>52389</v>
      </c>
      <c r="I419">
        <v>701353347</v>
      </c>
      <c r="N419" t="s">
        <v>50981</v>
      </c>
      <c r="P419" s="3">
        <v>44013</v>
      </c>
      <c r="S419" t="s">
        <v>7105</v>
      </c>
      <c r="T419">
        <v>31908139</v>
      </c>
      <c r="U419" t="s">
        <v>51048</v>
      </c>
      <c r="V419" t="s">
        <v>50982</v>
      </c>
      <c r="W419">
        <v>2025</v>
      </c>
      <c r="X419" t="s">
        <v>51271</v>
      </c>
      <c r="Y419" t="s">
        <v>7105</v>
      </c>
      <c r="Z419" t="s">
        <v>51197</v>
      </c>
    </row>
    <row r="420" spans="1:26" x14ac:dyDescent="0.35">
      <c r="A420" t="s">
        <v>9028</v>
      </c>
      <c r="B420" t="s">
        <v>52390</v>
      </c>
      <c r="D420" t="s">
        <v>51148</v>
      </c>
      <c r="E420" t="s">
        <v>51168</v>
      </c>
      <c r="G420" t="s">
        <v>52391</v>
      </c>
      <c r="H420" t="s">
        <v>52391</v>
      </c>
      <c r="I420">
        <v>723573420</v>
      </c>
      <c r="L420" t="s">
        <v>51270</v>
      </c>
      <c r="N420" t="s">
        <v>50981</v>
      </c>
      <c r="O420" s="3">
        <v>46022</v>
      </c>
      <c r="P420" s="3">
        <v>44013</v>
      </c>
      <c r="S420" t="s">
        <v>7105</v>
      </c>
      <c r="T420">
        <v>29945048</v>
      </c>
      <c r="U420" t="s">
        <v>51045</v>
      </c>
      <c r="V420" t="s">
        <v>50982</v>
      </c>
      <c r="W420">
        <v>2025</v>
      </c>
      <c r="X420" t="s">
        <v>52392</v>
      </c>
      <c r="Y420" t="s">
        <v>7133</v>
      </c>
      <c r="Z420" t="s">
        <v>51175</v>
      </c>
    </row>
    <row r="421" spans="1:26" x14ac:dyDescent="0.35">
      <c r="A421" t="s">
        <v>9032</v>
      </c>
      <c r="B421" t="s">
        <v>52393</v>
      </c>
      <c r="D421" t="s">
        <v>51148</v>
      </c>
      <c r="E421" t="s">
        <v>51149</v>
      </c>
      <c r="G421" t="s">
        <v>52394</v>
      </c>
      <c r="H421" t="s">
        <v>52395</v>
      </c>
      <c r="I421">
        <v>725806575</v>
      </c>
      <c r="L421" t="s">
        <v>51270</v>
      </c>
      <c r="N421" t="s">
        <v>50981</v>
      </c>
      <c r="P421" s="3">
        <v>44013</v>
      </c>
      <c r="S421" t="s">
        <v>7105</v>
      </c>
      <c r="T421">
        <v>26745145</v>
      </c>
      <c r="U421" t="s">
        <v>51045</v>
      </c>
      <c r="V421" t="s">
        <v>50982</v>
      </c>
      <c r="W421">
        <v>2025</v>
      </c>
      <c r="X421" t="s">
        <v>52396</v>
      </c>
      <c r="Y421" t="s">
        <v>7105</v>
      </c>
      <c r="Z421" t="s">
        <v>51156</v>
      </c>
    </row>
    <row r="422" spans="1:26" x14ac:dyDescent="0.35">
      <c r="A422" t="s">
        <v>9036</v>
      </c>
      <c r="B422" t="s">
        <v>9037</v>
      </c>
      <c r="D422" t="s">
        <v>51532</v>
      </c>
      <c r="E422" t="s">
        <v>51533</v>
      </c>
      <c r="I422">
        <v>726581779</v>
      </c>
      <c r="N422" t="s">
        <v>50981</v>
      </c>
      <c r="P422" s="3">
        <v>44043</v>
      </c>
      <c r="S422" t="s">
        <v>7105</v>
      </c>
      <c r="T422">
        <v>9491595</v>
      </c>
      <c r="U422" t="s">
        <v>51045</v>
      </c>
      <c r="V422" t="s">
        <v>50982</v>
      </c>
      <c r="W422">
        <v>2025</v>
      </c>
      <c r="X422" t="s">
        <v>52397</v>
      </c>
      <c r="Y422" t="s">
        <v>7105</v>
      </c>
      <c r="Z422" t="s">
        <v>51311</v>
      </c>
    </row>
    <row r="423" spans="1:26" x14ac:dyDescent="0.35">
      <c r="A423" t="s">
        <v>9042</v>
      </c>
      <c r="B423" t="s">
        <v>9043</v>
      </c>
      <c r="D423" t="s">
        <v>51532</v>
      </c>
      <c r="E423" t="s">
        <v>51533</v>
      </c>
      <c r="F423" t="s">
        <v>51372</v>
      </c>
      <c r="G423" t="s">
        <v>52398</v>
      </c>
      <c r="H423" t="s">
        <v>52398</v>
      </c>
      <c r="I423">
        <v>720366781</v>
      </c>
      <c r="N423" t="s">
        <v>50981</v>
      </c>
      <c r="P423" s="3">
        <v>44044</v>
      </c>
      <c r="S423" t="s">
        <v>7105</v>
      </c>
      <c r="T423">
        <v>13741228</v>
      </c>
      <c r="U423" t="s">
        <v>51045</v>
      </c>
      <c r="V423" t="s">
        <v>50982</v>
      </c>
      <c r="W423">
        <v>2025</v>
      </c>
      <c r="X423" t="s">
        <v>52399</v>
      </c>
      <c r="Y423" t="s">
        <v>7105</v>
      </c>
      <c r="Z423" t="s">
        <v>51311</v>
      </c>
    </row>
    <row r="424" spans="1:26" x14ac:dyDescent="0.35">
      <c r="A424" t="s">
        <v>9048</v>
      </c>
      <c r="B424" t="s">
        <v>52400</v>
      </c>
      <c r="D424" t="s">
        <v>51370</v>
      </c>
      <c r="E424" t="s">
        <v>51418</v>
      </c>
      <c r="G424" t="s">
        <v>52401</v>
      </c>
      <c r="H424" t="s">
        <v>52401</v>
      </c>
      <c r="I424">
        <v>716021674</v>
      </c>
      <c r="N424" t="s">
        <v>50981</v>
      </c>
      <c r="P424" s="3">
        <v>44044</v>
      </c>
      <c r="S424" t="s">
        <v>7105</v>
      </c>
      <c r="T424">
        <v>27838298</v>
      </c>
      <c r="U424" t="s">
        <v>51045</v>
      </c>
      <c r="V424" t="s">
        <v>50982</v>
      </c>
      <c r="W424">
        <v>2025</v>
      </c>
      <c r="X424" t="s">
        <v>52402</v>
      </c>
      <c r="Y424" t="s">
        <v>7105</v>
      </c>
      <c r="Z424" t="s">
        <v>51197</v>
      </c>
    </row>
    <row r="425" spans="1:26" x14ac:dyDescent="0.35">
      <c r="A425" t="s">
        <v>9050</v>
      </c>
      <c r="B425" t="s">
        <v>52403</v>
      </c>
      <c r="D425" t="s">
        <v>51191</v>
      </c>
      <c r="E425" t="s">
        <v>51509</v>
      </c>
      <c r="G425" t="s">
        <v>52404</v>
      </c>
      <c r="H425" t="s">
        <v>52404</v>
      </c>
      <c r="I425">
        <v>723588566</v>
      </c>
      <c r="M425" t="s">
        <v>51297</v>
      </c>
      <c r="N425" t="s">
        <v>50981</v>
      </c>
      <c r="P425" s="3">
        <v>44095</v>
      </c>
      <c r="S425" t="s">
        <v>7105</v>
      </c>
      <c r="T425">
        <v>12827836</v>
      </c>
      <c r="U425" t="s">
        <v>51045</v>
      </c>
      <c r="V425" t="s">
        <v>50982</v>
      </c>
      <c r="W425">
        <v>2025</v>
      </c>
      <c r="X425" t="s">
        <v>52405</v>
      </c>
      <c r="Y425" t="s">
        <v>7133</v>
      </c>
      <c r="Z425" t="s">
        <v>51223</v>
      </c>
    </row>
    <row r="426" spans="1:26" x14ac:dyDescent="0.35">
      <c r="A426" t="s">
        <v>9052</v>
      </c>
      <c r="B426" t="s">
        <v>9053</v>
      </c>
      <c r="D426" t="s">
        <v>51148</v>
      </c>
      <c r="E426" t="s">
        <v>52099</v>
      </c>
      <c r="F426" t="s">
        <v>51150</v>
      </c>
      <c r="G426" t="s">
        <v>52406</v>
      </c>
      <c r="H426" t="s">
        <v>52406</v>
      </c>
      <c r="I426">
        <v>723950037</v>
      </c>
      <c r="N426" t="s">
        <v>50981</v>
      </c>
      <c r="P426" s="3">
        <v>44089</v>
      </c>
      <c r="S426" t="s">
        <v>7105</v>
      </c>
      <c r="T426">
        <v>28490635</v>
      </c>
      <c r="U426" t="s">
        <v>51045</v>
      </c>
      <c r="V426" t="s">
        <v>50982</v>
      </c>
      <c r="W426">
        <v>2025</v>
      </c>
      <c r="X426" t="s">
        <v>52407</v>
      </c>
      <c r="Y426" t="s">
        <v>7133</v>
      </c>
      <c r="Z426" t="s">
        <v>11518</v>
      </c>
    </row>
    <row r="427" spans="1:26" x14ac:dyDescent="0.35">
      <c r="A427" t="s">
        <v>9054</v>
      </c>
      <c r="B427" t="s">
        <v>9055</v>
      </c>
      <c r="D427" t="s">
        <v>51148</v>
      </c>
      <c r="E427" t="s">
        <v>52099</v>
      </c>
      <c r="F427" t="s">
        <v>51236</v>
      </c>
      <c r="G427" t="s">
        <v>52408</v>
      </c>
      <c r="H427" t="s">
        <v>52408</v>
      </c>
      <c r="I427">
        <v>702554420</v>
      </c>
      <c r="N427" t="s">
        <v>50981</v>
      </c>
      <c r="P427" s="3">
        <v>44084</v>
      </c>
      <c r="S427" t="s">
        <v>7105</v>
      </c>
      <c r="T427">
        <v>32486432</v>
      </c>
      <c r="U427" t="s">
        <v>51045</v>
      </c>
      <c r="V427" t="s">
        <v>50982</v>
      </c>
      <c r="W427">
        <v>2025</v>
      </c>
      <c r="X427" t="s">
        <v>52409</v>
      </c>
      <c r="Y427" t="s">
        <v>7133</v>
      </c>
      <c r="Z427" t="s">
        <v>11518</v>
      </c>
    </row>
    <row r="428" spans="1:26" x14ac:dyDescent="0.35">
      <c r="A428" t="s">
        <v>9056</v>
      </c>
      <c r="B428" t="s">
        <v>9057</v>
      </c>
      <c r="D428" t="s">
        <v>51148</v>
      </c>
      <c r="E428" t="s">
        <v>51168</v>
      </c>
      <c r="F428" t="s">
        <v>51407</v>
      </c>
      <c r="G428" t="s">
        <v>52410</v>
      </c>
      <c r="H428" t="s">
        <v>52410</v>
      </c>
      <c r="I428">
        <v>700492906</v>
      </c>
      <c r="N428" t="s">
        <v>50981</v>
      </c>
      <c r="P428" s="3">
        <v>44084</v>
      </c>
      <c r="S428" t="s">
        <v>7105</v>
      </c>
      <c r="T428">
        <v>25052143</v>
      </c>
      <c r="U428" t="s">
        <v>51045</v>
      </c>
      <c r="V428" t="s">
        <v>50982</v>
      </c>
      <c r="W428">
        <v>2025</v>
      </c>
      <c r="X428" t="s">
        <v>52411</v>
      </c>
      <c r="Y428" t="s">
        <v>7133</v>
      </c>
      <c r="Z428" t="s">
        <v>51175</v>
      </c>
    </row>
    <row r="429" spans="1:26" x14ac:dyDescent="0.35">
      <c r="A429" t="s">
        <v>9058</v>
      </c>
      <c r="B429" t="s">
        <v>9059</v>
      </c>
      <c r="D429" t="s">
        <v>51148</v>
      </c>
      <c r="E429" t="s">
        <v>52274</v>
      </c>
      <c r="G429" t="s">
        <v>52412</v>
      </c>
      <c r="H429" t="s">
        <v>52412</v>
      </c>
      <c r="I429">
        <v>700215275</v>
      </c>
      <c r="N429" t="s">
        <v>50981</v>
      </c>
      <c r="P429" s="3">
        <v>44104</v>
      </c>
      <c r="S429" t="s">
        <v>7105</v>
      </c>
      <c r="T429">
        <v>30286400</v>
      </c>
      <c r="U429" t="s">
        <v>51045</v>
      </c>
      <c r="V429" t="s">
        <v>50982</v>
      </c>
      <c r="W429">
        <v>2025</v>
      </c>
      <c r="X429" t="s">
        <v>52413</v>
      </c>
      <c r="Y429" t="s">
        <v>7105</v>
      </c>
      <c r="Z429" t="s">
        <v>11518</v>
      </c>
    </row>
    <row r="430" spans="1:26" x14ac:dyDescent="0.35">
      <c r="A430" t="s">
        <v>9064</v>
      </c>
      <c r="B430" t="s">
        <v>9065</v>
      </c>
      <c r="D430" t="s">
        <v>52366</v>
      </c>
      <c r="E430" t="s">
        <v>52367</v>
      </c>
      <c r="F430" t="s">
        <v>51407</v>
      </c>
      <c r="G430" t="s">
        <v>52414</v>
      </c>
      <c r="I430">
        <v>708273159</v>
      </c>
      <c r="L430" t="s">
        <v>51270</v>
      </c>
      <c r="M430" t="s">
        <v>51542</v>
      </c>
      <c r="N430" t="s">
        <v>50981</v>
      </c>
      <c r="P430" s="3">
        <v>44085</v>
      </c>
      <c r="S430" t="s">
        <v>7105</v>
      </c>
      <c r="T430">
        <v>29826523</v>
      </c>
      <c r="U430" t="s">
        <v>51045</v>
      </c>
      <c r="V430" t="s">
        <v>50982</v>
      </c>
      <c r="W430">
        <v>2025</v>
      </c>
      <c r="X430" t="s">
        <v>52415</v>
      </c>
      <c r="Y430" t="s">
        <v>7105</v>
      </c>
      <c r="Z430" t="s">
        <v>51311</v>
      </c>
    </row>
    <row r="431" spans="1:26" x14ac:dyDescent="0.35">
      <c r="A431" t="s">
        <v>52416</v>
      </c>
      <c r="B431" t="s">
        <v>52417</v>
      </c>
      <c r="D431" t="s">
        <v>51148</v>
      </c>
      <c r="E431" t="s">
        <v>51865</v>
      </c>
      <c r="G431" t="s">
        <v>52418</v>
      </c>
      <c r="H431" t="s">
        <v>52418</v>
      </c>
      <c r="I431">
        <v>720425654</v>
      </c>
      <c r="N431" t="s">
        <v>50981</v>
      </c>
      <c r="P431" s="3">
        <v>44123</v>
      </c>
      <c r="S431" t="s">
        <v>7105</v>
      </c>
      <c r="T431">
        <v>23575076</v>
      </c>
      <c r="U431" t="s">
        <v>51045</v>
      </c>
      <c r="V431" t="s">
        <v>50982</v>
      </c>
      <c r="W431">
        <v>2025</v>
      </c>
      <c r="X431" t="s">
        <v>52419</v>
      </c>
      <c r="Y431" t="s">
        <v>7105</v>
      </c>
      <c r="Z431" t="s">
        <v>51868</v>
      </c>
    </row>
    <row r="432" spans="1:26" x14ac:dyDescent="0.35">
      <c r="A432" t="s">
        <v>9072</v>
      </c>
      <c r="B432" t="s">
        <v>9073</v>
      </c>
      <c r="D432" t="s">
        <v>52420</v>
      </c>
      <c r="E432" t="s">
        <v>52421</v>
      </c>
      <c r="F432" t="s">
        <v>51407</v>
      </c>
      <c r="G432" t="s">
        <v>52422</v>
      </c>
      <c r="H432" t="s">
        <v>52422</v>
      </c>
      <c r="N432" t="s">
        <v>50981</v>
      </c>
      <c r="P432" s="3">
        <v>44130</v>
      </c>
      <c r="S432" t="s">
        <v>7105</v>
      </c>
      <c r="T432">
        <v>28671999</v>
      </c>
      <c r="U432" t="s">
        <v>51048</v>
      </c>
      <c r="V432" t="s">
        <v>50982</v>
      </c>
      <c r="W432">
        <v>2025</v>
      </c>
      <c r="X432" t="s">
        <v>52284</v>
      </c>
      <c r="Y432" t="s">
        <v>7105</v>
      </c>
      <c r="Z432" t="s">
        <v>51223</v>
      </c>
    </row>
    <row r="433" spans="1:26" x14ac:dyDescent="0.35">
      <c r="A433" t="s">
        <v>9076</v>
      </c>
      <c r="B433" t="s">
        <v>52423</v>
      </c>
      <c r="D433" t="s">
        <v>51148</v>
      </c>
      <c r="E433" t="s">
        <v>51149</v>
      </c>
      <c r="F433" t="s">
        <v>51160</v>
      </c>
      <c r="G433" t="s">
        <v>52424</v>
      </c>
      <c r="H433" t="s">
        <v>52424</v>
      </c>
      <c r="I433">
        <v>727126835</v>
      </c>
      <c r="M433" t="s">
        <v>52425</v>
      </c>
      <c r="N433" t="s">
        <v>50981</v>
      </c>
      <c r="P433" s="3">
        <v>44172</v>
      </c>
      <c r="S433" t="s">
        <v>7105</v>
      </c>
      <c r="T433">
        <v>28469092</v>
      </c>
      <c r="U433" t="s">
        <v>51048</v>
      </c>
      <c r="V433" t="s">
        <v>50982</v>
      </c>
      <c r="W433">
        <v>2025</v>
      </c>
      <c r="X433" t="s">
        <v>52426</v>
      </c>
      <c r="Y433" t="s">
        <v>7133</v>
      </c>
      <c r="Z433" t="s">
        <v>51156</v>
      </c>
    </row>
    <row r="434" spans="1:26" x14ac:dyDescent="0.35">
      <c r="A434" t="s">
        <v>52427</v>
      </c>
      <c r="B434" t="s">
        <v>52428</v>
      </c>
      <c r="D434" t="s">
        <v>51328</v>
      </c>
      <c r="E434" t="s">
        <v>51687</v>
      </c>
      <c r="F434" t="s">
        <v>51169</v>
      </c>
      <c r="G434" t="s">
        <v>52429</v>
      </c>
      <c r="H434" t="s">
        <v>52429</v>
      </c>
      <c r="I434">
        <v>721970444</v>
      </c>
      <c r="N434" t="s">
        <v>50981</v>
      </c>
      <c r="P434" s="3">
        <v>44227</v>
      </c>
      <c r="S434" t="s">
        <v>7105</v>
      </c>
      <c r="T434">
        <v>24928966</v>
      </c>
      <c r="U434" t="s">
        <v>51048</v>
      </c>
      <c r="V434" t="s">
        <v>50982</v>
      </c>
      <c r="W434">
        <v>2025</v>
      </c>
      <c r="X434" t="s">
        <v>52430</v>
      </c>
      <c r="Y434" t="s">
        <v>7105</v>
      </c>
      <c r="Z434" t="s">
        <v>51692</v>
      </c>
    </row>
    <row r="435" spans="1:26" x14ac:dyDescent="0.35">
      <c r="A435" t="s">
        <v>9086</v>
      </c>
      <c r="B435" t="s">
        <v>9087</v>
      </c>
      <c r="D435" t="s">
        <v>51148</v>
      </c>
      <c r="E435" t="s">
        <v>52099</v>
      </c>
      <c r="F435" t="s">
        <v>51407</v>
      </c>
      <c r="G435" t="s">
        <v>52431</v>
      </c>
      <c r="H435" t="s">
        <v>52432</v>
      </c>
      <c r="I435">
        <v>711391673</v>
      </c>
      <c r="M435" t="s">
        <v>52433</v>
      </c>
      <c r="N435" t="s">
        <v>50981</v>
      </c>
      <c r="P435" s="3">
        <v>44255</v>
      </c>
      <c r="S435" t="s">
        <v>7105</v>
      </c>
      <c r="T435">
        <v>32190096</v>
      </c>
      <c r="U435" t="s">
        <v>51045</v>
      </c>
      <c r="V435" t="s">
        <v>50982</v>
      </c>
      <c r="W435">
        <v>2025</v>
      </c>
      <c r="X435" t="s">
        <v>52434</v>
      </c>
      <c r="Y435" t="s">
        <v>7105</v>
      </c>
      <c r="Z435" t="s">
        <v>11518</v>
      </c>
    </row>
    <row r="436" spans="1:26" x14ac:dyDescent="0.35">
      <c r="A436" t="s">
        <v>9088</v>
      </c>
      <c r="B436" t="s">
        <v>52435</v>
      </c>
      <c r="D436" t="s">
        <v>51148</v>
      </c>
      <c r="E436" t="s">
        <v>52274</v>
      </c>
      <c r="F436" t="s">
        <v>51407</v>
      </c>
      <c r="G436" t="s">
        <v>52436</v>
      </c>
      <c r="H436" t="s">
        <v>52436</v>
      </c>
      <c r="I436">
        <v>792028330</v>
      </c>
      <c r="N436" t="s">
        <v>50981</v>
      </c>
      <c r="P436" s="3">
        <v>44270</v>
      </c>
      <c r="S436" t="s">
        <v>7105</v>
      </c>
      <c r="T436">
        <v>30078762</v>
      </c>
      <c r="U436" t="s">
        <v>51045</v>
      </c>
      <c r="V436" t="s">
        <v>50982</v>
      </c>
      <c r="W436">
        <v>2025</v>
      </c>
      <c r="X436" t="s">
        <v>52437</v>
      </c>
      <c r="Y436" t="s">
        <v>7105</v>
      </c>
      <c r="Z436" t="s">
        <v>11518</v>
      </c>
    </row>
    <row r="437" spans="1:26" x14ac:dyDescent="0.35">
      <c r="A437" t="s">
        <v>9094</v>
      </c>
      <c r="B437" t="s">
        <v>9095</v>
      </c>
      <c r="D437" t="s">
        <v>51532</v>
      </c>
      <c r="E437" t="s">
        <v>51539</v>
      </c>
      <c r="G437" t="s">
        <v>52438</v>
      </c>
      <c r="H437" t="s">
        <v>52438</v>
      </c>
      <c r="I437">
        <v>702047383</v>
      </c>
      <c r="M437" t="s">
        <v>51542</v>
      </c>
      <c r="N437" t="s">
        <v>50981</v>
      </c>
      <c r="P437" s="3">
        <v>44286</v>
      </c>
      <c r="S437" t="s">
        <v>7105</v>
      </c>
      <c r="T437">
        <v>29162699</v>
      </c>
      <c r="U437" t="s">
        <v>51045</v>
      </c>
      <c r="V437" t="s">
        <v>50982</v>
      </c>
      <c r="W437">
        <v>2025</v>
      </c>
      <c r="X437" t="s">
        <v>52439</v>
      </c>
      <c r="Y437" t="s">
        <v>7105</v>
      </c>
      <c r="Z437" t="s">
        <v>51311</v>
      </c>
    </row>
    <row r="438" spans="1:26" x14ac:dyDescent="0.35">
      <c r="A438" t="s">
        <v>9096</v>
      </c>
      <c r="B438" t="s">
        <v>9097</v>
      </c>
      <c r="D438" t="s">
        <v>51532</v>
      </c>
      <c r="E438" t="s">
        <v>51539</v>
      </c>
      <c r="G438" t="s">
        <v>52440</v>
      </c>
      <c r="H438" t="s">
        <v>52441</v>
      </c>
      <c r="I438">
        <v>746399476</v>
      </c>
      <c r="M438" t="s">
        <v>51542</v>
      </c>
      <c r="N438" t="s">
        <v>50981</v>
      </c>
      <c r="P438" s="3">
        <v>44286</v>
      </c>
      <c r="S438" t="s">
        <v>7105</v>
      </c>
      <c r="T438">
        <v>36320488</v>
      </c>
      <c r="U438" t="s">
        <v>51048</v>
      </c>
      <c r="V438" t="s">
        <v>50982</v>
      </c>
      <c r="W438">
        <v>2025</v>
      </c>
      <c r="X438" t="s">
        <v>52329</v>
      </c>
      <c r="Y438" t="s">
        <v>7105</v>
      </c>
      <c r="Z438" t="s">
        <v>51311</v>
      </c>
    </row>
    <row r="439" spans="1:26" x14ac:dyDescent="0.35">
      <c r="A439" t="s">
        <v>9100</v>
      </c>
      <c r="B439" t="s">
        <v>9101</v>
      </c>
      <c r="D439" t="s">
        <v>51191</v>
      </c>
      <c r="E439" t="s">
        <v>51219</v>
      </c>
      <c r="G439" t="s">
        <v>52442</v>
      </c>
      <c r="H439" t="s">
        <v>52442</v>
      </c>
      <c r="I439">
        <v>722598745</v>
      </c>
      <c r="M439" t="s">
        <v>51542</v>
      </c>
      <c r="N439" t="s">
        <v>50981</v>
      </c>
      <c r="P439" s="3">
        <v>44298</v>
      </c>
      <c r="S439" t="s">
        <v>7105</v>
      </c>
      <c r="T439">
        <v>28540180</v>
      </c>
      <c r="U439" t="s">
        <v>51048</v>
      </c>
      <c r="V439" t="s">
        <v>50982</v>
      </c>
      <c r="W439">
        <v>2025</v>
      </c>
      <c r="X439" t="s">
        <v>52329</v>
      </c>
      <c r="Y439" t="s">
        <v>7105</v>
      </c>
      <c r="Z439" t="s">
        <v>51311</v>
      </c>
    </row>
    <row r="440" spans="1:26" x14ac:dyDescent="0.35">
      <c r="A440" t="s">
        <v>9104</v>
      </c>
      <c r="B440" t="s">
        <v>9105</v>
      </c>
      <c r="D440" t="s">
        <v>51191</v>
      </c>
      <c r="E440" t="s">
        <v>51219</v>
      </c>
      <c r="G440" t="s">
        <v>52443</v>
      </c>
      <c r="H440" t="s">
        <v>52443</v>
      </c>
      <c r="I440">
        <v>710246846</v>
      </c>
      <c r="M440" t="s">
        <v>51542</v>
      </c>
      <c r="N440" t="s">
        <v>50981</v>
      </c>
      <c r="P440" s="3">
        <v>44298</v>
      </c>
      <c r="S440" t="s">
        <v>7105</v>
      </c>
      <c r="T440">
        <v>28551058</v>
      </c>
      <c r="U440" t="s">
        <v>51045</v>
      </c>
      <c r="V440" t="s">
        <v>50982</v>
      </c>
      <c r="W440">
        <v>2025</v>
      </c>
      <c r="X440" t="s">
        <v>52307</v>
      </c>
      <c r="Y440" t="s">
        <v>7105</v>
      </c>
      <c r="Z440" t="s">
        <v>51311</v>
      </c>
    </row>
    <row r="441" spans="1:26" x14ac:dyDescent="0.35">
      <c r="A441" t="s">
        <v>9112</v>
      </c>
      <c r="B441" t="s">
        <v>9113</v>
      </c>
      <c r="D441" t="s">
        <v>51158</v>
      </c>
      <c r="E441" t="s">
        <v>51159</v>
      </c>
      <c r="G441" t="s">
        <v>52444</v>
      </c>
      <c r="H441" t="s">
        <v>52444</v>
      </c>
      <c r="I441">
        <v>721563884</v>
      </c>
      <c r="N441" t="s">
        <v>50981</v>
      </c>
      <c r="P441" s="3">
        <v>44316</v>
      </c>
      <c r="S441" t="s">
        <v>7105</v>
      </c>
      <c r="T441">
        <v>31564386</v>
      </c>
      <c r="U441" t="s">
        <v>51048</v>
      </c>
      <c r="V441" t="s">
        <v>50982</v>
      </c>
      <c r="W441">
        <v>2025</v>
      </c>
      <c r="Y441" t="s">
        <v>7105</v>
      </c>
      <c r="Z441" t="s">
        <v>51166</v>
      </c>
    </row>
    <row r="442" spans="1:26" x14ac:dyDescent="0.35">
      <c r="A442" t="s">
        <v>9116</v>
      </c>
      <c r="B442" t="s">
        <v>52445</v>
      </c>
      <c r="D442" t="s">
        <v>51191</v>
      </c>
      <c r="E442" t="s">
        <v>51192</v>
      </c>
      <c r="F442" t="s">
        <v>51169</v>
      </c>
      <c r="G442" t="s">
        <v>52446</v>
      </c>
      <c r="H442" t="s">
        <v>52446</v>
      </c>
      <c r="I442">
        <v>720890258</v>
      </c>
      <c r="L442" t="s">
        <v>51153</v>
      </c>
      <c r="M442" t="s">
        <v>51333</v>
      </c>
      <c r="N442" t="s">
        <v>50981</v>
      </c>
      <c r="P442" s="3">
        <v>44347</v>
      </c>
      <c r="S442" t="s">
        <v>7105</v>
      </c>
      <c r="T442">
        <v>24881282</v>
      </c>
      <c r="U442" t="s">
        <v>51048</v>
      </c>
      <c r="V442" t="s">
        <v>50982</v>
      </c>
      <c r="W442">
        <v>2025</v>
      </c>
      <c r="X442" t="s">
        <v>52447</v>
      </c>
      <c r="Y442" t="s">
        <v>7105</v>
      </c>
      <c r="Z442" t="s">
        <v>51197</v>
      </c>
    </row>
    <row r="443" spans="1:26" x14ac:dyDescent="0.35">
      <c r="A443" t="s">
        <v>9124</v>
      </c>
      <c r="B443" t="s">
        <v>9125</v>
      </c>
      <c r="D443" t="s">
        <v>51532</v>
      </c>
      <c r="E443" t="s">
        <v>51533</v>
      </c>
      <c r="G443" t="s">
        <v>52448</v>
      </c>
      <c r="H443" t="s">
        <v>52448</v>
      </c>
      <c r="I443">
        <v>746790166</v>
      </c>
      <c r="N443" t="s">
        <v>50981</v>
      </c>
      <c r="P443" s="3">
        <v>44340</v>
      </c>
      <c r="S443" t="s">
        <v>7105</v>
      </c>
      <c r="T443">
        <v>29877823</v>
      </c>
      <c r="U443" t="s">
        <v>51048</v>
      </c>
      <c r="V443" t="s">
        <v>50982</v>
      </c>
      <c r="W443">
        <v>2025</v>
      </c>
      <c r="X443" t="s">
        <v>52307</v>
      </c>
      <c r="Y443" t="s">
        <v>7105</v>
      </c>
      <c r="Z443" t="s">
        <v>51311</v>
      </c>
    </row>
    <row r="444" spans="1:26" x14ac:dyDescent="0.35">
      <c r="A444" t="s">
        <v>9126</v>
      </c>
      <c r="B444" t="s">
        <v>9127</v>
      </c>
      <c r="D444" t="s">
        <v>52420</v>
      </c>
      <c r="E444" t="s">
        <v>52449</v>
      </c>
      <c r="G444" t="s">
        <v>52450</v>
      </c>
      <c r="H444" t="s">
        <v>52450</v>
      </c>
      <c r="N444" t="s">
        <v>50981</v>
      </c>
      <c r="P444" s="3">
        <v>44317</v>
      </c>
      <c r="S444" t="s">
        <v>7105</v>
      </c>
      <c r="T444">
        <v>28759146</v>
      </c>
      <c r="U444" t="s">
        <v>51045</v>
      </c>
      <c r="V444" t="s">
        <v>50982</v>
      </c>
      <c r="W444">
        <v>2025</v>
      </c>
      <c r="X444" t="s">
        <v>52451</v>
      </c>
      <c r="Y444" t="s">
        <v>7105</v>
      </c>
      <c r="Z444" t="s">
        <v>51223</v>
      </c>
    </row>
    <row r="445" spans="1:26" x14ac:dyDescent="0.35">
      <c r="A445" t="s">
        <v>9128</v>
      </c>
      <c r="B445" t="s">
        <v>9129</v>
      </c>
      <c r="D445" t="s">
        <v>51148</v>
      </c>
      <c r="E445" t="s">
        <v>52099</v>
      </c>
      <c r="G445" t="s">
        <v>52452</v>
      </c>
      <c r="H445" t="s">
        <v>52452</v>
      </c>
      <c r="I445">
        <v>790151777</v>
      </c>
      <c r="N445" t="s">
        <v>50981</v>
      </c>
      <c r="P445" s="3">
        <v>44377</v>
      </c>
      <c r="S445" t="s">
        <v>7105</v>
      </c>
      <c r="T445">
        <v>26240603</v>
      </c>
      <c r="U445" t="s">
        <v>51045</v>
      </c>
      <c r="V445" t="s">
        <v>50982</v>
      </c>
      <c r="W445">
        <v>2025</v>
      </c>
      <c r="X445" t="s">
        <v>52453</v>
      </c>
      <c r="Y445" t="s">
        <v>7105</v>
      </c>
      <c r="Z445" t="s">
        <v>11518</v>
      </c>
    </row>
    <row r="446" spans="1:26" x14ac:dyDescent="0.35">
      <c r="A446" t="s">
        <v>9131</v>
      </c>
      <c r="B446" t="s">
        <v>9132</v>
      </c>
      <c r="D446" t="s">
        <v>51532</v>
      </c>
      <c r="E446" t="s">
        <v>51539</v>
      </c>
      <c r="G446" t="s">
        <v>52454</v>
      </c>
      <c r="H446" t="s">
        <v>52454</v>
      </c>
      <c r="I446">
        <v>701413483</v>
      </c>
      <c r="M446" t="s">
        <v>51542</v>
      </c>
      <c r="N446" t="s">
        <v>50981</v>
      </c>
      <c r="P446" s="3">
        <v>44386</v>
      </c>
      <c r="S446" t="s">
        <v>7105</v>
      </c>
      <c r="T446">
        <v>33317596</v>
      </c>
      <c r="U446" t="s">
        <v>51048</v>
      </c>
      <c r="V446" t="s">
        <v>50982</v>
      </c>
      <c r="W446">
        <v>2025</v>
      </c>
      <c r="X446" t="s">
        <v>52455</v>
      </c>
      <c r="Y446" t="s">
        <v>7105</v>
      </c>
      <c r="Z446" t="s">
        <v>51311</v>
      </c>
    </row>
    <row r="447" spans="1:26" x14ac:dyDescent="0.35">
      <c r="A447" t="s">
        <v>9137</v>
      </c>
      <c r="B447" t="s">
        <v>52456</v>
      </c>
      <c r="D447" t="s">
        <v>51370</v>
      </c>
      <c r="E447" t="s">
        <v>51371</v>
      </c>
      <c r="G447" t="s">
        <v>52457</v>
      </c>
      <c r="H447" t="s">
        <v>52457</v>
      </c>
      <c r="I447">
        <v>728137682</v>
      </c>
      <c r="N447" t="s">
        <v>50981</v>
      </c>
      <c r="P447" s="3">
        <v>44439</v>
      </c>
      <c r="S447" t="s">
        <v>7105</v>
      </c>
      <c r="T447">
        <v>33635918</v>
      </c>
      <c r="U447" t="s">
        <v>51048</v>
      </c>
      <c r="V447" t="s">
        <v>50982</v>
      </c>
      <c r="W447">
        <v>2025</v>
      </c>
      <c r="X447" t="s">
        <v>52458</v>
      </c>
      <c r="Y447" t="s">
        <v>7105</v>
      </c>
      <c r="Z447" t="s">
        <v>51223</v>
      </c>
    </row>
    <row r="448" spans="1:26" x14ac:dyDescent="0.35">
      <c r="A448" t="s">
        <v>9139</v>
      </c>
      <c r="B448" t="s">
        <v>9140</v>
      </c>
      <c r="D448" t="s">
        <v>51532</v>
      </c>
      <c r="E448" t="s">
        <v>51533</v>
      </c>
      <c r="G448" t="s">
        <v>52459</v>
      </c>
      <c r="H448" t="s">
        <v>52460</v>
      </c>
      <c r="I448">
        <v>729496570</v>
      </c>
      <c r="N448" t="s">
        <v>50981</v>
      </c>
      <c r="P448" s="3">
        <v>44287</v>
      </c>
      <c r="S448" t="s">
        <v>7105</v>
      </c>
      <c r="T448">
        <v>31854038</v>
      </c>
      <c r="U448" t="s">
        <v>51045</v>
      </c>
      <c r="V448" t="s">
        <v>50982</v>
      </c>
      <c r="W448">
        <v>2025</v>
      </c>
      <c r="X448" t="s">
        <v>51943</v>
      </c>
      <c r="Y448" t="s">
        <v>7105</v>
      </c>
      <c r="Z448" t="s">
        <v>51311</v>
      </c>
    </row>
    <row r="449" spans="1:26" x14ac:dyDescent="0.35">
      <c r="A449" t="s">
        <v>9141</v>
      </c>
      <c r="B449" t="s">
        <v>52461</v>
      </c>
      <c r="D449" t="s">
        <v>51191</v>
      </c>
      <c r="E449" t="s">
        <v>51219</v>
      </c>
      <c r="G449" t="s">
        <v>52462</v>
      </c>
      <c r="H449" t="s">
        <v>52463</v>
      </c>
      <c r="I449">
        <v>727784373</v>
      </c>
      <c r="N449" t="s">
        <v>50981</v>
      </c>
      <c r="P449" s="3">
        <v>44439</v>
      </c>
      <c r="S449" t="s">
        <v>7105</v>
      </c>
      <c r="T449">
        <v>31506831</v>
      </c>
      <c r="U449" t="s">
        <v>51045</v>
      </c>
      <c r="V449" t="s">
        <v>50982</v>
      </c>
      <c r="W449">
        <v>2025</v>
      </c>
      <c r="X449" t="s">
        <v>52357</v>
      </c>
      <c r="Y449" t="s">
        <v>7105</v>
      </c>
      <c r="Z449" t="s">
        <v>51223</v>
      </c>
    </row>
    <row r="450" spans="1:26" x14ac:dyDescent="0.35">
      <c r="A450" t="s">
        <v>9143</v>
      </c>
      <c r="B450" t="s">
        <v>52464</v>
      </c>
      <c r="D450" t="s">
        <v>51191</v>
      </c>
      <c r="E450" t="s">
        <v>51219</v>
      </c>
      <c r="G450" t="s">
        <v>52465</v>
      </c>
      <c r="H450" t="s">
        <v>52465</v>
      </c>
      <c r="I450">
        <v>714423920</v>
      </c>
      <c r="N450" t="s">
        <v>50981</v>
      </c>
      <c r="P450" s="3">
        <v>44439</v>
      </c>
      <c r="S450" t="s">
        <v>7105</v>
      </c>
      <c r="T450">
        <v>34699998</v>
      </c>
      <c r="U450" t="s">
        <v>51048</v>
      </c>
      <c r="V450" t="s">
        <v>50982</v>
      </c>
      <c r="W450">
        <v>2025</v>
      </c>
      <c r="X450" t="s">
        <v>52357</v>
      </c>
      <c r="Y450" t="s">
        <v>7105</v>
      </c>
      <c r="Z450" t="s">
        <v>51223</v>
      </c>
    </row>
    <row r="451" spans="1:26" x14ac:dyDescent="0.35">
      <c r="A451" t="s">
        <v>9145</v>
      </c>
      <c r="B451" t="s">
        <v>9146</v>
      </c>
      <c r="D451" t="s">
        <v>51148</v>
      </c>
      <c r="E451" t="s">
        <v>51865</v>
      </c>
      <c r="G451" t="s">
        <v>52466</v>
      </c>
      <c r="H451" t="s">
        <v>52466</v>
      </c>
      <c r="I451">
        <v>725918572</v>
      </c>
      <c r="N451" t="s">
        <v>50981</v>
      </c>
      <c r="P451" s="3">
        <v>44481</v>
      </c>
      <c r="S451" t="s">
        <v>7105</v>
      </c>
      <c r="T451">
        <v>12499269</v>
      </c>
      <c r="U451" t="s">
        <v>51045</v>
      </c>
      <c r="V451" t="s">
        <v>50982</v>
      </c>
      <c r="W451">
        <v>2025</v>
      </c>
      <c r="X451" t="s">
        <v>52467</v>
      </c>
      <c r="Y451" t="s">
        <v>7105</v>
      </c>
      <c r="Z451" t="s">
        <v>51868</v>
      </c>
    </row>
    <row r="452" spans="1:26" x14ac:dyDescent="0.35">
      <c r="A452" t="s">
        <v>9147</v>
      </c>
      <c r="B452" t="s">
        <v>52468</v>
      </c>
      <c r="D452" t="s">
        <v>51148</v>
      </c>
      <c r="E452" t="s">
        <v>52274</v>
      </c>
      <c r="G452" t="s">
        <v>52469</v>
      </c>
      <c r="H452" t="s">
        <v>52469</v>
      </c>
      <c r="I452">
        <v>726154291</v>
      </c>
      <c r="N452" t="s">
        <v>50981</v>
      </c>
      <c r="P452" s="3">
        <v>44481</v>
      </c>
      <c r="S452" t="s">
        <v>7105</v>
      </c>
      <c r="T452">
        <v>30186968</v>
      </c>
      <c r="U452" t="s">
        <v>51045</v>
      </c>
      <c r="V452" t="s">
        <v>50982</v>
      </c>
      <c r="W452">
        <v>2025</v>
      </c>
      <c r="X452" t="s">
        <v>52470</v>
      </c>
      <c r="Y452" t="s">
        <v>7105</v>
      </c>
      <c r="Z452" t="s">
        <v>11518</v>
      </c>
    </row>
    <row r="453" spans="1:26" x14ac:dyDescent="0.35">
      <c r="A453" t="s">
        <v>9149</v>
      </c>
      <c r="B453" t="s">
        <v>9150</v>
      </c>
      <c r="D453" t="s">
        <v>51377</v>
      </c>
      <c r="E453" t="s">
        <v>52471</v>
      </c>
      <c r="G453" t="s">
        <v>52472</v>
      </c>
      <c r="H453" t="s">
        <v>52472</v>
      </c>
      <c r="I453">
        <v>708286964</v>
      </c>
      <c r="N453" t="s">
        <v>50981</v>
      </c>
      <c r="P453" s="3">
        <v>44473</v>
      </c>
      <c r="S453" t="s">
        <v>7105</v>
      </c>
      <c r="T453">
        <v>30358651</v>
      </c>
      <c r="U453" t="s">
        <v>51048</v>
      </c>
      <c r="V453" t="s">
        <v>50982</v>
      </c>
      <c r="W453">
        <v>2025</v>
      </c>
      <c r="X453" t="s">
        <v>52473</v>
      </c>
      <c r="Y453" t="s">
        <v>7105</v>
      </c>
      <c r="Z453" t="s">
        <v>51223</v>
      </c>
    </row>
    <row r="454" spans="1:26" x14ac:dyDescent="0.35">
      <c r="A454" t="s">
        <v>9151</v>
      </c>
      <c r="B454" t="s">
        <v>9152</v>
      </c>
      <c r="D454" t="s">
        <v>51148</v>
      </c>
      <c r="E454" t="s">
        <v>51865</v>
      </c>
      <c r="G454" t="s">
        <v>52474</v>
      </c>
      <c r="H454" t="s">
        <v>52474</v>
      </c>
      <c r="I454">
        <v>722540198</v>
      </c>
      <c r="N454" t="s">
        <v>50981</v>
      </c>
      <c r="P454" s="3">
        <v>44483</v>
      </c>
      <c r="S454" t="s">
        <v>7105</v>
      </c>
      <c r="T454">
        <v>24700672</v>
      </c>
      <c r="U454" t="s">
        <v>51045</v>
      </c>
      <c r="V454" t="s">
        <v>50982</v>
      </c>
      <c r="W454">
        <v>2025</v>
      </c>
      <c r="X454" t="s">
        <v>52475</v>
      </c>
      <c r="Y454" t="s">
        <v>7105</v>
      </c>
      <c r="Z454" t="s">
        <v>51868</v>
      </c>
    </row>
    <row r="455" spans="1:26" x14ac:dyDescent="0.35">
      <c r="A455" t="s">
        <v>9153</v>
      </c>
      <c r="B455" t="s">
        <v>52476</v>
      </c>
      <c r="D455" t="s">
        <v>51532</v>
      </c>
      <c r="E455" t="s">
        <v>51533</v>
      </c>
      <c r="G455" t="s">
        <v>52477</v>
      </c>
      <c r="H455" t="s">
        <v>52477</v>
      </c>
      <c r="N455" t="s">
        <v>50981</v>
      </c>
      <c r="P455" s="3">
        <v>44469</v>
      </c>
      <c r="S455" t="s">
        <v>7105</v>
      </c>
      <c r="T455">
        <v>33002580</v>
      </c>
      <c r="U455" t="s">
        <v>51048</v>
      </c>
      <c r="V455" t="s">
        <v>50982</v>
      </c>
      <c r="W455">
        <v>2025</v>
      </c>
      <c r="Y455" t="s">
        <v>7105</v>
      </c>
      <c r="Z455" t="s">
        <v>51311</v>
      </c>
    </row>
    <row r="456" spans="1:26" x14ac:dyDescent="0.35">
      <c r="A456" t="s">
        <v>9155</v>
      </c>
      <c r="B456" t="s">
        <v>52478</v>
      </c>
      <c r="D456" t="s">
        <v>51532</v>
      </c>
      <c r="E456" t="s">
        <v>51533</v>
      </c>
      <c r="G456" t="s">
        <v>52479</v>
      </c>
      <c r="I456">
        <v>722920204</v>
      </c>
      <c r="N456" t="s">
        <v>50981</v>
      </c>
      <c r="P456" s="3">
        <v>44469</v>
      </c>
      <c r="S456" t="s">
        <v>7105</v>
      </c>
      <c r="T456">
        <v>35393926</v>
      </c>
      <c r="U456" t="s">
        <v>51048</v>
      </c>
      <c r="V456" t="s">
        <v>50982</v>
      </c>
      <c r="W456">
        <v>2025</v>
      </c>
      <c r="X456" t="s">
        <v>52480</v>
      </c>
      <c r="Y456" t="s">
        <v>7105</v>
      </c>
      <c r="Z456" t="s">
        <v>51311</v>
      </c>
    </row>
    <row r="457" spans="1:26" x14ac:dyDescent="0.35">
      <c r="A457" t="s">
        <v>9157</v>
      </c>
      <c r="B457" t="s">
        <v>52481</v>
      </c>
      <c r="D457" t="s">
        <v>51532</v>
      </c>
      <c r="E457" t="s">
        <v>51533</v>
      </c>
      <c r="G457" t="s">
        <v>52482</v>
      </c>
      <c r="H457" t="s">
        <v>52482</v>
      </c>
      <c r="I457" t="s">
        <v>52483</v>
      </c>
      <c r="N457" t="s">
        <v>50981</v>
      </c>
      <c r="P457" s="3">
        <v>44469</v>
      </c>
      <c r="S457" t="s">
        <v>7105</v>
      </c>
      <c r="T457">
        <v>30045207</v>
      </c>
      <c r="U457" t="s">
        <v>51048</v>
      </c>
      <c r="V457" t="s">
        <v>50982</v>
      </c>
      <c r="W457">
        <v>2025</v>
      </c>
      <c r="X457" t="s">
        <v>52480</v>
      </c>
      <c r="Y457" t="s">
        <v>7105</v>
      </c>
      <c r="Z457" t="s">
        <v>51311</v>
      </c>
    </row>
    <row r="458" spans="1:26" x14ac:dyDescent="0.35">
      <c r="A458" t="s">
        <v>9159</v>
      </c>
      <c r="B458" t="s">
        <v>25945</v>
      </c>
      <c r="D458" t="s">
        <v>51532</v>
      </c>
      <c r="E458" t="s">
        <v>51533</v>
      </c>
      <c r="G458" t="s">
        <v>52484</v>
      </c>
      <c r="H458" t="s">
        <v>52484</v>
      </c>
      <c r="I458">
        <v>726803255</v>
      </c>
      <c r="N458" t="s">
        <v>50981</v>
      </c>
      <c r="P458" s="3">
        <v>44469</v>
      </c>
      <c r="S458" t="s">
        <v>7105</v>
      </c>
      <c r="T458">
        <v>33553476</v>
      </c>
      <c r="U458" t="s">
        <v>51045</v>
      </c>
      <c r="V458" t="s">
        <v>50982</v>
      </c>
      <c r="W458">
        <v>2025</v>
      </c>
      <c r="X458" t="s">
        <v>52480</v>
      </c>
      <c r="Y458" t="s">
        <v>7105</v>
      </c>
      <c r="Z458" t="s">
        <v>51311</v>
      </c>
    </row>
    <row r="459" spans="1:26" x14ac:dyDescent="0.35">
      <c r="A459" t="s">
        <v>9161</v>
      </c>
      <c r="B459" t="s">
        <v>52485</v>
      </c>
      <c r="D459" t="s">
        <v>51148</v>
      </c>
      <c r="E459" t="s">
        <v>51865</v>
      </c>
      <c r="G459" t="s">
        <v>52486</v>
      </c>
      <c r="H459" t="s">
        <v>52486</v>
      </c>
      <c r="I459">
        <v>724555194</v>
      </c>
      <c r="L459" t="s">
        <v>51270</v>
      </c>
      <c r="N459" t="s">
        <v>50981</v>
      </c>
      <c r="O459" s="3">
        <v>46022</v>
      </c>
      <c r="P459" s="3">
        <v>44494</v>
      </c>
      <c r="S459" t="s">
        <v>7105</v>
      </c>
      <c r="T459">
        <v>22321224</v>
      </c>
      <c r="U459" t="s">
        <v>51048</v>
      </c>
      <c r="V459" t="s">
        <v>50982</v>
      </c>
      <c r="W459">
        <v>2025</v>
      </c>
      <c r="X459" t="s">
        <v>52487</v>
      </c>
      <c r="Y459" t="s">
        <v>7105</v>
      </c>
      <c r="Z459" t="s">
        <v>51868</v>
      </c>
    </row>
    <row r="460" spans="1:26" x14ac:dyDescent="0.35">
      <c r="A460" t="s">
        <v>9165</v>
      </c>
      <c r="B460" t="s">
        <v>52488</v>
      </c>
      <c r="D460" t="s">
        <v>51148</v>
      </c>
      <c r="E460" t="s">
        <v>52274</v>
      </c>
      <c r="G460" t="s">
        <v>52489</v>
      </c>
      <c r="H460" t="s">
        <v>52489</v>
      </c>
      <c r="I460">
        <v>727003294</v>
      </c>
      <c r="M460" t="s">
        <v>52433</v>
      </c>
      <c r="N460" t="s">
        <v>50981</v>
      </c>
      <c r="P460" s="3">
        <v>44500</v>
      </c>
      <c r="S460" t="s">
        <v>7105</v>
      </c>
      <c r="T460">
        <v>26507606</v>
      </c>
      <c r="U460" t="s">
        <v>51045</v>
      </c>
      <c r="V460" t="s">
        <v>50982</v>
      </c>
      <c r="W460">
        <v>2025</v>
      </c>
      <c r="X460" t="s">
        <v>52490</v>
      </c>
      <c r="Y460" t="s">
        <v>7133</v>
      </c>
      <c r="Z460" t="s">
        <v>11518</v>
      </c>
    </row>
    <row r="461" spans="1:26" x14ac:dyDescent="0.35">
      <c r="A461" t="s">
        <v>9169</v>
      </c>
      <c r="B461" t="s">
        <v>9170</v>
      </c>
      <c r="D461" t="s">
        <v>51148</v>
      </c>
      <c r="E461" t="s">
        <v>51576</v>
      </c>
      <c r="G461" t="s">
        <v>52491</v>
      </c>
      <c r="I461">
        <v>721286044</v>
      </c>
      <c r="N461" t="s">
        <v>50981</v>
      </c>
      <c r="P461" s="3">
        <v>44470</v>
      </c>
      <c r="S461" t="s">
        <v>7105</v>
      </c>
      <c r="T461">
        <v>20685431</v>
      </c>
      <c r="U461" t="s">
        <v>51045</v>
      </c>
      <c r="V461" t="s">
        <v>50982</v>
      </c>
      <c r="W461">
        <v>2025</v>
      </c>
      <c r="X461" t="s">
        <v>52492</v>
      </c>
      <c r="Y461" t="s">
        <v>7105</v>
      </c>
      <c r="Z461" t="s">
        <v>51214</v>
      </c>
    </row>
    <row r="462" spans="1:26" x14ac:dyDescent="0.35">
      <c r="A462" t="s">
        <v>9171</v>
      </c>
      <c r="B462" t="s">
        <v>52493</v>
      </c>
      <c r="D462" t="s">
        <v>51191</v>
      </c>
      <c r="E462" t="s">
        <v>51509</v>
      </c>
      <c r="G462" t="s">
        <v>52494</v>
      </c>
      <c r="H462" t="s">
        <v>52494</v>
      </c>
      <c r="I462">
        <v>700242984</v>
      </c>
      <c r="N462" t="s">
        <v>50981</v>
      </c>
      <c r="P462" s="3">
        <v>44440</v>
      </c>
      <c r="S462" t="s">
        <v>7105</v>
      </c>
      <c r="T462">
        <v>32494864</v>
      </c>
      <c r="U462" t="s">
        <v>51048</v>
      </c>
      <c r="V462" t="s">
        <v>50982</v>
      </c>
      <c r="W462">
        <v>2025</v>
      </c>
      <c r="X462" t="s">
        <v>52495</v>
      </c>
      <c r="Y462" t="s">
        <v>7105</v>
      </c>
      <c r="Z462" t="s">
        <v>51223</v>
      </c>
    </row>
    <row r="463" spans="1:26" x14ac:dyDescent="0.35">
      <c r="A463" t="s">
        <v>9181</v>
      </c>
      <c r="B463" t="s">
        <v>52496</v>
      </c>
      <c r="D463" t="s">
        <v>51532</v>
      </c>
      <c r="E463" t="s">
        <v>51533</v>
      </c>
      <c r="G463" t="s">
        <v>52497</v>
      </c>
      <c r="H463" t="s">
        <v>52497</v>
      </c>
      <c r="I463">
        <v>727931380</v>
      </c>
      <c r="N463" t="s">
        <v>50981</v>
      </c>
      <c r="P463" s="3">
        <v>44500</v>
      </c>
      <c r="S463" t="s">
        <v>7105</v>
      </c>
      <c r="T463">
        <v>36302231</v>
      </c>
      <c r="U463" t="s">
        <v>51048</v>
      </c>
      <c r="V463" t="s">
        <v>50982</v>
      </c>
      <c r="W463">
        <v>2025</v>
      </c>
      <c r="X463" t="s">
        <v>52480</v>
      </c>
      <c r="Y463" t="s">
        <v>7105</v>
      </c>
      <c r="Z463" t="s">
        <v>51311</v>
      </c>
    </row>
    <row r="464" spans="1:26" x14ac:dyDescent="0.35">
      <c r="A464" t="s">
        <v>52498</v>
      </c>
      <c r="B464" t="s">
        <v>52499</v>
      </c>
      <c r="D464" t="s">
        <v>51532</v>
      </c>
      <c r="E464" t="s">
        <v>51533</v>
      </c>
      <c r="G464" t="s">
        <v>52500</v>
      </c>
      <c r="I464">
        <v>729925282</v>
      </c>
      <c r="N464" t="s">
        <v>50981</v>
      </c>
      <c r="P464" s="3">
        <v>44500</v>
      </c>
      <c r="S464" t="s">
        <v>7105</v>
      </c>
      <c r="T464">
        <v>34117446</v>
      </c>
      <c r="U464" t="s">
        <v>51045</v>
      </c>
      <c r="V464" t="s">
        <v>50982</v>
      </c>
      <c r="W464">
        <v>2025</v>
      </c>
      <c r="X464" t="s">
        <v>52501</v>
      </c>
      <c r="Y464" t="s">
        <v>7105</v>
      </c>
      <c r="Z464" t="s">
        <v>51311</v>
      </c>
    </row>
    <row r="465" spans="1:26" x14ac:dyDescent="0.35">
      <c r="A465" t="s">
        <v>9183</v>
      </c>
      <c r="B465" t="s">
        <v>9184</v>
      </c>
      <c r="D465" t="s">
        <v>51532</v>
      </c>
      <c r="E465" t="s">
        <v>51533</v>
      </c>
      <c r="G465" t="s">
        <v>52502</v>
      </c>
      <c r="H465" t="s">
        <v>52503</v>
      </c>
      <c r="I465">
        <v>703353860</v>
      </c>
      <c r="N465" t="s">
        <v>50981</v>
      </c>
      <c r="P465" s="3">
        <v>44490</v>
      </c>
      <c r="S465" t="s">
        <v>7105</v>
      </c>
      <c r="T465">
        <v>31969527</v>
      </c>
      <c r="U465" t="s">
        <v>51048</v>
      </c>
      <c r="V465" t="s">
        <v>50982</v>
      </c>
      <c r="W465">
        <v>2025</v>
      </c>
      <c r="X465" t="s">
        <v>52480</v>
      </c>
      <c r="Y465" t="s">
        <v>7105</v>
      </c>
      <c r="Z465" t="s">
        <v>51311</v>
      </c>
    </row>
    <row r="466" spans="1:26" x14ac:dyDescent="0.35">
      <c r="A466" t="s">
        <v>9187</v>
      </c>
      <c r="B466" t="s">
        <v>9188</v>
      </c>
      <c r="D466" t="s">
        <v>51532</v>
      </c>
      <c r="E466" t="s">
        <v>51533</v>
      </c>
      <c r="G466" t="s">
        <v>52504</v>
      </c>
      <c r="H466" t="s">
        <v>52505</v>
      </c>
      <c r="I466">
        <v>727837251</v>
      </c>
      <c r="N466" t="s">
        <v>50981</v>
      </c>
      <c r="P466" s="3">
        <v>44409</v>
      </c>
      <c r="S466" t="s">
        <v>7105</v>
      </c>
      <c r="T466">
        <v>29036146</v>
      </c>
      <c r="U466" t="s">
        <v>51045</v>
      </c>
      <c r="V466" t="s">
        <v>50982</v>
      </c>
      <c r="W466">
        <v>2025</v>
      </c>
      <c r="X466" t="s">
        <v>52506</v>
      </c>
      <c r="Y466" t="s">
        <v>7105</v>
      </c>
      <c r="Z466" t="s">
        <v>51311</v>
      </c>
    </row>
    <row r="467" spans="1:26" x14ac:dyDescent="0.35">
      <c r="A467" t="s">
        <v>9189</v>
      </c>
      <c r="B467" t="s">
        <v>9190</v>
      </c>
      <c r="D467" t="s">
        <v>51532</v>
      </c>
      <c r="E467" t="s">
        <v>51533</v>
      </c>
      <c r="G467" t="s">
        <v>52507</v>
      </c>
      <c r="H467" t="s">
        <v>52508</v>
      </c>
      <c r="I467">
        <v>722803910</v>
      </c>
      <c r="N467" t="s">
        <v>50981</v>
      </c>
      <c r="P467" s="3">
        <v>44494</v>
      </c>
      <c r="S467" t="s">
        <v>7105</v>
      </c>
      <c r="T467">
        <v>33763660</v>
      </c>
      <c r="U467" t="s">
        <v>51048</v>
      </c>
      <c r="V467" t="s">
        <v>50982</v>
      </c>
      <c r="W467">
        <v>2025</v>
      </c>
      <c r="X467" t="s">
        <v>52415</v>
      </c>
      <c r="Y467" t="s">
        <v>7105</v>
      </c>
      <c r="Z467" t="s">
        <v>51311</v>
      </c>
    </row>
    <row r="468" spans="1:26" x14ac:dyDescent="0.35">
      <c r="A468" t="s">
        <v>9191</v>
      </c>
      <c r="B468" t="s">
        <v>9192</v>
      </c>
      <c r="D468" t="s">
        <v>51532</v>
      </c>
      <c r="E468" t="s">
        <v>51533</v>
      </c>
      <c r="G468" t="s">
        <v>52509</v>
      </c>
      <c r="H468" t="s">
        <v>52509</v>
      </c>
      <c r="I468">
        <v>725025387</v>
      </c>
      <c r="N468" t="s">
        <v>50981</v>
      </c>
      <c r="P468" s="3">
        <v>44500</v>
      </c>
      <c r="S468" t="s">
        <v>7105</v>
      </c>
      <c r="T468">
        <v>34235515</v>
      </c>
      <c r="U468" t="s">
        <v>51048</v>
      </c>
      <c r="V468" t="s">
        <v>50982</v>
      </c>
      <c r="W468">
        <v>2025</v>
      </c>
      <c r="X468" t="s">
        <v>52307</v>
      </c>
      <c r="Y468" t="s">
        <v>7105</v>
      </c>
      <c r="Z468" t="s">
        <v>51311</v>
      </c>
    </row>
    <row r="469" spans="1:26" x14ac:dyDescent="0.35">
      <c r="A469" t="s">
        <v>9193</v>
      </c>
      <c r="B469" t="s">
        <v>52510</v>
      </c>
      <c r="D469" t="s">
        <v>51532</v>
      </c>
      <c r="E469" t="s">
        <v>51533</v>
      </c>
      <c r="G469" t="s">
        <v>52511</v>
      </c>
      <c r="H469" t="s">
        <v>52512</v>
      </c>
      <c r="I469">
        <v>724818138</v>
      </c>
      <c r="N469" t="s">
        <v>50981</v>
      </c>
      <c r="P469" s="3">
        <v>44490</v>
      </c>
      <c r="S469" t="s">
        <v>7105</v>
      </c>
      <c r="T469">
        <v>35140023</v>
      </c>
      <c r="U469" t="s">
        <v>51045</v>
      </c>
      <c r="V469" t="s">
        <v>50982</v>
      </c>
      <c r="W469">
        <v>2025</v>
      </c>
      <c r="X469" t="s">
        <v>52501</v>
      </c>
      <c r="Y469" t="s">
        <v>7105</v>
      </c>
      <c r="Z469" t="s">
        <v>51311</v>
      </c>
    </row>
    <row r="470" spans="1:26" x14ac:dyDescent="0.35">
      <c r="A470" t="s">
        <v>52513</v>
      </c>
      <c r="B470" t="s">
        <v>52514</v>
      </c>
      <c r="D470" t="s">
        <v>51532</v>
      </c>
      <c r="E470" t="s">
        <v>51533</v>
      </c>
      <c r="G470" t="s">
        <v>52515</v>
      </c>
      <c r="I470">
        <v>792989415</v>
      </c>
      <c r="N470" t="s">
        <v>50981</v>
      </c>
      <c r="P470" s="3">
        <v>44500</v>
      </c>
      <c r="S470" t="s">
        <v>7105</v>
      </c>
      <c r="T470">
        <v>31593427</v>
      </c>
      <c r="U470" t="s">
        <v>51045</v>
      </c>
      <c r="V470" t="s">
        <v>50982</v>
      </c>
      <c r="W470">
        <v>2025</v>
      </c>
      <c r="X470" t="s">
        <v>52516</v>
      </c>
      <c r="Y470" t="s">
        <v>7105</v>
      </c>
      <c r="Z470" t="s">
        <v>51311</v>
      </c>
    </row>
    <row r="471" spans="1:26" x14ac:dyDescent="0.35">
      <c r="A471" t="s">
        <v>9207</v>
      </c>
      <c r="B471" t="s">
        <v>9208</v>
      </c>
      <c r="D471" t="s">
        <v>51148</v>
      </c>
      <c r="E471" t="s">
        <v>51149</v>
      </c>
      <c r="G471" t="s">
        <v>52517</v>
      </c>
      <c r="H471" t="s">
        <v>52517</v>
      </c>
      <c r="N471" t="s">
        <v>50981</v>
      </c>
      <c r="P471" s="3">
        <v>44561</v>
      </c>
      <c r="S471" t="s">
        <v>7105</v>
      </c>
      <c r="T471">
        <v>30477304</v>
      </c>
      <c r="U471" t="s">
        <v>51045</v>
      </c>
      <c r="V471" t="s">
        <v>50982</v>
      </c>
      <c r="W471">
        <v>2025</v>
      </c>
      <c r="X471" t="s">
        <v>52518</v>
      </c>
      <c r="Y471" t="s">
        <v>7133</v>
      </c>
      <c r="Z471" t="s">
        <v>51156</v>
      </c>
    </row>
    <row r="472" spans="1:26" x14ac:dyDescent="0.35">
      <c r="A472" t="s">
        <v>9215</v>
      </c>
      <c r="B472" t="s">
        <v>52519</v>
      </c>
      <c r="D472" t="s">
        <v>51148</v>
      </c>
      <c r="E472" t="s">
        <v>51870</v>
      </c>
      <c r="G472" t="s">
        <v>52520</v>
      </c>
      <c r="H472" t="s">
        <v>52521</v>
      </c>
      <c r="I472">
        <v>721871401</v>
      </c>
      <c r="N472" t="s">
        <v>50981</v>
      </c>
      <c r="P472" s="3">
        <v>44561</v>
      </c>
      <c r="S472" t="s">
        <v>7105</v>
      </c>
      <c r="T472">
        <v>9664746</v>
      </c>
      <c r="U472" t="s">
        <v>51045</v>
      </c>
      <c r="V472" t="s">
        <v>50982</v>
      </c>
      <c r="W472">
        <v>2025</v>
      </c>
      <c r="X472" t="s">
        <v>51875</v>
      </c>
      <c r="Y472" t="s">
        <v>7105</v>
      </c>
      <c r="Z472" t="s">
        <v>51214</v>
      </c>
    </row>
    <row r="473" spans="1:26" x14ac:dyDescent="0.35">
      <c r="A473" t="s">
        <v>9217</v>
      </c>
      <c r="B473" t="s">
        <v>9218</v>
      </c>
      <c r="D473" t="s">
        <v>51148</v>
      </c>
      <c r="E473" t="s">
        <v>51870</v>
      </c>
      <c r="G473" t="s">
        <v>52522</v>
      </c>
      <c r="H473" t="s">
        <v>52522</v>
      </c>
      <c r="I473">
        <v>704973300</v>
      </c>
      <c r="N473" t="s">
        <v>50981</v>
      </c>
      <c r="P473" s="3">
        <v>44562</v>
      </c>
      <c r="S473" t="s">
        <v>7105</v>
      </c>
      <c r="T473">
        <v>32683063</v>
      </c>
      <c r="U473" t="s">
        <v>51048</v>
      </c>
      <c r="V473" t="s">
        <v>50982</v>
      </c>
      <c r="W473">
        <v>2025</v>
      </c>
      <c r="X473" t="s">
        <v>51875</v>
      </c>
      <c r="Y473" t="s">
        <v>7133</v>
      </c>
      <c r="Z473" t="s">
        <v>51214</v>
      </c>
    </row>
    <row r="474" spans="1:26" x14ac:dyDescent="0.35">
      <c r="A474" t="s">
        <v>9221</v>
      </c>
      <c r="B474" t="s">
        <v>9222</v>
      </c>
      <c r="D474" t="s">
        <v>51148</v>
      </c>
      <c r="E474" t="s">
        <v>51168</v>
      </c>
      <c r="G474" t="s">
        <v>52523</v>
      </c>
      <c r="H474" t="s">
        <v>52523</v>
      </c>
      <c r="I474">
        <v>792343003</v>
      </c>
      <c r="L474" t="s">
        <v>51153</v>
      </c>
      <c r="N474" t="s">
        <v>50981</v>
      </c>
      <c r="O474" s="3">
        <v>46022</v>
      </c>
      <c r="P474" s="3">
        <v>45474</v>
      </c>
      <c r="S474" t="s">
        <v>7105</v>
      </c>
      <c r="T474">
        <v>35454411</v>
      </c>
      <c r="U474" t="s">
        <v>51045</v>
      </c>
      <c r="W474">
        <v>2025</v>
      </c>
      <c r="X474" t="s">
        <v>52524</v>
      </c>
      <c r="Y474" t="s">
        <v>7105</v>
      </c>
      <c r="Z474" t="s">
        <v>51214</v>
      </c>
    </row>
    <row r="475" spans="1:26" x14ac:dyDescent="0.35">
      <c r="A475" t="s">
        <v>9223</v>
      </c>
      <c r="B475" t="s">
        <v>9224</v>
      </c>
      <c r="D475" t="s">
        <v>51191</v>
      </c>
      <c r="E475" t="s">
        <v>52525</v>
      </c>
      <c r="F475" t="s">
        <v>51407</v>
      </c>
      <c r="G475" t="s">
        <v>52526</v>
      </c>
      <c r="H475" t="s">
        <v>52526</v>
      </c>
      <c r="I475">
        <v>790181565</v>
      </c>
      <c r="L475" t="s">
        <v>51153</v>
      </c>
      <c r="N475" t="s">
        <v>50981</v>
      </c>
      <c r="P475" s="3">
        <v>44621</v>
      </c>
      <c r="S475" t="s">
        <v>7105</v>
      </c>
      <c r="T475">
        <v>33335342</v>
      </c>
      <c r="U475" t="s">
        <v>51048</v>
      </c>
      <c r="V475" t="s">
        <v>50982</v>
      </c>
      <c r="W475">
        <v>2025</v>
      </c>
      <c r="X475" t="s">
        <v>52527</v>
      </c>
      <c r="Y475" t="s">
        <v>7105</v>
      </c>
      <c r="Z475" t="s">
        <v>52528</v>
      </c>
    </row>
    <row r="476" spans="1:26" x14ac:dyDescent="0.35">
      <c r="A476" t="s">
        <v>52529</v>
      </c>
      <c r="B476" t="s">
        <v>52530</v>
      </c>
      <c r="D476" t="s">
        <v>51532</v>
      </c>
      <c r="E476" t="s">
        <v>51533</v>
      </c>
      <c r="I476">
        <v>701739085</v>
      </c>
      <c r="N476" t="s">
        <v>50981</v>
      </c>
      <c r="P476" s="3">
        <v>44508</v>
      </c>
      <c r="S476" t="s">
        <v>7105</v>
      </c>
      <c r="T476">
        <v>20878153</v>
      </c>
      <c r="U476" t="s">
        <v>51048</v>
      </c>
      <c r="V476" t="s">
        <v>50982</v>
      </c>
      <c r="W476">
        <v>2025</v>
      </c>
      <c r="X476" t="s">
        <v>51557</v>
      </c>
      <c r="Y476" t="s">
        <v>7105</v>
      </c>
      <c r="Z476" t="s">
        <v>51311</v>
      </c>
    </row>
    <row r="477" spans="1:26" x14ac:dyDescent="0.35">
      <c r="A477" t="s">
        <v>9225</v>
      </c>
      <c r="B477" t="s">
        <v>9226</v>
      </c>
      <c r="D477" t="s">
        <v>51148</v>
      </c>
      <c r="E477" t="s">
        <v>51149</v>
      </c>
      <c r="G477" t="s">
        <v>52531</v>
      </c>
      <c r="H477" t="s">
        <v>52531</v>
      </c>
      <c r="L477" t="s">
        <v>51153</v>
      </c>
      <c r="N477" t="s">
        <v>50981</v>
      </c>
      <c r="P477" s="3">
        <v>44634</v>
      </c>
      <c r="S477" t="s">
        <v>7105</v>
      </c>
      <c r="T477">
        <v>22201927</v>
      </c>
      <c r="U477" t="s">
        <v>51045</v>
      </c>
      <c r="V477" t="s">
        <v>50982</v>
      </c>
      <c r="W477">
        <v>2025</v>
      </c>
      <c r="X477" t="s">
        <v>52532</v>
      </c>
      <c r="Y477" t="s">
        <v>7133</v>
      </c>
      <c r="Z477" t="s">
        <v>51156</v>
      </c>
    </row>
    <row r="478" spans="1:26" x14ac:dyDescent="0.35">
      <c r="A478" t="s">
        <v>9227</v>
      </c>
      <c r="B478" t="s">
        <v>9228</v>
      </c>
      <c r="D478" t="s">
        <v>51570</v>
      </c>
      <c r="E478" t="s">
        <v>52032</v>
      </c>
      <c r="F478" t="s">
        <v>51894</v>
      </c>
      <c r="G478" t="s">
        <v>52533</v>
      </c>
      <c r="H478" t="s">
        <v>52533</v>
      </c>
      <c r="I478">
        <v>720164962</v>
      </c>
      <c r="L478" t="s">
        <v>51270</v>
      </c>
      <c r="N478" t="s">
        <v>50981</v>
      </c>
      <c r="O478" s="3">
        <v>46022</v>
      </c>
      <c r="P478" s="3">
        <v>44621</v>
      </c>
      <c r="S478" t="s">
        <v>7105</v>
      </c>
      <c r="T478">
        <v>31836203</v>
      </c>
      <c r="U478" t="s">
        <v>51048</v>
      </c>
      <c r="V478" t="s">
        <v>50982</v>
      </c>
      <c r="W478">
        <v>2025</v>
      </c>
      <c r="X478" t="s">
        <v>52534</v>
      </c>
      <c r="Y478" t="s">
        <v>7105</v>
      </c>
      <c r="Z478" t="s">
        <v>51197</v>
      </c>
    </row>
    <row r="479" spans="1:26" x14ac:dyDescent="0.35">
      <c r="A479" t="s">
        <v>9229</v>
      </c>
      <c r="B479" t="s">
        <v>52535</v>
      </c>
      <c r="D479" t="s">
        <v>51158</v>
      </c>
      <c r="E479" t="s">
        <v>51159</v>
      </c>
      <c r="G479" t="s">
        <v>52536</v>
      </c>
      <c r="H479" t="s">
        <v>52536</v>
      </c>
      <c r="I479">
        <v>726224116</v>
      </c>
      <c r="N479" t="s">
        <v>50981</v>
      </c>
      <c r="P479" s="3">
        <v>44651</v>
      </c>
      <c r="S479" t="s">
        <v>7105</v>
      </c>
      <c r="T479">
        <v>29548493</v>
      </c>
      <c r="U479" t="s">
        <v>51045</v>
      </c>
      <c r="V479" t="s">
        <v>50982</v>
      </c>
      <c r="W479">
        <v>2025</v>
      </c>
      <c r="X479" t="s">
        <v>52125</v>
      </c>
      <c r="Y479" t="s">
        <v>7105</v>
      </c>
      <c r="Z479" t="s">
        <v>51166</v>
      </c>
    </row>
    <row r="480" spans="1:26" x14ac:dyDescent="0.35">
      <c r="A480" t="s">
        <v>9231</v>
      </c>
      <c r="B480" t="s">
        <v>9232</v>
      </c>
      <c r="D480" t="s">
        <v>51148</v>
      </c>
      <c r="E480" t="s">
        <v>51576</v>
      </c>
      <c r="G480" t="s">
        <v>52537</v>
      </c>
      <c r="I480">
        <v>727827917</v>
      </c>
      <c r="N480" t="s">
        <v>50981</v>
      </c>
      <c r="P480" s="3">
        <v>44621</v>
      </c>
      <c r="S480" t="s">
        <v>7105</v>
      </c>
      <c r="T480">
        <v>28340712</v>
      </c>
      <c r="U480" t="s">
        <v>51045</v>
      </c>
      <c r="V480" t="s">
        <v>50982</v>
      </c>
      <c r="W480">
        <v>2025</v>
      </c>
      <c r="X480" t="s">
        <v>51829</v>
      </c>
      <c r="Y480" t="s">
        <v>7105</v>
      </c>
      <c r="Z480" t="s">
        <v>51214</v>
      </c>
    </row>
    <row r="481" spans="1:26" x14ac:dyDescent="0.35">
      <c r="A481" t="s">
        <v>9235</v>
      </c>
      <c r="B481" t="s">
        <v>9236</v>
      </c>
      <c r="D481" t="s">
        <v>51328</v>
      </c>
      <c r="E481" t="s">
        <v>51329</v>
      </c>
      <c r="G481" t="s">
        <v>52538</v>
      </c>
      <c r="H481" t="s">
        <v>52538</v>
      </c>
      <c r="I481">
        <v>720853941</v>
      </c>
      <c r="M481" t="s">
        <v>51333</v>
      </c>
      <c r="N481" t="s">
        <v>50981</v>
      </c>
      <c r="P481" s="3">
        <v>44651</v>
      </c>
      <c r="S481" t="s">
        <v>7105</v>
      </c>
      <c r="T481">
        <v>21459306</v>
      </c>
      <c r="U481" t="s">
        <v>51048</v>
      </c>
      <c r="V481" t="s">
        <v>50982</v>
      </c>
      <c r="W481">
        <v>2025</v>
      </c>
      <c r="X481" t="s">
        <v>52539</v>
      </c>
      <c r="Y481" t="s">
        <v>7105</v>
      </c>
      <c r="Z481" t="s">
        <v>51335</v>
      </c>
    </row>
    <row r="482" spans="1:26" x14ac:dyDescent="0.35">
      <c r="A482" t="s">
        <v>52540</v>
      </c>
      <c r="B482" t="s">
        <v>52541</v>
      </c>
      <c r="D482" t="s">
        <v>51328</v>
      </c>
      <c r="E482" t="s">
        <v>51478</v>
      </c>
      <c r="G482" t="s">
        <v>52542</v>
      </c>
      <c r="H482" t="s">
        <v>52542</v>
      </c>
      <c r="M482" t="s">
        <v>51333</v>
      </c>
      <c r="N482" t="s">
        <v>50981</v>
      </c>
      <c r="P482" s="3">
        <v>44712</v>
      </c>
      <c r="S482" t="s">
        <v>7105</v>
      </c>
      <c r="T482">
        <v>28067130</v>
      </c>
      <c r="U482" t="s">
        <v>51048</v>
      </c>
      <c r="V482" t="s">
        <v>50982</v>
      </c>
      <c r="W482">
        <v>2025</v>
      </c>
      <c r="X482" t="s">
        <v>52543</v>
      </c>
      <c r="Y482" t="s">
        <v>7105</v>
      </c>
      <c r="Z482" t="s">
        <v>51965</v>
      </c>
    </row>
    <row r="483" spans="1:26" x14ac:dyDescent="0.35">
      <c r="A483" t="s">
        <v>9237</v>
      </c>
      <c r="B483" t="s">
        <v>9238</v>
      </c>
      <c r="D483" t="s">
        <v>51148</v>
      </c>
      <c r="E483" t="s">
        <v>51183</v>
      </c>
      <c r="G483" t="s">
        <v>52544</v>
      </c>
      <c r="H483" t="s">
        <v>52544</v>
      </c>
      <c r="I483">
        <v>726258626</v>
      </c>
      <c r="N483" t="s">
        <v>50981</v>
      </c>
      <c r="P483" s="3">
        <v>44652</v>
      </c>
      <c r="S483" t="s">
        <v>7105</v>
      </c>
      <c r="T483">
        <v>21766883</v>
      </c>
      <c r="U483" t="s">
        <v>51045</v>
      </c>
      <c r="V483" t="s">
        <v>50982</v>
      </c>
      <c r="W483">
        <v>2025</v>
      </c>
      <c r="X483" t="s">
        <v>52125</v>
      </c>
      <c r="Y483" t="s">
        <v>7105</v>
      </c>
      <c r="Z483" t="s">
        <v>51214</v>
      </c>
    </row>
    <row r="484" spans="1:26" x14ac:dyDescent="0.35">
      <c r="A484" t="s">
        <v>9241</v>
      </c>
      <c r="B484" t="s">
        <v>9242</v>
      </c>
      <c r="D484" t="s">
        <v>51191</v>
      </c>
      <c r="E484" t="s">
        <v>51509</v>
      </c>
      <c r="G484" t="s">
        <v>52545</v>
      </c>
      <c r="H484" t="s">
        <v>52545</v>
      </c>
      <c r="I484">
        <v>706267017</v>
      </c>
      <c r="N484" t="s">
        <v>50981</v>
      </c>
      <c r="P484" s="3">
        <v>44711</v>
      </c>
      <c r="S484" t="s">
        <v>7105</v>
      </c>
      <c r="T484">
        <v>30494997</v>
      </c>
      <c r="U484" t="s">
        <v>51048</v>
      </c>
      <c r="V484" t="s">
        <v>50982</v>
      </c>
      <c r="W484">
        <v>2025</v>
      </c>
      <c r="X484" t="s">
        <v>51271</v>
      </c>
      <c r="Y484" t="s">
        <v>7105</v>
      </c>
      <c r="Z484" t="s">
        <v>51223</v>
      </c>
    </row>
    <row r="485" spans="1:26" x14ac:dyDescent="0.35">
      <c r="A485" t="s">
        <v>9243</v>
      </c>
      <c r="B485" t="s">
        <v>52546</v>
      </c>
      <c r="D485" t="s">
        <v>51570</v>
      </c>
      <c r="E485" t="s">
        <v>51571</v>
      </c>
      <c r="G485" t="s">
        <v>52547</v>
      </c>
      <c r="H485" t="s">
        <v>52547</v>
      </c>
      <c r="I485">
        <v>725650769</v>
      </c>
      <c r="N485" t="s">
        <v>50981</v>
      </c>
      <c r="P485" s="3">
        <v>44711</v>
      </c>
      <c r="S485" t="s">
        <v>7105</v>
      </c>
      <c r="T485">
        <v>27706475</v>
      </c>
      <c r="U485" t="s">
        <v>51045</v>
      </c>
      <c r="V485" t="s">
        <v>50982</v>
      </c>
      <c r="W485">
        <v>2025</v>
      </c>
      <c r="X485" t="s">
        <v>52548</v>
      </c>
      <c r="Y485" t="s">
        <v>7105</v>
      </c>
      <c r="Z485" t="s">
        <v>51197</v>
      </c>
    </row>
    <row r="486" spans="1:26" x14ac:dyDescent="0.35">
      <c r="A486" t="s">
        <v>9245</v>
      </c>
      <c r="B486" t="s">
        <v>52549</v>
      </c>
      <c r="D486" t="s">
        <v>51148</v>
      </c>
      <c r="E486" t="s">
        <v>52550</v>
      </c>
      <c r="G486" t="s">
        <v>52551</v>
      </c>
      <c r="I486">
        <v>725412289</v>
      </c>
      <c r="N486" t="s">
        <v>50981</v>
      </c>
      <c r="P486" s="3">
        <v>44682</v>
      </c>
      <c r="S486" t="s">
        <v>7105</v>
      </c>
      <c r="T486">
        <v>27282288</v>
      </c>
      <c r="U486" t="s">
        <v>51048</v>
      </c>
      <c r="V486" t="s">
        <v>50982</v>
      </c>
      <c r="W486">
        <v>2025</v>
      </c>
      <c r="X486" t="s">
        <v>52552</v>
      </c>
      <c r="Y486" t="s">
        <v>7133</v>
      </c>
      <c r="Z486" t="s">
        <v>51156</v>
      </c>
    </row>
    <row r="487" spans="1:26" x14ac:dyDescent="0.35">
      <c r="A487" t="s">
        <v>9247</v>
      </c>
      <c r="B487" t="s">
        <v>9248</v>
      </c>
      <c r="D487" t="s">
        <v>51148</v>
      </c>
      <c r="E487" t="s">
        <v>51149</v>
      </c>
      <c r="G487" t="s">
        <v>52553</v>
      </c>
      <c r="I487">
        <v>723292964</v>
      </c>
      <c r="N487" t="s">
        <v>50981</v>
      </c>
      <c r="P487" s="3">
        <v>44704</v>
      </c>
      <c r="S487" t="s">
        <v>7105</v>
      </c>
      <c r="T487">
        <v>24708423</v>
      </c>
      <c r="U487" t="s">
        <v>51045</v>
      </c>
      <c r="V487" t="s">
        <v>50982</v>
      </c>
      <c r="W487">
        <v>2025</v>
      </c>
      <c r="X487" t="s">
        <v>52554</v>
      </c>
      <c r="Y487" t="s">
        <v>7133</v>
      </c>
      <c r="Z487" t="s">
        <v>51156</v>
      </c>
    </row>
    <row r="488" spans="1:26" x14ac:dyDescent="0.35">
      <c r="A488" t="s">
        <v>9251</v>
      </c>
      <c r="B488" t="s">
        <v>9252</v>
      </c>
      <c r="D488" t="s">
        <v>51450</v>
      </c>
      <c r="E488" t="s">
        <v>51451</v>
      </c>
      <c r="G488" t="s">
        <v>52555</v>
      </c>
      <c r="H488" t="s">
        <v>52556</v>
      </c>
      <c r="I488">
        <v>722432221</v>
      </c>
      <c r="N488" t="s">
        <v>50981</v>
      </c>
      <c r="P488" s="3">
        <v>44712</v>
      </c>
      <c r="S488" t="s">
        <v>7105</v>
      </c>
      <c r="T488">
        <v>20006548</v>
      </c>
      <c r="U488" t="s">
        <v>51045</v>
      </c>
      <c r="V488" t="s">
        <v>50982</v>
      </c>
      <c r="W488">
        <v>2025</v>
      </c>
      <c r="X488" t="s">
        <v>51271</v>
      </c>
      <c r="Y488" t="s">
        <v>7105</v>
      </c>
      <c r="Z488" t="s">
        <v>51197</v>
      </c>
    </row>
    <row r="489" spans="1:26" x14ac:dyDescent="0.35">
      <c r="A489" t="s">
        <v>9253</v>
      </c>
      <c r="B489" t="s">
        <v>52557</v>
      </c>
      <c r="D489" t="s">
        <v>51148</v>
      </c>
      <c r="E489" t="s">
        <v>51890</v>
      </c>
      <c r="G489" t="s">
        <v>52558</v>
      </c>
      <c r="H489" t="s">
        <v>52558</v>
      </c>
      <c r="I489">
        <v>708440580</v>
      </c>
      <c r="N489" t="s">
        <v>50981</v>
      </c>
      <c r="P489" s="3">
        <v>44682</v>
      </c>
      <c r="S489" t="s">
        <v>7105</v>
      </c>
      <c r="T489">
        <v>33413452</v>
      </c>
      <c r="U489" t="s">
        <v>51045</v>
      </c>
      <c r="V489" t="s">
        <v>50982</v>
      </c>
      <c r="W489">
        <v>2025</v>
      </c>
      <c r="X489" t="s">
        <v>52559</v>
      </c>
      <c r="Y489" t="s">
        <v>7105</v>
      </c>
      <c r="Z489" t="s">
        <v>51156</v>
      </c>
    </row>
    <row r="490" spans="1:26" x14ac:dyDescent="0.35">
      <c r="A490" t="s">
        <v>9257</v>
      </c>
      <c r="B490" t="s">
        <v>9258</v>
      </c>
      <c r="D490" t="s">
        <v>51532</v>
      </c>
      <c r="E490" t="s">
        <v>51539</v>
      </c>
      <c r="G490" t="s">
        <v>52560</v>
      </c>
      <c r="H490" t="s">
        <v>52560</v>
      </c>
      <c r="I490">
        <v>729072811</v>
      </c>
      <c r="M490" t="s">
        <v>51542</v>
      </c>
      <c r="N490" t="s">
        <v>50981</v>
      </c>
      <c r="P490" s="3">
        <v>44693</v>
      </c>
      <c r="S490" t="s">
        <v>7105</v>
      </c>
      <c r="T490">
        <v>32652544</v>
      </c>
      <c r="U490" t="s">
        <v>51048</v>
      </c>
      <c r="V490" t="s">
        <v>50982</v>
      </c>
      <c r="W490">
        <v>2025</v>
      </c>
      <c r="X490" t="s">
        <v>52480</v>
      </c>
      <c r="Y490" t="s">
        <v>7105</v>
      </c>
      <c r="Z490" t="s">
        <v>51311</v>
      </c>
    </row>
    <row r="491" spans="1:26" x14ac:dyDescent="0.35">
      <c r="A491" t="s">
        <v>9259</v>
      </c>
      <c r="B491" t="s">
        <v>9260</v>
      </c>
      <c r="D491" t="s">
        <v>51148</v>
      </c>
      <c r="E491" t="s">
        <v>51149</v>
      </c>
      <c r="F491" t="s">
        <v>51150</v>
      </c>
      <c r="G491" t="s">
        <v>52561</v>
      </c>
      <c r="H491" t="s">
        <v>52561</v>
      </c>
      <c r="I491">
        <v>721744696</v>
      </c>
      <c r="L491" t="s">
        <v>51153</v>
      </c>
      <c r="N491" t="s">
        <v>50981</v>
      </c>
      <c r="P491" s="3">
        <v>44681</v>
      </c>
      <c r="S491" t="s">
        <v>7105</v>
      </c>
      <c r="T491">
        <v>13664646</v>
      </c>
      <c r="U491" t="s">
        <v>51048</v>
      </c>
      <c r="V491" t="s">
        <v>50982</v>
      </c>
      <c r="W491">
        <v>2025</v>
      </c>
      <c r="X491" t="s">
        <v>52562</v>
      </c>
      <c r="Y491" t="s">
        <v>7105</v>
      </c>
      <c r="Z491" t="s">
        <v>51156</v>
      </c>
    </row>
    <row r="492" spans="1:26" x14ac:dyDescent="0.35">
      <c r="A492" t="s">
        <v>9261</v>
      </c>
      <c r="B492" t="s">
        <v>52563</v>
      </c>
      <c r="D492" t="s">
        <v>51191</v>
      </c>
      <c r="E492" t="s">
        <v>51219</v>
      </c>
      <c r="G492" t="s">
        <v>52564</v>
      </c>
      <c r="H492" t="s">
        <v>52564</v>
      </c>
      <c r="L492" t="s">
        <v>51270</v>
      </c>
      <c r="M492" t="s">
        <v>51542</v>
      </c>
      <c r="N492" t="s">
        <v>50981</v>
      </c>
      <c r="P492" s="3">
        <v>44703</v>
      </c>
      <c r="S492" t="s">
        <v>7105</v>
      </c>
      <c r="T492">
        <v>32899830</v>
      </c>
      <c r="U492" t="s">
        <v>51045</v>
      </c>
      <c r="V492" t="s">
        <v>50982</v>
      </c>
      <c r="W492">
        <v>2025</v>
      </c>
      <c r="X492" t="s">
        <v>52480</v>
      </c>
      <c r="Y492" t="s">
        <v>7105</v>
      </c>
      <c r="Z492" t="s">
        <v>51311</v>
      </c>
    </row>
    <row r="493" spans="1:26" x14ac:dyDescent="0.35">
      <c r="A493" t="s">
        <v>9263</v>
      </c>
      <c r="B493" t="s">
        <v>52565</v>
      </c>
      <c r="D493" t="s">
        <v>51191</v>
      </c>
      <c r="E493" t="s">
        <v>51219</v>
      </c>
      <c r="G493" t="s">
        <v>52566</v>
      </c>
      <c r="H493" t="s">
        <v>52566</v>
      </c>
      <c r="I493">
        <v>704396414</v>
      </c>
      <c r="M493" t="s">
        <v>51542</v>
      </c>
      <c r="N493" t="s">
        <v>50981</v>
      </c>
      <c r="P493" s="3">
        <v>44697</v>
      </c>
      <c r="S493" t="s">
        <v>7105</v>
      </c>
      <c r="T493">
        <v>33012296</v>
      </c>
      <c r="U493" t="s">
        <v>51045</v>
      </c>
      <c r="V493" t="s">
        <v>50982</v>
      </c>
      <c r="W493">
        <v>2025</v>
      </c>
      <c r="X493" t="s">
        <v>52567</v>
      </c>
      <c r="Y493" t="s">
        <v>7105</v>
      </c>
      <c r="Z493" t="s">
        <v>51311</v>
      </c>
    </row>
    <row r="494" spans="1:26" x14ac:dyDescent="0.35">
      <c r="A494" t="s">
        <v>9265</v>
      </c>
      <c r="B494" t="s">
        <v>9266</v>
      </c>
      <c r="D494" t="s">
        <v>51532</v>
      </c>
      <c r="E494" t="s">
        <v>51533</v>
      </c>
      <c r="I494">
        <v>721413724</v>
      </c>
      <c r="N494" t="s">
        <v>50981</v>
      </c>
      <c r="P494" s="3">
        <v>44712</v>
      </c>
      <c r="S494" t="s">
        <v>7105</v>
      </c>
      <c r="T494">
        <v>3518720</v>
      </c>
      <c r="U494" t="s">
        <v>51048</v>
      </c>
      <c r="V494" t="s">
        <v>50982</v>
      </c>
      <c r="W494">
        <v>2025</v>
      </c>
      <c r="X494" t="s">
        <v>52568</v>
      </c>
      <c r="Y494" t="s">
        <v>7105</v>
      </c>
      <c r="Z494" t="s">
        <v>51311</v>
      </c>
    </row>
    <row r="495" spans="1:26" x14ac:dyDescent="0.35">
      <c r="A495" t="s">
        <v>9281</v>
      </c>
      <c r="B495" t="s">
        <v>9282</v>
      </c>
      <c r="D495" t="s">
        <v>51532</v>
      </c>
      <c r="E495" t="s">
        <v>51533</v>
      </c>
      <c r="G495" t="s">
        <v>52569</v>
      </c>
      <c r="H495" t="s">
        <v>52569</v>
      </c>
      <c r="I495">
        <v>714206136</v>
      </c>
      <c r="N495" t="s">
        <v>50981</v>
      </c>
      <c r="P495" s="3">
        <v>44693</v>
      </c>
      <c r="S495" t="s">
        <v>7105</v>
      </c>
      <c r="T495">
        <v>20344373</v>
      </c>
      <c r="U495" t="s">
        <v>51045</v>
      </c>
      <c r="V495" t="s">
        <v>50982</v>
      </c>
      <c r="W495">
        <v>2025</v>
      </c>
      <c r="X495" t="s">
        <v>51779</v>
      </c>
      <c r="Y495" t="s">
        <v>7105</v>
      </c>
      <c r="Z495" t="s">
        <v>51311</v>
      </c>
    </row>
    <row r="496" spans="1:26" x14ac:dyDescent="0.35">
      <c r="A496" t="s">
        <v>9283</v>
      </c>
      <c r="B496" t="s">
        <v>9284</v>
      </c>
      <c r="D496" t="s">
        <v>51532</v>
      </c>
      <c r="E496" t="s">
        <v>51533</v>
      </c>
      <c r="G496" t="s">
        <v>52570</v>
      </c>
      <c r="H496" t="s">
        <v>52570</v>
      </c>
      <c r="I496">
        <v>716572424</v>
      </c>
      <c r="N496" t="s">
        <v>50981</v>
      </c>
      <c r="P496" s="3">
        <v>44676</v>
      </c>
      <c r="S496" t="s">
        <v>7105</v>
      </c>
      <c r="T496">
        <v>22465704</v>
      </c>
      <c r="U496" t="s">
        <v>51045</v>
      </c>
      <c r="V496" t="s">
        <v>50982</v>
      </c>
      <c r="W496">
        <v>2025</v>
      </c>
      <c r="X496" t="s">
        <v>52571</v>
      </c>
      <c r="Y496" t="s">
        <v>7105</v>
      </c>
      <c r="Z496" t="s">
        <v>51311</v>
      </c>
    </row>
    <row r="497" spans="1:26" x14ac:dyDescent="0.35">
      <c r="A497" t="s">
        <v>9285</v>
      </c>
      <c r="B497" t="s">
        <v>9286</v>
      </c>
      <c r="D497" t="s">
        <v>51532</v>
      </c>
      <c r="E497" t="s">
        <v>51533</v>
      </c>
      <c r="G497" t="s">
        <v>52572</v>
      </c>
      <c r="I497">
        <v>745629473</v>
      </c>
      <c r="N497" t="s">
        <v>50981</v>
      </c>
      <c r="P497" s="3">
        <v>44676</v>
      </c>
      <c r="S497" t="s">
        <v>7105</v>
      </c>
      <c r="T497">
        <v>33145302</v>
      </c>
      <c r="U497" t="s">
        <v>51045</v>
      </c>
      <c r="V497" t="s">
        <v>50982</v>
      </c>
      <c r="W497">
        <v>2025</v>
      </c>
      <c r="X497" t="s">
        <v>52573</v>
      </c>
      <c r="Y497" t="s">
        <v>7105</v>
      </c>
      <c r="Z497" t="s">
        <v>51311</v>
      </c>
    </row>
    <row r="498" spans="1:26" x14ac:dyDescent="0.35">
      <c r="A498" t="s">
        <v>9289</v>
      </c>
      <c r="B498" t="s">
        <v>9290</v>
      </c>
      <c r="D498" t="s">
        <v>51370</v>
      </c>
      <c r="E498" t="s">
        <v>51371</v>
      </c>
      <c r="G498" t="s">
        <v>52574</v>
      </c>
      <c r="H498" t="s">
        <v>52575</v>
      </c>
      <c r="I498">
        <v>728375671</v>
      </c>
      <c r="N498" t="s">
        <v>50981</v>
      </c>
      <c r="P498" s="3">
        <v>44682</v>
      </c>
      <c r="S498" t="s">
        <v>7105</v>
      </c>
      <c r="T498">
        <v>34873397</v>
      </c>
      <c r="U498" t="s">
        <v>51045</v>
      </c>
      <c r="V498" t="s">
        <v>50982</v>
      </c>
      <c r="W498">
        <v>2025</v>
      </c>
      <c r="X498" t="s">
        <v>52576</v>
      </c>
      <c r="Y498" t="s">
        <v>7105</v>
      </c>
      <c r="Z498" t="s">
        <v>51223</v>
      </c>
    </row>
    <row r="499" spans="1:26" x14ac:dyDescent="0.35">
      <c r="A499" t="s">
        <v>9291</v>
      </c>
      <c r="B499" t="s">
        <v>9292</v>
      </c>
      <c r="D499" t="s">
        <v>51191</v>
      </c>
      <c r="E499" t="s">
        <v>51219</v>
      </c>
      <c r="G499" t="s">
        <v>52577</v>
      </c>
      <c r="H499" t="s">
        <v>52577</v>
      </c>
      <c r="M499" t="s">
        <v>51542</v>
      </c>
      <c r="N499" t="s">
        <v>50981</v>
      </c>
      <c r="P499" s="3">
        <v>44682</v>
      </c>
      <c r="S499" t="s">
        <v>7105</v>
      </c>
      <c r="T499">
        <v>33476732</v>
      </c>
      <c r="U499" t="s">
        <v>51048</v>
      </c>
      <c r="V499" t="s">
        <v>50982</v>
      </c>
      <c r="W499">
        <v>2025</v>
      </c>
      <c r="X499" t="s">
        <v>52480</v>
      </c>
      <c r="Y499" t="s">
        <v>7105</v>
      </c>
      <c r="Z499" t="s">
        <v>51311</v>
      </c>
    </row>
    <row r="500" spans="1:26" x14ac:dyDescent="0.35">
      <c r="A500" t="s">
        <v>9293</v>
      </c>
      <c r="B500" t="s">
        <v>9294</v>
      </c>
      <c r="D500" t="s">
        <v>51532</v>
      </c>
      <c r="E500" t="s">
        <v>51539</v>
      </c>
      <c r="G500" t="s">
        <v>52578</v>
      </c>
      <c r="H500" t="s">
        <v>52578</v>
      </c>
      <c r="I500">
        <v>729310346</v>
      </c>
      <c r="N500" t="s">
        <v>50981</v>
      </c>
      <c r="P500" s="3">
        <v>44732</v>
      </c>
      <c r="S500" t="s">
        <v>7105</v>
      </c>
      <c r="T500">
        <v>25306076</v>
      </c>
      <c r="U500" t="s">
        <v>51045</v>
      </c>
      <c r="V500" t="s">
        <v>50982</v>
      </c>
      <c r="W500">
        <v>2025</v>
      </c>
      <c r="X500" t="s">
        <v>52579</v>
      </c>
      <c r="Y500" t="s">
        <v>7105</v>
      </c>
      <c r="Z500" t="s">
        <v>51311</v>
      </c>
    </row>
    <row r="501" spans="1:26" x14ac:dyDescent="0.35">
      <c r="A501" t="s">
        <v>52580</v>
      </c>
      <c r="B501" t="s">
        <v>52581</v>
      </c>
      <c r="D501" t="s">
        <v>51158</v>
      </c>
      <c r="E501" t="s">
        <v>51159</v>
      </c>
      <c r="F501" t="s">
        <v>51169</v>
      </c>
      <c r="G501" t="s">
        <v>52582</v>
      </c>
      <c r="H501" t="s">
        <v>52582</v>
      </c>
      <c r="I501">
        <v>722739729</v>
      </c>
      <c r="N501" t="s">
        <v>50981</v>
      </c>
      <c r="P501" s="3">
        <v>44743</v>
      </c>
      <c r="S501" t="s">
        <v>7105</v>
      </c>
      <c r="T501">
        <v>20352272</v>
      </c>
      <c r="U501" t="s">
        <v>51045</v>
      </c>
      <c r="V501" t="s">
        <v>50982</v>
      </c>
      <c r="W501">
        <v>2025</v>
      </c>
      <c r="X501" t="s">
        <v>52583</v>
      </c>
      <c r="Y501" t="s">
        <v>7133</v>
      </c>
      <c r="Z501" t="s">
        <v>51166</v>
      </c>
    </row>
    <row r="502" spans="1:26" x14ac:dyDescent="0.35">
      <c r="A502" t="s">
        <v>9297</v>
      </c>
      <c r="B502" t="s">
        <v>52584</v>
      </c>
      <c r="D502" t="s">
        <v>51148</v>
      </c>
      <c r="E502" t="s">
        <v>51545</v>
      </c>
      <c r="G502" t="s">
        <v>52585</v>
      </c>
      <c r="H502" t="s">
        <v>52586</v>
      </c>
      <c r="I502">
        <v>722552711</v>
      </c>
      <c r="N502" t="s">
        <v>50981</v>
      </c>
      <c r="P502" s="3">
        <v>44757</v>
      </c>
      <c r="S502" t="s">
        <v>7105</v>
      </c>
      <c r="T502">
        <v>31666032</v>
      </c>
      <c r="U502" t="s">
        <v>51045</v>
      </c>
      <c r="V502" t="s">
        <v>50982</v>
      </c>
      <c r="W502">
        <v>2025</v>
      </c>
      <c r="X502" t="s">
        <v>52587</v>
      </c>
      <c r="Y502" t="s">
        <v>7105</v>
      </c>
      <c r="Z502" t="s">
        <v>11518</v>
      </c>
    </row>
    <row r="503" spans="1:26" x14ac:dyDescent="0.35">
      <c r="A503" t="s">
        <v>9301</v>
      </c>
      <c r="B503" t="s">
        <v>52588</v>
      </c>
      <c r="D503" t="s">
        <v>51148</v>
      </c>
      <c r="E503" t="s">
        <v>51183</v>
      </c>
      <c r="G503" t="s">
        <v>52589</v>
      </c>
      <c r="H503" t="s">
        <v>52589</v>
      </c>
      <c r="I503">
        <v>7215045181</v>
      </c>
      <c r="N503" t="s">
        <v>50981</v>
      </c>
      <c r="P503" s="3">
        <v>44743</v>
      </c>
      <c r="S503" t="s">
        <v>7105</v>
      </c>
      <c r="T503">
        <v>21886543</v>
      </c>
      <c r="U503" t="s">
        <v>51045</v>
      </c>
      <c r="V503" t="s">
        <v>50982</v>
      </c>
      <c r="W503">
        <v>2025</v>
      </c>
      <c r="X503" t="s">
        <v>52590</v>
      </c>
      <c r="Y503" t="s">
        <v>7133</v>
      </c>
      <c r="Z503" t="s">
        <v>51214</v>
      </c>
    </row>
    <row r="504" spans="1:26" x14ac:dyDescent="0.35">
      <c r="A504" t="s">
        <v>9309</v>
      </c>
      <c r="B504" t="s">
        <v>52591</v>
      </c>
      <c r="D504" t="s">
        <v>51148</v>
      </c>
      <c r="E504" t="s">
        <v>51890</v>
      </c>
      <c r="F504" t="s">
        <v>51970</v>
      </c>
      <c r="G504" t="s">
        <v>52592</v>
      </c>
      <c r="H504" t="s">
        <v>52592</v>
      </c>
      <c r="N504" t="s">
        <v>50981</v>
      </c>
      <c r="P504" s="3">
        <v>44802</v>
      </c>
      <c r="S504" t="s">
        <v>7105</v>
      </c>
      <c r="T504">
        <v>34857117</v>
      </c>
      <c r="U504" t="s">
        <v>51048</v>
      </c>
      <c r="V504" t="s">
        <v>50982</v>
      </c>
      <c r="W504">
        <v>2025</v>
      </c>
      <c r="X504" t="s">
        <v>52593</v>
      </c>
      <c r="Y504" t="s">
        <v>7105</v>
      </c>
      <c r="Z504" t="s">
        <v>51223</v>
      </c>
    </row>
    <row r="505" spans="1:26" x14ac:dyDescent="0.35">
      <c r="A505" t="s">
        <v>9311</v>
      </c>
      <c r="B505" t="s">
        <v>9312</v>
      </c>
      <c r="D505" t="s">
        <v>51158</v>
      </c>
      <c r="E505" t="s">
        <v>51159</v>
      </c>
      <c r="G505" t="s">
        <v>52594</v>
      </c>
      <c r="I505">
        <v>721548505</v>
      </c>
      <c r="N505" t="s">
        <v>50981</v>
      </c>
      <c r="P505" s="3">
        <v>44808</v>
      </c>
      <c r="S505" t="s">
        <v>7105</v>
      </c>
      <c r="T505">
        <v>28559630</v>
      </c>
      <c r="U505" t="s">
        <v>51048</v>
      </c>
      <c r="V505" t="s">
        <v>50982</v>
      </c>
      <c r="W505">
        <v>2025</v>
      </c>
      <c r="X505" t="s">
        <v>52595</v>
      </c>
      <c r="Y505" t="s">
        <v>7105</v>
      </c>
      <c r="Z505" t="s">
        <v>51166</v>
      </c>
    </row>
    <row r="506" spans="1:26" x14ac:dyDescent="0.35">
      <c r="A506" t="s">
        <v>9315</v>
      </c>
      <c r="B506" t="s">
        <v>9316</v>
      </c>
      <c r="D506" t="s">
        <v>51148</v>
      </c>
      <c r="E506" t="s">
        <v>51149</v>
      </c>
      <c r="G506" t="s">
        <v>52596</v>
      </c>
      <c r="H506" t="s">
        <v>52596</v>
      </c>
      <c r="I506">
        <v>720666153</v>
      </c>
      <c r="N506" t="s">
        <v>50981</v>
      </c>
      <c r="P506" s="3">
        <v>44810</v>
      </c>
      <c r="S506" t="s">
        <v>7105</v>
      </c>
      <c r="T506">
        <v>28479090</v>
      </c>
      <c r="U506" t="s">
        <v>51045</v>
      </c>
      <c r="V506" t="s">
        <v>50982</v>
      </c>
      <c r="W506">
        <v>2025</v>
      </c>
      <c r="X506" t="s">
        <v>52597</v>
      </c>
      <c r="Y506" t="s">
        <v>7105</v>
      </c>
      <c r="Z506" t="s">
        <v>51156</v>
      </c>
    </row>
    <row r="507" spans="1:26" x14ac:dyDescent="0.35">
      <c r="A507" t="s">
        <v>9319</v>
      </c>
      <c r="B507" t="s">
        <v>9320</v>
      </c>
      <c r="D507" t="s">
        <v>51203</v>
      </c>
      <c r="E507" t="s">
        <v>52598</v>
      </c>
      <c r="G507" t="s">
        <v>52599</v>
      </c>
      <c r="H507" t="s">
        <v>52599</v>
      </c>
      <c r="I507">
        <v>724830185</v>
      </c>
      <c r="N507" t="s">
        <v>50981</v>
      </c>
      <c r="P507" s="3">
        <v>44774</v>
      </c>
      <c r="S507" t="s">
        <v>7105</v>
      </c>
      <c r="T507">
        <v>30442139</v>
      </c>
      <c r="U507" t="s">
        <v>51045</v>
      </c>
      <c r="V507" t="s">
        <v>50982</v>
      </c>
      <c r="W507">
        <v>2025</v>
      </c>
      <c r="X507" t="s">
        <v>52600</v>
      </c>
      <c r="Y507" t="s">
        <v>7105</v>
      </c>
      <c r="Z507" t="s">
        <v>51223</v>
      </c>
    </row>
    <row r="508" spans="1:26" x14ac:dyDescent="0.35">
      <c r="A508" t="s">
        <v>9321</v>
      </c>
      <c r="B508" t="s">
        <v>52601</v>
      </c>
      <c r="D508" t="s">
        <v>51370</v>
      </c>
      <c r="E508" t="s">
        <v>51418</v>
      </c>
      <c r="G508" t="s">
        <v>52602</v>
      </c>
      <c r="H508" t="s">
        <v>52603</v>
      </c>
      <c r="I508">
        <v>717017184</v>
      </c>
      <c r="N508" t="s">
        <v>50981</v>
      </c>
      <c r="P508" s="3">
        <v>44804</v>
      </c>
      <c r="S508" t="s">
        <v>7105</v>
      </c>
      <c r="T508">
        <v>32733196</v>
      </c>
      <c r="U508" t="s">
        <v>51048</v>
      </c>
      <c r="V508" t="s">
        <v>50982</v>
      </c>
      <c r="W508">
        <v>2025</v>
      </c>
      <c r="X508" t="s">
        <v>52284</v>
      </c>
      <c r="Y508" t="s">
        <v>7105</v>
      </c>
      <c r="Z508" t="s">
        <v>51197</v>
      </c>
    </row>
    <row r="509" spans="1:26" x14ac:dyDescent="0.35">
      <c r="A509" t="s">
        <v>9323</v>
      </c>
      <c r="B509" t="s">
        <v>7940</v>
      </c>
      <c r="D509" t="s">
        <v>51813</v>
      </c>
      <c r="E509" t="s">
        <v>51814</v>
      </c>
      <c r="G509" t="s">
        <v>52604</v>
      </c>
      <c r="H509" t="s">
        <v>52604</v>
      </c>
      <c r="I509">
        <v>721789765</v>
      </c>
      <c r="N509" t="s">
        <v>50981</v>
      </c>
      <c r="P509" s="3">
        <v>44788</v>
      </c>
      <c r="S509" t="s">
        <v>7105</v>
      </c>
      <c r="T509">
        <v>23727134</v>
      </c>
      <c r="U509" t="s">
        <v>51048</v>
      </c>
      <c r="V509" t="s">
        <v>50982</v>
      </c>
      <c r="W509">
        <v>2025</v>
      </c>
      <c r="X509" t="s">
        <v>52605</v>
      </c>
      <c r="Y509" t="s">
        <v>7105</v>
      </c>
      <c r="Z509" t="s">
        <v>51197</v>
      </c>
    </row>
    <row r="510" spans="1:26" x14ac:dyDescent="0.35">
      <c r="A510" t="s">
        <v>9324</v>
      </c>
      <c r="B510" t="s">
        <v>9325</v>
      </c>
      <c r="D510" t="s">
        <v>51813</v>
      </c>
      <c r="E510" t="s">
        <v>51934</v>
      </c>
      <c r="G510" t="s">
        <v>52606</v>
      </c>
      <c r="I510">
        <v>727751783</v>
      </c>
      <c r="N510" t="s">
        <v>50981</v>
      </c>
      <c r="P510" s="3">
        <v>44804</v>
      </c>
      <c r="S510" t="s">
        <v>7105</v>
      </c>
      <c r="T510">
        <v>29310446</v>
      </c>
      <c r="U510" t="s">
        <v>51045</v>
      </c>
      <c r="V510" t="s">
        <v>50982</v>
      </c>
      <c r="W510">
        <v>2025</v>
      </c>
      <c r="X510" t="s">
        <v>51271</v>
      </c>
      <c r="Y510" t="s">
        <v>7105</v>
      </c>
      <c r="Z510" t="s">
        <v>51197</v>
      </c>
    </row>
    <row r="511" spans="1:26" x14ac:dyDescent="0.35">
      <c r="A511" t="s">
        <v>9328</v>
      </c>
      <c r="B511" t="s">
        <v>9329</v>
      </c>
      <c r="D511" t="s">
        <v>52420</v>
      </c>
      <c r="E511" t="s">
        <v>52607</v>
      </c>
      <c r="F511" t="s">
        <v>51894</v>
      </c>
      <c r="G511" t="s">
        <v>52608</v>
      </c>
      <c r="H511" t="s">
        <v>52608</v>
      </c>
      <c r="I511">
        <v>790380509</v>
      </c>
      <c r="N511" t="s">
        <v>50981</v>
      </c>
      <c r="P511" s="3">
        <v>44823</v>
      </c>
      <c r="S511" t="s">
        <v>7105</v>
      </c>
      <c r="T511">
        <v>30630247</v>
      </c>
      <c r="U511" t="s">
        <v>51048</v>
      </c>
      <c r="V511" t="s">
        <v>50982</v>
      </c>
      <c r="W511">
        <v>2025</v>
      </c>
      <c r="X511" t="s">
        <v>52609</v>
      </c>
      <c r="Y511" t="s">
        <v>7105</v>
      </c>
      <c r="Z511" t="s">
        <v>51197</v>
      </c>
    </row>
    <row r="512" spans="1:26" x14ac:dyDescent="0.35">
      <c r="A512" t="s">
        <v>9330</v>
      </c>
      <c r="B512" t="s">
        <v>9331</v>
      </c>
      <c r="D512" t="s">
        <v>51532</v>
      </c>
      <c r="E512" t="s">
        <v>51539</v>
      </c>
      <c r="G512" t="s">
        <v>52610</v>
      </c>
      <c r="H512" t="s">
        <v>52610</v>
      </c>
      <c r="I512">
        <v>716677212</v>
      </c>
      <c r="N512" t="s">
        <v>50981</v>
      </c>
      <c r="P512" s="3">
        <v>44743</v>
      </c>
      <c r="S512" t="s">
        <v>7105</v>
      </c>
      <c r="T512">
        <v>27946170</v>
      </c>
      <c r="U512" t="s">
        <v>51048</v>
      </c>
      <c r="V512" t="s">
        <v>50982</v>
      </c>
      <c r="W512">
        <v>2025</v>
      </c>
      <c r="X512" t="s">
        <v>52611</v>
      </c>
      <c r="Y512" t="s">
        <v>7133</v>
      </c>
      <c r="Z512" t="s">
        <v>51311</v>
      </c>
    </row>
    <row r="513" spans="1:26" x14ac:dyDescent="0.35">
      <c r="A513" t="s">
        <v>9332</v>
      </c>
      <c r="B513" t="s">
        <v>52612</v>
      </c>
      <c r="D513" t="s">
        <v>51148</v>
      </c>
      <c r="E513" t="s">
        <v>51149</v>
      </c>
      <c r="G513" t="s">
        <v>52613</v>
      </c>
      <c r="H513" t="s">
        <v>52613</v>
      </c>
      <c r="I513">
        <v>791728757</v>
      </c>
      <c r="N513" t="s">
        <v>50981</v>
      </c>
      <c r="P513" s="3">
        <v>44837</v>
      </c>
      <c r="S513" t="s">
        <v>7105</v>
      </c>
      <c r="T513">
        <v>35565817</v>
      </c>
      <c r="U513" t="s">
        <v>51045</v>
      </c>
      <c r="V513" t="s">
        <v>50982</v>
      </c>
      <c r="W513">
        <v>2025</v>
      </c>
      <c r="X513" t="s">
        <v>52614</v>
      </c>
      <c r="Y513" t="s">
        <v>7105</v>
      </c>
      <c r="Z513" t="s">
        <v>51156</v>
      </c>
    </row>
    <row r="514" spans="1:26" x14ac:dyDescent="0.35">
      <c r="A514" t="s">
        <v>9334</v>
      </c>
      <c r="B514" t="s">
        <v>52615</v>
      </c>
      <c r="D514" t="s">
        <v>51158</v>
      </c>
      <c r="E514" t="s">
        <v>51159</v>
      </c>
      <c r="G514" t="s">
        <v>52616</v>
      </c>
      <c r="H514" t="s">
        <v>52616</v>
      </c>
      <c r="I514">
        <v>712051206</v>
      </c>
      <c r="N514" t="s">
        <v>50981</v>
      </c>
      <c r="P514" s="3">
        <v>44805</v>
      </c>
      <c r="S514" t="s">
        <v>7105</v>
      </c>
      <c r="T514">
        <v>20613369</v>
      </c>
      <c r="U514" t="s">
        <v>51045</v>
      </c>
      <c r="V514" t="s">
        <v>50982</v>
      </c>
      <c r="W514">
        <v>2025</v>
      </c>
      <c r="X514" t="s">
        <v>52617</v>
      </c>
      <c r="Y514" t="s">
        <v>7105</v>
      </c>
      <c r="Z514" t="s">
        <v>51166</v>
      </c>
    </row>
    <row r="515" spans="1:26" x14ac:dyDescent="0.35">
      <c r="A515" t="s">
        <v>9336</v>
      </c>
      <c r="B515" t="s">
        <v>52618</v>
      </c>
      <c r="D515" t="s">
        <v>51158</v>
      </c>
      <c r="E515" t="s">
        <v>51159</v>
      </c>
      <c r="G515" t="s">
        <v>52619</v>
      </c>
      <c r="H515" t="s">
        <v>52619</v>
      </c>
      <c r="I515">
        <v>721993169</v>
      </c>
      <c r="N515" t="s">
        <v>50981</v>
      </c>
      <c r="P515" s="3">
        <v>44805</v>
      </c>
      <c r="S515" t="s">
        <v>7105</v>
      </c>
      <c r="T515">
        <v>20677897</v>
      </c>
      <c r="U515" t="s">
        <v>51045</v>
      </c>
      <c r="V515" t="s">
        <v>50982</v>
      </c>
      <c r="W515">
        <v>2025</v>
      </c>
      <c r="X515" t="s">
        <v>52620</v>
      </c>
      <c r="Y515" t="s">
        <v>7105</v>
      </c>
      <c r="Z515" t="s">
        <v>51166</v>
      </c>
    </row>
    <row r="516" spans="1:26" x14ac:dyDescent="0.35">
      <c r="A516" t="s">
        <v>9338</v>
      </c>
      <c r="B516" t="s">
        <v>52621</v>
      </c>
      <c r="D516" t="s">
        <v>51148</v>
      </c>
      <c r="E516" t="s">
        <v>51149</v>
      </c>
      <c r="F516" t="s">
        <v>51160</v>
      </c>
      <c r="G516" t="s">
        <v>52622</v>
      </c>
      <c r="H516" t="s">
        <v>52622</v>
      </c>
      <c r="I516">
        <v>725647733</v>
      </c>
      <c r="L516" t="s">
        <v>51153</v>
      </c>
      <c r="N516" t="s">
        <v>50981</v>
      </c>
      <c r="P516" s="3">
        <v>44844</v>
      </c>
      <c r="S516" t="s">
        <v>7105</v>
      </c>
      <c r="T516">
        <v>28747544</v>
      </c>
      <c r="U516" t="s">
        <v>51045</v>
      </c>
      <c r="V516" t="s">
        <v>50982</v>
      </c>
      <c r="W516">
        <v>2025</v>
      </c>
      <c r="X516" t="s">
        <v>52623</v>
      </c>
      <c r="Y516" t="s">
        <v>7133</v>
      </c>
      <c r="Z516" t="s">
        <v>51175</v>
      </c>
    </row>
    <row r="517" spans="1:26" x14ac:dyDescent="0.35">
      <c r="A517" t="s">
        <v>9340</v>
      </c>
      <c r="B517" t="s">
        <v>9341</v>
      </c>
      <c r="D517" t="s">
        <v>51532</v>
      </c>
      <c r="E517" t="s">
        <v>51539</v>
      </c>
      <c r="G517" t="s">
        <v>52624</v>
      </c>
      <c r="H517" t="s">
        <v>52624</v>
      </c>
      <c r="I517">
        <v>768137909</v>
      </c>
      <c r="N517" t="s">
        <v>50981</v>
      </c>
      <c r="P517" s="3">
        <v>44846</v>
      </c>
      <c r="S517" t="s">
        <v>7105</v>
      </c>
      <c r="T517">
        <v>32823907</v>
      </c>
      <c r="U517" t="s">
        <v>51045</v>
      </c>
      <c r="V517" t="s">
        <v>50982</v>
      </c>
      <c r="W517">
        <v>2025</v>
      </c>
      <c r="X517" t="s">
        <v>52402</v>
      </c>
      <c r="Y517" t="s">
        <v>7105</v>
      </c>
      <c r="Z517" t="s">
        <v>51311</v>
      </c>
    </row>
    <row r="518" spans="1:26" x14ac:dyDescent="0.35">
      <c r="A518" t="s">
        <v>9342</v>
      </c>
      <c r="B518" t="s">
        <v>52625</v>
      </c>
      <c r="D518" t="s">
        <v>51148</v>
      </c>
      <c r="E518" t="s">
        <v>51149</v>
      </c>
      <c r="G518" t="s">
        <v>52626</v>
      </c>
      <c r="H518" t="s">
        <v>52626</v>
      </c>
      <c r="I518">
        <v>706710935</v>
      </c>
      <c r="N518" t="s">
        <v>50981</v>
      </c>
      <c r="P518" s="3">
        <v>44805</v>
      </c>
      <c r="S518" t="s">
        <v>7105</v>
      </c>
      <c r="T518">
        <v>34126671</v>
      </c>
      <c r="U518" t="s">
        <v>51048</v>
      </c>
      <c r="V518" t="s">
        <v>50982</v>
      </c>
      <c r="W518">
        <v>2025</v>
      </c>
      <c r="X518" t="s">
        <v>52627</v>
      </c>
      <c r="Y518" t="s">
        <v>7105</v>
      </c>
      <c r="Z518" t="s">
        <v>51223</v>
      </c>
    </row>
    <row r="519" spans="1:26" x14ac:dyDescent="0.35">
      <c r="A519" t="s">
        <v>9346</v>
      </c>
      <c r="B519" t="s">
        <v>9347</v>
      </c>
      <c r="D519" t="s">
        <v>51148</v>
      </c>
      <c r="E519" t="s">
        <v>51865</v>
      </c>
      <c r="G519" t="s">
        <v>52628</v>
      </c>
      <c r="I519">
        <v>706518078</v>
      </c>
      <c r="N519" t="s">
        <v>50981</v>
      </c>
      <c r="P519" s="3">
        <v>44816</v>
      </c>
      <c r="S519" t="s">
        <v>7105</v>
      </c>
      <c r="T519">
        <v>31552124</v>
      </c>
      <c r="U519" t="s">
        <v>51045</v>
      </c>
      <c r="V519" t="s">
        <v>50982</v>
      </c>
      <c r="W519">
        <v>2025</v>
      </c>
      <c r="X519" t="s">
        <v>52629</v>
      </c>
      <c r="Y519" t="s">
        <v>7105</v>
      </c>
      <c r="Z519" t="s">
        <v>51868</v>
      </c>
    </row>
    <row r="520" spans="1:26" x14ac:dyDescent="0.35">
      <c r="A520" t="s">
        <v>9348</v>
      </c>
      <c r="B520" t="s">
        <v>52630</v>
      </c>
      <c r="D520" t="s">
        <v>51148</v>
      </c>
      <c r="E520" t="s">
        <v>51865</v>
      </c>
      <c r="G520" t="s">
        <v>52631</v>
      </c>
      <c r="I520">
        <v>716049951</v>
      </c>
      <c r="N520" t="s">
        <v>50981</v>
      </c>
      <c r="P520" s="3">
        <v>44816</v>
      </c>
      <c r="S520" t="s">
        <v>7105</v>
      </c>
      <c r="T520">
        <v>28740201</v>
      </c>
      <c r="U520" t="s">
        <v>51045</v>
      </c>
      <c r="V520" t="s">
        <v>50982</v>
      </c>
      <c r="W520">
        <v>2025</v>
      </c>
      <c r="X520" t="s">
        <v>52632</v>
      </c>
      <c r="Y520" t="s">
        <v>7105</v>
      </c>
      <c r="Z520" t="s">
        <v>51868</v>
      </c>
    </row>
    <row r="521" spans="1:26" x14ac:dyDescent="0.35">
      <c r="A521" t="s">
        <v>9352</v>
      </c>
      <c r="B521" t="s">
        <v>9353</v>
      </c>
      <c r="D521" t="s">
        <v>51813</v>
      </c>
      <c r="E521" t="s">
        <v>51934</v>
      </c>
      <c r="G521" t="s">
        <v>52633</v>
      </c>
      <c r="H521" t="s">
        <v>52633</v>
      </c>
      <c r="I521">
        <v>729256834</v>
      </c>
      <c r="N521" t="s">
        <v>50981</v>
      </c>
      <c r="P521" s="3">
        <v>44830</v>
      </c>
      <c r="S521" t="s">
        <v>7105</v>
      </c>
      <c r="T521">
        <v>33151721</v>
      </c>
      <c r="U521" t="s">
        <v>51045</v>
      </c>
      <c r="V521" t="s">
        <v>50982</v>
      </c>
      <c r="W521">
        <v>2025</v>
      </c>
      <c r="X521" t="s">
        <v>51271</v>
      </c>
      <c r="Y521" t="s">
        <v>7105</v>
      </c>
      <c r="Z521" t="s">
        <v>51197</v>
      </c>
    </row>
    <row r="522" spans="1:26" x14ac:dyDescent="0.35">
      <c r="A522" t="s">
        <v>52634</v>
      </c>
      <c r="B522" t="s">
        <v>52635</v>
      </c>
      <c r="D522" t="s">
        <v>51532</v>
      </c>
      <c r="E522" t="s">
        <v>51533</v>
      </c>
      <c r="G522" t="s">
        <v>52636</v>
      </c>
      <c r="H522" t="s">
        <v>52636</v>
      </c>
      <c r="I522">
        <v>711515167</v>
      </c>
      <c r="N522" t="s">
        <v>50981</v>
      </c>
      <c r="P522" s="3">
        <v>44805</v>
      </c>
      <c r="S522" t="s">
        <v>7105</v>
      </c>
      <c r="T522">
        <v>27657560</v>
      </c>
      <c r="U522" t="s">
        <v>51045</v>
      </c>
      <c r="V522" t="s">
        <v>50982</v>
      </c>
      <c r="W522">
        <v>2025</v>
      </c>
      <c r="X522" t="s">
        <v>52637</v>
      </c>
      <c r="Y522" t="s">
        <v>7105</v>
      </c>
      <c r="Z522" t="s">
        <v>51311</v>
      </c>
    </row>
    <row r="523" spans="1:26" x14ac:dyDescent="0.35">
      <c r="A523" t="s">
        <v>9354</v>
      </c>
      <c r="B523" t="s">
        <v>9355</v>
      </c>
      <c r="D523" t="s">
        <v>51191</v>
      </c>
      <c r="E523" t="s">
        <v>51509</v>
      </c>
      <c r="G523" t="s">
        <v>52638</v>
      </c>
      <c r="H523" t="s">
        <v>52638</v>
      </c>
      <c r="I523">
        <v>708307512</v>
      </c>
      <c r="L523" t="s">
        <v>51270</v>
      </c>
      <c r="N523" t="s">
        <v>50981</v>
      </c>
      <c r="O523" s="3">
        <v>45961</v>
      </c>
      <c r="P523" s="3">
        <v>45747</v>
      </c>
      <c r="S523" t="s">
        <v>7105</v>
      </c>
      <c r="T523">
        <v>35318295</v>
      </c>
      <c r="U523" t="s">
        <v>51045</v>
      </c>
      <c r="V523" t="s">
        <v>50982</v>
      </c>
      <c r="W523">
        <v>2025</v>
      </c>
      <c r="X523" t="s">
        <v>52639</v>
      </c>
      <c r="Y523" t="s">
        <v>7105</v>
      </c>
      <c r="Z523" t="s">
        <v>51223</v>
      </c>
    </row>
    <row r="524" spans="1:26" x14ac:dyDescent="0.35">
      <c r="A524" t="s">
        <v>9356</v>
      </c>
      <c r="B524" t="s">
        <v>9357</v>
      </c>
      <c r="D524" t="s">
        <v>51532</v>
      </c>
      <c r="E524" t="s">
        <v>51533</v>
      </c>
      <c r="G524" t="s">
        <v>52640</v>
      </c>
      <c r="I524">
        <v>723429421</v>
      </c>
      <c r="N524" t="s">
        <v>50981</v>
      </c>
      <c r="P524" s="3">
        <v>44805</v>
      </c>
      <c r="S524" t="s">
        <v>7105</v>
      </c>
      <c r="T524">
        <v>25699086</v>
      </c>
      <c r="U524" t="s">
        <v>51045</v>
      </c>
      <c r="V524" t="s">
        <v>50982</v>
      </c>
      <c r="W524">
        <v>2025</v>
      </c>
      <c r="X524" t="s">
        <v>52641</v>
      </c>
      <c r="Y524" t="s">
        <v>7105</v>
      </c>
      <c r="Z524" t="s">
        <v>51311</v>
      </c>
    </row>
    <row r="525" spans="1:26" x14ac:dyDescent="0.35">
      <c r="A525" t="s">
        <v>52642</v>
      </c>
      <c r="B525" t="s">
        <v>52643</v>
      </c>
      <c r="D525" t="s">
        <v>51532</v>
      </c>
      <c r="E525" t="s">
        <v>51533</v>
      </c>
      <c r="G525" t="s">
        <v>52644</v>
      </c>
      <c r="H525" t="s">
        <v>52644</v>
      </c>
      <c r="I525">
        <v>721903062</v>
      </c>
      <c r="N525" t="s">
        <v>50981</v>
      </c>
      <c r="P525" s="3">
        <v>44805</v>
      </c>
      <c r="S525" t="s">
        <v>7105</v>
      </c>
      <c r="T525">
        <v>25823750</v>
      </c>
      <c r="U525" t="s">
        <v>51045</v>
      </c>
      <c r="V525" t="s">
        <v>50982</v>
      </c>
      <c r="W525">
        <v>2025</v>
      </c>
      <c r="X525" t="s">
        <v>52637</v>
      </c>
      <c r="Y525" t="s">
        <v>7105</v>
      </c>
      <c r="Z525" t="s">
        <v>51311</v>
      </c>
    </row>
    <row r="526" spans="1:26" x14ac:dyDescent="0.35">
      <c r="A526" t="s">
        <v>9358</v>
      </c>
      <c r="B526" t="s">
        <v>9359</v>
      </c>
      <c r="D526" t="s">
        <v>51532</v>
      </c>
      <c r="E526" t="s">
        <v>51533</v>
      </c>
      <c r="G526" t="s">
        <v>52645</v>
      </c>
      <c r="H526" t="s">
        <v>52645</v>
      </c>
      <c r="I526">
        <v>722284844</v>
      </c>
      <c r="N526" t="s">
        <v>50981</v>
      </c>
      <c r="P526" s="3">
        <v>44805</v>
      </c>
      <c r="S526" t="s">
        <v>7105</v>
      </c>
      <c r="T526">
        <v>27362849</v>
      </c>
      <c r="U526" t="s">
        <v>51045</v>
      </c>
      <c r="V526" t="s">
        <v>50982</v>
      </c>
      <c r="W526">
        <v>2025</v>
      </c>
      <c r="X526" t="s">
        <v>52637</v>
      </c>
      <c r="Y526" t="s">
        <v>7105</v>
      </c>
      <c r="Z526" t="s">
        <v>51311</v>
      </c>
    </row>
    <row r="527" spans="1:26" x14ac:dyDescent="0.35">
      <c r="A527" t="s">
        <v>52646</v>
      </c>
      <c r="B527" t="s">
        <v>52647</v>
      </c>
      <c r="D527" t="s">
        <v>51532</v>
      </c>
      <c r="E527" t="s">
        <v>51533</v>
      </c>
      <c r="G527" t="s">
        <v>52648</v>
      </c>
      <c r="H527" t="s">
        <v>52648</v>
      </c>
      <c r="I527">
        <v>727894925</v>
      </c>
      <c r="N527" t="s">
        <v>50981</v>
      </c>
      <c r="P527" s="3">
        <v>44805</v>
      </c>
      <c r="S527" t="s">
        <v>7105</v>
      </c>
      <c r="T527">
        <v>38162503</v>
      </c>
      <c r="U527" t="s">
        <v>51045</v>
      </c>
      <c r="V527" t="s">
        <v>50982</v>
      </c>
      <c r="W527">
        <v>2025</v>
      </c>
      <c r="Y527" t="s">
        <v>7105</v>
      </c>
      <c r="Z527" t="s">
        <v>51311</v>
      </c>
    </row>
    <row r="528" spans="1:26" x14ac:dyDescent="0.35">
      <c r="A528" t="s">
        <v>9360</v>
      </c>
      <c r="B528" t="s">
        <v>52649</v>
      </c>
      <c r="D528" t="s">
        <v>51532</v>
      </c>
      <c r="E528" t="s">
        <v>51533</v>
      </c>
      <c r="G528" t="s">
        <v>52650</v>
      </c>
      <c r="H528" t="s">
        <v>52650</v>
      </c>
      <c r="I528">
        <v>720603534</v>
      </c>
      <c r="N528" t="s">
        <v>50981</v>
      </c>
      <c r="P528" s="3">
        <v>44805</v>
      </c>
      <c r="S528" t="s">
        <v>7105</v>
      </c>
      <c r="T528">
        <v>25696077</v>
      </c>
      <c r="U528" t="s">
        <v>51045</v>
      </c>
      <c r="V528" t="s">
        <v>50982</v>
      </c>
      <c r="W528">
        <v>2025</v>
      </c>
      <c r="X528" t="s">
        <v>52637</v>
      </c>
      <c r="Y528" t="s">
        <v>7105</v>
      </c>
      <c r="Z528" t="s">
        <v>51311</v>
      </c>
    </row>
    <row r="529" spans="1:26" x14ac:dyDescent="0.35">
      <c r="A529" t="s">
        <v>9362</v>
      </c>
      <c r="B529" t="s">
        <v>9363</v>
      </c>
      <c r="D529" t="s">
        <v>51532</v>
      </c>
      <c r="E529" t="s">
        <v>51533</v>
      </c>
      <c r="G529" t="s">
        <v>52651</v>
      </c>
      <c r="I529">
        <v>725626346</v>
      </c>
      <c r="N529" t="s">
        <v>50981</v>
      </c>
      <c r="P529" s="3">
        <v>44805</v>
      </c>
      <c r="S529" t="s">
        <v>7105</v>
      </c>
      <c r="T529">
        <v>40071763</v>
      </c>
      <c r="U529" t="s">
        <v>51045</v>
      </c>
      <c r="V529" t="s">
        <v>50982</v>
      </c>
      <c r="W529">
        <v>2025</v>
      </c>
      <c r="X529" t="s">
        <v>52637</v>
      </c>
      <c r="Y529" t="s">
        <v>7105</v>
      </c>
      <c r="Z529" t="s">
        <v>51311</v>
      </c>
    </row>
    <row r="530" spans="1:26" x14ac:dyDescent="0.35">
      <c r="A530" t="s">
        <v>52652</v>
      </c>
      <c r="B530" t="s">
        <v>52653</v>
      </c>
      <c r="D530" t="s">
        <v>51532</v>
      </c>
      <c r="E530" t="s">
        <v>51533</v>
      </c>
      <c r="G530" t="s">
        <v>52654</v>
      </c>
      <c r="H530" t="s">
        <v>52654</v>
      </c>
      <c r="I530">
        <v>720310285</v>
      </c>
      <c r="N530" t="s">
        <v>50981</v>
      </c>
      <c r="P530" s="3">
        <v>44805</v>
      </c>
      <c r="S530" t="s">
        <v>7105</v>
      </c>
      <c r="T530">
        <v>21782099</v>
      </c>
      <c r="U530" t="s">
        <v>51045</v>
      </c>
      <c r="V530" t="s">
        <v>50982</v>
      </c>
      <c r="W530">
        <v>2025</v>
      </c>
      <c r="X530" t="s">
        <v>52637</v>
      </c>
      <c r="Y530" t="s">
        <v>7105</v>
      </c>
      <c r="Z530" t="s">
        <v>51311</v>
      </c>
    </row>
    <row r="531" spans="1:26" x14ac:dyDescent="0.35">
      <c r="A531" t="s">
        <v>52655</v>
      </c>
      <c r="B531" t="s">
        <v>52656</v>
      </c>
      <c r="D531" t="s">
        <v>51532</v>
      </c>
      <c r="E531" t="s">
        <v>51533</v>
      </c>
      <c r="G531" t="s">
        <v>52657</v>
      </c>
      <c r="I531">
        <v>722339046</v>
      </c>
      <c r="N531" t="s">
        <v>50981</v>
      </c>
      <c r="P531" s="3">
        <v>44805</v>
      </c>
      <c r="S531" t="s">
        <v>7105</v>
      </c>
      <c r="T531">
        <v>40022631</v>
      </c>
      <c r="U531" t="s">
        <v>51045</v>
      </c>
      <c r="V531" t="s">
        <v>50982</v>
      </c>
      <c r="W531">
        <v>2025</v>
      </c>
      <c r="X531" t="s">
        <v>52658</v>
      </c>
      <c r="Y531" t="s">
        <v>7105</v>
      </c>
      <c r="Z531" t="s">
        <v>51311</v>
      </c>
    </row>
    <row r="532" spans="1:26" x14ac:dyDescent="0.35">
      <c r="A532" t="s">
        <v>9364</v>
      </c>
      <c r="B532" t="s">
        <v>52659</v>
      </c>
      <c r="D532" t="s">
        <v>51532</v>
      </c>
      <c r="E532" t="s">
        <v>51533</v>
      </c>
      <c r="G532" t="s">
        <v>52660</v>
      </c>
      <c r="H532" t="s">
        <v>52660</v>
      </c>
      <c r="I532">
        <v>721605513</v>
      </c>
      <c r="M532" t="s">
        <v>51240</v>
      </c>
      <c r="N532" t="s">
        <v>50981</v>
      </c>
      <c r="P532" s="3">
        <v>44837</v>
      </c>
      <c r="S532" t="s">
        <v>7105</v>
      </c>
      <c r="T532">
        <v>10366108</v>
      </c>
      <c r="U532" t="s">
        <v>51045</v>
      </c>
      <c r="V532" t="s">
        <v>50982</v>
      </c>
      <c r="W532">
        <v>2025</v>
      </c>
      <c r="X532" t="s">
        <v>52661</v>
      </c>
      <c r="Y532" t="s">
        <v>7105</v>
      </c>
      <c r="Z532" t="s">
        <v>51311</v>
      </c>
    </row>
    <row r="533" spans="1:26" x14ac:dyDescent="0.35">
      <c r="A533" t="s">
        <v>9366</v>
      </c>
      <c r="B533" t="s">
        <v>9367</v>
      </c>
      <c r="D533" t="s">
        <v>51532</v>
      </c>
      <c r="E533" t="s">
        <v>51533</v>
      </c>
      <c r="G533" t="s">
        <v>52662</v>
      </c>
      <c r="N533" t="s">
        <v>50981</v>
      </c>
      <c r="P533" s="3">
        <v>44774</v>
      </c>
      <c r="S533" t="s">
        <v>7105</v>
      </c>
      <c r="T533">
        <v>29380029</v>
      </c>
      <c r="U533" t="s">
        <v>51048</v>
      </c>
      <c r="V533" t="s">
        <v>50982</v>
      </c>
      <c r="W533">
        <v>2025</v>
      </c>
      <c r="X533" t="s">
        <v>52663</v>
      </c>
      <c r="Y533" t="s">
        <v>7105</v>
      </c>
      <c r="Z533" t="s">
        <v>51311</v>
      </c>
    </row>
    <row r="534" spans="1:26" x14ac:dyDescent="0.35">
      <c r="A534" t="s">
        <v>52664</v>
      </c>
      <c r="B534" t="s">
        <v>52665</v>
      </c>
      <c r="D534" t="s">
        <v>51328</v>
      </c>
      <c r="E534" t="s">
        <v>51687</v>
      </c>
      <c r="G534" t="s">
        <v>52666</v>
      </c>
      <c r="H534" t="s">
        <v>52666</v>
      </c>
      <c r="I534">
        <v>704845124</v>
      </c>
      <c r="M534" t="s">
        <v>51333</v>
      </c>
      <c r="N534" t="s">
        <v>50981</v>
      </c>
      <c r="P534" s="3">
        <v>44858</v>
      </c>
      <c r="S534" t="s">
        <v>7105</v>
      </c>
      <c r="T534">
        <v>32589993</v>
      </c>
      <c r="U534" t="s">
        <v>51048</v>
      </c>
      <c r="V534" t="s">
        <v>50982</v>
      </c>
      <c r="W534">
        <v>2025</v>
      </c>
      <c r="Y534" t="s">
        <v>7105</v>
      </c>
      <c r="Z534" t="s">
        <v>51692</v>
      </c>
    </row>
    <row r="535" spans="1:26" x14ac:dyDescent="0.35">
      <c r="A535" t="s">
        <v>52667</v>
      </c>
      <c r="B535" t="s">
        <v>52668</v>
      </c>
      <c r="D535" t="s">
        <v>51328</v>
      </c>
      <c r="E535" t="s">
        <v>51478</v>
      </c>
      <c r="I535">
        <v>719249801</v>
      </c>
      <c r="M535" t="s">
        <v>51333</v>
      </c>
      <c r="N535" t="s">
        <v>50981</v>
      </c>
      <c r="P535" s="3">
        <v>44865</v>
      </c>
      <c r="S535" t="s">
        <v>7105</v>
      </c>
      <c r="T535">
        <v>28697574</v>
      </c>
      <c r="U535" t="s">
        <v>51048</v>
      </c>
      <c r="V535" t="s">
        <v>50982</v>
      </c>
      <c r="W535">
        <v>2025</v>
      </c>
      <c r="X535" t="s">
        <v>52669</v>
      </c>
      <c r="Y535" t="s">
        <v>7105</v>
      </c>
      <c r="Z535" t="s">
        <v>51965</v>
      </c>
    </row>
    <row r="536" spans="1:26" x14ac:dyDescent="0.35">
      <c r="A536" t="s">
        <v>9368</v>
      </c>
      <c r="B536" t="s">
        <v>9369</v>
      </c>
      <c r="D536" t="s">
        <v>51148</v>
      </c>
      <c r="E536" t="s">
        <v>51149</v>
      </c>
      <c r="G536" t="s">
        <v>52670</v>
      </c>
      <c r="I536">
        <v>720854004</v>
      </c>
      <c r="M536" t="s">
        <v>51404</v>
      </c>
      <c r="N536" t="s">
        <v>50981</v>
      </c>
      <c r="P536" s="3">
        <v>44865</v>
      </c>
      <c r="S536" t="s">
        <v>7105</v>
      </c>
      <c r="T536">
        <v>22638542</v>
      </c>
      <c r="U536" t="s">
        <v>51048</v>
      </c>
      <c r="V536" t="s">
        <v>50982</v>
      </c>
      <c r="W536">
        <v>2025</v>
      </c>
      <c r="X536" t="s">
        <v>52671</v>
      </c>
      <c r="Y536" t="s">
        <v>7133</v>
      </c>
      <c r="Z536" t="s">
        <v>51156</v>
      </c>
    </row>
    <row r="537" spans="1:26" x14ac:dyDescent="0.35">
      <c r="A537" t="s">
        <v>9380</v>
      </c>
      <c r="B537" t="s">
        <v>9381</v>
      </c>
      <c r="D537" t="s">
        <v>51148</v>
      </c>
      <c r="E537" t="s">
        <v>51865</v>
      </c>
      <c r="G537" t="s">
        <v>52672</v>
      </c>
      <c r="H537" t="s">
        <v>52672</v>
      </c>
      <c r="I537">
        <v>723097551</v>
      </c>
      <c r="N537" t="s">
        <v>50981</v>
      </c>
      <c r="P537" s="3">
        <v>44835</v>
      </c>
      <c r="S537" t="s">
        <v>7105</v>
      </c>
      <c r="T537">
        <v>22631743</v>
      </c>
      <c r="U537" t="s">
        <v>51045</v>
      </c>
      <c r="V537" t="s">
        <v>50982</v>
      </c>
      <c r="W537">
        <v>2025</v>
      </c>
      <c r="X537" t="s">
        <v>52673</v>
      </c>
      <c r="Y537" t="s">
        <v>7105</v>
      </c>
      <c r="Z537" t="s">
        <v>51868</v>
      </c>
    </row>
    <row r="538" spans="1:26" x14ac:dyDescent="0.35">
      <c r="A538" t="s">
        <v>9384</v>
      </c>
      <c r="B538" t="s">
        <v>9385</v>
      </c>
      <c r="D538" t="s">
        <v>51570</v>
      </c>
      <c r="E538" t="s">
        <v>51571</v>
      </c>
      <c r="G538" t="s">
        <v>52674</v>
      </c>
      <c r="I538">
        <v>7202976068</v>
      </c>
      <c r="N538" t="s">
        <v>50981</v>
      </c>
      <c r="P538" s="3">
        <v>44858</v>
      </c>
      <c r="S538" t="s">
        <v>7105</v>
      </c>
      <c r="T538">
        <v>32196457</v>
      </c>
      <c r="U538" t="s">
        <v>51048</v>
      </c>
      <c r="V538" t="s">
        <v>50982</v>
      </c>
      <c r="W538">
        <v>2025</v>
      </c>
      <c r="Y538" t="s">
        <v>7105</v>
      </c>
      <c r="Z538" t="s">
        <v>51197</v>
      </c>
    </row>
    <row r="539" spans="1:26" x14ac:dyDescent="0.35">
      <c r="A539" t="s">
        <v>9386</v>
      </c>
      <c r="B539" t="s">
        <v>52675</v>
      </c>
      <c r="D539" t="s">
        <v>52151</v>
      </c>
      <c r="E539" t="s">
        <v>52152</v>
      </c>
      <c r="G539" t="s">
        <v>52676</v>
      </c>
      <c r="I539">
        <v>718023341</v>
      </c>
      <c r="N539" t="s">
        <v>50981</v>
      </c>
      <c r="P539" s="3">
        <v>44868</v>
      </c>
      <c r="S539" t="s">
        <v>7105</v>
      </c>
      <c r="T539">
        <v>32813281</v>
      </c>
      <c r="U539" t="s">
        <v>51048</v>
      </c>
      <c r="V539" t="s">
        <v>50982</v>
      </c>
      <c r="W539">
        <v>2025</v>
      </c>
      <c r="X539" t="s">
        <v>51271</v>
      </c>
      <c r="Y539" t="s">
        <v>7105</v>
      </c>
      <c r="Z539" t="s">
        <v>51166</v>
      </c>
    </row>
    <row r="540" spans="1:26" x14ac:dyDescent="0.35">
      <c r="A540" t="s">
        <v>9390</v>
      </c>
      <c r="B540" t="s">
        <v>52677</v>
      </c>
      <c r="D540" t="s">
        <v>52420</v>
      </c>
      <c r="E540" t="s">
        <v>52678</v>
      </c>
      <c r="G540" t="s">
        <v>52679</v>
      </c>
      <c r="H540" t="s">
        <v>52679</v>
      </c>
      <c r="I540">
        <v>721255461</v>
      </c>
      <c r="N540" t="s">
        <v>50981</v>
      </c>
      <c r="P540" s="3">
        <v>44859</v>
      </c>
      <c r="S540" t="s">
        <v>7105</v>
      </c>
      <c r="T540">
        <v>27766502</v>
      </c>
      <c r="U540" t="s">
        <v>51045</v>
      </c>
      <c r="V540" t="s">
        <v>50982</v>
      </c>
      <c r="W540">
        <v>2025</v>
      </c>
      <c r="X540" t="s">
        <v>52680</v>
      </c>
      <c r="Y540" t="s">
        <v>7105</v>
      </c>
      <c r="Z540" t="s">
        <v>51223</v>
      </c>
    </row>
    <row r="541" spans="1:26" x14ac:dyDescent="0.35">
      <c r="A541" t="s">
        <v>9392</v>
      </c>
      <c r="B541" t="s">
        <v>52681</v>
      </c>
      <c r="D541" t="s">
        <v>51191</v>
      </c>
      <c r="E541" t="s">
        <v>51219</v>
      </c>
      <c r="G541" t="s">
        <v>52682</v>
      </c>
      <c r="H541" t="s">
        <v>52682</v>
      </c>
      <c r="I541">
        <v>702424789</v>
      </c>
      <c r="L541" t="s">
        <v>51270</v>
      </c>
      <c r="N541" t="s">
        <v>50981</v>
      </c>
      <c r="P541" s="3">
        <v>44865</v>
      </c>
      <c r="S541" t="s">
        <v>7105</v>
      </c>
      <c r="T541">
        <v>32853754</v>
      </c>
      <c r="U541" t="s">
        <v>51045</v>
      </c>
      <c r="V541" t="s">
        <v>50982</v>
      </c>
      <c r="W541">
        <v>2025</v>
      </c>
      <c r="X541" t="s">
        <v>52683</v>
      </c>
      <c r="Y541" t="s">
        <v>7105</v>
      </c>
      <c r="Z541" t="s">
        <v>51311</v>
      </c>
    </row>
    <row r="542" spans="1:26" x14ac:dyDescent="0.35">
      <c r="A542" t="s">
        <v>9394</v>
      </c>
      <c r="B542" t="s">
        <v>52684</v>
      </c>
      <c r="D542" t="s">
        <v>51532</v>
      </c>
      <c r="E542" t="s">
        <v>51533</v>
      </c>
      <c r="G542" t="s">
        <v>52685</v>
      </c>
      <c r="I542">
        <v>724095411</v>
      </c>
      <c r="N542" t="s">
        <v>50981</v>
      </c>
      <c r="P542" s="3">
        <v>44865</v>
      </c>
      <c r="S542" t="s">
        <v>7105</v>
      </c>
      <c r="T542">
        <v>27948807</v>
      </c>
      <c r="U542" t="s">
        <v>51045</v>
      </c>
      <c r="V542" t="s">
        <v>50982</v>
      </c>
      <c r="W542">
        <v>2025</v>
      </c>
      <c r="X542" t="s">
        <v>52686</v>
      </c>
      <c r="Y542" t="s">
        <v>7105</v>
      </c>
      <c r="Z542" t="s">
        <v>51311</v>
      </c>
    </row>
    <row r="543" spans="1:26" x14ac:dyDescent="0.35">
      <c r="A543" t="s">
        <v>9396</v>
      </c>
      <c r="B543" t="s">
        <v>52687</v>
      </c>
      <c r="D543" t="s">
        <v>51450</v>
      </c>
      <c r="E543" t="s">
        <v>52688</v>
      </c>
      <c r="G543" t="s">
        <v>52689</v>
      </c>
      <c r="I543">
        <v>796757091</v>
      </c>
      <c r="L543" t="s">
        <v>51270</v>
      </c>
      <c r="N543" t="s">
        <v>50981</v>
      </c>
      <c r="P543" s="3">
        <v>44902</v>
      </c>
      <c r="S543" t="s">
        <v>7105</v>
      </c>
      <c r="T543">
        <v>35693226</v>
      </c>
      <c r="U543" t="s">
        <v>51048</v>
      </c>
      <c r="V543" t="s">
        <v>50982</v>
      </c>
      <c r="W543">
        <v>2025</v>
      </c>
      <c r="X543" t="s">
        <v>52690</v>
      </c>
      <c r="Y543" t="s">
        <v>7105</v>
      </c>
      <c r="Z543" t="s">
        <v>52528</v>
      </c>
    </row>
    <row r="544" spans="1:26" x14ac:dyDescent="0.35">
      <c r="A544" t="s">
        <v>9402</v>
      </c>
      <c r="B544" t="s">
        <v>9403</v>
      </c>
      <c r="D544" t="s">
        <v>51328</v>
      </c>
      <c r="E544" t="s">
        <v>51329</v>
      </c>
      <c r="G544" t="s">
        <v>52691</v>
      </c>
      <c r="H544" t="s">
        <v>52691</v>
      </c>
      <c r="I544">
        <v>702432185</v>
      </c>
      <c r="M544" t="s">
        <v>51333</v>
      </c>
      <c r="N544" t="s">
        <v>50981</v>
      </c>
      <c r="P544" s="3">
        <v>44896</v>
      </c>
      <c r="S544" t="s">
        <v>7105</v>
      </c>
      <c r="T544">
        <v>32062278</v>
      </c>
      <c r="U544" t="s">
        <v>51045</v>
      </c>
      <c r="V544" t="s">
        <v>50982</v>
      </c>
      <c r="W544">
        <v>2025</v>
      </c>
      <c r="X544" t="s">
        <v>52692</v>
      </c>
      <c r="Y544" t="s">
        <v>7105</v>
      </c>
      <c r="Z544" t="s">
        <v>51335</v>
      </c>
    </row>
    <row r="545" spans="1:26" x14ac:dyDescent="0.35">
      <c r="A545" t="s">
        <v>9414</v>
      </c>
      <c r="B545" t="s">
        <v>9415</v>
      </c>
      <c r="D545" t="s">
        <v>51148</v>
      </c>
      <c r="E545" t="s">
        <v>51183</v>
      </c>
      <c r="G545" t="s">
        <v>52693</v>
      </c>
      <c r="H545" t="s">
        <v>52693</v>
      </c>
      <c r="I545">
        <v>791058033</v>
      </c>
      <c r="N545" t="s">
        <v>50981</v>
      </c>
      <c r="P545" s="3">
        <v>45231</v>
      </c>
      <c r="S545" t="s">
        <v>7105</v>
      </c>
      <c r="T545">
        <v>35353676</v>
      </c>
      <c r="U545" t="s">
        <v>51045</v>
      </c>
      <c r="V545" t="s">
        <v>50982</v>
      </c>
      <c r="W545">
        <v>2025</v>
      </c>
      <c r="X545" t="s">
        <v>52694</v>
      </c>
      <c r="Y545" t="s">
        <v>7133</v>
      </c>
      <c r="Z545" t="s">
        <v>51214</v>
      </c>
    </row>
    <row r="546" spans="1:26" x14ac:dyDescent="0.35">
      <c r="A546" t="s">
        <v>9416</v>
      </c>
      <c r="B546" t="s">
        <v>9417</v>
      </c>
      <c r="D546" t="s">
        <v>51148</v>
      </c>
      <c r="E546" t="s">
        <v>51870</v>
      </c>
      <c r="F546" t="s">
        <v>52175</v>
      </c>
      <c r="G546" t="s">
        <v>52695</v>
      </c>
      <c r="I546">
        <v>796647676</v>
      </c>
      <c r="N546" t="s">
        <v>50981</v>
      </c>
      <c r="P546" s="3">
        <v>44866</v>
      </c>
      <c r="S546" t="s">
        <v>7105</v>
      </c>
      <c r="T546">
        <v>36450126</v>
      </c>
      <c r="U546" t="s">
        <v>51048</v>
      </c>
      <c r="V546" t="s">
        <v>50982</v>
      </c>
      <c r="W546">
        <v>2025</v>
      </c>
      <c r="X546" t="s">
        <v>52696</v>
      </c>
      <c r="Y546" t="s">
        <v>7133</v>
      </c>
      <c r="Z546" t="s">
        <v>52697</v>
      </c>
    </row>
    <row r="547" spans="1:26" x14ac:dyDescent="0.35">
      <c r="A547" t="s">
        <v>9428</v>
      </c>
      <c r="B547" t="s">
        <v>52698</v>
      </c>
      <c r="D547" t="s">
        <v>51328</v>
      </c>
      <c r="E547" t="s">
        <v>51329</v>
      </c>
      <c r="G547" t="s">
        <v>52699</v>
      </c>
      <c r="H547" t="s">
        <v>52699</v>
      </c>
      <c r="I547">
        <v>720871299</v>
      </c>
      <c r="M547" t="s">
        <v>51333</v>
      </c>
      <c r="N547" t="s">
        <v>50981</v>
      </c>
      <c r="P547" s="3">
        <v>44895</v>
      </c>
      <c r="S547" t="s">
        <v>7105</v>
      </c>
      <c r="T547">
        <v>23521792</v>
      </c>
      <c r="U547" t="s">
        <v>51045</v>
      </c>
      <c r="V547" t="s">
        <v>50982</v>
      </c>
      <c r="W547">
        <v>2025</v>
      </c>
      <c r="X547" t="s">
        <v>52700</v>
      </c>
      <c r="Y547" t="s">
        <v>7105</v>
      </c>
      <c r="Z547" t="s">
        <v>51335</v>
      </c>
    </row>
    <row r="548" spans="1:26" x14ac:dyDescent="0.35">
      <c r="A548" t="s">
        <v>9430</v>
      </c>
      <c r="B548" t="s">
        <v>9431</v>
      </c>
      <c r="D548" t="s">
        <v>51148</v>
      </c>
      <c r="E548" t="s">
        <v>51870</v>
      </c>
      <c r="G548" t="s">
        <v>52701</v>
      </c>
      <c r="N548" t="s">
        <v>50981</v>
      </c>
      <c r="P548" s="3">
        <v>44866</v>
      </c>
      <c r="S548" t="s">
        <v>7105</v>
      </c>
      <c r="T548">
        <v>32626283</v>
      </c>
      <c r="U548" t="s">
        <v>51048</v>
      </c>
      <c r="V548" t="s">
        <v>50982</v>
      </c>
      <c r="W548">
        <v>2025</v>
      </c>
      <c r="X548" t="s">
        <v>52702</v>
      </c>
      <c r="Y548" t="s">
        <v>7105</v>
      </c>
      <c r="Z548" t="s">
        <v>51214</v>
      </c>
    </row>
    <row r="549" spans="1:26" x14ac:dyDescent="0.35">
      <c r="A549" t="s">
        <v>9434</v>
      </c>
      <c r="B549" t="s">
        <v>52703</v>
      </c>
      <c r="D549" t="s">
        <v>51148</v>
      </c>
      <c r="E549" t="s">
        <v>52704</v>
      </c>
      <c r="G549" t="s">
        <v>52705</v>
      </c>
      <c r="I549">
        <v>723442625</v>
      </c>
      <c r="L549" t="s">
        <v>51153</v>
      </c>
      <c r="N549" t="s">
        <v>50981</v>
      </c>
      <c r="P549" s="3">
        <v>44929</v>
      </c>
      <c r="S549" t="s">
        <v>7105</v>
      </c>
      <c r="T549">
        <v>31915496</v>
      </c>
      <c r="U549" t="s">
        <v>51045</v>
      </c>
      <c r="V549" t="s">
        <v>50982</v>
      </c>
      <c r="W549">
        <v>2025</v>
      </c>
      <c r="X549" t="s">
        <v>52706</v>
      </c>
      <c r="Y549" t="s">
        <v>7133</v>
      </c>
      <c r="Z549" t="s">
        <v>11518</v>
      </c>
    </row>
    <row r="550" spans="1:26" x14ac:dyDescent="0.35">
      <c r="A550" t="s">
        <v>52707</v>
      </c>
      <c r="B550" t="s">
        <v>52708</v>
      </c>
      <c r="D550" t="s">
        <v>51158</v>
      </c>
      <c r="E550" t="s">
        <v>51159</v>
      </c>
      <c r="G550" t="s">
        <v>52709</v>
      </c>
      <c r="I550">
        <v>701527751</v>
      </c>
      <c r="N550" t="s">
        <v>50981</v>
      </c>
      <c r="P550" s="3">
        <v>44929</v>
      </c>
      <c r="S550" t="s">
        <v>7105</v>
      </c>
      <c r="T550">
        <v>32192583</v>
      </c>
      <c r="U550" t="s">
        <v>51045</v>
      </c>
      <c r="V550" t="s">
        <v>50982</v>
      </c>
      <c r="W550">
        <v>2025</v>
      </c>
      <c r="X550" t="s">
        <v>51461</v>
      </c>
      <c r="Y550" t="s">
        <v>7105</v>
      </c>
      <c r="Z550" t="s">
        <v>51166</v>
      </c>
    </row>
    <row r="551" spans="1:26" x14ac:dyDescent="0.35">
      <c r="A551" t="s">
        <v>9438</v>
      </c>
      <c r="B551" t="s">
        <v>52710</v>
      </c>
      <c r="D551" t="s">
        <v>51570</v>
      </c>
      <c r="E551" t="s">
        <v>51571</v>
      </c>
      <c r="G551" t="s">
        <v>52711</v>
      </c>
      <c r="H551" t="s">
        <v>52711</v>
      </c>
      <c r="I551">
        <v>724114579</v>
      </c>
      <c r="L551" t="s">
        <v>51270</v>
      </c>
      <c r="N551" t="s">
        <v>50981</v>
      </c>
      <c r="O551" s="3">
        <v>46022</v>
      </c>
      <c r="P551" s="3">
        <v>44896</v>
      </c>
      <c r="S551" t="s">
        <v>7105</v>
      </c>
      <c r="T551">
        <v>32689360</v>
      </c>
      <c r="U551" t="s">
        <v>51045</v>
      </c>
      <c r="V551" t="s">
        <v>50982</v>
      </c>
      <c r="W551">
        <v>2025</v>
      </c>
      <c r="X551" t="s">
        <v>52712</v>
      </c>
      <c r="Y551" t="s">
        <v>7105</v>
      </c>
      <c r="Z551" t="s">
        <v>51197</v>
      </c>
    </row>
    <row r="552" spans="1:26" x14ac:dyDescent="0.35">
      <c r="A552" t="s">
        <v>52713</v>
      </c>
      <c r="B552" t="s">
        <v>52714</v>
      </c>
      <c r="D552" t="s">
        <v>51158</v>
      </c>
      <c r="E552" t="s">
        <v>51159</v>
      </c>
      <c r="G552" t="s">
        <v>52715</v>
      </c>
      <c r="I552">
        <v>706197294</v>
      </c>
      <c r="N552" t="s">
        <v>50981</v>
      </c>
      <c r="P552" s="3">
        <v>44936</v>
      </c>
      <c r="S552" t="s">
        <v>7105</v>
      </c>
      <c r="T552">
        <v>12516883</v>
      </c>
      <c r="U552" t="s">
        <v>51045</v>
      </c>
      <c r="V552" t="s">
        <v>50982</v>
      </c>
      <c r="W552">
        <v>2025</v>
      </c>
      <c r="X552" t="s">
        <v>52716</v>
      </c>
      <c r="Y552" t="s">
        <v>7105</v>
      </c>
      <c r="Z552" t="s">
        <v>51166</v>
      </c>
    </row>
    <row r="553" spans="1:26" x14ac:dyDescent="0.35">
      <c r="A553" t="s">
        <v>9446</v>
      </c>
      <c r="B553" t="s">
        <v>52717</v>
      </c>
      <c r="D553" t="s">
        <v>51148</v>
      </c>
      <c r="E553" t="s">
        <v>51545</v>
      </c>
      <c r="F553" t="s">
        <v>51894</v>
      </c>
      <c r="G553" t="s">
        <v>52718</v>
      </c>
      <c r="I553">
        <v>723483864</v>
      </c>
      <c r="N553" t="s">
        <v>50981</v>
      </c>
      <c r="P553" s="3">
        <v>44926</v>
      </c>
      <c r="S553" t="s">
        <v>7105</v>
      </c>
      <c r="T553">
        <v>37369883</v>
      </c>
      <c r="U553" t="s">
        <v>51048</v>
      </c>
      <c r="V553" t="s">
        <v>50982</v>
      </c>
      <c r="W553">
        <v>2025</v>
      </c>
      <c r="X553" t="s">
        <v>52719</v>
      </c>
      <c r="Y553" t="s">
        <v>7105</v>
      </c>
      <c r="Z553" t="s">
        <v>51156</v>
      </c>
    </row>
    <row r="554" spans="1:26" x14ac:dyDescent="0.35">
      <c r="A554" t="s">
        <v>9450</v>
      </c>
      <c r="B554" t="s">
        <v>52720</v>
      </c>
      <c r="D554" t="s">
        <v>51148</v>
      </c>
      <c r="E554" t="s">
        <v>51149</v>
      </c>
      <c r="G554" t="s">
        <v>52721</v>
      </c>
      <c r="I554">
        <v>728728451</v>
      </c>
      <c r="N554" t="s">
        <v>50981</v>
      </c>
      <c r="P554" s="3">
        <v>44926</v>
      </c>
      <c r="S554" t="s">
        <v>7105</v>
      </c>
      <c r="T554">
        <v>32857326</v>
      </c>
      <c r="U554" t="s">
        <v>51048</v>
      </c>
      <c r="V554" t="s">
        <v>50982</v>
      </c>
      <c r="W554">
        <v>2025</v>
      </c>
      <c r="X554" t="s">
        <v>52722</v>
      </c>
      <c r="Y554" t="s">
        <v>7105</v>
      </c>
      <c r="Z554" t="s">
        <v>51156</v>
      </c>
    </row>
    <row r="555" spans="1:26" x14ac:dyDescent="0.35">
      <c r="A555" t="s">
        <v>9451</v>
      </c>
      <c r="B555" t="s">
        <v>52723</v>
      </c>
      <c r="D555" t="s">
        <v>51148</v>
      </c>
      <c r="E555" t="s">
        <v>51149</v>
      </c>
      <c r="G555" t="s">
        <v>52724</v>
      </c>
      <c r="I555">
        <v>713980899</v>
      </c>
      <c r="N555" t="s">
        <v>50981</v>
      </c>
      <c r="P555" s="3">
        <v>44926</v>
      </c>
      <c r="S555" t="s">
        <v>7105</v>
      </c>
      <c r="T555">
        <v>29567064</v>
      </c>
      <c r="U555" t="s">
        <v>51048</v>
      </c>
      <c r="V555" t="s">
        <v>50982</v>
      </c>
      <c r="W555">
        <v>2025</v>
      </c>
      <c r="X555" t="s">
        <v>52725</v>
      </c>
      <c r="Y555" t="s">
        <v>7133</v>
      </c>
      <c r="Z555" t="s">
        <v>51156</v>
      </c>
    </row>
    <row r="556" spans="1:26" x14ac:dyDescent="0.35">
      <c r="A556" t="s">
        <v>9453</v>
      </c>
      <c r="B556" t="s">
        <v>52726</v>
      </c>
      <c r="D556" t="s">
        <v>51532</v>
      </c>
      <c r="E556" t="s">
        <v>51533</v>
      </c>
      <c r="G556" t="s">
        <v>52727</v>
      </c>
      <c r="I556">
        <v>722514343</v>
      </c>
      <c r="N556" t="s">
        <v>50981</v>
      </c>
      <c r="P556" s="3">
        <v>44927</v>
      </c>
      <c r="S556" t="s">
        <v>7105</v>
      </c>
      <c r="T556">
        <v>33400141</v>
      </c>
      <c r="U556" t="s">
        <v>51045</v>
      </c>
      <c r="V556" t="s">
        <v>50982</v>
      </c>
      <c r="W556">
        <v>2025</v>
      </c>
      <c r="X556" t="s">
        <v>52480</v>
      </c>
      <c r="Y556" t="s">
        <v>7105</v>
      </c>
      <c r="Z556" t="s">
        <v>51311</v>
      </c>
    </row>
    <row r="557" spans="1:26" x14ac:dyDescent="0.35">
      <c r="A557" t="s">
        <v>9455</v>
      </c>
      <c r="B557" t="s">
        <v>52728</v>
      </c>
      <c r="D557" t="s">
        <v>51158</v>
      </c>
      <c r="E557" t="s">
        <v>51159</v>
      </c>
      <c r="G557" t="s">
        <v>52729</v>
      </c>
      <c r="H557" t="s">
        <v>52729</v>
      </c>
      <c r="I557">
        <v>720879966</v>
      </c>
      <c r="N557" t="s">
        <v>50981</v>
      </c>
      <c r="P557" s="3">
        <v>44957</v>
      </c>
      <c r="S557" t="s">
        <v>7105</v>
      </c>
      <c r="T557">
        <v>22630402</v>
      </c>
      <c r="U557" t="s">
        <v>51045</v>
      </c>
      <c r="V557" t="s">
        <v>50982</v>
      </c>
      <c r="W557">
        <v>2025</v>
      </c>
      <c r="Y557" t="s">
        <v>7105</v>
      </c>
      <c r="Z557" t="s">
        <v>51166</v>
      </c>
    </row>
    <row r="558" spans="1:26" x14ac:dyDescent="0.35">
      <c r="A558" t="s">
        <v>9457</v>
      </c>
      <c r="B558" t="s">
        <v>52730</v>
      </c>
      <c r="D558" t="s">
        <v>51148</v>
      </c>
      <c r="E558" t="s">
        <v>51183</v>
      </c>
      <c r="G558" t="s">
        <v>52731</v>
      </c>
      <c r="I558">
        <v>711386041</v>
      </c>
      <c r="N558" t="s">
        <v>50981</v>
      </c>
      <c r="P558" s="3">
        <v>44774</v>
      </c>
      <c r="S558" t="s">
        <v>7105</v>
      </c>
      <c r="T558">
        <v>28135771</v>
      </c>
      <c r="U558" t="s">
        <v>51045</v>
      </c>
      <c r="V558" t="s">
        <v>50982</v>
      </c>
      <c r="W558">
        <v>2025</v>
      </c>
      <c r="X558" t="s">
        <v>52732</v>
      </c>
      <c r="Y558" t="s">
        <v>7133</v>
      </c>
      <c r="Z558" t="s">
        <v>51214</v>
      </c>
    </row>
    <row r="559" spans="1:26" x14ac:dyDescent="0.35">
      <c r="A559" t="s">
        <v>9461</v>
      </c>
      <c r="B559" t="s">
        <v>52733</v>
      </c>
      <c r="D559" t="s">
        <v>51532</v>
      </c>
      <c r="E559" t="s">
        <v>51533</v>
      </c>
      <c r="G559" t="s">
        <v>52734</v>
      </c>
      <c r="I559">
        <v>704147371</v>
      </c>
      <c r="N559" t="s">
        <v>50981</v>
      </c>
      <c r="P559" s="3">
        <v>44927</v>
      </c>
      <c r="S559" t="s">
        <v>7105</v>
      </c>
      <c r="T559">
        <v>24203975</v>
      </c>
      <c r="U559" t="s">
        <v>51048</v>
      </c>
      <c r="V559" t="s">
        <v>50982</v>
      </c>
      <c r="W559">
        <v>2025</v>
      </c>
      <c r="X559" t="s">
        <v>52735</v>
      </c>
      <c r="Y559" t="s">
        <v>7105</v>
      </c>
      <c r="Z559" t="s">
        <v>51311</v>
      </c>
    </row>
    <row r="560" spans="1:26" x14ac:dyDescent="0.35">
      <c r="A560" t="s">
        <v>9463</v>
      </c>
      <c r="B560" t="s">
        <v>9464</v>
      </c>
      <c r="D560" t="s">
        <v>51532</v>
      </c>
      <c r="E560" t="s">
        <v>51533</v>
      </c>
      <c r="G560" t="s">
        <v>52736</v>
      </c>
      <c r="I560">
        <v>722503909</v>
      </c>
      <c r="N560" t="s">
        <v>50981</v>
      </c>
      <c r="P560" s="3">
        <v>44927</v>
      </c>
      <c r="S560" t="s">
        <v>7105</v>
      </c>
      <c r="T560">
        <v>33401166</v>
      </c>
      <c r="U560" t="s">
        <v>51045</v>
      </c>
      <c r="V560" t="s">
        <v>50982</v>
      </c>
      <c r="W560">
        <v>2025</v>
      </c>
      <c r="X560" t="s">
        <v>52480</v>
      </c>
      <c r="Y560" t="s">
        <v>7105</v>
      </c>
      <c r="Z560" t="s">
        <v>51311</v>
      </c>
    </row>
    <row r="561" spans="1:26" x14ac:dyDescent="0.35">
      <c r="A561" t="s">
        <v>9465</v>
      </c>
      <c r="B561" t="s">
        <v>52737</v>
      </c>
      <c r="D561" t="s">
        <v>51532</v>
      </c>
      <c r="E561" t="s">
        <v>51533</v>
      </c>
      <c r="G561" t="s">
        <v>52738</v>
      </c>
      <c r="H561" t="s">
        <v>52738</v>
      </c>
      <c r="I561">
        <v>726220553</v>
      </c>
      <c r="N561" t="s">
        <v>50981</v>
      </c>
      <c r="P561" s="3">
        <v>44927</v>
      </c>
      <c r="S561" t="s">
        <v>7105</v>
      </c>
      <c r="T561">
        <v>33041445</v>
      </c>
      <c r="U561" t="s">
        <v>51048</v>
      </c>
      <c r="V561" t="s">
        <v>50982</v>
      </c>
      <c r="W561">
        <v>2025</v>
      </c>
      <c r="X561" t="s">
        <v>52480</v>
      </c>
      <c r="Y561" t="s">
        <v>7105</v>
      </c>
      <c r="Z561" t="s">
        <v>51311</v>
      </c>
    </row>
    <row r="562" spans="1:26" x14ac:dyDescent="0.35">
      <c r="A562" t="s">
        <v>9469</v>
      </c>
      <c r="B562" t="s">
        <v>52739</v>
      </c>
      <c r="D562" t="s">
        <v>51532</v>
      </c>
      <c r="E562" t="s">
        <v>51533</v>
      </c>
      <c r="G562" t="s">
        <v>52740</v>
      </c>
      <c r="H562" t="s">
        <v>52740</v>
      </c>
      <c r="I562">
        <v>728247071</v>
      </c>
      <c r="N562" t="s">
        <v>50981</v>
      </c>
      <c r="P562" s="3">
        <v>44927</v>
      </c>
      <c r="S562" t="s">
        <v>7105</v>
      </c>
      <c r="T562">
        <v>24407584</v>
      </c>
      <c r="U562" t="s">
        <v>51045</v>
      </c>
      <c r="V562" t="s">
        <v>50982</v>
      </c>
      <c r="W562">
        <v>2025</v>
      </c>
      <c r="X562" t="s">
        <v>52480</v>
      </c>
      <c r="Y562" t="s">
        <v>7105</v>
      </c>
      <c r="Z562" t="s">
        <v>51311</v>
      </c>
    </row>
    <row r="563" spans="1:26" x14ac:dyDescent="0.35">
      <c r="A563" t="s">
        <v>9471</v>
      </c>
      <c r="B563" t="s">
        <v>52741</v>
      </c>
      <c r="D563" t="s">
        <v>51532</v>
      </c>
      <c r="E563" t="s">
        <v>51533</v>
      </c>
      <c r="G563" t="s">
        <v>52742</v>
      </c>
      <c r="H563" t="s">
        <v>52742</v>
      </c>
      <c r="I563">
        <v>710649426</v>
      </c>
      <c r="N563" t="s">
        <v>50981</v>
      </c>
      <c r="P563" s="3">
        <v>44928</v>
      </c>
      <c r="S563" t="s">
        <v>7105</v>
      </c>
      <c r="T563">
        <v>35428431</v>
      </c>
      <c r="U563" t="s">
        <v>51045</v>
      </c>
      <c r="V563" t="s">
        <v>50982</v>
      </c>
      <c r="W563">
        <v>2025</v>
      </c>
      <c r="X563" t="s">
        <v>52480</v>
      </c>
      <c r="Y563" t="s">
        <v>7105</v>
      </c>
      <c r="Z563" t="s">
        <v>51311</v>
      </c>
    </row>
    <row r="564" spans="1:26" x14ac:dyDescent="0.35">
      <c r="A564" t="s">
        <v>9473</v>
      </c>
      <c r="B564" t="s">
        <v>9474</v>
      </c>
      <c r="D564" t="s">
        <v>51532</v>
      </c>
      <c r="E564" t="s">
        <v>51533</v>
      </c>
      <c r="G564" t="s">
        <v>52743</v>
      </c>
      <c r="H564" t="s">
        <v>52743</v>
      </c>
      <c r="I564">
        <v>722131382</v>
      </c>
      <c r="N564" t="s">
        <v>50981</v>
      </c>
      <c r="P564" s="3">
        <v>44927</v>
      </c>
      <c r="S564" t="s">
        <v>7105</v>
      </c>
      <c r="T564">
        <v>34506827</v>
      </c>
      <c r="U564" t="s">
        <v>51048</v>
      </c>
      <c r="V564" t="s">
        <v>50982</v>
      </c>
      <c r="W564">
        <v>2025</v>
      </c>
      <c r="X564" t="s">
        <v>52480</v>
      </c>
      <c r="Y564" t="s">
        <v>7105</v>
      </c>
      <c r="Z564" t="s">
        <v>51311</v>
      </c>
    </row>
    <row r="565" spans="1:26" x14ac:dyDescent="0.35">
      <c r="A565" t="s">
        <v>9475</v>
      </c>
      <c r="B565" t="s">
        <v>52744</v>
      </c>
      <c r="D565" t="s">
        <v>51532</v>
      </c>
      <c r="E565" t="s">
        <v>51533</v>
      </c>
      <c r="G565" t="s">
        <v>52745</v>
      </c>
      <c r="H565" t="s">
        <v>52745</v>
      </c>
      <c r="I565">
        <v>721451276</v>
      </c>
      <c r="N565" t="s">
        <v>50981</v>
      </c>
      <c r="P565" s="3">
        <v>44927</v>
      </c>
      <c r="S565" t="s">
        <v>7105</v>
      </c>
      <c r="T565">
        <v>33885419</v>
      </c>
      <c r="U565" t="s">
        <v>51048</v>
      </c>
      <c r="V565" t="s">
        <v>50982</v>
      </c>
      <c r="W565">
        <v>2025</v>
      </c>
      <c r="X565" t="s">
        <v>52480</v>
      </c>
      <c r="Y565" t="s">
        <v>7105</v>
      </c>
      <c r="Z565" t="s">
        <v>51311</v>
      </c>
    </row>
    <row r="566" spans="1:26" x14ac:dyDescent="0.35">
      <c r="A566" t="s">
        <v>52746</v>
      </c>
      <c r="B566" t="s">
        <v>52747</v>
      </c>
      <c r="D566" t="s">
        <v>51148</v>
      </c>
      <c r="E566" t="s">
        <v>51865</v>
      </c>
      <c r="G566" t="s">
        <v>52748</v>
      </c>
      <c r="H566" t="s">
        <v>52748</v>
      </c>
      <c r="I566">
        <v>724525142</v>
      </c>
      <c r="N566" t="s">
        <v>50981</v>
      </c>
      <c r="P566" s="3">
        <v>44984</v>
      </c>
      <c r="S566" t="s">
        <v>7105</v>
      </c>
      <c r="T566">
        <v>24531231</v>
      </c>
      <c r="U566" t="s">
        <v>51048</v>
      </c>
      <c r="V566" t="s">
        <v>50982</v>
      </c>
      <c r="W566">
        <v>2025</v>
      </c>
      <c r="X566" t="s">
        <v>52749</v>
      </c>
      <c r="Y566" t="s">
        <v>7105</v>
      </c>
      <c r="Z566" t="s">
        <v>51868</v>
      </c>
    </row>
    <row r="567" spans="1:26" x14ac:dyDescent="0.35">
      <c r="A567" t="s">
        <v>9479</v>
      </c>
      <c r="B567" t="s">
        <v>9480</v>
      </c>
      <c r="D567" t="s">
        <v>51148</v>
      </c>
      <c r="E567" t="s">
        <v>51168</v>
      </c>
      <c r="F567" t="s">
        <v>51894</v>
      </c>
      <c r="G567" t="s">
        <v>52750</v>
      </c>
      <c r="H567" t="s">
        <v>52750</v>
      </c>
      <c r="I567">
        <v>790541701</v>
      </c>
      <c r="N567" t="s">
        <v>50981</v>
      </c>
      <c r="P567" s="3">
        <v>45536</v>
      </c>
      <c r="S567" t="s">
        <v>7105</v>
      </c>
      <c r="T567">
        <v>32847437</v>
      </c>
      <c r="U567" t="s">
        <v>51048</v>
      </c>
      <c r="W567">
        <v>2025</v>
      </c>
      <c r="X567" t="s">
        <v>52751</v>
      </c>
      <c r="Y567" t="s">
        <v>7133</v>
      </c>
      <c r="Z567" t="s">
        <v>51156</v>
      </c>
    </row>
    <row r="568" spans="1:26" x14ac:dyDescent="0.35">
      <c r="A568" t="s">
        <v>9481</v>
      </c>
      <c r="B568" t="s">
        <v>52752</v>
      </c>
      <c r="D568" t="s">
        <v>51191</v>
      </c>
      <c r="E568" t="s">
        <v>51225</v>
      </c>
      <c r="G568" t="s">
        <v>52753</v>
      </c>
      <c r="H568" t="s">
        <v>52753</v>
      </c>
      <c r="I568">
        <v>722786120</v>
      </c>
      <c r="N568" t="s">
        <v>50981</v>
      </c>
      <c r="P568" s="3">
        <v>44985</v>
      </c>
      <c r="S568" t="s">
        <v>7105</v>
      </c>
      <c r="T568">
        <v>29728709</v>
      </c>
      <c r="U568" t="s">
        <v>51045</v>
      </c>
      <c r="V568" t="s">
        <v>50982</v>
      </c>
      <c r="W568">
        <v>2025</v>
      </c>
      <c r="X568" t="s">
        <v>52754</v>
      </c>
      <c r="Y568" t="s">
        <v>7105</v>
      </c>
      <c r="Z568" t="s">
        <v>51223</v>
      </c>
    </row>
    <row r="569" spans="1:26" x14ac:dyDescent="0.35">
      <c r="A569" t="s">
        <v>9489</v>
      </c>
      <c r="B569" t="s">
        <v>52755</v>
      </c>
      <c r="D569" t="s">
        <v>51282</v>
      </c>
      <c r="E569" t="s">
        <v>51283</v>
      </c>
      <c r="G569" t="s">
        <v>52756</v>
      </c>
      <c r="H569" t="s">
        <v>52756</v>
      </c>
      <c r="I569">
        <v>713568692</v>
      </c>
      <c r="N569" t="s">
        <v>50981</v>
      </c>
      <c r="P569" s="3">
        <v>44963</v>
      </c>
      <c r="S569" t="s">
        <v>7105</v>
      </c>
      <c r="T569">
        <v>35245196</v>
      </c>
      <c r="U569" t="s">
        <v>51048</v>
      </c>
      <c r="V569" t="s">
        <v>50982</v>
      </c>
      <c r="W569">
        <v>2025</v>
      </c>
      <c r="X569" t="s">
        <v>52757</v>
      </c>
      <c r="Y569" t="s">
        <v>7105</v>
      </c>
      <c r="Z569" t="s">
        <v>51223</v>
      </c>
    </row>
    <row r="570" spans="1:26" x14ac:dyDescent="0.35">
      <c r="A570" t="s">
        <v>9493</v>
      </c>
      <c r="B570" t="s">
        <v>9494</v>
      </c>
      <c r="D570" t="s">
        <v>51158</v>
      </c>
      <c r="E570" t="s">
        <v>51159</v>
      </c>
      <c r="G570" t="s">
        <v>52758</v>
      </c>
      <c r="H570" t="s">
        <v>52758</v>
      </c>
      <c r="I570">
        <v>111111999</v>
      </c>
      <c r="N570" t="s">
        <v>50981</v>
      </c>
      <c r="P570" s="3">
        <v>44927</v>
      </c>
      <c r="S570" t="s">
        <v>7105</v>
      </c>
      <c r="T570">
        <v>32751757</v>
      </c>
      <c r="U570" t="s">
        <v>51045</v>
      </c>
      <c r="V570" t="s">
        <v>50982</v>
      </c>
      <c r="W570">
        <v>2025</v>
      </c>
      <c r="X570" t="s">
        <v>52759</v>
      </c>
      <c r="Y570" t="s">
        <v>7105</v>
      </c>
      <c r="Z570" t="s">
        <v>51166</v>
      </c>
    </row>
    <row r="571" spans="1:26" x14ac:dyDescent="0.35">
      <c r="A571" t="s">
        <v>9499</v>
      </c>
      <c r="B571" t="s">
        <v>9500</v>
      </c>
      <c r="D571" t="s">
        <v>51158</v>
      </c>
      <c r="E571" t="s">
        <v>51159</v>
      </c>
      <c r="G571" t="s">
        <v>52760</v>
      </c>
      <c r="H571" t="s">
        <v>52761</v>
      </c>
      <c r="I571">
        <v>702697712</v>
      </c>
      <c r="N571" t="s">
        <v>50981</v>
      </c>
      <c r="P571" s="3">
        <v>45016</v>
      </c>
      <c r="S571" t="s">
        <v>7105</v>
      </c>
      <c r="T571">
        <v>32430735</v>
      </c>
      <c r="U571" t="s">
        <v>51048</v>
      </c>
      <c r="V571" t="s">
        <v>50982</v>
      </c>
      <c r="W571">
        <v>2025</v>
      </c>
      <c r="X571" t="s">
        <v>52762</v>
      </c>
      <c r="Y571" t="s">
        <v>7105</v>
      </c>
      <c r="Z571" t="s">
        <v>51166</v>
      </c>
    </row>
    <row r="572" spans="1:26" x14ac:dyDescent="0.35">
      <c r="A572" t="s">
        <v>9501</v>
      </c>
      <c r="B572" t="s">
        <v>52763</v>
      </c>
      <c r="D572" t="s">
        <v>51158</v>
      </c>
      <c r="E572" t="s">
        <v>51159</v>
      </c>
      <c r="G572" t="s">
        <v>52764</v>
      </c>
      <c r="H572" t="s">
        <v>52764</v>
      </c>
      <c r="I572">
        <v>710372279</v>
      </c>
      <c r="N572" t="s">
        <v>50981</v>
      </c>
      <c r="P572" s="3">
        <v>44986</v>
      </c>
      <c r="S572" t="s">
        <v>7105</v>
      </c>
      <c r="T572">
        <v>28333965</v>
      </c>
      <c r="U572" t="s">
        <v>51045</v>
      </c>
      <c r="V572" t="s">
        <v>50982</v>
      </c>
      <c r="W572">
        <v>2025</v>
      </c>
      <c r="X572" t="s">
        <v>52765</v>
      </c>
      <c r="Y572" t="s">
        <v>7105</v>
      </c>
      <c r="Z572" t="s">
        <v>51166</v>
      </c>
    </row>
    <row r="573" spans="1:26" x14ac:dyDescent="0.35">
      <c r="A573" t="s">
        <v>9503</v>
      </c>
      <c r="B573" t="s">
        <v>52766</v>
      </c>
      <c r="D573" t="s">
        <v>51282</v>
      </c>
      <c r="E573" t="s">
        <v>51283</v>
      </c>
      <c r="G573" t="s">
        <v>52767</v>
      </c>
      <c r="H573" t="s">
        <v>52767</v>
      </c>
      <c r="I573">
        <v>740866935</v>
      </c>
      <c r="N573" t="s">
        <v>50981</v>
      </c>
      <c r="P573" s="3">
        <v>45016</v>
      </c>
      <c r="S573" t="s">
        <v>7105</v>
      </c>
      <c r="T573">
        <v>37211261</v>
      </c>
      <c r="U573" t="s">
        <v>51045</v>
      </c>
      <c r="V573" t="s">
        <v>50982</v>
      </c>
      <c r="W573">
        <v>2025</v>
      </c>
      <c r="X573" t="s">
        <v>51375</v>
      </c>
      <c r="Y573" t="s">
        <v>7105</v>
      </c>
      <c r="Z573" t="s">
        <v>51223</v>
      </c>
    </row>
    <row r="574" spans="1:26" x14ac:dyDescent="0.35">
      <c r="A574" t="s">
        <v>9507</v>
      </c>
      <c r="B574" t="s">
        <v>52768</v>
      </c>
      <c r="D574" t="s">
        <v>51148</v>
      </c>
      <c r="E574" t="s">
        <v>51827</v>
      </c>
      <c r="G574" t="s">
        <v>52769</v>
      </c>
      <c r="H574" t="s">
        <v>52770</v>
      </c>
      <c r="I574">
        <v>722452561</v>
      </c>
      <c r="N574" t="s">
        <v>50981</v>
      </c>
      <c r="P574" s="3">
        <v>45016</v>
      </c>
      <c r="S574" t="s">
        <v>7105</v>
      </c>
      <c r="T574">
        <v>34759519</v>
      </c>
      <c r="U574" t="s">
        <v>51045</v>
      </c>
      <c r="V574" t="s">
        <v>50982</v>
      </c>
      <c r="W574">
        <v>2025</v>
      </c>
      <c r="X574" t="s">
        <v>51829</v>
      </c>
      <c r="Y574" t="s">
        <v>7105</v>
      </c>
      <c r="Z574" t="s">
        <v>51214</v>
      </c>
    </row>
    <row r="575" spans="1:26" x14ac:dyDescent="0.35">
      <c r="A575" t="s">
        <v>9509</v>
      </c>
      <c r="B575" t="s">
        <v>9510</v>
      </c>
      <c r="D575" t="s">
        <v>51191</v>
      </c>
      <c r="E575" t="s">
        <v>51219</v>
      </c>
      <c r="F575" t="s">
        <v>51407</v>
      </c>
      <c r="G575" t="s">
        <v>52771</v>
      </c>
      <c r="H575" t="s">
        <v>52771</v>
      </c>
      <c r="I575">
        <v>710394820</v>
      </c>
      <c r="N575" t="s">
        <v>50981</v>
      </c>
      <c r="P575" s="3">
        <v>45199</v>
      </c>
      <c r="S575" t="s">
        <v>7105</v>
      </c>
      <c r="T575">
        <v>34338927</v>
      </c>
      <c r="U575" t="s">
        <v>51048</v>
      </c>
      <c r="V575" t="s">
        <v>50982</v>
      </c>
      <c r="W575">
        <v>2025</v>
      </c>
      <c r="X575" t="s">
        <v>52201</v>
      </c>
      <c r="Y575" t="s">
        <v>7105</v>
      </c>
      <c r="Z575" t="s">
        <v>51311</v>
      </c>
    </row>
    <row r="576" spans="1:26" x14ac:dyDescent="0.35">
      <c r="A576" t="s">
        <v>9511</v>
      </c>
      <c r="B576" t="s">
        <v>9512</v>
      </c>
      <c r="D576" t="s">
        <v>51148</v>
      </c>
      <c r="E576" t="s">
        <v>51183</v>
      </c>
      <c r="G576" t="s">
        <v>52772</v>
      </c>
      <c r="H576" t="s">
        <v>52773</v>
      </c>
      <c r="I576">
        <v>723278258</v>
      </c>
      <c r="N576" t="s">
        <v>50981</v>
      </c>
      <c r="P576" s="3">
        <v>44927</v>
      </c>
      <c r="S576" t="s">
        <v>7105</v>
      </c>
      <c r="T576">
        <v>24664265</v>
      </c>
      <c r="U576" t="s">
        <v>51045</v>
      </c>
      <c r="V576" t="s">
        <v>50982</v>
      </c>
      <c r="W576">
        <v>2025</v>
      </c>
      <c r="X576" t="s">
        <v>52774</v>
      </c>
      <c r="Y576" t="s">
        <v>7105</v>
      </c>
      <c r="Z576" t="s">
        <v>51214</v>
      </c>
    </row>
    <row r="577" spans="1:26" x14ac:dyDescent="0.35">
      <c r="A577" t="s">
        <v>9515</v>
      </c>
      <c r="B577" t="s">
        <v>9516</v>
      </c>
      <c r="D577" t="s">
        <v>51148</v>
      </c>
      <c r="E577" t="s">
        <v>51149</v>
      </c>
      <c r="G577" t="s">
        <v>52775</v>
      </c>
      <c r="H577" t="s">
        <v>52775</v>
      </c>
      <c r="I577">
        <v>723028355</v>
      </c>
      <c r="L577" t="s">
        <v>51153</v>
      </c>
      <c r="M577" t="s">
        <v>52255</v>
      </c>
      <c r="N577" t="s">
        <v>50981</v>
      </c>
      <c r="O577" s="3">
        <v>46022</v>
      </c>
      <c r="P577" s="3">
        <v>45017</v>
      </c>
      <c r="S577" t="s">
        <v>7105</v>
      </c>
      <c r="T577">
        <v>24967656</v>
      </c>
      <c r="U577" t="s">
        <v>51048</v>
      </c>
      <c r="V577" t="s">
        <v>50982</v>
      </c>
      <c r="W577">
        <v>2025</v>
      </c>
      <c r="X577" t="s">
        <v>52776</v>
      </c>
      <c r="Y577" t="s">
        <v>7133</v>
      </c>
      <c r="Z577" t="s">
        <v>51156</v>
      </c>
    </row>
    <row r="578" spans="1:26" x14ac:dyDescent="0.35">
      <c r="A578" t="s">
        <v>9521</v>
      </c>
      <c r="B578" t="s">
        <v>52777</v>
      </c>
      <c r="D578" t="s">
        <v>51282</v>
      </c>
      <c r="E578" t="s">
        <v>51283</v>
      </c>
      <c r="G578" t="s">
        <v>52778</v>
      </c>
      <c r="H578" t="s">
        <v>52778</v>
      </c>
      <c r="I578">
        <v>713264659</v>
      </c>
      <c r="N578" t="s">
        <v>50981</v>
      </c>
      <c r="P578" s="3">
        <v>45001</v>
      </c>
      <c r="S578" t="s">
        <v>7105</v>
      </c>
      <c r="T578">
        <v>31706471</v>
      </c>
      <c r="U578" t="s">
        <v>51048</v>
      </c>
      <c r="V578" t="s">
        <v>50982</v>
      </c>
      <c r="W578">
        <v>2025</v>
      </c>
      <c r="X578" t="s">
        <v>52779</v>
      </c>
      <c r="Y578" t="s">
        <v>7105</v>
      </c>
      <c r="Z578" t="s">
        <v>51223</v>
      </c>
    </row>
    <row r="579" spans="1:26" x14ac:dyDescent="0.35">
      <c r="A579" t="s">
        <v>9523</v>
      </c>
      <c r="B579" t="s">
        <v>9524</v>
      </c>
      <c r="D579" t="s">
        <v>51532</v>
      </c>
      <c r="E579" t="s">
        <v>51539</v>
      </c>
      <c r="G579" t="s">
        <v>52780</v>
      </c>
      <c r="I579">
        <v>705275958</v>
      </c>
      <c r="N579" t="s">
        <v>50981</v>
      </c>
      <c r="P579" s="3">
        <v>44986</v>
      </c>
      <c r="S579" t="s">
        <v>7105</v>
      </c>
      <c r="T579">
        <v>30700629</v>
      </c>
      <c r="U579" t="s">
        <v>51045</v>
      </c>
      <c r="V579" t="s">
        <v>50982</v>
      </c>
      <c r="W579">
        <v>2025</v>
      </c>
      <c r="X579" t="s">
        <v>52307</v>
      </c>
      <c r="Y579" t="s">
        <v>7105</v>
      </c>
      <c r="Z579" t="s">
        <v>51311</v>
      </c>
    </row>
    <row r="580" spans="1:26" x14ac:dyDescent="0.35">
      <c r="A580" t="s">
        <v>9525</v>
      </c>
      <c r="B580" t="s">
        <v>9526</v>
      </c>
      <c r="D580" t="s">
        <v>51532</v>
      </c>
      <c r="E580" t="s">
        <v>51539</v>
      </c>
      <c r="G580" t="s">
        <v>52781</v>
      </c>
      <c r="I580">
        <v>715376308</v>
      </c>
      <c r="N580" t="s">
        <v>50981</v>
      </c>
      <c r="P580" s="3">
        <v>44986</v>
      </c>
      <c r="S580" t="s">
        <v>7105</v>
      </c>
      <c r="T580">
        <v>30434363</v>
      </c>
      <c r="U580" t="s">
        <v>51048</v>
      </c>
      <c r="V580" t="s">
        <v>50982</v>
      </c>
      <c r="W580">
        <v>2025</v>
      </c>
      <c r="X580" t="s">
        <v>52501</v>
      </c>
      <c r="Y580" t="s">
        <v>7105</v>
      </c>
      <c r="Z580" t="s">
        <v>51311</v>
      </c>
    </row>
    <row r="581" spans="1:26" x14ac:dyDescent="0.35">
      <c r="A581" t="s">
        <v>9527</v>
      </c>
      <c r="B581" t="s">
        <v>9528</v>
      </c>
      <c r="D581" t="s">
        <v>51191</v>
      </c>
      <c r="E581" t="s">
        <v>51219</v>
      </c>
      <c r="G581" t="s">
        <v>52782</v>
      </c>
      <c r="I581">
        <v>724025851</v>
      </c>
      <c r="N581" t="s">
        <v>50981</v>
      </c>
      <c r="P581" s="3">
        <v>44986</v>
      </c>
      <c r="S581" t="s">
        <v>7105</v>
      </c>
      <c r="T581">
        <v>27705958</v>
      </c>
      <c r="U581" t="s">
        <v>51045</v>
      </c>
      <c r="V581" t="s">
        <v>50982</v>
      </c>
      <c r="W581">
        <v>2025</v>
      </c>
      <c r="X581" t="s">
        <v>52783</v>
      </c>
      <c r="Y581" t="s">
        <v>7105</v>
      </c>
      <c r="Z581" t="s">
        <v>51311</v>
      </c>
    </row>
    <row r="582" spans="1:26" x14ac:dyDescent="0.35">
      <c r="A582" t="s">
        <v>9529</v>
      </c>
      <c r="B582" t="s">
        <v>9530</v>
      </c>
      <c r="D582" t="s">
        <v>51532</v>
      </c>
      <c r="E582" t="s">
        <v>51539</v>
      </c>
      <c r="G582" t="s">
        <v>52784</v>
      </c>
      <c r="I582">
        <v>791035691</v>
      </c>
      <c r="N582" t="s">
        <v>50981</v>
      </c>
      <c r="P582" s="3">
        <v>44986</v>
      </c>
      <c r="S582" t="s">
        <v>7105</v>
      </c>
      <c r="T582">
        <v>34435345</v>
      </c>
      <c r="U582" t="s">
        <v>51048</v>
      </c>
      <c r="V582" t="s">
        <v>50982</v>
      </c>
      <c r="W582">
        <v>2025</v>
      </c>
      <c r="X582" t="s">
        <v>52501</v>
      </c>
      <c r="Y582" t="s">
        <v>7105</v>
      </c>
      <c r="Z582" t="s">
        <v>51311</v>
      </c>
    </row>
    <row r="583" spans="1:26" x14ac:dyDescent="0.35">
      <c r="A583" t="s">
        <v>9531</v>
      </c>
      <c r="B583" t="s">
        <v>9532</v>
      </c>
      <c r="D583" t="s">
        <v>51532</v>
      </c>
      <c r="E583" t="s">
        <v>51539</v>
      </c>
      <c r="G583" t="s">
        <v>52785</v>
      </c>
      <c r="H583" t="s">
        <v>52785</v>
      </c>
      <c r="I583">
        <v>740030285</v>
      </c>
      <c r="N583" t="s">
        <v>50981</v>
      </c>
      <c r="P583" s="3">
        <v>44987</v>
      </c>
      <c r="S583" t="s">
        <v>7105</v>
      </c>
      <c r="T583">
        <v>33626120</v>
      </c>
      <c r="U583" t="s">
        <v>51045</v>
      </c>
      <c r="V583" t="s">
        <v>50982</v>
      </c>
      <c r="W583">
        <v>2025</v>
      </c>
      <c r="X583" t="s">
        <v>52501</v>
      </c>
      <c r="Y583" t="s">
        <v>7105</v>
      </c>
      <c r="Z583" t="s">
        <v>51311</v>
      </c>
    </row>
    <row r="584" spans="1:26" x14ac:dyDescent="0.35">
      <c r="A584" t="s">
        <v>9533</v>
      </c>
      <c r="B584" t="s">
        <v>9534</v>
      </c>
      <c r="D584" t="s">
        <v>52366</v>
      </c>
      <c r="E584" t="s">
        <v>52367</v>
      </c>
      <c r="G584" t="s">
        <v>52786</v>
      </c>
      <c r="H584" t="s">
        <v>52786</v>
      </c>
      <c r="I584">
        <v>718069747</v>
      </c>
      <c r="N584" t="s">
        <v>50981</v>
      </c>
      <c r="P584" s="3">
        <v>44986</v>
      </c>
      <c r="S584" t="s">
        <v>7105</v>
      </c>
      <c r="T584">
        <v>33502125</v>
      </c>
      <c r="U584" t="s">
        <v>51048</v>
      </c>
      <c r="V584" t="s">
        <v>50982</v>
      </c>
      <c r="W584">
        <v>2025</v>
      </c>
      <c r="X584" t="s">
        <v>52663</v>
      </c>
      <c r="Y584" t="s">
        <v>7105</v>
      </c>
      <c r="Z584" t="s">
        <v>51223</v>
      </c>
    </row>
    <row r="585" spans="1:26" x14ac:dyDescent="0.35">
      <c r="A585" t="s">
        <v>9535</v>
      </c>
      <c r="B585" t="s">
        <v>9536</v>
      </c>
      <c r="D585" t="s">
        <v>51191</v>
      </c>
      <c r="E585" t="s">
        <v>51219</v>
      </c>
      <c r="G585" t="s">
        <v>52787</v>
      </c>
      <c r="I585">
        <v>725037895</v>
      </c>
      <c r="N585" t="s">
        <v>50981</v>
      </c>
      <c r="P585" s="3">
        <v>44986</v>
      </c>
      <c r="S585" t="s">
        <v>7105</v>
      </c>
      <c r="T585">
        <v>20841518</v>
      </c>
      <c r="U585" t="s">
        <v>51048</v>
      </c>
      <c r="V585" t="s">
        <v>50982</v>
      </c>
      <c r="W585">
        <v>2025</v>
      </c>
      <c r="X585" t="s">
        <v>52757</v>
      </c>
      <c r="Y585" t="s">
        <v>7105</v>
      </c>
      <c r="Z585" t="s">
        <v>51311</v>
      </c>
    </row>
    <row r="586" spans="1:26" x14ac:dyDescent="0.35">
      <c r="A586" t="s">
        <v>9537</v>
      </c>
      <c r="B586" t="s">
        <v>9538</v>
      </c>
      <c r="D586" t="s">
        <v>51532</v>
      </c>
      <c r="E586" t="s">
        <v>51539</v>
      </c>
      <c r="G586" t="s">
        <v>52788</v>
      </c>
      <c r="H586" t="s">
        <v>52788</v>
      </c>
      <c r="I586">
        <v>727106566</v>
      </c>
      <c r="N586" t="s">
        <v>50981</v>
      </c>
      <c r="P586" s="3">
        <v>44986</v>
      </c>
      <c r="S586" t="s">
        <v>7105</v>
      </c>
      <c r="T586">
        <v>32192462</v>
      </c>
      <c r="U586" t="s">
        <v>51048</v>
      </c>
      <c r="V586" t="s">
        <v>50982</v>
      </c>
      <c r="W586">
        <v>2025</v>
      </c>
      <c r="X586" t="s">
        <v>52480</v>
      </c>
      <c r="Y586" t="s">
        <v>7105</v>
      </c>
      <c r="Z586" t="s">
        <v>51311</v>
      </c>
    </row>
    <row r="587" spans="1:26" x14ac:dyDescent="0.35">
      <c r="A587" t="s">
        <v>9539</v>
      </c>
      <c r="B587" t="s">
        <v>9540</v>
      </c>
      <c r="D587" t="s">
        <v>51532</v>
      </c>
      <c r="E587" t="s">
        <v>51539</v>
      </c>
      <c r="G587" t="s">
        <v>52789</v>
      </c>
      <c r="H587" t="s">
        <v>52789</v>
      </c>
      <c r="I587">
        <v>713309575</v>
      </c>
      <c r="N587" t="s">
        <v>50981</v>
      </c>
      <c r="P587" s="3">
        <v>44986</v>
      </c>
      <c r="S587" t="s">
        <v>7105</v>
      </c>
      <c r="T587">
        <v>29811260</v>
      </c>
      <c r="U587" t="s">
        <v>51048</v>
      </c>
      <c r="V587" t="s">
        <v>50982</v>
      </c>
      <c r="W587">
        <v>2025</v>
      </c>
      <c r="X587" t="s">
        <v>52790</v>
      </c>
      <c r="Y587" t="s">
        <v>7105</v>
      </c>
      <c r="Z587" t="s">
        <v>51311</v>
      </c>
    </row>
    <row r="588" spans="1:26" x14ac:dyDescent="0.35">
      <c r="A588" t="s">
        <v>9541</v>
      </c>
      <c r="B588" t="s">
        <v>52791</v>
      </c>
      <c r="D588" t="s">
        <v>51532</v>
      </c>
      <c r="E588" t="s">
        <v>51539</v>
      </c>
      <c r="F588" t="s">
        <v>52175</v>
      </c>
      <c r="G588" t="s">
        <v>52792</v>
      </c>
      <c r="I588">
        <v>790583599</v>
      </c>
      <c r="N588" t="s">
        <v>50981</v>
      </c>
      <c r="P588" s="3">
        <v>44986</v>
      </c>
      <c r="S588" t="s">
        <v>7105</v>
      </c>
      <c r="T588">
        <v>33523389</v>
      </c>
      <c r="U588" t="s">
        <v>51048</v>
      </c>
      <c r="V588" t="s">
        <v>50982</v>
      </c>
      <c r="W588">
        <v>2025</v>
      </c>
      <c r="X588" t="s">
        <v>52480</v>
      </c>
      <c r="Y588" t="s">
        <v>7105</v>
      </c>
      <c r="Z588" t="s">
        <v>51311</v>
      </c>
    </row>
    <row r="589" spans="1:26" x14ac:dyDescent="0.35">
      <c r="A589" t="s">
        <v>9543</v>
      </c>
      <c r="B589" t="s">
        <v>9544</v>
      </c>
      <c r="D589" t="s">
        <v>51532</v>
      </c>
      <c r="E589" t="s">
        <v>51539</v>
      </c>
      <c r="G589" t="s">
        <v>52793</v>
      </c>
      <c r="I589">
        <v>720219693</v>
      </c>
      <c r="N589" t="s">
        <v>50981</v>
      </c>
      <c r="P589" s="3">
        <v>44986</v>
      </c>
      <c r="S589" t="s">
        <v>7105</v>
      </c>
      <c r="T589">
        <v>36878341</v>
      </c>
      <c r="U589" t="s">
        <v>51045</v>
      </c>
      <c r="V589" t="s">
        <v>50982</v>
      </c>
      <c r="W589">
        <v>2025</v>
      </c>
      <c r="X589" t="s">
        <v>52480</v>
      </c>
      <c r="Y589" t="s">
        <v>7105</v>
      </c>
      <c r="Z589" t="s">
        <v>51311</v>
      </c>
    </row>
    <row r="590" spans="1:26" x14ac:dyDescent="0.35">
      <c r="A590" t="s">
        <v>9545</v>
      </c>
      <c r="B590" t="s">
        <v>9546</v>
      </c>
      <c r="D590" t="s">
        <v>51282</v>
      </c>
      <c r="E590" t="s">
        <v>51283</v>
      </c>
      <c r="G590" t="s">
        <v>52794</v>
      </c>
      <c r="H590" t="s">
        <v>52794</v>
      </c>
      <c r="I590">
        <v>769236463</v>
      </c>
      <c r="N590" t="s">
        <v>50981</v>
      </c>
      <c r="P590" s="3">
        <v>45046</v>
      </c>
      <c r="S590" t="s">
        <v>7105</v>
      </c>
      <c r="T590">
        <v>33097233</v>
      </c>
      <c r="U590" t="s">
        <v>51045</v>
      </c>
      <c r="V590" t="s">
        <v>50982</v>
      </c>
      <c r="W590">
        <v>2025</v>
      </c>
      <c r="X590" t="s">
        <v>52568</v>
      </c>
      <c r="Y590" t="s">
        <v>7105</v>
      </c>
      <c r="Z590" t="s">
        <v>51223</v>
      </c>
    </row>
    <row r="591" spans="1:26" x14ac:dyDescent="0.35">
      <c r="A591" t="s">
        <v>52795</v>
      </c>
      <c r="B591" t="s">
        <v>52796</v>
      </c>
      <c r="D591" t="s">
        <v>51282</v>
      </c>
      <c r="E591" t="s">
        <v>51283</v>
      </c>
      <c r="G591" t="s">
        <v>52797</v>
      </c>
      <c r="H591" t="s">
        <v>52797</v>
      </c>
      <c r="I591">
        <v>798617635</v>
      </c>
      <c r="N591" t="s">
        <v>50981</v>
      </c>
      <c r="P591" s="3">
        <v>45046</v>
      </c>
      <c r="S591" t="s">
        <v>7105</v>
      </c>
      <c r="T591">
        <v>33119407</v>
      </c>
      <c r="U591" t="s">
        <v>51048</v>
      </c>
      <c r="V591" t="s">
        <v>50982</v>
      </c>
      <c r="W591">
        <v>2025</v>
      </c>
      <c r="X591" t="s">
        <v>52568</v>
      </c>
      <c r="Y591" t="s">
        <v>7105</v>
      </c>
      <c r="Z591" t="s">
        <v>51223</v>
      </c>
    </row>
    <row r="592" spans="1:26" x14ac:dyDescent="0.35">
      <c r="A592" t="s">
        <v>9547</v>
      </c>
      <c r="B592" t="s">
        <v>7971</v>
      </c>
      <c r="D592" t="s">
        <v>51191</v>
      </c>
      <c r="E592" t="s">
        <v>51509</v>
      </c>
      <c r="F592" t="s">
        <v>51894</v>
      </c>
      <c r="G592" t="s">
        <v>51086</v>
      </c>
      <c r="I592">
        <v>741271339</v>
      </c>
      <c r="L592" t="s">
        <v>51270</v>
      </c>
      <c r="N592" t="s">
        <v>50981</v>
      </c>
      <c r="O592" s="3">
        <v>46022</v>
      </c>
      <c r="P592" s="3">
        <v>45808</v>
      </c>
      <c r="S592" t="s">
        <v>7105</v>
      </c>
      <c r="T592">
        <v>38692548</v>
      </c>
      <c r="U592" t="s">
        <v>51048</v>
      </c>
      <c r="V592" t="s">
        <v>50982</v>
      </c>
      <c r="W592">
        <v>2025</v>
      </c>
      <c r="X592" t="s">
        <v>52798</v>
      </c>
      <c r="Y592" t="s">
        <v>7105</v>
      </c>
      <c r="Z592" t="s">
        <v>51223</v>
      </c>
    </row>
    <row r="593" spans="1:26" x14ac:dyDescent="0.35">
      <c r="A593" t="s">
        <v>9549</v>
      </c>
      <c r="B593" t="s">
        <v>52799</v>
      </c>
      <c r="D593" t="s">
        <v>51282</v>
      </c>
      <c r="E593" t="s">
        <v>51283</v>
      </c>
      <c r="G593" t="s">
        <v>52800</v>
      </c>
      <c r="H593" t="s">
        <v>52800</v>
      </c>
      <c r="I593">
        <v>729705719</v>
      </c>
      <c r="N593" t="s">
        <v>50981</v>
      </c>
      <c r="P593" s="3">
        <v>45046</v>
      </c>
      <c r="S593" t="s">
        <v>7105</v>
      </c>
      <c r="T593">
        <v>28093177</v>
      </c>
      <c r="U593" t="s">
        <v>51048</v>
      </c>
      <c r="V593" t="s">
        <v>50982</v>
      </c>
      <c r="W593">
        <v>2025</v>
      </c>
      <c r="X593" t="s">
        <v>51557</v>
      </c>
      <c r="Y593" t="s">
        <v>7105</v>
      </c>
      <c r="Z593" t="s">
        <v>51223</v>
      </c>
    </row>
    <row r="594" spans="1:26" x14ac:dyDescent="0.35">
      <c r="A594" t="s">
        <v>9551</v>
      </c>
      <c r="B594" t="s">
        <v>52801</v>
      </c>
      <c r="D594" t="s">
        <v>51282</v>
      </c>
      <c r="E594" t="s">
        <v>51283</v>
      </c>
      <c r="G594" t="s">
        <v>52802</v>
      </c>
      <c r="H594" t="s">
        <v>52802</v>
      </c>
      <c r="I594">
        <v>719180435</v>
      </c>
      <c r="N594" t="s">
        <v>50981</v>
      </c>
      <c r="P594" s="3">
        <v>45046</v>
      </c>
      <c r="S594" t="s">
        <v>7105</v>
      </c>
      <c r="T594">
        <v>34363336</v>
      </c>
      <c r="U594" t="s">
        <v>51045</v>
      </c>
      <c r="V594" t="s">
        <v>50982</v>
      </c>
      <c r="W594">
        <v>2025</v>
      </c>
      <c r="X594" t="s">
        <v>52803</v>
      </c>
      <c r="Y594" t="s">
        <v>7105</v>
      </c>
      <c r="Z594" t="s">
        <v>51223</v>
      </c>
    </row>
    <row r="595" spans="1:26" x14ac:dyDescent="0.35">
      <c r="A595" t="s">
        <v>9553</v>
      </c>
      <c r="B595" t="s">
        <v>9554</v>
      </c>
      <c r="D595" t="s">
        <v>51532</v>
      </c>
      <c r="E595" t="s">
        <v>51533</v>
      </c>
      <c r="G595" t="s">
        <v>52804</v>
      </c>
      <c r="H595" t="s">
        <v>52804</v>
      </c>
      <c r="I595">
        <v>722744565</v>
      </c>
      <c r="N595" t="s">
        <v>50981</v>
      </c>
      <c r="P595" s="3">
        <v>44986</v>
      </c>
      <c r="S595" t="s">
        <v>7105</v>
      </c>
      <c r="T595">
        <v>37700456</v>
      </c>
      <c r="U595" t="s">
        <v>51048</v>
      </c>
      <c r="V595" t="s">
        <v>50982</v>
      </c>
      <c r="W595">
        <v>2025</v>
      </c>
      <c r="X595" t="s">
        <v>52329</v>
      </c>
      <c r="Y595" t="s">
        <v>7105</v>
      </c>
      <c r="Z595" t="s">
        <v>51311</v>
      </c>
    </row>
    <row r="596" spans="1:26" x14ac:dyDescent="0.35">
      <c r="A596" t="s">
        <v>9557</v>
      </c>
      <c r="B596" t="s">
        <v>9558</v>
      </c>
      <c r="D596" t="s">
        <v>51532</v>
      </c>
      <c r="E596" t="s">
        <v>51533</v>
      </c>
      <c r="G596" t="s">
        <v>52805</v>
      </c>
      <c r="H596" t="s">
        <v>52805</v>
      </c>
      <c r="I596">
        <v>727873933</v>
      </c>
      <c r="N596" t="s">
        <v>50981</v>
      </c>
      <c r="P596" s="3">
        <v>44986</v>
      </c>
      <c r="S596" t="s">
        <v>7105</v>
      </c>
      <c r="T596">
        <v>34264202</v>
      </c>
      <c r="U596" t="s">
        <v>51045</v>
      </c>
      <c r="V596" t="s">
        <v>50982</v>
      </c>
      <c r="W596">
        <v>2025</v>
      </c>
      <c r="X596" t="s">
        <v>52480</v>
      </c>
      <c r="Y596" t="s">
        <v>7105</v>
      </c>
      <c r="Z596" t="s">
        <v>51311</v>
      </c>
    </row>
    <row r="597" spans="1:26" x14ac:dyDescent="0.35">
      <c r="A597" t="s">
        <v>9559</v>
      </c>
      <c r="B597" t="s">
        <v>52806</v>
      </c>
      <c r="D597" t="s">
        <v>51532</v>
      </c>
      <c r="E597" t="s">
        <v>51533</v>
      </c>
      <c r="G597" t="s">
        <v>52807</v>
      </c>
      <c r="I597">
        <v>710159929</v>
      </c>
      <c r="N597" t="s">
        <v>50981</v>
      </c>
      <c r="P597" s="3">
        <v>44986</v>
      </c>
      <c r="S597" t="s">
        <v>7105</v>
      </c>
      <c r="T597">
        <v>22804619</v>
      </c>
      <c r="U597" t="s">
        <v>51045</v>
      </c>
      <c r="V597" t="s">
        <v>50982</v>
      </c>
      <c r="W597">
        <v>2025</v>
      </c>
      <c r="X597" t="s">
        <v>52686</v>
      </c>
      <c r="Y597" t="s">
        <v>7105</v>
      </c>
      <c r="Z597" t="s">
        <v>51311</v>
      </c>
    </row>
    <row r="598" spans="1:26" x14ac:dyDescent="0.35">
      <c r="A598" t="s">
        <v>9561</v>
      </c>
      <c r="B598" t="s">
        <v>9562</v>
      </c>
      <c r="D598" t="s">
        <v>51532</v>
      </c>
      <c r="E598" t="s">
        <v>51533</v>
      </c>
      <c r="G598" t="s">
        <v>52808</v>
      </c>
      <c r="H598" t="s">
        <v>52808</v>
      </c>
      <c r="I598">
        <v>740135266</v>
      </c>
      <c r="N598" t="s">
        <v>50981</v>
      </c>
      <c r="P598" s="3">
        <v>44986</v>
      </c>
      <c r="S598" t="s">
        <v>7105</v>
      </c>
      <c r="T598">
        <v>34356173</v>
      </c>
      <c r="U598" t="s">
        <v>51048</v>
      </c>
      <c r="V598" t="s">
        <v>50982</v>
      </c>
      <c r="W598">
        <v>2025</v>
      </c>
      <c r="X598" t="s">
        <v>52329</v>
      </c>
      <c r="Y598" t="s">
        <v>7105</v>
      </c>
      <c r="Z598" t="s">
        <v>51311</v>
      </c>
    </row>
    <row r="599" spans="1:26" x14ac:dyDescent="0.35">
      <c r="A599" t="s">
        <v>9563</v>
      </c>
      <c r="B599" t="s">
        <v>9564</v>
      </c>
      <c r="D599" t="s">
        <v>51532</v>
      </c>
      <c r="E599" t="s">
        <v>51533</v>
      </c>
      <c r="G599" t="s">
        <v>52809</v>
      </c>
      <c r="H599" t="s">
        <v>52809</v>
      </c>
      <c r="I599">
        <v>705171890</v>
      </c>
      <c r="N599" t="s">
        <v>50981</v>
      </c>
      <c r="P599" s="3">
        <v>44986</v>
      </c>
      <c r="S599" t="s">
        <v>7105</v>
      </c>
      <c r="T599">
        <v>38045702</v>
      </c>
      <c r="U599" t="s">
        <v>51048</v>
      </c>
      <c r="V599" t="s">
        <v>50982</v>
      </c>
      <c r="W599">
        <v>2025</v>
      </c>
      <c r="X599" t="s">
        <v>52329</v>
      </c>
      <c r="Y599" t="s">
        <v>7105</v>
      </c>
      <c r="Z599" t="s">
        <v>51311</v>
      </c>
    </row>
    <row r="600" spans="1:26" x14ac:dyDescent="0.35">
      <c r="A600" t="s">
        <v>9565</v>
      </c>
      <c r="B600" t="s">
        <v>9566</v>
      </c>
      <c r="D600" t="s">
        <v>51158</v>
      </c>
      <c r="E600" t="s">
        <v>51159</v>
      </c>
      <c r="F600" t="s">
        <v>51160</v>
      </c>
      <c r="G600" t="s">
        <v>52810</v>
      </c>
      <c r="H600" t="s">
        <v>52810</v>
      </c>
      <c r="I600">
        <v>711219536</v>
      </c>
      <c r="L600" t="s">
        <v>51153</v>
      </c>
      <c r="N600" t="s">
        <v>50981</v>
      </c>
      <c r="P600" s="3">
        <v>45081</v>
      </c>
      <c r="S600" t="s">
        <v>7105</v>
      </c>
      <c r="T600">
        <v>30344888</v>
      </c>
      <c r="U600" t="s">
        <v>51045</v>
      </c>
      <c r="V600" t="s">
        <v>50982</v>
      </c>
      <c r="W600">
        <v>2025</v>
      </c>
      <c r="X600" t="s">
        <v>52811</v>
      </c>
      <c r="Y600" t="s">
        <v>7105</v>
      </c>
      <c r="Z600" t="s">
        <v>51166</v>
      </c>
    </row>
    <row r="601" spans="1:26" x14ac:dyDescent="0.35">
      <c r="A601" t="s">
        <v>52812</v>
      </c>
      <c r="B601" t="s">
        <v>52813</v>
      </c>
      <c r="D601" t="s">
        <v>51532</v>
      </c>
      <c r="E601" t="s">
        <v>51533</v>
      </c>
      <c r="G601" t="s">
        <v>52814</v>
      </c>
      <c r="H601" t="s">
        <v>52814</v>
      </c>
      <c r="I601">
        <v>704583550</v>
      </c>
      <c r="N601" t="s">
        <v>50981</v>
      </c>
      <c r="P601" s="3">
        <v>45107</v>
      </c>
      <c r="S601" t="s">
        <v>7105</v>
      </c>
      <c r="T601">
        <v>21380005</v>
      </c>
      <c r="U601" t="s">
        <v>51045</v>
      </c>
      <c r="V601" t="s">
        <v>50982</v>
      </c>
      <c r="W601">
        <v>2025</v>
      </c>
      <c r="X601" t="s">
        <v>52815</v>
      </c>
      <c r="Y601" t="s">
        <v>7105</v>
      </c>
      <c r="Z601" t="s">
        <v>51311</v>
      </c>
    </row>
    <row r="602" spans="1:26" x14ac:dyDescent="0.35">
      <c r="A602" t="s">
        <v>9567</v>
      </c>
      <c r="B602" t="s">
        <v>9568</v>
      </c>
      <c r="D602" t="s">
        <v>51532</v>
      </c>
      <c r="E602" t="s">
        <v>51533</v>
      </c>
      <c r="G602" t="s">
        <v>52816</v>
      </c>
      <c r="H602" t="s">
        <v>52816</v>
      </c>
      <c r="I602">
        <v>115630007</v>
      </c>
      <c r="N602" t="s">
        <v>50981</v>
      </c>
      <c r="P602" s="3">
        <v>45107</v>
      </c>
      <c r="S602" t="s">
        <v>7105</v>
      </c>
      <c r="T602">
        <v>41421505</v>
      </c>
      <c r="U602" t="s">
        <v>51045</v>
      </c>
      <c r="V602" t="s">
        <v>50982</v>
      </c>
      <c r="W602">
        <v>2025</v>
      </c>
      <c r="X602" t="s">
        <v>51829</v>
      </c>
      <c r="Y602" t="s">
        <v>7105</v>
      </c>
      <c r="Z602" t="s">
        <v>51311</v>
      </c>
    </row>
    <row r="603" spans="1:26" x14ac:dyDescent="0.35">
      <c r="A603" t="s">
        <v>9575</v>
      </c>
      <c r="B603" t="s">
        <v>9576</v>
      </c>
      <c r="D603" t="s">
        <v>51532</v>
      </c>
      <c r="E603" t="s">
        <v>51533</v>
      </c>
      <c r="G603" t="s">
        <v>52817</v>
      </c>
      <c r="H603" t="s">
        <v>52817</v>
      </c>
      <c r="I603">
        <v>757912754</v>
      </c>
      <c r="N603" t="s">
        <v>50981</v>
      </c>
      <c r="P603" s="3">
        <v>45112</v>
      </c>
      <c r="S603" t="s">
        <v>7105</v>
      </c>
      <c r="T603">
        <v>39277468</v>
      </c>
      <c r="U603" t="s">
        <v>51048</v>
      </c>
      <c r="V603" t="s">
        <v>50982</v>
      </c>
      <c r="W603">
        <v>2025</v>
      </c>
      <c r="X603" t="s">
        <v>52329</v>
      </c>
      <c r="Y603" t="s">
        <v>7105</v>
      </c>
      <c r="Z603" t="s">
        <v>51311</v>
      </c>
    </row>
    <row r="604" spans="1:26" x14ac:dyDescent="0.35">
      <c r="A604" t="s">
        <v>9579</v>
      </c>
      <c r="B604" t="s">
        <v>52818</v>
      </c>
      <c r="D604" t="s">
        <v>51532</v>
      </c>
      <c r="E604" t="s">
        <v>51533</v>
      </c>
      <c r="G604" t="s">
        <v>52819</v>
      </c>
      <c r="H604" t="s">
        <v>52820</v>
      </c>
      <c r="I604">
        <v>722524829</v>
      </c>
      <c r="N604" t="s">
        <v>50981</v>
      </c>
      <c r="P604" s="3">
        <v>45112</v>
      </c>
      <c r="S604" t="s">
        <v>7105</v>
      </c>
      <c r="T604">
        <v>35341922</v>
      </c>
      <c r="U604" t="s">
        <v>51045</v>
      </c>
      <c r="V604" t="s">
        <v>50982</v>
      </c>
      <c r="W604">
        <v>2025</v>
      </c>
      <c r="X604" t="s">
        <v>52480</v>
      </c>
      <c r="Y604" t="s">
        <v>7105</v>
      </c>
      <c r="Z604" t="s">
        <v>51311</v>
      </c>
    </row>
    <row r="605" spans="1:26" x14ac:dyDescent="0.35">
      <c r="A605" t="s">
        <v>9581</v>
      </c>
      <c r="B605" t="s">
        <v>9582</v>
      </c>
      <c r="D605" t="s">
        <v>51532</v>
      </c>
      <c r="E605" t="s">
        <v>51533</v>
      </c>
      <c r="G605" t="s">
        <v>52821</v>
      </c>
      <c r="H605" t="s">
        <v>52821</v>
      </c>
      <c r="I605">
        <v>724578898</v>
      </c>
      <c r="N605" t="s">
        <v>50981</v>
      </c>
      <c r="P605" s="3">
        <v>45112</v>
      </c>
      <c r="S605" t="s">
        <v>7105</v>
      </c>
      <c r="T605">
        <v>34252880</v>
      </c>
      <c r="U605" t="s">
        <v>51045</v>
      </c>
      <c r="V605" t="s">
        <v>50982</v>
      </c>
      <c r="W605">
        <v>2025</v>
      </c>
      <c r="X605" t="s">
        <v>52822</v>
      </c>
      <c r="Y605" t="s">
        <v>7105</v>
      </c>
      <c r="Z605" t="s">
        <v>51311</v>
      </c>
    </row>
    <row r="606" spans="1:26" x14ac:dyDescent="0.35">
      <c r="A606" t="s">
        <v>9585</v>
      </c>
      <c r="B606" t="s">
        <v>9586</v>
      </c>
      <c r="D606" t="s">
        <v>51532</v>
      </c>
      <c r="E606" t="s">
        <v>51533</v>
      </c>
      <c r="G606" t="s">
        <v>52823</v>
      </c>
      <c r="H606" t="s">
        <v>52824</v>
      </c>
      <c r="I606">
        <v>723627296</v>
      </c>
      <c r="N606" t="s">
        <v>50981</v>
      </c>
      <c r="P606" s="3">
        <v>45112</v>
      </c>
      <c r="S606" t="s">
        <v>7105</v>
      </c>
      <c r="T606">
        <v>29117858</v>
      </c>
      <c r="U606" t="s">
        <v>51045</v>
      </c>
      <c r="V606" t="s">
        <v>50982</v>
      </c>
      <c r="W606">
        <v>2025</v>
      </c>
      <c r="X606" t="s">
        <v>52757</v>
      </c>
      <c r="Y606" t="s">
        <v>7105</v>
      </c>
      <c r="Z606" t="s">
        <v>51311</v>
      </c>
    </row>
    <row r="607" spans="1:26" x14ac:dyDescent="0.35">
      <c r="A607" t="s">
        <v>9587</v>
      </c>
      <c r="B607" t="s">
        <v>9588</v>
      </c>
      <c r="D607" t="s">
        <v>51532</v>
      </c>
      <c r="E607" t="s">
        <v>51533</v>
      </c>
      <c r="G607" t="s">
        <v>52825</v>
      </c>
      <c r="H607" t="s">
        <v>52825</v>
      </c>
      <c r="I607">
        <v>717175610</v>
      </c>
      <c r="N607" t="s">
        <v>50981</v>
      </c>
      <c r="P607" s="3">
        <v>45108</v>
      </c>
      <c r="S607" t="s">
        <v>7105</v>
      </c>
      <c r="T607">
        <v>33010852</v>
      </c>
      <c r="U607" t="s">
        <v>51045</v>
      </c>
      <c r="V607" t="s">
        <v>50982</v>
      </c>
      <c r="W607">
        <v>2025</v>
      </c>
      <c r="X607" t="s">
        <v>52516</v>
      </c>
      <c r="Y607" t="s">
        <v>7105</v>
      </c>
      <c r="Z607" t="s">
        <v>51311</v>
      </c>
    </row>
    <row r="608" spans="1:26" x14ac:dyDescent="0.35">
      <c r="A608" t="s">
        <v>52826</v>
      </c>
      <c r="B608" t="s">
        <v>52827</v>
      </c>
      <c r="D608" t="s">
        <v>51532</v>
      </c>
      <c r="E608" t="s">
        <v>51533</v>
      </c>
      <c r="G608" t="s">
        <v>52828</v>
      </c>
      <c r="H608" t="s">
        <v>52828</v>
      </c>
      <c r="I608">
        <v>726291508</v>
      </c>
      <c r="N608" t="s">
        <v>50981</v>
      </c>
      <c r="P608" s="3">
        <v>45112</v>
      </c>
      <c r="S608" t="s">
        <v>7105</v>
      </c>
      <c r="T608">
        <v>35634645</v>
      </c>
      <c r="U608" t="s">
        <v>51048</v>
      </c>
      <c r="V608" t="s">
        <v>50982</v>
      </c>
      <c r="W608">
        <v>2025</v>
      </c>
      <c r="X608" t="s">
        <v>52480</v>
      </c>
      <c r="Y608" t="s">
        <v>7105</v>
      </c>
      <c r="Z608" t="s">
        <v>51311</v>
      </c>
    </row>
    <row r="609" spans="1:26" x14ac:dyDescent="0.35">
      <c r="A609" t="s">
        <v>9589</v>
      </c>
      <c r="B609" t="s">
        <v>9590</v>
      </c>
      <c r="D609" t="s">
        <v>51532</v>
      </c>
      <c r="E609" t="s">
        <v>51533</v>
      </c>
      <c r="G609" t="s">
        <v>52829</v>
      </c>
      <c r="H609" t="s">
        <v>52830</v>
      </c>
      <c r="I609">
        <v>724703120</v>
      </c>
      <c r="N609" t="s">
        <v>50981</v>
      </c>
      <c r="P609" s="3">
        <v>45112</v>
      </c>
      <c r="S609" t="s">
        <v>7105</v>
      </c>
      <c r="T609">
        <v>33879711</v>
      </c>
      <c r="U609" t="s">
        <v>51045</v>
      </c>
      <c r="V609" t="s">
        <v>50982</v>
      </c>
      <c r="W609">
        <v>2025</v>
      </c>
      <c r="X609" t="s">
        <v>52480</v>
      </c>
      <c r="Y609" t="s">
        <v>7105</v>
      </c>
      <c r="Z609" t="s">
        <v>51311</v>
      </c>
    </row>
    <row r="610" spans="1:26" x14ac:dyDescent="0.35">
      <c r="A610" t="s">
        <v>9591</v>
      </c>
      <c r="B610" t="s">
        <v>52831</v>
      </c>
      <c r="D610" t="s">
        <v>51532</v>
      </c>
      <c r="E610" t="s">
        <v>51533</v>
      </c>
      <c r="G610" t="s">
        <v>52832</v>
      </c>
      <c r="H610" t="s">
        <v>52832</v>
      </c>
      <c r="I610">
        <v>726515000</v>
      </c>
      <c r="N610" t="s">
        <v>50981</v>
      </c>
      <c r="P610" s="3">
        <v>45112</v>
      </c>
      <c r="S610" t="s">
        <v>7105</v>
      </c>
      <c r="T610">
        <v>26307098</v>
      </c>
      <c r="U610" t="s">
        <v>51045</v>
      </c>
      <c r="V610" t="s">
        <v>50982</v>
      </c>
      <c r="W610">
        <v>2025</v>
      </c>
      <c r="X610" t="s">
        <v>51829</v>
      </c>
      <c r="Y610" t="s">
        <v>7105</v>
      </c>
      <c r="Z610" t="s">
        <v>51311</v>
      </c>
    </row>
    <row r="611" spans="1:26" x14ac:dyDescent="0.35">
      <c r="A611" t="s">
        <v>9593</v>
      </c>
      <c r="B611" t="s">
        <v>9594</v>
      </c>
      <c r="D611" t="s">
        <v>51532</v>
      </c>
      <c r="E611" t="s">
        <v>51533</v>
      </c>
      <c r="G611" t="s">
        <v>52833</v>
      </c>
      <c r="H611" t="s">
        <v>52833</v>
      </c>
      <c r="I611">
        <v>722529427</v>
      </c>
      <c r="N611" t="s">
        <v>50981</v>
      </c>
      <c r="P611" s="3">
        <v>45112</v>
      </c>
      <c r="S611" t="s">
        <v>7105</v>
      </c>
      <c r="T611">
        <v>29851063</v>
      </c>
      <c r="U611" t="s">
        <v>51045</v>
      </c>
      <c r="V611" t="s">
        <v>50982</v>
      </c>
      <c r="W611">
        <v>2025</v>
      </c>
      <c r="X611" t="s">
        <v>51829</v>
      </c>
      <c r="Y611" t="s">
        <v>7105</v>
      </c>
      <c r="Z611" t="s">
        <v>51311</v>
      </c>
    </row>
    <row r="612" spans="1:26" x14ac:dyDescent="0.35">
      <c r="A612" t="s">
        <v>9595</v>
      </c>
      <c r="B612" t="s">
        <v>9596</v>
      </c>
      <c r="D612" t="s">
        <v>51532</v>
      </c>
      <c r="E612" t="s">
        <v>51533</v>
      </c>
      <c r="G612" t="s">
        <v>52834</v>
      </c>
      <c r="H612" t="s">
        <v>52834</v>
      </c>
      <c r="I612">
        <v>714824280</v>
      </c>
      <c r="N612" t="s">
        <v>50981</v>
      </c>
      <c r="P612" s="3">
        <v>45112</v>
      </c>
      <c r="S612" t="s">
        <v>7105</v>
      </c>
      <c r="T612">
        <v>34175800</v>
      </c>
      <c r="U612" t="s">
        <v>51048</v>
      </c>
      <c r="V612" t="s">
        <v>50982</v>
      </c>
      <c r="W612">
        <v>2025</v>
      </c>
      <c r="X612" t="s">
        <v>52480</v>
      </c>
      <c r="Y612" t="s">
        <v>7105</v>
      </c>
      <c r="Z612" t="s">
        <v>51311</v>
      </c>
    </row>
    <row r="613" spans="1:26" x14ac:dyDescent="0.35">
      <c r="A613" t="s">
        <v>9597</v>
      </c>
      <c r="B613" t="s">
        <v>9598</v>
      </c>
      <c r="D613" t="s">
        <v>51532</v>
      </c>
      <c r="E613" t="s">
        <v>51533</v>
      </c>
      <c r="G613" t="s">
        <v>52835</v>
      </c>
      <c r="I613">
        <v>713972284</v>
      </c>
      <c r="N613" t="s">
        <v>50981</v>
      </c>
      <c r="P613" s="3">
        <v>45112</v>
      </c>
      <c r="S613" t="s">
        <v>7105</v>
      </c>
      <c r="T613">
        <v>33840305</v>
      </c>
      <c r="U613" t="s">
        <v>51045</v>
      </c>
      <c r="V613" t="s">
        <v>50982</v>
      </c>
      <c r="W613">
        <v>2025</v>
      </c>
      <c r="X613" t="s">
        <v>52480</v>
      </c>
      <c r="Y613" t="s">
        <v>7105</v>
      </c>
      <c r="Z613" t="s">
        <v>51311</v>
      </c>
    </row>
    <row r="614" spans="1:26" x14ac:dyDescent="0.35">
      <c r="A614" t="s">
        <v>9599</v>
      </c>
      <c r="B614" t="s">
        <v>52836</v>
      </c>
      <c r="D614" t="s">
        <v>51532</v>
      </c>
      <c r="E614" t="s">
        <v>51533</v>
      </c>
      <c r="G614" t="s">
        <v>52837</v>
      </c>
      <c r="H614" t="s">
        <v>52837</v>
      </c>
      <c r="I614">
        <v>721785712</v>
      </c>
      <c r="N614" t="s">
        <v>50981</v>
      </c>
      <c r="P614" s="3">
        <v>45112</v>
      </c>
      <c r="S614" t="s">
        <v>7105</v>
      </c>
      <c r="T614">
        <v>33840403</v>
      </c>
      <c r="U614" t="s">
        <v>51045</v>
      </c>
      <c r="V614" t="s">
        <v>50982</v>
      </c>
      <c r="W614">
        <v>2025</v>
      </c>
      <c r="X614" t="s">
        <v>52346</v>
      </c>
      <c r="Y614" t="s">
        <v>7105</v>
      </c>
      <c r="Z614" t="s">
        <v>51311</v>
      </c>
    </row>
    <row r="615" spans="1:26" x14ac:dyDescent="0.35">
      <c r="A615" t="s">
        <v>52838</v>
      </c>
      <c r="B615" t="s">
        <v>52839</v>
      </c>
      <c r="D615" t="s">
        <v>51532</v>
      </c>
      <c r="E615" t="s">
        <v>51533</v>
      </c>
      <c r="G615" t="s">
        <v>52840</v>
      </c>
      <c r="H615" t="s">
        <v>52840</v>
      </c>
      <c r="I615">
        <v>722402469</v>
      </c>
      <c r="N615" t="s">
        <v>50981</v>
      </c>
      <c r="P615" s="3">
        <v>45112</v>
      </c>
      <c r="S615" t="s">
        <v>7105</v>
      </c>
      <c r="T615">
        <v>25937358</v>
      </c>
      <c r="U615" t="s">
        <v>51048</v>
      </c>
      <c r="V615" t="s">
        <v>50982</v>
      </c>
      <c r="W615">
        <v>2025</v>
      </c>
      <c r="X615" t="s">
        <v>52480</v>
      </c>
      <c r="Y615" t="s">
        <v>7105</v>
      </c>
      <c r="Z615" t="s">
        <v>51311</v>
      </c>
    </row>
    <row r="616" spans="1:26" x14ac:dyDescent="0.35">
      <c r="A616" t="s">
        <v>9603</v>
      </c>
      <c r="B616" t="s">
        <v>9604</v>
      </c>
      <c r="D616" t="s">
        <v>51532</v>
      </c>
      <c r="E616" t="s">
        <v>51533</v>
      </c>
      <c r="G616" t="s">
        <v>52841</v>
      </c>
      <c r="H616" t="s">
        <v>52841</v>
      </c>
      <c r="I616">
        <v>724780356</v>
      </c>
      <c r="N616" t="s">
        <v>50981</v>
      </c>
      <c r="P616" s="3">
        <v>45112</v>
      </c>
      <c r="S616" t="s">
        <v>7105</v>
      </c>
      <c r="T616">
        <v>35326287</v>
      </c>
      <c r="U616" t="s">
        <v>51048</v>
      </c>
      <c r="V616" t="s">
        <v>50982</v>
      </c>
      <c r="W616">
        <v>2025</v>
      </c>
      <c r="X616" t="s">
        <v>52329</v>
      </c>
      <c r="Y616" t="s">
        <v>7105</v>
      </c>
      <c r="Z616" t="s">
        <v>51311</v>
      </c>
    </row>
    <row r="617" spans="1:26" x14ac:dyDescent="0.35">
      <c r="A617" t="s">
        <v>9605</v>
      </c>
      <c r="B617" t="s">
        <v>52842</v>
      </c>
      <c r="D617" t="s">
        <v>51148</v>
      </c>
      <c r="E617" t="s">
        <v>51183</v>
      </c>
      <c r="G617" t="s">
        <v>52843</v>
      </c>
      <c r="H617" t="s">
        <v>52843</v>
      </c>
      <c r="I617">
        <v>721297013</v>
      </c>
      <c r="M617" t="s">
        <v>51240</v>
      </c>
      <c r="N617" t="s">
        <v>50981</v>
      </c>
      <c r="P617" s="3">
        <v>45138</v>
      </c>
      <c r="S617" t="s">
        <v>7105</v>
      </c>
      <c r="T617">
        <v>13236685</v>
      </c>
      <c r="U617" t="s">
        <v>51045</v>
      </c>
      <c r="V617" t="s">
        <v>50982</v>
      </c>
      <c r="W617">
        <v>2025</v>
      </c>
      <c r="X617" t="s">
        <v>52844</v>
      </c>
      <c r="Y617" t="s">
        <v>7105</v>
      </c>
    </row>
    <row r="618" spans="1:26" x14ac:dyDescent="0.35">
      <c r="A618" t="s">
        <v>9607</v>
      </c>
      <c r="B618" t="s">
        <v>9608</v>
      </c>
      <c r="D618" t="s">
        <v>51328</v>
      </c>
      <c r="E618" t="s">
        <v>51687</v>
      </c>
      <c r="G618" t="s">
        <v>52845</v>
      </c>
      <c r="H618" t="s">
        <v>52845</v>
      </c>
      <c r="I618">
        <v>728260989</v>
      </c>
      <c r="L618" t="s">
        <v>51153</v>
      </c>
      <c r="N618" t="s">
        <v>50981</v>
      </c>
      <c r="O618" s="3">
        <v>46022</v>
      </c>
      <c r="P618" s="3">
        <v>45139</v>
      </c>
      <c r="S618" t="s">
        <v>7105</v>
      </c>
      <c r="T618">
        <v>22283989</v>
      </c>
      <c r="U618" t="s">
        <v>51045</v>
      </c>
      <c r="V618" t="s">
        <v>50982</v>
      </c>
      <c r="W618">
        <v>2025</v>
      </c>
      <c r="X618" t="s">
        <v>52846</v>
      </c>
      <c r="Y618" t="s">
        <v>7105</v>
      </c>
      <c r="Z618" t="s">
        <v>51692</v>
      </c>
    </row>
    <row r="619" spans="1:26" x14ac:dyDescent="0.35">
      <c r="A619" t="s">
        <v>9609</v>
      </c>
      <c r="B619" t="s">
        <v>52847</v>
      </c>
      <c r="D619" t="s">
        <v>51328</v>
      </c>
      <c r="E619" t="s">
        <v>51741</v>
      </c>
      <c r="G619" t="s">
        <v>52848</v>
      </c>
      <c r="H619" t="s">
        <v>52848</v>
      </c>
      <c r="I619">
        <v>722916525</v>
      </c>
      <c r="N619" t="s">
        <v>50981</v>
      </c>
      <c r="P619" s="3">
        <v>45169</v>
      </c>
      <c r="S619" t="s">
        <v>7105</v>
      </c>
      <c r="T619">
        <v>14717300</v>
      </c>
      <c r="U619" t="s">
        <v>51048</v>
      </c>
      <c r="V619" t="s">
        <v>50982</v>
      </c>
      <c r="W619">
        <v>2025</v>
      </c>
      <c r="X619" t="s">
        <v>52849</v>
      </c>
      <c r="Y619" t="s">
        <v>7105</v>
      </c>
      <c r="Z619" t="s">
        <v>51745</v>
      </c>
    </row>
    <row r="620" spans="1:26" x14ac:dyDescent="0.35">
      <c r="A620" t="s">
        <v>9611</v>
      </c>
      <c r="B620" t="s">
        <v>9612</v>
      </c>
      <c r="D620" t="s">
        <v>51328</v>
      </c>
      <c r="E620" t="s">
        <v>51329</v>
      </c>
      <c r="G620" t="s">
        <v>52850</v>
      </c>
      <c r="H620" t="s">
        <v>52850</v>
      </c>
      <c r="I620">
        <v>728540512</v>
      </c>
      <c r="N620" t="s">
        <v>50981</v>
      </c>
      <c r="P620" s="3">
        <v>45169</v>
      </c>
      <c r="S620" t="s">
        <v>7105</v>
      </c>
      <c r="T620">
        <v>27843701</v>
      </c>
      <c r="U620" t="s">
        <v>51045</v>
      </c>
      <c r="V620" t="s">
        <v>50982</v>
      </c>
      <c r="W620">
        <v>2025</v>
      </c>
      <c r="X620" t="s">
        <v>52851</v>
      </c>
      <c r="Y620" t="s">
        <v>7105</v>
      </c>
      <c r="Z620" t="s">
        <v>51335</v>
      </c>
    </row>
    <row r="621" spans="1:26" x14ac:dyDescent="0.35">
      <c r="A621" t="s">
        <v>9613</v>
      </c>
      <c r="B621" t="s">
        <v>9614</v>
      </c>
      <c r="D621" t="s">
        <v>51148</v>
      </c>
      <c r="E621" t="s">
        <v>51149</v>
      </c>
      <c r="G621" t="s">
        <v>52852</v>
      </c>
      <c r="H621" t="s">
        <v>52852</v>
      </c>
      <c r="I621">
        <v>72243445</v>
      </c>
      <c r="N621" t="s">
        <v>50981</v>
      </c>
      <c r="P621" s="3">
        <v>45169</v>
      </c>
      <c r="S621" t="s">
        <v>7105</v>
      </c>
      <c r="T621">
        <v>34691381</v>
      </c>
      <c r="U621" t="s">
        <v>51045</v>
      </c>
      <c r="V621" t="s">
        <v>50982</v>
      </c>
      <c r="W621">
        <v>2025</v>
      </c>
      <c r="X621" t="s">
        <v>52853</v>
      </c>
      <c r="Y621" t="s">
        <v>7105</v>
      </c>
      <c r="Z621" t="s">
        <v>51156</v>
      </c>
    </row>
    <row r="622" spans="1:26" x14ac:dyDescent="0.35">
      <c r="A622" t="s">
        <v>9615</v>
      </c>
      <c r="B622" t="s">
        <v>52854</v>
      </c>
      <c r="D622" t="s">
        <v>51191</v>
      </c>
      <c r="E622" t="s">
        <v>52855</v>
      </c>
      <c r="G622" t="s">
        <v>52856</v>
      </c>
      <c r="I622">
        <v>70689190</v>
      </c>
      <c r="L622" t="s">
        <v>51153</v>
      </c>
      <c r="N622" t="s">
        <v>50981</v>
      </c>
      <c r="P622" s="3">
        <v>45169</v>
      </c>
      <c r="S622" t="s">
        <v>7105</v>
      </c>
      <c r="T622">
        <v>28432409</v>
      </c>
      <c r="U622" t="s">
        <v>51045</v>
      </c>
      <c r="V622" t="s">
        <v>50982</v>
      </c>
      <c r="W622">
        <v>2025</v>
      </c>
      <c r="X622" t="s">
        <v>52857</v>
      </c>
      <c r="Y622" t="s">
        <v>7105</v>
      </c>
      <c r="Z622" t="s">
        <v>51197</v>
      </c>
    </row>
    <row r="623" spans="1:26" x14ac:dyDescent="0.35">
      <c r="A623" t="s">
        <v>9617</v>
      </c>
      <c r="B623" t="s">
        <v>52858</v>
      </c>
      <c r="D623" t="s">
        <v>51191</v>
      </c>
      <c r="E623" t="s">
        <v>52855</v>
      </c>
      <c r="G623" t="s">
        <v>52859</v>
      </c>
      <c r="H623" t="s">
        <v>52859</v>
      </c>
      <c r="I623">
        <v>713880867</v>
      </c>
      <c r="N623" t="s">
        <v>50981</v>
      </c>
      <c r="P623" s="3">
        <v>45169</v>
      </c>
      <c r="S623" t="s">
        <v>7105</v>
      </c>
      <c r="T623">
        <v>33296162</v>
      </c>
      <c r="U623" t="s">
        <v>51048</v>
      </c>
      <c r="V623" t="s">
        <v>50982</v>
      </c>
      <c r="W623">
        <v>2025</v>
      </c>
      <c r="X623" t="s">
        <v>52860</v>
      </c>
      <c r="Y623" t="s">
        <v>7105</v>
      </c>
      <c r="Z623" t="s">
        <v>51197</v>
      </c>
    </row>
    <row r="624" spans="1:26" x14ac:dyDescent="0.35">
      <c r="A624" t="s">
        <v>9619</v>
      </c>
      <c r="B624" t="s">
        <v>52861</v>
      </c>
      <c r="D624" t="s">
        <v>51191</v>
      </c>
      <c r="E624" t="s">
        <v>52855</v>
      </c>
      <c r="G624" t="s">
        <v>52862</v>
      </c>
      <c r="H624" t="s">
        <v>52862</v>
      </c>
      <c r="I624">
        <v>722982497</v>
      </c>
      <c r="N624" t="s">
        <v>50981</v>
      </c>
      <c r="P624" s="3">
        <v>45169</v>
      </c>
      <c r="S624" t="s">
        <v>7105</v>
      </c>
      <c r="T624">
        <v>25845998</v>
      </c>
      <c r="U624" t="s">
        <v>51045</v>
      </c>
      <c r="V624" t="s">
        <v>50982</v>
      </c>
      <c r="W624">
        <v>2025</v>
      </c>
      <c r="X624" t="s">
        <v>52863</v>
      </c>
      <c r="Y624" t="s">
        <v>7105</v>
      </c>
      <c r="Z624" t="s">
        <v>51197</v>
      </c>
    </row>
    <row r="625" spans="1:26" x14ac:dyDescent="0.35">
      <c r="A625" t="s">
        <v>9625</v>
      </c>
      <c r="B625" t="s">
        <v>9626</v>
      </c>
      <c r="D625" t="s">
        <v>51158</v>
      </c>
      <c r="E625" t="s">
        <v>51159</v>
      </c>
      <c r="F625" t="s">
        <v>51894</v>
      </c>
      <c r="G625" t="s">
        <v>52864</v>
      </c>
      <c r="H625" t="s">
        <v>52864</v>
      </c>
      <c r="I625">
        <v>708356610</v>
      </c>
      <c r="L625" t="s">
        <v>51270</v>
      </c>
      <c r="N625" t="s">
        <v>50981</v>
      </c>
      <c r="O625" s="3">
        <v>45961</v>
      </c>
      <c r="P625" s="3">
        <v>45170</v>
      </c>
      <c r="S625" t="s">
        <v>7105</v>
      </c>
      <c r="T625">
        <v>37436073</v>
      </c>
      <c r="U625" t="s">
        <v>51048</v>
      </c>
      <c r="V625" t="s">
        <v>50982</v>
      </c>
      <c r="W625">
        <v>2025</v>
      </c>
      <c r="X625" t="s">
        <v>52865</v>
      </c>
      <c r="Y625" t="s">
        <v>7105</v>
      </c>
      <c r="Z625" t="s">
        <v>51166</v>
      </c>
    </row>
    <row r="626" spans="1:26" x14ac:dyDescent="0.35">
      <c r="A626" t="s">
        <v>9627</v>
      </c>
      <c r="B626" t="s">
        <v>52866</v>
      </c>
      <c r="D626" t="s">
        <v>51148</v>
      </c>
      <c r="E626" t="s">
        <v>51865</v>
      </c>
      <c r="F626" t="s">
        <v>51236</v>
      </c>
      <c r="G626" t="s">
        <v>52867</v>
      </c>
      <c r="H626" t="s">
        <v>52867</v>
      </c>
      <c r="I626">
        <v>715868795</v>
      </c>
      <c r="L626" t="s">
        <v>51153</v>
      </c>
      <c r="M626" t="s">
        <v>51410</v>
      </c>
      <c r="N626" t="s">
        <v>50981</v>
      </c>
      <c r="P626" s="3">
        <v>45201</v>
      </c>
      <c r="S626" t="s">
        <v>7105</v>
      </c>
      <c r="T626">
        <v>22107737</v>
      </c>
      <c r="U626" t="s">
        <v>51045</v>
      </c>
      <c r="V626" t="s">
        <v>50982</v>
      </c>
      <c r="W626">
        <v>2025</v>
      </c>
      <c r="X626" t="s">
        <v>52868</v>
      </c>
      <c r="Y626" t="s">
        <v>7133</v>
      </c>
      <c r="Z626" t="s">
        <v>51156</v>
      </c>
    </row>
    <row r="627" spans="1:26" x14ac:dyDescent="0.35">
      <c r="A627" t="s">
        <v>9629</v>
      </c>
      <c r="B627" t="s">
        <v>9630</v>
      </c>
      <c r="D627" t="s">
        <v>51532</v>
      </c>
      <c r="E627" t="s">
        <v>51539</v>
      </c>
      <c r="F627" t="s">
        <v>51184</v>
      </c>
      <c r="G627" t="s">
        <v>52869</v>
      </c>
      <c r="H627" t="s">
        <v>52870</v>
      </c>
      <c r="I627">
        <v>707221275</v>
      </c>
      <c r="L627" t="s">
        <v>51153</v>
      </c>
      <c r="N627" t="s">
        <v>50981</v>
      </c>
      <c r="P627" s="3">
        <v>45201</v>
      </c>
      <c r="S627" t="s">
        <v>7105</v>
      </c>
      <c r="T627">
        <v>28844305</v>
      </c>
      <c r="U627" t="s">
        <v>51045</v>
      </c>
      <c r="V627" t="s">
        <v>50982</v>
      </c>
      <c r="W627">
        <v>2025</v>
      </c>
      <c r="X627" t="s">
        <v>52871</v>
      </c>
      <c r="Y627" t="s">
        <v>7105</v>
      </c>
      <c r="Z627" t="s">
        <v>51311</v>
      </c>
    </row>
    <row r="628" spans="1:26" x14ac:dyDescent="0.35">
      <c r="A628" t="s">
        <v>9631</v>
      </c>
      <c r="B628" t="s">
        <v>9632</v>
      </c>
      <c r="D628" t="s">
        <v>51203</v>
      </c>
      <c r="E628" t="s">
        <v>51400</v>
      </c>
      <c r="F628" t="s">
        <v>51236</v>
      </c>
      <c r="G628" t="s">
        <v>52872</v>
      </c>
      <c r="H628" t="s">
        <v>52872</v>
      </c>
      <c r="I628">
        <v>722682744</v>
      </c>
      <c r="N628" t="s">
        <v>50981</v>
      </c>
      <c r="P628" s="3">
        <v>45201</v>
      </c>
      <c r="S628" t="s">
        <v>7105</v>
      </c>
      <c r="T628">
        <v>37080515</v>
      </c>
      <c r="U628" t="s">
        <v>51045</v>
      </c>
      <c r="V628" t="s">
        <v>50982</v>
      </c>
      <c r="W628">
        <v>2025</v>
      </c>
      <c r="Y628" t="s">
        <v>7105</v>
      </c>
      <c r="Z628" t="s">
        <v>51175</v>
      </c>
    </row>
    <row r="629" spans="1:26" x14ac:dyDescent="0.35">
      <c r="A629" t="s">
        <v>9633</v>
      </c>
      <c r="B629" t="s">
        <v>9634</v>
      </c>
      <c r="D629" t="s">
        <v>51148</v>
      </c>
      <c r="E629" t="s">
        <v>51149</v>
      </c>
      <c r="F629" t="s">
        <v>51169</v>
      </c>
      <c r="G629" t="s">
        <v>52873</v>
      </c>
      <c r="H629" t="s">
        <v>52873</v>
      </c>
      <c r="I629">
        <v>790101883</v>
      </c>
      <c r="L629" t="s">
        <v>51153</v>
      </c>
      <c r="N629" t="s">
        <v>50981</v>
      </c>
      <c r="P629" s="3">
        <v>45201</v>
      </c>
      <c r="S629" t="s">
        <v>7105</v>
      </c>
      <c r="T629">
        <v>22773885</v>
      </c>
      <c r="U629" t="s">
        <v>51045</v>
      </c>
      <c r="V629" t="s">
        <v>50982</v>
      </c>
      <c r="W629">
        <v>2025</v>
      </c>
      <c r="X629" t="s">
        <v>52874</v>
      </c>
      <c r="Y629" t="s">
        <v>7105</v>
      </c>
      <c r="Z629" t="s">
        <v>51156</v>
      </c>
    </row>
    <row r="630" spans="1:26" x14ac:dyDescent="0.35">
      <c r="A630" t="s">
        <v>9635</v>
      </c>
      <c r="B630" t="s">
        <v>52875</v>
      </c>
      <c r="D630" t="s">
        <v>51532</v>
      </c>
      <c r="E630" t="s">
        <v>51533</v>
      </c>
      <c r="F630" t="s">
        <v>51407</v>
      </c>
      <c r="G630" t="s">
        <v>52876</v>
      </c>
      <c r="H630" t="s">
        <v>52876</v>
      </c>
      <c r="I630">
        <v>728457551</v>
      </c>
      <c r="N630" t="s">
        <v>50981</v>
      </c>
      <c r="P630" s="3">
        <v>45184</v>
      </c>
      <c r="S630" t="s">
        <v>7105</v>
      </c>
      <c r="T630">
        <v>37483004</v>
      </c>
      <c r="U630" t="s">
        <v>51045</v>
      </c>
      <c r="V630" t="s">
        <v>50982</v>
      </c>
      <c r="W630">
        <v>2025</v>
      </c>
      <c r="X630" t="s">
        <v>52877</v>
      </c>
      <c r="Y630" t="s">
        <v>7105</v>
      </c>
      <c r="Z630" t="s">
        <v>51311</v>
      </c>
    </row>
    <row r="631" spans="1:26" x14ac:dyDescent="0.35">
      <c r="A631" t="s">
        <v>9637</v>
      </c>
      <c r="B631" t="s">
        <v>52878</v>
      </c>
      <c r="D631" t="s">
        <v>51532</v>
      </c>
      <c r="E631" t="s">
        <v>51533</v>
      </c>
      <c r="F631" t="s">
        <v>51407</v>
      </c>
      <c r="G631" t="s">
        <v>52879</v>
      </c>
      <c r="H631" t="s">
        <v>52879</v>
      </c>
      <c r="I631">
        <v>721842757</v>
      </c>
      <c r="L631" t="s">
        <v>51270</v>
      </c>
      <c r="N631" t="s">
        <v>50981</v>
      </c>
      <c r="P631" s="3">
        <v>45184</v>
      </c>
      <c r="S631" t="s">
        <v>7105</v>
      </c>
      <c r="T631">
        <v>30381517</v>
      </c>
      <c r="U631" t="s">
        <v>51048</v>
      </c>
      <c r="V631" t="s">
        <v>50982</v>
      </c>
      <c r="W631">
        <v>2025</v>
      </c>
      <c r="X631" t="s">
        <v>52877</v>
      </c>
      <c r="Y631" t="s">
        <v>7105</v>
      </c>
      <c r="Z631" t="s">
        <v>51311</v>
      </c>
    </row>
    <row r="632" spans="1:26" x14ac:dyDescent="0.35">
      <c r="A632" t="s">
        <v>52880</v>
      </c>
      <c r="B632" t="s">
        <v>52881</v>
      </c>
      <c r="D632" t="s">
        <v>51532</v>
      </c>
      <c r="E632" t="s">
        <v>51533</v>
      </c>
      <c r="F632" t="s">
        <v>51407</v>
      </c>
      <c r="G632" t="s">
        <v>52882</v>
      </c>
      <c r="H632" t="s">
        <v>52882</v>
      </c>
      <c r="I632">
        <v>728415165</v>
      </c>
      <c r="L632" t="s">
        <v>51270</v>
      </c>
      <c r="N632" t="s">
        <v>50981</v>
      </c>
      <c r="P632" s="3">
        <v>45184</v>
      </c>
      <c r="S632" t="s">
        <v>7105</v>
      </c>
      <c r="T632">
        <v>35593056</v>
      </c>
      <c r="U632" t="s">
        <v>51045</v>
      </c>
      <c r="V632" t="s">
        <v>50982</v>
      </c>
      <c r="W632">
        <v>2025</v>
      </c>
      <c r="X632" t="s">
        <v>52877</v>
      </c>
      <c r="Y632" t="s">
        <v>7105</v>
      </c>
      <c r="Z632" t="s">
        <v>51311</v>
      </c>
    </row>
    <row r="633" spans="1:26" x14ac:dyDescent="0.35">
      <c r="A633" t="s">
        <v>9639</v>
      </c>
      <c r="B633" t="s">
        <v>52883</v>
      </c>
      <c r="D633" t="s">
        <v>51532</v>
      </c>
      <c r="E633" t="s">
        <v>51533</v>
      </c>
      <c r="G633" t="s">
        <v>52884</v>
      </c>
      <c r="H633" t="s">
        <v>52884</v>
      </c>
      <c r="I633">
        <v>729979826</v>
      </c>
      <c r="L633" t="s">
        <v>51270</v>
      </c>
      <c r="N633" t="s">
        <v>50981</v>
      </c>
      <c r="P633" s="3">
        <v>45184</v>
      </c>
      <c r="S633" t="s">
        <v>7105</v>
      </c>
      <c r="T633">
        <v>34124685</v>
      </c>
      <c r="U633" t="s">
        <v>51045</v>
      </c>
      <c r="V633" t="s">
        <v>50982</v>
      </c>
      <c r="W633">
        <v>2025</v>
      </c>
      <c r="X633" t="s">
        <v>52877</v>
      </c>
      <c r="Y633" t="s">
        <v>7105</v>
      </c>
      <c r="Z633" t="s">
        <v>51311</v>
      </c>
    </row>
    <row r="634" spans="1:26" x14ac:dyDescent="0.35">
      <c r="A634" t="s">
        <v>52885</v>
      </c>
      <c r="B634" t="s">
        <v>52886</v>
      </c>
      <c r="D634" t="s">
        <v>51191</v>
      </c>
      <c r="E634" t="s">
        <v>51219</v>
      </c>
      <c r="F634" t="s">
        <v>51407</v>
      </c>
      <c r="G634" t="s">
        <v>52887</v>
      </c>
      <c r="H634" t="s">
        <v>52887</v>
      </c>
      <c r="I634">
        <v>792411385</v>
      </c>
      <c r="L634" t="s">
        <v>51270</v>
      </c>
      <c r="N634" t="s">
        <v>50981</v>
      </c>
      <c r="P634" s="3">
        <v>45200</v>
      </c>
      <c r="S634" t="s">
        <v>7105</v>
      </c>
      <c r="T634">
        <v>35646374</v>
      </c>
      <c r="U634" t="s">
        <v>51048</v>
      </c>
      <c r="V634" t="s">
        <v>50982</v>
      </c>
      <c r="W634">
        <v>2025</v>
      </c>
      <c r="X634" t="s">
        <v>52107</v>
      </c>
      <c r="Y634" t="s">
        <v>7105</v>
      </c>
      <c r="Z634" t="s">
        <v>51311</v>
      </c>
    </row>
    <row r="635" spans="1:26" x14ac:dyDescent="0.35">
      <c r="A635" t="s">
        <v>9643</v>
      </c>
      <c r="B635" t="s">
        <v>9644</v>
      </c>
      <c r="D635" t="s">
        <v>51191</v>
      </c>
      <c r="E635" t="s">
        <v>51219</v>
      </c>
      <c r="G635" t="s">
        <v>52888</v>
      </c>
      <c r="H635" t="s">
        <v>52888</v>
      </c>
      <c r="I635">
        <v>717350324</v>
      </c>
      <c r="N635" t="s">
        <v>50981</v>
      </c>
      <c r="P635" s="3">
        <v>45200</v>
      </c>
      <c r="S635" t="s">
        <v>7105</v>
      </c>
      <c r="T635">
        <v>28014917</v>
      </c>
      <c r="U635" t="s">
        <v>51045</v>
      </c>
      <c r="V635" t="s">
        <v>50982</v>
      </c>
      <c r="W635">
        <v>2025</v>
      </c>
      <c r="Y635" t="s">
        <v>7105</v>
      </c>
      <c r="Z635" t="s">
        <v>51311</v>
      </c>
    </row>
    <row r="636" spans="1:26" x14ac:dyDescent="0.35">
      <c r="A636" t="s">
        <v>9645</v>
      </c>
      <c r="B636" t="s">
        <v>9646</v>
      </c>
      <c r="D636" t="s">
        <v>51191</v>
      </c>
      <c r="E636" t="s">
        <v>51219</v>
      </c>
      <c r="G636" t="s">
        <v>52889</v>
      </c>
      <c r="H636" t="s">
        <v>52889</v>
      </c>
      <c r="I636">
        <v>712342743</v>
      </c>
      <c r="L636" t="s">
        <v>51270</v>
      </c>
      <c r="N636" t="s">
        <v>50981</v>
      </c>
      <c r="P636" s="3">
        <v>45200</v>
      </c>
      <c r="S636" t="s">
        <v>7105</v>
      </c>
      <c r="T636">
        <v>30704847</v>
      </c>
      <c r="U636" t="s">
        <v>51048</v>
      </c>
      <c r="V636" t="s">
        <v>50982</v>
      </c>
      <c r="W636">
        <v>2025</v>
      </c>
      <c r="X636" t="s">
        <v>52890</v>
      </c>
      <c r="Y636" t="s">
        <v>7105</v>
      </c>
      <c r="Z636" t="s">
        <v>51311</v>
      </c>
    </row>
    <row r="637" spans="1:26" x14ac:dyDescent="0.35">
      <c r="A637" t="s">
        <v>9647</v>
      </c>
      <c r="B637" t="s">
        <v>9648</v>
      </c>
      <c r="D637" t="s">
        <v>51191</v>
      </c>
      <c r="E637" t="s">
        <v>51219</v>
      </c>
      <c r="F637" t="s">
        <v>51407</v>
      </c>
      <c r="G637" t="s">
        <v>52891</v>
      </c>
      <c r="H637" t="s">
        <v>52891</v>
      </c>
      <c r="I637">
        <v>792109344</v>
      </c>
      <c r="L637" t="s">
        <v>51270</v>
      </c>
      <c r="N637" t="s">
        <v>50981</v>
      </c>
      <c r="P637" s="3">
        <v>45200</v>
      </c>
      <c r="S637" t="s">
        <v>7105</v>
      </c>
      <c r="T637">
        <v>35294092</v>
      </c>
      <c r="U637" t="s">
        <v>51048</v>
      </c>
      <c r="V637" t="s">
        <v>50982</v>
      </c>
      <c r="W637">
        <v>2025</v>
      </c>
      <c r="X637" t="s">
        <v>52107</v>
      </c>
      <c r="Y637" t="s">
        <v>7133</v>
      </c>
      <c r="Z637" t="s">
        <v>51311</v>
      </c>
    </row>
    <row r="638" spans="1:26" x14ac:dyDescent="0.35">
      <c r="A638" t="s">
        <v>9649</v>
      </c>
      <c r="B638" t="s">
        <v>9650</v>
      </c>
      <c r="D638" t="s">
        <v>51532</v>
      </c>
      <c r="E638" t="s">
        <v>51533</v>
      </c>
      <c r="F638" t="s">
        <v>51407</v>
      </c>
      <c r="G638" t="s">
        <v>52892</v>
      </c>
      <c r="H638" t="s">
        <v>52893</v>
      </c>
      <c r="I638">
        <v>726375707</v>
      </c>
      <c r="N638" t="s">
        <v>50981</v>
      </c>
      <c r="P638" s="3">
        <v>45215</v>
      </c>
      <c r="S638" t="s">
        <v>7105</v>
      </c>
      <c r="T638">
        <v>34129471</v>
      </c>
      <c r="U638" t="s">
        <v>51045</v>
      </c>
      <c r="V638" t="s">
        <v>50982</v>
      </c>
      <c r="W638">
        <v>2025</v>
      </c>
      <c r="X638" t="s">
        <v>52822</v>
      </c>
      <c r="Y638" t="s">
        <v>7105</v>
      </c>
      <c r="Z638" t="s">
        <v>51311</v>
      </c>
    </row>
    <row r="639" spans="1:26" x14ac:dyDescent="0.35">
      <c r="A639" t="s">
        <v>9651</v>
      </c>
      <c r="B639" t="s">
        <v>9652</v>
      </c>
      <c r="D639" t="s">
        <v>51191</v>
      </c>
      <c r="E639" t="s">
        <v>51192</v>
      </c>
      <c r="F639" t="s">
        <v>51169</v>
      </c>
      <c r="G639" t="s">
        <v>52894</v>
      </c>
      <c r="H639" t="s">
        <v>52894</v>
      </c>
      <c r="I639">
        <v>727070008</v>
      </c>
      <c r="N639" t="s">
        <v>50981</v>
      </c>
      <c r="P639" s="3">
        <v>45202</v>
      </c>
      <c r="S639" t="s">
        <v>7105</v>
      </c>
      <c r="T639">
        <v>25752912</v>
      </c>
      <c r="U639" t="s">
        <v>51045</v>
      </c>
      <c r="V639" t="s">
        <v>50982</v>
      </c>
      <c r="W639">
        <v>2025</v>
      </c>
      <c r="X639" t="s">
        <v>51196</v>
      </c>
      <c r="Y639" t="s">
        <v>7105</v>
      </c>
      <c r="Z639" t="s">
        <v>51197</v>
      </c>
    </row>
    <row r="640" spans="1:26" x14ac:dyDescent="0.35">
      <c r="A640" t="s">
        <v>9653</v>
      </c>
      <c r="B640" t="s">
        <v>52895</v>
      </c>
      <c r="D640" t="s">
        <v>51328</v>
      </c>
      <c r="E640" t="s">
        <v>51329</v>
      </c>
      <c r="F640" t="s">
        <v>51169</v>
      </c>
      <c r="G640" t="s">
        <v>52896</v>
      </c>
      <c r="H640" t="s">
        <v>52896</v>
      </c>
      <c r="I640">
        <v>727947975</v>
      </c>
      <c r="M640" t="s">
        <v>51333</v>
      </c>
      <c r="N640" t="s">
        <v>50981</v>
      </c>
      <c r="P640" s="3">
        <v>45215</v>
      </c>
      <c r="S640" t="s">
        <v>7105</v>
      </c>
      <c r="T640">
        <v>28580766</v>
      </c>
      <c r="U640" t="s">
        <v>51045</v>
      </c>
      <c r="V640" t="s">
        <v>50982</v>
      </c>
      <c r="W640">
        <v>2025</v>
      </c>
      <c r="X640" t="s">
        <v>52897</v>
      </c>
      <c r="Y640" t="s">
        <v>7105</v>
      </c>
      <c r="Z640" t="s">
        <v>51335</v>
      </c>
    </row>
    <row r="641" spans="1:26" x14ac:dyDescent="0.35">
      <c r="A641" t="s">
        <v>9655</v>
      </c>
      <c r="B641" t="s">
        <v>52898</v>
      </c>
      <c r="D641" t="s">
        <v>51191</v>
      </c>
      <c r="E641" t="s">
        <v>52855</v>
      </c>
      <c r="F641" t="s">
        <v>51894</v>
      </c>
      <c r="G641" t="s">
        <v>52899</v>
      </c>
      <c r="H641" t="s">
        <v>52899</v>
      </c>
      <c r="I641">
        <v>702141516</v>
      </c>
      <c r="L641" t="s">
        <v>51270</v>
      </c>
      <c r="N641" t="s">
        <v>50981</v>
      </c>
      <c r="O641" s="3">
        <v>46022</v>
      </c>
      <c r="P641" s="3">
        <v>45108</v>
      </c>
      <c r="S641" t="s">
        <v>7105</v>
      </c>
      <c r="T641">
        <v>30195417</v>
      </c>
      <c r="U641" t="s">
        <v>51048</v>
      </c>
      <c r="V641" t="s">
        <v>50982</v>
      </c>
      <c r="W641">
        <v>2025</v>
      </c>
      <c r="X641" t="s">
        <v>52900</v>
      </c>
      <c r="Y641" t="s">
        <v>7105</v>
      </c>
      <c r="Z641" t="s">
        <v>51197</v>
      </c>
    </row>
    <row r="642" spans="1:26" x14ac:dyDescent="0.35">
      <c r="A642" t="s">
        <v>9657</v>
      </c>
      <c r="B642" t="s">
        <v>9658</v>
      </c>
      <c r="D642" t="s">
        <v>52115</v>
      </c>
      <c r="E642" t="s">
        <v>52901</v>
      </c>
      <c r="F642" t="s">
        <v>51894</v>
      </c>
      <c r="G642" t="s">
        <v>52902</v>
      </c>
      <c r="H642" t="s">
        <v>52902</v>
      </c>
      <c r="I642">
        <v>727419179</v>
      </c>
      <c r="L642" t="s">
        <v>51153</v>
      </c>
      <c r="N642" t="s">
        <v>50981</v>
      </c>
      <c r="P642" s="3">
        <v>45180</v>
      </c>
      <c r="S642" t="s">
        <v>7105</v>
      </c>
      <c r="T642">
        <v>25021987</v>
      </c>
      <c r="U642" t="s">
        <v>51048</v>
      </c>
      <c r="V642" t="s">
        <v>50982</v>
      </c>
      <c r="W642">
        <v>2025</v>
      </c>
      <c r="X642" t="s">
        <v>52903</v>
      </c>
      <c r="Y642" t="s">
        <v>7133</v>
      </c>
      <c r="Z642" t="s">
        <v>52904</v>
      </c>
    </row>
    <row r="643" spans="1:26" x14ac:dyDescent="0.35">
      <c r="A643" t="s">
        <v>9659</v>
      </c>
      <c r="B643" t="s">
        <v>9660</v>
      </c>
      <c r="D643" t="s">
        <v>52115</v>
      </c>
      <c r="E643" t="s">
        <v>52901</v>
      </c>
      <c r="F643" t="s">
        <v>51150</v>
      </c>
      <c r="G643" t="s">
        <v>52905</v>
      </c>
      <c r="H643" t="s">
        <v>52905</v>
      </c>
      <c r="I643">
        <v>723157281</v>
      </c>
      <c r="L643" t="s">
        <v>51153</v>
      </c>
      <c r="N643" t="s">
        <v>50981</v>
      </c>
      <c r="P643" s="3">
        <v>45202</v>
      </c>
      <c r="S643" t="s">
        <v>7105</v>
      </c>
      <c r="T643">
        <v>22974272</v>
      </c>
      <c r="U643" t="s">
        <v>51045</v>
      </c>
      <c r="V643" t="s">
        <v>50982</v>
      </c>
      <c r="W643">
        <v>2025</v>
      </c>
      <c r="X643" t="s">
        <v>52906</v>
      </c>
      <c r="Y643" t="s">
        <v>7105</v>
      </c>
      <c r="Z643" t="s">
        <v>51156</v>
      </c>
    </row>
    <row r="644" spans="1:26" x14ac:dyDescent="0.35">
      <c r="A644" t="s">
        <v>9661</v>
      </c>
      <c r="B644" t="s">
        <v>9662</v>
      </c>
      <c r="D644" t="s">
        <v>52115</v>
      </c>
      <c r="E644" t="s">
        <v>52901</v>
      </c>
      <c r="F644" t="s">
        <v>51236</v>
      </c>
      <c r="G644" t="s">
        <v>52907</v>
      </c>
      <c r="H644" t="s">
        <v>52907</v>
      </c>
      <c r="I644">
        <v>728505070</v>
      </c>
      <c r="N644" t="s">
        <v>50981</v>
      </c>
      <c r="P644" s="3">
        <v>45201</v>
      </c>
      <c r="S644" t="s">
        <v>7105</v>
      </c>
      <c r="T644">
        <v>23981593</v>
      </c>
      <c r="U644" t="s">
        <v>51045</v>
      </c>
      <c r="V644" t="s">
        <v>50982</v>
      </c>
      <c r="W644">
        <v>2025</v>
      </c>
      <c r="X644" t="s">
        <v>52908</v>
      </c>
      <c r="Y644" t="s">
        <v>7105</v>
      </c>
      <c r="Z644" t="s">
        <v>51156</v>
      </c>
    </row>
    <row r="645" spans="1:26" x14ac:dyDescent="0.35">
      <c r="A645" t="s">
        <v>9663</v>
      </c>
      <c r="B645" t="s">
        <v>9664</v>
      </c>
      <c r="D645" t="s">
        <v>51532</v>
      </c>
      <c r="E645" t="s">
        <v>51533</v>
      </c>
      <c r="F645" t="s">
        <v>51252</v>
      </c>
      <c r="G645" t="s">
        <v>52909</v>
      </c>
      <c r="H645" t="s">
        <v>52910</v>
      </c>
      <c r="I645">
        <v>715409639</v>
      </c>
      <c r="L645" t="s">
        <v>51153</v>
      </c>
      <c r="N645" t="s">
        <v>50981</v>
      </c>
      <c r="P645" s="3">
        <v>45229</v>
      </c>
      <c r="S645" t="s">
        <v>7105</v>
      </c>
      <c r="T645">
        <v>3452957</v>
      </c>
      <c r="U645" t="s">
        <v>51045</v>
      </c>
      <c r="V645" t="s">
        <v>50982</v>
      </c>
      <c r="W645">
        <v>2025</v>
      </c>
      <c r="X645" t="s">
        <v>52911</v>
      </c>
      <c r="Y645" t="s">
        <v>7105</v>
      </c>
      <c r="Z645" t="s">
        <v>51311</v>
      </c>
    </row>
    <row r="646" spans="1:26" x14ac:dyDescent="0.35">
      <c r="A646" t="s">
        <v>9665</v>
      </c>
      <c r="B646" t="s">
        <v>9666</v>
      </c>
      <c r="D646" t="s">
        <v>51191</v>
      </c>
      <c r="E646" t="s">
        <v>52525</v>
      </c>
      <c r="F646" t="s">
        <v>51407</v>
      </c>
      <c r="G646" t="s">
        <v>52912</v>
      </c>
      <c r="H646" t="s">
        <v>52912</v>
      </c>
      <c r="I646">
        <v>704188542</v>
      </c>
      <c r="L646" t="s">
        <v>51153</v>
      </c>
      <c r="M646" t="s">
        <v>52913</v>
      </c>
      <c r="N646" t="s">
        <v>50981</v>
      </c>
      <c r="P646" s="3">
        <v>45230</v>
      </c>
      <c r="S646" t="s">
        <v>7105</v>
      </c>
      <c r="T646">
        <v>32776924</v>
      </c>
      <c r="U646" t="s">
        <v>51048</v>
      </c>
      <c r="V646" t="s">
        <v>50982</v>
      </c>
      <c r="W646">
        <v>2025</v>
      </c>
      <c r="X646" t="s">
        <v>52914</v>
      </c>
      <c r="Y646" t="s">
        <v>7133</v>
      </c>
      <c r="Z646" t="s">
        <v>52528</v>
      </c>
    </row>
    <row r="647" spans="1:26" x14ac:dyDescent="0.35">
      <c r="A647" t="s">
        <v>9667</v>
      </c>
      <c r="B647" t="s">
        <v>52915</v>
      </c>
      <c r="D647" t="s">
        <v>51148</v>
      </c>
      <c r="E647" t="s">
        <v>52704</v>
      </c>
      <c r="F647" t="s">
        <v>51150</v>
      </c>
      <c r="G647" t="s">
        <v>52916</v>
      </c>
      <c r="H647" t="s">
        <v>52917</v>
      </c>
      <c r="I647">
        <v>711856499</v>
      </c>
      <c r="N647" t="s">
        <v>50981</v>
      </c>
      <c r="P647" s="3">
        <v>45236</v>
      </c>
      <c r="S647" t="s">
        <v>7105</v>
      </c>
      <c r="T647">
        <v>27681968</v>
      </c>
      <c r="U647" t="s">
        <v>51048</v>
      </c>
      <c r="V647" t="s">
        <v>50982</v>
      </c>
      <c r="W647">
        <v>2025</v>
      </c>
      <c r="X647" t="s">
        <v>52918</v>
      </c>
      <c r="Y647" t="s">
        <v>7105</v>
      </c>
      <c r="Z647" t="s">
        <v>11518</v>
      </c>
    </row>
    <row r="648" spans="1:26" x14ac:dyDescent="0.35">
      <c r="A648" t="s">
        <v>9669</v>
      </c>
      <c r="B648" t="s">
        <v>52919</v>
      </c>
      <c r="D648" t="s">
        <v>51570</v>
      </c>
      <c r="E648" t="s">
        <v>52032</v>
      </c>
      <c r="F648" t="s">
        <v>51894</v>
      </c>
      <c r="G648" t="s">
        <v>52920</v>
      </c>
      <c r="H648" t="s">
        <v>52921</v>
      </c>
      <c r="I648">
        <v>724571293</v>
      </c>
      <c r="L648" t="s">
        <v>51270</v>
      </c>
      <c r="N648" t="s">
        <v>50981</v>
      </c>
      <c r="O648" s="3">
        <v>46022</v>
      </c>
      <c r="P648" s="3">
        <v>45886</v>
      </c>
      <c r="S648" t="s">
        <v>7105</v>
      </c>
      <c r="T648">
        <v>31931175</v>
      </c>
      <c r="U648" t="s">
        <v>51045</v>
      </c>
      <c r="V648" t="s">
        <v>50982</v>
      </c>
      <c r="W648">
        <v>2025</v>
      </c>
      <c r="X648" t="s">
        <v>52922</v>
      </c>
      <c r="Y648" t="s">
        <v>7105</v>
      </c>
      <c r="Z648" t="s">
        <v>51197</v>
      </c>
    </row>
    <row r="649" spans="1:26" x14ac:dyDescent="0.35">
      <c r="A649" t="s">
        <v>9671</v>
      </c>
      <c r="B649" t="s">
        <v>9672</v>
      </c>
      <c r="D649" t="s">
        <v>52115</v>
      </c>
      <c r="E649" t="s">
        <v>52116</v>
      </c>
      <c r="F649" t="s">
        <v>51970</v>
      </c>
      <c r="G649" t="s">
        <v>52923</v>
      </c>
      <c r="H649" t="s">
        <v>52923</v>
      </c>
      <c r="I649">
        <v>722430228</v>
      </c>
      <c r="L649" t="s">
        <v>51153</v>
      </c>
      <c r="N649" t="s">
        <v>50981</v>
      </c>
      <c r="O649" s="3">
        <v>46022</v>
      </c>
      <c r="P649" s="3">
        <v>45222</v>
      </c>
      <c r="S649" t="s">
        <v>7105</v>
      </c>
      <c r="T649">
        <v>33659051</v>
      </c>
      <c r="U649" t="s">
        <v>51045</v>
      </c>
      <c r="V649" t="s">
        <v>50982</v>
      </c>
      <c r="W649">
        <v>2025</v>
      </c>
      <c r="X649" t="s">
        <v>52924</v>
      </c>
      <c r="Y649" t="s">
        <v>7133</v>
      </c>
      <c r="Z649" t="s">
        <v>51223</v>
      </c>
    </row>
    <row r="650" spans="1:26" x14ac:dyDescent="0.35">
      <c r="A650" t="s">
        <v>9679</v>
      </c>
      <c r="B650" t="s">
        <v>9680</v>
      </c>
      <c r="D650" t="s">
        <v>51191</v>
      </c>
      <c r="E650" t="s">
        <v>51219</v>
      </c>
      <c r="F650" t="s">
        <v>51160</v>
      </c>
      <c r="G650" t="s">
        <v>52925</v>
      </c>
      <c r="H650" t="s">
        <v>52926</v>
      </c>
      <c r="I650">
        <v>727623927</v>
      </c>
      <c r="M650" t="s">
        <v>51297</v>
      </c>
      <c r="N650" t="s">
        <v>50981</v>
      </c>
      <c r="P650" s="3">
        <v>45230</v>
      </c>
      <c r="S650" t="s">
        <v>7105</v>
      </c>
      <c r="T650">
        <v>12872157</v>
      </c>
      <c r="U650" t="s">
        <v>51045</v>
      </c>
      <c r="V650" t="s">
        <v>50982</v>
      </c>
      <c r="W650">
        <v>2025</v>
      </c>
      <c r="X650" t="s">
        <v>52927</v>
      </c>
      <c r="Y650" t="s">
        <v>7105</v>
      </c>
      <c r="Z650" t="s">
        <v>51223</v>
      </c>
    </row>
    <row r="651" spans="1:26" x14ac:dyDescent="0.35">
      <c r="A651" t="s">
        <v>9681</v>
      </c>
      <c r="B651" t="s">
        <v>52928</v>
      </c>
      <c r="D651" t="s">
        <v>51158</v>
      </c>
      <c r="E651" t="s">
        <v>51159</v>
      </c>
      <c r="F651" t="s">
        <v>51160</v>
      </c>
      <c r="G651" t="s">
        <v>52929</v>
      </c>
      <c r="H651" t="s">
        <v>52930</v>
      </c>
      <c r="I651">
        <v>728745504</v>
      </c>
      <c r="N651" t="s">
        <v>50981</v>
      </c>
      <c r="P651" s="3">
        <v>45263</v>
      </c>
      <c r="S651" t="s">
        <v>7105</v>
      </c>
      <c r="T651">
        <v>31253012</v>
      </c>
      <c r="U651" t="s">
        <v>51045</v>
      </c>
      <c r="V651" t="s">
        <v>50982</v>
      </c>
      <c r="W651">
        <v>2025</v>
      </c>
      <c r="X651" t="s">
        <v>52931</v>
      </c>
      <c r="Y651" t="s">
        <v>7133</v>
      </c>
      <c r="Z651" t="s">
        <v>51166</v>
      </c>
    </row>
    <row r="652" spans="1:26" x14ac:dyDescent="0.35">
      <c r="A652" t="s">
        <v>9683</v>
      </c>
      <c r="B652" t="s">
        <v>9684</v>
      </c>
      <c r="D652" t="s">
        <v>51158</v>
      </c>
      <c r="E652" t="s">
        <v>51159</v>
      </c>
      <c r="F652" t="s">
        <v>51160</v>
      </c>
      <c r="G652" t="s">
        <v>52932</v>
      </c>
      <c r="H652" t="s">
        <v>52932</v>
      </c>
      <c r="I652">
        <v>721140488</v>
      </c>
      <c r="N652" t="s">
        <v>50981</v>
      </c>
      <c r="P652" s="3">
        <v>45264</v>
      </c>
      <c r="S652" t="s">
        <v>7105</v>
      </c>
      <c r="T652">
        <v>24426130</v>
      </c>
      <c r="U652" t="s">
        <v>51045</v>
      </c>
      <c r="V652" t="s">
        <v>50982</v>
      </c>
      <c r="W652">
        <v>2025</v>
      </c>
      <c r="X652" t="s">
        <v>52933</v>
      </c>
      <c r="Y652" t="s">
        <v>7133</v>
      </c>
      <c r="Z652" t="s">
        <v>51166</v>
      </c>
    </row>
    <row r="653" spans="1:26" x14ac:dyDescent="0.35">
      <c r="A653" t="s">
        <v>9687</v>
      </c>
      <c r="B653" t="s">
        <v>9688</v>
      </c>
      <c r="D653" t="s">
        <v>51148</v>
      </c>
      <c r="E653" t="s">
        <v>51870</v>
      </c>
      <c r="F653" t="s">
        <v>51372</v>
      </c>
      <c r="G653" t="s">
        <v>52934</v>
      </c>
      <c r="H653" t="s">
        <v>52934</v>
      </c>
      <c r="I653">
        <v>719510352</v>
      </c>
      <c r="N653" t="s">
        <v>50981</v>
      </c>
      <c r="P653" s="3">
        <v>45260</v>
      </c>
      <c r="S653" t="s">
        <v>7105</v>
      </c>
      <c r="T653">
        <v>13041024</v>
      </c>
      <c r="U653" t="s">
        <v>51045</v>
      </c>
      <c r="V653" t="s">
        <v>50982</v>
      </c>
      <c r="W653">
        <v>2025</v>
      </c>
      <c r="X653" t="s">
        <v>51875</v>
      </c>
      <c r="Y653" t="s">
        <v>7105</v>
      </c>
      <c r="Z653" t="s">
        <v>51214</v>
      </c>
    </row>
    <row r="654" spans="1:26" x14ac:dyDescent="0.35">
      <c r="A654" t="s">
        <v>9689</v>
      </c>
      <c r="B654" t="s">
        <v>9690</v>
      </c>
      <c r="D654" t="s">
        <v>51148</v>
      </c>
      <c r="E654" t="s">
        <v>51870</v>
      </c>
      <c r="F654" t="s">
        <v>51372</v>
      </c>
      <c r="G654" t="s">
        <v>52935</v>
      </c>
      <c r="H654" t="s">
        <v>52935</v>
      </c>
      <c r="I654">
        <v>796898367</v>
      </c>
      <c r="N654" t="s">
        <v>50981</v>
      </c>
      <c r="P654" s="3">
        <v>45260</v>
      </c>
      <c r="S654" t="s">
        <v>7105</v>
      </c>
      <c r="T654">
        <v>24716356</v>
      </c>
      <c r="U654" t="s">
        <v>51045</v>
      </c>
      <c r="V654" t="s">
        <v>50982</v>
      </c>
      <c r="W654">
        <v>2025</v>
      </c>
      <c r="X654" t="s">
        <v>51875</v>
      </c>
      <c r="Y654" t="s">
        <v>7105</v>
      </c>
      <c r="Z654" t="s">
        <v>51214</v>
      </c>
    </row>
    <row r="655" spans="1:26" x14ac:dyDescent="0.35">
      <c r="A655" t="s">
        <v>9691</v>
      </c>
      <c r="B655" t="s">
        <v>9692</v>
      </c>
      <c r="D655" t="s">
        <v>51148</v>
      </c>
      <c r="E655" t="s">
        <v>51870</v>
      </c>
      <c r="F655" t="s">
        <v>51372</v>
      </c>
      <c r="G655" t="s">
        <v>52936</v>
      </c>
      <c r="H655" t="s">
        <v>52937</v>
      </c>
      <c r="I655">
        <v>792519875</v>
      </c>
      <c r="N655" t="s">
        <v>50981</v>
      </c>
      <c r="P655" s="3">
        <v>45260</v>
      </c>
      <c r="S655" t="s">
        <v>7105</v>
      </c>
      <c r="T655">
        <v>32818634</v>
      </c>
      <c r="U655" t="s">
        <v>51048</v>
      </c>
      <c r="V655" t="s">
        <v>50982</v>
      </c>
      <c r="W655">
        <v>2025</v>
      </c>
      <c r="X655" t="s">
        <v>51875</v>
      </c>
      <c r="Y655" t="s">
        <v>7105</v>
      </c>
      <c r="Z655" t="s">
        <v>51214</v>
      </c>
    </row>
    <row r="656" spans="1:26" x14ac:dyDescent="0.35">
      <c r="A656" t="s">
        <v>9693</v>
      </c>
      <c r="B656" t="s">
        <v>9694</v>
      </c>
      <c r="D656" t="s">
        <v>51148</v>
      </c>
      <c r="E656" t="s">
        <v>51870</v>
      </c>
      <c r="F656" t="s">
        <v>51372</v>
      </c>
      <c r="G656" t="s">
        <v>52938</v>
      </c>
      <c r="H656" t="s">
        <v>52938</v>
      </c>
      <c r="I656">
        <v>701387727</v>
      </c>
      <c r="N656" t="s">
        <v>50981</v>
      </c>
      <c r="P656" s="3">
        <v>45260</v>
      </c>
      <c r="S656" t="s">
        <v>7105</v>
      </c>
      <c r="T656">
        <v>34475239</v>
      </c>
      <c r="U656" t="s">
        <v>51045</v>
      </c>
      <c r="V656" t="s">
        <v>50982</v>
      </c>
      <c r="W656">
        <v>2025</v>
      </c>
      <c r="X656" t="s">
        <v>51875</v>
      </c>
      <c r="Y656" t="s">
        <v>7105</v>
      </c>
      <c r="Z656" t="s">
        <v>51214</v>
      </c>
    </row>
    <row r="657" spans="1:26" x14ac:dyDescent="0.35">
      <c r="A657" t="s">
        <v>9697</v>
      </c>
      <c r="B657" t="s">
        <v>52939</v>
      </c>
      <c r="D657" t="s">
        <v>51148</v>
      </c>
      <c r="E657" t="s">
        <v>51870</v>
      </c>
      <c r="F657" t="s">
        <v>51372</v>
      </c>
      <c r="G657" t="s">
        <v>52940</v>
      </c>
      <c r="H657" t="s">
        <v>52940</v>
      </c>
      <c r="I657">
        <v>723289787</v>
      </c>
      <c r="N657" t="s">
        <v>50981</v>
      </c>
      <c r="P657" s="3">
        <v>45260</v>
      </c>
      <c r="S657" t="s">
        <v>7105</v>
      </c>
      <c r="T657">
        <v>28097152</v>
      </c>
      <c r="U657" t="s">
        <v>51045</v>
      </c>
      <c r="V657" t="s">
        <v>50982</v>
      </c>
      <c r="W657">
        <v>2025</v>
      </c>
      <c r="X657" t="s">
        <v>51875</v>
      </c>
      <c r="Y657" t="s">
        <v>7105</v>
      </c>
      <c r="Z657" t="s">
        <v>51214</v>
      </c>
    </row>
    <row r="658" spans="1:26" x14ac:dyDescent="0.35">
      <c r="A658" t="s">
        <v>9699</v>
      </c>
      <c r="B658" t="s">
        <v>9700</v>
      </c>
      <c r="D658" t="s">
        <v>51148</v>
      </c>
      <c r="E658" t="s">
        <v>51183</v>
      </c>
      <c r="F658" t="s">
        <v>51372</v>
      </c>
      <c r="G658" t="s">
        <v>52941</v>
      </c>
      <c r="H658" t="s">
        <v>52941</v>
      </c>
      <c r="I658">
        <v>703575441</v>
      </c>
      <c r="N658" t="s">
        <v>50981</v>
      </c>
      <c r="P658" s="3">
        <v>45260</v>
      </c>
      <c r="S658" t="s">
        <v>7105</v>
      </c>
      <c r="T658">
        <v>30494557</v>
      </c>
      <c r="U658" t="s">
        <v>51045</v>
      </c>
      <c r="V658" t="s">
        <v>50982</v>
      </c>
      <c r="W658">
        <v>2025</v>
      </c>
      <c r="X658" t="s">
        <v>51875</v>
      </c>
      <c r="Y658" t="s">
        <v>7105</v>
      </c>
      <c r="Z658" t="s">
        <v>51214</v>
      </c>
    </row>
    <row r="659" spans="1:26" x14ac:dyDescent="0.35">
      <c r="A659" t="s">
        <v>9701</v>
      </c>
      <c r="B659" t="s">
        <v>52942</v>
      </c>
      <c r="D659" t="s">
        <v>51148</v>
      </c>
      <c r="E659" t="s">
        <v>51149</v>
      </c>
      <c r="F659" t="s">
        <v>51407</v>
      </c>
      <c r="G659" t="s">
        <v>52943</v>
      </c>
      <c r="H659" t="s">
        <v>52944</v>
      </c>
      <c r="L659" t="s">
        <v>51153</v>
      </c>
      <c r="M659" t="s">
        <v>52255</v>
      </c>
      <c r="N659" t="s">
        <v>50981</v>
      </c>
      <c r="P659" s="3">
        <v>45292</v>
      </c>
      <c r="S659" t="s">
        <v>7105</v>
      </c>
      <c r="T659">
        <v>32288369</v>
      </c>
      <c r="U659" t="s">
        <v>51045</v>
      </c>
      <c r="V659" t="s">
        <v>50982</v>
      </c>
      <c r="W659">
        <v>2025</v>
      </c>
      <c r="Y659" t="s">
        <v>7105</v>
      </c>
      <c r="Z659" t="s">
        <v>51156</v>
      </c>
    </row>
    <row r="660" spans="1:26" x14ac:dyDescent="0.35">
      <c r="A660" t="s">
        <v>9703</v>
      </c>
      <c r="B660" t="s">
        <v>52945</v>
      </c>
      <c r="D660" t="s">
        <v>51148</v>
      </c>
      <c r="E660" t="s">
        <v>51149</v>
      </c>
      <c r="F660" t="s">
        <v>51407</v>
      </c>
      <c r="G660" t="s">
        <v>52946</v>
      </c>
      <c r="I660">
        <v>724580839</v>
      </c>
      <c r="L660" t="s">
        <v>51153</v>
      </c>
      <c r="M660" t="s">
        <v>51410</v>
      </c>
      <c r="N660" t="s">
        <v>50981</v>
      </c>
      <c r="P660" s="3">
        <v>45299</v>
      </c>
      <c r="S660" t="s">
        <v>7105</v>
      </c>
      <c r="T660">
        <v>37413823</v>
      </c>
      <c r="U660" t="s">
        <v>51048</v>
      </c>
      <c r="V660" t="s">
        <v>50982</v>
      </c>
      <c r="W660">
        <v>2025</v>
      </c>
      <c r="X660" t="s">
        <v>52947</v>
      </c>
      <c r="Y660" t="s">
        <v>7133</v>
      </c>
      <c r="Z660" t="s">
        <v>51156</v>
      </c>
    </row>
    <row r="661" spans="1:26" x14ac:dyDescent="0.35">
      <c r="A661" t="s">
        <v>52948</v>
      </c>
      <c r="B661" t="s">
        <v>52949</v>
      </c>
      <c r="D661" t="s">
        <v>51158</v>
      </c>
      <c r="E661" t="s">
        <v>51159</v>
      </c>
      <c r="F661" t="s">
        <v>51160</v>
      </c>
      <c r="G661" t="s">
        <v>52950</v>
      </c>
      <c r="H661" t="s">
        <v>52950</v>
      </c>
      <c r="L661" t="s">
        <v>51153</v>
      </c>
      <c r="N661" t="s">
        <v>50981</v>
      </c>
      <c r="O661" s="3">
        <v>46022</v>
      </c>
      <c r="P661" s="3">
        <v>45299</v>
      </c>
      <c r="S661" t="s">
        <v>7105</v>
      </c>
      <c r="T661">
        <v>30453388</v>
      </c>
      <c r="U661" t="s">
        <v>51045</v>
      </c>
      <c r="V661" t="s">
        <v>50982</v>
      </c>
      <c r="W661">
        <v>2025</v>
      </c>
      <c r="X661" t="s">
        <v>52951</v>
      </c>
      <c r="Y661" t="s">
        <v>7105</v>
      </c>
      <c r="Z661" t="s">
        <v>51166</v>
      </c>
    </row>
    <row r="662" spans="1:26" x14ac:dyDescent="0.35">
      <c r="A662" t="s">
        <v>9705</v>
      </c>
      <c r="B662" t="s">
        <v>52952</v>
      </c>
      <c r="D662" t="s">
        <v>51328</v>
      </c>
      <c r="E662" t="s">
        <v>51693</v>
      </c>
      <c r="F662" t="s">
        <v>51169</v>
      </c>
      <c r="G662" t="s">
        <v>52953</v>
      </c>
      <c r="H662" t="s">
        <v>52953</v>
      </c>
      <c r="L662" t="s">
        <v>51153</v>
      </c>
      <c r="N662" t="s">
        <v>50981</v>
      </c>
      <c r="P662" s="3">
        <v>45299</v>
      </c>
      <c r="S662" t="s">
        <v>7105</v>
      </c>
      <c r="T662">
        <v>27779378</v>
      </c>
      <c r="U662" t="s">
        <v>51045</v>
      </c>
      <c r="V662" t="s">
        <v>50982</v>
      </c>
      <c r="W662">
        <v>2025</v>
      </c>
      <c r="X662" t="s">
        <v>52954</v>
      </c>
      <c r="Y662" t="s">
        <v>7105</v>
      </c>
      <c r="Z662" t="s">
        <v>51697</v>
      </c>
    </row>
    <row r="663" spans="1:26" x14ac:dyDescent="0.35">
      <c r="A663" t="s">
        <v>52955</v>
      </c>
      <c r="B663" t="s">
        <v>52956</v>
      </c>
      <c r="D663" t="s">
        <v>51328</v>
      </c>
      <c r="E663" t="s">
        <v>51741</v>
      </c>
      <c r="F663" t="s">
        <v>51407</v>
      </c>
      <c r="G663" t="s">
        <v>52957</v>
      </c>
      <c r="H663" t="s">
        <v>52957</v>
      </c>
      <c r="L663" t="s">
        <v>51270</v>
      </c>
      <c r="N663" t="s">
        <v>50981</v>
      </c>
      <c r="O663" s="3">
        <v>46022</v>
      </c>
      <c r="P663" s="3">
        <v>45298</v>
      </c>
      <c r="S663" t="s">
        <v>7105</v>
      </c>
      <c r="T663">
        <v>25262387</v>
      </c>
      <c r="U663" t="s">
        <v>51048</v>
      </c>
      <c r="V663" t="s">
        <v>50982</v>
      </c>
      <c r="W663">
        <v>2025</v>
      </c>
      <c r="X663" t="s">
        <v>52958</v>
      </c>
      <c r="Y663" t="s">
        <v>7105</v>
      </c>
      <c r="Z663" t="s">
        <v>51745</v>
      </c>
    </row>
    <row r="664" spans="1:26" x14ac:dyDescent="0.35">
      <c r="A664" t="s">
        <v>9709</v>
      </c>
      <c r="B664" t="s">
        <v>52959</v>
      </c>
      <c r="D664" t="s">
        <v>51148</v>
      </c>
      <c r="E664" t="s">
        <v>51149</v>
      </c>
      <c r="F664" t="s">
        <v>51160</v>
      </c>
      <c r="G664" t="s">
        <v>52960</v>
      </c>
      <c r="H664" t="s">
        <v>52960</v>
      </c>
      <c r="L664" t="s">
        <v>51153</v>
      </c>
      <c r="M664" t="s">
        <v>52255</v>
      </c>
      <c r="N664" t="s">
        <v>50981</v>
      </c>
      <c r="O664" s="3">
        <v>46022</v>
      </c>
      <c r="P664" s="3">
        <v>45305</v>
      </c>
      <c r="S664" t="s">
        <v>7105</v>
      </c>
      <c r="T664">
        <v>23283165</v>
      </c>
      <c r="U664" t="s">
        <v>51048</v>
      </c>
      <c r="V664" t="s">
        <v>50982</v>
      </c>
      <c r="W664">
        <v>2025</v>
      </c>
      <c r="X664" t="s">
        <v>52961</v>
      </c>
      <c r="Y664" t="s">
        <v>7105</v>
      </c>
      <c r="Z664" t="s">
        <v>51156</v>
      </c>
    </row>
    <row r="665" spans="1:26" x14ac:dyDescent="0.35">
      <c r="A665" t="s">
        <v>9711</v>
      </c>
      <c r="B665" t="s">
        <v>9712</v>
      </c>
      <c r="D665" t="s">
        <v>51282</v>
      </c>
      <c r="E665" t="s">
        <v>51283</v>
      </c>
      <c r="F665" t="s">
        <v>51407</v>
      </c>
      <c r="G665" t="s">
        <v>52962</v>
      </c>
      <c r="H665" t="s">
        <v>52962</v>
      </c>
      <c r="L665" t="s">
        <v>51153</v>
      </c>
      <c r="M665" t="s">
        <v>51982</v>
      </c>
      <c r="N665" t="s">
        <v>50981</v>
      </c>
      <c r="O665" s="3">
        <v>46022</v>
      </c>
      <c r="P665" s="3">
        <v>45322</v>
      </c>
      <c r="S665" t="s">
        <v>7105</v>
      </c>
      <c r="T665">
        <v>33700690</v>
      </c>
      <c r="U665" t="s">
        <v>51048</v>
      </c>
      <c r="V665" t="s">
        <v>50982</v>
      </c>
      <c r="W665">
        <v>2025</v>
      </c>
      <c r="X665" t="s">
        <v>52963</v>
      </c>
      <c r="Y665" t="s">
        <v>7105</v>
      </c>
      <c r="Z665" t="s">
        <v>51223</v>
      </c>
    </row>
    <row r="666" spans="1:26" x14ac:dyDescent="0.35">
      <c r="A666" t="s">
        <v>9713</v>
      </c>
      <c r="B666" t="s">
        <v>9714</v>
      </c>
      <c r="D666" t="s">
        <v>51148</v>
      </c>
      <c r="E666" t="s">
        <v>51149</v>
      </c>
      <c r="F666" t="s">
        <v>51184</v>
      </c>
      <c r="G666" t="s">
        <v>52964</v>
      </c>
      <c r="H666" t="s">
        <v>52965</v>
      </c>
      <c r="I666">
        <v>716502106</v>
      </c>
      <c r="L666" t="s">
        <v>51153</v>
      </c>
      <c r="M666" t="s">
        <v>51154</v>
      </c>
      <c r="N666" t="s">
        <v>50981</v>
      </c>
      <c r="P666" s="3">
        <v>45329</v>
      </c>
      <c r="S666" t="s">
        <v>7105</v>
      </c>
      <c r="T666">
        <v>25344768</v>
      </c>
      <c r="U666" t="s">
        <v>51045</v>
      </c>
      <c r="V666" t="s">
        <v>50982</v>
      </c>
      <c r="W666">
        <v>2025</v>
      </c>
      <c r="X666" t="s">
        <v>52966</v>
      </c>
      <c r="Y666" t="s">
        <v>7105</v>
      </c>
      <c r="Z666" t="s">
        <v>51156</v>
      </c>
    </row>
    <row r="667" spans="1:26" x14ac:dyDescent="0.35">
      <c r="A667" t="s">
        <v>9715</v>
      </c>
      <c r="B667" t="s">
        <v>52967</v>
      </c>
      <c r="D667" t="s">
        <v>51148</v>
      </c>
      <c r="E667" t="s">
        <v>51870</v>
      </c>
      <c r="G667" t="s">
        <v>52968</v>
      </c>
      <c r="H667" t="s">
        <v>52968</v>
      </c>
      <c r="L667" t="s">
        <v>51153</v>
      </c>
      <c r="M667" t="s">
        <v>51240</v>
      </c>
      <c r="N667" t="s">
        <v>50981</v>
      </c>
      <c r="P667" s="3">
        <v>45291</v>
      </c>
      <c r="S667" t="s">
        <v>7105</v>
      </c>
      <c r="T667">
        <v>33775508</v>
      </c>
      <c r="U667" t="s">
        <v>51048</v>
      </c>
      <c r="V667" t="s">
        <v>50982</v>
      </c>
      <c r="W667">
        <v>2025</v>
      </c>
      <c r="X667" t="s">
        <v>52969</v>
      </c>
      <c r="Y667" t="s">
        <v>7133</v>
      </c>
      <c r="Z667" t="s">
        <v>51214</v>
      </c>
    </row>
    <row r="668" spans="1:26" x14ac:dyDescent="0.35">
      <c r="A668" t="s">
        <v>9717</v>
      </c>
      <c r="B668" t="s">
        <v>52970</v>
      </c>
      <c r="D668" t="s">
        <v>51282</v>
      </c>
      <c r="E668" t="s">
        <v>51283</v>
      </c>
      <c r="F668" t="s">
        <v>51407</v>
      </c>
      <c r="G668" t="s">
        <v>52971</v>
      </c>
      <c r="H668" t="s">
        <v>52972</v>
      </c>
      <c r="I668">
        <v>720106308</v>
      </c>
      <c r="L668" t="s">
        <v>51270</v>
      </c>
      <c r="M668" t="s">
        <v>51982</v>
      </c>
      <c r="N668" t="s">
        <v>50981</v>
      </c>
      <c r="O668" s="3">
        <v>46022</v>
      </c>
      <c r="P668" s="3">
        <v>45323</v>
      </c>
      <c r="S668" t="s">
        <v>7105</v>
      </c>
      <c r="T668">
        <v>22622464</v>
      </c>
      <c r="U668" t="s">
        <v>51048</v>
      </c>
      <c r="V668" t="s">
        <v>50982</v>
      </c>
      <c r="W668">
        <v>2025</v>
      </c>
      <c r="X668" t="s">
        <v>52973</v>
      </c>
      <c r="Y668" t="s">
        <v>7105</v>
      </c>
      <c r="Z668" t="s">
        <v>51223</v>
      </c>
    </row>
    <row r="669" spans="1:26" x14ac:dyDescent="0.35">
      <c r="A669" t="s">
        <v>9719</v>
      </c>
      <c r="B669" t="s">
        <v>52974</v>
      </c>
      <c r="D669" t="s">
        <v>51148</v>
      </c>
      <c r="E669" t="s">
        <v>51149</v>
      </c>
      <c r="G669" t="s">
        <v>52975</v>
      </c>
      <c r="H669" t="s">
        <v>52976</v>
      </c>
      <c r="L669" t="s">
        <v>51153</v>
      </c>
      <c r="M669" t="s">
        <v>52977</v>
      </c>
      <c r="N669" t="s">
        <v>50981</v>
      </c>
      <c r="P669" s="3">
        <v>45334</v>
      </c>
      <c r="S669" t="s">
        <v>7105</v>
      </c>
      <c r="T669">
        <v>30528198</v>
      </c>
      <c r="U669" t="s">
        <v>51045</v>
      </c>
      <c r="V669" t="s">
        <v>50982</v>
      </c>
      <c r="W669">
        <v>2025</v>
      </c>
      <c r="X669" t="s">
        <v>52978</v>
      </c>
      <c r="Y669" t="s">
        <v>7105</v>
      </c>
      <c r="Z669" t="s">
        <v>51156</v>
      </c>
    </row>
    <row r="670" spans="1:26" x14ac:dyDescent="0.35">
      <c r="A670" t="s">
        <v>9725</v>
      </c>
      <c r="B670" t="s">
        <v>52979</v>
      </c>
      <c r="D670" t="s">
        <v>52115</v>
      </c>
      <c r="E670" t="s">
        <v>52116</v>
      </c>
      <c r="F670" t="s">
        <v>51970</v>
      </c>
      <c r="G670" t="s">
        <v>52980</v>
      </c>
      <c r="H670" t="s">
        <v>52981</v>
      </c>
      <c r="L670" t="s">
        <v>51153</v>
      </c>
      <c r="M670" t="s">
        <v>51221</v>
      </c>
      <c r="N670" t="s">
        <v>50981</v>
      </c>
      <c r="P670" s="3">
        <v>45322</v>
      </c>
      <c r="S670" t="s">
        <v>7105</v>
      </c>
      <c r="T670">
        <v>34357086</v>
      </c>
      <c r="U670" t="s">
        <v>51048</v>
      </c>
      <c r="V670" t="s">
        <v>50982</v>
      </c>
      <c r="W670">
        <v>2025</v>
      </c>
      <c r="X670" t="s">
        <v>52982</v>
      </c>
      <c r="Y670" t="s">
        <v>7133</v>
      </c>
      <c r="Z670" t="s">
        <v>51223</v>
      </c>
    </row>
    <row r="671" spans="1:26" x14ac:dyDescent="0.35">
      <c r="A671" t="s">
        <v>9729</v>
      </c>
      <c r="B671" t="s">
        <v>52983</v>
      </c>
      <c r="D671" t="s">
        <v>51148</v>
      </c>
      <c r="E671" t="s">
        <v>52274</v>
      </c>
      <c r="F671" t="s">
        <v>51160</v>
      </c>
      <c r="G671" t="s">
        <v>52984</v>
      </c>
      <c r="H671" t="s">
        <v>52984</v>
      </c>
      <c r="L671" t="s">
        <v>51270</v>
      </c>
      <c r="M671" t="s">
        <v>51297</v>
      </c>
      <c r="N671" t="s">
        <v>50981</v>
      </c>
      <c r="P671" s="3">
        <v>45341</v>
      </c>
      <c r="S671" t="s">
        <v>7105</v>
      </c>
      <c r="T671">
        <v>27936947</v>
      </c>
      <c r="U671" t="s">
        <v>51045</v>
      </c>
      <c r="V671" t="s">
        <v>50982</v>
      </c>
      <c r="W671">
        <v>2025</v>
      </c>
      <c r="X671" t="s">
        <v>52985</v>
      </c>
      <c r="Y671" t="s">
        <v>7133</v>
      </c>
      <c r="Z671" t="s">
        <v>11518</v>
      </c>
    </row>
    <row r="672" spans="1:26" x14ac:dyDescent="0.35">
      <c r="A672" t="s">
        <v>9731</v>
      </c>
      <c r="B672" t="s">
        <v>9732</v>
      </c>
      <c r="D672" t="s">
        <v>51148</v>
      </c>
      <c r="E672" t="s">
        <v>51865</v>
      </c>
      <c r="G672" t="s">
        <v>52986</v>
      </c>
      <c r="H672" t="s">
        <v>52986</v>
      </c>
      <c r="L672" t="s">
        <v>51153</v>
      </c>
      <c r="N672" t="s">
        <v>50981</v>
      </c>
      <c r="P672" s="3">
        <v>45354</v>
      </c>
      <c r="S672" t="s">
        <v>7105</v>
      </c>
      <c r="T672">
        <v>28003042</v>
      </c>
      <c r="U672" t="s">
        <v>51045</v>
      </c>
      <c r="V672" t="s">
        <v>50982</v>
      </c>
      <c r="W672">
        <v>2025</v>
      </c>
      <c r="X672" t="s">
        <v>52987</v>
      </c>
      <c r="Y672" t="s">
        <v>7105</v>
      </c>
      <c r="Z672" t="s">
        <v>51868</v>
      </c>
    </row>
    <row r="673" spans="1:26" x14ac:dyDescent="0.35">
      <c r="A673" t="s">
        <v>9733</v>
      </c>
      <c r="B673" t="s">
        <v>9734</v>
      </c>
      <c r="D673" t="s">
        <v>51191</v>
      </c>
      <c r="E673" t="s">
        <v>51219</v>
      </c>
      <c r="F673" t="s">
        <v>51160</v>
      </c>
      <c r="G673" t="s">
        <v>52988</v>
      </c>
      <c r="H673" t="s">
        <v>52988</v>
      </c>
      <c r="L673" t="s">
        <v>51153</v>
      </c>
      <c r="M673" t="s">
        <v>51542</v>
      </c>
      <c r="N673" t="s">
        <v>50981</v>
      </c>
      <c r="P673" s="3">
        <v>45351</v>
      </c>
      <c r="S673" t="s">
        <v>7105</v>
      </c>
      <c r="T673">
        <v>31494030</v>
      </c>
      <c r="U673" t="s">
        <v>51045</v>
      </c>
      <c r="V673" t="s">
        <v>50982</v>
      </c>
      <c r="W673">
        <v>2025</v>
      </c>
      <c r="X673" t="s">
        <v>52989</v>
      </c>
      <c r="Y673" t="s">
        <v>7133</v>
      </c>
      <c r="Z673" t="s">
        <v>51311</v>
      </c>
    </row>
    <row r="674" spans="1:26" x14ac:dyDescent="0.35">
      <c r="A674" t="s">
        <v>9735</v>
      </c>
      <c r="B674" t="s">
        <v>52990</v>
      </c>
      <c r="D674" t="s">
        <v>51148</v>
      </c>
      <c r="E674" t="s">
        <v>51149</v>
      </c>
      <c r="F674" t="s">
        <v>51160</v>
      </c>
      <c r="G674" t="s">
        <v>52991</v>
      </c>
      <c r="H674" t="s">
        <v>52991</v>
      </c>
      <c r="L674" t="s">
        <v>51153</v>
      </c>
      <c r="M674" t="s">
        <v>51154</v>
      </c>
      <c r="N674" t="s">
        <v>50981</v>
      </c>
      <c r="P674" s="3">
        <v>45356</v>
      </c>
      <c r="S674" t="s">
        <v>7105</v>
      </c>
      <c r="T674">
        <v>28239790</v>
      </c>
      <c r="U674" t="s">
        <v>51048</v>
      </c>
      <c r="V674" t="s">
        <v>50982</v>
      </c>
      <c r="W674">
        <v>2025</v>
      </c>
      <c r="X674" t="s">
        <v>52992</v>
      </c>
      <c r="Y674" t="s">
        <v>7105</v>
      </c>
      <c r="Z674" t="s">
        <v>51156</v>
      </c>
    </row>
    <row r="675" spans="1:26" x14ac:dyDescent="0.35">
      <c r="A675" t="s">
        <v>9739</v>
      </c>
      <c r="B675" t="s">
        <v>9740</v>
      </c>
      <c r="D675" t="s">
        <v>51148</v>
      </c>
      <c r="E675" t="s">
        <v>51149</v>
      </c>
      <c r="F675" t="s">
        <v>52175</v>
      </c>
      <c r="G675" t="s">
        <v>52993</v>
      </c>
      <c r="H675" t="s">
        <v>52993</v>
      </c>
      <c r="L675" t="s">
        <v>51270</v>
      </c>
      <c r="M675" t="s">
        <v>52255</v>
      </c>
      <c r="N675" t="s">
        <v>50981</v>
      </c>
      <c r="P675" s="3">
        <v>45351</v>
      </c>
      <c r="S675" t="s">
        <v>7105</v>
      </c>
      <c r="T675">
        <v>39376017</v>
      </c>
      <c r="U675" t="s">
        <v>51048</v>
      </c>
      <c r="V675" t="s">
        <v>50982</v>
      </c>
      <c r="W675">
        <v>2025</v>
      </c>
      <c r="X675" t="s">
        <v>52994</v>
      </c>
      <c r="Y675" t="s">
        <v>7105</v>
      </c>
      <c r="Z675" t="s">
        <v>51156</v>
      </c>
    </row>
    <row r="676" spans="1:26" x14ac:dyDescent="0.35">
      <c r="A676" t="s">
        <v>9743</v>
      </c>
      <c r="B676" t="s">
        <v>9744</v>
      </c>
      <c r="D676" t="s">
        <v>51191</v>
      </c>
      <c r="E676" t="s">
        <v>52525</v>
      </c>
      <c r="F676" t="s">
        <v>51150</v>
      </c>
      <c r="G676" t="s">
        <v>52995</v>
      </c>
      <c r="H676" t="s">
        <v>52995</v>
      </c>
      <c r="L676" t="s">
        <v>51270</v>
      </c>
      <c r="N676" t="s">
        <v>50981</v>
      </c>
      <c r="P676" s="3">
        <v>45352</v>
      </c>
      <c r="S676" t="s">
        <v>7105</v>
      </c>
      <c r="T676">
        <v>34840265</v>
      </c>
      <c r="U676" t="s">
        <v>51048</v>
      </c>
      <c r="V676" t="s">
        <v>50982</v>
      </c>
      <c r="W676">
        <v>2025</v>
      </c>
      <c r="X676" t="s">
        <v>52996</v>
      </c>
      <c r="Y676" t="s">
        <v>7105</v>
      </c>
      <c r="Z676" t="s">
        <v>52528</v>
      </c>
    </row>
    <row r="677" spans="1:26" x14ac:dyDescent="0.35">
      <c r="A677" t="s">
        <v>9745</v>
      </c>
      <c r="B677" t="s">
        <v>52997</v>
      </c>
      <c r="D677" t="s">
        <v>51148</v>
      </c>
      <c r="E677" t="s">
        <v>51183</v>
      </c>
      <c r="F677" t="s">
        <v>51184</v>
      </c>
      <c r="G677" t="s">
        <v>52998</v>
      </c>
      <c r="H677" t="s">
        <v>52998</v>
      </c>
      <c r="L677" t="s">
        <v>51153</v>
      </c>
      <c r="M677" t="s">
        <v>51233</v>
      </c>
      <c r="N677" t="s">
        <v>50981</v>
      </c>
      <c r="P677" s="3">
        <v>45383</v>
      </c>
      <c r="S677" t="s">
        <v>7105</v>
      </c>
      <c r="T677">
        <v>24761893</v>
      </c>
      <c r="U677" t="s">
        <v>51045</v>
      </c>
      <c r="V677" t="s">
        <v>50982</v>
      </c>
      <c r="W677">
        <v>2025</v>
      </c>
      <c r="X677" t="s">
        <v>51829</v>
      </c>
      <c r="Y677" t="s">
        <v>7105</v>
      </c>
      <c r="Z677" t="s">
        <v>51214</v>
      </c>
    </row>
    <row r="678" spans="1:26" x14ac:dyDescent="0.35">
      <c r="A678" t="s">
        <v>9747</v>
      </c>
      <c r="B678" t="s">
        <v>9748</v>
      </c>
      <c r="D678" t="s">
        <v>51191</v>
      </c>
      <c r="E678" t="s">
        <v>51219</v>
      </c>
      <c r="F678" t="s">
        <v>51407</v>
      </c>
      <c r="G678" t="s">
        <v>52999</v>
      </c>
      <c r="H678" t="s">
        <v>52999</v>
      </c>
      <c r="I678">
        <v>702935807</v>
      </c>
      <c r="L678" t="s">
        <v>51270</v>
      </c>
      <c r="M678" t="s">
        <v>51542</v>
      </c>
      <c r="N678" t="s">
        <v>50981</v>
      </c>
      <c r="P678" s="3">
        <v>45383</v>
      </c>
      <c r="S678" t="s">
        <v>7105</v>
      </c>
      <c r="T678">
        <v>30891225</v>
      </c>
      <c r="U678" t="s">
        <v>51048</v>
      </c>
      <c r="V678" t="s">
        <v>50982</v>
      </c>
      <c r="W678">
        <v>2025</v>
      </c>
      <c r="X678" t="s">
        <v>52251</v>
      </c>
      <c r="Y678" t="s">
        <v>7105</v>
      </c>
      <c r="Z678" t="s">
        <v>51311</v>
      </c>
    </row>
    <row r="679" spans="1:26" x14ac:dyDescent="0.35">
      <c r="A679" t="s">
        <v>9749</v>
      </c>
      <c r="B679" t="s">
        <v>53000</v>
      </c>
      <c r="D679" t="s">
        <v>51191</v>
      </c>
      <c r="E679" t="s">
        <v>51219</v>
      </c>
      <c r="F679" t="s">
        <v>51407</v>
      </c>
      <c r="G679" t="s">
        <v>53001</v>
      </c>
      <c r="H679" t="s">
        <v>53001</v>
      </c>
      <c r="I679">
        <v>714001326</v>
      </c>
      <c r="L679" t="s">
        <v>51270</v>
      </c>
      <c r="M679" t="s">
        <v>51542</v>
      </c>
      <c r="N679" t="s">
        <v>50981</v>
      </c>
      <c r="P679" s="3">
        <v>45383</v>
      </c>
      <c r="S679" t="s">
        <v>7105</v>
      </c>
      <c r="T679">
        <v>26247781</v>
      </c>
      <c r="U679" t="s">
        <v>51045</v>
      </c>
      <c r="V679" t="s">
        <v>50982</v>
      </c>
      <c r="W679">
        <v>2025</v>
      </c>
      <c r="X679" t="s">
        <v>52251</v>
      </c>
      <c r="Y679" t="s">
        <v>7105</v>
      </c>
      <c r="Z679" t="s">
        <v>51311</v>
      </c>
    </row>
    <row r="680" spans="1:26" x14ac:dyDescent="0.35">
      <c r="A680" t="s">
        <v>9755</v>
      </c>
      <c r="B680" t="s">
        <v>9756</v>
      </c>
      <c r="D680" t="s">
        <v>51191</v>
      </c>
      <c r="E680" t="s">
        <v>51219</v>
      </c>
      <c r="F680" t="s">
        <v>51184</v>
      </c>
      <c r="G680" t="s">
        <v>53002</v>
      </c>
      <c r="H680" t="s">
        <v>53002</v>
      </c>
      <c r="I680">
        <v>706090641</v>
      </c>
      <c r="L680" t="s">
        <v>51270</v>
      </c>
      <c r="M680" t="s">
        <v>51542</v>
      </c>
      <c r="N680" t="s">
        <v>50981</v>
      </c>
      <c r="P680" s="3">
        <v>45382</v>
      </c>
      <c r="S680" t="s">
        <v>7105</v>
      </c>
      <c r="T680">
        <v>33626107</v>
      </c>
      <c r="U680" t="s">
        <v>51045</v>
      </c>
      <c r="V680" t="s">
        <v>50982</v>
      </c>
      <c r="W680">
        <v>2025</v>
      </c>
      <c r="X680" t="s">
        <v>53003</v>
      </c>
      <c r="Y680" t="s">
        <v>7105</v>
      </c>
      <c r="Z680" t="s">
        <v>51311</v>
      </c>
    </row>
    <row r="681" spans="1:26" x14ac:dyDescent="0.35">
      <c r="A681" t="s">
        <v>9757</v>
      </c>
      <c r="B681" t="s">
        <v>53004</v>
      </c>
      <c r="D681" t="s">
        <v>51191</v>
      </c>
      <c r="E681" t="s">
        <v>51219</v>
      </c>
      <c r="F681" t="s">
        <v>51184</v>
      </c>
      <c r="G681" t="s">
        <v>53005</v>
      </c>
      <c r="H681" t="s">
        <v>53005</v>
      </c>
      <c r="I681">
        <v>714617979</v>
      </c>
      <c r="L681" t="s">
        <v>51270</v>
      </c>
      <c r="M681" t="s">
        <v>51542</v>
      </c>
      <c r="N681" t="s">
        <v>50981</v>
      </c>
      <c r="P681" s="3">
        <v>45383</v>
      </c>
      <c r="S681" t="s">
        <v>7105</v>
      </c>
      <c r="T681">
        <v>28776424</v>
      </c>
      <c r="U681" t="s">
        <v>51045</v>
      </c>
      <c r="V681" t="s">
        <v>50982</v>
      </c>
      <c r="W681">
        <v>2025</v>
      </c>
      <c r="X681" t="s">
        <v>53006</v>
      </c>
      <c r="Y681" t="s">
        <v>7105</v>
      </c>
      <c r="Z681" t="s">
        <v>51311</v>
      </c>
    </row>
    <row r="682" spans="1:26" x14ac:dyDescent="0.35">
      <c r="A682" t="s">
        <v>9759</v>
      </c>
      <c r="B682" t="s">
        <v>53007</v>
      </c>
      <c r="D682" t="s">
        <v>51191</v>
      </c>
      <c r="E682" t="s">
        <v>51219</v>
      </c>
      <c r="F682" t="s">
        <v>51407</v>
      </c>
      <c r="G682" t="s">
        <v>53008</v>
      </c>
      <c r="H682" t="s">
        <v>53008</v>
      </c>
      <c r="I682">
        <v>792881445</v>
      </c>
      <c r="L682" t="s">
        <v>51270</v>
      </c>
      <c r="M682" t="s">
        <v>51542</v>
      </c>
      <c r="N682" t="s">
        <v>50981</v>
      </c>
      <c r="P682" s="3">
        <v>45383</v>
      </c>
      <c r="S682" t="s">
        <v>7105</v>
      </c>
      <c r="T682">
        <v>34500927</v>
      </c>
      <c r="U682" t="s">
        <v>51048</v>
      </c>
      <c r="V682" t="s">
        <v>50982</v>
      </c>
      <c r="W682">
        <v>2025</v>
      </c>
      <c r="X682" t="s">
        <v>53009</v>
      </c>
      <c r="Y682" t="s">
        <v>7105</v>
      </c>
      <c r="Z682" t="s">
        <v>51311</v>
      </c>
    </row>
    <row r="683" spans="1:26" x14ac:dyDescent="0.35">
      <c r="A683" t="s">
        <v>9765</v>
      </c>
      <c r="B683" t="s">
        <v>53010</v>
      </c>
      <c r="D683" t="s">
        <v>51191</v>
      </c>
      <c r="E683" t="s">
        <v>51219</v>
      </c>
      <c r="F683" t="s">
        <v>51407</v>
      </c>
      <c r="G683" t="s">
        <v>53011</v>
      </c>
      <c r="H683" t="s">
        <v>53011</v>
      </c>
      <c r="I683">
        <v>706582740</v>
      </c>
      <c r="L683" t="s">
        <v>51270</v>
      </c>
      <c r="M683" t="s">
        <v>51542</v>
      </c>
      <c r="N683" t="s">
        <v>50981</v>
      </c>
      <c r="P683" s="3">
        <v>45383</v>
      </c>
      <c r="S683" t="s">
        <v>7105</v>
      </c>
      <c r="T683">
        <v>31992791</v>
      </c>
      <c r="U683" t="s">
        <v>51045</v>
      </c>
      <c r="V683" t="s">
        <v>50982</v>
      </c>
      <c r="W683">
        <v>2025</v>
      </c>
      <c r="X683" t="s">
        <v>53009</v>
      </c>
      <c r="Y683" t="s">
        <v>7105</v>
      </c>
      <c r="Z683" t="s">
        <v>51311</v>
      </c>
    </row>
    <row r="684" spans="1:26" x14ac:dyDescent="0.35">
      <c r="A684" t="s">
        <v>9767</v>
      </c>
      <c r="B684" t="s">
        <v>53012</v>
      </c>
      <c r="D684" t="s">
        <v>51191</v>
      </c>
      <c r="E684" t="s">
        <v>51219</v>
      </c>
      <c r="F684" t="s">
        <v>51407</v>
      </c>
      <c r="G684" t="s">
        <v>53013</v>
      </c>
      <c r="H684" t="s">
        <v>53013</v>
      </c>
      <c r="I684">
        <v>725295271</v>
      </c>
      <c r="L684" t="s">
        <v>51270</v>
      </c>
      <c r="M684" t="s">
        <v>51542</v>
      </c>
      <c r="N684" t="s">
        <v>50981</v>
      </c>
      <c r="P684" s="3">
        <v>45383</v>
      </c>
      <c r="S684" t="s">
        <v>7105</v>
      </c>
      <c r="T684">
        <v>36697325</v>
      </c>
      <c r="U684" t="s">
        <v>51045</v>
      </c>
      <c r="V684" t="s">
        <v>50982</v>
      </c>
      <c r="W684">
        <v>2025</v>
      </c>
      <c r="X684" t="s">
        <v>53014</v>
      </c>
      <c r="Y684" t="s">
        <v>7105</v>
      </c>
      <c r="Z684" t="s">
        <v>51311</v>
      </c>
    </row>
    <row r="685" spans="1:26" x14ac:dyDescent="0.35">
      <c r="A685" t="s">
        <v>9769</v>
      </c>
      <c r="B685" t="s">
        <v>53015</v>
      </c>
      <c r="D685" t="s">
        <v>51148</v>
      </c>
      <c r="E685" t="s">
        <v>51168</v>
      </c>
      <c r="F685" t="s">
        <v>51169</v>
      </c>
      <c r="G685" t="s">
        <v>53016</v>
      </c>
      <c r="H685" t="s">
        <v>53016</v>
      </c>
      <c r="I685">
        <v>721154800</v>
      </c>
      <c r="L685" t="s">
        <v>51153</v>
      </c>
      <c r="M685" t="s">
        <v>51173</v>
      </c>
      <c r="N685" t="s">
        <v>50981</v>
      </c>
      <c r="P685" s="3">
        <v>45383</v>
      </c>
      <c r="S685" t="s">
        <v>7105</v>
      </c>
      <c r="T685">
        <v>23726770</v>
      </c>
      <c r="U685" t="s">
        <v>51045</v>
      </c>
      <c r="V685" t="s">
        <v>50982</v>
      </c>
      <c r="W685">
        <v>2025</v>
      </c>
      <c r="X685" t="s">
        <v>53017</v>
      </c>
      <c r="Y685" t="s">
        <v>7133</v>
      </c>
      <c r="Z685" t="s">
        <v>51175</v>
      </c>
    </row>
    <row r="686" spans="1:26" x14ac:dyDescent="0.35">
      <c r="A686" t="s">
        <v>9771</v>
      </c>
      <c r="B686" t="s">
        <v>53018</v>
      </c>
      <c r="D686" t="s">
        <v>51148</v>
      </c>
      <c r="E686" t="s">
        <v>52099</v>
      </c>
      <c r="G686" t="s">
        <v>53019</v>
      </c>
      <c r="H686" t="s">
        <v>53019</v>
      </c>
      <c r="I686">
        <v>721451984</v>
      </c>
      <c r="L686" t="s">
        <v>51153</v>
      </c>
      <c r="M686" t="s">
        <v>52433</v>
      </c>
      <c r="N686" t="s">
        <v>50981</v>
      </c>
      <c r="P686" s="3">
        <v>45382</v>
      </c>
      <c r="S686" t="s">
        <v>7105</v>
      </c>
      <c r="T686">
        <v>35782115</v>
      </c>
      <c r="U686" t="s">
        <v>51045</v>
      </c>
      <c r="V686" t="s">
        <v>50982</v>
      </c>
      <c r="W686">
        <v>2025</v>
      </c>
      <c r="X686" t="s">
        <v>53020</v>
      </c>
      <c r="Y686" t="s">
        <v>7105</v>
      </c>
      <c r="Z686" t="s">
        <v>11518</v>
      </c>
    </row>
    <row r="687" spans="1:26" x14ac:dyDescent="0.35">
      <c r="A687" t="s">
        <v>9773</v>
      </c>
      <c r="B687" t="s">
        <v>9774</v>
      </c>
      <c r="D687" t="s">
        <v>51148</v>
      </c>
      <c r="E687" t="s">
        <v>52099</v>
      </c>
      <c r="G687" t="s">
        <v>53021</v>
      </c>
      <c r="H687" t="s">
        <v>53021</v>
      </c>
      <c r="I687">
        <v>714587711</v>
      </c>
      <c r="L687" t="s">
        <v>51153</v>
      </c>
      <c r="M687" t="s">
        <v>52433</v>
      </c>
      <c r="N687" t="s">
        <v>50981</v>
      </c>
      <c r="P687" s="3">
        <v>45383</v>
      </c>
      <c r="S687" t="s">
        <v>7105</v>
      </c>
      <c r="T687">
        <v>36563218</v>
      </c>
      <c r="U687" t="s">
        <v>51045</v>
      </c>
      <c r="V687" t="s">
        <v>50982</v>
      </c>
      <c r="W687">
        <v>2025</v>
      </c>
      <c r="X687" t="s">
        <v>53020</v>
      </c>
      <c r="Y687" t="s">
        <v>7105</v>
      </c>
      <c r="Z687" t="s">
        <v>11518</v>
      </c>
    </row>
    <row r="688" spans="1:26" x14ac:dyDescent="0.35">
      <c r="A688" t="s">
        <v>9775</v>
      </c>
      <c r="B688" t="s">
        <v>53022</v>
      </c>
      <c r="D688" t="s">
        <v>51148</v>
      </c>
      <c r="E688" t="s">
        <v>52099</v>
      </c>
      <c r="G688" t="s">
        <v>53023</v>
      </c>
      <c r="H688" t="s">
        <v>53023</v>
      </c>
      <c r="I688">
        <v>796337448</v>
      </c>
      <c r="L688" t="s">
        <v>51153</v>
      </c>
      <c r="M688" t="s">
        <v>52433</v>
      </c>
      <c r="N688" t="s">
        <v>50981</v>
      </c>
      <c r="P688" s="3">
        <v>45383</v>
      </c>
      <c r="S688" t="s">
        <v>7105</v>
      </c>
      <c r="T688">
        <v>39736045</v>
      </c>
      <c r="U688" t="s">
        <v>51048</v>
      </c>
      <c r="V688" t="s">
        <v>50982</v>
      </c>
      <c r="W688">
        <v>2025</v>
      </c>
      <c r="X688" t="s">
        <v>53024</v>
      </c>
      <c r="Y688" t="s">
        <v>7105</v>
      </c>
      <c r="Z688" t="s">
        <v>11518</v>
      </c>
    </row>
    <row r="689" spans="1:26" x14ac:dyDescent="0.35">
      <c r="A689" t="s">
        <v>53025</v>
      </c>
      <c r="B689" t="s">
        <v>53026</v>
      </c>
      <c r="D689" t="s">
        <v>51328</v>
      </c>
      <c r="E689" t="s">
        <v>51329</v>
      </c>
      <c r="F689" t="s">
        <v>51169</v>
      </c>
      <c r="G689" t="s">
        <v>53027</v>
      </c>
      <c r="H689" t="s">
        <v>53027</v>
      </c>
      <c r="I689">
        <v>703911803</v>
      </c>
      <c r="L689" t="s">
        <v>51153</v>
      </c>
      <c r="M689" t="s">
        <v>51333</v>
      </c>
      <c r="N689" t="s">
        <v>50981</v>
      </c>
      <c r="P689" s="3">
        <v>45371</v>
      </c>
      <c r="S689" t="s">
        <v>7105</v>
      </c>
      <c r="T689">
        <v>33041518</v>
      </c>
      <c r="U689" t="s">
        <v>51048</v>
      </c>
      <c r="V689" t="s">
        <v>50982</v>
      </c>
      <c r="W689">
        <v>2025</v>
      </c>
      <c r="X689" t="s">
        <v>53028</v>
      </c>
      <c r="Y689" t="s">
        <v>7105</v>
      </c>
      <c r="Z689" t="s">
        <v>53029</v>
      </c>
    </row>
    <row r="690" spans="1:26" x14ac:dyDescent="0.35">
      <c r="A690" t="s">
        <v>9777</v>
      </c>
      <c r="B690" t="s">
        <v>9778</v>
      </c>
      <c r="D690" t="s">
        <v>51191</v>
      </c>
      <c r="E690" t="s">
        <v>51219</v>
      </c>
      <c r="G690" t="s">
        <v>53030</v>
      </c>
      <c r="H690" t="s">
        <v>53030</v>
      </c>
      <c r="I690">
        <v>700391820</v>
      </c>
      <c r="L690" t="s">
        <v>51270</v>
      </c>
      <c r="M690" t="s">
        <v>51542</v>
      </c>
      <c r="N690" t="s">
        <v>50981</v>
      </c>
      <c r="P690" s="3">
        <v>45383</v>
      </c>
      <c r="S690" t="s">
        <v>7105</v>
      </c>
      <c r="T690">
        <v>28666238</v>
      </c>
      <c r="U690" t="s">
        <v>51048</v>
      </c>
      <c r="V690" t="s">
        <v>50982</v>
      </c>
      <c r="W690">
        <v>2025</v>
      </c>
      <c r="X690" t="s">
        <v>53031</v>
      </c>
      <c r="Y690" t="s">
        <v>7105</v>
      </c>
      <c r="Z690" t="s">
        <v>51311</v>
      </c>
    </row>
    <row r="691" spans="1:26" x14ac:dyDescent="0.35">
      <c r="A691" t="s">
        <v>9779</v>
      </c>
      <c r="B691" t="s">
        <v>53032</v>
      </c>
      <c r="D691" t="s">
        <v>51158</v>
      </c>
      <c r="E691" t="s">
        <v>51159</v>
      </c>
      <c r="F691" t="s">
        <v>51407</v>
      </c>
      <c r="G691" t="s">
        <v>53033</v>
      </c>
      <c r="H691" t="s">
        <v>53033</v>
      </c>
      <c r="I691">
        <v>721210544</v>
      </c>
      <c r="L691" t="s">
        <v>51153</v>
      </c>
      <c r="M691" t="s">
        <v>51669</v>
      </c>
      <c r="N691" t="s">
        <v>50981</v>
      </c>
      <c r="P691" s="3">
        <v>45417</v>
      </c>
      <c r="S691" t="s">
        <v>7105</v>
      </c>
      <c r="T691">
        <v>32728078</v>
      </c>
      <c r="U691" t="s">
        <v>51045</v>
      </c>
      <c r="V691" t="s">
        <v>50982</v>
      </c>
      <c r="W691">
        <v>2025</v>
      </c>
      <c r="X691" t="s">
        <v>53034</v>
      </c>
      <c r="Y691" t="s">
        <v>7105</v>
      </c>
      <c r="Z691" t="s">
        <v>51156</v>
      </c>
    </row>
    <row r="692" spans="1:26" x14ac:dyDescent="0.35">
      <c r="A692" t="s">
        <v>53035</v>
      </c>
      <c r="B692" t="s">
        <v>53036</v>
      </c>
      <c r="D692" t="s">
        <v>51158</v>
      </c>
      <c r="E692" t="s">
        <v>51159</v>
      </c>
      <c r="F692" t="s">
        <v>51407</v>
      </c>
      <c r="G692" t="s">
        <v>53037</v>
      </c>
      <c r="H692" t="s">
        <v>53037</v>
      </c>
      <c r="I692">
        <v>720677238</v>
      </c>
      <c r="L692" t="s">
        <v>51153</v>
      </c>
      <c r="M692" t="s">
        <v>52130</v>
      </c>
      <c r="N692" t="s">
        <v>50981</v>
      </c>
      <c r="P692" s="3">
        <v>45412</v>
      </c>
      <c r="S692" t="s">
        <v>7105</v>
      </c>
      <c r="T692">
        <v>34567637</v>
      </c>
      <c r="U692" t="s">
        <v>51048</v>
      </c>
      <c r="V692" t="s">
        <v>50982</v>
      </c>
      <c r="W692">
        <v>2025</v>
      </c>
      <c r="X692" t="s">
        <v>51386</v>
      </c>
      <c r="Y692" t="s">
        <v>7105</v>
      </c>
      <c r="Z692" t="s">
        <v>51166</v>
      </c>
    </row>
    <row r="693" spans="1:26" x14ac:dyDescent="0.35">
      <c r="A693" t="s">
        <v>53038</v>
      </c>
      <c r="B693" t="s">
        <v>53039</v>
      </c>
      <c r="D693" t="s">
        <v>51158</v>
      </c>
      <c r="E693" t="s">
        <v>51159</v>
      </c>
      <c r="F693" t="s">
        <v>51407</v>
      </c>
      <c r="G693" t="s">
        <v>53040</v>
      </c>
      <c r="H693" t="s">
        <v>53040</v>
      </c>
      <c r="I693">
        <v>713089130</v>
      </c>
      <c r="L693" t="s">
        <v>51153</v>
      </c>
      <c r="M693" t="s">
        <v>52130</v>
      </c>
      <c r="N693" t="s">
        <v>50981</v>
      </c>
      <c r="P693" s="3">
        <v>45412</v>
      </c>
      <c r="S693" t="s">
        <v>7105</v>
      </c>
      <c r="T693">
        <v>37191103</v>
      </c>
      <c r="U693" t="s">
        <v>51045</v>
      </c>
      <c r="V693" t="s">
        <v>50982</v>
      </c>
      <c r="W693">
        <v>2025</v>
      </c>
      <c r="X693" t="s">
        <v>53041</v>
      </c>
      <c r="Y693" t="s">
        <v>7105</v>
      </c>
      <c r="Z693" t="s">
        <v>51166</v>
      </c>
    </row>
    <row r="694" spans="1:26" x14ac:dyDescent="0.35">
      <c r="A694" t="s">
        <v>9781</v>
      </c>
      <c r="B694" t="s">
        <v>53042</v>
      </c>
      <c r="D694" t="s">
        <v>51191</v>
      </c>
      <c r="E694" t="s">
        <v>51219</v>
      </c>
      <c r="F694" t="s">
        <v>51184</v>
      </c>
      <c r="G694" t="s">
        <v>53043</v>
      </c>
      <c r="H694" t="s">
        <v>53043</v>
      </c>
      <c r="I694">
        <v>722816698</v>
      </c>
      <c r="L694" t="s">
        <v>51270</v>
      </c>
      <c r="M694" t="s">
        <v>51542</v>
      </c>
      <c r="N694" t="s">
        <v>50981</v>
      </c>
      <c r="P694" s="3">
        <v>45412</v>
      </c>
      <c r="S694" t="s">
        <v>7105</v>
      </c>
      <c r="T694">
        <v>20302632</v>
      </c>
      <c r="U694" t="s">
        <v>51045</v>
      </c>
      <c r="V694" t="s">
        <v>50982</v>
      </c>
      <c r="W694">
        <v>2025</v>
      </c>
      <c r="X694" t="s">
        <v>53044</v>
      </c>
      <c r="Y694" t="s">
        <v>7105</v>
      </c>
      <c r="Z694" t="s">
        <v>51311</v>
      </c>
    </row>
    <row r="695" spans="1:26" x14ac:dyDescent="0.35">
      <c r="A695" t="s">
        <v>9785</v>
      </c>
      <c r="B695" t="s">
        <v>53045</v>
      </c>
      <c r="D695" t="s">
        <v>51191</v>
      </c>
      <c r="E695" t="s">
        <v>52525</v>
      </c>
      <c r="G695" t="s">
        <v>53046</v>
      </c>
      <c r="H695" t="s">
        <v>53046</v>
      </c>
      <c r="I695">
        <v>729728348</v>
      </c>
      <c r="L695" t="s">
        <v>51153</v>
      </c>
      <c r="N695" t="s">
        <v>50981</v>
      </c>
      <c r="P695" s="3">
        <v>45417</v>
      </c>
      <c r="S695" t="s">
        <v>7105</v>
      </c>
      <c r="T695">
        <v>32019716</v>
      </c>
      <c r="U695" t="s">
        <v>51048</v>
      </c>
      <c r="V695" t="s">
        <v>50982</v>
      </c>
      <c r="W695">
        <v>2025</v>
      </c>
      <c r="X695" t="s">
        <v>53047</v>
      </c>
      <c r="Y695" t="s">
        <v>7133</v>
      </c>
      <c r="Z695" t="s">
        <v>52528</v>
      </c>
    </row>
    <row r="696" spans="1:26" x14ac:dyDescent="0.35">
      <c r="A696" t="s">
        <v>9787</v>
      </c>
      <c r="B696" t="s">
        <v>53048</v>
      </c>
      <c r="D696" t="s">
        <v>51191</v>
      </c>
      <c r="E696" t="s">
        <v>51219</v>
      </c>
      <c r="F696" t="s">
        <v>51407</v>
      </c>
      <c r="G696" t="s">
        <v>53049</v>
      </c>
      <c r="H696" t="s">
        <v>53049</v>
      </c>
      <c r="I696">
        <v>727772588</v>
      </c>
      <c r="L696" t="s">
        <v>51270</v>
      </c>
      <c r="M696" t="s">
        <v>51542</v>
      </c>
      <c r="N696" t="s">
        <v>50981</v>
      </c>
      <c r="P696" s="3">
        <v>45396</v>
      </c>
      <c r="S696" t="s">
        <v>7105</v>
      </c>
      <c r="T696">
        <v>33089236</v>
      </c>
      <c r="U696" t="s">
        <v>51048</v>
      </c>
      <c r="V696" t="s">
        <v>50982</v>
      </c>
      <c r="W696">
        <v>2025</v>
      </c>
      <c r="X696" t="s">
        <v>53050</v>
      </c>
      <c r="Y696" t="s">
        <v>7105</v>
      </c>
      <c r="Z696" t="s">
        <v>51311</v>
      </c>
    </row>
    <row r="697" spans="1:26" x14ac:dyDescent="0.35">
      <c r="A697" t="s">
        <v>9789</v>
      </c>
      <c r="B697" t="s">
        <v>9790</v>
      </c>
      <c r="D697" t="s">
        <v>51532</v>
      </c>
      <c r="E697" t="s">
        <v>51539</v>
      </c>
      <c r="F697" t="s">
        <v>51407</v>
      </c>
      <c r="G697" t="s">
        <v>53051</v>
      </c>
      <c r="H697" t="s">
        <v>53051</v>
      </c>
      <c r="I697">
        <v>707715314</v>
      </c>
      <c r="L697" t="s">
        <v>51270</v>
      </c>
      <c r="M697" t="s">
        <v>51542</v>
      </c>
      <c r="N697" t="s">
        <v>50981</v>
      </c>
      <c r="P697" s="3">
        <v>45382</v>
      </c>
      <c r="S697" t="s">
        <v>7105</v>
      </c>
      <c r="T697">
        <v>28542647</v>
      </c>
      <c r="U697" t="s">
        <v>51045</v>
      </c>
      <c r="V697" t="s">
        <v>50982</v>
      </c>
      <c r="W697">
        <v>2025</v>
      </c>
      <c r="X697" t="s">
        <v>53052</v>
      </c>
      <c r="Y697" t="s">
        <v>7105</v>
      </c>
      <c r="Z697" t="s">
        <v>51311</v>
      </c>
    </row>
    <row r="698" spans="1:26" x14ac:dyDescent="0.35">
      <c r="A698" t="s">
        <v>9791</v>
      </c>
      <c r="B698" t="s">
        <v>9792</v>
      </c>
      <c r="D698" t="s">
        <v>51148</v>
      </c>
      <c r="E698" t="s">
        <v>51149</v>
      </c>
      <c r="F698" t="s">
        <v>51150</v>
      </c>
      <c r="G698" t="s">
        <v>53053</v>
      </c>
      <c r="H698" t="s">
        <v>53054</v>
      </c>
      <c r="I698">
        <v>703873476</v>
      </c>
      <c r="L698" t="s">
        <v>51153</v>
      </c>
      <c r="M698" t="s">
        <v>50980</v>
      </c>
      <c r="N698" t="s">
        <v>50981</v>
      </c>
      <c r="P698" s="3">
        <v>45412</v>
      </c>
      <c r="S698" t="s">
        <v>7105</v>
      </c>
      <c r="T698">
        <v>32135650</v>
      </c>
      <c r="U698" t="s">
        <v>51045</v>
      </c>
      <c r="V698" t="s">
        <v>50982</v>
      </c>
      <c r="W698">
        <v>2025</v>
      </c>
      <c r="X698" t="s">
        <v>53055</v>
      </c>
      <c r="Y698" t="s">
        <v>7133</v>
      </c>
      <c r="Z698" t="s">
        <v>51156</v>
      </c>
    </row>
    <row r="699" spans="1:26" x14ac:dyDescent="0.35">
      <c r="A699" t="s">
        <v>9795</v>
      </c>
      <c r="B699" t="s">
        <v>9796</v>
      </c>
      <c r="D699" t="s">
        <v>51148</v>
      </c>
      <c r="E699" t="s">
        <v>51168</v>
      </c>
      <c r="G699" t="s">
        <v>53056</v>
      </c>
      <c r="H699" t="s">
        <v>53056</v>
      </c>
      <c r="I699">
        <v>722722151</v>
      </c>
      <c r="L699" t="s">
        <v>51270</v>
      </c>
      <c r="N699" t="s">
        <v>50981</v>
      </c>
      <c r="P699" s="3">
        <v>45412</v>
      </c>
      <c r="S699" t="s">
        <v>7105</v>
      </c>
      <c r="T699">
        <v>27774173</v>
      </c>
      <c r="U699" t="s">
        <v>51048</v>
      </c>
      <c r="V699" t="s">
        <v>50982</v>
      </c>
      <c r="W699">
        <v>2025</v>
      </c>
      <c r="X699" t="s">
        <v>53057</v>
      </c>
      <c r="Y699" t="s">
        <v>7133</v>
      </c>
      <c r="Z699" t="s">
        <v>51175</v>
      </c>
    </row>
    <row r="700" spans="1:26" x14ac:dyDescent="0.35">
      <c r="A700" t="s">
        <v>9797</v>
      </c>
      <c r="B700" t="s">
        <v>9798</v>
      </c>
      <c r="D700" t="s">
        <v>51148</v>
      </c>
      <c r="E700" t="s">
        <v>51168</v>
      </c>
      <c r="G700" t="s">
        <v>53058</v>
      </c>
      <c r="H700" t="s">
        <v>53058</v>
      </c>
      <c r="I700">
        <v>723227498</v>
      </c>
      <c r="L700" t="s">
        <v>51153</v>
      </c>
      <c r="M700" t="s">
        <v>51354</v>
      </c>
      <c r="N700" t="s">
        <v>50981</v>
      </c>
      <c r="P700" s="3">
        <v>45413</v>
      </c>
      <c r="S700" t="s">
        <v>7105</v>
      </c>
      <c r="T700">
        <v>27953946</v>
      </c>
      <c r="U700" t="s">
        <v>51045</v>
      </c>
      <c r="V700" t="s">
        <v>50982</v>
      </c>
      <c r="W700">
        <v>2025</v>
      </c>
      <c r="X700" t="s">
        <v>53059</v>
      </c>
      <c r="Y700" t="s">
        <v>7133</v>
      </c>
      <c r="Z700" t="s">
        <v>51156</v>
      </c>
    </row>
    <row r="701" spans="1:26" x14ac:dyDescent="0.35">
      <c r="A701" t="s">
        <v>9801</v>
      </c>
      <c r="B701" t="s">
        <v>9802</v>
      </c>
      <c r="D701" t="s">
        <v>51148</v>
      </c>
      <c r="E701" t="s">
        <v>51168</v>
      </c>
      <c r="G701" t="s">
        <v>53060</v>
      </c>
      <c r="H701" t="s">
        <v>53060</v>
      </c>
      <c r="I701">
        <v>704509695</v>
      </c>
      <c r="L701" t="s">
        <v>51270</v>
      </c>
      <c r="N701" t="s">
        <v>50981</v>
      </c>
      <c r="P701" s="3">
        <v>45413</v>
      </c>
      <c r="S701" t="s">
        <v>7105</v>
      </c>
      <c r="T701">
        <v>31003774</v>
      </c>
      <c r="U701" t="s">
        <v>51048</v>
      </c>
      <c r="V701" t="s">
        <v>50982</v>
      </c>
      <c r="W701">
        <v>2025</v>
      </c>
      <c r="X701" t="s">
        <v>53061</v>
      </c>
      <c r="Y701" t="s">
        <v>7133</v>
      </c>
      <c r="Z701" t="s">
        <v>51175</v>
      </c>
    </row>
    <row r="702" spans="1:26" x14ac:dyDescent="0.35">
      <c r="A702" t="s">
        <v>9803</v>
      </c>
      <c r="B702" t="s">
        <v>53062</v>
      </c>
      <c r="D702" t="s">
        <v>51148</v>
      </c>
      <c r="E702" t="s">
        <v>51168</v>
      </c>
      <c r="F702" t="s">
        <v>51407</v>
      </c>
      <c r="G702" t="s">
        <v>53063</v>
      </c>
      <c r="H702" t="s">
        <v>53063</v>
      </c>
      <c r="L702" t="s">
        <v>51153</v>
      </c>
      <c r="M702" t="s">
        <v>51354</v>
      </c>
      <c r="N702" t="s">
        <v>50981</v>
      </c>
      <c r="P702" s="3">
        <v>45419</v>
      </c>
      <c r="S702" t="s">
        <v>7105</v>
      </c>
      <c r="T702">
        <v>29594039</v>
      </c>
      <c r="U702" t="s">
        <v>51045</v>
      </c>
      <c r="V702" t="s">
        <v>50982</v>
      </c>
      <c r="W702">
        <v>2025</v>
      </c>
      <c r="X702" t="s">
        <v>53064</v>
      </c>
      <c r="Y702" t="s">
        <v>7133</v>
      </c>
      <c r="Z702" t="s">
        <v>51175</v>
      </c>
    </row>
    <row r="703" spans="1:26" x14ac:dyDescent="0.35">
      <c r="A703" t="s">
        <v>9805</v>
      </c>
      <c r="B703" t="s">
        <v>53065</v>
      </c>
      <c r="D703" t="s">
        <v>51148</v>
      </c>
      <c r="E703" t="s">
        <v>51149</v>
      </c>
      <c r="F703" t="s">
        <v>51289</v>
      </c>
      <c r="G703" t="s">
        <v>53066</v>
      </c>
      <c r="H703" t="s">
        <v>53066</v>
      </c>
      <c r="N703" t="s">
        <v>50981</v>
      </c>
      <c r="P703" s="3">
        <v>45438</v>
      </c>
      <c r="S703" t="s">
        <v>7105</v>
      </c>
      <c r="T703">
        <v>543953012</v>
      </c>
      <c r="U703" t="s">
        <v>51045</v>
      </c>
      <c r="W703">
        <v>2025</v>
      </c>
      <c r="Y703" t="s">
        <v>7133</v>
      </c>
      <c r="Z703" t="s">
        <v>51156</v>
      </c>
    </row>
    <row r="704" spans="1:26" x14ac:dyDescent="0.35">
      <c r="A704" t="s">
        <v>9807</v>
      </c>
      <c r="B704" t="s">
        <v>53067</v>
      </c>
      <c r="D704" t="s">
        <v>51532</v>
      </c>
      <c r="E704" t="s">
        <v>51533</v>
      </c>
      <c r="G704" t="s">
        <v>53068</v>
      </c>
      <c r="H704" t="s">
        <v>53069</v>
      </c>
      <c r="I704">
        <v>795547922</v>
      </c>
      <c r="L704" t="s">
        <v>51270</v>
      </c>
      <c r="M704" t="s">
        <v>52255</v>
      </c>
      <c r="N704" t="s">
        <v>50981</v>
      </c>
      <c r="P704" s="3">
        <v>45447</v>
      </c>
      <c r="S704" t="s">
        <v>7105</v>
      </c>
      <c r="T704">
        <v>24736759</v>
      </c>
      <c r="U704" t="s">
        <v>51045</v>
      </c>
      <c r="V704" t="s">
        <v>50982</v>
      </c>
      <c r="W704">
        <v>2025</v>
      </c>
      <c r="X704" t="s">
        <v>53070</v>
      </c>
      <c r="Y704" t="s">
        <v>7105</v>
      </c>
      <c r="Z704" t="s">
        <v>51311</v>
      </c>
    </row>
    <row r="705" spans="1:26" x14ac:dyDescent="0.35">
      <c r="A705" t="s">
        <v>9809</v>
      </c>
      <c r="B705" t="s">
        <v>53071</v>
      </c>
      <c r="D705" t="s">
        <v>51148</v>
      </c>
      <c r="E705" t="s">
        <v>51168</v>
      </c>
      <c r="G705" t="s">
        <v>53072</v>
      </c>
      <c r="H705" t="s">
        <v>53072</v>
      </c>
      <c r="I705">
        <v>721664435</v>
      </c>
      <c r="L705" t="s">
        <v>51270</v>
      </c>
      <c r="N705" t="s">
        <v>50981</v>
      </c>
      <c r="O705" s="3">
        <v>46022</v>
      </c>
      <c r="P705" s="3">
        <v>45443</v>
      </c>
      <c r="S705" t="s">
        <v>7105</v>
      </c>
      <c r="T705">
        <v>26207872</v>
      </c>
      <c r="U705" t="s">
        <v>51048</v>
      </c>
      <c r="V705" t="s">
        <v>50982</v>
      </c>
      <c r="W705">
        <v>2025</v>
      </c>
      <c r="X705" t="s">
        <v>53073</v>
      </c>
      <c r="Y705" t="s">
        <v>7133</v>
      </c>
      <c r="Z705" t="s">
        <v>51175</v>
      </c>
    </row>
    <row r="706" spans="1:26" x14ac:dyDescent="0.35">
      <c r="A706" t="s">
        <v>9816</v>
      </c>
      <c r="B706" t="s">
        <v>7870</v>
      </c>
      <c r="D706" t="s">
        <v>51148</v>
      </c>
      <c r="E706" t="s">
        <v>51168</v>
      </c>
      <c r="G706" t="s">
        <v>53074</v>
      </c>
      <c r="H706" t="s">
        <v>53074</v>
      </c>
      <c r="I706">
        <v>727820120</v>
      </c>
      <c r="L706" t="s">
        <v>51270</v>
      </c>
      <c r="M706" t="s">
        <v>53075</v>
      </c>
      <c r="N706" t="s">
        <v>50981</v>
      </c>
      <c r="P706" s="3">
        <v>45413</v>
      </c>
      <c r="S706" t="s">
        <v>7105</v>
      </c>
      <c r="T706">
        <v>27990217</v>
      </c>
      <c r="U706" t="s">
        <v>51045</v>
      </c>
      <c r="V706" t="s">
        <v>50982</v>
      </c>
      <c r="W706">
        <v>2025</v>
      </c>
      <c r="X706" t="s">
        <v>53076</v>
      </c>
      <c r="Y706" t="s">
        <v>7133</v>
      </c>
      <c r="Z706" t="s">
        <v>51175</v>
      </c>
    </row>
    <row r="707" spans="1:26" x14ac:dyDescent="0.35">
      <c r="A707" t="s">
        <v>9817</v>
      </c>
      <c r="B707" t="s">
        <v>53077</v>
      </c>
      <c r="D707" t="s">
        <v>51148</v>
      </c>
      <c r="E707" t="s">
        <v>51168</v>
      </c>
      <c r="G707" t="s">
        <v>53078</v>
      </c>
      <c r="H707" t="s">
        <v>53078</v>
      </c>
      <c r="I707">
        <v>726743597</v>
      </c>
      <c r="L707" t="s">
        <v>51270</v>
      </c>
      <c r="M707" t="s">
        <v>53075</v>
      </c>
      <c r="N707" t="s">
        <v>50981</v>
      </c>
      <c r="P707" s="3">
        <v>45413</v>
      </c>
      <c r="S707" t="s">
        <v>7105</v>
      </c>
      <c r="T707">
        <v>20895541</v>
      </c>
      <c r="U707" t="s">
        <v>51048</v>
      </c>
      <c r="V707" t="s">
        <v>50982</v>
      </c>
      <c r="W707">
        <v>2025</v>
      </c>
      <c r="X707" t="s">
        <v>53079</v>
      </c>
      <c r="Y707" t="s">
        <v>7133</v>
      </c>
      <c r="Z707" t="s">
        <v>51175</v>
      </c>
    </row>
    <row r="708" spans="1:26" x14ac:dyDescent="0.35">
      <c r="A708" t="s">
        <v>53080</v>
      </c>
      <c r="B708" t="s">
        <v>53081</v>
      </c>
      <c r="D708" t="s">
        <v>51328</v>
      </c>
      <c r="E708" t="s">
        <v>51329</v>
      </c>
      <c r="F708" t="s">
        <v>51160</v>
      </c>
      <c r="G708" t="s">
        <v>53082</v>
      </c>
      <c r="H708" t="s">
        <v>53083</v>
      </c>
      <c r="I708">
        <v>740080924</v>
      </c>
      <c r="L708" t="s">
        <v>51153</v>
      </c>
      <c r="M708" t="s">
        <v>51333</v>
      </c>
      <c r="N708" t="s">
        <v>50981</v>
      </c>
      <c r="P708" s="3">
        <v>45459</v>
      </c>
      <c r="S708" t="s">
        <v>7105</v>
      </c>
      <c r="T708">
        <v>37084129</v>
      </c>
      <c r="U708" t="s">
        <v>51048</v>
      </c>
      <c r="V708" t="s">
        <v>50982</v>
      </c>
      <c r="W708">
        <v>2025</v>
      </c>
      <c r="X708" t="s">
        <v>53084</v>
      </c>
      <c r="Y708" t="s">
        <v>7105</v>
      </c>
      <c r="Z708" t="s">
        <v>51333</v>
      </c>
    </row>
    <row r="709" spans="1:26" x14ac:dyDescent="0.35">
      <c r="A709" t="s">
        <v>9829</v>
      </c>
      <c r="B709" t="s">
        <v>53085</v>
      </c>
      <c r="D709" t="s">
        <v>51158</v>
      </c>
      <c r="E709" t="s">
        <v>51159</v>
      </c>
      <c r="G709" t="s">
        <v>53086</v>
      </c>
      <c r="I709">
        <v>700172042</v>
      </c>
      <c r="M709" t="s">
        <v>52130</v>
      </c>
      <c r="N709" t="s">
        <v>50981</v>
      </c>
      <c r="P709" s="3">
        <v>45460</v>
      </c>
      <c r="S709" t="s">
        <v>7105</v>
      </c>
      <c r="T709">
        <v>39527813</v>
      </c>
      <c r="U709" t="s">
        <v>51045</v>
      </c>
      <c r="V709" t="s">
        <v>50982</v>
      </c>
      <c r="W709">
        <v>2025</v>
      </c>
      <c r="X709" t="s">
        <v>53087</v>
      </c>
      <c r="Y709" t="s">
        <v>7105</v>
      </c>
      <c r="Z709" t="s">
        <v>51166</v>
      </c>
    </row>
    <row r="710" spans="1:26" x14ac:dyDescent="0.35">
      <c r="A710" t="s">
        <v>9831</v>
      </c>
      <c r="B710" t="s">
        <v>53088</v>
      </c>
      <c r="D710" t="s">
        <v>51158</v>
      </c>
      <c r="E710" t="s">
        <v>51159</v>
      </c>
      <c r="F710" t="s">
        <v>51184</v>
      </c>
      <c r="G710" t="s">
        <v>53089</v>
      </c>
      <c r="H710" t="s">
        <v>53089</v>
      </c>
      <c r="I710">
        <v>748829986</v>
      </c>
      <c r="M710" t="s">
        <v>53075</v>
      </c>
      <c r="N710" t="s">
        <v>50981</v>
      </c>
      <c r="P710" s="3">
        <v>45443</v>
      </c>
      <c r="S710" t="s">
        <v>7105</v>
      </c>
      <c r="T710">
        <v>21035104</v>
      </c>
      <c r="U710" t="s">
        <v>51045</v>
      </c>
      <c r="W710">
        <v>2025</v>
      </c>
      <c r="X710" t="s">
        <v>53090</v>
      </c>
      <c r="Y710" t="s">
        <v>7105</v>
      </c>
      <c r="Z710" t="s">
        <v>51166</v>
      </c>
    </row>
    <row r="711" spans="1:26" x14ac:dyDescent="0.35">
      <c r="A711" t="s">
        <v>53091</v>
      </c>
      <c r="B711" t="s">
        <v>53092</v>
      </c>
      <c r="D711" t="s">
        <v>51328</v>
      </c>
      <c r="E711" t="s">
        <v>51478</v>
      </c>
      <c r="F711" t="s">
        <v>51289</v>
      </c>
      <c r="G711" t="s">
        <v>53093</v>
      </c>
      <c r="H711" t="s">
        <v>53093</v>
      </c>
      <c r="I711">
        <v>727308576</v>
      </c>
      <c r="M711" t="s">
        <v>51333</v>
      </c>
      <c r="N711" t="s">
        <v>50981</v>
      </c>
      <c r="P711" s="3">
        <v>45459</v>
      </c>
      <c r="S711" t="s">
        <v>7105</v>
      </c>
      <c r="T711">
        <v>28548490</v>
      </c>
      <c r="U711" t="s">
        <v>51048</v>
      </c>
      <c r="V711" t="s">
        <v>50982</v>
      </c>
      <c r="W711">
        <v>2025</v>
      </c>
      <c r="X711" t="s">
        <v>53094</v>
      </c>
      <c r="Y711" t="s">
        <v>7105</v>
      </c>
      <c r="Z711" t="s">
        <v>51333</v>
      </c>
    </row>
    <row r="712" spans="1:26" x14ac:dyDescent="0.35">
      <c r="A712" t="s">
        <v>9833</v>
      </c>
      <c r="B712" t="s">
        <v>9834</v>
      </c>
      <c r="D712" t="s">
        <v>52366</v>
      </c>
      <c r="E712" t="s">
        <v>52367</v>
      </c>
      <c r="F712" t="s">
        <v>51970</v>
      </c>
      <c r="G712" t="s">
        <v>53095</v>
      </c>
      <c r="I712">
        <v>708005985</v>
      </c>
      <c r="L712" t="s">
        <v>51153</v>
      </c>
      <c r="M712" t="s">
        <v>53096</v>
      </c>
      <c r="N712" t="s">
        <v>50981</v>
      </c>
      <c r="O712" s="3">
        <v>46022</v>
      </c>
      <c r="P712" s="3">
        <v>45459</v>
      </c>
      <c r="S712" t="s">
        <v>7105</v>
      </c>
      <c r="T712">
        <v>29398128</v>
      </c>
      <c r="U712" t="s">
        <v>51045</v>
      </c>
      <c r="V712" t="s">
        <v>50982</v>
      </c>
      <c r="W712">
        <v>2025</v>
      </c>
      <c r="X712" t="s">
        <v>53097</v>
      </c>
      <c r="Y712" t="s">
        <v>7133</v>
      </c>
      <c r="Z712" t="s">
        <v>51223</v>
      </c>
    </row>
    <row r="713" spans="1:26" x14ac:dyDescent="0.35">
      <c r="A713" t="s">
        <v>9835</v>
      </c>
      <c r="B713" t="s">
        <v>9836</v>
      </c>
      <c r="D713" t="s">
        <v>51148</v>
      </c>
      <c r="E713" t="s">
        <v>51149</v>
      </c>
      <c r="F713" t="s">
        <v>51150</v>
      </c>
      <c r="G713" t="s">
        <v>53098</v>
      </c>
      <c r="H713" t="s">
        <v>53098</v>
      </c>
      <c r="I713">
        <v>720701721</v>
      </c>
      <c r="M713" t="s">
        <v>50980</v>
      </c>
      <c r="N713" t="s">
        <v>50981</v>
      </c>
      <c r="P713" s="3">
        <v>45473</v>
      </c>
      <c r="S713" t="s">
        <v>7105</v>
      </c>
      <c r="T713">
        <v>23726466</v>
      </c>
      <c r="U713" t="s">
        <v>51045</v>
      </c>
      <c r="V713" t="s">
        <v>50982</v>
      </c>
      <c r="W713">
        <v>2025</v>
      </c>
      <c r="X713" t="s">
        <v>53099</v>
      </c>
      <c r="Y713" t="s">
        <v>7105</v>
      </c>
      <c r="Z713" t="s">
        <v>51156</v>
      </c>
    </row>
    <row r="714" spans="1:26" x14ac:dyDescent="0.35">
      <c r="A714" t="s">
        <v>53100</v>
      </c>
      <c r="B714" t="s">
        <v>53101</v>
      </c>
      <c r="D714" t="s">
        <v>51328</v>
      </c>
      <c r="E714" t="s">
        <v>51478</v>
      </c>
      <c r="G714" t="s">
        <v>53102</v>
      </c>
      <c r="H714" t="s">
        <v>53102</v>
      </c>
      <c r="I714">
        <v>704583120</v>
      </c>
      <c r="M714" t="s">
        <v>51333</v>
      </c>
      <c r="N714" t="s">
        <v>50981</v>
      </c>
      <c r="P714" s="3">
        <v>45473</v>
      </c>
      <c r="S714" t="s">
        <v>7105</v>
      </c>
      <c r="T714">
        <v>36045604</v>
      </c>
      <c r="U714" t="s">
        <v>51048</v>
      </c>
      <c r="V714" t="s">
        <v>50982</v>
      </c>
      <c r="W714">
        <v>2025</v>
      </c>
      <c r="X714" t="s">
        <v>53103</v>
      </c>
      <c r="Y714" t="s">
        <v>7105</v>
      </c>
      <c r="Z714" t="s">
        <v>51333</v>
      </c>
    </row>
    <row r="715" spans="1:26" x14ac:dyDescent="0.35">
      <c r="A715" t="s">
        <v>9839</v>
      </c>
      <c r="B715" t="s">
        <v>9840</v>
      </c>
      <c r="D715" t="s">
        <v>51191</v>
      </c>
      <c r="E715" t="s">
        <v>51219</v>
      </c>
      <c r="G715" t="s">
        <v>53104</v>
      </c>
      <c r="H715" t="s">
        <v>53104</v>
      </c>
      <c r="I715">
        <v>712403680</v>
      </c>
      <c r="N715" t="s">
        <v>50981</v>
      </c>
      <c r="P715" s="3">
        <v>45473</v>
      </c>
      <c r="S715" t="s">
        <v>7105</v>
      </c>
      <c r="T715">
        <v>32337891</v>
      </c>
      <c r="U715" t="s">
        <v>51048</v>
      </c>
      <c r="V715" t="s">
        <v>50982</v>
      </c>
      <c r="W715">
        <v>2025</v>
      </c>
      <c r="X715" t="s">
        <v>53105</v>
      </c>
      <c r="Y715" t="s">
        <v>7105</v>
      </c>
      <c r="Z715" t="s">
        <v>51223</v>
      </c>
    </row>
    <row r="716" spans="1:26" x14ac:dyDescent="0.35">
      <c r="A716" t="s">
        <v>9841</v>
      </c>
      <c r="B716" t="s">
        <v>53106</v>
      </c>
      <c r="D716" t="s">
        <v>51148</v>
      </c>
      <c r="E716" t="s">
        <v>51149</v>
      </c>
      <c r="G716" t="s">
        <v>53107</v>
      </c>
      <c r="H716" t="s">
        <v>53107</v>
      </c>
      <c r="I716">
        <v>722266147</v>
      </c>
      <c r="M716" t="s">
        <v>51960</v>
      </c>
      <c r="N716" t="s">
        <v>50981</v>
      </c>
      <c r="P716" s="3">
        <v>45473</v>
      </c>
      <c r="S716" t="s">
        <v>7105</v>
      </c>
      <c r="T716">
        <v>13599788</v>
      </c>
      <c r="U716" t="s">
        <v>51048</v>
      </c>
      <c r="V716" t="s">
        <v>50982</v>
      </c>
      <c r="W716">
        <v>2025</v>
      </c>
      <c r="X716" t="s">
        <v>53108</v>
      </c>
      <c r="Y716" t="s">
        <v>7105</v>
      </c>
      <c r="Z716" t="s">
        <v>51156</v>
      </c>
    </row>
    <row r="717" spans="1:26" x14ac:dyDescent="0.35">
      <c r="A717" t="s">
        <v>9843</v>
      </c>
      <c r="B717" t="s">
        <v>53109</v>
      </c>
      <c r="D717" t="s">
        <v>51148</v>
      </c>
      <c r="E717" t="s">
        <v>51149</v>
      </c>
      <c r="G717" t="s">
        <v>53110</v>
      </c>
      <c r="H717" t="s">
        <v>53110</v>
      </c>
      <c r="I717">
        <v>724384140</v>
      </c>
      <c r="L717" t="s">
        <v>51153</v>
      </c>
      <c r="M717" t="s">
        <v>51960</v>
      </c>
      <c r="N717" t="s">
        <v>50981</v>
      </c>
      <c r="P717" s="3">
        <v>45473</v>
      </c>
      <c r="S717" t="s">
        <v>7105</v>
      </c>
      <c r="T717">
        <v>38503565</v>
      </c>
      <c r="U717" t="s">
        <v>51048</v>
      </c>
      <c r="V717" t="s">
        <v>50982</v>
      </c>
      <c r="W717">
        <v>2025</v>
      </c>
      <c r="X717" t="s">
        <v>53111</v>
      </c>
      <c r="Y717" t="s">
        <v>7105</v>
      </c>
      <c r="Z717" t="s">
        <v>51156</v>
      </c>
    </row>
    <row r="718" spans="1:26" x14ac:dyDescent="0.35">
      <c r="A718" t="s">
        <v>9845</v>
      </c>
      <c r="B718" t="s">
        <v>53112</v>
      </c>
      <c r="D718" t="s">
        <v>51191</v>
      </c>
      <c r="E718" t="s">
        <v>51219</v>
      </c>
      <c r="G718" t="s">
        <v>53113</v>
      </c>
      <c r="H718" t="s">
        <v>53113</v>
      </c>
      <c r="I718">
        <v>705665215</v>
      </c>
      <c r="M718" t="s">
        <v>51221</v>
      </c>
      <c r="N718" t="s">
        <v>50981</v>
      </c>
      <c r="P718" s="3">
        <v>45473</v>
      </c>
      <c r="S718" t="s">
        <v>7105</v>
      </c>
      <c r="T718">
        <v>31806610</v>
      </c>
      <c r="U718" t="s">
        <v>51045</v>
      </c>
      <c r="V718" t="s">
        <v>50982</v>
      </c>
      <c r="W718">
        <v>2025</v>
      </c>
      <c r="X718" t="s">
        <v>53114</v>
      </c>
      <c r="Y718" t="s">
        <v>7105</v>
      </c>
      <c r="Z718" t="s">
        <v>51156</v>
      </c>
    </row>
    <row r="719" spans="1:26" x14ac:dyDescent="0.35">
      <c r="A719" t="s">
        <v>9847</v>
      </c>
      <c r="B719" t="s">
        <v>9848</v>
      </c>
      <c r="D719" t="s">
        <v>51148</v>
      </c>
      <c r="E719" t="s">
        <v>51149</v>
      </c>
      <c r="G719" t="s">
        <v>53115</v>
      </c>
      <c r="H719" t="s">
        <v>53116</v>
      </c>
      <c r="I719">
        <v>746871931</v>
      </c>
      <c r="N719" t="s">
        <v>50981</v>
      </c>
      <c r="P719" s="3">
        <v>45452</v>
      </c>
      <c r="S719" t="s">
        <v>7105</v>
      </c>
      <c r="T719">
        <v>35603219</v>
      </c>
      <c r="U719" t="s">
        <v>51045</v>
      </c>
      <c r="V719" t="s">
        <v>50982</v>
      </c>
      <c r="W719">
        <v>2025</v>
      </c>
      <c r="X719" t="s">
        <v>53117</v>
      </c>
      <c r="Y719" t="s">
        <v>7105</v>
      </c>
      <c r="Z719" t="s">
        <v>51156</v>
      </c>
    </row>
    <row r="720" spans="1:26" x14ac:dyDescent="0.35">
      <c r="A720" t="s">
        <v>9849</v>
      </c>
      <c r="B720" t="s">
        <v>9850</v>
      </c>
      <c r="D720" t="s">
        <v>51148</v>
      </c>
      <c r="E720" t="s">
        <v>51149</v>
      </c>
      <c r="G720" t="s">
        <v>53118</v>
      </c>
      <c r="H720" t="s">
        <v>53118</v>
      </c>
      <c r="I720">
        <v>718475655</v>
      </c>
      <c r="L720" t="s">
        <v>51270</v>
      </c>
      <c r="M720" t="s">
        <v>51410</v>
      </c>
      <c r="N720" t="s">
        <v>50981</v>
      </c>
      <c r="O720" s="3">
        <v>46022</v>
      </c>
      <c r="P720" s="3">
        <v>45443</v>
      </c>
      <c r="S720" t="s">
        <v>7105</v>
      </c>
      <c r="T720">
        <v>37448044</v>
      </c>
      <c r="U720" t="s">
        <v>51048</v>
      </c>
      <c r="V720" t="s">
        <v>50982</v>
      </c>
      <c r="W720">
        <v>2025</v>
      </c>
      <c r="X720" t="s">
        <v>53119</v>
      </c>
      <c r="Y720" t="s">
        <v>7105</v>
      </c>
      <c r="Z720" t="s">
        <v>51156</v>
      </c>
    </row>
    <row r="721" spans="1:26" x14ac:dyDescent="0.35">
      <c r="A721" t="s">
        <v>9851</v>
      </c>
      <c r="B721" t="s">
        <v>53120</v>
      </c>
      <c r="D721" t="s">
        <v>51148</v>
      </c>
      <c r="E721" t="s">
        <v>51149</v>
      </c>
      <c r="G721" t="s">
        <v>53121</v>
      </c>
      <c r="H721" t="s">
        <v>53121</v>
      </c>
      <c r="I721">
        <v>720900656</v>
      </c>
      <c r="N721" t="s">
        <v>50981</v>
      </c>
      <c r="P721" s="3">
        <v>45473</v>
      </c>
      <c r="S721" t="s">
        <v>7105</v>
      </c>
      <c r="T721">
        <v>29246140</v>
      </c>
      <c r="U721" t="s">
        <v>51045</v>
      </c>
      <c r="V721" t="s">
        <v>50982</v>
      </c>
      <c r="W721">
        <v>2025</v>
      </c>
      <c r="X721" t="s">
        <v>53122</v>
      </c>
      <c r="Y721" t="s">
        <v>7105</v>
      </c>
      <c r="Z721" t="s">
        <v>51156</v>
      </c>
    </row>
    <row r="722" spans="1:26" x14ac:dyDescent="0.35">
      <c r="A722" t="s">
        <v>9853</v>
      </c>
      <c r="B722" t="s">
        <v>53123</v>
      </c>
      <c r="D722" t="s">
        <v>51148</v>
      </c>
      <c r="E722" t="s">
        <v>51149</v>
      </c>
      <c r="G722" t="s">
        <v>53124</v>
      </c>
      <c r="H722" t="s">
        <v>53124</v>
      </c>
      <c r="I722">
        <v>724840337</v>
      </c>
      <c r="N722" t="s">
        <v>50981</v>
      </c>
      <c r="P722" s="3">
        <v>45473</v>
      </c>
      <c r="S722" t="s">
        <v>7105</v>
      </c>
      <c r="T722">
        <v>29190878</v>
      </c>
      <c r="U722" t="s">
        <v>51048</v>
      </c>
      <c r="V722" t="s">
        <v>50982</v>
      </c>
      <c r="W722">
        <v>2025</v>
      </c>
      <c r="X722" t="s">
        <v>53125</v>
      </c>
      <c r="Y722" t="s">
        <v>7105</v>
      </c>
      <c r="Z722" t="s">
        <v>51156</v>
      </c>
    </row>
    <row r="723" spans="1:26" x14ac:dyDescent="0.35">
      <c r="A723" t="s">
        <v>53126</v>
      </c>
      <c r="B723" t="s">
        <v>53127</v>
      </c>
      <c r="D723" t="s">
        <v>51148</v>
      </c>
      <c r="E723" t="s">
        <v>51149</v>
      </c>
      <c r="G723" t="s">
        <v>53128</v>
      </c>
      <c r="H723" t="s">
        <v>53128</v>
      </c>
      <c r="I723">
        <v>742776200</v>
      </c>
      <c r="M723" t="s">
        <v>51154</v>
      </c>
      <c r="N723" t="s">
        <v>50981</v>
      </c>
      <c r="P723" s="3">
        <v>45473</v>
      </c>
      <c r="S723" t="s">
        <v>7105</v>
      </c>
      <c r="T723">
        <v>28852597</v>
      </c>
      <c r="U723" t="s">
        <v>51048</v>
      </c>
      <c r="V723" t="s">
        <v>50982</v>
      </c>
      <c r="W723">
        <v>2025</v>
      </c>
      <c r="X723" t="s">
        <v>53129</v>
      </c>
      <c r="Y723" t="s">
        <v>7105</v>
      </c>
      <c r="Z723" t="s">
        <v>51156</v>
      </c>
    </row>
    <row r="724" spans="1:26" x14ac:dyDescent="0.35">
      <c r="A724" t="s">
        <v>53130</v>
      </c>
      <c r="B724" t="s">
        <v>26482</v>
      </c>
      <c r="D724" t="s">
        <v>51148</v>
      </c>
      <c r="E724" t="s">
        <v>51149</v>
      </c>
      <c r="G724" t="s">
        <v>53131</v>
      </c>
      <c r="H724" t="s">
        <v>53131</v>
      </c>
      <c r="I724">
        <v>723488218</v>
      </c>
      <c r="N724" t="s">
        <v>50981</v>
      </c>
      <c r="P724" s="3">
        <v>45473</v>
      </c>
      <c r="S724" t="s">
        <v>7105</v>
      </c>
      <c r="T724">
        <v>27209280</v>
      </c>
      <c r="U724" t="s">
        <v>51048</v>
      </c>
      <c r="V724" t="s">
        <v>50982</v>
      </c>
      <c r="W724">
        <v>2025</v>
      </c>
      <c r="X724" t="s">
        <v>53132</v>
      </c>
      <c r="Y724" t="s">
        <v>7133</v>
      </c>
      <c r="Z724" t="s">
        <v>51156</v>
      </c>
    </row>
    <row r="725" spans="1:26" x14ac:dyDescent="0.35">
      <c r="A725" t="s">
        <v>9859</v>
      </c>
      <c r="B725" t="s">
        <v>53133</v>
      </c>
      <c r="D725" t="s">
        <v>51148</v>
      </c>
      <c r="E725" t="s">
        <v>51149</v>
      </c>
      <c r="G725" t="s">
        <v>53134</v>
      </c>
      <c r="H725" t="s">
        <v>53135</v>
      </c>
      <c r="I725">
        <v>797348186</v>
      </c>
      <c r="N725" t="s">
        <v>50981</v>
      </c>
      <c r="P725" s="3">
        <v>45473</v>
      </c>
      <c r="S725" t="s">
        <v>7105</v>
      </c>
      <c r="T725">
        <v>37502290</v>
      </c>
      <c r="U725" t="s">
        <v>51045</v>
      </c>
      <c r="V725" t="s">
        <v>50982</v>
      </c>
      <c r="W725">
        <v>2025</v>
      </c>
      <c r="X725" t="s">
        <v>53136</v>
      </c>
      <c r="Y725" t="s">
        <v>7105</v>
      </c>
      <c r="Z725" t="s">
        <v>51156</v>
      </c>
    </row>
    <row r="726" spans="1:26" x14ac:dyDescent="0.35">
      <c r="A726" t="s">
        <v>53137</v>
      </c>
      <c r="B726" t="s">
        <v>53138</v>
      </c>
      <c r="D726" t="s">
        <v>51148</v>
      </c>
      <c r="E726" t="s">
        <v>51149</v>
      </c>
      <c r="G726" t="s">
        <v>53139</v>
      </c>
      <c r="H726" t="s">
        <v>53139</v>
      </c>
      <c r="I726">
        <v>729776576</v>
      </c>
      <c r="N726" t="s">
        <v>50981</v>
      </c>
      <c r="P726" s="3">
        <v>45473</v>
      </c>
      <c r="S726" t="s">
        <v>7105</v>
      </c>
      <c r="T726">
        <v>30007689</v>
      </c>
      <c r="U726" t="s">
        <v>51048</v>
      </c>
      <c r="V726" t="s">
        <v>50982</v>
      </c>
      <c r="W726">
        <v>2025</v>
      </c>
      <c r="X726" t="s">
        <v>53140</v>
      </c>
      <c r="Y726" t="s">
        <v>7105</v>
      </c>
      <c r="Z726" t="s">
        <v>51156</v>
      </c>
    </row>
    <row r="727" spans="1:26" x14ac:dyDescent="0.35">
      <c r="A727" t="s">
        <v>9861</v>
      </c>
      <c r="B727" t="s">
        <v>53141</v>
      </c>
      <c r="D727" t="s">
        <v>51328</v>
      </c>
      <c r="E727" t="s">
        <v>51687</v>
      </c>
      <c r="G727" t="s">
        <v>53142</v>
      </c>
      <c r="H727" t="s">
        <v>53142</v>
      </c>
      <c r="I727">
        <v>721930295</v>
      </c>
      <c r="N727" t="s">
        <v>50981</v>
      </c>
      <c r="P727" s="3">
        <v>45473</v>
      </c>
      <c r="S727" t="s">
        <v>7105</v>
      </c>
      <c r="T727">
        <v>25009858</v>
      </c>
      <c r="U727" t="s">
        <v>51048</v>
      </c>
      <c r="V727" t="s">
        <v>50982</v>
      </c>
      <c r="W727">
        <v>2025</v>
      </c>
      <c r="X727" t="s">
        <v>53143</v>
      </c>
      <c r="Y727" t="s">
        <v>7105</v>
      </c>
      <c r="Z727" t="s">
        <v>51692</v>
      </c>
    </row>
    <row r="728" spans="1:26" x14ac:dyDescent="0.35">
      <c r="A728" t="s">
        <v>9863</v>
      </c>
      <c r="B728" t="s">
        <v>53144</v>
      </c>
      <c r="D728" t="s">
        <v>51813</v>
      </c>
      <c r="E728" t="s">
        <v>52377</v>
      </c>
      <c r="G728" t="s">
        <v>53145</v>
      </c>
      <c r="H728" t="s">
        <v>53145</v>
      </c>
      <c r="I728">
        <v>713984335</v>
      </c>
      <c r="L728" t="s">
        <v>51270</v>
      </c>
      <c r="N728" t="s">
        <v>50981</v>
      </c>
      <c r="O728" s="3">
        <v>46022</v>
      </c>
      <c r="P728" s="3">
        <v>45473</v>
      </c>
      <c r="S728" t="s">
        <v>7105</v>
      </c>
      <c r="T728">
        <v>37193270</v>
      </c>
      <c r="U728" t="s">
        <v>51048</v>
      </c>
      <c r="V728" t="s">
        <v>50982</v>
      </c>
      <c r="W728">
        <v>2025</v>
      </c>
      <c r="X728" t="s">
        <v>53146</v>
      </c>
      <c r="Y728" t="s">
        <v>7105</v>
      </c>
      <c r="Z728" t="s">
        <v>51223</v>
      </c>
    </row>
    <row r="729" spans="1:26" x14ac:dyDescent="0.35">
      <c r="A729" t="s">
        <v>9865</v>
      </c>
      <c r="B729" t="s">
        <v>53147</v>
      </c>
      <c r="D729" t="s">
        <v>51191</v>
      </c>
      <c r="E729" t="s">
        <v>51225</v>
      </c>
      <c r="G729" t="s">
        <v>53148</v>
      </c>
      <c r="H729" t="s">
        <v>53148</v>
      </c>
      <c r="I729">
        <v>721593855</v>
      </c>
      <c r="M729" t="s">
        <v>51354</v>
      </c>
      <c r="N729" t="s">
        <v>50981</v>
      </c>
      <c r="P729" s="3">
        <v>45473</v>
      </c>
      <c r="S729" t="s">
        <v>7105</v>
      </c>
      <c r="T729">
        <v>9011224</v>
      </c>
      <c r="U729" t="s">
        <v>51045</v>
      </c>
      <c r="V729" t="s">
        <v>50982</v>
      </c>
      <c r="W729">
        <v>2025</v>
      </c>
      <c r="X729" t="s">
        <v>53149</v>
      </c>
      <c r="Y729" t="s">
        <v>7133</v>
      </c>
      <c r="Z729" t="s">
        <v>51223</v>
      </c>
    </row>
    <row r="730" spans="1:26" x14ac:dyDescent="0.35">
      <c r="A730" t="s">
        <v>9867</v>
      </c>
      <c r="B730" t="s">
        <v>53150</v>
      </c>
      <c r="D730" t="s">
        <v>51532</v>
      </c>
      <c r="E730" t="s">
        <v>51533</v>
      </c>
      <c r="G730" t="s">
        <v>53151</v>
      </c>
      <c r="H730" t="s">
        <v>53152</v>
      </c>
      <c r="I730">
        <v>724349162</v>
      </c>
      <c r="N730" t="s">
        <v>50981</v>
      </c>
      <c r="P730" s="3">
        <v>45473</v>
      </c>
      <c r="S730" t="s">
        <v>7105</v>
      </c>
      <c r="T730">
        <v>13701065</v>
      </c>
      <c r="U730" t="s">
        <v>51045</v>
      </c>
      <c r="V730" t="s">
        <v>50982</v>
      </c>
      <c r="W730">
        <v>2025</v>
      </c>
      <c r="X730" t="s">
        <v>53153</v>
      </c>
      <c r="Y730" t="s">
        <v>7105</v>
      </c>
      <c r="Z730" t="s">
        <v>51311</v>
      </c>
    </row>
    <row r="731" spans="1:26" x14ac:dyDescent="0.35">
      <c r="A731" t="s">
        <v>9871</v>
      </c>
      <c r="B731" t="s">
        <v>9872</v>
      </c>
      <c r="D731" t="s">
        <v>51191</v>
      </c>
      <c r="E731" t="s">
        <v>51219</v>
      </c>
      <c r="G731" t="s">
        <v>53154</v>
      </c>
      <c r="H731" t="s">
        <v>53154</v>
      </c>
      <c r="I731">
        <v>799087625</v>
      </c>
      <c r="L731" t="s">
        <v>51153</v>
      </c>
      <c r="M731" t="s">
        <v>51221</v>
      </c>
      <c r="N731" t="s">
        <v>50981</v>
      </c>
      <c r="P731" s="3">
        <v>45473</v>
      </c>
      <c r="S731" t="s">
        <v>7105</v>
      </c>
      <c r="T731">
        <v>32634292</v>
      </c>
      <c r="U731" t="s">
        <v>51045</v>
      </c>
      <c r="V731" t="s">
        <v>50982</v>
      </c>
      <c r="W731">
        <v>2025</v>
      </c>
      <c r="X731" t="s">
        <v>53155</v>
      </c>
      <c r="Y731" t="s">
        <v>7105</v>
      </c>
      <c r="Z731" t="s">
        <v>51223</v>
      </c>
    </row>
    <row r="732" spans="1:26" x14ac:dyDescent="0.35">
      <c r="A732" t="s">
        <v>9873</v>
      </c>
      <c r="B732" t="s">
        <v>53156</v>
      </c>
      <c r="D732" t="s">
        <v>51148</v>
      </c>
      <c r="E732" t="s">
        <v>51865</v>
      </c>
      <c r="G732" t="s">
        <v>53157</v>
      </c>
      <c r="H732" t="s">
        <v>53158</v>
      </c>
      <c r="I732">
        <v>721585858</v>
      </c>
      <c r="N732" t="s">
        <v>50981</v>
      </c>
      <c r="P732" s="3">
        <v>45459</v>
      </c>
      <c r="S732" t="s">
        <v>7105</v>
      </c>
      <c r="T732">
        <v>20558268</v>
      </c>
      <c r="U732" t="s">
        <v>51045</v>
      </c>
      <c r="V732" t="s">
        <v>50982</v>
      </c>
      <c r="W732">
        <v>2025</v>
      </c>
      <c r="X732" t="s">
        <v>53159</v>
      </c>
      <c r="Y732" t="s">
        <v>7105</v>
      </c>
      <c r="Z732" t="s">
        <v>51868</v>
      </c>
    </row>
    <row r="733" spans="1:26" x14ac:dyDescent="0.35">
      <c r="A733" t="s">
        <v>9875</v>
      </c>
      <c r="B733" t="s">
        <v>9876</v>
      </c>
      <c r="D733" t="s">
        <v>51191</v>
      </c>
      <c r="E733" t="s">
        <v>51219</v>
      </c>
      <c r="G733" t="s">
        <v>53160</v>
      </c>
      <c r="H733" t="s">
        <v>53160</v>
      </c>
      <c r="I733">
        <v>721459580</v>
      </c>
      <c r="N733" t="s">
        <v>50981</v>
      </c>
      <c r="P733" s="3">
        <v>45459</v>
      </c>
      <c r="S733" t="s">
        <v>7105</v>
      </c>
      <c r="T733">
        <v>33481743</v>
      </c>
      <c r="U733" t="s">
        <v>51045</v>
      </c>
      <c r="V733" t="s">
        <v>50982</v>
      </c>
      <c r="W733">
        <v>2025</v>
      </c>
      <c r="X733" t="s">
        <v>53161</v>
      </c>
      <c r="Y733" t="s">
        <v>7105</v>
      </c>
      <c r="Z733" t="s">
        <v>51311</v>
      </c>
    </row>
    <row r="734" spans="1:26" x14ac:dyDescent="0.35">
      <c r="A734" t="s">
        <v>9877</v>
      </c>
      <c r="B734" t="s">
        <v>9878</v>
      </c>
      <c r="D734" t="s">
        <v>51148</v>
      </c>
      <c r="E734" t="s">
        <v>51545</v>
      </c>
      <c r="G734" t="s">
        <v>53162</v>
      </c>
      <c r="H734" t="s">
        <v>53163</v>
      </c>
      <c r="I734">
        <v>706300733</v>
      </c>
      <c r="L734" t="s">
        <v>51270</v>
      </c>
      <c r="M734" t="s">
        <v>51316</v>
      </c>
      <c r="N734" t="s">
        <v>50981</v>
      </c>
      <c r="P734" s="3">
        <v>45474</v>
      </c>
      <c r="S734" t="s">
        <v>7105</v>
      </c>
      <c r="T734">
        <v>39625338</v>
      </c>
      <c r="U734" t="s">
        <v>51048</v>
      </c>
      <c r="V734" t="s">
        <v>50982</v>
      </c>
      <c r="W734">
        <v>2025</v>
      </c>
      <c r="X734" t="s">
        <v>53164</v>
      </c>
      <c r="Y734" t="s">
        <v>7105</v>
      </c>
      <c r="Z734" t="s">
        <v>11518</v>
      </c>
    </row>
    <row r="735" spans="1:26" x14ac:dyDescent="0.35">
      <c r="A735" t="s">
        <v>9879</v>
      </c>
      <c r="B735" t="s">
        <v>53165</v>
      </c>
      <c r="D735" t="s">
        <v>52420</v>
      </c>
      <c r="E735" t="s">
        <v>52421</v>
      </c>
      <c r="G735" t="s">
        <v>53166</v>
      </c>
      <c r="H735" t="s">
        <v>53166</v>
      </c>
      <c r="I735">
        <v>727020941</v>
      </c>
      <c r="L735" t="s">
        <v>51153</v>
      </c>
      <c r="N735" t="s">
        <v>50981</v>
      </c>
      <c r="P735" s="3">
        <v>45487</v>
      </c>
      <c r="S735" t="s">
        <v>7105</v>
      </c>
      <c r="T735">
        <v>34271167</v>
      </c>
      <c r="U735" t="s">
        <v>51045</v>
      </c>
      <c r="V735" t="s">
        <v>50982</v>
      </c>
      <c r="W735">
        <v>2025</v>
      </c>
      <c r="X735" t="s">
        <v>53167</v>
      </c>
      <c r="Y735" t="s">
        <v>7105</v>
      </c>
      <c r="Z735" t="s">
        <v>51223</v>
      </c>
    </row>
    <row r="736" spans="1:26" x14ac:dyDescent="0.35">
      <c r="A736" t="s">
        <v>9881</v>
      </c>
      <c r="B736" t="s">
        <v>53168</v>
      </c>
      <c r="D736" t="s">
        <v>51532</v>
      </c>
      <c r="E736" t="s">
        <v>51533</v>
      </c>
      <c r="G736" t="s">
        <v>53169</v>
      </c>
      <c r="H736" t="s">
        <v>53169</v>
      </c>
      <c r="I736">
        <v>722964442</v>
      </c>
      <c r="L736" t="s">
        <v>51270</v>
      </c>
      <c r="N736" t="s">
        <v>50981</v>
      </c>
      <c r="P736" s="3">
        <v>45504</v>
      </c>
      <c r="S736" t="s">
        <v>7105</v>
      </c>
      <c r="T736">
        <v>24419955</v>
      </c>
      <c r="U736" t="s">
        <v>51048</v>
      </c>
      <c r="V736" t="s">
        <v>50982</v>
      </c>
      <c r="W736">
        <v>2025</v>
      </c>
      <c r="X736" t="s">
        <v>53170</v>
      </c>
      <c r="Y736" t="s">
        <v>7105</v>
      </c>
      <c r="Z736" t="s">
        <v>51311</v>
      </c>
    </row>
    <row r="737" spans="1:26" x14ac:dyDescent="0.35">
      <c r="A737" t="s">
        <v>9885</v>
      </c>
      <c r="B737" t="s">
        <v>53171</v>
      </c>
      <c r="D737" t="s">
        <v>51148</v>
      </c>
      <c r="E737" t="s">
        <v>51168</v>
      </c>
      <c r="F737" t="s">
        <v>51894</v>
      </c>
      <c r="G737" t="s">
        <v>53172</v>
      </c>
      <c r="H737" t="s">
        <v>53172</v>
      </c>
      <c r="I737">
        <v>726448182</v>
      </c>
      <c r="N737" t="s">
        <v>50981</v>
      </c>
      <c r="P737" s="3">
        <v>45536</v>
      </c>
      <c r="S737" t="s">
        <v>7105</v>
      </c>
      <c r="T737">
        <v>11657545</v>
      </c>
      <c r="U737" t="s">
        <v>51045</v>
      </c>
      <c r="W737">
        <v>2025</v>
      </c>
      <c r="X737" t="s">
        <v>53173</v>
      </c>
      <c r="Y737" t="s">
        <v>7133</v>
      </c>
      <c r="Z737" t="s">
        <v>51175</v>
      </c>
    </row>
    <row r="738" spans="1:26" x14ac:dyDescent="0.35">
      <c r="A738" t="s">
        <v>9887</v>
      </c>
      <c r="B738" t="s">
        <v>53174</v>
      </c>
      <c r="D738" t="s">
        <v>51148</v>
      </c>
      <c r="E738" t="s">
        <v>51168</v>
      </c>
      <c r="F738" t="s">
        <v>51894</v>
      </c>
      <c r="G738" t="s">
        <v>53175</v>
      </c>
      <c r="H738" t="s">
        <v>53175</v>
      </c>
      <c r="I738">
        <v>791747130</v>
      </c>
      <c r="N738" t="s">
        <v>50981</v>
      </c>
      <c r="P738" s="3">
        <v>45543</v>
      </c>
      <c r="S738" t="s">
        <v>7105</v>
      </c>
      <c r="T738">
        <v>30439272</v>
      </c>
      <c r="U738" t="s">
        <v>51045</v>
      </c>
      <c r="W738">
        <v>2025</v>
      </c>
      <c r="X738" t="s">
        <v>53176</v>
      </c>
      <c r="Y738" t="s">
        <v>7133</v>
      </c>
      <c r="Z738" t="s">
        <v>51175</v>
      </c>
    </row>
    <row r="739" spans="1:26" x14ac:dyDescent="0.35">
      <c r="A739" t="s">
        <v>9891</v>
      </c>
      <c r="B739" t="s">
        <v>53177</v>
      </c>
      <c r="D739" t="s">
        <v>51148</v>
      </c>
      <c r="E739" t="s">
        <v>51168</v>
      </c>
      <c r="F739" t="s">
        <v>51894</v>
      </c>
      <c r="G739" t="s">
        <v>53178</v>
      </c>
      <c r="H739" t="s">
        <v>53178</v>
      </c>
      <c r="I739">
        <v>721615935</v>
      </c>
      <c r="N739" t="s">
        <v>50981</v>
      </c>
      <c r="P739" s="3">
        <v>45544</v>
      </c>
      <c r="S739" t="s">
        <v>7105</v>
      </c>
      <c r="T739">
        <v>22572448</v>
      </c>
      <c r="U739" t="s">
        <v>51045</v>
      </c>
      <c r="W739">
        <v>2025</v>
      </c>
      <c r="X739" t="s">
        <v>53179</v>
      </c>
      <c r="Y739" t="s">
        <v>7133</v>
      </c>
      <c r="Z739" t="s">
        <v>51175</v>
      </c>
    </row>
    <row r="740" spans="1:26" x14ac:dyDescent="0.35">
      <c r="A740" t="s">
        <v>9893</v>
      </c>
      <c r="B740" t="s">
        <v>53180</v>
      </c>
      <c r="D740" t="s">
        <v>51148</v>
      </c>
      <c r="E740" t="s">
        <v>51168</v>
      </c>
      <c r="F740" t="s">
        <v>51894</v>
      </c>
      <c r="G740" t="s">
        <v>53181</v>
      </c>
      <c r="H740" t="s">
        <v>53182</v>
      </c>
      <c r="I740">
        <v>724350144</v>
      </c>
      <c r="N740" t="s">
        <v>50981</v>
      </c>
      <c r="P740" s="3">
        <v>45536</v>
      </c>
      <c r="S740" t="s">
        <v>7105</v>
      </c>
      <c r="T740">
        <v>35112482</v>
      </c>
      <c r="U740" t="s">
        <v>51045</v>
      </c>
      <c r="W740">
        <v>2025</v>
      </c>
      <c r="X740" t="s">
        <v>53183</v>
      </c>
      <c r="Y740" t="s">
        <v>7133</v>
      </c>
      <c r="Z740" t="s">
        <v>51175</v>
      </c>
    </row>
    <row r="741" spans="1:26" x14ac:dyDescent="0.35">
      <c r="A741" t="s">
        <v>9895</v>
      </c>
      <c r="B741" t="s">
        <v>53184</v>
      </c>
      <c r="D741" t="s">
        <v>51148</v>
      </c>
      <c r="E741" t="s">
        <v>51168</v>
      </c>
      <c r="F741" t="s">
        <v>51894</v>
      </c>
      <c r="G741" t="s">
        <v>53185</v>
      </c>
      <c r="H741" t="s">
        <v>53185</v>
      </c>
      <c r="I741">
        <v>722369575</v>
      </c>
      <c r="N741" t="s">
        <v>50981</v>
      </c>
      <c r="P741" s="3">
        <v>45523</v>
      </c>
      <c r="S741" t="s">
        <v>7105</v>
      </c>
      <c r="T741">
        <v>30720534</v>
      </c>
      <c r="U741" t="s">
        <v>51045</v>
      </c>
      <c r="W741">
        <v>2025</v>
      </c>
      <c r="X741" t="s">
        <v>53186</v>
      </c>
      <c r="Y741" t="s">
        <v>7133</v>
      </c>
      <c r="Z741" t="s">
        <v>51175</v>
      </c>
    </row>
    <row r="742" spans="1:26" x14ac:dyDescent="0.35">
      <c r="A742" t="s">
        <v>9897</v>
      </c>
      <c r="B742" t="s">
        <v>9898</v>
      </c>
      <c r="D742" t="s">
        <v>51148</v>
      </c>
      <c r="E742" t="s">
        <v>51168</v>
      </c>
      <c r="G742" t="s">
        <v>53187</v>
      </c>
      <c r="H742" t="s">
        <v>53187</v>
      </c>
      <c r="I742">
        <v>726128301</v>
      </c>
      <c r="N742" t="s">
        <v>50981</v>
      </c>
      <c r="P742" s="3">
        <v>45575</v>
      </c>
      <c r="S742" t="s">
        <v>7105</v>
      </c>
      <c r="T742">
        <v>28672241</v>
      </c>
      <c r="U742" t="s">
        <v>51048</v>
      </c>
      <c r="W742">
        <v>2025</v>
      </c>
      <c r="X742" t="s">
        <v>53188</v>
      </c>
      <c r="Y742" t="s">
        <v>7133</v>
      </c>
      <c r="Z742" t="s">
        <v>51175</v>
      </c>
    </row>
    <row r="743" spans="1:26" x14ac:dyDescent="0.35">
      <c r="A743" t="s">
        <v>9899</v>
      </c>
      <c r="B743" t="s">
        <v>53189</v>
      </c>
      <c r="D743" t="s">
        <v>51148</v>
      </c>
      <c r="E743" t="s">
        <v>51149</v>
      </c>
      <c r="G743" t="s">
        <v>53190</v>
      </c>
      <c r="H743" t="s">
        <v>53190</v>
      </c>
      <c r="L743" t="s">
        <v>51153</v>
      </c>
      <c r="N743" t="s">
        <v>50981</v>
      </c>
      <c r="O743" s="3">
        <v>46022</v>
      </c>
      <c r="P743" s="3">
        <v>45566</v>
      </c>
      <c r="S743" t="s">
        <v>7105</v>
      </c>
      <c r="T743">
        <v>21778605</v>
      </c>
      <c r="U743" t="s">
        <v>51045</v>
      </c>
      <c r="W743">
        <v>2025</v>
      </c>
      <c r="X743" t="s">
        <v>53191</v>
      </c>
      <c r="Y743" t="s">
        <v>7105</v>
      </c>
      <c r="Z743" t="s">
        <v>51156</v>
      </c>
    </row>
    <row r="744" spans="1:26" x14ac:dyDescent="0.35">
      <c r="A744" t="s">
        <v>9903</v>
      </c>
      <c r="B744" t="s">
        <v>53192</v>
      </c>
      <c r="D744" t="s">
        <v>51148</v>
      </c>
      <c r="E744" t="s">
        <v>51149</v>
      </c>
      <c r="F744" t="s">
        <v>51894</v>
      </c>
      <c r="G744" t="s">
        <v>53193</v>
      </c>
      <c r="H744" t="s">
        <v>53194</v>
      </c>
      <c r="I744">
        <v>713685299</v>
      </c>
      <c r="N744" t="s">
        <v>50981</v>
      </c>
      <c r="P744" s="3">
        <v>45596</v>
      </c>
      <c r="S744" t="s">
        <v>7105</v>
      </c>
      <c r="T744">
        <v>27773977</v>
      </c>
      <c r="U744" t="s">
        <v>51045</v>
      </c>
      <c r="W744">
        <v>2025</v>
      </c>
      <c r="X744" t="s">
        <v>53195</v>
      </c>
      <c r="Y744" t="s">
        <v>7133</v>
      </c>
      <c r="Z744" t="s">
        <v>51156</v>
      </c>
    </row>
    <row r="745" spans="1:26" x14ac:dyDescent="0.35">
      <c r="A745" t="s">
        <v>9905</v>
      </c>
      <c r="B745" t="s">
        <v>9906</v>
      </c>
      <c r="D745" t="s">
        <v>51158</v>
      </c>
      <c r="E745" t="s">
        <v>51901</v>
      </c>
      <c r="F745" t="s">
        <v>51894</v>
      </c>
      <c r="G745" t="s">
        <v>53196</v>
      </c>
      <c r="H745" t="s">
        <v>53196</v>
      </c>
      <c r="I745">
        <v>702252388</v>
      </c>
      <c r="N745" t="s">
        <v>50981</v>
      </c>
      <c r="P745" s="3">
        <v>45596</v>
      </c>
      <c r="S745" t="s">
        <v>7105</v>
      </c>
      <c r="T745">
        <v>25754369</v>
      </c>
      <c r="U745" t="s">
        <v>51045</v>
      </c>
      <c r="W745">
        <v>2025</v>
      </c>
      <c r="X745" t="s">
        <v>53197</v>
      </c>
      <c r="Y745" t="s">
        <v>7105</v>
      </c>
      <c r="Z745" t="s">
        <v>51166</v>
      </c>
    </row>
    <row r="746" spans="1:26" x14ac:dyDescent="0.35">
      <c r="A746" t="s">
        <v>53198</v>
      </c>
      <c r="B746" t="s">
        <v>53199</v>
      </c>
      <c r="D746" t="s">
        <v>51148</v>
      </c>
      <c r="E746" t="s">
        <v>51865</v>
      </c>
      <c r="F746" t="s">
        <v>51894</v>
      </c>
      <c r="G746" t="s">
        <v>53200</v>
      </c>
      <c r="H746" t="s">
        <v>53200</v>
      </c>
      <c r="I746">
        <v>718796419</v>
      </c>
      <c r="N746" t="s">
        <v>50981</v>
      </c>
      <c r="P746" s="3">
        <v>45613</v>
      </c>
      <c r="S746" t="s">
        <v>7105</v>
      </c>
      <c r="T746">
        <v>36493221</v>
      </c>
      <c r="U746" t="s">
        <v>51048</v>
      </c>
      <c r="W746">
        <v>2025</v>
      </c>
      <c r="X746" t="s">
        <v>53201</v>
      </c>
      <c r="Y746" t="s">
        <v>7105</v>
      </c>
      <c r="Z746" t="s">
        <v>51868</v>
      </c>
    </row>
    <row r="747" spans="1:26" x14ac:dyDescent="0.35">
      <c r="A747" t="s">
        <v>9907</v>
      </c>
      <c r="B747" t="s">
        <v>53202</v>
      </c>
      <c r="D747" t="s">
        <v>51328</v>
      </c>
      <c r="E747" t="s">
        <v>51693</v>
      </c>
      <c r="F747" t="s">
        <v>51970</v>
      </c>
      <c r="G747" t="s">
        <v>53203</v>
      </c>
      <c r="H747" t="s">
        <v>53203</v>
      </c>
      <c r="I747">
        <v>725654687</v>
      </c>
      <c r="N747" t="s">
        <v>50981</v>
      </c>
      <c r="P747" s="3">
        <v>45613</v>
      </c>
      <c r="S747" t="s">
        <v>7105</v>
      </c>
      <c r="T747">
        <v>22483255</v>
      </c>
      <c r="U747" t="s">
        <v>51048</v>
      </c>
      <c r="W747">
        <v>2025</v>
      </c>
      <c r="X747" t="s">
        <v>53204</v>
      </c>
      <c r="Y747" t="s">
        <v>7105</v>
      </c>
      <c r="Z747" t="s">
        <v>51333</v>
      </c>
    </row>
    <row r="748" spans="1:26" x14ac:dyDescent="0.35">
      <c r="A748" t="s">
        <v>9909</v>
      </c>
      <c r="B748" t="s">
        <v>53205</v>
      </c>
      <c r="D748" t="s">
        <v>51532</v>
      </c>
      <c r="E748" t="s">
        <v>51533</v>
      </c>
      <c r="G748" t="s">
        <v>53206</v>
      </c>
      <c r="H748" t="s">
        <v>53207</v>
      </c>
      <c r="I748">
        <v>728418805</v>
      </c>
      <c r="L748" t="s">
        <v>51270</v>
      </c>
      <c r="N748" t="s">
        <v>50981</v>
      </c>
      <c r="P748" s="3">
        <v>45568</v>
      </c>
      <c r="S748" t="s">
        <v>7105</v>
      </c>
      <c r="T748">
        <v>35666501</v>
      </c>
      <c r="U748" t="s">
        <v>51045</v>
      </c>
      <c r="W748">
        <v>2025</v>
      </c>
      <c r="X748" t="s">
        <v>53208</v>
      </c>
      <c r="Y748" t="s">
        <v>7133</v>
      </c>
      <c r="Z748" t="s">
        <v>51311</v>
      </c>
    </row>
    <row r="749" spans="1:26" x14ac:dyDescent="0.35">
      <c r="A749" t="s">
        <v>53209</v>
      </c>
      <c r="B749" t="s">
        <v>53210</v>
      </c>
      <c r="D749" t="s">
        <v>51148</v>
      </c>
      <c r="E749" t="s">
        <v>51865</v>
      </c>
      <c r="F749" t="s">
        <v>51894</v>
      </c>
      <c r="G749" t="s">
        <v>53211</v>
      </c>
      <c r="H749" t="s">
        <v>53211</v>
      </c>
      <c r="I749">
        <v>707484753</v>
      </c>
      <c r="L749" t="s">
        <v>51153</v>
      </c>
      <c r="M749" t="s">
        <v>51154</v>
      </c>
      <c r="N749" t="s">
        <v>50981</v>
      </c>
      <c r="O749" s="3">
        <v>46022</v>
      </c>
      <c r="P749" s="3">
        <v>45627</v>
      </c>
      <c r="S749" t="s">
        <v>7105</v>
      </c>
      <c r="T749">
        <v>29786245</v>
      </c>
      <c r="U749" t="s">
        <v>51045</v>
      </c>
      <c r="V749" t="s">
        <v>50982</v>
      </c>
      <c r="W749">
        <v>2025</v>
      </c>
      <c r="X749" t="s">
        <v>53212</v>
      </c>
      <c r="Y749" t="s">
        <v>7105</v>
      </c>
      <c r="Z749" t="s">
        <v>51868</v>
      </c>
    </row>
    <row r="750" spans="1:26" x14ac:dyDescent="0.35">
      <c r="A750" t="s">
        <v>9911</v>
      </c>
      <c r="B750" t="s">
        <v>9912</v>
      </c>
      <c r="D750" t="s">
        <v>51148</v>
      </c>
      <c r="E750" t="s">
        <v>51149</v>
      </c>
      <c r="F750" t="s">
        <v>51970</v>
      </c>
      <c r="G750" t="s">
        <v>53213</v>
      </c>
      <c r="H750" t="s">
        <v>53214</v>
      </c>
      <c r="I750">
        <v>702975819</v>
      </c>
      <c r="L750" t="s">
        <v>51153</v>
      </c>
      <c r="M750" t="s">
        <v>51154</v>
      </c>
      <c r="N750" t="s">
        <v>50981</v>
      </c>
      <c r="O750" s="3">
        <v>46022</v>
      </c>
      <c r="P750" s="3">
        <v>45627</v>
      </c>
      <c r="S750" t="s">
        <v>7105</v>
      </c>
      <c r="T750">
        <v>36919531</v>
      </c>
      <c r="U750" t="s">
        <v>51048</v>
      </c>
      <c r="V750" t="s">
        <v>50982</v>
      </c>
      <c r="W750">
        <v>2025</v>
      </c>
      <c r="X750" t="s">
        <v>53215</v>
      </c>
      <c r="Y750" t="s">
        <v>7105</v>
      </c>
      <c r="Z750" t="s">
        <v>51156</v>
      </c>
    </row>
    <row r="751" spans="1:26" x14ac:dyDescent="0.35">
      <c r="A751" t="s">
        <v>9913</v>
      </c>
      <c r="B751" t="s">
        <v>9914</v>
      </c>
      <c r="D751" t="s">
        <v>51148</v>
      </c>
      <c r="E751" t="s">
        <v>51149</v>
      </c>
      <c r="F751" t="s">
        <v>51970</v>
      </c>
      <c r="G751" t="s">
        <v>53216</v>
      </c>
      <c r="H751" t="s">
        <v>53216</v>
      </c>
      <c r="I751">
        <v>717038092</v>
      </c>
      <c r="L751" t="s">
        <v>51153</v>
      </c>
      <c r="M751" t="s">
        <v>51154</v>
      </c>
      <c r="N751" t="s">
        <v>50981</v>
      </c>
      <c r="P751" s="3">
        <v>45627</v>
      </c>
      <c r="S751" t="s">
        <v>7105</v>
      </c>
      <c r="T751">
        <v>32827757</v>
      </c>
      <c r="U751" t="s">
        <v>51045</v>
      </c>
      <c r="V751" t="s">
        <v>50982</v>
      </c>
      <c r="W751">
        <v>2025</v>
      </c>
      <c r="X751" t="s">
        <v>53217</v>
      </c>
      <c r="Y751" t="s">
        <v>7105</v>
      </c>
      <c r="Z751" t="s">
        <v>51156</v>
      </c>
    </row>
    <row r="752" spans="1:26" x14ac:dyDescent="0.35">
      <c r="A752" t="s">
        <v>53218</v>
      </c>
      <c r="B752" t="s">
        <v>53219</v>
      </c>
      <c r="D752" t="s">
        <v>51328</v>
      </c>
      <c r="E752" t="s">
        <v>51693</v>
      </c>
      <c r="F752" t="s">
        <v>51479</v>
      </c>
      <c r="G752" t="s">
        <v>53220</v>
      </c>
      <c r="H752" t="s">
        <v>53220</v>
      </c>
      <c r="I752">
        <v>758445949</v>
      </c>
      <c r="N752" t="s">
        <v>50981</v>
      </c>
      <c r="P752" s="3">
        <v>45627</v>
      </c>
      <c r="S752" t="s">
        <v>7105</v>
      </c>
      <c r="T752">
        <v>25220075</v>
      </c>
      <c r="U752" t="s">
        <v>51048</v>
      </c>
      <c r="W752">
        <v>2025</v>
      </c>
      <c r="X752" t="s">
        <v>53221</v>
      </c>
      <c r="Y752" t="s">
        <v>7105</v>
      </c>
      <c r="Z752" t="s">
        <v>51333</v>
      </c>
    </row>
    <row r="753" spans="1:26" x14ac:dyDescent="0.35">
      <c r="A753" t="s">
        <v>53222</v>
      </c>
      <c r="B753" t="s">
        <v>53223</v>
      </c>
      <c r="D753" t="s">
        <v>51158</v>
      </c>
      <c r="E753" t="s">
        <v>51901</v>
      </c>
      <c r="F753" t="s">
        <v>52175</v>
      </c>
      <c r="G753" t="s">
        <v>53224</v>
      </c>
      <c r="H753" t="s">
        <v>53224</v>
      </c>
      <c r="I753">
        <v>720523101</v>
      </c>
      <c r="N753" t="s">
        <v>50981</v>
      </c>
      <c r="P753" s="3">
        <v>45614</v>
      </c>
      <c r="S753" t="s">
        <v>7105</v>
      </c>
      <c r="T753">
        <v>28000851</v>
      </c>
      <c r="U753" t="s">
        <v>51045</v>
      </c>
      <c r="W753">
        <v>2025</v>
      </c>
      <c r="X753" t="s">
        <v>53225</v>
      </c>
      <c r="Y753" t="s">
        <v>7105</v>
      </c>
      <c r="Z753" t="s">
        <v>51166</v>
      </c>
    </row>
    <row r="754" spans="1:26" x14ac:dyDescent="0.35">
      <c r="A754" t="s">
        <v>9915</v>
      </c>
      <c r="B754" t="s">
        <v>9916</v>
      </c>
      <c r="D754" t="s">
        <v>51148</v>
      </c>
      <c r="E754" t="s">
        <v>51865</v>
      </c>
      <c r="F754" t="s">
        <v>51184</v>
      </c>
      <c r="G754" t="s">
        <v>53226</v>
      </c>
      <c r="L754" t="s">
        <v>51270</v>
      </c>
      <c r="N754" t="s">
        <v>50981</v>
      </c>
      <c r="P754" s="3">
        <v>45657</v>
      </c>
      <c r="S754" t="s">
        <v>7105</v>
      </c>
      <c r="T754">
        <v>32301820</v>
      </c>
      <c r="U754" t="s">
        <v>51048</v>
      </c>
      <c r="W754">
        <v>2025</v>
      </c>
      <c r="X754" t="s">
        <v>53227</v>
      </c>
      <c r="Y754" t="s">
        <v>7105</v>
      </c>
      <c r="Z754" t="s">
        <v>51868</v>
      </c>
    </row>
    <row r="755" spans="1:26" x14ac:dyDescent="0.35">
      <c r="A755" t="s">
        <v>53228</v>
      </c>
      <c r="B755" t="s">
        <v>53229</v>
      </c>
      <c r="D755" t="s">
        <v>51148</v>
      </c>
      <c r="E755" t="s">
        <v>51865</v>
      </c>
      <c r="F755" t="s">
        <v>51184</v>
      </c>
      <c r="G755" t="s">
        <v>53230</v>
      </c>
      <c r="H755" t="s">
        <v>53230</v>
      </c>
      <c r="L755" t="s">
        <v>51270</v>
      </c>
      <c r="N755" t="s">
        <v>50981</v>
      </c>
      <c r="O755" s="3">
        <v>46022</v>
      </c>
      <c r="P755" s="3">
        <v>45657</v>
      </c>
      <c r="S755" t="s">
        <v>7105</v>
      </c>
      <c r="T755">
        <v>278033244</v>
      </c>
      <c r="U755" t="s">
        <v>51048</v>
      </c>
      <c r="V755" t="s">
        <v>50982</v>
      </c>
      <c r="W755">
        <v>2025</v>
      </c>
      <c r="X755" t="s">
        <v>53231</v>
      </c>
      <c r="Y755" t="s">
        <v>7105</v>
      </c>
      <c r="Z755" t="s">
        <v>51868</v>
      </c>
    </row>
    <row r="756" spans="1:26" x14ac:dyDescent="0.35">
      <c r="A756" t="s">
        <v>53232</v>
      </c>
      <c r="B756" t="s">
        <v>53233</v>
      </c>
      <c r="D756" t="s">
        <v>51328</v>
      </c>
      <c r="E756" t="s">
        <v>51478</v>
      </c>
      <c r="F756" t="s">
        <v>51894</v>
      </c>
      <c r="G756" t="s">
        <v>53234</v>
      </c>
      <c r="H756" t="s">
        <v>53234</v>
      </c>
      <c r="L756" t="s">
        <v>51153</v>
      </c>
      <c r="N756" t="s">
        <v>50981</v>
      </c>
      <c r="O756" s="3">
        <v>46022</v>
      </c>
      <c r="P756" s="3">
        <v>45662</v>
      </c>
      <c r="S756" t="s">
        <v>7105</v>
      </c>
      <c r="T756">
        <v>33146566</v>
      </c>
      <c r="U756" t="s">
        <v>51045</v>
      </c>
      <c r="V756" t="s">
        <v>50982</v>
      </c>
      <c r="W756">
        <v>2025</v>
      </c>
      <c r="X756" t="s">
        <v>53235</v>
      </c>
      <c r="Y756" t="s">
        <v>7105</v>
      </c>
      <c r="Z756" t="s">
        <v>51333</v>
      </c>
    </row>
    <row r="757" spans="1:26" x14ac:dyDescent="0.35">
      <c r="A757" t="s">
        <v>53236</v>
      </c>
      <c r="B757" t="s">
        <v>53237</v>
      </c>
      <c r="D757" t="s">
        <v>51328</v>
      </c>
      <c r="E757" t="s">
        <v>51478</v>
      </c>
      <c r="F757" t="s">
        <v>51894</v>
      </c>
      <c r="G757" t="s">
        <v>53238</v>
      </c>
      <c r="H757" t="s">
        <v>53238</v>
      </c>
      <c r="L757" t="s">
        <v>51153</v>
      </c>
      <c r="M757" t="s">
        <v>51333</v>
      </c>
      <c r="N757" t="s">
        <v>50981</v>
      </c>
      <c r="O757" s="3">
        <v>46022</v>
      </c>
      <c r="P757" s="3">
        <v>45662</v>
      </c>
      <c r="S757" t="s">
        <v>7105</v>
      </c>
      <c r="T757">
        <v>32704304</v>
      </c>
      <c r="U757" t="s">
        <v>51048</v>
      </c>
      <c r="W757">
        <v>2025</v>
      </c>
      <c r="X757" t="s">
        <v>53239</v>
      </c>
      <c r="Y757" t="s">
        <v>7105</v>
      </c>
      <c r="Z757" t="s">
        <v>51333</v>
      </c>
    </row>
    <row r="758" spans="1:26" x14ac:dyDescent="0.35">
      <c r="A758" t="s">
        <v>9917</v>
      </c>
      <c r="B758" t="s">
        <v>53240</v>
      </c>
      <c r="D758" t="s">
        <v>51191</v>
      </c>
      <c r="E758" t="s">
        <v>52525</v>
      </c>
      <c r="G758" t="s">
        <v>53241</v>
      </c>
      <c r="H758" t="s">
        <v>53241</v>
      </c>
      <c r="I758">
        <v>759184981</v>
      </c>
      <c r="L758" t="s">
        <v>51270</v>
      </c>
      <c r="N758" t="s">
        <v>50981</v>
      </c>
      <c r="P758" s="3">
        <v>45669</v>
      </c>
      <c r="S758" t="s">
        <v>7105</v>
      </c>
      <c r="T758">
        <v>34283550</v>
      </c>
      <c r="U758" t="s">
        <v>51045</v>
      </c>
      <c r="V758" t="s">
        <v>50982</v>
      </c>
      <c r="W758">
        <v>2025</v>
      </c>
      <c r="X758" t="s">
        <v>53242</v>
      </c>
      <c r="Y758" t="s">
        <v>7105</v>
      </c>
      <c r="Z758" t="s">
        <v>51175</v>
      </c>
    </row>
    <row r="759" spans="1:26" x14ac:dyDescent="0.35">
      <c r="A759" t="s">
        <v>9919</v>
      </c>
      <c r="B759" t="s">
        <v>9920</v>
      </c>
      <c r="D759" t="s">
        <v>51191</v>
      </c>
      <c r="E759" t="s">
        <v>52525</v>
      </c>
      <c r="G759" t="s">
        <v>53243</v>
      </c>
      <c r="H759" t="s">
        <v>53243</v>
      </c>
      <c r="I759">
        <v>793317124</v>
      </c>
      <c r="L759" t="s">
        <v>51270</v>
      </c>
      <c r="N759" t="s">
        <v>50981</v>
      </c>
      <c r="P759" s="3">
        <v>45669</v>
      </c>
      <c r="S759" t="s">
        <v>7105</v>
      </c>
      <c r="T759">
        <v>37087742</v>
      </c>
      <c r="U759" t="s">
        <v>51048</v>
      </c>
      <c r="V759" t="s">
        <v>50982</v>
      </c>
      <c r="W759">
        <v>2025</v>
      </c>
      <c r="X759" t="s">
        <v>53244</v>
      </c>
      <c r="Y759" t="s">
        <v>7105</v>
      </c>
      <c r="Z759" t="s">
        <v>51156</v>
      </c>
    </row>
    <row r="760" spans="1:26" x14ac:dyDescent="0.35">
      <c r="A760" t="s">
        <v>9921</v>
      </c>
      <c r="B760" t="s">
        <v>9922</v>
      </c>
      <c r="D760" t="s">
        <v>52115</v>
      </c>
      <c r="E760" t="s">
        <v>53245</v>
      </c>
      <c r="F760" t="s">
        <v>51894</v>
      </c>
      <c r="G760" t="s">
        <v>53246</v>
      </c>
      <c r="H760" t="s">
        <v>53246</v>
      </c>
      <c r="I760">
        <v>793846752</v>
      </c>
      <c r="L760" t="s">
        <v>51270</v>
      </c>
      <c r="N760" t="s">
        <v>50981</v>
      </c>
      <c r="P760" s="3">
        <v>45657</v>
      </c>
      <c r="S760" t="s">
        <v>7105</v>
      </c>
      <c r="T760">
        <v>34174588</v>
      </c>
      <c r="U760" t="s">
        <v>51048</v>
      </c>
      <c r="W760">
        <v>2025</v>
      </c>
      <c r="X760" t="s">
        <v>53247</v>
      </c>
      <c r="Y760" t="s">
        <v>7105</v>
      </c>
      <c r="Z760" t="s">
        <v>11518</v>
      </c>
    </row>
    <row r="761" spans="1:26" x14ac:dyDescent="0.35">
      <c r="A761" t="s">
        <v>9923</v>
      </c>
      <c r="B761" t="s">
        <v>9924</v>
      </c>
      <c r="D761" t="s">
        <v>51158</v>
      </c>
      <c r="E761" t="s">
        <v>51901</v>
      </c>
      <c r="F761" t="s">
        <v>51894</v>
      </c>
      <c r="G761" t="s">
        <v>53248</v>
      </c>
      <c r="H761" t="s">
        <v>53248</v>
      </c>
      <c r="I761">
        <v>719323497</v>
      </c>
      <c r="L761" t="s">
        <v>51153</v>
      </c>
      <c r="N761" t="s">
        <v>50981</v>
      </c>
      <c r="P761" s="3">
        <v>45690</v>
      </c>
      <c r="S761" t="s">
        <v>7105</v>
      </c>
      <c r="T761">
        <v>33538739</v>
      </c>
      <c r="U761" t="s">
        <v>51045</v>
      </c>
      <c r="W761">
        <v>2025</v>
      </c>
      <c r="X761" t="s">
        <v>53249</v>
      </c>
      <c r="Y761" t="s">
        <v>7105</v>
      </c>
      <c r="Z761" t="s">
        <v>51166</v>
      </c>
    </row>
    <row r="762" spans="1:26" x14ac:dyDescent="0.35">
      <c r="A762" t="s">
        <v>9925</v>
      </c>
      <c r="B762" t="s">
        <v>53250</v>
      </c>
      <c r="D762" t="s">
        <v>51158</v>
      </c>
      <c r="E762" t="s">
        <v>51901</v>
      </c>
      <c r="F762" t="s">
        <v>52175</v>
      </c>
      <c r="G762" t="s">
        <v>53251</v>
      </c>
      <c r="H762" t="s">
        <v>53251</v>
      </c>
      <c r="I762">
        <v>711753116</v>
      </c>
      <c r="L762" t="s">
        <v>51153</v>
      </c>
      <c r="M762" t="s">
        <v>51669</v>
      </c>
      <c r="N762" t="s">
        <v>50981</v>
      </c>
      <c r="P762" s="3">
        <v>45690</v>
      </c>
      <c r="S762" t="s">
        <v>7105</v>
      </c>
      <c r="T762">
        <v>22943618</v>
      </c>
      <c r="U762" t="s">
        <v>51048</v>
      </c>
      <c r="V762" t="s">
        <v>50982</v>
      </c>
      <c r="W762">
        <v>2025</v>
      </c>
      <c r="X762" t="s">
        <v>53249</v>
      </c>
      <c r="Y762" t="s">
        <v>7105</v>
      </c>
      <c r="Z762" t="s">
        <v>51166</v>
      </c>
    </row>
    <row r="763" spans="1:26" x14ac:dyDescent="0.35">
      <c r="A763" t="s">
        <v>9927</v>
      </c>
      <c r="B763" t="s">
        <v>9928</v>
      </c>
      <c r="D763" t="s">
        <v>51148</v>
      </c>
      <c r="E763" t="s">
        <v>52274</v>
      </c>
      <c r="F763" t="s">
        <v>51894</v>
      </c>
      <c r="G763" t="s">
        <v>53252</v>
      </c>
      <c r="H763" t="s">
        <v>53252</v>
      </c>
      <c r="I763">
        <v>723867333</v>
      </c>
      <c r="L763" t="s">
        <v>51153</v>
      </c>
      <c r="M763" t="s">
        <v>51316</v>
      </c>
      <c r="N763" t="s">
        <v>50981</v>
      </c>
      <c r="P763" s="3">
        <v>45725</v>
      </c>
      <c r="S763" t="s">
        <v>7105</v>
      </c>
      <c r="T763">
        <v>35757289</v>
      </c>
      <c r="U763" t="s">
        <v>51045</v>
      </c>
      <c r="V763" t="s">
        <v>50982</v>
      </c>
      <c r="W763">
        <v>2025</v>
      </c>
      <c r="X763" t="s">
        <v>53253</v>
      </c>
      <c r="Y763" t="s">
        <v>7105</v>
      </c>
      <c r="Z763" t="s">
        <v>11518</v>
      </c>
    </row>
    <row r="764" spans="1:26" x14ac:dyDescent="0.35">
      <c r="A764" t="s">
        <v>9929</v>
      </c>
      <c r="B764" t="s">
        <v>53254</v>
      </c>
      <c r="D764" t="s">
        <v>51148</v>
      </c>
      <c r="E764" t="s">
        <v>52274</v>
      </c>
      <c r="F764" t="s">
        <v>51970</v>
      </c>
      <c r="G764" t="s">
        <v>53255</v>
      </c>
      <c r="H764" t="s">
        <v>53255</v>
      </c>
      <c r="I764">
        <v>703406024</v>
      </c>
      <c r="L764" t="s">
        <v>51270</v>
      </c>
      <c r="N764" t="s">
        <v>50981</v>
      </c>
      <c r="P764" s="3">
        <v>45725</v>
      </c>
      <c r="S764" t="s">
        <v>7105</v>
      </c>
      <c r="T764">
        <v>29645362</v>
      </c>
      <c r="U764" t="s">
        <v>51048</v>
      </c>
      <c r="V764" t="s">
        <v>50982</v>
      </c>
      <c r="W764">
        <v>2025</v>
      </c>
      <c r="X764" t="s">
        <v>53256</v>
      </c>
      <c r="Y764" t="s">
        <v>7105</v>
      </c>
      <c r="Z764" t="s">
        <v>11518</v>
      </c>
    </row>
    <row r="765" spans="1:26" x14ac:dyDescent="0.35">
      <c r="A765" t="s">
        <v>9931</v>
      </c>
      <c r="B765" t="s">
        <v>9932</v>
      </c>
      <c r="D765" t="s">
        <v>51148</v>
      </c>
      <c r="E765" t="s">
        <v>51168</v>
      </c>
      <c r="F765" t="s">
        <v>51894</v>
      </c>
      <c r="G765" t="s">
        <v>53257</v>
      </c>
      <c r="H765" t="s">
        <v>53257</v>
      </c>
      <c r="I765">
        <v>722991725</v>
      </c>
      <c r="L765" t="s">
        <v>51270</v>
      </c>
      <c r="N765" t="s">
        <v>50981</v>
      </c>
      <c r="P765" s="3">
        <v>45725</v>
      </c>
      <c r="S765" t="s">
        <v>7105</v>
      </c>
      <c r="T765">
        <v>24665291</v>
      </c>
      <c r="U765" t="s">
        <v>51048</v>
      </c>
      <c r="V765" t="s">
        <v>50982</v>
      </c>
      <c r="W765">
        <v>2025</v>
      </c>
      <c r="X765" t="s">
        <v>53258</v>
      </c>
      <c r="Y765" t="s">
        <v>7105</v>
      </c>
      <c r="Z765" t="s">
        <v>51175</v>
      </c>
    </row>
    <row r="766" spans="1:26" x14ac:dyDescent="0.35">
      <c r="A766" t="s">
        <v>9933</v>
      </c>
      <c r="B766" t="s">
        <v>53259</v>
      </c>
      <c r="D766" t="s">
        <v>51148</v>
      </c>
      <c r="E766" t="s">
        <v>51168</v>
      </c>
      <c r="F766" t="s">
        <v>51894</v>
      </c>
      <c r="G766" t="s">
        <v>53260</v>
      </c>
      <c r="H766" t="s">
        <v>53260</v>
      </c>
      <c r="I766">
        <v>722543487</v>
      </c>
      <c r="L766" t="s">
        <v>51270</v>
      </c>
      <c r="N766" t="s">
        <v>50981</v>
      </c>
      <c r="P766" s="3">
        <v>45716</v>
      </c>
      <c r="S766" t="s">
        <v>7105</v>
      </c>
      <c r="T766">
        <v>31983242</v>
      </c>
      <c r="U766" t="s">
        <v>51048</v>
      </c>
      <c r="V766" t="s">
        <v>50982</v>
      </c>
      <c r="W766">
        <v>2025</v>
      </c>
      <c r="X766" t="s">
        <v>53261</v>
      </c>
      <c r="Y766" t="s">
        <v>7105</v>
      </c>
      <c r="Z766" t="s">
        <v>51175</v>
      </c>
    </row>
    <row r="767" spans="1:26" x14ac:dyDescent="0.35">
      <c r="A767" t="s">
        <v>53262</v>
      </c>
      <c r="B767" t="s">
        <v>53263</v>
      </c>
      <c r="D767" t="s">
        <v>51148</v>
      </c>
      <c r="E767" t="s">
        <v>52274</v>
      </c>
      <c r="F767" t="s">
        <v>51894</v>
      </c>
      <c r="G767" t="s">
        <v>53264</v>
      </c>
      <c r="H767" t="s">
        <v>53264</v>
      </c>
      <c r="I767">
        <v>704338724</v>
      </c>
      <c r="L767" t="s">
        <v>51270</v>
      </c>
      <c r="N767" t="s">
        <v>50981</v>
      </c>
      <c r="P767" s="3">
        <v>45747</v>
      </c>
      <c r="S767" t="s">
        <v>7105</v>
      </c>
      <c r="T767">
        <v>35901015</v>
      </c>
      <c r="U767" t="s">
        <v>51048</v>
      </c>
      <c r="V767" t="s">
        <v>50982</v>
      </c>
      <c r="W767">
        <v>2025</v>
      </c>
      <c r="X767" t="s">
        <v>53265</v>
      </c>
      <c r="Y767" t="s">
        <v>7105</v>
      </c>
      <c r="Z767" t="s">
        <v>11518</v>
      </c>
    </row>
    <row r="768" spans="1:26" x14ac:dyDescent="0.35">
      <c r="A768" t="s">
        <v>9935</v>
      </c>
      <c r="B768" t="s">
        <v>53266</v>
      </c>
      <c r="D768" t="s">
        <v>51532</v>
      </c>
      <c r="E768" t="s">
        <v>51533</v>
      </c>
      <c r="F768" t="s">
        <v>52175</v>
      </c>
      <c r="G768" t="s">
        <v>53267</v>
      </c>
      <c r="H768" t="s">
        <v>53267</v>
      </c>
      <c r="I768">
        <v>724595250</v>
      </c>
      <c r="L768" t="s">
        <v>51270</v>
      </c>
      <c r="N768" t="s">
        <v>50981</v>
      </c>
      <c r="O768" s="3">
        <v>46022</v>
      </c>
      <c r="P768" s="3">
        <v>45747</v>
      </c>
      <c r="S768" t="s">
        <v>7105</v>
      </c>
      <c r="T768">
        <v>22875568</v>
      </c>
      <c r="U768" t="s">
        <v>51045</v>
      </c>
      <c r="V768" t="s">
        <v>50982</v>
      </c>
      <c r="W768">
        <v>2025</v>
      </c>
      <c r="X768" t="s">
        <v>53268</v>
      </c>
      <c r="Y768" t="s">
        <v>7133</v>
      </c>
      <c r="Z768" t="s">
        <v>51311</v>
      </c>
    </row>
    <row r="769" spans="1:26" x14ac:dyDescent="0.35">
      <c r="A769" t="s">
        <v>9937</v>
      </c>
      <c r="B769" t="s">
        <v>53269</v>
      </c>
      <c r="D769" t="s">
        <v>51148</v>
      </c>
      <c r="E769" t="s">
        <v>51183</v>
      </c>
      <c r="F769" t="s">
        <v>51566</v>
      </c>
      <c r="G769" t="s">
        <v>53270</v>
      </c>
      <c r="H769" t="s">
        <v>53270</v>
      </c>
      <c r="I769">
        <v>722693952</v>
      </c>
      <c r="L769" t="s">
        <v>51153</v>
      </c>
      <c r="N769" t="s">
        <v>50981</v>
      </c>
      <c r="O769" s="3">
        <v>46022</v>
      </c>
      <c r="P769" s="3">
        <v>45747</v>
      </c>
      <c r="S769" t="s">
        <v>7105</v>
      </c>
      <c r="T769">
        <v>40722264</v>
      </c>
      <c r="U769" t="s">
        <v>51045</v>
      </c>
      <c r="V769" t="s">
        <v>50982</v>
      </c>
      <c r="W769">
        <v>2025</v>
      </c>
      <c r="X769" t="s">
        <v>53271</v>
      </c>
      <c r="Y769" t="s">
        <v>7105</v>
      </c>
      <c r="Z769" t="s">
        <v>51156</v>
      </c>
    </row>
    <row r="770" spans="1:26" x14ac:dyDescent="0.35">
      <c r="A770" t="s">
        <v>9939</v>
      </c>
      <c r="B770" t="s">
        <v>53272</v>
      </c>
      <c r="D770" t="s">
        <v>52420</v>
      </c>
      <c r="E770" t="s">
        <v>52449</v>
      </c>
      <c r="F770" t="s">
        <v>51894</v>
      </c>
      <c r="G770" t="s">
        <v>53273</v>
      </c>
      <c r="H770" t="s">
        <v>53273</v>
      </c>
      <c r="I770">
        <v>795431140</v>
      </c>
      <c r="L770" t="s">
        <v>51153</v>
      </c>
      <c r="N770" t="s">
        <v>50981</v>
      </c>
      <c r="O770" s="3">
        <v>46022</v>
      </c>
      <c r="P770" s="3">
        <v>45657</v>
      </c>
      <c r="S770" t="s">
        <v>7105</v>
      </c>
      <c r="T770">
        <v>39289141</v>
      </c>
      <c r="U770" t="s">
        <v>51045</v>
      </c>
      <c r="V770" t="s">
        <v>50982</v>
      </c>
      <c r="W770">
        <v>2025</v>
      </c>
      <c r="X770" t="s">
        <v>53274</v>
      </c>
      <c r="Y770" t="s">
        <v>7105</v>
      </c>
      <c r="Z770" t="s">
        <v>51223</v>
      </c>
    </row>
    <row r="771" spans="1:26" x14ac:dyDescent="0.35">
      <c r="A771" t="s">
        <v>53275</v>
      </c>
      <c r="B771" t="s">
        <v>53276</v>
      </c>
      <c r="D771" t="s">
        <v>51328</v>
      </c>
      <c r="E771" t="s">
        <v>51329</v>
      </c>
      <c r="F771" t="s">
        <v>51479</v>
      </c>
      <c r="G771" t="s">
        <v>53277</v>
      </c>
      <c r="H771" t="s">
        <v>53277</v>
      </c>
      <c r="L771" t="s">
        <v>51153</v>
      </c>
      <c r="N771" t="s">
        <v>50981</v>
      </c>
      <c r="P771" s="3">
        <v>45777</v>
      </c>
      <c r="S771" t="s">
        <v>7105</v>
      </c>
      <c r="T771">
        <v>29614271</v>
      </c>
      <c r="U771" t="s">
        <v>51045</v>
      </c>
      <c r="V771" t="s">
        <v>50982</v>
      </c>
      <c r="W771">
        <v>2025</v>
      </c>
      <c r="X771" t="s">
        <v>53278</v>
      </c>
      <c r="Y771" t="s">
        <v>7105</v>
      </c>
      <c r="Z771" t="s">
        <v>53279</v>
      </c>
    </row>
    <row r="772" spans="1:26" x14ac:dyDescent="0.35">
      <c r="A772" t="s">
        <v>9941</v>
      </c>
      <c r="B772" t="s">
        <v>9942</v>
      </c>
      <c r="D772" t="s">
        <v>51148</v>
      </c>
      <c r="E772" t="s">
        <v>51149</v>
      </c>
      <c r="F772" t="s">
        <v>51289</v>
      </c>
      <c r="G772" t="s">
        <v>53280</v>
      </c>
      <c r="H772" t="s">
        <v>53281</v>
      </c>
      <c r="I772">
        <v>722714070</v>
      </c>
      <c r="L772" t="s">
        <v>51153</v>
      </c>
      <c r="N772" t="s">
        <v>50981</v>
      </c>
      <c r="P772" s="3">
        <v>45777</v>
      </c>
      <c r="S772" t="s">
        <v>7105</v>
      </c>
      <c r="T772">
        <v>10273130</v>
      </c>
      <c r="U772" t="s">
        <v>51045</v>
      </c>
      <c r="V772" t="s">
        <v>50982</v>
      </c>
      <c r="W772">
        <v>2025</v>
      </c>
      <c r="X772" t="s">
        <v>53282</v>
      </c>
      <c r="Y772" t="s">
        <v>7105</v>
      </c>
      <c r="Z772" t="s">
        <v>51156</v>
      </c>
    </row>
    <row r="773" spans="1:26" x14ac:dyDescent="0.35">
      <c r="A773" t="s">
        <v>9943</v>
      </c>
      <c r="B773" t="s">
        <v>9944</v>
      </c>
      <c r="D773" t="s">
        <v>51148</v>
      </c>
      <c r="E773" t="s">
        <v>51168</v>
      </c>
      <c r="F773" t="s">
        <v>51894</v>
      </c>
      <c r="G773" t="s">
        <v>53283</v>
      </c>
      <c r="H773" t="s">
        <v>53283</v>
      </c>
      <c r="I773">
        <v>723835582</v>
      </c>
      <c r="L773" t="s">
        <v>51270</v>
      </c>
      <c r="N773" t="s">
        <v>50981</v>
      </c>
      <c r="P773" s="3">
        <v>45777</v>
      </c>
      <c r="S773" t="s">
        <v>7105</v>
      </c>
      <c r="T773">
        <v>23444578</v>
      </c>
      <c r="U773" t="s">
        <v>51045</v>
      </c>
      <c r="V773" t="s">
        <v>50982</v>
      </c>
      <c r="W773">
        <v>2025</v>
      </c>
      <c r="X773" t="s">
        <v>53284</v>
      </c>
      <c r="Y773" t="s">
        <v>7133</v>
      </c>
      <c r="Z773" t="s">
        <v>51156</v>
      </c>
    </row>
    <row r="774" spans="1:26" x14ac:dyDescent="0.35">
      <c r="A774" t="s">
        <v>53285</v>
      </c>
      <c r="B774" t="s">
        <v>53286</v>
      </c>
      <c r="D774" t="s">
        <v>51532</v>
      </c>
      <c r="E774" t="s">
        <v>51533</v>
      </c>
      <c r="F774" t="s">
        <v>52175</v>
      </c>
      <c r="G774" t="s">
        <v>53287</v>
      </c>
      <c r="H774" t="s">
        <v>53287</v>
      </c>
      <c r="I774">
        <v>724026546</v>
      </c>
      <c r="L774" t="s">
        <v>51153</v>
      </c>
      <c r="N774" t="s">
        <v>50981</v>
      </c>
      <c r="P774" s="3">
        <v>45777</v>
      </c>
      <c r="S774" t="s">
        <v>7105</v>
      </c>
      <c r="T774">
        <v>33505878</v>
      </c>
      <c r="U774" t="s">
        <v>51045</v>
      </c>
      <c r="V774" t="s">
        <v>50982</v>
      </c>
      <c r="W774">
        <v>2025</v>
      </c>
      <c r="X774" t="s">
        <v>53288</v>
      </c>
      <c r="Y774" t="s">
        <v>7105</v>
      </c>
      <c r="Z774" t="s">
        <v>51311</v>
      </c>
    </row>
    <row r="775" spans="1:26" x14ac:dyDescent="0.35">
      <c r="A775" t="s">
        <v>9945</v>
      </c>
      <c r="B775" t="s">
        <v>9946</v>
      </c>
      <c r="D775" t="s">
        <v>51148</v>
      </c>
      <c r="E775" t="s">
        <v>51149</v>
      </c>
      <c r="F775" t="s">
        <v>51970</v>
      </c>
      <c r="G775" t="s">
        <v>53289</v>
      </c>
      <c r="H775" t="s">
        <v>53289</v>
      </c>
      <c r="L775" t="s">
        <v>51153</v>
      </c>
      <c r="N775" t="s">
        <v>50981</v>
      </c>
      <c r="O775" s="3">
        <v>46022</v>
      </c>
      <c r="P775" s="3">
        <v>45824</v>
      </c>
      <c r="S775" t="s">
        <v>7105</v>
      </c>
      <c r="T775">
        <v>24788862</v>
      </c>
      <c r="U775" t="s">
        <v>51045</v>
      </c>
      <c r="V775" t="s">
        <v>50982</v>
      </c>
      <c r="W775">
        <v>2025</v>
      </c>
      <c r="X775" t="s">
        <v>53290</v>
      </c>
      <c r="Y775" t="s">
        <v>7105</v>
      </c>
      <c r="Z775" t="s">
        <v>51156</v>
      </c>
    </row>
    <row r="776" spans="1:26" x14ac:dyDescent="0.35">
      <c r="A776" t="s">
        <v>53291</v>
      </c>
      <c r="B776" t="s">
        <v>53292</v>
      </c>
      <c r="D776" t="s">
        <v>51148</v>
      </c>
      <c r="E776" t="s">
        <v>51149</v>
      </c>
      <c r="F776" t="s">
        <v>51970</v>
      </c>
      <c r="G776" t="s">
        <v>53293</v>
      </c>
      <c r="H776" t="s">
        <v>53293</v>
      </c>
      <c r="L776" t="s">
        <v>51153</v>
      </c>
      <c r="M776" t="s">
        <v>51154</v>
      </c>
      <c r="N776" t="s">
        <v>50981</v>
      </c>
      <c r="O776" s="3">
        <v>46022</v>
      </c>
      <c r="P776" s="3">
        <v>45808</v>
      </c>
      <c r="S776" t="s">
        <v>7105</v>
      </c>
      <c r="T776">
        <v>30040293</v>
      </c>
      <c r="U776" t="s">
        <v>51048</v>
      </c>
      <c r="V776" t="s">
        <v>50982</v>
      </c>
      <c r="W776">
        <v>0</v>
      </c>
      <c r="X776" t="s">
        <v>53294</v>
      </c>
      <c r="Y776" t="s">
        <v>7105</v>
      </c>
      <c r="Z776" t="s">
        <v>51156</v>
      </c>
    </row>
    <row r="777" spans="1:26" x14ac:dyDescent="0.35">
      <c r="A777" t="s">
        <v>9947</v>
      </c>
      <c r="B777" t="s">
        <v>9948</v>
      </c>
      <c r="D777" t="s">
        <v>52115</v>
      </c>
      <c r="E777" t="s">
        <v>52116</v>
      </c>
      <c r="F777" t="s">
        <v>51970</v>
      </c>
      <c r="G777" t="s">
        <v>53295</v>
      </c>
      <c r="I777">
        <v>728840052</v>
      </c>
      <c r="L777" t="s">
        <v>51270</v>
      </c>
      <c r="N777" t="s">
        <v>50981</v>
      </c>
      <c r="O777" s="3">
        <v>46022</v>
      </c>
      <c r="P777" s="3">
        <v>45853</v>
      </c>
      <c r="S777" t="s">
        <v>7105</v>
      </c>
      <c r="T777">
        <v>30916149</v>
      </c>
      <c r="U777" t="s">
        <v>51045</v>
      </c>
      <c r="V777" t="s">
        <v>50982</v>
      </c>
      <c r="W777">
        <v>2025</v>
      </c>
      <c r="X777" t="s">
        <v>53296</v>
      </c>
      <c r="Y777" t="s">
        <v>7105</v>
      </c>
      <c r="Z777" t="s">
        <v>51223</v>
      </c>
    </row>
    <row r="778" spans="1:26" x14ac:dyDescent="0.35">
      <c r="A778" t="s">
        <v>53297</v>
      </c>
      <c r="B778" t="s">
        <v>53298</v>
      </c>
      <c r="D778" t="s">
        <v>52115</v>
      </c>
      <c r="E778" t="s">
        <v>52116</v>
      </c>
      <c r="F778" t="s">
        <v>52175</v>
      </c>
      <c r="G778" t="s">
        <v>53299</v>
      </c>
      <c r="H778" t="s">
        <v>53299</v>
      </c>
      <c r="I778">
        <v>710667770</v>
      </c>
      <c r="L778" t="s">
        <v>51270</v>
      </c>
      <c r="N778" t="s">
        <v>50981</v>
      </c>
      <c r="O778" s="3">
        <v>46022</v>
      </c>
      <c r="P778" s="3">
        <v>45869</v>
      </c>
      <c r="S778" t="s">
        <v>7105</v>
      </c>
      <c r="T778">
        <v>31622747</v>
      </c>
      <c r="U778" t="s">
        <v>51045</v>
      </c>
      <c r="V778" t="s">
        <v>50982</v>
      </c>
      <c r="W778">
        <v>2025</v>
      </c>
      <c r="X778" t="s">
        <v>53300</v>
      </c>
      <c r="Y778" t="s">
        <v>7105</v>
      </c>
      <c r="Z778" t="s">
        <v>51223</v>
      </c>
    </row>
    <row r="779" spans="1:26" x14ac:dyDescent="0.35">
      <c r="A779" t="s">
        <v>9949</v>
      </c>
      <c r="B779" t="s">
        <v>9950</v>
      </c>
      <c r="D779" t="s">
        <v>51148</v>
      </c>
      <c r="E779" t="s">
        <v>51183</v>
      </c>
      <c r="F779" t="s">
        <v>51566</v>
      </c>
      <c r="G779" t="s">
        <v>53301</v>
      </c>
      <c r="H779" t="s">
        <v>53302</v>
      </c>
      <c r="I779">
        <v>721203776</v>
      </c>
      <c r="L779" t="s">
        <v>51270</v>
      </c>
      <c r="N779" t="s">
        <v>50981</v>
      </c>
      <c r="O779" s="3">
        <v>46022</v>
      </c>
      <c r="P779" s="3">
        <v>45869</v>
      </c>
      <c r="S779" t="s">
        <v>7105</v>
      </c>
      <c r="T779">
        <v>24876644</v>
      </c>
      <c r="U779" t="s">
        <v>51045</v>
      </c>
      <c r="V779" t="s">
        <v>50982</v>
      </c>
      <c r="W779">
        <v>2025</v>
      </c>
      <c r="X779" t="s">
        <v>51859</v>
      </c>
      <c r="Y779" t="s">
        <v>7105</v>
      </c>
      <c r="Z779" t="s">
        <v>51214</v>
      </c>
    </row>
    <row r="780" spans="1:26" x14ac:dyDescent="0.35">
      <c r="A780" t="s">
        <v>9951</v>
      </c>
      <c r="B780" t="s">
        <v>53303</v>
      </c>
      <c r="D780" t="s">
        <v>51148</v>
      </c>
      <c r="E780" t="s">
        <v>51183</v>
      </c>
      <c r="F780" t="s">
        <v>51566</v>
      </c>
      <c r="G780" t="s">
        <v>53304</v>
      </c>
      <c r="H780" t="s">
        <v>53304</v>
      </c>
      <c r="I780">
        <v>741477781</v>
      </c>
      <c r="N780" t="s">
        <v>50981</v>
      </c>
      <c r="P780" s="3">
        <v>45869</v>
      </c>
      <c r="S780" t="s">
        <v>7105</v>
      </c>
      <c r="T780">
        <v>35934267</v>
      </c>
      <c r="U780" t="s">
        <v>51045</v>
      </c>
      <c r="V780" t="s">
        <v>50982</v>
      </c>
      <c r="W780">
        <v>2025</v>
      </c>
      <c r="X780" t="s">
        <v>53305</v>
      </c>
      <c r="Y780" t="s">
        <v>7105</v>
      </c>
      <c r="Z780" t="s">
        <v>51214</v>
      </c>
    </row>
    <row r="781" spans="1:26" x14ac:dyDescent="0.35">
      <c r="A781" t="s">
        <v>53306</v>
      </c>
      <c r="B781" t="s">
        <v>30171</v>
      </c>
      <c r="D781" t="s">
        <v>51532</v>
      </c>
      <c r="E781" t="s">
        <v>51533</v>
      </c>
      <c r="F781" t="s">
        <v>51479</v>
      </c>
      <c r="G781" t="s">
        <v>53307</v>
      </c>
      <c r="H781" t="s">
        <v>53307</v>
      </c>
      <c r="I781">
        <v>725454409</v>
      </c>
      <c r="L781" t="s">
        <v>51270</v>
      </c>
      <c r="N781" t="s">
        <v>50981</v>
      </c>
      <c r="O781" s="3">
        <v>46022</v>
      </c>
      <c r="P781" s="3">
        <v>45869</v>
      </c>
      <c r="S781" t="s">
        <v>7105</v>
      </c>
      <c r="T781">
        <v>26537396</v>
      </c>
      <c r="U781" t="s">
        <v>51045</v>
      </c>
      <c r="V781" t="s">
        <v>50982</v>
      </c>
      <c r="W781">
        <v>2025</v>
      </c>
      <c r="X781" t="s">
        <v>53308</v>
      </c>
      <c r="Y781" t="s">
        <v>7105</v>
      </c>
      <c r="Z781" t="s">
        <v>51311</v>
      </c>
    </row>
    <row r="782" spans="1:26" x14ac:dyDescent="0.35">
      <c r="A782" t="s">
        <v>53309</v>
      </c>
      <c r="B782" t="s">
        <v>53310</v>
      </c>
      <c r="D782" t="s">
        <v>51532</v>
      </c>
      <c r="E782" t="s">
        <v>51533</v>
      </c>
      <c r="F782" t="s">
        <v>51479</v>
      </c>
      <c r="G782" t="s">
        <v>53311</v>
      </c>
      <c r="H782" t="s">
        <v>53311</v>
      </c>
      <c r="I782">
        <v>759710099</v>
      </c>
      <c r="N782" t="s">
        <v>50981</v>
      </c>
      <c r="P782" s="3">
        <v>45869</v>
      </c>
      <c r="S782" t="s">
        <v>7105</v>
      </c>
      <c r="T782">
        <v>28912953</v>
      </c>
      <c r="U782" t="s">
        <v>51048</v>
      </c>
      <c r="W782">
        <v>2025</v>
      </c>
      <c r="X782" t="s">
        <v>53308</v>
      </c>
      <c r="Y782" t="s">
        <v>7105</v>
      </c>
      <c r="Z782" t="s">
        <v>51311</v>
      </c>
    </row>
    <row r="783" spans="1:26" x14ac:dyDescent="0.35">
      <c r="A783" t="s">
        <v>9953</v>
      </c>
      <c r="B783" t="s">
        <v>9954</v>
      </c>
      <c r="D783" t="s">
        <v>51282</v>
      </c>
      <c r="E783" t="s">
        <v>51283</v>
      </c>
      <c r="F783" t="s">
        <v>51566</v>
      </c>
      <c r="G783" t="s">
        <v>53312</v>
      </c>
      <c r="H783" t="s">
        <v>53312</v>
      </c>
      <c r="I783">
        <v>712064651</v>
      </c>
      <c r="L783" t="s">
        <v>51270</v>
      </c>
      <c r="N783" t="s">
        <v>50981</v>
      </c>
      <c r="O783" s="3">
        <v>46022</v>
      </c>
      <c r="P783" s="3">
        <v>45879</v>
      </c>
      <c r="S783" t="s">
        <v>7105</v>
      </c>
      <c r="T783">
        <v>27656543</v>
      </c>
      <c r="U783" t="s">
        <v>51045</v>
      </c>
      <c r="V783" t="s">
        <v>50982</v>
      </c>
      <c r="W783">
        <v>2025</v>
      </c>
      <c r="X783" t="s">
        <v>53313</v>
      </c>
      <c r="Y783" t="s">
        <v>7105</v>
      </c>
      <c r="Z783" t="s">
        <v>51214</v>
      </c>
    </row>
    <row r="784" spans="1:26" x14ac:dyDescent="0.35">
      <c r="A784" t="s">
        <v>9955</v>
      </c>
      <c r="B784" t="s">
        <v>9956</v>
      </c>
      <c r="D784" t="s">
        <v>52115</v>
      </c>
      <c r="E784" t="s">
        <v>52116</v>
      </c>
      <c r="F784" t="s">
        <v>51261</v>
      </c>
      <c r="G784" t="s">
        <v>53314</v>
      </c>
      <c r="H784" t="s">
        <v>53314</v>
      </c>
      <c r="I784">
        <v>727502898</v>
      </c>
      <c r="L784" t="s">
        <v>51270</v>
      </c>
      <c r="N784" t="s">
        <v>50981</v>
      </c>
      <c r="O784" s="3">
        <v>46022</v>
      </c>
      <c r="P784" s="3">
        <v>45886</v>
      </c>
      <c r="S784" t="s">
        <v>7105</v>
      </c>
      <c r="T784">
        <v>36707549</v>
      </c>
      <c r="U784" t="s">
        <v>51048</v>
      </c>
      <c r="V784" t="s">
        <v>50982</v>
      </c>
      <c r="W784">
        <v>2025</v>
      </c>
      <c r="X784" t="s">
        <v>53315</v>
      </c>
      <c r="Y784" t="s">
        <v>7105</v>
      </c>
      <c r="Z784" t="s">
        <v>51223</v>
      </c>
    </row>
    <row r="785" spans="1:26" x14ac:dyDescent="0.35">
      <c r="A785" t="s">
        <v>9957</v>
      </c>
      <c r="B785" t="s">
        <v>9958</v>
      </c>
      <c r="D785" t="s">
        <v>51148</v>
      </c>
      <c r="E785" t="s">
        <v>51149</v>
      </c>
      <c r="F785" t="s">
        <v>51970</v>
      </c>
      <c r="G785" t="s">
        <v>53316</v>
      </c>
      <c r="H785" t="s">
        <v>53316</v>
      </c>
      <c r="I785">
        <v>798962276</v>
      </c>
      <c r="L785" t="s">
        <v>51153</v>
      </c>
      <c r="N785" t="s">
        <v>50981</v>
      </c>
      <c r="P785" s="3">
        <v>45886</v>
      </c>
      <c r="S785" t="s">
        <v>7105</v>
      </c>
      <c r="T785">
        <v>32104976</v>
      </c>
      <c r="U785" t="s">
        <v>51045</v>
      </c>
      <c r="W785">
        <v>2025</v>
      </c>
      <c r="X785" t="s">
        <v>53317</v>
      </c>
      <c r="Y785" t="s">
        <v>7105</v>
      </c>
      <c r="Z785" t="s">
        <v>51156</v>
      </c>
    </row>
    <row r="786" spans="1:26" x14ac:dyDescent="0.35">
      <c r="A786" t="s">
        <v>9959</v>
      </c>
      <c r="B786" t="s">
        <v>53318</v>
      </c>
      <c r="D786" t="s">
        <v>52115</v>
      </c>
      <c r="E786" t="s">
        <v>52116</v>
      </c>
      <c r="F786" t="s">
        <v>51261</v>
      </c>
      <c r="G786" t="s">
        <v>53319</v>
      </c>
      <c r="H786" t="s">
        <v>53319</v>
      </c>
      <c r="I786">
        <v>791475134</v>
      </c>
      <c r="L786" t="s">
        <v>51153</v>
      </c>
      <c r="N786" t="s">
        <v>50981</v>
      </c>
      <c r="P786" s="3">
        <v>45886</v>
      </c>
      <c r="S786" t="s">
        <v>7105</v>
      </c>
      <c r="T786">
        <v>33568787</v>
      </c>
      <c r="U786" t="s">
        <v>51048</v>
      </c>
      <c r="W786">
        <v>2025</v>
      </c>
      <c r="X786" t="s">
        <v>53320</v>
      </c>
      <c r="Y786" t="s">
        <v>7105</v>
      </c>
      <c r="Z786" t="s">
        <v>51223</v>
      </c>
    </row>
    <row r="787" spans="1:26" x14ac:dyDescent="0.35">
      <c r="A787" t="s">
        <v>9961</v>
      </c>
      <c r="B787" t="s">
        <v>9962</v>
      </c>
      <c r="D787" t="s">
        <v>51191</v>
      </c>
      <c r="E787" t="s">
        <v>52855</v>
      </c>
      <c r="F787" t="s">
        <v>51479</v>
      </c>
      <c r="G787" t="s">
        <v>53321</v>
      </c>
      <c r="H787" t="s">
        <v>53321</v>
      </c>
      <c r="I787">
        <v>720245050</v>
      </c>
      <c r="L787" t="s">
        <v>51270</v>
      </c>
      <c r="N787" t="s">
        <v>50981</v>
      </c>
      <c r="O787" s="3">
        <v>46022</v>
      </c>
      <c r="P787" s="3">
        <v>45893</v>
      </c>
      <c r="S787" t="s">
        <v>7105</v>
      </c>
      <c r="T787">
        <v>9084704</v>
      </c>
      <c r="U787" t="s">
        <v>51045</v>
      </c>
      <c r="W787">
        <v>2025</v>
      </c>
      <c r="X787" t="s">
        <v>53322</v>
      </c>
      <c r="Y787" t="s">
        <v>7105</v>
      </c>
      <c r="Z787" t="s">
        <v>51197</v>
      </c>
    </row>
    <row r="788" spans="1:26" x14ac:dyDescent="0.35">
      <c r="A788" t="s">
        <v>9963</v>
      </c>
      <c r="B788" t="s">
        <v>9964</v>
      </c>
      <c r="D788" t="s">
        <v>51148</v>
      </c>
      <c r="E788" t="s">
        <v>51149</v>
      </c>
      <c r="F788" t="s">
        <v>51261</v>
      </c>
      <c r="G788" t="s">
        <v>53323</v>
      </c>
      <c r="H788" t="s">
        <v>53324</v>
      </c>
      <c r="I788">
        <v>729988380</v>
      </c>
      <c r="L788" t="s">
        <v>51270</v>
      </c>
      <c r="N788" t="s">
        <v>50981</v>
      </c>
      <c r="O788" s="3">
        <v>46022</v>
      </c>
      <c r="P788" s="3">
        <v>45908</v>
      </c>
      <c r="S788" t="s">
        <v>7105</v>
      </c>
      <c r="T788">
        <v>37101267</v>
      </c>
      <c r="U788" t="s">
        <v>51048</v>
      </c>
      <c r="W788">
        <v>2025</v>
      </c>
      <c r="X788" t="s">
        <v>53325</v>
      </c>
      <c r="Y788" t="s">
        <v>7105</v>
      </c>
      <c r="Z788" t="s">
        <v>51156</v>
      </c>
    </row>
    <row r="789" spans="1:26" x14ac:dyDescent="0.35">
      <c r="A789" t="s">
        <v>9965</v>
      </c>
      <c r="B789" t="s">
        <v>53326</v>
      </c>
      <c r="D789" t="s">
        <v>51148</v>
      </c>
      <c r="E789" t="s">
        <v>51149</v>
      </c>
      <c r="F789" t="s">
        <v>52175</v>
      </c>
      <c r="G789" t="s">
        <v>53327</v>
      </c>
      <c r="H789" t="s">
        <v>53327</v>
      </c>
      <c r="L789" t="s">
        <v>51270</v>
      </c>
      <c r="N789" t="s">
        <v>50981</v>
      </c>
      <c r="O789" s="3">
        <v>46022</v>
      </c>
      <c r="P789" s="3">
        <v>45900</v>
      </c>
      <c r="S789" t="s">
        <v>7105</v>
      </c>
      <c r="T789">
        <v>35350616</v>
      </c>
      <c r="U789" t="s">
        <v>51045</v>
      </c>
      <c r="W789">
        <v>2025</v>
      </c>
      <c r="X789" t="s">
        <v>51855</v>
      </c>
      <c r="Y789" t="s">
        <v>7105</v>
      </c>
      <c r="Z789" t="s">
        <v>51156</v>
      </c>
    </row>
    <row r="790" spans="1:26" x14ac:dyDescent="0.35">
      <c r="A790" t="s">
        <v>9967</v>
      </c>
      <c r="B790" t="s">
        <v>53328</v>
      </c>
      <c r="D790" t="s">
        <v>52115</v>
      </c>
      <c r="E790" t="s">
        <v>52116</v>
      </c>
      <c r="F790" t="s">
        <v>51261</v>
      </c>
      <c r="G790" t="s">
        <v>53329</v>
      </c>
      <c r="H790" t="s">
        <v>53329</v>
      </c>
      <c r="L790" t="s">
        <v>51270</v>
      </c>
      <c r="N790" t="s">
        <v>50981</v>
      </c>
      <c r="O790" s="3">
        <v>46022</v>
      </c>
      <c r="P790" s="3">
        <v>45900</v>
      </c>
      <c r="S790" t="s">
        <v>7105</v>
      </c>
      <c r="T790">
        <v>39825267</v>
      </c>
      <c r="U790" t="s">
        <v>51048</v>
      </c>
      <c r="W790">
        <v>2025</v>
      </c>
      <c r="X790" t="s">
        <v>53330</v>
      </c>
      <c r="Y790" t="s">
        <v>7105</v>
      </c>
      <c r="Z790" t="s">
        <v>51223</v>
      </c>
    </row>
    <row r="791" spans="1:26" x14ac:dyDescent="0.35">
      <c r="A791" t="s">
        <v>9969</v>
      </c>
      <c r="B791" t="s">
        <v>53331</v>
      </c>
      <c r="D791" t="s">
        <v>51148</v>
      </c>
      <c r="E791" t="s">
        <v>52099</v>
      </c>
      <c r="F791" t="s">
        <v>51261</v>
      </c>
      <c r="G791" t="s">
        <v>53332</v>
      </c>
      <c r="H791" t="s">
        <v>53332</v>
      </c>
      <c r="L791" t="s">
        <v>51270</v>
      </c>
      <c r="N791" t="s">
        <v>50981</v>
      </c>
      <c r="O791" s="3">
        <v>46022</v>
      </c>
      <c r="P791" s="3">
        <v>45900</v>
      </c>
      <c r="S791" t="s">
        <v>7105</v>
      </c>
      <c r="T791">
        <v>35454634</v>
      </c>
      <c r="U791" t="s">
        <v>51045</v>
      </c>
      <c r="W791">
        <v>2025</v>
      </c>
      <c r="X791" t="s">
        <v>53333</v>
      </c>
      <c r="Y791" t="s">
        <v>7105</v>
      </c>
      <c r="Z791" t="s">
        <v>11518</v>
      </c>
    </row>
    <row r="792" spans="1:26" x14ac:dyDescent="0.35">
      <c r="A792" t="s">
        <v>9971</v>
      </c>
      <c r="B792" t="s">
        <v>53334</v>
      </c>
      <c r="D792" t="s">
        <v>52115</v>
      </c>
      <c r="E792" t="s">
        <v>52116</v>
      </c>
      <c r="F792" t="s">
        <v>51261</v>
      </c>
      <c r="G792" t="s">
        <v>53335</v>
      </c>
      <c r="H792" t="s">
        <v>53335</v>
      </c>
      <c r="L792" t="s">
        <v>51270</v>
      </c>
      <c r="N792" t="s">
        <v>50981</v>
      </c>
      <c r="O792" s="3">
        <v>46022</v>
      </c>
      <c r="P792" s="3">
        <v>45900</v>
      </c>
      <c r="S792" t="s">
        <v>7105</v>
      </c>
      <c r="T792">
        <v>34046181</v>
      </c>
      <c r="U792" t="s">
        <v>51045</v>
      </c>
      <c r="W792">
        <v>2025</v>
      </c>
      <c r="X792" t="s">
        <v>53336</v>
      </c>
      <c r="Y792" t="s">
        <v>7105</v>
      </c>
      <c r="Z792" t="s">
        <v>51223</v>
      </c>
    </row>
    <row r="793" spans="1:26" x14ac:dyDescent="0.35">
      <c r="A793" t="s">
        <v>53337</v>
      </c>
      <c r="B793" t="s">
        <v>53338</v>
      </c>
      <c r="D793" t="s">
        <v>51328</v>
      </c>
      <c r="E793" t="s">
        <v>51693</v>
      </c>
      <c r="F793" t="s">
        <v>51970</v>
      </c>
      <c r="G793" t="s">
        <v>53339</v>
      </c>
      <c r="H793" t="s">
        <v>53339</v>
      </c>
      <c r="I793">
        <v>798935394</v>
      </c>
      <c r="L793" t="s">
        <v>51270</v>
      </c>
      <c r="N793" t="s">
        <v>50981</v>
      </c>
      <c r="O793" s="3">
        <v>45961</v>
      </c>
      <c r="P793" s="3">
        <v>45930</v>
      </c>
      <c r="S793" t="s">
        <v>7105</v>
      </c>
      <c r="T793">
        <v>33097051</v>
      </c>
      <c r="U793" t="s">
        <v>51045</v>
      </c>
      <c r="W793">
        <v>2025</v>
      </c>
      <c r="X793" t="s">
        <v>53340</v>
      </c>
      <c r="Y793" t="s">
        <v>7105</v>
      </c>
    </row>
    <row r="794" spans="1:26" x14ac:dyDescent="0.35">
      <c r="A794" t="s">
        <v>9973</v>
      </c>
      <c r="B794" t="s">
        <v>53341</v>
      </c>
      <c r="D794" t="s">
        <v>51148</v>
      </c>
      <c r="E794" t="s">
        <v>51149</v>
      </c>
      <c r="F794" t="s">
        <v>51261</v>
      </c>
      <c r="G794" t="s">
        <v>53342</v>
      </c>
      <c r="H794" t="s">
        <v>53342</v>
      </c>
      <c r="L794" t="s">
        <v>51270</v>
      </c>
      <c r="N794" t="s">
        <v>50981</v>
      </c>
      <c r="O794" s="3">
        <v>46022</v>
      </c>
      <c r="P794" s="3">
        <v>45936</v>
      </c>
      <c r="S794" t="s">
        <v>7105</v>
      </c>
      <c r="T794">
        <v>36481464</v>
      </c>
      <c r="U794" t="s">
        <v>51045</v>
      </c>
      <c r="W794">
        <v>2025</v>
      </c>
      <c r="X794" t="s">
        <v>53343</v>
      </c>
      <c r="Y794" t="s">
        <v>7105</v>
      </c>
      <c r="Z794" t="s">
        <v>51156</v>
      </c>
    </row>
    <row r="795" spans="1:26" x14ac:dyDescent="0.35">
      <c r="A795" t="s">
        <v>53344</v>
      </c>
      <c r="B795" t="s">
        <v>53345</v>
      </c>
      <c r="D795" t="s">
        <v>51148</v>
      </c>
      <c r="E795" t="s">
        <v>51865</v>
      </c>
      <c r="F795" t="s">
        <v>51261</v>
      </c>
      <c r="G795" t="s">
        <v>53346</v>
      </c>
      <c r="H795" t="s">
        <v>53346</v>
      </c>
      <c r="I795">
        <v>723767489</v>
      </c>
      <c r="N795" t="s">
        <v>50981</v>
      </c>
      <c r="P795" s="3">
        <v>45930</v>
      </c>
      <c r="S795" t="s">
        <v>7105</v>
      </c>
      <c r="T795">
        <v>36972867</v>
      </c>
      <c r="U795" t="s">
        <v>51045</v>
      </c>
      <c r="W795">
        <v>2025</v>
      </c>
      <c r="X795" t="s">
        <v>53347</v>
      </c>
      <c r="Y795" t="s">
        <v>7105</v>
      </c>
    </row>
    <row r="796" spans="1:26" x14ac:dyDescent="0.35">
      <c r="A796" t="s">
        <v>53348</v>
      </c>
      <c r="B796" t="s">
        <v>53349</v>
      </c>
      <c r="G796" t="s">
        <v>53350</v>
      </c>
      <c r="H796" t="s">
        <v>53350</v>
      </c>
      <c r="N796" t="s">
        <v>50981</v>
      </c>
      <c r="S796" t="s">
        <v>7133</v>
      </c>
      <c r="U796" t="s">
        <v>7106</v>
      </c>
      <c r="W796">
        <v>0</v>
      </c>
      <c r="Y796" t="s">
        <v>7133</v>
      </c>
    </row>
    <row r="797" spans="1:26" x14ac:dyDescent="0.35">
      <c r="A797" t="s">
        <v>53351</v>
      </c>
      <c r="B797" t="s">
        <v>8035</v>
      </c>
      <c r="G797" t="s">
        <v>53352</v>
      </c>
      <c r="H797" t="s">
        <v>53352</v>
      </c>
      <c r="N797" t="s">
        <v>50981</v>
      </c>
      <c r="S797" t="s">
        <v>7133</v>
      </c>
      <c r="U797" t="s">
        <v>7106</v>
      </c>
      <c r="W797">
        <v>2023</v>
      </c>
      <c r="Y797" t="s">
        <v>7105</v>
      </c>
    </row>
    <row r="798" spans="1:26" x14ac:dyDescent="0.35">
      <c r="A798" t="s">
        <v>53353</v>
      </c>
      <c r="B798" t="s">
        <v>53354</v>
      </c>
      <c r="G798" t="s">
        <v>53053</v>
      </c>
      <c r="H798" t="s">
        <v>53053</v>
      </c>
      <c r="N798" t="s">
        <v>50981</v>
      </c>
      <c r="S798" t="s">
        <v>7133</v>
      </c>
      <c r="U798" t="s">
        <v>7106</v>
      </c>
      <c r="W798">
        <v>0</v>
      </c>
      <c r="Y798" t="s">
        <v>7105</v>
      </c>
    </row>
    <row r="799" spans="1:26" x14ac:dyDescent="0.35">
      <c r="A799" t="s">
        <v>53355</v>
      </c>
      <c r="B799" t="s">
        <v>53356</v>
      </c>
      <c r="G799" t="s">
        <v>51586</v>
      </c>
      <c r="H799" t="s">
        <v>51586</v>
      </c>
      <c r="N799" t="s">
        <v>50981</v>
      </c>
      <c r="P799" s="3">
        <v>45292</v>
      </c>
      <c r="S799" t="s">
        <v>7133</v>
      </c>
      <c r="U799" t="s">
        <v>51048</v>
      </c>
      <c r="V799" t="s">
        <v>50982</v>
      </c>
      <c r="W799">
        <v>2024</v>
      </c>
      <c r="Y799" t="s">
        <v>7105</v>
      </c>
    </row>
    <row r="800" spans="1:26" x14ac:dyDescent="0.35">
      <c r="A800" t="s">
        <v>11579</v>
      </c>
      <c r="B800" t="s">
        <v>53357</v>
      </c>
      <c r="G800" t="s">
        <v>53358</v>
      </c>
      <c r="H800" t="s">
        <v>53358</v>
      </c>
      <c r="J800">
        <v>254728366234</v>
      </c>
      <c r="N800" t="s">
        <v>50981</v>
      </c>
      <c r="S800" t="s">
        <v>7133</v>
      </c>
      <c r="T800">
        <v>27334629</v>
      </c>
      <c r="U800" t="s">
        <v>7106</v>
      </c>
      <c r="V800" t="s">
        <v>50982</v>
      </c>
      <c r="W800">
        <v>2023</v>
      </c>
      <c r="X800" t="s">
        <v>53359</v>
      </c>
      <c r="Y800" t="s">
        <v>7105</v>
      </c>
    </row>
    <row r="801" spans="1:25" x14ac:dyDescent="0.35">
      <c r="A801" t="s">
        <v>11581</v>
      </c>
      <c r="B801" t="s">
        <v>53360</v>
      </c>
      <c r="G801" t="s">
        <v>53361</v>
      </c>
      <c r="H801" t="s">
        <v>53361</v>
      </c>
      <c r="J801">
        <v>254700707003</v>
      </c>
      <c r="N801" t="s">
        <v>50981</v>
      </c>
      <c r="S801" t="s">
        <v>7133</v>
      </c>
      <c r="T801">
        <v>24306478</v>
      </c>
      <c r="U801" t="s">
        <v>7106</v>
      </c>
      <c r="V801" t="s">
        <v>50982</v>
      </c>
      <c r="W801">
        <v>2023</v>
      </c>
      <c r="X801" t="s">
        <v>53359</v>
      </c>
      <c r="Y801" t="s">
        <v>7105</v>
      </c>
    </row>
    <row r="802" spans="1:25" x14ac:dyDescent="0.35">
      <c r="A802" t="s">
        <v>11583</v>
      </c>
      <c r="B802" t="s">
        <v>53362</v>
      </c>
      <c r="G802" t="s">
        <v>53363</v>
      </c>
      <c r="H802" t="s">
        <v>53363</v>
      </c>
      <c r="J802">
        <v>254728176303</v>
      </c>
      <c r="N802" t="s">
        <v>50981</v>
      </c>
      <c r="S802" t="s">
        <v>7133</v>
      </c>
      <c r="T802">
        <v>2798203</v>
      </c>
      <c r="U802" t="s">
        <v>7106</v>
      </c>
      <c r="V802" t="s">
        <v>50982</v>
      </c>
      <c r="W802">
        <v>2023</v>
      </c>
      <c r="X802" t="s">
        <v>53359</v>
      </c>
      <c r="Y802" t="s">
        <v>7105</v>
      </c>
    </row>
    <row r="803" spans="1:25" x14ac:dyDescent="0.35">
      <c r="A803" t="s">
        <v>11585</v>
      </c>
      <c r="B803" t="s">
        <v>53364</v>
      </c>
      <c r="G803" t="s">
        <v>53365</v>
      </c>
      <c r="H803" t="s">
        <v>53365</v>
      </c>
      <c r="J803">
        <v>254704058992</v>
      </c>
      <c r="N803" t="s">
        <v>50981</v>
      </c>
      <c r="S803" t="s">
        <v>7133</v>
      </c>
      <c r="T803">
        <v>2867053</v>
      </c>
      <c r="U803" t="s">
        <v>7106</v>
      </c>
      <c r="V803" t="s">
        <v>50982</v>
      </c>
      <c r="W803">
        <v>2023</v>
      </c>
      <c r="X803" t="s">
        <v>53359</v>
      </c>
      <c r="Y803" t="s">
        <v>7105</v>
      </c>
    </row>
    <row r="804" spans="1:25" x14ac:dyDescent="0.35">
      <c r="A804" t="s">
        <v>11589</v>
      </c>
      <c r="B804" t="s">
        <v>11590</v>
      </c>
      <c r="G804" t="s">
        <v>53366</v>
      </c>
      <c r="H804" t="s">
        <v>53366</v>
      </c>
      <c r="N804" t="s">
        <v>50981</v>
      </c>
      <c r="S804" t="s">
        <v>7133</v>
      </c>
      <c r="T804">
        <v>28857100</v>
      </c>
      <c r="U804" t="s">
        <v>7106</v>
      </c>
      <c r="W804">
        <v>2023</v>
      </c>
      <c r="Y804" t="s">
        <v>7105</v>
      </c>
    </row>
    <row r="805" spans="1:25" x14ac:dyDescent="0.35">
      <c r="A805" t="s">
        <v>11591</v>
      </c>
      <c r="B805" t="s">
        <v>53367</v>
      </c>
      <c r="G805" t="s">
        <v>53368</v>
      </c>
      <c r="H805" t="s">
        <v>53368</v>
      </c>
      <c r="N805" t="s">
        <v>50981</v>
      </c>
      <c r="S805" t="s">
        <v>7133</v>
      </c>
      <c r="T805">
        <v>23988895</v>
      </c>
      <c r="U805" t="s">
        <v>7106</v>
      </c>
      <c r="W805">
        <v>2023</v>
      </c>
      <c r="Y805" t="s">
        <v>7105</v>
      </c>
    </row>
    <row r="806" spans="1:25" x14ac:dyDescent="0.35">
      <c r="A806" t="s">
        <v>11593</v>
      </c>
      <c r="B806" t="s">
        <v>53369</v>
      </c>
      <c r="G806" t="s">
        <v>53370</v>
      </c>
      <c r="H806" t="s">
        <v>53370</v>
      </c>
      <c r="N806" t="s">
        <v>50981</v>
      </c>
      <c r="S806" t="s">
        <v>7133</v>
      </c>
      <c r="T806">
        <v>29463339</v>
      </c>
      <c r="U806" t="s">
        <v>7106</v>
      </c>
      <c r="W806">
        <v>2023</v>
      </c>
      <c r="Y806" t="s">
        <v>7105</v>
      </c>
    </row>
    <row r="807" spans="1:25" x14ac:dyDescent="0.35">
      <c r="A807" t="s">
        <v>11595</v>
      </c>
      <c r="B807" t="s">
        <v>53371</v>
      </c>
      <c r="G807" t="s">
        <v>53372</v>
      </c>
      <c r="H807" t="s">
        <v>53372</v>
      </c>
      <c r="N807" t="s">
        <v>50981</v>
      </c>
      <c r="S807" t="s">
        <v>7133</v>
      </c>
      <c r="T807">
        <v>32314276</v>
      </c>
      <c r="U807" t="s">
        <v>7106</v>
      </c>
      <c r="W807">
        <v>2023</v>
      </c>
      <c r="Y807" t="s">
        <v>7105</v>
      </c>
    </row>
    <row r="808" spans="1:25" x14ac:dyDescent="0.35">
      <c r="A808" t="s">
        <v>11599</v>
      </c>
      <c r="B808" t="s">
        <v>11600</v>
      </c>
      <c r="G808" t="s">
        <v>53373</v>
      </c>
      <c r="H808" t="s">
        <v>53373</v>
      </c>
      <c r="N808" t="s">
        <v>50981</v>
      </c>
      <c r="S808" t="s">
        <v>7133</v>
      </c>
      <c r="T808">
        <v>33978918</v>
      </c>
      <c r="U808" t="s">
        <v>7106</v>
      </c>
      <c r="W808">
        <v>2023</v>
      </c>
      <c r="Y808" t="s">
        <v>7133</v>
      </c>
    </row>
    <row r="809" spans="1:25" x14ac:dyDescent="0.35">
      <c r="A809" t="s">
        <v>11601</v>
      </c>
      <c r="B809" t="s">
        <v>11602</v>
      </c>
      <c r="G809" t="s">
        <v>53374</v>
      </c>
      <c r="H809" t="s">
        <v>53374</v>
      </c>
      <c r="N809" t="s">
        <v>50981</v>
      </c>
      <c r="S809" t="s">
        <v>7133</v>
      </c>
      <c r="T809">
        <v>27289576</v>
      </c>
      <c r="U809" t="s">
        <v>7106</v>
      </c>
      <c r="W809">
        <v>2023</v>
      </c>
      <c r="Y809" t="s">
        <v>7105</v>
      </c>
    </row>
    <row r="810" spans="1:25" x14ac:dyDescent="0.35">
      <c r="A810" t="s">
        <v>11603</v>
      </c>
      <c r="B810" t="s">
        <v>53375</v>
      </c>
      <c r="G810" t="s">
        <v>53376</v>
      </c>
      <c r="H810" t="s">
        <v>53376</v>
      </c>
      <c r="N810" t="s">
        <v>50981</v>
      </c>
      <c r="S810" t="s">
        <v>7133</v>
      </c>
      <c r="T810">
        <v>2.2222222222222201E+19</v>
      </c>
      <c r="U810" t="s">
        <v>7106</v>
      </c>
      <c r="W810">
        <v>2023</v>
      </c>
      <c r="Y810" t="s">
        <v>7105</v>
      </c>
    </row>
    <row r="811" spans="1:25" x14ac:dyDescent="0.35">
      <c r="A811" t="s">
        <v>11605</v>
      </c>
      <c r="B811" t="s">
        <v>53377</v>
      </c>
      <c r="G811" t="s">
        <v>53378</v>
      </c>
      <c r="H811" t="s">
        <v>53378</v>
      </c>
      <c r="N811" t="s">
        <v>50981</v>
      </c>
      <c r="S811" t="s">
        <v>7133</v>
      </c>
      <c r="U811" t="s">
        <v>7106</v>
      </c>
      <c r="W811">
        <v>2023</v>
      </c>
      <c r="Y811" t="s">
        <v>7105</v>
      </c>
    </row>
    <row r="812" spans="1:25" x14ac:dyDescent="0.35">
      <c r="A812" t="s">
        <v>11607</v>
      </c>
      <c r="B812" t="s">
        <v>53379</v>
      </c>
      <c r="G812" t="s">
        <v>53380</v>
      </c>
      <c r="H812" t="s">
        <v>53381</v>
      </c>
      <c r="I812">
        <v>718166905</v>
      </c>
      <c r="N812" t="s">
        <v>50981</v>
      </c>
      <c r="S812" t="s">
        <v>7133</v>
      </c>
      <c r="T812">
        <v>114021341</v>
      </c>
      <c r="U812" t="s">
        <v>51045</v>
      </c>
      <c r="W812">
        <v>2023</v>
      </c>
      <c r="Y812" t="s">
        <v>7105</v>
      </c>
    </row>
    <row r="813" spans="1:25" x14ac:dyDescent="0.35">
      <c r="A813" t="s">
        <v>11608</v>
      </c>
      <c r="B813" t="s">
        <v>53382</v>
      </c>
      <c r="G813" t="s">
        <v>53383</v>
      </c>
      <c r="H813" t="s">
        <v>53383</v>
      </c>
      <c r="I813">
        <v>724870140</v>
      </c>
      <c r="N813" t="s">
        <v>50981</v>
      </c>
      <c r="S813" t="s">
        <v>7133</v>
      </c>
      <c r="T813">
        <v>2219985163</v>
      </c>
      <c r="U813" t="s">
        <v>7106</v>
      </c>
      <c r="W813">
        <v>2023</v>
      </c>
      <c r="Y813" t="s">
        <v>7105</v>
      </c>
    </row>
    <row r="814" spans="1:25" x14ac:dyDescent="0.35">
      <c r="A814" t="s">
        <v>11612</v>
      </c>
      <c r="B814" t="s">
        <v>53384</v>
      </c>
      <c r="G814" t="s">
        <v>53385</v>
      </c>
      <c r="H814" t="s">
        <v>53385</v>
      </c>
      <c r="N814" t="s">
        <v>50981</v>
      </c>
      <c r="S814" t="s">
        <v>7133</v>
      </c>
      <c r="U814" t="s">
        <v>7106</v>
      </c>
      <c r="W814">
        <v>0</v>
      </c>
      <c r="Y814" t="s">
        <v>7105</v>
      </c>
    </row>
    <row r="815" spans="1:25" x14ac:dyDescent="0.35">
      <c r="A815" t="s">
        <v>11614</v>
      </c>
      <c r="B815" t="s">
        <v>53386</v>
      </c>
      <c r="G815" t="s">
        <v>53387</v>
      </c>
      <c r="H815" t="s">
        <v>53387</v>
      </c>
      <c r="N815" t="s">
        <v>50981</v>
      </c>
      <c r="S815" t="s">
        <v>7133</v>
      </c>
      <c r="U815" t="s">
        <v>7106</v>
      </c>
      <c r="W815">
        <v>0</v>
      </c>
      <c r="Y815" t="s">
        <v>7105</v>
      </c>
    </row>
    <row r="816" spans="1:25" x14ac:dyDescent="0.35">
      <c r="A816" t="s">
        <v>11616</v>
      </c>
      <c r="B816" t="s">
        <v>53388</v>
      </c>
      <c r="G816" t="s">
        <v>53389</v>
      </c>
      <c r="H816" t="s">
        <v>53389</v>
      </c>
      <c r="N816" t="s">
        <v>50981</v>
      </c>
      <c r="S816" t="s">
        <v>7133</v>
      </c>
      <c r="U816" t="s">
        <v>7106</v>
      </c>
      <c r="W816">
        <v>0</v>
      </c>
      <c r="Y816" t="s">
        <v>7105</v>
      </c>
    </row>
    <row r="817" spans="1:25" x14ac:dyDescent="0.35">
      <c r="A817" t="s">
        <v>11617</v>
      </c>
      <c r="B817" t="s">
        <v>53390</v>
      </c>
      <c r="G817" t="s">
        <v>53391</v>
      </c>
      <c r="H817" t="s">
        <v>53391</v>
      </c>
      <c r="N817" t="s">
        <v>50981</v>
      </c>
      <c r="S817" t="s">
        <v>7133</v>
      </c>
      <c r="U817" t="s">
        <v>7106</v>
      </c>
      <c r="W817">
        <v>0</v>
      </c>
      <c r="Y817" t="s">
        <v>7105</v>
      </c>
    </row>
    <row r="818" spans="1:25" x14ac:dyDescent="0.35">
      <c r="A818" t="s">
        <v>11619</v>
      </c>
      <c r="B818" t="s">
        <v>53392</v>
      </c>
      <c r="G818" t="s">
        <v>53393</v>
      </c>
      <c r="H818" t="s">
        <v>53393</v>
      </c>
      <c r="N818" t="s">
        <v>50981</v>
      </c>
      <c r="S818" t="s">
        <v>7133</v>
      </c>
      <c r="T818">
        <v>24075666</v>
      </c>
      <c r="U818" t="s">
        <v>7106</v>
      </c>
      <c r="W818">
        <v>0</v>
      </c>
      <c r="Y818" t="s">
        <v>7105</v>
      </c>
    </row>
    <row r="819" spans="1:25" x14ac:dyDescent="0.35">
      <c r="A819" t="s">
        <v>11624</v>
      </c>
      <c r="B819" t="s">
        <v>53394</v>
      </c>
      <c r="G819" t="s">
        <v>53395</v>
      </c>
      <c r="H819" t="s">
        <v>53395</v>
      </c>
      <c r="N819" t="s">
        <v>50981</v>
      </c>
      <c r="S819" t="s">
        <v>7133</v>
      </c>
      <c r="T819">
        <v>25374796</v>
      </c>
      <c r="U819" t="s">
        <v>7106</v>
      </c>
      <c r="W819">
        <v>0</v>
      </c>
      <c r="Y819" t="s">
        <v>7105</v>
      </c>
    </row>
    <row r="820" spans="1:25" x14ac:dyDescent="0.35">
      <c r="A820" t="s">
        <v>11626</v>
      </c>
      <c r="B820" t="s">
        <v>53396</v>
      </c>
      <c r="G820" t="s">
        <v>53397</v>
      </c>
      <c r="H820" t="s">
        <v>53397</v>
      </c>
      <c r="N820" t="s">
        <v>50981</v>
      </c>
      <c r="S820" t="s">
        <v>7133</v>
      </c>
      <c r="T820">
        <v>28453919</v>
      </c>
      <c r="U820" t="s">
        <v>7106</v>
      </c>
      <c r="W820">
        <v>0</v>
      </c>
      <c r="Y820" t="s">
        <v>7105</v>
      </c>
    </row>
    <row r="821" spans="1:25" x14ac:dyDescent="0.35">
      <c r="A821" t="s">
        <v>11628</v>
      </c>
      <c r="B821" t="s">
        <v>53398</v>
      </c>
      <c r="G821" t="s">
        <v>53399</v>
      </c>
      <c r="H821" t="s">
        <v>53399</v>
      </c>
      <c r="N821" t="s">
        <v>50981</v>
      </c>
      <c r="S821" t="s">
        <v>7133</v>
      </c>
      <c r="T821">
        <v>23355612</v>
      </c>
      <c r="U821" t="s">
        <v>7106</v>
      </c>
      <c r="W821">
        <v>0</v>
      </c>
      <c r="Y821" t="s">
        <v>7105</v>
      </c>
    </row>
    <row r="822" spans="1:25" x14ac:dyDescent="0.35">
      <c r="A822" t="s">
        <v>11630</v>
      </c>
      <c r="B822" t="s">
        <v>53400</v>
      </c>
      <c r="G822" t="s">
        <v>53401</v>
      </c>
      <c r="H822" t="s">
        <v>53401</v>
      </c>
      <c r="N822" t="s">
        <v>50981</v>
      </c>
      <c r="S822" t="s">
        <v>7133</v>
      </c>
      <c r="T822">
        <v>20871619</v>
      </c>
      <c r="U822" t="s">
        <v>7106</v>
      </c>
      <c r="W822">
        <v>0</v>
      </c>
      <c r="Y822" t="s">
        <v>7105</v>
      </c>
    </row>
    <row r="823" spans="1:25" x14ac:dyDescent="0.35">
      <c r="A823" t="s">
        <v>11632</v>
      </c>
      <c r="B823" t="s">
        <v>53402</v>
      </c>
      <c r="G823" t="s">
        <v>53403</v>
      </c>
      <c r="H823" t="s">
        <v>53403</v>
      </c>
      <c r="N823" t="s">
        <v>50981</v>
      </c>
      <c r="S823" t="s">
        <v>7133</v>
      </c>
      <c r="T823">
        <v>32012843</v>
      </c>
      <c r="U823" t="s">
        <v>7106</v>
      </c>
      <c r="W823">
        <v>0</v>
      </c>
      <c r="Y823" t="s">
        <v>7105</v>
      </c>
    </row>
    <row r="824" spans="1:25" x14ac:dyDescent="0.35">
      <c r="A824" t="s">
        <v>11634</v>
      </c>
      <c r="B824" t="s">
        <v>53404</v>
      </c>
      <c r="G824" t="s">
        <v>53405</v>
      </c>
      <c r="H824" t="s">
        <v>53405</v>
      </c>
      <c r="N824" t="s">
        <v>50981</v>
      </c>
      <c r="S824" t="s">
        <v>7133</v>
      </c>
      <c r="T824">
        <v>36980630</v>
      </c>
      <c r="U824" t="s">
        <v>7106</v>
      </c>
      <c r="W824">
        <v>0</v>
      </c>
      <c r="Y824" t="s">
        <v>7105</v>
      </c>
    </row>
    <row r="825" spans="1:25" x14ac:dyDescent="0.35">
      <c r="A825" t="s">
        <v>11638</v>
      </c>
      <c r="B825" t="s">
        <v>53406</v>
      </c>
      <c r="G825" t="s">
        <v>53407</v>
      </c>
      <c r="H825" t="s">
        <v>53407</v>
      </c>
      <c r="N825" t="s">
        <v>50981</v>
      </c>
      <c r="S825" t="s">
        <v>7133</v>
      </c>
      <c r="U825" t="s">
        <v>7106</v>
      </c>
      <c r="W825">
        <v>0</v>
      </c>
      <c r="Y825" t="s">
        <v>7105</v>
      </c>
    </row>
    <row r="826" spans="1:25" x14ac:dyDescent="0.35">
      <c r="A826" t="s">
        <v>11640</v>
      </c>
      <c r="B826" t="s">
        <v>51143</v>
      </c>
      <c r="G826" t="s">
        <v>53408</v>
      </c>
      <c r="H826" t="s">
        <v>53408</v>
      </c>
      <c r="N826" t="s">
        <v>50981</v>
      </c>
      <c r="S826" t="s">
        <v>7133</v>
      </c>
      <c r="U826" t="s">
        <v>7106</v>
      </c>
      <c r="W826">
        <v>0</v>
      </c>
      <c r="Y826" t="s">
        <v>7105</v>
      </c>
    </row>
    <row r="827" spans="1:25" x14ac:dyDescent="0.35">
      <c r="A827" t="s">
        <v>11642</v>
      </c>
      <c r="B827" t="s">
        <v>53409</v>
      </c>
      <c r="G827" t="s">
        <v>53410</v>
      </c>
      <c r="H827" t="s">
        <v>53410</v>
      </c>
      <c r="N827" t="s">
        <v>50981</v>
      </c>
      <c r="S827" t="s">
        <v>7133</v>
      </c>
      <c r="U827" t="s">
        <v>7106</v>
      </c>
      <c r="W827">
        <v>0</v>
      </c>
      <c r="Y827" t="s">
        <v>7105</v>
      </c>
    </row>
    <row r="828" spans="1:25" x14ac:dyDescent="0.35">
      <c r="A828" t="s">
        <v>11644</v>
      </c>
      <c r="B828" t="s">
        <v>53411</v>
      </c>
      <c r="G828" t="s">
        <v>53412</v>
      </c>
      <c r="H828" t="s">
        <v>53412</v>
      </c>
      <c r="N828" t="s">
        <v>50981</v>
      </c>
      <c r="S828" t="s">
        <v>7133</v>
      </c>
      <c r="U828" t="s">
        <v>7106</v>
      </c>
      <c r="W828">
        <v>0</v>
      </c>
      <c r="Y828" t="s">
        <v>7105</v>
      </c>
    </row>
    <row r="829" spans="1:25" x14ac:dyDescent="0.35">
      <c r="A829" t="s">
        <v>11646</v>
      </c>
      <c r="B829" t="s">
        <v>53413</v>
      </c>
      <c r="G829" t="s">
        <v>53414</v>
      </c>
      <c r="H829" t="s">
        <v>53414</v>
      </c>
      <c r="N829" t="s">
        <v>50981</v>
      </c>
      <c r="S829" t="s">
        <v>7133</v>
      </c>
      <c r="U829" t="s">
        <v>7106</v>
      </c>
      <c r="W829">
        <v>0</v>
      </c>
      <c r="Y829" t="s">
        <v>7105</v>
      </c>
    </row>
    <row r="830" spans="1:25" x14ac:dyDescent="0.35">
      <c r="A830" t="s">
        <v>11648</v>
      </c>
      <c r="B830" t="s">
        <v>11649</v>
      </c>
      <c r="G830" t="s">
        <v>53415</v>
      </c>
      <c r="H830" t="s">
        <v>53415</v>
      </c>
      <c r="N830" t="s">
        <v>50981</v>
      </c>
      <c r="S830" t="s">
        <v>7133</v>
      </c>
      <c r="U830" t="s">
        <v>7106</v>
      </c>
      <c r="W830">
        <v>0</v>
      </c>
      <c r="Y830" t="s">
        <v>7105</v>
      </c>
    </row>
    <row r="831" spans="1:25" x14ac:dyDescent="0.35">
      <c r="A831" t="s">
        <v>11650</v>
      </c>
      <c r="B831" t="s">
        <v>53416</v>
      </c>
      <c r="G831" t="s">
        <v>53417</v>
      </c>
      <c r="H831" t="s">
        <v>53417</v>
      </c>
      <c r="N831" t="s">
        <v>50981</v>
      </c>
      <c r="S831" t="s">
        <v>7133</v>
      </c>
      <c r="T831">
        <v>31780206</v>
      </c>
      <c r="U831" t="s">
        <v>7106</v>
      </c>
      <c r="W831">
        <v>0</v>
      </c>
      <c r="Y831" t="s">
        <v>7105</v>
      </c>
    </row>
    <row r="832" spans="1:25" x14ac:dyDescent="0.35">
      <c r="A832" t="s">
        <v>11652</v>
      </c>
      <c r="B832" t="s">
        <v>53418</v>
      </c>
      <c r="G832" t="s">
        <v>53419</v>
      </c>
      <c r="H832" t="s">
        <v>53419</v>
      </c>
      <c r="I832">
        <v>710124663</v>
      </c>
      <c r="N832" t="s">
        <v>50981</v>
      </c>
      <c r="S832" t="s">
        <v>7133</v>
      </c>
      <c r="T832">
        <v>29135251</v>
      </c>
      <c r="U832" t="s">
        <v>7106</v>
      </c>
      <c r="W832">
        <v>0</v>
      </c>
      <c r="Y832" t="s">
        <v>7105</v>
      </c>
    </row>
    <row r="833" spans="1:25" x14ac:dyDescent="0.35">
      <c r="A833" t="s">
        <v>53420</v>
      </c>
      <c r="B833" t="s">
        <v>53421</v>
      </c>
      <c r="G833" t="s">
        <v>53422</v>
      </c>
      <c r="H833" t="s">
        <v>53422</v>
      </c>
      <c r="N833" t="s">
        <v>50981</v>
      </c>
      <c r="S833" t="s">
        <v>7133</v>
      </c>
      <c r="U833" t="s">
        <v>7106</v>
      </c>
      <c r="W833">
        <v>0</v>
      </c>
      <c r="Y833" t="s">
        <v>7105</v>
      </c>
    </row>
    <row r="834" spans="1:25" x14ac:dyDescent="0.35">
      <c r="A834" t="s">
        <v>53423</v>
      </c>
      <c r="B834" t="s">
        <v>53424</v>
      </c>
      <c r="G834" t="s">
        <v>53425</v>
      </c>
      <c r="H834" t="s">
        <v>53425</v>
      </c>
      <c r="I834">
        <v>725945115</v>
      </c>
      <c r="N834" t="s">
        <v>50981</v>
      </c>
      <c r="S834" t="s">
        <v>7133</v>
      </c>
      <c r="T834">
        <v>24610947</v>
      </c>
      <c r="U834" t="s">
        <v>7106</v>
      </c>
      <c r="W834">
        <v>0</v>
      </c>
      <c r="Y834" t="s">
        <v>7105</v>
      </c>
    </row>
    <row r="835" spans="1:25" x14ac:dyDescent="0.35">
      <c r="A835" t="s">
        <v>11654</v>
      </c>
      <c r="B835" t="s">
        <v>53426</v>
      </c>
      <c r="G835" t="s">
        <v>53427</v>
      </c>
      <c r="H835" t="s">
        <v>53427</v>
      </c>
      <c r="N835" t="s">
        <v>50981</v>
      </c>
      <c r="S835" t="s">
        <v>7133</v>
      </c>
      <c r="U835" t="s">
        <v>7106</v>
      </c>
      <c r="W835">
        <v>0</v>
      </c>
      <c r="Y835" t="s">
        <v>7105</v>
      </c>
    </row>
    <row r="836" spans="1:25" x14ac:dyDescent="0.35">
      <c r="A836" t="s">
        <v>11656</v>
      </c>
      <c r="B836" t="s">
        <v>53428</v>
      </c>
      <c r="G836" t="s">
        <v>53429</v>
      </c>
      <c r="H836" t="s">
        <v>53429</v>
      </c>
      <c r="N836" t="s">
        <v>50981</v>
      </c>
      <c r="S836" t="s">
        <v>7133</v>
      </c>
      <c r="U836" t="s">
        <v>7106</v>
      </c>
      <c r="W836">
        <v>0</v>
      </c>
      <c r="Y836" t="s">
        <v>7133</v>
      </c>
    </row>
    <row r="837" spans="1:25" x14ac:dyDescent="0.35">
      <c r="A837" t="s">
        <v>11658</v>
      </c>
      <c r="B837" t="s">
        <v>11659</v>
      </c>
      <c r="G837" t="s">
        <v>53430</v>
      </c>
      <c r="H837" t="s">
        <v>53430</v>
      </c>
      <c r="N837" t="s">
        <v>50981</v>
      </c>
      <c r="S837" t="s">
        <v>7133</v>
      </c>
      <c r="U837" t="s">
        <v>7106</v>
      </c>
      <c r="W837">
        <v>0</v>
      </c>
      <c r="Y837" t="s">
        <v>7105</v>
      </c>
    </row>
    <row r="838" spans="1:25" x14ac:dyDescent="0.35">
      <c r="A838" t="s">
        <v>11660</v>
      </c>
      <c r="B838" t="s">
        <v>11661</v>
      </c>
      <c r="G838" t="s">
        <v>53431</v>
      </c>
      <c r="H838" t="s">
        <v>53431</v>
      </c>
      <c r="N838" t="s">
        <v>50981</v>
      </c>
      <c r="S838" t="s">
        <v>7133</v>
      </c>
      <c r="T838">
        <v>31383798</v>
      </c>
      <c r="U838" t="s">
        <v>7106</v>
      </c>
      <c r="W838">
        <v>0</v>
      </c>
      <c r="Y838" t="s">
        <v>7105</v>
      </c>
    </row>
    <row r="839" spans="1:25" x14ac:dyDescent="0.35">
      <c r="A839" t="s">
        <v>53432</v>
      </c>
      <c r="B839" t="s">
        <v>53433</v>
      </c>
      <c r="G839" t="s">
        <v>53434</v>
      </c>
      <c r="H839" t="s">
        <v>53434</v>
      </c>
      <c r="I839">
        <v>759761000</v>
      </c>
      <c r="N839" t="s">
        <v>50981</v>
      </c>
      <c r="S839" t="s">
        <v>7133</v>
      </c>
      <c r="T839">
        <v>24336026</v>
      </c>
      <c r="U839" t="s">
        <v>7106</v>
      </c>
      <c r="W839">
        <v>0</v>
      </c>
      <c r="Y839" t="s">
        <v>7105</v>
      </c>
    </row>
    <row r="840" spans="1:25" x14ac:dyDescent="0.35">
      <c r="A840" t="s">
        <v>11662</v>
      </c>
      <c r="B840" t="s">
        <v>11663</v>
      </c>
      <c r="G840" t="s">
        <v>53435</v>
      </c>
      <c r="H840" t="s">
        <v>53435</v>
      </c>
      <c r="I840">
        <v>723756555</v>
      </c>
      <c r="N840" t="s">
        <v>50981</v>
      </c>
      <c r="S840" t="s">
        <v>7133</v>
      </c>
      <c r="T840">
        <v>30415350</v>
      </c>
      <c r="U840" t="s">
        <v>7106</v>
      </c>
      <c r="W840">
        <v>0</v>
      </c>
      <c r="Y840" t="s">
        <v>7105</v>
      </c>
    </row>
    <row r="841" spans="1:25" x14ac:dyDescent="0.35">
      <c r="A841" t="s">
        <v>11667</v>
      </c>
      <c r="B841" t="s">
        <v>53436</v>
      </c>
      <c r="G841" t="s">
        <v>53437</v>
      </c>
      <c r="H841" t="s">
        <v>53437</v>
      </c>
      <c r="K841">
        <v>723851184</v>
      </c>
      <c r="N841" t="s">
        <v>50981</v>
      </c>
      <c r="S841" t="s">
        <v>7133</v>
      </c>
      <c r="U841" t="s">
        <v>7106</v>
      </c>
      <c r="W841">
        <v>0</v>
      </c>
      <c r="Y841" t="s">
        <v>7105</v>
      </c>
    </row>
    <row r="842" spans="1:25" x14ac:dyDescent="0.35">
      <c r="A842" t="s">
        <v>11669</v>
      </c>
      <c r="B842" t="s">
        <v>53438</v>
      </c>
      <c r="G842" t="s">
        <v>53439</v>
      </c>
      <c r="H842" t="s">
        <v>53439</v>
      </c>
      <c r="N842" t="s">
        <v>50981</v>
      </c>
      <c r="S842" t="s">
        <v>7133</v>
      </c>
      <c r="U842" t="s">
        <v>7106</v>
      </c>
      <c r="W842">
        <v>0</v>
      </c>
      <c r="Y842" t="s">
        <v>7105</v>
      </c>
    </row>
    <row r="843" spans="1:25" x14ac:dyDescent="0.35">
      <c r="A843" t="s">
        <v>11671</v>
      </c>
      <c r="B843" t="s">
        <v>53440</v>
      </c>
      <c r="G843" t="s">
        <v>53441</v>
      </c>
      <c r="H843" t="s">
        <v>53441</v>
      </c>
      <c r="N843" t="s">
        <v>50981</v>
      </c>
      <c r="S843" t="s">
        <v>7133</v>
      </c>
      <c r="U843" t="s">
        <v>7106</v>
      </c>
      <c r="W843">
        <v>0</v>
      </c>
      <c r="Y843" t="s">
        <v>7105</v>
      </c>
    </row>
    <row r="844" spans="1:25" x14ac:dyDescent="0.35">
      <c r="A844" t="s">
        <v>11673</v>
      </c>
      <c r="B844" t="s">
        <v>53442</v>
      </c>
      <c r="G844" t="s">
        <v>53443</v>
      </c>
      <c r="H844" t="s">
        <v>53443</v>
      </c>
      <c r="N844" t="s">
        <v>50981</v>
      </c>
      <c r="S844" t="s">
        <v>7133</v>
      </c>
      <c r="T844">
        <v>229765317</v>
      </c>
      <c r="U844" t="s">
        <v>7106</v>
      </c>
      <c r="W844">
        <v>0</v>
      </c>
      <c r="Y844" t="s">
        <v>7105</v>
      </c>
    </row>
    <row r="845" spans="1:25" x14ac:dyDescent="0.35">
      <c r="A845" t="s">
        <v>11674</v>
      </c>
      <c r="B845" t="s">
        <v>53444</v>
      </c>
      <c r="G845" t="s">
        <v>53445</v>
      </c>
      <c r="H845" t="s">
        <v>53445</v>
      </c>
      <c r="K845">
        <v>725282949</v>
      </c>
      <c r="N845" t="s">
        <v>50981</v>
      </c>
      <c r="S845" t="s">
        <v>7133</v>
      </c>
      <c r="T845">
        <v>265373494</v>
      </c>
      <c r="U845" t="s">
        <v>7106</v>
      </c>
      <c r="W845">
        <v>0</v>
      </c>
      <c r="Y845" t="s">
        <v>7105</v>
      </c>
    </row>
    <row r="846" spans="1:25" x14ac:dyDescent="0.35">
      <c r="A846" t="s">
        <v>11675</v>
      </c>
      <c r="B846" t="s">
        <v>53446</v>
      </c>
      <c r="G846" t="s">
        <v>53447</v>
      </c>
      <c r="H846" t="s">
        <v>53447</v>
      </c>
      <c r="N846" t="s">
        <v>50981</v>
      </c>
      <c r="S846" t="s">
        <v>7133</v>
      </c>
      <c r="T846">
        <v>31107666</v>
      </c>
      <c r="U846" t="s">
        <v>7106</v>
      </c>
      <c r="W846">
        <v>0</v>
      </c>
      <c r="Y846" t="s">
        <v>7105</v>
      </c>
    </row>
    <row r="847" spans="1:25" x14ac:dyDescent="0.35">
      <c r="A847" t="s">
        <v>11677</v>
      </c>
      <c r="B847" t="s">
        <v>53448</v>
      </c>
      <c r="G847" t="s">
        <v>53449</v>
      </c>
      <c r="H847" t="s">
        <v>53449</v>
      </c>
      <c r="N847" t="s">
        <v>50981</v>
      </c>
      <c r="S847" t="s">
        <v>7133</v>
      </c>
      <c r="U847" t="s">
        <v>7106</v>
      </c>
      <c r="W847">
        <v>0</v>
      </c>
      <c r="Y847" t="s">
        <v>7105</v>
      </c>
    </row>
    <row r="848" spans="1:25" x14ac:dyDescent="0.35">
      <c r="A848" t="s">
        <v>11679</v>
      </c>
      <c r="B848" t="s">
        <v>53450</v>
      </c>
      <c r="G848" t="s">
        <v>53451</v>
      </c>
      <c r="H848" t="s">
        <v>53451</v>
      </c>
      <c r="K848" t="s">
        <v>53452</v>
      </c>
      <c r="N848" t="s">
        <v>50981</v>
      </c>
      <c r="S848" t="s">
        <v>7133</v>
      </c>
      <c r="T848">
        <v>33664105</v>
      </c>
      <c r="U848" t="s">
        <v>7106</v>
      </c>
      <c r="W848">
        <v>0</v>
      </c>
      <c r="Y848" t="s">
        <v>7105</v>
      </c>
    </row>
    <row r="849" spans="1:25" x14ac:dyDescent="0.35">
      <c r="A849" t="s">
        <v>11681</v>
      </c>
      <c r="B849" t="s">
        <v>53453</v>
      </c>
      <c r="G849" t="s">
        <v>53454</v>
      </c>
      <c r="H849" t="s">
        <v>53454</v>
      </c>
      <c r="K849">
        <v>721204345</v>
      </c>
      <c r="N849" t="s">
        <v>50981</v>
      </c>
      <c r="S849" t="s">
        <v>7133</v>
      </c>
      <c r="U849" t="s">
        <v>7106</v>
      </c>
      <c r="W849">
        <v>0</v>
      </c>
      <c r="Y849" t="s">
        <v>7105</v>
      </c>
    </row>
    <row r="850" spans="1:25" x14ac:dyDescent="0.35">
      <c r="A850" t="s">
        <v>53455</v>
      </c>
      <c r="B850" t="s">
        <v>53456</v>
      </c>
      <c r="G850" t="s">
        <v>53457</v>
      </c>
      <c r="H850" t="s">
        <v>53457</v>
      </c>
      <c r="K850">
        <v>726982274</v>
      </c>
      <c r="N850" t="s">
        <v>50981</v>
      </c>
      <c r="S850" t="s">
        <v>7133</v>
      </c>
      <c r="U850" t="s">
        <v>7106</v>
      </c>
      <c r="W850">
        <v>0</v>
      </c>
      <c r="Y850" t="s">
        <v>7105</v>
      </c>
    </row>
    <row r="851" spans="1:25" x14ac:dyDescent="0.35">
      <c r="A851" t="s">
        <v>11683</v>
      </c>
      <c r="B851" t="s">
        <v>11684</v>
      </c>
      <c r="G851" t="s">
        <v>53458</v>
      </c>
      <c r="H851" t="s">
        <v>53458</v>
      </c>
      <c r="N851" t="s">
        <v>50981</v>
      </c>
      <c r="S851" t="s">
        <v>7133</v>
      </c>
      <c r="U851" t="s">
        <v>7106</v>
      </c>
      <c r="V851" t="s">
        <v>50982</v>
      </c>
      <c r="W851">
        <v>2023</v>
      </c>
      <c r="Y851" t="s">
        <v>7105</v>
      </c>
    </row>
    <row r="852" spans="1:25" x14ac:dyDescent="0.35">
      <c r="A852" t="s">
        <v>11685</v>
      </c>
      <c r="B852" t="s">
        <v>53459</v>
      </c>
      <c r="G852" t="s">
        <v>53460</v>
      </c>
      <c r="H852" t="s">
        <v>53460</v>
      </c>
      <c r="N852" t="s">
        <v>50981</v>
      </c>
      <c r="S852" t="s">
        <v>7133</v>
      </c>
      <c r="U852" t="s">
        <v>7106</v>
      </c>
      <c r="V852" t="s">
        <v>50982</v>
      </c>
      <c r="W852">
        <v>2023</v>
      </c>
      <c r="Y852" t="s">
        <v>7105</v>
      </c>
    </row>
    <row r="853" spans="1:25" x14ac:dyDescent="0.35">
      <c r="A853" t="s">
        <v>11687</v>
      </c>
      <c r="B853" t="s">
        <v>11688</v>
      </c>
      <c r="G853" t="s">
        <v>53461</v>
      </c>
      <c r="H853" t="s">
        <v>53461</v>
      </c>
      <c r="N853" t="s">
        <v>50981</v>
      </c>
      <c r="S853" t="s">
        <v>7133</v>
      </c>
      <c r="U853" t="s">
        <v>7106</v>
      </c>
      <c r="V853" t="s">
        <v>50982</v>
      </c>
      <c r="W853">
        <v>2023</v>
      </c>
      <c r="Y853" t="s">
        <v>7105</v>
      </c>
    </row>
    <row r="854" spans="1:25" x14ac:dyDescent="0.35">
      <c r="A854" t="s">
        <v>11691</v>
      </c>
      <c r="B854" t="s">
        <v>11692</v>
      </c>
      <c r="G854" t="s">
        <v>53462</v>
      </c>
      <c r="H854" t="s">
        <v>53462</v>
      </c>
      <c r="N854" t="s">
        <v>50981</v>
      </c>
      <c r="S854" t="s">
        <v>7133</v>
      </c>
      <c r="U854" t="s">
        <v>7106</v>
      </c>
      <c r="V854" t="s">
        <v>50982</v>
      </c>
      <c r="W854">
        <v>2023</v>
      </c>
      <c r="Y854" t="s">
        <v>7105</v>
      </c>
    </row>
    <row r="855" spans="1:25" x14ac:dyDescent="0.35">
      <c r="A855" t="s">
        <v>53463</v>
      </c>
      <c r="B855" t="s">
        <v>9818</v>
      </c>
      <c r="G855" t="s">
        <v>53464</v>
      </c>
      <c r="H855" t="s">
        <v>53464</v>
      </c>
      <c r="N855" t="s">
        <v>50981</v>
      </c>
      <c r="S855" t="s">
        <v>7133</v>
      </c>
      <c r="T855">
        <v>55555555</v>
      </c>
      <c r="U855" t="s">
        <v>7106</v>
      </c>
      <c r="V855" t="s">
        <v>50982</v>
      </c>
      <c r="W855">
        <v>2023</v>
      </c>
      <c r="Y855" t="s">
        <v>7105</v>
      </c>
    </row>
    <row r="856" spans="1:25" x14ac:dyDescent="0.35">
      <c r="A856" t="s">
        <v>53465</v>
      </c>
      <c r="B856" t="s">
        <v>9896</v>
      </c>
      <c r="G856" t="s">
        <v>53466</v>
      </c>
      <c r="H856" t="s">
        <v>53466</v>
      </c>
      <c r="N856" t="s">
        <v>50981</v>
      </c>
      <c r="S856" t="s">
        <v>7133</v>
      </c>
      <c r="U856" t="s">
        <v>7106</v>
      </c>
      <c r="V856" t="s">
        <v>50982</v>
      </c>
      <c r="W856">
        <v>2023</v>
      </c>
      <c r="Y856" t="s">
        <v>7105</v>
      </c>
    </row>
    <row r="857" spans="1:25" x14ac:dyDescent="0.35">
      <c r="A857" t="s">
        <v>11693</v>
      </c>
      <c r="B857" t="s">
        <v>11694</v>
      </c>
      <c r="G857" t="s">
        <v>53467</v>
      </c>
      <c r="H857" t="s">
        <v>53467</v>
      </c>
      <c r="N857" t="s">
        <v>50981</v>
      </c>
      <c r="S857" t="s">
        <v>7133</v>
      </c>
      <c r="U857" t="s">
        <v>7106</v>
      </c>
      <c r="V857" t="s">
        <v>50982</v>
      </c>
      <c r="W857">
        <v>2023</v>
      </c>
      <c r="Y857" t="s">
        <v>7105</v>
      </c>
    </row>
    <row r="858" spans="1:25" x14ac:dyDescent="0.35">
      <c r="A858" t="s">
        <v>11695</v>
      </c>
      <c r="B858" t="s">
        <v>11696</v>
      </c>
      <c r="G858" t="s">
        <v>53468</v>
      </c>
      <c r="H858" t="s">
        <v>53468</v>
      </c>
      <c r="N858" t="s">
        <v>50981</v>
      </c>
      <c r="S858" t="s">
        <v>7133</v>
      </c>
      <c r="U858" t="s">
        <v>7106</v>
      </c>
      <c r="V858" t="s">
        <v>50982</v>
      </c>
      <c r="W858">
        <v>2023</v>
      </c>
      <c r="Y858" t="s">
        <v>7105</v>
      </c>
    </row>
    <row r="859" spans="1:25" x14ac:dyDescent="0.35">
      <c r="A859" t="s">
        <v>11697</v>
      </c>
      <c r="B859" t="s">
        <v>53469</v>
      </c>
      <c r="G859" t="s">
        <v>53470</v>
      </c>
      <c r="H859" t="s">
        <v>53470</v>
      </c>
      <c r="N859" t="s">
        <v>50981</v>
      </c>
      <c r="S859" t="s">
        <v>7133</v>
      </c>
      <c r="U859" t="s">
        <v>7106</v>
      </c>
      <c r="V859" t="s">
        <v>50982</v>
      </c>
      <c r="W859">
        <v>2023</v>
      </c>
      <c r="Y859" t="s">
        <v>7105</v>
      </c>
    </row>
    <row r="860" spans="1:25" x14ac:dyDescent="0.35">
      <c r="A860" t="s">
        <v>53471</v>
      </c>
      <c r="B860" t="s">
        <v>53472</v>
      </c>
      <c r="G860" t="s">
        <v>53473</v>
      </c>
      <c r="H860" t="s">
        <v>53473</v>
      </c>
      <c r="N860" t="s">
        <v>50981</v>
      </c>
      <c r="S860" t="s">
        <v>7133</v>
      </c>
      <c r="U860" t="s">
        <v>7106</v>
      </c>
      <c r="V860" t="s">
        <v>50982</v>
      </c>
      <c r="W860">
        <v>2023</v>
      </c>
      <c r="Y860" t="s">
        <v>7105</v>
      </c>
    </row>
    <row r="861" spans="1:25" x14ac:dyDescent="0.35">
      <c r="A861" t="s">
        <v>11701</v>
      </c>
      <c r="B861" t="s">
        <v>11702</v>
      </c>
      <c r="G861" t="s">
        <v>53474</v>
      </c>
      <c r="H861" t="s">
        <v>53474</v>
      </c>
      <c r="N861" t="s">
        <v>50981</v>
      </c>
      <c r="S861" t="s">
        <v>7133</v>
      </c>
      <c r="U861" t="s">
        <v>7106</v>
      </c>
      <c r="V861" t="s">
        <v>50982</v>
      </c>
      <c r="W861">
        <v>2023</v>
      </c>
      <c r="Y861" t="s">
        <v>7105</v>
      </c>
    </row>
    <row r="862" spans="1:25" x14ac:dyDescent="0.35">
      <c r="A862" t="s">
        <v>11703</v>
      </c>
      <c r="B862" t="s">
        <v>11704</v>
      </c>
      <c r="G862" t="s">
        <v>53475</v>
      </c>
      <c r="H862" t="s">
        <v>53475</v>
      </c>
      <c r="N862" t="s">
        <v>50981</v>
      </c>
      <c r="S862" t="s">
        <v>7133</v>
      </c>
      <c r="U862" t="s">
        <v>7106</v>
      </c>
      <c r="V862" t="s">
        <v>50982</v>
      </c>
      <c r="W862">
        <v>2023</v>
      </c>
      <c r="Y862" t="s">
        <v>7105</v>
      </c>
    </row>
    <row r="863" spans="1:25" x14ac:dyDescent="0.35">
      <c r="A863" t="s">
        <v>11705</v>
      </c>
      <c r="B863" t="s">
        <v>11706</v>
      </c>
      <c r="G863" t="s">
        <v>53476</v>
      </c>
      <c r="H863" t="s">
        <v>53476</v>
      </c>
      <c r="N863" t="s">
        <v>50981</v>
      </c>
      <c r="S863" t="s">
        <v>7133</v>
      </c>
      <c r="U863" t="s">
        <v>7106</v>
      </c>
      <c r="V863" t="s">
        <v>50982</v>
      </c>
      <c r="W863">
        <v>2023</v>
      </c>
      <c r="Y863" t="s">
        <v>7105</v>
      </c>
    </row>
    <row r="864" spans="1:25" x14ac:dyDescent="0.35">
      <c r="A864" t="s">
        <v>11707</v>
      </c>
      <c r="B864" t="s">
        <v>11708</v>
      </c>
      <c r="G864" t="s">
        <v>53477</v>
      </c>
      <c r="H864" t="s">
        <v>53477</v>
      </c>
      <c r="N864" t="s">
        <v>50981</v>
      </c>
      <c r="S864" t="s">
        <v>7133</v>
      </c>
      <c r="U864" t="s">
        <v>7106</v>
      </c>
      <c r="V864" t="s">
        <v>50982</v>
      </c>
      <c r="W864">
        <v>2023</v>
      </c>
      <c r="Y864" t="s">
        <v>7105</v>
      </c>
    </row>
    <row r="865" spans="1:25" x14ac:dyDescent="0.35">
      <c r="A865" t="s">
        <v>11711</v>
      </c>
      <c r="B865" t="s">
        <v>11712</v>
      </c>
      <c r="G865" t="s">
        <v>53478</v>
      </c>
      <c r="H865" t="s">
        <v>53478</v>
      </c>
      <c r="J865">
        <v>254704622358</v>
      </c>
      <c r="N865" t="s">
        <v>50981</v>
      </c>
      <c r="S865" t="s">
        <v>7133</v>
      </c>
      <c r="U865" t="s">
        <v>7106</v>
      </c>
      <c r="W865">
        <v>2023</v>
      </c>
      <c r="Y865" t="s">
        <v>7105</v>
      </c>
    </row>
    <row r="866" spans="1:25" x14ac:dyDescent="0.35">
      <c r="A866" t="s">
        <v>11713</v>
      </c>
      <c r="B866" t="s">
        <v>53479</v>
      </c>
      <c r="G866" t="s">
        <v>53480</v>
      </c>
      <c r="H866" t="s">
        <v>53480</v>
      </c>
      <c r="J866">
        <v>254794730125</v>
      </c>
      <c r="N866" t="s">
        <v>50981</v>
      </c>
      <c r="S866" t="s">
        <v>7133</v>
      </c>
      <c r="U866" t="s">
        <v>7106</v>
      </c>
      <c r="W866">
        <v>2023</v>
      </c>
      <c r="Y866" t="s">
        <v>7105</v>
      </c>
    </row>
    <row r="867" spans="1:25" x14ac:dyDescent="0.35">
      <c r="A867" t="s">
        <v>11715</v>
      </c>
      <c r="B867" t="s">
        <v>53481</v>
      </c>
      <c r="G867" t="s">
        <v>53482</v>
      </c>
      <c r="H867" t="s">
        <v>53482</v>
      </c>
      <c r="I867">
        <v>728010410</v>
      </c>
      <c r="J867">
        <v>254728010410</v>
      </c>
      <c r="N867" t="s">
        <v>50981</v>
      </c>
      <c r="S867" t="s">
        <v>7133</v>
      </c>
      <c r="U867" t="s">
        <v>7106</v>
      </c>
      <c r="W867">
        <v>0</v>
      </c>
      <c r="Y867" t="s">
        <v>7105</v>
      </c>
    </row>
    <row r="868" spans="1:25" x14ac:dyDescent="0.35">
      <c r="A868" t="s">
        <v>11717</v>
      </c>
      <c r="B868" t="s">
        <v>53483</v>
      </c>
      <c r="G868" t="s">
        <v>53484</v>
      </c>
      <c r="H868" t="s">
        <v>53484</v>
      </c>
      <c r="N868" t="s">
        <v>50981</v>
      </c>
      <c r="S868" t="s">
        <v>7133</v>
      </c>
      <c r="U868" t="s">
        <v>7106</v>
      </c>
      <c r="W868">
        <v>0</v>
      </c>
      <c r="Y868" t="s">
        <v>7105</v>
      </c>
    </row>
    <row r="869" spans="1:25" x14ac:dyDescent="0.35">
      <c r="A869" t="s">
        <v>11719</v>
      </c>
      <c r="B869" t="s">
        <v>53485</v>
      </c>
      <c r="G869" t="s">
        <v>53486</v>
      </c>
      <c r="H869" t="s">
        <v>53486</v>
      </c>
      <c r="N869" t="s">
        <v>50981</v>
      </c>
      <c r="S869" t="s">
        <v>7133</v>
      </c>
      <c r="U869" t="s">
        <v>7106</v>
      </c>
      <c r="W869">
        <v>0</v>
      </c>
      <c r="Y869" t="s">
        <v>7105</v>
      </c>
    </row>
    <row r="870" spans="1:25" x14ac:dyDescent="0.35">
      <c r="A870" t="s">
        <v>11721</v>
      </c>
      <c r="B870" t="s">
        <v>53487</v>
      </c>
      <c r="G870" t="s">
        <v>53488</v>
      </c>
      <c r="H870" t="s">
        <v>53488</v>
      </c>
      <c r="N870" t="s">
        <v>50981</v>
      </c>
      <c r="S870" t="s">
        <v>7133</v>
      </c>
      <c r="U870" t="s">
        <v>7106</v>
      </c>
      <c r="W870">
        <v>0</v>
      </c>
      <c r="Y870" t="s">
        <v>7105</v>
      </c>
    </row>
    <row r="871" spans="1:25" x14ac:dyDescent="0.35">
      <c r="A871" t="s">
        <v>11723</v>
      </c>
      <c r="B871" t="s">
        <v>53489</v>
      </c>
      <c r="G871" t="s">
        <v>53490</v>
      </c>
      <c r="H871" t="s">
        <v>53490</v>
      </c>
      <c r="N871" t="s">
        <v>50981</v>
      </c>
      <c r="S871" t="s">
        <v>7133</v>
      </c>
      <c r="U871" t="s">
        <v>7106</v>
      </c>
      <c r="W871">
        <v>0</v>
      </c>
      <c r="Y871" t="s">
        <v>7105</v>
      </c>
    </row>
    <row r="872" spans="1:25" x14ac:dyDescent="0.35">
      <c r="A872" t="s">
        <v>11725</v>
      </c>
      <c r="B872" t="s">
        <v>53491</v>
      </c>
      <c r="G872" t="s">
        <v>53492</v>
      </c>
      <c r="H872" t="s">
        <v>53492</v>
      </c>
      <c r="N872" t="s">
        <v>50981</v>
      </c>
      <c r="S872" t="s">
        <v>7133</v>
      </c>
      <c r="U872" t="s">
        <v>7106</v>
      </c>
      <c r="W872">
        <v>0</v>
      </c>
      <c r="Y872" t="s">
        <v>7105</v>
      </c>
    </row>
    <row r="873" spans="1:25" x14ac:dyDescent="0.35">
      <c r="A873" t="s">
        <v>53493</v>
      </c>
      <c r="B873" t="s">
        <v>53494</v>
      </c>
      <c r="G873" t="s">
        <v>53495</v>
      </c>
      <c r="H873" t="s">
        <v>53495</v>
      </c>
      <c r="N873" t="s">
        <v>50981</v>
      </c>
      <c r="S873" t="s">
        <v>7133</v>
      </c>
      <c r="U873" t="s">
        <v>7106</v>
      </c>
      <c r="W873">
        <v>0</v>
      </c>
      <c r="Y873" t="s">
        <v>7105</v>
      </c>
    </row>
    <row r="874" spans="1:25" x14ac:dyDescent="0.35">
      <c r="A874" t="s">
        <v>11727</v>
      </c>
      <c r="B874" t="s">
        <v>9658</v>
      </c>
      <c r="G874" t="s">
        <v>53496</v>
      </c>
      <c r="H874" t="s">
        <v>53497</v>
      </c>
      <c r="I874">
        <v>727419179</v>
      </c>
      <c r="N874" t="s">
        <v>50981</v>
      </c>
      <c r="S874" t="s">
        <v>7133</v>
      </c>
      <c r="U874" t="s">
        <v>7106</v>
      </c>
      <c r="V874" t="s">
        <v>50982</v>
      </c>
      <c r="W874">
        <v>0</v>
      </c>
      <c r="X874" t="s">
        <v>52903</v>
      </c>
      <c r="Y874" t="s">
        <v>7133</v>
      </c>
    </row>
    <row r="875" spans="1:25" x14ac:dyDescent="0.35">
      <c r="A875" t="s">
        <v>11728</v>
      </c>
      <c r="B875" t="s">
        <v>9660</v>
      </c>
      <c r="G875" t="s">
        <v>53498</v>
      </c>
      <c r="H875" t="s">
        <v>53499</v>
      </c>
      <c r="I875">
        <v>723157281</v>
      </c>
      <c r="N875" t="s">
        <v>50981</v>
      </c>
      <c r="S875" t="s">
        <v>7133</v>
      </c>
      <c r="U875" t="s">
        <v>7106</v>
      </c>
      <c r="V875" t="s">
        <v>50982</v>
      </c>
      <c r="W875">
        <v>0</v>
      </c>
      <c r="X875" t="s">
        <v>53500</v>
      </c>
      <c r="Y875" t="s">
        <v>7133</v>
      </c>
    </row>
    <row r="876" spans="1:25" x14ac:dyDescent="0.35">
      <c r="A876" t="s">
        <v>53501</v>
      </c>
      <c r="B876" t="s">
        <v>9662</v>
      </c>
      <c r="G876" t="s">
        <v>53502</v>
      </c>
      <c r="H876" t="s">
        <v>53502</v>
      </c>
      <c r="N876" t="s">
        <v>50981</v>
      </c>
      <c r="S876" t="s">
        <v>7133</v>
      </c>
      <c r="U876" t="s">
        <v>7106</v>
      </c>
      <c r="V876" t="s">
        <v>50982</v>
      </c>
      <c r="W876">
        <v>0</v>
      </c>
      <c r="X876" t="s">
        <v>52908</v>
      </c>
      <c r="Y876" t="s">
        <v>7105</v>
      </c>
    </row>
    <row r="877" spans="1:25" x14ac:dyDescent="0.35">
      <c r="A877" t="s">
        <v>11729</v>
      </c>
      <c r="B877" t="s">
        <v>11710</v>
      </c>
      <c r="G877" t="s">
        <v>53503</v>
      </c>
      <c r="H877" t="s">
        <v>53503</v>
      </c>
      <c r="N877" t="s">
        <v>50981</v>
      </c>
      <c r="S877" t="s">
        <v>7133</v>
      </c>
      <c r="U877" t="s">
        <v>7106</v>
      </c>
      <c r="W877">
        <v>2023</v>
      </c>
      <c r="Y877" t="s">
        <v>7105</v>
      </c>
    </row>
    <row r="878" spans="1:25" x14ac:dyDescent="0.35">
      <c r="A878" t="s">
        <v>53504</v>
      </c>
      <c r="B878" t="s">
        <v>53505</v>
      </c>
      <c r="G878" t="s">
        <v>53506</v>
      </c>
      <c r="N878" t="s">
        <v>50981</v>
      </c>
      <c r="S878" t="s">
        <v>7133</v>
      </c>
      <c r="U878" t="s">
        <v>7106</v>
      </c>
      <c r="W878">
        <v>0</v>
      </c>
      <c r="Y878" t="s">
        <v>7133</v>
      </c>
    </row>
    <row r="879" spans="1:25" x14ac:dyDescent="0.35">
      <c r="A879" t="s">
        <v>11857</v>
      </c>
      <c r="B879" t="s">
        <v>53507</v>
      </c>
      <c r="G879" t="s">
        <v>53508</v>
      </c>
      <c r="H879" t="s">
        <v>53508</v>
      </c>
      <c r="J879">
        <v>254721297550</v>
      </c>
      <c r="N879" t="s">
        <v>50981</v>
      </c>
      <c r="S879" t="s">
        <v>7133</v>
      </c>
      <c r="T879">
        <v>20215671</v>
      </c>
      <c r="U879" t="s">
        <v>51045</v>
      </c>
      <c r="V879" t="s">
        <v>50982</v>
      </c>
      <c r="W879">
        <v>2023</v>
      </c>
      <c r="X879" t="s">
        <v>53509</v>
      </c>
      <c r="Y879" t="s">
        <v>7105</v>
      </c>
    </row>
    <row r="880" spans="1:25" x14ac:dyDescent="0.35">
      <c r="A880" t="s">
        <v>11859</v>
      </c>
      <c r="B880" t="s">
        <v>53510</v>
      </c>
      <c r="G880" t="s">
        <v>53511</v>
      </c>
      <c r="H880" t="s">
        <v>53511</v>
      </c>
      <c r="J880">
        <v>254727221342</v>
      </c>
      <c r="N880" t="s">
        <v>50981</v>
      </c>
      <c r="S880" t="s">
        <v>7133</v>
      </c>
      <c r="T880">
        <v>29751142</v>
      </c>
      <c r="U880" t="s">
        <v>7106</v>
      </c>
      <c r="V880" t="s">
        <v>50982</v>
      </c>
      <c r="W880">
        <v>2023</v>
      </c>
      <c r="X880" t="s">
        <v>53509</v>
      </c>
      <c r="Y880" t="s">
        <v>7105</v>
      </c>
    </row>
    <row r="881" spans="1:25" x14ac:dyDescent="0.35">
      <c r="A881" t="s">
        <v>11861</v>
      </c>
      <c r="B881" t="s">
        <v>53512</v>
      </c>
      <c r="G881" t="s">
        <v>53513</v>
      </c>
      <c r="H881" t="s">
        <v>53513</v>
      </c>
      <c r="J881">
        <v>254729373867</v>
      </c>
      <c r="N881" t="s">
        <v>50981</v>
      </c>
      <c r="S881" t="s">
        <v>7133</v>
      </c>
      <c r="T881">
        <v>32935805</v>
      </c>
      <c r="U881" t="s">
        <v>7106</v>
      </c>
      <c r="V881" t="s">
        <v>50982</v>
      </c>
      <c r="W881">
        <v>2023</v>
      </c>
      <c r="X881" t="s">
        <v>53509</v>
      </c>
      <c r="Y881" t="s">
        <v>7105</v>
      </c>
    </row>
    <row r="882" spans="1:25" x14ac:dyDescent="0.35">
      <c r="A882" t="s">
        <v>11865</v>
      </c>
      <c r="B882" t="s">
        <v>53514</v>
      </c>
      <c r="G882" t="s">
        <v>53515</v>
      </c>
      <c r="H882" t="s">
        <v>53515</v>
      </c>
      <c r="J882">
        <v>254721113798</v>
      </c>
      <c r="N882" t="s">
        <v>50981</v>
      </c>
      <c r="S882" t="s">
        <v>7133</v>
      </c>
      <c r="T882">
        <v>11004096</v>
      </c>
      <c r="U882" t="s">
        <v>51045</v>
      </c>
      <c r="V882" t="s">
        <v>50982</v>
      </c>
      <c r="W882">
        <v>2023</v>
      </c>
      <c r="X882" t="s">
        <v>52279</v>
      </c>
      <c r="Y882" t="s">
        <v>7105</v>
      </c>
    </row>
    <row r="883" spans="1:25" x14ac:dyDescent="0.35">
      <c r="A883" t="s">
        <v>11867</v>
      </c>
      <c r="B883" t="s">
        <v>53516</v>
      </c>
      <c r="G883" t="s">
        <v>53517</v>
      </c>
      <c r="H883" t="s">
        <v>53517</v>
      </c>
      <c r="J883">
        <v>254727691725</v>
      </c>
      <c r="N883" t="s">
        <v>50981</v>
      </c>
      <c r="S883" t="s">
        <v>7133</v>
      </c>
      <c r="T883">
        <v>10775824</v>
      </c>
      <c r="U883" t="s">
        <v>51045</v>
      </c>
      <c r="V883" t="s">
        <v>50982</v>
      </c>
      <c r="W883">
        <v>2023</v>
      </c>
      <c r="X883" t="s">
        <v>52279</v>
      </c>
      <c r="Y883" t="s">
        <v>7105</v>
      </c>
    </row>
    <row r="884" spans="1:25" x14ac:dyDescent="0.35">
      <c r="A884" t="s">
        <v>11869</v>
      </c>
      <c r="B884" t="s">
        <v>53518</v>
      </c>
      <c r="G884" t="s">
        <v>53519</v>
      </c>
      <c r="H884" t="s">
        <v>53519</v>
      </c>
      <c r="J884">
        <v>254721998279</v>
      </c>
      <c r="N884" t="s">
        <v>50981</v>
      </c>
      <c r="S884" t="s">
        <v>7133</v>
      </c>
      <c r="T884">
        <v>29728665</v>
      </c>
      <c r="U884" t="s">
        <v>51045</v>
      </c>
      <c r="V884" t="s">
        <v>50982</v>
      </c>
      <c r="W884">
        <v>2023</v>
      </c>
      <c r="X884" t="s">
        <v>52279</v>
      </c>
      <c r="Y884" t="s">
        <v>7105</v>
      </c>
    </row>
    <row r="885" spans="1:25" x14ac:dyDescent="0.35">
      <c r="A885" t="s">
        <v>11871</v>
      </c>
      <c r="B885" t="s">
        <v>53520</v>
      </c>
      <c r="G885" t="s">
        <v>53521</v>
      </c>
      <c r="H885" t="s">
        <v>53521</v>
      </c>
      <c r="I885">
        <v>726140399</v>
      </c>
      <c r="J885">
        <v>254726140399</v>
      </c>
      <c r="N885" t="s">
        <v>50981</v>
      </c>
      <c r="S885" t="s">
        <v>7133</v>
      </c>
      <c r="T885">
        <v>27277363</v>
      </c>
      <c r="U885" t="s">
        <v>51045</v>
      </c>
      <c r="V885" t="s">
        <v>50982</v>
      </c>
      <c r="W885">
        <v>2023</v>
      </c>
      <c r="X885" t="s">
        <v>52279</v>
      </c>
      <c r="Y885" t="s">
        <v>7105</v>
      </c>
    </row>
    <row r="886" spans="1:25" x14ac:dyDescent="0.35">
      <c r="A886" t="s">
        <v>11873</v>
      </c>
      <c r="B886" t="s">
        <v>53522</v>
      </c>
      <c r="G886" t="s">
        <v>53523</v>
      </c>
      <c r="H886" t="s">
        <v>53523</v>
      </c>
      <c r="J886">
        <v>254723261366</v>
      </c>
      <c r="N886" t="s">
        <v>50981</v>
      </c>
      <c r="S886" t="s">
        <v>7133</v>
      </c>
      <c r="T886">
        <v>27325978</v>
      </c>
      <c r="U886" t="s">
        <v>51045</v>
      </c>
      <c r="V886" t="s">
        <v>50982</v>
      </c>
      <c r="W886">
        <v>2023</v>
      </c>
      <c r="X886" t="s">
        <v>52279</v>
      </c>
      <c r="Y886" t="s">
        <v>7105</v>
      </c>
    </row>
    <row r="887" spans="1:25" x14ac:dyDescent="0.35">
      <c r="A887" t="s">
        <v>11875</v>
      </c>
      <c r="B887" t="s">
        <v>53524</v>
      </c>
      <c r="G887" t="s">
        <v>53525</v>
      </c>
      <c r="H887" t="s">
        <v>53525</v>
      </c>
      <c r="N887" t="s">
        <v>50981</v>
      </c>
      <c r="S887" t="s">
        <v>7133</v>
      </c>
      <c r="U887" t="s">
        <v>7106</v>
      </c>
      <c r="V887" t="s">
        <v>50982</v>
      </c>
      <c r="W887">
        <v>0</v>
      </c>
      <c r="Y887" t="s">
        <v>7105</v>
      </c>
    </row>
    <row r="888" spans="1:25" x14ac:dyDescent="0.35">
      <c r="A888" t="s">
        <v>11877</v>
      </c>
      <c r="B888" t="s">
        <v>53526</v>
      </c>
      <c r="G888" t="s">
        <v>53527</v>
      </c>
      <c r="H888" t="s">
        <v>53527</v>
      </c>
      <c r="J888">
        <v>254712861695</v>
      </c>
      <c r="N888" t="s">
        <v>50981</v>
      </c>
      <c r="S888" t="s">
        <v>7133</v>
      </c>
      <c r="T888">
        <v>30938707</v>
      </c>
      <c r="U888" t="s">
        <v>51045</v>
      </c>
      <c r="V888" t="s">
        <v>50982</v>
      </c>
      <c r="W888">
        <v>2023</v>
      </c>
      <c r="X888" t="s">
        <v>53528</v>
      </c>
      <c r="Y888" t="s">
        <v>7105</v>
      </c>
    </row>
    <row r="889" spans="1:25" x14ac:dyDescent="0.35">
      <c r="A889" t="s">
        <v>11879</v>
      </c>
      <c r="B889" t="s">
        <v>53529</v>
      </c>
      <c r="G889" t="s">
        <v>53530</v>
      </c>
      <c r="H889" t="s">
        <v>53530</v>
      </c>
      <c r="J889">
        <v>254713294905</v>
      </c>
      <c r="N889" t="s">
        <v>50981</v>
      </c>
      <c r="S889" t="s">
        <v>7133</v>
      </c>
      <c r="T889">
        <v>27466730</v>
      </c>
      <c r="U889" t="s">
        <v>7106</v>
      </c>
      <c r="V889" t="s">
        <v>50982</v>
      </c>
      <c r="W889">
        <v>2023</v>
      </c>
      <c r="X889" t="s">
        <v>53528</v>
      </c>
      <c r="Y889" t="s">
        <v>7105</v>
      </c>
    </row>
    <row r="890" spans="1:25" x14ac:dyDescent="0.35">
      <c r="A890" t="s">
        <v>11881</v>
      </c>
      <c r="B890" t="s">
        <v>53531</v>
      </c>
      <c r="G890" t="s">
        <v>53532</v>
      </c>
      <c r="H890" t="s">
        <v>53532</v>
      </c>
      <c r="J890">
        <v>254720994866</v>
      </c>
      <c r="N890" t="s">
        <v>50981</v>
      </c>
      <c r="S890" t="s">
        <v>7133</v>
      </c>
      <c r="T890">
        <v>22310718</v>
      </c>
      <c r="U890" t="s">
        <v>51045</v>
      </c>
      <c r="V890" t="s">
        <v>50982</v>
      </c>
      <c r="W890">
        <v>2023</v>
      </c>
      <c r="X890" t="s">
        <v>53533</v>
      </c>
      <c r="Y890" t="s">
        <v>7105</v>
      </c>
    </row>
    <row r="891" spans="1:25" x14ac:dyDescent="0.35">
      <c r="A891" t="s">
        <v>11883</v>
      </c>
      <c r="B891" t="s">
        <v>53534</v>
      </c>
      <c r="G891" t="s">
        <v>53535</v>
      </c>
      <c r="H891" t="s">
        <v>53536</v>
      </c>
      <c r="J891">
        <v>254723690733</v>
      </c>
      <c r="N891" t="s">
        <v>50981</v>
      </c>
      <c r="S891" t="s">
        <v>7133</v>
      </c>
      <c r="T891">
        <v>23519291</v>
      </c>
      <c r="U891" t="s">
        <v>51045</v>
      </c>
      <c r="V891" t="s">
        <v>50982</v>
      </c>
      <c r="W891">
        <v>2023</v>
      </c>
      <c r="X891" t="s">
        <v>53537</v>
      </c>
      <c r="Y891" t="s">
        <v>7105</v>
      </c>
    </row>
    <row r="892" spans="1:25" x14ac:dyDescent="0.35">
      <c r="A892" t="s">
        <v>11887</v>
      </c>
      <c r="B892" t="s">
        <v>53538</v>
      </c>
      <c r="G892" t="s">
        <v>53539</v>
      </c>
      <c r="H892" t="s">
        <v>53539</v>
      </c>
      <c r="J892">
        <v>254707210967</v>
      </c>
      <c r="N892" t="s">
        <v>50981</v>
      </c>
      <c r="S892" t="s">
        <v>7133</v>
      </c>
      <c r="T892">
        <v>32991226</v>
      </c>
      <c r="U892" t="s">
        <v>51045</v>
      </c>
      <c r="V892" t="s">
        <v>50982</v>
      </c>
      <c r="W892">
        <v>2023</v>
      </c>
      <c r="X892" t="s">
        <v>53540</v>
      </c>
      <c r="Y892" t="s">
        <v>7105</v>
      </c>
    </row>
    <row r="893" spans="1:25" x14ac:dyDescent="0.35">
      <c r="A893" t="s">
        <v>11889</v>
      </c>
      <c r="B893" t="s">
        <v>53541</v>
      </c>
      <c r="G893" t="s">
        <v>53542</v>
      </c>
      <c r="H893" t="s">
        <v>53542</v>
      </c>
      <c r="J893">
        <v>254727725954</v>
      </c>
      <c r="N893" t="s">
        <v>50981</v>
      </c>
      <c r="S893" t="s">
        <v>7133</v>
      </c>
      <c r="T893">
        <v>27447870</v>
      </c>
      <c r="U893" t="s">
        <v>7106</v>
      </c>
      <c r="V893" t="s">
        <v>50982</v>
      </c>
      <c r="W893">
        <v>2023</v>
      </c>
      <c r="X893" t="s">
        <v>53509</v>
      </c>
      <c r="Y893" t="s">
        <v>7105</v>
      </c>
    </row>
    <row r="894" spans="1:25" x14ac:dyDescent="0.35">
      <c r="A894" t="s">
        <v>11891</v>
      </c>
      <c r="B894" t="s">
        <v>53543</v>
      </c>
      <c r="G894" t="s">
        <v>53544</v>
      </c>
      <c r="H894" t="s">
        <v>53544</v>
      </c>
      <c r="N894" t="s">
        <v>50981</v>
      </c>
      <c r="S894" t="s">
        <v>7133</v>
      </c>
      <c r="T894">
        <v>33980594</v>
      </c>
      <c r="U894" t="s">
        <v>7106</v>
      </c>
      <c r="W894">
        <v>0</v>
      </c>
      <c r="Y894" t="s">
        <v>7105</v>
      </c>
    </row>
    <row r="895" spans="1:25" x14ac:dyDescent="0.35">
      <c r="A895" t="s">
        <v>11893</v>
      </c>
      <c r="B895" t="s">
        <v>11894</v>
      </c>
      <c r="G895" t="s">
        <v>53545</v>
      </c>
      <c r="H895" t="s">
        <v>53545</v>
      </c>
      <c r="I895">
        <v>728855876</v>
      </c>
      <c r="N895" t="s">
        <v>50981</v>
      </c>
      <c r="S895" t="s">
        <v>7133</v>
      </c>
      <c r="T895">
        <v>28511181</v>
      </c>
      <c r="U895" t="s">
        <v>7106</v>
      </c>
      <c r="W895">
        <v>0</v>
      </c>
      <c r="Y895" t="s">
        <v>7105</v>
      </c>
    </row>
    <row r="896" spans="1:25" x14ac:dyDescent="0.35">
      <c r="A896" t="s">
        <v>53546</v>
      </c>
      <c r="B896" t="s">
        <v>53547</v>
      </c>
      <c r="G896" t="s">
        <v>53548</v>
      </c>
      <c r="H896" t="s">
        <v>53548</v>
      </c>
      <c r="I896">
        <v>727303465</v>
      </c>
      <c r="N896" t="s">
        <v>50981</v>
      </c>
      <c r="S896" t="s">
        <v>7133</v>
      </c>
      <c r="T896">
        <v>33099653</v>
      </c>
      <c r="U896" t="s">
        <v>7106</v>
      </c>
      <c r="W896">
        <v>0</v>
      </c>
      <c r="Y896" t="s">
        <v>7105</v>
      </c>
    </row>
    <row r="897" spans="1:25" x14ac:dyDescent="0.35">
      <c r="A897" t="s">
        <v>11895</v>
      </c>
      <c r="B897" t="s">
        <v>11896</v>
      </c>
      <c r="G897" t="s">
        <v>53549</v>
      </c>
      <c r="H897" t="s">
        <v>53549</v>
      </c>
      <c r="I897">
        <v>723811605</v>
      </c>
      <c r="N897" t="s">
        <v>50981</v>
      </c>
      <c r="S897" t="s">
        <v>7133</v>
      </c>
      <c r="T897">
        <v>24572288</v>
      </c>
      <c r="U897" t="s">
        <v>7106</v>
      </c>
      <c r="W897">
        <v>0</v>
      </c>
      <c r="Y897" t="s">
        <v>7105</v>
      </c>
    </row>
    <row r="898" spans="1:25" x14ac:dyDescent="0.35">
      <c r="A898" t="s">
        <v>11897</v>
      </c>
      <c r="B898" t="s">
        <v>53550</v>
      </c>
      <c r="G898" t="s">
        <v>53551</v>
      </c>
      <c r="H898" t="s">
        <v>53551</v>
      </c>
      <c r="N898" t="s">
        <v>50981</v>
      </c>
      <c r="S898" t="s">
        <v>7133</v>
      </c>
      <c r="T898" t="s">
        <v>53552</v>
      </c>
      <c r="U898" t="s">
        <v>7106</v>
      </c>
      <c r="W898">
        <v>0</v>
      </c>
      <c r="Y898" t="s">
        <v>7105</v>
      </c>
    </row>
    <row r="899" spans="1:25" x14ac:dyDescent="0.35">
      <c r="A899" t="s">
        <v>11899</v>
      </c>
      <c r="B899" t="s">
        <v>11900</v>
      </c>
      <c r="G899" t="s">
        <v>53553</v>
      </c>
      <c r="H899" t="s">
        <v>53553</v>
      </c>
      <c r="N899" t="s">
        <v>50981</v>
      </c>
      <c r="S899" t="s">
        <v>7133</v>
      </c>
      <c r="U899" t="s">
        <v>7106</v>
      </c>
      <c r="W899">
        <v>0</v>
      </c>
      <c r="Y899" t="s">
        <v>7105</v>
      </c>
    </row>
    <row r="900" spans="1:25" x14ac:dyDescent="0.35">
      <c r="A900" t="s">
        <v>11901</v>
      </c>
      <c r="B900" t="s">
        <v>53554</v>
      </c>
      <c r="G900" t="s">
        <v>53555</v>
      </c>
      <c r="H900" t="s">
        <v>53555</v>
      </c>
      <c r="N900" t="s">
        <v>50981</v>
      </c>
      <c r="S900" t="s">
        <v>7133</v>
      </c>
      <c r="U900" t="s">
        <v>7106</v>
      </c>
      <c r="W900">
        <v>2023</v>
      </c>
      <c r="Y900" t="s">
        <v>7105</v>
      </c>
    </row>
    <row r="901" spans="1:25" x14ac:dyDescent="0.35">
      <c r="A901" t="s">
        <v>11903</v>
      </c>
      <c r="B901" t="s">
        <v>53556</v>
      </c>
      <c r="G901" t="s">
        <v>53557</v>
      </c>
      <c r="H901" t="s">
        <v>53557</v>
      </c>
      <c r="N901" t="s">
        <v>50981</v>
      </c>
      <c r="S901" t="s">
        <v>7133</v>
      </c>
      <c r="U901" t="s">
        <v>7106</v>
      </c>
      <c r="W901">
        <v>0</v>
      </c>
      <c r="Y901" t="s">
        <v>7105</v>
      </c>
    </row>
    <row r="902" spans="1:25" x14ac:dyDescent="0.35">
      <c r="A902" t="s">
        <v>11905</v>
      </c>
      <c r="B902" t="s">
        <v>53558</v>
      </c>
      <c r="G902" t="s">
        <v>53559</v>
      </c>
      <c r="H902" t="s">
        <v>53559</v>
      </c>
      <c r="N902" t="s">
        <v>50981</v>
      </c>
      <c r="S902" t="s">
        <v>7133</v>
      </c>
      <c r="U902" t="s">
        <v>7106</v>
      </c>
      <c r="W902">
        <v>2023</v>
      </c>
      <c r="Y902" t="s">
        <v>7105</v>
      </c>
    </row>
    <row r="903" spans="1:25" x14ac:dyDescent="0.35">
      <c r="A903" t="s">
        <v>11907</v>
      </c>
      <c r="B903" t="s">
        <v>53560</v>
      </c>
      <c r="G903" t="s">
        <v>53561</v>
      </c>
      <c r="H903" t="s">
        <v>53561</v>
      </c>
      <c r="N903" t="s">
        <v>50981</v>
      </c>
      <c r="S903" t="s">
        <v>7133</v>
      </c>
      <c r="U903" t="s">
        <v>7106</v>
      </c>
      <c r="W903">
        <v>0</v>
      </c>
      <c r="Y903" t="s">
        <v>7105</v>
      </c>
    </row>
    <row r="904" spans="1:25" x14ac:dyDescent="0.35">
      <c r="A904" t="s">
        <v>11909</v>
      </c>
      <c r="B904" t="s">
        <v>53562</v>
      </c>
      <c r="G904" t="s">
        <v>53563</v>
      </c>
      <c r="H904" t="s">
        <v>53563</v>
      </c>
      <c r="I904">
        <v>721883040</v>
      </c>
      <c r="N904" t="s">
        <v>50981</v>
      </c>
      <c r="S904" t="s">
        <v>7133</v>
      </c>
      <c r="U904" t="s">
        <v>7106</v>
      </c>
      <c r="W904">
        <v>0</v>
      </c>
      <c r="X904" t="s">
        <v>53564</v>
      </c>
      <c r="Y904" t="s">
        <v>7105</v>
      </c>
    </row>
    <row r="905" spans="1:25" x14ac:dyDescent="0.35">
      <c r="A905" t="s">
        <v>11911</v>
      </c>
      <c r="B905" t="s">
        <v>53565</v>
      </c>
      <c r="G905" t="s">
        <v>53566</v>
      </c>
      <c r="H905" t="s">
        <v>53566</v>
      </c>
      <c r="N905" t="s">
        <v>50981</v>
      </c>
      <c r="S905" t="s">
        <v>7133</v>
      </c>
      <c r="U905" t="s">
        <v>7106</v>
      </c>
      <c r="W905">
        <v>0</v>
      </c>
      <c r="Y905" t="s">
        <v>7105</v>
      </c>
    </row>
    <row r="906" spans="1:25" x14ac:dyDescent="0.35">
      <c r="A906" t="s">
        <v>11913</v>
      </c>
      <c r="B906" t="s">
        <v>53567</v>
      </c>
      <c r="G906" t="s">
        <v>53568</v>
      </c>
      <c r="H906" t="s">
        <v>53568</v>
      </c>
      <c r="N906" t="s">
        <v>50981</v>
      </c>
      <c r="S906" t="s">
        <v>7133</v>
      </c>
      <c r="U906" t="s">
        <v>7106</v>
      </c>
      <c r="W906">
        <v>0</v>
      </c>
      <c r="Y906" t="s">
        <v>7105</v>
      </c>
    </row>
    <row r="907" spans="1:25" x14ac:dyDescent="0.35">
      <c r="A907" t="s">
        <v>11915</v>
      </c>
      <c r="B907" t="s">
        <v>53569</v>
      </c>
      <c r="G907" t="s">
        <v>53570</v>
      </c>
      <c r="H907" t="s">
        <v>53570</v>
      </c>
      <c r="N907" t="s">
        <v>50981</v>
      </c>
      <c r="S907" t="s">
        <v>7133</v>
      </c>
      <c r="U907" t="s">
        <v>7106</v>
      </c>
      <c r="W907">
        <v>0</v>
      </c>
      <c r="Y907" t="s">
        <v>7105</v>
      </c>
    </row>
    <row r="908" spans="1:25" x14ac:dyDescent="0.35">
      <c r="A908" t="s">
        <v>11917</v>
      </c>
      <c r="B908" t="s">
        <v>53571</v>
      </c>
      <c r="G908" t="s">
        <v>53572</v>
      </c>
      <c r="H908" t="s">
        <v>53572</v>
      </c>
      <c r="N908" t="s">
        <v>50981</v>
      </c>
      <c r="S908" t="s">
        <v>7133</v>
      </c>
      <c r="T908">
        <v>33563726</v>
      </c>
      <c r="U908" t="s">
        <v>7106</v>
      </c>
      <c r="W908">
        <v>0</v>
      </c>
      <c r="Y908" t="s">
        <v>7105</v>
      </c>
    </row>
    <row r="909" spans="1:25" x14ac:dyDescent="0.35">
      <c r="A909" t="s">
        <v>11919</v>
      </c>
      <c r="B909" t="s">
        <v>53573</v>
      </c>
      <c r="G909" t="s">
        <v>53574</v>
      </c>
      <c r="H909" t="s">
        <v>53574</v>
      </c>
      <c r="N909" t="s">
        <v>50981</v>
      </c>
      <c r="S909" t="s">
        <v>7133</v>
      </c>
      <c r="T909">
        <v>33807999</v>
      </c>
      <c r="U909" t="s">
        <v>51048</v>
      </c>
      <c r="W909">
        <v>0</v>
      </c>
      <c r="Y909" t="s">
        <v>7105</v>
      </c>
    </row>
    <row r="910" spans="1:25" x14ac:dyDescent="0.35">
      <c r="A910" t="s">
        <v>11921</v>
      </c>
      <c r="B910" t="s">
        <v>53575</v>
      </c>
      <c r="G910" t="s">
        <v>53576</v>
      </c>
      <c r="H910" t="s">
        <v>53576</v>
      </c>
      <c r="N910" t="s">
        <v>50981</v>
      </c>
      <c r="S910" t="s">
        <v>7133</v>
      </c>
      <c r="T910">
        <v>33845834</v>
      </c>
      <c r="U910" t="s">
        <v>51048</v>
      </c>
      <c r="W910">
        <v>0</v>
      </c>
      <c r="X910" t="s">
        <v>53577</v>
      </c>
      <c r="Y910" t="s">
        <v>7105</v>
      </c>
    </row>
    <row r="911" spans="1:25" x14ac:dyDescent="0.35">
      <c r="A911" t="s">
        <v>11923</v>
      </c>
      <c r="B911" t="s">
        <v>11924</v>
      </c>
      <c r="G911" t="s">
        <v>53578</v>
      </c>
      <c r="H911" t="s">
        <v>53578</v>
      </c>
      <c r="N911" t="s">
        <v>50981</v>
      </c>
      <c r="S911" t="s">
        <v>7133</v>
      </c>
      <c r="U911" t="s">
        <v>7106</v>
      </c>
      <c r="W911">
        <v>0</v>
      </c>
      <c r="Y911" t="s">
        <v>7105</v>
      </c>
    </row>
    <row r="912" spans="1:25" x14ac:dyDescent="0.35">
      <c r="A912" t="s">
        <v>53579</v>
      </c>
      <c r="B912" t="s">
        <v>53580</v>
      </c>
      <c r="G912" t="s">
        <v>53581</v>
      </c>
      <c r="H912" t="s">
        <v>53581</v>
      </c>
      <c r="N912" t="s">
        <v>50981</v>
      </c>
      <c r="S912" t="s">
        <v>7133</v>
      </c>
      <c r="T912">
        <v>30369294</v>
      </c>
      <c r="U912" t="s">
        <v>7106</v>
      </c>
      <c r="W912">
        <v>0</v>
      </c>
      <c r="Y912" t="s">
        <v>7105</v>
      </c>
    </row>
    <row r="913" spans="1:25" x14ac:dyDescent="0.35">
      <c r="A913" t="s">
        <v>11925</v>
      </c>
      <c r="B913" t="s">
        <v>53582</v>
      </c>
      <c r="G913" t="s">
        <v>53583</v>
      </c>
      <c r="H913" t="s">
        <v>53583</v>
      </c>
      <c r="I913">
        <v>720765699</v>
      </c>
      <c r="N913" t="s">
        <v>50981</v>
      </c>
      <c r="S913" t="s">
        <v>7133</v>
      </c>
      <c r="U913" t="s">
        <v>7106</v>
      </c>
      <c r="W913">
        <v>0</v>
      </c>
      <c r="X913" t="s">
        <v>53584</v>
      </c>
      <c r="Y913" t="s">
        <v>7105</v>
      </c>
    </row>
    <row r="914" spans="1:25" x14ac:dyDescent="0.35">
      <c r="A914" t="s">
        <v>11927</v>
      </c>
      <c r="B914" t="s">
        <v>9980</v>
      </c>
      <c r="G914" t="s">
        <v>53585</v>
      </c>
      <c r="H914" t="s">
        <v>53585</v>
      </c>
      <c r="N914" t="s">
        <v>50981</v>
      </c>
      <c r="S914" t="s">
        <v>7133</v>
      </c>
      <c r="U914" t="s">
        <v>7106</v>
      </c>
      <c r="W914">
        <v>0</v>
      </c>
      <c r="Y914" t="s">
        <v>7105</v>
      </c>
    </row>
    <row r="915" spans="1:25" x14ac:dyDescent="0.35">
      <c r="A915" t="s">
        <v>11928</v>
      </c>
      <c r="B915" t="s">
        <v>53586</v>
      </c>
      <c r="G915" t="s">
        <v>53587</v>
      </c>
      <c r="H915" t="s">
        <v>53587</v>
      </c>
      <c r="I915">
        <v>711268016</v>
      </c>
      <c r="N915" t="s">
        <v>50981</v>
      </c>
      <c r="S915" t="s">
        <v>7133</v>
      </c>
      <c r="U915" t="s">
        <v>7106</v>
      </c>
      <c r="W915">
        <v>0</v>
      </c>
      <c r="Y915" t="s">
        <v>7105</v>
      </c>
    </row>
    <row r="916" spans="1:25" x14ac:dyDescent="0.35">
      <c r="A916" t="s">
        <v>11930</v>
      </c>
      <c r="B916" t="s">
        <v>11931</v>
      </c>
      <c r="G916" t="s">
        <v>53588</v>
      </c>
      <c r="I916">
        <v>759743203</v>
      </c>
      <c r="N916" t="s">
        <v>50981</v>
      </c>
      <c r="S916" t="s">
        <v>7133</v>
      </c>
      <c r="T916">
        <v>34407469</v>
      </c>
      <c r="U916" t="s">
        <v>7106</v>
      </c>
      <c r="W916">
        <v>0</v>
      </c>
      <c r="Y916" t="s">
        <v>7105</v>
      </c>
    </row>
    <row r="917" spans="1:25" x14ac:dyDescent="0.35">
      <c r="A917" t="s">
        <v>11932</v>
      </c>
      <c r="B917" t="s">
        <v>11933</v>
      </c>
      <c r="G917" t="s">
        <v>53589</v>
      </c>
      <c r="H917" t="s">
        <v>53589</v>
      </c>
      <c r="N917" t="s">
        <v>50981</v>
      </c>
      <c r="S917" t="s">
        <v>7133</v>
      </c>
      <c r="U917" t="s">
        <v>7106</v>
      </c>
      <c r="W917">
        <v>0</v>
      </c>
      <c r="Y917" t="s">
        <v>7105</v>
      </c>
    </row>
    <row r="918" spans="1:25" x14ac:dyDescent="0.35">
      <c r="A918" t="s">
        <v>11934</v>
      </c>
      <c r="B918" t="s">
        <v>11935</v>
      </c>
      <c r="G918" t="s">
        <v>53590</v>
      </c>
      <c r="H918" t="s">
        <v>53590</v>
      </c>
      <c r="N918" t="s">
        <v>50981</v>
      </c>
      <c r="S918" t="s">
        <v>7133</v>
      </c>
      <c r="U918" t="s">
        <v>7106</v>
      </c>
      <c r="W918">
        <v>0</v>
      </c>
      <c r="Y918" t="s">
        <v>7105</v>
      </c>
    </row>
    <row r="919" spans="1:25" x14ac:dyDescent="0.35">
      <c r="A919" t="s">
        <v>53591</v>
      </c>
      <c r="B919" t="s">
        <v>53592</v>
      </c>
      <c r="G919" t="s">
        <v>53593</v>
      </c>
      <c r="H919" t="s">
        <v>53593</v>
      </c>
      <c r="I919">
        <v>724404375</v>
      </c>
      <c r="J919">
        <v>724404375</v>
      </c>
      <c r="K919">
        <v>724404375</v>
      </c>
      <c r="N919" t="s">
        <v>50981</v>
      </c>
      <c r="S919" t="s">
        <v>7133</v>
      </c>
      <c r="T919" t="s">
        <v>53594</v>
      </c>
      <c r="U919" t="s">
        <v>7106</v>
      </c>
      <c r="W919">
        <v>0</v>
      </c>
      <c r="Y919" t="s">
        <v>7105</v>
      </c>
    </row>
    <row r="920" spans="1:25" x14ac:dyDescent="0.35">
      <c r="A920" t="s">
        <v>53595</v>
      </c>
      <c r="B920" t="s">
        <v>53596</v>
      </c>
      <c r="G920" t="s">
        <v>53597</v>
      </c>
      <c r="H920" t="s">
        <v>53597</v>
      </c>
      <c r="I920">
        <v>710384548</v>
      </c>
      <c r="J920">
        <v>710384548</v>
      </c>
      <c r="K920">
        <v>710384548</v>
      </c>
      <c r="N920" t="s">
        <v>50981</v>
      </c>
      <c r="S920" t="s">
        <v>7133</v>
      </c>
      <c r="T920" t="s">
        <v>53598</v>
      </c>
      <c r="U920" t="s">
        <v>7106</v>
      </c>
      <c r="W920">
        <v>0</v>
      </c>
      <c r="Y920" t="s">
        <v>7105</v>
      </c>
    </row>
    <row r="921" spans="1:25" x14ac:dyDescent="0.35">
      <c r="A921" t="s">
        <v>13415</v>
      </c>
      <c r="B921" t="s">
        <v>53599</v>
      </c>
      <c r="G921" t="s">
        <v>53600</v>
      </c>
      <c r="H921" t="s">
        <v>53600</v>
      </c>
      <c r="I921">
        <v>722343640</v>
      </c>
      <c r="J921">
        <v>722343640</v>
      </c>
      <c r="K921">
        <v>722343640</v>
      </c>
      <c r="N921" t="s">
        <v>50981</v>
      </c>
      <c r="S921" t="s">
        <v>7133</v>
      </c>
      <c r="U921" t="s">
        <v>7106</v>
      </c>
      <c r="W921">
        <v>0</v>
      </c>
      <c r="Y921" t="s">
        <v>7105</v>
      </c>
    </row>
    <row r="922" spans="1:25" x14ac:dyDescent="0.35">
      <c r="A922" t="s">
        <v>53601</v>
      </c>
      <c r="B922" t="s">
        <v>53602</v>
      </c>
      <c r="G922" t="s">
        <v>53603</v>
      </c>
      <c r="H922" t="s">
        <v>53603</v>
      </c>
      <c r="N922" t="s">
        <v>50981</v>
      </c>
      <c r="S922" t="s">
        <v>7133</v>
      </c>
      <c r="U922" t="s">
        <v>7106</v>
      </c>
      <c r="W922">
        <v>2023</v>
      </c>
      <c r="Y922" t="s">
        <v>7105</v>
      </c>
    </row>
    <row r="923" spans="1:25" x14ac:dyDescent="0.35">
      <c r="A923" t="s">
        <v>13417</v>
      </c>
      <c r="B923" t="s">
        <v>53604</v>
      </c>
      <c r="G923" t="s">
        <v>53605</v>
      </c>
      <c r="H923" t="s">
        <v>53605</v>
      </c>
      <c r="N923" t="s">
        <v>50981</v>
      </c>
      <c r="S923" t="s">
        <v>7133</v>
      </c>
      <c r="U923" t="s">
        <v>7106</v>
      </c>
      <c r="W923">
        <v>0</v>
      </c>
      <c r="Y923" t="s">
        <v>7105</v>
      </c>
    </row>
    <row r="924" spans="1:25" x14ac:dyDescent="0.35">
      <c r="A924" t="s">
        <v>13419</v>
      </c>
      <c r="B924" t="s">
        <v>53606</v>
      </c>
      <c r="G924" t="s">
        <v>53607</v>
      </c>
      <c r="H924" t="s">
        <v>53607</v>
      </c>
      <c r="N924" t="s">
        <v>50981</v>
      </c>
      <c r="S924" t="s">
        <v>7133</v>
      </c>
      <c r="U924" t="s">
        <v>7106</v>
      </c>
      <c r="W924">
        <v>0</v>
      </c>
      <c r="Y924" t="s">
        <v>7105</v>
      </c>
    </row>
    <row r="925" spans="1:25" x14ac:dyDescent="0.35">
      <c r="A925" t="s">
        <v>13421</v>
      </c>
      <c r="B925" t="s">
        <v>53608</v>
      </c>
      <c r="G925" t="s">
        <v>53609</v>
      </c>
      <c r="H925" t="s">
        <v>53609</v>
      </c>
      <c r="N925" t="s">
        <v>50981</v>
      </c>
      <c r="S925" t="s">
        <v>7133</v>
      </c>
      <c r="U925" t="s">
        <v>7106</v>
      </c>
      <c r="W925">
        <v>2023</v>
      </c>
      <c r="Y925" t="s">
        <v>7105</v>
      </c>
    </row>
    <row r="926" spans="1:25" x14ac:dyDescent="0.35">
      <c r="A926" t="s">
        <v>13425</v>
      </c>
      <c r="B926" t="s">
        <v>53610</v>
      </c>
      <c r="G926" t="s">
        <v>53611</v>
      </c>
      <c r="H926" t="s">
        <v>53611</v>
      </c>
      <c r="N926" t="s">
        <v>50981</v>
      </c>
      <c r="S926" t="s">
        <v>7133</v>
      </c>
      <c r="U926" t="s">
        <v>7106</v>
      </c>
      <c r="W926">
        <v>2023</v>
      </c>
      <c r="Y926" t="s">
        <v>7105</v>
      </c>
    </row>
    <row r="927" spans="1:25" x14ac:dyDescent="0.35">
      <c r="A927" t="s">
        <v>13427</v>
      </c>
      <c r="B927" t="s">
        <v>53612</v>
      </c>
      <c r="G927" t="s">
        <v>53613</v>
      </c>
      <c r="H927" t="s">
        <v>53613</v>
      </c>
      <c r="N927" t="s">
        <v>50981</v>
      </c>
      <c r="S927" t="s">
        <v>7133</v>
      </c>
      <c r="U927" t="s">
        <v>7106</v>
      </c>
      <c r="V927" t="s">
        <v>50982</v>
      </c>
      <c r="W927">
        <v>2024</v>
      </c>
      <c r="Y927" t="s">
        <v>7105</v>
      </c>
    </row>
    <row r="928" spans="1:25" x14ac:dyDescent="0.35">
      <c r="A928" t="s">
        <v>53614</v>
      </c>
      <c r="B928" t="s">
        <v>53615</v>
      </c>
      <c r="G928" t="s">
        <v>53616</v>
      </c>
      <c r="H928" t="s">
        <v>53616</v>
      </c>
      <c r="N928" t="s">
        <v>50981</v>
      </c>
      <c r="S928" t="s">
        <v>7133</v>
      </c>
      <c r="U928" t="s">
        <v>7106</v>
      </c>
      <c r="W928">
        <v>2023</v>
      </c>
      <c r="Y928" t="s">
        <v>7105</v>
      </c>
    </row>
    <row r="929" spans="1:25" x14ac:dyDescent="0.35">
      <c r="A929" t="s">
        <v>53617</v>
      </c>
      <c r="B929" t="s">
        <v>53618</v>
      </c>
      <c r="G929" t="s">
        <v>53619</v>
      </c>
      <c r="H929" t="s">
        <v>53619</v>
      </c>
      <c r="N929" t="s">
        <v>50981</v>
      </c>
      <c r="S929" t="s">
        <v>7133</v>
      </c>
      <c r="U929" t="s">
        <v>7106</v>
      </c>
      <c r="W929">
        <v>2023</v>
      </c>
      <c r="Y929" t="s">
        <v>7105</v>
      </c>
    </row>
    <row r="930" spans="1:25" x14ac:dyDescent="0.35">
      <c r="A930" t="s">
        <v>13428</v>
      </c>
      <c r="B930" t="s">
        <v>53620</v>
      </c>
      <c r="G930" t="s">
        <v>53621</v>
      </c>
      <c r="H930" t="s">
        <v>53622</v>
      </c>
      <c r="N930" t="s">
        <v>50981</v>
      </c>
      <c r="S930" t="s">
        <v>7133</v>
      </c>
      <c r="U930" t="s">
        <v>51045</v>
      </c>
      <c r="V930" t="s">
        <v>50982</v>
      </c>
      <c r="W930">
        <v>2024</v>
      </c>
      <c r="Y930" t="s">
        <v>7105</v>
      </c>
    </row>
    <row r="931" spans="1:25" x14ac:dyDescent="0.35">
      <c r="A931" t="s">
        <v>13430</v>
      </c>
      <c r="B931" t="s">
        <v>53623</v>
      </c>
      <c r="G931" t="s">
        <v>53624</v>
      </c>
      <c r="H931" t="s">
        <v>53624</v>
      </c>
      <c r="I931">
        <v>707484991</v>
      </c>
      <c r="J931">
        <v>707484991</v>
      </c>
      <c r="N931" t="s">
        <v>50981</v>
      </c>
      <c r="S931" t="s">
        <v>7133</v>
      </c>
      <c r="U931" t="s">
        <v>7106</v>
      </c>
      <c r="W931">
        <v>2024</v>
      </c>
      <c r="Y931" t="s">
        <v>7105</v>
      </c>
    </row>
    <row r="932" spans="1:25" x14ac:dyDescent="0.35">
      <c r="A932" t="s">
        <v>13432</v>
      </c>
      <c r="B932" t="s">
        <v>53625</v>
      </c>
      <c r="G932" t="s">
        <v>53626</v>
      </c>
      <c r="H932" t="s">
        <v>53627</v>
      </c>
      <c r="I932">
        <v>790595436</v>
      </c>
      <c r="J932">
        <v>790595436</v>
      </c>
      <c r="N932" t="s">
        <v>50981</v>
      </c>
      <c r="S932" t="s">
        <v>7133</v>
      </c>
      <c r="U932" t="s">
        <v>7106</v>
      </c>
      <c r="W932">
        <v>2024</v>
      </c>
      <c r="Y932" t="s">
        <v>7105</v>
      </c>
    </row>
    <row r="933" spans="1:25" x14ac:dyDescent="0.35">
      <c r="A933" t="s">
        <v>53628</v>
      </c>
      <c r="B933" t="s">
        <v>53629</v>
      </c>
      <c r="G933" t="s">
        <v>53630</v>
      </c>
      <c r="H933" t="s">
        <v>53631</v>
      </c>
      <c r="I933">
        <v>704923623</v>
      </c>
      <c r="J933">
        <v>704923623</v>
      </c>
      <c r="N933" t="s">
        <v>50981</v>
      </c>
      <c r="S933" t="s">
        <v>7133</v>
      </c>
      <c r="U933" t="s">
        <v>51045</v>
      </c>
      <c r="V933" t="s">
        <v>50982</v>
      </c>
      <c r="W933">
        <v>2023</v>
      </c>
      <c r="Y933" t="s">
        <v>7105</v>
      </c>
    </row>
    <row r="934" spans="1:25" x14ac:dyDescent="0.35">
      <c r="A934" t="s">
        <v>53632</v>
      </c>
      <c r="B934" t="s">
        <v>53633</v>
      </c>
      <c r="H934" t="s">
        <v>53634</v>
      </c>
      <c r="I934">
        <v>740249936</v>
      </c>
      <c r="J934">
        <v>740249936</v>
      </c>
      <c r="N934" t="s">
        <v>50981</v>
      </c>
      <c r="S934" t="s">
        <v>7133</v>
      </c>
      <c r="U934" t="s">
        <v>7106</v>
      </c>
      <c r="W934">
        <v>2024</v>
      </c>
      <c r="Y934" t="s">
        <v>7105</v>
      </c>
    </row>
    <row r="935" spans="1:25" x14ac:dyDescent="0.35">
      <c r="A935" t="s">
        <v>53635</v>
      </c>
      <c r="B935" t="s">
        <v>53636</v>
      </c>
      <c r="H935" t="s">
        <v>51384</v>
      </c>
      <c r="I935">
        <v>721876225</v>
      </c>
      <c r="J935">
        <v>721876225</v>
      </c>
      <c r="N935" t="s">
        <v>50981</v>
      </c>
      <c r="S935" t="s">
        <v>7133</v>
      </c>
      <c r="U935" t="s">
        <v>7106</v>
      </c>
      <c r="W935">
        <v>2023</v>
      </c>
      <c r="Y935" t="s">
        <v>7105</v>
      </c>
    </row>
    <row r="936" spans="1:25" x14ac:dyDescent="0.35">
      <c r="A936" t="s">
        <v>53637</v>
      </c>
      <c r="B936" t="s">
        <v>53638</v>
      </c>
      <c r="G936" t="s">
        <v>53639</v>
      </c>
      <c r="H936" t="s">
        <v>53639</v>
      </c>
      <c r="I936">
        <v>714815310</v>
      </c>
      <c r="J936">
        <v>714815310</v>
      </c>
      <c r="N936" t="s">
        <v>50981</v>
      </c>
      <c r="S936" t="s">
        <v>7133</v>
      </c>
      <c r="U936" t="s">
        <v>7106</v>
      </c>
      <c r="W936">
        <v>2024</v>
      </c>
      <c r="Y936" t="s">
        <v>7105</v>
      </c>
    </row>
    <row r="937" spans="1:25" x14ac:dyDescent="0.35">
      <c r="A937" t="s">
        <v>53640</v>
      </c>
      <c r="B937" t="s">
        <v>53641</v>
      </c>
      <c r="H937" t="s">
        <v>53642</v>
      </c>
      <c r="I937">
        <v>741653607</v>
      </c>
      <c r="J937">
        <v>741653607</v>
      </c>
      <c r="N937" t="s">
        <v>50981</v>
      </c>
      <c r="S937" t="s">
        <v>7133</v>
      </c>
      <c r="U937" t="s">
        <v>7106</v>
      </c>
      <c r="W937">
        <v>2023</v>
      </c>
      <c r="Y937" t="s">
        <v>7105</v>
      </c>
    </row>
    <row r="938" spans="1:25" x14ac:dyDescent="0.35">
      <c r="A938" t="s">
        <v>13436</v>
      </c>
      <c r="B938" t="s">
        <v>53643</v>
      </c>
      <c r="G938" t="s">
        <v>53644</v>
      </c>
      <c r="H938" t="s">
        <v>53644</v>
      </c>
      <c r="I938">
        <v>717854613</v>
      </c>
      <c r="J938">
        <v>717854613</v>
      </c>
      <c r="N938" t="s">
        <v>50981</v>
      </c>
      <c r="S938" t="s">
        <v>7133</v>
      </c>
      <c r="U938" t="s">
        <v>51048</v>
      </c>
      <c r="V938" t="s">
        <v>50982</v>
      </c>
      <c r="W938">
        <v>2024</v>
      </c>
      <c r="Y938" t="s">
        <v>7105</v>
      </c>
    </row>
    <row r="939" spans="1:25" x14ac:dyDescent="0.35">
      <c r="A939" t="s">
        <v>13438</v>
      </c>
      <c r="B939" t="s">
        <v>53645</v>
      </c>
      <c r="G939" t="s">
        <v>53646</v>
      </c>
      <c r="H939" t="s">
        <v>53646</v>
      </c>
      <c r="I939">
        <v>796181066</v>
      </c>
      <c r="J939">
        <v>796181066</v>
      </c>
      <c r="N939" t="s">
        <v>50981</v>
      </c>
      <c r="S939" t="s">
        <v>7133</v>
      </c>
      <c r="U939" t="s">
        <v>7106</v>
      </c>
      <c r="W939">
        <v>2024</v>
      </c>
      <c r="Y939" t="s">
        <v>7105</v>
      </c>
    </row>
    <row r="940" spans="1:25" x14ac:dyDescent="0.35">
      <c r="A940" t="s">
        <v>53647</v>
      </c>
      <c r="B940" t="s">
        <v>13472</v>
      </c>
      <c r="G940" t="s">
        <v>53648</v>
      </c>
      <c r="H940" t="s">
        <v>53649</v>
      </c>
      <c r="I940">
        <v>711927217</v>
      </c>
      <c r="J940">
        <v>711927217</v>
      </c>
      <c r="N940" t="s">
        <v>50981</v>
      </c>
      <c r="S940" t="s">
        <v>7133</v>
      </c>
      <c r="U940" t="s">
        <v>7106</v>
      </c>
      <c r="W940">
        <v>2023</v>
      </c>
      <c r="Y940" t="s">
        <v>7105</v>
      </c>
    </row>
    <row r="941" spans="1:25" x14ac:dyDescent="0.35">
      <c r="A941" t="s">
        <v>53650</v>
      </c>
      <c r="B941" t="s">
        <v>53651</v>
      </c>
      <c r="G941" t="s">
        <v>53652</v>
      </c>
      <c r="H941" t="s">
        <v>53653</v>
      </c>
      <c r="I941">
        <v>714500383</v>
      </c>
      <c r="J941">
        <v>714500383</v>
      </c>
      <c r="N941" t="s">
        <v>50981</v>
      </c>
      <c r="S941" t="s">
        <v>7133</v>
      </c>
      <c r="U941" t="s">
        <v>7106</v>
      </c>
      <c r="W941">
        <v>2023</v>
      </c>
      <c r="Y941" t="s">
        <v>7105</v>
      </c>
    </row>
    <row r="942" spans="1:25" x14ac:dyDescent="0.35">
      <c r="A942" t="s">
        <v>53654</v>
      </c>
      <c r="B942" t="s">
        <v>53655</v>
      </c>
      <c r="H942" t="s">
        <v>53656</v>
      </c>
      <c r="I942">
        <v>713643112</v>
      </c>
      <c r="J942">
        <v>713643112</v>
      </c>
      <c r="N942" t="s">
        <v>50981</v>
      </c>
      <c r="S942" t="s">
        <v>7133</v>
      </c>
      <c r="U942" t="s">
        <v>7106</v>
      </c>
      <c r="W942">
        <v>2023</v>
      </c>
      <c r="Y942" t="s">
        <v>7105</v>
      </c>
    </row>
    <row r="943" spans="1:25" x14ac:dyDescent="0.35">
      <c r="A943" t="s">
        <v>13440</v>
      </c>
      <c r="B943" t="s">
        <v>13441</v>
      </c>
      <c r="G943" t="s">
        <v>53657</v>
      </c>
      <c r="H943" t="s">
        <v>53657</v>
      </c>
      <c r="I943">
        <v>707922752</v>
      </c>
      <c r="J943">
        <v>707922752</v>
      </c>
      <c r="N943" t="s">
        <v>50981</v>
      </c>
      <c r="S943" t="s">
        <v>7133</v>
      </c>
      <c r="U943" t="s">
        <v>7106</v>
      </c>
      <c r="W943">
        <v>2024</v>
      </c>
      <c r="Y943" t="s">
        <v>7105</v>
      </c>
    </row>
    <row r="944" spans="1:25" x14ac:dyDescent="0.35">
      <c r="A944" t="s">
        <v>13442</v>
      </c>
      <c r="B944" t="s">
        <v>53658</v>
      </c>
      <c r="G944" t="s">
        <v>53659</v>
      </c>
      <c r="H944" t="s">
        <v>53660</v>
      </c>
      <c r="I944">
        <v>711637964</v>
      </c>
      <c r="J944">
        <v>711637964</v>
      </c>
      <c r="N944" t="s">
        <v>50981</v>
      </c>
      <c r="S944" t="s">
        <v>7133</v>
      </c>
      <c r="U944" t="s">
        <v>7106</v>
      </c>
      <c r="W944">
        <v>2024</v>
      </c>
      <c r="Y944" t="s">
        <v>7105</v>
      </c>
    </row>
    <row r="945" spans="1:25" x14ac:dyDescent="0.35">
      <c r="A945" t="s">
        <v>13444</v>
      </c>
      <c r="B945" t="s">
        <v>53661</v>
      </c>
      <c r="G945" t="s">
        <v>53662</v>
      </c>
      <c r="H945" t="s">
        <v>53662</v>
      </c>
      <c r="I945">
        <v>714309912</v>
      </c>
      <c r="J945">
        <v>714309912</v>
      </c>
      <c r="N945" t="s">
        <v>50981</v>
      </c>
      <c r="S945" t="s">
        <v>7133</v>
      </c>
      <c r="U945" t="s">
        <v>7106</v>
      </c>
      <c r="W945">
        <v>2023</v>
      </c>
      <c r="Y945" t="s">
        <v>7105</v>
      </c>
    </row>
    <row r="946" spans="1:25" x14ac:dyDescent="0.35">
      <c r="A946" t="s">
        <v>53663</v>
      </c>
      <c r="B946" t="s">
        <v>53664</v>
      </c>
      <c r="H946" t="s">
        <v>53665</v>
      </c>
      <c r="I946">
        <v>791475134</v>
      </c>
      <c r="J946">
        <v>791475134</v>
      </c>
      <c r="N946" t="s">
        <v>50981</v>
      </c>
      <c r="S946" t="s">
        <v>7133</v>
      </c>
      <c r="U946" t="s">
        <v>7106</v>
      </c>
      <c r="W946">
        <v>2023</v>
      </c>
      <c r="Y946" t="s">
        <v>7105</v>
      </c>
    </row>
    <row r="947" spans="1:25" x14ac:dyDescent="0.35">
      <c r="A947" t="s">
        <v>13446</v>
      </c>
      <c r="B947" t="s">
        <v>13447</v>
      </c>
      <c r="G947" t="s">
        <v>53327</v>
      </c>
      <c r="H947" t="s">
        <v>53666</v>
      </c>
      <c r="I947">
        <v>710412075</v>
      </c>
      <c r="J947">
        <v>710412075</v>
      </c>
      <c r="N947" t="s">
        <v>50981</v>
      </c>
      <c r="S947" t="s">
        <v>7133</v>
      </c>
      <c r="U947" t="s">
        <v>7106</v>
      </c>
      <c r="W947">
        <v>2024</v>
      </c>
      <c r="Y947" t="s">
        <v>7105</v>
      </c>
    </row>
    <row r="948" spans="1:25" x14ac:dyDescent="0.35">
      <c r="A948" t="s">
        <v>53667</v>
      </c>
      <c r="B948" t="s">
        <v>53668</v>
      </c>
      <c r="G948" t="s">
        <v>53669</v>
      </c>
      <c r="H948" t="s">
        <v>53670</v>
      </c>
      <c r="I948">
        <v>740702038</v>
      </c>
      <c r="J948">
        <v>740702038</v>
      </c>
      <c r="N948" t="s">
        <v>50981</v>
      </c>
      <c r="S948" t="s">
        <v>7133</v>
      </c>
      <c r="U948" t="s">
        <v>7106</v>
      </c>
      <c r="W948">
        <v>2023</v>
      </c>
      <c r="Y948" t="s">
        <v>7105</v>
      </c>
    </row>
    <row r="949" spans="1:25" x14ac:dyDescent="0.35">
      <c r="A949" t="s">
        <v>53671</v>
      </c>
      <c r="B949" t="s">
        <v>53672</v>
      </c>
      <c r="H949" t="s">
        <v>53673</v>
      </c>
      <c r="I949">
        <v>703178196</v>
      </c>
      <c r="J949">
        <v>703178196</v>
      </c>
      <c r="N949" t="s">
        <v>50981</v>
      </c>
      <c r="S949" t="s">
        <v>7133</v>
      </c>
      <c r="U949" t="s">
        <v>7106</v>
      </c>
      <c r="W949">
        <v>2023</v>
      </c>
      <c r="Y949" t="s">
        <v>7105</v>
      </c>
    </row>
    <row r="950" spans="1:25" x14ac:dyDescent="0.35">
      <c r="A950" t="s">
        <v>53674</v>
      </c>
      <c r="B950" t="s">
        <v>53675</v>
      </c>
      <c r="G950" t="s">
        <v>53676</v>
      </c>
      <c r="H950" t="s">
        <v>53677</v>
      </c>
      <c r="I950">
        <v>795288871</v>
      </c>
      <c r="J950">
        <v>795288871</v>
      </c>
      <c r="N950" t="s">
        <v>50981</v>
      </c>
      <c r="S950" t="s">
        <v>7133</v>
      </c>
      <c r="U950" t="s">
        <v>7106</v>
      </c>
      <c r="W950">
        <v>2023</v>
      </c>
      <c r="Y950" t="s">
        <v>7105</v>
      </c>
    </row>
    <row r="951" spans="1:25" x14ac:dyDescent="0.35">
      <c r="A951" t="s">
        <v>13448</v>
      </c>
      <c r="B951" t="s">
        <v>13449</v>
      </c>
      <c r="G951" t="s">
        <v>53678</v>
      </c>
      <c r="H951" t="s">
        <v>53679</v>
      </c>
      <c r="I951">
        <v>702918196</v>
      </c>
      <c r="J951">
        <v>702918196</v>
      </c>
      <c r="N951" t="s">
        <v>50981</v>
      </c>
      <c r="S951" t="s">
        <v>7133</v>
      </c>
      <c r="U951" t="s">
        <v>7106</v>
      </c>
      <c r="W951">
        <v>2024</v>
      </c>
      <c r="Y951" t="s">
        <v>7105</v>
      </c>
    </row>
    <row r="952" spans="1:25" x14ac:dyDescent="0.35">
      <c r="A952" t="s">
        <v>13450</v>
      </c>
      <c r="B952" t="s">
        <v>13451</v>
      </c>
      <c r="G952" t="s">
        <v>53680</v>
      </c>
      <c r="H952" t="s">
        <v>53680</v>
      </c>
      <c r="I952">
        <v>718699590</v>
      </c>
      <c r="J952">
        <v>718699590</v>
      </c>
      <c r="N952" t="s">
        <v>50981</v>
      </c>
      <c r="S952" t="s">
        <v>7133</v>
      </c>
      <c r="U952" t="s">
        <v>7106</v>
      </c>
      <c r="W952">
        <v>2024</v>
      </c>
      <c r="Y952" t="s">
        <v>7105</v>
      </c>
    </row>
    <row r="953" spans="1:25" x14ac:dyDescent="0.35">
      <c r="A953" t="s">
        <v>13452</v>
      </c>
      <c r="B953" t="s">
        <v>53681</v>
      </c>
      <c r="G953" t="s">
        <v>53682</v>
      </c>
      <c r="H953" t="s">
        <v>53683</v>
      </c>
      <c r="I953">
        <v>790508447</v>
      </c>
      <c r="J953">
        <v>790508447</v>
      </c>
      <c r="N953" t="s">
        <v>50981</v>
      </c>
      <c r="S953" t="s">
        <v>7133</v>
      </c>
      <c r="U953" t="s">
        <v>7106</v>
      </c>
      <c r="W953">
        <v>2024</v>
      </c>
      <c r="Y953" t="s">
        <v>7105</v>
      </c>
    </row>
    <row r="954" spans="1:25" x14ac:dyDescent="0.35">
      <c r="A954" t="s">
        <v>53684</v>
      </c>
      <c r="B954" t="s">
        <v>53685</v>
      </c>
      <c r="G954" t="s">
        <v>53686</v>
      </c>
      <c r="H954" t="s">
        <v>53686</v>
      </c>
      <c r="N954" t="s">
        <v>50981</v>
      </c>
      <c r="S954" t="s">
        <v>7133</v>
      </c>
      <c r="U954" t="s">
        <v>7106</v>
      </c>
      <c r="W954">
        <v>0</v>
      </c>
      <c r="Y954" t="s">
        <v>7105</v>
      </c>
    </row>
    <row r="955" spans="1:25" x14ac:dyDescent="0.35">
      <c r="A955" t="s">
        <v>13454</v>
      </c>
      <c r="B955" t="s">
        <v>53687</v>
      </c>
      <c r="G955" t="s">
        <v>53688</v>
      </c>
      <c r="H955" t="s">
        <v>53688</v>
      </c>
      <c r="N955" t="s">
        <v>50981</v>
      </c>
      <c r="S955" t="s">
        <v>7133</v>
      </c>
      <c r="U955" t="s">
        <v>7106</v>
      </c>
      <c r="W955">
        <v>2024</v>
      </c>
      <c r="Y955" t="s">
        <v>7105</v>
      </c>
    </row>
    <row r="956" spans="1:25" x14ac:dyDescent="0.35">
      <c r="A956" t="s">
        <v>13456</v>
      </c>
      <c r="B956" t="s">
        <v>13457</v>
      </c>
      <c r="G956" t="s">
        <v>53689</v>
      </c>
      <c r="H956" t="s">
        <v>53689</v>
      </c>
      <c r="N956" t="s">
        <v>50981</v>
      </c>
      <c r="S956" t="s">
        <v>7133</v>
      </c>
      <c r="U956" t="s">
        <v>7106</v>
      </c>
      <c r="W956">
        <v>2024</v>
      </c>
      <c r="Y956" t="s">
        <v>7105</v>
      </c>
    </row>
    <row r="957" spans="1:25" x14ac:dyDescent="0.35">
      <c r="A957" t="s">
        <v>13458</v>
      </c>
      <c r="B957" t="s">
        <v>53690</v>
      </c>
      <c r="G957" t="s">
        <v>53691</v>
      </c>
      <c r="H957" t="s">
        <v>53691</v>
      </c>
      <c r="N957" t="s">
        <v>50981</v>
      </c>
      <c r="S957" t="s">
        <v>7133</v>
      </c>
      <c r="U957" t="s">
        <v>7106</v>
      </c>
      <c r="W957">
        <v>2024</v>
      </c>
      <c r="Y957" t="s">
        <v>7105</v>
      </c>
    </row>
    <row r="958" spans="1:25" x14ac:dyDescent="0.35">
      <c r="A958" t="s">
        <v>13462</v>
      </c>
      <c r="B958" t="s">
        <v>53692</v>
      </c>
      <c r="G958" t="s">
        <v>53693</v>
      </c>
      <c r="H958" t="s">
        <v>53693</v>
      </c>
      <c r="N958" t="s">
        <v>50981</v>
      </c>
      <c r="S958" t="s">
        <v>7133</v>
      </c>
      <c r="U958" t="s">
        <v>7106</v>
      </c>
      <c r="W958">
        <v>2024</v>
      </c>
      <c r="Y958" t="s">
        <v>7105</v>
      </c>
    </row>
    <row r="959" spans="1:25" x14ac:dyDescent="0.35">
      <c r="A959" t="s">
        <v>13464</v>
      </c>
      <c r="B959" t="s">
        <v>53694</v>
      </c>
      <c r="G959" t="s">
        <v>53695</v>
      </c>
      <c r="N959" t="s">
        <v>50981</v>
      </c>
      <c r="S959" t="s">
        <v>7133</v>
      </c>
      <c r="U959" t="s">
        <v>7106</v>
      </c>
      <c r="W959">
        <v>2024</v>
      </c>
      <c r="Y959" t="s">
        <v>7105</v>
      </c>
    </row>
    <row r="960" spans="1:25" x14ac:dyDescent="0.35">
      <c r="A960" t="s">
        <v>13467</v>
      </c>
      <c r="B960" t="s">
        <v>53696</v>
      </c>
      <c r="G960" t="s">
        <v>53697</v>
      </c>
      <c r="H960" t="s">
        <v>53697</v>
      </c>
      <c r="N960" t="s">
        <v>50981</v>
      </c>
      <c r="S960" t="s">
        <v>7133</v>
      </c>
      <c r="U960" t="s">
        <v>7106</v>
      </c>
      <c r="W960">
        <v>2024</v>
      </c>
      <c r="Y960" t="s">
        <v>7105</v>
      </c>
    </row>
    <row r="961" spans="1:47" x14ac:dyDescent="0.35">
      <c r="A961" t="s">
        <v>13469</v>
      </c>
      <c r="B961" t="s">
        <v>53698</v>
      </c>
      <c r="G961" t="s">
        <v>53699</v>
      </c>
      <c r="H961" t="s">
        <v>53699</v>
      </c>
      <c r="N961" t="s">
        <v>50981</v>
      </c>
      <c r="S961" t="s">
        <v>7133</v>
      </c>
      <c r="U961" t="s">
        <v>7106</v>
      </c>
      <c r="W961">
        <v>0</v>
      </c>
      <c r="Y961" t="s">
        <v>7105</v>
      </c>
    </row>
    <row r="962" spans="1:47" x14ac:dyDescent="0.35">
      <c r="A962" s="17" t="s">
        <v>0</v>
      </c>
      <c r="B962" s="17" t="s">
        <v>50956</v>
      </c>
      <c r="C962" s="17" t="s">
        <v>53701</v>
      </c>
      <c r="D962" s="17" t="s">
        <v>50975</v>
      </c>
      <c r="E962" s="17" t="s">
        <v>53702</v>
      </c>
      <c r="F962" s="17" t="s">
        <v>50959</v>
      </c>
      <c r="G962" s="17" t="s">
        <v>50960</v>
      </c>
      <c r="H962" s="17" t="s">
        <v>50961</v>
      </c>
      <c r="I962" s="17" t="s">
        <v>50962</v>
      </c>
      <c r="J962" s="17" t="s">
        <v>50963</v>
      </c>
      <c r="K962" s="17" t="s">
        <v>50957</v>
      </c>
      <c r="N962" s="17" t="s">
        <v>6</v>
      </c>
      <c r="O962" s="17" t="s">
        <v>50967</v>
      </c>
      <c r="P962" s="17" t="s">
        <v>50968</v>
      </c>
      <c r="S962" s="17" t="s">
        <v>7685</v>
      </c>
      <c r="T962" s="17" t="s">
        <v>7684</v>
      </c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</row>
    <row r="963" spans="1:47" x14ac:dyDescent="0.35">
      <c r="A963" t="s">
        <v>7867</v>
      </c>
      <c r="B963" t="s">
        <v>53703</v>
      </c>
      <c r="D963" t="s">
        <v>53704</v>
      </c>
      <c r="F963" t="s">
        <v>53705</v>
      </c>
      <c r="G963" t="s">
        <v>53705</v>
      </c>
      <c r="I963">
        <v>254705638570</v>
      </c>
      <c r="N963" t="s">
        <v>53706</v>
      </c>
    </row>
    <row r="964" spans="1:47" x14ac:dyDescent="0.35">
      <c r="A964" t="s">
        <v>7869</v>
      </c>
      <c r="B964" t="s">
        <v>53707</v>
      </c>
      <c r="D964" t="s">
        <v>53708</v>
      </c>
      <c r="F964" t="s">
        <v>53709</v>
      </c>
      <c r="G964" t="s">
        <v>53709</v>
      </c>
      <c r="I964">
        <v>254727820120</v>
      </c>
      <c r="N964" t="s">
        <v>53706</v>
      </c>
    </row>
    <row r="965" spans="1:47" x14ac:dyDescent="0.35">
      <c r="A965" t="s">
        <v>7875</v>
      </c>
      <c r="B965" t="s">
        <v>53710</v>
      </c>
      <c r="D965" t="s">
        <v>53711</v>
      </c>
      <c r="F965" t="s">
        <v>53712</v>
      </c>
      <c r="G965" t="s">
        <v>53712</v>
      </c>
      <c r="I965">
        <v>254724536341</v>
      </c>
      <c r="N965" t="s">
        <v>53706</v>
      </c>
    </row>
    <row r="966" spans="1:47" x14ac:dyDescent="0.35">
      <c r="A966" t="s">
        <v>7877</v>
      </c>
      <c r="B966" t="s">
        <v>53713</v>
      </c>
      <c r="D966" t="s">
        <v>53714</v>
      </c>
      <c r="F966" t="s">
        <v>53715</v>
      </c>
      <c r="G966" t="s">
        <v>53715</v>
      </c>
      <c r="I966">
        <v>254722343640</v>
      </c>
      <c r="N966" t="s">
        <v>53706</v>
      </c>
    </row>
    <row r="967" spans="1:47" x14ac:dyDescent="0.35">
      <c r="A967" t="s">
        <v>53716</v>
      </c>
      <c r="B967" t="s">
        <v>53717</v>
      </c>
      <c r="F967" t="s">
        <v>53718</v>
      </c>
      <c r="G967" t="s">
        <v>53718</v>
      </c>
      <c r="N967" t="s">
        <v>53706</v>
      </c>
    </row>
    <row r="968" spans="1:47" x14ac:dyDescent="0.35">
      <c r="A968" t="s">
        <v>7885</v>
      </c>
      <c r="B968" t="s">
        <v>53719</v>
      </c>
      <c r="F968" t="s">
        <v>53720</v>
      </c>
      <c r="G968" t="s">
        <v>53720</v>
      </c>
      <c r="N968" t="s">
        <v>53706</v>
      </c>
    </row>
    <row r="969" spans="1:47" x14ac:dyDescent="0.35">
      <c r="A969" t="s">
        <v>7889</v>
      </c>
      <c r="B969" t="s">
        <v>53721</v>
      </c>
      <c r="F969" t="s">
        <v>53722</v>
      </c>
      <c r="G969" t="s">
        <v>53722</v>
      </c>
      <c r="H969">
        <v>722501861</v>
      </c>
      <c r="N969" t="s">
        <v>53706</v>
      </c>
    </row>
    <row r="970" spans="1:47" x14ac:dyDescent="0.35">
      <c r="A970" t="s">
        <v>53723</v>
      </c>
      <c r="B970" t="s">
        <v>53724</v>
      </c>
      <c r="F970" t="s">
        <v>53725</v>
      </c>
      <c r="G970" t="s">
        <v>53725</v>
      </c>
      <c r="N970" t="s">
        <v>53706</v>
      </c>
    </row>
    <row r="971" spans="1:47" x14ac:dyDescent="0.35">
      <c r="A971" t="s">
        <v>7911</v>
      </c>
      <c r="B971" t="s">
        <v>7912</v>
      </c>
      <c r="F971" t="s">
        <v>53726</v>
      </c>
      <c r="G971" t="s">
        <v>53726</v>
      </c>
      <c r="N971" t="s">
        <v>53706</v>
      </c>
    </row>
    <row r="972" spans="1:47" x14ac:dyDescent="0.35">
      <c r="A972" t="s">
        <v>7925</v>
      </c>
      <c r="B972" t="s">
        <v>7926</v>
      </c>
      <c r="F972" t="s">
        <v>53727</v>
      </c>
      <c r="G972" t="s">
        <v>53727</v>
      </c>
      <c r="N972" t="s">
        <v>53706</v>
      </c>
    </row>
    <row r="973" spans="1:47" x14ac:dyDescent="0.35">
      <c r="A973" t="s">
        <v>7937</v>
      </c>
      <c r="B973" t="s">
        <v>53728</v>
      </c>
      <c r="F973" t="s">
        <v>52574</v>
      </c>
      <c r="G973" t="s">
        <v>52575</v>
      </c>
      <c r="N973" t="s">
        <v>53706</v>
      </c>
    </row>
    <row r="974" spans="1:47" x14ac:dyDescent="0.35">
      <c r="A974" t="s">
        <v>7939</v>
      </c>
      <c r="B974" t="s">
        <v>53729</v>
      </c>
      <c r="F974" t="s">
        <v>52604</v>
      </c>
      <c r="G974" t="s">
        <v>52604</v>
      </c>
      <c r="N974" t="s">
        <v>53706</v>
      </c>
    </row>
    <row r="975" spans="1:47" x14ac:dyDescent="0.35">
      <c r="A975" t="s">
        <v>7958</v>
      </c>
      <c r="B975" t="s">
        <v>53730</v>
      </c>
      <c r="F975" t="s">
        <v>53731</v>
      </c>
      <c r="G975" t="s">
        <v>53731</v>
      </c>
      <c r="N975" t="s">
        <v>53706</v>
      </c>
    </row>
    <row r="976" spans="1:47" x14ac:dyDescent="0.35">
      <c r="A976" t="s">
        <v>7960</v>
      </c>
      <c r="B976" t="s">
        <v>53732</v>
      </c>
      <c r="F976" t="s">
        <v>53733</v>
      </c>
      <c r="G976" t="s">
        <v>53733</v>
      </c>
      <c r="N976" t="s">
        <v>53706</v>
      </c>
    </row>
    <row r="977" spans="1:20" x14ac:dyDescent="0.35">
      <c r="A977" t="s">
        <v>7964</v>
      </c>
      <c r="B977" t="s">
        <v>53734</v>
      </c>
      <c r="F977" t="s">
        <v>53735</v>
      </c>
      <c r="G977" t="s">
        <v>53735</v>
      </c>
      <c r="N977" t="s">
        <v>53706</v>
      </c>
    </row>
    <row r="978" spans="1:20" x14ac:dyDescent="0.35">
      <c r="A978" t="s">
        <v>53736</v>
      </c>
      <c r="B978" t="s">
        <v>53737</v>
      </c>
      <c r="F978" t="s">
        <v>53738</v>
      </c>
      <c r="G978" t="s">
        <v>53738</v>
      </c>
      <c r="H978">
        <v>728444499</v>
      </c>
      <c r="I978">
        <v>728444499</v>
      </c>
      <c r="J978">
        <v>728444499</v>
      </c>
      <c r="N978" t="s">
        <v>53706</v>
      </c>
    </row>
    <row r="979" spans="1:20" x14ac:dyDescent="0.35">
      <c r="A979" t="s">
        <v>53739</v>
      </c>
      <c r="B979" t="s">
        <v>53740</v>
      </c>
      <c r="D979" t="s">
        <v>53741</v>
      </c>
      <c r="F979" t="s">
        <v>53742</v>
      </c>
      <c r="G979" t="s">
        <v>53743</v>
      </c>
      <c r="H979" t="s">
        <v>53744</v>
      </c>
      <c r="N979" t="s">
        <v>53706</v>
      </c>
      <c r="O979" s="3">
        <v>36892</v>
      </c>
      <c r="S979" t="s">
        <v>51149</v>
      </c>
      <c r="T979" t="s">
        <v>51148</v>
      </c>
    </row>
    <row r="980" spans="1:20" x14ac:dyDescent="0.35">
      <c r="A980" t="s">
        <v>53745</v>
      </c>
      <c r="B980" t="s">
        <v>53746</v>
      </c>
      <c r="D980" t="s">
        <v>53747</v>
      </c>
      <c r="N980" t="s">
        <v>53748</v>
      </c>
      <c r="O980" s="3">
        <v>36892</v>
      </c>
      <c r="S980" t="s">
        <v>51149</v>
      </c>
      <c r="T980" t="s">
        <v>51148</v>
      </c>
    </row>
    <row r="981" spans="1:20" x14ac:dyDescent="0.35">
      <c r="A981" t="s">
        <v>53749</v>
      </c>
      <c r="B981" t="s">
        <v>53750</v>
      </c>
      <c r="D981" t="s">
        <v>53751</v>
      </c>
      <c r="N981" t="s">
        <v>53748</v>
      </c>
      <c r="O981" s="3">
        <v>36892</v>
      </c>
      <c r="S981" t="s">
        <v>51149</v>
      </c>
      <c r="T981" t="s">
        <v>51148</v>
      </c>
    </row>
    <row r="982" spans="1:20" x14ac:dyDescent="0.35">
      <c r="A982" t="s">
        <v>53752</v>
      </c>
      <c r="B982" t="s">
        <v>53753</v>
      </c>
      <c r="D982" t="s">
        <v>53754</v>
      </c>
      <c r="N982" t="s">
        <v>53748</v>
      </c>
      <c r="O982" s="3">
        <v>36892</v>
      </c>
      <c r="S982" t="s">
        <v>51149</v>
      </c>
      <c r="T982" t="s">
        <v>51148</v>
      </c>
    </row>
    <row r="983" spans="1:20" x14ac:dyDescent="0.35">
      <c r="A983" t="s">
        <v>8024</v>
      </c>
      <c r="B983" t="s">
        <v>53755</v>
      </c>
      <c r="D983" t="s">
        <v>53756</v>
      </c>
      <c r="H983" t="s">
        <v>53757</v>
      </c>
      <c r="N983" t="s">
        <v>53706</v>
      </c>
      <c r="O983" s="3">
        <v>36892</v>
      </c>
      <c r="P983" s="3">
        <v>45291</v>
      </c>
      <c r="S983" t="s">
        <v>51149</v>
      </c>
      <c r="T983" t="s">
        <v>51148</v>
      </c>
    </row>
    <row r="984" spans="1:20" x14ac:dyDescent="0.35">
      <c r="A984" t="s">
        <v>53758</v>
      </c>
      <c r="B984" t="s">
        <v>53759</v>
      </c>
      <c r="D984" t="s">
        <v>53751</v>
      </c>
      <c r="N984" t="s">
        <v>53748</v>
      </c>
      <c r="O984" s="3">
        <v>36892</v>
      </c>
      <c r="S984" t="s">
        <v>51149</v>
      </c>
      <c r="T984" t="s">
        <v>51148</v>
      </c>
    </row>
    <row r="985" spans="1:20" x14ac:dyDescent="0.35">
      <c r="A985" t="s">
        <v>53760</v>
      </c>
      <c r="B985" t="s">
        <v>53761</v>
      </c>
      <c r="D985" t="s">
        <v>51835</v>
      </c>
      <c r="H985" t="s">
        <v>53762</v>
      </c>
      <c r="N985" t="s">
        <v>53706</v>
      </c>
      <c r="O985" s="3">
        <v>36892</v>
      </c>
      <c r="S985" t="s">
        <v>51149</v>
      </c>
      <c r="T985" t="s">
        <v>51148</v>
      </c>
    </row>
    <row r="986" spans="1:20" x14ac:dyDescent="0.35">
      <c r="A986" t="s">
        <v>53763</v>
      </c>
      <c r="B986" t="s">
        <v>53764</v>
      </c>
      <c r="D986" t="s">
        <v>53765</v>
      </c>
      <c r="N986" t="s">
        <v>53706</v>
      </c>
      <c r="O986" s="3">
        <v>36220</v>
      </c>
      <c r="S986" t="s">
        <v>53766</v>
      </c>
      <c r="T986" t="s">
        <v>51813</v>
      </c>
    </row>
    <row r="987" spans="1:20" x14ac:dyDescent="0.35">
      <c r="A987" t="s">
        <v>53767</v>
      </c>
      <c r="B987" t="s">
        <v>53768</v>
      </c>
      <c r="D987" t="s">
        <v>53769</v>
      </c>
      <c r="N987" t="s">
        <v>53748</v>
      </c>
      <c r="O987" s="3">
        <v>36892</v>
      </c>
      <c r="S987" t="s">
        <v>51149</v>
      </c>
      <c r="T987" t="s">
        <v>51148</v>
      </c>
    </row>
    <row r="988" spans="1:20" x14ac:dyDescent="0.35">
      <c r="A988" t="s">
        <v>53770</v>
      </c>
      <c r="B988" t="s">
        <v>53771</v>
      </c>
      <c r="D988" t="s">
        <v>53772</v>
      </c>
      <c r="N988" t="s">
        <v>53748</v>
      </c>
      <c r="O988" s="3">
        <v>36892</v>
      </c>
      <c r="S988" t="s">
        <v>53773</v>
      </c>
      <c r="T988" t="s">
        <v>53774</v>
      </c>
    </row>
    <row r="989" spans="1:20" x14ac:dyDescent="0.35">
      <c r="A989" t="s">
        <v>53775</v>
      </c>
      <c r="B989" t="s">
        <v>53776</v>
      </c>
      <c r="D989" t="s">
        <v>51829</v>
      </c>
      <c r="N989" t="s">
        <v>53748</v>
      </c>
      <c r="O989" s="3">
        <v>36892</v>
      </c>
      <c r="S989" t="s">
        <v>51149</v>
      </c>
      <c r="T989" t="s">
        <v>51148</v>
      </c>
    </row>
    <row r="990" spans="1:20" x14ac:dyDescent="0.35">
      <c r="A990" t="s">
        <v>53777</v>
      </c>
      <c r="B990" t="s">
        <v>53778</v>
      </c>
      <c r="D990" t="s">
        <v>53779</v>
      </c>
      <c r="N990" t="s">
        <v>53748</v>
      </c>
      <c r="O990" s="3">
        <v>36892</v>
      </c>
      <c r="S990" t="s">
        <v>51183</v>
      </c>
      <c r="T990" t="s">
        <v>51148</v>
      </c>
    </row>
    <row r="991" spans="1:20" x14ac:dyDescent="0.35">
      <c r="A991" t="s">
        <v>53780</v>
      </c>
      <c r="B991" t="s">
        <v>53781</v>
      </c>
      <c r="D991" t="s">
        <v>53782</v>
      </c>
      <c r="F991" t="s">
        <v>53783</v>
      </c>
      <c r="G991" t="s">
        <v>53784</v>
      </c>
      <c r="H991" t="s">
        <v>53785</v>
      </c>
      <c r="N991" t="s">
        <v>53706</v>
      </c>
      <c r="O991" s="3">
        <v>36892</v>
      </c>
      <c r="S991" t="s">
        <v>53786</v>
      </c>
      <c r="T991" t="s">
        <v>51191</v>
      </c>
    </row>
    <row r="992" spans="1:20" x14ac:dyDescent="0.35">
      <c r="A992" t="s">
        <v>53787</v>
      </c>
      <c r="B992" t="s">
        <v>53788</v>
      </c>
      <c r="D992" t="s">
        <v>53789</v>
      </c>
      <c r="F992" t="s">
        <v>53790</v>
      </c>
      <c r="G992" t="s">
        <v>53790</v>
      </c>
      <c r="H992" t="s">
        <v>53791</v>
      </c>
      <c r="N992" t="s">
        <v>53706</v>
      </c>
      <c r="O992" s="3">
        <v>36892</v>
      </c>
      <c r="S992" t="s">
        <v>51865</v>
      </c>
      <c r="T992" t="s">
        <v>51148</v>
      </c>
    </row>
    <row r="993" spans="1:20" x14ac:dyDescent="0.35">
      <c r="A993" t="s">
        <v>53792</v>
      </c>
      <c r="B993" t="s">
        <v>53793</v>
      </c>
      <c r="D993" t="s">
        <v>51829</v>
      </c>
      <c r="N993" t="s">
        <v>53748</v>
      </c>
      <c r="O993" s="3">
        <v>36892</v>
      </c>
      <c r="S993" t="s">
        <v>51149</v>
      </c>
      <c r="T993" t="s">
        <v>51148</v>
      </c>
    </row>
    <row r="994" spans="1:20" x14ac:dyDescent="0.35">
      <c r="A994" t="s">
        <v>53794</v>
      </c>
      <c r="B994" t="s">
        <v>53795</v>
      </c>
      <c r="D994" t="s">
        <v>52402</v>
      </c>
      <c r="N994" t="s">
        <v>53706</v>
      </c>
      <c r="O994" s="3">
        <v>36892</v>
      </c>
      <c r="S994" t="s">
        <v>51149</v>
      </c>
      <c r="T994" t="s">
        <v>51148</v>
      </c>
    </row>
    <row r="995" spans="1:20" x14ac:dyDescent="0.35">
      <c r="A995" t="s">
        <v>53796</v>
      </c>
      <c r="B995" t="s">
        <v>53797</v>
      </c>
      <c r="D995" t="s">
        <v>53798</v>
      </c>
      <c r="N995" t="s">
        <v>53748</v>
      </c>
      <c r="O995" s="3">
        <v>36892</v>
      </c>
      <c r="S995" t="s">
        <v>53799</v>
      </c>
      <c r="T995" t="s">
        <v>51203</v>
      </c>
    </row>
    <row r="996" spans="1:20" x14ac:dyDescent="0.35">
      <c r="A996" t="s">
        <v>53800</v>
      </c>
      <c r="B996" t="s">
        <v>53801</v>
      </c>
      <c r="D996" t="s">
        <v>53802</v>
      </c>
      <c r="N996" t="s">
        <v>53706</v>
      </c>
      <c r="O996" s="3">
        <v>30498</v>
      </c>
      <c r="S996" t="s">
        <v>53803</v>
      </c>
      <c r="T996" t="s">
        <v>51203</v>
      </c>
    </row>
    <row r="997" spans="1:20" x14ac:dyDescent="0.35">
      <c r="A997" t="s">
        <v>53804</v>
      </c>
      <c r="B997" t="s">
        <v>53805</v>
      </c>
      <c r="D997" t="s">
        <v>53806</v>
      </c>
      <c r="N997" t="s">
        <v>53748</v>
      </c>
      <c r="O997" s="3">
        <v>36892</v>
      </c>
      <c r="S997" t="s">
        <v>53807</v>
      </c>
      <c r="T997" t="s">
        <v>51203</v>
      </c>
    </row>
    <row r="998" spans="1:20" x14ac:dyDescent="0.35">
      <c r="A998" t="s">
        <v>53808</v>
      </c>
      <c r="B998" t="s">
        <v>53809</v>
      </c>
      <c r="D998" t="s">
        <v>51829</v>
      </c>
      <c r="N998" t="s">
        <v>53748</v>
      </c>
      <c r="O998" s="3">
        <v>36892</v>
      </c>
      <c r="S998" t="s">
        <v>53807</v>
      </c>
      <c r="T998" t="s">
        <v>51203</v>
      </c>
    </row>
    <row r="999" spans="1:20" x14ac:dyDescent="0.35">
      <c r="A999" t="s">
        <v>53810</v>
      </c>
      <c r="B999" t="s">
        <v>53811</v>
      </c>
      <c r="D999" t="s">
        <v>53754</v>
      </c>
      <c r="N999" t="s">
        <v>53748</v>
      </c>
      <c r="O999" s="3">
        <v>36892</v>
      </c>
      <c r="S999" t="s">
        <v>51149</v>
      </c>
      <c r="T999" t="s">
        <v>51148</v>
      </c>
    </row>
    <row r="1000" spans="1:20" x14ac:dyDescent="0.35">
      <c r="A1000" t="s">
        <v>53812</v>
      </c>
      <c r="B1000" t="s">
        <v>53813</v>
      </c>
      <c r="D1000" t="s">
        <v>53814</v>
      </c>
      <c r="N1000" t="s">
        <v>53748</v>
      </c>
      <c r="O1000" s="3">
        <v>36892</v>
      </c>
      <c r="S1000" t="s">
        <v>53807</v>
      </c>
      <c r="T1000" t="s">
        <v>51203</v>
      </c>
    </row>
    <row r="1001" spans="1:20" x14ac:dyDescent="0.35">
      <c r="A1001" t="s">
        <v>53815</v>
      </c>
      <c r="B1001" t="s">
        <v>53816</v>
      </c>
      <c r="D1001" t="s">
        <v>53817</v>
      </c>
      <c r="N1001" t="s">
        <v>53706</v>
      </c>
      <c r="O1001" s="3">
        <v>36892</v>
      </c>
      <c r="S1001" t="s">
        <v>53807</v>
      </c>
      <c r="T1001" t="s">
        <v>51203</v>
      </c>
    </row>
    <row r="1002" spans="1:20" x14ac:dyDescent="0.35">
      <c r="A1002" t="s">
        <v>8026</v>
      </c>
      <c r="B1002" t="s">
        <v>53818</v>
      </c>
      <c r="D1002" t="s">
        <v>53819</v>
      </c>
      <c r="F1002" t="s">
        <v>53820</v>
      </c>
      <c r="G1002" t="s">
        <v>53821</v>
      </c>
      <c r="H1002">
        <v>720326337</v>
      </c>
      <c r="N1002" t="s">
        <v>53706</v>
      </c>
      <c r="O1002" s="3">
        <v>37622</v>
      </c>
      <c r="S1002" t="s">
        <v>51248</v>
      </c>
      <c r="T1002" t="s">
        <v>51203</v>
      </c>
    </row>
    <row r="1003" spans="1:20" x14ac:dyDescent="0.35">
      <c r="A1003" t="s">
        <v>53822</v>
      </c>
      <c r="B1003" t="s">
        <v>53823</v>
      </c>
      <c r="D1003" t="s">
        <v>53824</v>
      </c>
      <c r="N1003" t="s">
        <v>53706</v>
      </c>
      <c r="O1003" s="3">
        <v>36892</v>
      </c>
      <c r="S1003" t="s">
        <v>53807</v>
      </c>
      <c r="T1003" t="s">
        <v>51203</v>
      </c>
    </row>
    <row r="1004" spans="1:20" x14ac:dyDescent="0.35">
      <c r="A1004" t="s">
        <v>53825</v>
      </c>
      <c r="B1004" t="s">
        <v>53826</v>
      </c>
      <c r="D1004" t="s">
        <v>51838</v>
      </c>
      <c r="H1004" t="s">
        <v>53827</v>
      </c>
      <c r="N1004" t="s">
        <v>53706</v>
      </c>
      <c r="O1004" s="3">
        <v>36892</v>
      </c>
      <c r="S1004" t="s">
        <v>53807</v>
      </c>
      <c r="T1004" t="s">
        <v>51203</v>
      </c>
    </row>
    <row r="1005" spans="1:20" x14ac:dyDescent="0.35">
      <c r="A1005" t="s">
        <v>53828</v>
      </c>
      <c r="B1005" t="s">
        <v>53829</v>
      </c>
      <c r="D1005" t="s">
        <v>53830</v>
      </c>
      <c r="N1005" t="s">
        <v>53748</v>
      </c>
      <c r="O1005" s="3">
        <v>36892</v>
      </c>
      <c r="S1005" t="s">
        <v>51149</v>
      </c>
      <c r="T1005" t="s">
        <v>51148</v>
      </c>
    </row>
    <row r="1006" spans="1:20" x14ac:dyDescent="0.35">
      <c r="A1006" t="s">
        <v>53831</v>
      </c>
      <c r="B1006" t="s">
        <v>53832</v>
      </c>
      <c r="D1006" t="s">
        <v>53833</v>
      </c>
      <c r="F1006" t="s">
        <v>53834</v>
      </c>
      <c r="G1006" t="s">
        <v>53834</v>
      </c>
      <c r="H1006" t="s">
        <v>53835</v>
      </c>
      <c r="I1006" t="s">
        <v>53836</v>
      </c>
      <c r="N1006" t="s">
        <v>53706</v>
      </c>
      <c r="O1006" s="3">
        <v>36892</v>
      </c>
      <c r="S1006" t="s">
        <v>53837</v>
      </c>
      <c r="T1006" t="s">
        <v>51282</v>
      </c>
    </row>
    <row r="1007" spans="1:20" x14ac:dyDescent="0.35">
      <c r="A1007" t="s">
        <v>53838</v>
      </c>
      <c r="B1007" t="s">
        <v>53839</v>
      </c>
      <c r="D1007" t="s">
        <v>51829</v>
      </c>
      <c r="N1007" t="s">
        <v>53748</v>
      </c>
      <c r="O1007" s="3">
        <v>36892</v>
      </c>
      <c r="S1007" t="s">
        <v>51149</v>
      </c>
      <c r="T1007" t="s">
        <v>51148</v>
      </c>
    </row>
    <row r="1008" spans="1:20" x14ac:dyDescent="0.35">
      <c r="A1008" t="s">
        <v>53840</v>
      </c>
      <c r="B1008" t="s">
        <v>53841</v>
      </c>
      <c r="D1008" t="s">
        <v>53842</v>
      </c>
      <c r="N1008" t="s">
        <v>53748</v>
      </c>
      <c r="O1008" s="3">
        <v>36892</v>
      </c>
      <c r="S1008" t="s">
        <v>53843</v>
      </c>
      <c r="T1008" t="s">
        <v>53844</v>
      </c>
    </row>
    <row r="1009" spans="1:20" x14ac:dyDescent="0.35">
      <c r="A1009" t="s">
        <v>53845</v>
      </c>
      <c r="B1009" t="s">
        <v>53846</v>
      </c>
      <c r="D1009" t="s">
        <v>53847</v>
      </c>
      <c r="H1009">
        <v>722468200</v>
      </c>
      <c r="N1009" t="s">
        <v>53706</v>
      </c>
      <c r="O1009" s="3">
        <v>36892</v>
      </c>
      <c r="S1009" t="s">
        <v>53803</v>
      </c>
      <c r="T1009" t="s">
        <v>51203</v>
      </c>
    </row>
    <row r="1010" spans="1:20" x14ac:dyDescent="0.35">
      <c r="A1010" t="s">
        <v>53848</v>
      </c>
      <c r="B1010" t="s">
        <v>53849</v>
      </c>
      <c r="D1010" t="s">
        <v>52284</v>
      </c>
      <c r="N1010" t="s">
        <v>53748</v>
      </c>
      <c r="O1010" s="3">
        <v>36892</v>
      </c>
      <c r="S1010" t="s">
        <v>53850</v>
      </c>
      <c r="T1010" t="s">
        <v>52366</v>
      </c>
    </row>
    <row r="1011" spans="1:20" x14ac:dyDescent="0.35">
      <c r="A1011" t="s">
        <v>53851</v>
      </c>
      <c r="B1011" t="s">
        <v>53852</v>
      </c>
      <c r="D1011" t="s">
        <v>53853</v>
      </c>
      <c r="H1011" t="s">
        <v>53854</v>
      </c>
      <c r="I1011" t="s">
        <v>53855</v>
      </c>
      <c r="N1011" t="s">
        <v>53706</v>
      </c>
      <c r="O1011" s="3">
        <v>36892</v>
      </c>
      <c r="S1011" t="s">
        <v>53856</v>
      </c>
      <c r="T1011" t="s">
        <v>52366</v>
      </c>
    </row>
    <row r="1012" spans="1:20" x14ac:dyDescent="0.35">
      <c r="A1012" t="s">
        <v>53857</v>
      </c>
      <c r="B1012" t="s">
        <v>53858</v>
      </c>
      <c r="D1012" t="s">
        <v>53859</v>
      </c>
      <c r="N1012" t="s">
        <v>53748</v>
      </c>
      <c r="O1012" s="3">
        <v>36892</v>
      </c>
      <c r="S1012" t="s">
        <v>53860</v>
      </c>
      <c r="T1012" t="s">
        <v>53861</v>
      </c>
    </row>
    <row r="1013" spans="1:20" x14ac:dyDescent="0.35">
      <c r="A1013" t="s">
        <v>53862</v>
      </c>
      <c r="B1013" t="s">
        <v>53863</v>
      </c>
      <c r="D1013" t="s">
        <v>52284</v>
      </c>
      <c r="N1013" t="s">
        <v>53748</v>
      </c>
      <c r="O1013" s="3">
        <v>36892</v>
      </c>
      <c r="S1013" t="s">
        <v>53860</v>
      </c>
      <c r="T1013" t="s">
        <v>53861</v>
      </c>
    </row>
    <row r="1014" spans="1:20" x14ac:dyDescent="0.35">
      <c r="A1014" t="s">
        <v>53864</v>
      </c>
      <c r="B1014" t="s">
        <v>53865</v>
      </c>
      <c r="D1014" t="s">
        <v>53866</v>
      </c>
      <c r="G1014" t="s">
        <v>53867</v>
      </c>
      <c r="H1014" t="s">
        <v>53868</v>
      </c>
      <c r="N1014" t="s">
        <v>53706</v>
      </c>
      <c r="O1014" s="3">
        <v>36892</v>
      </c>
      <c r="S1014" t="s">
        <v>53869</v>
      </c>
      <c r="T1014" t="s">
        <v>51148</v>
      </c>
    </row>
    <row r="1015" spans="1:20" x14ac:dyDescent="0.35">
      <c r="A1015" t="s">
        <v>53870</v>
      </c>
      <c r="B1015" t="s">
        <v>53871</v>
      </c>
      <c r="D1015" t="s">
        <v>51317</v>
      </c>
      <c r="N1015" t="s">
        <v>53748</v>
      </c>
      <c r="O1015" s="3">
        <v>36892</v>
      </c>
      <c r="S1015" t="s">
        <v>51149</v>
      </c>
      <c r="T1015" t="s">
        <v>51148</v>
      </c>
    </row>
    <row r="1016" spans="1:20" x14ac:dyDescent="0.35">
      <c r="A1016" t="s">
        <v>53872</v>
      </c>
      <c r="B1016" t="s">
        <v>53873</v>
      </c>
      <c r="D1016" t="s">
        <v>53847</v>
      </c>
      <c r="N1016" t="s">
        <v>53748</v>
      </c>
      <c r="O1016" s="3">
        <v>36892</v>
      </c>
      <c r="S1016" t="s">
        <v>53874</v>
      </c>
      <c r="T1016" t="s">
        <v>53844</v>
      </c>
    </row>
    <row r="1017" spans="1:20" x14ac:dyDescent="0.35">
      <c r="A1017" t="s">
        <v>53875</v>
      </c>
      <c r="B1017" t="s">
        <v>53876</v>
      </c>
      <c r="D1017" t="s">
        <v>53847</v>
      </c>
      <c r="N1017" t="s">
        <v>53748</v>
      </c>
      <c r="O1017" s="3">
        <v>36892</v>
      </c>
      <c r="S1017" t="s">
        <v>53850</v>
      </c>
      <c r="T1017" t="s">
        <v>52366</v>
      </c>
    </row>
    <row r="1018" spans="1:20" x14ac:dyDescent="0.35">
      <c r="A1018" t="s">
        <v>53877</v>
      </c>
      <c r="B1018" t="s">
        <v>53878</v>
      </c>
      <c r="D1018" t="s">
        <v>53879</v>
      </c>
      <c r="N1018" t="s">
        <v>53748</v>
      </c>
      <c r="O1018" s="3">
        <v>36892</v>
      </c>
      <c r="S1018" t="s">
        <v>51149</v>
      </c>
      <c r="T1018" t="s">
        <v>51148</v>
      </c>
    </row>
    <row r="1019" spans="1:20" x14ac:dyDescent="0.35">
      <c r="A1019" t="s">
        <v>53880</v>
      </c>
      <c r="B1019" t="s">
        <v>53881</v>
      </c>
      <c r="D1019" t="s">
        <v>53882</v>
      </c>
      <c r="N1019" t="s">
        <v>53706</v>
      </c>
      <c r="O1019" s="3">
        <v>36892</v>
      </c>
      <c r="S1019" t="s">
        <v>53883</v>
      </c>
      <c r="T1019" t="s">
        <v>51813</v>
      </c>
    </row>
    <row r="1020" spans="1:20" x14ac:dyDescent="0.35">
      <c r="A1020" t="s">
        <v>53884</v>
      </c>
      <c r="B1020" t="s">
        <v>53885</v>
      </c>
      <c r="D1020" t="s">
        <v>53886</v>
      </c>
      <c r="N1020" t="s">
        <v>53748</v>
      </c>
      <c r="O1020" s="3">
        <v>37771</v>
      </c>
      <c r="S1020" t="s">
        <v>53874</v>
      </c>
      <c r="T1020" t="s">
        <v>53844</v>
      </c>
    </row>
    <row r="1021" spans="1:20" x14ac:dyDescent="0.35">
      <c r="A1021" t="s">
        <v>8030</v>
      </c>
      <c r="B1021" t="s">
        <v>53887</v>
      </c>
      <c r="D1021" t="s">
        <v>53888</v>
      </c>
      <c r="F1021" t="s">
        <v>53889</v>
      </c>
      <c r="G1021" t="s">
        <v>53889</v>
      </c>
      <c r="H1021" t="s">
        <v>53890</v>
      </c>
      <c r="N1021" t="s">
        <v>53706</v>
      </c>
      <c r="O1021" s="3">
        <v>37589</v>
      </c>
      <c r="S1021" t="s">
        <v>51149</v>
      </c>
      <c r="T1021" t="s">
        <v>51148</v>
      </c>
    </row>
    <row r="1022" spans="1:20" x14ac:dyDescent="0.35">
      <c r="A1022" t="s">
        <v>53891</v>
      </c>
      <c r="B1022" t="s">
        <v>53892</v>
      </c>
      <c r="D1022" t="s">
        <v>53893</v>
      </c>
      <c r="N1022" t="s">
        <v>53706</v>
      </c>
      <c r="O1022" s="3">
        <v>36892</v>
      </c>
      <c r="S1022" t="s">
        <v>51149</v>
      </c>
      <c r="T1022" t="s">
        <v>51148</v>
      </c>
    </row>
    <row r="1023" spans="1:20" x14ac:dyDescent="0.35">
      <c r="A1023" t="s">
        <v>53894</v>
      </c>
      <c r="B1023" t="s">
        <v>53895</v>
      </c>
      <c r="D1023" t="s">
        <v>53896</v>
      </c>
      <c r="F1023" t="s">
        <v>53897</v>
      </c>
      <c r="G1023" t="s">
        <v>53897</v>
      </c>
      <c r="H1023" t="s">
        <v>53898</v>
      </c>
      <c r="N1023" t="s">
        <v>53706</v>
      </c>
      <c r="O1023" s="3">
        <v>36892</v>
      </c>
      <c r="S1023" t="s">
        <v>53869</v>
      </c>
      <c r="T1023" t="s">
        <v>51148</v>
      </c>
    </row>
    <row r="1024" spans="1:20" x14ac:dyDescent="0.35">
      <c r="A1024" t="s">
        <v>8034</v>
      </c>
      <c r="B1024" t="s">
        <v>8035</v>
      </c>
      <c r="D1024" t="s">
        <v>53899</v>
      </c>
      <c r="F1024" t="s">
        <v>53352</v>
      </c>
      <c r="G1024" t="s">
        <v>53352</v>
      </c>
      <c r="H1024" t="s">
        <v>53900</v>
      </c>
      <c r="I1024" t="s">
        <v>53901</v>
      </c>
      <c r="N1024" t="s">
        <v>53706</v>
      </c>
      <c r="O1024" s="3">
        <v>38777</v>
      </c>
      <c r="S1024" t="s">
        <v>51168</v>
      </c>
      <c r="T1024" t="s">
        <v>51148</v>
      </c>
    </row>
    <row r="1025" spans="1:20" x14ac:dyDescent="0.35">
      <c r="A1025" t="s">
        <v>53902</v>
      </c>
      <c r="B1025" t="s">
        <v>10060</v>
      </c>
      <c r="D1025" t="s">
        <v>51188</v>
      </c>
      <c r="F1025" t="s">
        <v>53903</v>
      </c>
      <c r="G1025" t="s">
        <v>53903</v>
      </c>
      <c r="H1025" t="s">
        <v>53904</v>
      </c>
      <c r="I1025">
        <v>722293118</v>
      </c>
      <c r="N1025" t="s">
        <v>53706</v>
      </c>
      <c r="O1025" s="3">
        <v>37390</v>
      </c>
      <c r="S1025" t="s">
        <v>51183</v>
      </c>
      <c r="T1025" t="s">
        <v>51148</v>
      </c>
    </row>
    <row r="1026" spans="1:20" x14ac:dyDescent="0.35">
      <c r="A1026" t="s">
        <v>53905</v>
      </c>
      <c r="B1026" t="s">
        <v>53906</v>
      </c>
      <c r="D1026" t="s">
        <v>53806</v>
      </c>
      <c r="N1026" t="s">
        <v>53748</v>
      </c>
      <c r="O1026" s="3">
        <v>37622</v>
      </c>
      <c r="S1026" t="s">
        <v>53807</v>
      </c>
      <c r="T1026" t="s">
        <v>51203</v>
      </c>
    </row>
    <row r="1027" spans="1:20" x14ac:dyDescent="0.35">
      <c r="A1027" t="s">
        <v>53907</v>
      </c>
      <c r="B1027" t="s">
        <v>53908</v>
      </c>
      <c r="D1027" t="s">
        <v>53909</v>
      </c>
      <c r="N1027" t="s">
        <v>53748</v>
      </c>
      <c r="O1027" s="3">
        <v>37772</v>
      </c>
      <c r="S1027" t="s">
        <v>53807</v>
      </c>
      <c r="T1027" t="s">
        <v>51203</v>
      </c>
    </row>
    <row r="1028" spans="1:20" x14ac:dyDescent="0.35">
      <c r="A1028" t="s">
        <v>53910</v>
      </c>
      <c r="B1028" t="s">
        <v>53911</v>
      </c>
      <c r="D1028" t="s">
        <v>53912</v>
      </c>
      <c r="N1028" t="s">
        <v>53706</v>
      </c>
      <c r="O1028" s="3">
        <v>37561</v>
      </c>
      <c r="S1028" t="s">
        <v>53883</v>
      </c>
      <c r="T1028" t="s">
        <v>51813</v>
      </c>
    </row>
    <row r="1029" spans="1:20" x14ac:dyDescent="0.35">
      <c r="A1029" t="s">
        <v>53913</v>
      </c>
      <c r="B1029" t="s">
        <v>15786</v>
      </c>
      <c r="D1029" t="s">
        <v>53914</v>
      </c>
      <c r="H1029" t="s">
        <v>53915</v>
      </c>
      <c r="N1029" t="s">
        <v>53706</v>
      </c>
      <c r="O1029" s="3">
        <v>37561</v>
      </c>
      <c r="S1029" t="s">
        <v>53916</v>
      </c>
      <c r="T1029" t="s">
        <v>51191</v>
      </c>
    </row>
    <row r="1030" spans="1:20" x14ac:dyDescent="0.35">
      <c r="A1030" t="s">
        <v>53917</v>
      </c>
      <c r="B1030" t="s">
        <v>53918</v>
      </c>
      <c r="D1030" t="s">
        <v>53919</v>
      </c>
      <c r="N1030" t="s">
        <v>53706</v>
      </c>
      <c r="O1030" s="3">
        <v>37561</v>
      </c>
      <c r="S1030" t="s">
        <v>53920</v>
      </c>
      <c r="T1030" t="s">
        <v>52366</v>
      </c>
    </row>
    <row r="1031" spans="1:20" x14ac:dyDescent="0.35">
      <c r="A1031" t="s">
        <v>53921</v>
      </c>
      <c r="B1031" t="s">
        <v>53922</v>
      </c>
      <c r="D1031" t="s">
        <v>53923</v>
      </c>
      <c r="G1031" t="s">
        <v>53924</v>
      </c>
      <c r="N1031" t="s">
        <v>53706</v>
      </c>
      <c r="O1031" s="3">
        <v>37561</v>
      </c>
      <c r="S1031" t="s">
        <v>53925</v>
      </c>
      <c r="T1031" t="s">
        <v>53774</v>
      </c>
    </row>
    <row r="1032" spans="1:20" x14ac:dyDescent="0.35">
      <c r="A1032" t="s">
        <v>53926</v>
      </c>
      <c r="B1032" t="s">
        <v>53927</v>
      </c>
      <c r="D1032" t="s">
        <v>53928</v>
      </c>
      <c r="F1032" t="s">
        <v>53929</v>
      </c>
      <c r="G1032" t="s">
        <v>53930</v>
      </c>
      <c r="H1032" t="s">
        <v>53931</v>
      </c>
      <c r="I1032" t="s">
        <v>53932</v>
      </c>
      <c r="N1032" t="s">
        <v>53706</v>
      </c>
      <c r="O1032" s="3">
        <v>37622</v>
      </c>
      <c r="S1032" t="s">
        <v>51533</v>
      </c>
      <c r="T1032" t="s">
        <v>51532</v>
      </c>
    </row>
    <row r="1033" spans="1:20" x14ac:dyDescent="0.35">
      <c r="A1033" t="s">
        <v>53933</v>
      </c>
      <c r="B1033" t="s">
        <v>53934</v>
      </c>
      <c r="D1033" t="s">
        <v>53935</v>
      </c>
      <c r="N1033" t="s">
        <v>53706</v>
      </c>
      <c r="O1033" s="3">
        <v>37622</v>
      </c>
      <c r="S1033" t="s">
        <v>51149</v>
      </c>
      <c r="T1033" t="s">
        <v>51148</v>
      </c>
    </row>
    <row r="1034" spans="1:20" x14ac:dyDescent="0.35">
      <c r="A1034" t="s">
        <v>53936</v>
      </c>
      <c r="B1034" t="s">
        <v>53937</v>
      </c>
      <c r="D1034" t="s">
        <v>53938</v>
      </c>
      <c r="F1034" t="s">
        <v>53939</v>
      </c>
      <c r="G1034" t="s">
        <v>53939</v>
      </c>
      <c r="H1034" t="s">
        <v>53940</v>
      </c>
      <c r="N1034" t="s">
        <v>53706</v>
      </c>
      <c r="O1034" s="3">
        <v>37987</v>
      </c>
      <c r="S1034" t="s">
        <v>53941</v>
      </c>
      <c r="T1034" t="s">
        <v>52115</v>
      </c>
    </row>
    <row r="1035" spans="1:20" x14ac:dyDescent="0.35">
      <c r="A1035" t="s">
        <v>53942</v>
      </c>
      <c r="B1035" t="s">
        <v>53943</v>
      </c>
      <c r="D1035" t="s">
        <v>53944</v>
      </c>
      <c r="N1035" t="s">
        <v>53748</v>
      </c>
      <c r="O1035" s="3">
        <v>37622</v>
      </c>
      <c r="S1035" t="s">
        <v>53945</v>
      </c>
      <c r="T1035" t="s">
        <v>51203</v>
      </c>
    </row>
    <row r="1036" spans="1:20" x14ac:dyDescent="0.35">
      <c r="A1036" t="s">
        <v>53946</v>
      </c>
      <c r="B1036" t="s">
        <v>53947</v>
      </c>
      <c r="D1036" t="s">
        <v>53948</v>
      </c>
      <c r="N1036" t="s">
        <v>53748</v>
      </c>
      <c r="O1036" s="3">
        <v>38018</v>
      </c>
      <c r="S1036" t="s">
        <v>53850</v>
      </c>
      <c r="T1036" t="s">
        <v>52366</v>
      </c>
    </row>
    <row r="1037" spans="1:20" x14ac:dyDescent="0.35">
      <c r="A1037" t="s">
        <v>53949</v>
      </c>
      <c r="B1037" t="s">
        <v>53950</v>
      </c>
      <c r="D1037" t="s">
        <v>53948</v>
      </c>
      <c r="N1037" t="s">
        <v>53706</v>
      </c>
      <c r="O1037" s="3">
        <v>37653</v>
      </c>
      <c r="S1037" t="s">
        <v>53920</v>
      </c>
      <c r="T1037" t="s">
        <v>52366</v>
      </c>
    </row>
    <row r="1038" spans="1:20" x14ac:dyDescent="0.35">
      <c r="A1038" t="s">
        <v>53951</v>
      </c>
      <c r="B1038" t="s">
        <v>53952</v>
      </c>
      <c r="D1038" t="s">
        <v>53919</v>
      </c>
      <c r="N1038" t="s">
        <v>53748</v>
      </c>
      <c r="O1038" s="3">
        <v>37641</v>
      </c>
      <c r="S1038" t="s">
        <v>53850</v>
      </c>
      <c r="T1038" t="s">
        <v>52366</v>
      </c>
    </row>
    <row r="1039" spans="1:20" x14ac:dyDescent="0.35">
      <c r="A1039" t="s">
        <v>53953</v>
      </c>
      <c r="B1039" t="s">
        <v>53954</v>
      </c>
      <c r="D1039" t="s">
        <v>51375</v>
      </c>
      <c r="N1039" t="s">
        <v>53706</v>
      </c>
      <c r="O1039" s="3">
        <v>37622</v>
      </c>
      <c r="S1039" t="s">
        <v>53955</v>
      </c>
      <c r="T1039" t="s">
        <v>51191</v>
      </c>
    </row>
    <row r="1040" spans="1:20" x14ac:dyDescent="0.35">
      <c r="A1040" t="s">
        <v>53956</v>
      </c>
      <c r="B1040" t="s">
        <v>53957</v>
      </c>
      <c r="D1040" t="s">
        <v>53958</v>
      </c>
      <c r="G1040" t="s">
        <v>53959</v>
      </c>
      <c r="H1040">
        <v>722602566</v>
      </c>
      <c r="N1040" t="s">
        <v>53706</v>
      </c>
      <c r="O1040" s="3">
        <v>37623</v>
      </c>
      <c r="S1040" t="s">
        <v>53960</v>
      </c>
      <c r="T1040" t="s">
        <v>51813</v>
      </c>
    </row>
    <row r="1041" spans="1:20" x14ac:dyDescent="0.35">
      <c r="A1041" t="s">
        <v>53961</v>
      </c>
      <c r="B1041" t="s">
        <v>53962</v>
      </c>
      <c r="D1041" t="s">
        <v>53963</v>
      </c>
      <c r="N1041" t="s">
        <v>53748</v>
      </c>
      <c r="O1041" s="3">
        <v>37634</v>
      </c>
      <c r="S1041" t="s">
        <v>51149</v>
      </c>
      <c r="T1041" t="s">
        <v>51148</v>
      </c>
    </row>
    <row r="1042" spans="1:20" x14ac:dyDescent="0.35">
      <c r="A1042" t="s">
        <v>53964</v>
      </c>
      <c r="B1042" t="s">
        <v>53965</v>
      </c>
      <c r="D1042" t="s">
        <v>53966</v>
      </c>
      <c r="F1042" t="s">
        <v>53967</v>
      </c>
      <c r="G1042" t="s">
        <v>53968</v>
      </c>
      <c r="H1042" t="s">
        <v>53969</v>
      </c>
      <c r="N1042" t="s">
        <v>53706</v>
      </c>
      <c r="O1042" s="3">
        <v>37676</v>
      </c>
      <c r="S1042" t="s">
        <v>53970</v>
      </c>
      <c r="T1042" t="s">
        <v>51148</v>
      </c>
    </row>
    <row r="1043" spans="1:20" x14ac:dyDescent="0.35">
      <c r="A1043" t="s">
        <v>53971</v>
      </c>
      <c r="B1043" t="s">
        <v>53972</v>
      </c>
      <c r="D1043" t="s">
        <v>51476</v>
      </c>
      <c r="H1043" t="s">
        <v>53973</v>
      </c>
      <c r="N1043" t="s">
        <v>53706</v>
      </c>
      <c r="O1043" s="3">
        <v>37653</v>
      </c>
      <c r="S1043" t="s">
        <v>53925</v>
      </c>
      <c r="T1043" t="s">
        <v>53774</v>
      </c>
    </row>
    <row r="1044" spans="1:20" x14ac:dyDescent="0.35">
      <c r="A1044" t="s">
        <v>53974</v>
      </c>
      <c r="B1044" t="s">
        <v>53975</v>
      </c>
      <c r="D1044" t="s">
        <v>53976</v>
      </c>
      <c r="H1044">
        <v>722845708</v>
      </c>
      <c r="N1044" t="s">
        <v>53706</v>
      </c>
      <c r="O1044" s="3">
        <v>37653</v>
      </c>
      <c r="S1044" t="s">
        <v>51149</v>
      </c>
      <c r="T1044" t="s">
        <v>51148</v>
      </c>
    </row>
    <row r="1045" spans="1:20" x14ac:dyDescent="0.35">
      <c r="A1045" t="s">
        <v>53977</v>
      </c>
      <c r="B1045" t="s">
        <v>53978</v>
      </c>
      <c r="D1045" t="s">
        <v>53979</v>
      </c>
      <c r="F1045" t="s">
        <v>53980</v>
      </c>
      <c r="G1045" t="s">
        <v>53980</v>
      </c>
      <c r="H1045">
        <v>739579176</v>
      </c>
      <c r="N1045" t="s">
        <v>53706</v>
      </c>
      <c r="O1045" s="3">
        <v>43353</v>
      </c>
      <c r="S1045" t="s">
        <v>53869</v>
      </c>
      <c r="T1045" t="s">
        <v>51148</v>
      </c>
    </row>
    <row r="1046" spans="1:20" x14ac:dyDescent="0.35">
      <c r="A1046" t="s">
        <v>53981</v>
      </c>
      <c r="B1046" t="s">
        <v>53982</v>
      </c>
      <c r="D1046" t="s">
        <v>53983</v>
      </c>
      <c r="N1046" t="s">
        <v>53748</v>
      </c>
      <c r="O1046" s="3">
        <v>37681</v>
      </c>
      <c r="S1046" t="s">
        <v>53883</v>
      </c>
      <c r="T1046" t="s">
        <v>51813</v>
      </c>
    </row>
    <row r="1047" spans="1:20" x14ac:dyDescent="0.35">
      <c r="A1047" t="s">
        <v>53984</v>
      </c>
      <c r="B1047" t="s">
        <v>53985</v>
      </c>
      <c r="D1047" t="s">
        <v>53986</v>
      </c>
      <c r="F1047" t="s">
        <v>53987</v>
      </c>
      <c r="G1047" t="s">
        <v>53987</v>
      </c>
      <c r="H1047" t="s">
        <v>53988</v>
      </c>
      <c r="I1047" t="s">
        <v>53988</v>
      </c>
      <c r="N1047" t="s">
        <v>53706</v>
      </c>
      <c r="O1047" s="3">
        <v>36892</v>
      </c>
      <c r="S1047" t="s">
        <v>51219</v>
      </c>
      <c r="T1047" t="s">
        <v>51191</v>
      </c>
    </row>
    <row r="1048" spans="1:20" x14ac:dyDescent="0.35">
      <c r="A1048" t="s">
        <v>8038</v>
      </c>
      <c r="B1048" t="s">
        <v>53989</v>
      </c>
      <c r="D1048" t="s">
        <v>53990</v>
      </c>
      <c r="F1048" t="s">
        <v>53991</v>
      </c>
      <c r="G1048" t="s">
        <v>53991</v>
      </c>
      <c r="H1048" t="s">
        <v>53992</v>
      </c>
      <c r="N1048" t="s">
        <v>53706</v>
      </c>
      <c r="O1048" s="3">
        <v>37681</v>
      </c>
      <c r="S1048" t="s">
        <v>51865</v>
      </c>
      <c r="T1048" t="s">
        <v>51148</v>
      </c>
    </row>
    <row r="1049" spans="1:20" x14ac:dyDescent="0.35">
      <c r="A1049" t="s">
        <v>53993</v>
      </c>
      <c r="B1049" t="s">
        <v>53994</v>
      </c>
      <c r="D1049" t="s">
        <v>53995</v>
      </c>
      <c r="H1049">
        <v>722441276</v>
      </c>
      <c r="N1049" t="s">
        <v>53706</v>
      </c>
      <c r="O1049" s="3">
        <v>37712</v>
      </c>
      <c r="S1049" t="s">
        <v>53996</v>
      </c>
      <c r="T1049" t="s">
        <v>53997</v>
      </c>
    </row>
    <row r="1050" spans="1:20" x14ac:dyDescent="0.35">
      <c r="A1050" t="s">
        <v>53998</v>
      </c>
      <c r="B1050" t="s">
        <v>53999</v>
      </c>
      <c r="D1050" t="s">
        <v>54000</v>
      </c>
      <c r="G1050" t="s">
        <v>54001</v>
      </c>
      <c r="H1050" t="s">
        <v>54002</v>
      </c>
      <c r="N1050" t="s">
        <v>53706</v>
      </c>
      <c r="O1050" s="3">
        <v>37712</v>
      </c>
      <c r="S1050" t="s">
        <v>54003</v>
      </c>
      <c r="T1050" t="s">
        <v>54004</v>
      </c>
    </row>
    <row r="1051" spans="1:20" x14ac:dyDescent="0.35">
      <c r="A1051" t="s">
        <v>54005</v>
      </c>
      <c r="B1051" t="s">
        <v>54006</v>
      </c>
      <c r="D1051" t="s">
        <v>54007</v>
      </c>
      <c r="N1051" t="s">
        <v>53706</v>
      </c>
      <c r="O1051" s="3">
        <v>37712</v>
      </c>
      <c r="S1051" t="s">
        <v>53955</v>
      </c>
      <c r="T1051" t="s">
        <v>51191</v>
      </c>
    </row>
    <row r="1052" spans="1:20" x14ac:dyDescent="0.35">
      <c r="A1052" t="s">
        <v>54008</v>
      </c>
      <c r="B1052" t="s">
        <v>54009</v>
      </c>
      <c r="D1052" t="s">
        <v>54007</v>
      </c>
      <c r="H1052" t="s">
        <v>54010</v>
      </c>
      <c r="N1052" t="s">
        <v>53706</v>
      </c>
      <c r="O1052" s="3">
        <v>37723</v>
      </c>
      <c r="S1052" t="s">
        <v>54011</v>
      </c>
      <c r="T1052" t="s">
        <v>54012</v>
      </c>
    </row>
    <row r="1053" spans="1:20" x14ac:dyDescent="0.35">
      <c r="A1053" t="s">
        <v>54013</v>
      </c>
      <c r="B1053" t="s">
        <v>54014</v>
      </c>
      <c r="D1053" t="s">
        <v>54015</v>
      </c>
      <c r="H1053" t="s">
        <v>54016</v>
      </c>
      <c r="N1053" t="s">
        <v>53706</v>
      </c>
      <c r="O1053" s="3">
        <v>37760</v>
      </c>
      <c r="S1053" t="s">
        <v>54017</v>
      </c>
      <c r="T1053" t="s">
        <v>53844</v>
      </c>
    </row>
    <row r="1054" spans="1:20" x14ac:dyDescent="0.35">
      <c r="A1054" t="s">
        <v>54018</v>
      </c>
      <c r="B1054" t="s">
        <v>54019</v>
      </c>
      <c r="D1054" t="s">
        <v>54007</v>
      </c>
      <c r="N1054" t="s">
        <v>53706</v>
      </c>
      <c r="O1054" s="3">
        <v>37712</v>
      </c>
      <c r="S1054" t="s">
        <v>54011</v>
      </c>
      <c r="T1054" t="s">
        <v>54012</v>
      </c>
    </row>
    <row r="1055" spans="1:20" x14ac:dyDescent="0.35">
      <c r="A1055" t="s">
        <v>54020</v>
      </c>
      <c r="B1055" t="s">
        <v>54021</v>
      </c>
      <c r="D1055" t="s">
        <v>51829</v>
      </c>
      <c r="N1055" t="s">
        <v>53748</v>
      </c>
      <c r="O1055" s="3">
        <v>37769</v>
      </c>
      <c r="S1055" t="s">
        <v>54022</v>
      </c>
      <c r="T1055" t="s">
        <v>54023</v>
      </c>
    </row>
    <row r="1056" spans="1:20" x14ac:dyDescent="0.35">
      <c r="A1056" t="s">
        <v>8042</v>
      </c>
      <c r="B1056" t="s">
        <v>54024</v>
      </c>
      <c r="D1056" t="s">
        <v>54025</v>
      </c>
      <c r="F1056" t="s">
        <v>54026</v>
      </c>
      <c r="G1056" t="s">
        <v>54026</v>
      </c>
      <c r="H1056">
        <v>723389156</v>
      </c>
      <c r="N1056" t="s">
        <v>53706</v>
      </c>
      <c r="O1056" s="3">
        <v>37809</v>
      </c>
      <c r="P1056" s="3">
        <v>45256</v>
      </c>
      <c r="S1056" t="s">
        <v>51149</v>
      </c>
      <c r="T1056" t="s">
        <v>51148</v>
      </c>
    </row>
    <row r="1057" spans="1:20" x14ac:dyDescent="0.35">
      <c r="A1057" t="s">
        <v>54027</v>
      </c>
      <c r="B1057" t="s">
        <v>54028</v>
      </c>
      <c r="D1057" t="s">
        <v>54029</v>
      </c>
      <c r="N1057" t="s">
        <v>53748</v>
      </c>
      <c r="O1057" s="3">
        <v>37809</v>
      </c>
      <c r="S1057" t="s">
        <v>53874</v>
      </c>
      <c r="T1057" t="s">
        <v>53844</v>
      </c>
    </row>
    <row r="1058" spans="1:20" x14ac:dyDescent="0.35">
      <c r="A1058" t="s">
        <v>54030</v>
      </c>
      <c r="B1058" t="s">
        <v>54031</v>
      </c>
      <c r="D1058" t="s">
        <v>54032</v>
      </c>
      <c r="F1058" t="s">
        <v>54033</v>
      </c>
      <c r="G1058" t="s">
        <v>54033</v>
      </c>
      <c r="H1058" t="s">
        <v>54034</v>
      </c>
      <c r="N1058" t="s">
        <v>53706</v>
      </c>
      <c r="O1058" s="3">
        <v>39814</v>
      </c>
      <c r="S1058" t="s">
        <v>53837</v>
      </c>
      <c r="T1058" t="s">
        <v>51282</v>
      </c>
    </row>
    <row r="1059" spans="1:20" x14ac:dyDescent="0.35">
      <c r="A1059" t="s">
        <v>54035</v>
      </c>
      <c r="B1059" t="s">
        <v>54036</v>
      </c>
      <c r="D1059" t="s">
        <v>54037</v>
      </c>
      <c r="N1059" t="s">
        <v>53748</v>
      </c>
      <c r="O1059" s="3">
        <v>37851</v>
      </c>
      <c r="S1059" t="s">
        <v>51149</v>
      </c>
      <c r="T1059" t="s">
        <v>51813</v>
      </c>
    </row>
    <row r="1060" spans="1:20" x14ac:dyDescent="0.35">
      <c r="A1060" t="s">
        <v>54038</v>
      </c>
      <c r="B1060" t="s">
        <v>54039</v>
      </c>
      <c r="D1060" t="s">
        <v>54040</v>
      </c>
      <c r="N1060" t="s">
        <v>53748</v>
      </c>
      <c r="O1060" s="3">
        <v>37865</v>
      </c>
      <c r="S1060" t="s">
        <v>54041</v>
      </c>
      <c r="T1060" t="s">
        <v>52115</v>
      </c>
    </row>
    <row r="1061" spans="1:20" x14ac:dyDescent="0.35">
      <c r="A1061" t="s">
        <v>54042</v>
      </c>
      <c r="B1061" t="s">
        <v>54043</v>
      </c>
      <c r="D1061" t="s">
        <v>54044</v>
      </c>
      <c r="F1061" t="s">
        <v>54045</v>
      </c>
      <c r="G1061" t="s">
        <v>54046</v>
      </c>
      <c r="H1061" t="s">
        <v>54047</v>
      </c>
      <c r="N1061" t="s">
        <v>53706</v>
      </c>
      <c r="O1061" s="3">
        <v>38231</v>
      </c>
      <c r="S1061" t="s">
        <v>51533</v>
      </c>
      <c r="T1061" t="s">
        <v>51532</v>
      </c>
    </row>
    <row r="1062" spans="1:20" x14ac:dyDescent="0.35">
      <c r="A1062" t="s">
        <v>8050</v>
      </c>
      <c r="B1062" t="s">
        <v>53379</v>
      </c>
      <c r="D1062" t="s">
        <v>52284</v>
      </c>
      <c r="F1062" t="s">
        <v>53380</v>
      </c>
      <c r="G1062" t="s">
        <v>53381</v>
      </c>
      <c r="H1062">
        <v>718166905</v>
      </c>
      <c r="N1062" t="s">
        <v>53706</v>
      </c>
      <c r="O1062" s="3">
        <v>37834</v>
      </c>
      <c r="S1062" t="s">
        <v>54048</v>
      </c>
      <c r="T1062" t="s">
        <v>52115</v>
      </c>
    </row>
    <row r="1063" spans="1:20" x14ac:dyDescent="0.35">
      <c r="A1063" t="s">
        <v>54049</v>
      </c>
      <c r="B1063" t="s">
        <v>54050</v>
      </c>
      <c r="D1063" t="s">
        <v>54051</v>
      </c>
      <c r="G1063" t="s">
        <v>54052</v>
      </c>
      <c r="H1063" t="s">
        <v>54053</v>
      </c>
      <c r="N1063" t="s">
        <v>53706</v>
      </c>
      <c r="O1063" s="3">
        <v>39097</v>
      </c>
      <c r="S1063" t="s">
        <v>54054</v>
      </c>
      <c r="T1063" t="s">
        <v>54055</v>
      </c>
    </row>
    <row r="1064" spans="1:20" x14ac:dyDescent="0.35">
      <c r="A1064" t="s">
        <v>54056</v>
      </c>
      <c r="B1064" t="s">
        <v>54057</v>
      </c>
      <c r="D1064" t="s">
        <v>54040</v>
      </c>
      <c r="H1064" t="s">
        <v>54058</v>
      </c>
      <c r="N1064" t="s">
        <v>53706</v>
      </c>
      <c r="O1064" s="3">
        <v>37851</v>
      </c>
      <c r="S1064" t="s">
        <v>51149</v>
      </c>
      <c r="T1064" t="s">
        <v>51148</v>
      </c>
    </row>
    <row r="1065" spans="1:20" x14ac:dyDescent="0.35">
      <c r="A1065" t="s">
        <v>54059</v>
      </c>
      <c r="B1065" t="s">
        <v>54060</v>
      </c>
      <c r="D1065" t="s">
        <v>53976</v>
      </c>
      <c r="N1065" t="s">
        <v>53706</v>
      </c>
      <c r="O1065" s="3">
        <v>37915</v>
      </c>
      <c r="S1065" t="s">
        <v>51149</v>
      </c>
      <c r="T1065" t="s">
        <v>51148</v>
      </c>
    </row>
    <row r="1066" spans="1:20" x14ac:dyDescent="0.35">
      <c r="A1066" t="s">
        <v>54061</v>
      </c>
      <c r="B1066" t="s">
        <v>54062</v>
      </c>
      <c r="D1066" t="s">
        <v>54063</v>
      </c>
      <c r="N1066" t="s">
        <v>53748</v>
      </c>
      <c r="O1066" s="3">
        <v>38005</v>
      </c>
      <c r="S1066" t="s">
        <v>54064</v>
      </c>
      <c r="T1066" t="s">
        <v>51203</v>
      </c>
    </row>
    <row r="1067" spans="1:20" x14ac:dyDescent="0.35">
      <c r="A1067" t="s">
        <v>54065</v>
      </c>
      <c r="B1067" t="s">
        <v>54066</v>
      </c>
      <c r="D1067" t="s">
        <v>54067</v>
      </c>
      <c r="G1067" t="s">
        <v>54068</v>
      </c>
      <c r="H1067" t="s">
        <v>54069</v>
      </c>
      <c r="N1067" t="s">
        <v>53706</v>
      </c>
      <c r="O1067" s="3">
        <v>38018</v>
      </c>
      <c r="S1067" t="s">
        <v>54070</v>
      </c>
      <c r="T1067" t="s">
        <v>51203</v>
      </c>
    </row>
    <row r="1068" spans="1:20" x14ac:dyDescent="0.35">
      <c r="A1068" t="s">
        <v>54071</v>
      </c>
      <c r="B1068" t="s">
        <v>54072</v>
      </c>
      <c r="D1068" t="s">
        <v>53919</v>
      </c>
      <c r="N1068" t="s">
        <v>53706</v>
      </c>
      <c r="O1068" s="3">
        <v>38018</v>
      </c>
      <c r="S1068" t="s">
        <v>54017</v>
      </c>
      <c r="T1068" t="s">
        <v>53844</v>
      </c>
    </row>
    <row r="1069" spans="1:20" x14ac:dyDescent="0.35">
      <c r="A1069" t="s">
        <v>54073</v>
      </c>
      <c r="B1069" t="s">
        <v>54074</v>
      </c>
      <c r="D1069" t="s">
        <v>54075</v>
      </c>
      <c r="F1069" t="s">
        <v>54076</v>
      </c>
      <c r="G1069" t="s">
        <v>54076</v>
      </c>
      <c r="H1069" t="s">
        <v>54077</v>
      </c>
      <c r="N1069" t="s">
        <v>53706</v>
      </c>
      <c r="O1069" s="3">
        <v>40280</v>
      </c>
      <c r="S1069" t="s">
        <v>51149</v>
      </c>
      <c r="T1069" t="s">
        <v>51148</v>
      </c>
    </row>
    <row r="1070" spans="1:20" x14ac:dyDescent="0.35">
      <c r="A1070" t="s">
        <v>54078</v>
      </c>
      <c r="B1070" t="s">
        <v>54079</v>
      </c>
      <c r="D1070" t="s">
        <v>54080</v>
      </c>
      <c r="N1070" t="s">
        <v>53748</v>
      </c>
      <c r="O1070" s="3">
        <v>38018</v>
      </c>
      <c r="S1070" t="s">
        <v>51149</v>
      </c>
      <c r="T1070" t="s">
        <v>51148</v>
      </c>
    </row>
    <row r="1071" spans="1:20" x14ac:dyDescent="0.35">
      <c r="A1071" t="s">
        <v>54081</v>
      </c>
      <c r="B1071" t="s">
        <v>54082</v>
      </c>
      <c r="D1071" t="s">
        <v>54083</v>
      </c>
      <c r="N1071" t="s">
        <v>53748</v>
      </c>
      <c r="O1071" s="3">
        <v>38047</v>
      </c>
      <c r="S1071" t="s">
        <v>54064</v>
      </c>
      <c r="T1071" t="s">
        <v>51203</v>
      </c>
    </row>
    <row r="1072" spans="1:20" x14ac:dyDescent="0.35">
      <c r="A1072" t="s">
        <v>54084</v>
      </c>
      <c r="B1072" t="s">
        <v>54085</v>
      </c>
      <c r="D1072" t="s">
        <v>54086</v>
      </c>
      <c r="F1072" t="s">
        <v>54087</v>
      </c>
      <c r="G1072" t="s">
        <v>54087</v>
      </c>
      <c r="H1072" t="s">
        <v>54088</v>
      </c>
      <c r="N1072" t="s">
        <v>53706</v>
      </c>
      <c r="O1072" s="3">
        <v>38082</v>
      </c>
      <c r="S1072" t="s">
        <v>51192</v>
      </c>
      <c r="T1072" t="s">
        <v>51191</v>
      </c>
    </row>
    <row r="1073" spans="1:20" x14ac:dyDescent="0.35">
      <c r="A1073" t="s">
        <v>54089</v>
      </c>
      <c r="B1073" t="s">
        <v>54090</v>
      </c>
      <c r="D1073" t="s">
        <v>54091</v>
      </c>
      <c r="N1073" t="s">
        <v>53706</v>
      </c>
      <c r="O1073" s="3">
        <v>38108</v>
      </c>
      <c r="S1073" t="s">
        <v>54092</v>
      </c>
      <c r="T1073" t="s">
        <v>51148</v>
      </c>
    </row>
    <row r="1074" spans="1:20" x14ac:dyDescent="0.35">
      <c r="A1074" t="s">
        <v>54093</v>
      </c>
      <c r="B1074" t="s">
        <v>54094</v>
      </c>
      <c r="D1074" t="s">
        <v>54007</v>
      </c>
      <c r="N1074" t="s">
        <v>53706</v>
      </c>
      <c r="O1074" s="3">
        <v>38078</v>
      </c>
      <c r="S1074" t="s">
        <v>54011</v>
      </c>
      <c r="T1074" t="s">
        <v>54012</v>
      </c>
    </row>
    <row r="1075" spans="1:20" x14ac:dyDescent="0.35">
      <c r="A1075" t="s">
        <v>54095</v>
      </c>
      <c r="B1075" t="s">
        <v>54096</v>
      </c>
      <c r="D1075" t="s">
        <v>54097</v>
      </c>
      <c r="F1075" t="s">
        <v>54098</v>
      </c>
      <c r="G1075" t="s">
        <v>54099</v>
      </c>
      <c r="H1075" t="s">
        <v>54100</v>
      </c>
      <c r="N1075" t="s">
        <v>53706</v>
      </c>
      <c r="O1075" s="3">
        <v>38978</v>
      </c>
      <c r="S1075" t="s">
        <v>51149</v>
      </c>
      <c r="T1075" t="s">
        <v>51148</v>
      </c>
    </row>
    <row r="1076" spans="1:20" x14ac:dyDescent="0.35">
      <c r="A1076" t="s">
        <v>54101</v>
      </c>
      <c r="B1076" t="s">
        <v>54102</v>
      </c>
      <c r="D1076" t="s">
        <v>53995</v>
      </c>
      <c r="H1076">
        <v>733194546</v>
      </c>
      <c r="N1076" t="s">
        <v>53706</v>
      </c>
      <c r="O1076" s="3">
        <v>38169</v>
      </c>
      <c r="S1076" t="s">
        <v>54103</v>
      </c>
      <c r="T1076" t="s">
        <v>53844</v>
      </c>
    </row>
    <row r="1077" spans="1:20" x14ac:dyDescent="0.35">
      <c r="A1077" t="s">
        <v>54104</v>
      </c>
      <c r="B1077" t="s">
        <v>54105</v>
      </c>
      <c r="D1077" t="s">
        <v>54106</v>
      </c>
      <c r="H1077" t="s">
        <v>54107</v>
      </c>
      <c r="I1077" t="s">
        <v>54107</v>
      </c>
      <c r="N1077" t="s">
        <v>53748</v>
      </c>
      <c r="O1077" s="3">
        <v>38139</v>
      </c>
      <c r="S1077" t="s">
        <v>54108</v>
      </c>
      <c r="T1077" t="s">
        <v>54109</v>
      </c>
    </row>
    <row r="1078" spans="1:20" x14ac:dyDescent="0.35">
      <c r="A1078" t="s">
        <v>54110</v>
      </c>
      <c r="B1078" t="s">
        <v>54111</v>
      </c>
      <c r="D1078" t="s">
        <v>51259</v>
      </c>
      <c r="H1078" t="s">
        <v>54112</v>
      </c>
      <c r="N1078" t="s">
        <v>53706</v>
      </c>
      <c r="O1078" s="3">
        <v>38231</v>
      </c>
      <c r="S1078" t="s">
        <v>54103</v>
      </c>
      <c r="T1078" t="s">
        <v>53844</v>
      </c>
    </row>
    <row r="1079" spans="1:20" x14ac:dyDescent="0.35">
      <c r="A1079" t="s">
        <v>54113</v>
      </c>
      <c r="B1079" t="s">
        <v>54114</v>
      </c>
      <c r="D1079" t="s">
        <v>53847</v>
      </c>
      <c r="H1079" t="s">
        <v>54115</v>
      </c>
      <c r="N1079" t="s">
        <v>53706</v>
      </c>
      <c r="O1079" s="3">
        <v>36892</v>
      </c>
      <c r="S1079" t="s">
        <v>51149</v>
      </c>
      <c r="T1079" t="s">
        <v>51148</v>
      </c>
    </row>
    <row r="1080" spans="1:20" x14ac:dyDescent="0.35">
      <c r="A1080" t="s">
        <v>54116</v>
      </c>
      <c r="B1080" t="s">
        <v>54117</v>
      </c>
      <c r="D1080" t="s">
        <v>54118</v>
      </c>
      <c r="N1080" t="s">
        <v>53706</v>
      </c>
      <c r="O1080" s="3">
        <v>38777</v>
      </c>
      <c r="S1080" t="s">
        <v>54119</v>
      </c>
      <c r="T1080" t="s">
        <v>51282</v>
      </c>
    </row>
    <row r="1081" spans="1:20" x14ac:dyDescent="0.35">
      <c r="A1081" t="s">
        <v>54120</v>
      </c>
      <c r="B1081" t="s">
        <v>54121</v>
      </c>
      <c r="D1081" t="s">
        <v>51829</v>
      </c>
      <c r="N1081" t="s">
        <v>53706</v>
      </c>
      <c r="O1081" s="3">
        <v>38292</v>
      </c>
      <c r="S1081" t="s">
        <v>54119</v>
      </c>
      <c r="T1081" t="s">
        <v>51282</v>
      </c>
    </row>
    <row r="1082" spans="1:20" x14ac:dyDescent="0.35">
      <c r="A1082" t="s">
        <v>54122</v>
      </c>
      <c r="B1082" t="s">
        <v>54123</v>
      </c>
      <c r="D1082" t="s">
        <v>54124</v>
      </c>
      <c r="F1082" t="s">
        <v>54125</v>
      </c>
      <c r="G1082" t="s">
        <v>54125</v>
      </c>
      <c r="H1082">
        <v>722585087</v>
      </c>
      <c r="N1082" t="s">
        <v>53706</v>
      </c>
      <c r="O1082" s="3">
        <v>43525</v>
      </c>
      <c r="S1082" t="s">
        <v>51675</v>
      </c>
      <c r="T1082" t="s">
        <v>51148</v>
      </c>
    </row>
    <row r="1083" spans="1:20" x14ac:dyDescent="0.35">
      <c r="A1083" t="s">
        <v>54126</v>
      </c>
      <c r="B1083" t="s">
        <v>54127</v>
      </c>
      <c r="D1083" t="s">
        <v>54128</v>
      </c>
      <c r="N1083" t="s">
        <v>53706</v>
      </c>
      <c r="O1083" s="3">
        <v>38307</v>
      </c>
      <c r="S1083" t="s">
        <v>54119</v>
      </c>
      <c r="T1083" t="s">
        <v>51282</v>
      </c>
    </row>
    <row r="1084" spans="1:20" x14ac:dyDescent="0.35">
      <c r="A1084" t="s">
        <v>54129</v>
      </c>
      <c r="B1084" t="s">
        <v>54130</v>
      </c>
      <c r="D1084" t="s">
        <v>54131</v>
      </c>
      <c r="F1084" t="s">
        <v>54132</v>
      </c>
      <c r="G1084" t="s">
        <v>54132</v>
      </c>
      <c r="H1084" t="s">
        <v>54133</v>
      </c>
      <c r="N1084" t="s">
        <v>53706</v>
      </c>
      <c r="O1084" s="3">
        <v>38777</v>
      </c>
      <c r="S1084" t="s">
        <v>51149</v>
      </c>
      <c r="T1084" t="s">
        <v>51148</v>
      </c>
    </row>
    <row r="1085" spans="1:20" x14ac:dyDescent="0.35">
      <c r="A1085" t="s">
        <v>54134</v>
      </c>
      <c r="B1085" t="s">
        <v>54135</v>
      </c>
      <c r="D1085" t="s">
        <v>54136</v>
      </c>
      <c r="F1085" t="s">
        <v>54137</v>
      </c>
      <c r="N1085" t="s">
        <v>53706</v>
      </c>
      <c r="O1085" s="3">
        <v>38626</v>
      </c>
      <c r="S1085" t="s">
        <v>54119</v>
      </c>
      <c r="T1085" t="s">
        <v>51282</v>
      </c>
    </row>
    <row r="1086" spans="1:20" x14ac:dyDescent="0.35">
      <c r="A1086" t="s">
        <v>54138</v>
      </c>
      <c r="B1086" t="s">
        <v>54139</v>
      </c>
      <c r="D1086" t="s">
        <v>54140</v>
      </c>
      <c r="F1086" t="s">
        <v>54141</v>
      </c>
      <c r="G1086" t="s">
        <v>54141</v>
      </c>
      <c r="H1086" t="s">
        <v>54142</v>
      </c>
      <c r="N1086" t="s">
        <v>53706</v>
      </c>
      <c r="O1086" s="3">
        <v>42912</v>
      </c>
      <c r="S1086" t="s">
        <v>54119</v>
      </c>
      <c r="T1086" t="s">
        <v>51282</v>
      </c>
    </row>
    <row r="1087" spans="1:20" x14ac:dyDescent="0.35">
      <c r="A1087" t="s">
        <v>54143</v>
      </c>
      <c r="B1087" t="s">
        <v>54144</v>
      </c>
      <c r="D1087" t="s">
        <v>54136</v>
      </c>
      <c r="F1087" t="s">
        <v>54145</v>
      </c>
      <c r="G1087" t="s">
        <v>54145</v>
      </c>
      <c r="N1087" t="s">
        <v>53706</v>
      </c>
      <c r="O1087" s="3">
        <v>38777</v>
      </c>
      <c r="S1087" t="s">
        <v>54119</v>
      </c>
      <c r="T1087" t="s">
        <v>51282</v>
      </c>
    </row>
    <row r="1088" spans="1:20" x14ac:dyDescent="0.35">
      <c r="A1088" t="s">
        <v>54146</v>
      </c>
      <c r="B1088" t="s">
        <v>54147</v>
      </c>
      <c r="D1088" t="s">
        <v>54148</v>
      </c>
      <c r="F1088" t="s">
        <v>54149</v>
      </c>
      <c r="G1088" t="s">
        <v>54150</v>
      </c>
      <c r="H1088" t="s">
        <v>54151</v>
      </c>
      <c r="N1088" t="s">
        <v>53706</v>
      </c>
      <c r="O1088" s="3">
        <v>44986</v>
      </c>
      <c r="S1088" t="s">
        <v>54152</v>
      </c>
      <c r="T1088" t="s">
        <v>51282</v>
      </c>
    </row>
    <row r="1089" spans="1:20" x14ac:dyDescent="0.35">
      <c r="A1089" t="s">
        <v>54153</v>
      </c>
      <c r="B1089" t="s">
        <v>54154</v>
      </c>
      <c r="D1089" t="s">
        <v>54136</v>
      </c>
      <c r="N1089" t="s">
        <v>53748</v>
      </c>
      <c r="O1089" s="3">
        <v>38292</v>
      </c>
      <c r="S1089" t="s">
        <v>54119</v>
      </c>
      <c r="T1089" t="s">
        <v>51282</v>
      </c>
    </row>
    <row r="1090" spans="1:20" x14ac:dyDescent="0.35">
      <c r="A1090" t="s">
        <v>54155</v>
      </c>
      <c r="B1090" t="s">
        <v>54156</v>
      </c>
      <c r="D1090" t="s">
        <v>54136</v>
      </c>
      <c r="N1090" t="s">
        <v>53706</v>
      </c>
      <c r="O1090" s="3">
        <v>38777</v>
      </c>
      <c r="S1090" t="s">
        <v>54119</v>
      </c>
      <c r="T1090" t="s">
        <v>51282</v>
      </c>
    </row>
    <row r="1091" spans="1:20" x14ac:dyDescent="0.35">
      <c r="A1091" t="s">
        <v>54157</v>
      </c>
      <c r="B1091" t="s">
        <v>54158</v>
      </c>
      <c r="D1091" t="s">
        <v>54159</v>
      </c>
      <c r="N1091" t="s">
        <v>53706</v>
      </c>
      <c r="O1091" s="3">
        <v>38292</v>
      </c>
      <c r="S1091" t="s">
        <v>54119</v>
      </c>
      <c r="T1091" t="s">
        <v>51282</v>
      </c>
    </row>
    <row r="1092" spans="1:20" x14ac:dyDescent="0.35">
      <c r="A1092" t="s">
        <v>54160</v>
      </c>
      <c r="B1092" t="s">
        <v>54161</v>
      </c>
      <c r="D1092" t="s">
        <v>54162</v>
      </c>
      <c r="F1092" t="s">
        <v>54163</v>
      </c>
      <c r="H1092" t="s">
        <v>54164</v>
      </c>
      <c r="N1092" t="s">
        <v>53706</v>
      </c>
      <c r="O1092" s="3">
        <v>38777</v>
      </c>
      <c r="S1092" t="s">
        <v>51533</v>
      </c>
      <c r="T1092" t="s">
        <v>51532</v>
      </c>
    </row>
    <row r="1093" spans="1:20" x14ac:dyDescent="0.35">
      <c r="A1093" t="s">
        <v>54165</v>
      </c>
      <c r="B1093" t="s">
        <v>54166</v>
      </c>
      <c r="D1093" t="s">
        <v>54167</v>
      </c>
      <c r="H1093" t="s">
        <v>54168</v>
      </c>
      <c r="N1093" t="s">
        <v>53706</v>
      </c>
      <c r="O1093" s="3">
        <v>38777</v>
      </c>
      <c r="S1093" t="s">
        <v>54119</v>
      </c>
      <c r="T1093" t="s">
        <v>51282</v>
      </c>
    </row>
    <row r="1094" spans="1:20" x14ac:dyDescent="0.35">
      <c r="A1094" t="s">
        <v>54169</v>
      </c>
      <c r="B1094" t="s">
        <v>54170</v>
      </c>
      <c r="D1094" t="s">
        <v>54136</v>
      </c>
      <c r="N1094" t="s">
        <v>53706</v>
      </c>
      <c r="O1094" s="3">
        <v>38777</v>
      </c>
      <c r="S1094" t="s">
        <v>54119</v>
      </c>
      <c r="T1094" t="s">
        <v>51282</v>
      </c>
    </row>
    <row r="1095" spans="1:20" x14ac:dyDescent="0.35">
      <c r="A1095" t="s">
        <v>54171</v>
      </c>
      <c r="B1095" t="s">
        <v>54172</v>
      </c>
      <c r="D1095" t="s">
        <v>54136</v>
      </c>
      <c r="N1095" t="s">
        <v>53706</v>
      </c>
      <c r="O1095" s="3">
        <v>38777</v>
      </c>
      <c r="S1095" t="s">
        <v>54119</v>
      </c>
      <c r="T1095" t="s">
        <v>51282</v>
      </c>
    </row>
    <row r="1096" spans="1:20" x14ac:dyDescent="0.35">
      <c r="A1096" t="s">
        <v>54173</v>
      </c>
      <c r="B1096" t="s">
        <v>54174</v>
      </c>
      <c r="D1096" t="s">
        <v>54167</v>
      </c>
      <c r="F1096" t="s">
        <v>54175</v>
      </c>
      <c r="G1096" t="s">
        <v>54175</v>
      </c>
      <c r="N1096" t="s">
        <v>53706</v>
      </c>
      <c r="O1096" s="3">
        <v>38777</v>
      </c>
      <c r="S1096" t="s">
        <v>54119</v>
      </c>
      <c r="T1096" t="s">
        <v>51282</v>
      </c>
    </row>
    <row r="1097" spans="1:20" x14ac:dyDescent="0.35">
      <c r="A1097" t="s">
        <v>54176</v>
      </c>
      <c r="B1097" t="s">
        <v>54177</v>
      </c>
      <c r="D1097" t="s">
        <v>54178</v>
      </c>
      <c r="F1097" t="s">
        <v>54179</v>
      </c>
      <c r="G1097" t="s">
        <v>54179</v>
      </c>
      <c r="H1097" t="s">
        <v>54180</v>
      </c>
      <c r="N1097" t="s">
        <v>53706</v>
      </c>
      <c r="O1097" s="3">
        <v>38777</v>
      </c>
      <c r="S1097" t="s">
        <v>54181</v>
      </c>
      <c r="T1097" t="s">
        <v>51191</v>
      </c>
    </row>
    <row r="1098" spans="1:20" x14ac:dyDescent="0.35">
      <c r="A1098" t="s">
        <v>54182</v>
      </c>
      <c r="B1098" t="s">
        <v>54183</v>
      </c>
      <c r="D1098" t="s">
        <v>54184</v>
      </c>
      <c r="H1098" t="s">
        <v>54185</v>
      </c>
      <c r="N1098" t="s">
        <v>53706</v>
      </c>
      <c r="O1098" s="3">
        <v>38626</v>
      </c>
      <c r="S1098" t="s">
        <v>54186</v>
      </c>
      <c r="T1098" t="s">
        <v>52115</v>
      </c>
    </row>
    <row r="1099" spans="1:20" x14ac:dyDescent="0.35">
      <c r="A1099" t="s">
        <v>54187</v>
      </c>
      <c r="B1099" t="s">
        <v>54188</v>
      </c>
      <c r="D1099" t="s">
        <v>54189</v>
      </c>
      <c r="N1099" t="s">
        <v>53706</v>
      </c>
      <c r="O1099" s="3">
        <v>38292</v>
      </c>
      <c r="S1099" t="s">
        <v>54119</v>
      </c>
      <c r="T1099" t="s">
        <v>51282</v>
      </c>
    </row>
    <row r="1100" spans="1:20" x14ac:dyDescent="0.35">
      <c r="A1100" t="s">
        <v>54190</v>
      </c>
      <c r="B1100" t="s">
        <v>54191</v>
      </c>
      <c r="D1100" t="s">
        <v>52803</v>
      </c>
      <c r="H1100" t="s">
        <v>54192</v>
      </c>
      <c r="N1100" t="s">
        <v>53706</v>
      </c>
      <c r="O1100" s="3">
        <v>38777</v>
      </c>
      <c r="S1100" t="s">
        <v>54119</v>
      </c>
      <c r="T1100" t="s">
        <v>51282</v>
      </c>
    </row>
    <row r="1101" spans="1:20" x14ac:dyDescent="0.35">
      <c r="A1101" t="s">
        <v>54193</v>
      </c>
      <c r="B1101" t="s">
        <v>54194</v>
      </c>
      <c r="D1101" t="s">
        <v>54136</v>
      </c>
      <c r="F1101" t="s">
        <v>54195</v>
      </c>
      <c r="G1101" t="s">
        <v>54195</v>
      </c>
      <c r="N1101" t="s">
        <v>53706</v>
      </c>
      <c r="O1101" s="3">
        <v>38626</v>
      </c>
      <c r="S1101" t="s">
        <v>54119</v>
      </c>
      <c r="T1101" t="s">
        <v>51282</v>
      </c>
    </row>
    <row r="1102" spans="1:20" x14ac:dyDescent="0.35">
      <c r="A1102" t="s">
        <v>54196</v>
      </c>
      <c r="B1102" t="s">
        <v>54197</v>
      </c>
      <c r="D1102" t="s">
        <v>54136</v>
      </c>
      <c r="N1102" t="s">
        <v>53706</v>
      </c>
      <c r="O1102" s="3">
        <v>38777</v>
      </c>
      <c r="S1102" t="s">
        <v>54119</v>
      </c>
      <c r="T1102" t="s">
        <v>51282</v>
      </c>
    </row>
    <row r="1103" spans="1:20" x14ac:dyDescent="0.35">
      <c r="A1103" t="s">
        <v>54198</v>
      </c>
      <c r="B1103" t="s">
        <v>54199</v>
      </c>
      <c r="D1103" t="s">
        <v>53754</v>
      </c>
      <c r="H1103">
        <v>720401888</v>
      </c>
      <c r="N1103" t="s">
        <v>53706</v>
      </c>
      <c r="O1103" s="3">
        <v>38335</v>
      </c>
      <c r="S1103" t="s">
        <v>51149</v>
      </c>
      <c r="T1103" t="s">
        <v>51148</v>
      </c>
    </row>
    <row r="1104" spans="1:20" x14ac:dyDescent="0.35">
      <c r="A1104" t="s">
        <v>54200</v>
      </c>
      <c r="B1104" t="s">
        <v>54201</v>
      </c>
      <c r="D1104" t="s">
        <v>54202</v>
      </c>
      <c r="F1104" t="s">
        <v>54203</v>
      </c>
      <c r="G1104" t="s">
        <v>54203</v>
      </c>
      <c r="H1104" t="s">
        <v>54204</v>
      </c>
      <c r="N1104" t="s">
        <v>53706</v>
      </c>
      <c r="O1104" s="3">
        <v>38292</v>
      </c>
      <c r="S1104" t="s">
        <v>54103</v>
      </c>
      <c r="T1104" t="s">
        <v>53844</v>
      </c>
    </row>
    <row r="1105" spans="1:20" x14ac:dyDescent="0.35">
      <c r="A1105" t="s">
        <v>54205</v>
      </c>
      <c r="B1105" t="s">
        <v>54206</v>
      </c>
      <c r="D1105" t="s">
        <v>54207</v>
      </c>
      <c r="N1105" t="s">
        <v>53748</v>
      </c>
      <c r="O1105" s="3">
        <v>38341</v>
      </c>
      <c r="S1105" t="s">
        <v>53883</v>
      </c>
      <c r="T1105" t="s">
        <v>51813</v>
      </c>
    </row>
    <row r="1106" spans="1:20" x14ac:dyDescent="0.35">
      <c r="A1106" t="s">
        <v>54208</v>
      </c>
      <c r="B1106" t="s">
        <v>54209</v>
      </c>
      <c r="D1106" t="s">
        <v>54210</v>
      </c>
      <c r="F1106" t="s">
        <v>54211</v>
      </c>
      <c r="G1106" t="s">
        <v>54212</v>
      </c>
      <c r="H1106" t="s">
        <v>54213</v>
      </c>
      <c r="N1106" t="s">
        <v>53706</v>
      </c>
      <c r="O1106" s="3">
        <v>38261</v>
      </c>
      <c r="S1106" t="s">
        <v>53869</v>
      </c>
      <c r="T1106" t="s">
        <v>51148</v>
      </c>
    </row>
    <row r="1107" spans="1:20" x14ac:dyDescent="0.35">
      <c r="A1107" t="s">
        <v>54214</v>
      </c>
      <c r="B1107" t="s">
        <v>54215</v>
      </c>
      <c r="D1107" t="s">
        <v>54216</v>
      </c>
      <c r="F1107" t="s">
        <v>54217</v>
      </c>
      <c r="G1107" t="s">
        <v>54217</v>
      </c>
      <c r="H1107" t="s">
        <v>54218</v>
      </c>
      <c r="N1107" t="s">
        <v>53706</v>
      </c>
      <c r="O1107" s="3">
        <v>38261</v>
      </c>
      <c r="S1107" t="s">
        <v>51539</v>
      </c>
      <c r="T1107" t="s">
        <v>51532</v>
      </c>
    </row>
    <row r="1108" spans="1:20" x14ac:dyDescent="0.35">
      <c r="A1108" t="s">
        <v>54219</v>
      </c>
      <c r="B1108" t="s">
        <v>54220</v>
      </c>
      <c r="D1108" t="s">
        <v>54167</v>
      </c>
      <c r="F1108" t="s">
        <v>54221</v>
      </c>
      <c r="G1108" t="s">
        <v>54221</v>
      </c>
      <c r="I1108">
        <v>717569494</v>
      </c>
      <c r="N1108" t="s">
        <v>53706</v>
      </c>
      <c r="O1108" s="3">
        <v>40087</v>
      </c>
      <c r="S1108" t="s">
        <v>54119</v>
      </c>
      <c r="T1108" t="s">
        <v>51282</v>
      </c>
    </row>
    <row r="1109" spans="1:20" x14ac:dyDescent="0.35">
      <c r="A1109" t="s">
        <v>54222</v>
      </c>
      <c r="B1109" t="s">
        <v>54223</v>
      </c>
      <c r="D1109" t="s">
        <v>54224</v>
      </c>
      <c r="N1109" t="s">
        <v>53706</v>
      </c>
      <c r="O1109" s="3">
        <v>38777</v>
      </c>
      <c r="S1109" t="s">
        <v>54119</v>
      </c>
      <c r="T1109" t="s">
        <v>51282</v>
      </c>
    </row>
    <row r="1110" spans="1:20" x14ac:dyDescent="0.35">
      <c r="A1110" t="s">
        <v>54225</v>
      </c>
      <c r="B1110" t="s">
        <v>54226</v>
      </c>
      <c r="D1110" t="s">
        <v>54224</v>
      </c>
      <c r="N1110" t="s">
        <v>53706</v>
      </c>
      <c r="O1110" s="3">
        <v>38777</v>
      </c>
      <c r="S1110" t="s">
        <v>54119</v>
      </c>
      <c r="T1110" t="s">
        <v>51282</v>
      </c>
    </row>
    <row r="1111" spans="1:20" x14ac:dyDescent="0.35">
      <c r="A1111" t="s">
        <v>54227</v>
      </c>
      <c r="B1111" t="s">
        <v>54228</v>
      </c>
      <c r="D1111" t="s">
        <v>54224</v>
      </c>
      <c r="N1111" t="s">
        <v>53706</v>
      </c>
      <c r="O1111" s="3">
        <v>38777</v>
      </c>
      <c r="S1111" t="s">
        <v>54119</v>
      </c>
      <c r="T1111" t="s">
        <v>51282</v>
      </c>
    </row>
    <row r="1112" spans="1:20" x14ac:dyDescent="0.35">
      <c r="A1112" t="s">
        <v>54229</v>
      </c>
      <c r="B1112" t="s">
        <v>54230</v>
      </c>
      <c r="D1112" t="s">
        <v>54224</v>
      </c>
      <c r="N1112" t="s">
        <v>53706</v>
      </c>
      <c r="O1112" s="3">
        <v>38777</v>
      </c>
      <c r="S1112" t="s">
        <v>54119</v>
      </c>
      <c r="T1112" t="s">
        <v>51282</v>
      </c>
    </row>
    <row r="1113" spans="1:20" x14ac:dyDescent="0.35">
      <c r="A1113" t="s">
        <v>54231</v>
      </c>
      <c r="B1113" t="s">
        <v>54232</v>
      </c>
      <c r="D1113" t="s">
        <v>54233</v>
      </c>
      <c r="N1113" t="s">
        <v>53706</v>
      </c>
      <c r="O1113" s="3">
        <v>38446</v>
      </c>
      <c r="S1113" t="s">
        <v>53874</v>
      </c>
      <c r="T1113" t="s">
        <v>53844</v>
      </c>
    </row>
    <row r="1114" spans="1:20" x14ac:dyDescent="0.35">
      <c r="A1114" t="s">
        <v>54234</v>
      </c>
      <c r="B1114" t="s">
        <v>54235</v>
      </c>
      <c r="D1114" t="s">
        <v>54236</v>
      </c>
      <c r="G1114" t="s">
        <v>54237</v>
      </c>
      <c r="H1114">
        <v>721594916</v>
      </c>
      <c r="N1114" t="s">
        <v>53706</v>
      </c>
      <c r="O1114" s="3">
        <v>38446</v>
      </c>
      <c r="S1114" t="s">
        <v>54238</v>
      </c>
      <c r="T1114" t="s">
        <v>52115</v>
      </c>
    </row>
    <row r="1115" spans="1:20" x14ac:dyDescent="0.35">
      <c r="A1115" t="s">
        <v>54239</v>
      </c>
      <c r="B1115" t="s">
        <v>54240</v>
      </c>
      <c r="D1115" t="s">
        <v>54083</v>
      </c>
      <c r="N1115" t="s">
        <v>53748</v>
      </c>
      <c r="O1115" s="3">
        <v>38460</v>
      </c>
      <c r="S1115" t="s">
        <v>54064</v>
      </c>
      <c r="T1115" t="s">
        <v>51203</v>
      </c>
    </row>
    <row r="1116" spans="1:20" x14ac:dyDescent="0.35">
      <c r="A1116" t="s">
        <v>54241</v>
      </c>
      <c r="B1116" t="s">
        <v>54242</v>
      </c>
      <c r="D1116" t="s">
        <v>54243</v>
      </c>
      <c r="F1116" t="s">
        <v>54244</v>
      </c>
      <c r="G1116" t="s">
        <v>54244</v>
      </c>
      <c r="H1116" t="s">
        <v>54245</v>
      </c>
      <c r="N1116" t="s">
        <v>53706</v>
      </c>
      <c r="O1116" s="3">
        <v>39006</v>
      </c>
      <c r="S1116" t="s">
        <v>54246</v>
      </c>
      <c r="T1116" t="s">
        <v>52366</v>
      </c>
    </row>
    <row r="1117" spans="1:20" x14ac:dyDescent="0.35">
      <c r="A1117" t="s">
        <v>54247</v>
      </c>
      <c r="B1117" t="s">
        <v>54248</v>
      </c>
      <c r="D1117" t="s">
        <v>54249</v>
      </c>
      <c r="H1117" t="s">
        <v>54250</v>
      </c>
      <c r="N1117" t="s">
        <v>53706</v>
      </c>
      <c r="O1117" s="3">
        <v>38443</v>
      </c>
      <c r="S1117" t="s">
        <v>53807</v>
      </c>
      <c r="T1117" t="s">
        <v>51203</v>
      </c>
    </row>
    <row r="1118" spans="1:20" x14ac:dyDescent="0.35">
      <c r="A1118" t="s">
        <v>54251</v>
      </c>
      <c r="B1118" t="s">
        <v>54252</v>
      </c>
      <c r="D1118" t="s">
        <v>51961</v>
      </c>
      <c r="N1118" t="s">
        <v>53748</v>
      </c>
      <c r="O1118" s="3">
        <v>38481</v>
      </c>
      <c r="S1118" t="s">
        <v>51149</v>
      </c>
      <c r="T1118" t="s">
        <v>51148</v>
      </c>
    </row>
    <row r="1119" spans="1:20" x14ac:dyDescent="0.35">
      <c r="A1119" t="s">
        <v>54253</v>
      </c>
      <c r="B1119" t="s">
        <v>54254</v>
      </c>
      <c r="D1119" t="s">
        <v>53948</v>
      </c>
      <c r="H1119">
        <v>722615394</v>
      </c>
      <c r="N1119" t="s">
        <v>53706</v>
      </c>
      <c r="O1119" s="3">
        <v>38474</v>
      </c>
      <c r="S1119" t="s">
        <v>54103</v>
      </c>
      <c r="T1119" t="s">
        <v>53844</v>
      </c>
    </row>
    <row r="1120" spans="1:20" x14ac:dyDescent="0.35">
      <c r="A1120" t="s">
        <v>54255</v>
      </c>
      <c r="B1120" t="s">
        <v>54256</v>
      </c>
      <c r="D1120" t="s">
        <v>54257</v>
      </c>
      <c r="N1120" t="s">
        <v>53706</v>
      </c>
      <c r="O1120" s="3">
        <v>38481</v>
      </c>
      <c r="S1120" t="s">
        <v>54258</v>
      </c>
      <c r="T1120" t="s">
        <v>54259</v>
      </c>
    </row>
    <row r="1121" spans="1:20" x14ac:dyDescent="0.35">
      <c r="A1121" t="s">
        <v>54260</v>
      </c>
      <c r="B1121" t="s">
        <v>54261</v>
      </c>
      <c r="D1121" t="s">
        <v>53847</v>
      </c>
      <c r="N1121" t="s">
        <v>53706</v>
      </c>
      <c r="O1121" s="3">
        <v>38481</v>
      </c>
      <c r="S1121" t="s">
        <v>54017</v>
      </c>
      <c r="T1121" t="s">
        <v>53844</v>
      </c>
    </row>
    <row r="1122" spans="1:20" x14ac:dyDescent="0.35">
      <c r="A1122" t="s">
        <v>8058</v>
      </c>
      <c r="B1122" t="s">
        <v>54262</v>
      </c>
      <c r="D1122" t="s">
        <v>52453</v>
      </c>
      <c r="F1122" t="s">
        <v>54263</v>
      </c>
      <c r="H1122" t="s">
        <v>54264</v>
      </c>
      <c r="N1122" t="s">
        <v>53706</v>
      </c>
      <c r="O1122" s="3">
        <v>38478</v>
      </c>
      <c r="S1122" t="s">
        <v>54265</v>
      </c>
      <c r="T1122" t="s">
        <v>51158</v>
      </c>
    </row>
    <row r="1123" spans="1:20" x14ac:dyDescent="0.35">
      <c r="A1123" t="s">
        <v>54266</v>
      </c>
      <c r="B1123" t="s">
        <v>54267</v>
      </c>
      <c r="D1123" t="s">
        <v>51317</v>
      </c>
      <c r="F1123" t="s">
        <v>54268</v>
      </c>
      <c r="G1123" t="s">
        <v>54268</v>
      </c>
      <c r="H1123" t="s">
        <v>54269</v>
      </c>
      <c r="N1123" t="s">
        <v>53706</v>
      </c>
      <c r="O1123" s="3">
        <v>36892</v>
      </c>
      <c r="S1123" t="s">
        <v>51149</v>
      </c>
      <c r="T1123" t="s">
        <v>51148</v>
      </c>
    </row>
    <row r="1124" spans="1:20" x14ac:dyDescent="0.35">
      <c r="A1124" t="s">
        <v>54270</v>
      </c>
      <c r="B1124" t="s">
        <v>54271</v>
      </c>
      <c r="D1124" t="s">
        <v>54272</v>
      </c>
      <c r="G1124" t="s">
        <v>54273</v>
      </c>
      <c r="H1124" t="s">
        <v>54274</v>
      </c>
      <c r="N1124" t="s">
        <v>53706</v>
      </c>
      <c r="O1124" s="3">
        <v>38481</v>
      </c>
      <c r="S1124" t="s">
        <v>53869</v>
      </c>
      <c r="T1124" t="s">
        <v>51148</v>
      </c>
    </row>
    <row r="1125" spans="1:20" x14ac:dyDescent="0.35">
      <c r="A1125" t="s">
        <v>54275</v>
      </c>
      <c r="B1125" t="s">
        <v>54276</v>
      </c>
      <c r="D1125" t="s">
        <v>51875</v>
      </c>
      <c r="N1125" t="s">
        <v>53706</v>
      </c>
      <c r="O1125" s="3">
        <v>38565</v>
      </c>
      <c r="S1125" t="s">
        <v>54277</v>
      </c>
      <c r="T1125" t="s">
        <v>52115</v>
      </c>
    </row>
    <row r="1126" spans="1:20" x14ac:dyDescent="0.35">
      <c r="A1126" t="s">
        <v>54278</v>
      </c>
      <c r="B1126" t="s">
        <v>54279</v>
      </c>
      <c r="D1126" t="s">
        <v>52402</v>
      </c>
      <c r="N1126" t="s">
        <v>53706</v>
      </c>
      <c r="O1126" s="3">
        <v>38565</v>
      </c>
      <c r="S1126" t="s">
        <v>51149</v>
      </c>
      <c r="T1126" t="s">
        <v>51148</v>
      </c>
    </row>
    <row r="1127" spans="1:20" x14ac:dyDescent="0.35">
      <c r="A1127" t="s">
        <v>54280</v>
      </c>
      <c r="B1127" t="s">
        <v>54281</v>
      </c>
      <c r="D1127" t="s">
        <v>54282</v>
      </c>
      <c r="N1127" t="s">
        <v>53706</v>
      </c>
      <c r="O1127" s="3">
        <v>38565</v>
      </c>
      <c r="S1127" t="s">
        <v>54283</v>
      </c>
      <c r="T1127" t="s">
        <v>52366</v>
      </c>
    </row>
    <row r="1128" spans="1:20" x14ac:dyDescent="0.35">
      <c r="A1128" t="s">
        <v>54284</v>
      </c>
      <c r="B1128" t="s">
        <v>54285</v>
      </c>
      <c r="D1128" t="s">
        <v>54286</v>
      </c>
      <c r="F1128" t="s">
        <v>54287</v>
      </c>
      <c r="G1128" t="s">
        <v>54288</v>
      </c>
      <c r="H1128" t="s">
        <v>54289</v>
      </c>
      <c r="N1128" t="s">
        <v>53706</v>
      </c>
      <c r="O1128" s="3">
        <v>38596</v>
      </c>
      <c r="S1128" t="s">
        <v>54290</v>
      </c>
      <c r="T1128" t="s">
        <v>51148</v>
      </c>
    </row>
    <row r="1129" spans="1:20" x14ac:dyDescent="0.35">
      <c r="A1129" t="s">
        <v>54291</v>
      </c>
      <c r="B1129" t="s">
        <v>54292</v>
      </c>
      <c r="D1129" t="s">
        <v>51500</v>
      </c>
      <c r="N1129" t="s">
        <v>53748</v>
      </c>
      <c r="O1129" s="3">
        <v>38602</v>
      </c>
      <c r="S1129" t="s">
        <v>51149</v>
      </c>
      <c r="T1129" t="s">
        <v>51148</v>
      </c>
    </row>
    <row r="1130" spans="1:20" x14ac:dyDescent="0.35">
      <c r="A1130" t="s">
        <v>54293</v>
      </c>
      <c r="B1130" t="s">
        <v>7983</v>
      </c>
      <c r="D1130" t="s">
        <v>54294</v>
      </c>
      <c r="H1130" t="s">
        <v>54295</v>
      </c>
      <c r="N1130" t="s">
        <v>53706</v>
      </c>
      <c r="O1130" s="3">
        <v>38596</v>
      </c>
      <c r="S1130" t="s">
        <v>53970</v>
      </c>
      <c r="T1130" t="s">
        <v>51148</v>
      </c>
    </row>
    <row r="1131" spans="1:20" x14ac:dyDescent="0.35">
      <c r="A1131" t="s">
        <v>54296</v>
      </c>
      <c r="B1131" t="s">
        <v>54297</v>
      </c>
      <c r="D1131" t="s">
        <v>54298</v>
      </c>
      <c r="F1131" t="s">
        <v>54299</v>
      </c>
      <c r="G1131" t="s">
        <v>54299</v>
      </c>
      <c r="H1131" t="s">
        <v>54300</v>
      </c>
      <c r="N1131" t="s">
        <v>53706</v>
      </c>
      <c r="O1131" s="3">
        <v>38593</v>
      </c>
      <c r="S1131" t="s">
        <v>54301</v>
      </c>
      <c r="T1131" t="s">
        <v>52115</v>
      </c>
    </row>
    <row r="1132" spans="1:20" x14ac:dyDescent="0.35">
      <c r="A1132" t="s">
        <v>54302</v>
      </c>
      <c r="B1132" t="s">
        <v>54303</v>
      </c>
      <c r="D1132" t="s">
        <v>54304</v>
      </c>
      <c r="F1132" t="s">
        <v>54305</v>
      </c>
      <c r="G1132" t="s">
        <v>54306</v>
      </c>
      <c r="H1132" t="s">
        <v>54307</v>
      </c>
      <c r="N1132" t="s">
        <v>53706</v>
      </c>
      <c r="O1132" s="3">
        <v>38600</v>
      </c>
      <c r="S1132" t="s">
        <v>51149</v>
      </c>
      <c r="T1132" t="s">
        <v>51148</v>
      </c>
    </row>
    <row r="1133" spans="1:20" x14ac:dyDescent="0.35">
      <c r="A1133" t="s">
        <v>54308</v>
      </c>
      <c r="B1133" t="s">
        <v>54309</v>
      </c>
      <c r="D1133" t="s">
        <v>54037</v>
      </c>
      <c r="N1133" t="s">
        <v>53748</v>
      </c>
      <c r="O1133" s="3">
        <v>38608</v>
      </c>
      <c r="S1133" t="s">
        <v>51149</v>
      </c>
      <c r="T1133" t="s">
        <v>51148</v>
      </c>
    </row>
    <row r="1134" spans="1:20" x14ac:dyDescent="0.35">
      <c r="A1134" t="s">
        <v>54310</v>
      </c>
      <c r="B1134" t="s">
        <v>54311</v>
      </c>
      <c r="D1134" t="s">
        <v>54312</v>
      </c>
      <c r="N1134" t="s">
        <v>53748</v>
      </c>
      <c r="O1134" s="3">
        <v>38607</v>
      </c>
      <c r="S1134" t="s">
        <v>53883</v>
      </c>
      <c r="T1134" t="s">
        <v>51813</v>
      </c>
    </row>
    <row r="1135" spans="1:20" x14ac:dyDescent="0.35">
      <c r="A1135" t="s">
        <v>54313</v>
      </c>
      <c r="B1135" t="s">
        <v>54314</v>
      </c>
      <c r="D1135" t="s">
        <v>54315</v>
      </c>
      <c r="N1135" t="s">
        <v>53706</v>
      </c>
      <c r="O1135" s="3">
        <v>38687</v>
      </c>
      <c r="S1135" t="s">
        <v>53766</v>
      </c>
      <c r="T1135" t="s">
        <v>51813</v>
      </c>
    </row>
    <row r="1136" spans="1:20" x14ac:dyDescent="0.35">
      <c r="A1136" t="s">
        <v>54316</v>
      </c>
      <c r="B1136" t="s">
        <v>54317</v>
      </c>
      <c r="D1136" t="s">
        <v>54040</v>
      </c>
      <c r="N1136" t="s">
        <v>53706</v>
      </c>
      <c r="O1136" s="3">
        <v>38687</v>
      </c>
      <c r="S1136" t="s">
        <v>53766</v>
      </c>
      <c r="T1136" t="s">
        <v>51813</v>
      </c>
    </row>
    <row r="1137" spans="1:20" x14ac:dyDescent="0.35">
      <c r="A1137" t="s">
        <v>54318</v>
      </c>
      <c r="B1137" t="s">
        <v>10385</v>
      </c>
      <c r="D1137" t="s">
        <v>52453</v>
      </c>
      <c r="N1137" t="s">
        <v>53706</v>
      </c>
      <c r="O1137" s="3">
        <v>38687</v>
      </c>
      <c r="S1137" t="s">
        <v>53766</v>
      </c>
      <c r="T1137" t="s">
        <v>51813</v>
      </c>
    </row>
    <row r="1138" spans="1:20" x14ac:dyDescent="0.35">
      <c r="A1138" t="s">
        <v>54319</v>
      </c>
      <c r="B1138" t="s">
        <v>54320</v>
      </c>
      <c r="D1138" t="s">
        <v>54321</v>
      </c>
      <c r="F1138" t="s">
        <v>54322</v>
      </c>
      <c r="H1138" t="s">
        <v>54323</v>
      </c>
      <c r="N1138" t="s">
        <v>53706</v>
      </c>
      <c r="O1138" s="3">
        <v>38687</v>
      </c>
      <c r="S1138" t="s">
        <v>51533</v>
      </c>
      <c r="T1138" t="s">
        <v>51532</v>
      </c>
    </row>
    <row r="1139" spans="1:20" x14ac:dyDescent="0.35">
      <c r="A1139" t="s">
        <v>54324</v>
      </c>
      <c r="B1139" t="s">
        <v>54325</v>
      </c>
      <c r="D1139" t="s">
        <v>54326</v>
      </c>
      <c r="F1139" t="s">
        <v>54327</v>
      </c>
      <c r="G1139" t="s">
        <v>54328</v>
      </c>
      <c r="H1139" t="s">
        <v>54329</v>
      </c>
      <c r="N1139" t="s">
        <v>53706</v>
      </c>
      <c r="O1139" s="3">
        <v>38657</v>
      </c>
      <c r="S1139" t="s">
        <v>51183</v>
      </c>
      <c r="T1139" t="s">
        <v>51148</v>
      </c>
    </row>
    <row r="1140" spans="1:20" x14ac:dyDescent="0.35">
      <c r="A1140" t="s">
        <v>54330</v>
      </c>
      <c r="B1140" t="s">
        <v>54331</v>
      </c>
      <c r="D1140" t="s">
        <v>52762</v>
      </c>
      <c r="N1140" t="s">
        <v>53706</v>
      </c>
      <c r="O1140" s="3">
        <v>38657</v>
      </c>
      <c r="S1140" t="s">
        <v>51149</v>
      </c>
      <c r="T1140" t="s">
        <v>51148</v>
      </c>
    </row>
    <row r="1141" spans="1:20" x14ac:dyDescent="0.35">
      <c r="A1141" t="s">
        <v>54332</v>
      </c>
      <c r="B1141" t="s">
        <v>54333</v>
      </c>
      <c r="D1141" t="s">
        <v>54334</v>
      </c>
      <c r="N1141" t="s">
        <v>53706</v>
      </c>
      <c r="O1141" s="3">
        <v>38718</v>
      </c>
      <c r="S1141" t="s">
        <v>51149</v>
      </c>
      <c r="T1141" t="s">
        <v>51148</v>
      </c>
    </row>
    <row r="1142" spans="1:20" x14ac:dyDescent="0.35">
      <c r="A1142" t="s">
        <v>54335</v>
      </c>
      <c r="B1142" t="s">
        <v>54336</v>
      </c>
      <c r="D1142" t="s">
        <v>51196</v>
      </c>
      <c r="N1142" t="s">
        <v>53706</v>
      </c>
      <c r="O1142" s="3">
        <v>38733</v>
      </c>
      <c r="S1142" t="s">
        <v>54003</v>
      </c>
      <c r="T1142" t="s">
        <v>54004</v>
      </c>
    </row>
    <row r="1143" spans="1:20" x14ac:dyDescent="0.35">
      <c r="A1143" t="s">
        <v>54337</v>
      </c>
      <c r="B1143" t="s">
        <v>54338</v>
      </c>
      <c r="D1143" t="s">
        <v>54063</v>
      </c>
      <c r="N1143" t="s">
        <v>53706</v>
      </c>
      <c r="O1143" s="3">
        <v>38722</v>
      </c>
      <c r="S1143" t="s">
        <v>54064</v>
      </c>
      <c r="T1143" t="s">
        <v>51203</v>
      </c>
    </row>
    <row r="1144" spans="1:20" x14ac:dyDescent="0.35">
      <c r="A1144" t="s">
        <v>54339</v>
      </c>
      <c r="B1144" t="s">
        <v>54340</v>
      </c>
      <c r="D1144" t="s">
        <v>53847</v>
      </c>
      <c r="N1144" t="s">
        <v>53748</v>
      </c>
      <c r="O1144" s="3">
        <v>36892</v>
      </c>
      <c r="S1144" t="s">
        <v>53803</v>
      </c>
      <c r="T1144" t="s">
        <v>51203</v>
      </c>
    </row>
    <row r="1145" spans="1:20" x14ac:dyDescent="0.35">
      <c r="A1145" t="s">
        <v>54341</v>
      </c>
      <c r="B1145" t="s">
        <v>54342</v>
      </c>
      <c r="D1145" t="s">
        <v>54343</v>
      </c>
      <c r="N1145" t="s">
        <v>53748</v>
      </c>
      <c r="O1145" s="3">
        <v>38718</v>
      </c>
      <c r="S1145" t="s">
        <v>54344</v>
      </c>
      <c r="T1145" t="s">
        <v>52115</v>
      </c>
    </row>
    <row r="1146" spans="1:20" x14ac:dyDescent="0.35">
      <c r="A1146" t="s">
        <v>54345</v>
      </c>
      <c r="B1146" t="s">
        <v>54346</v>
      </c>
      <c r="D1146" t="s">
        <v>54347</v>
      </c>
      <c r="N1146" t="s">
        <v>53706</v>
      </c>
      <c r="O1146" s="3">
        <v>38749</v>
      </c>
      <c r="S1146" t="s">
        <v>54348</v>
      </c>
      <c r="T1146" t="s">
        <v>51191</v>
      </c>
    </row>
    <row r="1147" spans="1:20" x14ac:dyDescent="0.35">
      <c r="A1147" t="s">
        <v>54349</v>
      </c>
      <c r="B1147" t="s">
        <v>54350</v>
      </c>
      <c r="D1147" t="s">
        <v>54351</v>
      </c>
      <c r="N1147" t="s">
        <v>53706</v>
      </c>
      <c r="O1147" s="3">
        <v>38749</v>
      </c>
      <c r="S1147" t="s">
        <v>51149</v>
      </c>
      <c r="T1147" t="s">
        <v>51148</v>
      </c>
    </row>
    <row r="1148" spans="1:20" x14ac:dyDescent="0.35">
      <c r="A1148" t="s">
        <v>54352</v>
      </c>
      <c r="B1148" t="s">
        <v>54353</v>
      </c>
      <c r="D1148" t="s">
        <v>54037</v>
      </c>
      <c r="N1148" t="s">
        <v>53706</v>
      </c>
      <c r="O1148" s="3">
        <v>38754</v>
      </c>
      <c r="S1148" t="s">
        <v>51149</v>
      </c>
      <c r="T1148" t="s">
        <v>51148</v>
      </c>
    </row>
    <row r="1149" spans="1:20" x14ac:dyDescent="0.35">
      <c r="A1149" t="s">
        <v>54354</v>
      </c>
      <c r="B1149" t="s">
        <v>54355</v>
      </c>
      <c r="D1149" t="s">
        <v>54356</v>
      </c>
      <c r="N1149" t="s">
        <v>53706</v>
      </c>
      <c r="O1149" s="3">
        <v>38754</v>
      </c>
      <c r="S1149" t="s">
        <v>54017</v>
      </c>
      <c r="T1149" t="s">
        <v>53844</v>
      </c>
    </row>
    <row r="1150" spans="1:20" x14ac:dyDescent="0.35">
      <c r="A1150" t="s">
        <v>54357</v>
      </c>
      <c r="B1150" t="s">
        <v>54358</v>
      </c>
      <c r="D1150" t="s">
        <v>54359</v>
      </c>
      <c r="N1150" t="s">
        <v>53706</v>
      </c>
      <c r="O1150" s="3">
        <v>38756</v>
      </c>
      <c r="S1150" t="s">
        <v>54360</v>
      </c>
      <c r="T1150" t="s">
        <v>53774</v>
      </c>
    </row>
    <row r="1151" spans="1:20" x14ac:dyDescent="0.35">
      <c r="A1151" t="s">
        <v>54361</v>
      </c>
      <c r="B1151" t="s">
        <v>54362</v>
      </c>
      <c r="D1151" t="s">
        <v>54363</v>
      </c>
      <c r="N1151" t="s">
        <v>53706</v>
      </c>
      <c r="O1151" s="3">
        <v>38756</v>
      </c>
      <c r="S1151" t="s">
        <v>54360</v>
      </c>
      <c r="T1151" t="s">
        <v>53774</v>
      </c>
    </row>
    <row r="1152" spans="1:20" x14ac:dyDescent="0.35">
      <c r="A1152" t="s">
        <v>54364</v>
      </c>
      <c r="B1152" t="s">
        <v>54365</v>
      </c>
      <c r="D1152" t="s">
        <v>54363</v>
      </c>
      <c r="N1152" t="s">
        <v>53706</v>
      </c>
      <c r="O1152" s="3">
        <v>38752</v>
      </c>
      <c r="S1152" t="s">
        <v>54360</v>
      </c>
      <c r="T1152" t="s">
        <v>53774</v>
      </c>
    </row>
    <row r="1153" spans="1:20" x14ac:dyDescent="0.35">
      <c r="A1153" t="s">
        <v>54366</v>
      </c>
      <c r="B1153" t="s">
        <v>54367</v>
      </c>
      <c r="D1153" t="s">
        <v>54368</v>
      </c>
      <c r="N1153" t="s">
        <v>53706</v>
      </c>
      <c r="O1153" s="3">
        <v>38754</v>
      </c>
      <c r="S1153" t="s">
        <v>54369</v>
      </c>
      <c r="T1153" t="s">
        <v>51191</v>
      </c>
    </row>
    <row r="1154" spans="1:20" x14ac:dyDescent="0.35">
      <c r="A1154" t="s">
        <v>54370</v>
      </c>
      <c r="B1154" t="s">
        <v>54371</v>
      </c>
      <c r="D1154" t="s">
        <v>54372</v>
      </c>
      <c r="N1154" t="s">
        <v>53706</v>
      </c>
      <c r="O1154" s="3">
        <v>38754</v>
      </c>
      <c r="S1154" t="s">
        <v>51183</v>
      </c>
      <c r="T1154" t="s">
        <v>51148</v>
      </c>
    </row>
    <row r="1155" spans="1:20" x14ac:dyDescent="0.35">
      <c r="A1155" t="s">
        <v>54373</v>
      </c>
      <c r="B1155" t="s">
        <v>54374</v>
      </c>
      <c r="D1155" t="s">
        <v>54375</v>
      </c>
      <c r="N1155" t="s">
        <v>53748</v>
      </c>
      <c r="O1155" s="3">
        <v>38755</v>
      </c>
      <c r="S1155" t="s">
        <v>54344</v>
      </c>
      <c r="T1155" t="s">
        <v>52115</v>
      </c>
    </row>
    <row r="1156" spans="1:20" x14ac:dyDescent="0.35">
      <c r="A1156" t="s">
        <v>54376</v>
      </c>
      <c r="B1156" t="s">
        <v>54377</v>
      </c>
      <c r="D1156" t="s">
        <v>54378</v>
      </c>
      <c r="F1156" t="s">
        <v>54379</v>
      </c>
      <c r="N1156" t="s">
        <v>53706</v>
      </c>
      <c r="O1156" s="3">
        <v>38687</v>
      </c>
      <c r="S1156" t="s">
        <v>54380</v>
      </c>
      <c r="T1156" t="s">
        <v>51813</v>
      </c>
    </row>
    <row r="1157" spans="1:20" x14ac:dyDescent="0.35">
      <c r="A1157" t="s">
        <v>54381</v>
      </c>
      <c r="B1157" t="s">
        <v>54382</v>
      </c>
      <c r="D1157" t="s">
        <v>53817</v>
      </c>
      <c r="N1157" t="s">
        <v>53706</v>
      </c>
      <c r="O1157" s="3">
        <v>38687</v>
      </c>
      <c r="S1157" t="s">
        <v>54383</v>
      </c>
      <c r="T1157" t="s">
        <v>51813</v>
      </c>
    </row>
    <row r="1158" spans="1:20" x14ac:dyDescent="0.35">
      <c r="A1158" t="s">
        <v>54384</v>
      </c>
      <c r="B1158" t="s">
        <v>54385</v>
      </c>
      <c r="D1158" t="s">
        <v>54386</v>
      </c>
      <c r="H1158" t="s">
        <v>54387</v>
      </c>
      <c r="N1158" t="s">
        <v>53706</v>
      </c>
      <c r="O1158" s="3">
        <v>38777</v>
      </c>
      <c r="S1158" t="s">
        <v>53869</v>
      </c>
      <c r="T1158" t="s">
        <v>51148</v>
      </c>
    </row>
    <row r="1159" spans="1:20" x14ac:dyDescent="0.35">
      <c r="A1159" t="s">
        <v>54388</v>
      </c>
      <c r="B1159" t="s">
        <v>54389</v>
      </c>
      <c r="D1159" t="s">
        <v>54363</v>
      </c>
      <c r="N1159" t="s">
        <v>53706</v>
      </c>
      <c r="O1159" s="3">
        <v>38777</v>
      </c>
      <c r="S1159" t="s">
        <v>53883</v>
      </c>
      <c r="T1159" t="s">
        <v>51813</v>
      </c>
    </row>
    <row r="1160" spans="1:20" x14ac:dyDescent="0.35">
      <c r="A1160" t="s">
        <v>54390</v>
      </c>
      <c r="B1160" t="s">
        <v>54391</v>
      </c>
      <c r="D1160" t="s">
        <v>54392</v>
      </c>
      <c r="N1160" t="s">
        <v>53706</v>
      </c>
      <c r="O1160" s="3">
        <v>39155</v>
      </c>
      <c r="S1160" t="s">
        <v>54393</v>
      </c>
      <c r="T1160" t="s">
        <v>54394</v>
      </c>
    </row>
    <row r="1161" spans="1:20" x14ac:dyDescent="0.35">
      <c r="A1161" t="s">
        <v>54395</v>
      </c>
      <c r="B1161" t="s">
        <v>54396</v>
      </c>
      <c r="D1161" t="s">
        <v>54397</v>
      </c>
      <c r="N1161" t="s">
        <v>53748</v>
      </c>
      <c r="O1161" s="3">
        <v>38777</v>
      </c>
      <c r="S1161" t="s">
        <v>53883</v>
      </c>
      <c r="T1161" t="s">
        <v>51813</v>
      </c>
    </row>
    <row r="1162" spans="1:20" x14ac:dyDescent="0.35">
      <c r="A1162" t="s">
        <v>54398</v>
      </c>
      <c r="B1162" t="s">
        <v>54399</v>
      </c>
      <c r="D1162" t="s">
        <v>54400</v>
      </c>
      <c r="N1162" t="s">
        <v>53706</v>
      </c>
      <c r="O1162" s="3">
        <v>38782</v>
      </c>
      <c r="S1162" t="s">
        <v>51149</v>
      </c>
      <c r="T1162" t="s">
        <v>51148</v>
      </c>
    </row>
    <row r="1163" spans="1:20" x14ac:dyDescent="0.35">
      <c r="A1163" t="s">
        <v>54401</v>
      </c>
      <c r="B1163" t="s">
        <v>54402</v>
      </c>
      <c r="D1163" t="s">
        <v>54403</v>
      </c>
      <c r="F1163" t="s">
        <v>54404</v>
      </c>
      <c r="G1163" t="s">
        <v>54405</v>
      </c>
      <c r="H1163" t="s">
        <v>54406</v>
      </c>
      <c r="N1163" t="s">
        <v>53706</v>
      </c>
      <c r="O1163" s="3">
        <v>38777</v>
      </c>
      <c r="S1163" t="s">
        <v>54407</v>
      </c>
      <c r="T1163" t="s">
        <v>52115</v>
      </c>
    </row>
    <row r="1164" spans="1:20" x14ac:dyDescent="0.35">
      <c r="A1164" t="s">
        <v>54408</v>
      </c>
      <c r="B1164" t="s">
        <v>54409</v>
      </c>
      <c r="D1164" t="s">
        <v>54410</v>
      </c>
      <c r="H1164" t="s">
        <v>54411</v>
      </c>
      <c r="N1164" t="s">
        <v>53706</v>
      </c>
      <c r="O1164" s="3">
        <v>38803</v>
      </c>
      <c r="S1164" t="s">
        <v>54412</v>
      </c>
      <c r="T1164" t="s">
        <v>51282</v>
      </c>
    </row>
    <row r="1165" spans="1:20" x14ac:dyDescent="0.35">
      <c r="A1165" t="s">
        <v>54413</v>
      </c>
      <c r="B1165" t="s">
        <v>54414</v>
      </c>
      <c r="D1165" t="s">
        <v>54415</v>
      </c>
      <c r="N1165" t="s">
        <v>53706</v>
      </c>
      <c r="O1165" s="3">
        <v>38803</v>
      </c>
      <c r="S1165" t="s">
        <v>54416</v>
      </c>
      <c r="T1165" t="s">
        <v>51282</v>
      </c>
    </row>
    <row r="1166" spans="1:20" x14ac:dyDescent="0.35">
      <c r="A1166" t="s">
        <v>54417</v>
      </c>
      <c r="B1166" t="s">
        <v>54418</v>
      </c>
      <c r="D1166" t="s">
        <v>51829</v>
      </c>
      <c r="N1166" t="s">
        <v>53706</v>
      </c>
      <c r="O1166" s="3">
        <v>38803</v>
      </c>
      <c r="S1166" t="s">
        <v>53941</v>
      </c>
      <c r="T1166" t="s">
        <v>52115</v>
      </c>
    </row>
    <row r="1167" spans="1:20" x14ac:dyDescent="0.35">
      <c r="A1167" t="s">
        <v>54419</v>
      </c>
      <c r="B1167" t="s">
        <v>54420</v>
      </c>
      <c r="D1167" t="s">
        <v>51829</v>
      </c>
      <c r="N1167" t="s">
        <v>53748</v>
      </c>
      <c r="O1167" s="3">
        <v>37917</v>
      </c>
      <c r="S1167" t="s">
        <v>53941</v>
      </c>
      <c r="T1167" t="s">
        <v>52115</v>
      </c>
    </row>
    <row r="1168" spans="1:20" x14ac:dyDescent="0.35">
      <c r="A1168" t="s">
        <v>54421</v>
      </c>
      <c r="B1168" t="s">
        <v>54422</v>
      </c>
      <c r="D1168" t="s">
        <v>51259</v>
      </c>
      <c r="N1168" t="s">
        <v>53706</v>
      </c>
      <c r="O1168" s="3">
        <v>38803</v>
      </c>
      <c r="S1168" t="s">
        <v>53955</v>
      </c>
      <c r="T1168" t="s">
        <v>51191</v>
      </c>
    </row>
    <row r="1169" spans="1:20" x14ac:dyDescent="0.35">
      <c r="A1169" t="s">
        <v>54423</v>
      </c>
      <c r="B1169" t="s">
        <v>54424</v>
      </c>
      <c r="D1169" t="s">
        <v>51829</v>
      </c>
      <c r="N1169" t="s">
        <v>53706</v>
      </c>
      <c r="O1169" s="3">
        <v>39013</v>
      </c>
      <c r="S1169" t="s">
        <v>53941</v>
      </c>
      <c r="T1169" t="s">
        <v>52115</v>
      </c>
    </row>
    <row r="1170" spans="1:20" x14ac:dyDescent="0.35">
      <c r="A1170" t="s">
        <v>54425</v>
      </c>
      <c r="B1170" t="s">
        <v>54426</v>
      </c>
      <c r="D1170" t="s">
        <v>51829</v>
      </c>
      <c r="N1170" t="s">
        <v>53706</v>
      </c>
      <c r="O1170" s="3">
        <v>39013</v>
      </c>
      <c r="S1170" t="s">
        <v>53941</v>
      </c>
      <c r="T1170" t="s">
        <v>52115</v>
      </c>
    </row>
    <row r="1171" spans="1:20" x14ac:dyDescent="0.35">
      <c r="A1171" t="s">
        <v>54427</v>
      </c>
      <c r="B1171" t="s">
        <v>54428</v>
      </c>
      <c r="D1171" t="s">
        <v>51829</v>
      </c>
      <c r="N1171" t="s">
        <v>53706</v>
      </c>
      <c r="O1171" s="3">
        <v>38803</v>
      </c>
      <c r="S1171" t="s">
        <v>53941</v>
      </c>
      <c r="T1171" t="s">
        <v>52115</v>
      </c>
    </row>
    <row r="1172" spans="1:20" x14ac:dyDescent="0.35">
      <c r="A1172" t="s">
        <v>54429</v>
      </c>
      <c r="B1172" t="s">
        <v>10321</v>
      </c>
      <c r="D1172" t="s">
        <v>51829</v>
      </c>
      <c r="N1172" t="s">
        <v>53706</v>
      </c>
      <c r="O1172" s="3">
        <v>38803</v>
      </c>
      <c r="S1172" t="s">
        <v>53941</v>
      </c>
      <c r="T1172" t="s">
        <v>52115</v>
      </c>
    </row>
    <row r="1173" spans="1:20" x14ac:dyDescent="0.35">
      <c r="A1173" t="s">
        <v>54430</v>
      </c>
      <c r="B1173" t="s">
        <v>54431</v>
      </c>
      <c r="D1173" t="s">
        <v>51829</v>
      </c>
      <c r="N1173" t="s">
        <v>53706</v>
      </c>
      <c r="O1173" s="3">
        <v>39013</v>
      </c>
      <c r="S1173" t="s">
        <v>53941</v>
      </c>
      <c r="T1173" t="s">
        <v>52115</v>
      </c>
    </row>
    <row r="1174" spans="1:20" x14ac:dyDescent="0.35">
      <c r="A1174" t="s">
        <v>54432</v>
      </c>
      <c r="B1174" t="s">
        <v>54433</v>
      </c>
      <c r="D1174" t="s">
        <v>54434</v>
      </c>
      <c r="H1174" t="s">
        <v>54435</v>
      </c>
      <c r="N1174" t="s">
        <v>53706</v>
      </c>
      <c r="O1174" s="3">
        <v>39142</v>
      </c>
      <c r="S1174" t="s">
        <v>54436</v>
      </c>
      <c r="T1174" t="s">
        <v>53844</v>
      </c>
    </row>
    <row r="1175" spans="1:20" x14ac:dyDescent="0.35">
      <c r="A1175" t="s">
        <v>54437</v>
      </c>
      <c r="B1175" t="s">
        <v>54438</v>
      </c>
      <c r="D1175" t="s">
        <v>54363</v>
      </c>
      <c r="N1175" t="s">
        <v>53706</v>
      </c>
      <c r="O1175" s="3">
        <v>38808</v>
      </c>
      <c r="S1175" t="s">
        <v>53883</v>
      </c>
      <c r="T1175" t="s">
        <v>51813</v>
      </c>
    </row>
    <row r="1176" spans="1:20" x14ac:dyDescent="0.35">
      <c r="A1176" t="s">
        <v>54439</v>
      </c>
      <c r="B1176" t="s">
        <v>54440</v>
      </c>
      <c r="D1176" t="s">
        <v>54441</v>
      </c>
      <c r="N1176" t="s">
        <v>53706</v>
      </c>
      <c r="O1176" s="3">
        <v>39092</v>
      </c>
      <c r="S1176" t="s">
        <v>54442</v>
      </c>
      <c r="T1176" t="s">
        <v>51813</v>
      </c>
    </row>
    <row r="1177" spans="1:20" x14ac:dyDescent="0.35">
      <c r="A1177" t="s">
        <v>54443</v>
      </c>
      <c r="B1177" t="s">
        <v>54444</v>
      </c>
      <c r="D1177" t="s">
        <v>54363</v>
      </c>
      <c r="H1177" t="s">
        <v>54445</v>
      </c>
      <c r="N1177" t="s">
        <v>53706</v>
      </c>
      <c r="O1177" s="3">
        <v>38808</v>
      </c>
      <c r="S1177" t="s">
        <v>54446</v>
      </c>
      <c r="T1177" t="s">
        <v>52366</v>
      </c>
    </row>
    <row r="1178" spans="1:20" x14ac:dyDescent="0.35">
      <c r="A1178" t="s">
        <v>54447</v>
      </c>
      <c r="B1178" t="s">
        <v>54448</v>
      </c>
      <c r="D1178" t="s">
        <v>51476</v>
      </c>
      <c r="F1178" t="s">
        <v>54449</v>
      </c>
      <c r="H1178" t="s">
        <v>54450</v>
      </c>
      <c r="N1178" t="s">
        <v>53706</v>
      </c>
      <c r="O1178" s="3">
        <v>39033</v>
      </c>
      <c r="S1178" t="s">
        <v>54451</v>
      </c>
      <c r="T1178" t="s">
        <v>51282</v>
      </c>
    </row>
    <row r="1179" spans="1:20" x14ac:dyDescent="0.35">
      <c r="A1179" t="s">
        <v>8062</v>
      </c>
      <c r="B1179" t="s">
        <v>54452</v>
      </c>
      <c r="D1179" t="s">
        <v>54453</v>
      </c>
      <c r="F1179" t="s">
        <v>54454</v>
      </c>
      <c r="G1179" t="s">
        <v>54454</v>
      </c>
      <c r="H1179" t="s">
        <v>54455</v>
      </c>
      <c r="N1179" t="s">
        <v>53706</v>
      </c>
      <c r="O1179" s="3">
        <v>38803</v>
      </c>
      <c r="S1179" t="s">
        <v>51183</v>
      </c>
      <c r="T1179" t="s">
        <v>51148</v>
      </c>
    </row>
    <row r="1180" spans="1:20" x14ac:dyDescent="0.35">
      <c r="A1180" t="s">
        <v>54456</v>
      </c>
      <c r="B1180" t="s">
        <v>54457</v>
      </c>
      <c r="D1180" t="s">
        <v>54410</v>
      </c>
      <c r="H1180" t="s">
        <v>54458</v>
      </c>
      <c r="N1180" t="s">
        <v>53706</v>
      </c>
      <c r="O1180" s="3">
        <v>38803</v>
      </c>
      <c r="S1180" t="s">
        <v>54412</v>
      </c>
      <c r="T1180" t="s">
        <v>51282</v>
      </c>
    </row>
    <row r="1181" spans="1:20" x14ac:dyDescent="0.35">
      <c r="A1181" t="s">
        <v>54459</v>
      </c>
      <c r="B1181" t="s">
        <v>54460</v>
      </c>
      <c r="D1181" t="s">
        <v>51829</v>
      </c>
      <c r="N1181" t="s">
        <v>53748</v>
      </c>
      <c r="O1181" s="3">
        <v>38803</v>
      </c>
      <c r="S1181" t="s">
        <v>53941</v>
      </c>
      <c r="T1181" t="s">
        <v>52115</v>
      </c>
    </row>
    <row r="1182" spans="1:20" x14ac:dyDescent="0.35">
      <c r="A1182" t="s">
        <v>54461</v>
      </c>
      <c r="B1182" t="s">
        <v>54462</v>
      </c>
      <c r="D1182" t="s">
        <v>51829</v>
      </c>
      <c r="N1182" t="s">
        <v>53748</v>
      </c>
      <c r="O1182" s="3">
        <v>38803</v>
      </c>
      <c r="S1182" t="s">
        <v>53941</v>
      </c>
      <c r="T1182" t="s">
        <v>52115</v>
      </c>
    </row>
    <row r="1183" spans="1:20" x14ac:dyDescent="0.35">
      <c r="A1183" t="s">
        <v>54463</v>
      </c>
      <c r="B1183" t="s">
        <v>54464</v>
      </c>
      <c r="D1183" t="s">
        <v>51829</v>
      </c>
      <c r="N1183" t="s">
        <v>53706</v>
      </c>
      <c r="O1183" s="3">
        <v>39033</v>
      </c>
      <c r="S1183" t="s">
        <v>53941</v>
      </c>
      <c r="T1183" t="s">
        <v>52115</v>
      </c>
    </row>
    <row r="1184" spans="1:20" x14ac:dyDescent="0.35">
      <c r="A1184" t="s">
        <v>54465</v>
      </c>
      <c r="B1184" t="s">
        <v>54466</v>
      </c>
      <c r="D1184" t="s">
        <v>51829</v>
      </c>
      <c r="H1184" t="s">
        <v>54467</v>
      </c>
      <c r="N1184" t="s">
        <v>53706</v>
      </c>
      <c r="O1184" s="3">
        <v>38803</v>
      </c>
      <c r="S1184" t="s">
        <v>51183</v>
      </c>
      <c r="T1184" t="s">
        <v>51148</v>
      </c>
    </row>
    <row r="1185" spans="1:20" x14ac:dyDescent="0.35">
      <c r="A1185" t="s">
        <v>54468</v>
      </c>
      <c r="B1185" t="s">
        <v>54469</v>
      </c>
      <c r="D1185" t="s">
        <v>51829</v>
      </c>
      <c r="N1185" t="s">
        <v>53706</v>
      </c>
      <c r="O1185" s="3">
        <v>38803</v>
      </c>
      <c r="S1185" t="s">
        <v>53941</v>
      </c>
      <c r="T1185" t="s">
        <v>52115</v>
      </c>
    </row>
    <row r="1186" spans="1:20" x14ac:dyDescent="0.35">
      <c r="A1186" t="s">
        <v>54470</v>
      </c>
      <c r="B1186" t="s">
        <v>54471</v>
      </c>
      <c r="D1186" t="s">
        <v>51829</v>
      </c>
      <c r="N1186" t="s">
        <v>53706</v>
      </c>
      <c r="O1186" s="3">
        <v>38803</v>
      </c>
      <c r="S1186" t="s">
        <v>53941</v>
      </c>
      <c r="T1186" t="s">
        <v>52115</v>
      </c>
    </row>
    <row r="1187" spans="1:20" x14ac:dyDescent="0.35">
      <c r="A1187" t="s">
        <v>54472</v>
      </c>
      <c r="B1187" t="s">
        <v>54473</v>
      </c>
      <c r="D1187" t="s">
        <v>51829</v>
      </c>
      <c r="N1187" t="s">
        <v>53706</v>
      </c>
      <c r="O1187" s="3">
        <v>38803</v>
      </c>
      <c r="S1187" t="s">
        <v>53941</v>
      </c>
      <c r="T1187" t="s">
        <v>52115</v>
      </c>
    </row>
    <row r="1188" spans="1:20" x14ac:dyDescent="0.35">
      <c r="A1188" t="s">
        <v>54474</v>
      </c>
      <c r="B1188" t="s">
        <v>54475</v>
      </c>
      <c r="D1188" t="s">
        <v>54136</v>
      </c>
      <c r="N1188" t="s">
        <v>53706</v>
      </c>
      <c r="O1188" s="3">
        <v>38812</v>
      </c>
      <c r="S1188" t="s">
        <v>54412</v>
      </c>
      <c r="T1188" t="s">
        <v>51282</v>
      </c>
    </row>
    <row r="1189" spans="1:20" x14ac:dyDescent="0.35">
      <c r="A1189" t="s">
        <v>54476</v>
      </c>
      <c r="B1189" t="s">
        <v>54477</v>
      </c>
      <c r="D1189" t="s">
        <v>51829</v>
      </c>
      <c r="N1189" t="s">
        <v>53706</v>
      </c>
      <c r="O1189" s="3">
        <v>38803</v>
      </c>
      <c r="S1189" t="s">
        <v>53941</v>
      </c>
      <c r="T1189" t="s">
        <v>52115</v>
      </c>
    </row>
    <row r="1190" spans="1:20" x14ac:dyDescent="0.35">
      <c r="A1190" t="s">
        <v>54478</v>
      </c>
      <c r="B1190" t="s">
        <v>54479</v>
      </c>
      <c r="D1190" t="s">
        <v>51829</v>
      </c>
      <c r="N1190" t="s">
        <v>53706</v>
      </c>
      <c r="O1190" s="3">
        <v>39013</v>
      </c>
      <c r="S1190" t="s">
        <v>53941</v>
      </c>
      <c r="T1190" t="s">
        <v>52115</v>
      </c>
    </row>
    <row r="1191" spans="1:20" x14ac:dyDescent="0.35">
      <c r="A1191" t="s">
        <v>54480</v>
      </c>
      <c r="B1191" t="s">
        <v>54481</v>
      </c>
      <c r="D1191" t="s">
        <v>54136</v>
      </c>
      <c r="N1191" t="s">
        <v>53706</v>
      </c>
      <c r="O1191" s="3">
        <v>38812</v>
      </c>
      <c r="S1191" t="s">
        <v>54412</v>
      </c>
      <c r="T1191" t="s">
        <v>51282</v>
      </c>
    </row>
    <row r="1192" spans="1:20" x14ac:dyDescent="0.35">
      <c r="A1192" t="s">
        <v>54482</v>
      </c>
      <c r="B1192" t="s">
        <v>54483</v>
      </c>
      <c r="D1192" t="s">
        <v>54136</v>
      </c>
      <c r="N1192" t="s">
        <v>53706</v>
      </c>
      <c r="O1192" s="3">
        <v>38812</v>
      </c>
      <c r="S1192" t="s">
        <v>54412</v>
      </c>
      <c r="T1192" t="s">
        <v>51282</v>
      </c>
    </row>
    <row r="1193" spans="1:20" x14ac:dyDescent="0.35">
      <c r="A1193" t="s">
        <v>54484</v>
      </c>
      <c r="B1193" t="s">
        <v>54485</v>
      </c>
      <c r="D1193" t="s">
        <v>54136</v>
      </c>
      <c r="N1193" t="s">
        <v>53706</v>
      </c>
      <c r="O1193" s="3">
        <v>38812</v>
      </c>
      <c r="S1193" t="s">
        <v>54412</v>
      </c>
      <c r="T1193" t="s">
        <v>51282</v>
      </c>
    </row>
    <row r="1194" spans="1:20" x14ac:dyDescent="0.35">
      <c r="A1194" t="s">
        <v>54486</v>
      </c>
      <c r="B1194" t="s">
        <v>54487</v>
      </c>
      <c r="D1194" t="s">
        <v>54136</v>
      </c>
      <c r="H1194" t="s">
        <v>54488</v>
      </c>
      <c r="N1194" t="s">
        <v>53706</v>
      </c>
      <c r="O1194" s="3">
        <v>38812</v>
      </c>
      <c r="S1194" t="s">
        <v>54412</v>
      </c>
      <c r="T1194" t="s">
        <v>51282</v>
      </c>
    </row>
    <row r="1195" spans="1:20" x14ac:dyDescent="0.35">
      <c r="A1195" t="s">
        <v>54489</v>
      </c>
      <c r="B1195" t="s">
        <v>54490</v>
      </c>
      <c r="D1195" t="s">
        <v>54491</v>
      </c>
      <c r="H1195" t="s">
        <v>54492</v>
      </c>
      <c r="N1195" t="s">
        <v>53706</v>
      </c>
      <c r="O1195" s="3">
        <v>38812</v>
      </c>
      <c r="S1195" t="s">
        <v>54412</v>
      </c>
      <c r="T1195" t="s">
        <v>51282</v>
      </c>
    </row>
    <row r="1196" spans="1:20" x14ac:dyDescent="0.35">
      <c r="A1196" t="s">
        <v>54493</v>
      </c>
      <c r="B1196" t="s">
        <v>54494</v>
      </c>
      <c r="D1196" t="s">
        <v>53893</v>
      </c>
      <c r="F1196" t="s">
        <v>54495</v>
      </c>
      <c r="G1196" t="s">
        <v>54496</v>
      </c>
      <c r="H1196">
        <v>721578891</v>
      </c>
      <c r="N1196" t="s">
        <v>53706</v>
      </c>
      <c r="O1196" s="3">
        <v>38812</v>
      </c>
      <c r="S1196" t="s">
        <v>54416</v>
      </c>
      <c r="T1196" t="s">
        <v>51282</v>
      </c>
    </row>
    <row r="1197" spans="1:20" x14ac:dyDescent="0.35">
      <c r="A1197" t="s">
        <v>54497</v>
      </c>
      <c r="B1197" t="s">
        <v>54498</v>
      </c>
      <c r="D1197" t="s">
        <v>54499</v>
      </c>
      <c r="N1197" t="s">
        <v>53706</v>
      </c>
      <c r="O1197" s="3">
        <v>39569</v>
      </c>
      <c r="S1197" t="s">
        <v>54412</v>
      </c>
      <c r="T1197" t="s">
        <v>51282</v>
      </c>
    </row>
    <row r="1198" spans="1:20" x14ac:dyDescent="0.35">
      <c r="A1198" t="s">
        <v>54500</v>
      </c>
      <c r="B1198" t="s">
        <v>54501</v>
      </c>
      <c r="D1198" t="s">
        <v>54502</v>
      </c>
      <c r="H1198" t="s">
        <v>54503</v>
      </c>
      <c r="N1198" t="s">
        <v>53706</v>
      </c>
      <c r="O1198" s="3">
        <v>38812</v>
      </c>
      <c r="S1198" t="s">
        <v>54412</v>
      </c>
      <c r="T1198" t="s">
        <v>51282</v>
      </c>
    </row>
    <row r="1199" spans="1:20" x14ac:dyDescent="0.35">
      <c r="A1199" t="s">
        <v>54504</v>
      </c>
      <c r="B1199" t="s">
        <v>54505</v>
      </c>
      <c r="D1199" t="s">
        <v>54502</v>
      </c>
      <c r="H1199" t="s">
        <v>54506</v>
      </c>
      <c r="N1199" t="s">
        <v>53706</v>
      </c>
      <c r="O1199" s="3">
        <v>38812</v>
      </c>
      <c r="S1199" t="s">
        <v>54412</v>
      </c>
      <c r="T1199" t="s">
        <v>51282</v>
      </c>
    </row>
    <row r="1200" spans="1:20" x14ac:dyDescent="0.35">
      <c r="A1200" t="s">
        <v>54507</v>
      </c>
      <c r="B1200" t="s">
        <v>54508</v>
      </c>
      <c r="D1200" t="s">
        <v>54509</v>
      </c>
      <c r="H1200" t="s">
        <v>54510</v>
      </c>
      <c r="N1200" t="s">
        <v>53706</v>
      </c>
      <c r="O1200" s="3">
        <v>38812</v>
      </c>
      <c r="S1200" t="s">
        <v>54511</v>
      </c>
      <c r="T1200" t="s">
        <v>54512</v>
      </c>
    </row>
    <row r="1201" spans="1:20" x14ac:dyDescent="0.35">
      <c r="A1201" t="s">
        <v>54513</v>
      </c>
      <c r="B1201" t="s">
        <v>54514</v>
      </c>
      <c r="D1201" t="s">
        <v>54515</v>
      </c>
      <c r="H1201" t="s">
        <v>54516</v>
      </c>
      <c r="N1201" t="s">
        <v>53706</v>
      </c>
      <c r="O1201" s="3">
        <v>38812</v>
      </c>
      <c r="S1201" t="s">
        <v>54517</v>
      </c>
      <c r="T1201" t="s">
        <v>52115</v>
      </c>
    </row>
    <row r="1202" spans="1:20" x14ac:dyDescent="0.35">
      <c r="A1202" t="s">
        <v>54518</v>
      </c>
      <c r="B1202" t="s">
        <v>54519</v>
      </c>
      <c r="D1202" t="s">
        <v>54520</v>
      </c>
      <c r="N1202" t="s">
        <v>53706</v>
      </c>
      <c r="O1202" s="3">
        <v>38812</v>
      </c>
      <c r="S1202" t="s">
        <v>54412</v>
      </c>
      <c r="T1202" t="s">
        <v>51282</v>
      </c>
    </row>
    <row r="1203" spans="1:20" x14ac:dyDescent="0.35">
      <c r="A1203" t="s">
        <v>54521</v>
      </c>
      <c r="B1203" t="s">
        <v>54522</v>
      </c>
      <c r="D1203" t="s">
        <v>52762</v>
      </c>
      <c r="N1203" t="s">
        <v>53706</v>
      </c>
      <c r="O1203" s="3">
        <v>38812</v>
      </c>
      <c r="S1203" t="s">
        <v>54412</v>
      </c>
      <c r="T1203" t="s">
        <v>51282</v>
      </c>
    </row>
    <row r="1204" spans="1:20" x14ac:dyDescent="0.35">
      <c r="A1204" t="s">
        <v>54523</v>
      </c>
      <c r="B1204" t="s">
        <v>54524</v>
      </c>
      <c r="D1204" t="s">
        <v>53754</v>
      </c>
      <c r="H1204" t="s">
        <v>54525</v>
      </c>
      <c r="N1204" t="s">
        <v>53706</v>
      </c>
      <c r="O1204" s="3">
        <v>38812</v>
      </c>
      <c r="S1204" t="s">
        <v>54412</v>
      </c>
      <c r="T1204" t="s">
        <v>51282</v>
      </c>
    </row>
    <row r="1205" spans="1:20" x14ac:dyDescent="0.35">
      <c r="A1205" t="s">
        <v>54526</v>
      </c>
      <c r="B1205" t="s">
        <v>54527</v>
      </c>
      <c r="D1205" t="s">
        <v>54528</v>
      </c>
      <c r="F1205" t="s">
        <v>54529</v>
      </c>
      <c r="G1205" t="s">
        <v>54529</v>
      </c>
      <c r="H1205" t="s">
        <v>54530</v>
      </c>
      <c r="N1205" t="s">
        <v>53706</v>
      </c>
      <c r="O1205" s="3">
        <v>38812</v>
      </c>
      <c r="S1205" t="s">
        <v>54451</v>
      </c>
      <c r="T1205" t="s">
        <v>51282</v>
      </c>
    </row>
    <row r="1206" spans="1:20" x14ac:dyDescent="0.35">
      <c r="A1206" t="s">
        <v>54531</v>
      </c>
      <c r="B1206" t="s">
        <v>54532</v>
      </c>
      <c r="D1206" t="s">
        <v>54533</v>
      </c>
      <c r="H1206" t="s">
        <v>54534</v>
      </c>
      <c r="N1206" t="s">
        <v>53706</v>
      </c>
      <c r="O1206" s="3">
        <v>38812</v>
      </c>
      <c r="S1206" t="s">
        <v>53837</v>
      </c>
      <c r="T1206" t="s">
        <v>51282</v>
      </c>
    </row>
    <row r="1207" spans="1:20" x14ac:dyDescent="0.35">
      <c r="A1207" t="s">
        <v>54535</v>
      </c>
      <c r="B1207" t="s">
        <v>54536</v>
      </c>
      <c r="D1207" t="s">
        <v>54520</v>
      </c>
      <c r="N1207" t="s">
        <v>53706</v>
      </c>
      <c r="O1207" s="3">
        <v>38812</v>
      </c>
      <c r="S1207" t="s">
        <v>54412</v>
      </c>
      <c r="T1207" t="s">
        <v>51282</v>
      </c>
    </row>
    <row r="1208" spans="1:20" x14ac:dyDescent="0.35">
      <c r="A1208" t="s">
        <v>54537</v>
      </c>
      <c r="B1208" t="s">
        <v>54538</v>
      </c>
      <c r="D1208" t="s">
        <v>54539</v>
      </c>
      <c r="H1208" t="s">
        <v>54540</v>
      </c>
      <c r="N1208" t="s">
        <v>53706</v>
      </c>
      <c r="O1208" s="3">
        <v>38812</v>
      </c>
      <c r="S1208" t="s">
        <v>54412</v>
      </c>
      <c r="T1208" t="s">
        <v>51282</v>
      </c>
    </row>
    <row r="1209" spans="1:20" x14ac:dyDescent="0.35">
      <c r="A1209" t="s">
        <v>54541</v>
      </c>
      <c r="B1209" t="s">
        <v>54542</v>
      </c>
      <c r="D1209" t="s">
        <v>53817</v>
      </c>
      <c r="N1209" t="s">
        <v>53706</v>
      </c>
      <c r="O1209" s="3">
        <v>38812</v>
      </c>
      <c r="S1209" t="s">
        <v>54412</v>
      </c>
      <c r="T1209" t="s">
        <v>51282</v>
      </c>
    </row>
    <row r="1210" spans="1:20" x14ac:dyDescent="0.35">
      <c r="A1210" t="s">
        <v>54543</v>
      </c>
      <c r="B1210" t="s">
        <v>54544</v>
      </c>
      <c r="D1210" t="s">
        <v>53817</v>
      </c>
      <c r="N1210" t="s">
        <v>53706</v>
      </c>
      <c r="O1210" s="3">
        <v>38812</v>
      </c>
      <c r="S1210" t="s">
        <v>54412</v>
      </c>
      <c r="T1210" t="s">
        <v>51282</v>
      </c>
    </row>
    <row r="1211" spans="1:20" x14ac:dyDescent="0.35">
      <c r="A1211" t="s">
        <v>54545</v>
      </c>
      <c r="B1211" t="s">
        <v>54546</v>
      </c>
      <c r="D1211" t="s">
        <v>53817</v>
      </c>
      <c r="H1211" t="s">
        <v>54547</v>
      </c>
      <c r="N1211" t="s">
        <v>53706</v>
      </c>
      <c r="O1211" s="3">
        <v>38812</v>
      </c>
      <c r="S1211" t="s">
        <v>54412</v>
      </c>
      <c r="T1211" t="s">
        <v>51282</v>
      </c>
    </row>
    <row r="1212" spans="1:20" x14ac:dyDescent="0.35">
      <c r="A1212" t="s">
        <v>54548</v>
      </c>
      <c r="B1212" t="s">
        <v>54549</v>
      </c>
      <c r="D1212" t="s">
        <v>53754</v>
      </c>
      <c r="N1212" t="s">
        <v>53706</v>
      </c>
      <c r="O1212" s="3">
        <v>38812</v>
      </c>
      <c r="S1212" t="s">
        <v>54412</v>
      </c>
      <c r="T1212" t="s">
        <v>51282</v>
      </c>
    </row>
    <row r="1213" spans="1:20" x14ac:dyDescent="0.35">
      <c r="A1213" t="s">
        <v>54550</v>
      </c>
      <c r="B1213" t="s">
        <v>54551</v>
      </c>
      <c r="D1213" t="s">
        <v>54552</v>
      </c>
      <c r="G1213" t="s">
        <v>54553</v>
      </c>
      <c r="H1213" t="s">
        <v>54554</v>
      </c>
      <c r="N1213" t="s">
        <v>53706</v>
      </c>
      <c r="O1213" s="3">
        <v>38812</v>
      </c>
      <c r="S1213" t="s">
        <v>54451</v>
      </c>
      <c r="T1213" t="s">
        <v>51282</v>
      </c>
    </row>
    <row r="1214" spans="1:20" x14ac:dyDescent="0.35">
      <c r="A1214" t="s">
        <v>54555</v>
      </c>
      <c r="B1214" t="s">
        <v>54556</v>
      </c>
      <c r="D1214" t="s">
        <v>54552</v>
      </c>
      <c r="H1214" t="s">
        <v>54557</v>
      </c>
      <c r="N1214" t="s">
        <v>53706</v>
      </c>
      <c r="O1214" s="3">
        <v>38812</v>
      </c>
      <c r="S1214" t="s">
        <v>54412</v>
      </c>
      <c r="T1214" t="s">
        <v>51282</v>
      </c>
    </row>
    <row r="1215" spans="1:20" x14ac:dyDescent="0.35">
      <c r="A1215" t="s">
        <v>54558</v>
      </c>
      <c r="B1215" t="s">
        <v>54559</v>
      </c>
      <c r="D1215" t="s">
        <v>54502</v>
      </c>
      <c r="H1215" t="s">
        <v>54560</v>
      </c>
      <c r="N1215" t="s">
        <v>53706</v>
      </c>
      <c r="O1215" s="3">
        <v>38812</v>
      </c>
      <c r="S1215" t="s">
        <v>54412</v>
      </c>
      <c r="T1215" t="s">
        <v>51282</v>
      </c>
    </row>
    <row r="1216" spans="1:20" x14ac:dyDescent="0.35">
      <c r="A1216" t="s">
        <v>54561</v>
      </c>
      <c r="B1216" t="s">
        <v>54562</v>
      </c>
      <c r="D1216" t="s">
        <v>54563</v>
      </c>
      <c r="F1216" t="s">
        <v>54564</v>
      </c>
      <c r="G1216" t="s">
        <v>54564</v>
      </c>
      <c r="H1216" t="s">
        <v>54565</v>
      </c>
      <c r="N1216" t="s">
        <v>53706</v>
      </c>
      <c r="O1216" s="3">
        <v>38788</v>
      </c>
      <c r="S1216" t="s">
        <v>54566</v>
      </c>
      <c r="T1216" t="s">
        <v>51158</v>
      </c>
    </row>
    <row r="1217" spans="1:20" x14ac:dyDescent="0.35">
      <c r="A1217" t="s">
        <v>54567</v>
      </c>
      <c r="B1217" t="s">
        <v>54568</v>
      </c>
      <c r="D1217" t="s">
        <v>54569</v>
      </c>
      <c r="H1217" t="s">
        <v>54570</v>
      </c>
      <c r="N1217" t="s">
        <v>53706</v>
      </c>
      <c r="O1217" s="3">
        <v>39083</v>
      </c>
      <c r="S1217" t="s">
        <v>51183</v>
      </c>
      <c r="T1217" t="s">
        <v>51148</v>
      </c>
    </row>
    <row r="1218" spans="1:20" x14ac:dyDescent="0.35">
      <c r="A1218" t="s">
        <v>54571</v>
      </c>
      <c r="B1218" t="s">
        <v>54572</v>
      </c>
      <c r="D1218" t="s">
        <v>54573</v>
      </c>
      <c r="N1218" t="s">
        <v>53706</v>
      </c>
      <c r="O1218" s="3">
        <v>38841</v>
      </c>
      <c r="S1218" t="s">
        <v>53941</v>
      </c>
      <c r="T1218" t="s">
        <v>52115</v>
      </c>
    </row>
    <row r="1219" spans="1:20" x14ac:dyDescent="0.35">
      <c r="A1219" t="s">
        <v>54574</v>
      </c>
      <c r="B1219" t="s">
        <v>54575</v>
      </c>
      <c r="D1219" t="s">
        <v>51188</v>
      </c>
      <c r="F1219" t="s">
        <v>54576</v>
      </c>
      <c r="G1219" t="s">
        <v>54576</v>
      </c>
      <c r="H1219" t="s">
        <v>54577</v>
      </c>
      <c r="N1219" t="s">
        <v>53706</v>
      </c>
      <c r="O1219" s="3">
        <v>38846</v>
      </c>
      <c r="S1219" t="s">
        <v>51183</v>
      </c>
      <c r="T1219" t="s">
        <v>51148</v>
      </c>
    </row>
    <row r="1220" spans="1:20" x14ac:dyDescent="0.35">
      <c r="A1220" t="s">
        <v>54578</v>
      </c>
      <c r="B1220" t="s">
        <v>54579</v>
      </c>
      <c r="D1220" t="s">
        <v>51188</v>
      </c>
      <c r="F1220" t="s">
        <v>54580</v>
      </c>
      <c r="G1220" t="s">
        <v>54581</v>
      </c>
      <c r="H1220" t="s">
        <v>54582</v>
      </c>
      <c r="N1220" t="s">
        <v>53706</v>
      </c>
      <c r="O1220" s="3">
        <v>38846</v>
      </c>
      <c r="S1220" t="s">
        <v>51183</v>
      </c>
      <c r="T1220" t="s">
        <v>51148</v>
      </c>
    </row>
    <row r="1221" spans="1:20" x14ac:dyDescent="0.35">
      <c r="A1221" t="s">
        <v>54583</v>
      </c>
      <c r="B1221" t="s">
        <v>54584</v>
      </c>
      <c r="D1221" t="s">
        <v>51829</v>
      </c>
      <c r="N1221" t="s">
        <v>53706</v>
      </c>
      <c r="O1221" s="3">
        <v>38846</v>
      </c>
      <c r="S1221" t="s">
        <v>54344</v>
      </c>
      <c r="T1221" t="s">
        <v>52115</v>
      </c>
    </row>
    <row r="1222" spans="1:20" x14ac:dyDescent="0.35">
      <c r="A1222" t="s">
        <v>54585</v>
      </c>
      <c r="B1222" t="s">
        <v>54586</v>
      </c>
      <c r="D1222" t="s">
        <v>51829</v>
      </c>
      <c r="N1222" t="s">
        <v>53706</v>
      </c>
      <c r="O1222" s="3">
        <v>38846</v>
      </c>
      <c r="S1222" t="s">
        <v>53941</v>
      </c>
      <c r="T1222" t="s">
        <v>52115</v>
      </c>
    </row>
    <row r="1223" spans="1:20" x14ac:dyDescent="0.35">
      <c r="A1223" t="s">
        <v>54587</v>
      </c>
      <c r="B1223" t="s">
        <v>54588</v>
      </c>
      <c r="D1223" t="s">
        <v>54589</v>
      </c>
      <c r="G1223" t="s">
        <v>54590</v>
      </c>
      <c r="H1223" t="s">
        <v>54591</v>
      </c>
      <c r="I1223" t="s">
        <v>54591</v>
      </c>
      <c r="N1223" t="s">
        <v>53706</v>
      </c>
      <c r="O1223" s="3">
        <v>39033</v>
      </c>
      <c r="S1223" t="s">
        <v>51533</v>
      </c>
      <c r="T1223" t="s">
        <v>51532</v>
      </c>
    </row>
    <row r="1224" spans="1:20" x14ac:dyDescent="0.35">
      <c r="A1224" t="s">
        <v>54592</v>
      </c>
      <c r="B1224" t="s">
        <v>54593</v>
      </c>
      <c r="D1224" t="s">
        <v>51829</v>
      </c>
      <c r="N1224" t="s">
        <v>53706</v>
      </c>
      <c r="O1224" s="3">
        <v>38846</v>
      </c>
      <c r="S1224" t="s">
        <v>53941</v>
      </c>
      <c r="T1224" t="s">
        <v>52115</v>
      </c>
    </row>
    <row r="1225" spans="1:20" x14ac:dyDescent="0.35">
      <c r="A1225" t="s">
        <v>54594</v>
      </c>
      <c r="B1225" t="s">
        <v>54595</v>
      </c>
      <c r="D1225" t="s">
        <v>51829</v>
      </c>
      <c r="N1225" t="s">
        <v>53706</v>
      </c>
      <c r="O1225" s="3">
        <v>38846</v>
      </c>
      <c r="S1225" t="s">
        <v>51149</v>
      </c>
      <c r="T1225" t="s">
        <v>51148</v>
      </c>
    </row>
    <row r="1226" spans="1:20" x14ac:dyDescent="0.35">
      <c r="A1226" t="s">
        <v>54596</v>
      </c>
      <c r="B1226" t="s">
        <v>54597</v>
      </c>
      <c r="D1226" t="s">
        <v>54598</v>
      </c>
      <c r="F1226" t="s">
        <v>54599</v>
      </c>
      <c r="G1226" t="s">
        <v>54599</v>
      </c>
      <c r="H1226" t="s">
        <v>54600</v>
      </c>
      <c r="N1226" t="s">
        <v>53706</v>
      </c>
      <c r="O1226" s="3">
        <v>38846</v>
      </c>
      <c r="S1226" t="s">
        <v>51283</v>
      </c>
      <c r="T1226" t="s">
        <v>51282</v>
      </c>
    </row>
    <row r="1227" spans="1:20" x14ac:dyDescent="0.35">
      <c r="A1227" t="s">
        <v>54601</v>
      </c>
      <c r="B1227" t="s">
        <v>54602</v>
      </c>
      <c r="D1227" t="s">
        <v>51829</v>
      </c>
      <c r="N1227" t="s">
        <v>53706</v>
      </c>
      <c r="O1227" s="3">
        <v>38846</v>
      </c>
      <c r="S1227" t="s">
        <v>53941</v>
      </c>
      <c r="T1227" t="s">
        <v>52115</v>
      </c>
    </row>
    <row r="1228" spans="1:20" x14ac:dyDescent="0.35">
      <c r="A1228" t="s">
        <v>54603</v>
      </c>
      <c r="B1228" t="s">
        <v>54604</v>
      </c>
      <c r="D1228" t="s">
        <v>51829</v>
      </c>
      <c r="N1228" t="s">
        <v>53706</v>
      </c>
      <c r="O1228" s="3">
        <v>38846</v>
      </c>
      <c r="S1228" t="s">
        <v>53941</v>
      </c>
      <c r="T1228" t="s">
        <v>52115</v>
      </c>
    </row>
    <row r="1229" spans="1:20" x14ac:dyDescent="0.35">
      <c r="A1229" t="s">
        <v>54605</v>
      </c>
      <c r="B1229" t="s">
        <v>54606</v>
      </c>
      <c r="D1229" t="s">
        <v>51829</v>
      </c>
      <c r="N1229" t="s">
        <v>53706</v>
      </c>
      <c r="O1229" s="3">
        <v>38846</v>
      </c>
      <c r="S1229" t="s">
        <v>53941</v>
      </c>
      <c r="T1229" t="s">
        <v>52115</v>
      </c>
    </row>
    <row r="1230" spans="1:20" x14ac:dyDescent="0.35">
      <c r="A1230" t="s">
        <v>54607</v>
      </c>
      <c r="B1230" t="s">
        <v>54608</v>
      </c>
      <c r="D1230" t="s">
        <v>51829</v>
      </c>
      <c r="N1230" t="s">
        <v>53706</v>
      </c>
      <c r="O1230" s="3">
        <v>39013</v>
      </c>
      <c r="S1230" t="s">
        <v>53941</v>
      </c>
      <c r="T1230" t="s">
        <v>52115</v>
      </c>
    </row>
    <row r="1231" spans="1:20" x14ac:dyDescent="0.35">
      <c r="A1231" t="s">
        <v>54609</v>
      </c>
      <c r="B1231" t="s">
        <v>54610</v>
      </c>
      <c r="D1231" t="s">
        <v>51829</v>
      </c>
      <c r="N1231" t="s">
        <v>53706</v>
      </c>
      <c r="O1231" s="3">
        <v>38846</v>
      </c>
      <c r="S1231" t="s">
        <v>53941</v>
      </c>
      <c r="T1231" t="s">
        <v>52115</v>
      </c>
    </row>
    <row r="1232" spans="1:20" x14ac:dyDescent="0.35">
      <c r="A1232" t="s">
        <v>54611</v>
      </c>
      <c r="B1232" t="s">
        <v>54612</v>
      </c>
      <c r="D1232" t="s">
        <v>54613</v>
      </c>
      <c r="H1232" t="s">
        <v>54614</v>
      </c>
      <c r="N1232" t="s">
        <v>53706</v>
      </c>
      <c r="O1232" s="3">
        <v>39033</v>
      </c>
      <c r="S1232" t="s">
        <v>54615</v>
      </c>
      <c r="T1232" t="s">
        <v>51282</v>
      </c>
    </row>
    <row r="1233" spans="1:20" x14ac:dyDescent="0.35">
      <c r="A1233" t="s">
        <v>54616</v>
      </c>
      <c r="B1233" t="s">
        <v>54617</v>
      </c>
      <c r="D1233" t="s">
        <v>51829</v>
      </c>
      <c r="N1233" t="s">
        <v>53706</v>
      </c>
      <c r="O1233" s="3">
        <v>38846</v>
      </c>
      <c r="S1233" t="s">
        <v>53941</v>
      </c>
      <c r="T1233" t="s">
        <v>52115</v>
      </c>
    </row>
    <row r="1234" spans="1:20" x14ac:dyDescent="0.35">
      <c r="A1234" t="s">
        <v>54618</v>
      </c>
      <c r="B1234" t="s">
        <v>54619</v>
      </c>
      <c r="D1234" t="s">
        <v>51829</v>
      </c>
      <c r="N1234" t="s">
        <v>53706</v>
      </c>
      <c r="O1234" s="3">
        <v>38846</v>
      </c>
      <c r="S1234" t="s">
        <v>53941</v>
      </c>
      <c r="T1234" t="s">
        <v>52115</v>
      </c>
    </row>
    <row r="1235" spans="1:20" x14ac:dyDescent="0.35">
      <c r="A1235" t="s">
        <v>54620</v>
      </c>
      <c r="B1235" t="s">
        <v>54621</v>
      </c>
      <c r="D1235" t="s">
        <v>51829</v>
      </c>
      <c r="N1235" t="s">
        <v>53706</v>
      </c>
      <c r="O1235" s="3">
        <v>38846</v>
      </c>
      <c r="S1235" t="s">
        <v>53941</v>
      </c>
      <c r="T1235" t="s">
        <v>52115</v>
      </c>
    </row>
    <row r="1236" spans="1:20" x14ac:dyDescent="0.35">
      <c r="A1236" t="s">
        <v>54622</v>
      </c>
      <c r="B1236" t="s">
        <v>54623</v>
      </c>
      <c r="D1236" t="s">
        <v>51829</v>
      </c>
      <c r="N1236" t="s">
        <v>53706</v>
      </c>
      <c r="O1236" s="3">
        <v>38846</v>
      </c>
      <c r="S1236" t="s">
        <v>53941</v>
      </c>
      <c r="T1236" t="s">
        <v>52115</v>
      </c>
    </row>
    <row r="1237" spans="1:20" x14ac:dyDescent="0.35">
      <c r="A1237" t="s">
        <v>54624</v>
      </c>
      <c r="B1237" t="s">
        <v>54625</v>
      </c>
      <c r="D1237" t="s">
        <v>51829</v>
      </c>
      <c r="N1237" t="s">
        <v>53706</v>
      </c>
      <c r="O1237" s="3">
        <v>38846</v>
      </c>
      <c r="S1237" t="s">
        <v>53941</v>
      </c>
      <c r="T1237" t="s">
        <v>52115</v>
      </c>
    </row>
    <row r="1238" spans="1:20" x14ac:dyDescent="0.35">
      <c r="A1238" t="s">
        <v>54626</v>
      </c>
      <c r="B1238" t="s">
        <v>54627</v>
      </c>
      <c r="D1238" t="s">
        <v>54628</v>
      </c>
      <c r="H1238" t="s">
        <v>54629</v>
      </c>
      <c r="N1238" t="s">
        <v>53706</v>
      </c>
      <c r="O1238" s="3">
        <v>38812</v>
      </c>
      <c r="S1238" t="s">
        <v>54630</v>
      </c>
      <c r="T1238" t="s">
        <v>51282</v>
      </c>
    </row>
    <row r="1239" spans="1:20" x14ac:dyDescent="0.35">
      <c r="A1239" t="s">
        <v>54631</v>
      </c>
      <c r="B1239" t="s">
        <v>54632</v>
      </c>
      <c r="D1239" t="s">
        <v>54136</v>
      </c>
      <c r="H1239" t="s">
        <v>54633</v>
      </c>
      <c r="N1239" t="s">
        <v>53706</v>
      </c>
      <c r="O1239" s="3">
        <v>38812</v>
      </c>
      <c r="S1239" t="s">
        <v>54412</v>
      </c>
      <c r="T1239" t="s">
        <v>51282</v>
      </c>
    </row>
    <row r="1240" spans="1:20" x14ac:dyDescent="0.35">
      <c r="A1240" t="s">
        <v>54634</v>
      </c>
      <c r="B1240" t="s">
        <v>54635</v>
      </c>
      <c r="D1240" t="s">
        <v>54502</v>
      </c>
      <c r="H1240" t="s">
        <v>54636</v>
      </c>
      <c r="N1240" t="s">
        <v>53706</v>
      </c>
      <c r="O1240" s="3">
        <v>38812</v>
      </c>
      <c r="S1240" t="s">
        <v>54412</v>
      </c>
      <c r="T1240" t="s">
        <v>51282</v>
      </c>
    </row>
    <row r="1241" spans="1:20" x14ac:dyDescent="0.35">
      <c r="A1241" t="s">
        <v>54637</v>
      </c>
      <c r="B1241" t="s">
        <v>54638</v>
      </c>
      <c r="D1241" t="s">
        <v>52453</v>
      </c>
      <c r="N1241" t="s">
        <v>53706</v>
      </c>
      <c r="O1241" s="3">
        <v>38812</v>
      </c>
      <c r="S1241" t="s">
        <v>54412</v>
      </c>
      <c r="T1241" t="s">
        <v>51282</v>
      </c>
    </row>
    <row r="1242" spans="1:20" x14ac:dyDescent="0.35">
      <c r="A1242" t="s">
        <v>54639</v>
      </c>
      <c r="B1242" t="s">
        <v>54640</v>
      </c>
      <c r="D1242" t="s">
        <v>52803</v>
      </c>
      <c r="H1242" t="s">
        <v>54641</v>
      </c>
      <c r="N1242" t="s">
        <v>53706</v>
      </c>
      <c r="O1242" s="3">
        <v>38812</v>
      </c>
      <c r="S1242" t="s">
        <v>54517</v>
      </c>
      <c r="T1242" t="s">
        <v>52115</v>
      </c>
    </row>
    <row r="1243" spans="1:20" x14ac:dyDescent="0.35">
      <c r="A1243" t="s">
        <v>54642</v>
      </c>
      <c r="B1243" t="s">
        <v>54643</v>
      </c>
      <c r="D1243" t="s">
        <v>52803</v>
      </c>
      <c r="H1243" t="s">
        <v>54644</v>
      </c>
      <c r="N1243" t="s">
        <v>53706</v>
      </c>
      <c r="O1243" s="3">
        <v>38812</v>
      </c>
      <c r="S1243" t="s">
        <v>54412</v>
      </c>
      <c r="T1243" t="s">
        <v>51282</v>
      </c>
    </row>
    <row r="1244" spans="1:20" x14ac:dyDescent="0.35">
      <c r="A1244" t="s">
        <v>8070</v>
      </c>
      <c r="B1244" t="s">
        <v>54645</v>
      </c>
      <c r="D1244" t="s">
        <v>54646</v>
      </c>
      <c r="F1244" t="s">
        <v>54647</v>
      </c>
      <c r="G1244" t="s">
        <v>54648</v>
      </c>
      <c r="H1244" t="s">
        <v>54649</v>
      </c>
      <c r="N1244" t="s">
        <v>53706</v>
      </c>
      <c r="O1244" s="3">
        <v>38808</v>
      </c>
      <c r="S1244" t="s">
        <v>51283</v>
      </c>
      <c r="T1244" t="s">
        <v>51282</v>
      </c>
    </row>
    <row r="1245" spans="1:20" x14ac:dyDescent="0.35">
      <c r="A1245" t="s">
        <v>54650</v>
      </c>
      <c r="B1245" t="s">
        <v>54651</v>
      </c>
      <c r="D1245" t="s">
        <v>54652</v>
      </c>
      <c r="H1245" t="s">
        <v>54653</v>
      </c>
      <c r="N1245" t="s">
        <v>53706</v>
      </c>
      <c r="O1245" s="3">
        <v>38846</v>
      </c>
      <c r="S1245" t="s">
        <v>54181</v>
      </c>
      <c r="T1245" t="s">
        <v>51191</v>
      </c>
    </row>
    <row r="1246" spans="1:20" x14ac:dyDescent="0.35">
      <c r="A1246" t="s">
        <v>54654</v>
      </c>
      <c r="B1246" t="s">
        <v>54655</v>
      </c>
      <c r="D1246" t="s">
        <v>51829</v>
      </c>
      <c r="N1246" t="s">
        <v>53706</v>
      </c>
      <c r="O1246" s="3">
        <v>38846</v>
      </c>
      <c r="S1246" t="s">
        <v>54344</v>
      </c>
      <c r="T1246" t="s">
        <v>52115</v>
      </c>
    </row>
    <row r="1247" spans="1:20" x14ac:dyDescent="0.35">
      <c r="A1247" t="s">
        <v>54656</v>
      </c>
      <c r="B1247" t="s">
        <v>54657</v>
      </c>
      <c r="D1247" t="s">
        <v>51829</v>
      </c>
      <c r="N1247" t="s">
        <v>53706</v>
      </c>
      <c r="O1247" s="3">
        <v>38846</v>
      </c>
      <c r="S1247" t="s">
        <v>53941</v>
      </c>
      <c r="T1247" t="s">
        <v>52115</v>
      </c>
    </row>
    <row r="1248" spans="1:20" x14ac:dyDescent="0.35">
      <c r="A1248" t="s">
        <v>54658</v>
      </c>
      <c r="B1248" t="s">
        <v>54659</v>
      </c>
      <c r="D1248" t="s">
        <v>51829</v>
      </c>
      <c r="N1248" t="s">
        <v>53706</v>
      </c>
      <c r="O1248" s="3">
        <v>38846</v>
      </c>
      <c r="S1248" t="s">
        <v>54344</v>
      </c>
      <c r="T1248" t="s">
        <v>52115</v>
      </c>
    </row>
    <row r="1249" spans="1:20" x14ac:dyDescent="0.35">
      <c r="A1249" t="s">
        <v>54660</v>
      </c>
      <c r="B1249" t="s">
        <v>54661</v>
      </c>
      <c r="D1249" t="s">
        <v>54662</v>
      </c>
      <c r="N1249" t="s">
        <v>53706</v>
      </c>
      <c r="O1249" s="3">
        <v>38825</v>
      </c>
      <c r="S1249" t="s">
        <v>53869</v>
      </c>
      <c r="T1249" t="s">
        <v>51148</v>
      </c>
    </row>
    <row r="1250" spans="1:20" x14ac:dyDescent="0.35">
      <c r="A1250" t="s">
        <v>54663</v>
      </c>
      <c r="B1250" t="s">
        <v>54664</v>
      </c>
      <c r="D1250" t="s">
        <v>51829</v>
      </c>
      <c r="N1250" t="s">
        <v>53706</v>
      </c>
      <c r="O1250" s="3">
        <v>38803</v>
      </c>
      <c r="S1250" t="s">
        <v>51183</v>
      </c>
      <c r="T1250" t="s">
        <v>51148</v>
      </c>
    </row>
    <row r="1251" spans="1:20" x14ac:dyDescent="0.35">
      <c r="A1251" t="s">
        <v>54665</v>
      </c>
      <c r="B1251" t="s">
        <v>54666</v>
      </c>
      <c r="D1251" t="s">
        <v>52453</v>
      </c>
      <c r="N1251" t="s">
        <v>53706</v>
      </c>
      <c r="O1251" s="3">
        <v>38846</v>
      </c>
      <c r="S1251" t="s">
        <v>53883</v>
      </c>
      <c r="T1251" t="s">
        <v>51813</v>
      </c>
    </row>
    <row r="1252" spans="1:20" x14ac:dyDescent="0.35">
      <c r="A1252" t="s">
        <v>54667</v>
      </c>
      <c r="B1252" t="s">
        <v>54668</v>
      </c>
      <c r="D1252" t="s">
        <v>53769</v>
      </c>
      <c r="N1252" t="s">
        <v>53706</v>
      </c>
      <c r="O1252" s="3">
        <v>38859</v>
      </c>
      <c r="S1252" t="s">
        <v>54011</v>
      </c>
      <c r="T1252" t="s">
        <v>54012</v>
      </c>
    </row>
    <row r="1253" spans="1:20" x14ac:dyDescent="0.35">
      <c r="A1253" t="s">
        <v>54669</v>
      </c>
      <c r="B1253" t="s">
        <v>54670</v>
      </c>
      <c r="D1253" t="s">
        <v>53769</v>
      </c>
      <c r="N1253" t="s">
        <v>53706</v>
      </c>
      <c r="O1253" s="3">
        <v>38859</v>
      </c>
      <c r="S1253" t="s">
        <v>54011</v>
      </c>
      <c r="T1253" t="s">
        <v>54012</v>
      </c>
    </row>
    <row r="1254" spans="1:20" x14ac:dyDescent="0.35">
      <c r="A1254" t="s">
        <v>54671</v>
      </c>
      <c r="B1254" t="s">
        <v>54672</v>
      </c>
      <c r="D1254" t="s">
        <v>53769</v>
      </c>
      <c r="N1254" t="s">
        <v>53706</v>
      </c>
      <c r="O1254" s="3">
        <v>38859</v>
      </c>
      <c r="S1254" t="s">
        <v>54011</v>
      </c>
      <c r="T1254" t="s">
        <v>54012</v>
      </c>
    </row>
    <row r="1255" spans="1:20" x14ac:dyDescent="0.35">
      <c r="A1255" t="s">
        <v>54673</v>
      </c>
      <c r="B1255" t="s">
        <v>54674</v>
      </c>
      <c r="D1255" t="s">
        <v>53769</v>
      </c>
      <c r="N1255" t="s">
        <v>53706</v>
      </c>
      <c r="O1255" s="3">
        <v>38859</v>
      </c>
      <c r="S1255" t="s">
        <v>54011</v>
      </c>
      <c r="T1255" t="s">
        <v>54012</v>
      </c>
    </row>
    <row r="1256" spans="1:20" x14ac:dyDescent="0.35">
      <c r="A1256" t="s">
        <v>54675</v>
      </c>
      <c r="B1256" t="s">
        <v>54676</v>
      </c>
      <c r="D1256" t="s">
        <v>53769</v>
      </c>
      <c r="N1256" t="s">
        <v>53706</v>
      </c>
      <c r="O1256" s="3">
        <v>38859</v>
      </c>
      <c r="S1256" t="s">
        <v>54011</v>
      </c>
      <c r="T1256" t="s">
        <v>54012</v>
      </c>
    </row>
    <row r="1257" spans="1:20" x14ac:dyDescent="0.35">
      <c r="A1257" t="s">
        <v>54677</v>
      </c>
      <c r="B1257" t="s">
        <v>54678</v>
      </c>
      <c r="D1257" t="s">
        <v>53769</v>
      </c>
      <c r="N1257" t="s">
        <v>53706</v>
      </c>
      <c r="O1257" s="3">
        <v>38859</v>
      </c>
      <c r="S1257" t="s">
        <v>54011</v>
      </c>
      <c r="T1257" t="s">
        <v>54012</v>
      </c>
    </row>
    <row r="1258" spans="1:20" x14ac:dyDescent="0.35">
      <c r="A1258" t="s">
        <v>54679</v>
      </c>
      <c r="B1258" t="s">
        <v>54680</v>
      </c>
      <c r="D1258" t="s">
        <v>53769</v>
      </c>
      <c r="N1258" t="s">
        <v>53706</v>
      </c>
      <c r="O1258" s="3">
        <v>38859</v>
      </c>
      <c r="S1258" t="s">
        <v>54011</v>
      </c>
      <c r="T1258" t="s">
        <v>54012</v>
      </c>
    </row>
    <row r="1259" spans="1:20" x14ac:dyDescent="0.35">
      <c r="A1259" t="s">
        <v>54681</v>
      </c>
      <c r="B1259" t="s">
        <v>54682</v>
      </c>
      <c r="D1259" t="s">
        <v>53769</v>
      </c>
      <c r="N1259" t="s">
        <v>53706</v>
      </c>
      <c r="O1259" s="3">
        <v>38859</v>
      </c>
      <c r="S1259" t="s">
        <v>54011</v>
      </c>
      <c r="T1259" t="s">
        <v>54012</v>
      </c>
    </row>
    <row r="1260" spans="1:20" x14ac:dyDescent="0.35">
      <c r="A1260" t="s">
        <v>54683</v>
      </c>
      <c r="B1260" t="s">
        <v>54684</v>
      </c>
      <c r="D1260" t="s">
        <v>53769</v>
      </c>
      <c r="N1260" t="s">
        <v>53706</v>
      </c>
      <c r="O1260" s="3">
        <v>38859</v>
      </c>
      <c r="S1260" t="s">
        <v>54011</v>
      </c>
      <c r="T1260" t="s">
        <v>54012</v>
      </c>
    </row>
    <row r="1261" spans="1:20" x14ac:dyDescent="0.35">
      <c r="A1261" t="s">
        <v>54685</v>
      </c>
      <c r="B1261" t="s">
        <v>54686</v>
      </c>
      <c r="D1261" t="s">
        <v>53769</v>
      </c>
      <c r="N1261" t="s">
        <v>53706</v>
      </c>
      <c r="O1261" s="3">
        <v>38859</v>
      </c>
      <c r="S1261" t="s">
        <v>54011</v>
      </c>
      <c r="T1261" t="s">
        <v>54012</v>
      </c>
    </row>
    <row r="1262" spans="1:20" x14ac:dyDescent="0.35">
      <c r="A1262" t="s">
        <v>54687</v>
      </c>
      <c r="B1262" t="s">
        <v>54688</v>
      </c>
      <c r="D1262" t="s">
        <v>53769</v>
      </c>
      <c r="N1262" t="s">
        <v>53706</v>
      </c>
      <c r="O1262" s="3">
        <v>38859</v>
      </c>
      <c r="S1262" t="s">
        <v>54011</v>
      </c>
      <c r="T1262" t="s">
        <v>54012</v>
      </c>
    </row>
    <row r="1263" spans="1:20" x14ac:dyDescent="0.35">
      <c r="A1263" t="s">
        <v>54689</v>
      </c>
      <c r="B1263" t="s">
        <v>54690</v>
      </c>
      <c r="D1263" t="s">
        <v>53769</v>
      </c>
      <c r="N1263" t="s">
        <v>53706</v>
      </c>
      <c r="O1263" s="3">
        <v>38859</v>
      </c>
      <c r="S1263" t="s">
        <v>54011</v>
      </c>
      <c r="T1263" t="s">
        <v>54012</v>
      </c>
    </row>
    <row r="1264" spans="1:20" x14ac:dyDescent="0.35">
      <c r="A1264" t="s">
        <v>54691</v>
      </c>
      <c r="B1264" t="s">
        <v>54692</v>
      </c>
      <c r="D1264" t="s">
        <v>53769</v>
      </c>
      <c r="N1264" t="s">
        <v>53706</v>
      </c>
      <c r="O1264" s="3">
        <v>38859</v>
      </c>
      <c r="S1264" t="s">
        <v>54011</v>
      </c>
      <c r="T1264" t="s">
        <v>54012</v>
      </c>
    </row>
    <row r="1265" spans="1:20" x14ac:dyDescent="0.35">
      <c r="A1265" t="s">
        <v>54693</v>
      </c>
      <c r="B1265" t="s">
        <v>54694</v>
      </c>
      <c r="D1265" t="s">
        <v>51829</v>
      </c>
      <c r="N1265" t="s">
        <v>53706</v>
      </c>
      <c r="O1265" s="3">
        <v>38831</v>
      </c>
      <c r="S1265" t="s">
        <v>53941</v>
      </c>
      <c r="T1265" t="s">
        <v>52115</v>
      </c>
    </row>
    <row r="1266" spans="1:20" x14ac:dyDescent="0.35">
      <c r="A1266" t="s">
        <v>54695</v>
      </c>
      <c r="B1266" t="s">
        <v>54696</v>
      </c>
      <c r="D1266" t="s">
        <v>51829</v>
      </c>
      <c r="H1266" t="s">
        <v>54697</v>
      </c>
      <c r="N1266" t="s">
        <v>53706</v>
      </c>
      <c r="O1266" s="3">
        <v>38873</v>
      </c>
      <c r="S1266" t="s">
        <v>54119</v>
      </c>
      <c r="T1266" t="s">
        <v>51282</v>
      </c>
    </row>
    <row r="1267" spans="1:20" x14ac:dyDescent="0.35">
      <c r="A1267" t="s">
        <v>54698</v>
      </c>
      <c r="B1267" t="s">
        <v>54699</v>
      </c>
      <c r="D1267" t="s">
        <v>51829</v>
      </c>
      <c r="H1267" t="s">
        <v>54700</v>
      </c>
      <c r="N1267" t="s">
        <v>53706</v>
      </c>
      <c r="O1267" s="3">
        <v>38869</v>
      </c>
      <c r="S1267" t="s">
        <v>54412</v>
      </c>
      <c r="T1267" t="s">
        <v>51282</v>
      </c>
    </row>
    <row r="1268" spans="1:20" x14ac:dyDescent="0.35">
      <c r="A1268" t="s">
        <v>8080</v>
      </c>
      <c r="B1268" t="s">
        <v>54701</v>
      </c>
      <c r="D1268" t="s">
        <v>54702</v>
      </c>
      <c r="F1268" t="s">
        <v>54703</v>
      </c>
      <c r="G1268" t="s">
        <v>54703</v>
      </c>
      <c r="H1268" t="s">
        <v>54704</v>
      </c>
      <c r="I1268" t="s">
        <v>54705</v>
      </c>
      <c r="N1268" t="s">
        <v>53706</v>
      </c>
      <c r="O1268" s="3">
        <v>38868</v>
      </c>
      <c r="P1268" s="3">
        <v>45212</v>
      </c>
      <c r="S1268" t="s">
        <v>54706</v>
      </c>
      <c r="T1268" t="s">
        <v>52151</v>
      </c>
    </row>
    <row r="1269" spans="1:20" x14ac:dyDescent="0.35">
      <c r="A1269" t="s">
        <v>8082</v>
      </c>
      <c r="B1269" t="s">
        <v>54707</v>
      </c>
      <c r="D1269" t="s">
        <v>54236</v>
      </c>
      <c r="F1269" t="s">
        <v>54708</v>
      </c>
      <c r="G1269" t="s">
        <v>54708</v>
      </c>
      <c r="H1269" t="s">
        <v>54709</v>
      </c>
      <c r="N1269" t="s">
        <v>53706</v>
      </c>
      <c r="O1269" s="3">
        <v>42528</v>
      </c>
      <c r="S1269" t="s">
        <v>54710</v>
      </c>
      <c r="T1269" t="s">
        <v>51148</v>
      </c>
    </row>
    <row r="1270" spans="1:20" x14ac:dyDescent="0.35">
      <c r="A1270" t="s">
        <v>54711</v>
      </c>
      <c r="B1270" t="s">
        <v>54712</v>
      </c>
      <c r="D1270" t="s">
        <v>51829</v>
      </c>
      <c r="N1270" t="s">
        <v>53706</v>
      </c>
      <c r="O1270" s="3">
        <v>36892</v>
      </c>
      <c r="S1270" t="s">
        <v>53941</v>
      </c>
      <c r="T1270" t="s">
        <v>52115</v>
      </c>
    </row>
    <row r="1271" spans="1:20" x14ac:dyDescent="0.35">
      <c r="A1271" t="s">
        <v>54713</v>
      </c>
      <c r="B1271" t="s">
        <v>54714</v>
      </c>
      <c r="D1271" t="s">
        <v>54715</v>
      </c>
      <c r="F1271" t="s">
        <v>54716</v>
      </c>
      <c r="H1271" t="s">
        <v>54717</v>
      </c>
      <c r="N1271" t="s">
        <v>53706</v>
      </c>
      <c r="O1271" s="3">
        <v>38911</v>
      </c>
      <c r="S1271" t="s">
        <v>54566</v>
      </c>
      <c r="T1271" t="s">
        <v>51158</v>
      </c>
    </row>
    <row r="1272" spans="1:20" x14ac:dyDescent="0.35">
      <c r="A1272" t="s">
        <v>54718</v>
      </c>
      <c r="B1272" t="s">
        <v>54719</v>
      </c>
      <c r="D1272" t="s">
        <v>54720</v>
      </c>
      <c r="N1272" t="s">
        <v>53706</v>
      </c>
      <c r="O1272" s="3">
        <v>36892</v>
      </c>
      <c r="S1272" t="s">
        <v>54721</v>
      </c>
      <c r="T1272" t="s">
        <v>52111</v>
      </c>
    </row>
    <row r="1273" spans="1:20" x14ac:dyDescent="0.35">
      <c r="A1273" t="s">
        <v>54722</v>
      </c>
      <c r="B1273" t="s">
        <v>54723</v>
      </c>
      <c r="D1273" t="s">
        <v>53802</v>
      </c>
      <c r="N1273" t="s">
        <v>53748</v>
      </c>
      <c r="O1273" s="3">
        <v>38852</v>
      </c>
      <c r="S1273" t="s">
        <v>54344</v>
      </c>
      <c r="T1273" t="s">
        <v>52115</v>
      </c>
    </row>
    <row r="1274" spans="1:20" x14ac:dyDescent="0.35">
      <c r="A1274" t="s">
        <v>8084</v>
      </c>
      <c r="B1274" t="s">
        <v>54724</v>
      </c>
      <c r="D1274" t="s">
        <v>54725</v>
      </c>
      <c r="F1274" t="s">
        <v>54726</v>
      </c>
      <c r="G1274" t="s">
        <v>54726</v>
      </c>
      <c r="H1274" t="s">
        <v>54727</v>
      </c>
      <c r="I1274" t="s">
        <v>54728</v>
      </c>
      <c r="N1274" t="s">
        <v>53706</v>
      </c>
      <c r="O1274" s="3">
        <v>39618</v>
      </c>
      <c r="S1274" t="s">
        <v>54265</v>
      </c>
      <c r="T1274" t="s">
        <v>51158</v>
      </c>
    </row>
    <row r="1275" spans="1:20" x14ac:dyDescent="0.35">
      <c r="A1275" t="s">
        <v>54729</v>
      </c>
      <c r="B1275" t="s">
        <v>54730</v>
      </c>
      <c r="D1275" t="s">
        <v>53769</v>
      </c>
      <c r="N1275" t="s">
        <v>53706</v>
      </c>
      <c r="O1275" s="3">
        <v>38911</v>
      </c>
      <c r="S1275" t="s">
        <v>54011</v>
      </c>
      <c r="T1275" t="s">
        <v>54012</v>
      </c>
    </row>
    <row r="1276" spans="1:20" x14ac:dyDescent="0.35">
      <c r="A1276" t="s">
        <v>54731</v>
      </c>
      <c r="B1276" t="s">
        <v>54732</v>
      </c>
      <c r="D1276" t="s">
        <v>53769</v>
      </c>
      <c r="N1276" t="s">
        <v>53706</v>
      </c>
      <c r="O1276" s="3">
        <v>38911</v>
      </c>
      <c r="S1276" t="s">
        <v>54011</v>
      </c>
      <c r="T1276" t="s">
        <v>54012</v>
      </c>
    </row>
    <row r="1277" spans="1:20" x14ac:dyDescent="0.35">
      <c r="A1277" t="s">
        <v>54733</v>
      </c>
      <c r="B1277" t="s">
        <v>11688</v>
      </c>
      <c r="D1277" t="s">
        <v>53769</v>
      </c>
      <c r="N1277" t="s">
        <v>53706</v>
      </c>
      <c r="O1277" s="3">
        <v>38911</v>
      </c>
      <c r="S1277" t="s">
        <v>54011</v>
      </c>
      <c r="T1277" t="s">
        <v>54012</v>
      </c>
    </row>
    <row r="1278" spans="1:20" x14ac:dyDescent="0.35">
      <c r="A1278" t="s">
        <v>54734</v>
      </c>
      <c r="B1278" t="s">
        <v>54735</v>
      </c>
      <c r="D1278" t="s">
        <v>53769</v>
      </c>
      <c r="N1278" t="s">
        <v>53706</v>
      </c>
      <c r="O1278" s="3">
        <v>38915</v>
      </c>
      <c r="S1278" t="s">
        <v>54011</v>
      </c>
      <c r="T1278" t="s">
        <v>54012</v>
      </c>
    </row>
    <row r="1279" spans="1:20" x14ac:dyDescent="0.35">
      <c r="A1279" t="s">
        <v>54736</v>
      </c>
      <c r="B1279" t="s">
        <v>54737</v>
      </c>
      <c r="D1279" t="s">
        <v>53769</v>
      </c>
      <c r="N1279" t="s">
        <v>53706</v>
      </c>
      <c r="O1279" s="3">
        <v>38915</v>
      </c>
      <c r="S1279" t="s">
        <v>54011</v>
      </c>
      <c r="T1279" t="s">
        <v>54012</v>
      </c>
    </row>
    <row r="1280" spans="1:20" x14ac:dyDescent="0.35">
      <c r="A1280" t="s">
        <v>54738</v>
      </c>
      <c r="B1280" t="s">
        <v>54739</v>
      </c>
      <c r="D1280" t="s">
        <v>51829</v>
      </c>
      <c r="N1280" t="s">
        <v>53706</v>
      </c>
      <c r="O1280" s="3">
        <v>38875</v>
      </c>
      <c r="S1280" t="s">
        <v>54740</v>
      </c>
      <c r="T1280" t="s">
        <v>51370</v>
      </c>
    </row>
    <row r="1281" spans="1:20" x14ac:dyDescent="0.35">
      <c r="A1281" t="s">
        <v>54741</v>
      </c>
      <c r="B1281" t="s">
        <v>54742</v>
      </c>
      <c r="D1281" t="s">
        <v>54136</v>
      </c>
      <c r="G1281" t="s">
        <v>54743</v>
      </c>
      <c r="H1281" t="s">
        <v>54744</v>
      </c>
      <c r="N1281" t="s">
        <v>53706</v>
      </c>
      <c r="O1281" s="3">
        <v>41001</v>
      </c>
      <c r="S1281" t="s">
        <v>54416</v>
      </c>
      <c r="T1281" t="s">
        <v>51282</v>
      </c>
    </row>
    <row r="1282" spans="1:20" x14ac:dyDescent="0.35">
      <c r="A1282" t="s">
        <v>54745</v>
      </c>
      <c r="B1282" t="s">
        <v>54746</v>
      </c>
      <c r="D1282" t="s">
        <v>54747</v>
      </c>
      <c r="F1282" t="s">
        <v>54748</v>
      </c>
      <c r="G1282" t="s">
        <v>54748</v>
      </c>
      <c r="H1282" t="s">
        <v>54749</v>
      </c>
      <c r="N1282" t="s">
        <v>53706</v>
      </c>
      <c r="O1282" s="3">
        <v>38971</v>
      </c>
      <c r="S1282" t="s">
        <v>51149</v>
      </c>
      <c r="T1282" t="s">
        <v>51148</v>
      </c>
    </row>
    <row r="1283" spans="1:20" x14ac:dyDescent="0.35">
      <c r="A1283" t="s">
        <v>54750</v>
      </c>
      <c r="B1283" t="s">
        <v>54751</v>
      </c>
      <c r="D1283" t="s">
        <v>53802</v>
      </c>
      <c r="N1283" t="s">
        <v>53706</v>
      </c>
      <c r="O1283" s="3">
        <v>38966</v>
      </c>
      <c r="S1283" t="s">
        <v>54344</v>
      </c>
      <c r="T1283" t="s">
        <v>52115</v>
      </c>
    </row>
    <row r="1284" spans="1:20" x14ac:dyDescent="0.35">
      <c r="A1284" t="s">
        <v>54752</v>
      </c>
      <c r="B1284" t="s">
        <v>54753</v>
      </c>
      <c r="D1284" t="s">
        <v>54754</v>
      </c>
      <c r="H1284" t="s">
        <v>54755</v>
      </c>
      <c r="N1284" t="s">
        <v>53706</v>
      </c>
      <c r="O1284" s="3">
        <v>39142</v>
      </c>
      <c r="S1284" t="s">
        <v>54277</v>
      </c>
      <c r="T1284" t="s">
        <v>52115</v>
      </c>
    </row>
    <row r="1285" spans="1:20" x14ac:dyDescent="0.35">
      <c r="A1285" t="s">
        <v>54756</v>
      </c>
      <c r="B1285" t="s">
        <v>54757</v>
      </c>
      <c r="D1285" t="s">
        <v>54758</v>
      </c>
      <c r="F1285" t="s">
        <v>54759</v>
      </c>
      <c r="G1285" t="s">
        <v>54760</v>
      </c>
      <c r="H1285" t="s">
        <v>54761</v>
      </c>
      <c r="N1285" t="s">
        <v>53706</v>
      </c>
      <c r="O1285" s="3">
        <v>38991</v>
      </c>
      <c r="S1285" t="s">
        <v>51168</v>
      </c>
      <c r="T1285" t="s">
        <v>51148</v>
      </c>
    </row>
    <row r="1286" spans="1:20" x14ac:dyDescent="0.35">
      <c r="A1286" t="s">
        <v>54762</v>
      </c>
      <c r="B1286" t="s">
        <v>54763</v>
      </c>
      <c r="D1286" t="s">
        <v>53847</v>
      </c>
      <c r="F1286" t="s">
        <v>54764</v>
      </c>
      <c r="G1286" t="s">
        <v>54764</v>
      </c>
      <c r="H1286" t="s">
        <v>54765</v>
      </c>
      <c r="N1286" t="s">
        <v>53706</v>
      </c>
      <c r="O1286" s="3">
        <v>38961</v>
      </c>
      <c r="S1286" t="s">
        <v>53869</v>
      </c>
      <c r="T1286" t="s">
        <v>51148</v>
      </c>
    </row>
    <row r="1287" spans="1:20" x14ac:dyDescent="0.35">
      <c r="A1287" t="s">
        <v>54766</v>
      </c>
      <c r="B1287" t="s">
        <v>54767</v>
      </c>
      <c r="D1287" t="s">
        <v>53847</v>
      </c>
      <c r="H1287" t="s">
        <v>54768</v>
      </c>
      <c r="N1287" t="s">
        <v>53706</v>
      </c>
      <c r="O1287" s="3">
        <v>38991</v>
      </c>
      <c r="S1287" t="s">
        <v>54769</v>
      </c>
      <c r="T1287" t="s">
        <v>52420</v>
      </c>
    </row>
    <row r="1288" spans="1:20" x14ac:dyDescent="0.35">
      <c r="A1288" t="s">
        <v>54770</v>
      </c>
      <c r="B1288" t="s">
        <v>54771</v>
      </c>
      <c r="D1288" t="s">
        <v>54772</v>
      </c>
      <c r="F1288" t="s">
        <v>54773</v>
      </c>
      <c r="G1288" t="s">
        <v>54773</v>
      </c>
      <c r="H1288" t="s">
        <v>54774</v>
      </c>
      <c r="N1288" t="s">
        <v>53706</v>
      </c>
      <c r="O1288" s="3">
        <v>36892</v>
      </c>
      <c r="S1288" t="s">
        <v>54769</v>
      </c>
      <c r="T1288" t="s">
        <v>52420</v>
      </c>
    </row>
    <row r="1289" spans="1:20" x14ac:dyDescent="0.35">
      <c r="A1289" t="s">
        <v>54775</v>
      </c>
      <c r="B1289" t="s">
        <v>54776</v>
      </c>
      <c r="D1289" t="s">
        <v>53779</v>
      </c>
      <c r="F1289" t="s">
        <v>54777</v>
      </c>
      <c r="G1289" t="s">
        <v>54777</v>
      </c>
      <c r="H1289">
        <v>726177562</v>
      </c>
      <c r="N1289" t="s">
        <v>53706</v>
      </c>
      <c r="O1289" s="3">
        <v>39013</v>
      </c>
      <c r="S1289" t="s">
        <v>54064</v>
      </c>
      <c r="T1289" t="s">
        <v>51203</v>
      </c>
    </row>
    <row r="1290" spans="1:20" x14ac:dyDescent="0.35">
      <c r="A1290" t="s">
        <v>54778</v>
      </c>
      <c r="B1290" t="s">
        <v>54779</v>
      </c>
      <c r="D1290" t="s">
        <v>53847</v>
      </c>
      <c r="N1290" t="s">
        <v>53706</v>
      </c>
      <c r="O1290" s="3">
        <v>38991</v>
      </c>
      <c r="S1290" t="s">
        <v>53925</v>
      </c>
      <c r="T1290" t="s">
        <v>53774</v>
      </c>
    </row>
    <row r="1291" spans="1:20" x14ac:dyDescent="0.35">
      <c r="A1291" t="s">
        <v>54780</v>
      </c>
      <c r="B1291" t="s">
        <v>54781</v>
      </c>
      <c r="D1291" t="s">
        <v>54782</v>
      </c>
      <c r="N1291" t="s">
        <v>53706</v>
      </c>
      <c r="O1291" s="3">
        <v>38991</v>
      </c>
      <c r="S1291" t="s">
        <v>53766</v>
      </c>
      <c r="T1291" t="s">
        <v>51813</v>
      </c>
    </row>
    <row r="1292" spans="1:20" x14ac:dyDescent="0.35">
      <c r="A1292" t="s">
        <v>54783</v>
      </c>
      <c r="B1292" t="s">
        <v>54784</v>
      </c>
      <c r="D1292" t="s">
        <v>54785</v>
      </c>
      <c r="N1292" t="s">
        <v>53706</v>
      </c>
      <c r="O1292" s="3">
        <v>38991</v>
      </c>
      <c r="S1292" t="s">
        <v>53803</v>
      </c>
      <c r="T1292" t="s">
        <v>51203</v>
      </c>
    </row>
    <row r="1293" spans="1:20" x14ac:dyDescent="0.35">
      <c r="A1293" t="s">
        <v>54786</v>
      </c>
      <c r="B1293" t="s">
        <v>54787</v>
      </c>
      <c r="D1293" t="s">
        <v>54785</v>
      </c>
      <c r="N1293" t="s">
        <v>53706</v>
      </c>
      <c r="O1293" s="3">
        <v>38991</v>
      </c>
      <c r="S1293" t="s">
        <v>53803</v>
      </c>
      <c r="T1293" t="s">
        <v>51203</v>
      </c>
    </row>
    <row r="1294" spans="1:20" x14ac:dyDescent="0.35">
      <c r="A1294" t="s">
        <v>54788</v>
      </c>
      <c r="B1294" t="s">
        <v>54789</v>
      </c>
      <c r="D1294" t="s">
        <v>54790</v>
      </c>
      <c r="G1294" t="s">
        <v>54791</v>
      </c>
      <c r="H1294" t="s">
        <v>54792</v>
      </c>
      <c r="N1294" t="s">
        <v>53706</v>
      </c>
      <c r="O1294" s="3">
        <v>39010</v>
      </c>
      <c r="S1294" t="s">
        <v>54416</v>
      </c>
      <c r="T1294" t="s">
        <v>51282</v>
      </c>
    </row>
    <row r="1295" spans="1:20" x14ac:dyDescent="0.35">
      <c r="A1295" t="s">
        <v>54793</v>
      </c>
      <c r="B1295" t="s">
        <v>54794</v>
      </c>
      <c r="D1295" t="s">
        <v>54136</v>
      </c>
      <c r="G1295" t="s">
        <v>54795</v>
      </c>
      <c r="H1295" t="s">
        <v>54796</v>
      </c>
      <c r="N1295" t="s">
        <v>53706</v>
      </c>
      <c r="O1295" s="3">
        <v>39010</v>
      </c>
      <c r="S1295" t="s">
        <v>54416</v>
      </c>
      <c r="T1295" t="s">
        <v>51282</v>
      </c>
    </row>
    <row r="1296" spans="1:20" x14ac:dyDescent="0.35">
      <c r="A1296" t="s">
        <v>54797</v>
      </c>
      <c r="B1296" t="s">
        <v>54798</v>
      </c>
      <c r="D1296" t="s">
        <v>54799</v>
      </c>
      <c r="F1296" t="s">
        <v>54800</v>
      </c>
      <c r="G1296" t="s">
        <v>54800</v>
      </c>
      <c r="H1296">
        <v>723755400</v>
      </c>
      <c r="N1296" t="s">
        <v>53706</v>
      </c>
      <c r="O1296" s="3">
        <v>39010</v>
      </c>
      <c r="S1296" t="s">
        <v>54416</v>
      </c>
      <c r="T1296" t="s">
        <v>51282</v>
      </c>
    </row>
    <row r="1297" spans="1:20" x14ac:dyDescent="0.35">
      <c r="A1297" t="s">
        <v>54801</v>
      </c>
      <c r="B1297" t="s">
        <v>54802</v>
      </c>
      <c r="D1297" t="s">
        <v>54136</v>
      </c>
      <c r="F1297" t="s">
        <v>54803</v>
      </c>
      <c r="G1297" t="s">
        <v>54803</v>
      </c>
      <c r="H1297" t="s">
        <v>54804</v>
      </c>
      <c r="N1297" t="s">
        <v>53706</v>
      </c>
      <c r="O1297" s="3">
        <v>39010</v>
      </c>
      <c r="S1297" t="s">
        <v>54416</v>
      </c>
      <c r="T1297" t="s">
        <v>51282</v>
      </c>
    </row>
    <row r="1298" spans="1:20" x14ac:dyDescent="0.35">
      <c r="A1298" t="s">
        <v>54805</v>
      </c>
      <c r="B1298" t="s">
        <v>54806</v>
      </c>
      <c r="D1298" t="s">
        <v>54807</v>
      </c>
      <c r="N1298" t="s">
        <v>53706</v>
      </c>
      <c r="O1298" s="3">
        <v>39010</v>
      </c>
      <c r="S1298" t="s">
        <v>54808</v>
      </c>
      <c r="T1298" t="s">
        <v>51570</v>
      </c>
    </row>
    <row r="1299" spans="1:20" x14ac:dyDescent="0.35">
      <c r="A1299" t="s">
        <v>54809</v>
      </c>
      <c r="B1299" t="s">
        <v>54810</v>
      </c>
      <c r="D1299" t="s">
        <v>54136</v>
      </c>
      <c r="G1299" t="s">
        <v>54811</v>
      </c>
      <c r="H1299" t="s">
        <v>54812</v>
      </c>
      <c r="N1299" t="s">
        <v>53706</v>
      </c>
      <c r="O1299" s="3">
        <v>39010</v>
      </c>
      <c r="S1299" t="s">
        <v>54416</v>
      </c>
      <c r="T1299" t="s">
        <v>51282</v>
      </c>
    </row>
    <row r="1300" spans="1:20" x14ac:dyDescent="0.35">
      <c r="A1300" t="s">
        <v>54813</v>
      </c>
      <c r="B1300" t="s">
        <v>54814</v>
      </c>
      <c r="D1300" t="s">
        <v>54136</v>
      </c>
      <c r="N1300" t="s">
        <v>53706</v>
      </c>
      <c r="O1300" s="3">
        <v>39010</v>
      </c>
      <c r="S1300" t="s">
        <v>54416</v>
      </c>
      <c r="T1300" t="s">
        <v>51282</v>
      </c>
    </row>
    <row r="1301" spans="1:20" x14ac:dyDescent="0.35">
      <c r="A1301" t="s">
        <v>54815</v>
      </c>
      <c r="B1301" t="s">
        <v>54816</v>
      </c>
      <c r="D1301" t="s">
        <v>54136</v>
      </c>
      <c r="N1301" t="s">
        <v>53706</v>
      </c>
      <c r="O1301" s="3">
        <v>39010</v>
      </c>
      <c r="S1301" t="s">
        <v>54416</v>
      </c>
      <c r="T1301" t="s">
        <v>51282</v>
      </c>
    </row>
    <row r="1302" spans="1:20" x14ac:dyDescent="0.35">
      <c r="A1302" t="s">
        <v>54817</v>
      </c>
      <c r="B1302" t="s">
        <v>11394</v>
      </c>
      <c r="D1302" t="s">
        <v>54818</v>
      </c>
      <c r="F1302" t="s">
        <v>54819</v>
      </c>
      <c r="G1302" t="s">
        <v>54820</v>
      </c>
      <c r="H1302" t="s">
        <v>54821</v>
      </c>
      <c r="N1302" t="s">
        <v>53706</v>
      </c>
      <c r="O1302" s="3">
        <v>38994</v>
      </c>
      <c r="S1302" t="s">
        <v>51533</v>
      </c>
      <c r="T1302" t="s">
        <v>51532</v>
      </c>
    </row>
    <row r="1303" spans="1:20" x14ac:dyDescent="0.35">
      <c r="A1303" t="s">
        <v>54822</v>
      </c>
      <c r="B1303" t="s">
        <v>54823</v>
      </c>
      <c r="D1303" t="s">
        <v>54136</v>
      </c>
      <c r="G1303" t="s">
        <v>54824</v>
      </c>
      <c r="H1303" t="s">
        <v>54825</v>
      </c>
      <c r="N1303" t="s">
        <v>53706</v>
      </c>
      <c r="O1303" s="3">
        <v>39010</v>
      </c>
      <c r="S1303" t="s">
        <v>54416</v>
      </c>
      <c r="T1303" t="s">
        <v>51282</v>
      </c>
    </row>
    <row r="1304" spans="1:20" x14ac:dyDescent="0.35">
      <c r="A1304" t="s">
        <v>54826</v>
      </c>
      <c r="B1304" t="s">
        <v>54827</v>
      </c>
      <c r="D1304" t="s">
        <v>52803</v>
      </c>
      <c r="N1304" t="s">
        <v>53706</v>
      </c>
      <c r="O1304" s="3">
        <v>39010</v>
      </c>
      <c r="S1304" t="s">
        <v>54416</v>
      </c>
      <c r="T1304" t="s">
        <v>51282</v>
      </c>
    </row>
    <row r="1305" spans="1:20" x14ac:dyDescent="0.35">
      <c r="A1305" t="s">
        <v>54828</v>
      </c>
      <c r="B1305" t="s">
        <v>54829</v>
      </c>
      <c r="D1305" t="s">
        <v>54520</v>
      </c>
      <c r="G1305" t="s">
        <v>54830</v>
      </c>
      <c r="N1305" t="s">
        <v>53706</v>
      </c>
      <c r="O1305" s="3">
        <v>39010</v>
      </c>
      <c r="S1305" t="s">
        <v>54416</v>
      </c>
      <c r="T1305" t="s">
        <v>51282</v>
      </c>
    </row>
    <row r="1306" spans="1:20" x14ac:dyDescent="0.35">
      <c r="A1306" t="s">
        <v>54831</v>
      </c>
      <c r="B1306" t="s">
        <v>54832</v>
      </c>
      <c r="D1306" t="s">
        <v>54520</v>
      </c>
      <c r="G1306" t="s">
        <v>54833</v>
      </c>
      <c r="H1306">
        <v>723265386</v>
      </c>
      <c r="N1306" t="s">
        <v>53706</v>
      </c>
      <c r="O1306" s="3">
        <v>39010</v>
      </c>
      <c r="S1306" t="s">
        <v>54416</v>
      </c>
      <c r="T1306" t="s">
        <v>51282</v>
      </c>
    </row>
    <row r="1307" spans="1:20" x14ac:dyDescent="0.35">
      <c r="A1307" t="s">
        <v>54834</v>
      </c>
      <c r="B1307" t="s">
        <v>54835</v>
      </c>
      <c r="D1307" t="s">
        <v>54136</v>
      </c>
      <c r="G1307" t="s">
        <v>54836</v>
      </c>
      <c r="H1307">
        <v>725419615</v>
      </c>
      <c r="N1307" t="s">
        <v>53706</v>
      </c>
      <c r="O1307" s="3">
        <v>39010</v>
      </c>
      <c r="S1307" t="s">
        <v>54416</v>
      </c>
      <c r="T1307" t="s">
        <v>51282</v>
      </c>
    </row>
    <row r="1308" spans="1:20" x14ac:dyDescent="0.35">
      <c r="A1308" t="s">
        <v>54837</v>
      </c>
      <c r="B1308" t="s">
        <v>54838</v>
      </c>
      <c r="D1308" t="s">
        <v>54839</v>
      </c>
      <c r="G1308" t="s">
        <v>54840</v>
      </c>
      <c r="N1308" t="s">
        <v>53706</v>
      </c>
      <c r="O1308" s="3">
        <v>39010</v>
      </c>
      <c r="S1308" t="s">
        <v>54416</v>
      </c>
      <c r="T1308" t="s">
        <v>51282</v>
      </c>
    </row>
    <row r="1309" spans="1:20" x14ac:dyDescent="0.35">
      <c r="A1309" t="s">
        <v>54841</v>
      </c>
      <c r="B1309" t="s">
        <v>54842</v>
      </c>
      <c r="D1309" t="s">
        <v>54843</v>
      </c>
      <c r="N1309" t="s">
        <v>53706</v>
      </c>
      <c r="O1309" s="3">
        <v>39010</v>
      </c>
      <c r="S1309" t="s">
        <v>54416</v>
      </c>
      <c r="T1309" t="s">
        <v>51282</v>
      </c>
    </row>
    <row r="1310" spans="1:20" x14ac:dyDescent="0.35">
      <c r="A1310" t="s">
        <v>54844</v>
      </c>
      <c r="B1310" t="s">
        <v>54845</v>
      </c>
      <c r="D1310" t="s">
        <v>52803</v>
      </c>
      <c r="N1310" t="s">
        <v>53706</v>
      </c>
      <c r="O1310" s="3">
        <v>39010</v>
      </c>
      <c r="S1310" t="s">
        <v>54416</v>
      </c>
      <c r="T1310" t="s">
        <v>51282</v>
      </c>
    </row>
    <row r="1311" spans="1:20" x14ac:dyDescent="0.35">
      <c r="A1311" t="s">
        <v>54846</v>
      </c>
      <c r="B1311" t="s">
        <v>54847</v>
      </c>
      <c r="D1311" t="s">
        <v>54136</v>
      </c>
      <c r="F1311" t="s">
        <v>54848</v>
      </c>
      <c r="G1311" t="s">
        <v>54848</v>
      </c>
      <c r="N1311" t="s">
        <v>53706</v>
      </c>
      <c r="O1311" s="3">
        <v>39010</v>
      </c>
      <c r="S1311" t="s">
        <v>54416</v>
      </c>
      <c r="T1311" t="s">
        <v>51282</v>
      </c>
    </row>
    <row r="1312" spans="1:20" x14ac:dyDescent="0.35">
      <c r="A1312" t="s">
        <v>54849</v>
      </c>
      <c r="B1312" t="s">
        <v>54850</v>
      </c>
      <c r="D1312" t="s">
        <v>54851</v>
      </c>
      <c r="H1312" t="s">
        <v>54852</v>
      </c>
      <c r="N1312" t="s">
        <v>53706</v>
      </c>
      <c r="O1312" s="3">
        <v>39010</v>
      </c>
      <c r="S1312" t="s">
        <v>54853</v>
      </c>
      <c r="T1312" t="s">
        <v>51282</v>
      </c>
    </row>
    <row r="1313" spans="1:20" x14ac:dyDescent="0.35">
      <c r="A1313" t="s">
        <v>54854</v>
      </c>
      <c r="B1313" t="s">
        <v>54855</v>
      </c>
      <c r="D1313" t="s">
        <v>54159</v>
      </c>
      <c r="H1313" t="s">
        <v>54856</v>
      </c>
      <c r="N1313" t="s">
        <v>53706</v>
      </c>
      <c r="O1313" s="3">
        <v>39010</v>
      </c>
      <c r="S1313" t="s">
        <v>51283</v>
      </c>
      <c r="T1313" t="s">
        <v>51282</v>
      </c>
    </row>
    <row r="1314" spans="1:20" x14ac:dyDescent="0.35">
      <c r="A1314" t="s">
        <v>54857</v>
      </c>
      <c r="B1314" t="s">
        <v>54858</v>
      </c>
      <c r="D1314" t="s">
        <v>54520</v>
      </c>
      <c r="H1314">
        <v>723223723</v>
      </c>
      <c r="N1314" t="s">
        <v>53706</v>
      </c>
      <c r="O1314" s="3">
        <v>39010</v>
      </c>
      <c r="S1314" t="s">
        <v>54416</v>
      </c>
      <c r="T1314" t="s">
        <v>51282</v>
      </c>
    </row>
    <row r="1315" spans="1:20" x14ac:dyDescent="0.35">
      <c r="A1315" t="s">
        <v>54859</v>
      </c>
      <c r="B1315" t="s">
        <v>54860</v>
      </c>
      <c r="D1315" t="s">
        <v>52762</v>
      </c>
      <c r="F1315" t="s">
        <v>54861</v>
      </c>
      <c r="G1315" t="s">
        <v>54862</v>
      </c>
      <c r="H1315" t="s">
        <v>54863</v>
      </c>
      <c r="N1315" t="s">
        <v>53706</v>
      </c>
      <c r="O1315" s="3">
        <v>39010</v>
      </c>
      <c r="S1315" t="s">
        <v>54416</v>
      </c>
      <c r="T1315" t="s">
        <v>51282</v>
      </c>
    </row>
    <row r="1316" spans="1:20" x14ac:dyDescent="0.35">
      <c r="A1316" t="s">
        <v>54864</v>
      </c>
      <c r="B1316" t="s">
        <v>54865</v>
      </c>
      <c r="D1316" t="s">
        <v>54866</v>
      </c>
      <c r="H1316">
        <v>728621511</v>
      </c>
      <c r="N1316" t="s">
        <v>53706</v>
      </c>
      <c r="O1316" s="3">
        <v>39010</v>
      </c>
      <c r="S1316" t="s">
        <v>54416</v>
      </c>
      <c r="T1316" t="s">
        <v>51282</v>
      </c>
    </row>
    <row r="1317" spans="1:20" x14ac:dyDescent="0.35">
      <c r="A1317" t="s">
        <v>54867</v>
      </c>
      <c r="B1317" t="s">
        <v>54868</v>
      </c>
      <c r="D1317" t="s">
        <v>52183</v>
      </c>
      <c r="F1317" t="s">
        <v>54869</v>
      </c>
      <c r="G1317" t="s">
        <v>54869</v>
      </c>
      <c r="N1317" t="s">
        <v>53706</v>
      </c>
      <c r="O1317" s="3">
        <v>39010</v>
      </c>
      <c r="S1317" t="s">
        <v>54416</v>
      </c>
      <c r="T1317" t="s">
        <v>51282</v>
      </c>
    </row>
    <row r="1318" spans="1:20" x14ac:dyDescent="0.35">
      <c r="A1318" t="s">
        <v>54870</v>
      </c>
      <c r="B1318" t="s">
        <v>54871</v>
      </c>
      <c r="D1318" t="s">
        <v>52183</v>
      </c>
      <c r="F1318" t="s">
        <v>54125</v>
      </c>
      <c r="G1318" t="s">
        <v>54125</v>
      </c>
      <c r="H1318" t="s">
        <v>54872</v>
      </c>
      <c r="N1318" t="s">
        <v>53706</v>
      </c>
      <c r="O1318" s="3">
        <v>39010</v>
      </c>
      <c r="S1318" t="s">
        <v>54416</v>
      </c>
      <c r="T1318" t="s">
        <v>51282</v>
      </c>
    </row>
    <row r="1319" spans="1:20" x14ac:dyDescent="0.35">
      <c r="A1319" t="s">
        <v>54873</v>
      </c>
      <c r="B1319" t="s">
        <v>54874</v>
      </c>
      <c r="D1319" t="s">
        <v>54378</v>
      </c>
      <c r="G1319" t="s">
        <v>54869</v>
      </c>
      <c r="H1319">
        <v>710569791</v>
      </c>
      <c r="N1319" t="s">
        <v>53706</v>
      </c>
      <c r="O1319" s="3">
        <v>39010</v>
      </c>
      <c r="S1319" t="s">
        <v>54416</v>
      </c>
      <c r="T1319" t="s">
        <v>51282</v>
      </c>
    </row>
    <row r="1320" spans="1:20" x14ac:dyDescent="0.35">
      <c r="A1320" t="s">
        <v>54875</v>
      </c>
      <c r="B1320" t="s">
        <v>54876</v>
      </c>
      <c r="D1320" t="s">
        <v>53754</v>
      </c>
      <c r="G1320" t="s">
        <v>54869</v>
      </c>
      <c r="H1320" t="s">
        <v>54877</v>
      </c>
      <c r="N1320" t="s">
        <v>53706</v>
      </c>
      <c r="O1320" s="3">
        <v>39010</v>
      </c>
      <c r="S1320" t="s">
        <v>54416</v>
      </c>
      <c r="T1320" t="s">
        <v>51282</v>
      </c>
    </row>
    <row r="1321" spans="1:20" x14ac:dyDescent="0.35">
      <c r="A1321" t="s">
        <v>54878</v>
      </c>
      <c r="B1321" t="s">
        <v>54879</v>
      </c>
      <c r="D1321" t="s">
        <v>54136</v>
      </c>
      <c r="G1321" t="s">
        <v>54880</v>
      </c>
      <c r="H1321" t="s">
        <v>54881</v>
      </c>
      <c r="N1321" t="s">
        <v>53706</v>
      </c>
      <c r="O1321" s="3">
        <v>39010</v>
      </c>
      <c r="S1321" t="s">
        <v>54416</v>
      </c>
      <c r="T1321" t="s">
        <v>51282</v>
      </c>
    </row>
    <row r="1322" spans="1:20" x14ac:dyDescent="0.35">
      <c r="A1322" t="s">
        <v>54882</v>
      </c>
      <c r="B1322" t="s">
        <v>54883</v>
      </c>
      <c r="D1322" t="s">
        <v>54136</v>
      </c>
      <c r="N1322" t="s">
        <v>53706</v>
      </c>
      <c r="O1322" s="3">
        <v>39022</v>
      </c>
      <c r="S1322" t="s">
        <v>54412</v>
      </c>
      <c r="T1322" t="s">
        <v>51282</v>
      </c>
    </row>
    <row r="1323" spans="1:20" x14ac:dyDescent="0.35">
      <c r="A1323" t="s">
        <v>54884</v>
      </c>
      <c r="B1323" t="s">
        <v>54885</v>
      </c>
      <c r="D1323" t="s">
        <v>53847</v>
      </c>
      <c r="N1323" t="s">
        <v>53706</v>
      </c>
      <c r="O1323" s="3">
        <v>39036</v>
      </c>
      <c r="S1323" t="s">
        <v>53803</v>
      </c>
      <c r="T1323" t="s">
        <v>51203</v>
      </c>
    </row>
    <row r="1324" spans="1:20" x14ac:dyDescent="0.35">
      <c r="A1324" t="s">
        <v>54886</v>
      </c>
      <c r="B1324" t="s">
        <v>54887</v>
      </c>
      <c r="D1324" t="s">
        <v>54888</v>
      </c>
      <c r="F1324" t="s">
        <v>54889</v>
      </c>
      <c r="G1324" t="s">
        <v>54889</v>
      </c>
      <c r="H1324" t="s">
        <v>54890</v>
      </c>
      <c r="N1324" t="s">
        <v>53706</v>
      </c>
      <c r="O1324" s="3">
        <v>39022</v>
      </c>
      <c r="S1324" t="s">
        <v>54152</v>
      </c>
      <c r="T1324" t="s">
        <v>51282</v>
      </c>
    </row>
    <row r="1325" spans="1:20" x14ac:dyDescent="0.35">
      <c r="A1325" t="s">
        <v>54891</v>
      </c>
      <c r="B1325" t="s">
        <v>54892</v>
      </c>
      <c r="D1325" t="s">
        <v>53923</v>
      </c>
      <c r="H1325" t="s">
        <v>54893</v>
      </c>
      <c r="N1325" t="s">
        <v>53706</v>
      </c>
      <c r="O1325" s="3">
        <v>39022</v>
      </c>
      <c r="S1325" t="s">
        <v>53996</v>
      </c>
      <c r="T1325" t="s">
        <v>53997</v>
      </c>
    </row>
    <row r="1326" spans="1:20" x14ac:dyDescent="0.35">
      <c r="A1326" t="s">
        <v>54894</v>
      </c>
      <c r="B1326" t="s">
        <v>54895</v>
      </c>
      <c r="D1326" t="s">
        <v>54167</v>
      </c>
      <c r="F1326" t="s">
        <v>54896</v>
      </c>
      <c r="H1326" t="s">
        <v>54897</v>
      </c>
      <c r="N1326" t="s">
        <v>53706</v>
      </c>
      <c r="O1326" s="3">
        <v>38899</v>
      </c>
      <c r="S1326" t="s">
        <v>54119</v>
      </c>
      <c r="T1326" t="s">
        <v>51282</v>
      </c>
    </row>
    <row r="1327" spans="1:20" x14ac:dyDescent="0.35">
      <c r="A1327" t="s">
        <v>54898</v>
      </c>
      <c r="B1327" t="s">
        <v>54899</v>
      </c>
      <c r="D1327" t="s">
        <v>54189</v>
      </c>
      <c r="N1327" t="s">
        <v>53706</v>
      </c>
      <c r="O1327" s="3">
        <v>38899</v>
      </c>
      <c r="S1327" t="s">
        <v>54119</v>
      </c>
      <c r="T1327" t="s">
        <v>51282</v>
      </c>
    </row>
    <row r="1328" spans="1:20" x14ac:dyDescent="0.35">
      <c r="A1328" t="s">
        <v>54900</v>
      </c>
      <c r="B1328" t="s">
        <v>54901</v>
      </c>
      <c r="D1328" t="s">
        <v>54902</v>
      </c>
      <c r="G1328" t="s">
        <v>54903</v>
      </c>
      <c r="H1328" t="s">
        <v>54904</v>
      </c>
      <c r="N1328" t="s">
        <v>53706</v>
      </c>
      <c r="O1328" s="3">
        <v>39022</v>
      </c>
      <c r="S1328" t="s">
        <v>51149</v>
      </c>
      <c r="T1328" t="s">
        <v>51148</v>
      </c>
    </row>
    <row r="1329" spans="1:20" x14ac:dyDescent="0.35">
      <c r="A1329" t="s">
        <v>54905</v>
      </c>
      <c r="B1329" t="s">
        <v>54906</v>
      </c>
      <c r="D1329" t="s">
        <v>54907</v>
      </c>
      <c r="N1329" t="s">
        <v>53706</v>
      </c>
      <c r="O1329" s="3">
        <v>39022</v>
      </c>
      <c r="S1329" t="s">
        <v>54721</v>
      </c>
      <c r="T1329" t="s">
        <v>52111</v>
      </c>
    </row>
    <row r="1330" spans="1:20" x14ac:dyDescent="0.35">
      <c r="A1330" t="s">
        <v>54908</v>
      </c>
      <c r="B1330" t="s">
        <v>54909</v>
      </c>
      <c r="D1330" t="s">
        <v>54910</v>
      </c>
      <c r="N1330" t="s">
        <v>53706</v>
      </c>
      <c r="O1330" s="3">
        <v>38992</v>
      </c>
      <c r="S1330" t="s">
        <v>51149</v>
      </c>
      <c r="T1330" t="s">
        <v>51148</v>
      </c>
    </row>
    <row r="1331" spans="1:20" x14ac:dyDescent="0.35">
      <c r="A1331" t="s">
        <v>54911</v>
      </c>
      <c r="B1331" t="s">
        <v>54912</v>
      </c>
      <c r="D1331" t="s">
        <v>54189</v>
      </c>
      <c r="N1331" t="s">
        <v>53706</v>
      </c>
      <c r="O1331" s="3">
        <v>38930</v>
      </c>
      <c r="S1331" t="s">
        <v>53941</v>
      </c>
      <c r="T1331" t="s">
        <v>52115</v>
      </c>
    </row>
    <row r="1332" spans="1:20" x14ac:dyDescent="0.35">
      <c r="A1332" t="s">
        <v>54913</v>
      </c>
      <c r="B1332" t="s">
        <v>54914</v>
      </c>
      <c r="D1332" t="s">
        <v>54502</v>
      </c>
      <c r="H1332" t="s">
        <v>54915</v>
      </c>
      <c r="N1332" t="s">
        <v>53706</v>
      </c>
      <c r="O1332" s="3">
        <v>39052</v>
      </c>
      <c r="S1332" t="s">
        <v>54511</v>
      </c>
      <c r="T1332" t="s">
        <v>54512</v>
      </c>
    </row>
    <row r="1333" spans="1:20" x14ac:dyDescent="0.35">
      <c r="A1333" t="s">
        <v>54916</v>
      </c>
      <c r="B1333" t="s">
        <v>54917</v>
      </c>
      <c r="D1333" t="s">
        <v>54136</v>
      </c>
      <c r="H1333" t="s">
        <v>54918</v>
      </c>
      <c r="N1333" t="s">
        <v>53706</v>
      </c>
      <c r="O1333" s="3">
        <v>39052</v>
      </c>
      <c r="S1333" t="s">
        <v>54412</v>
      </c>
      <c r="T1333" t="s">
        <v>51282</v>
      </c>
    </row>
    <row r="1334" spans="1:20" x14ac:dyDescent="0.35">
      <c r="A1334" t="s">
        <v>54919</v>
      </c>
      <c r="B1334" t="s">
        <v>54920</v>
      </c>
      <c r="D1334" t="s">
        <v>54921</v>
      </c>
      <c r="H1334" t="s">
        <v>54922</v>
      </c>
      <c r="N1334" t="s">
        <v>53706</v>
      </c>
      <c r="O1334" s="3">
        <v>39052</v>
      </c>
      <c r="S1334" t="s">
        <v>54412</v>
      </c>
      <c r="T1334" t="s">
        <v>51282</v>
      </c>
    </row>
    <row r="1335" spans="1:20" x14ac:dyDescent="0.35">
      <c r="A1335" t="s">
        <v>54923</v>
      </c>
      <c r="B1335" t="s">
        <v>54924</v>
      </c>
      <c r="D1335" t="s">
        <v>53817</v>
      </c>
      <c r="H1335" t="s">
        <v>54925</v>
      </c>
      <c r="N1335" t="s">
        <v>53706</v>
      </c>
      <c r="O1335" s="3">
        <v>39052</v>
      </c>
      <c r="S1335" t="s">
        <v>54451</v>
      </c>
      <c r="T1335" t="s">
        <v>51282</v>
      </c>
    </row>
    <row r="1336" spans="1:20" x14ac:dyDescent="0.35">
      <c r="A1336" t="s">
        <v>54926</v>
      </c>
      <c r="B1336" t="s">
        <v>54927</v>
      </c>
      <c r="D1336" t="s">
        <v>54502</v>
      </c>
      <c r="H1336" t="s">
        <v>54928</v>
      </c>
      <c r="N1336" t="s">
        <v>53706</v>
      </c>
      <c r="O1336" s="3">
        <v>39569</v>
      </c>
      <c r="S1336" t="s">
        <v>54412</v>
      </c>
      <c r="T1336" t="s">
        <v>51282</v>
      </c>
    </row>
    <row r="1337" spans="1:20" x14ac:dyDescent="0.35">
      <c r="A1337" t="s">
        <v>54929</v>
      </c>
      <c r="B1337" t="s">
        <v>54930</v>
      </c>
      <c r="D1337" t="s">
        <v>53847</v>
      </c>
      <c r="N1337" t="s">
        <v>53706</v>
      </c>
      <c r="O1337" s="3">
        <v>39022</v>
      </c>
      <c r="S1337" t="s">
        <v>54931</v>
      </c>
      <c r="T1337" t="s">
        <v>51203</v>
      </c>
    </row>
    <row r="1338" spans="1:20" x14ac:dyDescent="0.35">
      <c r="A1338" t="s">
        <v>54932</v>
      </c>
      <c r="B1338" t="s">
        <v>54933</v>
      </c>
      <c r="D1338" t="s">
        <v>54569</v>
      </c>
      <c r="H1338" t="s">
        <v>54934</v>
      </c>
      <c r="N1338" t="s">
        <v>53706</v>
      </c>
      <c r="O1338" s="3">
        <v>39034</v>
      </c>
      <c r="S1338" t="s">
        <v>51183</v>
      </c>
      <c r="T1338" t="s">
        <v>51148</v>
      </c>
    </row>
    <row r="1339" spans="1:20" x14ac:dyDescent="0.35">
      <c r="A1339" t="s">
        <v>54935</v>
      </c>
      <c r="B1339" t="s">
        <v>54936</v>
      </c>
      <c r="D1339" t="s">
        <v>54569</v>
      </c>
      <c r="H1339" t="s">
        <v>54937</v>
      </c>
      <c r="N1339" t="s">
        <v>53706</v>
      </c>
      <c r="O1339" s="3">
        <v>39034</v>
      </c>
      <c r="S1339" t="s">
        <v>51183</v>
      </c>
      <c r="T1339" t="s">
        <v>51148</v>
      </c>
    </row>
    <row r="1340" spans="1:20" x14ac:dyDescent="0.35">
      <c r="A1340" t="s">
        <v>54938</v>
      </c>
      <c r="B1340" t="s">
        <v>54939</v>
      </c>
      <c r="D1340" t="s">
        <v>54940</v>
      </c>
      <c r="F1340" t="s">
        <v>54941</v>
      </c>
      <c r="G1340" t="s">
        <v>54941</v>
      </c>
      <c r="H1340" t="s">
        <v>54942</v>
      </c>
      <c r="N1340" t="s">
        <v>53706</v>
      </c>
      <c r="O1340" s="3">
        <v>39010</v>
      </c>
      <c r="S1340" t="s">
        <v>54615</v>
      </c>
      <c r="T1340" t="s">
        <v>51282</v>
      </c>
    </row>
    <row r="1341" spans="1:20" x14ac:dyDescent="0.35">
      <c r="A1341" t="s">
        <v>54943</v>
      </c>
      <c r="B1341" t="s">
        <v>54944</v>
      </c>
      <c r="D1341" t="s">
        <v>54799</v>
      </c>
      <c r="F1341" t="s">
        <v>54945</v>
      </c>
      <c r="G1341" t="s">
        <v>54945</v>
      </c>
      <c r="N1341" t="s">
        <v>53706</v>
      </c>
      <c r="O1341" s="3">
        <v>39010</v>
      </c>
      <c r="S1341" t="s">
        <v>54416</v>
      </c>
      <c r="T1341" t="s">
        <v>51282</v>
      </c>
    </row>
    <row r="1342" spans="1:20" x14ac:dyDescent="0.35">
      <c r="A1342" t="s">
        <v>54946</v>
      </c>
      <c r="B1342" t="s">
        <v>54947</v>
      </c>
      <c r="D1342" t="s">
        <v>54136</v>
      </c>
      <c r="N1342" t="s">
        <v>53706</v>
      </c>
      <c r="O1342" s="3">
        <v>39010</v>
      </c>
      <c r="S1342" t="s">
        <v>54416</v>
      </c>
      <c r="T1342" t="s">
        <v>51282</v>
      </c>
    </row>
    <row r="1343" spans="1:20" x14ac:dyDescent="0.35">
      <c r="A1343" t="s">
        <v>54948</v>
      </c>
      <c r="B1343" t="s">
        <v>54949</v>
      </c>
      <c r="D1343" t="s">
        <v>51829</v>
      </c>
      <c r="N1343" t="s">
        <v>53706</v>
      </c>
      <c r="O1343" s="3">
        <v>39033</v>
      </c>
      <c r="S1343" t="s">
        <v>53941</v>
      </c>
      <c r="T1343" t="s">
        <v>52115</v>
      </c>
    </row>
    <row r="1344" spans="1:20" x14ac:dyDescent="0.35">
      <c r="A1344" t="s">
        <v>54950</v>
      </c>
      <c r="B1344" t="s">
        <v>54951</v>
      </c>
      <c r="D1344" t="s">
        <v>51259</v>
      </c>
      <c r="N1344" t="s">
        <v>53706</v>
      </c>
      <c r="O1344" s="3">
        <v>39064</v>
      </c>
      <c r="S1344" t="s">
        <v>53837</v>
      </c>
      <c r="T1344" t="s">
        <v>51282</v>
      </c>
    </row>
    <row r="1345" spans="1:20" x14ac:dyDescent="0.35">
      <c r="A1345" t="s">
        <v>8094</v>
      </c>
      <c r="B1345" t="s">
        <v>54952</v>
      </c>
      <c r="D1345" t="s">
        <v>51351</v>
      </c>
      <c r="H1345" t="s">
        <v>54953</v>
      </c>
      <c r="N1345" t="s">
        <v>53706</v>
      </c>
      <c r="O1345" s="3">
        <v>39795</v>
      </c>
      <c r="P1345" s="3">
        <v>45291</v>
      </c>
      <c r="S1345" t="s">
        <v>51941</v>
      </c>
      <c r="T1345" t="s">
        <v>51148</v>
      </c>
    </row>
    <row r="1346" spans="1:20" x14ac:dyDescent="0.35">
      <c r="A1346" t="s">
        <v>54954</v>
      </c>
      <c r="B1346" t="s">
        <v>54955</v>
      </c>
      <c r="D1346" t="s">
        <v>51829</v>
      </c>
      <c r="N1346" t="s">
        <v>53706</v>
      </c>
      <c r="O1346" s="3">
        <v>39064</v>
      </c>
      <c r="S1346" t="s">
        <v>54277</v>
      </c>
      <c r="T1346" t="s">
        <v>52115</v>
      </c>
    </row>
    <row r="1347" spans="1:20" x14ac:dyDescent="0.35">
      <c r="A1347" t="s">
        <v>54956</v>
      </c>
      <c r="B1347" t="s">
        <v>54957</v>
      </c>
      <c r="D1347" t="s">
        <v>51259</v>
      </c>
      <c r="N1347" t="s">
        <v>53706</v>
      </c>
      <c r="O1347" s="3">
        <v>39064</v>
      </c>
      <c r="S1347" t="s">
        <v>53955</v>
      </c>
      <c r="T1347" t="s">
        <v>51191</v>
      </c>
    </row>
    <row r="1348" spans="1:20" x14ac:dyDescent="0.35">
      <c r="A1348" t="s">
        <v>54958</v>
      </c>
      <c r="B1348" t="s">
        <v>54959</v>
      </c>
      <c r="D1348" t="s">
        <v>51259</v>
      </c>
      <c r="N1348" t="s">
        <v>53706</v>
      </c>
      <c r="O1348" s="3">
        <v>39064</v>
      </c>
      <c r="S1348" t="s">
        <v>51183</v>
      </c>
      <c r="T1348" t="s">
        <v>51148</v>
      </c>
    </row>
    <row r="1349" spans="1:20" x14ac:dyDescent="0.35">
      <c r="A1349" t="s">
        <v>54960</v>
      </c>
      <c r="B1349" t="s">
        <v>54961</v>
      </c>
      <c r="D1349" t="s">
        <v>51829</v>
      </c>
      <c r="N1349" t="s">
        <v>53706</v>
      </c>
      <c r="O1349" s="3">
        <v>39064</v>
      </c>
      <c r="S1349" t="s">
        <v>51149</v>
      </c>
      <c r="T1349" t="s">
        <v>51148</v>
      </c>
    </row>
    <row r="1350" spans="1:20" x14ac:dyDescent="0.35">
      <c r="A1350" t="s">
        <v>54962</v>
      </c>
      <c r="B1350" t="s">
        <v>54963</v>
      </c>
      <c r="D1350" t="s">
        <v>51188</v>
      </c>
      <c r="H1350" t="s">
        <v>54964</v>
      </c>
      <c r="N1350" t="s">
        <v>53706</v>
      </c>
      <c r="O1350" s="3">
        <v>39064</v>
      </c>
      <c r="S1350" t="s">
        <v>51183</v>
      </c>
      <c r="T1350" t="s">
        <v>51148</v>
      </c>
    </row>
    <row r="1351" spans="1:20" x14ac:dyDescent="0.35">
      <c r="A1351" t="s">
        <v>54965</v>
      </c>
      <c r="B1351" t="s">
        <v>54966</v>
      </c>
      <c r="D1351" t="s">
        <v>54569</v>
      </c>
      <c r="H1351" t="s">
        <v>54967</v>
      </c>
      <c r="N1351" t="s">
        <v>53706</v>
      </c>
      <c r="O1351" s="3">
        <v>39064</v>
      </c>
      <c r="S1351" t="s">
        <v>51183</v>
      </c>
      <c r="T1351" t="s">
        <v>51148</v>
      </c>
    </row>
    <row r="1352" spans="1:20" x14ac:dyDescent="0.35">
      <c r="A1352" t="s">
        <v>54968</v>
      </c>
      <c r="B1352" t="s">
        <v>10407</v>
      </c>
      <c r="D1352" t="s">
        <v>51476</v>
      </c>
      <c r="F1352" t="s">
        <v>54969</v>
      </c>
      <c r="G1352" t="s">
        <v>54970</v>
      </c>
      <c r="H1352" t="s">
        <v>54971</v>
      </c>
      <c r="N1352" t="s">
        <v>53706</v>
      </c>
      <c r="O1352" s="3">
        <v>39064</v>
      </c>
      <c r="S1352" t="s">
        <v>54003</v>
      </c>
      <c r="T1352" t="s">
        <v>54004</v>
      </c>
    </row>
    <row r="1353" spans="1:20" x14ac:dyDescent="0.35">
      <c r="A1353" t="s">
        <v>54972</v>
      </c>
      <c r="B1353" t="s">
        <v>10409</v>
      </c>
      <c r="D1353" t="s">
        <v>51259</v>
      </c>
      <c r="N1353" t="s">
        <v>53706</v>
      </c>
      <c r="O1353" s="3">
        <v>39064</v>
      </c>
      <c r="S1353" t="s">
        <v>53970</v>
      </c>
      <c r="T1353" t="s">
        <v>51148</v>
      </c>
    </row>
    <row r="1354" spans="1:20" x14ac:dyDescent="0.35">
      <c r="A1354" t="s">
        <v>54973</v>
      </c>
      <c r="B1354" t="s">
        <v>54974</v>
      </c>
      <c r="D1354" t="s">
        <v>54975</v>
      </c>
      <c r="N1354" t="s">
        <v>53706</v>
      </c>
      <c r="O1354" s="3">
        <v>39084</v>
      </c>
      <c r="S1354" t="s">
        <v>54976</v>
      </c>
      <c r="T1354" t="s">
        <v>53997</v>
      </c>
    </row>
    <row r="1355" spans="1:20" x14ac:dyDescent="0.35">
      <c r="A1355" t="s">
        <v>54977</v>
      </c>
      <c r="B1355" t="s">
        <v>54978</v>
      </c>
      <c r="D1355" t="s">
        <v>54363</v>
      </c>
      <c r="N1355" t="s">
        <v>53706</v>
      </c>
      <c r="O1355" s="3">
        <v>39084</v>
      </c>
      <c r="S1355" t="s">
        <v>53955</v>
      </c>
      <c r="T1355" t="s">
        <v>51191</v>
      </c>
    </row>
    <row r="1356" spans="1:20" x14ac:dyDescent="0.35">
      <c r="A1356" t="s">
        <v>54979</v>
      </c>
      <c r="B1356" t="s">
        <v>54980</v>
      </c>
      <c r="D1356" t="s">
        <v>51259</v>
      </c>
      <c r="F1356" t="s">
        <v>54981</v>
      </c>
      <c r="G1356" t="s">
        <v>54981</v>
      </c>
      <c r="H1356" t="s">
        <v>54982</v>
      </c>
      <c r="N1356" t="s">
        <v>53706</v>
      </c>
      <c r="O1356" s="3">
        <v>39072</v>
      </c>
      <c r="S1356" t="s">
        <v>51283</v>
      </c>
      <c r="T1356" t="s">
        <v>51282</v>
      </c>
    </row>
    <row r="1357" spans="1:20" x14ac:dyDescent="0.35">
      <c r="A1357" t="s">
        <v>54983</v>
      </c>
      <c r="B1357" t="s">
        <v>54984</v>
      </c>
      <c r="D1357" t="s">
        <v>52183</v>
      </c>
      <c r="G1357" t="s">
        <v>54869</v>
      </c>
      <c r="H1357">
        <v>723284163</v>
      </c>
      <c r="N1357" t="s">
        <v>53706</v>
      </c>
      <c r="O1357" s="3">
        <v>39010</v>
      </c>
      <c r="S1357" t="s">
        <v>54416</v>
      </c>
      <c r="T1357" t="s">
        <v>51282</v>
      </c>
    </row>
    <row r="1358" spans="1:20" x14ac:dyDescent="0.35">
      <c r="A1358" t="s">
        <v>8096</v>
      </c>
      <c r="B1358" t="s">
        <v>54985</v>
      </c>
      <c r="D1358" t="s">
        <v>54986</v>
      </c>
      <c r="F1358" t="s">
        <v>54987</v>
      </c>
      <c r="G1358" t="s">
        <v>54988</v>
      </c>
      <c r="H1358" t="s">
        <v>54989</v>
      </c>
      <c r="N1358" t="s">
        <v>53706</v>
      </c>
      <c r="O1358" s="3">
        <v>39104</v>
      </c>
      <c r="S1358" t="s">
        <v>51248</v>
      </c>
      <c r="T1358" t="s">
        <v>51203</v>
      </c>
    </row>
    <row r="1359" spans="1:20" x14ac:dyDescent="0.35">
      <c r="A1359" t="s">
        <v>8098</v>
      </c>
      <c r="B1359" t="s">
        <v>54990</v>
      </c>
      <c r="D1359" t="s">
        <v>51351</v>
      </c>
      <c r="F1359" t="s">
        <v>54991</v>
      </c>
      <c r="G1359" t="s">
        <v>54991</v>
      </c>
      <c r="H1359" t="s">
        <v>54992</v>
      </c>
      <c r="N1359" t="s">
        <v>53706</v>
      </c>
      <c r="O1359" s="3">
        <v>39091</v>
      </c>
      <c r="P1359" s="3">
        <v>45196</v>
      </c>
      <c r="S1359" t="s">
        <v>54265</v>
      </c>
      <c r="T1359" t="s">
        <v>51158</v>
      </c>
    </row>
    <row r="1360" spans="1:20" x14ac:dyDescent="0.35">
      <c r="A1360" t="s">
        <v>54993</v>
      </c>
      <c r="B1360" t="s">
        <v>54994</v>
      </c>
      <c r="D1360" t="s">
        <v>51259</v>
      </c>
      <c r="H1360" t="s">
        <v>54995</v>
      </c>
      <c r="N1360" t="s">
        <v>53706</v>
      </c>
      <c r="O1360" s="3">
        <v>39091</v>
      </c>
      <c r="S1360" t="s">
        <v>54853</v>
      </c>
      <c r="T1360" t="s">
        <v>51282</v>
      </c>
    </row>
    <row r="1361" spans="1:20" x14ac:dyDescent="0.35">
      <c r="A1361" t="s">
        <v>54996</v>
      </c>
      <c r="B1361" t="s">
        <v>54997</v>
      </c>
      <c r="D1361" t="s">
        <v>51259</v>
      </c>
      <c r="N1361" t="s">
        <v>53706</v>
      </c>
      <c r="O1361" s="3">
        <v>39091</v>
      </c>
      <c r="S1361" t="s">
        <v>54853</v>
      </c>
      <c r="T1361" t="s">
        <v>51282</v>
      </c>
    </row>
    <row r="1362" spans="1:20" x14ac:dyDescent="0.35">
      <c r="A1362" t="s">
        <v>54998</v>
      </c>
      <c r="B1362" t="s">
        <v>54999</v>
      </c>
      <c r="D1362" t="s">
        <v>51829</v>
      </c>
      <c r="N1362" t="s">
        <v>53706</v>
      </c>
      <c r="O1362" s="3">
        <v>39091</v>
      </c>
      <c r="S1362" t="s">
        <v>54416</v>
      </c>
      <c r="T1362" t="s">
        <v>51282</v>
      </c>
    </row>
    <row r="1363" spans="1:20" x14ac:dyDescent="0.35">
      <c r="A1363" t="s">
        <v>55000</v>
      </c>
      <c r="B1363" t="s">
        <v>55001</v>
      </c>
      <c r="D1363" t="s">
        <v>51829</v>
      </c>
      <c r="N1363" t="s">
        <v>53706</v>
      </c>
      <c r="O1363" s="3">
        <v>39072</v>
      </c>
      <c r="S1363" t="s">
        <v>54277</v>
      </c>
      <c r="T1363" t="s">
        <v>52115</v>
      </c>
    </row>
    <row r="1364" spans="1:20" x14ac:dyDescent="0.35">
      <c r="A1364" t="s">
        <v>55002</v>
      </c>
      <c r="B1364" t="s">
        <v>55003</v>
      </c>
      <c r="D1364" t="s">
        <v>51829</v>
      </c>
      <c r="N1364" t="s">
        <v>53706</v>
      </c>
      <c r="O1364" s="3">
        <v>39072</v>
      </c>
      <c r="S1364" t="s">
        <v>51149</v>
      </c>
      <c r="T1364" t="s">
        <v>51148</v>
      </c>
    </row>
    <row r="1365" spans="1:20" x14ac:dyDescent="0.35">
      <c r="A1365" t="s">
        <v>8100</v>
      </c>
      <c r="B1365" t="s">
        <v>8101</v>
      </c>
      <c r="D1365" t="s">
        <v>51476</v>
      </c>
      <c r="F1365" t="s">
        <v>55004</v>
      </c>
      <c r="G1365" t="s">
        <v>55004</v>
      </c>
      <c r="H1365" t="s">
        <v>55005</v>
      </c>
      <c r="N1365" t="s">
        <v>53706</v>
      </c>
      <c r="O1365" s="3">
        <v>39203</v>
      </c>
      <c r="S1365" t="s">
        <v>55006</v>
      </c>
      <c r="T1365" t="s">
        <v>55007</v>
      </c>
    </row>
    <row r="1366" spans="1:20" x14ac:dyDescent="0.35">
      <c r="A1366" t="s">
        <v>55008</v>
      </c>
      <c r="B1366" t="s">
        <v>55009</v>
      </c>
      <c r="D1366" t="s">
        <v>51259</v>
      </c>
      <c r="H1366" t="s">
        <v>55010</v>
      </c>
      <c r="N1366" t="s">
        <v>53706</v>
      </c>
      <c r="O1366" s="3">
        <v>39072</v>
      </c>
      <c r="S1366" t="s">
        <v>51183</v>
      </c>
      <c r="T1366" t="s">
        <v>51148</v>
      </c>
    </row>
    <row r="1367" spans="1:20" x14ac:dyDescent="0.35">
      <c r="A1367" t="s">
        <v>55011</v>
      </c>
      <c r="B1367" t="s">
        <v>55012</v>
      </c>
      <c r="D1367" t="s">
        <v>55013</v>
      </c>
      <c r="H1367" t="s">
        <v>55014</v>
      </c>
      <c r="I1367" t="s">
        <v>55015</v>
      </c>
      <c r="N1367" t="s">
        <v>53706</v>
      </c>
      <c r="O1367" s="3">
        <v>39072</v>
      </c>
      <c r="S1367" t="s">
        <v>51183</v>
      </c>
      <c r="T1367" t="s">
        <v>51148</v>
      </c>
    </row>
    <row r="1368" spans="1:20" x14ac:dyDescent="0.35">
      <c r="A1368" t="s">
        <v>55016</v>
      </c>
      <c r="B1368" t="s">
        <v>55017</v>
      </c>
      <c r="D1368" t="s">
        <v>53779</v>
      </c>
      <c r="N1368" t="s">
        <v>53706</v>
      </c>
      <c r="O1368" s="3">
        <v>39104</v>
      </c>
      <c r="S1368" t="s">
        <v>54277</v>
      </c>
      <c r="T1368" t="s">
        <v>52115</v>
      </c>
    </row>
    <row r="1369" spans="1:20" x14ac:dyDescent="0.35">
      <c r="A1369" t="s">
        <v>55018</v>
      </c>
      <c r="B1369" t="s">
        <v>55019</v>
      </c>
      <c r="D1369" t="s">
        <v>55020</v>
      </c>
      <c r="N1369" t="s">
        <v>53706</v>
      </c>
      <c r="O1369" s="3">
        <v>39102</v>
      </c>
      <c r="S1369" t="s">
        <v>55021</v>
      </c>
      <c r="T1369" t="s">
        <v>53774</v>
      </c>
    </row>
    <row r="1370" spans="1:20" x14ac:dyDescent="0.35">
      <c r="A1370" t="s">
        <v>55022</v>
      </c>
      <c r="B1370" t="s">
        <v>55023</v>
      </c>
      <c r="D1370" t="s">
        <v>55024</v>
      </c>
      <c r="G1370" t="s">
        <v>55025</v>
      </c>
      <c r="H1370" t="s">
        <v>55026</v>
      </c>
      <c r="N1370" t="s">
        <v>53706</v>
      </c>
      <c r="O1370" s="3">
        <v>39073</v>
      </c>
      <c r="S1370" t="s">
        <v>54931</v>
      </c>
      <c r="T1370" t="s">
        <v>51203</v>
      </c>
    </row>
    <row r="1371" spans="1:20" x14ac:dyDescent="0.35">
      <c r="A1371" t="s">
        <v>55027</v>
      </c>
      <c r="B1371" t="s">
        <v>55028</v>
      </c>
      <c r="D1371" t="s">
        <v>54782</v>
      </c>
      <c r="N1371" t="s">
        <v>53706</v>
      </c>
      <c r="O1371" s="3">
        <v>39052</v>
      </c>
      <c r="S1371" t="s">
        <v>54416</v>
      </c>
      <c r="T1371" t="s">
        <v>51282</v>
      </c>
    </row>
    <row r="1372" spans="1:20" x14ac:dyDescent="0.35">
      <c r="A1372" t="s">
        <v>55029</v>
      </c>
      <c r="B1372" t="s">
        <v>55030</v>
      </c>
      <c r="D1372" t="s">
        <v>51829</v>
      </c>
      <c r="N1372" t="s">
        <v>53706</v>
      </c>
      <c r="O1372" s="3">
        <v>39066</v>
      </c>
      <c r="S1372" t="s">
        <v>51149</v>
      </c>
      <c r="T1372" t="s">
        <v>51148</v>
      </c>
    </row>
    <row r="1373" spans="1:20" x14ac:dyDescent="0.35">
      <c r="A1373" t="s">
        <v>55031</v>
      </c>
      <c r="B1373" t="s">
        <v>55032</v>
      </c>
      <c r="D1373" t="s">
        <v>55033</v>
      </c>
      <c r="N1373" t="s">
        <v>53706</v>
      </c>
      <c r="O1373" s="3">
        <v>36892</v>
      </c>
      <c r="S1373" t="s">
        <v>54416</v>
      </c>
      <c r="T1373" t="s">
        <v>51282</v>
      </c>
    </row>
    <row r="1374" spans="1:20" x14ac:dyDescent="0.35">
      <c r="A1374" t="s">
        <v>55034</v>
      </c>
      <c r="B1374" t="s">
        <v>55035</v>
      </c>
      <c r="D1374" t="s">
        <v>55036</v>
      </c>
      <c r="F1374" t="s">
        <v>54848</v>
      </c>
      <c r="G1374" t="s">
        <v>54848</v>
      </c>
      <c r="H1374" t="s">
        <v>55037</v>
      </c>
      <c r="N1374" t="s">
        <v>53706</v>
      </c>
      <c r="O1374" s="3">
        <v>36892</v>
      </c>
      <c r="S1374" t="s">
        <v>54416</v>
      </c>
      <c r="T1374" t="s">
        <v>51282</v>
      </c>
    </row>
    <row r="1375" spans="1:20" x14ac:dyDescent="0.35">
      <c r="A1375" t="s">
        <v>55038</v>
      </c>
      <c r="B1375" t="s">
        <v>55039</v>
      </c>
      <c r="D1375" t="s">
        <v>55040</v>
      </c>
      <c r="N1375" t="s">
        <v>53706</v>
      </c>
      <c r="O1375" s="3">
        <v>39083</v>
      </c>
      <c r="S1375" t="s">
        <v>54277</v>
      </c>
      <c r="T1375" t="s">
        <v>52115</v>
      </c>
    </row>
    <row r="1376" spans="1:20" x14ac:dyDescent="0.35">
      <c r="A1376" t="s">
        <v>55041</v>
      </c>
      <c r="B1376" t="s">
        <v>55042</v>
      </c>
      <c r="D1376" t="s">
        <v>55043</v>
      </c>
      <c r="H1376">
        <v>728558815</v>
      </c>
      <c r="N1376" t="s">
        <v>53706</v>
      </c>
      <c r="O1376" s="3">
        <v>36892</v>
      </c>
      <c r="S1376" t="s">
        <v>54416</v>
      </c>
      <c r="T1376" t="s">
        <v>51282</v>
      </c>
    </row>
    <row r="1377" spans="1:20" x14ac:dyDescent="0.35">
      <c r="A1377" t="s">
        <v>55044</v>
      </c>
      <c r="B1377" t="s">
        <v>55045</v>
      </c>
      <c r="D1377" t="s">
        <v>51775</v>
      </c>
      <c r="G1377" t="s">
        <v>54869</v>
      </c>
      <c r="H1377">
        <v>726481678</v>
      </c>
      <c r="N1377" t="s">
        <v>53706</v>
      </c>
      <c r="O1377" s="3">
        <v>39083</v>
      </c>
      <c r="S1377" t="s">
        <v>54416</v>
      </c>
      <c r="T1377" t="s">
        <v>51282</v>
      </c>
    </row>
    <row r="1378" spans="1:20" x14ac:dyDescent="0.35">
      <c r="A1378" t="s">
        <v>55046</v>
      </c>
      <c r="B1378" t="s">
        <v>55047</v>
      </c>
      <c r="D1378" t="s">
        <v>51259</v>
      </c>
      <c r="H1378" t="s">
        <v>55048</v>
      </c>
      <c r="N1378" t="s">
        <v>53706</v>
      </c>
      <c r="O1378" s="3">
        <v>39083</v>
      </c>
      <c r="S1378" t="s">
        <v>54436</v>
      </c>
      <c r="T1378" t="s">
        <v>53844</v>
      </c>
    </row>
    <row r="1379" spans="1:20" x14ac:dyDescent="0.35">
      <c r="A1379" t="s">
        <v>55049</v>
      </c>
      <c r="B1379" t="s">
        <v>55050</v>
      </c>
      <c r="D1379" t="s">
        <v>52762</v>
      </c>
      <c r="F1379" t="s">
        <v>55051</v>
      </c>
      <c r="G1379" t="s">
        <v>55052</v>
      </c>
      <c r="H1379" t="s">
        <v>55053</v>
      </c>
      <c r="N1379" t="s">
        <v>53706</v>
      </c>
      <c r="O1379" s="3">
        <v>39091</v>
      </c>
      <c r="S1379" t="s">
        <v>51785</v>
      </c>
      <c r="T1379" t="s">
        <v>51328</v>
      </c>
    </row>
    <row r="1380" spans="1:20" x14ac:dyDescent="0.35">
      <c r="A1380" t="s">
        <v>55054</v>
      </c>
      <c r="B1380" t="s">
        <v>55055</v>
      </c>
      <c r="D1380" t="s">
        <v>55056</v>
      </c>
      <c r="H1380" t="s">
        <v>55057</v>
      </c>
      <c r="N1380" t="s">
        <v>53706</v>
      </c>
      <c r="O1380" s="3">
        <v>39142</v>
      </c>
      <c r="S1380" t="s">
        <v>53970</v>
      </c>
      <c r="T1380" t="s">
        <v>51148</v>
      </c>
    </row>
    <row r="1381" spans="1:20" x14ac:dyDescent="0.35">
      <c r="A1381" t="s">
        <v>55058</v>
      </c>
      <c r="B1381" t="s">
        <v>55059</v>
      </c>
      <c r="D1381" t="s">
        <v>53847</v>
      </c>
      <c r="N1381" t="s">
        <v>53706</v>
      </c>
      <c r="O1381" s="3">
        <v>39146</v>
      </c>
      <c r="S1381" t="s">
        <v>54017</v>
      </c>
      <c r="T1381" t="s">
        <v>53844</v>
      </c>
    </row>
    <row r="1382" spans="1:20" x14ac:dyDescent="0.35">
      <c r="A1382" t="s">
        <v>55060</v>
      </c>
      <c r="B1382" t="s">
        <v>55061</v>
      </c>
      <c r="D1382" t="s">
        <v>55062</v>
      </c>
      <c r="F1382" t="s">
        <v>55063</v>
      </c>
      <c r="G1382" t="s">
        <v>55064</v>
      </c>
      <c r="H1382" t="s">
        <v>55065</v>
      </c>
      <c r="I1382" t="s">
        <v>55065</v>
      </c>
      <c r="N1382" t="s">
        <v>53706</v>
      </c>
      <c r="O1382" s="3">
        <v>39142</v>
      </c>
      <c r="S1382" t="s">
        <v>53869</v>
      </c>
      <c r="T1382" t="s">
        <v>51148</v>
      </c>
    </row>
    <row r="1383" spans="1:20" x14ac:dyDescent="0.35">
      <c r="A1383" t="s">
        <v>55066</v>
      </c>
      <c r="B1383" t="s">
        <v>55067</v>
      </c>
      <c r="D1383" t="s">
        <v>55068</v>
      </c>
      <c r="H1383" t="s">
        <v>55069</v>
      </c>
      <c r="N1383" t="s">
        <v>53706</v>
      </c>
      <c r="O1383" s="3">
        <v>39146</v>
      </c>
      <c r="S1383" t="s">
        <v>54976</v>
      </c>
      <c r="T1383" t="s">
        <v>53997</v>
      </c>
    </row>
    <row r="1384" spans="1:20" x14ac:dyDescent="0.35">
      <c r="A1384" t="s">
        <v>55070</v>
      </c>
      <c r="B1384" t="s">
        <v>55071</v>
      </c>
      <c r="D1384" t="s">
        <v>55072</v>
      </c>
      <c r="F1384" t="s">
        <v>55073</v>
      </c>
      <c r="G1384" t="s">
        <v>55073</v>
      </c>
      <c r="H1384" t="s">
        <v>55074</v>
      </c>
      <c r="N1384" t="s">
        <v>53706</v>
      </c>
      <c r="O1384" s="3">
        <v>39167</v>
      </c>
      <c r="S1384" t="s">
        <v>51149</v>
      </c>
      <c r="T1384" t="s">
        <v>51148</v>
      </c>
    </row>
    <row r="1385" spans="1:20" x14ac:dyDescent="0.35">
      <c r="A1385" t="s">
        <v>55075</v>
      </c>
      <c r="B1385" t="s">
        <v>55076</v>
      </c>
      <c r="D1385" t="s">
        <v>53847</v>
      </c>
      <c r="N1385" t="s">
        <v>53706</v>
      </c>
      <c r="O1385" s="3">
        <v>39156</v>
      </c>
      <c r="S1385" t="s">
        <v>54344</v>
      </c>
      <c r="T1385" t="s">
        <v>52115</v>
      </c>
    </row>
    <row r="1386" spans="1:20" x14ac:dyDescent="0.35">
      <c r="A1386" t="s">
        <v>55077</v>
      </c>
      <c r="B1386" t="s">
        <v>55078</v>
      </c>
      <c r="D1386" t="s">
        <v>53847</v>
      </c>
      <c r="F1386" t="s">
        <v>55079</v>
      </c>
      <c r="G1386" t="s">
        <v>55079</v>
      </c>
      <c r="N1386" t="s">
        <v>53706</v>
      </c>
      <c r="O1386" s="3">
        <v>39142</v>
      </c>
      <c r="S1386" t="s">
        <v>54416</v>
      </c>
      <c r="T1386" t="s">
        <v>51282</v>
      </c>
    </row>
    <row r="1387" spans="1:20" x14ac:dyDescent="0.35">
      <c r="A1387" t="s">
        <v>55080</v>
      </c>
      <c r="B1387" t="s">
        <v>55081</v>
      </c>
      <c r="D1387" t="s">
        <v>55082</v>
      </c>
      <c r="N1387" t="s">
        <v>53706</v>
      </c>
      <c r="O1387" s="3">
        <v>39156</v>
      </c>
      <c r="S1387" t="s">
        <v>54277</v>
      </c>
      <c r="T1387" t="s">
        <v>52115</v>
      </c>
    </row>
    <row r="1388" spans="1:20" x14ac:dyDescent="0.35">
      <c r="A1388" t="s">
        <v>55083</v>
      </c>
      <c r="B1388" t="s">
        <v>55084</v>
      </c>
      <c r="D1388" t="s">
        <v>53806</v>
      </c>
      <c r="H1388" t="s">
        <v>55085</v>
      </c>
      <c r="N1388" t="s">
        <v>53706</v>
      </c>
      <c r="O1388" s="3">
        <v>39161</v>
      </c>
      <c r="S1388" t="s">
        <v>53807</v>
      </c>
      <c r="T1388" t="s">
        <v>51203</v>
      </c>
    </row>
    <row r="1389" spans="1:20" x14ac:dyDescent="0.35">
      <c r="A1389" t="s">
        <v>55086</v>
      </c>
      <c r="B1389" t="s">
        <v>55087</v>
      </c>
      <c r="D1389" t="s">
        <v>51961</v>
      </c>
      <c r="N1389" t="s">
        <v>53706</v>
      </c>
      <c r="O1389" s="3">
        <v>39153</v>
      </c>
      <c r="S1389" t="s">
        <v>51183</v>
      </c>
      <c r="T1389" t="s">
        <v>51148</v>
      </c>
    </row>
    <row r="1390" spans="1:20" x14ac:dyDescent="0.35">
      <c r="A1390" t="s">
        <v>55088</v>
      </c>
      <c r="B1390" t="s">
        <v>55089</v>
      </c>
      <c r="D1390" t="s">
        <v>55062</v>
      </c>
      <c r="F1390" t="s">
        <v>55090</v>
      </c>
      <c r="G1390" t="s">
        <v>55091</v>
      </c>
      <c r="H1390" t="s">
        <v>55092</v>
      </c>
      <c r="N1390" t="s">
        <v>53706</v>
      </c>
      <c r="O1390" s="3">
        <v>39161</v>
      </c>
      <c r="S1390" t="s">
        <v>53869</v>
      </c>
      <c r="T1390" t="s">
        <v>51148</v>
      </c>
    </row>
    <row r="1391" spans="1:20" x14ac:dyDescent="0.35">
      <c r="A1391" t="s">
        <v>55093</v>
      </c>
      <c r="B1391" t="s">
        <v>55094</v>
      </c>
      <c r="D1391" t="s">
        <v>55095</v>
      </c>
      <c r="H1391" t="s">
        <v>55096</v>
      </c>
      <c r="N1391" t="s">
        <v>53706</v>
      </c>
      <c r="O1391" s="3">
        <v>39161</v>
      </c>
      <c r="S1391" t="s">
        <v>51149</v>
      </c>
      <c r="T1391" t="s">
        <v>51148</v>
      </c>
    </row>
    <row r="1392" spans="1:20" x14ac:dyDescent="0.35">
      <c r="A1392" t="s">
        <v>55097</v>
      </c>
      <c r="B1392" t="s">
        <v>55098</v>
      </c>
      <c r="D1392" t="s">
        <v>55099</v>
      </c>
      <c r="F1392" t="s">
        <v>55100</v>
      </c>
      <c r="G1392" t="s">
        <v>55101</v>
      </c>
      <c r="H1392" t="s">
        <v>55102</v>
      </c>
      <c r="N1392" t="s">
        <v>53706</v>
      </c>
      <c r="O1392" s="3">
        <v>39161</v>
      </c>
      <c r="P1392" s="3">
        <v>42754</v>
      </c>
      <c r="S1392" t="s">
        <v>51183</v>
      </c>
      <c r="T1392" t="s">
        <v>51148</v>
      </c>
    </row>
    <row r="1393" spans="1:20" x14ac:dyDescent="0.35">
      <c r="A1393" t="s">
        <v>55103</v>
      </c>
      <c r="B1393" t="s">
        <v>55104</v>
      </c>
      <c r="D1393" t="s">
        <v>55105</v>
      </c>
      <c r="F1393" t="s">
        <v>55106</v>
      </c>
      <c r="G1393" t="s">
        <v>55107</v>
      </c>
      <c r="H1393" t="s">
        <v>55108</v>
      </c>
      <c r="N1393" t="s">
        <v>53706</v>
      </c>
      <c r="O1393" s="3">
        <v>39164</v>
      </c>
      <c r="S1393" t="s">
        <v>54451</v>
      </c>
      <c r="T1393" t="s">
        <v>51282</v>
      </c>
    </row>
    <row r="1394" spans="1:20" x14ac:dyDescent="0.35">
      <c r="A1394" t="s">
        <v>55109</v>
      </c>
      <c r="B1394" t="s">
        <v>55110</v>
      </c>
      <c r="D1394" t="s">
        <v>55111</v>
      </c>
      <c r="F1394" t="s">
        <v>55112</v>
      </c>
      <c r="G1394" t="s">
        <v>55112</v>
      </c>
      <c r="H1394" t="s">
        <v>55113</v>
      </c>
      <c r="N1394" t="s">
        <v>53706</v>
      </c>
      <c r="O1394" s="3">
        <v>39188</v>
      </c>
      <c r="S1394" t="s">
        <v>55114</v>
      </c>
      <c r="T1394" t="s">
        <v>55115</v>
      </c>
    </row>
    <row r="1395" spans="1:20" x14ac:dyDescent="0.35">
      <c r="A1395" t="s">
        <v>55116</v>
      </c>
      <c r="B1395" t="s">
        <v>55117</v>
      </c>
      <c r="D1395" t="s">
        <v>54363</v>
      </c>
      <c r="N1395" t="s">
        <v>53706</v>
      </c>
      <c r="O1395" s="3">
        <v>39188</v>
      </c>
      <c r="S1395" t="s">
        <v>55021</v>
      </c>
      <c r="T1395" t="s">
        <v>53774</v>
      </c>
    </row>
    <row r="1396" spans="1:20" x14ac:dyDescent="0.35">
      <c r="A1396" t="s">
        <v>55118</v>
      </c>
      <c r="B1396" t="s">
        <v>55119</v>
      </c>
      <c r="D1396" t="s">
        <v>55120</v>
      </c>
      <c r="F1396" t="s">
        <v>55121</v>
      </c>
      <c r="G1396" t="s">
        <v>55121</v>
      </c>
      <c r="H1396" t="s">
        <v>55122</v>
      </c>
      <c r="N1396" t="s">
        <v>53706</v>
      </c>
      <c r="O1396" s="3">
        <v>39203</v>
      </c>
      <c r="S1396" t="s">
        <v>53869</v>
      </c>
      <c r="T1396" t="s">
        <v>51148</v>
      </c>
    </row>
    <row r="1397" spans="1:20" x14ac:dyDescent="0.35">
      <c r="A1397" t="s">
        <v>55123</v>
      </c>
      <c r="B1397" t="s">
        <v>55124</v>
      </c>
      <c r="D1397" t="s">
        <v>55125</v>
      </c>
      <c r="H1397" t="s">
        <v>55126</v>
      </c>
      <c r="N1397" t="s">
        <v>53706</v>
      </c>
      <c r="O1397" s="3">
        <v>39203</v>
      </c>
      <c r="S1397" t="s">
        <v>51283</v>
      </c>
      <c r="T1397" t="s">
        <v>51282</v>
      </c>
    </row>
    <row r="1398" spans="1:20" x14ac:dyDescent="0.35">
      <c r="A1398" t="s">
        <v>8106</v>
      </c>
      <c r="B1398" t="s">
        <v>55127</v>
      </c>
      <c r="D1398" t="s">
        <v>55128</v>
      </c>
      <c r="F1398" t="s">
        <v>55129</v>
      </c>
      <c r="G1398" t="s">
        <v>55129</v>
      </c>
      <c r="H1398" t="s">
        <v>55130</v>
      </c>
      <c r="N1398" t="s">
        <v>53706</v>
      </c>
      <c r="O1398" s="3">
        <v>39203</v>
      </c>
      <c r="S1398" t="s">
        <v>55131</v>
      </c>
      <c r="T1398" t="s">
        <v>51370</v>
      </c>
    </row>
    <row r="1399" spans="1:20" x14ac:dyDescent="0.35">
      <c r="A1399" t="s">
        <v>55132</v>
      </c>
      <c r="B1399" t="s">
        <v>55133</v>
      </c>
      <c r="D1399" t="s">
        <v>55134</v>
      </c>
      <c r="N1399" t="s">
        <v>53706</v>
      </c>
      <c r="O1399" s="3">
        <v>39203</v>
      </c>
      <c r="S1399" t="s">
        <v>51283</v>
      </c>
      <c r="T1399" t="s">
        <v>51282</v>
      </c>
    </row>
    <row r="1400" spans="1:20" x14ac:dyDescent="0.35">
      <c r="A1400" t="s">
        <v>55135</v>
      </c>
      <c r="B1400" t="s">
        <v>55136</v>
      </c>
      <c r="D1400" t="s">
        <v>51557</v>
      </c>
      <c r="H1400">
        <v>737736962</v>
      </c>
      <c r="N1400" t="s">
        <v>53706</v>
      </c>
      <c r="O1400" s="3">
        <v>39203</v>
      </c>
      <c r="S1400" t="s">
        <v>51283</v>
      </c>
      <c r="T1400" t="s">
        <v>51282</v>
      </c>
    </row>
    <row r="1401" spans="1:20" x14ac:dyDescent="0.35">
      <c r="A1401" t="s">
        <v>55137</v>
      </c>
      <c r="B1401" t="s">
        <v>55138</v>
      </c>
      <c r="D1401" t="s">
        <v>51287</v>
      </c>
      <c r="N1401" t="s">
        <v>53706</v>
      </c>
      <c r="O1401" s="3">
        <v>39203</v>
      </c>
      <c r="S1401" t="s">
        <v>51283</v>
      </c>
      <c r="T1401" t="s">
        <v>51282</v>
      </c>
    </row>
    <row r="1402" spans="1:20" x14ac:dyDescent="0.35">
      <c r="A1402" t="s">
        <v>55139</v>
      </c>
      <c r="B1402" t="s">
        <v>55140</v>
      </c>
      <c r="D1402" t="s">
        <v>54159</v>
      </c>
      <c r="N1402" t="s">
        <v>53706</v>
      </c>
      <c r="O1402" s="3">
        <v>39203</v>
      </c>
      <c r="S1402" t="s">
        <v>54416</v>
      </c>
      <c r="T1402" t="s">
        <v>51282</v>
      </c>
    </row>
    <row r="1403" spans="1:20" x14ac:dyDescent="0.35">
      <c r="A1403" t="s">
        <v>55141</v>
      </c>
      <c r="B1403" t="s">
        <v>55142</v>
      </c>
      <c r="D1403" t="s">
        <v>55143</v>
      </c>
      <c r="N1403" t="s">
        <v>53706</v>
      </c>
      <c r="O1403" s="3">
        <v>39203</v>
      </c>
      <c r="S1403" t="s">
        <v>51283</v>
      </c>
      <c r="T1403" t="s">
        <v>51282</v>
      </c>
    </row>
    <row r="1404" spans="1:20" x14ac:dyDescent="0.35">
      <c r="A1404" t="s">
        <v>55144</v>
      </c>
      <c r="B1404" t="s">
        <v>55145</v>
      </c>
      <c r="D1404" t="s">
        <v>52803</v>
      </c>
      <c r="N1404" t="s">
        <v>53706</v>
      </c>
      <c r="O1404" s="3">
        <v>39203</v>
      </c>
      <c r="S1404" t="s">
        <v>51283</v>
      </c>
      <c r="T1404" t="s">
        <v>51282</v>
      </c>
    </row>
    <row r="1405" spans="1:20" x14ac:dyDescent="0.35">
      <c r="A1405" t="s">
        <v>55146</v>
      </c>
      <c r="B1405" t="s">
        <v>55147</v>
      </c>
      <c r="D1405" t="s">
        <v>53817</v>
      </c>
      <c r="H1405" t="s">
        <v>55148</v>
      </c>
      <c r="N1405" t="s">
        <v>53706</v>
      </c>
      <c r="O1405" s="3">
        <v>39203</v>
      </c>
      <c r="S1405" t="s">
        <v>51283</v>
      </c>
      <c r="T1405" t="s">
        <v>51282</v>
      </c>
    </row>
    <row r="1406" spans="1:20" x14ac:dyDescent="0.35">
      <c r="A1406" t="s">
        <v>55149</v>
      </c>
      <c r="B1406" t="s">
        <v>55150</v>
      </c>
      <c r="D1406" t="s">
        <v>53817</v>
      </c>
      <c r="N1406" t="s">
        <v>53706</v>
      </c>
      <c r="O1406" s="3">
        <v>39203</v>
      </c>
      <c r="S1406" t="s">
        <v>51283</v>
      </c>
      <c r="T1406" t="s">
        <v>51282</v>
      </c>
    </row>
    <row r="1407" spans="1:20" x14ac:dyDescent="0.35">
      <c r="A1407" t="s">
        <v>55151</v>
      </c>
      <c r="B1407" t="s">
        <v>55152</v>
      </c>
      <c r="D1407" t="s">
        <v>53817</v>
      </c>
      <c r="N1407" t="s">
        <v>53706</v>
      </c>
      <c r="O1407" s="3">
        <v>39203</v>
      </c>
      <c r="S1407" t="s">
        <v>51283</v>
      </c>
      <c r="T1407" t="s">
        <v>51282</v>
      </c>
    </row>
    <row r="1408" spans="1:20" x14ac:dyDescent="0.35">
      <c r="A1408" t="s">
        <v>55153</v>
      </c>
      <c r="B1408" t="s">
        <v>55154</v>
      </c>
      <c r="D1408" t="s">
        <v>53817</v>
      </c>
      <c r="N1408" t="s">
        <v>53706</v>
      </c>
      <c r="O1408" s="3">
        <v>39203</v>
      </c>
      <c r="S1408" t="s">
        <v>51283</v>
      </c>
      <c r="T1408" t="s">
        <v>51282</v>
      </c>
    </row>
    <row r="1409" spans="1:20" x14ac:dyDescent="0.35">
      <c r="A1409" t="s">
        <v>55155</v>
      </c>
      <c r="B1409" t="s">
        <v>55156</v>
      </c>
      <c r="D1409" t="s">
        <v>54520</v>
      </c>
      <c r="N1409" t="s">
        <v>53706</v>
      </c>
      <c r="O1409" s="3">
        <v>39203</v>
      </c>
      <c r="S1409" t="s">
        <v>51283</v>
      </c>
      <c r="T1409" t="s">
        <v>51282</v>
      </c>
    </row>
    <row r="1410" spans="1:20" x14ac:dyDescent="0.35">
      <c r="A1410" t="s">
        <v>55157</v>
      </c>
      <c r="B1410" t="s">
        <v>55158</v>
      </c>
      <c r="D1410" t="s">
        <v>54520</v>
      </c>
      <c r="F1410" t="s">
        <v>55159</v>
      </c>
      <c r="G1410" t="s">
        <v>55159</v>
      </c>
      <c r="N1410" t="s">
        <v>53706</v>
      </c>
      <c r="O1410" s="3">
        <v>39203</v>
      </c>
      <c r="S1410" t="s">
        <v>51283</v>
      </c>
      <c r="T1410" t="s">
        <v>51282</v>
      </c>
    </row>
    <row r="1411" spans="1:20" x14ac:dyDescent="0.35">
      <c r="A1411" t="s">
        <v>55160</v>
      </c>
      <c r="B1411" t="s">
        <v>55161</v>
      </c>
      <c r="D1411" t="s">
        <v>54520</v>
      </c>
      <c r="H1411" t="s">
        <v>55162</v>
      </c>
      <c r="I1411" t="s">
        <v>55163</v>
      </c>
      <c r="N1411" t="s">
        <v>53706</v>
      </c>
      <c r="O1411" s="3">
        <v>39203</v>
      </c>
      <c r="S1411" t="s">
        <v>51283</v>
      </c>
      <c r="T1411" t="s">
        <v>51282</v>
      </c>
    </row>
    <row r="1412" spans="1:20" x14ac:dyDescent="0.35">
      <c r="A1412" t="s">
        <v>55164</v>
      </c>
      <c r="B1412" t="s">
        <v>55165</v>
      </c>
      <c r="D1412" t="s">
        <v>54136</v>
      </c>
      <c r="N1412" t="s">
        <v>53706</v>
      </c>
      <c r="O1412" s="3">
        <v>39203</v>
      </c>
      <c r="S1412" t="s">
        <v>51283</v>
      </c>
      <c r="T1412" t="s">
        <v>51282</v>
      </c>
    </row>
    <row r="1413" spans="1:20" x14ac:dyDescent="0.35">
      <c r="A1413" t="s">
        <v>55166</v>
      </c>
      <c r="B1413" t="s">
        <v>55167</v>
      </c>
      <c r="D1413" t="s">
        <v>54136</v>
      </c>
      <c r="F1413" t="s">
        <v>55168</v>
      </c>
      <c r="G1413" t="s">
        <v>55168</v>
      </c>
      <c r="H1413">
        <v>710575345</v>
      </c>
      <c r="N1413" t="s">
        <v>53706</v>
      </c>
      <c r="O1413" s="3">
        <v>39203</v>
      </c>
      <c r="S1413" t="s">
        <v>51283</v>
      </c>
      <c r="T1413" t="s">
        <v>51282</v>
      </c>
    </row>
    <row r="1414" spans="1:20" x14ac:dyDescent="0.35">
      <c r="A1414" t="s">
        <v>55169</v>
      </c>
      <c r="B1414" t="s">
        <v>55170</v>
      </c>
      <c r="D1414" t="s">
        <v>55171</v>
      </c>
      <c r="F1414" t="s">
        <v>55172</v>
      </c>
      <c r="G1414" t="s">
        <v>55172</v>
      </c>
      <c r="N1414" t="s">
        <v>53706</v>
      </c>
      <c r="O1414" s="3">
        <v>39203</v>
      </c>
      <c r="S1414" t="s">
        <v>51283</v>
      </c>
      <c r="T1414" t="s">
        <v>51282</v>
      </c>
    </row>
    <row r="1415" spans="1:20" x14ac:dyDescent="0.35">
      <c r="A1415" t="s">
        <v>55173</v>
      </c>
      <c r="B1415" t="s">
        <v>55174</v>
      </c>
      <c r="D1415" t="s">
        <v>54136</v>
      </c>
      <c r="N1415" t="s">
        <v>53706</v>
      </c>
      <c r="O1415" s="3">
        <v>39203</v>
      </c>
      <c r="S1415" t="s">
        <v>51283</v>
      </c>
      <c r="T1415" t="s">
        <v>51282</v>
      </c>
    </row>
    <row r="1416" spans="1:20" x14ac:dyDescent="0.35">
      <c r="A1416" t="s">
        <v>55175</v>
      </c>
      <c r="B1416" t="s">
        <v>55176</v>
      </c>
      <c r="D1416" t="s">
        <v>55177</v>
      </c>
      <c r="N1416" t="s">
        <v>53706</v>
      </c>
      <c r="O1416" s="3">
        <v>39203</v>
      </c>
      <c r="S1416" t="s">
        <v>51283</v>
      </c>
      <c r="T1416" t="s">
        <v>51282</v>
      </c>
    </row>
    <row r="1417" spans="1:20" x14ac:dyDescent="0.35">
      <c r="A1417" t="s">
        <v>55178</v>
      </c>
      <c r="B1417" t="s">
        <v>55179</v>
      </c>
      <c r="D1417" t="s">
        <v>54136</v>
      </c>
      <c r="H1417" t="s">
        <v>55180</v>
      </c>
      <c r="N1417" t="s">
        <v>53706</v>
      </c>
      <c r="O1417" s="3">
        <v>39203</v>
      </c>
      <c r="S1417" t="s">
        <v>54416</v>
      </c>
      <c r="T1417" t="s">
        <v>51282</v>
      </c>
    </row>
    <row r="1418" spans="1:20" x14ac:dyDescent="0.35">
      <c r="A1418" t="s">
        <v>55181</v>
      </c>
      <c r="B1418" t="s">
        <v>55182</v>
      </c>
      <c r="D1418" t="s">
        <v>54136</v>
      </c>
      <c r="H1418" t="s">
        <v>55183</v>
      </c>
      <c r="N1418" t="s">
        <v>53706</v>
      </c>
      <c r="O1418" s="3">
        <v>39203</v>
      </c>
      <c r="S1418" t="s">
        <v>51283</v>
      </c>
      <c r="T1418" t="s">
        <v>51282</v>
      </c>
    </row>
    <row r="1419" spans="1:20" x14ac:dyDescent="0.35">
      <c r="A1419" t="s">
        <v>55184</v>
      </c>
      <c r="B1419" t="s">
        <v>55185</v>
      </c>
      <c r="D1419" t="s">
        <v>55186</v>
      </c>
      <c r="H1419" t="s">
        <v>55187</v>
      </c>
      <c r="N1419" t="s">
        <v>53706</v>
      </c>
      <c r="O1419" s="3">
        <v>39203</v>
      </c>
      <c r="S1419" t="s">
        <v>51283</v>
      </c>
      <c r="T1419" t="s">
        <v>51282</v>
      </c>
    </row>
    <row r="1420" spans="1:20" x14ac:dyDescent="0.35">
      <c r="A1420" t="s">
        <v>55188</v>
      </c>
      <c r="B1420" t="s">
        <v>55189</v>
      </c>
      <c r="D1420" t="s">
        <v>55190</v>
      </c>
      <c r="F1420" t="s">
        <v>55191</v>
      </c>
      <c r="G1420" t="s">
        <v>55191</v>
      </c>
      <c r="N1420" t="s">
        <v>53706</v>
      </c>
      <c r="O1420" s="3">
        <v>39203</v>
      </c>
      <c r="S1420" t="s">
        <v>51283</v>
      </c>
      <c r="T1420" t="s">
        <v>51282</v>
      </c>
    </row>
    <row r="1421" spans="1:20" x14ac:dyDescent="0.35">
      <c r="A1421" t="s">
        <v>55192</v>
      </c>
      <c r="B1421" t="s">
        <v>55193</v>
      </c>
      <c r="D1421" t="s">
        <v>55171</v>
      </c>
      <c r="H1421" t="s">
        <v>55194</v>
      </c>
      <c r="N1421" t="s">
        <v>53706</v>
      </c>
      <c r="O1421" s="3">
        <v>39203</v>
      </c>
      <c r="S1421" t="s">
        <v>51283</v>
      </c>
      <c r="T1421" t="s">
        <v>51282</v>
      </c>
    </row>
    <row r="1422" spans="1:20" x14ac:dyDescent="0.35">
      <c r="A1422" t="s">
        <v>55195</v>
      </c>
      <c r="B1422" t="s">
        <v>55196</v>
      </c>
      <c r="D1422" t="s">
        <v>54136</v>
      </c>
      <c r="N1422" t="s">
        <v>53706</v>
      </c>
      <c r="O1422" s="3">
        <v>39203</v>
      </c>
      <c r="S1422" t="s">
        <v>51283</v>
      </c>
      <c r="T1422" t="s">
        <v>51282</v>
      </c>
    </row>
    <row r="1423" spans="1:20" x14ac:dyDescent="0.35">
      <c r="A1423" t="s">
        <v>55197</v>
      </c>
      <c r="B1423" t="s">
        <v>55198</v>
      </c>
      <c r="D1423" t="s">
        <v>54136</v>
      </c>
      <c r="N1423" t="s">
        <v>53706</v>
      </c>
      <c r="O1423" s="3">
        <v>39203</v>
      </c>
      <c r="S1423" t="s">
        <v>51283</v>
      </c>
      <c r="T1423" t="s">
        <v>51282</v>
      </c>
    </row>
    <row r="1424" spans="1:20" x14ac:dyDescent="0.35">
      <c r="A1424" t="s">
        <v>55199</v>
      </c>
      <c r="B1424" t="s">
        <v>55200</v>
      </c>
      <c r="D1424" t="s">
        <v>55201</v>
      </c>
      <c r="N1424" t="s">
        <v>53706</v>
      </c>
      <c r="O1424" s="3">
        <v>39203</v>
      </c>
      <c r="S1424" t="s">
        <v>55202</v>
      </c>
      <c r="T1424" t="s">
        <v>51191</v>
      </c>
    </row>
    <row r="1425" spans="1:20" x14ac:dyDescent="0.35">
      <c r="A1425" t="s">
        <v>55203</v>
      </c>
      <c r="B1425" t="s">
        <v>55204</v>
      </c>
      <c r="D1425" t="s">
        <v>52583</v>
      </c>
      <c r="F1425" t="s">
        <v>55205</v>
      </c>
      <c r="G1425" t="s">
        <v>55206</v>
      </c>
      <c r="H1425" t="s">
        <v>55207</v>
      </c>
      <c r="N1425" t="s">
        <v>53706</v>
      </c>
      <c r="O1425" s="3">
        <v>39203</v>
      </c>
      <c r="S1425" t="s">
        <v>53869</v>
      </c>
      <c r="T1425" t="s">
        <v>51148</v>
      </c>
    </row>
    <row r="1426" spans="1:20" x14ac:dyDescent="0.35">
      <c r="A1426" t="s">
        <v>55208</v>
      </c>
      <c r="B1426" t="s">
        <v>55209</v>
      </c>
      <c r="D1426" t="s">
        <v>55210</v>
      </c>
      <c r="H1426" t="s">
        <v>55211</v>
      </c>
      <c r="I1426" t="s">
        <v>55212</v>
      </c>
      <c r="N1426" t="s">
        <v>53706</v>
      </c>
      <c r="O1426" s="3">
        <v>39203</v>
      </c>
      <c r="S1426" t="s">
        <v>55213</v>
      </c>
      <c r="T1426" t="s">
        <v>52115</v>
      </c>
    </row>
    <row r="1427" spans="1:20" x14ac:dyDescent="0.35">
      <c r="A1427" t="s">
        <v>55214</v>
      </c>
      <c r="B1427" t="s">
        <v>55215</v>
      </c>
      <c r="D1427" t="s">
        <v>54136</v>
      </c>
      <c r="H1427" t="s">
        <v>55216</v>
      </c>
      <c r="N1427" t="s">
        <v>53706</v>
      </c>
      <c r="O1427" s="3">
        <v>39192</v>
      </c>
      <c r="S1427" t="s">
        <v>54412</v>
      </c>
      <c r="T1427" t="s">
        <v>51282</v>
      </c>
    </row>
    <row r="1428" spans="1:20" x14ac:dyDescent="0.35">
      <c r="A1428" t="s">
        <v>55217</v>
      </c>
      <c r="B1428" t="s">
        <v>55218</v>
      </c>
      <c r="D1428" t="s">
        <v>55219</v>
      </c>
      <c r="N1428" t="s">
        <v>53706</v>
      </c>
      <c r="O1428" s="3">
        <v>39216</v>
      </c>
      <c r="S1428" t="s">
        <v>51283</v>
      </c>
      <c r="T1428" t="s">
        <v>51282</v>
      </c>
    </row>
    <row r="1429" spans="1:20" x14ac:dyDescent="0.35">
      <c r="A1429" t="s">
        <v>55220</v>
      </c>
      <c r="B1429" t="s">
        <v>55221</v>
      </c>
      <c r="D1429" t="s">
        <v>55222</v>
      </c>
      <c r="H1429" t="s">
        <v>55223</v>
      </c>
      <c r="N1429" t="s">
        <v>53706</v>
      </c>
      <c r="O1429" s="3">
        <v>39217</v>
      </c>
      <c r="S1429" t="s">
        <v>53766</v>
      </c>
      <c r="T1429" t="s">
        <v>51813</v>
      </c>
    </row>
    <row r="1430" spans="1:20" x14ac:dyDescent="0.35">
      <c r="A1430" t="s">
        <v>55224</v>
      </c>
      <c r="B1430" t="s">
        <v>55225</v>
      </c>
      <c r="D1430" t="s">
        <v>55226</v>
      </c>
      <c r="H1430">
        <v>720792014</v>
      </c>
      <c r="N1430" t="s">
        <v>53706</v>
      </c>
      <c r="O1430" s="3">
        <v>39230</v>
      </c>
      <c r="S1430" t="s">
        <v>54186</v>
      </c>
      <c r="T1430" t="s">
        <v>52115</v>
      </c>
    </row>
    <row r="1431" spans="1:20" x14ac:dyDescent="0.35">
      <c r="A1431" t="s">
        <v>55227</v>
      </c>
      <c r="B1431" t="s">
        <v>55228</v>
      </c>
      <c r="D1431" t="s">
        <v>55229</v>
      </c>
      <c r="N1431" t="s">
        <v>53706</v>
      </c>
      <c r="O1431" s="3">
        <v>39244</v>
      </c>
      <c r="S1431" t="s">
        <v>55230</v>
      </c>
      <c r="T1431" t="s">
        <v>51148</v>
      </c>
    </row>
    <row r="1432" spans="1:20" x14ac:dyDescent="0.35">
      <c r="A1432" t="s">
        <v>55231</v>
      </c>
      <c r="B1432" t="s">
        <v>55232</v>
      </c>
      <c r="D1432" t="s">
        <v>51829</v>
      </c>
      <c r="N1432" t="s">
        <v>53706</v>
      </c>
      <c r="O1432" s="3">
        <v>39237</v>
      </c>
      <c r="S1432" t="s">
        <v>55233</v>
      </c>
      <c r="T1432" t="s">
        <v>51370</v>
      </c>
    </row>
    <row r="1433" spans="1:20" x14ac:dyDescent="0.35">
      <c r="A1433" t="s">
        <v>55234</v>
      </c>
      <c r="B1433" t="s">
        <v>10805</v>
      </c>
      <c r="D1433" t="s">
        <v>51829</v>
      </c>
      <c r="F1433" t="s">
        <v>55235</v>
      </c>
      <c r="H1433" t="s">
        <v>55236</v>
      </c>
      <c r="N1433" t="s">
        <v>53706</v>
      </c>
      <c r="O1433" s="3">
        <v>39237</v>
      </c>
      <c r="S1433" t="s">
        <v>53837</v>
      </c>
      <c r="T1433" t="s">
        <v>51282</v>
      </c>
    </row>
    <row r="1434" spans="1:20" x14ac:dyDescent="0.35">
      <c r="A1434" t="s">
        <v>8110</v>
      </c>
      <c r="B1434" t="s">
        <v>55237</v>
      </c>
      <c r="D1434" t="s">
        <v>55238</v>
      </c>
      <c r="F1434" t="s">
        <v>55239</v>
      </c>
      <c r="G1434" t="s">
        <v>55239</v>
      </c>
      <c r="H1434" t="s">
        <v>55240</v>
      </c>
      <c r="N1434" t="s">
        <v>53706</v>
      </c>
      <c r="O1434" s="3">
        <v>39225</v>
      </c>
      <c r="S1434" t="s">
        <v>51827</v>
      </c>
      <c r="T1434" t="s">
        <v>51148</v>
      </c>
    </row>
    <row r="1435" spans="1:20" x14ac:dyDescent="0.35">
      <c r="A1435" t="s">
        <v>55241</v>
      </c>
      <c r="B1435" t="s">
        <v>55242</v>
      </c>
      <c r="D1435" t="s">
        <v>55243</v>
      </c>
      <c r="F1435" t="s">
        <v>55244</v>
      </c>
      <c r="G1435" t="s">
        <v>55245</v>
      </c>
      <c r="H1435">
        <v>710250772</v>
      </c>
      <c r="N1435" t="s">
        <v>53706</v>
      </c>
      <c r="O1435" s="3">
        <v>39251</v>
      </c>
      <c r="S1435" t="s">
        <v>55246</v>
      </c>
      <c r="T1435" t="s">
        <v>55247</v>
      </c>
    </row>
    <row r="1436" spans="1:20" x14ac:dyDescent="0.35">
      <c r="A1436" t="s">
        <v>55248</v>
      </c>
      <c r="B1436" t="s">
        <v>55249</v>
      </c>
      <c r="D1436" t="s">
        <v>55250</v>
      </c>
      <c r="F1436" t="s">
        <v>55251</v>
      </c>
      <c r="H1436" t="s">
        <v>55252</v>
      </c>
      <c r="N1436" t="s">
        <v>53706</v>
      </c>
      <c r="O1436" s="3">
        <v>39237</v>
      </c>
      <c r="S1436" t="s">
        <v>54615</v>
      </c>
      <c r="T1436" t="s">
        <v>51282</v>
      </c>
    </row>
    <row r="1437" spans="1:20" x14ac:dyDescent="0.35">
      <c r="A1437" t="s">
        <v>55253</v>
      </c>
      <c r="B1437" t="s">
        <v>55254</v>
      </c>
      <c r="D1437" t="s">
        <v>52762</v>
      </c>
      <c r="N1437" t="s">
        <v>53706</v>
      </c>
      <c r="O1437" s="3">
        <v>36892</v>
      </c>
      <c r="S1437" t="s">
        <v>54615</v>
      </c>
      <c r="T1437" t="s">
        <v>51282</v>
      </c>
    </row>
    <row r="1438" spans="1:20" x14ac:dyDescent="0.35">
      <c r="A1438" t="s">
        <v>55255</v>
      </c>
      <c r="B1438" t="s">
        <v>55256</v>
      </c>
      <c r="D1438" t="s">
        <v>55257</v>
      </c>
      <c r="H1438" t="s">
        <v>55258</v>
      </c>
      <c r="N1438" t="s">
        <v>53706</v>
      </c>
      <c r="O1438" s="3">
        <v>39237</v>
      </c>
      <c r="S1438" t="s">
        <v>54615</v>
      </c>
      <c r="T1438" t="s">
        <v>51282</v>
      </c>
    </row>
    <row r="1439" spans="1:20" x14ac:dyDescent="0.35">
      <c r="A1439" t="s">
        <v>55259</v>
      </c>
      <c r="B1439" t="s">
        <v>55260</v>
      </c>
      <c r="D1439" t="s">
        <v>54136</v>
      </c>
      <c r="N1439" t="s">
        <v>53706</v>
      </c>
      <c r="O1439" s="3">
        <v>39206</v>
      </c>
      <c r="S1439" t="s">
        <v>54615</v>
      </c>
      <c r="T1439" t="s">
        <v>51282</v>
      </c>
    </row>
    <row r="1440" spans="1:20" x14ac:dyDescent="0.35">
      <c r="A1440" t="s">
        <v>55261</v>
      </c>
      <c r="B1440" t="s">
        <v>55262</v>
      </c>
      <c r="D1440" t="s">
        <v>54136</v>
      </c>
      <c r="H1440" t="s">
        <v>55263</v>
      </c>
      <c r="N1440" t="s">
        <v>53706</v>
      </c>
      <c r="O1440" s="3">
        <v>39934</v>
      </c>
      <c r="S1440" t="s">
        <v>54615</v>
      </c>
      <c r="T1440" t="s">
        <v>51282</v>
      </c>
    </row>
    <row r="1441" spans="1:20" x14ac:dyDescent="0.35">
      <c r="A1441" t="s">
        <v>55264</v>
      </c>
      <c r="B1441" t="s">
        <v>55265</v>
      </c>
      <c r="D1441" t="s">
        <v>54136</v>
      </c>
      <c r="N1441" t="s">
        <v>53706</v>
      </c>
      <c r="O1441" s="3">
        <v>36892</v>
      </c>
      <c r="S1441" t="s">
        <v>54615</v>
      </c>
      <c r="T1441" t="s">
        <v>51282</v>
      </c>
    </row>
    <row r="1442" spans="1:20" x14ac:dyDescent="0.35">
      <c r="A1442" t="s">
        <v>55266</v>
      </c>
      <c r="B1442" t="s">
        <v>55267</v>
      </c>
      <c r="D1442" t="s">
        <v>54136</v>
      </c>
      <c r="F1442" t="s">
        <v>55268</v>
      </c>
      <c r="G1442" t="s">
        <v>55268</v>
      </c>
      <c r="H1442" t="s">
        <v>55269</v>
      </c>
      <c r="N1442" t="s">
        <v>53706</v>
      </c>
      <c r="O1442" s="3">
        <v>39934</v>
      </c>
      <c r="S1442" t="s">
        <v>54416</v>
      </c>
      <c r="T1442" t="s">
        <v>51282</v>
      </c>
    </row>
    <row r="1443" spans="1:20" x14ac:dyDescent="0.35">
      <c r="A1443" t="s">
        <v>55270</v>
      </c>
      <c r="B1443" t="s">
        <v>55271</v>
      </c>
      <c r="D1443" t="s">
        <v>54136</v>
      </c>
      <c r="N1443" t="s">
        <v>53706</v>
      </c>
      <c r="O1443" s="3">
        <v>36892</v>
      </c>
      <c r="S1443" t="s">
        <v>54615</v>
      </c>
      <c r="T1443" t="s">
        <v>51282</v>
      </c>
    </row>
    <row r="1444" spans="1:20" x14ac:dyDescent="0.35">
      <c r="A1444" t="s">
        <v>55272</v>
      </c>
      <c r="B1444" t="s">
        <v>55273</v>
      </c>
      <c r="D1444" t="s">
        <v>54136</v>
      </c>
      <c r="N1444" t="s">
        <v>53706</v>
      </c>
      <c r="O1444" s="3">
        <v>36892</v>
      </c>
      <c r="S1444" t="s">
        <v>54615</v>
      </c>
      <c r="T1444" t="s">
        <v>51282</v>
      </c>
    </row>
    <row r="1445" spans="1:20" x14ac:dyDescent="0.35">
      <c r="A1445" t="s">
        <v>55274</v>
      </c>
      <c r="B1445" t="s">
        <v>55275</v>
      </c>
      <c r="D1445" t="s">
        <v>54136</v>
      </c>
      <c r="N1445" t="s">
        <v>53706</v>
      </c>
      <c r="O1445" s="3">
        <v>36892</v>
      </c>
      <c r="S1445" t="s">
        <v>54615</v>
      </c>
      <c r="T1445" t="s">
        <v>51282</v>
      </c>
    </row>
    <row r="1446" spans="1:20" x14ac:dyDescent="0.35">
      <c r="A1446" t="s">
        <v>55276</v>
      </c>
      <c r="B1446" t="s">
        <v>55277</v>
      </c>
      <c r="D1446" t="s">
        <v>55278</v>
      </c>
      <c r="F1446" t="s">
        <v>55279</v>
      </c>
      <c r="G1446" t="s">
        <v>55279</v>
      </c>
      <c r="H1446" t="s">
        <v>55280</v>
      </c>
      <c r="N1446" t="s">
        <v>53706</v>
      </c>
      <c r="O1446" s="3">
        <v>39234</v>
      </c>
      <c r="S1446" t="s">
        <v>55281</v>
      </c>
      <c r="T1446" t="s">
        <v>52420</v>
      </c>
    </row>
    <row r="1447" spans="1:20" x14ac:dyDescent="0.35">
      <c r="A1447" t="s">
        <v>55282</v>
      </c>
      <c r="B1447" t="s">
        <v>55283</v>
      </c>
      <c r="D1447" t="s">
        <v>55284</v>
      </c>
      <c r="H1447" t="s">
        <v>55285</v>
      </c>
      <c r="N1447" t="s">
        <v>53706</v>
      </c>
      <c r="O1447" s="3">
        <v>39184</v>
      </c>
      <c r="S1447" t="s">
        <v>55021</v>
      </c>
      <c r="T1447" t="s">
        <v>53774</v>
      </c>
    </row>
    <row r="1448" spans="1:20" x14ac:dyDescent="0.35">
      <c r="A1448" t="s">
        <v>55286</v>
      </c>
      <c r="B1448" t="s">
        <v>55287</v>
      </c>
      <c r="D1448" t="s">
        <v>51259</v>
      </c>
      <c r="H1448" t="s">
        <v>55288</v>
      </c>
      <c r="N1448" t="s">
        <v>53706</v>
      </c>
      <c r="O1448" s="3">
        <v>39230</v>
      </c>
      <c r="S1448" t="s">
        <v>53916</v>
      </c>
      <c r="T1448" t="s">
        <v>51191</v>
      </c>
    </row>
    <row r="1449" spans="1:20" x14ac:dyDescent="0.35">
      <c r="A1449" t="s">
        <v>55289</v>
      </c>
      <c r="B1449" t="s">
        <v>55290</v>
      </c>
      <c r="D1449" t="s">
        <v>53847</v>
      </c>
      <c r="N1449" t="s">
        <v>53706</v>
      </c>
      <c r="O1449" s="3">
        <v>39264</v>
      </c>
      <c r="S1449" t="s">
        <v>55021</v>
      </c>
      <c r="T1449" t="s">
        <v>53774</v>
      </c>
    </row>
    <row r="1450" spans="1:20" x14ac:dyDescent="0.35">
      <c r="A1450" t="s">
        <v>55291</v>
      </c>
      <c r="B1450" t="s">
        <v>55292</v>
      </c>
      <c r="D1450" t="s">
        <v>55293</v>
      </c>
      <c r="F1450" t="s">
        <v>55294</v>
      </c>
      <c r="G1450" t="s">
        <v>55294</v>
      </c>
      <c r="H1450" t="s">
        <v>55295</v>
      </c>
      <c r="N1450" t="s">
        <v>53706</v>
      </c>
      <c r="O1450" s="3">
        <v>39264</v>
      </c>
      <c r="S1450" t="s">
        <v>54017</v>
      </c>
      <c r="T1450" t="s">
        <v>53844</v>
      </c>
    </row>
    <row r="1451" spans="1:20" x14ac:dyDescent="0.35">
      <c r="A1451" t="s">
        <v>55296</v>
      </c>
      <c r="B1451" t="s">
        <v>55297</v>
      </c>
      <c r="D1451" t="s">
        <v>55298</v>
      </c>
      <c r="H1451" t="s">
        <v>55299</v>
      </c>
      <c r="N1451" t="s">
        <v>53706</v>
      </c>
      <c r="O1451" s="3">
        <v>39203</v>
      </c>
      <c r="S1451" t="s">
        <v>54511</v>
      </c>
      <c r="T1451" t="s">
        <v>54512</v>
      </c>
    </row>
    <row r="1452" spans="1:20" x14ac:dyDescent="0.35">
      <c r="A1452" t="s">
        <v>55300</v>
      </c>
      <c r="B1452" t="s">
        <v>55301</v>
      </c>
      <c r="D1452" t="s">
        <v>53817</v>
      </c>
      <c r="N1452" t="s">
        <v>53706</v>
      </c>
      <c r="O1452" s="3">
        <v>39203</v>
      </c>
      <c r="S1452" t="s">
        <v>53869</v>
      </c>
      <c r="T1452" t="s">
        <v>51148</v>
      </c>
    </row>
    <row r="1453" spans="1:20" x14ac:dyDescent="0.35">
      <c r="A1453" t="s">
        <v>55302</v>
      </c>
      <c r="B1453" t="s">
        <v>55303</v>
      </c>
      <c r="D1453" t="s">
        <v>55304</v>
      </c>
      <c r="H1453" t="s">
        <v>55305</v>
      </c>
      <c r="N1453" t="s">
        <v>53706</v>
      </c>
      <c r="O1453" s="3">
        <v>39114</v>
      </c>
      <c r="S1453" t="s">
        <v>55306</v>
      </c>
      <c r="T1453" t="s">
        <v>55307</v>
      </c>
    </row>
    <row r="1454" spans="1:20" x14ac:dyDescent="0.35">
      <c r="A1454" t="s">
        <v>55308</v>
      </c>
      <c r="B1454" t="s">
        <v>55309</v>
      </c>
      <c r="D1454" t="s">
        <v>53817</v>
      </c>
      <c r="N1454" t="s">
        <v>53706</v>
      </c>
      <c r="O1454" s="3">
        <v>39114</v>
      </c>
      <c r="S1454" t="s">
        <v>54436</v>
      </c>
      <c r="T1454" t="s">
        <v>53844</v>
      </c>
    </row>
    <row r="1455" spans="1:20" x14ac:dyDescent="0.35">
      <c r="A1455" t="s">
        <v>55310</v>
      </c>
      <c r="B1455" t="s">
        <v>55311</v>
      </c>
      <c r="D1455" t="s">
        <v>55312</v>
      </c>
      <c r="F1455" t="s">
        <v>55313</v>
      </c>
      <c r="G1455" t="s">
        <v>55314</v>
      </c>
      <c r="H1455" t="s">
        <v>55315</v>
      </c>
      <c r="N1455" t="s">
        <v>53706</v>
      </c>
      <c r="O1455" s="3">
        <v>39264</v>
      </c>
      <c r="S1455" t="s">
        <v>51219</v>
      </c>
      <c r="T1455" t="s">
        <v>51191</v>
      </c>
    </row>
    <row r="1456" spans="1:20" x14ac:dyDescent="0.35">
      <c r="A1456" t="s">
        <v>55316</v>
      </c>
      <c r="B1456" t="s">
        <v>55317</v>
      </c>
      <c r="D1456" t="s">
        <v>55318</v>
      </c>
      <c r="N1456" t="s">
        <v>53706</v>
      </c>
      <c r="O1456" s="3">
        <v>39314</v>
      </c>
      <c r="S1456" t="s">
        <v>51149</v>
      </c>
      <c r="T1456" t="s">
        <v>51148</v>
      </c>
    </row>
    <row r="1457" spans="1:20" x14ac:dyDescent="0.35">
      <c r="A1457" t="s">
        <v>55319</v>
      </c>
      <c r="B1457" t="s">
        <v>55320</v>
      </c>
      <c r="D1457" t="s">
        <v>55321</v>
      </c>
      <c r="F1457" t="s">
        <v>55322</v>
      </c>
      <c r="G1457" t="s">
        <v>55323</v>
      </c>
      <c r="H1457" t="s">
        <v>55324</v>
      </c>
      <c r="N1457" t="s">
        <v>53706</v>
      </c>
      <c r="O1457" s="3">
        <v>39264</v>
      </c>
      <c r="S1457" t="s">
        <v>51149</v>
      </c>
      <c r="T1457" t="s">
        <v>51148</v>
      </c>
    </row>
    <row r="1458" spans="1:20" x14ac:dyDescent="0.35">
      <c r="A1458" t="s">
        <v>55325</v>
      </c>
      <c r="B1458" t="s">
        <v>55326</v>
      </c>
      <c r="D1458" t="s">
        <v>55327</v>
      </c>
      <c r="N1458" t="s">
        <v>53706</v>
      </c>
      <c r="O1458" s="3">
        <v>39309</v>
      </c>
      <c r="S1458" t="s">
        <v>51149</v>
      </c>
      <c r="T1458" t="s">
        <v>51148</v>
      </c>
    </row>
    <row r="1459" spans="1:20" x14ac:dyDescent="0.35">
      <c r="A1459" t="s">
        <v>55328</v>
      </c>
      <c r="B1459" t="s">
        <v>55329</v>
      </c>
      <c r="D1459" t="s">
        <v>55330</v>
      </c>
      <c r="F1459" t="s">
        <v>55331</v>
      </c>
      <c r="G1459" t="s">
        <v>55331</v>
      </c>
      <c r="H1459" t="s">
        <v>55332</v>
      </c>
      <c r="N1459" t="s">
        <v>53706</v>
      </c>
      <c r="O1459" s="3">
        <v>39773</v>
      </c>
      <c r="S1459" t="s">
        <v>54103</v>
      </c>
      <c r="T1459" t="s">
        <v>53844</v>
      </c>
    </row>
    <row r="1460" spans="1:20" x14ac:dyDescent="0.35">
      <c r="A1460" t="s">
        <v>55333</v>
      </c>
      <c r="B1460" t="s">
        <v>55334</v>
      </c>
      <c r="D1460" t="s">
        <v>55335</v>
      </c>
      <c r="G1460" t="s">
        <v>55336</v>
      </c>
      <c r="H1460" t="s">
        <v>55337</v>
      </c>
      <c r="I1460">
        <v>723341116</v>
      </c>
      <c r="N1460" t="s">
        <v>53706</v>
      </c>
      <c r="O1460" s="3">
        <v>39307</v>
      </c>
      <c r="S1460" t="s">
        <v>55338</v>
      </c>
      <c r="T1460" t="s">
        <v>51158</v>
      </c>
    </row>
    <row r="1461" spans="1:20" x14ac:dyDescent="0.35">
      <c r="A1461" t="s">
        <v>55339</v>
      </c>
      <c r="B1461" t="s">
        <v>55340</v>
      </c>
      <c r="D1461" t="s">
        <v>55341</v>
      </c>
      <c r="N1461" t="s">
        <v>53706</v>
      </c>
      <c r="O1461" s="3">
        <v>39295</v>
      </c>
      <c r="S1461" t="s">
        <v>55342</v>
      </c>
      <c r="T1461" t="s">
        <v>51282</v>
      </c>
    </row>
    <row r="1462" spans="1:20" x14ac:dyDescent="0.35">
      <c r="A1462" t="s">
        <v>55343</v>
      </c>
      <c r="B1462" t="s">
        <v>55344</v>
      </c>
      <c r="D1462" t="s">
        <v>55312</v>
      </c>
      <c r="H1462" t="s">
        <v>55345</v>
      </c>
      <c r="N1462" t="s">
        <v>53706</v>
      </c>
      <c r="O1462" s="3">
        <v>39328</v>
      </c>
      <c r="S1462" t="s">
        <v>54442</v>
      </c>
      <c r="T1462" t="s">
        <v>51813</v>
      </c>
    </row>
    <row r="1463" spans="1:20" x14ac:dyDescent="0.35">
      <c r="A1463" t="s">
        <v>8116</v>
      </c>
      <c r="B1463" t="s">
        <v>55346</v>
      </c>
      <c r="D1463" t="s">
        <v>54236</v>
      </c>
      <c r="F1463" t="s">
        <v>55347</v>
      </c>
      <c r="G1463" t="s">
        <v>55348</v>
      </c>
      <c r="H1463">
        <v>723559528</v>
      </c>
      <c r="N1463" t="s">
        <v>53706</v>
      </c>
      <c r="O1463" s="3">
        <v>39496</v>
      </c>
      <c r="S1463" t="s">
        <v>55349</v>
      </c>
      <c r="T1463" t="s">
        <v>51148</v>
      </c>
    </row>
    <row r="1464" spans="1:20" x14ac:dyDescent="0.35">
      <c r="A1464" t="s">
        <v>55350</v>
      </c>
      <c r="B1464" t="s">
        <v>55351</v>
      </c>
      <c r="D1464" t="s">
        <v>55352</v>
      </c>
      <c r="H1464" t="s">
        <v>55353</v>
      </c>
      <c r="N1464" t="s">
        <v>53706</v>
      </c>
      <c r="O1464" s="3">
        <v>39342</v>
      </c>
      <c r="S1464" t="s">
        <v>51149</v>
      </c>
      <c r="T1464" t="s">
        <v>51148</v>
      </c>
    </row>
    <row r="1465" spans="1:20" x14ac:dyDescent="0.35">
      <c r="A1465" t="s">
        <v>55354</v>
      </c>
      <c r="B1465" t="s">
        <v>55355</v>
      </c>
      <c r="D1465" t="s">
        <v>55356</v>
      </c>
      <c r="H1465" t="s">
        <v>55357</v>
      </c>
      <c r="N1465" t="s">
        <v>53706</v>
      </c>
      <c r="O1465" s="3">
        <v>36892</v>
      </c>
      <c r="S1465" t="s">
        <v>54380</v>
      </c>
      <c r="T1465" t="s">
        <v>51813</v>
      </c>
    </row>
    <row r="1466" spans="1:20" x14ac:dyDescent="0.35">
      <c r="A1466" t="s">
        <v>55358</v>
      </c>
      <c r="B1466" t="s">
        <v>55359</v>
      </c>
      <c r="D1466" t="s">
        <v>55360</v>
      </c>
      <c r="F1466" t="s">
        <v>55361</v>
      </c>
      <c r="G1466" t="s">
        <v>55362</v>
      </c>
      <c r="H1466" t="s">
        <v>55363</v>
      </c>
      <c r="N1466" t="s">
        <v>53706</v>
      </c>
      <c r="O1466" s="3">
        <v>39398</v>
      </c>
      <c r="S1466" t="s">
        <v>54054</v>
      </c>
      <c r="T1466" t="s">
        <v>54055</v>
      </c>
    </row>
    <row r="1467" spans="1:20" x14ac:dyDescent="0.35">
      <c r="A1467" t="s">
        <v>55364</v>
      </c>
      <c r="B1467" t="s">
        <v>55365</v>
      </c>
      <c r="D1467" t="s">
        <v>55366</v>
      </c>
      <c r="F1467" t="s">
        <v>55367</v>
      </c>
      <c r="G1467" t="s">
        <v>55368</v>
      </c>
      <c r="H1467" t="s">
        <v>55369</v>
      </c>
      <c r="N1467" t="s">
        <v>53706</v>
      </c>
      <c r="O1467" s="3">
        <v>39419</v>
      </c>
      <c r="P1467" s="3">
        <v>40543</v>
      </c>
      <c r="S1467" t="s">
        <v>51149</v>
      </c>
      <c r="T1467" t="s">
        <v>51148</v>
      </c>
    </row>
    <row r="1468" spans="1:20" x14ac:dyDescent="0.35">
      <c r="A1468" t="s">
        <v>55370</v>
      </c>
      <c r="B1468" t="s">
        <v>55371</v>
      </c>
      <c r="D1468" t="s">
        <v>54343</v>
      </c>
      <c r="F1468" t="s">
        <v>55372</v>
      </c>
      <c r="G1468" t="s">
        <v>55372</v>
      </c>
      <c r="H1468" t="s">
        <v>55373</v>
      </c>
      <c r="I1468" t="s">
        <v>55374</v>
      </c>
      <c r="N1468" t="s">
        <v>53706</v>
      </c>
      <c r="O1468" s="3">
        <v>39419</v>
      </c>
      <c r="S1468" t="s">
        <v>55375</v>
      </c>
      <c r="T1468" t="s">
        <v>51191</v>
      </c>
    </row>
    <row r="1469" spans="1:20" x14ac:dyDescent="0.35">
      <c r="A1469" t="s">
        <v>55376</v>
      </c>
      <c r="B1469" t="s">
        <v>55377</v>
      </c>
      <c r="D1469" t="s">
        <v>55378</v>
      </c>
      <c r="F1469" t="s">
        <v>55379</v>
      </c>
      <c r="G1469" t="s">
        <v>55379</v>
      </c>
      <c r="H1469" t="s">
        <v>55380</v>
      </c>
      <c r="I1469" t="s">
        <v>55381</v>
      </c>
      <c r="N1469" t="s">
        <v>53706</v>
      </c>
      <c r="O1469" s="3">
        <v>39419</v>
      </c>
      <c r="S1469" t="s">
        <v>54740</v>
      </c>
      <c r="T1469" t="s">
        <v>51370</v>
      </c>
    </row>
    <row r="1470" spans="1:20" x14ac:dyDescent="0.35">
      <c r="A1470" t="s">
        <v>55382</v>
      </c>
      <c r="B1470" t="s">
        <v>55383</v>
      </c>
      <c r="D1470" t="s">
        <v>55384</v>
      </c>
      <c r="N1470" t="s">
        <v>53706</v>
      </c>
      <c r="O1470" s="3">
        <v>39448</v>
      </c>
      <c r="S1470" t="s">
        <v>51149</v>
      </c>
      <c r="T1470" t="s">
        <v>51148</v>
      </c>
    </row>
    <row r="1471" spans="1:20" x14ac:dyDescent="0.35">
      <c r="A1471" t="s">
        <v>55385</v>
      </c>
      <c r="B1471" t="s">
        <v>55386</v>
      </c>
      <c r="D1471" t="s">
        <v>55387</v>
      </c>
      <c r="N1471" t="s">
        <v>53706</v>
      </c>
      <c r="O1471" s="3">
        <v>39448</v>
      </c>
      <c r="S1471" t="s">
        <v>53874</v>
      </c>
      <c r="T1471" t="s">
        <v>53844</v>
      </c>
    </row>
    <row r="1472" spans="1:20" x14ac:dyDescent="0.35">
      <c r="A1472" t="s">
        <v>55388</v>
      </c>
      <c r="B1472" t="s">
        <v>55389</v>
      </c>
      <c r="D1472" t="s">
        <v>55390</v>
      </c>
      <c r="F1472" t="s">
        <v>55391</v>
      </c>
      <c r="G1472" t="s">
        <v>55391</v>
      </c>
      <c r="H1472" t="s">
        <v>55392</v>
      </c>
      <c r="I1472" t="s">
        <v>55392</v>
      </c>
      <c r="N1472" t="s">
        <v>53706</v>
      </c>
      <c r="O1472" s="3">
        <v>39448</v>
      </c>
      <c r="S1472" t="s">
        <v>51168</v>
      </c>
      <c r="T1472" t="s">
        <v>51148</v>
      </c>
    </row>
    <row r="1473" spans="1:20" x14ac:dyDescent="0.35">
      <c r="A1473" t="s">
        <v>55393</v>
      </c>
      <c r="B1473" t="s">
        <v>10389</v>
      </c>
      <c r="D1473" t="s">
        <v>55394</v>
      </c>
      <c r="F1473" t="s">
        <v>55395</v>
      </c>
      <c r="G1473" t="s">
        <v>55395</v>
      </c>
      <c r="H1473" t="s">
        <v>55396</v>
      </c>
      <c r="N1473" t="s">
        <v>53706</v>
      </c>
      <c r="O1473" s="3">
        <v>39448</v>
      </c>
      <c r="P1473" s="3">
        <v>42832</v>
      </c>
      <c r="S1473" t="s">
        <v>54407</v>
      </c>
      <c r="T1473" t="s">
        <v>52115</v>
      </c>
    </row>
    <row r="1474" spans="1:20" x14ac:dyDescent="0.35">
      <c r="A1474" t="s">
        <v>55397</v>
      </c>
      <c r="B1474" t="s">
        <v>55398</v>
      </c>
      <c r="D1474" t="s">
        <v>55399</v>
      </c>
      <c r="N1474" t="s">
        <v>53706</v>
      </c>
      <c r="O1474" s="3">
        <v>36892</v>
      </c>
      <c r="S1474" t="s">
        <v>54103</v>
      </c>
      <c r="T1474" t="s">
        <v>53844</v>
      </c>
    </row>
    <row r="1475" spans="1:20" x14ac:dyDescent="0.35">
      <c r="A1475" t="s">
        <v>55400</v>
      </c>
      <c r="B1475" t="s">
        <v>55401</v>
      </c>
      <c r="D1475" t="s">
        <v>55402</v>
      </c>
      <c r="H1475" t="s">
        <v>55403</v>
      </c>
      <c r="N1475" t="s">
        <v>53706</v>
      </c>
      <c r="O1475" s="3">
        <v>39448</v>
      </c>
      <c r="S1475" t="s">
        <v>55404</v>
      </c>
      <c r="T1475" t="s">
        <v>52115</v>
      </c>
    </row>
    <row r="1476" spans="1:20" x14ac:dyDescent="0.35">
      <c r="A1476" t="s">
        <v>55405</v>
      </c>
      <c r="B1476" t="s">
        <v>55406</v>
      </c>
      <c r="D1476" t="s">
        <v>55407</v>
      </c>
      <c r="N1476" t="s">
        <v>53706</v>
      </c>
      <c r="O1476" s="3">
        <v>39464</v>
      </c>
      <c r="S1476" t="s">
        <v>54442</v>
      </c>
      <c r="T1476" t="s">
        <v>51813</v>
      </c>
    </row>
    <row r="1477" spans="1:20" x14ac:dyDescent="0.35">
      <c r="A1477" t="s">
        <v>55408</v>
      </c>
      <c r="B1477" t="s">
        <v>55409</v>
      </c>
      <c r="D1477" t="s">
        <v>55410</v>
      </c>
      <c r="H1477" t="s">
        <v>54540</v>
      </c>
      <c r="N1477" t="s">
        <v>53706</v>
      </c>
      <c r="O1477" s="3">
        <v>39410</v>
      </c>
      <c r="S1477" t="s">
        <v>54931</v>
      </c>
      <c r="T1477" t="s">
        <v>51203</v>
      </c>
    </row>
    <row r="1478" spans="1:20" x14ac:dyDescent="0.35">
      <c r="A1478" t="s">
        <v>55411</v>
      </c>
      <c r="B1478" t="s">
        <v>55412</v>
      </c>
      <c r="D1478" t="s">
        <v>54083</v>
      </c>
      <c r="N1478" t="s">
        <v>53706</v>
      </c>
      <c r="O1478" s="3">
        <v>39448</v>
      </c>
      <c r="S1478" t="s">
        <v>53955</v>
      </c>
      <c r="T1478" t="s">
        <v>51191</v>
      </c>
    </row>
    <row r="1479" spans="1:20" x14ac:dyDescent="0.35">
      <c r="A1479" t="s">
        <v>55413</v>
      </c>
      <c r="B1479" t="s">
        <v>55414</v>
      </c>
      <c r="D1479" t="s">
        <v>55415</v>
      </c>
      <c r="N1479" t="s">
        <v>53706</v>
      </c>
      <c r="O1479" s="3">
        <v>39464</v>
      </c>
      <c r="S1479" t="s">
        <v>53955</v>
      </c>
      <c r="T1479" t="s">
        <v>51191</v>
      </c>
    </row>
    <row r="1480" spans="1:20" x14ac:dyDescent="0.35">
      <c r="A1480" t="s">
        <v>55416</v>
      </c>
      <c r="B1480" t="s">
        <v>55417</v>
      </c>
      <c r="D1480" t="s">
        <v>51426</v>
      </c>
      <c r="N1480" t="s">
        <v>53706</v>
      </c>
      <c r="O1480" s="3">
        <v>39458</v>
      </c>
      <c r="S1480" t="s">
        <v>53955</v>
      </c>
      <c r="T1480" t="s">
        <v>51191</v>
      </c>
    </row>
    <row r="1481" spans="1:20" x14ac:dyDescent="0.35">
      <c r="A1481" t="s">
        <v>55418</v>
      </c>
      <c r="B1481" t="s">
        <v>55419</v>
      </c>
      <c r="D1481" t="s">
        <v>55420</v>
      </c>
      <c r="N1481" t="s">
        <v>53706</v>
      </c>
      <c r="O1481" s="3">
        <v>39469</v>
      </c>
      <c r="S1481" t="s">
        <v>54003</v>
      </c>
      <c r="T1481" t="s">
        <v>54004</v>
      </c>
    </row>
    <row r="1482" spans="1:20" x14ac:dyDescent="0.35">
      <c r="A1482" t="s">
        <v>55421</v>
      </c>
      <c r="B1482" t="s">
        <v>55422</v>
      </c>
      <c r="D1482" t="s">
        <v>53751</v>
      </c>
      <c r="H1482" t="s">
        <v>55423</v>
      </c>
      <c r="N1482" t="s">
        <v>53706</v>
      </c>
      <c r="O1482" s="3">
        <v>39475</v>
      </c>
      <c r="S1482" t="s">
        <v>55424</v>
      </c>
      <c r="T1482" t="s">
        <v>52111</v>
      </c>
    </row>
    <row r="1483" spans="1:20" x14ac:dyDescent="0.35">
      <c r="A1483" t="s">
        <v>55425</v>
      </c>
      <c r="B1483" t="s">
        <v>55426</v>
      </c>
      <c r="D1483" t="s">
        <v>55312</v>
      </c>
      <c r="H1483" t="s">
        <v>55427</v>
      </c>
      <c r="N1483" t="s">
        <v>53706</v>
      </c>
      <c r="O1483" s="3">
        <v>39475</v>
      </c>
      <c r="S1483" t="s">
        <v>54442</v>
      </c>
      <c r="T1483" t="s">
        <v>51813</v>
      </c>
    </row>
    <row r="1484" spans="1:20" x14ac:dyDescent="0.35">
      <c r="A1484" t="s">
        <v>55428</v>
      </c>
      <c r="B1484" t="s">
        <v>55429</v>
      </c>
      <c r="D1484" t="s">
        <v>55226</v>
      </c>
      <c r="N1484" t="s">
        <v>53706</v>
      </c>
      <c r="O1484" s="3">
        <v>39479</v>
      </c>
      <c r="S1484" t="s">
        <v>53955</v>
      </c>
      <c r="T1484" t="s">
        <v>51191</v>
      </c>
    </row>
    <row r="1485" spans="1:20" x14ac:dyDescent="0.35">
      <c r="A1485" t="s">
        <v>55430</v>
      </c>
      <c r="B1485" t="s">
        <v>55431</v>
      </c>
      <c r="D1485" t="s">
        <v>51838</v>
      </c>
      <c r="N1485" t="s">
        <v>53706</v>
      </c>
      <c r="O1485" s="3">
        <v>39479</v>
      </c>
      <c r="S1485" t="s">
        <v>53955</v>
      </c>
      <c r="T1485" t="s">
        <v>51191</v>
      </c>
    </row>
    <row r="1486" spans="1:20" x14ac:dyDescent="0.35">
      <c r="A1486" t="s">
        <v>55432</v>
      </c>
      <c r="B1486" t="s">
        <v>55433</v>
      </c>
      <c r="D1486" t="s">
        <v>55226</v>
      </c>
      <c r="N1486" t="s">
        <v>53706</v>
      </c>
      <c r="O1486" s="3">
        <v>39479</v>
      </c>
      <c r="S1486" t="s">
        <v>53955</v>
      </c>
      <c r="T1486" t="s">
        <v>51191</v>
      </c>
    </row>
    <row r="1487" spans="1:20" x14ac:dyDescent="0.35">
      <c r="A1487" t="s">
        <v>55434</v>
      </c>
      <c r="B1487" t="s">
        <v>55435</v>
      </c>
      <c r="D1487" t="s">
        <v>55436</v>
      </c>
      <c r="F1487" t="s">
        <v>55437</v>
      </c>
      <c r="H1487">
        <v>723512350</v>
      </c>
      <c r="N1487" t="s">
        <v>53706</v>
      </c>
      <c r="O1487" s="3">
        <v>39479</v>
      </c>
      <c r="S1487" t="s">
        <v>55438</v>
      </c>
      <c r="T1487" t="s">
        <v>55439</v>
      </c>
    </row>
    <row r="1488" spans="1:20" x14ac:dyDescent="0.35">
      <c r="A1488" t="s">
        <v>55440</v>
      </c>
      <c r="B1488" t="s">
        <v>55441</v>
      </c>
      <c r="D1488" t="s">
        <v>51838</v>
      </c>
      <c r="G1488" t="s">
        <v>55442</v>
      </c>
      <c r="H1488" t="s">
        <v>55443</v>
      </c>
      <c r="N1488" t="s">
        <v>53706</v>
      </c>
      <c r="O1488" s="3">
        <v>39479</v>
      </c>
      <c r="S1488" t="s">
        <v>55438</v>
      </c>
      <c r="T1488" t="s">
        <v>55439</v>
      </c>
    </row>
    <row r="1489" spans="1:20" x14ac:dyDescent="0.35">
      <c r="A1489" t="s">
        <v>8122</v>
      </c>
      <c r="B1489" t="s">
        <v>55444</v>
      </c>
      <c r="D1489" t="s">
        <v>55445</v>
      </c>
      <c r="F1489" t="s">
        <v>51786</v>
      </c>
      <c r="G1489" t="s">
        <v>51786</v>
      </c>
      <c r="H1489" t="s">
        <v>55446</v>
      </c>
      <c r="I1489" t="s">
        <v>55446</v>
      </c>
      <c r="N1489" t="s">
        <v>53706</v>
      </c>
      <c r="O1489" s="3">
        <v>39479</v>
      </c>
      <c r="S1489" t="s">
        <v>51149</v>
      </c>
      <c r="T1489" t="s">
        <v>51148</v>
      </c>
    </row>
    <row r="1490" spans="1:20" x14ac:dyDescent="0.35">
      <c r="A1490" t="s">
        <v>55447</v>
      </c>
      <c r="B1490" t="s">
        <v>55448</v>
      </c>
      <c r="D1490" t="s">
        <v>55449</v>
      </c>
      <c r="F1490" t="s">
        <v>55450</v>
      </c>
      <c r="H1490" t="s">
        <v>55451</v>
      </c>
      <c r="N1490" t="s">
        <v>53706</v>
      </c>
      <c r="O1490" s="3">
        <v>39479</v>
      </c>
      <c r="S1490" t="s">
        <v>54238</v>
      </c>
      <c r="T1490" t="s">
        <v>52115</v>
      </c>
    </row>
    <row r="1491" spans="1:20" x14ac:dyDescent="0.35">
      <c r="A1491" t="s">
        <v>55452</v>
      </c>
      <c r="B1491" t="s">
        <v>55453</v>
      </c>
      <c r="D1491" t="s">
        <v>55226</v>
      </c>
      <c r="N1491" t="s">
        <v>53706</v>
      </c>
      <c r="O1491" s="3">
        <v>39479</v>
      </c>
      <c r="S1491" t="s">
        <v>53955</v>
      </c>
      <c r="T1491" t="s">
        <v>51191</v>
      </c>
    </row>
    <row r="1492" spans="1:20" x14ac:dyDescent="0.35">
      <c r="A1492" t="s">
        <v>55454</v>
      </c>
      <c r="B1492" t="s">
        <v>55455</v>
      </c>
      <c r="D1492" t="s">
        <v>55226</v>
      </c>
      <c r="N1492" t="s">
        <v>53706</v>
      </c>
      <c r="O1492" s="3">
        <v>39479</v>
      </c>
      <c r="S1492" t="s">
        <v>53955</v>
      </c>
      <c r="T1492" t="s">
        <v>51191</v>
      </c>
    </row>
    <row r="1493" spans="1:20" x14ac:dyDescent="0.35">
      <c r="A1493" t="s">
        <v>55456</v>
      </c>
      <c r="B1493" t="s">
        <v>55457</v>
      </c>
      <c r="D1493" t="s">
        <v>53802</v>
      </c>
      <c r="H1493" t="s">
        <v>55458</v>
      </c>
      <c r="I1493" t="s">
        <v>55459</v>
      </c>
      <c r="N1493" t="s">
        <v>53706</v>
      </c>
      <c r="O1493" s="3">
        <v>39482</v>
      </c>
      <c r="S1493" t="s">
        <v>55460</v>
      </c>
      <c r="T1493" t="s">
        <v>51813</v>
      </c>
    </row>
    <row r="1494" spans="1:20" x14ac:dyDescent="0.35">
      <c r="A1494" t="s">
        <v>55461</v>
      </c>
      <c r="B1494" t="s">
        <v>55462</v>
      </c>
      <c r="D1494" t="s">
        <v>55463</v>
      </c>
      <c r="N1494" t="s">
        <v>53706</v>
      </c>
      <c r="O1494" s="3">
        <v>39482</v>
      </c>
      <c r="S1494" t="s">
        <v>53955</v>
      </c>
      <c r="T1494" t="s">
        <v>51191</v>
      </c>
    </row>
    <row r="1495" spans="1:20" x14ac:dyDescent="0.35">
      <c r="A1495" t="s">
        <v>55464</v>
      </c>
      <c r="B1495" t="s">
        <v>55465</v>
      </c>
      <c r="D1495" t="s">
        <v>52125</v>
      </c>
      <c r="F1495" t="s">
        <v>55466</v>
      </c>
      <c r="H1495" t="s">
        <v>55467</v>
      </c>
      <c r="I1495" t="s">
        <v>55468</v>
      </c>
      <c r="N1495" t="s">
        <v>53706</v>
      </c>
      <c r="O1495" s="3">
        <v>39486</v>
      </c>
      <c r="S1495" t="s">
        <v>54238</v>
      </c>
      <c r="T1495" t="s">
        <v>52115</v>
      </c>
    </row>
    <row r="1496" spans="1:20" x14ac:dyDescent="0.35">
      <c r="A1496" t="s">
        <v>55469</v>
      </c>
      <c r="B1496" t="s">
        <v>55470</v>
      </c>
      <c r="D1496" t="s">
        <v>55471</v>
      </c>
      <c r="H1496" t="s">
        <v>55472</v>
      </c>
      <c r="N1496" t="s">
        <v>53706</v>
      </c>
      <c r="O1496" s="3">
        <v>39486</v>
      </c>
      <c r="S1496" t="s">
        <v>55473</v>
      </c>
      <c r="T1496" t="s">
        <v>51282</v>
      </c>
    </row>
    <row r="1497" spans="1:20" x14ac:dyDescent="0.35">
      <c r="A1497" t="s">
        <v>55474</v>
      </c>
      <c r="B1497" t="s">
        <v>55475</v>
      </c>
      <c r="D1497" t="s">
        <v>55471</v>
      </c>
      <c r="N1497" t="s">
        <v>53706</v>
      </c>
      <c r="O1497" s="3">
        <v>39486</v>
      </c>
      <c r="S1497" t="s">
        <v>53955</v>
      </c>
      <c r="T1497" t="s">
        <v>51191</v>
      </c>
    </row>
    <row r="1498" spans="1:20" x14ac:dyDescent="0.35">
      <c r="A1498" t="s">
        <v>55476</v>
      </c>
      <c r="B1498" t="s">
        <v>55477</v>
      </c>
      <c r="D1498" t="s">
        <v>51476</v>
      </c>
      <c r="N1498" t="s">
        <v>53706</v>
      </c>
      <c r="O1498" s="3">
        <v>39496</v>
      </c>
      <c r="S1498" t="s">
        <v>53955</v>
      </c>
      <c r="T1498" t="s">
        <v>51191</v>
      </c>
    </row>
    <row r="1499" spans="1:20" x14ac:dyDescent="0.35">
      <c r="A1499" t="s">
        <v>55478</v>
      </c>
      <c r="B1499" t="s">
        <v>55479</v>
      </c>
      <c r="D1499" t="s">
        <v>54343</v>
      </c>
      <c r="N1499" t="s">
        <v>53706</v>
      </c>
      <c r="O1499" s="3">
        <v>39498</v>
      </c>
      <c r="S1499" t="s">
        <v>53955</v>
      </c>
      <c r="T1499" t="s">
        <v>51191</v>
      </c>
    </row>
    <row r="1500" spans="1:20" x14ac:dyDescent="0.35">
      <c r="A1500" t="s">
        <v>55480</v>
      </c>
      <c r="B1500" t="s">
        <v>55481</v>
      </c>
      <c r="D1500" t="s">
        <v>55482</v>
      </c>
      <c r="F1500" t="s">
        <v>55483</v>
      </c>
      <c r="G1500" t="s">
        <v>55483</v>
      </c>
      <c r="H1500" t="s">
        <v>55484</v>
      </c>
      <c r="N1500" t="s">
        <v>53706</v>
      </c>
      <c r="O1500" s="3">
        <v>39503</v>
      </c>
      <c r="S1500" t="s">
        <v>55485</v>
      </c>
      <c r="T1500" t="s">
        <v>51282</v>
      </c>
    </row>
    <row r="1501" spans="1:20" x14ac:dyDescent="0.35">
      <c r="A1501" t="s">
        <v>55486</v>
      </c>
      <c r="B1501" t="s">
        <v>55487</v>
      </c>
      <c r="D1501" t="s">
        <v>55488</v>
      </c>
      <c r="F1501" t="s">
        <v>55489</v>
      </c>
      <c r="G1501" t="s">
        <v>55489</v>
      </c>
      <c r="H1501">
        <v>724467122</v>
      </c>
      <c r="N1501" t="s">
        <v>53706</v>
      </c>
      <c r="O1501" s="3">
        <v>43132</v>
      </c>
      <c r="S1501" t="s">
        <v>51865</v>
      </c>
      <c r="T1501" t="s">
        <v>51148</v>
      </c>
    </row>
    <row r="1502" spans="1:20" x14ac:dyDescent="0.35">
      <c r="A1502" t="s">
        <v>55490</v>
      </c>
      <c r="B1502" t="s">
        <v>55491</v>
      </c>
      <c r="D1502" t="s">
        <v>55492</v>
      </c>
      <c r="N1502" t="s">
        <v>53706</v>
      </c>
      <c r="O1502" s="3">
        <v>39506</v>
      </c>
      <c r="S1502" t="s">
        <v>51149</v>
      </c>
      <c r="T1502" t="s">
        <v>51148</v>
      </c>
    </row>
    <row r="1503" spans="1:20" x14ac:dyDescent="0.35">
      <c r="A1503" t="s">
        <v>55493</v>
      </c>
      <c r="B1503" t="s">
        <v>55494</v>
      </c>
      <c r="D1503" t="s">
        <v>55495</v>
      </c>
      <c r="F1503" t="s">
        <v>55496</v>
      </c>
      <c r="G1503" t="s">
        <v>55497</v>
      </c>
      <c r="H1503" t="s">
        <v>55498</v>
      </c>
      <c r="N1503" t="s">
        <v>53706</v>
      </c>
      <c r="O1503" s="3">
        <v>39508</v>
      </c>
      <c r="S1503" t="s">
        <v>51168</v>
      </c>
      <c r="T1503" t="s">
        <v>51148</v>
      </c>
    </row>
    <row r="1504" spans="1:20" x14ac:dyDescent="0.35">
      <c r="A1504" t="s">
        <v>55499</v>
      </c>
      <c r="B1504" t="s">
        <v>55500</v>
      </c>
      <c r="D1504" t="s">
        <v>55501</v>
      </c>
      <c r="H1504" t="s">
        <v>55502</v>
      </c>
      <c r="N1504" t="s">
        <v>53706</v>
      </c>
      <c r="O1504" s="3">
        <v>39517</v>
      </c>
      <c r="S1504" t="s">
        <v>54369</v>
      </c>
      <c r="T1504" t="s">
        <v>51191</v>
      </c>
    </row>
    <row r="1505" spans="1:20" x14ac:dyDescent="0.35">
      <c r="A1505" t="s">
        <v>55503</v>
      </c>
      <c r="B1505" t="s">
        <v>55504</v>
      </c>
      <c r="D1505" t="s">
        <v>55505</v>
      </c>
      <c r="N1505" t="s">
        <v>53706</v>
      </c>
      <c r="O1505" s="3">
        <v>39503</v>
      </c>
      <c r="S1505" t="s">
        <v>53955</v>
      </c>
      <c r="T1505" t="s">
        <v>51191</v>
      </c>
    </row>
    <row r="1506" spans="1:20" x14ac:dyDescent="0.35">
      <c r="A1506" t="s">
        <v>55506</v>
      </c>
      <c r="B1506" t="s">
        <v>55507</v>
      </c>
      <c r="D1506" t="s">
        <v>55508</v>
      </c>
      <c r="F1506" t="s">
        <v>55509</v>
      </c>
      <c r="G1506" t="s">
        <v>55509</v>
      </c>
      <c r="H1506" t="s">
        <v>55510</v>
      </c>
      <c r="N1506" t="s">
        <v>53706</v>
      </c>
      <c r="O1506" s="3">
        <v>39503</v>
      </c>
      <c r="S1506" t="s">
        <v>51219</v>
      </c>
      <c r="T1506" t="s">
        <v>51191</v>
      </c>
    </row>
    <row r="1507" spans="1:20" x14ac:dyDescent="0.35">
      <c r="A1507" t="s">
        <v>55511</v>
      </c>
      <c r="B1507" t="s">
        <v>55512</v>
      </c>
      <c r="D1507" t="s">
        <v>55513</v>
      </c>
      <c r="F1507" t="s">
        <v>55514</v>
      </c>
      <c r="G1507" t="s">
        <v>55514</v>
      </c>
      <c r="H1507">
        <v>721408533</v>
      </c>
      <c r="N1507" t="s">
        <v>53706</v>
      </c>
      <c r="O1507" s="3">
        <v>39508</v>
      </c>
      <c r="S1507" t="s">
        <v>52598</v>
      </c>
      <c r="T1507" t="s">
        <v>51203</v>
      </c>
    </row>
    <row r="1508" spans="1:20" x14ac:dyDescent="0.35">
      <c r="A1508" t="s">
        <v>55515</v>
      </c>
      <c r="B1508" t="s">
        <v>55516</v>
      </c>
      <c r="D1508" t="s">
        <v>55517</v>
      </c>
      <c r="F1508" t="s">
        <v>55518</v>
      </c>
      <c r="G1508" t="s">
        <v>55518</v>
      </c>
      <c r="H1508" t="s">
        <v>55519</v>
      </c>
      <c r="I1508" t="s">
        <v>55520</v>
      </c>
      <c r="N1508" t="s">
        <v>53706</v>
      </c>
      <c r="O1508" s="3">
        <v>39508</v>
      </c>
      <c r="S1508" t="s">
        <v>54630</v>
      </c>
      <c r="T1508" t="s">
        <v>51282</v>
      </c>
    </row>
    <row r="1509" spans="1:20" x14ac:dyDescent="0.35">
      <c r="A1509" t="s">
        <v>55521</v>
      </c>
      <c r="B1509" t="s">
        <v>55522</v>
      </c>
      <c r="D1509" t="s">
        <v>55523</v>
      </c>
      <c r="N1509" t="s">
        <v>53706</v>
      </c>
      <c r="O1509" s="3">
        <v>39486</v>
      </c>
      <c r="S1509" t="s">
        <v>54442</v>
      </c>
      <c r="T1509" t="s">
        <v>51813</v>
      </c>
    </row>
    <row r="1510" spans="1:20" x14ac:dyDescent="0.35">
      <c r="A1510" t="s">
        <v>55524</v>
      </c>
      <c r="B1510" t="s">
        <v>55525</v>
      </c>
      <c r="D1510" t="s">
        <v>51592</v>
      </c>
      <c r="H1510" t="s">
        <v>55526</v>
      </c>
      <c r="I1510" t="s">
        <v>55526</v>
      </c>
      <c r="N1510" t="s">
        <v>53706</v>
      </c>
      <c r="O1510" s="3">
        <v>39486</v>
      </c>
      <c r="S1510" t="s">
        <v>51533</v>
      </c>
      <c r="T1510" t="s">
        <v>51532</v>
      </c>
    </row>
    <row r="1511" spans="1:20" x14ac:dyDescent="0.35">
      <c r="A1511" t="s">
        <v>55527</v>
      </c>
      <c r="B1511" t="s">
        <v>55528</v>
      </c>
      <c r="D1511" t="s">
        <v>55529</v>
      </c>
      <c r="F1511" t="s">
        <v>55530</v>
      </c>
      <c r="G1511" t="s">
        <v>55531</v>
      </c>
      <c r="H1511" t="s">
        <v>55532</v>
      </c>
      <c r="N1511" t="s">
        <v>53706</v>
      </c>
      <c r="O1511" s="3">
        <v>39513</v>
      </c>
      <c r="S1511" t="s">
        <v>54566</v>
      </c>
      <c r="T1511" t="s">
        <v>51158</v>
      </c>
    </row>
    <row r="1512" spans="1:20" x14ac:dyDescent="0.35">
      <c r="A1512" t="s">
        <v>55533</v>
      </c>
      <c r="B1512" t="s">
        <v>55534</v>
      </c>
      <c r="D1512" t="s">
        <v>54569</v>
      </c>
      <c r="N1512" t="s">
        <v>53706</v>
      </c>
      <c r="O1512" s="3">
        <v>39486</v>
      </c>
      <c r="S1512" t="s">
        <v>53955</v>
      </c>
      <c r="T1512" t="s">
        <v>51191</v>
      </c>
    </row>
    <row r="1513" spans="1:20" x14ac:dyDescent="0.35">
      <c r="A1513" t="s">
        <v>55535</v>
      </c>
      <c r="B1513" t="s">
        <v>55536</v>
      </c>
      <c r="D1513" t="s">
        <v>55537</v>
      </c>
      <c r="H1513" t="s">
        <v>55538</v>
      </c>
      <c r="N1513" t="s">
        <v>53706</v>
      </c>
      <c r="O1513" s="3">
        <v>39517</v>
      </c>
      <c r="S1513" t="s">
        <v>54931</v>
      </c>
      <c r="T1513" t="s">
        <v>51203</v>
      </c>
    </row>
    <row r="1514" spans="1:20" x14ac:dyDescent="0.35">
      <c r="A1514" t="s">
        <v>55539</v>
      </c>
      <c r="B1514" t="s">
        <v>55540</v>
      </c>
      <c r="D1514" t="s">
        <v>55541</v>
      </c>
      <c r="G1514" t="s">
        <v>55542</v>
      </c>
      <c r="H1514" t="s">
        <v>55543</v>
      </c>
      <c r="N1514" t="s">
        <v>53706</v>
      </c>
      <c r="O1514" s="3">
        <v>39508</v>
      </c>
      <c r="S1514" t="s">
        <v>55438</v>
      </c>
      <c r="T1514" t="s">
        <v>55439</v>
      </c>
    </row>
    <row r="1515" spans="1:20" x14ac:dyDescent="0.35">
      <c r="A1515" t="s">
        <v>55544</v>
      </c>
      <c r="B1515" t="s">
        <v>55545</v>
      </c>
      <c r="D1515" t="s">
        <v>55546</v>
      </c>
      <c r="H1515" t="s">
        <v>55547</v>
      </c>
      <c r="N1515" t="s">
        <v>53706</v>
      </c>
      <c r="O1515" s="3">
        <v>39524</v>
      </c>
      <c r="S1515" t="s">
        <v>51149</v>
      </c>
      <c r="T1515" t="s">
        <v>51148</v>
      </c>
    </row>
    <row r="1516" spans="1:20" x14ac:dyDescent="0.35">
      <c r="A1516" t="s">
        <v>55548</v>
      </c>
      <c r="B1516" t="s">
        <v>55549</v>
      </c>
      <c r="D1516" t="s">
        <v>55550</v>
      </c>
      <c r="F1516" t="s">
        <v>55551</v>
      </c>
      <c r="G1516" t="s">
        <v>55551</v>
      </c>
      <c r="H1516" t="s">
        <v>55552</v>
      </c>
      <c r="N1516" t="s">
        <v>53706</v>
      </c>
      <c r="O1516" s="3">
        <v>39524</v>
      </c>
      <c r="S1516" t="s">
        <v>54976</v>
      </c>
      <c r="T1516" t="s">
        <v>53997</v>
      </c>
    </row>
    <row r="1517" spans="1:20" x14ac:dyDescent="0.35">
      <c r="A1517" t="s">
        <v>55553</v>
      </c>
      <c r="B1517" t="s">
        <v>55554</v>
      </c>
      <c r="D1517" t="s">
        <v>55555</v>
      </c>
      <c r="N1517" t="s">
        <v>53706</v>
      </c>
      <c r="O1517" s="3">
        <v>39524</v>
      </c>
      <c r="S1517" t="s">
        <v>54976</v>
      </c>
      <c r="T1517" t="s">
        <v>53997</v>
      </c>
    </row>
    <row r="1518" spans="1:20" x14ac:dyDescent="0.35">
      <c r="A1518" t="s">
        <v>55556</v>
      </c>
      <c r="B1518" t="s">
        <v>55557</v>
      </c>
      <c r="D1518" t="s">
        <v>55558</v>
      </c>
      <c r="F1518" t="s">
        <v>55559</v>
      </c>
      <c r="G1518" t="s">
        <v>55559</v>
      </c>
      <c r="H1518" t="s">
        <v>55560</v>
      </c>
      <c r="N1518" t="s">
        <v>53706</v>
      </c>
      <c r="O1518" s="3">
        <v>39525</v>
      </c>
      <c r="S1518" t="s">
        <v>52550</v>
      </c>
      <c r="T1518" t="s">
        <v>51148</v>
      </c>
    </row>
    <row r="1519" spans="1:20" x14ac:dyDescent="0.35">
      <c r="A1519" t="s">
        <v>55561</v>
      </c>
      <c r="B1519" t="s">
        <v>55562</v>
      </c>
      <c r="D1519" t="s">
        <v>55563</v>
      </c>
      <c r="N1519" t="s">
        <v>53706</v>
      </c>
      <c r="O1519" s="3">
        <v>39524</v>
      </c>
      <c r="S1519" t="s">
        <v>54446</v>
      </c>
      <c r="T1519" t="s">
        <v>52366</v>
      </c>
    </row>
    <row r="1520" spans="1:20" x14ac:dyDescent="0.35">
      <c r="A1520" t="s">
        <v>55564</v>
      </c>
      <c r="B1520" t="s">
        <v>55565</v>
      </c>
      <c r="D1520" t="s">
        <v>55566</v>
      </c>
      <c r="F1520" t="s">
        <v>55567</v>
      </c>
      <c r="G1520" t="s">
        <v>55568</v>
      </c>
      <c r="H1520" t="s">
        <v>55569</v>
      </c>
      <c r="N1520" t="s">
        <v>53706</v>
      </c>
      <c r="O1520" s="3">
        <v>39542</v>
      </c>
      <c r="S1520" t="s">
        <v>55570</v>
      </c>
      <c r="T1520" t="s">
        <v>55571</v>
      </c>
    </row>
    <row r="1521" spans="1:20" x14ac:dyDescent="0.35">
      <c r="A1521" t="s">
        <v>55572</v>
      </c>
      <c r="B1521" t="s">
        <v>55573</v>
      </c>
      <c r="D1521" t="s">
        <v>55574</v>
      </c>
      <c r="H1521" t="s">
        <v>55575</v>
      </c>
      <c r="N1521" t="s">
        <v>53706</v>
      </c>
      <c r="O1521" s="3">
        <v>39538</v>
      </c>
      <c r="S1521" t="s">
        <v>55576</v>
      </c>
      <c r="T1521" t="s">
        <v>55307</v>
      </c>
    </row>
    <row r="1522" spans="1:20" x14ac:dyDescent="0.35">
      <c r="A1522" t="s">
        <v>55577</v>
      </c>
      <c r="B1522" t="s">
        <v>55578</v>
      </c>
      <c r="D1522" t="s">
        <v>55579</v>
      </c>
      <c r="F1522" t="s">
        <v>55580</v>
      </c>
      <c r="G1522" t="s">
        <v>55580</v>
      </c>
      <c r="H1522" t="s">
        <v>55581</v>
      </c>
      <c r="N1522" t="s">
        <v>53706</v>
      </c>
      <c r="O1522" s="3">
        <v>39539</v>
      </c>
      <c r="S1522" t="s">
        <v>53874</v>
      </c>
      <c r="T1522" t="s">
        <v>53844</v>
      </c>
    </row>
    <row r="1523" spans="1:20" x14ac:dyDescent="0.35">
      <c r="A1523" t="s">
        <v>55582</v>
      </c>
      <c r="B1523" t="s">
        <v>55583</v>
      </c>
      <c r="D1523" t="s">
        <v>55584</v>
      </c>
      <c r="H1523" t="s">
        <v>55585</v>
      </c>
      <c r="N1523" t="s">
        <v>53706</v>
      </c>
      <c r="O1523" s="3">
        <v>39540</v>
      </c>
      <c r="S1523" t="s">
        <v>54436</v>
      </c>
      <c r="T1523" t="s">
        <v>53844</v>
      </c>
    </row>
    <row r="1524" spans="1:20" x14ac:dyDescent="0.35">
      <c r="A1524" t="s">
        <v>55586</v>
      </c>
      <c r="B1524" t="s">
        <v>55587</v>
      </c>
      <c r="D1524" t="s">
        <v>55588</v>
      </c>
      <c r="F1524" t="s">
        <v>55589</v>
      </c>
      <c r="G1524" t="s">
        <v>55590</v>
      </c>
      <c r="H1524" t="s">
        <v>55591</v>
      </c>
      <c r="I1524" t="s">
        <v>55592</v>
      </c>
      <c r="N1524" t="s">
        <v>53706</v>
      </c>
      <c r="O1524" s="3">
        <v>39520</v>
      </c>
      <c r="S1524" t="s">
        <v>54070</v>
      </c>
      <c r="T1524" t="s">
        <v>51203</v>
      </c>
    </row>
    <row r="1525" spans="1:20" x14ac:dyDescent="0.35">
      <c r="A1525" t="s">
        <v>55593</v>
      </c>
      <c r="B1525" t="s">
        <v>55594</v>
      </c>
      <c r="D1525" t="s">
        <v>55595</v>
      </c>
      <c r="F1525" t="s">
        <v>55596</v>
      </c>
      <c r="G1525" t="s">
        <v>55596</v>
      </c>
      <c r="H1525" t="s">
        <v>55597</v>
      </c>
      <c r="N1525" t="s">
        <v>53706</v>
      </c>
      <c r="O1525" s="3">
        <v>39520</v>
      </c>
      <c r="S1525" t="s">
        <v>55473</v>
      </c>
      <c r="T1525" t="s">
        <v>51282</v>
      </c>
    </row>
    <row r="1526" spans="1:20" x14ac:dyDescent="0.35">
      <c r="A1526" t="s">
        <v>55598</v>
      </c>
      <c r="B1526" t="s">
        <v>55599</v>
      </c>
      <c r="D1526" t="s">
        <v>55600</v>
      </c>
      <c r="N1526" t="s">
        <v>53706</v>
      </c>
      <c r="O1526" s="3">
        <v>39520</v>
      </c>
      <c r="S1526" t="s">
        <v>53955</v>
      </c>
      <c r="T1526" t="s">
        <v>51191</v>
      </c>
    </row>
    <row r="1527" spans="1:20" x14ac:dyDescent="0.35">
      <c r="A1527" t="s">
        <v>55601</v>
      </c>
      <c r="B1527" t="s">
        <v>55602</v>
      </c>
      <c r="D1527" t="s">
        <v>55603</v>
      </c>
      <c r="N1527" t="s">
        <v>53706</v>
      </c>
      <c r="O1527" s="3">
        <v>39520</v>
      </c>
      <c r="S1527" t="s">
        <v>53955</v>
      </c>
      <c r="T1527" t="s">
        <v>51191</v>
      </c>
    </row>
    <row r="1528" spans="1:20" x14ac:dyDescent="0.35">
      <c r="A1528" t="s">
        <v>55604</v>
      </c>
      <c r="B1528" t="s">
        <v>55605</v>
      </c>
      <c r="D1528" t="s">
        <v>55600</v>
      </c>
      <c r="N1528" t="s">
        <v>53706</v>
      </c>
      <c r="O1528" s="3">
        <v>39520</v>
      </c>
      <c r="S1528" t="s">
        <v>53955</v>
      </c>
      <c r="T1528" t="s">
        <v>51191</v>
      </c>
    </row>
    <row r="1529" spans="1:20" x14ac:dyDescent="0.35">
      <c r="A1529" t="s">
        <v>55606</v>
      </c>
      <c r="B1529" t="s">
        <v>10447</v>
      </c>
      <c r="D1529" t="s">
        <v>55607</v>
      </c>
      <c r="H1529" t="s">
        <v>55608</v>
      </c>
      <c r="N1529" t="s">
        <v>53706</v>
      </c>
      <c r="O1529" s="3">
        <v>39520</v>
      </c>
      <c r="S1529" t="s">
        <v>55609</v>
      </c>
      <c r="T1529" t="s">
        <v>51282</v>
      </c>
    </row>
    <row r="1530" spans="1:20" x14ac:dyDescent="0.35">
      <c r="A1530" t="s">
        <v>55610</v>
      </c>
      <c r="B1530" t="s">
        <v>55611</v>
      </c>
      <c r="D1530" t="s">
        <v>55612</v>
      </c>
      <c r="H1530" t="s">
        <v>55613</v>
      </c>
      <c r="N1530" t="s">
        <v>53706</v>
      </c>
      <c r="O1530" s="3">
        <v>39520</v>
      </c>
      <c r="S1530" t="s">
        <v>54186</v>
      </c>
      <c r="T1530" t="s">
        <v>52115</v>
      </c>
    </row>
    <row r="1531" spans="1:20" x14ac:dyDescent="0.35">
      <c r="A1531" t="s">
        <v>55614</v>
      </c>
      <c r="B1531" t="s">
        <v>55615</v>
      </c>
      <c r="D1531" t="s">
        <v>55616</v>
      </c>
      <c r="N1531" t="s">
        <v>53706</v>
      </c>
      <c r="O1531" s="3">
        <v>39520</v>
      </c>
      <c r="S1531" t="s">
        <v>54853</v>
      </c>
      <c r="T1531" t="s">
        <v>51282</v>
      </c>
    </row>
    <row r="1532" spans="1:20" x14ac:dyDescent="0.35">
      <c r="A1532" t="s">
        <v>55617</v>
      </c>
      <c r="B1532" t="s">
        <v>55618</v>
      </c>
      <c r="D1532" t="s">
        <v>55619</v>
      </c>
      <c r="F1532" t="s">
        <v>55620</v>
      </c>
      <c r="H1532" t="s">
        <v>55621</v>
      </c>
      <c r="N1532" t="s">
        <v>53706</v>
      </c>
      <c r="O1532" s="3">
        <v>39520</v>
      </c>
      <c r="S1532" t="s">
        <v>51533</v>
      </c>
      <c r="T1532" t="s">
        <v>51532</v>
      </c>
    </row>
    <row r="1533" spans="1:20" x14ac:dyDescent="0.35">
      <c r="A1533" t="s">
        <v>55622</v>
      </c>
      <c r="B1533" t="s">
        <v>55623</v>
      </c>
      <c r="D1533" t="s">
        <v>55600</v>
      </c>
      <c r="N1533" t="s">
        <v>53706</v>
      </c>
      <c r="O1533" s="3">
        <v>39520</v>
      </c>
      <c r="S1533" t="s">
        <v>53955</v>
      </c>
      <c r="T1533" t="s">
        <v>51191</v>
      </c>
    </row>
    <row r="1534" spans="1:20" x14ac:dyDescent="0.35">
      <c r="A1534" t="s">
        <v>55624</v>
      </c>
      <c r="B1534" t="s">
        <v>55625</v>
      </c>
      <c r="D1534" t="s">
        <v>55600</v>
      </c>
      <c r="N1534" t="s">
        <v>53706</v>
      </c>
      <c r="O1534" s="3">
        <v>39520</v>
      </c>
      <c r="S1534" t="s">
        <v>53955</v>
      </c>
      <c r="T1534" t="s">
        <v>51191</v>
      </c>
    </row>
    <row r="1535" spans="1:20" x14ac:dyDescent="0.35">
      <c r="A1535" t="s">
        <v>55626</v>
      </c>
      <c r="B1535" t="s">
        <v>55627</v>
      </c>
      <c r="D1535" t="s">
        <v>51196</v>
      </c>
      <c r="F1535" t="s">
        <v>55628</v>
      </c>
      <c r="G1535" t="s">
        <v>55628</v>
      </c>
      <c r="H1535" t="s">
        <v>55629</v>
      </c>
      <c r="N1535" t="s">
        <v>53706</v>
      </c>
      <c r="O1535" s="3">
        <v>39661</v>
      </c>
      <c r="S1535" t="s">
        <v>55630</v>
      </c>
      <c r="T1535" t="s">
        <v>52420</v>
      </c>
    </row>
    <row r="1536" spans="1:20" x14ac:dyDescent="0.35">
      <c r="A1536" t="s">
        <v>55631</v>
      </c>
      <c r="B1536" t="s">
        <v>55632</v>
      </c>
      <c r="D1536" t="s">
        <v>55633</v>
      </c>
      <c r="N1536" t="s">
        <v>53706</v>
      </c>
      <c r="O1536" s="3">
        <v>39520</v>
      </c>
      <c r="S1536" t="s">
        <v>53955</v>
      </c>
      <c r="T1536" t="s">
        <v>51191</v>
      </c>
    </row>
    <row r="1537" spans="1:20" x14ac:dyDescent="0.35">
      <c r="A1537" t="s">
        <v>55634</v>
      </c>
      <c r="B1537" t="s">
        <v>55635</v>
      </c>
      <c r="D1537" t="s">
        <v>55633</v>
      </c>
      <c r="N1537" t="s">
        <v>53706</v>
      </c>
      <c r="O1537" s="3">
        <v>39520</v>
      </c>
      <c r="S1537" t="s">
        <v>53955</v>
      </c>
      <c r="T1537" t="s">
        <v>51191</v>
      </c>
    </row>
    <row r="1538" spans="1:20" x14ac:dyDescent="0.35">
      <c r="A1538" t="s">
        <v>55636</v>
      </c>
      <c r="B1538" t="s">
        <v>55637</v>
      </c>
      <c r="D1538" t="s">
        <v>55633</v>
      </c>
      <c r="N1538" t="s">
        <v>53706</v>
      </c>
      <c r="O1538" s="3">
        <v>39520</v>
      </c>
      <c r="S1538" t="s">
        <v>53955</v>
      </c>
      <c r="T1538" t="s">
        <v>51191</v>
      </c>
    </row>
    <row r="1539" spans="1:20" x14ac:dyDescent="0.35">
      <c r="A1539" t="s">
        <v>55638</v>
      </c>
      <c r="B1539" t="s">
        <v>55639</v>
      </c>
      <c r="D1539" t="s">
        <v>55633</v>
      </c>
      <c r="N1539" t="s">
        <v>53706</v>
      </c>
      <c r="O1539" s="3">
        <v>39154</v>
      </c>
      <c r="S1539" t="s">
        <v>53955</v>
      </c>
      <c r="T1539" t="s">
        <v>51191</v>
      </c>
    </row>
    <row r="1540" spans="1:20" x14ac:dyDescent="0.35">
      <c r="A1540" t="s">
        <v>55640</v>
      </c>
      <c r="B1540" t="s">
        <v>55641</v>
      </c>
      <c r="D1540" t="s">
        <v>55633</v>
      </c>
      <c r="N1540" t="s">
        <v>53706</v>
      </c>
      <c r="O1540" s="3">
        <v>39520</v>
      </c>
      <c r="S1540" t="s">
        <v>53955</v>
      </c>
      <c r="T1540" t="s">
        <v>51191</v>
      </c>
    </row>
    <row r="1541" spans="1:20" x14ac:dyDescent="0.35">
      <c r="A1541" t="s">
        <v>55642</v>
      </c>
      <c r="B1541" t="s">
        <v>55643</v>
      </c>
      <c r="D1541" t="s">
        <v>55644</v>
      </c>
      <c r="N1541" t="s">
        <v>53706</v>
      </c>
      <c r="O1541" s="3">
        <v>39520</v>
      </c>
      <c r="S1541" t="s">
        <v>51149</v>
      </c>
      <c r="T1541" t="s">
        <v>51148</v>
      </c>
    </row>
    <row r="1542" spans="1:20" x14ac:dyDescent="0.35">
      <c r="A1542" t="s">
        <v>55645</v>
      </c>
      <c r="B1542" t="s">
        <v>55646</v>
      </c>
      <c r="D1542" t="s">
        <v>55633</v>
      </c>
      <c r="N1542" t="s">
        <v>53706</v>
      </c>
      <c r="O1542" s="3">
        <v>39520</v>
      </c>
      <c r="S1542" t="s">
        <v>53955</v>
      </c>
      <c r="T1542" t="s">
        <v>51191</v>
      </c>
    </row>
    <row r="1543" spans="1:20" x14ac:dyDescent="0.35">
      <c r="A1543" t="s">
        <v>55647</v>
      </c>
      <c r="B1543" t="s">
        <v>55648</v>
      </c>
      <c r="D1543" t="s">
        <v>55649</v>
      </c>
      <c r="H1543" t="s">
        <v>55650</v>
      </c>
      <c r="N1543" t="s">
        <v>53706</v>
      </c>
      <c r="O1543" s="3">
        <v>39520</v>
      </c>
      <c r="S1543" t="s">
        <v>54630</v>
      </c>
      <c r="T1543" t="s">
        <v>51282</v>
      </c>
    </row>
    <row r="1544" spans="1:20" x14ac:dyDescent="0.35">
      <c r="A1544" t="s">
        <v>55651</v>
      </c>
      <c r="B1544" t="s">
        <v>55652</v>
      </c>
      <c r="D1544" t="s">
        <v>55653</v>
      </c>
      <c r="H1544" t="s">
        <v>55654</v>
      </c>
      <c r="N1544" t="s">
        <v>53706</v>
      </c>
      <c r="O1544" s="3">
        <v>39520</v>
      </c>
      <c r="S1544" t="s">
        <v>55473</v>
      </c>
      <c r="T1544" t="s">
        <v>51282</v>
      </c>
    </row>
    <row r="1545" spans="1:20" x14ac:dyDescent="0.35">
      <c r="A1545" t="s">
        <v>55655</v>
      </c>
      <c r="B1545" t="s">
        <v>55656</v>
      </c>
      <c r="D1545" t="s">
        <v>55633</v>
      </c>
      <c r="N1545" t="s">
        <v>53706</v>
      </c>
      <c r="O1545" s="3">
        <v>39520</v>
      </c>
      <c r="S1545" t="s">
        <v>53955</v>
      </c>
      <c r="T1545" t="s">
        <v>51191</v>
      </c>
    </row>
    <row r="1546" spans="1:20" x14ac:dyDescent="0.35">
      <c r="A1546" t="s">
        <v>55657</v>
      </c>
      <c r="B1546" t="s">
        <v>55658</v>
      </c>
      <c r="D1546" t="s">
        <v>55633</v>
      </c>
      <c r="N1546" t="s">
        <v>53706</v>
      </c>
      <c r="O1546" s="3">
        <v>39520</v>
      </c>
      <c r="S1546" t="s">
        <v>53955</v>
      </c>
      <c r="T1546" t="s">
        <v>51191</v>
      </c>
    </row>
    <row r="1547" spans="1:20" x14ac:dyDescent="0.35">
      <c r="A1547" t="s">
        <v>55659</v>
      </c>
      <c r="B1547" t="s">
        <v>55660</v>
      </c>
      <c r="D1547" t="s">
        <v>55633</v>
      </c>
      <c r="N1547" t="s">
        <v>53706</v>
      </c>
      <c r="O1547" s="3">
        <v>39520</v>
      </c>
      <c r="S1547" t="s">
        <v>53955</v>
      </c>
      <c r="T1547" t="s">
        <v>51191</v>
      </c>
    </row>
    <row r="1548" spans="1:20" x14ac:dyDescent="0.35">
      <c r="A1548" t="s">
        <v>55661</v>
      </c>
      <c r="B1548" t="s">
        <v>55662</v>
      </c>
      <c r="D1548" t="s">
        <v>55633</v>
      </c>
      <c r="N1548" t="s">
        <v>53706</v>
      </c>
      <c r="O1548" s="3">
        <v>39520</v>
      </c>
      <c r="S1548" t="s">
        <v>53955</v>
      </c>
      <c r="T1548" t="s">
        <v>51191</v>
      </c>
    </row>
    <row r="1549" spans="1:20" x14ac:dyDescent="0.35">
      <c r="A1549" t="s">
        <v>55663</v>
      </c>
      <c r="B1549" t="s">
        <v>55664</v>
      </c>
      <c r="D1549" t="s">
        <v>55649</v>
      </c>
      <c r="N1549" t="s">
        <v>53706</v>
      </c>
      <c r="O1549" s="3">
        <v>39520</v>
      </c>
      <c r="S1549" t="s">
        <v>55342</v>
      </c>
      <c r="T1549" t="s">
        <v>51282</v>
      </c>
    </row>
    <row r="1550" spans="1:20" x14ac:dyDescent="0.35">
      <c r="A1550" t="s">
        <v>55665</v>
      </c>
      <c r="B1550" t="s">
        <v>55666</v>
      </c>
      <c r="D1550" t="s">
        <v>55667</v>
      </c>
      <c r="N1550" t="s">
        <v>53706</v>
      </c>
      <c r="O1550" s="3">
        <v>39520</v>
      </c>
      <c r="S1550" t="s">
        <v>53955</v>
      </c>
      <c r="T1550" t="s">
        <v>51191</v>
      </c>
    </row>
    <row r="1551" spans="1:20" x14ac:dyDescent="0.35">
      <c r="A1551" t="s">
        <v>55668</v>
      </c>
      <c r="B1551" t="s">
        <v>55669</v>
      </c>
      <c r="D1551" t="s">
        <v>55670</v>
      </c>
      <c r="F1551" t="s">
        <v>55671</v>
      </c>
      <c r="G1551" t="s">
        <v>55671</v>
      </c>
      <c r="H1551">
        <v>723932500</v>
      </c>
      <c r="N1551" t="s">
        <v>53706</v>
      </c>
      <c r="O1551" s="3">
        <v>39520</v>
      </c>
      <c r="S1551" t="s">
        <v>55672</v>
      </c>
      <c r="T1551" t="s">
        <v>52366</v>
      </c>
    </row>
    <row r="1552" spans="1:20" x14ac:dyDescent="0.35">
      <c r="A1552" t="s">
        <v>55673</v>
      </c>
      <c r="B1552" t="s">
        <v>55674</v>
      </c>
      <c r="D1552" t="s">
        <v>55667</v>
      </c>
      <c r="H1552" t="s">
        <v>55675</v>
      </c>
      <c r="N1552" t="s">
        <v>53706</v>
      </c>
      <c r="O1552" s="3">
        <v>39520</v>
      </c>
      <c r="S1552" t="s">
        <v>53955</v>
      </c>
      <c r="T1552" t="s">
        <v>51191</v>
      </c>
    </row>
    <row r="1553" spans="1:20" x14ac:dyDescent="0.35">
      <c r="A1553" t="s">
        <v>55676</v>
      </c>
      <c r="B1553" t="s">
        <v>55677</v>
      </c>
      <c r="D1553" t="s">
        <v>55678</v>
      </c>
      <c r="H1553" t="s">
        <v>55679</v>
      </c>
      <c r="N1553" t="s">
        <v>53706</v>
      </c>
      <c r="O1553" s="3">
        <v>39520</v>
      </c>
      <c r="S1553" t="s">
        <v>53955</v>
      </c>
      <c r="T1553" t="s">
        <v>51191</v>
      </c>
    </row>
    <row r="1554" spans="1:20" x14ac:dyDescent="0.35">
      <c r="A1554" t="s">
        <v>55680</v>
      </c>
      <c r="B1554" t="s">
        <v>55681</v>
      </c>
      <c r="D1554" t="s">
        <v>55682</v>
      </c>
      <c r="H1554" t="s">
        <v>55683</v>
      </c>
      <c r="N1554" t="s">
        <v>53706</v>
      </c>
      <c r="O1554" s="3">
        <v>39520</v>
      </c>
      <c r="S1554" t="s">
        <v>55684</v>
      </c>
      <c r="T1554" t="s">
        <v>54394</v>
      </c>
    </row>
    <row r="1555" spans="1:20" x14ac:dyDescent="0.35">
      <c r="A1555" t="s">
        <v>55685</v>
      </c>
      <c r="B1555" t="s">
        <v>55686</v>
      </c>
      <c r="D1555" t="s">
        <v>55687</v>
      </c>
      <c r="N1555" t="s">
        <v>53706</v>
      </c>
      <c r="O1555" s="3">
        <v>39541</v>
      </c>
      <c r="S1555" t="s">
        <v>54416</v>
      </c>
      <c r="T1555" t="s">
        <v>51282</v>
      </c>
    </row>
    <row r="1556" spans="1:20" x14ac:dyDescent="0.35">
      <c r="A1556" t="s">
        <v>55688</v>
      </c>
      <c r="B1556" t="s">
        <v>55689</v>
      </c>
      <c r="D1556" t="s">
        <v>55690</v>
      </c>
      <c r="F1556" t="s">
        <v>55691</v>
      </c>
      <c r="G1556" t="s">
        <v>55692</v>
      </c>
      <c r="H1556">
        <v>721262888</v>
      </c>
      <c r="I1556">
        <v>721262888</v>
      </c>
      <c r="N1556" t="s">
        <v>53706</v>
      </c>
      <c r="O1556" s="3">
        <v>39539</v>
      </c>
      <c r="S1556" t="s">
        <v>55693</v>
      </c>
      <c r="T1556" t="s">
        <v>52115</v>
      </c>
    </row>
    <row r="1557" spans="1:20" x14ac:dyDescent="0.35">
      <c r="A1557" t="s">
        <v>55694</v>
      </c>
      <c r="B1557" t="s">
        <v>55695</v>
      </c>
      <c r="D1557" t="s">
        <v>54363</v>
      </c>
      <c r="F1557" t="s">
        <v>55696</v>
      </c>
      <c r="G1557" t="s">
        <v>55696</v>
      </c>
      <c r="H1557" t="s">
        <v>55697</v>
      </c>
      <c r="N1557" t="s">
        <v>53706</v>
      </c>
      <c r="O1557" s="3">
        <v>39539</v>
      </c>
      <c r="S1557" t="s">
        <v>55698</v>
      </c>
      <c r="T1557" t="s">
        <v>51570</v>
      </c>
    </row>
    <row r="1558" spans="1:20" x14ac:dyDescent="0.35">
      <c r="A1558" t="s">
        <v>55699</v>
      </c>
      <c r="B1558" t="s">
        <v>55700</v>
      </c>
      <c r="D1558" t="s">
        <v>55701</v>
      </c>
      <c r="N1558" t="s">
        <v>53706</v>
      </c>
      <c r="O1558" s="3">
        <v>39539</v>
      </c>
      <c r="S1558" t="s">
        <v>53955</v>
      </c>
      <c r="T1558" t="s">
        <v>51191</v>
      </c>
    </row>
    <row r="1559" spans="1:20" x14ac:dyDescent="0.35">
      <c r="A1559" t="s">
        <v>55702</v>
      </c>
      <c r="B1559" t="s">
        <v>55703</v>
      </c>
      <c r="D1559" t="s">
        <v>54167</v>
      </c>
      <c r="F1559" t="s">
        <v>55704</v>
      </c>
      <c r="G1559" t="s">
        <v>55705</v>
      </c>
      <c r="H1559" t="s">
        <v>55706</v>
      </c>
      <c r="N1559" t="s">
        <v>53706</v>
      </c>
      <c r="O1559" s="3">
        <v>36892</v>
      </c>
      <c r="P1559" s="3">
        <v>45230</v>
      </c>
      <c r="S1559" t="s">
        <v>54152</v>
      </c>
      <c r="T1559" t="s">
        <v>51282</v>
      </c>
    </row>
    <row r="1560" spans="1:20" x14ac:dyDescent="0.35">
      <c r="A1560" t="s">
        <v>55707</v>
      </c>
      <c r="B1560" t="s">
        <v>55708</v>
      </c>
      <c r="D1560" t="s">
        <v>55709</v>
      </c>
      <c r="F1560" t="s">
        <v>55710</v>
      </c>
      <c r="G1560" t="s">
        <v>55711</v>
      </c>
      <c r="H1560" t="s">
        <v>55712</v>
      </c>
      <c r="I1560">
        <v>712588466</v>
      </c>
      <c r="N1560" t="s">
        <v>53706</v>
      </c>
      <c r="O1560" s="3">
        <v>39539</v>
      </c>
      <c r="S1560" t="s">
        <v>51168</v>
      </c>
      <c r="T1560" t="s">
        <v>51148</v>
      </c>
    </row>
    <row r="1561" spans="1:20" x14ac:dyDescent="0.35">
      <c r="A1561" t="s">
        <v>55713</v>
      </c>
      <c r="B1561" t="s">
        <v>55714</v>
      </c>
      <c r="D1561" t="s">
        <v>55701</v>
      </c>
      <c r="N1561" t="s">
        <v>53706</v>
      </c>
      <c r="O1561" s="3">
        <v>39539</v>
      </c>
      <c r="S1561" t="s">
        <v>53955</v>
      </c>
      <c r="T1561" t="s">
        <v>51191</v>
      </c>
    </row>
    <row r="1562" spans="1:20" x14ac:dyDescent="0.35">
      <c r="A1562" t="s">
        <v>55715</v>
      </c>
      <c r="B1562" t="s">
        <v>55716</v>
      </c>
      <c r="D1562" t="s">
        <v>55701</v>
      </c>
      <c r="N1562" t="s">
        <v>53706</v>
      </c>
      <c r="O1562" s="3">
        <v>39539</v>
      </c>
      <c r="S1562" t="s">
        <v>54566</v>
      </c>
      <c r="T1562" t="s">
        <v>51158</v>
      </c>
    </row>
    <row r="1563" spans="1:20" x14ac:dyDescent="0.35">
      <c r="A1563" t="s">
        <v>55717</v>
      </c>
      <c r="B1563" t="s">
        <v>55718</v>
      </c>
      <c r="D1563" t="s">
        <v>54083</v>
      </c>
      <c r="N1563" t="s">
        <v>53706</v>
      </c>
      <c r="O1563" s="3">
        <v>39520</v>
      </c>
      <c r="S1563" t="s">
        <v>53955</v>
      </c>
      <c r="T1563" t="s">
        <v>51191</v>
      </c>
    </row>
    <row r="1564" spans="1:20" x14ac:dyDescent="0.35">
      <c r="A1564" t="s">
        <v>55719</v>
      </c>
      <c r="B1564" t="s">
        <v>55720</v>
      </c>
      <c r="D1564" t="s">
        <v>55701</v>
      </c>
      <c r="N1564" t="s">
        <v>53706</v>
      </c>
      <c r="O1564" s="3">
        <v>39539</v>
      </c>
      <c r="S1564" t="s">
        <v>53955</v>
      </c>
      <c r="T1564" t="s">
        <v>51191</v>
      </c>
    </row>
    <row r="1565" spans="1:20" x14ac:dyDescent="0.35">
      <c r="A1565" t="s">
        <v>8128</v>
      </c>
      <c r="B1565" t="s">
        <v>8129</v>
      </c>
      <c r="D1565" t="s">
        <v>55721</v>
      </c>
      <c r="F1565" t="s">
        <v>55722</v>
      </c>
      <c r="G1565" t="s">
        <v>55722</v>
      </c>
      <c r="H1565" t="s">
        <v>55723</v>
      </c>
      <c r="I1565" t="s">
        <v>55723</v>
      </c>
      <c r="N1565" t="s">
        <v>53706</v>
      </c>
      <c r="O1565" s="3">
        <v>39539</v>
      </c>
      <c r="S1565" t="s">
        <v>51225</v>
      </c>
      <c r="T1565" t="s">
        <v>51191</v>
      </c>
    </row>
    <row r="1566" spans="1:20" x14ac:dyDescent="0.35">
      <c r="A1566" t="s">
        <v>55724</v>
      </c>
      <c r="B1566" t="s">
        <v>55725</v>
      </c>
      <c r="D1566" t="s">
        <v>55701</v>
      </c>
      <c r="N1566" t="s">
        <v>53706</v>
      </c>
      <c r="O1566" s="3">
        <v>39539</v>
      </c>
      <c r="S1566" t="s">
        <v>53955</v>
      </c>
      <c r="T1566" t="s">
        <v>51191</v>
      </c>
    </row>
    <row r="1567" spans="1:20" x14ac:dyDescent="0.35">
      <c r="A1567" t="s">
        <v>55726</v>
      </c>
      <c r="B1567" t="s">
        <v>55727</v>
      </c>
      <c r="D1567" t="s">
        <v>55701</v>
      </c>
      <c r="H1567" t="s">
        <v>55728</v>
      </c>
      <c r="N1567" t="s">
        <v>53706</v>
      </c>
      <c r="O1567" s="3">
        <v>39539</v>
      </c>
      <c r="S1567" t="s">
        <v>55729</v>
      </c>
      <c r="T1567" t="s">
        <v>51813</v>
      </c>
    </row>
    <row r="1568" spans="1:20" x14ac:dyDescent="0.35">
      <c r="A1568" t="s">
        <v>55730</v>
      </c>
      <c r="B1568" t="s">
        <v>55731</v>
      </c>
      <c r="D1568" t="s">
        <v>54136</v>
      </c>
      <c r="F1568" t="s">
        <v>55732</v>
      </c>
      <c r="N1568" t="s">
        <v>53706</v>
      </c>
      <c r="O1568" s="3">
        <v>39539</v>
      </c>
      <c r="S1568" t="s">
        <v>54853</v>
      </c>
      <c r="T1568" t="s">
        <v>51282</v>
      </c>
    </row>
    <row r="1569" spans="1:20" x14ac:dyDescent="0.35">
      <c r="A1569" t="s">
        <v>55733</v>
      </c>
      <c r="B1569" t="s">
        <v>55734</v>
      </c>
      <c r="D1569" t="s">
        <v>55701</v>
      </c>
      <c r="N1569" t="s">
        <v>53706</v>
      </c>
      <c r="O1569" s="3">
        <v>39539</v>
      </c>
      <c r="S1569" t="s">
        <v>53955</v>
      </c>
      <c r="T1569" t="s">
        <v>51191</v>
      </c>
    </row>
    <row r="1570" spans="1:20" x14ac:dyDescent="0.35">
      <c r="A1570" t="s">
        <v>55735</v>
      </c>
      <c r="B1570" t="s">
        <v>55736</v>
      </c>
      <c r="D1570" t="s">
        <v>54363</v>
      </c>
      <c r="N1570" t="s">
        <v>53706</v>
      </c>
      <c r="O1570" s="3">
        <v>39539</v>
      </c>
      <c r="S1570" t="s">
        <v>53955</v>
      </c>
      <c r="T1570" t="s">
        <v>51191</v>
      </c>
    </row>
    <row r="1571" spans="1:20" x14ac:dyDescent="0.35">
      <c r="A1571" t="s">
        <v>55737</v>
      </c>
      <c r="B1571" t="s">
        <v>55738</v>
      </c>
      <c r="D1571" t="s">
        <v>55633</v>
      </c>
      <c r="N1571" t="s">
        <v>53706</v>
      </c>
      <c r="O1571" s="3">
        <v>36892</v>
      </c>
      <c r="S1571" t="s">
        <v>53955</v>
      </c>
      <c r="T1571" t="s">
        <v>51191</v>
      </c>
    </row>
    <row r="1572" spans="1:20" x14ac:dyDescent="0.35">
      <c r="A1572" t="s">
        <v>55739</v>
      </c>
      <c r="B1572" t="s">
        <v>55740</v>
      </c>
      <c r="D1572" t="s">
        <v>55633</v>
      </c>
      <c r="N1572" t="s">
        <v>53706</v>
      </c>
      <c r="O1572" s="3">
        <v>39520</v>
      </c>
      <c r="S1572" t="s">
        <v>54186</v>
      </c>
      <c r="T1572" t="s">
        <v>52115</v>
      </c>
    </row>
    <row r="1573" spans="1:20" x14ac:dyDescent="0.35">
      <c r="A1573" t="s">
        <v>55741</v>
      </c>
      <c r="B1573" t="s">
        <v>55742</v>
      </c>
      <c r="D1573" t="s">
        <v>55633</v>
      </c>
      <c r="N1573" t="s">
        <v>53706</v>
      </c>
      <c r="O1573" s="3">
        <v>39520</v>
      </c>
      <c r="S1573" t="s">
        <v>53955</v>
      </c>
      <c r="T1573" t="s">
        <v>51191</v>
      </c>
    </row>
    <row r="1574" spans="1:20" x14ac:dyDescent="0.35">
      <c r="A1574" t="s">
        <v>55743</v>
      </c>
      <c r="B1574" t="s">
        <v>55744</v>
      </c>
      <c r="D1574" t="s">
        <v>55745</v>
      </c>
      <c r="N1574" t="s">
        <v>53706</v>
      </c>
      <c r="O1574" s="3">
        <v>39508</v>
      </c>
      <c r="S1574" t="s">
        <v>53955</v>
      </c>
      <c r="T1574" t="s">
        <v>51191</v>
      </c>
    </row>
    <row r="1575" spans="1:20" x14ac:dyDescent="0.35">
      <c r="A1575" t="s">
        <v>55746</v>
      </c>
      <c r="B1575" t="s">
        <v>55747</v>
      </c>
      <c r="D1575" t="s">
        <v>52284</v>
      </c>
      <c r="N1575" t="s">
        <v>53706</v>
      </c>
      <c r="O1575" s="3">
        <v>39508</v>
      </c>
      <c r="S1575" t="s">
        <v>53955</v>
      </c>
      <c r="T1575" t="s">
        <v>51191</v>
      </c>
    </row>
    <row r="1576" spans="1:20" x14ac:dyDescent="0.35">
      <c r="A1576" t="s">
        <v>55748</v>
      </c>
      <c r="B1576" t="s">
        <v>55749</v>
      </c>
      <c r="D1576" t="s">
        <v>52284</v>
      </c>
      <c r="N1576" t="s">
        <v>53706</v>
      </c>
      <c r="O1576" s="3">
        <v>39508</v>
      </c>
      <c r="S1576" t="s">
        <v>53955</v>
      </c>
      <c r="T1576" t="s">
        <v>51191</v>
      </c>
    </row>
    <row r="1577" spans="1:20" x14ac:dyDescent="0.35">
      <c r="A1577" t="s">
        <v>55750</v>
      </c>
      <c r="B1577" t="s">
        <v>55751</v>
      </c>
      <c r="D1577" t="s">
        <v>52284</v>
      </c>
      <c r="N1577" t="s">
        <v>53706</v>
      </c>
      <c r="O1577" s="3">
        <v>39508</v>
      </c>
      <c r="S1577" t="s">
        <v>53955</v>
      </c>
      <c r="T1577" t="s">
        <v>51191</v>
      </c>
    </row>
    <row r="1578" spans="1:20" x14ac:dyDescent="0.35">
      <c r="A1578" t="s">
        <v>55752</v>
      </c>
      <c r="B1578" t="s">
        <v>55753</v>
      </c>
      <c r="D1578" t="s">
        <v>52284</v>
      </c>
      <c r="N1578" t="s">
        <v>53706</v>
      </c>
      <c r="O1578" s="3">
        <v>39508</v>
      </c>
      <c r="S1578" t="s">
        <v>53955</v>
      </c>
      <c r="T1578" t="s">
        <v>51191</v>
      </c>
    </row>
    <row r="1579" spans="1:20" x14ac:dyDescent="0.35">
      <c r="A1579" t="s">
        <v>55754</v>
      </c>
      <c r="B1579" t="s">
        <v>55755</v>
      </c>
      <c r="D1579" t="s">
        <v>52284</v>
      </c>
      <c r="N1579" t="s">
        <v>53706</v>
      </c>
      <c r="O1579" s="3">
        <v>39508</v>
      </c>
      <c r="S1579" t="s">
        <v>53955</v>
      </c>
      <c r="T1579" t="s">
        <v>51191</v>
      </c>
    </row>
    <row r="1580" spans="1:20" x14ac:dyDescent="0.35">
      <c r="A1580" t="s">
        <v>55756</v>
      </c>
      <c r="B1580" t="s">
        <v>55757</v>
      </c>
      <c r="D1580" t="s">
        <v>52284</v>
      </c>
      <c r="H1580" t="s">
        <v>55758</v>
      </c>
      <c r="N1580" t="s">
        <v>53706</v>
      </c>
      <c r="O1580" s="3">
        <v>39508</v>
      </c>
      <c r="S1580" t="s">
        <v>53955</v>
      </c>
      <c r="T1580" t="s">
        <v>51191</v>
      </c>
    </row>
    <row r="1581" spans="1:20" x14ac:dyDescent="0.35">
      <c r="A1581" t="s">
        <v>55759</v>
      </c>
      <c r="B1581" t="s">
        <v>55760</v>
      </c>
      <c r="D1581" t="s">
        <v>55761</v>
      </c>
      <c r="F1581" t="s">
        <v>55762</v>
      </c>
      <c r="G1581" t="s">
        <v>55762</v>
      </c>
      <c r="H1581" t="s">
        <v>55763</v>
      </c>
      <c r="N1581" t="s">
        <v>53706</v>
      </c>
      <c r="O1581" s="3">
        <v>39508</v>
      </c>
      <c r="S1581" t="s">
        <v>55764</v>
      </c>
      <c r="T1581" t="s">
        <v>55765</v>
      </c>
    </row>
    <row r="1582" spans="1:20" x14ac:dyDescent="0.35">
      <c r="A1582" t="s">
        <v>55766</v>
      </c>
      <c r="B1582" t="s">
        <v>55767</v>
      </c>
      <c r="D1582" t="s">
        <v>52284</v>
      </c>
      <c r="N1582" t="s">
        <v>53706</v>
      </c>
      <c r="O1582" s="3">
        <v>39508</v>
      </c>
      <c r="S1582" t="s">
        <v>53955</v>
      </c>
      <c r="T1582" t="s">
        <v>51191</v>
      </c>
    </row>
    <row r="1583" spans="1:20" x14ac:dyDescent="0.35">
      <c r="A1583" t="s">
        <v>55768</v>
      </c>
      <c r="B1583" t="s">
        <v>55769</v>
      </c>
      <c r="D1583" t="s">
        <v>52284</v>
      </c>
      <c r="N1583" t="s">
        <v>53706</v>
      </c>
      <c r="O1583" s="3">
        <v>39508</v>
      </c>
      <c r="S1583" t="s">
        <v>53955</v>
      </c>
      <c r="T1583" t="s">
        <v>51191</v>
      </c>
    </row>
    <row r="1584" spans="1:20" x14ac:dyDescent="0.35">
      <c r="A1584" t="s">
        <v>55770</v>
      </c>
      <c r="B1584" t="s">
        <v>55771</v>
      </c>
      <c r="D1584" t="s">
        <v>52284</v>
      </c>
      <c r="N1584" t="s">
        <v>53706</v>
      </c>
      <c r="O1584" s="3">
        <v>39508</v>
      </c>
      <c r="S1584" t="s">
        <v>53955</v>
      </c>
      <c r="T1584" t="s">
        <v>51191</v>
      </c>
    </row>
    <row r="1585" spans="1:20" x14ac:dyDescent="0.35">
      <c r="A1585" t="s">
        <v>55772</v>
      </c>
      <c r="B1585" t="s">
        <v>55773</v>
      </c>
      <c r="D1585" t="s">
        <v>52284</v>
      </c>
      <c r="N1585" t="s">
        <v>53706</v>
      </c>
      <c r="O1585" s="3">
        <v>39508</v>
      </c>
      <c r="S1585" t="s">
        <v>53955</v>
      </c>
      <c r="T1585" t="s">
        <v>51191</v>
      </c>
    </row>
    <row r="1586" spans="1:20" x14ac:dyDescent="0.35">
      <c r="A1586" t="s">
        <v>55774</v>
      </c>
      <c r="B1586" t="s">
        <v>55775</v>
      </c>
      <c r="D1586" t="s">
        <v>52284</v>
      </c>
      <c r="N1586" t="s">
        <v>53706</v>
      </c>
      <c r="O1586" s="3">
        <v>39508</v>
      </c>
      <c r="S1586" t="s">
        <v>53955</v>
      </c>
      <c r="T1586" t="s">
        <v>51191</v>
      </c>
    </row>
    <row r="1587" spans="1:20" x14ac:dyDescent="0.35">
      <c r="A1587" t="s">
        <v>55776</v>
      </c>
      <c r="B1587" t="s">
        <v>55777</v>
      </c>
      <c r="D1587" t="s">
        <v>52284</v>
      </c>
      <c r="N1587" t="s">
        <v>53706</v>
      </c>
      <c r="O1587" s="3">
        <v>39508</v>
      </c>
      <c r="S1587" t="s">
        <v>53955</v>
      </c>
      <c r="T1587" t="s">
        <v>51191</v>
      </c>
    </row>
    <row r="1588" spans="1:20" x14ac:dyDescent="0.35">
      <c r="A1588" t="s">
        <v>55778</v>
      </c>
      <c r="B1588" t="s">
        <v>55779</v>
      </c>
      <c r="D1588" t="s">
        <v>52284</v>
      </c>
      <c r="N1588" t="s">
        <v>53706</v>
      </c>
      <c r="O1588" s="3">
        <v>39508</v>
      </c>
      <c r="S1588" t="s">
        <v>53955</v>
      </c>
      <c r="T1588" t="s">
        <v>51191</v>
      </c>
    </row>
    <row r="1589" spans="1:20" x14ac:dyDescent="0.35">
      <c r="A1589" t="s">
        <v>55780</v>
      </c>
      <c r="B1589" t="s">
        <v>55781</v>
      </c>
      <c r="D1589" t="s">
        <v>52284</v>
      </c>
      <c r="N1589" t="s">
        <v>53706</v>
      </c>
      <c r="O1589" s="3">
        <v>39508</v>
      </c>
      <c r="S1589" t="s">
        <v>53955</v>
      </c>
      <c r="T1589" t="s">
        <v>51191</v>
      </c>
    </row>
    <row r="1590" spans="1:20" x14ac:dyDescent="0.35">
      <c r="A1590" t="s">
        <v>55782</v>
      </c>
      <c r="B1590" t="s">
        <v>55783</v>
      </c>
      <c r="D1590" t="s">
        <v>51375</v>
      </c>
      <c r="N1590" t="s">
        <v>53706</v>
      </c>
      <c r="O1590" s="3">
        <v>39508</v>
      </c>
      <c r="S1590" t="s">
        <v>53955</v>
      </c>
      <c r="T1590" t="s">
        <v>51191</v>
      </c>
    </row>
    <row r="1591" spans="1:20" x14ac:dyDescent="0.35">
      <c r="A1591" t="s">
        <v>55784</v>
      </c>
      <c r="B1591" t="s">
        <v>55785</v>
      </c>
      <c r="D1591" t="s">
        <v>51375</v>
      </c>
      <c r="N1591" t="s">
        <v>53706</v>
      </c>
      <c r="O1591" s="3">
        <v>39508</v>
      </c>
      <c r="S1591" t="s">
        <v>53955</v>
      </c>
      <c r="T1591" t="s">
        <v>51191</v>
      </c>
    </row>
    <row r="1592" spans="1:20" x14ac:dyDescent="0.35">
      <c r="A1592" t="s">
        <v>55786</v>
      </c>
      <c r="B1592" t="s">
        <v>55787</v>
      </c>
      <c r="D1592" t="s">
        <v>51375</v>
      </c>
      <c r="N1592" t="s">
        <v>53706</v>
      </c>
      <c r="O1592" s="3">
        <v>39508</v>
      </c>
      <c r="S1592" t="s">
        <v>53955</v>
      </c>
      <c r="T1592" t="s">
        <v>51191</v>
      </c>
    </row>
    <row r="1593" spans="1:20" x14ac:dyDescent="0.35">
      <c r="A1593" t="s">
        <v>55788</v>
      </c>
      <c r="B1593" t="s">
        <v>55789</v>
      </c>
      <c r="D1593" t="s">
        <v>51375</v>
      </c>
      <c r="N1593" t="s">
        <v>53706</v>
      </c>
      <c r="O1593" s="3">
        <v>39508</v>
      </c>
      <c r="S1593" t="s">
        <v>53955</v>
      </c>
      <c r="T1593" t="s">
        <v>51191</v>
      </c>
    </row>
    <row r="1594" spans="1:20" x14ac:dyDescent="0.35">
      <c r="A1594" t="s">
        <v>55790</v>
      </c>
      <c r="B1594" t="s">
        <v>55791</v>
      </c>
      <c r="D1594" t="s">
        <v>54491</v>
      </c>
      <c r="N1594" t="s">
        <v>53706</v>
      </c>
      <c r="O1594" s="3">
        <v>39508</v>
      </c>
      <c r="S1594" t="s">
        <v>55792</v>
      </c>
      <c r="T1594" t="s">
        <v>51282</v>
      </c>
    </row>
    <row r="1595" spans="1:20" x14ac:dyDescent="0.35">
      <c r="A1595" t="s">
        <v>55793</v>
      </c>
      <c r="B1595" t="s">
        <v>55794</v>
      </c>
      <c r="D1595" t="s">
        <v>51375</v>
      </c>
      <c r="N1595" t="s">
        <v>53706</v>
      </c>
      <c r="O1595" s="3">
        <v>39508</v>
      </c>
      <c r="S1595" t="s">
        <v>53955</v>
      </c>
      <c r="T1595" t="s">
        <v>51191</v>
      </c>
    </row>
    <row r="1596" spans="1:20" x14ac:dyDescent="0.35">
      <c r="A1596" t="s">
        <v>55795</v>
      </c>
      <c r="B1596" t="s">
        <v>55796</v>
      </c>
      <c r="D1596" t="s">
        <v>55797</v>
      </c>
      <c r="F1596" t="s">
        <v>55798</v>
      </c>
      <c r="G1596" t="s">
        <v>55799</v>
      </c>
      <c r="H1596" t="s">
        <v>55800</v>
      </c>
      <c r="N1596" t="s">
        <v>53706</v>
      </c>
      <c r="O1596" s="3">
        <v>39508</v>
      </c>
      <c r="S1596" t="s">
        <v>51533</v>
      </c>
      <c r="T1596" t="s">
        <v>51532</v>
      </c>
    </row>
    <row r="1597" spans="1:20" x14ac:dyDescent="0.35">
      <c r="A1597" t="s">
        <v>55801</v>
      </c>
      <c r="B1597" t="s">
        <v>55802</v>
      </c>
      <c r="D1597" t="s">
        <v>51375</v>
      </c>
      <c r="N1597" t="s">
        <v>53706</v>
      </c>
      <c r="O1597" s="3">
        <v>39508</v>
      </c>
      <c r="S1597" t="s">
        <v>53955</v>
      </c>
      <c r="T1597" t="s">
        <v>51191</v>
      </c>
    </row>
    <row r="1598" spans="1:20" x14ac:dyDescent="0.35">
      <c r="A1598" t="s">
        <v>55803</v>
      </c>
      <c r="B1598" t="s">
        <v>55804</v>
      </c>
      <c r="D1598" t="s">
        <v>51375</v>
      </c>
      <c r="N1598" t="s">
        <v>53706</v>
      </c>
      <c r="O1598" s="3">
        <v>39508</v>
      </c>
      <c r="S1598" t="s">
        <v>53955</v>
      </c>
      <c r="T1598" t="s">
        <v>51191</v>
      </c>
    </row>
    <row r="1599" spans="1:20" x14ac:dyDescent="0.35">
      <c r="A1599" t="s">
        <v>55805</v>
      </c>
      <c r="B1599" t="s">
        <v>55806</v>
      </c>
      <c r="D1599" t="s">
        <v>51375</v>
      </c>
      <c r="N1599" t="s">
        <v>53706</v>
      </c>
      <c r="O1599" s="3">
        <v>39508</v>
      </c>
      <c r="S1599" t="s">
        <v>53955</v>
      </c>
      <c r="T1599" t="s">
        <v>51191</v>
      </c>
    </row>
    <row r="1600" spans="1:20" x14ac:dyDescent="0.35">
      <c r="A1600" t="s">
        <v>55807</v>
      </c>
      <c r="B1600" t="s">
        <v>55808</v>
      </c>
      <c r="D1600" t="s">
        <v>51375</v>
      </c>
      <c r="N1600" t="s">
        <v>53706</v>
      </c>
      <c r="O1600" s="3">
        <v>39508</v>
      </c>
      <c r="S1600" t="s">
        <v>53955</v>
      </c>
      <c r="T1600" t="s">
        <v>51191</v>
      </c>
    </row>
    <row r="1601" spans="1:20" x14ac:dyDescent="0.35">
      <c r="A1601" t="s">
        <v>55809</v>
      </c>
      <c r="B1601" t="s">
        <v>55810</v>
      </c>
      <c r="D1601" t="s">
        <v>51375</v>
      </c>
      <c r="N1601" t="s">
        <v>53706</v>
      </c>
      <c r="O1601" s="3">
        <v>39508</v>
      </c>
      <c r="S1601" t="s">
        <v>53955</v>
      </c>
      <c r="T1601" t="s">
        <v>51191</v>
      </c>
    </row>
    <row r="1602" spans="1:20" x14ac:dyDescent="0.35">
      <c r="A1602" t="s">
        <v>55811</v>
      </c>
      <c r="B1602" t="s">
        <v>55812</v>
      </c>
      <c r="D1602" t="s">
        <v>51375</v>
      </c>
      <c r="N1602" t="s">
        <v>53706</v>
      </c>
      <c r="O1602" s="3">
        <v>39508</v>
      </c>
      <c r="S1602" t="s">
        <v>53955</v>
      </c>
      <c r="T1602" t="s">
        <v>51191</v>
      </c>
    </row>
    <row r="1603" spans="1:20" x14ac:dyDescent="0.35">
      <c r="A1603" t="s">
        <v>55813</v>
      </c>
      <c r="B1603" t="s">
        <v>55814</v>
      </c>
      <c r="D1603" t="s">
        <v>51375</v>
      </c>
      <c r="N1603" t="s">
        <v>53706</v>
      </c>
      <c r="O1603" s="3">
        <v>39508</v>
      </c>
      <c r="S1603" t="s">
        <v>53955</v>
      </c>
      <c r="T1603" t="s">
        <v>51191</v>
      </c>
    </row>
    <row r="1604" spans="1:20" x14ac:dyDescent="0.35">
      <c r="A1604" t="s">
        <v>55815</v>
      </c>
      <c r="B1604" t="s">
        <v>55816</v>
      </c>
      <c r="D1604" t="s">
        <v>55817</v>
      </c>
      <c r="G1604" t="s">
        <v>55818</v>
      </c>
      <c r="H1604" t="s">
        <v>55819</v>
      </c>
      <c r="N1604" t="s">
        <v>53706</v>
      </c>
      <c r="O1604" s="3">
        <v>39573</v>
      </c>
      <c r="S1604" t="s">
        <v>55820</v>
      </c>
      <c r="T1604" t="s">
        <v>51191</v>
      </c>
    </row>
    <row r="1605" spans="1:20" x14ac:dyDescent="0.35">
      <c r="A1605" t="s">
        <v>55821</v>
      </c>
      <c r="B1605" t="s">
        <v>55822</v>
      </c>
      <c r="D1605" t="s">
        <v>54037</v>
      </c>
      <c r="N1605" t="s">
        <v>53706</v>
      </c>
      <c r="O1605" s="3">
        <v>39575</v>
      </c>
      <c r="S1605" t="s">
        <v>51149</v>
      </c>
      <c r="T1605" t="s">
        <v>51148</v>
      </c>
    </row>
    <row r="1606" spans="1:20" x14ac:dyDescent="0.35">
      <c r="A1606" t="s">
        <v>55823</v>
      </c>
      <c r="B1606" t="s">
        <v>55824</v>
      </c>
      <c r="D1606" t="s">
        <v>55825</v>
      </c>
      <c r="H1606" t="s">
        <v>55826</v>
      </c>
      <c r="N1606" t="s">
        <v>53706</v>
      </c>
      <c r="O1606" s="3">
        <v>39555</v>
      </c>
      <c r="S1606" t="s">
        <v>54931</v>
      </c>
      <c r="T1606" t="s">
        <v>51203</v>
      </c>
    </row>
    <row r="1607" spans="1:20" x14ac:dyDescent="0.35">
      <c r="A1607" t="s">
        <v>8136</v>
      </c>
      <c r="B1607" t="s">
        <v>55827</v>
      </c>
      <c r="D1607" t="s">
        <v>55828</v>
      </c>
      <c r="F1607" t="s">
        <v>55829</v>
      </c>
      <c r="G1607" t="s">
        <v>55829</v>
      </c>
      <c r="H1607" t="s">
        <v>55830</v>
      </c>
      <c r="N1607" t="s">
        <v>53706</v>
      </c>
      <c r="O1607" s="3">
        <v>39569</v>
      </c>
      <c r="P1607" s="3">
        <v>45230</v>
      </c>
      <c r="S1607" t="s">
        <v>54152</v>
      </c>
      <c r="T1607" t="s">
        <v>51282</v>
      </c>
    </row>
    <row r="1608" spans="1:20" x14ac:dyDescent="0.35">
      <c r="A1608" t="s">
        <v>55831</v>
      </c>
      <c r="B1608" t="s">
        <v>55832</v>
      </c>
      <c r="D1608" t="s">
        <v>55056</v>
      </c>
      <c r="H1608" t="s">
        <v>55833</v>
      </c>
      <c r="N1608" t="s">
        <v>53706</v>
      </c>
      <c r="O1608" s="3">
        <v>39569</v>
      </c>
      <c r="S1608" t="s">
        <v>53970</v>
      </c>
      <c r="T1608" t="s">
        <v>51148</v>
      </c>
    </row>
    <row r="1609" spans="1:20" x14ac:dyDescent="0.35">
      <c r="A1609" t="s">
        <v>8138</v>
      </c>
      <c r="B1609" t="s">
        <v>8139</v>
      </c>
      <c r="D1609" t="s">
        <v>52134</v>
      </c>
      <c r="F1609" t="s">
        <v>55834</v>
      </c>
      <c r="G1609" t="s">
        <v>55834</v>
      </c>
      <c r="H1609" t="s">
        <v>55835</v>
      </c>
      <c r="N1609" t="s">
        <v>53706</v>
      </c>
      <c r="O1609" s="3">
        <v>40203</v>
      </c>
      <c r="S1609" t="s">
        <v>51168</v>
      </c>
      <c r="T1609" t="s">
        <v>51148</v>
      </c>
    </row>
    <row r="1610" spans="1:20" x14ac:dyDescent="0.35">
      <c r="A1610" t="s">
        <v>55836</v>
      </c>
      <c r="B1610" t="s">
        <v>55837</v>
      </c>
      <c r="D1610" t="s">
        <v>54067</v>
      </c>
      <c r="F1610" t="s">
        <v>55838</v>
      </c>
      <c r="G1610" t="s">
        <v>55838</v>
      </c>
      <c r="H1610" t="s">
        <v>55839</v>
      </c>
      <c r="I1610" t="s">
        <v>55840</v>
      </c>
      <c r="N1610" t="s">
        <v>53706</v>
      </c>
      <c r="O1610" s="3">
        <v>39661</v>
      </c>
      <c r="S1610" t="s">
        <v>51870</v>
      </c>
      <c r="T1610" t="s">
        <v>51148</v>
      </c>
    </row>
    <row r="1611" spans="1:20" x14ac:dyDescent="0.35">
      <c r="A1611" t="s">
        <v>55841</v>
      </c>
      <c r="B1611" t="s">
        <v>55842</v>
      </c>
      <c r="D1611" t="s">
        <v>51375</v>
      </c>
      <c r="N1611" t="s">
        <v>53706</v>
      </c>
      <c r="O1611" s="3">
        <v>39508</v>
      </c>
      <c r="S1611" t="s">
        <v>53955</v>
      </c>
      <c r="T1611" t="s">
        <v>51191</v>
      </c>
    </row>
    <row r="1612" spans="1:20" x14ac:dyDescent="0.35">
      <c r="A1612" t="s">
        <v>55843</v>
      </c>
      <c r="B1612" t="s">
        <v>55844</v>
      </c>
      <c r="D1612" t="s">
        <v>52284</v>
      </c>
      <c r="N1612" t="s">
        <v>53706</v>
      </c>
      <c r="O1612" s="3">
        <v>39508</v>
      </c>
      <c r="S1612" t="s">
        <v>53955</v>
      </c>
      <c r="T1612" t="s">
        <v>51191</v>
      </c>
    </row>
    <row r="1613" spans="1:20" x14ac:dyDescent="0.35">
      <c r="A1613" t="s">
        <v>55845</v>
      </c>
      <c r="B1613" t="s">
        <v>55846</v>
      </c>
      <c r="D1613" t="s">
        <v>51375</v>
      </c>
      <c r="N1613" t="s">
        <v>53706</v>
      </c>
      <c r="O1613" s="3">
        <v>39508</v>
      </c>
      <c r="S1613" t="s">
        <v>53955</v>
      </c>
      <c r="T1613" t="s">
        <v>51191</v>
      </c>
    </row>
    <row r="1614" spans="1:20" x14ac:dyDescent="0.35">
      <c r="A1614" t="s">
        <v>55847</v>
      </c>
      <c r="B1614" t="s">
        <v>55848</v>
      </c>
      <c r="D1614" t="s">
        <v>52453</v>
      </c>
      <c r="N1614" t="s">
        <v>53706</v>
      </c>
      <c r="O1614" s="3">
        <v>39508</v>
      </c>
      <c r="S1614" t="s">
        <v>53955</v>
      </c>
      <c r="T1614" t="s">
        <v>51191</v>
      </c>
    </row>
    <row r="1615" spans="1:20" x14ac:dyDescent="0.35">
      <c r="A1615" t="s">
        <v>55849</v>
      </c>
      <c r="B1615" t="s">
        <v>55850</v>
      </c>
      <c r="D1615" t="s">
        <v>51476</v>
      </c>
      <c r="N1615" t="s">
        <v>53706</v>
      </c>
      <c r="O1615" s="3">
        <v>39508</v>
      </c>
      <c r="S1615" t="s">
        <v>54630</v>
      </c>
      <c r="T1615" t="s">
        <v>51282</v>
      </c>
    </row>
    <row r="1616" spans="1:20" x14ac:dyDescent="0.35">
      <c r="A1616" t="s">
        <v>55851</v>
      </c>
      <c r="B1616" t="s">
        <v>55852</v>
      </c>
      <c r="D1616" t="s">
        <v>55649</v>
      </c>
      <c r="N1616" t="s">
        <v>53706</v>
      </c>
      <c r="O1616" s="3">
        <v>39539</v>
      </c>
      <c r="S1616" t="s">
        <v>55342</v>
      </c>
      <c r="T1616" t="s">
        <v>51282</v>
      </c>
    </row>
    <row r="1617" spans="1:20" x14ac:dyDescent="0.35">
      <c r="A1617" t="s">
        <v>55853</v>
      </c>
      <c r="B1617" t="s">
        <v>55854</v>
      </c>
      <c r="D1617" t="s">
        <v>51375</v>
      </c>
      <c r="N1617" t="s">
        <v>53706</v>
      </c>
      <c r="O1617" s="3">
        <v>39539</v>
      </c>
      <c r="S1617" t="s">
        <v>53955</v>
      </c>
      <c r="T1617" t="s">
        <v>51191</v>
      </c>
    </row>
    <row r="1618" spans="1:20" x14ac:dyDescent="0.35">
      <c r="A1618" t="s">
        <v>55855</v>
      </c>
      <c r="B1618" t="s">
        <v>55856</v>
      </c>
      <c r="D1618" t="s">
        <v>51375</v>
      </c>
      <c r="N1618" t="s">
        <v>53706</v>
      </c>
      <c r="O1618" s="3">
        <v>39539</v>
      </c>
      <c r="S1618" t="s">
        <v>53955</v>
      </c>
      <c r="T1618" t="s">
        <v>51191</v>
      </c>
    </row>
    <row r="1619" spans="1:20" x14ac:dyDescent="0.35">
      <c r="A1619" t="s">
        <v>55857</v>
      </c>
      <c r="B1619" t="s">
        <v>55858</v>
      </c>
      <c r="D1619" t="s">
        <v>51375</v>
      </c>
      <c r="N1619" t="s">
        <v>53706</v>
      </c>
      <c r="O1619" s="3">
        <v>39539</v>
      </c>
      <c r="S1619" t="s">
        <v>53955</v>
      </c>
      <c r="T1619" t="s">
        <v>51191</v>
      </c>
    </row>
    <row r="1620" spans="1:20" x14ac:dyDescent="0.35">
      <c r="A1620" t="s">
        <v>55859</v>
      </c>
      <c r="B1620" t="s">
        <v>55860</v>
      </c>
      <c r="D1620" t="s">
        <v>52284</v>
      </c>
      <c r="N1620" t="s">
        <v>53706</v>
      </c>
      <c r="O1620" s="3">
        <v>39539</v>
      </c>
      <c r="S1620" t="s">
        <v>53955</v>
      </c>
      <c r="T1620" t="s">
        <v>51191</v>
      </c>
    </row>
    <row r="1621" spans="1:20" x14ac:dyDescent="0.35">
      <c r="A1621" t="s">
        <v>55861</v>
      </c>
      <c r="B1621" t="s">
        <v>55862</v>
      </c>
      <c r="D1621" t="s">
        <v>55863</v>
      </c>
      <c r="N1621" t="s">
        <v>53706</v>
      </c>
      <c r="O1621" s="3">
        <v>39569</v>
      </c>
      <c r="S1621" t="s">
        <v>54517</v>
      </c>
      <c r="T1621" t="s">
        <v>52115</v>
      </c>
    </row>
    <row r="1622" spans="1:20" x14ac:dyDescent="0.35">
      <c r="A1622" t="s">
        <v>55864</v>
      </c>
      <c r="B1622" t="s">
        <v>55865</v>
      </c>
      <c r="D1622" t="s">
        <v>53802</v>
      </c>
      <c r="N1622" t="s">
        <v>53706</v>
      </c>
      <c r="O1622" s="3">
        <v>39569</v>
      </c>
      <c r="S1622" t="s">
        <v>53955</v>
      </c>
      <c r="T1622" t="s">
        <v>51191</v>
      </c>
    </row>
    <row r="1623" spans="1:20" x14ac:dyDescent="0.35">
      <c r="A1623" t="s">
        <v>55866</v>
      </c>
      <c r="B1623" t="s">
        <v>55867</v>
      </c>
      <c r="D1623" t="s">
        <v>53802</v>
      </c>
      <c r="N1623" t="s">
        <v>53706</v>
      </c>
      <c r="O1623" s="3">
        <v>39539</v>
      </c>
      <c r="S1623" t="s">
        <v>53955</v>
      </c>
      <c r="T1623" t="s">
        <v>51191</v>
      </c>
    </row>
    <row r="1624" spans="1:20" x14ac:dyDescent="0.35">
      <c r="A1624" t="s">
        <v>55868</v>
      </c>
      <c r="B1624" t="s">
        <v>55869</v>
      </c>
      <c r="D1624" t="s">
        <v>55633</v>
      </c>
      <c r="N1624" t="s">
        <v>53706</v>
      </c>
      <c r="O1624" s="3">
        <v>39583</v>
      </c>
      <c r="S1624" t="s">
        <v>53955</v>
      </c>
      <c r="T1624" t="s">
        <v>51191</v>
      </c>
    </row>
    <row r="1625" spans="1:20" x14ac:dyDescent="0.35">
      <c r="A1625" t="s">
        <v>55870</v>
      </c>
      <c r="B1625" t="s">
        <v>55871</v>
      </c>
      <c r="D1625" t="s">
        <v>55872</v>
      </c>
      <c r="F1625" t="s">
        <v>55873</v>
      </c>
      <c r="G1625" t="s">
        <v>55874</v>
      </c>
      <c r="H1625" t="s">
        <v>55875</v>
      </c>
      <c r="N1625" t="s">
        <v>53706</v>
      </c>
      <c r="O1625" s="3">
        <v>42839</v>
      </c>
      <c r="S1625" t="s">
        <v>51539</v>
      </c>
      <c r="T1625" t="s">
        <v>51532</v>
      </c>
    </row>
    <row r="1626" spans="1:20" x14ac:dyDescent="0.35">
      <c r="A1626" t="s">
        <v>55876</v>
      </c>
      <c r="B1626" t="s">
        <v>55877</v>
      </c>
      <c r="D1626" t="s">
        <v>53948</v>
      </c>
      <c r="H1626" t="s">
        <v>55878</v>
      </c>
      <c r="N1626" t="s">
        <v>53706</v>
      </c>
      <c r="O1626" s="3">
        <v>36892</v>
      </c>
      <c r="S1626" t="s">
        <v>53925</v>
      </c>
      <c r="T1626" t="s">
        <v>53774</v>
      </c>
    </row>
    <row r="1627" spans="1:20" x14ac:dyDescent="0.35">
      <c r="A1627" t="s">
        <v>55879</v>
      </c>
      <c r="B1627" t="s">
        <v>55880</v>
      </c>
      <c r="D1627" t="s">
        <v>55881</v>
      </c>
      <c r="F1627" t="s">
        <v>55882</v>
      </c>
      <c r="G1627" t="s">
        <v>55883</v>
      </c>
      <c r="H1627" t="s">
        <v>55884</v>
      </c>
      <c r="N1627" t="s">
        <v>53706</v>
      </c>
      <c r="O1627" s="3">
        <v>36892</v>
      </c>
      <c r="S1627" t="s">
        <v>55885</v>
      </c>
      <c r="T1627" t="s">
        <v>51370</v>
      </c>
    </row>
    <row r="1628" spans="1:20" x14ac:dyDescent="0.35">
      <c r="A1628" t="s">
        <v>55886</v>
      </c>
      <c r="B1628" t="s">
        <v>55887</v>
      </c>
      <c r="D1628" t="s">
        <v>55043</v>
      </c>
      <c r="H1628" t="s">
        <v>55888</v>
      </c>
      <c r="N1628" t="s">
        <v>53706</v>
      </c>
      <c r="O1628" s="3">
        <v>36892</v>
      </c>
      <c r="S1628" t="s">
        <v>54412</v>
      </c>
      <c r="T1628" t="s">
        <v>51282</v>
      </c>
    </row>
    <row r="1629" spans="1:20" x14ac:dyDescent="0.35">
      <c r="A1629" t="s">
        <v>55889</v>
      </c>
      <c r="B1629" t="s">
        <v>55890</v>
      </c>
      <c r="D1629" t="s">
        <v>54907</v>
      </c>
      <c r="F1629" t="s">
        <v>55891</v>
      </c>
      <c r="G1629" t="s">
        <v>55892</v>
      </c>
      <c r="H1629" t="s">
        <v>55893</v>
      </c>
      <c r="I1629">
        <v>727710977</v>
      </c>
      <c r="N1629" t="s">
        <v>53706</v>
      </c>
      <c r="O1629" s="3">
        <v>39594</v>
      </c>
      <c r="S1629" t="s">
        <v>54380</v>
      </c>
      <c r="T1629" t="s">
        <v>51813</v>
      </c>
    </row>
    <row r="1630" spans="1:20" x14ac:dyDescent="0.35">
      <c r="A1630" t="s">
        <v>55894</v>
      </c>
      <c r="B1630" t="s">
        <v>55895</v>
      </c>
      <c r="D1630" t="s">
        <v>55896</v>
      </c>
      <c r="F1630" t="s">
        <v>55897</v>
      </c>
      <c r="G1630" t="s">
        <v>55897</v>
      </c>
      <c r="H1630" t="s">
        <v>55898</v>
      </c>
      <c r="I1630" t="s">
        <v>55898</v>
      </c>
      <c r="N1630" t="s">
        <v>53706</v>
      </c>
      <c r="O1630" s="3">
        <v>39601</v>
      </c>
      <c r="S1630" t="s">
        <v>54446</v>
      </c>
      <c r="T1630" t="s">
        <v>52366</v>
      </c>
    </row>
    <row r="1631" spans="1:20" x14ac:dyDescent="0.35">
      <c r="A1631" t="s">
        <v>55899</v>
      </c>
      <c r="B1631" t="s">
        <v>55900</v>
      </c>
      <c r="D1631" t="s">
        <v>51426</v>
      </c>
      <c r="F1631" t="s">
        <v>55901</v>
      </c>
      <c r="G1631" t="s">
        <v>55901</v>
      </c>
      <c r="I1631">
        <v>722508572</v>
      </c>
      <c r="N1631" t="s">
        <v>53706</v>
      </c>
      <c r="O1631" s="3">
        <v>39591</v>
      </c>
      <c r="S1631" t="s">
        <v>53766</v>
      </c>
      <c r="T1631" t="s">
        <v>51813</v>
      </c>
    </row>
    <row r="1632" spans="1:20" x14ac:dyDescent="0.35">
      <c r="A1632" t="s">
        <v>55902</v>
      </c>
      <c r="B1632" t="s">
        <v>55903</v>
      </c>
      <c r="D1632" t="s">
        <v>55904</v>
      </c>
      <c r="F1632" t="s">
        <v>55905</v>
      </c>
      <c r="G1632" t="s">
        <v>55905</v>
      </c>
      <c r="H1632" t="s">
        <v>55906</v>
      </c>
      <c r="I1632">
        <v>721205414</v>
      </c>
      <c r="N1632" t="s">
        <v>53706</v>
      </c>
      <c r="O1632" s="3">
        <v>39638</v>
      </c>
      <c r="S1632" t="s">
        <v>51149</v>
      </c>
      <c r="T1632" t="s">
        <v>51148</v>
      </c>
    </row>
    <row r="1633" spans="1:20" x14ac:dyDescent="0.35">
      <c r="A1633" t="s">
        <v>55907</v>
      </c>
      <c r="B1633" t="s">
        <v>55908</v>
      </c>
      <c r="D1633" t="s">
        <v>55909</v>
      </c>
      <c r="N1633" t="s">
        <v>53706</v>
      </c>
      <c r="O1633" s="3">
        <v>39578</v>
      </c>
      <c r="S1633" t="s">
        <v>53955</v>
      </c>
      <c r="T1633" t="s">
        <v>51191</v>
      </c>
    </row>
    <row r="1634" spans="1:20" x14ac:dyDescent="0.35">
      <c r="A1634" t="s">
        <v>55910</v>
      </c>
      <c r="B1634" t="s">
        <v>55911</v>
      </c>
      <c r="D1634" t="s">
        <v>51375</v>
      </c>
      <c r="N1634" t="s">
        <v>53706</v>
      </c>
      <c r="O1634" s="3">
        <v>39538</v>
      </c>
      <c r="S1634" t="s">
        <v>53955</v>
      </c>
      <c r="T1634" t="s">
        <v>51191</v>
      </c>
    </row>
    <row r="1635" spans="1:20" x14ac:dyDescent="0.35">
      <c r="A1635" t="s">
        <v>55912</v>
      </c>
      <c r="B1635" t="s">
        <v>55913</v>
      </c>
      <c r="D1635" t="s">
        <v>55914</v>
      </c>
      <c r="N1635" t="s">
        <v>53706</v>
      </c>
      <c r="O1635" s="3">
        <v>39569</v>
      </c>
      <c r="S1635" t="s">
        <v>53955</v>
      </c>
      <c r="T1635" t="s">
        <v>51191</v>
      </c>
    </row>
    <row r="1636" spans="1:20" x14ac:dyDescent="0.35">
      <c r="A1636" t="s">
        <v>55915</v>
      </c>
      <c r="B1636" t="s">
        <v>55916</v>
      </c>
      <c r="D1636" t="s">
        <v>55917</v>
      </c>
      <c r="N1636" t="s">
        <v>53706</v>
      </c>
      <c r="O1636" s="3">
        <v>39600</v>
      </c>
      <c r="S1636" t="s">
        <v>53955</v>
      </c>
      <c r="T1636" t="s">
        <v>51191</v>
      </c>
    </row>
    <row r="1637" spans="1:20" x14ac:dyDescent="0.35">
      <c r="A1637" t="s">
        <v>55918</v>
      </c>
      <c r="B1637" t="s">
        <v>55919</v>
      </c>
      <c r="D1637" t="s">
        <v>55649</v>
      </c>
      <c r="N1637" t="s">
        <v>53706</v>
      </c>
      <c r="O1637" s="3">
        <v>39503</v>
      </c>
      <c r="S1637" t="s">
        <v>55424</v>
      </c>
      <c r="T1637" t="s">
        <v>52111</v>
      </c>
    </row>
    <row r="1638" spans="1:20" x14ac:dyDescent="0.35">
      <c r="A1638" t="s">
        <v>55920</v>
      </c>
      <c r="B1638" t="s">
        <v>55921</v>
      </c>
      <c r="D1638" t="s">
        <v>55633</v>
      </c>
      <c r="N1638" t="s">
        <v>53706</v>
      </c>
      <c r="O1638" s="3">
        <v>39508</v>
      </c>
      <c r="S1638" t="s">
        <v>53955</v>
      </c>
      <c r="T1638" t="s">
        <v>51191</v>
      </c>
    </row>
    <row r="1639" spans="1:20" x14ac:dyDescent="0.35">
      <c r="A1639" t="s">
        <v>55922</v>
      </c>
      <c r="B1639" t="s">
        <v>55923</v>
      </c>
      <c r="D1639" t="s">
        <v>55924</v>
      </c>
      <c r="N1639" t="s">
        <v>53706</v>
      </c>
      <c r="O1639" s="3">
        <v>39508</v>
      </c>
      <c r="S1639" t="s">
        <v>55925</v>
      </c>
      <c r="T1639" t="s">
        <v>55926</v>
      </c>
    </row>
    <row r="1640" spans="1:20" x14ac:dyDescent="0.35">
      <c r="A1640" t="s">
        <v>55927</v>
      </c>
      <c r="B1640" t="s">
        <v>55928</v>
      </c>
      <c r="D1640" t="s">
        <v>55929</v>
      </c>
      <c r="N1640" t="s">
        <v>53706</v>
      </c>
      <c r="O1640" s="3">
        <v>39569</v>
      </c>
      <c r="S1640" t="s">
        <v>53955</v>
      </c>
      <c r="T1640" t="s">
        <v>51191</v>
      </c>
    </row>
    <row r="1641" spans="1:20" x14ac:dyDescent="0.35">
      <c r="A1641" t="s">
        <v>55930</v>
      </c>
      <c r="B1641" t="s">
        <v>55931</v>
      </c>
      <c r="D1641" t="s">
        <v>52453</v>
      </c>
      <c r="N1641" t="s">
        <v>53706</v>
      </c>
      <c r="O1641" s="3">
        <v>39630</v>
      </c>
      <c r="S1641" t="s">
        <v>55342</v>
      </c>
      <c r="T1641" t="s">
        <v>51282</v>
      </c>
    </row>
    <row r="1642" spans="1:20" x14ac:dyDescent="0.35">
      <c r="A1642" t="s">
        <v>55932</v>
      </c>
      <c r="B1642" t="s">
        <v>55933</v>
      </c>
      <c r="D1642" t="s">
        <v>55934</v>
      </c>
      <c r="N1642" t="s">
        <v>53706</v>
      </c>
      <c r="O1642" s="3">
        <v>39630</v>
      </c>
      <c r="S1642" t="s">
        <v>55342</v>
      </c>
      <c r="T1642" t="s">
        <v>51282</v>
      </c>
    </row>
    <row r="1643" spans="1:20" x14ac:dyDescent="0.35">
      <c r="A1643" t="s">
        <v>55935</v>
      </c>
      <c r="B1643" t="s">
        <v>55936</v>
      </c>
      <c r="D1643" t="s">
        <v>55934</v>
      </c>
      <c r="N1643" t="s">
        <v>53706</v>
      </c>
      <c r="O1643" s="3">
        <v>39630</v>
      </c>
      <c r="S1643" t="s">
        <v>55342</v>
      </c>
      <c r="T1643" t="s">
        <v>51282</v>
      </c>
    </row>
    <row r="1644" spans="1:20" x14ac:dyDescent="0.35">
      <c r="A1644" t="s">
        <v>55937</v>
      </c>
      <c r="B1644" t="s">
        <v>55938</v>
      </c>
      <c r="D1644" t="s">
        <v>55939</v>
      </c>
      <c r="N1644" t="s">
        <v>53706</v>
      </c>
      <c r="O1644" s="3">
        <v>39630</v>
      </c>
      <c r="S1644" t="s">
        <v>55342</v>
      </c>
      <c r="T1644" t="s">
        <v>51282</v>
      </c>
    </row>
    <row r="1645" spans="1:20" x14ac:dyDescent="0.35">
      <c r="A1645" t="s">
        <v>55940</v>
      </c>
      <c r="B1645" t="s">
        <v>55941</v>
      </c>
      <c r="D1645" t="s">
        <v>54907</v>
      </c>
      <c r="H1645" t="s">
        <v>55942</v>
      </c>
      <c r="N1645" t="s">
        <v>53706</v>
      </c>
      <c r="O1645" s="3">
        <v>39630</v>
      </c>
      <c r="S1645" t="s">
        <v>55576</v>
      </c>
      <c r="T1645" t="s">
        <v>55307</v>
      </c>
    </row>
    <row r="1646" spans="1:20" x14ac:dyDescent="0.35">
      <c r="A1646" t="s">
        <v>55943</v>
      </c>
      <c r="B1646" t="s">
        <v>55944</v>
      </c>
      <c r="D1646" t="s">
        <v>55934</v>
      </c>
      <c r="N1646" t="s">
        <v>53706</v>
      </c>
      <c r="O1646" s="3">
        <v>39630</v>
      </c>
      <c r="S1646" t="s">
        <v>55342</v>
      </c>
      <c r="T1646" t="s">
        <v>51282</v>
      </c>
    </row>
    <row r="1647" spans="1:20" x14ac:dyDescent="0.35">
      <c r="A1647" t="s">
        <v>55945</v>
      </c>
      <c r="B1647" t="s">
        <v>55946</v>
      </c>
      <c r="D1647" t="s">
        <v>55947</v>
      </c>
      <c r="N1647" t="s">
        <v>53706</v>
      </c>
      <c r="O1647" s="3">
        <v>39630</v>
      </c>
      <c r="S1647" t="s">
        <v>55342</v>
      </c>
      <c r="T1647" t="s">
        <v>51282</v>
      </c>
    </row>
    <row r="1648" spans="1:20" x14ac:dyDescent="0.35">
      <c r="A1648" t="s">
        <v>55948</v>
      </c>
      <c r="B1648" t="s">
        <v>55949</v>
      </c>
      <c r="D1648" t="s">
        <v>55950</v>
      </c>
      <c r="F1648" t="s">
        <v>55951</v>
      </c>
      <c r="G1648" t="s">
        <v>55951</v>
      </c>
      <c r="H1648" t="s">
        <v>55952</v>
      </c>
      <c r="N1648" t="s">
        <v>53706</v>
      </c>
      <c r="O1648" s="3">
        <v>39630</v>
      </c>
      <c r="S1648" t="s">
        <v>55953</v>
      </c>
      <c r="T1648" t="s">
        <v>52420</v>
      </c>
    </row>
    <row r="1649" spans="1:20" x14ac:dyDescent="0.35">
      <c r="A1649" t="s">
        <v>55954</v>
      </c>
      <c r="B1649" t="s">
        <v>55955</v>
      </c>
      <c r="D1649" t="s">
        <v>55947</v>
      </c>
      <c r="N1649" t="s">
        <v>53706</v>
      </c>
      <c r="O1649" s="3">
        <v>39630</v>
      </c>
      <c r="S1649" t="s">
        <v>55342</v>
      </c>
      <c r="T1649" t="s">
        <v>51282</v>
      </c>
    </row>
    <row r="1650" spans="1:20" x14ac:dyDescent="0.35">
      <c r="A1650" t="s">
        <v>55956</v>
      </c>
      <c r="B1650" t="s">
        <v>55957</v>
      </c>
      <c r="D1650" t="s">
        <v>55947</v>
      </c>
      <c r="N1650" t="s">
        <v>53706</v>
      </c>
      <c r="O1650" s="3">
        <v>39630</v>
      </c>
      <c r="S1650" t="s">
        <v>55342</v>
      </c>
      <c r="T1650" t="s">
        <v>51282</v>
      </c>
    </row>
    <row r="1651" spans="1:20" x14ac:dyDescent="0.35">
      <c r="A1651" t="s">
        <v>55958</v>
      </c>
      <c r="B1651" t="s">
        <v>55959</v>
      </c>
      <c r="D1651" t="s">
        <v>55939</v>
      </c>
      <c r="N1651" t="s">
        <v>53706</v>
      </c>
      <c r="O1651" s="3">
        <v>39630</v>
      </c>
      <c r="S1651" t="s">
        <v>55342</v>
      </c>
      <c r="T1651" t="s">
        <v>51282</v>
      </c>
    </row>
    <row r="1652" spans="1:20" x14ac:dyDescent="0.35">
      <c r="A1652" t="s">
        <v>55960</v>
      </c>
      <c r="B1652" t="s">
        <v>55961</v>
      </c>
      <c r="D1652" t="s">
        <v>55947</v>
      </c>
      <c r="N1652" t="s">
        <v>53706</v>
      </c>
      <c r="O1652" s="3">
        <v>39630</v>
      </c>
      <c r="S1652" t="s">
        <v>55342</v>
      </c>
      <c r="T1652" t="s">
        <v>51282</v>
      </c>
    </row>
    <row r="1653" spans="1:20" x14ac:dyDescent="0.35">
      <c r="A1653" t="s">
        <v>55962</v>
      </c>
      <c r="B1653" t="s">
        <v>55963</v>
      </c>
      <c r="D1653" t="s">
        <v>55939</v>
      </c>
      <c r="N1653" t="s">
        <v>53706</v>
      </c>
      <c r="O1653" s="3">
        <v>39630</v>
      </c>
      <c r="S1653" t="s">
        <v>55342</v>
      </c>
      <c r="T1653" t="s">
        <v>51282</v>
      </c>
    </row>
    <row r="1654" spans="1:20" x14ac:dyDescent="0.35">
      <c r="A1654" t="s">
        <v>55964</v>
      </c>
      <c r="B1654" t="s">
        <v>55965</v>
      </c>
      <c r="D1654" t="s">
        <v>55947</v>
      </c>
      <c r="N1654" t="s">
        <v>53706</v>
      </c>
      <c r="O1654" s="3">
        <v>39630</v>
      </c>
      <c r="S1654" t="s">
        <v>55342</v>
      </c>
      <c r="T1654" t="s">
        <v>51282</v>
      </c>
    </row>
    <row r="1655" spans="1:20" x14ac:dyDescent="0.35">
      <c r="A1655" t="s">
        <v>55966</v>
      </c>
      <c r="B1655" t="s">
        <v>55967</v>
      </c>
      <c r="D1655" t="s">
        <v>55968</v>
      </c>
      <c r="F1655" t="s">
        <v>55969</v>
      </c>
      <c r="G1655" t="s">
        <v>55969</v>
      </c>
      <c r="H1655" t="s">
        <v>55970</v>
      </c>
      <c r="N1655" t="s">
        <v>53706</v>
      </c>
      <c r="O1655" s="3">
        <v>39630</v>
      </c>
      <c r="S1655" t="s">
        <v>54119</v>
      </c>
      <c r="T1655" t="s">
        <v>51282</v>
      </c>
    </row>
    <row r="1656" spans="1:20" x14ac:dyDescent="0.35">
      <c r="A1656" t="s">
        <v>55971</v>
      </c>
      <c r="B1656" t="s">
        <v>55972</v>
      </c>
      <c r="D1656" t="s">
        <v>55947</v>
      </c>
      <c r="N1656" t="s">
        <v>53706</v>
      </c>
      <c r="O1656" s="3">
        <v>39630</v>
      </c>
      <c r="S1656" t="s">
        <v>55342</v>
      </c>
      <c r="T1656" t="s">
        <v>51282</v>
      </c>
    </row>
    <row r="1657" spans="1:20" x14ac:dyDescent="0.35">
      <c r="A1657" t="s">
        <v>55973</v>
      </c>
      <c r="B1657" t="s">
        <v>55974</v>
      </c>
      <c r="D1657" t="s">
        <v>55947</v>
      </c>
      <c r="H1657" t="s">
        <v>55975</v>
      </c>
      <c r="N1657" t="s">
        <v>53706</v>
      </c>
      <c r="O1657" s="3">
        <v>36892</v>
      </c>
      <c r="S1657" t="s">
        <v>55342</v>
      </c>
      <c r="T1657" t="s">
        <v>51282</v>
      </c>
    </row>
    <row r="1658" spans="1:20" x14ac:dyDescent="0.35">
      <c r="A1658" t="s">
        <v>55976</v>
      </c>
      <c r="B1658" t="s">
        <v>55977</v>
      </c>
      <c r="D1658" t="s">
        <v>55978</v>
      </c>
      <c r="F1658" t="s">
        <v>55979</v>
      </c>
      <c r="G1658" t="s">
        <v>55979</v>
      </c>
      <c r="H1658">
        <v>712062291</v>
      </c>
      <c r="N1658" t="s">
        <v>53706</v>
      </c>
      <c r="O1658" s="3">
        <v>39630</v>
      </c>
      <c r="S1658" t="s">
        <v>55925</v>
      </c>
      <c r="T1658" t="s">
        <v>55926</v>
      </c>
    </row>
    <row r="1659" spans="1:20" x14ac:dyDescent="0.35">
      <c r="A1659" t="s">
        <v>55980</v>
      </c>
      <c r="B1659" t="s">
        <v>55981</v>
      </c>
      <c r="D1659" t="s">
        <v>55947</v>
      </c>
      <c r="N1659" t="s">
        <v>53706</v>
      </c>
      <c r="O1659" s="3">
        <v>39630</v>
      </c>
      <c r="S1659" t="s">
        <v>55342</v>
      </c>
      <c r="T1659" t="s">
        <v>51282</v>
      </c>
    </row>
    <row r="1660" spans="1:20" x14ac:dyDescent="0.35">
      <c r="A1660" t="s">
        <v>55982</v>
      </c>
      <c r="B1660" t="s">
        <v>55983</v>
      </c>
      <c r="D1660" t="s">
        <v>55947</v>
      </c>
      <c r="N1660" t="s">
        <v>53706</v>
      </c>
      <c r="O1660" s="3">
        <v>39630</v>
      </c>
      <c r="S1660" t="s">
        <v>55342</v>
      </c>
      <c r="T1660" t="s">
        <v>51282</v>
      </c>
    </row>
    <row r="1661" spans="1:20" x14ac:dyDescent="0.35">
      <c r="A1661" t="s">
        <v>55984</v>
      </c>
      <c r="B1661" t="s">
        <v>55985</v>
      </c>
      <c r="D1661" t="s">
        <v>55986</v>
      </c>
      <c r="N1661" t="s">
        <v>53706</v>
      </c>
      <c r="O1661" s="3">
        <v>39630</v>
      </c>
      <c r="S1661" t="s">
        <v>55342</v>
      </c>
      <c r="T1661" t="s">
        <v>51282</v>
      </c>
    </row>
    <row r="1662" spans="1:20" x14ac:dyDescent="0.35">
      <c r="A1662" t="s">
        <v>55987</v>
      </c>
      <c r="B1662" t="s">
        <v>55988</v>
      </c>
      <c r="D1662" t="s">
        <v>55947</v>
      </c>
      <c r="N1662" t="s">
        <v>53706</v>
      </c>
      <c r="O1662" s="3">
        <v>39630</v>
      </c>
      <c r="S1662" t="s">
        <v>55342</v>
      </c>
      <c r="T1662" t="s">
        <v>51282</v>
      </c>
    </row>
    <row r="1663" spans="1:20" x14ac:dyDescent="0.35">
      <c r="A1663" t="s">
        <v>55989</v>
      </c>
      <c r="B1663" t="s">
        <v>55990</v>
      </c>
      <c r="D1663" t="s">
        <v>55991</v>
      </c>
      <c r="F1663" t="s">
        <v>55992</v>
      </c>
      <c r="G1663" t="s">
        <v>55992</v>
      </c>
      <c r="H1663" t="s">
        <v>55993</v>
      </c>
      <c r="N1663" t="s">
        <v>53706</v>
      </c>
      <c r="O1663" s="3">
        <v>39630</v>
      </c>
      <c r="S1663" t="s">
        <v>54853</v>
      </c>
      <c r="T1663" t="s">
        <v>51282</v>
      </c>
    </row>
    <row r="1664" spans="1:20" x14ac:dyDescent="0.35">
      <c r="A1664" t="s">
        <v>55994</v>
      </c>
      <c r="B1664" t="s">
        <v>55995</v>
      </c>
      <c r="D1664" t="s">
        <v>55996</v>
      </c>
      <c r="N1664" t="s">
        <v>53706</v>
      </c>
      <c r="O1664" s="3">
        <v>39630</v>
      </c>
      <c r="S1664" t="s">
        <v>55342</v>
      </c>
      <c r="T1664" t="s">
        <v>51282</v>
      </c>
    </row>
    <row r="1665" spans="1:20" x14ac:dyDescent="0.35">
      <c r="A1665" t="s">
        <v>55997</v>
      </c>
      <c r="B1665" t="s">
        <v>55998</v>
      </c>
      <c r="D1665" t="s">
        <v>55999</v>
      </c>
      <c r="N1665" t="s">
        <v>53706</v>
      </c>
      <c r="O1665" s="3">
        <v>39630</v>
      </c>
      <c r="S1665" t="s">
        <v>55342</v>
      </c>
      <c r="T1665" t="s">
        <v>51282</v>
      </c>
    </row>
    <row r="1666" spans="1:20" x14ac:dyDescent="0.35">
      <c r="A1666" t="s">
        <v>56000</v>
      </c>
      <c r="B1666" t="s">
        <v>56001</v>
      </c>
      <c r="D1666" t="s">
        <v>55999</v>
      </c>
      <c r="N1666" t="s">
        <v>53706</v>
      </c>
      <c r="O1666" s="3">
        <v>39630</v>
      </c>
      <c r="S1666" t="s">
        <v>55342</v>
      </c>
      <c r="T1666" t="s">
        <v>51282</v>
      </c>
    </row>
    <row r="1667" spans="1:20" x14ac:dyDescent="0.35">
      <c r="A1667" t="s">
        <v>56002</v>
      </c>
      <c r="B1667" t="s">
        <v>56003</v>
      </c>
      <c r="D1667" t="s">
        <v>52803</v>
      </c>
      <c r="N1667" t="s">
        <v>53706</v>
      </c>
      <c r="O1667" s="3">
        <v>39630</v>
      </c>
      <c r="S1667" t="s">
        <v>55342</v>
      </c>
      <c r="T1667" t="s">
        <v>51282</v>
      </c>
    </row>
    <row r="1668" spans="1:20" x14ac:dyDescent="0.35">
      <c r="A1668" t="s">
        <v>56004</v>
      </c>
      <c r="B1668" t="s">
        <v>56005</v>
      </c>
      <c r="D1668" t="s">
        <v>54520</v>
      </c>
      <c r="N1668" t="s">
        <v>53706</v>
      </c>
      <c r="O1668" s="3">
        <v>39630</v>
      </c>
      <c r="S1668" t="s">
        <v>55342</v>
      </c>
      <c r="T1668" t="s">
        <v>51282</v>
      </c>
    </row>
    <row r="1669" spans="1:20" x14ac:dyDescent="0.35">
      <c r="A1669" t="s">
        <v>56006</v>
      </c>
      <c r="B1669" t="s">
        <v>56007</v>
      </c>
      <c r="D1669" t="s">
        <v>56008</v>
      </c>
      <c r="N1669" t="s">
        <v>53706</v>
      </c>
      <c r="O1669" s="3">
        <v>39630</v>
      </c>
      <c r="S1669" t="s">
        <v>54517</v>
      </c>
      <c r="T1669" t="s">
        <v>52115</v>
      </c>
    </row>
    <row r="1670" spans="1:20" x14ac:dyDescent="0.35">
      <c r="A1670" t="s">
        <v>56009</v>
      </c>
      <c r="B1670" t="s">
        <v>11718</v>
      </c>
      <c r="D1670" t="s">
        <v>56010</v>
      </c>
      <c r="N1670" t="s">
        <v>53706</v>
      </c>
      <c r="O1670" s="3">
        <v>36892</v>
      </c>
      <c r="S1670" t="s">
        <v>55342</v>
      </c>
      <c r="T1670" t="s">
        <v>51282</v>
      </c>
    </row>
    <row r="1671" spans="1:20" x14ac:dyDescent="0.35">
      <c r="A1671" t="s">
        <v>56011</v>
      </c>
      <c r="B1671" t="s">
        <v>56012</v>
      </c>
      <c r="D1671" t="s">
        <v>56010</v>
      </c>
      <c r="N1671" t="s">
        <v>53706</v>
      </c>
      <c r="O1671" s="3">
        <v>36892</v>
      </c>
      <c r="S1671" t="s">
        <v>55342</v>
      </c>
      <c r="T1671" t="s">
        <v>51282</v>
      </c>
    </row>
    <row r="1672" spans="1:20" x14ac:dyDescent="0.35">
      <c r="A1672" t="s">
        <v>56013</v>
      </c>
      <c r="B1672" t="s">
        <v>56014</v>
      </c>
      <c r="D1672" t="s">
        <v>55986</v>
      </c>
      <c r="N1672" t="s">
        <v>53706</v>
      </c>
      <c r="O1672" s="3">
        <v>39630</v>
      </c>
      <c r="S1672" t="s">
        <v>55342</v>
      </c>
      <c r="T1672" t="s">
        <v>51282</v>
      </c>
    </row>
    <row r="1673" spans="1:20" x14ac:dyDescent="0.35">
      <c r="A1673" t="s">
        <v>56015</v>
      </c>
      <c r="B1673" t="s">
        <v>56016</v>
      </c>
      <c r="D1673" t="s">
        <v>56010</v>
      </c>
      <c r="N1673" t="s">
        <v>53706</v>
      </c>
      <c r="O1673" s="3">
        <v>39630</v>
      </c>
      <c r="S1673" t="s">
        <v>55342</v>
      </c>
      <c r="T1673" t="s">
        <v>51282</v>
      </c>
    </row>
    <row r="1674" spans="1:20" x14ac:dyDescent="0.35">
      <c r="A1674" t="s">
        <v>56017</v>
      </c>
      <c r="B1674" t="s">
        <v>56018</v>
      </c>
      <c r="D1674" t="s">
        <v>56010</v>
      </c>
      <c r="N1674" t="s">
        <v>53706</v>
      </c>
      <c r="O1674" s="3">
        <v>39630</v>
      </c>
      <c r="S1674" t="s">
        <v>55342</v>
      </c>
      <c r="T1674" t="s">
        <v>51282</v>
      </c>
    </row>
    <row r="1675" spans="1:20" x14ac:dyDescent="0.35">
      <c r="A1675" t="s">
        <v>56019</v>
      </c>
      <c r="B1675" t="s">
        <v>56020</v>
      </c>
      <c r="D1675" t="s">
        <v>56010</v>
      </c>
      <c r="N1675" t="s">
        <v>53706</v>
      </c>
      <c r="O1675" s="3">
        <v>39630</v>
      </c>
      <c r="S1675" t="s">
        <v>55342</v>
      </c>
      <c r="T1675" t="s">
        <v>51282</v>
      </c>
    </row>
    <row r="1676" spans="1:20" x14ac:dyDescent="0.35">
      <c r="A1676" t="s">
        <v>56021</v>
      </c>
      <c r="B1676" t="s">
        <v>56022</v>
      </c>
      <c r="D1676" t="s">
        <v>56010</v>
      </c>
      <c r="N1676" t="s">
        <v>53706</v>
      </c>
      <c r="O1676" s="3">
        <v>39630</v>
      </c>
      <c r="S1676" t="s">
        <v>55342</v>
      </c>
      <c r="T1676" t="s">
        <v>51282</v>
      </c>
    </row>
    <row r="1677" spans="1:20" x14ac:dyDescent="0.35">
      <c r="A1677" t="s">
        <v>56023</v>
      </c>
      <c r="B1677" t="s">
        <v>56024</v>
      </c>
      <c r="D1677" t="s">
        <v>56010</v>
      </c>
      <c r="N1677" t="s">
        <v>53706</v>
      </c>
      <c r="O1677" s="3">
        <v>39630</v>
      </c>
      <c r="S1677" t="s">
        <v>55342</v>
      </c>
      <c r="T1677" t="s">
        <v>51282</v>
      </c>
    </row>
    <row r="1678" spans="1:20" x14ac:dyDescent="0.35">
      <c r="A1678" t="s">
        <v>56025</v>
      </c>
      <c r="B1678" t="s">
        <v>56026</v>
      </c>
      <c r="D1678" t="s">
        <v>56010</v>
      </c>
      <c r="N1678" t="s">
        <v>53706</v>
      </c>
      <c r="O1678" s="3">
        <v>39630</v>
      </c>
      <c r="S1678" t="s">
        <v>55342</v>
      </c>
      <c r="T1678" t="s">
        <v>51282</v>
      </c>
    </row>
    <row r="1679" spans="1:20" x14ac:dyDescent="0.35">
      <c r="A1679" t="s">
        <v>56027</v>
      </c>
      <c r="B1679" t="s">
        <v>56028</v>
      </c>
      <c r="D1679" t="s">
        <v>56010</v>
      </c>
      <c r="N1679" t="s">
        <v>53706</v>
      </c>
      <c r="O1679" s="3">
        <v>39630</v>
      </c>
      <c r="S1679" t="s">
        <v>55342</v>
      </c>
      <c r="T1679" t="s">
        <v>51282</v>
      </c>
    </row>
    <row r="1680" spans="1:20" x14ac:dyDescent="0.35">
      <c r="A1680" t="s">
        <v>56029</v>
      </c>
      <c r="B1680" t="s">
        <v>56030</v>
      </c>
      <c r="D1680" t="s">
        <v>56010</v>
      </c>
      <c r="N1680" t="s">
        <v>53706</v>
      </c>
      <c r="O1680" s="3">
        <v>39630</v>
      </c>
      <c r="S1680" t="s">
        <v>55342</v>
      </c>
      <c r="T1680" t="s">
        <v>51282</v>
      </c>
    </row>
    <row r="1681" spans="1:20" x14ac:dyDescent="0.35">
      <c r="A1681" t="s">
        <v>56031</v>
      </c>
      <c r="B1681" t="s">
        <v>56032</v>
      </c>
      <c r="D1681" t="s">
        <v>56033</v>
      </c>
      <c r="N1681" t="s">
        <v>53706</v>
      </c>
      <c r="O1681" s="3">
        <v>39630</v>
      </c>
      <c r="S1681" t="s">
        <v>55342</v>
      </c>
      <c r="T1681" t="s">
        <v>51282</v>
      </c>
    </row>
    <row r="1682" spans="1:20" x14ac:dyDescent="0.35">
      <c r="A1682" t="s">
        <v>56034</v>
      </c>
      <c r="B1682" t="s">
        <v>56035</v>
      </c>
      <c r="D1682" t="s">
        <v>56010</v>
      </c>
      <c r="N1682" t="s">
        <v>53706</v>
      </c>
      <c r="O1682" s="3">
        <v>39630</v>
      </c>
      <c r="S1682" t="s">
        <v>55342</v>
      </c>
      <c r="T1682" t="s">
        <v>51282</v>
      </c>
    </row>
    <row r="1683" spans="1:20" x14ac:dyDescent="0.35">
      <c r="A1683" t="s">
        <v>56036</v>
      </c>
      <c r="B1683" t="s">
        <v>56037</v>
      </c>
      <c r="D1683" t="s">
        <v>56010</v>
      </c>
      <c r="N1683" t="s">
        <v>53706</v>
      </c>
      <c r="O1683" s="3">
        <v>39630</v>
      </c>
      <c r="S1683" t="s">
        <v>55342</v>
      </c>
      <c r="T1683" t="s">
        <v>51282</v>
      </c>
    </row>
    <row r="1684" spans="1:20" x14ac:dyDescent="0.35">
      <c r="A1684" t="s">
        <v>56038</v>
      </c>
      <c r="B1684" t="s">
        <v>56039</v>
      </c>
      <c r="D1684" t="s">
        <v>56010</v>
      </c>
      <c r="N1684" t="s">
        <v>53706</v>
      </c>
      <c r="O1684" s="3">
        <v>39630</v>
      </c>
      <c r="S1684" t="s">
        <v>55342</v>
      </c>
      <c r="T1684" t="s">
        <v>51282</v>
      </c>
    </row>
    <row r="1685" spans="1:20" x14ac:dyDescent="0.35">
      <c r="A1685" t="s">
        <v>56040</v>
      </c>
      <c r="B1685" t="s">
        <v>56041</v>
      </c>
      <c r="D1685" t="s">
        <v>56010</v>
      </c>
      <c r="N1685" t="s">
        <v>53706</v>
      </c>
      <c r="O1685" s="3">
        <v>39630</v>
      </c>
      <c r="S1685" t="s">
        <v>55342</v>
      </c>
      <c r="T1685" t="s">
        <v>51282</v>
      </c>
    </row>
    <row r="1686" spans="1:20" x14ac:dyDescent="0.35">
      <c r="A1686" t="s">
        <v>56042</v>
      </c>
      <c r="B1686" t="s">
        <v>56043</v>
      </c>
      <c r="D1686" t="s">
        <v>56010</v>
      </c>
      <c r="N1686" t="s">
        <v>53706</v>
      </c>
      <c r="O1686" s="3">
        <v>39630</v>
      </c>
      <c r="S1686" t="s">
        <v>55342</v>
      </c>
      <c r="T1686" t="s">
        <v>51282</v>
      </c>
    </row>
    <row r="1687" spans="1:20" x14ac:dyDescent="0.35">
      <c r="A1687" t="s">
        <v>56044</v>
      </c>
      <c r="B1687" t="s">
        <v>56045</v>
      </c>
      <c r="D1687" t="s">
        <v>56010</v>
      </c>
      <c r="N1687" t="s">
        <v>53706</v>
      </c>
      <c r="O1687" s="3">
        <v>36892</v>
      </c>
      <c r="S1687" t="s">
        <v>55342</v>
      </c>
      <c r="T1687" t="s">
        <v>51282</v>
      </c>
    </row>
    <row r="1688" spans="1:20" x14ac:dyDescent="0.35">
      <c r="A1688" t="s">
        <v>56046</v>
      </c>
      <c r="B1688" t="s">
        <v>56047</v>
      </c>
      <c r="D1688" t="s">
        <v>56010</v>
      </c>
      <c r="N1688" t="s">
        <v>53706</v>
      </c>
      <c r="O1688" s="3">
        <v>39630</v>
      </c>
      <c r="S1688" t="s">
        <v>55342</v>
      </c>
      <c r="T1688" t="s">
        <v>51282</v>
      </c>
    </row>
    <row r="1689" spans="1:20" x14ac:dyDescent="0.35">
      <c r="A1689" t="s">
        <v>56048</v>
      </c>
      <c r="B1689" t="s">
        <v>56049</v>
      </c>
      <c r="D1689" t="s">
        <v>56010</v>
      </c>
      <c r="N1689" t="s">
        <v>53706</v>
      </c>
      <c r="O1689" s="3">
        <v>39630</v>
      </c>
      <c r="S1689" t="s">
        <v>55342</v>
      </c>
      <c r="T1689" t="s">
        <v>51282</v>
      </c>
    </row>
    <row r="1690" spans="1:20" x14ac:dyDescent="0.35">
      <c r="A1690" t="s">
        <v>56050</v>
      </c>
      <c r="B1690" t="s">
        <v>56051</v>
      </c>
      <c r="D1690" t="s">
        <v>56052</v>
      </c>
      <c r="F1690" t="s">
        <v>56053</v>
      </c>
      <c r="G1690" t="s">
        <v>56053</v>
      </c>
      <c r="H1690" t="s">
        <v>56054</v>
      </c>
      <c r="I1690" t="s">
        <v>56055</v>
      </c>
      <c r="N1690" t="s">
        <v>53706</v>
      </c>
      <c r="O1690" s="3">
        <v>39630</v>
      </c>
      <c r="S1690" t="s">
        <v>54119</v>
      </c>
      <c r="T1690" t="s">
        <v>51282</v>
      </c>
    </row>
    <row r="1691" spans="1:20" x14ac:dyDescent="0.35">
      <c r="A1691" t="s">
        <v>56056</v>
      </c>
      <c r="B1691" t="s">
        <v>56057</v>
      </c>
      <c r="D1691" t="s">
        <v>56010</v>
      </c>
      <c r="N1691" t="s">
        <v>53706</v>
      </c>
      <c r="O1691" s="3">
        <v>39630</v>
      </c>
      <c r="S1691" t="s">
        <v>55342</v>
      </c>
      <c r="T1691" t="s">
        <v>51282</v>
      </c>
    </row>
    <row r="1692" spans="1:20" x14ac:dyDescent="0.35">
      <c r="A1692" t="s">
        <v>56058</v>
      </c>
      <c r="B1692" t="s">
        <v>56059</v>
      </c>
      <c r="D1692" t="s">
        <v>56010</v>
      </c>
      <c r="N1692" t="s">
        <v>53706</v>
      </c>
      <c r="O1692" s="3">
        <v>39630</v>
      </c>
      <c r="S1692" t="s">
        <v>55342</v>
      </c>
      <c r="T1692" t="s">
        <v>51282</v>
      </c>
    </row>
    <row r="1693" spans="1:20" x14ac:dyDescent="0.35">
      <c r="A1693" t="s">
        <v>56060</v>
      </c>
      <c r="B1693" t="s">
        <v>56061</v>
      </c>
      <c r="D1693" t="s">
        <v>56062</v>
      </c>
      <c r="N1693" t="s">
        <v>53706</v>
      </c>
      <c r="O1693" s="3">
        <v>39630</v>
      </c>
      <c r="S1693" t="s">
        <v>55342</v>
      </c>
      <c r="T1693" t="s">
        <v>51282</v>
      </c>
    </row>
    <row r="1694" spans="1:20" x14ac:dyDescent="0.35">
      <c r="A1694" t="s">
        <v>56063</v>
      </c>
      <c r="B1694" t="s">
        <v>56064</v>
      </c>
      <c r="D1694" t="s">
        <v>56065</v>
      </c>
      <c r="N1694" t="s">
        <v>53706</v>
      </c>
      <c r="O1694" s="3">
        <v>39630</v>
      </c>
      <c r="S1694" t="s">
        <v>55342</v>
      </c>
      <c r="T1694" t="s">
        <v>51282</v>
      </c>
    </row>
    <row r="1695" spans="1:20" x14ac:dyDescent="0.35">
      <c r="A1695" t="s">
        <v>56066</v>
      </c>
      <c r="B1695" t="s">
        <v>56067</v>
      </c>
      <c r="D1695" t="s">
        <v>56068</v>
      </c>
      <c r="N1695" t="s">
        <v>53706</v>
      </c>
      <c r="O1695" s="3">
        <v>39630</v>
      </c>
      <c r="S1695" t="s">
        <v>55342</v>
      </c>
      <c r="T1695" t="s">
        <v>51282</v>
      </c>
    </row>
    <row r="1696" spans="1:20" x14ac:dyDescent="0.35">
      <c r="A1696" t="s">
        <v>56069</v>
      </c>
      <c r="B1696" t="s">
        <v>56070</v>
      </c>
      <c r="D1696" t="s">
        <v>56068</v>
      </c>
      <c r="N1696" t="s">
        <v>53706</v>
      </c>
      <c r="O1696" s="3">
        <v>39630</v>
      </c>
      <c r="S1696" t="s">
        <v>55342</v>
      </c>
      <c r="T1696" t="s">
        <v>51282</v>
      </c>
    </row>
    <row r="1697" spans="1:20" x14ac:dyDescent="0.35">
      <c r="A1697" t="s">
        <v>56071</v>
      </c>
      <c r="B1697" t="s">
        <v>56072</v>
      </c>
      <c r="D1697" t="s">
        <v>56073</v>
      </c>
      <c r="N1697" t="s">
        <v>53706</v>
      </c>
      <c r="O1697" s="3">
        <v>39630</v>
      </c>
      <c r="S1697" t="s">
        <v>55342</v>
      </c>
      <c r="T1697" t="s">
        <v>51282</v>
      </c>
    </row>
    <row r="1698" spans="1:20" x14ac:dyDescent="0.35">
      <c r="A1698" t="s">
        <v>56074</v>
      </c>
      <c r="B1698" t="s">
        <v>56075</v>
      </c>
      <c r="D1698" t="s">
        <v>51351</v>
      </c>
      <c r="H1698" t="s">
        <v>56076</v>
      </c>
      <c r="N1698" t="s">
        <v>53706</v>
      </c>
      <c r="O1698" s="3">
        <v>39630</v>
      </c>
      <c r="S1698" t="s">
        <v>54630</v>
      </c>
      <c r="T1698" t="s">
        <v>51282</v>
      </c>
    </row>
    <row r="1699" spans="1:20" x14ac:dyDescent="0.35">
      <c r="A1699" t="s">
        <v>56077</v>
      </c>
      <c r="B1699" t="s">
        <v>56078</v>
      </c>
      <c r="D1699" t="s">
        <v>56079</v>
      </c>
      <c r="N1699" t="s">
        <v>53706</v>
      </c>
      <c r="O1699" s="3">
        <v>39630</v>
      </c>
      <c r="S1699" t="s">
        <v>55792</v>
      </c>
      <c r="T1699" t="s">
        <v>51282</v>
      </c>
    </row>
    <row r="1700" spans="1:20" x14ac:dyDescent="0.35">
      <c r="A1700" t="s">
        <v>56080</v>
      </c>
      <c r="B1700" t="s">
        <v>56081</v>
      </c>
      <c r="D1700" t="s">
        <v>56082</v>
      </c>
      <c r="N1700" t="s">
        <v>53706</v>
      </c>
      <c r="O1700" s="3">
        <v>36892</v>
      </c>
      <c r="S1700" t="s">
        <v>55342</v>
      </c>
      <c r="T1700" t="s">
        <v>51282</v>
      </c>
    </row>
    <row r="1701" spans="1:20" x14ac:dyDescent="0.35">
      <c r="A1701" t="s">
        <v>56083</v>
      </c>
      <c r="B1701" t="s">
        <v>56084</v>
      </c>
      <c r="D1701" t="s">
        <v>56085</v>
      </c>
      <c r="N1701" t="s">
        <v>53706</v>
      </c>
      <c r="O1701" s="3">
        <v>39644</v>
      </c>
      <c r="S1701" t="s">
        <v>55342</v>
      </c>
      <c r="T1701" t="s">
        <v>51282</v>
      </c>
    </row>
    <row r="1702" spans="1:20" x14ac:dyDescent="0.35">
      <c r="A1702" t="s">
        <v>56086</v>
      </c>
      <c r="B1702" t="s">
        <v>56087</v>
      </c>
      <c r="D1702" t="s">
        <v>54136</v>
      </c>
      <c r="H1702">
        <v>729354131</v>
      </c>
      <c r="I1702">
        <v>738104777</v>
      </c>
      <c r="N1702" t="s">
        <v>53706</v>
      </c>
      <c r="O1702" s="3">
        <v>39630</v>
      </c>
      <c r="S1702" t="s">
        <v>54511</v>
      </c>
      <c r="T1702" t="s">
        <v>54512</v>
      </c>
    </row>
    <row r="1703" spans="1:20" x14ac:dyDescent="0.35">
      <c r="A1703" t="s">
        <v>8150</v>
      </c>
      <c r="B1703" t="s">
        <v>56088</v>
      </c>
      <c r="D1703" t="s">
        <v>56089</v>
      </c>
      <c r="N1703" t="s">
        <v>53706</v>
      </c>
      <c r="O1703" s="3">
        <v>39630</v>
      </c>
      <c r="S1703" t="s">
        <v>51539</v>
      </c>
      <c r="T1703" t="s">
        <v>51532</v>
      </c>
    </row>
    <row r="1704" spans="1:20" x14ac:dyDescent="0.35">
      <c r="A1704" t="s">
        <v>56090</v>
      </c>
      <c r="B1704" t="s">
        <v>56091</v>
      </c>
      <c r="D1704" t="s">
        <v>55947</v>
      </c>
      <c r="N1704" t="s">
        <v>53706</v>
      </c>
      <c r="O1704" s="3">
        <v>39630</v>
      </c>
      <c r="S1704" t="s">
        <v>55342</v>
      </c>
      <c r="T1704" t="s">
        <v>51282</v>
      </c>
    </row>
    <row r="1705" spans="1:20" x14ac:dyDescent="0.35">
      <c r="A1705" t="s">
        <v>56092</v>
      </c>
      <c r="B1705" t="s">
        <v>56093</v>
      </c>
      <c r="D1705" t="s">
        <v>55947</v>
      </c>
      <c r="N1705" t="s">
        <v>53706</v>
      </c>
      <c r="O1705" s="3">
        <v>39630</v>
      </c>
      <c r="S1705" t="s">
        <v>55342</v>
      </c>
      <c r="T1705" t="s">
        <v>51282</v>
      </c>
    </row>
    <row r="1706" spans="1:20" x14ac:dyDescent="0.35">
      <c r="A1706" t="s">
        <v>56094</v>
      </c>
      <c r="B1706" t="s">
        <v>56095</v>
      </c>
      <c r="D1706" t="s">
        <v>56096</v>
      </c>
      <c r="N1706" t="s">
        <v>53706</v>
      </c>
      <c r="O1706" s="3">
        <v>39630</v>
      </c>
      <c r="S1706" t="s">
        <v>55342</v>
      </c>
      <c r="T1706" t="s">
        <v>51282</v>
      </c>
    </row>
    <row r="1707" spans="1:20" x14ac:dyDescent="0.35">
      <c r="A1707" t="s">
        <v>56097</v>
      </c>
      <c r="B1707" t="s">
        <v>56098</v>
      </c>
      <c r="D1707" t="s">
        <v>55947</v>
      </c>
      <c r="N1707" t="s">
        <v>53706</v>
      </c>
      <c r="O1707" s="3">
        <v>39630</v>
      </c>
      <c r="S1707" t="s">
        <v>55342</v>
      </c>
      <c r="T1707" t="s">
        <v>51282</v>
      </c>
    </row>
    <row r="1708" spans="1:20" x14ac:dyDescent="0.35">
      <c r="A1708" t="s">
        <v>56099</v>
      </c>
      <c r="B1708" t="s">
        <v>56100</v>
      </c>
      <c r="D1708" t="s">
        <v>55947</v>
      </c>
      <c r="N1708" t="s">
        <v>53706</v>
      </c>
      <c r="O1708" s="3">
        <v>39630</v>
      </c>
      <c r="S1708" t="s">
        <v>55342</v>
      </c>
      <c r="T1708" t="s">
        <v>51282</v>
      </c>
    </row>
    <row r="1709" spans="1:20" x14ac:dyDescent="0.35">
      <c r="A1709" t="s">
        <v>56101</v>
      </c>
      <c r="B1709" t="s">
        <v>56102</v>
      </c>
      <c r="D1709" t="s">
        <v>56103</v>
      </c>
      <c r="N1709" t="s">
        <v>53706</v>
      </c>
      <c r="O1709" s="3">
        <v>39643</v>
      </c>
      <c r="S1709" t="s">
        <v>53955</v>
      </c>
      <c r="T1709" t="s">
        <v>51191</v>
      </c>
    </row>
    <row r="1710" spans="1:20" x14ac:dyDescent="0.35">
      <c r="A1710" t="s">
        <v>56104</v>
      </c>
      <c r="B1710" t="s">
        <v>56105</v>
      </c>
      <c r="D1710" t="s">
        <v>56103</v>
      </c>
      <c r="N1710" t="s">
        <v>53706</v>
      </c>
      <c r="O1710" s="3">
        <v>39643</v>
      </c>
      <c r="S1710" t="s">
        <v>53955</v>
      </c>
      <c r="T1710" t="s">
        <v>51191</v>
      </c>
    </row>
    <row r="1711" spans="1:20" x14ac:dyDescent="0.35">
      <c r="A1711" t="s">
        <v>56106</v>
      </c>
      <c r="B1711" t="s">
        <v>56107</v>
      </c>
      <c r="D1711" t="s">
        <v>55947</v>
      </c>
      <c r="N1711" t="s">
        <v>53706</v>
      </c>
      <c r="O1711" s="3">
        <v>36892</v>
      </c>
      <c r="S1711" t="s">
        <v>55342</v>
      </c>
      <c r="T1711" t="s">
        <v>51282</v>
      </c>
    </row>
    <row r="1712" spans="1:20" x14ac:dyDescent="0.35">
      <c r="A1712" t="s">
        <v>56108</v>
      </c>
      <c r="B1712" t="s">
        <v>56109</v>
      </c>
      <c r="D1712" t="s">
        <v>56010</v>
      </c>
      <c r="N1712" t="s">
        <v>53706</v>
      </c>
      <c r="O1712" s="3">
        <v>36892</v>
      </c>
      <c r="S1712" t="s">
        <v>55342</v>
      </c>
      <c r="T1712" t="s">
        <v>51282</v>
      </c>
    </row>
    <row r="1713" spans="1:20" x14ac:dyDescent="0.35">
      <c r="A1713" t="s">
        <v>56110</v>
      </c>
      <c r="B1713" t="s">
        <v>55632</v>
      </c>
      <c r="D1713" t="s">
        <v>55649</v>
      </c>
      <c r="N1713" t="s">
        <v>53706</v>
      </c>
      <c r="O1713" s="3">
        <v>36892</v>
      </c>
      <c r="S1713" t="s">
        <v>55342</v>
      </c>
      <c r="T1713" t="s">
        <v>51282</v>
      </c>
    </row>
    <row r="1714" spans="1:20" x14ac:dyDescent="0.35">
      <c r="A1714" t="s">
        <v>56111</v>
      </c>
      <c r="B1714" t="s">
        <v>55977</v>
      </c>
      <c r="D1714" t="s">
        <v>55947</v>
      </c>
      <c r="N1714" t="s">
        <v>53706</v>
      </c>
      <c r="O1714" s="3">
        <v>36892</v>
      </c>
      <c r="S1714" t="s">
        <v>55342</v>
      </c>
      <c r="T1714" t="s">
        <v>51282</v>
      </c>
    </row>
    <row r="1715" spans="1:20" x14ac:dyDescent="0.35">
      <c r="A1715" t="s">
        <v>56112</v>
      </c>
      <c r="B1715" t="s">
        <v>56113</v>
      </c>
      <c r="D1715" t="s">
        <v>51188</v>
      </c>
      <c r="F1715" t="s">
        <v>56114</v>
      </c>
      <c r="G1715" t="s">
        <v>56115</v>
      </c>
      <c r="H1715" t="s">
        <v>56116</v>
      </c>
      <c r="N1715" t="s">
        <v>53706</v>
      </c>
      <c r="O1715" s="3">
        <v>38899</v>
      </c>
      <c r="S1715" t="s">
        <v>51183</v>
      </c>
      <c r="T1715" t="s">
        <v>51148</v>
      </c>
    </row>
    <row r="1716" spans="1:20" x14ac:dyDescent="0.35">
      <c r="A1716" t="s">
        <v>56117</v>
      </c>
      <c r="B1716" t="s">
        <v>56118</v>
      </c>
      <c r="D1716" t="s">
        <v>55947</v>
      </c>
      <c r="N1716" t="s">
        <v>53706</v>
      </c>
      <c r="O1716" s="3">
        <v>39630</v>
      </c>
      <c r="S1716" t="s">
        <v>55342</v>
      </c>
      <c r="T1716" t="s">
        <v>51282</v>
      </c>
    </row>
    <row r="1717" spans="1:20" x14ac:dyDescent="0.35">
      <c r="A1717" t="s">
        <v>56119</v>
      </c>
      <c r="B1717" t="s">
        <v>56120</v>
      </c>
      <c r="D1717" t="s">
        <v>56121</v>
      </c>
      <c r="G1717" t="s">
        <v>56122</v>
      </c>
      <c r="H1717" t="s">
        <v>56123</v>
      </c>
      <c r="N1717" t="s">
        <v>53706</v>
      </c>
      <c r="O1717" s="3">
        <v>39630</v>
      </c>
      <c r="S1717" t="s">
        <v>54238</v>
      </c>
      <c r="T1717" t="s">
        <v>52115</v>
      </c>
    </row>
    <row r="1718" spans="1:20" x14ac:dyDescent="0.35">
      <c r="A1718" t="s">
        <v>56124</v>
      </c>
      <c r="B1718" t="s">
        <v>56125</v>
      </c>
      <c r="D1718" t="s">
        <v>56010</v>
      </c>
      <c r="N1718" t="s">
        <v>53706</v>
      </c>
      <c r="O1718" s="3">
        <v>39668</v>
      </c>
      <c r="S1718" t="s">
        <v>55342</v>
      </c>
      <c r="T1718" t="s">
        <v>51282</v>
      </c>
    </row>
    <row r="1719" spans="1:20" x14ac:dyDescent="0.35">
      <c r="A1719" t="s">
        <v>56126</v>
      </c>
      <c r="B1719" t="s">
        <v>56127</v>
      </c>
      <c r="D1719" t="s">
        <v>56128</v>
      </c>
      <c r="N1719" t="s">
        <v>53706</v>
      </c>
      <c r="O1719" s="3">
        <v>39651</v>
      </c>
      <c r="S1719" t="s">
        <v>55342</v>
      </c>
      <c r="T1719" t="s">
        <v>51282</v>
      </c>
    </row>
    <row r="1720" spans="1:20" x14ac:dyDescent="0.35">
      <c r="A1720" t="s">
        <v>56129</v>
      </c>
      <c r="B1720" t="s">
        <v>56130</v>
      </c>
      <c r="D1720" t="s">
        <v>56131</v>
      </c>
      <c r="F1720" t="s">
        <v>56132</v>
      </c>
      <c r="G1720" t="s">
        <v>56132</v>
      </c>
      <c r="H1720" t="s">
        <v>56133</v>
      </c>
      <c r="N1720" t="s">
        <v>53706</v>
      </c>
      <c r="O1720" s="3">
        <v>39682</v>
      </c>
      <c r="S1720" t="s">
        <v>51283</v>
      </c>
      <c r="T1720" t="s">
        <v>51282</v>
      </c>
    </row>
    <row r="1721" spans="1:20" x14ac:dyDescent="0.35">
      <c r="A1721" t="s">
        <v>56134</v>
      </c>
      <c r="B1721" t="s">
        <v>56135</v>
      </c>
      <c r="D1721" t="s">
        <v>56136</v>
      </c>
      <c r="H1721" t="s">
        <v>56137</v>
      </c>
      <c r="N1721" t="s">
        <v>53706</v>
      </c>
      <c r="O1721" s="3">
        <v>39661</v>
      </c>
      <c r="S1721" t="s">
        <v>56138</v>
      </c>
      <c r="T1721" t="s">
        <v>54394</v>
      </c>
    </row>
    <row r="1722" spans="1:20" x14ac:dyDescent="0.35">
      <c r="A1722" t="s">
        <v>56139</v>
      </c>
      <c r="B1722" t="s">
        <v>56109</v>
      </c>
      <c r="D1722" t="s">
        <v>55947</v>
      </c>
      <c r="N1722" t="s">
        <v>53706</v>
      </c>
      <c r="O1722" s="3">
        <v>39668</v>
      </c>
      <c r="S1722" t="s">
        <v>55342</v>
      </c>
      <c r="T1722" t="s">
        <v>51282</v>
      </c>
    </row>
    <row r="1723" spans="1:20" x14ac:dyDescent="0.35">
      <c r="A1723" t="s">
        <v>56140</v>
      </c>
      <c r="B1723" t="s">
        <v>56141</v>
      </c>
      <c r="D1723" t="s">
        <v>53754</v>
      </c>
      <c r="N1723" t="s">
        <v>53706</v>
      </c>
      <c r="O1723" s="3">
        <v>39667</v>
      </c>
      <c r="S1723" t="s">
        <v>55342</v>
      </c>
      <c r="T1723" t="s">
        <v>51282</v>
      </c>
    </row>
    <row r="1724" spans="1:20" x14ac:dyDescent="0.35">
      <c r="A1724" t="s">
        <v>56142</v>
      </c>
      <c r="B1724" t="s">
        <v>56143</v>
      </c>
      <c r="D1724" t="s">
        <v>53754</v>
      </c>
      <c r="N1724" t="s">
        <v>53706</v>
      </c>
      <c r="O1724" s="3">
        <v>39667</v>
      </c>
      <c r="S1724" t="s">
        <v>55342</v>
      </c>
      <c r="T1724" t="s">
        <v>51282</v>
      </c>
    </row>
    <row r="1725" spans="1:20" x14ac:dyDescent="0.35">
      <c r="A1725" t="s">
        <v>56144</v>
      </c>
      <c r="B1725" t="s">
        <v>56145</v>
      </c>
      <c r="D1725" t="s">
        <v>56010</v>
      </c>
      <c r="N1725" t="s">
        <v>53706</v>
      </c>
      <c r="O1725" s="3">
        <v>39668</v>
      </c>
      <c r="S1725" t="s">
        <v>55342</v>
      </c>
      <c r="T1725" t="s">
        <v>51282</v>
      </c>
    </row>
    <row r="1726" spans="1:20" x14ac:dyDescent="0.35">
      <c r="A1726" t="s">
        <v>56146</v>
      </c>
      <c r="B1726" t="s">
        <v>10487</v>
      </c>
      <c r="D1726" t="s">
        <v>56147</v>
      </c>
      <c r="F1726" t="s">
        <v>56148</v>
      </c>
      <c r="G1726" t="s">
        <v>56149</v>
      </c>
      <c r="H1726" t="s">
        <v>56150</v>
      </c>
      <c r="N1726" t="s">
        <v>53706</v>
      </c>
      <c r="O1726" s="3">
        <v>39668</v>
      </c>
      <c r="P1726" s="3">
        <v>42825</v>
      </c>
      <c r="S1726" t="s">
        <v>56151</v>
      </c>
      <c r="T1726" t="s">
        <v>56152</v>
      </c>
    </row>
    <row r="1727" spans="1:20" x14ac:dyDescent="0.35">
      <c r="A1727" t="s">
        <v>56153</v>
      </c>
      <c r="B1727" t="s">
        <v>56154</v>
      </c>
      <c r="D1727" t="s">
        <v>56155</v>
      </c>
      <c r="F1727" t="s">
        <v>56156</v>
      </c>
      <c r="H1727">
        <v>727400482</v>
      </c>
      <c r="I1727">
        <v>727400482</v>
      </c>
      <c r="N1727" t="s">
        <v>53706</v>
      </c>
      <c r="O1727" s="3">
        <v>39668</v>
      </c>
      <c r="S1727" t="s">
        <v>55438</v>
      </c>
      <c r="T1727" t="s">
        <v>55439</v>
      </c>
    </row>
    <row r="1728" spans="1:20" x14ac:dyDescent="0.35">
      <c r="A1728" t="s">
        <v>56157</v>
      </c>
      <c r="B1728" t="s">
        <v>56158</v>
      </c>
      <c r="D1728" t="s">
        <v>56010</v>
      </c>
      <c r="N1728" t="s">
        <v>53706</v>
      </c>
      <c r="O1728" s="3">
        <v>39668</v>
      </c>
      <c r="S1728" t="s">
        <v>55342</v>
      </c>
      <c r="T1728" t="s">
        <v>51282</v>
      </c>
    </row>
    <row r="1729" spans="1:20" x14ac:dyDescent="0.35">
      <c r="A1729" t="s">
        <v>56159</v>
      </c>
      <c r="B1729" t="s">
        <v>56160</v>
      </c>
      <c r="D1729" t="s">
        <v>56161</v>
      </c>
      <c r="H1729" t="s">
        <v>56162</v>
      </c>
      <c r="N1729" t="s">
        <v>53706</v>
      </c>
      <c r="O1729" s="3">
        <v>39668</v>
      </c>
      <c r="S1729" t="s">
        <v>54630</v>
      </c>
      <c r="T1729" t="s">
        <v>51282</v>
      </c>
    </row>
    <row r="1730" spans="1:20" x14ac:dyDescent="0.35">
      <c r="A1730" t="s">
        <v>56163</v>
      </c>
      <c r="B1730" t="s">
        <v>56164</v>
      </c>
      <c r="D1730" t="s">
        <v>55947</v>
      </c>
      <c r="N1730" t="s">
        <v>53706</v>
      </c>
      <c r="O1730" s="3">
        <v>39668</v>
      </c>
      <c r="S1730" t="s">
        <v>55792</v>
      </c>
      <c r="T1730" t="s">
        <v>51282</v>
      </c>
    </row>
    <row r="1731" spans="1:20" x14ac:dyDescent="0.35">
      <c r="A1731" t="s">
        <v>56165</v>
      </c>
      <c r="B1731" t="s">
        <v>56166</v>
      </c>
      <c r="D1731" t="s">
        <v>54363</v>
      </c>
      <c r="F1731" t="s">
        <v>56167</v>
      </c>
      <c r="G1731" t="s">
        <v>56168</v>
      </c>
      <c r="H1731" t="s">
        <v>56169</v>
      </c>
      <c r="N1731" t="s">
        <v>53706</v>
      </c>
      <c r="O1731" s="3">
        <v>39661</v>
      </c>
      <c r="S1731" t="s">
        <v>56170</v>
      </c>
      <c r="T1731" t="s">
        <v>51813</v>
      </c>
    </row>
    <row r="1732" spans="1:20" x14ac:dyDescent="0.35">
      <c r="A1732" t="s">
        <v>56171</v>
      </c>
      <c r="B1732" t="s">
        <v>56172</v>
      </c>
      <c r="D1732" t="s">
        <v>56173</v>
      </c>
      <c r="N1732" t="s">
        <v>53706</v>
      </c>
      <c r="O1732" s="3">
        <v>39661</v>
      </c>
      <c r="S1732" t="s">
        <v>56174</v>
      </c>
      <c r="T1732" t="s">
        <v>56175</v>
      </c>
    </row>
    <row r="1733" spans="1:20" x14ac:dyDescent="0.35">
      <c r="A1733" t="s">
        <v>56176</v>
      </c>
      <c r="B1733" t="s">
        <v>56177</v>
      </c>
      <c r="D1733" t="s">
        <v>56178</v>
      </c>
      <c r="F1733" t="s">
        <v>56179</v>
      </c>
      <c r="G1733" t="s">
        <v>56179</v>
      </c>
      <c r="H1733" t="s">
        <v>56180</v>
      </c>
      <c r="N1733" t="s">
        <v>53706</v>
      </c>
      <c r="O1733" s="3">
        <v>39661</v>
      </c>
      <c r="S1733" t="s">
        <v>54393</v>
      </c>
      <c r="T1733" t="s">
        <v>54394</v>
      </c>
    </row>
    <row r="1734" spans="1:20" x14ac:dyDescent="0.35">
      <c r="A1734" t="s">
        <v>56181</v>
      </c>
      <c r="B1734" t="s">
        <v>56182</v>
      </c>
      <c r="D1734" t="s">
        <v>56183</v>
      </c>
      <c r="F1734" t="s">
        <v>56184</v>
      </c>
      <c r="G1734" t="s">
        <v>56184</v>
      </c>
      <c r="H1734" t="s">
        <v>56185</v>
      </c>
      <c r="N1734" t="s">
        <v>53706</v>
      </c>
      <c r="O1734" s="3">
        <v>39661</v>
      </c>
      <c r="S1734" t="s">
        <v>51149</v>
      </c>
      <c r="T1734" t="s">
        <v>51148</v>
      </c>
    </row>
    <row r="1735" spans="1:20" x14ac:dyDescent="0.35">
      <c r="A1735" t="s">
        <v>56186</v>
      </c>
      <c r="B1735" t="s">
        <v>56187</v>
      </c>
      <c r="D1735" t="s">
        <v>56188</v>
      </c>
      <c r="N1735" t="s">
        <v>53706</v>
      </c>
      <c r="O1735" s="3">
        <v>39661</v>
      </c>
      <c r="S1735" t="s">
        <v>54412</v>
      </c>
      <c r="T1735" t="s">
        <v>51282</v>
      </c>
    </row>
    <row r="1736" spans="1:20" x14ac:dyDescent="0.35">
      <c r="A1736" t="s">
        <v>56189</v>
      </c>
      <c r="B1736" t="s">
        <v>56190</v>
      </c>
      <c r="D1736" t="s">
        <v>56010</v>
      </c>
      <c r="N1736" t="s">
        <v>53706</v>
      </c>
      <c r="O1736" s="3">
        <v>39668</v>
      </c>
      <c r="S1736" t="s">
        <v>55342</v>
      </c>
      <c r="T1736" t="s">
        <v>51282</v>
      </c>
    </row>
    <row r="1737" spans="1:20" x14ac:dyDescent="0.35">
      <c r="A1737" t="s">
        <v>56191</v>
      </c>
      <c r="B1737" t="s">
        <v>56192</v>
      </c>
      <c r="D1737" t="s">
        <v>56193</v>
      </c>
      <c r="F1737" t="s">
        <v>56194</v>
      </c>
      <c r="H1737" t="s">
        <v>56195</v>
      </c>
      <c r="I1737" t="s">
        <v>56195</v>
      </c>
      <c r="N1737" t="s">
        <v>53706</v>
      </c>
      <c r="O1737" s="3">
        <v>39661</v>
      </c>
      <c r="S1737" t="s">
        <v>56196</v>
      </c>
      <c r="T1737" t="s">
        <v>52366</v>
      </c>
    </row>
    <row r="1738" spans="1:20" x14ac:dyDescent="0.35">
      <c r="A1738" t="s">
        <v>56197</v>
      </c>
      <c r="B1738" t="s">
        <v>56198</v>
      </c>
      <c r="D1738" t="s">
        <v>56010</v>
      </c>
      <c r="N1738" t="s">
        <v>53706</v>
      </c>
      <c r="O1738" s="3">
        <v>39630</v>
      </c>
      <c r="S1738" t="s">
        <v>55342</v>
      </c>
      <c r="T1738" t="s">
        <v>51282</v>
      </c>
    </row>
    <row r="1739" spans="1:20" x14ac:dyDescent="0.35">
      <c r="A1739" t="s">
        <v>56199</v>
      </c>
      <c r="B1739" t="s">
        <v>56016</v>
      </c>
      <c r="D1739" t="s">
        <v>56010</v>
      </c>
      <c r="N1739" t="s">
        <v>53706</v>
      </c>
      <c r="O1739" s="3">
        <v>39630</v>
      </c>
      <c r="S1739" t="s">
        <v>55342</v>
      </c>
      <c r="T1739" t="s">
        <v>51282</v>
      </c>
    </row>
    <row r="1740" spans="1:20" x14ac:dyDescent="0.35">
      <c r="A1740" t="s">
        <v>56200</v>
      </c>
      <c r="B1740" t="s">
        <v>56201</v>
      </c>
      <c r="D1740" t="s">
        <v>56010</v>
      </c>
      <c r="N1740" t="s">
        <v>53706</v>
      </c>
      <c r="O1740" s="3">
        <v>39630</v>
      </c>
      <c r="S1740" t="s">
        <v>55342</v>
      </c>
      <c r="T1740" t="s">
        <v>51282</v>
      </c>
    </row>
    <row r="1741" spans="1:20" x14ac:dyDescent="0.35">
      <c r="A1741" t="s">
        <v>56202</v>
      </c>
      <c r="B1741" t="s">
        <v>56081</v>
      </c>
      <c r="D1741" t="s">
        <v>56203</v>
      </c>
      <c r="H1741" t="s">
        <v>56204</v>
      </c>
      <c r="N1741" t="s">
        <v>53706</v>
      </c>
      <c r="O1741" s="3">
        <v>39630</v>
      </c>
      <c r="S1741" t="s">
        <v>54931</v>
      </c>
      <c r="T1741" t="s">
        <v>51203</v>
      </c>
    </row>
    <row r="1742" spans="1:20" x14ac:dyDescent="0.35">
      <c r="A1742" t="s">
        <v>56205</v>
      </c>
      <c r="B1742" t="s">
        <v>56206</v>
      </c>
      <c r="D1742" t="s">
        <v>56010</v>
      </c>
      <c r="N1742" t="s">
        <v>53706</v>
      </c>
      <c r="O1742" s="3">
        <v>39630</v>
      </c>
      <c r="S1742" t="s">
        <v>55342</v>
      </c>
      <c r="T1742" t="s">
        <v>51282</v>
      </c>
    </row>
    <row r="1743" spans="1:20" x14ac:dyDescent="0.35">
      <c r="A1743" t="s">
        <v>56207</v>
      </c>
      <c r="B1743" t="s">
        <v>56208</v>
      </c>
      <c r="D1743" t="s">
        <v>56010</v>
      </c>
      <c r="N1743" t="s">
        <v>53706</v>
      </c>
      <c r="O1743" s="3">
        <v>39630</v>
      </c>
      <c r="S1743" t="s">
        <v>55342</v>
      </c>
      <c r="T1743" t="s">
        <v>51282</v>
      </c>
    </row>
    <row r="1744" spans="1:20" x14ac:dyDescent="0.35">
      <c r="A1744" t="s">
        <v>56209</v>
      </c>
      <c r="B1744" t="s">
        <v>56210</v>
      </c>
      <c r="D1744" t="s">
        <v>56211</v>
      </c>
      <c r="F1744" t="s">
        <v>56212</v>
      </c>
      <c r="G1744" t="s">
        <v>56212</v>
      </c>
      <c r="H1744" t="s">
        <v>56213</v>
      </c>
      <c r="N1744" t="s">
        <v>53706</v>
      </c>
      <c r="O1744" s="3">
        <v>39630</v>
      </c>
      <c r="S1744" t="s">
        <v>54630</v>
      </c>
      <c r="T1744" t="s">
        <v>51282</v>
      </c>
    </row>
    <row r="1745" spans="1:20" x14ac:dyDescent="0.35">
      <c r="A1745" t="s">
        <v>56214</v>
      </c>
      <c r="B1745" t="s">
        <v>56215</v>
      </c>
      <c r="D1745" t="s">
        <v>56216</v>
      </c>
      <c r="H1745" t="s">
        <v>56217</v>
      </c>
      <c r="N1745" t="s">
        <v>53706</v>
      </c>
      <c r="O1745" s="3">
        <v>39553</v>
      </c>
      <c r="S1745" t="s">
        <v>54412</v>
      </c>
      <c r="T1745" t="s">
        <v>51282</v>
      </c>
    </row>
    <row r="1746" spans="1:20" x14ac:dyDescent="0.35">
      <c r="A1746" t="s">
        <v>56218</v>
      </c>
      <c r="B1746" t="s">
        <v>56219</v>
      </c>
      <c r="D1746" t="s">
        <v>56010</v>
      </c>
      <c r="H1746" t="s">
        <v>56162</v>
      </c>
      <c r="N1746" t="s">
        <v>53706</v>
      </c>
      <c r="O1746" s="3">
        <v>39668</v>
      </c>
      <c r="S1746" t="s">
        <v>55342</v>
      </c>
      <c r="T1746" t="s">
        <v>51282</v>
      </c>
    </row>
    <row r="1747" spans="1:20" x14ac:dyDescent="0.35">
      <c r="A1747" t="s">
        <v>56220</v>
      </c>
      <c r="B1747" t="s">
        <v>56221</v>
      </c>
      <c r="D1747" t="s">
        <v>56222</v>
      </c>
      <c r="N1747" t="s">
        <v>53706</v>
      </c>
      <c r="O1747" s="3">
        <v>39685</v>
      </c>
      <c r="S1747" t="s">
        <v>56138</v>
      </c>
      <c r="T1747" t="s">
        <v>54394</v>
      </c>
    </row>
    <row r="1748" spans="1:20" x14ac:dyDescent="0.35">
      <c r="A1748" t="s">
        <v>56223</v>
      </c>
      <c r="B1748" t="s">
        <v>56224</v>
      </c>
      <c r="D1748" t="s">
        <v>56225</v>
      </c>
      <c r="H1748" t="s">
        <v>56226</v>
      </c>
      <c r="N1748" t="s">
        <v>53706</v>
      </c>
      <c r="O1748" s="3">
        <v>39685</v>
      </c>
      <c r="S1748" t="s">
        <v>54103</v>
      </c>
      <c r="T1748" t="s">
        <v>53844</v>
      </c>
    </row>
    <row r="1749" spans="1:20" x14ac:dyDescent="0.35">
      <c r="A1749" t="s">
        <v>56227</v>
      </c>
      <c r="B1749" t="s">
        <v>56228</v>
      </c>
      <c r="D1749" t="s">
        <v>56229</v>
      </c>
      <c r="N1749" t="s">
        <v>53706</v>
      </c>
      <c r="O1749" s="3">
        <v>39630</v>
      </c>
      <c r="S1749" t="s">
        <v>56230</v>
      </c>
      <c r="T1749" t="s">
        <v>51191</v>
      </c>
    </row>
    <row r="1750" spans="1:20" x14ac:dyDescent="0.35">
      <c r="A1750" t="s">
        <v>56231</v>
      </c>
      <c r="B1750" t="s">
        <v>56232</v>
      </c>
      <c r="D1750" t="s">
        <v>54520</v>
      </c>
      <c r="N1750" t="s">
        <v>53706</v>
      </c>
      <c r="O1750" s="3">
        <v>39706</v>
      </c>
      <c r="S1750" t="s">
        <v>55424</v>
      </c>
      <c r="T1750" t="s">
        <v>52111</v>
      </c>
    </row>
    <row r="1751" spans="1:20" x14ac:dyDescent="0.35">
      <c r="A1751" t="s">
        <v>56233</v>
      </c>
      <c r="B1751" t="s">
        <v>56234</v>
      </c>
      <c r="D1751" t="s">
        <v>56235</v>
      </c>
      <c r="N1751" t="s">
        <v>53706</v>
      </c>
      <c r="O1751" s="3">
        <v>39661</v>
      </c>
      <c r="S1751" t="s">
        <v>56230</v>
      </c>
      <c r="T1751" t="s">
        <v>51191</v>
      </c>
    </row>
    <row r="1752" spans="1:20" x14ac:dyDescent="0.35">
      <c r="A1752" t="s">
        <v>56236</v>
      </c>
      <c r="B1752" t="s">
        <v>56237</v>
      </c>
      <c r="D1752" t="s">
        <v>56238</v>
      </c>
      <c r="N1752" t="s">
        <v>53706</v>
      </c>
      <c r="O1752" s="3">
        <v>39630</v>
      </c>
      <c r="S1752" t="s">
        <v>56230</v>
      </c>
      <c r="T1752" t="s">
        <v>51191</v>
      </c>
    </row>
    <row r="1753" spans="1:20" x14ac:dyDescent="0.35">
      <c r="A1753" t="s">
        <v>56239</v>
      </c>
      <c r="B1753" t="s">
        <v>56240</v>
      </c>
      <c r="D1753" t="s">
        <v>56229</v>
      </c>
      <c r="N1753" t="s">
        <v>53706</v>
      </c>
      <c r="O1753" s="3">
        <v>39630</v>
      </c>
      <c r="S1753" t="s">
        <v>56230</v>
      </c>
      <c r="T1753" t="s">
        <v>51191</v>
      </c>
    </row>
    <row r="1754" spans="1:20" x14ac:dyDescent="0.35">
      <c r="A1754" t="s">
        <v>56241</v>
      </c>
      <c r="B1754" t="s">
        <v>56242</v>
      </c>
      <c r="D1754" t="s">
        <v>56235</v>
      </c>
      <c r="N1754" t="s">
        <v>53706</v>
      </c>
      <c r="O1754" s="3">
        <v>39630</v>
      </c>
      <c r="S1754" t="s">
        <v>56230</v>
      </c>
      <c r="T1754" t="s">
        <v>51191</v>
      </c>
    </row>
    <row r="1755" spans="1:20" x14ac:dyDescent="0.35">
      <c r="A1755" t="s">
        <v>56243</v>
      </c>
      <c r="B1755" t="s">
        <v>56244</v>
      </c>
      <c r="D1755" t="s">
        <v>56245</v>
      </c>
      <c r="N1755" t="s">
        <v>53706</v>
      </c>
      <c r="O1755" s="3">
        <v>39700</v>
      </c>
      <c r="S1755" t="s">
        <v>53970</v>
      </c>
      <c r="T1755" t="s">
        <v>51148</v>
      </c>
    </row>
    <row r="1756" spans="1:20" x14ac:dyDescent="0.35">
      <c r="A1756" t="s">
        <v>56246</v>
      </c>
      <c r="B1756" t="s">
        <v>56247</v>
      </c>
      <c r="D1756" t="s">
        <v>56245</v>
      </c>
      <c r="N1756" t="s">
        <v>53706</v>
      </c>
      <c r="O1756" s="3">
        <v>39700</v>
      </c>
      <c r="S1756" t="s">
        <v>53970</v>
      </c>
      <c r="T1756" t="s">
        <v>51148</v>
      </c>
    </row>
    <row r="1757" spans="1:20" x14ac:dyDescent="0.35">
      <c r="A1757" t="s">
        <v>56248</v>
      </c>
      <c r="B1757" t="s">
        <v>56249</v>
      </c>
      <c r="D1757" t="s">
        <v>56250</v>
      </c>
      <c r="N1757" t="s">
        <v>53706</v>
      </c>
      <c r="O1757" s="3">
        <v>39702</v>
      </c>
      <c r="S1757" t="s">
        <v>55342</v>
      </c>
      <c r="T1757" t="s">
        <v>51282</v>
      </c>
    </row>
    <row r="1758" spans="1:20" x14ac:dyDescent="0.35">
      <c r="A1758" t="s">
        <v>56251</v>
      </c>
      <c r="B1758" t="s">
        <v>56252</v>
      </c>
      <c r="D1758" t="s">
        <v>56253</v>
      </c>
      <c r="F1758" t="s">
        <v>56254</v>
      </c>
      <c r="H1758" t="s">
        <v>56255</v>
      </c>
      <c r="N1758" t="s">
        <v>53706</v>
      </c>
      <c r="O1758" s="3">
        <v>39694</v>
      </c>
      <c r="S1758" t="s">
        <v>51785</v>
      </c>
      <c r="T1758" t="s">
        <v>51328</v>
      </c>
    </row>
    <row r="1759" spans="1:20" x14ac:dyDescent="0.35">
      <c r="A1759" t="s">
        <v>56256</v>
      </c>
      <c r="B1759" t="s">
        <v>56257</v>
      </c>
      <c r="D1759" t="s">
        <v>56258</v>
      </c>
      <c r="H1759" t="s">
        <v>56259</v>
      </c>
      <c r="N1759" t="s">
        <v>53706</v>
      </c>
      <c r="O1759" s="3">
        <v>39700</v>
      </c>
      <c r="S1759" t="s">
        <v>54442</v>
      </c>
      <c r="T1759" t="s">
        <v>51813</v>
      </c>
    </row>
    <row r="1760" spans="1:20" x14ac:dyDescent="0.35">
      <c r="A1760" t="s">
        <v>56260</v>
      </c>
      <c r="B1760" t="s">
        <v>56261</v>
      </c>
      <c r="D1760" t="s">
        <v>56262</v>
      </c>
      <c r="F1760" t="s">
        <v>56263</v>
      </c>
      <c r="G1760" t="s">
        <v>56263</v>
      </c>
      <c r="H1760" t="s">
        <v>56264</v>
      </c>
      <c r="I1760" t="s">
        <v>56265</v>
      </c>
      <c r="N1760" t="s">
        <v>53706</v>
      </c>
      <c r="O1760" s="3">
        <v>39709</v>
      </c>
      <c r="S1760" t="s">
        <v>53766</v>
      </c>
      <c r="T1760" t="s">
        <v>51813</v>
      </c>
    </row>
    <row r="1761" spans="1:20" x14ac:dyDescent="0.35">
      <c r="A1761" t="s">
        <v>8156</v>
      </c>
      <c r="B1761" t="s">
        <v>56266</v>
      </c>
      <c r="D1761" t="s">
        <v>56267</v>
      </c>
      <c r="F1761" t="s">
        <v>56268</v>
      </c>
      <c r="G1761" t="s">
        <v>56269</v>
      </c>
      <c r="H1761" t="s">
        <v>56270</v>
      </c>
      <c r="I1761" t="s">
        <v>56271</v>
      </c>
      <c r="N1761" t="s">
        <v>53706</v>
      </c>
      <c r="O1761" s="3">
        <v>39699</v>
      </c>
      <c r="S1761" t="s">
        <v>51509</v>
      </c>
      <c r="T1761" t="s">
        <v>51191</v>
      </c>
    </row>
    <row r="1762" spans="1:20" x14ac:dyDescent="0.35">
      <c r="A1762" t="s">
        <v>56272</v>
      </c>
      <c r="B1762" t="s">
        <v>56273</v>
      </c>
      <c r="D1762" t="s">
        <v>55986</v>
      </c>
      <c r="N1762" t="s">
        <v>53706</v>
      </c>
      <c r="O1762" s="3">
        <v>39722</v>
      </c>
      <c r="S1762" t="s">
        <v>55342</v>
      </c>
      <c r="T1762" t="s">
        <v>51282</v>
      </c>
    </row>
    <row r="1763" spans="1:20" x14ac:dyDescent="0.35">
      <c r="A1763" t="s">
        <v>56274</v>
      </c>
      <c r="B1763" t="s">
        <v>56275</v>
      </c>
      <c r="D1763" t="s">
        <v>55986</v>
      </c>
      <c r="N1763" t="s">
        <v>53706</v>
      </c>
      <c r="O1763" s="3">
        <v>39722</v>
      </c>
      <c r="S1763" t="s">
        <v>55342</v>
      </c>
      <c r="T1763" t="s">
        <v>51282</v>
      </c>
    </row>
    <row r="1764" spans="1:20" x14ac:dyDescent="0.35">
      <c r="A1764" t="s">
        <v>56276</v>
      </c>
      <c r="B1764" t="s">
        <v>56277</v>
      </c>
      <c r="D1764" t="s">
        <v>55986</v>
      </c>
      <c r="H1764" t="s">
        <v>56278</v>
      </c>
      <c r="N1764" t="s">
        <v>53706</v>
      </c>
      <c r="O1764" s="3">
        <v>39722</v>
      </c>
      <c r="S1764" t="s">
        <v>55609</v>
      </c>
      <c r="T1764" t="s">
        <v>51282</v>
      </c>
    </row>
    <row r="1765" spans="1:20" x14ac:dyDescent="0.35">
      <c r="A1765" t="s">
        <v>56279</v>
      </c>
      <c r="B1765" t="s">
        <v>56280</v>
      </c>
      <c r="D1765" t="s">
        <v>56281</v>
      </c>
      <c r="F1765" t="s">
        <v>56282</v>
      </c>
      <c r="G1765" t="s">
        <v>56283</v>
      </c>
      <c r="H1765" t="s">
        <v>56284</v>
      </c>
      <c r="N1765" t="s">
        <v>53706</v>
      </c>
      <c r="O1765" s="3">
        <v>39734</v>
      </c>
      <c r="P1765" s="3">
        <v>42277</v>
      </c>
      <c r="S1765" t="s">
        <v>56285</v>
      </c>
      <c r="T1765" t="s">
        <v>56152</v>
      </c>
    </row>
    <row r="1766" spans="1:20" x14ac:dyDescent="0.35">
      <c r="A1766" t="s">
        <v>56286</v>
      </c>
      <c r="B1766" t="s">
        <v>56287</v>
      </c>
      <c r="D1766" t="s">
        <v>55105</v>
      </c>
      <c r="F1766" t="s">
        <v>56288</v>
      </c>
      <c r="G1766" t="s">
        <v>56289</v>
      </c>
      <c r="H1766" t="s">
        <v>56290</v>
      </c>
      <c r="N1766" t="s">
        <v>53706</v>
      </c>
      <c r="O1766" s="3">
        <v>36892</v>
      </c>
      <c r="S1766" t="s">
        <v>54566</v>
      </c>
      <c r="T1766" t="s">
        <v>51158</v>
      </c>
    </row>
    <row r="1767" spans="1:20" x14ac:dyDescent="0.35">
      <c r="A1767" t="s">
        <v>56291</v>
      </c>
      <c r="B1767" t="s">
        <v>56292</v>
      </c>
      <c r="D1767" t="s">
        <v>56293</v>
      </c>
      <c r="F1767" t="s">
        <v>56294</v>
      </c>
      <c r="G1767" t="s">
        <v>56294</v>
      </c>
      <c r="H1767" t="s">
        <v>56295</v>
      </c>
      <c r="N1767" t="s">
        <v>53706</v>
      </c>
      <c r="O1767" s="3">
        <v>39722</v>
      </c>
      <c r="S1767" t="s">
        <v>51149</v>
      </c>
      <c r="T1767" t="s">
        <v>51148</v>
      </c>
    </row>
    <row r="1768" spans="1:20" x14ac:dyDescent="0.35">
      <c r="A1768" t="s">
        <v>56296</v>
      </c>
      <c r="B1768" t="s">
        <v>56297</v>
      </c>
      <c r="D1768" t="s">
        <v>56298</v>
      </c>
      <c r="N1768" t="s">
        <v>53706</v>
      </c>
      <c r="O1768" s="3">
        <v>39630</v>
      </c>
      <c r="S1768" t="s">
        <v>55342</v>
      </c>
      <c r="T1768" t="s">
        <v>51282</v>
      </c>
    </row>
    <row r="1769" spans="1:20" x14ac:dyDescent="0.35">
      <c r="A1769" t="s">
        <v>56299</v>
      </c>
      <c r="B1769" t="s">
        <v>56300</v>
      </c>
      <c r="D1769" t="s">
        <v>53754</v>
      </c>
      <c r="N1769" t="s">
        <v>53706</v>
      </c>
      <c r="O1769" s="3">
        <v>39665</v>
      </c>
      <c r="S1769" t="s">
        <v>55342</v>
      </c>
      <c r="T1769" t="s">
        <v>51282</v>
      </c>
    </row>
    <row r="1770" spans="1:20" x14ac:dyDescent="0.35">
      <c r="A1770" t="s">
        <v>56301</v>
      </c>
      <c r="B1770" t="s">
        <v>56302</v>
      </c>
      <c r="D1770" t="s">
        <v>56303</v>
      </c>
      <c r="N1770" t="s">
        <v>53706</v>
      </c>
      <c r="O1770" s="3">
        <v>39630</v>
      </c>
      <c r="S1770" t="s">
        <v>55342</v>
      </c>
      <c r="T1770" t="s">
        <v>51282</v>
      </c>
    </row>
    <row r="1771" spans="1:20" x14ac:dyDescent="0.35">
      <c r="A1771" t="s">
        <v>56304</v>
      </c>
      <c r="B1771" t="s">
        <v>56305</v>
      </c>
      <c r="D1771" t="s">
        <v>51246</v>
      </c>
      <c r="N1771" t="s">
        <v>53706</v>
      </c>
      <c r="O1771" s="3">
        <v>39722</v>
      </c>
      <c r="S1771" t="s">
        <v>51183</v>
      </c>
      <c r="T1771" t="s">
        <v>51148</v>
      </c>
    </row>
    <row r="1772" spans="1:20" x14ac:dyDescent="0.35">
      <c r="A1772" t="s">
        <v>56306</v>
      </c>
      <c r="B1772" t="s">
        <v>56307</v>
      </c>
      <c r="D1772" t="s">
        <v>56308</v>
      </c>
      <c r="F1772" t="s">
        <v>56309</v>
      </c>
      <c r="G1772" t="s">
        <v>56309</v>
      </c>
      <c r="H1772" t="s">
        <v>56310</v>
      </c>
      <c r="N1772" t="s">
        <v>53706</v>
      </c>
      <c r="O1772" s="3">
        <v>39749</v>
      </c>
      <c r="S1772" t="s">
        <v>53837</v>
      </c>
      <c r="T1772" t="s">
        <v>51282</v>
      </c>
    </row>
    <row r="1773" spans="1:20" x14ac:dyDescent="0.35">
      <c r="A1773" t="s">
        <v>56311</v>
      </c>
      <c r="B1773" t="s">
        <v>56312</v>
      </c>
      <c r="D1773" t="s">
        <v>56313</v>
      </c>
      <c r="N1773" t="s">
        <v>53706</v>
      </c>
      <c r="O1773" s="3">
        <v>39749</v>
      </c>
      <c r="S1773" t="s">
        <v>53837</v>
      </c>
      <c r="T1773" t="s">
        <v>51282</v>
      </c>
    </row>
    <row r="1774" spans="1:20" x14ac:dyDescent="0.35">
      <c r="A1774" t="s">
        <v>56314</v>
      </c>
      <c r="B1774" t="s">
        <v>54191</v>
      </c>
      <c r="D1774" t="s">
        <v>56315</v>
      </c>
      <c r="H1774" t="s">
        <v>54192</v>
      </c>
      <c r="N1774" t="s">
        <v>53706</v>
      </c>
      <c r="O1774" s="3">
        <v>36892</v>
      </c>
      <c r="S1774" t="s">
        <v>53837</v>
      </c>
      <c r="T1774" t="s">
        <v>51282</v>
      </c>
    </row>
    <row r="1775" spans="1:20" x14ac:dyDescent="0.35">
      <c r="A1775" t="s">
        <v>56316</v>
      </c>
      <c r="B1775" t="s">
        <v>56317</v>
      </c>
      <c r="D1775" t="s">
        <v>56318</v>
      </c>
      <c r="F1775" t="s">
        <v>56319</v>
      </c>
      <c r="G1775" t="s">
        <v>56319</v>
      </c>
      <c r="H1775" t="s">
        <v>56320</v>
      </c>
      <c r="N1775" t="s">
        <v>53706</v>
      </c>
      <c r="O1775" s="3">
        <v>39744</v>
      </c>
      <c r="S1775" t="s">
        <v>53837</v>
      </c>
      <c r="T1775" t="s">
        <v>51282</v>
      </c>
    </row>
    <row r="1776" spans="1:20" x14ac:dyDescent="0.35">
      <c r="A1776" t="s">
        <v>8162</v>
      </c>
      <c r="B1776" t="s">
        <v>56321</v>
      </c>
      <c r="D1776" t="s">
        <v>56322</v>
      </c>
      <c r="F1776" t="s">
        <v>56323</v>
      </c>
      <c r="G1776" t="s">
        <v>56323</v>
      </c>
      <c r="H1776" t="s">
        <v>56324</v>
      </c>
      <c r="I1776" t="s">
        <v>56324</v>
      </c>
      <c r="N1776" t="s">
        <v>53706</v>
      </c>
      <c r="O1776" s="3">
        <v>39675</v>
      </c>
      <c r="P1776" s="3">
        <v>45291</v>
      </c>
      <c r="S1776" t="s">
        <v>51168</v>
      </c>
      <c r="T1776" t="s">
        <v>51148</v>
      </c>
    </row>
    <row r="1777" spans="1:20" x14ac:dyDescent="0.35">
      <c r="A1777" t="s">
        <v>56325</v>
      </c>
      <c r="B1777" t="s">
        <v>56326</v>
      </c>
      <c r="D1777" t="s">
        <v>56327</v>
      </c>
      <c r="G1777" t="s">
        <v>56328</v>
      </c>
      <c r="H1777" t="s">
        <v>56329</v>
      </c>
      <c r="I1777" t="s">
        <v>56329</v>
      </c>
      <c r="N1777" t="s">
        <v>53706</v>
      </c>
      <c r="O1777" s="3">
        <v>36892</v>
      </c>
      <c r="S1777" t="s">
        <v>51865</v>
      </c>
      <c r="T1777" t="s">
        <v>51148</v>
      </c>
    </row>
    <row r="1778" spans="1:20" x14ac:dyDescent="0.35">
      <c r="A1778" t="s">
        <v>56330</v>
      </c>
      <c r="B1778" t="s">
        <v>56331</v>
      </c>
      <c r="D1778" t="s">
        <v>56332</v>
      </c>
      <c r="N1778" t="s">
        <v>53706</v>
      </c>
      <c r="O1778" s="3">
        <v>36892</v>
      </c>
      <c r="S1778" t="s">
        <v>55576</v>
      </c>
      <c r="T1778" t="s">
        <v>55307</v>
      </c>
    </row>
    <row r="1779" spans="1:20" x14ac:dyDescent="0.35">
      <c r="A1779" t="s">
        <v>8164</v>
      </c>
      <c r="B1779" t="s">
        <v>56333</v>
      </c>
      <c r="D1779" t="s">
        <v>56334</v>
      </c>
      <c r="F1779" t="s">
        <v>56335</v>
      </c>
      <c r="G1779" t="s">
        <v>56335</v>
      </c>
      <c r="H1779" t="s">
        <v>56336</v>
      </c>
      <c r="N1779" t="s">
        <v>53706</v>
      </c>
      <c r="O1779" s="3">
        <v>39579</v>
      </c>
      <c r="S1779" t="s">
        <v>51149</v>
      </c>
      <c r="T1779" t="s">
        <v>51148</v>
      </c>
    </row>
    <row r="1780" spans="1:20" x14ac:dyDescent="0.35">
      <c r="A1780" t="s">
        <v>56337</v>
      </c>
      <c r="B1780" t="s">
        <v>56338</v>
      </c>
      <c r="D1780" t="s">
        <v>52284</v>
      </c>
      <c r="F1780" t="s">
        <v>56339</v>
      </c>
      <c r="G1780" t="s">
        <v>56340</v>
      </c>
      <c r="H1780" t="s">
        <v>56341</v>
      </c>
      <c r="N1780" t="s">
        <v>53706</v>
      </c>
      <c r="O1780" s="3">
        <v>36892</v>
      </c>
      <c r="S1780" t="s">
        <v>56285</v>
      </c>
      <c r="T1780" t="s">
        <v>56152</v>
      </c>
    </row>
    <row r="1781" spans="1:20" x14ac:dyDescent="0.35">
      <c r="A1781" t="s">
        <v>8168</v>
      </c>
      <c r="B1781" t="s">
        <v>56342</v>
      </c>
      <c r="D1781" t="s">
        <v>53359</v>
      </c>
      <c r="F1781" t="s">
        <v>56343</v>
      </c>
      <c r="G1781" t="s">
        <v>56344</v>
      </c>
      <c r="H1781" t="s">
        <v>56345</v>
      </c>
      <c r="I1781" t="s">
        <v>56345</v>
      </c>
      <c r="N1781" t="s">
        <v>53706</v>
      </c>
      <c r="O1781" s="3">
        <v>39748</v>
      </c>
      <c r="S1781" t="s">
        <v>51168</v>
      </c>
      <c r="T1781" t="s">
        <v>51148</v>
      </c>
    </row>
    <row r="1782" spans="1:20" x14ac:dyDescent="0.35">
      <c r="A1782" t="s">
        <v>56346</v>
      </c>
      <c r="B1782" t="s">
        <v>56347</v>
      </c>
      <c r="D1782" t="s">
        <v>56348</v>
      </c>
      <c r="N1782" t="s">
        <v>53706</v>
      </c>
      <c r="O1782" s="3">
        <v>36892</v>
      </c>
      <c r="S1782" t="s">
        <v>53955</v>
      </c>
      <c r="T1782" t="s">
        <v>51191</v>
      </c>
    </row>
    <row r="1783" spans="1:20" x14ac:dyDescent="0.35">
      <c r="A1783" t="s">
        <v>56349</v>
      </c>
      <c r="B1783" t="s">
        <v>56350</v>
      </c>
      <c r="D1783" t="s">
        <v>56351</v>
      </c>
      <c r="F1783" t="s">
        <v>56352</v>
      </c>
      <c r="G1783" t="s">
        <v>56353</v>
      </c>
      <c r="H1783" t="s">
        <v>56354</v>
      </c>
      <c r="N1783" t="s">
        <v>53706</v>
      </c>
      <c r="O1783" s="3">
        <v>39692</v>
      </c>
      <c r="S1783" t="s">
        <v>56285</v>
      </c>
      <c r="T1783" t="s">
        <v>56152</v>
      </c>
    </row>
    <row r="1784" spans="1:20" x14ac:dyDescent="0.35">
      <c r="A1784" t="s">
        <v>56355</v>
      </c>
      <c r="B1784" t="s">
        <v>10457</v>
      </c>
      <c r="D1784" t="s">
        <v>56356</v>
      </c>
      <c r="N1784" t="s">
        <v>53706</v>
      </c>
      <c r="O1784" s="3">
        <v>36892</v>
      </c>
      <c r="S1784" t="s">
        <v>53955</v>
      </c>
      <c r="T1784" t="s">
        <v>51191</v>
      </c>
    </row>
    <row r="1785" spans="1:20" x14ac:dyDescent="0.35">
      <c r="A1785" t="s">
        <v>56357</v>
      </c>
      <c r="B1785" t="s">
        <v>56358</v>
      </c>
      <c r="D1785" t="s">
        <v>56359</v>
      </c>
      <c r="F1785" t="s">
        <v>56360</v>
      </c>
      <c r="G1785" t="s">
        <v>56361</v>
      </c>
      <c r="H1785" t="s">
        <v>56362</v>
      </c>
      <c r="N1785" t="s">
        <v>53706</v>
      </c>
      <c r="O1785" s="3">
        <v>39765</v>
      </c>
      <c r="S1785" t="s">
        <v>51149</v>
      </c>
      <c r="T1785" t="s">
        <v>51148</v>
      </c>
    </row>
    <row r="1786" spans="1:20" x14ac:dyDescent="0.35">
      <c r="A1786" t="s">
        <v>56363</v>
      </c>
      <c r="B1786" t="s">
        <v>56364</v>
      </c>
      <c r="D1786" t="s">
        <v>56365</v>
      </c>
      <c r="H1786" t="s">
        <v>56366</v>
      </c>
      <c r="N1786" t="s">
        <v>53706</v>
      </c>
      <c r="O1786" s="3">
        <v>39797</v>
      </c>
      <c r="S1786" t="s">
        <v>56367</v>
      </c>
      <c r="T1786" t="s">
        <v>56368</v>
      </c>
    </row>
    <row r="1787" spans="1:20" x14ac:dyDescent="0.35">
      <c r="A1787" t="s">
        <v>56369</v>
      </c>
      <c r="B1787" t="s">
        <v>56370</v>
      </c>
      <c r="D1787" t="s">
        <v>56371</v>
      </c>
      <c r="N1787" t="s">
        <v>53706</v>
      </c>
      <c r="O1787" s="3">
        <v>39448</v>
      </c>
      <c r="S1787" t="s">
        <v>51149</v>
      </c>
      <c r="T1787" t="s">
        <v>51148</v>
      </c>
    </row>
    <row r="1788" spans="1:20" x14ac:dyDescent="0.35">
      <c r="A1788" t="s">
        <v>56372</v>
      </c>
      <c r="B1788" t="s">
        <v>56373</v>
      </c>
      <c r="D1788" t="s">
        <v>56374</v>
      </c>
      <c r="H1788" t="s">
        <v>56375</v>
      </c>
      <c r="N1788" t="s">
        <v>53706</v>
      </c>
      <c r="O1788" s="3">
        <v>39783</v>
      </c>
      <c r="S1788" t="s">
        <v>54186</v>
      </c>
      <c r="T1788" t="s">
        <v>52115</v>
      </c>
    </row>
    <row r="1789" spans="1:20" x14ac:dyDescent="0.35">
      <c r="A1789" t="s">
        <v>56376</v>
      </c>
      <c r="B1789" t="s">
        <v>56377</v>
      </c>
      <c r="D1789" t="s">
        <v>56378</v>
      </c>
      <c r="N1789" t="s">
        <v>53706</v>
      </c>
      <c r="O1789" s="3">
        <v>36892</v>
      </c>
      <c r="S1789" t="s">
        <v>55792</v>
      </c>
      <c r="T1789" t="s">
        <v>51282</v>
      </c>
    </row>
    <row r="1790" spans="1:20" x14ac:dyDescent="0.35">
      <c r="A1790" t="s">
        <v>56379</v>
      </c>
      <c r="B1790" t="s">
        <v>56380</v>
      </c>
      <c r="D1790" t="s">
        <v>56381</v>
      </c>
      <c r="F1790" t="s">
        <v>56382</v>
      </c>
      <c r="G1790" t="s">
        <v>56383</v>
      </c>
      <c r="H1790" t="s">
        <v>56384</v>
      </c>
      <c r="I1790" t="s">
        <v>56385</v>
      </c>
      <c r="N1790" t="s">
        <v>53706</v>
      </c>
      <c r="O1790" s="3">
        <v>40634</v>
      </c>
      <c r="S1790" t="s">
        <v>56386</v>
      </c>
      <c r="T1790" t="s">
        <v>52420</v>
      </c>
    </row>
    <row r="1791" spans="1:20" x14ac:dyDescent="0.35">
      <c r="A1791" t="s">
        <v>56387</v>
      </c>
      <c r="B1791" t="s">
        <v>56388</v>
      </c>
      <c r="D1791" t="s">
        <v>55517</v>
      </c>
      <c r="H1791" t="s">
        <v>56389</v>
      </c>
      <c r="N1791" t="s">
        <v>53706</v>
      </c>
      <c r="O1791" s="3">
        <v>36892</v>
      </c>
      <c r="S1791" t="s">
        <v>54630</v>
      </c>
      <c r="T1791" t="s">
        <v>51282</v>
      </c>
    </row>
    <row r="1792" spans="1:20" x14ac:dyDescent="0.35">
      <c r="A1792" t="s">
        <v>56390</v>
      </c>
      <c r="B1792" t="s">
        <v>56391</v>
      </c>
      <c r="D1792" t="s">
        <v>56392</v>
      </c>
      <c r="H1792" t="s">
        <v>56393</v>
      </c>
      <c r="N1792" t="s">
        <v>53706</v>
      </c>
      <c r="O1792" s="3">
        <v>36892</v>
      </c>
      <c r="S1792" t="s">
        <v>55792</v>
      </c>
      <c r="T1792" t="s">
        <v>51282</v>
      </c>
    </row>
    <row r="1793" spans="1:20" x14ac:dyDescent="0.35">
      <c r="A1793" t="s">
        <v>56394</v>
      </c>
      <c r="B1793" t="s">
        <v>56395</v>
      </c>
      <c r="D1793" t="s">
        <v>56396</v>
      </c>
      <c r="H1793" t="s">
        <v>56397</v>
      </c>
      <c r="N1793" t="s">
        <v>53706</v>
      </c>
      <c r="O1793" s="3">
        <v>39783</v>
      </c>
      <c r="S1793" t="s">
        <v>54511</v>
      </c>
      <c r="T1793" t="s">
        <v>54512</v>
      </c>
    </row>
    <row r="1794" spans="1:20" x14ac:dyDescent="0.35">
      <c r="A1794" t="s">
        <v>56398</v>
      </c>
      <c r="B1794" t="s">
        <v>56399</v>
      </c>
      <c r="D1794" t="s">
        <v>56400</v>
      </c>
      <c r="H1794" t="s">
        <v>56401</v>
      </c>
      <c r="N1794" t="s">
        <v>53706</v>
      </c>
      <c r="O1794" s="3">
        <v>36892</v>
      </c>
      <c r="S1794" t="s">
        <v>55792</v>
      </c>
      <c r="T1794" t="s">
        <v>51282</v>
      </c>
    </row>
    <row r="1795" spans="1:20" x14ac:dyDescent="0.35">
      <c r="A1795" t="s">
        <v>56402</v>
      </c>
      <c r="B1795" t="s">
        <v>56403</v>
      </c>
      <c r="D1795" t="s">
        <v>56404</v>
      </c>
      <c r="H1795" t="s">
        <v>56405</v>
      </c>
      <c r="N1795" t="s">
        <v>53706</v>
      </c>
      <c r="O1795" s="3">
        <v>36892</v>
      </c>
      <c r="S1795" t="s">
        <v>55792</v>
      </c>
      <c r="T1795" t="s">
        <v>51282</v>
      </c>
    </row>
    <row r="1796" spans="1:20" x14ac:dyDescent="0.35">
      <c r="A1796" t="s">
        <v>56406</v>
      </c>
      <c r="B1796" t="s">
        <v>56407</v>
      </c>
      <c r="D1796" t="s">
        <v>56400</v>
      </c>
      <c r="H1796" t="s">
        <v>56408</v>
      </c>
      <c r="N1796" t="s">
        <v>53706</v>
      </c>
      <c r="O1796" s="3">
        <v>36892</v>
      </c>
      <c r="S1796" t="s">
        <v>55792</v>
      </c>
      <c r="T1796" t="s">
        <v>51282</v>
      </c>
    </row>
    <row r="1797" spans="1:20" x14ac:dyDescent="0.35">
      <c r="A1797" t="s">
        <v>56409</v>
      </c>
      <c r="B1797" t="s">
        <v>56410</v>
      </c>
      <c r="D1797" t="s">
        <v>56404</v>
      </c>
      <c r="H1797" t="s">
        <v>56411</v>
      </c>
      <c r="N1797" t="s">
        <v>53706</v>
      </c>
      <c r="O1797" s="3">
        <v>36892</v>
      </c>
      <c r="S1797" t="s">
        <v>55792</v>
      </c>
      <c r="T1797" t="s">
        <v>51282</v>
      </c>
    </row>
    <row r="1798" spans="1:20" x14ac:dyDescent="0.35">
      <c r="A1798" t="s">
        <v>56412</v>
      </c>
      <c r="B1798" t="s">
        <v>56413</v>
      </c>
      <c r="D1798" t="s">
        <v>54520</v>
      </c>
      <c r="F1798" t="s">
        <v>56414</v>
      </c>
      <c r="G1798" t="s">
        <v>56414</v>
      </c>
      <c r="H1798" t="s">
        <v>56415</v>
      </c>
      <c r="N1798" t="s">
        <v>53706</v>
      </c>
      <c r="O1798" s="3">
        <v>36892</v>
      </c>
      <c r="S1798" t="s">
        <v>54511</v>
      </c>
      <c r="T1798" t="s">
        <v>54512</v>
      </c>
    </row>
    <row r="1799" spans="1:20" x14ac:dyDescent="0.35">
      <c r="A1799" t="s">
        <v>56416</v>
      </c>
      <c r="B1799" t="s">
        <v>56417</v>
      </c>
      <c r="D1799" t="s">
        <v>56404</v>
      </c>
      <c r="H1799" t="s">
        <v>56418</v>
      </c>
      <c r="N1799" t="s">
        <v>53706</v>
      </c>
      <c r="O1799" s="3">
        <v>36892</v>
      </c>
      <c r="S1799" t="s">
        <v>55792</v>
      </c>
      <c r="T1799" t="s">
        <v>51282</v>
      </c>
    </row>
    <row r="1800" spans="1:20" x14ac:dyDescent="0.35">
      <c r="A1800" t="s">
        <v>56419</v>
      </c>
      <c r="B1800" t="s">
        <v>56420</v>
      </c>
      <c r="D1800" t="s">
        <v>56421</v>
      </c>
      <c r="H1800" t="s">
        <v>56422</v>
      </c>
      <c r="N1800" t="s">
        <v>53706</v>
      </c>
      <c r="O1800" s="3">
        <v>36892</v>
      </c>
      <c r="S1800" t="s">
        <v>54630</v>
      </c>
      <c r="T1800" t="s">
        <v>51282</v>
      </c>
    </row>
    <row r="1801" spans="1:20" x14ac:dyDescent="0.35">
      <c r="A1801" t="s">
        <v>56423</v>
      </c>
      <c r="B1801" t="s">
        <v>56424</v>
      </c>
      <c r="D1801" t="s">
        <v>56404</v>
      </c>
      <c r="H1801" t="s">
        <v>56425</v>
      </c>
      <c r="N1801" t="s">
        <v>53706</v>
      </c>
      <c r="O1801" s="3">
        <v>36892</v>
      </c>
      <c r="S1801" t="s">
        <v>55792</v>
      </c>
      <c r="T1801" t="s">
        <v>51282</v>
      </c>
    </row>
    <row r="1802" spans="1:20" x14ac:dyDescent="0.35">
      <c r="A1802" t="s">
        <v>56426</v>
      </c>
      <c r="B1802" t="s">
        <v>56427</v>
      </c>
      <c r="D1802" t="s">
        <v>56428</v>
      </c>
      <c r="H1802" t="s">
        <v>56429</v>
      </c>
      <c r="N1802" t="s">
        <v>53706</v>
      </c>
      <c r="O1802" s="3">
        <v>36892</v>
      </c>
      <c r="S1802" t="s">
        <v>55792</v>
      </c>
      <c r="T1802" t="s">
        <v>51282</v>
      </c>
    </row>
    <row r="1803" spans="1:20" x14ac:dyDescent="0.35">
      <c r="A1803" t="s">
        <v>56430</v>
      </c>
      <c r="B1803" t="s">
        <v>56431</v>
      </c>
      <c r="D1803" t="s">
        <v>56432</v>
      </c>
      <c r="N1803" t="s">
        <v>53706</v>
      </c>
      <c r="O1803" s="3">
        <v>36892</v>
      </c>
      <c r="S1803" t="s">
        <v>55792</v>
      </c>
      <c r="T1803" t="s">
        <v>51282</v>
      </c>
    </row>
    <row r="1804" spans="1:20" x14ac:dyDescent="0.35">
      <c r="A1804" t="s">
        <v>56433</v>
      </c>
      <c r="B1804" t="s">
        <v>56434</v>
      </c>
      <c r="D1804" t="s">
        <v>56435</v>
      </c>
      <c r="H1804" t="s">
        <v>56436</v>
      </c>
      <c r="N1804" t="s">
        <v>53706</v>
      </c>
      <c r="O1804" s="3">
        <v>36892</v>
      </c>
      <c r="S1804" t="s">
        <v>55792</v>
      </c>
      <c r="T1804" t="s">
        <v>51282</v>
      </c>
    </row>
    <row r="1805" spans="1:20" x14ac:dyDescent="0.35">
      <c r="A1805" t="s">
        <v>56437</v>
      </c>
      <c r="B1805" t="s">
        <v>56438</v>
      </c>
      <c r="D1805" t="s">
        <v>56435</v>
      </c>
      <c r="N1805" t="s">
        <v>53706</v>
      </c>
      <c r="O1805" s="3">
        <v>36892</v>
      </c>
      <c r="S1805" t="s">
        <v>55792</v>
      </c>
      <c r="T1805" t="s">
        <v>51282</v>
      </c>
    </row>
    <row r="1806" spans="1:20" x14ac:dyDescent="0.35">
      <c r="A1806" t="s">
        <v>56439</v>
      </c>
      <c r="B1806" t="s">
        <v>56440</v>
      </c>
      <c r="D1806" t="s">
        <v>56404</v>
      </c>
      <c r="F1806" t="s">
        <v>56441</v>
      </c>
      <c r="G1806" t="s">
        <v>56441</v>
      </c>
      <c r="H1806" t="s">
        <v>56442</v>
      </c>
      <c r="I1806" t="s">
        <v>56443</v>
      </c>
      <c r="N1806" t="s">
        <v>53706</v>
      </c>
      <c r="O1806" s="3">
        <v>39814</v>
      </c>
      <c r="S1806" t="s">
        <v>55792</v>
      </c>
      <c r="T1806" t="s">
        <v>51282</v>
      </c>
    </row>
    <row r="1807" spans="1:20" x14ac:dyDescent="0.35">
      <c r="A1807" t="s">
        <v>56444</v>
      </c>
      <c r="B1807" t="s">
        <v>56445</v>
      </c>
      <c r="D1807" t="s">
        <v>51455</v>
      </c>
      <c r="H1807" t="s">
        <v>56446</v>
      </c>
      <c r="I1807" t="s">
        <v>56447</v>
      </c>
      <c r="N1807" t="s">
        <v>53706</v>
      </c>
      <c r="O1807" s="3">
        <v>39459</v>
      </c>
      <c r="S1807" t="s">
        <v>56367</v>
      </c>
      <c r="T1807" t="s">
        <v>56368</v>
      </c>
    </row>
    <row r="1808" spans="1:20" x14ac:dyDescent="0.35">
      <c r="A1808" t="s">
        <v>56448</v>
      </c>
      <c r="B1808" t="s">
        <v>56449</v>
      </c>
      <c r="D1808" t="s">
        <v>56450</v>
      </c>
      <c r="H1808" t="s">
        <v>56451</v>
      </c>
      <c r="N1808" t="s">
        <v>53706</v>
      </c>
      <c r="O1808" s="3">
        <v>36892</v>
      </c>
      <c r="S1808" t="s">
        <v>53925</v>
      </c>
      <c r="T1808" t="s">
        <v>53774</v>
      </c>
    </row>
    <row r="1809" spans="1:20" x14ac:dyDescent="0.35">
      <c r="A1809" t="s">
        <v>56452</v>
      </c>
      <c r="B1809" t="s">
        <v>56453</v>
      </c>
      <c r="D1809" t="s">
        <v>56454</v>
      </c>
      <c r="H1809" t="s">
        <v>56455</v>
      </c>
      <c r="N1809" t="s">
        <v>53706</v>
      </c>
      <c r="O1809" s="3">
        <v>36892</v>
      </c>
      <c r="S1809" t="s">
        <v>55792</v>
      </c>
      <c r="T1809" t="s">
        <v>51282</v>
      </c>
    </row>
    <row r="1810" spans="1:20" x14ac:dyDescent="0.35">
      <c r="A1810" t="s">
        <v>56456</v>
      </c>
      <c r="B1810" t="s">
        <v>56457</v>
      </c>
      <c r="D1810" t="s">
        <v>56432</v>
      </c>
      <c r="H1810" t="s">
        <v>56458</v>
      </c>
      <c r="N1810" t="s">
        <v>53706</v>
      </c>
      <c r="O1810" s="3">
        <v>36892</v>
      </c>
      <c r="S1810" t="s">
        <v>55792</v>
      </c>
      <c r="T1810" t="s">
        <v>51282</v>
      </c>
    </row>
    <row r="1811" spans="1:20" x14ac:dyDescent="0.35">
      <c r="A1811" t="s">
        <v>56459</v>
      </c>
      <c r="B1811" t="s">
        <v>56460</v>
      </c>
      <c r="D1811" t="s">
        <v>56461</v>
      </c>
      <c r="F1811" t="s">
        <v>56462</v>
      </c>
      <c r="G1811" t="s">
        <v>56462</v>
      </c>
      <c r="H1811" t="s">
        <v>56463</v>
      </c>
      <c r="I1811" t="s">
        <v>56464</v>
      </c>
      <c r="N1811" t="s">
        <v>53706</v>
      </c>
      <c r="O1811" s="3">
        <v>39814</v>
      </c>
      <c r="S1811" t="s">
        <v>54017</v>
      </c>
      <c r="T1811" t="s">
        <v>53844</v>
      </c>
    </row>
    <row r="1812" spans="1:20" x14ac:dyDescent="0.35">
      <c r="A1812" t="s">
        <v>56465</v>
      </c>
      <c r="B1812" t="s">
        <v>56466</v>
      </c>
      <c r="D1812" t="s">
        <v>56467</v>
      </c>
      <c r="F1812" t="s">
        <v>56468</v>
      </c>
      <c r="G1812" t="s">
        <v>56469</v>
      </c>
      <c r="H1812" t="s">
        <v>56470</v>
      </c>
      <c r="I1812">
        <v>-993700</v>
      </c>
      <c r="N1812" t="s">
        <v>53706</v>
      </c>
      <c r="O1812" s="3">
        <v>39814</v>
      </c>
      <c r="S1812" t="s">
        <v>51149</v>
      </c>
      <c r="T1812" t="s">
        <v>51148</v>
      </c>
    </row>
    <row r="1813" spans="1:20" x14ac:dyDescent="0.35">
      <c r="A1813" t="s">
        <v>56471</v>
      </c>
      <c r="B1813" t="s">
        <v>56472</v>
      </c>
      <c r="D1813" t="s">
        <v>55177</v>
      </c>
      <c r="N1813" t="s">
        <v>53706</v>
      </c>
      <c r="O1813" s="3">
        <v>39448</v>
      </c>
      <c r="S1813" t="s">
        <v>51283</v>
      </c>
      <c r="T1813" t="s">
        <v>51282</v>
      </c>
    </row>
    <row r="1814" spans="1:20" x14ac:dyDescent="0.35">
      <c r="A1814" t="s">
        <v>56473</v>
      </c>
      <c r="B1814" t="s">
        <v>56474</v>
      </c>
      <c r="D1814" t="s">
        <v>56475</v>
      </c>
      <c r="H1814" t="s">
        <v>56476</v>
      </c>
      <c r="N1814" t="s">
        <v>53706</v>
      </c>
      <c r="O1814" s="3">
        <v>36892</v>
      </c>
      <c r="S1814" t="s">
        <v>55792</v>
      </c>
      <c r="T1814" t="s">
        <v>51282</v>
      </c>
    </row>
    <row r="1815" spans="1:20" x14ac:dyDescent="0.35">
      <c r="A1815" t="s">
        <v>56477</v>
      </c>
      <c r="B1815" t="s">
        <v>56478</v>
      </c>
      <c r="D1815" t="s">
        <v>55384</v>
      </c>
      <c r="G1815" t="s">
        <v>56479</v>
      </c>
      <c r="H1815" t="s">
        <v>56480</v>
      </c>
      <c r="N1815" t="s">
        <v>53706</v>
      </c>
      <c r="O1815" s="3">
        <v>36892</v>
      </c>
      <c r="S1815" t="s">
        <v>51149</v>
      </c>
      <c r="T1815" t="s">
        <v>51148</v>
      </c>
    </row>
    <row r="1816" spans="1:20" x14ac:dyDescent="0.35">
      <c r="A1816" t="s">
        <v>56481</v>
      </c>
      <c r="B1816" t="s">
        <v>56482</v>
      </c>
      <c r="D1816" t="s">
        <v>56483</v>
      </c>
      <c r="F1816" t="s">
        <v>56484</v>
      </c>
      <c r="G1816" t="s">
        <v>56484</v>
      </c>
      <c r="H1816" t="s">
        <v>56485</v>
      </c>
      <c r="I1816" t="s">
        <v>56485</v>
      </c>
      <c r="N1816" t="s">
        <v>53706</v>
      </c>
      <c r="O1816" s="3">
        <v>39814</v>
      </c>
      <c r="S1816" t="s">
        <v>54003</v>
      </c>
      <c r="T1816" t="s">
        <v>54004</v>
      </c>
    </row>
    <row r="1817" spans="1:20" x14ac:dyDescent="0.35">
      <c r="A1817" t="s">
        <v>56486</v>
      </c>
      <c r="B1817" t="s">
        <v>10463</v>
      </c>
      <c r="D1817" t="s">
        <v>56487</v>
      </c>
      <c r="H1817" t="s">
        <v>56488</v>
      </c>
      <c r="I1817" t="s">
        <v>56489</v>
      </c>
      <c r="N1817" t="s">
        <v>53706</v>
      </c>
      <c r="O1817" s="3">
        <v>39845</v>
      </c>
      <c r="S1817" t="s">
        <v>51183</v>
      </c>
      <c r="T1817" t="s">
        <v>51148</v>
      </c>
    </row>
    <row r="1818" spans="1:20" x14ac:dyDescent="0.35">
      <c r="A1818" t="s">
        <v>56490</v>
      </c>
      <c r="B1818" t="s">
        <v>56491</v>
      </c>
      <c r="D1818" t="s">
        <v>56492</v>
      </c>
      <c r="G1818" t="s">
        <v>56493</v>
      </c>
      <c r="H1818" t="s">
        <v>56494</v>
      </c>
      <c r="N1818" t="s">
        <v>53706</v>
      </c>
      <c r="O1818" s="3">
        <v>39853</v>
      </c>
      <c r="S1818" t="s">
        <v>51149</v>
      </c>
      <c r="T1818" t="s">
        <v>51148</v>
      </c>
    </row>
    <row r="1819" spans="1:20" x14ac:dyDescent="0.35">
      <c r="A1819" t="s">
        <v>56495</v>
      </c>
      <c r="B1819" t="s">
        <v>56496</v>
      </c>
      <c r="D1819" t="s">
        <v>56497</v>
      </c>
      <c r="F1819" t="s">
        <v>56498</v>
      </c>
      <c r="G1819" t="s">
        <v>56499</v>
      </c>
      <c r="H1819" t="s">
        <v>56500</v>
      </c>
      <c r="I1819" t="s">
        <v>56500</v>
      </c>
      <c r="N1819" t="s">
        <v>53706</v>
      </c>
      <c r="O1819" s="3">
        <v>39860</v>
      </c>
      <c r="S1819" t="s">
        <v>54003</v>
      </c>
      <c r="T1819" t="s">
        <v>54004</v>
      </c>
    </row>
    <row r="1820" spans="1:20" x14ac:dyDescent="0.35">
      <c r="A1820" t="s">
        <v>56501</v>
      </c>
      <c r="B1820" t="s">
        <v>56502</v>
      </c>
      <c r="D1820" t="s">
        <v>55056</v>
      </c>
      <c r="H1820" t="s">
        <v>56503</v>
      </c>
      <c r="N1820" t="s">
        <v>53706</v>
      </c>
      <c r="O1820" s="3">
        <v>36892</v>
      </c>
      <c r="S1820" t="s">
        <v>53970</v>
      </c>
      <c r="T1820" t="s">
        <v>51148</v>
      </c>
    </row>
    <row r="1821" spans="1:20" x14ac:dyDescent="0.35">
      <c r="A1821" t="s">
        <v>56504</v>
      </c>
      <c r="B1821" t="s">
        <v>56505</v>
      </c>
      <c r="D1821" t="s">
        <v>56506</v>
      </c>
      <c r="H1821" t="s">
        <v>56507</v>
      </c>
      <c r="N1821" t="s">
        <v>53706</v>
      </c>
      <c r="O1821" s="3">
        <v>36892</v>
      </c>
      <c r="S1821" t="s">
        <v>54740</v>
      </c>
      <c r="T1821" t="s">
        <v>51370</v>
      </c>
    </row>
    <row r="1822" spans="1:20" x14ac:dyDescent="0.35">
      <c r="A1822" t="s">
        <v>56508</v>
      </c>
      <c r="B1822" t="s">
        <v>56509</v>
      </c>
      <c r="D1822" t="s">
        <v>56510</v>
      </c>
      <c r="F1822" t="s">
        <v>56511</v>
      </c>
      <c r="H1822" t="s">
        <v>56512</v>
      </c>
      <c r="N1822" t="s">
        <v>53706</v>
      </c>
      <c r="O1822" s="3">
        <v>36892</v>
      </c>
      <c r="S1822" t="s">
        <v>54407</v>
      </c>
      <c r="T1822" t="s">
        <v>52115</v>
      </c>
    </row>
    <row r="1823" spans="1:20" x14ac:dyDescent="0.35">
      <c r="A1823" t="s">
        <v>56513</v>
      </c>
      <c r="B1823" t="s">
        <v>56514</v>
      </c>
      <c r="D1823" t="s">
        <v>56515</v>
      </c>
      <c r="F1823" t="s">
        <v>56516</v>
      </c>
      <c r="G1823" t="s">
        <v>56516</v>
      </c>
      <c r="H1823" t="s">
        <v>56517</v>
      </c>
      <c r="I1823" t="s">
        <v>56518</v>
      </c>
      <c r="N1823" t="s">
        <v>53706</v>
      </c>
      <c r="O1823" s="3">
        <v>39873</v>
      </c>
      <c r="S1823" t="s">
        <v>51168</v>
      </c>
      <c r="T1823" t="s">
        <v>51148</v>
      </c>
    </row>
    <row r="1824" spans="1:20" x14ac:dyDescent="0.35">
      <c r="A1824" t="s">
        <v>56519</v>
      </c>
      <c r="B1824" t="s">
        <v>56520</v>
      </c>
      <c r="D1824" t="s">
        <v>56521</v>
      </c>
      <c r="F1824" t="s">
        <v>56522</v>
      </c>
      <c r="G1824" t="s">
        <v>56522</v>
      </c>
      <c r="H1824" t="s">
        <v>56523</v>
      </c>
      <c r="N1824" t="s">
        <v>53706</v>
      </c>
      <c r="O1824" s="3">
        <v>39854</v>
      </c>
      <c r="S1824" t="s">
        <v>51283</v>
      </c>
      <c r="T1824" t="s">
        <v>51282</v>
      </c>
    </row>
    <row r="1825" spans="1:20" x14ac:dyDescent="0.35">
      <c r="A1825" t="s">
        <v>56524</v>
      </c>
      <c r="B1825" t="s">
        <v>56525</v>
      </c>
      <c r="D1825" t="s">
        <v>51829</v>
      </c>
      <c r="N1825" t="s">
        <v>53706</v>
      </c>
      <c r="O1825" s="3">
        <v>39853</v>
      </c>
      <c r="S1825" t="s">
        <v>54369</v>
      </c>
      <c r="T1825" t="s">
        <v>51191</v>
      </c>
    </row>
    <row r="1826" spans="1:20" x14ac:dyDescent="0.35">
      <c r="A1826" t="s">
        <v>56526</v>
      </c>
      <c r="B1826" t="s">
        <v>56527</v>
      </c>
      <c r="D1826" t="s">
        <v>56528</v>
      </c>
      <c r="H1826" t="s">
        <v>56529</v>
      </c>
      <c r="N1826" t="s">
        <v>53706</v>
      </c>
      <c r="O1826" s="3">
        <v>36892</v>
      </c>
      <c r="S1826" t="s">
        <v>54416</v>
      </c>
      <c r="T1826" t="s">
        <v>51282</v>
      </c>
    </row>
    <row r="1827" spans="1:20" x14ac:dyDescent="0.35">
      <c r="A1827" t="s">
        <v>56530</v>
      </c>
      <c r="B1827" t="s">
        <v>56531</v>
      </c>
      <c r="D1827" t="s">
        <v>56532</v>
      </c>
      <c r="F1827" t="s">
        <v>56533</v>
      </c>
      <c r="G1827" t="s">
        <v>56533</v>
      </c>
      <c r="H1827" t="s">
        <v>56534</v>
      </c>
      <c r="I1827" t="s">
        <v>56534</v>
      </c>
      <c r="N1827" t="s">
        <v>53706</v>
      </c>
      <c r="O1827" s="3">
        <v>39763</v>
      </c>
      <c r="S1827" t="s">
        <v>55609</v>
      </c>
      <c r="T1827" t="s">
        <v>51282</v>
      </c>
    </row>
    <row r="1828" spans="1:20" x14ac:dyDescent="0.35">
      <c r="A1828" t="s">
        <v>56535</v>
      </c>
      <c r="B1828" t="s">
        <v>56536</v>
      </c>
      <c r="D1828" t="s">
        <v>54628</v>
      </c>
      <c r="H1828" t="s">
        <v>56537</v>
      </c>
      <c r="N1828" t="s">
        <v>53706</v>
      </c>
      <c r="O1828" s="3">
        <v>39873</v>
      </c>
      <c r="S1828" t="s">
        <v>54412</v>
      </c>
      <c r="T1828" t="s">
        <v>51282</v>
      </c>
    </row>
    <row r="1829" spans="1:20" x14ac:dyDescent="0.35">
      <c r="A1829" t="s">
        <v>56538</v>
      </c>
      <c r="B1829" t="s">
        <v>56539</v>
      </c>
      <c r="D1829" t="s">
        <v>56540</v>
      </c>
      <c r="G1829" t="s">
        <v>56541</v>
      </c>
      <c r="H1829" t="s">
        <v>56542</v>
      </c>
      <c r="N1829" t="s">
        <v>53706</v>
      </c>
      <c r="O1829" s="3">
        <v>39873</v>
      </c>
      <c r="S1829" t="s">
        <v>53925</v>
      </c>
      <c r="T1829" t="s">
        <v>53774</v>
      </c>
    </row>
    <row r="1830" spans="1:20" x14ac:dyDescent="0.35">
      <c r="A1830" t="s">
        <v>56543</v>
      </c>
      <c r="B1830" t="s">
        <v>56544</v>
      </c>
      <c r="D1830" t="s">
        <v>51875</v>
      </c>
      <c r="H1830" t="s">
        <v>56545</v>
      </c>
      <c r="N1830" t="s">
        <v>53706</v>
      </c>
      <c r="O1830" s="3">
        <v>36892</v>
      </c>
      <c r="S1830" t="s">
        <v>51870</v>
      </c>
      <c r="T1830" t="s">
        <v>51148</v>
      </c>
    </row>
    <row r="1831" spans="1:20" x14ac:dyDescent="0.35">
      <c r="A1831" t="s">
        <v>56546</v>
      </c>
      <c r="B1831" t="s">
        <v>56547</v>
      </c>
      <c r="D1831" t="s">
        <v>56548</v>
      </c>
      <c r="F1831" t="s">
        <v>56549</v>
      </c>
      <c r="G1831" t="s">
        <v>56549</v>
      </c>
      <c r="H1831" t="s">
        <v>56550</v>
      </c>
      <c r="I1831" t="s">
        <v>56551</v>
      </c>
      <c r="N1831" t="s">
        <v>53706</v>
      </c>
      <c r="O1831" s="3">
        <v>36892</v>
      </c>
      <c r="S1831" t="s">
        <v>55375</v>
      </c>
      <c r="T1831" t="s">
        <v>51191</v>
      </c>
    </row>
    <row r="1832" spans="1:20" x14ac:dyDescent="0.35">
      <c r="A1832" t="s">
        <v>56552</v>
      </c>
      <c r="B1832" t="s">
        <v>56553</v>
      </c>
      <c r="D1832" t="s">
        <v>56554</v>
      </c>
      <c r="F1832" t="s">
        <v>56555</v>
      </c>
      <c r="G1832" t="s">
        <v>56555</v>
      </c>
      <c r="H1832">
        <v>720075374</v>
      </c>
      <c r="N1832" t="s">
        <v>53706</v>
      </c>
      <c r="O1832" s="3">
        <v>43555</v>
      </c>
      <c r="S1832" t="s">
        <v>56556</v>
      </c>
      <c r="T1832" t="s">
        <v>52420</v>
      </c>
    </row>
    <row r="1833" spans="1:20" x14ac:dyDescent="0.35">
      <c r="A1833" t="s">
        <v>56557</v>
      </c>
      <c r="B1833" t="s">
        <v>56558</v>
      </c>
      <c r="D1833" t="s">
        <v>56559</v>
      </c>
      <c r="F1833" t="s">
        <v>56560</v>
      </c>
      <c r="G1833" t="s">
        <v>56561</v>
      </c>
      <c r="H1833" t="s">
        <v>56562</v>
      </c>
      <c r="N1833" t="s">
        <v>53706</v>
      </c>
      <c r="O1833" s="3">
        <v>36892</v>
      </c>
      <c r="S1833" t="s">
        <v>51400</v>
      </c>
      <c r="T1833" t="s">
        <v>51203</v>
      </c>
    </row>
    <row r="1834" spans="1:20" x14ac:dyDescent="0.35">
      <c r="A1834" t="s">
        <v>56563</v>
      </c>
      <c r="B1834" t="s">
        <v>56564</v>
      </c>
      <c r="D1834" t="s">
        <v>51375</v>
      </c>
      <c r="F1834" t="s">
        <v>56565</v>
      </c>
      <c r="G1834" t="s">
        <v>56566</v>
      </c>
      <c r="H1834" t="s">
        <v>56567</v>
      </c>
      <c r="I1834" t="s">
        <v>56567</v>
      </c>
      <c r="N1834" t="s">
        <v>53706</v>
      </c>
      <c r="O1834" s="3">
        <v>39934</v>
      </c>
      <c r="S1834" t="s">
        <v>56568</v>
      </c>
      <c r="T1834" t="s">
        <v>56569</v>
      </c>
    </row>
    <row r="1835" spans="1:20" x14ac:dyDescent="0.35">
      <c r="A1835" t="s">
        <v>56570</v>
      </c>
      <c r="B1835" t="s">
        <v>56571</v>
      </c>
      <c r="D1835" t="s">
        <v>52518</v>
      </c>
      <c r="F1835" t="s">
        <v>56572</v>
      </c>
      <c r="G1835" t="s">
        <v>56573</v>
      </c>
      <c r="H1835" t="s">
        <v>56574</v>
      </c>
      <c r="N1835" t="s">
        <v>53706</v>
      </c>
      <c r="O1835" s="3">
        <v>39948</v>
      </c>
      <c r="S1835" t="s">
        <v>51149</v>
      </c>
      <c r="T1835" t="s">
        <v>51148</v>
      </c>
    </row>
    <row r="1836" spans="1:20" x14ac:dyDescent="0.35">
      <c r="A1836" t="s">
        <v>56575</v>
      </c>
      <c r="B1836" t="s">
        <v>56576</v>
      </c>
      <c r="D1836" t="s">
        <v>54167</v>
      </c>
      <c r="H1836" t="s">
        <v>56577</v>
      </c>
      <c r="N1836" t="s">
        <v>53706</v>
      </c>
      <c r="O1836" s="3">
        <v>36892</v>
      </c>
      <c r="S1836" t="s">
        <v>54119</v>
      </c>
      <c r="T1836" t="s">
        <v>51282</v>
      </c>
    </row>
    <row r="1837" spans="1:20" x14ac:dyDescent="0.35">
      <c r="A1837" t="s">
        <v>8176</v>
      </c>
      <c r="B1837" t="s">
        <v>56578</v>
      </c>
      <c r="D1837" t="s">
        <v>56579</v>
      </c>
      <c r="F1837" t="s">
        <v>56580</v>
      </c>
      <c r="G1837" t="s">
        <v>56581</v>
      </c>
      <c r="H1837" t="s">
        <v>56582</v>
      </c>
      <c r="I1837" t="s">
        <v>56583</v>
      </c>
      <c r="N1837" t="s">
        <v>53706</v>
      </c>
      <c r="O1837" s="3">
        <v>39995</v>
      </c>
      <c r="S1837" t="s">
        <v>51509</v>
      </c>
      <c r="T1837" t="s">
        <v>51191</v>
      </c>
    </row>
    <row r="1838" spans="1:20" x14ac:dyDescent="0.35">
      <c r="A1838" t="s">
        <v>56584</v>
      </c>
      <c r="B1838" t="s">
        <v>56585</v>
      </c>
      <c r="D1838" t="s">
        <v>51476</v>
      </c>
      <c r="F1838" t="s">
        <v>56586</v>
      </c>
      <c r="G1838" t="s">
        <v>56586</v>
      </c>
      <c r="H1838" t="s">
        <v>56587</v>
      </c>
      <c r="N1838" t="s">
        <v>53706</v>
      </c>
      <c r="O1838" s="3">
        <v>36892</v>
      </c>
      <c r="S1838" t="s">
        <v>53837</v>
      </c>
      <c r="T1838" t="s">
        <v>51282</v>
      </c>
    </row>
    <row r="1839" spans="1:20" x14ac:dyDescent="0.35">
      <c r="A1839" t="s">
        <v>56588</v>
      </c>
      <c r="B1839" t="s">
        <v>56589</v>
      </c>
      <c r="D1839" t="s">
        <v>51287</v>
      </c>
      <c r="F1839" t="s">
        <v>56590</v>
      </c>
      <c r="G1839" t="s">
        <v>56590</v>
      </c>
      <c r="H1839" t="s">
        <v>56591</v>
      </c>
      <c r="N1839" t="s">
        <v>53706</v>
      </c>
      <c r="O1839" s="3">
        <v>39972</v>
      </c>
      <c r="S1839" t="s">
        <v>54615</v>
      </c>
      <c r="T1839" t="s">
        <v>51282</v>
      </c>
    </row>
    <row r="1840" spans="1:20" x14ac:dyDescent="0.35">
      <c r="A1840" t="s">
        <v>56592</v>
      </c>
      <c r="B1840" t="s">
        <v>10477</v>
      </c>
      <c r="D1840" t="s">
        <v>54037</v>
      </c>
      <c r="H1840" t="s">
        <v>56593</v>
      </c>
      <c r="N1840" t="s">
        <v>53706</v>
      </c>
      <c r="O1840" s="3">
        <v>39965</v>
      </c>
      <c r="S1840" t="s">
        <v>51149</v>
      </c>
      <c r="T1840" t="s">
        <v>51148</v>
      </c>
    </row>
    <row r="1841" spans="1:20" x14ac:dyDescent="0.35">
      <c r="A1841" t="s">
        <v>56594</v>
      </c>
      <c r="B1841" t="s">
        <v>56595</v>
      </c>
      <c r="D1841" t="s">
        <v>56596</v>
      </c>
      <c r="H1841" t="s">
        <v>56597</v>
      </c>
      <c r="N1841" t="s">
        <v>53706</v>
      </c>
      <c r="O1841" s="3">
        <v>39953</v>
      </c>
      <c r="S1841" t="s">
        <v>56598</v>
      </c>
      <c r="T1841" t="s">
        <v>52115</v>
      </c>
    </row>
    <row r="1842" spans="1:20" x14ac:dyDescent="0.35">
      <c r="A1842" t="s">
        <v>56599</v>
      </c>
      <c r="B1842" t="s">
        <v>56600</v>
      </c>
      <c r="D1842" t="s">
        <v>56601</v>
      </c>
      <c r="H1842" t="s">
        <v>56602</v>
      </c>
      <c r="N1842" t="s">
        <v>53706</v>
      </c>
      <c r="O1842" s="3">
        <v>36892</v>
      </c>
      <c r="S1842" t="s">
        <v>54412</v>
      </c>
      <c r="T1842" t="s">
        <v>51282</v>
      </c>
    </row>
    <row r="1843" spans="1:20" x14ac:dyDescent="0.35">
      <c r="A1843" t="s">
        <v>56603</v>
      </c>
      <c r="B1843" t="s">
        <v>56604</v>
      </c>
      <c r="D1843" t="s">
        <v>56601</v>
      </c>
      <c r="N1843" t="s">
        <v>53706</v>
      </c>
      <c r="O1843" s="3">
        <v>36892</v>
      </c>
      <c r="S1843" t="s">
        <v>54412</v>
      </c>
      <c r="T1843" t="s">
        <v>51282</v>
      </c>
    </row>
    <row r="1844" spans="1:20" x14ac:dyDescent="0.35">
      <c r="A1844" t="s">
        <v>56605</v>
      </c>
      <c r="B1844" t="s">
        <v>56606</v>
      </c>
      <c r="D1844" t="s">
        <v>54502</v>
      </c>
      <c r="H1844" t="s">
        <v>56607</v>
      </c>
      <c r="N1844" t="s">
        <v>53706</v>
      </c>
      <c r="O1844" s="3">
        <v>39972</v>
      </c>
      <c r="S1844" t="s">
        <v>54412</v>
      </c>
      <c r="T1844" t="s">
        <v>51282</v>
      </c>
    </row>
    <row r="1845" spans="1:20" x14ac:dyDescent="0.35">
      <c r="A1845" t="s">
        <v>56608</v>
      </c>
      <c r="B1845" t="s">
        <v>56609</v>
      </c>
      <c r="D1845" t="s">
        <v>54502</v>
      </c>
      <c r="H1845" t="s">
        <v>56610</v>
      </c>
      <c r="N1845" t="s">
        <v>53706</v>
      </c>
      <c r="O1845" s="3">
        <v>36892</v>
      </c>
      <c r="S1845" t="s">
        <v>54412</v>
      </c>
      <c r="T1845" t="s">
        <v>51282</v>
      </c>
    </row>
    <row r="1846" spans="1:20" x14ac:dyDescent="0.35">
      <c r="A1846" t="s">
        <v>56611</v>
      </c>
      <c r="B1846" t="s">
        <v>56612</v>
      </c>
      <c r="D1846" t="s">
        <v>54502</v>
      </c>
      <c r="F1846" t="s">
        <v>56613</v>
      </c>
      <c r="G1846" t="s">
        <v>56613</v>
      </c>
      <c r="H1846" t="s">
        <v>56614</v>
      </c>
      <c r="N1846" t="s">
        <v>53706</v>
      </c>
      <c r="O1846" s="3">
        <v>40770</v>
      </c>
      <c r="S1846" t="s">
        <v>54451</v>
      </c>
      <c r="T1846" t="s">
        <v>51282</v>
      </c>
    </row>
    <row r="1847" spans="1:20" x14ac:dyDescent="0.35">
      <c r="A1847" t="s">
        <v>56615</v>
      </c>
      <c r="B1847" t="s">
        <v>56616</v>
      </c>
      <c r="D1847" t="s">
        <v>54136</v>
      </c>
      <c r="N1847" t="s">
        <v>53706</v>
      </c>
      <c r="O1847" s="3">
        <v>36892</v>
      </c>
      <c r="S1847" t="s">
        <v>54412</v>
      </c>
      <c r="T1847" t="s">
        <v>51282</v>
      </c>
    </row>
    <row r="1848" spans="1:20" x14ac:dyDescent="0.35">
      <c r="A1848" t="s">
        <v>56617</v>
      </c>
      <c r="B1848" t="s">
        <v>56618</v>
      </c>
      <c r="D1848" t="s">
        <v>56619</v>
      </c>
      <c r="F1848" t="s">
        <v>56620</v>
      </c>
      <c r="G1848" t="s">
        <v>56620</v>
      </c>
      <c r="H1848" t="s">
        <v>56621</v>
      </c>
      <c r="N1848" t="s">
        <v>53706</v>
      </c>
      <c r="O1848" s="3">
        <v>36892</v>
      </c>
      <c r="S1848" t="s">
        <v>54615</v>
      </c>
      <c r="T1848" t="s">
        <v>51282</v>
      </c>
    </row>
    <row r="1849" spans="1:20" x14ac:dyDescent="0.35">
      <c r="A1849" t="s">
        <v>56622</v>
      </c>
      <c r="B1849" t="s">
        <v>56623</v>
      </c>
      <c r="D1849" t="s">
        <v>56624</v>
      </c>
      <c r="G1849" t="s">
        <v>56625</v>
      </c>
      <c r="H1849" t="s">
        <v>56626</v>
      </c>
      <c r="N1849" t="s">
        <v>53706</v>
      </c>
      <c r="O1849" s="3">
        <v>36892</v>
      </c>
      <c r="S1849" t="s">
        <v>51533</v>
      </c>
      <c r="T1849" t="s">
        <v>51532</v>
      </c>
    </row>
    <row r="1850" spans="1:20" x14ac:dyDescent="0.35">
      <c r="A1850" t="s">
        <v>56627</v>
      </c>
      <c r="B1850" t="s">
        <v>56628</v>
      </c>
      <c r="D1850" t="s">
        <v>56629</v>
      </c>
      <c r="F1850" t="s">
        <v>56630</v>
      </c>
      <c r="G1850" t="s">
        <v>56630</v>
      </c>
      <c r="H1850" t="s">
        <v>56631</v>
      </c>
      <c r="N1850" t="s">
        <v>53706</v>
      </c>
      <c r="O1850" s="3">
        <v>39944</v>
      </c>
      <c r="S1850" t="s">
        <v>56632</v>
      </c>
      <c r="T1850" t="s">
        <v>52366</v>
      </c>
    </row>
    <row r="1851" spans="1:20" x14ac:dyDescent="0.35">
      <c r="A1851" t="s">
        <v>56633</v>
      </c>
      <c r="B1851" t="s">
        <v>56634</v>
      </c>
      <c r="D1851" t="s">
        <v>51246</v>
      </c>
      <c r="N1851" t="s">
        <v>53706</v>
      </c>
      <c r="O1851" s="3">
        <v>36892</v>
      </c>
      <c r="S1851" t="s">
        <v>55473</v>
      </c>
      <c r="T1851" t="s">
        <v>51282</v>
      </c>
    </row>
    <row r="1852" spans="1:20" x14ac:dyDescent="0.35">
      <c r="A1852" t="s">
        <v>56635</v>
      </c>
      <c r="B1852" t="s">
        <v>56636</v>
      </c>
      <c r="D1852" t="s">
        <v>56637</v>
      </c>
      <c r="N1852" t="s">
        <v>53706</v>
      </c>
      <c r="O1852" s="3">
        <v>36892</v>
      </c>
      <c r="S1852" t="s">
        <v>53837</v>
      </c>
      <c r="T1852" t="s">
        <v>51282</v>
      </c>
    </row>
    <row r="1853" spans="1:20" x14ac:dyDescent="0.35">
      <c r="A1853" t="s">
        <v>56638</v>
      </c>
      <c r="B1853" t="s">
        <v>56639</v>
      </c>
      <c r="D1853" t="s">
        <v>56640</v>
      </c>
      <c r="F1853" t="s">
        <v>56641</v>
      </c>
      <c r="H1853" t="s">
        <v>56642</v>
      </c>
      <c r="N1853" t="s">
        <v>53706</v>
      </c>
      <c r="O1853" s="3">
        <v>36892</v>
      </c>
      <c r="S1853" t="s">
        <v>54380</v>
      </c>
      <c r="T1853" t="s">
        <v>51813</v>
      </c>
    </row>
    <row r="1854" spans="1:20" x14ac:dyDescent="0.35">
      <c r="A1854" t="s">
        <v>56643</v>
      </c>
      <c r="B1854" t="s">
        <v>56644</v>
      </c>
      <c r="D1854" t="s">
        <v>56645</v>
      </c>
      <c r="H1854" t="s">
        <v>56646</v>
      </c>
      <c r="I1854" t="s">
        <v>56647</v>
      </c>
      <c r="N1854" t="s">
        <v>53706</v>
      </c>
      <c r="O1854" s="3">
        <v>39979</v>
      </c>
      <c r="S1854" t="s">
        <v>54416</v>
      </c>
      <c r="T1854" t="s">
        <v>51282</v>
      </c>
    </row>
    <row r="1855" spans="1:20" x14ac:dyDescent="0.35">
      <c r="A1855" t="s">
        <v>56648</v>
      </c>
      <c r="B1855" t="s">
        <v>56649</v>
      </c>
      <c r="D1855" t="s">
        <v>53754</v>
      </c>
      <c r="F1855" t="s">
        <v>54869</v>
      </c>
      <c r="G1855" t="s">
        <v>54869</v>
      </c>
      <c r="H1855" t="s">
        <v>54863</v>
      </c>
      <c r="I1855" t="s">
        <v>56650</v>
      </c>
      <c r="N1855" t="s">
        <v>53706</v>
      </c>
      <c r="O1855" s="3">
        <v>39979</v>
      </c>
      <c r="S1855" t="s">
        <v>54416</v>
      </c>
      <c r="T1855" t="s">
        <v>51282</v>
      </c>
    </row>
    <row r="1856" spans="1:20" x14ac:dyDescent="0.35">
      <c r="A1856" t="s">
        <v>56651</v>
      </c>
      <c r="B1856" t="s">
        <v>56652</v>
      </c>
      <c r="D1856" t="s">
        <v>53754</v>
      </c>
      <c r="H1856" t="s">
        <v>56653</v>
      </c>
      <c r="N1856" t="s">
        <v>53706</v>
      </c>
      <c r="O1856" s="3">
        <v>39979</v>
      </c>
      <c r="S1856" t="s">
        <v>54416</v>
      </c>
      <c r="T1856" t="s">
        <v>51282</v>
      </c>
    </row>
    <row r="1857" spans="1:20" x14ac:dyDescent="0.35">
      <c r="A1857" t="s">
        <v>56654</v>
      </c>
      <c r="B1857" t="s">
        <v>56655</v>
      </c>
      <c r="D1857" t="s">
        <v>53754</v>
      </c>
      <c r="G1857" t="s">
        <v>54869</v>
      </c>
      <c r="N1857" t="s">
        <v>53706</v>
      </c>
      <c r="O1857" s="3">
        <v>39979</v>
      </c>
      <c r="S1857" t="s">
        <v>54416</v>
      </c>
      <c r="T1857" t="s">
        <v>51282</v>
      </c>
    </row>
    <row r="1858" spans="1:20" x14ac:dyDescent="0.35">
      <c r="A1858" t="s">
        <v>56656</v>
      </c>
      <c r="B1858" t="s">
        <v>56657</v>
      </c>
      <c r="D1858" t="s">
        <v>56528</v>
      </c>
      <c r="F1858" t="s">
        <v>56658</v>
      </c>
      <c r="G1858" t="s">
        <v>56659</v>
      </c>
      <c r="H1858" t="s">
        <v>56660</v>
      </c>
      <c r="N1858" t="s">
        <v>53706</v>
      </c>
      <c r="O1858" s="3">
        <v>39979</v>
      </c>
      <c r="S1858" t="s">
        <v>54416</v>
      </c>
      <c r="T1858" t="s">
        <v>51282</v>
      </c>
    </row>
    <row r="1859" spans="1:20" x14ac:dyDescent="0.35">
      <c r="A1859" t="s">
        <v>56661</v>
      </c>
      <c r="B1859" t="s">
        <v>56662</v>
      </c>
      <c r="D1859" t="s">
        <v>56528</v>
      </c>
      <c r="F1859" t="s">
        <v>56663</v>
      </c>
      <c r="G1859" t="s">
        <v>56663</v>
      </c>
      <c r="H1859" t="s">
        <v>56664</v>
      </c>
      <c r="N1859" t="s">
        <v>53706</v>
      </c>
      <c r="O1859" s="3">
        <v>39979</v>
      </c>
      <c r="S1859" t="s">
        <v>54416</v>
      </c>
      <c r="T1859" t="s">
        <v>51282</v>
      </c>
    </row>
    <row r="1860" spans="1:20" x14ac:dyDescent="0.35">
      <c r="A1860" t="s">
        <v>56665</v>
      </c>
      <c r="B1860" t="s">
        <v>56666</v>
      </c>
      <c r="D1860" t="s">
        <v>56667</v>
      </c>
      <c r="F1860" t="s">
        <v>56668</v>
      </c>
      <c r="G1860" t="s">
        <v>56668</v>
      </c>
      <c r="H1860" t="s">
        <v>56669</v>
      </c>
      <c r="N1860" t="s">
        <v>53706</v>
      </c>
      <c r="O1860" s="3">
        <v>39979</v>
      </c>
      <c r="S1860" t="s">
        <v>54416</v>
      </c>
      <c r="T1860" t="s">
        <v>51282</v>
      </c>
    </row>
    <row r="1861" spans="1:20" x14ac:dyDescent="0.35">
      <c r="A1861" t="s">
        <v>56670</v>
      </c>
      <c r="B1861" t="s">
        <v>56671</v>
      </c>
      <c r="D1861" t="s">
        <v>54799</v>
      </c>
      <c r="G1861" t="s">
        <v>56672</v>
      </c>
      <c r="H1861" t="s">
        <v>56673</v>
      </c>
      <c r="N1861" t="s">
        <v>53706</v>
      </c>
      <c r="O1861" s="3">
        <v>39979</v>
      </c>
      <c r="S1861" t="s">
        <v>54416</v>
      </c>
      <c r="T1861" t="s">
        <v>51282</v>
      </c>
    </row>
    <row r="1862" spans="1:20" x14ac:dyDescent="0.35">
      <c r="A1862" t="s">
        <v>56674</v>
      </c>
      <c r="B1862" t="s">
        <v>56675</v>
      </c>
      <c r="D1862" t="s">
        <v>54799</v>
      </c>
      <c r="N1862" t="s">
        <v>53706</v>
      </c>
      <c r="O1862" s="3">
        <v>39979</v>
      </c>
      <c r="S1862" t="s">
        <v>54416</v>
      </c>
      <c r="T1862" t="s">
        <v>51282</v>
      </c>
    </row>
    <row r="1863" spans="1:20" x14ac:dyDescent="0.35">
      <c r="A1863" t="s">
        <v>56676</v>
      </c>
      <c r="B1863" t="s">
        <v>56677</v>
      </c>
      <c r="D1863" t="s">
        <v>54799</v>
      </c>
      <c r="G1863" t="s">
        <v>56678</v>
      </c>
      <c r="N1863" t="s">
        <v>53706</v>
      </c>
      <c r="O1863" s="3">
        <v>36892</v>
      </c>
      <c r="S1863" t="s">
        <v>54416</v>
      </c>
      <c r="T1863" t="s">
        <v>51282</v>
      </c>
    </row>
    <row r="1864" spans="1:20" x14ac:dyDescent="0.35">
      <c r="A1864" t="s">
        <v>56679</v>
      </c>
      <c r="B1864" t="s">
        <v>56680</v>
      </c>
      <c r="D1864" t="s">
        <v>54799</v>
      </c>
      <c r="G1864" t="s">
        <v>56681</v>
      </c>
      <c r="H1864" t="s">
        <v>56682</v>
      </c>
      <c r="N1864" t="s">
        <v>53706</v>
      </c>
      <c r="O1864" s="3">
        <v>39979</v>
      </c>
      <c r="S1864" t="s">
        <v>54416</v>
      </c>
      <c r="T1864" t="s">
        <v>51282</v>
      </c>
    </row>
    <row r="1865" spans="1:20" x14ac:dyDescent="0.35">
      <c r="A1865" t="s">
        <v>56683</v>
      </c>
      <c r="B1865" t="s">
        <v>56684</v>
      </c>
      <c r="D1865" t="s">
        <v>54136</v>
      </c>
      <c r="F1865" t="s">
        <v>56685</v>
      </c>
      <c r="G1865" t="s">
        <v>56685</v>
      </c>
      <c r="H1865" t="s">
        <v>56686</v>
      </c>
      <c r="N1865" t="s">
        <v>53706</v>
      </c>
      <c r="O1865" s="3">
        <v>39979</v>
      </c>
      <c r="S1865" t="s">
        <v>54416</v>
      </c>
      <c r="T1865" t="s">
        <v>51282</v>
      </c>
    </row>
    <row r="1866" spans="1:20" x14ac:dyDescent="0.35">
      <c r="A1866" t="s">
        <v>56687</v>
      </c>
      <c r="B1866" t="s">
        <v>56688</v>
      </c>
      <c r="D1866" t="s">
        <v>56689</v>
      </c>
      <c r="F1866" t="s">
        <v>56690</v>
      </c>
      <c r="G1866" t="s">
        <v>56690</v>
      </c>
      <c r="H1866">
        <v>724774221</v>
      </c>
      <c r="N1866" t="s">
        <v>53706</v>
      </c>
      <c r="O1866" s="3">
        <v>39979</v>
      </c>
      <c r="S1866" t="s">
        <v>54416</v>
      </c>
      <c r="T1866" t="s">
        <v>51282</v>
      </c>
    </row>
    <row r="1867" spans="1:20" x14ac:dyDescent="0.35">
      <c r="A1867" t="s">
        <v>8180</v>
      </c>
      <c r="B1867" t="s">
        <v>8181</v>
      </c>
      <c r="D1867" t="s">
        <v>51375</v>
      </c>
      <c r="F1867" t="s">
        <v>56691</v>
      </c>
      <c r="G1867" t="s">
        <v>56691</v>
      </c>
      <c r="H1867" t="s">
        <v>56692</v>
      </c>
      <c r="N1867" t="s">
        <v>53706</v>
      </c>
      <c r="O1867" s="3">
        <v>39979</v>
      </c>
      <c r="P1867" s="3">
        <v>45716</v>
      </c>
      <c r="S1867" t="s">
        <v>56693</v>
      </c>
      <c r="T1867" t="s">
        <v>51191</v>
      </c>
    </row>
    <row r="1868" spans="1:20" x14ac:dyDescent="0.35">
      <c r="A1868" t="s">
        <v>56694</v>
      </c>
      <c r="B1868" t="s">
        <v>56695</v>
      </c>
      <c r="D1868" t="s">
        <v>54799</v>
      </c>
      <c r="G1868" t="s">
        <v>56696</v>
      </c>
      <c r="H1868" t="s">
        <v>56697</v>
      </c>
      <c r="N1868" t="s">
        <v>53706</v>
      </c>
      <c r="O1868" s="3">
        <v>39979</v>
      </c>
      <c r="S1868" t="s">
        <v>54416</v>
      </c>
      <c r="T1868" t="s">
        <v>51282</v>
      </c>
    </row>
    <row r="1869" spans="1:20" x14ac:dyDescent="0.35">
      <c r="A1869" t="s">
        <v>56698</v>
      </c>
      <c r="B1869" t="s">
        <v>56699</v>
      </c>
      <c r="D1869" t="s">
        <v>54799</v>
      </c>
      <c r="G1869" t="s">
        <v>56700</v>
      </c>
      <c r="N1869" t="s">
        <v>53706</v>
      </c>
      <c r="O1869" s="3">
        <v>39979</v>
      </c>
      <c r="S1869" t="s">
        <v>54416</v>
      </c>
      <c r="T1869" t="s">
        <v>51282</v>
      </c>
    </row>
    <row r="1870" spans="1:20" x14ac:dyDescent="0.35">
      <c r="A1870" t="s">
        <v>56701</v>
      </c>
      <c r="B1870" t="s">
        <v>56702</v>
      </c>
      <c r="D1870" t="s">
        <v>54136</v>
      </c>
      <c r="G1870" t="s">
        <v>56703</v>
      </c>
      <c r="H1870" t="s">
        <v>56704</v>
      </c>
      <c r="N1870" t="s">
        <v>53706</v>
      </c>
      <c r="O1870" s="3">
        <v>39979</v>
      </c>
      <c r="S1870" t="s">
        <v>54416</v>
      </c>
      <c r="T1870" t="s">
        <v>51282</v>
      </c>
    </row>
    <row r="1871" spans="1:20" x14ac:dyDescent="0.35">
      <c r="A1871" t="s">
        <v>56705</v>
      </c>
      <c r="B1871" t="s">
        <v>56706</v>
      </c>
      <c r="D1871" t="s">
        <v>56707</v>
      </c>
      <c r="N1871" t="s">
        <v>53706</v>
      </c>
      <c r="O1871" s="3">
        <v>36892</v>
      </c>
      <c r="S1871" t="s">
        <v>55485</v>
      </c>
      <c r="T1871" t="s">
        <v>51282</v>
      </c>
    </row>
    <row r="1872" spans="1:20" x14ac:dyDescent="0.35">
      <c r="A1872" t="s">
        <v>56708</v>
      </c>
      <c r="B1872" t="s">
        <v>56709</v>
      </c>
      <c r="D1872" t="s">
        <v>56707</v>
      </c>
      <c r="N1872" t="s">
        <v>53706</v>
      </c>
      <c r="O1872" s="3">
        <v>36892</v>
      </c>
      <c r="S1872" t="s">
        <v>55485</v>
      </c>
      <c r="T1872" t="s">
        <v>51282</v>
      </c>
    </row>
    <row r="1873" spans="1:20" x14ac:dyDescent="0.35">
      <c r="A1873" t="s">
        <v>56710</v>
      </c>
      <c r="B1873" t="s">
        <v>56711</v>
      </c>
      <c r="D1873" t="s">
        <v>56712</v>
      </c>
      <c r="H1873" t="s">
        <v>56713</v>
      </c>
      <c r="N1873" t="s">
        <v>53706</v>
      </c>
      <c r="O1873" s="3">
        <v>39977</v>
      </c>
      <c r="S1873" t="s">
        <v>55485</v>
      </c>
      <c r="T1873" t="s">
        <v>51282</v>
      </c>
    </row>
    <row r="1874" spans="1:20" x14ac:dyDescent="0.35">
      <c r="A1874" t="s">
        <v>56714</v>
      </c>
      <c r="B1874" t="s">
        <v>56715</v>
      </c>
      <c r="D1874" t="s">
        <v>56716</v>
      </c>
      <c r="F1874" t="s">
        <v>56717</v>
      </c>
      <c r="G1874" t="s">
        <v>56717</v>
      </c>
      <c r="H1874" t="s">
        <v>56718</v>
      </c>
      <c r="N1874" t="s">
        <v>53706</v>
      </c>
      <c r="O1874" s="3">
        <v>39977</v>
      </c>
      <c r="S1874" t="s">
        <v>55485</v>
      </c>
      <c r="T1874" t="s">
        <v>51282</v>
      </c>
    </row>
    <row r="1875" spans="1:20" x14ac:dyDescent="0.35">
      <c r="A1875" t="s">
        <v>56719</v>
      </c>
      <c r="B1875" t="s">
        <v>56720</v>
      </c>
      <c r="D1875" t="s">
        <v>56721</v>
      </c>
      <c r="H1875" t="s">
        <v>56722</v>
      </c>
      <c r="N1875" t="s">
        <v>53706</v>
      </c>
      <c r="O1875" s="3">
        <v>39977</v>
      </c>
      <c r="S1875" t="s">
        <v>55485</v>
      </c>
      <c r="T1875" t="s">
        <v>51282</v>
      </c>
    </row>
    <row r="1876" spans="1:20" x14ac:dyDescent="0.35">
      <c r="A1876" t="s">
        <v>8182</v>
      </c>
      <c r="B1876" t="s">
        <v>56723</v>
      </c>
      <c r="D1876" t="s">
        <v>56724</v>
      </c>
      <c r="F1876" t="s">
        <v>56725</v>
      </c>
      <c r="G1876" t="s">
        <v>56725</v>
      </c>
      <c r="H1876">
        <v>728926565</v>
      </c>
      <c r="N1876" t="s">
        <v>53706</v>
      </c>
      <c r="O1876" s="3">
        <v>43313</v>
      </c>
      <c r="S1876" t="s">
        <v>56726</v>
      </c>
      <c r="T1876" t="s">
        <v>56727</v>
      </c>
    </row>
    <row r="1877" spans="1:20" x14ac:dyDescent="0.35">
      <c r="A1877" t="s">
        <v>56728</v>
      </c>
      <c r="B1877" t="s">
        <v>56729</v>
      </c>
      <c r="D1877" t="s">
        <v>56730</v>
      </c>
      <c r="F1877" t="s">
        <v>56731</v>
      </c>
      <c r="G1877" t="s">
        <v>56731</v>
      </c>
      <c r="H1877" t="s">
        <v>56732</v>
      </c>
      <c r="N1877" t="s">
        <v>53706</v>
      </c>
      <c r="O1877" s="3">
        <v>39977</v>
      </c>
      <c r="S1877" t="s">
        <v>55485</v>
      </c>
      <c r="T1877" t="s">
        <v>51282</v>
      </c>
    </row>
    <row r="1878" spans="1:20" x14ac:dyDescent="0.35">
      <c r="A1878" t="s">
        <v>56733</v>
      </c>
      <c r="B1878" t="s">
        <v>56734</v>
      </c>
      <c r="D1878" t="s">
        <v>54799</v>
      </c>
      <c r="F1878" t="s">
        <v>56735</v>
      </c>
      <c r="H1878" t="s">
        <v>56736</v>
      </c>
      <c r="N1878" t="s">
        <v>53706</v>
      </c>
      <c r="O1878" s="3">
        <v>39977</v>
      </c>
      <c r="S1878" t="s">
        <v>54416</v>
      </c>
      <c r="T1878" t="s">
        <v>51282</v>
      </c>
    </row>
    <row r="1879" spans="1:20" x14ac:dyDescent="0.35">
      <c r="A1879" t="s">
        <v>56737</v>
      </c>
      <c r="B1879" t="s">
        <v>56738</v>
      </c>
      <c r="D1879" t="s">
        <v>56716</v>
      </c>
      <c r="H1879" t="s">
        <v>56739</v>
      </c>
      <c r="N1879" t="s">
        <v>53706</v>
      </c>
      <c r="O1879" s="3">
        <v>39977</v>
      </c>
      <c r="S1879" t="s">
        <v>55485</v>
      </c>
      <c r="T1879" t="s">
        <v>51282</v>
      </c>
    </row>
    <row r="1880" spans="1:20" x14ac:dyDescent="0.35">
      <c r="A1880" t="s">
        <v>56740</v>
      </c>
      <c r="B1880" t="s">
        <v>56741</v>
      </c>
      <c r="D1880" t="s">
        <v>56716</v>
      </c>
      <c r="F1880" t="s">
        <v>56742</v>
      </c>
      <c r="G1880" t="s">
        <v>56742</v>
      </c>
      <c r="H1880" t="s">
        <v>56743</v>
      </c>
      <c r="N1880" t="s">
        <v>53706</v>
      </c>
      <c r="O1880" s="3">
        <v>39977</v>
      </c>
      <c r="S1880" t="s">
        <v>55485</v>
      </c>
      <c r="T1880" t="s">
        <v>51282</v>
      </c>
    </row>
    <row r="1881" spans="1:20" x14ac:dyDescent="0.35">
      <c r="A1881" t="s">
        <v>56744</v>
      </c>
      <c r="B1881" t="s">
        <v>56745</v>
      </c>
      <c r="D1881" t="s">
        <v>56716</v>
      </c>
      <c r="H1881" t="s">
        <v>56746</v>
      </c>
      <c r="N1881" t="s">
        <v>53706</v>
      </c>
      <c r="O1881" s="3">
        <v>39977</v>
      </c>
      <c r="S1881" t="s">
        <v>52598</v>
      </c>
      <c r="T1881" t="s">
        <v>51203</v>
      </c>
    </row>
    <row r="1882" spans="1:20" x14ac:dyDescent="0.35">
      <c r="A1882" t="s">
        <v>8184</v>
      </c>
      <c r="B1882" t="s">
        <v>8185</v>
      </c>
      <c r="D1882" t="s">
        <v>56747</v>
      </c>
      <c r="F1882" t="s">
        <v>56748</v>
      </c>
      <c r="G1882" t="s">
        <v>56749</v>
      </c>
      <c r="H1882">
        <v>720038827</v>
      </c>
      <c r="N1882" t="s">
        <v>53706</v>
      </c>
      <c r="O1882" s="3">
        <v>45657</v>
      </c>
      <c r="S1882" t="s">
        <v>52449</v>
      </c>
      <c r="T1882" t="s">
        <v>52420</v>
      </c>
    </row>
    <row r="1883" spans="1:20" x14ac:dyDescent="0.35">
      <c r="A1883" t="s">
        <v>56750</v>
      </c>
      <c r="B1883" t="s">
        <v>56751</v>
      </c>
      <c r="D1883" t="s">
        <v>56716</v>
      </c>
      <c r="H1883" t="s">
        <v>56752</v>
      </c>
      <c r="N1883" t="s">
        <v>53706</v>
      </c>
      <c r="O1883" s="3">
        <v>36892</v>
      </c>
      <c r="S1883" t="s">
        <v>55485</v>
      </c>
      <c r="T1883" t="s">
        <v>51282</v>
      </c>
    </row>
    <row r="1884" spans="1:20" x14ac:dyDescent="0.35">
      <c r="A1884" t="s">
        <v>56753</v>
      </c>
      <c r="B1884" t="s">
        <v>56754</v>
      </c>
      <c r="D1884" t="s">
        <v>56716</v>
      </c>
      <c r="H1884" t="s">
        <v>56755</v>
      </c>
      <c r="N1884" t="s">
        <v>53706</v>
      </c>
      <c r="O1884" s="3">
        <v>39977</v>
      </c>
      <c r="S1884" t="s">
        <v>55485</v>
      </c>
      <c r="T1884" t="s">
        <v>51282</v>
      </c>
    </row>
    <row r="1885" spans="1:20" x14ac:dyDescent="0.35">
      <c r="A1885" t="s">
        <v>56756</v>
      </c>
      <c r="B1885" t="s">
        <v>56757</v>
      </c>
      <c r="D1885" t="s">
        <v>56716</v>
      </c>
      <c r="H1885" t="s">
        <v>56758</v>
      </c>
      <c r="N1885" t="s">
        <v>53706</v>
      </c>
      <c r="O1885" s="3">
        <v>39977</v>
      </c>
      <c r="S1885" t="s">
        <v>55485</v>
      </c>
      <c r="T1885" t="s">
        <v>51282</v>
      </c>
    </row>
    <row r="1886" spans="1:20" x14ac:dyDescent="0.35">
      <c r="A1886" t="s">
        <v>56759</v>
      </c>
      <c r="B1886" t="s">
        <v>56760</v>
      </c>
      <c r="D1886" t="s">
        <v>56716</v>
      </c>
      <c r="F1886" t="s">
        <v>56761</v>
      </c>
      <c r="G1886" t="s">
        <v>56761</v>
      </c>
      <c r="H1886" t="s">
        <v>56762</v>
      </c>
      <c r="N1886" t="s">
        <v>53706</v>
      </c>
      <c r="O1886" s="3">
        <v>39977</v>
      </c>
      <c r="S1886" t="s">
        <v>55485</v>
      </c>
      <c r="T1886" t="s">
        <v>51282</v>
      </c>
    </row>
    <row r="1887" spans="1:20" x14ac:dyDescent="0.35">
      <c r="A1887" t="s">
        <v>56763</v>
      </c>
      <c r="B1887" t="s">
        <v>56764</v>
      </c>
      <c r="D1887" t="s">
        <v>56716</v>
      </c>
      <c r="H1887" t="s">
        <v>56765</v>
      </c>
      <c r="N1887" t="s">
        <v>53706</v>
      </c>
      <c r="O1887" s="3">
        <v>39977</v>
      </c>
      <c r="S1887" t="s">
        <v>55485</v>
      </c>
      <c r="T1887" t="s">
        <v>51282</v>
      </c>
    </row>
    <row r="1888" spans="1:20" x14ac:dyDescent="0.35">
      <c r="A1888" t="s">
        <v>56766</v>
      </c>
      <c r="B1888" t="s">
        <v>56767</v>
      </c>
      <c r="D1888" t="s">
        <v>56716</v>
      </c>
      <c r="N1888" t="s">
        <v>53706</v>
      </c>
      <c r="O1888" s="3">
        <v>36892</v>
      </c>
      <c r="S1888" t="s">
        <v>55485</v>
      </c>
      <c r="T1888" t="s">
        <v>51282</v>
      </c>
    </row>
    <row r="1889" spans="1:20" x14ac:dyDescent="0.35">
      <c r="A1889" t="s">
        <v>56768</v>
      </c>
      <c r="B1889" t="s">
        <v>56769</v>
      </c>
      <c r="D1889" t="s">
        <v>56716</v>
      </c>
      <c r="H1889" t="s">
        <v>56770</v>
      </c>
      <c r="N1889" t="s">
        <v>53706</v>
      </c>
      <c r="O1889" s="3">
        <v>39977</v>
      </c>
      <c r="S1889" t="s">
        <v>55485</v>
      </c>
      <c r="T1889" t="s">
        <v>51282</v>
      </c>
    </row>
    <row r="1890" spans="1:20" x14ac:dyDescent="0.35">
      <c r="A1890" t="s">
        <v>56771</v>
      </c>
      <c r="B1890" t="s">
        <v>56772</v>
      </c>
      <c r="D1890" t="s">
        <v>56773</v>
      </c>
      <c r="N1890" t="s">
        <v>53706</v>
      </c>
      <c r="O1890" s="3">
        <v>36892</v>
      </c>
      <c r="S1890" t="s">
        <v>51283</v>
      </c>
      <c r="T1890" t="s">
        <v>51282</v>
      </c>
    </row>
    <row r="1891" spans="1:20" x14ac:dyDescent="0.35">
      <c r="A1891" t="s">
        <v>56774</v>
      </c>
      <c r="B1891" t="s">
        <v>56775</v>
      </c>
      <c r="D1891" t="s">
        <v>56773</v>
      </c>
      <c r="H1891" t="s">
        <v>56776</v>
      </c>
      <c r="N1891" t="s">
        <v>53706</v>
      </c>
      <c r="O1891" s="3">
        <v>36892</v>
      </c>
      <c r="S1891" t="s">
        <v>51283</v>
      </c>
      <c r="T1891" t="s">
        <v>51282</v>
      </c>
    </row>
    <row r="1892" spans="1:20" x14ac:dyDescent="0.35">
      <c r="A1892" t="s">
        <v>56777</v>
      </c>
      <c r="B1892" t="s">
        <v>56778</v>
      </c>
      <c r="D1892" t="s">
        <v>56773</v>
      </c>
      <c r="N1892" t="s">
        <v>53706</v>
      </c>
      <c r="O1892" s="3">
        <v>36892</v>
      </c>
      <c r="S1892" t="s">
        <v>51283</v>
      </c>
      <c r="T1892" t="s">
        <v>51282</v>
      </c>
    </row>
    <row r="1893" spans="1:20" x14ac:dyDescent="0.35">
      <c r="A1893" t="s">
        <v>56779</v>
      </c>
      <c r="B1893" t="s">
        <v>56780</v>
      </c>
      <c r="D1893" t="s">
        <v>56781</v>
      </c>
      <c r="F1893" t="s">
        <v>56782</v>
      </c>
      <c r="G1893" t="s">
        <v>56782</v>
      </c>
      <c r="H1893" t="s">
        <v>56783</v>
      </c>
      <c r="N1893" t="s">
        <v>53706</v>
      </c>
      <c r="O1893" s="3">
        <v>39979</v>
      </c>
      <c r="S1893" t="s">
        <v>56784</v>
      </c>
      <c r="T1893" t="s">
        <v>51191</v>
      </c>
    </row>
    <row r="1894" spans="1:20" x14ac:dyDescent="0.35">
      <c r="A1894" t="s">
        <v>56785</v>
      </c>
      <c r="B1894" t="s">
        <v>56786</v>
      </c>
      <c r="D1894" t="s">
        <v>55177</v>
      </c>
      <c r="N1894" t="s">
        <v>53706</v>
      </c>
      <c r="O1894" s="3">
        <v>36892</v>
      </c>
      <c r="S1894" t="s">
        <v>51283</v>
      </c>
      <c r="T1894" t="s">
        <v>51282</v>
      </c>
    </row>
    <row r="1895" spans="1:20" x14ac:dyDescent="0.35">
      <c r="A1895" t="s">
        <v>56787</v>
      </c>
      <c r="B1895" t="s">
        <v>56788</v>
      </c>
      <c r="D1895" t="s">
        <v>56789</v>
      </c>
      <c r="N1895" t="s">
        <v>53706</v>
      </c>
      <c r="O1895" s="3">
        <v>36892</v>
      </c>
      <c r="S1895" t="s">
        <v>51283</v>
      </c>
      <c r="T1895" t="s">
        <v>51282</v>
      </c>
    </row>
    <row r="1896" spans="1:20" x14ac:dyDescent="0.35">
      <c r="A1896" t="s">
        <v>56790</v>
      </c>
      <c r="B1896" t="s">
        <v>56791</v>
      </c>
      <c r="D1896" t="s">
        <v>55177</v>
      </c>
      <c r="N1896" t="s">
        <v>53706</v>
      </c>
      <c r="O1896" s="3">
        <v>36892</v>
      </c>
      <c r="S1896" t="s">
        <v>51283</v>
      </c>
      <c r="T1896" t="s">
        <v>51282</v>
      </c>
    </row>
    <row r="1897" spans="1:20" x14ac:dyDescent="0.35">
      <c r="A1897" t="s">
        <v>56792</v>
      </c>
      <c r="B1897" t="s">
        <v>56793</v>
      </c>
      <c r="D1897" t="s">
        <v>55177</v>
      </c>
      <c r="N1897" t="s">
        <v>53706</v>
      </c>
      <c r="O1897" s="3">
        <v>36892</v>
      </c>
      <c r="S1897" t="s">
        <v>51283</v>
      </c>
      <c r="T1897" t="s">
        <v>51282</v>
      </c>
    </row>
    <row r="1898" spans="1:20" x14ac:dyDescent="0.35">
      <c r="A1898" t="s">
        <v>56794</v>
      </c>
      <c r="B1898" t="s">
        <v>56795</v>
      </c>
      <c r="D1898" t="s">
        <v>51487</v>
      </c>
      <c r="F1898" t="s">
        <v>56796</v>
      </c>
      <c r="G1898" t="s">
        <v>56796</v>
      </c>
      <c r="H1898">
        <v>711643943</v>
      </c>
      <c r="N1898" t="s">
        <v>53706</v>
      </c>
      <c r="O1898" s="3">
        <v>43555</v>
      </c>
      <c r="S1898" t="s">
        <v>56556</v>
      </c>
      <c r="T1898" t="s">
        <v>52420</v>
      </c>
    </row>
    <row r="1899" spans="1:20" x14ac:dyDescent="0.35">
      <c r="A1899" t="s">
        <v>56797</v>
      </c>
      <c r="B1899" t="s">
        <v>56798</v>
      </c>
      <c r="D1899" t="s">
        <v>54799</v>
      </c>
      <c r="F1899" t="s">
        <v>56799</v>
      </c>
      <c r="G1899" t="s">
        <v>56799</v>
      </c>
      <c r="H1899" t="s">
        <v>56800</v>
      </c>
      <c r="N1899" t="s">
        <v>53706</v>
      </c>
      <c r="O1899" s="3">
        <v>40770</v>
      </c>
      <c r="S1899" t="s">
        <v>54511</v>
      </c>
      <c r="T1899" t="s">
        <v>54512</v>
      </c>
    </row>
    <row r="1900" spans="1:20" x14ac:dyDescent="0.35">
      <c r="A1900" t="s">
        <v>8186</v>
      </c>
      <c r="B1900" t="s">
        <v>8187</v>
      </c>
      <c r="D1900" t="s">
        <v>55177</v>
      </c>
      <c r="F1900" t="s">
        <v>56801</v>
      </c>
      <c r="G1900" t="s">
        <v>56801</v>
      </c>
      <c r="H1900" t="s">
        <v>56802</v>
      </c>
      <c r="N1900" t="s">
        <v>303</v>
      </c>
      <c r="O1900" s="3">
        <v>43122</v>
      </c>
      <c r="P1900" s="3">
        <v>45291</v>
      </c>
      <c r="S1900" t="s">
        <v>51283</v>
      </c>
      <c r="T1900" t="s">
        <v>51282</v>
      </c>
    </row>
    <row r="1901" spans="1:20" x14ac:dyDescent="0.35">
      <c r="A1901" t="s">
        <v>56803</v>
      </c>
      <c r="B1901" t="s">
        <v>56804</v>
      </c>
      <c r="D1901" t="s">
        <v>55177</v>
      </c>
      <c r="N1901" t="s">
        <v>53706</v>
      </c>
      <c r="O1901" s="3">
        <v>36892</v>
      </c>
      <c r="S1901" t="s">
        <v>51283</v>
      </c>
      <c r="T1901" t="s">
        <v>51282</v>
      </c>
    </row>
    <row r="1902" spans="1:20" x14ac:dyDescent="0.35">
      <c r="A1902" t="s">
        <v>56805</v>
      </c>
      <c r="B1902" t="s">
        <v>56806</v>
      </c>
      <c r="D1902" t="s">
        <v>55177</v>
      </c>
      <c r="N1902" t="s">
        <v>53706</v>
      </c>
      <c r="O1902" s="3">
        <v>36892</v>
      </c>
      <c r="S1902" t="s">
        <v>51283</v>
      </c>
      <c r="T1902" t="s">
        <v>51282</v>
      </c>
    </row>
    <row r="1903" spans="1:20" x14ac:dyDescent="0.35">
      <c r="A1903" t="s">
        <v>56807</v>
      </c>
      <c r="B1903" t="s">
        <v>56808</v>
      </c>
      <c r="D1903" t="s">
        <v>55177</v>
      </c>
      <c r="F1903" t="s">
        <v>56809</v>
      </c>
      <c r="G1903" t="s">
        <v>56809</v>
      </c>
      <c r="N1903" t="s">
        <v>53706</v>
      </c>
      <c r="O1903" s="3">
        <v>36892</v>
      </c>
      <c r="S1903" t="s">
        <v>51283</v>
      </c>
      <c r="T1903" t="s">
        <v>51282</v>
      </c>
    </row>
    <row r="1904" spans="1:20" x14ac:dyDescent="0.35">
      <c r="A1904" t="s">
        <v>56810</v>
      </c>
      <c r="B1904" t="s">
        <v>56811</v>
      </c>
      <c r="D1904" t="s">
        <v>55143</v>
      </c>
      <c r="F1904" t="s">
        <v>56812</v>
      </c>
      <c r="G1904" t="s">
        <v>56812</v>
      </c>
      <c r="H1904" t="s">
        <v>56813</v>
      </c>
      <c r="N1904" t="s">
        <v>53706</v>
      </c>
      <c r="O1904" s="3">
        <v>36892</v>
      </c>
      <c r="S1904" t="s">
        <v>51283</v>
      </c>
      <c r="T1904" t="s">
        <v>51282</v>
      </c>
    </row>
    <row r="1905" spans="1:20" x14ac:dyDescent="0.35">
      <c r="A1905" t="s">
        <v>56814</v>
      </c>
      <c r="B1905" t="s">
        <v>56815</v>
      </c>
      <c r="D1905" t="s">
        <v>54799</v>
      </c>
      <c r="H1905" t="s">
        <v>56816</v>
      </c>
      <c r="N1905" t="s">
        <v>53706</v>
      </c>
      <c r="O1905" s="3">
        <v>40770</v>
      </c>
      <c r="S1905" t="s">
        <v>54511</v>
      </c>
      <c r="T1905" t="s">
        <v>54512</v>
      </c>
    </row>
    <row r="1906" spans="1:20" x14ac:dyDescent="0.35">
      <c r="A1906" t="s">
        <v>56817</v>
      </c>
      <c r="B1906" t="s">
        <v>56818</v>
      </c>
      <c r="D1906" t="s">
        <v>56819</v>
      </c>
      <c r="F1906" t="s">
        <v>56820</v>
      </c>
      <c r="G1906" t="s">
        <v>56821</v>
      </c>
      <c r="H1906" t="s">
        <v>56822</v>
      </c>
      <c r="N1906" t="s">
        <v>53706</v>
      </c>
      <c r="O1906" s="3">
        <v>40047</v>
      </c>
      <c r="S1906" t="s">
        <v>51149</v>
      </c>
      <c r="T1906" t="s">
        <v>51148</v>
      </c>
    </row>
    <row r="1907" spans="1:20" x14ac:dyDescent="0.35">
      <c r="A1907" t="s">
        <v>56823</v>
      </c>
      <c r="B1907" t="s">
        <v>54850</v>
      </c>
      <c r="D1907" t="s">
        <v>51351</v>
      </c>
      <c r="F1907" t="s">
        <v>56824</v>
      </c>
      <c r="G1907" t="s">
        <v>56824</v>
      </c>
      <c r="H1907" t="s">
        <v>56825</v>
      </c>
      <c r="N1907" t="s">
        <v>53706</v>
      </c>
      <c r="O1907" s="3">
        <v>40917</v>
      </c>
      <c r="S1907" t="s">
        <v>51159</v>
      </c>
      <c r="T1907" t="s">
        <v>51158</v>
      </c>
    </row>
    <row r="1908" spans="1:20" x14ac:dyDescent="0.35">
      <c r="A1908" t="s">
        <v>56826</v>
      </c>
      <c r="B1908" t="s">
        <v>56827</v>
      </c>
      <c r="D1908" t="s">
        <v>56315</v>
      </c>
      <c r="F1908" t="s">
        <v>56828</v>
      </c>
      <c r="G1908" t="s">
        <v>56829</v>
      </c>
      <c r="H1908" t="s">
        <v>56830</v>
      </c>
      <c r="N1908" t="s">
        <v>53706</v>
      </c>
      <c r="O1908" s="3">
        <v>36892</v>
      </c>
      <c r="S1908" t="s">
        <v>53837</v>
      </c>
      <c r="T1908" t="s">
        <v>51282</v>
      </c>
    </row>
    <row r="1909" spans="1:20" x14ac:dyDescent="0.35">
      <c r="A1909" t="s">
        <v>56831</v>
      </c>
      <c r="B1909" t="s">
        <v>56832</v>
      </c>
      <c r="D1909" t="s">
        <v>56833</v>
      </c>
      <c r="F1909" t="s">
        <v>56834</v>
      </c>
      <c r="G1909" t="s">
        <v>56835</v>
      </c>
      <c r="H1909">
        <v>726514135</v>
      </c>
      <c r="N1909" t="s">
        <v>53706</v>
      </c>
      <c r="O1909" s="3">
        <v>39987</v>
      </c>
      <c r="S1909" t="s">
        <v>53837</v>
      </c>
      <c r="T1909" t="s">
        <v>51282</v>
      </c>
    </row>
    <row r="1910" spans="1:20" x14ac:dyDescent="0.35">
      <c r="A1910" t="s">
        <v>56836</v>
      </c>
      <c r="B1910" t="s">
        <v>56837</v>
      </c>
      <c r="D1910" t="s">
        <v>56318</v>
      </c>
      <c r="F1910" t="s">
        <v>56838</v>
      </c>
      <c r="G1910" t="s">
        <v>56838</v>
      </c>
      <c r="H1910" t="s">
        <v>56839</v>
      </c>
      <c r="I1910" t="s">
        <v>56840</v>
      </c>
      <c r="N1910" t="s">
        <v>53706</v>
      </c>
      <c r="O1910" s="3">
        <v>39965</v>
      </c>
      <c r="P1910" s="3">
        <v>45230</v>
      </c>
      <c r="S1910" t="s">
        <v>54152</v>
      </c>
      <c r="T1910" t="s">
        <v>51282</v>
      </c>
    </row>
    <row r="1911" spans="1:20" x14ac:dyDescent="0.35">
      <c r="A1911" t="s">
        <v>56841</v>
      </c>
      <c r="B1911" t="s">
        <v>56842</v>
      </c>
      <c r="D1911" t="s">
        <v>56318</v>
      </c>
      <c r="F1911" t="s">
        <v>56843</v>
      </c>
      <c r="G1911" t="s">
        <v>56843</v>
      </c>
      <c r="H1911" t="s">
        <v>56844</v>
      </c>
      <c r="N1911" t="s">
        <v>53706</v>
      </c>
      <c r="O1911" s="3">
        <v>39987</v>
      </c>
      <c r="S1911" t="s">
        <v>53837</v>
      </c>
      <c r="T1911" t="s">
        <v>51282</v>
      </c>
    </row>
    <row r="1912" spans="1:20" x14ac:dyDescent="0.35">
      <c r="A1912" t="s">
        <v>56845</v>
      </c>
      <c r="B1912" t="s">
        <v>56846</v>
      </c>
      <c r="D1912" t="s">
        <v>56847</v>
      </c>
      <c r="F1912" t="s">
        <v>56848</v>
      </c>
      <c r="G1912" t="s">
        <v>56848</v>
      </c>
      <c r="H1912" t="s">
        <v>56849</v>
      </c>
      <c r="N1912" t="s">
        <v>53706</v>
      </c>
      <c r="O1912" s="3">
        <v>39986</v>
      </c>
      <c r="S1912" t="s">
        <v>53837</v>
      </c>
      <c r="T1912" t="s">
        <v>51282</v>
      </c>
    </row>
    <row r="1913" spans="1:20" x14ac:dyDescent="0.35">
      <c r="A1913" t="s">
        <v>56850</v>
      </c>
      <c r="B1913" t="s">
        <v>56851</v>
      </c>
      <c r="D1913" t="s">
        <v>56318</v>
      </c>
      <c r="F1913" t="s">
        <v>56852</v>
      </c>
      <c r="G1913" t="s">
        <v>56853</v>
      </c>
      <c r="H1913" t="s">
        <v>56854</v>
      </c>
      <c r="N1913" t="s">
        <v>53706</v>
      </c>
      <c r="O1913" s="3">
        <v>39991</v>
      </c>
      <c r="S1913" t="s">
        <v>53837</v>
      </c>
      <c r="T1913" t="s">
        <v>51282</v>
      </c>
    </row>
    <row r="1914" spans="1:20" x14ac:dyDescent="0.35">
      <c r="A1914" t="s">
        <v>56855</v>
      </c>
      <c r="B1914" t="s">
        <v>56856</v>
      </c>
      <c r="D1914" t="s">
        <v>56857</v>
      </c>
      <c r="F1914" t="s">
        <v>56858</v>
      </c>
      <c r="G1914" t="s">
        <v>56858</v>
      </c>
      <c r="H1914" t="s">
        <v>56859</v>
      </c>
      <c r="I1914" t="s">
        <v>56860</v>
      </c>
      <c r="N1914" t="s">
        <v>53706</v>
      </c>
      <c r="O1914" s="3">
        <v>36892</v>
      </c>
      <c r="S1914" t="s">
        <v>53837</v>
      </c>
      <c r="T1914" t="s">
        <v>51282</v>
      </c>
    </row>
    <row r="1915" spans="1:20" x14ac:dyDescent="0.35">
      <c r="A1915" t="s">
        <v>56861</v>
      </c>
      <c r="B1915" t="s">
        <v>56862</v>
      </c>
      <c r="D1915" t="s">
        <v>56857</v>
      </c>
      <c r="F1915" t="s">
        <v>56863</v>
      </c>
      <c r="H1915" t="s">
        <v>56864</v>
      </c>
      <c r="N1915" t="s">
        <v>53706</v>
      </c>
      <c r="O1915" s="3">
        <v>39987</v>
      </c>
      <c r="S1915" t="s">
        <v>53837</v>
      </c>
      <c r="T1915" t="s">
        <v>51282</v>
      </c>
    </row>
    <row r="1916" spans="1:20" x14ac:dyDescent="0.35">
      <c r="A1916" t="s">
        <v>56865</v>
      </c>
      <c r="B1916" t="s">
        <v>56866</v>
      </c>
      <c r="D1916" t="s">
        <v>56867</v>
      </c>
      <c r="F1916" t="s">
        <v>56868</v>
      </c>
      <c r="G1916" t="s">
        <v>56868</v>
      </c>
      <c r="H1916" t="s">
        <v>56869</v>
      </c>
      <c r="N1916" t="s">
        <v>53706</v>
      </c>
      <c r="O1916" s="3">
        <v>39987</v>
      </c>
      <c r="S1916" t="s">
        <v>53837</v>
      </c>
      <c r="T1916" t="s">
        <v>51282</v>
      </c>
    </row>
    <row r="1917" spans="1:20" x14ac:dyDescent="0.35">
      <c r="A1917" t="s">
        <v>56870</v>
      </c>
      <c r="B1917" t="s">
        <v>56871</v>
      </c>
      <c r="D1917" t="s">
        <v>56867</v>
      </c>
      <c r="H1917" t="s">
        <v>56872</v>
      </c>
      <c r="N1917" t="s">
        <v>53706</v>
      </c>
      <c r="O1917" s="3">
        <v>36892</v>
      </c>
      <c r="S1917" t="s">
        <v>53837</v>
      </c>
      <c r="T1917" t="s">
        <v>51282</v>
      </c>
    </row>
    <row r="1918" spans="1:20" x14ac:dyDescent="0.35">
      <c r="A1918" t="s">
        <v>56873</v>
      </c>
      <c r="B1918" t="s">
        <v>56874</v>
      </c>
      <c r="D1918" t="s">
        <v>56875</v>
      </c>
      <c r="F1918" t="s">
        <v>56876</v>
      </c>
      <c r="G1918" t="s">
        <v>56876</v>
      </c>
      <c r="H1918" t="s">
        <v>56877</v>
      </c>
      <c r="N1918" t="s">
        <v>53706</v>
      </c>
      <c r="O1918" s="3">
        <v>39987</v>
      </c>
      <c r="S1918" t="s">
        <v>51283</v>
      </c>
      <c r="T1918" t="s">
        <v>51282</v>
      </c>
    </row>
    <row r="1919" spans="1:20" x14ac:dyDescent="0.35">
      <c r="A1919" t="s">
        <v>56878</v>
      </c>
      <c r="B1919" t="s">
        <v>56879</v>
      </c>
      <c r="D1919" t="s">
        <v>56880</v>
      </c>
      <c r="G1919" t="s">
        <v>56881</v>
      </c>
      <c r="H1919" t="s">
        <v>56882</v>
      </c>
      <c r="N1919" t="s">
        <v>53706</v>
      </c>
      <c r="O1919" s="3">
        <v>40000</v>
      </c>
      <c r="S1919" t="s">
        <v>54931</v>
      </c>
      <c r="T1919" t="s">
        <v>51203</v>
      </c>
    </row>
    <row r="1920" spans="1:20" x14ac:dyDescent="0.35">
      <c r="A1920" t="s">
        <v>56883</v>
      </c>
      <c r="B1920" t="s">
        <v>56884</v>
      </c>
      <c r="D1920" t="s">
        <v>56885</v>
      </c>
      <c r="F1920" t="s">
        <v>56886</v>
      </c>
      <c r="H1920" t="s">
        <v>56887</v>
      </c>
      <c r="N1920" t="s">
        <v>53706</v>
      </c>
      <c r="O1920" s="3">
        <v>39994</v>
      </c>
      <c r="S1920" t="s">
        <v>56784</v>
      </c>
      <c r="T1920" t="s">
        <v>51191</v>
      </c>
    </row>
    <row r="1921" spans="1:20" x14ac:dyDescent="0.35">
      <c r="A1921" t="s">
        <v>56888</v>
      </c>
      <c r="B1921" t="s">
        <v>56889</v>
      </c>
      <c r="D1921" t="s">
        <v>56890</v>
      </c>
      <c r="H1921" t="s">
        <v>56891</v>
      </c>
      <c r="N1921" t="s">
        <v>53706</v>
      </c>
      <c r="O1921" s="3">
        <v>39987</v>
      </c>
      <c r="S1921" t="s">
        <v>54853</v>
      </c>
      <c r="T1921" t="s">
        <v>51282</v>
      </c>
    </row>
    <row r="1922" spans="1:20" x14ac:dyDescent="0.35">
      <c r="A1922" t="s">
        <v>56892</v>
      </c>
      <c r="B1922" t="s">
        <v>56893</v>
      </c>
      <c r="D1922" t="s">
        <v>56404</v>
      </c>
      <c r="H1922" t="s">
        <v>56894</v>
      </c>
      <c r="N1922" t="s">
        <v>53706</v>
      </c>
      <c r="O1922" s="3">
        <v>36892</v>
      </c>
      <c r="S1922" t="s">
        <v>55792</v>
      </c>
      <c r="T1922" t="s">
        <v>51282</v>
      </c>
    </row>
    <row r="1923" spans="1:20" x14ac:dyDescent="0.35">
      <c r="A1923" t="s">
        <v>56895</v>
      </c>
      <c r="B1923" t="s">
        <v>56896</v>
      </c>
      <c r="D1923" t="s">
        <v>56404</v>
      </c>
      <c r="H1923" t="s">
        <v>56897</v>
      </c>
      <c r="N1923" t="s">
        <v>53706</v>
      </c>
      <c r="O1923" s="3">
        <v>36892</v>
      </c>
      <c r="S1923" t="s">
        <v>55792</v>
      </c>
      <c r="T1923" t="s">
        <v>51282</v>
      </c>
    </row>
    <row r="1924" spans="1:20" x14ac:dyDescent="0.35">
      <c r="A1924" t="s">
        <v>56898</v>
      </c>
      <c r="B1924" t="s">
        <v>56899</v>
      </c>
      <c r="D1924" t="s">
        <v>56404</v>
      </c>
      <c r="H1924" t="s">
        <v>56900</v>
      </c>
      <c r="N1924" t="s">
        <v>53706</v>
      </c>
      <c r="O1924" s="3">
        <v>36892</v>
      </c>
      <c r="S1924" t="s">
        <v>55792</v>
      </c>
      <c r="T1924" t="s">
        <v>51282</v>
      </c>
    </row>
    <row r="1925" spans="1:20" x14ac:dyDescent="0.35">
      <c r="A1925" t="s">
        <v>56901</v>
      </c>
      <c r="B1925" t="s">
        <v>56902</v>
      </c>
      <c r="D1925" t="s">
        <v>56404</v>
      </c>
      <c r="H1925" t="s">
        <v>56903</v>
      </c>
      <c r="N1925" t="s">
        <v>53706</v>
      </c>
      <c r="O1925" s="3">
        <v>36892</v>
      </c>
      <c r="S1925" t="s">
        <v>55792</v>
      </c>
      <c r="T1925" t="s">
        <v>51282</v>
      </c>
    </row>
    <row r="1926" spans="1:20" x14ac:dyDescent="0.35">
      <c r="A1926" t="s">
        <v>56904</v>
      </c>
      <c r="B1926" t="s">
        <v>56905</v>
      </c>
      <c r="D1926" t="s">
        <v>56404</v>
      </c>
      <c r="H1926" t="s">
        <v>56906</v>
      </c>
      <c r="N1926" t="s">
        <v>53706</v>
      </c>
      <c r="O1926" s="3">
        <v>36892</v>
      </c>
      <c r="S1926" t="s">
        <v>55792</v>
      </c>
      <c r="T1926" t="s">
        <v>51282</v>
      </c>
    </row>
    <row r="1927" spans="1:20" x14ac:dyDescent="0.35">
      <c r="A1927" t="s">
        <v>56907</v>
      </c>
      <c r="B1927" t="s">
        <v>56908</v>
      </c>
      <c r="D1927" t="s">
        <v>56404</v>
      </c>
      <c r="H1927" t="s">
        <v>56909</v>
      </c>
      <c r="N1927" t="s">
        <v>53706</v>
      </c>
      <c r="O1927" s="3">
        <v>36892</v>
      </c>
      <c r="S1927" t="s">
        <v>55792</v>
      </c>
      <c r="T1927" t="s">
        <v>51282</v>
      </c>
    </row>
    <row r="1928" spans="1:20" x14ac:dyDescent="0.35">
      <c r="A1928" t="s">
        <v>56910</v>
      </c>
      <c r="B1928" t="s">
        <v>56911</v>
      </c>
      <c r="D1928" t="s">
        <v>56404</v>
      </c>
      <c r="H1928" t="s">
        <v>56912</v>
      </c>
      <c r="N1928" t="s">
        <v>53706</v>
      </c>
      <c r="O1928" s="3">
        <v>40004</v>
      </c>
      <c r="S1928" t="s">
        <v>55792</v>
      </c>
      <c r="T1928" t="s">
        <v>51282</v>
      </c>
    </row>
    <row r="1929" spans="1:20" x14ac:dyDescent="0.35">
      <c r="A1929" t="s">
        <v>56913</v>
      </c>
      <c r="B1929" t="s">
        <v>56914</v>
      </c>
      <c r="D1929" t="s">
        <v>56404</v>
      </c>
      <c r="H1929" t="s">
        <v>56915</v>
      </c>
      <c r="N1929" t="s">
        <v>53706</v>
      </c>
      <c r="O1929" s="3">
        <v>36892</v>
      </c>
      <c r="S1929" t="s">
        <v>55792</v>
      </c>
      <c r="T1929" t="s">
        <v>51282</v>
      </c>
    </row>
    <row r="1930" spans="1:20" x14ac:dyDescent="0.35">
      <c r="A1930" t="s">
        <v>56916</v>
      </c>
      <c r="B1930" t="s">
        <v>56917</v>
      </c>
      <c r="D1930" t="s">
        <v>56918</v>
      </c>
      <c r="F1930" t="s">
        <v>56919</v>
      </c>
      <c r="G1930" t="s">
        <v>56919</v>
      </c>
      <c r="H1930" t="s">
        <v>56920</v>
      </c>
      <c r="N1930" t="s">
        <v>53706</v>
      </c>
      <c r="O1930" s="3">
        <v>36892</v>
      </c>
      <c r="S1930" t="s">
        <v>55792</v>
      </c>
      <c r="T1930" t="s">
        <v>51282</v>
      </c>
    </row>
    <row r="1931" spans="1:20" x14ac:dyDescent="0.35">
      <c r="A1931" t="s">
        <v>56921</v>
      </c>
      <c r="B1931" t="s">
        <v>56922</v>
      </c>
      <c r="D1931" t="s">
        <v>56923</v>
      </c>
      <c r="H1931" t="s">
        <v>56924</v>
      </c>
      <c r="N1931" t="s">
        <v>53706</v>
      </c>
      <c r="O1931" s="3">
        <v>36892</v>
      </c>
      <c r="S1931" t="s">
        <v>55792</v>
      </c>
      <c r="T1931" t="s">
        <v>51282</v>
      </c>
    </row>
    <row r="1932" spans="1:20" x14ac:dyDescent="0.35">
      <c r="A1932" t="s">
        <v>56925</v>
      </c>
      <c r="B1932" t="s">
        <v>56926</v>
      </c>
      <c r="D1932" t="s">
        <v>56927</v>
      </c>
      <c r="F1932" t="s">
        <v>56928</v>
      </c>
      <c r="G1932" t="s">
        <v>56928</v>
      </c>
      <c r="H1932" t="s">
        <v>56929</v>
      </c>
      <c r="N1932" t="s">
        <v>53706</v>
      </c>
      <c r="O1932" s="3">
        <v>40004</v>
      </c>
      <c r="S1932" t="s">
        <v>55792</v>
      </c>
      <c r="T1932" t="s">
        <v>51282</v>
      </c>
    </row>
    <row r="1933" spans="1:20" x14ac:dyDescent="0.35">
      <c r="A1933" t="s">
        <v>56930</v>
      </c>
      <c r="B1933" t="s">
        <v>56931</v>
      </c>
      <c r="D1933" t="s">
        <v>56454</v>
      </c>
      <c r="H1933" t="s">
        <v>56932</v>
      </c>
      <c r="N1933" t="s">
        <v>53706</v>
      </c>
      <c r="O1933" s="3">
        <v>36892</v>
      </c>
      <c r="S1933" t="s">
        <v>55792</v>
      </c>
      <c r="T1933" t="s">
        <v>51282</v>
      </c>
    </row>
    <row r="1934" spans="1:20" x14ac:dyDescent="0.35">
      <c r="A1934" t="s">
        <v>56933</v>
      </c>
      <c r="B1934" t="s">
        <v>56934</v>
      </c>
      <c r="D1934" t="s">
        <v>56454</v>
      </c>
      <c r="N1934" t="s">
        <v>53706</v>
      </c>
      <c r="O1934" s="3">
        <v>36892</v>
      </c>
      <c r="S1934" t="s">
        <v>55792</v>
      </c>
      <c r="T1934" t="s">
        <v>51282</v>
      </c>
    </row>
    <row r="1935" spans="1:20" x14ac:dyDescent="0.35">
      <c r="A1935" t="s">
        <v>56935</v>
      </c>
      <c r="B1935" t="s">
        <v>56936</v>
      </c>
      <c r="D1935" t="s">
        <v>56378</v>
      </c>
      <c r="H1935" t="s">
        <v>56937</v>
      </c>
      <c r="N1935" t="s">
        <v>53706</v>
      </c>
      <c r="O1935" s="3">
        <v>40004</v>
      </c>
      <c r="S1935" t="s">
        <v>55792</v>
      </c>
      <c r="T1935" t="s">
        <v>51282</v>
      </c>
    </row>
    <row r="1936" spans="1:20" x14ac:dyDescent="0.35">
      <c r="A1936" t="s">
        <v>56938</v>
      </c>
      <c r="B1936" t="s">
        <v>56939</v>
      </c>
      <c r="D1936" t="s">
        <v>56940</v>
      </c>
      <c r="F1936" t="s">
        <v>56941</v>
      </c>
      <c r="G1936" t="s">
        <v>56941</v>
      </c>
      <c r="H1936" t="s">
        <v>56942</v>
      </c>
      <c r="N1936" t="s">
        <v>53706</v>
      </c>
      <c r="O1936" s="3">
        <v>40001</v>
      </c>
      <c r="S1936" t="s">
        <v>56943</v>
      </c>
      <c r="T1936" t="s">
        <v>51282</v>
      </c>
    </row>
    <row r="1937" spans="1:20" x14ac:dyDescent="0.35">
      <c r="A1937" t="s">
        <v>56944</v>
      </c>
      <c r="B1937" t="s">
        <v>56945</v>
      </c>
      <c r="D1937" t="s">
        <v>56946</v>
      </c>
      <c r="H1937" t="s">
        <v>56947</v>
      </c>
      <c r="I1937" t="s">
        <v>56948</v>
      </c>
      <c r="N1937" t="s">
        <v>53706</v>
      </c>
      <c r="O1937" s="3">
        <v>40001</v>
      </c>
      <c r="S1937" t="s">
        <v>56943</v>
      </c>
      <c r="T1937" t="s">
        <v>51282</v>
      </c>
    </row>
    <row r="1938" spans="1:20" x14ac:dyDescent="0.35">
      <c r="A1938" t="s">
        <v>56949</v>
      </c>
      <c r="B1938" t="s">
        <v>56950</v>
      </c>
      <c r="D1938" t="s">
        <v>56951</v>
      </c>
      <c r="H1938" t="s">
        <v>56952</v>
      </c>
      <c r="N1938" t="s">
        <v>53706</v>
      </c>
      <c r="O1938" s="3">
        <v>40001</v>
      </c>
      <c r="S1938" t="s">
        <v>54238</v>
      </c>
      <c r="T1938" t="s">
        <v>52115</v>
      </c>
    </row>
    <row r="1939" spans="1:20" x14ac:dyDescent="0.35">
      <c r="A1939" t="s">
        <v>56953</v>
      </c>
      <c r="B1939" t="s">
        <v>56954</v>
      </c>
      <c r="D1939" t="s">
        <v>56955</v>
      </c>
      <c r="H1939" t="s">
        <v>56956</v>
      </c>
      <c r="N1939" t="s">
        <v>53706</v>
      </c>
      <c r="O1939" s="3">
        <v>36892</v>
      </c>
      <c r="S1939" t="s">
        <v>56943</v>
      </c>
      <c r="T1939" t="s">
        <v>51282</v>
      </c>
    </row>
    <row r="1940" spans="1:20" x14ac:dyDescent="0.35">
      <c r="A1940" t="s">
        <v>56957</v>
      </c>
      <c r="B1940" t="s">
        <v>56958</v>
      </c>
      <c r="D1940" t="s">
        <v>56955</v>
      </c>
      <c r="H1940" t="s">
        <v>56959</v>
      </c>
      <c r="N1940" t="s">
        <v>53706</v>
      </c>
      <c r="O1940" s="3">
        <v>36892</v>
      </c>
      <c r="S1940" t="s">
        <v>56943</v>
      </c>
      <c r="T1940" t="s">
        <v>51282</v>
      </c>
    </row>
    <row r="1941" spans="1:20" x14ac:dyDescent="0.35">
      <c r="A1941" t="s">
        <v>56960</v>
      </c>
      <c r="B1941" t="s">
        <v>56961</v>
      </c>
      <c r="D1941" t="s">
        <v>56962</v>
      </c>
      <c r="H1941" t="s">
        <v>56963</v>
      </c>
      <c r="N1941" t="s">
        <v>53706</v>
      </c>
      <c r="O1941" s="3">
        <v>39995</v>
      </c>
      <c r="S1941" t="s">
        <v>54615</v>
      </c>
      <c r="T1941" t="s">
        <v>51282</v>
      </c>
    </row>
    <row r="1942" spans="1:20" x14ac:dyDescent="0.35">
      <c r="A1942" t="s">
        <v>56964</v>
      </c>
      <c r="B1942" t="s">
        <v>56965</v>
      </c>
      <c r="D1942" t="s">
        <v>56962</v>
      </c>
      <c r="F1942" t="s">
        <v>56966</v>
      </c>
      <c r="G1942" t="s">
        <v>56966</v>
      </c>
      <c r="H1942" t="s">
        <v>56967</v>
      </c>
      <c r="N1942" t="s">
        <v>53706</v>
      </c>
      <c r="O1942" s="3">
        <v>39995</v>
      </c>
      <c r="S1942" t="s">
        <v>54615</v>
      </c>
      <c r="T1942" t="s">
        <v>51282</v>
      </c>
    </row>
    <row r="1943" spans="1:20" x14ac:dyDescent="0.35">
      <c r="A1943" t="s">
        <v>56968</v>
      </c>
      <c r="B1943" t="s">
        <v>56969</v>
      </c>
      <c r="D1943" t="s">
        <v>56970</v>
      </c>
      <c r="H1943" t="s">
        <v>56971</v>
      </c>
      <c r="N1943" t="s">
        <v>53706</v>
      </c>
      <c r="O1943" s="3">
        <v>39995</v>
      </c>
      <c r="S1943" t="s">
        <v>54615</v>
      </c>
      <c r="T1943" t="s">
        <v>51282</v>
      </c>
    </row>
    <row r="1944" spans="1:20" x14ac:dyDescent="0.35">
      <c r="A1944" t="s">
        <v>56972</v>
      </c>
      <c r="B1944" t="s">
        <v>56973</v>
      </c>
      <c r="D1944" t="s">
        <v>56667</v>
      </c>
      <c r="H1944" t="s">
        <v>56974</v>
      </c>
      <c r="N1944" t="s">
        <v>53706</v>
      </c>
      <c r="O1944" s="3">
        <v>39995</v>
      </c>
      <c r="S1944" t="s">
        <v>54416</v>
      </c>
      <c r="T1944" t="s">
        <v>51282</v>
      </c>
    </row>
    <row r="1945" spans="1:20" x14ac:dyDescent="0.35">
      <c r="A1945" t="s">
        <v>56975</v>
      </c>
      <c r="B1945" t="s">
        <v>56976</v>
      </c>
      <c r="D1945" t="s">
        <v>56977</v>
      </c>
      <c r="F1945" t="s">
        <v>56978</v>
      </c>
      <c r="H1945" t="s">
        <v>56979</v>
      </c>
      <c r="N1945" t="s">
        <v>53706</v>
      </c>
      <c r="O1945" s="3">
        <v>39995</v>
      </c>
      <c r="S1945" t="s">
        <v>54416</v>
      </c>
      <c r="T1945" t="s">
        <v>51282</v>
      </c>
    </row>
    <row r="1946" spans="1:20" x14ac:dyDescent="0.35">
      <c r="A1946" t="s">
        <v>56980</v>
      </c>
      <c r="B1946" t="s">
        <v>56981</v>
      </c>
      <c r="D1946" t="s">
        <v>56667</v>
      </c>
      <c r="N1946" t="s">
        <v>53706</v>
      </c>
      <c r="O1946" s="3">
        <v>39995</v>
      </c>
      <c r="S1946" t="s">
        <v>54615</v>
      </c>
      <c r="T1946" t="s">
        <v>51282</v>
      </c>
    </row>
    <row r="1947" spans="1:20" x14ac:dyDescent="0.35">
      <c r="A1947" t="s">
        <v>56982</v>
      </c>
      <c r="B1947" t="s">
        <v>56983</v>
      </c>
      <c r="D1947" t="s">
        <v>54799</v>
      </c>
      <c r="F1947" t="s">
        <v>56984</v>
      </c>
      <c r="H1947" t="s">
        <v>56985</v>
      </c>
      <c r="N1947" t="s">
        <v>53706</v>
      </c>
      <c r="O1947" s="3">
        <v>39995</v>
      </c>
      <c r="S1947" t="s">
        <v>54416</v>
      </c>
      <c r="T1947" t="s">
        <v>51282</v>
      </c>
    </row>
    <row r="1948" spans="1:20" x14ac:dyDescent="0.35">
      <c r="A1948" t="s">
        <v>56986</v>
      </c>
      <c r="B1948" t="s">
        <v>56987</v>
      </c>
      <c r="D1948" t="s">
        <v>56988</v>
      </c>
      <c r="F1948" t="s">
        <v>56989</v>
      </c>
      <c r="H1948" t="s">
        <v>56990</v>
      </c>
      <c r="N1948" t="s">
        <v>53706</v>
      </c>
      <c r="O1948" s="3">
        <v>39995</v>
      </c>
      <c r="S1948" t="s">
        <v>54615</v>
      </c>
      <c r="T1948" t="s">
        <v>51282</v>
      </c>
    </row>
    <row r="1949" spans="1:20" x14ac:dyDescent="0.35">
      <c r="A1949" t="s">
        <v>8192</v>
      </c>
      <c r="B1949" t="s">
        <v>56991</v>
      </c>
      <c r="D1949" t="s">
        <v>56992</v>
      </c>
      <c r="F1949" t="s">
        <v>56993</v>
      </c>
      <c r="G1949" t="s">
        <v>56993</v>
      </c>
      <c r="H1949" t="s">
        <v>56994</v>
      </c>
      <c r="N1949" t="s">
        <v>53706</v>
      </c>
      <c r="O1949" s="3">
        <v>43282</v>
      </c>
      <c r="S1949" t="s">
        <v>56995</v>
      </c>
      <c r="T1949" t="s">
        <v>7686</v>
      </c>
    </row>
    <row r="1950" spans="1:20" x14ac:dyDescent="0.35">
      <c r="A1950" t="s">
        <v>56996</v>
      </c>
      <c r="B1950" t="s">
        <v>56997</v>
      </c>
      <c r="D1950" t="s">
        <v>56998</v>
      </c>
      <c r="F1950" t="s">
        <v>56999</v>
      </c>
      <c r="G1950" t="s">
        <v>56999</v>
      </c>
      <c r="H1950" t="s">
        <v>57000</v>
      </c>
      <c r="N1950" t="s">
        <v>53706</v>
      </c>
      <c r="O1950" s="3">
        <v>36892</v>
      </c>
      <c r="S1950" t="s">
        <v>54853</v>
      </c>
      <c r="T1950" t="s">
        <v>51282</v>
      </c>
    </row>
    <row r="1951" spans="1:20" x14ac:dyDescent="0.35">
      <c r="A1951" t="s">
        <v>57001</v>
      </c>
      <c r="B1951" t="s">
        <v>57002</v>
      </c>
      <c r="D1951" t="s">
        <v>57003</v>
      </c>
      <c r="F1951" t="s">
        <v>57004</v>
      </c>
      <c r="H1951">
        <v>7</v>
      </c>
      <c r="N1951" t="s">
        <v>53706</v>
      </c>
      <c r="O1951" s="3">
        <v>36892</v>
      </c>
      <c r="S1951" t="s">
        <v>54853</v>
      </c>
      <c r="T1951" t="s">
        <v>51282</v>
      </c>
    </row>
    <row r="1952" spans="1:20" x14ac:dyDescent="0.35">
      <c r="A1952" t="s">
        <v>57005</v>
      </c>
      <c r="B1952" t="s">
        <v>57006</v>
      </c>
      <c r="D1952" t="s">
        <v>56998</v>
      </c>
      <c r="N1952" t="s">
        <v>53706</v>
      </c>
      <c r="O1952" s="3">
        <v>36892</v>
      </c>
      <c r="S1952" t="s">
        <v>54853</v>
      </c>
      <c r="T1952" t="s">
        <v>51282</v>
      </c>
    </row>
    <row r="1953" spans="1:20" x14ac:dyDescent="0.35">
      <c r="A1953" t="s">
        <v>57007</v>
      </c>
      <c r="B1953" t="s">
        <v>57008</v>
      </c>
      <c r="D1953" t="s">
        <v>57009</v>
      </c>
      <c r="F1953" t="s">
        <v>57010</v>
      </c>
      <c r="G1953" t="s">
        <v>57010</v>
      </c>
      <c r="H1953">
        <v>712898626</v>
      </c>
      <c r="N1953" t="s">
        <v>53706</v>
      </c>
      <c r="O1953" s="3">
        <v>36892</v>
      </c>
      <c r="S1953" t="s">
        <v>54853</v>
      </c>
      <c r="T1953" t="s">
        <v>51282</v>
      </c>
    </row>
    <row r="1954" spans="1:20" x14ac:dyDescent="0.35">
      <c r="A1954" t="s">
        <v>57011</v>
      </c>
      <c r="B1954" t="s">
        <v>57012</v>
      </c>
      <c r="D1954" t="s">
        <v>57009</v>
      </c>
      <c r="N1954" t="s">
        <v>53706</v>
      </c>
      <c r="O1954" s="3">
        <v>36892</v>
      </c>
      <c r="S1954" t="s">
        <v>54853</v>
      </c>
      <c r="T1954" t="s">
        <v>51282</v>
      </c>
    </row>
    <row r="1955" spans="1:20" x14ac:dyDescent="0.35">
      <c r="A1955" t="s">
        <v>57013</v>
      </c>
      <c r="B1955" t="s">
        <v>57014</v>
      </c>
      <c r="D1955" t="s">
        <v>57009</v>
      </c>
      <c r="N1955" t="s">
        <v>53706</v>
      </c>
      <c r="O1955" s="3">
        <v>36892</v>
      </c>
      <c r="S1955" t="s">
        <v>54853</v>
      </c>
      <c r="T1955" t="s">
        <v>51282</v>
      </c>
    </row>
    <row r="1956" spans="1:20" x14ac:dyDescent="0.35">
      <c r="A1956" t="s">
        <v>57015</v>
      </c>
      <c r="B1956" t="s">
        <v>57016</v>
      </c>
      <c r="D1956" t="s">
        <v>56432</v>
      </c>
      <c r="N1956" t="s">
        <v>53706</v>
      </c>
      <c r="O1956" s="3">
        <v>36892</v>
      </c>
      <c r="S1956" t="s">
        <v>55792</v>
      </c>
      <c r="T1956" t="s">
        <v>51282</v>
      </c>
    </row>
    <row r="1957" spans="1:20" x14ac:dyDescent="0.35">
      <c r="A1957" t="s">
        <v>57017</v>
      </c>
      <c r="B1957" t="s">
        <v>57018</v>
      </c>
      <c r="D1957" t="s">
        <v>57009</v>
      </c>
      <c r="N1957" t="s">
        <v>53706</v>
      </c>
      <c r="O1957" s="3">
        <v>36892</v>
      </c>
      <c r="S1957" t="s">
        <v>54853</v>
      </c>
      <c r="T1957" t="s">
        <v>51282</v>
      </c>
    </row>
    <row r="1958" spans="1:20" x14ac:dyDescent="0.35">
      <c r="A1958" t="s">
        <v>57019</v>
      </c>
      <c r="B1958" t="s">
        <v>57020</v>
      </c>
      <c r="D1958" t="s">
        <v>57009</v>
      </c>
      <c r="N1958" t="s">
        <v>53706</v>
      </c>
      <c r="O1958" s="3">
        <v>36892</v>
      </c>
      <c r="S1958" t="s">
        <v>54853</v>
      </c>
      <c r="T1958" t="s">
        <v>51282</v>
      </c>
    </row>
    <row r="1959" spans="1:20" x14ac:dyDescent="0.35">
      <c r="A1959" t="s">
        <v>57021</v>
      </c>
      <c r="B1959" t="s">
        <v>57022</v>
      </c>
      <c r="D1959" t="s">
        <v>57009</v>
      </c>
      <c r="N1959" t="s">
        <v>53706</v>
      </c>
      <c r="O1959" s="3">
        <v>36892</v>
      </c>
      <c r="S1959" t="s">
        <v>54853</v>
      </c>
      <c r="T1959" t="s">
        <v>51282</v>
      </c>
    </row>
    <row r="1960" spans="1:20" x14ac:dyDescent="0.35">
      <c r="A1960" t="s">
        <v>57023</v>
      </c>
      <c r="B1960" t="s">
        <v>57024</v>
      </c>
      <c r="D1960" t="s">
        <v>57009</v>
      </c>
      <c r="N1960" t="s">
        <v>53706</v>
      </c>
      <c r="O1960" s="3">
        <v>36892</v>
      </c>
      <c r="S1960" t="s">
        <v>54853</v>
      </c>
      <c r="T1960" t="s">
        <v>51282</v>
      </c>
    </row>
    <row r="1961" spans="1:20" x14ac:dyDescent="0.35">
      <c r="A1961" t="s">
        <v>57025</v>
      </c>
      <c r="B1961" t="s">
        <v>57026</v>
      </c>
      <c r="D1961" t="s">
        <v>57009</v>
      </c>
      <c r="N1961" t="s">
        <v>53706</v>
      </c>
      <c r="O1961" s="3">
        <v>36892</v>
      </c>
      <c r="S1961" t="s">
        <v>54853</v>
      </c>
      <c r="T1961" t="s">
        <v>51282</v>
      </c>
    </row>
    <row r="1962" spans="1:20" x14ac:dyDescent="0.35">
      <c r="A1962" t="s">
        <v>57027</v>
      </c>
      <c r="B1962" t="s">
        <v>57028</v>
      </c>
      <c r="D1962" t="s">
        <v>57009</v>
      </c>
      <c r="N1962" t="s">
        <v>53706</v>
      </c>
      <c r="O1962" s="3">
        <v>36892</v>
      </c>
      <c r="S1962" t="s">
        <v>54853</v>
      </c>
      <c r="T1962" t="s">
        <v>51282</v>
      </c>
    </row>
    <row r="1963" spans="1:20" x14ac:dyDescent="0.35">
      <c r="A1963" t="s">
        <v>57029</v>
      </c>
      <c r="B1963" t="s">
        <v>57030</v>
      </c>
      <c r="D1963" t="s">
        <v>57031</v>
      </c>
      <c r="N1963" t="s">
        <v>53706</v>
      </c>
      <c r="O1963" s="3">
        <v>36892</v>
      </c>
      <c r="S1963" t="s">
        <v>54853</v>
      </c>
      <c r="T1963" t="s">
        <v>51282</v>
      </c>
    </row>
    <row r="1964" spans="1:20" x14ac:dyDescent="0.35">
      <c r="A1964" t="s">
        <v>57032</v>
      </c>
      <c r="B1964" t="s">
        <v>57033</v>
      </c>
      <c r="D1964" t="s">
        <v>57009</v>
      </c>
      <c r="N1964" t="s">
        <v>53706</v>
      </c>
      <c r="O1964" s="3">
        <v>36892</v>
      </c>
      <c r="S1964" t="s">
        <v>54853</v>
      </c>
      <c r="T1964" t="s">
        <v>51282</v>
      </c>
    </row>
    <row r="1965" spans="1:20" x14ac:dyDescent="0.35">
      <c r="A1965" t="s">
        <v>57034</v>
      </c>
      <c r="B1965" t="s">
        <v>57035</v>
      </c>
      <c r="D1965" t="s">
        <v>57009</v>
      </c>
      <c r="N1965" t="s">
        <v>53706</v>
      </c>
      <c r="O1965" s="3">
        <v>36892</v>
      </c>
      <c r="S1965" t="s">
        <v>54853</v>
      </c>
      <c r="T1965" t="s">
        <v>51282</v>
      </c>
    </row>
    <row r="1966" spans="1:20" x14ac:dyDescent="0.35">
      <c r="A1966" t="s">
        <v>57036</v>
      </c>
      <c r="B1966" t="s">
        <v>57037</v>
      </c>
      <c r="D1966" t="s">
        <v>57009</v>
      </c>
      <c r="N1966" t="s">
        <v>53706</v>
      </c>
      <c r="O1966" s="3">
        <v>36892</v>
      </c>
      <c r="S1966" t="s">
        <v>54853</v>
      </c>
      <c r="T1966" t="s">
        <v>51282</v>
      </c>
    </row>
    <row r="1967" spans="1:20" x14ac:dyDescent="0.35">
      <c r="A1967" t="s">
        <v>57038</v>
      </c>
      <c r="B1967" t="s">
        <v>57039</v>
      </c>
      <c r="D1967" t="s">
        <v>57009</v>
      </c>
      <c r="N1967" t="s">
        <v>53706</v>
      </c>
      <c r="O1967" s="3">
        <v>36892</v>
      </c>
      <c r="S1967" t="s">
        <v>54853</v>
      </c>
      <c r="T1967" t="s">
        <v>51282</v>
      </c>
    </row>
    <row r="1968" spans="1:20" x14ac:dyDescent="0.35">
      <c r="A1968" t="s">
        <v>57040</v>
      </c>
      <c r="B1968" t="s">
        <v>57041</v>
      </c>
      <c r="D1968" t="s">
        <v>57009</v>
      </c>
      <c r="F1968" t="s">
        <v>57042</v>
      </c>
      <c r="N1968" t="s">
        <v>53706</v>
      </c>
      <c r="O1968" s="3">
        <v>36892</v>
      </c>
      <c r="S1968" t="s">
        <v>54853</v>
      </c>
      <c r="T1968" t="s">
        <v>51282</v>
      </c>
    </row>
    <row r="1969" spans="1:20" x14ac:dyDescent="0.35">
      <c r="A1969" t="s">
        <v>57043</v>
      </c>
      <c r="B1969" t="s">
        <v>57044</v>
      </c>
      <c r="D1969" t="s">
        <v>57009</v>
      </c>
      <c r="N1969" t="s">
        <v>53706</v>
      </c>
      <c r="O1969" s="3">
        <v>36892</v>
      </c>
      <c r="S1969" t="s">
        <v>54853</v>
      </c>
      <c r="T1969" t="s">
        <v>51282</v>
      </c>
    </row>
    <row r="1970" spans="1:20" x14ac:dyDescent="0.35">
      <c r="A1970" t="s">
        <v>57045</v>
      </c>
      <c r="B1970" t="s">
        <v>57046</v>
      </c>
      <c r="D1970" t="s">
        <v>57047</v>
      </c>
      <c r="H1970" t="s">
        <v>57048</v>
      </c>
      <c r="I1970" t="s">
        <v>57048</v>
      </c>
      <c r="N1970" t="s">
        <v>53706</v>
      </c>
      <c r="O1970" s="3">
        <v>41240</v>
      </c>
      <c r="S1970" t="s">
        <v>55473</v>
      </c>
      <c r="T1970" t="s">
        <v>51282</v>
      </c>
    </row>
    <row r="1971" spans="1:20" x14ac:dyDescent="0.35">
      <c r="A1971" t="s">
        <v>57049</v>
      </c>
      <c r="B1971" t="s">
        <v>57050</v>
      </c>
      <c r="D1971" t="s">
        <v>57051</v>
      </c>
      <c r="H1971">
        <v>728272405</v>
      </c>
      <c r="N1971" t="s">
        <v>53706</v>
      </c>
      <c r="O1971" s="3">
        <v>36892</v>
      </c>
      <c r="S1971" t="s">
        <v>54630</v>
      </c>
      <c r="T1971" t="s">
        <v>51282</v>
      </c>
    </row>
    <row r="1972" spans="1:20" x14ac:dyDescent="0.35">
      <c r="A1972" t="s">
        <v>57052</v>
      </c>
      <c r="B1972" t="s">
        <v>57053</v>
      </c>
      <c r="D1972" t="s">
        <v>57009</v>
      </c>
      <c r="N1972" t="s">
        <v>53706</v>
      </c>
      <c r="O1972" s="3">
        <v>36892</v>
      </c>
      <c r="S1972" t="s">
        <v>54853</v>
      </c>
      <c r="T1972" t="s">
        <v>51282</v>
      </c>
    </row>
    <row r="1973" spans="1:20" x14ac:dyDescent="0.35">
      <c r="A1973" t="s">
        <v>57054</v>
      </c>
      <c r="B1973" t="s">
        <v>57055</v>
      </c>
      <c r="D1973" t="s">
        <v>57056</v>
      </c>
      <c r="H1973" t="s">
        <v>57057</v>
      </c>
      <c r="N1973" t="s">
        <v>53706</v>
      </c>
      <c r="O1973" s="3">
        <v>36892</v>
      </c>
      <c r="S1973" t="s">
        <v>54853</v>
      </c>
      <c r="T1973" t="s">
        <v>51282</v>
      </c>
    </row>
    <row r="1974" spans="1:20" x14ac:dyDescent="0.35">
      <c r="A1974" t="s">
        <v>57058</v>
      </c>
      <c r="B1974" t="s">
        <v>57059</v>
      </c>
      <c r="D1974" t="s">
        <v>57060</v>
      </c>
      <c r="N1974" t="s">
        <v>53706</v>
      </c>
      <c r="O1974" s="3">
        <v>36892</v>
      </c>
      <c r="S1974" t="s">
        <v>54853</v>
      </c>
      <c r="T1974" t="s">
        <v>51282</v>
      </c>
    </row>
    <row r="1975" spans="1:20" x14ac:dyDescent="0.35">
      <c r="A1975" t="s">
        <v>57061</v>
      </c>
      <c r="B1975" t="s">
        <v>57062</v>
      </c>
      <c r="D1975" t="s">
        <v>57063</v>
      </c>
      <c r="H1975" t="s">
        <v>57064</v>
      </c>
      <c r="N1975" t="s">
        <v>53706</v>
      </c>
      <c r="O1975" s="3">
        <v>36892</v>
      </c>
      <c r="S1975" t="s">
        <v>54853</v>
      </c>
      <c r="T1975" t="s">
        <v>51282</v>
      </c>
    </row>
    <row r="1976" spans="1:20" x14ac:dyDescent="0.35">
      <c r="A1976" t="s">
        <v>57065</v>
      </c>
      <c r="B1976" t="s">
        <v>57066</v>
      </c>
      <c r="D1976" t="s">
        <v>57063</v>
      </c>
      <c r="H1976" t="s">
        <v>57067</v>
      </c>
      <c r="N1976" t="s">
        <v>53706</v>
      </c>
      <c r="O1976" s="3">
        <v>36892</v>
      </c>
      <c r="S1976" t="s">
        <v>54853</v>
      </c>
      <c r="T1976" t="s">
        <v>51282</v>
      </c>
    </row>
    <row r="1977" spans="1:20" x14ac:dyDescent="0.35">
      <c r="A1977" t="s">
        <v>57068</v>
      </c>
      <c r="B1977" t="s">
        <v>57069</v>
      </c>
      <c r="D1977" t="s">
        <v>57063</v>
      </c>
      <c r="F1977" t="s">
        <v>57070</v>
      </c>
      <c r="G1977" t="s">
        <v>57070</v>
      </c>
      <c r="H1977" t="s">
        <v>57071</v>
      </c>
      <c r="N1977" t="s">
        <v>53706</v>
      </c>
      <c r="O1977" s="3">
        <v>39989</v>
      </c>
      <c r="S1977" t="s">
        <v>54853</v>
      </c>
      <c r="T1977" t="s">
        <v>51282</v>
      </c>
    </row>
    <row r="1978" spans="1:20" x14ac:dyDescent="0.35">
      <c r="A1978" t="s">
        <v>57072</v>
      </c>
      <c r="B1978" t="s">
        <v>57073</v>
      </c>
      <c r="D1978" t="s">
        <v>57063</v>
      </c>
      <c r="N1978" t="s">
        <v>53706</v>
      </c>
      <c r="O1978" s="3">
        <v>36892</v>
      </c>
      <c r="S1978" t="s">
        <v>54853</v>
      </c>
      <c r="T1978" t="s">
        <v>51282</v>
      </c>
    </row>
    <row r="1979" spans="1:20" x14ac:dyDescent="0.35">
      <c r="A1979" t="s">
        <v>57074</v>
      </c>
      <c r="B1979" t="s">
        <v>57075</v>
      </c>
      <c r="D1979" t="s">
        <v>57076</v>
      </c>
      <c r="N1979" t="s">
        <v>53706</v>
      </c>
      <c r="O1979" s="3">
        <v>36892</v>
      </c>
      <c r="S1979" t="s">
        <v>54853</v>
      </c>
      <c r="T1979" t="s">
        <v>51282</v>
      </c>
    </row>
    <row r="1980" spans="1:20" x14ac:dyDescent="0.35">
      <c r="A1980" t="s">
        <v>57077</v>
      </c>
      <c r="B1980" t="s">
        <v>57078</v>
      </c>
      <c r="D1980" t="s">
        <v>57076</v>
      </c>
      <c r="N1980" t="s">
        <v>53706</v>
      </c>
      <c r="O1980" s="3">
        <v>36892</v>
      </c>
      <c r="S1980" t="s">
        <v>54853</v>
      </c>
      <c r="T1980" t="s">
        <v>51282</v>
      </c>
    </row>
    <row r="1981" spans="1:20" x14ac:dyDescent="0.35">
      <c r="A1981" t="s">
        <v>57079</v>
      </c>
      <c r="B1981" t="s">
        <v>57080</v>
      </c>
      <c r="D1981" t="s">
        <v>57081</v>
      </c>
      <c r="N1981" t="s">
        <v>53706</v>
      </c>
      <c r="O1981" s="3">
        <v>36892</v>
      </c>
      <c r="S1981" t="s">
        <v>54853</v>
      </c>
      <c r="T1981" t="s">
        <v>51282</v>
      </c>
    </row>
    <row r="1982" spans="1:20" x14ac:dyDescent="0.35">
      <c r="A1982" t="s">
        <v>57082</v>
      </c>
      <c r="B1982" t="s">
        <v>57083</v>
      </c>
      <c r="D1982" t="s">
        <v>57076</v>
      </c>
      <c r="N1982" t="s">
        <v>53706</v>
      </c>
      <c r="O1982" s="3">
        <v>36892</v>
      </c>
      <c r="S1982" t="s">
        <v>54853</v>
      </c>
      <c r="T1982" t="s">
        <v>51282</v>
      </c>
    </row>
    <row r="1983" spans="1:20" x14ac:dyDescent="0.35">
      <c r="A1983" t="s">
        <v>57084</v>
      </c>
      <c r="B1983" t="s">
        <v>57085</v>
      </c>
      <c r="D1983" t="s">
        <v>57076</v>
      </c>
      <c r="H1983" t="s">
        <v>57086</v>
      </c>
      <c r="N1983" t="s">
        <v>53706</v>
      </c>
      <c r="O1983" s="3">
        <v>36703</v>
      </c>
      <c r="S1983" t="s">
        <v>54853</v>
      </c>
      <c r="T1983" t="s">
        <v>51282</v>
      </c>
    </row>
    <row r="1984" spans="1:20" x14ac:dyDescent="0.35">
      <c r="A1984" t="s">
        <v>57087</v>
      </c>
      <c r="B1984" t="s">
        <v>57088</v>
      </c>
      <c r="D1984" t="s">
        <v>57081</v>
      </c>
      <c r="N1984" t="s">
        <v>53706</v>
      </c>
      <c r="O1984" s="3">
        <v>36892</v>
      </c>
      <c r="S1984" t="s">
        <v>54853</v>
      </c>
      <c r="T1984" t="s">
        <v>51282</v>
      </c>
    </row>
    <row r="1985" spans="1:20" x14ac:dyDescent="0.35">
      <c r="A1985" t="s">
        <v>57089</v>
      </c>
      <c r="B1985" t="s">
        <v>57090</v>
      </c>
      <c r="D1985" t="s">
        <v>57091</v>
      </c>
      <c r="H1985">
        <v>727167590</v>
      </c>
      <c r="N1985" t="s">
        <v>53706</v>
      </c>
      <c r="O1985" s="3">
        <v>36892</v>
      </c>
      <c r="S1985" t="s">
        <v>54630</v>
      </c>
      <c r="T1985" t="s">
        <v>51282</v>
      </c>
    </row>
    <row r="1986" spans="1:20" x14ac:dyDescent="0.35">
      <c r="A1986" t="s">
        <v>57092</v>
      </c>
      <c r="B1986" t="s">
        <v>57093</v>
      </c>
      <c r="D1986" t="s">
        <v>57094</v>
      </c>
      <c r="H1986" t="s">
        <v>57095</v>
      </c>
      <c r="N1986" t="s">
        <v>53706</v>
      </c>
      <c r="O1986" s="3">
        <v>39987</v>
      </c>
      <c r="S1986" t="s">
        <v>54630</v>
      </c>
      <c r="T1986" t="s">
        <v>51282</v>
      </c>
    </row>
    <row r="1987" spans="1:20" x14ac:dyDescent="0.35">
      <c r="A1987" t="s">
        <v>57096</v>
      </c>
      <c r="B1987" t="s">
        <v>57097</v>
      </c>
      <c r="D1987" t="s">
        <v>57098</v>
      </c>
      <c r="H1987" t="s">
        <v>57099</v>
      </c>
      <c r="N1987" t="s">
        <v>53706</v>
      </c>
      <c r="O1987" s="3">
        <v>39987</v>
      </c>
      <c r="S1987" t="s">
        <v>54630</v>
      </c>
      <c r="T1987" t="s">
        <v>51282</v>
      </c>
    </row>
    <row r="1988" spans="1:20" x14ac:dyDescent="0.35">
      <c r="A1988" t="s">
        <v>57100</v>
      </c>
      <c r="B1988" t="s">
        <v>57101</v>
      </c>
      <c r="D1988" t="s">
        <v>57098</v>
      </c>
      <c r="H1988" t="s">
        <v>57102</v>
      </c>
      <c r="N1988" t="s">
        <v>53706</v>
      </c>
      <c r="O1988" s="3">
        <v>36892</v>
      </c>
      <c r="S1988" t="s">
        <v>54630</v>
      </c>
      <c r="T1988" t="s">
        <v>51282</v>
      </c>
    </row>
    <row r="1989" spans="1:20" x14ac:dyDescent="0.35">
      <c r="A1989" t="s">
        <v>57103</v>
      </c>
      <c r="B1989" t="s">
        <v>57104</v>
      </c>
      <c r="D1989" t="s">
        <v>57098</v>
      </c>
      <c r="F1989" t="s">
        <v>57105</v>
      </c>
      <c r="G1989" t="s">
        <v>57105</v>
      </c>
      <c r="H1989" t="s">
        <v>57106</v>
      </c>
      <c r="I1989" t="s">
        <v>57107</v>
      </c>
      <c r="N1989" t="s">
        <v>53706</v>
      </c>
      <c r="O1989" s="3">
        <v>39987</v>
      </c>
      <c r="S1989" t="s">
        <v>54630</v>
      </c>
      <c r="T1989" t="s">
        <v>51282</v>
      </c>
    </row>
    <row r="1990" spans="1:20" x14ac:dyDescent="0.35">
      <c r="A1990" t="s">
        <v>57108</v>
      </c>
      <c r="B1990" t="s">
        <v>57109</v>
      </c>
      <c r="D1990" t="s">
        <v>57110</v>
      </c>
      <c r="F1990" t="s">
        <v>57111</v>
      </c>
      <c r="G1990" t="s">
        <v>57111</v>
      </c>
      <c r="H1990" t="s">
        <v>57112</v>
      </c>
      <c r="I1990" t="s">
        <v>57113</v>
      </c>
      <c r="N1990" t="s">
        <v>53706</v>
      </c>
      <c r="O1990" s="3">
        <v>36892</v>
      </c>
      <c r="S1990" t="s">
        <v>54630</v>
      </c>
      <c r="T1990" t="s">
        <v>51282</v>
      </c>
    </row>
    <row r="1991" spans="1:20" x14ac:dyDescent="0.35">
      <c r="A1991" t="s">
        <v>57114</v>
      </c>
      <c r="B1991" t="s">
        <v>57115</v>
      </c>
      <c r="D1991" t="s">
        <v>57098</v>
      </c>
      <c r="H1991" t="s">
        <v>57116</v>
      </c>
      <c r="I1991" t="s">
        <v>57117</v>
      </c>
      <c r="N1991" t="s">
        <v>53706</v>
      </c>
      <c r="O1991" s="3">
        <v>39987</v>
      </c>
      <c r="S1991" t="s">
        <v>54630</v>
      </c>
      <c r="T1991" t="s">
        <v>51282</v>
      </c>
    </row>
    <row r="1992" spans="1:20" x14ac:dyDescent="0.35">
      <c r="A1992" t="s">
        <v>57118</v>
      </c>
      <c r="B1992" t="s">
        <v>57119</v>
      </c>
      <c r="D1992" t="s">
        <v>57098</v>
      </c>
      <c r="H1992" t="s">
        <v>57120</v>
      </c>
      <c r="N1992" t="s">
        <v>53706</v>
      </c>
      <c r="O1992" s="3">
        <v>39987</v>
      </c>
      <c r="S1992" t="s">
        <v>54630</v>
      </c>
      <c r="T1992" t="s">
        <v>51282</v>
      </c>
    </row>
    <row r="1993" spans="1:20" x14ac:dyDescent="0.35">
      <c r="A1993" t="s">
        <v>57121</v>
      </c>
      <c r="B1993" t="s">
        <v>57122</v>
      </c>
      <c r="D1993" t="s">
        <v>57098</v>
      </c>
      <c r="F1993" t="s">
        <v>57123</v>
      </c>
      <c r="G1993" t="s">
        <v>57123</v>
      </c>
      <c r="H1993" t="s">
        <v>57124</v>
      </c>
      <c r="N1993" t="s">
        <v>53706</v>
      </c>
      <c r="O1993" s="3">
        <v>36892</v>
      </c>
      <c r="S1993" t="s">
        <v>54630</v>
      </c>
      <c r="T1993" t="s">
        <v>51282</v>
      </c>
    </row>
    <row r="1994" spans="1:20" x14ac:dyDescent="0.35">
      <c r="A1994" t="s">
        <v>57125</v>
      </c>
      <c r="B1994" t="s">
        <v>57126</v>
      </c>
      <c r="D1994" t="s">
        <v>57127</v>
      </c>
      <c r="H1994" t="s">
        <v>57128</v>
      </c>
      <c r="N1994" t="s">
        <v>53706</v>
      </c>
      <c r="O1994" s="3">
        <v>36892</v>
      </c>
      <c r="S1994" t="s">
        <v>54511</v>
      </c>
      <c r="T1994" t="s">
        <v>54512</v>
      </c>
    </row>
    <row r="1995" spans="1:20" x14ac:dyDescent="0.35">
      <c r="A1995" t="s">
        <v>57129</v>
      </c>
      <c r="B1995" t="s">
        <v>57130</v>
      </c>
      <c r="D1995" t="s">
        <v>57131</v>
      </c>
      <c r="H1995" t="s">
        <v>57132</v>
      </c>
      <c r="N1995" t="s">
        <v>53706</v>
      </c>
      <c r="O1995" s="3">
        <v>36892</v>
      </c>
      <c r="S1995" t="s">
        <v>54630</v>
      </c>
      <c r="T1995" t="s">
        <v>51282</v>
      </c>
    </row>
    <row r="1996" spans="1:20" x14ac:dyDescent="0.35">
      <c r="A1996" t="s">
        <v>57133</v>
      </c>
      <c r="B1996" t="s">
        <v>57134</v>
      </c>
      <c r="D1996" t="s">
        <v>57135</v>
      </c>
      <c r="H1996" t="s">
        <v>57136</v>
      </c>
      <c r="N1996" t="s">
        <v>53706</v>
      </c>
      <c r="O1996" s="3">
        <v>36892</v>
      </c>
      <c r="S1996" t="s">
        <v>54630</v>
      </c>
      <c r="T1996" t="s">
        <v>51282</v>
      </c>
    </row>
    <row r="1997" spans="1:20" x14ac:dyDescent="0.35">
      <c r="A1997" t="s">
        <v>57137</v>
      </c>
      <c r="B1997" t="s">
        <v>57138</v>
      </c>
      <c r="D1997" t="s">
        <v>57135</v>
      </c>
      <c r="H1997" t="s">
        <v>57139</v>
      </c>
      <c r="N1997" t="s">
        <v>53706</v>
      </c>
      <c r="O1997" s="3">
        <v>36892</v>
      </c>
      <c r="S1997" t="s">
        <v>54630</v>
      </c>
      <c r="T1997" t="s">
        <v>51282</v>
      </c>
    </row>
    <row r="1998" spans="1:20" x14ac:dyDescent="0.35">
      <c r="A1998" t="s">
        <v>57140</v>
      </c>
      <c r="B1998" t="s">
        <v>57141</v>
      </c>
      <c r="D1998" t="s">
        <v>57135</v>
      </c>
      <c r="H1998" t="s">
        <v>57142</v>
      </c>
      <c r="N1998" t="s">
        <v>53706</v>
      </c>
      <c r="O1998" s="3">
        <v>36892</v>
      </c>
      <c r="S1998" t="s">
        <v>54630</v>
      </c>
      <c r="T1998" t="s">
        <v>51282</v>
      </c>
    </row>
    <row r="1999" spans="1:20" x14ac:dyDescent="0.35">
      <c r="A1999" t="s">
        <v>57143</v>
      </c>
      <c r="B1999" t="s">
        <v>57144</v>
      </c>
      <c r="D1999" t="s">
        <v>57145</v>
      </c>
      <c r="H1999" t="s">
        <v>57146</v>
      </c>
      <c r="N1999" t="s">
        <v>53706</v>
      </c>
      <c r="O1999" s="3">
        <v>36892</v>
      </c>
      <c r="S1999" t="s">
        <v>54630</v>
      </c>
      <c r="T1999" t="s">
        <v>51282</v>
      </c>
    </row>
    <row r="2000" spans="1:20" x14ac:dyDescent="0.35">
      <c r="A2000" t="s">
        <v>57147</v>
      </c>
      <c r="B2000" t="s">
        <v>57148</v>
      </c>
      <c r="D2000" t="s">
        <v>55517</v>
      </c>
      <c r="H2000" t="s">
        <v>57149</v>
      </c>
      <c r="N2000" t="s">
        <v>53706</v>
      </c>
      <c r="O2000" s="3">
        <v>36892</v>
      </c>
      <c r="S2000" t="s">
        <v>51283</v>
      </c>
      <c r="T2000" t="s">
        <v>51282</v>
      </c>
    </row>
    <row r="2001" spans="1:20" x14ac:dyDescent="0.35">
      <c r="A2001" t="s">
        <v>57150</v>
      </c>
      <c r="B2001" t="s">
        <v>57151</v>
      </c>
      <c r="D2001" t="s">
        <v>57047</v>
      </c>
      <c r="H2001" t="s">
        <v>57152</v>
      </c>
      <c r="N2001" t="s">
        <v>53706</v>
      </c>
      <c r="O2001" s="3">
        <v>39986</v>
      </c>
      <c r="S2001" t="s">
        <v>55473</v>
      </c>
      <c r="T2001" t="s">
        <v>51282</v>
      </c>
    </row>
    <row r="2002" spans="1:20" x14ac:dyDescent="0.35">
      <c r="A2002" t="s">
        <v>57153</v>
      </c>
      <c r="B2002" t="s">
        <v>57154</v>
      </c>
      <c r="D2002" t="s">
        <v>57155</v>
      </c>
      <c r="F2002" t="s">
        <v>57156</v>
      </c>
      <c r="G2002" t="s">
        <v>57156</v>
      </c>
      <c r="H2002" t="s">
        <v>57157</v>
      </c>
      <c r="I2002" t="s">
        <v>57158</v>
      </c>
      <c r="N2002" t="s">
        <v>53706</v>
      </c>
      <c r="O2002" s="3">
        <v>39986</v>
      </c>
      <c r="S2002" t="s">
        <v>54517</v>
      </c>
      <c r="T2002" t="s">
        <v>52115</v>
      </c>
    </row>
    <row r="2003" spans="1:20" x14ac:dyDescent="0.35">
      <c r="A2003" t="s">
        <v>57159</v>
      </c>
      <c r="B2003" t="s">
        <v>57160</v>
      </c>
      <c r="D2003" t="s">
        <v>57161</v>
      </c>
      <c r="G2003" t="s">
        <v>57162</v>
      </c>
      <c r="H2003" t="s">
        <v>57163</v>
      </c>
      <c r="I2003" t="s">
        <v>57163</v>
      </c>
      <c r="N2003" t="s">
        <v>53706</v>
      </c>
      <c r="O2003" s="3">
        <v>41240</v>
      </c>
      <c r="S2003" t="s">
        <v>55473</v>
      </c>
      <c r="T2003" t="s">
        <v>51282</v>
      </c>
    </row>
    <row r="2004" spans="1:20" x14ac:dyDescent="0.35">
      <c r="A2004" t="s">
        <v>57164</v>
      </c>
      <c r="B2004" t="s">
        <v>57165</v>
      </c>
      <c r="D2004" t="s">
        <v>57161</v>
      </c>
      <c r="N2004" t="s">
        <v>53706</v>
      </c>
      <c r="O2004" s="3">
        <v>39986</v>
      </c>
      <c r="S2004" t="s">
        <v>55473</v>
      </c>
      <c r="T2004" t="s">
        <v>51282</v>
      </c>
    </row>
    <row r="2005" spans="1:20" x14ac:dyDescent="0.35">
      <c r="A2005" t="s">
        <v>57166</v>
      </c>
      <c r="B2005" t="s">
        <v>57167</v>
      </c>
      <c r="D2005" t="s">
        <v>57168</v>
      </c>
      <c r="H2005" t="s">
        <v>57169</v>
      </c>
      <c r="I2005" t="s">
        <v>57170</v>
      </c>
      <c r="N2005" t="s">
        <v>53706</v>
      </c>
      <c r="O2005" s="3">
        <v>36892</v>
      </c>
      <c r="S2005" t="s">
        <v>55473</v>
      </c>
      <c r="T2005" t="s">
        <v>51282</v>
      </c>
    </row>
    <row r="2006" spans="1:20" x14ac:dyDescent="0.35">
      <c r="A2006" t="s">
        <v>57171</v>
      </c>
      <c r="B2006" t="s">
        <v>57172</v>
      </c>
      <c r="D2006" t="s">
        <v>57173</v>
      </c>
      <c r="N2006" t="s">
        <v>53706</v>
      </c>
      <c r="O2006" s="3">
        <v>36892</v>
      </c>
      <c r="S2006" t="s">
        <v>55473</v>
      </c>
      <c r="T2006" t="s">
        <v>51282</v>
      </c>
    </row>
    <row r="2007" spans="1:20" x14ac:dyDescent="0.35">
      <c r="A2007" t="s">
        <v>57174</v>
      </c>
      <c r="B2007" t="s">
        <v>57175</v>
      </c>
      <c r="D2007" t="s">
        <v>57176</v>
      </c>
      <c r="H2007" t="s">
        <v>57177</v>
      </c>
      <c r="I2007" t="s">
        <v>57177</v>
      </c>
      <c r="N2007" t="s">
        <v>53706</v>
      </c>
      <c r="O2007" s="3">
        <v>41240</v>
      </c>
      <c r="S2007" t="s">
        <v>55473</v>
      </c>
      <c r="T2007" t="s">
        <v>51282</v>
      </c>
    </row>
    <row r="2008" spans="1:20" x14ac:dyDescent="0.35">
      <c r="A2008" t="s">
        <v>57178</v>
      </c>
      <c r="B2008" t="s">
        <v>57179</v>
      </c>
      <c r="D2008" t="s">
        <v>57173</v>
      </c>
      <c r="H2008" t="s">
        <v>57180</v>
      </c>
      <c r="I2008" t="s">
        <v>57180</v>
      </c>
      <c r="N2008" t="s">
        <v>53706</v>
      </c>
      <c r="O2008" s="3">
        <v>39986</v>
      </c>
      <c r="S2008" t="s">
        <v>55473</v>
      </c>
      <c r="T2008" t="s">
        <v>51282</v>
      </c>
    </row>
    <row r="2009" spans="1:20" x14ac:dyDescent="0.35">
      <c r="A2009" t="s">
        <v>57181</v>
      </c>
      <c r="B2009" t="s">
        <v>57182</v>
      </c>
      <c r="D2009" t="s">
        <v>57173</v>
      </c>
      <c r="N2009" t="s">
        <v>53706</v>
      </c>
      <c r="O2009" s="3">
        <v>39986</v>
      </c>
      <c r="S2009" t="s">
        <v>55473</v>
      </c>
      <c r="T2009" t="s">
        <v>51282</v>
      </c>
    </row>
    <row r="2010" spans="1:20" x14ac:dyDescent="0.35">
      <c r="A2010" t="s">
        <v>57183</v>
      </c>
      <c r="B2010" t="s">
        <v>57184</v>
      </c>
      <c r="D2010" t="s">
        <v>57047</v>
      </c>
      <c r="G2010" t="s">
        <v>57185</v>
      </c>
      <c r="H2010" t="s">
        <v>57186</v>
      </c>
      <c r="N2010" t="s">
        <v>53706</v>
      </c>
      <c r="O2010" s="3">
        <v>39986</v>
      </c>
      <c r="S2010" t="s">
        <v>55473</v>
      </c>
      <c r="T2010" t="s">
        <v>51282</v>
      </c>
    </row>
    <row r="2011" spans="1:20" x14ac:dyDescent="0.35">
      <c r="A2011" t="s">
        <v>57187</v>
      </c>
      <c r="B2011" t="s">
        <v>57188</v>
      </c>
      <c r="D2011" t="s">
        <v>57189</v>
      </c>
      <c r="H2011" t="s">
        <v>57190</v>
      </c>
      <c r="I2011" t="s">
        <v>57190</v>
      </c>
      <c r="N2011" t="s">
        <v>53706</v>
      </c>
      <c r="O2011" s="3">
        <v>39986</v>
      </c>
      <c r="S2011" t="s">
        <v>55473</v>
      </c>
      <c r="T2011" t="s">
        <v>51282</v>
      </c>
    </row>
    <row r="2012" spans="1:20" x14ac:dyDescent="0.35">
      <c r="A2012" t="s">
        <v>57191</v>
      </c>
      <c r="B2012" t="s">
        <v>57192</v>
      </c>
      <c r="D2012" t="s">
        <v>57047</v>
      </c>
      <c r="G2012" t="s">
        <v>57193</v>
      </c>
      <c r="H2012" t="s">
        <v>57194</v>
      </c>
      <c r="I2012" t="s">
        <v>57195</v>
      </c>
      <c r="N2012" t="s">
        <v>53706</v>
      </c>
      <c r="O2012" s="3">
        <v>39986</v>
      </c>
      <c r="S2012" t="s">
        <v>55473</v>
      </c>
      <c r="T2012" t="s">
        <v>51282</v>
      </c>
    </row>
    <row r="2013" spans="1:20" x14ac:dyDescent="0.35">
      <c r="A2013" t="s">
        <v>57196</v>
      </c>
      <c r="B2013" t="s">
        <v>57197</v>
      </c>
      <c r="D2013" t="s">
        <v>57047</v>
      </c>
      <c r="G2013" t="s">
        <v>57198</v>
      </c>
      <c r="H2013" t="s">
        <v>57199</v>
      </c>
      <c r="N2013" t="s">
        <v>53706</v>
      </c>
      <c r="O2013" s="3">
        <v>41240</v>
      </c>
      <c r="S2013" t="s">
        <v>55473</v>
      </c>
      <c r="T2013" t="s">
        <v>51282</v>
      </c>
    </row>
    <row r="2014" spans="1:20" x14ac:dyDescent="0.35">
      <c r="A2014" t="s">
        <v>57200</v>
      </c>
      <c r="B2014" t="s">
        <v>57201</v>
      </c>
      <c r="D2014" t="s">
        <v>57202</v>
      </c>
      <c r="F2014" t="s">
        <v>57203</v>
      </c>
      <c r="G2014" t="s">
        <v>57204</v>
      </c>
      <c r="H2014" t="s">
        <v>57205</v>
      </c>
      <c r="I2014" t="s">
        <v>57206</v>
      </c>
      <c r="N2014" t="s">
        <v>53706</v>
      </c>
      <c r="O2014" s="3">
        <v>36892</v>
      </c>
      <c r="S2014" t="s">
        <v>54769</v>
      </c>
      <c r="T2014" t="s">
        <v>52420</v>
      </c>
    </row>
    <row r="2015" spans="1:20" x14ac:dyDescent="0.35">
      <c r="A2015" t="s">
        <v>57207</v>
      </c>
      <c r="B2015" t="s">
        <v>57208</v>
      </c>
      <c r="D2015" t="s">
        <v>54136</v>
      </c>
      <c r="N2015" t="s">
        <v>53706</v>
      </c>
      <c r="O2015" s="3">
        <v>36892</v>
      </c>
      <c r="S2015" t="s">
        <v>54517</v>
      </c>
      <c r="T2015" t="s">
        <v>52115</v>
      </c>
    </row>
    <row r="2016" spans="1:20" x14ac:dyDescent="0.35">
      <c r="A2016" t="s">
        <v>57209</v>
      </c>
      <c r="B2016" t="s">
        <v>57210</v>
      </c>
      <c r="D2016" t="s">
        <v>57211</v>
      </c>
      <c r="F2016" t="s">
        <v>57212</v>
      </c>
      <c r="H2016" t="s">
        <v>57213</v>
      </c>
      <c r="N2016" t="s">
        <v>53706</v>
      </c>
      <c r="O2016" s="3">
        <v>39986</v>
      </c>
      <c r="S2016" t="s">
        <v>55473</v>
      </c>
      <c r="T2016" t="s">
        <v>51282</v>
      </c>
    </row>
    <row r="2017" spans="1:20" x14ac:dyDescent="0.35">
      <c r="A2017" t="s">
        <v>57214</v>
      </c>
      <c r="B2017" t="s">
        <v>57215</v>
      </c>
      <c r="D2017" t="s">
        <v>57047</v>
      </c>
      <c r="F2017" t="s">
        <v>57216</v>
      </c>
      <c r="G2017" t="s">
        <v>57216</v>
      </c>
      <c r="H2017" t="s">
        <v>57217</v>
      </c>
      <c r="N2017" t="s">
        <v>53706</v>
      </c>
      <c r="O2017" s="3">
        <v>39986</v>
      </c>
      <c r="S2017" t="s">
        <v>55473</v>
      </c>
      <c r="T2017" t="s">
        <v>51282</v>
      </c>
    </row>
    <row r="2018" spans="1:20" x14ac:dyDescent="0.35">
      <c r="A2018" t="s">
        <v>57218</v>
      </c>
      <c r="B2018" t="s">
        <v>57219</v>
      </c>
      <c r="D2018" t="s">
        <v>57047</v>
      </c>
      <c r="F2018" t="s">
        <v>57220</v>
      </c>
      <c r="G2018" t="s">
        <v>57220</v>
      </c>
      <c r="H2018" t="s">
        <v>57221</v>
      </c>
      <c r="I2018" t="s">
        <v>57222</v>
      </c>
      <c r="N2018" t="s">
        <v>53706</v>
      </c>
      <c r="O2018" s="3">
        <v>39986</v>
      </c>
      <c r="S2018" t="s">
        <v>55473</v>
      </c>
      <c r="T2018" t="s">
        <v>51282</v>
      </c>
    </row>
    <row r="2019" spans="1:20" x14ac:dyDescent="0.35">
      <c r="A2019" t="s">
        <v>57223</v>
      </c>
      <c r="B2019" t="s">
        <v>57224</v>
      </c>
      <c r="D2019" t="s">
        <v>57211</v>
      </c>
      <c r="N2019" t="s">
        <v>53706</v>
      </c>
      <c r="O2019" s="3">
        <v>36892</v>
      </c>
      <c r="S2019" t="s">
        <v>55473</v>
      </c>
      <c r="T2019" t="s">
        <v>51282</v>
      </c>
    </row>
    <row r="2020" spans="1:20" x14ac:dyDescent="0.35">
      <c r="A2020" t="s">
        <v>57225</v>
      </c>
      <c r="B2020" t="s">
        <v>57226</v>
      </c>
      <c r="D2020" t="s">
        <v>57227</v>
      </c>
      <c r="F2020" t="s">
        <v>57228</v>
      </c>
      <c r="G2020" t="s">
        <v>57229</v>
      </c>
      <c r="H2020" t="s">
        <v>57230</v>
      </c>
      <c r="N2020" t="s">
        <v>53706</v>
      </c>
      <c r="O2020" s="3">
        <v>40813</v>
      </c>
      <c r="P2020" s="3">
        <v>42155</v>
      </c>
      <c r="S2020" t="s">
        <v>57231</v>
      </c>
      <c r="T2020" t="s">
        <v>52420</v>
      </c>
    </row>
    <row r="2021" spans="1:20" x14ac:dyDescent="0.35">
      <c r="A2021" t="s">
        <v>57232</v>
      </c>
      <c r="B2021" t="s">
        <v>57233</v>
      </c>
      <c r="D2021" t="s">
        <v>57047</v>
      </c>
      <c r="F2021" t="s">
        <v>57234</v>
      </c>
      <c r="G2021" t="s">
        <v>57234</v>
      </c>
      <c r="H2021" t="s">
        <v>57235</v>
      </c>
      <c r="N2021" t="s">
        <v>53706</v>
      </c>
      <c r="O2021" s="3">
        <v>39986</v>
      </c>
      <c r="S2021" t="s">
        <v>55473</v>
      </c>
      <c r="T2021" t="s">
        <v>51282</v>
      </c>
    </row>
    <row r="2022" spans="1:20" x14ac:dyDescent="0.35">
      <c r="A2022" t="s">
        <v>57236</v>
      </c>
      <c r="B2022" t="s">
        <v>57237</v>
      </c>
      <c r="D2022" t="s">
        <v>57238</v>
      </c>
      <c r="F2022" t="s">
        <v>57239</v>
      </c>
      <c r="G2022" t="s">
        <v>57240</v>
      </c>
      <c r="H2022" t="s">
        <v>57241</v>
      </c>
      <c r="I2022" t="s">
        <v>57242</v>
      </c>
      <c r="N2022" t="s">
        <v>53706</v>
      </c>
      <c r="O2022" s="3">
        <v>39986</v>
      </c>
      <c r="S2022" t="s">
        <v>57243</v>
      </c>
      <c r="T2022" t="s">
        <v>51813</v>
      </c>
    </row>
    <row r="2023" spans="1:20" x14ac:dyDescent="0.35">
      <c r="A2023" t="s">
        <v>57244</v>
      </c>
      <c r="B2023" t="s">
        <v>57245</v>
      </c>
      <c r="D2023" t="s">
        <v>57047</v>
      </c>
      <c r="F2023" t="s">
        <v>57246</v>
      </c>
      <c r="G2023" t="s">
        <v>57246</v>
      </c>
      <c r="H2023" t="s">
        <v>57247</v>
      </c>
      <c r="N2023" t="s">
        <v>53706</v>
      </c>
      <c r="O2023" s="3">
        <v>39986</v>
      </c>
      <c r="S2023" t="s">
        <v>55473</v>
      </c>
      <c r="T2023" t="s">
        <v>51282</v>
      </c>
    </row>
    <row r="2024" spans="1:20" x14ac:dyDescent="0.35">
      <c r="A2024" t="s">
        <v>57248</v>
      </c>
      <c r="B2024" t="s">
        <v>57249</v>
      </c>
      <c r="D2024" t="s">
        <v>57047</v>
      </c>
      <c r="G2024" t="s">
        <v>57250</v>
      </c>
      <c r="H2024" t="s">
        <v>57251</v>
      </c>
      <c r="I2024" t="s">
        <v>57251</v>
      </c>
      <c r="N2024" t="s">
        <v>53706</v>
      </c>
      <c r="O2024" s="3">
        <v>39986</v>
      </c>
      <c r="S2024" t="s">
        <v>55473</v>
      </c>
      <c r="T2024" t="s">
        <v>51282</v>
      </c>
    </row>
    <row r="2025" spans="1:20" x14ac:dyDescent="0.35">
      <c r="A2025" t="s">
        <v>57252</v>
      </c>
      <c r="B2025" t="s">
        <v>57253</v>
      </c>
      <c r="D2025" t="s">
        <v>57047</v>
      </c>
      <c r="H2025" t="s">
        <v>57254</v>
      </c>
      <c r="I2025" t="s">
        <v>57255</v>
      </c>
      <c r="N2025" t="s">
        <v>53706</v>
      </c>
      <c r="O2025" s="3">
        <v>36892</v>
      </c>
      <c r="S2025" t="s">
        <v>55473</v>
      </c>
      <c r="T2025" t="s">
        <v>51282</v>
      </c>
    </row>
    <row r="2026" spans="1:20" x14ac:dyDescent="0.35">
      <c r="A2026" t="s">
        <v>57256</v>
      </c>
      <c r="B2026" t="s">
        <v>57257</v>
      </c>
      <c r="D2026" t="s">
        <v>57047</v>
      </c>
      <c r="N2026" t="s">
        <v>53706</v>
      </c>
      <c r="O2026" s="3">
        <v>36892</v>
      </c>
      <c r="S2026" t="s">
        <v>55473</v>
      </c>
      <c r="T2026" t="s">
        <v>51282</v>
      </c>
    </row>
    <row r="2027" spans="1:20" x14ac:dyDescent="0.35">
      <c r="A2027" t="s">
        <v>57258</v>
      </c>
      <c r="B2027" t="s">
        <v>57259</v>
      </c>
      <c r="D2027" t="s">
        <v>57047</v>
      </c>
      <c r="H2027" t="s">
        <v>57260</v>
      </c>
      <c r="N2027" t="s">
        <v>53706</v>
      </c>
      <c r="O2027" s="3">
        <v>40016</v>
      </c>
      <c r="S2027" t="s">
        <v>55473</v>
      </c>
      <c r="T2027" t="s">
        <v>51282</v>
      </c>
    </row>
    <row r="2028" spans="1:20" x14ac:dyDescent="0.35">
      <c r="A2028" t="s">
        <v>57261</v>
      </c>
      <c r="B2028" t="s">
        <v>57262</v>
      </c>
      <c r="D2028" t="s">
        <v>57263</v>
      </c>
      <c r="F2028" t="s">
        <v>57264</v>
      </c>
      <c r="G2028" t="s">
        <v>57265</v>
      </c>
      <c r="H2028" t="s">
        <v>57266</v>
      </c>
      <c r="I2028" t="s">
        <v>57267</v>
      </c>
      <c r="N2028" t="s">
        <v>53706</v>
      </c>
      <c r="O2028" s="3">
        <v>39986</v>
      </c>
      <c r="S2028" t="s">
        <v>53960</v>
      </c>
      <c r="T2028" t="s">
        <v>51813</v>
      </c>
    </row>
    <row r="2029" spans="1:20" x14ac:dyDescent="0.35">
      <c r="A2029" t="s">
        <v>57268</v>
      </c>
      <c r="B2029" t="s">
        <v>57269</v>
      </c>
      <c r="D2029" t="s">
        <v>57270</v>
      </c>
      <c r="H2029" t="s">
        <v>57271</v>
      </c>
      <c r="N2029" t="s">
        <v>53706</v>
      </c>
      <c r="O2029" s="3">
        <v>40023</v>
      </c>
      <c r="S2029" t="s">
        <v>55792</v>
      </c>
      <c r="T2029" t="s">
        <v>51282</v>
      </c>
    </row>
    <row r="2030" spans="1:20" x14ac:dyDescent="0.35">
      <c r="A2030" t="s">
        <v>8196</v>
      </c>
      <c r="B2030" t="s">
        <v>57272</v>
      </c>
      <c r="D2030" t="s">
        <v>57273</v>
      </c>
      <c r="F2030" t="s">
        <v>57274</v>
      </c>
      <c r="G2030" t="s">
        <v>57274</v>
      </c>
      <c r="H2030" t="s">
        <v>57275</v>
      </c>
      <c r="N2030" t="s">
        <v>53706</v>
      </c>
      <c r="O2030" s="3">
        <v>36892</v>
      </c>
      <c r="S2030" t="s">
        <v>51192</v>
      </c>
      <c r="T2030" t="s">
        <v>51191</v>
      </c>
    </row>
    <row r="2031" spans="1:20" x14ac:dyDescent="0.35">
      <c r="A2031" t="s">
        <v>57276</v>
      </c>
      <c r="B2031" t="s">
        <v>57277</v>
      </c>
      <c r="D2031" t="s">
        <v>53928</v>
      </c>
      <c r="F2031" t="s">
        <v>57278</v>
      </c>
      <c r="G2031" t="s">
        <v>57279</v>
      </c>
      <c r="H2031" t="s">
        <v>57280</v>
      </c>
      <c r="N2031" t="s">
        <v>53706</v>
      </c>
      <c r="O2031" s="3">
        <v>36892</v>
      </c>
      <c r="S2031" t="s">
        <v>51149</v>
      </c>
      <c r="T2031" t="s">
        <v>51148</v>
      </c>
    </row>
    <row r="2032" spans="1:20" x14ac:dyDescent="0.35">
      <c r="A2032" t="s">
        <v>57281</v>
      </c>
      <c r="B2032" t="s">
        <v>57282</v>
      </c>
      <c r="D2032" t="s">
        <v>57283</v>
      </c>
      <c r="F2032" t="s">
        <v>57284</v>
      </c>
      <c r="H2032">
        <v>728443861</v>
      </c>
      <c r="N2032" t="s">
        <v>53706</v>
      </c>
      <c r="O2032" s="3">
        <v>36892</v>
      </c>
      <c r="S2032" t="s">
        <v>54119</v>
      </c>
      <c r="T2032" t="s">
        <v>51282</v>
      </c>
    </row>
    <row r="2033" spans="1:20" x14ac:dyDescent="0.35">
      <c r="A2033" t="s">
        <v>57285</v>
      </c>
      <c r="B2033" t="s">
        <v>57286</v>
      </c>
      <c r="D2033" t="s">
        <v>57287</v>
      </c>
      <c r="H2033" t="s">
        <v>57288</v>
      </c>
      <c r="N2033" t="s">
        <v>53706</v>
      </c>
      <c r="O2033" s="3">
        <v>36892</v>
      </c>
      <c r="S2033" t="s">
        <v>55609</v>
      </c>
      <c r="T2033" t="s">
        <v>51282</v>
      </c>
    </row>
    <row r="2034" spans="1:20" x14ac:dyDescent="0.35">
      <c r="A2034" t="s">
        <v>57289</v>
      </c>
      <c r="B2034" t="s">
        <v>57290</v>
      </c>
      <c r="D2034" t="s">
        <v>57291</v>
      </c>
      <c r="F2034" t="s">
        <v>57292</v>
      </c>
      <c r="H2034" t="s">
        <v>57293</v>
      </c>
      <c r="N2034" t="s">
        <v>53706</v>
      </c>
      <c r="O2034" s="3">
        <v>36892</v>
      </c>
      <c r="S2034" t="s">
        <v>54119</v>
      </c>
      <c r="T2034" t="s">
        <v>51282</v>
      </c>
    </row>
    <row r="2035" spans="1:20" x14ac:dyDescent="0.35">
      <c r="A2035" t="s">
        <v>8198</v>
      </c>
      <c r="B2035" t="s">
        <v>8199</v>
      </c>
      <c r="D2035" t="s">
        <v>57294</v>
      </c>
      <c r="F2035" t="s">
        <v>57295</v>
      </c>
      <c r="G2035" t="s">
        <v>57296</v>
      </c>
      <c r="H2035" t="s">
        <v>57297</v>
      </c>
      <c r="N2035" t="s">
        <v>53706</v>
      </c>
      <c r="O2035" s="3">
        <v>39814</v>
      </c>
      <c r="S2035" t="s">
        <v>54265</v>
      </c>
      <c r="T2035" t="s">
        <v>51158</v>
      </c>
    </row>
    <row r="2036" spans="1:20" x14ac:dyDescent="0.35">
      <c r="A2036" t="s">
        <v>57298</v>
      </c>
      <c r="B2036" t="s">
        <v>57299</v>
      </c>
      <c r="D2036" t="s">
        <v>55978</v>
      </c>
      <c r="N2036" t="s">
        <v>53706</v>
      </c>
      <c r="O2036" s="3">
        <v>36892</v>
      </c>
      <c r="S2036" t="s">
        <v>54119</v>
      </c>
      <c r="T2036" t="s">
        <v>51282</v>
      </c>
    </row>
    <row r="2037" spans="1:20" x14ac:dyDescent="0.35">
      <c r="A2037" t="s">
        <v>57300</v>
      </c>
      <c r="B2037" t="s">
        <v>57301</v>
      </c>
      <c r="D2037" t="s">
        <v>57302</v>
      </c>
      <c r="F2037" t="s">
        <v>57303</v>
      </c>
      <c r="N2037" t="s">
        <v>53706</v>
      </c>
      <c r="O2037" s="3">
        <v>36892</v>
      </c>
      <c r="S2037" t="s">
        <v>54119</v>
      </c>
      <c r="T2037" t="s">
        <v>51282</v>
      </c>
    </row>
    <row r="2038" spans="1:20" x14ac:dyDescent="0.35">
      <c r="A2038" t="s">
        <v>57304</v>
      </c>
      <c r="B2038" t="s">
        <v>57305</v>
      </c>
      <c r="D2038" t="s">
        <v>57302</v>
      </c>
      <c r="N2038" t="s">
        <v>53706</v>
      </c>
      <c r="O2038" s="3">
        <v>36892</v>
      </c>
      <c r="S2038" t="s">
        <v>54119</v>
      </c>
      <c r="T2038" t="s">
        <v>51282</v>
      </c>
    </row>
    <row r="2039" spans="1:20" x14ac:dyDescent="0.35">
      <c r="A2039" t="s">
        <v>57306</v>
      </c>
      <c r="B2039" t="s">
        <v>57307</v>
      </c>
      <c r="D2039" t="s">
        <v>54167</v>
      </c>
      <c r="N2039" t="s">
        <v>53706</v>
      </c>
      <c r="O2039" s="3">
        <v>36892</v>
      </c>
      <c r="S2039" t="s">
        <v>54119</v>
      </c>
      <c r="T2039" t="s">
        <v>51282</v>
      </c>
    </row>
    <row r="2040" spans="1:20" x14ac:dyDescent="0.35">
      <c r="A2040" t="s">
        <v>57308</v>
      </c>
      <c r="B2040" t="s">
        <v>57309</v>
      </c>
      <c r="D2040" t="s">
        <v>54167</v>
      </c>
      <c r="N2040" t="s">
        <v>53706</v>
      </c>
      <c r="O2040" s="3">
        <v>36892</v>
      </c>
      <c r="S2040" t="s">
        <v>54119</v>
      </c>
      <c r="T2040" t="s">
        <v>51282</v>
      </c>
    </row>
    <row r="2041" spans="1:20" x14ac:dyDescent="0.35">
      <c r="A2041" t="s">
        <v>57310</v>
      </c>
      <c r="B2041" t="s">
        <v>57311</v>
      </c>
      <c r="D2041" t="s">
        <v>54167</v>
      </c>
      <c r="N2041" t="s">
        <v>53706</v>
      </c>
      <c r="O2041" s="3">
        <v>36892</v>
      </c>
      <c r="S2041" t="s">
        <v>54119</v>
      </c>
      <c r="T2041" t="s">
        <v>51282</v>
      </c>
    </row>
    <row r="2042" spans="1:20" x14ac:dyDescent="0.35">
      <c r="A2042" t="s">
        <v>57312</v>
      </c>
      <c r="B2042" t="s">
        <v>57313</v>
      </c>
      <c r="D2042" t="s">
        <v>54167</v>
      </c>
      <c r="N2042" t="s">
        <v>53706</v>
      </c>
      <c r="O2042" s="3">
        <v>36892</v>
      </c>
      <c r="S2042" t="s">
        <v>54119</v>
      </c>
      <c r="T2042" t="s">
        <v>51282</v>
      </c>
    </row>
    <row r="2043" spans="1:20" x14ac:dyDescent="0.35">
      <c r="A2043" t="s">
        <v>57314</v>
      </c>
      <c r="B2043" t="s">
        <v>57315</v>
      </c>
      <c r="D2043" t="s">
        <v>54167</v>
      </c>
      <c r="N2043" t="s">
        <v>53706</v>
      </c>
      <c r="O2043" s="3">
        <v>36892</v>
      </c>
      <c r="S2043" t="s">
        <v>54119</v>
      </c>
      <c r="T2043" t="s">
        <v>51282</v>
      </c>
    </row>
    <row r="2044" spans="1:20" x14ac:dyDescent="0.35">
      <c r="A2044" t="s">
        <v>57316</v>
      </c>
      <c r="B2044" t="s">
        <v>57317</v>
      </c>
      <c r="D2044" t="s">
        <v>54167</v>
      </c>
      <c r="F2044" t="s">
        <v>57318</v>
      </c>
      <c r="N2044" t="s">
        <v>53706</v>
      </c>
      <c r="O2044" s="3">
        <v>36892</v>
      </c>
      <c r="S2044" t="s">
        <v>54119</v>
      </c>
      <c r="T2044" t="s">
        <v>51282</v>
      </c>
    </row>
    <row r="2045" spans="1:20" x14ac:dyDescent="0.35">
      <c r="A2045" t="s">
        <v>57319</v>
      </c>
      <c r="B2045" t="s">
        <v>57320</v>
      </c>
      <c r="D2045" t="s">
        <v>54167</v>
      </c>
      <c r="N2045" t="s">
        <v>53706</v>
      </c>
      <c r="O2045" s="3">
        <v>36892</v>
      </c>
      <c r="S2045" t="s">
        <v>54119</v>
      </c>
      <c r="T2045" t="s">
        <v>51282</v>
      </c>
    </row>
    <row r="2046" spans="1:20" x14ac:dyDescent="0.35">
      <c r="A2046" t="s">
        <v>57321</v>
      </c>
      <c r="B2046" t="s">
        <v>57322</v>
      </c>
      <c r="D2046" t="s">
        <v>57323</v>
      </c>
      <c r="N2046" t="s">
        <v>53706</v>
      </c>
      <c r="O2046" s="3">
        <v>36892</v>
      </c>
      <c r="S2046" t="s">
        <v>54119</v>
      </c>
      <c r="T2046" t="s">
        <v>51282</v>
      </c>
    </row>
    <row r="2047" spans="1:20" x14ac:dyDescent="0.35">
      <c r="A2047" t="s">
        <v>57324</v>
      </c>
      <c r="B2047" t="s">
        <v>57325</v>
      </c>
      <c r="D2047" t="s">
        <v>57326</v>
      </c>
      <c r="F2047" t="s">
        <v>57327</v>
      </c>
      <c r="G2047" t="s">
        <v>57327</v>
      </c>
      <c r="N2047" t="s">
        <v>53706</v>
      </c>
      <c r="O2047" s="3">
        <v>36892</v>
      </c>
      <c r="S2047" t="s">
        <v>54119</v>
      </c>
      <c r="T2047" t="s">
        <v>51282</v>
      </c>
    </row>
    <row r="2048" spans="1:20" x14ac:dyDescent="0.35">
      <c r="A2048" t="s">
        <v>57328</v>
      </c>
      <c r="B2048" t="s">
        <v>57329</v>
      </c>
      <c r="D2048" t="s">
        <v>57326</v>
      </c>
      <c r="N2048" t="s">
        <v>53706</v>
      </c>
      <c r="O2048" s="3">
        <v>36892</v>
      </c>
      <c r="S2048" t="s">
        <v>54119</v>
      </c>
      <c r="T2048" t="s">
        <v>51282</v>
      </c>
    </row>
    <row r="2049" spans="1:20" x14ac:dyDescent="0.35">
      <c r="A2049" t="s">
        <v>57330</v>
      </c>
      <c r="B2049" t="s">
        <v>57331</v>
      </c>
      <c r="D2049" t="s">
        <v>57326</v>
      </c>
      <c r="F2049" t="s">
        <v>57332</v>
      </c>
      <c r="N2049" t="s">
        <v>53706</v>
      </c>
      <c r="O2049" s="3">
        <v>36892</v>
      </c>
      <c r="S2049" t="s">
        <v>54119</v>
      </c>
      <c r="T2049" t="s">
        <v>51282</v>
      </c>
    </row>
    <row r="2050" spans="1:20" x14ac:dyDescent="0.35">
      <c r="A2050" t="s">
        <v>57333</v>
      </c>
      <c r="B2050" t="s">
        <v>57334</v>
      </c>
      <c r="D2050" t="s">
        <v>56940</v>
      </c>
      <c r="F2050" t="s">
        <v>57335</v>
      </c>
      <c r="G2050" t="s">
        <v>57335</v>
      </c>
      <c r="H2050" t="s">
        <v>57336</v>
      </c>
      <c r="N2050" t="s">
        <v>53706</v>
      </c>
      <c r="O2050" s="3">
        <v>40000</v>
      </c>
      <c r="S2050" t="s">
        <v>56943</v>
      </c>
      <c r="T2050" t="s">
        <v>51282</v>
      </c>
    </row>
    <row r="2051" spans="1:20" x14ac:dyDescent="0.35">
      <c r="A2051" t="s">
        <v>57337</v>
      </c>
      <c r="B2051" t="s">
        <v>57338</v>
      </c>
      <c r="D2051" t="s">
        <v>57009</v>
      </c>
      <c r="N2051" t="s">
        <v>53706</v>
      </c>
      <c r="O2051" s="3">
        <v>40028</v>
      </c>
      <c r="S2051" t="s">
        <v>54853</v>
      </c>
      <c r="T2051" t="s">
        <v>51282</v>
      </c>
    </row>
    <row r="2052" spans="1:20" x14ac:dyDescent="0.35">
      <c r="A2052" t="s">
        <v>57339</v>
      </c>
      <c r="B2052" t="s">
        <v>57340</v>
      </c>
      <c r="D2052" t="s">
        <v>57341</v>
      </c>
      <c r="F2052" t="s">
        <v>57342</v>
      </c>
      <c r="G2052" t="s">
        <v>57342</v>
      </c>
      <c r="H2052" t="s">
        <v>57343</v>
      </c>
      <c r="N2052" t="s">
        <v>53706</v>
      </c>
      <c r="O2052" s="3">
        <v>40026</v>
      </c>
      <c r="S2052" t="s">
        <v>54630</v>
      </c>
      <c r="T2052" t="s">
        <v>51282</v>
      </c>
    </row>
    <row r="2053" spans="1:20" x14ac:dyDescent="0.35">
      <c r="A2053" t="s">
        <v>57344</v>
      </c>
      <c r="B2053" t="s">
        <v>57345</v>
      </c>
      <c r="D2053" t="s">
        <v>57161</v>
      </c>
      <c r="N2053" t="s">
        <v>53706</v>
      </c>
      <c r="O2053" s="3">
        <v>40026</v>
      </c>
      <c r="S2053" t="s">
        <v>55473</v>
      </c>
      <c r="T2053" t="s">
        <v>51282</v>
      </c>
    </row>
    <row r="2054" spans="1:20" x14ac:dyDescent="0.35">
      <c r="A2054" t="s">
        <v>57346</v>
      </c>
      <c r="B2054" t="s">
        <v>57347</v>
      </c>
      <c r="D2054" t="s">
        <v>57348</v>
      </c>
      <c r="F2054" t="s">
        <v>57349</v>
      </c>
      <c r="G2054" t="s">
        <v>57349</v>
      </c>
      <c r="H2054" t="s">
        <v>57350</v>
      </c>
      <c r="N2054" t="s">
        <v>53706</v>
      </c>
      <c r="O2054" s="3">
        <v>40021</v>
      </c>
      <c r="S2054" t="s">
        <v>54412</v>
      </c>
      <c r="T2054" t="s">
        <v>51282</v>
      </c>
    </row>
    <row r="2055" spans="1:20" x14ac:dyDescent="0.35">
      <c r="A2055" t="s">
        <v>57351</v>
      </c>
      <c r="B2055" t="s">
        <v>57352</v>
      </c>
      <c r="D2055" t="s">
        <v>57076</v>
      </c>
      <c r="H2055" t="s">
        <v>57353</v>
      </c>
      <c r="N2055" t="s">
        <v>53706</v>
      </c>
      <c r="O2055" s="3">
        <v>36892</v>
      </c>
      <c r="S2055" t="s">
        <v>54853</v>
      </c>
      <c r="T2055" t="s">
        <v>51282</v>
      </c>
    </row>
    <row r="2056" spans="1:20" x14ac:dyDescent="0.35">
      <c r="A2056" t="s">
        <v>57354</v>
      </c>
      <c r="B2056" t="s">
        <v>57355</v>
      </c>
      <c r="D2056" t="s">
        <v>57009</v>
      </c>
      <c r="F2056" t="s">
        <v>57356</v>
      </c>
      <c r="N2056" t="s">
        <v>53706</v>
      </c>
      <c r="O2056" s="3">
        <v>36892</v>
      </c>
      <c r="S2056" t="s">
        <v>54853</v>
      </c>
      <c r="T2056" t="s">
        <v>51282</v>
      </c>
    </row>
    <row r="2057" spans="1:20" x14ac:dyDescent="0.35">
      <c r="A2057" t="s">
        <v>57357</v>
      </c>
      <c r="B2057" t="s">
        <v>57358</v>
      </c>
      <c r="D2057" t="s">
        <v>57359</v>
      </c>
      <c r="F2057" t="s">
        <v>57360</v>
      </c>
      <c r="G2057" t="s">
        <v>57360</v>
      </c>
      <c r="H2057">
        <v>722917963</v>
      </c>
      <c r="N2057" t="s">
        <v>53706</v>
      </c>
      <c r="O2057" s="3">
        <v>36892</v>
      </c>
      <c r="P2057" s="3">
        <v>42909</v>
      </c>
      <c r="S2057" t="s">
        <v>51192</v>
      </c>
      <c r="T2057" t="s">
        <v>51191</v>
      </c>
    </row>
    <row r="2058" spans="1:20" x14ac:dyDescent="0.35">
      <c r="A2058" t="s">
        <v>57361</v>
      </c>
      <c r="B2058" t="s">
        <v>57362</v>
      </c>
      <c r="D2058" t="s">
        <v>55105</v>
      </c>
      <c r="F2058" t="s">
        <v>57363</v>
      </c>
      <c r="H2058" t="s">
        <v>57364</v>
      </c>
      <c r="N2058" t="s">
        <v>53706</v>
      </c>
      <c r="O2058" s="3">
        <v>36892</v>
      </c>
      <c r="S2058" t="s">
        <v>51168</v>
      </c>
      <c r="T2058" t="s">
        <v>51148</v>
      </c>
    </row>
    <row r="2059" spans="1:20" x14ac:dyDescent="0.35">
      <c r="A2059" t="s">
        <v>57365</v>
      </c>
      <c r="B2059" t="s">
        <v>57366</v>
      </c>
      <c r="D2059" t="s">
        <v>57367</v>
      </c>
      <c r="F2059" t="s">
        <v>57368</v>
      </c>
      <c r="G2059" t="s">
        <v>57368</v>
      </c>
      <c r="H2059" t="s">
        <v>57369</v>
      </c>
      <c r="I2059" t="s">
        <v>57370</v>
      </c>
      <c r="N2059" t="s">
        <v>53706</v>
      </c>
      <c r="O2059" s="3">
        <v>36892</v>
      </c>
      <c r="S2059" t="s">
        <v>51149</v>
      </c>
      <c r="T2059" t="s">
        <v>51148</v>
      </c>
    </row>
    <row r="2060" spans="1:20" x14ac:dyDescent="0.35">
      <c r="A2060" t="s">
        <v>57371</v>
      </c>
      <c r="B2060" t="s">
        <v>57372</v>
      </c>
      <c r="D2060" t="s">
        <v>57373</v>
      </c>
      <c r="H2060" t="s">
        <v>57374</v>
      </c>
      <c r="N2060" t="s">
        <v>53706</v>
      </c>
      <c r="O2060" s="3">
        <v>40070</v>
      </c>
      <c r="S2060" t="s">
        <v>51149</v>
      </c>
      <c r="T2060" t="s">
        <v>51148</v>
      </c>
    </row>
    <row r="2061" spans="1:20" x14ac:dyDescent="0.35">
      <c r="A2061" t="s">
        <v>57375</v>
      </c>
      <c r="B2061" t="s">
        <v>57376</v>
      </c>
      <c r="D2061" t="s">
        <v>57377</v>
      </c>
      <c r="H2061" t="s">
        <v>57378</v>
      </c>
      <c r="I2061" t="s">
        <v>57370</v>
      </c>
      <c r="N2061" t="s">
        <v>53706</v>
      </c>
      <c r="O2061" s="3">
        <v>40050</v>
      </c>
      <c r="S2061" t="s">
        <v>57379</v>
      </c>
      <c r="T2061" t="s">
        <v>51148</v>
      </c>
    </row>
    <row r="2062" spans="1:20" x14ac:dyDescent="0.35">
      <c r="A2062" t="s">
        <v>57380</v>
      </c>
      <c r="B2062" t="s">
        <v>57381</v>
      </c>
      <c r="D2062" t="s">
        <v>57382</v>
      </c>
      <c r="F2062" t="s">
        <v>57383</v>
      </c>
      <c r="N2062" t="s">
        <v>53706</v>
      </c>
      <c r="O2062" s="3">
        <v>40071</v>
      </c>
      <c r="S2062" t="s">
        <v>51149</v>
      </c>
      <c r="T2062" t="s">
        <v>51148</v>
      </c>
    </row>
    <row r="2063" spans="1:20" x14ac:dyDescent="0.35">
      <c r="A2063" t="s">
        <v>57384</v>
      </c>
      <c r="B2063" t="s">
        <v>57385</v>
      </c>
      <c r="D2063" t="s">
        <v>57386</v>
      </c>
      <c r="F2063" t="s">
        <v>57387</v>
      </c>
      <c r="G2063" t="s">
        <v>57388</v>
      </c>
      <c r="H2063" t="s">
        <v>57389</v>
      </c>
      <c r="N2063" t="s">
        <v>53706</v>
      </c>
      <c r="O2063" s="3">
        <v>36892</v>
      </c>
      <c r="S2063" t="s">
        <v>53786</v>
      </c>
      <c r="T2063" t="s">
        <v>51191</v>
      </c>
    </row>
    <row r="2064" spans="1:20" x14ac:dyDescent="0.35">
      <c r="A2064" t="s">
        <v>57390</v>
      </c>
      <c r="B2064" t="s">
        <v>57391</v>
      </c>
      <c r="D2064" t="s">
        <v>57392</v>
      </c>
      <c r="F2064" t="s">
        <v>57393</v>
      </c>
      <c r="H2064" t="s">
        <v>57394</v>
      </c>
      <c r="N2064" t="s">
        <v>53706</v>
      </c>
      <c r="O2064" s="3">
        <v>40105</v>
      </c>
      <c r="S2064" t="s">
        <v>51192</v>
      </c>
      <c r="T2064" t="s">
        <v>51191</v>
      </c>
    </row>
    <row r="2065" spans="1:20" x14ac:dyDescent="0.35">
      <c r="A2065" t="s">
        <v>57395</v>
      </c>
      <c r="B2065" t="s">
        <v>57396</v>
      </c>
      <c r="D2065" t="s">
        <v>57047</v>
      </c>
      <c r="H2065" t="s">
        <v>57397</v>
      </c>
      <c r="N2065" t="s">
        <v>53706</v>
      </c>
      <c r="O2065" s="3">
        <v>36892</v>
      </c>
      <c r="S2065" t="s">
        <v>55473</v>
      </c>
      <c r="T2065" t="s">
        <v>51282</v>
      </c>
    </row>
    <row r="2066" spans="1:20" x14ac:dyDescent="0.35">
      <c r="A2066" t="s">
        <v>57398</v>
      </c>
      <c r="B2066" t="s">
        <v>57399</v>
      </c>
      <c r="D2066" t="s">
        <v>56596</v>
      </c>
      <c r="N2066" t="s">
        <v>53706</v>
      </c>
      <c r="O2066" s="3">
        <v>36892</v>
      </c>
      <c r="S2066" t="s">
        <v>54416</v>
      </c>
      <c r="T2066" t="s">
        <v>51282</v>
      </c>
    </row>
    <row r="2067" spans="1:20" x14ac:dyDescent="0.35">
      <c r="A2067" t="s">
        <v>57400</v>
      </c>
      <c r="B2067" t="s">
        <v>57401</v>
      </c>
      <c r="D2067" t="s">
        <v>56404</v>
      </c>
      <c r="H2067" t="s">
        <v>57402</v>
      </c>
      <c r="N2067" t="s">
        <v>53706</v>
      </c>
      <c r="O2067" s="3">
        <v>36892</v>
      </c>
      <c r="S2067" t="s">
        <v>55792</v>
      </c>
      <c r="T2067" t="s">
        <v>51282</v>
      </c>
    </row>
    <row r="2068" spans="1:20" x14ac:dyDescent="0.35">
      <c r="A2068" t="s">
        <v>57403</v>
      </c>
      <c r="B2068" t="s">
        <v>57404</v>
      </c>
      <c r="D2068" t="s">
        <v>57405</v>
      </c>
      <c r="H2068" t="s">
        <v>57406</v>
      </c>
      <c r="N2068" t="s">
        <v>53706</v>
      </c>
      <c r="O2068" s="3">
        <v>40133</v>
      </c>
      <c r="S2068" t="s">
        <v>53970</v>
      </c>
      <c r="T2068" t="s">
        <v>51148</v>
      </c>
    </row>
    <row r="2069" spans="1:20" x14ac:dyDescent="0.35">
      <c r="A2069" t="s">
        <v>57407</v>
      </c>
      <c r="B2069" t="s">
        <v>57408</v>
      </c>
      <c r="D2069" t="s">
        <v>51476</v>
      </c>
      <c r="N2069" t="s">
        <v>53706</v>
      </c>
      <c r="O2069" s="3">
        <v>36892</v>
      </c>
      <c r="S2069" t="s">
        <v>54740</v>
      </c>
      <c r="T2069" t="s">
        <v>51370</v>
      </c>
    </row>
    <row r="2070" spans="1:20" x14ac:dyDescent="0.35">
      <c r="A2070" t="s">
        <v>8202</v>
      </c>
      <c r="B2070" t="s">
        <v>57409</v>
      </c>
      <c r="D2070" t="s">
        <v>57410</v>
      </c>
      <c r="F2070" t="s">
        <v>57411</v>
      </c>
      <c r="G2070" t="s">
        <v>57412</v>
      </c>
      <c r="H2070">
        <v>719155355</v>
      </c>
      <c r="N2070" t="s">
        <v>53706</v>
      </c>
      <c r="O2070" s="3">
        <v>40105</v>
      </c>
      <c r="S2070" t="s">
        <v>51533</v>
      </c>
      <c r="T2070" t="s">
        <v>51532</v>
      </c>
    </row>
    <row r="2071" spans="1:20" x14ac:dyDescent="0.35">
      <c r="A2071" t="s">
        <v>57413</v>
      </c>
      <c r="B2071" t="s">
        <v>57414</v>
      </c>
      <c r="D2071" t="s">
        <v>57415</v>
      </c>
      <c r="F2071" t="s">
        <v>57416</v>
      </c>
      <c r="G2071" t="s">
        <v>57416</v>
      </c>
      <c r="H2071" t="s">
        <v>57417</v>
      </c>
      <c r="N2071" t="s">
        <v>53706</v>
      </c>
      <c r="O2071" s="3">
        <v>36892</v>
      </c>
      <c r="S2071" t="s">
        <v>55473</v>
      </c>
      <c r="T2071" t="s">
        <v>51282</v>
      </c>
    </row>
    <row r="2072" spans="1:20" x14ac:dyDescent="0.35">
      <c r="A2072" t="s">
        <v>57418</v>
      </c>
      <c r="B2072" t="s">
        <v>57419</v>
      </c>
      <c r="D2072" t="s">
        <v>51829</v>
      </c>
      <c r="N2072" t="s">
        <v>53706</v>
      </c>
      <c r="O2072" s="3">
        <v>36892</v>
      </c>
      <c r="S2072" t="s">
        <v>51149</v>
      </c>
      <c r="T2072" t="s">
        <v>51148</v>
      </c>
    </row>
    <row r="2073" spans="1:20" x14ac:dyDescent="0.35">
      <c r="A2073" t="s">
        <v>57420</v>
      </c>
      <c r="B2073" t="s">
        <v>57421</v>
      </c>
      <c r="D2073" t="s">
        <v>57422</v>
      </c>
      <c r="H2073" t="s">
        <v>57423</v>
      </c>
      <c r="N2073" t="s">
        <v>53706</v>
      </c>
      <c r="O2073" s="3">
        <v>36892</v>
      </c>
      <c r="S2073" t="s">
        <v>54416</v>
      </c>
      <c r="T2073" t="s">
        <v>51282</v>
      </c>
    </row>
    <row r="2074" spans="1:20" x14ac:dyDescent="0.35">
      <c r="A2074" t="s">
        <v>57424</v>
      </c>
      <c r="B2074" t="s">
        <v>57425</v>
      </c>
      <c r="D2074" t="s">
        <v>57426</v>
      </c>
      <c r="F2074" t="s">
        <v>57427</v>
      </c>
      <c r="G2074" t="s">
        <v>57427</v>
      </c>
      <c r="H2074" t="s">
        <v>57428</v>
      </c>
      <c r="N2074" t="s">
        <v>53706</v>
      </c>
      <c r="O2074" s="3">
        <v>36892</v>
      </c>
      <c r="S2074" t="s">
        <v>57429</v>
      </c>
      <c r="T2074" t="s">
        <v>56175</v>
      </c>
    </row>
    <row r="2075" spans="1:20" x14ac:dyDescent="0.35">
      <c r="A2075" t="s">
        <v>57430</v>
      </c>
      <c r="B2075" t="s">
        <v>57431</v>
      </c>
      <c r="D2075" t="s">
        <v>57432</v>
      </c>
      <c r="H2075" t="s">
        <v>57433</v>
      </c>
      <c r="N2075" t="s">
        <v>53706</v>
      </c>
      <c r="O2075" s="3">
        <v>40118</v>
      </c>
      <c r="S2075" t="s">
        <v>57434</v>
      </c>
      <c r="T2075" t="s">
        <v>51370</v>
      </c>
    </row>
    <row r="2076" spans="1:20" x14ac:dyDescent="0.35">
      <c r="A2076" t="s">
        <v>57435</v>
      </c>
      <c r="B2076" t="s">
        <v>57436</v>
      </c>
      <c r="D2076" t="s">
        <v>57437</v>
      </c>
      <c r="F2076" t="s">
        <v>57438</v>
      </c>
      <c r="G2076" t="s">
        <v>57438</v>
      </c>
      <c r="H2076" t="s">
        <v>57439</v>
      </c>
      <c r="N2076" t="s">
        <v>53706</v>
      </c>
      <c r="O2076" s="3">
        <v>36892</v>
      </c>
      <c r="S2076" t="s">
        <v>51283</v>
      </c>
      <c r="T2076" t="s">
        <v>51282</v>
      </c>
    </row>
    <row r="2077" spans="1:20" x14ac:dyDescent="0.35">
      <c r="A2077" t="s">
        <v>57440</v>
      </c>
      <c r="B2077" t="s">
        <v>57441</v>
      </c>
      <c r="D2077" t="s">
        <v>57442</v>
      </c>
      <c r="N2077" t="s">
        <v>53706</v>
      </c>
      <c r="O2077" s="3">
        <v>36892</v>
      </c>
      <c r="S2077" t="s">
        <v>51283</v>
      </c>
      <c r="T2077" t="s">
        <v>51282</v>
      </c>
    </row>
    <row r="2078" spans="1:20" x14ac:dyDescent="0.35">
      <c r="A2078" t="s">
        <v>57443</v>
      </c>
      <c r="B2078" t="s">
        <v>57444</v>
      </c>
      <c r="D2078" t="s">
        <v>57442</v>
      </c>
      <c r="N2078" t="s">
        <v>53706</v>
      </c>
      <c r="O2078" s="3">
        <v>36892</v>
      </c>
      <c r="S2078" t="s">
        <v>51283</v>
      </c>
      <c r="T2078" t="s">
        <v>51282</v>
      </c>
    </row>
    <row r="2079" spans="1:20" x14ac:dyDescent="0.35">
      <c r="A2079" t="s">
        <v>57445</v>
      </c>
      <c r="B2079" t="s">
        <v>57446</v>
      </c>
      <c r="D2079" t="s">
        <v>57447</v>
      </c>
      <c r="N2079" t="s">
        <v>53706</v>
      </c>
      <c r="O2079" s="3">
        <v>36892</v>
      </c>
      <c r="S2079" t="s">
        <v>51283</v>
      </c>
      <c r="T2079" t="s">
        <v>51282</v>
      </c>
    </row>
    <row r="2080" spans="1:20" x14ac:dyDescent="0.35">
      <c r="A2080" t="s">
        <v>57448</v>
      </c>
      <c r="B2080" t="s">
        <v>57449</v>
      </c>
      <c r="D2080" t="s">
        <v>57447</v>
      </c>
      <c r="N2080" t="s">
        <v>53706</v>
      </c>
      <c r="O2080" s="3">
        <v>36892</v>
      </c>
      <c r="S2080" t="s">
        <v>51283</v>
      </c>
      <c r="T2080" t="s">
        <v>51282</v>
      </c>
    </row>
    <row r="2081" spans="1:20" x14ac:dyDescent="0.35">
      <c r="A2081" t="s">
        <v>57450</v>
      </c>
      <c r="B2081" t="s">
        <v>57451</v>
      </c>
      <c r="D2081" t="s">
        <v>57452</v>
      </c>
      <c r="H2081" t="s">
        <v>57453</v>
      </c>
      <c r="N2081" t="s">
        <v>53706</v>
      </c>
      <c r="O2081" s="3">
        <v>36892</v>
      </c>
      <c r="S2081" t="s">
        <v>51283</v>
      </c>
      <c r="T2081" t="s">
        <v>51282</v>
      </c>
    </row>
    <row r="2082" spans="1:20" x14ac:dyDescent="0.35">
      <c r="A2082" t="s">
        <v>57454</v>
      </c>
      <c r="B2082" t="s">
        <v>57455</v>
      </c>
      <c r="D2082" t="s">
        <v>57456</v>
      </c>
      <c r="N2082" t="s">
        <v>53706</v>
      </c>
      <c r="O2082" s="3">
        <v>36892</v>
      </c>
      <c r="S2082" t="s">
        <v>51283</v>
      </c>
      <c r="T2082" t="s">
        <v>51282</v>
      </c>
    </row>
    <row r="2083" spans="1:20" x14ac:dyDescent="0.35">
      <c r="A2083" t="s">
        <v>57457</v>
      </c>
      <c r="B2083" t="s">
        <v>57458</v>
      </c>
      <c r="D2083" t="s">
        <v>57459</v>
      </c>
      <c r="H2083" t="s">
        <v>57460</v>
      </c>
      <c r="N2083" t="s">
        <v>53706</v>
      </c>
      <c r="O2083" s="3">
        <v>36892</v>
      </c>
      <c r="S2083" t="s">
        <v>51283</v>
      </c>
      <c r="T2083" t="s">
        <v>51282</v>
      </c>
    </row>
    <row r="2084" spans="1:20" x14ac:dyDescent="0.35">
      <c r="A2084" t="s">
        <v>57461</v>
      </c>
      <c r="B2084" t="s">
        <v>57462</v>
      </c>
      <c r="D2084" t="s">
        <v>57459</v>
      </c>
      <c r="H2084" t="s">
        <v>57463</v>
      </c>
      <c r="I2084" t="s">
        <v>57464</v>
      </c>
      <c r="N2084" t="s">
        <v>53706</v>
      </c>
      <c r="O2084" s="3">
        <v>36892</v>
      </c>
      <c r="S2084" t="s">
        <v>51283</v>
      </c>
      <c r="T2084" t="s">
        <v>51282</v>
      </c>
    </row>
    <row r="2085" spans="1:20" x14ac:dyDescent="0.35">
      <c r="A2085" t="s">
        <v>57465</v>
      </c>
      <c r="B2085" t="s">
        <v>57466</v>
      </c>
      <c r="D2085" t="s">
        <v>57467</v>
      </c>
      <c r="F2085" t="s">
        <v>57468</v>
      </c>
      <c r="N2085" t="s">
        <v>53706</v>
      </c>
      <c r="O2085" s="3">
        <v>36892</v>
      </c>
      <c r="S2085" t="s">
        <v>51283</v>
      </c>
      <c r="T2085" t="s">
        <v>51282</v>
      </c>
    </row>
    <row r="2086" spans="1:20" x14ac:dyDescent="0.35">
      <c r="A2086" t="s">
        <v>57469</v>
      </c>
      <c r="B2086" t="s">
        <v>57470</v>
      </c>
      <c r="D2086" t="s">
        <v>55177</v>
      </c>
      <c r="F2086" t="s">
        <v>57471</v>
      </c>
      <c r="H2086" t="s">
        <v>57472</v>
      </c>
      <c r="N2086" t="s">
        <v>53706</v>
      </c>
      <c r="O2086" s="3">
        <v>40756</v>
      </c>
      <c r="S2086" t="s">
        <v>51283</v>
      </c>
      <c r="T2086" t="s">
        <v>51282</v>
      </c>
    </row>
    <row r="2087" spans="1:20" x14ac:dyDescent="0.35">
      <c r="A2087" t="s">
        <v>57473</v>
      </c>
      <c r="B2087" t="s">
        <v>57474</v>
      </c>
      <c r="D2087" t="s">
        <v>57475</v>
      </c>
      <c r="F2087" t="s">
        <v>57476</v>
      </c>
      <c r="G2087" t="s">
        <v>57476</v>
      </c>
      <c r="H2087" t="s">
        <v>57477</v>
      </c>
      <c r="N2087" t="s">
        <v>53706</v>
      </c>
      <c r="O2087" s="3">
        <v>40118</v>
      </c>
      <c r="S2087" t="s">
        <v>51283</v>
      </c>
      <c r="T2087" t="s">
        <v>51282</v>
      </c>
    </row>
    <row r="2088" spans="1:20" x14ac:dyDescent="0.35">
      <c r="A2088" t="s">
        <v>57478</v>
      </c>
      <c r="B2088" t="s">
        <v>57479</v>
      </c>
      <c r="D2088" t="s">
        <v>57475</v>
      </c>
      <c r="F2088" t="s">
        <v>57480</v>
      </c>
      <c r="H2088" t="s">
        <v>57481</v>
      </c>
      <c r="N2088" t="s">
        <v>53706</v>
      </c>
      <c r="O2088" s="3">
        <v>36892</v>
      </c>
      <c r="S2088" t="s">
        <v>51283</v>
      </c>
      <c r="T2088" t="s">
        <v>51282</v>
      </c>
    </row>
    <row r="2089" spans="1:20" x14ac:dyDescent="0.35">
      <c r="A2089" t="s">
        <v>57482</v>
      </c>
      <c r="B2089" t="s">
        <v>57483</v>
      </c>
      <c r="D2089" t="s">
        <v>57484</v>
      </c>
      <c r="F2089" t="s">
        <v>57485</v>
      </c>
      <c r="G2089" t="s">
        <v>57485</v>
      </c>
      <c r="H2089" t="s">
        <v>57486</v>
      </c>
      <c r="N2089" t="s">
        <v>53706</v>
      </c>
      <c r="O2089" s="3">
        <v>40118</v>
      </c>
      <c r="S2089" t="s">
        <v>57487</v>
      </c>
      <c r="T2089" t="s">
        <v>52115</v>
      </c>
    </row>
    <row r="2090" spans="1:20" x14ac:dyDescent="0.35">
      <c r="A2090" t="s">
        <v>57488</v>
      </c>
      <c r="B2090" t="s">
        <v>57489</v>
      </c>
      <c r="D2090" t="s">
        <v>55607</v>
      </c>
      <c r="H2090" t="s">
        <v>57490</v>
      </c>
      <c r="N2090" t="s">
        <v>53706</v>
      </c>
      <c r="O2090" s="3">
        <v>36892</v>
      </c>
      <c r="S2090" t="s">
        <v>55609</v>
      </c>
      <c r="T2090" t="s">
        <v>51282</v>
      </c>
    </row>
    <row r="2091" spans="1:20" x14ac:dyDescent="0.35">
      <c r="A2091" t="s">
        <v>57491</v>
      </c>
      <c r="B2091" t="s">
        <v>57492</v>
      </c>
      <c r="D2091" t="s">
        <v>57493</v>
      </c>
      <c r="G2091" t="s">
        <v>57494</v>
      </c>
      <c r="H2091" t="s">
        <v>57495</v>
      </c>
      <c r="N2091" t="s">
        <v>53706</v>
      </c>
      <c r="O2091" s="3">
        <v>40543</v>
      </c>
      <c r="S2091" t="s">
        <v>53869</v>
      </c>
      <c r="T2091" t="s">
        <v>51148</v>
      </c>
    </row>
    <row r="2092" spans="1:20" x14ac:dyDescent="0.35">
      <c r="A2092" t="s">
        <v>57496</v>
      </c>
      <c r="B2092" t="s">
        <v>57497</v>
      </c>
      <c r="D2092" t="s">
        <v>57498</v>
      </c>
      <c r="F2092" t="s">
        <v>57499</v>
      </c>
      <c r="G2092" t="s">
        <v>57499</v>
      </c>
      <c r="H2092" t="s">
        <v>57500</v>
      </c>
      <c r="N2092" t="s">
        <v>53706</v>
      </c>
      <c r="O2092" s="3">
        <v>36892</v>
      </c>
      <c r="S2092" t="s">
        <v>55609</v>
      </c>
      <c r="T2092" t="s">
        <v>51282</v>
      </c>
    </row>
    <row r="2093" spans="1:20" x14ac:dyDescent="0.35">
      <c r="A2093" t="s">
        <v>57501</v>
      </c>
      <c r="B2093" t="s">
        <v>57502</v>
      </c>
      <c r="D2093" t="s">
        <v>57498</v>
      </c>
      <c r="H2093" t="s">
        <v>57503</v>
      </c>
      <c r="N2093" t="s">
        <v>53706</v>
      </c>
      <c r="O2093" s="3">
        <v>40118</v>
      </c>
      <c r="S2093" t="s">
        <v>55609</v>
      </c>
      <c r="T2093" t="s">
        <v>51282</v>
      </c>
    </row>
    <row r="2094" spans="1:20" x14ac:dyDescent="0.35">
      <c r="A2094" t="s">
        <v>57504</v>
      </c>
      <c r="B2094" t="s">
        <v>57505</v>
      </c>
      <c r="D2094" t="s">
        <v>57498</v>
      </c>
      <c r="N2094" t="s">
        <v>53706</v>
      </c>
      <c r="O2094" s="3">
        <v>36892</v>
      </c>
      <c r="S2094" t="s">
        <v>55609</v>
      </c>
      <c r="T2094" t="s">
        <v>51282</v>
      </c>
    </row>
    <row r="2095" spans="1:20" x14ac:dyDescent="0.35">
      <c r="A2095" t="s">
        <v>57506</v>
      </c>
      <c r="B2095" t="s">
        <v>57507</v>
      </c>
      <c r="D2095" t="s">
        <v>57498</v>
      </c>
      <c r="H2095" t="s">
        <v>57508</v>
      </c>
      <c r="N2095" t="s">
        <v>53706</v>
      </c>
      <c r="O2095" s="3">
        <v>40118</v>
      </c>
      <c r="S2095" t="s">
        <v>55609</v>
      </c>
      <c r="T2095" t="s">
        <v>51282</v>
      </c>
    </row>
    <row r="2096" spans="1:20" x14ac:dyDescent="0.35">
      <c r="A2096" t="s">
        <v>57509</v>
      </c>
      <c r="B2096" t="s">
        <v>57510</v>
      </c>
      <c r="D2096" t="s">
        <v>57498</v>
      </c>
      <c r="H2096" t="s">
        <v>57511</v>
      </c>
      <c r="N2096" t="s">
        <v>53706</v>
      </c>
      <c r="O2096" s="3">
        <v>40118</v>
      </c>
      <c r="S2096" t="s">
        <v>55609</v>
      </c>
      <c r="T2096" t="s">
        <v>51282</v>
      </c>
    </row>
    <row r="2097" spans="1:20" x14ac:dyDescent="0.35">
      <c r="A2097" t="s">
        <v>57512</v>
      </c>
      <c r="B2097" t="s">
        <v>57513</v>
      </c>
      <c r="D2097" t="s">
        <v>57498</v>
      </c>
      <c r="H2097" t="s">
        <v>57514</v>
      </c>
      <c r="N2097" t="s">
        <v>53706</v>
      </c>
      <c r="O2097" s="3">
        <v>40118</v>
      </c>
      <c r="S2097" t="s">
        <v>55609</v>
      </c>
      <c r="T2097" t="s">
        <v>51282</v>
      </c>
    </row>
    <row r="2098" spans="1:20" x14ac:dyDescent="0.35">
      <c r="A2098" t="s">
        <v>57515</v>
      </c>
      <c r="B2098" t="s">
        <v>57516</v>
      </c>
      <c r="D2098" t="s">
        <v>57498</v>
      </c>
      <c r="H2098" t="s">
        <v>57517</v>
      </c>
      <c r="N2098" t="s">
        <v>53706</v>
      </c>
      <c r="O2098" s="3">
        <v>36892</v>
      </c>
      <c r="S2098" t="s">
        <v>55609</v>
      </c>
      <c r="T2098" t="s">
        <v>51282</v>
      </c>
    </row>
    <row r="2099" spans="1:20" x14ac:dyDescent="0.35">
      <c r="A2099" t="s">
        <v>57518</v>
      </c>
      <c r="B2099" t="s">
        <v>57519</v>
      </c>
      <c r="D2099" t="s">
        <v>57520</v>
      </c>
      <c r="H2099" t="s">
        <v>57521</v>
      </c>
      <c r="N2099" t="s">
        <v>53706</v>
      </c>
      <c r="O2099" s="3">
        <v>40118</v>
      </c>
      <c r="S2099" t="s">
        <v>55609</v>
      </c>
      <c r="T2099" t="s">
        <v>51282</v>
      </c>
    </row>
    <row r="2100" spans="1:20" x14ac:dyDescent="0.35">
      <c r="A2100" t="s">
        <v>57522</v>
      </c>
      <c r="B2100" t="s">
        <v>57523</v>
      </c>
      <c r="D2100" t="s">
        <v>57520</v>
      </c>
      <c r="H2100" t="s">
        <v>57524</v>
      </c>
      <c r="N2100" t="s">
        <v>53706</v>
      </c>
      <c r="O2100" s="3">
        <v>40118</v>
      </c>
      <c r="S2100" t="s">
        <v>55609</v>
      </c>
      <c r="T2100" t="s">
        <v>51282</v>
      </c>
    </row>
    <row r="2101" spans="1:20" x14ac:dyDescent="0.35">
      <c r="A2101" t="s">
        <v>57525</v>
      </c>
      <c r="B2101" t="s">
        <v>57526</v>
      </c>
      <c r="D2101" t="s">
        <v>57520</v>
      </c>
      <c r="F2101" t="s">
        <v>57527</v>
      </c>
      <c r="G2101" t="s">
        <v>57527</v>
      </c>
      <c r="H2101" t="s">
        <v>57528</v>
      </c>
      <c r="N2101" t="s">
        <v>53706</v>
      </c>
      <c r="O2101" s="3">
        <v>36892</v>
      </c>
      <c r="S2101" t="s">
        <v>55609</v>
      </c>
      <c r="T2101" t="s">
        <v>51282</v>
      </c>
    </row>
    <row r="2102" spans="1:20" x14ac:dyDescent="0.35">
      <c r="A2102" t="s">
        <v>57529</v>
      </c>
      <c r="B2102" t="s">
        <v>57530</v>
      </c>
      <c r="D2102" t="s">
        <v>57531</v>
      </c>
      <c r="H2102" t="s">
        <v>57532</v>
      </c>
      <c r="N2102" t="s">
        <v>53706</v>
      </c>
      <c r="O2102" s="3">
        <v>36892</v>
      </c>
      <c r="S2102" t="s">
        <v>55609</v>
      </c>
      <c r="T2102" t="s">
        <v>51282</v>
      </c>
    </row>
    <row r="2103" spans="1:20" x14ac:dyDescent="0.35">
      <c r="A2103" t="s">
        <v>57533</v>
      </c>
      <c r="B2103" t="s">
        <v>57534</v>
      </c>
      <c r="D2103" t="s">
        <v>57531</v>
      </c>
      <c r="F2103" t="s">
        <v>57535</v>
      </c>
      <c r="G2103" t="s">
        <v>57535</v>
      </c>
      <c r="H2103" t="s">
        <v>57536</v>
      </c>
      <c r="N2103" t="s">
        <v>53706</v>
      </c>
      <c r="O2103" s="3">
        <v>40118</v>
      </c>
      <c r="S2103" t="s">
        <v>55609</v>
      </c>
      <c r="T2103" t="s">
        <v>51282</v>
      </c>
    </row>
    <row r="2104" spans="1:20" x14ac:dyDescent="0.35">
      <c r="A2104" t="s">
        <v>57537</v>
      </c>
      <c r="B2104" t="s">
        <v>57538</v>
      </c>
      <c r="D2104" t="s">
        <v>57531</v>
      </c>
      <c r="H2104" t="s">
        <v>57539</v>
      </c>
      <c r="N2104" t="s">
        <v>53706</v>
      </c>
      <c r="O2104" s="3">
        <v>40118</v>
      </c>
      <c r="S2104" t="s">
        <v>55609</v>
      </c>
      <c r="T2104" t="s">
        <v>51282</v>
      </c>
    </row>
    <row r="2105" spans="1:20" x14ac:dyDescent="0.35">
      <c r="A2105" t="s">
        <v>57540</v>
      </c>
      <c r="B2105" t="s">
        <v>57541</v>
      </c>
      <c r="D2105" t="s">
        <v>57542</v>
      </c>
      <c r="F2105" t="s">
        <v>57543</v>
      </c>
      <c r="G2105" t="s">
        <v>57543</v>
      </c>
      <c r="H2105" t="s">
        <v>57544</v>
      </c>
      <c r="N2105" t="s">
        <v>53706</v>
      </c>
      <c r="O2105" s="3">
        <v>40118</v>
      </c>
      <c r="S2105" t="s">
        <v>55609</v>
      </c>
      <c r="T2105" t="s">
        <v>51282</v>
      </c>
    </row>
    <row r="2106" spans="1:20" x14ac:dyDescent="0.35">
      <c r="A2106" t="s">
        <v>57545</v>
      </c>
      <c r="B2106" t="s">
        <v>57414</v>
      </c>
      <c r="D2106" t="s">
        <v>57415</v>
      </c>
      <c r="F2106" t="s">
        <v>57416</v>
      </c>
      <c r="G2106" t="s">
        <v>57416</v>
      </c>
      <c r="H2106" t="s">
        <v>57417</v>
      </c>
      <c r="N2106" t="s">
        <v>53706</v>
      </c>
      <c r="O2106" s="3">
        <v>40118</v>
      </c>
      <c r="S2106" t="s">
        <v>55473</v>
      </c>
      <c r="T2106" t="s">
        <v>51282</v>
      </c>
    </row>
    <row r="2107" spans="1:20" x14ac:dyDescent="0.35">
      <c r="A2107" t="s">
        <v>57546</v>
      </c>
      <c r="B2107" t="s">
        <v>57547</v>
      </c>
      <c r="D2107" t="s">
        <v>54378</v>
      </c>
      <c r="H2107" t="s">
        <v>57548</v>
      </c>
      <c r="N2107" t="s">
        <v>53706</v>
      </c>
      <c r="O2107" s="3">
        <v>36892</v>
      </c>
      <c r="S2107" t="s">
        <v>54416</v>
      </c>
      <c r="T2107" t="s">
        <v>51282</v>
      </c>
    </row>
    <row r="2108" spans="1:20" x14ac:dyDescent="0.35">
      <c r="A2108" t="s">
        <v>57549</v>
      </c>
      <c r="B2108" t="s">
        <v>57550</v>
      </c>
      <c r="D2108" t="s">
        <v>54378</v>
      </c>
      <c r="H2108" t="s">
        <v>57551</v>
      </c>
      <c r="N2108" t="s">
        <v>53706</v>
      </c>
      <c r="O2108" s="3">
        <v>40150</v>
      </c>
      <c r="S2108" t="s">
        <v>54416</v>
      </c>
      <c r="T2108" t="s">
        <v>51282</v>
      </c>
    </row>
    <row r="2109" spans="1:20" x14ac:dyDescent="0.35">
      <c r="A2109" t="s">
        <v>57552</v>
      </c>
      <c r="B2109" t="s">
        <v>57553</v>
      </c>
      <c r="D2109" t="s">
        <v>54378</v>
      </c>
      <c r="F2109" t="s">
        <v>57554</v>
      </c>
      <c r="H2109" t="s">
        <v>57555</v>
      </c>
      <c r="N2109" t="s">
        <v>53706</v>
      </c>
      <c r="O2109" s="3">
        <v>36892</v>
      </c>
      <c r="S2109" t="s">
        <v>56784</v>
      </c>
      <c r="T2109" t="s">
        <v>51191</v>
      </c>
    </row>
    <row r="2110" spans="1:20" x14ac:dyDescent="0.35">
      <c r="A2110" t="s">
        <v>57556</v>
      </c>
      <c r="B2110" t="s">
        <v>57557</v>
      </c>
      <c r="D2110" t="s">
        <v>57558</v>
      </c>
      <c r="H2110" t="s">
        <v>57559</v>
      </c>
      <c r="N2110" t="s">
        <v>53706</v>
      </c>
      <c r="O2110" s="3">
        <v>36892</v>
      </c>
      <c r="S2110" t="s">
        <v>54416</v>
      </c>
      <c r="T2110" t="s">
        <v>51282</v>
      </c>
    </row>
    <row r="2111" spans="1:20" x14ac:dyDescent="0.35">
      <c r="A2111" t="s">
        <v>57560</v>
      </c>
      <c r="B2111" t="s">
        <v>57561</v>
      </c>
      <c r="D2111" t="s">
        <v>54378</v>
      </c>
      <c r="G2111" t="s">
        <v>57562</v>
      </c>
      <c r="H2111" t="s">
        <v>57563</v>
      </c>
      <c r="N2111" t="s">
        <v>53706</v>
      </c>
      <c r="O2111" s="3">
        <v>40150</v>
      </c>
      <c r="S2111" t="s">
        <v>55233</v>
      </c>
      <c r="T2111" t="s">
        <v>51370</v>
      </c>
    </row>
    <row r="2112" spans="1:20" x14ac:dyDescent="0.35">
      <c r="A2112" t="s">
        <v>57564</v>
      </c>
      <c r="B2112" t="s">
        <v>57565</v>
      </c>
      <c r="D2112" t="s">
        <v>54378</v>
      </c>
      <c r="N2112" t="s">
        <v>53706</v>
      </c>
      <c r="O2112" s="3">
        <v>40150</v>
      </c>
      <c r="S2112" t="s">
        <v>54416</v>
      </c>
      <c r="T2112" t="s">
        <v>51282</v>
      </c>
    </row>
    <row r="2113" spans="1:20" x14ac:dyDescent="0.35">
      <c r="A2113" t="s">
        <v>57566</v>
      </c>
      <c r="B2113" t="s">
        <v>57567</v>
      </c>
      <c r="D2113" t="s">
        <v>54378</v>
      </c>
      <c r="F2113" t="s">
        <v>57568</v>
      </c>
      <c r="G2113" t="s">
        <v>57568</v>
      </c>
      <c r="H2113" t="s">
        <v>57569</v>
      </c>
      <c r="N2113" t="s">
        <v>53706</v>
      </c>
      <c r="O2113" s="3">
        <v>40150</v>
      </c>
      <c r="S2113" t="s">
        <v>54416</v>
      </c>
      <c r="T2113" t="s">
        <v>51282</v>
      </c>
    </row>
    <row r="2114" spans="1:20" x14ac:dyDescent="0.35">
      <c r="A2114" t="s">
        <v>57570</v>
      </c>
      <c r="B2114" t="s">
        <v>57571</v>
      </c>
      <c r="D2114" t="s">
        <v>54378</v>
      </c>
      <c r="H2114" t="s">
        <v>57572</v>
      </c>
      <c r="N2114" t="s">
        <v>53706</v>
      </c>
      <c r="O2114" s="3">
        <v>40150</v>
      </c>
      <c r="S2114" t="s">
        <v>54416</v>
      </c>
      <c r="T2114" t="s">
        <v>51282</v>
      </c>
    </row>
    <row r="2115" spans="1:20" x14ac:dyDescent="0.35">
      <c r="A2115" t="s">
        <v>57573</v>
      </c>
      <c r="B2115" t="s">
        <v>57574</v>
      </c>
      <c r="D2115" t="s">
        <v>56528</v>
      </c>
      <c r="F2115" t="s">
        <v>57575</v>
      </c>
      <c r="G2115" t="s">
        <v>57575</v>
      </c>
      <c r="H2115" t="s">
        <v>57576</v>
      </c>
      <c r="N2115" t="s">
        <v>53706</v>
      </c>
      <c r="O2115" s="3">
        <v>40150</v>
      </c>
      <c r="S2115" t="s">
        <v>54416</v>
      </c>
      <c r="T2115" t="s">
        <v>51282</v>
      </c>
    </row>
    <row r="2116" spans="1:20" x14ac:dyDescent="0.35">
      <c r="A2116" t="s">
        <v>57577</v>
      </c>
      <c r="B2116" t="s">
        <v>57578</v>
      </c>
      <c r="D2116" t="s">
        <v>56528</v>
      </c>
      <c r="H2116" t="s">
        <v>57579</v>
      </c>
      <c r="N2116" t="s">
        <v>53706</v>
      </c>
      <c r="O2116" s="3">
        <v>40150</v>
      </c>
      <c r="S2116" t="s">
        <v>54416</v>
      </c>
      <c r="T2116" t="s">
        <v>51282</v>
      </c>
    </row>
    <row r="2117" spans="1:20" x14ac:dyDescent="0.35">
      <c r="A2117" t="s">
        <v>57580</v>
      </c>
      <c r="B2117" t="s">
        <v>57581</v>
      </c>
      <c r="D2117" t="s">
        <v>56528</v>
      </c>
      <c r="H2117" t="s">
        <v>57582</v>
      </c>
      <c r="N2117" t="s">
        <v>53706</v>
      </c>
      <c r="O2117" s="3">
        <v>40150</v>
      </c>
      <c r="S2117" t="s">
        <v>54416</v>
      </c>
      <c r="T2117" t="s">
        <v>51282</v>
      </c>
    </row>
    <row r="2118" spans="1:20" x14ac:dyDescent="0.35">
      <c r="A2118" t="s">
        <v>57583</v>
      </c>
      <c r="B2118" t="s">
        <v>57584</v>
      </c>
      <c r="D2118" t="s">
        <v>56528</v>
      </c>
      <c r="H2118" t="s">
        <v>57585</v>
      </c>
      <c r="N2118" t="s">
        <v>53706</v>
      </c>
      <c r="O2118" s="3">
        <v>40150</v>
      </c>
      <c r="S2118" t="s">
        <v>54416</v>
      </c>
      <c r="T2118" t="s">
        <v>51282</v>
      </c>
    </row>
    <row r="2119" spans="1:20" x14ac:dyDescent="0.35">
      <c r="A2119" t="s">
        <v>57586</v>
      </c>
      <c r="B2119" t="s">
        <v>57587</v>
      </c>
      <c r="D2119" t="s">
        <v>54843</v>
      </c>
      <c r="G2119" t="s">
        <v>57588</v>
      </c>
      <c r="H2119" t="s">
        <v>57589</v>
      </c>
      <c r="N2119" t="s">
        <v>53706</v>
      </c>
      <c r="O2119" s="3">
        <v>40148</v>
      </c>
      <c r="S2119" t="s">
        <v>54416</v>
      </c>
      <c r="T2119" t="s">
        <v>51282</v>
      </c>
    </row>
    <row r="2120" spans="1:20" x14ac:dyDescent="0.35">
      <c r="A2120" t="s">
        <v>57590</v>
      </c>
      <c r="B2120" t="s">
        <v>57591</v>
      </c>
      <c r="D2120" t="s">
        <v>57592</v>
      </c>
      <c r="F2120" t="s">
        <v>57593</v>
      </c>
      <c r="G2120" t="s">
        <v>57593</v>
      </c>
      <c r="H2120" t="s">
        <v>57594</v>
      </c>
      <c r="N2120" t="s">
        <v>53706</v>
      </c>
      <c r="O2120" s="3">
        <v>40154</v>
      </c>
      <c r="S2120" t="s">
        <v>53970</v>
      </c>
      <c r="T2120" t="s">
        <v>51148</v>
      </c>
    </row>
    <row r="2121" spans="1:20" x14ac:dyDescent="0.35">
      <c r="A2121" t="s">
        <v>57595</v>
      </c>
      <c r="B2121" t="s">
        <v>57596</v>
      </c>
      <c r="D2121" t="s">
        <v>57597</v>
      </c>
      <c r="H2121" t="s">
        <v>57598</v>
      </c>
      <c r="N2121" t="s">
        <v>53706</v>
      </c>
      <c r="O2121" s="3">
        <v>40154</v>
      </c>
      <c r="S2121" t="s">
        <v>53970</v>
      </c>
      <c r="T2121" t="s">
        <v>51148</v>
      </c>
    </row>
    <row r="2122" spans="1:20" x14ac:dyDescent="0.35">
      <c r="A2122" t="s">
        <v>57599</v>
      </c>
      <c r="B2122" t="s">
        <v>57600</v>
      </c>
      <c r="D2122" t="s">
        <v>57601</v>
      </c>
      <c r="H2122" t="s">
        <v>57602</v>
      </c>
      <c r="N2122" t="s">
        <v>53706</v>
      </c>
      <c r="O2122" s="3">
        <v>36892</v>
      </c>
      <c r="S2122" t="s">
        <v>54615</v>
      </c>
      <c r="T2122" t="s">
        <v>51282</v>
      </c>
    </row>
    <row r="2123" spans="1:20" x14ac:dyDescent="0.35">
      <c r="A2123" t="s">
        <v>57603</v>
      </c>
      <c r="B2123" t="s">
        <v>57604</v>
      </c>
      <c r="D2123" t="s">
        <v>57601</v>
      </c>
      <c r="N2123" t="s">
        <v>53706</v>
      </c>
      <c r="O2123" s="3">
        <v>36892</v>
      </c>
      <c r="S2123" t="s">
        <v>54615</v>
      </c>
      <c r="T2123" t="s">
        <v>51282</v>
      </c>
    </row>
    <row r="2124" spans="1:20" x14ac:dyDescent="0.35">
      <c r="A2124" t="s">
        <v>57605</v>
      </c>
      <c r="B2124" t="s">
        <v>57606</v>
      </c>
      <c r="D2124" t="s">
        <v>57607</v>
      </c>
      <c r="H2124" t="s">
        <v>57608</v>
      </c>
      <c r="N2124" t="s">
        <v>53706</v>
      </c>
      <c r="O2124" s="3">
        <v>36892</v>
      </c>
      <c r="S2124" t="s">
        <v>54615</v>
      </c>
      <c r="T2124" t="s">
        <v>51282</v>
      </c>
    </row>
    <row r="2125" spans="1:20" x14ac:dyDescent="0.35">
      <c r="A2125" t="s">
        <v>57609</v>
      </c>
      <c r="B2125" t="s">
        <v>57610</v>
      </c>
      <c r="D2125" t="s">
        <v>57611</v>
      </c>
      <c r="H2125" t="s">
        <v>57612</v>
      </c>
      <c r="N2125" t="s">
        <v>53706</v>
      </c>
      <c r="O2125" s="3">
        <v>36892</v>
      </c>
      <c r="S2125" t="s">
        <v>54615</v>
      </c>
      <c r="T2125" t="s">
        <v>51282</v>
      </c>
    </row>
    <row r="2126" spans="1:20" x14ac:dyDescent="0.35">
      <c r="A2126" t="s">
        <v>57613</v>
      </c>
      <c r="B2126" t="s">
        <v>57614</v>
      </c>
      <c r="D2126" t="s">
        <v>56619</v>
      </c>
      <c r="H2126">
        <v>720475174</v>
      </c>
      <c r="N2126" t="s">
        <v>53706</v>
      </c>
      <c r="O2126" s="3">
        <v>36892</v>
      </c>
      <c r="S2126" t="s">
        <v>54615</v>
      </c>
      <c r="T2126" t="s">
        <v>51282</v>
      </c>
    </row>
    <row r="2127" spans="1:20" x14ac:dyDescent="0.35">
      <c r="A2127" t="s">
        <v>57615</v>
      </c>
      <c r="B2127" t="s">
        <v>57616</v>
      </c>
      <c r="D2127" t="s">
        <v>57617</v>
      </c>
      <c r="N2127" t="s">
        <v>53706</v>
      </c>
      <c r="O2127" s="3">
        <v>36892</v>
      </c>
      <c r="S2127" t="s">
        <v>54615</v>
      </c>
      <c r="T2127" t="s">
        <v>51282</v>
      </c>
    </row>
    <row r="2128" spans="1:20" x14ac:dyDescent="0.35">
      <c r="A2128" t="s">
        <v>57618</v>
      </c>
      <c r="B2128" t="s">
        <v>57619</v>
      </c>
      <c r="D2128" t="s">
        <v>57620</v>
      </c>
      <c r="F2128" t="s">
        <v>57621</v>
      </c>
      <c r="G2128" t="s">
        <v>57621</v>
      </c>
      <c r="H2128" t="s">
        <v>57622</v>
      </c>
      <c r="I2128" t="s">
        <v>57623</v>
      </c>
      <c r="N2128" t="s">
        <v>53706</v>
      </c>
      <c r="O2128" s="3">
        <v>40157</v>
      </c>
      <c r="S2128" t="s">
        <v>54853</v>
      </c>
      <c r="T2128" t="s">
        <v>51282</v>
      </c>
    </row>
    <row r="2129" spans="1:20" x14ac:dyDescent="0.35">
      <c r="A2129" t="s">
        <v>57624</v>
      </c>
      <c r="B2129" t="s">
        <v>57625</v>
      </c>
      <c r="D2129" t="s">
        <v>57620</v>
      </c>
      <c r="F2129" t="s">
        <v>57626</v>
      </c>
      <c r="G2129" t="s">
        <v>57626</v>
      </c>
      <c r="H2129" t="s">
        <v>57627</v>
      </c>
      <c r="N2129" t="s">
        <v>53706</v>
      </c>
      <c r="O2129" s="3">
        <v>36892</v>
      </c>
      <c r="S2129" t="s">
        <v>55473</v>
      </c>
      <c r="T2129" t="s">
        <v>51282</v>
      </c>
    </row>
    <row r="2130" spans="1:20" x14ac:dyDescent="0.35">
      <c r="A2130" t="s">
        <v>57628</v>
      </c>
      <c r="B2130" t="s">
        <v>57629</v>
      </c>
      <c r="D2130" t="s">
        <v>57630</v>
      </c>
      <c r="F2130" t="s">
        <v>57631</v>
      </c>
      <c r="G2130" t="s">
        <v>57632</v>
      </c>
      <c r="H2130" t="s">
        <v>57633</v>
      </c>
      <c r="I2130" t="s">
        <v>57634</v>
      </c>
      <c r="N2130" t="s">
        <v>53706</v>
      </c>
      <c r="O2130" s="3">
        <v>40190</v>
      </c>
      <c r="S2130" t="s">
        <v>51149</v>
      </c>
      <c r="T2130" t="s">
        <v>51148</v>
      </c>
    </row>
    <row r="2131" spans="1:20" x14ac:dyDescent="0.35">
      <c r="A2131" t="s">
        <v>57635</v>
      </c>
      <c r="B2131" t="s">
        <v>57636</v>
      </c>
      <c r="D2131" t="s">
        <v>56332</v>
      </c>
      <c r="H2131" t="s">
        <v>57637</v>
      </c>
      <c r="N2131" t="s">
        <v>53706</v>
      </c>
      <c r="O2131" s="3">
        <v>36892</v>
      </c>
      <c r="S2131" t="s">
        <v>55576</v>
      </c>
      <c r="T2131" t="s">
        <v>55307</v>
      </c>
    </row>
    <row r="2132" spans="1:20" x14ac:dyDescent="0.35">
      <c r="A2132" t="s">
        <v>57638</v>
      </c>
      <c r="B2132" t="s">
        <v>57639</v>
      </c>
      <c r="D2132" t="s">
        <v>57640</v>
      </c>
      <c r="F2132" t="s">
        <v>57641</v>
      </c>
      <c r="G2132" t="s">
        <v>57641</v>
      </c>
      <c r="H2132" t="s">
        <v>57642</v>
      </c>
      <c r="N2132" t="s">
        <v>53706</v>
      </c>
      <c r="O2132" s="3">
        <v>36892</v>
      </c>
      <c r="S2132" t="s">
        <v>53916</v>
      </c>
      <c r="T2132" t="s">
        <v>51191</v>
      </c>
    </row>
    <row r="2133" spans="1:20" x14ac:dyDescent="0.35">
      <c r="A2133" t="s">
        <v>57643</v>
      </c>
      <c r="B2133" t="s">
        <v>57644</v>
      </c>
      <c r="D2133" t="s">
        <v>54167</v>
      </c>
      <c r="N2133" t="s">
        <v>53706</v>
      </c>
      <c r="O2133" s="3">
        <v>36892</v>
      </c>
      <c r="S2133" t="s">
        <v>54119</v>
      </c>
      <c r="T2133" t="s">
        <v>51282</v>
      </c>
    </row>
    <row r="2134" spans="1:20" x14ac:dyDescent="0.35">
      <c r="A2134" t="s">
        <v>57645</v>
      </c>
      <c r="B2134" t="s">
        <v>57646</v>
      </c>
      <c r="D2134" t="s">
        <v>57647</v>
      </c>
      <c r="F2134" t="s">
        <v>57648</v>
      </c>
      <c r="G2134" t="s">
        <v>57649</v>
      </c>
      <c r="H2134" t="s">
        <v>57650</v>
      </c>
      <c r="N2134" t="s">
        <v>53706</v>
      </c>
      <c r="O2134" s="3">
        <v>40210</v>
      </c>
      <c r="S2134" t="s">
        <v>51149</v>
      </c>
      <c r="T2134" t="s">
        <v>51148</v>
      </c>
    </row>
    <row r="2135" spans="1:20" x14ac:dyDescent="0.35">
      <c r="A2135" t="s">
        <v>57651</v>
      </c>
      <c r="B2135" t="s">
        <v>57652</v>
      </c>
      <c r="D2135" t="s">
        <v>57653</v>
      </c>
      <c r="G2135" t="s">
        <v>57654</v>
      </c>
      <c r="H2135" t="s">
        <v>53940</v>
      </c>
      <c r="N2135" t="s">
        <v>53706</v>
      </c>
      <c r="O2135" s="3">
        <v>40210</v>
      </c>
      <c r="S2135" t="s">
        <v>53970</v>
      </c>
      <c r="T2135" t="s">
        <v>51148</v>
      </c>
    </row>
    <row r="2136" spans="1:20" x14ac:dyDescent="0.35">
      <c r="A2136" t="s">
        <v>57655</v>
      </c>
      <c r="B2136" t="s">
        <v>57656</v>
      </c>
      <c r="D2136" t="s">
        <v>54128</v>
      </c>
      <c r="N2136" t="s">
        <v>53706</v>
      </c>
      <c r="O2136" s="3">
        <v>40217</v>
      </c>
      <c r="S2136" t="s">
        <v>55609</v>
      </c>
      <c r="T2136" t="s">
        <v>51282</v>
      </c>
    </row>
    <row r="2137" spans="1:20" x14ac:dyDescent="0.35">
      <c r="A2137" t="s">
        <v>57657</v>
      </c>
      <c r="B2137" t="s">
        <v>57658</v>
      </c>
      <c r="D2137" t="s">
        <v>54799</v>
      </c>
      <c r="G2137" t="s">
        <v>57659</v>
      </c>
      <c r="H2137" t="s">
        <v>57660</v>
      </c>
      <c r="N2137" t="s">
        <v>53706</v>
      </c>
      <c r="O2137" s="3">
        <v>40203</v>
      </c>
      <c r="S2137" t="s">
        <v>54416</v>
      </c>
      <c r="T2137" t="s">
        <v>51282</v>
      </c>
    </row>
    <row r="2138" spans="1:20" x14ac:dyDescent="0.35">
      <c r="A2138" t="s">
        <v>57661</v>
      </c>
      <c r="B2138" t="s">
        <v>57662</v>
      </c>
      <c r="D2138" t="s">
        <v>57663</v>
      </c>
      <c r="N2138" t="s">
        <v>53706</v>
      </c>
      <c r="O2138" s="3">
        <v>36892</v>
      </c>
      <c r="S2138" t="s">
        <v>54511</v>
      </c>
      <c r="T2138" t="s">
        <v>54512</v>
      </c>
    </row>
    <row r="2139" spans="1:20" x14ac:dyDescent="0.35">
      <c r="A2139" t="s">
        <v>57664</v>
      </c>
      <c r="B2139" t="s">
        <v>57665</v>
      </c>
      <c r="D2139" t="s">
        <v>53914</v>
      </c>
      <c r="F2139" t="s">
        <v>57666</v>
      </c>
      <c r="G2139" t="s">
        <v>57667</v>
      </c>
      <c r="H2139" t="s">
        <v>57668</v>
      </c>
      <c r="N2139" t="s">
        <v>53706</v>
      </c>
      <c r="O2139" s="3">
        <v>40238</v>
      </c>
      <c r="S2139" t="s">
        <v>54054</v>
      </c>
      <c r="T2139" t="s">
        <v>54055</v>
      </c>
    </row>
    <row r="2140" spans="1:20" x14ac:dyDescent="0.35">
      <c r="A2140" t="s">
        <v>57669</v>
      </c>
      <c r="B2140" t="s">
        <v>57670</v>
      </c>
      <c r="D2140" t="s">
        <v>57671</v>
      </c>
      <c r="F2140" t="s">
        <v>57672</v>
      </c>
      <c r="G2140" t="s">
        <v>57672</v>
      </c>
      <c r="H2140" t="s">
        <v>57673</v>
      </c>
      <c r="N2140" t="s">
        <v>53706</v>
      </c>
      <c r="O2140" s="3">
        <v>40252</v>
      </c>
      <c r="S2140" t="s">
        <v>54931</v>
      </c>
      <c r="T2140" t="s">
        <v>51203</v>
      </c>
    </row>
    <row r="2141" spans="1:20" x14ac:dyDescent="0.35">
      <c r="A2141" t="s">
        <v>57674</v>
      </c>
      <c r="B2141" t="s">
        <v>57675</v>
      </c>
      <c r="D2141" t="s">
        <v>55056</v>
      </c>
      <c r="H2141" t="s">
        <v>57676</v>
      </c>
      <c r="N2141" t="s">
        <v>53706</v>
      </c>
      <c r="O2141" s="3">
        <v>40238</v>
      </c>
      <c r="S2141" t="s">
        <v>53970</v>
      </c>
      <c r="T2141" t="s">
        <v>51148</v>
      </c>
    </row>
    <row r="2142" spans="1:20" x14ac:dyDescent="0.35">
      <c r="A2142" t="s">
        <v>57677</v>
      </c>
      <c r="B2142" t="s">
        <v>57678</v>
      </c>
      <c r="D2142" t="s">
        <v>55056</v>
      </c>
      <c r="H2142" t="s">
        <v>57679</v>
      </c>
      <c r="N2142" t="s">
        <v>53706</v>
      </c>
      <c r="O2142" s="3">
        <v>40238</v>
      </c>
      <c r="S2142" t="s">
        <v>53970</v>
      </c>
      <c r="T2142" t="s">
        <v>51148</v>
      </c>
    </row>
    <row r="2143" spans="1:20" x14ac:dyDescent="0.35">
      <c r="A2143" t="s">
        <v>57680</v>
      </c>
      <c r="B2143" t="s">
        <v>57681</v>
      </c>
      <c r="D2143" t="s">
        <v>55056</v>
      </c>
      <c r="F2143" t="s">
        <v>57682</v>
      </c>
      <c r="G2143" t="s">
        <v>57682</v>
      </c>
      <c r="H2143" t="s">
        <v>57683</v>
      </c>
      <c r="N2143" t="s">
        <v>53706</v>
      </c>
      <c r="O2143" s="3">
        <v>40238</v>
      </c>
      <c r="S2143" t="s">
        <v>53970</v>
      </c>
      <c r="T2143" t="s">
        <v>51148</v>
      </c>
    </row>
    <row r="2144" spans="1:20" x14ac:dyDescent="0.35">
      <c r="A2144" t="s">
        <v>57684</v>
      </c>
      <c r="B2144" t="s">
        <v>57685</v>
      </c>
      <c r="D2144" t="s">
        <v>55056</v>
      </c>
      <c r="H2144" t="s">
        <v>57686</v>
      </c>
      <c r="N2144" t="s">
        <v>53706</v>
      </c>
      <c r="O2144" s="3">
        <v>40238</v>
      </c>
      <c r="S2144" t="s">
        <v>53970</v>
      </c>
      <c r="T2144" t="s">
        <v>51148</v>
      </c>
    </row>
    <row r="2145" spans="1:20" x14ac:dyDescent="0.35">
      <c r="A2145" t="s">
        <v>57687</v>
      </c>
      <c r="B2145" t="s">
        <v>57688</v>
      </c>
      <c r="D2145" t="s">
        <v>55056</v>
      </c>
      <c r="F2145" t="s">
        <v>57689</v>
      </c>
      <c r="G2145" t="s">
        <v>57689</v>
      </c>
      <c r="H2145" t="s">
        <v>57690</v>
      </c>
      <c r="N2145" t="s">
        <v>53706</v>
      </c>
      <c r="O2145" s="3">
        <v>40238</v>
      </c>
      <c r="S2145" t="s">
        <v>53970</v>
      </c>
      <c r="T2145" t="s">
        <v>51148</v>
      </c>
    </row>
    <row r="2146" spans="1:20" x14ac:dyDescent="0.35">
      <c r="A2146" t="s">
        <v>57691</v>
      </c>
      <c r="B2146" t="s">
        <v>57692</v>
      </c>
      <c r="D2146" t="s">
        <v>55056</v>
      </c>
      <c r="H2146" t="s">
        <v>57693</v>
      </c>
      <c r="N2146" t="s">
        <v>53706</v>
      </c>
      <c r="O2146" s="3">
        <v>36892</v>
      </c>
      <c r="S2146" t="s">
        <v>53970</v>
      </c>
      <c r="T2146" t="s">
        <v>51148</v>
      </c>
    </row>
    <row r="2147" spans="1:20" x14ac:dyDescent="0.35">
      <c r="A2147" t="s">
        <v>57694</v>
      </c>
      <c r="B2147" t="s">
        <v>57695</v>
      </c>
      <c r="D2147" t="s">
        <v>57696</v>
      </c>
      <c r="F2147" t="s">
        <v>57697</v>
      </c>
      <c r="G2147" t="s">
        <v>57697</v>
      </c>
      <c r="H2147" t="s">
        <v>57698</v>
      </c>
      <c r="N2147" t="s">
        <v>53706</v>
      </c>
      <c r="O2147" s="3">
        <v>40238</v>
      </c>
      <c r="S2147" t="s">
        <v>53970</v>
      </c>
      <c r="T2147" t="s">
        <v>51148</v>
      </c>
    </row>
    <row r="2148" spans="1:20" x14ac:dyDescent="0.35">
      <c r="A2148" t="s">
        <v>57699</v>
      </c>
      <c r="B2148" t="s">
        <v>57700</v>
      </c>
      <c r="D2148" t="s">
        <v>55056</v>
      </c>
      <c r="F2148" t="s">
        <v>57701</v>
      </c>
      <c r="G2148" t="s">
        <v>57701</v>
      </c>
      <c r="H2148" t="s">
        <v>57702</v>
      </c>
      <c r="N2148" t="s">
        <v>53706</v>
      </c>
      <c r="O2148" s="3">
        <v>36892</v>
      </c>
      <c r="S2148" t="s">
        <v>53970</v>
      </c>
      <c r="T2148" t="s">
        <v>51148</v>
      </c>
    </row>
    <row r="2149" spans="1:20" x14ac:dyDescent="0.35">
      <c r="A2149" t="s">
        <v>57703</v>
      </c>
      <c r="B2149" t="s">
        <v>57704</v>
      </c>
      <c r="D2149" t="s">
        <v>57696</v>
      </c>
      <c r="F2149" t="s">
        <v>57705</v>
      </c>
      <c r="G2149" t="s">
        <v>57705</v>
      </c>
      <c r="H2149" t="s">
        <v>57706</v>
      </c>
      <c r="N2149" t="s">
        <v>53706</v>
      </c>
      <c r="O2149" s="3">
        <v>27734</v>
      </c>
      <c r="S2149" t="s">
        <v>53970</v>
      </c>
      <c r="T2149" t="s">
        <v>51148</v>
      </c>
    </row>
    <row r="2150" spans="1:20" x14ac:dyDescent="0.35">
      <c r="A2150" t="s">
        <v>57707</v>
      </c>
      <c r="B2150" t="s">
        <v>57708</v>
      </c>
      <c r="D2150" t="s">
        <v>57696</v>
      </c>
      <c r="F2150" t="s">
        <v>57709</v>
      </c>
      <c r="G2150" t="s">
        <v>57709</v>
      </c>
      <c r="H2150" t="s">
        <v>57710</v>
      </c>
      <c r="N2150" t="s">
        <v>53706</v>
      </c>
      <c r="O2150" s="3">
        <v>40259</v>
      </c>
      <c r="S2150" t="s">
        <v>53970</v>
      </c>
      <c r="T2150" t="s">
        <v>51148</v>
      </c>
    </row>
    <row r="2151" spans="1:20" x14ac:dyDescent="0.35">
      <c r="A2151" t="s">
        <v>57711</v>
      </c>
      <c r="B2151" t="s">
        <v>57712</v>
      </c>
      <c r="D2151" t="s">
        <v>57696</v>
      </c>
      <c r="H2151" t="s">
        <v>57713</v>
      </c>
      <c r="N2151" t="s">
        <v>53706</v>
      </c>
      <c r="O2151" s="3">
        <v>40259</v>
      </c>
      <c r="S2151" t="s">
        <v>53970</v>
      </c>
      <c r="T2151" t="s">
        <v>51148</v>
      </c>
    </row>
    <row r="2152" spans="1:20" x14ac:dyDescent="0.35">
      <c r="A2152" t="s">
        <v>57714</v>
      </c>
      <c r="B2152" t="s">
        <v>57715</v>
      </c>
      <c r="D2152" t="s">
        <v>57696</v>
      </c>
      <c r="H2152" t="s">
        <v>57716</v>
      </c>
      <c r="N2152" t="s">
        <v>53706</v>
      </c>
      <c r="O2152" s="3">
        <v>40266</v>
      </c>
      <c r="S2152" t="s">
        <v>53970</v>
      </c>
      <c r="T2152" t="s">
        <v>51148</v>
      </c>
    </row>
    <row r="2153" spans="1:20" x14ac:dyDescent="0.35">
      <c r="A2153" t="s">
        <v>57717</v>
      </c>
      <c r="B2153" t="s">
        <v>57718</v>
      </c>
      <c r="D2153" t="s">
        <v>57696</v>
      </c>
      <c r="H2153" t="s">
        <v>57719</v>
      </c>
      <c r="N2153" t="s">
        <v>53706</v>
      </c>
      <c r="O2153" s="3">
        <v>36892</v>
      </c>
      <c r="S2153" t="s">
        <v>53970</v>
      </c>
      <c r="T2153" t="s">
        <v>51148</v>
      </c>
    </row>
    <row r="2154" spans="1:20" x14ac:dyDescent="0.35">
      <c r="A2154" t="s">
        <v>57720</v>
      </c>
      <c r="B2154" t="s">
        <v>57721</v>
      </c>
      <c r="D2154" t="s">
        <v>57722</v>
      </c>
      <c r="H2154" t="s">
        <v>57723</v>
      </c>
      <c r="N2154" t="s">
        <v>53706</v>
      </c>
      <c r="O2154" s="3">
        <v>40259</v>
      </c>
      <c r="S2154" t="s">
        <v>53970</v>
      </c>
      <c r="T2154" t="s">
        <v>51148</v>
      </c>
    </row>
    <row r="2155" spans="1:20" x14ac:dyDescent="0.35">
      <c r="A2155" t="s">
        <v>57724</v>
      </c>
      <c r="B2155" t="s">
        <v>57725</v>
      </c>
      <c r="D2155" t="s">
        <v>51476</v>
      </c>
      <c r="H2155" t="s">
        <v>57726</v>
      </c>
      <c r="N2155" t="s">
        <v>53706</v>
      </c>
      <c r="O2155" s="3">
        <v>36892</v>
      </c>
      <c r="S2155" t="s">
        <v>55609</v>
      </c>
      <c r="T2155" t="s">
        <v>51282</v>
      </c>
    </row>
    <row r="2156" spans="1:20" x14ac:dyDescent="0.35">
      <c r="A2156" t="s">
        <v>57727</v>
      </c>
      <c r="B2156" t="s">
        <v>57728</v>
      </c>
      <c r="D2156" t="s">
        <v>57729</v>
      </c>
      <c r="F2156" t="s">
        <v>57730</v>
      </c>
      <c r="G2156" t="s">
        <v>57731</v>
      </c>
      <c r="H2156" t="s">
        <v>54058</v>
      </c>
      <c r="N2156" t="s">
        <v>53706</v>
      </c>
      <c r="O2156" s="3">
        <v>36892</v>
      </c>
      <c r="S2156" t="s">
        <v>54054</v>
      </c>
      <c r="T2156" t="s">
        <v>54055</v>
      </c>
    </row>
    <row r="2157" spans="1:20" x14ac:dyDescent="0.35">
      <c r="A2157" t="s">
        <v>57732</v>
      </c>
      <c r="B2157" t="s">
        <v>57733</v>
      </c>
      <c r="D2157" t="s">
        <v>57734</v>
      </c>
      <c r="F2157" t="s">
        <v>57735</v>
      </c>
      <c r="G2157" t="s">
        <v>57735</v>
      </c>
      <c r="H2157" t="s">
        <v>57736</v>
      </c>
      <c r="N2157" t="s">
        <v>53706</v>
      </c>
      <c r="O2157" s="3">
        <v>40238</v>
      </c>
      <c r="S2157" t="s">
        <v>55338</v>
      </c>
      <c r="T2157" t="s">
        <v>51158</v>
      </c>
    </row>
    <row r="2158" spans="1:20" x14ac:dyDescent="0.35">
      <c r="A2158" t="s">
        <v>57737</v>
      </c>
      <c r="B2158" t="s">
        <v>57738</v>
      </c>
      <c r="D2158" t="s">
        <v>54136</v>
      </c>
      <c r="F2158" t="s">
        <v>57739</v>
      </c>
      <c r="H2158" t="s">
        <v>57740</v>
      </c>
      <c r="N2158" t="s">
        <v>53706</v>
      </c>
      <c r="O2158" s="3">
        <v>36892</v>
      </c>
      <c r="S2158" t="s">
        <v>54416</v>
      </c>
      <c r="T2158" t="s">
        <v>51282</v>
      </c>
    </row>
    <row r="2159" spans="1:20" x14ac:dyDescent="0.35">
      <c r="A2159" t="s">
        <v>57741</v>
      </c>
      <c r="B2159" t="s">
        <v>57742</v>
      </c>
      <c r="D2159" t="s">
        <v>56962</v>
      </c>
      <c r="F2159" t="s">
        <v>57743</v>
      </c>
      <c r="H2159" t="s">
        <v>57744</v>
      </c>
      <c r="N2159" t="s">
        <v>53706</v>
      </c>
      <c r="O2159" s="3">
        <v>40224</v>
      </c>
      <c r="S2159" t="s">
        <v>54615</v>
      </c>
      <c r="T2159" t="s">
        <v>51282</v>
      </c>
    </row>
    <row r="2160" spans="1:20" x14ac:dyDescent="0.35">
      <c r="A2160" t="s">
        <v>57745</v>
      </c>
      <c r="B2160" t="s">
        <v>57746</v>
      </c>
      <c r="D2160" t="s">
        <v>54128</v>
      </c>
      <c r="F2160" t="s">
        <v>57747</v>
      </c>
      <c r="G2160" t="s">
        <v>57747</v>
      </c>
      <c r="H2160" t="s">
        <v>57748</v>
      </c>
      <c r="N2160" t="s">
        <v>53706</v>
      </c>
      <c r="O2160" s="3">
        <v>40231</v>
      </c>
      <c r="S2160" t="s">
        <v>53916</v>
      </c>
      <c r="T2160" t="s">
        <v>51191</v>
      </c>
    </row>
    <row r="2161" spans="1:20" x14ac:dyDescent="0.35">
      <c r="A2161" t="s">
        <v>57749</v>
      </c>
      <c r="B2161" t="s">
        <v>57750</v>
      </c>
      <c r="D2161" t="s">
        <v>54136</v>
      </c>
      <c r="F2161" t="s">
        <v>57751</v>
      </c>
      <c r="H2161" t="s">
        <v>57752</v>
      </c>
      <c r="N2161" t="s">
        <v>53706</v>
      </c>
      <c r="O2161" s="3">
        <v>36892</v>
      </c>
      <c r="S2161" t="s">
        <v>54416</v>
      </c>
      <c r="T2161" t="s">
        <v>51282</v>
      </c>
    </row>
    <row r="2162" spans="1:20" x14ac:dyDescent="0.35">
      <c r="A2162" t="s">
        <v>57753</v>
      </c>
      <c r="B2162" t="s">
        <v>57754</v>
      </c>
      <c r="D2162" t="s">
        <v>52183</v>
      </c>
      <c r="F2162" t="s">
        <v>57755</v>
      </c>
      <c r="G2162" t="s">
        <v>57755</v>
      </c>
      <c r="H2162" t="s">
        <v>57756</v>
      </c>
      <c r="N2162" t="s">
        <v>53706</v>
      </c>
      <c r="O2162" s="3">
        <v>40248</v>
      </c>
      <c r="S2162" t="s">
        <v>53837</v>
      </c>
      <c r="T2162" t="s">
        <v>51282</v>
      </c>
    </row>
    <row r="2163" spans="1:20" x14ac:dyDescent="0.35">
      <c r="A2163" t="s">
        <v>57757</v>
      </c>
      <c r="B2163" t="s">
        <v>57758</v>
      </c>
      <c r="D2163" t="s">
        <v>52284</v>
      </c>
      <c r="H2163" t="s">
        <v>57759</v>
      </c>
      <c r="N2163" t="s">
        <v>53706</v>
      </c>
      <c r="O2163" s="3">
        <v>36892</v>
      </c>
      <c r="S2163" t="s">
        <v>57760</v>
      </c>
      <c r="T2163" t="s">
        <v>52115</v>
      </c>
    </row>
    <row r="2164" spans="1:20" x14ac:dyDescent="0.35">
      <c r="A2164" t="s">
        <v>57761</v>
      </c>
      <c r="B2164" t="s">
        <v>57762</v>
      </c>
      <c r="D2164" t="s">
        <v>55929</v>
      </c>
      <c r="F2164" t="s">
        <v>57763</v>
      </c>
      <c r="G2164" t="s">
        <v>57763</v>
      </c>
      <c r="H2164" t="s">
        <v>57764</v>
      </c>
      <c r="N2164" t="s">
        <v>53706</v>
      </c>
      <c r="O2164" s="3">
        <v>40252</v>
      </c>
      <c r="S2164" t="s">
        <v>55338</v>
      </c>
      <c r="T2164" t="s">
        <v>51158</v>
      </c>
    </row>
    <row r="2165" spans="1:20" x14ac:dyDescent="0.35">
      <c r="A2165" t="s">
        <v>57765</v>
      </c>
      <c r="B2165" t="s">
        <v>57766</v>
      </c>
      <c r="D2165" t="s">
        <v>57767</v>
      </c>
      <c r="F2165" t="s">
        <v>57768</v>
      </c>
      <c r="G2165" t="s">
        <v>57768</v>
      </c>
      <c r="H2165" t="s">
        <v>57769</v>
      </c>
      <c r="N2165" t="s">
        <v>53706</v>
      </c>
      <c r="O2165" s="3">
        <v>43395</v>
      </c>
      <c r="S2165" t="s">
        <v>51545</v>
      </c>
      <c r="T2165" t="s">
        <v>51148</v>
      </c>
    </row>
    <row r="2166" spans="1:20" x14ac:dyDescent="0.35">
      <c r="A2166" t="s">
        <v>57770</v>
      </c>
      <c r="B2166" t="s">
        <v>57771</v>
      </c>
      <c r="D2166" t="s">
        <v>57135</v>
      </c>
      <c r="N2166" t="s">
        <v>53706</v>
      </c>
      <c r="O2166" s="3">
        <v>36892</v>
      </c>
      <c r="S2166" t="s">
        <v>54630</v>
      </c>
      <c r="T2166" t="s">
        <v>51282</v>
      </c>
    </row>
    <row r="2167" spans="1:20" x14ac:dyDescent="0.35">
      <c r="A2167" t="s">
        <v>57772</v>
      </c>
      <c r="B2167" t="s">
        <v>57773</v>
      </c>
      <c r="D2167" t="s">
        <v>57774</v>
      </c>
      <c r="F2167" t="s">
        <v>57775</v>
      </c>
      <c r="G2167" t="s">
        <v>57775</v>
      </c>
      <c r="H2167" t="s">
        <v>57776</v>
      </c>
      <c r="N2167" t="s">
        <v>53706</v>
      </c>
      <c r="O2167" s="3">
        <v>40280</v>
      </c>
      <c r="S2167" t="s">
        <v>53970</v>
      </c>
      <c r="T2167" t="s">
        <v>51148</v>
      </c>
    </row>
    <row r="2168" spans="1:20" x14ac:dyDescent="0.35">
      <c r="A2168" t="s">
        <v>57777</v>
      </c>
      <c r="B2168" t="s">
        <v>57778</v>
      </c>
      <c r="D2168" t="s">
        <v>57779</v>
      </c>
      <c r="F2168" t="s">
        <v>57780</v>
      </c>
      <c r="G2168" t="s">
        <v>57780</v>
      </c>
      <c r="H2168" t="s">
        <v>57781</v>
      </c>
      <c r="N2168" t="s">
        <v>53706</v>
      </c>
      <c r="O2168" s="3">
        <v>36892</v>
      </c>
      <c r="S2168" t="s">
        <v>53970</v>
      </c>
      <c r="T2168" t="s">
        <v>51148</v>
      </c>
    </row>
    <row r="2169" spans="1:20" x14ac:dyDescent="0.35">
      <c r="A2169" t="s">
        <v>57782</v>
      </c>
      <c r="B2169" t="s">
        <v>57783</v>
      </c>
      <c r="D2169" t="s">
        <v>54782</v>
      </c>
      <c r="H2169" t="s">
        <v>57784</v>
      </c>
      <c r="N2169" t="s">
        <v>53706</v>
      </c>
      <c r="O2169" s="3">
        <v>36892</v>
      </c>
      <c r="S2169" t="s">
        <v>53970</v>
      </c>
      <c r="T2169" t="s">
        <v>51148</v>
      </c>
    </row>
    <row r="2170" spans="1:20" x14ac:dyDescent="0.35">
      <c r="A2170" t="s">
        <v>57785</v>
      </c>
      <c r="B2170" t="s">
        <v>57786</v>
      </c>
      <c r="D2170" t="s">
        <v>55056</v>
      </c>
      <c r="F2170" t="s">
        <v>57787</v>
      </c>
      <c r="G2170" t="s">
        <v>57787</v>
      </c>
      <c r="H2170" t="s">
        <v>57788</v>
      </c>
      <c r="N2170" t="s">
        <v>53706</v>
      </c>
      <c r="O2170" s="3">
        <v>40275</v>
      </c>
      <c r="S2170" t="s">
        <v>53970</v>
      </c>
      <c r="T2170" t="s">
        <v>51148</v>
      </c>
    </row>
    <row r="2171" spans="1:20" x14ac:dyDescent="0.35">
      <c r="A2171" t="s">
        <v>57789</v>
      </c>
      <c r="B2171" t="s">
        <v>57790</v>
      </c>
      <c r="D2171" t="s">
        <v>55056</v>
      </c>
      <c r="N2171" t="s">
        <v>53706</v>
      </c>
      <c r="O2171" s="3">
        <v>36892</v>
      </c>
      <c r="S2171" t="s">
        <v>53970</v>
      </c>
      <c r="T2171" t="s">
        <v>51148</v>
      </c>
    </row>
    <row r="2172" spans="1:20" x14ac:dyDescent="0.35">
      <c r="A2172" t="s">
        <v>57791</v>
      </c>
      <c r="B2172" t="s">
        <v>57792</v>
      </c>
      <c r="D2172" t="s">
        <v>55056</v>
      </c>
      <c r="F2172" t="s">
        <v>57793</v>
      </c>
      <c r="G2172" t="s">
        <v>57793</v>
      </c>
      <c r="H2172" t="s">
        <v>57794</v>
      </c>
      <c r="N2172" t="s">
        <v>53706</v>
      </c>
      <c r="O2172" s="3">
        <v>40275</v>
      </c>
      <c r="S2172" t="s">
        <v>53970</v>
      </c>
      <c r="T2172" t="s">
        <v>51148</v>
      </c>
    </row>
    <row r="2173" spans="1:20" x14ac:dyDescent="0.35">
      <c r="A2173" t="s">
        <v>57795</v>
      </c>
      <c r="B2173" t="s">
        <v>57796</v>
      </c>
      <c r="D2173" t="s">
        <v>57797</v>
      </c>
      <c r="G2173" t="s">
        <v>57798</v>
      </c>
      <c r="H2173" t="s">
        <v>57799</v>
      </c>
      <c r="N2173" t="s">
        <v>53706</v>
      </c>
      <c r="O2173" s="3">
        <v>39910</v>
      </c>
      <c r="S2173" t="s">
        <v>51865</v>
      </c>
      <c r="T2173" t="s">
        <v>51148</v>
      </c>
    </row>
    <row r="2174" spans="1:20" x14ac:dyDescent="0.35">
      <c r="A2174" t="s">
        <v>57800</v>
      </c>
      <c r="B2174" t="s">
        <v>57801</v>
      </c>
      <c r="D2174" t="s">
        <v>57797</v>
      </c>
      <c r="G2174" t="s">
        <v>57802</v>
      </c>
      <c r="N2174" t="s">
        <v>53706</v>
      </c>
      <c r="O2174" s="3">
        <v>40280</v>
      </c>
      <c r="S2174" t="s">
        <v>51865</v>
      </c>
      <c r="T2174" t="s">
        <v>51148</v>
      </c>
    </row>
    <row r="2175" spans="1:20" x14ac:dyDescent="0.35">
      <c r="A2175" t="s">
        <v>57803</v>
      </c>
      <c r="B2175" t="s">
        <v>57804</v>
      </c>
      <c r="D2175" t="s">
        <v>57696</v>
      </c>
      <c r="F2175" t="s">
        <v>57805</v>
      </c>
      <c r="G2175" t="s">
        <v>57805</v>
      </c>
      <c r="H2175" t="s">
        <v>57806</v>
      </c>
      <c r="N2175" t="s">
        <v>53706</v>
      </c>
      <c r="O2175" s="3">
        <v>36892</v>
      </c>
      <c r="S2175" t="s">
        <v>53970</v>
      </c>
      <c r="T2175" t="s">
        <v>51148</v>
      </c>
    </row>
    <row r="2176" spans="1:20" x14ac:dyDescent="0.35">
      <c r="A2176" t="s">
        <v>57807</v>
      </c>
      <c r="B2176" t="s">
        <v>57808</v>
      </c>
      <c r="D2176" t="s">
        <v>57696</v>
      </c>
      <c r="F2176" t="s">
        <v>57809</v>
      </c>
      <c r="G2176" t="s">
        <v>57809</v>
      </c>
      <c r="H2176" t="s">
        <v>57810</v>
      </c>
      <c r="N2176" t="s">
        <v>53706</v>
      </c>
      <c r="O2176" s="3">
        <v>40308</v>
      </c>
      <c r="S2176" t="s">
        <v>53970</v>
      </c>
      <c r="T2176" t="s">
        <v>51148</v>
      </c>
    </row>
    <row r="2177" spans="1:20" x14ac:dyDescent="0.35">
      <c r="A2177" t="s">
        <v>57811</v>
      </c>
      <c r="B2177" t="s">
        <v>57812</v>
      </c>
      <c r="D2177" t="s">
        <v>57696</v>
      </c>
      <c r="N2177" t="s">
        <v>53706</v>
      </c>
      <c r="O2177" s="3">
        <v>36892</v>
      </c>
      <c r="S2177" t="s">
        <v>53970</v>
      </c>
      <c r="T2177" t="s">
        <v>51148</v>
      </c>
    </row>
    <row r="2178" spans="1:20" x14ac:dyDescent="0.35">
      <c r="A2178" t="s">
        <v>57813</v>
      </c>
      <c r="B2178" t="s">
        <v>57814</v>
      </c>
      <c r="D2178" t="s">
        <v>57722</v>
      </c>
      <c r="F2178" t="s">
        <v>57815</v>
      </c>
      <c r="G2178" t="s">
        <v>57815</v>
      </c>
      <c r="H2178" t="s">
        <v>57816</v>
      </c>
      <c r="N2178" t="s">
        <v>53706</v>
      </c>
      <c r="O2178" s="3">
        <v>40299</v>
      </c>
      <c r="S2178" t="s">
        <v>53970</v>
      </c>
      <c r="T2178" t="s">
        <v>51148</v>
      </c>
    </row>
    <row r="2179" spans="1:20" x14ac:dyDescent="0.35">
      <c r="A2179" t="s">
        <v>57817</v>
      </c>
      <c r="B2179" t="s">
        <v>57818</v>
      </c>
      <c r="D2179" t="s">
        <v>57722</v>
      </c>
      <c r="F2179" t="s">
        <v>57819</v>
      </c>
      <c r="G2179" t="s">
        <v>57819</v>
      </c>
      <c r="H2179" t="s">
        <v>57820</v>
      </c>
      <c r="N2179" t="s">
        <v>53706</v>
      </c>
      <c r="O2179" s="3">
        <v>40280</v>
      </c>
      <c r="S2179" t="s">
        <v>53970</v>
      </c>
      <c r="T2179" t="s">
        <v>51148</v>
      </c>
    </row>
    <row r="2180" spans="1:20" x14ac:dyDescent="0.35">
      <c r="A2180" t="s">
        <v>57821</v>
      </c>
      <c r="B2180" t="s">
        <v>57822</v>
      </c>
      <c r="D2180" t="s">
        <v>57722</v>
      </c>
      <c r="H2180" t="s">
        <v>57823</v>
      </c>
      <c r="N2180" t="s">
        <v>53706</v>
      </c>
      <c r="O2180" s="3">
        <v>36892</v>
      </c>
      <c r="S2180" t="s">
        <v>53970</v>
      </c>
      <c r="T2180" t="s">
        <v>51148</v>
      </c>
    </row>
    <row r="2181" spans="1:20" x14ac:dyDescent="0.35">
      <c r="A2181" t="s">
        <v>57824</v>
      </c>
      <c r="B2181" t="s">
        <v>57825</v>
      </c>
      <c r="D2181" t="s">
        <v>57826</v>
      </c>
      <c r="F2181" t="s">
        <v>57827</v>
      </c>
      <c r="G2181" t="s">
        <v>57828</v>
      </c>
      <c r="H2181" t="s">
        <v>57829</v>
      </c>
      <c r="N2181" t="s">
        <v>53706</v>
      </c>
      <c r="O2181" s="3">
        <v>40269</v>
      </c>
      <c r="S2181" t="s">
        <v>51149</v>
      </c>
      <c r="T2181" t="s">
        <v>51148</v>
      </c>
    </row>
    <row r="2182" spans="1:20" x14ac:dyDescent="0.35">
      <c r="A2182" t="s">
        <v>57830</v>
      </c>
      <c r="B2182" t="s">
        <v>57831</v>
      </c>
      <c r="D2182" t="s">
        <v>57696</v>
      </c>
      <c r="H2182" t="s">
        <v>57832</v>
      </c>
      <c r="I2182" t="s">
        <v>57833</v>
      </c>
      <c r="N2182" t="s">
        <v>53706</v>
      </c>
      <c r="O2182" s="3">
        <v>40289</v>
      </c>
      <c r="S2182" t="s">
        <v>53970</v>
      </c>
      <c r="T2182" t="s">
        <v>51148</v>
      </c>
    </row>
    <row r="2183" spans="1:20" x14ac:dyDescent="0.35">
      <c r="A2183" t="s">
        <v>57834</v>
      </c>
      <c r="B2183" t="s">
        <v>57835</v>
      </c>
      <c r="D2183" t="s">
        <v>57696</v>
      </c>
      <c r="F2183" t="s">
        <v>57836</v>
      </c>
      <c r="G2183" t="s">
        <v>57836</v>
      </c>
      <c r="H2183" t="s">
        <v>57837</v>
      </c>
      <c r="N2183" t="s">
        <v>53706</v>
      </c>
      <c r="O2183" s="3">
        <v>36892</v>
      </c>
      <c r="S2183" t="s">
        <v>53970</v>
      </c>
      <c r="T2183" t="s">
        <v>51148</v>
      </c>
    </row>
    <row r="2184" spans="1:20" x14ac:dyDescent="0.35">
      <c r="A2184" t="s">
        <v>57838</v>
      </c>
      <c r="B2184" t="s">
        <v>57839</v>
      </c>
      <c r="D2184" t="s">
        <v>57840</v>
      </c>
      <c r="F2184" t="s">
        <v>57841</v>
      </c>
      <c r="G2184" t="s">
        <v>57841</v>
      </c>
      <c r="H2184" t="s">
        <v>57842</v>
      </c>
      <c r="N2184" t="s">
        <v>53706</v>
      </c>
      <c r="O2184" s="3">
        <v>40308</v>
      </c>
      <c r="S2184" t="s">
        <v>53970</v>
      </c>
      <c r="T2184" t="s">
        <v>51148</v>
      </c>
    </row>
    <row r="2185" spans="1:20" x14ac:dyDescent="0.35">
      <c r="A2185" t="s">
        <v>57843</v>
      </c>
      <c r="B2185" t="s">
        <v>57844</v>
      </c>
      <c r="D2185" t="s">
        <v>57840</v>
      </c>
      <c r="F2185" t="s">
        <v>57845</v>
      </c>
      <c r="G2185" t="s">
        <v>57845</v>
      </c>
      <c r="H2185" t="s">
        <v>57846</v>
      </c>
      <c r="N2185" t="s">
        <v>53706</v>
      </c>
      <c r="O2185" s="3">
        <v>40308</v>
      </c>
      <c r="S2185" t="s">
        <v>53970</v>
      </c>
      <c r="T2185" t="s">
        <v>51148</v>
      </c>
    </row>
    <row r="2186" spans="1:20" x14ac:dyDescent="0.35">
      <c r="A2186" t="s">
        <v>57847</v>
      </c>
      <c r="B2186" t="s">
        <v>57848</v>
      </c>
      <c r="D2186" t="s">
        <v>57840</v>
      </c>
      <c r="F2186" t="s">
        <v>57849</v>
      </c>
      <c r="G2186" t="s">
        <v>57849</v>
      </c>
      <c r="H2186" t="s">
        <v>57850</v>
      </c>
      <c r="N2186" t="s">
        <v>53706</v>
      </c>
      <c r="O2186" s="3">
        <v>40336</v>
      </c>
      <c r="S2186" t="s">
        <v>53970</v>
      </c>
      <c r="T2186" t="s">
        <v>51148</v>
      </c>
    </row>
    <row r="2187" spans="1:20" x14ac:dyDescent="0.35">
      <c r="A2187" t="s">
        <v>57851</v>
      </c>
      <c r="B2187" t="s">
        <v>57852</v>
      </c>
      <c r="D2187" t="s">
        <v>57853</v>
      </c>
      <c r="G2187" t="s">
        <v>57854</v>
      </c>
      <c r="H2187" t="s">
        <v>57855</v>
      </c>
      <c r="N2187" t="s">
        <v>53706</v>
      </c>
      <c r="O2187" s="3">
        <v>36892</v>
      </c>
      <c r="S2187" t="s">
        <v>54566</v>
      </c>
      <c r="T2187" t="s">
        <v>51158</v>
      </c>
    </row>
    <row r="2188" spans="1:20" x14ac:dyDescent="0.35">
      <c r="A2188" t="s">
        <v>57856</v>
      </c>
      <c r="B2188" t="s">
        <v>57857</v>
      </c>
      <c r="D2188" t="s">
        <v>57858</v>
      </c>
      <c r="G2188" t="s">
        <v>57859</v>
      </c>
      <c r="H2188">
        <v>720705029</v>
      </c>
      <c r="N2188" t="s">
        <v>53706</v>
      </c>
      <c r="O2188" s="3">
        <v>36892</v>
      </c>
      <c r="S2188" t="s">
        <v>55233</v>
      </c>
      <c r="T2188" t="s">
        <v>51370</v>
      </c>
    </row>
    <row r="2189" spans="1:20" x14ac:dyDescent="0.35">
      <c r="A2189" t="s">
        <v>57860</v>
      </c>
      <c r="B2189" t="s">
        <v>57861</v>
      </c>
      <c r="D2189" t="s">
        <v>57862</v>
      </c>
      <c r="F2189" t="s">
        <v>57863</v>
      </c>
      <c r="G2189" t="s">
        <v>57864</v>
      </c>
      <c r="H2189" t="s">
        <v>57865</v>
      </c>
      <c r="N2189" t="s">
        <v>53706</v>
      </c>
      <c r="O2189" s="3">
        <v>40323</v>
      </c>
      <c r="P2189" s="3">
        <v>43190</v>
      </c>
      <c r="S2189" t="s">
        <v>53786</v>
      </c>
      <c r="T2189" t="s">
        <v>51191</v>
      </c>
    </row>
    <row r="2190" spans="1:20" x14ac:dyDescent="0.35">
      <c r="A2190" t="s">
        <v>57866</v>
      </c>
      <c r="B2190" t="s">
        <v>57867</v>
      </c>
      <c r="D2190" t="s">
        <v>57868</v>
      </c>
      <c r="F2190" t="s">
        <v>57869</v>
      </c>
      <c r="G2190" t="s">
        <v>57870</v>
      </c>
      <c r="H2190" t="s">
        <v>57871</v>
      </c>
      <c r="N2190" t="s">
        <v>53706</v>
      </c>
      <c r="O2190" s="3">
        <v>36892</v>
      </c>
      <c r="S2190" t="s">
        <v>51168</v>
      </c>
      <c r="T2190" t="s">
        <v>51148</v>
      </c>
    </row>
    <row r="2191" spans="1:20" x14ac:dyDescent="0.35">
      <c r="A2191" t="s">
        <v>57872</v>
      </c>
      <c r="B2191" t="s">
        <v>54036</v>
      </c>
      <c r="D2191" t="s">
        <v>57873</v>
      </c>
      <c r="F2191" t="s">
        <v>57874</v>
      </c>
      <c r="G2191" t="s">
        <v>57875</v>
      </c>
      <c r="H2191" t="s">
        <v>57876</v>
      </c>
      <c r="N2191" t="s">
        <v>53706</v>
      </c>
      <c r="O2191" s="3">
        <v>40335</v>
      </c>
      <c r="S2191" t="s">
        <v>54442</v>
      </c>
      <c r="T2191" t="s">
        <v>51813</v>
      </c>
    </row>
    <row r="2192" spans="1:20" x14ac:dyDescent="0.35">
      <c r="A2192" t="s">
        <v>57877</v>
      </c>
      <c r="B2192" t="s">
        <v>57878</v>
      </c>
      <c r="D2192" t="s">
        <v>54907</v>
      </c>
      <c r="F2192" t="s">
        <v>57879</v>
      </c>
      <c r="G2192" t="s">
        <v>57880</v>
      </c>
      <c r="H2192" t="s">
        <v>57881</v>
      </c>
      <c r="N2192" t="s">
        <v>53706</v>
      </c>
      <c r="O2192" s="3">
        <v>40330</v>
      </c>
      <c r="S2192" t="s">
        <v>53925</v>
      </c>
      <c r="T2192" t="s">
        <v>53774</v>
      </c>
    </row>
    <row r="2193" spans="1:20" x14ac:dyDescent="0.35">
      <c r="A2193" t="s">
        <v>8218</v>
      </c>
      <c r="B2193" t="s">
        <v>57882</v>
      </c>
      <c r="D2193" t="s">
        <v>57883</v>
      </c>
      <c r="F2193" t="s">
        <v>57884</v>
      </c>
      <c r="G2193" t="s">
        <v>57884</v>
      </c>
      <c r="H2193">
        <v>726362969</v>
      </c>
      <c r="I2193" t="s">
        <v>57885</v>
      </c>
      <c r="N2193" t="s">
        <v>53706</v>
      </c>
      <c r="O2193" s="3">
        <v>40184</v>
      </c>
      <c r="S2193" t="s">
        <v>51219</v>
      </c>
      <c r="T2193" t="s">
        <v>51191</v>
      </c>
    </row>
    <row r="2194" spans="1:20" x14ac:dyDescent="0.35">
      <c r="A2194" t="s">
        <v>57886</v>
      </c>
      <c r="B2194" t="s">
        <v>57887</v>
      </c>
      <c r="D2194" t="s">
        <v>53923</v>
      </c>
      <c r="N2194" t="s">
        <v>53706</v>
      </c>
      <c r="O2194" s="3">
        <v>36892</v>
      </c>
      <c r="S2194" t="s">
        <v>54103</v>
      </c>
      <c r="T2194" t="s">
        <v>53844</v>
      </c>
    </row>
    <row r="2195" spans="1:20" x14ac:dyDescent="0.35">
      <c r="A2195" t="s">
        <v>57888</v>
      </c>
      <c r="B2195" t="s">
        <v>57889</v>
      </c>
      <c r="D2195" t="s">
        <v>57890</v>
      </c>
      <c r="H2195" t="s">
        <v>57891</v>
      </c>
      <c r="N2195" t="s">
        <v>53706</v>
      </c>
      <c r="O2195" s="3">
        <v>40343</v>
      </c>
      <c r="S2195" t="s">
        <v>54238</v>
      </c>
      <c r="T2195" t="s">
        <v>52115</v>
      </c>
    </row>
    <row r="2196" spans="1:20" x14ac:dyDescent="0.35">
      <c r="A2196" t="s">
        <v>57892</v>
      </c>
      <c r="B2196" t="s">
        <v>57893</v>
      </c>
      <c r="D2196" t="s">
        <v>57722</v>
      </c>
      <c r="F2196" t="s">
        <v>57894</v>
      </c>
      <c r="G2196" t="s">
        <v>57894</v>
      </c>
      <c r="H2196" t="s">
        <v>57895</v>
      </c>
      <c r="N2196" t="s">
        <v>53706</v>
      </c>
      <c r="O2196" s="3">
        <v>40360</v>
      </c>
      <c r="S2196" t="s">
        <v>53970</v>
      </c>
      <c r="T2196" t="s">
        <v>51148</v>
      </c>
    </row>
    <row r="2197" spans="1:20" x14ac:dyDescent="0.35">
      <c r="A2197" t="s">
        <v>57896</v>
      </c>
      <c r="B2197" t="s">
        <v>57897</v>
      </c>
      <c r="D2197" t="s">
        <v>55929</v>
      </c>
      <c r="F2197" t="s">
        <v>57898</v>
      </c>
      <c r="G2197" t="s">
        <v>57899</v>
      </c>
      <c r="H2197" t="s">
        <v>57900</v>
      </c>
      <c r="N2197" t="s">
        <v>53706</v>
      </c>
      <c r="O2197" s="3">
        <v>40330</v>
      </c>
      <c r="S2197" t="s">
        <v>54003</v>
      </c>
      <c r="T2197" t="s">
        <v>54004</v>
      </c>
    </row>
    <row r="2198" spans="1:20" x14ac:dyDescent="0.35">
      <c r="A2198" t="s">
        <v>57901</v>
      </c>
      <c r="B2198" t="s">
        <v>57902</v>
      </c>
      <c r="D2198" t="s">
        <v>57903</v>
      </c>
      <c r="H2198" t="s">
        <v>57904</v>
      </c>
      <c r="N2198" t="s">
        <v>53706</v>
      </c>
      <c r="O2198" s="3">
        <v>36892</v>
      </c>
      <c r="S2198" t="s">
        <v>51183</v>
      </c>
      <c r="T2198" t="s">
        <v>51148</v>
      </c>
    </row>
    <row r="2199" spans="1:20" x14ac:dyDescent="0.35">
      <c r="A2199" t="s">
        <v>57905</v>
      </c>
      <c r="B2199" t="s">
        <v>57906</v>
      </c>
      <c r="D2199" t="s">
        <v>57907</v>
      </c>
      <c r="F2199" t="s">
        <v>57908</v>
      </c>
      <c r="G2199" t="s">
        <v>57909</v>
      </c>
      <c r="H2199" t="s">
        <v>57910</v>
      </c>
      <c r="I2199" t="s">
        <v>57911</v>
      </c>
      <c r="N2199" t="s">
        <v>53706</v>
      </c>
      <c r="O2199" s="3">
        <v>40346</v>
      </c>
      <c r="S2199" t="s">
        <v>54517</v>
      </c>
      <c r="T2199" t="s">
        <v>52115</v>
      </c>
    </row>
    <row r="2200" spans="1:20" x14ac:dyDescent="0.35">
      <c r="A2200" t="s">
        <v>57912</v>
      </c>
      <c r="B2200" t="s">
        <v>57913</v>
      </c>
      <c r="D2200" t="s">
        <v>57914</v>
      </c>
      <c r="N2200" t="s">
        <v>53706</v>
      </c>
      <c r="O2200" s="3">
        <v>36892</v>
      </c>
      <c r="S2200" t="s">
        <v>53970</v>
      </c>
      <c r="T2200" t="s">
        <v>51148</v>
      </c>
    </row>
    <row r="2201" spans="1:20" x14ac:dyDescent="0.35">
      <c r="A2201" t="s">
        <v>57915</v>
      </c>
      <c r="B2201" t="s">
        <v>57916</v>
      </c>
      <c r="D2201" t="s">
        <v>57917</v>
      </c>
      <c r="F2201" t="s">
        <v>57918</v>
      </c>
      <c r="G2201" t="s">
        <v>57918</v>
      </c>
      <c r="H2201" t="s">
        <v>57919</v>
      </c>
      <c r="N2201" t="s">
        <v>53706</v>
      </c>
      <c r="O2201" s="3">
        <v>42634</v>
      </c>
      <c r="S2201" t="s">
        <v>53970</v>
      </c>
      <c r="T2201" t="s">
        <v>51148</v>
      </c>
    </row>
    <row r="2202" spans="1:20" x14ac:dyDescent="0.35">
      <c r="A2202" t="s">
        <v>57920</v>
      </c>
      <c r="B2202" t="s">
        <v>57921</v>
      </c>
      <c r="D2202" t="s">
        <v>57922</v>
      </c>
      <c r="F2202" t="s">
        <v>57923</v>
      </c>
      <c r="G2202" t="s">
        <v>57923</v>
      </c>
      <c r="H2202" t="s">
        <v>57924</v>
      </c>
      <c r="N2202" t="s">
        <v>53706</v>
      </c>
      <c r="O2202" s="3">
        <v>36892</v>
      </c>
      <c r="S2202" t="s">
        <v>54238</v>
      </c>
      <c r="T2202" t="s">
        <v>52115</v>
      </c>
    </row>
    <row r="2203" spans="1:20" x14ac:dyDescent="0.35">
      <c r="A2203" t="s">
        <v>57925</v>
      </c>
      <c r="B2203" t="s">
        <v>57926</v>
      </c>
      <c r="D2203" t="s">
        <v>57927</v>
      </c>
      <c r="H2203">
        <v>723938167</v>
      </c>
      <c r="N2203" t="s">
        <v>53706</v>
      </c>
      <c r="O2203" s="3">
        <v>40406</v>
      </c>
      <c r="S2203" t="s">
        <v>57379</v>
      </c>
      <c r="T2203" t="s">
        <v>51148</v>
      </c>
    </row>
    <row r="2204" spans="1:20" x14ac:dyDescent="0.35">
      <c r="A2204" t="s">
        <v>57928</v>
      </c>
      <c r="B2204" t="s">
        <v>57929</v>
      </c>
      <c r="D2204" t="s">
        <v>57930</v>
      </c>
      <c r="F2204" t="s">
        <v>57931</v>
      </c>
      <c r="G2204" t="s">
        <v>57931</v>
      </c>
      <c r="H2204" t="s">
        <v>57932</v>
      </c>
      <c r="N2204" t="s">
        <v>53706</v>
      </c>
      <c r="O2204" s="3">
        <v>40360</v>
      </c>
      <c r="S2204" t="s">
        <v>51785</v>
      </c>
      <c r="T2204" t="s">
        <v>51328</v>
      </c>
    </row>
    <row r="2205" spans="1:20" x14ac:dyDescent="0.35">
      <c r="A2205" t="s">
        <v>57933</v>
      </c>
      <c r="B2205" t="s">
        <v>57934</v>
      </c>
      <c r="D2205" t="s">
        <v>57935</v>
      </c>
      <c r="H2205">
        <v>710454801</v>
      </c>
      <c r="N2205" t="s">
        <v>53706</v>
      </c>
      <c r="O2205" s="3">
        <v>36892</v>
      </c>
      <c r="S2205" t="s">
        <v>57936</v>
      </c>
      <c r="T2205" t="s">
        <v>52115</v>
      </c>
    </row>
    <row r="2206" spans="1:20" x14ac:dyDescent="0.35">
      <c r="A2206" t="s">
        <v>57937</v>
      </c>
      <c r="B2206" t="s">
        <v>57938</v>
      </c>
      <c r="D2206" t="s">
        <v>57939</v>
      </c>
      <c r="F2206" t="s">
        <v>57940</v>
      </c>
      <c r="H2206" t="s">
        <v>57941</v>
      </c>
      <c r="N2206" t="s">
        <v>53706</v>
      </c>
      <c r="O2206" s="3">
        <v>40400</v>
      </c>
      <c r="S2206" t="s">
        <v>57942</v>
      </c>
      <c r="T2206" t="s">
        <v>52115</v>
      </c>
    </row>
    <row r="2207" spans="1:20" x14ac:dyDescent="0.35">
      <c r="A2207" t="s">
        <v>57943</v>
      </c>
      <c r="B2207" t="s">
        <v>57944</v>
      </c>
      <c r="D2207" t="s">
        <v>57945</v>
      </c>
      <c r="H2207" t="s">
        <v>57946</v>
      </c>
      <c r="N2207" t="s">
        <v>53706</v>
      </c>
      <c r="O2207" s="3">
        <v>36892</v>
      </c>
      <c r="S2207" t="s">
        <v>53970</v>
      </c>
      <c r="T2207" t="s">
        <v>51148</v>
      </c>
    </row>
    <row r="2208" spans="1:20" x14ac:dyDescent="0.35">
      <c r="A2208" t="s">
        <v>57947</v>
      </c>
      <c r="B2208" t="s">
        <v>57948</v>
      </c>
      <c r="D2208" t="s">
        <v>57949</v>
      </c>
      <c r="F2208" t="s">
        <v>57950</v>
      </c>
      <c r="G2208" t="s">
        <v>57950</v>
      </c>
      <c r="H2208" t="s">
        <v>57951</v>
      </c>
      <c r="I2208" t="s">
        <v>57952</v>
      </c>
      <c r="N2208" t="s">
        <v>53706</v>
      </c>
      <c r="O2208" s="3">
        <v>36892</v>
      </c>
      <c r="S2208" t="s">
        <v>53970</v>
      </c>
      <c r="T2208" t="s">
        <v>51148</v>
      </c>
    </row>
    <row r="2209" spans="1:20" x14ac:dyDescent="0.35">
      <c r="A2209" t="s">
        <v>57953</v>
      </c>
      <c r="B2209" t="s">
        <v>57954</v>
      </c>
      <c r="D2209" t="s">
        <v>57945</v>
      </c>
      <c r="H2209" t="s">
        <v>57955</v>
      </c>
      <c r="N2209" t="s">
        <v>53706</v>
      </c>
      <c r="O2209" s="3">
        <v>40422</v>
      </c>
      <c r="S2209" t="s">
        <v>53970</v>
      </c>
      <c r="T2209" t="s">
        <v>51148</v>
      </c>
    </row>
    <row r="2210" spans="1:20" x14ac:dyDescent="0.35">
      <c r="A2210" t="s">
        <v>57956</v>
      </c>
      <c r="B2210" t="s">
        <v>57957</v>
      </c>
      <c r="D2210" t="s">
        <v>57945</v>
      </c>
      <c r="F2210" t="s">
        <v>57958</v>
      </c>
      <c r="G2210" t="s">
        <v>57958</v>
      </c>
      <c r="H2210" t="s">
        <v>57959</v>
      </c>
      <c r="N2210" t="s">
        <v>53706</v>
      </c>
      <c r="O2210" s="3">
        <v>40422</v>
      </c>
      <c r="S2210" t="s">
        <v>53970</v>
      </c>
      <c r="T2210" t="s">
        <v>51148</v>
      </c>
    </row>
    <row r="2211" spans="1:20" x14ac:dyDescent="0.35">
      <c r="A2211" t="s">
        <v>57960</v>
      </c>
      <c r="B2211" t="s">
        <v>57961</v>
      </c>
      <c r="D2211" t="s">
        <v>57962</v>
      </c>
      <c r="F2211" t="s">
        <v>57963</v>
      </c>
      <c r="G2211" t="s">
        <v>57963</v>
      </c>
      <c r="H2211" t="s">
        <v>57964</v>
      </c>
      <c r="I2211" t="s">
        <v>57965</v>
      </c>
      <c r="N2211" t="s">
        <v>53706</v>
      </c>
      <c r="O2211" s="3">
        <v>40422</v>
      </c>
      <c r="S2211" t="s">
        <v>53970</v>
      </c>
      <c r="T2211" t="s">
        <v>51148</v>
      </c>
    </row>
    <row r="2212" spans="1:20" x14ac:dyDescent="0.35">
      <c r="A2212" t="s">
        <v>57966</v>
      </c>
      <c r="B2212" t="s">
        <v>57967</v>
      </c>
      <c r="D2212" t="s">
        <v>57968</v>
      </c>
      <c r="F2212" t="s">
        <v>57969</v>
      </c>
      <c r="G2212" t="s">
        <v>57969</v>
      </c>
      <c r="H2212" t="s">
        <v>57970</v>
      </c>
      <c r="N2212" t="s">
        <v>53706</v>
      </c>
      <c r="O2212" s="3">
        <v>40422</v>
      </c>
      <c r="S2212" t="s">
        <v>53970</v>
      </c>
      <c r="T2212" t="s">
        <v>51148</v>
      </c>
    </row>
    <row r="2213" spans="1:20" x14ac:dyDescent="0.35">
      <c r="A2213" t="s">
        <v>57971</v>
      </c>
      <c r="B2213" t="s">
        <v>57972</v>
      </c>
      <c r="D2213" t="s">
        <v>57973</v>
      </c>
      <c r="H2213" t="s">
        <v>57974</v>
      </c>
      <c r="N2213" t="s">
        <v>53706</v>
      </c>
      <c r="O2213" s="3">
        <v>40441</v>
      </c>
      <c r="S2213" t="s">
        <v>53970</v>
      </c>
      <c r="T2213" t="s">
        <v>51148</v>
      </c>
    </row>
    <row r="2214" spans="1:20" x14ac:dyDescent="0.35">
      <c r="A2214" t="s">
        <v>57975</v>
      </c>
      <c r="B2214" t="s">
        <v>57976</v>
      </c>
      <c r="D2214" t="s">
        <v>57977</v>
      </c>
      <c r="F2214" t="s">
        <v>57978</v>
      </c>
      <c r="G2214" t="s">
        <v>57978</v>
      </c>
      <c r="H2214" t="s">
        <v>57979</v>
      </c>
      <c r="N2214" t="s">
        <v>53706</v>
      </c>
      <c r="O2214" s="3">
        <v>40427</v>
      </c>
      <c r="S2214" t="s">
        <v>53970</v>
      </c>
      <c r="T2214" t="s">
        <v>51148</v>
      </c>
    </row>
    <row r="2215" spans="1:20" x14ac:dyDescent="0.35">
      <c r="A2215" t="s">
        <v>57980</v>
      </c>
      <c r="B2215" t="s">
        <v>57981</v>
      </c>
      <c r="D2215" t="s">
        <v>57982</v>
      </c>
      <c r="H2215" t="s">
        <v>57983</v>
      </c>
      <c r="I2215" t="s">
        <v>57984</v>
      </c>
      <c r="N2215" t="s">
        <v>53706</v>
      </c>
      <c r="O2215" s="3">
        <v>40427</v>
      </c>
      <c r="S2215" t="s">
        <v>53970</v>
      </c>
      <c r="T2215" t="s">
        <v>51148</v>
      </c>
    </row>
    <row r="2216" spans="1:20" x14ac:dyDescent="0.35">
      <c r="A2216" t="s">
        <v>57985</v>
      </c>
      <c r="B2216" t="s">
        <v>57986</v>
      </c>
      <c r="D2216" t="s">
        <v>57977</v>
      </c>
      <c r="F2216" t="s">
        <v>57987</v>
      </c>
      <c r="G2216" t="s">
        <v>57987</v>
      </c>
      <c r="H2216" t="s">
        <v>53757</v>
      </c>
      <c r="N2216" t="s">
        <v>53706</v>
      </c>
      <c r="O2216" s="3">
        <v>40427</v>
      </c>
      <c r="S2216" t="s">
        <v>53970</v>
      </c>
      <c r="T2216" t="s">
        <v>51148</v>
      </c>
    </row>
    <row r="2217" spans="1:20" x14ac:dyDescent="0.35">
      <c r="A2217" t="s">
        <v>57988</v>
      </c>
      <c r="B2217" t="s">
        <v>57989</v>
      </c>
      <c r="D2217" t="s">
        <v>57977</v>
      </c>
      <c r="F2217" t="s">
        <v>57990</v>
      </c>
      <c r="G2217" t="s">
        <v>57990</v>
      </c>
      <c r="H2217">
        <v>710883532</v>
      </c>
      <c r="N2217" t="s">
        <v>53706</v>
      </c>
      <c r="O2217" s="3">
        <v>40422</v>
      </c>
      <c r="S2217" t="s">
        <v>53970</v>
      </c>
      <c r="T2217" t="s">
        <v>51148</v>
      </c>
    </row>
    <row r="2218" spans="1:20" x14ac:dyDescent="0.35">
      <c r="A2218" t="s">
        <v>57991</v>
      </c>
      <c r="B2218" t="s">
        <v>57992</v>
      </c>
      <c r="D2218" t="s">
        <v>57993</v>
      </c>
      <c r="F2218" t="s">
        <v>57994</v>
      </c>
      <c r="G2218" t="s">
        <v>57994</v>
      </c>
      <c r="H2218" t="s">
        <v>57995</v>
      </c>
      <c r="N2218" t="s">
        <v>53706</v>
      </c>
      <c r="O2218" s="3">
        <v>40427</v>
      </c>
      <c r="S2218" t="s">
        <v>53970</v>
      </c>
      <c r="T2218" t="s">
        <v>51148</v>
      </c>
    </row>
    <row r="2219" spans="1:20" x14ac:dyDescent="0.35">
      <c r="A2219" t="s">
        <v>57996</v>
      </c>
      <c r="B2219" t="s">
        <v>57997</v>
      </c>
      <c r="D2219" t="s">
        <v>57998</v>
      </c>
      <c r="H2219" t="s">
        <v>57999</v>
      </c>
      <c r="N2219" t="s">
        <v>53706</v>
      </c>
      <c r="O2219" s="3">
        <v>40427</v>
      </c>
      <c r="S2219" t="s">
        <v>53970</v>
      </c>
      <c r="T2219" t="s">
        <v>51148</v>
      </c>
    </row>
    <row r="2220" spans="1:20" x14ac:dyDescent="0.35">
      <c r="A2220" t="s">
        <v>58000</v>
      </c>
      <c r="B2220" t="s">
        <v>58001</v>
      </c>
      <c r="D2220" t="s">
        <v>58002</v>
      </c>
      <c r="F2220" t="s">
        <v>58003</v>
      </c>
      <c r="G2220" t="s">
        <v>58003</v>
      </c>
      <c r="H2220" t="s">
        <v>58004</v>
      </c>
      <c r="N2220" t="s">
        <v>53706</v>
      </c>
      <c r="O2220" s="3">
        <v>40427</v>
      </c>
      <c r="S2220" t="s">
        <v>53970</v>
      </c>
      <c r="T2220" t="s">
        <v>51148</v>
      </c>
    </row>
    <row r="2221" spans="1:20" x14ac:dyDescent="0.35">
      <c r="A2221" t="s">
        <v>58005</v>
      </c>
      <c r="B2221" t="s">
        <v>58006</v>
      </c>
      <c r="D2221" t="s">
        <v>57977</v>
      </c>
      <c r="F2221" t="s">
        <v>58007</v>
      </c>
      <c r="G2221" t="s">
        <v>58007</v>
      </c>
      <c r="H2221" t="s">
        <v>58008</v>
      </c>
      <c r="I2221" t="s">
        <v>58009</v>
      </c>
      <c r="N2221" t="s">
        <v>53706</v>
      </c>
      <c r="O2221" s="3">
        <v>40427</v>
      </c>
      <c r="S2221" t="s">
        <v>53970</v>
      </c>
      <c r="T2221" t="s">
        <v>51148</v>
      </c>
    </row>
    <row r="2222" spans="1:20" x14ac:dyDescent="0.35">
      <c r="A2222" t="s">
        <v>58010</v>
      </c>
      <c r="B2222" t="s">
        <v>58011</v>
      </c>
      <c r="D2222" t="s">
        <v>58012</v>
      </c>
      <c r="H2222" t="s">
        <v>58013</v>
      </c>
      <c r="N2222" t="s">
        <v>53706</v>
      </c>
      <c r="O2222" s="3">
        <v>40427</v>
      </c>
      <c r="S2222" t="s">
        <v>53970</v>
      </c>
      <c r="T2222" t="s">
        <v>51148</v>
      </c>
    </row>
    <row r="2223" spans="1:20" x14ac:dyDescent="0.35">
      <c r="A2223" t="s">
        <v>58014</v>
      </c>
      <c r="B2223" t="s">
        <v>58015</v>
      </c>
      <c r="D2223" t="s">
        <v>58002</v>
      </c>
      <c r="F2223" t="s">
        <v>58016</v>
      </c>
      <c r="G2223" t="s">
        <v>58016</v>
      </c>
      <c r="H2223" t="s">
        <v>58017</v>
      </c>
      <c r="N2223" t="s">
        <v>53706</v>
      </c>
      <c r="O2223" s="3">
        <v>40427</v>
      </c>
      <c r="S2223" t="s">
        <v>53970</v>
      </c>
      <c r="T2223" t="s">
        <v>51148</v>
      </c>
    </row>
    <row r="2224" spans="1:20" x14ac:dyDescent="0.35">
      <c r="A2224" t="s">
        <v>58018</v>
      </c>
      <c r="B2224" t="s">
        <v>58019</v>
      </c>
      <c r="D2224" t="s">
        <v>57722</v>
      </c>
      <c r="H2224" t="s">
        <v>58020</v>
      </c>
      <c r="N2224" t="s">
        <v>53706</v>
      </c>
      <c r="O2224" s="3">
        <v>40444</v>
      </c>
      <c r="S2224" t="s">
        <v>53970</v>
      </c>
      <c r="T2224" t="s">
        <v>51148</v>
      </c>
    </row>
    <row r="2225" spans="1:20" x14ac:dyDescent="0.35">
      <c r="A2225" t="s">
        <v>58021</v>
      </c>
      <c r="B2225" t="s">
        <v>58022</v>
      </c>
      <c r="D2225" t="s">
        <v>57722</v>
      </c>
      <c r="H2225" t="s">
        <v>58023</v>
      </c>
      <c r="N2225" t="s">
        <v>53706</v>
      </c>
      <c r="O2225" s="3">
        <v>40434</v>
      </c>
      <c r="S2225" t="s">
        <v>53970</v>
      </c>
      <c r="T2225" t="s">
        <v>51148</v>
      </c>
    </row>
    <row r="2226" spans="1:20" x14ac:dyDescent="0.35">
      <c r="A2226" t="s">
        <v>58024</v>
      </c>
      <c r="B2226" t="s">
        <v>58025</v>
      </c>
      <c r="D2226" t="s">
        <v>57722</v>
      </c>
      <c r="H2226" t="s">
        <v>58026</v>
      </c>
      <c r="N2226" t="s">
        <v>53706</v>
      </c>
      <c r="O2226" s="3">
        <v>40441</v>
      </c>
      <c r="S2226" t="s">
        <v>53970</v>
      </c>
      <c r="T2226" t="s">
        <v>51148</v>
      </c>
    </row>
    <row r="2227" spans="1:20" x14ac:dyDescent="0.35">
      <c r="A2227" t="s">
        <v>58027</v>
      </c>
      <c r="B2227" t="s">
        <v>58028</v>
      </c>
      <c r="D2227" t="s">
        <v>57722</v>
      </c>
      <c r="N2227" t="s">
        <v>53706</v>
      </c>
      <c r="O2227" s="3">
        <v>36892</v>
      </c>
      <c r="S2227" t="s">
        <v>53970</v>
      </c>
      <c r="T2227" t="s">
        <v>51148</v>
      </c>
    </row>
    <row r="2228" spans="1:20" x14ac:dyDescent="0.35">
      <c r="A2228" t="s">
        <v>58029</v>
      </c>
      <c r="B2228" t="s">
        <v>58030</v>
      </c>
      <c r="D2228" t="s">
        <v>57722</v>
      </c>
      <c r="F2228" t="s">
        <v>58031</v>
      </c>
      <c r="G2228" t="s">
        <v>58031</v>
      </c>
      <c r="H2228" t="s">
        <v>58032</v>
      </c>
      <c r="N2228" t="s">
        <v>53706</v>
      </c>
      <c r="O2228" s="3">
        <v>40427</v>
      </c>
      <c r="S2228" t="s">
        <v>53970</v>
      </c>
      <c r="T2228" t="s">
        <v>51148</v>
      </c>
    </row>
    <row r="2229" spans="1:20" x14ac:dyDescent="0.35">
      <c r="A2229" t="s">
        <v>58033</v>
      </c>
      <c r="B2229" t="s">
        <v>58034</v>
      </c>
      <c r="D2229" t="s">
        <v>57722</v>
      </c>
      <c r="F2229" t="s">
        <v>58035</v>
      </c>
      <c r="G2229" t="s">
        <v>58035</v>
      </c>
      <c r="H2229" t="s">
        <v>58036</v>
      </c>
      <c r="N2229" t="s">
        <v>53706</v>
      </c>
      <c r="O2229" s="3">
        <v>40424</v>
      </c>
      <c r="S2229" t="s">
        <v>53970</v>
      </c>
      <c r="T2229" t="s">
        <v>51148</v>
      </c>
    </row>
    <row r="2230" spans="1:20" x14ac:dyDescent="0.35">
      <c r="A2230" t="s">
        <v>58037</v>
      </c>
      <c r="B2230" t="s">
        <v>58038</v>
      </c>
      <c r="D2230" t="s">
        <v>57722</v>
      </c>
      <c r="F2230" t="s">
        <v>58039</v>
      </c>
      <c r="G2230" t="s">
        <v>58039</v>
      </c>
      <c r="H2230" t="s">
        <v>58040</v>
      </c>
      <c r="N2230" t="s">
        <v>53706</v>
      </c>
      <c r="O2230" s="3">
        <v>36892</v>
      </c>
      <c r="S2230" t="s">
        <v>53970</v>
      </c>
      <c r="T2230" t="s">
        <v>51148</v>
      </c>
    </row>
    <row r="2231" spans="1:20" x14ac:dyDescent="0.35">
      <c r="A2231" t="s">
        <v>58041</v>
      </c>
      <c r="B2231" t="s">
        <v>58042</v>
      </c>
      <c r="D2231" t="s">
        <v>57722</v>
      </c>
      <c r="N2231" t="s">
        <v>53706</v>
      </c>
      <c r="O2231" s="3">
        <v>36892</v>
      </c>
      <c r="S2231" t="s">
        <v>53970</v>
      </c>
      <c r="T2231" t="s">
        <v>51148</v>
      </c>
    </row>
    <row r="2232" spans="1:20" x14ac:dyDescent="0.35">
      <c r="A2232" t="s">
        <v>58043</v>
      </c>
      <c r="B2232" t="s">
        <v>58044</v>
      </c>
      <c r="D2232" t="s">
        <v>57722</v>
      </c>
      <c r="N2232" t="s">
        <v>53706</v>
      </c>
      <c r="O2232" s="3">
        <v>36892</v>
      </c>
      <c r="S2232" t="s">
        <v>53970</v>
      </c>
      <c r="T2232" t="s">
        <v>51148</v>
      </c>
    </row>
    <row r="2233" spans="1:20" x14ac:dyDescent="0.35">
      <c r="A2233" t="s">
        <v>58045</v>
      </c>
      <c r="B2233" t="s">
        <v>58046</v>
      </c>
      <c r="D2233" t="s">
        <v>57722</v>
      </c>
      <c r="F2233" t="s">
        <v>58047</v>
      </c>
      <c r="G2233" t="s">
        <v>58047</v>
      </c>
      <c r="H2233" t="s">
        <v>58048</v>
      </c>
      <c r="N2233" t="s">
        <v>53706</v>
      </c>
      <c r="O2233" s="3">
        <v>40427</v>
      </c>
      <c r="S2233" t="s">
        <v>53970</v>
      </c>
      <c r="T2233" t="s">
        <v>51148</v>
      </c>
    </row>
    <row r="2234" spans="1:20" x14ac:dyDescent="0.35">
      <c r="A2234" t="s">
        <v>58049</v>
      </c>
      <c r="B2234" t="s">
        <v>58050</v>
      </c>
      <c r="D2234" t="s">
        <v>57722</v>
      </c>
      <c r="N2234" t="s">
        <v>53706</v>
      </c>
      <c r="O2234" s="3">
        <v>36892</v>
      </c>
      <c r="S2234" t="s">
        <v>53970</v>
      </c>
      <c r="T2234" t="s">
        <v>51148</v>
      </c>
    </row>
    <row r="2235" spans="1:20" x14ac:dyDescent="0.35">
      <c r="A2235" t="s">
        <v>58051</v>
      </c>
      <c r="B2235" t="s">
        <v>58052</v>
      </c>
      <c r="D2235" t="s">
        <v>57722</v>
      </c>
      <c r="F2235" t="s">
        <v>58053</v>
      </c>
      <c r="G2235" t="s">
        <v>58053</v>
      </c>
      <c r="H2235" t="s">
        <v>58054</v>
      </c>
      <c r="N2235" t="s">
        <v>53706</v>
      </c>
      <c r="O2235" s="3">
        <v>40434</v>
      </c>
      <c r="S2235" t="s">
        <v>53970</v>
      </c>
      <c r="T2235" t="s">
        <v>51148</v>
      </c>
    </row>
    <row r="2236" spans="1:20" x14ac:dyDescent="0.35">
      <c r="A2236" t="s">
        <v>58055</v>
      </c>
      <c r="B2236" t="s">
        <v>58056</v>
      </c>
      <c r="D2236" t="s">
        <v>57722</v>
      </c>
      <c r="F2236" t="s">
        <v>58057</v>
      </c>
      <c r="G2236" t="s">
        <v>58057</v>
      </c>
      <c r="H2236" t="s">
        <v>58058</v>
      </c>
      <c r="N2236" t="s">
        <v>53706</v>
      </c>
      <c r="O2236" s="3">
        <v>40437</v>
      </c>
      <c r="S2236" t="s">
        <v>53970</v>
      </c>
      <c r="T2236" t="s">
        <v>51148</v>
      </c>
    </row>
    <row r="2237" spans="1:20" x14ac:dyDescent="0.35">
      <c r="A2237" t="s">
        <v>58059</v>
      </c>
      <c r="B2237" t="s">
        <v>58060</v>
      </c>
      <c r="D2237" t="s">
        <v>57722</v>
      </c>
      <c r="H2237" t="s">
        <v>58061</v>
      </c>
      <c r="N2237" t="s">
        <v>53706</v>
      </c>
      <c r="O2237" s="3">
        <v>40436</v>
      </c>
      <c r="S2237" t="s">
        <v>53970</v>
      </c>
      <c r="T2237" t="s">
        <v>51148</v>
      </c>
    </row>
    <row r="2238" spans="1:20" x14ac:dyDescent="0.35">
      <c r="A2238" t="s">
        <v>58062</v>
      </c>
      <c r="B2238" t="s">
        <v>58063</v>
      </c>
      <c r="D2238" t="s">
        <v>58064</v>
      </c>
      <c r="G2238" t="s">
        <v>58065</v>
      </c>
      <c r="H2238" t="s">
        <v>58066</v>
      </c>
      <c r="N2238" t="s">
        <v>53706</v>
      </c>
      <c r="O2238" s="3">
        <v>40427</v>
      </c>
      <c r="S2238" t="s">
        <v>51865</v>
      </c>
      <c r="T2238" t="s">
        <v>51148</v>
      </c>
    </row>
    <row r="2239" spans="1:20" x14ac:dyDescent="0.35">
      <c r="A2239" t="s">
        <v>58067</v>
      </c>
      <c r="B2239" t="s">
        <v>58068</v>
      </c>
      <c r="D2239" t="s">
        <v>55056</v>
      </c>
      <c r="F2239" t="s">
        <v>58069</v>
      </c>
      <c r="G2239" t="s">
        <v>58069</v>
      </c>
      <c r="H2239" t="s">
        <v>58070</v>
      </c>
      <c r="N2239" t="s">
        <v>53706</v>
      </c>
      <c r="O2239" s="3">
        <v>40441</v>
      </c>
      <c r="S2239" t="s">
        <v>53970</v>
      </c>
      <c r="T2239" t="s">
        <v>51148</v>
      </c>
    </row>
    <row r="2240" spans="1:20" x14ac:dyDescent="0.35">
      <c r="A2240" t="s">
        <v>58071</v>
      </c>
      <c r="B2240" t="s">
        <v>58072</v>
      </c>
      <c r="D2240" t="s">
        <v>55056</v>
      </c>
      <c r="F2240" t="s">
        <v>58073</v>
      </c>
      <c r="G2240" t="s">
        <v>58073</v>
      </c>
      <c r="H2240" t="s">
        <v>58074</v>
      </c>
      <c r="N2240" t="s">
        <v>53706</v>
      </c>
      <c r="O2240" s="3">
        <v>36892</v>
      </c>
      <c r="S2240" t="s">
        <v>53970</v>
      </c>
      <c r="T2240" t="s">
        <v>51148</v>
      </c>
    </row>
    <row r="2241" spans="1:20" x14ac:dyDescent="0.35">
      <c r="A2241" t="s">
        <v>58075</v>
      </c>
      <c r="B2241" t="s">
        <v>58076</v>
      </c>
      <c r="D2241" t="s">
        <v>55056</v>
      </c>
      <c r="N2241" t="s">
        <v>53706</v>
      </c>
      <c r="O2241" s="3">
        <v>36892</v>
      </c>
      <c r="S2241" t="s">
        <v>53970</v>
      </c>
      <c r="T2241" t="s">
        <v>51148</v>
      </c>
    </row>
    <row r="2242" spans="1:20" x14ac:dyDescent="0.35">
      <c r="A2242" t="s">
        <v>58077</v>
      </c>
      <c r="B2242" t="s">
        <v>58078</v>
      </c>
      <c r="D2242" t="s">
        <v>55056</v>
      </c>
      <c r="F2242" t="s">
        <v>58079</v>
      </c>
      <c r="G2242" t="s">
        <v>58079</v>
      </c>
      <c r="H2242" t="s">
        <v>58080</v>
      </c>
      <c r="N2242" t="s">
        <v>53706</v>
      </c>
      <c r="O2242" s="3">
        <v>40448</v>
      </c>
      <c r="S2242" t="s">
        <v>53970</v>
      </c>
      <c r="T2242" t="s">
        <v>51148</v>
      </c>
    </row>
    <row r="2243" spans="1:20" x14ac:dyDescent="0.35">
      <c r="A2243" t="s">
        <v>58081</v>
      </c>
      <c r="B2243" t="s">
        <v>58082</v>
      </c>
      <c r="D2243" t="s">
        <v>57696</v>
      </c>
      <c r="F2243" t="s">
        <v>58083</v>
      </c>
      <c r="G2243" t="s">
        <v>58083</v>
      </c>
      <c r="H2243" t="s">
        <v>58084</v>
      </c>
      <c r="N2243" t="s">
        <v>53706</v>
      </c>
      <c r="O2243" s="3">
        <v>40427</v>
      </c>
      <c r="S2243" t="s">
        <v>53970</v>
      </c>
      <c r="T2243" t="s">
        <v>51148</v>
      </c>
    </row>
    <row r="2244" spans="1:20" x14ac:dyDescent="0.35">
      <c r="A2244" t="s">
        <v>58085</v>
      </c>
      <c r="B2244" t="s">
        <v>58086</v>
      </c>
      <c r="D2244" t="s">
        <v>57696</v>
      </c>
      <c r="F2244" t="s">
        <v>58087</v>
      </c>
      <c r="G2244" t="s">
        <v>58087</v>
      </c>
      <c r="H2244" t="s">
        <v>58088</v>
      </c>
      <c r="N2244" t="s">
        <v>53706</v>
      </c>
      <c r="O2244" s="3">
        <v>40427</v>
      </c>
      <c r="S2244" t="s">
        <v>53970</v>
      </c>
      <c r="T2244" t="s">
        <v>51148</v>
      </c>
    </row>
    <row r="2245" spans="1:20" x14ac:dyDescent="0.35">
      <c r="A2245" t="s">
        <v>58089</v>
      </c>
      <c r="B2245" t="s">
        <v>58090</v>
      </c>
      <c r="D2245" t="s">
        <v>58091</v>
      </c>
      <c r="F2245" t="s">
        <v>58092</v>
      </c>
      <c r="G2245" t="s">
        <v>58092</v>
      </c>
      <c r="H2245" t="s">
        <v>58093</v>
      </c>
      <c r="N2245" t="s">
        <v>53706</v>
      </c>
      <c r="O2245" s="3">
        <v>40444</v>
      </c>
      <c r="S2245" t="s">
        <v>53970</v>
      </c>
      <c r="T2245" t="s">
        <v>51148</v>
      </c>
    </row>
    <row r="2246" spans="1:20" x14ac:dyDescent="0.35">
      <c r="A2246" t="s">
        <v>58094</v>
      </c>
      <c r="B2246" t="s">
        <v>58095</v>
      </c>
      <c r="D2246" t="s">
        <v>58096</v>
      </c>
      <c r="F2246" t="s">
        <v>58097</v>
      </c>
      <c r="H2246" t="s">
        <v>58098</v>
      </c>
      <c r="I2246" t="s">
        <v>58099</v>
      </c>
      <c r="N2246" t="s">
        <v>53706</v>
      </c>
      <c r="O2246" s="3">
        <v>40427</v>
      </c>
      <c r="S2246" t="s">
        <v>54931</v>
      </c>
      <c r="T2246" t="s">
        <v>51203</v>
      </c>
    </row>
    <row r="2247" spans="1:20" x14ac:dyDescent="0.35">
      <c r="A2247" t="s">
        <v>8224</v>
      </c>
      <c r="B2247" t="s">
        <v>58100</v>
      </c>
      <c r="D2247" t="s">
        <v>58101</v>
      </c>
      <c r="F2247" t="s">
        <v>58102</v>
      </c>
      <c r="G2247" t="s">
        <v>58102</v>
      </c>
      <c r="H2247" t="s">
        <v>58103</v>
      </c>
      <c r="N2247" t="s">
        <v>53706</v>
      </c>
      <c r="O2247" s="3">
        <v>40430</v>
      </c>
      <c r="S2247" t="s">
        <v>51580</v>
      </c>
      <c r="T2247" t="s">
        <v>51328</v>
      </c>
    </row>
    <row r="2248" spans="1:20" x14ac:dyDescent="0.35">
      <c r="A2248" t="s">
        <v>58104</v>
      </c>
      <c r="B2248" t="s">
        <v>58105</v>
      </c>
      <c r="D2248" t="s">
        <v>54363</v>
      </c>
      <c r="F2248" t="s">
        <v>54449</v>
      </c>
      <c r="G2248" t="s">
        <v>54449</v>
      </c>
      <c r="H2248" t="s">
        <v>58106</v>
      </c>
      <c r="N2248" t="s">
        <v>53706</v>
      </c>
      <c r="O2248" s="3">
        <v>40452</v>
      </c>
      <c r="S2248" t="s">
        <v>56170</v>
      </c>
      <c r="T2248" t="s">
        <v>51813</v>
      </c>
    </row>
    <row r="2249" spans="1:20" x14ac:dyDescent="0.35">
      <c r="A2249" t="s">
        <v>58107</v>
      </c>
      <c r="B2249" t="s">
        <v>58108</v>
      </c>
      <c r="D2249" t="s">
        <v>58109</v>
      </c>
      <c r="F2249" t="s">
        <v>58110</v>
      </c>
      <c r="H2249" t="s">
        <v>58111</v>
      </c>
      <c r="N2249" t="s">
        <v>53706</v>
      </c>
      <c r="O2249" s="3">
        <v>40452</v>
      </c>
      <c r="S2249" t="s">
        <v>54181</v>
      </c>
      <c r="T2249" t="s">
        <v>58112</v>
      </c>
    </row>
    <row r="2250" spans="1:20" x14ac:dyDescent="0.35">
      <c r="A2250" t="s">
        <v>58113</v>
      </c>
      <c r="B2250" t="s">
        <v>58114</v>
      </c>
      <c r="D2250" t="s">
        <v>54136</v>
      </c>
      <c r="F2250" t="s">
        <v>58115</v>
      </c>
      <c r="G2250" t="s">
        <v>58115</v>
      </c>
      <c r="H2250" t="s">
        <v>58116</v>
      </c>
      <c r="N2250" t="s">
        <v>53706</v>
      </c>
      <c r="O2250" s="3">
        <v>40465</v>
      </c>
      <c r="S2250" t="s">
        <v>54853</v>
      </c>
      <c r="T2250" t="s">
        <v>51282</v>
      </c>
    </row>
    <row r="2251" spans="1:20" x14ac:dyDescent="0.35">
      <c r="A2251" t="s">
        <v>58117</v>
      </c>
      <c r="B2251" t="s">
        <v>58118</v>
      </c>
      <c r="D2251" t="s">
        <v>52284</v>
      </c>
      <c r="F2251" t="s">
        <v>58119</v>
      </c>
      <c r="G2251" t="s">
        <v>58120</v>
      </c>
      <c r="H2251">
        <v>726522186</v>
      </c>
      <c r="N2251" t="s">
        <v>53706</v>
      </c>
      <c r="O2251" s="3">
        <v>40469</v>
      </c>
      <c r="S2251" t="s">
        <v>55233</v>
      </c>
      <c r="T2251" t="s">
        <v>51370</v>
      </c>
    </row>
    <row r="2252" spans="1:20" x14ac:dyDescent="0.35">
      <c r="A2252" t="s">
        <v>58121</v>
      </c>
      <c r="B2252" t="s">
        <v>58122</v>
      </c>
      <c r="D2252" t="s">
        <v>58123</v>
      </c>
      <c r="F2252" t="s">
        <v>58124</v>
      </c>
      <c r="G2252" t="s">
        <v>58124</v>
      </c>
      <c r="H2252" t="s">
        <v>58125</v>
      </c>
      <c r="I2252" t="s">
        <v>58126</v>
      </c>
      <c r="N2252" t="s">
        <v>53706</v>
      </c>
      <c r="O2252" s="3">
        <v>40452</v>
      </c>
      <c r="S2252" t="s">
        <v>53970</v>
      </c>
      <c r="T2252" t="s">
        <v>51148</v>
      </c>
    </row>
    <row r="2253" spans="1:20" x14ac:dyDescent="0.35">
      <c r="A2253" t="s">
        <v>58127</v>
      </c>
      <c r="B2253" t="s">
        <v>58128</v>
      </c>
      <c r="D2253" t="s">
        <v>54136</v>
      </c>
      <c r="F2253" t="s">
        <v>58129</v>
      </c>
      <c r="G2253" t="s">
        <v>58129</v>
      </c>
      <c r="H2253">
        <v>775818210</v>
      </c>
      <c r="N2253" t="s">
        <v>53706</v>
      </c>
      <c r="O2253" s="3">
        <v>40469</v>
      </c>
      <c r="S2253" t="s">
        <v>54853</v>
      </c>
      <c r="T2253" t="s">
        <v>51282</v>
      </c>
    </row>
    <row r="2254" spans="1:20" x14ac:dyDescent="0.35">
      <c r="A2254" t="s">
        <v>58130</v>
      </c>
      <c r="B2254" t="s">
        <v>58131</v>
      </c>
      <c r="D2254" t="s">
        <v>57797</v>
      </c>
      <c r="G2254" t="s">
        <v>58132</v>
      </c>
      <c r="H2254" t="s">
        <v>58133</v>
      </c>
      <c r="N2254" t="s">
        <v>53706</v>
      </c>
      <c r="O2254" s="3">
        <v>40483</v>
      </c>
      <c r="S2254" t="s">
        <v>51865</v>
      </c>
      <c r="T2254" t="s">
        <v>51148</v>
      </c>
    </row>
    <row r="2255" spans="1:20" x14ac:dyDescent="0.35">
      <c r="A2255" t="s">
        <v>58134</v>
      </c>
      <c r="B2255" t="s">
        <v>58135</v>
      </c>
      <c r="D2255" t="s">
        <v>57722</v>
      </c>
      <c r="F2255" t="s">
        <v>58136</v>
      </c>
      <c r="G2255" t="s">
        <v>58136</v>
      </c>
      <c r="H2255" t="s">
        <v>58137</v>
      </c>
      <c r="N2255" t="s">
        <v>53706</v>
      </c>
      <c r="O2255" s="3">
        <v>40501</v>
      </c>
      <c r="S2255" t="s">
        <v>53970</v>
      </c>
      <c r="T2255" t="s">
        <v>51148</v>
      </c>
    </row>
    <row r="2256" spans="1:20" x14ac:dyDescent="0.35">
      <c r="A2256" t="s">
        <v>58138</v>
      </c>
      <c r="B2256" t="s">
        <v>58139</v>
      </c>
      <c r="D2256" t="s">
        <v>57722</v>
      </c>
      <c r="F2256" t="s">
        <v>58140</v>
      </c>
      <c r="G2256" t="s">
        <v>58140</v>
      </c>
      <c r="H2256" t="s">
        <v>58141</v>
      </c>
      <c r="N2256" t="s">
        <v>53706</v>
      </c>
      <c r="O2256" s="3">
        <v>40483</v>
      </c>
      <c r="S2256" t="s">
        <v>53970</v>
      </c>
      <c r="T2256" t="s">
        <v>51148</v>
      </c>
    </row>
    <row r="2257" spans="1:20" x14ac:dyDescent="0.35">
      <c r="A2257" t="s">
        <v>58142</v>
      </c>
      <c r="B2257" t="s">
        <v>58143</v>
      </c>
      <c r="D2257" t="s">
        <v>57722</v>
      </c>
      <c r="F2257" t="s">
        <v>58144</v>
      </c>
      <c r="G2257" t="s">
        <v>58144</v>
      </c>
      <c r="H2257" t="s">
        <v>58145</v>
      </c>
      <c r="I2257" t="s">
        <v>58146</v>
      </c>
      <c r="N2257" t="s">
        <v>53706</v>
      </c>
      <c r="O2257" s="3">
        <v>40487</v>
      </c>
      <c r="S2257" t="s">
        <v>53970</v>
      </c>
      <c r="T2257" t="s">
        <v>51148</v>
      </c>
    </row>
    <row r="2258" spans="1:20" x14ac:dyDescent="0.35">
      <c r="A2258" t="s">
        <v>58147</v>
      </c>
      <c r="B2258" t="s">
        <v>58148</v>
      </c>
      <c r="D2258" t="s">
        <v>57722</v>
      </c>
      <c r="H2258" t="s">
        <v>58149</v>
      </c>
      <c r="I2258" t="s">
        <v>58150</v>
      </c>
      <c r="N2258" t="s">
        <v>53706</v>
      </c>
      <c r="O2258" s="3">
        <v>36892</v>
      </c>
      <c r="S2258" t="s">
        <v>53970</v>
      </c>
      <c r="T2258" t="s">
        <v>51148</v>
      </c>
    </row>
    <row r="2259" spans="1:20" x14ac:dyDescent="0.35">
      <c r="A2259" t="s">
        <v>58151</v>
      </c>
      <c r="B2259" t="s">
        <v>58152</v>
      </c>
      <c r="D2259" t="s">
        <v>57722</v>
      </c>
      <c r="F2259" t="s">
        <v>58153</v>
      </c>
      <c r="G2259" t="s">
        <v>58153</v>
      </c>
      <c r="H2259" t="s">
        <v>58154</v>
      </c>
      <c r="N2259" t="s">
        <v>53706</v>
      </c>
      <c r="O2259" s="3">
        <v>40483</v>
      </c>
      <c r="S2259" t="s">
        <v>53970</v>
      </c>
      <c r="T2259" t="s">
        <v>51148</v>
      </c>
    </row>
    <row r="2260" spans="1:20" x14ac:dyDescent="0.35">
      <c r="A2260" t="s">
        <v>58155</v>
      </c>
      <c r="B2260" t="s">
        <v>58156</v>
      </c>
      <c r="D2260" t="s">
        <v>57722</v>
      </c>
      <c r="F2260" t="s">
        <v>58157</v>
      </c>
      <c r="G2260" t="s">
        <v>58157</v>
      </c>
      <c r="H2260" t="s">
        <v>58158</v>
      </c>
      <c r="N2260" t="s">
        <v>53706</v>
      </c>
      <c r="O2260" s="3">
        <v>40483</v>
      </c>
      <c r="S2260" t="s">
        <v>53970</v>
      </c>
      <c r="T2260" t="s">
        <v>51148</v>
      </c>
    </row>
    <row r="2261" spans="1:20" x14ac:dyDescent="0.35">
      <c r="A2261" t="s">
        <v>58159</v>
      </c>
      <c r="B2261" t="s">
        <v>58160</v>
      </c>
      <c r="D2261" t="s">
        <v>57722</v>
      </c>
      <c r="F2261" t="s">
        <v>58161</v>
      </c>
      <c r="G2261" t="s">
        <v>58161</v>
      </c>
      <c r="H2261" t="s">
        <v>58162</v>
      </c>
      <c r="N2261" t="s">
        <v>53706</v>
      </c>
      <c r="O2261" s="3">
        <v>40501</v>
      </c>
      <c r="S2261" t="s">
        <v>53970</v>
      </c>
      <c r="T2261" t="s">
        <v>51148</v>
      </c>
    </row>
    <row r="2262" spans="1:20" x14ac:dyDescent="0.35">
      <c r="A2262" t="s">
        <v>58163</v>
      </c>
      <c r="B2262" t="s">
        <v>58164</v>
      </c>
      <c r="D2262" t="s">
        <v>57722</v>
      </c>
      <c r="F2262" t="s">
        <v>58165</v>
      </c>
      <c r="G2262" t="s">
        <v>58165</v>
      </c>
      <c r="H2262" t="s">
        <v>58166</v>
      </c>
      <c r="N2262" t="s">
        <v>53706</v>
      </c>
      <c r="O2262" s="3">
        <v>40476</v>
      </c>
      <c r="S2262" t="s">
        <v>53970</v>
      </c>
      <c r="T2262" t="s">
        <v>51148</v>
      </c>
    </row>
    <row r="2263" spans="1:20" x14ac:dyDescent="0.35">
      <c r="A2263" t="s">
        <v>58167</v>
      </c>
      <c r="B2263" t="s">
        <v>58168</v>
      </c>
      <c r="D2263" t="s">
        <v>58169</v>
      </c>
      <c r="F2263" t="s">
        <v>58170</v>
      </c>
      <c r="G2263" t="s">
        <v>58171</v>
      </c>
      <c r="H2263" t="s">
        <v>58172</v>
      </c>
      <c r="N2263" t="s">
        <v>53706</v>
      </c>
      <c r="O2263" s="3">
        <v>42995</v>
      </c>
      <c r="S2263" t="s">
        <v>58173</v>
      </c>
      <c r="T2263" t="s">
        <v>51532</v>
      </c>
    </row>
    <row r="2264" spans="1:20" x14ac:dyDescent="0.35">
      <c r="A2264" t="s">
        <v>58174</v>
      </c>
      <c r="B2264" t="s">
        <v>58175</v>
      </c>
      <c r="D2264" t="s">
        <v>57722</v>
      </c>
      <c r="F2264" t="s">
        <v>58176</v>
      </c>
      <c r="G2264" t="s">
        <v>58176</v>
      </c>
      <c r="H2264" t="s">
        <v>58177</v>
      </c>
      <c r="N2264" t="s">
        <v>53706</v>
      </c>
      <c r="O2264" s="3">
        <v>40486</v>
      </c>
      <c r="S2264" t="s">
        <v>53970</v>
      </c>
      <c r="T2264" t="s">
        <v>51148</v>
      </c>
    </row>
    <row r="2265" spans="1:20" x14ac:dyDescent="0.35">
      <c r="A2265" t="s">
        <v>58178</v>
      </c>
      <c r="B2265" t="s">
        <v>58179</v>
      </c>
      <c r="D2265" t="s">
        <v>57722</v>
      </c>
      <c r="N2265" t="s">
        <v>53706</v>
      </c>
      <c r="O2265" s="3">
        <v>40504</v>
      </c>
      <c r="S2265" t="s">
        <v>53970</v>
      </c>
      <c r="T2265" t="s">
        <v>51148</v>
      </c>
    </row>
    <row r="2266" spans="1:20" x14ac:dyDescent="0.35">
      <c r="A2266" t="s">
        <v>58180</v>
      </c>
      <c r="B2266" t="s">
        <v>58181</v>
      </c>
      <c r="D2266" t="s">
        <v>57722</v>
      </c>
      <c r="F2266" t="s">
        <v>58182</v>
      </c>
      <c r="G2266" t="s">
        <v>58182</v>
      </c>
      <c r="H2266" t="s">
        <v>58183</v>
      </c>
      <c r="N2266" t="s">
        <v>53706</v>
      </c>
      <c r="O2266" s="3">
        <v>40501</v>
      </c>
      <c r="S2266" t="s">
        <v>53970</v>
      </c>
      <c r="T2266" t="s">
        <v>51148</v>
      </c>
    </row>
    <row r="2267" spans="1:20" x14ac:dyDescent="0.35">
      <c r="A2267" t="s">
        <v>58184</v>
      </c>
      <c r="B2267" t="s">
        <v>58185</v>
      </c>
      <c r="D2267" t="s">
        <v>57722</v>
      </c>
      <c r="N2267" t="s">
        <v>53706</v>
      </c>
      <c r="O2267" s="3">
        <v>36892</v>
      </c>
      <c r="S2267" t="s">
        <v>53970</v>
      </c>
      <c r="T2267" t="s">
        <v>51148</v>
      </c>
    </row>
    <row r="2268" spans="1:20" x14ac:dyDescent="0.35">
      <c r="A2268" t="s">
        <v>58186</v>
      </c>
      <c r="B2268" t="s">
        <v>58187</v>
      </c>
      <c r="D2268" t="s">
        <v>58064</v>
      </c>
      <c r="H2268" t="s">
        <v>58188</v>
      </c>
      <c r="N2268" t="s">
        <v>53706</v>
      </c>
      <c r="O2268" s="3">
        <v>40452</v>
      </c>
      <c r="S2268" t="s">
        <v>51865</v>
      </c>
      <c r="T2268" t="s">
        <v>51148</v>
      </c>
    </row>
    <row r="2269" spans="1:20" x14ac:dyDescent="0.35">
      <c r="A2269" t="s">
        <v>58189</v>
      </c>
      <c r="B2269" t="s">
        <v>58190</v>
      </c>
      <c r="D2269" t="s">
        <v>58191</v>
      </c>
      <c r="F2269" t="s">
        <v>58192</v>
      </c>
      <c r="G2269" t="s">
        <v>58192</v>
      </c>
      <c r="H2269" t="s">
        <v>58193</v>
      </c>
      <c r="N2269" t="s">
        <v>53706</v>
      </c>
      <c r="O2269" s="3">
        <v>40452</v>
      </c>
      <c r="S2269" t="s">
        <v>53970</v>
      </c>
      <c r="T2269" t="s">
        <v>51148</v>
      </c>
    </row>
    <row r="2270" spans="1:20" x14ac:dyDescent="0.35">
      <c r="A2270" t="s">
        <v>58194</v>
      </c>
      <c r="B2270" t="s">
        <v>58195</v>
      </c>
      <c r="D2270" t="s">
        <v>57722</v>
      </c>
      <c r="H2270" t="s">
        <v>58196</v>
      </c>
      <c r="I2270">
        <v>724883260</v>
      </c>
      <c r="N2270" t="s">
        <v>53706</v>
      </c>
      <c r="O2270" s="3">
        <v>36892</v>
      </c>
      <c r="S2270" t="s">
        <v>53970</v>
      </c>
      <c r="T2270" t="s">
        <v>51148</v>
      </c>
    </row>
    <row r="2271" spans="1:20" x14ac:dyDescent="0.35">
      <c r="A2271" t="s">
        <v>58197</v>
      </c>
      <c r="B2271" t="s">
        <v>58198</v>
      </c>
      <c r="D2271" t="s">
        <v>55056</v>
      </c>
      <c r="F2271" t="s">
        <v>58199</v>
      </c>
      <c r="G2271" t="s">
        <v>58199</v>
      </c>
      <c r="H2271" t="s">
        <v>58200</v>
      </c>
      <c r="I2271">
        <v>720728452</v>
      </c>
      <c r="N2271" t="s">
        <v>53706</v>
      </c>
      <c r="O2271" s="3">
        <v>40452</v>
      </c>
      <c r="S2271" t="s">
        <v>53970</v>
      </c>
      <c r="T2271" t="s">
        <v>51148</v>
      </c>
    </row>
    <row r="2272" spans="1:20" x14ac:dyDescent="0.35">
      <c r="A2272" t="s">
        <v>8226</v>
      </c>
      <c r="B2272" t="s">
        <v>58201</v>
      </c>
      <c r="D2272" t="s">
        <v>58202</v>
      </c>
      <c r="F2272" t="s">
        <v>58203</v>
      </c>
      <c r="G2272" t="s">
        <v>58204</v>
      </c>
      <c r="H2272" t="s">
        <v>58205</v>
      </c>
      <c r="N2272" t="s">
        <v>53706</v>
      </c>
      <c r="O2272" s="3">
        <v>40452</v>
      </c>
      <c r="S2272" t="s">
        <v>51168</v>
      </c>
      <c r="T2272" t="s">
        <v>51148</v>
      </c>
    </row>
    <row r="2273" spans="1:20" x14ac:dyDescent="0.35">
      <c r="A2273" t="s">
        <v>58206</v>
      </c>
      <c r="B2273" t="s">
        <v>58207</v>
      </c>
      <c r="D2273" t="s">
        <v>57722</v>
      </c>
      <c r="F2273" t="s">
        <v>58208</v>
      </c>
      <c r="G2273" t="s">
        <v>58208</v>
      </c>
      <c r="H2273" t="s">
        <v>58209</v>
      </c>
      <c r="I2273">
        <v>720107505</v>
      </c>
      <c r="N2273" t="s">
        <v>53706</v>
      </c>
      <c r="O2273" s="3">
        <v>40452</v>
      </c>
      <c r="S2273" t="s">
        <v>53970</v>
      </c>
      <c r="T2273" t="s">
        <v>51148</v>
      </c>
    </row>
    <row r="2274" spans="1:20" x14ac:dyDescent="0.35">
      <c r="A2274" t="s">
        <v>58210</v>
      </c>
      <c r="B2274" t="s">
        <v>58211</v>
      </c>
      <c r="D2274" t="s">
        <v>55056</v>
      </c>
      <c r="H2274" t="s">
        <v>58212</v>
      </c>
      <c r="N2274" t="s">
        <v>53706</v>
      </c>
      <c r="O2274" s="3">
        <v>36892</v>
      </c>
      <c r="S2274" t="s">
        <v>53970</v>
      </c>
      <c r="T2274" t="s">
        <v>51148</v>
      </c>
    </row>
    <row r="2275" spans="1:20" x14ac:dyDescent="0.35">
      <c r="A2275" t="s">
        <v>58213</v>
      </c>
      <c r="B2275" t="s">
        <v>58214</v>
      </c>
      <c r="D2275" t="s">
        <v>57696</v>
      </c>
      <c r="F2275" t="s">
        <v>58215</v>
      </c>
      <c r="G2275" t="s">
        <v>58215</v>
      </c>
      <c r="H2275" t="s">
        <v>58216</v>
      </c>
      <c r="N2275" t="s">
        <v>53706</v>
      </c>
      <c r="O2275" s="3">
        <v>40462</v>
      </c>
      <c r="S2275" t="s">
        <v>53970</v>
      </c>
      <c r="T2275" t="s">
        <v>51148</v>
      </c>
    </row>
    <row r="2276" spans="1:20" x14ac:dyDescent="0.35">
      <c r="A2276" t="s">
        <v>58217</v>
      </c>
      <c r="B2276" t="s">
        <v>58218</v>
      </c>
      <c r="D2276" t="s">
        <v>56596</v>
      </c>
      <c r="N2276" t="s">
        <v>53706</v>
      </c>
      <c r="O2276" s="3">
        <v>36892</v>
      </c>
      <c r="S2276" t="s">
        <v>54416</v>
      </c>
      <c r="T2276" t="s">
        <v>51282</v>
      </c>
    </row>
    <row r="2277" spans="1:20" x14ac:dyDescent="0.35">
      <c r="A2277" t="s">
        <v>58219</v>
      </c>
      <c r="B2277" t="s">
        <v>58220</v>
      </c>
      <c r="D2277" t="s">
        <v>54136</v>
      </c>
      <c r="F2277" t="s">
        <v>58221</v>
      </c>
      <c r="G2277" t="s">
        <v>58221</v>
      </c>
      <c r="H2277" t="s">
        <v>58222</v>
      </c>
      <c r="N2277" t="s">
        <v>53706</v>
      </c>
      <c r="O2277" s="3">
        <v>36892</v>
      </c>
      <c r="S2277" t="s">
        <v>54119</v>
      </c>
      <c r="T2277" t="s">
        <v>51282</v>
      </c>
    </row>
    <row r="2278" spans="1:20" x14ac:dyDescent="0.35">
      <c r="A2278" t="s">
        <v>58223</v>
      </c>
      <c r="B2278" t="s">
        <v>58224</v>
      </c>
      <c r="D2278" t="s">
        <v>52762</v>
      </c>
      <c r="F2278" t="s">
        <v>58225</v>
      </c>
      <c r="H2278" t="s">
        <v>58226</v>
      </c>
      <c r="N2278" t="s">
        <v>53706</v>
      </c>
      <c r="O2278" s="3">
        <v>36892</v>
      </c>
      <c r="S2278" t="s">
        <v>54119</v>
      </c>
      <c r="T2278" t="s">
        <v>51282</v>
      </c>
    </row>
    <row r="2279" spans="1:20" x14ac:dyDescent="0.35">
      <c r="A2279" t="s">
        <v>58227</v>
      </c>
      <c r="B2279" t="s">
        <v>58228</v>
      </c>
      <c r="D2279" t="s">
        <v>52803</v>
      </c>
      <c r="F2279" t="s">
        <v>58229</v>
      </c>
      <c r="H2279" t="s">
        <v>58230</v>
      </c>
      <c r="N2279" t="s">
        <v>53706</v>
      </c>
      <c r="O2279" s="3">
        <v>36892</v>
      </c>
      <c r="S2279" t="s">
        <v>54119</v>
      </c>
      <c r="T2279" t="s">
        <v>51282</v>
      </c>
    </row>
    <row r="2280" spans="1:20" x14ac:dyDescent="0.35">
      <c r="A2280" t="s">
        <v>58231</v>
      </c>
      <c r="B2280" t="s">
        <v>58232</v>
      </c>
      <c r="D2280" t="s">
        <v>56596</v>
      </c>
      <c r="F2280" t="s">
        <v>58233</v>
      </c>
      <c r="H2280" t="s">
        <v>58234</v>
      </c>
      <c r="N2280" t="s">
        <v>53706</v>
      </c>
      <c r="O2280" s="3">
        <v>40466</v>
      </c>
      <c r="S2280" t="s">
        <v>54853</v>
      </c>
      <c r="T2280" t="s">
        <v>51282</v>
      </c>
    </row>
    <row r="2281" spans="1:20" x14ac:dyDescent="0.35">
      <c r="A2281" t="s">
        <v>58235</v>
      </c>
      <c r="B2281" t="s">
        <v>58236</v>
      </c>
      <c r="D2281" t="s">
        <v>58237</v>
      </c>
      <c r="H2281" t="s">
        <v>58238</v>
      </c>
      <c r="N2281" t="s">
        <v>53706</v>
      </c>
      <c r="O2281" s="3">
        <v>36892</v>
      </c>
      <c r="S2281" t="s">
        <v>54416</v>
      </c>
      <c r="T2281" t="s">
        <v>51282</v>
      </c>
    </row>
    <row r="2282" spans="1:20" x14ac:dyDescent="0.35">
      <c r="A2282" t="s">
        <v>58239</v>
      </c>
      <c r="B2282" t="s">
        <v>10519</v>
      </c>
      <c r="D2282" t="s">
        <v>51196</v>
      </c>
      <c r="F2282" t="s">
        <v>58240</v>
      </c>
      <c r="G2282" t="s">
        <v>58241</v>
      </c>
      <c r="H2282" t="s">
        <v>58242</v>
      </c>
      <c r="N2282" t="s">
        <v>53706</v>
      </c>
      <c r="O2282" s="3">
        <v>40483</v>
      </c>
      <c r="S2282" t="s">
        <v>53869</v>
      </c>
      <c r="T2282" t="s">
        <v>51148</v>
      </c>
    </row>
    <row r="2283" spans="1:20" x14ac:dyDescent="0.35">
      <c r="A2283" t="s">
        <v>58243</v>
      </c>
      <c r="B2283" t="s">
        <v>58244</v>
      </c>
      <c r="D2283" t="s">
        <v>58245</v>
      </c>
      <c r="F2283" t="s">
        <v>58246</v>
      </c>
      <c r="G2283" t="s">
        <v>58247</v>
      </c>
      <c r="H2283" t="s">
        <v>58248</v>
      </c>
      <c r="N2283" t="s">
        <v>53706</v>
      </c>
      <c r="O2283" s="3">
        <v>40483</v>
      </c>
      <c r="S2283" t="s">
        <v>51149</v>
      </c>
      <c r="T2283" t="s">
        <v>51148</v>
      </c>
    </row>
    <row r="2284" spans="1:20" x14ac:dyDescent="0.35">
      <c r="A2284" t="s">
        <v>58249</v>
      </c>
      <c r="B2284" t="s">
        <v>58250</v>
      </c>
      <c r="D2284" t="s">
        <v>58251</v>
      </c>
      <c r="F2284" t="s">
        <v>58252</v>
      </c>
      <c r="G2284" t="s">
        <v>58253</v>
      </c>
      <c r="H2284" t="s">
        <v>58254</v>
      </c>
      <c r="N2284" t="s">
        <v>53706</v>
      </c>
      <c r="O2284" s="3">
        <v>40504</v>
      </c>
      <c r="P2284" s="3">
        <v>42832</v>
      </c>
      <c r="S2284" t="s">
        <v>54416</v>
      </c>
      <c r="T2284" t="s">
        <v>51282</v>
      </c>
    </row>
    <row r="2285" spans="1:20" x14ac:dyDescent="0.35">
      <c r="A2285" t="s">
        <v>58255</v>
      </c>
      <c r="B2285" t="s">
        <v>58256</v>
      </c>
      <c r="D2285" t="s">
        <v>58257</v>
      </c>
      <c r="H2285" t="s">
        <v>58258</v>
      </c>
      <c r="I2285" t="s">
        <v>58259</v>
      </c>
      <c r="N2285" t="s">
        <v>53706</v>
      </c>
      <c r="O2285" s="3">
        <v>40483</v>
      </c>
      <c r="S2285" t="s">
        <v>54630</v>
      </c>
      <c r="T2285" t="s">
        <v>51282</v>
      </c>
    </row>
    <row r="2286" spans="1:20" x14ac:dyDescent="0.35">
      <c r="A2286" t="s">
        <v>58260</v>
      </c>
      <c r="B2286" t="s">
        <v>58261</v>
      </c>
      <c r="D2286" t="s">
        <v>58262</v>
      </c>
      <c r="F2286" t="s">
        <v>58263</v>
      </c>
      <c r="G2286" t="s">
        <v>58263</v>
      </c>
      <c r="H2286" t="s">
        <v>58264</v>
      </c>
      <c r="N2286" t="s">
        <v>53706</v>
      </c>
      <c r="O2286" s="3">
        <v>40483</v>
      </c>
      <c r="S2286" t="s">
        <v>54630</v>
      </c>
      <c r="T2286" t="s">
        <v>51282</v>
      </c>
    </row>
    <row r="2287" spans="1:20" x14ac:dyDescent="0.35">
      <c r="A2287" t="s">
        <v>58265</v>
      </c>
      <c r="B2287" t="s">
        <v>58266</v>
      </c>
      <c r="D2287" t="s">
        <v>58267</v>
      </c>
      <c r="F2287" t="s">
        <v>58268</v>
      </c>
      <c r="G2287" t="s">
        <v>58269</v>
      </c>
      <c r="H2287" t="s">
        <v>58270</v>
      </c>
      <c r="I2287" t="s">
        <v>58270</v>
      </c>
      <c r="N2287" t="s">
        <v>53706</v>
      </c>
      <c r="O2287" s="3">
        <v>41183</v>
      </c>
      <c r="S2287" t="s">
        <v>51283</v>
      </c>
      <c r="T2287" t="s">
        <v>51282</v>
      </c>
    </row>
    <row r="2288" spans="1:20" x14ac:dyDescent="0.35">
      <c r="A2288" t="s">
        <v>58271</v>
      </c>
      <c r="B2288" t="s">
        <v>58272</v>
      </c>
      <c r="D2288" t="s">
        <v>58262</v>
      </c>
      <c r="H2288" t="s">
        <v>58273</v>
      </c>
      <c r="N2288" t="s">
        <v>53706</v>
      </c>
      <c r="O2288" s="3">
        <v>36892</v>
      </c>
      <c r="S2288" t="s">
        <v>54630</v>
      </c>
      <c r="T2288" t="s">
        <v>51282</v>
      </c>
    </row>
    <row r="2289" spans="1:20" x14ac:dyDescent="0.35">
      <c r="A2289" t="s">
        <v>58274</v>
      </c>
      <c r="B2289" t="s">
        <v>58275</v>
      </c>
      <c r="D2289" t="s">
        <v>58262</v>
      </c>
      <c r="H2289" t="s">
        <v>58276</v>
      </c>
      <c r="N2289" t="s">
        <v>53706</v>
      </c>
      <c r="O2289" s="3">
        <v>40483</v>
      </c>
      <c r="S2289" t="s">
        <v>54630</v>
      </c>
      <c r="T2289" t="s">
        <v>51282</v>
      </c>
    </row>
    <row r="2290" spans="1:20" x14ac:dyDescent="0.35">
      <c r="A2290" t="s">
        <v>58277</v>
      </c>
      <c r="B2290" t="s">
        <v>54787</v>
      </c>
      <c r="D2290" t="s">
        <v>58262</v>
      </c>
      <c r="H2290" t="s">
        <v>58278</v>
      </c>
      <c r="N2290" t="s">
        <v>53706</v>
      </c>
      <c r="O2290" s="3">
        <v>40483</v>
      </c>
      <c r="S2290" t="s">
        <v>54630</v>
      </c>
      <c r="T2290" t="s">
        <v>51282</v>
      </c>
    </row>
    <row r="2291" spans="1:20" x14ac:dyDescent="0.35">
      <c r="A2291" t="s">
        <v>58279</v>
      </c>
      <c r="B2291" t="s">
        <v>58280</v>
      </c>
      <c r="D2291" t="s">
        <v>58262</v>
      </c>
      <c r="H2291" t="s">
        <v>58281</v>
      </c>
      <c r="N2291" t="s">
        <v>53706</v>
      </c>
      <c r="O2291" s="3">
        <v>36892</v>
      </c>
      <c r="S2291" t="s">
        <v>54630</v>
      </c>
      <c r="T2291" t="s">
        <v>51282</v>
      </c>
    </row>
    <row r="2292" spans="1:20" x14ac:dyDescent="0.35">
      <c r="A2292" t="s">
        <v>58282</v>
      </c>
      <c r="B2292" t="s">
        <v>58283</v>
      </c>
      <c r="D2292" t="s">
        <v>58262</v>
      </c>
      <c r="H2292" t="s">
        <v>58284</v>
      </c>
      <c r="N2292" t="s">
        <v>53706</v>
      </c>
      <c r="O2292" s="3">
        <v>40483</v>
      </c>
      <c r="S2292" t="s">
        <v>54630</v>
      </c>
      <c r="T2292" t="s">
        <v>51282</v>
      </c>
    </row>
    <row r="2293" spans="1:20" x14ac:dyDescent="0.35">
      <c r="A2293" t="s">
        <v>58285</v>
      </c>
      <c r="B2293" t="s">
        <v>58286</v>
      </c>
      <c r="D2293" t="s">
        <v>58262</v>
      </c>
      <c r="H2293" t="s">
        <v>58287</v>
      </c>
      <c r="N2293" t="s">
        <v>53706</v>
      </c>
      <c r="O2293" s="3">
        <v>40483</v>
      </c>
      <c r="S2293" t="s">
        <v>54630</v>
      </c>
      <c r="T2293" t="s">
        <v>51282</v>
      </c>
    </row>
    <row r="2294" spans="1:20" x14ac:dyDescent="0.35">
      <c r="A2294" t="s">
        <v>58288</v>
      </c>
      <c r="B2294" t="s">
        <v>58289</v>
      </c>
      <c r="D2294" t="s">
        <v>58262</v>
      </c>
      <c r="H2294" t="s">
        <v>58290</v>
      </c>
      <c r="N2294" t="s">
        <v>53706</v>
      </c>
      <c r="O2294" s="3">
        <v>40483</v>
      </c>
      <c r="S2294" t="s">
        <v>54630</v>
      </c>
      <c r="T2294" t="s">
        <v>51282</v>
      </c>
    </row>
    <row r="2295" spans="1:20" x14ac:dyDescent="0.35">
      <c r="A2295" t="s">
        <v>58291</v>
      </c>
      <c r="B2295" t="s">
        <v>58292</v>
      </c>
      <c r="D2295" t="s">
        <v>58262</v>
      </c>
      <c r="F2295" t="s">
        <v>58293</v>
      </c>
      <c r="G2295" t="s">
        <v>58293</v>
      </c>
      <c r="H2295" t="s">
        <v>58294</v>
      </c>
      <c r="N2295" t="s">
        <v>53706</v>
      </c>
      <c r="O2295" s="3">
        <v>40483</v>
      </c>
      <c r="S2295" t="s">
        <v>54630</v>
      </c>
      <c r="T2295" t="s">
        <v>51282</v>
      </c>
    </row>
    <row r="2296" spans="1:20" x14ac:dyDescent="0.35">
      <c r="A2296" t="s">
        <v>58295</v>
      </c>
      <c r="B2296" t="s">
        <v>58296</v>
      </c>
      <c r="D2296" t="s">
        <v>58297</v>
      </c>
      <c r="F2296" t="s">
        <v>58298</v>
      </c>
      <c r="G2296" t="s">
        <v>58298</v>
      </c>
      <c r="H2296" t="s">
        <v>58299</v>
      </c>
      <c r="N2296" t="s">
        <v>53706</v>
      </c>
      <c r="O2296" s="3">
        <v>40452</v>
      </c>
      <c r="S2296" t="s">
        <v>53970</v>
      </c>
      <c r="T2296" t="s">
        <v>51148</v>
      </c>
    </row>
    <row r="2297" spans="1:20" x14ac:dyDescent="0.35">
      <c r="A2297" t="s">
        <v>58300</v>
      </c>
      <c r="B2297" t="s">
        <v>58301</v>
      </c>
      <c r="D2297" t="s">
        <v>58302</v>
      </c>
      <c r="F2297" t="s">
        <v>58303</v>
      </c>
      <c r="G2297" t="s">
        <v>58303</v>
      </c>
      <c r="H2297" t="s">
        <v>58304</v>
      </c>
      <c r="N2297" t="s">
        <v>53706</v>
      </c>
      <c r="O2297" s="3">
        <v>40483</v>
      </c>
      <c r="S2297" t="s">
        <v>54630</v>
      </c>
      <c r="T2297" t="s">
        <v>51282</v>
      </c>
    </row>
    <row r="2298" spans="1:20" x14ac:dyDescent="0.35">
      <c r="A2298" t="s">
        <v>58305</v>
      </c>
      <c r="B2298" t="s">
        <v>58306</v>
      </c>
      <c r="D2298" t="s">
        <v>58307</v>
      </c>
      <c r="H2298" t="s">
        <v>58308</v>
      </c>
      <c r="I2298" t="s">
        <v>58309</v>
      </c>
      <c r="N2298" t="s">
        <v>53706</v>
      </c>
      <c r="O2298" s="3">
        <v>40483</v>
      </c>
      <c r="S2298" t="s">
        <v>54630</v>
      </c>
      <c r="T2298" t="s">
        <v>51282</v>
      </c>
    </row>
    <row r="2299" spans="1:20" x14ac:dyDescent="0.35">
      <c r="A2299" t="s">
        <v>58310</v>
      </c>
      <c r="B2299" t="s">
        <v>58311</v>
      </c>
      <c r="D2299" t="s">
        <v>58312</v>
      </c>
      <c r="F2299" t="s">
        <v>58313</v>
      </c>
      <c r="G2299" t="s">
        <v>58313</v>
      </c>
      <c r="H2299" t="s">
        <v>58314</v>
      </c>
      <c r="N2299" t="s">
        <v>53706</v>
      </c>
      <c r="O2299" s="3">
        <v>40488</v>
      </c>
      <c r="S2299" t="s">
        <v>53874</v>
      </c>
      <c r="T2299" t="s">
        <v>53844</v>
      </c>
    </row>
    <row r="2300" spans="1:20" x14ac:dyDescent="0.35">
      <c r="A2300" t="s">
        <v>58315</v>
      </c>
      <c r="B2300" t="s">
        <v>58316</v>
      </c>
      <c r="D2300" t="s">
        <v>58317</v>
      </c>
      <c r="H2300" t="s">
        <v>58318</v>
      </c>
      <c r="N2300" t="s">
        <v>53706</v>
      </c>
      <c r="O2300" s="3">
        <v>40483</v>
      </c>
      <c r="S2300" t="s">
        <v>54630</v>
      </c>
      <c r="T2300" t="s">
        <v>51282</v>
      </c>
    </row>
    <row r="2301" spans="1:20" x14ac:dyDescent="0.35">
      <c r="A2301" t="s">
        <v>58319</v>
      </c>
      <c r="B2301" t="s">
        <v>58320</v>
      </c>
      <c r="D2301" t="s">
        <v>58317</v>
      </c>
      <c r="H2301" t="s">
        <v>58321</v>
      </c>
      <c r="N2301" t="s">
        <v>53706</v>
      </c>
      <c r="O2301" s="3">
        <v>40483</v>
      </c>
      <c r="S2301" t="s">
        <v>54630</v>
      </c>
      <c r="T2301" t="s">
        <v>51282</v>
      </c>
    </row>
    <row r="2302" spans="1:20" x14ac:dyDescent="0.35">
      <c r="A2302" t="s">
        <v>58322</v>
      </c>
      <c r="B2302" t="s">
        <v>58323</v>
      </c>
      <c r="D2302" t="s">
        <v>55056</v>
      </c>
      <c r="F2302" t="s">
        <v>58324</v>
      </c>
      <c r="G2302" t="s">
        <v>58324</v>
      </c>
      <c r="H2302" t="s">
        <v>58325</v>
      </c>
      <c r="N2302" t="s">
        <v>53706</v>
      </c>
      <c r="O2302" s="3">
        <v>40504</v>
      </c>
      <c r="S2302" t="s">
        <v>53970</v>
      </c>
      <c r="T2302" t="s">
        <v>51148</v>
      </c>
    </row>
    <row r="2303" spans="1:20" x14ac:dyDescent="0.35">
      <c r="A2303" t="s">
        <v>58326</v>
      </c>
      <c r="B2303" t="s">
        <v>58327</v>
      </c>
      <c r="D2303" t="s">
        <v>58328</v>
      </c>
      <c r="F2303" t="s">
        <v>58329</v>
      </c>
      <c r="G2303" t="s">
        <v>58329</v>
      </c>
      <c r="H2303" t="s">
        <v>58330</v>
      </c>
      <c r="N2303" t="s">
        <v>53706</v>
      </c>
      <c r="O2303" s="3">
        <v>40483</v>
      </c>
      <c r="S2303" t="s">
        <v>53970</v>
      </c>
      <c r="T2303" t="s">
        <v>51148</v>
      </c>
    </row>
    <row r="2304" spans="1:20" x14ac:dyDescent="0.35">
      <c r="A2304" t="s">
        <v>58331</v>
      </c>
      <c r="B2304" t="s">
        <v>58332</v>
      </c>
      <c r="D2304" t="s">
        <v>57722</v>
      </c>
      <c r="H2304" t="s">
        <v>58333</v>
      </c>
      <c r="N2304" t="s">
        <v>53706</v>
      </c>
      <c r="O2304" s="3">
        <v>40483</v>
      </c>
      <c r="S2304" t="s">
        <v>53970</v>
      </c>
      <c r="T2304" t="s">
        <v>51148</v>
      </c>
    </row>
    <row r="2305" spans="1:20" x14ac:dyDescent="0.35">
      <c r="A2305" t="s">
        <v>58334</v>
      </c>
      <c r="B2305" t="s">
        <v>58335</v>
      </c>
      <c r="D2305" t="s">
        <v>55056</v>
      </c>
      <c r="H2305" t="s">
        <v>58336</v>
      </c>
      <c r="N2305" t="s">
        <v>53706</v>
      </c>
      <c r="O2305" s="3">
        <v>40478</v>
      </c>
      <c r="S2305" t="s">
        <v>53970</v>
      </c>
      <c r="T2305" t="s">
        <v>51148</v>
      </c>
    </row>
    <row r="2306" spans="1:20" x14ac:dyDescent="0.35">
      <c r="A2306" t="s">
        <v>58337</v>
      </c>
      <c r="B2306" t="s">
        <v>58338</v>
      </c>
      <c r="D2306" t="s">
        <v>55056</v>
      </c>
      <c r="H2306" t="s">
        <v>58339</v>
      </c>
      <c r="N2306" t="s">
        <v>53706</v>
      </c>
      <c r="O2306" s="3">
        <v>40470</v>
      </c>
      <c r="S2306" t="s">
        <v>53970</v>
      </c>
      <c r="T2306" t="s">
        <v>51148</v>
      </c>
    </row>
    <row r="2307" spans="1:20" x14ac:dyDescent="0.35">
      <c r="A2307" t="s">
        <v>58340</v>
      </c>
      <c r="B2307" t="s">
        <v>58341</v>
      </c>
      <c r="D2307" t="s">
        <v>55056</v>
      </c>
      <c r="F2307" t="s">
        <v>58342</v>
      </c>
      <c r="G2307" t="s">
        <v>58342</v>
      </c>
      <c r="H2307" t="s">
        <v>58343</v>
      </c>
      <c r="N2307" t="s">
        <v>53706</v>
      </c>
      <c r="O2307" s="3">
        <v>40470</v>
      </c>
      <c r="S2307" t="s">
        <v>53970</v>
      </c>
      <c r="T2307" t="s">
        <v>51148</v>
      </c>
    </row>
    <row r="2308" spans="1:20" x14ac:dyDescent="0.35">
      <c r="A2308" t="s">
        <v>58344</v>
      </c>
      <c r="B2308" t="s">
        <v>58345</v>
      </c>
      <c r="D2308" t="s">
        <v>58346</v>
      </c>
      <c r="H2308" t="s">
        <v>58347</v>
      </c>
      <c r="I2308" t="s">
        <v>58348</v>
      </c>
      <c r="N2308" t="s">
        <v>53706</v>
      </c>
      <c r="O2308" s="3">
        <v>40497</v>
      </c>
      <c r="S2308" t="s">
        <v>53970</v>
      </c>
      <c r="T2308" t="s">
        <v>51148</v>
      </c>
    </row>
    <row r="2309" spans="1:20" x14ac:dyDescent="0.35">
      <c r="A2309" t="s">
        <v>58349</v>
      </c>
      <c r="B2309" t="s">
        <v>58350</v>
      </c>
      <c r="D2309" t="s">
        <v>58346</v>
      </c>
      <c r="F2309" t="s">
        <v>58351</v>
      </c>
      <c r="G2309" t="s">
        <v>58351</v>
      </c>
      <c r="H2309" t="s">
        <v>58352</v>
      </c>
      <c r="N2309" t="s">
        <v>53706</v>
      </c>
      <c r="O2309" s="3">
        <v>40497</v>
      </c>
      <c r="S2309" t="s">
        <v>53970</v>
      </c>
      <c r="T2309" t="s">
        <v>51148</v>
      </c>
    </row>
    <row r="2310" spans="1:20" x14ac:dyDescent="0.35">
      <c r="A2310" t="s">
        <v>58353</v>
      </c>
      <c r="B2310" t="s">
        <v>58354</v>
      </c>
      <c r="D2310" t="s">
        <v>58355</v>
      </c>
      <c r="G2310" t="s">
        <v>58356</v>
      </c>
      <c r="H2310" t="s">
        <v>58357</v>
      </c>
      <c r="I2310" t="s">
        <v>58357</v>
      </c>
      <c r="N2310" t="s">
        <v>53706</v>
      </c>
      <c r="O2310" s="3">
        <v>40497</v>
      </c>
      <c r="S2310" t="s">
        <v>51865</v>
      </c>
      <c r="T2310" t="s">
        <v>51148</v>
      </c>
    </row>
    <row r="2311" spans="1:20" x14ac:dyDescent="0.35">
      <c r="A2311" t="s">
        <v>58358</v>
      </c>
      <c r="B2311" t="s">
        <v>58359</v>
      </c>
      <c r="D2311" t="s">
        <v>54363</v>
      </c>
      <c r="F2311" t="s">
        <v>58360</v>
      </c>
      <c r="G2311" t="s">
        <v>58360</v>
      </c>
      <c r="H2311" t="s">
        <v>58361</v>
      </c>
      <c r="N2311" t="s">
        <v>53706</v>
      </c>
      <c r="O2311" s="3">
        <v>40507</v>
      </c>
      <c r="S2311" t="s">
        <v>55375</v>
      </c>
      <c r="T2311" t="s">
        <v>51191</v>
      </c>
    </row>
    <row r="2312" spans="1:20" x14ac:dyDescent="0.35">
      <c r="A2312" t="s">
        <v>8234</v>
      </c>
      <c r="B2312" t="s">
        <v>58362</v>
      </c>
      <c r="D2312" t="s">
        <v>52583</v>
      </c>
      <c r="F2312" t="s">
        <v>58363</v>
      </c>
      <c r="G2312" t="s">
        <v>58363</v>
      </c>
      <c r="H2312" t="s">
        <v>58364</v>
      </c>
      <c r="N2312" t="s">
        <v>53706</v>
      </c>
      <c r="O2312" s="3">
        <v>43760</v>
      </c>
      <c r="S2312" t="s">
        <v>51687</v>
      </c>
      <c r="T2312" t="s">
        <v>51328</v>
      </c>
    </row>
    <row r="2313" spans="1:20" x14ac:dyDescent="0.35">
      <c r="A2313" t="s">
        <v>8236</v>
      </c>
      <c r="B2313" t="s">
        <v>8237</v>
      </c>
      <c r="D2313" t="s">
        <v>51351</v>
      </c>
      <c r="F2313" t="s">
        <v>58365</v>
      </c>
      <c r="G2313" t="s">
        <v>58365</v>
      </c>
      <c r="H2313">
        <v>720986271</v>
      </c>
      <c r="N2313" t="s">
        <v>53706</v>
      </c>
      <c r="O2313" s="3">
        <v>43465</v>
      </c>
      <c r="P2313" s="3">
        <v>45230</v>
      </c>
      <c r="S2313" t="s">
        <v>51675</v>
      </c>
      <c r="T2313" t="s">
        <v>51148</v>
      </c>
    </row>
    <row r="2314" spans="1:20" x14ac:dyDescent="0.35">
      <c r="A2314" t="s">
        <v>58366</v>
      </c>
      <c r="B2314" t="s">
        <v>58367</v>
      </c>
      <c r="D2314" t="s">
        <v>54136</v>
      </c>
      <c r="F2314" t="s">
        <v>58368</v>
      </c>
      <c r="H2314" t="s">
        <v>58369</v>
      </c>
      <c r="N2314" t="s">
        <v>53706</v>
      </c>
      <c r="O2314" s="3">
        <v>40513</v>
      </c>
      <c r="S2314" t="s">
        <v>54416</v>
      </c>
      <c r="T2314" t="s">
        <v>51282</v>
      </c>
    </row>
    <row r="2315" spans="1:20" x14ac:dyDescent="0.35">
      <c r="A2315" t="s">
        <v>58370</v>
      </c>
      <c r="B2315" t="s">
        <v>58371</v>
      </c>
      <c r="D2315" t="s">
        <v>54136</v>
      </c>
      <c r="F2315" t="s">
        <v>58372</v>
      </c>
      <c r="H2315" t="s">
        <v>58373</v>
      </c>
      <c r="N2315" t="s">
        <v>53706</v>
      </c>
      <c r="O2315" s="3">
        <v>40504</v>
      </c>
      <c r="S2315" t="s">
        <v>54416</v>
      </c>
      <c r="T2315" t="s">
        <v>51282</v>
      </c>
    </row>
    <row r="2316" spans="1:20" x14ac:dyDescent="0.35">
      <c r="A2316" t="s">
        <v>58374</v>
      </c>
      <c r="B2316" t="s">
        <v>58375</v>
      </c>
      <c r="D2316" t="s">
        <v>52183</v>
      </c>
      <c r="F2316" t="s">
        <v>58376</v>
      </c>
      <c r="H2316" t="s">
        <v>58377</v>
      </c>
      <c r="N2316" t="s">
        <v>53706</v>
      </c>
      <c r="O2316" s="3">
        <v>40504</v>
      </c>
      <c r="S2316" t="s">
        <v>54615</v>
      </c>
      <c r="T2316" t="s">
        <v>51282</v>
      </c>
    </row>
    <row r="2317" spans="1:20" x14ac:dyDescent="0.35">
      <c r="A2317" t="s">
        <v>58378</v>
      </c>
      <c r="B2317" t="s">
        <v>58379</v>
      </c>
      <c r="D2317" t="s">
        <v>54136</v>
      </c>
      <c r="F2317" t="s">
        <v>58380</v>
      </c>
      <c r="H2317" t="s">
        <v>58381</v>
      </c>
      <c r="I2317" t="s">
        <v>58382</v>
      </c>
      <c r="N2317" t="s">
        <v>53706</v>
      </c>
      <c r="O2317" s="3">
        <v>40504</v>
      </c>
      <c r="S2317" t="s">
        <v>54615</v>
      </c>
      <c r="T2317" t="s">
        <v>51282</v>
      </c>
    </row>
    <row r="2318" spans="1:20" x14ac:dyDescent="0.35">
      <c r="A2318" t="s">
        <v>58383</v>
      </c>
      <c r="B2318" t="s">
        <v>58384</v>
      </c>
      <c r="D2318" t="s">
        <v>58385</v>
      </c>
      <c r="H2318" t="s">
        <v>58386</v>
      </c>
      <c r="N2318" t="s">
        <v>53706</v>
      </c>
      <c r="O2318" s="3">
        <v>36892</v>
      </c>
      <c r="S2318" t="s">
        <v>54416</v>
      </c>
      <c r="T2318" t="s">
        <v>51282</v>
      </c>
    </row>
    <row r="2319" spans="1:20" x14ac:dyDescent="0.35">
      <c r="A2319" t="s">
        <v>58387</v>
      </c>
      <c r="B2319" t="s">
        <v>58388</v>
      </c>
      <c r="D2319" t="s">
        <v>52183</v>
      </c>
      <c r="F2319" t="s">
        <v>58389</v>
      </c>
      <c r="N2319" t="s">
        <v>53706</v>
      </c>
      <c r="O2319" s="3">
        <v>36892</v>
      </c>
      <c r="S2319" t="s">
        <v>54615</v>
      </c>
      <c r="T2319" t="s">
        <v>51282</v>
      </c>
    </row>
    <row r="2320" spans="1:20" x14ac:dyDescent="0.35">
      <c r="A2320" t="s">
        <v>58390</v>
      </c>
      <c r="B2320" t="s">
        <v>58391</v>
      </c>
      <c r="D2320" t="s">
        <v>58385</v>
      </c>
      <c r="F2320" t="s">
        <v>58392</v>
      </c>
      <c r="G2320" t="s">
        <v>58392</v>
      </c>
      <c r="H2320" t="s">
        <v>58393</v>
      </c>
      <c r="N2320" t="s">
        <v>53706</v>
      </c>
      <c r="O2320" s="3">
        <v>43131</v>
      </c>
      <c r="S2320" t="s">
        <v>54416</v>
      </c>
      <c r="T2320" t="s">
        <v>51282</v>
      </c>
    </row>
    <row r="2321" spans="1:20" x14ac:dyDescent="0.35">
      <c r="A2321" t="s">
        <v>58394</v>
      </c>
      <c r="B2321" t="s">
        <v>58395</v>
      </c>
      <c r="D2321" t="s">
        <v>54136</v>
      </c>
      <c r="G2321" t="s">
        <v>58396</v>
      </c>
      <c r="H2321" t="s">
        <v>58397</v>
      </c>
      <c r="N2321" t="s">
        <v>53706</v>
      </c>
      <c r="O2321" s="3">
        <v>36892</v>
      </c>
      <c r="S2321" t="s">
        <v>54416</v>
      </c>
      <c r="T2321" t="s">
        <v>51282</v>
      </c>
    </row>
    <row r="2322" spans="1:20" x14ac:dyDescent="0.35">
      <c r="A2322" t="s">
        <v>58398</v>
      </c>
      <c r="B2322" t="s">
        <v>58399</v>
      </c>
      <c r="D2322" t="s">
        <v>54136</v>
      </c>
      <c r="G2322" t="s">
        <v>58400</v>
      </c>
      <c r="H2322" t="s">
        <v>58401</v>
      </c>
      <c r="N2322" t="s">
        <v>53706</v>
      </c>
      <c r="O2322" s="3">
        <v>36892</v>
      </c>
      <c r="S2322" t="s">
        <v>54416</v>
      </c>
      <c r="T2322" t="s">
        <v>51282</v>
      </c>
    </row>
    <row r="2323" spans="1:20" x14ac:dyDescent="0.35">
      <c r="A2323" t="s">
        <v>58402</v>
      </c>
      <c r="B2323" t="s">
        <v>58403</v>
      </c>
      <c r="D2323" t="s">
        <v>58385</v>
      </c>
      <c r="H2323" t="s">
        <v>58404</v>
      </c>
      <c r="N2323" t="s">
        <v>53706</v>
      </c>
      <c r="O2323" s="3">
        <v>36892</v>
      </c>
      <c r="S2323" t="s">
        <v>54416</v>
      </c>
      <c r="T2323" t="s">
        <v>51282</v>
      </c>
    </row>
    <row r="2324" spans="1:20" x14ac:dyDescent="0.35">
      <c r="A2324" t="s">
        <v>58405</v>
      </c>
      <c r="B2324" t="s">
        <v>58406</v>
      </c>
      <c r="D2324" t="s">
        <v>56847</v>
      </c>
      <c r="F2324" t="s">
        <v>58407</v>
      </c>
      <c r="H2324" t="s">
        <v>55675</v>
      </c>
      <c r="I2324" t="s">
        <v>58408</v>
      </c>
      <c r="N2324" t="s">
        <v>53706</v>
      </c>
      <c r="O2324" s="3">
        <v>40522</v>
      </c>
      <c r="S2324" t="s">
        <v>53837</v>
      </c>
      <c r="T2324" t="s">
        <v>51282</v>
      </c>
    </row>
    <row r="2325" spans="1:20" x14ac:dyDescent="0.35">
      <c r="A2325" t="s">
        <v>58409</v>
      </c>
      <c r="B2325" t="s">
        <v>58410</v>
      </c>
      <c r="D2325" t="s">
        <v>58411</v>
      </c>
      <c r="F2325" t="s">
        <v>58412</v>
      </c>
      <c r="G2325" t="s">
        <v>58412</v>
      </c>
      <c r="H2325" t="s">
        <v>58413</v>
      </c>
      <c r="N2325" t="s">
        <v>53706</v>
      </c>
      <c r="O2325" s="3">
        <v>43689</v>
      </c>
      <c r="S2325" t="s">
        <v>58414</v>
      </c>
      <c r="T2325" t="s">
        <v>58415</v>
      </c>
    </row>
    <row r="2326" spans="1:20" x14ac:dyDescent="0.35">
      <c r="A2326" t="s">
        <v>58416</v>
      </c>
      <c r="B2326" t="s">
        <v>58417</v>
      </c>
      <c r="D2326" t="s">
        <v>55056</v>
      </c>
      <c r="F2326" t="s">
        <v>58418</v>
      </c>
      <c r="G2326" t="s">
        <v>58418</v>
      </c>
      <c r="H2326" t="s">
        <v>58419</v>
      </c>
      <c r="N2326" t="s">
        <v>53706</v>
      </c>
      <c r="O2326" s="3">
        <v>40526</v>
      </c>
      <c r="S2326" t="s">
        <v>53970</v>
      </c>
      <c r="T2326" t="s">
        <v>51148</v>
      </c>
    </row>
    <row r="2327" spans="1:20" x14ac:dyDescent="0.35">
      <c r="A2327" t="s">
        <v>58420</v>
      </c>
      <c r="B2327" t="s">
        <v>58421</v>
      </c>
      <c r="D2327" t="s">
        <v>57722</v>
      </c>
      <c r="H2327" t="s">
        <v>58422</v>
      </c>
      <c r="N2327" t="s">
        <v>53706</v>
      </c>
      <c r="O2327" s="3">
        <v>40526</v>
      </c>
      <c r="S2327" t="s">
        <v>53970</v>
      </c>
      <c r="T2327" t="s">
        <v>51148</v>
      </c>
    </row>
    <row r="2328" spans="1:20" x14ac:dyDescent="0.35">
      <c r="A2328" t="s">
        <v>58423</v>
      </c>
      <c r="B2328" t="s">
        <v>58424</v>
      </c>
      <c r="D2328" t="s">
        <v>55056</v>
      </c>
      <c r="H2328" t="s">
        <v>58425</v>
      </c>
      <c r="N2328" t="s">
        <v>53706</v>
      </c>
      <c r="O2328" s="3">
        <v>36892</v>
      </c>
      <c r="S2328" t="s">
        <v>53970</v>
      </c>
      <c r="T2328" t="s">
        <v>51148</v>
      </c>
    </row>
    <row r="2329" spans="1:20" x14ac:dyDescent="0.35">
      <c r="A2329" t="s">
        <v>58426</v>
      </c>
      <c r="B2329" t="s">
        <v>58427</v>
      </c>
      <c r="D2329" t="s">
        <v>55056</v>
      </c>
      <c r="H2329" t="s">
        <v>58428</v>
      </c>
      <c r="I2329" t="s">
        <v>58429</v>
      </c>
      <c r="N2329" t="s">
        <v>53706</v>
      </c>
      <c r="O2329" s="3">
        <v>40526</v>
      </c>
      <c r="S2329" t="s">
        <v>53970</v>
      </c>
      <c r="T2329" t="s">
        <v>51148</v>
      </c>
    </row>
    <row r="2330" spans="1:20" x14ac:dyDescent="0.35">
      <c r="A2330" t="s">
        <v>58430</v>
      </c>
      <c r="B2330" t="s">
        <v>58431</v>
      </c>
      <c r="D2330" t="s">
        <v>58432</v>
      </c>
      <c r="F2330" t="s">
        <v>58433</v>
      </c>
      <c r="G2330" t="s">
        <v>58433</v>
      </c>
      <c r="H2330" t="s">
        <v>58434</v>
      </c>
      <c r="N2330" t="s">
        <v>53706</v>
      </c>
      <c r="O2330" s="3">
        <v>40544</v>
      </c>
      <c r="S2330" t="s">
        <v>57936</v>
      </c>
      <c r="T2330" t="s">
        <v>52115</v>
      </c>
    </row>
    <row r="2331" spans="1:20" x14ac:dyDescent="0.35">
      <c r="A2331" t="s">
        <v>58435</v>
      </c>
      <c r="B2331" t="s">
        <v>58436</v>
      </c>
      <c r="D2331" t="s">
        <v>58437</v>
      </c>
      <c r="H2331" t="s">
        <v>58438</v>
      </c>
      <c r="N2331" t="s">
        <v>53706</v>
      </c>
      <c r="O2331" s="3">
        <v>36892</v>
      </c>
      <c r="S2331" t="s">
        <v>53925</v>
      </c>
      <c r="T2331" t="s">
        <v>53774</v>
      </c>
    </row>
    <row r="2332" spans="1:20" x14ac:dyDescent="0.35">
      <c r="A2332" t="s">
        <v>58439</v>
      </c>
      <c r="B2332" t="s">
        <v>58440</v>
      </c>
      <c r="D2332" t="s">
        <v>58441</v>
      </c>
      <c r="F2332" t="s">
        <v>58442</v>
      </c>
      <c r="G2332" t="s">
        <v>58442</v>
      </c>
      <c r="H2332" t="s">
        <v>58443</v>
      </c>
      <c r="N2332" t="s">
        <v>53706</v>
      </c>
      <c r="O2332" s="3">
        <v>40546</v>
      </c>
      <c r="S2332" t="s">
        <v>53970</v>
      </c>
      <c r="T2332" t="s">
        <v>51148</v>
      </c>
    </row>
    <row r="2333" spans="1:20" x14ac:dyDescent="0.35">
      <c r="A2333" t="s">
        <v>58444</v>
      </c>
      <c r="B2333" t="s">
        <v>58445</v>
      </c>
      <c r="D2333" t="s">
        <v>51411</v>
      </c>
      <c r="G2333" t="s">
        <v>58446</v>
      </c>
      <c r="H2333" t="s">
        <v>58447</v>
      </c>
      <c r="N2333" t="s">
        <v>53706</v>
      </c>
      <c r="O2333" s="3">
        <v>40544</v>
      </c>
      <c r="S2333" t="s">
        <v>51149</v>
      </c>
      <c r="T2333" t="s">
        <v>51148</v>
      </c>
    </row>
    <row r="2334" spans="1:20" x14ac:dyDescent="0.35">
      <c r="A2334" t="s">
        <v>58448</v>
      </c>
      <c r="B2334" t="s">
        <v>58449</v>
      </c>
      <c r="D2334" t="s">
        <v>52284</v>
      </c>
      <c r="N2334" t="s">
        <v>53706</v>
      </c>
      <c r="O2334" s="3">
        <v>36892</v>
      </c>
      <c r="S2334" t="s">
        <v>54054</v>
      </c>
      <c r="T2334" t="s">
        <v>58450</v>
      </c>
    </row>
    <row r="2335" spans="1:20" x14ac:dyDescent="0.35">
      <c r="A2335" t="s">
        <v>58451</v>
      </c>
      <c r="B2335" t="s">
        <v>58452</v>
      </c>
      <c r="D2335" t="s">
        <v>58453</v>
      </c>
      <c r="F2335" t="s">
        <v>58454</v>
      </c>
      <c r="G2335" t="s">
        <v>58454</v>
      </c>
      <c r="H2335" t="s">
        <v>58455</v>
      </c>
      <c r="N2335" t="s">
        <v>53706</v>
      </c>
      <c r="O2335" s="3">
        <v>42753</v>
      </c>
      <c r="S2335" t="s">
        <v>51192</v>
      </c>
      <c r="T2335" t="s">
        <v>51191</v>
      </c>
    </row>
    <row r="2336" spans="1:20" x14ac:dyDescent="0.35">
      <c r="A2336" t="s">
        <v>58456</v>
      </c>
      <c r="B2336" t="s">
        <v>58457</v>
      </c>
      <c r="D2336" t="s">
        <v>52284</v>
      </c>
      <c r="N2336" t="s">
        <v>53706</v>
      </c>
      <c r="O2336" s="3">
        <v>36892</v>
      </c>
      <c r="S2336" t="s">
        <v>57936</v>
      </c>
      <c r="T2336" t="s">
        <v>52115</v>
      </c>
    </row>
    <row r="2337" spans="1:20" x14ac:dyDescent="0.35">
      <c r="A2337" t="s">
        <v>58458</v>
      </c>
      <c r="B2337" t="s">
        <v>58459</v>
      </c>
      <c r="D2337" t="s">
        <v>58460</v>
      </c>
      <c r="F2337" t="s">
        <v>58461</v>
      </c>
      <c r="G2337" t="s">
        <v>58462</v>
      </c>
      <c r="H2337" t="s">
        <v>58463</v>
      </c>
      <c r="N2337" t="s">
        <v>53706</v>
      </c>
      <c r="O2337" s="3">
        <v>40953</v>
      </c>
      <c r="S2337" t="s">
        <v>54054</v>
      </c>
      <c r="T2337" t="s">
        <v>54055</v>
      </c>
    </row>
    <row r="2338" spans="1:20" x14ac:dyDescent="0.35">
      <c r="A2338" t="s">
        <v>58464</v>
      </c>
      <c r="B2338" t="s">
        <v>58465</v>
      </c>
      <c r="D2338" t="s">
        <v>58466</v>
      </c>
      <c r="F2338" t="s">
        <v>58467</v>
      </c>
      <c r="H2338" t="s">
        <v>58468</v>
      </c>
      <c r="N2338" t="s">
        <v>53706</v>
      </c>
      <c r="O2338" s="3">
        <v>36892</v>
      </c>
      <c r="S2338" t="s">
        <v>51183</v>
      </c>
      <c r="T2338" t="s">
        <v>51148</v>
      </c>
    </row>
    <row r="2339" spans="1:20" x14ac:dyDescent="0.35">
      <c r="A2339" t="s">
        <v>58469</v>
      </c>
      <c r="B2339" t="s">
        <v>58470</v>
      </c>
      <c r="D2339" t="s">
        <v>54037</v>
      </c>
      <c r="G2339" t="s">
        <v>58471</v>
      </c>
      <c r="N2339" t="s">
        <v>53706</v>
      </c>
      <c r="O2339" s="3">
        <v>36892</v>
      </c>
      <c r="S2339" t="s">
        <v>51149</v>
      </c>
      <c r="T2339" t="s">
        <v>51148</v>
      </c>
    </row>
    <row r="2340" spans="1:20" x14ac:dyDescent="0.35">
      <c r="A2340" t="s">
        <v>58472</v>
      </c>
      <c r="B2340" t="s">
        <v>58473</v>
      </c>
      <c r="D2340" t="s">
        <v>54037</v>
      </c>
      <c r="F2340" t="s">
        <v>58474</v>
      </c>
      <c r="G2340" t="s">
        <v>58475</v>
      </c>
      <c r="H2340" t="s">
        <v>58476</v>
      </c>
      <c r="N2340" t="s">
        <v>53706</v>
      </c>
      <c r="O2340" s="3">
        <v>40603</v>
      </c>
      <c r="S2340" t="s">
        <v>51149</v>
      </c>
      <c r="T2340" t="s">
        <v>51148</v>
      </c>
    </row>
    <row r="2341" spans="1:20" x14ac:dyDescent="0.35">
      <c r="A2341" t="s">
        <v>58477</v>
      </c>
      <c r="B2341" t="s">
        <v>58478</v>
      </c>
      <c r="D2341" t="s">
        <v>58479</v>
      </c>
      <c r="N2341" t="s">
        <v>53706</v>
      </c>
      <c r="O2341" s="3">
        <v>36892</v>
      </c>
      <c r="S2341" t="s">
        <v>54186</v>
      </c>
      <c r="T2341" t="s">
        <v>52115</v>
      </c>
    </row>
    <row r="2342" spans="1:20" x14ac:dyDescent="0.35">
      <c r="A2342" t="s">
        <v>58480</v>
      </c>
      <c r="B2342" t="s">
        <v>58481</v>
      </c>
      <c r="D2342" t="s">
        <v>58479</v>
      </c>
      <c r="N2342" t="s">
        <v>53706</v>
      </c>
      <c r="O2342" s="3">
        <v>36892</v>
      </c>
      <c r="S2342" t="s">
        <v>54186</v>
      </c>
      <c r="T2342" t="s">
        <v>52115</v>
      </c>
    </row>
    <row r="2343" spans="1:20" x14ac:dyDescent="0.35">
      <c r="A2343" t="s">
        <v>8240</v>
      </c>
      <c r="B2343" t="s">
        <v>58482</v>
      </c>
      <c r="D2343" t="s">
        <v>58483</v>
      </c>
      <c r="F2343" t="s">
        <v>58484</v>
      </c>
      <c r="G2343" t="s">
        <v>58484</v>
      </c>
      <c r="H2343" t="s">
        <v>58485</v>
      </c>
      <c r="N2343" t="s">
        <v>53706</v>
      </c>
      <c r="O2343" s="3">
        <v>40860</v>
      </c>
      <c r="S2343" t="s">
        <v>51533</v>
      </c>
      <c r="T2343" t="s">
        <v>51532</v>
      </c>
    </row>
    <row r="2344" spans="1:20" x14ac:dyDescent="0.35">
      <c r="A2344" t="s">
        <v>58486</v>
      </c>
      <c r="B2344" t="s">
        <v>58487</v>
      </c>
      <c r="D2344" t="s">
        <v>58488</v>
      </c>
      <c r="G2344" t="s">
        <v>58489</v>
      </c>
      <c r="N2344" t="s">
        <v>53706</v>
      </c>
      <c r="O2344" s="3">
        <v>40613</v>
      </c>
      <c r="S2344" t="s">
        <v>58490</v>
      </c>
      <c r="T2344" t="s">
        <v>52115</v>
      </c>
    </row>
    <row r="2345" spans="1:20" x14ac:dyDescent="0.35">
      <c r="A2345" t="s">
        <v>58491</v>
      </c>
      <c r="B2345" t="s">
        <v>58492</v>
      </c>
      <c r="D2345" t="s">
        <v>54083</v>
      </c>
      <c r="F2345" t="s">
        <v>58493</v>
      </c>
      <c r="G2345" t="s">
        <v>58493</v>
      </c>
      <c r="H2345" t="s">
        <v>58494</v>
      </c>
      <c r="N2345" t="s">
        <v>53706</v>
      </c>
      <c r="O2345" s="3">
        <v>36892</v>
      </c>
      <c r="S2345" t="s">
        <v>55375</v>
      </c>
      <c r="T2345" t="s">
        <v>51191</v>
      </c>
    </row>
    <row r="2346" spans="1:20" x14ac:dyDescent="0.35">
      <c r="A2346" t="s">
        <v>58495</v>
      </c>
      <c r="B2346" t="s">
        <v>58496</v>
      </c>
      <c r="D2346" t="s">
        <v>58497</v>
      </c>
      <c r="F2346" t="s">
        <v>58498</v>
      </c>
      <c r="G2346" t="s">
        <v>58499</v>
      </c>
      <c r="N2346" t="s">
        <v>53706</v>
      </c>
      <c r="O2346" s="3">
        <v>36892</v>
      </c>
      <c r="S2346" t="s">
        <v>54054</v>
      </c>
      <c r="T2346" t="s">
        <v>54055</v>
      </c>
    </row>
    <row r="2347" spans="1:20" x14ac:dyDescent="0.35">
      <c r="A2347" t="s">
        <v>58500</v>
      </c>
      <c r="B2347" t="s">
        <v>58501</v>
      </c>
      <c r="D2347" t="s">
        <v>58502</v>
      </c>
      <c r="H2347" t="s">
        <v>58503</v>
      </c>
      <c r="N2347" t="s">
        <v>53706</v>
      </c>
      <c r="O2347" s="3">
        <v>36892</v>
      </c>
      <c r="S2347" t="s">
        <v>53869</v>
      </c>
      <c r="T2347" t="s">
        <v>51148</v>
      </c>
    </row>
    <row r="2348" spans="1:20" x14ac:dyDescent="0.35">
      <c r="A2348" t="s">
        <v>58504</v>
      </c>
      <c r="B2348" t="s">
        <v>58505</v>
      </c>
      <c r="D2348" t="s">
        <v>58506</v>
      </c>
      <c r="N2348" t="s">
        <v>53706</v>
      </c>
      <c r="O2348" s="3">
        <v>36892</v>
      </c>
      <c r="S2348" t="s">
        <v>54283</v>
      </c>
      <c r="T2348" t="s">
        <v>52366</v>
      </c>
    </row>
    <row r="2349" spans="1:20" x14ac:dyDescent="0.35">
      <c r="A2349" t="s">
        <v>8244</v>
      </c>
      <c r="B2349" t="s">
        <v>58507</v>
      </c>
      <c r="D2349" t="s">
        <v>58508</v>
      </c>
      <c r="F2349" t="s">
        <v>58509</v>
      </c>
      <c r="G2349" t="s">
        <v>58509</v>
      </c>
      <c r="H2349">
        <v>715606917</v>
      </c>
      <c r="I2349" t="s">
        <v>58510</v>
      </c>
      <c r="N2349" t="s">
        <v>53706</v>
      </c>
      <c r="O2349" s="3">
        <v>44962</v>
      </c>
      <c r="S2349" t="s">
        <v>52099</v>
      </c>
      <c r="T2349" t="s">
        <v>51148</v>
      </c>
    </row>
    <row r="2350" spans="1:20" x14ac:dyDescent="0.35">
      <c r="A2350" t="s">
        <v>58511</v>
      </c>
      <c r="B2350" t="s">
        <v>58512</v>
      </c>
      <c r="D2350" t="s">
        <v>58513</v>
      </c>
      <c r="H2350" t="s">
        <v>58514</v>
      </c>
      <c r="N2350" t="s">
        <v>53706</v>
      </c>
      <c r="O2350" s="3">
        <v>36892</v>
      </c>
      <c r="S2350" t="s">
        <v>53869</v>
      </c>
      <c r="T2350" t="s">
        <v>51148</v>
      </c>
    </row>
    <row r="2351" spans="1:20" x14ac:dyDescent="0.35">
      <c r="A2351" t="s">
        <v>58515</v>
      </c>
      <c r="B2351" t="s">
        <v>58516</v>
      </c>
      <c r="D2351" t="s">
        <v>58517</v>
      </c>
      <c r="F2351" t="s">
        <v>58518</v>
      </c>
      <c r="G2351" t="s">
        <v>58519</v>
      </c>
      <c r="H2351" t="s">
        <v>58520</v>
      </c>
      <c r="I2351" t="s">
        <v>58521</v>
      </c>
      <c r="N2351" t="s">
        <v>53706</v>
      </c>
      <c r="O2351" s="3">
        <v>40634</v>
      </c>
      <c r="S2351" t="s">
        <v>51149</v>
      </c>
      <c r="T2351" t="s">
        <v>51148</v>
      </c>
    </row>
    <row r="2352" spans="1:20" x14ac:dyDescent="0.35">
      <c r="A2352" t="s">
        <v>58522</v>
      </c>
      <c r="B2352" t="s">
        <v>58523</v>
      </c>
      <c r="D2352" t="s">
        <v>58524</v>
      </c>
      <c r="F2352" t="s">
        <v>58525</v>
      </c>
      <c r="G2352" t="s">
        <v>58526</v>
      </c>
      <c r="H2352" t="s">
        <v>58527</v>
      </c>
      <c r="N2352" t="s">
        <v>53706</v>
      </c>
      <c r="O2352" s="3">
        <v>40634</v>
      </c>
      <c r="S2352" t="s">
        <v>54246</v>
      </c>
      <c r="T2352" t="s">
        <v>52366</v>
      </c>
    </row>
    <row r="2353" spans="1:20" x14ac:dyDescent="0.35">
      <c r="A2353" t="s">
        <v>58528</v>
      </c>
      <c r="B2353" t="s">
        <v>58529</v>
      </c>
      <c r="D2353" t="s">
        <v>58530</v>
      </c>
      <c r="H2353" t="s">
        <v>58531</v>
      </c>
      <c r="N2353" t="s">
        <v>53706</v>
      </c>
      <c r="O2353" s="3">
        <v>40603</v>
      </c>
      <c r="S2353" t="s">
        <v>53869</v>
      </c>
      <c r="T2353" t="s">
        <v>51148</v>
      </c>
    </row>
    <row r="2354" spans="1:20" x14ac:dyDescent="0.35">
      <c r="A2354" t="s">
        <v>58532</v>
      </c>
      <c r="B2354" t="s">
        <v>58533</v>
      </c>
      <c r="D2354" t="s">
        <v>58534</v>
      </c>
      <c r="H2354" t="s">
        <v>58535</v>
      </c>
      <c r="N2354" t="s">
        <v>53706</v>
      </c>
      <c r="O2354" s="3">
        <v>40603</v>
      </c>
      <c r="S2354" t="s">
        <v>53869</v>
      </c>
      <c r="T2354" t="s">
        <v>51148</v>
      </c>
    </row>
    <row r="2355" spans="1:20" x14ac:dyDescent="0.35">
      <c r="A2355" t="s">
        <v>58536</v>
      </c>
      <c r="B2355" t="s">
        <v>58537</v>
      </c>
      <c r="D2355" t="s">
        <v>58538</v>
      </c>
      <c r="N2355" t="s">
        <v>53706</v>
      </c>
      <c r="O2355" s="3">
        <v>36892</v>
      </c>
    </row>
    <row r="2356" spans="1:20" x14ac:dyDescent="0.35">
      <c r="A2356" t="s">
        <v>58539</v>
      </c>
      <c r="B2356" t="s">
        <v>58540</v>
      </c>
      <c r="D2356" t="s">
        <v>57722</v>
      </c>
      <c r="N2356" t="s">
        <v>53706</v>
      </c>
      <c r="O2356" s="3">
        <v>36892</v>
      </c>
    </row>
    <row r="2357" spans="1:20" x14ac:dyDescent="0.35">
      <c r="A2357" t="s">
        <v>58541</v>
      </c>
      <c r="B2357" t="s">
        <v>58542</v>
      </c>
      <c r="D2357" t="s">
        <v>58543</v>
      </c>
      <c r="F2357" t="s">
        <v>58544</v>
      </c>
      <c r="G2357" t="s">
        <v>58545</v>
      </c>
      <c r="H2357" t="s">
        <v>58546</v>
      </c>
      <c r="N2357" t="s">
        <v>53706</v>
      </c>
      <c r="O2357" s="3">
        <v>40659</v>
      </c>
      <c r="S2357" t="s">
        <v>56568</v>
      </c>
      <c r="T2357" t="s">
        <v>56569</v>
      </c>
    </row>
    <row r="2358" spans="1:20" x14ac:dyDescent="0.35">
      <c r="A2358" t="s">
        <v>58547</v>
      </c>
      <c r="B2358" t="s">
        <v>58548</v>
      </c>
      <c r="D2358" t="s">
        <v>58549</v>
      </c>
      <c r="F2358" t="s">
        <v>58550</v>
      </c>
      <c r="G2358" t="s">
        <v>58551</v>
      </c>
      <c r="H2358" t="s">
        <v>58552</v>
      </c>
      <c r="N2358" t="s">
        <v>53706</v>
      </c>
      <c r="O2358" s="3">
        <v>40667</v>
      </c>
      <c r="S2358" t="s">
        <v>57379</v>
      </c>
      <c r="T2358" t="s">
        <v>51148</v>
      </c>
    </row>
    <row r="2359" spans="1:20" x14ac:dyDescent="0.35">
      <c r="A2359" t="s">
        <v>8246</v>
      </c>
      <c r="B2359" t="s">
        <v>58553</v>
      </c>
      <c r="D2359" t="s">
        <v>58554</v>
      </c>
      <c r="F2359" t="s">
        <v>58555</v>
      </c>
      <c r="G2359" t="s">
        <v>58556</v>
      </c>
      <c r="H2359" t="s">
        <v>58557</v>
      </c>
      <c r="N2359" t="s">
        <v>53706</v>
      </c>
      <c r="O2359" s="3">
        <v>40664</v>
      </c>
      <c r="S2359" t="s">
        <v>54265</v>
      </c>
      <c r="T2359" t="s">
        <v>51158</v>
      </c>
    </row>
    <row r="2360" spans="1:20" x14ac:dyDescent="0.35">
      <c r="A2360" t="s">
        <v>58558</v>
      </c>
      <c r="B2360" t="s">
        <v>58559</v>
      </c>
      <c r="D2360" t="s">
        <v>58560</v>
      </c>
      <c r="F2360" t="s">
        <v>58561</v>
      </c>
      <c r="H2360" t="s">
        <v>58562</v>
      </c>
      <c r="N2360" t="s">
        <v>53706</v>
      </c>
      <c r="O2360" s="3">
        <v>40630</v>
      </c>
      <c r="S2360" t="s">
        <v>58563</v>
      </c>
      <c r="T2360" t="s">
        <v>52366</v>
      </c>
    </row>
    <row r="2361" spans="1:20" x14ac:dyDescent="0.35">
      <c r="A2361" t="s">
        <v>58564</v>
      </c>
      <c r="B2361" t="s">
        <v>58565</v>
      </c>
      <c r="D2361" t="s">
        <v>58566</v>
      </c>
      <c r="G2361" t="s">
        <v>58567</v>
      </c>
      <c r="H2361" t="s">
        <v>58568</v>
      </c>
      <c r="N2361" t="s">
        <v>53706</v>
      </c>
      <c r="O2361" s="3">
        <v>40695</v>
      </c>
      <c r="S2361" t="s">
        <v>58569</v>
      </c>
      <c r="T2361" t="s">
        <v>52111</v>
      </c>
    </row>
    <row r="2362" spans="1:20" x14ac:dyDescent="0.35">
      <c r="A2362" t="s">
        <v>58570</v>
      </c>
      <c r="B2362" t="s">
        <v>58571</v>
      </c>
      <c r="D2362" t="s">
        <v>51630</v>
      </c>
      <c r="F2362" t="s">
        <v>58572</v>
      </c>
      <c r="G2362" t="s">
        <v>58572</v>
      </c>
      <c r="H2362" t="s">
        <v>58573</v>
      </c>
      <c r="N2362" t="s">
        <v>53706</v>
      </c>
      <c r="O2362" s="3">
        <v>40696</v>
      </c>
      <c r="S2362" t="s">
        <v>54517</v>
      </c>
      <c r="T2362" t="s">
        <v>52115</v>
      </c>
    </row>
    <row r="2363" spans="1:20" x14ac:dyDescent="0.35">
      <c r="A2363" t="s">
        <v>58574</v>
      </c>
      <c r="B2363" t="s">
        <v>58575</v>
      </c>
      <c r="D2363" t="s">
        <v>58576</v>
      </c>
      <c r="H2363" t="s">
        <v>58577</v>
      </c>
      <c r="I2363" t="s">
        <v>58578</v>
      </c>
      <c r="N2363" t="s">
        <v>53706</v>
      </c>
      <c r="O2363" s="3">
        <v>40725</v>
      </c>
      <c r="S2363" t="s">
        <v>51870</v>
      </c>
      <c r="T2363" t="s">
        <v>51148</v>
      </c>
    </row>
    <row r="2364" spans="1:20" x14ac:dyDescent="0.35">
      <c r="A2364" t="s">
        <v>58579</v>
      </c>
      <c r="B2364" t="s">
        <v>10231</v>
      </c>
      <c r="D2364" t="s">
        <v>58576</v>
      </c>
      <c r="F2364" t="s">
        <v>58580</v>
      </c>
      <c r="H2364" t="s">
        <v>58581</v>
      </c>
      <c r="N2364" t="s">
        <v>53706</v>
      </c>
      <c r="O2364" s="3">
        <v>40725</v>
      </c>
      <c r="S2364" t="s">
        <v>51870</v>
      </c>
      <c r="T2364" t="s">
        <v>51148</v>
      </c>
    </row>
    <row r="2365" spans="1:20" x14ac:dyDescent="0.35">
      <c r="A2365" t="s">
        <v>58582</v>
      </c>
      <c r="B2365" t="s">
        <v>58583</v>
      </c>
      <c r="D2365" t="s">
        <v>58576</v>
      </c>
      <c r="H2365" t="s">
        <v>58584</v>
      </c>
      <c r="N2365" t="s">
        <v>53706</v>
      </c>
      <c r="O2365" s="3">
        <v>40725</v>
      </c>
      <c r="S2365" t="s">
        <v>51870</v>
      </c>
      <c r="T2365" t="s">
        <v>51148</v>
      </c>
    </row>
    <row r="2366" spans="1:20" x14ac:dyDescent="0.35">
      <c r="A2366" t="s">
        <v>58585</v>
      </c>
      <c r="B2366" t="s">
        <v>58586</v>
      </c>
      <c r="D2366" t="s">
        <v>58576</v>
      </c>
      <c r="H2366" t="s">
        <v>58587</v>
      </c>
      <c r="N2366" t="s">
        <v>53706</v>
      </c>
      <c r="O2366" s="3">
        <v>40725</v>
      </c>
      <c r="S2366" t="s">
        <v>51870</v>
      </c>
      <c r="T2366" t="s">
        <v>51148</v>
      </c>
    </row>
    <row r="2367" spans="1:20" x14ac:dyDescent="0.35">
      <c r="A2367" t="s">
        <v>58588</v>
      </c>
      <c r="B2367" t="s">
        <v>58589</v>
      </c>
      <c r="D2367" t="s">
        <v>51196</v>
      </c>
      <c r="F2367" t="s">
        <v>58590</v>
      </c>
      <c r="G2367" t="s">
        <v>58591</v>
      </c>
      <c r="H2367" t="s">
        <v>58592</v>
      </c>
      <c r="N2367" t="s">
        <v>53706</v>
      </c>
      <c r="O2367" s="3">
        <v>40756</v>
      </c>
      <c r="S2367" t="s">
        <v>51192</v>
      </c>
      <c r="T2367" t="s">
        <v>51191</v>
      </c>
    </row>
    <row r="2368" spans="1:20" x14ac:dyDescent="0.35">
      <c r="A2368" t="s">
        <v>58593</v>
      </c>
      <c r="B2368" t="s">
        <v>58594</v>
      </c>
      <c r="D2368" t="s">
        <v>58595</v>
      </c>
      <c r="F2368" t="s">
        <v>58596</v>
      </c>
      <c r="G2368" t="s">
        <v>58597</v>
      </c>
      <c r="H2368" t="s">
        <v>58598</v>
      </c>
      <c r="I2368" t="s">
        <v>58599</v>
      </c>
      <c r="N2368" t="s">
        <v>53706</v>
      </c>
      <c r="O2368" s="3">
        <v>40749</v>
      </c>
      <c r="S2368" t="s">
        <v>57434</v>
      </c>
      <c r="T2368" t="s">
        <v>51370</v>
      </c>
    </row>
    <row r="2369" spans="1:20" x14ac:dyDescent="0.35">
      <c r="A2369" t="s">
        <v>58600</v>
      </c>
      <c r="B2369" t="s">
        <v>58601</v>
      </c>
      <c r="D2369" t="s">
        <v>58602</v>
      </c>
      <c r="F2369" t="s">
        <v>58603</v>
      </c>
      <c r="G2369" t="s">
        <v>58603</v>
      </c>
      <c r="H2369" t="s">
        <v>58604</v>
      </c>
      <c r="N2369" t="s">
        <v>53706</v>
      </c>
      <c r="O2369" s="3">
        <v>40750</v>
      </c>
      <c r="S2369" t="s">
        <v>51248</v>
      </c>
      <c r="T2369" t="s">
        <v>51203</v>
      </c>
    </row>
    <row r="2370" spans="1:20" x14ac:dyDescent="0.35">
      <c r="A2370" t="s">
        <v>58605</v>
      </c>
      <c r="B2370" t="s">
        <v>58606</v>
      </c>
      <c r="D2370" t="s">
        <v>58607</v>
      </c>
      <c r="F2370" t="s">
        <v>58608</v>
      </c>
      <c r="G2370" t="s">
        <v>58609</v>
      </c>
      <c r="H2370">
        <v>733674376</v>
      </c>
      <c r="N2370" t="s">
        <v>53706</v>
      </c>
      <c r="O2370" s="3">
        <v>40756</v>
      </c>
      <c r="S2370" t="s">
        <v>54238</v>
      </c>
      <c r="T2370" t="s">
        <v>52115</v>
      </c>
    </row>
    <row r="2371" spans="1:20" x14ac:dyDescent="0.35">
      <c r="A2371" t="s">
        <v>58610</v>
      </c>
      <c r="B2371" t="s">
        <v>58611</v>
      </c>
      <c r="D2371" t="s">
        <v>58612</v>
      </c>
      <c r="F2371" t="s">
        <v>58613</v>
      </c>
      <c r="H2371" t="s">
        <v>58614</v>
      </c>
      <c r="N2371" t="s">
        <v>53706</v>
      </c>
      <c r="O2371" s="3">
        <v>40760</v>
      </c>
      <c r="S2371" t="s">
        <v>54511</v>
      </c>
      <c r="T2371" t="s">
        <v>54512</v>
      </c>
    </row>
    <row r="2372" spans="1:20" x14ac:dyDescent="0.35">
      <c r="A2372" t="s">
        <v>58615</v>
      </c>
      <c r="B2372" t="s">
        <v>58616</v>
      </c>
      <c r="D2372" t="s">
        <v>58617</v>
      </c>
      <c r="G2372" t="s">
        <v>58618</v>
      </c>
      <c r="H2372" t="s">
        <v>58619</v>
      </c>
      <c r="N2372" t="s">
        <v>53706</v>
      </c>
      <c r="O2372" s="3">
        <v>40760</v>
      </c>
      <c r="S2372" t="s">
        <v>58620</v>
      </c>
      <c r="T2372" t="s">
        <v>52115</v>
      </c>
    </row>
    <row r="2373" spans="1:20" x14ac:dyDescent="0.35">
      <c r="A2373" t="s">
        <v>58621</v>
      </c>
      <c r="B2373" t="s">
        <v>58622</v>
      </c>
      <c r="D2373" t="s">
        <v>58623</v>
      </c>
      <c r="G2373" t="s">
        <v>58624</v>
      </c>
      <c r="H2373" t="s">
        <v>58625</v>
      </c>
      <c r="I2373" t="s">
        <v>58625</v>
      </c>
      <c r="N2373" t="s">
        <v>53706</v>
      </c>
      <c r="O2373" s="3">
        <v>41240</v>
      </c>
      <c r="S2373" t="s">
        <v>54853</v>
      </c>
      <c r="T2373" t="s">
        <v>51282</v>
      </c>
    </row>
    <row r="2374" spans="1:20" x14ac:dyDescent="0.35">
      <c r="A2374" t="s">
        <v>58626</v>
      </c>
      <c r="B2374" t="s">
        <v>58627</v>
      </c>
      <c r="D2374" t="s">
        <v>58628</v>
      </c>
      <c r="F2374" t="s">
        <v>58629</v>
      </c>
      <c r="G2374" t="s">
        <v>58629</v>
      </c>
      <c r="H2374" t="s">
        <v>58630</v>
      </c>
      <c r="N2374" t="s">
        <v>53706</v>
      </c>
      <c r="O2374" s="3">
        <v>40760</v>
      </c>
      <c r="S2374" t="s">
        <v>54517</v>
      </c>
      <c r="T2374" t="s">
        <v>52115</v>
      </c>
    </row>
    <row r="2375" spans="1:20" x14ac:dyDescent="0.35">
      <c r="A2375" t="s">
        <v>58631</v>
      </c>
      <c r="B2375" t="s">
        <v>58632</v>
      </c>
      <c r="D2375" t="s">
        <v>58628</v>
      </c>
      <c r="F2375" t="s">
        <v>58633</v>
      </c>
      <c r="G2375" t="s">
        <v>58633</v>
      </c>
      <c r="H2375" t="s">
        <v>58634</v>
      </c>
      <c r="I2375" t="s">
        <v>58635</v>
      </c>
      <c r="N2375" t="s">
        <v>53706</v>
      </c>
      <c r="O2375" s="3">
        <v>40760</v>
      </c>
      <c r="S2375" t="s">
        <v>54517</v>
      </c>
      <c r="T2375" t="s">
        <v>52115</v>
      </c>
    </row>
    <row r="2376" spans="1:20" x14ac:dyDescent="0.35">
      <c r="A2376" t="s">
        <v>58636</v>
      </c>
      <c r="B2376" t="s">
        <v>58637</v>
      </c>
      <c r="D2376" t="s">
        <v>58432</v>
      </c>
      <c r="F2376" t="s">
        <v>58638</v>
      </c>
      <c r="H2376" t="s">
        <v>58639</v>
      </c>
      <c r="N2376" t="s">
        <v>53706</v>
      </c>
      <c r="O2376" s="3">
        <v>36892</v>
      </c>
      <c r="S2376" t="s">
        <v>56784</v>
      </c>
      <c r="T2376" t="s">
        <v>51191</v>
      </c>
    </row>
    <row r="2377" spans="1:20" x14ac:dyDescent="0.35">
      <c r="A2377" t="s">
        <v>58640</v>
      </c>
      <c r="B2377" t="s">
        <v>58641</v>
      </c>
      <c r="D2377" t="s">
        <v>58642</v>
      </c>
      <c r="F2377" t="s">
        <v>58643</v>
      </c>
      <c r="N2377" t="s">
        <v>53706</v>
      </c>
      <c r="O2377" s="3">
        <v>41164</v>
      </c>
      <c r="S2377" t="s">
        <v>51149</v>
      </c>
      <c r="T2377" t="s">
        <v>51148</v>
      </c>
    </row>
    <row r="2378" spans="1:20" x14ac:dyDescent="0.35">
      <c r="A2378" t="s">
        <v>58644</v>
      </c>
      <c r="B2378" t="s">
        <v>58645</v>
      </c>
      <c r="D2378" t="s">
        <v>55177</v>
      </c>
      <c r="F2378" t="s">
        <v>58646</v>
      </c>
      <c r="G2378" t="s">
        <v>58646</v>
      </c>
      <c r="H2378" t="s">
        <v>58647</v>
      </c>
      <c r="N2378" t="s">
        <v>53706</v>
      </c>
      <c r="O2378" s="3">
        <v>40756</v>
      </c>
      <c r="S2378" t="s">
        <v>51283</v>
      </c>
      <c r="T2378" t="s">
        <v>51282</v>
      </c>
    </row>
    <row r="2379" spans="1:20" x14ac:dyDescent="0.35">
      <c r="A2379" t="s">
        <v>58648</v>
      </c>
      <c r="B2379" t="s">
        <v>58649</v>
      </c>
      <c r="D2379" t="s">
        <v>58650</v>
      </c>
      <c r="F2379" t="s">
        <v>58651</v>
      </c>
      <c r="N2379" t="s">
        <v>53706</v>
      </c>
      <c r="O2379" s="3">
        <v>40775</v>
      </c>
      <c r="S2379" t="s">
        <v>51283</v>
      </c>
      <c r="T2379" t="s">
        <v>51282</v>
      </c>
    </row>
    <row r="2380" spans="1:20" x14ac:dyDescent="0.35">
      <c r="A2380" t="s">
        <v>58652</v>
      </c>
      <c r="B2380" t="s">
        <v>58653</v>
      </c>
      <c r="D2380" t="s">
        <v>56318</v>
      </c>
      <c r="F2380" t="s">
        <v>58654</v>
      </c>
      <c r="G2380" t="s">
        <v>58654</v>
      </c>
      <c r="H2380">
        <v>720218932</v>
      </c>
      <c r="N2380" t="s">
        <v>53706</v>
      </c>
      <c r="O2380" s="3">
        <v>40756</v>
      </c>
      <c r="S2380" t="s">
        <v>53837</v>
      </c>
      <c r="T2380" t="s">
        <v>51282</v>
      </c>
    </row>
    <row r="2381" spans="1:20" x14ac:dyDescent="0.35">
      <c r="A2381" t="s">
        <v>8252</v>
      </c>
      <c r="B2381" t="s">
        <v>8253</v>
      </c>
      <c r="D2381" t="s">
        <v>52568</v>
      </c>
      <c r="F2381" t="s">
        <v>58655</v>
      </c>
      <c r="H2381" t="s">
        <v>58656</v>
      </c>
      <c r="N2381" t="s">
        <v>53706</v>
      </c>
      <c r="O2381" s="3">
        <v>40756</v>
      </c>
      <c r="P2381" s="3">
        <v>45230</v>
      </c>
      <c r="S2381" t="s">
        <v>54152</v>
      </c>
      <c r="T2381" t="s">
        <v>51282</v>
      </c>
    </row>
    <row r="2382" spans="1:20" x14ac:dyDescent="0.35">
      <c r="A2382" t="s">
        <v>8254</v>
      </c>
      <c r="B2382" t="s">
        <v>58657</v>
      </c>
      <c r="D2382" t="s">
        <v>58658</v>
      </c>
      <c r="F2382" t="s">
        <v>58659</v>
      </c>
      <c r="G2382" t="s">
        <v>58659</v>
      </c>
      <c r="H2382" t="s">
        <v>58660</v>
      </c>
      <c r="I2382">
        <v>722762436</v>
      </c>
      <c r="N2382" t="s">
        <v>53706</v>
      </c>
      <c r="O2382" s="3">
        <v>40558</v>
      </c>
      <c r="S2382" t="s">
        <v>51865</v>
      </c>
      <c r="T2382" t="s">
        <v>51148</v>
      </c>
    </row>
    <row r="2383" spans="1:20" x14ac:dyDescent="0.35">
      <c r="A2383" t="s">
        <v>58661</v>
      </c>
      <c r="B2383" t="s">
        <v>58662</v>
      </c>
      <c r="D2383" t="s">
        <v>58663</v>
      </c>
      <c r="F2383" t="s">
        <v>58664</v>
      </c>
      <c r="G2383" t="s">
        <v>58664</v>
      </c>
      <c r="H2383" t="s">
        <v>58665</v>
      </c>
      <c r="N2383" t="s">
        <v>53706</v>
      </c>
      <c r="O2383" s="3">
        <v>40756</v>
      </c>
      <c r="S2383" t="s">
        <v>54517</v>
      </c>
      <c r="T2383" t="s">
        <v>52115</v>
      </c>
    </row>
    <row r="2384" spans="1:20" x14ac:dyDescent="0.35">
      <c r="A2384" t="s">
        <v>58666</v>
      </c>
      <c r="B2384" t="s">
        <v>58667</v>
      </c>
      <c r="D2384" t="s">
        <v>58668</v>
      </c>
      <c r="F2384" t="s">
        <v>58669</v>
      </c>
      <c r="G2384" t="s">
        <v>58669</v>
      </c>
      <c r="H2384" t="s">
        <v>58670</v>
      </c>
      <c r="N2384" t="s">
        <v>53706</v>
      </c>
      <c r="O2384" s="3">
        <v>40756</v>
      </c>
      <c r="S2384" t="s">
        <v>54517</v>
      </c>
      <c r="T2384" t="s">
        <v>52115</v>
      </c>
    </row>
    <row r="2385" spans="1:20" x14ac:dyDescent="0.35">
      <c r="A2385" t="s">
        <v>58671</v>
      </c>
      <c r="B2385" t="s">
        <v>58672</v>
      </c>
      <c r="D2385" t="s">
        <v>58668</v>
      </c>
      <c r="F2385" t="s">
        <v>58673</v>
      </c>
      <c r="G2385" t="s">
        <v>58673</v>
      </c>
      <c r="H2385" t="s">
        <v>58674</v>
      </c>
      <c r="N2385" t="s">
        <v>53706</v>
      </c>
      <c r="O2385" s="3">
        <v>40756</v>
      </c>
      <c r="S2385" t="s">
        <v>54517</v>
      </c>
      <c r="T2385" t="s">
        <v>52115</v>
      </c>
    </row>
    <row r="2386" spans="1:20" x14ac:dyDescent="0.35">
      <c r="A2386" t="s">
        <v>58675</v>
      </c>
      <c r="B2386" t="s">
        <v>58676</v>
      </c>
      <c r="D2386" t="s">
        <v>58668</v>
      </c>
      <c r="F2386" t="s">
        <v>58677</v>
      </c>
      <c r="G2386" t="s">
        <v>58677</v>
      </c>
      <c r="H2386" t="s">
        <v>58678</v>
      </c>
      <c r="N2386" t="s">
        <v>53706</v>
      </c>
      <c r="O2386" s="3">
        <v>40756</v>
      </c>
      <c r="S2386" t="s">
        <v>54517</v>
      </c>
      <c r="T2386" t="s">
        <v>52115</v>
      </c>
    </row>
    <row r="2387" spans="1:20" x14ac:dyDescent="0.35">
      <c r="A2387" t="s">
        <v>58679</v>
      </c>
      <c r="B2387" t="s">
        <v>58680</v>
      </c>
      <c r="D2387" t="s">
        <v>58681</v>
      </c>
      <c r="F2387" t="s">
        <v>58682</v>
      </c>
      <c r="G2387" t="s">
        <v>58682</v>
      </c>
      <c r="H2387" t="s">
        <v>58683</v>
      </c>
      <c r="N2387" t="s">
        <v>53706</v>
      </c>
      <c r="O2387" s="3">
        <v>40756</v>
      </c>
      <c r="S2387" t="s">
        <v>58684</v>
      </c>
      <c r="T2387" t="s">
        <v>52115</v>
      </c>
    </row>
    <row r="2388" spans="1:20" x14ac:dyDescent="0.35">
      <c r="A2388" t="s">
        <v>58685</v>
      </c>
      <c r="B2388" t="s">
        <v>58686</v>
      </c>
      <c r="D2388" t="s">
        <v>58663</v>
      </c>
      <c r="H2388" t="s">
        <v>58687</v>
      </c>
      <c r="N2388" t="s">
        <v>53706</v>
      </c>
      <c r="O2388" s="3">
        <v>40756</v>
      </c>
      <c r="S2388" t="s">
        <v>54517</v>
      </c>
      <c r="T2388" t="s">
        <v>52115</v>
      </c>
    </row>
    <row r="2389" spans="1:20" x14ac:dyDescent="0.35">
      <c r="A2389" t="s">
        <v>58688</v>
      </c>
      <c r="B2389" t="s">
        <v>58689</v>
      </c>
      <c r="D2389" t="s">
        <v>58663</v>
      </c>
      <c r="F2389" t="s">
        <v>58690</v>
      </c>
      <c r="G2389" t="s">
        <v>58690</v>
      </c>
      <c r="H2389" t="s">
        <v>58691</v>
      </c>
      <c r="N2389" t="s">
        <v>53706</v>
      </c>
      <c r="O2389" s="3">
        <v>40756</v>
      </c>
      <c r="S2389" t="s">
        <v>54517</v>
      </c>
      <c r="T2389" t="s">
        <v>52115</v>
      </c>
    </row>
    <row r="2390" spans="1:20" x14ac:dyDescent="0.35">
      <c r="A2390" t="s">
        <v>58692</v>
      </c>
      <c r="B2390" t="s">
        <v>58693</v>
      </c>
      <c r="D2390" t="s">
        <v>58663</v>
      </c>
      <c r="H2390" t="s">
        <v>58694</v>
      </c>
      <c r="N2390" t="s">
        <v>53706</v>
      </c>
      <c r="O2390" s="3">
        <v>40768</v>
      </c>
      <c r="S2390" t="s">
        <v>54517</v>
      </c>
      <c r="T2390" t="s">
        <v>52115</v>
      </c>
    </row>
    <row r="2391" spans="1:20" x14ac:dyDescent="0.35">
      <c r="A2391" t="s">
        <v>58695</v>
      </c>
      <c r="B2391" t="s">
        <v>58696</v>
      </c>
      <c r="D2391" t="s">
        <v>58697</v>
      </c>
      <c r="F2391" t="s">
        <v>58698</v>
      </c>
      <c r="G2391" t="s">
        <v>58699</v>
      </c>
      <c r="H2391" t="s">
        <v>58700</v>
      </c>
      <c r="N2391" t="s">
        <v>53706</v>
      </c>
      <c r="O2391" s="3">
        <v>40756</v>
      </c>
      <c r="S2391" t="s">
        <v>51539</v>
      </c>
      <c r="T2391" t="s">
        <v>51532</v>
      </c>
    </row>
    <row r="2392" spans="1:20" x14ac:dyDescent="0.35">
      <c r="A2392" t="s">
        <v>58701</v>
      </c>
      <c r="B2392" t="s">
        <v>58702</v>
      </c>
      <c r="D2392" t="s">
        <v>58663</v>
      </c>
      <c r="F2392" t="s">
        <v>58703</v>
      </c>
      <c r="G2392" t="s">
        <v>58704</v>
      </c>
      <c r="H2392" t="s">
        <v>58705</v>
      </c>
      <c r="N2392" t="s">
        <v>53706</v>
      </c>
      <c r="O2392" s="3">
        <v>40756</v>
      </c>
      <c r="S2392" t="s">
        <v>54517</v>
      </c>
      <c r="T2392" t="s">
        <v>52115</v>
      </c>
    </row>
    <row r="2393" spans="1:20" x14ac:dyDescent="0.35">
      <c r="A2393" t="s">
        <v>58706</v>
      </c>
      <c r="B2393" t="s">
        <v>58707</v>
      </c>
      <c r="D2393" t="s">
        <v>58708</v>
      </c>
      <c r="N2393" t="s">
        <v>53706</v>
      </c>
      <c r="O2393" s="3">
        <v>40770</v>
      </c>
      <c r="S2393" t="s">
        <v>54517</v>
      </c>
      <c r="T2393" t="s">
        <v>52115</v>
      </c>
    </row>
    <row r="2394" spans="1:20" x14ac:dyDescent="0.35">
      <c r="A2394" t="s">
        <v>58709</v>
      </c>
      <c r="B2394" t="s">
        <v>58710</v>
      </c>
      <c r="D2394" t="s">
        <v>58711</v>
      </c>
      <c r="N2394" t="s">
        <v>53706</v>
      </c>
      <c r="O2394" s="3">
        <v>36892</v>
      </c>
      <c r="S2394" t="s">
        <v>55375</v>
      </c>
      <c r="T2394" t="s">
        <v>51191</v>
      </c>
    </row>
    <row r="2395" spans="1:20" x14ac:dyDescent="0.35">
      <c r="A2395" t="s">
        <v>58712</v>
      </c>
      <c r="B2395" t="s">
        <v>58713</v>
      </c>
      <c r="D2395" t="s">
        <v>58714</v>
      </c>
      <c r="N2395" t="s">
        <v>53706</v>
      </c>
      <c r="O2395" s="3">
        <v>36892</v>
      </c>
      <c r="S2395" t="s">
        <v>55375</v>
      </c>
      <c r="T2395" t="s">
        <v>51191</v>
      </c>
    </row>
    <row r="2396" spans="1:20" x14ac:dyDescent="0.35">
      <c r="A2396" t="s">
        <v>58715</v>
      </c>
      <c r="B2396" t="s">
        <v>58716</v>
      </c>
      <c r="D2396" t="s">
        <v>58717</v>
      </c>
      <c r="F2396" t="s">
        <v>58718</v>
      </c>
      <c r="H2396" t="s">
        <v>58719</v>
      </c>
      <c r="N2396" t="s">
        <v>53706</v>
      </c>
      <c r="O2396" s="3">
        <v>40770</v>
      </c>
      <c r="S2396" t="s">
        <v>54238</v>
      </c>
      <c r="T2396" t="s">
        <v>52115</v>
      </c>
    </row>
    <row r="2397" spans="1:20" x14ac:dyDescent="0.35">
      <c r="A2397" t="s">
        <v>58720</v>
      </c>
      <c r="B2397" t="s">
        <v>58721</v>
      </c>
      <c r="D2397" t="s">
        <v>58722</v>
      </c>
      <c r="F2397" t="s">
        <v>58723</v>
      </c>
      <c r="G2397" t="s">
        <v>58723</v>
      </c>
      <c r="H2397" t="s">
        <v>58724</v>
      </c>
      <c r="N2397" t="s">
        <v>53706</v>
      </c>
      <c r="O2397" s="3">
        <v>40770</v>
      </c>
      <c r="S2397" t="s">
        <v>54238</v>
      </c>
      <c r="T2397" t="s">
        <v>52115</v>
      </c>
    </row>
    <row r="2398" spans="1:20" x14ac:dyDescent="0.35">
      <c r="A2398" t="s">
        <v>58725</v>
      </c>
      <c r="B2398" t="s">
        <v>58726</v>
      </c>
      <c r="D2398" t="s">
        <v>58727</v>
      </c>
      <c r="F2398" t="s">
        <v>58728</v>
      </c>
      <c r="G2398" t="s">
        <v>58729</v>
      </c>
      <c r="H2398" t="s">
        <v>58730</v>
      </c>
      <c r="N2398" t="s">
        <v>53706</v>
      </c>
      <c r="O2398" s="3">
        <v>40770</v>
      </c>
      <c r="S2398" t="s">
        <v>51533</v>
      </c>
      <c r="T2398" t="s">
        <v>51532</v>
      </c>
    </row>
    <row r="2399" spans="1:20" x14ac:dyDescent="0.35">
      <c r="A2399" t="s">
        <v>58731</v>
      </c>
      <c r="B2399" t="s">
        <v>58732</v>
      </c>
      <c r="D2399" t="s">
        <v>58733</v>
      </c>
      <c r="H2399" t="s">
        <v>58734</v>
      </c>
      <c r="N2399" t="s">
        <v>53706</v>
      </c>
      <c r="O2399" s="3">
        <v>40770</v>
      </c>
      <c r="S2399" t="s">
        <v>54517</v>
      </c>
      <c r="T2399" t="s">
        <v>52115</v>
      </c>
    </row>
    <row r="2400" spans="1:20" x14ac:dyDescent="0.35">
      <c r="A2400" t="s">
        <v>58735</v>
      </c>
      <c r="B2400" t="s">
        <v>58736</v>
      </c>
      <c r="D2400" t="s">
        <v>58727</v>
      </c>
      <c r="F2400" t="s">
        <v>58737</v>
      </c>
      <c r="G2400" t="s">
        <v>58737</v>
      </c>
      <c r="H2400" t="s">
        <v>58738</v>
      </c>
      <c r="N2400" t="s">
        <v>53706</v>
      </c>
      <c r="O2400" s="3">
        <v>40770</v>
      </c>
      <c r="S2400" t="s">
        <v>51533</v>
      </c>
      <c r="T2400" t="s">
        <v>51532</v>
      </c>
    </row>
    <row r="2401" spans="1:20" x14ac:dyDescent="0.35">
      <c r="A2401" t="s">
        <v>58739</v>
      </c>
      <c r="B2401" t="s">
        <v>58740</v>
      </c>
      <c r="D2401" t="s">
        <v>55863</v>
      </c>
      <c r="N2401" t="s">
        <v>53706</v>
      </c>
      <c r="O2401" s="3">
        <v>36892</v>
      </c>
      <c r="S2401" t="s">
        <v>54517</v>
      </c>
      <c r="T2401" t="s">
        <v>52115</v>
      </c>
    </row>
    <row r="2402" spans="1:20" x14ac:dyDescent="0.35">
      <c r="A2402" t="s">
        <v>58741</v>
      </c>
      <c r="B2402" t="s">
        <v>58742</v>
      </c>
      <c r="D2402" t="s">
        <v>58743</v>
      </c>
      <c r="G2402" t="s">
        <v>58744</v>
      </c>
      <c r="N2402" t="s">
        <v>53706</v>
      </c>
      <c r="O2402" s="3">
        <v>36892</v>
      </c>
      <c r="S2402" t="s">
        <v>54238</v>
      </c>
      <c r="T2402" t="s">
        <v>52115</v>
      </c>
    </row>
    <row r="2403" spans="1:20" x14ac:dyDescent="0.35">
      <c r="A2403" t="s">
        <v>58745</v>
      </c>
      <c r="B2403" t="s">
        <v>58746</v>
      </c>
      <c r="D2403" t="s">
        <v>54799</v>
      </c>
      <c r="N2403" t="s">
        <v>53706</v>
      </c>
      <c r="O2403" s="3">
        <v>36892</v>
      </c>
      <c r="S2403" t="s">
        <v>54517</v>
      </c>
      <c r="T2403" t="s">
        <v>52115</v>
      </c>
    </row>
    <row r="2404" spans="1:20" x14ac:dyDescent="0.35">
      <c r="A2404" t="s">
        <v>58747</v>
      </c>
      <c r="B2404" t="s">
        <v>58748</v>
      </c>
      <c r="D2404" t="s">
        <v>54799</v>
      </c>
      <c r="F2404" t="s">
        <v>58749</v>
      </c>
      <c r="H2404" t="s">
        <v>58750</v>
      </c>
      <c r="N2404" t="s">
        <v>53706</v>
      </c>
      <c r="O2404" s="3">
        <v>40770</v>
      </c>
      <c r="S2404" t="s">
        <v>54511</v>
      </c>
      <c r="T2404" t="s">
        <v>54512</v>
      </c>
    </row>
    <row r="2405" spans="1:20" x14ac:dyDescent="0.35">
      <c r="A2405" t="s">
        <v>58751</v>
      </c>
      <c r="B2405" t="s">
        <v>58752</v>
      </c>
      <c r="D2405" t="s">
        <v>56601</v>
      </c>
      <c r="F2405" t="s">
        <v>58753</v>
      </c>
      <c r="H2405" t="s">
        <v>58754</v>
      </c>
      <c r="N2405" t="s">
        <v>53706</v>
      </c>
      <c r="O2405" s="3">
        <v>40770</v>
      </c>
      <c r="S2405" t="s">
        <v>54451</v>
      </c>
      <c r="T2405" t="s">
        <v>51282</v>
      </c>
    </row>
    <row r="2406" spans="1:20" x14ac:dyDescent="0.35">
      <c r="A2406" t="s">
        <v>8262</v>
      </c>
      <c r="B2406" t="s">
        <v>8263</v>
      </c>
      <c r="D2406" t="s">
        <v>58237</v>
      </c>
      <c r="G2406" t="s">
        <v>58755</v>
      </c>
      <c r="H2406" t="s">
        <v>58756</v>
      </c>
      <c r="I2406" t="s">
        <v>58756</v>
      </c>
      <c r="N2406" t="s">
        <v>53706</v>
      </c>
      <c r="O2406" s="3">
        <v>40770</v>
      </c>
      <c r="S2406" t="s">
        <v>51283</v>
      </c>
      <c r="T2406" t="s">
        <v>51282</v>
      </c>
    </row>
    <row r="2407" spans="1:20" x14ac:dyDescent="0.35">
      <c r="A2407" t="s">
        <v>58757</v>
      </c>
      <c r="B2407" t="s">
        <v>58758</v>
      </c>
      <c r="D2407" t="s">
        <v>58759</v>
      </c>
      <c r="F2407" t="s">
        <v>58760</v>
      </c>
      <c r="H2407" t="s">
        <v>58761</v>
      </c>
      <c r="N2407" t="s">
        <v>53706</v>
      </c>
      <c r="O2407" s="3">
        <v>40770</v>
      </c>
      <c r="S2407" t="s">
        <v>54511</v>
      </c>
      <c r="T2407" t="s">
        <v>54512</v>
      </c>
    </row>
    <row r="2408" spans="1:20" x14ac:dyDescent="0.35">
      <c r="A2408" t="s">
        <v>58762</v>
      </c>
      <c r="B2408" t="s">
        <v>58763</v>
      </c>
      <c r="D2408" t="s">
        <v>58759</v>
      </c>
      <c r="F2408" t="s">
        <v>58764</v>
      </c>
      <c r="H2408" t="s">
        <v>58765</v>
      </c>
      <c r="N2408" t="s">
        <v>53706</v>
      </c>
      <c r="O2408" s="3">
        <v>40770</v>
      </c>
      <c r="S2408" t="s">
        <v>54511</v>
      </c>
      <c r="T2408" t="s">
        <v>54512</v>
      </c>
    </row>
    <row r="2409" spans="1:20" x14ac:dyDescent="0.35">
      <c r="A2409" t="s">
        <v>58766</v>
      </c>
      <c r="B2409" t="s">
        <v>58767</v>
      </c>
      <c r="D2409" t="s">
        <v>54502</v>
      </c>
      <c r="F2409" t="s">
        <v>58768</v>
      </c>
      <c r="H2409" t="s">
        <v>58769</v>
      </c>
      <c r="I2409" t="s">
        <v>58770</v>
      </c>
      <c r="N2409" t="s">
        <v>53706</v>
      </c>
      <c r="O2409" s="3">
        <v>40770</v>
      </c>
      <c r="S2409" t="s">
        <v>54511</v>
      </c>
      <c r="T2409" t="s">
        <v>54512</v>
      </c>
    </row>
    <row r="2410" spans="1:20" x14ac:dyDescent="0.35">
      <c r="A2410" t="s">
        <v>58771</v>
      </c>
      <c r="B2410" t="s">
        <v>58772</v>
      </c>
      <c r="D2410" t="s">
        <v>58773</v>
      </c>
      <c r="F2410" t="s">
        <v>58774</v>
      </c>
      <c r="N2410" t="s">
        <v>53706</v>
      </c>
      <c r="O2410" s="3">
        <v>36892</v>
      </c>
      <c r="S2410" t="s">
        <v>58775</v>
      </c>
      <c r="T2410" t="s">
        <v>58776</v>
      </c>
    </row>
    <row r="2411" spans="1:20" x14ac:dyDescent="0.35">
      <c r="A2411" t="s">
        <v>58777</v>
      </c>
      <c r="B2411" t="s">
        <v>58778</v>
      </c>
      <c r="D2411" t="s">
        <v>54975</v>
      </c>
      <c r="F2411" t="s">
        <v>58779</v>
      </c>
      <c r="G2411" t="s">
        <v>58780</v>
      </c>
      <c r="H2411" t="s">
        <v>58781</v>
      </c>
      <c r="N2411" t="s">
        <v>53706</v>
      </c>
      <c r="O2411" s="3">
        <v>36892</v>
      </c>
      <c r="S2411" t="s">
        <v>57231</v>
      </c>
      <c r="T2411" t="s">
        <v>52420</v>
      </c>
    </row>
    <row r="2412" spans="1:20" x14ac:dyDescent="0.35">
      <c r="A2412" t="s">
        <v>58782</v>
      </c>
      <c r="B2412" t="s">
        <v>58783</v>
      </c>
      <c r="D2412" t="s">
        <v>58784</v>
      </c>
      <c r="G2412" t="s">
        <v>58785</v>
      </c>
      <c r="H2412" t="s">
        <v>58786</v>
      </c>
      <c r="N2412" t="s">
        <v>53706</v>
      </c>
      <c r="O2412" s="3">
        <v>40770</v>
      </c>
      <c r="S2412" t="s">
        <v>54511</v>
      </c>
      <c r="T2412" t="s">
        <v>54512</v>
      </c>
    </row>
    <row r="2413" spans="1:20" x14ac:dyDescent="0.35">
      <c r="A2413" t="s">
        <v>58787</v>
      </c>
      <c r="B2413" t="s">
        <v>58788</v>
      </c>
      <c r="D2413" t="s">
        <v>58789</v>
      </c>
      <c r="F2413" t="s">
        <v>58790</v>
      </c>
      <c r="H2413" t="s">
        <v>58791</v>
      </c>
      <c r="N2413" t="s">
        <v>53706</v>
      </c>
      <c r="O2413" s="3">
        <v>40772</v>
      </c>
      <c r="S2413" t="s">
        <v>54853</v>
      </c>
      <c r="T2413" t="s">
        <v>51282</v>
      </c>
    </row>
    <row r="2414" spans="1:20" x14ac:dyDescent="0.35">
      <c r="A2414" t="s">
        <v>58792</v>
      </c>
      <c r="B2414" t="s">
        <v>58793</v>
      </c>
      <c r="D2414" t="s">
        <v>58794</v>
      </c>
      <c r="F2414" t="s">
        <v>58795</v>
      </c>
      <c r="G2414" t="s">
        <v>58795</v>
      </c>
      <c r="H2414" t="s">
        <v>58796</v>
      </c>
      <c r="N2414" t="s">
        <v>53706</v>
      </c>
      <c r="O2414" s="3">
        <v>40770</v>
      </c>
      <c r="S2414" t="s">
        <v>51183</v>
      </c>
      <c r="T2414" t="s">
        <v>51148</v>
      </c>
    </row>
    <row r="2415" spans="1:20" x14ac:dyDescent="0.35">
      <c r="A2415" t="s">
        <v>58797</v>
      </c>
      <c r="B2415" t="s">
        <v>58798</v>
      </c>
      <c r="D2415" t="s">
        <v>58799</v>
      </c>
      <c r="F2415" t="s">
        <v>58800</v>
      </c>
      <c r="H2415" t="s">
        <v>58801</v>
      </c>
      <c r="N2415" t="s">
        <v>53706</v>
      </c>
      <c r="O2415" s="3">
        <v>40776</v>
      </c>
      <c r="S2415" t="s">
        <v>54238</v>
      </c>
      <c r="T2415" t="s">
        <v>52115</v>
      </c>
    </row>
    <row r="2416" spans="1:20" x14ac:dyDescent="0.35">
      <c r="A2416" t="s">
        <v>58802</v>
      </c>
      <c r="B2416" t="s">
        <v>58803</v>
      </c>
      <c r="D2416" t="s">
        <v>58799</v>
      </c>
      <c r="F2416" t="s">
        <v>58804</v>
      </c>
      <c r="H2416" t="s">
        <v>58805</v>
      </c>
      <c r="N2416" t="s">
        <v>53706</v>
      </c>
      <c r="O2416" s="3">
        <v>40776</v>
      </c>
      <c r="S2416" t="s">
        <v>54238</v>
      </c>
      <c r="T2416" t="s">
        <v>52115</v>
      </c>
    </row>
    <row r="2417" spans="1:20" x14ac:dyDescent="0.35">
      <c r="A2417" t="s">
        <v>58806</v>
      </c>
      <c r="B2417" t="s">
        <v>58807</v>
      </c>
      <c r="D2417" t="s">
        <v>51351</v>
      </c>
      <c r="F2417" t="s">
        <v>58808</v>
      </c>
      <c r="H2417" t="s">
        <v>58809</v>
      </c>
      <c r="N2417" t="s">
        <v>53706</v>
      </c>
      <c r="O2417" s="3">
        <v>40781</v>
      </c>
      <c r="S2417" t="s">
        <v>54566</v>
      </c>
      <c r="T2417" t="s">
        <v>51158</v>
      </c>
    </row>
    <row r="2418" spans="1:20" x14ac:dyDescent="0.35">
      <c r="A2418" t="s">
        <v>58810</v>
      </c>
      <c r="B2418" t="s">
        <v>58811</v>
      </c>
      <c r="D2418" t="s">
        <v>58812</v>
      </c>
      <c r="G2418" t="s">
        <v>58813</v>
      </c>
      <c r="H2418" t="s">
        <v>58814</v>
      </c>
      <c r="I2418" t="s">
        <v>58815</v>
      </c>
      <c r="N2418" t="s">
        <v>53706</v>
      </c>
      <c r="O2418" s="3">
        <v>40817</v>
      </c>
      <c r="S2418" t="s">
        <v>58816</v>
      </c>
      <c r="T2418" t="s">
        <v>51813</v>
      </c>
    </row>
    <row r="2419" spans="1:20" x14ac:dyDescent="0.35">
      <c r="A2419" t="s">
        <v>58817</v>
      </c>
      <c r="B2419" t="s">
        <v>58818</v>
      </c>
      <c r="D2419" t="s">
        <v>58819</v>
      </c>
      <c r="G2419" t="s">
        <v>58820</v>
      </c>
      <c r="N2419" t="s">
        <v>53706</v>
      </c>
      <c r="O2419" s="3">
        <v>40798</v>
      </c>
      <c r="S2419" t="s">
        <v>54517</v>
      </c>
      <c r="T2419" t="s">
        <v>52115</v>
      </c>
    </row>
    <row r="2420" spans="1:20" x14ac:dyDescent="0.35">
      <c r="A2420" t="s">
        <v>58821</v>
      </c>
      <c r="B2420" t="s">
        <v>58822</v>
      </c>
      <c r="D2420" t="s">
        <v>58819</v>
      </c>
      <c r="F2420" t="s">
        <v>58823</v>
      </c>
      <c r="G2420" t="s">
        <v>58824</v>
      </c>
      <c r="H2420" t="s">
        <v>58825</v>
      </c>
      <c r="N2420" t="s">
        <v>53706</v>
      </c>
      <c r="O2420" s="3">
        <v>40544</v>
      </c>
      <c r="S2420" t="s">
        <v>58826</v>
      </c>
      <c r="T2420" t="s">
        <v>51148</v>
      </c>
    </row>
    <row r="2421" spans="1:20" x14ac:dyDescent="0.35">
      <c r="A2421" t="s">
        <v>58827</v>
      </c>
      <c r="B2421" t="s">
        <v>58828</v>
      </c>
      <c r="D2421" t="s">
        <v>58829</v>
      </c>
      <c r="F2421" t="s">
        <v>58830</v>
      </c>
      <c r="G2421" t="s">
        <v>58831</v>
      </c>
      <c r="H2421" t="s">
        <v>58832</v>
      </c>
      <c r="N2421" t="s">
        <v>53706</v>
      </c>
      <c r="O2421" s="3">
        <v>40817</v>
      </c>
      <c r="S2421" t="s">
        <v>56170</v>
      </c>
      <c r="T2421" t="s">
        <v>51813</v>
      </c>
    </row>
    <row r="2422" spans="1:20" x14ac:dyDescent="0.35">
      <c r="A2422" t="s">
        <v>58833</v>
      </c>
      <c r="B2422" t="s">
        <v>58834</v>
      </c>
      <c r="D2422" t="s">
        <v>58819</v>
      </c>
      <c r="G2422" t="s">
        <v>58835</v>
      </c>
      <c r="H2422" t="s">
        <v>58836</v>
      </c>
      <c r="I2422" t="s">
        <v>58837</v>
      </c>
      <c r="N2422" t="s">
        <v>53706</v>
      </c>
      <c r="O2422" s="3">
        <v>36892</v>
      </c>
      <c r="S2422" t="s">
        <v>54238</v>
      </c>
      <c r="T2422" t="s">
        <v>52115</v>
      </c>
    </row>
    <row r="2423" spans="1:20" x14ac:dyDescent="0.35">
      <c r="A2423" t="s">
        <v>58838</v>
      </c>
      <c r="B2423" t="s">
        <v>10006</v>
      </c>
      <c r="D2423" t="s">
        <v>58819</v>
      </c>
      <c r="F2423" t="s">
        <v>58839</v>
      </c>
      <c r="G2423" t="s">
        <v>58840</v>
      </c>
      <c r="H2423">
        <v>720760176</v>
      </c>
      <c r="N2423" t="s">
        <v>53706</v>
      </c>
      <c r="O2423" s="3">
        <v>40812</v>
      </c>
      <c r="S2423" t="s">
        <v>58826</v>
      </c>
      <c r="T2423" t="s">
        <v>51148</v>
      </c>
    </row>
    <row r="2424" spans="1:20" x14ac:dyDescent="0.35">
      <c r="A2424" t="s">
        <v>58841</v>
      </c>
      <c r="B2424" t="s">
        <v>58842</v>
      </c>
      <c r="D2424" t="s">
        <v>58829</v>
      </c>
      <c r="F2424" t="s">
        <v>58843</v>
      </c>
      <c r="H2424" t="s">
        <v>58844</v>
      </c>
      <c r="N2424" t="s">
        <v>53706</v>
      </c>
      <c r="O2424" s="3">
        <v>40817</v>
      </c>
      <c r="S2424" t="s">
        <v>56170</v>
      </c>
      <c r="T2424" t="s">
        <v>51813</v>
      </c>
    </row>
    <row r="2425" spans="1:20" x14ac:dyDescent="0.35">
      <c r="A2425" t="s">
        <v>58845</v>
      </c>
      <c r="B2425" t="s">
        <v>58846</v>
      </c>
      <c r="D2425" t="s">
        <v>58847</v>
      </c>
      <c r="N2425" t="s">
        <v>53706</v>
      </c>
      <c r="O2425" s="3">
        <v>36892</v>
      </c>
      <c r="S2425" t="s">
        <v>54517</v>
      </c>
      <c r="T2425" t="s">
        <v>52115</v>
      </c>
    </row>
    <row r="2426" spans="1:20" x14ac:dyDescent="0.35">
      <c r="A2426" t="s">
        <v>58848</v>
      </c>
      <c r="B2426" t="s">
        <v>58849</v>
      </c>
      <c r="D2426" t="s">
        <v>58850</v>
      </c>
      <c r="F2426" t="s">
        <v>58851</v>
      </c>
      <c r="G2426" t="s">
        <v>58852</v>
      </c>
      <c r="H2426" t="s">
        <v>58853</v>
      </c>
      <c r="N2426" t="s">
        <v>53706</v>
      </c>
      <c r="O2426" s="3">
        <v>40812</v>
      </c>
      <c r="S2426" t="s">
        <v>54181</v>
      </c>
      <c r="T2426" t="s">
        <v>51191</v>
      </c>
    </row>
    <row r="2427" spans="1:20" x14ac:dyDescent="0.35">
      <c r="A2427" t="s">
        <v>58854</v>
      </c>
      <c r="B2427" t="s">
        <v>58855</v>
      </c>
      <c r="D2427" t="s">
        <v>58856</v>
      </c>
      <c r="F2427" t="s">
        <v>58857</v>
      </c>
      <c r="G2427" t="s">
        <v>58858</v>
      </c>
      <c r="H2427" t="s">
        <v>58859</v>
      </c>
      <c r="I2427" t="s">
        <v>58859</v>
      </c>
      <c r="N2427" t="s">
        <v>53706</v>
      </c>
      <c r="O2427" s="3">
        <v>40812</v>
      </c>
      <c r="S2427" t="s">
        <v>56170</v>
      </c>
      <c r="T2427" t="s">
        <v>51813</v>
      </c>
    </row>
    <row r="2428" spans="1:20" x14ac:dyDescent="0.35">
      <c r="A2428" t="s">
        <v>58860</v>
      </c>
      <c r="B2428" t="s">
        <v>58861</v>
      </c>
      <c r="D2428" t="s">
        <v>58862</v>
      </c>
      <c r="F2428" t="s">
        <v>58863</v>
      </c>
      <c r="G2428" t="s">
        <v>58863</v>
      </c>
      <c r="H2428" t="s">
        <v>58864</v>
      </c>
      <c r="N2428" t="s">
        <v>53706</v>
      </c>
      <c r="O2428" s="3">
        <v>42895</v>
      </c>
      <c r="S2428" t="s">
        <v>54407</v>
      </c>
      <c r="T2428" t="s">
        <v>52115</v>
      </c>
    </row>
    <row r="2429" spans="1:20" x14ac:dyDescent="0.35">
      <c r="A2429" t="s">
        <v>58865</v>
      </c>
      <c r="B2429" t="s">
        <v>58866</v>
      </c>
      <c r="D2429" t="s">
        <v>58867</v>
      </c>
      <c r="F2429" t="s">
        <v>58868</v>
      </c>
      <c r="G2429" t="s">
        <v>58868</v>
      </c>
      <c r="H2429" t="s">
        <v>58869</v>
      </c>
      <c r="N2429" t="s">
        <v>53706</v>
      </c>
      <c r="O2429" s="3">
        <v>40798</v>
      </c>
      <c r="S2429" t="s">
        <v>51539</v>
      </c>
      <c r="T2429" t="s">
        <v>51532</v>
      </c>
    </row>
    <row r="2430" spans="1:20" x14ac:dyDescent="0.35">
      <c r="A2430" t="s">
        <v>58870</v>
      </c>
      <c r="B2430" t="s">
        <v>58871</v>
      </c>
      <c r="D2430" t="s">
        <v>58872</v>
      </c>
      <c r="F2430" t="s">
        <v>58873</v>
      </c>
      <c r="G2430" t="s">
        <v>58874</v>
      </c>
      <c r="H2430">
        <v>720926092</v>
      </c>
      <c r="I2430" t="s">
        <v>58875</v>
      </c>
      <c r="N2430" t="s">
        <v>53706</v>
      </c>
      <c r="O2430" s="3">
        <v>40552</v>
      </c>
      <c r="S2430" t="s">
        <v>54265</v>
      </c>
      <c r="T2430" t="s">
        <v>51158</v>
      </c>
    </row>
    <row r="2431" spans="1:20" x14ac:dyDescent="0.35">
      <c r="A2431" t="s">
        <v>58876</v>
      </c>
      <c r="B2431" t="s">
        <v>58877</v>
      </c>
      <c r="D2431" t="s">
        <v>58878</v>
      </c>
      <c r="F2431" t="s">
        <v>58879</v>
      </c>
      <c r="G2431" t="s">
        <v>58879</v>
      </c>
      <c r="H2431">
        <v>788543157</v>
      </c>
      <c r="N2431" t="s">
        <v>53706</v>
      </c>
      <c r="O2431" s="3">
        <v>40784</v>
      </c>
      <c r="S2431" t="s">
        <v>58880</v>
      </c>
      <c r="T2431" t="s">
        <v>51570</v>
      </c>
    </row>
    <row r="2432" spans="1:20" x14ac:dyDescent="0.35">
      <c r="A2432" t="s">
        <v>58881</v>
      </c>
      <c r="B2432" t="s">
        <v>58882</v>
      </c>
      <c r="D2432" t="s">
        <v>51531</v>
      </c>
      <c r="F2432" t="s">
        <v>58883</v>
      </c>
      <c r="H2432" t="s">
        <v>58884</v>
      </c>
      <c r="N2432" t="s">
        <v>53706</v>
      </c>
      <c r="O2432" s="3">
        <v>40787</v>
      </c>
      <c r="S2432" t="s">
        <v>54931</v>
      </c>
      <c r="T2432" t="s">
        <v>51203</v>
      </c>
    </row>
    <row r="2433" spans="1:20" x14ac:dyDescent="0.35">
      <c r="A2433" t="s">
        <v>58885</v>
      </c>
      <c r="B2433" t="s">
        <v>58886</v>
      </c>
      <c r="D2433" t="s">
        <v>58887</v>
      </c>
      <c r="F2433" t="s">
        <v>58888</v>
      </c>
      <c r="G2433" t="s">
        <v>58889</v>
      </c>
      <c r="H2433">
        <v>790749920</v>
      </c>
      <c r="N2433" t="s">
        <v>53706</v>
      </c>
      <c r="O2433" s="3">
        <v>36892</v>
      </c>
      <c r="S2433" t="s">
        <v>54290</v>
      </c>
      <c r="T2433" t="s">
        <v>51148</v>
      </c>
    </row>
    <row r="2434" spans="1:20" x14ac:dyDescent="0.35">
      <c r="A2434" t="s">
        <v>58890</v>
      </c>
      <c r="B2434" t="s">
        <v>58891</v>
      </c>
      <c r="D2434" t="s">
        <v>58892</v>
      </c>
      <c r="F2434" t="s">
        <v>58893</v>
      </c>
      <c r="G2434" t="s">
        <v>58894</v>
      </c>
      <c r="H2434" t="s">
        <v>58895</v>
      </c>
      <c r="I2434" t="s">
        <v>58895</v>
      </c>
      <c r="N2434" t="s">
        <v>53706</v>
      </c>
      <c r="O2434" s="3">
        <v>40791</v>
      </c>
      <c r="S2434" t="s">
        <v>58896</v>
      </c>
      <c r="T2434" t="s">
        <v>53997</v>
      </c>
    </row>
    <row r="2435" spans="1:20" x14ac:dyDescent="0.35">
      <c r="A2435" t="s">
        <v>58897</v>
      </c>
      <c r="B2435" t="s">
        <v>58898</v>
      </c>
      <c r="D2435" t="s">
        <v>58899</v>
      </c>
      <c r="F2435" t="s">
        <v>58900</v>
      </c>
      <c r="G2435" t="s">
        <v>58901</v>
      </c>
      <c r="I2435" t="s">
        <v>58902</v>
      </c>
      <c r="N2435" t="s">
        <v>53706</v>
      </c>
      <c r="O2435" s="3">
        <v>40812</v>
      </c>
      <c r="S2435" t="s">
        <v>58903</v>
      </c>
      <c r="T2435" t="s">
        <v>58904</v>
      </c>
    </row>
    <row r="2436" spans="1:20" x14ac:dyDescent="0.35">
      <c r="A2436" t="s">
        <v>58905</v>
      </c>
      <c r="B2436" t="s">
        <v>58906</v>
      </c>
      <c r="D2436" t="s">
        <v>57426</v>
      </c>
      <c r="N2436" t="s">
        <v>53706</v>
      </c>
      <c r="O2436" s="3">
        <v>36892</v>
      </c>
      <c r="S2436" t="s">
        <v>57429</v>
      </c>
      <c r="T2436" t="s">
        <v>56175</v>
      </c>
    </row>
    <row r="2437" spans="1:20" x14ac:dyDescent="0.35">
      <c r="A2437" t="s">
        <v>58907</v>
      </c>
      <c r="B2437" t="s">
        <v>58908</v>
      </c>
      <c r="D2437" t="s">
        <v>58909</v>
      </c>
      <c r="G2437" t="s">
        <v>58910</v>
      </c>
      <c r="H2437" t="s">
        <v>58911</v>
      </c>
      <c r="N2437" t="s">
        <v>53706</v>
      </c>
      <c r="O2437" s="3">
        <v>36892</v>
      </c>
      <c r="S2437" t="s">
        <v>58912</v>
      </c>
      <c r="T2437" t="s">
        <v>52366</v>
      </c>
    </row>
    <row r="2438" spans="1:20" x14ac:dyDescent="0.35">
      <c r="A2438" t="s">
        <v>58913</v>
      </c>
      <c r="B2438" t="s">
        <v>58914</v>
      </c>
      <c r="D2438" t="s">
        <v>58915</v>
      </c>
      <c r="F2438" t="s">
        <v>58916</v>
      </c>
      <c r="G2438" t="s">
        <v>58916</v>
      </c>
      <c r="H2438" t="s">
        <v>58917</v>
      </c>
      <c r="N2438" t="s">
        <v>53706</v>
      </c>
      <c r="O2438" s="3">
        <v>40791</v>
      </c>
      <c r="S2438" t="s">
        <v>58918</v>
      </c>
      <c r="T2438" t="s">
        <v>7686</v>
      </c>
    </row>
    <row r="2439" spans="1:20" x14ac:dyDescent="0.35">
      <c r="A2439" t="s">
        <v>58919</v>
      </c>
      <c r="B2439" t="s">
        <v>58920</v>
      </c>
      <c r="D2439" t="s">
        <v>51531</v>
      </c>
      <c r="F2439" t="s">
        <v>58921</v>
      </c>
      <c r="G2439" t="s">
        <v>58922</v>
      </c>
      <c r="H2439" t="s">
        <v>58923</v>
      </c>
      <c r="I2439" t="s">
        <v>58924</v>
      </c>
      <c r="N2439" t="s">
        <v>53706</v>
      </c>
      <c r="O2439" s="3">
        <v>40787</v>
      </c>
      <c r="S2439" t="s">
        <v>57434</v>
      </c>
      <c r="T2439" t="s">
        <v>51370</v>
      </c>
    </row>
    <row r="2440" spans="1:20" x14ac:dyDescent="0.35">
      <c r="A2440" t="s">
        <v>58925</v>
      </c>
      <c r="B2440" t="s">
        <v>58926</v>
      </c>
      <c r="D2440" t="s">
        <v>58927</v>
      </c>
      <c r="F2440" t="s">
        <v>58928</v>
      </c>
      <c r="G2440" t="s">
        <v>58929</v>
      </c>
      <c r="H2440" t="s">
        <v>58930</v>
      </c>
      <c r="I2440" t="s">
        <v>58931</v>
      </c>
      <c r="N2440" t="s">
        <v>53706</v>
      </c>
      <c r="O2440" s="3">
        <v>40787</v>
      </c>
      <c r="S2440" t="s">
        <v>58932</v>
      </c>
      <c r="T2440" t="s">
        <v>52366</v>
      </c>
    </row>
    <row r="2441" spans="1:20" x14ac:dyDescent="0.35">
      <c r="A2441" t="s">
        <v>58933</v>
      </c>
      <c r="B2441" t="s">
        <v>58934</v>
      </c>
      <c r="D2441" t="s">
        <v>52284</v>
      </c>
      <c r="F2441" t="s">
        <v>58935</v>
      </c>
      <c r="G2441" t="s">
        <v>58935</v>
      </c>
      <c r="H2441" t="s">
        <v>58936</v>
      </c>
      <c r="N2441" t="s">
        <v>53706</v>
      </c>
      <c r="O2441" s="3">
        <v>40756</v>
      </c>
      <c r="S2441" t="s">
        <v>54517</v>
      </c>
      <c r="T2441" t="s">
        <v>52115</v>
      </c>
    </row>
    <row r="2442" spans="1:20" x14ac:dyDescent="0.35">
      <c r="A2442" t="s">
        <v>58937</v>
      </c>
      <c r="B2442" t="s">
        <v>58938</v>
      </c>
      <c r="D2442" t="s">
        <v>58939</v>
      </c>
      <c r="N2442" t="s">
        <v>53706</v>
      </c>
      <c r="O2442" s="3">
        <v>36892</v>
      </c>
      <c r="S2442" t="s">
        <v>58940</v>
      </c>
      <c r="T2442" t="s">
        <v>51532</v>
      </c>
    </row>
    <row r="2443" spans="1:20" x14ac:dyDescent="0.35">
      <c r="A2443" t="s">
        <v>58941</v>
      </c>
      <c r="B2443" t="s">
        <v>58942</v>
      </c>
      <c r="D2443" t="s">
        <v>58943</v>
      </c>
      <c r="N2443" t="s">
        <v>53706</v>
      </c>
      <c r="O2443" s="3">
        <v>36892</v>
      </c>
      <c r="S2443" t="s">
        <v>51149</v>
      </c>
      <c r="T2443" t="s">
        <v>51148</v>
      </c>
    </row>
    <row r="2444" spans="1:20" x14ac:dyDescent="0.35">
      <c r="A2444" t="s">
        <v>58944</v>
      </c>
      <c r="B2444" t="s">
        <v>58846</v>
      </c>
      <c r="D2444" t="s">
        <v>58878</v>
      </c>
      <c r="N2444" t="s">
        <v>53706</v>
      </c>
      <c r="O2444" s="3">
        <v>36892</v>
      </c>
    </row>
    <row r="2445" spans="1:20" x14ac:dyDescent="0.35">
      <c r="A2445" t="s">
        <v>58945</v>
      </c>
      <c r="B2445" t="s">
        <v>58946</v>
      </c>
      <c r="D2445" t="s">
        <v>51531</v>
      </c>
      <c r="N2445" t="s">
        <v>53706</v>
      </c>
      <c r="O2445" s="3">
        <v>36892</v>
      </c>
    </row>
    <row r="2446" spans="1:20" x14ac:dyDescent="0.35">
      <c r="A2446" t="s">
        <v>58947</v>
      </c>
      <c r="B2446" t="s">
        <v>58948</v>
      </c>
      <c r="D2446" t="s">
        <v>51531</v>
      </c>
      <c r="N2446" t="s">
        <v>53706</v>
      </c>
      <c r="O2446" s="3">
        <v>36892</v>
      </c>
    </row>
    <row r="2447" spans="1:20" x14ac:dyDescent="0.35">
      <c r="A2447" t="s">
        <v>58949</v>
      </c>
      <c r="B2447" t="s">
        <v>58855</v>
      </c>
      <c r="D2447" t="s">
        <v>58950</v>
      </c>
      <c r="N2447" t="s">
        <v>53706</v>
      </c>
      <c r="O2447" s="3">
        <v>36892</v>
      </c>
      <c r="S2447" t="s">
        <v>55375</v>
      </c>
      <c r="T2447" t="s">
        <v>51191</v>
      </c>
    </row>
    <row r="2448" spans="1:20" x14ac:dyDescent="0.35">
      <c r="A2448" t="s">
        <v>58951</v>
      </c>
      <c r="B2448" t="s">
        <v>58952</v>
      </c>
      <c r="D2448" t="s">
        <v>52402</v>
      </c>
      <c r="N2448" t="s">
        <v>53706</v>
      </c>
      <c r="O2448" s="3">
        <v>36892</v>
      </c>
      <c r="S2448" t="s">
        <v>55213</v>
      </c>
      <c r="T2448" t="s">
        <v>52115</v>
      </c>
    </row>
    <row r="2449" spans="1:20" x14ac:dyDescent="0.35">
      <c r="A2449" t="s">
        <v>58953</v>
      </c>
      <c r="B2449" t="s">
        <v>7878</v>
      </c>
      <c r="D2449" t="s">
        <v>51351</v>
      </c>
      <c r="F2449" t="s">
        <v>58954</v>
      </c>
      <c r="G2449" t="s">
        <v>58954</v>
      </c>
      <c r="H2449" t="s">
        <v>58955</v>
      </c>
      <c r="N2449" t="s">
        <v>53706</v>
      </c>
      <c r="O2449" s="3">
        <v>40664</v>
      </c>
      <c r="S2449" t="s">
        <v>54181</v>
      </c>
      <c r="T2449" t="s">
        <v>51191</v>
      </c>
    </row>
    <row r="2450" spans="1:20" x14ac:dyDescent="0.35">
      <c r="A2450" t="s">
        <v>58956</v>
      </c>
      <c r="B2450" t="s">
        <v>58957</v>
      </c>
      <c r="D2450" t="s">
        <v>58958</v>
      </c>
      <c r="N2450" t="s">
        <v>53706</v>
      </c>
      <c r="O2450" s="3">
        <v>36892</v>
      </c>
      <c r="S2450" t="s">
        <v>55375</v>
      </c>
      <c r="T2450" t="s">
        <v>51191</v>
      </c>
    </row>
    <row r="2451" spans="1:20" x14ac:dyDescent="0.35">
      <c r="A2451" t="s">
        <v>58959</v>
      </c>
      <c r="B2451" t="s">
        <v>58960</v>
      </c>
      <c r="D2451" t="s">
        <v>54136</v>
      </c>
      <c r="H2451" t="s">
        <v>58961</v>
      </c>
      <c r="N2451" t="s">
        <v>53706</v>
      </c>
      <c r="O2451" s="3">
        <v>40799</v>
      </c>
      <c r="S2451" t="s">
        <v>54511</v>
      </c>
      <c r="T2451" t="s">
        <v>54512</v>
      </c>
    </row>
    <row r="2452" spans="1:20" x14ac:dyDescent="0.35">
      <c r="A2452" t="s">
        <v>58962</v>
      </c>
      <c r="B2452" t="s">
        <v>58963</v>
      </c>
      <c r="D2452" t="s">
        <v>52762</v>
      </c>
      <c r="F2452" t="s">
        <v>58964</v>
      </c>
      <c r="G2452" t="s">
        <v>58964</v>
      </c>
      <c r="H2452" t="s">
        <v>58965</v>
      </c>
      <c r="N2452" t="s">
        <v>53706</v>
      </c>
      <c r="O2452" s="3">
        <v>40826</v>
      </c>
      <c r="S2452" t="s">
        <v>54517</v>
      </c>
      <c r="T2452" t="s">
        <v>52115</v>
      </c>
    </row>
    <row r="2453" spans="1:20" x14ac:dyDescent="0.35">
      <c r="A2453" t="s">
        <v>58966</v>
      </c>
      <c r="B2453" t="s">
        <v>58967</v>
      </c>
      <c r="D2453" t="s">
        <v>58968</v>
      </c>
      <c r="N2453" t="s">
        <v>53706</v>
      </c>
      <c r="O2453" s="3">
        <v>36892</v>
      </c>
      <c r="S2453" t="s">
        <v>54517</v>
      </c>
      <c r="T2453" t="s">
        <v>52115</v>
      </c>
    </row>
    <row r="2454" spans="1:20" x14ac:dyDescent="0.35">
      <c r="A2454" t="s">
        <v>58969</v>
      </c>
      <c r="B2454" t="s">
        <v>58970</v>
      </c>
      <c r="D2454" t="s">
        <v>58971</v>
      </c>
      <c r="F2454" t="s">
        <v>58972</v>
      </c>
      <c r="H2454" t="s">
        <v>58973</v>
      </c>
      <c r="N2454" t="s">
        <v>53706</v>
      </c>
      <c r="O2454" s="3">
        <v>40799</v>
      </c>
      <c r="S2454" t="s">
        <v>51533</v>
      </c>
      <c r="T2454" t="s">
        <v>51532</v>
      </c>
    </row>
    <row r="2455" spans="1:20" x14ac:dyDescent="0.35">
      <c r="A2455" t="s">
        <v>58974</v>
      </c>
      <c r="B2455" t="s">
        <v>58975</v>
      </c>
      <c r="D2455" t="s">
        <v>56396</v>
      </c>
      <c r="H2455" t="s">
        <v>58976</v>
      </c>
      <c r="I2455" t="s">
        <v>58977</v>
      </c>
      <c r="N2455" t="s">
        <v>53706</v>
      </c>
      <c r="O2455" s="3">
        <v>40772</v>
      </c>
      <c r="S2455" t="s">
        <v>51870</v>
      </c>
      <c r="T2455" t="s">
        <v>51148</v>
      </c>
    </row>
    <row r="2456" spans="1:20" x14ac:dyDescent="0.35">
      <c r="A2456" t="s">
        <v>58978</v>
      </c>
      <c r="B2456" t="s">
        <v>58979</v>
      </c>
      <c r="D2456" t="s">
        <v>58980</v>
      </c>
      <c r="H2456" t="s">
        <v>58981</v>
      </c>
      <c r="N2456" t="s">
        <v>53706</v>
      </c>
      <c r="O2456" s="3">
        <v>40787</v>
      </c>
      <c r="S2456" t="s">
        <v>54517</v>
      </c>
      <c r="T2456" t="s">
        <v>52115</v>
      </c>
    </row>
    <row r="2457" spans="1:20" x14ac:dyDescent="0.35">
      <c r="A2457" t="s">
        <v>58982</v>
      </c>
      <c r="B2457" t="s">
        <v>58983</v>
      </c>
      <c r="D2457" t="s">
        <v>52453</v>
      </c>
      <c r="N2457" t="s">
        <v>53706</v>
      </c>
      <c r="O2457" s="3">
        <v>36892</v>
      </c>
      <c r="S2457" t="s">
        <v>55375</v>
      </c>
      <c r="T2457" t="s">
        <v>51191</v>
      </c>
    </row>
    <row r="2458" spans="1:20" x14ac:dyDescent="0.35">
      <c r="A2458" t="s">
        <v>58984</v>
      </c>
      <c r="B2458" t="s">
        <v>58985</v>
      </c>
      <c r="D2458" t="s">
        <v>52346</v>
      </c>
      <c r="G2458" t="s">
        <v>58986</v>
      </c>
      <c r="N2458" t="s">
        <v>53706</v>
      </c>
      <c r="O2458" s="3">
        <v>36892</v>
      </c>
      <c r="S2458" t="s">
        <v>54238</v>
      </c>
      <c r="T2458" t="s">
        <v>52420</v>
      </c>
    </row>
    <row r="2459" spans="1:20" x14ac:dyDescent="0.35">
      <c r="A2459" t="s">
        <v>58987</v>
      </c>
      <c r="B2459" t="s">
        <v>58988</v>
      </c>
      <c r="D2459" t="s">
        <v>58989</v>
      </c>
      <c r="F2459" t="s">
        <v>58990</v>
      </c>
      <c r="G2459" t="s">
        <v>58991</v>
      </c>
      <c r="H2459" t="s">
        <v>58992</v>
      </c>
      <c r="N2459" t="s">
        <v>53706</v>
      </c>
      <c r="O2459" s="3">
        <v>40801</v>
      </c>
      <c r="S2459" t="s">
        <v>51219</v>
      </c>
      <c r="T2459" t="s">
        <v>51191</v>
      </c>
    </row>
    <row r="2460" spans="1:20" x14ac:dyDescent="0.35">
      <c r="A2460" t="s">
        <v>58993</v>
      </c>
      <c r="B2460" t="s">
        <v>58994</v>
      </c>
      <c r="D2460" t="s">
        <v>54136</v>
      </c>
      <c r="H2460" t="s">
        <v>58995</v>
      </c>
      <c r="N2460" t="s">
        <v>53706</v>
      </c>
      <c r="O2460" s="3">
        <v>40799</v>
      </c>
      <c r="S2460" t="s">
        <v>54511</v>
      </c>
      <c r="T2460" t="s">
        <v>54512</v>
      </c>
    </row>
    <row r="2461" spans="1:20" x14ac:dyDescent="0.35">
      <c r="A2461" t="s">
        <v>58996</v>
      </c>
      <c r="B2461" t="s">
        <v>58997</v>
      </c>
      <c r="D2461" t="s">
        <v>52307</v>
      </c>
      <c r="F2461" t="s">
        <v>58998</v>
      </c>
      <c r="G2461" t="s">
        <v>58998</v>
      </c>
      <c r="H2461" t="s">
        <v>58999</v>
      </c>
      <c r="N2461" t="s">
        <v>53706</v>
      </c>
      <c r="O2461" s="3">
        <v>40763</v>
      </c>
      <c r="S2461" t="s">
        <v>54517</v>
      </c>
      <c r="T2461" t="s">
        <v>52115</v>
      </c>
    </row>
    <row r="2462" spans="1:20" x14ac:dyDescent="0.35">
      <c r="A2462" t="s">
        <v>59000</v>
      </c>
      <c r="B2462" t="s">
        <v>59001</v>
      </c>
      <c r="D2462" t="s">
        <v>52307</v>
      </c>
      <c r="N2462" t="s">
        <v>53706</v>
      </c>
      <c r="O2462" s="3">
        <v>40799</v>
      </c>
      <c r="S2462" t="s">
        <v>54517</v>
      </c>
      <c r="T2462" t="s">
        <v>52115</v>
      </c>
    </row>
    <row r="2463" spans="1:20" x14ac:dyDescent="0.35">
      <c r="A2463" t="s">
        <v>59002</v>
      </c>
      <c r="B2463" t="s">
        <v>59003</v>
      </c>
      <c r="D2463" t="s">
        <v>58697</v>
      </c>
      <c r="F2463" t="s">
        <v>59004</v>
      </c>
      <c r="G2463" t="s">
        <v>59004</v>
      </c>
      <c r="H2463" t="s">
        <v>59005</v>
      </c>
      <c r="N2463" t="s">
        <v>53706</v>
      </c>
      <c r="O2463" s="3">
        <v>40799</v>
      </c>
      <c r="S2463" t="s">
        <v>51533</v>
      </c>
      <c r="T2463" t="s">
        <v>51532</v>
      </c>
    </row>
    <row r="2464" spans="1:20" x14ac:dyDescent="0.35">
      <c r="A2464" t="s">
        <v>59006</v>
      </c>
      <c r="B2464" t="s">
        <v>59007</v>
      </c>
      <c r="D2464" t="s">
        <v>59008</v>
      </c>
      <c r="F2464" t="s">
        <v>59009</v>
      </c>
      <c r="H2464" t="s">
        <v>59010</v>
      </c>
      <c r="I2464" t="s">
        <v>59010</v>
      </c>
      <c r="N2464" t="s">
        <v>53706</v>
      </c>
      <c r="O2464" s="3">
        <v>36892</v>
      </c>
      <c r="S2464" t="s">
        <v>54238</v>
      </c>
      <c r="T2464" t="s">
        <v>52115</v>
      </c>
    </row>
    <row r="2465" spans="1:20" x14ac:dyDescent="0.35">
      <c r="A2465" t="s">
        <v>59011</v>
      </c>
      <c r="B2465" t="s">
        <v>59012</v>
      </c>
      <c r="D2465" t="s">
        <v>54136</v>
      </c>
      <c r="F2465" t="s">
        <v>59013</v>
      </c>
      <c r="H2465" t="s">
        <v>59014</v>
      </c>
      <c r="N2465" t="s">
        <v>53706</v>
      </c>
      <c r="O2465" s="3">
        <v>29952</v>
      </c>
      <c r="S2465" t="s">
        <v>54511</v>
      </c>
      <c r="T2465" t="s">
        <v>54512</v>
      </c>
    </row>
    <row r="2466" spans="1:20" x14ac:dyDescent="0.35">
      <c r="A2466" t="s">
        <v>59015</v>
      </c>
      <c r="B2466" t="s">
        <v>59016</v>
      </c>
      <c r="D2466" t="s">
        <v>59017</v>
      </c>
      <c r="G2466" t="s">
        <v>59018</v>
      </c>
      <c r="H2466" t="s">
        <v>59019</v>
      </c>
      <c r="N2466" t="s">
        <v>53706</v>
      </c>
      <c r="O2466" s="3">
        <v>36892</v>
      </c>
      <c r="S2466" t="s">
        <v>51533</v>
      </c>
      <c r="T2466" t="s">
        <v>51532</v>
      </c>
    </row>
    <row r="2467" spans="1:20" x14ac:dyDescent="0.35">
      <c r="A2467" t="s">
        <v>59020</v>
      </c>
      <c r="B2467" t="s">
        <v>59021</v>
      </c>
      <c r="D2467" t="s">
        <v>58968</v>
      </c>
      <c r="N2467" t="s">
        <v>53706</v>
      </c>
      <c r="O2467" s="3">
        <v>36892</v>
      </c>
      <c r="S2467" t="s">
        <v>54238</v>
      </c>
      <c r="T2467" t="s">
        <v>52115</v>
      </c>
    </row>
    <row r="2468" spans="1:20" x14ac:dyDescent="0.35">
      <c r="A2468" t="s">
        <v>59022</v>
      </c>
      <c r="B2468" t="s">
        <v>59023</v>
      </c>
      <c r="D2468" t="s">
        <v>52037</v>
      </c>
      <c r="N2468" t="s">
        <v>53706</v>
      </c>
      <c r="O2468" s="3">
        <v>36892</v>
      </c>
      <c r="S2468" t="s">
        <v>54517</v>
      </c>
      <c r="T2468" t="s">
        <v>52115</v>
      </c>
    </row>
    <row r="2469" spans="1:20" x14ac:dyDescent="0.35">
      <c r="A2469" t="s">
        <v>59024</v>
      </c>
      <c r="B2469" t="s">
        <v>59025</v>
      </c>
      <c r="D2469" t="s">
        <v>54136</v>
      </c>
      <c r="G2469" t="s">
        <v>59026</v>
      </c>
      <c r="N2469" t="s">
        <v>53706</v>
      </c>
      <c r="O2469" s="3">
        <v>36892</v>
      </c>
      <c r="S2469" t="s">
        <v>54511</v>
      </c>
      <c r="T2469" t="s">
        <v>54512</v>
      </c>
    </row>
    <row r="2470" spans="1:20" x14ac:dyDescent="0.35">
      <c r="A2470" t="s">
        <v>59027</v>
      </c>
      <c r="B2470" t="s">
        <v>59028</v>
      </c>
      <c r="D2470" t="s">
        <v>59029</v>
      </c>
      <c r="F2470" t="s">
        <v>59030</v>
      </c>
      <c r="H2470" t="s">
        <v>59031</v>
      </c>
      <c r="N2470" t="s">
        <v>53706</v>
      </c>
      <c r="O2470" s="3">
        <v>40834</v>
      </c>
      <c r="S2470" t="s">
        <v>54238</v>
      </c>
      <c r="T2470" t="s">
        <v>52115</v>
      </c>
    </row>
    <row r="2471" spans="1:20" x14ac:dyDescent="0.35">
      <c r="A2471" t="s">
        <v>59032</v>
      </c>
      <c r="B2471" t="s">
        <v>59033</v>
      </c>
      <c r="D2471" t="s">
        <v>54136</v>
      </c>
      <c r="N2471" t="s">
        <v>53706</v>
      </c>
      <c r="O2471" s="3">
        <v>36892</v>
      </c>
      <c r="S2471" t="s">
        <v>55375</v>
      </c>
      <c r="T2471" t="s">
        <v>51191</v>
      </c>
    </row>
    <row r="2472" spans="1:20" x14ac:dyDescent="0.35">
      <c r="A2472" t="s">
        <v>59034</v>
      </c>
      <c r="B2472" t="s">
        <v>59035</v>
      </c>
      <c r="D2472" t="s">
        <v>58717</v>
      </c>
      <c r="H2472" t="s">
        <v>59036</v>
      </c>
      <c r="N2472" t="s">
        <v>53706</v>
      </c>
      <c r="O2472" s="3">
        <v>36892</v>
      </c>
      <c r="S2472" t="s">
        <v>54238</v>
      </c>
      <c r="T2472" t="s">
        <v>52115</v>
      </c>
    </row>
    <row r="2473" spans="1:20" x14ac:dyDescent="0.35">
      <c r="A2473" t="s">
        <v>59037</v>
      </c>
      <c r="B2473" t="s">
        <v>59038</v>
      </c>
      <c r="D2473" t="s">
        <v>59039</v>
      </c>
      <c r="H2473" t="s">
        <v>59040</v>
      </c>
      <c r="N2473" t="s">
        <v>53706</v>
      </c>
      <c r="O2473" s="3">
        <v>40799</v>
      </c>
      <c r="S2473" t="s">
        <v>54511</v>
      </c>
      <c r="T2473" t="s">
        <v>54512</v>
      </c>
    </row>
    <row r="2474" spans="1:20" x14ac:dyDescent="0.35">
      <c r="A2474" t="s">
        <v>59041</v>
      </c>
      <c r="B2474" t="s">
        <v>59042</v>
      </c>
      <c r="D2474" t="s">
        <v>54136</v>
      </c>
      <c r="F2474" t="s">
        <v>59043</v>
      </c>
      <c r="H2474" t="s">
        <v>59044</v>
      </c>
      <c r="N2474" t="s">
        <v>53706</v>
      </c>
      <c r="O2474" s="3">
        <v>40798</v>
      </c>
      <c r="S2474" t="s">
        <v>54511</v>
      </c>
      <c r="T2474" t="s">
        <v>54512</v>
      </c>
    </row>
    <row r="2475" spans="1:20" x14ac:dyDescent="0.35">
      <c r="A2475" t="s">
        <v>59045</v>
      </c>
      <c r="B2475" t="s">
        <v>59046</v>
      </c>
      <c r="D2475" t="s">
        <v>58727</v>
      </c>
      <c r="G2475" t="s">
        <v>59047</v>
      </c>
      <c r="H2475" t="s">
        <v>59048</v>
      </c>
      <c r="N2475" t="s">
        <v>53706</v>
      </c>
      <c r="O2475" s="3">
        <v>40803</v>
      </c>
      <c r="S2475" t="s">
        <v>51533</v>
      </c>
      <c r="T2475" t="s">
        <v>51532</v>
      </c>
    </row>
    <row r="2476" spans="1:20" x14ac:dyDescent="0.35">
      <c r="A2476" t="s">
        <v>59049</v>
      </c>
      <c r="B2476" t="s">
        <v>59050</v>
      </c>
      <c r="D2476" t="s">
        <v>51829</v>
      </c>
      <c r="N2476" t="s">
        <v>53706</v>
      </c>
      <c r="O2476" s="3">
        <v>36892</v>
      </c>
      <c r="S2476" t="s">
        <v>54517</v>
      </c>
      <c r="T2476" t="s">
        <v>52115</v>
      </c>
    </row>
    <row r="2477" spans="1:20" x14ac:dyDescent="0.35">
      <c r="A2477" t="s">
        <v>59051</v>
      </c>
      <c r="B2477" t="s">
        <v>59052</v>
      </c>
      <c r="D2477" t="s">
        <v>57630</v>
      </c>
      <c r="F2477" t="s">
        <v>59053</v>
      </c>
      <c r="G2477" t="s">
        <v>59053</v>
      </c>
      <c r="H2477" t="s">
        <v>59054</v>
      </c>
      <c r="N2477" t="s">
        <v>53706</v>
      </c>
      <c r="O2477" s="3">
        <v>40817</v>
      </c>
      <c r="S2477" t="s">
        <v>54238</v>
      </c>
      <c r="T2477" t="s">
        <v>52115</v>
      </c>
    </row>
    <row r="2478" spans="1:20" x14ac:dyDescent="0.35">
      <c r="A2478" t="s">
        <v>59055</v>
      </c>
      <c r="B2478" t="s">
        <v>59056</v>
      </c>
      <c r="D2478" t="s">
        <v>59057</v>
      </c>
      <c r="F2478" t="s">
        <v>59058</v>
      </c>
      <c r="G2478" t="s">
        <v>59059</v>
      </c>
      <c r="H2478" t="s">
        <v>59060</v>
      </c>
      <c r="N2478" t="s">
        <v>53706</v>
      </c>
      <c r="O2478" s="3">
        <v>40802</v>
      </c>
      <c r="S2478" t="s">
        <v>51533</v>
      </c>
      <c r="T2478" t="s">
        <v>51532</v>
      </c>
    </row>
    <row r="2479" spans="1:20" x14ac:dyDescent="0.35">
      <c r="A2479" t="s">
        <v>59061</v>
      </c>
      <c r="B2479" t="s">
        <v>59062</v>
      </c>
      <c r="D2479" t="s">
        <v>59063</v>
      </c>
      <c r="F2479" t="s">
        <v>59064</v>
      </c>
      <c r="G2479" t="s">
        <v>59064</v>
      </c>
      <c r="H2479" t="s">
        <v>59065</v>
      </c>
      <c r="N2479" t="s">
        <v>53706</v>
      </c>
      <c r="O2479" s="3">
        <v>40768</v>
      </c>
      <c r="S2479" t="s">
        <v>54517</v>
      </c>
      <c r="T2479" t="s">
        <v>52115</v>
      </c>
    </row>
    <row r="2480" spans="1:20" x14ac:dyDescent="0.35">
      <c r="A2480" t="s">
        <v>59066</v>
      </c>
      <c r="B2480" t="s">
        <v>59067</v>
      </c>
      <c r="D2480" t="s">
        <v>51916</v>
      </c>
      <c r="G2480" t="s">
        <v>59068</v>
      </c>
      <c r="H2480" t="s">
        <v>59069</v>
      </c>
      <c r="I2480" t="s">
        <v>59070</v>
      </c>
      <c r="N2480" t="s">
        <v>53706</v>
      </c>
      <c r="O2480" s="3">
        <v>40768</v>
      </c>
      <c r="S2480" t="s">
        <v>51539</v>
      </c>
      <c r="T2480" t="s">
        <v>51532</v>
      </c>
    </row>
    <row r="2481" spans="1:20" x14ac:dyDescent="0.35">
      <c r="A2481" t="s">
        <v>59071</v>
      </c>
      <c r="B2481" t="s">
        <v>59072</v>
      </c>
      <c r="D2481" t="s">
        <v>59063</v>
      </c>
      <c r="N2481" t="s">
        <v>53706</v>
      </c>
      <c r="O2481" s="3">
        <v>36892</v>
      </c>
      <c r="S2481" t="s">
        <v>54517</v>
      </c>
      <c r="T2481" t="s">
        <v>52115</v>
      </c>
    </row>
    <row r="2482" spans="1:20" x14ac:dyDescent="0.35">
      <c r="A2482" t="s">
        <v>59073</v>
      </c>
      <c r="B2482" t="s">
        <v>59074</v>
      </c>
      <c r="D2482" t="s">
        <v>59075</v>
      </c>
      <c r="H2482">
        <v>729004945</v>
      </c>
      <c r="N2482" t="s">
        <v>53706</v>
      </c>
      <c r="O2482" s="3">
        <v>36892</v>
      </c>
      <c r="S2482" t="s">
        <v>54517</v>
      </c>
      <c r="T2482" t="s">
        <v>52115</v>
      </c>
    </row>
    <row r="2483" spans="1:20" x14ac:dyDescent="0.35">
      <c r="A2483" t="s">
        <v>59076</v>
      </c>
      <c r="B2483" t="s">
        <v>59077</v>
      </c>
      <c r="D2483" t="s">
        <v>57456</v>
      </c>
      <c r="F2483" t="s">
        <v>59078</v>
      </c>
      <c r="G2483" t="s">
        <v>59078</v>
      </c>
      <c r="H2483" t="s">
        <v>59079</v>
      </c>
      <c r="N2483" t="s">
        <v>53706</v>
      </c>
      <c r="O2483" s="3">
        <v>36892</v>
      </c>
      <c r="S2483" t="s">
        <v>51283</v>
      </c>
      <c r="T2483" t="s">
        <v>51282</v>
      </c>
    </row>
    <row r="2484" spans="1:20" x14ac:dyDescent="0.35">
      <c r="A2484" t="s">
        <v>59080</v>
      </c>
      <c r="B2484" t="s">
        <v>59081</v>
      </c>
      <c r="D2484" t="s">
        <v>59082</v>
      </c>
      <c r="F2484" t="s">
        <v>59083</v>
      </c>
      <c r="H2484" t="s">
        <v>59084</v>
      </c>
      <c r="N2484" t="s">
        <v>53706</v>
      </c>
      <c r="O2484" s="3">
        <v>36892</v>
      </c>
      <c r="S2484" t="s">
        <v>59085</v>
      </c>
      <c r="T2484" t="s">
        <v>54512</v>
      </c>
    </row>
    <row r="2485" spans="1:20" x14ac:dyDescent="0.35">
      <c r="A2485" t="s">
        <v>59086</v>
      </c>
      <c r="B2485" t="s">
        <v>59087</v>
      </c>
      <c r="D2485" t="s">
        <v>59088</v>
      </c>
      <c r="F2485" t="s">
        <v>59089</v>
      </c>
      <c r="G2485" t="s">
        <v>59089</v>
      </c>
      <c r="H2485" t="s">
        <v>59090</v>
      </c>
      <c r="N2485" t="s">
        <v>53706</v>
      </c>
      <c r="O2485" s="3">
        <v>40806</v>
      </c>
      <c r="S2485" t="s">
        <v>54511</v>
      </c>
      <c r="T2485" t="s">
        <v>54512</v>
      </c>
    </row>
    <row r="2486" spans="1:20" x14ac:dyDescent="0.35">
      <c r="A2486" t="s">
        <v>8268</v>
      </c>
      <c r="B2486" t="s">
        <v>59091</v>
      </c>
      <c r="D2486" t="s">
        <v>59092</v>
      </c>
      <c r="H2486">
        <v>713273563</v>
      </c>
      <c r="N2486" t="s">
        <v>53706</v>
      </c>
      <c r="O2486" s="3">
        <v>40806</v>
      </c>
      <c r="S2486" t="s">
        <v>54511</v>
      </c>
      <c r="T2486" t="s">
        <v>54512</v>
      </c>
    </row>
    <row r="2487" spans="1:20" x14ac:dyDescent="0.35">
      <c r="A2487" t="s">
        <v>59093</v>
      </c>
      <c r="B2487" t="s">
        <v>59094</v>
      </c>
      <c r="D2487" t="s">
        <v>59088</v>
      </c>
      <c r="F2487" t="s">
        <v>59095</v>
      </c>
      <c r="H2487" t="s">
        <v>59096</v>
      </c>
      <c r="N2487" t="s">
        <v>53706</v>
      </c>
      <c r="O2487" s="3">
        <v>40806</v>
      </c>
      <c r="S2487" t="s">
        <v>54511</v>
      </c>
      <c r="T2487" t="s">
        <v>54512</v>
      </c>
    </row>
    <row r="2488" spans="1:20" x14ac:dyDescent="0.35">
      <c r="A2488" t="s">
        <v>59097</v>
      </c>
      <c r="B2488" t="s">
        <v>59098</v>
      </c>
      <c r="D2488" t="s">
        <v>56875</v>
      </c>
      <c r="F2488" t="s">
        <v>59099</v>
      </c>
      <c r="H2488" t="s">
        <v>59100</v>
      </c>
      <c r="N2488" t="s">
        <v>53706</v>
      </c>
      <c r="O2488" s="3">
        <v>42751</v>
      </c>
      <c r="S2488" t="s">
        <v>51192</v>
      </c>
      <c r="T2488" t="s">
        <v>51191</v>
      </c>
    </row>
    <row r="2489" spans="1:20" x14ac:dyDescent="0.35">
      <c r="A2489" t="s">
        <v>59101</v>
      </c>
      <c r="B2489" t="s">
        <v>59102</v>
      </c>
      <c r="D2489" t="s">
        <v>59103</v>
      </c>
      <c r="F2489" t="s">
        <v>59104</v>
      </c>
      <c r="G2489" t="s">
        <v>59104</v>
      </c>
      <c r="H2489" t="s">
        <v>59105</v>
      </c>
      <c r="N2489" t="s">
        <v>53706</v>
      </c>
      <c r="O2489" s="3">
        <v>40823</v>
      </c>
      <c r="S2489" t="s">
        <v>54238</v>
      </c>
      <c r="T2489" t="s">
        <v>52115</v>
      </c>
    </row>
    <row r="2490" spans="1:20" x14ac:dyDescent="0.35">
      <c r="A2490" t="s">
        <v>8272</v>
      </c>
      <c r="B2490" t="s">
        <v>59106</v>
      </c>
      <c r="D2490" t="s">
        <v>59107</v>
      </c>
      <c r="F2490" t="s">
        <v>59108</v>
      </c>
      <c r="G2490" t="s">
        <v>59108</v>
      </c>
      <c r="H2490" t="s">
        <v>59109</v>
      </c>
      <c r="N2490" t="s">
        <v>53706</v>
      </c>
      <c r="O2490" s="3">
        <v>40848</v>
      </c>
      <c r="S2490" t="s">
        <v>55006</v>
      </c>
      <c r="T2490" t="s">
        <v>55007</v>
      </c>
    </row>
    <row r="2491" spans="1:20" x14ac:dyDescent="0.35">
      <c r="A2491" t="s">
        <v>59110</v>
      </c>
      <c r="B2491" t="s">
        <v>59111</v>
      </c>
      <c r="D2491" t="s">
        <v>59112</v>
      </c>
      <c r="H2491" t="s">
        <v>59113</v>
      </c>
      <c r="N2491" t="s">
        <v>53706</v>
      </c>
      <c r="O2491" s="3">
        <v>40848</v>
      </c>
      <c r="S2491" t="s">
        <v>58816</v>
      </c>
      <c r="T2491" t="s">
        <v>51813</v>
      </c>
    </row>
    <row r="2492" spans="1:20" x14ac:dyDescent="0.35">
      <c r="A2492" t="s">
        <v>59114</v>
      </c>
      <c r="B2492" t="s">
        <v>59115</v>
      </c>
      <c r="D2492" t="s">
        <v>59116</v>
      </c>
      <c r="H2492" t="s">
        <v>59117</v>
      </c>
      <c r="N2492" t="s">
        <v>53706</v>
      </c>
      <c r="O2492" s="3">
        <v>36892</v>
      </c>
      <c r="S2492" t="s">
        <v>55485</v>
      </c>
      <c r="T2492" t="s">
        <v>51282</v>
      </c>
    </row>
    <row r="2493" spans="1:20" x14ac:dyDescent="0.35">
      <c r="A2493" t="s">
        <v>59118</v>
      </c>
      <c r="B2493" t="s">
        <v>59119</v>
      </c>
      <c r="D2493" t="s">
        <v>53833</v>
      </c>
      <c r="G2493" t="s">
        <v>59120</v>
      </c>
      <c r="H2493" t="s">
        <v>59121</v>
      </c>
      <c r="I2493" t="s">
        <v>59121</v>
      </c>
      <c r="N2493" t="s">
        <v>53706</v>
      </c>
      <c r="O2493" s="3">
        <v>40840</v>
      </c>
      <c r="S2493" t="s">
        <v>53837</v>
      </c>
      <c r="T2493" t="s">
        <v>51282</v>
      </c>
    </row>
    <row r="2494" spans="1:20" x14ac:dyDescent="0.35">
      <c r="A2494" t="s">
        <v>59122</v>
      </c>
      <c r="B2494" t="s">
        <v>59123</v>
      </c>
      <c r="D2494" t="s">
        <v>59124</v>
      </c>
      <c r="N2494" t="s">
        <v>53706</v>
      </c>
      <c r="O2494" s="3">
        <v>36892</v>
      </c>
      <c r="S2494" t="s">
        <v>55609</v>
      </c>
      <c r="T2494" t="s">
        <v>51282</v>
      </c>
    </row>
    <row r="2495" spans="1:20" x14ac:dyDescent="0.35">
      <c r="A2495" t="s">
        <v>59125</v>
      </c>
      <c r="B2495" t="s">
        <v>59126</v>
      </c>
      <c r="D2495" t="s">
        <v>59127</v>
      </c>
      <c r="H2495">
        <v>726977326</v>
      </c>
      <c r="N2495" t="s">
        <v>53706</v>
      </c>
      <c r="O2495" s="3">
        <v>40871</v>
      </c>
      <c r="S2495" t="s">
        <v>55473</v>
      </c>
      <c r="T2495" t="s">
        <v>51282</v>
      </c>
    </row>
    <row r="2496" spans="1:20" x14ac:dyDescent="0.35">
      <c r="A2496" t="s">
        <v>59128</v>
      </c>
      <c r="B2496" t="s">
        <v>59129</v>
      </c>
      <c r="D2496" t="s">
        <v>52329</v>
      </c>
      <c r="G2496" t="s">
        <v>59130</v>
      </c>
      <c r="H2496" t="s">
        <v>59131</v>
      </c>
      <c r="N2496" t="s">
        <v>53706</v>
      </c>
      <c r="O2496" s="3">
        <v>36892</v>
      </c>
      <c r="S2496" t="s">
        <v>51533</v>
      </c>
      <c r="T2496" t="s">
        <v>51532</v>
      </c>
    </row>
    <row r="2497" spans="1:20" x14ac:dyDescent="0.35">
      <c r="A2497" t="s">
        <v>59132</v>
      </c>
      <c r="B2497" t="s">
        <v>59133</v>
      </c>
      <c r="D2497" t="s">
        <v>59075</v>
      </c>
      <c r="N2497" t="s">
        <v>53706</v>
      </c>
      <c r="O2497" s="3">
        <v>36892</v>
      </c>
      <c r="S2497" t="s">
        <v>54517</v>
      </c>
      <c r="T2497" t="s">
        <v>52115</v>
      </c>
    </row>
    <row r="2498" spans="1:20" x14ac:dyDescent="0.35">
      <c r="A2498" t="s">
        <v>59134</v>
      </c>
      <c r="B2498" t="s">
        <v>59135</v>
      </c>
      <c r="D2498" t="s">
        <v>56716</v>
      </c>
      <c r="N2498" t="s">
        <v>53706</v>
      </c>
      <c r="O2498" s="3">
        <v>36892</v>
      </c>
      <c r="S2498" t="s">
        <v>55485</v>
      </c>
      <c r="T2498" t="s">
        <v>51282</v>
      </c>
    </row>
    <row r="2499" spans="1:20" x14ac:dyDescent="0.35">
      <c r="A2499" t="s">
        <v>59136</v>
      </c>
      <c r="B2499" t="s">
        <v>59137</v>
      </c>
      <c r="D2499" t="s">
        <v>56707</v>
      </c>
      <c r="N2499" t="s">
        <v>53706</v>
      </c>
      <c r="O2499" s="3">
        <v>36892</v>
      </c>
      <c r="S2499" t="s">
        <v>55485</v>
      </c>
      <c r="T2499" t="s">
        <v>51282</v>
      </c>
    </row>
    <row r="2500" spans="1:20" x14ac:dyDescent="0.35">
      <c r="A2500" t="s">
        <v>59138</v>
      </c>
      <c r="B2500" t="s">
        <v>59139</v>
      </c>
      <c r="D2500" t="s">
        <v>56721</v>
      </c>
      <c r="N2500" t="s">
        <v>53706</v>
      </c>
      <c r="O2500" s="3">
        <v>36892</v>
      </c>
      <c r="S2500" t="s">
        <v>55485</v>
      </c>
      <c r="T2500" t="s">
        <v>51282</v>
      </c>
    </row>
    <row r="2501" spans="1:20" x14ac:dyDescent="0.35">
      <c r="A2501" t="s">
        <v>59140</v>
      </c>
      <c r="B2501" t="s">
        <v>59141</v>
      </c>
      <c r="D2501" t="s">
        <v>56707</v>
      </c>
      <c r="N2501" t="s">
        <v>53706</v>
      </c>
      <c r="O2501" s="3">
        <v>36892</v>
      </c>
      <c r="S2501" t="s">
        <v>55485</v>
      </c>
      <c r="T2501" t="s">
        <v>51282</v>
      </c>
    </row>
    <row r="2502" spans="1:20" x14ac:dyDescent="0.35">
      <c r="A2502" t="s">
        <v>59142</v>
      </c>
      <c r="B2502" t="s">
        <v>59143</v>
      </c>
      <c r="D2502" t="s">
        <v>56707</v>
      </c>
      <c r="N2502" t="s">
        <v>53706</v>
      </c>
      <c r="O2502" s="3">
        <v>36892</v>
      </c>
      <c r="S2502" t="s">
        <v>55485</v>
      </c>
      <c r="T2502" t="s">
        <v>51282</v>
      </c>
    </row>
    <row r="2503" spans="1:20" x14ac:dyDescent="0.35">
      <c r="A2503" t="s">
        <v>59144</v>
      </c>
      <c r="B2503" t="s">
        <v>59145</v>
      </c>
      <c r="D2503" t="s">
        <v>59146</v>
      </c>
      <c r="F2503" t="s">
        <v>59147</v>
      </c>
      <c r="G2503" t="s">
        <v>59147</v>
      </c>
      <c r="N2503" t="s">
        <v>53706</v>
      </c>
      <c r="O2503" s="3">
        <v>42866</v>
      </c>
      <c r="S2503" t="s">
        <v>59148</v>
      </c>
      <c r="T2503" t="s">
        <v>51570</v>
      </c>
    </row>
    <row r="2504" spans="1:20" x14ac:dyDescent="0.35">
      <c r="A2504" t="s">
        <v>59149</v>
      </c>
      <c r="B2504" t="s">
        <v>59150</v>
      </c>
      <c r="D2504" t="s">
        <v>57047</v>
      </c>
      <c r="G2504" t="s">
        <v>59151</v>
      </c>
      <c r="H2504" t="s">
        <v>59152</v>
      </c>
      <c r="I2504" t="s">
        <v>59152</v>
      </c>
      <c r="N2504" t="s">
        <v>53706</v>
      </c>
      <c r="O2504" s="3">
        <v>41240</v>
      </c>
      <c r="S2504" t="s">
        <v>55473</v>
      </c>
      <c r="T2504" t="s">
        <v>51282</v>
      </c>
    </row>
    <row r="2505" spans="1:20" x14ac:dyDescent="0.35">
      <c r="A2505" t="s">
        <v>59153</v>
      </c>
      <c r="B2505" t="s">
        <v>59154</v>
      </c>
      <c r="D2505" t="s">
        <v>59155</v>
      </c>
      <c r="G2505" t="s">
        <v>59156</v>
      </c>
      <c r="H2505" t="s">
        <v>59157</v>
      </c>
      <c r="I2505" t="s">
        <v>59157</v>
      </c>
      <c r="N2505" t="s">
        <v>53706</v>
      </c>
      <c r="O2505" s="3">
        <v>40848</v>
      </c>
      <c r="S2505" t="s">
        <v>58932</v>
      </c>
      <c r="T2505" t="s">
        <v>52366</v>
      </c>
    </row>
    <row r="2506" spans="1:20" x14ac:dyDescent="0.35">
      <c r="A2506" t="s">
        <v>59158</v>
      </c>
      <c r="B2506" t="s">
        <v>59159</v>
      </c>
      <c r="D2506" t="s">
        <v>54037</v>
      </c>
      <c r="F2506" t="s">
        <v>59160</v>
      </c>
      <c r="G2506" t="s">
        <v>59161</v>
      </c>
      <c r="H2506">
        <v>722216496</v>
      </c>
      <c r="N2506" t="s">
        <v>53706</v>
      </c>
      <c r="O2506" s="3">
        <v>40828</v>
      </c>
      <c r="S2506" t="s">
        <v>54566</v>
      </c>
      <c r="T2506" t="s">
        <v>51158</v>
      </c>
    </row>
    <row r="2507" spans="1:20" x14ac:dyDescent="0.35">
      <c r="A2507" t="s">
        <v>59162</v>
      </c>
      <c r="B2507" t="s">
        <v>59163</v>
      </c>
      <c r="D2507" t="s">
        <v>59164</v>
      </c>
      <c r="F2507" t="s">
        <v>59165</v>
      </c>
      <c r="G2507" t="s">
        <v>59166</v>
      </c>
      <c r="H2507" t="s">
        <v>59167</v>
      </c>
      <c r="N2507" t="s">
        <v>53706</v>
      </c>
      <c r="O2507" s="3">
        <v>40831</v>
      </c>
      <c r="S2507" t="s">
        <v>59168</v>
      </c>
      <c r="T2507" t="s">
        <v>51570</v>
      </c>
    </row>
    <row r="2508" spans="1:20" x14ac:dyDescent="0.35">
      <c r="A2508" t="s">
        <v>59169</v>
      </c>
      <c r="B2508" t="s">
        <v>59170</v>
      </c>
      <c r="D2508" t="s">
        <v>51553</v>
      </c>
      <c r="G2508" t="s">
        <v>59171</v>
      </c>
      <c r="N2508" t="s">
        <v>53706</v>
      </c>
      <c r="O2508" s="3">
        <v>36892</v>
      </c>
      <c r="S2508" t="s">
        <v>51533</v>
      </c>
      <c r="T2508" t="s">
        <v>51532</v>
      </c>
    </row>
    <row r="2509" spans="1:20" x14ac:dyDescent="0.35">
      <c r="A2509" t="s">
        <v>59172</v>
      </c>
      <c r="B2509" t="s">
        <v>59173</v>
      </c>
      <c r="D2509" t="s">
        <v>52329</v>
      </c>
      <c r="G2509" t="s">
        <v>59174</v>
      </c>
      <c r="H2509">
        <v>721584001</v>
      </c>
      <c r="N2509" t="s">
        <v>53706</v>
      </c>
      <c r="O2509" s="3">
        <v>36892</v>
      </c>
      <c r="S2509" t="s">
        <v>54238</v>
      </c>
      <c r="T2509" t="s">
        <v>52115</v>
      </c>
    </row>
    <row r="2510" spans="1:20" x14ac:dyDescent="0.35">
      <c r="A2510" t="s">
        <v>59175</v>
      </c>
      <c r="B2510" t="s">
        <v>59176</v>
      </c>
      <c r="D2510" t="s">
        <v>59177</v>
      </c>
      <c r="F2510" t="s">
        <v>59178</v>
      </c>
      <c r="G2510" t="s">
        <v>59179</v>
      </c>
      <c r="H2510" t="s">
        <v>59180</v>
      </c>
      <c r="N2510" t="s">
        <v>53706</v>
      </c>
      <c r="O2510" s="3">
        <v>40831</v>
      </c>
      <c r="S2510" t="s">
        <v>51533</v>
      </c>
      <c r="T2510" t="s">
        <v>51532</v>
      </c>
    </row>
    <row r="2511" spans="1:20" x14ac:dyDescent="0.35">
      <c r="A2511" t="s">
        <v>59181</v>
      </c>
      <c r="B2511" t="s">
        <v>59182</v>
      </c>
      <c r="D2511" t="s">
        <v>51916</v>
      </c>
      <c r="N2511" t="s">
        <v>53706</v>
      </c>
      <c r="O2511" s="3">
        <v>36892</v>
      </c>
      <c r="S2511" t="s">
        <v>54238</v>
      </c>
      <c r="T2511" t="s">
        <v>52115</v>
      </c>
    </row>
    <row r="2512" spans="1:20" x14ac:dyDescent="0.35">
      <c r="A2512" t="s">
        <v>59183</v>
      </c>
      <c r="B2512" t="s">
        <v>59184</v>
      </c>
      <c r="D2512" t="s">
        <v>51916</v>
      </c>
      <c r="G2512" t="s">
        <v>59185</v>
      </c>
      <c r="H2512">
        <v>716363113</v>
      </c>
      <c r="N2512" t="s">
        <v>53706</v>
      </c>
      <c r="O2512" s="3">
        <v>36892</v>
      </c>
      <c r="S2512" t="s">
        <v>54238</v>
      </c>
      <c r="T2512" t="s">
        <v>52115</v>
      </c>
    </row>
    <row r="2513" spans="1:20" x14ac:dyDescent="0.35">
      <c r="A2513" t="s">
        <v>59186</v>
      </c>
      <c r="B2513" t="s">
        <v>59187</v>
      </c>
      <c r="D2513" t="s">
        <v>58727</v>
      </c>
      <c r="F2513" t="s">
        <v>59188</v>
      </c>
      <c r="G2513" t="s">
        <v>59189</v>
      </c>
      <c r="H2513" t="s">
        <v>59190</v>
      </c>
      <c r="N2513" t="s">
        <v>53706</v>
      </c>
      <c r="O2513" s="3">
        <v>40831</v>
      </c>
      <c r="S2513" t="s">
        <v>51533</v>
      </c>
      <c r="T2513" t="s">
        <v>51532</v>
      </c>
    </row>
    <row r="2514" spans="1:20" x14ac:dyDescent="0.35">
      <c r="A2514" t="s">
        <v>8280</v>
      </c>
      <c r="B2514" t="s">
        <v>8281</v>
      </c>
      <c r="D2514" t="s">
        <v>51916</v>
      </c>
      <c r="F2514" t="s">
        <v>59191</v>
      </c>
      <c r="G2514" t="s">
        <v>59191</v>
      </c>
      <c r="H2514" t="s">
        <v>59192</v>
      </c>
      <c r="N2514" t="s">
        <v>53706</v>
      </c>
      <c r="O2514" s="3">
        <v>43738</v>
      </c>
      <c r="P2514" s="3">
        <v>45291</v>
      </c>
      <c r="S2514" t="s">
        <v>59193</v>
      </c>
      <c r="T2514" t="s">
        <v>7686</v>
      </c>
    </row>
    <row r="2515" spans="1:20" x14ac:dyDescent="0.35">
      <c r="A2515" t="s">
        <v>59194</v>
      </c>
      <c r="B2515" t="s">
        <v>59195</v>
      </c>
      <c r="D2515" t="s">
        <v>51916</v>
      </c>
      <c r="G2515" t="s">
        <v>59196</v>
      </c>
      <c r="H2515">
        <v>723448545</v>
      </c>
      <c r="N2515" t="s">
        <v>53706</v>
      </c>
      <c r="O2515" s="3">
        <v>36892</v>
      </c>
      <c r="S2515" t="s">
        <v>51533</v>
      </c>
      <c r="T2515" t="s">
        <v>51532</v>
      </c>
    </row>
    <row r="2516" spans="1:20" x14ac:dyDescent="0.35">
      <c r="A2516" t="s">
        <v>59197</v>
      </c>
      <c r="B2516" t="s">
        <v>59198</v>
      </c>
      <c r="D2516" t="s">
        <v>51916</v>
      </c>
      <c r="G2516" t="s">
        <v>59199</v>
      </c>
      <c r="H2516">
        <v>722271964</v>
      </c>
      <c r="N2516" t="s">
        <v>53706</v>
      </c>
      <c r="O2516" s="3">
        <v>40831</v>
      </c>
      <c r="S2516" t="s">
        <v>51533</v>
      </c>
      <c r="T2516" t="s">
        <v>51532</v>
      </c>
    </row>
    <row r="2517" spans="1:20" x14ac:dyDescent="0.35">
      <c r="A2517" t="s">
        <v>59200</v>
      </c>
      <c r="B2517" t="s">
        <v>59201</v>
      </c>
      <c r="D2517" t="s">
        <v>51916</v>
      </c>
      <c r="G2517" t="s">
        <v>59202</v>
      </c>
      <c r="H2517">
        <v>722874825</v>
      </c>
      <c r="N2517" t="s">
        <v>53706</v>
      </c>
      <c r="O2517" s="3">
        <v>36892</v>
      </c>
      <c r="S2517" t="s">
        <v>51533</v>
      </c>
      <c r="T2517" t="s">
        <v>51532</v>
      </c>
    </row>
    <row r="2518" spans="1:20" x14ac:dyDescent="0.35">
      <c r="A2518" t="s">
        <v>59203</v>
      </c>
      <c r="B2518" t="s">
        <v>59204</v>
      </c>
      <c r="D2518" t="s">
        <v>51916</v>
      </c>
      <c r="G2518" t="s">
        <v>59205</v>
      </c>
      <c r="H2518" t="s">
        <v>59206</v>
      </c>
      <c r="N2518" t="s">
        <v>53706</v>
      </c>
      <c r="O2518" s="3">
        <v>36892</v>
      </c>
      <c r="S2518" t="s">
        <v>51533</v>
      </c>
      <c r="T2518" t="s">
        <v>51532</v>
      </c>
    </row>
    <row r="2519" spans="1:20" x14ac:dyDescent="0.35">
      <c r="A2519" t="s">
        <v>59207</v>
      </c>
      <c r="B2519" t="s">
        <v>59208</v>
      </c>
      <c r="D2519" t="s">
        <v>51916</v>
      </c>
      <c r="F2519" t="s">
        <v>59209</v>
      </c>
      <c r="H2519" t="s">
        <v>59210</v>
      </c>
      <c r="N2519" t="s">
        <v>53706</v>
      </c>
      <c r="O2519" s="3">
        <v>36892</v>
      </c>
      <c r="S2519" t="s">
        <v>51533</v>
      </c>
      <c r="T2519" t="s">
        <v>51532</v>
      </c>
    </row>
    <row r="2520" spans="1:20" x14ac:dyDescent="0.35">
      <c r="A2520" t="s">
        <v>59211</v>
      </c>
      <c r="B2520" t="s">
        <v>59212</v>
      </c>
      <c r="D2520" t="s">
        <v>51916</v>
      </c>
      <c r="G2520" t="s">
        <v>59213</v>
      </c>
      <c r="H2520">
        <v>720604072</v>
      </c>
      <c r="N2520" t="s">
        <v>53706</v>
      </c>
      <c r="O2520" s="3">
        <v>40836</v>
      </c>
      <c r="S2520" t="s">
        <v>51533</v>
      </c>
      <c r="T2520" t="s">
        <v>51532</v>
      </c>
    </row>
    <row r="2521" spans="1:20" x14ac:dyDescent="0.35">
      <c r="A2521" t="s">
        <v>59214</v>
      </c>
      <c r="B2521" t="s">
        <v>59215</v>
      </c>
      <c r="D2521" t="s">
        <v>58697</v>
      </c>
      <c r="G2521" t="s">
        <v>59216</v>
      </c>
      <c r="H2521">
        <v>717459979</v>
      </c>
      <c r="N2521" t="s">
        <v>53706</v>
      </c>
      <c r="O2521" s="3">
        <v>36892</v>
      </c>
      <c r="S2521" t="s">
        <v>54238</v>
      </c>
      <c r="T2521" t="s">
        <v>52115</v>
      </c>
    </row>
    <row r="2522" spans="1:20" x14ac:dyDescent="0.35">
      <c r="A2522" t="s">
        <v>59217</v>
      </c>
      <c r="B2522" t="s">
        <v>59218</v>
      </c>
      <c r="D2522" t="s">
        <v>58697</v>
      </c>
      <c r="F2522" t="s">
        <v>59219</v>
      </c>
      <c r="H2522">
        <v>721211899</v>
      </c>
      <c r="N2522" t="s">
        <v>53706</v>
      </c>
      <c r="O2522" s="3">
        <v>36892</v>
      </c>
      <c r="S2522" t="s">
        <v>51533</v>
      </c>
      <c r="T2522" t="s">
        <v>51532</v>
      </c>
    </row>
    <row r="2523" spans="1:20" x14ac:dyDescent="0.35">
      <c r="A2523" t="s">
        <v>59220</v>
      </c>
      <c r="B2523" t="s">
        <v>59221</v>
      </c>
      <c r="D2523" t="s">
        <v>59222</v>
      </c>
      <c r="H2523" t="s">
        <v>59223</v>
      </c>
      <c r="N2523" t="s">
        <v>53706</v>
      </c>
      <c r="O2523" s="3">
        <v>36892</v>
      </c>
      <c r="S2523" t="s">
        <v>54238</v>
      </c>
      <c r="T2523" t="s">
        <v>52115</v>
      </c>
    </row>
    <row r="2524" spans="1:20" x14ac:dyDescent="0.35">
      <c r="A2524" t="s">
        <v>59224</v>
      </c>
      <c r="B2524" t="s">
        <v>59225</v>
      </c>
      <c r="D2524" t="s">
        <v>58717</v>
      </c>
      <c r="N2524" t="s">
        <v>53706</v>
      </c>
      <c r="O2524" s="3">
        <v>36892</v>
      </c>
      <c r="S2524" t="s">
        <v>54238</v>
      </c>
      <c r="T2524" t="s">
        <v>52115</v>
      </c>
    </row>
    <row r="2525" spans="1:20" x14ac:dyDescent="0.35">
      <c r="A2525" t="s">
        <v>59226</v>
      </c>
      <c r="B2525" t="s">
        <v>59227</v>
      </c>
      <c r="D2525" t="s">
        <v>59228</v>
      </c>
      <c r="F2525" t="s">
        <v>59229</v>
      </c>
      <c r="N2525" t="s">
        <v>53706</v>
      </c>
      <c r="O2525" s="3">
        <v>36892</v>
      </c>
      <c r="S2525" t="s">
        <v>54238</v>
      </c>
      <c r="T2525" t="s">
        <v>52115</v>
      </c>
    </row>
    <row r="2526" spans="1:20" x14ac:dyDescent="0.35">
      <c r="A2526" t="s">
        <v>59230</v>
      </c>
      <c r="B2526" t="s">
        <v>59231</v>
      </c>
      <c r="D2526" t="s">
        <v>59228</v>
      </c>
      <c r="N2526" t="s">
        <v>53706</v>
      </c>
      <c r="O2526" s="3">
        <v>36892</v>
      </c>
      <c r="S2526" t="s">
        <v>54238</v>
      </c>
      <c r="T2526" t="s">
        <v>52115</v>
      </c>
    </row>
    <row r="2527" spans="1:20" x14ac:dyDescent="0.35">
      <c r="A2527" t="s">
        <v>59232</v>
      </c>
      <c r="B2527" t="s">
        <v>59233</v>
      </c>
      <c r="F2527" t="s">
        <v>59234</v>
      </c>
      <c r="G2527" t="s">
        <v>59234</v>
      </c>
      <c r="H2527" t="s">
        <v>59235</v>
      </c>
      <c r="N2527" t="s">
        <v>53706</v>
      </c>
      <c r="O2527" s="3">
        <v>36892</v>
      </c>
      <c r="S2527" t="s">
        <v>54238</v>
      </c>
      <c r="T2527" t="s">
        <v>52115</v>
      </c>
    </row>
    <row r="2528" spans="1:20" x14ac:dyDescent="0.35">
      <c r="A2528" t="s">
        <v>59236</v>
      </c>
      <c r="B2528" t="s">
        <v>59237</v>
      </c>
      <c r="D2528" t="s">
        <v>59238</v>
      </c>
      <c r="F2528" t="s">
        <v>59239</v>
      </c>
      <c r="H2528" t="s">
        <v>59240</v>
      </c>
      <c r="N2528" t="s">
        <v>53706</v>
      </c>
      <c r="O2528" s="3">
        <v>36892</v>
      </c>
      <c r="S2528" t="s">
        <v>54238</v>
      </c>
      <c r="T2528" t="s">
        <v>52115</v>
      </c>
    </row>
    <row r="2529" spans="1:20" x14ac:dyDescent="0.35">
      <c r="A2529" t="s">
        <v>59241</v>
      </c>
      <c r="B2529" t="s">
        <v>59242</v>
      </c>
      <c r="D2529" t="s">
        <v>54136</v>
      </c>
      <c r="N2529" t="s">
        <v>53706</v>
      </c>
      <c r="O2529" s="3">
        <v>36892</v>
      </c>
      <c r="S2529" t="s">
        <v>54416</v>
      </c>
      <c r="T2529" t="s">
        <v>51282</v>
      </c>
    </row>
    <row r="2530" spans="1:20" x14ac:dyDescent="0.35">
      <c r="A2530" t="s">
        <v>59243</v>
      </c>
      <c r="B2530" t="s">
        <v>59244</v>
      </c>
      <c r="D2530" t="s">
        <v>58958</v>
      </c>
      <c r="F2530" t="s">
        <v>59245</v>
      </c>
      <c r="H2530" t="s">
        <v>59246</v>
      </c>
      <c r="N2530" t="s">
        <v>53706</v>
      </c>
      <c r="O2530" s="3">
        <v>36892</v>
      </c>
      <c r="S2530" t="s">
        <v>54416</v>
      </c>
      <c r="T2530" t="s">
        <v>51282</v>
      </c>
    </row>
    <row r="2531" spans="1:20" x14ac:dyDescent="0.35">
      <c r="A2531" t="s">
        <v>59247</v>
      </c>
      <c r="B2531" t="s">
        <v>59248</v>
      </c>
      <c r="D2531" t="s">
        <v>51829</v>
      </c>
      <c r="G2531" t="s">
        <v>59249</v>
      </c>
      <c r="H2531" t="s">
        <v>59250</v>
      </c>
      <c r="N2531" t="s">
        <v>53706</v>
      </c>
      <c r="O2531" s="3">
        <v>36892</v>
      </c>
      <c r="S2531" t="s">
        <v>53869</v>
      </c>
      <c r="T2531" t="s">
        <v>51148</v>
      </c>
    </row>
    <row r="2532" spans="1:20" x14ac:dyDescent="0.35">
      <c r="A2532" t="s">
        <v>59251</v>
      </c>
      <c r="B2532" t="s">
        <v>59252</v>
      </c>
      <c r="D2532" t="s">
        <v>51829</v>
      </c>
      <c r="N2532" t="s">
        <v>53706</v>
      </c>
      <c r="O2532" s="3">
        <v>36892</v>
      </c>
      <c r="S2532" t="s">
        <v>55609</v>
      </c>
      <c r="T2532" t="s">
        <v>51282</v>
      </c>
    </row>
    <row r="2533" spans="1:20" x14ac:dyDescent="0.35">
      <c r="A2533" t="s">
        <v>59253</v>
      </c>
      <c r="B2533" t="s">
        <v>59254</v>
      </c>
      <c r="D2533" t="s">
        <v>52803</v>
      </c>
      <c r="F2533" t="s">
        <v>59255</v>
      </c>
      <c r="G2533" t="s">
        <v>59255</v>
      </c>
      <c r="H2533">
        <v>733121576</v>
      </c>
      <c r="N2533" t="s">
        <v>53706</v>
      </c>
      <c r="O2533" s="3">
        <v>36892</v>
      </c>
      <c r="S2533" t="s">
        <v>51283</v>
      </c>
      <c r="T2533" t="s">
        <v>51282</v>
      </c>
    </row>
    <row r="2534" spans="1:20" x14ac:dyDescent="0.35">
      <c r="A2534" t="s">
        <v>59256</v>
      </c>
      <c r="B2534" t="s">
        <v>59257</v>
      </c>
      <c r="D2534" t="s">
        <v>55143</v>
      </c>
      <c r="F2534" t="s">
        <v>59258</v>
      </c>
      <c r="H2534">
        <v>725340328</v>
      </c>
      <c r="N2534" t="s">
        <v>53706</v>
      </c>
      <c r="O2534" s="3">
        <v>36892</v>
      </c>
      <c r="S2534" t="s">
        <v>51283</v>
      </c>
      <c r="T2534" t="s">
        <v>51282</v>
      </c>
    </row>
    <row r="2535" spans="1:20" x14ac:dyDescent="0.35">
      <c r="A2535" t="s">
        <v>59259</v>
      </c>
      <c r="B2535" t="s">
        <v>59260</v>
      </c>
      <c r="D2535" t="s">
        <v>55143</v>
      </c>
      <c r="F2535" t="s">
        <v>59261</v>
      </c>
      <c r="H2535" t="s">
        <v>59262</v>
      </c>
      <c r="N2535" t="s">
        <v>53706</v>
      </c>
      <c r="O2535" s="3">
        <v>40868</v>
      </c>
      <c r="S2535" t="s">
        <v>51283</v>
      </c>
      <c r="T2535" t="s">
        <v>51282</v>
      </c>
    </row>
    <row r="2536" spans="1:20" x14ac:dyDescent="0.35">
      <c r="A2536" t="s">
        <v>59263</v>
      </c>
      <c r="B2536" t="s">
        <v>59264</v>
      </c>
      <c r="D2536" t="s">
        <v>52803</v>
      </c>
      <c r="N2536" t="s">
        <v>53706</v>
      </c>
      <c r="O2536" s="3">
        <v>36892</v>
      </c>
      <c r="S2536" t="s">
        <v>55202</v>
      </c>
      <c r="T2536" t="s">
        <v>51191</v>
      </c>
    </row>
    <row r="2537" spans="1:20" x14ac:dyDescent="0.35">
      <c r="A2537" t="s">
        <v>59265</v>
      </c>
      <c r="B2537" t="s">
        <v>59266</v>
      </c>
      <c r="D2537" t="s">
        <v>54236</v>
      </c>
      <c r="F2537" t="s">
        <v>59267</v>
      </c>
      <c r="G2537" t="s">
        <v>59268</v>
      </c>
      <c r="H2537">
        <v>708271097</v>
      </c>
      <c r="N2537" t="s">
        <v>53706</v>
      </c>
      <c r="O2537" s="3">
        <v>36892</v>
      </c>
      <c r="S2537" t="s">
        <v>51675</v>
      </c>
      <c r="T2537" t="s">
        <v>51148</v>
      </c>
    </row>
    <row r="2538" spans="1:20" x14ac:dyDescent="0.35">
      <c r="A2538" t="s">
        <v>59269</v>
      </c>
      <c r="B2538" t="s">
        <v>59270</v>
      </c>
      <c r="D2538" t="s">
        <v>56789</v>
      </c>
      <c r="F2538" t="s">
        <v>59271</v>
      </c>
      <c r="H2538" t="s">
        <v>59272</v>
      </c>
      <c r="N2538" t="s">
        <v>53706</v>
      </c>
      <c r="O2538" s="3">
        <v>40861</v>
      </c>
      <c r="S2538" t="s">
        <v>51283</v>
      </c>
      <c r="T2538" t="s">
        <v>51282</v>
      </c>
    </row>
    <row r="2539" spans="1:20" x14ac:dyDescent="0.35">
      <c r="A2539" t="s">
        <v>59273</v>
      </c>
      <c r="B2539" t="s">
        <v>59274</v>
      </c>
      <c r="D2539" t="s">
        <v>51246</v>
      </c>
      <c r="F2539" t="s">
        <v>59275</v>
      </c>
      <c r="H2539" t="s">
        <v>59276</v>
      </c>
      <c r="N2539" t="s">
        <v>53706</v>
      </c>
      <c r="O2539" s="3">
        <v>36892</v>
      </c>
      <c r="S2539" t="s">
        <v>51283</v>
      </c>
      <c r="T2539" t="s">
        <v>51282</v>
      </c>
    </row>
    <row r="2540" spans="1:20" x14ac:dyDescent="0.35">
      <c r="A2540" t="s">
        <v>59277</v>
      </c>
      <c r="B2540" t="s">
        <v>59278</v>
      </c>
      <c r="D2540" t="s">
        <v>54136</v>
      </c>
      <c r="G2540" t="s">
        <v>59279</v>
      </c>
      <c r="N2540" t="s">
        <v>53706</v>
      </c>
      <c r="O2540" s="3">
        <v>36892</v>
      </c>
      <c r="S2540" t="s">
        <v>51283</v>
      </c>
      <c r="T2540" t="s">
        <v>51282</v>
      </c>
    </row>
    <row r="2541" spans="1:20" x14ac:dyDescent="0.35">
      <c r="A2541" t="s">
        <v>59280</v>
      </c>
      <c r="B2541" t="s">
        <v>59281</v>
      </c>
      <c r="D2541" t="s">
        <v>54136</v>
      </c>
      <c r="N2541" t="s">
        <v>53706</v>
      </c>
      <c r="O2541" s="3">
        <v>36892</v>
      </c>
      <c r="S2541" t="s">
        <v>55202</v>
      </c>
      <c r="T2541" t="s">
        <v>51191</v>
      </c>
    </row>
    <row r="2542" spans="1:20" x14ac:dyDescent="0.35">
      <c r="A2542" t="s">
        <v>59282</v>
      </c>
      <c r="B2542" t="s">
        <v>59283</v>
      </c>
      <c r="D2542" t="s">
        <v>54136</v>
      </c>
      <c r="F2542" t="s">
        <v>59284</v>
      </c>
      <c r="H2542" t="s">
        <v>59285</v>
      </c>
      <c r="N2542" t="s">
        <v>53706</v>
      </c>
      <c r="O2542" s="3">
        <v>36892</v>
      </c>
      <c r="S2542" t="s">
        <v>51283</v>
      </c>
      <c r="T2542" t="s">
        <v>51282</v>
      </c>
    </row>
    <row r="2543" spans="1:20" x14ac:dyDescent="0.35">
      <c r="A2543" t="s">
        <v>8282</v>
      </c>
      <c r="B2543" t="s">
        <v>59286</v>
      </c>
      <c r="D2543" t="s">
        <v>54136</v>
      </c>
      <c r="F2543" t="s">
        <v>59287</v>
      </c>
      <c r="G2543" t="s">
        <v>59287</v>
      </c>
      <c r="N2543" t="s">
        <v>53706</v>
      </c>
      <c r="O2543" s="3">
        <v>36892</v>
      </c>
      <c r="S2543" t="s">
        <v>51283</v>
      </c>
      <c r="T2543" t="s">
        <v>51282</v>
      </c>
    </row>
    <row r="2544" spans="1:20" x14ac:dyDescent="0.35">
      <c r="A2544" t="s">
        <v>59288</v>
      </c>
      <c r="B2544" t="s">
        <v>59289</v>
      </c>
      <c r="D2544" t="s">
        <v>54136</v>
      </c>
      <c r="F2544" t="s">
        <v>59290</v>
      </c>
      <c r="G2544" t="s">
        <v>59290</v>
      </c>
      <c r="H2544" t="s">
        <v>59291</v>
      </c>
      <c r="I2544" t="s">
        <v>59292</v>
      </c>
      <c r="N2544" t="s">
        <v>53706</v>
      </c>
      <c r="O2544" s="3">
        <v>40861</v>
      </c>
      <c r="S2544" t="s">
        <v>51283</v>
      </c>
      <c r="T2544" t="s">
        <v>51282</v>
      </c>
    </row>
    <row r="2545" spans="1:20" x14ac:dyDescent="0.35">
      <c r="A2545" t="s">
        <v>59293</v>
      </c>
      <c r="B2545" t="s">
        <v>59294</v>
      </c>
      <c r="D2545" t="s">
        <v>54136</v>
      </c>
      <c r="F2545" t="s">
        <v>59295</v>
      </c>
      <c r="G2545" t="s">
        <v>59295</v>
      </c>
      <c r="H2545" t="s">
        <v>59296</v>
      </c>
      <c r="N2545" t="s">
        <v>53706</v>
      </c>
      <c r="O2545" s="3">
        <v>40861</v>
      </c>
      <c r="S2545" t="s">
        <v>51283</v>
      </c>
      <c r="T2545" t="s">
        <v>51282</v>
      </c>
    </row>
    <row r="2546" spans="1:20" x14ac:dyDescent="0.35">
      <c r="A2546" t="s">
        <v>59297</v>
      </c>
      <c r="B2546" t="s">
        <v>59298</v>
      </c>
      <c r="D2546" t="s">
        <v>54136</v>
      </c>
      <c r="F2546" t="s">
        <v>59299</v>
      </c>
      <c r="G2546" t="s">
        <v>58268</v>
      </c>
      <c r="H2546" t="s">
        <v>59300</v>
      </c>
      <c r="N2546" t="s">
        <v>53706</v>
      </c>
      <c r="O2546" s="3">
        <v>40861</v>
      </c>
      <c r="S2546" t="s">
        <v>51283</v>
      </c>
      <c r="T2546" t="s">
        <v>51282</v>
      </c>
    </row>
    <row r="2547" spans="1:20" x14ac:dyDescent="0.35">
      <c r="A2547" t="s">
        <v>59301</v>
      </c>
      <c r="B2547" t="s">
        <v>59302</v>
      </c>
      <c r="D2547" t="s">
        <v>58650</v>
      </c>
      <c r="F2547" t="s">
        <v>59303</v>
      </c>
      <c r="H2547" t="s">
        <v>59304</v>
      </c>
      <c r="N2547" t="s">
        <v>53706</v>
      </c>
      <c r="O2547" s="3">
        <v>36892</v>
      </c>
      <c r="S2547" t="s">
        <v>51283</v>
      </c>
      <c r="T2547" t="s">
        <v>51282</v>
      </c>
    </row>
    <row r="2548" spans="1:20" x14ac:dyDescent="0.35">
      <c r="A2548" t="s">
        <v>8284</v>
      </c>
      <c r="B2548" t="s">
        <v>8285</v>
      </c>
      <c r="D2548" t="s">
        <v>59305</v>
      </c>
      <c r="F2548" t="s">
        <v>59306</v>
      </c>
      <c r="G2548" t="s">
        <v>58268</v>
      </c>
      <c r="H2548" t="s">
        <v>59307</v>
      </c>
      <c r="N2548" t="s">
        <v>53706</v>
      </c>
      <c r="O2548" s="3">
        <v>40861</v>
      </c>
      <c r="S2548" t="s">
        <v>51283</v>
      </c>
      <c r="T2548" t="s">
        <v>51282</v>
      </c>
    </row>
    <row r="2549" spans="1:20" x14ac:dyDescent="0.35">
      <c r="A2549" t="s">
        <v>59308</v>
      </c>
      <c r="B2549" t="s">
        <v>59309</v>
      </c>
      <c r="D2549" t="s">
        <v>54136</v>
      </c>
      <c r="F2549" t="s">
        <v>59310</v>
      </c>
      <c r="H2549" t="s">
        <v>59311</v>
      </c>
      <c r="N2549" t="s">
        <v>53706</v>
      </c>
      <c r="O2549" s="3">
        <v>40861</v>
      </c>
      <c r="S2549" t="s">
        <v>51283</v>
      </c>
      <c r="T2549" t="s">
        <v>51282</v>
      </c>
    </row>
    <row r="2550" spans="1:20" x14ac:dyDescent="0.35">
      <c r="A2550" t="s">
        <v>59312</v>
      </c>
      <c r="B2550" t="s">
        <v>59313</v>
      </c>
      <c r="D2550" t="s">
        <v>58958</v>
      </c>
      <c r="F2550" t="s">
        <v>59314</v>
      </c>
      <c r="H2550">
        <v>726571004</v>
      </c>
      <c r="N2550" t="s">
        <v>53706</v>
      </c>
      <c r="O2550" s="3">
        <v>36892</v>
      </c>
      <c r="S2550" t="s">
        <v>54853</v>
      </c>
      <c r="T2550" t="s">
        <v>51282</v>
      </c>
    </row>
    <row r="2551" spans="1:20" x14ac:dyDescent="0.35">
      <c r="A2551" t="s">
        <v>59315</v>
      </c>
      <c r="B2551" t="s">
        <v>59316</v>
      </c>
      <c r="D2551" t="s">
        <v>54520</v>
      </c>
      <c r="N2551" t="s">
        <v>53706</v>
      </c>
      <c r="O2551" s="3">
        <v>36892</v>
      </c>
      <c r="S2551" t="s">
        <v>54853</v>
      </c>
      <c r="T2551" t="s">
        <v>51282</v>
      </c>
    </row>
    <row r="2552" spans="1:20" x14ac:dyDescent="0.35">
      <c r="A2552" t="s">
        <v>59317</v>
      </c>
      <c r="B2552" t="s">
        <v>59318</v>
      </c>
      <c r="D2552" t="s">
        <v>54520</v>
      </c>
      <c r="F2552" t="s">
        <v>59319</v>
      </c>
      <c r="G2552" t="s">
        <v>59319</v>
      </c>
      <c r="N2552" t="s">
        <v>53706</v>
      </c>
      <c r="O2552" s="3">
        <v>36892</v>
      </c>
      <c r="S2552" t="s">
        <v>54853</v>
      </c>
      <c r="T2552" t="s">
        <v>51282</v>
      </c>
    </row>
    <row r="2553" spans="1:20" x14ac:dyDescent="0.35">
      <c r="A2553" t="s">
        <v>59320</v>
      </c>
      <c r="B2553" t="s">
        <v>59321</v>
      </c>
      <c r="D2553" t="s">
        <v>52803</v>
      </c>
      <c r="H2553">
        <v>720494337</v>
      </c>
      <c r="N2553" t="s">
        <v>53706</v>
      </c>
      <c r="O2553" s="3">
        <v>36892</v>
      </c>
      <c r="S2553" t="s">
        <v>54853</v>
      </c>
      <c r="T2553" t="s">
        <v>51282</v>
      </c>
    </row>
    <row r="2554" spans="1:20" x14ac:dyDescent="0.35">
      <c r="A2554" t="s">
        <v>59322</v>
      </c>
      <c r="B2554" t="s">
        <v>59323</v>
      </c>
      <c r="D2554" t="s">
        <v>59324</v>
      </c>
      <c r="F2554" t="s">
        <v>59325</v>
      </c>
      <c r="H2554">
        <v>727076988</v>
      </c>
      <c r="N2554" t="s">
        <v>53706</v>
      </c>
      <c r="O2554" s="3">
        <v>36892</v>
      </c>
      <c r="S2554" t="s">
        <v>54853</v>
      </c>
      <c r="T2554" t="s">
        <v>51282</v>
      </c>
    </row>
    <row r="2555" spans="1:20" x14ac:dyDescent="0.35">
      <c r="A2555" t="s">
        <v>59326</v>
      </c>
      <c r="B2555" t="s">
        <v>59327</v>
      </c>
      <c r="D2555" t="s">
        <v>54136</v>
      </c>
      <c r="F2555" t="s">
        <v>59328</v>
      </c>
      <c r="H2555">
        <v>712040750</v>
      </c>
      <c r="N2555" t="s">
        <v>53706</v>
      </c>
      <c r="O2555" s="3">
        <v>36892</v>
      </c>
      <c r="S2555" t="s">
        <v>54853</v>
      </c>
      <c r="T2555" t="s">
        <v>51282</v>
      </c>
    </row>
    <row r="2556" spans="1:20" x14ac:dyDescent="0.35">
      <c r="A2556" t="s">
        <v>59329</v>
      </c>
      <c r="B2556" t="s">
        <v>59330</v>
      </c>
      <c r="D2556" t="s">
        <v>58237</v>
      </c>
      <c r="F2556" t="s">
        <v>59331</v>
      </c>
      <c r="H2556" t="s">
        <v>59332</v>
      </c>
      <c r="I2556" t="s">
        <v>59332</v>
      </c>
      <c r="N2556" t="s">
        <v>53706</v>
      </c>
      <c r="O2556" s="3">
        <v>36892</v>
      </c>
      <c r="S2556" t="s">
        <v>54853</v>
      </c>
      <c r="T2556" t="s">
        <v>51282</v>
      </c>
    </row>
    <row r="2557" spans="1:20" x14ac:dyDescent="0.35">
      <c r="A2557" t="s">
        <v>59333</v>
      </c>
      <c r="B2557" t="s">
        <v>59334</v>
      </c>
      <c r="D2557" t="s">
        <v>59335</v>
      </c>
      <c r="G2557" t="s">
        <v>59336</v>
      </c>
      <c r="H2557" t="s">
        <v>59337</v>
      </c>
      <c r="N2557" t="s">
        <v>53706</v>
      </c>
      <c r="O2557" s="3">
        <v>36892</v>
      </c>
      <c r="S2557" t="s">
        <v>57231</v>
      </c>
      <c r="T2557" t="s">
        <v>52420</v>
      </c>
    </row>
    <row r="2558" spans="1:20" x14ac:dyDescent="0.35">
      <c r="A2558" t="s">
        <v>59338</v>
      </c>
      <c r="B2558" t="s">
        <v>59339</v>
      </c>
      <c r="D2558" t="s">
        <v>54136</v>
      </c>
      <c r="F2558" t="s">
        <v>59340</v>
      </c>
      <c r="N2558" t="s">
        <v>53706</v>
      </c>
      <c r="O2558" s="3">
        <v>36892</v>
      </c>
      <c r="S2558" t="s">
        <v>54853</v>
      </c>
      <c r="T2558" t="s">
        <v>51282</v>
      </c>
    </row>
    <row r="2559" spans="1:20" x14ac:dyDescent="0.35">
      <c r="A2559" t="s">
        <v>59341</v>
      </c>
      <c r="B2559" t="s">
        <v>59342</v>
      </c>
      <c r="D2559" t="s">
        <v>54136</v>
      </c>
      <c r="F2559" t="s">
        <v>59343</v>
      </c>
      <c r="G2559" t="s">
        <v>59343</v>
      </c>
      <c r="N2559" t="s">
        <v>53748</v>
      </c>
      <c r="O2559" s="3">
        <v>36892</v>
      </c>
      <c r="S2559" t="s">
        <v>54853</v>
      </c>
      <c r="T2559" t="s">
        <v>51282</v>
      </c>
    </row>
    <row r="2560" spans="1:20" x14ac:dyDescent="0.35">
      <c r="A2560" t="s">
        <v>59344</v>
      </c>
      <c r="B2560" t="s">
        <v>59345</v>
      </c>
      <c r="D2560" t="s">
        <v>54136</v>
      </c>
      <c r="F2560" t="s">
        <v>59346</v>
      </c>
      <c r="N2560" t="s">
        <v>53706</v>
      </c>
      <c r="O2560" s="3">
        <v>36892</v>
      </c>
      <c r="S2560" t="s">
        <v>54853</v>
      </c>
      <c r="T2560" t="s">
        <v>51282</v>
      </c>
    </row>
    <row r="2561" spans="1:20" x14ac:dyDescent="0.35">
      <c r="A2561" t="s">
        <v>59347</v>
      </c>
      <c r="B2561" t="s">
        <v>59348</v>
      </c>
      <c r="D2561" t="s">
        <v>54136</v>
      </c>
      <c r="F2561" t="s">
        <v>59349</v>
      </c>
      <c r="G2561" t="s">
        <v>59349</v>
      </c>
      <c r="N2561" t="s">
        <v>53706</v>
      </c>
      <c r="O2561" s="3">
        <v>36892</v>
      </c>
      <c r="S2561" t="s">
        <v>54853</v>
      </c>
      <c r="T2561" t="s">
        <v>51282</v>
      </c>
    </row>
    <row r="2562" spans="1:20" x14ac:dyDescent="0.35">
      <c r="A2562" t="s">
        <v>59350</v>
      </c>
      <c r="B2562" t="s">
        <v>59351</v>
      </c>
      <c r="D2562" t="s">
        <v>54136</v>
      </c>
      <c r="F2562" t="s">
        <v>59352</v>
      </c>
      <c r="H2562">
        <v>728489610</v>
      </c>
      <c r="N2562" t="s">
        <v>53706</v>
      </c>
      <c r="O2562" s="3">
        <v>36892</v>
      </c>
      <c r="S2562" t="s">
        <v>54853</v>
      </c>
      <c r="T2562" t="s">
        <v>51282</v>
      </c>
    </row>
    <row r="2563" spans="1:20" x14ac:dyDescent="0.35">
      <c r="A2563" t="s">
        <v>59353</v>
      </c>
      <c r="B2563" t="s">
        <v>59354</v>
      </c>
      <c r="D2563" t="s">
        <v>54136</v>
      </c>
      <c r="F2563" t="s">
        <v>59355</v>
      </c>
      <c r="N2563" t="s">
        <v>53706</v>
      </c>
      <c r="O2563" s="3">
        <v>36892</v>
      </c>
      <c r="S2563" t="s">
        <v>54853</v>
      </c>
      <c r="T2563" t="s">
        <v>51282</v>
      </c>
    </row>
    <row r="2564" spans="1:20" x14ac:dyDescent="0.35">
      <c r="A2564" t="s">
        <v>59356</v>
      </c>
      <c r="B2564" t="s">
        <v>59357</v>
      </c>
      <c r="D2564" t="s">
        <v>54136</v>
      </c>
      <c r="F2564" t="s">
        <v>59358</v>
      </c>
      <c r="N2564" t="s">
        <v>53706</v>
      </c>
      <c r="O2564" s="3">
        <v>36892</v>
      </c>
      <c r="S2564" t="s">
        <v>54853</v>
      </c>
      <c r="T2564" t="s">
        <v>51282</v>
      </c>
    </row>
    <row r="2565" spans="1:20" x14ac:dyDescent="0.35">
      <c r="A2565" t="s">
        <v>59359</v>
      </c>
      <c r="B2565" t="s">
        <v>59360</v>
      </c>
      <c r="D2565" t="s">
        <v>53754</v>
      </c>
      <c r="F2565" t="s">
        <v>59361</v>
      </c>
      <c r="N2565" t="s">
        <v>53706</v>
      </c>
      <c r="O2565" s="3">
        <v>36892</v>
      </c>
      <c r="S2565" t="s">
        <v>54853</v>
      </c>
      <c r="T2565" t="s">
        <v>51282</v>
      </c>
    </row>
    <row r="2566" spans="1:20" x14ac:dyDescent="0.35">
      <c r="A2566" t="s">
        <v>59362</v>
      </c>
      <c r="B2566" t="s">
        <v>59363</v>
      </c>
      <c r="D2566" t="s">
        <v>53754</v>
      </c>
      <c r="F2566" t="s">
        <v>59364</v>
      </c>
      <c r="N2566" t="s">
        <v>53706</v>
      </c>
      <c r="O2566" s="3">
        <v>36892</v>
      </c>
      <c r="S2566" t="s">
        <v>54853</v>
      </c>
      <c r="T2566" t="s">
        <v>51282</v>
      </c>
    </row>
    <row r="2567" spans="1:20" x14ac:dyDescent="0.35">
      <c r="A2567" t="s">
        <v>59365</v>
      </c>
      <c r="B2567" t="s">
        <v>59366</v>
      </c>
      <c r="D2567" t="s">
        <v>59367</v>
      </c>
      <c r="F2567" t="s">
        <v>59368</v>
      </c>
      <c r="N2567" t="s">
        <v>53706</v>
      </c>
      <c r="O2567" s="3">
        <v>36892</v>
      </c>
      <c r="S2567" t="s">
        <v>54853</v>
      </c>
      <c r="T2567" t="s">
        <v>51282</v>
      </c>
    </row>
    <row r="2568" spans="1:20" x14ac:dyDescent="0.35">
      <c r="A2568" t="s">
        <v>59369</v>
      </c>
      <c r="B2568" t="s">
        <v>59370</v>
      </c>
      <c r="D2568" t="s">
        <v>52183</v>
      </c>
      <c r="F2568" t="s">
        <v>59371</v>
      </c>
      <c r="N2568" t="s">
        <v>53706</v>
      </c>
      <c r="O2568" s="3">
        <v>42501</v>
      </c>
      <c r="S2568" t="s">
        <v>54853</v>
      </c>
      <c r="T2568" t="s">
        <v>51282</v>
      </c>
    </row>
    <row r="2569" spans="1:20" x14ac:dyDescent="0.35">
      <c r="A2569" t="s">
        <v>59372</v>
      </c>
      <c r="B2569" t="s">
        <v>59373</v>
      </c>
      <c r="D2569" t="s">
        <v>59374</v>
      </c>
      <c r="G2569" t="s">
        <v>59375</v>
      </c>
      <c r="H2569" t="s">
        <v>59376</v>
      </c>
      <c r="I2569" t="s">
        <v>59376</v>
      </c>
      <c r="N2569" t="s">
        <v>53706</v>
      </c>
      <c r="O2569" s="3">
        <v>40861</v>
      </c>
      <c r="S2569" t="s">
        <v>55473</v>
      </c>
      <c r="T2569" t="s">
        <v>51282</v>
      </c>
    </row>
    <row r="2570" spans="1:20" x14ac:dyDescent="0.35">
      <c r="A2570" t="s">
        <v>59377</v>
      </c>
      <c r="B2570" t="s">
        <v>59378</v>
      </c>
      <c r="D2570" t="s">
        <v>57047</v>
      </c>
      <c r="G2570" t="s">
        <v>59379</v>
      </c>
      <c r="H2570" t="s">
        <v>59380</v>
      </c>
      <c r="I2570" t="s">
        <v>59380</v>
      </c>
      <c r="N2570" t="s">
        <v>53706</v>
      </c>
      <c r="O2570" s="3">
        <v>40861</v>
      </c>
      <c r="S2570" t="s">
        <v>55473</v>
      </c>
      <c r="T2570" t="s">
        <v>51282</v>
      </c>
    </row>
    <row r="2571" spans="1:20" x14ac:dyDescent="0.35">
      <c r="A2571" t="s">
        <v>59381</v>
      </c>
      <c r="B2571" t="s">
        <v>59382</v>
      </c>
      <c r="D2571" t="s">
        <v>57047</v>
      </c>
      <c r="F2571" t="s">
        <v>59383</v>
      </c>
      <c r="G2571" t="s">
        <v>59383</v>
      </c>
      <c r="H2571">
        <v>729991565</v>
      </c>
      <c r="I2571" t="s">
        <v>59384</v>
      </c>
      <c r="N2571" t="s">
        <v>53706</v>
      </c>
      <c r="O2571" s="3">
        <v>41239</v>
      </c>
      <c r="S2571" t="s">
        <v>51219</v>
      </c>
      <c r="T2571" t="s">
        <v>51191</v>
      </c>
    </row>
    <row r="2572" spans="1:20" x14ac:dyDescent="0.35">
      <c r="A2572" t="s">
        <v>59385</v>
      </c>
      <c r="B2572" t="s">
        <v>59386</v>
      </c>
      <c r="D2572" t="s">
        <v>54136</v>
      </c>
      <c r="G2572" t="s">
        <v>59387</v>
      </c>
      <c r="H2572" t="s">
        <v>59388</v>
      </c>
      <c r="I2572" t="s">
        <v>59388</v>
      </c>
      <c r="N2572" t="s">
        <v>53706</v>
      </c>
      <c r="O2572" s="3">
        <v>40861</v>
      </c>
      <c r="S2572" t="s">
        <v>55473</v>
      </c>
      <c r="T2572" t="s">
        <v>51282</v>
      </c>
    </row>
    <row r="2573" spans="1:20" x14ac:dyDescent="0.35">
      <c r="A2573" t="s">
        <v>59389</v>
      </c>
      <c r="B2573" t="s">
        <v>59390</v>
      </c>
      <c r="D2573" t="s">
        <v>57047</v>
      </c>
      <c r="G2573" t="s">
        <v>59391</v>
      </c>
      <c r="H2573" t="s">
        <v>59392</v>
      </c>
      <c r="I2573" t="s">
        <v>59392</v>
      </c>
      <c r="N2573" t="s">
        <v>53706</v>
      </c>
      <c r="O2573" s="3">
        <v>41240</v>
      </c>
      <c r="S2573" t="s">
        <v>55473</v>
      </c>
      <c r="T2573" t="s">
        <v>51282</v>
      </c>
    </row>
    <row r="2574" spans="1:20" x14ac:dyDescent="0.35">
      <c r="A2574" t="s">
        <v>59393</v>
      </c>
      <c r="B2574" t="s">
        <v>59394</v>
      </c>
      <c r="D2574" t="s">
        <v>54136</v>
      </c>
      <c r="H2574" t="s">
        <v>59395</v>
      </c>
      <c r="I2574" t="s">
        <v>59395</v>
      </c>
      <c r="N2574" t="s">
        <v>53706</v>
      </c>
      <c r="O2574" s="3">
        <v>41240</v>
      </c>
      <c r="S2574" t="s">
        <v>55473</v>
      </c>
      <c r="T2574" t="s">
        <v>51282</v>
      </c>
    </row>
    <row r="2575" spans="1:20" x14ac:dyDescent="0.35">
      <c r="A2575" t="s">
        <v>59396</v>
      </c>
      <c r="B2575" t="s">
        <v>59397</v>
      </c>
      <c r="D2575" t="s">
        <v>54136</v>
      </c>
      <c r="F2575" t="s">
        <v>59398</v>
      </c>
      <c r="G2575" t="s">
        <v>59398</v>
      </c>
      <c r="H2575" t="s">
        <v>59399</v>
      </c>
      <c r="N2575" t="s">
        <v>53706</v>
      </c>
      <c r="O2575" s="3">
        <v>40861</v>
      </c>
      <c r="S2575" t="s">
        <v>55473</v>
      </c>
      <c r="T2575" t="s">
        <v>51282</v>
      </c>
    </row>
    <row r="2576" spans="1:20" x14ac:dyDescent="0.35">
      <c r="A2576" t="s">
        <v>59400</v>
      </c>
      <c r="B2576" t="s">
        <v>59401</v>
      </c>
      <c r="D2576" t="s">
        <v>54136</v>
      </c>
      <c r="G2576" t="s">
        <v>59402</v>
      </c>
      <c r="H2576" t="s">
        <v>59403</v>
      </c>
      <c r="I2576" t="s">
        <v>59403</v>
      </c>
      <c r="N2576" t="s">
        <v>53706</v>
      </c>
      <c r="O2576" s="3">
        <v>41176</v>
      </c>
      <c r="S2576" t="s">
        <v>54853</v>
      </c>
      <c r="T2576" t="s">
        <v>51282</v>
      </c>
    </row>
    <row r="2577" spans="1:20" x14ac:dyDescent="0.35">
      <c r="A2577" t="s">
        <v>59404</v>
      </c>
      <c r="B2577" t="s">
        <v>59405</v>
      </c>
      <c r="D2577" t="s">
        <v>57047</v>
      </c>
      <c r="G2577" t="s">
        <v>59406</v>
      </c>
      <c r="H2577" t="s">
        <v>59407</v>
      </c>
      <c r="I2577" t="s">
        <v>59407</v>
      </c>
      <c r="N2577" t="s">
        <v>53706</v>
      </c>
      <c r="O2577" s="3">
        <v>41240</v>
      </c>
      <c r="S2577" t="s">
        <v>55473</v>
      </c>
      <c r="T2577" t="s">
        <v>51282</v>
      </c>
    </row>
    <row r="2578" spans="1:20" x14ac:dyDescent="0.35">
      <c r="A2578" t="s">
        <v>59408</v>
      </c>
      <c r="B2578" t="s">
        <v>59409</v>
      </c>
      <c r="D2578" t="s">
        <v>54136</v>
      </c>
      <c r="F2578" t="s">
        <v>59410</v>
      </c>
      <c r="G2578" t="s">
        <v>59410</v>
      </c>
      <c r="H2578" t="s">
        <v>59411</v>
      </c>
      <c r="N2578" t="s">
        <v>53706</v>
      </c>
      <c r="O2578" s="3">
        <v>36892</v>
      </c>
      <c r="S2578" t="s">
        <v>55473</v>
      </c>
      <c r="T2578" t="s">
        <v>51282</v>
      </c>
    </row>
    <row r="2579" spans="1:20" x14ac:dyDescent="0.35">
      <c r="A2579" t="s">
        <v>59412</v>
      </c>
      <c r="B2579" t="s">
        <v>59413</v>
      </c>
      <c r="D2579" t="s">
        <v>52402</v>
      </c>
      <c r="G2579" t="s">
        <v>59414</v>
      </c>
      <c r="H2579">
        <v>713719763</v>
      </c>
      <c r="N2579" t="s">
        <v>53706</v>
      </c>
      <c r="O2579" s="3">
        <v>36892</v>
      </c>
      <c r="S2579" t="s">
        <v>59415</v>
      </c>
      <c r="T2579" t="s">
        <v>52111</v>
      </c>
    </row>
    <row r="2580" spans="1:20" x14ac:dyDescent="0.35">
      <c r="A2580" t="s">
        <v>59416</v>
      </c>
      <c r="B2580" t="s">
        <v>59417</v>
      </c>
      <c r="D2580" t="s">
        <v>59418</v>
      </c>
      <c r="F2580" t="s">
        <v>59419</v>
      </c>
      <c r="G2580" t="s">
        <v>59419</v>
      </c>
      <c r="H2580">
        <v>720609139</v>
      </c>
      <c r="N2580" t="s">
        <v>53706</v>
      </c>
      <c r="O2580" s="3">
        <v>40858</v>
      </c>
      <c r="S2580" t="s">
        <v>51533</v>
      </c>
      <c r="T2580" t="s">
        <v>51532</v>
      </c>
    </row>
    <row r="2581" spans="1:20" x14ac:dyDescent="0.35">
      <c r="A2581" t="s">
        <v>59420</v>
      </c>
      <c r="B2581" t="s">
        <v>59421</v>
      </c>
      <c r="D2581" t="s">
        <v>56624</v>
      </c>
      <c r="F2581" t="s">
        <v>59422</v>
      </c>
      <c r="H2581">
        <v>726897235</v>
      </c>
      <c r="N2581" t="s">
        <v>53706</v>
      </c>
      <c r="O2581" s="3">
        <v>36892</v>
      </c>
      <c r="S2581" t="s">
        <v>54238</v>
      </c>
      <c r="T2581" t="s">
        <v>52115</v>
      </c>
    </row>
    <row r="2582" spans="1:20" x14ac:dyDescent="0.35">
      <c r="A2582" t="s">
        <v>59423</v>
      </c>
      <c r="B2582" t="s">
        <v>59424</v>
      </c>
      <c r="D2582" t="s">
        <v>52307</v>
      </c>
      <c r="G2582" t="s">
        <v>59425</v>
      </c>
      <c r="H2582" t="s">
        <v>59426</v>
      </c>
      <c r="N2582" t="s">
        <v>53706</v>
      </c>
      <c r="O2582" s="3">
        <v>36892</v>
      </c>
      <c r="S2582" t="s">
        <v>51533</v>
      </c>
      <c r="T2582" t="s">
        <v>51532</v>
      </c>
    </row>
    <row r="2583" spans="1:20" x14ac:dyDescent="0.35">
      <c r="A2583" t="s">
        <v>59427</v>
      </c>
      <c r="B2583" t="s">
        <v>59428</v>
      </c>
      <c r="D2583" t="s">
        <v>54136</v>
      </c>
      <c r="N2583" t="s">
        <v>53706</v>
      </c>
      <c r="O2583" s="3">
        <v>36892</v>
      </c>
      <c r="S2583" t="s">
        <v>54416</v>
      </c>
      <c r="T2583" t="s">
        <v>51282</v>
      </c>
    </row>
    <row r="2584" spans="1:20" x14ac:dyDescent="0.35">
      <c r="A2584" t="s">
        <v>59429</v>
      </c>
      <c r="B2584" t="s">
        <v>59430</v>
      </c>
      <c r="D2584" t="s">
        <v>59431</v>
      </c>
      <c r="G2584" t="s">
        <v>59432</v>
      </c>
      <c r="H2584">
        <v>725564096</v>
      </c>
      <c r="N2584" t="s">
        <v>53706</v>
      </c>
      <c r="O2584" s="3">
        <v>36892</v>
      </c>
      <c r="S2584" t="s">
        <v>54238</v>
      </c>
      <c r="T2584" t="s">
        <v>52115</v>
      </c>
    </row>
    <row r="2585" spans="1:20" x14ac:dyDescent="0.35">
      <c r="A2585" t="s">
        <v>8286</v>
      </c>
      <c r="B2585" t="s">
        <v>8287</v>
      </c>
      <c r="D2585" t="s">
        <v>59433</v>
      </c>
      <c r="F2585" t="s">
        <v>59434</v>
      </c>
      <c r="G2585" t="s">
        <v>59435</v>
      </c>
      <c r="H2585" t="s">
        <v>59223</v>
      </c>
      <c r="N2585" t="s">
        <v>53706</v>
      </c>
      <c r="O2585" s="3">
        <v>40848</v>
      </c>
      <c r="P2585" s="3">
        <v>45565</v>
      </c>
      <c r="S2585" t="s">
        <v>51149</v>
      </c>
      <c r="T2585" t="s">
        <v>51148</v>
      </c>
    </row>
    <row r="2586" spans="1:20" x14ac:dyDescent="0.35">
      <c r="A2586" t="s">
        <v>59436</v>
      </c>
      <c r="B2586" t="s">
        <v>59437</v>
      </c>
      <c r="D2586" t="s">
        <v>51351</v>
      </c>
      <c r="F2586" t="s">
        <v>59438</v>
      </c>
      <c r="H2586" t="s">
        <v>59439</v>
      </c>
      <c r="I2586" t="s">
        <v>59439</v>
      </c>
      <c r="N2586" t="s">
        <v>53706</v>
      </c>
      <c r="O2586" s="3">
        <v>36892</v>
      </c>
      <c r="S2586" t="s">
        <v>53869</v>
      </c>
      <c r="T2586" t="s">
        <v>51148</v>
      </c>
    </row>
    <row r="2587" spans="1:20" x14ac:dyDescent="0.35">
      <c r="A2587" t="s">
        <v>59440</v>
      </c>
      <c r="B2587" t="s">
        <v>59441</v>
      </c>
      <c r="D2587" t="s">
        <v>59442</v>
      </c>
      <c r="F2587" t="s">
        <v>59443</v>
      </c>
      <c r="G2587" t="s">
        <v>59444</v>
      </c>
      <c r="H2587">
        <v>729250026</v>
      </c>
      <c r="N2587" t="s">
        <v>53706</v>
      </c>
      <c r="O2587" s="3">
        <v>40875</v>
      </c>
      <c r="S2587" t="s">
        <v>56196</v>
      </c>
      <c r="T2587" t="s">
        <v>52366</v>
      </c>
    </row>
    <row r="2588" spans="1:20" x14ac:dyDescent="0.35">
      <c r="A2588" t="s">
        <v>59445</v>
      </c>
      <c r="B2588" t="s">
        <v>59446</v>
      </c>
      <c r="D2588" t="s">
        <v>59447</v>
      </c>
      <c r="H2588" t="s">
        <v>59448</v>
      </c>
      <c r="I2588" t="s">
        <v>59448</v>
      </c>
      <c r="N2588" t="s">
        <v>53706</v>
      </c>
      <c r="O2588" s="3">
        <v>41091</v>
      </c>
      <c r="S2588" t="s">
        <v>51183</v>
      </c>
      <c r="T2588" t="s">
        <v>51148</v>
      </c>
    </row>
    <row r="2589" spans="1:20" x14ac:dyDescent="0.35">
      <c r="A2589" t="s">
        <v>59449</v>
      </c>
      <c r="B2589" t="s">
        <v>59450</v>
      </c>
      <c r="D2589" t="s">
        <v>59451</v>
      </c>
      <c r="H2589">
        <v>701140932</v>
      </c>
      <c r="N2589" t="s">
        <v>53706</v>
      </c>
      <c r="O2589" s="3">
        <v>40848</v>
      </c>
      <c r="S2589" t="s">
        <v>56170</v>
      </c>
      <c r="T2589" t="s">
        <v>51813</v>
      </c>
    </row>
    <row r="2590" spans="1:20" x14ac:dyDescent="0.35">
      <c r="A2590" t="s">
        <v>59452</v>
      </c>
      <c r="B2590" t="s">
        <v>59453</v>
      </c>
      <c r="D2590" t="s">
        <v>59454</v>
      </c>
      <c r="F2590" t="s">
        <v>59455</v>
      </c>
      <c r="G2590" t="s">
        <v>59456</v>
      </c>
      <c r="H2590" t="s">
        <v>59457</v>
      </c>
      <c r="N2590" t="s">
        <v>53706</v>
      </c>
      <c r="O2590" s="3">
        <v>36892</v>
      </c>
      <c r="S2590" t="s">
        <v>59458</v>
      </c>
      <c r="T2590" t="s">
        <v>51148</v>
      </c>
    </row>
    <row r="2591" spans="1:20" x14ac:dyDescent="0.35">
      <c r="A2591" t="s">
        <v>59459</v>
      </c>
      <c r="B2591" t="s">
        <v>59460</v>
      </c>
      <c r="D2591" t="s">
        <v>51893</v>
      </c>
      <c r="F2591" t="s">
        <v>59461</v>
      </c>
      <c r="G2591" t="s">
        <v>59462</v>
      </c>
      <c r="H2591" t="s">
        <v>59463</v>
      </c>
      <c r="N2591" t="s">
        <v>53706</v>
      </c>
      <c r="O2591" s="3">
        <v>40879</v>
      </c>
      <c r="S2591" t="s">
        <v>54566</v>
      </c>
      <c r="T2591" t="s">
        <v>51158</v>
      </c>
    </row>
    <row r="2592" spans="1:20" x14ac:dyDescent="0.35">
      <c r="A2592" t="s">
        <v>59464</v>
      </c>
      <c r="B2592" t="s">
        <v>59465</v>
      </c>
      <c r="D2592" t="s">
        <v>54136</v>
      </c>
      <c r="G2592" t="s">
        <v>59466</v>
      </c>
      <c r="H2592" t="s">
        <v>59467</v>
      </c>
      <c r="N2592" t="s">
        <v>53706</v>
      </c>
      <c r="O2592" s="3">
        <v>40878</v>
      </c>
      <c r="S2592" t="s">
        <v>54416</v>
      </c>
      <c r="T2592" t="s">
        <v>51282</v>
      </c>
    </row>
    <row r="2593" spans="1:20" x14ac:dyDescent="0.35">
      <c r="A2593" t="s">
        <v>59468</v>
      </c>
      <c r="B2593" t="s">
        <v>59469</v>
      </c>
      <c r="D2593" t="s">
        <v>54136</v>
      </c>
      <c r="F2593" t="s">
        <v>59470</v>
      </c>
      <c r="G2593" t="s">
        <v>59470</v>
      </c>
      <c r="H2593" t="s">
        <v>59471</v>
      </c>
      <c r="N2593" t="s">
        <v>53706</v>
      </c>
      <c r="O2593" s="3">
        <v>40878</v>
      </c>
      <c r="S2593" t="s">
        <v>54416</v>
      </c>
      <c r="T2593" t="s">
        <v>51282</v>
      </c>
    </row>
    <row r="2594" spans="1:20" x14ac:dyDescent="0.35">
      <c r="A2594" t="s">
        <v>59472</v>
      </c>
      <c r="B2594" t="s">
        <v>59473</v>
      </c>
      <c r="D2594" t="s">
        <v>52803</v>
      </c>
      <c r="F2594" t="s">
        <v>59474</v>
      </c>
      <c r="G2594" t="s">
        <v>59474</v>
      </c>
      <c r="H2594" t="s">
        <v>59475</v>
      </c>
      <c r="N2594" t="s">
        <v>53706</v>
      </c>
      <c r="O2594" s="3">
        <v>36892</v>
      </c>
      <c r="P2594" s="3">
        <v>45230</v>
      </c>
      <c r="S2594" t="s">
        <v>54152</v>
      </c>
      <c r="T2594" t="s">
        <v>51282</v>
      </c>
    </row>
    <row r="2595" spans="1:20" x14ac:dyDescent="0.35">
      <c r="A2595" t="s">
        <v>59476</v>
      </c>
      <c r="B2595" t="s">
        <v>59477</v>
      </c>
      <c r="D2595" t="s">
        <v>59478</v>
      </c>
      <c r="G2595" t="s">
        <v>59479</v>
      </c>
      <c r="H2595" t="s">
        <v>59480</v>
      </c>
      <c r="N2595" t="s">
        <v>53706</v>
      </c>
      <c r="O2595" s="3">
        <v>40878</v>
      </c>
      <c r="S2595" t="s">
        <v>54238</v>
      </c>
      <c r="T2595" t="s">
        <v>52115</v>
      </c>
    </row>
    <row r="2596" spans="1:20" x14ac:dyDescent="0.35">
      <c r="A2596" t="s">
        <v>59481</v>
      </c>
      <c r="B2596" t="s">
        <v>59482</v>
      </c>
      <c r="D2596" t="s">
        <v>54136</v>
      </c>
      <c r="F2596" t="s">
        <v>59483</v>
      </c>
      <c r="G2596" t="s">
        <v>59483</v>
      </c>
      <c r="H2596" t="s">
        <v>59484</v>
      </c>
      <c r="N2596" t="s">
        <v>53706</v>
      </c>
      <c r="O2596" s="3">
        <v>40885</v>
      </c>
      <c r="S2596" t="s">
        <v>54119</v>
      </c>
      <c r="T2596" t="s">
        <v>51282</v>
      </c>
    </row>
    <row r="2597" spans="1:20" x14ac:dyDescent="0.35">
      <c r="A2597" t="s">
        <v>59485</v>
      </c>
      <c r="B2597" t="s">
        <v>59486</v>
      </c>
      <c r="D2597" t="s">
        <v>54136</v>
      </c>
      <c r="F2597" t="s">
        <v>59487</v>
      </c>
      <c r="H2597" t="s">
        <v>59488</v>
      </c>
      <c r="N2597" t="s">
        <v>53706</v>
      </c>
      <c r="O2597" s="3">
        <v>36892</v>
      </c>
      <c r="S2597" t="s">
        <v>54119</v>
      </c>
      <c r="T2597" t="s">
        <v>51282</v>
      </c>
    </row>
    <row r="2598" spans="1:20" x14ac:dyDescent="0.35">
      <c r="A2598" t="s">
        <v>59489</v>
      </c>
      <c r="B2598" t="s">
        <v>59490</v>
      </c>
      <c r="D2598" t="s">
        <v>54136</v>
      </c>
      <c r="F2598" t="s">
        <v>59491</v>
      </c>
      <c r="H2598" t="s">
        <v>59492</v>
      </c>
      <c r="N2598" t="s">
        <v>53706</v>
      </c>
      <c r="O2598" s="3">
        <v>40878</v>
      </c>
      <c r="S2598" t="s">
        <v>54119</v>
      </c>
      <c r="T2598" t="s">
        <v>51282</v>
      </c>
    </row>
    <row r="2599" spans="1:20" x14ac:dyDescent="0.35">
      <c r="A2599" t="s">
        <v>59493</v>
      </c>
      <c r="B2599" t="s">
        <v>59494</v>
      </c>
      <c r="D2599" t="s">
        <v>54136</v>
      </c>
      <c r="F2599" t="s">
        <v>59495</v>
      </c>
      <c r="G2599" t="s">
        <v>59495</v>
      </c>
      <c r="H2599" t="s">
        <v>59496</v>
      </c>
      <c r="N2599" t="s">
        <v>53706</v>
      </c>
      <c r="O2599" s="3">
        <v>40883</v>
      </c>
      <c r="S2599" t="s">
        <v>54119</v>
      </c>
      <c r="T2599" t="s">
        <v>51282</v>
      </c>
    </row>
    <row r="2600" spans="1:20" x14ac:dyDescent="0.35">
      <c r="A2600" t="s">
        <v>59497</v>
      </c>
      <c r="B2600" t="s">
        <v>59498</v>
      </c>
      <c r="D2600" t="s">
        <v>54136</v>
      </c>
      <c r="F2600" t="s">
        <v>59499</v>
      </c>
      <c r="H2600" t="s">
        <v>59500</v>
      </c>
      <c r="I2600" t="s">
        <v>59501</v>
      </c>
      <c r="N2600" t="s">
        <v>53706</v>
      </c>
      <c r="O2600" s="3">
        <v>40883</v>
      </c>
      <c r="S2600" t="s">
        <v>54119</v>
      </c>
      <c r="T2600" t="s">
        <v>51282</v>
      </c>
    </row>
    <row r="2601" spans="1:20" x14ac:dyDescent="0.35">
      <c r="A2601" t="s">
        <v>59502</v>
      </c>
      <c r="B2601" t="s">
        <v>59503</v>
      </c>
      <c r="D2601" t="s">
        <v>54136</v>
      </c>
      <c r="F2601" t="s">
        <v>59504</v>
      </c>
      <c r="G2601" t="s">
        <v>59504</v>
      </c>
      <c r="H2601" t="s">
        <v>59505</v>
      </c>
      <c r="N2601" t="s">
        <v>53706</v>
      </c>
      <c r="O2601" s="3">
        <v>40878</v>
      </c>
      <c r="S2601" t="s">
        <v>54119</v>
      </c>
      <c r="T2601" t="s">
        <v>51282</v>
      </c>
    </row>
    <row r="2602" spans="1:20" x14ac:dyDescent="0.35">
      <c r="A2602" t="s">
        <v>59506</v>
      </c>
      <c r="B2602" t="s">
        <v>59507</v>
      </c>
      <c r="D2602" t="s">
        <v>54136</v>
      </c>
      <c r="F2602" t="s">
        <v>59508</v>
      </c>
      <c r="H2602" t="s">
        <v>59509</v>
      </c>
      <c r="N2602" t="s">
        <v>53706</v>
      </c>
      <c r="O2602" s="3">
        <v>40878</v>
      </c>
      <c r="S2602" t="s">
        <v>54119</v>
      </c>
      <c r="T2602" t="s">
        <v>51282</v>
      </c>
    </row>
    <row r="2603" spans="1:20" x14ac:dyDescent="0.35">
      <c r="A2603" t="s">
        <v>59510</v>
      </c>
      <c r="B2603" t="s">
        <v>59511</v>
      </c>
      <c r="D2603" t="s">
        <v>54136</v>
      </c>
      <c r="F2603" t="s">
        <v>59512</v>
      </c>
      <c r="H2603" t="s">
        <v>59513</v>
      </c>
      <c r="N2603" t="s">
        <v>53706</v>
      </c>
      <c r="O2603" s="3">
        <v>40883</v>
      </c>
      <c r="S2603" t="s">
        <v>54119</v>
      </c>
      <c r="T2603" t="s">
        <v>51282</v>
      </c>
    </row>
    <row r="2604" spans="1:20" x14ac:dyDescent="0.35">
      <c r="A2604" t="s">
        <v>59514</v>
      </c>
      <c r="B2604" t="s">
        <v>59515</v>
      </c>
      <c r="D2604" t="s">
        <v>52183</v>
      </c>
      <c r="F2604" t="s">
        <v>59516</v>
      </c>
      <c r="H2604">
        <v>718900455</v>
      </c>
      <c r="N2604" t="s">
        <v>53706</v>
      </c>
      <c r="O2604" s="3">
        <v>40878</v>
      </c>
      <c r="S2604" t="s">
        <v>54119</v>
      </c>
      <c r="T2604" t="s">
        <v>51282</v>
      </c>
    </row>
    <row r="2605" spans="1:20" x14ac:dyDescent="0.35">
      <c r="A2605" t="s">
        <v>59517</v>
      </c>
      <c r="B2605" t="s">
        <v>59518</v>
      </c>
      <c r="D2605" t="s">
        <v>52183</v>
      </c>
      <c r="F2605" t="s">
        <v>59519</v>
      </c>
      <c r="N2605" t="s">
        <v>53706</v>
      </c>
      <c r="O2605" s="3">
        <v>40878</v>
      </c>
      <c r="S2605" t="s">
        <v>54119</v>
      </c>
      <c r="T2605" t="s">
        <v>51282</v>
      </c>
    </row>
    <row r="2606" spans="1:20" x14ac:dyDescent="0.35">
      <c r="A2606" t="s">
        <v>59520</v>
      </c>
      <c r="B2606" t="s">
        <v>59521</v>
      </c>
      <c r="D2606" t="s">
        <v>59522</v>
      </c>
      <c r="F2606" t="s">
        <v>59523</v>
      </c>
      <c r="G2606" t="s">
        <v>59523</v>
      </c>
      <c r="H2606" t="s">
        <v>59524</v>
      </c>
      <c r="N2606" t="s">
        <v>53706</v>
      </c>
      <c r="O2606" s="3">
        <v>40909</v>
      </c>
      <c r="S2606" t="s">
        <v>51865</v>
      </c>
      <c r="T2606" t="s">
        <v>51148</v>
      </c>
    </row>
    <row r="2607" spans="1:20" x14ac:dyDescent="0.35">
      <c r="A2607" t="s">
        <v>59525</v>
      </c>
      <c r="B2607" t="s">
        <v>59526</v>
      </c>
      <c r="D2607" t="s">
        <v>51592</v>
      </c>
      <c r="F2607" t="s">
        <v>59527</v>
      </c>
      <c r="G2607" t="s">
        <v>59527</v>
      </c>
      <c r="H2607" t="s">
        <v>59528</v>
      </c>
      <c r="N2607" t="s">
        <v>53706</v>
      </c>
      <c r="O2607" s="3">
        <v>40913</v>
      </c>
      <c r="S2607" t="s">
        <v>54238</v>
      </c>
      <c r="T2607" t="s">
        <v>52115</v>
      </c>
    </row>
    <row r="2608" spans="1:20" x14ac:dyDescent="0.35">
      <c r="A2608" t="s">
        <v>59529</v>
      </c>
      <c r="B2608" t="s">
        <v>59530</v>
      </c>
      <c r="D2608" t="s">
        <v>51592</v>
      </c>
      <c r="F2608" t="s">
        <v>59531</v>
      </c>
      <c r="G2608" t="s">
        <v>59531</v>
      </c>
      <c r="N2608" t="s">
        <v>53706</v>
      </c>
      <c r="O2608" s="3">
        <v>40913</v>
      </c>
      <c r="S2608" t="s">
        <v>58563</v>
      </c>
      <c r="T2608" t="s">
        <v>52366</v>
      </c>
    </row>
    <row r="2609" spans="1:20" x14ac:dyDescent="0.35">
      <c r="A2609" t="s">
        <v>59532</v>
      </c>
      <c r="B2609" t="s">
        <v>59533</v>
      </c>
      <c r="D2609" t="s">
        <v>51592</v>
      </c>
      <c r="G2609" t="s">
        <v>59534</v>
      </c>
      <c r="H2609">
        <v>722836382</v>
      </c>
      <c r="N2609" t="s">
        <v>53706</v>
      </c>
      <c r="O2609" s="3">
        <v>36892</v>
      </c>
      <c r="S2609" t="s">
        <v>51183</v>
      </c>
      <c r="T2609" t="s">
        <v>51148</v>
      </c>
    </row>
    <row r="2610" spans="1:20" x14ac:dyDescent="0.35">
      <c r="A2610" t="s">
        <v>59535</v>
      </c>
      <c r="B2610" t="s">
        <v>59536</v>
      </c>
      <c r="D2610" t="s">
        <v>51592</v>
      </c>
      <c r="H2610">
        <v>713035525</v>
      </c>
      <c r="N2610" t="s">
        <v>53706</v>
      </c>
      <c r="O2610" s="3">
        <v>36892</v>
      </c>
      <c r="S2610" t="s">
        <v>51183</v>
      </c>
      <c r="T2610" t="s">
        <v>51148</v>
      </c>
    </row>
    <row r="2611" spans="1:20" x14ac:dyDescent="0.35">
      <c r="A2611" t="s">
        <v>59537</v>
      </c>
      <c r="B2611" t="s">
        <v>59538</v>
      </c>
      <c r="D2611" t="s">
        <v>59539</v>
      </c>
      <c r="G2611" t="s">
        <v>59540</v>
      </c>
      <c r="H2611" t="s">
        <v>59541</v>
      </c>
      <c r="N2611" t="s">
        <v>53706</v>
      </c>
      <c r="O2611" s="3">
        <v>40878</v>
      </c>
      <c r="S2611" t="s">
        <v>54238</v>
      </c>
      <c r="T2611" t="s">
        <v>52115</v>
      </c>
    </row>
    <row r="2612" spans="1:20" x14ac:dyDescent="0.35">
      <c r="A2612" t="s">
        <v>59542</v>
      </c>
      <c r="B2612" t="s">
        <v>59543</v>
      </c>
      <c r="D2612" t="s">
        <v>59544</v>
      </c>
      <c r="F2612" t="s">
        <v>59545</v>
      </c>
      <c r="H2612">
        <v>722788345</v>
      </c>
      <c r="I2612">
        <v>722495366</v>
      </c>
      <c r="N2612" t="s">
        <v>53706</v>
      </c>
      <c r="O2612" s="3">
        <v>40878</v>
      </c>
      <c r="S2612" t="s">
        <v>51533</v>
      </c>
      <c r="T2612" t="s">
        <v>51532</v>
      </c>
    </row>
    <row r="2613" spans="1:20" x14ac:dyDescent="0.35">
      <c r="A2613" t="s">
        <v>59546</v>
      </c>
      <c r="B2613" t="s">
        <v>59547</v>
      </c>
      <c r="D2613" t="s">
        <v>59544</v>
      </c>
      <c r="G2613" t="s">
        <v>59548</v>
      </c>
      <c r="H2613" t="s">
        <v>59549</v>
      </c>
      <c r="N2613" t="s">
        <v>53706</v>
      </c>
      <c r="O2613" s="3">
        <v>36892</v>
      </c>
      <c r="S2613" t="s">
        <v>54238</v>
      </c>
      <c r="T2613" t="s">
        <v>52115</v>
      </c>
    </row>
    <row r="2614" spans="1:20" x14ac:dyDescent="0.35">
      <c r="A2614" t="s">
        <v>59550</v>
      </c>
      <c r="B2614" t="s">
        <v>59551</v>
      </c>
      <c r="D2614" t="s">
        <v>51916</v>
      </c>
      <c r="G2614" t="s">
        <v>59552</v>
      </c>
      <c r="H2614" t="s">
        <v>59553</v>
      </c>
      <c r="N2614" t="s">
        <v>53706</v>
      </c>
      <c r="O2614" s="3">
        <v>40860</v>
      </c>
      <c r="S2614" t="s">
        <v>51533</v>
      </c>
      <c r="T2614" t="s">
        <v>51532</v>
      </c>
    </row>
    <row r="2615" spans="1:20" x14ac:dyDescent="0.35">
      <c r="A2615" t="s">
        <v>59554</v>
      </c>
      <c r="B2615" t="s">
        <v>59555</v>
      </c>
      <c r="D2615" t="s">
        <v>51916</v>
      </c>
      <c r="G2615" t="s">
        <v>59556</v>
      </c>
      <c r="H2615" t="s">
        <v>59557</v>
      </c>
      <c r="N2615" t="s">
        <v>53706</v>
      </c>
      <c r="O2615" s="3">
        <v>40844</v>
      </c>
      <c r="S2615" t="s">
        <v>51533</v>
      </c>
      <c r="T2615" t="s">
        <v>51532</v>
      </c>
    </row>
    <row r="2616" spans="1:20" x14ac:dyDescent="0.35">
      <c r="A2616" t="s">
        <v>8290</v>
      </c>
      <c r="B2616" t="s">
        <v>59558</v>
      </c>
      <c r="D2616" t="s">
        <v>59559</v>
      </c>
      <c r="F2616" t="s">
        <v>59560</v>
      </c>
      <c r="G2616" t="s">
        <v>59560</v>
      </c>
      <c r="H2616">
        <v>722672089</v>
      </c>
      <c r="I2616">
        <v>713777967</v>
      </c>
      <c r="N2616" t="s">
        <v>53706</v>
      </c>
      <c r="O2616" s="3">
        <v>43221</v>
      </c>
      <c r="S2616" t="s">
        <v>51533</v>
      </c>
      <c r="T2616" t="s">
        <v>51532</v>
      </c>
    </row>
    <row r="2617" spans="1:20" x14ac:dyDescent="0.35">
      <c r="A2617" t="s">
        <v>59561</v>
      </c>
      <c r="B2617" t="s">
        <v>59562</v>
      </c>
      <c r="D2617" t="s">
        <v>59563</v>
      </c>
      <c r="G2617" t="s">
        <v>59564</v>
      </c>
      <c r="H2617" t="s">
        <v>59565</v>
      </c>
      <c r="N2617" t="s">
        <v>53706</v>
      </c>
      <c r="O2617" s="3">
        <v>40879</v>
      </c>
      <c r="S2617" t="s">
        <v>55693</v>
      </c>
      <c r="T2617" t="s">
        <v>52115</v>
      </c>
    </row>
    <row r="2618" spans="1:20" x14ac:dyDescent="0.35">
      <c r="A2618" t="s">
        <v>59566</v>
      </c>
      <c r="B2618" t="s">
        <v>8399</v>
      </c>
      <c r="D2618" t="s">
        <v>59567</v>
      </c>
      <c r="H2618" t="s">
        <v>59568</v>
      </c>
      <c r="N2618" t="s">
        <v>53706</v>
      </c>
      <c r="O2618" s="3">
        <v>40868</v>
      </c>
      <c r="S2618" t="s">
        <v>55609</v>
      </c>
      <c r="T2618" t="s">
        <v>51282</v>
      </c>
    </row>
    <row r="2619" spans="1:20" x14ac:dyDescent="0.35">
      <c r="A2619" t="s">
        <v>59569</v>
      </c>
      <c r="B2619" t="s">
        <v>59570</v>
      </c>
      <c r="D2619" t="s">
        <v>59571</v>
      </c>
      <c r="F2619" t="s">
        <v>59572</v>
      </c>
      <c r="G2619" t="s">
        <v>59573</v>
      </c>
      <c r="H2619" t="s">
        <v>59574</v>
      </c>
      <c r="N2619" t="s">
        <v>53706</v>
      </c>
      <c r="O2619" s="3">
        <v>40924</v>
      </c>
      <c r="S2619" t="s">
        <v>54265</v>
      </c>
      <c r="T2619" t="s">
        <v>51158</v>
      </c>
    </row>
    <row r="2620" spans="1:20" x14ac:dyDescent="0.35">
      <c r="A2620" t="s">
        <v>8296</v>
      </c>
      <c r="B2620" t="s">
        <v>59575</v>
      </c>
      <c r="D2620" t="s">
        <v>51983</v>
      </c>
      <c r="F2620" t="s">
        <v>59576</v>
      </c>
      <c r="G2620" t="s">
        <v>59577</v>
      </c>
      <c r="H2620" t="s">
        <v>59578</v>
      </c>
      <c r="N2620" t="s">
        <v>53706</v>
      </c>
      <c r="O2620" s="3">
        <v>40924</v>
      </c>
      <c r="P2620" s="3">
        <v>45199</v>
      </c>
      <c r="S2620" t="s">
        <v>51149</v>
      </c>
      <c r="T2620" t="s">
        <v>51148</v>
      </c>
    </row>
    <row r="2621" spans="1:20" x14ac:dyDescent="0.35">
      <c r="A2621" t="s">
        <v>59579</v>
      </c>
      <c r="B2621" t="s">
        <v>59580</v>
      </c>
      <c r="D2621" t="s">
        <v>59581</v>
      </c>
      <c r="F2621" t="s">
        <v>59582</v>
      </c>
      <c r="G2621" t="s">
        <v>59583</v>
      </c>
      <c r="H2621" t="s">
        <v>59584</v>
      </c>
      <c r="N2621" t="s">
        <v>53706</v>
      </c>
      <c r="O2621" s="3">
        <v>40925</v>
      </c>
      <c r="S2621" t="s">
        <v>54566</v>
      </c>
      <c r="T2621" t="s">
        <v>51158</v>
      </c>
    </row>
    <row r="2622" spans="1:20" x14ac:dyDescent="0.35">
      <c r="A2622" t="s">
        <v>59585</v>
      </c>
      <c r="B2622" t="s">
        <v>59586</v>
      </c>
      <c r="D2622" t="s">
        <v>51426</v>
      </c>
      <c r="F2622" t="s">
        <v>59587</v>
      </c>
      <c r="G2622" t="s">
        <v>59588</v>
      </c>
      <c r="H2622" t="s">
        <v>59589</v>
      </c>
      <c r="N2622" t="s">
        <v>53706</v>
      </c>
      <c r="O2622" s="3">
        <v>40909</v>
      </c>
      <c r="S2622" t="s">
        <v>51192</v>
      </c>
      <c r="T2622" t="s">
        <v>51191</v>
      </c>
    </row>
    <row r="2623" spans="1:20" x14ac:dyDescent="0.35">
      <c r="A2623" t="s">
        <v>59590</v>
      </c>
      <c r="B2623" t="s">
        <v>59591</v>
      </c>
      <c r="D2623" t="s">
        <v>59228</v>
      </c>
      <c r="F2623" t="s">
        <v>59592</v>
      </c>
      <c r="G2623" t="s">
        <v>59593</v>
      </c>
      <c r="H2623" t="s">
        <v>59594</v>
      </c>
      <c r="N2623" t="s">
        <v>53706</v>
      </c>
      <c r="O2623" s="3">
        <v>40931</v>
      </c>
      <c r="S2623" t="s">
        <v>54238</v>
      </c>
      <c r="T2623" t="s">
        <v>52115</v>
      </c>
    </row>
    <row r="2624" spans="1:20" x14ac:dyDescent="0.35">
      <c r="A2624" t="s">
        <v>59595</v>
      </c>
      <c r="B2624" t="s">
        <v>59596</v>
      </c>
      <c r="D2624" t="s">
        <v>59597</v>
      </c>
      <c r="F2624" t="s">
        <v>59598</v>
      </c>
      <c r="G2624" t="s">
        <v>59599</v>
      </c>
      <c r="H2624" t="s">
        <v>59600</v>
      </c>
      <c r="I2624" t="s">
        <v>59601</v>
      </c>
      <c r="N2624" t="s">
        <v>53706</v>
      </c>
      <c r="O2624" s="3">
        <v>40931</v>
      </c>
      <c r="S2624" t="s">
        <v>58775</v>
      </c>
      <c r="T2624" t="s">
        <v>58776</v>
      </c>
    </row>
    <row r="2625" spans="1:20" x14ac:dyDescent="0.35">
      <c r="A2625" t="s">
        <v>8308</v>
      </c>
      <c r="B2625" t="s">
        <v>8309</v>
      </c>
      <c r="D2625" t="s">
        <v>59602</v>
      </c>
      <c r="F2625" t="s">
        <v>59603</v>
      </c>
      <c r="G2625" t="s">
        <v>59604</v>
      </c>
      <c r="H2625" t="s">
        <v>59605</v>
      </c>
      <c r="N2625" t="s">
        <v>53706</v>
      </c>
      <c r="O2625" s="3">
        <v>40931</v>
      </c>
      <c r="S2625" t="s">
        <v>59606</v>
      </c>
      <c r="T2625" t="s">
        <v>51191</v>
      </c>
    </row>
    <row r="2626" spans="1:20" x14ac:dyDescent="0.35">
      <c r="A2626" t="s">
        <v>59607</v>
      </c>
      <c r="B2626" t="s">
        <v>59608</v>
      </c>
      <c r="D2626" t="s">
        <v>59609</v>
      </c>
      <c r="F2626" t="s">
        <v>59610</v>
      </c>
      <c r="G2626" t="s">
        <v>59611</v>
      </c>
      <c r="H2626" t="s">
        <v>59612</v>
      </c>
      <c r="N2626" t="s">
        <v>53706</v>
      </c>
      <c r="O2626" s="3">
        <v>40931</v>
      </c>
      <c r="S2626" t="s">
        <v>59613</v>
      </c>
      <c r="T2626" t="s">
        <v>51148</v>
      </c>
    </row>
    <row r="2627" spans="1:20" x14ac:dyDescent="0.35">
      <c r="A2627" t="s">
        <v>59614</v>
      </c>
      <c r="B2627" t="s">
        <v>59615</v>
      </c>
      <c r="D2627" t="s">
        <v>59616</v>
      </c>
      <c r="F2627" t="s">
        <v>59617</v>
      </c>
      <c r="G2627" t="s">
        <v>59618</v>
      </c>
      <c r="H2627" t="s">
        <v>59619</v>
      </c>
      <c r="N2627" t="s">
        <v>53706</v>
      </c>
      <c r="O2627" s="3">
        <v>40931</v>
      </c>
      <c r="S2627" t="s">
        <v>59620</v>
      </c>
      <c r="T2627" t="s">
        <v>56368</v>
      </c>
    </row>
    <row r="2628" spans="1:20" x14ac:dyDescent="0.35">
      <c r="A2628" t="s">
        <v>8310</v>
      </c>
      <c r="B2628" t="s">
        <v>59621</v>
      </c>
      <c r="D2628" t="s">
        <v>59622</v>
      </c>
      <c r="F2628" t="s">
        <v>59623</v>
      </c>
      <c r="H2628" t="s">
        <v>59624</v>
      </c>
      <c r="N2628" t="s">
        <v>53706</v>
      </c>
      <c r="O2628" s="3">
        <v>41236</v>
      </c>
      <c r="P2628" s="3">
        <v>45260</v>
      </c>
      <c r="S2628" t="s">
        <v>59625</v>
      </c>
      <c r="T2628" t="s">
        <v>51370</v>
      </c>
    </row>
    <row r="2629" spans="1:20" x14ac:dyDescent="0.35">
      <c r="A2629" t="s">
        <v>59626</v>
      </c>
      <c r="B2629" t="s">
        <v>59627</v>
      </c>
      <c r="D2629" t="s">
        <v>59602</v>
      </c>
      <c r="N2629" t="s">
        <v>53706</v>
      </c>
      <c r="O2629" s="3">
        <v>40931</v>
      </c>
      <c r="S2629" t="s">
        <v>55306</v>
      </c>
      <c r="T2629" t="s">
        <v>55307</v>
      </c>
    </row>
    <row r="2630" spans="1:20" x14ac:dyDescent="0.35">
      <c r="A2630" t="s">
        <v>59628</v>
      </c>
      <c r="B2630" t="s">
        <v>10895</v>
      </c>
      <c r="D2630" t="s">
        <v>59629</v>
      </c>
      <c r="F2630" t="s">
        <v>59630</v>
      </c>
      <c r="G2630" t="s">
        <v>59631</v>
      </c>
      <c r="H2630" t="s">
        <v>59632</v>
      </c>
      <c r="N2630" t="s">
        <v>53706</v>
      </c>
      <c r="O2630" s="3">
        <v>40942</v>
      </c>
      <c r="S2630" t="s">
        <v>54416</v>
      </c>
      <c r="T2630" t="s">
        <v>51282</v>
      </c>
    </row>
    <row r="2631" spans="1:20" x14ac:dyDescent="0.35">
      <c r="A2631" t="s">
        <v>59633</v>
      </c>
      <c r="B2631" t="s">
        <v>59634</v>
      </c>
      <c r="D2631" t="s">
        <v>59635</v>
      </c>
      <c r="H2631" t="s">
        <v>59636</v>
      </c>
      <c r="N2631" t="s">
        <v>53706</v>
      </c>
      <c r="O2631" s="3">
        <v>40909</v>
      </c>
      <c r="S2631" t="s">
        <v>59637</v>
      </c>
      <c r="T2631" t="s">
        <v>52115</v>
      </c>
    </row>
    <row r="2632" spans="1:20" x14ac:dyDescent="0.35">
      <c r="A2632" t="s">
        <v>59638</v>
      </c>
      <c r="B2632" t="s">
        <v>59639</v>
      </c>
      <c r="D2632" t="s">
        <v>59640</v>
      </c>
      <c r="G2632" t="s">
        <v>59641</v>
      </c>
      <c r="H2632" t="s">
        <v>59642</v>
      </c>
      <c r="N2632" t="s">
        <v>53706</v>
      </c>
      <c r="O2632" s="3">
        <v>40933</v>
      </c>
      <c r="S2632" t="s">
        <v>54446</v>
      </c>
      <c r="T2632" t="s">
        <v>52366</v>
      </c>
    </row>
    <row r="2633" spans="1:20" x14ac:dyDescent="0.35">
      <c r="A2633" t="s">
        <v>59643</v>
      </c>
      <c r="B2633" t="s">
        <v>59644</v>
      </c>
      <c r="D2633" t="s">
        <v>58642</v>
      </c>
      <c r="F2633" t="s">
        <v>59645</v>
      </c>
      <c r="H2633">
        <v>733725100</v>
      </c>
      <c r="N2633" t="s">
        <v>53706</v>
      </c>
      <c r="O2633" s="3">
        <v>36892</v>
      </c>
      <c r="S2633" t="s">
        <v>51149</v>
      </c>
      <c r="T2633" t="s">
        <v>51148</v>
      </c>
    </row>
    <row r="2634" spans="1:20" x14ac:dyDescent="0.35">
      <c r="A2634" t="s">
        <v>59646</v>
      </c>
      <c r="B2634" t="s">
        <v>59647</v>
      </c>
      <c r="D2634" t="s">
        <v>58460</v>
      </c>
      <c r="F2634" t="s">
        <v>59648</v>
      </c>
      <c r="G2634" t="s">
        <v>59649</v>
      </c>
      <c r="H2634" t="s">
        <v>59650</v>
      </c>
      <c r="N2634" t="s">
        <v>53706</v>
      </c>
      <c r="O2634" s="3">
        <v>36892</v>
      </c>
      <c r="P2634" s="3">
        <v>42582</v>
      </c>
      <c r="S2634" t="s">
        <v>59651</v>
      </c>
      <c r="T2634" t="s">
        <v>53774</v>
      </c>
    </row>
    <row r="2635" spans="1:20" x14ac:dyDescent="0.35">
      <c r="A2635" t="s">
        <v>59652</v>
      </c>
      <c r="B2635" t="s">
        <v>59653</v>
      </c>
      <c r="D2635" t="s">
        <v>59654</v>
      </c>
      <c r="F2635" t="s">
        <v>59655</v>
      </c>
      <c r="H2635" t="s">
        <v>59656</v>
      </c>
      <c r="N2635" t="s">
        <v>53706</v>
      </c>
      <c r="O2635" s="3">
        <v>36892</v>
      </c>
      <c r="S2635" t="s">
        <v>59620</v>
      </c>
      <c r="T2635" t="s">
        <v>56368</v>
      </c>
    </row>
    <row r="2636" spans="1:20" x14ac:dyDescent="0.35">
      <c r="A2636" t="s">
        <v>59657</v>
      </c>
      <c r="B2636" t="s">
        <v>10895</v>
      </c>
      <c r="D2636" t="s">
        <v>59658</v>
      </c>
      <c r="F2636" t="s">
        <v>59659</v>
      </c>
      <c r="G2636" t="s">
        <v>59659</v>
      </c>
      <c r="H2636" t="s">
        <v>59632</v>
      </c>
      <c r="N2636" t="s">
        <v>53706</v>
      </c>
      <c r="O2636" s="3">
        <v>40577</v>
      </c>
      <c r="S2636" t="s">
        <v>54238</v>
      </c>
      <c r="T2636" t="s">
        <v>52115</v>
      </c>
    </row>
    <row r="2637" spans="1:20" x14ac:dyDescent="0.35">
      <c r="A2637" t="s">
        <v>59660</v>
      </c>
      <c r="B2637" t="s">
        <v>59661</v>
      </c>
      <c r="D2637" t="s">
        <v>59662</v>
      </c>
      <c r="F2637" t="s">
        <v>59663</v>
      </c>
      <c r="H2637" t="s">
        <v>59664</v>
      </c>
      <c r="N2637" t="s">
        <v>53706</v>
      </c>
      <c r="O2637" s="3">
        <v>40940</v>
      </c>
      <c r="S2637" t="s">
        <v>59665</v>
      </c>
      <c r="T2637" t="s">
        <v>54512</v>
      </c>
    </row>
    <row r="2638" spans="1:20" x14ac:dyDescent="0.35">
      <c r="A2638" t="s">
        <v>59666</v>
      </c>
      <c r="B2638" t="s">
        <v>59667</v>
      </c>
      <c r="D2638" t="s">
        <v>59668</v>
      </c>
      <c r="F2638" t="s">
        <v>59669</v>
      </c>
      <c r="G2638" t="s">
        <v>59670</v>
      </c>
      <c r="H2638" t="s">
        <v>59671</v>
      </c>
      <c r="N2638" t="s">
        <v>53706</v>
      </c>
      <c r="O2638" s="3">
        <v>40949</v>
      </c>
      <c r="S2638" t="s">
        <v>58620</v>
      </c>
      <c r="T2638" t="s">
        <v>52115</v>
      </c>
    </row>
    <row r="2639" spans="1:20" x14ac:dyDescent="0.35">
      <c r="A2639" t="s">
        <v>59672</v>
      </c>
      <c r="B2639" t="s">
        <v>59673</v>
      </c>
      <c r="D2639" t="s">
        <v>59674</v>
      </c>
      <c r="F2639" t="s">
        <v>59675</v>
      </c>
      <c r="H2639" t="s">
        <v>59676</v>
      </c>
      <c r="N2639" t="s">
        <v>53706</v>
      </c>
      <c r="O2639" s="3">
        <v>40940</v>
      </c>
      <c r="S2639" t="s">
        <v>54853</v>
      </c>
      <c r="T2639" t="s">
        <v>51282</v>
      </c>
    </row>
    <row r="2640" spans="1:20" x14ac:dyDescent="0.35">
      <c r="A2640" t="s">
        <v>59677</v>
      </c>
      <c r="B2640" t="s">
        <v>59678</v>
      </c>
      <c r="D2640" t="s">
        <v>58237</v>
      </c>
      <c r="F2640" t="s">
        <v>59679</v>
      </c>
      <c r="H2640" t="s">
        <v>59680</v>
      </c>
      <c r="N2640" t="s">
        <v>53706</v>
      </c>
      <c r="O2640" s="3">
        <v>40956</v>
      </c>
      <c r="S2640" t="s">
        <v>54853</v>
      </c>
      <c r="T2640" t="s">
        <v>51282</v>
      </c>
    </row>
    <row r="2641" spans="1:20" x14ac:dyDescent="0.35">
      <c r="A2641" t="s">
        <v>59681</v>
      </c>
      <c r="B2641" t="s">
        <v>59682</v>
      </c>
      <c r="D2641" t="s">
        <v>59683</v>
      </c>
      <c r="H2641" t="s">
        <v>59684</v>
      </c>
      <c r="N2641" t="s">
        <v>53706</v>
      </c>
      <c r="O2641" s="3">
        <v>40952</v>
      </c>
      <c r="S2641" t="s">
        <v>59685</v>
      </c>
      <c r="T2641" t="s">
        <v>54512</v>
      </c>
    </row>
    <row r="2642" spans="1:20" x14ac:dyDescent="0.35">
      <c r="A2642" t="s">
        <v>59686</v>
      </c>
      <c r="B2642" t="s">
        <v>59687</v>
      </c>
      <c r="D2642" t="s">
        <v>59688</v>
      </c>
      <c r="F2642" t="s">
        <v>59689</v>
      </c>
      <c r="H2642">
        <v>723226189</v>
      </c>
      <c r="N2642" t="s">
        <v>53706</v>
      </c>
      <c r="O2642" s="3">
        <v>40952</v>
      </c>
      <c r="S2642" t="s">
        <v>51183</v>
      </c>
      <c r="T2642" t="s">
        <v>51148</v>
      </c>
    </row>
    <row r="2643" spans="1:20" x14ac:dyDescent="0.35">
      <c r="A2643" t="s">
        <v>59690</v>
      </c>
      <c r="B2643" t="s">
        <v>59691</v>
      </c>
      <c r="D2643" t="s">
        <v>59692</v>
      </c>
      <c r="F2643" t="s">
        <v>59693</v>
      </c>
      <c r="G2643" t="s">
        <v>59694</v>
      </c>
      <c r="H2643" t="s">
        <v>59695</v>
      </c>
      <c r="N2643" t="s">
        <v>53706</v>
      </c>
      <c r="O2643" s="3">
        <v>40931</v>
      </c>
      <c r="S2643" t="s">
        <v>58775</v>
      </c>
      <c r="T2643" t="s">
        <v>58776</v>
      </c>
    </row>
    <row r="2644" spans="1:20" x14ac:dyDescent="0.35">
      <c r="A2644" t="s">
        <v>8320</v>
      </c>
      <c r="B2644" t="s">
        <v>8321</v>
      </c>
      <c r="D2644" t="s">
        <v>59696</v>
      </c>
      <c r="F2644" t="s">
        <v>59697</v>
      </c>
      <c r="G2644" t="s">
        <v>59698</v>
      </c>
      <c r="H2644" t="s">
        <v>59699</v>
      </c>
      <c r="N2644" t="s">
        <v>53706</v>
      </c>
      <c r="O2644" s="3">
        <v>40969</v>
      </c>
      <c r="S2644" t="s">
        <v>54265</v>
      </c>
      <c r="T2644" t="s">
        <v>51158</v>
      </c>
    </row>
    <row r="2645" spans="1:20" x14ac:dyDescent="0.35">
      <c r="A2645" t="s">
        <v>59700</v>
      </c>
      <c r="B2645" t="s">
        <v>59701</v>
      </c>
      <c r="D2645" t="s">
        <v>59702</v>
      </c>
      <c r="F2645" t="s">
        <v>59703</v>
      </c>
      <c r="G2645" t="s">
        <v>59704</v>
      </c>
      <c r="H2645" t="s">
        <v>59705</v>
      </c>
      <c r="N2645" t="s">
        <v>53706</v>
      </c>
      <c r="O2645" s="3">
        <v>40969</v>
      </c>
      <c r="S2645" t="s">
        <v>54566</v>
      </c>
      <c r="T2645" t="s">
        <v>51158</v>
      </c>
    </row>
    <row r="2646" spans="1:20" x14ac:dyDescent="0.35">
      <c r="A2646" t="s">
        <v>59706</v>
      </c>
      <c r="B2646" t="s">
        <v>59707</v>
      </c>
      <c r="D2646" t="s">
        <v>59708</v>
      </c>
      <c r="F2646" t="s">
        <v>59709</v>
      </c>
      <c r="H2646" t="s">
        <v>59710</v>
      </c>
      <c r="N2646" t="s">
        <v>53706</v>
      </c>
      <c r="O2646" s="3">
        <v>36892</v>
      </c>
      <c r="S2646" t="s">
        <v>54238</v>
      </c>
      <c r="T2646" t="s">
        <v>52115</v>
      </c>
    </row>
    <row r="2647" spans="1:20" x14ac:dyDescent="0.35">
      <c r="A2647" t="s">
        <v>59711</v>
      </c>
      <c r="B2647" t="s">
        <v>59712</v>
      </c>
      <c r="D2647" t="s">
        <v>59713</v>
      </c>
      <c r="F2647" t="s">
        <v>59714</v>
      </c>
      <c r="H2647" t="s">
        <v>59715</v>
      </c>
      <c r="I2647" t="s">
        <v>59715</v>
      </c>
      <c r="N2647" t="s">
        <v>53706</v>
      </c>
      <c r="O2647" s="3">
        <v>40973</v>
      </c>
      <c r="S2647" t="s">
        <v>54238</v>
      </c>
      <c r="T2647" t="s">
        <v>52115</v>
      </c>
    </row>
    <row r="2648" spans="1:20" x14ac:dyDescent="0.35">
      <c r="A2648" t="s">
        <v>59716</v>
      </c>
      <c r="B2648" t="s">
        <v>59717</v>
      </c>
      <c r="D2648" t="s">
        <v>51411</v>
      </c>
      <c r="F2648" t="s">
        <v>59718</v>
      </c>
      <c r="G2648" t="s">
        <v>59719</v>
      </c>
      <c r="H2648" t="s">
        <v>59720</v>
      </c>
      <c r="N2648" t="s">
        <v>53706</v>
      </c>
      <c r="O2648" s="3">
        <v>40973</v>
      </c>
      <c r="S2648" t="s">
        <v>59721</v>
      </c>
      <c r="T2648" t="s">
        <v>52420</v>
      </c>
    </row>
    <row r="2649" spans="1:20" x14ac:dyDescent="0.35">
      <c r="A2649" t="s">
        <v>59722</v>
      </c>
      <c r="B2649" t="s">
        <v>59723</v>
      </c>
      <c r="D2649" t="s">
        <v>52307</v>
      </c>
      <c r="F2649" t="s">
        <v>59724</v>
      </c>
      <c r="H2649" t="s">
        <v>59725</v>
      </c>
      <c r="I2649" t="s">
        <v>59726</v>
      </c>
      <c r="N2649" t="s">
        <v>53706</v>
      </c>
      <c r="O2649" s="3">
        <v>36892</v>
      </c>
      <c r="S2649" t="s">
        <v>54238</v>
      </c>
      <c r="T2649" t="s">
        <v>52115</v>
      </c>
    </row>
    <row r="2650" spans="1:20" x14ac:dyDescent="0.35">
      <c r="A2650" t="s">
        <v>59727</v>
      </c>
      <c r="B2650" t="s">
        <v>59728</v>
      </c>
      <c r="D2650" t="s">
        <v>59729</v>
      </c>
      <c r="G2650" t="s">
        <v>59730</v>
      </c>
      <c r="H2650" t="s">
        <v>59731</v>
      </c>
      <c r="N2650" t="s">
        <v>53706</v>
      </c>
      <c r="O2650" s="3">
        <v>36892</v>
      </c>
      <c r="S2650" t="s">
        <v>53807</v>
      </c>
      <c r="T2650" t="s">
        <v>51203</v>
      </c>
    </row>
    <row r="2651" spans="1:20" x14ac:dyDescent="0.35">
      <c r="A2651" t="s">
        <v>59732</v>
      </c>
      <c r="B2651" t="s">
        <v>59733</v>
      </c>
      <c r="D2651" t="s">
        <v>52307</v>
      </c>
      <c r="N2651" t="s">
        <v>53706</v>
      </c>
      <c r="O2651" s="3">
        <v>36892</v>
      </c>
      <c r="S2651" t="s">
        <v>54238</v>
      </c>
      <c r="T2651" t="s">
        <v>52115</v>
      </c>
    </row>
    <row r="2652" spans="1:20" x14ac:dyDescent="0.35">
      <c r="A2652" t="s">
        <v>59734</v>
      </c>
      <c r="B2652" t="s">
        <v>59735</v>
      </c>
      <c r="D2652" t="s">
        <v>51916</v>
      </c>
      <c r="F2652" t="s">
        <v>59736</v>
      </c>
      <c r="H2652" t="s">
        <v>59737</v>
      </c>
      <c r="N2652" t="s">
        <v>53706</v>
      </c>
      <c r="O2652" s="3">
        <v>40959</v>
      </c>
      <c r="S2652" t="s">
        <v>51539</v>
      </c>
      <c r="T2652" t="s">
        <v>51532</v>
      </c>
    </row>
    <row r="2653" spans="1:20" x14ac:dyDescent="0.35">
      <c r="A2653" t="s">
        <v>59738</v>
      </c>
      <c r="B2653" t="s">
        <v>59739</v>
      </c>
      <c r="D2653" t="s">
        <v>59740</v>
      </c>
      <c r="H2653" t="s">
        <v>59741</v>
      </c>
      <c r="I2653" t="s">
        <v>59742</v>
      </c>
      <c r="N2653" t="s">
        <v>53706</v>
      </c>
      <c r="O2653" s="3">
        <v>40959</v>
      </c>
      <c r="S2653" t="s">
        <v>59743</v>
      </c>
      <c r="T2653" t="s">
        <v>52115</v>
      </c>
    </row>
    <row r="2654" spans="1:20" x14ac:dyDescent="0.35">
      <c r="A2654" t="s">
        <v>59744</v>
      </c>
      <c r="B2654" t="s">
        <v>59745</v>
      </c>
      <c r="D2654" t="s">
        <v>52329</v>
      </c>
      <c r="F2654" t="s">
        <v>59746</v>
      </c>
      <c r="H2654" t="s">
        <v>59747</v>
      </c>
      <c r="N2654" t="s">
        <v>53706</v>
      </c>
      <c r="O2654" s="3">
        <v>40959</v>
      </c>
      <c r="S2654" t="s">
        <v>54238</v>
      </c>
      <c r="T2654" t="s">
        <v>52115</v>
      </c>
    </row>
    <row r="2655" spans="1:20" x14ac:dyDescent="0.35">
      <c r="A2655" t="s">
        <v>59748</v>
      </c>
      <c r="B2655" t="s">
        <v>59749</v>
      </c>
      <c r="D2655" t="s">
        <v>52329</v>
      </c>
      <c r="F2655" t="s">
        <v>59750</v>
      </c>
      <c r="H2655" t="s">
        <v>59751</v>
      </c>
      <c r="N2655" t="s">
        <v>53706</v>
      </c>
      <c r="O2655" s="3">
        <v>40959</v>
      </c>
      <c r="S2655" t="s">
        <v>54238</v>
      </c>
      <c r="T2655" t="s">
        <v>52115</v>
      </c>
    </row>
    <row r="2656" spans="1:20" x14ac:dyDescent="0.35">
      <c r="A2656" t="s">
        <v>59752</v>
      </c>
      <c r="B2656" t="s">
        <v>59753</v>
      </c>
      <c r="D2656" t="s">
        <v>59754</v>
      </c>
      <c r="F2656" t="s">
        <v>59755</v>
      </c>
      <c r="G2656" t="s">
        <v>59756</v>
      </c>
      <c r="H2656" t="s">
        <v>59757</v>
      </c>
      <c r="N2656" t="s">
        <v>53706</v>
      </c>
      <c r="O2656" s="3">
        <v>40980</v>
      </c>
      <c r="S2656" t="s">
        <v>54238</v>
      </c>
      <c r="T2656" t="s">
        <v>52115</v>
      </c>
    </row>
    <row r="2657" spans="1:20" x14ac:dyDescent="0.35">
      <c r="A2657" t="s">
        <v>59758</v>
      </c>
      <c r="B2657" t="s">
        <v>59759</v>
      </c>
      <c r="D2657" t="s">
        <v>52307</v>
      </c>
      <c r="G2657" t="s">
        <v>59760</v>
      </c>
      <c r="H2657">
        <v>721390380</v>
      </c>
      <c r="N2657" t="s">
        <v>53706</v>
      </c>
      <c r="O2657" s="3">
        <v>36892</v>
      </c>
      <c r="S2657" t="s">
        <v>54238</v>
      </c>
      <c r="T2657" t="s">
        <v>52115</v>
      </c>
    </row>
    <row r="2658" spans="1:20" x14ac:dyDescent="0.35">
      <c r="A2658" t="s">
        <v>59761</v>
      </c>
      <c r="B2658" t="s">
        <v>59762</v>
      </c>
      <c r="D2658" t="s">
        <v>51916</v>
      </c>
      <c r="G2658" t="s">
        <v>59763</v>
      </c>
      <c r="H2658" t="s">
        <v>59764</v>
      </c>
      <c r="N2658" t="s">
        <v>53706</v>
      </c>
      <c r="O2658" s="3">
        <v>40970</v>
      </c>
      <c r="S2658" t="s">
        <v>54238</v>
      </c>
      <c r="T2658" t="s">
        <v>52115</v>
      </c>
    </row>
    <row r="2659" spans="1:20" x14ac:dyDescent="0.35">
      <c r="A2659" t="s">
        <v>59765</v>
      </c>
      <c r="B2659" t="s">
        <v>56420</v>
      </c>
      <c r="D2659" t="s">
        <v>51916</v>
      </c>
      <c r="G2659" t="s">
        <v>59766</v>
      </c>
      <c r="H2659" t="s">
        <v>59767</v>
      </c>
      <c r="N2659" t="s">
        <v>53706</v>
      </c>
      <c r="O2659" s="3">
        <v>36892</v>
      </c>
      <c r="S2659" t="s">
        <v>51533</v>
      </c>
      <c r="T2659" t="s">
        <v>51532</v>
      </c>
    </row>
    <row r="2660" spans="1:20" x14ac:dyDescent="0.35">
      <c r="A2660" t="s">
        <v>59768</v>
      </c>
      <c r="B2660" t="s">
        <v>59769</v>
      </c>
      <c r="D2660" t="s">
        <v>59770</v>
      </c>
      <c r="F2660" t="s">
        <v>59771</v>
      </c>
      <c r="H2660" t="s">
        <v>59772</v>
      </c>
      <c r="N2660" t="s">
        <v>53706</v>
      </c>
      <c r="O2660" s="3">
        <v>40952</v>
      </c>
      <c r="S2660" t="s">
        <v>51533</v>
      </c>
      <c r="T2660" t="s">
        <v>51532</v>
      </c>
    </row>
    <row r="2661" spans="1:20" x14ac:dyDescent="0.35">
      <c r="A2661" t="s">
        <v>59773</v>
      </c>
      <c r="B2661" t="s">
        <v>59774</v>
      </c>
      <c r="D2661" t="s">
        <v>51557</v>
      </c>
      <c r="F2661" t="s">
        <v>59775</v>
      </c>
      <c r="G2661" t="s">
        <v>59775</v>
      </c>
      <c r="H2661" t="s">
        <v>59776</v>
      </c>
      <c r="N2661" t="s">
        <v>53706</v>
      </c>
      <c r="O2661" s="3">
        <v>40987</v>
      </c>
      <c r="P2661" s="3">
        <v>45230</v>
      </c>
      <c r="S2661" t="s">
        <v>54152</v>
      </c>
      <c r="T2661" t="s">
        <v>51282</v>
      </c>
    </row>
    <row r="2662" spans="1:20" x14ac:dyDescent="0.35">
      <c r="A2662" t="s">
        <v>59777</v>
      </c>
      <c r="B2662" t="s">
        <v>59778</v>
      </c>
      <c r="D2662" t="s">
        <v>59779</v>
      </c>
      <c r="G2662" t="s">
        <v>59780</v>
      </c>
      <c r="H2662" t="s">
        <v>59781</v>
      </c>
      <c r="N2662" t="s">
        <v>53706</v>
      </c>
      <c r="O2662" s="3">
        <v>40969</v>
      </c>
      <c r="S2662" t="s">
        <v>59665</v>
      </c>
      <c r="T2662" t="s">
        <v>54512</v>
      </c>
    </row>
    <row r="2663" spans="1:20" x14ac:dyDescent="0.35">
      <c r="A2663" t="s">
        <v>59782</v>
      </c>
      <c r="B2663" t="s">
        <v>59783</v>
      </c>
      <c r="D2663" t="s">
        <v>59784</v>
      </c>
      <c r="G2663" t="s">
        <v>59785</v>
      </c>
      <c r="H2663" t="s">
        <v>59786</v>
      </c>
      <c r="N2663" t="s">
        <v>53706</v>
      </c>
      <c r="O2663" s="3">
        <v>40987</v>
      </c>
      <c r="S2663" t="s">
        <v>54238</v>
      </c>
      <c r="T2663" t="s">
        <v>52115</v>
      </c>
    </row>
    <row r="2664" spans="1:20" x14ac:dyDescent="0.35">
      <c r="A2664" t="s">
        <v>59787</v>
      </c>
      <c r="B2664" t="s">
        <v>59759</v>
      </c>
      <c r="D2664" t="s">
        <v>59788</v>
      </c>
      <c r="G2664" t="s">
        <v>59760</v>
      </c>
      <c r="H2664" t="s">
        <v>59789</v>
      </c>
      <c r="I2664" t="s">
        <v>59789</v>
      </c>
      <c r="N2664" t="s">
        <v>53706</v>
      </c>
      <c r="O2664" s="3">
        <v>36892</v>
      </c>
      <c r="S2664" t="s">
        <v>54238</v>
      </c>
      <c r="T2664" t="s">
        <v>52115</v>
      </c>
    </row>
    <row r="2665" spans="1:20" x14ac:dyDescent="0.35">
      <c r="A2665" t="s">
        <v>59790</v>
      </c>
      <c r="B2665" t="s">
        <v>59791</v>
      </c>
      <c r="D2665" t="s">
        <v>52284</v>
      </c>
      <c r="F2665" t="s">
        <v>59792</v>
      </c>
      <c r="G2665" t="s">
        <v>59792</v>
      </c>
      <c r="H2665" t="s">
        <v>59793</v>
      </c>
      <c r="I2665" t="s">
        <v>59793</v>
      </c>
      <c r="N2665" t="s">
        <v>53706</v>
      </c>
      <c r="O2665" s="3">
        <v>36892</v>
      </c>
      <c r="S2665" t="s">
        <v>54054</v>
      </c>
      <c r="T2665" t="s">
        <v>54055</v>
      </c>
    </row>
    <row r="2666" spans="1:20" x14ac:dyDescent="0.35">
      <c r="A2666" t="s">
        <v>59794</v>
      </c>
      <c r="B2666" t="s">
        <v>59795</v>
      </c>
      <c r="D2666" t="s">
        <v>59796</v>
      </c>
      <c r="F2666" t="s">
        <v>59797</v>
      </c>
      <c r="G2666" t="s">
        <v>59798</v>
      </c>
      <c r="H2666" t="s">
        <v>59799</v>
      </c>
      <c r="N2666" t="s">
        <v>53706</v>
      </c>
      <c r="O2666" s="3">
        <v>41000</v>
      </c>
      <c r="S2666" t="s">
        <v>54054</v>
      </c>
      <c r="T2666" t="s">
        <v>54055</v>
      </c>
    </row>
    <row r="2667" spans="1:20" x14ac:dyDescent="0.35">
      <c r="A2667" t="s">
        <v>59800</v>
      </c>
      <c r="B2667" t="s">
        <v>59801</v>
      </c>
      <c r="D2667" t="s">
        <v>54007</v>
      </c>
      <c r="F2667" t="s">
        <v>59802</v>
      </c>
      <c r="H2667" t="s">
        <v>59803</v>
      </c>
      <c r="I2667" t="s">
        <v>59803</v>
      </c>
      <c r="N2667" t="s">
        <v>53706</v>
      </c>
      <c r="O2667" s="3">
        <v>41015</v>
      </c>
      <c r="S2667" t="s">
        <v>55764</v>
      </c>
      <c r="T2667" t="s">
        <v>55765</v>
      </c>
    </row>
    <row r="2668" spans="1:20" x14ac:dyDescent="0.35">
      <c r="A2668" t="s">
        <v>59804</v>
      </c>
      <c r="B2668" t="s">
        <v>59805</v>
      </c>
      <c r="D2668" t="s">
        <v>59806</v>
      </c>
      <c r="F2668" t="s">
        <v>59807</v>
      </c>
      <c r="G2668" t="s">
        <v>59807</v>
      </c>
      <c r="H2668" t="s">
        <v>59808</v>
      </c>
      <c r="I2668" t="s">
        <v>59808</v>
      </c>
      <c r="N2668" t="s">
        <v>53706</v>
      </c>
      <c r="O2668" s="3">
        <v>41008</v>
      </c>
      <c r="S2668" t="s">
        <v>54566</v>
      </c>
      <c r="T2668" t="s">
        <v>51158</v>
      </c>
    </row>
    <row r="2669" spans="1:20" x14ac:dyDescent="0.35">
      <c r="A2669" t="s">
        <v>59809</v>
      </c>
      <c r="B2669" t="s">
        <v>59810</v>
      </c>
      <c r="D2669" t="s">
        <v>59811</v>
      </c>
      <c r="F2669" t="s">
        <v>59812</v>
      </c>
      <c r="G2669" t="s">
        <v>59812</v>
      </c>
      <c r="H2669" t="s">
        <v>59813</v>
      </c>
      <c r="I2669" t="s">
        <v>59814</v>
      </c>
      <c r="N2669" t="s">
        <v>53706</v>
      </c>
      <c r="O2669" s="3">
        <v>36892</v>
      </c>
      <c r="S2669" t="s">
        <v>54566</v>
      </c>
      <c r="T2669" t="s">
        <v>51158</v>
      </c>
    </row>
    <row r="2670" spans="1:20" x14ac:dyDescent="0.35">
      <c r="A2670" t="s">
        <v>59815</v>
      </c>
      <c r="B2670" t="s">
        <v>11134</v>
      </c>
      <c r="D2670" t="s">
        <v>59816</v>
      </c>
      <c r="F2670" t="s">
        <v>59817</v>
      </c>
      <c r="G2670" t="s">
        <v>59817</v>
      </c>
      <c r="H2670" t="s">
        <v>59818</v>
      </c>
      <c r="N2670" t="s">
        <v>53706</v>
      </c>
      <c r="O2670" s="3">
        <v>41009</v>
      </c>
      <c r="S2670" t="s">
        <v>55006</v>
      </c>
      <c r="T2670" t="s">
        <v>55007</v>
      </c>
    </row>
    <row r="2671" spans="1:20" x14ac:dyDescent="0.35">
      <c r="A2671" t="s">
        <v>59819</v>
      </c>
      <c r="B2671" t="s">
        <v>10807</v>
      </c>
      <c r="D2671" t="s">
        <v>59820</v>
      </c>
      <c r="F2671" t="s">
        <v>59821</v>
      </c>
      <c r="H2671" t="s">
        <v>59822</v>
      </c>
      <c r="I2671" t="s">
        <v>59822</v>
      </c>
      <c r="N2671" t="s">
        <v>53706</v>
      </c>
      <c r="O2671" s="3">
        <v>36892</v>
      </c>
      <c r="S2671" t="s">
        <v>54566</v>
      </c>
      <c r="T2671" t="s">
        <v>51158</v>
      </c>
    </row>
    <row r="2672" spans="1:20" x14ac:dyDescent="0.35">
      <c r="A2672" t="s">
        <v>59823</v>
      </c>
      <c r="B2672" t="s">
        <v>59824</v>
      </c>
      <c r="D2672" t="s">
        <v>59811</v>
      </c>
      <c r="F2672" t="s">
        <v>59825</v>
      </c>
      <c r="H2672" t="s">
        <v>59826</v>
      </c>
      <c r="N2672" t="s">
        <v>53706</v>
      </c>
      <c r="O2672" s="3">
        <v>41015</v>
      </c>
      <c r="S2672" t="s">
        <v>54566</v>
      </c>
      <c r="T2672" t="s">
        <v>51158</v>
      </c>
    </row>
    <row r="2673" spans="1:20" x14ac:dyDescent="0.35">
      <c r="A2673" t="s">
        <v>59827</v>
      </c>
      <c r="B2673" t="s">
        <v>59828</v>
      </c>
      <c r="D2673" t="s">
        <v>59829</v>
      </c>
      <c r="F2673" t="s">
        <v>59830</v>
      </c>
      <c r="G2673" t="s">
        <v>59831</v>
      </c>
      <c r="H2673" t="s">
        <v>59832</v>
      </c>
      <c r="I2673" t="s">
        <v>59833</v>
      </c>
      <c r="N2673" t="s">
        <v>53706</v>
      </c>
      <c r="O2673" s="3">
        <v>41008</v>
      </c>
      <c r="S2673" t="s">
        <v>51159</v>
      </c>
      <c r="T2673" t="s">
        <v>51158</v>
      </c>
    </row>
    <row r="2674" spans="1:20" x14ac:dyDescent="0.35">
      <c r="A2674" t="s">
        <v>59834</v>
      </c>
      <c r="B2674" t="s">
        <v>59835</v>
      </c>
      <c r="D2674" t="s">
        <v>59836</v>
      </c>
      <c r="F2674" t="s">
        <v>59837</v>
      </c>
      <c r="G2674" t="s">
        <v>59838</v>
      </c>
      <c r="H2674" t="s">
        <v>59839</v>
      </c>
      <c r="I2674" t="s">
        <v>59839</v>
      </c>
      <c r="N2674" t="s">
        <v>53706</v>
      </c>
      <c r="O2674" s="3">
        <v>41009</v>
      </c>
      <c r="S2674" t="s">
        <v>54566</v>
      </c>
      <c r="T2674" t="s">
        <v>51158</v>
      </c>
    </row>
    <row r="2675" spans="1:20" x14ac:dyDescent="0.35">
      <c r="A2675" t="s">
        <v>8324</v>
      </c>
      <c r="B2675" t="s">
        <v>59840</v>
      </c>
      <c r="D2675" t="s">
        <v>59841</v>
      </c>
      <c r="F2675" t="s">
        <v>59842</v>
      </c>
      <c r="G2675" t="s">
        <v>59842</v>
      </c>
      <c r="H2675" t="s">
        <v>59843</v>
      </c>
      <c r="N2675" t="s">
        <v>53706</v>
      </c>
      <c r="O2675" s="3">
        <v>43346</v>
      </c>
      <c r="P2675" s="3">
        <v>42857</v>
      </c>
      <c r="S2675" t="s">
        <v>54265</v>
      </c>
      <c r="T2675" t="s">
        <v>51158</v>
      </c>
    </row>
    <row r="2676" spans="1:20" x14ac:dyDescent="0.35">
      <c r="A2676" t="s">
        <v>59844</v>
      </c>
      <c r="B2676" t="s">
        <v>59845</v>
      </c>
      <c r="D2676" t="s">
        <v>59846</v>
      </c>
      <c r="F2676" t="s">
        <v>59847</v>
      </c>
      <c r="G2676" t="s">
        <v>59847</v>
      </c>
      <c r="H2676" t="s">
        <v>59848</v>
      </c>
      <c r="N2676" t="s">
        <v>53706</v>
      </c>
      <c r="O2676" s="3">
        <v>41022</v>
      </c>
      <c r="P2676" s="3">
        <v>42861</v>
      </c>
      <c r="S2676" t="s">
        <v>54265</v>
      </c>
      <c r="T2676" t="s">
        <v>51158</v>
      </c>
    </row>
    <row r="2677" spans="1:20" x14ac:dyDescent="0.35">
      <c r="A2677" t="s">
        <v>59849</v>
      </c>
      <c r="B2677" t="s">
        <v>59850</v>
      </c>
      <c r="D2677" t="s">
        <v>59851</v>
      </c>
      <c r="F2677" t="s">
        <v>59852</v>
      </c>
      <c r="H2677" t="s">
        <v>59853</v>
      </c>
      <c r="I2677" t="s">
        <v>59853</v>
      </c>
      <c r="N2677" t="s">
        <v>53706</v>
      </c>
      <c r="O2677" s="3">
        <v>36892</v>
      </c>
      <c r="S2677" t="s">
        <v>54517</v>
      </c>
      <c r="T2677" t="s">
        <v>52115</v>
      </c>
    </row>
    <row r="2678" spans="1:20" x14ac:dyDescent="0.35">
      <c r="A2678" t="s">
        <v>59854</v>
      </c>
      <c r="B2678" t="s">
        <v>59855</v>
      </c>
      <c r="D2678" t="s">
        <v>59856</v>
      </c>
      <c r="G2678" t="s">
        <v>59857</v>
      </c>
      <c r="H2678" t="s">
        <v>59858</v>
      </c>
      <c r="N2678" t="s">
        <v>53706</v>
      </c>
      <c r="O2678" s="3">
        <v>41029</v>
      </c>
      <c r="S2678" t="s">
        <v>54566</v>
      </c>
      <c r="T2678" t="s">
        <v>51158</v>
      </c>
    </row>
    <row r="2679" spans="1:20" x14ac:dyDescent="0.35">
      <c r="A2679" t="s">
        <v>59859</v>
      </c>
      <c r="B2679" t="s">
        <v>59860</v>
      </c>
      <c r="D2679" t="s">
        <v>59861</v>
      </c>
      <c r="G2679" t="s">
        <v>59862</v>
      </c>
      <c r="H2679" t="s">
        <v>59863</v>
      </c>
      <c r="N2679" t="s">
        <v>53706</v>
      </c>
      <c r="O2679" s="3">
        <v>41031</v>
      </c>
      <c r="S2679" t="s">
        <v>59864</v>
      </c>
      <c r="T2679" t="s">
        <v>51813</v>
      </c>
    </row>
    <row r="2680" spans="1:20" x14ac:dyDescent="0.35">
      <c r="A2680" t="s">
        <v>59865</v>
      </c>
      <c r="B2680" t="s">
        <v>59866</v>
      </c>
      <c r="D2680" t="s">
        <v>59867</v>
      </c>
      <c r="F2680" t="s">
        <v>59868</v>
      </c>
      <c r="G2680" t="s">
        <v>59869</v>
      </c>
      <c r="H2680" t="s">
        <v>59870</v>
      </c>
      <c r="N2680" t="s">
        <v>53706</v>
      </c>
      <c r="O2680" s="3">
        <v>41030</v>
      </c>
      <c r="S2680" t="s">
        <v>59871</v>
      </c>
      <c r="T2680" t="s">
        <v>59872</v>
      </c>
    </row>
    <row r="2681" spans="1:20" x14ac:dyDescent="0.35">
      <c r="A2681" t="s">
        <v>59873</v>
      </c>
      <c r="B2681" t="s">
        <v>59874</v>
      </c>
      <c r="D2681" t="s">
        <v>59875</v>
      </c>
      <c r="G2681" t="s">
        <v>59876</v>
      </c>
      <c r="H2681" t="s">
        <v>59877</v>
      </c>
      <c r="N2681" t="s">
        <v>53706</v>
      </c>
      <c r="O2681" s="3">
        <v>41034</v>
      </c>
      <c r="S2681" t="s">
        <v>57231</v>
      </c>
      <c r="T2681" t="s">
        <v>52420</v>
      </c>
    </row>
    <row r="2682" spans="1:20" x14ac:dyDescent="0.35">
      <c r="A2682" t="s">
        <v>59878</v>
      </c>
      <c r="B2682" t="s">
        <v>59879</v>
      </c>
      <c r="D2682" t="s">
        <v>59880</v>
      </c>
      <c r="G2682" t="s">
        <v>59881</v>
      </c>
      <c r="H2682" t="s">
        <v>59882</v>
      </c>
      <c r="N2682" t="s">
        <v>53706</v>
      </c>
      <c r="O2682" s="3">
        <v>41041</v>
      </c>
      <c r="S2682" t="s">
        <v>59620</v>
      </c>
      <c r="T2682" t="s">
        <v>56368</v>
      </c>
    </row>
    <row r="2683" spans="1:20" x14ac:dyDescent="0.35">
      <c r="A2683" t="s">
        <v>59883</v>
      </c>
      <c r="B2683" t="s">
        <v>59884</v>
      </c>
      <c r="D2683" t="s">
        <v>59885</v>
      </c>
      <c r="H2683" t="s">
        <v>59886</v>
      </c>
      <c r="N2683" t="s">
        <v>53706</v>
      </c>
      <c r="O2683" s="3">
        <v>41036</v>
      </c>
      <c r="S2683" t="s">
        <v>59864</v>
      </c>
      <c r="T2683" t="s">
        <v>51813</v>
      </c>
    </row>
    <row r="2684" spans="1:20" x14ac:dyDescent="0.35">
      <c r="A2684" t="s">
        <v>59887</v>
      </c>
      <c r="B2684" t="s">
        <v>59888</v>
      </c>
      <c r="D2684" t="s">
        <v>51916</v>
      </c>
      <c r="G2684" t="s">
        <v>59889</v>
      </c>
      <c r="H2684" t="s">
        <v>59890</v>
      </c>
      <c r="N2684" t="s">
        <v>53706</v>
      </c>
      <c r="O2684" s="3">
        <v>41022</v>
      </c>
      <c r="S2684" t="s">
        <v>54238</v>
      </c>
      <c r="T2684" t="s">
        <v>52115</v>
      </c>
    </row>
    <row r="2685" spans="1:20" x14ac:dyDescent="0.35">
      <c r="A2685" t="s">
        <v>59891</v>
      </c>
      <c r="B2685" t="s">
        <v>59892</v>
      </c>
      <c r="D2685" t="s">
        <v>59478</v>
      </c>
      <c r="G2685" t="s">
        <v>59893</v>
      </c>
      <c r="H2685" t="s">
        <v>59894</v>
      </c>
      <c r="N2685" t="s">
        <v>53706</v>
      </c>
      <c r="O2685" s="3">
        <v>41015</v>
      </c>
      <c r="S2685" t="s">
        <v>54238</v>
      </c>
      <c r="T2685" t="s">
        <v>52115</v>
      </c>
    </row>
    <row r="2686" spans="1:20" x14ac:dyDescent="0.35">
      <c r="A2686" t="s">
        <v>59895</v>
      </c>
      <c r="B2686" t="s">
        <v>59896</v>
      </c>
      <c r="D2686" t="s">
        <v>59897</v>
      </c>
      <c r="F2686" t="s">
        <v>59898</v>
      </c>
      <c r="H2686" t="s">
        <v>59899</v>
      </c>
      <c r="N2686" t="s">
        <v>53706</v>
      </c>
      <c r="O2686" s="3">
        <v>41015</v>
      </c>
      <c r="S2686" t="s">
        <v>54238</v>
      </c>
      <c r="T2686" t="s">
        <v>52115</v>
      </c>
    </row>
    <row r="2687" spans="1:20" x14ac:dyDescent="0.35">
      <c r="A2687" t="s">
        <v>59900</v>
      </c>
      <c r="B2687" t="s">
        <v>59901</v>
      </c>
      <c r="D2687" t="s">
        <v>59902</v>
      </c>
      <c r="G2687" t="s">
        <v>59903</v>
      </c>
      <c r="H2687">
        <v>719768474</v>
      </c>
      <c r="N2687" t="s">
        <v>53706</v>
      </c>
      <c r="O2687" s="3">
        <v>41015</v>
      </c>
      <c r="S2687" t="s">
        <v>51533</v>
      </c>
      <c r="T2687" t="s">
        <v>51532</v>
      </c>
    </row>
    <row r="2688" spans="1:20" x14ac:dyDescent="0.35">
      <c r="A2688" t="s">
        <v>59904</v>
      </c>
      <c r="B2688" t="s">
        <v>59905</v>
      </c>
      <c r="D2688" t="s">
        <v>59906</v>
      </c>
      <c r="G2688" t="s">
        <v>59907</v>
      </c>
      <c r="N2688" t="s">
        <v>53706</v>
      </c>
      <c r="O2688" s="3">
        <v>41015</v>
      </c>
      <c r="S2688" t="s">
        <v>54238</v>
      </c>
      <c r="T2688" t="s">
        <v>52115</v>
      </c>
    </row>
    <row r="2689" spans="1:20" x14ac:dyDescent="0.35">
      <c r="A2689" t="s">
        <v>59908</v>
      </c>
      <c r="B2689" t="s">
        <v>59909</v>
      </c>
      <c r="D2689" t="s">
        <v>59910</v>
      </c>
      <c r="F2689" t="s">
        <v>59911</v>
      </c>
      <c r="G2689" t="s">
        <v>59911</v>
      </c>
      <c r="H2689" t="s">
        <v>59912</v>
      </c>
      <c r="I2689" t="s">
        <v>59912</v>
      </c>
      <c r="N2689" t="s">
        <v>53748</v>
      </c>
      <c r="O2689" s="3">
        <v>41306</v>
      </c>
      <c r="S2689" t="s">
        <v>51533</v>
      </c>
      <c r="T2689" t="s">
        <v>51532</v>
      </c>
    </row>
    <row r="2690" spans="1:20" x14ac:dyDescent="0.35">
      <c r="A2690" t="s">
        <v>59913</v>
      </c>
      <c r="B2690" t="s">
        <v>59914</v>
      </c>
      <c r="D2690" t="s">
        <v>59915</v>
      </c>
      <c r="F2690" t="s">
        <v>59916</v>
      </c>
      <c r="N2690" t="s">
        <v>53706</v>
      </c>
      <c r="O2690" s="3">
        <v>41015</v>
      </c>
      <c r="S2690" t="s">
        <v>51533</v>
      </c>
      <c r="T2690" t="s">
        <v>51532</v>
      </c>
    </row>
    <row r="2691" spans="1:20" x14ac:dyDescent="0.35">
      <c r="A2691" t="s">
        <v>59917</v>
      </c>
      <c r="B2691" t="s">
        <v>59918</v>
      </c>
      <c r="D2691" t="s">
        <v>59919</v>
      </c>
      <c r="F2691" t="s">
        <v>59920</v>
      </c>
      <c r="H2691" t="s">
        <v>59921</v>
      </c>
      <c r="N2691" t="s">
        <v>53706</v>
      </c>
      <c r="O2691" s="3">
        <v>41015</v>
      </c>
      <c r="S2691" t="s">
        <v>51533</v>
      </c>
      <c r="T2691" t="s">
        <v>51532</v>
      </c>
    </row>
    <row r="2692" spans="1:20" x14ac:dyDescent="0.35">
      <c r="A2692" t="s">
        <v>59922</v>
      </c>
      <c r="B2692" t="s">
        <v>59923</v>
      </c>
      <c r="D2692" t="s">
        <v>59924</v>
      </c>
      <c r="F2692" t="s">
        <v>59925</v>
      </c>
      <c r="N2692" t="s">
        <v>53706</v>
      </c>
      <c r="O2692" s="3">
        <v>41015</v>
      </c>
      <c r="S2692" t="s">
        <v>51533</v>
      </c>
      <c r="T2692" t="s">
        <v>51532</v>
      </c>
    </row>
    <row r="2693" spans="1:20" x14ac:dyDescent="0.35">
      <c r="A2693" t="s">
        <v>59926</v>
      </c>
      <c r="B2693" t="s">
        <v>59927</v>
      </c>
      <c r="D2693" t="s">
        <v>51916</v>
      </c>
      <c r="G2693" t="s">
        <v>59928</v>
      </c>
      <c r="H2693" t="s">
        <v>59929</v>
      </c>
      <c r="N2693" t="s">
        <v>53706</v>
      </c>
      <c r="O2693" s="3">
        <v>41085</v>
      </c>
      <c r="S2693" t="s">
        <v>54238</v>
      </c>
      <c r="T2693" t="s">
        <v>52115</v>
      </c>
    </row>
    <row r="2694" spans="1:20" x14ac:dyDescent="0.35">
      <c r="A2694" t="s">
        <v>59930</v>
      </c>
      <c r="B2694" t="s">
        <v>10201</v>
      </c>
      <c r="D2694" t="s">
        <v>59228</v>
      </c>
      <c r="F2694" t="s">
        <v>59931</v>
      </c>
      <c r="H2694" t="s">
        <v>59932</v>
      </c>
      <c r="N2694" t="s">
        <v>53706</v>
      </c>
      <c r="O2694" s="3">
        <v>41606</v>
      </c>
      <c r="S2694" t="s">
        <v>51533</v>
      </c>
      <c r="T2694" t="s">
        <v>51532</v>
      </c>
    </row>
    <row r="2695" spans="1:20" x14ac:dyDescent="0.35">
      <c r="A2695" t="s">
        <v>59933</v>
      </c>
      <c r="B2695" t="s">
        <v>59934</v>
      </c>
      <c r="D2695" t="s">
        <v>59935</v>
      </c>
      <c r="F2695" t="s">
        <v>59936</v>
      </c>
      <c r="G2695" t="s">
        <v>59937</v>
      </c>
      <c r="H2695" t="s">
        <v>59938</v>
      </c>
      <c r="N2695" t="s">
        <v>53706</v>
      </c>
      <c r="O2695" s="3">
        <v>41015</v>
      </c>
      <c r="S2695" t="s">
        <v>58563</v>
      </c>
      <c r="T2695" t="s">
        <v>52366</v>
      </c>
    </row>
    <row r="2696" spans="1:20" x14ac:dyDescent="0.35">
      <c r="A2696" t="s">
        <v>59939</v>
      </c>
      <c r="B2696" t="s">
        <v>59940</v>
      </c>
      <c r="D2696" t="s">
        <v>59941</v>
      </c>
      <c r="G2696" t="s">
        <v>59942</v>
      </c>
      <c r="H2696" t="s">
        <v>59943</v>
      </c>
      <c r="N2696" t="s">
        <v>53706</v>
      </c>
      <c r="O2696" s="3">
        <v>41015</v>
      </c>
      <c r="S2696" t="s">
        <v>54238</v>
      </c>
      <c r="T2696" t="s">
        <v>52115</v>
      </c>
    </row>
    <row r="2697" spans="1:20" x14ac:dyDescent="0.35">
      <c r="A2697" t="s">
        <v>59944</v>
      </c>
      <c r="B2697" t="s">
        <v>59945</v>
      </c>
      <c r="D2697" t="s">
        <v>59946</v>
      </c>
      <c r="G2697" t="s">
        <v>59947</v>
      </c>
      <c r="H2697" t="s">
        <v>59948</v>
      </c>
      <c r="N2697" t="s">
        <v>53706</v>
      </c>
      <c r="O2697" s="3">
        <v>41015</v>
      </c>
      <c r="S2697" t="s">
        <v>54238</v>
      </c>
      <c r="T2697" t="s">
        <v>52115</v>
      </c>
    </row>
    <row r="2698" spans="1:20" x14ac:dyDescent="0.35">
      <c r="A2698" t="s">
        <v>59949</v>
      </c>
      <c r="B2698" t="s">
        <v>59950</v>
      </c>
      <c r="D2698" t="s">
        <v>51916</v>
      </c>
      <c r="N2698" t="s">
        <v>53706</v>
      </c>
      <c r="O2698" s="3">
        <v>41015</v>
      </c>
      <c r="S2698" t="s">
        <v>54238</v>
      </c>
      <c r="T2698" t="s">
        <v>52115</v>
      </c>
    </row>
    <row r="2699" spans="1:20" x14ac:dyDescent="0.35">
      <c r="A2699" t="s">
        <v>59951</v>
      </c>
      <c r="B2699" t="s">
        <v>10863</v>
      </c>
      <c r="D2699" t="s">
        <v>51916</v>
      </c>
      <c r="N2699" t="s">
        <v>53706</v>
      </c>
      <c r="O2699" s="3">
        <v>41015</v>
      </c>
      <c r="S2699" t="s">
        <v>54238</v>
      </c>
      <c r="T2699" t="s">
        <v>52115</v>
      </c>
    </row>
    <row r="2700" spans="1:20" x14ac:dyDescent="0.35">
      <c r="A2700" t="s">
        <v>8334</v>
      </c>
      <c r="B2700" t="s">
        <v>8335</v>
      </c>
      <c r="D2700" t="s">
        <v>59952</v>
      </c>
      <c r="F2700" t="s">
        <v>59953</v>
      </c>
      <c r="G2700" t="s">
        <v>59953</v>
      </c>
      <c r="H2700" t="s">
        <v>59954</v>
      </c>
      <c r="I2700" t="s">
        <v>59954</v>
      </c>
      <c r="N2700" t="s">
        <v>53706</v>
      </c>
      <c r="O2700" s="3">
        <v>41015</v>
      </c>
      <c r="S2700" t="s">
        <v>51539</v>
      </c>
      <c r="T2700" t="s">
        <v>51532</v>
      </c>
    </row>
    <row r="2701" spans="1:20" x14ac:dyDescent="0.35">
      <c r="A2701" t="s">
        <v>59955</v>
      </c>
      <c r="B2701" t="s">
        <v>59956</v>
      </c>
      <c r="D2701" t="s">
        <v>59177</v>
      </c>
      <c r="G2701" t="s">
        <v>59957</v>
      </c>
      <c r="H2701" t="s">
        <v>59958</v>
      </c>
      <c r="N2701" t="s">
        <v>53706</v>
      </c>
      <c r="O2701" s="3">
        <v>41015</v>
      </c>
      <c r="S2701" t="s">
        <v>51533</v>
      </c>
      <c r="T2701" t="s">
        <v>51532</v>
      </c>
    </row>
    <row r="2702" spans="1:20" x14ac:dyDescent="0.35">
      <c r="A2702" t="s">
        <v>59959</v>
      </c>
      <c r="B2702" t="s">
        <v>59960</v>
      </c>
      <c r="D2702" t="s">
        <v>59961</v>
      </c>
      <c r="F2702" t="s">
        <v>59962</v>
      </c>
      <c r="G2702" t="s">
        <v>59963</v>
      </c>
      <c r="H2702" t="s">
        <v>59964</v>
      </c>
      <c r="N2702" t="s">
        <v>53706</v>
      </c>
      <c r="O2702" s="3">
        <v>41030</v>
      </c>
      <c r="S2702" t="s">
        <v>59965</v>
      </c>
      <c r="T2702" t="s">
        <v>51570</v>
      </c>
    </row>
    <row r="2703" spans="1:20" x14ac:dyDescent="0.35">
      <c r="A2703" t="s">
        <v>59966</v>
      </c>
      <c r="B2703" t="s">
        <v>51635</v>
      </c>
      <c r="D2703" t="s">
        <v>59967</v>
      </c>
      <c r="G2703" t="s">
        <v>59968</v>
      </c>
      <c r="H2703" t="s">
        <v>51637</v>
      </c>
      <c r="N2703" t="s">
        <v>53706</v>
      </c>
      <c r="O2703" s="3">
        <v>41030</v>
      </c>
      <c r="S2703" t="s">
        <v>59969</v>
      </c>
      <c r="T2703" t="s">
        <v>59970</v>
      </c>
    </row>
    <row r="2704" spans="1:20" x14ac:dyDescent="0.35">
      <c r="A2704" t="s">
        <v>59971</v>
      </c>
      <c r="B2704" t="s">
        <v>59972</v>
      </c>
      <c r="D2704" t="s">
        <v>52284</v>
      </c>
      <c r="F2704" t="s">
        <v>59973</v>
      </c>
      <c r="G2704" t="s">
        <v>59974</v>
      </c>
      <c r="H2704">
        <v>728985872</v>
      </c>
      <c r="N2704" t="s">
        <v>53706</v>
      </c>
      <c r="O2704" s="3">
        <v>41043</v>
      </c>
      <c r="S2704" t="s">
        <v>59975</v>
      </c>
      <c r="T2704" t="s">
        <v>51813</v>
      </c>
    </row>
    <row r="2705" spans="1:20" x14ac:dyDescent="0.35">
      <c r="A2705" t="s">
        <v>59976</v>
      </c>
      <c r="B2705" t="s">
        <v>9363</v>
      </c>
      <c r="D2705" t="s">
        <v>59977</v>
      </c>
      <c r="N2705" t="s">
        <v>53706</v>
      </c>
      <c r="O2705" s="3">
        <v>36892</v>
      </c>
      <c r="S2705" t="s">
        <v>54238</v>
      </c>
      <c r="T2705" t="s">
        <v>52115</v>
      </c>
    </row>
    <row r="2706" spans="1:20" x14ac:dyDescent="0.35">
      <c r="A2706" t="s">
        <v>59978</v>
      </c>
      <c r="B2706" t="s">
        <v>59979</v>
      </c>
      <c r="D2706" t="s">
        <v>59980</v>
      </c>
      <c r="H2706" t="s">
        <v>59981</v>
      </c>
      <c r="N2706" t="s">
        <v>53706</v>
      </c>
      <c r="O2706" s="3">
        <v>41030</v>
      </c>
      <c r="S2706" t="s">
        <v>54238</v>
      </c>
      <c r="T2706" t="s">
        <v>52115</v>
      </c>
    </row>
    <row r="2707" spans="1:20" x14ac:dyDescent="0.35">
      <c r="A2707" t="s">
        <v>59982</v>
      </c>
      <c r="B2707" t="s">
        <v>59983</v>
      </c>
      <c r="D2707" t="s">
        <v>57630</v>
      </c>
      <c r="F2707" t="s">
        <v>59984</v>
      </c>
      <c r="H2707" t="s">
        <v>59985</v>
      </c>
      <c r="I2707" t="s">
        <v>59985</v>
      </c>
      <c r="N2707" t="s">
        <v>53706</v>
      </c>
      <c r="O2707" s="3">
        <v>41028</v>
      </c>
      <c r="S2707" t="s">
        <v>51533</v>
      </c>
      <c r="T2707" t="s">
        <v>51532</v>
      </c>
    </row>
    <row r="2708" spans="1:20" x14ac:dyDescent="0.35">
      <c r="A2708" t="s">
        <v>59986</v>
      </c>
      <c r="B2708" t="s">
        <v>59987</v>
      </c>
      <c r="D2708" t="s">
        <v>59478</v>
      </c>
      <c r="N2708" t="s">
        <v>53706</v>
      </c>
      <c r="O2708" s="3">
        <v>36892</v>
      </c>
      <c r="S2708" t="s">
        <v>54238</v>
      </c>
      <c r="T2708" t="s">
        <v>52115</v>
      </c>
    </row>
    <row r="2709" spans="1:20" x14ac:dyDescent="0.35">
      <c r="A2709" t="s">
        <v>8338</v>
      </c>
      <c r="B2709" t="s">
        <v>8339</v>
      </c>
      <c r="D2709" t="s">
        <v>59988</v>
      </c>
      <c r="F2709" t="s">
        <v>59989</v>
      </c>
      <c r="G2709" t="s">
        <v>59989</v>
      </c>
      <c r="H2709">
        <v>708721862</v>
      </c>
      <c r="N2709" t="s">
        <v>53706</v>
      </c>
      <c r="O2709" s="3">
        <v>42856</v>
      </c>
      <c r="S2709" t="s">
        <v>51219</v>
      </c>
      <c r="T2709" t="s">
        <v>51191</v>
      </c>
    </row>
    <row r="2710" spans="1:20" x14ac:dyDescent="0.35">
      <c r="A2710" t="s">
        <v>59990</v>
      </c>
      <c r="B2710" t="s">
        <v>59991</v>
      </c>
      <c r="D2710" t="s">
        <v>59992</v>
      </c>
      <c r="G2710" t="s">
        <v>54869</v>
      </c>
      <c r="H2710" t="s">
        <v>59993</v>
      </c>
      <c r="N2710" t="s">
        <v>53706</v>
      </c>
      <c r="O2710" s="3">
        <v>41030</v>
      </c>
      <c r="S2710" t="s">
        <v>54416</v>
      </c>
      <c r="T2710" t="s">
        <v>51282</v>
      </c>
    </row>
    <row r="2711" spans="1:20" x14ac:dyDescent="0.35">
      <c r="A2711" t="s">
        <v>59994</v>
      </c>
      <c r="B2711" t="s">
        <v>59995</v>
      </c>
      <c r="D2711" t="s">
        <v>59996</v>
      </c>
      <c r="G2711" t="s">
        <v>59997</v>
      </c>
      <c r="H2711">
        <v>725434081</v>
      </c>
      <c r="N2711" t="s">
        <v>53706</v>
      </c>
      <c r="O2711" s="3">
        <v>41030</v>
      </c>
      <c r="S2711" t="s">
        <v>54416</v>
      </c>
      <c r="T2711" t="s">
        <v>51282</v>
      </c>
    </row>
    <row r="2712" spans="1:20" x14ac:dyDescent="0.35">
      <c r="A2712" t="s">
        <v>59998</v>
      </c>
      <c r="B2712" t="s">
        <v>59999</v>
      </c>
      <c r="D2712" t="s">
        <v>60000</v>
      </c>
      <c r="G2712" t="s">
        <v>60001</v>
      </c>
      <c r="N2712" t="s">
        <v>53706</v>
      </c>
      <c r="O2712" s="3">
        <v>36892</v>
      </c>
      <c r="S2712" t="s">
        <v>51149</v>
      </c>
      <c r="T2712" t="s">
        <v>51148</v>
      </c>
    </row>
    <row r="2713" spans="1:20" x14ac:dyDescent="0.35">
      <c r="A2713" t="s">
        <v>60002</v>
      </c>
      <c r="B2713" t="s">
        <v>60003</v>
      </c>
      <c r="D2713" t="s">
        <v>60004</v>
      </c>
      <c r="F2713" t="s">
        <v>60005</v>
      </c>
      <c r="H2713">
        <v>721567789</v>
      </c>
      <c r="I2713" t="s">
        <v>60006</v>
      </c>
      <c r="N2713" t="s">
        <v>53706</v>
      </c>
      <c r="O2713" s="3">
        <v>41015</v>
      </c>
      <c r="S2713" t="s">
        <v>59620</v>
      </c>
      <c r="T2713" t="s">
        <v>56368</v>
      </c>
    </row>
    <row r="2714" spans="1:20" x14ac:dyDescent="0.35">
      <c r="A2714" t="s">
        <v>60007</v>
      </c>
      <c r="B2714" t="s">
        <v>60008</v>
      </c>
      <c r="D2714" t="s">
        <v>60009</v>
      </c>
      <c r="G2714" t="s">
        <v>60010</v>
      </c>
      <c r="H2714" t="s">
        <v>60011</v>
      </c>
      <c r="N2714" t="s">
        <v>53706</v>
      </c>
      <c r="O2714" s="3">
        <v>41061</v>
      </c>
      <c r="S2714" t="s">
        <v>51149</v>
      </c>
      <c r="T2714" t="s">
        <v>51148</v>
      </c>
    </row>
    <row r="2715" spans="1:20" x14ac:dyDescent="0.35">
      <c r="A2715" t="s">
        <v>60012</v>
      </c>
      <c r="B2715" t="s">
        <v>60013</v>
      </c>
      <c r="D2715" t="s">
        <v>60014</v>
      </c>
      <c r="N2715" t="s">
        <v>53706</v>
      </c>
      <c r="O2715" s="3">
        <v>41061</v>
      </c>
      <c r="S2715" t="s">
        <v>54238</v>
      </c>
      <c r="T2715" t="s">
        <v>52115</v>
      </c>
    </row>
    <row r="2716" spans="1:20" x14ac:dyDescent="0.35">
      <c r="A2716" t="s">
        <v>60015</v>
      </c>
      <c r="B2716" t="s">
        <v>60016</v>
      </c>
      <c r="D2716" t="s">
        <v>55177</v>
      </c>
      <c r="N2716" t="s">
        <v>53706</v>
      </c>
      <c r="O2716" s="3">
        <v>36892</v>
      </c>
      <c r="S2716" t="s">
        <v>51283</v>
      </c>
      <c r="T2716" t="s">
        <v>51282</v>
      </c>
    </row>
    <row r="2717" spans="1:20" x14ac:dyDescent="0.35">
      <c r="A2717" t="s">
        <v>60017</v>
      </c>
      <c r="B2717" t="s">
        <v>60018</v>
      </c>
      <c r="D2717" t="s">
        <v>55190</v>
      </c>
      <c r="F2717" t="s">
        <v>60019</v>
      </c>
      <c r="G2717" t="s">
        <v>60019</v>
      </c>
      <c r="H2717" t="s">
        <v>60020</v>
      </c>
      <c r="N2717" t="s">
        <v>53706</v>
      </c>
      <c r="O2717" s="3">
        <v>36892</v>
      </c>
      <c r="S2717" t="s">
        <v>54416</v>
      </c>
      <c r="T2717" t="s">
        <v>51282</v>
      </c>
    </row>
    <row r="2718" spans="1:20" x14ac:dyDescent="0.35">
      <c r="A2718" t="s">
        <v>60021</v>
      </c>
      <c r="B2718" t="s">
        <v>60022</v>
      </c>
      <c r="D2718" t="s">
        <v>60023</v>
      </c>
      <c r="F2718" t="s">
        <v>60024</v>
      </c>
      <c r="G2718" t="s">
        <v>60025</v>
      </c>
      <c r="H2718" t="s">
        <v>60026</v>
      </c>
      <c r="N2718" t="s">
        <v>53706</v>
      </c>
      <c r="O2718" s="3">
        <v>41061</v>
      </c>
      <c r="S2718" t="s">
        <v>60027</v>
      </c>
      <c r="T2718" t="s">
        <v>51570</v>
      </c>
    </row>
    <row r="2719" spans="1:20" x14ac:dyDescent="0.35">
      <c r="A2719" t="s">
        <v>60028</v>
      </c>
      <c r="B2719" t="s">
        <v>60029</v>
      </c>
      <c r="D2719" t="s">
        <v>60030</v>
      </c>
      <c r="F2719" t="s">
        <v>60031</v>
      </c>
      <c r="G2719" t="s">
        <v>60032</v>
      </c>
      <c r="H2719" t="s">
        <v>60033</v>
      </c>
      <c r="I2719" t="s">
        <v>60033</v>
      </c>
      <c r="N2719" t="s">
        <v>53706</v>
      </c>
      <c r="O2719" s="3">
        <v>40915</v>
      </c>
      <c r="S2719" t="s">
        <v>51149</v>
      </c>
      <c r="T2719" t="s">
        <v>51148</v>
      </c>
    </row>
    <row r="2720" spans="1:20" x14ac:dyDescent="0.35">
      <c r="A2720" t="s">
        <v>60034</v>
      </c>
      <c r="B2720" t="s">
        <v>60035</v>
      </c>
      <c r="D2720" t="s">
        <v>52346</v>
      </c>
      <c r="G2720" t="s">
        <v>60036</v>
      </c>
      <c r="H2720">
        <v>7</v>
      </c>
      <c r="N2720" t="s">
        <v>53706</v>
      </c>
      <c r="O2720" s="3">
        <v>36892</v>
      </c>
      <c r="S2720" t="s">
        <v>51533</v>
      </c>
      <c r="T2720" t="s">
        <v>51532</v>
      </c>
    </row>
    <row r="2721" spans="1:20" x14ac:dyDescent="0.35">
      <c r="A2721" t="s">
        <v>60037</v>
      </c>
      <c r="B2721" t="s">
        <v>60038</v>
      </c>
      <c r="D2721" t="s">
        <v>60039</v>
      </c>
      <c r="F2721" t="s">
        <v>60040</v>
      </c>
      <c r="G2721" t="s">
        <v>60041</v>
      </c>
      <c r="H2721" s="3">
        <v>42758</v>
      </c>
      <c r="N2721" t="s">
        <v>53706</v>
      </c>
      <c r="O2721" s="3">
        <v>41061</v>
      </c>
      <c r="S2721" t="s">
        <v>60042</v>
      </c>
      <c r="T2721" t="s">
        <v>51328</v>
      </c>
    </row>
    <row r="2722" spans="1:20" x14ac:dyDescent="0.35">
      <c r="A2722" t="s">
        <v>60043</v>
      </c>
      <c r="B2722" t="s">
        <v>60044</v>
      </c>
      <c r="D2722" t="s">
        <v>58717</v>
      </c>
      <c r="H2722" t="s">
        <v>60045</v>
      </c>
      <c r="N2722" t="s">
        <v>53706</v>
      </c>
      <c r="O2722" s="3">
        <v>36892</v>
      </c>
      <c r="S2722" t="s">
        <v>54238</v>
      </c>
      <c r="T2722" t="s">
        <v>52115</v>
      </c>
    </row>
    <row r="2723" spans="1:20" x14ac:dyDescent="0.35">
      <c r="A2723" t="s">
        <v>60046</v>
      </c>
      <c r="B2723" t="s">
        <v>10966</v>
      </c>
      <c r="D2723" t="s">
        <v>60047</v>
      </c>
      <c r="F2723" t="s">
        <v>60048</v>
      </c>
      <c r="G2723" t="s">
        <v>60049</v>
      </c>
      <c r="H2723" t="s">
        <v>60050</v>
      </c>
      <c r="N2723" t="s">
        <v>53706</v>
      </c>
      <c r="O2723" s="3">
        <v>41000</v>
      </c>
      <c r="S2723" t="s">
        <v>51533</v>
      </c>
      <c r="T2723" t="s">
        <v>51532</v>
      </c>
    </row>
    <row r="2724" spans="1:20" x14ac:dyDescent="0.35">
      <c r="A2724" t="s">
        <v>60051</v>
      </c>
      <c r="B2724" t="s">
        <v>60052</v>
      </c>
      <c r="D2724" t="s">
        <v>60053</v>
      </c>
      <c r="F2724" t="s">
        <v>60054</v>
      </c>
      <c r="G2724" t="s">
        <v>60054</v>
      </c>
      <c r="H2724">
        <v>721505578</v>
      </c>
      <c r="N2724" t="s">
        <v>53706</v>
      </c>
      <c r="O2724" s="3">
        <v>41000</v>
      </c>
      <c r="S2724" t="s">
        <v>51533</v>
      </c>
      <c r="T2724" t="s">
        <v>51532</v>
      </c>
    </row>
    <row r="2725" spans="1:20" x14ac:dyDescent="0.35">
      <c r="A2725" t="s">
        <v>60055</v>
      </c>
      <c r="B2725" t="s">
        <v>60056</v>
      </c>
      <c r="D2725" t="s">
        <v>60057</v>
      </c>
      <c r="F2725" t="s">
        <v>60058</v>
      </c>
      <c r="H2725" t="s">
        <v>60059</v>
      </c>
      <c r="N2725" t="s">
        <v>53706</v>
      </c>
      <c r="O2725" s="3">
        <v>41000</v>
      </c>
      <c r="S2725" t="s">
        <v>51539</v>
      </c>
      <c r="T2725" t="s">
        <v>51532</v>
      </c>
    </row>
    <row r="2726" spans="1:20" x14ac:dyDescent="0.35">
      <c r="A2726" t="s">
        <v>8342</v>
      </c>
      <c r="B2726" t="s">
        <v>60060</v>
      </c>
      <c r="D2726" t="s">
        <v>60061</v>
      </c>
      <c r="F2726" t="s">
        <v>60062</v>
      </c>
      <c r="G2726" t="s">
        <v>60063</v>
      </c>
      <c r="H2726" t="s">
        <v>60064</v>
      </c>
      <c r="N2726" t="s">
        <v>53706</v>
      </c>
      <c r="O2726" s="3">
        <v>41057</v>
      </c>
      <c r="S2726" t="s">
        <v>58563</v>
      </c>
      <c r="T2726" t="s">
        <v>52366</v>
      </c>
    </row>
    <row r="2727" spans="1:20" x14ac:dyDescent="0.35">
      <c r="A2727" t="s">
        <v>60065</v>
      </c>
      <c r="B2727" t="s">
        <v>60066</v>
      </c>
      <c r="D2727" t="s">
        <v>60067</v>
      </c>
      <c r="F2727" t="s">
        <v>60068</v>
      </c>
      <c r="G2727" t="s">
        <v>60068</v>
      </c>
      <c r="H2727" t="s">
        <v>60069</v>
      </c>
      <c r="N2727" t="s">
        <v>53706</v>
      </c>
      <c r="O2727" s="3">
        <v>41091</v>
      </c>
      <c r="P2727" s="3">
        <v>42862</v>
      </c>
      <c r="S2727" t="s">
        <v>51149</v>
      </c>
      <c r="T2727" t="s">
        <v>51148</v>
      </c>
    </row>
    <row r="2728" spans="1:20" x14ac:dyDescent="0.35">
      <c r="A2728" t="s">
        <v>60070</v>
      </c>
      <c r="B2728" t="s">
        <v>60071</v>
      </c>
      <c r="D2728" t="s">
        <v>60072</v>
      </c>
      <c r="G2728" t="s">
        <v>60073</v>
      </c>
      <c r="H2728" t="s">
        <v>60074</v>
      </c>
      <c r="N2728" t="s">
        <v>53706</v>
      </c>
      <c r="O2728" s="3">
        <v>41091</v>
      </c>
      <c r="S2728" t="s">
        <v>51149</v>
      </c>
      <c r="T2728" t="s">
        <v>51148</v>
      </c>
    </row>
    <row r="2729" spans="1:20" x14ac:dyDescent="0.35">
      <c r="A2729" t="s">
        <v>60075</v>
      </c>
      <c r="B2729" t="s">
        <v>60076</v>
      </c>
      <c r="D2729" t="s">
        <v>56885</v>
      </c>
      <c r="F2729" t="s">
        <v>60077</v>
      </c>
      <c r="G2729" t="s">
        <v>60078</v>
      </c>
      <c r="H2729" t="s">
        <v>60079</v>
      </c>
      <c r="N2729" t="s">
        <v>53706</v>
      </c>
      <c r="O2729" s="3">
        <v>41092</v>
      </c>
      <c r="S2729" t="s">
        <v>55233</v>
      </c>
      <c r="T2729" t="s">
        <v>51370</v>
      </c>
    </row>
    <row r="2730" spans="1:20" x14ac:dyDescent="0.35">
      <c r="A2730" t="s">
        <v>60080</v>
      </c>
      <c r="B2730" t="s">
        <v>60081</v>
      </c>
      <c r="D2730" t="s">
        <v>60082</v>
      </c>
      <c r="F2730" t="s">
        <v>60083</v>
      </c>
      <c r="H2730" t="s">
        <v>60084</v>
      </c>
      <c r="N2730" t="s">
        <v>53706</v>
      </c>
      <c r="O2730" s="3">
        <v>41030</v>
      </c>
      <c r="S2730" t="s">
        <v>51533</v>
      </c>
      <c r="T2730" t="s">
        <v>51532</v>
      </c>
    </row>
    <row r="2731" spans="1:20" x14ac:dyDescent="0.35">
      <c r="A2731" t="s">
        <v>60085</v>
      </c>
      <c r="B2731" t="s">
        <v>60086</v>
      </c>
      <c r="D2731" t="s">
        <v>60087</v>
      </c>
      <c r="F2731" t="s">
        <v>60088</v>
      </c>
      <c r="G2731" t="s">
        <v>60088</v>
      </c>
      <c r="H2731" t="s">
        <v>60089</v>
      </c>
      <c r="I2731">
        <v>734932438</v>
      </c>
      <c r="N2731" t="s">
        <v>53706</v>
      </c>
      <c r="O2731" s="3">
        <v>41091</v>
      </c>
      <c r="S2731" t="s">
        <v>54407</v>
      </c>
      <c r="T2731" t="s">
        <v>52115</v>
      </c>
    </row>
    <row r="2732" spans="1:20" x14ac:dyDescent="0.35">
      <c r="A2732" t="s">
        <v>60090</v>
      </c>
      <c r="B2732" t="s">
        <v>60091</v>
      </c>
      <c r="D2732" t="s">
        <v>52583</v>
      </c>
      <c r="F2732" t="s">
        <v>60092</v>
      </c>
      <c r="H2732" t="s">
        <v>60093</v>
      </c>
      <c r="N2732" t="s">
        <v>53706</v>
      </c>
      <c r="O2732" s="3">
        <v>41464</v>
      </c>
      <c r="S2732" t="s">
        <v>53869</v>
      </c>
      <c r="T2732" t="s">
        <v>51148</v>
      </c>
    </row>
    <row r="2733" spans="1:20" x14ac:dyDescent="0.35">
      <c r="A2733" t="s">
        <v>60094</v>
      </c>
      <c r="B2733" t="s">
        <v>60095</v>
      </c>
      <c r="D2733" t="s">
        <v>60096</v>
      </c>
      <c r="G2733" t="s">
        <v>60097</v>
      </c>
      <c r="H2733" t="s">
        <v>60098</v>
      </c>
      <c r="N2733" t="s">
        <v>53706</v>
      </c>
      <c r="O2733" s="3">
        <v>41088</v>
      </c>
      <c r="S2733" t="s">
        <v>54238</v>
      </c>
      <c r="T2733" t="s">
        <v>52115</v>
      </c>
    </row>
    <row r="2734" spans="1:20" x14ac:dyDescent="0.35">
      <c r="A2734" t="s">
        <v>60099</v>
      </c>
      <c r="B2734" t="s">
        <v>60100</v>
      </c>
      <c r="D2734" t="s">
        <v>60101</v>
      </c>
      <c r="F2734" t="s">
        <v>60102</v>
      </c>
      <c r="G2734" t="s">
        <v>60103</v>
      </c>
      <c r="H2734" t="s">
        <v>60104</v>
      </c>
      <c r="N2734" t="s">
        <v>53706</v>
      </c>
      <c r="O2734" s="3">
        <v>41061</v>
      </c>
      <c r="S2734" t="s">
        <v>60105</v>
      </c>
      <c r="T2734" t="s">
        <v>56368</v>
      </c>
    </row>
    <row r="2735" spans="1:20" x14ac:dyDescent="0.35">
      <c r="A2735" t="s">
        <v>60106</v>
      </c>
      <c r="B2735" t="s">
        <v>60107</v>
      </c>
      <c r="D2735" t="s">
        <v>60108</v>
      </c>
      <c r="G2735" t="s">
        <v>60109</v>
      </c>
      <c r="H2735" t="s">
        <v>60110</v>
      </c>
      <c r="N2735" t="s">
        <v>53706</v>
      </c>
      <c r="O2735" s="3">
        <v>36892</v>
      </c>
      <c r="S2735" t="s">
        <v>54238</v>
      </c>
      <c r="T2735" t="s">
        <v>52115</v>
      </c>
    </row>
    <row r="2736" spans="1:20" x14ac:dyDescent="0.35">
      <c r="A2736" t="s">
        <v>60111</v>
      </c>
      <c r="B2736" t="s">
        <v>60112</v>
      </c>
      <c r="D2736" t="s">
        <v>52019</v>
      </c>
      <c r="F2736" t="s">
        <v>60113</v>
      </c>
      <c r="H2736" t="s">
        <v>60114</v>
      </c>
      <c r="N2736" t="s">
        <v>53706</v>
      </c>
      <c r="O2736" s="3">
        <v>41099</v>
      </c>
      <c r="S2736" t="s">
        <v>54566</v>
      </c>
      <c r="T2736" t="s">
        <v>51158</v>
      </c>
    </row>
    <row r="2737" spans="1:20" x14ac:dyDescent="0.35">
      <c r="A2737" t="s">
        <v>60115</v>
      </c>
      <c r="B2737" t="s">
        <v>60116</v>
      </c>
      <c r="D2737" t="s">
        <v>60117</v>
      </c>
      <c r="F2737" t="s">
        <v>60118</v>
      </c>
      <c r="H2737" t="s">
        <v>60119</v>
      </c>
      <c r="N2737" t="s">
        <v>53706</v>
      </c>
      <c r="O2737" s="3">
        <v>41106</v>
      </c>
      <c r="S2737" t="s">
        <v>51149</v>
      </c>
      <c r="T2737" t="s">
        <v>51148</v>
      </c>
    </row>
    <row r="2738" spans="1:20" x14ac:dyDescent="0.35">
      <c r="A2738" t="s">
        <v>60120</v>
      </c>
      <c r="B2738" t="s">
        <v>60121</v>
      </c>
      <c r="D2738" t="s">
        <v>60122</v>
      </c>
      <c r="G2738" t="s">
        <v>60123</v>
      </c>
      <c r="H2738" t="s">
        <v>60124</v>
      </c>
      <c r="N2738" t="s">
        <v>53706</v>
      </c>
      <c r="O2738" s="3">
        <v>41106</v>
      </c>
      <c r="S2738" t="s">
        <v>59085</v>
      </c>
      <c r="T2738" t="s">
        <v>54512</v>
      </c>
    </row>
    <row r="2739" spans="1:20" x14ac:dyDescent="0.35">
      <c r="A2739" t="s">
        <v>60125</v>
      </c>
      <c r="B2739" t="s">
        <v>60126</v>
      </c>
      <c r="D2739" t="s">
        <v>59902</v>
      </c>
      <c r="G2739" t="s">
        <v>60127</v>
      </c>
      <c r="H2739" t="s">
        <v>60128</v>
      </c>
      <c r="N2739" t="s">
        <v>53706</v>
      </c>
      <c r="O2739" s="3">
        <v>41107</v>
      </c>
      <c r="S2739" t="s">
        <v>54238</v>
      </c>
      <c r="T2739" t="s">
        <v>52115</v>
      </c>
    </row>
    <row r="2740" spans="1:20" x14ac:dyDescent="0.35">
      <c r="A2740" t="s">
        <v>60129</v>
      </c>
      <c r="B2740" t="s">
        <v>60130</v>
      </c>
      <c r="D2740" t="s">
        <v>60131</v>
      </c>
      <c r="F2740" t="s">
        <v>60132</v>
      </c>
      <c r="G2740" t="s">
        <v>60133</v>
      </c>
      <c r="H2740" t="s">
        <v>60134</v>
      </c>
      <c r="N2740" t="s">
        <v>53706</v>
      </c>
      <c r="O2740" s="3">
        <v>41061</v>
      </c>
      <c r="S2740" t="s">
        <v>54416</v>
      </c>
      <c r="T2740" t="s">
        <v>51282</v>
      </c>
    </row>
    <row r="2741" spans="1:20" x14ac:dyDescent="0.35">
      <c r="A2741" t="s">
        <v>60135</v>
      </c>
      <c r="B2741" t="s">
        <v>60136</v>
      </c>
      <c r="D2741" t="s">
        <v>60137</v>
      </c>
      <c r="F2741" t="s">
        <v>60138</v>
      </c>
      <c r="G2741" t="s">
        <v>60139</v>
      </c>
      <c r="H2741" t="s">
        <v>60140</v>
      </c>
      <c r="I2741" t="s">
        <v>60140</v>
      </c>
      <c r="N2741" t="s">
        <v>53706</v>
      </c>
      <c r="O2741" s="3">
        <v>41122</v>
      </c>
      <c r="S2741" t="s">
        <v>51533</v>
      </c>
      <c r="T2741" t="s">
        <v>51532</v>
      </c>
    </row>
    <row r="2742" spans="1:20" x14ac:dyDescent="0.35">
      <c r="A2742" t="s">
        <v>60141</v>
      </c>
      <c r="B2742" t="s">
        <v>60142</v>
      </c>
      <c r="D2742" t="s">
        <v>60143</v>
      </c>
      <c r="G2742" t="s">
        <v>60144</v>
      </c>
      <c r="H2742" t="s">
        <v>60145</v>
      </c>
      <c r="N2742" t="s">
        <v>53706</v>
      </c>
      <c r="O2742" s="3">
        <v>41141</v>
      </c>
      <c r="S2742" t="s">
        <v>54238</v>
      </c>
      <c r="T2742" t="s">
        <v>52115</v>
      </c>
    </row>
    <row r="2743" spans="1:20" x14ac:dyDescent="0.35">
      <c r="A2743" t="s">
        <v>60146</v>
      </c>
      <c r="B2743" t="s">
        <v>60147</v>
      </c>
      <c r="D2743" t="s">
        <v>60148</v>
      </c>
      <c r="G2743" t="s">
        <v>60149</v>
      </c>
      <c r="H2743" t="s">
        <v>60150</v>
      </c>
      <c r="I2743" t="s">
        <v>60150</v>
      </c>
      <c r="N2743" t="s">
        <v>53706</v>
      </c>
      <c r="O2743" s="3">
        <v>41120</v>
      </c>
      <c r="S2743" t="s">
        <v>51533</v>
      </c>
      <c r="T2743" t="s">
        <v>51532</v>
      </c>
    </row>
    <row r="2744" spans="1:20" x14ac:dyDescent="0.35">
      <c r="A2744" t="s">
        <v>60151</v>
      </c>
      <c r="B2744" t="s">
        <v>60152</v>
      </c>
      <c r="D2744" t="s">
        <v>60153</v>
      </c>
      <c r="F2744" t="s">
        <v>53889</v>
      </c>
      <c r="G2744" t="s">
        <v>60154</v>
      </c>
      <c r="H2744" t="s">
        <v>53890</v>
      </c>
      <c r="N2744" t="s">
        <v>53706</v>
      </c>
      <c r="O2744" s="3">
        <v>40916</v>
      </c>
      <c r="S2744" t="s">
        <v>51149</v>
      </c>
      <c r="T2744" t="s">
        <v>51148</v>
      </c>
    </row>
    <row r="2745" spans="1:20" x14ac:dyDescent="0.35">
      <c r="A2745" t="s">
        <v>60155</v>
      </c>
      <c r="B2745" t="s">
        <v>60156</v>
      </c>
      <c r="D2745" t="s">
        <v>60157</v>
      </c>
      <c r="F2745" t="s">
        <v>60158</v>
      </c>
      <c r="G2745" t="s">
        <v>60159</v>
      </c>
      <c r="H2745" t="s">
        <v>60160</v>
      </c>
      <c r="I2745" t="s">
        <v>60160</v>
      </c>
      <c r="N2745" t="s">
        <v>53706</v>
      </c>
      <c r="O2745" s="3">
        <v>41122</v>
      </c>
      <c r="S2745" t="s">
        <v>58563</v>
      </c>
      <c r="T2745" t="s">
        <v>52366</v>
      </c>
    </row>
    <row r="2746" spans="1:20" x14ac:dyDescent="0.35">
      <c r="A2746" t="s">
        <v>60161</v>
      </c>
      <c r="B2746" t="s">
        <v>60162</v>
      </c>
      <c r="D2746" t="s">
        <v>60163</v>
      </c>
      <c r="F2746" t="s">
        <v>60164</v>
      </c>
      <c r="G2746" t="s">
        <v>60165</v>
      </c>
      <c r="H2746" t="s">
        <v>60166</v>
      </c>
      <c r="I2746" t="s">
        <v>60166</v>
      </c>
      <c r="N2746" t="s">
        <v>53706</v>
      </c>
      <c r="O2746" s="3">
        <v>41122</v>
      </c>
      <c r="S2746" t="s">
        <v>54238</v>
      </c>
      <c r="T2746" t="s">
        <v>52115</v>
      </c>
    </row>
    <row r="2747" spans="1:20" x14ac:dyDescent="0.35">
      <c r="A2747" t="s">
        <v>60167</v>
      </c>
      <c r="B2747" t="s">
        <v>60168</v>
      </c>
      <c r="D2747" t="s">
        <v>60169</v>
      </c>
      <c r="G2747" t="s">
        <v>60170</v>
      </c>
      <c r="H2747" t="s">
        <v>60171</v>
      </c>
      <c r="N2747" t="s">
        <v>53706</v>
      </c>
      <c r="O2747" s="3">
        <v>41122</v>
      </c>
      <c r="S2747" t="s">
        <v>54238</v>
      </c>
      <c r="T2747" t="s">
        <v>52115</v>
      </c>
    </row>
    <row r="2748" spans="1:20" x14ac:dyDescent="0.35">
      <c r="A2748" t="s">
        <v>60172</v>
      </c>
      <c r="B2748" t="s">
        <v>60173</v>
      </c>
      <c r="D2748" t="s">
        <v>60174</v>
      </c>
      <c r="G2748" t="s">
        <v>60175</v>
      </c>
      <c r="H2748" t="s">
        <v>60176</v>
      </c>
      <c r="N2748" t="s">
        <v>53706</v>
      </c>
      <c r="O2748" s="3">
        <v>41122</v>
      </c>
      <c r="S2748" t="s">
        <v>60177</v>
      </c>
      <c r="T2748" t="s">
        <v>52387</v>
      </c>
    </row>
    <row r="2749" spans="1:20" x14ac:dyDescent="0.35">
      <c r="A2749" t="s">
        <v>8354</v>
      </c>
      <c r="B2749" t="s">
        <v>8355</v>
      </c>
      <c r="D2749" t="s">
        <v>60178</v>
      </c>
      <c r="F2749" t="s">
        <v>60179</v>
      </c>
      <c r="G2749" t="s">
        <v>60180</v>
      </c>
      <c r="H2749" t="s">
        <v>60181</v>
      </c>
      <c r="I2749" t="s">
        <v>60181</v>
      </c>
      <c r="N2749" t="s">
        <v>53706</v>
      </c>
      <c r="O2749" s="3">
        <v>41116</v>
      </c>
      <c r="S2749" t="s">
        <v>51168</v>
      </c>
      <c r="T2749" t="s">
        <v>51148</v>
      </c>
    </row>
    <row r="2750" spans="1:20" x14ac:dyDescent="0.35">
      <c r="A2750" t="s">
        <v>60182</v>
      </c>
      <c r="B2750" t="s">
        <v>60183</v>
      </c>
      <c r="D2750" t="s">
        <v>60184</v>
      </c>
      <c r="F2750" t="s">
        <v>60185</v>
      </c>
      <c r="G2750" t="s">
        <v>60186</v>
      </c>
      <c r="H2750">
        <v>722558541</v>
      </c>
      <c r="N2750" t="s">
        <v>53706</v>
      </c>
      <c r="O2750" s="3">
        <v>41061</v>
      </c>
      <c r="S2750" t="s">
        <v>54054</v>
      </c>
      <c r="T2750" t="s">
        <v>54055</v>
      </c>
    </row>
    <row r="2751" spans="1:20" x14ac:dyDescent="0.35">
      <c r="A2751" t="s">
        <v>60187</v>
      </c>
      <c r="B2751" t="s">
        <v>10809</v>
      </c>
      <c r="D2751" t="s">
        <v>60188</v>
      </c>
      <c r="G2751" t="s">
        <v>60189</v>
      </c>
      <c r="H2751" t="s">
        <v>60190</v>
      </c>
      <c r="N2751" t="s">
        <v>53706</v>
      </c>
      <c r="O2751" s="3">
        <v>41153</v>
      </c>
      <c r="S2751" t="s">
        <v>60191</v>
      </c>
      <c r="T2751" t="s">
        <v>52115</v>
      </c>
    </row>
    <row r="2752" spans="1:20" x14ac:dyDescent="0.35">
      <c r="A2752" t="s">
        <v>60192</v>
      </c>
      <c r="B2752" t="s">
        <v>60193</v>
      </c>
      <c r="D2752" t="s">
        <v>60194</v>
      </c>
      <c r="F2752" t="s">
        <v>60195</v>
      </c>
      <c r="G2752" t="s">
        <v>60196</v>
      </c>
      <c r="H2752">
        <v>706225388</v>
      </c>
      <c r="N2752" t="s">
        <v>53706</v>
      </c>
      <c r="O2752" s="3">
        <v>41153</v>
      </c>
      <c r="S2752" t="s">
        <v>57942</v>
      </c>
      <c r="T2752" t="s">
        <v>52115</v>
      </c>
    </row>
    <row r="2753" spans="1:20" x14ac:dyDescent="0.35">
      <c r="A2753" t="s">
        <v>60197</v>
      </c>
      <c r="B2753" t="s">
        <v>60198</v>
      </c>
      <c r="D2753" t="s">
        <v>60199</v>
      </c>
      <c r="F2753" t="s">
        <v>60200</v>
      </c>
      <c r="G2753" t="s">
        <v>60201</v>
      </c>
      <c r="H2753" t="s">
        <v>60202</v>
      </c>
      <c r="I2753" t="s">
        <v>60202</v>
      </c>
      <c r="N2753" t="s">
        <v>53706</v>
      </c>
      <c r="O2753" s="3">
        <v>41148</v>
      </c>
      <c r="S2753" t="s">
        <v>51533</v>
      </c>
      <c r="T2753" t="s">
        <v>51532</v>
      </c>
    </row>
    <row r="2754" spans="1:20" x14ac:dyDescent="0.35">
      <c r="A2754" t="s">
        <v>60203</v>
      </c>
      <c r="B2754" t="s">
        <v>60204</v>
      </c>
      <c r="D2754" t="s">
        <v>60205</v>
      </c>
      <c r="F2754" t="s">
        <v>60206</v>
      </c>
      <c r="G2754" t="s">
        <v>60207</v>
      </c>
      <c r="H2754" t="s">
        <v>60208</v>
      </c>
      <c r="I2754" t="s">
        <v>60208</v>
      </c>
      <c r="N2754" t="s">
        <v>53706</v>
      </c>
      <c r="O2754" s="3">
        <v>41153</v>
      </c>
      <c r="S2754" t="s">
        <v>54238</v>
      </c>
      <c r="T2754" t="s">
        <v>52115</v>
      </c>
    </row>
    <row r="2755" spans="1:20" x14ac:dyDescent="0.35">
      <c r="A2755" t="s">
        <v>60209</v>
      </c>
      <c r="B2755" t="s">
        <v>60210</v>
      </c>
      <c r="D2755" t="s">
        <v>60211</v>
      </c>
      <c r="F2755" t="s">
        <v>60212</v>
      </c>
      <c r="G2755" t="s">
        <v>60213</v>
      </c>
      <c r="H2755" t="s">
        <v>60214</v>
      </c>
      <c r="I2755" t="s">
        <v>60214</v>
      </c>
      <c r="N2755" t="s">
        <v>53706</v>
      </c>
      <c r="O2755" s="3">
        <v>41153</v>
      </c>
      <c r="S2755" t="s">
        <v>51183</v>
      </c>
      <c r="T2755" t="s">
        <v>51148</v>
      </c>
    </row>
    <row r="2756" spans="1:20" x14ac:dyDescent="0.35">
      <c r="A2756" t="s">
        <v>60215</v>
      </c>
      <c r="B2756" t="s">
        <v>60216</v>
      </c>
      <c r="D2756" t="s">
        <v>60217</v>
      </c>
      <c r="H2756" t="s">
        <v>60218</v>
      </c>
      <c r="N2756" t="s">
        <v>53706</v>
      </c>
      <c r="O2756" s="3">
        <v>41153</v>
      </c>
      <c r="S2756" t="s">
        <v>51183</v>
      </c>
      <c r="T2756" t="s">
        <v>51148</v>
      </c>
    </row>
    <row r="2757" spans="1:20" x14ac:dyDescent="0.35">
      <c r="A2757" t="s">
        <v>60219</v>
      </c>
      <c r="B2757" t="s">
        <v>60220</v>
      </c>
      <c r="D2757" t="s">
        <v>60221</v>
      </c>
      <c r="F2757" t="s">
        <v>60222</v>
      </c>
      <c r="G2757" t="s">
        <v>60223</v>
      </c>
      <c r="H2757" t="s">
        <v>60224</v>
      </c>
      <c r="I2757" t="s">
        <v>60224</v>
      </c>
      <c r="N2757" t="s">
        <v>53706</v>
      </c>
      <c r="O2757" s="3">
        <v>41153</v>
      </c>
      <c r="S2757" t="s">
        <v>55349</v>
      </c>
      <c r="T2757" t="s">
        <v>51148</v>
      </c>
    </row>
    <row r="2758" spans="1:20" x14ac:dyDescent="0.35">
      <c r="A2758" t="s">
        <v>60225</v>
      </c>
      <c r="B2758" t="s">
        <v>60226</v>
      </c>
      <c r="D2758" t="s">
        <v>60227</v>
      </c>
      <c r="F2758" t="s">
        <v>60228</v>
      </c>
      <c r="G2758" t="s">
        <v>60229</v>
      </c>
      <c r="H2758">
        <v>723994327</v>
      </c>
      <c r="N2758" t="s">
        <v>53706</v>
      </c>
      <c r="O2758" s="3">
        <v>41153</v>
      </c>
      <c r="S2758" t="s">
        <v>51576</v>
      </c>
      <c r="T2758" t="s">
        <v>51148</v>
      </c>
    </row>
    <row r="2759" spans="1:20" x14ac:dyDescent="0.35">
      <c r="A2759" t="s">
        <v>60230</v>
      </c>
      <c r="B2759" t="s">
        <v>60231</v>
      </c>
      <c r="D2759" t="s">
        <v>52284</v>
      </c>
      <c r="F2759" t="s">
        <v>60232</v>
      </c>
      <c r="H2759" t="s">
        <v>60233</v>
      </c>
      <c r="I2759" t="s">
        <v>60233</v>
      </c>
      <c r="N2759" t="s">
        <v>53706</v>
      </c>
      <c r="O2759" s="3">
        <v>41153</v>
      </c>
      <c r="S2759" t="s">
        <v>60234</v>
      </c>
      <c r="T2759" t="s">
        <v>60235</v>
      </c>
    </row>
    <row r="2760" spans="1:20" x14ac:dyDescent="0.35">
      <c r="A2760" t="s">
        <v>60236</v>
      </c>
      <c r="B2760" t="s">
        <v>60237</v>
      </c>
      <c r="D2760" t="s">
        <v>60157</v>
      </c>
      <c r="G2760" t="s">
        <v>60238</v>
      </c>
      <c r="H2760" t="s">
        <v>60239</v>
      </c>
      <c r="I2760" t="s">
        <v>60239</v>
      </c>
      <c r="N2760" t="s">
        <v>53706</v>
      </c>
      <c r="O2760" s="3">
        <v>41153</v>
      </c>
      <c r="S2760" t="s">
        <v>54238</v>
      </c>
      <c r="T2760" t="s">
        <v>52115</v>
      </c>
    </row>
    <row r="2761" spans="1:20" x14ac:dyDescent="0.35">
      <c r="A2761" t="s">
        <v>60240</v>
      </c>
      <c r="B2761" t="s">
        <v>60241</v>
      </c>
      <c r="D2761" t="s">
        <v>60242</v>
      </c>
      <c r="G2761" t="s">
        <v>60243</v>
      </c>
      <c r="H2761" t="s">
        <v>60244</v>
      </c>
      <c r="I2761" t="s">
        <v>60244</v>
      </c>
      <c r="N2761" t="s">
        <v>53706</v>
      </c>
      <c r="O2761" s="3">
        <v>41153</v>
      </c>
      <c r="S2761" t="s">
        <v>59665</v>
      </c>
      <c r="T2761" t="s">
        <v>54512</v>
      </c>
    </row>
    <row r="2762" spans="1:20" x14ac:dyDescent="0.35">
      <c r="A2762" t="s">
        <v>60245</v>
      </c>
      <c r="B2762" t="s">
        <v>60246</v>
      </c>
      <c r="D2762" t="s">
        <v>60247</v>
      </c>
      <c r="G2762" t="s">
        <v>60248</v>
      </c>
      <c r="H2762" t="s">
        <v>60249</v>
      </c>
      <c r="I2762" t="s">
        <v>60249</v>
      </c>
      <c r="N2762" t="s">
        <v>53706</v>
      </c>
      <c r="O2762" s="3">
        <v>41191</v>
      </c>
      <c r="S2762" t="s">
        <v>54446</v>
      </c>
      <c r="T2762" t="s">
        <v>52366</v>
      </c>
    </row>
    <row r="2763" spans="1:20" x14ac:dyDescent="0.35">
      <c r="A2763" t="s">
        <v>60250</v>
      </c>
      <c r="B2763" t="s">
        <v>60251</v>
      </c>
      <c r="D2763" t="s">
        <v>52284</v>
      </c>
      <c r="F2763" t="s">
        <v>60252</v>
      </c>
      <c r="G2763" t="s">
        <v>60252</v>
      </c>
      <c r="H2763" t="s">
        <v>60253</v>
      </c>
      <c r="I2763" t="s">
        <v>60253</v>
      </c>
      <c r="N2763" t="s">
        <v>53706</v>
      </c>
      <c r="O2763" s="3">
        <v>41153</v>
      </c>
      <c r="P2763" s="3">
        <v>43190</v>
      </c>
      <c r="S2763" t="s">
        <v>51192</v>
      </c>
      <c r="T2763" t="s">
        <v>51191</v>
      </c>
    </row>
    <row r="2764" spans="1:20" x14ac:dyDescent="0.35">
      <c r="A2764" t="s">
        <v>60254</v>
      </c>
      <c r="B2764" t="s">
        <v>60255</v>
      </c>
      <c r="D2764" t="s">
        <v>60256</v>
      </c>
      <c r="H2764" t="s">
        <v>60257</v>
      </c>
      <c r="N2764" t="s">
        <v>53706</v>
      </c>
      <c r="O2764" s="3">
        <v>41171</v>
      </c>
      <c r="S2764" t="s">
        <v>60105</v>
      </c>
      <c r="T2764" t="s">
        <v>56368</v>
      </c>
    </row>
    <row r="2765" spans="1:20" x14ac:dyDescent="0.35">
      <c r="A2765" t="s">
        <v>60258</v>
      </c>
      <c r="B2765" t="s">
        <v>60259</v>
      </c>
      <c r="D2765" t="s">
        <v>60260</v>
      </c>
      <c r="F2765" t="s">
        <v>60261</v>
      </c>
      <c r="G2765" t="s">
        <v>60262</v>
      </c>
      <c r="H2765" t="s">
        <v>60263</v>
      </c>
      <c r="I2765" t="s">
        <v>60263</v>
      </c>
      <c r="N2765" t="s">
        <v>53706</v>
      </c>
      <c r="O2765" s="3">
        <v>41176</v>
      </c>
      <c r="S2765" t="s">
        <v>54710</v>
      </c>
      <c r="T2765" t="s">
        <v>51148</v>
      </c>
    </row>
    <row r="2766" spans="1:20" x14ac:dyDescent="0.35">
      <c r="A2766" t="s">
        <v>60264</v>
      </c>
      <c r="B2766" t="s">
        <v>60265</v>
      </c>
      <c r="D2766" t="s">
        <v>60266</v>
      </c>
      <c r="F2766" t="s">
        <v>60267</v>
      </c>
      <c r="G2766" t="s">
        <v>60267</v>
      </c>
      <c r="H2766" t="s">
        <v>60268</v>
      </c>
      <c r="I2766" t="s">
        <v>60269</v>
      </c>
      <c r="N2766" t="s">
        <v>53706</v>
      </c>
      <c r="O2766" s="3">
        <v>41176</v>
      </c>
      <c r="P2766" s="3">
        <v>43008</v>
      </c>
      <c r="S2766" t="s">
        <v>58918</v>
      </c>
      <c r="T2766" t="s">
        <v>7686</v>
      </c>
    </row>
    <row r="2767" spans="1:20" x14ac:dyDescent="0.35">
      <c r="A2767" t="s">
        <v>60270</v>
      </c>
      <c r="B2767" t="s">
        <v>60271</v>
      </c>
      <c r="D2767" t="s">
        <v>60272</v>
      </c>
      <c r="F2767" t="s">
        <v>60273</v>
      </c>
      <c r="G2767" t="s">
        <v>60273</v>
      </c>
      <c r="H2767" t="s">
        <v>60274</v>
      </c>
      <c r="I2767" t="s">
        <v>60274</v>
      </c>
      <c r="N2767" t="s">
        <v>53706</v>
      </c>
      <c r="O2767" s="3">
        <v>41183</v>
      </c>
      <c r="S2767" t="s">
        <v>53869</v>
      </c>
      <c r="T2767" t="s">
        <v>51148</v>
      </c>
    </row>
    <row r="2768" spans="1:20" x14ac:dyDescent="0.35">
      <c r="A2768" t="s">
        <v>60275</v>
      </c>
      <c r="B2768" t="s">
        <v>60276</v>
      </c>
      <c r="D2768" t="s">
        <v>60277</v>
      </c>
      <c r="F2768" t="s">
        <v>60278</v>
      </c>
      <c r="G2768" t="s">
        <v>60279</v>
      </c>
      <c r="H2768" t="s">
        <v>60280</v>
      </c>
      <c r="I2768" t="s">
        <v>60280</v>
      </c>
      <c r="N2768" t="s">
        <v>53706</v>
      </c>
      <c r="O2768" s="3">
        <v>41183</v>
      </c>
      <c r="S2768" t="s">
        <v>60281</v>
      </c>
      <c r="T2768" t="s">
        <v>60282</v>
      </c>
    </row>
    <row r="2769" spans="1:20" x14ac:dyDescent="0.35">
      <c r="A2769" t="s">
        <v>8362</v>
      </c>
      <c r="B2769" t="s">
        <v>8363</v>
      </c>
      <c r="D2769" t="s">
        <v>60283</v>
      </c>
      <c r="F2769" t="s">
        <v>60284</v>
      </c>
      <c r="G2769" t="s">
        <v>60285</v>
      </c>
      <c r="H2769" t="s">
        <v>60286</v>
      </c>
      <c r="I2769" t="s">
        <v>60286</v>
      </c>
      <c r="N2769" t="s">
        <v>53706</v>
      </c>
      <c r="O2769" s="3">
        <v>41183</v>
      </c>
      <c r="S2769" t="s">
        <v>51149</v>
      </c>
      <c r="T2769" t="s">
        <v>51148</v>
      </c>
    </row>
    <row r="2770" spans="1:20" x14ac:dyDescent="0.35">
      <c r="A2770" t="s">
        <v>60287</v>
      </c>
      <c r="B2770" t="s">
        <v>60288</v>
      </c>
      <c r="D2770" t="s">
        <v>60289</v>
      </c>
      <c r="F2770" t="s">
        <v>60290</v>
      </c>
      <c r="H2770" t="s">
        <v>60291</v>
      </c>
      <c r="I2770" t="s">
        <v>60291</v>
      </c>
      <c r="N2770" t="s">
        <v>53706</v>
      </c>
      <c r="O2770" s="3">
        <v>41172</v>
      </c>
      <c r="S2770" t="s">
        <v>51533</v>
      </c>
      <c r="T2770" t="s">
        <v>51532</v>
      </c>
    </row>
    <row r="2771" spans="1:20" x14ac:dyDescent="0.35">
      <c r="A2771" t="s">
        <v>60292</v>
      </c>
      <c r="B2771" t="s">
        <v>60293</v>
      </c>
      <c r="D2771" t="s">
        <v>60294</v>
      </c>
      <c r="F2771" t="s">
        <v>60295</v>
      </c>
      <c r="G2771" t="s">
        <v>60296</v>
      </c>
      <c r="H2771" t="s">
        <v>60297</v>
      </c>
      <c r="I2771" t="s">
        <v>60297</v>
      </c>
      <c r="N2771" t="s">
        <v>53706</v>
      </c>
      <c r="O2771" s="3">
        <v>41183</v>
      </c>
      <c r="S2771" t="s">
        <v>51149</v>
      </c>
      <c r="T2771" t="s">
        <v>51148</v>
      </c>
    </row>
    <row r="2772" spans="1:20" x14ac:dyDescent="0.35">
      <c r="A2772" t="s">
        <v>60298</v>
      </c>
      <c r="B2772" t="s">
        <v>60299</v>
      </c>
      <c r="D2772" t="s">
        <v>60300</v>
      </c>
      <c r="F2772" t="s">
        <v>60301</v>
      </c>
      <c r="G2772" t="s">
        <v>60302</v>
      </c>
      <c r="H2772" t="s">
        <v>60303</v>
      </c>
      <c r="I2772" t="s">
        <v>60303</v>
      </c>
      <c r="N2772" t="s">
        <v>53706</v>
      </c>
      <c r="O2772" s="3">
        <v>43234</v>
      </c>
      <c r="S2772" t="s">
        <v>51192</v>
      </c>
      <c r="T2772" t="s">
        <v>51191</v>
      </c>
    </row>
    <row r="2773" spans="1:20" x14ac:dyDescent="0.35">
      <c r="A2773" t="s">
        <v>60304</v>
      </c>
      <c r="B2773" t="s">
        <v>60305</v>
      </c>
      <c r="D2773" t="s">
        <v>60306</v>
      </c>
      <c r="F2773" t="s">
        <v>60307</v>
      </c>
      <c r="H2773" t="s">
        <v>60308</v>
      </c>
      <c r="N2773" t="s">
        <v>53706</v>
      </c>
      <c r="O2773" s="3">
        <v>41183</v>
      </c>
      <c r="S2773" t="s">
        <v>55693</v>
      </c>
      <c r="T2773" t="s">
        <v>52115</v>
      </c>
    </row>
    <row r="2774" spans="1:20" x14ac:dyDescent="0.35">
      <c r="A2774" t="s">
        <v>60309</v>
      </c>
      <c r="B2774" t="s">
        <v>60310</v>
      </c>
      <c r="D2774" t="s">
        <v>60311</v>
      </c>
      <c r="G2774" t="s">
        <v>60312</v>
      </c>
      <c r="H2774" t="s">
        <v>60313</v>
      </c>
      <c r="I2774" t="s">
        <v>60313</v>
      </c>
      <c r="N2774" t="s">
        <v>53706</v>
      </c>
      <c r="O2774" s="3">
        <v>41176</v>
      </c>
      <c r="S2774" t="s">
        <v>54853</v>
      </c>
      <c r="T2774" t="s">
        <v>51282</v>
      </c>
    </row>
    <row r="2775" spans="1:20" x14ac:dyDescent="0.35">
      <c r="A2775" t="s">
        <v>60314</v>
      </c>
      <c r="B2775" t="s">
        <v>60315</v>
      </c>
      <c r="D2775" t="s">
        <v>60316</v>
      </c>
      <c r="G2775" t="s">
        <v>60317</v>
      </c>
      <c r="H2775" t="s">
        <v>60318</v>
      </c>
      <c r="I2775" t="s">
        <v>60318</v>
      </c>
      <c r="N2775" t="s">
        <v>53706</v>
      </c>
      <c r="O2775" s="3">
        <v>41183</v>
      </c>
      <c r="S2775" t="s">
        <v>55693</v>
      </c>
      <c r="T2775" t="s">
        <v>52115</v>
      </c>
    </row>
    <row r="2776" spans="1:20" x14ac:dyDescent="0.35">
      <c r="A2776" t="s">
        <v>60319</v>
      </c>
      <c r="B2776" t="s">
        <v>60320</v>
      </c>
      <c r="D2776" t="s">
        <v>60321</v>
      </c>
      <c r="G2776" t="s">
        <v>60322</v>
      </c>
      <c r="H2776" t="s">
        <v>60323</v>
      </c>
      <c r="I2776" t="s">
        <v>60323</v>
      </c>
      <c r="N2776" t="s">
        <v>53706</v>
      </c>
      <c r="O2776" s="3">
        <v>41190</v>
      </c>
      <c r="S2776" t="s">
        <v>54119</v>
      </c>
      <c r="T2776" t="s">
        <v>51282</v>
      </c>
    </row>
    <row r="2777" spans="1:20" x14ac:dyDescent="0.35">
      <c r="A2777" t="s">
        <v>60324</v>
      </c>
      <c r="B2777" t="s">
        <v>60325</v>
      </c>
      <c r="D2777" t="s">
        <v>60326</v>
      </c>
      <c r="G2777" t="s">
        <v>60327</v>
      </c>
      <c r="H2777" t="s">
        <v>60328</v>
      </c>
      <c r="I2777" t="s">
        <v>60329</v>
      </c>
      <c r="N2777" t="s">
        <v>53706</v>
      </c>
      <c r="O2777" s="3">
        <v>40918</v>
      </c>
      <c r="S2777" t="s">
        <v>60105</v>
      </c>
      <c r="T2777" t="s">
        <v>56368</v>
      </c>
    </row>
    <row r="2778" spans="1:20" x14ac:dyDescent="0.35">
      <c r="A2778" t="s">
        <v>60330</v>
      </c>
      <c r="B2778" t="s">
        <v>60331</v>
      </c>
      <c r="D2778" t="s">
        <v>60332</v>
      </c>
      <c r="G2778" t="s">
        <v>60333</v>
      </c>
      <c r="H2778" t="s">
        <v>60334</v>
      </c>
      <c r="I2778" t="s">
        <v>60334</v>
      </c>
      <c r="N2778" t="s">
        <v>53706</v>
      </c>
      <c r="O2778" s="3">
        <v>41183</v>
      </c>
      <c r="S2778" t="s">
        <v>58816</v>
      </c>
      <c r="T2778" t="s">
        <v>51813</v>
      </c>
    </row>
    <row r="2779" spans="1:20" x14ac:dyDescent="0.35">
      <c r="A2779" t="s">
        <v>60335</v>
      </c>
      <c r="B2779" t="s">
        <v>60336</v>
      </c>
      <c r="D2779" t="s">
        <v>60337</v>
      </c>
      <c r="F2779" t="s">
        <v>60338</v>
      </c>
      <c r="H2779" t="s">
        <v>60339</v>
      </c>
      <c r="I2779" t="s">
        <v>60339</v>
      </c>
      <c r="N2779" t="s">
        <v>53706</v>
      </c>
      <c r="O2779" s="3">
        <v>41183</v>
      </c>
      <c r="P2779" s="3">
        <v>45535</v>
      </c>
      <c r="S2779" t="s">
        <v>51533</v>
      </c>
      <c r="T2779" t="s">
        <v>51532</v>
      </c>
    </row>
    <row r="2780" spans="1:20" x14ac:dyDescent="0.35">
      <c r="A2780" t="s">
        <v>60340</v>
      </c>
      <c r="B2780" t="s">
        <v>60341</v>
      </c>
      <c r="D2780" t="s">
        <v>60342</v>
      </c>
      <c r="G2780" t="s">
        <v>60343</v>
      </c>
      <c r="H2780" t="s">
        <v>60344</v>
      </c>
      <c r="I2780" t="s">
        <v>60344</v>
      </c>
      <c r="N2780" t="s">
        <v>53706</v>
      </c>
      <c r="O2780" s="3">
        <v>41214</v>
      </c>
      <c r="S2780" t="s">
        <v>54238</v>
      </c>
      <c r="T2780" t="s">
        <v>52115</v>
      </c>
    </row>
    <row r="2781" spans="1:20" x14ac:dyDescent="0.35">
      <c r="A2781" t="s">
        <v>60345</v>
      </c>
      <c r="B2781" t="s">
        <v>60346</v>
      </c>
      <c r="D2781" t="s">
        <v>60347</v>
      </c>
      <c r="G2781" t="s">
        <v>60348</v>
      </c>
      <c r="H2781" t="s">
        <v>60349</v>
      </c>
      <c r="I2781" t="s">
        <v>60349</v>
      </c>
      <c r="N2781" t="s">
        <v>53706</v>
      </c>
      <c r="O2781" s="3">
        <v>41214</v>
      </c>
      <c r="S2781" t="s">
        <v>51149</v>
      </c>
      <c r="T2781" t="s">
        <v>51148</v>
      </c>
    </row>
    <row r="2782" spans="1:20" x14ac:dyDescent="0.35">
      <c r="A2782" t="s">
        <v>60350</v>
      </c>
      <c r="B2782" t="s">
        <v>60351</v>
      </c>
      <c r="D2782" t="s">
        <v>60352</v>
      </c>
      <c r="G2782" t="s">
        <v>60353</v>
      </c>
      <c r="H2782" t="s">
        <v>60354</v>
      </c>
      <c r="I2782" t="s">
        <v>60354</v>
      </c>
      <c r="N2782" t="s">
        <v>53706</v>
      </c>
      <c r="O2782" s="3">
        <v>41214</v>
      </c>
      <c r="S2782" t="s">
        <v>51149</v>
      </c>
      <c r="T2782" t="s">
        <v>51148</v>
      </c>
    </row>
    <row r="2783" spans="1:20" x14ac:dyDescent="0.35">
      <c r="A2783" t="s">
        <v>60355</v>
      </c>
      <c r="B2783" t="s">
        <v>60356</v>
      </c>
      <c r="D2783" t="s">
        <v>58727</v>
      </c>
      <c r="F2783" t="s">
        <v>60357</v>
      </c>
      <c r="H2783" t="s">
        <v>60358</v>
      </c>
      <c r="I2783" t="s">
        <v>60358</v>
      </c>
      <c r="N2783" t="s">
        <v>53706</v>
      </c>
      <c r="O2783" s="3">
        <v>41214</v>
      </c>
      <c r="S2783" t="s">
        <v>54238</v>
      </c>
      <c r="T2783" t="s">
        <v>52115</v>
      </c>
    </row>
    <row r="2784" spans="1:20" x14ac:dyDescent="0.35">
      <c r="A2784" t="s">
        <v>60359</v>
      </c>
      <c r="B2784" t="s">
        <v>60360</v>
      </c>
      <c r="D2784" t="s">
        <v>58727</v>
      </c>
      <c r="H2784" t="s">
        <v>60361</v>
      </c>
      <c r="I2784" t="s">
        <v>60361</v>
      </c>
      <c r="N2784" t="s">
        <v>53706</v>
      </c>
      <c r="O2784" s="3">
        <v>41214</v>
      </c>
      <c r="S2784" t="s">
        <v>54238</v>
      </c>
      <c r="T2784" t="s">
        <v>52115</v>
      </c>
    </row>
    <row r="2785" spans="1:20" x14ac:dyDescent="0.35">
      <c r="A2785" t="s">
        <v>60362</v>
      </c>
      <c r="B2785" t="s">
        <v>60363</v>
      </c>
      <c r="D2785" t="s">
        <v>60364</v>
      </c>
      <c r="F2785" t="s">
        <v>60365</v>
      </c>
      <c r="G2785" t="s">
        <v>60366</v>
      </c>
      <c r="H2785" t="s">
        <v>60367</v>
      </c>
      <c r="I2785" t="s">
        <v>60367</v>
      </c>
      <c r="N2785" t="s">
        <v>53706</v>
      </c>
      <c r="O2785" s="3">
        <v>41214</v>
      </c>
      <c r="S2785" t="s">
        <v>51149</v>
      </c>
      <c r="T2785" t="s">
        <v>51148</v>
      </c>
    </row>
    <row r="2786" spans="1:20" x14ac:dyDescent="0.35">
      <c r="A2786" t="s">
        <v>60368</v>
      </c>
      <c r="B2786" t="s">
        <v>60369</v>
      </c>
      <c r="D2786" t="s">
        <v>52402</v>
      </c>
      <c r="F2786" t="s">
        <v>60370</v>
      </c>
      <c r="G2786" t="s">
        <v>60371</v>
      </c>
      <c r="H2786" t="s">
        <v>60372</v>
      </c>
      <c r="N2786" t="s">
        <v>53706</v>
      </c>
      <c r="O2786" s="3">
        <v>41214</v>
      </c>
      <c r="S2786" t="s">
        <v>54003</v>
      </c>
      <c r="T2786" t="s">
        <v>54004</v>
      </c>
    </row>
    <row r="2787" spans="1:20" x14ac:dyDescent="0.35">
      <c r="A2787" t="s">
        <v>8368</v>
      </c>
      <c r="B2787" t="s">
        <v>8369</v>
      </c>
      <c r="D2787" t="s">
        <v>60373</v>
      </c>
      <c r="F2787" t="s">
        <v>60374</v>
      </c>
      <c r="G2787" t="s">
        <v>60374</v>
      </c>
      <c r="H2787" t="s">
        <v>60375</v>
      </c>
      <c r="I2787" t="s">
        <v>60375</v>
      </c>
      <c r="N2787" t="s">
        <v>53706</v>
      </c>
      <c r="O2787" s="3">
        <v>41244</v>
      </c>
      <c r="S2787" t="s">
        <v>51687</v>
      </c>
      <c r="T2787" t="s">
        <v>51328</v>
      </c>
    </row>
    <row r="2788" spans="1:20" x14ac:dyDescent="0.35">
      <c r="A2788" t="s">
        <v>60376</v>
      </c>
      <c r="B2788" t="s">
        <v>60377</v>
      </c>
      <c r="D2788" t="s">
        <v>51796</v>
      </c>
      <c r="F2788" t="s">
        <v>60378</v>
      </c>
      <c r="H2788" t="s">
        <v>60379</v>
      </c>
      <c r="N2788" t="s">
        <v>53706</v>
      </c>
      <c r="O2788" s="3">
        <v>36892</v>
      </c>
      <c r="S2788" t="s">
        <v>56285</v>
      </c>
      <c r="T2788" t="s">
        <v>56152</v>
      </c>
    </row>
    <row r="2789" spans="1:20" x14ac:dyDescent="0.35">
      <c r="A2789" t="s">
        <v>60380</v>
      </c>
      <c r="B2789" t="s">
        <v>60381</v>
      </c>
      <c r="D2789" t="s">
        <v>60382</v>
      </c>
      <c r="F2789" t="s">
        <v>60383</v>
      </c>
      <c r="H2789" t="s">
        <v>60384</v>
      </c>
      <c r="I2789" t="s">
        <v>60384</v>
      </c>
      <c r="N2789" t="s">
        <v>53706</v>
      </c>
      <c r="O2789" s="3">
        <v>41214</v>
      </c>
      <c r="S2789" t="s">
        <v>54380</v>
      </c>
      <c r="T2789" t="s">
        <v>51813</v>
      </c>
    </row>
    <row r="2790" spans="1:20" x14ac:dyDescent="0.35">
      <c r="A2790" t="s">
        <v>60385</v>
      </c>
      <c r="B2790" t="s">
        <v>60386</v>
      </c>
      <c r="D2790" t="s">
        <v>60387</v>
      </c>
      <c r="F2790" t="s">
        <v>60388</v>
      </c>
      <c r="G2790" t="s">
        <v>60389</v>
      </c>
      <c r="N2790" t="s">
        <v>53706</v>
      </c>
      <c r="O2790" s="3">
        <v>41214</v>
      </c>
      <c r="S2790" t="s">
        <v>60390</v>
      </c>
      <c r="T2790" t="s">
        <v>51148</v>
      </c>
    </row>
    <row r="2791" spans="1:20" x14ac:dyDescent="0.35">
      <c r="A2791" t="s">
        <v>60391</v>
      </c>
      <c r="B2791" t="s">
        <v>60392</v>
      </c>
      <c r="D2791" t="s">
        <v>60393</v>
      </c>
      <c r="F2791" t="s">
        <v>60394</v>
      </c>
      <c r="G2791" t="s">
        <v>60395</v>
      </c>
      <c r="N2791" t="s">
        <v>53706</v>
      </c>
      <c r="O2791" s="3">
        <v>41214</v>
      </c>
      <c r="S2791" t="s">
        <v>60396</v>
      </c>
      <c r="T2791" t="s">
        <v>51328</v>
      </c>
    </row>
    <row r="2792" spans="1:20" x14ac:dyDescent="0.35">
      <c r="A2792" t="s">
        <v>60397</v>
      </c>
      <c r="B2792" t="s">
        <v>60398</v>
      </c>
      <c r="D2792" t="s">
        <v>60399</v>
      </c>
      <c r="F2792" t="s">
        <v>60400</v>
      </c>
      <c r="G2792" t="s">
        <v>60401</v>
      </c>
      <c r="N2792" t="s">
        <v>53706</v>
      </c>
      <c r="O2792" s="3">
        <v>36892</v>
      </c>
      <c r="S2792" t="s">
        <v>60396</v>
      </c>
      <c r="T2792" t="s">
        <v>51328</v>
      </c>
    </row>
    <row r="2793" spans="1:20" x14ac:dyDescent="0.35">
      <c r="A2793" t="s">
        <v>60402</v>
      </c>
      <c r="B2793" t="s">
        <v>60403</v>
      </c>
      <c r="D2793" t="s">
        <v>60404</v>
      </c>
      <c r="F2793" t="s">
        <v>60405</v>
      </c>
      <c r="G2793" t="s">
        <v>60405</v>
      </c>
      <c r="H2793" t="s">
        <v>60406</v>
      </c>
      <c r="N2793" t="s">
        <v>53706</v>
      </c>
      <c r="O2793" s="3">
        <v>41232</v>
      </c>
      <c r="S2793" t="s">
        <v>60407</v>
      </c>
      <c r="T2793" t="s">
        <v>51191</v>
      </c>
    </row>
    <row r="2794" spans="1:20" x14ac:dyDescent="0.35">
      <c r="A2794" t="s">
        <v>60408</v>
      </c>
      <c r="B2794" t="s">
        <v>60409</v>
      </c>
      <c r="D2794" t="s">
        <v>60194</v>
      </c>
      <c r="H2794" t="s">
        <v>60410</v>
      </c>
      <c r="N2794" t="s">
        <v>53706</v>
      </c>
      <c r="O2794" s="3">
        <v>41232</v>
      </c>
      <c r="S2794" t="s">
        <v>57942</v>
      </c>
      <c r="T2794" t="s">
        <v>52115</v>
      </c>
    </row>
    <row r="2795" spans="1:20" x14ac:dyDescent="0.35">
      <c r="A2795" t="s">
        <v>60411</v>
      </c>
      <c r="B2795" t="s">
        <v>60412</v>
      </c>
      <c r="D2795" t="s">
        <v>60413</v>
      </c>
      <c r="H2795" t="s">
        <v>60414</v>
      </c>
      <c r="N2795" t="s">
        <v>53706</v>
      </c>
      <c r="O2795" s="3">
        <v>36892</v>
      </c>
      <c r="S2795" t="s">
        <v>60415</v>
      </c>
      <c r="T2795" t="s">
        <v>51328</v>
      </c>
    </row>
    <row r="2796" spans="1:20" x14ac:dyDescent="0.35">
      <c r="A2796" t="s">
        <v>60416</v>
      </c>
      <c r="B2796" t="s">
        <v>60417</v>
      </c>
      <c r="D2796" t="s">
        <v>60418</v>
      </c>
      <c r="F2796" t="s">
        <v>60419</v>
      </c>
      <c r="G2796" t="s">
        <v>60419</v>
      </c>
      <c r="N2796" t="s">
        <v>53706</v>
      </c>
      <c r="O2796" s="3">
        <v>36892</v>
      </c>
      <c r="S2796" t="s">
        <v>51693</v>
      </c>
      <c r="T2796" t="s">
        <v>51328</v>
      </c>
    </row>
    <row r="2797" spans="1:20" x14ac:dyDescent="0.35">
      <c r="A2797" t="s">
        <v>60420</v>
      </c>
      <c r="B2797" t="s">
        <v>60421</v>
      </c>
      <c r="D2797" t="s">
        <v>60422</v>
      </c>
      <c r="F2797" t="s">
        <v>60423</v>
      </c>
      <c r="G2797" t="s">
        <v>60423</v>
      </c>
      <c r="N2797" t="s">
        <v>53706</v>
      </c>
      <c r="O2797" s="3">
        <v>36892</v>
      </c>
      <c r="S2797" t="s">
        <v>51785</v>
      </c>
      <c r="T2797" t="s">
        <v>51328</v>
      </c>
    </row>
    <row r="2798" spans="1:20" x14ac:dyDescent="0.35">
      <c r="A2798" t="s">
        <v>60424</v>
      </c>
      <c r="B2798" t="s">
        <v>60425</v>
      </c>
      <c r="D2798" t="s">
        <v>60426</v>
      </c>
      <c r="G2798" t="s">
        <v>60427</v>
      </c>
      <c r="N2798" t="s">
        <v>53706</v>
      </c>
      <c r="O2798" s="3">
        <v>36892</v>
      </c>
      <c r="S2798" t="s">
        <v>51785</v>
      </c>
      <c r="T2798" t="s">
        <v>51328</v>
      </c>
    </row>
    <row r="2799" spans="1:20" x14ac:dyDescent="0.35">
      <c r="A2799" t="s">
        <v>60428</v>
      </c>
      <c r="B2799" t="s">
        <v>60429</v>
      </c>
      <c r="D2799" t="s">
        <v>60430</v>
      </c>
      <c r="G2799" t="s">
        <v>60431</v>
      </c>
      <c r="H2799" t="s">
        <v>60432</v>
      </c>
      <c r="N2799" t="s">
        <v>53706</v>
      </c>
      <c r="O2799" s="3">
        <v>41214</v>
      </c>
      <c r="S2799" t="s">
        <v>51785</v>
      </c>
      <c r="T2799" t="s">
        <v>51328</v>
      </c>
    </row>
    <row r="2800" spans="1:20" x14ac:dyDescent="0.35">
      <c r="A2800" t="s">
        <v>60433</v>
      </c>
      <c r="B2800" t="s">
        <v>60434</v>
      </c>
      <c r="D2800" t="s">
        <v>60435</v>
      </c>
      <c r="F2800" t="s">
        <v>60436</v>
      </c>
      <c r="N2800" t="s">
        <v>53706</v>
      </c>
      <c r="O2800" s="3">
        <v>36892</v>
      </c>
      <c r="S2800" t="s">
        <v>51329</v>
      </c>
      <c r="T2800" t="s">
        <v>51328</v>
      </c>
    </row>
    <row r="2801" spans="1:20" x14ac:dyDescent="0.35">
      <c r="A2801" t="s">
        <v>60437</v>
      </c>
      <c r="B2801" t="s">
        <v>60438</v>
      </c>
      <c r="D2801" t="s">
        <v>60439</v>
      </c>
      <c r="G2801" t="s">
        <v>60440</v>
      </c>
      <c r="N2801" t="s">
        <v>53706</v>
      </c>
      <c r="O2801" s="3">
        <v>36892</v>
      </c>
      <c r="S2801" t="s">
        <v>51687</v>
      </c>
      <c r="T2801" t="s">
        <v>51328</v>
      </c>
    </row>
    <row r="2802" spans="1:20" x14ac:dyDescent="0.35">
      <c r="A2802" t="s">
        <v>60441</v>
      </c>
      <c r="B2802" t="s">
        <v>60442</v>
      </c>
      <c r="D2802" t="s">
        <v>60443</v>
      </c>
      <c r="F2802" t="s">
        <v>60444</v>
      </c>
      <c r="N2802" t="s">
        <v>53706</v>
      </c>
      <c r="O2802" s="3">
        <v>36892</v>
      </c>
      <c r="S2802" t="s">
        <v>51687</v>
      </c>
      <c r="T2802" t="s">
        <v>51328</v>
      </c>
    </row>
    <row r="2803" spans="1:20" x14ac:dyDescent="0.35">
      <c r="A2803" t="s">
        <v>60445</v>
      </c>
      <c r="B2803" t="s">
        <v>54206</v>
      </c>
      <c r="D2803" t="s">
        <v>60446</v>
      </c>
      <c r="G2803" t="s">
        <v>60447</v>
      </c>
      <c r="N2803" t="s">
        <v>53706</v>
      </c>
      <c r="O2803" s="3">
        <v>36892</v>
      </c>
      <c r="S2803" t="s">
        <v>60396</v>
      </c>
      <c r="T2803" t="s">
        <v>51328</v>
      </c>
    </row>
    <row r="2804" spans="1:20" x14ac:dyDescent="0.35">
      <c r="A2804" t="s">
        <v>60448</v>
      </c>
      <c r="B2804" t="s">
        <v>60449</v>
      </c>
      <c r="D2804" t="s">
        <v>60450</v>
      </c>
      <c r="F2804" t="s">
        <v>60451</v>
      </c>
      <c r="G2804" t="s">
        <v>60451</v>
      </c>
      <c r="H2804">
        <v>728571096</v>
      </c>
      <c r="I2804" t="s">
        <v>60452</v>
      </c>
      <c r="N2804" t="s">
        <v>53706</v>
      </c>
      <c r="O2804" s="3">
        <v>41244</v>
      </c>
      <c r="S2804" t="s">
        <v>51478</v>
      </c>
      <c r="T2804" t="s">
        <v>51328</v>
      </c>
    </row>
    <row r="2805" spans="1:20" x14ac:dyDescent="0.35">
      <c r="A2805" t="s">
        <v>60453</v>
      </c>
      <c r="B2805" t="s">
        <v>60454</v>
      </c>
      <c r="D2805" t="s">
        <v>60455</v>
      </c>
      <c r="F2805" t="s">
        <v>60456</v>
      </c>
      <c r="G2805" t="s">
        <v>60456</v>
      </c>
      <c r="H2805" t="s">
        <v>60457</v>
      </c>
      <c r="I2805" t="s">
        <v>60458</v>
      </c>
      <c r="N2805" t="s">
        <v>53706</v>
      </c>
      <c r="O2805" s="3">
        <v>41244</v>
      </c>
      <c r="S2805" t="s">
        <v>51478</v>
      </c>
      <c r="T2805" t="s">
        <v>51328</v>
      </c>
    </row>
    <row r="2806" spans="1:20" x14ac:dyDescent="0.35">
      <c r="A2806" t="s">
        <v>60459</v>
      </c>
      <c r="B2806" t="s">
        <v>60460</v>
      </c>
      <c r="D2806" t="s">
        <v>60461</v>
      </c>
      <c r="G2806" t="s">
        <v>60462</v>
      </c>
      <c r="H2806" t="s">
        <v>60463</v>
      </c>
      <c r="I2806" t="s">
        <v>60464</v>
      </c>
      <c r="N2806" t="s">
        <v>53706</v>
      </c>
      <c r="O2806" s="3">
        <v>41244</v>
      </c>
      <c r="S2806" t="s">
        <v>51478</v>
      </c>
      <c r="T2806" t="s">
        <v>51328</v>
      </c>
    </row>
    <row r="2807" spans="1:20" x14ac:dyDescent="0.35">
      <c r="A2807" t="s">
        <v>60465</v>
      </c>
      <c r="B2807" t="s">
        <v>60466</v>
      </c>
      <c r="D2807" t="s">
        <v>55488</v>
      </c>
      <c r="F2807" t="s">
        <v>60467</v>
      </c>
      <c r="G2807" t="s">
        <v>60468</v>
      </c>
      <c r="H2807" t="s">
        <v>60469</v>
      </c>
      <c r="I2807" t="s">
        <v>60469</v>
      </c>
      <c r="N2807" t="s">
        <v>53706</v>
      </c>
      <c r="O2807" s="3">
        <v>41122</v>
      </c>
      <c r="S2807" t="s">
        <v>51865</v>
      </c>
      <c r="T2807" t="s">
        <v>51148</v>
      </c>
    </row>
    <row r="2808" spans="1:20" x14ac:dyDescent="0.35">
      <c r="A2808" t="s">
        <v>60470</v>
      </c>
      <c r="B2808" t="s">
        <v>60471</v>
      </c>
      <c r="D2808" t="s">
        <v>55488</v>
      </c>
      <c r="G2808" t="s">
        <v>60472</v>
      </c>
      <c r="H2808" t="s">
        <v>60473</v>
      </c>
      <c r="I2808" t="s">
        <v>60473</v>
      </c>
      <c r="N2808" t="s">
        <v>53706</v>
      </c>
      <c r="O2808" s="3">
        <v>41128</v>
      </c>
      <c r="S2808" t="s">
        <v>51865</v>
      </c>
      <c r="T2808" t="s">
        <v>51148</v>
      </c>
    </row>
    <row r="2809" spans="1:20" x14ac:dyDescent="0.35">
      <c r="A2809" t="s">
        <v>60474</v>
      </c>
      <c r="B2809" t="s">
        <v>60475</v>
      </c>
      <c r="D2809" t="s">
        <v>60476</v>
      </c>
      <c r="F2809" t="s">
        <v>60477</v>
      </c>
      <c r="G2809" t="s">
        <v>60478</v>
      </c>
      <c r="H2809" t="s">
        <v>60479</v>
      </c>
      <c r="I2809" t="s">
        <v>60479</v>
      </c>
      <c r="N2809" t="s">
        <v>53706</v>
      </c>
      <c r="O2809" s="3">
        <v>41122</v>
      </c>
      <c r="S2809" t="s">
        <v>51865</v>
      </c>
      <c r="T2809" t="s">
        <v>51148</v>
      </c>
    </row>
    <row r="2810" spans="1:20" x14ac:dyDescent="0.35">
      <c r="A2810" t="s">
        <v>60480</v>
      </c>
      <c r="B2810" t="s">
        <v>60481</v>
      </c>
      <c r="D2810" t="s">
        <v>60482</v>
      </c>
      <c r="F2810" t="s">
        <v>60483</v>
      </c>
      <c r="H2810" t="s">
        <v>60484</v>
      </c>
      <c r="I2810" t="s">
        <v>60484</v>
      </c>
      <c r="N2810" t="s">
        <v>53706</v>
      </c>
      <c r="O2810" s="3">
        <v>41214</v>
      </c>
      <c r="S2810" t="s">
        <v>54238</v>
      </c>
      <c r="T2810" t="s">
        <v>52115</v>
      </c>
    </row>
    <row r="2811" spans="1:20" x14ac:dyDescent="0.35">
      <c r="A2811" t="s">
        <v>60485</v>
      </c>
      <c r="B2811" t="s">
        <v>60486</v>
      </c>
      <c r="D2811" t="s">
        <v>58109</v>
      </c>
      <c r="F2811" t="s">
        <v>60487</v>
      </c>
      <c r="G2811" t="s">
        <v>60488</v>
      </c>
      <c r="H2811" t="s">
        <v>60489</v>
      </c>
      <c r="I2811" t="s">
        <v>60489</v>
      </c>
      <c r="N2811" t="s">
        <v>53706</v>
      </c>
      <c r="O2811" s="3">
        <v>41183</v>
      </c>
      <c r="S2811" t="s">
        <v>54119</v>
      </c>
      <c r="T2811" t="s">
        <v>51282</v>
      </c>
    </row>
    <row r="2812" spans="1:20" x14ac:dyDescent="0.35">
      <c r="A2812" t="s">
        <v>60490</v>
      </c>
      <c r="B2812" t="s">
        <v>60491</v>
      </c>
      <c r="D2812" t="s">
        <v>60492</v>
      </c>
      <c r="G2812" t="s">
        <v>60493</v>
      </c>
      <c r="H2812" t="s">
        <v>60494</v>
      </c>
      <c r="I2812" t="s">
        <v>60494</v>
      </c>
      <c r="N2812" t="s">
        <v>53706</v>
      </c>
      <c r="O2812" s="3">
        <v>41183</v>
      </c>
      <c r="S2812" t="s">
        <v>58620</v>
      </c>
      <c r="T2812" t="s">
        <v>52115</v>
      </c>
    </row>
    <row r="2813" spans="1:20" x14ac:dyDescent="0.35">
      <c r="A2813" t="s">
        <v>60495</v>
      </c>
      <c r="B2813" t="s">
        <v>60496</v>
      </c>
      <c r="D2813" t="s">
        <v>52480</v>
      </c>
      <c r="F2813" t="s">
        <v>60497</v>
      </c>
      <c r="G2813" t="s">
        <v>60497</v>
      </c>
      <c r="H2813" t="s">
        <v>60498</v>
      </c>
      <c r="I2813" t="s">
        <v>60499</v>
      </c>
      <c r="N2813" t="s">
        <v>53706</v>
      </c>
      <c r="O2813" s="3">
        <v>43588</v>
      </c>
      <c r="P2813" s="3">
        <v>43649</v>
      </c>
      <c r="S2813" t="s">
        <v>60500</v>
      </c>
      <c r="T2813" t="s">
        <v>7686</v>
      </c>
    </row>
    <row r="2814" spans="1:20" x14ac:dyDescent="0.35">
      <c r="A2814" t="s">
        <v>60501</v>
      </c>
      <c r="B2814" t="s">
        <v>60502</v>
      </c>
      <c r="D2814" t="s">
        <v>51553</v>
      </c>
      <c r="G2814" t="s">
        <v>60503</v>
      </c>
      <c r="H2814" t="s">
        <v>60504</v>
      </c>
      <c r="I2814" t="s">
        <v>60504</v>
      </c>
      <c r="N2814" t="s">
        <v>53706</v>
      </c>
      <c r="O2814" s="3">
        <v>41183</v>
      </c>
      <c r="S2814" t="s">
        <v>51533</v>
      </c>
      <c r="T2814" t="s">
        <v>51532</v>
      </c>
    </row>
    <row r="2815" spans="1:20" x14ac:dyDescent="0.35">
      <c r="A2815" t="s">
        <v>60505</v>
      </c>
      <c r="B2815" t="s">
        <v>60506</v>
      </c>
      <c r="D2815" t="s">
        <v>60507</v>
      </c>
      <c r="G2815" t="s">
        <v>60508</v>
      </c>
      <c r="H2815" t="s">
        <v>60509</v>
      </c>
      <c r="N2815" t="s">
        <v>53706</v>
      </c>
      <c r="O2815" s="3">
        <v>41183</v>
      </c>
      <c r="S2815" t="s">
        <v>60510</v>
      </c>
      <c r="T2815" t="s">
        <v>58776</v>
      </c>
    </row>
    <row r="2816" spans="1:20" x14ac:dyDescent="0.35">
      <c r="A2816" t="s">
        <v>60511</v>
      </c>
      <c r="B2816" t="s">
        <v>60512</v>
      </c>
      <c r="D2816" t="s">
        <v>60513</v>
      </c>
      <c r="F2816" t="s">
        <v>60514</v>
      </c>
      <c r="H2816" t="s">
        <v>60515</v>
      </c>
      <c r="I2816" t="s">
        <v>60515</v>
      </c>
      <c r="N2816" t="s">
        <v>53706</v>
      </c>
      <c r="O2816" s="3">
        <v>41183</v>
      </c>
      <c r="S2816" t="s">
        <v>58620</v>
      </c>
      <c r="T2816" t="s">
        <v>52115</v>
      </c>
    </row>
    <row r="2817" spans="1:20" x14ac:dyDescent="0.35">
      <c r="A2817" t="s">
        <v>60516</v>
      </c>
      <c r="B2817" t="s">
        <v>60517</v>
      </c>
      <c r="D2817" t="s">
        <v>60518</v>
      </c>
      <c r="G2817" t="s">
        <v>60519</v>
      </c>
      <c r="H2817">
        <v>726140863</v>
      </c>
      <c r="I2817">
        <v>728284097</v>
      </c>
      <c r="N2817" t="s">
        <v>53706</v>
      </c>
      <c r="O2817" s="3">
        <v>41183</v>
      </c>
      <c r="S2817" t="s">
        <v>60510</v>
      </c>
      <c r="T2817" t="s">
        <v>60520</v>
      </c>
    </row>
    <row r="2818" spans="1:20" x14ac:dyDescent="0.35">
      <c r="A2818" t="s">
        <v>60521</v>
      </c>
      <c r="B2818" t="s">
        <v>60522</v>
      </c>
      <c r="D2818" t="s">
        <v>60523</v>
      </c>
      <c r="G2818" t="s">
        <v>60524</v>
      </c>
      <c r="H2818" t="s">
        <v>60525</v>
      </c>
      <c r="I2818" t="s">
        <v>60525</v>
      </c>
      <c r="N2818" t="s">
        <v>53706</v>
      </c>
      <c r="O2818" s="3">
        <v>43234</v>
      </c>
      <c r="S2818" t="s">
        <v>60526</v>
      </c>
      <c r="T2818" t="s">
        <v>52115</v>
      </c>
    </row>
    <row r="2819" spans="1:20" x14ac:dyDescent="0.35">
      <c r="A2819" t="s">
        <v>60527</v>
      </c>
      <c r="B2819" t="s">
        <v>60528</v>
      </c>
      <c r="D2819" t="s">
        <v>51916</v>
      </c>
      <c r="G2819" t="s">
        <v>60529</v>
      </c>
      <c r="H2819" t="s">
        <v>60530</v>
      </c>
      <c r="I2819" t="s">
        <v>60530</v>
      </c>
      <c r="N2819" t="s">
        <v>53706</v>
      </c>
      <c r="O2819" s="3">
        <v>41183</v>
      </c>
      <c r="S2819" t="s">
        <v>51533</v>
      </c>
      <c r="T2819" t="s">
        <v>51532</v>
      </c>
    </row>
    <row r="2820" spans="1:20" x14ac:dyDescent="0.35">
      <c r="A2820" t="s">
        <v>60531</v>
      </c>
      <c r="B2820" t="s">
        <v>60532</v>
      </c>
      <c r="D2820" t="s">
        <v>60533</v>
      </c>
      <c r="G2820" t="s">
        <v>60534</v>
      </c>
      <c r="H2820" t="s">
        <v>60535</v>
      </c>
      <c r="I2820" t="s">
        <v>60535</v>
      </c>
      <c r="N2820" t="s">
        <v>53706</v>
      </c>
      <c r="O2820" s="3">
        <v>41000</v>
      </c>
      <c r="S2820" t="s">
        <v>51865</v>
      </c>
      <c r="T2820" t="s">
        <v>51148</v>
      </c>
    </row>
    <row r="2821" spans="1:20" x14ac:dyDescent="0.35">
      <c r="A2821" t="s">
        <v>60536</v>
      </c>
      <c r="B2821" t="s">
        <v>60537</v>
      </c>
      <c r="D2821" t="s">
        <v>60538</v>
      </c>
      <c r="F2821" t="s">
        <v>60539</v>
      </c>
      <c r="H2821" t="s">
        <v>60540</v>
      </c>
      <c r="I2821" t="s">
        <v>60541</v>
      </c>
      <c r="N2821" t="s">
        <v>53706</v>
      </c>
      <c r="O2821" s="3">
        <v>36892</v>
      </c>
      <c r="S2821" t="s">
        <v>51741</v>
      </c>
      <c r="T2821" t="s">
        <v>51328</v>
      </c>
    </row>
    <row r="2822" spans="1:20" x14ac:dyDescent="0.35">
      <c r="A2822" t="s">
        <v>60542</v>
      </c>
      <c r="B2822" t="s">
        <v>60543</v>
      </c>
      <c r="D2822" t="s">
        <v>60544</v>
      </c>
      <c r="F2822" t="s">
        <v>60545</v>
      </c>
      <c r="G2822" t="s">
        <v>60546</v>
      </c>
      <c r="H2822" t="s">
        <v>60547</v>
      </c>
      <c r="I2822" t="s">
        <v>60547</v>
      </c>
      <c r="N2822" t="s">
        <v>53706</v>
      </c>
      <c r="O2822" s="3">
        <v>41183</v>
      </c>
      <c r="S2822" t="s">
        <v>51192</v>
      </c>
      <c r="T2822" t="s">
        <v>51191</v>
      </c>
    </row>
    <row r="2823" spans="1:20" x14ac:dyDescent="0.35">
      <c r="A2823" t="s">
        <v>60548</v>
      </c>
      <c r="B2823" t="s">
        <v>60549</v>
      </c>
      <c r="D2823" t="s">
        <v>51961</v>
      </c>
      <c r="F2823" t="s">
        <v>60550</v>
      </c>
      <c r="G2823" t="s">
        <v>60550</v>
      </c>
      <c r="H2823" t="s">
        <v>60551</v>
      </c>
      <c r="I2823" t="s">
        <v>60551</v>
      </c>
      <c r="N2823" t="s">
        <v>53706</v>
      </c>
      <c r="O2823" s="3">
        <v>41239</v>
      </c>
      <c r="P2823" s="3">
        <v>42895</v>
      </c>
      <c r="S2823" t="s">
        <v>51149</v>
      </c>
      <c r="T2823" t="s">
        <v>51148</v>
      </c>
    </row>
    <row r="2824" spans="1:20" x14ac:dyDescent="0.35">
      <c r="A2824" t="s">
        <v>60552</v>
      </c>
      <c r="B2824" t="s">
        <v>60553</v>
      </c>
      <c r="D2824" t="s">
        <v>60554</v>
      </c>
      <c r="G2824" t="s">
        <v>60555</v>
      </c>
      <c r="H2824" t="s">
        <v>60556</v>
      </c>
      <c r="I2824" t="s">
        <v>60556</v>
      </c>
      <c r="N2824" t="s">
        <v>53706</v>
      </c>
      <c r="O2824" s="3">
        <v>41240</v>
      </c>
      <c r="S2824" t="s">
        <v>55473</v>
      </c>
      <c r="T2824" t="s">
        <v>51282</v>
      </c>
    </row>
    <row r="2825" spans="1:20" x14ac:dyDescent="0.35">
      <c r="A2825" t="s">
        <v>60557</v>
      </c>
      <c r="B2825" t="s">
        <v>60558</v>
      </c>
      <c r="D2825" t="s">
        <v>60559</v>
      </c>
      <c r="G2825" t="s">
        <v>60560</v>
      </c>
      <c r="H2825" t="s">
        <v>60561</v>
      </c>
      <c r="I2825" t="s">
        <v>60561</v>
      </c>
      <c r="N2825" t="s">
        <v>53706</v>
      </c>
      <c r="O2825" s="3">
        <v>41240</v>
      </c>
      <c r="S2825" t="s">
        <v>55473</v>
      </c>
      <c r="T2825" t="s">
        <v>51282</v>
      </c>
    </row>
    <row r="2826" spans="1:20" x14ac:dyDescent="0.35">
      <c r="A2826" t="s">
        <v>60562</v>
      </c>
      <c r="B2826" t="s">
        <v>60563</v>
      </c>
      <c r="D2826" t="s">
        <v>60559</v>
      </c>
      <c r="H2826" t="s">
        <v>60564</v>
      </c>
      <c r="I2826" t="s">
        <v>60564</v>
      </c>
      <c r="N2826" t="s">
        <v>53706</v>
      </c>
      <c r="O2826" s="3">
        <v>41240</v>
      </c>
      <c r="S2826" t="s">
        <v>55473</v>
      </c>
      <c r="T2826" t="s">
        <v>51282</v>
      </c>
    </row>
    <row r="2827" spans="1:20" x14ac:dyDescent="0.35">
      <c r="A2827" t="s">
        <v>60565</v>
      </c>
      <c r="B2827" t="s">
        <v>60566</v>
      </c>
      <c r="D2827" t="s">
        <v>60567</v>
      </c>
      <c r="G2827" t="s">
        <v>60568</v>
      </c>
      <c r="H2827" t="s">
        <v>60569</v>
      </c>
      <c r="I2827" t="s">
        <v>60569</v>
      </c>
      <c r="N2827" t="s">
        <v>53706</v>
      </c>
      <c r="O2827" s="3">
        <v>41240</v>
      </c>
      <c r="S2827" t="s">
        <v>55473</v>
      </c>
      <c r="T2827" t="s">
        <v>51282</v>
      </c>
    </row>
    <row r="2828" spans="1:20" x14ac:dyDescent="0.35">
      <c r="A2828" t="s">
        <v>60570</v>
      </c>
      <c r="B2828" t="s">
        <v>60571</v>
      </c>
      <c r="D2828" t="s">
        <v>57189</v>
      </c>
      <c r="G2828" t="s">
        <v>60572</v>
      </c>
      <c r="H2828" t="s">
        <v>60573</v>
      </c>
      <c r="I2828" t="s">
        <v>60573</v>
      </c>
      <c r="N2828" t="s">
        <v>53706</v>
      </c>
      <c r="O2828" s="3">
        <v>41240</v>
      </c>
      <c r="S2828" t="s">
        <v>55473</v>
      </c>
      <c r="T2828" t="s">
        <v>51282</v>
      </c>
    </row>
    <row r="2829" spans="1:20" x14ac:dyDescent="0.35">
      <c r="A2829" t="s">
        <v>60574</v>
      </c>
      <c r="B2829" t="s">
        <v>60575</v>
      </c>
      <c r="D2829" t="s">
        <v>57047</v>
      </c>
      <c r="G2829" t="s">
        <v>60576</v>
      </c>
      <c r="H2829" t="s">
        <v>60577</v>
      </c>
      <c r="I2829" t="s">
        <v>60577</v>
      </c>
      <c r="N2829" t="s">
        <v>53706</v>
      </c>
      <c r="O2829" s="3">
        <v>41240</v>
      </c>
      <c r="S2829" t="s">
        <v>55473</v>
      </c>
      <c r="T2829" t="s">
        <v>51282</v>
      </c>
    </row>
    <row r="2830" spans="1:20" x14ac:dyDescent="0.35">
      <c r="A2830" t="s">
        <v>60578</v>
      </c>
      <c r="B2830" t="s">
        <v>60579</v>
      </c>
      <c r="D2830" t="s">
        <v>57189</v>
      </c>
      <c r="G2830" t="s">
        <v>60580</v>
      </c>
      <c r="H2830" t="s">
        <v>60581</v>
      </c>
      <c r="I2830" t="s">
        <v>60581</v>
      </c>
      <c r="N2830" t="s">
        <v>53706</v>
      </c>
      <c r="O2830" s="3">
        <v>41240</v>
      </c>
      <c r="S2830" t="s">
        <v>55473</v>
      </c>
      <c r="T2830" t="s">
        <v>51282</v>
      </c>
    </row>
    <row r="2831" spans="1:20" x14ac:dyDescent="0.35">
      <c r="A2831" t="s">
        <v>60582</v>
      </c>
      <c r="B2831" t="s">
        <v>60583</v>
      </c>
      <c r="D2831" t="s">
        <v>57047</v>
      </c>
      <c r="F2831" t="s">
        <v>60584</v>
      </c>
      <c r="H2831" t="s">
        <v>60585</v>
      </c>
      <c r="I2831" t="s">
        <v>60585</v>
      </c>
      <c r="N2831" t="s">
        <v>53706</v>
      </c>
      <c r="O2831" s="3">
        <v>41240</v>
      </c>
      <c r="S2831" t="s">
        <v>55473</v>
      </c>
      <c r="T2831" t="s">
        <v>51282</v>
      </c>
    </row>
    <row r="2832" spans="1:20" x14ac:dyDescent="0.35">
      <c r="A2832" t="s">
        <v>60586</v>
      </c>
      <c r="B2832" t="s">
        <v>60587</v>
      </c>
      <c r="D2832" t="s">
        <v>60588</v>
      </c>
      <c r="G2832" t="s">
        <v>60589</v>
      </c>
      <c r="H2832" t="s">
        <v>60590</v>
      </c>
      <c r="I2832" t="s">
        <v>60590</v>
      </c>
      <c r="N2832" t="s">
        <v>53706</v>
      </c>
      <c r="O2832" s="3">
        <v>41214</v>
      </c>
      <c r="S2832" t="s">
        <v>51183</v>
      </c>
      <c r="T2832" t="s">
        <v>51148</v>
      </c>
    </row>
    <row r="2833" spans="1:20" x14ac:dyDescent="0.35">
      <c r="A2833" t="s">
        <v>60591</v>
      </c>
      <c r="B2833" t="s">
        <v>60592</v>
      </c>
      <c r="D2833" t="s">
        <v>56645</v>
      </c>
      <c r="F2833" t="s">
        <v>60593</v>
      </c>
      <c r="H2833" t="s">
        <v>60594</v>
      </c>
      <c r="N2833" t="s">
        <v>53706</v>
      </c>
      <c r="O2833" s="3">
        <v>41253</v>
      </c>
      <c r="S2833" t="s">
        <v>54416</v>
      </c>
      <c r="T2833" t="s">
        <v>51282</v>
      </c>
    </row>
    <row r="2834" spans="1:20" x14ac:dyDescent="0.35">
      <c r="A2834" t="s">
        <v>60595</v>
      </c>
      <c r="B2834" t="s">
        <v>60596</v>
      </c>
      <c r="D2834" t="s">
        <v>54799</v>
      </c>
      <c r="F2834" t="s">
        <v>60597</v>
      </c>
      <c r="G2834" t="s">
        <v>60597</v>
      </c>
      <c r="H2834">
        <v>727225226</v>
      </c>
      <c r="N2834" t="s">
        <v>53706</v>
      </c>
      <c r="O2834" s="3">
        <v>41244</v>
      </c>
      <c r="S2834" t="s">
        <v>54416</v>
      </c>
      <c r="T2834" t="s">
        <v>51282</v>
      </c>
    </row>
    <row r="2835" spans="1:20" x14ac:dyDescent="0.35">
      <c r="A2835" t="s">
        <v>60598</v>
      </c>
      <c r="B2835" t="s">
        <v>60599</v>
      </c>
      <c r="D2835" t="s">
        <v>60600</v>
      </c>
      <c r="F2835" t="s">
        <v>60601</v>
      </c>
      <c r="H2835">
        <v>721767533</v>
      </c>
      <c r="N2835" t="s">
        <v>53706</v>
      </c>
      <c r="O2835" s="3">
        <v>36892</v>
      </c>
      <c r="S2835" t="s">
        <v>51533</v>
      </c>
      <c r="T2835" t="s">
        <v>51532</v>
      </c>
    </row>
    <row r="2836" spans="1:20" x14ac:dyDescent="0.35">
      <c r="A2836" t="s">
        <v>60602</v>
      </c>
      <c r="B2836" t="s">
        <v>60603</v>
      </c>
      <c r="D2836" t="s">
        <v>59324</v>
      </c>
      <c r="F2836" t="s">
        <v>60604</v>
      </c>
      <c r="H2836">
        <v>723034474</v>
      </c>
      <c r="I2836">
        <v>723034474</v>
      </c>
      <c r="N2836" t="s">
        <v>53706</v>
      </c>
      <c r="O2836" s="3">
        <v>36892</v>
      </c>
      <c r="S2836" t="s">
        <v>54853</v>
      </c>
      <c r="T2836" t="s">
        <v>51282</v>
      </c>
    </row>
    <row r="2837" spans="1:20" x14ac:dyDescent="0.35">
      <c r="A2837" t="s">
        <v>60605</v>
      </c>
      <c r="B2837" t="s">
        <v>60606</v>
      </c>
      <c r="D2837" t="s">
        <v>57302</v>
      </c>
      <c r="G2837" t="s">
        <v>60607</v>
      </c>
      <c r="H2837" t="s">
        <v>60608</v>
      </c>
      <c r="I2837" t="s">
        <v>60608</v>
      </c>
      <c r="N2837" t="s">
        <v>53706</v>
      </c>
      <c r="O2837" s="3">
        <v>41244</v>
      </c>
      <c r="S2837" t="s">
        <v>54119</v>
      </c>
      <c r="T2837" t="s">
        <v>51282</v>
      </c>
    </row>
    <row r="2838" spans="1:20" x14ac:dyDescent="0.35">
      <c r="A2838" t="s">
        <v>60609</v>
      </c>
      <c r="B2838" t="s">
        <v>60610</v>
      </c>
      <c r="D2838" t="s">
        <v>60611</v>
      </c>
      <c r="F2838" t="s">
        <v>60612</v>
      </c>
      <c r="G2838" t="s">
        <v>60612</v>
      </c>
      <c r="H2838" t="s">
        <v>60613</v>
      </c>
      <c r="I2838" t="s">
        <v>60613</v>
      </c>
      <c r="N2838" t="s">
        <v>53706</v>
      </c>
      <c r="O2838" s="3">
        <v>41253</v>
      </c>
      <c r="S2838" t="s">
        <v>51192</v>
      </c>
      <c r="T2838" t="s">
        <v>51191</v>
      </c>
    </row>
    <row r="2839" spans="1:20" x14ac:dyDescent="0.35">
      <c r="A2839" t="s">
        <v>60614</v>
      </c>
      <c r="B2839" t="s">
        <v>60615</v>
      </c>
      <c r="D2839" t="s">
        <v>60169</v>
      </c>
      <c r="G2839" t="s">
        <v>60616</v>
      </c>
      <c r="H2839" t="s">
        <v>60617</v>
      </c>
      <c r="I2839" t="s">
        <v>60617</v>
      </c>
      <c r="N2839" t="s">
        <v>53706</v>
      </c>
      <c r="O2839" s="3">
        <v>41253</v>
      </c>
      <c r="S2839" t="s">
        <v>54238</v>
      </c>
      <c r="T2839" t="s">
        <v>52115</v>
      </c>
    </row>
    <row r="2840" spans="1:20" x14ac:dyDescent="0.35">
      <c r="A2840" t="s">
        <v>60618</v>
      </c>
      <c r="B2840" t="s">
        <v>60619</v>
      </c>
      <c r="D2840" t="s">
        <v>60169</v>
      </c>
      <c r="G2840" t="s">
        <v>60620</v>
      </c>
      <c r="H2840" t="s">
        <v>60621</v>
      </c>
      <c r="I2840" t="s">
        <v>60621</v>
      </c>
      <c r="N2840" t="s">
        <v>53706</v>
      </c>
      <c r="O2840" s="3">
        <v>41253</v>
      </c>
      <c r="S2840" t="s">
        <v>54238</v>
      </c>
      <c r="T2840" t="s">
        <v>52115</v>
      </c>
    </row>
    <row r="2841" spans="1:20" x14ac:dyDescent="0.35">
      <c r="A2841" t="s">
        <v>60622</v>
      </c>
      <c r="B2841" t="s">
        <v>60623</v>
      </c>
      <c r="D2841" t="s">
        <v>60624</v>
      </c>
      <c r="F2841" t="s">
        <v>60625</v>
      </c>
      <c r="H2841" t="s">
        <v>60626</v>
      </c>
      <c r="I2841" t="s">
        <v>60626</v>
      </c>
      <c r="N2841" t="s">
        <v>53706</v>
      </c>
      <c r="O2841" s="3">
        <v>41253</v>
      </c>
      <c r="S2841" t="s">
        <v>54238</v>
      </c>
      <c r="T2841" t="s">
        <v>52115</v>
      </c>
    </row>
    <row r="2842" spans="1:20" x14ac:dyDescent="0.35">
      <c r="A2842" t="s">
        <v>60627</v>
      </c>
      <c r="B2842" t="s">
        <v>60628</v>
      </c>
      <c r="D2842" t="s">
        <v>53928</v>
      </c>
      <c r="H2842">
        <v>723121246</v>
      </c>
      <c r="N2842" t="s">
        <v>53706</v>
      </c>
      <c r="O2842" s="3">
        <v>36892</v>
      </c>
      <c r="S2842" t="s">
        <v>51283</v>
      </c>
      <c r="T2842" t="s">
        <v>51282</v>
      </c>
    </row>
    <row r="2843" spans="1:20" x14ac:dyDescent="0.35">
      <c r="A2843" t="s">
        <v>60629</v>
      </c>
      <c r="B2843" t="s">
        <v>60630</v>
      </c>
      <c r="D2843" t="s">
        <v>60631</v>
      </c>
      <c r="F2843" t="s">
        <v>60632</v>
      </c>
      <c r="N2843" t="s">
        <v>53706</v>
      </c>
      <c r="O2843" s="3">
        <v>36892</v>
      </c>
      <c r="S2843" t="s">
        <v>54416</v>
      </c>
      <c r="T2843" t="s">
        <v>51282</v>
      </c>
    </row>
    <row r="2844" spans="1:20" x14ac:dyDescent="0.35">
      <c r="A2844" t="s">
        <v>60633</v>
      </c>
      <c r="B2844" t="s">
        <v>10592</v>
      </c>
      <c r="D2844" t="s">
        <v>60634</v>
      </c>
      <c r="F2844" t="s">
        <v>60635</v>
      </c>
      <c r="H2844" t="s">
        <v>60636</v>
      </c>
      <c r="I2844" t="s">
        <v>60636</v>
      </c>
      <c r="N2844" t="s">
        <v>53706</v>
      </c>
      <c r="O2844" s="3">
        <v>41244</v>
      </c>
      <c r="P2844" s="3">
        <v>42735</v>
      </c>
      <c r="S2844" t="s">
        <v>60637</v>
      </c>
      <c r="T2844" t="s">
        <v>51148</v>
      </c>
    </row>
    <row r="2845" spans="1:20" x14ac:dyDescent="0.35">
      <c r="A2845" t="s">
        <v>60638</v>
      </c>
      <c r="B2845" t="s">
        <v>60639</v>
      </c>
      <c r="D2845" t="s">
        <v>60640</v>
      </c>
      <c r="F2845" t="s">
        <v>60641</v>
      </c>
      <c r="H2845">
        <v>723429728</v>
      </c>
      <c r="N2845" t="s">
        <v>53706</v>
      </c>
      <c r="O2845" s="3">
        <v>41281</v>
      </c>
      <c r="S2845" t="s">
        <v>51168</v>
      </c>
      <c r="T2845" t="s">
        <v>51148</v>
      </c>
    </row>
    <row r="2846" spans="1:20" x14ac:dyDescent="0.35">
      <c r="A2846" t="s">
        <v>60642</v>
      </c>
      <c r="B2846" t="s">
        <v>60643</v>
      </c>
      <c r="D2846" t="s">
        <v>60644</v>
      </c>
      <c r="F2846" t="s">
        <v>60645</v>
      </c>
      <c r="H2846">
        <v>726082172</v>
      </c>
      <c r="N2846" t="s">
        <v>53706</v>
      </c>
      <c r="O2846" s="3">
        <v>41282</v>
      </c>
      <c r="S2846" t="s">
        <v>54238</v>
      </c>
      <c r="T2846" t="s">
        <v>52115</v>
      </c>
    </row>
    <row r="2847" spans="1:20" x14ac:dyDescent="0.35">
      <c r="A2847" t="s">
        <v>60646</v>
      </c>
      <c r="B2847" t="s">
        <v>60647</v>
      </c>
      <c r="D2847" t="s">
        <v>60648</v>
      </c>
      <c r="G2847" t="s">
        <v>60649</v>
      </c>
      <c r="H2847" t="s">
        <v>60650</v>
      </c>
      <c r="I2847" t="s">
        <v>60650</v>
      </c>
      <c r="N2847" t="s">
        <v>53706</v>
      </c>
      <c r="O2847" s="3">
        <v>41275</v>
      </c>
      <c r="S2847" t="s">
        <v>51533</v>
      </c>
      <c r="T2847" t="s">
        <v>51532</v>
      </c>
    </row>
    <row r="2848" spans="1:20" x14ac:dyDescent="0.35">
      <c r="A2848" t="s">
        <v>60651</v>
      </c>
      <c r="B2848" t="s">
        <v>60652</v>
      </c>
      <c r="D2848" t="s">
        <v>60653</v>
      </c>
      <c r="N2848" t="s">
        <v>53706</v>
      </c>
      <c r="O2848" s="3">
        <v>36892</v>
      </c>
      <c r="S2848" t="s">
        <v>51533</v>
      </c>
      <c r="T2848" t="s">
        <v>51532</v>
      </c>
    </row>
    <row r="2849" spans="1:20" x14ac:dyDescent="0.35">
      <c r="A2849" t="s">
        <v>60654</v>
      </c>
      <c r="B2849" t="s">
        <v>60655</v>
      </c>
      <c r="D2849" t="s">
        <v>60656</v>
      </c>
      <c r="N2849" t="s">
        <v>53706</v>
      </c>
      <c r="O2849" s="3">
        <v>36892</v>
      </c>
      <c r="S2849" t="s">
        <v>51533</v>
      </c>
      <c r="T2849" t="s">
        <v>51532</v>
      </c>
    </row>
    <row r="2850" spans="1:20" x14ac:dyDescent="0.35">
      <c r="A2850" t="s">
        <v>60657</v>
      </c>
      <c r="B2850" t="s">
        <v>60658</v>
      </c>
      <c r="D2850" t="s">
        <v>60659</v>
      </c>
      <c r="N2850" t="s">
        <v>53706</v>
      </c>
      <c r="O2850" s="3">
        <v>36892</v>
      </c>
      <c r="S2850" t="s">
        <v>51533</v>
      </c>
      <c r="T2850" t="s">
        <v>51532</v>
      </c>
    </row>
    <row r="2851" spans="1:20" x14ac:dyDescent="0.35">
      <c r="A2851" t="s">
        <v>60660</v>
      </c>
      <c r="B2851" t="s">
        <v>60661</v>
      </c>
      <c r="D2851" t="s">
        <v>59788</v>
      </c>
      <c r="N2851" t="s">
        <v>53706</v>
      </c>
      <c r="O2851" s="3">
        <v>36892</v>
      </c>
      <c r="S2851" t="s">
        <v>51533</v>
      </c>
      <c r="T2851" t="s">
        <v>51532</v>
      </c>
    </row>
    <row r="2852" spans="1:20" x14ac:dyDescent="0.35">
      <c r="A2852" t="s">
        <v>60662</v>
      </c>
      <c r="B2852" t="s">
        <v>60663</v>
      </c>
      <c r="D2852" t="s">
        <v>60664</v>
      </c>
      <c r="N2852" t="s">
        <v>53706</v>
      </c>
      <c r="O2852" s="3">
        <v>36892</v>
      </c>
      <c r="S2852" t="s">
        <v>51533</v>
      </c>
      <c r="T2852" t="s">
        <v>51532</v>
      </c>
    </row>
    <row r="2853" spans="1:20" x14ac:dyDescent="0.35">
      <c r="A2853" t="s">
        <v>60665</v>
      </c>
      <c r="B2853" t="s">
        <v>60666</v>
      </c>
      <c r="D2853" t="s">
        <v>60667</v>
      </c>
      <c r="G2853" t="s">
        <v>60668</v>
      </c>
      <c r="H2853" t="s">
        <v>60669</v>
      </c>
      <c r="I2853" t="s">
        <v>60670</v>
      </c>
      <c r="N2853" t="s">
        <v>53706</v>
      </c>
      <c r="O2853" s="3">
        <v>41275</v>
      </c>
      <c r="S2853" t="s">
        <v>51533</v>
      </c>
      <c r="T2853" t="s">
        <v>51532</v>
      </c>
    </row>
    <row r="2854" spans="1:20" x14ac:dyDescent="0.35">
      <c r="A2854" t="s">
        <v>60671</v>
      </c>
      <c r="B2854" t="s">
        <v>60672</v>
      </c>
      <c r="D2854" t="s">
        <v>60673</v>
      </c>
      <c r="G2854" t="s">
        <v>60674</v>
      </c>
      <c r="H2854" t="s">
        <v>60675</v>
      </c>
      <c r="I2854" t="s">
        <v>60675</v>
      </c>
      <c r="N2854" t="s">
        <v>53706</v>
      </c>
      <c r="O2854" s="3">
        <v>41275</v>
      </c>
      <c r="S2854" t="s">
        <v>51533</v>
      </c>
      <c r="T2854" t="s">
        <v>51532</v>
      </c>
    </row>
    <row r="2855" spans="1:20" x14ac:dyDescent="0.35">
      <c r="A2855" t="s">
        <v>60676</v>
      </c>
      <c r="B2855" t="s">
        <v>60677</v>
      </c>
      <c r="D2855" t="s">
        <v>60678</v>
      </c>
      <c r="G2855" t="s">
        <v>60679</v>
      </c>
      <c r="H2855" t="s">
        <v>60680</v>
      </c>
      <c r="I2855" t="s">
        <v>60680</v>
      </c>
      <c r="N2855" t="s">
        <v>53706</v>
      </c>
      <c r="O2855" s="3">
        <v>41275</v>
      </c>
      <c r="S2855" t="s">
        <v>51533</v>
      </c>
      <c r="T2855" t="s">
        <v>51532</v>
      </c>
    </row>
    <row r="2856" spans="1:20" x14ac:dyDescent="0.35">
      <c r="A2856" t="s">
        <v>60681</v>
      </c>
      <c r="B2856" t="s">
        <v>60682</v>
      </c>
      <c r="D2856" t="s">
        <v>59788</v>
      </c>
      <c r="N2856" t="s">
        <v>53706</v>
      </c>
      <c r="O2856" s="3">
        <v>36892</v>
      </c>
      <c r="S2856" t="s">
        <v>51533</v>
      </c>
      <c r="T2856" t="s">
        <v>51532</v>
      </c>
    </row>
    <row r="2857" spans="1:20" x14ac:dyDescent="0.35">
      <c r="A2857" t="s">
        <v>60683</v>
      </c>
      <c r="B2857" t="s">
        <v>60684</v>
      </c>
      <c r="D2857" t="s">
        <v>59788</v>
      </c>
      <c r="G2857" t="s">
        <v>60685</v>
      </c>
      <c r="H2857">
        <v>721991008</v>
      </c>
      <c r="I2857">
        <v>721991008</v>
      </c>
      <c r="N2857" t="s">
        <v>53706</v>
      </c>
      <c r="O2857" s="3">
        <v>36892</v>
      </c>
      <c r="S2857" t="s">
        <v>51533</v>
      </c>
      <c r="T2857" t="s">
        <v>51532</v>
      </c>
    </row>
    <row r="2858" spans="1:20" x14ac:dyDescent="0.35">
      <c r="A2858" t="s">
        <v>60686</v>
      </c>
      <c r="B2858" t="s">
        <v>60682</v>
      </c>
      <c r="D2858" t="s">
        <v>59788</v>
      </c>
      <c r="G2858" t="s">
        <v>60687</v>
      </c>
      <c r="H2858" t="s">
        <v>60688</v>
      </c>
      <c r="I2858" t="s">
        <v>60688</v>
      </c>
      <c r="N2858" t="s">
        <v>53706</v>
      </c>
      <c r="O2858" s="3">
        <v>41275</v>
      </c>
      <c r="S2858" t="s">
        <v>51533</v>
      </c>
      <c r="T2858" t="s">
        <v>51532</v>
      </c>
    </row>
    <row r="2859" spans="1:20" x14ac:dyDescent="0.35">
      <c r="A2859" t="s">
        <v>60689</v>
      </c>
      <c r="B2859" t="s">
        <v>60690</v>
      </c>
      <c r="D2859" t="s">
        <v>59788</v>
      </c>
      <c r="G2859" t="s">
        <v>60691</v>
      </c>
      <c r="H2859" t="s">
        <v>60692</v>
      </c>
      <c r="I2859" t="s">
        <v>60692</v>
      </c>
      <c r="N2859" t="s">
        <v>53706</v>
      </c>
      <c r="O2859" s="3">
        <v>41275</v>
      </c>
      <c r="S2859" t="s">
        <v>51533</v>
      </c>
      <c r="T2859" t="s">
        <v>51532</v>
      </c>
    </row>
    <row r="2860" spans="1:20" x14ac:dyDescent="0.35">
      <c r="A2860" t="s">
        <v>60693</v>
      </c>
      <c r="B2860" t="s">
        <v>60694</v>
      </c>
      <c r="D2860" t="s">
        <v>60695</v>
      </c>
      <c r="G2860" t="s">
        <v>60696</v>
      </c>
      <c r="H2860" t="s">
        <v>60697</v>
      </c>
      <c r="I2860" t="s">
        <v>60697</v>
      </c>
      <c r="N2860" t="s">
        <v>53706</v>
      </c>
      <c r="O2860" s="3">
        <v>41275</v>
      </c>
      <c r="S2860" t="s">
        <v>51533</v>
      </c>
      <c r="T2860" t="s">
        <v>51532</v>
      </c>
    </row>
    <row r="2861" spans="1:20" x14ac:dyDescent="0.35">
      <c r="A2861" t="s">
        <v>60698</v>
      </c>
      <c r="B2861" t="s">
        <v>60699</v>
      </c>
      <c r="D2861" t="s">
        <v>59788</v>
      </c>
      <c r="G2861" t="s">
        <v>60700</v>
      </c>
      <c r="H2861" t="s">
        <v>60701</v>
      </c>
      <c r="I2861" t="s">
        <v>60701</v>
      </c>
      <c r="N2861" t="s">
        <v>53706</v>
      </c>
      <c r="O2861" s="3">
        <v>41275</v>
      </c>
      <c r="S2861" t="s">
        <v>51533</v>
      </c>
      <c r="T2861" t="s">
        <v>51532</v>
      </c>
    </row>
    <row r="2862" spans="1:20" x14ac:dyDescent="0.35">
      <c r="A2862" t="s">
        <v>60702</v>
      </c>
      <c r="B2862" t="s">
        <v>60703</v>
      </c>
      <c r="D2862" t="s">
        <v>59788</v>
      </c>
      <c r="N2862" t="s">
        <v>53706</v>
      </c>
      <c r="O2862" s="3">
        <v>36892</v>
      </c>
      <c r="S2862" t="s">
        <v>51533</v>
      </c>
      <c r="T2862" t="s">
        <v>51532</v>
      </c>
    </row>
    <row r="2863" spans="1:20" x14ac:dyDescent="0.35">
      <c r="A2863" t="s">
        <v>60704</v>
      </c>
      <c r="B2863" t="s">
        <v>60705</v>
      </c>
      <c r="D2863" t="s">
        <v>59788</v>
      </c>
      <c r="G2863" t="s">
        <v>60706</v>
      </c>
      <c r="H2863" t="s">
        <v>60707</v>
      </c>
      <c r="I2863" t="s">
        <v>60708</v>
      </c>
      <c r="N2863" t="s">
        <v>53706</v>
      </c>
      <c r="O2863" s="3">
        <v>41275</v>
      </c>
      <c r="S2863" t="s">
        <v>51533</v>
      </c>
      <c r="T2863" t="s">
        <v>51532</v>
      </c>
    </row>
    <row r="2864" spans="1:20" x14ac:dyDescent="0.35">
      <c r="A2864" t="s">
        <v>60709</v>
      </c>
      <c r="B2864" t="s">
        <v>60710</v>
      </c>
      <c r="D2864" t="s">
        <v>59788</v>
      </c>
      <c r="F2864" t="s">
        <v>60711</v>
      </c>
      <c r="G2864" t="s">
        <v>60712</v>
      </c>
      <c r="H2864" t="s">
        <v>60713</v>
      </c>
      <c r="I2864" t="s">
        <v>60713</v>
      </c>
      <c r="N2864" t="s">
        <v>53706</v>
      </c>
      <c r="O2864" s="3">
        <v>41275</v>
      </c>
      <c r="S2864" t="s">
        <v>51533</v>
      </c>
      <c r="T2864" t="s">
        <v>51532</v>
      </c>
    </row>
    <row r="2865" spans="1:20" x14ac:dyDescent="0.35">
      <c r="A2865" t="s">
        <v>60714</v>
      </c>
      <c r="B2865" t="s">
        <v>60715</v>
      </c>
      <c r="D2865" t="s">
        <v>59788</v>
      </c>
      <c r="G2865" t="s">
        <v>60716</v>
      </c>
      <c r="H2865" t="s">
        <v>60717</v>
      </c>
      <c r="I2865" t="s">
        <v>60717</v>
      </c>
      <c r="N2865" t="s">
        <v>53706</v>
      </c>
      <c r="O2865" s="3">
        <v>41275</v>
      </c>
      <c r="S2865" t="s">
        <v>51533</v>
      </c>
      <c r="T2865" t="s">
        <v>51532</v>
      </c>
    </row>
    <row r="2866" spans="1:20" x14ac:dyDescent="0.35">
      <c r="A2866" t="s">
        <v>60718</v>
      </c>
      <c r="B2866" t="s">
        <v>60719</v>
      </c>
      <c r="D2866" t="s">
        <v>59788</v>
      </c>
      <c r="F2866" t="s">
        <v>60720</v>
      </c>
      <c r="H2866">
        <v>727326889</v>
      </c>
      <c r="I2866">
        <v>727326889</v>
      </c>
      <c r="N2866" t="s">
        <v>53706</v>
      </c>
      <c r="O2866" s="3">
        <v>36892</v>
      </c>
      <c r="S2866" t="s">
        <v>51533</v>
      </c>
      <c r="T2866" t="s">
        <v>51532</v>
      </c>
    </row>
    <row r="2867" spans="1:20" x14ac:dyDescent="0.35">
      <c r="A2867" t="s">
        <v>60721</v>
      </c>
      <c r="B2867" t="s">
        <v>8473</v>
      </c>
      <c r="D2867" t="s">
        <v>59788</v>
      </c>
      <c r="G2867" t="s">
        <v>60722</v>
      </c>
      <c r="H2867" t="s">
        <v>60723</v>
      </c>
      <c r="I2867" t="s">
        <v>60723</v>
      </c>
      <c r="N2867" t="s">
        <v>53706</v>
      </c>
      <c r="O2867" s="3">
        <v>41275</v>
      </c>
      <c r="S2867" t="s">
        <v>51533</v>
      </c>
      <c r="T2867" t="s">
        <v>51532</v>
      </c>
    </row>
    <row r="2868" spans="1:20" x14ac:dyDescent="0.35">
      <c r="A2868" t="s">
        <v>60724</v>
      </c>
      <c r="B2868" t="s">
        <v>60725</v>
      </c>
      <c r="D2868" t="s">
        <v>59788</v>
      </c>
      <c r="G2868" t="s">
        <v>60726</v>
      </c>
      <c r="H2868" t="s">
        <v>60727</v>
      </c>
      <c r="I2868" t="s">
        <v>60728</v>
      </c>
      <c r="N2868" t="s">
        <v>53706</v>
      </c>
      <c r="O2868" s="3">
        <v>41275</v>
      </c>
      <c r="S2868" t="s">
        <v>51533</v>
      </c>
      <c r="T2868" t="s">
        <v>51532</v>
      </c>
    </row>
    <row r="2869" spans="1:20" x14ac:dyDescent="0.35">
      <c r="A2869" t="s">
        <v>60729</v>
      </c>
      <c r="B2869" t="s">
        <v>60730</v>
      </c>
      <c r="D2869" t="s">
        <v>59788</v>
      </c>
      <c r="G2869" t="s">
        <v>60731</v>
      </c>
      <c r="H2869" t="s">
        <v>60732</v>
      </c>
      <c r="I2869" t="s">
        <v>60732</v>
      </c>
      <c r="N2869" t="s">
        <v>53706</v>
      </c>
      <c r="O2869" s="3">
        <v>41275</v>
      </c>
      <c r="S2869" t="s">
        <v>51533</v>
      </c>
      <c r="T2869" t="s">
        <v>51532</v>
      </c>
    </row>
    <row r="2870" spans="1:20" x14ac:dyDescent="0.35">
      <c r="A2870" t="s">
        <v>60733</v>
      </c>
      <c r="B2870" t="s">
        <v>60734</v>
      </c>
      <c r="D2870" t="s">
        <v>60735</v>
      </c>
      <c r="F2870" t="s">
        <v>60736</v>
      </c>
      <c r="H2870" t="s">
        <v>60737</v>
      </c>
      <c r="I2870" t="s">
        <v>60738</v>
      </c>
      <c r="N2870" t="s">
        <v>53706</v>
      </c>
      <c r="O2870" s="3">
        <v>41275</v>
      </c>
      <c r="S2870" t="s">
        <v>51533</v>
      </c>
      <c r="T2870" t="s">
        <v>51532</v>
      </c>
    </row>
    <row r="2871" spans="1:20" x14ac:dyDescent="0.35">
      <c r="A2871" t="s">
        <v>8378</v>
      </c>
      <c r="B2871" t="s">
        <v>8379</v>
      </c>
      <c r="D2871" t="s">
        <v>60735</v>
      </c>
      <c r="F2871" t="s">
        <v>60739</v>
      </c>
      <c r="G2871" t="s">
        <v>60739</v>
      </c>
      <c r="H2871" t="s">
        <v>60740</v>
      </c>
      <c r="I2871" t="s">
        <v>60740</v>
      </c>
      <c r="N2871" t="s">
        <v>53706</v>
      </c>
      <c r="O2871" s="3">
        <v>41275</v>
      </c>
      <c r="S2871" t="s">
        <v>59193</v>
      </c>
      <c r="T2871" t="s">
        <v>7686</v>
      </c>
    </row>
    <row r="2872" spans="1:20" x14ac:dyDescent="0.35">
      <c r="A2872" t="s">
        <v>60741</v>
      </c>
      <c r="B2872" t="s">
        <v>60742</v>
      </c>
      <c r="D2872" t="s">
        <v>59788</v>
      </c>
      <c r="G2872" t="s">
        <v>60743</v>
      </c>
      <c r="H2872" t="s">
        <v>60744</v>
      </c>
      <c r="I2872" t="s">
        <v>60745</v>
      </c>
      <c r="N2872" t="s">
        <v>53706</v>
      </c>
      <c r="O2872" s="3">
        <v>41275</v>
      </c>
      <c r="S2872" t="s">
        <v>51533</v>
      </c>
      <c r="T2872" t="s">
        <v>51532</v>
      </c>
    </row>
    <row r="2873" spans="1:20" x14ac:dyDescent="0.35">
      <c r="A2873" t="s">
        <v>60746</v>
      </c>
      <c r="B2873" t="s">
        <v>60747</v>
      </c>
      <c r="D2873" t="s">
        <v>58727</v>
      </c>
      <c r="G2873" t="s">
        <v>60748</v>
      </c>
      <c r="H2873" t="s">
        <v>60749</v>
      </c>
      <c r="I2873" t="s">
        <v>60749</v>
      </c>
      <c r="N2873" t="s">
        <v>53706</v>
      </c>
      <c r="O2873" s="3">
        <v>41275</v>
      </c>
      <c r="S2873" t="s">
        <v>51533</v>
      </c>
      <c r="T2873" t="s">
        <v>51532</v>
      </c>
    </row>
    <row r="2874" spans="1:20" x14ac:dyDescent="0.35">
      <c r="A2874" t="s">
        <v>60750</v>
      </c>
      <c r="B2874" t="s">
        <v>60751</v>
      </c>
      <c r="D2874" t="s">
        <v>58727</v>
      </c>
      <c r="N2874" t="s">
        <v>53706</v>
      </c>
      <c r="O2874" s="3">
        <v>36892</v>
      </c>
      <c r="S2874" t="s">
        <v>51533</v>
      </c>
      <c r="T2874" t="s">
        <v>51532</v>
      </c>
    </row>
    <row r="2875" spans="1:20" x14ac:dyDescent="0.35">
      <c r="A2875" t="s">
        <v>60752</v>
      </c>
      <c r="B2875" t="s">
        <v>60753</v>
      </c>
      <c r="D2875" t="s">
        <v>60754</v>
      </c>
      <c r="N2875" t="s">
        <v>53706</v>
      </c>
      <c r="O2875" s="3">
        <v>36892</v>
      </c>
      <c r="S2875" t="s">
        <v>51533</v>
      </c>
      <c r="T2875" t="s">
        <v>51532</v>
      </c>
    </row>
    <row r="2876" spans="1:20" x14ac:dyDescent="0.35">
      <c r="A2876" t="s">
        <v>60755</v>
      </c>
      <c r="B2876" t="s">
        <v>60756</v>
      </c>
      <c r="D2876" t="s">
        <v>60757</v>
      </c>
      <c r="G2876" t="s">
        <v>60758</v>
      </c>
      <c r="H2876" t="s">
        <v>60759</v>
      </c>
      <c r="I2876" t="s">
        <v>60759</v>
      </c>
      <c r="N2876" t="s">
        <v>53706</v>
      </c>
      <c r="O2876" s="3">
        <v>41275</v>
      </c>
      <c r="S2876" t="s">
        <v>51533</v>
      </c>
      <c r="T2876" t="s">
        <v>51532</v>
      </c>
    </row>
    <row r="2877" spans="1:20" x14ac:dyDescent="0.35">
      <c r="A2877" t="s">
        <v>60760</v>
      </c>
      <c r="B2877" t="s">
        <v>60761</v>
      </c>
      <c r="D2877" t="s">
        <v>60757</v>
      </c>
      <c r="F2877" t="s">
        <v>60762</v>
      </c>
      <c r="G2877" t="s">
        <v>60762</v>
      </c>
      <c r="H2877" t="s">
        <v>60763</v>
      </c>
      <c r="I2877" t="s">
        <v>60763</v>
      </c>
      <c r="N2877" t="s">
        <v>53706</v>
      </c>
      <c r="O2877" s="3">
        <v>41518</v>
      </c>
      <c r="S2877" t="s">
        <v>51533</v>
      </c>
      <c r="T2877" t="s">
        <v>51532</v>
      </c>
    </row>
    <row r="2878" spans="1:20" x14ac:dyDescent="0.35">
      <c r="A2878" t="s">
        <v>60764</v>
      </c>
      <c r="B2878" t="s">
        <v>60765</v>
      </c>
      <c r="D2878" t="s">
        <v>60757</v>
      </c>
      <c r="H2878" t="s">
        <v>60766</v>
      </c>
      <c r="I2878" t="s">
        <v>60767</v>
      </c>
      <c r="N2878" t="s">
        <v>53706</v>
      </c>
      <c r="O2878" s="3">
        <v>41275</v>
      </c>
      <c r="S2878" t="s">
        <v>51533</v>
      </c>
      <c r="T2878" t="s">
        <v>51532</v>
      </c>
    </row>
    <row r="2879" spans="1:20" x14ac:dyDescent="0.35">
      <c r="A2879" t="s">
        <v>60768</v>
      </c>
      <c r="B2879" t="s">
        <v>60769</v>
      </c>
      <c r="D2879" t="s">
        <v>60770</v>
      </c>
      <c r="G2879" t="s">
        <v>60771</v>
      </c>
      <c r="H2879" t="s">
        <v>60772</v>
      </c>
      <c r="I2879" t="s">
        <v>60772</v>
      </c>
      <c r="N2879" t="s">
        <v>53706</v>
      </c>
      <c r="O2879" s="3">
        <v>41275</v>
      </c>
      <c r="S2879" t="s">
        <v>51533</v>
      </c>
      <c r="T2879" t="s">
        <v>51532</v>
      </c>
    </row>
    <row r="2880" spans="1:20" x14ac:dyDescent="0.35">
      <c r="A2880" t="s">
        <v>60773</v>
      </c>
      <c r="B2880" t="s">
        <v>60774</v>
      </c>
      <c r="D2880" t="s">
        <v>60757</v>
      </c>
      <c r="G2880" t="s">
        <v>60775</v>
      </c>
      <c r="H2880" t="s">
        <v>60776</v>
      </c>
      <c r="I2880" t="s">
        <v>60776</v>
      </c>
      <c r="N2880" t="s">
        <v>53706</v>
      </c>
      <c r="O2880" s="3">
        <v>41275</v>
      </c>
      <c r="S2880" t="s">
        <v>51533</v>
      </c>
      <c r="T2880" t="s">
        <v>51532</v>
      </c>
    </row>
    <row r="2881" spans="1:20" x14ac:dyDescent="0.35">
      <c r="A2881" t="s">
        <v>60777</v>
      </c>
      <c r="B2881" t="s">
        <v>60778</v>
      </c>
      <c r="D2881" t="s">
        <v>58727</v>
      </c>
      <c r="H2881" t="s">
        <v>60779</v>
      </c>
      <c r="I2881" t="s">
        <v>60779</v>
      </c>
      <c r="N2881" t="s">
        <v>53706</v>
      </c>
      <c r="O2881" s="3">
        <v>41275</v>
      </c>
      <c r="S2881" t="s">
        <v>51533</v>
      </c>
      <c r="T2881" t="s">
        <v>51532</v>
      </c>
    </row>
    <row r="2882" spans="1:20" x14ac:dyDescent="0.35">
      <c r="A2882" t="s">
        <v>60780</v>
      </c>
      <c r="B2882" t="s">
        <v>60781</v>
      </c>
      <c r="D2882" t="s">
        <v>58727</v>
      </c>
      <c r="H2882" t="s">
        <v>60782</v>
      </c>
      <c r="I2882" t="s">
        <v>60782</v>
      </c>
      <c r="N2882" t="s">
        <v>53706</v>
      </c>
      <c r="O2882" s="3">
        <v>41275</v>
      </c>
      <c r="S2882" t="s">
        <v>51533</v>
      </c>
      <c r="T2882" t="s">
        <v>51532</v>
      </c>
    </row>
    <row r="2883" spans="1:20" x14ac:dyDescent="0.35">
      <c r="A2883" t="s">
        <v>60783</v>
      </c>
      <c r="B2883" t="s">
        <v>60784</v>
      </c>
      <c r="D2883" t="s">
        <v>58727</v>
      </c>
      <c r="G2883" t="s">
        <v>60785</v>
      </c>
      <c r="H2883" t="s">
        <v>60786</v>
      </c>
      <c r="I2883" t="s">
        <v>60786</v>
      </c>
      <c r="N2883" t="s">
        <v>53706</v>
      </c>
      <c r="O2883" s="3">
        <v>41275</v>
      </c>
      <c r="S2883" t="s">
        <v>51533</v>
      </c>
      <c r="T2883" t="s">
        <v>51532</v>
      </c>
    </row>
    <row r="2884" spans="1:20" x14ac:dyDescent="0.35">
      <c r="A2884" t="s">
        <v>60787</v>
      </c>
      <c r="B2884" t="s">
        <v>60788</v>
      </c>
      <c r="D2884" t="s">
        <v>58727</v>
      </c>
      <c r="G2884" t="s">
        <v>60789</v>
      </c>
      <c r="H2884" t="s">
        <v>60790</v>
      </c>
      <c r="I2884" t="s">
        <v>60790</v>
      </c>
      <c r="N2884" t="s">
        <v>53706</v>
      </c>
      <c r="O2884" s="3">
        <v>41275</v>
      </c>
      <c r="S2884" t="s">
        <v>51533</v>
      </c>
      <c r="T2884" t="s">
        <v>51532</v>
      </c>
    </row>
    <row r="2885" spans="1:20" x14ac:dyDescent="0.35">
      <c r="A2885" t="s">
        <v>60791</v>
      </c>
      <c r="B2885" t="s">
        <v>60792</v>
      </c>
      <c r="D2885" t="s">
        <v>60793</v>
      </c>
      <c r="G2885" t="s">
        <v>60794</v>
      </c>
      <c r="H2885" t="s">
        <v>60795</v>
      </c>
      <c r="I2885" t="s">
        <v>60795</v>
      </c>
      <c r="N2885" t="s">
        <v>53706</v>
      </c>
      <c r="O2885" s="3">
        <v>41275</v>
      </c>
      <c r="S2885" t="s">
        <v>51533</v>
      </c>
      <c r="T2885" t="s">
        <v>51532</v>
      </c>
    </row>
    <row r="2886" spans="1:20" x14ac:dyDescent="0.35">
      <c r="A2886" t="s">
        <v>60796</v>
      </c>
      <c r="B2886" t="s">
        <v>60797</v>
      </c>
      <c r="D2886" t="s">
        <v>60798</v>
      </c>
      <c r="G2886" t="s">
        <v>60799</v>
      </c>
      <c r="H2886" t="s">
        <v>60800</v>
      </c>
      <c r="I2886" t="s">
        <v>60800</v>
      </c>
      <c r="N2886" t="s">
        <v>53706</v>
      </c>
      <c r="O2886" s="3">
        <v>41275</v>
      </c>
      <c r="S2886" t="s">
        <v>51533</v>
      </c>
      <c r="T2886" t="s">
        <v>51532</v>
      </c>
    </row>
    <row r="2887" spans="1:20" x14ac:dyDescent="0.35">
      <c r="A2887" t="s">
        <v>60801</v>
      </c>
      <c r="B2887" t="s">
        <v>60802</v>
      </c>
      <c r="D2887" t="s">
        <v>58727</v>
      </c>
      <c r="F2887" t="s">
        <v>60803</v>
      </c>
      <c r="H2887" t="s">
        <v>60804</v>
      </c>
      <c r="I2887" t="s">
        <v>60804</v>
      </c>
      <c r="N2887" t="s">
        <v>53706</v>
      </c>
      <c r="O2887" s="3">
        <v>41275</v>
      </c>
      <c r="S2887" t="s">
        <v>51533</v>
      </c>
      <c r="T2887" t="s">
        <v>51532</v>
      </c>
    </row>
    <row r="2888" spans="1:20" x14ac:dyDescent="0.35">
      <c r="A2888" t="s">
        <v>60805</v>
      </c>
      <c r="B2888" t="s">
        <v>60806</v>
      </c>
      <c r="D2888" t="s">
        <v>58727</v>
      </c>
      <c r="G2888" t="s">
        <v>60807</v>
      </c>
      <c r="H2888" t="s">
        <v>60808</v>
      </c>
      <c r="I2888" t="s">
        <v>60808</v>
      </c>
      <c r="N2888" t="s">
        <v>53706</v>
      </c>
      <c r="O2888" s="3">
        <v>41275</v>
      </c>
      <c r="S2888" t="s">
        <v>51533</v>
      </c>
      <c r="T2888" t="s">
        <v>51532</v>
      </c>
    </row>
    <row r="2889" spans="1:20" x14ac:dyDescent="0.35">
      <c r="A2889" t="s">
        <v>60809</v>
      </c>
      <c r="B2889" t="s">
        <v>60810</v>
      </c>
      <c r="D2889" t="s">
        <v>60811</v>
      </c>
      <c r="N2889" t="s">
        <v>53706</v>
      </c>
      <c r="O2889" s="3">
        <v>36892</v>
      </c>
      <c r="S2889" t="s">
        <v>51533</v>
      </c>
      <c r="T2889" t="s">
        <v>51532</v>
      </c>
    </row>
    <row r="2890" spans="1:20" x14ac:dyDescent="0.35">
      <c r="A2890" t="s">
        <v>60812</v>
      </c>
      <c r="B2890" t="s">
        <v>60813</v>
      </c>
      <c r="D2890" t="s">
        <v>60814</v>
      </c>
      <c r="H2890" t="s">
        <v>60815</v>
      </c>
      <c r="I2890" t="s">
        <v>60815</v>
      </c>
      <c r="N2890" t="s">
        <v>53706</v>
      </c>
      <c r="O2890" s="3">
        <v>41275</v>
      </c>
      <c r="S2890" t="s">
        <v>51533</v>
      </c>
      <c r="T2890" t="s">
        <v>51532</v>
      </c>
    </row>
    <row r="2891" spans="1:20" x14ac:dyDescent="0.35">
      <c r="A2891" t="s">
        <v>60816</v>
      </c>
      <c r="B2891" t="s">
        <v>60817</v>
      </c>
      <c r="D2891" t="s">
        <v>60814</v>
      </c>
      <c r="G2891" t="s">
        <v>60818</v>
      </c>
      <c r="H2891" t="s">
        <v>60819</v>
      </c>
      <c r="I2891" t="s">
        <v>60819</v>
      </c>
      <c r="N2891" t="s">
        <v>53706</v>
      </c>
      <c r="O2891" s="3">
        <v>41275</v>
      </c>
      <c r="S2891" t="s">
        <v>51533</v>
      </c>
      <c r="T2891" t="s">
        <v>51532</v>
      </c>
    </row>
    <row r="2892" spans="1:20" x14ac:dyDescent="0.35">
      <c r="A2892" t="s">
        <v>60820</v>
      </c>
      <c r="B2892" t="s">
        <v>60821</v>
      </c>
      <c r="D2892" t="s">
        <v>60757</v>
      </c>
      <c r="H2892" t="s">
        <v>60822</v>
      </c>
      <c r="I2892" t="s">
        <v>60822</v>
      </c>
      <c r="N2892" t="s">
        <v>53706</v>
      </c>
      <c r="O2892" s="3">
        <v>41275</v>
      </c>
      <c r="S2892" t="s">
        <v>51533</v>
      </c>
      <c r="T2892" t="s">
        <v>51532</v>
      </c>
    </row>
    <row r="2893" spans="1:20" x14ac:dyDescent="0.35">
      <c r="A2893" t="s">
        <v>60823</v>
      </c>
      <c r="B2893" t="s">
        <v>60824</v>
      </c>
      <c r="D2893" t="s">
        <v>60825</v>
      </c>
      <c r="G2893" t="s">
        <v>60826</v>
      </c>
      <c r="H2893" t="s">
        <v>60827</v>
      </c>
      <c r="I2893" t="s">
        <v>60827</v>
      </c>
      <c r="N2893" t="s">
        <v>53706</v>
      </c>
      <c r="O2893" s="3">
        <v>41275</v>
      </c>
      <c r="S2893" t="s">
        <v>51533</v>
      </c>
      <c r="T2893" t="s">
        <v>51532</v>
      </c>
    </row>
    <row r="2894" spans="1:20" x14ac:dyDescent="0.35">
      <c r="A2894" t="s">
        <v>8384</v>
      </c>
      <c r="B2894" t="s">
        <v>8385</v>
      </c>
      <c r="D2894" t="s">
        <v>52052</v>
      </c>
      <c r="F2894" t="s">
        <v>60828</v>
      </c>
      <c r="G2894" t="s">
        <v>60829</v>
      </c>
      <c r="H2894" t="s">
        <v>60830</v>
      </c>
      <c r="I2894" t="s">
        <v>60830</v>
      </c>
      <c r="N2894" t="s">
        <v>53706</v>
      </c>
      <c r="O2894" s="3">
        <v>43343</v>
      </c>
      <c r="P2894" s="3">
        <v>45291</v>
      </c>
      <c r="S2894" t="s">
        <v>59193</v>
      </c>
      <c r="T2894" t="s">
        <v>7686</v>
      </c>
    </row>
    <row r="2895" spans="1:20" x14ac:dyDescent="0.35">
      <c r="A2895" t="s">
        <v>60831</v>
      </c>
      <c r="B2895" t="s">
        <v>60832</v>
      </c>
      <c r="D2895" t="s">
        <v>60825</v>
      </c>
      <c r="N2895" t="s">
        <v>53706</v>
      </c>
      <c r="O2895" s="3">
        <v>36892</v>
      </c>
      <c r="S2895" t="s">
        <v>51533</v>
      </c>
      <c r="T2895" t="s">
        <v>51532</v>
      </c>
    </row>
    <row r="2896" spans="1:20" x14ac:dyDescent="0.35">
      <c r="A2896" t="s">
        <v>60833</v>
      </c>
      <c r="B2896" t="s">
        <v>60834</v>
      </c>
      <c r="D2896" t="s">
        <v>60825</v>
      </c>
      <c r="G2896" t="s">
        <v>60835</v>
      </c>
      <c r="H2896" t="s">
        <v>60836</v>
      </c>
      <c r="I2896" t="s">
        <v>60836</v>
      </c>
      <c r="N2896" t="s">
        <v>53706</v>
      </c>
      <c r="O2896" s="3">
        <v>41275</v>
      </c>
      <c r="S2896" t="s">
        <v>51533</v>
      </c>
      <c r="T2896" t="s">
        <v>51532</v>
      </c>
    </row>
    <row r="2897" spans="1:20" x14ac:dyDescent="0.35">
      <c r="A2897" t="s">
        <v>60837</v>
      </c>
      <c r="B2897" t="s">
        <v>60838</v>
      </c>
      <c r="D2897" t="s">
        <v>60825</v>
      </c>
      <c r="G2897" t="s">
        <v>60839</v>
      </c>
      <c r="H2897" t="s">
        <v>60840</v>
      </c>
      <c r="I2897" t="s">
        <v>60840</v>
      </c>
      <c r="N2897" t="s">
        <v>53706</v>
      </c>
      <c r="O2897" s="3">
        <v>41275</v>
      </c>
      <c r="S2897" t="s">
        <v>51533</v>
      </c>
      <c r="T2897" t="s">
        <v>51532</v>
      </c>
    </row>
    <row r="2898" spans="1:20" x14ac:dyDescent="0.35">
      <c r="A2898" t="s">
        <v>60841</v>
      </c>
      <c r="B2898" t="s">
        <v>60842</v>
      </c>
      <c r="D2898" t="s">
        <v>58727</v>
      </c>
      <c r="N2898" t="s">
        <v>53706</v>
      </c>
      <c r="O2898" s="3">
        <v>36892</v>
      </c>
      <c r="S2898" t="s">
        <v>51533</v>
      </c>
      <c r="T2898" t="s">
        <v>51532</v>
      </c>
    </row>
    <row r="2899" spans="1:20" x14ac:dyDescent="0.35">
      <c r="A2899" t="s">
        <v>60843</v>
      </c>
      <c r="B2899" t="s">
        <v>60844</v>
      </c>
      <c r="D2899" t="s">
        <v>58727</v>
      </c>
      <c r="G2899" t="s">
        <v>60845</v>
      </c>
      <c r="H2899" t="s">
        <v>60846</v>
      </c>
      <c r="I2899" t="s">
        <v>60846</v>
      </c>
      <c r="N2899" t="s">
        <v>53706</v>
      </c>
      <c r="O2899" s="3">
        <v>41275</v>
      </c>
      <c r="S2899" t="s">
        <v>51533</v>
      </c>
      <c r="T2899" t="s">
        <v>51532</v>
      </c>
    </row>
    <row r="2900" spans="1:20" x14ac:dyDescent="0.35">
      <c r="A2900" t="s">
        <v>60847</v>
      </c>
      <c r="B2900" t="s">
        <v>8702</v>
      </c>
      <c r="D2900" t="s">
        <v>60757</v>
      </c>
      <c r="N2900" t="s">
        <v>53706</v>
      </c>
      <c r="O2900" s="3">
        <v>36892</v>
      </c>
      <c r="S2900" t="s">
        <v>51533</v>
      </c>
      <c r="T2900" t="s">
        <v>51532</v>
      </c>
    </row>
    <row r="2901" spans="1:20" x14ac:dyDescent="0.35">
      <c r="A2901" t="s">
        <v>60848</v>
      </c>
      <c r="B2901" t="s">
        <v>60849</v>
      </c>
      <c r="D2901" t="s">
        <v>60754</v>
      </c>
      <c r="G2901" t="s">
        <v>60850</v>
      </c>
      <c r="H2901" t="s">
        <v>60851</v>
      </c>
      <c r="I2901" t="s">
        <v>60851</v>
      </c>
      <c r="N2901" t="s">
        <v>53706</v>
      </c>
      <c r="O2901" s="3">
        <v>41275</v>
      </c>
      <c r="S2901" t="s">
        <v>51533</v>
      </c>
      <c r="T2901" t="s">
        <v>51532</v>
      </c>
    </row>
    <row r="2902" spans="1:20" x14ac:dyDescent="0.35">
      <c r="A2902" t="s">
        <v>60852</v>
      </c>
      <c r="B2902" t="s">
        <v>60853</v>
      </c>
      <c r="D2902" t="s">
        <v>58727</v>
      </c>
      <c r="G2902" t="s">
        <v>60854</v>
      </c>
      <c r="H2902" t="s">
        <v>60855</v>
      </c>
      <c r="I2902" t="s">
        <v>60855</v>
      </c>
      <c r="N2902" t="s">
        <v>53706</v>
      </c>
      <c r="O2902" s="3">
        <v>41275</v>
      </c>
      <c r="S2902" t="s">
        <v>51533</v>
      </c>
      <c r="T2902" t="s">
        <v>51532</v>
      </c>
    </row>
    <row r="2903" spans="1:20" x14ac:dyDescent="0.35">
      <c r="A2903" t="s">
        <v>60856</v>
      </c>
      <c r="B2903" t="s">
        <v>60857</v>
      </c>
      <c r="D2903" t="s">
        <v>58727</v>
      </c>
      <c r="F2903" t="s">
        <v>60858</v>
      </c>
      <c r="H2903" t="s">
        <v>60859</v>
      </c>
      <c r="I2903" t="s">
        <v>60859</v>
      </c>
      <c r="N2903" t="s">
        <v>53706</v>
      </c>
      <c r="O2903" s="3">
        <v>41275</v>
      </c>
      <c r="S2903" t="s">
        <v>51533</v>
      </c>
      <c r="T2903" t="s">
        <v>51532</v>
      </c>
    </row>
    <row r="2904" spans="1:20" x14ac:dyDescent="0.35">
      <c r="A2904" t="s">
        <v>60860</v>
      </c>
      <c r="B2904" t="s">
        <v>60861</v>
      </c>
      <c r="D2904" t="s">
        <v>58727</v>
      </c>
      <c r="G2904" t="s">
        <v>60862</v>
      </c>
      <c r="H2904" t="s">
        <v>60863</v>
      </c>
      <c r="I2904" t="s">
        <v>60863</v>
      </c>
      <c r="N2904" t="s">
        <v>53706</v>
      </c>
      <c r="O2904" s="3">
        <v>41275</v>
      </c>
      <c r="S2904" t="s">
        <v>51533</v>
      </c>
      <c r="T2904" t="s">
        <v>51532</v>
      </c>
    </row>
    <row r="2905" spans="1:20" x14ac:dyDescent="0.35">
      <c r="A2905" t="s">
        <v>60864</v>
      </c>
      <c r="B2905" t="s">
        <v>60865</v>
      </c>
      <c r="D2905" t="s">
        <v>60757</v>
      </c>
      <c r="G2905" t="s">
        <v>60866</v>
      </c>
      <c r="H2905" t="s">
        <v>60867</v>
      </c>
      <c r="I2905" t="s">
        <v>60867</v>
      </c>
      <c r="N2905" t="s">
        <v>53706</v>
      </c>
      <c r="O2905" s="3">
        <v>41275</v>
      </c>
      <c r="S2905" t="s">
        <v>51533</v>
      </c>
      <c r="T2905" t="s">
        <v>51532</v>
      </c>
    </row>
    <row r="2906" spans="1:20" x14ac:dyDescent="0.35">
      <c r="A2906" t="s">
        <v>60868</v>
      </c>
      <c r="B2906" t="s">
        <v>60869</v>
      </c>
      <c r="D2906" t="s">
        <v>58727</v>
      </c>
      <c r="G2906" t="s">
        <v>60870</v>
      </c>
      <c r="H2906" t="s">
        <v>60871</v>
      </c>
      <c r="I2906" t="s">
        <v>60871</v>
      </c>
      <c r="N2906" t="s">
        <v>53706</v>
      </c>
      <c r="O2906" s="3">
        <v>41275</v>
      </c>
      <c r="S2906" t="s">
        <v>51533</v>
      </c>
      <c r="T2906" t="s">
        <v>51532</v>
      </c>
    </row>
    <row r="2907" spans="1:20" x14ac:dyDescent="0.35">
      <c r="A2907" t="s">
        <v>60872</v>
      </c>
      <c r="B2907" t="s">
        <v>60873</v>
      </c>
      <c r="D2907" t="s">
        <v>58727</v>
      </c>
      <c r="G2907" t="s">
        <v>60874</v>
      </c>
      <c r="H2907" t="s">
        <v>60875</v>
      </c>
      <c r="I2907" t="s">
        <v>60875</v>
      </c>
      <c r="N2907" t="s">
        <v>53706</v>
      </c>
      <c r="O2907" s="3">
        <v>41275</v>
      </c>
      <c r="S2907" t="s">
        <v>51533</v>
      </c>
      <c r="T2907" t="s">
        <v>51532</v>
      </c>
    </row>
    <row r="2908" spans="1:20" x14ac:dyDescent="0.35">
      <c r="A2908" t="s">
        <v>60876</v>
      </c>
      <c r="B2908" t="s">
        <v>60877</v>
      </c>
      <c r="D2908" t="s">
        <v>58727</v>
      </c>
      <c r="G2908" t="s">
        <v>60878</v>
      </c>
      <c r="H2908" t="s">
        <v>60879</v>
      </c>
      <c r="I2908" t="s">
        <v>60879</v>
      </c>
      <c r="N2908" t="s">
        <v>53706</v>
      </c>
      <c r="O2908" s="3">
        <v>41275</v>
      </c>
      <c r="S2908" t="s">
        <v>51533</v>
      </c>
      <c r="T2908" t="s">
        <v>51532</v>
      </c>
    </row>
    <row r="2909" spans="1:20" x14ac:dyDescent="0.35">
      <c r="A2909" t="s">
        <v>60880</v>
      </c>
      <c r="B2909" t="s">
        <v>60881</v>
      </c>
      <c r="D2909" t="s">
        <v>60882</v>
      </c>
      <c r="G2909" t="s">
        <v>60883</v>
      </c>
      <c r="H2909" t="s">
        <v>60884</v>
      </c>
      <c r="I2909" t="s">
        <v>60884</v>
      </c>
      <c r="N2909" t="s">
        <v>53706</v>
      </c>
      <c r="O2909" s="3">
        <v>41275</v>
      </c>
      <c r="S2909" t="s">
        <v>51533</v>
      </c>
      <c r="T2909" t="s">
        <v>51532</v>
      </c>
    </row>
    <row r="2910" spans="1:20" x14ac:dyDescent="0.35">
      <c r="A2910" t="s">
        <v>60885</v>
      </c>
      <c r="B2910" t="s">
        <v>60886</v>
      </c>
      <c r="D2910" t="s">
        <v>60887</v>
      </c>
      <c r="G2910" t="s">
        <v>60888</v>
      </c>
      <c r="H2910" t="s">
        <v>60889</v>
      </c>
      <c r="I2910" t="s">
        <v>60889</v>
      </c>
      <c r="N2910" t="s">
        <v>53706</v>
      </c>
      <c r="O2910" s="3">
        <v>41275</v>
      </c>
      <c r="S2910" t="s">
        <v>51533</v>
      </c>
      <c r="T2910" t="s">
        <v>51532</v>
      </c>
    </row>
    <row r="2911" spans="1:20" x14ac:dyDescent="0.35">
      <c r="A2911" t="s">
        <v>60890</v>
      </c>
      <c r="B2911" t="s">
        <v>60891</v>
      </c>
      <c r="D2911" t="s">
        <v>60887</v>
      </c>
      <c r="G2911" t="s">
        <v>60892</v>
      </c>
      <c r="H2911" t="s">
        <v>60893</v>
      </c>
      <c r="I2911" t="s">
        <v>60893</v>
      </c>
      <c r="N2911" t="s">
        <v>53706</v>
      </c>
      <c r="O2911" s="3">
        <v>41275</v>
      </c>
      <c r="S2911" t="s">
        <v>51533</v>
      </c>
      <c r="T2911" t="s">
        <v>51532</v>
      </c>
    </row>
    <row r="2912" spans="1:20" x14ac:dyDescent="0.35">
      <c r="A2912" t="s">
        <v>60894</v>
      </c>
      <c r="B2912" t="s">
        <v>60895</v>
      </c>
      <c r="D2912" t="s">
        <v>60887</v>
      </c>
      <c r="N2912" t="s">
        <v>53706</v>
      </c>
      <c r="O2912" s="3">
        <v>36892</v>
      </c>
      <c r="S2912" t="s">
        <v>51533</v>
      </c>
      <c r="T2912" t="s">
        <v>51532</v>
      </c>
    </row>
    <row r="2913" spans="1:20" x14ac:dyDescent="0.35">
      <c r="A2913" t="s">
        <v>60896</v>
      </c>
      <c r="B2913" t="s">
        <v>60897</v>
      </c>
      <c r="D2913" t="s">
        <v>60898</v>
      </c>
      <c r="F2913" t="s">
        <v>60899</v>
      </c>
      <c r="G2913" t="s">
        <v>60899</v>
      </c>
      <c r="H2913" t="s">
        <v>60900</v>
      </c>
      <c r="I2913" t="s">
        <v>60900</v>
      </c>
      <c r="N2913" t="s">
        <v>53706</v>
      </c>
      <c r="O2913" s="3">
        <v>41533</v>
      </c>
      <c r="S2913" t="s">
        <v>51539</v>
      </c>
      <c r="T2913" t="s">
        <v>51532</v>
      </c>
    </row>
    <row r="2914" spans="1:20" x14ac:dyDescent="0.35">
      <c r="A2914" t="s">
        <v>60901</v>
      </c>
      <c r="B2914" t="s">
        <v>60902</v>
      </c>
      <c r="D2914" t="s">
        <v>60903</v>
      </c>
      <c r="G2914" t="s">
        <v>60904</v>
      </c>
      <c r="H2914" t="s">
        <v>60905</v>
      </c>
      <c r="I2914" t="s">
        <v>60905</v>
      </c>
      <c r="N2914" t="s">
        <v>53706</v>
      </c>
      <c r="O2914" s="3">
        <v>41275</v>
      </c>
      <c r="S2914" t="s">
        <v>51533</v>
      </c>
      <c r="T2914" t="s">
        <v>51532</v>
      </c>
    </row>
    <row r="2915" spans="1:20" x14ac:dyDescent="0.35">
      <c r="A2915" t="s">
        <v>60906</v>
      </c>
      <c r="B2915" t="s">
        <v>60907</v>
      </c>
      <c r="D2915" t="s">
        <v>59431</v>
      </c>
      <c r="F2915" t="s">
        <v>60908</v>
      </c>
      <c r="G2915" t="s">
        <v>60909</v>
      </c>
      <c r="H2915" t="s">
        <v>60910</v>
      </c>
      <c r="I2915" t="s">
        <v>60910</v>
      </c>
      <c r="N2915" t="s">
        <v>53706</v>
      </c>
      <c r="O2915" s="3">
        <v>41275</v>
      </c>
      <c r="S2915" t="s">
        <v>51533</v>
      </c>
      <c r="T2915" t="s">
        <v>51532</v>
      </c>
    </row>
    <row r="2916" spans="1:20" x14ac:dyDescent="0.35">
      <c r="A2916" t="s">
        <v>60911</v>
      </c>
      <c r="B2916" t="s">
        <v>60912</v>
      </c>
      <c r="D2916" t="s">
        <v>60913</v>
      </c>
      <c r="G2916" t="s">
        <v>60914</v>
      </c>
      <c r="H2916" t="s">
        <v>60915</v>
      </c>
      <c r="I2916" t="s">
        <v>60915</v>
      </c>
      <c r="N2916" t="s">
        <v>53706</v>
      </c>
      <c r="O2916" s="3">
        <v>41275</v>
      </c>
      <c r="S2916" t="s">
        <v>51533</v>
      </c>
      <c r="T2916" t="s">
        <v>51532</v>
      </c>
    </row>
    <row r="2917" spans="1:20" x14ac:dyDescent="0.35">
      <c r="A2917" t="s">
        <v>60916</v>
      </c>
      <c r="B2917" t="s">
        <v>60917</v>
      </c>
      <c r="D2917" t="s">
        <v>60918</v>
      </c>
      <c r="F2917" t="s">
        <v>60919</v>
      </c>
      <c r="G2917" t="s">
        <v>60919</v>
      </c>
      <c r="H2917" t="s">
        <v>60920</v>
      </c>
      <c r="I2917" t="s">
        <v>60920</v>
      </c>
      <c r="N2917" t="s">
        <v>53706</v>
      </c>
      <c r="O2917" s="3">
        <v>41275</v>
      </c>
      <c r="S2917" t="s">
        <v>51533</v>
      </c>
      <c r="T2917" t="s">
        <v>51532</v>
      </c>
    </row>
    <row r="2918" spans="1:20" x14ac:dyDescent="0.35">
      <c r="A2918" t="s">
        <v>60921</v>
      </c>
      <c r="B2918" t="s">
        <v>60922</v>
      </c>
      <c r="D2918" t="s">
        <v>60923</v>
      </c>
      <c r="G2918" t="s">
        <v>60924</v>
      </c>
      <c r="H2918" t="s">
        <v>60759</v>
      </c>
      <c r="I2918" t="s">
        <v>60759</v>
      </c>
      <c r="N2918" t="s">
        <v>53706</v>
      </c>
      <c r="O2918" s="3">
        <v>41275</v>
      </c>
      <c r="S2918" t="s">
        <v>51533</v>
      </c>
      <c r="T2918" t="s">
        <v>51532</v>
      </c>
    </row>
    <row r="2919" spans="1:20" x14ac:dyDescent="0.35">
      <c r="A2919" t="s">
        <v>60925</v>
      </c>
      <c r="B2919" t="s">
        <v>60926</v>
      </c>
      <c r="D2919" t="s">
        <v>60927</v>
      </c>
      <c r="G2919" t="s">
        <v>60928</v>
      </c>
      <c r="H2919" t="s">
        <v>60929</v>
      </c>
      <c r="I2919" t="s">
        <v>60929</v>
      </c>
      <c r="N2919" t="s">
        <v>53706</v>
      </c>
      <c r="O2919" s="3">
        <v>41275</v>
      </c>
      <c r="S2919" t="s">
        <v>51533</v>
      </c>
      <c r="T2919" t="s">
        <v>51532</v>
      </c>
    </row>
    <row r="2920" spans="1:20" x14ac:dyDescent="0.35">
      <c r="A2920" t="s">
        <v>60930</v>
      </c>
      <c r="B2920" t="s">
        <v>60931</v>
      </c>
      <c r="D2920" t="s">
        <v>60932</v>
      </c>
      <c r="H2920" t="s">
        <v>60933</v>
      </c>
      <c r="I2920" t="s">
        <v>60933</v>
      </c>
      <c r="N2920" t="s">
        <v>53706</v>
      </c>
      <c r="O2920" s="3">
        <v>41275</v>
      </c>
      <c r="S2920" t="s">
        <v>51533</v>
      </c>
      <c r="T2920" t="s">
        <v>51532</v>
      </c>
    </row>
    <row r="2921" spans="1:20" x14ac:dyDescent="0.35">
      <c r="A2921" t="s">
        <v>60934</v>
      </c>
      <c r="B2921" t="s">
        <v>60935</v>
      </c>
      <c r="D2921" t="s">
        <v>60936</v>
      </c>
      <c r="G2921" t="s">
        <v>60937</v>
      </c>
      <c r="H2921" t="s">
        <v>60938</v>
      </c>
      <c r="I2921" t="s">
        <v>60939</v>
      </c>
      <c r="N2921" t="s">
        <v>53706</v>
      </c>
      <c r="O2921" s="3">
        <v>41275</v>
      </c>
      <c r="S2921" t="s">
        <v>51533</v>
      </c>
      <c r="T2921" t="s">
        <v>51532</v>
      </c>
    </row>
    <row r="2922" spans="1:20" x14ac:dyDescent="0.35">
      <c r="A2922" t="s">
        <v>60940</v>
      </c>
      <c r="B2922" t="s">
        <v>60941</v>
      </c>
      <c r="D2922" t="s">
        <v>60942</v>
      </c>
      <c r="N2922" t="s">
        <v>53706</v>
      </c>
      <c r="O2922" s="3">
        <v>36892</v>
      </c>
      <c r="S2922" t="s">
        <v>51533</v>
      </c>
      <c r="T2922" t="s">
        <v>51532</v>
      </c>
    </row>
    <row r="2923" spans="1:20" x14ac:dyDescent="0.35">
      <c r="A2923" t="s">
        <v>60943</v>
      </c>
      <c r="B2923" t="s">
        <v>10861</v>
      </c>
      <c r="D2923" t="s">
        <v>60932</v>
      </c>
      <c r="G2923" t="s">
        <v>60944</v>
      </c>
      <c r="H2923">
        <v>728736577</v>
      </c>
      <c r="I2923">
        <v>728736577</v>
      </c>
      <c r="N2923" t="s">
        <v>53706</v>
      </c>
      <c r="O2923" s="3">
        <v>36892</v>
      </c>
      <c r="S2923" t="s">
        <v>51533</v>
      </c>
      <c r="T2923" t="s">
        <v>51532</v>
      </c>
    </row>
    <row r="2924" spans="1:20" x14ac:dyDescent="0.35">
      <c r="A2924" t="s">
        <v>60945</v>
      </c>
      <c r="B2924" t="s">
        <v>60946</v>
      </c>
      <c r="D2924" t="s">
        <v>60947</v>
      </c>
      <c r="G2924" t="s">
        <v>60948</v>
      </c>
      <c r="H2924" t="s">
        <v>60949</v>
      </c>
      <c r="I2924" t="s">
        <v>60949</v>
      </c>
      <c r="N2924" t="s">
        <v>53706</v>
      </c>
      <c r="O2924" s="3">
        <v>41275</v>
      </c>
      <c r="S2924" t="s">
        <v>51533</v>
      </c>
      <c r="T2924" t="s">
        <v>51532</v>
      </c>
    </row>
    <row r="2925" spans="1:20" x14ac:dyDescent="0.35">
      <c r="A2925" t="s">
        <v>60950</v>
      </c>
      <c r="B2925" t="s">
        <v>60951</v>
      </c>
      <c r="D2925" t="s">
        <v>60952</v>
      </c>
      <c r="N2925" t="s">
        <v>53706</v>
      </c>
      <c r="O2925" s="3">
        <v>36892</v>
      </c>
      <c r="S2925" t="s">
        <v>51533</v>
      </c>
      <c r="T2925" t="s">
        <v>51532</v>
      </c>
    </row>
    <row r="2926" spans="1:20" x14ac:dyDescent="0.35">
      <c r="A2926" t="s">
        <v>60953</v>
      </c>
      <c r="B2926" t="s">
        <v>60954</v>
      </c>
      <c r="D2926" t="s">
        <v>60952</v>
      </c>
      <c r="F2926" t="s">
        <v>60955</v>
      </c>
      <c r="N2926" t="s">
        <v>53706</v>
      </c>
      <c r="O2926" s="3">
        <v>36892</v>
      </c>
      <c r="S2926" t="s">
        <v>54238</v>
      </c>
      <c r="T2926" t="s">
        <v>52115</v>
      </c>
    </row>
    <row r="2927" spans="1:20" x14ac:dyDescent="0.35">
      <c r="A2927" t="s">
        <v>60956</v>
      </c>
      <c r="B2927" t="s">
        <v>60957</v>
      </c>
      <c r="D2927" t="s">
        <v>60958</v>
      </c>
      <c r="N2927" t="s">
        <v>53706</v>
      </c>
      <c r="O2927" s="3">
        <v>36892</v>
      </c>
      <c r="S2927" t="s">
        <v>51533</v>
      </c>
      <c r="T2927" t="s">
        <v>51532</v>
      </c>
    </row>
    <row r="2928" spans="1:20" x14ac:dyDescent="0.35">
      <c r="A2928" t="s">
        <v>60959</v>
      </c>
      <c r="B2928" t="s">
        <v>60960</v>
      </c>
      <c r="D2928" t="s">
        <v>60958</v>
      </c>
      <c r="G2928" t="s">
        <v>60961</v>
      </c>
      <c r="H2928" t="s">
        <v>60962</v>
      </c>
      <c r="I2928" t="s">
        <v>60962</v>
      </c>
      <c r="N2928" t="s">
        <v>53706</v>
      </c>
      <c r="O2928" s="3">
        <v>41275</v>
      </c>
      <c r="S2928" t="s">
        <v>51533</v>
      </c>
      <c r="T2928" t="s">
        <v>51532</v>
      </c>
    </row>
    <row r="2929" spans="1:20" x14ac:dyDescent="0.35">
      <c r="A2929" t="s">
        <v>60963</v>
      </c>
      <c r="B2929" t="s">
        <v>60964</v>
      </c>
      <c r="D2929" t="s">
        <v>60958</v>
      </c>
      <c r="H2929">
        <v>723255836</v>
      </c>
      <c r="I2929">
        <v>723255836</v>
      </c>
      <c r="N2929" t="s">
        <v>53706</v>
      </c>
      <c r="O2929" s="3">
        <v>36892</v>
      </c>
      <c r="S2929" t="s">
        <v>51533</v>
      </c>
      <c r="T2929" t="s">
        <v>51532</v>
      </c>
    </row>
    <row r="2930" spans="1:20" x14ac:dyDescent="0.35">
      <c r="A2930" t="s">
        <v>60965</v>
      </c>
      <c r="B2930" t="s">
        <v>60966</v>
      </c>
      <c r="D2930" t="s">
        <v>60967</v>
      </c>
      <c r="F2930" t="s">
        <v>60968</v>
      </c>
      <c r="G2930" t="s">
        <v>60968</v>
      </c>
      <c r="H2930">
        <v>724995850</v>
      </c>
      <c r="N2930" t="s">
        <v>53706</v>
      </c>
      <c r="O2930" s="3">
        <v>43105</v>
      </c>
      <c r="S2930" t="s">
        <v>51533</v>
      </c>
      <c r="T2930" t="s">
        <v>51532</v>
      </c>
    </row>
    <row r="2931" spans="1:20" x14ac:dyDescent="0.35">
      <c r="A2931" t="s">
        <v>60969</v>
      </c>
      <c r="B2931" t="s">
        <v>60970</v>
      </c>
      <c r="D2931" t="s">
        <v>60958</v>
      </c>
      <c r="H2931" t="s">
        <v>60971</v>
      </c>
      <c r="I2931" t="s">
        <v>60971</v>
      </c>
      <c r="N2931" t="s">
        <v>53706</v>
      </c>
      <c r="O2931" s="3">
        <v>41275</v>
      </c>
      <c r="S2931" t="s">
        <v>51533</v>
      </c>
      <c r="T2931" t="s">
        <v>51532</v>
      </c>
    </row>
    <row r="2932" spans="1:20" x14ac:dyDescent="0.35">
      <c r="A2932" t="s">
        <v>60972</v>
      </c>
      <c r="B2932" t="s">
        <v>60973</v>
      </c>
      <c r="D2932" t="s">
        <v>60958</v>
      </c>
      <c r="H2932" t="s">
        <v>60974</v>
      </c>
      <c r="I2932" t="s">
        <v>60974</v>
      </c>
      <c r="N2932" t="s">
        <v>53706</v>
      </c>
      <c r="O2932" s="3">
        <v>41275</v>
      </c>
      <c r="S2932" t="s">
        <v>51533</v>
      </c>
      <c r="T2932" t="s">
        <v>51532</v>
      </c>
    </row>
    <row r="2933" spans="1:20" x14ac:dyDescent="0.35">
      <c r="A2933" t="s">
        <v>60975</v>
      </c>
      <c r="B2933" t="s">
        <v>60976</v>
      </c>
      <c r="D2933" t="s">
        <v>60958</v>
      </c>
      <c r="N2933" t="s">
        <v>53706</v>
      </c>
      <c r="O2933" s="3">
        <v>36892</v>
      </c>
      <c r="S2933" t="s">
        <v>51533</v>
      </c>
      <c r="T2933" t="s">
        <v>51532</v>
      </c>
    </row>
    <row r="2934" spans="1:20" x14ac:dyDescent="0.35">
      <c r="A2934" t="s">
        <v>60977</v>
      </c>
      <c r="B2934" t="s">
        <v>60978</v>
      </c>
      <c r="D2934" t="s">
        <v>60958</v>
      </c>
      <c r="F2934" t="s">
        <v>60979</v>
      </c>
      <c r="G2934" t="s">
        <v>60979</v>
      </c>
      <c r="H2934">
        <v>725911338</v>
      </c>
      <c r="I2934">
        <v>725911338</v>
      </c>
      <c r="N2934" t="s">
        <v>53706</v>
      </c>
      <c r="O2934" s="3">
        <v>36892</v>
      </c>
      <c r="S2934" t="s">
        <v>51533</v>
      </c>
      <c r="T2934" t="s">
        <v>51532</v>
      </c>
    </row>
    <row r="2935" spans="1:20" x14ac:dyDescent="0.35">
      <c r="A2935" t="s">
        <v>60980</v>
      </c>
      <c r="B2935" t="s">
        <v>60981</v>
      </c>
      <c r="D2935" t="s">
        <v>60958</v>
      </c>
      <c r="F2935" t="s">
        <v>60982</v>
      </c>
      <c r="G2935" t="s">
        <v>60982</v>
      </c>
      <c r="H2935">
        <v>726060937</v>
      </c>
      <c r="N2935" t="s">
        <v>53706</v>
      </c>
      <c r="O2935" s="3">
        <v>36892</v>
      </c>
      <c r="S2935" t="s">
        <v>51533</v>
      </c>
      <c r="T2935" t="s">
        <v>51532</v>
      </c>
    </row>
    <row r="2936" spans="1:20" x14ac:dyDescent="0.35">
      <c r="A2936" t="s">
        <v>60983</v>
      </c>
      <c r="B2936" t="s">
        <v>60984</v>
      </c>
      <c r="D2936" t="s">
        <v>60958</v>
      </c>
      <c r="G2936" t="s">
        <v>60985</v>
      </c>
      <c r="H2936" t="s">
        <v>60986</v>
      </c>
      <c r="I2936" t="s">
        <v>60986</v>
      </c>
      <c r="N2936" t="s">
        <v>53706</v>
      </c>
      <c r="O2936" s="3">
        <v>41275</v>
      </c>
      <c r="S2936" t="s">
        <v>51533</v>
      </c>
      <c r="T2936" t="s">
        <v>51532</v>
      </c>
    </row>
    <row r="2937" spans="1:20" x14ac:dyDescent="0.35">
      <c r="A2937" t="s">
        <v>60987</v>
      </c>
      <c r="B2937" t="s">
        <v>60988</v>
      </c>
      <c r="D2937" t="s">
        <v>60958</v>
      </c>
      <c r="H2937">
        <v>727287950</v>
      </c>
      <c r="I2937">
        <v>727287950</v>
      </c>
      <c r="N2937" t="s">
        <v>53706</v>
      </c>
      <c r="O2937" s="3">
        <v>36892</v>
      </c>
      <c r="S2937" t="s">
        <v>51533</v>
      </c>
      <c r="T2937" t="s">
        <v>51532</v>
      </c>
    </row>
    <row r="2938" spans="1:20" x14ac:dyDescent="0.35">
      <c r="A2938" t="s">
        <v>60989</v>
      </c>
      <c r="B2938" t="s">
        <v>60990</v>
      </c>
      <c r="D2938" t="s">
        <v>60958</v>
      </c>
      <c r="N2938" t="s">
        <v>53706</v>
      </c>
      <c r="O2938" s="3">
        <v>36892</v>
      </c>
      <c r="S2938" t="s">
        <v>51533</v>
      </c>
      <c r="T2938" t="s">
        <v>51532</v>
      </c>
    </row>
    <row r="2939" spans="1:20" x14ac:dyDescent="0.35">
      <c r="A2939" t="s">
        <v>60991</v>
      </c>
      <c r="B2939" t="s">
        <v>10944</v>
      </c>
      <c r="D2939" t="s">
        <v>60958</v>
      </c>
      <c r="F2939" t="s">
        <v>60992</v>
      </c>
      <c r="G2939" t="s">
        <v>60992</v>
      </c>
      <c r="H2939" t="s">
        <v>60993</v>
      </c>
      <c r="I2939" t="s">
        <v>60993</v>
      </c>
      <c r="N2939" t="s">
        <v>53706</v>
      </c>
      <c r="O2939" s="3">
        <v>41275</v>
      </c>
      <c r="S2939" t="s">
        <v>51533</v>
      </c>
      <c r="T2939" t="s">
        <v>51532</v>
      </c>
    </row>
    <row r="2940" spans="1:20" x14ac:dyDescent="0.35">
      <c r="A2940" t="s">
        <v>60994</v>
      </c>
      <c r="B2940" t="s">
        <v>60995</v>
      </c>
      <c r="D2940" t="s">
        <v>60958</v>
      </c>
      <c r="F2940" t="s">
        <v>60996</v>
      </c>
      <c r="G2940" t="s">
        <v>60996</v>
      </c>
      <c r="H2940">
        <v>727240828</v>
      </c>
      <c r="I2940">
        <v>727240828</v>
      </c>
      <c r="N2940" t="s">
        <v>53706</v>
      </c>
      <c r="O2940" s="3">
        <v>36892</v>
      </c>
      <c r="S2940" t="s">
        <v>51533</v>
      </c>
      <c r="T2940" t="s">
        <v>51532</v>
      </c>
    </row>
    <row r="2941" spans="1:20" x14ac:dyDescent="0.35">
      <c r="A2941" t="s">
        <v>60997</v>
      </c>
      <c r="B2941" t="s">
        <v>60998</v>
      </c>
      <c r="D2941" t="s">
        <v>60999</v>
      </c>
      <c r="G2941" t="s">
        <v>61000</v>
      </c>
      <c r="H2941" t="s">
        <v>61001</v>
      </c>
      <c r="I2941" t="s">
        <v>61001</v>
      </c>
      <c r="N2941" t="s">
        <v>53706</v>
      </c>
      <c r="O2941" s="3">
        <v>41275</v>
      </c>
      <c r="S2941" t="s">
        <v>51533</v>
      </c>
      <c r="T2941" t="s">
        <v>51532</v>
      </c>
    </row>
    <row r="2942" spans="1:20" x14ac:dyDescent="0.35">
      <c r="A2942" t="s">
        <v>61002</v>
      </c>
      <c r="B2942" t="s">
        <v>61003</v>
      </c>
      <c r="D2942" t="s">
        <v>60999</v>
      </c>
      <c r="G2942" t="s">
        <v>61004</v>
      </c>
      <c r="H2942" t="s">
        <v>61005</v>
      </c>
      <c r="I2942" t="s">
        <v>61005</v>
      </c>
      <c r="N2942" t="s">
        <v>53706</v>
      </c>
      <c r="O2942" s="3">
        <v>41275</v>
      </c>
      <c r="S2942" t="s">
        <v>51533</v>
      </c>
      <c r="T2942" t="s">
        <v>51532</v>
      </c>
    </row>
    <row r="2943" spans="1:20" x14ac:dyDescent="0.35">
      <c r="A2943" t="s">
        <v>61006</v>
      </c>
      <c r="B2943" t="s">
        <v>61007</v>
      </c>
      <c r="D2943" t="s">
        <v>60999</v>
      </c>
      <c r="G2943" t="s">
        <v>61008</v>
      </c>
      <c r="H2943" t="s">
        <v>61009</v>
      </c>
      <c r="I2943" t="s">
        <v>61009</v>
      </c>
      <c r="N2943" t="s">
        <v>53706</v>
      </c>
      <c r="O2943" s="3">
        <v>41275</v>
      </c>
      <c r="S2943" t="s">
        <v>51533</v>
      </c>
      <c r="T2943" t="s">
        <v>51532</v>
      </c>
    </row>
    <row r="2944" spans="1:20" x14ac:dyDescent="0.35">
      <c r="A2944" t="s">
        <v>61010</v>
      </c>
      <c r="B2944" t="s">
        <v>61011</v>
      </c>
      <c r="D2944" t="s">
        <v>60999</v>
      </c>
      <c r="G2944" t="s">
        <v>61012</v>
      </c>
      <c r="H2944" t="s">
        <v>61013</v>
      </c>
      <c r="I2944" t="s">
        <v>61014</v>
      </c>
      <c r="N2944" t="s">
        <v>53706</v>
      </c>
      <c r="O2944" s="3">
        <v>41275</v>
      </c>
      <c r="S2944" t="s">
        <v>51533</v>
      </c>
      <c r="T2944" t="s">
        <v>51532</v>
      </c>
    </row>
    <row r="2945" spans="1:20" x14ac:dyDescent="0.35">
      <c r="A2945" t="s">
        <v>61015</v>
      </c>
      <c r="B2945" t="s">
        <v>61016</v>
      </c>
      <c r="D2945" t="s">
        <v>60999</v>
      </c>
      <c r="G2945" t="s">
        <v>61017</v>
      </c>
      <c r="H2945" t="s">
        <v>61018</v>
      </c>
      <c r="I2945" t="s">
        <v>61019</v>
      </c>
      <c r="N2945" t="s">
        <v>53706</v>
      </c>
      <c r="O2945" s="3">
        <v>41275</v>
      </c>
      <c r="S2945" t="s">
        <v>51533</v>
      </c>
      <c r="T2945" t="s">
        <v>51532</v>
      </c>
    </row>
    <row r="2946" spans="1:20" x14ac:dyDescent="0.35">
      <c r="A2946" t="s">
        <v>61020</v>
      </c>
      <c r="B2946" t="s">
        <v>61021</v>
      </c>
      <c r="D2946" t="s">
        <v>60999</v>
      </c>
      <c r="F2946" t="s">
        <v>61022</v>
      </c>
      <c r="H2946">
        <v>720088096</v>
      </c>
      <c r="I2946" t="s">
        <v>61022</v>
      </c>
      <c r="N2946" t="s">
        <v>53706</v>
      </c>
      <c r="O2946" s="3">
        <v>36892</v>
      </c>
      <c r="S2946" t="s">
        <v>51533</v>
      </c>
      <c r="T2946" t="s">
        <v>51532</v>
      </c>
    </row>
    <row r="2947" spans="1:20" x14ac:dyDescent="0.35">
      <c r="A2947" t="s">
        <v>8390</v>
      </c>
      <c r="B2947" t="s">
        <v>8391</v>
      </c>
      <c r="D2947" t="s">
        <v>61023</v>
      </c>
      <c r="F2947" t="s">
        <v>61024</v>
      </c>
      <c r="G2947" t="s">
        <v>61024</v>
      </c>
      <c r="H2947">
        <v>727832853</v>
      </c>
      <c r="I2947">
        <v>727832853</v>
      </c>
      <c r="N2947" t="s">
        <v>53706</v>
      </c>
      <c r="O2947" s="3">
        <v>40909</v>
      </c>
      <c r="S2947" t="s">
        <v>51533</v>
      </c>
      <c r="T2947" t="s">
        <v>51532</v>
      </c>
    </row>
    <row r="2948" spans="1:20" x14ac:dyDescent="0.35">
      <c r="A2948" t="s">
        <v>61025</v>
      </c>
      <c r="B2948" t="s">
        <v>61026</v>
      </c>
      <c r="D2948" t="s">
        <v>60999</v>
      </c>
      <c r="F2948" t="s">
        <v>61027</v>
      </c>
      <c r="G2948" t="s">
        <v>61027</v>
      </c>
      <c r="H2948">
        <v>723295040</v>
      </c>
      <c r="N2948" t="s">
        <v>53706</v>
      </c>
      <c r="O2948" s="3">
        <v>36892</v>
      </c>
      <c r="S2948" t="s">
        <v>51533</v>
      </c>
      <c r="T2948" t="s">
        <v>51532</v>
      </c>
    </row>
    <row r="2949" spans="1:20" x14ac:dyDescent="0.35">
      <c r="A2949" t="s">
        <v>61028</v>
      </c>
      <c r="B2949" t="s">
        <v>61029</v>
      </c>
      <c r="D2949" t="s">
        <v>60999</v>
      </c>
      <c r="H2949">
        <v>722758204</v>
      </c>
      <c r="I2949">
        <v>722758204</v>
      </c>
      <c r="N2949" t="s">
        <v>53706</v>
      </c>
      <c r="O2949" s="3">
        <v>36892</v>
      </c>
      <c r="S2949" t="s">
        <v>51533</v>
      </c>
      <c r="T2949" t="s">
        <v>51532</v>
      </c>
    </row>
    <row r="2950" spans="1:20" x14ac:dyDescent="0.35">
      <c r="A2950" t="s">
        <v>61030</v>
      </c>
      <c r="B2950" t="s">
        <v>61031</v>
      </c>
      <c r="D2950" t="s">
        <v>61032</v>
      </c>
      <c r="F2950" t="s">
        <v>61033</v>
      </c>
      <c r="G2950" t="s">
        <v>61034</v>
      </c>
      <c r="H2950" t="s">
        <v>61035</v>
      </c>
      <c r="I2950" t="s">
        <v>61035</v>
      </c>
      <c r="N2950" t="s">
        <v>53706</v>
      </c>
      <c r="O2950" s="3">
        <v>41275</v>
      </c>
      <c r="S2950" t="s">
        <v>51533</v>
      </c>
      <c r="T2950" t="s">
        <v>51532</v>
      </c>
    </row>
    <row r="2951" spans="1:20" x14ac:dyDescent="0.35">
      <c r="A2951" t="s">
        <v>61036</v>
      </c>
      <c r="B2951" t="s">
        <v>61037</v>
      </c>
      <c r="D2951" t="s">
        <v>61038</v>
      </c>
      <c r="F2951" t="s">
        <v>61039</v>
      </c>
      <c r="H2951" t="s">
        <v>61040</v>
      </c>
      <c r="I2951" t="s">
        <v>61040</v>
      </c>
      <c r="N2951" t="s">
        <v>53706</v>
      </c>
      <c r="O2951" s="3">
        <v>41275</v>
      </c>
      <c r="S2951" t="s">
        <v>51533</v>
      </c>
      <c r="T2951" t="s">
        <v>51532</v>
      </c>
    </row>
    <row r="2952" spans="1:20" x14ac:dyDescent="0.35">
      <c r="A2952" t="s">
        <v>61041</v>
      </c>
      <c r="B2952" t="s">
        <v>61042</v>
      </c>
      <c r="D2952" t="s">
        <v>61043</v>
      </c>
      <c r="F2952" t="s">
        <v>61044</v>
      </c>
      <c r="H2952">
        <v>725920621</v>
      </c>
      <c r="I2952">
        <v>725920621</v>
      </c>
      <c r="N2952" t="s">
        <v>53706</v>
      </c>
      <c r="O2952" s="3">
        <v>41275</v>
      </c>
      <c r="S2952" t="s">
        <v>51533</v>
      </c>
      <c r="T2952" t="s">
        <v>51532</v>
      </c>
    </row>
    <row r="2953" spans="1:20" x14ac:dyDescent="0.35">
      <c r="A2953" t="s">
        <v>61045</v>
      </c>
      <c r="B2953" t="s">
        <v>61046</v>
      </c>
      <c r="D2953" t="s">
        <v>51731</v>
      </c>
      <c r="F2953" t="s">
        <v>61047</v>
      </c>
      <c r="G2953" t="s">
        <v>61047</v>
      </c>
      <c r="H2953" t="s">
        <v>61048</v>
      </c>
      <c r="I2953" t="s">
        <v>61048</v>
      </c>
      <c r="N2953" t="s">
        <v>53706</v>
      </c>
      <c r="O2953" s="3">
        <v>41640</v>
      </c>
      <c r="S2953" t="s">
        <v>51533</v>
      </c>
      <c r="T2953" t="s">
        <v>51532</v>
      </c>
    </row>
    <row r="2954" spans="1:20" x14ac:dyDescent="0.35">
      <c r="A2954" t="s">
        <v>61049</v>
      </c>
      <c r="B2954" t="s">
        <v>61050</v>
      </c>
      <c r="D2954" t="s">
        <v>61051</v>
      </c>
      <c r="F2954" t="s">
        <v>61052</v>
      </c>
      <c r="G2954" t="s">
        <v>61052</v>
      </c>
      <c r="H2954" t="s">
        <v>61053</v>
      </c>
      <c r="I2954" t="s">
        <v>61053</v>
      </c>
      <c r="N2954" t="s">
        <v>53706</v>
      </c>
      <c r="O2954" s="3">
        <v>41275</v>
      </c>
      <c r="S2954" t="s">
        <v>51533</v>
      </c>
      <c r="T2954" t="s">
        <v>51532</v>
      </c>
    </row>
    <row r="2955" spans="1:20" x14ac:dyDescent="0.35">
      <c r="A2955" t="s">
        <v>8392</v>
      </c>
      <c r="B2955" t="s">
        <v>61054</v>
      </c>
      <c r="D2955" t="s">
        <v>61051</v>
      </c>
      <c r="F2955" t="s">
        <v>61055</v>
      </c>
      <c r="G2955" t="s">
        <v>61055</v>
      </c>
      <c r="H2955" t="s">
        <v>61056</v>
      </c>
      <c r="I2955" t="s">
        <v>61056</v>
      </c>
      <c r="N2955" t="s">
        <v>53706</v>
      </c>
      <c r="O2955" s="3">
        <v>42005</v>
      </c>
      <c r="S2955" t="s">
        <v>51533</v>
      </c>
      <c r="T2955" t="s">
        <v>51532</v>
      </c>
    </row>
    <row r="2956" spans="1:20" x14ac:dyDescent="0.35">
      <c r="A2956" t="s">
        <v>8394</v>
      </c>
      <c r="B2956" t="s">
        <v>8395</v>
      </c>
      <c r="D2956" t="s">
        <v>61057</v>
      </c>
      <c r="F2956" t="s">
        <v>61058</v>
      </c>
      <c r="G2956" t="s">
        <v>61058</v>
      </c>
      <c r="H2956" t="s">
        <v>61059</v>
      </c>
      <c r="I2956" t="s">
        <v>61059</v>
      </c>
      <c r="N2956" t="s">
        <v>53706</v>
      </c>
      <c r="O2956" s="3">
        <v>41275</v>
      </c>
      <c r="S2956" t="s">
        <v>58563</v>
      </c>
      <c r="T2956" t="s">
        <v>52366</v>
      </c>
    </row>
    <row r="2957" spans="1:20" x14ac:dyDescent="0.35">
      <c r="A2957" t="s">
        <v>61060</v>
      </c>
      <c r="B2957" t="s">
        <v>61061</v>
      </c>
      <c r="D2957" t="s">
        <v>61062</v>
      </c>
      <c r="N2957" t="s">
        <v>53706</v>
      </c>
      <c r="O2957" s="3">
        <v>36892</v>
      </c>
      <c r="S2957" t="s">
        <v>51533</v>
      </c>
      <c r="T2957" t="s">
        <v>51532</v>
      </c>
    </row>
    <row r="2958" spans="1:20" x14ac:dyDescent="0.35">
      <c r="A2958" t="s">
        <v>61063</v>
      </c>
      <c r="B2958" t="s">
        <v>61064</v>
      </c>
      <c r="D2958" t="s">
        <v>61065</v>
      </c>
      <c r="F2958" t="s">
        <v>61066</v>
      </c>
      <c r="G2958" t="s">
        <v>61067</v>
      </c>
      <c r="H2958" t="s">
        <v>61068</v>
      </c>
      <c r="I2958" t="s">
        <v>61068</v>
      </c>
      <c r="N2958" t="s">
        <v>53706</v>
      </c>
      <c r="O2958" s="3">
        <v>41275</v>
      </c>
      <c r="P2958" s="3">
        <v>42586</v>
      </c>
      <c r="S2958" t="s">
        <v>51533</v>
      </c>
      <c r="T2958" t="s">
        <v>51532</v>
      </c>
    </row>
    <row r="2959" spans="1:20" x14ac:dyDescent="0.35">
      <c r="A2959" t="s">
        <v>61069</v>
      </c>
      <c r="B2959" t="s">
        <v>61070</v>
      </c>
      <c r="D2959" t="s">
        <v>61071</v>
      </c>
      <c r="F2959" t="s">
        <v>61072</v>
      </c>
      <c r="H2959" t="s">
        <v>61073</v>
      </c>
      <c r="N2959" t="s">
        <v>53706</v>
      </c>
      <c r="O2959" s="3">
        <v>36892</v>
      </c>
      <c r="S2959" t="s">
        <v>60105</v>
      </c>
      <c r="T2959" t="s">
        <v>56368</v>
      </c>
    </row>
    <row r="2960" spans="1:20" x14ac:dyDescent="0.35">
      <c r="A2960" t="s">
        <v>61074</v>
      </c>
      <c r="B2960" t="s">
        <v>61075</v>
      </c>
      <c r="D2960" t="s">
        <v>54136</v>
      </c>
      <c r="N2960" t="s">
        <v>53706</v>
      </c>
      <c r="O2960" s="3">
        <v>36892</v>
      </c>
      <c r="S2960" t="s">
        <v>54416</v>
      </c>
      <c r="T2960" t="s">
        <v>51282</v>
      </c>
    </row>
    <row r="2961" spans="1:20" x14ac:dyDescent="0.35">
      <c r="A2961" t="s">
        <v>61076</v>
      </c>
      <c r="B2961" t="s">
        <v>61077</v>
      </c>
      <c r="D2961" t="s">
        <v>61078</v>
      </c>
      <c r="G2961" t="s">
        <v>61079</v>
      </c>
      <c r="H2961">
        <v>720751815</v>
      </c>
      <c r="I2961">
        <v>720751815</v>
      </c>
      <c r="N2961" t="s">
        <v>53706</v>
      </c>
      <c r="O2961" s="3">
        <v>36892</v>
      </c>
      <c r="S2961" t="s">
        <v>51183</v>
      </c>
      <c r="T2961" t="s">
        <v>51148</v>
      </c>
    </row>
    <row r="2962" spans="1:20" x14ac:dyDescent="0.35">
      <c r="A2962" t="s">
        <v>61080</v>
      </c>
      <c r="B2962" t="s">
        <v>61081</v>
      </c>
      <c r="D2962" t="s">
        <v>61082</v>
      </c>
      <c r="F2962" t="s">
        <v>61083</v>
      </c>
      <c r="G2962" t="s">
        <v>61083</v>
      </c>
      <c r="H2962">
        <v>728577078</v>
      </c>
      <c r="N2962" t="s">
        <v>53706</v>
      </c>
      <c r="O2962" s="3">
        <v>41214</v>
      </c>
      <c r="S2962" t="s">
        <v>51192</v>
      </c>
      <c r="T2962" t="s">
        <v>51191</v>
      </c>
    </row>
    <row r="2963" spans="1:20" x14ac:dyDescent="0.35">
      <c r="A2963" t="s">
        <v>61084</v>
      </c>
      <c r="B2963" t="s">
        <v>61085</v>
      </c>
      <c r="D2963" t="s">
        <v>61086</v>
      </c>
      <c r="G2963" t="s">
        <v>61087</v>
      </c>
      <c r="H2963" t="s">
        <v>61088</v>
      </c>
      <c r="I2963" t="s">
        <v>61088</v>
      </c>
      <c r="N2963" t="s">
        <v>53706</v>
      </c>
      <c r="O2963" s="3">
        <v>41275</v>
      </c>
      <c r="S2963" t="s">
        <v>54238</v>
      </c>
      <c r="T2963" t="s">
        <v>52115</v>
      </c>
    </row>
    <row r="2964" spans="1:20" x14ac:dyDescent="0.35">
      <c r="A2964" t="s">
        <v>61089</v>
      </c>
      <c r="B2964" t="s">
        <v>61090</v>
      </c>
      <c r="D2964" t="s">
        <v>61091</v>
      </c>
      <c r="H2964" t="s">
        <v>61092</v>
      </c>
      <c r="I2964" t="s">
        <v>61092</v>
      </c>
      <c r="N2964" t="s">
        <v>53706</v>
      </c>
      <c r="O2964" s="3">
        <v>41275</v>
      </c>
      <c r="S2964" t="s">
        <v>54238</v>
      </c>
      <c r="T2964" t="s">
        <v>52115</v>
      </c>
    </row>
    <row r="2965" spans="1:20" x14ac:dyDescent="0.35">
      <c r="A2965" t="s">
        <v>61093</v>
      </c>
      <c r="B2965" t="s">
        <v>61094</v>
      </c>
      <c r="D2965" t="s">
        <v>60757</v>
      </c>
      <c r="G2965" t="s">
        <v>61095</v>
      </c>
      <c r="H2965" t="s">
        <v>61096</v>
      </c>
      <c r="I2965" t="s">
        <v>61097</v>
      </c>
      <c r="N2965" t="s">
        <v>53706</v>
      </c>
      <c r="O2965" s="3">
        <v>41275</v>
      </c>
      <c r="S2965" t="s">
        <v>54238</v>
      </c>
      <c r="T2965" t="s">
        <v>52115</v>
      </c>
    </row>
    <row r="2966" spans="1:20" x14ac:dyDescent="0.35">
      <c r="A2966" t="s">
        <v>61098</v>
      </c>
      <c r="B2966" t="s">
        <v>61099</v>
      </c>
      <c r="D2966" t="s">
        <v>61100</v>
      </c>
      <c r="F2966" t="s">
        <v>61101</v>
      </c>
      <c r="G2966" t="s">
        <v>61101</v>
      </c>
      <c r="H2966">
        <v>720976629</v>
      </c>
      <c r="I2966">
        <v>720976629</v>
      </c>
      <c r="N2966" t="s">
        <v>53706</v>
      </c>
      <c r="O2966" s="3">
        <v>36892</v>
      </c>
      <c r="P2966" s="3">
        <v>43100</v>
      </c>
      <c r="S2966" t="s">
        <v>57243</v>
      </c>
      <c r="T2966" t="s">
        <v>51813</v>
      </c>
    </row>
    <row r="2967" spans="1:20" x14ac:dyDescent="0.35">
      <c r="A2967" t="s">
        <v>61102</v>
      </c>
      <c r="B2967" t="s">
        <v>61103</v>
      </c>
      <c r="D2967" t="s">
        <v>58566</v>
      </c>
      <c r="F2967" t="s">
        <v>61104</v>
      </c>
      <c r="G2967" t="s">
        <v>61105</v>
      </c>
      <c r="H2967" t="s">
        <v>61106</v>
      </c>
      <c r="I2967" t="s">
        <v>61107</v>
      </c>
      <c r="N2967" t="s">
        <v>53706</v>
      </c>
      <c r="O2967" s="3">
        <v>41306</v>
      </c>
      <c r="S2967" t="s">
        <v>54566</v>
      </c>
      <c r="T2967" t="s">
        <v>51158</v>
      </c>
    </row>
    <row r="2968" spans="1:20" x14ac:dyDescent="0.35">
      <c r="A2968" t="s">
        <v>61108</v>
      </c>
      <c r="B2968" t="s">
        <v>61109</v>
      </c>
      <c r="D2968" t="s">
        <v>61110</v>
      </c>
      <c r="G2968" t="s">
        <v>61111</v>
      </c>
      <c r="H2968">
        <v>725273282</v>
      </c>
      <c r="I2968" t="s">
        <v>61112</v>
      </c>
      <c r="N2968" t="s">
        <v>53706</v>
      </c>
      <c r="O2968" s="3">
        <v>41306</v>
      </c>
      <c r="S2968" t="s">
        <v>58903</v>
      </c>
      <c r="T2968" t="s">
        <v>58904</v>
      </c>
    </row>
    <row r="2969" spans="1:20" x14ac:dyDescent="0.35">
      <c r="A2969" t="s">
        <v>61113</v>
      </c>
      <c r="B2969" t="s">
        <v>61114</v>
      </c>
      <c r="D2969" t="s">
        <v>61115</v>
      </c>
      <c r="G2969" t="s">
        <v>61116</v>
      </c>
      <c r="H2969" t="s">
        <v>61117</v>
      </c>
      <c r="I2969" t="s">
        <v>61117</v>
      </c>
      <c r="N2969" t="s">
        <v>53706</v>
      </c>
      <c r="O2969" s="3">
        <v>41275</v>
      </c>
      <c r="S2969" t="s">
        <v>51533</v>
      </c>
      <c r="T2969" t="s">
        <v>51532</v>
      </c>
    </row>
    <row r="2970" spans="1:20" x14ac:dyDescent="0.35">
      <c r="A2970" t="s">
        <v>61118</v>
      </c>
      <c r="B2970" t="s">
        <v>61119</v>
      </c>
      <c r="D2970" t="s">
        <v>52307</v>
      </c>
      <c r="F2970" t="s">
        <v>61120</v>
      </c>
      <c r="G2970" t="s">
        <v>61120</v>
      </c>
      <c r="H2970">
        <v>724982992</v>
      </c>
      <c r="I2970">
        <v>724982992</v>
      </c>
      <c r="N2970" t="s">
        <v>53706</v>
      </c>
      <c r="O2970" s="3">
        <v>36892</v>
      </c>
      <c r="S2970" t="s">
        <v>51533</v>
      </c>
      <c r="T2970" t="s">
        <v>51532</v>
      </c>
    </row>
    <row r="2971" spans="1:20" x14ac:dyDescent="0.35">
      <c r="A2971" t="s">
        <v>61121</v>
      </c>
      <c r="B2971" t="s">
        <v>61122</v>
      </c>
      <c r="D2971" t="s">
        <v>52307</v>
      </c>
      <c r="G2971" t="s">
        <v>61123</v>
      </c>
      <c r="H2971">
        <v>725919189</v>
      </c>
      <c r="I2971">
        <v>725919189</v>
      </c>
      <c r="N2971" t="s">
        <v>53706</v>
      </c>
      <c r="O2971" s="3">
        <v>36892</v>
      </c>
      <c r="S2971" t="s">
        <v>51533</v>
      </c>
      <c r="T2971" t="s">
        <v>51532</v>
      </c>
    </row>
    <row r="2972" spans="1:20" x14ac:dyDescent="0.35">
      <c r="A2972" t="s">
        <v>61124</v>
      </c>
      <c r="B2972" t="s">
        <v>61125</v>
      </c>
      <c r="D2972" t="s">
        <v>52329</v>
      </c>
      <c r="N2972" t="s">
        <v>53706</v>
      </c>
      <c r="O2972" s="3">
        <v>36892</v>
      </c>
      <c r="S2972" t="s">
        <v>51533</v>
      </c>
      <c r="T2972" t="s">
        <v>51532</v>
      </c>
    </row>
    <row r="2973" spans="1:20" x14ac:dyDescent="0.35">
      <c r="A2973" t="s">
        <v>61126</v>
      </c>
      <c r="B2973" t="s">
        <v>61127</v>
      </c>
      <c r="D2973" t="s">
        <v>58958</v>
      </c>
      <c r="F2973" t="s">
        <v>61128</v>
      </c>
      <c r="H2973">
        <v>721842363</v>
      </c>
      <c r="I2973">
        <v>721842363</v>
      </c>
      <c r="N2973" t="s">
        <v>53706</v>
      </c>
      <c r="O2973" s="3">
        <v>36892</v>
      </c>
      <c r="S2973" t="s">
        <v>51533</v>
      </c>
      <c r="T2973" t="s">
        <v>51532</v>
      </c>
    </row>
    <row r="2974" spans="1:20" x14ac:dyDescent="0.35">
      <c r="A2974" t="s">
        <v>61129</v>
      </c>
      <c r="B2974" t="s">
        <v>61130</v>
      </c>
      <c r="D2974" t="s">
        <v>52329</v>
      </c>
      <c r="N2974" t="s">
        <v>53706</v>
      </c>
      <c r="O2974" s="3">
        <v>36892</v>
      </c>
      <c r="S2974" t="s">
        <v>51533</v>
      </c>
      <c r="T2974" t="s">
        <v>51532</v>
      </c>
    </row>
    <row r="2975" spans="1:20" x14ac:dyDescent="0.35">
      <c r="A2975" t="s">
        <v>61131</v>
      </c>
      <c r="B2975" t="s">
        <v>61132</v>
      </c>
      <c r="D2975" t="s">
        <v>52329</v>
      </c>
      <c r="G2975" t="s">
        <v>61133</v>
      </c>
      <c r="H2975">
        <v>728456026</v>
      </c>
      <c r="I2975">
        <v>728456026</v>
      </c>
      <c r="N2975" t="s">
        <v>53706</v>
      </c>
      <c r="O2975" s="3">
        <v>36892</v>
      </c>
      <c r="S2975" t="s">
        <v>51533</v>
      </c>
      <c r="T2975" t="s">
        <v>51532</v>
      </c>
    </row>
    <row r="2976" spans="1:20" x14ac:dyDescent="0.35">
      <c r="A2976" t="s">
        <v>61134</v>
      </c>
      <c r="B2976" t="s">
        <v>61135</v>
      </c>
      <c r="D2976" t="s">
        <v>52329</v>
      </c>
      <c r="N2976" t="s">
        <v>53706</v>
      </c>
      <c r="O2976" s="3">
        <v>36892</v>
      </c>
      <c r="S2976" t="s">
        <v>51533</v>
      </c>
      <c r="T2976" t="s">
        <v>51532</v>
      </c>
    </row>
    <row r="2977" spans="1:20" x14ac:dyDescent="0.35">
      <c r="A2977" t="s">
        <v>61136</v>
      </c>
      <c r="B2977" t="s">
        <v>61137</v>
      </c>
      <c r="D2977" t="s">
        <v>61138</v>
      </c>
      <c r="G2977" t="s">
        <v>61139</v>
      </c>
      <c r="H2977">
        <v>720327851</v>
      </c>
      <c r="I2977">
        <v>720327851</v>
      </c>
      <c r="N2977" t="s">
        <v>53706</v>
      </c>
      <c r="O2977" s="3">
        <v>36892</v>
      </c>
      <c r="S2977" t="s">
        <v>51533</v>
      </c>
      <c r="T2977" t="s">
        <v>51532</v>
      </c>
    </row>
    <row r="2978" spans="1:20" x14ac:dyDescent="0.35">
      <c r="A2978" t="s">
        <v>61140</v>
      </c>
      <c r="B2978" t="s">
        <v>61141</v>
      </c>
      <c r="D2978" t="s">
        <v>52035</v>
      </c>
      <c r="F2978" t="s">
        <v>61142</v>
      </c>
      <c r="G2978" t="s">
        <v>61142</v>
      </c>
      <c r="H2978">
        <v>723768481</v>
      </c>
      <c r="N2978" t="s">
        <v>53706</v>
      </c>
      <c r="O2978" s="3">
        <v>43343</v>
      </c>
      <c r="S2978" t="s">
        <v>51533</v>
      </c>
      <c r="T2978" t="s">
        <v>51532</v>
      </c>
    </row>
    <row r="2979" spans="1:20" x14ac:dyDescent="0.35">
      <c r="A2979" t="s">
        <v>61143</v>
      </c>
      <c r="B2979" t="s">
        <v>61144</v>
      </c>
      <c r="D2979" t="s">
        <v>59017</v>
      </c>
      <c r="G2979" t="s">
        <v>61145</v>
      </c>
      <c r="H2979">
        <v>728808815</v>
      </c>
      <c r="I2979">
        <v>728808815</v>
      </c>
      <c r="N2979" t="s">
        <v>53706</v>
      </c>
      <c r="O2979" s="3">
        <v>36892</v>
      </c>
      <c r="S2979" t="s">
        <v>51533</v>
      </c>
      <c r="T2979" t="s">
        <v>51532</v>
      </c>
    </row>
    <row r="2980" spans="1:20" x14ac:dyDescent="0.35">
      <c r="A2980" t="s">
        <v>61146</v>
      </c>
      <c r="B2980" t="s">
        <v>61147</v>
      </c>
      <c r="D2980" t="s">
        <v>61148</v>
      </c>
      <c r="N2980" t="s">
        <v>53706</v>
      </c>
      <c r="O2980" s="3">
        <v>36892</v>
      </c>
      <c r="S2980" t="s">
        <v>51533</v>
      </c>
      <c r="T2980" t="s">
        <v>51532</v>
      </c>
    </row>
    <row r="2981" spans="1:20" x14ac:dyDescent="0.35">
      <c r="A2981" t="s">
        <v>61149</v>
      </c>
      <c r="B2981" t="s">
        <v>61150</v>
      </c>
      <c r="D2981" t="s">
        <v>52735</v>
      </c>
      <c r="F2981" t="s">
        <v>61151</v>
      </c>
      <c r="G2981" t="s">
        <v>61151</v>
      </c>
      <c r="H2981" t="s">
        <v>61152</v>
      </c>
      <c r="I2981" t="s">
        <v>61152</v>
      </c>
      <c r="N2981" t="s">
        <v>53706</v>
      </c>
      <c r="O2981" s="3">
        <v>41512</v>
      </c>
      <c r="S2981" t="s">
        <v>51533</v>
      </c>
      <c r="T2981" t="s">
        <v>51532</v>
      </c>
    </row>
    <row r="2982" spans="1:20" x14ac:dyDescent="0.35">
      <c r="A2982" t="s">
        <v>61153</v>
      </c>
      <c r="B2982" t="s">
        <v>57796</v>
      </c>
      <c r="D2982" t="s">
        <v>61154</v>
      </c>
      <c r="N2982" t="s">
        <v>53706</v>
      </c>
      <c r="O2982" s="3">
        <v>36892</v>
      </c>
      <c r="S2982" t="s">
        <v>51865</v>
      </c>
      <c r="T2982" t="s">
        <v>51148</v>
      </c>
    </row>
    <row r="2983" spans="1:20" x14ac:dyDescent="0.35">
      <c r="A2983" t="s">
        <v>61155</v>
      </c>
      <c r="B2983" t="s">
        <v>61156</v>
      </c>
      <c r="D2983" t="s">
        <v>57797</v>
      </c>
      <c r="N2983" t="s">
        <v>53706</v>
      </c>
      <c r="O2983" s="3">
        <v>36892</v>
      </c>
      <c r="S2983" t="s">
        <v>51865</v>
      </c>
      <c r="T2983" t="s">
        <v>51148</v>
      </c>
    </row>
    <row r="2984" spans="1:20" x14ac:dyDescent="0.35">
      <c r="A2984" t="s">
        <v>61157</v>
      </c>
      <c r="B2984" t="s">
        <v>61158</v>
      </c>
      <c r="D2984" t="s">
        <v>54067</v>
      </c>
      <c r="F2984" t="s">
        <v>61159</v>
      </c>
      <c r="H2984" t="s">
        <v>61160</v>
      </c>
      <c r="I2984" t="s">
        <v>61160</v>
      </c>
      <c r="N2984" t="s">
        <v>53706</v>
      </c>
      <c r="O2984" s="3">
        <v>41351</v>
      </c>
      <c r="S2984" t="s">
        <v>51183</v>
      </c>
      <c r="T2984" t="s">
        <v>51148</v>
      </c>
    </row>
    <row r="2985" spans="1:20" x14ac:dyDescent="0.35">
      <c r="A2985" t="s">
        <v>61161</v>
      </c>
      <c r="B2985" t="s">
        <v>61162</v>
      </c>
      <c r="D2985" t="s">
        <v>52307</v>
      </c>
      <c r="N2985" t="s">
        <v>53706</v>
      </c>
      <c r="O2985" s="3">
        <v>36892</v>
      </c>
      <c r="S2985" t="s">
        <v>51533</v>
      </c>
      <c r="T2985" t="s">
        <v>51532</v>
      </c>
    </row>
    <row r="2986" spans="1:20" x14ac:dyDescent="0.35">
      <c r="A2986" t="s">
        <v>61163</v>
      </c>
      <c r="B2986" t="s">
        <v>61164</v>
      </c>
      <c r="D2986" t="s">
        <v>61165</v>
      </c>
      <c r="F2986" t="s">
        <v>61166</v>
      </c>
      <c r="H2986">
        <v>723378517</v>
      </c>
      <c r="I2986">
        <v>723378517</v>
      </c>
      <c r="N2986" t="s">
        <v>53706</v>
      </c>
      <c r="O2986" s="3">
        <v>36892</v>
      </c>
      <c r="S2986" t="s">
        <v>51533</v>
      </c>
      <c r="T2986" t="s">
        <v>51532</v>
      </c>
    </row>
    <row r="2987" spans="1:20" x14ac:dyDescent="0.35">
      <c r="A2987" t="s">
        <v>61167</v>
      </c>
      <c r="B2987" t="s">
        <v>61168</v>
      </c>
      <c r="D2987" t="s">
        <v>56962</v>
      </c>
      <c r="F2987" t="s">
        <v>61169</v>
      </c>
      <c r="H2987">
        <v>710892348</v>
      </c>
      <c r="N2987" t="s">
        <v>53706</v>
      </c>
      <c r="O2987" s="3">
        <v>41326</v>
      </c>
      <c r="S2987" t="s">
        <v>54416</v>
      </c>
      <c r="T2987" t="s">
        <v>51282</v>
      </c>
    </row>
    <row r="2988" spans="1:20" x14ac:dyDescent="0.35">
      <c r="A2988" t="s">
        <v>61170</v>
      </c>
      <c r="B2988" t="s">
        <v>61171</v>
      </c>
      <c r="D2988" t="s">
        <v>56962</v>
      </c>
      <c r="G2988" t="s">
        <v>61172</v>
      </c>
      <c r="H2988" t="s">
        <v>61173</v>
      </c>
      <c r="I2988" t="s">
        <v>61173</v>
      </c>
      <c r="N2988" t="s">
        <v>53706</v>
      </c>
      <c r="O2988" s="3">
        <v>41326</v>
      </c>
      <c r="S2988" t="s">
        <v>54615</v>
      </c>
      <c r="T2988" t="s">
        <v>51282</v>
      </c>
    </row>
    <row r="2989" spans="1:20" x14ac:dyDescent="0.35">
      <c r="A2989" t="s">
        <v>61174</v>
      </c>
      <c r="B2989" t="s">
        <v>61175</v>
      </c>
      <c r="D2989" t="s">
        <v>61176</v>
      </c>
      <c r="N2989" t="s">
        <v>53706</v>
      </c>
      <c r="O2989" s="3">
        <v>41351</v>
      </c>
      <c r="S2989" t="s">
        <v>51183</v>
      </c>
      <c r="T2989" t="s">
        <v>51148</v>
      </c>
    </row>
    <row r="2990" spans="1:20" x14ac:dyDescent="0.35">
      <c r="A2990" t="s">
        <v>61177</v>
      </c>
      <c r="B2990" t="s">
        <v>61178</v>
      </c>
      <c r="D2990" t="s">
        <v>61179</v>
      </c>
      <c r="F2990" t="s">
        <v>61180</v>
      </c>
      <c r="G2990" t="s">
        <v>61180</v>
      </c>
      <c r="H2990" t="s">
        <v>61181</v>
      </c>
      <c r="I2990" t="s">
        <v>61182</v>
      </c>
      <c r="N2990" t="s">
        <v>53706</v>
      </c>
      <c r="O2990" s="3">
        <v>41351</v>
      </c>
      <c r="S2990" t="s">
        <v>51941</v>
      </c>
      <c r="T2990" t="s">
        <v>51148</v>
      </c>
    </row>
    <row r="2991" spans="1:20" x14ac:dyDescent="0.35">
      <c r="A2991" t="s">
        <v>61183</v>
      </c>
      <c r="B2991" t="s">
        <v>10633</v>
      </c>
      <c r="D2991" t="s">
        <v>61184</v>
      </c>
      <c r="F2991" t="s">
        <v>61185</v>
      </c>
      <c r="G2991" t="s">
        <v>61185</v>
      </c>
      <c r="H2991">
        <v>711273212</v>
      </c>
      <c r="I2991">
        <v>711273212</v>
      </c>
      <c r="N2991" t="s">
        <v>53706</v>
      </c>
      <c r="O2991" s="3">
        <v>41278</v>
      </c>
      <c r="S2991" t="s">
        <v>60042</v>
      </c>
      <c r="T2991" t="s">
        <v>51328</v>
      </c>
    </row>
    <row r="2992" spans="1:20" x14ac:dyDescent="0.35">
      <c r="A2992" t="s">
        <v>61186</v>
      </c>
      <c r="B2992" t="s">
        <v>61187</v>
      </c>
      <c r="D2992" t="s">
        <v>60559</v>
      </c>
      <c r="F2992" t="s">
        <v>61188</v>
      </c>
      <c r="H2992" t="s">
        <v>61189</v>
      </c>
      <c r="I2992" t="s">
        <v>61189</v>
      </c>
      <c r="N2992" t="s">
        <v>53706</v>
      </c>
      <c r="O2992" s="3">
        <v>41240</v>
      </c>
      <c r="S2992" t="s">
        <v>55473</v>
      </c>
      <c r="T2992" t="s">
        <v>51282</v>
      </c>
    </row>
    <row r="2993" spans="1:20" x14ac:dyDescent="0.35">
      <c r="A2993" t="s">
        <v>61190</v>
      </c>
      <c r="B2993" t="s">
        <v>61191</v>
      </c>
      <c r="D2993" t="s">
        <v>61192</v>
      </c>
      <c r="F2993" t="s">
        <v>61193</v>
      </c>
      <c r="G2993" t="s">
        <v>61193</v>
      </c>
      <c r="I2993">
        <v>713296657</v>
      </c>
      <c r="N2993" t="s">
        <v>53706</v>
      </c>
      <c r="O2993" s="3">
        <v>41400</v>
      </c>
      <c r="S2993" t="s">
        <v>51865</v>
      </c>
      <c r="T2993" t="s">
        <v>51148</v>
      </c>
    </row>
    <row r="2994" spans="1:20" x14ac:dyDescent="0.35">
      <c r="A2994" t="s">
        <v>61194</v>
      </c>
      <c r="B2994" t="s">
        <v>61195</v>
      </c>
      <c r="D2994" t="s">
        <v>61196</v>
      </c>
      <c r="F2994" t="s">
        <v>61197</v>
      </c>
      <c r="G2994" t="s">
        <v>61197</v>
      </c>
      <c r="H2994" t="s">
        <v>61198</v>
      </c>
      <c r="I2994" t="s">
        <v>61199</v>
      </c>
      <c r="N2994" t="s">
        <v>53706</v>
      </c>
      <c r="O2994" s="3">
        <v>36892</v>
      </c>
      <c r="S2994" t="s">
        <v>54290</v>
      </c>
      <c r="T2994" t="s">
        <v>51148</v>
      </c>
    </row>
    <row r="2995" spans="1:20" x14ac:dyDescent="0.35">
      <c r="A2995" t="s">
        <v>61200</v>
      </c>
      <c r="B2995" t="s">
        <v>61201</v>
      </c>
      <c r="D2995" t="s">
        <v>61202</v>
      </c>
      <c r="F2995" t="s">
        <v>61203</v>
      </c>
      <c r="G2995" t="s">
        <v>61204</v>
      </c>
      <c r="H2995">
        <v>729441459</v>
      </c>
      <c r="I2995">
        <v>729441459</v>
      </c>
      <c r="N2995" t="s">
        <v>53706</v>
      </c>
      <c r="O2995" s="3">
        <v>36892</v>
      </c>
      <c r="S2995" t="s">
        <v>55233</v>
      </c>
      <c r="T2995" t="s">
        <v>51370</v>
      </c>
    </row>
    <row r="2996" spans="1:20" x14ac:dyDescent="0.35">
      <c r="A2996" t="s">
        <v>61205</v>
      </c>
      <c r="B2996" t="s">
        <v>61206</v>
      </c>
      <c r="D2996" t="s">
        <v>61207</v>
      </c>
      <c r="F2996" t="s">
        <v>61208</v>
      </c>
      <c r="H2996" t="s">
        <v>61209</v>
      </c>
      <c r="N2996" t="s">
        <v>53706</v>
      </c>
      <c r="O2996" s="3">
        <v>41407</v>
      </c>
      <c r="S2996" t="s">
        <v>55233</v>
      </c>
      <c r="T2996" t="s">
        <v>51370</v>
      </c>
    </row>
    <row r="2997" spans="1:20" x14ac:dyDescent="0.35">
      <c r="A2997" t="s">
        <v>61210</v>
      </c>
      <c r="B2997" t="s">
        <v>61211</v>
      </c>
      <c r="D2997" t="s">
        <v>61212</v>
      </c>
      <c r="F2997" t="s">
        <v>61213</v>
      </c>
      <c r="H2997" t="s">
        <v>61214</v>
      </c>
      <c r="I2997">
        <v>731381177</v>
      </c>
      <c r="N2997" t="s">
        <v>53706</v>
      </c>
      <c r="O2997" s="3">
        <v>41395</v>
      </c>
      <c r="S2997" t="s">
        <v>58620</v>
      </c>
      <c r="T2997" t="s">
        <v>52115</v>
      </c>
    </row>
    <row r="2998" spans="1:20" x14ac:dyDescent="0.35">
      <c r="A2998" t="s">
        <v>61215</v>
      </c>
      <c r="B2998" t="s">
        <v>61216</v>
      </c>
      <c r="D2998" t="s">
        <v>61217</v>
      </c>
      <c r="G2998" t="s">
        <v>61218</v>
      </c>
      <c r="H2998">
        <v>725132206</v>
      </c>
      <c r="N2998" t="s">
        <v>53706</v>
      </c>
      <c r="O2998" s="3">
        <v>41395</v>
      </c>
      <c r="S2998" t="s">
        <v>58620</v>
      </c>
      <c r="T2998" t="s">
        <v>52115</v>
      </c>
    </row>
    <row r="2999" spans="1:20" x14ac:dyDescent="0.35">
      <c r="A2999" t="s">
        <v>61219</v>
      </c>
      <c r="B2999" t="s">
        <v>61220</v>
      </c>
      <c r="D2999" t="s">
        <v>59563</v>
      </c>
      <c r="F2999" t="s">
        <v>61221</v>
      </c>
      <c r="H2999">
        <v>723444447</v>
      </c>
      <c r="I2999">
        <v>723444447</v>
      </c>
      <c r="N2999" t="s">
        <v>53706</v>
      </c>
      <c r="O2999" s="3">
        <v>41395</v>
      </c>
      <c r="S2999" t="s">
        <v>61222</v>
      </c>
      <c r="T2999" t="s">
        <v>61223</v>
      </c>
    </row>
    <row r="3000" spans="1:20" x14ac:dyDescent="0.35">
      <c r="A3000" t="s">
        <v>61224</v>
      </c>
      <c r="B3000" t="s">
        <v>61225</v>
      </c>
      <c r="D3000" t="s">
        <v>60492</v>
      </c>
      <c r="F3000" t="s">
        <v>61226</v>
      </c>
      <c r="G3000" t="s">
        <v>61227</v>
      </c>
      <c r="H3000" t="s">
        <v>61228</v>
      </c>
      <c r="I3000" t="s">
        <v>61228</v>
      </c>
      <c r="N3000" t="s">
        <v>53706</v>
      </c>
      <c r="O3000" s="3">
        <v>41395</v>
      </c>
      <c r="S3000" t="s">
        <v>58620</v>
      </c>
      <c r="T3000" t="s">
        <v>52115</v>
      </c>
    </row>
    <row r="3001" spans="1:20" x14ac:dyDescent="0.35">
      <c r="A3001" t="s">
        <v>61229</v>
      </c>
      <c r="B3001" t="s">
        <v>61230</v>
      </c>
      <c r="D3001" t="s">
        <v>61231</v>
      </c>
      <c r="G3001" t="s">
        <v>61232</v>
      </c>
      <c r="H3001" t="s">
        <v>61233</v>
      </c>
      <c r="N3001" t="s">
        <v>53706</v>
      </c>
      <c r="O3001" s="3">
        <v>41395</v>
      </c>
      <c r="S3001" t="s">
        <v>58684</v>
      </c>
      <c r="T3001" t="s">
        <v>51191</v>
      </c>
    </row>
    <row r="3002" spans="1:20" x14ac:dyDescent="0.35">
      <c r="A3002" t="s">
        <v>61234</v>
      </c>
      <c r="B3002" t="s">
        <v>61235</v>
      </c>
      <c r="D3002" t="s">
        <v>61236</v>
      </c>
      <c r="F3002" t="s">
        <v>61237</v>
      </c>
      <c r="G3002" t="s">
        <v>61237</v>
      </c>
      <c r="H3002">
        <v>720612982</v>
      </c>
      <c r="N3002" t="s">
        <v>53706</v>
      </c>
      <c r="O3002" s="3">
        <v>41395</v>
      </c>
      <c r="S3002" t="s">
        <v>61238</v>
      </c>
      <c r="T3002" t="s">
        <v>61239</v>
      </c>
    </row>
    <row r="3003" spans="1:20" x14ac:dyDescent="0.35">
      <c r="A3003" t="s">
        <v>61240</v>
      </c>
      <c r="B3003" t="s">
        <v>61241</v>
      </c>
      <c r="D3003" t="s">
        <v>61242</v>
      </c>
      <c r="N3003" t="s">
        <v>53706</v>
      </c>
      <c r="O3003" s="3">
        <v>36892</v>
      </c>
      <c r="S3003" t="s">
        <v>58620</v>
      </c>
      <c r="T3003" t="s">
        <v>52115</v>
      </c>
    </row>
    <row r="3004" spans="1:20" x14ac:dyDescent="0.35">
      <c r="A3004" t="s">
        <v>61243</v>
      </c>
      <c r="B3004" t="s">
        <v>61244</v>
      </c>
      <c r="D3004" t="s">
        <v>61242</v>
      </c>
      <c r="F3004" t="s">
        <v>61245</v>
      </c>
      <c r="G3004" t="s">
        <v>61245</v>
      </c>
      <c r="H3004">
        <v>722601615</v>
      </c>
      <c r="I3004">
        <v>722601615</v>
      </c>
      <c r="N3004" t="s">
        <v>53706</v>
      </c>
      <c r="O3004" s="3">
        <v>41279</v>
      </c>
      <c r="S3004" t="s">
        <v>61246</v>
      </c>
      <c r="T3004" t="s">
        <v>52115</v>
      </c>
    </row>
    <row r="3005" spans="1:20" x14ac:dyDescent="0.35">
      <c r="A3005" t="s">
        <v>61247</v>
      </c>
      <c r="B3005" t="s">
        <v>61248</v>
      </c>
      <c r="D3005" t="s">
        <v>61249</v>
      </c>
      <c r="G3005" t="s">
        <v>61250</v>
      </c>
      <c r="H3005" t="s">
        <v>61251</v>
      </c>
      <c r="I3005">
        <v>710931191</v>
      </c>
      <c r="N3005" t="s">
        <v>53706</v>
      </c>
      <c r="O3005" s="3">
        <v>41395</v>
      </c>
      <c r="S3005" t="s">
        <v>58620</v>
      </c>
      <c r="T3005" t="s">
        <v>52115</v>
      </c>
    </row>
    <row r="3006" spans="1:20" x14ac:dyDescent="0.35">
      <c r="A3006" t="s">
        <v>61252</v>
      </c>
      <c r="B3006" t="s">
        <v>61253</v>
      </c>
      <c r="D3006" t="s">
        <v>51553</v>
      </c>
      <c r="F3006" t="s">
        <v>61254</v>
      </c>
      <c r="H3006">
        <v>720242918</v>
      </c>
      <c r="N3006" t="s">
        <v>53706</v>
      </c>
      <c r="O3006" s="3">
        <v>41715</v>
      </c>
      <c r="S3006" t="s">
        <v>54238</v>
      </c>
      <c r="T3006" t="s">
        <v>52420</v>
      </c>
    </row>
    <row r="3007" spans="1:20" x14ac:dyDescent="0.35">
      <c r="A3007" t="s">
        <v>61255</v>
      </c>
      <c r="B3007" t="s">
        <v>61256</v>
      </c>
      <c r="D3007" t="s">
        <v>61257</v>
      </c>
      <c r="N3007" t="s">
        <v>53706</v>
      </c>
      <c r="O3007" s="3">
        <v>36892</v>
      </c>
      <c r="S3007" t="s">
        <v>58620</v>
      </c>
      <c r="T3007" t="s">
        <v>52115</v>
      </c>
    </row>
    <row r="3008" spans="1:20" x14ac:dyDescent="0.35">
      <c r="A3008" t="s">
        <v>61258</v>
      </c>
      <c r="B3008" t="s">
        <v>61259</v>
      </c>
      <c r="D3008" t="s">
        <v>61260</v>
      </c>
      <c r="F3008" t="s">
        <v>61261</v>
      </c>
      <c r="H3008" t="s">
        <v>61262</v>
      </c>
      <c r="I3008" t="s">
        <v>61262</v>
      </c>
      <c r="N3008" t="s">
        <v>53706</v>
      </c>
      <c r="O3008" s="3">
        <v>41437</v>
      </c>
      <c r="S3008" t="s">
        <v>51533</v>
      </c>
      <c r="T3008" t="s">
        <v>51532</v>
      </c>
    </row>
    <row r="3009" spans="1:20" x14ac:dyDescent="0.35">
      <c r="A3009" t="s">
        <v>61263</v>
      </c>
      <c r="B3009" t="s">
        <v>28568</v>
      </c>
      <c r="D3009" t="s">
        <v>61264</v>
      </c>
      <c r="G3009" t="s">
        <v>61265</v>
      </c>
      <c r="H3009">
        <v>728067350</v>
      </c>
      <c r="I3009">
        <v>728067350</v>
      </c>
      <c r="N3009" t="s">
        <v>53706</v>
      </c>
      <c r="O3009" s="3">
        <v>41280</v>
      </c>
      <c r="S3009" t="s">
        <v>61266</v>
      </c>
      <c r="T3009" t="s">
        <v>52115</v>
      </c>
    </row>
    <row r="3010" spans="1:20" x14ac:dyDescent="0.35">
      <c r="A3010" t="s">
        <v>61267</v>
      </c>
      <c r="B3010" t="s">
        <v>61268</v>
      </c>
      <c r="D3010" t="s">
        <v>61269</v>
      </c>
      <c r="F3010" t="s">
        <v>61270</v>
      </c>
      <c r="G3010" t="s">
        <v>61271</v>
      </c>
      <c r="H3010">
        <v>705552064</v>
      </c>
      <c r="N3010" t="s">
        <v>53706</v>
      </c>
      <c r="O3010" s="3">
        <v>41426</v>
      </c>
      <c r="S3010" t="s">
        <v>61272</v>
      </c>
      <c r="T3010" t="s">
        <v>52115</v>
      </c>
    </row>
    <row r="3011" spans="1:20" x14ac:dyDescent="0.35">
      <c r="A3011" t="s">
        <v>61273</v>
      </c>
      <c r="B3011" t="s">
        <v>61274</v>
      </c>
      <c r="D3011" t="s">
        <v>61275</v>
      </c>
      <c r="G3011" t="s">
        <v>61276</v>
      </c>
      <c r="H3011" t="s">
        <v>61277</v>
      </c>
      <c r="I3011" t="s">
        <v>61277</v>
      </c>
      <c r="N3011" t="s">
        <v>53706</v>
      </c>
      <c r="O3011" s="3">
        <v>41365</v>
      </c>
      <c r="S3011" t="s">
        <v>51533</v>
      </c>
      <c r="T3011" t="s">
        <v>51532</v>
      </c>
    </row>
    <row r="3012" spans="1:20" x14ac:dyDescent="0.35">
      <c r="A3012" t="s">
        <v>61278</v>
      </c>
      <c r="B3012" t="s">
        <v>61279</v>
      </c>
      <c r="D3012" t="s">
        <v>61280</v>
      </c>
      <c r="G3012" t="s">
        <v>61281</v>
      </c>
      <c r="H3012" t="s">
        <v>61282</v>
      </c>
      <c r="I3012" t="s">
        <v>61282</v>
      </c>
      <c r="N3012" t="s">
        <v>53706</v>
      </c>
      <c r="O3012" s="3">
        <v>41426</v>
      </c>
      <c r="S3012" t="s">
        <v>51533</v>
      </c>
      <c r="T3012" t="s">
        <v>51532</v>
      </c>
    </row>
    <row r="3013" spans="1:20" x14ac:dyDescent="0.35">
      <c r="A3013" t="s">
        <v>8412</v>
      </c>
      <c r="B3013" t="s">
        <v>8413</v>
      </c>
      <c r="D3013" t="s">
        <v>61283</v>
      </c>
      <c r="F3013" t="s">
        <v>61284</v>
      </c>
      <c r="G3013" t="s">
        <v>61285</v>
      </c>
      <c r="H3013">
        <v>715019069</v>
      </c>
      <c r="I3013">
        <v>715019069</v>
      </c>
      <c r="N3013" t="s">
        <v>53706</v>
      </c>
      <c r="O3013" s="3">
        <v>41281</v>
      </c>
      <c r="S3013" t="s">
        <v>51192</v>
      </c>
      <c r="T3013" t="s">
        <v>51191</v>
      </c>
    </row>
    <row r="3014" spans="1:20" x14ac:dyDescent="0.35">
      <c r="A3014" t="s">
        <v>61286</v>
      </c>
      <c r="B3014" t="s">
        <v>61287</v>
      </c>
      <c r="D3014" t="s">
        <v>61288</v>
      </c>
      <c r="G3014" t="s">
        <v>61289</v>
      </c>
      <c r="H3014">
        <v>724294777</v>
      </c>
      <c r="I3014">
        <v>724294777</v>
      </c>
      <c r="N3014" t="s">
        <v>53706</v>
      </c>
      <c r="O3014" s="3">
        <v>41449</v>
      </c>
      <c r="S3014" t="s">
        <v>59965</v>
      </c>
      <c r="T3014" t="s">
        <v>51570</v>
      </c>
    </row>
    <row r="3015" spans="1:20" x14ac:dyDescent="0.35">
      <c r="A3015" t="s">
        <v>61290</v>
      </c>
      <c r="B3015" t="s">
        <v>61291</v>
      </c>
      <c r="D3015" t="s">
        <v>61292</v>
      </c>
      <c r="F3015" t="s">
        <v>61293</v>
      </c>
      <c r="G3015" t="s">
        <v>61294</v>
      </c>
      <c r="H3015">
        <v>721753050</v>
      </c>
      <c r="I3015">
        <v>721753050</v>
      </c>
      <c r="N3015" t="s">
        <v>53706</v>
      </c>
      <c r="O3015" s="3">
        <v>41464</v>
      </c>
      <c r="S3015" t="s">
        <v>61295</v>
      </c>
      <c r="T3015" t="s">
        <v>52151</v>
      </c>
    </row>
    <row r="3016" spans="1:20" x14ac:dyDescent="0.35">
      <c r="A3016" t="s">
        <v>61296</v>
      </c>
      <c r="B3016" t="s">
        <v>61297</v>
      </c>
      <c r="D3016" t="s">
        <v>61298</v>
      </c>
      <c r="F3016" t="s">
        <v>61299</v>
      </c>
      <c r="H3016">
        <v>722426385</v>
      </c>
      <c r="I3016">
        <v>722426385</v>
      </c>
      <c r="N3016" t="s">
        <v>53706</v>
      </c>
      <c r="O3016" s="3">
        <v>41281</v>
      </c>
      <c r="S3016" t="s">
        <v>59965</v>
      </c>
      <c r="T3016" t="s">
        <v>51570</v>
      </c>
    </row>
    <row r="3017" spans="1:20" x14ac:dyDescent="0.35">
      <c r="A3017" t="s">
        <v>61300</v>
      </c>
      <c r="B3017" t="s">
        <v>61301</v>
      </c>
      <c r="D3017" t="s">
        <v>61302</v>
      </c>
      <c r="G3017" t="s">
        <v>61303</v>
      </c>
      <c r="H3017">
        <v>728353868</v>
      </c>
      <c r="I3017">
        <v>728353868</v>
      </c>
      <c r="N3017" t="s">
        <v>53706</v>
      </c>
      <c r="O3017" s="3">
        <v>41456</v>
      </c>
      <c r="S3017" t="s">
        <v>60177</v>
      </c>
      <c r="T3017" t="s">
        <v>52387</v>
      </c>
    </row>
    <row r="3018" spans="1:20" x14ac:dyDescent="0.35">
      <c r="A3018" t="s">
        <v>61304</v>
      </c>
      <c r="B3018" t="s">
        <v>61305</v>
      </c>
      <c r="D3018" t="s">
        <v>61306</v>
      </c>
      <c r="G3018" t="s">
        <v>61307</v>
      </c>
      <c r="H3018" t="s">
        <v>61308</v>
      </c>
      <c r="I3018" t="s">
        <v>61308</v>
      </c>
      <c r="N3018" t="s">
        <v>53706</v>
      </c>
      <c r="O3018" s="3">
        <v>41442</v>
      </c>
      <c r="S3018" t="s">
        <v>61309</v>
      </c>
      <c r="T3018" t="s">
        <v>51282</v>
      </c>
    </row>
    <row r="3019" spans="1:20" x14ac:dyDescent="0.35">
      <c r="A3019" t="s">
        <v>61310</v>
      </c>
      <c r="B3019" t="s">
        <v>61311</v>
      </c>
      <c r="D3019" t="s">
        <v>61306</v>
      </c>
      <c r="G3019" t="s">
        <v>61312</v>
      </c>
      <c r="H3019" t="s">
        <v>61313</v>
      </c>
      <c r="I3019" t="s">
        <v>61313</v>
      </c>
      <c r="N3019" t="s">
        <v>53706</v>
      </c>
      <c r="O3019" s="3">
        <v>41442</v>
      </c>
      <c r="S3019" t="s">
        <v>61309</v>
      </c>
      <c r="T3019" t="s">
        <v>51282</v>
      </c>
    </row>
    <row r="3020" spans="1:20" x14ac:dyDescent="0.35">
      <c r="A3020" t="s">
        <v>61314</v>
      </c>
      <c r="B3020" t="s">
        <v>61315</v>
      </c>
      <c r="D3020" t="s">
        <v>61306</v>
      </c>
      <c r="G3020" t="s">
        <v>61316</v>
      </c>
      <c r="H3020" t="s">
        <v>61317</v>
      </c>
      <c r="I3020" t="s">
        <v>61317</v>
      </c>
      <c r="N3020" t="s">
        <v>53706</v>
      </c>
      <c r="O3020" s="3">
        <v>41442</v>
      </c>
      <c r="S3020" t="s">
        <v>61309</v>
      </c>
      <c r="T3020" t="s">
        <v>51282</v>
      </c>
    </row>
    <row r="3021" spans="1:20" x14ac:dyDescent="0.35">
      <c r="A3021" t="s">
        <v>61318</v>
      </c>
      <c r="B3021" t="s">
        <v>61319</v>
      </c>
      <c r="D3021" t="s">
        <v>59029</v>
      </c>
      <c r="G3021" t="s">
        <v>61320</v>
      </c>
      <c r="H3021" t="s">
        <v>61321</v>
      </c>
      <c r="I3021" t="s">
        <v>61321</v>
      </c>
      <c r="N3021" t="s">
        <v>53706</v>
      </c>
      <c r="O3021" s="3">
        <v>41456</v>
      </c>
      <c r="S3021" t="s">
        <v>54238</v>
      </c>
      <c r="T3021" t="s">
        <v>52115</v>
      </c>
    </row>
    <row r="3022" spans="1:20" x14ac:dyDescent="0.35">
      <c r="A3022" t="s">
        <v>61322</v>
      </c>
      <c r="B3022" t="s">
        <v>61323</v>
      </c>
      <c r="D3022" t="s">
        <v>59029</v>
      </c>
      <c r="G3022" t="s">
        <v>61324</v>
      </c>
      <c r="H3022" t="s">
        <v>61325</v>
      </c>
      <c r="I3022" t="s">
        <v>61325</v>
      </c>
      <c r="N3022" t="s">
        <v>53706</v>
      </c>
      <c r="O3022" s="3">
        <v>41451</v>
      </c>
      <c r="S3022" t="s">
        <v>54238</v>
      </c>
      <c r="T3022" t="s">
        <v>52115</v>
      </c>
    </row>
    <row r="3023" spans="1:20" x14ac:dyDescent="0.35">
      <c r="A3023" t="s">
        <v>61326</v>
      </c>
      <c r="B3023" t="s">
        <v>61327</v>
      </c>
      <c r="D3023" t="s">
        <v>59029</v>
      </c>
      <c r="G3023" t="s">
        <v>61328</v>
      </c>
      <c r="H3023" t="s">
        <v>61329</v>
      </c>
      <c r="I3023" t="s">
        <v>61329</v>
      </c>
      <c r="N3023" t="s">
        <v>53706</v>
      </c>
      <c r="O3023" s="3">
        <v>41452</v>
      </c>
      <c r="S3023" t="s">
        <v>54238</v>
      </c>
      <c r="T3023" t="s">
        <v>52115</v>
      </c>
    </row>
    <row r="3024" spans="1:20" x14ac:dyDescent="0.35">
      <c r="A3024" t="s">
        <v>61330</v>
      </c>
      <c r="B3024" t="s">
        <v>61331</v>
      </c>
      <c r="D3024" t="s">
        <v>59029</v>
      </c>
      <c r="G3024" t="s">
        <v>61332</v>
      </c>
      <c r="H3024" t="s">
        <v>61333</v>
      </c>
      <c r="I3024" t="s">
        <v>61333</v>
      </c>
      <c r="N3024" t="s">
        <v>53706</v>
      </c>
      <c r="O3024" s="3">
        <v>41471</v>
      </c>
      <c r="S3024" t="s">
        <v>51533</v>
      </c>
      <c r="T3024" t="s">
        <v>51532</v>
      </c>
    </row>
    <row r="3025" spans="1:20" x14ac:dyDescent="0.35">
      <c r="A3025" t="s">
        <v>61334</v>
      </c>
      <c r="B3025" t="s">
        <v>61335</v>
      </c>
      <c r="D3025" t="s">
        <v>59029</v>
      </c>
      <c r="G3025" t="s">
        <v>61336</v>
      </c>
      <c r="H3025" t="s">
        <v>61337</v>
      </c>
      <c r="I3025" t="s">
        <v>61337</v>
      </c>
      <c r="N3025" t="s">
        <v>53706</v>
      </c>
      <c r="O3025" s="3">
        <v>41456</v>
      </c>
      <c r="S3025" t="s">
        <v>54238</v>
      </c>
      <c r="T3025" t="s">
        <v>52115</v>
      </c>
    </row>
    <row r="3026" spans="1:20" x14ac:dyDescent="0.35">
      <c r="A3026" t="s">
        <v>61338</v>
      </c>
      <c r="B3026" t="s">
        <v>61339</v>
      </c>
      <c r="D3026" t="s">
        <v>59029</v>
      </c>
      <c r="F3026" t="s">
        <v>61340</v>
      </c>
      <c r="H3026" t="s">
        <v>61341</v>
      </c>
      <c r="N3026" t="s">
        <v>53706</v>
      </c>
      <c r="O3026" s="3">
        <v>41456</v>
      </c>
      <c r="S3026" t="s">
        <v>51533</v>
      </c>
      <c r="T3026" t="s">
        <v>51532</v>
      </c>
    </row>
    <row r="3027" spans="1:20" x14ac:dyDescent="0.35">
      <c r="A3027" t="s">
        <v>61342</v>
      </c>
      <c r="B3027" t="s">
        <v>61343</v>
      </c>
      <c r="D3027" t="s">
        <v>61344</v>
      </c>
      <c r="G3027" t="s">
        <v>61345</v>
      </c>
      <c r="H3027" t="s">
        <v>61346</v>
      </c>
      <c r="I3027" t="s">
        <v>61346</v>
      </c>
      <c r="N3027" t="s">
        <v>53706</v>
      </c>
      <c r="O3027" s="3">
        <v>41481</v>
      </c>
      <c r="S3027" t="s">
        <v>54238</v>
      </c>
      <c r="T3027" t="s">
        <v>52115</v>
      </c>
    </row>
    <row r="3028" spans="1:20" x14ac:dyDescent="0.35">
      <c r="A3028" t="s">
        <v>61347</v>
      </c>
      <c r="B3028" t="s">
        <v>61348</v>
      </c>
      <c r="D3028" t="s">
        <v>58727</v>
      </c>
      <c r="G3028" t="s">
        <v>61349</v>
      </c>
      <c r="H3028" t="s">
        <v>60871</v>
      </c>
      <c r="I3028" t="s">
        <v>60871</v>
      </c>
      <c r="N3028" t="s">
        <v>53706</v>
      </c>
      <c r="O3028" s="3">
        <v>41463</v>
      </c>
      <c r="S3028" t="s">
        <v>54238</v>
      </c>
      <c r="T3028" t="s">
        <v>52115</v>
      </c>
    </row>
    <row r="3029" spans="1:20" x14ac:dyDescent="0.35">
      <c r="A3029" t="s">
        <v>61350</v>
      </c>
      <c r="B3029" t="s">
        <v>61351</v>
      </c>
      <c r="D3029" t="s">
        <v>60913</v>
      </c>
      <c r="F3029" t="s">
        <v>61352</v>
      </c>
      <c r="G3029" t="s">
        <v>61353</v>
      </c>
      <c r="H3029" t="s">
        <v>61354</v>
      </c>
      <c r="I3029" t="s">
        <v>61354</v>
      </c>
      <c r="N3029" t="s">
        <v>53706</v>
      </c>
      <c r="O3029" s="3">
        <v>41445</v>
      </c>
      <c r="P3029" s="3">
        <v>42914</v>
      </c>
      <c r="S3029" t="s">
        <v>58563</v>
      </c>
      <c r="T3029" t="s">
        <v>52366</v>
      </c>
    </row>
    <row r="3030" spans="1:20" x14ac:dyDescent="0.35">
      <c r="A3030" t="s">
        <v>61355</v>
      </c>
      <c r="B3030" t="s">
        <v>61356</v>
      </c>
      <c r="D3030" t="s">
        <v>61357</v>
      </c>
      <c r="F3030" t="s">
        <v>61358</v>
      </c>
      <c r="I3030" t="s">
        <v>61359</v>
      </c>
      <c r="N3030" t="s">
        <v>53706</v>
      </c>
      <c r="O3030" s="3">
        <v>36892</v>
      </c>
      <c r="S3030" t="s">
        <v>54238</v>
      </c>
      <c r="T3030" t="s">
        <v>52115</v>
      </c>
    </row>
    <row r="3031" spans="1:20" x14ac:dyDescent="0.35">
      <c r="A3031" t="s">
        <v>8416</v>
      </c>
      <c r="B3031" t="s">
        <v>8417</v>
      </c>
      <c r="D3031" t="s">
        <v>51500</v>
      </c>
      <c r="F3031" t="s">
        <v>61360</v>
      </c>
      <c r="H3031">
        <v>700363636</v>
      </c>
      <c r="N3031" t="s">
        <v>53706</v>
      </c>
      <c r="O3031" s="3">
        <v>41275</v>
      </c>
      <c r="S3031" t="s">
        <v>61361</v>
      </c>
      <c r="T3031" t="s">
        <v>51148</v>
      </c>
    </row>
    <row r="3032" spans="1:20" x14ac:dyDescent="0.35">
      <c r="A3032" t="s">
        <v>61362</v>
      </c>
      <c r="B3032" t="s">
        <v>61363</v>
      </c>
      <c r="D3032" t="s">
        <v>58727</v>
      </c>
      <c r="G3032" t="s">
        <v>61364</v>
      </c>
      <c r="H3032" t="s">
        <v>61365</v>
      </c>
      <c r="I3032" t="s">
        <v>61365</v>
      </c>
      <c r="N3032" t="s">
        <v>53706</v>
      </c>
      <c r="O3032" s="3">
        <v>41470</v>
      </c>
      <c r="S3032" t="s">
        <v>54238</v>
      </c>
      <c r="T3032" t="s">
        <v>52115</v>
      </c>
    </row>
    <row r="3033" spans="1:20" x14ac:dyDescent="0.35">
      <c r="A3033" t="s">
        <v>61366</v>
      </c>
      <c r="B3033" t="s">
        <v>61367</v>
      </c>
      <c r="D3033" t="s">
        <v>58727</v>
      </c>
      <c r="G3033" t="s">
        <v>61368</v>
      </c>
      <c r="H3033" t="s">
        <v>61369</v>
      </c>
      <c r="I3033" t="s">
        <v>61369</v>
      </c>
      <c r="N3033" t="s">
        <v>53706</v>
      </c>
      <c r="O3033" s="3">
        <v>41470</v>
      </c>
      <c r="S3033" t="s">
        <v>54238</v>
      </c>
      <c r="T3033" t="s">
        <v>52115</v>
      </c>
    </row>
    <row r="3034" spans="1:20" x14ac:dyDescent="0.35">
      <c r="A3034" t="s">
        <v>61370</v>
      </c>
      <c r="B3034" t="s">
        <v>61371</v>
      </c>
      <c r="D3034" t="s">
        <v>59442</v>
      </c>
      <c r="F3034" t="s">
        <v>61372</v>
      </c>
      <c r="G3034" t="s">
        <v>61372</v>
      </c>
      <c r="H3034">
        <v>722118183</v>
      </c>
      <c r="N3034" t="s">
        <v>53706</v>
      </c>
      <c r="O3034" s="3">
        <v>41553</v>
      </c>
      <c r="S3034" t="s">
        <v>60407</v>
      </c>
      <c r="T3034" t="s">
        <v>51191</v>
      </c>
    </row>
    <row r="3035" spans="1:20" x14ac:dyDescent="0.35">
      <c r="A3035" t="s">
        <v>61373</v>
      </c>
      <c r="B3035" t="s">
        <v>61374</v>
      </c>
      <c r="D3035" t="s">
        <v>61375</v>
      </c>
      <c r="G3035" t="s">
        <v>61376</v>
      </c>
      <c r="H3035" t="s">
        <v>61377</v>
      </c>
      <c r="N3035" t="s">
        <v>53706</v>
      </c>
      <c r="O3035" s="3">
        <v>41487</v>
      </c>
      <c r="S3035" t="s">
        <v>54238</v>
      </c>
      <c r="T3035" t="s">
        <v>52115</v>
      </c>
    </row>
    <row r="3036" spans="1:20" x14ac:dyDescent="0.35">
      <c r="A3036" t="s">
        <v>8420</v>
      </c>
      <c r="B3036" t="s">
        <v>8421</v>
      </c>
      <c r="D3036" t="s">
        <v>51553</v>
      </c>
      <c r="F3036" t="s">
        <v>61378</v>
      </c>
      <c r="G3036" t="s">
        <v>61378</v>
      </c>
      <c r="H3036" t="s">
        <v>61379</v>
      </c>
      <c r="I3036" t="s">
        <v>61379</v>
      </c>
      <c r="N3036" t="s">
        <v>53706</v>
      </c>
      <c r="O3036" s="3">
        <v>41484</v>
      </c>
      <c r="S3036" t="s">
        <v>58563</v>
      </c>
      <c r="T3036" t="s">
        <v>52366</v>
      </c>
    </row>
    <row r="3037" spans="1:20" x14ac:dyDescent="0.35">
      <c r="A3037" t="s">
        <v>61380</v>
      </c>
      <c r="B3037" t="s">
        <v>61007</v>
      </c>
      <c r="D3037" t="s">
        <v>51553</v>
      </c>
      <c r="G3037" t="s">
        <v>61381</v>
      </c>
      <c r="H3037" t="s">
        <v>61009</v>
      </c>
      <c r="I3037" t="s">
        <v>61009</v>
      </c>
      <c r="N3037" t="s">
        <v>53706</v>
      </c>
      <c r="O3037" s="3">
        <v>41491</v>
      </c>
      <c r="S3037" t="s">
        <v>54238</v>
      </c>
      <c r="T3037" t="s">
        <v>52420</v>
      </c>
    </row>
    <row r="3038" spans="1:20" x14ac:dyDescent="0.35">
      <c r="A3038" t="s">
        <v>61382</v>
      </c>
      <c r="B3038" t="s">
        <v>61383</v>
      </c>
      <c r="D3038" t="s">
        <v>61384</v>
      </c>
      <c r="G3038" t="s">
        <v>61385</v>
      </c>
      <c r="H3038" t="s">
        <v>61386</v>
      </c>
      <c r="I3038" t="s">
        <v>61386</v>
      </c>
      <c r="N3038" t="s">
        <v>53706</v>
      </c>
      <c r="O3038" s="3">
        <v>41505</v>
      </c>
      <c r="S3038" t="s">
        <v>54238</v>
      </c>
      <c r="T3038" t="s">
        <v>52115</v>
      </c>
    </row>
    <row r="3039" spans="1:20" x14ac:dyDescent="0.35">
      <c r="A3039" t="s">
        <v>61387</v>
      </c>
      <c r="B3039" t="s">
        <v>61388</v>
      </c>
      <c r="D3039" t="s">
        <v>59228</v>
      </c>
      <c r="F3039" t="s">
        <v>61389</v>
      </c>
      <c r="G3039" t="s">
        <v>61390</v>
      </c>
      <c r="H3039" t="s">
        <v>61391</v>
      </c>
      <c r="I3039" t="s">
        <v>61391</v>
      </c>
      <c r="N3039" t="s">
        <v>53706</v>
      </c>
      <c r="O3039" s="3">
        <v>42005</v>
      </c>
      <c r="S3039" t="s">
        <v>51533</v>
      </c>
      <c r="T3039" t="s">
        <v>51532</v>
      </c>
    </row>
    <row r="3040" spans="1:20" x14ac:dyDescent="0.35">
      <c r="A3040" t="s">
        <v>8422</v>
      </c>
      <c r="B3040" t="s">
        <v>8423</v>
      </c>
      <c r="D3040" t="s">
        <v>61392</v>
      </c>
      <c r="F3040" t="s">
        <v>61393</v>
      </c>
      <c r="G3040" t="s">
        <v>61394</v>
      </c>
      <c r="H3040">
        <v>725163680</v>
      </c>
      <c r="I3040">
        <v>725163680</v>
      </c>
      <c r="N3040" t="s">
        <v>53706</v>
      </c>
      <c r="O3040" s="3">
        <v>41477</v>
      </c>
      <c r="S3040" t="s">
        <v>54265</v>
      </c>
      <c r="T3040" t="s">
        <v>51158</v>
      </c>
    </row>
    <row r="3041" spans="1:20" x14ac:dyDescent="0.35">
      <c r="A3041" t="s">
        <v>61395</v>
      </c>
      <c r="B3041" t="s">
        <v>61396</v>
      </c>
      <c r="D3041" t="s">
        <v>61397</v>
      </c>
      <c r="F3041" t="s">
        <v>61254</v>
      </c>
      <c r="H3041" t="s">
        <v>61398</v>
      </c>
      <c r="N3041" t="s">
        <v>53706</v>
      </c>
      <c r="O3041" s="3">
        <v>41460</v>
      </c>
      <c r="P3041" s="3">
        <v>42916</v>
      </c>
      <c r="S3041" t="s">
        <v>51533</v>
      </c>
      <c r="T3041" t="s">
        <v>51532</v>
      </c>
    </row>
    <row r="3042" spans="1:20" x14ac:dyDescent="0.35">
      <c r="A3042" t="s">
        <v>61399</v>
      </c>
      <c r="B3042" t="s">
        <v>61400</v>
      </c>
      <c r="D3042" t="s">
        <v>61401</v>
      </c>
      <c r="G3042" t="s">
        <v>61402</v>
      </c>
      <c r="H3042" t="s">
        <v>61403</v>
      </c>
      <c r="I3042" t="s">
        <v>61403</v>
      </c>
      <c r="N3042" t="s">
        <v>53706</v>
      </c>
      <c r="O3042" s="3">
        <v>41487</v>
      </c>
      <c r="S3042" t="s">
        <v>51533</v>
      </c>
      <c r="T3042" t="s">
        <v>51532</v>
      </c>
    </row>
    <row r="3043" spans="1:20" x14ac:dyDescent="0.35">
      <c r="A3043" t="s">
        <v>61404</v>
      </c>
      <c r="B3043" t="s">
        <v>61405</v>
      </c>
      <c r="D3043" t="s">
        <v>51916</v>
      </c>
      <c r="G3043" t="s">
        <v>61406</v>
      </c>
      <c r="H3043" t="s">
        <v>61407</v>
      </c>
      <c r="I3043" t="s">
        <v>61407</v>
      </c>
      <c r="N3043" t="s">
        <v>53706</v>
      </c>
      <c r="O3043" s="3">
        <v>41491</v>
      </c>
      <c r="S3043" t="s">
        <v>51533</v>
      </c>
      <c r="T3043" t="s">
        <v>51532</v>
      </c>
    </row>
    <row r="3044" spans="1:20" x14ac:dyDescent="0.35">
      <c r="A3044" t="s">
        <v>61408</v>
      </c>
      <c r="B3044" t="s">
        <v>10811</v>
      </c>
      <c r="D3044" t="s">
        <v>61409</v>
      </c>
      <c r="G3044" t="s">
        <v>61410</v>
      </c>
      <c r="H3044" t="s">
        <v>61411</v>
      </c>
      <c r="I3044" t="s">
        <v>61411</v>
      </c>
      <c r="N3044" t="s">
        <v>53706</v>
      </c>
      <c r="O3044" s="3">
        <v>41487</v>
      </c>
      <c r="S3044" t="s">
        <v>59168</v>
      </c>
      <c r="T3044" t="s">
        <v>51570</v>
      </c>
    </row>
    <row r="3045" spans="1:20" x14ac:dyDescent="0.35">
      <c r="A3045" t="s">
        <v>61412</v>
      </c>
      <c r="B3045" t="s">
        <v>61413</v>
      </c>
      <c r="D3045" t="s">
        <v>51916</v>
      </c>
      <c r="G3045" t="s">
        <v>61414</v>
      </c>
      <c r="H3045" t="s">
        <v>61415</v>
      </c>
      <c r="I3045" t="s">
        <v>61415</v>
      </c>
      <c r="N3045" t="s">
        <v>53706</v>
      </c>
      <c r="O3045" s="3">
        <v>41498</v>
      </c>
      <c r="S3045" t="s">
        <v>54238</v>
      </c>
      <c r="T3045" t="s">
        <v>52115</v>
      </c>
    </row>
    <row r="3046" spans="1:20" x14ac:dyDescent="0.35">
      <c r="A3046" t="s">
        <v>61416</v>
      </c>
      <c r="B3046" t="s">
        <v>61417</v>
      </c>
      <c r="D3046" t="s">
        <v>55177</v>
      </c>
      <c r="F3046" t="s">
        <v>58268</v>
      </c>
      <c r="G3046" t="s">
        <v>61418</v>
      </c>
      <c r="H3046">
        <v>724603608</v>
      </c>
      <c r="N3046" t="s">
        <v>53706</v>
      </c>
      <c r="O3046" s="3">
        <v>41456</v>
      </c>
      <c r="S3046" t="s">
        <v>51283</v>
      </c>
      <c r="T3046" t="s">
        <v>51282</v>
      </c>
    </row>
    <row r="3047" spans="1:20" x14ac:dyDescent="0.35">
      <c r="A3047" t="s">
        <v>61419</v>
      </c>
      <c r="B3047" t="s">
        <v>61420</v>
      </c>
      <c r="D3047" t="s">
        <v>55177</v>
      </c>
      <c r="F3047" t="s">
        <v>61421</v>
      </c>
      <c r="G3047" t="s">
        <v>61421</v>
      </c>
      <c r="H3047">
        <v>716015313</v>
      </c>
      <c r="N3047" t="s">
        <v>53706</v>
      </c>
      <c r="O3047" s="3">
        <v>41456</v>
      </c>
      <c r="S3047" t="s">
        <v>51283</v>
      </c>
      <c r="T3047" t="s">
        <v>51282</v>
      </c>
    </row>
    <row r="3048" spans="1:20" x14ac:dyDescent="0.35">
      <c r="A3048" t="s">
        <v>61422</v>
      </c>
      <c r="B3048" t="s">
        <v>61423</v>
      </c>
      <c r="D3048" t="s">
        <v>52284</v>
      </c>
      <c r="F3048" t="s">
        <v>61424</v>
      </c>
      <c r="H3048" t="s">
        <v>61425</v>
      </c>
      <c r="N3048" t="s">
        <v>53706</v>
      </c>
      <c r="O3048" s="3">
        <v>36892</v>
      </c>
      <c r="S3048" t="s">
        <v>61426</v>
      </c>
      <c r="T3048" t="s">
        <v>52420</v>
      </c>
    </row>
    <row r="3049" spans="1:20" x14ac:dyDescent="0.35">
      <c r="A3049" t="s">
        <v>61427</v>
      </c>
      <c r="B3049" t="s">
        <v>61428</v>
      </c>
      <c r="D3049" t="s">
        <v>61429</v>
      </c>
      <c r="G3049" t="s">
        <v>61430</v>
      </c>
      <c r="H3049" t="s">
        <v>61431</v>
      </c>
      <c r="I3049" t="s">
        <v>61431</v>
      </c>
      <c r="N3049" t="s">
        <v>53706</v>
      </c>
      <c r="O3049" s="3">
        <v>41557</v>
      </c>
      <c r="S3049" t="s">
        <v>54238</v>
      </c>
      <c r="T3049" t="s">
        <v>52115</v>
      </c>
    </row>
    <row r="3050" spans="1:20" x14ac:dyDescent="0.35">
      <c r="A3050" t="s">
        <v>61432</v>
      </c>
      <c r="B3050" t="s">
        <v>61433</v>
      </c>
      <c r="D3050" t="s">
        <v>55105</v>
      </c>
      <c r="F3050" t="s">
        <v>61434</v>
      </c>
      <c r="N3050" t="s">
        <v>53706</v>
      </c>
      <c r="O3050" s="3">
        <v>36892</v>
      </c>
      <c r="S3050" t="s">
        <v>54566</v>
      </c>
      <c r="T3050" t="s">
        <v>51158</v>
      </c>
    </row>
    <row r="3051" spans="1:20" x14ac:dyDescent="0.35">
      <c r="A3051" t="s">
        <v>61435</v>
      </c>
      <c r="B3051" t="s">
        <v>61436</v>
      </c>
      <c r="D3051" t="s">
        <v>51916</v>
      </c>
      <c r="G3051" t="s">
        <v>61437</v>
      </c>
      <c r="H3051" t="s">
        <v>61438</v>
      </c>
      <c r="I3051" t="s">
        <v>61438</v>
      </c>
      <c r="N3051" t="s">
        <v>53706</v>
      </c>
      <c r="O3051" s="3">
        <v>41521</v>
      </c>
      <c r="S3051" t="s">
        <v>54238</v>
      </c>
      <c r="T3051" t="s">
        <v>52115</v>
      </c>
    </row>
    <row r="3052" spans="1:20" x14ac:dyDescent="0.35">
      <c r="A3052" t="s">
        <v>61439</v>
      </c>
      <c r="B3052" t="s">
        <v>61440</v>
      </c>
      <c r="D3052" t="s">
        <v>61441</v>
      </c>
      <c r="F3052" t="s">
        <v>61442</v>
      </c>
      <c r="G3052" t="s">
        <v>61443</v>
      </c>
      <c r="H3052" t="s">
        <v>61444</v>
      </c>
      <c r="I3052" t="s">
        <v>61444</v>
      </c>
      <c r="N3052" t="s">
        <v>53706</v>
      </c>
      <c r="O3052" s="3">
        <v>41518</v>
      </c>
      <c r="S3052" t="s">
        <v>61445</v>
      </c>
      <c r="T3052" t="s">
        <v>51370</v>
      </c>
    </row>
    <row r="3053" spans="1:20" x14ac:dyDescent="0.35">
      <c r="A3053" t="s">
        <v>61446</v>
      </c>
      <c r="B3053" t="s">
        <v>61447</v>
      </c>
      <c r="D3053" t="s">
        <v>61448</v>
      </c>
      <c r="G3053" t="s">
        <v>61449</v>
      </c>
      <c r="H3053" t="s">
        <v>61450</v>
      </c>
      <c r="I3053" t="s">
        <v>61451</v>
      </c>
      <c r="N3053" t="s">
        <v>53706</v>
      </c>
      <c r="O3053" s="3">
        <v>41518</v>
      </c>
      <c r="S3053" t="s">
        <v>51533</v>
      </c>
      <c r="T3053" t="s">
        <v>51532</v>
      </c>
    </row>
    <row r="3054" spans="1:20" x14ac:dyDescent="0.35">
      <c r="A3054" t="s">
        <v>61452</v>
      </c>
      <c r="B3054" t="s">
        <v>61453</v>
      </c>
      <c r="D3054" t="s">
        <v>61454</v>
      </c>
      <c r="F3054" t="s">
        <v>61455</v>
      </c>
      <c r="H3054" t="s">
        <v>61456</v>
      </c>
      <c r="I3054" t="s">
        <v>61456</v>
      </c>
      <c r="N3054" t="s">
        <v>53706</v>
      </c>
      <c r="O3054" s="3">
        <v>41487</v>
      </c>
      <c r="S3054" t="s">
        <v>54853</v>
      </c>
      <c r="T3054" t="s">
        <v>51282</v>
      </c>
    </row>
    <row r="3055" spans="1:20" x14ac:dyDescent="0.35">
      <c r="A3055" t="s">
        <v>61457</v>
      </c>
      <c r="B3055" t="s">
        <v>61458</v>
      </c>
      <c r="D3055" t="s">
        <v>51916</v>
      </c>
      <c r="G3055" t="s">
        <v>61459</v>
      </c>
      <c r="H3055" t="s">
        <v>61460</v>
      </c>
      <c r="I3055" t="s">
        <v>61460</v>
      </c>
      <c r="N3055" t="s">
        <v>53706</v>
      </c>
      <c r="O3055" s="3">
        <v>41518</v>
      </c>
      <c r="S3055" t="s">
        <v>51533</v>
      </c>
      <c r="T3055" t="s">
        <v>51532</v>
      </c>
    </row>
    <row r="3056" spans="1:20" x14ac:dyDescent="0.35">
      <c r="A3056" t="s">
        <v>61461</v>
      </c>
      <c r="B3056" t="s">
        <v>61462</v>
      </c>
      <c r="D3056" t="s">
        <v>61463</v>
      </c>
      <c r="G3056" t="s">
        <v>61464</v>
      </c>
      <c r="H3056" t="s">
        <v>61465</v>
      </c>
      <c r="I3056" t="s">
        <v>61465</v>
      </c>
      <c r="N3056" t="s">
        <v>53706</v>
      </c>
      <c r="O3056" s="3">
        <v>41526</v>
      </c>
      <c r="S3056" t="s">
        <v>51533</v>
      </c>
      <c r="T3056" t="s">
        <v>51532</v>
      </c>
    </row>
    <row r="3057" spans="1:20" x14ac:dyDescent="0.35">
      <c r="A3057" t="s">
        <v>61466</v>
      </c>
      <c r="B3057" t="s">
        <v>61467</v>
      </c>
      <c r="D3057" t="s">
        <v>61468</v>
      </c>
      <c r="F3057" t="s">
        <v>61469</v>
      </c>
      <c r="G3057" t="s">
        <v>61469</v>
      </c>
      <c r="H3057" t="s">
        <v>61470</v>
      </c>
      <c r="N3057" t="s">
        <v>53706</v>
      </c>
      <c r="O3057" s="3">
        <v>41535</v>
      </c>
      <c r="S3057" t="s">
        <v>51533</v>
      </c>
      <c r="T3057" t="s">
        <v>51532</v>
      </c>
    </row>
    <row r="3058" spans="1:20" x14ac:dyDescent="0.35">
      <c r="A3058" t="s">
        <v>61471</v>
      </c>
      <c r="B3058" t="s">
        <v>61472</v>
      </c>
      <c r="D3058" t="s">
        <v>61473</v>
      </c>
      <c r="F3058" t="s">
        <v>61474</v>
      </c>
      <c r="H3058">
        <v>726948137</v>
      </c>
      <c r="N3058" t="s">
        <v>53706</v>
      </c>
      <c r="O3058" s="3">
        <v>41518</v>
      </c>
      <c r="P3058" s="3">
        <v>41806</v>
      </c>
      <c r="S3058" t="s">
        <v>61475</v>
      </c>
      <c r="T3058" t="s">
        <v>61476</v>
      </c>
    </row>
    <row r="3059" spans="1:20" x14ac:dyDescent="0.35">
      <c r="A3059" t="s">
        <v>61477</v>
      </c>
      <c r="B3059" t="s">
        <v>61478</v>
      </c>
      <c r="D3059" t="s">
        <v>58727</v>
      </c>
      <c r="F3059" t="s">
        <v>61479</v>
      </c>
      <c r="G3059" t="s">
        <v>61479</v>
      </c>
      <c r="H3059" t="s">
        <v>61480</v>
      </c>
      <c r="I3059" t="s">
        <v>61480</v>
      </c>
      <c r="N3059" t="s">
        <v>53706</v>
      </c>
      <c r="O3059" s="3">
        <v>41522</v>
      </c>
      <c r="S3059" t="s">
        <v>51539</v>
      </c>
      <c r="T3059" t="s">
        <v>51532</v>
      </c>
    </row>
    <row r="3060" spans="1:20" x14ac:dyDescent="0.35">
      <c r="A3060" t="s">
        <v>61481</v>
      </c>
      <c r="B3060" t="s">
        <v>61482</v>
      </c>
      <c r="D3060" t="s">
        <v>61483</v>
      </c>
      <c r="F3060" t="s">
        <v>61484</v>
      </c>
      <c r="H3060" t="s">
        <v>61485</v>
      </c>
      <c r="I3060" t="s">
        <v>61485</v>
      </c>
      <c r="N3060" t="s">
        <v>53706</v>
      </c>
      <c r="O3060" s="3">
        <v>41548</v>
      </c>
      <c r="P3060" s="3">
        <v>42950</v>
      </c>
      <c r="S3060" t="s">
        <v>51533</v>
      </c>
      <c r="T3060" t="s">
        <v>51532</v>
      </c>
    </row>
    <row r="3061" spans="1:20" x14ac:dyDescent="0.35">
      <c r="A3061" t="s">
        <v>8426</v>
      </c>
      <c r="B3061" t="s">
        <v>8427</v>
      </c>
      <c r="D3061" t="s">
        <v>59177</v>
      </c>
      <c r="F3061" t="s">
        <v>61486</v>
      </c>
      <c r="G3061" t="s">
        <v>61486</v>
      </c>
      <c r="H3061" t="s">
        <v>61487</v>
      </c>
      <c r="I3061" t="s">
        <v>61487</v>
      </c>
      <c r="N3061" t="s">
        <v>53706</v>
      </c>
      <c r="O3061" s="3">
        <v>41527</v>
      </c>
      <c r="S3061" t="s">
        <v>51533</v>
      </c>
      <c r="T3061" t="s">
        <v>51532</v>
      </c>
    </row>
    <row r="3062" spans="1:20" x14ac:dyDescent="0.35">
      <c r="A3062" t="s">
        <v>61488</v>
      </c>
      <c r="B3062" t="s">
        <v>61489</v>
      </c>
      <c r="D3062" t="s">
        <v>61490</v>
      </c>
      <c r="G3062" t="s">
        <v>61491</v>
      </c>
      <c r="H3062">
        <v>714144414</v>
      </c>
      <c r="I3062">
        <v>714144414</v>
      </c>
      <c r="N3062" t="s">
        <v>53706</v>
      </c>
      <c r="O3062" s="3">
        <v>36892</v>
      </c>
      <c r="S3062" t="s">
        <v>61475</v>
      </c>
      <c r="T3062" t="s">
        <v>61476</v>
      </c>
    </row>
    <row r="3063" spans="1:20" x14ac:dyDescent="0.35">
      <c r="A3063" t="s">
        <v>61492</v>
      </c>
      <c r="B3063" t="s">
        <v>61493</v>
      </c>
      <c r="D3063" t="s">
        <v>61494</v>
      </c>
      <c r="G3063" t="s">
        <v>61495</v>
      </c>
      <c r="H3063" t="s">
        <v>61496</v>
      </c>
      <c r="N3063" t="s">
        <v>53706</v>
      </c>
      <c r="O3063" s="3">
        <v>41518</v>
      </c>
      <c r="S3063" t="s">
        <v>61475</v>
      </c>
      <c r="T3063" t="s">
        <v>61476</v>
      </c>
    </row>
    <row r="3064" spans="1:20" x14ac:dyDescent="0.35">
      <c r="A3064" t="s">
        <v>61497</v>
      </c>
      <c r="B3064" t="s">
        <v>61498</v>
      </c>
      <c r="D3064" t="s">
        <v>51916</v>
      </c>
      <c r="N3064" t="s">
        <v>53706</v>
      </c>
      <c r="O3064" s="3">
        <v>41541</v>
      </c>
      <c r="S3064" t="s">
        <v>54238</v>
      </c>
      <c r="T3064" t="s">
        <v>52115</v>
      </c>
    </row>
    <row r="3065" spans="1:20" x14ac:dyDescent="0.35">
      <c r="A3065" t="s">
        <v>61499</v>
      </c>
      <c r="B3065" t="s">
        <v>61500</v>
      </c>
      <c r="D3065" t="s">
        <v>51916</v>
      </c>
      <c r="G3065" t="s">
        <v>61501</v>
      </c>
      <c r="H3065" t="s">
        <v>61502</v>
      </c>
      <c r="I3065" t="s">
        <v>61502</v>
      </c>
      <c r="N3065" t="s">
        <v>53706</v>
      </c>
      <c r="O3065" s="3">
        <v>41530</v>
      </c>
      <c r="S3065" t="s">
        <v>51533</v>
      </c>
      <c r="T3065" t="s">
        <v>51532</v>
      </c>
    </row>
    <row r="3066" spans="1:20" x14ac:dyDescent="0.35">
      <c r="A3066" t="s">
        <v>61503</v>
      </c>
      <c r="B3066" t="s">
        <v>61504</v>
      </c>
      <c r="D3066" t="s">
        <v>51553</v>
      </c>
      <c r="G3066" t="s">
        <v>61505</v>
      </c>
      <c r="I3066" t="s">
        <v>61506</v>
      </c>
      <c r="N3066" t="s">
        <v>53706</v>
      </c>
      <c r="O3066" s="3">
        <v>41572</v>
      </c>
      <c r="S3066" t="s">
        <v>54238</v>
      </c>
      <c r="T3066" t="s">
        <v>52115</v>
      </c>
    </row>
    <row r="3067" spans="1:20" x14ac:dyDescent="0.35">
      <c r="A3067" t="s">
        <v>61507</v>
      </c>
      <c r="B3067" t="s">
        <v>61508</v>
      </c>
      <c r="D3067" t="s">
        <v>61509</v>
      </c>
      <c r="G3067" t="s">
        <v>61510</v>
      </c>
      <c r="H3067">
        <v>729312861</v>
      </c>
      <c r="N3067" t="s">
        <v>53706</v>
      </c>
      <c r="O3067" s="3">
        <v>41284</v>
      </c>
      <c r="S3067" t="s">
        <v>60105</v>
      </c>
      <c r="T3067" t="s">
        <v>56368</v>
      </c>
    </row>
    <row r="3068" spans="1:20" x14ac:dyDescent="0.35">
      <c r="A3068" t="s">
        <v>61511</v>
      </c>
      <c r="B3068" t="s">
        <v>61512</v>
      </c>
      <c r="D3068" t="s">
        <v>56624</v>
      </c>
      <c r="G3068" t="s">
        <v>61513</v>
      </c>
      <c r="N3068" t="s">
        <v>53706</v>
      </c>
      <c r="O3068" s="3">
        <v>41548</v>
      </c>
      <c r="S3068" t="s">
        <v>54238</v>
      </c>
      <c r="T3068" t="s">
        <v>52420</v>
      </c>
    </row>
    <row r="3069" spans="1:20" x14ac:dyDescent="0.35">
      <c r="A3069" t="s">
        <v>61514</v>
      </c>
      <c r="B3069" t="s">
        <v>61515</v>
      </c>
      <c r="D3069" t="s">
        <v>61516</v>
      </c>
      <c r="G3069" t="s">
        <v>61517</v>
      </c>
      <c r="H3069">
        <v>715475286</v>
      </c>
      <c r="N3069" t="s">
        <v>53706</v>
      </c>
      <c r="O3069" s="3">
        <v>41284</v>
      </c>
      <c r="S3069" t="s">
        <v>61518</v>
      </c>
      <c r="T3069" t="s">
        <v>51191</v>
      </c>
    </row>
    <row r="3070" spans="1:20" x14ac:dyDescent="0.35">
      <c r="A3070" t="s">
        <v>61519</v>
      </c>
      <c r="B3070" t="s">
        <v>61520</v>
      </c>
      <c r="D3070" t="s">
        <v>61521</v>
      </c>
      <c r="G3070" t="s">
        <v>61522</v>
      </c>
      <c r="N3070" t="s">
        <v>53706</v>
      </c>
      <c r="O3070" s="3">
        <v>41465</v>
      </c>
      <c r="S3070" t="s">
        <v>61518</v>
      </c>
      <c r="T3070" t="s">
        <v>51191</v>
      </c>
    </row>
    <row r="3071" spans="1:20" x14ac:dyDescent="0.35">
      <c r="A3071" t="s">
        <v>61523</v>
      </c>
      <c r="B3071" t="s">
        <v>61524</v>
      </c>
      <c r="D3071" t="s">
        <v>51634</v>
      </c>
      <c r="F3071" t="s">
        <v>61525</v>
      </c>
      <c r="G3071" t="s">
        <v>61525</v>
      </c>
      <c r="H3071">
        <v>723966271</v>
      </c>
      <c r="I3071">
        <v>723966271</v>
      </c>
      <c r="N3071" t="s">
        <v>53706</v>
      </c>
      <c r="O3071" s="3">
        <v>43861</v>
      </c>
      <c r="S3071" t="s">
        <v>54265</v>
      </c>
      <c r="T3071" t="s">
        <v>51158</v>
      </c>
    </row>
    <row r="3072" spans="1:20" x14ac:dyDescent="0.35">
      <c r="A3072" t="s">
        <v>61526</v>
      </c>
      <c r="B3072" t="s">
        <v>11363</v>
      </c>
      <c r="D3072" t="s">
        <v>61527</v>
      </c>
      <c r="F3072" t="s">
        <v>61528</v>
      </c>
      <c r="G3072" t="s">
        <v>61528</v>
      </c>
      <c r="H3072">
        <v>716634314</v>
      </c>
      <c r="I3072">
        <v>716634314</v>
      </c>
      <c r="N3072" t="s">
        <v>53706</v>
      </c>
      <c r="O3072" s="3">
        <v>41550</v>
      </c>
      <c r="S3072" t="s">
        <v>51539</v>
      </c>
      <c r="T3072" t="s">
        <v>51532</v>
      </c>
    </row>
    <row r="3073" spans="1:20" x14ac:dyDescent="0.35">
      <c r="A3073" t="s">
        <v>61529</v>
      </c>
      <c r="B3073" t="s">
        <v>61530</v>
      </c>
      <c r="D3073" t="s">
        <v>61531</v>
      </c>
      <c r="F3073" t="s">
        <v>61532</v>
      </c>
      <c r="G3073" t="s">
        <v>61532</v>
      </c>
      <c r="H3073">
        <v>102213</v>
      </c>
      <c r="N3073" t="s">
        <v>53706</v>
      </c>
      <c r="O3073" s="3">
        <v>36892</v>
      </c>
      <c r="S3073" t="s">
        <v>51149</v>
      </c>
      <c r="T3073" t="s">
        <v>51148</v>
      </c>
    </row>
    <row r="3074" spans="1:20" x14ac:dyDescent="0.35">
      <c r="A3074" t="s">
        <v>61533</v>
      </c>
      <c r="B3074" t="s">
        <v>61534</v>
      </c>
      <c r="D3074" t="s">
        <v>61535</v>
      </c>
      <c r="G3074" t="s">
        <v>61536</v>
      </c>
      <c r="H3074" t="s">
        <v>61537</v>
      </c>
      <c r="I3074" t="s">
        <v>61537</v>
      </c>
      <c r="N3074" t="s">
        <v>53706</v>
      </c>
      <c r="O3074" s="3">
        <v>40845</v>
      </c>
      <c r="S3074" t="s">
        <v>51533</v>
      </c>
      <c r="T3074" t="s">
        <v>51532</v>
      </c>
    </row>
    <row r="3075" spans="1:20" x14ac:dyDescent="0.35">
      <c r="A3075" t="s">
        <v>61538</v>
      </c>
      <c r="B3075" t="s">
        <v>61539</v>
      </c>
      <c r="D3075" t="s">
        <v>61535</v>
      </c>
      <c r="G3075" t="s">
        <v>61540</v>
      </c>
      <c r="H3075" t="s">
        <v>61541</v>
      </c>
      <c r="I3075" t="s">
        <v>61541</v>
      </c>
      <c r="N3075" t="s">
        <v>53706</v>
      </c>
      <c r="O3075" s="3">
        <v>41576</v>
      </c>
      <c r="S3075" t="s">
        <v>51533</v>
      </c>
      <c r="T3075" t="s">
        <v>51532</v>
      </c>
    </row>
    <row r="3076" spans="1:20" x14ac:dyDescent="0.35">
      <c r="A3076" t="s">
        <v>61542</v>
      </c>
      <c r="B3076" t="s">
        <v>61543</v>
      </c>
      <c r="D3076" t="s">
        <v>61535</v>
      </c>
      <c r="F3076" t="s">
        <v>61544</v>
      </c>
      <c r="G3076" t="s">
        <v>61545</v>
      </c>
      <c r="H3076" t="s">
        <v>61546</v>
      </c>
      <c r="I3076" t="s">
        <v>61546</v>
      </c>
      <c r="N3076" t="s">
        <v>53706</v>
      </c>
      <c r="O3076" s="3">
        <v>41576</v>
      </c>
      <c r="S3076" t="s">
        <v>51533</v>
      </c>
      <c r="T3076" t="s">
        <v>51532</v>
      </c>
    </row>
    <row r="3077" spans="1:20" x14ac:dyDescent="0.35">
      <c r="A3077" t="s">
        <v>8428</v>
      </c>
      <c r="B3077" t="s">
        <v>8429</v>
      </c>
      <c r="D3077" t="s">
        <v>61547</v>
      </c>
      <c r="F3077" t="s">
        <v>61548</v>
      </c>
      <c r="G3077" t="s">
        <v>61548</v>
      </c>
      <c r="N3077" t="s">
        <v>53706</v>
      </c>
      <c r="O3077" s="3">
        <v>41579</v>
      </c>
      <c r="S3077" t="s">
        <v>61549</v>
      </c>
      <c r="T3077" t="s">
        <v>51570</v>
      </c>
    </row>
    <row r="3078" spans="1:20" x14ac:dyDescent="0.35">
      <c r="A3078" t="s">
        <v>61550</v>
      </c>
      <c r="B3078" t="s">
        <v>61551</v>
      </c>
      <c r="D3078" t="s">
        <v>61552</v>
      </c>
      <c r="G3078" t="s">
        <v>61553</v>
      </c>
      <c r="H3078" t="s">
        <v>61554</v>
      </c>
      <c r="I3078" t="s">
        <v>61554</v>
      </c>
      <c r="N3078" t="s">
        <v>53706</v>
      </c>
      <c r="O3078" s="3">
        <v>41579</v>
      </c>
      <c r="S3078" t="s">
        <v>61555</v>
      </c>
      <c r="T3078" t="s">
        <v>55115</v>
      </c>
    </row>
    <row r="3079" spans="1:20" x14ac:dyDescent="0.35">
      <c r="A3079" t="s">
        <v>61556</v>
      </c>
      <c r="B3079" t="s">
        <v>61557</v>
      </c>
      <c r="D3079" t="s">
        <v>51783</v>
      </c>
      <c r="G3079" t="s">
        <v>61558</v>
      </c>
      <c r="H3079" t="s">
        <v>61559</v>
      </c>
      <c r="I3079" t="s">
        <v>61559</v>
      </c>
      <c r="N3079" t="s">
        <v>53706</v>
      </c>
      <c r="O3079" s="3">
        <v>41633</v>
      </c>
      <c r="S3079" t="s">
        <v>54238</v>
      </c>
      <c r="T3079" t="s">
        <v>52115</v>
      </c>
    </row>
    <row r="3080" spans="1:20" x14ac:dyDescent="0.35">
      <c r="A3080" t="s">
        <v>61560</v>
      </c>
      <c r="B3080" t="s">
        <v>61561</v>
      </c>
      <c r="D3080" t="s">
        <v>61562</v>
      </c>
      <c r="G3080" t="s">
        <v>61563</v>
      </c>
      <c r="H3080" t="s">
        <v>61564</v>
      </c>
      <c r="I3080" t="s">
        <v>61564</v>
      </c>
      <c r="N3080" t="s">
        <v>53706</v>
      </c>
      <c r="O3080" s="3">
        <v>41590</v>
      </c>
      <c r="S3080" t="s">
        <v>51283</v>
      </c>
      <c r="T3080" t="s">
        <v>51282</v>
      </c>
    </row>
    <row r="3081" spans="1:20" x14ac:dyDescent="0.35">
      <c r="A3081" t="s">
        <v>61565</v>
      </c>
      <c r="B3081" t="s">
        <v>61566</v>
      </c>
      <c r="D3081" t="s">
        <v>61567</v>
      </c>
      <c r="F3081" t="s">
        <v>61568</v>
      </c>
      <c r="G3081" t="s">
        <v>61569</v>
      </c>
      <c r="H3081" t="s">
        <v>61570</v>
      </c>
      <c r="I3081" t="s">
        <v>61570</v>
      </c>
      <c r="N3081" t="s">
        <v>53706</v>
      </c>
      <c r="O3081" s="3">
        <v>36892</v>
      </c>
      <c r="S3081" t="s">
        <v>61571</v>
      </c>
      <c r="T3081" t="s">
        <v>59872</v>
      </c>
    </row>
    <row r="3082" spans="1:20" x14ac:dyDescent="0.35">
      <c r="A3082" t="s">
        <v>61572</v>
      </c>
      <c r="B3082" t="s">
        <v>61573</v>
      </c>
      <c r="D3082" t="s">
        <v>56789</v>
      </c>
      <c r="F3082" t="s">
        <v>61574</v>
      </c>
      <c r="H3082">
        <v>720857639</v>
      </c>
      <c r="I3082">
        <v>720857639</v>
      </c>
      <c r="N3082" t="s">
        <v>53706</v>
      </c>
      <c r="O3082" s="3">
        <v>41612</v>
      </c>
      <c r="S3082" t="s">
        <v>51283</v>
      </c>
      <c r="T3082" t="s">
        <v>51282</v>
      </c>
    </row>
    <row r="3083" spans="1:20" x14ac:dyDescent="0.35">
      <c r="A3083" t="s">
        <v>61575</v>
      </c>
      <c r="B3083" t="s">
        <v>10659</v>
      </c>
      <c r="D3083" t="s">
        <v>61576</v>
      </c>
      <c r="F3083" t="s">
        <v>61577</v>
      </c>
      <c r="G3083" t="s">
        <v>61577</v>
      </c>
      <c r="H3083" t="s">
        <v>61578</v>
      </c>
      <c r="I3083" t="s">
        <v>61578</v>
      </c>
      <c r="N3083" t="s">
        <v>53706</v>
      </c>
      <c r="O3083" s="3">
        <v>41715</v>
      </c>
      <c r="S3083" t="s">
        <v>51687</v>
      </c>
      <c r="T3083" t="s">
        <v>51328</v>
      </c>
    </row>
    <row r="3084" spans="1:20" x14ac:dyDescent="0.35">
      <c r="A3084" t="s">
        <v>61579</v>
      </c>
      <c r="B3084" t="s">
        <v>61580</v>
      </c>
      <c r="D3084" t="s">
        <v>51500</v>
      </c>
      <c r="F3084" t="s">
        <v>61581</v>
      </c>
      <c r="G3084" t="s">
        <v>61582</v>
      </c>
      <c r="H3084" t="s">
        <v>61583</v>
      </c>
      <c r="I3084" t="s">
        <v>61583</v>
      </c>
      <c r="N3084" t="s">
        <v>53706</v>
      </c>
      <c r="O3084" s="3">
        <v>41640</v>
      </c>
      <c r="S3084" t="s">
        <v>51149</v>
      </c>
      <c r="T3084" t="s">
        <v>51148</v>
      </c>
    </row>
    <row r="3085" spans="1:20" x14ac:dyDescent="0.35">
      <c r="A3085" t="s">
        <v>61584</v>
      </c>
      <c r="B3085" t="s">
        <v>61585</v>
      </c>
      <c r="D3085" t="s">
        <v>61586</v>
      </c>
      <c r="F3085" t="s">
        <v>61587</v>
      </c>
      <c r="G3085" t="s">
        <v>61587</v>
      </c>
      <c r="H3085" t="s">
        <v>61588</v>
      </c>
      <c r="I3085" t="s">
        <v>61588</v>
      </c>
      <c r="N3085" t="s">
        <v>53706</v>
      </c>
      <c r="O3085" s="3">
        <v>43205</v>
      </c>
      <c r="S3085" t="s">
        <v>58173</v>
      </c>
      <c r="T3085" t="s">
        <v>51532</v>
      </c>
    </row>
    <row r="3086" spans="1:20" x14ac:dyDescent="0.35">
      <c r="A3086" t="s">
        <v>61589</v>
      </c>
      <c r="B3086" t="s">
        <v>52698</v>
      </c>
      <c r="D3086" t="s">
        <v>61590</v>
      </c>
      <c r="F3086" t="s">
        <v>61591</v>
      </c>
      <c r="N3086" t="s">
        <v>53706</v>
      </c>
      <c r="O3086" s="3">
        <v>41640</v>
      </c>
      <c r="S3086" t="s">
        <v>51329</v>
      </c>
      <c r="T3086" t="s">
        <v>51328</v>
      </c>
    </row>
    <row r="3087" spans="1:20" x14ac:dyDescent="0.35">
      <c r="A3087" t="s">
        <v>61592</v>
      </c>
      <c r="B3087" t="s">
        <v>61593</v>
      </c>
      <c r="D3087" t="s">
        <v>61594</v>
      </c>
      <c r="G3087" t="s">
        <v>61595</v>
      </c>
      <c r="H3087" t="s">
        <v>61596</v>
      </c>
      <c r="I3087" t="s">
        <v>61596</v>
      </c>
      <c r="N3087" t="s">
        <v>53706</v>
      </c>
      <c r="O3087" s="3">
        <v>41640</v>
      </c>
      <c r="S3087" t="s">
        <v>55246</v>
      </c>
      <c r="T3087" t="s">
        <v>51191</v>
      </c>
    </row>
    <row r="3088" spans="1:20" x14ac:dyDescent="0.35">
      <c r="A3088" t="s">
        <v>61597</v>
      </c>
      <c r="B3088" t="s">
        <v>61598</v>
      </c>
      <c r="D3088" t="s">
        <v>61599</v>
      </c>
      <c r="F3088" t="s">
        <v>61600</v>
      </c>
      <c r="G3088" t="s">
        <v>61601</v>
      </c>
      <c r="H3088" t="s">
        <v>61602</v>
      </c>
      <c r="I3088" t="s">
        <v>61602</v>
      </c>
      <c r="N3088" t="s">
        <v>53706</v>
      </c>
      <c r="O3088" s="3">
        <v>41676</v>
      </c>
      <c r="S3088" t="s">
        <v>51533</v>
      </c>
      <c r="T3088" t="s">
        <v>51532</v>
      </c>
    </row>
    <row r="3089" spans="1:20" x14ac:dyDescent="0.35">
      <c r="A3089" t="s">
        <v>61603</v>
      </c>
      <c r="B3089" t="s">
        <v>61604</v>
      </c>
      <c r="D3089" t="s">
        <v>61605</v>
      </c>
      <c r="G3089" t="s">
        <v>61606</v>
      </c>
      <c r="H3089" t="s">
        <v>61607</v>
      </c>
      <c r="I3089" t="s">
        <v>61607</v>
      </c>
      <c r="N3089" t="s">
        <v>53706</v>
      </c>
      <c r="O3089" s="3">
        <v>41671</v>
      </c>
      <c r="S3089" t="s">
        <v>54238</v>
      </c>
      <c r="T3089" t="s">
        <v>52115</v>
      </c>
    </row>
    <row r="3090" spans="1:20" x14ac:dyDescent="0.35">
      <c r="A3090" t="s">
        <v>61608</v>
      </c>
      <c r="B3090" t="s">
        <v>61609</v>
      </c>
      <c r="D3090" t="s">
        <v>53359</v>
      </c>
      <c r="F3090" t="s">
        <v>61610</v>
      </c>
      <c r="G3090" t="s">
        <v>61610</v>
      </c>
      <c r="H3090" t="s">
        <v>61611</v>
      </c>
      <c r="I3090" t="s">
        <v>61612</v>
      </c>
      <c r="N3090" t="s">
        <v>53706</v>
      </c>
      <c r="O3090" s="3">
        <v>42783</v>
      </c>
      <c r="P3090" s="3">
        <v>43663</v>
      </c>
      <c r="S3090" t="s">
        <v>55006</v>
      </c>
      <c r="T3090" t="s">
        <v>55007</v>
      </c>
    </row>
    <row r="3091" spans="1:20" x14ac:dyDescent="0.35">
      <c r="A3091" t="s">
        <v>61613</v>
      </c>
      <c r="B3091" t="s">
        <v>61614</v>
      </c>
      <c r="D3091" t="s">
        <v>52346</v>
      </c>
      <c r="F3091" t="s">
        <v>61615</v>
      </c>
      <c r="G3091" t="s">
        <v>61616</v>
      </c>
      <c r="H3091" t="s">
        <v>61617</v>
      </c>
      <c r="N3091" t="s">
        <v>53706</v>
      </c>
      <c r="O3091" s="3">
        <v>41701</v>
      </c>
      <c r="S3091" t="s">
        <v>54181</v>
      </c>
      <c r="T3091" t="s">
        <v>51191</v>
      </c>
    </row>
    <row r="3092" spans="1:20" x14ac:dyDescent="0.35">
      <c r="A3092" t="s">
        <v>61618</v>
      </c>
      <c r="B3092" t="s">
        <v>61619</v>
      </c>
      <c r="D3092" t="s">
        <v>61620</v>
      </c>
      <c r="F3092" t="s">
        <v>61621</v>
      </c>
      <c r="G3092" t="s">
        <v>61622</v>
      </c>
      <c r="N3092" t="s">
        <v>53706</v>
      </c>
      <c r="O3092" s="3">
        <v>36892</v>
      </c>
      <c r="P3092" s="3">
        <v>42796</v>
      </c>
      <c r="S3092" t="s">
        <v>51693</v>
      </c>
      <c r="T3092" t="s">
        <v>51328</v>
      </c>
    </row>
    <row r="3093" spans="1:20" x14ac:dyDescent="0.35">
      <c r="A3093" t="s">
        <v>61623</v>
      </c>
      <c r="B3093" t="s">
        <v>61624</v>
      </c>
      <c r="D3093" t="s">
        <v>61625</v>
      </c>
      <c r="N3093" t="s">
        <v>53706</v>
      </c>
      <c r="O3093" s="3">
        <v>41699</v>
      </c>
      <c r="S3093" t="s">
        <v>51865</v>
      </c>
      <c r="T3093" t="s">
        <v>51148</v>
      </c>
    </row>
    <row r="3094" spans="1:20" x14ac:dyDescent="0.35">
      <c r="A3094" t="s">
        <v>61626</v>
      </c>
      <c r="B3094" t="s">
        <v>61627</v>
      </c>
      <c r="D3094" t="s">
        <v>61625</v>
      </c>
      <c r="N3094" t="s">
        <v>53706</v>
      </c>
      <c r="O3094" s="3">
        <v>41699</v>
      </c>
      <c r="S3094" t="s">
        <v>51865</v>
      </c>
      <c r="T3094" t="s">
        <v>51148</v>
      </c>
    </row>
    <row r="3095" spans="1:20" x14ac:dyDescent="0.35">
      <c r="A3095" t="s">
        <v>8434</v>
      </c>
      <c r="B3095" t="s">
        <v>61628</v>
      </c>
      <c r="D3095" t="s">
        <v>61629</v>
      </c>
      <c r="F3095" t="s">
        <v>61630</v>
      </c>
      <c r="G3095" t="s">
        <v>61630</v>
      </c>
      <c r="H3095">
        <v>722524747</v>
      </c>
      <c r="I3095" t="s">
        <v>61631</v>
      </c>
      <c r="N3095" t="s">
        <v>53706</v>
      </c>
      <c r="O3095" s="3">
        <v>42019</v>
      </c>
      <c r="S3095" t="s">
        <v>51509</v>
      </c>
      <c r="T3095" t="s">
        <v>51191</v>
      </c>
    </row>
    <row r="3096" spans="1:20" x14ac:dyDescent="0.35">
      <c r="A3096" t="s">
        <v>61632</v>
      </c>
      <c r="B3096" t="s">
        <v>61633</v>
      </c>
      <c r="D3096" t="s">
        <v>61634</v>
      </c>
      <c r="F3096" t="s">
        <v>61635</v>
      </c>
      <c r="G3096" t="s">
        <v>61635</v>
      </c>
      <c r="H3096" t="s">
        <v>61636</v>
      </c>
      <c r="I3096" t="s">
        <v>61636</v>
      </c>
      <c r="N3096" t="s">
        <v>53706</v>
      </c>
      <c r="O3096" s="3">
        <v>41671</v>
      </c>
      <c r="S3096" t="s">
        <v>61637</v>
      </c>
      <c r="T3096" t="s">
        <v>7686</v>
      </c>
    </row>
    <row r="3097" spans="1:20" x14ac:dyDescent="0.35">
      <c r="A3097" t="s">
        <v>61638</v>
      </c>
      <c r="B3097" t="s">
        <v>61639</v>
      </c>
      <c r="D3097" t="s">
        <v>61640</v>
      </c>
      <c r="H3097" t="s">
        <v>61641</v>
      </c>
      <c r="N3097" t="s">
        <v>53706</v>
      </c>
      <c r="O3097" s="3">
        <v>41671</v>
      </c>
      <c r="S3097" t="s">
        <v>51533</v>
      </c>
      <c r="T3097" t="s">
        <v>51532</v>
      </c>
    </row>
    <row r="3098" spans="1:20" x14ac:dyDescent="0.35">
      <c r="A3098" t="s">
        <v>61642</v>
      </c>
      <c r="B3098" t="s">
        <v>61643</v>
      </c>
      <c r="D3098" t="s">
        <v>51916</v>
      </c>
      <c r="F3098" t="s">
        <v>61644</v>
      </c>
      <c r="G3098" t="s">
        <v>61644</v>
      </c>
      <c r="H3098">
        <v>714483333</v>
      </c>
      <c r="N3098" t="s">
        <v>53706</v>
      </c>
      <c r="O3098" s="3">
        <v>41699</v>
      </c>
      <c r="S3098" t="s">
        <v>51539</v>
      </c>
      <c r="T3098" t="s">
        <v>51532</v>
      </c>
    </row>
    <row r="3099" spans="1:20" x14ac:dyDescent="0.35">
      <c r="A3099" t="s">
        <v>8438</v>
      </c>
      <c r="B3099" t="s">
        <v>8439</v>
      </c>
      <c r="D3099" t="s">
        <v>61645</v>
      </c>
      <c r="F3099" t="s">
        <v>61646</v>
      </c>
      <c r="G3099" t="s">
        <v>61646</v>
      </c>
      <c r="H3099" t="s">
        <v>61647</v>
      </c>
      <c r="I3099" t="s">
        <v>61647</v>
      </c>
      <c r="N3099" t="s">
        <v>53706</v>
      </c>
      <c r="O3099" s="3">
        <v>41715</v>
      </c>
      <c r="S3099" t="s">
        <v>51539</v>
      </c>
      <c r="T3099" t="s">
        <v>51532</v>
      </c>
    </row>
    <row r="3100" spans="1:20" x14ac:dyDescent="0.35">
      <c r="A3100" t="s">
        <v>61648</v>
      </c>
      <c r="B3100" t="s">
        <v>61649</v>
      </c>
      <c r="D3100" t="s">
        <v>51916</v>
      </c>
      <c r="F3100" t="s">
        <v>61650</v>
      </c>
      <c r="H3100" t="s">
        <v>61651</v>
      </c>
      <c r="I3100" t="s">
        <v>61651</v>
      </c>
      <c r="N3100" t="s">
        <v>53706</v>
      </c>
      <c r="O3100" s="3">
        <v>41716</v>
      </c>
      <c r="S3100" t="s">
        <v>51533</v>
      </c>
      <c r="T3100" t="s">
        <v>51532</v>
      </c>
    </row>
    <row r="3101" spans="1:20" x14ac:dyDescent="0.35">
      <c r="A3101" t="s">
        <v>61652</v>
      </c>
      <c r="B3101" t="s">
        <v>61653</v>
      </c>
      <c r="D3101" t="s">
        <v>61654</v>
      </c>
      <c r="G3101" t="s">
        <v>61655</v>
      </c>
      <c r="H3101" t="s">
        <v>61656</v>
      </c>
      <c r="I3101" t="s">
        <v>61656</v>
      </c>
      <c r="N3101" t="s">
        <v>53706</v>
      </c>
      <c r="O3101" s="3">
        <v>41715</v>
      </c>
      <c r="S3101" t="s">
        <v>51533</v>
      </c>
      <c r="T3101" t="s">
        <v>51532</v>
      </c>
    </row>
    <row r="3102" spans="1:20" x14ac:dyDescent="0.35">
      <c r="A3102" t="s">
        <v>61657</v>
      </c>
      <c r="B3102" t="s">
        <v>61658</v>
      </c>
      <c r="D3102" t="s">
        <v>61384</v>
      </c>
      <c r="F3102" t="s">
        <v>61659</v>
      </c>
      <c r="G3102" t="s">
        <v>61659</v>
      </c>
      <c r="H3102">
        <v>723024782</v>
      </c>
      <c r="N3102" t="s">
        <v>53706</v>
      </c>
      <c r="O3102" s="3">
        <v>41715</v>
      </c>
      <c r="P3102" s="3">
        <v>42885</v>
      </c>
      <c r="S3102" t="s">
        <v>51533</v>
      </c>
      <c r="T3102" t="s">
        <v>51532</v>
      </c>
    </row>
    <row r="3103" spans="1:20" x14ac:dyDescent="0.35">
      <c r="A3103" t="s">
        <v>61660</v>
      </c>
      <c r="B3103" t="s">
        <v>61661</v>
      </c>
      <c r="D3103" t="s">
        <v>61662</v>
      </c>
      <c r="G3103" t="s">
        <v>61663</v>
      </c>
      <c r="H3103" t="s">
        <v>61664</v>
      </c>
      <c r="I3103" t="s">
        <v>61664</v>
      </c>
      <c r="N3103" t="s">
        <v>53706</v>
      </c>
      <c r="O3103" s="3">
        <v>41709</v>
      </c>
      <c r="S3103" t="s">
        <v>54238</v>
      </c>
      <c r="T3103" t="s">
        <v>52115</v>
      </c>
    </row>
    <row r="3104" spans="1:20" x14ac:dyDescent="0.35">
      <c r="A3104" t="s">
        <v>61665</v>
      </c>
      <c r="B3104" t="s">
        <v>61666</v>
      </c>
      <c r="D3104" t="s">
        <v>61662</v>
      </c>
      <c r="G3104" t="s">
        <v>61667</v>
      </c>
      <c r="H3104" t="s">
        <v>61668</v>
      </c>
      <c r="I3104" t="s">
        <v>61668</v>
      </c>
      <c r="N3104" t="s">
        <v>53706</v>
      </c>
      <c r="O3104" s="3">
        <v>41709</v>
      </c>
      <c r="S3104" t="s">
        <v>61309</v>
      </c>
      <c r="T3104" t="s">
        <v>51282</v>
      </c>
    </row>
    <row r="3105" spans="1:20" x14ac:dyDescent="0.35">
      <c r="A3105" t="s">
        <v>8440</v>
      </c>
      <c r="B3105" t="s">
        <v>61669</v>
      </c>
      <c r="D3105" t="s">
        <v>61670</v>
      </c>
      <c r="F3105" t="s">
        <v>61671</v>
      </c>
      <c r="G3105" t="s">
        <v>61671</v>
      </c>
      <c r="H3105">
        <v>721996608</v>
      </c>
      <c r="I3105" t="s">
        <v>61672</v>
      </c>
      <c r="N3105" t="s">
        <v>53706</v>
      </c>
      <c r="O3105" s="3">
        <v>41723</v>
      </c>
      <c r="S3105" t="s">
        <v>51149</v>
      </c>
      <c r="T3105" t="s">
        <v>51148</v>
      </c>
    </row>
    <row r="3106" spans="1:20" x14ac:dyDescent="0.35">
      <c r="A3106" t="s">
        <v>61673</v>
      </c>
      <c r="B3106" t="s">
        <v>61674</v>
      </c>
      <c r="D3106" t="s">
        <v>61675</v>
      </c>
      <c r="F3106" t="s">
        <v>61676</v>
      </c>
      <c r="G3106" t="s">
        <v>61677</v>
      </c>
      <c r="H3106" t="s">
        <v>61678</v>
      </c>
      <c r="I3106" t="s">
        <v>61678</v>
      </c>
      <c r="N3106" t="s">
        <v>53706</v>
      </c>
      <c r="O3106" s="3">
        <v>41750</v>
      </c>
      <c r="S3106" t="s">
        <v>51533</v>
      </c>
      <c r="T3106" t="s">
        <v>51532</v>
      </c>
    </row>
    <row r="3107" spans="1:20" x14ac:dyDescent="0.35">
      <c r="A3107" t="s">
        <v>61679</v>
      </c>
      <c r="B3107" t="s">
        <v>61680</v>
      </c>
      <c r="D3107" t="s">
        <v>51916</v>
      </c>
      <c r="F3107" t="s">
        <v>61681</v>
      </c>
      <c r="G3107" t="s">
        <v>61681</v>
      </c>
      <c r="H3107">
        <v>722935333</v>
      </c>
      <c r="I3107" t="s">
        <v>61682</v>
      </c>
      <c r="N3107" t="s">
        <v>53706</v>
      </c>
      <c r="O3107" s="3">
        <v>41722</v>
      </c>
      <c r="S3107" t="s">
        <v>56995</v>
      </c>
      <c r="T3107" t="s">
        <v>7686</v>
      </c>
    </row>
    <row r="3108" spans="1:20" x14ac:dyDescent="0.35">
      <c r="A3108" t="s">
        <v>61683</v>
      </c>
      <c r="B3108" t="s">
        <v>61684</v>
      </c>
      <c r="D3108" t="s">
        <v>57797</v>
      </c>
      <c r="F3108" t="s">
        <v>61685</v>
      </c>
      <c r="G3108" t="s">
        <v>61685</v>
      </c>
      <c r="H3108">
        <v>721275262</v>
      </c>
      <c r="N3108" t="s">
        <v>53706</v>
      </c>
      <c r="O3108" s="3">
        <v>41751</v>
      </c>
      <c r="S3108" t="s">
        <v>51865</v>
      </c>
      <c r="T3108" t="s">
        <v>51148</v>
      </c>
    </row>
    <row r="3109" spans="1:20" x14ac:dyDescent="0.35">
      <c r="A3109" t="s">
        <v>8448</v>
      </c>
      <c r="B3109" t="s">
        <v>8449</v>
      </c>
      <c r="D3109" t="s">
        <v>51916</v>
      </c>
      <c r="F3109" t="s">
        <v>61686</v>
      </c>
      <c r="G3109" t="s">
        <v>61686</v>
      </c>
      <c r="H3109" t="s">
        <v>61687</v>
      </c>
      <c r="N3109" t="s">
        <v>53706</v>
      </c>
      <c r="O3109" s="3">
        <v>41730</v>
      </c>
      <c r="S3109" t="s">
        <v>51533</v>
      </c>
      <c r="T3109" t="s">
        <v>51532</v>
      </c>
    </row>
    <row r="3110" spans="1:20" x14ac:dyDescent="0.35">
      <c r="A3110" t="s">
        <v>61688</v>
      </c>
      <c r="B3110" t="s">
        <v>61689</v>
      </c>
      <c r="D3110" t="s">
        <v>61690</v>
      </c>
      <c r="F3110" t="s">
        <v>61691</v>
      </c>
      <c r="G3110" t="s">
        <v>61692</v>
      </c>
      <c r="H3110">
        <v>727272447</v>
      </c>
      <c r="N3110" t="s">
        <v>53706</v>
      </c>
      <c r="O3110" s="3">
        <v>41660</v>
      </c>
      <c r="S3110" t="s">
        <v>61361</v>
      </c>
      <c r="T3110" t="s">
        <v>51148</v>
      </c>
    </row>
    <row r="3111" spans="1:20" x14ac:dyDescent="0.35">
      <c r="A3111" t="s">
        <v>61693</v>
      </c>
      <c r="B3111" t="s">
        <v>61694</v>
      </c>
      <c r="D3111" t="s">
        <v>51916</v>
      </c>
      <c r="F3111" t="s">
        <v>61695</v>
      </c>
      <c r="G3111" t="s">
        <v>61695</v>
      </c>
      <c r="H3111" t="s">
        <v>61696</v>
      </c>
      <c r="I3111" t="s">
        <v>61696</v>
      </c>
      <c r="N3111" t="s">
        <v>53706</v>
      </c>
      <c r="O3111" s="3">
        <v>41715</v>
      </c>
      <c r="S3111" t="s">
        <v>51533</v>
      </c>
      <c r="T3111" t="s">
        <v>51532</v>
      </c>
    </row>
    <row r="3112" spans="1:20" x14ac:dyDescent="0.35">
      <c r="A3112" t="s">
        <v>61697</v>
      </c>
      <c r="B3112" t="s">
        <v>61698</v>
      </c>
      <c r="D3112" t="s">
        <v>51916</v>
      </c>
      <c r="F3112" t="s">
        <v>61699</v>
      </c>
      <c r="H3112" t="s">
        <v>61700</v>
      </c>
      <c r="I3112" t="s">
        <v>61700</v>
      </c>
      <c r="N3112" t="s">
        <v>53706</v>
      </c>
      <c r="O3112" s="3">
        <v>41743</v>
      </c>
      <c r="S3112" t="s">
        <v>51533</v>
      </c>
      <c r="T3112" t="s">
        <v>51532</v>
      </c>
    </row>
    <row r="3113" spans="1:20" x14ac:dyDescent="0.35">
      <c r="A3113" t="s">
        <v>61701</v>
      </c>
      <c r="B3113" t="s">
        <v>61702</v>
      </c>
      <c r="D3113" t="s">
        <v>59915</v>
      </c>
      <c r="F3113" t="s">
        <v>61703</v>
      </c>
      <c r="H3113" t="s">
        <v>61704</v>
      </c>
      <c r="I3113" t="s">
        <v>61705</v>
      </c>
      <c r="N3113" t="s">
        <v>53706</v>
      </c>
      <c r="O3113" s="3">
        <v>41751</v>
      </c>
      <c r="S3113" t="s">
        <v>54238</v>
      </c>
      <c r="T3113" t="s">
        <v>52115</v>
      </c>
    </row>
    <row r="3114" spans="1:20" x14ac:dyDescent="0.35">
      <c r="A3114" t="s">
        <v>61706</v>
      </c>
      <c r="B3114" t="s">
        <v>61707</v>
      </c>
      <c r="D3114" t="s">
        <v>51916</v>
      </c>
      <c r="F3114" t="s">
        <v>61708</v>
      </c>
      <c r="G3114" t="s">
        <v>61708</v>
      </c>
      <c r="H3114">
        <v>726524919</v>
      </c>
      <c r="N3114" t="s">
        <v>53706</v>
      </c>
      <c r="O3114" s="3">
        <v>41771</v>
      </c>
      <c r="S3114" t="s">
        <v>51533</v>
      </c>
      <c r="T3114" t="s">
        <v>51532</v>
      </c>
    </row>
    <row r="3115" spans="1:20" x14ac:dyDescent="0.35">
      <c r="A3115" t="s">
        <v>61709</v>
      </c>
      <c r="B3115" t="s">
        <v>61710</v>
      </c>
      <c r="D3115" t="s">
        <v>51916</v>
      </c>
      <c r="F3115" t="s">
        <v>61711</v>
      </c>
      <c r="G3115" t="s">
        <v>61711</v>
      </c>
      <c r="H3115">
        <v>726059679</v>
      </c>
      <c r="I3115">
        <v>726059679</v>
      </c>
      <c r="N3115" t="s">
        <v>53706</v>
      </c>
      <c r="O3115" s="3">
        <v>41771</v>
      </c>
      <c r="P3115" s="3">
        <v>43608</v>
      </c>
      <c r="S3115" t="s">
        <v>51533</v>
      </c>
      <c r="T3115" t="s">
        <v>51532</v>
      </c>
    </row>
    <row r="3116" spans="1:20" x14ac:dyDescent="0.35">
      <c r="A3116" t="s">
        <v>61712</v>
      </c>
      <c r="B3116" t="s">
        <v>61713</v>
      </c>
      <c r="D3116" t="s">
        <v>51916</v>
      </c>
      <c r="F3116" t="s">
        <v>61714</v>
      </c>
      <c r="G3116" t="s">
        <v>61714</v>
      </c>
      <c r="H3116" t="s">
        <v>61715</v>
      </c>
      <c r="I3116" t="s">
        <v>61715</v>
      </c>
      <c r="N3116" t="s">
        <v>53706</v>
      </c>
      <c r="O3116" s="3">
        <v>41771</v>
      </c>
      <c r="S3116" t="s">
        <v>51533</v>
      </c>
      <c r="T3116" t="s">
        <v>51532</v>
      </c>
    </row>
    <row r="3117" spans="1:20" x14ac:dyDescent="0.35">
      <c r="A3117" t="s">
        <v>61716</v>
      </c>
      <c r="B3117" t="s">
        <v>61717</v>
      </c>
      <c r="D3117" t="s">
        <v>61718</v>
      </c>
      <c r="F3117" t="s">
        <v>61719</v>
      </c>
      <c r="G3117" t="s">
        <v>61720</v>
      </c>
      <c r="H3117" t="s">
        <v>61721</v>
      </c>
      <c r="I3117" t="s">
        <v>61721</v>
      </c>
      <c r="N3117" t="s">
        <v>53706</v>
      </c>
      <c r="O3117" s="3">
        <v>41730</v>
      </c>
      <c r="S3117" t="s">
        <v>51149</v>
      </c>
      <c r="T3117" t="s">
        <v>51148</v>
      </c>
    </row>
    <row r="3118" spans="1:20" x14ac:dyDescent="0.35">
      <c r="A3118" t="s">
        <v>61722</v>
      </c>
      <c r="B3118" t="s">
        <v>61723</v>
      </c>
      <c r="D3118" t="s">
        <v>51916</v>
      </c>
      <c r="F3118" t="s">
        <v>61724</v>
      </c>
      <c r="G3118" t="s">
        <v>61725</v>
      </c>
      <c r="H3118" t="s">
        <v>61726</v>
      </c>
      <c r="I3118" t="s">
        <v>61726</v>
      </c>
      <c r="N3118" t="s">
        <v>53706</v>
      </c>
      <c r="O3118" s="3">
        <v>41722</v>
      </c>
      <c r="S3118" t="s">
        <v>51533</v>
      </c>
      <c r="T3118" t="s">
        <v>51532</v>
      </c>
    </row>
    <row r="3119" spans="1:20" x14ac:dyDescent="0.35">
      <c r="A3119" t="s">
        <v>61727</v>
      </c>
      <c r="B3119" t="s">
        <v>61728</v>
      </c>
      <c r="D3119" t="s">
        <v>53751</v>
      </c>
      <c r="F3119" t="s">
        <v>61729</v>
      </c>
      <c r="G3119" t="s">
        <v>61729</v>
      </c>
      <c r="H3119" t="s">
        <v>61730</v>
      </c>
      <c r="I3119" t="s">
        <v>61730</v>
      </c>
      <c r="N3119" t="s">
        <v>53706</v>
      </c>
      <c r="O3119" s="3">
        <v>41671</v>
      </c>
      <c r="S3119" t="s">
        <v>51539</v>
      </c>
      <c r="T3119" t="s">
        <v>51532</v>
      </c>
    </row>
    <row r="3120" spans="1:20" x14ac:dyDescent="0.35">
      <c r="A3120" t="s">
        <v>61731</v>
      </c>
      <c r="B3120" t="s">
        <v>61732</v>
      </c>
      <c r="D3120" t="s">
        <v>54799</v>
      </c>
      <c r="N3120" t="s">
        <v>53706</v>
      </c>
      <c r="O3120" s="3">
        <v>36892</v>
      </c>
      <c r="S3120" t="s">
        <v>54416</v>
      </c>
      <c r="T3120" t="s">
        <v>51282</v>
      </c>
    </row>
    <row r="3121" spans="1:20" x14ac:dyDescent="0.35">
      <c r="A3121" t="s">
        <v>61733</v>
      </c>
      <c r="B3121" t="s">
        <v>61734</v>
      </c>
      <c r="D3121" t="s">
        <v>61735</v>
      </c>
      <c r="N3121" t="s">
        <v>53706</v>
      </c>
      <c r="O3121" s="3">
        <v>36892</v>
      </c>
      <c r="S3121" t="s">
        <v>54416</v>
      </c>
      <c r="T3121" t="s">
        <v>51282</v>
      </c>
    </row>
    <row r="3122" spans="1:20" x14ac:dyDescent="0.35">
      <c r="A3122" t="s">
        <v>61736</v>
      </c>
      <c r="B3122" t="s">
        <v>61737</v>
      </c>
      <c r="D3122" t="s">
        <v>56789</v>
      </c>
      <c r="G3122" t="s">
        <v>61738</v>
      </c>
      <c r="H3122">
        <v>700167776</v>
      </c>
      <c r="I3122">
        <v>700167776</v>
      </c>
      <c r="N3122" t="s">
        <v>53706</v>
      </c>
      <c r="O3122" s="3">
        <v>31630</v>
      </c>
      <c r="S3122" t="s">
        <v>51283</v>
      </c>
      <c r="T3122" t="s">
        <v>51282</v>
      </c>
    </row>
    <row r="3123" spans="1:20" x14ac:dyDescent="0.35">
      <c r="A3123" t="s">
        <v>61739</v>
      </c>
      <c r="B3123" t="s">
        <v>61740</v>
      </c>
      <c r="D3123" t="s">
        <v>61741</v>
      </c>
      <c r="F3123" t="s">
        <v>61742</v>
      </c>
      <c r="G3123" t="s">
        <v>61743</v>
      </c>
      <c r="H3123">
        <v>716569236</v>
      </c>
      <c r="N3123" t="s">
        <v>53706</v>
      </c>
      <c r="O3123" s="3">
        <v>41778</v>
      </c>
      <c r="S3123" t="s">
        <v>51168</v>
      </c>
      <c r="T3123" t="s">
        <v>51148</v>
      </c>
    </row>
    <row r="3124" spans="1:20" x14ac:dyDescent="0.35">
      <c r="A3124" t="s">
        <v>61744</v>
      </c>
      <c r="B3124" t="s">
        <v>61745</v>
      </c>
      <c r="D3124" t="s">
        <v>61306</v>
      </c>
      <c r="G3124" t="s">
        <v>61746</v>
      </c>
      <c r="H3124" t="s">
        <v>61747</v>
      </c>
      <c r="I3124" t="s">
        <v>61747</v>
      </c>
      <c r="N3124" t="s">
        <v>53706</v>
      </c>
      <c r="O3124" s="3">
        <v>41786</v>
      </c>
      <c r="S3124" t="s">
        <v>61309</v>
      </c>
      <c r="T3124" t="s">
        <v>51282</v>
      </c>
    </row>
    <row r="3125" spans="1:20" x14ac:dyDescent="0.35">
      <c r="A3125" t="s">
        <v>61748</v>
      </c>
      <c r="B3125" t="s">
        <v>10917</v>
      </c>
      <c r="D3125" t="s">
        <v>61749</v>
      </c>
      <c r="F3125" t="s">
        <v>61750</v>
      </c>
      <c r="G3125" t="s">
        <v>61751</v>
      </c>
      <c r="H3125" t="s">
        <v>61752</v>
      </c>
      <c r="I3125" t="s">
        <v>61752</v>
      </c>
      <c r="N3125" t="s">
        <v>53706</v>
      </c>
      <c r="O3125" s="3">
        <v>41787</v>
      </c>
      <c r="S3125" t="s">
        <v>51533</v>
      </c>
      <c r="T3125" t="s">
        <v>51532</v>
      </c>
    </row>
    <row r="3126" spans="1:20" x14ac:dyDescent="0.35">
      <c r="A3126" t="s">
        <v>61753</v>
      </c>
      <c r="B3126" t="s">
        <v>61754</v>
      </c>
      <c r="D3126" t="s">
        <v>61645</v>
      </c>
      <c r="F3126" t="s">
        <v>61755</v>
      </c>
      <c r="G3126" t="s">
        <v>61756</v>
      </c>
      <c r="H3126" t="s">
        <v>61757</v>
      </c>
      <c r="I3126" t="s">
        <v>61757</v>
      </c>
      <c r="N3126" t="s">
        <v>53706</v>
      </c>
      <c r="O3126" s="3">
        <v>41761</v>
      </c>
      <c r="S3126" t="s">
        <v>51539</v>
      </c>
      <c r="T3126" t="s">
        <v>51532</v>
      </c>
    </row>
    <row r="3127" spans="1:20" x14ac:dyDescent="0.35">
      <c r="A3127" t="s">
        <v>61758</v>
      </c>
      <c r="B3127" t="s">
        <v>61759</v>
      </c>
      <c r="D3127" t="s">
        <v>61760</v>
      </c>
      <c r="F3127" t="s">
        <v>61761</v>
      </c>
      <c r="G3127" t="s">
        <v>61761</v>
      </c>
      <c r="I3127">
        <v>723831511</v>
      </c>
      <c r="N3127" t="s">
        <v>53706</v>
      </c>
      <c r="O3127" s="3">
        <v>41791</v>
      </c>
      <c r="S3127" t="s">
        <v>51149</v>
      </c>
      <c r="T3127" t="s">
        <v>51148</v>
      </c>
    </row>
    <row r="3128" spans="1:20" x14ac:dyDescent="0.35">
      <c r="A3128" t="s">
        <v>61762</v>
      </c>
      <c r="B3128" t="s">
        <v>61763</v>
      </c>
      <c r="D3128" t="s">
        <v>51916</v>
      </c>
      <c r="G3128" t="s">
        <v>61764</v>
      </c>
      <c r="H3128" t="s">
        <v>61765</v>
      </c>
      <c r="I3128" t="s">
        <v>61765</v>
      </c>
      <c r="N3128" t="s">
        <v>53706</v>
      </c>
      <c r="O3128" s="3">
        <v>41792</v>
      </c>
      <c r="S3128" t="s">
        <v>51533</v>
      </c>
      <c r="T3128" t="s">
        <v>51532</v>
      </c>
    </row>
    <row r="3129" spans="1:20" x14ac:dyDescent="0.35">
      <c r="A3129" t="s">
        <v>8452</v>
      </c>
      <c r="B3129" t="s">
        <v>8453</v>
      </c>
      <c r="D3129" t="s">
        <v>51916</v>
      </c>
      <c r="F3129" t="s">
        <v>61766</v>
      </c>
      <c r="G3129" t="s">
        <v>61767</v>
      </c>
      <c r="H3129" t="s">
        <v>61768</v>
      </c>
      <c r="I3129" t="s">
        <v>61768</v>
      </c>
      <c r="N3129" t="s">
        <v>53706</v>
      </c>
      <c r="O3129" s="3">
        <v>41792</v>
      </c>
      <c r="S3129" t="s">
        <v>56995</v>
      </c>
      <c r="T3129" t="s">
        <v>7686</v>
      </c>
    </row>
    <row r="3130" spans="1:20" x14ac:dyDescent="0.35">
      <c r="A3130" t="s">
        <v>61769</v>
      </c>
      <c r="B3130" t="s">
        <v>61770</v>
      </c>
      <c r="D3130" t="s">
        <v>51916</v>
      </c>
      <c r="G3130" t="s">
        <v>61771</v>
      </c>
      <c r="H3130" t="s">
        <v>61772</v>
      </c>
      <c r="I3130" t="s">
        <v>61772</v>
      </c>
      <c r="N3130" t="s">
        <v>53706</v>
      </c>
      <c r="O3130" s="3">
        <v>41792</v>
      </c>
      <c r="S3130" t="s">
        <v>51533</v>
      </c>
      <c r="T3130" t="s">
        <v>51532</v>
      </c>
    </row>
    <row r="3131" spans="1:20" x14ac:dyDescent="0.35">
      <c r="A3131" t="s">
        <v>61773</v>
      </c>
      <c r="B3131" t="s">
        <v>61774</v>
      </c>
      <c r="D3131" t="s">
        <v>51916</v>
      </c>
      <c r="F3131" t="s">
        <v>61775</v>
      </c>
      <c r="G3131" t="s">
        <v>61776</v>
      </c>
      <c r="H3131" t="s">
        <v>61777</v>
      </c>
      <c r="I3131" t="s">
        <v>61777</v>
      </c>
      <c r="N3131" t="s">
        <v>53706</v>
      </c>
      <c r="O3131" s="3">
        <v>41792</v>
      </c>
      <c r="S3131" t="s">
        <v>51533</v>
      </c>
      <c r="T3131" t="s">
        <v>51532</v>
      </c>
    </row>
    <row r="3132" spans="1:20" x14ac:dyDescent="0.35">
      <c r="A3132" t="s">
        <v>61778</v>
      </c>
      <c r="B3132" t="s">
        <v>61779</v>
      </c>
      <c r="D3132" t="s">
        <v>51916</v>
      </c>
      <c r="F3132" t="s">
        <v>52459</v>
      </c>
      <c r="G3132" t="s">
        <v>61780</v>
      </c>
      <c r="H3132" t="s">
        <v>61781</v>
      </c>
      <c r="I3132" t="s">
        <v>61781</v>
      </c>
      <c r="N3132" t="s">
        <v>53706</v>
      </c>
      <c r="O3132" s="3">
        <v>41795</v>
      </c>
      <c r="S3132" t="s">
        <v>51533</v>
      </c>
      <c r="T3132" t="s">
        <v>51532</v>
      </c>
    </row>
    <row r="3133" spans="1:20" x14ac:dyDescent="0.35">
      <c r="A3133" t="s">
        <v>61782</v>
      </c>
      <c r="B3133" t="s">
        <v>61783</v>
      </c>
      <c r="D3133" t="s">
        <v>61784</v>
      </c>
      <c r="F3133" t="s">
        <v>61785</v>
      </c>
      <c r="G3133" t="s">
        <v>61786</v>
      </c>
      <c r="H3133">
        <v>722161519</v>
      </c>
      <c r="I3133">
        <v>733770756</v>
      </c>
      <c r="N3133" t="s">
        <v>53706</v>
      </c>
      <c r="O3133" s="3">
        <v>36892</v>
      </c>
      <c r="S3133" t="s">
        <v>51168</v>
      </c>
      <c r="T3133" t="s">
        <v>51148</v>
      </c>
    </row>
    <row r="3134" spans="1:20" x14ac:dyDescent="0.35">
      <c r="A3134" t="s">
        <v>61787</v>
      </c>
      <c r="B3134" t="s">
        <v>61788</v>
      </c>
      <c r="D3134" t="s">
        <v>61789</v>
      </c>
      <c r="F3134" t="s">
        <v>61790</v>
      </c>
      <c r="G3134" t="s">
        <v>61791</v>
      </c>
      <c r="H3134" t="s">
        <v>61792</v>
      </c>
      <c r="I3134" t="s">
        <v>61792</v>
      </c>
      <c r="N3134" t="s">
        <v>53706</v>
      </c>
      <c r="O3134" s="3">
        <v>41797</v>
      </c>
      <c r="S3134" t="s">
        <v>51865</v>
      </c>
      <c r="T3134" t="s">
        <v>51148</v>
      </c>
    </row>
    <row r="3135" spans="1:20" x14ac:dyDescent="0.35">
      <c r="A3135" t="s">
        <v>61793</v>
      </c>
      <c r="B3135" t="s">
        <v>61794</v>
      </c>
      <c r="D3135" t="s">
        <v>61795</v>
      </c>
      <c r="F3135" t="s">
        <v>61796</v>
      </c>
      <c r="G3135" t="s">
        <v>61796</v>
      </c>
      <c r="H3135">
        <v>728239319</v>
      </c>
      <c r="N3135" t="s">
        <v>53706</v>
      </c>
      <c r="O3135" s="3">
        <v>41806</v>
      </c>
      <c r="S3135" t="s">
        <v>51687</v>
      </c>
      <c r="T3135" t="s">
        <v>51328</v>
      </c>
    </row>
    <row r="3136" spans="1:20" x14ac:dyDescent="0.35">
      <c r="A3136" t="s">
        <v>61797</v>
      </c>
      <c r="B3136" t="s">
        <v>61798</v>
      </c>
      <c r="D3136" t="s">
        <v>59563</v>
      </c>
      <c r="G3136" t="s">
        <v>61799</v>
      </c>
      <c r="H3136">
        <v>720281734</v>
      </c>
      <c r="N3136" t="s">
        <v>53706</v>
      </c>
      <c r="O3136" s="3">
        <v>41807</v>
      </c>
      <c r="S3136" t="s">
        <v>55693</v>
      </c>
      <c r="T3136" t="s">
        <v>52115</v>
      </c>
    </row>
    <row r="3137" spans="1:20" x14ac:dyDescent="0.35">
      <c r="A3137" t="s">
        <v>61800</v>
      </c>
      <c r="B3137" t="s">
        <v>61801</v>
      </c>
      <c r="D3137" t="s">
        <v>61802</v>
      </c>
      <c r="F3137" t="s">
        <v>61803</v>
      </c>
      <c r="G3137" t="s">
        <v>61803</v>
      </c>
      <c r="H3137">
        <v>712897858</v>
      </c>
      <c r="I3137">
        <v>712897858</v>
      </c>
      <c r="N3137" t="s">
        <v>53706</v>
      </c>
      <c r="O3137" s="3">
        <v>42370</v>
      </c>
      <c r="S3137" t="s">
        <v>51533</v>
      </c>
      <c r="T3137" t="s">
        <v>51532</v>
      </c>
    </row>
    <row r="3138" spans="1:20" x14ac:dyDescent="0.35">
      <c r="A3138" t="s">
        <v>61804</v>
      </c>
      <c r="B3138" t="s">
        <v>61805</v>
      </c>
      <c r="D3138" t="s">
        <v>59563</v>
      </c>
      <c r="G3138" t="s">
        <v>61806</v>
      </c>
      <c r="I3138">
        <v>721668296</v>
      </c>
      <c r="N3138" t="s">
        <v>53706</v>
      </c>
      <c r="O3138" s="3">
        <v>41807</v>
      </c>
      <c r="S3138" t="s">
        <v>61807</v>
      </c>
      <c r="T3138" t="s">
        <v>52115</v>
      </c>
    </row>
    <row r="3139" spans="1:20" x14ac:dyDescent="0.35">
      <c r="A3139" t="s">
        <v>61808</v>
      </c>
      <c r="B3139" t="s">
        <v>61809</v>
      </c>
      <c r="D3139" t="s">
        <v>61810</v>
      </c>
      <c r="F3139" t="s">
        <v>61811</v>
      </c>
      <c r="I3139">
        <v>720273690</v>
      </c>
      <c r="N3139" t="s">
        <v>53706</v>
      </c>
      <c r="O3139" s="3">
        <v>41807</v>
      </c>
      <c r="S3139" t="s">
        <v>58684</v>
      </c>
      <c r="T3139" t="s">
        <v>52115</v>
      </c>
    </row>
    <row r="3140" spans="1:20" x14ac:dyDescent="0.35">
      <c r="A3140" t="s">
        <v>61812</v>
      </c>
      <c r="B3140" t="s">
        <v>61813</v>
      </c>
      <c r="D3140" t="s">
        <v>52480</v>
      </c>
      <c r="F3140" t="s">
        <v>61814</v>
      </c>
      <c r="G3140" t="s">
        <v>61814</v>
      </c>
      <c r="H3140">
        <v>723334688</v>
      </c>
      <c r="I3140">
        <v>723334688</v>
      </c>
      <c r="N3140" t="s">
        <v>53706</v>
      </c>
      <c r="O3140" s="3">
        <v>43711</v>
      </c>
      <c r="P3140" s="3">
        <v>43649</v>
      </c>
      <c r="S3140" t="s">
        <v>61815</v>
      </c>
      <c r="T3140" t="s">
        <v>51570</v>
      </c>
    </row>
    <row r="3141" spans="1:20" x14ac:dyDescent="0.35">
      <c r="A3141" t="s">
        <v>61816</v>
      </c>
      <c r="B3141" t="s">
        <v>61817</v>
      </c>
      <c r="D3141" t="s">
        <v>61818</v>
      </c>
      <c r="F3141" t="s">
        <v>61819</v>
      </c>
      <c r="G3141" t="s">
        <v>61820</v>
      </c>
      <c r="H3141">
        <v>722300579</v>
      </c>
      <c r="N3141" t="s">
        <v>53706</v>
      </c>
      <c r="O3141" s="3">
        <v>41821</v>
      </c>
      <c r="S3141" t="s">
        <v>51149</v>
      </c>
      <c r="T3141" t="s">
        <v>51148</v>
      </c>
    </row>
    <row r="3142" spans="1:20" x14ac:dyDescent="0.35">
      <c r="A3142" t="s">
        <v>61821</v>
      </c>
      <c r="B3142" t="s">
        <v>61822</v>
      </c>
      <c r="D3142" t="s">
        <v>52501</v>
      </c>
      <c r="F3142" t="s">
        <v>61823</v>
      </c>
      <c r="G3142" t="s">
        <v>61823</v>
      </c>
      <c r="H3142" t="s">
        <v>61824</v>
      </c>
      <c r="I3142" t="s">
        <v>61824</v>
      </c>
      <c r="N3142" t="s">
        <v>53706</v>
      </c>
      <c r="O3142" s="3">
        <v>43588</v>
      </c>
      <c r="P3142" s="3">
        <v>43649</v>
      </c>
      <c r="S3142" t="s">
        <v>60500</v>
      </c>
      <c r="T3142" t="s">
        <v>7686</v>
      </c>
    </row>
    <row r="3143" spans="1:20" x14ac:dyDescent="0.35">
      <c r="A3143" t="s">
        <v>61825</v>
      </c>
      <c r="B3143" t="s">
        <v>61826</v>
      </c>
      <c r="D3143" t="s">
        <v>52329</v>
      </c>
      <c r="G3143" t="s">
        <v>61827</v>
      </c>
      <c r="H3143" t="s">
        <v>61828</v>
      </c>
      <c r="I3143" t="s">
        <v>61828</v>
      </c>
      <c r="N3143" t="s">
        <v>53706</v>
      </c>
      <c r="O3143" s="3">
        <v>41815</v>
      </c>
      <c r="S3143" t="s">
        <v>61807</v>
      </c>
      <c r="T3143" t="s">
        <v>52115</v>
      </c>
    </row>
    <row r="3144" spans="1:20" x14ac:dyDescent="0.35">
      <c r="A3144" t="s">
        <v>61829</v>
      </c>
      <c r="B3144" t="s">
        <v>61830</v>
      </c>
      <c r="D3144" t="s">
        <v>52329</v>
      </c>
      <c r="G3144" t="s">
        <v>61831</v>
      </c>
      <c r="H3144" t="s">
        <v>61832</v>
      </c>
      <c r="I3144" t="s">
        <v>61832</v>
      </c>
      <c r="N3144" t="s">
        <v>53706</v>
      </c>
      <c r="O3144" s="3">
        <v>41815</v>
      </c>
      <c r="S3144" t="s">
        <v>61807</v>
      </c>
      <c r="T3144" t="s">
        <v>52115</v>
      </c>
    </row>
    <row r="3145" spans="1:20" x14ac:dyDescent="0.35">
      <c r="A3145" t="s">
        <v>61833</v>
      </c>
      <c r="B3145" t="s">
        <v>61834</v>
      </c>
      <c r="D3145" t="s">
        <v>61835</v>
      </c>
      <c r="F3145" t="s">
        <v>61836</v>
      </c>
      <c r="H3145">
        <v>702296850</v>
      </c>
      <c r="I3145">
        <v>702296850</v>
      </c>
      <c r="N3145" t="s">
        <v>53706</v>
      </c>
      <c r="O3145" s="3">
        <v>41815</v>
      </c>
      <c r="S3145" t="s">
        <v>61807</v>
      </c>
      <c r="T3145" t="s">
        <v>52115</v>
      </c>
    </row>
    <row r="3146" spans="1:20" x14ac:dyDescent="0.35">
      <c r="A3146" t="s">
        <v>61837</v>
      </c>
      <c r="B3146" t="s">
        <v>61838</v>
      </c>
      <c r="D3146" t="s">
        <v>61839</v>
      </c>
      <c r="F3146" t="s">
        <v>61840</v>
      </c>
      <c r="G3146" t="s">
        <v>61841</v>
      </c>
      <c r="H3146">
        <v>725554964</v>
      </c>
      <c r="N3146" t="s">
        <v>53706</v>
      </c>
      <c r="O3146" s="3">
        <v>42985</v>
      </c>
      <c r="S3146" t="s">
        <v>61842</v>
      </c>
      <c r="T3146" t="s">
        <v>51570</v>
      </c>
    </row>
    <row r="3147" spans="1:20" x14ac:dyDescent="0.35">
      <c r="A3147" t="s">
        <v>61843</v>
      </c>
      <c r="B3147" t="s">
        <v>61844</v>
      </c>
      <c r="D3147" t="s">
        <v>53034</v>
      </c>
      <c r="F3147" t="s">
        <v>61845</v>
      </c>
      <c r="H3147">
        <v>713214921</v>
      </c>
      <c r="N3147" t="s">
        <v>53706</v>
      </c>
      <c r="O3147" s="3">
        <v>41640</v>
      </c>
      <c r="S3147" t="s">
        <v>51149</v>
      </c>
      <c r="T3147" t="s">
        <v>51148</v>
      </c>
    </row>
    <row r="3148" spans="1:20" x14ac:dyDescent="0.35">
      <c r="A3148" t="s">
        <v>61846</v>
      </c>
      <c r="B3148" t="s">
        <v>61847</v>
      </c>
      <c r="D3148" t="s">
        <v>61848</v>
      </c>
      <c r="F3148" t="s">
        <v>61849</v>
      </c>
      <c r="N3148" t="s">
        <v>53706</v>
      </c>
      <c r="O3148" s="3">
        <v>36892</v>
      </c>
      <c r="S3148" t="s">
        <v>58684</v>
      </c>
      <c r="T3148" t="s">
        <v>52115</v>
      </c>
    </row>
    <row r="3149" spans="1:20" x14ac:dyDescent="0.35">
      <c r="A3149" t="s">
        <v>61850</v>
      </c>
      <c r="B3149" t="s">
        <v>61851</v>
      </c>
      <c r="D3149" t="s">
        <v>61852</v>
      </c>
      <c r="F3149" t="s">
        <v>61853</v>
      </c>
      <c r="G3149" t="s">
        <v>61854</v>
      </c>
      <c r="I3149" t="s">
        <v>61855</v>
      </c>
      <c r="N3149" t="s">
        <v>53706</v>
      </c>
      <c r="O3149" s="3">
        <v>41821</v>
      </c>
      <c r="S3149" t="s">
        <v>51865</v>
      </c>
      <c r="T3149" t="s">
        <v>51148</v>
      </c>
    </row>
    <row r="3150" spans="1:20" x14ac:dyDescent="0.35">
      <c r="A3150" t="s">
        <v>61856</v>
      </c>
      <c r="B3150" t="s">
        <v>61857</v>
      </c>
      <c r="D3150" t="s">
        <v>61858</v>
      </c>
      <c r="G3150" t="s">
        <v>61859</v>
      </c>
      <c r="I3150" t="s">
        <v>61860</v>
      </c>
      <c r="N3150" t="s">
        <v>53706</v>
      </c>
      <c r="O3150" s="3">
        <v>41834</v>
      </c>
      <c r="S3150" t="s">
        <v>61309</v>
      </c>
      <c r="T3150" t="s">
        <v>51282</v>
      </c>
    </row>
    <row r="3151" spans="1:20" x14ac:dyDescent="0.35">
      <c r="A3151" t="s">
        <v>61861</v>
      </c>
      <c r="B3151" t="s">
        <v>10653</v>
      </c>
      <c r="D3151" t="s">
        <v>61862</v>
      </c>
      <c r="F3151" t="s">
        <v>61863</v>
      </c>
      <c r="G3151" t="s">
        <v>61864</v>
      </c>
      <c r="H3151">
        <v>701928662</v>
      </c>
      <c r="N3151" t="s">
        <v>53706</v>
      </c>
      <c r="O3151" s="3">
        <v>41760</v>
      </c>
      <c r="S3151" t="s">
        <v>58826</v>
      </c>
      <c r="T3151" t="s">
        <v>51148</v>
      </c>
    </row>
    <row r="3152" spans="1:20" x14ac:dyDescent="0.35">
      <c r="A3152" t="s">
        <v>61865</v>
      </c>
      <c r="B3152" t="s">
        <v>61866</v>
      </c>
      <c r="D3152" t="s">
        <v>61867</v>
      </c>
      <c r="F3152" t="s">
        <v>61868</v>
      </c>
      <c r="G3152" t="s">
        <v>61869</v>
      </c>
      <c r="I3152">
        <v>710134091</v>
      </c>
      <c r="N3152" t="s">
        <v>53706</v>
      </c>
      <c r="O3152" s="3">
        <v>41836</v>
      </c>
      <c r="S3152" t="s">
        <v>51183</v>
      </c>
      <c r="T3152" t="s">
        <v>51148</v>
      </c>
    </row>
    <row r="3153" spans="1:20" x14ac:dyDescent="0.35">
      <c r="A3153" t="s">
        <v>61870</v>
      </c>
      <c r="B3153" t="s">
        <v>61871</v>
      </c>
      <c r="D3153" t="s">
        <v>61872</v>
      </c>
      <c r="G3153" t="s">
        <v>61873</v>
      </c>
      <c r="H3153" t="s">
        <v>61874</v>
      </c>
      <c r="I3153" t="s">
        <v>61874</v>
      </c>
      <c r="N3153" t="s">
        <v>53706</v>
      </c>
      <c r="O3153" s="3">
        <v>41838</v>
      </c>
      <c r="S3153" t="s">
        <v>61875</v>
      </c>
      <c r="T3153" t="s">
        <v>52115</v>
      </c>
    </row>
    <row r="3154" spans="1:20" x14ac:dyDescent="0.35">
      <c r="A3154" t="s">
        <v>61876</v>
      </c>
      <c r="B3154" t="s">
        <v>61877</v>
      </c>
      <c r="D3154" t="s">
        <v>58628</v>
      </c>
      <c r="G3154" t="s">
        <v>61878</v>
      </c>
      <c r="H3154" t="s">
        <v>61879</v>
      </c>
      <c r="I3154" t="s">
        <v>61879</v>
      </c>
      <c r="N3154" t="s">
        <v>53706</v>
      </c>
      <c r="O3154" s="3">
        <v>41838</v>
      </c>
      <c r="S3154" t="s">
        <v>61807</v>
      </c>
      <c r="T3154" t="s">
        <v>52115</v>
      </c>
    </row>
    <row r="3155" spans="1:20" x14ac:dyDescent="0.35">
      <c r="A3155" t="s">
        <v>61880</v>
      </c>
      <c r="B3155" t="s">
        <v>61881</v>
      </c>
      <c r="D3155" t="s">
        <v>61872</v>
      </c>
      <c r="G3155" t="s">
        <v>61882</v>
      </c>
      <c r="H3155" t="s">
        <v>61883</v>
      </c>
      <c r="I3155" t="s">
        <v>61883</v>
      </c>
      <c r="N3155" t="s">
        <v>53706</v>
      </c>
      <c r="O3155" s="3">
        <v>41838</v>
      </c>
      <c r="S3155" t="s">
        <v>61875</v>
      </c>
      <c r="T3155" t="s">
        <v>52115</v>
      </c>
    </row>
    <row r="3156" spans="1:20" x14ac:dyDescent="0.35">
      <c r="A3156" t="s">
        <v>61884</v>
      </c>
      <c r="B3156" t="s">
        <v>61885</v>
      </c>
      <c r="D3156" t="s">
        <v>52052</v>
      </c>
      <c r="F3156" t="s">
        <v>61886</v>
      </c>
      <c r="G3156" t="s">
        <v>61886</v>
      </c>
      <c r="H3156" t="s">
        <v>61887</v>
      </c>
      <c r="I3156" t="s">
        <v>61887</v>
      </c>
      <c r="N3156" t="s">
        <v>53706</v>
      </c>
      <c r="O3156" s="3">
        <v>42203</v>
      </c>
      <c r="S3156" t="s">
        <v>51533</v>
      </c>
      <c r="T3156" t="s">
        <v>51532</v>
      </c>
    </row>
    <row r="3157" spans="1:20" x14ac:dyDescent="0.35">
      <c r="A3157" t="s">
        <v>61888</v>
      </c>
      <c r="B3157" t="s">
        <v>61889</v>
      </c>
      <c r="D3157" t="s">
        <v>61890</v>
      </c>
      <c r="G3157" t="s">
        <v>61891</v>
      </c>
      <c r="H3157" t="s">
        <v>61892</v>
      </c>
      <c r="I3157" t="s">
        <v>61892</v>
      </c>
      <c r="N3157" t="s">
        <v>53706</v>
      </c>
      <c r="O3157" s="3">
        <v>41838</v>
      </c>
      <c r="S3157" t="s">
        <v>61875</v>
      </c>
      <c r="T3157" t="s">
        <v>52115</v>
      </c>
    </row>
    <row r="3158" spans="1:20" x14ac:dyDescent="0.35">
      <c r="A3158" t="s">
        <v>61893</v>
      </c>
      <c r="B3158" t="s">
        <v>61894</v>
      </c>
      <c r="D3158" t="s">
        <v>52037</v>
      </c>
      <c r="F3158" t="s">
        <v>61895</v>
      </c>
      <c r="H3158" t="s">
        <v>61896</v>
      </c>
      <c r="I3158" t="s">
        <v>61896</v>
      </c>
      <c r="N3158" t="s">
        <v>53706</v>
      </c>
      <c r="O3158" s="3">
        <v>41855</v>
      </c>
      <c r="S3158" t="s">
        <v>61875</v>
      </c>
      <c r="T3158" t="s">
        <v>52115</v>
      </c>
    </row>
    <row r="3159" spans="1:20" x14ac:dyDescent="0.35">
      <c r="A3159" t="s">
        <v>8456</v>
      </c>
      <c r="B3159" t="s">
        <v>61897</v>
      </c>
      <c r="D3159" t="s">
        <v>61898</v>
      </c>
      <c r="F3159" t="s">
        <v>61899</v>
      </c>
      <c r="G3159" t="s">
        <v>61899</v>
      </c>
      <c r="H3159" t="s">
        <v>61900</v>
      </c>
      <c r="I3159" t="s">
        <v>61900</v>
      </c>
      <c r="N3159" t="s">
        <v>53706</v>
      </c>
      <c r="O3159" s="3">
        <v>44473</v>
      </c>
      <c r="S3159" t="s">
        <v>61901</v>
      </c>
      <c r="T3159" t="s">
        <v>52115</v>
      </c>
    </row>
    <row r="3160" spans="1:20" x14ac:dyDescent="0.35">
      <c r="A3160" t="s">
        <v>61902</v>
      </c>
      <c r="B3160" t="s">
        <v>10813</v>
      </c>
      <c r="D3160" t="s">
        <v>61903</v>
      </c>
      <c r="G3160" t="s">
        <v>61904</v>
      </c>
      <c r="H3160" t="s">
        <v>61905</v>
      </c>
      <c r="I3160" t="s">
        <v>61905</v>
      </c>
      <c r="N3160" t="s">
        <v>53706</v>
      </c>
      <c r="O3160" s="3">
        <v>41855</v>
      </c>
      <c r="S3160" t="s">
        <v>61875</v>
      </c>
      <c r="T3160" t="s">
        <v>52115</v>
      </c>
    </row>
    <row r="3161" spans="1:20" x14ac:dyDescent="0.35">
      <c r="A3161" t="s">
        <v>61906</v>
      </c>
      <c r="B3161" t="s">
        <v>10815</v>
      </c>
      <c r="D3161" t="s">
        <v>61903</v>
      </c>
      <c r="G3161" t="s">
        <v>61907</v>
      </c>
      <c r="H3161" t="s">
        <v>61908</v>
      </c>
      <c r="I3161" t="s">
        <v>61909</v>
      </c>
      <c r="N3161" t="s">
        <v>53706</v>
      </c>
      <c r="O3161" s="3">
        <v>41855</v>
      </c>
      <c r="S3161" t="s">
        <v>61875</v>
      </c>
      <c r="T3161" t="s">
        <v>52115</v>
      </c>
    </row>
    <row r="3162" spans="1:20" x14ac:dyDescent="0.35">
      <c r="A3162" t="s">
        <v>61910</v>
      </c>
      <c r="B3162" t="s">
        <v>61911</v>
      </c>
      <c r="D3162" t="s">
        <v>61903</v>
      </c>
      <c r="G3162" t="s">
        <v>61912</v>
      </c>
      <c r="H3162" t="s">
        <v>61913</v>
      </c>
      <c r="I3162" t="s">
        <v>61913</v>
      </c>
      <c r="N3162" t="s">
        <v>53706</v>
      </c>
      <c r="O3162" s="3">
        <v>41855</v>
      </c>
      <c r="S3162" t="s">
        <v>61875</v>
      </c>
      <c r="T3162" t="s">
        <v>52115</v>
      </c>
    </row>
    <row r="3163" spans="1:20" x14ac:dyDescent="0.35">
      <c r="A3163" t="s">
        <v>61914</v>
      </c>
      <c r="B3163" t="s">
        <v>61915</v>
      </c>
      <c r="D3163" t="s">
        <v>61916</v>
      </c>
      <c r="F3163" t="s">
        <v>61917</v>
      </c>
      <c r="G3163" t="s">
        <v>61918</v>
      </c>
      <c r="H3163" t="s">
        <v>61919</v>
      </c>
      <c r="I3163" t="s">
        <v>61919</v>
      </c>
      <c r="N3163" t="s">
        <v>53706</v>
      </c>
      <c r="O3163" s="3">
        <v>41852</v>
      </c>
      <c r="S3163" t="s">
        <v>51149</v>
      </c>
      <c r="T3163" t="s">
        <v>51148</v>
      </c>
    </row>
    <row r="3164" spans="1:20" x14ac:dyDescent="0.35">
      <c r="A3164" t="s">
        <v>61920</v>
      </c>
      <c r="B3164" t="s">
        <v>10863</v>
      </c>
      <c r="D3164" t="s">
        <v>58697</v>
      </c>
      <c r="N3164" t="s">
        <v>53706</v>
      </c>
      <c r="O3164" s="3">
        <v>41893</v>
      </c>
      <c r="S3164" t="s">
        <v>54238</v>
      </c>
      <c r="T3164" t="s">
        <v>52115</v>
      </c>
    </row>
    <row r="3165" spans="1:20" x14ac:dyDescent="0.35">
      <c r="A3165" t="s">
        <v>61921</v>
      </c>
      <c r="B3165" t="s">
        <v>61922</v>
      </c>
      <c r="D3165" t="s">
        <v>61923</v>
      </c>
      <c r="F3165" t="s">
        <v>61924</v>
      </c>
      <c r="G3165" t="s">
        <v>61924</v>
      </c>
      <c r="N3165" t="s">
        <v>53706</v>
      </c>
      <c r="O3165" s="3">
        <v>41887</v>
      </c>
      <c r="S3165" t="s">
        <v>58563</v>
      </c>
      <c r="T3165" t="s">
        <v>52366</v>
      </c>
    </row>
    <row r="3166" spans="1:20" x14ac:dyDescent="0.35">
      <c r="A3166" t="s">
        <v>61925</v>
      </c>
      <c r="B3166" t="s">
        <v>61926</v>
      </c>
      <c r="D3166" t="s">
        <v>61927</v>
      </c>
      <c r="F3166" t="s">
        <v>61928</v>
      </c>
      <c r="H3166">
        <v>720596661</v>
      </c>
      <c r="N3166" t="s">
        <v>53706</v>
      </c>
      <c r="O3166" s="3">
        <v>41913</v>
      </c>
      <c r="S3166" t="s">
        <v>51168</v>
      </c>
      <c r="T3166" t="s">
        <v>51148</v>
      </c>
    </row>
    <row r="3167" spans="1:20" x14ac:dyDescent="0.35">
      <c r="A3167" t="s">
        <v>61929</v>
      </c>
      <c r="B3167" t="s">
        <v>61930</v>
      </c>
      <c r="D3167" t="s">
        <v>61931</v>
      </c>
      <c r="N3167" t="s">
        <v>53706</v>
      </c>
      <c r="O3167" s="3">
        <v>36892</v>
      </c>
      <c r="S3167" t="s">
        <v>51865</v>
      </c>
      <c r="T3167" t="s">
        <v>51148</v>
      </c>
    </row>
    <row r="3168" spans="1:20" x14ac:dyDescent="0.35">
      <c r="A3168" t="s">
        <v>61932</v>
      </c>
      <c r="B3168" t="s">
        <v>61933</v>
      </c>
      <c r="D3168" t="s">
        <v>61934</v>
      </c>
      <c r="G3168" t="s">
        <v>61935</v>
      </c>
      <c r="H3168">
        <v>721564638</v>
      </c>
      <c r="I3168">
        <v>721564638</v>
      </c>
      <c r="N3168" t="s">
        <v>53706</v>
      </c>
      <c r="O3168" s="3">
        <v>41939</v>
      </c>
      <c r="S3168" t="s">
        <v>58684</v>
      </c>
      <c r="T3168" t="s">
        <v>52115</v>
      </c>
    </row>
    <row r="3169" spans="1:20" x14ac:dyDescent="0.35">
      <c r="A3169" t="s">
        <v>61936</v>
      </c>
      <c r="B3169" t="s">
        <v>61937</v>
      </c>
      <c r="D3169" t="s">
        <v>61938</v>
      </c>
      <c r="G3169" t="s">
        <v>61939</v>
      </c>
      <c r="H3169">
        <v>700702062</v>
      </c>
      <c r="I3169">
        <v>700702062</v>
      </c>
      <c r="N3169" t="s">
        <v>53706</v>
      </c>
      <c r="O3169" s="3">
        <v>41939</v>
      </c>
      <c r="S3169" t="s">
        <v>58684</v>
      </c>
      <c r="T3169" t="s">
        <v>52115</v>
      </c>
    </row>
    <row r="3170" spans="1:20" x14ac:dyDescent="0.35">
      <c r="A3170" t="s">
        <v>61940</v>
      </c>
      <c r="B3170" t="s">
        <v>61941</v>
      </c>
      <c r="D3170" t="s">
        <v>61942</v>
      </c>
      <c r="N3170" t="s">
        <v>53706</v>
      </c>
      <c r="O3170" s="3">
        <v>41939</v>
      </c>
      <c r="S3170" t="s">
        <v>58684</v>
      </c>
      <c r="T3170" t="s">
        <v>52115</v>
      </c>
    </row>
    <row r="3171" spans="1:20" x14ac:dyDescent="0.35">
      <c r="A3171" t="s">
        <v>61943</v>
      </c>
      <c r="B3171" t="s">
        <v>61944</v>
      </c>
      <c r="D3171" t="s">
        <v>61945</v>
      </c>
      <c r="G3171" t="s">
        <v>61946</v>
      </c>
      <c r="H3171">
        <v>720118146</v>
      </c>
      <c r="N3171" t="s">
        <v>53706</v>
      </c>
      <c r="O3171" s="3">
        <v>42248</v>
      </c>
      <c r="S3171" t="s">
        <v>61947</v>
      </c>
      <c r="T3171" t="s">
        <v>52420</v>
      </c>
    </row>
    <row r="3172" spans="1:20" x14ac:dyDescent="0.35">
      <c r="A3172" t="s">
        <v>61948</v>
      </c>
      <c r="B3172" t="s">
        <v>61949</v>
      </c>
      <c r="D3172" t="s">
        <v>61950</v>
      </c>
      <c r="F3172" t="s">
        <v>61951</v>
      </c>
      <c r="G3172" t="s">
        <v>61952</v>
      </c>
      <c r="H3172">
        <v>726449705</v>
      </c>
      <c r="N3172" t="s">
        <v>53706</v>
      </c>
      <c r="O3172" s="3">
        <v>41964</v>
      </c>
      <c r="S3172" t="s">
        <v>61842</v>
      </c>
      <c r="T3172" t="s">
        <v>51570</v>
      </c>
    </row>
    <row r="3173" spans="1:20" x14ac:dyDescent="0.35">
      <c r="A3173" t="s">
        <v>61953</v>
      </c>
      <c r="B3173" t="s">
        <v>61954</v>
      </c>
      <c r="D3173" t="s">
        <v>61950</v>
      </c>
      <c r="F3173" t="s">
        <v>61955</v>
      </c>
      <c r="G3173" t="s">
        <v>61955</v>
      </c>
      <c r="H3173">
        <v>721157782</v>
      </c>
      <c r="N3173" t="s">
        <v>53706</v>
      </c>
      <c r="O3173" s="3">
        <v>41651</v>
      </c>
      <c r="P3173" s="3">
        <v>42915</v>
      </c>
      <c r="S3173" t="s">
        <v>59148</v>
      </c>
      <c r="T3173" t="s">
        <v>51570</v>
      </c>
    </row>
    <row r="3174" spans="1:20" x14ac:dyDescent="0.35">
      <c r="A3174" t="s">
        <v>61956</v>
      </c>
      <c r="B3174" t="s">
        <v>61957</v>
      </c>
      <c r="D3174" t="s">
        <v>61958</v>
      </c>
      <c r="F3174" t="s">
        <v>61959</v>
      </c>
      <c r="G3174" t="s">
        <v>61959</v>
      </c>
      <c r="H3174">
        <v>704401829</v>
      </c>
      <c r="N3174" t="s">
        <v>53706</v>
      </c>
      <c r="O3174" s="3">
        <v>42005</v>
      </c>
      <c r="S3174" t="s">
        <v>51693</v>
      </c>
      <c r="T3174" t="s">
        <v>51328</v>
      </c>
    </row>
    <row r="3175" spans="1:20" x14ac:dyDescent="0.35">
      <c r="A3175" t="s">
        <v>61960</v>
      </c>
      <c r="B3175" t="s">
        <v>61961</v>
      </c>
      <c r="D3175" t="s">
        <v>61962</v>
      </c>
      <c r="F3175" t="s">
        <v>61963</v>
      </c>
      <c r="G3175" t="s">
        <v>61963</v>
      </c>
      <c r="H3175">
        <v>743072081</v>
      </c>
      <c r="N3175" t="s">
        <v>53706</v>
      </c>
      <c r="O3175" s="3">
        <v>43367</v>
      </c>
      <c r="S3175" t="s">
        <v>54265</v>
      </c>
      <c r="T3175" t="s">
        <v>51158</v>
      </c>
    </row>
    <row r="3176" spans="1:20" x14ac:dyDescent="0.35">
      <c r="A3176" t="s">
        <v>61964</v>
      </c>
      <c r="B3176" t="s">
        <v>61965</v>
      </c>
      <c r="D3176" t="s">
        <v>61966</v>
      </c>
      <c r="F3176" t="s">
        <v>61967</v>
      </c>
      <c r="G3176" t="s">
        <v>61967</v>
      </c>
      <c r="H3176">
        <v>722219095</v>
      </c>
      <c r="N3176" t="s">
        <v>53706</v>
      </c>
      <c r="O3176" s="3">
        <v>42005</v>
      </c>
      <c r="S3176" t="s">
        <v>60042</v>
      </c>
      <c r="T3176" t="s">
        <v>51328</v>
      </c>
    </row>
    <row r="3177" spans="1:20" x14ac:dyDescent="0.35">
      <c r="A3177" t="s">
        <v>61968</v>
      </c>
      <c r="B3177" t="s">
        <v>61969</v>
      </c>
      <c r="D3177" t="s">
        <v>59788</v>
      </c>
      <c r="N3177" t="s">
        <v>53706</v>
      </c>
      <c r="O3177" s="3">
        <v>36892</v>
      </c>
      <c r="S3177" t="s">
        <v>54238</v>
      </c>
      <c r="T3177" t="s">
        <v>52115</v>
      </c>
    </row>
    <row r="3178" spans="1:20" x14ac:dyDescent="0.35">
      <c r="A3178" t="s">
        <v>61970</v>
      </c>
      <c r="B3178" t="s">
        <v>61971</v>
      </c>
      <c r="D3178" t="s">
        <v>61972</v>
      </c>
      <c r="G3178" t="s">
        <v>61973</v>
      </c>
      <c r="N3178" t="s">
        <v>53706</v>
      </c>
      <c r="O3178" s="3">
        <v>42016</v>
      </c>
      <c r="S3178" t="s">
        <v>51533</v>
      </c>
      <c r="T3178" t="s">
        <v>51532</v>
      </c>
    </row>
    <row r="3179" spans="1:20" x14ac:dyDescent="0.35">
      <c r="A3179" t="s">
        <v>8472</v>
      </c>
      <c r="B3179" t="s">
        <v>8473</v>
      </c>
      <c r="D3179" t="s">
        <v>59788</v>
      </c>
      <c r="F3179" t="s">
        <v>61974</v>
      </c>
      <c r="G3179" t="s">
        <v>61974</v>
      </c>
      <c r="H3179">
        <v>725123881</v>
      </c>
      <c r="N3179" t="s">
        <v>53706</v>
      </c>
      <c r="O3179" s="3">
        <v>44018</v>
      </c>
      <c r="S3179" t="s">
        <v>51533</v>
      </c>
      <c r="T3179" t="s">
        <v>51532</v>
      </c>
    </row>
    <row r="3180" spans="1:20" x14ac:dyDescent="0.35">
      <c r="A3180" t="s">
        <v>61975</v>
      </c>
      <c r="B3180" t="s">
        <v>61976</v>
      </c>
      <c r="D3180" t="s">
        <v>52776</v>
      </c>
      <c r="G3180" t="s">
        <v>61977</v>
      </c>
      <c r="N3180" t="s">
        <v>53706</v>
      </c>
      <c r="O3180" s="3">
        <v>42030</v>
      </c>
      <c r="S3180" t="s">
        <v>51149</v>
      </c>
      <c r="T3180" t="s">
        <v>51148</v>
      </c>
    </row>
    <row r="3181" spans="1:20" x14ac:dyDescent="0.35">
      <c r="A3181" t="s">
        <v>61978</v>
      </c>
      <c r="B3181" t="s">
        <v>61979</v>
      </c>
      <c r="D3181" t="s">
        <v>52516</v>
      </c>
      <c r="G3181" t="s">
        <v>61980</v>
      </c>
      <c r="H3181">
        <v>705500763</v>
      </c>
      <c r="I3181">
        <v>705500763</v>
      </c>
      <c r="N3181" t="s">
        <v>53706</v>
      </c>
      <c r="O3181" s="3">
        <v>42065</v>
      </c>
      <c r="S3181" t="s">
        <v>51533</v>
      </c>
      <c r="T3181" t="s">
        <v>51532</v>
      </c>
    </row>
    <row r="3182" spans="1:20" x14ac:dyDescent="0.35">
      <c r="A3182" t="s">
        <v>61981</v>
      </c>
      <c r="B3182" t="s">
        <v>61982</v>
      </c>
      <c r="D3182" t="s">
        <v>61983</v>
      </c>
      <c r="N3182" t="s">
        <v>53706</v>
      </c>
      <c r="O3182" s="3">
        <v>36892</v>
      </c>
      <c r="S3182" t="s">
        <v>61984</v>
      </c>
      <c r="T3182" t="s">
        <v>51570</v>
      </c>
    </row>
    <row r="3183" spans="1:20" x14ac:dyDescent="0.35">
      <c r="A3183" t="s">
        <v>61985</v>
      </c>
      <c r="B3183" t="s">
        <v>61986</v>
      </c>
      <c r="D3183" t="s">
        <v>52951</v>
      </c>
      <c r="F3183" t="s">
        <v>61987</v>
      </c>
      <c r="G3183" t="s">
        <v>61988</v>
      </c>
      <c r="H3183">
        <v>723669189</v>
      </c>
      <c r="I3183">
        <v>723669189</v>
      </c>
      <c r="N3183" t="s">
        <v>53706</v>
      </c>
      <c r="O3183" s="3">
        <v>42038</v>
      </c>
      <c r="S3183" t="s">
        <v>54566</v>
      </c>
      <c r="T3183" t="s">
        <v>51158</v>
      </c>
    </row>
    <row r="3184" spans="1:20" x14ac:dyDescent="0.35">
      <c r="A3184" t="s">
        <v>61989</v>
      </c>
      <c r="B3184" t="s">
        <v>61990</v>
      </c>
      <c r="D3184" t="s">
        <v>61991</v>
      </c>
      <c r="N3184" t="s">
        <v>53706</v>
      </c>
      <c r="O3184" s="3">
        <v>36892</v>
      </c>
      <c r="S3184" t="s">
        <v>54238</v>
      </c>
      <c r="T3184" t="s">
        <v>52115</v>
      </c>
    </row>
    <row r="3185" spans="1:20" x14ac:dyDescent="0.35">
      <c r="A3185" t="s">
        <v>61992</v>
      </c>
      <c r="B3185" t="s">
        <v>61993</v>
      </c>
      <c r="D3185" t="s">
        <v>61994</v>
      </c>
      <c r="F3185" t="s">
        <v>61995</v>
      </c>
      <c r="G3185" t="s">
        <v>61996</v>
      </c>
      <c r="H3185">
        <v>718000825</v>
      </c>
      <c r="I3185">
        <v>718000825</v>
      </c>
      <c r="N3185" t="s">
        <v>53706</v>
      </c>
      <c r="O3185" s="3">
        <v>42039</v>
      </c>
      <c r="S3185" t="s">
        <v>51149</v>
      </c>
      <c r="T3185" t="s">
        <v>51148</v>
      </c>
    </row>
    <row r="3186" spans="1:20" x14ac:dyDescent="0.35">
      <c r="A3186" t="s">
        <v>61997</v>
      </c>
      <c r="B3186" t="s">
        <v>61998</v>
      </c>
      <c r="D3186" t="s">
        <v>61999</v>
      </c>
      <c r="F3186" t="s">
        <v>62000</v>
      </c>
      <c r="G3186" t="s">
        <v>62001</v>
      </c>
      <c r="H3186">
        <v>729999002</v>
      </c>
      <c r="I3186">
        <v>729999002</v>
      </c>
      <c r="N3186" t="s">
        <v>53706</v>
      </c>
      <c r="O3186" s="3">
        <v>42037</v>
      </c>
      <c r="P3186" s="3">
        <v>42817</v>
      </c>
      <c r="S3186" t="s">
        <v>54265</v>
      </c>
      <c r="T3186" t="s">
        <v>51158</v>
      </c>
    </row>
    <row r="3187" spans="1:20" x14ac:dyDescent="0.35">
      <c r="A3187" t="s">
        <v>62002</v>
      </c>
      <c r="B3187" t="s">
        <v>62003</v>
      </c>
      <c r="D3187" t="s">
        <v>62004</v>
      </c>
      <c r="F3187" t="s">
        <v>62005</v>
      </c>
      <c r="G3187" t="s">
        <v>62006</v>
      </c>
      <c r="H3187">
        <v>710648100</v>
      </c>
      <c r="I3187">
        <v>710648100</v>
      </c>
      <c r="N3187" t="s">
        <v>53706</v>
      </c>
      <c r="O3187" s="3">
        <v>42044</v>
      </c>
      <c r="S3187" t="s">
        <v>54566</v>
      </c>
      <c r="T3187" t="s">
        <v>51158</v>
      </c>
    </row>
    <row r="3188" spans="1:20" x14ac:dyDescent="0.35">
      <c r="A3188" t="s">
        <v>62007</v>
      </c>
      <c r="B3188" t="s">
        <v>62008</v>
      </c>
      <c r="D3188" t="s">
        <v>62009</v>
      </c>
      <c r="N3188" t="s">
        <v>53706</v>
      </c>
      <c r="O3188" s="3">
        <v>36892</v>
      </c>
      <c r="S3188" t="s">
        <v>54566</v>
      </c>
      <c r="T3188" t="s">
        <v>51158</v>
      </c>
    </row>
    <row r="3189" spans="1:20" x14ac:dyDescent="0.35">
      <c r="A3189" t="s">
        <v>62010</v>
      </c>
      <c r="B3189" t="s">
        <v>62011</v>
      </c>
      <c r="D3189" t="s">
        <v>62012</v>
      </c>
      <c r="F3189" t="s">
        <v>62013</v>
      </c>
      <c r="G3189" t="s">
        <v>62013</v>
      </c>
      <c r="H3189">
        <v>711761346</v>
      </c>
      <c r="N3189" t="s">
        <v>53706</v>
      </c>
      <c r="O3189" s="3">
        <v>42005</v>
      </c>
      <c r="S3189" t="s">
        <v>62014</v>
      </c>
      <c r="T3189" t="s">
        <v>62015</v>
      </c>
    </row>
    <row r="3190" spans="1:20" x14ac:dyDescent="0.35">
      <c r="A3190" t="s">
        <v>62016</v>
      </c>
      <c r="B3190" t="s">
        <v>62017</v>
      </c>
      <c r="D3190" t="s">
        <v>62018</v>
      </c>
      <c r="F3190" t="s">
        <v>62019</v>
      </c>
      <c r="G3190" t="s">
        <v>62019</v>
      </c>
      <c r="N3190" t="s">
        <v>53706</v>
      </c>
      <c r="O3190" s="3">
        <v>42005</v>
      </c>
      <c r="S3190" t="s">
        <v>54710</v>
      </c>
      <c r="T3190" t="s">
        <v>51148</v>
      </c>
    </row>
    <row r="3191" spans="1:20" x14ac:dyDescent="0.35">
      <c r="A3191" t="s">
        <v>62020</v>
      </c>
      <c r="B3191" t="s">
        <v>62021</v>
      </c>
      <c r="D3191" t="s">
        <v>62022</v>
      </c>
      <c r="F3191" t="s">
        <v>62023</v>
      </c>
      <c r="G3191" t="s">
        <v>62024</v>
      </c>
      <c r="H3191">
        <v>725410666</v>
      </c>
      <c r="I3191">
        <v>725410666</v>
      </c>
      <c r="N3191" t="s">
        <v>53706</v>
      </c>
      <c r="O3191" s="3">
        <v>36892</v>
      </c>
      <c r="S3191" t="s">
        <v>51675</v>
      </c>
      <c r="T3191" t="s">
        <v>51148</v>
      </c>
    </row>
    <row r="3192" spans="1:20" x14ac:dyDescent="0.35">
      <c r="A3192" t="s">
        <v>62025</v>
      </c>
      <c r="B3192" t="s">
        <v>62026</v>
      </c>
      <c r="D3192" t="s">
        <v>62027</v>
      </c>
      <c r="F3192" t="s">
        <v>62028</v>
      </c>
      <c r="G3192" t="s">
        <v>62028</v>
      </c>
      <c r="N3192" t="s">
        <v>53706</v>
      </c>
      <c r="O3192" s="3">
        <v>42037</v>
      </c>
      <c r="S3192" t="s">
        <v>54238</v>
      </c>
      <c r="T3192" t="s">
        <v>52115</v>
      </c>
    </row>
    <row r="3193" spans="1:20" x14ac:dyDescent="0.35">
      <c r="A3193" t="s">
        <v>8476</v>
      </c>
      <c r="B3193" t="s">
        <v>8477</v>
      </c>
      <c r="D3193" t="s">
        <v>62029</v>
      </c>
      <c r="F3193" t="s">
        <v>62030</v>
      </c>
      <c r="G3193" t="s">
        <v>62031</v>
      </c>
      <c r="H3193">
        <v>720358588</v>
      </c>
      <c r="N3193" t="s">
        <v>53706</v>
      </c>
      <c r="O3193" s="3">
        <v>43255</v>
      </c>
      <c r="S3193" t="s">
        <v>51149</v>
      </c>
      <c r="T3193" t="s">
        <v>51148</v>
      </c>
    </row>
    <row r="3194" spans="1:20" x14ac:dyDescent="0.35">
      <c r="A3194" t="s">
        <v>8478</v>
      </c>
      <c r="B3194" t="s">
        <v>62032</v>
      </c>
      <c r="D3194" t="s">
        <v>51513</v>
      </c>
      <c r="F3194" t="s">
        <v>62033</v>
      </c>
      <c r="G3194" t="s">
        <v>62033</v>
      </c>
      <c r="H3194">
        <v>726165689</v>
      </c>
      <c r="N3194" t="s">
        <v>53706</v>
      </c>
      <c r="O3194" s="3">
        <v>42064</v>
      </c>
      <c r="S3194" t="s">
        <v>51219</v>
      </c>
      <c r="T3194" t="s">
        <v>51191</v>
      </c>
    </row>
    <row r="3195" spans="1:20" x14ac:dyDescent="0.35">
      <c r="A3195" t="s">
        <v>62034</v>
      </c>
      <c r="B3195" t="s">
        <v>62008</v>
      </c>
      <c r="D3195" t="s">
        <v>62035</v>
      </c>
      <c r="F3195" t="s">
        <v>62036</v>
      </c>
      <c r="G3195" t="s">
        <v>62037</v>
      </c>
      <c r="I3195">
        <v>725721016</v>
      </c>
      <c r="N3195" t="s">
        <v>53706</v>
      </c>
      <c r="O3195" s="3">
        <v>42072</v>
      </c>
      <c r="S3195" t="s">
        <v>54566</v>
      </c>
      <c r="T3195" t="s">
        <v>51158</v>
      </c>
    </row>
    <row r="3196" spans="1:20" x14ac:dyDescent="0.35">
      <c r="A3196" t="s">
        <v>62038</v>
      </c>
      <c r="B3196" t="s">
        <v>62039</v>
      </c>
      <c r="D3196" t="s">
        <v>62040</v>
      </c>
      <c r="F3196" t="s">
        <v>62041</v>
      </c>
      <c r="N3196" t="s">
        <v>53706</v>
      </c>
      <c r="O3196" s="3">
        <v>42072</v>
      </c>
      <c r="S3196" t="s">
        <v>60390</v>
      </c>
      <c r="T3196" t="s">
        <v>51148</v>
      </c>
    </row>
    <row r="3197" spans="1:20" x14ac:dyDescent="0.35">
      <c r="A3197" t="s">
        <v>62042</v>
      </c>
      <c r="B3197" t="s">
        <v>62043</v>
      </c>
      <c r="D3197" t="s">
        <v>62044</v>
      </c>
      <c r="F3197" t="s">
        <v>62045</v>
      </c>
      <c r="G3197" t="s">
        <v>62045</v>
      </c>
      <c r="H3197">
        <v>714505086</v>
      </c>
      <c r="I3197">
        <v>714505086</v>
      </c>
      <c r="N3197" t="s">
        <v>53706</v>
      </c>
      <c r="O3197" s="3">
        <v>42068</v>
      </c>
      <c r="P3197" s="3">
        <v>42808</v>
      </c>
      <c r="S3197" t="s">
        <v>62046</v>
      </c>
      <c r="T3197" t="s">
        <v>51370</v>
      </c>
    </row>
    <row r="3198" spans="1:20" x14ac:dyDescent="0.35">
      <c r="A3198" t="s">
        <v>62047</v>
      </c>
      <c r="B3198" t="s">
        <v>57269</v>
      </c>
      <c r="D3198" t="s">
        <v>62048</v>
      </c>
      <c r="F3198" t="s">
        <v>62049</v>
      </c>
      <c r="G3198" t="s">
        <v>62049</v>
      </c>
      <c r="N3198" t="s">
        <v>53706</v>
      </c>
      <c r="O3198" s="3">
        <v>28321</v>
      </c>
      <c r="S3198" t="s">
        <v>51183</v>
      </c>
      <c r="T3198" t="s">
        <v>51148</v>
      </c>
    </row>
    <row r="3199" spans="1:20" x14ac:dyDescent="0.35">
      <c r="A3199" t="s">
        <v>62050</v>
      </c>
      <c r="B3199" t="s">
        <v>62051</v>
      </c>
      <c r="D3199" t="s">
        <v>62052</v>
      </c>
      <c r="F3199" t="s">
        <v>62053</v>
      </c>
      <c r="G3199" t="s">
        <v>62054</v>
      </c>
      <c r="I3199">
        <v>722336763</v>
      </c>
      <c r="N3199" t="s">
        <v>53706</v>
      </c>
      <c r="O3199" s="3">
        <v>42079</v>
      </c>
      <c r="S3199" t="s">
        <v>54566</v>
      </c>
      <c r="T3199" t="s">
        <v>51158</v>
      </c>
    </row>
    <row r="3200" spans="1:20" x14ac:dyDescent="0.35">
      <c r="A3200" t="s">
        <v>62055</v>
      </c>
      <c r="B3200" t="s">
        <v>62056</v>
      </c>
      <c r="D3200" t="s">
        <v>62057</v>
      </c>
      <c r="F3200" t="s">
        <v>62058</v>
      </c>
      <c r="I3200">
        <v>727490414</v>
      </c>
      <c r="N3200" t="s">
        <v>53706</v>
      </c>
      <c r="O3200" s="3">
        <v>42081</v>
      </c>
      <c r="S3200" t="s">
        <v>54566</v>
      </c>
      <c r="T3200" t="s">
        <v>51158</v>
      </c>
    </row>
    <row r="3201" spans="1:20" x14ac:dyDescent="0.35">
      <c r="A3201" t="s">
        <v>62059</v>
      </c>
      <c r="B3201" t="s">
        <v>62060</v>
      </c>
      <c r="D3201" t="s">
        <v>54410</v>
      </c>
      <c r="G3201" t="s">
        <v>62061</v>
      </c>
      <c r="H3201">
        <v>720371653</v>
      </c>
      <c r="N3201" t="s">
        <v>53706</v>
      </c>
      <c r="O3201" s="3">
        <v>36892</v>
      </c>
      <c r="S3201" t="s">
        <v>54451</v>
      </c>
      <c r="T3201" t="s">
        <v>51282</v>
      </c>
    </row>
    <row r="3202" spans="1:20" x14ac:dyDescent="0.35">
      <c r="A3202" t="s">
        <v>62062</v>
      </c>
      <c r="B3202" t="s">
        <v>62063</v>
      </c>
      <c r="D3202" t="s">
        <v>55904</v>
      </c>
      <c r="F3202" t="s">
        <v>62064</v>
      </c>
      <c r="G3202" t="s">
        <v>62064</v>
      </c>
      <c r="H3202">
        <v>725517667</v>
      </c>
      <c r="N3202" t="s">
        <v>53706</v>
      </c>
      <c r="O3202" s="3">
        <v>42079</v>
      </c>
      <c r="S3202" t="s">
        <v>51149</v>
      </c>
      <c r="T3202" t="s">
        <v>51148</v>
      </c>
    </row>
    <row r="3203" spans="1:20" x14ac:dyDescent="0.35">
      <c r="A3203" t="s">
        <v>62065</v>
      </c>
      <c r="B3203" t="s">
        <v>62066</v>
      </c>
      <c r="D3203" t="s">
        <v>62067</v>
      </c>
      <c r="F3203" t="s">
        <v>62068</v>
      </c>
      <c r="H3203">
        <v>700609646</v>
      </c>
      <c r="N3203" t="s">
        <v>53706</v>
      </c>
      <c r="O3203" s="3">
        <v>36892</v>
      </c>
      <c r="S3203" t="s">
        <v>54290</v>
      </c>
      <c r="T3203" t="s">
        <v>51148</v>
      </c>
    </row>
    <row r="3204" spans="1:20" x14ac:dyDescent="0.35">
      <c r="A3204" t="s">
        <v>8482</v>
      </c>
      <c r="B3204" t="s">
        <v>8483</v>
      </c>
      <c r="D3204" t="s">
        <v>62069</v>
      </c>
      <c r="F3204" t="s">
        <v>62070</v>
      </c>
      <c r="G3204" t="s">
        <v>62070</v>
      </c>
      <c r="H3204">
        <v>713930901</v>
      </c>
      <c r="I3204">
        <v>713930901</v>
      </c>
      <c r="N3204" t="s">
        <v>53706</v>
      </c>
      <c r="O3204" s="3">
        <v>42037</v>
      </c>
      <c r="S3204" t="s">
        <v>51539</v>
      </c>
      <c r="T3204" t="s">
        <v>51532</v>
      </c>
    </row>
    <row r="3205" spans="1:20" x14ac:dyDescent="0.35">
      <c r="A3205" t="s">
        <v>62071</v>
      </c>
      <c r="B3205" t="s">
        <v>62072</v>
      </c>
      <c r="D3205" t="s">
        <v>62073</v>
      </c>
      <c r="N3205" t="s">
        <v>53706</v>
      </c>
      <c r="O3205" s="3">
        <v>36892</v>
      </c>
      <c r="S3205" t="s">
        <v>51149</v>
      </c>
      <c r="T3205" t="s">
        <v>51148</v>
      </c>
    </row>
    <row r="3206" spans="1:20" x14ac:dyDescent="0.35">
      <c r="A3206" t="s">
        <v>62074</v>
      </c>
      <c r="B3206" t="s">
        <v>62075</v>
      </c>
      <c r="D3206" t="s">
        <v>62076</v>
      </c>
      <c r="F3206" t="s">
        <v>62077</v>
      </c>
      <c r="G3206" t="s">
        <v>62077</v>
      </c>
      <c r="H3206">
        <v>720088818</v>
      </c>
      <c r="I3206" s="25">
        <v>255000000000</v>
      </c>
      <c r="N3206" t="s">
        <v>53706</v>
      </c>
      <c r="O3206" s="3">
        <v>42095</v>
      </c>
      <c r="S3206" t="s">
        <v>51509</v>
      </c>
      <c r="T3206" t="s">
        <v>51191</v>
      </c>
    </row>
    <row r="3207" spans="1:20" x14ac:dyDescent="0.35">
      <c r="A3207" t="s">
        <v>62078</v>
      </c>
      <c r="B3207" t="s">
        <v>62079</v>
      </c>
      <c r="D3207" t="s">
        <v>51626</v>
      </c>
      <c r="F3207" t="s">
        <v>62080</v>
      </c>
      <c r="G3207" t="s">
        <v>62081</v>
      </c>
      <c r="H3207">
        <v>703344000</v>
      </c>
      <c r="I3207" s="22">
        <v>7.2267406907253996E+18</v>
      </c>
      <c r="N3207" t="s">
        <v>53706</v>
      </c>
      <c r="O3207" s="3">
        <v>42095</v>
      </c>
      <c r="S3207" t="s">
        <v>51159</v>
      </c>
      <c r="T3207" t="s">
        <v>51158</v>
      </c>
    </row>
    <row r="3208" spans="1:20" x14ac:dyDescent="0.35">
      <c r="A3208" t="s">
        <v>62082</v>
      </c>
      <c r="B3208" t="s">
        <v>62083</v>
      </c>
      <c r="D3208" t="s">
        <v>62084</v>
      </c>
      <c r="F3208" t="s">
        <v>62085</v>
      </c>
      <c r="N3208" t="s">
        <v>53706</v>
      </c>
      <c r="O3208" s="3">
        <v>42095</v>
      </c>
      <c r="S3208" t="s">
        <v>51149</v>
      </c>
      <c r="T3208" t="s">
        <v>51148</v>
      </c>
    </row>
    <row r="3209" spans="1:20" x14ac:dyDescent="0.35">
      <c r="A3209" t="s">
        <v>62086</v>
      </c>
      <c r="B3209" t="s">
        <v>62087</v>
      </c>
      <c r="D3209" t="s">
        <v>62088</v>
      </c>
      <c r="F3209" t="s">
        <v>62089</v>
      </c>
      <c r="I3209">
        <v>722300835</v>
      </c>
      <c r="N3209" t="s">
        <v>53706</v>
      </c>
      <c r="O3209" s="3">
        <v>42095</v>
      </c>
      <c r="S3209" t="s">
        <v>51687</v>
      </c>
      <c r="T3209" t="s">
        <v>51328</v>
      </c>
    </row>
    <row r="3210" spans="1:20" x14ac:dyDescent="0.35">
      <c r="A3210" t="s">
        <v>62090</v>
      </c>
      <c r="B3210" t="s">
        <v>62091</v>
      </c>
      <c r="D3210" t="s">
        <v>62092</v>
      </c>
      <c r="F3210" t="s">
        <v>62093</v>
      </c>
      <c r="G3210" t="s">
        <v>62093</v>
      </c>
      <c r="H3210">
        <v>710368884</v>
      </c>
      <c r="N3210" t="s">
        <v>53706</v>
      </c>
      <c r="O3210" s="3">
        <v>36892</v>
      </c>
      <c r="P3210" s="3">
        <v>43100</v>
      </c>
      <c r="S3210" t="s">
        <v>62094</v>
      </c>
      <c r="T3210" t="s">
        <v>52420</v>
      </c>
    </row>
    <row r="3211" spans="1:20" x14ac:dyDescent="0.35">
      <c r="A3211" t="s">
        <v>62095</v>
      </c>
      <c r="B3211" t="s">
        <v>62096</v>
      </c>
      <c r="D3211" t="s">
        <v>62097</v>
      </c>
      <c r="G3211" t="s">
        <v>62098</v>
      </c>
      <c r="H3211">
        <v>726201902</v>
      </c>
      <c r="N3211" t="s">
        <v>53706</v>
      </c>
      <c r="O3211" s="3">
        <v>42107</v>
      </c>
      <c r="S3211" t="s">
        <v>56386</v>
      </c>
      <c r="T3211" t="s">
        <v>52420</v>
      </c>
    </row>
    <row r="3212" spans="1:20" x14ac:dyDescent="0.35">
      <c r="A3212" t="s">
        <v>62099</v>
      </c>
      <c r="B3212" t="s">
        <v>62100</v>
      </c>
      <c r="D3212" t="s">
        <v>51853</v>
      </c>
      <c r="F3212" t="s">
        <v>62101</v>
      </c>
      <c r="G3212" t="s">
        <v>62101</v>
      </c>
      <c r="H3212">
        <v>725964675</v>
      </c>
      <c r="I3212">
        <v>725964675</v>
      </c>
      <c r="N3212" t="s">
        <v>53706</v>
      </c>
      <c r="O3212" s="3">
        <v>42114</v>
      </c>
      <c r="S3212" t="s">
        <v>58563</v>
      </c>
      <c r="T3212" t="s">
        <v>52366</v>
      </c>
    </row>
    <row r="3213" spans="1:20" x14ac:dyDescent="0.35">
      <c r="A3213" t="s">
        <v>62102</v>
      </c>
      <c r="B3213" t="s">
        <v>62103</v>
      </c>
      <c r="D3213" t="s">
        <v>62104</v>
      </c>
      <c r="F3213" t="s">
        <v>62105</v>
      </c>
      <c r="G3213" t="s">
        <v>62106</v>
      </c>
      <c r="H3213">
        <v>710108595</v>
      </c>
      <c r="I3213">
        <v>710108595</v>
      </c>
      <c r="N3213" t="s">
        <v>53706</v>
      </c>
      <c r="O3213" s="3">
        <v>42145</v>
      </c>
      <c r="P3213" s="3">
        <v>42865</v>
      </c>
      <c r="S3213" t="s">
        <v>54265</v>
      </c>
      <c r="T3213" t="s">
        <v>51158</v>
      </c>
    </row>
    <row r="3214" spans="1:20" x14ac:dyDescent="0.35">
      <c r="A3214" t="s">
        <v>62107</v>
      </c>
      <c r="B3214" t="s">
        <v>62108</v>
      </c>
      <c r="D3214" t="s">
        <v>62109</v>
      </c>
      <c r="F3214" t="s">
        <v>62110</v>
      </c>
      <c r="G3214" t="s">
        <v>62110</v>
      </c>
      <c r="H3214">
        <v>721358654</v>
      </c>
      <c r="I3214">
        <v>721358654</v>
      </c>
      <c r="N3214" t="s">
        <v>53706</v>
      </c>
      <c r="O3214" s="3">
        <v>42145</v>
      </c>
      <c r="S3214" t="s">
        <v>54265</v>
      </c>
      <c r="T3214" t="s">
        <v>51158</v>
      </c>
    </row>
    <row r="3215" spans="1:20" x14ac:dyDescent="0.35">
      <c r="A3215" t="s">
        <v>62111</v>
      </c>
      <c r="B3215" t="s">
        <v>62112</v>
      </c>
      <c r="D3215" t="s">
        <v>62113</v>
      </c>
      <c r="F3215" t="s">
        <v>62114</v>
      </c>
      <c r="G3215" t="s">
        <v>62115</v>
      </c>
      <c r="H3215">
        <v>725075532</v>
      </c>
      <c r="N3215" t="s">
        <v>53706</v>
      </c>
      <c r="O3215" s="3">
        <v>42145</v>
      </c>
      <c r="S3215" t="s">
        <v>51865</v>
      </c>
      <c r="T3215" t="s">
        <v>51148</v>
      </c>
    </row>
    <row r="3216" spans="1:20" x14ac:dyDescent="0.35">
      <c r="A3216" t="s">
        <v>62116</v>
      </c>
      <c r="B3216" t="s">
        <v>62117</v>
      </c>
      <c r="D3216" t="s">
        <v>52712</v>
      </c>
      <c r="G3216" t="s">
        <v>62118</v>
      </c>
      <c r="H3216">
        <v>725312311</v>
      </c>
      <c r="I3216">
        <v>725312311</v>
      </c>
      <c r="N3216" t="s">
        <v>53706</v>
      </c>
      <c r="O3216" s="3">
        <v>42156</v>
      </c>
      <c r="S3216" t="s">
        <v>59975</v>
      </c>
      <c r="T3216" t="s">
        <v>51813</v>
      </c>
    </row>
    <row r="3217" spans="1:20" x14ac:dyDescent="0.35">
      <c r="A3217" t="s">
        <v>8488</v>
      </c>
      <c r="B3217" t="s">
        <v>8489</v>
      </c>
      <c r="D3217" t="s">
        <v>51626</v>
      </c>
      <c r="F3217" t="s">
        <v>62119</v>
      </c>
      <c r="G3217" t="s">
        <v>62120</v>
      </c>
      <c r="H3217">
        <v>720656646</v>
      </c>
      <c r="N3217" t="s">
        <v>53706</v>
      </c>
      <c r="O3217" s="3">
        <v>42156</v>
      </c>
      <c r="S3217" t="s">
        <v>54265</v>
      </c>
      <c r="T3217" t="s">
        <v>51158</v>
      </c>
    </row>
    <row r="3218" spans="1:20" x14ac:dyDescent="0.35">
      <c r="A3218" t="s">
        <v>8490</v>
      </c>
      <c r="B3218" t="s">
        <v>8491</v>
      </c>
      <c r="D3218" t="s">
        <v>58727</v>
      </c>
      <c r="F3218" t="s">
        <v>62121</v>
      </c>
      <c r="G3218" t="s">
        <v>62121</v>
      </c>
      <c r="H3218">
        <v>727205803</v>
      </c>
      <c r="I3218">
        <v>727205803</v>
      </c>
      <c r="N3218" t="s">
        <v>53706</v>
      </c>
      <c r="O3218" s="3">
        <v>42157</v>
      </c>
      <c r="S3218" t="s">
        <v>58563</v>
      </c>
      <c r="T3218" t="s">
        <v>52366</v>
      </c>
    </row>
    <row r="3219" spans="1:20" x14ac:dyDescent="0.35">
      <c r="A3219" t="s">
        <v>62122</v>
      </c>
      <c r="B3219" t="s">
        <v>62123</v>
      </c>
      <c r="D3219" t="s">
        <v>62124</v>
      </c>
      <c r="F3219" t="s">
        <v>62125</v>
      </c>
      <c r="G3219" t="s">
        <v>62125</v>
      </c>
      <c r="H3219">
        <v>728117870</v>
      </c>
      <c r="I3219">
        <v>728117870</v>
      </c>
      <c r="N3219" t="s">
        <v>53706</v>
      </c>
      <c r="O3219" s="3">
        <v>42142</v>
      </c>
      <c r="S3219" t="s">
        <v>51533</v>
      </c>
      <c r="T3219" t="s">
        <v>51532</v>
      </c>
    </row>
    <row r="3220" spans="1:20" x14ac:dyDescent="0.35">
      <c r="A3220" t="s">
        <v>62126</v>
      </c>
      <c r="B3220" t="s">
        <v>62127</v>
      </c>
      <c r="D3220" t="s">
        <v>51855</v>
      </c>
      <c r="F3220" t="s">
        <v>62128</v>
      </c>
      <c r="G3220" t="s">
        <v>62129</v>
      </c>
      <c r="H3220">
        <v>721352207</v>
      </c>
      <c r="N3220" t="s">
        <v>53706</v>
      </c>
      <c r="O3220" s="3">
        <v>42186</v>
      </c>
      <c r="S3220" t="s">
        <v>51149</v>
      </c>
      <c r="T3220" t="s">
        <v>51148</v>
      </c>
    </row>
    <row r="3221" spans="1:20" x14ac:dyDescent="0.35">
      <c r="A3221" t="s">
        <v>62130</v>
      </c>
      <c r="B3221" t="s">
        <v>54920</v>
      </c>
      <c r="D3221" t="s">
        <v>53754</v>
      </c>
      <c r="N3221" t="s">
        <v>53706</v>
      </c>
      <c r="O3221" s="3">
        <v>42175</v>
      </c>
      <c r="S3221" t="s">
        <v>54451</v>
      </c>
      <c r="T3221" t="s">
        <v>51282</v>
      </c>
    </row>
    <row r="3222" spans="1:20" x14ac:dyDescent="0.35">
      <c r="A3222" t="s">
        <v>62131</v>
      </c>
      <c r="B3222" t="s">
        <v>62132</v>
      </c>
      <c r="D3222" t="s">
        <v>53754</v>
      </c>
      <c r="G3222" t="s">
        <v>62133</v>
      </c>
      <c r="H3222">
        <v>710373517</v>
      </c>
      <c r="N3222" t="s">
        <v>53706</v>
      </c>
      <c r="O3222" s="3">
        <v>42175</v>
      </c>
      <c r="S3222" t="s">
        <v>54451</v>
      </c>
      <c r="T3222" t="s">
        <v>51282</v>
      </c>
    </row>
    <row r="3223" spans="1:20" x14ac:dyDescent="0.35">
      <c r="A3223" t="s">
        <v>62134</v>
      </c>
      <c r="B3223" t="s">
        <v>62135</v>
      </c>
      <c r="D3223" t="s">
        <v>62136</v>
      </c>
      <c r="G3223" t="s">
        <v>62137</v>
      </c>
      <c r="H3223">
        <v>714704851</v>
      </c>
      <c r="I3223">
        <v>714704851</v>
      </c>
      <c r="N3223" t="s">
        <v>53706</v>
      </c>
      <c r="O3223" s="3">
        <v>42175</v>
      </c>
      <c r="S3223" t="s">
        <v>54451</v>
      </c>
      <c r="T3223" t="s">
        <v>51282</v>
      </c>
    </row>
    <row r="3224" spans="1:20" x14ac:dyDescent="0.35">
      <c r="A3224" t="s">
        <v>62138</v>
      </c>
      <c r="B3224" t="s">
        <v>62139</v>
      </c>
      <c r="D3224" t="s">
        <v>54628</v>
      </c>
      <c r="G3224" t="s">
        <v>62140</v>
      </c>
      <c r="H3224">
        <v>711641759</v>
      </c>
      <c r="N3224" t="s">
        <v>53706</v>
      </c>
      <c r="O3224" s="3">
        <v>42175</v>
      </c>
      <c r="S3224" t="s">
        <v>54451</v>
      </c>
      <c r="T3224" t="s">
        <v>51282</v>
      </c>
    </row>
    <row r="3225" spans="1:20" x14ac:dyDescent="0.35">
      <c r="A3225" t="s">
        <v>62141</v>
      </c>
      <c r="B3225" t="s">
        <v>62142</v>
      </c>
      <c r="D3225" t="s">
        <v>54520</v>
      </c>
      <c r="G3225" t="s">
        <v>62143</v>
      </c>
      <c r="H3225">
        <v>721307055</v>
      </c>
      <c r="N3225" t="s">
        <v>53706</v>
      </c>
      <c r="O3225" s="3">
        <v>42175</v>
      </c>
      <c r="S3225" t="s">
        <v>54451</v>
      </c>
      <c r="T3225" t="s">
        <v>51282</v>
      </c>
    </row>
    <row r="3226" spans="1:20" x14ac:dyDescent="0.35">
      <c r="A3226" t="s">
        <v>62144</v>
      </c>
      <c r="B3226" t="s">
        <v>62145</v>
      </c>
      <c r="D3226" t="s">
        <v>54502</v>
      </c>
      <c r="N3226" t="s">
        <v>53706</v>
      </c>
      <c r="O3226" s="3">
        <v>42175</v>
      </c>
      <c r="S3226" t="s">
        <v>54451</v>
      </c>
      <c r="T3226" t="s">
        <v>51282</v>
      </c>
    </row>
    <row r="3227" spans="1:20" x14ac:dyDescent="0.35">
      <c r="A3227" t="s">
        <v>62146</v>
      </c>
      <c r="B3227" t="s">
        <v>62147</v>
      </c>
      <c r="D3227" t="s">
        <v>58714</v>
      </c>
      <c r="G3227" t="s">
        <v>62148</v>
      </c>
      <c r="H3227">
        <v>721417808</v>
      </c>
      <c r="N3227" t="s">
        <v>53706</v>
      </c>
      <c r="O3227" s="3">
        <v>42175</v>
      </c>
      <c r="S3227" t="s">
        <v>54451</v>
      </c>
      <c r="T3227" t="s">
        <v>51282</v>
      </c>
    </row>
    <row r="3228" spans="1:20" x14ac:dyDescent="0.35">
      <c r="A3228" t="s">
        <v>62149</v>
      </c>
      <c r="B3228" t="s">
        <v>62150</v>
      </c>
      <c r="D3228" t="s">
        <v>56601</v>
      </c>
      <c r="G3228" t="s">
        <v>62151</v>
      </c>
      <c r="H3228">
        <v>725658610</v>
      </c>
      <c r="N3228" t="s">
        <v>53706</v>
      </c>
      <c r="O3228" s="3">
        <v>42175</v>
      </c>
      <c r="S3228" t="s">
        <v>54451</v>
      </c>
      <c r="T3228" t="s">
        <v>51282</v>
      </c>
    </row>
    <row r="3229" spans="1:20" x14ac:dyDescent="0.35">
      <c r="A3229" t="s">
        <v>62152</v>
      </c>
      <c r="B3229" t="s">
        <v>62153</v>
      </c>
      <c r="D3229" t="s">
        <v>54502</v>
      </c>
      <c r="G3229" t="s">
        <v>62154</v>
      </c>
      <c r="H3229">
        <v>727091033</v>
      </c>
      <c r="N3229" t="s">
        <v>53706</v>
      </c>
      <c r="O3229" s="3">
        <v>42175</v>
      </c>
      <c r="S3229" t="s">
        <v>54451</v>
      </c>
      <c r="T3229" t="s">
        <v>51282</v>
      </c>
    </row>
    <row r="3230" spans="1:20" x14ac:dyDescent="0.35">
      <c r="A3230" t="s">
        <v>62155</v>
      </c>
      <c r="B3230" t="s">
        <v>62156</v>
      </c>
      <c r="D3230" t="s">
        <v>54502</v>
      </c>
      <c r="G3230" t="s">
        <v>62157</v>
      </c>
      <c r="H3230">
        <v>729213361</v>
      </c>
      <c r="N3230" t="s">
        <v>53706</v>
      </c>
      <c r="O3230" s="3">
        <v>42175</v>
      </c>
      <c r="S3230" t="s">
        <v>54451</v>
      </c>
      <c r="T3230" t="s">
        <v>51282</v>
      </c>
    </row>
    <row r="3231" spans="1:20" x14ac:dyDescent="0.35">
      <c r="A3231" t="s">
        <v>62158</v>
      </c>
      <c r="B3231" t="s">
        <v>62159</v>
      </c>
      <c r="D3231" t="s">
        <v>54502</v>
      </c>
      <c r="G3231" t="s">
        <v>62160</v>
      </c>
      <c r="H3231">
        <v>726569647</v>
      </c>
      <c r="I3231">
        <v>726569647</v>
      </c>
      <c r="N3231" t="s">
        <v>53706</v>
      </c>
      <c r="O3231" s="3">
        <v>42175</v>
      </c>
      <c r="S3231" t="s">
        <v>54451</v>
      </c>
      <c r="T3231" t="s">
        <v>51282</v>
      </c>
    </row>
    <row r="3232" spans="1:20" x14ac:dyDescent="0.35">
      <c r="A3232" t="s">
        <v>62161</v>
      </c>
      <c r="B3232" t="s">
        <v>62162</v>
      </c>
      <c r="D3232" t="s">
        <v>54502</v>
      </c>
      <c r="G3232" t="s">
        <v>62163</v>
      </c>
      <c r="H3232">
        <v>716366491</v>
      </c>
      <c r="I3232">
        <v>716366491</v>
      </c>
      <c r="N3232" t="s">
        <v>53706</v>
      </c>
      <c r="O3232" s="3">
        <v>42175</v>
      </c>
      <c r="S3232" t="s">
        <v>54451</v>
      </c>
      <c r="T3232" t="s">
        <v>51282</v>
      </c>
    </row>
    <row r="3233" spans="1:20" x14ac:dyDescent="0.35">
      <c r="A3233" t="s">
        <v>62164</v>
      </c>
      <c r="B3233" t="s">
        <v>62165</v>
      </c>
      <c r="D3233" t="s">
        <v>58714</v>
      </c>
      <c r="G3233" t="s">
        <v>62166</v>
      </c>
      <c r="H3233">
        <v>728147436</v>
      </c>
      <c r="I3233">
        <v>728147436</v>
      </c>
      <c r="N3233" t="s">
        <v>53706</v>
      </c>
      <c r="O3233" s="3">
        <v>42175</v>
      </c>
      <c r="S3233" t="s">
        <v>54451</v>
      </c>
      <c r="T3233" t="s">
        <v>51282</v>
      </c>
    </row>
    <row r="3234" spans="1:20" x14ac:dyDescent="0.35">
      <c r="A3234" t="s">
        <v>62167</v>
      </c>
      <c r="B3234" t="s">
        <v>62168</v>
      </c>
      <c r="D3234" t="s">
        <v>54502</v>
      </c>
      <c r="G3234" t="s">
        <v>62169</v>
      </c>
      <c r="H3234">
        <v>708827898</v>
      </c>
      <c r="N3234" t="s">
        <v>53706</v>
      </c>
      <c r="O3234" s="3">
        <v>42175</v>
      </c>
      <c r="S3234" t="s">
        <v>54451</v>
      </c>
      <c r="T3234" t="s">
        <v>51282</v>
      </c>
    </row>
    <row r="3235" spans="1:20" x14ac:dyDescent="0.35">
      <c r="A3235" t="s">
        <v>62170</v>
      </c>
      <c r="B3235" t="s">
        <v>62171</v>
      </c>
      <c r="D3235" t="s">
        <v>54502</v>
      </c>
      <c r="G3235" t="s">
        <v>62172</v>
      </c>
      <c r="H3235">
        <v>720428386</v>
      </c>
      <c r="I3235">
        <v>714306466</v>
      </c>
      <c r="N3235" t="s">
        <v>53706</v>
      </c>
      <c r="O3235" s="3">
        <v>42175</v>
      </c>
      <c r="S3235" t="s">
        <v>54451</v>
      </c>
      <c r="T3235" t="s">
        <v>51282</v>
      </c>
    </row>
    <row r="3236" spans="1:20" x14ac:dyDescent="0.35">
      <c r="A3236" t="s">
        <v>62173</v>
      </c>
      <c r="B3236" t="s">
        <v>62174</v>
      </c>
      <c r="D3236" t="s">
        <v>54502</v>
      </c>
      <c r="N3236" t="s">
        <v>53706</v>
      </c>
      <c r="O3236" s="3">
        <v>42175</v>
      </c>
      <c r="S3236" t="s">
        <v>54451</v>
      </c>
      <c r="T3236" t="s">
        <v>51282</v>
      </c>
    </row>
    <row r="3237" spans="1:20" x14ac:dyDescent="0.35">
      <c r="A3237" t="s">
        <v>62175</v>
      </c>
      <c r="B3237" t="s">
        <v>62176</v>
      </c>
      <c r="D3237" t="s">
        <v>54502</v>
      </c>
      <c r="N3237" t="s">
        <v>53706</v>
      </c>
      <c r="O3237" s="3">
        <v>42175</v>
      </c>
      <c r="S3237" t="s">
        <v>54451</v>
      </c>
      <c r="T3237" t="s">
        <v>51282</v>
      </c>
    </row>
    <row r="3238" spans="1:20" x14ac:dyDescent="0.35">
      <c r="A3238" t="s">
        <v>62177</v>
      </c>
      <c r="B3238" t="s">
        <v>62178</v>
      </c>
      <c r="D3238" t="s">
        <v>52183</v>
      </c>
      <c r="G3238" t="s">
        <v>62179</v>
      </c>
      <c r="H3238">
        <v>725943931</v>
      </c>
      <c r="I3238">
        <v>725943931</v>
      </c>
      <c r="N3238" t="s">
        <v>53706</v>
      </c>
      <c r="O3238" s="3">
        <v>42175</v>
      </c>
      <c r="S3238" t="s">
        <v>54451</v>
      </c>
      <c r="T3238" t="s">
        <v>51282</v>
      </c>
    </row>
    <row r="3239" spans="1:20" x14ac:dyDescent="0.35">
      <c r="A3239" t="s">
        <v>62180</v>
      </c>
      <c r="B3239" t="s">
        <v>62181</v>
      </c>
      <c r="D3239" t="s">
        <v>54628</v>
      </c>
      <c r="G3239" t="s">
        <v>62182</v>
      </c>
      <c r="H3239">
        <v>729883338</v>
      </c>
      <c r="I3239">
        <v>729883338</v>
      </c>
      <c r="N3239" t="s">
        <v>53706</v>
      </c>
      <c r="O3239" s="3">
        <v>42207</v>
      </c>
      <c r="S3239" t="s">
        <v>54451</v>
      </c>
      <c r="T3239" t="s">
        <v>51282</v>
      </c>
    </row>
    <row r="3240" spans="1:20" x14ac:dyDescent="0.35">
      <c r="A3240" t="s">
        <v>62183</v>
      </c>
      <c r="B3240" t="s">
        <v>62184</v>
      </c>
      <c r="D3240" t="s">
        <v>62185</v>
      </c>
      <c r="H3240">
        <v>711767552</v>
      </c>
      <c r="N3240" t="s">
        <v>53706</v>
      </c>
      <c r="O3240" s="3">
        <v>42186</v>
      </c>
      <c r="S3240" t="s">
        <v>55885</v>
      </c>
      <c r="T3240" t="s">
        <v>51370</v>
      </c>
    </row>
    <row r="3241" spans="1:20" x14ac:dyDescent="0.35">
      <c r="A3241" t="s">
        <v>62186</v>
      </c>
      <c r="B3241" t="s">
        <v>62187</v>
      </c>
      <c r="D3241" t="s">
        <v>52776</v>
      </c>
      <c r="F3241" t="s">
        <v>56468</v>
      </c>
      <c r="G3241" t="s">
        <v>62188</v>
      </c>
      <c r="H3241">
        <v>712700743</v>
      </c>
      <c r="N3241" t="s">
        <v>53706</v>
      </c>
      <c r="O3241" s="3">
        <v>42248</v>
      </c>
      <c r="S3241" t="s">
        <v>51149</v>
      </c>
      <c r="T3241" t="s">
        <v>51148</v>
      </c>
    </row>
    <row r="3242" spans="1:20" x14ac:dyDescent="0.35">
      <c r="A3242" t="s">
        <v>62189</v>
      </c>
      <c r="B3242" t="s">
        <v>62190</v>
      </c>
      <c r="D3242" t="s">
        <v>62191</v>
      </c>
      <c r="G3242" t="s">
        <v>62192</v>
      </c>
      <c r="H3242">
        <v>713884684</v>
      </c>
      <c r="N3242" t="s">
        <v>53706</v>
      </c>
      <c r="O3242" s="3">
        <v>42235</v>
      </c>
      <c r="S3242" t="s">
        <v>54566</v>
      </c>
      <c r="T3242" t="s">
        <v>51158</v>
      </c>
    </row>
    <row r="3243" spans="1:20" x14ac:dyDescent="0.35">
      <c r="A3243" t="s">
        <v>8502</v>
      </c>
      <c r="B3243" t="s">
        <v>8503</v>
      </c>
      <c r="D3243" t="s">
        <v>62193</v>
      </c>
      <c r="F3243" t="s">
        <v>62194</v>
      </c>
      <c r="G3243" t="s">
        <v>62195</v>
      </c>
      <c r="H3243">
        <v>726887037</v>
      </c>
      <c r="I3243">
        <v>726887037</v>
      </c>
      <c r="N3243" t="s">
        <v>53706</v>
      </c>
      <c r="O3243" s="3">
        <v>42217</v>
      </c>
      <c r="T3243" t="s">
        <v>51191</v>
      </c>
    </row>
    <row r="3244" spans="1:20" x14ac:dyDescent="0.35">
      <c r="A3244" t="s">
        <v>62196</v>
      </c>
      <c r="B3244" t="s">
        <v>62197</v>
      </c>
      <c r="D3244" t="s">
        <v>62198</v>
      </c>
      <c r="F3244" t="s">
        <v>62199</v>
      </c>
      <c r="G3244" t="s">
        <v>62199</v>
      </c>
      <c r="H3244">
        <v>712505021</v>
      </c>
      <c r="N3244" t="s">
        <v>53706</v>
      </c>
      <c r="O3244" s="3">
        <v>43376</v>
      </c>
      <c r="S3244" t="s">
        <v>51533</v>
      </c>
      <c r="T3244" t="s">
        <v>51532</v>
      </c>
    </row>
    <row r="3245" spans="1:20" x14ac:dyDescent="0.35">
      <c r="A3245" t="s">
        <v>62200</v>
      </c>
      <c r="B3245" t="s">
        <v>62201</v>
      </c>
      <c r="D3245" t="s">
        <v>51875</v>
      </c>
      <c r="F3245" t="s">
        <v>62202</v>
      </c>
      <c r="G3245" t="s">
        <v>62202</v>
      </c>
      <c r="H3245">
        <v>703727048</v>
      </c>
      <c r="N3245" t="s">
        <v>53706</v>
      </c>
      <c r="O3245" s="3">
        <v>42217</v>
      </c>
      <c r="S3245" t="s">
        <v>51870</v>
      </c>
      <c r="T3245" t="s">
        <v>51148</v>
      </c>
    </row>
    <row r="3246" spans="1:20" x14ac:dyDescent="0.35">
      <c r="A3246" t="s">
        <v>62203</v>
      </c>
      <c r="B3246" t="s">
        <v>62204</v>
      </c>
      <c r="D3246" t="s">
        <v>62205</v>
      </c>
      <c r="N3246" t="s">
        <v>53706</v>
      </c>
      <c r="O3246" s="3">
        <v>36892</v>
      </c>
      <c r="S3246" t="s">
        <v>51870</v>
      </c>
      <c r="T3246" t="s">
        <v>51148</v>
      </c>
    </row>
    <row r="3247" spans="1:20" x14ac:dyDescent="0.35">
      <c r="A3247" t="s">
        <v>62206</v>
      </c>
      <c r="B3247" t="s">
        <v>62207</v>
      </c>
      <c r="D3247" t="s">
        <v>51936</v>
      </c>
      <c r="N3247" t="s">
        <v>53706</v>
      </c>
      <c r="O3247" s="3">
        <v>36892</v>
      </c>
      <c r="S3247" t="s">
        <v>62208</v>
      </c>
      <c r="T3247" t="s">
        <v>58450</v>
      </c>
    </row>
    <row r="3248" spans="1:20" x14ac:dyDescent="0.35">
      <c r="A3248" t="s">
        <v>62209</v>
      </c>
      <c r="B3248" t="s">
        <v>62210</v>
      </c>
      <c r="D3248" t="s">
        <v>52037</v>
      </c>
      <c r="G3248" t="s">
        <v>62211</v>
      </c>
      <c r="H3248">
        <v>700113301</v>
      </c>
      <c r="I3248">
        <v>700113301</v>
      </c>
      <c r="N3248" t="s">
        <v>53706</v>
      </c>
      <c r="O3248" s="3">
        <v>42248</v>
      </c>
      <c r="P3248" s="3">
        <v>42459</v>
      </c>
      <c r="S3248" t="s">
        <v>61947</v>
      </c>
      <c r="T3248" t="s">
        <v>52420</v>
      </c>
    </row>
    <row r="3249" spans="1:20" x14ac:dyDescent="0.35">
      <c r="A3249" t="s">
        <v>62212</v>
      </c>
      <c r="B3249" t="s">
        <v>62213</v>
      </c>
      <c r="D3249" t="s">
        <v>61810</v>
      </c>
      <c r="G3249" t="s">
        <v>62214</v>
      </c>
      <c r="H3249">
        <v>726749805</v>
      </c>
      <c r="I3249">
        <v>726749805</v>
      </c>
      <c r="N3249" t="s">
        <v>53706</v>
      </c>
      <c r="O3249" s="3">
        <v>42248</v>
      </c>
      <c r="S3249" t="s">
        <v>62215</v>
      </c>
      <c r="T3249" t="s">
        <v>53774</v>
      </c>
    </row>
    <row r="3250" spans="1:20" x14ac:dyDescent="0.35">
      <c r="A3250" t="s">
        <v>62216</v>
      </c>
      <c r="B3250" t="s">
        <v>62217</v>
      </c>
      <c r="D3250" t="s">
        <v>52329</v>
      </c>
      <c r="F3250" t="s">
        <v>62218</v>
      </c>
      <c r="G3250" t="s">
        <v>62218</v>
      </c>
      <c r="H3250">
        <v>713555269</v>
      </c>
      <c r="I3250">
        <v>713555269</v>
      </c>
      <c r="N3250" t="s">
        <v>53706</v>
      </c>
      <c r="O3250" s="3">
        <v>42866</v>
      </c>
      <c r="S3250" t="s">
        <v>59148</v>
      </c>
      <c r="T3250" t="s">
        <v>51570</v>
      </c>
    </row>
    <row r="3251" spans="1:20" x14ac:dyDescent="0.35">
      <c r="A3251" t="s">
        <v>62219</v>
      </c>
      <c r="B3251" t="s">
        <v>62220</v>
      </c>
      <c r="D3251" t="s">
        <v>62221</v>
      </c>
      <c r="F3251" t="s">
        <v>62222</v>
      </c>
      <c r="G3251" t="s">
        <v>62222</v>
      </c>
      <c r="H3251">
        <v>724282802</v>
      </c>
      <c r="N3251" t="s">
        <v>53706</v>
      </c>
      <c r="O3251" s="3">
        <v>42261</v>
      </c>
      <c r="P3251" s="3">
        <v>42804</v>
      </c>
      <c r="S3251" t="s">
        <v>51149</v>
      </c>
      <c r="T3251" t="s">
        <v>51148</v>
      </c>
    </row>
    <row r="3252" spans="1:20" x14ac:dyDescent="0.35">
      <c r="A3252" t="s">
        <v>8510</v>
      </c>
      <c r="B3252" t="s">
        <v>62223</v>
      </c>
      <c r="D3252" t="s">
        <v>62224</v>
      </c>
      <c r="F3252" t="s">
        <v>62225</v>
      </c>
      <c r="G3252" t="s">
        <v>62225</v>
      </c>
      <c r="H3252">
        <v>728025096</v>
      </c>
      <c r="N3252" t="s">
        <v>53706</v>
      </c>
      <c r="O3252" s="3">
        <v>42257</v>
      </c>
      <c r="S3252" t="s">
        <v>51693</v>
      </c>
      <c r="T3252" t="s">
        <v>51328</v>
      </c>
    </row>
    <row r="3253" spans="1:20" x14ac:dyDescent="0.35">
      <c r="A3253" t="s">
        <v>62226</v>
      </c>
      <c r="B3253" t="s">
        <v>62227</v>
      </c>
      <c r="D3253" t="s">
        <v>62228</v>
      </c>
      <c r="N3253" t="s">
        <v>53706</v>
      </c>
      <c r="O3253" s="3">
        <v>36892</v>
      </c>
      <c r="S3253" t="s">
        <v>61947</v>
      </c>
      <c r="T3253" t="s">
        <v>52420</v>
      </c>
    </row>
    <row r="3254" spans="1:20" x14ac:dyDescent="0.35">
      <c r="A3254" t="s">
        <v>62229</v>
      </c>
      <c r="B3254" t="s">
        <v>62230</v>
      </c>
      <c r="D3254" t="s">
        <v>62228</v>
      </c>
      <c r="N3254" t="s">
        <v>53706</v>
      </c>
      <c r="O3254" s="3">
        <v>36892</v>
      </c>
      <c r="S3254" t="s">
        <v>61947</v>
      </c>
      <c r="T3254" t="s">
        <v>52420</v>
      </c>
    </row>
    <row r="3255" spans="1:20" x14ac:dyDescent="0.35">
      <c r="A3255" t="s">
        <v>62231</v>
      </c>
      <c r="B3255" t="s">
        <v>62232</v>
      </c>
      <c r="D3255" t="s">
        <v>62228</v>
      </c>
      <c r="N3255" t="s">
        <v>53706</v>
      </c>
      <c r="O3255" s="3">
        <v>36892</v>
      </c>
      <c r="S3255" t="s">
        <v>61947</v>
      </c>
      <c r="T3255" t="s">
        <v>52420</v>
      </c>
    </row>
    <row r="3256" spans="1:20" x14ac:dyDescent="0.35">
      <c r="A3256" t="s">
        <v>62233</v>
      </c>
      <c r="B3256" t="s">
        <v>62234</v>
      </c>
      <c r="D3256" t="s">
        <v>62235</v>
      </c>
      <c r="F3256" t="s">
        <v>62236</v>
      </c>
      <c r="G3256" t="s">
        <v>62236</v>
      </c>
      <c r="H3256">
        <v>721540382</v>
      </c>
      <c r="N3256" t="s">
        <v>53706</v>
      </c>
      <c r="O3256" s="3">
        <v>42993</v>
      </c>
      <c r="S3256" t="s">
        <v>59168</v>
      </c>
      <c r="T3256" t="s">
        <v>51570</v>
      </c>
    </row>
    <row r="3257" spans="1:20" x14ac:dyDescent="0.35">
      <c r="A3257" t="s">
        <v>62237</v>
      </c>
      <c r="B3257" t="s">
        <v>62238</v>
      </c>
      <c r="D3257" t="s">
        <v>62239</v>
      </c>
      <c r="N3257" t="s">
        <v>53706</v>
      </c>
      <c r="O3257" s="3">
        <v>36892</v>
      </c>
      <c r="S3257" t="s">
        <v>61947</v>
      </c>
      <c r="T3257" t="s">
        <v>52420</v>
      </c>
    </row>
    <row r="3258" spans="1:20" x14ac:dyDescent="0.35">
      <c r="A3258" t="s">
        <v>62240</v>
      </c>
      <c r="B3258" t="s">
        <v>62241</v>
      </c>
      <c r="D3258" t="s">
        <v>60306</v>
      </c>
      <c r="N3258" t="s">
        <v>53706</v>
      </c>
      <c r="O3258" s="3">
        <v>36892</v>
      </c>
      <c r="S3258" t="s">
        <v>61947</v>
      </c>
      <c r="T3258" t="s">
        <v>52420</v>
      </c>
    </row>
    <row r="3259" spans="1:20" x14ac:dyDescent="0.35">
      <c r="A3259" t="s">
        <v>62242</v>
      </c>
      <c r="B3259" t="s">
        <v>62243</v>
      </c>
      <c r="D3259" t="s">
        <v>60306</v>
      </c>
      <c r="N3259" t="s">
        <v>53706</v>
      </c>
      <c r="O3259" s="3">
        <v>36892</v>
      </c>
      <c r="S3259" t="s">
        <v>61947</v>
      </c>
      <c r="T3259" t="s">
        <v>52420</v>
      </c>
    </row>
    <row r="3260" spans="1:20" x14ac:dyDescent="0.35">
      <c r="A3260" t="s">
        <v>62244</v>
      </c>
      <c r="B3260" t="s">
        <v>62245</v>
      </c>
      <c r="D3260" t="s">
        <v>62246</v>
      </c>
      <c r="F3260" t="s">
        <v>62247</v>
      </c>
      <c r="G3260" t="s">
        <v>62247</v>
      </c>
      <c r="H3260">
        <v>722323611</v>
      </c>
      <c r="N3260" t="s">
        <v>53706</v>
      </c>
      <c r="O3260" s="3">
        <v>42823</v>
      </c>
      <c r="S3260" t="s">
        <v>59148</v>
      </c>
      <c r="T3260" t="s">
        <v>51570</v>
      </c>
    </row>
    <row r="3261" spans="1:20" x14ac:dyDescent="0.35">
      <c r="A3261" t="s">
        <v>62248</v>
      </c>
      <c r="B3261" t="s">
        <v>62249</v>
      </c>
      <c r="D3261" t="s">
        <v>51641</v>
      </c>
      <c r="F3261" t="s">
        <v>62250</v>
      </c>
      <c r="G3261" t="s">
        <v>62250</v>
      </c>
      <c r="H3261">
        <v>724613238</v>
      </c>
      <c r="N3261" t="s">
        <v>53706</v>
      </c>
      <c r="O3261" s="3">
        <v>42450</v>
      </c>
      <c r="S3261" t="s">
        <v>51539</v>
      </c>
      <c r="T3261" t="s">
        <v>51532</v>
      </c>
    </row>
    <row r="3262" spans="1:20" x14ac:dyDescent="0.35">
      <c r="A3262" t="s">
        <v>62251</v>
      </c>
      <c r="B3262" t="s">
        <v>62252</v>
      </c>
      <c r="D3262" t="s">
        <v>62253</v>
      </c>
      <c r="N3262" t="s">
        <v>53706</v>
      </c>
      <c r="O3262" s="3">
        <v>36892</v>
      </c>
      <c r="S3262" t="s">
        <v>62215</v>
      </c>
      <c r="T3262" t="s">
        <v>53774</v>
      </c>
    </row>
    <row r="3263" spans="1:20" x14ac:dyDescent="0.35">
      <c r="A3263" t="s">
        <v>62254</v>
      </c>
      <c r="B3263" t="s">
        <v>56745</v>
      </c>
      <c r="D3263" t="s">
        <v>52284</v>
      </c>
      <c r="F3263" t="s">
        <v>62255</v>
      </c>
      <c r="G3263" t="s">
        <v>62255</v>
      </c>
      <c r="H3263">
        <v>729894055</v>
      </c>
      <c r="I3263">
        <v>729894055</v>
      </c>
      <c r="N3263" t="s">
        <v>53706</v>
      </c>
      <c r="O3263" s="3">
        <v>42248</v>
      </c>
      <c r="S3263" t="s">
        <v>52598</v>
      </c>
      <c r="T3263" t="s">
        <v>51203</v>
      </c>
    </row>
    <row r="3264" spans="1:20" x14ac:dyDescent="0.35">
      <c r="A3264" t="s">
        <v>62256</v>
      </c>
      <c r="B3264" t="s">
        <v>62257</v>
      </c>
      <c r="D3264" t="s">
        <v>62258</v>
      </c>
      <c r="F3264" t="s">
        <v>62259</v>
      </c>
      <c r="H3264">
        <v>729474133</v>
      </c>
      <c r="N3264" t="s">
        <v>53706</v>
      </c>
      <c r="O3264" s="3">
        <v>36892</v>
      </c>
      <c r="S3264" t="s">
        <v>51283</v>
      </c>
      <c r="T3264" t="s">
        <v>51282</v>
      </c>
    </row>
    <row r="3265" spans="1:20" x14ac:dyDescent="0.35">
      <c r="A3265" t="s">
        <v>62260</v>
      </c>
      <c r="B3265" t="s">
        <v>62261</v>
      </c>
      <c r="D3265" t="s">
        <v>62262</v>
      </c>
      <c r="F3265" t="s">
        <v>62263</v>
      </c>
      <c r="G3265" t="s">
        <v>62264</v>
      </c>
      <c r="H3265">
        <v>715845812</v>
      </c>
      <c r="I3265">
        <v>715845812</v>
      </c>
      <c r="N3265" t="s">
        <v>53706</v>
      </c>
      <c r="O3265" s="3">
        <v>42278</v>
      </c>
      <c r="P3265" s="3">
        <v>42953</v>
      </c>
      <c r="S3265" t="s">
        <v>51865</v>
      </c>
      <c r="T3265" t="s">
        <v>51148</v>
      </c>
    </row>
    <row r="3266" spans="1:20" x14ac:dyDescent="0.35">
      <c r="A3266" t="s">
        <v>8518</v>
      </c>
      <c r="B3266" t="s">
        <v>62265</v>
      </c>
      <c r="D3266" t="s">
        <v>62266</v>
      </c>
      <c r="F3266" t="s">
        <v>62267</v>
      </c>
      <c r="G3266" t="s">
        <v>62268</v>
      </c>
      <c r="H3266">
        <v>710315830</v>
      </c>
      <c r="I3266">
        <v>710315830</v>
      </c>
      <c r="N3266" t="s">
        <v>53706</v>
      </c>
      <c r="O3266" s="3">
        <v>42278</v>
      </c>
      <c r="S3266" t="s">
        <v>51545</v>
      </c>
      <c r="T3266" t="s">
        <v>51148</v>
      </c>
    </row>
    <row r="3267" spans="1:20" x14ac:dyDescent="0.35">
      <c r="A3267" t="s">
        <v>62269</v>
      </c>
      <c r="B3267" t="s">
        <v>62270</v>
      </c>
      <c r="D3267" t="s">
        <v>62271</v>
      </c>
      <c r="F3267" t="s">
        <v>62272</v>
      </c>
      <c r="G3267" t="s">
        <v>62273</v>
      </c>
      <c r="H3267">
        <v>721560728</v>
      </c>
      <c r="I3267">
        <v>721560728</v>
      </c>
      <c r="N3267" t="s">
        <v>53706</v>
      </c>
      <c r="O3267" s="3">
        <v>42282</v>
      </c>
      <c r="S3267" t="s">
        <v>62274</v>
      </c>
      <c r="T3267" t="s">
        <v>52115</v>
      </c>
    </row>
    <row r="3268" spans="1:20" x14ac:dyDescent="0.35">
      <c r="A3268" t="s">
        <v>62275</v>
      </c>
      <c r="B3268" t="s">
        <v>62276</v>
      </c>
      <c r="D3268" t="s">
        <v>62277</v>
      </c>
      <c r="F3268" t="s">
        <v>62278</v>
      </c>
      <c r="G3268" t="s">
        <v>62279</v>
      </c>
      <c r="H3268">
        <v>722714150</v>
      </c>
      <c r="I3268">
        <v>722714150</v>
      </c>
      <c r="N3268" t="s">
        <v>53706</v>
      </c>
      <c r="O3268" s="3">
        <v>42310</v>
      </c>
      <c r="S3268" t="s">
        <v>62208</v>
      </c>
      <c r="T3268" t="s">
        <v>58450</v>
      </c>
    </row>
    <row r="3269" spans="1:20" x14ac:dyDescent="0.35">
      <c r="A3269" t="s">
        <v>62280</v>
      </c>
      <c r="B3269" t="s">
        <v>62281</v>
      </c>
      <c r="D3269" t="s">
        <v>62282</v>
      </c>
      <c r="F3269" t="s">
        <v>62283</v>
      </c>
      <c r="G3269" t="s">
        <v>62283</v>
      </c>
      <c r="H3269">
        <v>720808155</v>
      </c>
      <c r="N3269" t="s">
        <v>53706</v>
      </c>
      <c r="O3269" s="3">
        <v>42278</v>
      </c>
      <c r="S3269" t="s">
        <v>62208</v>
      </c>
      <c r="T3269" t="s">
        <v>58450</v>
      </c>
    </row>
    <row r="3270" spans="1:20" x14ac:dyDescent="0.35">
      <c r="A3270" t="s">
        <v>62284</v>
      </c>
      <c r="B3270" t="s">
        <v>62285</v>
      </c>
      <c r="D3270" t="s">
        <v>62286</v>
      </c>
      <c r="G3270" t="s">
        <v>62287</v>
      </c>
      <c r="H3270">
        <v>722753127</v>
      </c>
      <c r="N3270" t="s">
        <v>53706</v>
      </c>
      <c r="O3270" s="3">
        <v>36892</v>
      </c>
      <c r="S3270" t="s">
        <v>51149</v>
      </c>
      <c r="T3270" t="s">
        <v>51148</v>
      </c>
    </row>
    <row r="3271" spans="1:20" x14ac:dyDescent="0.35">
      <c r="A3271" t="s">
        <v>62288</v>
      </c>
      <c r="B3271" t="s">
        <v>62289</v>
      </c>
      <c r="D3271" t="s">
        <v>62290</v>
      </c>
      <c r="F3271" t="s">
        <v>62291</v>
      </c>
      <c r="G3271" t="s">
        <v>62291</v>
      </c>
      <c r="H3271">
        <v>721525267</v>
      </c>
      <c r="I3271">
        <v>721525267</v>
      </c>
      <c r="N3271" t="s">
        <v>53706</v>
      </c>
      <c r="O3271" s="3">
        <v>42289</v>
      </c>
      <c r="S3271" t="s">
        <v>51865</v>
      </c>
      <c r="T3271" t="s">
        <v>51148</v>
      </c>
    </row>
    <row r="3272" spans="1:20" x14ac:dyDescent="0.35">
      <c r="A3272" t="s">
        <v>8520</v>
      </c>
      <c r="B3272" t="s">
        <v>8521</v>
      </c>
      <c r="D3272" t="s">
        <v>59846</v>
      </c>
      <c r="F3272" t="s">
        <v>62292</v>
      </c>
      <c r="G3272" t="s">
        <v>62293</v>
      </c>
      <c r="H3272">
        <v>724777391</v>
      </c>
      <c r="N3272" t="s">
        <v>53706</v>
      </c>
      <c r="O3272" s="3">
        <v>42289</v>
      </c>
      <c r="S3272" t="s">
        <v>54265</v>
      </c>
      <c r="T3272" t="s">
        <v>51158</v>
      </c>
    </row>
    <row r="3273" spans="1:20" x14ac:dyDescent="0.35">
      <c r="A3273" t="s">
        <v>62294</v>
      </c>
      <c r="B3273" t="s">
        <v>10962</v>
      </c>
      <c r="D3273" t="s">
        <v>62295</v>
      </c>
      <c r="F3273" t="s">
        <v>62296</v>
      </c>
      <c r="G3273" t="s">
        <v>62296</v>
      </c>
      <c r="H3273">
        <v>720267212</v>
      </c>
      <c r="N3273" t="s">
        <v>53706</v>
      </c>
      <c r="O3273" s="3">
        <v>42291</v>
      </c>
      <c r="S3273" t="s">
        <v>51168</v>
      </c>
      <c r="T3273" t="s">
        <v>51148</v>
      </c>
    </row>
    <row r="3274" spans="1:20" x14ac:dyDescent="0.35">
      <c r="A3274" t="s">
        <v>62297</v>
      </c>
      <c r="B3274" t="s">
        <v>62298</v>
      </c>
      <c r="D3274" t="s">
        <v>61599</v>
      </c>
      <c r="H3274">
        <v>722890588</v>
      </c>
      <c r="I3274">
        <v>722890588</v>
      </c>
      <c r="N3274" t="s">
        <v>53706</v>
      </c>
      <c r="O3274" s="3">
        <v>42275</v>
      </c>
      <c r="S3274" t="s">
        <v>51533</v>
      </c>
      <c r="T3274" t="s">
        <v>51532</v>
      </c>
    </row>
    <row r="3275" spans="1:20" x14ac:dyDescent="0.35">
      <c r="A3275" t="s">
        <v>62299</v>
      </c>
      <c r="B3275" t="s">
        <v>62300</v>
      </c>
      <c r="D3275" t="s">
        <v>62301</v>
      </c>
      <c r="F3275" t="s">
        <v>62302</v>
      </c>
      <c r="G3275" t="s">
        <v>62302</v>
      </c>
      <c r="H3275">
        <v>714918440</v>
      </c>
      <c r="N3275" t="s">
        <v>53706</v>
      </c>
      <c r="O3275" s="3">
        <v>42254</v>
      </c>
      <c r="S3275" t="s">
        <v>51533</v>
      </c>
      <c r="T3275" t="s">
        <v>51532</v>
      </c>
    </row>
    <row r="3276" spans="1:20" x14ac:dyDescent="0.35">
      <c r="A3276" t="s">
        <v>62303</v>
      </c>
      <c r="B3276" t="s">
        <v>62304</v>
      </c>
      <c r="D3276" t="s">
        <v>59841</v>
      </c>
      <c r="F3276" t="s">
        <v>62305</v>
      </c>
      <c r="G3276" t="s">
        <v>62305</v>
      </c>
      <c r="H3276">
        <v>723060470</v>
      </c>
      <c r="I3276">
        <v>723060470</v>
      </c>
      <c r="N3276" t="s">
        <v>53706</v>
      </c>
      <c r="O3276" s="3">
        <v>42292</v>
      </c>
      <c r="P3276" s="3">
        <v>42864</v>
      </c>
      <c r="S3276" t="s">
        <v>54265</v>
      </c>
      <c r="T3276" t="s">
        <v>51158</v>
      </c>
    </row>
    <row r="3277" spans="1:20" x14ac:dyDescent="0.35">
      <c r="A3277" t="s">
        <v>62306</v>
      </c>
      <c r="B3277" t="s">
        <v>62307</v>
      </c>
      <c r="D3277" t="s">
        <v>62308</v>
      </c>
      <c r="F3277" t="s">
        <v>62309</v>
      </c>
      <c r="G3277" t="s">
        <v>62309</v>
      </c>
      <c r="N3277" t="s">
        <v>53706</v>
      </c>
      <c r="O3277" s="3">
        <v>42303</v>
      </c>
      <c r="S3277" t="s">
        <v>61222</v>
      </c>
      <c r="T3277" t="s">
        <v>61223</v>
      </c>
    </row>
    <row r="3278" spans="1:20" x14ac:dyDescent="0.35">
      <c r="A3278" t="s">
        <v>62310</v>
      </c>
      <c r="B3278" t="s">
        <v>62311</v>
      </c>
      <c r="D3278" t="s">
        <v>52284</v>
      </c>
      <c r="F3278" t="s">
        <v>62312</v>
      </c>
      <c r="G3278" t="s">
        <v>62312</v>
      </c>
      <c r="H3278">
        <v>722900733</v>
      </c>
      <c r="I3278">
        <v>722900733</v>
      </c>
      <c r="N3278" t="s">
        <v>53706</v>
      </c>
      <c r="O3278" s="3">
        <v>43251</v>
      </c>
      <c r="S3278" t="s">
        <v>56632</v>
      </c>
      <c r="T3278" t="s">
        <v>51813</v>
      </c>
    </row>
    <row r="3279" spans="1:20" x14ac:dyDescent="0.35">
      <c r="A3279" t="s">
        <v>8522</v>
      </c>
      <c r="B3279" t="s">
        <v>62313</v>
      </c>
      <c r="D3279" t="s">
        <v>62314</v>
      </c>
      <c r="F3279" t="s">
        <v>62315</v>
      </c>
      <c r="G3279" t="s">
        <v>62316</v>
      </c>
      <c r="H3279">
        <v>738355117</v>
      </c>
      <c r="I3279">
        <v>738355117</v>
      </c>
      <c r="N3279" t="s">
        <v>53706</v>
      </c>
      <c r="O3279" s="3">
        <v>42094</v>
      </c>
      <c r="S3279" t="s">
        <v>52099</v>
      </c>
      <c r="T3279" t="s">
        <v>51148</v>
      </c>
    </row>
    <row r="3280" spans="1:20" x14ac:dyDescent="0.35">
      <c r="A3280" t="s">
        <v>8524</v>
      </c>
      <c r="B3280" t="s">
        <v>8525</v>
      </c>
      <c r="D3280" t="s">
        <v>61202</v>
      </c>
      <c r="F3280" t="s">
        <v>62317</v>
      </c>
      <c r="G3280" t="s">
        <v>62317</v>
      </c>
      <c r="H3280">
        <v>720945491</v>
      </c>
      <c r="I3280" s="25">
        <v>255000000000</v>
      </c>
      <c r="N3280" t="s">
        <v>53706</v>
      </c>
      <c r="O3280" s="3">
        <v>42310</v>
      </c>
      <c r="S3280" t="s">
        <v>62318</v>
      </c>
      <c r="T3280" t="s">
        <v>51570</v>
      </c>
    </row>
    <row r="3281" spans="1:20" x14ac:dyDescent="0.35">
      <c r="A3281" t="s">
        <v>62319</v>
      </c>
      <c r="B3281" t="s">
        <v>62320</v>
      </c>
      <c r="D3281" t="s">
        <v>62321</v>
      </c>
      <c r="F3281" t="s">
        <v>62322</v>
      </c>
      <c r="G3281" t="s">
        <v>62322</v>
      </c>
      <c r="H3281">
        <v>721492429</v>
      </c>
      <c r="I3281">
        <v>721545055</v>
      </c>
      <c r="N3281" t="s">
        <v>53706</v>
      </c>
      <c r="O3281" s="3">
        <v>42309</v>
      </c>
      <c r="S3281" t="s">
        <v>62323</v>
      </c>
      <c r="T3281" t="s">
        <v>52420</v>
      </c>
    </row>
    <row r="3282" spans="1:20" x14ac:dyDescent="0.35">
      <c r="A3282" t="s">
        <v>8528</v>
      </c>
      <c r="B3282" t="s">
        <v>8529</v>
      </c>
      <c r="D3282" t="s">
        <v>62324</v>
      </c>
      <c r="F3282" t="s">
        <v>62325</v>
      </c>
      <c r="G3282" t="s">
        <v>62325</v>
      </c>
      <c r="H3282">
        <v>713551049</v>
      </c>
      <c r="N3282" t="s">
        <v>53706</v>
      </c>
      <c r="O3282" s="3">
        <v>36892</v>
      </c>
      <c r="P3282" s="3">
        <v>42887</v>
      </c>
      <c r="S3282" t="s">
        <v>57243</v>
      </c>
      <c r="T3282" t="s">
        <v>51813</v>
      </c>
    </row>
    <row r="3283" spans="1:20" x14ac:dyDescent="0.35">
      <c r="A3283" t="s">
        <v>62326</v>
      </c>
      <c r="B3283" t="s">
        <v>62327</v>
      </c>
      <c r="D3283" t="s">
        <v>62328</v>
      </c>
      <c r="G3283" t="s">
        <v>62329</v>
      </c>
      <c r="H3283">
        <v>725894439</v>
      </c>
      <c r="I3283">
        <v>725894439</v>
      </c>
      <c r="N3283" t="s">
        <v>53706</v>
      </c>
      <c r="O3283" s="3">
        <v>42309</v>
      </c>
      <c r="S3283" t="s">
        <v>62208</v>
      </c>
      <c r="T3283" t="s">
        <v>58450</v>
      </c>
    </row>
    <row r="3284" spans="1:20" x14ac:dyDescent="0.35">
      <c r="A3284" t="s">
        <v>62330</v>
      </c>
      <c r="B3284" t="s">
        <v>62331</v>
      </c>
      <c r="D3284" t="s">
        <v>62332</v>
      </c>
      <c r="F3284" t="s">
        <v>62333</v>
      </c>
      <c r="G3284" t="s">
        <v>62334</v>
      </c>
      <c r="H3284">
        <v>733554710</v>
      </c>
      <c r="I3284">
        <v>712238191</v>
      </c>
      <c r="N3284" t="s">
        <v>53706</v>
      </c>
      <c r="O3284" s="3">
        <v>42310</v>
      </c>
      <c r="S3284" t="s">
        <v>62208</v>
      </c>
      <c r="T3284" t="s">
        <v>58450</v>
      </c>
    </row>
    <row r="3285" spans="1:20" x14ac:dyDescent="0.35">
      <c r="A3285" t="s">
        <v>62335</v>
      </c>
      <c r="B3285" t="s">
        <v>62336</v>
      </c>
      <c r="D3285" t="s">
        <v>62337</v>
      </c>
      <c r="F3285" t="s">
        <v>62338</v>
      </c>
      <c r="G3285" t="s">
        <v>62338</v>
      </c>
      <c r="H3285">
        <v>724175471</v>
      </c>
      <c r="I3285">
        <v>724175471</v>
      </c>
      <c r="N3285" t="s">
        <v>53706</v>
      </c>
      <c r="O3285" s="3">
        <v>42310</v>
      </c>
      <c r="S3285" t="s">
        <v>54265</v>
      </c>
      <c r="T3285" t="s">
        <v>51158</v>
      </c>
    </row>
    <row r="3286" spans="1:20" x14ac:dyDescent="0.35">
      <c r="A3286" t="s">
        <v>62339</v>
      </c>
      <c r="B3286" t="s">
        <v>60810</v>
      </c>
      <c r="D3286" t="s">
        <v>62340</v>
      </c>
      <c r="F3286" t="s">
        <v>62341</v>
      </c>
      <c r="G3286" t="s">
        <v>62342</v>
      </c>
      <c r="H3286">
        <v>727779909</v>
      </c>
      <c r="I3286">
        <v>720961055</v>
      </c>
      <c r="N3286" t="s">
        <v>53706</v>
      </c>
      <c r="O3286" s="3">
        <v>42310</v>
      </c>
      <c r="S3286" t="s">
        <v>54265</v>
      </c>
      <c r="T3286" t="s">
        <v>51158</v>
      </c>
    </row>
    <row r="3287" spans="1:20" x14ac:dyDescent="0.35">
      <c r="A3287" t="s">
        <v>62343</v>
      </c>
      <c r="B3287" t="s">
        <v>62344</v>
      </c>
      <c r="D3287" t="s">
        <v>62345</v>
      </c>
      <c r="F3287" t="s">
        <v>62346</v>
      </c>
      <c r="G3287" t="s">
        <v>62346</v>
      </c>
      <c r="H3287">
        <v>712432321</v>
      </c>
      <c r="N3287" t="s">
        <v>53706</v>
      </c>
      <c r="O3287" s="3">
        <v>42310</v>
      </c>
      <c r="S3287" t="s">
        <v>62208</v>
      </c>
      <c r="T3287" t="s">
        <v>58450</v>
      </c>
    </row>
    <row r="3288" spans="1:20" x14ac:dyDescent="0.35">
      <c r="A3288" t="s">
        <v>62347</v>
      </c>
      <c r="B3288" t="s">
        <v>62348</v>
      </c>
      <c r="D3288" t="s">
        <v>62349</v>
      </c>
      <c r="G3288" t="s">
        <v>62350</v>
      </c>
      <c r="H3288">
        <v>722804355</v>
      </c>
      <c r="I3288">
        <v>722804355</v>
      </c>
      <c r="N3288" t="s">
        <v>53706</v>
      </c>
      <c r="O3288" s="3">
        <v>42309</v>
      </c>
      <c r="S3288" t="s">
        <v>61222</v>
      </c>
      <c r="T3288" t="s">
        <v>61223</v>
      </c>
    </row>
    <row r="3289" spans="1:20" x14ac:dyDescent="0.35">
      <c r="A3289" t="s">
        <v>62351</v>
      </c>
      <c r="B3289" t="s">
        <v>61220</v>
      </c>
      <c r="D3289" t="s">
        <v>52284</v>
      </c>
      <c r="N3289" t="s">
        <v>53706</v>
      </c>
      <c r="O3289" s="3">
        <v>36892</v>
      </c>
    </row>
    <row r="3290" spans="1:20" x14ac:dyDescent="0.35">
      <c r="A3290" t="s">
        <v>62352</v>
      </c>
      <c r="B3290" t="s">
        <v>62353</v>
      </c>
      <c r="D3290" t="s">
        <v>51818</v>
      </c>
      <c r="F3290" t="s">
        <v>62354</v>
      </c>
      <c r="G3290" t="s">
        <v>62355</v>
      </c>
      <c r="H3290">
        <v>726558886</v>
      </c>
      <c r="I3290">
        <v>726558886</v>
      </c>
      <c r="N3290" t="s">
        <v>53706</v>
      </c>
      <c r="O3290" s="3">
        <v>42310</v>
      </c>
      <c r="S3290" t="s">
        <v>62323</v>
      </c>
      <c r="T3290" t="s">
        <v>52420</v>
      </c>
    </row>
    <row r="3291" spans="1:20" x14ac:dyDescent="0.35">
      <c r="A3291" t="s">
        <v>62356</v>
      </c>
      <c r="B3291" t="s">
        <v>62357</v>
      </c>
      <c r="D3291" t="s">
        <v>62358</v>
      </c>
      <c r="F3291" t="s">
        <v>62359</v>
      </c>
      <c r="G3291" t="s">
        <v>62359</v>
      </c>
      <c r="H3291">
        <v>726732520</v>
      </c>
      <c r="N3291" t="s">
        <v>53706</v>
      </c>
      <c r="O3291" s="3">
        <v>42317</v>
      </c>
      <c r="S3291" t="s">
        <v>55281</v>
      </c>
      <c r="T3291" t="s">
        <v>52420</v>
      </c>
    </row>
    <row r="3292" spans="1:20" x14ac:dyDescent="0.35">
      <c r="A3292" t="s">
        <v>8538</v>
      </c>
      <c r="B3292" t="s">
        <v>8539</v>
      </c>
      <c r="D3292" t="s">
        <v>62360</v>
      </c>
      <c r="F3292" t="s">
        <v>62361</v>
      </c>
      <c r="G3292" t="s">
        <v>62362</v>
      </c>
      <c r="H3292">
        <v>712309552</v>
      </c>
      <c r="N3292" t="s">
        <v>53706</v>
      </c>
      <c r="O3292" s="3">
        <v>42248</v>
      </c>
      <c r="P3292" s="3">
        <v>45291</v>
      </c>
      <c r="S3292" t="s">
        <v>51149</v>
      </c>
      <c r="T3292" t="s">
        <v>51148</v>
      </c>
    </row>
    <row r="3293" spans="1:20" x14ac:dyDescent="0.35">
      <c r="A3293" t="s">
        <v>62363</v>
      </c>
      <c r="B3293" t="s">
        <v>62364</v>
      </c>
      <c r="D3293" t="s">
        <v>62067</v>
      </c>
      <c r="F3293" t="s">
        <v>62365</v>
      </c>
      <c r="G3293" t="s">
        <v>62365</v>
      </c>
      <c r="H3293">
        <v>706423216</v>
      </c>
      <c r="N3293" t="s">
        <v>53706</v>
      </c>
      <c r="O3293" s="3">
        <v>36892</v>
      </c>
      <c r="P3293" s="3">
        <v>42780</v>
      </c>
      <c r="S3293" t="s">
        <v>60390</v>
      </c>
      <c r="T3293" t="s">
        <v>51148</v>
      </c>
    </row>
    <row r="3294" spans="1:20" x14ac:dyDescent="0.35">
      <c r="A3294" t="s">
        <v>62366</v>
      </c>
      <c r="B3294" t="s">
        <v>62367</v>
      </c>
      <c r="D3294" t="s">
        <v>62368</v>
      </c>
      <c r="F3294" t="s">
        <v>62369</v>
      </c>
      <c r="G3294" t="s">
        <v>62370</v>
      </c>
      <c r="H3294">
        <v>724941251</v>
      </c>
      <c r="N3294" t="s">
        <v>53706</v>
      </c>
      <c r="O3294" s="3">
        <v>42339</v>
      </c>
      <c r="S3294" t="s">
        <v>61842</v>
      </c>
      <c r="T3294" t="s">
        <v>51570</v>
      </c>
    </row>
    <row r="3295" spans="1:20" x14ac:dyDescent="0.35">
      <c r="A3295" t="s">
        <v>62371</v>
      </c>
      <c r="B3295" t="s">
        <v>62372</v>
      </c>
      <c r="D3295" t="s">
        <v>62373</v>
      </c>
      <c r="G3295" t="s">
        <v>62374</v>
      </c>
      <c r="H3295">
        <v>724178118</v>
      </c>
      <c r="N3295" t="s">
        <v>53706</v>
      </c>
      <c r="O3295" s="3">
        <v>42309</v>
      </c>
      <c r="S3295" t="s">
        <v>51533</v>
      </c>
      <c r="T3295" t="s">
        <v>51532</v>
      </c>
    </row>
    <row r="3296" spans="1:20" x14ac:dyDescent="0.35">
      <c r="A3296" t="s">
        <v>62375</v>
      </c>
      <c r="B3296" t="s">
        <v>62376</v>
      </c>
      <c r="D3296" t="s">
        <v>62377</v>
      </c>
      <c r="F3296" t="s">
        <v>62378</v>
      </c>
      <c r="G3296" t="s">
        <v>62378</v>
      </c>
      <c r="H3296">
        <v>729671045</v>
      </c>
      <c r="N3296" t="s">
        <v>53706</v>
      </c>
      <c r="O3296" s="3">
        <v>42348</v>
      </c>
      <c r="S3296" t="s">
        <v>51533</v>
      </c>
      <c r="T3296" t="s">
        <v>51532</v>
      </c>
    </row>
    <row r="3297" spans="1:20" x14ac:dyDescent="0.35">
      <c r="A3297" t="s">
        <v>62379</v>
      </c>
      <c r="B3297" t="s">
        <v>62380</v>
      </c>
      <c r="D3297" t="s">
        <v>51916</v>
      </c>
      <c r="N3297" t="s">
        <v>53706</v>
      </c>
      <c r="O3297" s="3">
        <v>36892</v>
      </c>
      <c r="S3297" t="s">
        <v>54238</v>
      </c>
      <c r="T3297" t="s">
        <v>52115</v>
      </c>
    </row>
    <row r="3298" spans="1:20" x14ac:dyDescent="0.35">
      <c r="A3298" t="s">
        <v>62381</v>
      </c>
      <c r="B3298" t="s">
        <v>62382</v>
      </c>
      <c r="D3298" t="s">
        <v>51969</v>
      </c>
      <c r="F3298" t="s">
        <v>62383</v>
      </c>
      <c r="G3298" t="s">
        <v>62384</v>
      </c>
      <c r="H3298">
        <v>721859515</v>
      </c>
      <c r="I3298">
        <v>721859515</v>
      </c>
      <c r="N3298" t="s">
        <v>53706</v>
      </c>
      <c r="O3298" s="3">
        <v>43190</v>
      </c>
      <c r="S3298" t="s">
        <v>52099</v>
      </c>
      <c r="T3298" t="s">
        <v>51148</v>
      </c>
    </row>
    <row r="3299" spans="1:20" x14ac:dyDescent="0.35">
      <c r="A3299" t="s">
        <v>62385</v>
      </c>
      <c r="B3299" t="s">
        <v>62386</v>
      </c>
      <c r="D3299" t="s">
        <v>62387</v>
      </c>
      <c r="G3299" t="s">
        <v>62388</v>
      </c>
      <c r="H3299">
        <v>701609566</v>
      </c>
      <c r="I3299">
        <v>701609566</v>
      </c>
      <c r="N3299" t="s">
        <v>53706</v>
      </c>
      <c r="O3299" s="3">
        <v>42339</v>
      </c>
      <c r="S3299" t="s">
        <v>62215</v>
      </c>
      <c r="T3299" t="s">
        <v>53774</v>
      </c>
    </row>
    <row r="3300" spans="1:20" x14ac:dyDescent="0.35">
      <c r="A3300" t="s">
        <v>62389</v>
      </c>
      <c r="B3300" t="s">
        <v>62390</v>
      </c>
      <c r="D3300" t="s">
        <v>62391</v>
      </c>
      <c r="F3300" t="s">
        <v>62392</v>
      </c>
      <c r="G3300" t="s">
        <v>62393</v>
      </c>
      <c r="H3300">
        <v>721265296</v>
      </c>
      <c r="I3300">
        <v>721265296</v>
      </c>
      <c r="N3300" t="s">
        <v>53706</v>
      </c>
      <c r="O3300" s="3">
        <v>42339</v>
      </c>
      <c r="S3300" t="s">
        <v>62208</v>
      </c>
      <c r="T3300" t="s">
        <v>58450</v>
      </c>
    </row>
    <row r="3301" spans="1:20" x14ac:dyDescent="0.35">
      <c r="A3301" t="s">
        <v>62394</v>
      </c>
      <c r="B3301" t="s">
        <v>62395</v>
      </c>
      <c r="D3301" t="s">
        <v>54975</v>
      </c>
      <c r="F3301" t="s">
        <v>62396</v>
      </c>
      <c r="G3301" t="s">
        <v>62396</v>
      </c>
      <c r="H3301">
        <v>723290258</v>
      </c>
      <c r="N3301" t="s">
        <v>53706</v>
      </c>
      <c r="O3301" s="3">
        <v>36892</v>
      </c>
      <c r="S3301" t="s">
        <v>51149</v>
      </c>
      <c r="T3301" t="s">
        <v>51148</v>
      </c>
    </row>
    <row r="3302" spans="1:20" x14ac:dyDescent="0.35">
      <c r="A3302" t="s">
        <v>62397</v>
      </c>
      <c r="B3302" t="s">
        <v>62398</v>
      </c>
      <c r="D3302" t="s">
        <v>52329</v>
      </c>
      <c r="H3302">
        <v>721444534</v>
      </c>
      <c r="N3302" t="s">
        <v>53706</v>
      </c>
      <c r="O3302" s="3">
        <v>42358</v>
      </c>
      <c r="S3302" t="s">
        <v>62399</v>
      </c>
      <c r="T3302" t="s">
        <v>52115</v>
      </c>
    </row>
    <row r="3303" spans="1:20" x14ac:dyDescent="0.35">
      <c r="A3303" t="s">
        <v>62400</v>
      </c>
      <c r="B3303" t="s">
        <v>62401</v>
      </c>
      <c r="D3303" t="s">
        <v>52329</v>
      </c>
      <c r="H3303">
        <v>725929712</v>
      </c>
      <c r="N3303" t="s">
        <v>53706</v>
      </c>
      <c r="O3303" s="3">
        <v>42360</v>
      </c>
      <c r="S3303" t="s">
        <v>62399</v>
      </c>
      <c r="T3303" t="s">
        <v>52115</v>
      </c>
    </row>
    <row r="3304" spans="1:20" x14ac:dyDescent="0.35">
      <c r="A3304" t="s">
        <v>62402</v>
      </c>
      <c r="B3304" t="s">
        <v>62403</v>
      </c>
      <c r="D3304" t="s">
        <v>52329</v>
      </c>
      <c r="H3304">
        <v>726504675</v>
      </c>
      <c r="N3304" t="s">
        <v>53706</v>
      </c>
      <c r="O3304" s="3">
        <v>42358</v>
      </c>
      <c r="S3304" t="s">
        <v>62399</v>
      </c>
      <c r="T3304" t="s">
        <v>52115</v>
      </c>
    </row>
    <row r="3305" spans="1:20" x14ac:dyDescent="0.35">
      <c r="A3305" t="s">
        <v>62404</v>
      </c>
      <c r="B3305" t="s">
        <v>62405</v>
      </c>
      <c r="D3305" t="s">
        <v>52329</v>
      </c>
      <c r="F3305" t="s">
        <v>62406</v>
      </c>
      <c r="G3305" t="s">
        <v>62406</v>
      </c>
      <c r="H3305">
        <v>725313049</v>
      </c>
      <c r="N3305" t="s">
        <v>53706</v>
      </c>
      <c r="O3305" s="3">
        <v>42866</v>
      </c>
      <c r="S3305" t="s">
        <v>59148</v>
      </c>
      <c r="T3305" t="s">
        <v>51570</v>
      </c>
    </row>
    <row r="3306" spans="1:20" x14ac:dyDescent="0.35">
      <c r="A3306" t="s">
        <v>62407</v>
      </c>
      <c r="B3306" t="s">
        <v>62408</v>
      </c>
      <c r="D3306" t="s">
        <v>62409</v>
      </c>
      <c r="F3306" t="s">
        <v>62410</v>
      </c>
      <c r="H3306">
        <v>725722160</v>
      </c>
      <c r="N3306" t="s">
        <v>53706</v>
      </c>
      <c r="O3306" s="3">
        <v>42895</v>
      </c>
      <c r="S3306" t="s">
        <v>54407</v>
      </c>
      <c r="T3306" t="s">
        <v>52115</v>
      </c>
    </row>
    <row r="3307" spans="1:20" x14ac:dyDescent="0.35">
      <c r="A3307" t="s">
        <v>62411</v>
      </c>
      <c r="B3307" t="s">
        <v>62412</v>
      </c>
      <c r="D3307" t="s">
        <v>52329</v>
      </c>
      <c r="F3307" t="s">
        <v>62413</v>
      </c>
      <c r="G3307" t="s">
        <v>62413</v>
      </c>
      <c r="H3307">
        <v>728915479</v>
      </c>
      <c r="N3307" t="s">
        <v>53706</v>
      </c>
      <c r="O3307" s="3">
        <v>42895</v>
      </c>
      <c r="S3307" t="s">
        <v>59168</v>
      </c>
      <c r="T3307" t="s">
        <v>51570</v>
      </c>
    </row>
    <row r="3308" spans="1:20" x14ac:dyDescent="0.35">
      <c r="A3308" t="s">
        <v>62414</v>
      </c>
      <c r="B3308" t="s">
        <v>62415</v>
      </c>
      <c r="D3308" t="s">
        <v>62416</v>
      </c>
      <c r="G3308" t="s">
        <v>61756</v>
      </c>
      <c r="H3308">
        <v>727380330</v>
      </c>
      <c r="N3308" t="s">
        <v>53706</v>
      </c>
      <c r="O3308" s="3">
        <v>42387</v>
      </c>
      <c r="S3308" t="s">
        <v>61947</v>
      </c>
      <c r="T3308" t="s">
        <v>52420</v>
      </c>
    </row>
    <row r="3309" spans="1:20" x14ac:dyDescent="0.35">
      <c r="A3309" t="s">
        <v>62417</v>
      </c>
      <c r="B3309" t="s">
        <v>62418</v>
      </c>
      <c r="D3309" t="s">
        <v>52037</v>
      </c>
      <c r="F3309" t="s">
        <v>62419</v>
      </c>
      <c r="G3309" t="s">
        <v>62419</v>
      </c>
      <c r="H3309">
        <v>721763291</v>
      </c>
      <c r="N3309" t="s">
        <v>53706</v>
      </c>
      <c r="O3309" s="3">
        <v>42795</v>
      </c>
      <c r="S3309" t="s">
        <v>51539</v>
      </c>
      <c r="T3309" t="s">
        <v>51532</v>
      </c>
    </row>
    <row r="3310" spans="1:20" x14ac:dyDescent="0.35">
      <c r="A3310" t="s">
        <v>62420</v>
      </c>
      <c r="B3310" t="s">
        <v>62421</v>
      </c>
      <c r="D3310" t="s">
        <v>52346</v>
      </c>
      <c r="F3310" t="s">
        <v>62422</v>
      </c>
      <c r="G3310" t="s">
        <v>62423</v>
      </c>
      <c r="H3310">
        <v>721541266</v>
      </c>
      <c r="N3310" t="s">
        <v>53706</v>
      </c>
      <c r="O3310" s="3">
        <v>42401</v>
      </c>
      <c r="S3310" t="s">
        <v>51533</v>
      </c>
      <c r="T3310" t="s">
        <v>51532</v>
      </c>
    </row>
    <row r="3311" spans="1:20" x14ac:dyDescent="0.35">
      <c r="A3311" t="s">
        <v>8542</v>
      </c>
      <c r="B3311" t="s">
        <v>62424</v>
      </c>
      <c r="D3311" t="s">
        <v>62425</v>
      </c>
      <c r="F3311" t="s">
        <v>62426</v>
      </c>
      <c r="G3311" t="s">
        <v>62426</v>
      </c>
      <c r="H3311">
        <v>710298017</v>
      </c>
      <c r="N3311" t="s">
        <v>53706</v>
      </c>
      <c r="O3311" s="3">
        <v>42807</v>
      </c>
      <c r="P3311" s="3">
        <v>45291</v>
      </c>
      <c r="S3311" t="s">
        <v>62427</v>
      </c>
      <c r="T3311" t="s">
        <v>52115</v>
      </c>
    </row>
    <row r="3312" spans="1:20" x14ac:dyDescent="0.35">
      <c r="A3312" t="s">
        <v>62428</v>
      </c>
      <c r="B3312" t="s">
        <v>62429</v>
      </c>
      <c r="D3312" t="s">
        <v>55321</v>
      </c>
      <c r="F3312" t="s">
        <v>62430</v>
      </c>
      <c r="H3312">
        <v>722172857</v>
      </c>
      <c r="I3312">
        <v>722172857</v>
      </c>
      <c r="N3312" t="s">
        <v>53706</v>
      </c>
      <c r="O3312" s="3">
        <v>42422</v>
      </c>
      <c r="S3312" t="s">
        <v>54265</v>
      </c>
      <c r="T3312" t="s">
        <v>51158</v>
      </c>
    </row>
    <row r="3313" spans="1:20" x14ac:dyDescent="0.35">
      <c r="A3313" t="s">
        <v>62431</v>
      </c>
      <c r="B3313" t="s">
        <v>62432</v>
      </c>
      <c r="D3313" t="s">
        <v>62433</v>
      </c>
      <c r="N3313" t="s">
        <v>53706</v>
      </c>
      <c r="O3313" s="3">
        <v>36892</v>
      </c>
      <c r="S3313" t="s">
        <v>62208</v>
      </c>
      <c r="T3313" t="s">
        <v>58450</v>
      </c>
    </row>
    <row r="3314" spans="1:20" x14ac:dyDescent="0.35">
      <c r="A3314" t="s">
        <v>62434</v>
      </c>
      <c r="B3314" t="s">
        <v>62435</v>
      </c>
      <c r="D3314" t="s">
        <v>54715</v>
      </c>
      <c r="F3314" t="s">
        <v>62436</v>
      </c>
      <c r="G3314" t="s">
        <v>62436</v>
      </c>
      <c r="H3314">
        <v>729332297</v>
      </c>
      <c r="N3314" t="s">
        <v>53706</v>
      </c>
      <c r="O3314" s="3">
        <v>42443</v>
      </c>
      <c r="S3314" t="s">
        <v>54265</v>
      </c>
      <c r="T3314" t="s">
        <v>51158</v>
      </c>
    </row>
    <row r="3315" spans="1:20" x14ac:dyDescent="0.35">
      <c r="A3315" t="s">
        <v>62437</v>
      </c>
      <c r="B3315" t="s">
        <v>62438</v>
      </c>
      <c r="D3315" t="s">
        <v>62439</v>
      </c>
      <c r="F3315" t="s">
        <v>62440</v>
      </c>
      <c r="G3315" t="s">
        <v>62440</v>
      </c>
      <c r="H3315">
        <v>725420210</v>
      </c>
      <c r="N3315" t="s">
        <v>53706</v>
      </c>
      <c r="O3315" s="3">
        <v>42430</v>
      </c>
      <c r="P3315" s="3">
        <v>42886</v>
      </c>
      <c r="S3315" t="s">
        <v>54407</v>
      </c>
      <c r="T3315" t="s">
        <v>52115</v>
      </c>
    </row>
    <row r="3316" spans="1:20" x14ac:dyDescent="0.35">
      <c r="A3316" t="s">
        <v>8546</v>
      </c>
      <c r="B3316" t="s">
        <v>8547</v>
      </c>
      <c r="D3316" t="s">
        <v>51916</v>
      </c>
      <c r="F3316" t="s">
        <v>62441</v>
      </c>
      <c r="G3316" t="s">
        <v>62441</v>
      </c>
      <c r="H3316">
        <v>723661817</v>
      </c>
      <c r="N3316" t="s">
        <v>53706</v>
      </c>
      <c r="O3316" s="3">
        <v>42430</v>
      </c>
      <c r="S3316" t="s">
        <v>51533</v>
      </c>
      <c r="T3316" t="s">
        <v>51532</v>
      </c>
    </row>
    <row r="3317" spans="1:20" x14ac:dyDescent="0.35">
      <c r="A3317" t="s">
        <v>62442</v>
      </c>
      <c r="B3317" t="s">
        <v>62443</v>
      </c>
      <c r="D3317" t="s">
        <v>54818</v>
      </c>
      <c r="F3317" t="s">
        <v>62444</v>
      </c>
      <c r="H3317">
        <v>723121017</v>
      </c>
      <c r="N3317" t="s">
        <v>53706</v>
      </c>
      <c r="O3317" s="3">
        <v>42433</v>
      </c>
      <c r="S3317" t="s">
        <v>51533</v>
      </c>
      <c r="T3317" t="s">
        <v>51532</v>
      </c>
    </row>
    <row r="3318" spans="1:20" x14ac:dyDescent="0.35">
      <c r="A3318" t="s">
        <v>62445</v>
      </c>
      <c r="B3318" t="s">
        <v>62446</v>
      </c>
      <c r="D3318" t="s">
        <v>51375</v>
      </c>
      <c r="F3318" t="s">
        <v>62447</v>
      </c>
      <c r="G3318" t="s">
        <v>62447</v>
      </c>
      <c r="H3318">
        <v>715429550</v>
      </c>
      <c r="I3318">
        <v>715429550</v>
      </c>
      <c r="N3318" t="s">
        <v>53706</v>
      </c>
      <c r="O3318" s="3">
        <v>42445</v>
      </c>
      <c r="S3318" t="s">
        <v>59871</v>
      </c>
      <c r="T3318" t="s">
        <v>59872</v>
      </c>
    </row>
    <row r="3319" spans="1:20" x14ac:dyDescent="0.35">
      <c r="A3319" t="s">
        <v>8550</v>
      </c>
      <c r="B3319" t="s">
        <v>8551</v>
      </c>
      <c r="D3319" t="s">
        <v>61962</v>
      </c>
      <c r="F3319" t="s">
        <v>62448</v>
      </c>
      <c r="G3319" t="s">
        <v>62448</v>
      </c>
      <c r="H3319">
        <v>721940614</v>
      </c>
      <c r="N3319" t="s">
        <v>53706</v>
      </c>
      <c r="O3319" s="3">
        <v>42461</v>
      </c>
      <c r="S3319" t="s">
        <v>54265</v>
      </c>
      <c r="T3319" t="s">
        <v>51158</v>
      </c>
    </row>
    <row r="3320" spans="1:20" x14ac:dyDescent="0.35">
      <c r="A3320" t="s">
        <v>62449</v>
      </c>
      <c r="B3320" t="s">
        <v>62450</v>
      </c>
      <c r="D3320" t="s">
        <v>62451</v>
      </c>
      <c r="F3320" t="s">
        <v>62452</v>
      </c>
      <c r="G3320" t="s">
        <v>62452</v>
      </c>
      <c r="H3320">
        <v>714026838</v>
      </c>
      <c r="I3320">
        <v>714026838</v>
      </c>
      <c r="N3320" t="s">
        <v>53706</v>
      </c>
      <c r="O3320" s="3">
        <v>42619</v>
      </c>
      <c r="S3320" t="s">
        <v>51192</v>
      </c>
      <c r="T3320" t="s">
        <v>51191</v>
      </c>
    </row>
    <row r="3321" spans="1:20" x14ac:dyDescent="0.35">
      <c r="A3321" t="s">
        <v>62453</v>
      </c>
      <c r="B3321" t="s">
        <v>62454</v>
      </c>
      <c r="D3321" t="s">
        <v>62455</v>
      </c>
      <c r="F3321" t="s">
        <v>62456</v>
      </c>
      <c r="G3321" t="s">
        <v>62456</v>
      </c>
      <c r="H3321">
        <v>721930135</v>
      </c>
      <c r="I3321">
        <v>721930135</v>
      </c>
      <c r="N3321" t="s">
        <v>53706</v>
      </c>
      <c r="O3321" s="3">
        <v>42467</v>
      </c>
      <c r="S3321" t="s">
        <v>62457</v>
      </c>
      <c r="T3321" t="s">
        <v>52387</v>
      </c>
    </row>
    <row r="3322" spans="1:20" x14ac:dyDescent="0.35">
      <c r="A3322" t="s">
        <v>62458</v>
      </c>
      <c r="B3322" t="s">
        <v>62459</v>
      </c>
      <c r="D3322" t="s">
        <v>62460</v>
      </c>
      <c r="F3322" t="s">
        <v>62461</v>
      </c>
      <c r="G3322" t="s">
        <v>62462</v>
      </c>
      <c r="H3322">
        <v>726988669</v>
      </c>
      <c r="I3322">
        <v>726988669</v>
      </c>
      <c r="N3322" t="s">
        <v>53706</v>
      </c>
      <c r="O3322" s="3">
        <v>42472</v>
      </c>
      <c r="P3322" s="3">
        <v>45205</v>
      </c>
      <c r="S3322" t="s">
        <v>54265</v>
      </c>
      <c r="T3322" t="s">
        <v>51158</v>
      </c>
    </row>
    <row r="3323" spans="1:20" x14ac:dyDescent="0.35">
      <c r="A3323" t="s">
        <v>62463</v>
      </c>
      <c r="B3323" t="s">
        <v>62464</v>
      </c>
      <c r="D3323" t="s">
        <v>62465</v>
      </c>
      <c r="H3323">
        <v>702372058</v>
      </c>
      <c r="N3323" t="s">
        <v>53706</v>
      </c>
      <c r="O3323" s="3">
        <v>36892</v>
      </c>
      <c r="S3323" t="s">
        <v>51533</v>
      </c>
      <c r="T3323" t="s">
        <v>51532</v>
      </c>
    </row>
    <row r="3324" spans="1:20" x14ac:dyDescent="0.35">
      <c r="A3324" t="s">
        <v>62466</v>
      </c>
      <c r="B3324" t="s">
        <v>62467</v>
      </c>
      <c r="D3324" t="s">
        <v>51553</v>
      </c>
      <c r="F3324" t="s">
        <v>62468</v>
      </c>
      <c r="G3324" t="s">
        <v>62468</v>
      </c>
      <c r="H3324">
        <v>728571716</v>
      </c>
      <c r="N3324" t="s">
        <v>53706</v>
      </c>
      <c r="O3324" s="3">
        <v>36892</v>
      </c>
      <c r="S3324" t="s">
        <v>51533</v>
      </c>
      <c r="T3324" t="s">
        <v>51532</v>
      </c>
    </row>
    <row r="3325" spans="1:20" x14ac:dyDescent="0.35">
      <c r="A3325" t="s">
        <v>8558</v>
      </c>
      <c r="B3325" t="s">
        <v>62469</v>
      </c>
      <c r="D3325" t="s">
        <v>62470</v>
      </c>
      <c r="F3325" t="s">
        <v>62471</v>
      </c>
      <c r="G3325" t="s">
        <v>62471</v>
      </c>
      <c r="H3325">
        <v>721251867</v>
      </c>
      <c r="N3325" t="s">
        <v>53706</v>
      </c>
      <c r="O3325" s="3">
        <v>42473</v>
      </c>
      <c r="S3325" t="s">
        <v>51509</v>
      </c>
      <c r="T3325" t="s">
        <v>51191</v>
      </c>
    </row>
    <row r="3326" spans="1:20" x14ac:dyDescent="0.35">
      <c r="A3326" t="s">
        <v>62472</v>
      </c>
      <c r="B3326" t="s">
        <v>20184</v>
      </c>
      <c r="D3326" t="s">
        <v>61599</v>
      </c>
      <c r="H3326">
        <v>729207003</v>
      </c>
      <c r="N3326" t="s">
        <v>53706</v>
      </c>
      <c r="O3326" s="3">
        <v>42461</v>
      </c>
      <c r="S3326" t="s">
        <v>51533</v>
      </c>
      <c r="T3326" t="s">
        <v>51532</v>
      </c>
    </row>
    <row r="3327" spans="1:20" x14ac:dyDescent="0.35">
      <c r="A3327" t="s">
        <v>62473</v>
      </c>
      <c r="B3327" t="s">
        <v>62474</v>
      </c>
      <c r="D3327" t="s">
        <v>62475</v>
      </c>
      <c r="F3327" t="s">
        <v>62476</v>
      </c>
      <c r="H3327">
        <v>711148387</v>
      </c>
      <c r="I3327">
        <v>711148387</v>
      </c>
      <c r="N3327" t="s">
        <v>53706</v>
      </c>
      <c r="O3327" s="3">
        <v>36892</v>
      </c>
      <c r="S3327" t="s">
        <v>59871</v>
      </c>
      <c r="T3327" t="s">
        <v>59872</v>
      </c>
    </row>
    <row r="3328" spans="1:20" x14ac:dyDescent="0.35">
      <c r="A3328" t="s">
        <v>62477</v>
      </c>
      <c r="B3328" t="s">
        <v>62478</v>
      </c>
      <c r="D3328" t="s">
        <v>62475</v>
      </c>
      <c r="G3328" t="s">
        <v>62479</v>
      </c>
      <c r="H3328">
        <v>705496913</v>
      </c>
      <c r="N3328" t="s">
        <v>53706</v>
      </c>
      <c r="O3328" s="3">
        <v>36892</v>
      </c>
      <c r="S3328" t="s">
        <v>59871</v>
      </c>
      <c r="T3328" t="s">
        <v>59872</v>
      </c>
    </row>
    <row r="3329" spans="1:20" x14ac:dyDescent="0.35">
      <c r="A3329" t="s">
        <v>62480</v>
      </c>
      <c r="B3329" t="s">
        <v>62481</v>
      </c>
      <c r="D3329" t="s">
        <v>62475</v>
      </c>
      <c r="F3329" t="s">
        <v>62482</v>
      </c>
      <c r="N3329" t="s">
        <v>53706</v>
      </c>
      <c r="O3329" s="3">
        <v>36892</v>
      </c>
      <c r="S3329" t="s">
        <v>59871</v>
      </c>
      <c r="T3329" t="s">
        <v>59872</v>
      </c>
    </row>
    <row r="3330" spans="1:20" x14ac:dyDescent="0.35">
      <c r="A3330" t="s">
        <v>62483</v>
      </c>
      <c r="B3330" t="s">
        <v>62484</v>
      </c>
      <c r="D3330" t="s">
        <v>62475</v>
      </c>
      <c r="F3330" t="s">
        <v>62485</v>
      </c>
      <c r="G3330" t="s">
        <v>62485</v>
      </c>
      <c r="H3330">
        <v>726845346</v>
      </c>
      <c r="N3330" t="s">
        <v>53706</v>
      </c>
      <c r="O3330" s="3">
        <v>36892</v>
      </c>
      <c r="S3330" t="s">
        <v>59871</v>
      </c>
      <c r="T3330" t="s">
        <v>59872</v>
      </c>
    </row>
    <row r="3331" spans="1:20" x14ac:dyDescent="0.35">
      <c r="A3331" t="s">
        <v>62486</v>
      </c>
      <c r="B3331" t="s">
        <v>62487</v>
      </c>
      <c r="D3331" t="s">
        <v>62475</v>
      </c>
      <c r="F3331" t="s">
        <v>62488</v>
      </c>
      <c r="G3331" t="s">
        <v>62488</v>
      </c>
      <c r="H3331">
        <v>726152120</v>
      </c>
      <c r="N3331" t="s">
        <v>53706</v>
      </c>
      <c r="O3331" s="3">
        <v>36892</v>
      </c>
      <c r="S3331" t="s">
        <v>59871</v>
      </c>
      <c r="T3331" t="s">
        <v>59872</v>
      </c>
    </row>
    <row r="3332" spans="1:20" x14ac:dyDescent="0.35">
      <c r="A3332" t="s">
        <v>62489</v>
      </c>
      <c r="B3332" t="s">
        <v>62490</v>
      </c>
      <c r="D3332" t="s">
        <v>62491</v>
      </c>
      <c r="F3332" t="s">
        <v>62492</v>
      </c>
      <c r="G3332" t="s">
        <v>62492</v>
      </c>
      <c r="H3332">
        <v>720832067</v>
      </c>
      <c r="N3332" t="s">
        <v>53706</v>
      </c>
      <c r="O3332" s="3">
        <v>36892</v>
      </c>
      <c r="P3332" s="3">
        <v>43190</v>
      </c>
      <c r="S3332" t="s">
        <v>59871</v>
      </c>
      <c r="T3332" t="s">
        <v>59872</v>
      </c>
    </row>
    <row r="3333" spans="1:20" x14ac:dyDescent="0.35">
      <c r="A3333" t="s">
        <v>62493</v>
      </c>
      <c r="B3333" t="s">
        <v>62494</v>
      </c>
      <c r="D3333" t="s">
        <v>62475</v>
      </c>
      <c r="F3333" t="s">
        <v>62495</v>
      </c>
      <c r="G3333" t="s">
        <v>62495</v>
      </c>
      <c r="H3333">
        <v>724557737</v>
      </c>
      <c r="N3333" t="s">
        <v>53706</v>
      </c>
      <c r="O3333" s="3">
        <v>42461</v>
      </c>
      <c r="S3333" t="s">
        <v>59871</v>
      </c>
      <c r="T3333" t="s">
        <v>59872</v>
      </c>
    </row>
    <row r="3334" spans="1:20" x14ac:dyDescent="0.35">
      <c r="A3334" t="s">
        <v>62496</v>
      </c>
      <c r="B3334" t="s">
        <v>62497</v>
      </c>
      <c r="D3334" t="s">
        <v>62498</v>
      </c>
      <c r="F3334" t="s">
        <v>62499</v>
      </c>
      <c r="G3334" t="s">
        <v>62500</v>
      </c>
      <c r="H3334">
        <v>727864261</v>
      </c>
      <c r="N3334" t="s">
        <v>53706</v>
      </c>
      <c r="O3334" s="3">
        <v>42619</v>
      </c>
      <c r="P3334" s="3">
        <v>43670</v>
      </c>
      <c r="S3334" t="s">
        <v>62501</v>
      </c>
      <c r="T3334" t="s">
        <v>59872</v>
      </c>
    </row>
    <row r="3335" spans="1:20" x14ac:dyDescent="0.35">
      <c r="A3335" t="s">
        <v>62502</v>
      </c>
      <c r="B3335" t="s">
        <v>62503</v>
      </c>
      <c r="D3335" t="s">
        <v>62504</v>
      </c>
      <c r="G3335" t="s">
        <v>62505</v>
      </c>
      <c r="H3335">
        <v>721262071</v>
      </c>
      <c r="N3335" t="s">
        <v>53706</v>
      </c>
      <c r="O3335" s="3">
        <v>42483</v>
      </c>
      <c r="P3335" s="3">
        <v>42786</v>
      </c>
      <c r="S3335" t="s">
        <v>51533</v>
      </c>
      <c r="T3335" t="s">
        <v>51532</v>
      </c>
    </row>
    <row r="3336" spans="1:20" x14ac:dyDescent="0.35">
      <c r="A3336" t="s">
        <v>8562</v>
      </c>
      <c r="B3336" t="s">
        <v>8563</v>
      </c>
      <c r="D3336" t="s">
        <v>62506</v>
      </c>
      <c r="F3336" t="s">
        <v>62507</v>
      </c>
      <c r="G3336" t="s">
        <v>62507</v>
      </c>
      <c r="H3336">
        <v>728386346</v>
      </c>
      <c r="N3336" t="s">
        <v>53706</v>
      </c>
      <c r="O3336" s="3">
        <v>42491</v>
      </c>
      <c r="S3336" t="s">
        <v>62508</v>
      </c>
      <c r="T3336" t="s">
        <v>51191</v>
      </c>
    </row>
    <row r="3337" spans="1:20" x14ac:dyDescent="0.35">
      <c r="A3337" t="s">
        <v>62509</v>
      </c>
      <c r="B3337" t="s">
        <v>62510</v>
      </c>
      <c r="D3337" t="s">
        <v>62511</v>
      </c>
      <c r="F3337" t="s">
        <v>62512</v>
      </c>
      <c r="G3337" t="s">
        <v>62513</v>
      </c>
      <c r="H3337">
        <v>721743263</v>
      </c>
      <c r="N3337" t="s">
        <v>53706</v>
      </c>
      <c r="O3337" s="3">
        <v>42506</v>
      </c>
      <c r="S3337" t="s">
        <v>51149</v>
      </c>
      <c r="T3337" t="s">
        <v>51148</v>
      </c>
    </row>
    <row r="3338" spans="1:20" x14ac:dyDescent="0.35">
      <c r="A3338" t="s">
        <v>8568</v>
      </c>
      <c r="B3338" t="s">
        <v>62514</v>
      </c>
      <c r="D3338" t="s">
        <v>62515</v>
      </c>
      <c r="F3338" t="s">
        <v>62516</v>
      </c>
      <c r="G3338" t="s">
        <v>62516</v>
      </c>
      <c r="H3338">
        <v>710898906</v>
      </c>
      <c r="N3338" t="s">
        <v>53706</v>
      </c>
      <c r="O3338" s="3">
        <v>42502</v>
      </c>
      <c r="S3338" t="s">
        <v>62517</v>
      </c>
      <c r="T3338" t="s">
        <v>7686</v>
      </c>
    </row>
    <row r="3339" spans="1:20" x14ac:dyDescent="0.35">
      <c r="A3339" t="s">
        <v>8574</v>
      </c>
      <c r="B3339" t="s">
        <v>8575</v>
      </c>
      <c r="D3339" t="s">
        <v>62518</v>
      </c>
      <c r="F3339" t="s">
        <v>62519</v>
      </c>
      <c r="G3339" t="s">
        <v>62519</v>
      </c>
      <c r="H3339">
        <v>728247597</v>
      </c>
      <c r="N3339" t="s">
        <v>53706</v>
      </c>
      <c r="O3339" s="3">
        <v>43252</v>
      </c>
      <c r="P3339" s="3">
        <v>43190</v>
      </c>
      <c r="S3339" t="s">
        <v>51149</v>
      </c>
      <c r="T3339" t="s">
        <v>51148</v>
      </c>
    </row>
    <row r="3340" spans="1:20" x14ac:dyDescent="0.35">
      <c r="A3340" t="s">
        <v>62520</v>
      </c>
      <c r="B3340" t="s">
        <v>10183</v>
      </c>
      <c r="D3340" t="s">
        <v>62521</v>
      </c>
      <c r="F3340" t="s">
        <v>62522</v>
      </c>
      <c r="G3340" t="s">
        <v>62522</v>
      </c>
      <c r="H3340">
        <v>700299923</v>
      </c>
      <c r="N3340" t="s">
        <v>53706</v>
      </c>
      <c r="O3340" s="3">
        <v>42512</v>
      </c>
      <c r="S3340" t="s">
        <v>51533</v>
      </c>
      <c r="T3340" t="s">
        <v>51532</v>
      </c>
    </row>
    <row r="3341" spans="1:20" x14ac:dyDescent="0.35">
      <c r="A3341" t="s">
        <v>8578</v>
      </c>
      <c r="B3341" t="s">
        <v>8579</v>
      </c>
      <c r="D3341" t="s">
        <v>62523</v>
      </c>
      <c r="F3341" t="s">
        <v>62524</v>
      </c>
      <c r="G3341" t="s">
        <v>62524</v>
      </c>
      <c r="H3341">
        <v>716037850</v>
      </c>
      <c r="N3341" t="s">
        <v>53706</v>
      </c>
      <c r="O3341" s="3">
        <v>42512</v>
      </c>
      <c r="P3341" s="3">
        <v>45777</v>
      </c>
      <c r="S3341" t="s">
        <v>51219</v>
      </c>
      <c r="T3341" t="s">
        <v>51191</v>
      </c>
    </row>
    <row r="3342" spans="1:20" x14ac:dyDescent="0.35">
      <c r="A3342" t="s">
        <v>62525</v>
      </c>
      <c r="B3342" t="s">
        <v>62526</v>
      </c>
      <c r="D3342" t="s">
        <v>51916</v>
      </c>
      <c r="F3342" t="s">
        <v>62527</v>
      </c>
      <c r="G3342" t="s">
        <v>62527</v>
      </c>
      <c r="H3342">
        <v>728120088</v>
      </c>
      <c r="N3342" t="s">
        <v>53706</v>
      </c>
      <c r="O3342" s="3">
        <v>42512</v>
      </c>
      <c r="S3342" t="s">
        <v>58563</v>
      </c>
      <c r="T3342" t="s">
        <v>52366</v>
      </c>
    </row>
    <row r="3343" spans="1:20" x14ac:dyDescent="0.35">
      <c r="A3343" t="s">
        <v>62528</v>
      </c>
      <c r="B3343" t="s">
        <v>62529</v>
      </c>
      <c r="D3343" t="s">
        <v>51916</v>
      </c>
      <c r="F3343" t="s">
        <v>62530</v>
      </c>
      <c r="N3343" t="s">
        <v>53706</v>
      </c>
      <c r="O3343" s="3">
        <v>42512</v>
      </c>
      <c r="S3343" t="s">
        <v>51533</v>
      </c>
      <c r="T3343" t="s">
        <v>51532</v>
      </c>
    </row>
    <row r="3344" spans="1:20" x14ac:dyDescent="0.35">
      <c r="A3344" t="s">
        <v>62531</v>
      </c>
      <c r="B3344" t="s">
        <v>62532</v>
      </c>
      <c r="D3344" t="s">
        <v>51553</v>
      </c>
      <c r="F3344" t="s">
        <v>62533</v>
      </c>
      <c r="G3344" t="s">
        <v>62533</v>
      </c>
      <c r="H3344">
        <v>724356521</v>
      </c>
      <c r="N3344" t="s">
        <v>53706</v>
      </c>
      <c r="O3344" s="3">
        <v>42512</v>
      </c>
      <c r="S3344" t="s">
        <v>58563</v>
      </c>
      <c r="T3344" t="s">
        <v>52366</v>
      </c>
    </row>
    <row r="3345" spans="1:20" x14ac:dyDescent="0.35">
      <c r="A3345" t="s">
        <v>62534</v>
      </c>
      <c r="B3345" t="s">
        <v>62535</v>
      </c>
      <c r="D3345" t="s">
        <v>62536</v>
      </c>
      <c r="F3345" t="s">
        <v>62537</v>
      </c>
      <c r="H3345">
        <v>727976129</v>
      </c>
      <c r="N3345" t="s">
        <v>53706</v>
      </c>
      <c r="O3345" s="3">
        <v>42543</v>
      </c>
      <c r="S3345" t="s">
        <v>62538</v>
      </c>
      <c r="T3345" t="s">
        <v>51148</v>
      </c>
    </row>
    <row r="3346" spans="1:20" x14ac:dyDescent="0.35">
      <c r="A3346" t="s">
        <v>62539</v>
      </c>
      <c r="B3346" t="s">
        <v>62540</v>
      </c>
      <c r="D3346" t="s">
        <v>62541</v>
      </c>
      <c r="F3346" t="s">
        <v>62542</v>
      </c>
      <c r="G3346" t="s">
        <v>62543</v>
      </c>
      <c r="H3346">
        <v>715115042</v>
      </c>
      <c r="N3346" t="s">
        <v>53706</v>
      </c>
      <c r="O3346" s="3">
        <v>42543</v>
      </c>
      <c r="S3346" t="s">
        <v>51149</v>
      </c>
      <c r="T3346" t="s">
        <v>51148</v>
      </c>
    </row>
    <row r="3347" spans="1:20" x14ac:dyDescent="0.35">
      <c r="A3347" t="s">
        <v>62544</v>
      </c>
      <c r="B3347" t="s">
        <v>62545</v>
      </c>
      <c r="D3347" t="s">
        <v>62546</v>
      </c>
      <c r="F3347" t="s">
        <v>62547</v>
      </c>
      <c r="G3347" t="s">
        <v>62547</v>
      </c>
      <c r="H3347">
        <v>727917732</v>
      </c>
      <c r="I3347">
        <v>727917732</v>
      </c>
      <c r="N3347" t="s">
        <v>53706</v>
      </c>
      <c r="O3347" s="3">
        <v>42548</v>
      </c>
      <c r="S3347" t="s">
        <v>51149</v>
      </c>
      <c r="T3347" t="s">
        <v>51148</v>
      </c>
    </row>
    <row r="3348" spans="1:20" x14ac:dyDescent="0.35">
      <c r="A3348" t="s">
        <v>62548</v>
      </c>
      <c r="B3348" t="s">
        <v>62549</v>
      </c>
      <c r="D3348" t="s">
        <v>62550</v>
      </c>
      <c r="F3348" t="s">
        <v>62551</v>
      </c>
      <c r="G3348" t="s">
        <v>62551</v>
      </c>
      <c r="H3348">
        <v>727238415</v>
      </c>
      <c r="I3348">
        <v>727238415</v>
      </c>
      <c r="N3348" t="s">
        <v>53706</v>
      </c>
      <c r="O3348" s="3">
        <v>36892</v>
      </c>
      <c r="P3348" s="3">
        <v>43100</v>
      </c>
      <c r="S3348" t="s">
        <v>54265</v>
      </c>
      <c r="T3348" t="s">
        <v>51158</v>
      </c>
    </row>
    <row r="3349" spans="1:20" x14ac:dyDescent="0.35">
      <c r="A3349" t="s">
        <v>8582</v>
      </c>
      <c r="B3349" t="s">
        <v>8583</v>
      </c>
      <c r="D3349" t="s">
        <v>62552</v>
      </c>
      <c r="F3349" t="s">
        <v>62553</v>
      </c>
      <c r="G3349" t="s">
        <v>62554</v>
      </c>
      <c r="H3349">
        <v>701471212</v>
      </c>
      <c r="N3349" t="s">
        <v>53706</v>
      </c>
      <c r="O3349" s="3">
        <v>42552</v>
      </c>
      <c r="S3349" t="s">
        <v>57243</v>
      </c>
      <c r="T3349" t="s">
        <v>51813</v>
      </c>
    </row>
    <row r="3350" spans="1:20" x14ac:dyDescent="0.35">
      <c r="A3350" t="s">
        <v>62555</v>
      </c>
      <c r="B3350" t="s">
        <v>62556</v>
      </c>
      <c r="D3350" t="s">
        <v>62557</v>
      </c>
      <c r="F3350" t="s">
        <v>62558</v>
      </c>
      <c r="G3350" t="s">
        <v>62558</v>
      </c>
      <c r="H3350">
        <v>720938318</v>
      </c>
      <c r="I3350">
        <v>720938318</v>
      </c>
      <c r="N3350" t="s">
        <v>53706</v>
      </c>
      <c r="O3350" s="3">
        <v>42552</v>
      </c>
      <c r="S3350" t="s">
        <v>51509</v>
      </c>
      <c r="T3350" t="s">
        <v>51191</v>
      </c>
    </row>
    <row r="3351" spans="1:20" x14ac:dyDescent="0.35">
      <c r="A3351" t="s">
        <v>62559</v>
      </c>
      <c r="B3351" t="s">
        <v>62560</v>
      </c>
      <c r="D3351" t="s">
        <v>62561</v>
      </c>
      <c r="G3351" t="s">
        <v>62562</v>
      </c>
      <c r="H3351">
        <v>725470882</v>
      </c>
      <c r="N3351" t="s">
        <v>53706</v>
      </c>
      <c r="O3351" s="3">
        <v>29940</v>
      </c>
      <c r="S3351" t="s">
        <v>58490</v>
      </c>
      <c r="T3351" t="s">
        <v>52115</v>
      </c>
    </row>
    <row r="3352" spans="1:20" x14ac:dyDescent="0.35">
      <c r="A3352" t="s">
        <v>8584</v>
      </c>
      <c r="B3352" t="s">
        <v>8585</v>
      </c>
      <c r="D3352" t="s">
        <v>62563</v>
      </c>
      <c r="F3352" t="s">
        <v>62564</v>
      </c>
      <c r="G3352" t="s">
        <v>62565</v>
      </c>
      <c r="H3352">
        <v>727165112</v>
      </c>
      <c r="N3352" t="s">
        <v>53706</v>
      </c>
      <c r="O3352" s="3">
        <v>42583</v>
      </c>
      <c r="P3352" s="3">
        <v>45596</v>
      </c>
      <c r="S3352" t="s">
        <v>51149</v>
      </c>
      <c r="T3352" t="s">
        <v>51148</v>
      </c>
    </row>
    <row r="3353" spans="1:20" x14ac:dyDescent="0.35">
      <c r="A3353" t="s">
        <v>8586</v>
      </c>
      <c r="B3353" t="s">
        <v>62566</v>
      </c>
      <c r="D3353" t="s">
        <v>62567</v>
      </c>
      <c r="F3353" t="s">
        <v>62568</v>
      </c>
      <c r="H3353">
        <v>734805781</v>
      </c>
      <c r="I3353">
        <v>702593644</v>
      </c>
      <c r="N3353" t="s">
        <v>53706</v>
      </c>
      <c r="O3353" s="3">
        <v>42583</v>
      </c>
      <c r="S3353" t="s">
        <v>51865</v>
      </c>
      <c r="T3353" t="s">
        <v>51148</v>
      </c>
    </row>
    <row r="3354" spans="1:20" x14ac:dyDescent="0.35">
      <c r="A3354" t="s">
        <v>62569</v>
      </c>
      <c r="B3354" t="s">
        <v>62570</v>
      </c>
      <c r="D3354" t="s">
        <v>61962</v>
      </c>
      <c r="F3354" t="s">
        <v>62571</v>
      </c>
      <c r="G3354" t="s">
        <v>62571</v>
      </c>
      <c r="H3354">
        <v>718820978</v>
      </c>
      <c r="N3354" t="s">
        <v>53706</v>
      </c>
      <c r="O3354" s="3">
        <v>42590</v>
      </c>
      <c r="S3354" t="s">
        <v>54265</v>
      </c>
      <c r="T3354" t="s">
        <v>51158</v>
      </c>
    </row>
    <row r="3355" spans="1:20" x14ac:dyDescent="0.35">
      <c r="A3355" t="s">
        <v>62572</v>
      </c>
      <c r="B3355" t="s">
        <v>62573</v>
      </c>
      <c r="D3355" t="s">
        <v>51949</v>
      </c>
      <c r="F3355" t="s">
        <v>62574</v>
      </c>
      <c r="H3355">
        <v>702060070</v>
      </c>
      <c r="I3355">
        <v>702060070</v>
      </c>
      <c r="N3355" t="s">
        <v>53706</v>
      </c>
      <c r="O3355" s="3">
        <v>42583</v>
      </c>
      <c r="S3355" t="s">
        <v>53837</v>
      </c>
      <c r="T3355" t="s">
        <v>51282</v>
      </c>
    </row>
    <row r="3356" spans="1:20" x14ac:dyDescent="0.35">
      <c r="A3356" t="s">
        <v>8592</v>
      </c>
      <c r="B3356" t="s">
        <v>8593</v>
      </c>
      <c r="D3356" t="s">
        <v>62575</v>
      </c>
      <c r="F3356" t="s">
        <v>62576</v>
      </c>
      <c r="G3356" t="s">
        <v>62576</v>
      </c>
      <c r="H3356">
        <v>720328918</v>
      </c>
      <c r="N3356" t="s">
        <v>53706</v>
      </c>
      <c r="O3356" s="3">
        <v>42948</v>
      </c>
      <c r="S3356" t="s">
        <v>51149</v>
      </c>
      <c r="T3356" t="s">
        <v>51148</v>
      </c>
    </row>
    <row r="3357" spans="1:20" x14ac:dyDescent="0.35">
      <c r="A3357" t="s">
        <v>62577</v>
      </c>
      <c r="B3357" t="s">
        <v>62578</v>
      </c>
      <c r="D3357" t="s">
        <v>62579</v>
      </c>
      <c r="F3357" t="s">
        <v>62580</v>
      </c>
      <c r="G3357" t="s">
        <v>62580</v>
      </c>
      <c r="H3357">
        <v>710976294</v>
      </c>
      <c r="N3357" t="s">
        <v>53706</v>
      </c>
      <c r="O3357" s="3">
        <v>42576</v>
      </c>
      <c r="S3357" t="s">
        <v>51539</v>
      </c>
      <c r="T3357" t="s">
        <v>51532</v>
      </c>
    </row>
    <row r="3358" spans="1:20" x14ac:dyDescent="0.35">
      <c r="A3358" t="s">
        <v>62581</v>
      </c>
      <c r="B3358" t="s">
        <v>62582</v>
      </c>
      <c r="D3358" t="s">
        <v>62579</v>
      </c>
      <c r="N3358" t="s">
        <v>53706</v>
      </c>
      <c r="O3358" s="3">
        <v>42576</v>
      </c>
      <c r="S3358" t="s">
        <v>51539</v>
      </c>
      <c r="T3358" t="s">
        <v>51532</v>
      </c>
    </row>
    <row r="3359" spans="1:20" x14ac:dyDescent="0.35">
      <c r="A3359" t="s">
        <v>62583</v>
      </c>
      <c r="B3359" t="s">
        <v>62584</v>
      </c>
      <c r="D3359" t="s">
        <v>62585</v>
      </c>
      <c r="G3359" t="s">
        <v>62586</v>
      </c>
      <c r="H3359">
        <v>726445102</v>
      </c>
      <c r="I3359">
        <v>726445102</v>
      </c>
      <c r="N3359" t="s">
        <v>53706</v>
      </c>
      <c r="O3359" s="3">
        <v>42576</v>
      </c>
      <c r="S3359" t="s">
        <v>51539</v>
      </c>
      <c r="T3359" t="s">
        <v>51532</v>
      </c>
    </row>
    <row r="3360" spans="1:20" x14ac:dyDescent="0.35">
      <c r="A3360" t="s">
        <v>62587</v>
      </c>
      <c r="B3360" t="s">
        <v>62588</v>
      </c>
      <c r="D3360" t="s">
        <v>61645</v>
      </c>
      <c r="H3360">
        <v>714611412</v>
      </c>
      <c r="I3360">
        <v>706627484</v>
      </c>
      <c r="N3360" t="s">
        <v>53706</v>
      </c>
      <c r="O3360" s="3">
        <v>42592</v>
      </c>
      <c r="S3360" t="s">
        <v>51539</v>
      </c>
      <c r="T3360" t="s">
        <v>51532</v>
      </c>
    </row>
    <row r="3361" spans="1:20" x14ac:dyDescent="0.35">
      <c r="A3361" t="s">
        <v>62589</v>
      </c>
      <c r="B3361" t="s">
        <v>62590</v>
      </c>
      <c r="D3361" t="s">
        <v>61645</v>
      </c>
      <c r="G3361" t="s">
        <v>62591</v>
      </c>
      <c r="H3361">
        <v>712055046</v>
      </c>
      <c r="I3361">
        <v>712055046</v>
      </c>
      <c r="N3361" t="s">
        <v>53706</v>
      </c>
      <c r="O3361" s="3">
        <v>42583</v>
      </c>
      <c r="S3361" t="s">
        <v>51539</v>
      </c>
      <c r="T3361" t="s">
        <v>51532</v>
      </c>
    </row>
    <row r="3362" spans="1:20" x14ac:dyDescent="0.35">
      <c r="A3362" t="s">
        <v>62592</v>
      </c>
      <c r="B3362" t="s">
        <v>62593</v>
      </c>
      <c r="D3362" t="s">
        <v>61645</v>
      </c>
      <c r="F3362" t="s">
        <v>62594</v>
      </c>
      <c r="G3362" t="s">
        <v>62594</v>
      </c>
      <c r="H3362">
        <v>727792120</v>
      </c>
      <c r="N3362" t="s">
        <v>53706</v>
      </c>
      <c r="O3362" s="3">
        <v>42592</v>
      </c>
      <c r="S3362" t="s">
        <v>51539</v>
      </c>
      <c r="T3362" t="s">
        <v>51532</v>
      </c>
    </row>
    <row r="3363" spans="1:20" x14ac:dyDescent="0.35">
      <c r="A3363" t="s">
        <v>62595</v>
      </c>
      <c r="B3363" t="s">
        <v>62596</v>
      </c>
      <c r="D3363" t="s">
        <v>62597</v>
      </c>
      <c r="G3363" t="s">
        <v>62598</v>
      </c>
      <c r="H3363">
        <v>733839250</v>
      </c>
      <c r="I3363">
        <v>733839250</v>
      </c>
      <c r="N3363" t="s">
        <v>53706</v>
      </c>
      <c r="O3363" s="3">
        <v>42583</v>
      </c>
      <c r="S3363" t="s">
        <v>51865</v>
      </c>
      <c r="T3363" t="s">
        <v>51148</v>
      </c>
    </row>
    <row r="3364" spans="1:20" x14ac:dyDescent="0.35">
      <c r="A3364" t="s">
        <v>62599</v>
      </c>
      <c r="B3364" t="s">
        <v>62600</v>
      </c>
      <c r="D3364" t="s">
        <v>62579</v>
      </c>
      <c r="F3364" t="s">
        <v>62601</v>
      </c>
      <c r="G3364" t="s">
        <v>62601</v>
      </c>
      <c r="H3364">
        <v>728123582</v>
      </c>
      <c r="I3364">
        <v>728123582</v>
      </c>
      <c r="N3364" t="s">
        <v>53706</v>
      </c>
      <c r="O3364" s="3">
        <v>42583</v>
      </c>
      <c r="S3364" t="s">
        <v>51539</v>
      </c>
      <c r="T3364" t="s">
        <v>51532</v>
      </c>
    </row>
    <row r="3365" spans="1:20" x14ac:dyDescent="0.35">
      <c r="A3365" t="s">
        <v>62602</v>
      </c>
      <c r="B3365" t="s">
        <v>62603</v>
      </c>
      <c r="D3365" t="s">
        <v>62035</v>
      </c>
      <c r="F3365" t="s">
        <v>62604</v>
      </c>
      <c r="G3365" t="s">
        <v>62604</v>
      </c>
      <c r="H3365">
        <v>721709878</v>
      </c>
      <c r="N3365" t="s">
        <v>53706</v>
      </c>
      <c r="O3365" s="3">
        <v>42597</v>
      </c>
      <c r="S3365" t="s">
        <v>54265</v>
      </c>
      <c r="T3365" t="s">
        <v>51158</v>
      </c>
    </row>
    <row r="3366" spans="1:20" x14ac:dyDescent="0.35">
      <c r="A3366" t="s">
        <v>8596</v>
      </c>
      <c r="B3366" t="s">
        <v>8597</v>
      </c>
      <c r="D3366" t="s">
        <v>62605</v>
      </c>
      <c r="F3366" t="s">
        <v>62606</v>
      </c>
      <c r="G3366" t="s">
        <v>62606</v>
      </c>
      <c r="H3366">
        <v>720034472</v>
      </c>
      <c r="I3366">
        <v>720034472</v>
      </c>
      <c r="N3366" t="s">
        <v>53706</v>
      </c>
      <c r="O3366" s="3">
        <v>42583</v>
      </c>
      <c r="S3366" t="s">
        <v>59193</v>
      </c>
      <c r="T3366" t="s">
        <v>7686</v>
      </c>
    </row>
    <row r="3367" spans="1:20" x14ac:dyDescent="0.35">
      <c r="A3367" t="s">
        <v>8598</v>
      </c>
      <c r="B3367" t="s">
        <v>62607</v>
      </c>
      <c r="D3367" t="s">
        <v>51957</v>
      </c>
      <c r="F3367" t="s">
        <v>62608</v>
      </c>
      <c r="G3367" t="s">
        <v>62608</v>
      </c>
      <c r="H3367">
        <v>722644289</v>
      </c>
      <c r="I3367">
        <v>733501533</v>
      </c>
      <c r="N3367" t="s">
        <v>53706</v>
      </c>
      <c r="O3367" s="3">
        <v>42614</v>
      </c>
      <c r="S3367" t="s">
        <v>51539</v>
      </c>
      <c r="T3367" t="s">
        <v>51532</v>
      </c>
    </row>
    <row r="3368" spans="1:20" x14ac:dyDescent="0.35">
      <c r="A3368" t="s">
        <v>8602</v>
      </c>
      <c r="B3368" t="s">
        <v>8603</v>
      </c>
      <c r="D3368" t="s">
        <v>62609</v>
      </c>
      <c r="F3368" t="s">
        <v>62610</v>
      </c>
      <c r="G3368" t="s">
        <v>62611</v>
      </c>
      <c r="H3368">
        <v>7214333320</v>
      </c>
      <c r="I3368">
        <v>7214333320</v>
      </c>
      <c r="N3368" t="s">
        <v>53706</v>
      </c>
      <c r="O3368" s="3">
        <v>42618</v>
      </c>
      <c r="S3368" t="s">
        <v>51149</v>
      </c>
      <c r="T3368" t="s">
        <v>51148</v>
      </c>
    </row>
    <row r="3369" spans="1:20" x14ac:dyDescent="0.35">
      <c r="A3369" t="s">
        <v>62612</v>
      </c>
      <c r="B3369" t="s">
        <v>62613</v>
      </c>
      <c r="D3369" t="s">
        <v>60023</v>
      </c>
      <c r="G3369" t="s">
        <v>62614</v>
      </c>
      <c r="H3369">
        <v>722761046</v>
      </c>
      <c r="I3369">
        <v>722761046</v>
      </c>
      <c r="N3369" t="s">
        <v>53706</v>
      </c>
      <c r="O3369" s="3">
        <v>42618</v>
      </c>
      <c r="P3369" s="3">
        <v>42807</v>
      </c>
      <c r="S3369" t="s">
        <v>62615</v>
      </c>
      <c r="T3369" t="s">
        <v>54055</v>
      </c>
    </row>
    <row r="3370" spans="1:20" x14ac:dyDescent="0.35">
      <c r="A3370" t="s">
        <v>62616</v>
      </c>
      <c r="B3370" t="s">
        <v>62617</v>
      </c>
      <c r="D3370" t="s">
        <v>62618</v>
      </c>
      <c r="F3370" t="s">
        <v>62619</v>
      </c>
      <c r="G3370" t="s">
        <v>62620</v>
      </c>
      <c r="H3370">
        <v>771251412</v>
      </c>
      <c r="N3370" t="s">
        <v>53706</v>
      </c>
      <c r="O3370" s="3">
        <v>42611</v>
      </c>
      <c r="S3370" t="s">
        <v>62621</v>
      </c>
      <c r="T3370" t="s">
        <v>51148</v>
      </c>
    </row>
    <row r="3371" spans="1:20" x14ac:dyDescent="0.35">
      <c r="A3371" t="s">
        <v>62622</v>
      </c>
      <c r="B3371" t="s">
        <v>62623</v>
      </c>
      <c r="D3371" t="s">
        <v>62624</v>
      </c>
      <c r="F3371" t="s">
        <v>62625</v>
      </c>
      <c r="G3371" t="s">
        <v>62625</v>
      </c>
      <c r="H3371">
        <v>721169875</v>
      </c>
      <c r="I3371">
        <v>721169875</v>
      </c>
      <c r="N3371" t="s">
        <v>53706</v>
      </c>
      <c r="O3371" s="3">
        <v>42614</v>
      </c>
      <c r="S3371" t="s">
        <v>62615</v>
      </c>
      <c r="T3371" t="s">
        <v>54055</v>
      </c>
    </row>
    <row r="3372" spans="1:20" x14ac:dyDescent="0.35">
      <c r="A3372" t="s">
        <v>62626</v>
      </c>
      <c r="B3372" t="s">
        <v>62627</v>
      </c>
      <c r="D3372" t="s">
        <v>54304</v>
      </c>
      <c r="F3372" t="s">
        <v>62628</v>
      </c>
      <c r="G3372" t="s">
        <v>62629</v>
      </c>
      <c r="H3372">
        <v>722833410</v>
      </c>
      <c r="N3372" t="s">
        <v>53706</v>
      </c>
      <c r="O3372" s="3">
        <v>42615</v>
      </c>
      <c r="S3372" t="s">
        <v>51149</v>
      </c>
      <c r="T3372" t="s">
        <v>51148</v>
      </c>
    </row>
    <row r="3373" spans="1:20" x14ac:dyDescent="0.35">
      <c r="A3373" t="s">
        <v>62630</v>
      </c>
      <c r="B3373" t="s">
        <v>62631</v>
      </c>
      <c r="D3373" t="s">
        <v>51916</v>
      </c>
      <c r="F3373" t="s">
        <v>62632</v>
      </c>
      <c r="G3373" t="s">
        <v>62632</v>
      </c>
      <c r="H3373">
        <v>713739945</v>
      </c>
      <c r="I3373">
        <v>713739945</v>
      </c>
      <c r="N3373" t="s">
        <v>53706</v>
      </c>
      <c r="O3373" s="3">
        <v>42614</v>
      </c>
      <c r="S3373" t="s">
        <v>51533</v>
      </c>
      <c r="T3373" t="s">
        <v>51532</v>
      </c>
    </row>
    <row r="3374" spans="1:20" x14ac:dyDescent="0.35">
      <c r="A3374" t="s">
        <v>62633</v>
      </c>
      <c r="B3374" t="s">
        <v>62634</v>
      </c>
      <c r="D3374" t="s">
        <v>62635</v>
      </c>
      <c r="F3374" t="s">
        <v>62636</v>
      </c>
      <c r="G3374" t="s">
        <v>62636</v>
      </c>
      <c r="H3374">
        <v>724068941</v>
      </c>
      <c r="N3374" t="s">
        <v>53706</v>
      </c>
      <c r="O3374" s="3">
        <v>42618</v>
      </c>
      <c r="S3374" t="s">
        <v>62621</v>
      </c>
      <c r="T3374" t="s">
        <v>51148</v>
      </c>
    </row>
    <row r="3375" spans="1:20" x14ac:dyDescent="0.35">
      <c r="A3375" t="s">
        <v>62637</v>
      </c>
      <c r="B3375" t="s">
        <v>62638</v>
      </c>
      <c r="D3375" t="s">
        <v>51916</v>
      </c>
      <c r="N3375" t="s">
        <v>53706</v>
      </c>
      <c r="O3375" s="3">
        <v>36892</v>
      </c>
      <c r="S3375" t="s">
        <v>51533</v>
      </c>
      <c r="T3375" t="s">
        <v>51532</v>
      </c>
    </row>
    <row r="3376" spans="1:20" x14ac:dyDescent="0.35">
      <c r="A3376" t="s">
        <v>62639</v>
      </c>
      <c r="B3376" t="s">
        <v>62640</v>
      </c>
      <c r="D3376" t="s">
        <v>51916</v>
      </c>
      <c r="F3376" t="s">
        <v>62641</v>
      </c>
      <c r="G3376" t="s">
        <v>62641</v>
      </c>
      <c r="H3376">
        <v>720726468</v>
      </c>
      <c r="I3376">
        <v>700932155</v>
      </c>
      <c r="N3376" t="s">
        <v>53706</v>
      </c>
      <c r="O3376" s="3">
        <v>42614</v>
      </c>
      <c r="S3376" t="s">
        <v>51533</v>
      </c>
      <c r="T3376" t="s">
        <v>51532</v>
      </c>
    </row>
    <row r="3377" spans="1:20" x14ac:dyDescent="0.35">
      <c r="A3377" t="s">
        <v>62642</v>
      </c>
      <c r="B3377" t="s">
        <v>62643</v>
      </c>
      <c r="D3377" t="s">
        <v>51916</v>
      </c>
      <c r="F3377" t="s">
        <v>62644</v>
      </c>
      <c r="H3377">
        <v>721793213</v>
      </c>
      <c r="N3377" t="s">
        <v>53706</v>
      </c>
      <c r="O3377" s="3">
        <v>36892</v>
      </c>
      <c r="S3377" t="s">
        <v>51533</v>
      </c>
      <c r="T3377" t="s">
        <v>51532</v>
      </c>
    </row>
    <row r="3378" spans="1:20" x14ac:dyDescent="0.35">
      <c r="A3378" t="s">
        <v>62645</v>
      </c>
      <c r="B3378" t="s">
        <v>62646</v>
      </c>
      <c r="D3378" t="s">
        <v>51916</v>
      </c>
      <c r="F3378" t="s">
        <v>62647</v>
      </c>
      <c r="G3378" t="s">
        <v>62647</v>
      </c>
      <c r="H3378">
        <v>718640644</v>
      </c>
      <c r="N3378" t="s">
        <v>53706</v>
      </c>
      <c r="O3378" s="3">
        <v>42644</v>
      </c>
      <c r="S3378" t="s">
        <v>51533</v>
      </c>
      <c r="T3378" t="s">
        <v>51532</v>
      </c>
    </row>
    <row r="3379" spans="1:20" x14ac:dyDescent="0.35">
      <c r="A3379" t="s">
        <v>62648</v>
      </c>
      <c r="B3379" t="s">
        <v>62649</v>
      </c>
      <c r="D3379" t="s">
        <v>51916</v>
      </c>
      <c r="F3379" t="s">
        <v>62650</v>
      </c>
      <c r="G3379" t="s">
        <v>62650</v>
      </c>
      <c r="H3379">
        <v>720085573</v>
      </c>
      <c r="N3379" t="s">
        <v>53706</v>
      </c>
      <c r="O3379" s="3">
        <v>42370</v>
      </c>
      <c r="S3379" t="s">
        <v>51533</v>
      </c>
      <c r="T3379" t="s">
        <v>51532</v>
      </c>
    </row>
    <row r="3380" spans="1:20" x14ac:dyDescent="0.35">
      <c r="A3380" t="s">
        <v>62651</v>
      </c>
      <c r="B3380" t="s">
        <v>62652</v>
      </c>
      <c r="D3380" t="s">
        <v>52052</v>
      </c>
      <c r="F3380" t="s">
        <v>62653</v>
      </c>
      <c r="H3380">
        <v>711579063</v>
      </c>
      <c r="N3380" t="s">
        <v>53706</v>
      </c>
      <c r="O3380" s="3">
        <v>42644</v>
      </c>
      <c r="S3380" t="s">
        <v>51533</v>
      </c>
      <c r="T3380" t="s">
        <v>51532</v>
      </c>
    </row>
    <row r="3381" spans="1:20" x14ac:dyDescent="0.35">
      <c r="A3381" t="s">
        <v>62654</v>
      </c>
      <c r="B3381" t="s">
        <v>62655</v>
      </c>
      <c r="D3381" t="s">
        <v>62656</v>
      </c>
      <c r="F3381" t="s">
        <v>62657</v>
      </c>
      <c r="G3381" t="s">
        <v>62657</v>
      </c>
      <c r="H3381">
        <v>725942928</v>
      </c>
      <c r="N3381" t="s">
        <v>53706</v>
      </c>
      <c r="O3381" s="3">
        <v>42644</v>
      </c>
      <c r="S3381" t="s">
        <v>51533</v>
      </c>
      <c r="T3381" t="s">
        <v>51532</v>
      </c>
    </row>
    <row r="3382" spans="1:20" x14ac:dyDescent="0.35">
      <c r="A3382" t="s">
        <v>62658</v>
      </c>
      <c r="B3382" t="s">
        <v>62659</v>
      </c>
      <c r="D3382" t="s">
        <v>62660</v>
      </c>
      <c r="F3382" t="s">
        <v>62661</v>
      </c>
      <c r="G3382" t="s">
        <v>62661</v>
      </c>
      <c r="H3382">
        <v>724636432</v>
      </c>
      <c r="I3382">
        <v>724636432</v>
      </c>
      <c r="N3382" t="s">
        <v>53706</v>
      </c>
      <c r="O3382" s="3">
        <v>42614</v>
      </c>
      <c r="S3382" t="s">
        <v>62662</v>
      </c>
      <c r="T3382" t="s">
        <v>51203</v>
      </c>
    </row>
    <row r="3383" spans="1:20" x14ac:dyDescent="0.35">
      <c r="A3383" t="s">
        <v>24435</v>
      </c>
      <c r="B3383" t="s">
        <v>24434</v>
      </c>
      <c r="D3383" t="s">
        <v>52052</v>
      </c>
      <c r="F3383" t="s">
        <v>62663</v>
      </c>
      <c r="G3383" t="s">
        <v>62663</v>
      </c>
      <c r="H3383">
        <v>721455035</v>
      </c>
      <c r="N3383" t="s">
        <v>53706</v>
      </c>
      <c r="O3383" s="3">
        <v>42644</v>
      </c>
      <c r="S3383" t="s">
        <v>51533</v>
      </c>
      <c r="T3383" t="s">
        <v>51532</v>
      </c>
    </row>
    <row r="3384" spans="1:20" x14ac:dyDescent="0.35">
      <c r="A3384" t="s">
        <v>62664</v>
      </c>
      <c r="B3384" t="s">
        <v>11082</v>
      </c>
      <c r="D3384" t="s">
        <v>62665</v>
      </c>
      <c r="H3384">
        <v>715754817</v>
      </c>
      <c r="N3384" t="s">
        <v>53706</v>
      </c>
      <c r="O3384" s="3">
        <v>36892</v>
      </c>
      <c r="S3384" t="s">
        <v>51533</v>
      </c>
      <c r="T3384" t="s">
        <v>51532</v>
      </c>
    </row>
    <row r="3385" spans="1:20" x14ac:dyDescent="0.35">
      <c r="A3385" t="s">
        <v>62666</v>
      </c>
      <c r="B3385" t="s">
        <v>11084</v>
      </c>
      <c r="D3385" t="s">
        <v>62665</v>
      </c>
      <c r="N3385" t="s">
        <v>53706</v>
      </c>
      <c r="O3385" s="3">
        <v>36892</v>
      </c>
      <c r="P3385" s="3">
        <v>42780</v>
      </c>
      <c r="S3385" t="s">
        <v>51533</v>
      </c>
      <c r="T3385" t="s">
        <v>51532</v>
      </c>
    </row>
    <row r="3386" spans="1:20" x14ac:dyDescent="0.35">
      <c r="A3386" t="s">
        <v>62667</v>
      </c>
      <c r="B3386" t="s">
        <v>62668</v>
      </c>
      <c r="D3386" t="s">
        <v>62665</v>
      </c>
      <c r="H3386">
        <v>700008758</v>
      </c>
      <c r="N3386" t="s">
        <v>53706</v>
      </c>
      <c r="O3386" s="3">
        <v>42644</v>
      </c>
      <c r="S3386" t="s">
        <v>51533</v>
      </c>
      <c r="T3386" t="s">
        <v>51532</v>
      </c>
    </row>
    <row r="3387" spans="1:20" x14ac:dyDescent="0.35">
      <c r="A3387" t="s">
        <v>8608</v>
      </c>
      <c r="B3387" t="s">
        <v>8609</v>
      </c>
      <c r="D3387" t="s">
        <v>52527</v>
      </c>
      <c r="F3387" t="s">
        <v>62669</v>
      </c>
      <c r="G3387" t="s">
        <v>62669</v>
      </c>
      <c r="H3387">
        <v>713310913</v>
      </c>
      <c r="N3387" t="s">
        <v>53706</v>
      </c>
      <c r="O3387" s="3">
        <v>42644</v>
      </c>
      <c r="P3387" s="3">
        <v>45626</v>
      </c>
      <c r="S3387" t="s">
        <v>51168</v>
      </c>
      <c r="T3387" t="s">
        <v>51148</v>
      </c>
    </row>
    <row r="3388" spans="1:20" x14ac:dyDescent="0.35">
      <c r="A3388" t="s">
        <v>62670</v>
      </c>
      <c r="B3388" t="s">
        <v>62671</v>
      </c>
      <c r="D3388" t="s">
        <v>58943</v>
      </c>
      <c r="F3388" t="s">
        <v>62672</v>
      </c>
      <c r="H3388">
        <v>729536500</v>
      </c>
      <c r="N3388" t="s">
        <v>53706</v>
      </c>
      <c r="O3388" s="3">
        <v>36892</v>
      </c>
      <c r="S3388" t="s">
        <v>54265</v>
      </c>
      <c r="T3388" t="s">
        <v>51158</v>
      </c>
    </row>
    <row r="3389" spans="1:20" x14ac:dyDescent="0.35">
      <c r="A3389" t="s">
        <v>62673</v>
      </c>
      <c r="B3389" t="s">
        <v>62674</v>
      </c>
      <c r="D3389" t="s">
        <v>51553</v>
      </c>
      <c r="F3389" t="s">
        <v>62675</v>
      </c>
      <c r="G3389" t="s">
        <v>62675</v>
      </c>
      <c r="H3389">
        <v>714603880</v>
      </c>
      <c r="I3389">
        <v>714603880</v>
      </c>
      <c r="N3389" t="s">
        <v>53706</v>
      </c>
      <c r="O3389" s="3">
        <v>42681</v>
      </c>
      <c r="S3389" t="s">
        <v>58563</v>
      </c>
      <c r="T3389" t="s">
        <v>52366</v>
      </c>
    </row>
    <row r="3390" spans="1:20" x14ac:dyDescent="0.35">
      <c r="A3390" t="s">
        <v>62676</v>
      </c>
      <c r="B3390" t="s">
        <v>62677</v>
      </c>
      <c r="D3390" t="s">
        <v>51553</v>
      </c>
      <c r="G3390" t="s">
        <v>62678</v>
      </c>
      <c r="H3390">
        <v>722881874</v>
      </c>
      <c r="I3390">
        <v>722881874</v>
      </c>
      <c r="N3390" t="s">
        <v>53706</v>
      </c>
      <c r="O3390" s="3">
        <v>42678</v>
      </c>
      <c r="S3390" t="s">
        <v>54238</v>
      </c>
      <c r="T3390" t="s">
        <v>52115</v>
      </c>
    </row>
    <row r="3391" spans="1:20" x14ac:dyDescent="0.35">
      <c r="A3391" t="s">
        <v>8610</v>
      </c>
      <c r="B3391" t="s">
        <v>8611</v>
      </c>
      <c r="D3391" t="s">
        <v>62679</v>
      </c>
      <c r="F3391" t="s">
        <v>62680</v>
      </c>
      <c r="G3391" t="s">
        <v>62680</v>
      </c>
      <c r="H3391">
        <v>714134158</v>
      </c>
      <c r="I3391">
        <v>714134158</v>
      </c>
      <c r="N3391" t="s">
        <v>53706</v>
      </c>
      <c r="O3391" s="3">
        <v>42383</v>
      </c>
      <c r="P3391" s="3">
        <v>45199</v>
      </c>
      <c r="S3391" t="s">
        <v>54265</v>
      </c>
      <c r="T3391" t="s">
        <v>51158</v>
      </c>
    </row>
    <row r="3392" spans="1:20" x14ac:dyDescent="0.35">
      <c r="A3392" t="s">
        <v>62681</v>
      </c>
      <c r="B3392" t="s">
        <v>62682</v>
      </c>
      <c r="D3392" t="s">
        <v>62683</v>
      </c>
      <c r="F3392" t="s">
        <v>62684</v>
      </c>
      <c r="H3392">
        <v>710137572</v>
      </c>
      <c r="I3392">
        <v>710137572</v>
      </c>
      <c r="N3392" t="s">
        <v>53706</v>
      </c>
      <c r="O3392" s="3">
        <v>42684</v>
      </c>
      <c r="S3392" t="s">
        <v>60637</v>
      </c>
      <c r="T3392" t="s">
        <v>51148</v>
      </c>
    </row>
    <row r="3393" spans="1:20" x14ac:dyDescent="0.35">
      <c r="A3393" t="s">
        <v>62685</v>
      </c>
      <c r="B3393" t="s">
        <v>62686</v>
      </c>
      <c r="D3393" t="s">
        <v>58697</v>
      </c>
      <c r="G3393" t="s">
        <v>62687</v>
      </c>
      <c r="H3393">
        <v>720233224</v>
      </c>
      <c r="I3393">
        <v>720233224</v>
      </c>
      <c r="N3393" t="s">
        <v>53706</v>
      </c>
      <c r="O3393" s="3">
        <v>42692</v>
      </c>
      <c r="P3393" s="3">
        <v>42812</v>
      </c>
      <c r="S3393" t="s">
        <v>54238</v>
      </c>
      <c r="T3393" t="s">
        <v>52115</v>
      </c>
    </row>
    <row r="3394" spans="1:20" x14ac:dyDescent="0.35">
      <c r="A3394" t="s">
        <v>62688</v>
      </c>
      <c r="B3394" t="s">
        <v>62689</v>
      </c>
      <c r="D3394" t="s">
        <v>62690</v>
      </c>
      <c r="F3394" t="s">
        <v>62691</v>
      </c>
      <c r="G3394" t="s">
        <v>62691</v>
      </c>
      <c r="H3394">
        <v>721251488</v>
      </c>
      <c r="I3394">
        <v>721251488</v>
      </c>
      <c r="N3394" t="s">
        <v>53706</v>
      </c>
      <c r="O3394" s="3">
        <v>42644</v>
      </c>
      <c r="S3394" t="s">
        <v>55281</v>
      </c>
      <c r="T3394" t="s">
        <v>52420</v>
      </c>
    </row>
    <row r="3395" spans="1:20" x14ac:dyDescent="0.35">
      <c r="A3395" t="s">
        <v>8612</v>
      </c>
      <c r="B3395" t="s">
        <v>8613</v>
      </c>
      <c r="D3395" t="s">
        <v>51916</v>
      </c>
      <c r="F3395" t="s">
        <v>62692</v>
      </c>
      <c r="G3395" t="s">
        <v>62693</v>
      </c>
      <c r="H3395">
        <v>718102990</v>
      </c>
      <c r="I3395">
        <v>718102990</v>
      </c>
      <c r="N3395" t="s">
        <v>53706</v>
      </c>
      <c r="O3395" s="3">
        <v>42692</v>
      </c>
      <c r="P3395" s="3">
        <v>45199</v>
      </c>
      <c r="S3395" t="s">
        <v>51533</v>
      </c>
      <c r="T3395" t="s">
        <v>51532</v>
      </c>
    </row>
    <row r="3396" spans="1:20" x14ac:dyDescent="0.35">
      <c r="A3396" t="s">
        <v>62694</v>
      </c>
      <c r="B3396" t="s">
        <v>62695</v>
      </c>
      <c r="D3396" t="s">
        <v>51553</v>
      </c>
      <c r="F3396" t="s">
        <v>62696</v>
      </c>
      <c r="G3396" t="s">
        <v>62696</v>
      </c>
      <c r="H3396">
        <v>725057964</v>
      </c>
      <c r="I3396">
        <v>725057964</v>
      </c>
      <c r="N3396" t="s">
        <v>53706</v>
      </c>
      <c r="O3396" s="3">
        <v>32604</v>
      </c>
      <c r="S3396" t="s">
        <v>51533</v>
      </c>
      <c r="T3396" t="s">
        <v>51532</v>
      </c>
    </row>
    <row r="3397" spans="1:20" x14ac:dyDescent="0.35">
      <c r="A3397" t="s">
        <v>62697</v>
      </c>
      <c r="B3397" t="s">
        <v>62698</v>
      </c>
      <c r="D3397" t="s">
        <v>61065</v>
      </c>
      <c r="F3397" t="s">
        <v>62699</v>
      </c>
      <c r="H3397">
        <v>720977565</v>
      </c>
      <c r="N3397" t="s">
        <v>53706</v>
      </c>
      <c r="O3397" s="3">
        <v>36892</v>
      </c>
      <c r="S3397" t="s">
        <v>51533</v>
      </c>
      <c r="T3397" t="s">
        <v>51532</v>
      </c>
    </row>
    <row r="3398" spans="1:20" x14ac:dyDescent="0.35">
      <c r="A3398" t="s">
        <v>62700</v>
      </c>
      <c r="B3398" t="s">
        <v>62701</v>
      </c>
      <c r="D3398" t="s">
        <v>62702</v>
      </c>
      <c r="F3398" t="s">
        <v>62703</v>
      </c>
      <c r="H3398">
        <v>720338747</v>
      </c>
      <c r="I3398">
        <v>720338747</v>
      </c>
      <c r="N3398" t="s">
        <v>53706</v>
      </c>
      <c r="O3398" s="3">
        <v>42695</v>
      </c>
      <c r="S3398" t="s">
        <v>51533</v>
      </c>
      <c r="T3398" t="s">
        <v>51532</v>
      </c>
    </row>
    <row r="3399" spans="1:20" x14ac:dyDescent="0.35">
      <c r="A3399" t="s">
        <v>62704</v>
      </c>
      <c r="B3399" t="s">
        <v>62705</v>
      </c>
      <c r="D3399" t="s">
        <v>51553</v>
      </c>
      <c r="F3399" t="s">
        <v>62706</v>
      </c>
      <c r="G3399" t="s">
        <v>62706</v>
      </c>
      <c r="H3399">
        <v>727726616</v>
      </c>
      <c r="N3399" t="s">
        <v>53706</v>
      </c>
      <c r="O3399" s="3">
        <v>42681</v>
      </c>
      <c r="S3399" t="s">
        <v>51533</v>
      </c>
      <c r="T3399" t="s">
        <v>51532</v>
      </c>
    </row>
    <row r="3400" spans="1:20" x14ac:dyDescent="0.35">
      <c r="A3400" t="s">
        <v>62707</v>
      </c>
      <c r="B3400" t="s">
        <v>62708</v>
      </c>
      <c r="D3400" t="s">
        <v>52329</v>
      </c>
      <c r="F3400">
        <v>1</v>
      </c>
      <c r="I3400">
        <v>727135888</v>
      </c>
      <c r="N3400" t="s">
        <v>53706</v>
      </c>
      <c r="O3400" s="3">
        <v>36892</v>
      </c>
      <c r="S3400" t="s">
        <v>54238</v>
      </c>
      <c r="T3400" t="s">
        <v>52115</v>
      </c>
    </row>
    <row r="3401" spans="1:20" x14ac:dyDescent="0.35">
      <c r="A3401" t="s">
        <v>62709</v>
      </c>
      <c r="B3401" t="s">
        <v>62710</v>
      </c>
      <c r="D3401" t="s">
        <v>62711</v>
      </c>
      <c r="F3401" t="s">
        <v>62712</v>
      </c>
      <c r="G3401" t="s">
        <v>62712</v>
      </c>
      <c r="I3401">
        <v>728153932</v>
      </c>
      <c r="N3401" t="s">
        <v>53706</v>
      </c>
      <c r="O3401" s="3">
        <v>36892</v>
      </c>
      <c r="S3401" t="s">
        <v>51533</v>
      </c>
      <c r="T3401" t="s">
        <v>51532</v>
      </c>
    </row>
    <row r="3402" spans="1:20" x14ac:dyDescent="0.35">
      <c r="A3402" t="s">
        <v>62713</v>
      </c>
      <c r="B3402" t="s">
        <v>62714</v>
      </c>
      <c r="D3402" t="s">
        <v>52052</v>
      </c>
      <c r="F3402" t="s">
        <v>62715</v>
      </c>
      <c r="G3402" t="s">
        <v>62715</v>
      </c>
      <c r="H3402">
        <v>705594676</v>
      </c>
      <c r="I3402">
        <v>705594676</v>
      </c>
      <c r="N3402" t="s">
        <v>53706</v>
      </c>
      <c r="O3402" s="3">
        <v>42692</v>
      </c>
      <c r="S3402" t="s">
        <v>58563</v>
      </c>
      <c r="T3402" t="s">
        <v>52366</v>
      </c>
    </row>
    <row r="3403" spans="1:20" x14ac:dyDescent="0.35">
      <c r="A3403" t="s">
        <v>62716</v>
      </c>
      <c r="B3403" t="s">
        <v>62717</v>
      </c>
      <c r="D3403" t="s">
        <v>54236</v>
      </c>
      <c r="F3403" t="s">
        <v>62718</v>
      </c>
      <c r="G3403" t="s">
        <v>62718</v>
      </c>
      <c r="H3403">
        <v>721731633</v>
      </c>
      <c r="I3403">
        <v>721731633</v>
      </c>
      <c r="N3403" t="s">
        <v>53706</v>
      </c>
      <c r="O3403" s="3">
        <v>36892</v>
      </c>
      <c r="S3403" t="s">
        <v>51539</v>
      </c>
      <c r="T3403" t="s">
        <v>51532</v>
      </c>
    </row>
    <row r="3404" spans="1:20" x14ac:dyDescent="0.35">
      <c r="A3404" t="s">
        <v>62719</v>
      </c>
      <c r="B3404" t="s">
        <v>62720</v>
      </c>
      <c r="D3404" t="s">
        <v>54236</v>
      </c>
      <c r="F3404">
        <v>1</v>
      </c>
      <c r="N3404" t="s">
        <v>53706</v>
      </c>
      <c r="O3404" s="3">
        <v>36892</v>
      </c>
      <c r="S3404" t="s">
        <v>55349</v>
      </c>
      <c r="T3404" t="s">
        <v>51148</v>
      </c>
    </row>
    <row r="3405" spans="1:20" x14ac:dyDescent="0.35">
      <c r="A3405" t="s">
        <v>62721</v>
      </c>
      <c r="B3405" t="s">
        <v>62722</v>
      </c>
      <c r="D3405" t="s">
        <v>54236</v>
      </c>
      <c r="F3405" t="s">
        <v>62723</v>
      </c>
      <c r="G3405" t="s">
        <v>62723</v>
      </c>
      <c r="H3405">
        <v>720782761</v>
      </c>
      <c r="I3405">
        <v>720782761</v>
      </c>
      <c r="N3405" t="s">
        <v>53706</v>
      </c>
      <c r="O3405" s="3">
        <v>42698</v>
      </c>
      <c r="S3405" t="s">
        <v>51827</v>
      </c>
      <c r="T3405" t="s">
        <v>51148</v>
      </c>
    </row>
    <row r="3406" spans="1:20" x14ac:dyDescent="0.35">
      <c r="A3406" t="s">
        <v>62724</v>
      </c>
      <c r="B3406" t="s">
        <v>62725</v>
      </c>
      <c r="D3406" t="s">
        <v>62726</v>
      </c>
      <c r="F3406" t="s">
        <v>62727</v>
      </c>
      <c r="G3406" t="s">
        <v>62727</v>
      </c>
      <c r="H3406">
        <v>726463922</v>
      </c>
      <c r="N3406" t="s">
        <v>53706</v>
      </c>
      <c r="O3406" s="3">
        <v>42717</v>
      </c>
      <c r="S3406" t="s">
        <v>54265</v>
      </c>
      <c r="T3406" t="s">
        <v>51158</v>
      </c>
    </row>
    <row r="3407" spans="1:20" x14ac:dyDescent="0.35">
      <c r="A3407" t="s">
        <v>62728</v>
      </c>
      <c r="B3407" t="s">
        <v>62729</v>
      </c>
      <c r="D3407" t="s">
        <v>54236</v>
      </c>
      <c r="F3407" t="s">
        <v>62730</v>
      </c>
      <c r="I3407">
        <v>714174853</v>
      </c>
      <c r="N3407" t="s">
        <v>53706</v>
      </c>
      <c r="O3407" s="3">
        <v>42705</v>
      </c>
      <c r="P3407" s="3">
        <v>42860</v>
      </c>
      <c r="S3407" t="s">
        <v>51576</v>
      </c>
      <c r="T3407" t="s">
        <v>51148</v>
      </c>
    </row>
    <row r="3408" spans="1:20" x14ac:dyDescent="0.35">
      <c r="A3408" t="s">
        <v>8616</v>
      </c>
      <c r="B3408" t="s">
        <v>62731</v>
      </c>
      <c r="D3408" t="s">
        <v>53034</v>
      </c>
      <c r="F3408" t="s">
        <v>62732</v>
      </c>
      <c r="G3408" t="s">
        <v>62733</v>
      </c>
      <c r="H3408">
        <v>717256708</v>
      </c>
      <c r="I3408">
        <v>726312872</v>
      </c>
      <c r="N3408" t="s">
        <v>53706</v>
      </c>
      <c r="O3408" s="3">
        <v>42736</v>
      </c>
      <c r="S3408" t="s">
        <v>51149</v>
      </c>
      <c r="T3408" t="s">
        <v>51148</v>
      </c>
    </row>
    <row r="3409" spans="1:20" x14ac:dyDescent="0.35">
      <c r="A3409" t="s">
        <v>62734</v>
      </c>
      <c r="B3409" t="s">
        <v>62735</v>
      </c>
      <c r="D3409" t="s">
        <v>52284</v>
      </c>
      <c r="F3409" t="s">
        <v>62736</v>
      </c>
      <c r="G3409" t="s">
        <v>62736</v>
      </c>
      <c r="N3409" t="s">
        <v>53706</v>
      </c>
      <c r="O3409" s="3">
        <v>42723</v>
      </c>
      <c r="S3409" t="s">
        <v>62737</v>
      </c>
      <c r="T3409" t="s">
        <v>51813</v>
      </c>
    </row>
    <row r="3410" spans="1:20" x14ac:dyDescent="0.35">
      <c r="A3410" t="s">
        <v>62738</v>
      </c>
      <c r="B3410" t="s">
        <v>62739</v>
      </c>
      <c r="D3410" t="s">
        <v>62740</v>
      </c>
      <c r="F3410" t="s">
        <v>62741</v>
      </c>
      <c r="G3410" t="s">
        <v>62741</v>
      </c>
      <c r="H3410">
        <v>703808227</v>
      </c>
      <c r="N3410" t="s">
        <v>53706</v>
      </c>
      <c r="O3410" s="3">
        <v>42705</v>
      </c>
      <c r="P3410" s="3">
        <v>42825</v>
      </c>
      <c r="S3410" t="s">
        <v>56151</v>
      </c>
      <c r="T3410" t="s">
        <v>56152</v>
      </c>
    </row>
    <row r="3411" spans="1:20" x14ac:dyDescent="0.35">
      <c r="A3411" t="s">
        <v>62742</v>
      </c>
      <c r="B3411" t="s">
        <v>62743</v>
      </c>
      <c r="D3411" t="s">
        <v>52054</v>
      </c>
      <c r="F3411" t="s">
        <v>62744</v>
      </c>
      <c r="G3411" t="s">
        <v>62744</v>
      </c>
      <c r="H3411">
        <v>726233003</v>
      </c>
      <c r="N3411" t="s">
        <v>53706</v>
      </c>
      <c r="O3411" s="3">
        <v>43346</v>
      </c>
      <c r="P3411" s="3">
        <v>43646</v>
      </c>
      <c r="S3411" t="s">
        <v>51533</v>
      </c>
      <c r="T3411" t="s">
        <v>51532</v>
      </c>
    </row>
    <row r="3412" spans="1:20" x14ac:dyDescent="0.35">
      <c r="A3412" t="s">
        <v>62745</v>
      </c>
      <c r="B3412" t="s">
        <v>62746</v>
      </c>
      <c r="D3412" t="s">
        <v>52284</v>
      </c>
      <c r="F3412" t="s">
        <v>62747</v>
      </c>
      <c r="G3412" t="s">
        <v>62747</v>
      </c>
      <c r="H3412">
        <v>725076191</v>
      </c>
      <c r="N3412" t="s">
        <v>53706</v>
      </c>
      <c r="O3412" s="3">
        <v>42751</v>
      </c>
      <c r="S3412" t="s">
        <v>55925</v>
      </c>
      <c r="T3412" t="s">
        <v>55926</v>
      </c>
    </row>
    <row r="3413" spans="1:20" x14ac:dyDescent="0.35">
      <c r="A3413" t="s">
        <v>62748</v>
      </c>
      <c r="B3413" t="s">
        <v>62749</v>
      </c>
      <c r="D3413" t="s">
        <v>62750</v>
      </c>
      <c r="F3413" t="s">
        <v>62751</v>
      </c>
      <c r="G3413" t="s">
        <v>62751</v>
      </c>
      <c r="H3413">
        <v>724682947</v>
      </c>
      <c r="N3413" t="s">
        <v>53706</v>
      </c>
      <c r="O3413" s="3">
        <v>42705</v>
      </c>
      <c r="S3413" t="s">
        <v>51539</v>
      </c>
      <c r="T3413" t="s">
        <v>51532</v>
      </c>
    </row>
    <row r="3414" spans="1:20" x14ac:dyDescent="0.35">
      <c r="A3414" t="s">
        <v>62752</v>
      </c>
      <c r="B3414" t="s">
        <v>62753</v>
      </c>
      <c r="F3414" t="s">
        <v>62754</v>
      </c>
      <c r="G3414" t="s">
        <v>62754</v>
      </c>
      <c r="N3414" t="s">
        <v>53706</v>
      </c>
      <c r="O3414" s="3">
        <v>42370</v>
      </c>
      <c r="S3414" t="s">
        <v>51687</v>
      </c>
      <c r="T3414" t="s">
        <v>52420</v>
      </c>
    </row>
    <row r="3415" spans="1:20" x14ac:dyDescent="0.35">
      <c r="A3415" t="s">
        <v>62755</v>
      </c>
      <c r="B3415" t="s">
        <v>62756</v>
      </c>
      <c r="D3415" t="s">
        <v>62757</v>
      </c>
      <c r="F3415" t="s">
        <v>62758</v>
      </c>
      <c r="G3415" t="s">
        <v>62758</v>
      </c>
      <c r="H3415">
        <v>733388231</v>
      </c>
      <c r="N3415" t="s">
        <v>53706</v>
      </c>
      <c r="O3415" s="3">
        <v>42767</v>
      </c>
      <c r="S3415" t="s">
        <v>51509</v>
      </c>
      <c r="T3415" t="s">
        <v>51191</v>
      </c>
    </row>
    <row r="3416" spans="1:20" x14ac:dyDescent="0.35">
      <c r="A3416" t="s">
        <v>62759</v>
      </c>
      <c r="B3416" t="s">
        <v>62760</v>
      </c>
      <c r="F3416" t="s">
        <v>62761</v>
      </c>
      <c r="G3416" t="s">
        <v>62761</v>
      </c>
      <c r="N3416" t="s">
        <v>53706</v>
      </c>
      <c r="O3416" s="3">
        <v>42759</v>
      </c>
      <c r="S3416" t="s">
        <v>54710</v>
      </c>
      <c r="T3416" t="s">
        <v>51148</v>
      </c>
    </row>
    <row r="3417" spans="1:20" x14ac:dyDescent="0.35">
      <c r="A3417" t="s">
        <v>62762</v>
      </c>
      <c r="B3417" t="s">
        <v>62763</v>
      </c>
      <c r="D3417" t="s">
        <v>62764</v>
      </c>
      <c r="F3417" t="s">
        <v>62765</v>
      </c>
      <c r="G3417" t="s">
        <v>62765</v>
      </c>
      <c r="H3417">
        <v>720093440</v>
      </c>
      <c r="N3417" t="s">
        <v>53706</v>
      </c>
      <c r="O3417" s="3">
        <v>42783</v>
      </c>
      <c r="S3417" t="s">
        <v>62766</v>
      </c>
      <c r="T3417" t="s">
        <v>51813</v>
      </c>
    </row>
    <row r="3418" spans="1:20" x14ac:dyDescent="0.35">
      <c r="A3418" t="s">
        <v>62767</v>
      </c>
      <c r="B3418" t="s">
        <v>62768</v>
      </c>
      <c r="D3418" t="s">
        <v>52329</v>
      </c>
      <c r="F3418" t="s">
        <v>62769</v>
      </c>
      <c r="G3418" t="s">
        <v>62769</v>
      </c>
      <c r="H3418">
        <v>705466987</v>
      </c>
      <c r="N3418" t="s">
        <v>53706</v>
      </c>
      <c r="O3418" s="3">
        <v>42775</v>
      </c>
      <c r="S3418" t="s">
        <v>51539</v>
      </c>
      <c r="T3418" t="s">
        <v>51532</v>
      </c>
    </row>
    <row r="3419" spans="1:20" x14ac:dyDescent="0.35">
      <c r="A3419" t="s">
        <v>62770</v>
      </c>
      <c r="B3419" t="s">
        <v>62771</v>
      </c>
      <c r="D3419" t="s">
        <v>62772</v>
      </c>
      <c r="F3419" t="s">
        <v>62773</v>
      </c>
      <c r="G3419" t="s">
        <v>62774</v>
      </c>
      <c r="H3419">
        <v>713215136</v>
      </c>
      <c r="N3419" t="s">
        <v>53706</v>
      </c>
      <c r="O3419" s="3">
        <v>42774</v>
      </c>
      <c r="S3419" t="s">
        <v>51539</v>
      </c>
      <c r="T3419" t="s">
        <v>51532</v>
      </c>
    </row>
    <row r="3420" spans="1:20" x14ac:dyDescent="0.35">
      <c r="A3420" t="s">
        <v>62775</v>
      </c>
      <c r="B3420" t="s">
        <v>62776</v>
      </c>
      <c r="D3420" t="s">
        <v>55036</v>
      </c>
      <c r="F3420" t="s">
        <v>62777</v>
      </c>
      <c r="G3420" t="s">
        <v>62777</v>
      </c>
      <c r="H3420">
        <v>710386895</v>
      </c>
      <c r="N3420" t="s">
        <v>53706</v>
      </c>
      <c r="O3420" s="3">
        <v>42826</v>
      </c>
      <c r="S3420" t="s">
        <v>53837</v>
      </c>
      <c r="T3420" t="s">
        <v>51282</v>
      </c>
    </row>
    <row r="3421" spans="1:20" x14ac:dyDescent="0.35">
      <c r="A3421" t="s">
        <v>62778</v>
      </c>
      <c r="B3421" t="s">
        <v>62779</v>
      </c>
      <c r="D3421" t="s">
        <v>62780</v>
      </c>
      <c r="F3421" t="s">
        <v>62781</v>
      </c>
      <c r="G3421" t="s">
        <v>62782</v>
      </c>
      <c r="H3421">
        <v>700186969</v>
      </c>
      <c r="N3421" t="s">
        <v>53706</v>
      </c>
      <c r="O3421" s="3">
        <v>42795</v>
      </c>
      <c r="S3421" t="s">
        <v>55006</v>
      </c>
      <c r="T3421" t="s">
        <v>55007</v>
      </c>
    </row>
    <row r="3422" spans="1:20" x14ac:dyDescent="0.35">
      <c r="A3422" t="s">
        <v>8634</v>
      </c>
      <c r="B3422" t="s">
        <v>62783</v>
      </c>
      <c r="D3422" t="s">
        <v>58958</v>
      </c>
      <c r="F3422" t="s">
        <v>62784</v>
      </c>
      <c r="G3422" t="s">
        <v>62784</v>
      </c>
      <c r="H3422">
        <v>720819622</v>
      </c>
      <c r="N3422" t="s">
        <v>53706</v>
      </c>
      <c r="O3422" s="3">
        <v>43711</v>
      </c>
      <c r="S3422" t="s">
        <v>62785</v>
      </c>
      <c r="T3422" t="s">
        <v>52115</v>
      </c>
    </row>
    <row r="3423" spans="1:20" x14ac:dyDescent="0.35">
      <c r="A3423" t="s">
        <v>62786</v>
      </c>
      <c r="B3423" t="s">
        <v>62787</v>
      </c>
      <c r="F3423" t="s">
        <v>62788</v>
      </c>
      <c r="G3423" t="s">
        <v>62788</v>
      </c>
      <c r="N3423" t="s">
        <v>53706</v>
      </c>
      <c r="O3423" s="3">
        <v>42826</v>
      </c>
      <c r="S3423" t="s">
        <v>51533</v>
      </c>
      <c r="T3423" t="s">
        <v>51532</v>
      </c>
    </row>
    <row r="3424" spans="1:20" x14ac:dyDescent="0.35">
      <c r="A3424" t="s">
        <v>62789</v>
      </c>
      <c r="B3424" t="s">
        <v>62790</v>
      </c>
      <c r="F3424" t="s">
        <v>62791</v>
      </c>
      <c r="G3424" t="s">
        <v>62791</v>
      </c>
      <c r="H3424">
        <v>790718483</v>
      </c>
      <c r="N3424" t="s">
        <v>53706</v>
      </c>
      <c r="O3424" s="3">
        <v>42823</v>
      </c>
      <c r="S3424" t="s">
        <v>59148</v>
      </c>
      <c r="T3424" t="s">
        <v>51570</v>
      </c>
    </row>
    <row r="3425" spans="1:20" x14ac:dyDescent="0.35">
      <c r="A3425" t="s">
        <v>62792</v>
      </c>
      <c r="B3425" t="s">
        <v>62793</v>
      </c>
      <c r="D3425" t="s">
        <v>62794</v>
      </c>
      <c r="F3425" t="s">
        <v>62795</v>
      </c>
      <c r="G3425" t="s">
        <v>62795</v>
      </c>
      <c r="H3425">
        <v>723310437</v>
      </c>
      <c r="N3425" t="s">
        <v>53706</v>
      </c>
      <c r="O3425" s="3">
        <v>43234</v>
      </c>
      <c r="S3425" t="s">
        <v>60526</v>
      </c>
      <c r="T3425" t="s">
        <v>52115</v>
      </c>
    </row>
    <row r="3426" spans="1:20" x14ac:dyDescent="0.35">
      <c r="A3426" t="s">
        <v>62796</v>
      </c>
      <c r="B3426" t="s">
        <v>62797</v>
      </c>
      <c r="D3426" t="s">
        <v>52346</v>
      </c>
      <c r="F3426" t="s">
        <v>62798</v>
      </c>
      <c r="G3426" t="s">
        <v>62798</v>
      </c>
      <c r="N3426" t="s">
        <v>53706</v>
      </c>
      <c r="O3426" s="3">
        <v>42823</v>
      </c>
      <c r="P3426" s="3">
        <v>42936</v>
      </c>
      <c r="S3426" t="s">
        <v>54407</v>
      </c>
      <c r="T3426" t="s">
        <v>52115</v>
      </c>
    </row>
    <row r="3427" spans="1:20" x14ac:dyDescent="0.35">
      <c r="A3427" t="s">
        <v>62799</v>
      </c>
      <c r="B3427" t="s">
        <v>62800</v>
      </c>
      <c r="D3427" t="s">
        <v>52329</v>
      </c>
      <c r="F3427" t="s">
        <v>62801</v>
      </c>
      <c r="G3427" t="s">
        <v>62801</v>
      </c>
      <c r="H3427">
        <v>797355669</v>
      </c>
      <c r="N3427" t="s">
        <v>53706</v>
      </c>
      <c r="O3427" s="3">
        <v>42823</v>
      </c>
      <c r="S3427" t="s">
        <v>54407</v>
      </c>
      <c r="T3427" t="s">
        <v>52115</v>
      </c>
    </row>
    <row r="3428" spans="1:20" x14ac:dyDescent="0.35">
      <c r="A3428" t="s">
        <v>62802</v>
      </c>
      <c r="B3428" t="s">
        <v>62803</v>
      </c>
      <c r="D3428" t="s">
        <v>62804</v>
      </c>
      <c r="F3428" t="s">
        <v>62805</v>
      </c>
      <c r="G3428" t="s">
        <v>62805</v>
      </c>
      <c r="H3428">
        <v>715470815</v>
      </c>
      <c r="N3428" t="s">
        <v>53706</v>
      </c>
      <c r="O3428" s="3">
        <v>42826</v>
      </c>
      <c r="S3428" t="s">
        <v>56632</v>
      </c>
      <c r="T3428" t="s">
        <v>52366</v>
      </c>
    </row>
    <row r="3429" spans="1:20" x14ac:dyDescent="0.35">
      <c r="A3429" t="s">
        <v>62806</v>
      </c>
      <c r="B3429" t="s">
        <v>62807</v>
      </c>
      <c r="F3429" t="s">
        <v>62808</v>
      </c>
      <c r="G3429" t="s">
        <v>62808</v>
      </c>
      <c r="N3429" t="s">
        <v>53706</v>
      </c>
      <c r="O3429" s="3">
        <v>42826</v>
      </c>
      <c r="S3429" t="s">
        <v>54407</v>
      </c>
      <c r="T3429" t="s">
        <v>52115</v>
      </c>
    </row>
    <row r="3430" spans="1:20" x14ac:dyDescent="0.35">
      <c r="A3430" t="s">
        <v>8638</v>
      </c>
      <c r="B3430" t="s">
        <v>8639</v>
      </c>
      <c r="D3430" t="s">
        <v>62809</v>
      </c>
      <c r="F3430" t="s">
        <v>62810</v>
      </c>
      <c r="G3430" t="s">
        <v>62811</v>
      </c>
      <c r="H3430">
        <v>708582592</v>
      </c>
      <c r="N3430" t="s">
        <v>53706</v>
      </c>
      <c r="O3430" s="3">
        <v>42827</v>
      </c>
      <c r="S3430" t="s">
        <v>51149</v>
      </c>
      <c r="T3430" t="s">
        <v>51148</v>
      </c>
    </row>
    <row r="3431" spans="1:20" x14ac:dyDescent="0.35">
      <c r="A3431" t="s">
        <v>62812</v>
      </c>
      <c r="B3431" t="s">
        <v>62813</v>
      </c>
      <c r="D3431" t="s">
        <v>62814</v>
      </c>
      <c r="F3431" t="s">
        <v>62815</v>
      </c>
      <c r="G3431" t="s">
        <v>62815</v>
      </c>
      <c r="H3431">
        <v>726282622</v>
      </c>
      <c r="N3431" t="s">
        <v>53706</v>
      </c>
      <c r="O3431" s="3">
        <v>42814</v>
      </c>
      <c r="S3431" t="s">
        <v>51533</v>
      </c>
      <c r="T3431" t="s">
        <v>51532</v>
      </c>
    </row>
    <row r="3432" spans="1:20" x14ac:dyDescent="0.35">
      <c r="A3432" t="s">
        <v>62816</v>
      </c>
      <c r="B3432" t="s">
        <v>62817</v>
      </c>
      <c r="D3432" t="s">
        <v>62818</v>
      </c>
      <c r="F3432" t="s">
        <v>62819</v>
      </c>
      <c r="G3432" t="s">
        <v>62820</v>
      </c>
      <c r="N3432" t="s">
        <v>53706</v>
      </c>
      <c r="O3432" s="3">
        <v>42835</v>
      </c>
      <c r="S3432" t="s">
        <v>54416</v>
      </c>
      <c r="T3432" t="s">
        <v>51282</v>
      </c>
    </row>
    <row r="3433" spans="1:20" x14ac:dyDescent="0.35">
      <c r="A3433" t="s">
        <v>62821</v>
      </c>
      <c r="B3433" t="s">
        <v>62822</v>
      </c>
      <c r="F3433" t="s">
        <v>62823</v>
      </c>
      <c r="G3433" t="s">
        <v>62823</v>
      </c>
      <c r="N3433" t="s">
        <v>53706</v>
      </c>
      <c r="O3433" s="3">
        <v>42823</v>
      </c>
      <c r="S3433" t="s">
        <v>54407</v>
      </c>
      <c r="T3433" t="s">
        <v>52115</v>
      </c>
    </row>
    <row r="3434" spans="1:20" x14ac:dyDescent="0.35">
      <c r="A3434" t="s">
        <v>62824</v>
      </c>
      <c r="B3434" t="s">
        <v>62825</v>
      </c>
      <c r="F3434" t="s">
        <v>62826</v>
      </c>
      <c r="G3434" t="s">
        <v>62826</v>
      </c>
      <c r="N3434" t="s">
        <v>53706</v>
      </c>
      <c r="O3434" s="3">
        <v>42856</v>
      </c>
      <c r="S3434" t="s">
        <v>54265</v>
      </c>
      <c r="T3434" t="s">
        <v>51158</v>
      </c>
    </row>
    <row r="3435" spans="1:20" x14ac:dyDescent="0.35">
      <c r="A3435" t="s">
        <v>62827</v>
      </c>
      <c r="B3435" t="s">
        <v>62828</v>
      </c>
      <c r="D3435" t="s">
        <v>62829</v>
      </c>
      <c r="F3435" t="s">
        <v>62830</v>
      </c>
      <c r="G3435" t="s">
        <v>62831</v>
      </c>
      <c r="H3435">
        <v>729986550</v>
      </c>
      <c r="N3435" t="s">
        <v>53706</v>
      </c>
      <c r="O3435" s="3">
        <v>42863</v>
      </c>
      <c r="S3435" t="s">
        <v>51539</v>
      </c>
      <c r="T3435" t="s">
        <v>51532</v>
      </c>
    </row>
    <row r="3436" spans="1:20" x14ac:dyDescent="0.35">
      <c r="A3436" t="s">
        <v>62832</v>
      </c>
      <c r="B3436" t="s">
        <v>62833</v>
      </c>
      <c r="D3436" t="s">
        <v>62834</v>
      </c>
      <c r="F3436" t="s">
        <v>62835</v>
      </c>
      <c r="G3436" t="s">
        <v>62835</v>
      </c>
      <c r="H3436">
        <v>724568438</v>
      </c>
      <c r="N3436" t="s">
        <v>53706</v>
      </c>
      <c r="O3436" s="3">
        <v>42866</v>
      </c>
      <c r="S3436" t="s">
        <v>54407</v>
      </c>
      <c r="T3436" t="s">
        <v>52115</v>
      </c>
    </row>
    <row r="3437" spans="1:20" x14ac:dyDescent="0.35">
      <c r="A3437" t="s">
        <v>62836</v>
      </c>
      <c r="B3437" t="s">
        <v>62837</v>
      </c>
      <c r="D3437" t="s">
        <v>62838</v>
      </c>
      <c r="F3437" t="s">
        <v>62839</v>
      </c>
      <c r="G3437" t="s">
        <v>62839</v>
      </c>
      <c r="H3437">
        <v>711597504</v>
      </c>
      <c r="N3437" t="s">
        <v>53706</v>
      </c>
      <c r="O3437" s="3">
        <v>42870</v>
      </c>
      <c r="S3437" t="s">
        <v>51533</v>
      </c>
      <c r="T3437" t="s">
        <v>51532</v>
      </c>
    </row>
    <row r="3438" spans="1:20" x14ac:dyDescent="0.35">
      <c r="A3438" t="s">
        <v>8644</v>
      </c>
      <c r="B3438" t="s">
        <v>62840</v>
      </c>
      <c r="D3438" t="s">
        <v>62841</v>
      </c>
      <c r="F3438" t="s">
        <v>62842</v>
      </c>
      <c r="G3438" t="s">
        <v>62842</v>
      </c>
      <c r="H3438">
        <v>700081678</v>
      </c>
      <c r="N3438" t="s">
        <v>53706</v>
      </c>
      <c r="O3438" s="3">
        <v>42863</v>
      </c>
      <c r="S3438" t="s">
        <v>55006</v>
      </c>
      <c r="T3438" t="s">
        <v>55007</v>
      </c>
    </row>
    <row r="3439" spans="1:20" x14ac:dyDescent="0.35">
      <c r="A3439" t="s">
        <v>62843</v>
      </c>
      <c r="B3439" t="s">
        <v>62844</v>
      </c>
      <c r="D3439" t="s">
        <v>62845</v>
      </c>
      <c r="H3439">
        <v>717130531</v>
      </c>
      <c r="N3439" t="s">
        <v>53706</v>
      </c>
      <c r="O3439" s="3">
        <v>42864</v>
      </c>
      <c r="S3439" t="s">
        <v>55006</v>
      </c>
      <c r="T3439" t="s">
        <v>55007</v>
      </c>
    </row>
    <row r="3440" spans="1:20" x14ac:dyDescent="0.35">
      <c r="A3440" t="s">
        <v>8648</v>
      </c>
      <c r="B3440" t="s">
        <v>7928</v>
      </c>
      <c r="D3440" t="s">
        <v>62846</v>
      </c>
      <c r="F3440" t="s">
        <v>51034</v>
      </c>
      <c r="G3440" t="s">
        <v>51034</v>
      </c>
      <c r="H3440">
        <v>725475478</v>
      </c>
      <c r="N3440" t="s">
        <v>53706</v>
      </c>
      <c r="O3440" s="3">
        <v>42864</v>
      </c>
      <c r="P3440" s="3">
        <v>45230</v>
      </c>
      <c r="S3440" t="s">
        <v>54152</v>
      </c>
      <c r="T3440" t="s">
        <v>51282</v>
      </c>
    </row>
    <row r="3441" spans="1:20" x14ac:dyDescent="0.35">
      <c r="A3441" t="s">
        <v>62847</v>
      </c>
      <c r="B3441" t="s">
        <v>62848</v>
      </c>
      <c r="D3441" t="s">
        <v>51351</v>
      </c>
      <c r="F3441" t="s">
        <v>62849</v>
      </c>
      <c r="G3441" t="s">
        <v>62849</v>
      </c>
      <c r="H3441">
        <v>727380672</v>
      </c>
      <c r="N3441" t="s">
        <v>53706</v>
      </c>
      <c r="O3441" s="3">
        <v>42864</v>
      </c>
      <c r="S3441" t="s">
        <v>55006</v>
      </c>
      <c r="T3441" t="s">
        <v>55007</v>
      </c>
    </row>
    <row r="3442" spans="1:20" x14ac:dyDescent="0.35">
      <c r="A3442" t="s">
        <v>62850</v>
      </c>
      <c r="B3442" t="s">
        <v>62851</v>
      </c>
      <c r="N3442" t="s">
        <v>53706</v>
      </c>
      <c r="O3442" s="3">
        <v>42795</v>
      </c>
    </row>
    <row r="3443" spans="1:20" x14ac:dyDescent="0.35">
      <c r="A3443" t="s">
        <v>8649</v>
      </c>
      <c r="B3443" t="s">
        <v>62852</v>
      </c>
      <c r="D3443" t="s">
        <v>52694</v>
      </c>
      <c r="F3443" t="s">
        <v>62853</v>
      </c>
      <c r="G3443" t="s">
        <v>62854</v>
      </c>
      <c r="H3443">
        <v>724699614</v>
      </c>
      <c r="N3443" t="s">
        <v>53706</v>
      </c>
      <c r="O3443" s="3">
        <v>42856</v>
      </c>
      <c r="P3443" s="3">
        <v>45230</v>
      </c>
      <c r="S3443" t="s">
        <v>54152</v>
      </c>
      <c r="T3443" t="s">
        <v>51282</v>
      </c>
    </row>
    <row r="3444" spans="1:20" x14ac:dyDescent="0.35">
      <c r="A3444" t="s">
        <v>62855</v>
      </c>
      <c r="B3444" t="s">
        <v>62856</v>
      </c>
      <c r="D3444" t="s">
        <v>52307</v>
      </c>
      <c r="F3444" t="s">
        <v>62857</v>
      </c>
      <c r="G3444" t="s">
        <v>62857</v>
      </c>
      <c r="H3444">
        <v>720284635</v>
      </c>
      <c r="N3444" t="s">
        <v>53706</v>
      </c>
      <c r="O3444" s="3">
        <v>42787</v>
      </c>
      <c r="S3444" t="s">
        <v>51539</v>
      </c>
      <c r="T3444" t="s">
        <v>51532</v>
      </c>
    </row>
    <row r="3445" spans="1:20" x14ac:dyDescent="0.35">
      <c r="A3445" t="s">
        <v>62858</v>
      </c>
      <c r="B3445" t="s">
        <v>62859</v>
      </c>
      <c r="F3445" t="s">
        <v>62860</v>
      </c>
      <c r="G3445" t="s">
        <v>62860</v>
      </c>
      <c r="H3445">
        <v>718833791</v>
      </c>
      <c r="N3445" t="s">
        <v>53706</v>
      </c>
      <c r="O3445" s="3">
        <v>42849</v>
      </c>
      <c r="S3445" t="s">
        <v>51283</v>
      </c>
      <c r="T3445" t="s">
        <v>51282</v>
      </c>
    </row>
    <row r="3446" spans="1:20" x14ac:dyDescent="0.35">
      <c r="A3446" t="s">
        <v>62861</v>
      </c>
      <c r="B3446" t="s">
        <v>62862</v>
      </c>
      <c r="F3446" t="s">
        <v>62863</v>
      </c>
      <c r="G3446" t="s">
        <v>62863</v>
      </c>
      <c r="H3446">
        <v>715555602</v>
      </c>
      <c r="N3446" t="s">
        <v>53706</v>
      </c>
      <c r="O3446" s="3">
        <v>42870</v>
      </c>
      <c r="S3446" t="s">
        <v>54265</v>
      </c>
      <c r="T3446" t="s">
        <v>51158</v>
      </c>
    </row>
    <row r="3447" spans="1:20" x14ac:dyDescent="0.35">
      <c r="A3447" t="s">
        <v>62864</v>
      </c>
      <c r="B3447" t="s">
        <v>62865</v>
      </c>
      <c r="F3447" t="s">
        <v>62866</v>
      </c>
      <c r="G3447" t="s">
        <v>62866</v>
      </c>
      <c r="H3447">
        <v>726000317</v>
      </c>
      <c r="N3447" t="s">
        <v>53706</v>
      </c>
      <c r="O3447" s="3">
        <v>42887</v>
      </c>
      <c r="S3447" t="s">
        <v>51533</v>
      </c>
      <c r="T3447" t="s">
        <v>51532</v>
      </c>
    </row>
    <row r="3448" spans="1:20" x14ac:dyDescent="0.35">
      <c r="A3448" t="s">
        <v>62867</v>
      </c>
      <c r="B3448" t="s">
        <v>62868</v>
      </c>
      <c r="D3448" t="s">
        <v>62869</v>
      </c>
      <c r="F3448" t="s">
        <v>62870</v>
      </c>
      <c r="H3448">
        <v>701337534</v>
      </c>
      <c r="N3448" t="s">
        <v>53706</v>
      </c>
      <c r="O3448" s="3">
        <v>42887</v>
      </c>
      <c r="S3448" t="s">
        <v>51533</v>
      </c>
      <c r="T3448" t="s">
        <v>51532</v>
      </c>
    </row>
    <row r="3449" spans="1:20" x14ac:dyDescent="0.35">
      <c r="A3449" t="s">
        <v>62871</v>
      </c>
      <c r="B3449" t="s">
        <v>62872</v>
      </c>
      <c r="D3449" t="s">
        <v>52402</v>
      </c>
      <c r="F3449" t="s">
        <v>62873</v>
      </c>
      <c r="G3449" t="s">
        <v>62873</v>
      </c>
      <c r="H3449">
        <v>718251686</v>
      </c>
      <c r="N3449" t="s">
        <v>53706</v>
      </c>
      <c r="O3449" s="3">
        <v>42887</v>
      </c>
      <c r="S3449" t="s">
        <v>62874</v>
      </c>
      <c r="T3449" t="s">
        <v>62875</v>
      </c>
    </row>
    <row r="3450" spans="1:20" x14ac:dyDescent="0.35">
      <c r="A3450" t="s">
        <v>62876</v>
      </c>
      <c r="B3450" t="s">
        <v>62877</v>
      </c>
      <c r="D3450" t="s">
        <v>62878</v>
      </c>
      <c r="F3450" t="s">
        <v>62879</v>
      </c>
      <c r="G3450" t="s">
        <v>62879</v>
      </c>
      <c r="N3450" t="s">
        <v>53706</v>
      </c>
      <c r="O3450" s="3">
        <v>42856</v>
      </c>
      <c r="S3450" t="s">
        <v>54407</v>
      </c>
      <c r="T3450" t="s">
        <v>52115</v>
      </c>
    </row>
    <row r="3451" spans="1:20" x14ac:dyDescent="0.35">
      <c r="A3451" t="s">
        <v>62880</v>
      </c>
      <c r="B3451" t="s">
        <v>62881</v>
      </c>
      <c r="D3451" t="s">
        <v>62882</v>
      </c>
      <c r="F3451" t="s">
        <v>62883</v>
      </c>
      <c r="G3451" t="s">
        <v>62883</v>
      </c>
      <c r="H3451">
        <v>714715800</v>
      </c>
      <c r="N3451" t="s">
        <v>53706</v>
      </c>
      <c r="O3451" s="3">
        <v>42887</v>
      </c>
      <c r="S3451" t="s">
        <v>51219</v>
      </c>
      <c r="T3451" t="s">
        <v>51191</v>
      </c>
    </row>
    <row r="3452" spans="1:20" x14ac:dyDescent="0.35">
      <c r="A3452" t="s">
        <v>62884</v>
      </c>
      <c r="B3452" t="s">
        <v>62885</v>
      </c>
      <c r="D3452" t="s">
        <v>52357</v>
      </c>
      <c r="F3452" t="s">
        <v>62886</v>
      </c>
      <c r="G3452" t="s">
        <v>62887</v>
      </c>
      <c r="H3452">
        <v>727305580</v>
      </c>
      <c r="N3452" t="s">
        <v>53706</v>
      </c>
      <c r="O3452" s="3">
        <v>42887</v>
      </c>
      <c r="S3452" t="s">
        <v>51219</v>
      </c>
      <c r="T3452" t="s">
        <v>51191</v>
      </c>
    </row>
    <row r="3453" spans="1:20" x14ac:dyDescent="0.35">
      <c r="A3453" t="s">
        <v>62888</v>
      </c>
      <c r="B3453" t="s">
        <v>11220</v>
      </c>
      <c r="D3453" t="s">
        <v>61950</v>
      </c>
      <c r="F3453" t="s">
        <v>62889</v>
      </c>
      <c r="G3453" t="s">
        <v>62889</v>
      </c>
      <c r="H3453">
        <v>720986208</v>
      </c>
      <c r="N3453" t="s">
        <v>53706</v>
      </c>
      <c r="O3453" s="3">
        <v>42917</v>
      </c>
      <c r="S3453" t="s">
        <v>59148</v>
      </c>
      <c r="T3453" t="s">
        <v>51570</v>
      </c>
    </row>
    <row r="3454" spans="1:20" x14ac:dyDescent="0.35">
      <c r="A3454" t="s">
        <v>62890</v>
      </c>
      <c r="B3454" t="s">
        <v>62891</v>
      </c>
      <c r="D3454" t="s">
        <v>61950</v>
      </c>
      <c r="F3454" t="s">
        <v>62892</v>
      </c>
      <c r="G3454" t="s">
        <v>62892</v>
      </c>
      <c r="H3454">
        <v>723906913</v>
      </c>
      <c r="N3454" t="s">
        <v>53706</v>
      </c>
      <c r="O3454" s="3">
        <v>42917</v>
      </c>
      <c r="S3454" t="s">
        <v>62893</v>
      </c>
      <c r="T3454" t="s">
        <v>51570</v>
      </c>
    </row>
    <row r="3455" spans="1:20" x14ac:dyDescent="0.35">
      <c r="A3455" t="s">
        <v>62894</v>
      </c>
      <c r="B3455" t="s">
        <v>62895</v>
      </c>
      <c r="D3455" t="s">
        <v>52037</v>
      </c>
      <c r="F3455" t="s">
        <v>62896</v>
      </c>
      <c r="G3455" t="s">
        <v>62896</v>
      </c>
      <c r="H3455">
        <v>703221365</v>
      </c>
      <c r="N3455" t="s">
        <v>53706</v>
      </c>
      <c r="O3455" s="3">
        <v>43588</v>
      </c>
      <c r="P3455" s="3">
        <v>43649</v>
      </c>
      <c r="S3455" t="s">
        <v>60500</v>
      </c>
      <c r="T3455" t="s">
        <v>7686</v>
      </c>
    </row>
    <row r="3456" spans="1:20" x14ac:dyDescent="0.35">
      <c r="A3456" t="s">
        <v>62897</v>
      </c>
      <c r="B3456" t="s">
        <v>62898</v>
      </c>
      <c r="F3456" t="s">
        <v>62899</v>
      </c>
      <c r="G3456" t="s">
        <v>62899</v>
      </c>
      <c r="H3456">
        <v>700930447</v>
      </c>
      <c r="N3456" t="s">
        <v>53706</v>
      </c>
      <c r="O3456" s="3">
        <v>42895</v>
      </c>
      <c r="S3456" t="s">
        <v>59168</v>
      </c>
      <c r="T3456" t="s">
        <v>51570</v>
      </c>
    </row>
    <row r="3457" spans="1:20" x14ac:dyDescent="0.35">
      <c r="A3457" t="s">
        <v>62900</v>
      </c>
      <c r="B3457" t="s">
        <v>62901</v>
      </c>
      <c r="D3457" t="s">
        <v>62902</v>
      </c>
      <c r="F3457" t="s">
        <v>62903</v>
      </c>
      <c r="G3457" t="s">
        <v>62903</v>
      </c>
      <c r="H3457">
        <v>721136906</v>
      </c>
      <c r="N3457" t="s">
        <v>53706</v>
      </c>
      <c r="O3457" s="3">
        <v>42895</v>
      </c>
      <c r="S3457" t="s">
        <v>54407</v>
      </c>
      <c r="T3457" t="s">
        <v>52115</v>
      </c>
    </row>
    <row r="3458" spans="1:20" x14ac:dyDescent="0.35">
      <c r="A3458" t="s">
        <v>62904</v>
      </c>
      <c r="B3458" t="s">
        <v>62905</v>
      </c>
      <c r="D3458" t="s">
        <v>62906</v>
      </c>
      <c r="F3458" t="s">
        <v>62907</v>
      </c>
      <c r="G3458" t="s">
        <v>62907</v>
      </c>
      <c r="H3458">
        <v>713198969</v>
      </c>
      <c r="N3458" t="s">
        <v>53706</v>
      </c>
      <c r="O3458" s="3">
        <v>42830</v>
      </c>
      <c r="S3458" t="s">
        <v>62908</v>
      </c>
      <c r="T3458" t="s">
        <v>52420</v>
      </c>
    </row>
    <row r="3459" spans="1:20" x14ac:dyDescent="0.35">
      <c r="A3459" t="s">
        <v>62909</v>
      </c>
      <c r="B3459" t="s">
        <v>62910</v>
      </c>
      <c r="F3459" t="s">
        <v>62911</v>
      </c>
      <c r="G3459" t="s">
        <v>62911</v>
      </c>
      <c r="H3459">
        <v>721248069</v>
      </c>
      <c r="N3459" t="s">
        <v>53706</v>
      </c>
      <c r="O3459" s="3">
        <v>42917</v>
      </c>
      <c r="S3459" t="s">
        <v>51183</v>
      </c>
      <c r="T3459" t="s">
        <v>51148</v>
      </c>
    </row>
    <row r="3460" spans="1:20" x14ac:dyDescent="0.35">
      <c r="A3460" t="s">
        <v>8657</v>
      </c>
      <c r="B3460" t="s">
        <v>8658</v>
      </c>
      <c r="D3460" t="s">
        <v>62912</v>
      </c>
      <c r="F3460" t="s">
        <v>62913</v>
      </c>
      <c r="G3460" t="s">
        <v>62913</v>
      </c>
      <c r="H3460">
        <v>720034295</v>
      </c>
      <c r="N3460" t="s">
        <v>53706</v>
      </c>
      <c r="O3460" s="3">
        <v>42926</v>
      </c>
      <c r="S3460" t="s">
        <v>51159</v>
      </c>
      <c r="T3460" t="s">
        <v>51158</v>
      </c>
    </row>
    <row r="3461" spans="1:20" x14ac:dyDescent="0.35">
      <c r="A3461" t="s">
        <v>62914</v>
      </c>
      <c r="B3461" t="s">
        <v>62915</v>
      </c>
      <c r="D3461" t="s">
        <v>62916</v>
      </c>
      <c r="F3461" t="s">
        <v>62917</v>
      </c>
      <c r="H3461">
        <v>711448180</v>
      </c>
      <c r="N3461" t="s">
        <v>53706</v>
      </c>
      <c r="O3461" s="3">
        <v>42926</v>
      </c>
      <c r="S3461" t="s">
        <v>60281</v>
      </c>
      <c r="T3461" t="s">
        <v>60282</v>
      </c>
    </row>
    <row r="3462" spans="1:20" x14ac:dyDescent="0.35">
      <c r="A3462" t="s">
        <v>62918</v>
      </c>
      <c r="B3462" t="s">
        <v>62919</v>
      </c>
      <c r="D3462" t="s">
        <v>62920</v>
      </c>
      <c r="F3462" t="s">
        <v>62921</v>
      </c>
      <c r="G3462" t="s">
        <v>62921</v>
      </c>
      <c r="H3462">
        <v>711358643</v>
      </c>
      <c r="N3462" t="s">
        <v>53706</v>
      </c>
      <c r="O3462" s="3">
        <v>42863</v>
      </c>
      <c r="S3462" t="s">
        <v>62922</v>
      </c>
      <c r="T3462" t="s">
        <v>51191</v>
      </c>
    </row>
    <row r="3463" spans="1:20" x14ac:dyDescent="0.35">
      <c r="A3463" t="s">
        <v>62923</v>
      </c>
      <c r="B3463" t="s">
        <v>62924</v>
      </c>
      <c r="F3463" t="s">
        <v>62925</v>
      </c>
      <c r="G3463" t="s">
        <v>62925</v>
      </c>
      <c r="H3463">
        <v>722906303</v>
      </c>
      <c r="N3463" t="s">
        <v>53706</v>
      </c>
      <c r="O3463" s="3">
        <v>42917</v>
      </c>
      <c r="S3463" t="s">
        <v>60281</v>
      </c>
      <c r="T3463" t="s">
        <v>60282</v>
      </c>
    </row>
    <row r="3464" spans="1:20" x14ac:dyDescent="0.35">
      <c r="A3464" t="s">
        <v>62926</v>
      </c>
      <c r="B3464" t="s">
        <v>62927</v>
      </c>
      <c r="F3464" t="s">
        <v>62928</v>
      </c>
      <c r="G3464" t="s">
        <v>62928</v>
      </c>
      <c r="H3464">
        <v>710426755</v>
      </c>
      <c r="N3464" t="s">
        <v>53706</v>
      </c>
      <c r="O3464" s="3">
        <v>42920</v>
      </c>
      <c r="S3464" t="s">
        <v>54265</v>
      </c>
      <c r="T3464" t="s">
        <v>51158</v>
      </c>
    </row>
    <row r="3465" spans="1:20" x14ac:dyDescent="0.35">
      <c r="A3465" t="s">
        <v>62929</v>
      </c>
      <c r="B3465" t="s">
        <v>62930</v>
      </c>
      <c r="D3465" t="s">
        <v>52183</v>
      </c>
      <c r="F3465" t="s">
        <v>62931</v>
      </c>
      <c r="G3465" t="s">
        <v>62931</v>
      </c>
      <c r="H3465">
        <v>726998503</v>
      </c>
      <c r="N3465" t="s">
        <v>53706</v>
      </c>
      <c r="O3465" s="3">
        <v>42912</v>
      </c>
      <c r="S3465" t="s">
        <v>54119</v>
      </c>
      <c r="T3465" t="s">
        <v>51282</v>
      </c>
    </row>
    <row r="3466" spans="1:20" x14ac:dyDescent="0.35">
      <c r="A3466" t="s">
        <v>62932</v>
      </c>
      <c r="B3466" t="s">
        <v>62933</v>
      </c>
      <c r="F3466" t="s">
        <v>62934</v>
      </c>
      <c r="G3466" t="s">
        <v>62934</v>
      </c>
      <c r="H3466">
        <v>723555280</v>
      </c>
      <c r="N3466" t="s">
        <v>53706</v>
      </c>
      <c r="O3466" s="3">
        <v>42912</v>
      </c>
      <c r="S3466" t="s">
        <v>54119</v>
      </c>
      <c r="T3466" t="s">
        <v>51282</v>
      </c>
    </row>
    <row r="3467" spans="1:20" x14ac:dyDescent="0.35">
      <c r="A3467" t="s">
        <v>62935</v>
      </c>
      <c r="B3467" t="s">
        <v>62936</v>
      </c>
      <c r="F3467" t="s">
        <v>62937</v>
      </c>
      <c r="G3467" t="s">
        <v>62937</v>
      </c>
      <c r="H3467">
        <v>716023203</v>
      </c>
      <c r="N3467" t="s">
        <v>53706</v>
      </c>
      <c r="O3467" s="3">
        <v>42912</v>
      </c>
      <c r="S3467" t="s">
        <v>54119</v>
      </c>
      <c r="T3467" t="s">
        <v>51282</v>
      </c>
    </row>
    <row r="3468" spans="1:20" x14ac:dyDescent="0.35">
      <c r="A3468" t="s">
        <v>62938</v>
      </c>
      <c r="B3468" t="s">
        <v>62939</v>
      </c>
      <c r="F3468" t="s">
        <v>62940</v>
      </c>
      <c r="G3468" t="s">
        <v>62940</v>
      </c>
      <c r="H3468">
        <v>718982941</v>
      </c>
      <c r="N3468" t="s">
        <v>53706</v>
      </c>
      <c r="O3468" s="3">
        <v>42912</v>
      </c>
      <c r="S3468" t="s">
        <v>54119</v>
      </c>
      <c r="T3468" t="s">
        <v>51282</v>
      </c>
    </row>
    <row r="3469" spans="1:20" x14ac:dyDescent="0.35">
      <c r="A3469" t="s">
        <v>62941</v>
      </c>
      <c r="B3469" t="s">
        <v>62942</v>
      </c>
      <c r="F3469" t="s">
        <v>62943</v>
      </c>
      <c r="G3469" t="s">
        <v>62943</v>
      </c>
      <c r="H3469">
        <v>716243648</v>
      </c>
      <c r="N3469" t="s">
        <v>53706</v>
      </c>
      <c r="O3469" s="3">
        <v>42912</v>
      </c>
      <c r="S3469" t="s">
        <v>54119</v>
      </c>
      <c r="T3469" t="s">
        <v>51282</v>
      </c>
    </row>
    <row r="3470" spans="1:20" x14ac:dyDescent="0.35">
      <c r="A3470" t="s">
        <v>8659</v>
      </c>
      <c r="B3470" t="s">
        <v>8660</v>
      </c>
      <c r="D3470" t="s">
        <v>52694</v>
      </c>
      <c r="F3470" t="s">
        <v>51090</v>
      </c>
      <c r="G3470" t="s">
        <v>62944</v>
      </c>
      <c r="H3470">
        <v>701755178</v>
      </c>
      <c r="N3470" t="s">
        <v>53706</v>
      </c>
      <c r="O3470" s="3">
        <v>42912</v>
      </c>
      <c r="P3470" s="3">
        <v>45230</v>
      </c>
      <c r="S3470" t="s">
        <v>54152</v>
      </c>
      <c r="T3470" t="s">
        <v>51282</v>
      </c>
    </row>
    <row r="3471" spans="1:20" x14ac:dyDescent="0.35">
      <c r="A3471" t="s">
        <v>62945</v>
      </c>
      <c r="B3471" t="s">
        <v>62946</v>
      </c>
      <c r="F3471" t="s">
        <v>62947</v>
      </c>
      <c r="G3471" t="s">
        <v>62947</v>
      </c>
      <c r="H3471">
        <v>713711791</v>
      </c>
      <c r="N3471" t="s">
        <v>53706</v>
      </c>
      <c r="O3471" s="3">
        <v>42912</v>
      </c>
      <c r="S3471" t="s">
        <v>54119</v>
      </c>
      <c r="T3471" t="s">
        <v>51282</v>
      </c>
    </row>
    <row r="3472" spans="1:20" x14ac:dyDescent="0.35">
      <c r="A3472" t="s">
        <v>62948</v>
      </c>
      <c r="B3472" t="s">
        <v>62949</v>
      </c>
      <c r="F3472" t="s">
        <v>62950</v>
      </c>
      <c r="G3472" t="s">
        <v>62950</v>
      </c>
      <c r="H3472">
        <v>723131086</v>
      </c>
      <c r="N3472" t="s">
        <v>53706</v>
      </c>
      <c r="O3472" s="3">
        <v>42912</v>
      </c>
      <c r="S3472" t="s">
        <v>54119</v>
      </c>
      <c r="T3472" t="s">
        <v>51282</v>
      </c>
    </row>
    <row r="3473" spans="1:20" x14ac:dyDescent="0.35">
      <c r="A3473" t="s">
        <v>62951</v>
      </c>
      <c r="B3473" t="s">
        <v>62952</v>
      </c>
      <c r="F3473" t="s">
        <v>62953</v>
      </c>
      <c r="G3473" t="s">
        <v>62953</v>
      </c>
      <c r="H3473">
        <v>710166563</v>
      </c>
      <c r="N3473" t="s">
        <v>53706</v>
      </c>
      <c r="O3473" s="3">
        <v>42912</v>
      </c>
      <c r="S3473" t="s">
        <v>54119</v>
      </c>
      <c r="T3473" t="s">
        <v>51282</v>
      </c>
    </row>
    <row r="3474" spans="1:20" x14ac:dyDescent="0.35">
      <c r="A3474" t="s">
        <v>62954</v>
      </c>
      <c r="B3474" t="s">
        <v>62955</v>
      </c>
      <c r="F3474" t="s">
        <v>62956</v>
      </c>
      <c r="G3474" t="s">
        <v>62956</v>
      </c>
      <c r="H3474">
        <v>707826159</v>
      </c>
      <c r="N3474" t="s">
        <v>53706</v>
      </c>
      <c r="O3474" s="3">
        <v>42887</v>
      </c>
      <c r="S3474" t="s">
        <v>51283</v>
      </c>
      <c r="T3474" t="s">
        <v>51282</v>
      </c>
    </row>
    <row r="3475" spans="1:20" x14ac:dyDescent="0.35">
      <c r="A3475" t="s">
        <v>62957</v>
      </c>
      <c r="B3475" t="s">
        <v>62958</v>
      </c>
      <c r="F3475" t="s">
        <v>62959</v>
      </c>
      <c r="G3475" t="s">
        <v>62959</v>
      </c>
      <c r="H3475">
        <v>728808432</v>
      </c>
      <c r="N3475" t="s">
        <v>53706</v>
      </c>
      <c r="O3475" s="3">
        <v>42917</v>
      </c>
      <c r="S3475" t="s">
        <v>62908</v>
      </c>
      <c r="T3475" t="s">
        <v>52420</v>
      </c>
    </row>
    <row r="3476" spans="1:20" x14ac:dyDescent="0.35">
      <c r="A3476" t="s">
        <v>62960</v>
      </c>
      <c r="B3476" t="s">
        <v>62961</v>
      </c>
      <c r="F3476" t="s">
        <v>62962</v>
      </c>
      <c r="H3476">
        <v>720447810</v>
      </c>
      <c r="N3476" t="s">
        <v>53706</v>
      </c>
      <c r="O3476" s="3">
        <v>42940</v>
      </c>
      <c r="S3476" t="s">
        <v>60281</v>
      </c>
      <c r="T3476" t="s">
        <v>60282</v>
      </c>
    </row>
    <row r="3477" spans="1:20" x14ac:dyDescent="0.35">
      <c r="A3477" t="s">
        <v>8665</v>
      </c>
      <c r="B3477" t="s">
        <v>8666</v>
      </c>
      <c r="D3477" t="s">
        <v>62963</v>
      </c>
      <c r="F3477" t="s">
        <v>62964</v>
      </c>
      <c r="H3477">
        <v>731668373</v>
      </c>
      <c r="N3477" t="s">
        <v>53706</v>
      </c>
      <c r="O3477" s="3">
        <v>44717</v>
      </c>
      <c r="S3477" t="s">
        <v>51192</v>
      </c>
      <c r="T3477" t="s">
        <v>51191</v>
      </c>
    </row>
    <row r="3478" spans="1:20" x14ac:dyDescent="0.35">
      <c r="A3478" t="s">
        <v>62965</v>
      </c>
      <c r="B3478" t="s">
        <v>62966</v>
      </c>
      <c r="D3478" t="s">
        <v>62967</v>
      </c>
      <c r="F3478" t="s">
        <v>62968</v>
      </c>
      <c r="G3478" t="s">
        <v>62968</v>
      </c>
      <c r="H3478">
        <v>724965673</v>
      </c>
      <c r="N3478" t="s">
        <v>53706</v>
      </c>
      <c r="O3478" s="3">
        <v>42948</v>
      </c>
      <c r="S3478" t="s">
        <v>51545</v>
      </c>
      <c r="T3478" t="s">
        <v>51148</v>
      </c>
    </row>
    <row r="3479" spans="1:20" x14ac:dyDescent="0.35">
      <c r="A3479" t="s">
        <v>8673</v>
      </c>
      <c r="B3479" t="s">
        <v>62969</v>
      </c>
      <c r="D3479" t="s">
        <v>62970</v>
      </c>
      <c r="F3479" t="s">
        <v>62971</v>
      </c>
      <c r="G3479" t="s">
        <v>62971</v>
      </c>
      <c r="H3479">
        <v>772209938</v>
      </c>
      <c r="N3479" t="s">
        <v>53706</v>
      </c>
      <c r="O3479" s="3">
        <v>42968</v>
      </c>
      <c r="S3479" t="s">
        <v>51183</v>
      </c>
      <c r="T3479" t="s">
        <v>51148</v>
      </c>
    </row>
    <row r="3480" spans="1:20" x14ac:dyDescent="0.35">
      <c r="A3480" t="s">
        <v>62972</v>
      </c>
      <c r="B3480" t="s">
        <v>11188</v>
      </c>
      <c r="D3480" t="s">
        <v>61260</v>
      </c>
      <c r="F3480" t="s">
        <v>62973</v>
      </c>
      <c r="G3480" t="s">
        <v>62973</v>
      </c>
      <c r="H3480">
        <v>720412426</v>
      </c>
      <c r="N3480" t="s">
        <v>53706</v>
      </c>
      <c r="O3480" s="3">
        <v>42970</v>
      </c>
      <c r="S3480" t="s">
        <v>51539</v>
      </c>
      <c r="T3480" t="s">
        <v>51532</v>
      </c>
    </row>
    <row r="3481" spans="1:20" x14ac:dyDescent="0.35">
      <c r="A3481" t="s">
        <v>62974</v>
      </c>
      <c r="B3481" t="s">
        <v>62975</v>
      </c>
      <c r="D3481" t="s">
        <v>51961</v>
      </c>
      <c r="F3481" t="s">
        <v>62976</v>
      </c>
      <c r="G3481" t="s">
        <v>62976</v>
      </c>
      <c r="H3481">
        <v>722594700</v>
      </c>
      <c r="N3481" t="s">
        <v>53706</v>
      </c>
      <c r="O3481" s="3">
        <v>42979</v>
      </c>
      <c r="S3481" t="s">
        <v>51149</v>
      </c>
      <c r="T3481" t="s">
        <v>51148</v>
      </c>
    </row>
    <row r="3482" spans="1:20" x14ac:dyDescent="0.35">
      <c r="A3482" t="s">
        <v>62977</v>
      </c>
      <c r="B3482" t="s">
        <v>62978</v>
      </c>
      <c r="D3482" t="s">
        <v>62979</v>
      </c>
      <c r="F3482" t="s">
        <v>62980</v>
      </c>
      <c r="G3482" t="s">
        <v>62980</v>
      </c>
      <c r="H3482">
        <v>723973076</v>
      </c>
      <c r="N3482" t="s">
        <v>53706</v>
      </c>
      <c r="O3482" s="3">
        <v>42978</v>
      </c>
      <c r="S3482" t="s">
        <v>51149</v>
      </c>
      <c r="T3482" t="s">
        <v>51148</v>
      </c>
    </row>
    <row r="3483" spans="1:20" x14ac:dyDescent="0.35">
      <c r="A3483" t="s">
        <v>62981</v>
      </c>
      <c r="B3483" t="s">
        <v>62982</v>
      </c>
      <c r="F3483" t="s">
        <v>62983</v>
      </c>
      <c r="G3483" t="s">
        <v>62983</v>
      </c>
      <c r="H3483">
        <v>703728811</v>
      </c>
      <c r="N3483" t="s">
        <v>53706</v>
      </c>
      <c r="O3483" s="3">
        <v>42912</v>
      </c>
      <c r="S3483" t="s">
        <v>54119</v>
      </c>
      <c r="T3483" t="s">
        <v>51282</v>
      </c>
    </row>
    <row r="3484" spans="1:20" x14ac:dyDescent="0.35">
      <c r="A3484" t="s">
        <v>62984</v>
      </c>
      <c r="B3484" t="s">
        <v>62985</v>
      </c>
      <c r="D3484" t="s">
        <v>62906</v>
      </c>
      <c r="F3484" t="s">
        <v>62986</v>
      </c>
      <c r="G3484" t="s">
        <v>62986</v>
      </c>
      <c r="H3484">
        <v>720554622</v>
      </c>
      <c r="N3484" t="s">
        <v>53706</v>
      </c>
      <c r="O3484" s="3">
        <v>42978</v>
      </c>
      <c r="S3484" t="s">
        <v>62908</v>
      </c>
      <c r="T3484" t="s">
        <v>52420</v>
      </c>
    </row>
    <row r="3485" spans="1:20" x14ac:dyDescent="0.35">
      <c r="A3485" t="s">
        <v>62987</v>
      </c>
      <c r="B3485" t="s">
        <v>62988</v>
      </c>
      <c r="F3485" t="s">
        <v>62989</v>
      </c>
      <c r="G3485" t="s">
        <v>62989</v>
      </c>
      <c r="H3485">
        <v>727225709</v>
      </c>
      <c r="N3485" t="s">
        <v>53706</v>
      </c>
      <c r="O3485" s="3">
        <v>42978</v>
      </c>
      <c r="S3485" t="s">
        <v>62908</v>
      </c>
      <c r="T3485" t="s">
        <v>52420</v>
      </c>
    </row>
    <row r="3486" spans="1:20" x14ac:dyDescent="0.35">
      <c r="A3486" t="s">
        <v>62990</v>
      </c>
      <c r="B3486" t="s">
        <v>62991</v>
      </c>
      <c r="D3486" t="s">
        <v>62992</v>
      </c>
      <c r="F3486" t="s">
        <v>62993</v>
      </c>
      <c r="G3486" t="s">
        <v>62993</v>
      </c>
      <c r="H3486">
        <v>724990642</v>
      </c>
      <c r="N3486" t="s">
        <v>53706</v>
      </c>
      <c r="O3486" s="3">
        <v>42825</v>
      </c>
      <c r="S3486" t="s">
        <v>56556</v>
      </c>
      <c r="T3486" t="s">
        <v>52420</v>
      </c>
    </row>
    <row r="3487" spans="1:20" x14ac:dyDescent="0.35">
      <c r="A3487" t="s">
        <v>62994</v>
      </c>
      <c r="B3487" t="s">
        <v>62995</v>
      </c>
      <c r="D3487" t="s">
        <v>62996</v>
      </c>
      <c r="F3487" t="s">
        <v>62997</v>
      </c>
      <c r="G3487" t="s">
        <v>62997</v>
      </c>
      <c r="H3487">
        <v>712468550</v>
      </c>
      <c r="N3487" t="s">
        <v>53706</v>
      </c>
      <c r="O3487" s="3">
        <v>42912</v>
      </c>
      <c r="S3487" t="s">
        <v>54119</v>
      </c>
      <c r="T3487" t="s">
        <v>51282</v>
      </c>
    </row>
    <row r="3488" spans="1:20" x14ac:dyDescent="0.35">
      <c r="A3488" t="s">
        <v>62998</v>
      </c>
      <c r="B3488" t="s">
        <v>20065</v>
      </c>
      <c r="D3488" t="s">
        <v>62999</v>
      </c>
      <c r="F3488" t="s">
        <v>63000</v>
      </c>
      <c r="G3488" t="s">
        <v>63000</v>
      </c>
      <c r="H3488">
        <v>713192052</v>
      </c>
      <c r="N3488" t="s">
        <v>53706</v>
      </c>
      <c r="O3488" s="3">
        <v>42991</v>
      </c>
      <c r="S3488" t="s">
        <v>62874</v>
      </c>
      <c r="T3488" t="s">
        <v>62875</v>
      </c>
    </row>
    <row r="3489" spans="1:20" x14ac:dyDescent="0.35">
      <c r="A3489" t="s">
        <v>63001</v>
      </c>
      <c r="B3489" t="s">
        <v>63002</v>
      </c>
      <c r="D3489" t="s">
        <v>63003</v>
      </c>
      <c r="F3489" t="s">
        <v>63004</v>
      </c>
      <c r="G3489" t="s">
        <v>63004</v>
      </c>
      <c r="H3489">
        <v>716297449</v>
      </c>
      <c r="N3489" t="s">
        <v>53706</v>
      </c>
      <c r="O3489" s="3">
        <v>42948</v>
      </c>
      <c r="S3489" t="s">
        <v>51539</v>
      </c>
      <c r="T3489" t="s">
        <v>51532</v>
      </c>
    </row>
    <row r="3490" spans="1:20" x14ac:dyDescent="0.35">
      <c r="A3490" t="s">
        <v>63005</v>
      </c>
      <c r="B3490" t="s">
        <v>63006</v>
      </c>
      <c r="F3490" t="s">
        <v>63007</v>
      </c>
      <c r="G3490" t="s">
        <v>63007</v>
      </c>
      <c r="H3490">
        <v>723268181</v>
      </c>
      <c r="N3490" t="s">
        <v>53706</v>
      </c>
      <c r="O3490" s="3">
        <v>43040</v>
      </c>
      <c r="S3490" t="s">
        <v>59148</v>
      </c>
      <c r="T3490" t="s">
        <v>51570</v>
      </c>
    </row>
    <row r="3491" spans="1:20" x14ac:dyDescent="0.35">
      <c r="A3491" t="s">
        <v>8679</v>
      </c>
      <c r="B3491" t="s">
        <v>8680</v>
      </c>
      <c r="D3491" t="s">
        <v>63008</v>
      </c>
      <c r="F3491" t="s">
        <v>63009</v>
      </c>
      <c r="G3491" t="s">
        <v>63009</v>
      </c>
      <c r="H3491">
        <v>713634566</v>
      </c>
      <c r="N3491" t="s">
        <v>53706</v>
      </c>
      <c r="O3491" s="3">
        <v>42948</v>
      </c>
      <c r="S3491" t="s">
        <v>51149</v>
      </c>
      <c r="T3491" t="s">
        <v>51148</v>
      </c>
    </row>
    <row r="3492" spans="1:20" x14ac:dyDescent="0.35">
      <c r="A3492" t="s">
        <v>63010</v>
      </c>
      <c r="B3492" t="s">
        <v>63011</v>
      </c>
      <c r="D3492" t="s">
        <v>63012</v>
      </c>
      <c r="N3492" t="s">
        <v>53706</v>
      </c>
      <c r="O3492" s="3">
        <v>43008</v>
      </c>
    </row>
    <row r="3493" spans="1:20" x14ac:dyDescent="0.35">
      <c r="A3493" t="s">
        <v>8681</v>
      </c>
      <c r="B3493" t="s">
        <v>8682</v>
      </c>
      <c r="D3493" t="s">
        <v>63013</v>
      </c>
      <c r="F3493" t="s">
        <v>63014</v>
      </c>
      <c r="G3493" t="s">
        <v>63014</v>
      </c>
      <c r="H3493">
        <v>712409579</v>
      </c>
      <c r="N3493" t="s">
        <v>53706</v>
      </c>
      <c r="O3493" s="3">
        <v>43009</v>
      </c>
      <c r="S3493" t="s">
        <v>51149</v>
      </c>
      <c r="T3493" t="s">
        <v>51148</v>
      </c>
    </row>
    <row r="3494" spans="1:20" x14ac:dyDescent="0.35">
      <c r="A3494" t="s">
        <v>63015</v>
      </c>
      <c r="B3494" t="s">
        <v>63016</v>
      </c>
      <c r="D3494" t="s">
        <v>63017</v>
      </c>
      <c r="F3494" t="s">
        <v>63018</v>
      </c>
      <c r="G3494" t="s">
        <v>63018</v>
      </c>
      <c r="H3494">
        <v>721617348</v>
      </c>
      <c r="N3494" t="s">
        <v>53706</v>
      </c>
      <c r="O3494" s="3">
        <v>43003</v>
      </c>
      <c r="S3494" t="s">
        <v>63019</v>
      </c>
      <c r="T3494" t="s">
        <v>51148</v>
      </c>
    </row>
    <row r="3495" spans="1:20" x14ac:dyDescent="0.35">
      <c r="A3495" t="s">
        <v>8687</v>
      </c>
      <c r="B3495" t="s">
        <v>63020</v>
      </c>
      <c r="D3495" t="s">
        <v>52052</v>
      </c>
      <c r="F3495" t="s">
        <v>63021</v>
      </c>
      <c r="G3495" t="s">
        <v>63021</v>
      </c>
      <c r="H3495">
        <v>716044114</v>
      </c>
      <c r="N3495" t="s">
        <v>53706</v>
      </c>
      <c r="O3495" s="3">
        <v>42991</v>
      </c>
      <c r="S3495" t="s">
        <v>51533</v>
      </c>
      <c r="T3495" t="s">
        <v>51532</v>
      </c>
    </row>
    <row r="3496" spans="1:20" x14ac:dyDescent="0.35">
      <c r="A3496" t="s">
        <v>63022</v>
      </c>
      <c r="B3496" t="s">
        <v>63023</v>
      </c>
      <c r="D3496" t="s">
        <v>52052</v>
      </c>
      <c r="F3496" t="s">
        <v>63024</v>
      </c>
      <c r="G3496" t="s">
        <v>63024</v>
      </c>
      <c r="H3496">
        <v>714069879</v>
      </c>
      <c r="N3496" t="s">
        <v>53706</v>
      </c>
      <c r="O3496" s="3">
        <v>42996</v>
      </c>
      <c r="S3496" t="s">
        <v>51533</v>
      </c>
      <c r="T3496" t="s">
        <v>51532</v>
      </c>
    </row>
    <row r="3497" spans="1:20" x14ac:dyDescent="0.35">
      <c r="A3497" t="s">
        <v>63025</v>
      </c>
      <c r="B3497" t="s">
        <v>63026</v>
      </c>
      <c r="D3497" t="s">
        <v>63027</v>
      </c>
      <c r="N3497" t="s">
        <v>53706</v>
      </c>
      <c r="O3497" s="3">
        <v>42993</v>
      </c>
      <c r="S3497" t="s">
        <v>59168</v>
      </c>
      <c r="T3497" t="s">
        <v>51570</v>
      </c>
    </row>
    <row r="3498" spans="1:20" x14ac:dyDescent="0.35">
      <c r="A3498" t="s">
        <v>63028</v>
      </c>
      <c r="B3498" t="s">
        <v>63029</v>
      </c>
      <c r="D3498" t="s">
        <v>63030</v>
      </c>
      <c r="F3498" t="s">
        <v>63031</v>
      </c>
      <c r="G3498" t="s">
        <v>63031</v>
      </c>
      <c r="H3498">
        <v>718383821</v>
      </c>
      <c r="N3498" t="s">
        <v>53706</v>
      </c>
      <c r="O3498" s="3">
        <v>43205</v>
      </c>
      <c r="S3498" t="s">
        <v>58173</v>
      </c>
      <c r="T3498" t="s">
        <v>51532</v>
      </c>
    </row>
    <row r="3499" spans="1:20" x14ac:dyDescent="0.35">
      <c r="A3499" t="s">
        <v>63032</v>
      </c>
      <c r="B3499" t="s">
        <v>63033</v>
      </c>
      <c r="D3499" t="s">
        <v>63034</v>
      </c>
      <c r="N3499" t="s">
        <v>53706</v>
      </c>
      <c r="O3499" s="3">
        <v>42993</v>
      </c>
      <c r="S3499" t="s">
        <v>59168</v>
      </c>
      <c r="T3499" t="s">
        <v>51570</v>
      </c>
    </row>
    <row r="3500" spans="1:20" x14ac:dyDescent="0.35">
      <c r="A3500" t="s">
        <v>63035</v>
      </c>
      <c r="B3500" t="s">
        <v>63036</v>
      </c>
      <c r="D3500" t="s">
        <v>63037</v>
      </c>
      <c r="N3500" t="s">
        <v>53706</v>
      </c>
      <c r="O3500" s="3">
        <v>42993</v>
      </c>
      <c r="S3500" t="s">
        <v>59168</v>
      </c>
      <c r="T3500" t="s">
        <v>51570</v>
      </c>
    </row>
    <row r="3501" spans="1:20" x14ac:dyDescent="0.35">
      <c r="A3501" t="s">
        <v>63038</v>
      </c>
      <c r="B3501" t="s">
        <v>63039</v>
      </c>
      <c r="D3501" t="s">
        <v>63040</v>
      </c>
      <c r="N3501" t="s">
        <v>53706</v>
      </c>
      <c r="O3501" s="3">
        <v>42993</v>
      </c>
      <c r="S3501" t="s">
        <v>59168</v>
      </c>
      <c r="T3501" t="s">
        <v>51570</v>
      </c>
    </row>
    <row r="3502" spans="1:20" x14ac:dyDescent="0.35">
      <c r="A3502" t="s">
        <v>63041</v>
      </c>
      <c r="B3502" t="s">
        <v>63042</v>
      </c>
      <c r="D3502" t="s">
        <v>52516</v>
      </c>
      <c r="F3502" t="s">
        <v>63043</v>
      </c>
      <c r="G3502" t="s">
        <v>63043</v>
      </c>
      <c r="N3502" t="s">
        <v>53706</v>
      </c>
      <c r="O3502" s="3">
        <v>43024</v>
      </c>
      <c r="S3502" t="s">
        <v>51533</v>
      </c>
      <c r="T3502" t="s">
        <v>51532</v>
      </c>
    </row>
    <row r="3503" spans="1:20" x14ac:dyDescent="0.35">
      <c r="A3503" t="s">
        <v>63044</v>
      </c>
      <c r="B3503" t="s">
        <v>63045</v>
      </c>
      <c r="D3503" t="s">
        <v>63046</v>
      </c>
      <c r="F3503" t="s">
        <v>63047</v>
      </c>
      <c r="G3503" t="s">
        <v>63047</v>
      </c>
      <c r="H3503">
        <v>720528889</v>
      </c>
      <c r="N3503" t="s">
        <v>53706</v>
      </c>
      <c r="O3503" s="3">
        <v>43031</v>
      </c>
      <c r="S3503" t="s">
        <v>51539</v>
      </c>
      <c r="T3503" t="s">
        <v>51532</v>
      </c>
    </row>
    <row r="3504" spans="1:20" x14ac:dyDescent="0.35">
      <c r="A3504" t="s">
        <v>8693</v>
      </c>
      <c r="B3504" t="s">
        <v>8694</v>
      </c>
      <c r="D3504" t="s">
        <v>63048</v>
      </c>
      <c r="F3504" t="s">
        <v>63049</v>
      </c>
      <c r="G3504" t="s">
        <v>63049</v>
      </c>
      <c r="H3504">
        <v>728853515</v>
      </c>
      <c r="N3504" t="s">
        <v>53706</v>
      </c>
      <c r="O3504" s="3">
        <v>43738</v>
      </c>
      <c r="S3504" t="s">
        <v>58414</v>
      </c>
      <c r="T3504" t="s">
        <v>58415</v>
      </c>
    </row>
    <row r="3505" spans="1:20" x14ac:dyDescent="0.35">
      <c r="A3505" t="s">
        <v>63050</v>
      </c>
      <c r="B3505" t="s">
        <v>63051</v>
      </c>
      <c r="D3505" t="s">
        <v>58958</v>
      </c>
      <c r="F3505" t="s">
        <v>63052</v>
      </c>
      <c r="G3505" t="s">
        <v>63052</v>
      </c>
      <c r="H3505">
        <v>720861219</v>
      </c>
      <c r="N3505" t="s">
        <v>53706</v>
      </c>
      <c r="O3505" s="3">
        <v>43712</v>
      </c>
      <c r="S3505" t="s">
        <v>61815</v>
      </c>
      <c r="T3505" t="s">
        <v>51570</v>
      </c>
    </row>
    <row r="3506" spans="1:20" x14ac:dyDescent="0.35">
      <c r="A3506" t="s">
        <v>63053</v>
      </c>
      <c r="B3506" t="s">
        <v>63054</v>
      </c>
      <c r="F3506" t="s">
        <v>63055</v>
      </c>
      <c r="G3506" t="s">
        <v>63055</v>
      </c>
      <c r="H3506">
        <v>723332348</v>
      </c>
      <c r="N3506" t="s">
        <v>53706</v>
      </c>
      <c r="O3506" s="3">
        <v>43234</v>
      </c>
      <c r="S3506" t="s">
        <v>60526</v>
      </c>
      <c r="T3506" t="s">
        <v>52115</v>
      </c>
    </row>
    <row r="3507" spans="1:20" x14ac:dyDescent="0.35">
      <c r="A3507" t="s">
        <v>63056</v>
      </c>
      <c r="B3507" t="s">
        <v>63057</v>
      </c>
      <c r="F3507" t="s">
        <v>63058</v>
      </c>
      <c r="G3507" t="s">
        <v>63058</v>
      </c>
      <c r="H3507">
        <v>707461028</v>
      </c>
      <c r="N3507" t="s">
        <v>53706</v>
      </c>
      <c r="O3507" s="3">
        <v>43039</v>
      </c>
      <c r="S3507" t="s">
        <v>59148</v>
      </c>
      <c r="T3507" t="s">
        <v>51570</v>
      </c>
    </row>
    <row r="3508" spans="1:20" x14ac:dyDescent="0.35">
      <c r="A3508" t="s">
        <v>63059</v>
      </c>
      <c r="B3508" t="s">
        <v>63060</v>
      </c>
      <c r="D3508" t="s">
        <v>63061</v>
      </c>
      <c r="F3508" t="s">
        <v>63062</v>
      </c>
      <c r="G3508" t="s">
        <v>63062</v>
      </c>
      <c r="H3508">
        <v>714958804</v>
      </c>
      <c r="N3508" t="s">
        <v>53706</v>
      </c>
      <c r="O3508" s="3">
        <v>43009</v>
      </c>
      <c r="S3508" t="s">
        <v>59871</v>
      </c>
      <c r="T3508" t="s">
        <v>59872</v>
      </c>
    </row>
    <row r="3509" spans="1:20" x14ac:dyDescent="0.35">
      <c r="A3509" t="s">
        <v>63063</v>
      </c>
      <c r="B3509" t="s">
        <v>63064</v>
      </c>
      <c r="F3509" t="s">
        <v>63065</v>
      </c>
      <c r="G3509" t="s">
        <v>63065</v>
      </c>
      <c r="H3509">
        <v>702061069</v>
      </c>
      <c r="N3509" t="s">
        <v>53706</v>
      </c>
      <c r="O3509" s="3">
        <v>43039</v>
      </c>
      <c r="S3509" t="s">
        <v>63066</v>
      </c>
      <c r="T3509" t="s">
        <v>51191</v>
      </c>
    </row>
    <row r="3510" spans="1:20" x14ac:dyDescent="0.35">
      <c r="A3510" t="s">
        <v>63067</v>
      </c>
      <c r="B3510" t="s">
        <v>63068</v>
      </c>
      <c r="D3510" t="s">
        <v>63069</v>
      </c>
      <c r="F3510" t="s">
        <v>63070</v>
      </c>
      <c r="G3510" t="s">
        <v>63070</v>
      </c>
      <c r="H3510">
        <v>722360972</v>
      </c>
      <c r="N3510" t="s">
        <v>53706</v>
      </c>
      <c r="O3510" s="3">
        <v>43070</v>
      </c>
      <c r="S3510" t="s">
        <v>51687</v>
      </c>
      <c r="T3510" t="s">
        <v>51328</v>
      </c>
    </row>
    <row r="3511" spans="1:20" x14ac:dyDescent="0.35">
      <c r="A3511" t="s">
        <v>63071</v>
      </c>
      <c r="B3511" t="s">
        <v>63072</v>
      </c>
      <c r="F3511" t="s">
        <v>63073</v>
      </c>
      <c r="G3511" t="s">
        <v>63073</v>
      </c>
      <c r="H3511">
        <v>720762497</v>
      </c>
      <c r="N3511" t="s">
        <v>53706</v>
      </c>
      <c r="O3511" s="3">
        <v>43041</v>
      </c>
      <c r="S3511" t="s">
        <v>59148</v>
      </c>
      <c r="T3511" t="s">
        <v>51570</v>
      </c>
    </row>
    <row r="3512" spans="1:20" x14ac:dyDescent="0.35">
      <c r="A3512" t="s">
        <v>63074</v>
      </c>
      <c r="B3512" t="s">
        <v>63075</v>
      </c>
      <c r="D3512" t="s">
        <v>51853</v>
      </c>
      <c r="F3512" t="s">
        <v>63076</v>
      </c>
      <c r="G3512" t="s">
        <v>63076</v>
      </c>
      <c r="H3512">
        <v>727795113</v>
      </c>
      <c r="N3512" t="s">
        <v>53706</v>
      </c>
      <c r="O3512" s="3">
        <v>43101</v>
      </c>
      <c r="S3512" t="s">
        <v>51533</v>
      </c>
      <c r="T3512" t="s">
        <v>51532</v>
      </c>
    </row>
    <row r="3513" spans="1:20" x14ac:dyDescent="0.35">
      <c r="A3513" t="s">
        <v>63077</v>
      </c>
      <c r="B3513" t="s">
        <v>63078</v>
      </c>
      <c r="D3513" t="s">
        <v>63079</v>
      </c>
      <c r="F3513" t="s">
        <v>63080</v>
      </c>
      <c r="G3513" t="s">
        <v>63080</v>
      </c>
      <c r="H3513">
        <v>728911972</v>
      </c>
      <c r="N3513" t="s">
        <v>53706</v>
      </c>
      <c r="O3513" s="3">
        <v>42993</v>
      </c>
      <c r="S3513" t="s">
        <v>59168</v>
      </c>
      <c r="T3513" t="s">
        <v>51570</v>
      </c>
    </row>
    <row r="3514" spans="1:20" x14ac:dyDescent="0.35">
      <c r="A3514" t="s">
        <v>63081</v>
      </c>
      <c r="B3514" t="s">
        <v>63082</v>
      </c>
      <c r="D3514" t="s">
        <v>63083</v>
      </c>
      <c r="F3514" t="s">
        <v>63084</v>
      </c>
      <c r="G3514" t="s">
        <v>63084</v>
      </c>
      <c r="H3514">
        <v>725010507</v>
      </c>
      <c r="N3514" t="s">
        <v>53706</v>
      </c>
      <c r="O3514" s="3">
        <v>43073</v>
      </c>
      <c r="S3514" t="s">
        <v>54853</v>
      </c>
      <c r="T3514" t="s">
        <v>51282</v>
      </c>
    </row>
    <row r="3515" spans="1:20" x14ac:dyDescent="0.35">
      <c r="A3515" t="s">
        <v>63085</v>
      </c>
      <c r="B3515" t="s">
        <v>63086</v>
      </c>
      <c r="D3515" t="s">
        <v>52052</v>
      </c>
      <c r="F3515" t="s">
        <v>63087</v>
      </c>
      <c r="G3515" t="s">
        <v>63087</v>
      </c>
      <c r="H3515">
        <v>720989021</v>
      </c>
      <c r="N3515" t="s">
        <v>53706</v>
      </c>
      <c r="O3515" s="3">
        <v>43101</v>
      </c>
      <c r="S3515" t="s">
        <v>51533</v>
      </c>
      <c r="T3515" t="s">
        <v>51532</v>
      </c>
    </row>
    <row r="3516" spans="1:20" x14ac:dyDescent="0.35">
      <c r="A3516" t="s">
        <v>63088</v>
      </c>
      <c r="B3516" t="s">
        <v>63089</v>
      </c>
      <c r="D3516" t="s">
        <v>61275</v>
      </c>
      <c r="F3516" t="s">
        <v>63090</v>
      </c>
      <c r="G3516" t="s">
        <v>63090</v>
      </c>
      <c r="H3516">
        <v>714308928</v>
      </c>
      <c r="N3516" t="s">
        <v>53706</v>
      </c>
      <c r="O3516" s="3">
        <v>43160</v>
      </c>
      <c r="S3516" t="s">
        <v>51533</v>
      </c>
      <c r="T3516" t="s">
        <v>51532</v>
      </c>
    </row>
    <row r="3517" spans="1:20" x14ac:dyDescent="0.35">
      <c r="A3517" t="s">
        <v>63091</v>
      </c>
      <c r="B3517" t="s">
        <v>60957</v>
      </c>
      <c r="D3517" t="s">
        <v>63092</v>
      </c>
      <c r="F3517" t="s">
        <v>63093</v>
      </c>
      <c r="G3517" t="s">
        <v>63093</v>
      </c>
      <c r="H3517">
        <v>724542135</v>
      </c>
      <c r="N3517" t="s">
        <v>53706</v>
      </c>
      <c r="O3517" s="3">
        <v>43313</v>
      </c>
      <c r="S3517" t="s">
        <v>51533</v>
      </c>
      <c r="T3517" t="s">
        <v>51532</v>
      </c>
    </row>
    <row r="3518" spans="1:20" x14ac:dyDescent="0.35">
      <c r="A3518" t="s">
        <v>8701</v>
      </c>
      <c r="B3518" t="s">
        <v>8702</v>
      </c>
      <c r="D3518" t="s">
        <v>61275</v>
      </c>
      <c r="F3518" t="s">
        <v>63094</v>
      </c>
      <c r="G3518" t="s">
        <v>63094</v>
      </c>
      <c r="H3518">
        <v>723255034</v>
      </c>
      <c r="N3518" t="s">
        <v>53706</v>
      </c>
      <c r="O3518" s="3">
        <v>43101</v>
      </c>
      <c r="P3518" s="3">
        <v>45291</v>
      </c>
      <c r="S3518" t="s">
        <v>59193</v>
      </c>
      <c r="T3518" t="s">
        <v>7686</v>
      </c>
    </row>
    <row r="3519" spans="1:20" x14ac:dyDescent="0.35">
      <c r="A3519" t="s">
        <v>63095</v>
      </c>
      <c r="B3519" t="s">
        <v>63096</v>
      </c>
      <c r="D3519" t="s">
        <v>63097</v>
      </c>
      <c r="F3519" t="s">
        <v>63098</v>
      </c>
      <c r="G3519" t="s">
        <v>63098</v>
      </c>
      <c r="H3519">
        <v>722329580</v>
      </c>
      <c r="N3519" t="s">
        <v>53706</v>
      </c>
      <c r="O3519" s="3">
        <v>43120</v>
      </c>
      <c r="S3519" t="s">
        <v>63099</v>
      </c>
      <c r="T3519" t="s">
        <v>51148</v>
      </c>
    </row>
    <row r="3520" spans="1:20" x14ac:dyDescent="0.35">
      <c r="A3520" t="s">
        <v>63100</v>
      </c>
      <c r="B3520" t="s">
        <v>63101</v>
      </c>
      <c r="D3520" t="s">
        <v>61275</v>
      </c>
      <c r="F3520" t="s">
        <v>63102</v>
      </c>
      <c r="G3520" t="s">
        <v>63102</v>
      </c>
      <c r="H3520">
        <v>721381494</v>
      </c>
      <c r="N3520" t="s">
        <v>53706</v>
      </c>
      <c r="O3520" s="3">
        <v>43101</v>
      </c>
      <c r="S3520" t="s">
        <v>51533</v>
      </c>
      <c r="T3520" t="s">
        <v>51532</v>
      </c>
    </row>
    <row r="3521" spans="1:20" x14ac:dyDescent="0.35">
      <c r="A3521" t="s">
        <v>63103</v>
      </c>
      <c r="B3521" t="s">
        <v>63104</v>
      </c>
      <c r="D3521" t="s">
        <v>52052</v>
      </c>
      <c r="F3521" t="s">
        <v>63105</v>
      </c>
      <c r="G3521" t="s">
        <v>63105</v>
      </c>
      <c r="H3521">
        <v>724160147</v>
      </c>
      <c r="N3521" t="s">
        <v>53706</v>
      </c>
      <c r="O3521" s="3">
        <v>43101</v>
      </c>
      <c r="S3521" t="s">
        <v>51533</v>
      </c>
      <c r="T3521" t="s">
        <v>51532</v>
      </c>
    </row>
    <row r="3522" spans="1:20" x14ac:dyDescent="0.35">
      <c r="A3522" t="s">
        <v>63106</v>
      </c>
      <c r="B3522" t="s">
        <v>63107</v>
      </c>
      <c r="D3522" t="s">
        <v>63108</v>
      </c>
      <c r="F3522" t="s">
        <v>63109</v>
      </c>
      <c r="G3522" t="s">
        <v>63109</v>
      </c>
      <c r="H3522">
        <v>7012281</v>
      </c>
      <c r="N3522" t="s">
        <v>53706</v>
      </c>
      <c r="O3522" s="3">
        <v>43122</v>
      </c>
      <c r="S3522" t="s">
        <v>55953</v>
      </c>
      <c r="T3522" t="s">
        <v>52420</v>
      </c>
    </row>
    <row r="3523" spans="1:20" x14ac:dyDescent="0.35">
      <c r="A3523" t="s">
        <v>63110</v>
      </c>
      <c r="B3523" t="s">
        <v>63111</v>
      </c>
      <c r="D3523" t="s">
        <v>52052</v>
      </c>
      <c r="F3523" t="s">
        <v>63112</v>
      </c>
      <c r="G3523" t="s">
        <v>63112</v>
      </c>
      <c r="H3523">
        <v>726237486</v>
      </c>
      <c r="N3523" t="s">
        <v>53706</v>
      </c>
      <c r="O3523" s="3">
        <v>43101</v>
      </c>
      <c r="S3523" t="s">
        <v>51533</v>
      </c>
      <c r="T3523" t="s">
        <v>51532</v>
      </c>
    </row>
    <row r="3524" spans="1:20" x14ac:dyDescent="0.35">
      <c r="A3524" t="s">
        <v>63113</v>
      </c>
      <c r="B3524" t="s">
        <v>63114</v>
      </c>
      <c r="D3524" t="s">
        <v>52052</v>
      </c>
      <c r="H3524">
        <v>715657233</v>
      </c>
      <c r="N3524" t="s">
        <v>53706</v>
      </c>
      <c r="O3524" s="3">
        <v>43101</v>
      </c>
      <c r="S3524" t="s">
        <v>51533</v>
      </c>
      <c r="T3524" t="s">
        <v>51532</v>
      </c>
    </row>
    <row r="3525" spans="1:20" x14ac:dyDescent="0.35">
      <c r="A3525" t="s">
        <v>63115</v>
      </c>
      <c r="B3525" t="s">
        <v>63116</v>
      </c>
      <c r="D3525" t="s">
        <v>52052</v>
      </c>
      <c r="F3525" t="s">
        <v>63117</v>
      </c>
      <c r="G3525" t="s">
        <v>63117</v>
      </c>
      <c r="H3525">
        <v>725970375</v>
      </c>
      <c r="N3525" t="s">
        <v>53706</v>
      </c>
      <c r="O3525" s="3">
        <v>43101</v>
      </c>
      <c r="S3525" t="s">
        <v>51533</v>
      </c>
      <c r="T3525" t="s">
        <v>51532</v>
      </c>
    </row>
    <row r="3526" spans="1:20" x14ac:dyDescent="0.35">
      <c r="A3526" t="s">
        <v>63118</v>
      </c>
      <c r="B3526" t="s">
        <v>63119</v>
      </c>
      <c r="D3526" t="s">
        <v>52052</v>
      </c>
      <c r="F3526" t="s">
        <v>63120</v>
      </c>
      <c r="G3526" t="s">
        <v>63120</v>
      </c>
      <c r="H3526">
        <v>726214470</v>
      </c>
      <c r="N3526" t="s">
        <v>53706</v>
      </c>
      <c r="O3526" s="3">
        <v>43101</v>
      </c>
      <c r="S3526" t="s">
        <v>51533</v>
      </c>
      <c r="T3526" t="s">
        <v>51532</v>
      </c>
    </row>
    <row r="3527" spans="1:20" x14ac:dyDescent="0.35">
      <c r="A3527" t="s">
        <v>63121</v>
      </c>
      <c r="B3527" t="s">
        <v>63122</v>
      </c>
      <c r="H3527">
        <v>722873860</v>
      </c>
      <c r="N3527" t="s">
        <v>53706</v>
      </c>
      <c r="O3527" s="3">
        <v>43101</v>
      </c>
      <c r="S3527" t="s">
        <v>51533</v>
      </c>
      <c r="T3527" t="s">
        <v>51532</v>
      </c>
    </row>
    <row r="3528" spans="1:20" x14ac:dyDescent="0.35">
      <c r="A3528" t="s">
        <v>63123</v>
      </c>
      <c r="B3528" t="s">
        <v>63124</v>
      </c>
      <c r="D3528" t="s">
        <v>51853</v>
      </c>
      <c r="F3528" t="s">
        <v>63125</v>
      </c>
      <c r="G3528" t="s">
        <v>63125</v>
      </c>
      <c r="H3528">
        <v>725053018</v>
      </c>
      <c r="N3528" t="s">
        <v>53706</v>
      </c>
      <c r="O3528" s="3">
        <v>43101</v>
      </c>
      <c r="S3528" t="s">
        <v>51533</v>
      </c>
      <c r="T3528" t="s">
        <v>51532</v>
      </c>
    </row>
    <row r="3529" spans="1:20" x14ac:dyDescent="0.35">
      <c r="A3529" t="s">
        <v>63126</v>
      </c>
      <c r="B3529" t="s">
        <v>63127</v>
      </c>
      <c r="D3529" t="s">
        <v>51853</v>
      </c>
      <c r="F3529" t="s">
        <v>63128</v>
      </c>
      <c r="G3529" t="s">
        <v>63128</v>
      </c>
      <c r="H3529">
        <v>729053811</v>
      </c>
      <c r="N3529" t="s">
        <v>53706</v>
      </c>
      <c r="O3529" s="3">
        <v>43101</v>
      </c>
      <c r="S3529" t="s">
        <v>51533</v>
      </c>
      <c r="T3529" t="s">
        <v>51532</v>
      </c>
    </row>
    <row r="3530" spans="1:20" x14ac:dyDescent="0.35">
      <c r="A3530" t="s">
        <v>63129</v>
      </c>
      <c r="B3530" t="s">
        <v>63130</v>
      </c>
      <c r="D3530" t="s">
        <v>52052</v>
      </c>
      <c r="F3530" t="s">
        <v>63131</v>
      </c>
      <c r="G3530" t="s">
        <v>63131</v>
      </c>
      <c r="H3530">
        <v>723858262</v>
      </c>
      <c r="N3530" t="s">
        <v>53706</v>
      </c>
      <c r="O3530" s="3">
        <v>43101</v>
      </c>
      <c r="S3530" t="s">
        <v>51533</v>
      </c>
      <c r="T3530" t="s">
        <v>51532</v>
      </c>
    </row>
    <row r="3531" spans="1:20" x14ac:dyDescent="0.35">
      <c r="A3531" t="s">
        <v>63132</v>
      </c>
      <c r="B3531" t="s">
        <v>63133</v>
      </c>
      <c r="D3531" t="s">
        <v>52052</v>
      </c>
      <c r="F3531" t="s">
        <v>63134</v>
      </c>
      <c r="G3531" t="s">
        <v>63134</v>
      </c>
      <c r="H3531">
        <v>723283467</v>
      </c>
      <c r="N3531" t="s">
        <v>53706</v>
      </c>
      <c r="O3531" s="3">
        <v>43101</v>
      </c>
      <c r="S3531" t="s">
        <v>51533</v>
      </c>
      <c r="T3531" t="s">
        <v>51532</v>
      </c>
    </row>
    <row r="3532" spans="1:20" x14ac:dyDescent="0.35">
      <c r="A3532" t="s">
        <v>63135</v>
      </c>
      <c r="B3532" t="s">
        <v>63136</v>
      </c>
      <c r="D3532" t="s">
        <v>52052</v>
      </c>
      <c r="F3532" t="s">
        <v>63137</v>
      </c>
      <c r="G3532" t="s">
        <v>63137</v>
      </c>
      <c r="H3532">
        <v>701312392</v>
      </c>
      <c r="N3532" t="s">
        <v>53706</v>
      </c>
      <c r="O3532" s="3">
        <v>43101</v>
      </c>
      <c r="S3532" t="s">
        <v>51533</v>
      </c>
      <c r="T3532" t="s">
        <v>51532</v>
      </c>
    </row>
    <row r="3533" spans="1:20" x14ac:dyDescent="0.35">
      <c r="A3533" t="s">
        <v>63138</v>
      </c>
      <c r="B3533" t="s">
        <v>63139</v>
      </c>
      <c r="D3533" t="s">
        <v>51853</v>
      </c>
      <c r="F3533" t="s">
        <v>63140</v>
      </c>
      <c r="G3533" t="s">
        <v>63140</v>
      </c>
      <c r="H3533">
        <v>725007829</v>
      </c>
      <c r="N3533" t="s">
        <v>53706</v>
      </c>
      <c r="O3533" s="3">
        <v>43101</v>
      </c>
      <c r="S3533" t="s">
        <v>51533</v>
      </c>
      <c r="T3533" t="s">
        <v>51532</v>
      </c>
    </row>
    <row r="3534" spans="1:20" x14ac:dyDescent="0.35">
      <c r="A3534" t="s">
        <v>63141</v>
      </c>
      <c r="B3534" t="s">
        <v>63142</v>
      </c>
      <c r="D3534" t="s">
        <v>52052</v>
      </c>
      <c r="H3534">
        <v>720102297</v>
      </c>
      <c r="N3534" t="s">
        <v>53706</v>
      </c>
      <c r="O3534" s="3">
        <v>43101</v>
      </c>
      <c r="S3534" t="s">
        <v>51533</v>
      </c>
      <c r="T3534" t="s">
        <v>51532</v>
      </c>
    </row>
    <row r="3535" spans="1:20" x14ac:dyDescent="0.35">
      <c r="A3535" t="s">
        <v>8711</v>
      </c>
      <c r="B3535" t="s">
        <v>8712</v>
      </c>
      <c r="D3535" t="s">
        <v>52052</v>
      </c>
      <c r="F3535" t="s">
        <v>63143</v>
      </c>
      <c r="G3535" t="s">
        <v>63144</v>
      </c>
      <c r="H3535">
        <v>720231627</v>
      </c>
      <c r="N3535" t="s">
        <v>53706</v>
      </c>
      <c r="O3535" s="3">
        <v>43353</v>
      </c>
      <c r="S3535" t="s">
        <v>59193</v>
      </c>
      <c r="T3535" t="s">
        <v>7686</v>
      </c>
    </row>
    <row r="3536" spans="1:20" x14ac:dyDescent="0.35">
      <c r="A3536" t="s">
        <v>8713</v>
      </c>
      <c r="B3536" t="s">
        <v>8714</v>
      </c>
      <c r="D3536" t="s">
        <v>63145</v>
      </c>
      <c r="F3536" t="s">
        <v>63146</v>
      </c>
      <c r="G3536" t="s">
        <v>63147</v>
      </c>
      <c r="H3536">
        <v>726470162</v>
      </c>
      <c r="N3536" t="s">
        <v>53706</v>
      </c>
      <c r="O3536" s="3">
        <v>43160</v>
      </c>
      <c r="S3536" t="s">
        <v>51533</v>
      </c>
      <c r="T3536" t="s">
        <v>51532</v>
      </c>
    </row>
    <row r="3537" spans="1:20" x14ac:dyDescent="0.35">
      <c r="A3537" t="s">
        <v>63148</v>
      </c>
      <c r="B3537" t="s">
        <v>63149</v>
      </c>
      <c r="D3537" t="s">
        <v>63150</v>
      </c>
      <c r="F3537" t="s">
        <v>63151</v>
      </c>
      <c r="G3537" t="s">
        <v>63151</v>
      </c>
      <c r="H3537">
        <v>791800340</v>
      </c>
      <c r="N3537" t="s">
        <v>53706</v>
      </c>
      <c r="O3537" s="3">
        <v>43115</v>
      </c>
      <c r="S3537" t="s">
        <v>51478</v>
      </c>
      <c r="T3537" t="s">
        <v>51328</v>
      </c>
    </row>
    <row r="3538" spans="1:20" x14ac:dyDescent="0.35">
      <c r="A3538" t="s">
        <v>63152</v>
      </c>
      <c r="B3538" t="s">
        <v>63153</v>
      </c>
      <c r="D3538" t="s">
        <v>63154</v>
      </c>
      <c r="F3538" t="s">
        <v>63155</v>
      </c>
      <c r="G3538" t="s">
        <v>63156</v>
      </c>
      <c r="H3538">
        <v>725240894</v>
      </c>
      <c r="N3538" t="s">
        <v>53706</v>
      </c>
      <c r="O3538" s="3">
        <v>43122</v>
      </c>
      <c r="S3538" t="s">
        <v>55006</v>
      </c>
      <c r="T3538" t="s">
        <v>55007</v>
      </c>
    </row>
    <row r="3539" spans="1:20" x14ac:dyDescent="0.35">
      <c r="A3539" t="s">
        <v>63157</v>
      </c>
      <c r="B3539" t="s">
        <v>63158</v>
      </c>
      <c r="D3539" t="s">
        <v>63159</v>
      </c>
      <c r="F3539" t="s">
        <v>63160</v>
      </c>
      <c r="G3539" t="s">
        <v>63160</v>
      </c>
      <c r="H3539">
        <v>704408587</v>
      </c>
      <c r="N3539" t="s">
        <v>53706</v>
      </c>
      <c r="O3539" s="3">
        <v>43115</v>
      </c>
      <c r="S3539" t="s">
        <v>51539</v>
      </c>
      <c r="T3539" t="s">
        <v>51532</v>
      </c>
    </row>
    <row r="3540" spans="1:20" x14ac:dyDescent="0.35">
      <c r="A3540" t="s">
        <v>63161</v>
      </c>
      <c r="B3540" t="s">
        <v>63162</v>
      </c>
      <c r="D3540" t="s">
        <v>63163</v>
      </c>
      <c r="F3540" t="s">
        <v>63164</v>
      </c>
      <c r="G3540" t="s">
        <v>63164</v>
      </c>
      <c r="H3540">
        <v>721756273</v>
      </c>
      <c r="N3540" t="s">
        <v>53706</v>
      </c>
      <c r="O3540" s="3">
        <v>43143</v>
      </c>
      <c r="S3540" t="s">
        <v>54416</v>
      </c>
      <c r="T3540" t="s">
        <v>51282</v>
      </c>
    </row>
    <row r="3541" spans="1:20" x14ac:dyDescent="0.35">
      <c r="A3541" t="s">
        <v>63165</v>
      </c>
      <c r="B3541" t="s">
        <v>63166</v>
      </c>
      <c r="D3541" t="s">
        <v>63167</v>
      </c>
      <c r="F3541" t="s">
        <v>63168</v>
      </c>
      <c r="G3541" t="s">
        <v>63168</v>
      </c>
      <c r="H3541">
        <v>712484984</v>
      </c>
      <c r="N3541" t="s">
        <v>53706</v>
      </c>
      <c r="O3541" s="3">
        <v>43122</v>
      </c>
      <c r="S3541" t="s">
        <v>51283</v>
      </c>
      <c r="T3541" t="s">
        <v>51282</v>
      </c>
    </row>
    <row r="3542" spans="1:20" x14ac:dyDescent="0.35">
      <c r="A3542" t="s">
        <v>63169</v>
      </c>
      <c r="B3542" t="s">
        <v>63170</v>
      </c>
      <c r="D3542" t="s">
        <v>63167</v>
      </c>
      <c r="F3542" t="s">
        <v>63171</v>
      </c>
      <c r="G3542" t="s">
        <v>63171</v>
      </c>
      <c r="H3542">
        <v>714895734</v>
      </c>
      <c r="N3542" t="s">
        <v>53706</v>
      </c>
      <c r="O3542" s="3">
        <v>43122</v>
      </c>
      <c r="S3542" t="s">
        <v>51283</v>
      </c>
      <c r="T3542" t="s">
        <v>51282</v>
      </c>
    </row>
    <row r="3543" spans="1:20" x14ac:dyDescent="0.35">
      <c r="A3543" t="s">
        <v>63172</v>
      </c>
      <c r="B3543" t="s">
        <v>63173</v>
      </c>
      <c r="D3543" t="s">
        <v>63174</v>
      </c>
      <c r="F3543" t="s">
        <v>63175</v>
      </c>
      <c r="G3543" t="s">
        <v>63175</v>
      </c>
      <c r="H3543">
        <v>721785071</v>
      </c>
      <c r="N3543" t="s">
        <v>53706</v>
      </c>
      <c r="O3543" s="3">
        <v>43132</v>
      </c>
      <c r="S3543" t="s">
        <v>54416</v>
      </c>
      <c r="T3543" t="s">
        <v>51282</v>
      </c>
    </row>
    <row r="3544" spans="1:20" x14ac:dyDescent="0.35">
      <c r="A3544" t="s">
        <v>63176</v>
      </c>
      <c r="B3544" t="s">
        <v>63177</v>
      </c>
      <c r="D3544" t="s">
        <v>52803</v>
      </c>
      <c r="F3544" t="s">
        <v>63178</v>
      </c>
      <c r="G3544" t="s">
        <v>63178</v>
      </c>
      <c r="H3544">
        <v>716251650</v>
      </c>
      <c r="N3544" t="s">
        <v>53706</v>
      </c>
      <c r="O3544" s="3">
        <v>43116</v>
      </c>
      <c r="S3544" t="s">
        <v>54416</v>
      </c>
      <c r="T3544" t="s">
        <v>51282</v>
      </c>
    </row>
    <row r="3545" spans="1:20" x14ac:dyDescent="0.35">
      <c r="A3545" t="s">
        <v>63179</v>
      </c>
      <c r="B3545" t="s">
        <v>63180</v>
      </c>
      <c r="D3545" t="s">
        <v>63181</v>
      </c>
      <c r="F3545" t="s">
        <v>63182</v>
      </c>
      <c r="G3545" t="s">
        <v>63182</v>
      </c>
      <c r="H3545">
        <v>728804233</v>
      </c>
      <c r="N3545" t="s">
        <v>53706</v>
      </c>
      <c r="O3545" s="3">
        <v>43143</v>
      </c>
      <c r="S3545" t="s">
        <v>54416</v>
      </c>
      <c r="T3545" t="s">
        <v>51282</v>
      </c>
    </row>
    <row r="3546" spans="1:20" x14ac:dyDescent="0.35">
      <c r="A3546" t="s">
        <v>8717</v>
      </c>
      <c r="B3546" t="s">
        <v>8718</v>
      </c>
      <c r="D3546" t="s">
        <v>51411</v>
      </c>
      <c r="F3546" t="s">
        <v>63183</v>
      </c>
      <c r="G3546" t="s">
        <v>63183</v>
      </c>
      <c r="H3546">
        <v>715238268</v>
      </c>
      <c r="N3546" t="s">
        <v>53706</v>
      </c>
      <c r="O3546" s="3">
        <v>43160</v>
      </c>
      <c r="S3546" t="s">
        <v>51219</v>
      </c>
      <c r="T3546" t="s">
        <v>51191</v>
      </c>
    </row>
    <row r="3547" spans="1:20" x14ac:dyDescent="0.35">
      <c r="A3547" t="s">
        <v>63184</v>
      </c>
      <c r="B3547" t="s">
        <v>63185</v>
      </c>
      <c r="D3547" t="s">
        <v>63186</v>
      </c>
      <c r="F3547" t="s">
        <v>63187</v>
      </c>
      <c r="G3547" t="s">
        <v>63187</v>
      </c>
      <c r="H3547">
        <v>727138541</v>
      </c>
      <c r="N3547" t="s">
        <v>53706</v>
      </c>
      <c r="O3547" s="3">
        <v>43132</v>
      </c>
      <c r="S3547" t="s">
        <v>51533</v>
      </c>
      <c r="T3547" t="s">
        <v>51532</v>
      </c>
    </row>
    <row r="3548" spans="1:20" x14ac:dyDescent="0.35">
      <c r="A3548" t="s">
        <v>63188</v>
      </c>
      <c r="B3548" t="s">
        <v>63189</v>
      </c>
      <c r="D3548" t="s">
        <v>63190</v>
      </c>
      <c r="H3548">
        <v>721386338</v>
      </c>
      <c r="N3548" t="s">
        <v>53706</v>
      </c>
      <c r="O3548" s="3">
        <v>42005</v>
      </c>
      <c r="S3548" t="s">
        <v>51533</v>
      </c>
      <c r="T3548" t="s">
        <v>51532</v>
      </c>
    </row>
    <row r="3549" spans="1:20" x14ac:dyDescent="0.35">
      <c r="A3549" t="s">
        <v>63191</v>
      </c>
      <c r="B3549" t="s">
        <v>63192</v>
      </c>
      <c r="D3549" t="s">
        <v>63193</v>
      </c>
      <c r="F3549" t="s">
        <v>63194</v>
      </c>
      <c r="G3549" t="s">
        <v>63194</v>
      </c>
      <c r="H3549">
        <v>727746330</v>
      </c>
      <c r="N3549" t="s">
        <v>53706</v>
      </c>
      <c r="O3549" s="3">
        <v>43070</v>
      </c>
      <c r="S3549" t="s">
        <v>51539</v>
      </c>
      <c r="T3549" t="s">
        <v>51532</v>
      </c>
    </row>
    <row r="3550" spans="1:20" x14ac:dyDescent="0.35">
      <c r="A3550" t="s">
        <v>63195</v>
      </c>
      <c r="B3550" t="s">
        <v>63196</v>
      </c>
      <c r="D3550" t="s">
        <v>63197</v>
      </c>
      <c r="F3550" t="s">
        <v>63198</v>
      </c>
      <c r="G3550" t="s">
        <v>63198</v>
      </c>
      <c r="H3550">
        <v>723441734</v>
      </c>
      <c r="N3550" t="s">
        <v>53706</v>
      </c>
      <c r="O3550" s="3">
        <v>43132</v>
      </c>
      <c r="S3550" t="s">
        <v>51533</v>
      </c>
      <c r="T3550" t="s">
        <v>51532</v>
      </c>
    </row>
    <row r="3551" spans="1:20" x14ac:dyDescent="0.35">
      <c r="A3551" t="s">
        <v>8723</v>
      </c>
      <c r="B3551" t="s">
        <v>63199</v>
      </c>
      <c r="D3551" t="s">
        <v>63200</v>
      </c>
      <c r="F3551" t="s">
        <v>63201</v>
      </c>
      <c r="G3551" t="s">
        <v>63201</v>
      </c>
      <c r="H3551">
        <v>713859117</v>
      </c>
      <c r="N3551" t="s">
        <v>53706</v>
      </c>
      <c r="O3551" s="3">
        <v>43171</v>
      </c>
      <c r="S3551" t="s">
        <v>51219</v>
      </c>
      <c r="T3551" t="s">
        <v>51191</v>
      </c>
    </row>
    <row r="3552" spans="1:20" x14ac:dyDescent="0.35">
      <c r="A3552" t="s">
        <v>63202</v>
      </c>
      <c r="B3552" t="s">
        <v>63203</v>
      </c>
      <c r="D3552" t="s">
        <v>63204</v>
      </c>
      <c r="F3552" t="s">
        <v>63205</v>
      </c>
      <c r="G3552" t="s">
        <v>63205</v>
      </c>
      <c r="H3552">
        <v>721765174</v>
      </c>
      <c r="N3552" t="s">
        <v>53706</v>
      </c>
      <c r="O3552" s="3">
        <v>43178</v>
      </c>
      <c r="S3552" t="s">
        <v>63206</v>
      </c>
      <c r="T3552" t="s">
        <v>52420</v>
      </c>
    </row>
    <row r="3553" spans="1:20" x14ac:dyDescent="0.35">
      <c r="A3553" t="s">
        <v>63207</v>
      </c>
      <c r="B3553" t="s">
        <v>63208</v>
      </c>
      <c r="D3553" t="s">
        <v>63209</v>
      </c>
      <c r="F3553" t="s">
        <v>63210</v>
      </c>
      <c r="G3553" t="s">
        <v>63210</v>
      </c>
      <c r="H3553">
        <v>727267879</v>
      </c>
      <c r="N3553" t="s">
        <v>53706</v>
      </c>
      <c r="O3553" s="3">
        <v>43178</v>
      </c>
      <c r="S3553" t="s">
        <v>63206</v>
      </c>
      <c r="T3553" t="s">
        <v>52420</v>
      </c>
    </row>
    <row r="3554" spans="1:20" x14ac:dyDescent="0.35">
      <c r="A3554" t="s">
        <v>63211</v>
      </c>
      <c r="B3554" t="s">
        <v>63212</v>
      </c>
      <c r="D3554" t="s">
        <v>63213</v>
      </c>
      <c r="G3554" t="s">
        <v>63214</v>
      </c>
      <c r="N3554" t="s">
        <v>53706</v>
      </c>
      <c r="O3554" s="3">
        <v>43190</v>
      </c>
      <c r="S3554" t="s">
        <v>63099</v>
      </c>
      <c r="T3554" t="s">
        <v>51148</v>
      </c>
    </row>
    <row r="3555" spans="1:20" x14ac:dyDescent="0.35">
      <c r="A3555" t="s">
        <v>63215</v>
      </c>
      <c r="B3555" t="s">
        <v>63216</v>
      </c>
      <c r="D3555" t="s">
        <v>63217</v>
      </c>
      <c r="F3555" t="s">
        <v>63218</v>
      </c>
      <c r="G3555" t="s">
        <v>63218</v>
      </c>
      <c r="H3555">
        <v>718826899</v>
      </c>
      <c r="N3555" t="s">
        <v>53706</v>
      </c>
      <c r="O3555" s="3">
        <v>43194</v>
      </c>
      <c r="S3555" t="s">
        <v>63099</v>
      </c>
      <c r="T3555" t="s">
        <v>51148</v>
      </c>
    </row>
    <row r="3556" spans="1:20" x14ac:dyDescent="0.35">
      <c r="A3556" t="s">
        <v>63219</v>
      </c>
      <c r="B3556" t="s">
        <v>11315</v>
      </c>
      <c r="D3556" t="s">
        <v>63220</v>
      </c>
      <c r="F3556" t="s">
        <v>63221</v>
      </c>
      <c r="G3556" t="s">
        <v>63221</v>
      </c>
      <c r="H3556">
        <v>721457526</v>
      </c>
      <c r="N3556" t="s">
        <v>53706</v>
      </c>
      <c r="O3556" s="3">
        <v>43199</v>
      </c>
      <c r="S3556" t="s">
        <v>63099</v>
      </c>
      <c r="T3556" t="s">
        <v>51148</v>
      </c>
    </row>
    <row r="3557" spans="1:20" x14ac:dyDescent="0.35">
      <c r="A3557" t="s">
        <v>63222</v>
      </c>
      <c r="B3557" t="s">
        <v>63223</v>
      </c>
      <c r="D3557" t="s">
        <v>63224</v>
      </c>
      <c r="F3557" t="s">
        <v>63225</v>
      </c>
      <c r="G3557" t="s">
        <v>63226</v>
      </c>
      <c r="H3557">
        <v>721992254</v>
      </c>
      <c r="N3557" t="s">
        <v>53706</v>
      </c>
      <c r="O3557" s="3">
        <v>42110</v>
      </c>
      <c r="S3557" t="s">
        <v>54265</v>
      </c>
      <c r="T3557" t="s">
        <v>51158</v>
      </c>
    </row>
    <row r="3558" spans="1:20" x14ac:dyDescent="0.35">
      <c r="A3558" t="s">
        <v>63227</v>
      </c>
      <c r="B3558" t="s">
        <v>63228</v>
      </c>
      <c r="D3558" t="s">
        <v>63229</v>
      </c>
      <c r="F3558" t="s">
        <v>63230</v>
      </c>
      <c r="G3558" t="s">
        <v>63230</v>
      </c>
      <c r="H3558">
        <v>700728338</v>
      </c>
      <c r="N3558" t="s">
        <v>53706</v>
      </c>
      <c r="O3558" s="3">
        <v>43190</v>
      </c>
      <c r="S3558" t="s">
        <v>51533</v>
      </c>
      <c r="T3558" t="s">
        <v>51532</v>
      </c>
    </row>
    <row r="3559" spans="1:20" x14ac:dyDescent="0.35">
      <c r="A3559" t="s">
        <v>63231</v>
      </c>
      <c r="B3559" t="s">
        <v>63232</v>
      </c>
      <c r="D3559" t="s">
        <v>63233</v>
      </c>
      <c r="F3559" t="s">
        <v>63234</v>
      </c>
      <c r="G3559" t="s">
        <v>63234</v>
      </c>
      <c r="H3559">
        <v>721834050</v>
      </c>
      <c r="N3559" t="s">
        <v>53706</v>
      </c>
      <c r="O3559" s="3">
        <v>43206</v>
      </c>
      <c r="S3559" t="s">
        <v>63099</v>
      </c>
      <c r="T3559" t="s">
        <v>51148</v>
      </c>
    </row>
    <row r="3560" spans="1:20" x14ac:dyDescent="0.35">
      <c r="A3560" t="s">
        <v>63235</v>
      </c>
      <c r="B3560" t="s">
        <v>63236</v>
      </c>
      <c r="D3560" t="s">
        <v>63237</v>
      </c>
      <c r="F3560" t="s">
        <v>63238</v>
      </c>
      <c r="G3560" t="s">
        <v>63238</v>
      </c>
      <c r="H3560">
        <v>734943613</v>
      </c>
      <c r="N3560" t="s">
        <v>53706</v>
      </c>
      <c r="O3560" s="3">
        <v>43206</v>
      </c>
      <c r="S3560" t="s">
        <v>63099</v>
      </c>
      <c r="T3560" t="s">
        <v>51148</v>
      </c>
    </row>
    <row r="3561" spans="1:20" x14ac:dyDescent="0.35">
      <c r="A3561" t="s">
        <v>63239</v>
      </c>
      <c r="B3561" t="s">
        <v>63240</v>
      </c>
      <c r="D3561" t="s">
        <v>63241</v>
      </c>
      <c r="F3561" t="s">
        <v>63242</v>
      </c>
      <c r="G3561" t="s">
        <v>63242</v>
      </c>
      <c r="H3561">
        <v>727453447</v>
      </c>
      <c r="N3561" t="s">
        <v>53706</v>
      </c>
      <c r="O3561" s="3">
        <v>43206</v>
      </c>
      <c r="S3561" t="s">
        <v>54265</v>
      </c>
      <c r="T3561" t="s">
        <v>51158</v>
      </c>
    </row>
    <row r="3562" spans="1:20" x14ac:dyDescent="0.35">
      <c r="A3562" t="s">
        <v>8733</v>
      </c>
      <c r="B3562" t="s">
        <v>7930</v>
      </c>
      <c r="D3562" t="s">
        <v>63243</v>
      </c>
      <c r="H3562">
        <v>746314027</v>
      </c>
      <c r="N3562" t="s">
        <v>53706</v>
      </c>
      <c r="O3562" s="3">
        <v>43174</v>
      </c>
      <c r="S3562" t="s">
        <v>51675</v>
      </c>
      <c r="T3562" t="s">
        <v>51148</v>
      </c>
    </row>
    <row r="3563" spans="1:20" x14ac:dyDescent="0.35">
      <c r="A3563" t="s">
        <v>8735</v>
      </c>
      <c r="B3563" t="s">
        <v>8736</v>
      </c>
      <c r="D3563" t="s">
        <v>63244</v>
      </c>
      <c r="F3563" t="s">
        <v>63245</v>
      </c>
      <c r="G3563" t="s">
        <v>63245</v>
      </c>
      <c r="H3563">
        <v>722646535</v>
      </c>
      <c r="N3563" t="s">
        <v>53706</v>
      </c>
      <c r="O3563" s="3">
        <v>43222</v>
      </c>
      <c r="S3563" t="s">
        <v>51870</v>
      </c>
      <c r="T3563" t="s">
        <v>51148</v>
      </c>
    </row>
    <row r="3564" spans="1:20" x14ac:dyDescent="0.35">
      <c r="A3564" t="s">
        <v>63246</v>
      </c>
      <c r="B3564" t="s">
        <v>63247</v>
      </c>
      <c r="D3564" t="s">
        <v>62906</v>
      </c>
      <c r="F3564" t="s">
        <v>63248</v>
      </c>
      <c r="G3564" t="s">
        <v>63248</v>
      </c>
      <c r="H3564">
        <v>726330711</v>
      </c>
      <c r="N3564" t="s">
        <v>53706</v>
      </c>
      <c r="O3564" s="3">
        <v>43209</v>
      </c>
      <c r="S3564" t="s">
        <v>63249</v>
      </c>
      <c r="T3564" t="s">
        <v>51813</v>
      </c>
    </row>
    <row r="3565" spans="1:20" x14ac:dyDescent="0.35">
      <c r="A3565" t="s">
        <v>63250</v>
      </c>
      <c r="B3565" t="s">
        <v>63251</v>
      </c>
      <c r="D3565" t="s">
        <v>63252</v>
      </c>
      <c r="F3565" t="s">
        <v>63253</v>
      </c>
      <c r="G3565" t="s">
        <v>63253</v>
      </c>
      <c r="H3565">
        <v>727399505</v>
      </c>
      <c r="N3565" t="s">
        <v>53706</v>
      </c>
      <c r="O3565" s="3">
        <v>43210</v>
      </c>
      <c r="S3565" t="s">
        <v>63099</v>
      </c>
      <c r="T3565" t="s">
        <v>51148</v>
      </c>
    </row>
    <row r="3566" spans="1:20" x14ac:dyDescent="0.35">
      <c r="A3566" t="s">
        <v>63254</v>
      </c>
      <c r="B3566" t="s">
        <v>63255</v>
      </c>
      <c r="D3566" t="s">
        <v>63256</v>
      </c>
      <c r="F3566" t="s">
        <v>63257</v>
      </c>
      <c r="G3566" t="s">
        <v>63257</v>
      </c>
      <c r="H3566">
        <v>727200792</v>
      </c>
      <c r="N3566" t="s">
        <v>53706</v>
      </c>
      <c r="O3566" s="3">
        <v>43222</v>
      </c>
      <c r="S3566" t="s">
        <v>54853</v>
      </c>
      <c r="T3566" t="s">
        <v>51282</v>
      </c>
    </row>
    <row r="3567" spans="1:20" x14ac:dyDescent="0.35">
      <c r="A3567" t="s">
        <v>63258</v>
      </c>
      <c r="B3567" t="s">
        <v>63259</v>
      </c>
      <c r="D3567" t="s">
        <v>63260</v>
      </c>
      <c r="F3567" t="s">
        <v>63261</v>
      </c>
      <c r="G3567" t="s">
        <v>63261</v>
      </c>
      <c r="H3567">
        <v>721309488</v>
      </c>
      <c r="N3567" t="s">
        <v>53706</v>
      </c>
      <c r="O3567" s="3">
        <v>43213</v>
      </c>
      <c r="S3567" t="s">
        <v>51149</v>
      </c>
      <c r="T3567" t="s">
        <v>51148</v>
      </c>
    </row>
    <row r="3568" spans="1:20" x14ac:dyDescent="0.35">
      <c r="A3568" t="s">
        <v>63262</v>
      </c>
      <c r="B3568" t="s">
        <v>63263</v>
      </c>
      <c r="D3568" t="s">
        <v>63264</v>
      </c>
      <c r="F3568" t="s">
        <v>63265</v>
      </c>
      <c r="G3568" t="s">
        <v>63265</v>
      </c>
      <c r="H3568">
        <v>705954412</v>
      </c>
      <c r="N3568" t="s">
        <v>53706</v>
      </c>
      <c r="O3568" s="3">
        <v>43222</v>
      </c>
      <c r="S3568" t="s">
        <v>63099</v>
      </c>
      <c r="T3568" t="s">
        <v>51148</v>
      </c>
    </row>
    <row r="3569" spans="1:20" x14ac:dyDescent="0.35">
      <c r="A3569" t="s">
        <v>63266</v>
      </c>
      <c r="B3569" t="s">
        <v>63267</v>
      </c>
      <c r="D3569" t="s">
        <v>63268</v>
      </c>
      <c r="F3569" t="s">
        <v>63269</v>
      </c>
      <c r="G3569" t="s">
        <v>63269</v>
      </c>
      <c r="H3569">
        <v>7562300200</v>
      </c>
      <c r="N3569" t="s">
        <v>53706</v>
      </c>
      <c r="O3569" s="3">
        <v>43222</v>
      </c>
      <c r="S3569" t="s">
        <v>63099</v>
      </c>
      <c r="T3569" t="s">
        <v>51148</v>
      </c>
    </row>
    <row r="3570" spans="1:20" x14ac:dyDescent="0.35">
      <c r="A3570" t="s">
        <v>63270</v>
      </c>
      <c r="B3570" t="s">
        <v>63271</v>
      </c>
      <c r="D3570" t="s">
        <v>63272</v>
      </c>
      <c r="F3570" t="s">
        <v>63273</v>
      </c>
      <c r="G3570" t="s">
        <v>63273</v>
      </c>
      <c r="H3570">
        <v>720469907</v>
      </c>
      <c r="N3570" t="s">
        <v>53706</v>
      </c>
      <c r="O3570" s="3">
        <v>43222</v>
      </c>
      <c r="S3570" t="s">
        <v>63099</v>
      </c>
      <c r="T3570" t="s">
        <v>51148</v>
      </c>
    </row>
    <row r="3571" spans="1:20" x14ac:dyDescent="0.35">
      <c r="A3571" t="s">
        <v>63274</v>
      </c>
      <c r="B3571" t="s">
        <v>63275</v>
      </c>
      <c r="D3571" t="s">
        <v>63276</v>
      </c>
      <c r="F3571" t="s">
        <v>63277</v>
      </c>
      <c r="G3571" t="s">
        <v>63277</v>
      </c>
      <c r="H3571">
        <v>705518434</v>
      </c>
      <c r="N3571" t="s">
        <v>53706</v>
      </c>
      <c r="O3571" s="3">
        <v>43222</v>
      </c>
      <c r="S3571" t="s">
        <v>63099</v>
      </c>
      <c r="T3571" t="s">
        <v>51148</v>
      </c>
    </row>
    <row r="3572" spans="1:20" x14ac:dyDescent="0.35">
      <c r="A3572" t="s">
        <v>8737</v>
      </c>
      <c r="B3572" t="s">
        <v>8738</v>
      </c>
      <c r="D3572" t="s">
        <v>63278</v>
      </c>
      <c r="F3572" t="s">
        <v>63279</v>
      </c>
      <c r="G3572" t="s">
        <v>63279</v>
      </c>
      <c r="H3572">
        <v>722851250</v>
      </c>
      <c r="N3572" t="s">
        <v>53706</v>
      </c>
      <c r="O3572" s="3">
        <v>43222</v>
      </c>
      <c r="S3572" t="s">
        <v>63280</v>
      </c>
      <c r="T3572" t="s">
        <v>51148</v>
      </c>
    </row>
    <row r="3573" spans="1:20" x14ac:dyDescent="0.35">
      <c r="A3573" t="s">
        <v>63281</v>
      </c>
      <c r="B3573" t="s">
        <v>63282</v>
      </c>
      <c r="D3573" t="s">
        <v>63264</v>
      </c>
      <c r="F3573" t="s">
        <v>63283</v>
      </c>
      <c r="G3573" t="s">
        <v>63283</v>
      </c>
      <c r="H3573">
        <v>721480153</v>
      </c>
      <c r="N3573" t="s">
        <v>53706</v>
      </c>
      <c r="O3573" s="3">
        <v>43222</v>
      </c>
      <c r="S3573" t="s">
        <v>63099</v>
      </c>
      <c r="T3573" t="s">
        <v>51148</v>
      </c>
    </row>
    <row r="3574" spans="1:20" x14ac:dyDescent="0.35">
      <c r="A3574" t="s">
        <v>63284</v>
      </c>
      <c r="B3574" t="s">
        <v>63285</v>
      </c>
      <c r="D3574" t="s">
        <v>63286</v>
      </c>
      <c r="F3574" t="s">
        <v>63287</v>
      </c>
      <c r="G3574" t="s">
        <v>63287</v>
      </c>
      <c r="H3574">
        <v>720885878</v>
      </c>
      <c r="N3574" t="s">
        <v>53706</v>
      </c>
      <c r="O3574" s="3">
        <v>43222</v>
      </c>
      <c r="S3574" t="s">
        <v>54853</v>
      </c>
      <c r="T3574" t="s">
        <v>51282</v>
      </c>
    </row>
    <row r="3575" spans="1:20" x14ac:dyDescent="0.35">
      <c r="A3575" t="s">
        <v>63288</v>
      </c>
      <c r="B3575" t="s">
        <v>63289</v>
      </c>
      <c r="D3575" t="s">
        <v>63290</v>
      </c>
      <c r="F3575" t="s">
        <v>63291</v>
      </c>
      <c r="G3575" t="s">
        <v>63291</v>
      </c>
      <c r="H3575">
        <v>712999815</v>
      </c>
      <c r="N3575" t="s">
        <v>53706</v>
      </c>
      <c r="O3575" s="3">
        <v>43223</v>
      </c>
      <c r="S3575" t="s">
        <v>63099</v>
      </c>
      <c r="T3575" t="s">
        <v>51148</v>
      </c>
    </row>
    <row r="3576" spans="1:20" x14ac:dyDescent="0.35">
      <c r="A3576" t="s">
        <v>63292</v>
      </c>
      <c r="B3576" t="s">
        <v>63293</v>
      </c>
      <c r="D3576" t="s">
        <v>61962</v>
      </c>
      <c r="F3576" t="s">
        <v>63294</v>
      </c>
      <c r="G3576" t="s">
        <v>63294</v>
      </c>
      <c r="H3576">
        <v>708058144</v>
      </c>
      <c r="N3576" t="s">
        <v>53706</v>
      </c>
      <c r="O3576" s="3">
        <v>43223</v>
      </c>
      <c r="P3576" s="3">
        <v>45248</v>
      </c>
      <c r="S3576" t="s">
        <v>54265</v>
      </c>
      <c r="T3576" t="s">
        <v>51158</v>
      </c>
    </row>
    <row r="3577" spans="1:20" x14ac:dyDescent="0.35">
      <c r="A3577" t="s">
        <v>63295</v>
      </c>
      <c r="B3577" t="s">
        <v>63296</v>
      </c>
      <c r="D3577" t="s">
        <v>63264</v>
      </c>
      <c r="F3577" t="s">
        <v>63297</v>
      </c>
      <c r="G3577" t="s">
        <v>63297</v>
      </c>
      <c r="H3577">
        <v>724015488</v>
      </c>
      <c r="N3577" t="s">
        <v>53706</v>
      </c>
      <c r="O3577" s="3">
        <v>43228</v>
      </c>
      <c r="S3577" t="s">
        <v>63099</v>
      </c>
      <c r="T3577" t="s">
        <v>51148</v>
      </c>
    </row>
    <row r="3578" spans="1:20" x14ac:dyDescent="0.35">
      <c r="A3578" t="s">
        <v>63298</v>
      </c>
      <c r="B3578" t="s">
        <v>63299</v>
      </c>
      <c r="D3578" t="s">
        <v>63300</v>
      </c>
      <c r="F3578" t="s">
        <v>63301</v>
      </c>
      <c r="G3578" t="s">
        <v>63301</v>
      </c>
      <c r="H3578">
        <v>722758301</v>
      </c>
      <c r="N3578" t="s">
        <v>53706</v>
      </c>
      <c r="O3578" s="3">
        <v>43231</v>
      </c>
      <c r="S3578" t="s">
        <v>63099</v>
      </c>
      <c r="T3578" t="s">
        <v>51148</v>
      </c>
    </row>
    <row r="3579" spans="1:20" x14ac:dyDescent="0.35">
      <c r="A3579" t="s">
        <v>63302</v>
      </c>
      <c r="B3579" t="s">
        <v>63303</v>
      </c>
      <c r="D3579" t="s">
        <v>63304</v>
      </c>
      <c r="F3579" t="s">
        <v>63305</v>
      </c>
      <c r="G3579" t="s">
        <v>63305</v>
      </c>
      <c r="H3579">
        <v>722322423</v>
      </c>
      <c r="N3579" t="s">
        <v>53706</v>
      </c>
      <c r="O3579" s="3">
        <v>43227</v>
      </c>
      <c r="S3579" t="s">
        <v>54416</v>
      </c>
      <c r="T3579" t="s">
        <v>51282</v>
      </c>
    </row>
    <row r="3580" spans="1:20" x14ac:dyDescent="0.35">
      <c r="A3580" t="s">
        <v>63306</v>
      </c>
      <c r="B3580" t="s">
        <v>63307</v>
      </c>
      <c r="D3580" t="s">
        <v>63308</v>
      </c>
      <c r="F3580" t="s">
        <v>63309</v>
      </c>
      <c r="G3580" t="s">
        <v>63309</v>
      </c>
      <c r="H3580">
        <v>720973274</v>
      </c>
      <c r="N3580" t="s">
        <v>53706</v>
      </c>
      <c r="O3580" s="3">
        <v>43229</v>
      </c>
      <c r="S3580" t="s">
        <v>54853</v>
      </c>
      <c r="T3580" t="s">
        <v>51282</v>
      </c>
    </row>
    <row r="3581" spans="1:20" x14ac:dyDescent="0.35">
      <c r="A3581" t="s">
        <v>8745</v>
      </c>
      <c r="B3581" t="s">
        <v>8746</v>
      </c>
      <c r="D3581" t="s">
        <v>52201</v>
      </c>
      <c r="F3581" t="s">
        <v>63310</v>
      </c>
      <c r="G3581" t="s">
        <v>63310</v>
      </c>
      <c r="H3581">
        <v>725490160</v>
      </c>
      <c r="N3581" t="s">
        <v>53706</v>
      </c>
      <c r="O3581" s="3">
        <v>43235</v>
      </c>
      <c r="S3581" t="s">
        <v>51539</v>
      </c>
      <c r="T3581" t="s">
        <v>51532</v>
      </c>
    </row>
    <row r="3582" spans="1:20" x14ac:dyDescent="0.35">
      <c r="A3582" t="s">
        <v>63311</v>
      </c>
      <c r="B3582" t="s">
        <v>63312</v>
      </c>
      <c r="D3582" t="s">
        <v>52201</v>
      </c>
      <c r="F3582" t="s">
        <v>63313</v>
      </c>
      <c r="G3582" t="s">
        <v>63313</v>
      </c>
      <c r="H3582">
        <v>701208497</v>
      </c>
      <c r="N3582" t="s">
        <v>53706</v>
      </c>
      <c r="O3582" s="3">
        <v>43235</v>
      </c>
      <c r="S3582" t="s">
        <v>51539</v>
      </c>
      <c r="T3582" t="s">
        <v>51532</v>
      </c>
    </row>
    <row r="3583" spans="1:20" x14ac:dyDescent="0.35">
      <c r="A3583" t="s">
        <v>63314</v>
      </c>
      <c r="B3583" t="s">
        <v>63315</v>
      </c>
      <c r="D3583" t="s">
        <v>52201</v>
      </c>
      <c r="F3583" t="s">
        <v>63316</v>
      </c>
      <c r="G3583" t="s">
        <v>63316</v>
      </c>
      <c r="H3583">
        <v>722229333</v>
      </c>
      <c r="N3583" t="s">
        <v>53706</v>
      </c>
      <c r="O3583" s="3">
        <v>43235</v>
      </c>
      <c r="S3583" t="s">
        <v>51539</v>
      </c>
      <c r="T3583" t="s">
        <v>51532</v>
      </c>
    </row>
    <row r="3584" spans="1:20" x14ac:dyDescent="0.35">
      <c r="A3584" t="s">
        <v>63317</v>
      </c>
      <c r="B3584" t="s">
        <v>63318</v>
      </c>
      <c r="D3584" t="s">
        <v>52201</v>
      </c>
      <c r="F3584" t="s">
        <v>63319</v>
      </c>
      <c r="G3584" t="s">
        <v>63319</v>
      </c>
      <c r="H3584">
        <v>705388183</v>
      </c>
      <c r="N3584" t="s">
        <v>53706</v>
      </c>
      <c r="O3584" s="3">
        <v>43235</v>
      </c>
      <c r="S3584" t="s">
        <v>51539</v>
      </c>
      <c r="T3584" t="s">
        <v>51532</v>
      </c>
    </row>
    <row r="3585" spans="1:20" x14ac:dyDescent="0.35">
      <c r="A3585" t="s">
        <v>63320</v>
      </c>
      <c r="B3585" t="s">
        <v>63321</v>
      </c>
      <c r="D3585" t="s">
        <v>52201</v>
      </c>
      <c r="F3585" t="s">
        <v>63322</v>
      </c>
      <c r="G3585" t="s">
        <v>63322</v>
      </c>
      <c r="H3585">
        <v>7119957706</v>
      </c>
      <c r="N3585" t="s">
        <v>53706</v>
      </c>
      <c r="O3585" s="3">
        <v>43235</v>
      </c>
      <c r="S3585" t="s">
        <v>51539</v>
      </c>
      <c r="T3585" t="s">
        <v>51532</v>
      </c>
    </row>
    <row r="3586" spans="1:20" x14ac:dyDescent="0.35">
      <c r="A3586" t="s">
        <v>63323</v>
      </c>
      <c r="B3586" t="s">
        <v>63324</v>
      </c>
      <c r="D3586" t="s">
        <v>63325</v>
      </c>
      <c r="F3586" t="s">
        <v>63326</v>
      </c>
      <c r="G3586" t="s">
        <v>63326</v>
      </c>
      <c r="H3586">
        <v>728731218</v>
      </c>
      <c r="N3586" t="s">
        <v>53706</v>
      </c>
      <c r="O3586" s="3">
        <v>43221</v>
      </c>
      <c r="S3586" t="s">
        <v>51533</v>
      </c>
      <c r="T3586" t="s">
        <v>51532</v>
      </c>
    </row>
    <row r="3587" spans="1:20" x14ac:dyDescent="0.35">
      <c r="A3587" t="s">
        <v>63327</v>
      </c>
      <c r="B3587" t="s">
        <v>63328</v>
      </c>
      <c r="D3587" t="s">
        <v>63329</v>
      </c>
      <c r="F3587" t="s">
        <v>63330</v>
      </c>
      <c r="G3587" t="s">
        <v>63330</v>
      </c>
      <c r="H3587">
        <v>714207972</v>
      </c>
      <c r="N3587" t="s">
        <v>53706</v>
      </c>
      <c r="O3587" s="3">
        <v>43283</v>
      </c>
      <c r="S3587" t="s">
        <v>62621</v>
      </c>
      <c r="T3587" t="s">
        <v>51148</v>
      </c>
    </row>
    <row r="3588" spans="1:20" x14ac:dyDescent="0.35">
      <c r="A3588" t="s">
        <v>63331</v>
      </c>
      <c r="B3588" t="s">
        <v>63332</v>
      </c>
      <c r="D3588" t="s">
        <v>63333</v>
      </c>
      <c r="F3588" t="s">
        <v>63334</v>
      </c>
      <c r="G3588" t="s">
        <v>63334</v>
      </c>
      <c r="H3588">
        <v>710973648</v>
      </c>
      <c r="N3588" t="s">
        <v>53706</v>
      </c>
      <c r="O3588" s="3">
        <v>43253</v>
      </c>
      <c r="S3588" t="s">
        <v>63099</v>
      </c>
      <c r="T3588" t="s">
        <v>51148</v>
      </c>
    </row>
    <row r="3589" spans="1:20" x14ac:dyDescent="0.35">
      <c r="A3589" t="s">
        <v>63335</v>
      </c>
      <c r="B3589" t="s">
        <v>63336</v>
      </c>
      <c r="D3589" t="s">
        <v>52329</v>
      </c>
      <c r="F3589" t="s">
        <v>63337</v>
      </c>
      <c r="G3589" t="s">
        <v>63337</v>
      </c>
      <c r="H3589">
        <v>727559876</v>
      </c>
      <c r="N3589" t="s">
        <v>53706</v>
      </c>
      <c r="O3589" s="3">
        <v>43588</v>
      </c>
      <c r="P3589" s="3">
        <v>43649</v>
      </c>
      <c r="S3589" t="s">
        <v>60500</v>
      </c>
      <c r="T3589" t="s">
        <v>7686</v>
      </c>
    </row>
    <row r="3590" spans="1:20" x14ac:dyDescent="0.35">
      <c r="A3590" t="s">
        <v>63338</v>
      </c>
      <c r="B3590" t="s">
        <v>63339</v>
      </c>
      <c r="D3590" t="s">
        <v>63340</v>
      </c>
      <c r="F3590" t="s">
        <v>63341</v>
      </c>
      <c r="G3590" t="s">
        <v>63341</v>
      </c>
      <c r="H3590">
        <v>724644408</v>
      </c>
      <c r="N3590" t="s">
        <v>53706</v>
      </c>
      <c r="O3590" s="3">
        <v>43230</v>
      </c>
      <c r="S3590" t="s">
        <v>63342</v>
      </c>
      <c r="T3590" t="s">
        <v>52420</v>
      </c>
    </row>
    <row r="3591" spans="1:20" x14ac:dyDescent="0.35">
      <c r="A3591" t="s">
        <v>63343</v>
      </c>
      <c r="B3591" t="s">
        <v>63344</v>
      </c>
      <c r="D3591" t="s">
        <v>63345</v>
      </c>
      <c r="N3591" t="s">
        <v>53706</v>
      </c>
      <c r="O3591" s="3">
        <v>43205</v>
      </c>
      <c r="S3591" t="s">
        <v>58173</v>
      </c>
      <c r="T3591" t="s">
        <v>51532</v>
      </c>
    </row>
    <row r="3592" spans="1:20" x14ac:dyDescent="0.35">
      <c r="A3592" t="s">
        <v>63346</v>
      </c>
      <c r="B3592" t="s">
        <v>63347</v>
      </c>
      <c r="D3592" t="s">
        <v>63348</v>
      </c>
      <c r="F3592" t="s">
        <v>63349</v>
      </c>
      <c r="G3592" t="s">
        <v>63349</v>
      </c>
      <c r="H3592">
        <v>708851445</v>
      </c>
      <c r="N3592" t="s">
        <v>53706</v>
      </c>
      <c r="O3592" s="3">
        <v>43205</v>
      </c>
      <c r="S3592" t="s">
        <v>51533</v>
      </c>
      <c r="T3592" t="s">
        <v>51532</v>
      </c>
    </row>
    <row r="3593" spans="1:20" x14ac:dyDescent="0.35">
      <c r="A3593" t="s">
        <v>63350</v>
      </c>
      <c r="B3593" t="s">
        <v>63351</v>
      </c>
      <c r="D3593" t="s">
        <v>63352</v>
      </c>
      <c r="F3593" t="s">
        <v>63353</v>
      </c>
      <c r="G3593" t="s">
        <v>63353</v>
      </c>
      <c r="H3593">
        <v>713638676</v>
      </c>
      <c r="N3593" t="s">
        <v>53706</v>
      </c>
      <c r="O3593" s="3">
        <v>43262</v>
      </c>
      <c r="S3593" t="s">
        <v>51687</v>
      </c>
      <c r="T3593" t="s">
        <v>51328</v>
      </c>
    </row>
    <row r="3594" spans="1:20" x14ac:dyDescent="0.35">
      <c r="A3594" t="s">
        <v>8755</v>
      </c>
      <c r="B3594" t="s">
        <v>63354</v>
      </c>
      <c r="D3594" t="s">
        <v>52052</v>
      </c>
      <c r="F3594" t="s">
        <v>63355</v>
      </c>
      <c r="G3594" t="s">
        <v>63356</v>
      </c>
      <c r="H3594">
        <v>796929766</v>
      </c>
      <c r="N3594" t="s">
        <v>53706</v>
      </c>
      <c r="O3594" s="3">
        <v>43430</v>
      </c>
      <c r="S3594" t="s">
        <v>61637</v>
      </c>
      <c r="T3594" t="s">
        <v>7686</v>
      </c>
    </row>
    <row r="3595" spans="1:20" x14ac:dyDescent="0.35">
      <c r="A3595" t="s">
        <v>63357</v>
      </c>
      <c r="B3595" t="s">
        <v>63358</v>
      </c>
      <c r="D3595" t="s">
        <v>63030</v>
      </c>
      <c r="F3595" t="s">
        <v>63359</v>
      </c>
      <c r="G3595" t="s">
        <v>63359</v>
      </c>
      <c r="H3595">
        <v>726764879</v>
      </c>
      <c r="N3595" t="s">
        <v>53706</v>
      </c>
      <c r="O3595" s="3">
        <v>43230</v>
      </c>
      <c r="S3595" t="s">
        <v>58173</v>
      </c>
      <c r="T3595" t="s">
        <v>51532</v>
      </c>
    </row>
    <row r="3596" spans="1:20" x14ac:dyDescent="0.35">
      <c r="A3596" t="s">
        <v>63360</v>
      </c>
      <c r="B3596" t="s">
        <v>63361</v>
      </c>
      <c r="D3596" t="s">
        <v>63362</v>
      </c>
      <c r="F3596" t="s">
        <v>63363</v>
      </c>
      <c r="G3596" t="s">
        <v>63363</v>
      </c>
      <c r="H3596">
        <v>723487201</v>
      </c>
      <c r="N3596" t="s">
        <v>53706</v>
      </c>
      <c r="O3596" s="3">
        <v>43234</v>
      </c>
      <c r="S3596" t="s">
        <v>60526</v>
      </c>
      <c r="T3596" t="s">
        <v>52115</v>
      </c>
    </row>
    <row r="3597" spans="1:20" x14ac:dyDescent="0.35">
      <c r="A3597" t="s">
        <v>63364</v>
      </c>
      <c r="B3597" t="s">
        <v>63365</v>
      </c>
      <c r="D3597" t="s">
        <v>63366</v>
      </c>
      <c r="F3597" t="s">
        <v>63367</v>
      </c>
      <c r="G3597" t="s">
        <v>63367</v>
      </c>
      <c r="H3597">
        <v>721345109</v>
      </c>
      <c r="N3597" t="s">
        <v>53706</v>
      </c>
      <c r="O3597" s="3">
        <v>43241</v>
      </c>
      <c r="S3597" t="s">
        <v>60526</v>
      </c>
      <c r="T3597" t="s">
        <v>52115</v>
      </c>
    </row>
    <row r="3598" spans="1:20" x14ac:dyDescent="0.35">
      <c r="A3598" t="s">
        <v>63368</v>
      </c>
      <c r="B3598" t="s">
        <v>63369</v>
      </c>
      <c r="D3598" t="s">
        <v>63370</v>
      </c>
      <c r="F3598" t="s">
        <v>63371</v>
      </c>
      <c r="G3598" t="s">
        <v>63371</v>
      </c>
      <c r="H3598">
        <v>796331428</v>
      </c>
      <c r="N3598" t="s">
        <v>53706</v>
      </c>
      <c r="O3598" s="3">
        <v>43234</v>
      </c>
      <c r="S3598" t="s">
        <v>60526</v>
      </c>
      <c r="T3598" t="s">
        <v>52115</v>
      </c>
    </row>
    <row r="3599" spans="1:20" x14ac:dyDescent="0.35">
      <c r="A3599" t="s">
        <v>63372</v>
      </c>
      <c r="B3599" t="s">
        <v>63373</v>
      </c>
      <c r="D3599" t="s">
        <v>63374</v>
      </c>
      <c r="F3599" t="s">
        <v>63375</v>
      </c>
      <c r="G3599" t="s">
        <v>63375</v>
      </c>
      <c r="H3599">
        <v>707282996</v>
      </c>
      <c r="N3599" t="s">
        <v>53706</v>
      </c>
      <c r="O3599" s="3">
        <v>43234</v>
      </c>
      <c r="S3599" t="s">
        <v>60526</v>
      </c>
      <c r="T3599" t="s">
        <v>52115</v>
      </c>
    </row>
    <row r="3600" spans="1:20" x14ac:dyDescent="0.35">
      <c r="A3600" t="s">
        <v>63376</v>
      </c>
      <c r="B3600" t="s">
        <v>63377</v>
      </c>
      <c r="D3600" t="s">
        <v>63378</v>
      </c>
      <c r="F3600" t="s">
        <v>63379</v>
      </c>
      <c r="G3600" t="s">
        <v>63379</v>
      </c>
      <c r="H3600">
        <v>719726949</v>
      </c>
      <c r="N3600" t="s">
        <v>53706</v>
      </c>
      <c r="O3600" s="3">
        <v>43266</v>
      </c>
      <c r="S3600" t="s">
        <v>63099</v>
      </c>
      <c r="T3600" t="s">
        <v>51148</v>
      </c>
    </row>
    <row r="3601" spans="1:20" x14ac:dyDescent="0.35">
      <c r="A3601" t="s">
        <v>63380</v>
      </c>
      <c r="B3601" t="s">
        <v>63381</v>
      </c>
      <c r="D3601" t="s">
        <v>63382</v>
      </c>
      <c r="F3601" t="s">
        <v>63383</v>
      </c>
      <c r="G3601" t="s">
        <v>63383</v>
      </c>
      <c r="H3601">
        <v>722222101</v>
      </c>
      <c r="N3601" t="s">
        <v>53706</v>
      </c>
      <c r="O3601" s="3">
        <v>43269</v>
      </c>
      <c r="S3601" t="s">
        <v>63099</v>
      </c>
      <c r="T3601" t="s">
        <v>51148</v>
      </c>
    </row>
    <row r="3602" spans="1:20" x14ac:dyDescent="0.35">
      <c r="A3602" t="s">
        <v>63384</v>
      </c>
      <c r="B3602" t="s">
        <v>63385</v>
      </c>
      <c r="D3602" t="s">
        <v>63378</v>
      </c>
      <c r="F3602" t="s">
        <v>63386</v>
      </c>
      <c r="G3602" t="s">
        <v>63386</v>
      </c>
      <c r="H3602">
        <v>736671430</v>
      </c>
      <c r="N3602" t="s">
        <v>53706</v>
      </c>
      <c r="O3602" s="3">
        <v>43266</v>
      </c>
      <c r="S3602" t="s">
        <v>63099</v>
      </c>
      <c r="T3602" t="s">
        <v>51148</v>
      </c>
    </row>
    <row r="3603" spans="1:20" x14ac:dyDescent="0.35">
      <c r="A3603" t="s">
        <v>63387</v>
      </c>
      <c r="B3603" t="s">
        <v>63388</v>
      </c>
      <c r="D3603" t="s">
        <v>63276</v>
      </c>
      <c r="F3603" t="s">
        <v>63389</v>
      </c>
      <c r="G3603" t="s">
        <v>63389</v>
      </c>
      <c r="H3603">
        <v>720733947</v>
      </c>
      <c r="N3603" t="s">
        <v>53706</v>
      </c>
      <c r="O3603" s="3">
        <v>43266</v>
      </c>
      <c r="S3603" t="s">
        <v>63099</v>
      </c>
      <c r="T3603" t="s">
        <v>51148</v>
      </c>
    </row>
    <row r="3604" spans="1:20" x14ac:dyDescent="0.35">
      <c r="A3604" t="s">
        <v>63390</v>
      </c>
      <c r="B3604" t="s">
        <v>63391</v>
      </c>
      <c r="D3604" t="s">
        <v>63392</v>
      </c>
      <c r="F3604" t="s">
        <v>63393</v>
      </c>
      <c r="G3604" t="s">
        <v>63393</v>
      </c>
      <c r="H3604">
        <v>706042205</v>
      </c>
      <c r="N3604" t="s">
        <v>53706</v>
      </c>
      <c r="O3604" s="3">
        <v>43266</v>
      </c>
      <c r="S3604" t="s">
        <v>63099</v>
      </c>
      <c r="T3604" t="s">
        <v>51148</v>
      </c>
    </row>
    <row r="3605" spans="1:20" x14ac:dyDescent="0.35">
      <c r="A3605" t="s">
        <v>8757</v>
      </c>
      <c r="B3605" t="s">
        <v>63394</v>
      </c>
      <c r="D3605" t="s">
        <v>63395</v>
      </c>
      <c r="F3605" t="s">
        <v>63396</v>
      </c>
      <c r="G3605" t="s">
        <v>63397</v>
      </c>
      <c r="H3605">
        <v>720966680</v>
      </c>
      <c r="N3605" t="s">
        <v>53706</v>
      </c>
      <c r="O3605" s="3">
        <v>43101</v>
      </c>
      <c r="S3605" t="s">
        <v>52274</v>
      </c>
      <c r="T3605" t="s">
        <v>51148</v>
      </c>
    </row>
    <row r="3606" spans="1:20" x14ac:dyDescent="0.35">
      <c r="A3606" t="s">
        <v>63398</v>
      </c>
      <c r="B3606" t="s">
        <v>63399</v>
      </c>
      <c r="D3606" t="s">
        <v>63400</v>
      </c>
      <c r="F3606" t="s">
        <v>63401</v>
      </c>
      <c r="G3606" t="s">
        <v>63401</v>
      </c>
      <c r="H3606">
        <v>7228493375</v>
      </c>
      <c r="N3606" t="s">
        <v>53706</v>
      </c>
      <c r="O3606" s="3">
        <v>43266</v>
      </c>
      <c r="S3606" t="s">
        <v>63099</v>
      </c>
      <c r="T3606" t="s">
        <v>51148</v>
      </c>
    </row>
    <row r="3607" spans="1:20" x14ac:dyDescent="0.35">
      <c r="A3607" t="s">
        <v>8759</v>
      </c>
      <c r="B3607" t="s">
        <v>63402</v>
      </c>
      <c r="D3607" t="s">
        <v>63403</v>
      </c>
      <c r="F3607" t="s">
        <v>63404</v>
      </c>
      <c r="G3607" t="s">
        <v>63404</v>
      </c>
      <c r="H3607">
        <v>725734558</v>
      </c>
      <c r="N3607" t="s">
        <v>53706</v>
      </c>
      <c r="O3607" s="3">
        <v>43709</v>
      </c>
      <c r="S3607" t="s">
        <v>51159</v>
      </c>
      <c r="T3607" t="s">
        <v>51158</v>
      </c>
    </row>
    <row r="3608" spans="1:20" x14ac:dyDescent="0.35">
      <c r="A3608" t="s">
        <v>63405</v>
      </c>
      <c r="B3608" t="s">
        <v>63406</v>
      </c>
      <c r="D3608" t="s">
        <v>63407</v>
      </c>
      <c r="H3608">
        <v>728024050</v>
      </c>
      <c r="N3608" t="s">
        <v>53706</v>
      </c>
      <c r="O3608" s="3">
        <v>43243</v>
      </c>
      <c r="S3608" t="s">
        <v>60526</v>
      </c>
      <c r="T3608" t="s">
        <v>52115</v>
      </c>
    </row>
    <row r="3609" spans="1:20" x14ac:dyDescent="0.35">
      <c r="A3609" t="s">
        <v>63408</v>
      </c>
      <c r="B3609" t="s">
        <v>63409</v>
      </c>
      <c r="D3609" t="s">
        <v>63407</v>
      </c>
      <c r="H3609">
        <v>713644164</v>
      </c>
      <c r="N3609" t="s">
        <v>53706</v>
      </c>
      <c r="O3609" s="3">
        <v>43243</v>
      </c>
      <c r="S3609" t="s">
        <v>60526</v>
      </c>
      <c r="T3609" t="s">
        <v>52115</v>
      </c>
    </row>
    <row r="3610" spans="1:20" x14ac:dyDescent="0.35">
      <c r="A3610" t="s">
        <v>63410</v>
      </c>
      <c r="B3610" t="s">
        <v>63411</v>
      </c>
      <c r="D3610" t="s">
        <v>63412</v>
      </c>
      <c r="F3610" t="s">
        <v>63413</v>
      </c>
      <c r="G3610" t="s">
        <v>63414</v>
      </c>
      <c r="H3610">
        <v>717337626</v>
      </c>
      <c r="N3610" t="s">
        <v>53706</v>
      </c>
      <c r="O3610" s="3">
        <v>43270</v>
      </c>
      <c r="S3610" t="s">
        <v>57243</v>
      </c>
      <c r="T3610" t="s">
        <v>51813</v>
      </c>
    </row>
    <row r="3611" spans="1:20" x14ac:dyDescent="0.35">
      <c r="A3611" t="s">
        <v>63415</v>
      </c>
      <c r="B3611" t="s">
        <v>63416</v>
      </c>
      <c r="D3611" t="s">
        <v>63417</v>
      </c>
      <c r="F3611" t="s">
        <v>63418</v>
      </c>
      <c r="G3611" t="s">
        <v>63418</v>
      </c>
      <c r="H3611">
        <v>721558431</v>
      </c>
      <c r="N3611" t="s">
        <v>53706</v>
      </c>
      <c r="O3611" s="3">
        <v>43251</v>
      </c>
      <c r="S3611" t="s">
        <v>60526</v>
      </c>
      <c r="T3611" t="s">
        <v>52115</v>
      </c>
    </row>
    <row r="3612" spans="1:20" x14ac:dyDescent="0.35">
      <c r="A3612" t="s">
        <v>63419</v>
      </c>
      <c r="B3612" t="s">
        <v>63420</v>
      </c>
      <c r="D3612" t="s">
        <v>63421</v>
      </c>
      <c r="F3612" t="s">
        <v>63422</v>
      </c>
      <c r="G3612" t="s">
        <v>63422</v>
      </c>
      <c r="H3612">
        <v>722309703</v>
      </c>
      <c r="N3612" t="s">
        <v>53706</v>
      </c>
      <c r="O3612" s="3">
        <v>43276</v>
      </c>
      <c r="S3612" t="s">
        <v>63099</v>
      </c>
      <c r="T3612" t="s">
        <v>51148</v>
      </c>
    </row>
    <row r="3613" spans="1:20" x14ac:dyDescent="0.35">
      <c r="A3613" t="s">
        <v>63423</v>
      </c>
      <c r="B3613" t="s">
        <v>11250</v>
      </c>
      <c r="D3613" t="s">
        <v>63276</v>
      </c>
      <c r="F3613" t="s">
        <v>63424</v>
      </c>
      <c r="G3613" t="s">
        <v>63424</v>
      </c>
      <c r="H3613">
        <v>727447410</v>
      </c>
      <c r="N3613" t="s">
        <v>53706</v>
      </c>
      <c r="O3613" s="3">
        <v>43283</v>
      </c>
      <c r="S3613" t="s">
        <v>63099</v>
      </c>
      <c r="T3613" t="s">
        <v>51148</v>
      </c>
    </row>
    <row r="3614" spans="1:20" x14ac:dyDescent="0.35">
      <c r="A3614" t="s">
        <v>63425</v>
      </c>
      <c r="B3614" t="s">
        <v>63426</v>
      </c>
      <c r="D3614" t="s">
        <v>63427</v>
      </c>
      <c r="F3614" t="s">
        <v>63428</v>
      </c>
      <c r="G3614" t="s">
        <v>63428</v>
      </c>
      <c r="H3614">
        <v>716261137</v>
      </c>
      <c r="N3614" t="s">
        <v>53706</v>
      </c>
      <c r="O3614" s="3">
        <v>43283</v>
      </c>
      <c r="S3614" t="s">
        <v>56726</v>
      </c>
      <c r="T3614" t="s">
        <v>56727</v>
      </c>
    </row>
    <row r="3615" spans="1:20" x14ac:dyDescent="0.35">
      <c r="A3615" t="s">
        <v>63429</v>
      </c>
      <c r="B3615" t="s">
        <v>63430</v>
      </c>
      <c r="D3615" t="s">
        <v>63431</v>
      </c>
      <c r="F3615" t="s">
        <v>63432</v>
      </c>
      <c r="G3615" t="s">
        <v>63432</v>
      </c>
      <c r="H3615">
        <v>722477852</v>
      </c>
      <c r="N3615" t="s">
        <v>53706</v>
      </c>
      <c r="O3615" s="3">
        <v>43297</v>
      </c>
      <c r="S3615" t="s">
        <v>55114</v>
      </c>
      <c r="T3615" t="s">
        <v>55115</v>
      </c>
    </row>
    <row r="3616" spans="1:20" x14ac:dyDescent="0.35">
      <c r="A3616" t="s">
        <v>63433</v>
      </c>
      <c r="B3616" t="s">
        <v>63434</v>
      </c>
      <c r="D3616" t="s">
        <v>63435</v>
      </c>
      <c r="F3616" t="s">
        <v>63436</v>
      </c>
      <c r="G3616" t="s">
        <v>63436</v>
      </c>
      <c r="H3616">
        <v>720305386</v>
      </c>
      <c r="N3616" t="s">
        <v>53706</v>
      </c>
      <c r="O3616" s="3">
        <v>43283</v>
      </c>
      <c r="S3616" t="s">
        <v>63099</v>
      </c>
      <c r="T3616" t="s">
        <v>51148</v>
      </c>
    </row>
    <row r="3617" spans="1:20" x14ac:dyDescent="0.35">
      <c r="A3617" t="s">
        <v>63437</v>
      </c>
      <c r="B3617" t="s">
        <v>63438</v>
      </c>
      <c r="D3617" t="s">
        <v>63439</v>
      </c>
      <c r="F3617" t="s">
        <v>63440</v>
      </c>
      <c r="G3617" t="s">
        <v>63440</v>
      </c>
      <c r="H3617">
        <v>700200465</v>
      </c>
      <c r="N3617" t="s">
        <v>53706</v>
      </c>
      <c r="O3617" s="3">
        <v>43282</v>
      </c>
      <c r="S3617" t="s">
        <v>63099</v>
      </c>
      <c r="T3617" t="s">
        <v>51148</v>
      </c>
    </row>
    <row r="3618" spans="1:20" x14ac:dyDescent="0.35">
      <c r="A3618" t="s">
        <v>8771</v>
      </c>
      <c r="B3618" t="s">
        <v>63441</v>
      </c>
      <c r="D3618" t="s">
        <v>63442</v>
      </c>
      <c r="F3618" t="s">
        <v>63443</v>
      </c>
      <c r="G3618" t="s">
        <v>63444</v>
      </c>
      <c r="H3618">
        <v>712741620</v>
      </c>
      <c r="N3618" t="s">
        <v>53706</v>
      </c>
      <c r="O3618" s="3">
        <v>43283</v>
      </c>
      <c r="S3618" t="s">
        <v>63445</v>
      </c>
      <c r="T3618" t="s">
        <v>51370</v>
      </c>
    </row>
    <row r="3619" spans="1:20" x14ac:dyDescent="0.35">
      <c r="A3619" t="s">
        <v>63446</v>
      </c>
      <c r="B3619" t="s">
        <v>63447</v>
      </c>
      <c r="D3619" t="s">
        <v>63448</v>
      </c>
      <c r="F3619" t="s">
        <v>63449</v>
      </c>
      <c r="G3619" t="s">
        <v>63449</v>
      </c>
      <c r="H3619">
        <v>702928161</v>
      </c>
      <c r="N3619" t="s">
        <v>53706</v>
      </c>
      <c r="O3619" s="3">
        <v>43283</v>
      </c>
      <c r="S3619" t="s">
        <v>63099</v>
      </c>
      <c r="T3619" t="s">
        <v>51148</v>
      </c>
    </row>
    <row r="3620" spans="1:20" x14ac:dyDescent="0.35">
      <c r="A3620" t="s">
        <v>63450</v>
      </c>
      <c r="B3620" t="s">
        <v>63451</v>
      </c>
      <c r="D3620" t="s">
        <v>63452</v>
      </c>
      <c r="F3620" t="s">
        <v>63453</v>
      </c>
      <c r="G3620" t="s">
        <v>63453</v>
      </c>
      <c r="H3620">
        <v>724244784</v>
      </c>
      <c r="N3620" t="s">
        <v>53706</v>
      </c>
      <c r="O3620" s="3">
        <v>43283</v>
      </c>
      <c r="S3620" t="s">
        <v>56726</v>
      </c>
      <c r="T3620" t="s">
        <v>56727</v>
      </c>
    </row>
    <row r="3621" spans="1:20" x14ac:dyDescent="0.35">
      <c r="A3621" t="s">
        <v>63454</v>
      </c>
      <c r="B3621" t="s">
        <v>63455</v>
      </c>
      <c r="D3621" t="s">
        <v>63456</v>
      </c>
      <c r="H3621">
        <v>720354985</v>
      </c>
      <c r="N3621" t="s">
        <v>53706</v>
      </c>
      <c r="O3621" s="3">
        <v>43275</v>
      </c>
      <c r="S3621" t="s">
        <v>63099</v>
      </c>
      <c r="T3621" t="s">
        <v>51148</v>
      </c>
    </row>
    <row r="3622" spans="1:20" x14ac:dyDescent="0.35">
      <c r="A3622" t="s">
        <v>63457</v>
      </c>
      <c r="B3622" t="s">
        <v>63458</v>
      </c>
      <c r="D3622" t="s">
        <v>63030</v>
      </c>
      <c r="F3622" t="s">
        <v>63459</v>
      </c>
      <c r="G3622" t="s">
        <v>63459</v>
      </c>
      <c r="H3622">
        <v>720530957</v>
      </c>
      <c r="N3622" t="s">
        <v>53706</v>
      </c>
      <c r="O3622" s="3">
        <v>43283</v>
      </c>
      <c r="S3622" t="s">
        <v>58173</v>
      </c>
      <c r="T3622" t="s">
        <v>51532</v>
      </c>
    </row>
    <row r="3623" spans="1:20" x14ac:dyDescent="0.35">
      <c r="A3623" t="s">
        <v>63460</v>
      </c>
      <c r="B3623" t="s">
        <v>63461</v>
      </c>
      <c r="D3623" t="s">
        <v>63462</v>
      </c>
      <c r="F3623" t="s">
        <v>63463</v>
      </c>
      <c r="G3623" t="s">
        <v>63463</v>
      </c>
      <c r="H3623">
        <v>720530957</v>
      </c>
      <c r="N3623" t="s">
        <v>53706</v>
      </c>
      <c r="O3623" s="3">
        <v>43283</v>
      </c>
      <c r="S3623" t="s">
        <v>58173</v>
      </c>
      <c r="T3623" t="s">
        <v>51532</v>
      </c>
    </row>
    <row r="3624" spans="1:20" x14ac:dyDescent="0.35">
      <c r="A3624" t="s">
        <v>63464</v>
      </c>
      <c r="B3624" t="s">
        <v>63465</v>
      </c>
      <c r="D3624" t="s">
        <v>63030</v>
      </c>
      <c r="F3624" t="s">
        <v>63466</v>
      </c>
      <c r="G3624" t="s">
        <v>63466</v>
      </c>
      <c r="H3624">
        <v>721259581</v>
      </c>
      <c r="N3624" t="s">
        <v>53706</v>
      </c>
      <c r="O3624" s="3">
        <v>43283</v>
      </c>
      <c r="S3624" t="s">
        <v>58173</v>
      </c>
      <c r="T3624" t="s">
        <v>51532</v>
      </c>
    </row>
    <row r="3625" spans="1:20" x14ac:dyDescent="0.35">
      <c r="A3625" t="s">
        <v>63467</v>
      </c>
      <c r="B3625" t="s">
        <v>63468</v>
      </c>
      <c r="D3625" t="s">
        <v>63469</v>
      </c>
      <c r="F3625" t="s">
        <v>63470</v>
      </c>
      <c r="G3625" t="s">
        <v>63470</v>
      </c>
      <c r="H3625">
        <v>715582342</v>
      </c>
      <c r="N3625" t="s">
        <v>53706</v>
      </c>
      <c r="O3625" s="3">
        <v>43297</v>
      </c>
      <c r="S3625" t="s">
        <v>55114</v>
      </c>
      <c r="T3625" t="s">
        <v>55115</v>
      </c>
    </row>
    <row r="3626" spans="1:20" x14ac:dyDescent="0.35">
      <c r="A3626" t="s">
        <v>63471</v>
      </c>
      <c r="B3626" t="s">
        <v>63472</v>
      </c>
      <c r="D3626" t="s">
        <v>63473</v>
      </c>
      <c r="F3626" t="s">
        <v>63474</v>
      </c>
      <c r="G3626" t="s">
        <v>63474</v>
      </c>
      <c r="H3626">
        <v>725660028</v>
      </c>
      <c r="N3626" t="s">
        <v>53706</v>
      </c>
      <c r="O3626" s="3">
        <v>43269</v>
      </c>
      <c r="S3626" t="s">
        <v>63475</v>
      </c>
      <c r="T3626" t="s">
        <v>53774</v>
      </c>
    </row>
    <row r="3627" spans="1:20" x14ac:dyDescent="0.35">
      <c r="A3627" t="s">
        <v>63476</v>
      </c>
      <c r="B3627" t="s">
        <v>63477</v>
      </c>
      <c r="D3627" t="s">
        <v>63478</v>
      </c>
      <c r="F3627" t="s">
        <v>63479</v>
      </c>
      <c r="G3627" t="s">
        <v>63479</v>
      </c>
      <c r="H3627">
        <v>722844159</v>
      </c>
      <c r="N3627" t="s">
        <v>53706</v>
      </c>
      <c r="O3627" s="3">
        <v>43296</v>
      </c>
      <c r="S3627" t="s">
        <v>51533</v>
      </c>
      <c r="T3627" t="s">
        <v>51532</v>
      </c>
    </row>
    <row r="3628" spans="1:20" x14ac:dyDescent="0.35">
      <c r="A3628" t="s">
        <v>63480</v>
      </c>
      <c r="B3628" t="s">
        <v>63481</v>
      </c>
      <c r="D3628" t="s">
        <v>63482</v>
      </c>
      <c r="F3628" t="s">
        <v>63483</v>
      </c>
      <c r="G3628" t="s">
        <v>63483</v>
      </c>
      <c r="H3628">
        <v>708021358</v>
      </c>
      <c r="N3628" t="s">
        <v>53706</v>
      </c>
      <c r="O3628" s="3">
        <v>43296</v>
      </c>
      <c r="S3628" t="s">
        <v>51533</v>
      </c>
      <c r="T3628" t="s">
        <v>51532</v>
      </c>
    </row>
    <row r="3629" spans="1:20" x14ac:dyDescent="0.35">
      <c r="A3629" t="s">
        <v>63484</v>
      </c>
      <c r="B3629" t="s">
        <v>63485</v>
      </c>
      <c r="D3629" t="s">
        <v>63486</v>
      </c>
      <c r="F3629" t="s">
        <v>63487</v>
      </c>
      <c r="G3629" t="s">
        <v>63487</v>
      </c>
      <c r="H3629">
        <v>715031324</v>
      </c>
      <c r="N3629" t="s">
        <v>53706</v>
      </c>
      <c r="O3629" s="3">
        <v>43292</v>
      </c>
      <c r="S3629" t="s">
        <v>60526</v>
      </c>
      <c r="T3629" t="s">
        <v>52115</v>
      </c>
    </row>
    <row r="3630" spans="1:20" x14ac:dyDescent="0.35">
      <c r="A3630" t="s">
        <v>63488</v>
      </c>
      <c r="B3630" t="s">
        <v>63489</v>
      </c>
      <c r="D3630" t="s">
        <v>63490</v>
      </c>
      <c r="F3630" t="s">
        <v>63491</v>
      </c>
      <c r="G3630" t="s">
        <v>63491</v>
      </c>
      <c r="H3630">
        <v>722785617</v>
      </c>
      <c r="N3630" t="s">
        <v>53706</v>
      </c>
      <c r="O3630" s="3">
        <v>43292</v>
      </c>
      <c r="S3630" t="s">
        <v>55925</v>
      </c>
      <c r="T3630" t="s">
        <v>55926</v>
      </c>
    </row>
    <row r="3631" spans="1:20" x14ac:dyDescent="0.35">
      <c r="A3631" t="s">
        <v>63492</v>
      </c>
      <c r="B3631" t="s">
        <v>63493</v>
      </c>
      <c r="D3631" t="s">
        <v>63494</v>
      </c>
      <c r="F3631" t="s">
        <v>63495</v>
      </c>
      <c r="G3631" t="s">
        <v>63495</v>
      </c>
      <c r="H3631">
        <v>728807333</v>
      </c>
      <c r="N3631" t="s">
        <v>53706</v>
      </c>
      <c r="O3631" s="3">
        <v>43252</v>
      </c>
      <c r="S3631" t="s">
        <v>51533</v>
      </c>
      <c r="T3631" t="s">
        <v>51532</v>
      </c>
    </row>
    <row r="3632" spans="1:20" x14ac:dyDescent="0.35">
      <c r="A3632" t="s">
        <v>63496</v>
      </c>
      <c r="B3632" t="s">
        <v>63497</v>
      </c>
      <c r="D3632" t="s">
        <v>63498</v>
      </c>
      <c r="F3632" t="s">
        <v>63499</v>
      </c>
      <c r="G3632" t="s">
        <v>63499</v>
      </c>
      <c r="H3632">
        <v>726936220</v>
      </c>
      <c r="N3632" t="s">
        <v>53706</v>
      </c>
      <c r="O3632" s="3">
        <v>43283</v>
      </c>
      <c r="S3632" t="s">
        <v>51539</v>
      </c>
      <c r="T3632" t="s">
        <v>51532</v>
      </c>
    </row>
    <row r="3633" spans="1:20" x14ac:dyDescent="0.35">
      <c r="A3633" t="s">
        <v>63500</v>
      </c>
      <c r="B3633" t="s">
        <v>63501</v>
      </c>
      <c r="D3633" t="s">
        <v>52157</v>
      </c>
      <c r="F3633" t="s">
        <v>63502</v>
      </c>
      <c r="G3633" t="s">
        <v>63502</v>
      </c>
      <c r="H3633">
        <v>711513508</v>
      </c>
      <c r="N3633" t="s">
        <v>53706</v>
      </c>
      <c r="O3633" s="3">
        <v>43282</v>
      </c>
      <c r="S3633" t="s">
        <v>51539</v>
      </c>
      <c r="T3633" t="s">
        <v>51532</v>
      </c>
    </row>
    <row r="3634" spans="1:20" x14ac:dyDescent="0.35">
      <c r="A3634" t="s">
        <v>63503</v>
      </c>
      <c r="B3634" t="s">
        <v>63504</v>
      </c>
      <c r="D3634" t="s">
        <v>63505</v>
      </c>
      <c r="F3634" t="s">
        <v>63506</v>
      </c>
      <c r="G3634" t="s">
        <v>63506</v>
      </c>
      <c r="H3634">
        <v>713306150</v>
      </c>
      <c r="N3634" t="s">
        <v>53706</v>
      </c>
      <c r="O3634" s="3">
        <v>43304</v>
      </c>
      <c r="P3634" s="3">
        <v>43664</v>
      </c>
      <c r="S3634" t="s">
        <v>58563</v>
      </c>
      <c r="T3634" t="s">
        <v>52366</v>
      </c>
    </row>
    <row r="3635" spans="1:20" x14ac:dyDescent="0.35">
      <c r="A3635" t="s">
        <v>63507</v>
      </c>
      <c r="B3635" t="s">
        <v>11262</v>
      </c>
      <c r="D3635" t="s">
        <v>63508</v>
      </c>
      <c r="F3635" t="s">
        <v>63509</v>
      </c>
      <c r="G3635" t="s">
        <v>63509</v>
      </c>
      <c r="H3635">
        <v>726885850</v>
      </c>
      <c r="N3635" t="s">
        <v>53706</v>
      </c>
      <c r="O3635" s="3">
        <v>43292</v>
      </c>
      <c r="S3635" t="s">
        <v>51149</v>
      </c>
      <c r="T3635" t="s">
        <v>51148</v>
      </c>
    </row>
    <row r="3636" spans="1:20" x14ac:dyDescent="0.35">
      <c r="A3636" t="s">
        <v>63510</v>
      </c>
      <c r="B3636" t="s">
        <v>63511</v>
      </c>
      <c r="D3636" t="s">
        <v>63512</v>
      </c>
      <c r="F3636" t="s">
        <v>63513</v>
      </c>
      <c r="G3636" t="s">
        <v>63513</v>
      </c>
      <c r="H3636">
        <v>720594311</v>
      </c>
      <c r="N3636" t="s">
        <v>53706</v>
      </c>
      <c r="O3636" s="3">
        <v>43313</v>
      </c>
      <c r="S3636" t="s">
        <v>63099</v>
      </c>
      <c r="T3636" t="s">
        <v>51148</v>
      </c>
    </row>
    <row r="3637" spans="1:20" x14ac:dyDescent="0.35">
      <c r="A3637" t="s">
        <v>63514</v>
      </c>
      <c r="B3637" t="s">
        <v>63515</v>
      </c>
      <c r="D3637" t="s">
        <v>63516</v>
      </c>
      <c r="F3637" t="s">
        <v>63517</v>
      </c>
      <c r="G3637" t="s">
        <v>63517</v>
      </c>
      <c r="H3637">
        <v>712339848</v>
      </c>
      <c r="N3637" t="s">
        <v>53706</v>
      </c>
      <c r="O3637" s="3">
        <v>43313</v>
      </c>
      <c r="S3637" t="s">
        <v>63099</v>
      </c>
      <c r="T3637" t="s">
        <v>51148</v>
      </c>
    </row>
    <row r="3638" spans="1:20" x14ac:dyDescent="0.35">
      <c r="A3638" t="s">
        <v>63518</v>
      </c>
      <c r="B3638" t="s">
        <v>63519</v>
      </c>
      <c r="D3638" t="s">
        <v>63520</v>
      </c>
      <c r="F3638" t="s">
        <v>63521</v>
      </c>
      <c r="G3638" t="s">
        <v>63521</v>
      </c>
      <c r="H3638">
        <v>720657460</v>
      </c>
      <c r="N3638" t="s">
        <v>53706</v>
      </c>
      <c r="O3638" s="3">
        <v>43313</v>
      </c>
      <c r="S3638" t="s">
        <v>63099</v>
      </c>
      <c r="T3638" t="s">
        <v>51148</v>
      </c>
    </row>
    <row r="3639" spans="1:20" x14ac:dyDescent="0.35">
      <c r="A3639" t="s">
        <v>63522</v>
      </c>
      <c r="B3639" t="s">
        <v>63523</v>
      </c>
      <c r="D3639" t="s">
        <v>63264</v>
      </c>
      <c r="F3639" t="s">
        <v>63524</v>
      </c>
      <c r="G3639" t="s">
        <v>63524</v>
      </c>
      <c r="H3639">
        <v>713735948</v>
      </c>
      <c r="N3639" t="s">
        <v>53706</v>
      </c>
      <c r="O3639" s="3">
        <v>43313</v>
      </c>
      <c r="S3639" t="s">
        <v>63099</v>
      </c>
      <c r="T3639" t="s">
        <v>51148</v>
      </c>
    </row>
    <row r="3640" spans="1:20" x14ac:dyDescent="0.35">
      <c r="A3640" t="s">
        <v>63525</v>
      </c>
      <c r="B3640" t="s">
        <v>63526</v>
      </c>
      <c r="D3640" t="s">
        <v>63333</v>
      </c>
      <c r="F3640" t="s">
        <v>63527</v>
      </c>
      <c r="G3640" t="s">
        <v>63527</v>
      </c>
      <c r="H3640">
        <v>726879824</v>
      </c>
      <c r="N3640" t="s">
        <v>53706</v>
      </c>
      <c r="O3640" s="3">
        <v>43313</v>
      </c>
      <c r="S3640" t="s">
        <v>63099</v>
      </c>
      <c r="T3640" t="s">
        <v>51148</v>
      </c>
    </row>
    <row r="3641" spans="1:20" x14ac:dyDescent="0.35">
      <c r="A3641" t="s">
        <v>63528</v>
      </c>
      <c r="B3641" t="s">
        <v>63529</v>
      </c>
      <c r="D3641" t="s">
        <v>63264</v>
      </c>
      <c r="H3641">
        <v>722544784</v>
      </c>
      <c r="N3641" t="s">
        <v>53706</v>
      </c>
      <c r="O3641" s="3">
        <v>43313</v>
      </c>
      <c r="S3641" t="s">
        <v>63099</v>
      </c>
      <c r="T3641" t="s">
        <v>51148</v>
      </c>
    </row>
    <row r="3642" spans="1:20" x14ac:dyDescent="0.35">
      <c r="A3642" t="s">
        <v>63530</v>
      </c>
      <c r="B3642" t="s">
        <v>63531</v>
      </c>
      <c r="D3642" t="s">
        <v>63532</v>
      </c>
      <c r="F3642" t="s">
        <v>63533</v>
      </c>
      <c r="G3642" t="s">
        <v>63533</v>
      </c>
      <c r="H3642">
        <v>708651642</v>
      </c>
      <c r="N3642" t="s">
        <v>53706</v>
      </c>
      <c r="O3642" s="3">
        <v>43313</v>
      </c>
      <c r="S3642" t="s">
        <v>63099</v>
      </c>
      <c r="T3642" t="s">
        <v>51148</v>
      </c>
    </row>
    <row r="3643" spans="1:20" x14ac:dyDescent="0.35">
      <c r="A3643" t="s">
        <v>63534</v>
      </c>
      <c r="B3643" t="s">
        <v>63535</v>
      </c>
      <c r="D3643" t="s">
        <v>63536</v>
      </c>
      <c r="F3643" t="s">
        <v>63537</v>
      </c>
      <c r="G3643" t="s">
        <v>63537</v>
      </c>
      <c r="H3643">
        <v>792343136</v>
      </c>
      <c r="N3643" t="s">
        <v>53706</v>
      </c>
      <c r="O3643" s="3">
        <v>43282</v>
      </c>
      <c r="S3643" t="s">
        <v>52598</v>
      </c>
      <c r="T3643" t="s">
        <v>51203</v>
      </c>
    </row>
    <row r="3644" spans="1:20" x14ac:dyDescent="0.35">
      <c r="A3644" t="s">
        <v>63538</v>
      </c>
      <c r="B3644" t="s">
        <v>63539</v>
      </c>
      <c r="D3644" t="s">
        <v>63264</v>
      </c>
      <c r="F3644" t="s">
        <v>63540</v>
      </c>
      <c r="G3644" t="s">
        <v>63540</v>
      </c>
      <c r="H3644">
        <v>725643471</v>
      </c>
      <c r="N3644" t="s">
        <v>53706</v>
      </c>
      <c r="O3644" s="3">
        <v>43313</v>
      </c>
      <c r="S3644" t="s">
        <v>63099</v>
      </c>
      <c r="T3644" t="s">
        <v>51148</v>
      </c>
    </row>
    <row r="3645" spans="1:20" x14ac:dyDescent="0.35">
      <c r="A3645" t="s">
        <v>63541</v>
      </c>
      <c r="B3645" t="s">
        <v>63542</v>
      </c>
      <c r="D3645" t="s">
        <v>63543</v>
      </c>
      <c r="F3645" t="s">
        <v>63544</v>
      </c>
      <c r="G3645" t="s">
        <v>63544</v>
      </c>
      <c r="H3645">
        <v>711224984</v>
      </c>
      <c r="N3645" t="s">
        <v>53706</v>
      </c>
      <c r="O3645" s="3">
        <v>43313</v>
      </c>
      <c r="S3645" t="s">
        <v>63099</v>
      </c>
      <c r="T3645" t="s">
        <v>51148</v>
      </c>
    </row>
    <row r="3646" spans="1:20" x14ac:dyDescent="0.35">
      <c r="A3646" t="s">
        <v>63545</v>
      </c>
      <c r="B3646" t="s">
        <v>63546</v>
      </c>
      <c r="D3646" t="s">
        <v>63543</v>
      </c>
      <c r="F3646" t="s">
        <v>63547</v>
      </c>
      <c r="G3646" t="s">
        <v>63547</v>
      </c>
      <c r="H3646">
        <v>735740375</v>
      </c>
      <c r="N3646" t="s">
        <v>53706</v>
      </c>
      <c r="O3646" s="3">
        <v>43313</v>
      </c>
      <c r="S3646" t="s">
        <v>63099</v>
      </c>
      <c r="T3646" t="s">
        <v>51148</v>
      </c>
    </row>
    <row r="3647" spans="1:20" x14ac:dyDescent="0.35">
      <c r="A3647" t="s">
        <v>63548</v>
      </c>
      <c r="B3647" t="s">
        <v>63549</v>
      </c>
      <c r="D3647" t="s">
        <v>63550</v>
      </c>
      <c r="N3647" t="s">
        <v>53706</v>
      </c>
      <c r="O3647" s="3">
        <v>43313</v>
      </c>
      <c r="S3647" t="s">
        <v>63099</v>
      </c>
      <c r="T3647" t="s">
        <v>51148</v>
      </c>
    </row>
    <row r="3648" spans="1:20" x14ac:dyDescent="0.35">
      <c r="A3648" t="s">
        <v>63551</v>
      </c>
      <c r="B3648" t="s">
        <v>63552</v>
      </c>
      <c r="D3648" t="s">
        <v>63553</v>
      </c>
      <c r="F3648" t="s">
        <v>63554</v>
      </c>
      <c r="G3648" t="s">
        <v>63554</v>
      </c>
      <c r="H3648">
        <v>792702175</v>
      </c>
      <c r="N3648" t="s">
        <v>53706</v>
      </c>
      <c r="O3648" s="3">
        <v>43313</v>
      </c>
      <c r="S3648" t="s">
        <v>63099</v>
      </c>
      <c r="T3648" t="s">
        <v>51148</v>
      </c>
    </row>
    <row r="3649" spans="1:20" x14ac:dyDescent="0.35">
      <c r="A3649" t="s">
        <v>63555</v>
      </c>
      <c r="B3649" t="s">
        <v>63556</v>
      </c>
      <c r="D3649" t="s">
        <v>63557</v>
      </c>
      <c r="F3649" t="s">
        <v>63558</v>
      </c>
      <c r="G3649" t="s">
        <v>63558</v>
      </c>
      <c r="H3649">
        <v>724346699</v>
      </c>
      <c r="N3649" t="s">
        <v>53706</v>
      </c>
      <c r="O3649" s="3">
        <v>43313</v>
      </c>
      <c r="S3649" t="s">
        <v>63099</v>
      </c>
      <c r="T3649" t="s">
        <v>51148</v>
      </c>
    </row>
    <row r="3650" spans="1:20" x14ac:dyDescent="0.35">
      <c r="A3650" t="s">
        <v>63559</v>
      </c>
      <c r="B3650" t="s">
        <v>63560</v>
      </c>
      <c r="D3650" t="s">
        <v>63561</v>
      </c>
      <c r="F3650" t="s">
        <v>63562</v>
      </c>
      <c r="G3650" t="s">
        <v>63562</v>
      </c>
      <c r="H3650">
        <v>720460505</v>
      </c>
      <c r="N3650" t="s">
        <v>53706</v>
      </c>
      <c r="O3650" s="3">
        <v>43318</v>
      </c>
      <c r="S3650" t="s">
        <v>63099</v>
      </c>
      <c r="T3650" t="s">
        <v>51148</v>
      </c>
    </row>
    <row r="3651" spans="1:20" x14ac:dyDescent="0.35">
      <c r="A3651" t="s">
        <v>8791</v>
      </c>
      <c r="B3651" t="s">
        <v>8792</v>
      </c>
      <c r="D3651" t="s">
        <v>63563</v>
      </c>
      <c r="F3651" t="s">
        <v>63564</v>
      </c>
      <c r="G3651" t="s">
        <v>63564</v>
      </c>
      <c r="H3651">
        <v>727366584</v>
      </c>
      <c r="N3651" t="s">
        <v>53706</v>
      </c>
      <c r="O3651" s="3">
        <v>43318</v>
      </c>
      <c r="S3651" t="s">
        <v>56995</v>
      </c>
      <c r="T3651" t="s">
        <v>7686</v>
      </c>
    </row>
    <row r="3652" spans="1:20" x14ac:dyDescent="0.35">
      <c r="A3652" t="s">
        <v>63565</v>
      </c>
      <c r="B3652" t="s">
        <v>63566</v>
      </c>
      <c r="D3652" t="s">
        <v>51969</v>
      </c>
      <c r="F3652" t="s">
        <v>63567</v>
      </c>
      <c r="G3652" t="s">
        <v>63567</v>
      </c>
      <c r="H3652">
        <v>723035534</v>
      </c>
      <c r="N3652" t="s">
        <v>53706</v>
      </c>
      <c r="O3652" s="3">
        <v>43325</v>
      </c>
      <c r="S3652" t="s">
        <v>63568</v>
      </c>
      <c r="T3652" t="s">
        <v>52420</v>
      </c>
    </row>
    <row r="3653" spans="1:20" x14ac:dyDescent="0.35">
      <c r="A3653" t="s">
        <v>63569</v>
      </c>
      <c r="B3653" t="s">
        <v>63570</v>
      </c>
      <c r="D3653" t="s">
        <v>63571</v>
      </c>
      <c r="F3653" t="s">
        <v>63572</v>
      </c>
      <c r="G3653" t="s">
        <v>63572</v>
      </c>
      <c r="H3653">
        <v>704582420</v>
      </c>
      <c r="N3653" t="s">
        <v>53706</v>
      </c>
      <c r="O3653" s="3">
        <v>43313</v>
      </c>
      <c r="S3653" t="s">
        <v>51192</v>
      </c>
      <c r="T3653" t="s">
        <v>51191</v>
      </c>
    </row>
    <row r="3654" spans="1:20" x14ac:dyDescent="0.35">
      <c r="A3654" t="s">
        <v>63573</v>
      </c>
      <c r="B3654" t="s">
        <v>63574</v>
      </c>
      <c r="D3654" t="s">
        <v>63575</v>
      </c>
      <c r="F3654" t="s">
        <v>63576</v>
      </c>
      <c r="G3654" t="s">
        <v>63576</v>
      </c>
      <c r="H3654">
        <v>723317574</v>
      </c>
      <c r="N3654" t="s">
        <v>53706</v>
      </c>
      <c r="O3654" s="3">
        <v>43325</v>
      </c>
      <c r="S3654" t="s">
        <v>63099</v>
      </c>
      <c r="T3654" t="s">
        <v>51148</v>
      </c>
    </row>
    <row r="3655" spans="1:20" x14ac:dyDescent="0.35">
      <c r="A3655" t="s">
        <v>63577</v>
      </c>
      <c r="B3655" t="s">
        <v>63578</v>
      </c>
      <c r="D3655" t="s">
        <v>63579</v>
      </c>
      <c r="H3655">
        <v>728291944</v>
      </c>
      <c r="N3655" t="s">
        <v>53706</v>
      </c>
      <c r="O3655" s="3">
        <v>43313</v>
      </c>
      <c r="S3655" t="s">
        <v>56726</v>
      </c>
      <c r="T3655" t="s">
        <v>56727</v>
      </c>
    </row>
    <row r="3656" spans="1:20" x14ac:dyDescent="0.35">
      <c r="A3656" t="s">
        <v>63580</v>
      </c>
      <c r="B3656" t="s">
        <v>63581</v>
      </c>
      <c r="D3656" t="s">
        <v>63579</v>
      </c>
      <c r="F3656" t="s">
        <v>63582</v>
      </c>
      <c r="G3656" t="s">
        <v>63582</v>
      </c>
      <c r="H3656">
        <v>742888627</v>
      </c>
      <c r="N3656" t="s">
        <v>53706</v>
      </c>
      <c r="O3656" s="3">
        <v>43282</v>
      </c>
      <c r="S3656" t="s">
        <v>56726</v>
      </c>
      <c r="T3656" t="s">
        <v>56727</v>
      </c>
    </row>
    <row r="3657" spans="1:20" x14ac:dyDescent="0.35">
      <c r="A3657" t="s">
        <v>63583</v>
      </c>
      <c r="B3657" t="s">
        <v>63584</v>
      </c>
      <c r="D3657" t="s">
        <v>63579</v>
      </c>
      <c r="F3657" t="s">
        <v>63585</v>
      </c>
      <c r="G3657" t="s">
        <v>63585</v>
      </c>
      <c r="H3657">
        <v>726572732</v>
      </c>
      <c r="N3657" t="s">
        <v>53706</v>
      </c>
      <c r="O3657" s="3">
        <v>43313</v>
      </c>
      <c r="P3657" s="3">
        <v>43656</v>
      </c>
      <c r="S3657" t="s">
        <v>51192</v>
      </c>
      <c r="T3657" t="s">
        <v>51191</v>
      </c>
    </row>
    <row r="3658" spans="1:20" x14ac:dyDescent="0.35">
      <c r="A3658" t="s">
        <v>8795</v>
      </c>
      <c r="B3658" t="s">
        <v>8796</v>
      </c>
      <c r="D3658" t="s">
        <v>63586</v>
      </c>
      <c r="F3658" t="s">
        <v>63587</v>
      </c>
      <c r="G3658" t="s">
        <v>63587</v>
      </c>
      <c r="H3658">
        <v>705877338</v>
      </c>
      <c r="N3658" t="s">
        <v>53706</v>
      </c>
      <c r="O3658" s="3">
        <v>43313</v>
      </c>
      <c r="S3658" t="s">
        <v>56726</v>
      </c>
      <c r="T3658" t="s">
        <v>56727</v>
      </c>
    </row>
    <row r="3659" spans="1:20" x14ac:dyDescent="0.35">
      <c r="A3659" t="s">
        <v>63588</v>
      </c>
      <c r="B3659" t="s">
        <v>63589</v>
      </c>
      <c r="D3659" t="s">
        <v>63590</v>
      </c>
      <c r="F3659" t="s">
        <v>63591</v>
      </c>
      <c r="G3659" t="s">
        <v>63591</v>
      </c>
      <c r="H3659">
        <v>708114623</v>
      </c>
      <c r="N3659" t="s">
        <v>53706</v>
      </c>
      <c r="O3659" s="3">
        <v>43313</v>
      </c>
      <c r="S3659" t="s">
        <v>56726</v>
      </c>
      <c r="T3659" t="s">
        <v>56727</v>
      </c>
    </row>
    <row r="3660" spans="1:20" x14ac:dyDescent="0.35">
      <c r="A3660" t="s">
        <v>63592</v>
      </c>
      <c r="B3660" t="s">
        <v>63593</v>
      </c>
      <c r="D3660" t="s">
        <v>63594</v>
      </c>
      <c r="F3660" t="s">
        <v>63595</v>
      </c>
      <c r="G3660" t="s">
        <v>63595</v>
      </c>
      <c r="H3660">
        <v>723671630</v>
      </c>
      <c r="N3660" t="s">
        <v>53706</v>
      </c>
      <c r="O3660" s="3">
        <v>43367</v>
      </c>
      <c r="S3660" t="s">
        <v>63099</v>
      </c>
      <c r="T3660" t="s">
        <v>51148</v>
      </c>
    </row>
    <row r="3661" spans="1:20" x14ac:dyDescent="0.35">
      <c r="A3661" t="s">
        <v>8799</v>
      </c>
      <c r="B3661" t="s">
        <v>8800</v>
      </c>
      <c r="D3661" t="s">
        <v>63596</v>
      </c>
      <c r="F3661" t="s">
        <v>63597</v>
      </c>
      <c r="G3661" t="s">
        <v>63597</v>
      </c>
      <c r="H3661">
        <v>725565594</v>
      </c>
      <c r="N3661" t="s">
        <v>53706</v>
      </c>
      <c r="O3661" s="3">
        <v>43332</v>
      </c>
      <c r="P3661" s="3">
        <v>45540</v>
      </c>
      <c r="S3661" t="s">
        <v>51149</v>
      </c>
      <c r="T3661" t="s">
        <v>51148</v>
      </c>
    </row>
    <row r="3662" spans="1:20" x14ac:dyDescent="0.35">
      <c r="A3662" t="s">
        <v>63598</v>
      </c>
      <c r="B3662" t="s">
        <v>63599</v>
      </c>
      <c r="D3662" t="s">
        <v>63600</v>
      </c>
      <c r="F3662" t="s">
        <v>63601</v>
      </c>
      <c r="G3662" t="s">
        <v>63601</v>
      </c>
      <c r="H3662">
        <v>799187597</v>
      </c>
      <c r="N3662" t="s">
        <v>53706</v>
      </c>
      <c r="O3662" s="3">
        <v>43335</v>
      </c>
      <c r="S3662" t="s">
        <v>63099</v>
      </c>
      <c r="T3662" t="s">
        <v>51148</v>
      </c>
    </row>
    <row r="3663" spans="1:20" x14ac:dyDescent="0.35">
      <c r="A3663" t="s">
        <v>63602</v>
      </c>
      <c r="B3663" t="s">
        <v>63603</v>
      </c>
      <c r="D3663" t="s">
        <v>63604</v>
      </c>
      <c r="F3663" t="s">
        <v>63605</v>
      </c>
      <c r="G3663" t="s">
        <v>63605</v>
      </c>
      <c r="H3663">
        <v>787199004</v>
      </c>
      <c r="N3663" t="s">
        <v>53706</v>
      </c>
      <c r="O3663" s="3">
        <v>43335</v>
      </c>
      <c r="S3663" t="s">
        <v>63099</v>
      </c>
      <c r="T3663" t="s">
        <v>51148</v>
      </c>
    </row>
    <row r="3664" spans="1:20" x14ac:dyDescent="0.35">
      <c r="A3664" t="s">
        <v>63606</v>
      </c>
      <c r="B3664" t="s">
        <v>63607</v>
      </c>
      <c r="D3664" t="s">
        <v>63608</v>
      </c>
      <c r="N3664" t="s">
        <v>53706</v>
      </c>
      <c r="O3664" s="3">
        <v>43339</v>
      </c>
      <c r="S3664" t="s">
        <v>63099</v>
      </c>
      <c r="T3664" t="s">
        <v>51148</v>
      </c>
    </row>
    <row r="3665" spans="1:20" x14ac:dyDescent="0.35">
      <c r="A3665" t="s">
        <v>63609</v>
      </c>
      <c r="B3665" t="s">
        <v>63610</v>
      </c>
      <c r="D3665" t="s">
        <v>51853</v>
      </c>
      <c r="F3665" t="s">
        <v>63611</v>
      </c>
      <c r="G3665" t="s">
        <v>63611</v>
      </c>
      <c r="H3665">
        <v>710119543</v>
      </c>
      <c r="N3665" t="s">
        <v>53706</v>
      </c>
      <c r="O3665" s="3">
        <v>43343</v>
      </c>
      <c r="S3665" t="s">
        <v>51533</v>
      </c>
      <c r="T3665" t="s">
        <v>51532</v>
      </c>
    </row>
    <row r="3666" spans="1:20" x14ac:dyDescent="0.35">
      <c r="A3666" t="s">
        <v>63612</v>
      </c>
      <c r="B3666" t="s">
        <v>63613</v>
      </c>
      <c r="D3666" t="s">
        <v>63614</v>
      </c>
      <c r="F3666" t="s">
        <v>63615</v>
      </c>
      <c r="G3666" t="s">
        <v>63615</v>
      </c>
      <c r="H3666">
        <v>714022449</v>
      </c>
      <c r="N3666" t="s">
        <v>53706</v>
      </c>
      <c r="O3666" s="3">
        <v>43343</v>
      </c>
      <c r="S3666" t="s">
        <v>51533</v>
      </c>
      <c r="T3666" t="s">
        <v>51532</v>
      </c>
    </row>
    <row r="3667" spans="1:20" x14ac:dyDescent="0.35">
      <c r="A3667" t="s">
        <v>8803</v>
      </c>
      <c r="B3667" t="s">
        <v>8804</v>
      </c>
      <c r="D3667" t="s">
        <v>63616</v>
      </c>
      <c r="F3667" t="s">
        <v>63617</v>
      </c>
      <c r="G3667" t="s">
        <v>63618</v>
      </c>
      <c r="H3667">
        <v>716917434</v>
      </c>
      <c r="N3667" t="s">
        <v>53706</v>
      </c>
      <c r="O3667" s="3">
        <v>43346</v>
      </c>
      <c r="S3667" t="s">
        <v>51533</v>
      </c>
      <c r="T3667" t="s">
        <v>51532</v>
      </c>
    </row>
    <row r="3668" spans="1:20" x14ac:dyDescent="0.35">
      <c r="A3668" t="s">
        <v>63619</v>
      </c>
      <c r="B3668" t="s">
        <v>11400</v>
      </c>
      <c r="D3668" t="s">
        <v>63620</v>
      </c>
      <c r="F3668" t="s">
        <v>63621</v>
      </c>
      <c r="G3668" t="s">
        <v>63621</v>
      </c>
      <c r="H3668" t="s">
        <v>61636</v>
      </c>
      <c r="N3668" t="s">
        <v>53706</v>
      </c>
      <c r="O3668" s="3">
        <v>43348</v>
      </c>
      <c r="S3668" t="s">
        <v>51533</v>
      </c>
      <c r="T3668" t="s">
        <v>51532</v>
      </c>
    </row>
    <row r="3669" spans="1:20" x14ac:dyDescent="0.35">
      <c r="A3669" t="s">
        <v>63622</v>
      </c>
      <c r="B3669" t="s">
        <v>63623</v>
      </c>
      <c r="D3669" t="s">
        <v>52052</v>
      </c>
      <c r="F3669" t="s">
        <v>63624</v>
      </c>
      <c r="G3669" t="s">
        <v>63624</v>
      </c>
      <c r="H3669">
        <v>720754251</v>
      </c>
      <c r="N3669" t="s">
        <v>53706</v>
      </c>
      <c r="O3669" s="3">
        <v>43353</v>
      </c>
      <c r="S3669" t="s">
        <v>51533</v>
      </c>
      <c r="T3669" t="s">
        <v>51532</v>
      </c>
    </row>
    <row r="3670" spans="1:20" x14ac:dyDescent="0.35">
      <c r="A3670" t="s">
        <v>63625</v>
      </c>
      <c r="B3670" t="s">
        <v>63626</v>
      </c>
      <c r="D3670" t="s">
        <v>63627</v>
      </c>
      <c r="F3670" t="s">
        <v>63628</v>
      </c>
      <c r="G3670" t="s">
        <v>63628</v>
      </c>
      <c r="H3670">
        <v>706109450</v>
      </c>
      <c r="N3670" t="s">
        <v>53706</v>
      </c>
      <c r="O3670" s="3">
        <v>43353</v>
      </c>
      <c r="P3670" s="3">
        <v>43598</v>
      </c>
      <c r="S3670" t="s">
        <v>51533</v>
      </c>
      <c r="T3670" t="s">
        <v>51532</v>
      </c>
    </row>
    <row r="3671" spans="1:20" x14ac:dyDescent="0.35">
      <c r="A3671" t="s">
        <v>63629</v>
      </c>
      <c r="B3671" t="s">
        <v>63630</v>
      </c>
      <c r="D3671" t="s">
        <v>63631</v>
      </c>
      <c r="F3671" t="s">
        <v>63632</v>
      </c>
      <c r="G3671" t="s">
        <v>63632</v>
      </c>
      <c r="H3671">
        <v>721887479</v>
      </c>
      <c r="N3671" t="s">
        <v>53706</v>
      </c>
      <c r="O3671" s="3">
        <v>43346</v>
      </c>
      <c r="S3671" t="s">
        <v>51159</v>
      </c>
      <c r="T3671" t="s">
        <v>51158</v>
      </c>
    </row>
    <row r="3672" spans="1:20" x14ac:dyDescent="0.35">
      <c r="A3672" t="s">
        <v>63633</v>
      </c>
      <c r="B3672" t="s">
        <v>63634</v>
      </c>
      <c r="D3672" t="s">
        <v>63604</v>
      </c>
      <c r="F3672" t="s">
        <v>63635</v>
      </c>
      <c r="G3672" t="s">
        <v>63635</v>
      </c>
      <c r="H3672">
        <v>721172568</v>
      </c>
      <c r="N3672" t="s">
        <v>53706</v>
      </c>
      <c r="O3672" s="3">
        <v>43346</v>
      </c>
      <c r="S3672" t="s">
        <v>63099</v>
      </c>
      <c r="T3672" t="s">
        <v>51148</v>
      </c>
    </row>
    <row r="3673" spans="1:20" x14ac:dyDescent="0.35">
      <c r="A3673" t="s">
        <v>63636</v>
      </c>
      <c r="B3673" t="s">
        <v>63637</v>
      </c>
      <c r="D3673" t="s">
        <v>63638</v>
      </c>
      <c r="N3673" t="s">
        <v>53706</v>
      </c>
      <c r="O3673" s="3">
        <v>43346</v>
      </c>
      <c r="S3673" t="s">
        <v>63099</v>
      </c>
      <c r="T3673" t="s">
        <v>51148</v>
      </c>
    </row>
    <row r="3674" spans="1:20" x14ac:dyDescent="0.35">
      <c r="A3674" t="s">
        <v>63639</v>
      </c>
      <c r="B3674" t="s">
        <v>63640</v>
      </c>
      <c r="D3674" t="s">
        <v>63641</v>
      </c>
      <c r="F3674" t="s">
        <v>63642</v>
      </c>
      <c r="G3674" t="s">
        <v>63642</v>
      </c>
      <c r="H3674">
        <v>723800894</v>
      </c>
      <c r="N3674" t="s">
        <v>53706</v>
      </c>
      <c r="O3674" s="3">
        <v>43346</v>
      </c>
      <c r="S3674" t="s">
        <v>63099</v>
      </c>
      <c r="T3674" t="s">
        <v>51148</v>
      </c>
    </row>
    <row r="3675" spans="1:20" x14ac:dyDescent="0.35">
      <c r="A3675" t="s">
        <v>63643</v>
      </c>
      <c r="B3675" t="s">
        <v>63644</v>
      </c>
      <c r="D3675" t="s">
        <v>63645</v>
      </c>
      <c r="F3675" t="s">
        <v>63646</v>
      </c>
      <c r="G3675" t="s">
        <v>63646</v>
      </c>
      <c r="H3675">
        <v>722834773</v>
      </c>
      <c r="N3675" t="s">
        <v>53706</v>
      </c>
      <c r="O3675" s="3">
        <v>43346</v>
      </c>
      <c r="S3675" t="s">
        <v>63099</v>
      </c>
      <c r="T3675" t="s">
        <v>51148</v>
      </c>
    </row>
    <row r="3676" spans="1:20" x14ac:dyDescent="0.35">
      <c r="A3676" t="s">
        <v>63647</v>
      </c>
      <c r="B3676" t="s">
        <v>63648</v>
      </c>
      <c r="D3676" t="s">
        <v>63649</v>
      </c>
      <c r="F3676" t="s">
        <v>63650</v>
      </c>
      <c r="G3676" t="s">
        <v>63650</v>
      </c>
      <c r="H3676">
        <v>702491603</v>
      </c>
      <c r="N3676" t="s">
        <v>53706</v>
      </c>
      <c r="O3676" s="3">
        <v>43346</v>
      </c>
      <c r="S3676" t="s">
        <v>63099</v>
      </c>
      <c r="T3676" t="s">
        <v>51148</v>
      </c>
    </row>
    <row r="3677" spans="1:20" x14ac:dyDescent="0.35">
      <c r="A3677" t="s">
        <v>63651</v>
      </c>
      <c r="B3677" t="s">
        <v>63652</v>
      </c>
      <c r="D3677" t="s">
        <v>63653</v>
      </c>
      <c r="F3677" t="s">
        <v>63654</v>
      </c>
      <c r="G3677" t="s">
        <v>63654</v>
      </c>
      <c r="H3677">
        <v>729944157</v>
      </c>
      <c r="N3677" t="s">
        <v>53706</v>
      </c>
      <c r="O3677" s="3">
        <v>43346</v>
      </c>
      <c r="S3677" t="s">
        <v>63099</v>
      </c>
      <c r="T3677" t="s">
        <v>51148</v>
      </c>
    </row>
    <row r="3678" spans="1:20" x14ac:dyDescent="0.35">
      <c r="A3678" t="s">
        <v>63655</v>
      </c>
      <c r="B3678" t="s">
        <v>63656</v>
      </c>
      <c r="D3678" t="s">
        <v>63657</v>
      </c>
      <c r="F3678" t="s">
        <v>63658</v>
      </c>
      <c r="G3678" t="s">
        <v>63658</v>
      </c>
      <c r="H3678">
        <v>723048104</v>
      </c>
      <c r="N3678" t="s">
        <v>53706</v>
      </c>
      <c r="O3678" s="3">
        <v>43346</v>
      </c>
      <c r="S3678" t="s">
        <v>63099</v>
      </c>
      <c r="T3678" t="s">
        <v>51148</v>
      </c>
    </row>
    <row r="3679" spans="1:20" x14ac:dyDescent="0.35">
      <c r="A3679" t="s">
        <v>63659</v>
      </c>
      <c r="B3679" t="s">
        <v>63660</v>
      </c>
      <c r="D3679" t="s">
        <v>63661</v>
      </c>
      <c r="F3679" t="s">
        <v>63662</v>
      </c>
      <c r="G3679" t="s">
        <v>63662</v>
      </c>
      <c r="H3679">
        <v>726611538</v>
      </c>
      <c r="N3679" t="s">
        <v>53706</v>
      </c>
      <c r="O3679" s="3">
        <v>43346</v>
      </c>
      <c r="S3679" t="s">
        <v>63099</v>
      </c>
      <c r="T3679" t="s">
        <v>51148</v>
      </c>
    </row>
    <row r="3680" spans="1:20" x14ac:dyDescent="0.35">
      <c r="A3680" t="s">
        <v>63663</v>
      </c>
      <c r="B3680" t="s">
        <v>63664</v>
      </c>
      <c r="D3680" t="s">
        <v>63665</v>
      </c>
      <c r="F3680" t="s">
        <v>63666</v>
      </c>
      <c r="G3680" t="s">
        <v>63666</v>
      </c>
      <c r="H3680">
        <v>729355143</v>
      </c>
      <c r="N3680" t="s">
        <v>53706</v>
      </c>
      <c r="O3680" s="3">
        <v>43346</v>
      </c>
      <c r="S3680" t="s">
        <v>63099</v>
      </c>
      <c r="T3680" t="s">
        <v>51148</v>
      </c>
    </row>
    <row r="3681" spans="1:20" x14ac:dyDescent="0.35">
      <c r="A3681" t="s">
        <v>63667</v>
      </c>
      <c r="B3681" t="s">
        <v>63668</v>
      </c>
      <c r="D3681" t="s">
        <v>63604</v>
      </c>
      <c r="F3681" t="s">
        <v>63669</v>
      </c>
      <c r="G3681" t="s">
        <v>63669</v>
      </c>
      <c r="H3681">
        <v>723140739</v>
      </c>
      <c r="N3681" t="s">
        <v>53706</v>
      </c>
      <c r="O3681" s="3">
        <v>43346</v>
      </c>
      <c r="S3681" t="s">
        <v>63099</v>
      </c>
      <c r="T3681" t="s">
        <v>51148</v>
      </c>
    </row>
    <row r="3682" spans="1:20" x14ac:dyDescent="0.35">
      <c r="A3682" t="s">
        <v>63670</v>
      </c>
      <c r="B3682" t="s">
        <v>63671</v>
      </c>
      <c r="D3682" t="s">
        <v>63638</v>
      </c>
      <c r="F3682" t="s">
        <v>63672</v>
      </c>
      <c r="G3682" t="s">
        <v>63672</v>
      </c>
      <c r="H3682">
        <v>787450245</v>
      </c>
      <c r="N3682" t="s">
        <v>53706</v>
      </c>
      <c r="O3682" s="3">
        <v>43346</v>
      </c>
      <c r="S3682" t="s">
        <v>63099</v>
      </c>
      <c r="T3682" t="s">
        <v>51148</v>
      </c>
    </row>
    <row r="3683" spans="1:20" x14ac:dyDescent="0.35">
      <c r="A3683" t="s">
        <v>63673</v>
      </c>
      <c r="B3683" t="s">
        <v>63674</v>
      </c>
      <c r="D3683" t="s">
        <v>63604</v>
      </c>
      <c r="F3683" t="s">
        <v>63675</v>
      </c>
      <c r="G3683" t="s">
        <v>63675</v>
      </c>
      <c r="H3683">
        <v>722801515</v>
      </c>
      <c r="N3683" t="s">
        <v>53706</v>
      </c>
      <c r="O3683" s="3">
        <v>43346</v>
      </c>
      <c r="S3683" t="s">
        <v>63099</v>
      </c>
      <c r="T3683" t="s">
        <v>51148</v>
      </c>
    </row>
    <row r="3684" spans="1:20" x14ac:dyDescent="0.35">
      <c r="A3684" t="s">
        <v>63676</v>
      </c>
      <c r="B3684" t="s">
        <v>63677</v>
      </c>
      <c r="D3684" t="s">
        <v>63638</v>
      </c>
      <c r="F3684" t="s">
        <v>63678</v>
      </c>
      <c r="G3684" t="s">
        <v>63678</v>
      </c>
      <c r="H3684">
        <v>710425519</v>
      </c>
      <c r="N3684" t="s">
        <v>53706</v>
      </c>
      <c r="O3684" s="3">
        <v>43346</v>
      </c>
      <c r="S3684" t="s">
        <v>63099</v>
      </c>
      <c r="T3684" t="s">
        <v>51148</v>
      </c>
    </row>
    <row r="3685" spans="1:20" x14ac:dyDescent="0.35">
      <c r="A3685" t="s">
        <v>63679</v>
      </c>
      <c r="B3685" t="s">
        <v>63680</v>
      </c>
      <c r="D3685" t="s">
        <v>63681</v>
      </c>
      <c r="F3685" t="s">
        <v>63682</v>
      </c>
      <c r="G3685" t="s">
        <v>63682</v>
      </c>
      <c r="H3685">
        <v>721785306</v>
      </c>
      <c r="N3685" t="s">
        <v>53706</v>
      </c>
      <c r="O3685" s="3">
        <v>43346</v>
      </c>
      <c r="S3685" t="s">
        <v>63099</v>
      </c>
      <c r="T3685" t="s">
        <v>51148</v>
      </c>
    </row>
    <row r="3686" spans="1:20" x14ac:dyDescent="0.35">
      <c r="A3686" t="s">
        <v>63683</v>
      </c>
      <c r="B3686" t="s">
        <v>63684</v>
      </c>
      <c r="D3686" t="s">
        <v>63685</v>
      </c>
      <c r="F3686" t="s">
        <v>63686</v>
      </c>
      <c r="G3686" t="s">
        <v>63687</v>
      </c>
      <c r="H3686">
        <v>722945015</v>
      </c>
      <c r="N3686" t="s">
        <v>53706</v>
      </c>
      <c r="O3686" s="3">
        <v>43332</v>
      </c>
      <c r="S3686" t="s">
        <v>63099</v>
      </c>
      <c r="T3686" t="s">
        <v>51148</v>
      </c>
    </row>
    <row r="3687" spans="1:20" x14ac:dyDescent="0.35">
      <c r="A3687" t="s">
        <v>63688</v>
      </c>
      <c r="B3687" t="s">
        <v>63689</v>
      </c>
      <c r="D3687" t="s">
        <v>63690</v>
      </c>
      <c r="F3687" t="s">
        <v>63691</v>
      </c>
      <c r="G3687" t="s">
        <v>63691</v>
      </c>
      <c r="H3687">
        <v>726083638</v>
      </c>
      <c r="N3687" t="s">
        <v>53706</v>
      </c>
      <c r="O3687" s="3">
        <v>43353</v>
      </c>
      <c r="S3687" t="s">
        <v>63099</v>
      </c>
      <c r="T3687" t="s">
        <v>51148</v>
      </c>
    </row>
    <row r="3688" spans="1:20" x14ac:dyDescent="0.35">
      <c r="A3688" t="s">
        <v>63692</v>
      </c>
      <c r="B3688" t="s">
        <v>63693</v>
      </c>
      <c r="D3688" t="s">
        <v>63694</v>
      </c>
      <c r="F3688" t="s">
        <v>63695</v>
      </c>
      <c r="G3688" t="s">
        <v>63695</v>
      </c>
      <c r="H3688">
        <v>724237824</v>
      </c>
      <c r="N3688" t="s">
        <v>53706</v>
      </c>
      <c r="O3688" s="3">
        <v>43353</v>
      </c>
      <c r="S3688" t="s">
        <v>63099</v>
      </c>
      <c r="T3688" t="s">
        <v>51148</v>
      </c>
    </row>
    <row r="3689" spans="1:20" x14ac:dyDescent="0.35">
      <c r="A3689" t="s">
        <v>63696</v>
      </c>
      <c r="B3689" t="s">
        <v>63697</v>
      </c>
      <c r="D3689" t="s">
        <v>63698</v>
      </c>
      <c r="F3689" t="s">
        <v>63699</v>
      </c>
      <c r="G3689" t="s">
        <v>63699</v>
      </c>
      <c r="H3689">
        <v>720481272</v>
      </c>
      <c r="N3689" t="s">
        <v>53706</v>
      </c>
      <c r="O3689" s="3">
        <v>43353</v>
      </c>
      <c r="S3689" t="s">
        <v>63099</v>
      </c>
      <c r="T3689" t="s">
        <v>51148</v>
      </c>
    </row>
    <row r="3690" spans="1:20" x14ac:dyDescent="0.35">
      <c r="A3690" t="s">
        <v>63700</v>
      </c>
      <c r="B3690" t="s">
        <v>63701</v>
      </c>
      <c r="D3690" t="s">
        <v>63690</v>
      </c>
      <c r="F3690" t="s">
        <v>63702</v>
      </c>
      <c r="G3690" t="s">
        <v>63702</v>
      </c>
      <c r="H3690">
        <v>721802659</v>
      </c>
      <c r="N3690" t="s">
        <v>53706</v>
      </c>
      <c r="O3690" s="3">
        <v>43353</v>
      </c>
      <c r="S3690" t="s">
        <v>63099</v>
      </c>
      <c r="T3690" t="s">
        <v>51148</v>
      </c>
    </row>
    <row r="3691" spans="1:20" x14ac:dyDescent="0.35">
      <c r="A3691" t="s">
        <v>63703</v>
      </c>
      <c r="B3691" t="s">
        <v>63704</v>
      </c>
      <c r="D3691" t="s">
        <v>63705</v>
      </c>
      <c r="F3691" t="s">
        <v>63706</v>
      </c>
      <c r="G3691" t="s">
        <v>63706</v>
      </c>
      <c r="H3691">
        <v>716722719</v>
      </c>
      <c r="N3691" t="s">
        <v>53706</v>
      </c>
      <c r="O3691" s="3">
        <v>43235</v>
      </c>
      <c r="S3691" t="s">
        <v>62457</v>
      </c>
      <c r="T3691" t="s">
        <v>52387</v>
      </c>
    </row>
    <row r="3692" spans="1:20" x14ac:dyDescent="0.35">
      <c r="A3692" t="s">
        <v>63707</v>
      </c>
      <c r="B3692" t="s">
        <v>63708</v>
      </c>
      <c r="D3692" t="s">
        <v>63709</v>
      </c>
      <c r="F3692" t="s">
        <v>63710</v>
      </c>
      <c r="G3692" t="s">
        <v>63710</v>
      </c>
      <c r="H3692">
        <v>721929016</v>
      </c>
      <c r="N3692" t="s">
        <v>53706</v>
      </c>
      <c r="O3692" s="3">
        <v>43360</v>
      </c>
      <c r="S3692" t="s">
        <v>55114</v>
      </c>
      <c r="T3692" t="s">
        <v>55115</v>
      </c>
    </row>
    <row r="3693" spans="1:20" x14ac:dyDescent="0.35">
      <c r="A3693" t="s">
        <v>63711</v>
      </c>
      <c r="B3693" t="s">
        <v>63712</v>
      </c>
      <c r="D3693" t="s">
        <v>63713</v>
      </c>
      <c r="F3693" t="s">
        <v>63714</v>
      </c>
      <c r="G3693" t="s">
        <v>63714</v>
      </c>
      <c r="H3693">
        <v>717135433</v>
      </c>
      <c r="N3693" t="s">
        <v>53706</v>
      </c>
      <c r="O3693" s="3">
        <v>43360</v>
      </c>
      <c r="S3693" t="s">
        <v>63099</v>
      </c>
      <c r="T3693" t="s">
        <v>51148</v>
      </c>
    </row>
    <row r="3694" spans="1:20" x14ac:dyDescent="0.35">
      <c r="A3694" t="s">
        <v>63715</v>
      </c>
      <c r="B3694" t="s">
        <v>63716</v>
      </c>
      <c r="D3694" t="s">
        <v>63717</v>
      </c>
      <c r="F3694" t="s">
        <v>63718</v>
      </c>
      <c r="G3694" t="s">
        <v>63718</v>
      </c>
      <c r="H3694">
        <v>720608960</v>
      </c>
      <c r="N3694" t="s">
        <v>53706</v>
      </c>
      <c r="O3694" s="3">
        <v>43381</v>
      </c>
      <c r="S3694" t="s">
        <v>51533</v>
      </c>
      <c r="T3694" t="s">
        <v>51532</v>
      </c>
    </row>
    <row r="3695" spans="1:20" x14ac:dyDescent="0.35">
      <c r="A3695" t="s">
        <v>63719</v>
      </c>
      <c r="B3695" t="s">
        <v>63720</v>
      </c>
      <c r="D3695" t="s">
        <v>63478</v>
      </c>
      <c r="F3695" t="s">
        <v>63721</v>
      </c>
      <c r="G3695" t="s">
        <v>63721</v>
      </c>
      <c r="H3695">
        <v>712965303</v>
      </c>
      <c r="N3695" t="s">
        <v>53706</v>
      </c>
      <c r="O3695" s="3">
        <v>43381</v>
      </c>
      <c r="S3695" t="s">
        <v>51533</v>
      </c>
      <c r="T3695" t="s">
        <v>51532</v>
      </c>
    </row>
    <row r="3696" spans="1:20" x14ac:dyDescent="0.35">
      <c r="A3696" t="s">
        <v>63722</v>
      </c>
      <c r="B3696" t="s">
        <v>63723</v>
      </c>
      <c r="D3696" t="s">
        <v>63724</v>
      </c>
      <c r="F3696" t="s">
        <v>63725</v>
      </c>
      <c r="G3696" t="s">
        <v>63725</v>
      </c>
      <c r="H3696">
        <v>733815764</v>
      </c>
      <c r="N3696" t="s">
        <v>53706</v>
      </c>
      <c r="O3696" s="3">
        <v>43357</v>
      </c>
      <c r="S3696" t="s">
        <v>63099</v>
      </c>
      <c r="T3696" t="s">
        <v>51148</v>
      </c>
    </row>
    <row r="3697" spans="1:20" x14ac:dyDescent="0.35">
      <c r="A3697" t="s">
        <v>63726</v>
      </c>
      <c r="B3697" t="s">
        <v>63727</v>
      </c>
      <c r="D3697" t="s">
        <v>63728</v>
      </c>
      <c r="N3697" t="s">
        <v>53706</v>
      </c>
      <c r="O3697" s="3">
        <v>43360</v>
      </c>
      <c r="S3697" t="s">
        <v>63099</v>
      </c>
      <c r="T3697" t="s">
        <v>51148</v>
      </c>
    </row>
    <row r="3698" spans="1:20" x14ac:dyDescent="0.35">
      <c r="A3698" t="s">
        <v>63729</v>
      </c>
      <c r="B3698" t="s">
        <v>63730</v>
      </c>
      <c r="D3698" t="s">
        <v>63731</v>
      </c>
      <c r="F3698" t="s">
        <v>63732</v>
      </c>
      <c r="G3698" t="s">
        <v>63732</v>
      </c>
      <c r="H3698">
        <v>727142728</v>
      </c>
      <c r="N3698" t="s">
        <v>53706</v>
      </c>
      <c r="O3698" s="3">
        <v>43360</v>
      </c>
      <c r="S3698" t="s">
        <v>63099</v>
      </c>
      <c r="T3698" t="s">
        <v>51148</v>
      </c>
    </row>
    <row r="3699" spans="1:20" x14ac:dyDescent="0.35">
      <c r="A3699" t="s">
        <v>63733</v>
      </c>
      <c r="B3699" t="s">
        <v>63734</v>
      </c>
      <c r="D3699" t="s">
        <v>63735</v>
      </c>
      <c r="F3699" t="s">
        <v>63736</v>
      </c>
      <c r="G3699" t="s">
        <v>63736</v>
      </c>
      <c r="H3699">
        <v>703889122</v>
      </c>
      <c r="N3699" t="s">
        <v>53706</v>
      </c>
      <c r="O3699" s="3">
        <v>43374</v>
      </c>
      <c r="S3699" t="s">
        <v>63099</v>
      </c>
      <c r="T3699" t="s">
        <v>51148</v>
      </c>
    </row>
    <row r="3700" spans="1:20" x14ac:dyDescent="0.35">
      <c r="A3700" t="s">
        <v>63737</v>
      </c>
      <c r="B3700" t="s">
        <v>63738</v>
      </c>
      <c r="D3700" t="s">
        <v>52201</v>
      </c>
      <c r="F3700" t="s">
        <v>63739</v>
      </c>
      <c r="G3700" t="s">
        <v>63739</v>
      </c>
      <c r="H3700">
        <v>700597600</v>
      </c>
      <c r="N3700" t="s">
        <v>53706</v>
      </c>
      <c r="O3700" s="3">
        <v>43364</v>
      </c>
      <c r="S3700" t="s">
        <v>51539</v>
      </c>
      <c r="T3700" t="s">
        <v>51532</v>
      </c>
    </row>
    <row r="3701" spans="1:20" x14ac:dyDescent="0.35">
      <c r="A3701" t="s">
        <v>63740</v>
      </c>
      <c r="B3701" t="s">
        <v>63741</v>
      </c>
      <c r="D3701" t="s">
        <v>52201</v>
      </c>
      <c r="F3701" t="s">
        <v>63742</v>
      </c>
      <c r="G3701" t="s">
        <v>63742</v>
      </c>
      <c r="H3701">
        <v>703496379</v>
      </c>
      <c r="N3701" t="s">
        <v>53706</v>
      </c>
      <c r="O3701" s="3">
        <v>43344</v>
      </c>
      <c r="S3701" t="s">
        <v>51539</v>
      </c>
      <c r="T3701" t="s">
        <v>51532</v>
      </c>
    </row>
    <row r="3702" spans="1:20" x14ac:dyDescent="0.35">
      <c r="A3702" t="s">
        <v>63743</v>
      </c>
      <c r="B3702" t="s">
        <v>63744</v>
      </c>
      <c r="D3702" t="s">
        <v>52201</v>
      </c>
      <c r="F3702" t="s">
        <v>63745</v>
      </c>
      <c r="G3702" t="s">
        <v>63745</v>
      </c>
      <c r="H3702">
        <v>790282200</v>
      </c>
      <c r="N3702" t="s">
        <v>53706</v>
      </c>
      <c r="O3702" s="3">
        <v>43344</v>
      </c>
      <c r="S3702" t="s">
        <v>51539</v>
      </c>
      <c r="T3702" t="s">
        <v>51532</v>
      </c>
    </row>
    <row r="3703" spans="1:20" x14ac:dyDescent="0.35">
      <c r="A3703" t="s">
        <v>63746</v>
      </c>
      <c r="B3703" t="s">
        <v>63747</v>
      </c>
      <c r="D3703" t="s">
        <v>52201</v>
      </c>
      <c r="F3703" t="s">
        <v>63748</v>
      </c>
      <c r="G3703" t="s">
        <v>63748</v>
      </c>
      <c r="H3703">
        <v>712977132</v>
      </c>
      <c r="N3703" t="s">
        <v>53706</v>
      </c>
      <c r="O3703" s="3">
        <v>43344</v>
      </c>
      <c r="S3703" t="s">
        <v>51539</v>
      </c>
      <c r="T3703" t="s">
        <v>51532</v>
      </c>
    </row>
    <row r="3704" spans="1:20" x14ac:dyDescent="0.35">
      <c r="A3704" t="s">
        <v>63749</v>
      </c>
      <c r="B3704" t="s">
        <v>63750</v>
      </c>
      <c r="D3704" t="s">
        <v>63751</v>
      </c>
      <c r="F3704" t="s">
        <v>63752</v>
      </c>
      <c r="G3704" t="s">
        <v>63752</v>
      </c>
      <c r="H3704">
        <v>722817545</v>
      </c>
      <c r="N3704" t="s">
        <v>53706</v>
      </c>
      <c r="O3704" s="3">
        <v>43388</v>
      </c>
      <c r="S3704" t="s">
        <v>51149</v>
      </c>
      <c r="T3704" t="s">
        <v>51148</v>
      </c>
    </row>
    <row r="3705" spans="1:20" x14ac:dyDescent="0.35">
      <c r="A3705" t="s">
        <v>8827</v>
      </c>
      <c r="B3705" t="s">
        <v>63753</v>
      </c>
      <c r="D3705" t="s">
        <v>63754</v>
      </c>
      <c r="F3705" t="s">
        <v>63755</v>
      </c>
      <c r="G3705" t="s">
        <v>63755</v>
      </c>
      <c r="H3705">
        <v>700087864</v>
      </c>
      <c r="N3705" t="s">
        <v>53706</v>
      </c>
      <c r="O3705" s="3">
        <v>43282</v>
      </c>
      <c r="S3705" t="s">
        <v>63756</v>
      </c>
      <c r="T3705" t="s">
        <v>55007</v>
      </c>
    </row>
    <row r="3706" spans="1:20" x14ac:dyDescent="0.35">
      <c r="A3706" t="s">
        <v>63757</v>
      </c>
      <c r="B3706" t="s">
        <v>63758</v>
      </c>
      <c r="D3706" t="s">
        <v>63759</v>
      </c>
      <c r="F3706" t="s">
        <v>63760</v>
      </c>
      <c r="G3706" t="s">
        <v>63760</v>
      </c>
      <c r="H3706">
        <v>723223328</v>
      </c>
      <c r="N3706" t="s">
        <v>53706</v>
      </c>
      <c r="O3706" s="3">
        <v>43391</v>
      </c>
      <c r="S3706" t="s">
        <v>63099</v>
      </c>
      <c r="T3706" t="s">
        <v>51148</v>
      </c>
    </row>
    <row r="3707" spans="1:20" x14ac:dyDescent="0.35">
      <c r="A3707" t="s">
        <v>63761</v>
      </c>
      <c r="B3707" t="s">
        <v>63762</v>
      </c>
      <c r="N3707" t="s">
        <v>53706</v>
      </c>
      <c r="O3707" s="3">
        <v>43416</v>
      </c>
    </row>
    <row r="3708" spans="1:20" x14ac:dyDescent="0.35">
      <c r="A3708" t="s">
        <v>63763</v>
      </c>
      <c r="B3708" t="s">
        <v>63764</v>
      </c>
      <c r="D3708" t="s">
        <v>63765</v>
      </c>
      <c r="F3708" t="s">
        <v>63766</v>
      </c>
      <c r="G3708" t="s">
        <v>63766</v>
      </c>
      <c r="H3708">
        <v>724746241</v>
      </c>
      <c r="N3708" t="s">
        <v>53706</v>
      </c>
      <c r="O3708" s="3">
        <v>43395</v>
      </c>
      <c r="S3708" t="s">
        <v>63099</v>
      </c>
      <c r="T3708" t="s">
        <v>51148</v>
      </c>
    </row>
    <row r="3709" spans="1:20" x14ac:dyDescent="0.35">
      <c r="A3709" t="s">
        <v>63767</v>
      </c>
      <c r="B3709" t="s">
        <v>63768</v>
      </c>
      <c r="N3709" t="s">
        <v>53706</v>
      </c>
      <c r="O3709" s="3">
        <v>43399</v>
      </c>
    </row>
    <row r="3710" spans="1:20" x14ac:dyDescent="0.35">
      <c r="A3710" t="s">
        <v>63769</v>
      </c>
      <c r="B3710" t="s">
        <v>63770</v>
      </c>
      <c r="D3710" t="s">
        <v>63724</v>
      </c>
      <c r="F3710" t="s">
        <v>63771</v>
      </c>
      <c r="G3710" t="s">
        <v>63771</v>
      </c>
      <c r="H3710">
        <v>728880498</v>
      </c>
      <c r="N3710" t="s">
        <v>53706</v>
      </c>
      <c r="O3710" s="3">
        <v>43397</v>
      </c>
      <c r="S3710" t="s">
        <v>63099</v>
      </c>
      <c r="T3710" t="s">
        <v>51148</v>
      </c>
    </row>
    <row r="3711" spans="1:20" x14ac:dyDescent="0.35">
      <c r="A3711" t="s">
        <v>63772</v>
      </c>
      <c r="B3711" t="s">
        <v>63773</v>
      </c>
      <c r="D3711" t="s">
        <v>63774</v>
      </c>
      <c r="F3711" t="s">
        <v>63775</v>
      </c>
      <c r="G3711" t="s">
        <v>63775</v>
      </c>
      <c r="H3711">
        <v>711162946</v>
      </c>
      <c r="N3711" t="s">
        <v>53706</v>
      </c>
      <c r="O3711" s="3">
        <v>43404</v>
      </c>
      <c r="S3711" t="s">
        <v>63099</v>
      </c>
      <c r="T3711" t="s">
        <v>51148</v>
      </c>
    </row>
    <row r="3712" spans="1:20" x14ac:dyDescent="0.35">
      <c r="A3712" t="s">
        <v>63776</v>
      </c>
      <c r="B3712" t="s">
        <v>63777</v>
      </c>
      <c r="D3712" t="s">
        <v>63778</v>
      </c>
      <c r="F3712" t="s">
        <v>63779</v>
      </c>
      <c r="G3712" t="s">
        <v>63779</v>
      </c>
      <c r="H3712">
        <v>722517771</v>
      </c>
      <c r="N3712" t="s">
        <v>53706</v>
      </c>
      <c r="O3712" s="3">
        <v>43388</v>
      </c>
      <c r="S3712" t="s">
        <v>51225</v>
      </c>
      <c r="T3712" t="s">
        <v>51191</v>
      </c>
    </row>
    <row r="3713" spans="1:20" x14ac:dyDescent="0.35">
      <c r="A3713" t="s">
        <v>63780</v>
      </c>
      <c r="B3713" t="s">
        <v>63781</v>
      </c>
      <c r="D3713" t="s">
        <v>63782</v>
      </c>
      <c r="F3713" t="s">
        <v>63783</v>
      </c>
      <c r="G3713" t="s">
        <v>63783</v>
      </c>
      <c r="H3713">
        <v>719419605</v>
      </c>
      <c r="N3713" t="s">
        <v>53706</v>
      </c>
      <c r="O3713" s="3">
        <v>43404</v>
      </c>
      <c r="S3713" t="s">
        <v>63099</v>
      </c>
      <c r="T3713" t="s">
        <v>51148</v>
      </c>
    </row>
    <row r="3714" spans="1:20" x14ac:dyDescent="0.35">
      <c r="A3714" t="s">
        <v>63784</v>
      </c>
      <c r="B3714" t="s">
        <v>63785</v>
      </c>
      <c r="D3714" t="s">
        <v>63786</v>
      </c>
      <c r="F3714" t="s">
        <v>63787</v>
      </c>
      <c r="G3714" t="s">
        <v>63787</v>
      </c>
      <c r="H3714">
        <v>774899218</v>
      </c>
      <c r="N3714" t="s">
        <v>53706</v>
      </c>
      <c r="O3714" s="3">
        <v>43409</v>
      </c>
      <c r="P3714" s="3">
        <v>45291</v>
      </c>
      <c r="S3714" t="s">
        <v>51693</v>
      </c>
      <c r="T3714" t="s">
        <v>51328</v>
      </c>
    </row>
    <row r="3715" spans="1:20" x14ac:dyDescent="0.35">
      <c r="A3715" t="s">
        <v>8831</v>
      </c>
      <c r="B3715" t="s">
        <v>63788</v>
      </c>
      <c r="D3715" t="s">
        <v>63789</v>
      </c>
      <c r="F3715" t="s">
        <v>63790</v>
      </c>
      <c r="G3715" t="s">
        <v>63791</v>
      </c>
      <c r="H3715">
        <v>727904270</v>
      </c>
      <c r="N3715" t="s">
        <v>53706</v>
      </c>
      <c r="O3715" s="3">
        <v>43409</v>
      </c>
      <c r="S3715" t="s">
        <v>54265</v>
      </c>
      <c r="T3715" t="s">
        <v>51158</v>
      </c>
    </row>
    <row r="3716" spans="1:20" x14ac:dyDescent="0.35">
      <c r="A3716" t="s">
        <v>63792</v>
      </c>
      <c r="B3716" t="s">
        <v>63793</v>
      </c>
      <c r="D3716" t="s">
        <v>63794</v>
      </c>
      <c r="F3716" t="s">
        <v>63795</v>
      </c>
      <c r="G3716" t="s">
        <v>63796</v>
      </c>
      <c r="H3716">
        <v>724404259</v>
      </c>
      <c r="N3716" t="s">
        <v>53706</v>
      </c>
      <c r="O3716" s="3">
        <v>43409</v>
      </c>
      <c r="S3716" t="s">
        <v>54265</v>
      </c>
      <c r="T3716" t="s">
        <v>51158</v>
      </c>
    </row>
    <row r="3717" spans="1:20" x14ac:dyDescent="0.35">
      <c r="A3717" t="s">
        <v>63797</v>
      </c>
      <c r="B3717" t="s">
        <v>63798</v>
      </c>
      <c r="D3717" t="s">
        <v>63799</v>
      </c>
      <c r="F3717" t="s">
        <v>63800</v>
      </c>
      <c r="G3717" t="s">
        <v>63800</v>
      </c>
      <c r="H3717">
        <v>726228899</v>
      </c>
      <c r="N3717" t="s">
        <v>53706</v>
      </c>
      <c r="O3717" s="3">
        <v>43409</v>
      </c>
      <c r="S3717" t="s">
        <v>63099</v>
      </c>
      <c r="T3717" t="s">
        <v>51148</v>
      </c>
    </row>
    <row r="3718" spans="1:20" x14ac:dyDescent="0.35">
      <c r="A3718" t="s">
        <v>63801</v>
      </c>
      <c r="B3718" t="s">
        <v>63802</v>
      </c>
      <c r="D3718" t="s">
        <v>63803</v>
      </c>
      <c r="F3718" t="s">
        <v>63804</v>
      </c>
      <c r="G3718" t="s">
        <v>63804</v>
      </c>
      <c r="H3718">
        <v>726587762</v>
      </c>
      <c r="N3718" t="s">
        <v>53706</v>
      </c>
      <c r="O3718" s="3">
        <v>43409</v>
      </c>
      <c r="S3718" t="s">
        <v>63099</v>
      </c>
      <c r="T3718" t="s">
        <v>51148</v>
      </c>
    </row>
    <row r="3719" spans="1:20" x14ac:dyDescent="0.35">
      <c r="A3719" t="s">
        <v>63805</v>
      </c>
      <c r="B3719" t="s">
        <v>63806</v>
      </c>
      <c r="N3719" t="s">
        <v>53706</v>
      </c>
      <c r="O3719" s="3">
        <v>43522</v>
      </c>
    </row>
    <row r="3720" spans="1:20" x14ac:dyDescent="0.35">
      <c r="A3720" t="s">
        <v>63807</v>
      </c>
      <c r="B3720" t="s">
        <v>63808</v>
      </c>
      <c r="D3720" t="s">
        <v>52122</v>
      </c>
      <c r="F3720" t="s">
        <v>63809</v>
      </c>
      <c r="G3720" t="s">
        <v>63809</v>
      </c>
      <c r="H3720">
        <v>721324113</v>
      </c>
      <c r="N3720" t="s">
        <v>53706</v>
      </c>
      <c r="O3720" s="3">
        <v>43404</v>
      </c>
      <c r="S3720" t="s">
        <v>51183</v>
      </c>
      <c r="T3720" t="s">
        <v>51148</v>
      </c>
    </row>
    <row r="3721" spans="1:20" x14ac:dyDescent="0.35">
      <c r="A3721" t="s">
        <v>8837</v>
      </c>
      <c r="B3721" t="s">
        <v>63810</v>
      </c>
      <c r="D3721" t="s">
        <v>63811</v>
      </c>
      <c r="F3721" t="s">
        <v>63812</v>
      </c>
      <c r="G3721" t="s">
        <v>63812</v>
      </c>
      <c r="H3721">
        <v>720291627</v>
      </c>
      <c r="N3721" t="s">
        <v>53706</v>
      </c>
      <c r="O3721" s="3">
        <v>43419</v>
      </c>
      <c r="S3721" t="s">
        <v>51545</v>
      </c>
      <c r="T3721" t="s">
        <v>51148</v>
      </c>
    </row>
    <row r="3722" spans="1:20" x14ac:dyDescent="0.35">
      <c r="A3722" t="s">
        <v>63813</v>
      </c>
      <c r="B3722" t="s">
        <v>63814</v>
      </c>
      <c r="D3722" t="s">
        <v>63815</v>
      </c>
      <c r="F3722" t="s">
        <v>63816</v>
      </c>
      <c r="G3722" t="s">
        <v>63817</v>
      </c>
      <c r="H3722">
        <v>700344700</v>
      </c>
      <c r="N3722" t="s">
        <v>53706</v>
      </c>
      <c r="O3722" s="3">
        <v>43486</v>
      </c>
      <c r="S3722" t="s">
        <v>51149</v>
      </c>
      <c r="T3722" t="s">
        <v>51148</v>
      </c>
    </row>
    <row r="3723" spans="1:20" x14ac:dyDescent="0.35">
      <c r="A3723" t="s">
        <v>8839</v>
      </c>
      <c r="B3723" t="s">
        <v>8840</v>
      </c>
      <c r="D3723" t="s">
        <v>52052</v>
      </c>
      <c r="F3723" t="s">
        <v>63818</v>
      </c>
      <c r="G3723" t="s">
        <v>63818</v>
      </c>
      <c r="H3723">
        <v>722147597</v>
      </c>
      <c r="N3723" t="s">
        <v>53706</v>
      </c>
      <c r="O3723" s="3">
        <v>43430</v>
      </c>
      <c r="S3723" t="s">
        <v>61637</v>
      </c>
      <c r="T3723" t="s">
        <v>7686</v>
      </c>
    </row>
    <row r="3724" spans="1:20" x14ac:dyDescent="0.35">
      <c r="A3724" t="s">
        <v>63819</v>
      </c>
      <c r="B3724" t="s">
        <v>63820</v>
      </c>
      <c r="D3724" t="s">
        <v>52052</v>
      </c>
      <c r="F3724" t="s">
        <v>63821</v>
      </c>
      <c r="G3724" t="s">
        <v>63821</v>
      </c>
      <c r="H3724">
        <v>728903056</v>
      </c>
      <c r="N3724" t="s">
        <v>53706</v>
      </c>
      <c r="O3724" s="3">
        <v>43430</v>
      </c>
      <c r="P3724" s="3">
        <v>45569</v>
      </c>
      <c r="S3724" t="s">
        <v>51533</v>
      </c>
      <c r="T3724" t="s">
        <v>51532</v>
      </c>
    </row>
    <row r="3725" spans="1:20" x14ac:dyDescent="0.35">
      <c r="A3725" t="s">
        <v>8841</v>
      </c>
      <c r="B3725" t="s">
        <v>8842</v>
      </c>
      <c r="D3725" t="s">
        <v>52052</v>
      </c>
      <c r="F3725" t="s">
        <v>63822</v>
      </c>
      <c r="G3725" t="s">
        <v>63822</v>
      </c>
      <c r="H3725">
        <v>722558485</v>
      </c>
      <c r="N3725" t="s">
        <v>53706</v>
      </c>
      <c r="O3725" s="3">
        <v>43430</v>
      </c>
      <c r="S3725" t="s">
        <v>56995</v>
      </c>
      <c r="T3725" t="s">
        <v>7686</v>
      </c>
    </row>
    <row r="3726" spans="1:20" x14ac:dyDescent="0.35">
      <c r="A3726" t="s">
        <v>63823</v>
      </c>
      <c r="B3726" t="s">
        <v>63824</v>
      </c>
      <c r="N3726" t="s">
        <v>53706</v>
      </c>
      <c r="O3726" s="3">
        <v>43447</v>
      </c>
    </row>
    <row r="3727" spans="1:20" x14ac:dyDescent="0.35">
      <c r="A3727" t="s">
        <v>63825</v>
      </c>
      <c r="B3727" t="s">
        <v>63826</v>
      </c>
      <c r="D3727" t="s">
        <v>51853</v>
      </c>
      <c r="F3727" t="s">
        <v>63827</v>
      </c>
      <c r="G3727" t="s">
        <v>63827</v>
      </c>
      <c r="H3727">
        <v>727474484</v>
      </c>
      <c r="N3727" t="s">
        <v>53706</v>
      </c>
      <c r="O3727" s="3">
        <v>43451</v>
      </c>
      <c r="S3727" t="s">
        <v>51533</v>
      </c>
      <c r="T3727" t="s">
        <v>51532</v>
      </c>
    </row>
    <row r="3728" spans="1:20" x14ac:dyDescent="0.35">
      <c r="A3728" t="s">
        <v>8845</v>
      </c>
      <c r="B3728" t="s">
        <v>8846</v>
      </c>
      <c r="D3728" t="s">
        <v>63828</v>
      </c>
      <c r="F3728" t="s">
        <v>63829</v>
      </c>
      <c r="G3728" t="s">
        <v>63829</v>
      </c>
      <c r="H3728">
        <v>720865100</v>
      </c>
      <c r="N3728" t="s">
        <v>53706</v>
      </c>
      <c r="O3728" s="3">
        <v>43514</v>
      </c>
      <c r="S3728" t="s">
        <v>51149</v>
      </c>
      <c r="T3728" t="s">
        <v>51148</v>
      </c>
    </row>
    <row r="3729" spans="1:20" x14ac:dyDescent="0.35">
      <c r="A3729" t="s">
        <v>63830</v>
      </c>
      <c r="B3729" t="s">
        <v>63831</v>
      </c>
      <c r="D3729" t="s">
        <v>62920</v>
      </c>
      <c r="F3729" t="s">
        <v>63832</v>
      </c>
      <c r="G3729" t="s">
        <v>63832</v>
      </c>
      <c r="H3729">
        <v>718257675</v>
      </c>
      <c r="N3729" t="s">
        <v>53706</v>
      </c>
      <c r="O3729" s="3">
        <v>43435</v>
      </c>
      <c r="S3729" t="s">
        <v>60500</v>
      </c>
      <c r="T3729" t="s">
        <v>7686</v>
      </c>
    </row>
    <row r="3730" spans="1:20" x14ac:dyDescent="0.35">
      <c r="A3730" t="s">
        <v>8853</v>
      </c>
      <c r="B3730" t="s">
        <v>63833</v>
      </c>
      <c r="D3730" t="s">
        <v>63834</v>
      </c>
      <c r="F3730" t="s">
        <v>63835</v>
      </c>
      <c r="G3730" t="s">
        <v>63835</v>
      </c>
      <c r="H3730">
        <v>716675862</v>
      </c>
      <c r="N3730" t="s">
        <v>53706</v>
      </c>
      <c r="O3730" s="3">
        <v>43537</v>
      </c>
      <c r="S3730" t="s">
        <v>51192</v>
      </c>
      <c r="T3730" t="s">
        <v>51191</v>
      </c>
    </row>
    <row r="3731" spans="1:20" x14ac:dyDescent="0.35">
      <c r="A3731" t="s">
        <v>63836</v>
      </c>
      <c r="B3731" t="s">
        <v>63837</v>
      </c>
      <c r="D3731" t="s">
        <v>63838</v>
      </c>
      <c r="F3731" t="s">
        <v>63839</v>
      </c>
      <c r="G3731" t="s">
        <v>63839</v>
      </c>
      <c r="H3731">
        <v>720427765</v>
      </c>
      <c r="N3731" t="s">
        <v>53706</v>
      </c>
      <c r="O3731" s="3">
        <v>43525</v>
      </c>
      <c r="S3731" t="s">
        <v>51478</v>
      </c>
      <c r="T3731" t="s">
        <v>51328</v>
      </c>
    </row>
    <row r="3732" spans="1:20" x14ac:dyDescent="0.35">
      <c r="A3732" t="s">
        <v>8855</v>
      </c>
      <c r="B3732" t="s">
        <v>63840</v>
      </c>
      <c r="D3732" t="s">
        <v>63841</v>
      </c>
      <c r="F3732" t="s">
        <v>63842</v>
      </c>
      <c r="G3732" t="s">
        <v>63842</v>
      </c>
      <c r="H3732">
        <v>723472923</v>
      </c>
      <c r="N3732" t="s">
        <v>53706</v>
      </c>
      <c r="O3732" s="3">
        <v>43539</v>
      </c>
      <c r="S3732" t="s">
        <v>51675</v>
      </c>
      <c r="T3732" t="s">
        <v>51148</v>
      </c>
    </row>
    <row r="3733" spans="1:20" x14ac:dyDescent="0.35">
      <c r="A3733" t="s">
        <v>63843</v>
      </c>
      <c r="B3733" t="s">
        <v>63844</v>
      </c>
      <c r="D3733" t="s">
        <v>51487</v>
      </c>
      <c r="F3733" t="s">
        <v>63845</v>
      </c>
      <c r="G3733" t="s">
        <v>63845</v>
      </c>
      <c r="H3733">
        <v>712886400</v>
      </c>
      <c r="N3733" t="s">
        <v>53706</v>
      </c>
      <c r="O3733" s="3">
        <v>43555</v>
      </c>
      <c r="S3733" t="s">
        <v>63846</v>
      </c>
      <c r="T3733" t="s">
        <v>52420</v>
      </c>
    </row>
    <row r="3734" spans="1:20" x14ac:dyDescent="0.35">
      <c r="A3734" t="s">
        <v>8861</v>
      </c>
      <c r="B3734" t="s">
        <v>63847</v>
      </c>
      <c r="D3734" t="s">
        <v>51476</v>
      </c>
      <c r="F3734" t="s">
        <v>63848</v>
      </c>
      <c r="G3734" t="s">
        <v>63848</v>
      </c>
      <c r="H3734">
        <v>727651563</v>
      </c>
      <c r="N3734" t="s">
        <v>53706</v>
      </c>
      <c r="O3734" s="3">
        <v>43496</v>
      </c>
      <c r="S3734" t="s">
        <v>52421</v>
      </c>
      <c r="T3734" t="s">
        <v>52420</v>
      </c>
    </row>
    <row r="3735" spans="1:20" x14ac:dyDescent="0.35">
      <c r="A3735" t="s">
        <v>63849</v>
      </c>
      <c r="B3735" t="s">
        <v>63850</v>
      </c>
      <c r="D3735" t="s">
        <v>63851</v>
      </c>
      <c r="F3735" t="s">
        <v>54495</v>
      </c>
      <c r="G3735" t="s">
        <v>54495</v>
      </c>
      <c r="N3735" t="s">
        <v>53706</v>
      </c>
      <c r="O3735" s="3">
        <v>43830</v>
      </c>
      <c r="S3735" t="s">
        <v>63846</v>
      </c>
      <c r="T3735" t="s">
        <v>52420</v>
      </c>
    </row>
    <row r="3736" spans="1:20" x14ac:dyDescent="0.35">
      <c r="A3736" t="s">
        <v>8863</v>
      </c>
      <c r="B3736" t="s">
        <v>63852</v>
      </c>
      <c r="D3736" t="s">
        <v>52284</v>
      </c>
      <c r="F3736" t="s">
        <v>63853</v>
      </c>
      <c r="G3736" t="s">
        <v>63853</v>
      </c>
      <c r="H3736">
        <v>719612234</v>
      </c>
      <c r="N3736" t="s">
        <v>53706</v>
      </c>
      <c r="O3736" s="3">
        <v>43555</v>
      </c>
      <c r="S3736" t="s">
        <v>63854</v>
      </c>
      <c r="T3736" t="s">
        <v>52420</v>
      </c>
    </row>
    <row r="3737" spans="1:20" x14ac:dyDescent="0.35">
      <c r="A3737" t="s">
        <v>63855</v>
      </c>
      <c r="B3737" t="s">
        <v>63856</v>
      </c>
      <c r="F3737" t="s">
        <v>54495</v>
      </c>
      <c r="G3737" t="s">
        <v>54495</v>
      </c>
      <c r="N3737" t="s">
        <v>53706</v>
      </c>
      <c r="O3737" s="3">
        <v>43830</v>
      </c>
    </row>
    <row r="3738" spans="1:20" x14ac:dyDescent="0.35">
      <c r="A3738" t="s">
        <v>8865</v>
      </c>
      <c r="B3738" t="s">
        <v>63857</v>
      </c>
      <c r="D3738" t="s">
        <v>63858</v>
      </c>
      <c r="F3738" t="s">
        <v>63859</v>
      </c>
      <c r="G3738" t="s">
        <v>63859</v>
      </c>
      <c r="H3738">
        <v>721962985</v>
      </c>
      <c r="N3738" t="s">
        <v>53706</v>
      </c>
      <c r="O3738" s="3">
        <v>43587</v>
      </c>
      <c r="S3738" t="s">
        <v>51149</v>
      </c>
      <c r="T3738" t="s">
        <v>51148</v>
      </c>
    </row>
    <row r="3739" spans="1:20" x14ac:dyDescent="0.35">
      <c r="A3739" t="s">
        <v>63860</v>
      </c>
      <c r="B3739" t="s">
        <v>63861</v>
      </c>
      <c r="D3739" t="s">
        <v>52307</v>
      </c>
      <c r="F3739" t="s">
        <v>63862</v>
      </c>
      <c r="G3739" t="s">
        <v>63862</v>
      </c>
      <c r="N3739" t="s">
        <v>53706</v>
      </c>
      <c r="O3739" s="3">
        <v>43588</v>
      </c>
      <c r="P3739" s="3">
        <v>43649</v>
      </c>
      <c r="S3739" t="s">
        <v>60500</v>
      </c>
      <c r="T3739" t="s">
        <v>7686</v>
      </c>
    </row>
    <row r="3740" spans="1:20" x14ac:dyDescent="0.35">
      <c r="A3740" t="s">
        <v>63863</v>
      </c>
      <c r="B3740" t="s">
        <v>63864</v>
      </c>
      <c r="D3740" t="s">
        <v>52329</v>
      </c>
      <c r="F3740" t="s">
        <v>63865</v>
      </c>
      <c r="G3740" t="s">
        <v>63865</v>
      </c>
      <c r="N3740" t="s">
        <v>53706</v>
      </c>
      <c r="O3740" s="3">
        <v>43588</v>
      </c>
      <c r="P3740" s="3">
        <v>43649</v>
      </c>
      <c r="S3740" t="s">
        <v>60500</v>
      </c>
      <c r="T3740" t="s">
        <v>7686</v>
      </c>
    </row>
    <row r="3741" spans="1:20" x14ac:dyDescent="0.35">
      <c r="A3741" t="s">
        <v>8871</v>
      </c>
      <c r="B3741" t="s">
        <v>24432</v>
      </c>
      <c r="D3741" t="s">
        <v>52329</v>
      </c>
      <c r="F3741" t="s">
        <v>63866</v>
      </c>
      <c r="G3741" t="s">
        <v>63866</v>
      </c>
      <c r="H3741">
        <v>717082276</v>
      </c>
      <c r="N3741" t="s">
        <v>53706</v>
      </c>
      <c r="O3741" s="3">
        <v>43593</v>
      </c>
      <c r="S3741" t="s">
        <v>58563</v>
      </c>
      <c r="T3741" t="s">
        <v>52366</v>
      </c>
    </row>
    <row r="3742" spans="1:20" x14ac:dyDescent="0.35">
      <c r="A3742" t="s">
        <v>63867</v>
      </c>
      <c r="B3742" t="s">
        <v>63868</v>
      </c>
      <c r="D3742" t="s">
        <v>52329</v>
      </c>
      <c r="H3742">
        <v>728480772</v>
      </c>
      <c r="N3742" t="s">
        <v>53706</v>
      </c>
      <c r="O3742" s="3">
        <v>43591</v>
      </c>
      <c r="S3742" t="s">
        <v>51533</v>
      </c>
      <c r="T3742" t="s">
        <v>51532</v>
      </c>
    </row>
    <row r="3743" spans="1:20" x14ac:dyDescent="0.35">
      <c r="A3743" t="s">
        <v>63869</v>
      </c>
      <c r="B3743" t="s">
        <v>63870</v>
      </c>
      <c r="D3743" t="s">
        <v>52329</v>
      </c>
      <c r="F3743" t="s">
        <v>63871</v>
      </c>
      <c r="G3743" t="s">
        <v>63871</v>
      </c>
      <c r="H3743">
        <v>723363270</v>
      </c>
      <c r="N3743" t="s">
        <v>53706</v>
      </c>
      <c r="O3743" s="3">
        <v>43592</v>
      </c>
      <c r="S3743" t="s">
        <v>51533</v>
      </c>
      <c r="T3743" t="s">
        <v>51532</v>
      </c>
    </row>
    <row r="3744" spans="1:20" x14ac:dyDescent="0.35">
      <c r="A3744" t="s">
        <v>63872</v>
      </c>
      <c r="B3744" t="s">
        <v>63873</v>
      </c>
      <c r="D3744" t="s">
        <v>52307</v>
      </c>
      <c r="F3744" t="s">
        <v>63874</v>
      </c>
      <c r="G3744" t="s">
        <v>63874</v>
      </c>
      <c r="H3744">
        <v>717304158</v>
      </c>
      <c r="N3744" t="s">
        <v>53706</v>
      </c>
      <c r="O3744" s="3">
        <v>43600</v>
      </c>
      <c r="S3744" t="s">
        <v>51539</v>
      </c>
      <c r="T3744" t="s">
        <v>51532</v>
      </c>
    </row>
    <row r="3745" spans="1:20" x14ac:dyDescent="0.35">
      <c r="A3745" t="s">
        <v>63875</v>
      </c>
      <c r="B3745" t="s">
        <v>63876</v>
      </c>
      <c r="D3745" t="s">
        <v>63877</v>
      </c>
      <c r="F3745" t="s">
        <v>63878</v>
      </c>
      <c r="G3745" t="s">
        <v>63878</v>
      </c>
      <c r="H3745">
        <v>725921961</v>
      </c>
      <c r="N3745" t="s">
        <v>53706</v>
      </c>
      <c r="O3745" s="3">
        <v>43619</v>
      </c>
      <c r="S3745" t="s">
        <v>51149</v>
      </c>
      <c r="T3745" t="s">
        <v>51148</v>
      </c>
    </row>
    <row r="3746" spans="1:20" x14ac:dyDescent="0.35">
      <c r="A3746" t="s">
        <v>63879</v>
      </c>
      <c r="B3746" t="s">
        <v>63880</v>
      </c>
      <c r="D3746" t="s">
        <v>52284</v>
      </c>
      <c r="F3746" t="s">
        <v>63881</v>
      </c>
      <c r="G3746" t="s">
        <v>63881</v>
      </c>
      <c r="H3746">
        <v>726888469</v>
      </c>
      <c r="N3746" t="s">
        <v>53706</v>
      </c>
      <c r="O3746" s="3">
        <v>43586</v>
      </c>
      <c r="S3746" t="s">
        <v>63882</v>
      </c>
      <c r="T3746" t="s">
        <v>51191</v>
      </c>
    </row>
    <row r="3747" spans="1:20" x14ac:dyDescent="0.35">
      <c r="A3747" t="s">
        <v>8879</v>
      </c>
      <c r="B3747" t="s">
        <v>8880</v>
      </c>
      <c r="D3747" t="s">
        <v>63883</v>
      </c>
      <c r="F3747" t="s">
        <v>63884</v>
      </c>
      <c r="G3747" t="s">
        <v>63884</v>
      </c>
      <c r="H3747">
        <v>717778214</v>
      </c>
      <c r="N3747" t="s">
        <v>53706</v>
      </c>
      <c r="O3747" s="3">
        <v>43641</v>
      </c>
      <c r="S3747" t="s">
        <v>51149</v>
      </c>
      <c r="T3747" t="s">
        <v>51148</v>
      </c>
    </row>
    <row r="3748" spans="1:20" x14ac:dyDescent="0.35">
      <c r="A3748" t="s">
        <v>8881</v>
      </c>
      <c r="B3748" t="s">
        <v>8882</v>
      </c>
      <c r="D3748" t="s">
        <v>63885</v>
      </c>
      <c r="F3748" t="s">
        <v>63886</v>
      </c>
      <c r="G3748" t="s">
        <v>63886</v>
      </c>
      <c r="H3748">
        <v>726655250</v>
      </c>
      <c r="N3748" t="s">
        <v>53706</v>
      </c>
      <c r="O3748" s="3">
        <v>43647</v>
      </c>
      <c r="S3748" t="s">
        <v>51149</v>
      </c>
      <c r="T3748" t="s">
        <v>51148</v>
      </c>
    </row>
    <row r="3749" spans="1:20" x14ac:dyDescent="0.35">
      <c r="A3749" t="s">
        <v>8883</v>
      </c>
      <c r="B3749" t="s">
        <v>63887</v>
      </c>
      <c r="D3749" t="s">
        <v>58943</v>
      </c>
      <c r="F3749" t="s">
        <v>63888</v>
      </c>
      <c r="G3749" t="s">
        <v>63889</v>
      </c>
      <c r="H3749">
        <v>711590911</v>
      </c>
      <c r="N3749" t="s">
        <v>53706</v>
      </c>
      <c r="O3749" s="3">
        <v>43647</v>
      </c>
      <c r="P3749" s="3">
        <v>45291</v>
      </c>
      <c r="S3749" t="s">
        <v>54265</v>
      </c>
      <c r="T3749" t="s">
        <v>51158</v>
      </c>
    </row>
    <row r="3750" spans="1:20" x14ac:dyDescent="0.35">
      <c r="A3750" t="s">
        <v>63890</v>
      </c>
      <c r="B3750" t="s">
        <v>63891</v>
      </c>
      <c r="D3750" t="s">
        <v>63892</v>
      </c>
      <c r="F3750" t="s">
        <v>63893</v>
      </c>
      <c r="G3750" t="s">
        <v>63893</v>
      </c>
      <c r="H3750">
        <v>712908521</v>
      </c>
      <c r="N3750" t="s">
        <v>53706</v>
      </c>
      <c r="O3750" s="3">
        <v>43647</v>
      </c>
      <c r="S3750" t="s">
        <v>51478</v>
      </c>
      <c r="T3750" t="s">
        <v>51328</v>
      </c>
    </row>
    <row r="3751" spans="1:20" x14ac:dyDescent="0.35">
      <c r="A3751" t="s">
        <v>8889</v>
      </c>
      <c r="B3751" t="s">
        <v>63894</v>
      </c>
      <c r="D3751" t="s">
        <v>51375</v>
      </c>
      <c r="F3751" t="s">
        <v>63895</v>
      </c>
      <c r="G3751" t="s">
        <v>63895</v>
      </c>
      <c r="H3751">
        <v>703864426</v>
      </c>
      <c r="N3751" t="s">
        <v>53706</v>
      </c>
      <c r="O3751" s="3">
        <v>43647</v>
      </c>
      <c r="S3751" t="s">
        <v>51545</v>
      </c>
      <c r="T3751" t="s">
        <v>51148</v>
      </c>
    </row>
    <row r="3752" spans="1:20" x14ac:dyDescent="0.35">
      <c r="A3752" t="s">
        <v>8891</v>
      </c>
      <c r="B3752" t="s">
        <v>8892</v>
      </c>
      <c r="D3752" t="s">
        <v>63896</v>
      </c>
      <c r="F3752" t="s">
        <v>63897</v>
      </c>
      <c r="G3752" t="s">
        <v>63897</v>
      </c>
      <c r="H3752">
        <v>727783346</v>
      </c>
      <c r="N3752" t="s">
        <v>53706</v>
      </c>
      <c r="O3752" s="3">
        <v>43649</v>
      </c>
      <c r="S3752" t="s">
        <v>51545</v>
      </c>
      <c r="T3752" t="s">
        <v>51148</v>
      </c>
    </row>
    <row r="3753" spans="1:20" x14ac:dyDescent="0.35">
      <c r="A3753" t="s">
        <v>63898</v>
      </c>
      <c r="B3753" t="s">
        <v>23547</v>
      </c>
      <c r="D3753" t="s">
        <v>52329</v>
      </c>
      <c r="F3753" t="s">
        <v>63899</v>
      </c>
      <c r="G3753" t="s">
        <v>63899</v>
      </c>
      <c r="H3753">
        <v>727712138</v>
      </c>
      <c r="N3753" t="s">
        <v>53706</v>
      </c>
      <c r="O3753" s="3">
        <v>43647</v>
      </c>
      <c r="S3753" t="s">
        <v>51533</v>
      </c>
      <c r="T3753" t="s">
        <v>51532</v>
      </c>
    </row>
    <row r="3754" spans="1:20" x14ac:dyDescent="0.35">
      <c r="A3754" t="s">
        <v>63900</v>
      </c>
      <c r="B3754" t="s">
        <v>63901</v>
      </c>
      <c r="D3754" t="s">
        <v>63902</v>
      </c>
      <c r="F3754" t="s">
        <v>63903</v>
      </c>
      <c r="G3754" t="s">
        <v>63903</v>
      </c>
      <c r="H3754">
        <v>743707772</v>
      </c>
      <c r="N3754" t="s">
        <v>53706</v>
      </c>
      <c r="O3754" s="3">
        <v>43647</v>
      </c>
      <c r="S3754" t="s">
        <v>51533</v>
      </c>
      <c r="T3754" t="s">
        <v>51532</v>
      </c>
    </row>
    <row r="3755" spans="1:20" x14ac:dyDescent="0.35">
      <c r="A3755" t="s">
        <v>8899</v>
      </c>
      <c r="B3755" t="s">
        <v>63904</v>
      </c>
      <c r="D3755" t="s">
        <v>63902</v>
      </c>
      <c r="F3755" t="s">
        <v>63905</v>
      </c>
      <c r="G3755" t="s">
        <v>63905</v>
      </c>
      <c r="H3755">
        <v>746003440</v>
      </c>
      <c r="N3755" t="s">
        <v>53706</v>
      </c>
      <c r="O3755" s="3">
        <v>43647</v>
      </c>
      <c r="S3755" t="s">
        <v>58563</v>
      </c>
      <c r="T3755" t="s">
        <v>52366</v>
      </c>
    </row>
    <row r="3756" spans="1:20" x14ac:dyDescent="0.35">
      <c r="A3756" t="s">
        <v>63906</v>
      </c>
      <c r="B3756" t="s">
        <v>63907</v>
      </c>
      <c r="D3756" t="s">
        <v>63902</v>
      </c>
      <c r="F3756" t="s">
        <v>63908</v>
      </c>
      <c r="G3756" t="s">
        <v>63908</v>
      </c>
      <c r="H3756">
        <v>718149675</v>
      </c>
      <c r="N3756" t="s">
        <v>53706</v>
      </c>
      <c r="O3756" s="3">
        <v>43647</v>
      </c>
      <c r="S3756" t="s">
        <v>51533</v>
      </c>
      <c r="T3756" t="s">
        <v>51532</v>
      </c>
    </row>
    <row r="3757" spans="1:20" x14ac:dyDescent="0.35">
      <c r="A3757" t="s">
        <v>8903</v>
      </c>
      <c r="B3757" t="s">
        <v>63909</v>
      </c>
      <c r="D3757" t="s">
        <v>51375</v>
      </c>
      <c r="F3757" t="s">
        <v>63910</v>
      </c>
      <c r="G3757" t="s">
        <v>63910</v>
      </c>
      <c r="H3757">
        <v>716256227</v>
      </c>
      <c r="N3757" t="s">
        <v>53706</v>
      </c>
      <c r="O3757" s="3">
        <v>43662</v>
      </c>
      <c r="S3757" t="s">
        <v>52274</v>
      </c>
      <c r="T3757" t="s">
        <v>51148</v>
      </c>
    </row>
    <row r="3758" spans="1:20" x14ac:dyDescent="0.35">
      <c r="A3758" t="s">
        <v>63911</v>
      </c>
      <c r="B3758" t="s">
        <v>63912</v>
      </c>
      <c r="D3758" t="s">
        <v>51386</v>
      </c>
      <c r="F3758" t="s">
        <v>63913</v>
      </c>
      <c r="G3758" t="s">
        <v>63913</v>
      </c>
      <c r="H3758">
        <v>721490851</v>
      </c>
      <c r="N3758" t="s">
        <v>53706</v>
      </c>
      <c r="O3758" s="3">
        <v>43703</v>
      </c>
      <c r="S3758" t="s">
        <v>62874</v>
      </c>
      <c r="T3758" t="s">
        <v>62875</v>
      </c>
    </row>
    <row r="3759" spans="1:20" x14ac:dyDescent="0.35">
      <c r="A3759" t="s">
        <v>63914</v>
      </c>
      <c r="B3759" t="s">
        <v>23600</v>
      </c>
      <c r="D3759" t="s">
        <v>52516</v>
      </c>
      <c r="F3759" t="s">
        <v>63915</v>
      </c>
      <c r="G3759" t="s">
        <v>63915</v>
      </c>
      <c r="H3759">
        <v>703983925</v>
      </c>
      <c r="N3759" t="s">
        <v>53706</v>
      </c>
      <c r="O3759" s="3">
        <v>43647</v>
      </c>
      <c r="S3759" t="s">
        <v>51539</v>
      </c>
      <c r="T3759" t="s">
        <v>51532</v>
      </c>
    </row>
    <row r="3760" spans="1:20" x14ac:dyDescent="0.35">
      <c r="A3760" t="s">
        <v>8905</v>
      </c>
      <c r="B3760" t="s">
        <v>63916</v>
      </c>
      <c r="D3760" t="s">
        <v>63917</v>
      </c>
      <c r="F3760" t="s">
        <v>63918</v>
      </c>
      <c r="G3760" t="s">
        <v>63918</v>
      </c>
      <c r="H3760">
        <v>711596244</v>
      </c>
      <c r="N3760" t="s">
        <v>53706</v>
      </c>
      <c r="O3760" s="3">
        <v>43709</v>
      </c>
      <c r="S3760" t="s">
        <v>54265</v>
      </c>
      <c r="T3760" t="s">
        <v>51158</v>
      </c>
    </row>
    <row r="3761" spans="1:20" x14ac:dyDescent="0.35">
      <c r="A3761" t="s">
        <v>8907</v>
      </c>
      <c r="B3761" t="s">
        <v>63919</v>
      </c>
      <c r="D3761" t="s">
        <v>63920</v>
      </c>
      <c r="F3761" t="s">
        <v>63921</v>
      </c>
      <c r="G3761" t="s">
        <v>63922</v>
      </c>
      <c r="H3761">
        <v>720951523</v>
      </c>
      <c r="N3761" t="s">
        <v>53706</v>
      </c>
      <c r="O3761" s="3">
        <v>43708</v>
      </c>
      <c r="S3761" t="s">
        <v>51814</v>
      </c>
      <c r="T3761" t="s">
        <v>51813</v>
      </c>
    </row>
    <row r="3762" spans="1:20" x14ac:dyDescent="0.35">
      <c r="A3762" t="s">
        <v>63923</v>
      </c>
      <c r="B3762" t="s">
        <v>63924</v>
      </c>
      <c r="D3762" t="s">
        <v>52295</v>
      </c>
      <c r="F3762" t="s">
        <v>63925</v>
      </c>
      <c r="G3762" t="s">
        <v>63925</v>
      </c>
      <c r="H3762">
        <v>726489223</v>
      </c>
      <c r="N3762" t="s">
        <v>53706</v>
      </c>
      <c r="O3762" s="3">
        <v>43708</v>
      </c>
      <c r="S3762" t="s">
        <v>56726</v>
      </c>
      <c r="T3762" t="s">
        <v>56727</v>
      </c>
    </row>
    <row r="3763" spans="1:20" x14ac:dyDescent="0.35">
      <c r="A3763" t="s">
        <v>63926</v>
      </c>
      <c r="B3763" t="s">
        <v>63927</v>
      </c>
      <c r="D3763" t="s">
        <v>52329</v>
      </c>
      <c r="F3763" t="s">
        <v>63928</v>
      </c>
      <c r="G3763" t="s">
        <v>63928</v>
      </c>
      <c r="H3763">
        <v>716226264</v>
      </c>
      <c r="N3763" t="s">
        <v>53706</v>
      </c>
      <c r="O3763" s="3">
        <v>43711</v>
      </c>
      <c r="S3763" t="s">
        <v>61815</v>
      </c>
      <c r="T3763" t="s">
        <v>51570</v>
      </c>
    </row>
    <row r="3764" spans="1:20" x14ac:dyDescent="0.35">
      <c r="A3764" t="s">
        <v>63929</v>
      </c>
      <c r="B3764" t="s">
        <v>63930</v>
      </c>
      <c r="D3764" t="s">
        <v>52329</v>
      </c>
      <c r="F3764" t="s">
        <v>63931</v>
      </c>
      <c r="G3764" t="s">
        <v>63931</v>
      </c>
      <c r="H3764">
        <v>722984678</v>
      </c>
      <c r="N3764" t="s">
        <v>53706</v>
      </c>
      <c r="O3764" s="3">
        <v>43711</v>
      </c>
      <c r="S3764" t="s">
        <v>51539</v>
      </c>
      <c r="T3764" t="s">
        <v>51532</v>
      </c>
    </row>
    <row r="3765" spans="1:20" x14ac:dyDescent="0.35">
      <c r="A3765" t="s">
        <v>63932</v>
      </c>
      <c r="B3765" t="s">
        <v>63933</v>
      </c>
      <c r="D3765" t="s">
        <v>63934</v>
      </c>
      <c r="F3765" t="s">
        <v>63935</v>
      </c>
      <c r="G3765" t="s">
        <v>63935</v>
      </c>
      <c r="H3765">
        <v>708740693</v>
      </c>
      <c r="N3765" t="s">
        <v>53706</v>
      </c>
      <c r="O3765" s="3">
        <v>44043</v>
      </c>
      <c r="S3765" t="s">
        <v>52704</v>
      </c>
      <c r="T3765" t="s">
        <v>51148</v>
      </c>
    </row>
    <row r="3766" spans="1:20" x14ac:dyDescent="0.35">
      <c r="A3766" t="s">
        <v>8917</v>
      </c>
      <c r="B3766" t="s">
        <v>63936</v>
      </c>
      <c r="D3766" t="s">
        <v>62044</v>
      </c>
      <c r="F3766" t="s">
        <v>63937</v>
      </c>
      <c r="G3766" t="s">
        <v>63937</v>
      </c>
      <c r="N3766" t="s">
        <v>53706</v>
      </c>
      <c r="O3766" s="3">
        <v>43731</v>
      </c>
      <c r="S3766" t="s">
        <v>51539</v>
      </c>
      <c r="T3766" t="s">
        <v>51532</v>
      </c>
    </row>
    <row r="3767" spans="1:20" x14ac:dyDescent="0.35">
      <c r="A3767" t="s">
        <v>63938</v>
      </c>
      <c r="B3767" t="s">
        <v>63939</v>
      </c>
      <c r="D3767" t="s">
        <v>52329</v>
      </c>
      <c r="F3767" t="s">
        <v>63940</v>
      </c>
      <c r="G3767" t="s">
        <v>63940</v>
      </c>
      <c r="H3767">
        <v>711764561</v>
      </c>
      <c r="N3767" t="s">
        <v>53706</v>
      </c>
      <c r="O3767" s="3">
        <v>43713</v>
      </c>
      <c r="S3767" t="s">
        <v>61815</v>
      </c>
      <c r="T3767" t="s">
        <v>51570</v>
      </c>
    </row>
    <row r="3768" spans="1:20" x14ac:dyDescent="0.35">
      <c r="A3768" t="s">
        <v>63941</v>
      </c>
      <c r="B3768" t="s">
        <v>63942</v>
      </c>
      <c r="D3768" t="s">
        <v>58958</v>
      </c>
      <c r="F3768" t="s">
        <v>63943</v>
      </c>
      <c r="G3768" t="s">
        <v>63943</v>
      </c>
      <c r="H3768">
        <v>798718428</v>
      </c>
      <c r="N3768" t="s">
        <v>53706</v>
      </c>
      <c r="O3768" s="3">
        <v>43713</v>
      </c>
      <c r="S3768" t="s">
        <v>61815</v>
      </c>
      <c r="T3768" t="s">
        <v>51570</v>
      </c>
    </row>
    <row r="3769" spans="1:20" x14ac:dyDescent="0.35">
      <c r="A3769" t="s">
        <v>8919</v>
      </c>
      <c r="B3769" t="s">
        <v>63944</v>
      </c>
      <c r="D3769" t="s">
        <v>63945</v>
      </c>
      <c r="F3769" t="s">
        <v>63946</v>
      </c>
      <c r="G3769" t="s">
        <v>63946</v>
      </c>
      <c r="H3769">
        <v>726967120</v>
      </c>
      <c r="N3769" t="s">
        <v>53706</v>
      </c>
      <c r="O3769" s="3">
        <v>43708</v>
      </c>
      <c r="S3769" t="s">
        <v>52704</v>
      </c>
      <c r="T3769" t="s">
        <v>51148</v>
      </c>
    </row>
    <row r="3770" spans="1:20" x14ac:dyDescent="0.35">
      <c r="A3770" t="s">
        <v>63947</v>
      </c>
      <c r="B3770" t="s">
        <v>63948</v>
      </c>
      <c r="D3770" t="s">
        <v>52951</v>
      </c>
      <c r="F3770" t="s">
        <v>63949</v>
      </c>
      <c r="G3770" t="s">
        <v>63949</v>
      </c>
      <c r="H3770">
        <v>701111332</v>
      </c>
      <c r="N3770" t="s">
        <v>53706</v>
      </c>
      <c r="O3770" s="3">
        <v>43738</v>
      </c>
      <c r="S3770" t="s">
        <v>54265</v>
      </c>
      <c r="T3770" t="s">
        <v>51158</v>
      </c>
    </row>
    <row r="3771" spans="1:20" x14ac:dyDescent="0.35">
      <c r="A3771" t="s">
        <v>63950</v>
      </c>
      <c r="B3771" t="s">
        <v>63951</v>
      </c>
      <c r="D3771" t="s">
        <v>63952</v>
      </c>
      <c r="F3771" t="s">
        <v>63953</v>
      </c>
      <c r="G3771" t="s">
        <v>63953</v>
      </c>
      <c r="N3771" t="s">
        <v>53706</v>
      </c>
      <c r="O3771" s="3">
        <v>43738</v>
      </c>
      <c r="S3771" t="s">
        <v>52704</v>
      </c>
      <c r="T3771" t="s">
        <v>51148</v>
      </c>
    </row>
    <row r="3772" spans="1:20" x14ac:dyDescent="0.35">
      <c r="A3772" t="s">
        <v>63954</v>
      </c>
      <c r="B3772" t="s">
        <v>63955</v>
      </c>
      <c r="D3772" t="s">
        <v>63956</v>
      </c>
      <c r="F3772" t="s">
        <v>63957</v>
      </c>
      <c r="G3772" t="s">
        <v>63957</v>
      </c>
      <c r="N3772" t="s">
        <v>53706</v>
      </c>
      <c r="O3772" s="3">
        <v>43759</v>
      </c>
      <c r="S3772" t="s">
        <v>51545</v>
      </c>
      <c r="T3772" t="s">
        <v>51148</v>
      </c>
    </row>
    <row r="3773" spans="1:20" x14ac:dyDescent="0.35">
      <c r="A3773" t="s">
        <v>63958</v>
      </c>
      <c r="B3773" t="s">
        <v>63959</v>
      </c>
      <c r="F3773" t="s">
        <v>54495</v>
      </c>
      <c r="G3773" t="s">
        <v>54495</v>
      </c>
      <c r="N3773" t="s">
        <v>53706</v>
      </c>
      <c r="O3773" s="3">
        <v>43830</v>
      </c>
    </row>
    <row r="3774" spans="1:20" x14ac:dyDescent="0.35">
      <c r="A3774" t="s">
        <v>8921</v>
      </c>
      <c r="B3774" t="s">
        <v>63960</v>
      </c>
      <c r="D3774" t="s">
        <v>63961</v>
      </c>
      <c r="F3774" t="s">
        <v>63962</v>
      </c>
      <c r="G3774" t="s">
        <v>63962</v>
      </c>
      <c r="H3774">
        <v>724144780</v>
      </c>
      <c r="N3774" t="s">
        <v>53706</v>
      </c>
      <c r="O3774" s="3">
        <v>43758</v>
      </c>
      <c r="P3774" s="3">
        <v>45291</v>
      </c>
      <c r="S3774" t="s">
        <v>51478</v>
      </c>
      <c r="T3774" t="s">
        <v>51328</v>
      </c>
    </row>
    <row r="3775" spans="1:20" x14ac:dyDescent="0.35">
      <c r="A3775" t="s">
        <v>63963</v>
      </c>
      <c r="B3775" t="s">
        <v>63964</v>
      </c>
      <c r="F3775" t="s">
        <v>63965</v>
      </c>
      <c r="G3775" t="s">
        <v>63965</v>
      </c>
      <c r="H3775">
        <v>714991969</v>
      </c>
      <c r="N3775" t="s">
        <v>53706</v>
      </c>
      <c r="O3775" s="3">
        <v>43769</v>
      </c>
      <c r="S3775" t="s">
        <v>51687</v>
      </c>
      <c r="T3775" t="s">
        <v>51328</v>
      </c>
    </row>
    <row r="3776" spans="1:20" x14ac:dyDescent="0.35">
      <c r="A3776" t="s">
        <v>63966</v>
      </c>
      <c r="B3776" t="s">
        <v>63967</v>
      </c>
      <c r="D3776" t="s">
        <v>51961</v>
      </c>
      <c r="F3776" t="s">
        <v>63968</v>
      </c>
      <c r="G3776" t="s">
        <v>63968</v>
      </c>
      <c r="H3776">
        <v>715374462</v>
      </c>
      <c r="N3776" t="s">
        <v>53706</v>
      </c>
      <c r="O3776" s="3">
        <v>43835</v>
      </c>
      <c r="S3776" t="s">
        <v>51149</v>
      </c>
      <c r="T3776" t="s">
        <v>51148</v>
      </c>
    </row>
    <row r="3777" spans="1:20" x14ac:dyDescent="0.35">
      <c r="A3777" t="s">
        <v>63969</v>
      </c>
      <c r="B3777" t="s">
        <v>63970</v>
      </c>
      <c r="D3777" t="s">
        <v>51961</v>
      </c>
      <c r="F3777" t="s">
        <v>63971</v>
      </c>
      <c r="G3777" t="s">
        <v>63971</v>
      </c>
      <c r="N3777" t="s">
        <v>53706</v>
      </c>
      <c r="O3777" s="3">
        <v>43831</v>
      </c>
      <c r="S3777" t="s">
        <v>51149</v>
      </c>
      <c r="T3777" t="s">
        <v>51148</v>
      </c>
    </row>
    <row r="3778" spans="1:20" x14ac:dyDescent="0.35">
      <c r="A3778" t="s">
        <v>8929</v>
      </c>
      <c r="B3778" t="s">
        <v>63972</v>
      </c>
      <c r="D3778" t="s">
        <v>52284</v>
      </c>
      <c r="F3778" t="s">
        <v>63973</v>
      </c>
      <c r="G3778" t="s">
        <v>63973</v>
      </c>
      <c r="H3778">
        <v>725896183</v>
      </c>
      <c r="N3778" t="s">
        <v>53706</v>
      </c>
      <c r="O3778" s="3">
        <v>43877</v>
      </c>
      <c r="S3778" t="s">
        <v>63974</v>
      </c>
      <c r="T3778" t="s">
        <v>7686</v>
      </c>
    </row>
    <row r="3779" spans="1:20" x14ac:dyDescent="0.35">
      <c r="A3779" t="s">
        <v>8931</v>
      </c>
      <c r="B3779" t="s">
        <v>63975</v>
      </c>
      <c r="D3779" t="s">
        <v>52284</v>
      </c>
      <c r="F3779" t="s">
        <v>63976</v>
      </c>
      <c r="G3779" t="s">
        <v>63976</v>
      </c>
      <c r="H3779">
        <v>700059510</v>
      </c>
      <c r="N3779" t="s">
        <v>53706</v>
      </c>
      <c r="O3779" s="3">
        <v>43884</v>
      </c>
      <c r="S3779" t="s">
        <v>51509</v>
      </c>
      <c r="T3779" t="s">
        <v>51191</v>
      </c>
    </row>
    <row r="3780" spans="1:20" x14ac:dyDescent="0.35">
      <c r="A3780" t="s">
        <v>63977</v>
      </c>
      <c r="B3780" t="s">
        <v>63978</v>
      </c>
      <c r="D3780" t="s">
        <v>63979</v>
      </c>
      <c r="F3780" t="s">
        <v>63980</v>
      </c>
      <c r="G3780" t="s">
        <v>63980</v>
      </c>
      <c r="H3780">
        <v>704461831</v>
      </c>
      <c r="N3780" t="s">
        <v>53706</v>
      </c>
      <c r="O3780" s="3">
        <v>43892</v>
      </c>
      <c r="S3780" t="s">
        <v>51865</v>
      </c>
      <c r="T3780" t="s">
        <v>51148</v>
      </c>
    </row>
    <row r="3781" spans="1:20" x14ac:dyDescent="0.35">
      <c r="A3781" t="s">
        <v>8935</v>
      </c>
      <c r="B3781" t="s">
        <v>63981</v>
      </c>
      <c r="D3781" t="s">
        <v>63982</v>
      </c>
      <c r="F3781" t="s">
        <v>63983</v>
      </c>
      <c r="G3781" t="s">
        <v>63983</v>
      </c>
      <c r="H3781">
        <v>723334863</v>
      </c>
      <c r="N3781" t="s">
        <v>53706</v>
      </c>
      <c r="O3781" s="3">
        <v>43892</v>
      </c>
      <c r="S3781" t="s">
        <v>51478</v>
      </c>
      <c r="T3781" t="s">
        <v>51328</v>
      </c>
    </row>
    <row r="3782" spans="1:20" x14ac:dyDescent="0.35">
      <c r="A3782" t="s">
        <v>63984</v>
      </c>
      <c r="B3782" t="s">
        <v>63985</v>
      </c>
      <c r="D3782" t="s">
        <v>63986</v>
      </c>
      <c r="F3782" t="s">
        <v>63987</v>
      </c>
      <c r="G3782" t="s">
        <v>63987</v>
      </c>
      <c r="H3782">
        <v>720530700</v>
      </c>
      <c r="N3782" t="s">
        <v>53706</v>
      </c>
      <c r="O3782" s="3">
        <v>43905</v>
      </c>
      <c r="S3782" t="s">
        <v>51865</v>
      </c>
      <c r="T3782" t="s">
        <v>51148</v>
      </c>
    </row>
    <row r="3783" spans="1:20" x14ac:dyDescent="0.35">
      <c r="A3783" t="s">
        <v>8937</v>
      </c>
      <c r="B3783" t="s">
        <v>63988</v>
      </c>
      <c r="D3783" t="s">
        <v>63989</v>
      </c>
      <c r="F3783" t="s">
        <v>63990</v>
      </c>
      <c r="G3783" t="s">
        <v>63990</v>
      </c>
      <c r="H3783">
        <v>714045603</v>
      </c>
      <c r="N3783" t="s">
        <v>53706</v>
      </c>
      <c r="O3783" s="3">
        <v>43913</v>
      </c>
      <c r="S3783" t="s">
        <v>51192</v>
      </c>
      <c r="T3783" t="s">
        <v>51191</v>
      </c>
    </row>
    <row r="3784" spans="1:20" x14ac:dyDescent="0.35">
      <c r="A3784" t="s">
        <v>63991</v>
      </c>
      <c r="B3784" t="s">
        <v>63992</v>
      </c>
      <c r="D3784" t="s">
        <v>63993</v>
      </c>
      <c r="F3784" t="s">
        <v>63994</v>
      </c>
      <c r="G3784" t="s">
        <v>63994</v>
      </c>
      <c r="N3784" t="s">
        <v>53706</v>
      </c>
      <c r="O3784" s="3">
        <v>43921</v>
      </c>
      <c r="S3784" t="s">
        <v>54048</v>
      </c>
      <c r="T3784" t="s">
        <v>52115</v>
      </c>
    </row>
    <row r="3785" spans="1:20" x14ac:dyDescent="0.35">
      <c r="A3785" t="s">
        <v>63995</v>
      </c>
      <c r="B3785" t="s">
        <v>63996</v>
      </c>
      <c r="D3785" t="s">
        <v>63993</v>
      </c>
      <c r="F3785" t="s">
        <v>63997</v>
      </c>
      <c r="G3785" t="s">
        <v>63997</v>
      </c>
      <c r="H3785">
        <v>716236947</v>
      </c>
      <c r="N3785" t="s">
        <v>53706</v>
      </c>
      <c r="O3785" s="3">
        <v>43921</v>
      </c>
      <c r="S3785" t="s">
        <v>54048</v>
      </c>
      <c r="T3785" t="s">
        <v>52115</v>
      </c>
    </row>
    <row r="3786" spans="1:20" x14ac:dyDescent="0.35">
      <c r="A3786" t="s">
        <v>63998</v>
      </c>
      <c r="B3786" t="s">
        <v>63999</v>
      </c>
      <c r="D3786" t="s">
        <v>64000</v>
      </c>
      <c r="F3786" t="s">
        <v>64001</v>
      </c>
      <c r="G3786" t="s">
        <v>64001</v>
      </c>
      <c r="H3786">
        <v>789779740</v>
      </c>
      <c r="N3786" t="s">
        <v>53706</v>
      </c>
      <c r="O3786" s="3">
        <v>43921</v>
      </c>
      <c r="S3786" t="s">
        <v>54048</v>
      </c>
      <c r="T3786" t="s">
        <v>52115</v>
      </c>
    </row>
    <row r="3787" spans="1:20" x14ac:dyDescent="0.35">
      <c r="A3787" t="s">
        <v>64002</v>
      </c>
      <c r="B3787" t="s">
        <v>8015</v>
      </c>
      <c r="D3787" t="s">
        <v>64003</v>
      </c>
      <c r="F3787" t="s">
        <v>64004</v>
      </c>
      <c r="G3787" t="s">
        <v>64005</v>
      </c>
      <c r="H3787">
        <v>741124747</v>
      </c>
      <c r="N3787" t="s">
        <v>53706</v>
      </c>
      <c r="O3787" s="3">
        <v>43921</v>
      </c>
      <c r="P3787" s="3">
        <v>45202</v>
      </c>
      <c r="S3787" t="s">
        <v>51533</v>
      </c>
      <c r="T3787" t="s">
        <v>51532</v>
      </c>
    </row>
    <row r="3788" spans="1:20" x14ac:dyDescent="0.35">
      <c r="A3788" t="s">
        <v>64006</v>
      </c>
      <c r="B3788" t="s">
        <v>64007</v>
      </c>
      <c r="D3788" t="s">
        <v>63993</v>
      </c>
      <c r="F3788" t="s">
        <v>64008</v>
      </c>
      <c r="G3788" t="s">
        <v>64008</v>
      </c>
      <c r="H3788">
        <v>723254181</v>
      </c>
      <c r="N3788" t="s">
        <v>53706</v>
      </c>
      <c r="O3788" s="3">
        <v>43921</v>
      </c>
      <c r="S3788" t="s">
        <v>54048</v>
      </c>
      <c r="T3788" t="s">
        <v>52115</v>
      </c>
    </row>
    <row r="3789" spans="1:20" x14ac:dyDescent="0.35">
      <c r="A3789" t="s">
        <v>64009</v>
      </c>
      <c r="B3789" t="s">
        <v>64010</v>
      </c>
      <c r="N3789" t="s">
        <v>53706</v>
      </c>
      <c r="O3789" s="3">
        <v>43921</v>
      </c>
      <c r="S3789" t="s">
        <v>54048</v>
      </c>
      <c r="T3789" t="s">
        <v>52115</v>
      </c>
    </row>
    <row r="3790" spans="1:20" x14ac:dyDescent="0.35">
      <c r="A3790" t="s">
        <v>64011</v>
      </c>
      <c r="B3790" t="s">
        <v>64012</v>
      </c>
      <c r="D3790" t="s">
        <v>57797</v>
      </c>
      <c r="F3790" t="s">
        <v>64013</v>
      </c>
      <c r="G3790" t="s">
        <v>64013</v>
      </c>
      <c r="H3790">
        <v>729018262</v>
      </c>
      <c r="N3790" t="s">
        <v>53706</v>
      </c>
      <c r="O3790" s="3">
        <v>43905</v>
      </c>
      <c r="P3790" s="3">
        <v>45513</v>
      </c>
      <c r="S3790" t="s">
        <v>51865</v>
      </c>
      <c r="T3790" t="s">
        <v>51148</v>
      </c>
    </row>
    <row r="3791" spans="1:20" x14ac:dyDescent="0.35">
      <c r="A3791" t="s">
        <v>8941</v>
      </c>
      <c r="B3791" t="s">
        <v>64014</v>
      </c>
      <c r="D3791" t="s">
        <v>52110</v>
      </c>
      <c r="F3791" t="s">
        <v>64015</v>
      </c>
      <c r="G3791" t="s">
        <v>64015</v>
      </c>
      <c r="H3791">
        <v>724149455</v>
      </c>
      <c r="N3791" t="s">
        <v>53706</v>
      </c>
      <c r="O3791" s="3">
        <v>43952</v>
      </c>
      <c r="S3791" t="s">
        <v>51509</v>
      </c>
      <c r="T3791" t="s">
        <v>51191</v>
      </c>
    </row>
    <row r="3792" spans="1:20" x14ac:dyDescent="0.35">
      <c r="A3792" t="s">
        <v>64016</v>
      </c>
      <c r="B3792" t="s">
        <v>24429</v>
      </c>
      <c r="D3792" t="s">
        <v>52329</v>
      </c>
      <c r="F3792" t="s">
        <v>64017</v>
      </c>
      <c r="G3792" t="s">
        <v>64017</v>
      </c>
      <c r="H3792">
        <v>727308272</v>
      </c>
      <c r="N3792" t="s">
        <v>53706</v>
      </c>
      <c r="O3792" s="3">
        <v>43982</v>
      </c>
      <c r="S3792" t="s">
        <v>58563</v>
      </c>
      <c r="T3792" t="s">
        <v>52366</v>
      </c>
    </row>
    <row r="3793" spans="1:20" x14ac:dyDescent="0.35">
      <c r="A3793" t="s">
        <v>64018</v>
      </c>
      <c r="B3793" t="s">
        <v>24545</v>
      </c>
      <c r="D3793" t="s">
        <v>52516</v>
      </c>
      <c r="F3793" t="s">
        <v>64019</v>
      </c>
      <c r="G3793" t="s">
        <v>64019</v>
      </c>
      <c r="H3793">
        <v>712296355</v>
      </c>
      <c r="N3793" t="s">
        <v>53706</v>
      </c>
      <c r="O3793" s="3">
        <v>43982</v>
      </c>
      <c r="S3793" t="s">
        <v>51533</v>
      </c>
      <c r="T3793" t="s">
        <v>51532</v>
      </c>
    </row>
    <row r="3794" spans="1:20" x14ac:dyDescent="0.35">
      <c r="A3794" t="s">
        <v>64020</v>
      </c>
      <c r="B3794" t="s">
        <v>64021</v>
      </c>
      <c r="D3794" t="s">
        <v>52307</v>
      </c>
      <c r="F3794" t="s">
        <v>64022</v>
      </c>
      <c r="G3794" t="s">
        <v>64022</v>
      </c>
      <c r="H3794">
        <v>706614844</v>
      </c>
      <c r="N3794" t="s">
        <v>53706</v>
      </c>
      <c r="O3794" s="3">
        <v>43982</v>
      </c>
      <c r="S3794" t="s">
        <v>51533</v>
      </c>
      <c r="T3794" t="s">
        <v>51532</v>
      </c>
    </row>
    <row r="3795" spans="1:20" x14ac:dyDescent="0.35">
      <c r="A3795" t="s">
        <v>8945</v>
      </c>
      <c r="B3795" t="s">
        <v>8946</v>
      </c>
      <c r="D3795" t="s">
        <v>52329</v>
      </c>
      <c r="H3795">
        <v>727585235</v>
      </c>
      <c r="N3795" t="s">
        <v>53706</v>
      </c>
      <c r="O3795" s="3">
        <v>43982</v>
      </c>
      <c r="S3795" t="s">
        <v>59193</v>
      </c>
      <c r="T3795" t="s">
        <v>7686</v>
      </c>
    </row>
    <row r="3796" spans="1:20" x14ac:dyDescent="0.35">
      <c r="A3796" t="s">
        <v>8947</v>
      </c>
      <c r="B3796" t="s">
        <v>8948</v>
      </c>
      <c r="D3796" t="s">
        <v>52480</v>
      </c>
      <c r="F3796" t="s">
        <v>64023</v>
      </c>
      <c r="G3796" t="s">
        <v>64024</v>
      </c>
      <c r="H3796">
        <v>715149374</v>
      </c>
      <c r="N3796" t="s">
        <v>53706</v>
      </c>
      <c r="O3796" s="3">
        <v>43982</v>
      </c>
      <c r="P3796" s="3">
        <v>45535</v>
      </c>
      <c r="S3796" t="s">
        <v>51533</v>
      </c>
      <c r="T3796" t="s">
        <v>51532</v>
      </c>
    </row>
    <row r="3797" spans="1:20" x14ac:dyDescent="0.35">
      <c r="A3797" t="s">
        <v>8949</v>
      </c>
      <c r="B3797" t="s">
        <v>64025</v>
      </c>
      <c r="D3797" t="s">
        <v>62301</v>
      </c>
      <c r="F3797" t="s">
        <v>64026</v>
      </c>
      <c r="G3797" t="s">
        <v>64027</v>
      </c>
      <c r="H3797">
        <v>706379408</v>
      </c>
      <c r="N3797" t="s">
        <v>53706</v>
      </c>
      <c r="O3797" s="3">
        <v>43982</v>
      </c>
      <c r="P3797" s="3">
        <v>45260</v>
      </c>
      <c r="S3797" t="s">
        <v>51533</v>
      </c>
      <c r="T3797" t="s">
        <v>51532</v>
      </c>
    </row>
    <row r="3798" spans="1:20" x14ac:dyDescent="0.35">
      <c r="A3798" t="s">
        <v>8955</v>
      </c>
      <c r="B3798" t="s">
        <v>8956</v>
      </c>
      <c r="D3798" t="s">
        <v>52329</v>
      </c>
      <c r="F3798" t="s">
        <v>64028</v>
      </c>
      <c r="G3798" t="s">
        <v>64028</v>
      </c>
      <c r="H3798">
        <v>724877598</v>
      </c>
      <c r="N3798" t="s">
        <v>53706</v>
      </c>
      <c r="O3798" s="3">
        <v>43982</v>
      </c>
      <c r="S3798" t="s">
        <v>51533</v>
      </c>
      <c r="T3798" t="s">
        <v>51532</v>
      </c>
    </row>
    <row r="3799" spans="1:20" x14ac:dyDescent="0.35">
      <c r="A3799" t="s">
        <v>64029</v>
      </c>
      <c r="B3799" t="s">
        <v>64030</v>
      </c>
      <c r="D3799" t="s">
        <v>52516</v>
      </c>
      <c r="F3799" t="s">
        <v>64031</v>
      </c>
      <c r="G3799" t="s">
        <v>64031</v>
      </c>
      <c r="H3799">
        <v>723841845</v>
      </c>
      <c r="N3799" t="s">
        <v>53706</v>
      </c>
      <c r="O3799" s="3">
        <v>43982</v>
      </c>
      <c r="S3799" t="s">
        <v>51533</v>
      </c>
      <c r="T3799" t="s">
        <v>51532</v>
      </c>
    </row>
    <row r="3800" spans="1:20" x14ac:dyDescent="0.35">
      <c r="A3800" t="s">
        <v>8959</v>
      </c>
      <c r="B3800" t="s">
        <v>8960</v>
      </c>
      <c r="D3800" t="s">
        <v>52516</v>
      </c>
      <c r="F3800" t="s">
        <v>64032</v>
      </c>
      <c r="G3800" t="s">
        <v>64032</v>
      </c>
      <c r="H3800">
        <v>723058115</v>
      </c>
      <c r="N3800" t="s">
        <v>53706</v>
      </c>
      <c r="O3800" s="3">
        <v>43982</v>
      </c>
      <c r="S3800" t="s">
        <v>56995</v>
      </c>
      <c r="T3800" t="s">
        <v>7686</v>
      </c>
    </row>
    <row r="3801" spans="1:20" x14ac:dyDescent="0.35">
      <c r="A3801" t="s">
        <v>8961</v>
      </c>
      <c r="B3801" t="s">
        <v>64033</v>
      </c>
      <c r="D3801" t="s">
        <v>52284</v>
      </c>
      <c r="F3801" t="s">
        <v>64034</v>
      </c>
      <c r="G3801" t="s">
        <v>64034</v>
      </c>
      <c r="H3801">
        <v>710289292</v>
      </c>
      <c r="N3801" t="s">
        <v>53706</v>
      </c>
      <c r="O3801" s="3">
        <v>43966</v>
      </c>
      <c r="S3801" t="s">
        <v>61295</v>
      </c>
      <c r="T3801" t="s">
        <v>52151</v>
      </c>
    </row>
    <row r="3802" spans="1:20" x14ac:dyDescent="0.35">
      <c r="A3802" t="s">
        <v>8963</v>
      </c>
      <c r="B3802" t="s">
        <v>64035</v>
      </c>
      <c r="D3802" t="s">
        <v>64036</v>
      </c>
      <c r="F3802" t="s">
        <v>64037</v>
      </c>
      <c r="G3802" t="s">
        <v>64037</v>
      </c>
      <c r="H3802">
        <v>783033090</v>
      </c>
      <c r="N3802" t="s">
        <v>53706</v>
      </c>
      <c r="O3802" s="3">
        <v>43952</v>
      </c>
      <c r="S3802" t="s">
        <v>52108</v>
      </c>
      <c r="T3802" t="s">
        <v>51203</v>
      </c>
    </row>
    <row r="3803" spans="1:20" x14ac:dyDescent="0.35">
      <c r="A3803" t="s">
        <v>8965</v>
      </c>
      <c r="B3803" t="s">
        <v>51043</v>
      </c>
      <c r="D3803" t="s">
        <v>64038</v>
      </c>
      <c r="F3803" t="s">
        <v>64039</v>
      </c>
      <c r="G3803" t="s">
        <v>64039</v>
      </c>
      <c r="H3803">
        <v>706586650</v>
      </c>
      <c r="N3803" t="s">
        <v>53706</v>
      </c>
      <c r="O3803" s="3">
        <v>45760</v>
      </c>
      <c r="S3803" t="s">
        <v>64040</v>
      </c>
      <c r="T3803" t="s">
        <v>51813</v>
      </c>
    </row>
    <row r="3804" spans="1:20" x14ac:dyDescent="0.35">
      <c r="A3804" t="s">
        <v>8967</v>
      </c>
      <c r="B3804" t="s">
        <v>64041</v>
      </c>
      <c r="D3804" t="s">
        <v>52284</v>
      </c>
      <c r="F3804" t="s">
        <v>64042</v>
      </c>
      <c r="G3804" t="s">
        <v>64042</v>
      </c>
      <c r="N3804" t="s">
        <v>53706</v>
      </c>
      <c r="O3804" s="3">
        <v>43966</v>
      </c>
      <c r="S3804" t="s">
        <v>61295</v>
      </c>
      <c r="T3804" t="s">
        <v>52151</v>
      </c>
    </row>
    <row r="3805" spans="1:20" x14ac:dyDescent="0.35">
      <c r="A3805" t="s">
        <v>64043</v>
      </c>
      <c r="B3805" t="s">
        <v>64044</v>
      </c>
      <c r="D3805" t="s">
        <v>51271</v>
      </c>
      <c r="F3805" t="s">
        <v>64045</v>
      </c>
      <c r="G3805" t="s">
        <v>64045</v>
      </c>
      <c r="H3805">
        <v>710663292</v>
      </c>
      <c r="N3805" t="s">
        <v>53706</v>
      </c>
      <c r="O3805" s="3">
        <v>43966</v>
      </c>
      <c r="S3805" t="s">
        <v>61295</v>
      </c>
      <c r="T3805" t="s">
        <v>52151</v>
      </c>
    </row>
    <row r="3806" spans="1:20" x14ac:dyDescent="0.35">
      <c r="A3806" t="s">
        <v>64046</v>
      </c>
      <c r="B3806" t="s">
        <v>64047</v>
      </c>
      <c r="D3806" t="s">
        <v>64048</v>
      </c>
      <c r="F3806" t="s">
        <v>64049</v>
      </c>
      <c r="G3806" t="s">
        <v>64049</v>
      </c>
      <c r="H3806">
        <v>722246382</v>
      </c>
      <c r="N3806" t="s">
        <v>53706</v>
      </c>
      <c r="O3806" s="3">
        <v>43982</v>
      </c>
      <c r="S3806" t="s">
        <v>58563</v>
      </c>
      <c r="T3806" t="s">
        <v>52366</v>
      </c>
    </row>
    <row r="3807" spans="1:20" x14ac:dyDescent="0.35">
      <c r="A3807" t="s">
        <v>64050</v>
      </c>
      <c r="B3807" t="s">
        <v>64051</v>
      </c>
      <c r="D3807" t="s">
        <v>52516</v>
      </c>
      <c r="F3807" t="s">
        <v>64052</v>
      </c>
      <c r="G3807" t="s">
        <v>64052</v>
      </c>
      <c r="H3807">
        <v>725248723</v>
      </c>
      <c r="N3807" t="s">
        <v>53706</v>
      </c>
      <c r="O3807" s="3">
        <v>43997</v>
      </c>
      <c r="S3807" t="s">
        <v>51539</v>
      </c>
      <c r="T3807" t="s">
        <v>51532</v>
      </c>
    </row>
    <row r="3808" spans="1:20" x14ac:dyDescent="0.35">
      <c r="A3808" t="s">
        <v>64053</v>
      </c>
      <c r="B3808" t="s">
        <v>24392</v>
      </c>
      <c r="D3808" t="s">
        <v>64054</v>
      </c>
      <c r="F3808" t="s">
        <v>64055</v>
      </c>
      <c r="G3808" t="s">
        <v>64055</v>
      </c>
      <c r="H3808">
        <v>721569153</v>
      </c>
      <c r="N3808" t="s">
        <v>53706</v>
      </c>
      <c r="O3808" s="3">
        <v>43997</v>
      </c>
      <c r="S3808" t="s">
        <v>51533</v>
      </c>
      <c r="T3808" t="s">
        <v>51532</v>
      </c>
    </row>
    <row r="3809" spans="1:20" x14ac:dyDescent="0.35">
      <c r="A3809" t="s">
        <v>8971</v>
      </c>
      <c r="B3809" t="s">
        <v>8972</v>
      </c>
      <c r="D3809" t="s">
        <v>64056</v>
      </c>
      <c r="F3809" t="s">
        <v>64057</v>
      </c>
      <c r="G3809" t="s">
        <v>64057</v>
      </c>
      <c r="H3809">
        <v>718311891</v>
      </c>
      <c r="N3809" t="s">
        <v>53706</v>
      </c>
      <c r="O3809" s="3">
        <v>43997</v>
      </c>
      <c r="S3809" t="s">
        <v>51533</v>
      </c>
      <c r="T3809" t="s">
        <v>51532</v>
      </c>
    </row>
    <row r="3810" spans="1:20" x14ac:dyDescent="0.35">
      <c r="A3810" t="s">
        <v>64058</v>
      </c>
      <c r="B3810" t="s">
        <v>64059</v>
      </c>
      <c r="D3810" t="s">
        <v>64054</v>
      </c>
      <c r="F3810" t="s">
        <v>64060</v>
      </c>
      <c r="G3810" t="s">
        <v>64060</v>
      </c>
      <c r="H3810">
        <v>722160232</v>
      </c>
      <c r="N3810" t="s">
        <v>53706</v>
      </c>
      <c r="O3810" s="3">
        <v>43997</v>
      </c>
      <c r="S3810" t="s">
        <v>58563</v>
      </c>
      <c r="T3810" t="s">
        <v>52366</v>
      </c>
    </row>
    <row r="3811" spans="1:20" x14ac:dyDescent="0.35">
      <c r="A3811" t="s">
        <v>64061</v>
      </c>
      <c r="B3811" t="s">
        <v>64062</v>
      </c>
      <c r="D3811" t="s">
        <v>52501</v>
      </c>
      <c r="F3811" t="s">
        <v>64063</v>
      </c>
      <c r="G3811" t="s">
        <v>64063</v>
      </c>
      <c r="H3811">
        <v>700439181</v>
      </c>
      <c r="N3811" t="s">
        <v>53706</v>
      </c>
      <c r="O3811" s="3">
        <v>43997</v>
      </c>
      <c r="S3811" t="s">
        <v>51533</v>
      </c>
      <c r="T3811" t="s">
        <v>51532</v>
      </c>
    </row>
    <row r="3812" spans="1:20" x14ac:dyDescent="0.35">
      <c r="A3812" t="s">
        <v>64064</v>
      </c>
      <c r="B3812" t="s">
        <v>64065</v>
      </c>
      <c r="D3812" t="s">
        <v>64066</v>
      </c>
      <c r="F3812" t="s">
        <v>64067</v>
      </c>
      <c r="G3812" t="s">
        <v>64067</v>
      </c>
      <c r="H3812">
        <v>713668311</v>
      </c>
      <c r="N3812" t="s">
        <v>53706</v>
      </c>
      <c r="O3812" s="3">
        <v>43997</v>
      </c>
      <c r="S3812" t="s">
        <v>56995</v>
      </c>
      <c r="T3812" t="s">
        <v>7686</v>
      </c>
    </row>
    <row r="3813" spans="1:20" x14ac:dyDescent="0.35">
      <c r="A3813" t="s">
        <v>8973</v>
      </c>
      <c r="B3813" t="s">
        <v>8974</v>
      </c>
      <c r="D3813" t="s">
        <v>52663</v>
      </c>
      <c r="F3813" t="s">
        <v>64068</v>
      </c>
      <c r="G3813" t="s">
        <v>64068</v>
      </c>
      <c r="H3813">
        <v>727629815</v>
      </c>
      <c r="N3813" t="s">
        <v>53706</v>
      </c>
      <c r="O3813" s="3">
        <v>43997</v>
      </c>
      <c r="S3813" t="s">
        <v>51533</v>
      </c>
      <c r="T3813" t="s">
        <v>51532</v>
      </c>
    </row>
    <row r="3814" spans="1:20" x14ac:dyDescent="0.35">
      <c r="A3814" t="s">
        <v>64069</v>
      </c>
      <c r="B3814" t="s">
        <v>64070</v>
      </c>
      <c r="D3814" t="s">
        <v>52307</v>
      </c>
      <c r="F3814" t="s">
        <v>64071</v>
      </c>
      <c r="G3814" t="s">
        <v>64071</v>
      </c>
      <c r="H3814">
        <v>708066836</v>
      </c>
      <c r="N3814" t="s">
        <v>53706</v>
      </c>
      <c r="O3814" s="3">
        <v>43997</v>
      </c>
      <c r="S3814" t="s">
        <v>51533</v>
      </c>
      <c r="T3814" t="s">
        <v>51532</v>
      </c>
    </row>
    <row r="3815" spans="1:20" x14ac:dyDescent="0.35">
      <c r="A3815" t="s">
        <v>64072</v>
      </c>
      <c r="B3815" t="s">
        <v>25760</v>
      </c>
      <c r="D3815" t="s">
        <v>52329</v>
      </c>
      <c r="F3815" t="s">
        <v>64073</v>
      </c>
      <c r="G3815" t="s">
        <v>64073</v>
      </c>
      <c r="H3815">
        <v>724347000</v>
      </c>
      <c r="N3815" t="s">
        <v>53706</v>
      </c>
      <c r="O3815" s="3">
        <v>43997</v>
      </c>
      <c r="S3815" t="s">
        <v>51533</v>
      </c>
      <c r="T3815" t="s">
        <v>51532</v>
      </c>
    </row>
    <row r="3816" spans="1:20" x14ac:dyDescent="0.35">
      <c r="A3816" t="s">
        <v>64074</v>
      </c>
      <c r="B3816" t="s">
        <v>64075</v>
      </c>
      <c r="D3816" t="s">
        <v>52329</v>
      </c>
      <c r="H3816">
        <v>722111735</v>
      </c>
      <c r="N3816" t="s">
        <v>53706</v>
      </c>
      <c r="O3816" s="3">
        <v>43997</v>
      </c>
      <c r="S3816" t="s">
        <v>51533</v>
      </c>
      <c r="T3816" t="s">
        <v>51532</v>
      </c>
    </row>
    <row r="3817" spans="1:20" x14ac:dyDescent="0.35">
      <c r="A3817" t="s">
        <v>64076</v>
      </c>
      <c r="B3817" t="s">
        <v>64077</v>
      </c>
      <c r="D3817" t="s">
        <v>52480</v>
      </c>
      <c r="F3817" t="s">
        <v>64078</v>
      </c>
      <c r="G3817" t="s">
        <v>64078</v>
      </c>
      <c r="H3817">
        <v>703731433</v>
      </c>
      <c r="N3817" t="s">
        <v>53706</v>
      </c>
      <c r="O3817" s="3">
        <v>43997</v>
      </c>
      <c r="S3817" t="s">
        <v>51533</v>
      </c>
      <c r="T3817" t="s">
        <v>51532</v>
      </c>
    </row>
    <row r="3818" spans="1:20" x14ac:dyDescent="0.35">
      <c r="A3818" t="s">
        <v>64079</v>
      </c>
      <c r="B3818" t="s">
        <v>64080</v>
      </c>
      <c r="D3818" t="s">
        <v>52329</v>
      </c>
      <c r="F3818" t="s">
        <v>64081</v>
      </c>
      <c r="G3818" t="s">
        <v>64081</v>
      </c>
      <c r="H3818">
        <v>796933110</v>
      </c>
      <c r="N3818" t="s">
        <v>53706</v>
      </c>
      <c r="O3818" s="3">
        <v>43997</v>
      </c>
      <c r="S3818" t="s">
        <v>51533</v>
      </c>
      <c r="T3818" t="s">
        <v>51532</v>
      </c>
    </row>
    <row r="3819" spans="1:20" x14ac:dyDescent="0.35">
      <c r="A3819" t="s">
        <v>64082</v>
      </c>
      <c r="B3819" t="s">
        <v>64083</v>
      </c>
      <c r="D3819" t="s">
        <v>52329</v>
      </c>
      <c r="F3819" t="s">
        <v>64084</v>
      </c>
      <c r="G3819" t="s">
        <v>64084</v>
      </c>
      <c r="H3819">
        <v>728880172</v>
      </c>
      <c r="N3819" t="s">
        <v>53706</v>
      </c>
      <c r="O3819" s="3">
        <v>43997</v>
      </c>
      <c r="S3819" t="s">
        <v>51533</v>
      </c>
      <c r="T3819" t="s">
        <v>51532</v>
      </c>
    </row>
    <row r="3820" spans="1:20" x14ac:dyDescent="0.35">
      <c r="A3820" t="s">
        <v>8975</v>
      </c>
      <c r="B3820" t="s">
        <v>64085</v>
      </c>
      <c r="D3820" t="s">
        <v>52480</v>
      </c>
      <c r="F3820" t="s">
        <v>64086</v>
      </c>
      <c r="G3820" t="s">
        <v>64086</v>
      </c>
      <c r="H3820">
        <v>726265693</v>
      </c>
      <c r="N3820" t="s">
        <v>53706</v>
      </c>
      <c r="O3820" s="3">
        <v>43997</v>
      </c>
      <c r="S3820" t="s">
        <v>51533</v>
      </c>
      <c r="T3820" t="s">
        <v>51532</v>
      </c>
    </row>
    <row r="3821" spans="1:20" x14ac:dyDescent="0.35">
      <c r="A3821" t="s">
        <v>64087</v>
      </c>
      <c r="B3821" t="s">
        <v>64088</v>
      </c>
      <c r="D3821" t="s">
        <v>52480</v>
      </c>
      <c r="F3821" t="s">
        <v>64089</v>
      </c>
      <c r="G3821" t="s">
        <v>64089</v>
      </c>
      <c r="H3821">
        <v>725052380</v>
      </c>
      <c r="N3821" t="s">
        <v>53706</v>
      </c>
      <c r="O3821" s="3">
        <v>43997</v>
      </c>
      <c r="S3821" t="s">
        <v>51533</v>
      </c>
      <c r="T3821" t="s">
        <v>51532</v>
      </c>
    </row>
    <row r="3822" spans="1:20" x14ac:dyDescent="0.35">
      <c r="A3822" t="s">
        <v>64090</v>
      </c>
      <c r="B3822" t="s">
        <v>64091</v>
      </c>
      <c r="D3822" t="s">
        <v>52329</v>
      </c>
      <c r="F3822" t="s">
        <v>64092</v>
      </c>
      <c r="G3822" t="s">
        <v>64092</v>
      </c>
      <c r="H3822">
        <v>729255833</v>
      </c>
      <c r="N3822" t="s">
        <v>53706</v>
      </c>
      <c r="O3822" s="3">
        <v>43997</v>
      </c>
      <c r="S3822" t="s">
        <v>51533</v>
      </c>
      <c r="T3822" t="s">
        <v>51532</v>
      </c>
    </row>
    <row r="3823" spans="1:20" x14ac:dyDescent="0.35">
      <c r="A3823" t="s">
        <v>64093</v>
      </c>
      <c r="B3823" t="s">
        <v>64094</v>
      </c>
      <c r="D3823" t="s">
        <v>52501</v>
      </c>
      <c r="F3823" t="s">
        <v>64095</v>
      </c>
      <c r="G3823" t="s">
        <v>64095</v>
      </c>
      <c r="H3823">
        <v>725324473</v>
      </c>
      <c r="N3823" t="s">
        <v>53706</v>
      </c>
      <c r="O3823" s="3">
        <v>44018</v>
      </c>
      <c r="S3823" t="s">
        <v>51533</v>
      </c>
      <c r="T3823" t="s">
        <v>51532</v>
      </c>
    </row>
    <row r="3824" spans="1:20" x14ac:dyDescent="0.35">
      <c r="A3824" t="s">
        <v>64096</v>
      </c>
      <c r="B3824" t="s">
        <v>64097</v>
      </c>
      <c r="D3824" t="s">
        <v>52307</v>
      </c>
      <c r="F3824" t="s">
        <v>64098</v>
      </c>
      <c r="G3824" t="s">
        <v>64098</v>
      </c>
      <c r="H3824">
        <v>726416341</v>
      </c>
      <c r="N3824" t="s">
        <v>53706</v>
      </c>
      <c r="O3824" s="3">
        <v>44018</v>
      </c>
      <c r="S3824" t="s">
        <v>51533</v>
      </c>
      <c r="T3824" t="s">
        <v>51532</v>
      </c>
    </row>
    <row r="3825" spans="1:20" x14ac:dyDescent="0.35">
      <c r="A3825" t="s">
        <v>8981</v>
      </c>
      <c r="B3825" t="s">
        <v>64099</v>
      </c>
      <c r="D3825" t="s">
        <v>64100</v>
      </c>
      <c r="F3825" t="s">
        <v>64101</v>
      </c>
      <c r="G3825" t="s">
        <v>64101</v>
      </c>
      <c r="H3825">
        <v>702267815</v>
      </c>
      <c r="N3825" t="s">
        <v>53706</v>
      </c>
      <c r="O3825" s="3">
        <v>44012</v>
      </c>
      <c r="S3825" t="s">
        <v>51533</v>
      </c>
      <c r="T3825" t="s">
        <v>51532</v>
      </c>
    </row>
    <row r="3826" spans="1:20" x14ac:dyDescent="0.35">
      <c r="A3826" t="s">
        <v>64102</v>
      </c>
      <c r="B3826" t="s">
        <v>64103</v>
      </c>
      <c r="D3826" t="s">
        <v>52329</v>
      </c>
      <c r="F3826" t="s">
        <v>64104</v>
      </c>
      <c r="H3826">
        <v>724526600</v>
      </c>
      <c r="N3826" t="s">
        <v>53706</v>
      </c>
      <c r="O3826" s="3">
        <v>44012</v>
      </c>
      <c r="S3826" t="s">
        <v>51533</v>
      </c>
      <c r="T3826" t="s">
        <v>51532</v>
      </c>
    </row>
    <row r="3827" spans="1:20" x14ac:dyDescent="0.35">
      <c r="A3827" t="s">
        <v>64105</v>
      </c>
      <c r="B3827" t="s">
        <v>64106</v>
      </c>
      <c r="D3827" t="s">
        <v>52501</v>
      </c>
      <c r="F3827" t="s">
        <v>64107</v>
      </c>
      <c r="G3827" t="s">
        <v>64107</v>
      </c>
      <c r="H3827">
        <v>793023251</v>
      </c>
      <c r="N3827" t="s">
        <v>53706</v>
      </c>
      <c r="O3827" s="3">
        <v>44018</v>
      </c>
      <c r="S3827" t="s">
        <v>51533</v>
      </c>
      <c r="T3827" t="s">
        <v>51532</v>
      </c>
    </row>
    <row r="3828" spans="1:20" x14ac:dyDescent="0.35">
      <c r="A3828" t="s">
        <v>64108</v>
      </c>
      <c r="B3828" t="s">
        <v>64109</v>
      </c>
      <c r="D3828" t="s">
        <v>52357</v>
      </c>
      <c r="F3828" t="s">
        <v>64110</v>
      </c>
      <c r="G3828" t="s">
        <v>64110</v>
      </c>
      <c r="H3828">
        <v>729948426</v>
      </c>
      <c r="N3828" t="s">
        <v>53706</v>
      </c>
      <c r="O3828" s="3">
        <v>44013</v>
      </c>
      <c r="S3828" t="s">
        <v>54048</v>
      </c>
      <c r="T3828" t="s">
        <v>52115</v>
      </c>
    </row>
    <row r="3829" spans="1:20" x14ac:dyDescent="0.35">
      <c r="A3829" t="s">
        <v>64111</v>
      </c>
      <c r="B3829" t="s">
        <v>64112</v>
      </c>
      <c r="F3829" t="s">
        <v>64113</v>
      </c>
      <c r="G3829" t="s">
        <v>64113</v>
      </c>
      <c r="H3829">
        <v>728299761</v>
      </c>
      <c r="N3829" t="s">
        <v>53706</v>
      </c>
      <c r="O3829" s="3">
        <v>44013</v>
      </c>
      <c r="S3829" t="s">
        <v>63756</v>
      </c>
      <c r="T3829" t="s">
        <v>55007</v>
      </c>
    </row>
    <row r="3830" spans="1:20" x14ac:dyDescent="0.35">
      <c r="A3830" t="s">
        <v>8999</v>
      </c>
      <c r="B3830" t="s">
        <v>7926</v>
      </c>
      <c r="D3830" t="s">
        <v>52284</v>
      </c>
      <c r="F3830" t="s">
        <v>64114</v>
      </c>
      <c r="G3830" t="s">
        <v>64114</v>
      </c>
      <c r="H3830">
        <v>724882573</v>
      </c>
      <c r="N3830" t="s">
        <v>53706</v>
      </c>
      <c r="O3830" s="3">
        <v>44013</v>
      </c>
      <c r="S3830" t="s">
        <v>63756</v>
      </c>
      <c r="T3830" t="s">
        <v>55007</v>
      </c>
    </row>
    <row r="3831" spans="1:20" x14ac:dyDescent="0.35">
      <c r="A3831" t="s">
        <v>64115</v>
      </c>
      <c r="B3831" t="s">
        <v>64116</v>
      </c>
      <c r="D3831" t="s">
        <v>52284</v>
      </c>
      <c r="F3831" t="s">
        <v>64117</v>
      </c>
      <c r="G3831" t="s">
        <v>64117</v>
      </c>
      <c r="N3831" t="s">
        <v>53706</v>
      </c>
      <c r="O3831" s="3">
        <v>44013</v>
      </c>
      <c r="S3831" t="s">
        <v>63756</v>
      </c>
      <c r="T3831" t="s">
        <v>55007</v>
      </c>
    </row>
    <row r="3832" spans="1:20" x14ac:dyDescent="0.35">
      <c r="A3832" t="s">
        <v>64118</v>
      </c>
      <c r="B3832" t="s">
        <v>64119</v>
      </c>
      <c r="F3832" t="s">
        <v>64120</v>
      </c>
      <c r="G3832" t="s">
        <v>64120</v>
      </c>
      <c r="H3832">
        <v>743189992</v>
      </c>
      <c r="N3832" t="s">
        <v>53706</v>
      </c>
      <c r="O3832" s="3">
        <v>44013</v>
      </c>
      <c r="S3832" t="s">
        <v>63756</v>
      </c>
      <c r="T3832" t="s">
        <v>55007</v>
      </c>
    </row>
    <row r="3833" spans="1:20" x14ac:dyDescent="0.35">
      <c r="A3833" t="s">
        <v>64121</v>
      </c>
      <c r="B3833" t="s">
        <v>64122</v>
      </c>
      <c r="D3833" t="s">
        <v>52307</v>
      </c>
      <c r="F3833" t="s">
        <v>64123</v>
      </c>
      <c r="G3833" t="s">
        <v>64123</v>
      </c>
      <c r="H3833">
        <v>726567171</v>
      </c>
      <c r="N3833" t="s">
        <v>53706</v>
      </c>
      <c r="O3833" s="3">
        <v>44013</v>
      </c>
      <c r="S3833" t="s">
        <v>63756</v>
      </c>
      <c r="T3833" t="s">
        <v>55007</v>
      </c>
    </row>
    <row r="3834" spans="1:20" x14ac:dyDescent="0.35">
      <c r="A3834" t="s">
        <v>64124</v>
      </c>
      <c r="B3834" t="s">
        <v>64125</v>
      </c>
      <c r="D3834" t="s">
        <v>52329</v>
      </c>
      <c r="F3834" t="s">
        <v>64126</v>
      </c>
      <c r="G3834" t="s">
        <v>64126</v>
      </c>
      <c r="H3834">
        <v>718211880</v>
      </c>
      <c r="N3834" t="s">
        <v>53706</v>
      </c>
      <c r="O3834" s="3">
        <v>44013</v>
      </c>
      <c r="S3834" t="s">
        <v>63756</v>
      </c>
      <c r="T3834" t="s">
        <v>55007</v>
      </c>
    </row>
    <row r="3835" spans="1:20" x14ac:dyDescent="0.35">
      <c r="A3835" t="s">
        <v>64127</v>
      </c>
      <c r="B3835" t="s">
        <v>64128</v>
      </c>
      <c r="D3835" t="s">
        <v>52329</v>
      </c>
      <c r="F3835" t="s">
        <v>64129</v>
      </c>
      <c r="G3835" t="s">
        <v>64129</v>
      </c>
      <c r="H3835">
        <v>722449678</v>
      </c>
      <c r="N3835" t="s">
        <v>53706</v>
      </c>
      <c r="O3835" s="3">
        <v>44013</v>
      </c>
      <c r="S3835" t="s">
        <v>63756</v>
      </c>
      <c r="T3835" t="s">
        <v>55007</v>
      </c>
    </row>
    <row r="3836" spans="1:20" x14ac:dyDescent="0.35">
      <c r="A3836" t="s">
        <v>64130</v>
      </c>
      <c r="B3836" t="s">
        <v>64131</v>
      </c>
      <c r="H3836">
        <v>724949894</v>
      </c>
      <c r="N3836" t="s">
        <v>53706</v>
      </c>
      <c r="O3836" s="3">
        <v>44044</v>
      </c>
      <c r="S3836" t="s">
        <v>61637</v>
      </c>
      <c r="T3836" t="s">
        <v>7686</v>
      </c>
    </row>
    <row r="3837" spans="1:20" x14ac:dyDescent="0.35">
      <c r="A3837" t="s">
        <v>64132</v>
      </c>
      <c r="B3837" t="s">
        <v>64133</v>
      </c>
      <c r="H3837">
        <v>714246978</v>
      </c>
      <c r="N3837" t="s">
        <v>53706</v>
      </c>
      <c r="S3837" t="s">
        <v>51533</v>
      </c>
      <c r="T3837" t="s">
        <v>51532</v>
      </c>
    </row>
    <row r="3838" spans="1:20" x14ac:dyDescent="0.35">
      <c r="A3838" t="s">
        <v>64134</v>
      </c>
      <c r="B3838" t="s">
        <v>64135</v>
      </c>
      <c r="D3838" t="s">
        <v>52329</v>
      </c>
      <c r="F3838" t="s">
        <v>64136</v>
      </c>
      <c r="G3838" t="s">
        <v>64136</v>
      </c>
      <c r="N3838" t="s">
        <v>53706</v>
      </c>
      <c r="O3838" s="3">
        <v>44032</v>
      </c>
      <c r="S3838" t="s">
        <v>51539</v>
      </c>
      <c r="T3838" t="s">
        <v>51532</v>
      </c>
    </row>
    <row r="3839" spans="1:20" x14ac:dyDescent="0.35">
      <c r="A3839" t="s">
        <v>64137</v>
      </c>
      <c r="B3839" t="s">
        <v>64138</v>
      </c>
      <c r="D3839" t="s">
        <v>52329</v>
      </c>
      <c r="F3839" t="s">
        <v>64139</v>
      </c>
      <c r="G3839" t="s">
        <v>64139</v>
      </c>
      <c r="N3839" t="s">
        <v>53706</v>
      </c>
      <c r="O3839" s="3">
        <v>44032</v>
      </c>
      <c r="S3839" t="s">
        <v>51539</v>
      </c>
      <c r="T3839" t="s">
        <v>51532</v>
      </c>
    </row>
    <row r="3840" spans="1:20" x14ac:dyDescent="0.35">
      <c r="A3840" t="s">
        <v>64140</v>
      </c>
      <c r="B3840" t="s">
        <v>64141</v>
      </c>
      <c r="D3840" t="s">
        <v>52329</v>
      </c>
      <c r="F3840" t="s">
        <v>64142</v>
      </c>
      <c r="G3840" t="s">
        <v>64142</v>
      </c>
      <c r="H3840">
        <v>728292336</v>
      </c>
      <c r="N3840" t="s">
        <v>53706</v>
      </c>
      <c r="O3840" s="3">
        <v>44032</v>
      </c>
      <c r="S3840" t="s">
        <v>51539</v>
      </c>
      <c r="T3840" t="s">
        <v>51532</v>
      </c>
    </row>
    <row r="3841" spans="1:20" x14ac:dyDescent="0.35">
      <c r="A3841" t="s">
        <v>9002</v>
      </c>
      <c r="B3841" t="s">
        <v>9003</v>
      </c>
      <c r="D3841" t="s">
        <v>52307</v>
      </c>
      <c r="F3841" t="s">
        <v>64143</v>
      </c>
      <c r="G3841" t="s">
        <v>64143</v>
      </c>
      <c r="H3841">
        <v>713870738</v>
      </c>
      <c r="N3841" t="s">
        <v>53706</v>
      </c>
      <c r="O3841" s="3">
        <v>44013</v>
      </c>
      <c r="S3841" t="s">
        <v>59193</v>
      </c>
      <c r="T3841" t="s">
        <v>7686</v>
      </c>
    </row>
    <row r="3842" spans="1:20" x14ac:dyDescent="0.35">
      <c r="A3842" t="s">
        <v>64144</v>
      </c>
      <c r="B3842" t="s">
        <v>64145</v>
      </c>
      <c r="D3842" t="s">
        <v>52307</v>
      </c>
      <c r="F3842" t="s">
        <v>64146</v>
      </c>
      <c r="G3842" t="s">
        <v>64146</v>
      </c>
      <c r="H3842">
        <v>719785926</v>
      </c>
      <c r="N3842" t="s">
        <v>53706</v>
      </c>
      <c r="O3842" s="3">
        <v>44013</v>
      </c>
      <c r="S3842" t="s">
        <v>51539</v>
      </c>
      <c r="T3842" t="s">
        <v>51532</v>
      </c>
    </row>
    <row r="3843" spans="1:20" x14ac:dyDescent="0.35">
      <c r="A3843" t="s">
        <v>64147</v>
      </c>
      <c r="B3843" t="s">
        <v>64148</v>
      </c>
      <c r="D3843" t="s">
        <v>52329</v>
      </c>
      <c r="F3843" t="s">
        <v>64149</v>
      </c>
      <c r="G3843" t="s">
        <v>64149</v>
      </c>
      <c r="H3843">
        <v>714650736</v>
      </c>
      <c r="N3843" t="s">
        <v>53706</v>
      </c>
      <c r="O3843" s="3">
        <v>44018</v>
      </c>
      <c r="S3843" t="s">
        <v>51539</v>
      </c>
      <c r="T3843" t="s">
        <v>51532</v>
      </c>
    </row>
    <row r="3844" spans="1:20" x14ac:dyDescent="0.35">
      <c r="A3844" t="s">
        <v>64150</v>
      </c>
      <c r="B3844" t="s">
        <v>64151</v>
      </c>
      <c r="D3844" t="s">
        <v>52329</v>
      </c>
      <c r="F3844" t="s">
        <v>64152</v>
      </c>
      <c r="G3844" t="s">
        <v>64152</v>
      </c>
      <c r="H3844">
        <v>727322073</v>
      </c>
      <c r="N3844" t="s">
        <v>53706</v>
      </c>
      <c r="O3844" s="3">
        <v>44018</v>
      </c>
      <c r="S3844" t="s">
        <v>51539</v>
      </c>
      <c r="T3844" t="s">
        <v>51532</v>
      </c>
    </row>
    <row r="3845" spans="1:20" x14ac:dyDescent="0.35">
      <c r="A3845" t="s">
        <v>64153</v>
      </c>
      <c r="B3845" t="s">
        <v>64154</v>
      </c>
      <c r="D3845" t="s">
        <v>52307</v>
      </c>
      <c r="F3845" t="s">
        <v>64155</v>
      </c>
      <c r="G3845" t="s">
        <v>64155</v>
      </c>
      <c r="H3845">
        <v>713775723</v>
      </c>
      <c r="N3845" t="s">
        <v>53706</v>
      </c>
      <c r="O3845" s="3">
        <v>44013</v>
      </c>
      <c r="S3845" t="s">
        <v>63756</v>
      </c>
      <c r="T3845" t="s">
        <v>55007</v>
      </c>
    </row>
    <row r="3846" spans="1:20" x14ac:dyDescent="0.35">
      <c r="A3846" t="s">
        <v>64156</v>
      </c>
      <c r="B3846" t="s">
        <v>64157</v>
      </c>
      <c r="D3846" t="s">
        <v>52037</v>
      </c>
      <c r="F3846" t="s">
        <v>64158</v>
      </c>
      <c r="G3846" t="s">
        <v>64159</v>
      </c>
      <c r="H3846">
        <v>110095912</v>
      </c>
      <c r="N3846" t="s">
        <v>53706</v>
      </c>
      <c r="O3846" s="3">
        <v>44013</v>
      </c>
      <c r="S3846" t="s">
        <v>62785</v>
      </c>
      <c r="T3846" t="s">
        <v>52115</v>
      </c>
    </row>
    <row r="3847" spans="1:20" x14ac:dyDescent="0.35">
      <c r="A3847" t="s">
        <v>64160</v>
      </c>
      <c r="B3847" t="s">
        <v>64161</v>
      </c>
      <c r="D3847" t="s">
        <v>52329</v>
      </c>
      <c r="F3847" t="s">
        <v>64162</v>
      </c>
      <c r="G3847" t="s">
        <v>64162</v>
      </c>
      <c r="H3847">
        <v>720777151</v>
      </c>
      <c r="N3847" t="s">
        <v>53706</v>
      </c>
      <c r="O3847" s="3">
        <v>44013</v>
      </c>
      <c r="S3847" t="s">
        <v>63756</v>
      </c>
      <c r="T3847" t="s">
        <v>55007</v>
      </c>
    </row>
    <row r="3848" spans="1:20" x14ac:dyDescent="0.35">
      <c r="A3848" t="s">
        <v>64163</v>
      </c>
      <c r="B3848" t="s">
        <v>64164</v>
      </c>
      <c r="D3848" t="s">
        <v>52329</v>
      </c>
      <c r="F3848" t="s">
        <v>64165</v>
      </c>
      <c r="G3848" t="s">
        <v>64165</v>
      </c>
      <c r="H3848">
        <v>726989297</v>
      </c>
      <c r="N3848" t="s">
        <v>53706</v>
      </c>
      <c r="O3848" s="3">
        <v>44013</v>
      </c>
      <c r="S3848" t="s">
        <v>63756</v>
      </c>
      <c r="T3848" t="s">
        <v>55007</v>
      </c>
    </row>
    <row r="3849" spans="1:20" x14ac:dyDescent="0.35">
      <c r="A3849" t="s">
        <v>9010</v>
      </c>
      <c r="B3849" t="s">
        <v>64166</v>
      </c>
      <c r="D3849" t="s">
        <v>52803</v>
      </c>
      <c r="F3849" t="s">
        <v>64167</v>
      </c>
      <c r="G3849" t="s">
        <v>64167</v>
      </c>
      <c r="H3849">
        <v>710221970</v>
      </c>
      <c r="N3849" t="s">
        <v>53706</v>
      </c>
      <c r="O3849" s="3">
        <v>44013</v>
      </c>
      <c r="S3849" t="s">
        <v>54152</v>
      </c>
      <c r="T3849" t="s">
        <v>51282</v>
      </c>
    </row>
    <row r="3850" spans="1:20" x14ac:dyDescent="0.35">
      <c r="A3850" t="s">
        <v>64168</v>
      </c>
      <c r="B3850" t="s">
        <v>64169</v>
      </c>
      <c r="D3850" t="s">
        <v>52307</v>
      </c>
      <c r="F3850" t="s">
        <v>64170</v>
      </c>
      <c r="G3850" t="s">
        <v>64170</v>
      </c>
      <c r="H3850">
        <v>712349626</v>
      </c>
      <c r="N3850" t="s">
        <v>53706</v>
      </c>
      <c r="O3850" s="3">
        <v>44013</v>
      </c>
      <c r="S3850" t="s">
        <v>63756</v>
      </c>
      <c r="T3850" t="s">
        <v>55007</v>
      </c>
    </row>
    <row r="3851" spans="1:20" x14ac:dyDescent="0.35">
      <c r="A3851" t="s">
        <v>64171</v>
      </c>
      <c r="B3851" t="s">
        <v>64172</v>
      </c>
      <c r="D3851" t="s">
        <v>52037</v>
      </c>
      <c r="F3851" t="s">
        <v>64173</v>
      </c>
      <c r="G3851" t="s">
        <v>64173</v>
      </c>
      <c r="H3851">
        <v>719835473</v>
      </c>
      <c r="N3851" t="s">
        <v>53706</v>
      </c>
      <c r="O3851" s="3">
        <v>44013</v>
      </c>
      <c r="S3851" t="s">
        <v>63756</v>
      </c>
      <c r="T3851" t="s">
        <v>55007</v>
      </c>
    </row>
    <row r="3852" spans="1:20" x14ac:dyDescent="0.35">
      <c r="A3852" t="s">
        <v>9012</v>
      </c>
      <c r="B3852" t="s">
        <v>9013</v>
      </c>
      <c r="D3852" t="s">
        <v>64174</v>
      </c>
      <c r="F3852" t="s">
        <v>64175</v>
      </c>
      <c r="G3852" t="s">
        <v>64175</v>
      </c>
      <c r="N3852" t="s">
        <v>53706</v>
      </c>
      <c r="O3852" s="3">
        <v>44013</v>
      </c>
      <c r="S3852" t="s">
        <v>64040</v>
      </c>
      <c r="T3852" t="s">
        <v>51813</v>
      </c>
    </row>
    <row r="3853" spans="1:20" x14ac:dyDescent="0.35">
      <c r="A3853" t="s">
        <v>9014</v>
      </c>
      <c r="B3853" t="s">
        <v>9015</v>
      </c>
      <c r="D3853" t="s">
        <v>64176</v>
      </c>
      <c r="F3853" t="s">
        <v>64177</v>
      </c>
      <c r="G3853" t="s">
        <v>64177</v>
      </c>
      <c r="N3853" t="s">
        <v>53706</v>
      </c>
      <c r="O3853" s="3">
        <v>44013</v>
      </c>
      <c r="S3853" t="s">
        <v>63756</v>
      </c>
      <c r="T3853" t="s">
        <v>55007</v>
      </c>
    </row>
    <row r="3854" spans="1:20" x14ac:dyDescent="0.35">
      <c r="A3854" t="s">
        <v>64178</v>
      </c>
      <c r="B3854" t="s">
        <v>64179</v>
      </c>
      <c r="D3854" t="s">
        <v>52307</v>
      </c>
      <c r="F3854" t="s">
        <v>64180</v>
      </c>
      <c r="G3854" t="s">
        <v>64180</v>
      </c>
      <c r="H3854">
        <v>706038625</v>
      </c>
      <c r="N3854" t="s">
        <v>53706</v>
      </c>
      <c r="O3854" s="3">
        <v>44013</v>
      </c>
      <c r="S3854" t="s">
        <v>63756</v>
      </c>
      <c r="T3854" t="s">
        <v>55007</v>
      </c>
    </row>
    <row r="3855" spans="1:20" x14ac:dyDescent="0.35">
      <c r="A3855" t="s">
        <v>64181</v>
      </c>
      <c r="B3855" t="s">
        <v>64182</v>
      </c>
      <c r="D3855" t="s">
        <v>52329</v>
      </c>
      <c r="F3855" t="s">
        <v>64183</v>
      </c>
      <c r="G3855" t="s">
        <v>64183</v>
      </c>
      <c r="H3855">
        <v>713635884</v>
      </c>
      <c r="N3855" t="s">
        <v>53706</v>
      </c>
      <c r="O3855" s="3">
        <v>44013</v>
      </c>
      <c r="S3855" t="s">
        <v>63756</v>
      </c>
      <c r="T3855" t="s">
        <v>55007</v>
      </c>
    </row>
    <row r="3856" spans="1:20" x14ac:dyDescent="0.35">
      <c r="A3856" t="s">
        <v>64184</v>
      </c>
      <c r="B3856" t="s">
        <v>64185</v>
      </c>
      <c r="D3856" t="s">
        <v>64186</v>
      </c>
      <c r="F3856" t="s">
        <v>64187</v>
      </c>
      <c r="G3856" t="s">
        <v>64187</v>
      </c>
      <c r="N3856" t="s">
        <v>53706</v>
      </c>
      <c r="O3856" s="3">
        <v>44013</v>
      </c>
      <c r="S3856" t="s">
        <v>63756</v>
      </c>
      <c r="T3856" t="s">
        <v>55007</v>
      </c>
    </row>
    <row r="3857" spans="1:20" x14ac:dyDescent="0.35">
      <c r="A3857" t="s">
        <v>64188</v>
      </c>
      <c r="B3857" t="s">
        <v>64189</v>
      </c>
      <c r="D3857" t="s">
        <v>64190</v>
      </c>
      <c r="F3857" t="s">
        <v>64191</v>
      </c>
      <c r="G3857" t="s">
        <v>64191</v>
      </c>
      <c r="H3857">
        <v>711927217</v>
      </c>
      <c r="N3857" t="s">
        <v>53706</v>
      </c>
      <c r="O3857" s="3">
        <v>44013</v>
      </c>
      <c r="S3857" t="s">
        <v>63756</v>
      </c>
      <c r="T3857" t="s">
        <v>55007</v>
      </c>
    </row>
    <row r="3858" spans="1:20" x14ac:dyDescent="0.35">
      <c r="A3858" t="s">
        <v>64192</v>
      </c>
      <c r="B3858" t="s">
        <v>64193</v>
      </c>
      <c r="D3858" t="s">
        <v>52329</v>
      </c>
      <c r="F3858" t="s">
        <v>64194</v>
      </c>
      <c r="G3858" t="s">
        <v>64194</v>
      </c>
      <c r="H3858">
        <v>713697784</v>
      </c>
      <c r="N3858" t="s">
        <v>53706</v>
      </c>
      <c r="O3858" s="3">
        <v>44013</v>
      </c>
      <c r="S3858" t="s">
        <v>63756</v>
      </c>
      <c r="T3858" t="s">
        <v>55007</v>
      </c>
    </row>
    <row r="3859" spans="1:20" x14ac:dyDescent="0.35">
      <c r="A3859" t="s">
        <v>64195</v>
      </c>
      <c r="B3859" t="s">
        <v>64196</v>
      </c>
      <c r="D3859" t="s">
        <v>52415</v>
      </c>
      <c r="F3859" t="s">
        <v>64197</v>
      </c>
      <c r="G3859" t="s">
        <v>64197</v>
      </c>
      <c r="H3859">
        <v>701493904</v>
      </c>
      <c r="N3859" t="s">
        <v>53706</v>
      </c>
      <c r="O3859" s="3">
        <v>44013</v>
      </c>
      <c r="S3859" t="s">
        <v>63756</v>
      </c>
      <c r="T3859" t="s">
        <v>55007</v>
      </c>
    </row>
    <row r="3860" spans="1:20" x14ac:dyDescent="0.35">
      <c r="A3860" t="s">
        <v>64198</v>
      </c>
      <c r="B3860" t="s">
        <v>64199</v>
      </c>
      <c r="D3860" t="s">
        <v>52037</v>
      </c>
      <c r="F3860" t="s">
        <v>64200</v>
      </c>
      <c r="G3860" t="s">
        <v>64200</v>
      </c>
      <c r="H3860">
        <v>711664929</v>
      </c>
      <c r="N3860" t="s">
        <v>53706</v>
      </c>
      <c r="O3860" s="3">
        <v>44013</v>
      </c>
      <c r="S3860" t="s">
        <v>64201</v>
      </c>
      <c r="T3860" t="s">
        <v>52115</v>
      </c>
    </row>
    <row r="3861" spans="1:20" x14ac:dyDescent="0.35">
      <c r="A3861" t="s">
        <v>64202</v>
      </c>
      <c r="B3861" t="s">
        <v>64203</v>
      </c>
      <c r="D3861" t="s">
        <v>52329</v>
      </c>
      <c r="F3861" t="s">
        <v>64204</v>
      </c>
      <c r="G3861" t="s">
        <v>64204</v>
      </c>
      <c r="H3861">
        <v>727360528</v>
      </c>
      <c r="N3861" t="s">
        <v>53706</v>
      </c>
      <c r="O3861" s="3">
        <v>44013</v>
      </c>
      <c r="S3861" t="s">
        <v>63756</v>
      </c>
      <c r="T3861" t="s">
        <v>55007</v>
      </c>
    </row>
    <row r="3862" spans="1:20" x14ac:dyDescent="0.35">
      <c r="A3862" t="s">
        <v>64205</v>
      </c>
      <c r="B3862" t="s">
        <v>64206</v>
      </c>
      <c r="D3862" t="s">
        <v>52307</v>
      </c>
      <c r="F3862" t="s">
        <v>64207</v>
      </c>
      <c r="G3862" t="s">
        <v>64207</v>
      </c>
      <c r="H3862">
        <v>706246235</v>
      </c>
      <c r="N3862" t="s">
        <v>53706</v>
      </c>
      <c r="O3862" s="3">
        <v>44013</v>
      </c>
      <c r="S3862" t="s">
        <v>63756</v>
      </c>
      <c r="T3862" t="s">
        <v>55007</v>
      </c>
    </row>
    <row r="3863" spans="1:20" x14ac:dyDescent="0.35">
      <c r="A3863" t="s">
        <v>64208</v>
      </c>
      <c r="B3863" t="s">
        <v>64209</v>
      </c>
      <c r="D3863" t="s">
        <v>52329</v>
      </c>
      <c r="F3863" t="s">
        <v>64210</v>
      </c>
      <c r="G3863" t="s">
        <v>64210</v>
      </c>
      <c r="H3863">
        <v>713496359</v>
      </c>
      <c r="N3863" t="s">
        <v>53706</v>
      </c>
      <c r="O3863" s="3">
        <v>44013</v>
      </c>
      <c r="S3863" t="s">
        <v>63756</v>
      </c>
      <c r="T3863" t="s">
        <v>55007</v>
      </c>
    </row>
    <row r="3864" spans="1:20" x14ac:dyDescent="0.35">
      <c r="A3864" t="s">
        <v>9022</v>
      </c>
      <c r="B3864" t="s">
        <v>64211</v>
      </c>
      <c r="D3864" t="s">
        <v>51271</v>
      </c>
      <c r="N3864" t="s">
        <v>53706</v>
      </c>
      <c r="O3864" s="3">
        <v>44013</v>
      </c>
      <c r="S3864" t="s">
        <v>64212</v>
      </c>
      <c r="T3864" t="s">
        <v>52420</v>
      </c>
    </row>
    <row r="3865" spans="1:20" x14ac:dyDescent="0.35">
      <c r="A3865" t="s">
        <v>9024</v>
      </c>
      <c r="B3865" t="s">
        <v>64213</v>
      </c>
      <c r="D3865" t="s">
        <v>51271</v>
      </c>
      <c r="N3865" t="s">
        <v>53706</v>
      </c>
      <c r="O3865" s="3">
        <v>44013</v>
      </c>
      <c r="S3865" t="s">
        <v>64212</v>
      </c>
      <c r="T3865" t="s">
        <v>52420</v>
      </c>
    </row>
    <row r="3866" spans="1:20" x14ac:dyDescent="0.35">
      <c r="A3866" t="s">
        <v>64214</v>
      </c>
      <c r="B3866" t="s">
        <v>64215</v>
      </c>
      <c r="D3866" t="s">
        <v>52307</v>
      </c>
      <c r="F3866" t="s">
        <v>64216</v>
      </c>
      <c r="G3866" t="s">
        <v>64216</v>
      </c>
      <c r="H3866">
        <v>743495590</v>
      </c>
      <c r="N3866" t="s">
        <v>53706</v>
      </c>
      <c r="O3866" s="3">
        <v>44013</v>
      </c>
      <c r="S3866" t="s">
        <v>63756</v>
      </c>
      <c r="T3866" t="s">
        <v>55007</v>
      </c>
    </row>
    <row r="3867" spans="1:20" x14ac:dyDescent="0.35">
      <c r="A3867" t="s">
        <v>64217</v>
      </c>
      <c r="B3867" t="s">
        <v>64218</v>
      </c>
      <c r="D3867" t="s">
        <v>52663</v>
      </c>
      <c r="F3867" t="s">
        <v>64219</v>
      </c>
      <c r="G3867" t="s">
        <v>64219</v>
      </c>
      <c r="H3867">
        <v>713901408</v>
      </c>
      <c r="N3867" t="s">
        <v>53706</v>
      </c>
      <c r="O3867" s="3">
        <v>44013</v>
      </c>
      <c r="S3867" t="s">
        <v>63756</v>
      </c>
      <c r="T3867" t="s">
        <v>55007</v>
      </c>
    </row>
    <row r="3868" spans="1:20" x14ac:dyDescent="0.35">
      <c r="A3868" t="s">
        <v>64220</v>
      </c>
      <c r="B3868" t="s">
        <v>64221</v>
      </c>
      <c r="D3868" t="s">
        <v>52037</v>
      </c>
      <c r="F3868" t="s">
        <v>64222</v>
      </c>
      <c r="G3868" t="s">
        <v>64222</v>
      </c>
      <c r="H3868">
        <v>741082994</v>
      </c>
      <c r="N3868" t="s">
        <v>53706</v>
      </c>
      <c r="O3868" s="3">
        <v>44013</v>
      </c>
      <c r="S3868" t="s">
        <v>63756</v>
      </c>
      <c r="T3868" t="s">
        <v>55007</v>
      </c>
    </row>
    <row r="3869" spans="1:20" x14ac:dyDescent="0.35">
      <c r="A3869" t="s">
        <v>64223</v>
      </c>
      <c r="B3869" t="s">
        <v>64224</v>
      </c>
      <c r="D3869" t="s">
        <v>52329</v>
      </c>
      <c r="F3869" t="s">
        <v>64225</v>
      </c>
      <c r="G3869" t="s">
        <v>64225</v>
      </c>
      <c r="H3869">
        <v>791481429</v>
      </c>
      <c r="N3869" t="s">
        <v>53706</v>
      </c>
      <c r="O3869" s="3">
        <v>44013</v>
      </c>
      <c r="S3869" t="s">
        <v>63756</v>
      </c>
      <c r="T3869" t="s">
        <v>55007</v>
      </c>
    </row>
    <row r="3870" spans="1:20" x14ac:dyDescent="0.35">
      <c r="A3870" t="s">
        <v>9030</v>
      </c>
      <c r="B3870" t="s">
        <v>64226</v>
      </c>
      <c r="D3870" t="s">
        <v>53584</v>
      </c>
      <c r="F3870" t="s">
        <v>64227</v>
      </c>
      <c r="H3870">
        <v>0</v>
      </c>
      <c r="N3870" t="s">
        <v>53706</v>
      </c>
      <c r="O3870" s="3">
        <v>44013</v>
      </c>
      <c r="S3870" t="s">
        <v>51533</v>
      </c>
      <c r="T3870" t="s">
        <v>51532</v>
      </c>
    </row>
    <row r="3871" spans="1:20" x14ac:dyDescent="0.35">
      <c r="A3871" t="s">
        <v>9034</v>
      </c>
      <c r="B3871" t="s">
        <v>9035</v>
      </c>
      <c r="D3871" t="s">
        <v>52673</v>
      </c>
      <c r="H3871">
        <v>795912109</v>
      </c>
      <c r="N3871" t="s">
        <v>53706</v>
      </c>
      <c r="O3871" s="3">
        <v>44043</v>
      </c>
      <c r="S3871" t="s">
        <v>51533</v>
      </c>
      <c r="T3871" t="s">
        <v>51532</v>
      </c>
    </row>
    <row r="3872" spans="1:20" x14ac:dyDescent="0.35">
      <c r="A3872" t="s">
        <v>64228</v>
      </c>
      <c r="B3872" t="s">
        <v>64229</v>
      </c>
      <c r="D3872" t="s">
        <v>52663</v>
      </c>
      <c r="H3872">
        <v>718332387</v>
      </c>
      <c r="N3872" t="s">
        <v>53706</v>
      </c>
      <c r="O3872" s="3">
        <v>44847</v>
      </c>
      <c r="S3872" t="s">
        <v>64230</v>
      </c>
      <c r="T3872" t="s">
        <v>51570</v>
      </c>
    </row>
    <row r="3873" spans="1:20" x14ac:dyDescent="0.35">
      <c r="A3873" t="s">
        <v>64231</v>
      </c>
      <c r="B3873" t="s">
        <v>64232</v>
      </c>
      <c r="D3873" t="s">
        <v>64233</v>
      </c>
      <c r="F3873" t="s">
        <v>64234</v>
      </c>
      <c r="G3873" t="s">
        <v>64234</v>
      </c>
      <c r="H3873">
        <v>722595734</v>
      </c>
      <c r="N3873" t="s">
        <v>53706</v>
      </c>
      <c r="O3873" s="3">
        <v>44043</v>
      </c>
      <c r="S3873" t="s">
        <v>51533</v>
      </c>
      <c r="T3873" t="s">
        <v>51532</v>
      </c>
    </row>
    <row r="3874" spans="1:20" x14ac:dyDescent="0.35">
      <c r="A3874" t="s">
        <v>64235</v>
      </c>
      <c r="B3874" t="s">
        <v>64236</v>
      </c>
      <c r="D3874" t="s">
        <v>64237</v>
      </c>
      <c r="F3874" t="s">
        <v>64238</v>
      </c>
      <c r="G3874" t="s">
        <v>64238</v>
      </c>
      <c r="H3874">
        <v>726712994</v>
      </c>
      <c r="N3874" t="s">
        <v>53706</v>
      </c>
      <c r="O3874" s="3">
        <v>43983</v>
      </c>
      <c r="S3874" t="s">
        <v>51329</v>
      </c>
      <c r="T3874" t="s">
        <v>51328</v>
      </c>
    </row>
    <row r="3875" spans="1:20" x14ac:dyDescent="0.35">
      <c r="A3875" t="s">
        <v>64239</v>
      </c>
      <c r="B3875" t="s">
        <v>64240</v>
      </c>
      <c r="D3875" t="s">
        <v>64241</v>
      </c>
      <c r="F3875" t="s">
        <v>64242</v>
      </c>
      <c r="G3875" t="s">
        <v>64242</v>
      </c>
      <c r="H3875">
        <v>705638570</v>
      </c>
      <c r="N3875" t="s">
        <v>53706</v>
      </c>
      <c r="O3875" s="3">
        <v>43983</v>
      </c>
      <c r="S3875" t="s">
        <v>51219</v>
      </c>
      <c r="T3875" t="s">
        <v>51191</v>
      </c>
    </row>
    <row r="3876" spans="1:20" x14ac:dyDescent="0.35">
      <c r="A3876" t="s">
        <v>9038</v>
      </c>
      <c r="B3876" t="s">
        <v>64243</v>
      </c>
      <c r="D3876" t="s">
        <v>64244</v>
      </c>
      <c r="F3876" t="s">
        <v>60206</v>
      </c>
      <c r="G3876" t="s">
        <v>64245</v>
      </c>
      <c r="H3876">
        <v>716832494</v>
      </c>
      <c r="N3876" t="s">
        <v>53706</v>
      </c>
      <c r="O3876" s="3">
        <v>44044</v>
      </c>
      <c r="S3876" t="s">
        <v>51533</v>
      </c>
      <c r="T3876" t="s">
        <v>51532</v>
      </c>
    </row>
    <row r="3877" spans="1:20" x14ac:dyDescent="0.35">
      <c r="A3877" t="s">
        <v>9040</v>
      </c>
      <c r="B3877" t="s">
        <v>9041</v>
      </c>
      <c r="D3877" t="s">
        <v>53751</v>
      </c>
      <c r="F3877" t="s">
        <v>64246</v>
      </c>
      <c r="G3877" t="s">
        <v>64246</v>
      </c>
      <c r="H3877">
        <v>722668975</v>
      </c>
      <c r="N3877" t="s">
        <v>53706</v>
      </c>
      <c r="O3877" s="3">
        <v>44044</v>
      </c>
      <c r="S3877" t="s">
        <v>51533</v>
      </c>
      <c r="T3877" t="s">
        <v>51532</v>
      </c>
    </row>
    <row r="3878" spans="1:20" x14ac:dyDescent="0.35">
      <c r="A3878" t="s">
        <v>64247</v>
      </c>
      <c r="B3878" t="s">
        <v>64248</v>
      </c>
      <c r="D3878" t="s">
        <v>64249</v>
      </c>
      <c r="F3878" t="s">
        <v>64250</v>
      </c>
      <c r="H3878">
        <v>728990838</v>
      </c>
      <c r="N3878" t="s">
        <v>53706</v>
      </c>
      <c r="O3878" s="3">
        <v>44013</v>
      </c>
      <c r="S3878" t="s">
        <v>63756</v>
      </c>
      <c r="T3878" t="s">
        <v>55007</v>
      </c>
    </row>
    <row r="3879" spans="1:20" x14ac:dyDescent="0.35">
      <c r="A3879" t="s">
        <v>64251</v>
      </c>
      <c r="B3879" t="s">
        <v>64252</v>
      </c>
      <c r="D3879" t="s">
        <v>52037</v>
      </c>
      <c r="N3879" t="s">
        <v>53706</v>
      </c>
      <c r="O3879" s="3">
        <v>44013</v>
      </c>
      <c r="S3879" t="s">
        <v>63756</v>
      </c>
      <c r="T3879" t="s">
        <v>55007</v>
      </c>
    </row>
    <row r="3880" spans="1:20" x14ac:dyDescent="0.35">
      <c r="A3880" t="s">
        <v>64253</v>
      </c>
      <c r="B3880" t="s">
        <v>64254</v>
      </c>
      <c r="D3880" t="s">
        <v>52307</v>
      </c>
      <c r="F3880" t="s">
        <v>64255</v>
      </c>
      <c r="G3880" t="s">
        <v>64255</v>
      </c>
      <c r="H3880">
        <v>706020201</v>
      </c>
      <c r="N3880" t="s">
        <v>53706</v>
      </c>
      <c r="O3880" s="3">
        <v>44013</v>
      </c>
      <c r="S3880" t="s">
        <v>63756</v>
      </c>
      <c r="T3880" t="s">
        <v>55007</v>
      </c>
    </row>
    <row r="3881" spans="1:20" x14ac:dyDescent="0.35">
      <c r="A3881" t="s">
        <v>64256</v>
      </c>
      <c r="B3881" t="s">
        <v>64257</v>
      </c>
      <c r="D3881" t="s">
        <v>64176</v>
      </c>
      <c r="F3881" t="s">
        <v>64258</v>
      </c>
      <c r="G3881" t="s">
        <v>64258</v>
      </c>
      <c r="H3881">
        <v>720695097</v>
      </c>
      <c r="N3881" t="s">
        <v>53706</v>
      </c>
      <c r="O3881" s="3">
        <v>44013</v>
      </c>
      <c r="S3881" t="s">
        <v>63756</v>
      </c>
      <c r="T3881" t="s">
        <v>55007</v>
      </c>
    </row>
    <row r="3882" spans="1:20" x14ac:dyDescent="0.35">
      <c r="A3882" t="s">
        <v>64259</v>
      </c>
      <c r="B3882" t="s">
        <v>64260</v>
      </c>
      <c r="D3882" t="s">
        <v>52329</v>
      </c>
      <c r="F3882" t="s">
        <v>64261</v>
      </c>
      <c r="G3882" t="s">
        <v>64261</v>
      </c>
      <c r="H3882">
        <v>705839925</v>
      </c>
      <c r="N3882" t="s">
        <v>53706</v>
      </c>
      <c r="O3882" s="3">
        <v>44013</v>
      </c>
      <c r="S3882" t="s">
        <v>63756</v>
      </c>
      <c r="T3882" t="s">
        <v>55007</v>
      </c>
    </row>
    <row r="3883" spans="1:20" x14ac:dyDescent="0.35">
      <c r="A3883" t="s">
        <v>64262</v>
      </c>
      <c r="B3883" t="s">
        <v>64263</v>
      </c>
      <c r="D3883" t="s">
        <v>64249</v>
      </c>
      <c r="F3883" t="s">
        <v>64264</v>
      </c>
      <c r="G3883" t="s">
        <v>64264</v>
      </c>
      <c r="H3883">
        <v>733877098</v>
      </c>
      <c r="N3883" t="s">
        <v>53706</v>
      </c>
      <c r="O3883" s="3">
        <v>44013</v>
      </c>
      <c r="S3883" t="s">
        <v>63756</v>
      </c>
      <c r="T3883" t="s">
        <v>55007</v>
      </c>
    </row>
    <row r="3884" spans="1:20" x14ac:dyDescent="0.35">
      <c r="A3884" t="s">
        <v>64265</v>
      </c>
      <c r="B3884" t="s">
        <v>64266</v>
      </c>
      <c r="D3884" t="s">
        <v>52307</v>
      </c>
      <c r="H3884">
        <v>726230701</v>
      </c>
      <c r="N3884" t="s">
        <v>53706</v>
      </c>
      <c r="O3884" s="3">
        <v>44013</v>
      </c>
      <c r="S3884" t="s">
        <v>63756</v>
      </c>
      <c r="T3884" t="s">
        <v>55007</v>
      </c>
    </row>
    <row r="3885" spans="1:20" x14ac:dyDescent="0.35">
      <c r="A3885" t="s">
        <v>64267</v>
      </c>
      <c r="B3885" t="s">
        <v>64268</v>
      </c>
      <c r="D3885" t="s">
        <v>52329</v>
      </c>
      <c r="H3885">
        <v>717241744</v>
      </c>
      <c r="N3885" t="s">
        <v>53706</v>
      </c>
      <c r="O3885" s="3">
        <v>44013</v>
      </c>
      <c r="S3885" t="s">
        <v>63756</v>
      </c>
      <c r="T3885" t="s">
        <v>55007</v>
      </c>
    </row>
    <row r="3886" spans="1:20" x14ac:dyDescent="0.35">
      <c r="A3886" t="s">
        <v>64269</v>
      </c>
      <c r="B3886" t="s">
        <v>64270</v>
      </c>
      <c r="D3886" t="s">
        <v>52037</v>
      </c>
      <c r="F3886" t="s">
        <v>64271</v>
      </c>
      <c r="G3886" t="s">
        <v>64271</v>
      </c>
      <c r="H3886">
        <v>723056694</v>
      </c>
      <c r="N3886" t="s">
        <v>53706</v>
      </c>
      <c r="O3886" s="3">
        <v>44013</v>
      </c>
      <c r="S3886" t="s">
        <v>63756</v>
      </c>
      <c r="T3886" t="s">
        <v>55007</v>
      </c>
    </row>
    <row r="3887" spans="1:20" x14ac:dyDescent="0.35">
      <c r="A3887" t="s">
        <v>64272</v>
      </c>
      <c r="B3887" t="s">
        <v>64273</v>
      </c>
      <c r="D3887" t="s">
        <v>52480</v>
      </c>
      <c r="F3887" t="s">
        <v>64274</v>
      </c>
      <c r="G3887" t="s">
        <v>64274</v>
      </c>
      <c r="H3887">
        <v>728427788</v>
      </c>
      <c r="N3887" t="s">
        <v>53706</v>
      </c>
      <c r="O3887" s="3">
        <v>44013</v>
      </c>
      <c r="S3887" t="s">
        <v>63756</v>
      </c>
      <c r="T3887" t="s">
        <v>55007</v>
      </c>
    </row>
    <row r="3888" spans="1:20" x14ac:dyDescent="0.35">
      <c r="A3888" t="s">
        <v>64275</v>
      </c>
      <c r="B3888" t="s">
        <v>64276</v>
      </c>
      <c r="D3888" t="s">
        <v>52516</v>
      </c>
      <c r="F3888" t="s">
        <v>64277</v>
      </c>
      <c r="G3888" t="s">
        <v>64277</v>
      </c>
      <c r="H3888">
        <v>725004600</v>
      </c>
      <c r="N3888" t="s">
        <v>53706</v>
      </c>
      <c r="O3888" s="3">
        <v>44058</v>
      </c>
      <c r="S3888" t="s">
        <v>51539</v>
      </c>
      <c r="T3888" t="s">
        <v>51532</v>
      </c>
    </row>
    <row r="3889" spans="1:20" x14ac:dyDescent="0.35">
      <c r="A3889" t="s">
        <v>9044</v>
      </c>
      <c r="B3889" t="s">
        <v>64278</v>
      </c>
      <c r="D3889" t="s">
        <v>64233</v>
      </c>
      <c r="F3889" t="s">
        <v>64279</v>
      </c>
      <c r="G3889" t="s">
        <v>64279</v>
      </c>
      <c r="H3889">
        <v>702738903</v>
      </c>
      <c r="N3889" t="s">
        <v>53706</v>
      </c>
      <c r="O3889" s="3">
        <v>44044</v>
      </c>
      <c r="S3889" t="s">
        <v>61637</v>
      </c>
      <c r="T3889" t="s">
        <v>7686</v>
      </c>
    </row>
    <row r="3890" spans="1:20" x14ac:dyDescent="0.35">
      <c r="A3890" t="s">
        <v>64280</v>
      </c>
      <c r="B3890" t="s">
        <v>64281</v>
      </c>
      <c r="D3890" t="s">
        <v>64282</v>
      </c>
      <c r="F3890" t="s">
        <v>64283</v>
      </c>
      <c r="G3890" t="s">
        <v>64283</v>
      </c>
      <c r="H3890">
        <v>723708199</v>
      </c>
      <c r="N3890" t="s">
        <v>53706</v>
      </c>
      <c r="O3890" s="3">
        <v>44044</v>
      </c>
      <c r="S3890" t="s">
        <v>51533</v>
      </c>
      <c r="T3890" t="s">
        <v>51532</v>
      </c>
    </row>
    <row r="3891" spans="1:20" x14ac:dyDescent="0.35">
      <c r="A3891" t="s">
        <v>64284</v>
      </c>
      <c r="B3891" t="s">
        <v>64285</v>
      </c>
      <c r="D3891" t="s">
        <v>64286</v>
      </c>
      <c r="N3891" t="s">
        <v>53706</v>
      </c>
      <c r="O3891" s="3">
        <v>44044</v>
      </c>
      <c r="S3891" t="s">
        <v>61637</v>
      </c>
      <c r="T3891" t="s">
        <v>7686</v>
      </c>
    </row>
    <row r="3892" spans="1:20" x14ac:dyDescent="0.35">
      <c r="A3892" t="s">
        <v>64287</v>
      </c>
      <c r="B3892" t="s">
        <v>64288</v>
      </c>
      <c r="D3892" t="s">
        <v>52329</v>
      </c>
      <c r="F3892" t="s">
        <v>64289</v>
      </c>
      <c r="G3892" t="s">
        <v>64289</v>
      </c>
      <c r="H3892">
        <v>722645137</v>
      </c>
      <c r="N3892" t="s">
        <v>53706</v>
      </c>
      <c r="O3892" s="3">
        <v>44013</v>
      </c>
      <c r="S3892" t="s">
        <v>63756</v>
      </c>
      <c r="T3892" t="s">
        <v>55007</v>
      </c>
    </row>
    <row r="3893" spans="1:20" x14ac:dyDescent="0.35">
      <c r="A3893" t="s">
        <v>64290</v>
      </c>
      <c r="B3893" t="s">
        <v>64291</v>
      </c>
      <c r="D3893" t="s">
        <v>64292</v>
      </c>
      <c r="F3893" t="s">
        <v>64293</v>
      </c>
      <c r="G3893" t="s">
        <v>64293</v>
      </c>
      <c r="H3893">
        <v>722890634</v>
      </c>
      <c r="N3893" t="s">
        <v>53706</v>
      </c>
      <c r="O3893" s="3">
        <v>44013</v>
      </c>
      <c r="S3893" t="s">
        <v>63756</v>
      </c>
      <c r="T3893" t="s">
        <v>55007</v>
      </c>
    </row>
    <row r="3894" spans="1:20" x14ac:dyDescent="0.35">
      <c r="A3894" t="s">
        <v>64294</v>
      </c>
      <c r="B3894" t="s">
        <v>64295</v>
      </c>
      <c r="D3894" t="s">
        <v>52037</v>
      </c>
      <c r="F3894" t="s">
        <v>64296</v>
      </c>
      <c r="G3894" t="s">
        <v>64296</v>
      </c>
      <c r="H3894">
        <v>724019855</v>
      </c>
      <c r="N3894" t="s">
        <v>53706</v>
      </c>
      <c r="O3894" s="3">
        <v>44013</v>
      </c>
      <c r="S3894" t="s">
        <v>63756</v>
      </c>
      <c r="T3894" t="s">
        <v>55007</v>
      </c>
    </row>
    <row r="3895" spans="1:20" x14ac:dyDescent="0.35">
      <c r="A3895" t="s">
        <v>9046</v>
      </c>
      <c r="B3895" t="s">
        <v>64297</v>
      </c>
      <c r="D3895" t="s">
        <v>51271</v>
      </c>
      <c r="F3895" t="s">
        <v>64298</v>
      </c>
      <c r="H3895">
        <v>721210638</v>
      </c>
      <c r="N3895" t="s">
        <v>53706</v>
      </c>
      <c r="O3895" s="3">
        <v>44044</v>
      </c>
      <c r="S3895" t="s">
        <v>64299</v>
      </c>
      <c r="T3895" t="s">
        <v>51191</v>
      </c>
    </row>
    <row r="3896" spans="1:20" x14ac:dyDescent="0.35">
      <c r="A3896" t="s">
        <v>64300</v>
      </c>
      <c r="B3896" t="s">
        <v>64301</v>
      </c>
      <c r="D3896" t="s">
        <v>64302</v>
      </c>
      <c r="F3896" t="s">
        <v>64303</v>
      </c>
      <c r="H3896">
        <v>721456945</v>
      </c>
      <c r="N3896" t="s">
        <v>53706</v>
      </c>
      <c r="O3896" s="3">
        <v>44044</v>
      </c>
      <c r="S3896" t="s">
        <v>64299</v>
      </c>
      <c r="T3896" t="s">
        <v>51191</v>
      </c>
    </row>
    <row r="3897" spans="1:20" x14ac:dyDescent="0.35">
      <c r="A3897" t="s">
        <v>64304</v>
      </c>
      <c r="B3897" t="s">
        <v>64305</v>
      </c>
      <c r="D3897" t="s">
        <v>64306</v>
      </c>
      <c r="F3897" t="s">
        <v>64307</v>
      </c>
      <c r="G3897" t="s">
        <v>64307</v>
      </c>
      <c r="H3897">
        <v>714275008</v>
      </c>
      <c r="N3897" t="s">
        <v>53706</v>
      </c>
      <c r="O3897" s="3">
        <v>44084</v>
      </c>
      <c r="P3897" s="3">
        <v>45322</v>
      </c>
      <c r="S3897" t="s">
        <v>51545</v>
      </c>
      <c r="T3897" t="s">
        <v>51148</v>
      </c>
    </row>
    <row r="3898" spans="1:20" x14ac:dyDescent="0.35">
      <c r="A3898" t="s">
        <v>9060</v>
      </c>
      <c r="B3898" t="s">
        <v>64308</v>
      </c>
      <c r="D3898" t="s">
        <v>63934</v>
      </c>
      <c r="F3898" t="s">
        <v>64309</v>
      </c>
      <c r="G3898" t="s">
        <v>64309</v>
      </c>
      <c r="H3898">
        <v>700031943</v>
      </c>
      <c r="N3898" t="s">
        <v>53706</v>
      </c>
      <c r="O3898" s="3">
        <v>44095</v>
      </c>
      <c r="S3898" t="s">
        <v>52704</v>
      </c>
      <c r="T3898" t="s">
        <v>51148</v>
      </c>
    </row>
    <row r="3899" spans="1:20" x14ac:dyDescent="0.35">
      <c r="A3899" t="s">
        <v>9062</v>
      </c>
      <c r="B3899" t="s">
        <v>64310</v>
      </c>
      <c r="D3899" t="s">
        <v>64311</v>
      </c>
      <c r="F3899" t="s">
        <v>64312</v>
      </c>
      <c r="G3899" t="s">
        <v>64312</v>
      </c>
      <c r="H3899">
        <v>792895524</v>
      </c>
      <c r="N3899" t="s">
        <v>53706</v>
      </c>
      <c r="O3899" s="3">
        <v>44095</v>
      </c>
      <c r="S3899" t="s">
        <v>52704</v>
      </c>
      <c r="T3899" t="s">
        <v>51148</v>
      </c>
    </row>
    <row r="3900" spans="1:20" x14ac:dyDescent="0.35">
      <c r="A3900" t="s">
        <v>64313</v>
      </c>
      <c r="B3900" t="s">
        <v>64314</v>
      </c>
      <c r="D3900" t="s">
        <v>52284</v>
      </c>
      <c r="F3900" t="s">
        <v>64315</v>
      </c>
      <c r="G3900" t="s">
        <v>64315</v>
      </c>
      <c r="H3900">
        <v>722612195</v>
      </c>
      <c r="N3900" t="s">
        <v>53706</v>
      </c>
      <c r="O3900" s="3">
        <v>44044</v>
      </c>
      <c r="S3900" t="s">
        <v>51219</v>
      </c>
      <c r="T3900" t="s">
        <v>51191</v>
      </c>
    </row>
    <row r="3901" spans="1:20" x14ac:dyDescent="0.35">
      <c r="A3901" t="s">
        <v>64316</v>
      </c>
      <c r="B3901" t="s">
        <v>64317</v>
      </c>
      <c r="D3901" t="s">
        <v>52779</v>
      </c>
      <c r="F3901" t="s">
        <v>64318</v>
      </c>
      <c r="G3901" t="s">
        <v>64318</v>
      </c>
      <c r="H3901">
        <v>791068032</v>
      </c>
      <c r="N3901" t="s">
        <v>53706</v>
      </c>
      <c r="O3901" s="3">
        <v>44044</v>
      </c>
      <c r="S3901" t="s">
        <v>51219</v>
      </c>
      <c r="T3901" t="s">
        <v>51191</v>
      </c>
    </row>
    <row r="3902" spans="1:20" x14ac:dyDescent="0.35">
      <c r="A3902" t="s">
        <v>64319</v>
      </c>
      <c r="B3902" t="s">
        <v>64320</v>
      </c>
      <c r="D3902" t="s">
        <v>52329</v>
      </c>
      <c r="F3902" t="s">
        <v>64060</v>
      </c>
      <c r="G3902" t="s">
        <v>64060</v>
      </c>
      <c r="H3902">
        <v>724477547</v>
      </c>
      <c r="N3902" t="s">
        <v>53706</v>
      </c>
      <c r="O3902" s="3">
        <v>44081</v>
      </c>
      <c r="S3902" t="s">
        <v>51539</v>
      </c>
      <c r="T3902" t="s">
        <v>51532</v>
      </c>
    </row>
    <row r="3903" spans="1:20" x14ac:dyDescent="0.35">
      <c r="A3903" t="s">
        <v>64321</v>
      </c>
      <c r="B3903" t="s">
        <v>64322</v>
      </c>
      <c r="D3903" t="s">
        <v>52037</v>
      </c>
      <c r="F3903" t="s">
        <v>64323</v>
      </c>
      <c r="G3903" t="s">
        <v>64323</v>
      </c>
      <c r="H3903">
        <v>704425790</v>
      </c>
      <c r="N3903" t="s">
        <v>53706</v>
      </c>
      <c r="O3903" s="3">
        <v>44084</v>
      </c>
      <c r="S3903" t="s">
        <v>51539</v>
      </c>
      <c r="T3903" t="s">
        <v>51532</v>
      </c>
    </row>
    <row r="3904" spans="1:20" x14ac:dyDescent="0.35">
      <c r="A3904" t="s">
        <v>64324</v>
      </c>
      <c r="B3904" t="s">
        <v>64325</v>
      </c>
      <c r="D3904" t="s">
        <v>64326</v>
      </c>
      <c r="F3904" t="s">
        <v>64327</v>
      </c>
      <c r="G3904" t="s">
        <v>64327</v>
      </c>
      <c r="H3904">
        <v>705598408</v>
      </c>
      <c r="N3904" t="s">
        <v>53706</v>
      </c>
      <c r="O3904" s="3">
        <v>44013</v>
      </c>
      <c r="S3904" t="s">
        <v>64212</v>
      </c>
      <c r="T3904" t="s">
        <v>52420</v>
      </c>
    </row>
    <row r="3905" spans="1:20" x14ac:dyDescent="0.35">
      <c r="A3905" t="s">
        <v>9066</v>
      </c>
      <c r="B3905" t="s">
        <v>9067</v>
      </c>
      <c r="D3905" t="s">
        <v>64176</v>
      </c>
      <c r="F3905" t="s">
        <v>64328</v>
      </c>
      <c r="G3905" t="s">
        <v>64328</v>
      </c>
      <c r="H3905">
        <v>723876408</v>
      </c>
      <c r="N3905" t="s">
        <v>53706</v>
      </c>
      <c r="O3905" s="3">
        <v>44068</v>
      </c>
      <c r="S3905" t="s">
        <v>56995</v>
      </c>
      <c r="T3905" t="s">
        <v>7686</v>
      </c>
    </row>
    <row r="3906" spans="1:20" x14ac:dyDescent="0.35">
      <c r="A3906" t="s">
        <v>64329</v>
      </c>
      <c r="B3906" t="s">
        <v>64330</v>
      </c>
      <c r="D3906" t="s">
        <v>51351</v>
      </c>
      <c r="F3906" t="s">
        <v>64331</v>
      </c>
      <c r="G3906" t="s">
        <v>64331</v>
      </c>
      <c r="H3906">
        <v>722158161</v>
      </c>
      <c r="N3906" t="s">
        <v>53706</v>
      </c>
      <c r="O3906" s="3">
        <v>44075</v>
      </c>
      <c r="S3906" t="s">
        <v>51539</v>
      </c>
      <c r="T3906" t="s">
        <v>51532</v>
      </c>
    </row>
    <row r="3907" spans="1:20" x14ac:dyDescent="0.35">
      <c r="A3907" t="s">
        <v>64332</v>
      </c>
      <c r="B3907" t="s">
        <v>64333</v>
      </c>
      <c r="D3907" t="s">
        <v>64334</v>
      </c>
      <c r="F3907" t="s">
        <v>64335</v>
      </c>
      <c r="G3907" t="s">
        <v>64335</v>
      </c>
      <c r="H3907">
        <v>721835811</v>
      </c>
      <c r="N3907" t="s">
        <v>53706</v>
      </c>
      <c r="O3907" s="3">
        <v>43831</v>
      </c>
      <c r="S3907" t="s">
        <v>51159</v>
      </c>
      <c r="T3907" t="s">
        <v>51158</v>
      </c>
    </row>
    <row r="3908" spans="1:20" x14ac:dyDescent="0.35">
      <c r="A3908" t="s">
        <v>64336</v>
      </c>
      <c r="B3908" t="s">
        <v>64337</v>
      </c>
      <c r="D3908" t="s">
        <v>51271</v>
      </c>
      <c r="F3908" t="s">
        <v>64338</v>
      </c>
      <c r="G3908" t="s">
        <v>64338</v>
      </c>
      <c r="N3908" t="s">
        <v>53706</v>
      </c>
      <c r="O3908" s="3">
        <v>44075</v>
      </c>
      <c r="S3908" t="s">
        <v>64339</v>
      </c>
      <c r="T3908" t="s">
        <v>51570</v>
      </c>
    </row>
    <row r="3909" spans="1:20" x14ac:dyDescent="0.35">
      <c r="A3909" t="s">
        <v>9068</v>
      </c>
      <c r="B3909" t="s">
        <v>64340</v>
      </c>
      <c r="D3909" t="s">
        <v>64341</v>
      </c>
      <c r="F3909" t="s">
        <v>64342</v>
      </c>
      <c r="G3909" t="s">
        <v>64342</v>
      </c>
      <c r="H3909">
        <v>722679162</v>
      </c>
      <c r="N3909" t="s">
        <v>53706</v>
      </c>
      <c r="O3909" s="3">
        <v>44135</v>
      </c>
      <c r="P3909" s="3">
        <v>45284</v>
      </c>
      <c r="S3909" t="s">
        <v>51149</v>
      </c>
      <c r="T3909" t="s">
        <v>51148</v>
      </c>
    </row>
    <row r="3910" spans="1:20" x14ac:dyDescent="0.35">
      <c r="A3910" t="s">
        <v>9070</v>
      </c>
      <c r="B3910" t="s">
        <v>64343</v>
      </c>
      <c r="D3910" t="s">
        <v>64344</v>
      </c>
      <c r="F3910" t="s">
        <v>64345</v>
      </c>
      <c r="G3910" t="s">
        <v>64345</v>
      </c>
      <c r="H3910">
        <v>704614271</v>
      </c>
      <c r="N3910" t="s">
        <v>53706</v>
      </c>
      <c r="O3910" s="3">
        <v>44682</v>
      </c>
      <c r="S3910" t="s">
        <v>63445</v>
      </c>
      <c r="T3910" t="s">
        <v>51370</v>
      </c>
    </row>
    <row r="3911" spans="1:20" x14ac:dyDescent="0.35">
      <c r="A3911" t="s">
        <v>9074</v>
      </c>
      <c r="B3911" t="s">
        <v>64346</v>
      </c>
      <c r="D3911" t="s">
        <v>64347</v>
      </c>
      <c r="F3911" t="s">
        <v>64348</v>
      </c>
      <c r="G3911" t="s">
        <v>64348</v>
      </c>
      <c r="H3911">
        <v>793669927</v>
      </c>
      <c r="N3911" t="s">
        <v>53706</v>
      </c>
      <c r="O3911" s="3">
        <v>44130</v>
      </c>
      <c r="S3911" t="s">
        <v>52099</v>
      </c>
      <c r="T3911" t="s">
        <v>51148</v>
      </c>
    </row>
    <row r="3912" spans="1:20" x14ac:dyDescent="0.35">
      <c r="A3912" t="s">
        <v>64349</v>
      </c>
      <c r="B3912" t="s">
        <v>64350</v>
      </c>
      <c r="D3912" t="s">
        <v>52516</v>
      </c>
      <c r="F3912" t="s">
        <v>64351</v>
      </c>
      <c r="G3912" t="s">
        <v>64351</v>
      </c>
      <c r="H3912">
        <v>722829174</v>
      </c>
      <c r="N3912" t="s">
        <v>53706</v>
      </c>
      <c r="O3912" s="3">
        <v>44135</v>
      </c>
      <c r="S3912" t="s">
        <v>51149</v>
      </c>
      <c r="T3912" t="s">
        <v>51148</v>
      </c>
    </row>
    <row r="3913" spans="1:20" x14ac:dyDescent="0.35">
      <c r="A3913" t="s">
        <v>9078</v>
      </c>
      <c r="B3913" t="s">
        <v>9079</v>
      </c>
      <c r="D3913" t="s">
        <v>64352</v>
      </c>
      <c r="F3913" t="s">
        <v>64353</v>
      </c>
      <c r="G3913" t="s">
        <v>64353</v>
      </c>
      <c r="H3913">
        <v>722536997</v>
      </c>
      <c r="N3913" t="s">
        <v>53706</v>
      </c>
      <c r="O3913" s="3">
        <v>44172</v>
      </c>
      <c r="S3913" t="s">
        <v>54265</v>
      </c>
      <c r="T3913" t="s">
        <v>51158</v>
      </c>
    </row>
    <row r="3914" spans="1:20" x14ac:dyDescent="0.35">
      <c r="A3914" t="s">
        <v>9080</v>
      </c>
      <c r="B3914" t="s">
        <v>9081</v>
      </c>
      <c r="D3914" t="s">
        <v>64354</v>
      </c>
      <c r="F3914" t="s">
        <v>64355</v>
      </c>
      <c r="G3914" t="s">
        <v>64356</v>
      </c>
      <c r="H3914">
        <v>710220470</v>
      </c>
      <c r="N3914" t="s">
        <v>53706</v>
      </c>
      <c r="O3914" s="3">
        <v>44197</v>
      </c>
      <c r="S3914" t="s">
        <v>51149</v>
      </c>
      <c r="T3914" t="s">
        <v>51148</v>
      </c>
    </row>
    <row r="3915" spans="1:20" x14ac:dyDescent="0.35">
      <c r="A3915" t="s">
        <v>9082</v>
      </c>
      <c r="B3915" t="s">
        <v>64357</v>
      </c>
      <c r="D3915" t="s">
        <v>51375</v>
      </c>
      <c r="F3915" t="s">
        <v>64358</v>
      </c>
      <c r="G3915" t="s">
        <v>64359</v>
      </c>
      <c r="H3915">
        <v>719538987</v>
      </c>
      <c r="N3915" t="s">
        <v>53706</v>
      </c>
      <c r="O3915" s="3">
        <v>44136</v>
      </c>
      <c r="P3915" s="3">
        <v>45230</v>
      </c>
      <c r="S3915" t="s">
        <v>64360</v>
      </c>
      <c r="T3915" t="s">
        <v>52420</v>
      </c>
    </row>
    <row r="3916" spans="1:20" x14ac:dyDescent="0.35">
      <c r="A3916" t="s">
        <v>9084</v>
      </c>
      <c r="B3916" t="s">
        <v>64361</v>
      </c>
      <c r="D3916" t="s">
        <v>64362</v>
      </c>
      <c r="F3916" t="s">
        <v>64363</v>
      </c>
      <c r="G3916" t="s">
        <v>64364</v>
      </c>
      <c r="H3916">
        <v>729277386</v>
      </c>
      <c r="N3916" t="s">
        <v>53706</v>
      </c>
      <c r="O3916" s="3">
        <v>44255</v>
      </c>
      <c r="S3916" t="s">
        <v>59193</v>
      </c>
      <c r="T3916" t="s">
        <v>7686</v>
      </c>
    </row>
    <row r="3917" spans="1:20" x14ac:dyDescent="0.35">
      <c r="A3917" t="s">
        <v>9090</v>
      </c>
      <c r="B3917" t="s">
        <v>9091</v>
      </c>
      <c r="D3917" t="s">
        <v>52128</v>
      </c>
      <c r="F3917" t="s">
        <v>64365</v>
      </c>
      <c r="G3917" t="s">
        <v>64365</v>
      </c>
      <c r="H3917">
        <v>710255885</v>
      </c>
      <c r="N3917" t="s">
        <v>53706</v>
      </c>
      <c r="O3917" s="3">
        <v>44270</v>
      </c>
      <c r="P3917" s="3">
        <v>45626</v>
      </c>
      <c r="S3917" t="s">
        <v>51159</v>
      </c>
      <c r="T3917" t="s">
        <v>51158</v>
      </c>
    </row>
    <row r="3918" spans="1:20" x14ac:dyDescent="0.35">
      <c r="A3918" t="s">
        <v>9092</v>
      </c>
      <c r="B3918" t="s">
        <v>9093</v>
      </c>
      <c r="D3918" t="s">
        <v>64366</v>
      </c>
      <c r="F3918" t="s">
        <v>64367</v>
      </c>
      <c r="G3918" t="s">
        <v>64367</v>
      </c>
      <c r="H3918">
        <v>703912202</v>
      </c>
      <c r="N3918" t="s">
        <v>53706</v>
      </c>
      <c r="O3918" s="3">
        <v>44620</v>
      </c>
      <c r="S3918" t="s">
        <v>52525</v>
      </c>
      <c r="T3918" t="s">
        <v>51191</v>
      </c>
    </row>
    <row r="3919" spans="1:20" x14ac:dyDescent="0.35">
      <c r="A3919" t="s">
        <v>64368</v>
      </c>
      <c r="B3919" t="s">
        <v>64369</v>
      </c>
      <c r="D3919" t="s">
        <v>52307</v>
      </c>
      <c r="F3919" t="s">
        <v>64370</v>
      </c>
      <c r="G3919" t="s">
        <v>64370</v>
      </c>
      <c r="H3919">
        <v>702945402</v>
      </c>
      <c r="N3919" t="s">
        <v>53706</v>
      </c>
      <c r="O3919" s="3">
        <v>44286</v>
      </c>
      <c r="S3919" t="s">
        <v>51539</v>
      </c>
      <c r="T3919" t="s">
        <v>51532</v>
      </c>
    </row>
    <row r="3920" spans="1:20" x14ac:dyDescent="0.35">
      <c r="A3920" t="s">
        <v>9098</v>
      </c>
      <c r="B3920" t="s">
        <v>64371</v>
      </c>
      <c r="D3920" t="s">
        <v>64372</v>
      </c>
      <c r="F3920" t="s">
        <v>64373</v>
      </c>
      <c r="G3920" t="s">
        <v>64373</v>
      </c>
      <c r="H3920">
        <v>723662548</v>
      </c>
      <c r="N3920" t="s">
        <v>53706</v>
      </c>
      <c r="O3920" s="3">
        <v>44277</v>
      </c>
      <c r="S3920" t="s">
        <v>62662</v>
      </c>
      <c r="T3920" t="s">
        <v>51203</v>
      </c>
    </row>
    <row r="3921" spans="1:20" x14ac:dyDescent="0.35">
      <c r="A3921" t="s">
        <v>9102</v>
      </c>
      <c r="B3921" t="s">
        <v>9103</v>
      </c>
      <c r="F3921" t="s">
        <v>64374</v>
      </c>
      <c r="G3921" t="s">
        <v>64374</v>
      </c>
      <c r="H3921">
        <v>725677838</v>
      </c>
      <c r="N3921" t="s">
        <v>53706</v>
      </c>
      <c r="O3921" s="3">
        <v>45200</v>
      </c>
      <c r="S3921" t="s">
        <v>51539</v>
      </c>
      <c r="T3921" t="s">
        <v>51532</v>
      </c>
    </row>
    <row r="3922" spans="1:20" x14ac:dyDescent="0.35">
      <c r="A3922" t="s">
        <v>64375</v>
      </c>
      <c r="B3922" t="s">
        <v>64376</v>
      </c>
      <c r="F3922" t="s">
        <v>64377</v>
      </c>
      <c r="G3922" t="s">
        <v>64377</v>
      </c>
      <c r="H3922">
        <v>714130858</v>
      </c>
      <c r="N3922" t="s">
        <v>53706</v>
      </c>
      <c r="O3922" s="3">
        <v>44301</v>
      </c>
      <c r="S3922" t="s">
        <v>56995</v>
      </c>
      <c r="T3922" t="s">
        <v>7686</v>
      </c>
    </row>
    <row r="3923" spans="1:20" x14ac:dyDescent="0.35">
      <c r="A3923" t="s">
        <v>9106</v>
      </c>
      <c r="B3923" t="s">
        <v>9107</v>
      </c>
      <c r="F3923" t="s">
        <v>64378</v>
      </c>
      <c r="G3923" t="s">
        <v>64378</v>
      </c>
      <c r="H3923">
        <v>718619692</v>
      </c>
      <c r="N3923" t="s">
        <v>53706</v>
      </c>
      <c r="O3923" s="3">
        <v>44305</v>
      </c>
      <c r="S3923" t="s">
        <v>51539</v>
      </c>
      <c r="T3923" t="s">
        <v>51532</v>
      </c>
    </row>
    <row r="3924" spans="1:20" x14ac:dyDescent="0.35">
      <c r="A3924" t="s">
        <v>9108</v>
      </c>
      <c r="B3924" t="s">
        <v>64379</v>
      </c>
      <c r="F3924" t="s">
        <v>53559</v>
      </c>
      <c r="G3924" t="s">
        <v>53559</v>
      </c>
      <c r="H3924">
        <v>721548657</v>
      </c>
      <c r="N3924" t="s">
        <v>53706</v>
      </c>
      <c r="O3924" s="3">
        <v>44317</v>
      </c>
      <c r="S3924" t="s">
        <v>56995</v>
      </c>
      <c r="T3924" t="s">
        <v>64380</v>
      </c>
    </row>
    <row r="3925" spans="1:20" x14ac:dyDescent="0.35">
      <c r="A3925" t="s">
        <v>9110</v>
      </c>
      <c r="B3925" t="s">
        <v>9111</v>
      </c>
      <c r="F3925" t="s">
        <v>53503</v>
      </c>
      <c r="G3925" t="s">
        <v>53503</v>
      </c>
      <c r="H3925">
        <v>722103268</v>
      </c>
      <c r="N3925" t="s">
        <v>53706</v>
      </c>
      <c r="O3925" s="3">
        <v>44317</v>
      </c>
      <c r="S3925" t="s">
        <v>51539</v>
      </c>
      <c r="T3925" t="s">
        <v>51532</v>
      </c>
    </row>
    <row r="3926" spans="1:20" x14ac:dyDescent="0.35">
      <c r="A3926" t="s">
        <v>9114</v>
      </c>
      <c r="B3926" t="s">
        <v>9115</v>
      </c>
      <c r="D3926" t="s">
        <v>54136</v>
      </c>
      <c r="F3926" t="s">
        <v>64381</v>
      </c>
      <c r="G3926" t="s">
        <v>64381</v>
      </c>
      <c r="H3926">
        <v>727505954</v>
      </c>
      <c r="N3926" t="s">
        <v>53706</v>
      </c>
      <c r="O3926" s="3">
        <v>44287</v>
      </c>
      <c r="S3926" t="s">
        <v>51283</v>
      </c>
      <c r="T3926" t="s">
        <v>51282</v>
      </c>
    </row>
    <row r="3927" spans="1:20" x14ac:dyDescent="0.35">
      <c r="A3927" t="s">
        <v>9118</v>
      </c>
      <c r="B3927" t="s">
        <v>9119</v>
      </c>
      <c r="D3927" t="s">
        <v>64382</v>
      </c>
      <c r="F3927" t="s">
        <v>64383</v>
      </c>
      <c r="G3927" t="s">
        <v>64383</v>
      </c>
      <c r="H3927">
        <v>725023324</v>
      </c>
      <c r="N3927" t="s">
        <v>53706</v>
      </c>
      <c r="O3927" s="3">
        <v>44316</v>
      </c>
      <c r="S3927" t="s">
        <v>61637</v>
      </c>
      <c r="T3927" t="s">
        <v>7686</v>
      </c>
    </row>
    <row r="3928" spans="1:20" x14ac:dyDescent="0.35">
      <c r="A3928" t="s">
        <v>9120</v>
      </c>
      <c r="B3928" t="s">
        <v>9121</v>
      </c>
      <c r="D3928" t="s">
        <v>52329</v>
      </c>
      <c r="F3928" t="s">
        <v>64384</v>
      </c>
      <c r="G3928" t="s">
        <v>64384</v>
      </c>
      <c r="H3928">
        <v>720542626</v>
      </c>
      <c r="N3928" t="s">
        <v>53706</v>
      </c>
      <c r="O3928" s="3">
        <v>44356</v>
      </c>
      <c r="S3928" t="s">
        <v>51533</v>
      </c>
      <c r="T3928" t="s">
        <v>51532</v>
      </c>
    </row>
    <row r="3929" spans="1:20" x14ac:dyDescent="0.35">
      <c r="A3929" t="s">
        <v>9122</v>
      </c>
      <c r="B3929" t="s">
        <v>9123</v>
      </c>
      <c r="D3929" t="s">
        <v>53751</v>
      </c>
      <c r="F3929" t="s">
        <v>64385</v>
      </c>
      <c r="G3929" t="s">
        <v>64385</v>
      </c>
      <c r="H3929">
        <v>723336097</v>
      </c>
      <c r="N3929" t="s">
        <v>53706</v>
      </c>
      <c r="O3929" s="3">
        <v>44340</v>
      </c>
      <c r="S3929" t="s">
        <v>51539</v>
      </c>
      <c r="T3929" t="s">
        <v>51532</v>
      </c>
    </row>
    <row r="3930" spans="1:20" x14ac:dyDescent="0.35">
      <c r="A3930" t="s">
        <v>64386</v>
      </c>
      <c r="B3930" t="s">
        <v>64387</v>
      </c>
      <c r="D3930" t="s">
        <v>52329</v>
      </c>
      <c r="F3930" t="s">
        <v>64388</v>
      </c>
      <c r="G3930" t="s">
        <v>64388</v>
      </c>
      <c r="H3930">
        <v>724582592</v>
      </c>
      <c r="N3930" t="s">
        <v>53706</v>
      </c>
      <c r="O3930" s="3">
        <v>44337</v>
      </c>
      <c r="S3930" t="s">
        <v>51533</v>
      </c>
      <c r="T3930" t="s">
        <v>51532</v>
      </c>
    </row>
    <row r="3931" spans="1:20" x14ac:dyDescent="0.35">
      <c r="A3931" t="s">
        <v>9130</v>
      </c>
      <c r="B3931" t="s">
        <v>64389</v>
      </c>
      <c r="D3931" t="s">
        <v>52480</v>
      </c>
      <c r="F3931" t="s">
        <v>64390</v>
      </c>
      <c r="G3931" t="s">
        <v>64390</v>
      </c>
      <c r="H3931">
        <v>721863059</v>
      </c>
      <c r="N3931" t="s">
        <v>53706</v>
      </c>
      <c r="O3931" s="3">
        <v>44381</v>
      </c>
      <c r="S3931" t="s">
        <v>51539</v>
      </c>
      <c r="T3931" t="s">
        <v>51532</v>
      </c>
    </row>
    <row r="3932" spans="1:20" x14ac:dyDescent="0.35">
      <c r="A3932" t="s">
        <v>64391</v>
      </c>
      <c r="B3932" t="s">
        <v>64392</v>
      </c>
      <c r="D3932" t="s">
        <v>64393</v>
      </c>
      <c r="F3932" t="s">
        <v>64394</v>
      </c>
      <c r="G3932" t="s">
        <v>64394</v>
      </c>
      <c r="H3932">
        <v>737505541</v>
      </c>
      <c r="N3932" t="s">
        <v>53706</v>
      </c>
      <c r="O3932" s="3">
        <v>44333</v>
      </c>
      <c r="S3932" t="s">
        <v>51865</v>
      </c>
      <c r="T3932" t="s">
        <v>51148</v>
      </c>
    </row>
    <row r="3933" spans="1:20" x14ac:dyDescent="0.35">
      <c r="A3933" t="s">
        <v>9133</v>
      </c>
      <c r="B3933" t="s">
        <v>9134</v>
      </c>
      <c r="D3933" t="s">
        <v>64395</v>
      </c>
      <c r="F3933" t="s">
        <v>64396</v>
      </c>
      <c r="G3933" t="s">
        <v>64396</v>
      </c>
      <c r="N3933" t="s">
        <v>53706</v>
      </c>
      <c r="O3933" s="3">
        <v>44427</v>
      </c>
      <c r="S3933" t="s">
        <v>52099</v>
      </c>
      <c r="T3933" t="s">
        <v>51148</v>
      </c>
    </row>
    <row r="3934" spans="1:20" x14ac:dyDescent="0.35">
      <c r="A3934" t="s">
        <v>9135</v>
      </c>
      <c r="B3934" t="s">
        <v>64397</v>
      </c>
      <c r="D3934" t="s">
        <v>64398</v>
      </c>
      <c r="F3934" t="s">
        <v>64399</v>
      </c>
      <c r="G3934" t="s">
        <v>64399</v>
      </c>
      <c r="H3934">
        <v>728219562</v>
      </c>
      <c r="N3934" t="s">
        <v>53706</v>
      </c>
      <c r="O3934" s="3">
        <v>44444</v>
      </c>
      <c r="S3934" t="s">
        <v>52274</v>
      </c>
      <c r="T3934" t="s">
        <v>51148</v>
      </c>
    </row>
    <row r="3935" spans="1:20" x14ac:dyDescent="0.35">
      <c r="A3935" t="s">
        <v>64400</v>
      </c>
      <c r="B3935" t="s">
        <v>64401</v>
      </c>
      <c r="D3935" t="s">
        <v>51411</v>
      </c>
      <c r="F3935" t="s">
        <v>64402</v>
      </c>
      <c r="G3935" t="s">
        <v>64402</v>
      </c>
      <c r="H3935">
        <v>725776803</v>
      </c>
      <c r="N3935" t="s">
        <v>53706</v>
      </c>
      <c r="O3935" s="3">
        <v>44494</v>
      </c>
      <c r="S3935" t="s">
        <v>51219</v>
      </c>
      <c r="T3935" t="s">
        <v>51191</v>
      </c>
    </row>
    <row r="3936" spans="1:20" x14ac:dyDescent="0.35">
      <c r="A3936" t="s">
        <v>9163</v>
      </c>
      <c r="B3936" t="s">
        <v>9164</v>
      </c>
      <c r="D3936" t="s">
        <v>64403</v>
      </c>
      <c r="F3936" t="s">
        <v>64404</v>
      </c>
      <c r="G3936" t="s">
        <v>64404</v>
      </c>
      <c r="H3936">
        <v>703283560</v>
      </c>
      <c r="N3936" t="s">
        <v>53706</v>
      </c>
      <c r="O3936" s="3">
        <v>44500</v>
      </c>
      <c r="P3936" s="3">
        <v>45291</v>
      </c>
      <c r="S3936" t="s">
        <v>51545</v>
      </c>
      <c r="T3936" t="s">
        <v>51148</v>
      </c>
    </row>
    <row r="3937" spans="1:20" x14ac:dyDescent="0.35">
      <c r="A3937" t="s">
        <v>9167</v>
      </c>
      <c r="B3937" t="s">
        <v>64405</v>
      </c>
      <c r="D3937" t="s">
        <v>64406</v>
      </c>
      <c r="F3937" t="s">
        <v>64407</v>
      </c>
      <c r="G3937" t="s">
        <v>64407</v>
      </c>
      <c r="H3937">
        <v>721762087</v>
      </c>
      <c r="N3937" t="s">
        <v>53706</v>
      </c>
      <c r="O3937" s="3">
        <v>44502</v>
      </c>
      <c r="S3937" t="s">
        <v>51741</v>
      </c>
      <c r="T3937" t="s">
        <v>51328</v>
      </c>
    </row>
    <row r="3938" spans="1:20" x14ac:dyDescent="0.35">
      <c r="A3938" t="s">
        <v>9173</v>
      </c>
      <c r="B3938" t="s">
        <v>9174</v>
      </c>
      <c r="D3938" t="s">
        <v>52506</v>
      </c>
      <c r="F3938" t="s">
        <v>64408</v>
      </c>
      <c r="G3938" t="s">
        <v>64408</v>
      </c>
      <c r="H3938">
        <v>706597383</v>
      </c>
      <c r="N3938" t="s">
        <v>53706</v>
      </c>
      <c r="O3938" s="3">
        <v>117479</v>
      </c>
      <c r="S3938" t="s">
        <v>51533</v>
      </c>
      <c r="T3938" t="s">
        <v>51532</v>
      </c>
    </row>
    <row r="3939" spans="1:20" x14ac:dyDescent="0.35">
      <c r="A3939" t="s">
        <v>9175</v>
      </c>
      <c r="B3939" t="s">
        <v>9176</v>
      </c>
      <c r="D3939" t="s">
        <v>52329</v>
      </c>
      <c r="F3939" t="s">
        <v>64409</v>
      </c>
      <c r="G3939" t="s">
        <v>64409</v>
      </c>
      <c r="H3939">
        <v>725528200</v>
      </c>
      <c r="N3939" t="s">
        <v>53706</v>
      </c>
      <c r="O3939" s="3">
        <v>44494</v>
      </c>
      <c r="S3939" t="s">
        <v>51533</v>
      </c>
      <c r="T3939" t="s">
        <v>51532</v>
      </c>
    </row>
    <row r="3940" spans="1:20" x14ac:dyDescent="0.35">
      <c r="A3940" t="s">
        <v>9177</v>
      </c>
      <c r="B3940" t="s">
        <v>64410</v>
      </c>
      <c r="D3940" t="s">
        <v>64054</v>
      </c>
      <c r="F3940" t="s">
        <v>64411</v>
      </c>
      <c r="G3940" t="s">
        <v>64412</v>
      </c>
      <c r="H3940">
        <v>723694286</v>
      </c>
      <c r="N3940" t="s">
        <v>53706</v>
      </c>
      <c r="O3940" s="3">
        <v>44500</v>
      </c>
      <c r="S3940" t="s">
        <v>51533</v>
      </c>
      <c r="T3940" t="s">
        <v>51532</v>
      </c>
    </row>
    <row r="3941" spans="1:20" x14ac:dyDescent="0.35">
      <c r="A3941" t="s">
        <v>9179</v>
      </c>
      <c r="B3941" t="s">
        <v>9180</v>
      </c>
      <c r="D3941" t="s">
        <v>64413</v>
      </c>
      <c r="F3941" t="s">
        <v>64414</v>
      </c>
      <c r="N3941" t="s">
        <v>53706</v>
      </c>
      <c r="O3941" s="3">
        <v>44500</v>
      </c>
      <c r="P3941" s="3">
        <v>45747</v>
      </c>
      <c r="S3941" t="s">
        <v>51533</v>
      </c>
      <c r="T3941" t="s">
        <v>51532</v>
      </c>
    </row>
    <row r="3942" spans="1:20" x14ac:dyDescent="0.35">
      <c r="A3942" t="s">
        <v>64415</v>
      </c>
      <c r="B3942" t="s">
        <v>64416</v>
      </c>
      <c r="D3942" t="s">
        <v>52307</v>
      </c>
      <c r="F3942" t="s">
        <v>64417</v>
      </c>
      <c r="G3942" t="s">
        <v>64418</v>
      </c>
      <c r="H3942">
        <v>717714990</v>
      </c>
      <c r="N3942" t="s">
        <v>53706</v>
      </c>
      <c r="O3942" s="3">
        <v>44487</v>
      </c>
      <c r="S3942" t="s">
        <v>59193</v>
      </c>
      <c r="T3942" t="s">
        <v>7686</v>
      </c>
    </row>
    <row r="3943" spans="1:20" x14ac:dyDescent="0.35">
      <c r="A3943" t="s">
        <v>9185</v>
      </c>
      <c r="B3943" t="s">
        <v>9186</v>
      </c>
      <c r="D3943" t="s">
        <v>52480</v>
      </c>
      <c r="H3943">
        <v>702976293</v>
      </c>
      <c r="N3943" t="s">
        <v>53706</v>
      </c>
      <c r="O3943" s="3">
        <v>44490</v>
      </c>
      <c r="S3943" t="s">
        <v>61637</v>
      </c>
      <c r="T3943" t="s">
        <v>7686</v>
      </c>
    </row>
    <row r="3944" spans="1:20" x14ac:dyDescent="0.35">
      <c r="A3944" t="s">
        <v>64419</v>
      </c>
      <c r="B3944" t="s">
        <v>64420</v>
      </c>
      <c r="D3944" t="s">
        <v>52307</v>
      </c>
      <c r="F3944" t="s">
        <v>64421</v>
      </c>
      <c r="G3944" t="s">
        <v>64421</v>
      </c>
      <c r="H3944">
        <v>722517574</v>
      </c>
      <c r="N3944" t="s">
        <v>53706</v>
      </c>
      <c r="O3944" s="3">
        <v>44500</v>
      </c>
      <c r="S3944" t="s">
        <v>51533</v>
      </c>
      <c r="T3944" t="s">
        <v>51532</v>
      </c>
    </row>
    <row r="3945" spans="1:20" x14ac:dyDescent="0.35">
      <c r="A3945" t="s">
        <v>9195</v>
      </c>
      <c r="B3945" t="s">
        <v>9196</v>
      </c>
      <c r="D3945" t="s">
        <v>64054</v>
      </c>
      <c r="F3945" t="s">
        <v>64422</v>
      </c>
      <c r="G3945" t="s">
        <v>64423</v>
      </c>
      <c r="H3945">
        <v>720295900</v>
      </c>
      <c r="N3945" t="s">
        <v>53706</v>
      </c>
      <c r="O3945" s="3">
        <v>44500</v>
      </c>
      <c r="P3945" s="3">
        <v>45544</v>
      </c>
      <c r="S3945" t="s">
        <v>51533</v>
      </c>
      <c r="T3945" t="s">
        <v>51532</v>
      </c>
    </row>
    <row r="3946" spans="1:20" x14ac:dyDescent="0.35">
      <c r="A3946" t="s">
        <v>9197</v>
      </c>
      <c r="B3946" t="s">
        <v>64424</v>
      </c>
      <c r="D3946" t="s">
        <v>64100</v>
      </c>
      <c r="H3946">
        <v>729403899</v>
      </c>
      <c r="N3946" t="s">
        <v>53706</v>
      </c>
      <c r="O3946" s="3">
        <v>44494</v>
      </c>
      <c r="S3946" t="s">
        <v>61637</v>
      </c>
      <c r="T3946" t="s">
        <v>7686</v>
      </c>
    </row>
    <row r="3947" spans="1:20" x14ac:dyDescent="0.35">
      <c r="A3947" t="s">
        <v>9199</v>
      </c>
      <c r="B3947" t="s">
        <v>9200</v>
      </c>
      <c r="D3947" t="s">
        <v>64425</v>
      </c>
      <c r="F3947" t="s">
        <v>64426</v>
      </c>
      <c r="G3947" t="s">
        <v>64426</v>
      </c>
      <c r="H3947">
        <v>724240528</v>
      </c>
      <c r="N3947" t="s">
        <v>53706</v>
      </c>
      <c r="O3947" s="3">
        <v>44440</v>
      </c>
      <c r="P3947" s="3">
        <v>45808</v>
      </c>
      <c r="S3947" t="s">
        <v>64427</v>
      </c>
      <c r="T3947" t="s">
        <v>52115</v>
      </c>
    </row>
    <row r="3948" spans="1:20" x14ac:dyDescent="0.35">
      <c r="A3948" t="s">
        <v>9201</v>
      </c>
      <c r="B3948" t="s">
        <v>9202</v>
      </c>
      <c r="D3948" t="s">
        <v>52467</v>
      </c>
      <c r="N3948" t="s">
        <v>53706</v>
      </c>
      <c r="O3948" s="3">
        <v>44514</v>
      </c>
      <c r="S3948" t="s">
        <v>51865</v>
      </c>
      <c r="T3948" t="s">
        <v>51148</v>
      </c>
    </row>
    <row r="3949" spans="1:20" x14ac:dyDescent="0.35">
      <c r="A3949" t="s">
        <v>9203</v>
      </c>
      <c r="B3949" t="s">
        <v>9204</v>
      </c>
      <c r="D3949" t="s">
        <v>63498</v>
      </c>
      <c r="F3949" t="s">
        <v>64428</v>
      </c>
      <c r="G3949" t="s">
        <v>64429</v>
      </c>
      <c r="H3949">
        <v>725916949</v>
      </c>
      <c r="N3949" t="s">
        <v>53706</v>
      </c>
      <c r="O3949" s="3">
        <v>44500</v>
      </c>
      <c r="P3949" s="3">
        <v>45243</v>
      </c>
      <c r="S3949" t="s">
        <v>59193</v>
      </c>
      <c r="T3949" t="s">
        <v>7686</v>
      </c>
    </row>
    <row r="3950" spans="1:20" x14ac:dyDescent="0.35">
      <c r="A3950" t="s">
        <v>64430</v>
      </c>
      <c r="B3950" t="s">
        <v>64431</v>
      </c>
      <c r="D3950" t="s">
        <v>64432</v>
      </c>
      <c r="N3950" t="s">
        <v>53706</v>
      </c>
      <c r="O3950" s="3">
        <v>44501</v>
      </c>
      <c r="S3950" t="s">
        <v>64201</v>
      </c>
      <c r="T3950" t="s">
        <v>52115</v>
      </c>
    </row>
    <row r="3951" spans="1:20" x14ac:dyDescent="0.35">
      <c r="A3951" t="s">
        <v>64433</v>
      </c>
      <c r="B3951" t="s">
        <v>64434</v>
      </c>
      <c r="D3951" t="s">
        <v>51375</v>
      </c>
      <c r="N3951" t="s">
        <v>53706</v>
      </c>
      <c r="O3951" s="3">
        <v>44512</v>
      </c>
      <c r="S3951" t="s">
        <v>64435</v>
      </c>
      <c r="T3951" t="s">
        <v>52420</v>
      </c>
    </row>
    <row r="3952" spans="1:20" x14ac:dyDescent="0.35">
      <c r="A3952" t="s">
        <v>9205</v>
      </c>
      <c r="B3952" t="s">
        <v>64436</v>
      </c>
      <c r="D3952" t="s">
        <v>64437</v>
      </c>
      <c r="N3952" t="s">
        <v>53706</v>
      </c>
      <c r="O3952" s="3">
        <v>44543</v>
      </c>
      <c r="S3952" t="s">
        <v>52525</v>
      </c>
      <c r="T3952" t="s">
        <v>51191</v>
      </c>
    </row>
    <row r="3953" spans="1:20" x14ac:dyDescent="0.35">
      <c r="A3953" t="s">
        <v>9209</v>
      </c>
      <c r="B3953" t="s">
        <v>64438</v>
      </c>
      <c r="D3953" t="s">
        <v>52402</v>
      </c>
      <c r="F3953" t="s">
        <v>64439</v>
      </c>
      <c r="N3953" t="s">
        <v>53706</v>
      </c>
      <c r="O3953" s="3">
        <v>44440</v>
      </c>
      <c r="S3953" t="s">
        <v>52421</v>
      </c>
      <c r="T3953" t="s">
        <v>52420</v>
      </c>
    </row>
    <row r="3954" spans="1:20" x14ac:dyDescent="0.35">
      <c r="A3954" t="s">
        <v>9211</v>
      </c>
      <c r="B3954" t="s">
        <v>9212</v>
      </c>
      <c r="D3954" t="s">
        <v>64440</v>
      </c>
      <c r="F3954" t="s">
        <v>64441</v>
      </c>
      <c r="G3954" t="s">
        <v>64442</v>
      </c>
      <c r="H3954">
        <v>722134858</v>
      </c>
      <c r="N3954" t="s">
        <v>53706</v>
      </c>
      <c r="O3954" s="3">
        <v>44592</v>
      </c>
      <c r="P3954" s="3">
        <v>45565</v>
      </c>
      <c r="S3954" t="s">
        <v>51533</v>
      </c>
      <c r="T3954" t="s">
        <v>51532</v>
      </c>
    </row>
    <row r="3955" spans="1:20" x14ac:dyDescent="0.35">
      <c r="A3955" t="s">
        <v>9213</v>
      </c>
      <c r="B3955" t="s">
        <v>64443</v>
      </c>
      <c r="D3955" t="s">
        <v>64444</v>
      </c>
      <c r="F3955" t="s">
        <v>64445</v>
      </c>
      <c r="G3955" t="s">
        <v>64445</v>
      </c>
      <c r="H3955">
        <v>706073366</v>
      </c>
      <c r="N3955" t="s">
        <v>53706</v>
      </c>
      <c r="O3955" s="3">
        <v>44592</v>
      </c>
      <c r="P3955" s="3">
        <v>45291</v>
      </c>
      <c r="S3955" t="s">
        <v>63280</v>
      </c>
      <c r="T3955" t="s">
        <v>51148</v>
      </c>
    </row>
    <row r="3956" spans="1:20" x14ac:dyDescent="0.35">
      <c r="A3956" t="s">
        <v>9219</v>
      </c>
      <c r="B3956" t="s">
        <v>9220</v>
      </c>
      <c r="D3956" t="s">
        <v>64446</v>
      </c>
      <c r="F3956" t="s">
        <v>64447</v>
      </c>
      <c r="H3956">
        <v>701114266</v>
      </c>
      <c r="N3956" t="s">
        <v>53706</v>
      </c>
      <c r="O3956" s="3">
        <v>44569</v>
      </c>
      <c r="P3956" s="3">
        <v>45230</v>
      </c>
      <c r="S3956" t="s">
        <v>64448</v>
      </c>
      <c r="T3956" t="s">
        <v>51570</v>
      </c>
    </row>
    <row r="3957" spans="1:20" x14ac:dyDescent="0.35">
      <c r="A3957" t="s">
        <v>64449</v>
      </c>
      <c r="B3957" t="s">
        <v>64450</v>
      </c>
      <c r="F3957" t="s">
        <v>64451</v>
      </c>
      <c r="G3957" t="s">
        <v>64452</v>
      </c>
      <c r="H3957">
        <v>721286270</v>
      </c>
      <c r="N3957" t="s">
        <v>53706</v>
      </c>
      <c r="O3957" s="3">
        <v>44620</v>
      </c>
      <c r="S3957" t="s">
        <v>61637</v>
      </c>
      <c r="T3957" t="s">
        <v>7686</v>
      </c>
    </row>
    <row r="3958" spans="1:20" x14ac:dyDescent="0.35">
      <c r="A3958" t="s">
        <v>9233</v>
      </c>
      <c r="B3958" t="s">
        <v>9234</v>
      </c>
      <c r="D3958" t="s">
        <v>64453</v>
      </c>
      <c r="F3958" t="s">
        <v>64454</v>
      </c>
      <c r="G3958" t="s">
        <v>64455</v>
      </c>
      <c r="H3958">
        <v>722858215</v>
      </c>
      <c r="N3958" t="s">
        <v>53706</v>
      </c>
      <c r="O3958" s="3">
        <v>44676</v>
      </c>
      <c r="S3958" t="s">
        <v>63445</v>
      </c>
      <c r="T3958" t="s">
        <v>51370</v>
      </c>
    </row>
    <row r="3959" spans="1:20" x14ac:dyDescent="0.35">
      <c r="A3959" t="s">
        <v>9239</v>
      </c>
      <c r="B3959" t="s">
        <v>9240</v>
      </c>
      <c r="D3959" t="s">
        <v>64344</v>
      </c>
      <c r="F3959" t="s">
        <v>64456</v>
      </c>
      <c r="G3959" t="s">
        <v>64456</v>
      </c>
      <c r="H3959">
        <v>727027994</v>
      </c>
      <c r="N3959" t="s">
        <v>53706</v>
      </c>
      <c r="O3959" s="3">
        <v>44717</v>
      </c>
      <c r="S3959" t="s">
        <v>63445</v>
      </c>
      <c r="T3959" t="s">
        <v>51370</v>
      </c>
    </row>
    <row r="3960" spans="1:20" x14ac:dyDescent="0.35">
      <c r="A3960" t="s">
        <v>64457</v>
      </c>
      <c r="B3960" t="s">
        <v>64458</v>
      </c>
      <c r="D3960" t="s">
        <v>51634</v>
      </c>
      <c r="H3960">
        <v>723048862</v>
      </c>
      <c r="N3960" t="s">
        <v>53706</v>
      </c>
      <c r="O3960" s="3">
        <v>44717</v>
      </c>
      <c r="S3960" t="s">
        <v>54265</v>
      </c>
      <c r="T3960" t="s">
        <v>51158</v>
      </c>
    </row>
    <row r="3961" spans="1:20" x14ac:dyDescent="0.35">
      <c r="A3961" t="s">
        <v>9249</v>
      </c>
      <c r="B3961" t="s">
        <v>9250</v>
      </c>
      <c r="D3961" t="s">
        <v>51271</v>
      </c>
      <c r="F3961" t="s">
        <v>64459</v>
      </c>
      <c r="G3961" t="s">
        <v>64459</v>
      </c>
      <c r="H3961">
        <v>720759487</v>
      </c>
      <c r="N3961" t="s">
        <v>53706</v>
      </c>
      <c r="O3961" s="3">
        <v>44697</v>
      </c>
      <c r="S3961" t="s">
        <v>63445</v>
      </c>
      <c r="T3961" t="s">
        <v>51370</v>
      </c>
    </row>
    <row r="3962" spans="1:20" x14ac:dyDescent="0.35">
      <c r="A3962" t="s">
        <v>9255</v>
      </c>
      <c r="B3962" t="s">
        <v>9256</v>
      </c>
      <c r="D3962" t="s">
        <v>64460</v>
      </c>
      <c r="F3962" t="s">
        <v>64461</v>
      </c>
      <c r="G3962" t="s">
        <v>64462</v>
      </c>
      <c r="H3962">
        <v>746615346</v>
      </c>
      <c r="N3962" t="s">
        <v>53706</v>
      </c>
      <c r="O3962" s="3">
        <v>44711</v>
      </c>
      <c r="S3962" t="s">
        <v>51219</v>
      </c>
      <c r="T3962" t="s">
        <v>51191</v>
      </c>
    </row>
    <row r="3963" spans="1:20" x14ac:dyDescent="0.35">
      <c r="A3963" t="s">
        <v>64463</v>
      </c>
      <c r="B3963" t="s">
        <v>64464</v>
      </c>
      <c r="D3963" t="s">
        <v>52480</v>
      </c>
      <c r="F3963" t="s">
        <v>64465</v>
      </c>
      <c r="G3963" t="s">
        <v>64465</v>
      </c>
      <c r="H3963">
        <v>707250481</v>
      </c>
      <c r="N3963" t="s">
        <v>53706</v>
      </c>
      <c r="O3963" s="3">
        <v>44687</v>
      </c>
      <c r="S3963" t="s">
        <v>51539</v>
      </c>
      <c r="T3963" t="s">
        <v>51532</v>
      </c>
    </row>
    <row r="3964" spans="1:20" x14ac:dyDescent="0.35">
      <c r="A3964" t="s">
        <v>64466</v>
      </c>
      <c r="B3964" t="s">
        <v>64467</v>
      </c>
      <c r="D3964" t="s">
        <v>64468</v>
      </c>
      <c r="F3964" t="s">
        <v>64469</v>
      </c>
      <c r="G3964" t="s">
        <v>64469</v>
      </c>
      <c r="H3964">
        <v>726766255</v>
      </c>
      <c r="N3964" t="s">
        <v>53706</v>
      </c>
      <c r="O3964" s="3">
        <v>44714</v>
      </c>
      <c r="S3964" t="s">
        <v>56995</v>
      </c>
      <c r="T3964" t="s">
        <v>7686</v>
      </c>
    </row>
    <row r="3965" spans="1:20" x14ac:dyDescent="0.35">
      <c r="A3965" t="s">
        <v>9267</v>
      </c>
      <c r="B3965" t="s">
        <v>9268</v>
      </c>
      <c r="D3965" t="s">
        <v>64470</v>
      </c>
      <c r="F3965" t="s">
        <v>64471</v>
      </c>
      <c r="H3965">
        <v>722881471</v>
      </c>
      <c r="N3965" t="s">
        <v>53706</v>
      </c>
      <c r="O3965" s="3">
        <v>44696</v>
      </c>
      <c r="S3965" t="s">
        <v>51533</v>
      </c>
      <c r="T3965" t="s">
        <v>51532</v>
      </c>
    </row>
    <row r="3966" spans="1:20" x14ac:dyDescent="0.35">
      <c r="A3966" t="s">
        <v>9269</v>
      </c>
      <c r="B3966" t="s">
        <v>64472</v>
      </c>
      <c r="D3966" t="s">
        <v>52735</v>
      </c>
      <c r="F3966" t="s">
        <v>64473</v>
      </c>
      <c r="G3966" t="s">
        <v>64473</v>
      </c>
      <c r="H3966">
        <v>720389022</v>
      </c>
      <c r="N3966" t="s">
        <v>53706</v>
      </c>
      <c r="O3966" s="3">
        <v>44712</v>
      </c>
      <c r="P3966" s="3">
        <v>45596</v>
      </c>
      <c r="S3966" t="s">
        <v>51533</v>
      </c>
      <c r="T3966" t="s">
        <v>51532</v>
      </c>
    </row>
    <row r="3967" spans="1:20" x14ac:dyDescent="0.35">
      <c r="A3967" t="s">
        <v>9271</v>
      </c>
      <c r="B3967" t="s">
        <v>64474</v>
      </c>
      <c r="D3967" t="s">
        <v>52735</v>
      </c>
      <c r="H3967">
        <v>720110046</v>
      </c>
      <c r="N3967" t="s">
        <v>53706</v>
      </c>
      <c r="O3967" s="3">
        <v>44682</v>
      </c>
      <c r="S3967" t="s">
        <v>51533</v>
      </c>
      <c r="T3967" t="s">
        <v>51532</v>
      </c>
    </row>
    <row r="3968" spans="1:20" x14ac:dyDescent="0.35">
      <c r="A3968" t="s">
        <v>9273</v>
      </c>
      <c r="B3968" t="s">
        <v>9274</v>
      </c>
      <c r="D3968" t="s">
        <v>64475</v>
      </c>
      <c r="F3968" t="s">
        <v>64476</v>
      </c>
      <c r="G3968" t="s">
        <v>64477</v>
      </c>
      <c r="H3968">
        <v>740353310</v>
      </c>
      <c r="N3968" t="s">
        <v>53706</v>
      </c>
      <c r="O3968" s="3">
        <v>44689</v>
      </c>
      <c r="S3968" t="s">
        <v>59193</v>
      </c>
      <c r="T3968" t="s">
        <v>7686</v>
      </c>
    </row>
    <row r="3969" spans="1:20" x14ac:dyDescent="0.35">
      <c r="A3969" t="s">
        <v>9275</v>
      </c>
      <c r="B3969" t="s">
        <v>9276</v>
      </c>
      <c r="D3969" t="s">
        <v>52822</v>
      </c>
      <c r="F3969" t="s">
        <v>64478</v>
      </c>
      <c r="G3969" t="s">
        <v>64479</v>
      </c>
      <c r="H3969">
        <v>729687071</v>
      </c>
      <c r="N3969" t="s">
        <v>53706</v>
      </c>
      <c r="O3969" s="3">
        <v>44679</v>
      </c>
      <c r="P3969" s="3">
        <v>45565</v>
      </c>
      <c r="S3969" t="s">
        <v>51533</v>
      </c>
      <c r="T3969" t="s">
        <v>51532</v>
      </c>
    </row>
    <row r="3970" spans="1:20" x14ac:dyDescent="0.35">
      <c r="A3970" t="s">
        <v>9277</v>
      </c>
      <c r="B3970" t="s">
        <v>64480</v>
      </c>
      <c r="D3970" t="s">
        <v>52822</v>
      </c>
      <c r="F3970" t="s">
        <v>64481</v>
      </c>
      <c r="G3970" t="s">
        <v>64482</v>
      </c>
      <c r="H3970">
        <v>722796818</v>
      </c>
      <c r="N3970" t="s">
        <v>53706</v>
      </c>
      <c r="O3970" s="3">
        <v>44681</v>
      </c>
      <c r="P3970" s="3">
        <v>45224</v>
      </c>
      <c r="S3970" t="s">
        <v>51533</v>
      </c>
      <c r="T3970" t="s">
        <v>51532</v>
      </c>
    </row>
    <row r="3971" spans="1:20" x14ac:dyDescent="0.35">
      <c r="A3971" t="s">
        <v>9279</v>
      </c>
      <c r="B3971" t="s">
        <v>9280</v>
      </c>
      <c r="D3971" t="s">
        <v>52501</v>
      </c>
      <c r="H3971">
        <v>726212326</v>
      </c>
      <c r="N3971" t="s">
        <v>53706</v>
      </c>
      <c r="O3971" s="3">
        <v>44682</v>
      </c>
      <c r="S3971" t="s">
        <v>61637</v>
      </c>
      <c r="T3971" t="s">
        <v>7686</v>
      </c>
    </row>
    <row r="3972" spans="1:20" x14ac:dyDescent="0.35">
      <c r="A3972" t="s">
        <v>9287</v>
      </c>
      <c r="B3972" t="s">
        <v>9288</v>
      </c>
      <c r="D3972" t="s">
        <v>51779</v>
      </c>
      <c r="F3972" t="s">
        <v>64483</v>
      </c>
      <c r="H3972">
        <v>722674744</v>
      </c>
      <c r="N3972" t="s">
        <v>53706</v>
      </c>
      <c r="O3972" s="3">
        <v>44676</v>
      </c>
      <c r="P3972" s="3">
        <v>45565</v>
      </c>
      <c r="S3972" t="s">
        <v>51533</v>
      </c>
      <c r="T3972" t="s">
        <v>51532</v>
      </c>
    </row>
    <row r="3973" spans="1:20" x14ac:dyDescent="0.35">
      <c r="A3973" t="s">
        <v>64484</v>
      </c>
      <c r="B3973" t="s">
        <v>64485</v>
      </c>
      <c r="D3973" t="s">
        <v>52595</v>
      </c>
      <c r="F3973" t="s">
        <v>64486</v>
      </c>
      <c r="G3973" t="s">
        <v>64486</v>
      </c>
      <c r="H3973">
        <v>726846925</v>
      </c>
      <c r="N3973" t="s">
        <v>53706</v>
      </c>
      <c r="O3973" s="3">
        <v>44747</v>
      </c>
      <c r="P3973" s="3">
        <v>45586</v>
      </c>
      <c r="S3973" t="s">
        <v>51149</v>
      </c>
      <c r="T3973" t="s">
        <v>51148</v>
      </c>
    </row>
    <row r="3974" spans="1:20" x14ac:dyDescent="0.35">
      <c r="A3974" t="s">
        <v>9295</v>
      </c>
      <c r="B3974" t="s">
        <v>64487</v>
      </c>
      <c r="D3974" t="s">
        <v>64488</v>
      </c>
      <c r="F3974" t="s">
        <v>64489</v>
      </c>
      <c r="G3974" t="s">
        <v>64489</v>
      </c>
      <c r="H3974">
        <v>728129484</v>
      </c>
      <c r="N3974" t="s">
        <v>53706</v>
      </c>
      <c r="O3974" s="3">
        <v>44753</v>
      </c>
      <c r="S3974" t="s">
        <v>51545</v>
      </c>
      <c r="T3974" t="s">
        <v>51148</v>
      </c>
    </row>
    <row r="3975" spans="1:20" x14ac:dyDescent="0.35">
      <c r="A3975" t="s">
        <v>9299</v>
      </c>
      <c r="B3975" t="s">
        <v>9300</v>
      </c>
      <c r="D3975" t="s">
        <v>51375</v>
      </c>
      <c r="F3975" t="s">
        <v>64490</v>
      </c>
      <c r="G3975" t="s">
        <v>64491</v>
      </c>
      <c r="H3975">
        <v>706298203</v>
      </c>
      <c r="N3975" t="s">
        <v>53706</v>
      </c>
      <c r="O3975" s="3">
        <v>44732</v>
      </c>
      <c r="P3975" s="3">
        <v>45909</v>
      </c>
      <c r="S3975" t="s">
        <v>52421</v>
      </c>
      <c r="T3975" t="s">
        <v>52420</v>
      </c>
    </row>
    <row r="3976" spans="1:20" x14ac:dyDescent="0.35">
      <c r="A3976" t="s">
        <v>9303</v>
      </c>
      <c r="B3976" t="s">
        <v>64492</v>
      </c>
      <c r="D3976" t="s">
        <v>64446</v>
      </c>
      <c r="F3976" t="s">
        <v>64493</v>
      </c>
      <c r="G3976" t="s">
        <v>64493</v>
      </c>
      <c r="H3976">
        <v>716350924</v>
      </c>
      <c r="N3976" t="s">
        <v>53706</v>
      </c>
      <c r="O3976" s="3">
        <v>44743</v>
      </c>
      <c r="P3976" s="3">
        <v>45230</v>
      </c>
      <c r="S3976" t="s">
        <v>64448</v>
      </c>
      <c r="T3976" t="s">
        <v>51570</v>
      </c>
    </row>
    <row r="3977" spans="1:20" x14ac:dyDescent="0.35">
      <c r="A3977" t="s">
        <v>9305</v>
      </c>
      <c r="B3977" t="s">
        <v>64494</v>
      </c>
      <c r="F3977" t="s">
        <v>64495</v>
      </c>
      <c r="G3977" t="s">
        <v>64495</v>
      </c>
      <c r="H3977">
        <v>701467696</v>
      </c>
      <c r="N3977" t="s">
        <v>53706</v>
      </c>
      <c r="O3977" s="3">
        <v>44788</v>
      </c>
      <c r="S3977" t="s">
        <v>51687</v>
      </c>
      <c r="T3977" t="s">
        <v>51328</v>
      </c>
    </row>
    <row r="3978" spans="1:20" x14ac:dyDescent="0.35">
      <c r="A3978" t="s">
        <v>9307</v>
      </c>
      <c r="B3978" t="s">
        <v>9308</v>
      </c>
      <c r="D3978" t="s">
        <v>64496</v>
      </c>
      <c r="F3978" t="s">
        <v>64497</v>
      </c>
      <c r="G3978" t="s">
        <v>64497</v>
      </c>
      <c r="H3978">
        <v>723088950</v>
      </c>
      <c r="N3978" t="s">
        <v>53706</v>
      </c>
      <c r="O3978" s="3">
        <v>44798</v>
      </c>
      <c r="P3978" s="3">
        <v>45291</v>
      </c>
      <c r="S3978" t="s">
        <v>51687</v>
      </c>
      <c r="T3978" t="s">
        <v>51328</v>
      </c>
    </row>
    <row r="3979" spans="1:20" x14ac:dyDescent="0.35">
      <c r="A3979" t="s">
        <v>64498</v>
      </c>
      <c r="B3979" t="s">
        <v>64499</v>
      </c>
      <c r="D3979" t="s">
        <v>61962</v>
      </c>
      <c r="F3979" t="s">
        <v>64500</v>
      </c>
      <c r="H3979">
        <v>724583434</v>
      </c>
      <c r="N3979" t="s">
        <v>53706</v>
      </c>
      <c r="O3979" s="3">
        <v>44808</v>
      </c>
      <c r="S3979" t="s">
        <v>54265</v>
      </c>
      <c r="T3979" t="s">
        <v>51158</v>
      </c>
    </row>
    <row r="3980" spans="1:20" x14ac:dyDescent="0.35">
      <c r="A3980" t="s">
        <v>9313</v>
      </c>
      <c r="B3980" t="s">
        <v>9314</v>
      </c>
      <c r="D3980" t="s">
        <v>51271</v>
      </c>
      <c r="F3980" t="s">
        <v>64501</v>
      </c>
      <c r="H3980">
        <v>710489649</v>
      </c>
      <c r="N3980" t="s">
        <v>53706</v>
      </c>
      <c r="O3980" s="3">
        <v>44819</v>
      </c>
      <c r="S3980" t="s">
        <v>51910</v>
      </c>
      <c r="T3980" t="s">
        <v>51909</v>
      </c>
    </row>
    <row r="3981" spans="1:20" x14ac:dyDescent="0.35">
      <c r="A3981" t="s">
        <v>9317</v>
      </c>
      <c r="B3981" t="s">
        <v>9318</v>
      </c>
      <c r="D3981" t="s">
        <v>52284</v>
      </c>
      <c r="H3981">
        <v>723570595</v>
      </c>
      <c r="N3981" t="s">
        <v>53706</v>
      </c>
      <c r="O3981" s="3">
        <v>44808</v>
      </c>
      <c r="S3981" t="s">
        <v>64502</v>
      </c>
      <c r="T3981" t="s">
        <v>58450</v>
      </c>
    </row>
    <row r="3982" spans="1:20" x14ac:dyDescent="0.35">
      <c r="A3982" t="s">
        <v>64503</v>
      </c>
      <c r="B3982" t="s">
        <v>11657</v>
      </c>
      <c r="D3982" t="s">
        <v>51375</v>
      </c>
      <c r="H3982">
        <v>798357679</v>
      </c>
      <c r="N3982" t="s">
        <v>53706</v>
      </c>
      <c r="O3982" s="3">
        <v>44798</v>
      </c>
      <c r="S3982" t="s">
        <v>63445</v>
      </c>
      <c r="T3982" t="s">
        <v>51370</v>
      </c>
    </row>
    <row r="3983" spans="1:20" x14ac:dyDescent="0.35">
      <c r="A3983" t="s">
        <v>9326</v>
      </c>
      <c r="B3983" t="s">
        <v>9327</v>
      </c>
      <c r="D3983" t="s">
        <v>51271</v>
      </c>
      <c r="F3983" t="s">
        <v>64504</v>
      </c>
      <c r="H3983">
        <v>717692104</v>
      </c>
      <c r="N3983" t="s">
        <v>53706</v>
      </c>
      <c r="O3983" s="3">
        <v>44810</v>
      </c>
      <c r="S3983" t="s">
        <v>51934</v>
      </c>
      <c r="T3983" t="s">
        <v>51813</v>
      </c>
    </row>
    <row r="3984" spans="1:20" x14ac:dyDescent="0.35">
      <c r="A3984" t="s">
        <v>64505</v>
      </c>
      <c r="B3984" t="s">
        <v>64506</v>
      </c>
      <c r="D3984" t="s">
        <v>64507</v>
      </c>
      <c r="F3984" t="s">
        <v>64508</v>
      </c>
      <c r="G3984" t="s">
        <v>64508</v>
      </c>
      <c r="N3984" t="s">
        <v>53706</v>
      </c>
      <c r="O3984" s="3">
        <v>44851</v>
      </c>
      <c r="S3984" t="s">
        <v>51478</v>
      </c>
      <c r="T3984" t="s">
        <v>51328</v>
      </c>
    </row>
    <row r="3985" spans="1:20" x14ac:dyDescent="0.35">
      <c r="A3985" t="s">
        <v>9344</v>
      </c>
      <c r="B3985" t="s">
        <v>64509</v>
      </c>
      <c r="D3985" t="s">
        <v>59454</v>
      </c>
      <c r="F3985" t="s">
        <v>64510</v>
      </c>
      <c r="H3985">
        <v>703722831</v>
      </c>
      <c r="N3985" t="s">
        <v>53706</v>
      </c>
      <c r="O3985" s="3">
        <v>44774</v>
      </c>
      <c r="S3985" t="s">
        <v>51149</v>
      </c>
      <c r="T3985" t="s">
        <v>51148</v>
      </c>
    </row>
    <row r="3986" spans="1:20" x14ac:dyDescent="0.35">
      <c r="A3986" t="s">
        <v>9350</v>
      </c>
      <c r="B3986" t="s">
        <v>26157</v>
      </c>
      <c r="D3986" t="s">
        <v>52480</v>
      </c>
      <c r="F3986" t="s">
        <v>64511</v>
      </c>
      <c r="G3986" t="s">
        <v>64511</v>
      </c>
      <c r="H3986">
        <v>722217673</v>
      </c>
      <c r="N3986" t="s">
        <v>53706</v>
      </c>
      <c r="O3986" s="3">
        <v>44743</v>
      </c>
      <c r="S3986" t="s">
        <v>51533</v>
      </c>
      <c r="T3986" t="s">
        <v>51532</v>
      </c>
    </row>
    <row r="3987" spans="1:20" x14ac:dyDescent="0.35">
      <c r="A3987" t="s">
        <v>64512</v>
      </c>
      <c r="B3987" t="s">
        <v>64513</v>
      </c>
      <c r="D3987" t="s">
        <v>64514</v>
      </c>
      <c r="H3987">
        <v>716454518</v>
      </c>
      <c r="N3987" t="s">
        <v>53706</v>
      </c>
      <c r="O3987" s="3">
        <v>44774</v>
      </c>
      <c r="S3987" t="s">
        <v>61637</v>
      </c>
      <c r="T3987" t="s">
        <v>7686</v>
      </c>
    </row>
    <row r="3988" spans="1:20" x14ac:dyDescent="0.35">
      <c r="A3988" t="s">
        <v>9370</v>
      </c>
      <c r="B3988" t="s">
        <v>9371</v>
      </c>
      <c r="D3988" t="s">
        <v>64515</v>
      </c>
      <c r="H3988">
        <v>727716535</v>
      </c>
      <c r="N3988" t="s">
        <v>53706</v>
      </c>
      <c r="O3988" s="3">
        <v>44847</v>
      </c>
      <c r="P3988" s="3">
        <v>45291</v>
      </c>
      <c r="S3988" t="s">
        <v>61549</v>
      </c>
      <c r="T3988" t="s">
        <v>51570</v>
      </c>
    </row>
    <row r="3989" spans="1:20" x14ac:dyDescent="0.35">
      <c r="A3989" t="s">
        <v>9372</v>
      </c>
      <c r="B3989" t="s">
        <v>9373</v>
      </c>
      <c r="D3989" t="s">
        <v>64516</v>
      </c>
      <c r="H3989">
        <v>714221791</v>
      </c>
      <c r="N3989" t="s">
        <v>53706</v>
      </c>
      <c r="O3989" s="3">
        <v>44847</v>
      </c>
      <c r="S3989" t="s">
        <v>64517</v>
      </c>
      <c r="T3989" t="s">
        <v>51570</v>
      </c>
    </row>
    <row r="3990" spans="1:20" x14ac:dyDescent="0.35">
      <c r="A3990" t="s">
        <v>9374</v>
      </c>
      <c r="B3990" t="s">
        <v>9375</v>
      </c>
      <c r="D3990" t="s">
        <v>64518</v>
      </c>
      <c r="H3990">
        <v>707191558</v>
      </c>
      <c r="N3990" t="s">
        <v>53706</v>
      </c>
      <c r="O3990" s="3">
        <v>44847</v>
      </c>
      <c r="S3990" t="s">
        <v>61549</v>
      </c>
      <c r="T3990" t="s">
        <v>51570</v>
      </c>
    </row>
    <row r="3991" spans="1:20" x14ac:dyDescent="0.35">
      <c r="A3991" t="s">
        <v>9376</v>
      </c>
      <c r="B3991" t="s">
        <v>64519</v>
      </c>
      <c r="D3991" t="s">
        <v>64520</v>
      </c>
      <c r="N3991" t="s">
        <v>53706</v>
      </c>
      <c r="O3991" s="3">
        <v>44847</v>
      </c>
      <c r="S3991" t="s">
        <v>51192</v>
      </c>
      <c r="T3991" t="s">
        <v>51191</v>
      </c>
    </row>
    <row r="3992" spans="1:20" x14ac:dyDescent="0.35">
      <c r="A3992" t="s">
        <v>64521</v>
      </c>
      <c r="B3992" t="s">
        <v>64522</v>
      </c>
      <c r="D3992" t="s">
        <v>52757</v>
      </c>
      <c r="H3992">
        <v>721520790</v>
      </c>
      <c r="N3992" t="s">
        <v>53706</v>
      </c>
      <c r="O3992" s="3">
        <v>44847</v>
      </c>
      <c r="P3992" s="3">
        <v>45291</v>
      </c>
      <c r="S3992" t="s">
        <v>64448</v>
      </c>
      <c r="T3992" t="s">
        <v>51570</v>
      </c>
    </row>
    <row r="3993" spans="1:20" x14ac:dyDescent="0.35">
      <c r="A3993" t="s">
        <v>64523</v>
      </c>
      <c r="B3993" t="s">
        <v>64524</v>
      </c>
      <c r="D3993" t="s">
        <v>52501</v>
      </c>
      <c r="H3993">
        <v>720386473</v>
      </c>
      <c r="N3993" t="s">
        <v>53706</v>
      </c>
      <c r="O3993" s="3">
        <v>44847</v>
      </c>
      <c r="P3993" s="3">
        <v>45291</v>
      </c>
      <c r="S3993" t="s">
        <v>64448</v>
      </c>
      <c r="T3993" t="s">
        <v>51570</v>
      </c>
    </row>
    <row r="3994" spans="1:20" x14ac:dyDescent="0.35">
      <c r="A3994" t="s">
        <v>9378</v>
      </c>
      <c r="B3994" t="s">
        <v>64525</v>
      </c>
      <c r="D3994" t="s">
        <v>64516</v>
      </c>
      <c r="H3994">
        <v>724134408</v>
      </c>
      <c r="N3994" t="s">
        <v>53706</v>
      </c>
      <c r="O3994" s="3">
        <v>44847</v>
      </c>
      <c r="S3994" t="s">
        <v>51192</v>
      </c>
      <c r="T3994" t="s">
        <v>51191</v>
      </c>
    </row>
    <row r="3995" spans="1:20" x14ac:dyDescent="0.35">
      <c r="A3995" t="s">
        <v>9382</v>
      </c>
      <c r="B3995" t="s">
        <v>64526</v>
      </c>
      <c r="D3995" t="s">
        <v>51943</v>
      </c>
      <c r="H3995">
        <v>710918858</v>
      </c>
      <c r="N3995" t="s">
        <v>53706</v>
      </c>
      <c r="O3995" s="3">
        <v>44835</v>
      </c>
      <c r="P3995" s="3">
        <v>45230</v>
      </c>
      <c r="S3995" t="s">
        <v>54152</v>
      </c>
      <c r="T3995" t="s">
        <v>51282</v>
      </c>
    </row>
    <row r="3996" spans="1:20" x14ac:dyDescent="0.35">
      <c r="A3996" t="s">
        <v>64527</v>
      </c>
      <c r="B3996" t="s">
        <v>64528</v>
      </c>
      <c r="D3996" t="s">
        <v>52329</v>
      </c>
      <c r="F3996" t="s">
        <v>64529</v>
      </c>
      <c r="H3996">
        <v>712973431</v>
      </c>
      <c r="N3996" t="s">
        <v>53706</v>
      </c>
      <c r="O3996" s="3">
        <v>44847</v>
      </c>
      <c r="P3996" s="3">
        <v>45291</v>
      </c>
      <c r="S3996" t="s">
        <v>64448</v>
      </c>
      <c r="T3996" t="s">
        <v>51570</v>
      </c>
    </row>
    <row r="3997" spans="1:20" x14ac:dyDescent="0.35">
      <c r="A3997" t="s">
        <v>9388</v>
      </c>
      <c r="B3997" t="s">
        <v>9389</v>
      </c>
      <c r="D3997" t="s">
        <v>64470</v>
      </c>
      <c r="F3997" t="s">
        <v>64530</v>
      </c>
      <c r="H3997">
        <v>724889365</v>
      </c>
      <c r="N3997" t="s">
        <v>53706</v>
      </c>
      <c r="O3997" s="3">
        <v>44858</v>
      </c>
      <c r="S3997" t="s">
        <v>51219</v>
      </c>
      <c r="T3997" t="s">
        <v>51191</v>
      </c>
    </row>
    <row r="3998" spans="1:20" x14ac:dyDescent="0.35">
      <c r="A3998" t="s">
        <v>64531</v>
      </c>
      <c r="B3998" t="s">
        <v>64532</v>
      </c>
      <c r="D3998" t="s">
        <v>64533</v>
      </c>
      <c r="F3998" t="s">
        <v>64534</v>
      </c>
      <c r="G3998" t="s">
        <v>64534</v>
      </c>
      <c r="H3998">
        <v>713166202</v>
      </c>
      <c r="N3998" t="s">
        <v>53706</v>
      </c>
      <c r="O3998" s="3">
        <v>44886</v>
      </c>
      <c r="S3998" t="s">
        <v>51329</v>
      </c>
      <c r="T3998" t="s">
        <v>51328</v>
      </c>
    </row>
    <row r="3999" spans="1:20" x14ac:dyDescent="0.35">
      <c r="A3999" t="s">
        <v>64535</v>
      </c>
      <c r="B3999" t="s">
        <v>64536</v>
      </c>
      <c r="D3999" t="s">
        <v>52568</v>
      </c>
      <c r="H3999">
        <v>702320896</v>
      </c>
      <c r="N3999" t="s">
        <v>53706</v>
      </c>
      <c r="O3999" s="3">
        <v>44866</v>
      </c>
      <c r="P3999" s="3">
        <v>45230</v>
      </c>
      <c r="S3999" t="s">
        <v>51283</v>
      </c>
      <c r="T3999" t="s">
        <v>51282</v>
      </c>
    </row>
    <row r="4000" spans="1:20" x14ac:dyDescent="0.35">
      <c r="A4000" t="s">
        <v>9398</v>
      </c>
      <c r="B4000" t="s">
        <v>9399</v>
      </c>
      <c r="D4000" t="s">
        <v>51557</v>
      </c>
      <c r="H4000">
        <v>746629850</v>
      </c>
      <c r="N4000" t="s">
        <v>53706</v>
      </c>
      <c r="O4000" s="3">
        <v>44866</v>
      </c>
      <c r="P4000" s="3">
        <v>45230</v>
      </c>
      <c r="S4000" t="s">
        <v>54152</v>
      </c>
      <c r="T4000" t="s">
        <v>51282</v>
      </c>
    </row>
    <row r="4001" spans="1:20" x14ac:dyDescent="0.35">
      <c r="A4001" t="s">
        <v>9400</v>
      </c>
      <c r="B4001" t="s">
        <v>9401</v>
      </c>
      <c r="D4001" t="s">
        <v>52346</v>
      </c>
      <c r="F4001" t="s">
        <v>64537</v>
      </c>
      <c r="H4001">
        <v>704387195</v>
      </c>
      <c r="N4001" t="s">
        <v>53706</v>
      </c>
      <c r="O4001" s="3">
        <v>44866</v>
      </c>
      <c r="P4001" s="3">
        <v>45230</v>
      </c>
      <c r="S4001" t="s">
        <v>54152</v>
      </c>
      <c r="T4001" t="s">
        <v>51282</v>
      </c>
    </row>
    <row r="4002" spans="1:20" x14ac:dyDescent="0.35">
      <c r="A4002" t="s">
        <v>64538</v>
      </c>
      <c r="B4002" t="s">
        <v>64539</v>
      </c>
      <c r="D4002" t="s">
        <v>52803</v>
      </c>
      <c r="H4002">
        <v>726040948</v>
      </c>
      <c r="N4002" t="s">
        <v>53706</v>
      </c>
      <c r="O4002" s="3">
        <v>44866</v>
      </c>
      <c r="P4002" s="3">
        <v>45230</v>
      </c>
      <c r="S4002" t="s">
        <v>54152</v>
      </c>
      <c r="T4002" t="s">
        <v>51282</v>
      </c>
    </row>
    <row r="4003" spans="1:20" x14ac:dyDescent="0.35">
      <c r="A4003" t="s">
        <v>9404</v>
      </c>
      <c r="B4003" t="s">
        <v>64540</v>
      </c>
      <c r="D4003" t="s">
        <v>52803</v>
      </c>
      <c r="F4003" t="s">
        <v>64541</v>
      </c>
      <c r="H4003">
        <v>740709081</v>
      </c>
      <c r="N4003" t="s">
        <v>53706</v>
      </c>
      <c r="O4003" s="3">
        <v>44866</v>
      </c>
      <c r="P4003" s="3">
        <v>45230</v>
      </c>
      <c r="S4003" t="s">
        <v>54152</v>
      </c>
      <c r="T4003" t="s">
        <v>51282</v>
      </c>
    </row>
    <row r="4004" spans="1:20" x14ac:dyDescent="0.35">
      <c r="A4004" t="s">
        <v>64542</v>
      </c>
      <c r="B4004" t="s">
        <v>11645</v>
      </c>
      <c r="D4004" t="s">
        <v>52346</v>
      </c>
      <c r="F4004" t="s">
        <v>64543</v>
      </c>
      <c r="G4004" t="s">
        <v>64543</v>
      </c>
      <c r="H4004">
        <v>718277497</v>
      </c>
      <c r="N4004" t="s">
        <v>53706</v>
      </c>
      <c r="O4004" s="3">
        <v>44866</v>
      </c>
      <c r="P4004" s="3">
        <v>45230</v>
      </c>
      <c r="S4004" t="s">
        <v>54152</v>
      </c>
      <c r="T4004" t="s">
        <v>51282</v>
      </c>
    </row>
    <row r="4005" spans="1:20" x14ac:dyDescent="0.35">
      <c r="A4005" t="s">
        <v>9406</v>
      </c>
      <c r="B4005" t="s">
        <v>9407</v>
      </c>
      <c r="D4005" t="s">
        <v>52346</v>
      </c>
      <c r="H4005">
        <v>725203576</v>
      </c>
      <c r="N4005" t="s">
        <v>53706</v>
      </c>
      <c r="O4005" s="3">
        <v>44866</v>
      </c>
      <c r="P4005" s="3">
        <v>45230</v>
      </c>
      <c r="S4005" t="s">
        <v>54152</v>
      </c>
      <c r="T4005" t="s">
        <v>51282</v>
      </c>
    </row>
    <row r="4006" spans="1:20" x14ac:dyDescent="0.35">
      <c r="A4006" t="s">
        <v>9408</v>
      </c>
      <c r="B4006" t="s">
        <v>64544</v>
      </c>
      <c r="D4006" t="s">
        <v>52757</v>
      </c>
      <c r="H4006">
        <v>708068828</v>
      </c>
      <c r="N4006" t="s">
        <v>53706</v>
      </c>
      <c r="O4006" s="3">
        <v>44866</v>
      </c>
      <c r="P4006" s="3">
        <v>45230</v>
      </c>
      <c r="S4006" t="s">
        <v>54152</v>
      </c>
      <c r="T4006" t="s">
        <v>51282</v>
      </c>
    </row>
    <row r="4007" spans="1:20" x14ac:dyDescent="0.35">
      <c r="A4007" t="s">
        <v>9410</v>
      </c>
      <c r="B4007" t="s">
        <v>9411</v>
      </c>
      <c r="D4007" t="s">
        <v>52346</v>
      </c>
      <c r="F4007" t="s">
        <v>64545</v>
      </c>
      <c r="H4007">
        <v>714908297</v>
      </c>
      <c r="N4007" t="s">
        <v>53706</v>
      </c>
      <c r="O4007" s="3">
        <v>44867</v>
      </c>
      <c r="P4007" s="3">
        <v>45230</v>
      </c>
      <c r="S4007" t="s">
        <v>54152</v>
      </c>
      <c r="T4007" t="s">
        <v>51282</v>
      </c>
    </row>
    <row r="4008" spans="1:20" x14ac:dyDescent="0.35">
      <c r="A4008" t="s">
        <v>9412</v>
      </c>
      <c r="B4008" t="s">
        <v>64546</v>
      </c>
      <c r="D4008" t="s">
        <v>52803</v>
      </c>
      <c r="H4008">
        <v>701060784</v>
      </c>
      <c r="N4008" t="s">
        <v>53706</v>
      </c>
      <c r="O4008" s="3">
        <v>44866</v>
      </c>
      <c r="P4008" s="3">
        <v>45230</v>
      </c>
      <c r="S4008" t="s">
        <v>54152</v>
      </c>
      <c r="T4008" t="s">
        <v>51282</v>
      </c>
    </row>
    <row r="4009" spans="1:20" x14ac:dyDescent="0.35">
      <c r="A4009" t="s">
        <v>64547</v>
      </c>
      <c r="B4009" t="s">
        <v>64548</v>
      </c>
      <c r="D4009" t="s">
        <v>64549</v>
      </c>
      <c r="F4009" t="s">
        <v>64550</v>
      </c>
      <c r="G4009" t="s">
        <v>64550</v>
      </c>
      <c r="H4009">
        <v>725748572</v>
      </c>
      <c r="N4009" t="s">
        <v>53706</v>
      </c>
      <c r="O4009" s="3">
        <v>44909</v>
      </c>
      <c r="S4009" t="s">
        <v>51329</v>
      </c>
      <c r="T4009" t="s">
        <v>51328</v>
      </c>
    </row>
    <row r="4010" spans="1:20" x14ac:dyDescent="0.35">
      <c r="A4010" t="s">
        <v>9418</v>
      </c>
      <c r="B4010" t="s">
        <v>9419</v>
      </c>
      <c r="D4010" t="s">
        <v>52694</v>
      </c>
      <c r="F4010" t="s">
        <v>64551</v>
      </c>
      <c r="H4010">
        <v>704058992</v>
      </c>
      <c r="N4010" t="s">
        <v>53706</v>
      </c>
      <c r="O4010" s="3">
        <v>44866</v>
      </c>
      <c r="P4010" s="3">
        <v>45230</v>
      </c>
      <c r="S4010" t="s">
        <v>54152</v>
      </c>
      <c r="T4010" t="s">
        <v>51282</v>
      </c>
    </row>
    <row r="4011" spans="1:20" x14ac:dyDescent="0.35">
      <c r="A4011" t="s">
        <v>9420</v>
      </c>
      <c r="B4011" t="s">
        <v>64552</v>
      </c>
      <c r="D4011" t="s">
        <v>52694</v>
      </c>
      <c r="F4011" t="s">
        <v>64553</v>
      </c>
      <c r="H4011">
        <v>728176303</v>
      </c>
      <c r="N4011" t="s">
        <v>53706</v>
      </c>
      <c r="O4011" s="3">
        <v>44866</v>
      </c>
      <c r="P4011" s="3">
        <v>45230</v>
      </c>
      <c r="S4011" t="s">
        <v>54152</v>
      </c>
      <c r="T4011" t="s">
        <v>51282</v>
      </c>
    </row>
    <row r="4012" spans="1:20" x14ac:dyDescent="0.35">
      <c r="A4012" t="s">
        <v>9422</v>
      </c>
      <c r="B4012" t="s">
        <v>64554</v>
      </c>
      <c r="D4012" t="s">
        <v>64555</v>
      </c>
      <c r="H4012">
        <v>718508750</v>
      </c>
      <c r="N4012" t="s">
        <v>53706</v>
      </c>
      <c r="O4012" s="3">
        <v>44866</v>
      </c>
      <c r="P4012" s="3">
        <v>45230</v>
      </c>
      <c r="S4012" t="s">
        <v>54152</v>
      </c>
      <c r="T4012" t="s">
        <v>51282</v>
      </c>
    </row>
    <row r="4013" spans="1:20" x14ac:dyDescent="0.35">
      <c r="A4013" t="s">
        <v>9424</v>
      </c>
      <c r="B4013" t="s">
        <v>64556</v>
      </c>
      <c r="D4013" t="s">
        <v>52803</v>
      </c>
      <c r="H4013">
        <v>724854386</v>
      </c>
      <c r="N4013" t="s">
        <v>53706</v>
      </c>
      <c r="O4013" s="3">
        <v>44866</v>
      </c>
      <c r="S4013" t="s">
        <v>54152</v>
      </c>
      <c r="T4013" t="s">
        <v>51282</v>
      </c>
    </row>
    <row r="4014" spans="1:20" x14ac:dyDescent="0.35">
      <c r="A4014" t="s">
        <v>9426</v>
      </c>
      <c r="B4014" t="s">
        <v>9427</v>
      </c>
      <c r="D4014" t="s">
        <v>52803</v>
      </c>
      <c r="F4014" t="s">
        <v>64557</v>
      </c>
      <c r="H4014">
        <v>706243684</v>
      </c>
      <c r="N4014" t="s">
        <v>53706</v>
      </c>
      <c r="O4014" s="3">
        <v>44866</v>
      </c>
      <c r="P4014" s="3">
        <v>45230</v>
      </c>
      <c r="S4014" t="s">
        <v>54152</v>
      </c>
      <c r="T4014" t="s">
        <v>51282</v>
      </c>
    </row>
    <row r="4015" spans="1:20" x14ac:dyDescent="0.35">
      <c r="A4015" t="s">
        <v>9432</v>
      </c>
      <c r="B4015" t="s">
        <v>9433</v>
      </c>
      <c r="D4015" t="s">
        <v>64558</v>
      </c>
      <c r="F4015" t="s">
        <v>64559</v>
      </c>
      <c r="H4015">
        <v>716099416</v>
      </c>
      <c r="N4015" t="s">
        <v>53706</v>
      </c>
      <c r="O4015" s="3">
        <v>44929</v>
      </c>
      <c r="P4015" s="3">
        <v>45198</v>
      </c>
      <c r="S4015" t="s">
        <v>52704</v>
      </c>
      <c r="T4015" t="s">
        <v>51148</v>
      </c>
    </row>
    <row r="4016" spans="1:20" x14ac:dyDescent="0.35">
      <c r="A4016" t="s">
        <v>64560</v>
      </c>
      <c r="B4016" t="s">
        <v>64561</v>
      </c>
      <c r="D4016" t="s">
        <v>52757</v>
      </c>
      <c r="H4016">
        <v>711788036</v>
      </c>
      <c r="N4016" t="s">
        <v>53706</v>
      </c>
      <c r="O4016" s="3">
        <v>44896</v>
      </c>
      <c r="S4016" t="s">
        <v>7687</v>
      </c>
      <c r="T4016" t="s">
        <v>7686</v>
      </c>
    </row>
    <row r="4017" spans="1:20" x14ac:dyDescent="0.35">
      <c r="A4017" t="s">
        <v>64562</v>
      </c>
      <c r="B4017" t="s">
        <v>64563</v>
      </c>
      <c r="D4017" t="s">
        <v>52757</v>
      </c>
      <c r="H4017">
        <v>742042858</v>
      </c>
      <c r="N4017" t="s">
        <v>53706</v>
      </c>
      <c r="O4017" s="3">
        <v>44896</v>
      </c>
      <c r="P4017" s="3">
        <v>45291</v>
      </c>
      <c r="S4017" t="s">
        <v>62517</v>
      </c>
      <c r="T4017" t="s">
        <v>7686</v>
      </c>
    </row>
    <row r="4018" spans="1:20" x14ac:dyDescent="0.35">
      <c r="A4018" t="s">
        <v>9436</v>
      </c>
      <c r="B4018" t="s">
        <v>9437</v>
      </c>
      <c r="D4018" t="s">
        <v>64564</v>
      </c>
      <c r="H4018">
        <v>708533003</v>
      </c>
      <c r="N4018" t="s">
        <v>53706</v>
      </c>
      <c r="O4018" s="3">
        <v>44896</v>
      </c>
      <c r="S4018" t="s">
        <v>62517</v>
      </c>
      <c r="T4018" t="s">
        <v>7686</v>
      </c>
    </row>
    <row r="4019" spans="1:20" x14ac:dyDescent="0.35">
      <c r="A4019" t="s">
        <v>64565</v>
      </c>
      <c r="B4019" t="s">
        <v>64566</v>
      </c>
      <c r="D4019" t="s">
        <v>52037</v>
      </c>
      <c r="H4019">
        <v>712176491</v>
      </c>
      <c r="N4019" t="s">
        <v>53706</v>
      </c>
      <c r="O4019" s="3">
        <v>44896</v>
      </c>
      <c r="P4019" s="3">
        <v>45291</v>
      </c>
      <c r="S4019" t="s">
        <v>62517</v>
      </c>
      <c r="T4019" t="s">
        <v>7686</v>
      </c>
    </row>
    <row r="4020" spans="1:20" x14ac:dyDescent="0.35">
      <c r="A4020" t="s">
        <v>64567</v>
      </c>
      <c r="B4020" t="s">
        <v>64568</v>
      </c>
      <c r="D4020" t="s">
        <v>52480</v>
      </c>
      <c r="H4020">
        <v>714259371</v>
      </c>
      <c r="N4020" t="s">
        <v>53706</v>
      </c>
      <c r="O4020" s="3">
        <v>44896</v>
      </c>
      <c r="P4020" s="3">
        <v>45291</v>
      </c>
      <c r="S4020" t="s">
        <v>62517</v>
      </c>
      <c r="T4020" t="s">
        <v>7686</v>
      </c>
    </row>
    <row r="4021" spans="1:20" x14ac:dyDescent="0.35">
      <c r="A4021" t="s">
        <v>64569</v>
      </c>
      <c r="B4021" t="s">
        <v>64570</v>
      </c>
      <c r="D4021" t="s">
        <v>52663</v>
      </c>
      <c r="H4021">
        <v>798131260</v>
      </c>
      <c r="N4021" t="s">
        <v>53706</v>
      </c>
      <c r="O4021" s="3">
        <v>44896</v>
      </c>
      <c r="P4021" s="3">
        <v>45291</v>
      </c>
      <c r="S4021" t="s">
        <v>62517</v>
      </c>
      <c r="T4021" t="s">
        <v>7686</v>
      </c>
    </row>
    <row r="4022" spans="1:20" x14ac:dyDescent="0.35">
      <c r="A4022" t="s">
        <v>64571</v>
      </c>
      <c r="B4022" t="s">
        <v>64572</v>
      </c>
      <c r="D4022" t="s">
        <v>52501</v>
      </c>
      <c r="H4022">
        <v>702436530</v>
      </c>
      <c r="N4022" t="s">
        <v>53706</v>
      </c>
      <c r="O4022" s="3">
        <v>44896</v>
      </c>
      <c r="P4022" s="3">
        <v>45291</v>
      </c>
      <c r="S4022" t="s">
        <v>62517</v>
      </c>
      <c r="T4022" t="s">
        <v>7686</v>
      </c>
    </row>
    <row r="4023" spans="1:20" x14ac:dyDescent="0.35">
      <c r="A4023" t="s">
        <v>64573</v>
      </c>
      <c r="B4023" t="s">
        <v>64574</v>
      </c>
      <c r="D4023" t="s">
        <v>64575</v>
      </c>
      <c r="H4023">
        <v>719778871</v>
      </c>
      <c r="N4023" t="s">
        <v>53706</v>
      </c>
      <c r="O4023" s="3">
        <v>44896</v>
      </c>
      <c r="P4023" s="3">
        <v>45291</v>
      </c>
      <c r="S4023" t="s">
        <v>62517</v>
      </c>
      <c r="T4023" t="s">
        <v>7686</v>
      </c>
    </row>
    <row r="4024" spans="1:20" x14ac:dyDescent="0.35">
      <c r="A4024" t="s">
        <v>64576</v>
      </c>
      <c r="B4024" t="s">
        <v>64577</v>
      </c>
      <c r="D4024" t="s">
        <v>52480</v>
      </c>
      <c r="H4024">
        <v>725480687</v>
      </c>
      <c r="N4024" t="s">
        <v>53706</v>
      </c>
      <c r="O4024" s="3">
        <v>44896</v>
      </c>
      <c r="P4024" s="3">
        <v>45291</v>
      </c>
      <c r="S4024" t="s">
        <v>62517</v>
      </c>
      <c r="T4024" t="s">
        <v>7686</v>
      </c>
    </row>
    <row r="4025" spans="1:20" x14ac:dyDescent="0.35">
      <c r="A4025" t="s">
        <v>64578</v>
      </c>
      <c r="B4025" t="s">
        <v>64579</v>
      </c>
      <c r="H4025">
        <v>718122137</v>
      </c>
      <c r="N4025" t="s">
        <v>53706</v>
      </c>
      <c r="O4025" s="3">
        <v>44896</v>
      </c>
      <c r="P4025" s="3">
        <v>45291</v>
      </c>
      <c r="S4025" t="s">
        <v>62517</v>
      </c>
      <c r="T4025" t="s">
        <v>7686</v>
      </c>
    </row>
    <row r="4026" spans="1:20" x14ac:dyDescent="0.35">
      <c r="A4026" t="s">
        <v>64580</v>
      </c>
      <c r="B4026" t="s">
        <v>64581</v>
      </c>
      <c r="D4026" t="s">
        <v>52480</v>
      </c>
      <c r="H4026">
        <v>705809249</v>
      </c>
      <c r="N4026" t="s">
        <v>53706</v>
      </c>
      <c r="O4026" s="3">
        <v>44896</v>
      </c>
      <c r="P4026" s="3">
        <v>45291</v>
      </c>
      <c r="S4026" t="s">
        <v>62517</v>
      </c>
      <c r="T4026" t="s">
        <v>7686</v>
      </c>
    </row>
    <row r="4027" spans="1:20" x14ac:dyDescent="0.35">
      <c r="A4027" t="s">
        <v>64582</v>
      </c>
      <c r="B4027" t="s">
        <v>64583</v>
      </c>
      <c r="D4027" t="s">
        <v>52757</v>
      </c>
      <c r="H4027">
        <v>715690739</v>
      </c>
      <c r="N4027" t="s">
        <v>53706</v>
      </c>
      <c r="O4027" s="3">
        <v>44896</v>
      </c>
      <c r="P4027" s="3">
        <v>45291</v>
      </c>
      <c r="S4027" t="s">
        <v>62517</v>
      </c>
      <c r="T4027" t="s">
        <v>7686</v>
      </c>
    </row>
    <row r="4028" spans="1:20" x14ac:dyDescent="0.35">
      <c r="A4028" t="s">
        <v>64584</v>
      </c>
      <c r="B4028" t="s">
        <v>64585</v>
      </c>
      <c r="D4028" t="s">
        <v>52480</v>
      </c>
      <c r="H4028">
        <v>797198854</v>
      </c>
      <c r="N4028" t="s">
        <v>53706</v>
      </c>
      <c r="O4028" s="3">
        <v>44896</v>
      </c>
      <c r="P4028" s="3">
        <v>45291</v>
      </c>
      <c r="S4028" t="s">
        <v>62517</v>
      </c>
      <c r="T4028" t="s">
        <v>7686</v>
      </c>
    </row>
    <row r="4029" spans="1:20" x14ac:dyDescent="0.35">
      <c r="A4029" t="s">
        <v>64586</v>
      </c>
      <c r="B4029" t="s">
        <v>64587</v>
      </c>
      <c r="D4029" t="s">
        <v>52501</v>
      </c>
      <c r="H4029">
        <v>791633481</v>
      </c>
      <c r="N4029" t="s">
        <v>53706</v>
      </c>
      <c r="O4029" s="3">
        <v>44896</v>
      </c>
      <c r="P4029" s="3">
        <v>45291</v>
      </c>
      <c r="S4029" t="s">
        <v>62517</v>
      </c>
      <c r="T4029" t="s">
        <v>7686</v>
      </c>
    </row>
    <row r="4030" spans="1:20" x14ac:dyDescent="0.35">
      <c r="A4030" t="s">
        <v>64588</v>
      </c>
      <c r="B4030" t="s">
        <v>64589</v>
      </c>
      <c r="D4030" t="s">
        <v>52329</v>
      </c>
      <c r="H4030">
        <v>704616181</v>
      </c>
      <c r="N4030" t="s">
        <v>53706</v>
      </c>
      <c r="O4030" s="3">
        <v>45261</v>
      </c>
      <c r="P4030" s="3">
        <v>45198</v>
      </c>
      <c r="S4030" t="s">
        <v>62517</v>
      </c>
      <c r="T4030" t="s">
        <v>7686</v>
      </c>
    </row>
    <row r="4031" spans="1:20" x14ac:dyDescent="0.35">
      <c r="A4031" t="s">
        <v>9440</v>
      </c>
      <c r="B4031" t="s">
        <v>9441</v>
      </c>
      <c r="D4031" t="s">
        <v>52495</v>
      </c>
      <c r="F4031" t="s">
        <v>64590</v>
      </c>
      <c r="H4031">
        <v>723030876</v>
      </c>
      <c r="N4031" t="s">
        <v>53706</v>
      </c>
      <c r="O4031" s="3">
        <v>44896</v>
      </c>
      <c r="S4031" t="s">
        <v>62517</v>
      </c>
      <c r="T4031" t="s">
        <v>7686</v>
      </c>
    </row>
    <row r="4032" spans="1:20" x14ac:dyDescent="0.35">
      <c r="A4032" t="s">
        <v>64591</v>
      </c>
      <c r="B4032" t="s">
        <v>64592</v>
      </c>
      <c r="D4032" t="s">
        <v>52757</v>
      </c>
      <c r="H4032">
        <v>707958131</v>
      </c>
      <c r="N4032" t="s">
        <v>53706</v>
      </c>
      <c r="O4032" s="3">
        <v>44896</v>
      </c>
      <c r="S4032" t="s">
        <v>7687</v>
      </c>
      <c r="T4032" t="s">
        <v>7686</v>
      </c>
    </row>
    <row r="4033" spans="1:20" x14ac:dyDescent="0.35">
      <c r="A4033" t="s">
        <v>9442</v>
      </c>
      <c r="B4033" t="s">
        <v>64593</v>
      </c>
      <c r="D4033" t="s">
        <v>52495</v>
      </c>
      <c r="H4033">
        <v>716862115</v>
      </c>
      <c r="N4033" t="s">
        <v>53706</v>
      </c>
      <c r="O4033" s="3">
        <v>44896</v>
      </c>
      <c r="S4033" t="s">
        <v>62517</v>
      </c>
      <c r="T4033" t="s">
        <v>7686</v>
      </c>
    </row>
    <row r="4034" spans="1:20" x14ac:dyDescent="0.35">
      <c r="A4034" t="s">
        <v>64594</v>
      </c>
      <c r="B4034" t="s">
        <v>64595</v>
      </c>
      <c r="D4034" t="s">
        <v>52663</v>
      </c>
      <c r="H4034">
        <v>715838380</v>
      </c>
      <c r="N4034" t="s">
        <v>53706</v>
      </c>
      <c r="O4034" s="3">
        <v>44896</v>
      </c>
      <c r="P4034" s="3">
        <v>45291</v>
      </c>
      <c r="S4034" t="s">
        <v>62517</v>
      </c>
      <c r="T4034" t="s">
        <v>7686</v>
      </c>
    </row>
    <row r="4035" spans="1:20" x14ac:dyDescent="0.35">
      <c r="A4035" t="s">
        <v>64596</v>
      </c>
      <c r="B4035" t="s">
        <v>64597</v>
      </c>
      <c r="D4035" t="s">
        <v>52757</v>
      </c>
      <c r="H4035">
        <v>757534242</v>
      </c>
      <c r="N4035" t="s">
        <v>53706</v>
      </c>
      <c r="O4035" s="3">
        <v>44896</v>
      </c>
      <c r="P4035" s="3">
        <v>45291</v>
      </c>
      <c r="S4035" t="s">
        <v>62517</v>
      </c>
      <c r="T4035" t="s">
        <v>7686</v>
      </c>
    </row>
    <row r="4036" spans="1:20" x14ac:dyDescent="0.35">
      <c r="A4036" t="s">
        <v>9444</v>
      </c>
      <c r="B4036" t="s">
        <v>64598</v>
      </c>
      <c r="D4036" t="s">
        <v>52114</v>
      </c>
      <c r="F4036" t="s">
        <v>64599</v>
      </c>
      <c r="G4036" t="s">
        <v>64599</v>
      </c>
      <c r="H4036">
        <v>723963068</v>
      </c>
      <c r="N4036" t="s">
        <v>53706</v>
      </c>
      <c r="O4036" s="3">
        <v>44866</v>
      </c>
      <c r="S4036" t="s">
        <v>64600</v>
      </c>
      <c r="T4036" t="s">
        <v>51570</v>
      </c>
    </row>
    <row r="4037" spans="1:20" x14ac:dyDescent="0.35">
      <c r="A4037" t="s">
        <v>64601</v>
      </c>
      <c r="B4037" t="s">
        <v>64602</v>
      </c>
      <c r="D4037" t="s">
        <v>52501</v>
      </c>
      <c r="H4037">
        <v>756621471</v>
      </c>
      <c r="N4037" t="s">
        <v>53706</v>
      </c>
      <c r="O4037" s="3">
        <v>44896</v>
      </c>
      <c r="P4037" s="3">
        <v>45291</v>
      </c>
      <c r="S4037" t="s">
        <v>62517</v>
      </c>
      <c r="T4037" t="s">
        <v>7686</v>
      </c>
    </row>
    <row r="4038" spans="1:20" x14ac:dyDescent="0.35">
      <c r="A4038" t="s">
        <v>64603</v>
      </c>
      <c r="B4038" t="s">
        <v>64604</v>
      </c>
      <c r="D4038" t="s">
        <v>64605</v>
      </c>
      <c r="F4038" t="s">
        <v>64606</v>
      </c>
      <c r="G4038" t="s">
        <v>64606</v>
      </c>
      <c r="N4038" t="s">
        <v>53706</v>
      </c>
      <c r="O4038" s="3">
        <v>44925</v>
      </c>
      <c r="S4038" t="s">
        <v>51865</v>
      </c>
      <c r="T4038" t="s">
        <v>51148</v>
      </c>
    </row>
    <row r="4039" spans="1:20" x14ac:dyDescent="0.35">
      <c r="A4039" t="s">
        <v>9448</v>
      </c>
      <c r="B4039" t="s">
        <v>64607</v>
      </c>
      <c r="D4039" t="s">
        <v>64608</v>
      </c>
      <c r="H4039">
        <v>705318513</v>
      </c>
      <c r="N4039" t="s">
        <v>53706</v>
      </c>
      <c r="O4039" s="3">
        <v>44896</v>
      </c>
      <c r="P4039" s="3">
        <v>45291</v>
      </c>
      <c r="S4039" t="s">
        <v>52678</v>
      </c>
      <c r="T4039" t="s">
        <v>52420</v>
      </c>
    </row>
    <row r="4040" spans="1:20" x14ac:dyDescent="0.35">
      <c r="A4040" t="s">
        <v>9459</v>
      </c>
      <c r="B4040" t="s">
        <v>64609</v>
      </c>
      <c r="D4040" t="s">
        <v>63571</v>
      </c>
      <c r="F4040" t="s">
        <v>64610</v>
      </c>
      <c r="H4040">
        <v>722131967</v>
      </c>
      <c r="N4040" t="s">
        <v>53706</v>
      </c>
      <c r="O4040" s="3">
        <v>44963</v>
      </c>
      <c r="P4040" s="3">
        <v>45535</v>
      </c>
      <c r="S4040" t="s">
        <v>51149</v>
      </c>
      <c r="T4040" t="s">
        <v>51148</v>
      </c>
    </row>
    <row r="4041" spans="1:20" x14ac:dyDescent="0.35">
      <c r="A4041" t="s">
        <v>9467</v>
      </c>
      <c r="B4041" t="s">
        <v>64611</v>
      </c>
      <c r="D4041" t="s">
        <v>52480</v>
      </c>
      <c r="H4041">
        <v>797909052</v>
      </c>
      <c r="N4041" t="s">
        <v>53706</v>
      </c>
      <c r="O4041" s="3">
        <v>44927</v>
      </c>
      <c r="P4041" s="3">
        <v>45565</v>
      </c>
      <c r="S4041" t="s">
        <v>51533</v>
      </c>
      <c r="T4041" t="s">
        <v>51532</v>
      </c>
    </row>
    <row r="4042" spans="1:20" x14ac:dyDescent="0.35">
      <c r="A4042" t="s">
        <v>9477</v>
      </c>
      <c r="B4042" t="s">
        <v>64612</v>
      </c>
      <c r="D4042" t="s">
        <v>52757</v>
      </c>
      <c r="F4042" t="s">
        <v>64613</v>
      </c>
      <c r="G4042" t="s">
        <v>64613</v>
      </c>
      <c r="H4042">
        <v>701208738</v>
      </c>
      <c r="N4042" t="s">
        <v>53706</v>
      </c>
      <c r="O4042" s="3">
        <v>44985</v>
      </c>
      <c r="S4042" t="s">
        <v>54152</v>
      </c>
      <c r="T4042" t="s">
        <v>51282</v>
      </c>
    </row>
    <row r="4043" spans="1:20" x14ac:dyDescent="0.35">
      <c r="A4043" t="s">
        <v>9483</v>
      </c>
      <c r="B4043" t="s">
        <v>9484</v>
      </c>
      <c r="D4043" t="s">
        <v>52757</v>
      </c>
      <c r="H4043">
        <v>704308081</v>
      </c>
      <c r="N4043" t="s">
        <v>53706</v>
      </c>
      <c r="O4043" s="3">
        <v>44985</v>
      </c>
      <c r="S4043" t="s">
        <v>54152</v>
      </c>
      <c r="T4043" t="s">
        <v>51282</v>
      </c>
    </row>
    <row r="4044" spans="1:20" x14ac:dyDescent="0.35">
      <c r="A4044" t="s">
        <v>9485</v>
      </c>
      <c r="B4044" t="s">
        <v>64614</v>
      </c>
      <c r="D4044" t="s">
        <v>52346</v>
      </c>
      <c r="F4044" t="s">
        <v>64615</v>
      </c>
      <c r="G4044" t="s">
        <v>64615</v>
      </c>
      <c r="H4044">
        <v>721686738</v>
      </c>
      <c r="N4044" t="s">
        <v>53706</v>
      </c>
      <c r="O4044" s="3">
        <v>44980</v>
      </c>
      <c r="S4044" t="s">
        <v>54152</v>
      </c>
      <c r="T4044" t="s">
        <v>51282</v>
      </c>
    </row>
    <row r="4045" spans="1:20" x14ac:dyDescent="0.35">
      <c r="A4045" t="s">
        <v>9487</v>
      </c>
      <c r="B4045" t="s">
        <v>9488</v>
      </c>
      <c r="D4045" t="s">
        <v>52757</v>
      </c>
      <c r="F4045" t="s">
        <v>64616</v>
      </c>
      <c r="H4045">
        <v>720639187</v>
      </c>
      <c r="N4045" t="s">
        <v>53706</v>
      </c>
      <c r="O4045" s="3">
        <v>44985</v>
      </c>
      <c r="S4045" t="s">
        <v>54152</v>
      </c>
      <c r="T4045" t="s">
        <v>51282</v>
      </c>
    </row>
    <row r="4046" spans="1:20" x14ac:dyDescent="0.35">
      <c r="A4046" t="s">
        <v>9491</v>
      </c>
      <c r="B4046" t="s">
        <v>64617</v>
      </c>
      <c r="D4046" t="s">
        <v>51271</v>
      </c>
      <c r="F4046" t="s">
        <v>64618</v>
      </c>
      <c r="G4046" t="s">
        <v>64618</v>
      </c>
      <c r="H4046">
        <v>704838963</v>
      </c>
      <c r="N4046" t="s">
        <v>53706</v>
      </c>
      <c r="O4046" s="3">
        <v>44927</v>
      </c>
      <c r="P4046" s="3">
        <v>45565</v>
      </c>
      <c r="S4046" t="s">
        <v>51149</v>
      </c>
      <c r="T4046" t="s">
        <v>51148</v>
      </c>
    </row>
    <row r="4047" spans="1:20" x14ac:dyDescent="0.35">
      <c r="A4047" t="s">
        <v>9495</v>
      </c>
      <c r="B4047" t="s">
        <v>64619</v>
      </c>
      <c r="D4047" t="s">
        <v>64620</v>
      </c>
      <c r="F4047" t="s">
        <v>64621</v>
      </c>
      <c r="G4047" t="s">
        <v>64621</v>
      </c>
      <c r="H4047">
        <v>703327899</v>
      </c>
      <c r="N4047" t="s">
        <v>53706</v>
      </c>
      <c r="O4047" s="3">
        <v>45230</v>
      </c>
      <c r="S4047" t="s">
        <v>64622</v>
      </c>
      <c r="T4047" t="s">
        <v>51450</v>
      </c>
    </row>
    <row r="4048" spans="1:20" x14ac:dyDescent="0.35">
      <c r="A4048" t="s">
        <v>9497</v>
      </c>
      <c r="B4048" t="s">
        <v>64623</v>
      </c>
      <c r="D4048" t="s">
        <v>52757</v>
      </c>
      <c r="F4048" t="s">
        <v>64624</v>
      </c>
      <c r="H4048">
        <v>702721709</v>
      </c>
      <c r="N4048" t="s">
        <v>53706</v>
      </c>
      <c r="O4048" s="3">
        <v>44986</v>
      </c>
      <c r="S4048" t="s">
        <v>54152</v>
      </c>
      <c r="T4048" t="s">
        <v>51282</v>
      </c>
    </row>
    <row r="4049" spans="1:20" x14ac:dyDescent="0.35">
      <c r="A4049" t="s">
        <v>64625</v>
      </c>
      <c r="B4049" t="s">
        <v>64626</v>
      </c>
      <c r="D4049" t="s">
        <v>64627</v>
      </c>
      <c r="F4049" t="s">
        <v>64628</v>
      </c>
      <c r="N4049" t="s">
        <v>53706</v>
      </c>
      <c r="O4049" s="3">
        <v>44986</v>
      </c>
      <c r="P4049" s="3">
        <v>45535</v>
      </c>
      <c r="S4049" t="s">
        <v>64629</v>
      </c>
      <c r="T4049" t="s">
        <v>62875</v>
      </c>
    </row>
    <row r="4050" spans="1:20" x14ac:dyDescent="0.35">
      <c r="A4050" t="s">
        <v>9505</v>
      </c>
      <c r="B4050" t="s">
        <v>64630</v>
      </c>
      <c r="D4050" t="s">
        <v>64631</v>
      </c>
      <c r="F4050" t="s">
        <v>64632</v>
      </c>
      <c r="G4050" t="s">
        <v>64633</v>
      </c>
      <c r="H4050">
        <v>724667629</v>
      </c>
      <c r="N4050" t="s">
        <v>53706</v>
      </c>
      <c r="O4050" s="3">
        <v>45016</v>
      </c>
      <c r="S4050" t="s">
        <v>51283</v>
      </c>
      <c r="T4050" t="s">
        <v>51282</v>
      </c>
    </row>
    <row r="4051" spans="1:20" x14ac:dyDescent="0.35">
      <c r="A4051" t="s">
        <v>9513</v>
      </c>
      <c r="B4051" t="s">
        <v>64634</v>
      </c>
      <c r="D4051" t="s">
        <v>64635</v>
      </c>
      <c r="F4051" t="s">
        <v>64636</v>
      </c>
      <c r="G4051" t="s">
        <v>64636</v>
      </c>
      <c r="H4051">
        <v>707604558</v>
      </c>
      <c r="N4051" t="s">
        <v>53706</v>
      </c>
      <c r="O4051" s="3">
        <v>45046</v>
      </c>
      <c r="P4051" s="3">
        <v>45473</v>
      </c>
      <c r="S4051" t="s">
        <v>51478</v>
      </c>
      <c r="T4051" t="s">
        <v>51328</v>
      </c>
    </row>
    <row r="4052" spans="1:20" x14ac:dyDescent="0.35">
      <c r="A4052" t="s">
        <v>9517</v>
      </c>
      <c r="B4052" t="s">
        <v>64637</v>
      </c>
      <c r="D4052" t="s">
        <v>64638</v>
      </c>
      <c r="F4052" t="s">
        <v>64639</v>
      </c>
      <c r="H4052">
        <v>720762442</v>
      </c>
      <c r="N4052" t="s">
        <v>53706</v>
      </c>
      <c r="O4052" s="3">
        <v>45033</v>
      </c>
      <c r="S4052" t="s">
        <v>52099</v>
      </c>
      <c r="T4052" t="s">
        <v>51148</v>
      </c>
    </row>
    <row r="4053" spans="1:20" x14ac:dyDescent="0.35">
      <c r="A4053" t="s">
        <v>9519</v>
      </c>
      <c r="B4053" t="s">
        <v>64640</v>
      </c>
      <c r="D4053" t="s">
        <v>52757</v>
      </c>
      <c r="H4053">
        <v>711547758</v>
      </c>
      <c r="N4053" t="s">
        <v>53706</v>
      </c>
      <c r="O4053" s="3">
        <v>44986</v>
      </c>
      <c r="S4053" t="s">
        <v>54152</v>
      </c>
      <c r="T4053" t="s">
        <v>51282</v>
      </c>
    </row>
    <row r="4054" spans="1:20" x14ac:dyDescent="0.35">
      <c r="A4054" t="s">
        <v>64641</v>
      </c>
      <c r="B4054" t="s">
        <v>64642</v>
      </c>
      <c r="D4054" t="s">
        <v>64643</v>
      </c>
      <c r="F4054" t="s">
        <v>64644</v>
      </c>
      <c r="G4054" t="s">
        <v>64644</v>
      </c>
      <c r="H4054">
        <v>727963806</v>
      </c>
      <c r="N4054" t="s">
        <v>53706</v>
      </c>
      <c r="O4054" s="3">
        <v>45017</v>
      </c>
      <c r="S4054" t="s">
        <v>54152</v>
      </c>
      <c r="T4054" t="s">
        <v>51282</v>
      </c>
    </row>
    <row r="4055" spans="1:20" x14ac:dyDescent="0.35">
      <c r="A4055" t="s">
        <v>64645</v>
      </c>
      <c r="B4055" t="s">
        <v>64646</v>
      </c>
      <c r="D4055" t="s">
        <v>54136</v>
      </c>
      <c r="H4055">
        <v>702866925</v>
      </c>
      <c r="N4055" t="s">
        <v>53706</v>
      </c>
      <c r="O4055" s="3">
        <v>45046</v>
      </c>
      <c r="S4055" t="s">
        <v>51283</v>
      </c>
      <c r="T4055" t="s">
        <v>51282</v>
      </c>
    </row>
    <row r="4056" spans="1:20" x14ac:dyDescent="0.35">
      <c r="A4056" t="s">
        <v>9555</v>
      </c>
      <c r="B4056" t="s">
        <v>64647</v>
      </c>
      <c r="D4056" t="s">
        <v>52329</v>
      </c>
      <c r="F4056" t="s">
        <v>64648</v>
      </c>
      <c r="H4056">
        <v>722358725</v>
      </c>
      <c r="N4056" t="s">
        <v>53706</v>
      </c>
      <c r="O4056" s="3">
        <v>44986</v>
      </c>
      <c r="P4056" s="3">
        <v>45565</v>
      </c>
      <c r="S4056" t="s">
        <v>51533</v>
      </c>
      <c r="T4056" t="s">
        <v>51532</v>
      </c>
    </row>
    <row r="4057" spans="1:20" x14ac:dyDescent="0.35">
      <c r="A4057" t="s">
        <v>64649</v>
      </c>
      <c r="B4057" t="s">
        <v>64650</v>
      </c>
      <c r="D4057" t="s">
        <v>52329</v>
      </c>
      <c r="H4057">
        <v>720166784</v>
      </c>
      <c r="N4057" t="s">
        <v>53706</v>
      </c>
      <c r="O4057" s="3">
        <v>44986</v>
      </c>
      <c r="S4057" t="s">
        <v>59193</v>
      </c>
      <c r="T4057" t="s">
        <v>7686</v>
      </c>
    </row>
    <row r="4058" spans="1:20" x14ac:dyDescent="0.35">
      <c r="A4058" t="s">
        <v>64651</v>
      </c>
      <c r="B4058" t="s">
        <v>26066</v>
      </c>
      <c r="D4058" t="s">
        <v>52480</v>
      </c>
      <c r="H4058">
        <v>728973091</v>
      </c>
      <c r="N4058" t="s">
        <v>53706</v>
      </c>
      <c r="O4058" s="3">
        <v>44986</v>
      </c>
      <c r="P4058" s="3">
        <v>45808</v>
      </c>
      <c r="S4058" t="s">
        <v>51533</v>
      </c>
      <c r="T4058" t="s">
        <v>51532</v>
      </c>
    </row>
    <row r="4059" spans="1:20" x14ac:dyDescent="0.35">
      <c r="A4059" t="s">
        <v>9569</v>
      </c>
      <c r="B4059" t="s">
        <v>64652</v>
      </c>
      <c r="D4059" t="s">
        <v>64653</v>
      </c>
      <c r="F4059" t="s">
        <v>64654</v>
      </c>
      <c r="G4059" t="s">
        <v>64655</v>
      </c>
      <c r="H4059">
        <v>711918839</v>
      </c>
      <c r="N4059" t="s">
        <v>53706</v>
      </c>
      <c r="O4059" s="3">
        <v>45125</v>
      </c>
      <c r="S4059" t="s">
        <v>52525</v>
      </c>
      <c r="T4059" t="s">
        <v>51191</v>
      </c>
    </row>
    <row r="4060" spans="1:20" x14ac:dyDescent="0.35">
      <c r="A4060" t="s">
        <v>9571</v>
      </c>
      <c r="B4060" t="s">
        <v>9572</v>
      </c>
      <c r="D4060" t="s">
        <v>64656</v>
      </c>
      <c r="F4060" t="s">
        <v>64657</v>
      </c>
      <c r="G4060" t="s">
        <v>64657</v>
      </c>
      <c r="H4060">
        <v>716032589</v>
      </c>
      <c r="N4060" t="s">
        <v>53706</v>
      </c>
      <c r="O4060" s="3">
        <v>45138</v>
      </c>
      <c r="P4060" s="3">
        <v>45198</v>
      </c>
      <c r="S4060" t="s">
        <v>64658</v>
      </c>
      <c r="T4060" t="s">
        <v>64659</v>
      </c>
    </row>
    <row r="4061" spans="1:20" x14ac:dyDescent="0.35">
      <c r="A4061" t="s">
        <v>64660</v>
      </c>
      <c r="B4061" t="s">
        <v>64661</v>
      </c>
      <c r="D4061" t="s">
        <v>64662</v>
      </c>
      <c r="H4061">
        <v>703989078</v>
      </c>
      <c r="N4061" t="s">
        <v>53706</v>
      </c>
      <c r="O4061" s="3">
        <v>45138</v>
      </c>
      <c r="P4061" s="3">
        <v>45596</v>
      </c>
      <c r="S4061" t="s">
        <v>51478</v>
      </c>
      <c r="T4061" t="s">
        <v>51328</v>
      </c>
    </row>
    <row r="4062" spans="1:20" x14ac:dyDescent="0.35">
      <c r="A4062" t="s">
        <v>9573</v>
      </c>
      <c r="B4062" t="s">
        <v>64663</v>
      </c>
      <c r="D4062" t="s">
        <v>52245</v>
      </c>
      <c r="F4062" t="s">
        <v>64664</v>
      </c>
      <c r="G4062" t="s">
        <v>64665</v>
      </c>
      <c r="H4062">
        <v>729750003</v>
      </c>
      <c r="N4062" t="s">
        <v>53706</v>
      </c>
      <c r="O4062" s="3">
        <v>45112</v>
      </c>
      <c r="P4062" s="3">
        <v>45747</v>
      </c>
      <c r="S4062" t="s">
        <v>51533</v>
      </c>
      <c r="T4062" t="s">
        <v>51532</v>
      </c>
    </row>
    <row r="4063" spans="1:20" x14ac:dyDescent="0.35">
      <c r="A4063" t="s">
        <v>64666</v>
      </c>
      <c r="B4063" t="s">
        <v>64667</v>
      </c>
      <c r="D4063" t="s">
        <v>52329</v>
      </c>
      <c r="H4063">
        <v>726458144</v>
      </c>
      <c r="N4063" t="s">
        <v>53706</v>
      </c>
      <c r="O4063" s="3">
        <v>45112</v>
      </c>
      <c r="S4063" t="s">
        <v>59193</v>
      </c>
      <c r="T4063" t="s">
        <v>7686</v>
      </c>
    </row>
    <row r="4064" spans="1:20" x14ac:dyDescent="0.35">
      <c r="A4064" t="s">
        <v>9577</v>
      </c>
      <c r="B4064" t="s">
        <v>9578</v>
      </c>
      <c r="D4064" t="s">
        <v>52245</v>
      </c>
      <c r="F4064" t="s">
        <v>64668</v>
      </c>
      <c r="G4064" t="s">
        <v>64668</v>
      </c>
      <c r="H4064">
        <v>718282747</v>
      </c>
      <c r="N4064" t="s">
        <v>53706</v>
      </c>
      <c r="O4064" s="3">
        <v>45112</v>
      </c>
      <c r="S4064" t="s">
        <v>59193</v>
      </c>
      <c r="T4064" t="s">
        <v>7686</v>
      </c>
    </row>
    <row r="4065" spans="1:20" x14ac:dyDescent="0.35">
      <c r="A4065" t="s">
        <v>64669</v>
      </c>
      <c r="B4065" t="s">
        <v>64670</v>
      </c>
      <c r="D4065" t="s">
        <v>52480</v>
      </c>
      <c r="F4065" t="s">
        <v>64671</v>
      </c>
      <c r="G4065" t="s">
        <v>64671</v>
      </c>
      <c r="H4065">
        <v>723534630</v>
      </c>
      <c r="N4065" t="s">
        <v>53706</v>
      </c>
      <c r="O4065" s="3">
        <v>45112</v>
      </c>
      <c r="S4065" t="s">
        <v>51533</v>
      </c>
      <c r="T4065" t="s">
        <v>51532</v>
      </c>
    </row>
    <row r="4066" spans="1:20" x14ac:dyDescent="0.35">
      <c r="A4066" t="s">
        <v>64672</v>
      </c>
      <c r="B4066" t="s">
        <v>64673</v>
      </c>
      <c r="D4066" t="s">
        <v>52480</v>
      </c>
      <c r="F4066" t="s">
        <v>64674</v>
      </c>
      <c r="G4066" t="s">
        <v>64674</v>
      </c>
      <c r="H4066">
        <v>729396884</v>
      </c>
      <c r="N4066" t="s">
        <v>53706</v>
      </c>
      <c r="O4066" s="3">
        <v>45112</v>
      </c>
      <c r="S4066" t="s">
        <v>51533</v>
      </c>
      <c r="T4066" t="s">
        <v>51532</v>
      </c>
    </row>
    <row r="4067" spans="1:20" x14ac:dyDescent="0.35">
      <c r="A4067" t="s">
        <v>64675</v>
      </c>
      <c r="B4067" t="s">
        <v>64676</v>
      </c>
      <c r="D4067" t="s">
        <v>52480</v>
      </c>
      <c r="F4067" t="s">
        <v>64677</v>
      </c>
      <c r="G4067" t="s">
        <v>64677</v>
      </c>
      <c r="H4067">
        <v>742776576</v>
      </c>
      <c r="N4067" t="s">
        <v>53706</v>
      </c>
      <c r="O4067" s="3">
        <v>45112</v>
      </c>
      <c r="P4067" s="3">
        <v>45747</v>
      </c>
      <c r="S4067" t="s">
        <v>51533</v>
      </c>
      <c r="T4067" t="s">
        <v>51532</v>
      </c>
    </row>
    <row r="4068" spans="1:20" x14ac:dyDescent="0.35">
      <c r="A4068" t="s">
        <v>9583</v>
      </c>
      <c r="B4068" t="s">
        <v>9584</v>
      </c>
      <c r="D4068" t="s">
        <v>52329</v>
      </c>
      <c r="F4068" t="s">
        <v>64678</v>
      </c>
      <c r="G4068" t="s">
        <v>64678</v>
      </c>
      <c r="H4068">
        <v>726827405</v>
      </c>
      <c r="N4068" t="s">
        <v>53706</v>
      </c>
      <c r="O4068" s="3">
        <v>45112</v>
      </c>
      <c r="S4068" t="s">
        <v>51533</v>
      </c>
      <c r="T4068" t="s">
        <v>51532</v>
      </c>
    </row>
    <row r="4069" spans="1:20" x14ac:dyDescent="0.35">
      <c r="A4069" t="s">
        <v>64679</v>
      </c>
      <c r="B4069" t="s">
        <v>64680</v>
      </c>
      <c r="D4069" t="s">
        <v>64054</v>
      </c>
      <c r="H4069">
        <v>723087768</v>
      </c>
      <c r="N4069" t="s">
        <v>53706</v>
      </c>
      <c r="O4069" s="3">
        <v>45139</v>
      </c>
      <c r="S4069" t="s">
        <v>51533</v>
      </c>
      <c r="T4069" t="s">
        <v>51532</v>
      </c>
    </row>
    <row r="4070" spans="1:20" x14ac:dyDescent="0.35">
      <c r="A4070" t="s">
        <v>64681</v>
      </c>
      <c r="B4070" t="s">
        <v>64682</v>
      </c>
      <c r="D4070" t="s">
        <v>52480</v>
      </c>
      <c r="H4070">
        <v>729325321</v>
      </c>
      <c r="N4070" t="s">
        <v>53706</v>
      </c>
      <c r="O4070" s="3">
        <v>45112</v>
      </c>
      <c r="S4070" t="s">
        <v>59193</v>
      </c>
      <c r="T4070" t="s">
        <v>7686</v>
      </c>
    </row>
    <row r="4071" spans="1:20" x14ac:dyDescent="0.35">
      <c r="A4071" t="s">
        <v>64683</v>
      </c>
      <c r="B4071" t="s">
        <v>64684</v>
      </c>
      <c r="D4071" t="s">
        <v>52329</v>
      </c>
      <c r="F4071" t="s">
        <v>64685</v>
      </c>
      <c r="G4071" t="s">
        <v>64685</v>
      </c>
      <c r="H4071">
        <v>724747105</v>
      </c>
      <c r="N4071" t="s">
        <v>53706</v>
      </c>
      <c r="O4071" s="3">
        <v>45112</v>
      </c>
      <c r="P4071" s="3">
        <v>45565</v>
      </c>
      <c r="S4071" t="s">
        <v>51533</v>
      </c>
      <c r="T4071" t="s">
        <v>51532</v>
      </c>
    </row>
    <row r="4072" spans="1:20" x14ac:dyDescent="0.35">
      <c r="A4072" t="s">
        <v>9601</v>
      </c>
      <c r="B4072" t="s">
        <v>9602</v>
      </c>
      <c r="D4072" t="s">
        <v>52329</v>
      </c>
      <c r="F4072" t="s">
        <v>64686</v>
      </c>
      <c r="G4072" t="s">
        <v>64686</v>
      </c>
      <c r="H4072">
        <v>715434671</v>
      </c>
      <c r="N4072" t="s">
        <v>53706</v>
      </c>
      <c r="O4072" s="3">
        <v>45112</v>
      </c>
      <c r="P4072" s="3">
        <v>45808</v>
      </c>
      <c r="S4072" t="s">
        <v>51533</v>
      </c>
      <c r="T4072" t="s">
        <v>51532</v>
      </c>
    </row>
    <row r="4073" spans="1:20" x14ac:dyDescent="0.35">
      <c r="A4073" t="s">
        <v>64687</v>
      </c>
      <c r="B4073" t="s">
        <v>64688</v>
      </c>
      <c r="D4073" t="s">
        <v>64689</v>
      </c>
      <c r="F4073" t="s">
        <v>64690</v>
      </c>
      <c r="G4073" t="s">
        <v>64690</v>
      </c>
      <c r="H4073">
        <v>701026131</v>
      </c>
      <c r="N4073" t="s">
        <v>53706</v>
      </c>
      <c r="O4073" s="3">
        <v>45112</v>
      </c>
      <c r="P4073" s="3">
        <v>45245</v>
      </c>
      <c r="S4073" t="s">
        <v>51533</v>
      </c>
      <c r="T4073" t="s">
        <v>51532</v>
      </c>
    </row>
    <row r="4074" spans="1:20" x14ac:dyDescent="0.35">
      <c r="A4074" t="s">
        <v>64691</v>
      </c>
      <c r="B4074" t="s">
        <v>64692</v>
      </c>
      <c r="D4074" t="s">
        <v>64693</v>
      </c>
      <c r="F4074" t="s">
        <v>64694</v>
      </c>
      <c r="G4074" t="s">
        <v>64695</v>
      </c>
      <c r="H4074">
        <v>724997262</v>
      </c>
      <c r="N4074" t="s">
        <v>53706</v>
      </c>
      <c r="O4074" s="3">
        <v>45159</v>
      </c>
      <c r="P4074" s="3">
        <v>45569</v>
      </c>
      <c r="S4074" t="s">
        <v>51149</v>
      </c>
      <c r="T4074" t="s">
        <v>51148</v>
      </c>
    </row>
    <row r="4075" spans="1:20" x14ac:dyDescent="0.35">
      <c r="A4075" t="s">
        <v>9621</v>
      </c>
      <c r="B4075" t="s">
        <v>64696</v>
      </c>
      <c r="D4075" t="s">
        <v>52860</v>
      </c>
      <c r="F4075" t="s">
        <v>64697</v>
      </c>
      <c r="G4075" t="s">
        <v>64697</v>
      </c>
      <c r="H4075">
        <v>723443668</v>
      </c>
      <c r="N4075" t="s">
        <v>53706</v>
      </c>
      <c r="O4075" s="3">
        <v>45169</v>
      </c>
      <c r="S4075" t="s">
        <v>52855</v>
      </c>
      <c r="T4075" t="s">
        <v>51191</v>
      </c>
    </row>
    <row r="4076" spans="1:20" x14ac:dyDescent="0.35">
      <c r="A4076" t="s">
        <v>9623</v>
      </c>
      <c r="B4076" t="s">
        <v>9624</v>
      </c>
      <c r="D4076" t="s">
        <v>64698</v>
      </c>
      <c r="F4076" t="s">
        <v>64699</v>
      </c>
      <c r="G4076" t="s">
        <v>64699</v>
      </c>
      <c r="H4076">
        <v>721229597</v>
      </c>
      <c r="N4076" t="s">
        <v>53706</v>
      </c>
      <c r="O4076" s="3">
        <v>45169</v>
      </c>
      <c r="P4076" s="3">
        <v>45626</v>
      </c>
      <c r="S4076" t="s">
        <v>52855</v>
      </c>
      <c r="T4076" t="s">
        <v>51191</v>
      </c>
    </row>
    <row r="4077" spans="1:20" x14ac:dyDescent="0.35">
      <c r="A4077" t="s">
        <v>64700</v>
      </c>
      <c r="B4077" t="s">
        <v>64701</v>
      </c>
      <c r="D4077" t="s">
        <v>63013</v>
      </c>
      <c r="F4077" t="s">
        <v>64702</v>
      </c>
      <c r="G4077" t="s">
        <v>64703</v>
      </c>
      <c r="H4077">
        <v>715384594</v>
      </c>
      <c r="N4077" t="s">
        <v>53706</v>
      </c>
      <c r="O4077" s="3">
        <v>45169</v>
      </c>
      <c r="S4077" t="s">
        <v>51149</v>
      </c>
      <c r="T4077" t="s">
        <v>51148</v>
      </c>
    </row>
    <row r="4078" spans="1:20" x14ac:dyDescent="0.35">
      <c r="A4078" t="s">
        <v>9641</v>
      </c>
      <c r="B4078" t="s">
        <v>64704</v>
      </c>
      <c r="D4078" t="s">
        <v>52107</v>
      </c>
      <c r="F4078" t="s">
        <v>64705</v>
      </c>
      <c r="G4078" t="s">
        <v>64705</v>
      </c>
      <c r="H4078">
        <v>717248396</v>
      </c>
      <c r="N4078" t="s">
        <v>53706</v>
      </c>
      <c r="O4078" s="3">
        <v>45200</v>
      </c>
      <c r="S4078" t="s">
        <v>51219</v>
      </c>
      <c r="T4078" t="s">
        <v>51191</v>
      </c>
    </row>
    <row r="4079" spans="1:20" x14ac:dyDescent="0.35">
      <c r="A4079" t="s">
        <v>64706</v>
      </c>
      <c r="B4079" t="s">
        <v>64707</v>
      </c>
      <c r="D4079" t="s">
        <v>52037</v>
      </c>
      <c r="F4079" t="s">
        <v>64708</v>
      </c>
      <c r="G4079" t="s">
        <v>64708</v>
      </c>
      <c r="H4079">
        <v>724934274</v>
      </c>
      <c r="N4079" t="s">
        <v>53706</v>
      </c>
      <c r="O4079" s="3">
        <v>45200</v>
      </c>
      <c r="P4079" s="3">
        <v>45291</v>
      </c>
      <c r="S4079" t="s">
        <v>64448</v>
      </c>
      <c r="T4079" t="s">
        <v>51570</v>
      </c>
    </row>
    <row r="4080" spans="1:20" x14ac:dyDescent="0.35">
      <c r="A4080" t="s">
        <v>64709</v>
      </c>
      <c r="B4080" t="s">
        <v>64710</v>
      </c>
      <c r="D4080" t="s">
        <v>64711</v>
      </c>
      <c r="N4080" t="s">
        <v>53706</v>
      </c>
      <c r="O4080" s="3">
        <v>45199</v>
      </c>
      <c r="P4080" s="3">
        <v>45291</v>
      </c>
      <c r="S4080" t="s">
        <v>62517</v>
      </c>
      <c r="T4080" t="s">
        <v>7686</v>
      </c>
    </row>
    <row r="4081" spans="1:20" x14ac:dyDescent="0.35">
      <c r="A4081" t="s">
        <v>64712</v>
      </c>
      <c r="B4081" t="s">
        <v>64713</v>
      </c>
      <c r="D4081" t="s">
        <v>52329</v>
      </c>
      <c r="F4081" t="s">
        <v>64714</v>
      </c>
      <c r="G4081" t="s">
        <v>64714</v>
      </c>
      <c r="H4081">
        <v>740190284</v>
      </c>
      <c r="N4081" t="s">
        <v>53706</v>
      </c>
      <c r="O4081" s="3">
        <v>45199</v>
      </c>
      <c r="P4081" s="3">
        <v>45229</v>
      </c>
      <c r="S4081" t="s">
        <v>59193</v>
      </c>
      <c r="T4081" t="s">
        <v>7686</v>
      </c>
    </row>
    <row r="4082" spans="1:20" x14ac:dyDescent="0.35">
      <c r="A4082" t="s">
        <v>64715</v>
      </c>
      <c r="B4082" t="s">
        <v>64716</v>
      </c>
      <c r="D4082" t="s">
        <v>52201</v>
      </c>
      <c r="F4082" t="s">
        <v>64717</v>
      </c>
      <c r="G4082" t="s">
        <v>64717</v>
      </c>
      <c r="H4082">
        <v>791700423</v>
      </c>
      <c r="N4082" t="s">
        <v>53706</v>
      </c>
      <c r="O4082" s="3">
        <v>45199</v>
      </c>
      <c r="P4082" s="3">
        <v>45229</v>
      </c>
      <c r="S4082" t="s">
        <v>59193</v>
      </c>
      <c r="T4082" t="s">
        <v>7686</v>
      </c>
    </row>
    <row r="4083" spans="1:20" x14ac:dyDescent="0.35">
      <c r="A4083" t="s">
        <v>64718</v>
      </c>
      <c r="B4083" t="s">
        <v>64719</v>
      </c>
      <c r="D4083" t="s">
        <v>53195</v>
      </c>
      <c r="F4083" t="s">
        <v>64720</v>
      </c>
      <c r="G4083" t="s">
        <v>64720</v>
      </c>
      <c r="H4083">
        <v>726945708</v>
      </c>
      <c r="N4083" t="s">
        <v>53706</v>
      </c>
      <c r="O4083" s="3">
        <v>45230</v>
      </c>
      <c r="P4083" s="3">
        <v>45535</v>
      </c>
      <c r="S4083" t="s">
        <v>51149</v>
      </c>
      <c r="T4083" t="s">
        <v>51148</v>
      </c>
    </row>
    <row r="4084" spans="1:20" x14ac:dyDescent="0.35">
      <c r="A4084" t="s">
        <v>64721</v>
      </c>
      <c r="B4084" t="s">
        <v>64722</v>
      </c>
      <c r="D4084" t="s">
        <v>64723</v>
      </c>
      <c r="F4084" t="s">
        <v>64724</v>
      </c>
      <c r="G4084" t="s">
        <v>64724</v>
      </c>
      <c r="H4084">
        <v>728855573</v>
      </c>
      <c r="N4084" t="s">
        <v>53706</v>
      </c>
      <c r="O4084" s="3">
        <v>45230</v>
      </c>
      <c r="P4084" s="3">
        <v>45287</v>
      </c>
      <c r="S4084" t="s">
        <v>51159</v>
      </c>
      <c r="T4084" t="s">
        <v>51158</v>
      </c>
    </row>
    <row r="4085" spans="1:20" x14ac:dyDescent="0.35">
      <c r="A4085" t="s">
        <v>64725</v>
      </c>
      <c r="B4085" t="s">
        <v>64726</v>
      </c>
      <c r="D4085" t="s">
        <v>64727</v>
      </c>
      <c r="F4085" t="s">
        <v>64728</v>
      </c>
      <c r="G4085" t="s">
        <v>64728</v>
      </c>
      <c r="H4085">
        <v>725719028</v>
      </c>
      <c r="N4085" t="s">
        <v>53706</v>
      </c>
      <c r="O4085" s="3">
        <v>45222</v>
      </c>
      <c r="P4085" s="3">
        <v>45379</v>
      </c>
      <c r="S4085" t="s">
        <v>51329</v>
      </c>
      <c r="T4085" t="s">
        <v>51328</v>
      </c>
    </row>
    <row r="4086" spans="1:20" x14ac:dyDescent="0.35">
      <c r="A4086" t="s">
        <v>64729</v>
      </c>
      <c r="B4086" t="s">
        <v>64730</v>
      </c>
      <c r="D4086" t="s">
        <v>52346</v>
      </c>
      <c r="F4086" t="s">
        <v>64731</v>
      </c>
      <c r="G4086" t="s">
        <v>64731</v>
      </c>
      <c r="H4086">
        <v>706689565</v>
      </c>
      <c r="N4086" t="s">
        <v>53706</v>
      </c>
      <c r="O4086" s="3">
        <v>45212</v>
      </c>
      <c r="P4086" s="3">
        <v>45291</v>
      </c>
      <c r="S4086" t="s">
        <v>62517</v>
      </c>
      <c r="T4086" t="s">
        <v>7686</v>
      </c>
    </row>
    <row r="4087" spans="1:20" x14ac:dyDescent="0.35">
      <c r="A4087" t="s">
        <v>64732</v>
      </c>
      <c r="B4087" t="s">
        <v>64733</v>
      </c>
      <c r="D4087" t="s">
        <v>64734</v>
      </c>
      <c r="F4087" t="s">
        <v>64735</v>
      </c>
      <c r="G4087" t="s">
        <v>64735</v>
      </c>
      <c r="H4087">
        <v>798131967</v>
      </c>
      <c r="N4087" t="s">
        <v>53706</v>
      </c>
      <c r="O4087" s="3">
        <v>45200</v>
      </c>
      <c r="P4087" s="3">
        <v>45291</v>
      </c>
      <c r="S4087" t="s">
        <v>62517</v>
      </c>
      <c r="T4087" t="s">
        <v>7686</v>
      </c>
    </row>
    <row r="4088" spans="1:20" x14ac:dyDescent="0.35">
      <c r="A4088" t="s">
        <v>9673</v>
      </c>
      <c r="B4088" t="s">
        <v>64736</v>
      </c>
      <c r="D4088" t="s">
        <v>52037</v>
      </c>
      <c r="F4088" t="s">
        <v>64737</v>
      </c>
      <c r="G4088" t="s">
        <v>64737</v>
      </c>
      <c r="H4088">
        <v>716363338</v>
      </c>
      <c r="N4088" t="s">
        <v>53706</v>
      </c>
      <c r="O4088" s="3">
        <v>45224</v>
      </c>
      <c r="S4088" t="s">
        <v>52367</v>
      </c>
      <c r="T4088" t="s">
        <v>52366</v>
      </c>
    </row>
    <row r="4089" spans="1:20" x14ac:dyDescent="0.35">
      <c r="A4089" t="s">
        <v>9675</v>
      </c>
      <c r="B4089" t="s">
        <v>9676</v>
      </c>
      <c r="D4089" t="s">
        <v>64738</v>
      </c>
      <c r="F4089" t="s">
        <v>64739</v>
      </c>
      <c r="G4089" t="s">
        <v>64739</v>
      </c>
      <c r="H4089">
        <v>700482021</v>
      </c>
      <c r="N4089" t="s">
        <v>53706</v>
      </c>
      <c r="O4089" s="3">
        <v>45201</v>
      </c>
      <c r="S4089" t="s">
        <v>55131</v>
      </c>
      <c r="T4089" t="s">
        <v>51370</v>
      </c>
    </row>
    <row r="4090" spans="1:20" x14ac:dyDescent="0.35">
      <c r="A4090" t="s">
        <v>9677</v>
      </c>
      <c r="B4090" t="s">
        <v>64740</v>
      </c>
      <c r="D4090" t="s">
        <v>64741</v>
      </c>
      <c r="F4090" t="s">
        <v>64742</v>
      </c>
      <c r="G4090" t="s">
        <v>64742</v>
      </c>
      <c r="H4090">
        <v>723087846</v>
      </c>
      <c r="N4090" t="s">
        <v>53706</v>
      </c>
      <c r="O4090" s="3">
        <v>45239</v>
      </c>
      <c r="S4090" t="s">
        <v>64743</v>
      </c>
      <c r="T4090" t="s">
        <v>51570</v>
      </c>
    </row>
    <row r="4091" spans="1:20" x14ac:dyDescent="0.35">
      <c r="A4091" t="s">
        <v>9685</v>
      </c>
      <c r="B4091" t="s">
        <v>64744</v>
      </c>
      <c r="D4091" t="s">
        <v>55670</v>
      </c>
      <c r="F4091" t="s">
        <v>64745</v>
      </c>
      <c r="G4091" t="s">
        <v>64745</v>
      </c>
      <c r="H4091">
        <v>722296462</v>
      </c>
      <c r="N4091" t="s">
        <v>53706</v>
      </c>
      <c r="O4091" s="3">
        <v>45260</v>
      </c>
      <c r="P4091" s="3">
        <v>45535</v>
      </c>
      <c r="S4091" t="s">
        <v>64746</v>
      </c>
      <c r="T4091" t="s">
        <v>58450</v>
      </c>
    </row>
    <row r="4092" spans="1:20" x14ac:dyDescent="0.35">
      <c r="A4092" t="s">
        <v>64747</v>
      </c>
      <c r="B4092" t="s">
        <v>64748</v>
      </c>
      <c r="D4092" t="s">
        <v>64749</v>
      </c>
      <c r="F4092" t="s">
        <v>64750</v>
      </c>
      <c r="G4092" t="s">
        <v>64750</v>
      </c>
      <c r="H4092">
        <v>790505718</v>
      </c>
      <c r="N4092" t="s">
        <v>53706</v>
      </c>
      <c r="O4092" s="3">
        <v>45270</v>
      </c>
      <c r="S4092" t="s">
        <v>62427</v>
      </c>
      <c r="T4092" t="s">
        <v>52115</v>
      </c>
    </row>
    <row r="4093" spans="1:20" x14ac:dyDescent="0.35">
      <c r="A4093" t="s">
        <v>64751</v>
      </c>
      <c r="B4093" t="s">
        <v>64752</v>
      </c>
      <c r="D4093" t="s">
        <v>64749</v>
      </c>
      <c r="F4093" t="s">
        <v>64753</v>
      </c>
      <c r="G4093" t="s">
        <v>64753</v>
      </c>
      <c r="H4093">
        <v>700484876</v>
      </c>
      <c r="N4093" t="s">
        <v>53706</v>
      </c>
      <c r="O4093" s="3">
        <v>45270</v>
      </c>
      <c r="P4093" s="3">
        <v>45291</v>
      </c>
      <c r="S4093" t="s">
        <v>62427</v>
      </c>
      <c r="T4093" t="s">
        <v>52115</v>
      </c>
    </row>
    <row r="4094" spans="1:20" x14ac:dyDescent="0.35">
      <c r="A4094" t="s">
        <v>9695</v>
      </c>
      <c r="B4094" t="s">
        <v>9696</v>
      </c>
      <c r="D4094" t="s">
        <v>52506</v>
      </c>
      <c r="F4094" t="s">
        <v>64754</v>
      </c>
      <c r="G4094" t="s">
        <v>64754</v>
      </c>
      <c r="H4094">
        <v>740280188</v>
      </c>
      <c r="N4094" t="s">
        <v>53706</v>
      </c>
      <c r="O4094" s="3">
        <v>45260</v>
      </c>
      <c r="P4094" s="3">
        <v>45513</v>
      </c>
      <c r="S4094" t="s">
        <v>51870</v>
      </c>
      <c r="T4094" t="s">
        <v>51148</v>
      </c>
    </row>
    <row r="4095" spans="1:20" x14ac:dyDescent="0.35">
      <c r="A4095" t="s">
        <v>9707</v>
      </c>
      <c r="B4095" t="s">
        <v>64755</v>
      </c>
      <c r="D4095" t="s">
        <v>64756</v>
      </c>
      <c r="F4095" t="s">
        <v>64757</v>
      </c>
      <c r="G4095" t="s">
        <v>64757</v>
      </c>
      <c r="N4095" t="s">
        <v>53706</v>
      </c>
      <c r="O4095" s="3">
        <v>45275</v>
      </c>
      <c r="S4095" t="s">
        <v>62427</v>
      </c>
      <c r="T4095" t="s">
        <v>52115</v>
      </c>
    </row>
    <row r="4096" spans="1:20" x14ac:dyDescent="0.35">
      <c r="A4096" t="s">
        <v>9721</v>
      </c>
      <c r="B4096" t="s">
        <v>64758</v>
      </c>
      <c r="D4096" t="s">
        <v>64759</v>
      </c>
      <c r="F4096" t="s">
        <v>64760</v>
      </c>
      <c r="G4096" t="s">
        <v>64760</v>
      </c>
      <c r="H4096">
        <v>754533353</v>
      </c>
      <c r="N4096" t="s">
        <v>53706</v>
      </c>
      <c r="O4096" s="3">
        <v>45323</v>
      </c>
      <c r="S4096" t="s">
        <v>64761</v>
      </c>
      <c r="T4096" t="s">
        <v>52115</v>
      </c>
    </row>
    <row r="4097" spans="1:20" x14ac:dyDescent="0.35">
      <c r="A4097" t="s">
        <v>9723</v>
      </c>
      <c r="B4097" t="s">
        <v>9724</v>
      </c>
      <c r="D4097" t="s">
        <v>64762</v>
      </c>
      <c r="F4097" t="s">
        <v>64763</v>
      </c>
      <c r="G4097" t="s">
        <v>64763</v>
      </c>
      <c r="H4097">
        <v>725282949</v>
      </c>
      <c r="N4097" t="s">
        <v>53706</v>
      </c>
      <c r="O4097" s="3">
        <v>45323</v>
      </c>
      <c r="S4097" t="s">
        <v>62427</v>
      </c>
      <c r="T4097" t="s">
        <v>52115</v>
      </c>
    </row>
    <row r="4098" spans="1:20" x14ac:dyDescent="0.35">
      <c r="A4098" t="s">
        <v>9727</v>
      </c>
      <c r="B4098" t="s">
        <v>9728</v>
      </c>
      <c r="D4098" t="s">
        <v>64759</v>
      </c>
      <c r="F4098" t="s">
        <v>64764</v>
      </c>
      <c r="G4098" t="s">
        <v>64764</v>
      </c>
      <c r="H4098">
        <v>724916400</v>
      </c>
      <c r="N4098" t="s">
        <v>53706</v>
      </c>
      <c r="O4098" s="3">
        <v>45322</v>
      </c>
      <c r="S4098" t="s">
        <v>64761</v>
      </c>
      <c r="T4098" t="s">
        <v>52115</v>
      </c>
    </row>
    <row r="4099" spans="1:20" x14ac:dyDescent="0.35">
      <c r="A4099" t="s">
        <v>9737</v>
      </c>
      <c r="B4099" t="s">
        <v>64765</v>
      </c>
      <c r="D4099" t="s">
        <v>64766</v>
      </c>
      <c r="F4099" t="s">
        <v>64767</v>
      </c>
      <c r="G4099" t="s">
        <v>64767</v>
      </c>
      <c r="N4099" t="s">
        <v>53706</v>
      </c>
      <c r="O4099" s="3">
        <v>45322</v>
      </c>
      <c r="P4099" s="3">
        <v>45535</v>
      </c>
      <c r="S4099" t="s">
        <v>64761</v>
      </c>
      <c r="T4099" t="s">
        <v>52115</v>
      </c>
    </row>
    <row r="4100" spans="1:20" x14ac:dyDescent="0.35">
      <c r="A4100" t="s">
        <v>9741</v>
      </c>
      <c r="B4100" t="s">
        <v>9742</v>
      </c>
      <c r="D4100" t="s">
        <v>52470</v>
      </c>
      <c r="F4100" t="s">
        <v>64768</v>
      </c>
      <c r="G4100" t="s">
        <v>64768</v>
      </c>
      <c r="N4100" t="s">
        <v>53706</v>
      </c>
      <c r="O4100" s="3">
        <v>45362</v>
      </c>
      <c r="S4100" t="s">
        <v>52274</v>
      </c>
      <c r="T4100" t="s">
        <v>51148</v>
      </c>
    </row>
    <row r="4101" spans="1:20" x14ac:dyDescent="0.35">
      <c r="A4101" t="s">
        <v>9751</v>
      </c>
      <c r="B4101" t="s">
        <v>64769</v>
      </c>
      <c r="D4101" t="s">
        <v>64770</v>
      </c>
      <c r="F4101" t="s">
        <v>64771</v>
      </c>
      <c r="G4101" t="s">
        <v>64771</v>
      </c>
      <c r="H4101">
        <v>711411717</v>
      </c>
      <c r="N4101" t="s">
        <v>53706</v>
      </c>
      <c r="O4101" s="3">
        <v>45383</v>
      </c>
      <c r="P4101" s="3">
        <v>45693</v>
      </c>
      <c r="S4101" t="s">
        <v>51219</v>
      </c>
      <c r="T4101" t="s">
        <v>51191</v>
      </c>
    </row>
    <row r="4102" spans="1:20" x14ac:dyDescent="0.35">
      <c r="A4102" t="s">
        <v>9753</v>
      </c>
      <c r="B4102" t="s">
        <v>9754</v>
      </c>
      <c r="D4102" t="s">
        <v>52251</v>
      </c>
      <c r="F4102" t="s">
        <v>64772</v>
      </c>
      <c r="G4102" t="s">
        <v>64773</v>
      </c>
      <c r="H4102">
        <v>714849869</v>
      </c>
      <c r="N4102" t="s">
        <v>53706</v>
      </c>
      <c r="O4102" s="3">
        <v>45383</v>
      </c>
      <c r="S4102" t="s">
        <v>59193</v>
      </c>
      <c r="T4102" t="s">
        <v>7686</v>
      </c>
    </row>
    <row r="4103" spans="1:20" x14ac:dyDescent="0.35">
      <c r="A4103" t="s">
        <v>9761</v>
      </c>
      <c r="B4103" t="s">
        <v>64774</v>
      </c>
      <c r="D4103" t="s">
        <v>53009</v>
      </c>
      <c r="F4103" t="s">
        <v>64775</v>
      </c>
      <c r="G4103" t="s">
        <v>64775</v>
      </c>
      <c r="H4103">
        <v>729304654</v>
      </c>
      <c r="N4103" t="s">
        <v>53706</v>
      </c>
      <c r="O4103" s="3">
        <v>45383</v>
      </c>
      <c r="P4103" s="3">
        <v>45808</v>
      </c>
      <c r="S4103" t="s">
        <v>51219</v>
      </c>
      <c r="T4103" t="s">
        <v>51191</v>
      </c>
    </row>
    <row r="4104" spans="1:20" x14ac:dyDescent="0.35">
      <c r="A4104" t="s">
        <v>9763</v>
      </c>
      <c r="B4104" t="s">
        <v>64776</v>
      </c>
      <c r="D4104" t="s">
        <v>64777</v>
      </c>
      <c r="F4104" t="s">
        <v>64778</v>
      </c>
      <c r="G4104" t="s">
        <v>64778</v>
      </c>
      <c r="H4104">
        <v>723979816</v>
      </c>
      <c r="N4104" t="s">
        <v>53706</v>
      </c>
      <c r="O4104" s="3">
        <v>45382</v>
      </c>
      <c r="S4104" t="s">
        <v>51539</v>
      </c>
      <c r="T4104" t="s">
        <v>51532</v>
      </c>
    </row>
    <row r="4105" spans="1:20" x14ac:dyDescent="0.35">
      <c r="A4105" t="s">
        <v>64779</v>
      </c>
      <c r="B4105" t="s">
        <v>64780</v>
      </c>
      <c r="D4105" t="s">
        <v>64781</v>
      </c>
      <c r="F4105" t="s">
        <v>64782</v>
      </c>
      <c r="G4105" t="s">
        <v>64782</v>
      </c>
      <c r="H4105">
        <v>720249924</v>
      </c>
      <c r="N4105" t="s">
        <v>53706</v>
      </c>
      <c r="O4105" s="3">
        <v>45417</v>
      </c>
      <c r="S4105" t="s">
        <v>51545</v>
      </c>
      <c r="T4105" t="s">
        <v>51148</v>
      </c>
    </row>
    <row r="4106" spans="1:20" x14ac:dyDescent="0.35">
      <c r="A4106" t="s">
        <v>9783</v>
      </c>
      <c r="B4106" t="s">
        <v>64783</v>
      </c>
      <c r="D4106" t="s">
        <v>64784</v>
      </c>
      <c r="F4106" t="s">
        <v>64785</v>
      </c>
      <c r="G4106" t="s">
        <v>64785</v>
      </c>
      <c r="H4106">
        <v>700684423</v>
      </c>
      <c r="N4106" t="s">
        <v>53706</v>
      </c>
      <c r="O4106" s="3">
        <v>45396</v>
      </c>
      <c r="S4106" t="s">
        <v>51219</v>
      </c>
      <c r="T4106" t="s">
        <v>51191</v>
      </c>
    </row>
    <row r="4107" spans="1:20" x14ac:dyDescent="0.35">
      <c r="A4107" t="s">
        <v>9793</v>
      </c>
      <c r="B4107" t="s">
        <v>64786</v>
      </c>
      <c r="D4107" t="s">
        <v>64787</v>
      </c>
      <c r="F4107" t="s">
        <v>64788</v>
      </c>
      <c r="G4107" t="s">
        <v>64788</v>
      </c>
      <c r="N4107" t="s">
        <v>53706</v>
      </c>
      <c r="O4107" s="3">
        <v>45412</v>
      </c>
      <c r="S4107" t="s">
        <v>64761</v>
      </c>
      <c r="T4107" t="s">
        <v>52115</v>
      </c>
    </row>
    <row r="4108" spans="1:20" x14ac:dyDescent="0.35">
      <c r="A4108" t="s">
        <v>9799</v>
      </c>
      <c r="B4108" t="s">
        <v>9800</v>
      </c>
      <c r="D4108" t="s">
        <v>64789</v>
      </c>
      <c r="F4108" t="s">
        <v>64790</v>
      </c>
      <c r="G4108" t="s">
        <v>64790</v>
      </c>
      <c r="H4108">
        <v>720353152</v>
      </c>
      <c r="N4108" t="s">
        <v>53706</v>
      </c>
      <c r="O4108" s="3">
        <v>45322</v>
      </c>
      <c r="S4108" t="s">
        <v>51149</v>
      </c>
      <c r="T4108" t="s">
        <v>51148</v>
      </c>
    </row>
    <row r="4109" spans="1:20" x14ac:dyDescent="0.35">
      <c r="A4109" t="s">
        <v>9810</v>
      </c>
      <c r="B4109" t="s">
        <v>64791</v>
      </c>
      <c r="D4109" t="s">
        <v>64792</v>
      </c>
      <c r="F4109" t="s">
        <v>64793</v>
      </c>
      <c r="G4109" t="s">
        <v>64793</v>
      </c>
      <c r="H4109">
        <v>715941260</v>
      </c>
      <c r="N4109" t="s">
        <v>53706</v>
      </c>
      <c r="O4109" s="3">
        <v>45452</v>
      </c>
      <c r="S4109" t="s">
        <v>51451</v>
      </c>
      <c r="T4109" t="s">
        <v>51450</v>
      </c>
    </row>
    <row r="4110" spans="1:20" x14ac:dyDescent="0.35">
      <c r="A4110" t="s">
        <v>9812</v>
      </c>
      <c r="B4110" t="s">
        <v>9813</v>
      </c>
      <c r="D4110" t="s">
        <v>64794</v>
      </c>
      <c r="F4110" t="s">
        <v>64795</v>
      </c>
      <c r="G4110" t="s">
        <v>64795</v>
      </c>
      <c r="H4110">
        <v>702177522</v>
      </c>
      <c r="N4110" t="s">
        <v>53706</v>
      </c>
      <c r="O4110" s="3">
        <v>45413</v>
      </c>
      <c r="S4110" t="s">
        <v>51168</v>
      </c>
      <c r="T4110" t="s">
        <v>51148</v>
      </c>
    </row>
    <row r="4111" spans="1:20" x14ac:dyDescent="0.35">
      <c r="A4111" t="s">
        <v>9814</v>
      </c>
      <c r="B4111" t="s">
        <v>64796</v>
      </c>
      <c r="D4111" t="s">
        <v>64797</v>
      </c>
      <c r="F4111" t="s">
        <v>64798</v>
      </c>
      <c r="G4111" t="s">
        <v>64798</v>
      </c>
      <c r="H4111">
        <v>115004701</v>
      </c>
      <c r="N4111" t="s">
        <v>53706</v>
      </c>
      <c r="O4111" s="3">
        <v>45443</v>
      </c>
      <c r="P4111" s="3">
        <v>45596</v>
      </c>
      <c r="S4111" t="s">
        <v>61246</v>
      </c>
      <c r="T4111" t="s">
        <v>52115</v>
      </c>
    </row>
    <row r="4112" spans="1:20" x14ac:dyDescent="0.35">
      <c r="A4112" t="s">
        <v>9819</v>
      </c>
      <c r="B4112" t="s">
        <v>64799</v>
      </c>
      <c r="D4112" t="s">
        <v>64800</v>
      </c>
      <c r="F4112" t="s">
        <v>64801</v>
      </c>
      <c r="G4112" t="s">
        <v>64801</v>
      </c>
      <c r="H4112">
        <v>727540883</v>
      </c>
      <c r="N4112" t="s">
        <v>53706</v>
      </c>
      <c r="O4112" s="3">
        <v>45413</v>
      </c>
      <c r="S4112" t="s">
        <v>51168</v>
      </c>
      <c r="T4112" t="s">
        <v>51148</v>
      </c>
    </row>
    <row r="4113" spans="1:20" x14ac:dyDescent="0.35">
      <c r="A4113" t="s">
        <v>9821</v>
      </c>
      <c r="B4113" t="s">
        <v>64802</v>
      </c>
      <c r="D4113" t="s">
        <v>64803</v>
      </c>
      <c r="F4113" t="s">
        <v>64804</v>
      </c>
      <c r="G4113" t="s">
        <v>64804</v>
      </c>
      <c r="H4113">
        <v>704863880</v>
      </c>
      <c r="N4113" t="s">
        <v>53706</v>
      </c>
      <c r="O4113" s="3">
        <v>45443</v>
      </c>
      <c r="S4113" t="s">
        <v>61246</v>
      </c>
      <c r="T4113" t="s">
        <v>52115</v>
      </c>
    </row>
    <row r="4114" spans="1:20" x14ac:dyDescent="0.35">
      <c r="A4114" t="s">
        <v>9823</v>
      </c>
      <c r="B4114" t="s">
        <v>64805</v>
      </c>
      <c r="D4114" t="s">
        <v>64806</v>
      </c>
      <c r="F4114" t="s">
        <v>64807</v>
      </c>
      <c r="G4114" t="s">
        <v>64807</v>
      </c>
      <c r="H4114">
        <v>745636304</v>
      </c>
      <c r="N4114" t="s">
        <v>53706</v>
      </c>
      <c r="O4114" s="3">
        <v>45443</v>
      </c>
      <c r="P4114" s="3">
        <v>45596</v>
      </c>
      <c r="S4114" t="s">
        <v>61246</v>
      </c>
      <c r="T4114" t="s">
        <v>52115</v>
      </c>
    </row>
    <row r="4115" spans="1:20" x14ac:dyDescent="0.35">
      <c r="A4115" t="s">
        <v>9825</v>
      </c>
      <c r="B4115" t="s">
        <v>64808</v>
      </c>
      <c r="D4115" t="s">
        <v>64809</v>
      </c>
      <c r="F4115" t="s">
        <v>64810</v>
      </c>
      <c r="G4115" t="s">
        <v>64810</v>
      </c>
      <c r="H4115">
        <v>796725131</v>
      </c>
      <c r="N4115" t="s">
        <v>53706</v>
      </c>
      <c r="O4115" s="3">
        <v>45443</v>
      </c>
      <c r="P4115" s="3">
        <v>45596</v>
      </c>
      <c r="S4115" t="s">
        <v>61246</v>
      </c>
      <c r="T4115" t="s">
        <v>52115</v>
      </c>
    </row>
    <row r="4116" spans="1:20" x14ac:dyDescent="0.35">
      <c r="A4116" t="s">
        <v>9827</v>
      </c>
      <c r="B4116" t="s">
        <v>64811</v>
      </c>
      <c r="D4116" t="s">
        <v>64812</v>
      </c>
      <c r="F4116" t="s">
        <v>64813</v>
      </c>
      <c r="G4116" t="s">
        <v>64813</v>
      </c>
      <c r="H4116">
        <v>712289150</v>
      </c>
      <c r="N4116" t="s">
        <v>53706</v>
      </c>
      <c r="O4116" s="3">
        <v>45442</v>
      </c>
      <c r="P4116" s="3">
        <v>45596</v>
      </c>
      <c r="S4116" t="s">
        <v>61246</v>
      </c>
      <c r="T4116" t="s">
        <v>52115</v>
      </c>
    </row>
    <row r="4117" spans="1:20" x14ac:dyDescent="0.35">
      <c r="A4117" t="s">
        <v>9837</v>
      </c>
      <c r="B4117" t="s">
        <v>64814</v>
      </c>
      <c r="D4117" t="s">
        <v>64815</v>
      </c>
      <c r="F4117" t="s">
        <v>64816</v>
      </c>
      <c r="G4117" t="s">
        <v>64816</v>
      </c>
      <c r="H4117">
        <v>726629051</v>
      </c>
      <c r="N4117" t="s">
        <v>53706</v>
      </c>
      <c r="O4117" s="3">
        <v>45473</v>
      </c>
      <c r="S4117" t="s">
        <v>64817</v>
      </c>
      <c r="T4117" t="s">
        <v>7686</v>
      </c>
    </row>
    <row r="4118" spans="1:20" x14ac:dyDescent="0.35">
      <c r="A4118" t="s">
        <v>9855</v>
      </c>
      <c r="B4118" t="s">
        <v>64818</v>
      </c>
      <c r="D4118" t="s">
        <v>64819</v>
      </c>
      <c r="F4118" t="s">
        <v>64820</v>
      </c>
      <c r="H4118">
        <v>716407946</v>
      </c>
      <c r="N4118" t="s">
        <v>53706</v>
      </c>
      <c r="O4118" s="3">
        <v>45473</v>
      </c>
      <c r="P4118" s="3">
        <v>45565</v>
      </c>
      <c r="S4118" t="s">
        <v>51149</v>
      </c>
      <c r="T4118" t="s">
        <v>51148</v>
      </c>
    </row>
    <row r="4119" spans="1:20" x14ac:dyDescent="0.35">
      <c r="A4119" t="s">
        <v>9857</v>
      </c>
      <c r="B4119" t="s">
        <v>64821</v>
      </c>
      <c r="D4119" t="s">
        <v>64822</v>
      </c>
      <c r="F4119" t="s">
        <v>64823</v>
      </c>
      <c r="G4119" t="s">
        <v>64823</v>
      </c>
      <c r="H4119">
        <v>720703845</v>
      </c>
      <c r="N4119" t="s">
        <v>53706</v>
      </c>
      <c r="O4119" s="3">
        <v>45473</v>
      </c>
      <c r="P4119" s="3">
        <v>45596</v>
      </c>
      <c r="S4119" t="s">
        <v>61246</v>
      </c>
      <c r="T4119" t="s">
        <v>52115</v>
      </c>
    </row>
    <row r="4120" spans="1:20" x14ac:dyDescent="0.35">
      <c r="A4120" t="s">
        <v>9869</v>
      </c>
      <c r="B4120" t="s">
        <v>64824</v>
      </c>
      <c r="D4120" t="s">
        <v>64825</v>
      </c>
      <c r="F4120" t="s">
        <v>64826</v>
      </c>
      <c r="G4120" t="s">
        <v>64826</v>
      </c>
      <c r="H4120">
        <v>724048447</v>
      </c>
      <c r="N4120" t="s">
        <v>53706</v>
      </c>
      <c r="O4120" s="3">
        <v>45473</v>
      </c>
      <c r="S4120" t="s">
        <v>62508</v>
      </c>
      <c r="T4120" t="s">
        <v>51191</v>
      </c>
    </row>
    <row r="4121" spans="1:20" x14ac:dyDescent="0.35">
      <c r="A4121" t="s">
        <v>9883</v>
      </c>
      <c r="B4121" t="s">
        <v>9884</v>
      </c>
      <c r="D4121" t="s">
        <v>64827</v>
      </c>
      <c r="F4121" t="s">
        <v>64828</v>
      </c>
      <c r="G4121" t="s">
        <v>64828</v>
      </c>
      <c r="H4121">
        <v>742061287</v>
      </c>
      <c r="N4121" t="s">
        <v>53706</v>
      </c>
      <c r="O4121" s="3">
        <v>45536</v>
      </c>
      <c r="S4121" t="s">
        <v>52855</v>
      </c>
      <c r="T4121" t="s">
        <v>51191</v>
      </c>
    </row>
    <row r="4122" spans="1:20" x14ac:dyDescent="0.35">
      <c r="A4122" t="s">
        <v>9889</v>
      </c>
      <c r="B4122" t="s">
        <v>64829</v>
      </c>
      <c r="D4122" t="s">
        <v>64830</v>
      </c>
      <c r="F4122" t="s">
        <v>64831</v>
      </c>
      <c r="G4122" t="s">
        <v>64831</v>
      </c>
      <c r="H4122">
        <v>721672593</v>
      </c>
      <c r="N4122" t="s">
        <v>53706</v>
      </c>
      <c r="O4122" s="3">
        <v>45536</v>
      </c>
      <c r="S4122" t="s">
        <v>51168</v>
      </c>
      <c r="T4122" t="s">
        <v>51148</v>
      </c>
    </row>
    <row r="4123" spans="1:20" x14ac:dyDescent="0.35">
      <c r="A4123" t="s">
        <v>9901</v>
      </c>
      <c r="B4123" t="s">
        <v>64832</v>
      </c>
      <c r="D4123" t="s">
        <v>64833</v>
      </c>
      <c r="F4123" t="s">
        <v>64834</v>
      </c>
      <c r="G4123" t="s">
        <v>64834</v>
      </c>
      <c r="H4123">
        <v>710589573</v>
      </c>
      <c r="N4123" t="s">
        <v>53706</v>
      </c>
      <c r="O4123" s="3">
        <v>45566</v>
      </c>
      <c r="S4123" t="s">
        <v>51371</v>
      </c>
      <c r="T4123" t="s">
        <v>51370</v>
      </c>
    </row>
    <row r="4124" spans="1:20" x14ac:dyDescent="0.35">
      <c r="A4124" t="s">
        <v>64835</v>
      </c>
      <c r="B4124" t="s">
        <v>64836</v>
      </c>
      <c r="D4124" t="s">
        <v>64837</v>
      </c>
      <c r="F4124" t="s">
        <v>64838</v>
      </c>
      <c r="G4124" t="s">
        <v>64838</v>
      </c>
      <c r="H4124">
        <v>704622358</v>
      </c>
      <c r="N4124" t="s">
        <v>53706</v>
      </c>
      <c r="O4124" s="3">
        <v>45717</v>
      </c>
      <c r="S4124" t="s">
        <v>55131</v>
      </c>
      <c r="T4124" t="s">
        <v>51370</v>
      </c>
    </row>
    <row r="4125" spans="1:20" x14ac:dyDescent="0.35">
      <c r="A4125" t="s">
        <v>64839</v>
      </c>
      <c r="B4125" t="s">
        <v>64840</v>
      </c>
      <c r="D4125" t="s">
        <v>64841</v>
      </c>
      <c r="F4125" t="s">
        <v>64842</v>
      </c>
      <c r="G4125" t="s">
        <v>64842</v>
      </c>
      <c r="H4125">
        <v>729749774</v>
      </c>
      <c r="N4125" t="s">
        <v>53706</v>
      </c>
      <c r="O4125" s="3">
        <v>45777</v>
      </c>
      <c r="S4125" t="s">
        <v>51533</v>
      </c>
      <c r="T4125" t="s">
        <v>51532</v>
      </c>
    </row>
    <row r="4126" spans="1:20" x14ac:dyDescent="0.35">
      <c r="A4126" t="s">
        <v>64843</v>
      </c>
      <c r="B4126" t="s">
        <v>64844</v>
      </c>
      <c r="D4126" t="s">
        <v>64845</v>
      </c>
      <c r="N4126" t="s">
        <v>53706</v>
      </c>
      <c r="O4126" s="3">
        <v>45808</v>
      </c>
      <c r="S4126" t="s">
        <v>51149</v>
      </c>
      <c r="T4126" t="s">
        <v>51148</v>
      </c>
    </row>
    <row r="4127" spans="1:20" x14ac:dyDescent="0.35">
      <c r="A4127" t="s">
        <v>9975</v>
      </c>
      <c r="N4127" t="s">
        <v>53706</v>
      </c>
    </row>
    <row r="4128" spans="1:20" x14ac:dyDescent="0.35">
      <c r="A4128" t="s">
        <v>64846</v>
      </c>
      <c r="B4128" t="s">
        <v>64847</v>
      </c>
      <c r="D4128" t="s">
        <v>64848</v>
      </c>
      <c r="F4128" t="s">
        <v>51586</v>
      </c>
      <c r="G4128" t="s">
        <v>51586</v>
      </c>
      <c r="N4128" t="s">
        <v>53706</v>
      </c>
      <c r="O4128" s="3">
        <v>45438</v>
      </c>
    </row>
    <row r="4129" spans="1:14" x14ac:dyDescent="0.35">
      <c r="A4129" t="s">
        <v>64849</v>
      </c>
      <c r="B4129" t="s">
        <v>64850</v>
      </c>
      <c r="F4129" t="s">
        <v>64851</v>
      </c>
      <c r="G4129" t="s">
        <v>64851</v>
      </c>
      <c r="N4129" t="s">
        <v>53706</v>
      </c>
    </row>
    <row r="4130" spans="1:14" x14ac:dyDescent="0.35">
      <c r="A4130" t="s">
        <v>11587</v>
      </c>
      <c r="B4130" t="s">
        <v>11588</v>
      </c>
      <c r="F4130" t="s">
        <v>52772</v>
      </c>
      <c r="G4130" t="s">
        <v>52772</v>
      </c>
      <c r="N4130" t="s">
        <v>53706</v>
      </c>
    </row>
    <row r="4131" spans="1:14" x14ac:dyDescent="0.35">
      <c r="A4131" t="s">
        <v>11597</v>
      </c>
      <c r="B4131" t="s">
        <v>11598</v>
      </c>
      <c r="F4131" t="s">
        <v>64852</v>
      </c>
      <c r="G4131" t="s">
        <v>64852</v>
      </c>
      <c r="N4131" t="s">
        <v>53706</v>
      </c>
    </row>
    <row r="4132" spans="1:14" x14ac:dyDescent="0.35">
      <c r="A4132" t="s">
        <v>11610</v>
      </c>
      <c r="B4132" t="s">
        <v>64853</v>
      </c>
      <c r="F4132" t="s">
        <v>64854</v>
      </c>
      <c r="G4132" t="s">
        <v>64854</v>
      </c>
      <c r="N4132" t="s">
        <v>53706</v>
      </c>
    </row>
    <row r="4133" spans="1:14" x14ac:dyDescent="0.35">
      <c r="A4133" t="s">
        <v>64855</v>
      </c>
      <c r="B4133" t="s">
        <v>53606</v>
      </c>
      <c r="F4133" t="s">
        <v>64856</v>
      </c>
      <c r="G4133" t="s">
        <v>64856</v>
      </c>
      <c r="N4133" t="s">
        <v>53706</v>
      </c>
    </row>
    <row r="4134" spans="1:14" x14ac:dyDescent="0.35">
      <c r="A4134" t="s">
        <v>11620</v>
      </c>
      <c r="B4134" t="s">
        <v>64857</v>
      </c>
      <c r="F4134" t="s">
        <v>64858</v>
      </c>
      <c r="G4134" t="s">
        <v>64858</v>
      </c>
      <c r="N4134" t="s">
        <v>53706</v>
      </c>
    </row>
    <row r="4135" spans="1:14" x14ac:dyDescent="0.35">
      <c r="A4135" t="s">
        <v>11636</v>
      </c>
      <c r="B4135" t="s">
        <v>64859</v>
      </c>
      <c r="F4135" t="s">
        <v>64860</v>
      </c>
      <c r="G4135" t="s">
        <v>64860</v>
      </c>
      <c r="N4135" t="s">
        <v>53706</v>
      </c>
    </row>
    <row r="4136" spans="1:14" x14ac:dyDescent="0.35">
      <c r="A4136" t="s">
        <v>11689</v>
      </c>
      <c r="B4136" t="s">
        <v>11690</v>
      </c>
      <c r="F4136" t="s">
        <v>64861</v>
      </c>
      <c r="G4136" t="s">
        <v>64861</v>
      </c>
      <c r="N4136" t="s">
        <v>53706</v>
      </c>
    </row>
    <row r="4137" spans="1:14" x14ac:dyDescent="0.35">
      <c r="A4137" t="s">
        <v>11855</v>
      </c>
      <c r="B4137" t="s">
        <v>64862</v>
      </c>
      <c r="D4137" t="s">
        <v>53509</v>
      </c>
      <c r="F4137" t="s">
        <v>64863</v>
      </c>
      <c r="G4137" t="s">
        <v>64863</v>
      </c>
      <c r="I4137">
        <v>254727540883</v>
      </c>
      <c r="N4137" t="s">
        <v>53706</v>
      </c>
    </row>
    <row r="4138" spans="1:14" x14ac:dyDescent="0.35">
      <c r="A4138" t="s">
        <v>11863</v>
      </c>
      <c r="B4138" t="s">
        <v>64864</v>
      </c>
      <c r="D4138" t="s">
        <v>64865</v>
      </c>
      <c r="F4138" t="s">
        <v>64866</v>
      </c>
      <c r="G4138" t="s">
        <v>64866</v>
      </c>
      <c r="I4138">
        <v>254716677212</v>
      </c>
      <c r="N4138" t="s">
        <v>53706</v>
      </c>
    </row>
    <row r="4139" spans="1:14" x14ac:dyDescent="0.35">
      <c r="A4139" t="s">
        <v>64867</v>
      </c>
      <c r="B4139" t="s">
        <v>64868</v>
      </c>
      <c r="F4139" t="s">
        <v>53967</v>
      </c>
      <c r="N4139" t="s">
        <v>53706</v>
      </c>
    </row>
    <row r="4140" spans="1:14" x14ac:dyDescent="0.35">
      <c r="A4140" t="s">
        <v>64869</v>
      </c>
      <c r="B4140" t="s">
        <v>64870</v>
      </c>
      <c r="F4140" t="s">
        <v>64871</v>
      </c>
      <c r="G4140" t="s">
        <v>64871</v>
      </c>
      <c r="H4140">
        <v>721205050</v>
      </c>
      <c r="I4140">
        <v>721205050</v>
      </c>
      <c r="J4140">
        <v>721205050</v>
      </c>
      <c r="N4140" t="s">
        <v>53706</v>
      </c>
    </row>
    <row r="4141" spans="1:14" x14ac:dyDescent="0.35">
      <c r="A4141" t="s">
        <v>64872</v>
      </c>
      <c r="B4141" t="s">
        <v>64873</v>
      </c>
      <c r="N4141" t="s">
        <v>53706</v>
      </c>
    </row>
    <row r="4142" spans="1:14" x14ac:dyDescent="0.35">
      <c r="A4142" t="s">
        <v>13423</v>
      </c>
      <c r="B4142" t="s">
        <v>64874</v>
      </c>
      <c r="F4142" t="s">
        <v>64875</v>
      </c>
      <c r="G4142" t="s">
        <v>64875</v>
      </c>
      <c r="N4142" t="s">
        <v>53706</v>
      </c>
    </row>
    <row r="4143" spans="1:14" x14ac:dyDescent="0.35">
      <c r="A4143" t="s">
        <v>13434</v>
      </c>
      <c r="B4143" t="s">
        <v>64248</v>
      </c>
      <c r="F4143" t="s">
        <v>64876</v>
      </c>
      <c r="G4143" t="s">
        <v>64250</v>
      </c>
      <c r="H4143">
        <v>728990838</v>
      </c>
      <c r="I4143">
        <v>728990838</v>
      </c>
      <c r="N4143" t="s">
        <v>53706</v>
      </c>
    </row>
    <row r="4144" spans="1:14" x14ac:dyDescent="0.35">
      <c r="A4144" t="s">
        <v>13460</v>
      </c>
      <c r="B4144" t="s">
        <v>64877</v>
      </c>
      <c r="F4144" t="s">
        <v>64159</v>
      </c>
      <c r="N4144" t="s">
        <v>64878</v>
      </c>
    </row>
    <row r="4145" spans="1:14" x14ac:dyDescent="0.35">
      <c r="A4145" t="s">
        <v>13465</v>
      </c>
      <c r="B4145" t="s">
        <v>64879</v>
      </c>
      <c r="F4145" t="s">
        <v>64880</v>
      </c>
      <c r="G4145" t="s">
        <v>64880</v>
      </c>
      <c r="N4145" t="s">
        <v>53706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DA51-7139-4140-B908-885D5E86862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03"/>
  <sheetViews>
    <sheetView workbookViewId="0">
      <pane ySplit="1" topLeftCell="A251" activePane="bottomLeft" state="frozen"/>
      <selection pane="bottomLeft" sqref="A1:A1048576"/>
    </sheetView>
  </sheetViews>
  <sheetFormatPr defaultRowHeight="14.5" x14ac:dyDescent="0.35"/>
  <cols>
    <col min="1" max="1" width="9.7265625" bestFit="1" customWidth="1"/>
    <col min="2" max="2" width="16.36328125" bestFit="1" customWidth="1"/>
    <col min="3" max="3" width="18" bestFit="1" customWidth="1"/>
    <col min="4" max="4" width="44.08984375" bestFit="1" customWidth="1"/>
    <col min="5" max="5" width="11.54296875" bestFit="1" customWidth="1"/>
    <col min="6" max="6" width="31.90625" bestFit="1" customWidth="1"/>
    <col min="7" max="7" width="15.54296875" bestFit="1" customWidth="1"/>
    <col min="8" max="8" width="18.08984375" bestFit="1" customWidth="1"/>
    <col min="9" max="9" width="18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>
        <v>46058</v>
      </c>
      <c r="C2" s="2" t="s">
        <v>10</v>
      </c>
      <c r="D2" s="2" t="s">
        <v>10</v>
      </c>
      <c r="E2" s="2" t="s">
        <v>10</v>
      </c>
      <c r="F2" s="2" t="s">
        <v>11</v>
      </c>
      <c r="G2" s="2" t="s">
        <v>12</v>
      </c>
      <c r="H2" s="4">
        <v>0</v>
      </c>
      <c r="I2" s="4">
        <v>0</v>
      </c>
    </row>
    <row r="3" spans="1:9" x14ac:dyDescent="0.35">
      <c r="A3" s="2" t="s">
        <v>13</v>
      </c>
      <c r="B3" s="3">
        <v>46058</v>
      </c>
      <c r="C3" s="2" t="s">
        <v>14</v>
      </c>
      <c r="D3" s="2" t="s">
        <v>15</v>
      </c>
      <c r="E3" s="2" t="s">
        <v>10</v>
      </c>
      <c r="F3" s="2" t="s">
        <v>11</v>
      </c>
      <c r="G3" s="2" t="s">
        <v>12</v>
      </c>
      <c r="H3" s="4">
        <v>152880</v>
      </c>
      <c r="I3" s="4">
        <v>152880</v>
      </c>
    </row>
    <row r="4" spans="1:9" x14ac:dyDescent="0.35">
      <c r="A4" s="2" t="s">
        <v>16</v>
      </c>
      <c r="B4" s="3">
        <v>46058</v>
      </c>
      <c r="C4" s="2" t="s">
        <v>17</v>
      </c>
      <c r="D4" s="2" t="s">
        <v>18</v>
      </c>
      <c r="E4" s="2" t="s">
        <v>10</v>
      </c>
      <c r="F4" s="2" t="s">
        <v>19</v>
      </c>
      <c r="G4" s="2" t="s">
        <v>12</v>
      </c>
      <c r="H4" s="4">
        <v>0</v>
      </c>
      <c r="I4" s="4">
        <v>0</v>
      </c>
    </row>
    <row r="5" spans="1:9" x14ac:dyDescent="0.35">
      <c r="A5" s="2" t="s">
        <v>20</v>
      </c>
      <c r="B5" s="3">
        <v>46058</v>
      </c>
      <c r="C5" s="2" t="s">
        <v>21</v>
      </c>
      <c r="D5" s="2" t="s">
        <v>22</v>
      </c>
      <c r="E5" s="2" t="s">
        <v>10</v>
      </c>
      <c r="F5" s="2" t="s">
        <v>11</v>
      </c>
      <c r="G5" s="2" t="s">
        <v>12</v>
      </c>
      <c r="H5" s="4">
        <v>105630</v>
      </c>
      <c r="I5" s="4">
        <v>105630</v>
      </c>
    </row>
    <row r="6" spans="1:9" x14ac:dyDescent="0.35">
      <c r="A6" s="2" t="s">
        <v>23</v>
      </c>
      <c r="B6" s="3">
        <v>46058</v>
      </c>
      <c r="C6" s="2" t="s">
        <v>24</v>
      </c>
      <c r="D6" s="2" t="s">
        <v>25</v>
      </c>
      <c r="E6" s="2" t="s">
        <v>10</v>
      </c>
      <c r="F6" s="2" t="s">
        <v>19</v>
      </c>
      <c r="G6" s="2" t="s">
        <v>12</v>
      </c>
      <c r="H6" s="4">
        <v>0</v>
      </c>
      <c r="I6" s="4">
        <v>0</v>
      </c>
    </row>
    <row r="7" spans="1:9" x14ac:dyDescent="0.35">
      <c r="A7" s="2" t="s">
        <v>26</v>
      </c>
      <c r="B7" s="3">
        <v>46058</v>
      </c>
      <c r="C7" s="2" t="s">
        <v>27</v>
      </c>
      <c r="D7" s="2" t="s">
        <v>28</v>
      </c>
      <c r="E7" s="2" t="s">
        <v>10</v>
      </c>
      <c r="F7" s="2" t="s">
        <v>19</v>
      </c>
      <c r="G7" s="2" t="s">
        <v>12</v>
      </c>
      <c r="H7" s="4">
        <v>0</v>
      </c>
      <c r="I7" s="4">
        <v>0</v>
      </c>
    </row>
    <row r="8" spans="1:9" x14ac:dyDescent="0.35">
      <c r="A8" s="2" t="s">
        <v>29</v>
      </c>
      <c r="B8" s="3">
        <v>46058</v>
      </c>
      <c r="C8" s="2" t="s">
        <v>14</v>
      </c>
      <c r="D8" s="2" t="s">
        <v>15</v>
      </c>
      <c r="E8" s="2" t="s">
        <v>30</v>
      </c>
      <c r="F8" s="2" t="s">
        <v>31</v>
      </c>
      <c r="G8" s="2" t="s">
        <v>12</v>
      </c>
      <c r="H8" s="4">
        <v>12931</v>
      </c>
      <c r="I8" s="4">
        <v>12931</v>
      </c>
    </row>
    <row r="9" spans="1:9" x14ac:dyDescent="0.35">
      <c r="A9" s="2" t="s">
        <v>32</v>
      </c>
      <c r="B9" s="3">
        <v>46057</v>
      </c>
      <c r="C9" s="2" t="s">
        <v>33</v>
      </c>
      <c r="D9" s="2" t="s">
        <v>34</v>
      </c>
      <c r="E9" s="2" t="s">
        <v>35</v>
      </c>
      <c r="F9" s="2" t="s">
        <v>31</v>
      </c>
      <c r="G9" s="2" t="s">
        <v>12</v>
      </c>
      <c r="H9" s="4">
        <v>1068206</v>
      </c>
      <c r="I9" s="4">
        <v>1068206</v>
      </c>
    </row>
    <row r="10" spans="1:9" x14ac:dyDescent="0.35">
      <c r="A10" s="2" t="s">
        <v>36</v>
      </c>
      <c r="B10" s="3">
        <v>46057</v>
      </c>
      <c r="C10" s="2" t="s">
        <v>21</v>
      </c>
      <c r="D10" s="2" t="s">
        <v>22</v>
      </c>
      <c r="E10" s="2" t="s">
        <v>30</v>
      </c>
      <c r="F10" s="2" t="s">
        <v>31</v>
      </c>
      <c r="G10" s="2" t="s">
        <v>12</v>
      </c>
      <c r="H10" s="4">
        <v>800000</v>
      </c>
      <c r="I10" s="4">
        <v>800000</v>
      </c>
    </row>
    <row r="11" spans="1:9" x14ac:dyDescent="0.35">
      <c r="A11" s="2" t="s">
        <v>37</v>
      </c>
      <c r="B11" s="3">
        <v>46057</v>
      </c>
      <c r="C11" s="2" t="s">
        <v>14</v>
      </c>
      <c r="D11" s="2" t="s">
        <v>15</v>
      </c>
      <c r="E11" s="2" t="s">
        <v>38</v>
      </c>
      <c r="F11" s="2" t="s">
        <v>39</v>
      </c>
      <c r="G11" s="2" t="s">
        <v>12</v>
      </c>
      <c r="H11" s="4">
        <v>0</v>
      </c>
      <c r="I11" s="4">
        <v>0</v>
      </c>
    </row>
    <row r="12" spans="1:9" x14ac:dyDescent="0.35">
      <c r="A12" s="2" t="s">
        <v>40</v>
      </c>
      <c r="B12" s="3">
        <v>46057</v>
      </c>
      <c r="C12" s="2" t="s">
        <v>10</v>
      </c>
      <c r="D12" s="2" t="s">
        <v>10</v>
      </c>
      <c r="E12" s="2" t="s">
        <v>10</v>
      </c>
      <c r="F12" s="2" t="s">
        <v>41</v>
      </c>
      <c r="G12" s="2" t="s">
        <v>12</v>
      </c>
      <c r="H12" s="4">
        <v>0</v>
      </c>
      <c r="I12" s="4">
        <v>0</v>
      </c>
    </row>
    <row r="13" spans="1:9" x14ac:dyDescent="0.35">
      <c r="A13" s="2" t="s">
        <v>42</v>
      </c>
      <c r="B13" s="3">
        <v>46056</v>
      </c>
      <c r="C13" s="2" t="s">
        <v>43</v>
      </c>
      <c r="D13" s="2" t="s">
        <v>44</v>
      </c>
      <c r="E13" s="2" t="s">
        <v>38</v>
      </c>
      <c r="F13" s="2" t="s">
        <v>45</v>
      </c>
      <c r="G13" s="2" t="s">
        <v>12</v>
      </c>
      <c r="H13" s="4">
        <v>26600</v>
      </c>
      <c r="I13" s="4">
        <v>26600</v>
      </c>
    </row>
    <row r="14" spans="1:9" x14ac:dyDescent="0.35">
      <c r="A14" s="2" t="s">
        <v>46</v>
      </c>
      <c r="B14" s="3">
        <v>46056</v>
      </c>
      <c r="C14" s="2" t="s">
        <v>17</v>
      </c>
      <c r="D14" s="2" t="s">
        <v>18</v>
      </c>
      <c r="E14" s="2" t="s">
        <v>10</v>
      </c>
      <c r="F14" s="2" t="s">
        <v>11</v>
      </c>
      <c r="G14" s="2" t="s">
        <v>12</v>
      </c>
      <c r="H14" s="4">
        <v>28500</v>
      </c>
      <c r="I14" s="4">
        <v>28500</v>
      </c>
    </row>
    <row r="15" spans="1:9" x14ac:dyDescent="0.35">
      <c r="A15" s="2" t="s">
        <v>47</v>
      </c>
      <c r="B15" s="3">
        <v>46056</v>
      </c>
      <c r="C15" s="2" t="s">
        <v>14</v>
      </c>
      <c r="D15" s="2" t="s">
        <v>15</v>
      </c>
      <c r="E15" s="2" t="s">
        <v>30</v>
      </c>
      <c r="F15" s="2" t="s">
        <v>31</v>
      </c>
      <c r="G15" s="2" t="s">
        <v>12</v>
      </c>
      <c r="H15" s="4">
        <v>26277</v>
      </c>
      <c r="I15" s="4">
        <v>26277</v>
      </c>
    </row>
    <row r="16" spans="1:9" x14ac:dyDescent="0.35">
      <c r="A16" s="2" t="s">
        <v>48</v>
      </c>
      <c r="B16" s="3">
        <v>46056</v>
      </c>
      <c r="C16" s="2" t="s">
        <v>49</v>
      </c>
      <c r="D16" s="2" t="s">
        <v>50</v>
      </c>
      <c r="E16" s="2" t="s">
        <v>10</v>
      </c>
      <c r="F16" s="2" t="s">
        <v>51</v>
      </c>
      <c r="G16" s="2" t="s">
        <v>12</v>
      </c>
      <c r="H16" s="4">
        <v>938750</v>
      </c>
      <c r="I16" s="4">
        <v>891812</v>
      </c>
    </row>
    <row r="17" spans="1:9" x14ac:dyDescent="0.35">
      <c r="A17" s="2" t="s">
        <v>52</v>
      </c>
      <c r="B17" s="3">
        <v>46056</v>
      </c>
      <c r="C17" s="2" t="s">
        <v>53</v>
      </c>
      <c r="D17" s="2" t="s">
        <v>54</v>
      </c>
      <c r="E17" s="2" t="s">
        <v>10</v>
      </c>
      <c r="F17" s="2" t="s">
        <v>19</v>
      </c>
      <c r="G17" s="2" t="s">
        <v>12</v>
      </c>
      <c r="H17" s="4">
        <v>0</v>
      </c>
      <c r="I17" s="4">
        <v>0</v>
      </c>
    </row>
    <row r="18" spans="1:9" x14ac:dyDescent="0.35">
      <c r="A18" s="2" t="s">
        <v>55</v>
      </c>
      <c r="B18" s="3">
        <v>46055</v>
      </c>
      <c r="C18" s="2" t="s">
        <v>21</v>
      </c>
      <c r="D18" s="2" t="s">
        <v>22</v>
      </c>
      <c r="E18" s="2" t="s">
        <v>10</v>
      </c>
      <c r="F18" s="2" t="s">
        <v>56</v>
      </c>
      <c r="G18" s="2" t="s">
        <v>12</v>
      </c>
      <c r="H18" s="4">
        <v>201500</v>
      </c>
      <c r="I18" s="4">
        <v>201500</v>
      </c>
    </row>
    <row r="19" spans="1:9" x14ac:dyDescent="0.35">
      <c r="A19" s="2" t="s">
        <v>57</v>
      </c>
      <c r="B19" s="3">
        <v>46055</v>
      </c>
      <c r="C19" s="2" t="s">
        <v>58</v>
      </c>
      <c r="D19" s="2" t="s">
        <v>59</v>
      </c>
      <c r="E19" s="2" t="s">
        <v>10</v>
      </c>
      <c r="F19" s="2" t="s">
        <v>11</v>
      </c>
      <c r="G19" s="2" t="s">
        <v>12</v>
      </c>
      <c r="H19" s="4">
        <v>120000</v>
      </c>
      <c r="I19" s="4">
        <v>120000</v>
      </c>
    </row>
    <row r="20" spans="1:9" x14ac:dyDescent="0.35">
      <c r="A20" s="2" t="s">
        <v>60</v>
      </c>
      <c r="B20" s="3">
        <v>46055</v>
      </c>
      <c r="C20" s="2" t="s">
        <v>17</v>
      </c>
      <c r="D20" s="2" t="s">
        <v>18</v>
      </c>
      <c r="E20" s="2" t="s">
        <v>10</v>
      </c>
      <c r="F20" s="2" t="s">
        <v>61</v>
      </c>
      <c r="G20" s="2" t="s">
        <v>12</v>
      </c>
      <c r="H20" s="4">
        <v>0</v>
      </c>
      <c r="I20" s="4">
        <v>0</v>
      </c>
    </row>
    <row r="21" spans="1:9" x14ac:dyDescent="0.35">
      <c r="A21" s="2" t="s">
        <v>62</v>
      </c>
      <c r="B21" s="3">
        <v>46052</v>
      </c>
      <c r="C21" s="2" t="s">
        <v>63</v>
      </c>
      <c r="D21" s="2" t="s">
        <v>64</v>
      </c>
      <c r="E21" s="2" t="s">
        <v>30</v>
      </c>
      <c r="F21" s="2" t="s">
        <v>65</v>
      </c>
      <c r="G21" s="2" t="s">
        <v>12</v>
      </c>
      <c r="H21" s="4">
        <v>559440</v>
      </c>
      <c r="I21" s="4">
        <v>559440</v>
      </c>
    </row>
    <row r="22" spans="1:9" x14ac:dyDescent="0.35">
      <c r="A22" s="2" t="s">
        <v>66</v>
      </c>
      <c r="B22" s="3">
        <v>46052</v>
      </c>
      <c r="C22" s="2" t="s">
        <v>63</v>
      </c>
      <c r="D22" s="2" t="s">
        <v>64</v>
      </c>
      <c r="E22" s="2" t="s">
        <v>30</v>
      </c>
      <c r="F22" s="2" t="s">
        <v>65</v>
      </c>
      <c r="G22" s="2" t="s">
        <v>12</v>
      </c>
      <c r="H22" s="4">
        <v>544880</v>
      </c>
      <c r="I22" s="4">
        <v>544880</v>
      </c>
    </row>
    <row r="23" spans="1:9" x14ac:dyDescent="0.35">
      <c r="A23" s="2" t="s">
        <v>67</v>
      </c>
      <c r="B23" s="3">
        <v>46052</v>
      </c>
      <c r="C23" s="2" t="s">
        <v>63</v>
      </c>
      <c r="D23" s="2" t="s">
        <v>64</v>
      </c>
      <c r="E23" s="2" t="s">
        <v>38</v>
      </c>
      <c r="F23" s="2" t="s">
        <v>65</v>
      </c>
      <c r="G23" s="2" t="s">
        <v>12</v>
      </c>
      <c r="H23" s="4">
        <v>134243.85</v>
      </c>
      <c r="I23" s="4">
        <v>134243.85</v>
      </c>
    </row>
    <row r="24" spans="1:9" x14ac:dyDescent="0.35">
      <c r="A24" s="2" t="s">
        <v>68</v>
      </c>
      <c r="B24" s="3">
        <v>46052</v>
      </c>
      <c r="C24" s="2" t="s">
        <v>69</v>
      </c>
      <c r="D24" s="2" t="s">
        <v>70</v>
      </c>
      <c r="E24" s="2" t="s">
        <v>10</v>
      </c>
      <c r="F24" s="2" t="s">
        <v>19</v>
      </c>
      <c r="G24" s="2" t="s">
        <v>12</v>
      </c>
      <c r="H24" s="4">
        <v>39565.800000000003</v>
      </c>
      <c r="I24" s="4">
        <v>39565.800000000003</v>
      </c>
    </row>
    <row r="25" spans="1:9" x14ac:dyDescent="0.35">
      <c r="A25" s="2" t="s">
        <v>71</v>
      </c>
      <c r="B25" s="3">
        <v>46051</v>
      </c>
      <c r="C25" s="2" t="s">
        <v>53</v>
      </c>
      <c r="D25" s="2" t="s">
        <v>54</v>
      </c>
      <c r="E25" s="2" t="s">
        <v>30</v>
      </c>
      <c r="F25" s="2" t="s">
        <v>72</v>
      </c>
      <c r="G25" s="2" t="s">
        <v>12</v>
      </c>
      <c r="H25" s="4">
        <v>385000</v>
      </c>
      <c r="I25" s="4">
        <v>385000</v>
      </c>
    </row>
    <row r="26" spans="1:9" x14ac:dyDescent="0.35">
      <c r="A26" s="2" t="s">
        <v>73</v>
      </c>
      <c r="B26" s="3">
        <v>46050</v>
      </c>
      <c r="C26" s="2" t="s">
        <v>74</v>
      </c>
      <c r="D26" s="2" t="s">
        <v>75</v>
      </c>
      <c r="E26" s="2" t="s">
        <v>30</v>
      </c>
      <c r="F26" s="2" t="s">
        <v>65</v>
      </c>
      <c r="G26" s="2" t="s">
        <v>12</v>
      </c>
      <c r="H26" s="4">
        <v>28035</v>
      </c>
      <c r="I26" s="4">
        <v>28035</v>
      </c>
    </row>
    <row r="27" spans="1:9" x14ac:dyDescent="0.35">
      <c r="A27" s="2" t="s">
        <v>76</v>
      </c>
      <c r="B27" s="3">
        <v>46050</v>
      </c>
      <c r="C27" s="2" t="s">
        <v>77</v>
      </c>
      <c r="D27" s="2" t="s">
        <v>78</v>
      </c>
      <c r="E27" s="2" t="s">
        <v>10</v>
      </c>
      <c r="F27" s="2" t="s">
        <v>56</v>
      </c>
      <c r="G27" s="2" t="s">
        <v>12</v>
      </c>
      <c r="H27" s="4">
        <v>48000</v>
      </c>
      <c r="I27" s="4">
        <v>48000</v>
      </c>
    </row>
    <row r="28" spans="1:9" x14ac:dyDescent="0.35">
      <c r="A28" s="2" t="s">
        <v>79</v>
      </c>
      <c r="B28" s="3">
        <v>46049</v>
      </c>
      <c r="C28" s="2" t="s">
        <v>10</v>
      </c>
      <c r="D28" s="2" t="s">
        <v>10</v>
      </c>
      <c r="E28" s="2" t="s">
        <v>10</v>
      </c>
      <c r="F28" s="2" t="s">
        <v>80</v>
      </c>
      <c r="G28" s="2" t="s">
        <v>12</v>
      </c>
      <c r="H28" s="4">
        <v>0</v>
      </c>
      <c r="I28" s="4">
        <v>0</v>
      </c>
    </row>
    <row r="29" spans="1:9" x14ac:dyDescent="0.35">
      <c r="A29" s="2" t="s">
        <v>81</v>
      </c>
      <c r="B29" s="3">
        <v>46048</v>
      </c>
      <c r="C29" s="2" t="s">
        <v>77</v>
      </c>
      <c r="D29" s="2" t="s">
        <v>78</v>
      </c>
      <c r="E29" s="2" t="s">
        <v>10</v>
      </c>
      <c r="F29" s="2" t="s">
        <v>61</v>
      </c>
      <c r="G29" s="2" t="s">
        <v>12</v>
      </c>
      <c r="H29" s="4">
        <v>235820</v>
      </c>
      <c r="I29" s="4">
        <v>235820</v>
      </c>
    </row>
    <row r="30" spans="1:9" x14ac:dyDescent="0.35">
      <c r="A30" s="2" t="s">
        <v>82</v>
      </c>
      <c r="B30" s="3">
        <v>46048</v>
      </c>
      <c r="C30" s="2" t="s">
        <v>83</v>
      </c>
      <c r="D30" s="2" t="s">
        <v>84</v>
      </c>
      <c r="E30" s="2" t="s">
        <v>85</v>
      </c>
      <c r="F30" s="2" t="s">
        <v>86</v>
      </c>
      <c r="G30" s="2" t="s">
        <v>12</v>
      </c>
      <c r="H30" s="4">
        <v>256100</v>
      </c>
      <c r="I30" s="4">
        <v>256100</v>
      </c>
    </row>
    <row r="31" spans="1:9" x14ac:dyDescent="0.35">
      <c r="A31" s="2" t="s">
        <v>87</v>
      </c>
      <c r="B31" s="3">
        <v>46045</v>
      </c>
      <c r="C31" s="2" t="s">
        <v>69</v>
      </c>
      <c r="D31" s="2" t="s">
        <v>70</v>
      </c>
      <c r="E31" s="2" t="s">
        <v>38</v>
      </c>
      <c r="F31" s="2" t="s">
        <v>88</v>
      </c>
      <c r="G31" s="2" t="s">
        <v>12</v>
      </c>
      <c r="H31" s="4">
        <v>0</v>
      </c>
      <c r="I31" s="4">
        <v>0</v>
      </c>
    </row>
    <row r="32" spans="1:9" x14ac:dyDescent="0.35">
      <c r="A32" s="2" t="s">
        <v>89</v>
      </c>
      <c r="B32" s="3">
        <v>46045</v>
      </c>
      <c r="C32" s="2" t="s">
        <v>49</v>
      </c>
      <c r="D32" s="2" t="s">
        <v>50</v>
      </c>
      <c r="E32" s="2" t="s">
        <v>10</v>
      </c>
      <c r="F32" s="2" t="s">
        <v>56</v>
      </c>
      <c r="G32" s="2" t="s">
        <v>12</v>
      </c>
      <c r="H32" s="4">
        <v>0</v>
      </c>
      <c r="I32" s="4">
        <v>0</v>
      </c>
    </row>
    <row r="33" spans="1:9" x14ac:dyDescent="0.35">
      <c r="A33" s="2" t="s">
        <v>90</v>
      </c>
      <c r="B33" s="3">
        <v>46045</v>
      </c>
      <c r="C33" s="2" t="s">
        <v>77</v>
      </c>
      <c r="D33" s="2" t="s">
        <v>78</v>
      </c>
      <c r="E33" s="2" t="s">
        <v>10</v>
      </c>
      <c r="F33" s="2" t="s">
        <v>56</v>
      </c>
      <c r="G33" s="2" t="s">
        <v>12</v>
      </c>
      <c r="H33" s="4">
        <v>0</v>
      </c>
      <c r="I33" s="4">
        <v>0</v>
      </c>
    </row>
    <row r="34" spans="1:9" x14ac:dyDescent="0.35">
      <c r="A34" s="2" t="s">
        <v>91</v>
      </c>
      <c r="B34" s="3">
        <v>46045</v>
      </c>
      <c r="C34" s="2" t="s">
        <v>92</v>
      </c>
      <c r="D34" s="2" t="s">
        <v>93</v>
      </c>
      <c r="E34" s="2" t="s">
        <v>38</v>
      </c>
      <c r="F34" s="2" t="s">
        <v>65</v>
      </c>
      <c r="G34" s="2" t="s">
        <v>12</v>
      </c>
      <c r="H34" s="4">
        <v>500000</v>
      </c>
      <c r="I34" s="4">
        <v>500000</v>
      </c>
    </row>
    <row r="35" spans="1:9" x14ac:dyDescent="0.35">
      <c r="A35" s="2" t="s">
        <v>94</v>
      </c>
      <c r="B35" s="3">
        <v>46043</v>
      </c>
      <c r="C35" s="2" t="s">
        <v>95</v>
      </c>
      <c r="D35" s="2" t="s">
        <v>96</v>
      </c>
      <c r="E35" s="2" t="s">
        <v>10</v>
      </c>
      <c r="F35" s="2" t="s">
        <v>97</v>
      </c>
      <c r="G35" s="2" t="s">
        <v>12</v>
      </c>
      <c r="H35" s="4">
        <v>64000</v>
      </c>
      <c r="I35" s="4">
        <v>64000</v>
      </c>
    </row>
    <row r="36" spans="1:9" x14ac:dyDescent="0.35">
      <c r="A36" s="2" t="s">
        <v>98</v>
      </c>
      <c r="B36" s="3">
        <v>46043</v>
      </c>
      <c r="C36" s="2" t="s">
        <v>99</v>
      </c>
      <c r="D36" s="2" t="s">
        <v>100</v>
      </c>
      <c r="E36" s="2" t="s">
        <v>38</v>
      </c>
      <c r="F36" s="2" t="s">
        <v>101</v>
      </c>
      <c r="G36" s="2" t="s">
        <v>12</v>
      </c>
      <c r="H36" s="4">
        <v>22500</v>
      </c>
      <c r="I36" s="4">
        <v>22500</v>
      </c>
    </row>
    <row r="37" spans="1:9" x14ac:dyDescent="0.35">
      <c r="A37" s="2" t="s">
        <v>102</v>
      </c>
      <c r="B37" s="3">
        <v>46042</v>
      </c>
      <c r="C37" s="2" t="s">
        <v>99</v>
      </c>
      <c r="D37" s="2" t="s">
        <v>100</v>
      </c>
      <c r="E37" s="2" t="s">
        <v>10</v>
      </c>
      <c r="F37" s="2" t="s">
        <v>103</v>
      </c>
      <c r="G37" s="2" t="s">
        <v>12</v>
      </c>
      <c r="H37" s="4">
        <v>0</v>
      </c>
      <c r="I37" s="4">
        <v>0</v>
      </c>
    </row>
    <row r="38" spans="1:9" x14ac:dyDescent="0.35">
      <c r="A38" s="2" t="s">
        <v>104</v>
      </c>
      <c r="B38" s="3">
        <v>46042</v>
      </c>
      <c r="C38" s="2" t="s">
        <v>105</v>
      </c>
      <c r="D38" s="2" t="s">
        <v>106</v>
      </c>
      <c r="E38" s="2" t="s">
        <v>10</v>
      </c>
      <c r="F38" s="2" t="s">
        <v>103</v>
      </c>
      <c r="G38" s="2" t="s">
        <v>12</v>
      </c>
      <c r="H38" s="4">
        <v>69151.929999999993</v>
      </c>
      <c r="I38" s="4">
        <v>69151.929999999993</v>
      </c>
    </row>
    <row r="39" spans="1:9" x14ac:dyDescent="0.35">
      <c r="A39" s="2" t="s">
        <v>107</v>
      </c>
      <c r="B39" s="3">
        <v>46042</v>
      </c>
      <c r="C39" s="2" t="s">
        <v>108</v>
      </c>
      <c r="D39" s="2" t="s">
        <v>109</v>
      </c>
      <c r="E39" s="2" t="s">
        <v>30</v>
      </c>
      <c r="F39" s="2" t="s">
        <v>110</v>
      </c>
      <c r="G39" s="2" t="s">
        <v>12</v>
      </c>
      <c r="H39" s="4">
        <v>51655</v>
      </c>
      <c r="I39" s="4">
        <v>51655</v>
      </c>
    </row>
    <row r="40" spans="1:9" x14ac:dyDescent="0.35">
      <c r="A40" s="2" t="s">
        <v>111</v>
      </c>
      <c r="B40" s="3">
        <v>46042</v>
      </c>
      <c r="C40" s="2" t="s">
        <v>105</v>
      </c>
      <c r="D40" s="2" t="s">
        <v>106</v>
      </c>
      <c r="E40" s="2" t="s">
        <v>10</v>
      </c>
      <c r="F40" s="2" t="s">
        <v>103</v>
      </c>
      <c r="G40" s="2" t="s">
        <v>12</v>
      </c>
      <c r="H40" s="4">
        <v>139220</v>
      </c>
      <c r="I40" s="4">
        <v>139220</v>
      </c>
    </row>
    <row r="41" spans="1:9" x14ac:dyDescent="0.35">
      <c r="A41" s="2" t="s">
        <v>112</v>
      </c>
      <c r="B41" s="3">
        <v>46041</v>
      </c>
      <c r="C41" s="2" t="s">
        <v>33</v>
      </c>
      <c r="D41" s="2" t="s">
        <v>34</v>
      </c>
      <c r="E41" s="2" t="s">
        <v>38</v>
      </c>
      <c r="F41" s="2" t="s">
        <v>113</v>
      </c>
      <c r="G41" s="2" t="s">
        <v>12</v>
      </c>
      <c r="H41" s="4">
        <v>128689.65</v>
      </c>
      <c r="I41" s="4">
        <v>128689.65</v>
      </c>
    </row>
    <row r="42" spans="1:9" x14ac:dyDescent="0.35">
      <c r="A42" s="2" t="s">
        <v>114</v>
      </c>
      <c r="B42" s="3">
        <v>46038</v>
      </c>
      <c r="C42" s="2" t="s">
        <v>14</v>
      </c>
      <c r="D42" s="2" t="s">
        <v>15</v>
      </c>
      <c r="E42" s="2" t="s">
        <v>30</v>
      </c>
      <c r="F42" s="2" t="s">
        <v>72</v>
      </c>
      <c r="G42" s="2" t="s">
        <v>12</v>
      </c>
      <c r="H42" s="4">
        <v>90195</v>
      </c>
      <c r="I42" s="4">
        <v>90195</v>
      </c>
    </row>
    <row r="43" spans="1:9" x14ac:dyDescent="0.35">
      <c r="A43" s="2" t="s">
        <v>115</v>
      </c>
      <c r="B43" s="3">
        <v>46036</v>
      </c>
      <c r="C43" s="2" t="s">
        <v>10</v>
      </c>
      <c r="D43" s="2" t="s">
        <v>10</v>
      </c>
      <c r="E43" s="2" t="s">
        <v>10</v>
      </c>
      <c r="F43" s="2" t="s">
        <v>116</v>
      </c>
      <c r="G43" s="2" t="s">
        <v>12</v>
      </c>
      <c r="H43" s="4">
        <v>0</v>
      </c>
      <c r="I43" s="4">
        <v>0</v>
      </c>
    </row>
    <row r="44" spans="1:9" x14ac:dyDescent="0.35">
      <c r="A44" s="2" t="s">
        <v>117</v>
      </c>
      <c r="B44" s="3">
        <v>46035</v>
      </c>
      <c r="C44" s="2" t="s">
        <v>118</v>
      </c>
      <c r="D44" s="2" t="s">
        <v>119</v>
      </c>
      <c r="E44" s="2" t="s">
        <v>10</v>
      </c>
      <c r="F44" s="2" t="s">
        <v>61</v>
      </c>
      <c r="G44" s="2" t="s">
        <v>12</v>
      </c>
      <c r="H44" s="4">
        <v>24570</v>
      </c>
      <c r="I44" s="4">
        <v>24570</v>
      </c>
    </row>
    <row r="45" spans="1:9" x14ac:dyDescent="0.35">
      <c r="A45" s="2" t="s">
        <v>120</v>
      </c>
      <c r="B45" s="3">
        <v>46035</v>
      </c>
      <c r="C45" s="2" t="s">
        <v>118</v>
      </c>
      <c r="D45" s="2" t="s">
        <v>119</v>
      </c>
      <c r="E45" s="2" t="s">
        <v>10</v>
      </c>
      <c r="F45" s="2" t="s">
        <v>61</v>
      </c>
      <c r="G45" s="2" t="s">
        <v>12</v>
      </c>
      <c r="H45" s="4">
        <v>27405</v>
      </c>
      <c r="I45" s="4">
        <v>27405</v>
      </c>
    </row>
    <row r="46" spans="1:9" x14ac:dyDescent="0.35">
      <c r="A46" s="2" t="s">
        <v>121</v>
      </c>
      <c r="B46" s="3">
        <v>46032</v>
      </c>
      <c r="C46" s="2" t="s">
        <v>122</v>
      </c>
      <c r="D46" s="2" t="s">
        <v>123</v>
      </c>
      <c r="E46" s="2" t="s">
        <v>38</v>
      </c>
      <c r="F46" s="2" t="s">
        <v>113</v>
      </c>
      <c r="G46" s="2" t="s">
        <v>12</v>
      </c>
      <c r="H46" s="4">
        <v>1800000</v>
      </c>
      <c r="I46" s="4">
        <v>1710000</v>
      </c>
    </row>
    <row r="47" spans="1:9" x14ac:dyDescent="0.35">
      <c r="A47" s="2" t="s">
        <v>124</v>
      </c>
      <c r="B47" s="3">
        <v>46031</v>
      </c>
      <c r="C47" s="2" t="s">
        <v>105</v>
      </c>
      <c r="D47" s="2" t="s">
        <v>106</v>
      </c>
      <c r="E47" s="2" t="s">
        <v>10</v>
      </c>
      <c r="F47" s="2" t="s">
        <v>103</v>
      </c>
      <c r="G47" s="2" t="s">
        <v>12</v>
      </c>
      <c r="H47" s="4">
        <v>1016.65</v>
      </c>
      <c r="I47" s="4">
        <v>1016.65</v>
      </c>
    </row>
    <row r="48" spans="1:9" x14ac:dyDescent="0.35">
      <c r="A48" s="2" t="s">
        <v>125</v>
      </c>
      <c r="B48" s="3">
        <v>46030</v>
      </c>
      <c r="C48" s="2" t="s">
        <v>126</v>
      </c>
      <c r="D48" s="2" t="s">
        <v>127</v>
      </c>
      <c r="E48" s="2" t="s">
        <v>38</v>
      </c>
      <c r="F48" s="2" t="s">
        <v>86</v>
      </c>
      <c r="G48" s="2" t="s">
        <v>12</v>
      </c>
      <c r="H48" s="4">
        <v>437640</v>
      </c>
      <c r="I48" s="4">
        <v>437640</v>
      </c>
    </row>
    <row r="49" spans="1:9" x14ac:dyDescent="0.35">
      <c r="A49" s="2" t="s">
        <v>128</v>
      </c>
      <c r="B49" s="3">
        <v>46029</v>
      </c>
      <c r="C49" s="2" t="s">
        <v>126</v>
      </c>
      <c r="D49" s="2" t="s">
        <v>127</v>
      </c>
      <c r="E49" s="2" t="s">
        <v>35</v>
      </c>
      <c r="F49" s="2" t="s">
        <v>31</v>
      </c>
      <c r="G49" s="2" t="s">
        <v>12</v>
      </c>
      <c r="H49" s="4">
        <v>1102000</v>
      </c>
      <c r="I49" s="4">
        <v>1046900</v>
      </c>
    </row>
    <row r="50" spans="1:9" x14ac:dyDescent="0.35">
      <c r="A50" s="2" t="s">
        <v>129</v>
      </c>
      <c r="B50" s="3">
        <v>46027</v>
      </c>
      <c r="C50" s="2" t="s">
        <v>92</v>
      </c>
      <c r="D50" s="2" t="s">
        <v>93</v>
      </c>
      <c r="E50" s="2" t="s">
        <v>10</v>
      </c>
      <c r="F50" s="2" t="s">
        <v>61</v>
      </c>
      <c r="G50" s="2" t="s">
        <v>12</v>
      </c>
      <c r="H50" s="4">
        <v>3614</v>
      </c>
      <c r="I50" s="4">
        <v>3614</v>
      </c>
    </row>
    <row r="51" spans="1:9" x14ac:dyDescent="0.35">
      <c r="A51" s="2" t="s">
        <v>130</v>
      </c>
      <c r="B51" s="3">
        <v>46022</v>
      </c>
      <c r="C51" s="2" t="s">
        <v>63</v>
      </c>
      <c r="D51" s="2" t="s">
        <v>64</v>
      </c>
      <c r="E51" s="2" t="s">
        <v>38</v>
      </c>
      <c r="F51" s="2" t="s">
        <v>88</v>
      </c>
      <c r="G51" s="2" t="s">
        <v>12</v>
      </c>
      <c r="H51" s="4">
        <v>102375</v>
      </c>
      <c r="I51" s="4">
        <v>102375</v>
      </c>
    </row>
    <row r="52" spans="1:9" x14ac:dyDescent="0.35">
      <c r="A52" s="2" t="s">
        <v>131</v>
      </c>
      <c r="B52" s="3">
        <v>46022</v>
      </c>
      <c r="C52" s="2" t="s">
        <v>10</v>
      </c>
      <c r="D52" s="2" t="s">
        <v>10</v>
      </c>
      <c r="E52" s="2" t="s">
        <v>10</v>
      </c>
      <c r="F52" s="2" t="s">
        <v>86</v>
      </c>
      <c r="G52" s="2" t="s">
        <v>12</v>
      </c>
      <c r="H52" s="4">
        <v>0</v>
      </c>
      <c r="I52" s="4">
        <v>0</v>
      </c>
    </row>
    <row r="53" spans="1:9" x14ac:dyDescent="0.35">
      <c r="A53" s="2" t="s">
        <v>132</v>
      </c>
      <c r="B53" s="3">
        <v>46021</v>
      </c>
      <c r="C53" s="2" t="s">
        <v>10</v>
      </c>
      <c r="D53" s="2" t="s">
        <v>10</v>
      </c>
      <c r="E53" s="2" t="s">
        <v>10</v>
      </c>
      <c r="F53" s="2" t="s">
        <v>133</v>
      </c>
      <c r="G53" s="2" t="s">
        <v>12</v>
      </c>
      <c r="H53" s="4">
        <v>0</v>
      </c>
      <c r="I53" s="4">
        <v>0</v>
      </c>
    </row>
    <row r="54" spans="1:9" x14ac:dyDescent="0.35">
      <c r="A54" s="2" t="s">
        <v>134</v>
      </c>
      <c r="B54" s="3">
        <v>46021</v>
      </c>
      <c r="C54" s="2" t="s">
        <v>77</v>
      </c>
      <c r="D54" s="2" t="s">
        <v>78</v>
      </c>
      <c r="E54" s="2" t="s">
        <v>10</v>
      </c>
      <c r="F54" s="2" t="s">
        <v>61</v>
      </c>
      <c r="G54" s="2" t="s">
        <v>12</v>
      </c>
      <c r="H54" s="4">
        <v>15900</v>
      </c>
      <c r="I54" s="4">
        <v>15900</v>
      </c>
    </row>
    <row r="55" spans="1:9" x14ac:dyDescent="0.35">
      <c r="A55" s="2" t="s">
        <v>135</v>
      </c>
      <c r="B55" s="3">
        <v>46018</v>
      </c>
      <c r="C55" s="2" t="s">
        <v>136</v>
      </c>
      <c r="D55" s="2" t="s">
        <v>137</v>
      </c>
      <c r="E55" s="2" t="s">
        <v>10</v>
      </c>
      <c r="F55" s="2" t="s">
        <v>61</v>
      </c>
      <c r="G55" s="2" t="s">
        <v>12</v>
      </c>
      <c r="H55" s="4">
        <v>20000</v>
      </c>
      <c r="I55" s="4">
        <v>20000</v>
      </c>
    </row>
    <row r="56" spans="1:9" x14ac:dyDescent="0.35">
      <c r="A56" s="2" t="s">
        <v>138</v>
      </c>
      <c r="B56" s="3">
        <v>46013</v>
      </c>
      <c r="C56" s="2" t="s">
        <v>139</v>
      </c>
      <c r="D56" s="2" t="s">
        <v>140</v>
      </c>
      <c r="E56" s="2" t="s">
        <v>30</v>
      </c>
      <c r="F56" s="2" t="s">
        <v>65</v>
      </c>
      <c r="G56" s="2" t="s">
        <v>12</v>
      </c>
      <c r="H56" s="4">
        <v>0</v>
      </c>
      <c r="I56" s="4">
        <v>0</v>
      </c>
    </row>
    <row r="57" spans="1:9" x14ac:dyDescent="0.35">
      <c r="A57" s="2" t="s">
        <v>141</v>
      </c>
      <c r="B57" s="3">
        <v>46009</v>
      </c>
      <c r="C57" s="2" t="s">
        <v>92</v>
      </c>
      <c r="D57" s="2" t="s">
        <v>93</v>
      </c>
      <c r="E57" s="2" t="s">
        <v>10</v>
      </c>
      <c r="F57" s="2" t="s">
        <v>97</v>
      </c>
      <c r="G57" s="2" t="s">
        <v>12</v>
      </c>
      <c r="H57" s="4">
        <v>41400</v>
      </c>
      <c r="I57" s="4">
        <v>41400</v>
      </c>
    </row>
    <row r="58" spans="1:9" x14ac:dyDescent="0.35">
      <c r="A58" s="2" t="s">
        <v>142</v>
      </c>
      <c r="B58" s="3">
        <v>46009</v>
      </c>
      <c r="C58" s="2" t="s">
        <v>17</v>
      </c>
      <c r="D58" s="2" t="s">
        <v>18</v>
      </c>
      <c r="E58" s="2" t="s">
        <v>30</v>
      </c>
      <c r="F58" s="2" t="s">
        <v>72</v>
      </c>
      <c r="G58" s="2" t="s">
        <v>12</v>
      </c>
      <c r="H58" s="4">
        <v>100000</v>
      </c>
      <c r="I58" s="4">
        <v>100000</v>
      </c>
    </row>
    <row r="59" spans="1:9" x14ac:dyDescent="0.35">
      <c r="A59" s="2" t="s">
        <v>143</v>
      </c>
      <c r="B59" s="3">
        <v>46009</v>
      </c>
      <c r="C59" s="2" t="s">
        <v>136</v>
      </c>
      <c r="D59" s="2" t="s">
        <v>137</v>
      </c>
      <c r="E59" s="2" t="s">
        <v>10</v>
      </c>
      <c r="F59" s="2" t="s">
        <v>19</v>
      </c>
      <c r="G59" s="2" t="s">
        <v>12</v>
      </c>
      <c r="H59" s="4">
        <v>20100</v>
      </c>
      <c r="I59" s="4">
        <v>20100</v>
      </c>
    </row>
    <row r="60" spans="1:9" x14ac:dyDescent="0.35">
      <c r="A60" s="2" t="s">
        <v>144</v>
      </c>
      <c r="B60" s="3">
        <v>46009</v>
      </c>
      <c r="C60" s="2" t="s">
        <v>145</v>
      </c>
      <c r="D60" s="2" t="s">
        <v>146</v>
      </c>
      <c r="E60" s="2" t="s">
        <v>38</v>
      </c>
      <c r="F60" s="2" t="s">
        <v>147</v>
      </c>
      <c r="G60" s="2" t="s">
        <v>12</v>
      </c>
      <c r="H60" s="4">
        <v>56804</v>
      </c>
      <c r="I60" s="4">
        <v>56804</v>
      </c>
    </row>
    <row r="61" spans="1:9" x14ac:dyDescent="0.35">
      <c r="A61" s="2" t="s">
        <v>148</v>
      </c>
      <c r="B61" s="3">
        <v>46009</v>
      </c>
      <c r="C61" s="2" t="s">
        <v>21</v>
      </c>
      <c r="D61" s="2" t="s">
        <v>22</v>
      </c>
      <c r="E61" s="2" t="s">
        <v>38</v>
      </c>
      <c r="F61" s="2" t="s">
        <v>39</v>
      </c>
      <c r="G61" s="2" t="s">
        <v>12</v>
      </c>
      <c r="H61" s="4">
        <v>12350</v>
      </c>
      <c r="I61" s="4">
        <v>12350</v>
      </c>
    </row>
    <row r="62" spans="1:9" x14ac:dyDescent="0.35">
      <c r="A62" s="2" t="s">
        <v>149</v>
      </c>
      <c r="B62" s="3">
        <v>46009</v>
      </c>
      <c r="C62" s="2" t="s">
        <v>92</v>
      </c>
      <c r="D62" s="2" t="s">
        <v>93</v>
      </c>
      <c r="E62" s="2" t="s">
        <v>38</v>
      </c>
      <c r="F62" s="2" t="s">
        <v>147</v>
      </c>
      <c r="G62" s="2" t="s">
        <v>12</v>
      </c>
      <c r="H62" s="4">
        <v>63100</v>
      </c>
      <c r="I62" s="4">
        <v>63100</v>
      </c>
    </row>
    <row r="63" spans="1:9" x14ac:dyDescent="0.35">
      <c r="A63" s="2" t="s">
        <v>150</v>
      </c>
      <c r="B63" s="3">
        <v>46009</v>
      </c>
      <c r="C63" s="2" t="s">
        <v>151</v>
      </c>
      <c r="D63" s="2" t="s">
        <v>152</v>
      </c>
      <c r="E63" s="2" t="s">
        <v>38</v>
      </c>
      <c r="F63" s="2" t="s">
        <v>147</v>
      </c>
      <c r="G63" s="2" t="s">
        <v>12</v>
      </c>
      <c r="H63" s="4">
        <v>90432</v>
      </c>
      <c r="I63" s="4">
        <v>90432</v>
      </c>
    </row>
    <row r="64" spans="1:9" x14ac:dyDescent="0.35">
      <c r="A64" s="2" t="s">
        <v>153</v>
      </c>
      <c r="B64" s="3">
        <v>46008</v>
      </c>
      <c r="C64" s="2" t="s">
        <v>10</v>
      </c>
      <c r="D64" s="2" t="s">
        <v>10</v>
      </c>
      <c r="E64" s="2" t="s">
        <v>85</v>
      </c>
      <c r="F64" s="2" t="s">
        <v>154</v>
      </c>
      <c r="G64" s="2" t="s">
        <v>12</v>
      </c>
      <c r="H64" s="4">
        <v>0</v>
      </c>
      <c r="I64" s="4">
        <v>0</v>
      </c>
    </row>
    <row r="65" spans="1:9" x14ac:dyDescent="0.35">
      <c r="A65" s="2" t="s">
        <v>155</v>
      </c>
      <c r="B65" s="3">
        <v>46008</v>
      </c>
      <c r="C65" s="2" t="s">
        <v>156</v>
      </c>
      <c r="D65" s="2" t="s">
        <v>157</v>
      </c>
      <c r="E65" s="2" t="s">
        <v>38</v>
      </c>
      <c r="F65" s="2" t="s">
        <v>158</v>
      </c>
      <c r="G65" s="2" t="s">
        <v>12</v>
      </c>
      <c r="H65" s="4">
        <v>313663</v>
      </c>
      <c r="I65" s="4">
        <v>313663</v>
      </c>
    </row>
    <row r="66" spans="1:9" x14ac:dyDescent="0.35">
      <c r="A66" s="2" t="s">
        <v>159</v>
      </c>
      <c r="B66" s="3">
        <v>46007</v>
      </c>
      <c r="C66" s="2" t="s">
        <v>136</v>
      </c>
      <c r="D66" s="2" t="s">
        <v>137</v>
      </c>
      <c r="E66" s="2" t="s">
        <v>30</v>
      </c>
      <c r="F66" s="2" t="s">
        <v>110</v>
      </c>
      <c r="G66" s="2" t="s">
        <v>12</v>
      </c>
      <c r="H66" s="4">
        <v>20000</v>
      </c>
      <c r="I66" s="4">
        <v>20000</v>
      </c>
    </row>
    <row r="67" spans="1:9" x14ac:dyDescent="0.35">
      <c r="A67" s="2" t="s">
        <v>160</v>
      </c>
      <c r="B67" s="3">
        <v>46007</v>
      </c>
      <c r="C67" s="2" t="s">
        <v>92</v>
      </c>
      <c r="D67" s="2" t="s">
        <v>93</v>
      </c>
      <c r="E67" s="2" t="s">
        <v>30</v>
      </c>
      <c r="F67" s="2" t="s">
        <v>110</v>
      </c>
      <c r="G67" s="2" t="s">
        <v>12</v>
      </c>
      <c r="H67" s="4">
        <v>31395</v>
      </c>
      <c r="I67" s="4">
        <v>31395</v>
      </c>
    </row>
    <row r="68" spans="1:9" x14ac:dyDescent="0.35">
      <c r="A68" s="2" t="s">
        <v>161</v>
      </c>
      <c r="B68" s="3">
        <v>46007</v>
      </c>
      <c r="C68" s="2" t="s">
        <v>162</v>
      </c>
      <c r="D68" s="2" t="s">
        <v>163</v>
      </c>
      <c r="E68" s="2" t="s">
        <v>30</v>
      </c>
      <c r="F68" s="2" t="s">
        <v>110</v>
      </c>
      <c r="G68" s="2" t="s">
        <v>12</v>
      </c>
      <c r="H68" s="4">
        <v>32970</v>
      </c>
      <c r="I68" s="4">
        <v>32970</v>
      </c>
    </row>
    <row r="69" spans="1:9" x14ac:dyDescent="0.35">
      <c r="A69" s="2" t="s">
        <v>164</v>
      </c>
      <c r="B69" s="3">
        <v>46007</v>
      </c>
      <c r="C69" s="2" t="s">
        <v>136</v>
      </c>
      <c r="D69" s="2" t="s">
        <v>137</v>
      </c>
      <c r="E69" s="2" t="s">
        <v>30</v>
      </c>
      <c r="F69" s="2" t="s">
        <v>110</v>
      </c>
      <c r="G69" s="2" t="s">
        <v>12</v>
      </c>
      <c r="H69" s="4">
        <v>19200</v>
      </c>
      <c r="I69" s="4">
        <v>19200</v>
      </c>
    </row>
    <row r="70" spans="1:9" x14ac:dyDescent="0.35">
      <c r="A70" s="2" t="s">
        <v>165</v>
      </c>
      <c r="B70" s="3">
        <v>46007</v>
      </c>
      <c r="C70" s="2" t="s">
        <v>17</v>
      </c>
      <c r="D70" s="2" t="s">
        <v>18</v>
      </c>
      <c r="E70" s="2" t="s">
        <v>30</v>
      </c>
      <c r="F70" s="2" t="s">
        <v>110</v>
      </c>
      <c r="G70" s="2" t="s">
        <v>12</v>
      </c>
      <c r="H70" s="4">
        <v>100000</v>
      </c>
      <c r="I70" s="4">
        <v>100000</v>
      </c>
    </row>
    <row r="71" spans="1:9" x14ac:dyDescent="0.35">
      <c r="A71" s="2" t="s">
        <v>166</v>
      </c>
      <c r="B71" s="3">
        <v>46007</v>
      </c>
      <c r="C71" s="2" t="s">
        <v>10</v>
      </c>
      <c r="D71" s="2" t="s">
        <v>10</v>
      </c>
      <c r="E71" s="2" t="s">
        <v>10</v>
      </c>
      <c r="F71" s="2" t="s">
        <v>167</v>
      </c>
      <c r="G71" s="2" t="s">
        <v>12</v>
      </c>
      <c r="H71" s="4">
        <v>0</v>
      </c>
      <c r="I71" s="4">
        <v>0</v>
      </c>
    </row>
    <row r="72" spans="1:9" x14ac:dyDescent="0.35">
      <c r="A72" s="2" t="s">
        <v>168</v>
      </c>
      <c r="B72" s="3">
        <v>46006</v>
      </c>
      <c r="C72" s="2" t="s">
        <v>169</v>
      </c>
      <c r="D72" s="2" t="s">
        <v>170</v>
      </c>
      <c r="E72" s="2" t="s">
        <v>38</v>
      </c>
      <c r="F72" s="2" t="s">
        <v>65</v>
      </c>
      <c r="G72" s="2" t="s">
        <v>12</v>
      </c>
      <c r="H72" s="4">
        <v>31160.240000000002</v>
      </c>
      <c r="I72" s="4">
        <v>31160.240000000002</v>
      </c>
    </row>
    <row r="73" spans="1:9" x14ac:dyDescent="0.35">
      <c r="A73" s="2" t="s">
        <v>171</v>
      </c>
      <c r="B73" s="3">
        <v>46003</v>
      </c>
      <c r="C73" s="2" t="s">
        <v>63</v>
      </c>
      <c r="D73" s="2" t="s">
        <v>64</v>
      </c>
      <c r="E73" s="2" t="s">
        <v>38</v>
      </c>
      <c r="F73" s="2" t="s">
        <v>158</v>
      </c>
      <c r="G73" s="2" t="s">
        <v>12</v>
      </c>
      <c r="H73" s="4">
        <v>273000</v>
      </c>
      <c r="I73" s="4">
        <v>273000</v>
      </c>
    </row>
    <row r="74" spans="1:9" x14ac:dyDescent="0.35">
      <c r="A74" s="2" t="s">
        <v>172</v>
      </c>
      <c r="B74" s="3">
        <v>46002</v>
      </c>
      <c r="C74" s="2" t="s">
        <v>156</v>
      </c>
      <c r="D74" s="2" t="s">
        <v>157</v>
      </c>
      <c r="E74" s="2" t="s">
        <v>38</v>
      </c>
      <c r="F74" s="2" t="s">
        <v>158</v>
      </c>
      <c r="G74" s="2" t="s">
        <v>12</v>
      </c>
      <c r="H74" s="4">
        <v>415800</v>
      </c>
      <c r="I74" s="4">
        <v>415800</v>
      </c>
    </row>
    <row r="75" spans="1:9" x14ac:dyDescent="0.35">
      <c r="A75" s="2" t="s">
        <v>173</v>
      </c>
      <c r="B75" s="3">
        <v>46001</v>
      </c>
      <c r="C75" s="2" t="s">
        <v>99</v>
      </c>
      <c r="D75" s="2" t="s">
        <v>100</v>
      </c>
      <c r="E75" s="2" t="s">
        <v>38</v>
      </c>
      <c r="F75" s="2" t="s">
        <v>174</v>
      </c>
      <c r="G75" s="2" t="s">
        <v>12</v>
      </c>
      <c r="H75" s="4">
        <v>0</v>
      </c>
      <c r="I75" s="4">
        <v>0</v>
      </c>
    </row>
    <row r="76" spans="1:9" x14ac:dyDescent="0.35">
      <c r="A76" s="2" t="s">
        <v>175</v>
      </c>
      <c r="B76" s="3">
        <v>46001</v>
      </c>
      <c r="C76" s="2" t="s">
        <v>139</v>
      </c>
      <c r="D76" s="2" t="s">
        <v>140</v>
      </c>
      <c r="E76" s="2" t="s">
        <v>38</v>
      </c>
      <c r="F76" s="2" t="s">
        <v>176</v>
      </c>
      <c r="G76" s="2" t="s">
        <v>12</v>
      </c>
      <c r="H76" s="4">
        <v>0</v>
      </c>
      <c r="I76" s="4">
        <v>0</v>
      </c>
    </row>
    <row r="77" spans="1:9" x14ac:dyDescent="0.35">
      <c r="A77" s="2" t="s">
        <v>177</v>
      </c>
      <c r="B77" s="3">
        <v>46001</v>
      </c>
      <c r="C77" s="2" t="s">
        <v>178</v>
      </c>
      <c r="D77" s="2" t="s">
        <v>179</v>
      </c>
      <c r="E77" s="2" t="s">
        <v>10</v>
      </c>
      <c r="F77" s="2" t="s">
        <v>56</v>
      </c>
      <c r="G77" s="2" t="s">
        <v>12</v>
      </c>
      <c r="H77" s="4">
        <v>184590</v>
      </c>
      <c r="I77" s="4">
        <v>184590</v>
      </c>
    </row>
    <row r="78" spans="1:9" x14ac:dyDescent="0.35">
      <c r="A78" s="2" t="s">
        <v>180</v>
      </c>
      <c r="B78" s="3">
        <v>45999</v>
      </c>
      <c r="C78" s="2" t="s">
        <v>181</v>
      </c>
      <c r="D78" s="2" t="s">
        <v>182</v>
      </c>
      <c r="E78" s="2" t="s">
        <v>38</v>
      </c>
      <c r="F78" s="2" t="s">
        <v>101</v>
      </c>
      <c r="G78" s="2" t="s">
        <v>12</v>
      </c>
      <c r="H78" s="4">
        <v>20000</v>
      </c>
      <c r="I78" s="4">
        <v>20000</v>
      </c>
    </row>
    <row r="79" spans="1:9" x14ac:dyDescent="0.35">
      <c r="A79" s="2" t="s">
        <v>183</v>
      </c>
      <c r="B79" s="3">
        <v>45997</v>
      </c>
      <c r="C79" s="2" t="s">
        <v>156</v>
      </c>
      <c r="D79" s="2" t="s">
        <v>157</v>
      </c>
      <c r="E79" s="2" t="s">
        <v>10</v>
      </c>
      <c r="F79" s="2" t="s">
        <v>97</v>
      </c>
      <c r="G79" s="2" t="s">
        <v>12</v>
      </c>
      <c r="H79" s="4">
        <v>161680</v>
      </c>
      <c r="I79" s="4">
        <v>161680</v>
      </c>
    </row>
    <row r="80" spans="1:9" x14ac:dyDescent="0.35">
      <c r="A80" s="2" t="s">
        <v>184</v>
      </c>
      <c r="B80" s="3">
        <v>45997</v>
      </c>
      <c r="C80" s="2" t="s">
        <v>156</v>
      </c>
      <c r="D80" s="2" t="s">
        <v>157</v>
      </c>
      <c r="E80" s="2" t="s">
        <v>10</v>
      </c>
      <c r="F80" s="2" t="s">
        <v>97</v>
      </c>
      <c r="G80" s="2" t="s">
        <v>12</v>
      </c>
      <c r="H80" s="4">
        <v>44550</v>
      </c>
      <c r="I80" s="4">
        <v>44550</v>
      </c>
    </row>
    <row r="81" spans="1:9" x14ac:dyDescent="0.35">
      <c r="A81" s="2" t="s">
        <v>185</v>
      </c>
      <c r="B81" s="3">
        <v>45995</v>
      </c>
      <c r="C81" s="2" t="s">
        <v>156</v>
      </c>
      <c r="D81" s="2" t="s">
        <v>157</v>
      </c>
      <c r="E81" s="2" t="s">
        <v>10</v>
      </c>
      <c r="F81" s="2" t="s">
        <v>97</v>
      </c>
      <c r="G81" s="2" t="s">
        <v>12</v>
      </c>
      <c r="H81" s="4">
        <v>0</v>
      </c>
      <c r="I81" s="4">
        <v>0</v>
      </c>
    </row>
    <row r="82" spans="1:9" x14ac:dyDescent="0.35">
      <c r="A82" s="2" t="s">
        <v>186</v>
      </c>
      <c r="B82" s="3">
        <v>45986</v>
      </c>
      <c r="C82" s="2" t="s">
        <v>49</v>
      </c>
      <c r="D82" s="2" t="s">
        <v>50</v>
      </c>
      <c r="E82" s="2" t="s">
        <v>10</v>
      </c>
      <c r="F82" s="2" t="s">
        <v>103</v>
      </c>
      <c r="G82" s="2" t="s">
        <v>12</v>
      </c>
      <c r="H82" s="4">
        <v>130200</v>
      </c>
      <c r="I82" s="4">
        <v>130200</v>
      </c>
    </row>
    <row r="83" spans="1:9" x14ac:dyDescent="0.35">
      <c r="A83" s="2" t="s">
        <v>187</v>
      </c>
      <c r="B83" s="3">
        <v>45980</v>
      </c>
      <c r="C83" s="2" t="s">
        <v>188</v>
      </c>
      <c r="D83" s="2" t="s">
        <v>189</v>
      </c>
      <c r="E83" s="2" t="s">
        <v>10</v>
      </c>
      <c r="F83" s="2" t="s">
        <v>31</v>
      </c>
      <c r="G83" s="2" t="s">
        <v>12</v>
      </c>
      <c r="H83" s="4">
        <v>9706190</v>
      </c>
      <c r="I83" s="4">
        <v>9706190</v>
      </c>
    </row>
    <row r="84" spans="1:9" x14ac:dyDescent="0.35">
      <c r="A84" s="2" t="s">
        <v>190</v>
      </c>
      <c r="B84" s="3">
        <v>45980</v>
      </c>
      <c r="C84" s="2" t="s">
        <v>10</v>
      </c>
      <c r="D84" s="2" t="s">
        <v>10</v>
      </c>
      <c r="E84" s="2" t="s">
        <v>10</v>
      </c>
      <c r="F84" s="2" t="s">
        <v>191</v>
      </c>
      <c r="G84" s="2" t="s">
        <v>12</v>
      </c>
      <c r="H84" s="4">
        <v>0</v>
      </c>
      <c r="I84" s="4">
        <v>0</v>
      </c>
    </row>
    <row r="85" spans="1:9" x14ac:dyDescent="0.35">
      <c r="A85" s="2" t="s">
        <v>192</v>
      </c>
      <c r="B85" s="3">
        <v>45980</v>
      </c>
      <c r="C85" s="2" t="s">
        <v>10</v>
      </c>
      <c r="D85" s="2" t="s">
        <v>10</v>
      </c>
      <c r="E85" s="2" t="s">
        <v>10</v>
      </c>
      <c r="F85" s="2" t="s">
        <v>191</v>
      </c>
      <c r="G85" s="2" t="s">
        <v>12</v>
      </c>
      <c r="H85" s="4">
        <v>0</v>
      </c>
      <c r="I85" s="4">
        <v>0</v>
      </c>
    </row>
    <row r="86" spans="1:9" x14ac:dyDescent="0.35">
      <c r="A86" s="2" t="s">
        <v>193</v>
      </c>
      <c r="B86" s="3">
        <v>45980</v>
      </c>
      <c r="C86" s="2" t="s">
        <v>10</v>
      </c>
      <c r="D86" s="2" t="s">
        <v>10</v>
      </c>
      <c r="E86" s="2" t="s">
        <v>10</v>
      </c>
      <c r="F86" s="2" t="s">
        <v>194</v>
      </c>
      <c r="G86" s="2" t="s">
        <v>12</v>
      </c>
      <c r="H86" s="4">
        <v>0</v>
      </c>
      <c r="I86" s="4">
        <v>0</v>
      </c>
    </row>
    <row r="87" spans="1:9" x14ac:dyDescent="0.35">
      <c r="A87" s="2" t="s">
        <v>195</v>
      </c>
      <c r="B87" s="3">
        <v>45975</v>
      </c>
      <c r="C87" s="2" t="s">
        <v>92</v>
      </c>
      <c r="D87" s="2" t="s">
        <v>93</v>
      </c>
      <c r="E87" s="2" t="s">
        <v>38</v>
      </c>
      <c r="F87" s="2" t="s">
        <v>86</v>
      </c>
      <c r="G87" s="2" t="s">
        <v>12</v>
      </c>
      <c r="H87" s="4">
        <v>0</v>
      </c>
      <c r="I87" s="4">
        <v>0</v>
      </c>
    </row>
    <row r="88" spans="1:9" x14ac:dyDescent="0.35">
      <c r="A88" s="2" t="s">
        <v>196</v>
      </c>
      <c r="B88" s="3">
        <v>45975</v>
      </c>
      <c r="C88" s="2" t="s">
        <v>197</v>
      </c>
      <c r="D88" s="2" t="s">
        <v>198</v>
      </c>
      <c r="E88" s="2" t="s">
        <v>85</v>
      </c>
      <c r="F88" s="2" t="s">
        <v>97</v>
      </c>
      <c r="G88" s="2" t="s">
        <v>12</v>
      </c>
      <c r="H88" s="4">
        <v>0</v>
      </c>
      <c r="I88" s="4">
        <v>129000</v>
      </c>
    </row>
    <row r="89" spans="1:9" x14ac:dyDescent="0.35">
      <c r="A89" s="2" t="s">
        <v>199</v>
      </c>
      <c r="B89" s="3">
        <v>45974</v>
      </c>
      <c r="C89" s="2" t="s">
        <v>10</v>
      </c>
      <c r="D89" s="2" t="s">
        <v>10</v>
      </c>
      <c r="E89" s="2" t="s">
        <v>10</v>
      </c>
      <c r="F89" s="2" t="s">
        <v>174</v>
      </c>
      <c r="G89" s="2" t="s">
        <v>12</v>
      </c>
      <c r="H89" s="4">
        <v>0</v>
      </c>
      <c r="I89" s="4">
        <v>0</v>
      </c>
    </row>
    <row r="90" spans="1:9" x14ac:dyDescent="0.35">
      <c r="A90" s="2" t="s">
        <v>200</v>
      </c>
      <c r="B90" s="3">
        <v>45974</v>
      </c>
      <c r="C90" s="2" t="s">
        <v>83</v>
      </c>
      <c r="D90" s="2" t="s">
        <v>84</v>
      </c>
      <c r="E90" s="2" t="s">
        <v>38</v>
      </c>
      <c r="F90" s="2" t="s">
        <v>158</v>
      </c>
      <c r="G90" s="2" t="s">
        <v>12</v>
      </c>
      <c r="H90" s="4">
        <v>0</v>
      </c>
      <c r="I90" s="4">
        <v>0</v>
      </c>
    </row>
    <row r="91" spans="1:9" x14ac:dyDescent="0.35">
      <c r="A91" s="2" t="s">
        <v>201</v>
      </c>
      <c r="B91" s="3">
        <v>45974</v>
      </c>
      <c r="C91" s="2" t="s">
        <v>99</v>
      </c>
      <c r="D91" s="2" t="s">
        <v>100</v>
      </c>
      <c r="E91" s="2" t="s">
        <v>38</v>
      </c>
      <c r="F91" s="2" t="s">
        <v>101</v>
      </c>
      <c r="G91" s="2" t="s">
        <v>12</v>
      </c>
      <c r="H91" s="4">
        <v>0</v>
      </c>
      <c r="I91" s="4">
        <v>0</v>
      </c>
    </row>
    <row r="92" spans="1:9" x14ac:dyDescent="0.35">
      <c r="A92" s="2" t="s">
        <v>202</v>
      </c>
      <c r="B92" s="3">
        <v>45973</v>
      </c>
      <c r="C92" s="2" t="s">
        <v>203</v>
      </c>
      <c r="D92" s="2" t="s">
        <v>204</v>
      </c>
      <c r="E92" s="2" t="s">
        <v>85</v>
      </c>
      <c r="F92" s="2" t="s">
        <v>86</v>
      </c>
      <c r="G92" s="2" t="s">
        <v>12</v>
      </c>
      <c r="H92" s="4">
        <v>0</v>
      </c>
      <c r="I92" s="4">
        <v>0</v>
      </c>
    </row>
    <row r="93" spans="1:9" x14ac:dyDescent="0.35">
      <c r="A93" s="2" t="s">
        <v>205</v>
      </c>
      <c r="B93" s="3">
        <v>45971</v>
      </c>
      <c r="C93" s="2" t="s">
        <v>145</v>
      </c>
      <c r="D93" s="2" t="s">
        <v>146</v>
      </c>
      <c r="E93" s="2" t="s">
        <v>38</v>
      </c>
      <c r="F93" s="2" t="s">
        <v>86</v>
      </c>
      <c r="G93" s="2" t="s">
        <v>12</v>
      </c>
      <c r="H93" s="4">
        <v>157290</v>
      </c>
      <c r="I93" s="4">
        <v>157290</v>
      </c>
    </row>
    <row r="94" spans="1:9" x14ac:dyDescent="0.35">
      <c r="A94" s="2" t="s">
        <v>206</v>
      </c>
      <c r="B94" s="3">
        <v>45968</v>
      </c>
      <c r="C94" s="2" t="s">
        <v>10</v>
      </c>
      <c r="D94" s="2" t="s">
        <v>10</v>
      </c>
      <c r="E94" s="2" t="s">
        <v>10</v>
      </c>
      <c r="F94" s="2" t="s">
        <v>194</v>
      </c>
      <c r="G94" s="2" t="s">
        <v>12</v>
      </c>
      <c r="H94" s="4">
        <v>0</v>
      </c>
      <c r="I94" s="4">
        <v>0</v>
      </c>
    </row>
    <row r="95" spans="1:9" x14ac:dyDescent="0.35">
      <c r="A95" s="2" t="s">
        <v>207</v>
      </c>
      <c r="B95" s="3">
        <v>45958</v>
      </c>
      <c r="C95" s="2" t="s">
        <v>21</v>
      </c>
      <c r="D95" s="2" t="s">
        <v>22</v>
      </c>
      <c r="E95" s="2" t="s">
        <v>10</v>
      </c>
      <c r="F95" s="2" t="s">
        <v>208</v>
      </c>
      <c r="G95" s="2" t="s">
        <v>12</v>
      </c>
      <c r="H95" s="4">
        <v>0</v>
      </c>
      <c r="I95" s="4">
        <v>0</v>
      </c>
    </row>
    <row r="96" spans="1:9" x14ac:dyDescent="0.35">
      <c r="A96" s="2" t="s">
        <v>209</v>
      </c>
      <c r="B96" s="3">
        <v>45958</v>
      </c>
      <c r="C96" s="2" t="s">
        <v>181</v>
      </c>
      <c r="D96" s="2" t="s">
        <v>182</v>
      </c>
      <c r="E96" s="2" t="s">
        <v>10</v>
      </c>
      <c r="F96" s="2" t="s">
        <v>176</v>
      </c>
      <c r="G96" s="2" t="s">
        <v>12</v>
      </c>
      <c r="H96" s="4">
        <v>31366</v>
      </c>
      <c r="I96" s="4">
        <v>31366</v>
      </c>
    </row>
    <row r="97" spans="1:9" x14ac:dyDescent="0.35">
      <c r="A97" s="2" t="s">
        <v>210</v>
      </c>
      <c r="B97" s="3">
        <v>45958</v>
      </c>
      <c r="C97" s="2" t="s">
        <v>211</v>
      </c>
      <c r="D97" s="2" t="s">
        <v>212</v>
      </c>
      <c r="E97" s="2" t="s">
        <v>10</v>
      </c>
      <c r="F97" s="2" t="s">
        <v>176</v>
      </c>
      <c r="G97" s="2" t="s">
        <v>12</v>
      </c>
      <c r="H97" s="4">
        <v>46156</v>
      </c>
      <c r="I97" s="4">
        <v>46156</v>
      </c>
    </row>
    <row r="98" spans="1:9" x14ac:dyDescent="0.35">
      <c r="A98" s="2" t="s">
        <v>213</v>
      </c>
      <c r="B98" s="3">
        <v>45954</v>
      </c>
      <c r="C98" s="2" t="s">
        <v>214</v>
      </c>
      <c r="D98" s="2" t="s">
        <v>215</v>
      </c>
      <c r="E98" s="2" t="s">
        <v>38</v>
      </c>
      <c r="F98" s="2" t="s">
        <v>176</v>
      </c>
      <c r="G98" s="2" t="s">
        <v>12</v>
      </c>
      <c r="H98" s="4">
        <v>0</v>
      </c>
      <c r="I98" s="4">
        <v>0</v>
      </c>
    </row>
    <row r="99" spans="1:9" x14ac:dyDescent="0.35">
      <c r="A99" s="2" t="s">
        <v>216</v>
      </c>
      <c r="B99" s="3">
        <v>45951</v>
      </c>
      <c r="C99" s="2" t="s">
        <v>21</v>
      </c>
      <c r="D99" s="2" t="s">
        <v>22</v>
      </c>
      <c r="E99" s="2" t="s">
        <v>10</v>
      </c>
      <c r="F99" s="2" t="s">
        <v>208</v>
      </c>
      <c r="G99" s="2" t="s">
        <v>12</v>
      </c>
      <c r="H99" s="4">
        <v>0</v>
      </c>
      <c r="I99" s="4">
        <v>0</v>
      </c>
    </row>
    <row r="100" spans="1:9" x14ac:dyDescent="0.35">
      <c r="A100" s="2" t="s">
        <v>217</v>
      </c>
      <c r="B100" s="3">
        <v>45937</v>
      </c>
      <c r="C100" s="2" t="s">
        <v>92</v>
      </c>
      <c r="D100" s="2" t="s">
        <v>93</v>
      </c>
      <c r="E100" s="2" t="s">
        <v>10</v>
      </c>
      <c r="F100" s="2" t="s">
        <v>208</v>
      </c>
      <c r="G100" s="2" t="s">
        <v>12</v>
      </c>
      <c r="H100" s="4">
        <v>0</v>
      </c>
      <c r="I100" s="4">
        <v>0</v>
      </c>
    </row>
    <row r="101" spans="1:9" x14ac:dyDescent="0.35">
      <c r="A101" s="2" t="s">
        <v>218</v>
      </c>
      <c r="B101" s="3">
        <v>45937</v>
      </c>
      <c r="C101" s="2" t="s">
        <v>188</v>
      </c>
      <c r="D101" s="2" t="s">
        <v>189</v>
      </c>
      <c r="E101" s="2" t="s">
        <v>38</v>
      </c>
      <c r="F101" s="2" t="s">
        <v>219</v>
      </c>
      <c r="G101" s="2" t="s">
        <v>12</v>
      </c>
      <c r="H101" s="4">
        <v>248850</v>
      </c>
      <c r="I101" s="4">
        <v>248850</v>
      </c>
    </row>
    <row r="102" spans="1:9" x14ac:dyDescent="0.35">
      <c r="A102" s="2" t="s">
        <v>220</v>
      </c>
      <c r="B102" s="3">
        <v>45937</v>
      </c>
      <c r="C102" s="2" t="s">
        <v>221</v>
      </c>
      <c r="D102" s="2" t="s">
        <v>222</v>
      </c>
      <c r="E102" s="2" t="s">
        <v>10</v>
      </c>
      <c r="F102" s="2" t="s">
        <v>219</v>
      </c>
      <c r="G102" s="2" t="s">
        <v>12</v>
      </c>
      <c r="H102" s="4">
        <v>43103.45</v>
      </c>
      <c r="I102" s="4">
        <v>43103.45</v>
      </c>
    </row>
    <row r="103" spans="1:9" x14ac:dyDescent="0.35">
      <c r="A103" s="2" t="s">
        <v>223</v>
      </c>
      <c r="B103" s="3">
        <v>45957</v>
      </c>
      <c r="C103" s="2" t="s">
        <v>224</v>
      </c>
      <c r="D103" s="2" t="s">
        <v>225</v>
      </c>
      <c r="E103" s="2" t="s">
        <v>38</v>
      </c>
      <c r="F103" s="2" t="s">
        <v>158</v>
      </c>
      <c r="G103" s="2" t="s">
        <v>12</v>
      </c>
      <c r="H103" s="4">
        <v>70350</v>
      </c>
      <c r="I103" s="4">
        <v>70350</v>
      </c>
    </row>
    <row r="104" spans="1:9" x14ac:dyDescent="0.35">
      <c r="A104" s="2" t="s">
        <v>226</v>
      </c>
      <c r="B104" s="3">
        <v>45932</v>
      </c>
      <c r="C104" s="2" t="s">
        <v>227</v>
      </c>
      <c r="D104" s="2" t="s">
        <v>228</v>
      </c>
      <c r="E104" s="2" t="s">
        <v>38</v>
      </c>
      <c r="F104" s="2" t="s">
        <v>97</v>
      </c>
      <c r="G104" s="2" t="s">
        <v>12</v>
      </c>
      <c r="H104" s="4">
        <v>0</v>
      </c>
      <c r="I104" s="4">
        <v>0</v>
      </c>
    </row>
    <row r="105" spans="1:9" x14ac:dyDescent="0.35">
      <c r="A105" s="2" t="s">
        <v>229</v>
      </c>
      <c r="B105" s="3">
        <v>45939</v>
      </c>
      <c r="C105" s="2" t="s">
        <v>230</v>
      </c>
      <c r="D105" s="2" t="s">
        <v>231</v>
      </c>
      <c r="E105" s="2" t="s">
        <v>38</v>
      </c>
      <c r="F105" s="2" t="s">
        <v>219</v>
      </c>
      <c r="G105" s="2" t="s">
        <v>12</v>
      </c>
      <c r="H105" s="4">
        <v>51975</v>
      </c>
      <c r="I105" s="4">
        <v>51975</v>
      </c>
    </row>
    <row r="106" spans="1:9" x14ac:dyDescent="0.35">
      <c r="A106" s="2" t="s">
        <v>232</v>
      </c>
      <c r="B106" s="3">
        <v>45923</v>
      </c>
      <c r="C106" s="2" t="s">
        <v>92</v>
      </c>
      <c r="D106" s="2" t="s">
        <v>93</v>
      </c>
      <c r="E106" s="2" t="s">
        <v>10</v>
      </c>
      <c r="F106" s="2" t="s">
        <v>208</v>
      </c>
      <c r="G106" s="2" t="s">
        <v>12</v>
      </c>
      <c r="H106" s="4">
        <v>0</v>
      </c>
      <c r="I106" s="4">
        <v>0</v>
      </c>
    </row>
    <row r="107" spans="1:9" x14ac:dyDescent="0.35">
      <c r="A107" s="2" t="s">
        <v>233</v>
      </c>
      <c r="B107" s="3">
        <v>45957</v>
      </c>
      <c r="C107" s="2" t="s">
        <v>234</v>
      </c>
      <c r="D107" s="2" t="s">
        <v>235</v>
      </c>
      <c r="E107" s="2" t="s">
        <v>38</v>
      </c>
      <c r="F107" s="2" t="s">
        <v>101</v>
      </c>
      <c r="G107" s="2" t="s">
        <v>12</v>
      </c>
      <c r="H107" s="4">
        <v>19200</v>
      </c>
      <c r="I107" s="4">
        <v>19200</v>
      </c>
    </row>
    <row r="108" spans="1:9" x14ac:dyDescent="0.35">
      <c r="A108" s="2" t="s">
        <v>236</v>
      </c>
      <c r="B108" s="3">
        <v>45891</v>
      </c>
      <c r="C108" s="2" t="s">
        <v>99</v>
      </c>
      <c r="D108" s="2" t="s">
        <v>100</v>
      </c>
      <c r="E108" s="2" t="s">
        <v>38</v>
      </c>
      <c r="F108" s="2" t="s">
        <v>174</v>
      </c>
      <c r="G108" s="2" t="s">
        <v>12</v>
      </c>
      <c r="H108" s="4">
        <v>0</v>
      </c>
      <c r="I108" s="4">
        <v>0</v>
      </c>
    </row>
    <row r="109" spans="1:9" x14ac:dyDescent="0.35">
      <c r="A109" s="2" t="s">
        <v>237</v>
      </c>
      <c r="B109" s="3">
        <v>45951</v>
      </c>
      <c r="C109" s="2" t="s">
        <v>238</v>
      </c>
      <c r="D109" s="2" t="s">
        <v>239</v>
      </c>
      <c r="E109" s="2" t="s">
        <v>38</v>
      </c>
      <c r="F109" s="2" t="s">
        <v>219</v>
      </c>
      <c r="G109" s="2" t="s">
        <v>12</v>
      </c>
      <c r="H109" s="4">
        <v>477680.2</v>
      </c>
      <c r="I109" s="4">
        <v>477680.2</v>
      </c>
    </row>
    <row r="110" spans="1:9" x14ac:dyDescent="0.35">
      <c r="A110" s="2" t="s">
        <v>240</v>
      </c>
      <c r="B110" s="3">
        <v>45887</v>
      </c>
      <c r="C110" s="2" t="s">
        <v>241</v>
      </c>
      <c r="D110" s="2" t="s">
        <v>242</v>
      </c>
      <c r="E110" s="2" t="s">
        <v>10</v>
      </c>
      <c r="F110" s="2" t="s">
        <v>208</v>
      </c>
      <c r="G110" s="2" t="s">
        <v>12</v>
      </c>
      <c r="H110" s="4">
        <v>0</v>
      </c>
      <c r="I110" s="4">
        <v>0</v>
      </c>
    </row>
    <row r="111" spans="1:9" x14ac:dyDescent="0.35">
      <c r="A111" s="2" t="s">
        <v>243</v>
      </c>
      <c r="B111" s="3">
        <v>45885</v>
      </c>
      <c r="C111" s="2" t="s">
        <v>244</v>
      </c>
      <c r="D111" s="2" t="s">
        <v>245</v>
      </c>
      <c r="E111" s="2" t="s">
        <v>10</v>
      </c>
      <c r="F111" s="2" t="s">
        <v>56</v>
      </c>
      <c r="G111" s="2" t="s">
        <v>12</v>
      </c>
      <c r="H111" s="4">
        <v>83685</v>
      </c>
      <c r="I111" s="4">
        <v>83685</v>
      </c>
    </row>
    <row r="112" spans="1:9" x14ac:dyDescent="0.35">
      <c r="A112" s="2" t="s">
        <v>246</v>
      </c>
      <c r="B112" s="3">
        <v>45883</v>
      </c>
      <c r="C112" s="2" t="s">
        <v>118</v>
      </c>
      <c r="D112" s="2" t="s">
        <v>119</v>
      </c>
      <c r="E112" s="2" t="s">
        <v>10</v>
      </c>
      <c r="F112" s="2" t="s">
        <v>208</v>
      </c>
      <c r="G112" s="2" t="s">
        <v>12</v>
      </c>
      <c r="H112" s="4">
        <v>0</v>
      </c>
      <c r="I112" s="4">
        <v>0</v>
      </c>
    </row>
    <row r="113" spans="1:9" x14ac:dyDescent="0.35">
      <c r="A113" s="2" t="s">
        <v>247</v>
      </c>
      <c r="B113" s="3">
        <v>45880</v>
      </c>
      <c r="C113" s="2" t="s">
        <v>221</v>
      </c>
      <c r="D113" s="2" t="s">
        <v>222</v>
      </c>
      <c r="E113" s="2" t="s">
        <v>10</v>
      </c>
      <c r="F113" s="2" t="s">
        <v>80</v>
      </c>
      <c r="G113" s="2" t="s">
        <v>12</v>
      </c>
      <c r="H113" s="4">
        <v>1667300</v>
      </c>
      <c r="I113" s="4">
        <v>1667300</v>
      </c>
    </row>
    <row r="114" spans="1:9" x14ac:dyDescent="0.35">
      <c r="A114" s="2" t="s">
        <v>248</v>
      </c>
      <c r="B114" s="3">
        <v>45867</v>
      </c>
      <c r="C114" s="2" t="s">
        <v>77</v>
      </c>
      <c r="D114" s="2" t="s">
        <v>78</v>
      </c>
      <c r="E114" s="2" t="s">
        <v>10</v>
      </c>
      <c r="F114" s="2" t="s">
        <v>56</v>
      </c>
      <c r="G114" s="2" t="s">
        <v>12</v>
      </c>
      <c r="H114" s="4">
        <v>0</v>
      </c>
      <c r="I114" s="4">
        <v>0</v>
      </c>
    </row>
    <row r="115" spans="1:9" x14ac:dyDescent="0.35">
      <c r="A115" s="2" t="s">
        <v>249</v>
      </c>
      <c r="B115" s="3">
        <v>45861</v>
      </c>
      <c r="C115" s="2" t="s">
        <v>139</v>
      </c>
      <c r="D115" s="2" t="s">
        <v>140</v>
      </c>
      <c r="E115" s="2" t="s">
        <v>10</v>
      </c>
      <c r="F115" s="2" t="s">
        <v>80</v>
      </c>
      <c r="G115" s="2" t="s">
        <v>12</v>
      </c>
      <c r="H115" s="4">
        <v>458577</v>
      </c>
      <c r="I115" s="4">
        <v>458577</v>
      </c>
    </row>
    <row r="116" spans="1:9" x14ac:dyDescent="0.35">
      <c r="A116" s="2" t="s">
        <v>250</v>
      </c>
      <c r="B116" s="3">
        <v>45861</v>
      </c>
      <c r="C116" s="2" t="s">
        <v>251</v>
      </c>
      <c r="D116" s="2" t="s">
        <v>252</v>
      </c>
      <c r="E116" s="2" t="s">
        <v>10</v>
      </c>
      <c r="F116" s="2" t="s">
        <v>80</v>
      </c>
      <c r="G116" s="2" t="s">
        <v>12</v>
      </c>
      <c r="H116" s="4">
        <v>69201.7</v>
      </c>
      <c r="I116" s="4">
        <v>69201.7</v>
      </c>
    </row>
    <row r="117" spans="1:9" x14ac:dyDescent="0.35">
      <c r="A117" s="2" t="s">
        <v>253</v>
      </c>
      <c r="B117" s="3">
        <v>45881</v>
      </c>
      <c r="C117" s="2" t="s">
        <v>21</v>
      </c>
      <c r="D117" s="2" t="s">
        <v>22</v>
      </c>
      <c r="E117" s="2" t="s">
        <v>10</v>
      </c>
      <c r="F117" s="2" t="s">
        <v>88</v>
      </c>
      <c r="G117" s="2" t="s">
        <v>12</v>
      </c>
      <c r="H117" s="4">
        <v>11760</v>
      </c>
      <c r="I117" s="4">
        <v>11760</v>
      </c>
    </row>
    <row r="118" spans="1:9" x14ac:dyDescent="0.35">
      <c r="A118" s="2" t="s">
        <v>254</v>
      </c>
      <c r="B118" s="3">
        <v>45854</v>
      </c>
      <c r="C118" s="2" t="s">
        <v>10</v>
      </c>
      <c r="D118" s="2" t="s">
        <v>10</v>
      </c>
      <c r="E118" s="2" t="s">
        <v>10</v>
      </c>
      <c r="F118" s="2" t="s">
        <v>255</v>
      </c>
      <c r="G118" s="2" t="s">
        <v>12</v>
      </c>
      <c r="H118" s="4">
        <v>0</v>
      </c>
      <c r="I118" s="4">
        <v>0</v>
      </c>
    </row>
    <row r="119" spans="1:9" x14ac:dyDescent="0.35">
      <c r="A119" s="2" t="s">
        <v>256</v>
      </c>
      <c r="B119" s="3">
        <v>45849</v>
      </c>
      <c r="C119" s="2" t="s">
        <v>126</v>
      </c>
      <c r="D119" s="2" t="s">
        <v>127</v>
      </c>
      <c r="E119" s="2" t="s">
        <v>38</v>
      </c>
      <c r="F119" s="2" t="s">
        <v>86</v>
      </c>
      <c r="G119" s="2" t="s">
        <v>12</v>
      </c>
      <c r="H119" s="4">
        <v>0</v>
      </c>
      <c r="I119" s="4">
        <v>0</v>
      </c>
    </row>
    <row r="120" spans="1:9" x14ac:dyDescent="0.35">
      <c r="A120" s="2" t="s">
        <v>257</v>
      </c>
      <c r="B120" s="3">
        <v>45849</v>
      </c>
      <c r="C120" s="2" t="s">
        <v>99</v>
      </c>
      <c r="D120" s="2" t="s">
        <v>100</v>
      </c>
      <c r="E120" s="2" t="s">
        <v>38</v>
      </c>
      <c r="F120" s="2" t="s">
        <v>101</v>
      </c>
      <c r="G120" s="2" t="s">
        <v>12</v>
      </c>
      <c r="H120" s="4">
        <v>0</v>
      </c>
      <c r="I120" s="4">
        <v>0</v>
      </c>
    </row>
    <row r="121" spans="1:9" x14ac:dyDescent="0.35">
      <c r="A121" s="2" t="s">
        <v>258</v>
      </c>
      <c r="B121" s="3">
        <v>45849</v>
      </c>
      <c r="C121" s="2" t="s">
        <v>10</v>
      </c>
      <c r="D121" s="2" t="s">
        <v>10</v>
      </c>
      <c r="E121" s="2" t="s">
        <v>10</v>
      </c>
      <c r="F121" s="2" t="s">
        <v>259</v>
      </c>
      <c r="G121" s="2" t="s">
        <v>12</v>
      </c>
      <c r="H121" s="4">
        <v>0</v>
      </c>
      <c r="I121" s="4">
        <v>0</v>
      </c>
    </row>
    <row r="122" spans="1:9" x14ac:dyDescent="0.35">
      <c r="A122" s="2" t="s">
        <v>260</v>
      </c>
      <c r="B122" s="3">
        <v>45846</v>
      </c>
      <c r="C122" s="2" t="s">
        <v>14</v>
      </c>
      <c r="D122" s="2" t="s">
        <v>15</v>
      </c>
      <c r="E122" s="2" t="s">
        <v>38</v>
      </c>
      <c r="F122" s="2" t="s">
        <v>101</v>
      </c>
      <c r="G122" s="2" t="s">
        <v>12</v>
      </c>
      <c r="H122" s="4">
        <v>0</v>
      </c>
      <c r="I122" s="4">
        <v>0</v>
      </c>
    </row>
    <row r="123" spans="1:9" x14ac:dyDescent="0.35">
      <c r="A123" s="2" t="s">
        <v>261</v>
      </c>
      <c r="B123" s="3">
        <v>45846</v>
      </c>
      <c r="C123" s="2" t="s">
        <v>162</v>
      </c>
      <c r="D123" s="2" t="s">
        <v>163</v>
      </c>
      <c r="E123" s="2" t="s">
        <v>10</v>
      </c>
      <c r="F123" s="2" t="s">
        <v>113</v>
      </c>
      <c r="G123" s="2" t="s">
        <v>12</v>
      </c>
      <c r="H123" s="4">
        <v>985000</v>
      </c>
      <c r="I123" s="4">
        <v>985000</v>
      </c>
    </row>
    <row r="124" spans="1:9" x14ac:dyDescent="0.35">
      <c r="A124" s="2" t="s">
        <v>262</v>
      </c>
      <c r="B124" s="3">
        <v>45891</v>
      </c>
      <c r="C124" s="2" t="s">
        <v>14</v>
      </c>
      <c r="D124" s="2" t="s">
        <v>15</v>
      </c>
      <c r="E124" s="2" t="s">
        <v>10</v>
      </c>
      <c r="F124" s="2" t="s">
        <v>263</v>
      </c>
      <c r="G124" s="2" t="s">
        <v>12</v>
      </c>
      <c r="H124" s="4">
        <v>330330</v>
      </c>
      <c r="I124" s="4">
        <v>330330</v>
      </c>
    </row>
    <row r="125" spans="1:9" x14ac:dyDescent="0.35">
      <c r="A125" s="2" t="s">
        <v>264</v>
      </c>
      <c r="B125" s="3">
        <v>45923</v>
      </c>
      <c r="C125" s="2" t="s">
        <v>265</v>
      </c>
      <c r="D125" s="2" t="s">
        <v>266</v>
      </c>
      <c r="E125" s="2" t="s">
        <v>10</v>
      </c>
      <c r="F125" s="2" t="s">
        <v>263</v>
      </c>
      <c r="G125" s="2" t="s">
        <v>12</v>
      </c>
      <c r="H125" s="4">
        <v>321825</v>
      </c>
      <c r="I125" s="4">
        <v>321825</v>
      </c>
    </row>
    <row r="126" spans="1:9" x14ac:dyDescent="0.35">
      <c r="A126" s="2" t="s">
        <v>267</v>
      </c>
      <c r="B126" s="3">
        <v>45923</v>
      </c>
      <c r="C126" s="2" t="s">
        <v>14</v>
      </c>
      <c r="D126" s="2" t="s">
        <v>15</v>
      </c>
      <c r="E126" s="2" t="s">
        <v>10</v>
      </c>
      <c r="F126" s="2" t="s">
        <v>263</v>
      </c>
      <c r="G126" s="2" t="s">
        <v>12</v>
      </c>
      <c r="H126" s="4">
        <v>81585</v>
      </c>
      <c r="I126" s="4">
        <v>81585</v>
      </c>
    </row>
    <row r="127" spans="1:9" x14ac:dyDescent="0.35">
      <c r="A127" s="2" t="s">
        <v>268</v>
      </c>
      <c r="B127" s="3">
        <v>45923</v>
      </c>
      <c r="C127" s="2" t="s">
        <v>269</v>
      </c>
      <c r="D127" s="2" t="s">
        <v>270</v>
      </c>
      <c r="E127" s="2" t="s">
        <v>10</v>
      </c>
      <c r="F127" s="2" t="s">
        <v>263</v>
      </c>
      <c r="G127" s="2" t="s">
        <v>12</v>
      </c>
      <c r="H127" s="4">
        <v>19635</v>
      </c>
      <c r="I127" s="4">
        <v>19635</v>
      </c>
    </row>
    <row r="128" spans="1:9" x14ac:dyDescent="0.35">
      <c r="A128" s="2" t="s">
        <v>271</v>
      </c>
      <c r="B128" s="3">
        <v>45817</v>
      </c>
      <c r="C128" s="2" t="s">
        <v>99</v>
      </c>
      <c r="D128" s="2" t="s">
        <v>100</v>
      </c>
      <c r="E128" s="2" t="s">
        <v>10</v>
      </c>
      <c r="F128" s="2" t="s">
        <v>272</v>
      </c>
      <c r="G128" s="2" t="s">
        <v>12</v>
      </c>
      <c r="H128" s="4">
        <v>0</v>
      </c>
      <c r="I128" s="4">
        <v>0</v>
      </c>
    </row>
    <row r="129" spans="1:9" x14ac:dyDescent="0.35">
      <c r="A129" s="2" t="s">
        <v>273</v>
      </c>
      <c r="B129" s="3">
        <v>45800</v>
      </c>
      <c r="C129" s="2" t="s">
        <v>21</v>
      </c>
      <c r="D129" s="2" t="s">
        <v>22</v>
      </c>
      <c r="E129" s="2" t="s">
        <v>10</v>
      </c>
      <c r="F129" s="2" t="s">
        <v>56</v>
      </c>
      <c r="G129" s="2" t="s">
        <v>12</v>
      </c>
      <c r="H129" s="4">
        <v>0</v>
      </c>
      <c r="I129" s="4">
        <v>0</v>
      </c>
    </row>
    <row r="130" spans="1:9" x14ac:dyDescent="0.35">
      <c r="A130" s="2" t="s">
        <v>274</v>
      </c>
      <c r="B130" s="3">
        <v>45792</v>
      </c>
      <c r="C130" s="2" t="s">
        <v>10</v>
      </c>
      <c r="D130" s="2" t="s">
        <v>10</v>
      </c>
      <c r="E130" s="2" t="s">
        <v>10</v>
      </c>
      <c r="F130" s="2" t="s">
        <v>275</v>
      </c>
      <c r="G130" s="2" t="s">
        <v>12</v>
      </c>
      <c r="H130" s="4">
        <v>0</v>
      </c>
      <c r="I130" s="4">
        <v>0</v>
      </c>
    </row>
    <row r="131" spans="1:9" x14ac:dyDescent="0.35">
      <c r="A131" s="2" t="s">
        <v>276</v>
      </c>
      <c r="B131" s="3">
        <v>45957</v>
      </c>
      <c r="C131" s="2" t="s">
        <v>83</v>
      </c>
      <c r="D131" s="2" t="s">
        <v>84</v>
      </c>
      <c r="E131" s="2" t="s">
        <v>10</v>
      </c>
      <c r="F131" s="2" t="s">
        <v>176</v>
      </c>
      <c r="G131" s="2" t="s">
        <v>12</v>
      </c>
      <c r="H131" s="4">
        <v>1080260</v>
      </c>
      <c r="I131" s="4">
        <v>1080260</v>
      </c>
    </row>
    <row r="132" spans="1:9" x14ac:dyDescent="0.35">
      <c r="A132" s="2" t="s">
        <v>277</v>
      </c>
      <c r="B132" s="3">
        <v>45777</v>
      </c>
      <c r="C132" s="2" t="s">
        <v>108</v>
      </c>
      <c r="D132" s="2" t="s">
        <v>109</v>
      </c>
      <c r="E132" s="2" t="s">
        <v>10</v>
      </c>
      <c r="F132" s="2" t="s">
        <v>278</v>
      </c>
      <c r="G132" s="2" t="s">
        <v>12</v>
      </c>
      <c r="H132" s="4">
        <v>95513.25</v>
      </c>
      <c r="I132" s="4">
        <v>95513.25</v>
      </c>
    </row>
    <row r="133" spans="1:9" x14ac:dyDescent="0.35">
      <c r="A133" s="2" t="s">
        <v>279</v>
      </c>
      <c r="B133" s="3">
        <v>45774</v>
      </c>
      <c r="C133" s="2" t="s">
        <v>145</v>
      </c>
      <c r="D133" s="2" t="s">
        <v>146</v>
      </c>
      <c r="E133" s="2" t="s">
        <v>10</v>
      </c>
      <c r="F133" s="2" t="s">
        <v>97</v>
      </c>
      <c r="G133" s="2" t="s">
        <v>12</v>
      </c>
      <c r="H133" s="4">
        <v>9750</v>
      </c>
      <c r="I133" s="4">
        <v>9750</v>
      </c>
    </row>
    <row r="134" spans="1:9" x14ac:dyDescent="0.35">
      <c r="A134" s="2" t="s">
        <v>280</v>
      </c>
      <c r="B134" s="3">
        <v>45891</v>
      </c>
      <c r="C134" s="2" t="s">
        <v>14</v>
      </c>
      <c r="D134" s="2" t="s">
        <v>15</v>
      </c>
      <c r="E134" s="2" t="s">
        <v>10</v>
      </c>
      <c r="F134" s="2" t="s">
        <v>263</v>
      </c>
      <c r="G134" s="2" t="s">
        <v>12</v>
      </c>
      <c r="H134" s="4">
        <v>267540</v>
      </c>
      <c r="I134" s="4">
        <v>267540</v>
      </c>
    </row>
    <row r="135" spans="1:9" x14ac:dyDescent="0.35">
      <c r="A135" s="2" t="s">
        <v>281</v>
      </c>
      <c r="B135" s="3">
        <v>45744</v>
      </c>
      <c r="C135" s="2" t="s">
        <v>10</v>
      </c>
      <c r="D135" s="2" t="s">
        <v>10</v>
      </c>
      <c r="E135" s="2" t="s">
        <v>10</v>
      </c>
      <c r="F135" s="2" t="s">
        <v>282</v>
      </c>
      <c r="G135" s="2" t="s">
        <v>12</v>
      </c>
      <c r="H135" s="4">
        <v>50013</v>
      </c>
      <c r="I135" s="4">
        <v>0</v>
      </c>
    </row>
    <row r="136" spans="1:9" x14ac:dyDescent="0.35">
      <c r="A136" s="2" t="s">
        <v>283</v>
      </c>
      <c r="B136" s="3">
        <v>45860</v>
      </c>
      <c r="C136" s="2" t="s">
        <v>43</v>
      </c>
      <c r="D136" s="2" t="s">
        <v>44</v>
      </c>
      <c r="E136" s="2" t="s">
        <v>10</v>
      </c>
      <c r="F136" s="2" t="s">
        <v>88</v>
      </c>
      <c r="G136" s="2" t="s">
        <v>12</v>
      </c>
      <c r="H136" s="4">
        <v>239925</v>
      </c>
      <c r="I136" s="4">
        <v>239925</v>
      </c>
    </row>
    <row r="137" spans="1:9" x14ac:dyDescent="0.35">
      <c r="A137" s="2" t="s">
        <v>284</v>
      </c>
      <c r="B137" s="3">
        <v>45736</v>
      </c>
      <c r="C137" s="2" t="s">
        <v>285</v>
      </c>
      <c r="D137" s="2" t="s">
        <v>286</v>
      </c>
      <c r="E137" s="2" t="s">
        <v>38</v>
      </c>
      <c r="F137" s="2" t="s">
        <v>287</v>
      </c>
      <c r="G137" s="2" t="s">
        <v>12</v>
      </c>
      <c r="H137" s="4">
        <v>0</v>
      </c>
      <c r="I137" s="4">
        <v>0</v>
      </c>
    </row>
    <row r="138" spans="1:9" x14ac:dyDescent="0.35">
      <c r="A138" s="2" t="s">
        <v>288</v>
      </c>
      <c r="B138" s="3">
        <v>45736</v>
      </c>
      <c r="C138" s="2" t="s">
        <v>14</v>
      </c>
      <c r="D138" s="2" t="s">
        <v>15</v>
      </c>
      <c r="E138" s="2" t="s">
        <v>10</v>
      </c>
      <c r="F138" s="2" t="s">
        <v>45</v>
      </c>
      <c r="G138" s="2" t="s">
        <v>12</v>
      </c>
      <c r="H138" s="4">
        <v>436800</v>
      </c>
      <c r="I138" s="4">
        <v>436800</v>
      </c>
    </row>
    <row r="139" spans="1:9" x14ac:dyDescent="0.35">
      <c r="A139" s="2" t="s">
        <v>289</v>
      </c>
      <c r="B139" s="3">
        <v>45870</v>
      </c>
      <c r="C139" s="2" t="s">
        <v>21</v>
      </c>
      <c r="D139" s="2" t="s">
        <v>22</v>
      </c>
      <c r="E139" s="2" t="s">
        <v>10</v>
      </c>
      <c r="F139" s="2" t="s">
        <v>88</v>
      </c>
      <c r="G139" s="2" t="s">
        <v>12</v>
      </c>
      <c r="H139" s="4">
        <v>97650</v>
      </c>
      <c r="I139" s="4">
        <v>97650</v>
      </c>
    </row>
    <row r="140" spans="1:9" x14ac:dyDescent="0.35">
      <c r="A140" s="2" t="s">
        <v>290</v>
      </c>
      <c r="B140" s="3">
        <v>45728</v>
      </c>
      <c r="C140" s="2" t="s">
        <v>291</v>
      </c>
      <c r="D140" s="2" t="s">
        <v>292</v>
      </c>
      <c r="E140" s="2" t="s">
        <v>10</v>
      </c>
      <c r="F140" s="2" t="s">
        <v>208</v>
      </c>
      <c r="G140" s="2" t="s">
        <v>12</v>
      </c>
      <c r="H140" s="4">
        <v>30000</v>
      </c>
      <c r="I140" s="4">
        <v>30000</v>
      </c>
    </row>
    <row r="141" spans="1:9" x14ac:dyDescent="0.35">
      <c r="A141" s="2" t="s">
        <v>293</v>
      </c>
      <c r="B141" s="3">
        <v>45727</v>
      </c>
      <c r="C141" s="2" t="s">
        <v>10</v>
      </c>
      <c r="D141" s="2" t="s">
        <v>10</v>
      </c>
      <c r="E141" s="2" t="s">
        <v>10</v>
      </c>
      <c r="F141" s="2" t="s">
        <v>259</v>
      </c>
      <c r="G141" s="2" t="s">
        <v>12</v>
      </c>
      <c r="H141" s="4">
        <v>0</v>
      </c>
      <c r="I141" s="4">
        <v>0</v>
      </c>
    </row>
    <row r="142" spans="1:9" x14ac:dyDescent="0.35">
      <c r="A142" s="2" t="s">
        <v>294</v>
      </c>
      <c r="B142" s="3">
        <v>45720</v>
      </c>
      <c r="C142" s="2" t="s">
        <v>108</v>
      </c>
      <c r="D142" s="2" t="s">
        <v>109</v>
      </c>
      <c r="E142" s="2" t="s">
        <v>30</v>
      </c>
      <c r="F142" s="2" t="s">
        <v>110</v>
      </c>
      <c r="G142" s="2" t="s">
        <v>12</v>
      </c>
      <c r="H142" s="4">
        <v>83136.39</v>
      </c>
      <c r="I142" s="4">
        <v>83136.39</v>
      </c>
    </row>
    <row r="143" spans="1:9" x14ac:dyDescent="0.35">
      <c r="A143" s="2" t="s">
        <v>295</v>
      </c>
      <c r="B143" s="3">
        <v>45715</v>
      </c>
      <c r="C143" s="2" t="s">
        <v>145</v>
      </c>
      <c r="D143" s="2" t="s">
        <v>146</v>
      </c>
      <c r="E143" s="2" t="s">
        <v>38</v>
      </c>
      <c r="F143" s="2" t="s">
        <v>39</v>
      </c>
      <c r="G143" s="2" t="s">
        <v>12</v>
      </c>
      <c r="H143" s="4">
        <v>0</v>
      </c>
      <c r="I143" s="4">
        <v>0</v>
      </c>
    </row>
    <row r="144" spans="1:9" x14ac:dyDescent="0.35">
      <c r="A144" s="2" t="s">
        <v>296</v>
      </c>
      <c r="B144" s="3">
        <v>45707</v>
      </c>
      <c r="C144" s="2" t="s">
        <v>10</v>
      </c>
      <c r="D144" s="2" t="s">
        <v>10</v>
      </c>
      <c r="E144" s="2" t="s">
        <v>10</v>
      </c>
      <c r="F144" s="2" t="s">
        <v>297</v>
      </c>
      <c r="G144" s="2" t="s">
        <v>12</v>
      </c>
      <c r="H144" s="4">
        <v>0</v>
      </c>
      <c r="I144" s="4">
        <v>0</v>
      </c>
    </row>
    <row r="145" spans="1:9" x14ac:dyDescent="0.35">
      <c r="A145" s="2" t="s">
        <v>298</v>
      </c>
      <c r="B145" s="3">
        <v>45687</v>
      </c>
      <c r="C145" s="2" t="s">
        <v>99</v>
      </c>
      <c r="D145" s="2" t="s">
        <v>100</v>
      </c>
      <c r="E145" s="2" t="s">
        <v>10</v>
      </c>
      <c r="F145" s="2" t="s">
        <v>133</v>
      </c>
      <c r="G145" s="2" t="s">
        <v>12</v>
      </c>
      <c r="H145" s="4">
        <v>29800</v>
      </c>
      <c r="I145" s="4">
        <v>29800</v>
      </c>
    </row>
    <row r="146" spans="1:9" x14ac:dyDescent="0.35">
      <c r="A146" s="2" t="s">
        <v>299</v>
      </c>
      <c r="B146" s="3">
        <v>45684</v>
      </c>
      <c r="C146" s="2" t="s">
        <v>136</v>
      </c>
      <c r="D146" s="2" t="s">
        <v>137</v>
      </c>
      <c r="E146" s="2" t="s">
        <v>10</v>
      </c>
      <c r="F146" s="2" t="s">
        <v>259</v>
      </c>
      <c r="G146" s="2" t="s">
        <v>12</v>
      </c>
      <c r="H146" s="4">
        <v>0</v>
      </c>
      <c r="I146" s="4">
        <v>0</v>
      </c>
    </row>
    <row r="147" spans="1:9" x14ac:dyDescent="0.35">
      <c r="A147" s="2" t="s">
        <v>300</v>
      </c>
      <c r="B147" s="3">
        <v>46058</v>
      </c>
      <c r="C147" s="2" t="s">
        <v>301</v>
      </c>
      <c r="D147" s="2" t="s">
        <v>302</v>
      </c>
      <c r="E147" s="2" t="s">
        <v>10</v>
      </c>
      <c r="F147" s="2" t="s">
        <v>56</v>
      </c>
      <c r="G147" s="2" t="s">
        <v>303</v>
      </c>
      <c r="H147" s="4">
        <v>75000</v>
      </c>
      <c r="I147" s="4">
        <v>75000</v>
      </c>
    </row>
    <row r="148" spans="1:9" x14ac:dyDescent="0.35">
      <c r="A148" s="2" t="s">
        <v>304</v>
      </c>
      <c r="B148" s="3">
        <v>46058</v>
      </c>
      <c r="C148" s="2" t="s">
        <v>139</v>
      </c>
      <c r="D148" s="2" t="s">
        <v>140</v>
      </c>
      <c r="E148" s="2" t="s">
        <v>38</v>
      </c>
      <c r="F148" s="2" t="s">
        <v>113</v>
      </c>
      <c r="G148" s="2" t="s">
        <v>303</v>
      </c>
      <c r="H148" s="4">
        <v>570000</v>
      </c>
      <c r="I148" s="4">
        <v>570000</v>
      </c>
    </row>
    <row r="149" spans="1:9" x14ac:dyDescent="0.35">
      <c r="A149" s="2" t="s">
        <v>305</v>
      </c>
      <c r="B149" s="3">
        <v>46058</v>
      </c>
      <c r="C149" s="2" t="s">
        <v>139</v>
      </c>
      <c r="D149" s="2" t="s">
        <v>140</v>
      </c>
      <c r="E149" s="2" t="s">
        <v>38</v>
      </c>
      <c r="F149" s="2" t="s">
        <v>113</v>
      </c>
      <c r="G149" s="2" t="s">
        <v>303</v>
      </c>
      <c r="H149" s="4">
        <v>7759</v>
      </c>
      <c r="I149" s="4">
        <v>7759</v>
      </c>
    </row>
    <row r="150" spans="1:9" x14ac:dyDescent="0.35">
      <c r="A150" s="2" t="s">
        <v>306</v>
      </c>
      <c r="B150" s="3">
        <v>46058</v>
      </c>
      <c r="C150" s="2" t="s">
        <v>162</v>
      </c>
      <c r="D150" s="2" t="s">
        <v>163</v>
      </c>
      <c r="E150" s="2" t="s">
        <v>38</v>
      </c>
      <c r="F150" s="2" t="s">
        <v>113</v>
      </c>
      <c r="G150" s="2" t="s">
        <v>303</v>
      </c>
      <c r="H150" s="4">
        <v>296056.2</v>
      </c>
      <c r="I150" s="4">
        <v>296056.2</v>
      </c>
    </row>
    <row r="151" spans="1:9" x14ac:dyDescent="0.35">
      <c r="A151" s="2" t="s">
        <v>307</v>
      </c>
      <c r="B151" s="3">
        <v>46058</v>
      </c>
      <c r="C151" s="2" t="s">
        <v>17</v>
      </c>
      <c r="D151" s="2" t="s">
        <v>18</v>
      </c>
      <c r="E151" s="2" t="s">
        <v>10</v>
      </c>
      <c r="F151" s="2" t="s">
        <v>11</v>
      </c>
      <c r="G151" s="2" t="s">
        <v>303</v>
      </c>
      <c r="H151" s="4">
        <v>136000</v>
      </c>
      <c r="I151" s="4">
        <v>136000</v>
      </c>
    </row>
    <row r="152" spans="1:9" x14ac:dyDescent="0.35">
      <c r="A152" s="2" t="s">
        <v>308</v>
      </c>
      <c r="B152" s="3">
        <v>46058</v>
      </c>
      <c r="C152" s="2" t="s">
        <v>99</v>
      </c>
      <c r="D152" s="2" t="s">
        <v>100</v>
      </c>
      <c r="E152" s="2" t="s">
        <v>30</v>
      </c>
      <c r="F152" s="2" t="s">
        <v>31</v>
      </c>
      <c r="G152" s="2" t="s">
        <v>303</v>
      </c>
      <c r="H152" s="4">
        <v>272634</v>
      </c>
      <c r="I152" s="4">
        <v>272634</v>
      </c>
    </row>
    <row r="153" spans="1:9" x14ac:dyDescent="0.35">
      <c r="A153" s="2" t="s">
        <v>309</v>
      </c>
      <c r="B153" s="3">
        <v>46058</v>
      </c>
      <c r="C153" s="2" t="s">
        <v>310</v>
      </c>
      <c r="D153" s="2" t="s">
        <v>311</v>
      </c>
      <c r="E153" s="2" t="s">
        <v>30</v>
      </c>
      <c r="F153" s="2" t="s">
        <v>31</v>
      </c>
      <c r="G153" s="2" t="s">
        <v>303</v>
      </c>
      <c r="H153" s="4">
        <v>63375</v>
      </c>
      <c r="I153" s="4">
        <v>63375</v>
      </c>
    </row>
    <row r="154" spans="1:9" x14ac:dyDescent="0.35">
      <c r="A154" s="2" t="s">
        <v>312</v>
      </c>
      <c r="B154" s="3">
        <v>46057</v>
      </c>
      <c r="C154" s="2" t="s">
        <v>313</v>
      </c>
      <c r="D154" s="2" t="s">
        <v>314</v>
      </c>
      <c r="E154" s="2" t="s">
        <v>10</v>
      </c>
      <c r="F154" s="2" t="s">
        <v>19</v>
      </c>
      <c r="G154" s="2" t="s">
        <v>303</v>
      </c>
      <c r="H154" s="4">
        <v>1282831.3</v>
      </c>
      <c r="I154" s="4">
        <v>1244346.3</v>
      </c>
    </row>
    <row r="155" spans="1:9" x14ac:dyDescent="0.35">
      <c r="A155" s="2" t="s">
        <v>315</v>
      </c>
      <c r="B155" s="3">
        <v>46057</v>
      </c>
      <c r="C155" s="2" t="s">
        <v>211</v>
      </c>
      <c r="D155" s="2" t="s">
        <v>212</v>
      </c>
      <c r="E155" s="2" t="s">
        <v>30</v>
      </c>
      <c r="F155" s="2" t="s">
        <v>31</v>
      </c>
      <c r="G155" s="2" t="s">
        <v>303</v>
      </c>
      <c r="H155" s="4">
        <v>80173</v>
      </c>
      <c r="I155" s="4">
        <v>80173</v>
      </c>
    </row>
    <row r="156" spans="1:9" x14ac:dyDescent="0.35">
      <c r="A156" s="2" t="s">
        <v>316</v>
      </c>
      <c r="B156" s="3">
        <v>46057</v>
      </c>
      <c r="C156" s="2" t="s">
        <v>313</v>
      </c>
      <c r="D156" s="2" t="s">
        <v>314</v>
      </c>
      <c r="E156" s="2" t="s">
        <v>10</v>
      </c>
      <c r="F156" s="2" t="s">
        <v>19</v>
      </c>
      <c r="G156" s="2" t="s">
        <v>303</v>
      </c>
      <c r="H156" s="4">
        <v>569600</v>
      </c>
      <c r="I156" s="4">
        <v>569600</v>
      </c>
    </row>
    <row r="157" spans="1:9" x14ac:dyDescent="0.35">
      <c r="A157" s="2" t="s">
        <v>317</v>
      </c>
      <c r="B157" s="3">
        <v>46057</v>
      </c>
      <c r="C157" s="2" t="s">
        <v>313</v>
      </c>
      <c r="D157" s="2" t="s">
        <v>314</v>
      </c>
      <c r="E157" s="2" t="s">
        <v>10</v>
      </c>
      <c r="F157" s="2" t="s">
        <v>19</v>
      </c>
      <c r="G157" s="2" t="s">
        <v>303</v>
      </c>
      <c r="H157" s="4">
        <v>1282781</v>
      </c>
      <c r="I157" s="4">
        <v>1244298</v>
      </c>
    </row>
    <row r="158" spans="1:9" x14ac:dyDescent="0.35">
      <c r="A158" s="2" t="s">
        <v>318</v>
      </c>
      <c r="B158" s="3">
        <v>46057</v>
      </c>
      <c r="C158" s="2" t="s">
        <v>313</v>
      </c>
      <c r="D158" s="2" t="s">
        <v>314</v>
      </c>
      <c r="E158" s="2" t="s">
        <v>10</v>
      </c>
      <c r="F158" s="2" t="s">
        <v>19</v>
      </c>
      <c r="G158" s="2" t="s">
        <v>303</v>
      </c>
      <c r="H158" s="4">
        <v>4824090</v>
      </c>
      <c r="I158" s="4">
        <v>4679367</v>
      </c>
    </row>
    <row r="159" spans="1:9" x14ac:dyDescent="0.35">
      <c r="A159" s="2" t="s">
        <v>319</v>
      </c>
      <c r="B159" s="3">
        <v>46057</v>
      </c>
      <c r="C159" s="2" t="s">
        <v>313</v>
      </c>
      <c r="D159" s="2" t="s">
        <v>314</v>
      </c>
      <c r="E159" s="2" t="s">
        <v>10</v>
      </c>
      <c r="F159" s="2" t="s">
        <v>19</v>
      </c>
      <c r="G159" s="2" t="s">
        <v>303</v>
      </c>
      <c r="H159" s="4">
        <v>677839.65</v>
      </c>
      <c r="I159" s="4">
        <v>657504.65</v>
      </c>
    </row>
    <row r="160" spans="1:9" x14ac:dyDescent="0.35">
      <c r="A160" s="2" t="s">
        <v>320</v>
      </c>
      <c r="B160" s="3">
        <v>46057</v>
      </c>
      <c r="C160" s="2" t="s">
        <v>136</v>
      </c>
      <c r="D160" s="2" t="s">
        <v>137</v>
      </c>
      <c r="E160" s="2" t="s">
        <v>10</v>
      </c>
      <c r="F160" s="2" t="s">
        <v>56</v>
      </c>
      <c r="G160" s="2" t="s">
        <v>303</v>
      </c>
      <c r="H160" s="4">
        <v>55545</v>
      </c>
      <c r="I160" s="4">
        <v>55545</v>
      </c>
    </row>
    <row r="161" spans="1:9" x14ac:dyDescent="0.35">
      <c r="A161" s="2" t="s">
        <v>321</v>
      </c>
      <c r="B161" s="3">
        <v>46057</v>
      </c>
      <c r="C161" s="2" t="s">
        <v>49</v>
      </c>
      <c r="D161" s="2" t="s">
        <v>50</v>
      </c>
      <c r="E161" s="2" t="s">
        <v>30</v>
      </c>
      <c r="F161" s="2" t="s">
        <v>61</v>
      </c>
      <c r="G161" s="2" t="s">
        <v>303</v>
      </c>
      <c r="H161" s="4">
        <v>70000</v>
      </c>
      <c r="I161" s="4">
        <v>70000</v>
      </c>
    </row>
    <row r="162" spans="1:9" x14ac:dyDescent="0.35">
      <c r="A162" s="2" t="s">
        <v>322</v>
      </c>
      <c r="B162" s="3">
        <v>46057</v>
      </c>
      <c r="C162" s="2" t="s">
        <v>269</v>
      </c>
      <c r="D162" s="2" t="s">
        <v>270</v>
      </c>
      <c r="E162" s="2" t="s">
        <v>10</v>
      </c>
      <c r="F162" s="2" t="s">
        <v>56</v>
      </c>
      <c r="G162" s="2" t="s">
        <v>303</v>
      </c>
      <c r="H162" s="4">
        <v>13500</v>
      </c>
      <c r="I162" s="4">
        <v>13500</v>
      </c>
    </row>
    <row r="163" spans="1:9" x14ac:dyDescent="0.35">
      <c r="A163" s="2" t="s">
        <v>323</v>
      </c>
      <c r="B163" s="3">
        <v>46057</v>
      </c>
      <c r="C163" s="2" t="s">
        <v>269</v>
      </c>
      <c r="D163" s="2" t="s">
        <v>270</v>
      </c>
      <c r="E163" s="2" t="s">
        <v>10</v>
      </c>
      <c r="F163" s="2" t="s">
        <v>56</v>
      </c>
      <c r="G163" s="2" t="s">
        <v>303</v>
      </c>
      <c r="H163" s="4">
        <v>29400</v>
      </c>
      <c r="I163" s="4">
        <v>29400</v>
      </c>
    </row>
    <row r="164" spans="1:9" x14ac:dyDescent="0.35">
      <c r="A164" s="2" t="s">
        <v>324</v>
      </c>
      <c r="B164" s="3">
        <v>46057</v>
      </c>
      <c r="C164" s="2" t="s">
        <v>325</v>
      </c>
      <c r="D164" s="2" t="s">
        <v>326</v>
      </c>
      <c r="E164" s="2" t="s">
        <v>30</v>
      </c>
      <c r="F164" s="2" t="s">
        <v>31</v>
      </c>
      <c r="G164" s="2" t="s">
        <v>303</v>
      </c>
      <c r="H164" s="4">
        <v>370000</v>
      </c>
      <c r="I164" s="4">
        <v>370000</v>
      </c>
    </row>
    <row r="165" spans="1:9" x14ac:dyDescent="0.35">
      <c r="A165" s="2" t="s">
        <v>327</v>
      </c>
      <c r="B165" s="3">
        <v>46057</v>
      </c>
      <c r="C165" s="2" t="s">
        <v>328</v>
      </c>
      <c r="D165" s="2" t="s">
        <v>329</v>
      </c>
      <c r="E165" s="2" t="s">
        <v>30</v>
      </c>
      <c r="F165" s="2" t="s">
        <v>31</v>
      </c>
      <c r="G165" s="2" t="s">
        <v>303</v>
      </c>
      <c r="H165" s="4">
        <v>200000</v>
      </c>
      <c r="I165" s="4">
        <v>200000</v>
      </c>
    </row>
    <row r="166" spans="1:9" x14ac:dyDescent="0.35">
      <c r="A166" s="2" t="s">
        <v>330</v>
      </c>
      <c r="B166" s="3">
        <v>46057</v>
      </c>
      <c r="C166" s="2" t="s">
        <v>118</v>
      </c>
      <c r="D166" s="2" t="s">
        <v>119</v>
      </c>
      <c r="E166" s="2" t="s">
        <v>30</v>
      </c>
      <c r="F166" s="2" t="s">
        <v>31</v>
      </c>
      <c r="G166" s="2" t="s">
        <v>303</v>
      </c>
      <c r="H166" s="4">
        <v>100000</v>
      </c>
      <c r="I166" s="4">
        <v>100000</v>
      </c>
    </row>
    <row r="167" spans="1:9" x14ac:dyDescent="0.35">
      <c r="A167" s="2" t="s">
        <v>331</v>
      </c>
      <c r="B167" s="3">
        <v>46056</v>
      </c>
      <c r="C167" s="2" t="s">
        <v>83</v>
      </c>
      <c r="D167" s="2" t="s">
        <v>84</v>
      </c>
      <c r="E167" s="2" t="s">
        <v>30</v>
      </c>
      <c r="F167" s="2" t="s">
        <v>72</v>
      </c>
      <c r="G167" s="2" t="s">
        <v>303</v>
      </c>
      <c r="H167" s="4">
        <v>94500</v>
      </c>
      <c r="I167" s="4">
        <v>94500</v>
      </c>
    </row>
    <row r="168" spans="1:9" x14ac:dyDescent="0.35">
      <c r="A168" s="2" t="s">
        <v>332</v>
      </c>
      <c r="B168" s="3">
        <v>46056</v>
      </c>
      <c r="C168" s="2" t="s">
        <v>53</v>
      </c>
      <c r="D168" s="2" t="s">
        <v>54</v>
      </c>
      <c r="E168" s="2" t="s">
        <v>30</v>
      </c>
      <c r="F168" s="2" t="s">
        <v>72</v>
      </c>
      <c r="G168" s="2" t="s">
        <v>303</v>
      </c>
      <c r="H168" s="4">
        <v>34545</v>
      </c>
      <c r="I168" s="4">
        <v>34545</v>
      </c>
    </row>
    <row r="169" spans="1:9" x14ac:dyDescent="0.35">
      <c r="A169" s="2" t="s">
        <v>333</v>
      </c>
      <c r="B169" s="3">
        <v>46056</v>
      </c>
      <c r="C169" s="2" t="s">
        <v>83</v>
      </c>
      <c r="D169" s="2" t="s">
        <v>84</v>
      </c>
      <c r="E169" s="2" t="s">
        <v>30</v>
      </c>
      <c r="F169" s="2" t="s">
        <v>72</v>
      </c>
      <c r="G169" s="2" t="s">
        <v>303</v>
      </c>
      <c r="H169" s="4">
        <v>44520</v>
      </c>
      <c r="I169" s="4">
        <v>44520</v>
      </c>
    </row>
    <row r="170" spans="1:9" x14ac:dyDescent="0.35">
      <c r="A170" s="2" t="s">
        <v>334</v>
      </c>
      <c r="B170" s="3">
        <v>46056</v>
      </c>
      <c r="C170" s="2" t="s">
        <v>83</v>
      </c>
      <c r="D170" s="2" t="s">
        <v>84</v>
      </c>
      <c r="E170" s="2" t="s">
        <v>30</v>
      </c>
      <c r="F170" s="2" t="s">
        <v>72</v>
      </c>
      <c r="G170" s="2" t="s">
        <v>303</v>
      </c>
      <c r="H170" s="4">
        <v>10500</v>
      </c>
      <c r="I170" s="4">
        <v>10500</v>
      </c>
    </row>
    <row r="171" spans="1:9" x14ac:dyDescent="0.35">
      <c r="A171" s="2" t="s">
        <v>335</v>
      </c>
      <c r="B171" s="3">
        <v>46056</v>
      </c>
      <c r="C171" s="2" t="s">
        <v>83</v>
      </c>
      <c r="D171" s="2" t="s">
        <v>84</v>
      </c>
      <c r="E171" s="2" t="s">
        <v>30</v>
      </c>
      <c r="F171" s="2" t="s">
        <v>72</v>
      </c>
      <c r="G171" s="2" t="s">
        <v>303</v>
      </c>
      <c r="H171" s="4">
        <v>94500</v>
      </c>
      <c r="I171" s="4">
        <v>94500</v>
      </c>
    </row>
    <row r="172" spans="1:9" x14ac:dyDescent="0.35">
      <c r="A172" s="2" t="s">
        <v>336</v>
      </c>
      <c r="B172" s="3">
        <v>46056</v>
      </c>
      <c r="C172" s="2" t="s">
        <v>83</v>
      </c>
      <c r="D172" s="2" t="s">
        <v>84</v>
      </c>
      <c r="E172" s="2" t="s">
        <v>30</v>
      </c>
      <c r="F172" s="2" t="s">
        <v>72</v>
      </c>
      <c r="G172" s="2" t="s">
        <v>303</v>
      </c>
      <c r="H172" s="4">
        <v>8400</v>
      </c>
      <c r="I172" s="4">
        <v>8400</v>
      </c>
    </row>
    <row r="173" spans="1:9" x14ac:dyDescent="0.35">
      <c r="A173" s="2" t="s">
        <v>337</v>
      </c>
      <c r="B173" s="3">
        <v>46056</v>
      </c>
      <c r="C173" s="2" t="s">
        <v>83</v>
      </c>
      <c r="D173" s="2" t="s">
        <v>84</v>
      </c>
      <c r="E173" s="2" t="s">
        <v>30</v>
      </c>
      <c r="F173" s="2" t="s">
        <v>72</v>
      </c>
      <c r="G173" s="2" t="s">
        <v>303</v>
      </c>
      <c r="H173" s="4">
        <v>46620</v>
      </c>
      <c r="I173" s="4">
        <v>46620</v>
      </c>
    </row>
    <row r="174" spans="1:9" x14ac:dyDescent="0.35">
      <c r="A174" s="2" t="s">
        <v>338</v>
      </c>
      <c r="B174" s="3">
        <v>46056</v>
      </c>
      <c r="C174" s="2" t="s">
        <v>156</v>
      </c>
      <c r="D174" s="2" t="s">
        <v>157</v>
      </c>
      <c r="E174" s="2" t="s">
        <v>38</v>
      </c>
      <c r="F174" s="2" t="s">
        <v>45</v>
      </c>
      <c r="G174" s="2" t="s">
        <v>303</v>
      </c>
      <c r="H174" s="4">
        <v>189315</v>
      </c>
      <c r="I174" s="4">
        <v>189315</v>
      </c>
    </row>
    <row r="175" spans="1:9" x14ac:dyDescent="0.35">
      <c r="A175" s="2" t="s">
        <v>339</v>
      </c>
      <c r="B175" s="3">
        <v>46056</v>
      </c>
      <c r="C175" s="2" t="s">
        <v>340</v>
      </c>
      <c r="D175" s="2" t="s">
        <v>341</v>
      </c>
      <c r="E175" s="2" t="s">
        <v>10</v>
      </c>
      <c r="F175" s="2" t="s">
        <v>51</v>
      </c>
      <c r="G175" s="2" t="s">
        <v>303</v>
      </c>
      <c r="H175" s="4">
        <v>75000</v>
      </c>
      <c r="I175" s="4">
        <v>75000</v>
      </c>
    </row>
    <row r="176" spans="1:9" x14ac:dyDescent="0.35">
      <c r="A176" s="2" t="s">
        <v>342</v>
      </c>
      <c r="B176" s="3">
        <v>46056</v>
      </c>
      <c r="C176" s="2" t="s">
        <v>343</v>
      </c>
      <c r="D176" s="2" t="s">
        <v>344</v>
      </c>
      <c r="E176" s="2" t="s">
        <v>38</v>
      </c>
      <c r="F176" s="2" t="s">
        <v>39</v>
      </c>
      <c r="G176" s="2" t="s">
        <v>303</v>
      </c>
      <c r="H176" s="4">
        <v>37500</v>
      </c>
      <c r="I176" s="4">
        <v>37500</v>
      </c>
    </row>
    <row r="177" spans="1:9" x14ac:dyDescent="0.35">
      <c r="A177" s="2" t="s">
        <v>345</v>
      </c>
      <c r="B177" s="3">
        <v>46056</v>
      </c>
      <c r="C177" s="2" t="s">
        <v>346</v>
      </c>
      <c r="D177" s="2" t="s">
        <v>347</v>
      </c>
      <c r="E177" s="2" t="s">
        <v>38</v>
      </c>
      <c r="F177" s="2" t="s">
        <v>39</v>
      </c>
      <c r="G177" s="2" t="s">
        <v>303</v>
      </c>
      <c r="H177" s="4">
        <v>261520</v>
      </c>
      <c r="I177" s="4">
        <v>261520</v>
      </c>
    </row>
    <row r="178" spans="1:9" x14ac:dyDescent="0.35">
      <c r="A178" s="2" t="s">
        <v>348</v>
      </c>
      <c r="B178" s="3">
        <v>46056</v>
      </c>
      <c r="C178" s="2" t="s">
        <v>136</v>
      </c>
      <c r="D178" s="2" t="s">
        <v>137</v>
      </c>
      <c r="E178" s="2" t="s">
        <v>38</v>
      </c>
      <c r="F178" s="2" t="s">
        <v>39</v>
      </c>
      <c r="G178" s="2" t="s">
        <v>303</v>
      </c>
      <c r="H178" s="4">
        <v>41300</v>
      </c>
      <c r="I178" s="4">
        <v>41300</v>
      </c>
    </row>
    <row r="179" spans="1:9" x14ac:dyDescent="0.35">
      <c r="A179" s="2" t="s">
        <v>349</v>
      </c>
      <c r="B179" s="3">
        <v>46056</v>
      </c>
      <c r="C179" s="2" t="s">
        <v>83</v>
      </c>
      <c r="D179" s="2" t="s">
        <v>84</v>
      </c>
      <c r="E179" s="2" t="s">
        <v>38</v>
      </c>
      <c r="F179" s="2" t="s">
        <v>45</v>
      </c>
      <c r="G179" s="2" t="s">
        <v>303</v>
      </c>
      <c r="H179" s="4">
        <v>2068</v>
      </c>
      <c r="I179" s="4">
        <v>2068</v>
      </c>
    </row>
    <row r="180" spans="1:9" x14ac:dyDescent="0.35">
      <c r="A180" s="2" t="s">
        <v>350</v>
      </c>
      <c r="B180" s="3">
        <v>46056</v>
      </c>
      <c r="C180" s="2" t="s">
        <v>139</v>
      </c>
      <c r="D180" s="2" t="s">
        <v>140</v>
      </c>
      <c r="E180" s="2" t="s">
        <v>38</v>
      </c>
      <c r="F180" s="2" t="s">
        <v>31</v>
      </c>
      <c r="G180" s="2" t="s">
        <v>303</v>
      </c>
      <c r="H180" s="4">
        <v>120000</v>
      </c>
      <c r="I180" s="4">
        <v>120000</v>
      </c>
    </row>
    <row r="181" spans="1:9" x14ac:dyDescent="0.35">
      <c r="A181" s="2" t="s">
        <v>351</v>
      </c>
      <c r="B181" s="3">
        <v>46056</v>
      </c>
      <c r="C181" s="2" t="s">
        <v>83</v>
      </c>
      <c r="D181" s="2" t="s">
        <v>84</v>
      </c>
      <c r="E181" s="2" t="s">
        <v>38</v>
      </c>
      <c r="F181" s="2" t="s">
        <v>45</v>
      </c>
      <c r="G181" s="2" t="s">
        <v>303</v>
      </c>
      <c r="H181" s="4">
        <v>13793.96</v>
      </c>
      <c r="I181" s="4">
        <v>13793.96</v>
      </c>
    </row>
    <row r="182" spans="1:9" x14ac:dyDescent="0.35">
      <c r="A182" s="2" t="s">
        <v>352</v>
      </c>
      <c r="B182" s="3">
        <v>46056</v>
      </c>
      <c r="C182" s="2" t="s">
        <v>353</v>
      </c>
      <c r="D182" s="2" t="s">
        <v>354</v>
      </c>
      <c r="E182" s="2" t="s">
        <v>10</v>
      </c>
      <c r="F182" s="2" t="s">
        <v>51</v>
      </c>
      <c r="G182" s="2" t="s">
        <v>303</v>
      </c>
      <c r="H182" s="4">
        <v>132750</v>
      </c>
      <c r="I182" s="4">
        <v>132750</v>
      </c>
    </row>
    <row r="183" spans="1:9" x14ac:dyDescent="0.35">
      <c r="A183" s="2" t="s">
        <v>355</v>
      </c>
      <c r="B183" s="3">
        <v>46056</v>
      </c>
      <c r="C183" s="2" t="s">
        <v>17</v>
      </c>
      <c r="D183" s="2" t="s">
        <v>18</v>
      </c>
      <c r="E183" s="2" t="s">
        <v>10</v>
      </c>
      <c r="F183" s="2" t="s">
        <v>11</v>
      </c>
      <c r="G183" s="2" t="s">
        <v>303</v>
      </c>
      <c r="H183" s="4">
        <v>61845</v>
      </c>
      <c r="I183" s="4">
        <v>61845</v>
      </c>
    </row>
    <row r="184" spans="1:9" x14ac:dyDescent="0.35">
      <c r="A184" s="2" t="s">
        <v>356</v>
      </c>
      <c r="B184" s="3">
        <v>46056</v>
      </c>
      <c r="C184" s="2" t="s">
        <v>17</v>
      </c>
      <c r="D184" s="2" t="s">
        <v>18</v>
      </c>
      <c r="E184" s="2" t="s">
        <v>10</v>
      </c>
      <c r="F184" s="2" t="s">
        <v>11</v>
      </c>
      <c r="G184" s="2" t="s">
        <v>303</v>
      </c>
      <c r="H184" s="4">
        <v>65415</v>
      </c>
      <c r="I184" s="4">
        <v>65415</v>
      </c>
    </row>
    <row r="185" spans="1:9" x14ac:dyDescent="0.35">
      <c r="A185" s="2" t="s">
        <v>357</v>
      </c>
      <c r="B185" s="3">
        <v>46056</v>
      </c>
      <c r="C185" s="2" t="s">
        <v>17</v>
      </c>
      <c r="D185" s="2" t="s">
        <v>18</v>
      </c>
      <c r="E185" s="2" t="s">
        <v>10</v>
      </c>
      <c r="F185" s="2" t="s">
        <v>11</v>
      </c>
      <c r="G185" s="2" t="s">
        <v>303</v>
      </c>
      <c r="H185" s="4">
        <v>80010</v>
      </c>
      <c r="I185" s="4">
        <v>80010</v>
      </c>
    </row>
    <row r="186" spans="1:9" x14ac:dyDescent="0.35">
      <c r="A186" s="2" t="s">
        <v>358</v>
      </c>
      <c r="B186" s="3">
        <v>46056</v>
      </c>
      <c r="C186" s="2" t="s">
        <v>83</v>
      </c>
      <c r="D186" s="2" t="s">
        <v>84</v>
      </c>
      <c r="E186" s="2" t="s">
        <v>38</v>
      </c>
      <c r="F186" s="2" t="s">
        <v>45</v>
      </c>
      <c r="G186" s="2" t="s">
        <v>303</v>
      </c>
      <c r="H186" s="4">
        <v>121957</v>
      </c>
      <c r="I186" s="4">
        <v>121957</v>
      </c>
    </row>
    <row r="187" spans="1:9" x14ac:dyDescent="0.35">
      <c r="A187" s="2" t="s">
        <v>359</v>
      </c>
      <c r="B187" s="3">
        <v>46056</v>
      </c>
      <c r="C187" s="2" t="s">
        <v>83</v>
      </c>
      <c r="D187" s="2" t="s">
        <v>84</v>
      </c>
      <c r="E187" s="2" t="s">
        <v>38</v>
      </c>
      <c r="F187" s="2" t="s">
        <v>45</v>
      </c>
      <c r="G187" s="2" t="s">
        <v>303</v>
      </c>
      <c r="H187" s="4">
        <v>227220</v>
      </c>
      <c r="I187" s="4">
        <v>227220</v>
      </c>
    </row>
    <row r="188" spans="1:9" x14ac:dyDescent="0.35">
      <c r="A188" s="2" t="s">
        <v>360</v>
      </c>
      <c r="B188" s="3">
        <v>46056</v>
      </c>
      <c r="C188" s="2" t="s">
        <v>99</v>
      </c>
      <c r="D188" s="2" t="s">
        <v>100</v>
      </c>
      <c r="E188" s="2" t="s">
        <v>30</v>
      </c>
      <c r="F188" s="2" t="s">
        <v>65</v>
      </c>
      <c r="G188" s="2" t="s">
        <v>303</v>
      </c>
      <c r="H188" s="4">
        <v>29295</v>
      </c>
      <c r="I188" s="4">
        <v>29295</v>
      </c>
    </row>
    <row r="189" spans="1:9" x14ac:dyDescent="0.35">
      <c r="A189" s="2" t="s">
        <v>361</v>
      </c>
      <c r="B189" s="3">
        <v>46056</v>
      </c>
      <c r="C189" s="2" t="s">
        <v>83</v>
      </c>
      <c r="D189" s="2" t="s">
        <v>84</v>
      </c>
      <c r="E189" s="2" t="s">
        <v>30</v>
      </c>
      <c r="F189" s="2" t="s">
        <v>72</v>
      </c>
      <c r="G189" s="2" t="s">
        <v>303</v>
      </c>
      <c r="H189" s="4">
        <v>31080</v>
      </c>
      <c r="I189" s="4">
        <v>31080</v>
      </c>
    </row>
    <row r="190" spans="1:9" x14ac:dyDescent="0.35">
      <c r="A190" s="2" t="s">
        <v>362</v>
      </c>
      <c r="B190" s="3">
        <v>46056</v>
      </c>
      <c r="C190" s="2" t="s">
        <v>224</v>
      </c>
      <c r="D190" s="2" t="s">
        <v>225</v>
      </c>
      <c r="E190" s="2" t="s">
        <v>38</v>
      </c>
      <c r="F190" s="2" t="s">
        <v>147</v>
      </c>
      <c r="G190" s="2" t="s">
        <v>303</v>
      </c>
      <c r="H190" s="4">
        <v>220615</v>
      </c>
      <c r="I190" s="4">
        <v>220615</v>
      </c>
    </row>
    <row r="191" spans="1:9" x14ac:dyDescent="0.35">
      <c r="A191" s="2" t="s">
        <v>363</v>
      </c>
      <c r="B191" s="3">
        <v>46056</v>
      </c>
      <c r="C191" s="2" t="s">
        <v>156</v>
      </c>
      <c r="D191" s="2" t="s">
        <v>157</v>
      </c>
      <c r="E191" s="2" t="s">
        <v>30</v>
      </c>
      <c r="F191" s="2" t="s">
        <v>65</v>
      </c>
      <c r="G191" s="2" t="s">
        <v>303</v>
      </c>
      <c r="H191" s="4">
        <v>162750</v>
      </c>
      <c r="I191" s="4">
        <v>162750</v>
      </c>
    </row>
    <row r="192" spans="1:9" x14ac:dyDescent="0.35">
      <c r="A192" s="2" t="s">
        <v>364</v>
      </c>
      <c r="B192" s="3">
        <v>46056</v>
      </c>
      <c r="C192" s="2" t="s">
        <v>83</v>
      </c>
      <c r="D192" s="2" t="s">
        <v>84</v>
      </c>
      <c r="E192" s="2" t="s">
        <v>30</v>
      </c>
      <c r="F192" s="2" t="s">
        <v>65</v>
      </c>
      <c r="G192" s="2" t="s">
        <v>303</v>
      </c>
      <c r="H192" s="4">
        <v>30660</v>
      </c>
      <c r="I192" s="4">
        <v>30660</v>
      </c>
    </row>
    <row r="193" spans="1:9" x14ac:dyDescent="0.35">
      <c r="A193" s="2" t="s">
        <v>365</v>
      </c>
      <c r="B193" s="3">
        <v>46055</v>
      </c>
      <c r="C193" s="2" t="s">
        <v>17</v>
      </c>
      <c r="D193" s="2" t="s">
        <v>18</v>
      </c>
      <c r="E193" s="2" t="s">
        <v>10</v>
      </c>
      <c r="F193" s="2" t="s">
        <v>11</v>
      </c>
      <c r="G193" s="2" t="s">
        <v>303</v>
      </c>
      <c r="H193" s="4">
        <v>64050</v>
      </c>
      <c r="I193" s="4">
        <v>64050</v>
      </c>
    </row>
    <row r="194" spans="1:9" x14ac:dyDescent="0.35">
      <c r="A194" s="2" t="s">
        <v>366</v>
      </c>
      <c r="B194" s="3">
        <v>46055</v>
      </c>
      <c r="C194" s="2" t="s">
        <v>83</v>
      </c>
      <c r="D194" s="2" t="s">
        <v>84</v>
      </c>
      <c r="E194" s="2" t="s">
        <v>38</v>
      </c>
      <c r="F194" s="2" t="s">
        <v>101</v>
      </c>
      <c r="G194" s="2" t="s">
        <v>303</v>
      </c>
      <c r="H194" s="4">
        <v>15000</v>
      </c>
      <c r="I194" s="4">
        <v>15000</v>
      </c>
    </row>
    <row r="195" spans="1:9" x14ac:dyDescent="0.35">
      <c r="A195" s="2" t="s">
        <v>367</v>
      </c>
      <c r="B195" s="3">
        <v>46055</v>
      </c>
      <c r="C195" s="2" t="s">
        <v>53</v>
      </c>
      <c r="D195" s="2" t="s">
        <v>54</v>
      </c>
      <c r="E195" s="2" t="s">
        <v>30</v>
      </c>
      <c r="F195" s="2" t="s">
        <v>72</v>
      </c>
      <c r="G195" s="2" t="s">
        <v>303</v>
      </c>
      <c r="H195" s="4">
        <v>45000</v>
      </c>
      <c r="I195" s="4">
        <v>45000</v>
      </c>
    </row>
    <row r="196" spans="1:9" x14ac:dyDescent="0.35">
      <c r="A196" s="2" t="s">
        <v>368</v>
      </c>
      <c r="B196" s="3">
        <v>46055</v>
      </c>
      <c r="C196" s="2" t="s">
        <v>162</v>
      </c>
      <c r="D196" s="2" t="s">
        <v>163</v>
      </c>
      <c r="E196" s="2" t="s">
        <v>38</v>
      </c>
      <c r="F196" s="2" t="s">
        <v>65</v>
      </c>
      <c r="G196" s="2" t="s">
        <v>303</v>
      </c>
      <c r="H196" s="4">
        <v>35500</v>
      </c>
      <c r="I196" s="4">
        <v>35500</v>
      </c>
    </row>
    <row r="197" spans="1:9" x14ac:dyDescent="0.35">
      <c r="A197" s="2" t="s">
        <v>369</v>
      </c>
      <c r="B197" s="3">
        <v>46055</v>
      </c>
      <c r="C197" s="2" t="s">
        <v>77</v>
      </c>
      <c r="D197" s="2" t="s">
        <v>78</v>
      </c>
      <c r="E197" s="2" t="s">
        <v>10</v>
      </c>
      <c r="F197" s="2" t="s">
        <v>19</v>
      </c>
      <c r="G197" s="2" t="s">
        <v>303</v>
      </c>
      <c r="H197" s="4">
        <v>46036.32</v>
      </c>
      <c r="I197" s="4">
        <v>46036.32</v>
      </c>
    </row>
    <row r="198" spans="1:9" x14ac:dyDescent="0.35">
      <c r="A198" s="2" t="s">
        <v>370</v>
      </c>
      <c r="B198" s="3">
        <v>46055</v>
      </c>
      <c r="C198" s="2" t="s">
        <v>17</v>
      </c>
      <c r="D198" s="2" t="s">
        <v>18</v>
      </c>
      <c r="E198" s="2" t="s">
        <v>10</v>
      </c>
      <c r="F198" s="2" t="s">
        <v>19</v>
      </c>
      <c r="G198" s="2" t="s">
        <v>303</v>
      </c>
      <c r="H198" s="4">
        <v>351633</v>
      </c>
      <c r="I198" s="4">
        <v>351633</v>
      </c>
    </row>
    <row r="199" spans="1:9" x14ac:dyDescent="0.35">
      <c r="A199" s="2" t="s">
        <v>371</v>
      </c>
      <c r="B199" s="3">
        <v>46052</v>
      </c>
      <c r="C199" s="2" t="s">
        <v>83</v>
      </c>
      <c r="D199" s="2" t="s">
        <v>84</v>
      </c>
      <c r="E199" s="2" t="s">
        <v>30</v>
      </c>
      <c r="F199" s="2" t="s">
        <v>65</v>
      </c>
      <c r="G199" s="2" t="s">
        <v>303</v>
      </c>
      <c r="H199" s="4">
        <v>92505</v>
      </c>
      <c r="I199" s="4">
        <v>92505</v>
      </c>
    </row>
    <row r="200" spans="1:9" x14ac:dyDescent="0.35">
      <c r="A200" s="2" t="s">
        <v>372</v>
      </c>
      <c r="B200" s="3">
        <v>46052</v>
      </c>
      <c r="C200" s="2" t="s">
        <v>14</v>
      </c>
      <c r="D200" s="2" t="s">
        <v>15</v>
      </c>
      <c r="E200" s="2" t="s">
        <v>38</v>
      </c>
      <c r="F200" s="2" t="s">
        <v>101</v>
      </c>
      <c r="G200" s="2" t="s">
        <v>303</v>
      </c>
      <c r="H200" s="4">
        <v>426000</v>
      </c>
      <c r="I200" s="4">
        <v>426000</v>
      </c>
    </row>
    <row r="201" spans="1:9" x14ac:dyDescent="0.35">
      <c r="A201" s="2" t="s">
        <v>373</v>
      </c>
      <c r="B201" s="3">
        <v>46052</v>
      </c>
      <c r="C201" s="2" t="s">
        <v>14</v>
      </c>
      <c r="D201" s="2" t="s">
        <v>15</v>
      </c>
      <c r="E201" s="2" t="s">
        <v>38</v>
      </c>
      <c r="F201" s="2" t="s">
        <v>101</v>
      </c>
      <c r="G201" s="2" t="s">
        <v>303</v>
      </c>
      <c r="H201" s="4">
        <v>366000</v>
      </c>
      <c r="I201" s="4">
        <v>366000</v>
      </c>
    </row>
    <row r="202" spans="1:9" x14ac:dyDescent="0.35">
      <c r="A202" s="2" t="s">
        <v>374</v>
      </c>
      <c r="B202" s="3">
        <v>46052</v>
      </c>
      <c r="C202" s="2" t="s">
        <v>14</v>
      </c>
      <c r="D202" s="2" t="s">
        <v>15</v>
      </c>
      <c r="E202" s="2" t="s">
        <v>38</v>
      </c>
      <c r="F202" s="2" t="s">
        <v>101</v>
      </c>
      <c r="G202" s="2" t="s">
        <v>303</v>
      </c>
      <c r="H202" s="4">
        <v>321000</v>
      </c>
      <c r="I202" s="4">
        <v>321000</v>
      </c>
    </row>
    <row r="203" spans="1:9" x14ac:dyDescent="0.35">
      <c r="A203" s="2" t="s">
        <v>375</v>
      </c>
      <c r="B203" s="3">
        <v>46052</v>
      </c>
      <c r="C203" s="2" t="s">
        <v>77</v>
      </c>
      <c r="D203" s="2" t="s">
        <v>78</v>
      </c>
      <c r="E203" s="2" t="s">
        <v>10</v>
      </c>
      <c r="F203" s="2" t="s">
        <v>56</v>
      </c>
      <c r="G203" s="2" t="s">
        <v>303</v>
      </c>
      <c r="H203" s="4">
        <v>20000</v>
      </c>
      <c r="I203" s="4">
        <v>20000</v>
      </c>
    </row>
    <row r="204" spans="1:9" x14ac:dyDescent="0.35">
      <c r="A204" s="2" t="s">
        <v>376</v>
      </c>
      <c r="B204" s="3">
        <v>46052</v>
      </c>
      <c r="C204" s="2" t="s">
        <v>21</v>
      </c>
      <c r="D204" s="2" t="s">
        <v>22</v>
      </c>
      <c r="E204" s="2" t="s">
        <v>10</v>
      </c>
      <c r="F204" s="2" t="s">
        <v>56</v>
      </c>
      <c r="G204" s="2" t="s">
        <v>303</v>
      </c>
      <c r="H204" s="4">
        <v>10000</v>
      </c>
      <c r="I204" s="4">
        <v>10000</v>
      </c>
    </row>
    <row r="205" spans="1:9" x14ac:dyDescent="0.35">
      <c r="A205" s="2" t="s">
        <v>377</v>
      </c>
      <c r="B205" s="3">
        <v>46052</v>
      </c>
      <c r="C205" s="2" t="s">
        <v>21</v>
      </c>
      <c r="D205" s="2" t="s">
        <v>22</v>
      </c>
      <c r="E205" s="2" t="s">
        <v>10</v>
      </c>
      <c r="F205" s="2" t="s">
        <v>56</v>
      </c>
      <c r="G205" s="2" t="s">
        <v>303</v>
      </c>
      <c r="H205" s="4">
        <v>59850</v>
      </c>
      <c r="I205" s="4">
        <v>59850</v>
      </c>
    </row>
    <row r="206" spans="1:9" x14ac:dyDescent="0.35">
      <c r="A206" s="2" t="s">
        <v>378</v>
      </c>
      <c r="B206" s="3">
        <v>46052</v>
      </c>
      <c r="C206" s="2" t="s">
        <v>379</v>
      </c>
      <c r="D206" s="2" t="s">
        <v>380</v>
      </c>
      <c r="E206" s="2" t="s">
        <v>30</v>
      </c>
      <c r="F206" s="2" t="s">
        <v>278</v>
      </c>
      <c r="G206" s="2" t="s">
        <v>303</v>
      </c>
      <c r="H206" s="4">
        <v>54730.239999999998</v>
      </c>
      <c r="I206" s="4">
        <v>54730.239999999998</v>
      </c>
    </row>
    <row r="207" spans="1:9" x14ac:dyDescent="0.35">
      <c r="A207" s="2" t="s">
        <v>381</v>
      </c>
      <c r="B207" s="3">
        <v>46052</v>
      </c>
      <c r="C207" s="2" t="s">
        <v>379</v>
      </c>
      <c r="D207" s="2" t="s">
        <v>380</v>
      </c>
      <c r="E207" s="2" t="s">
        <v>30</v>
      </c>
      <c r="F207" s="2" t="s">
        <v>278</v>
      </c>
      <c r="G207" s="2" t="s">
        <v>303</v>
      </c>
      <c r="H207" s="4">
        <v>594400</v>
      </c>
      <c r="I207" s="4">
        <v>594400</v>
      </c>
    </row>
    <row r="208" spans="1:9" x14ac:dyDescent="0.35">
      <c r="A208" s="2" t="s">
        <v>382</v>
      </c>
      <c r="B208" s="3">
        <v>46052</v>
      </c>
      <c r="C208" s="2" t="s">
        <v>379</v>
      </c>
      <c r="D208" s="2" t="s">
        <v>380</v>
      </c>
      <c r="E208" s="2" t="s">
        <v>30</v>
      </c>
      <c r="F208" s="2" t="s">
        <v>278</v>
      </c>
      <c r="G208" s="2" t="s">
        <v>303</v>
      </c>
      <c r="H208" s="4">
        <v>64995</v>
      </c>
      <c r="I208" s="4">
        <v>64995</v>
      </c>
    </row>
    <row r="209" spans="1:9" x14ac:dyDescent="0.35">
      <c r="A209" s="2" t="s">
        <v>383</v>
      </c>
      <c r="B209" s="3">
        <v>46052</v>
      </c>
      <c r="C209" s="2" t="s">
        <v>379</v>
      </c>
      <c r="D209" s="2" t="s">
        <v>380</v>
      </c>
      <c r="E209" s="2" t="s">
        <v>30</v>
      </c>
      <c r="F209" s="2" t="s">
        <v>278</v>
      </c>
      <c r="G209" s="2" t="s">
        <v>303</v>
      </c>
      <c r="H209" s="4">
        <v>166345.20000000001</v>
      </c>
      <c r="I209" s="4">
        <v>166345.20000000001</v>
      </c>
    </row>
    <row r="210" spans="1:9" x14ac:dyDescent="0.35">
      <c r="A210" s="2" t="s">
        <v>384</v>
      </c>
      <c r="B210" s="3">
        <v>46052</v>
      </c>
      <c r="C210" s="2" t="s">
        <v>379</v>
      </c>
      <c r="D210" s="2" t="s">
        <v>380</v>
      </c>
      <c r="E210" s="2" t="s">
        <v>38</v>
      </c>
      <c r="F210" s="2" t="s">
        <v>278</v>
      </c>
      <c r="G210" s="2" t="s">
        <v>303</v>
      </c>
      <c r="H210" s="4">
        <v>78120</v>
      </c>
      <c r="I210" s="4">
        <v>78120</v>
      </c>
    </row>
    <row r="211" spans="1:9" x14ac:dyDescent="0.35">
      <c r="A211" s="2" t="s">
        <v>385</v>
      </c>
      <c r="B211" s="3">
        <v>46052</v>
      </c>
      <c r="C211" s="2" t="s">
        <v>379</v>
      </c>
      <c r="D211" s="2" t="s">
        <v>380</v>
      </c>
      <c r="E211" s="2" t="s">
        <v>30</v>
      </c>
      <c r="F211" s="2" t="s">
        <v>278</v>
      </c>
      <c r="G211" s="2" t="s">
        <v>303</v>
      </c>
      <c r="H211" s="4">
        <v>88751.25</v>
      </c>
      <c r="I211" s="4">
        <v>88751.25</v>
      </c>
    </row>
    <row r="212" spans="1:9" x14ac:dyDescent="0.35">
      <c r="A212" s="2" t="s">
        <v>386</v>
      </c>
      <c r="B212" s="3">
        <v>46052</v>
      </c>
      <c r="C212" s="2" t="s">
        <v>14</v>
      </c>
      <c r="D212" s="2" t="s">
        <v>15</v>
      </c>
      <c r="E212" s="2" t="s">
        <v>30</v>
      </c>
      <c r="F212" s="2" t="s">
        <v>278</v>
      </c>
      <c r="G212" s="2" t="s">
        <v>303</v>
      </c>
      <c r="H212" s="4">
        <v>67935</v>
      </c>
      <c r="I212" s="4">
        <v>67935</v>
      </c>
    </row>
    <row r="213" spans="1:9" x14ac:dyDescent="0.35">
      <c r="A213" s="2" t="s">
        <v>387</v>
      </c>
      <c r="B213" s="3">
        <v>46052</v>
      </c>
      <c r="C213" s="2" t="s">
        <v>14</v>
      </c>
      <c r="D213" s="2" t="s">
        <v>15</v>
      </c>
      <c r="E213" s="2" t="s">
        <v>30</v>
      </c>
      <c r="F213" s="2" t="s">
        <v>278</v>
      </c>
      <c r="G213" s="2" t="s">
        <v>303</v>
      </c>
      <c r="H213" s="4">
        <v>58905</v>
      </c>
      <c r="I213" s="4">
        <v>58905</v>
      </c>
    </row>
    <row r="214" spans="1:9" x14ac:dyDescent="0.35">
      <c r="A214" s="2" t="s">
        <v>388</v>
      </c>
      <c r="B214" s="3">
        <v>46052</v>
      </c>
      <c r="C214" s="2" t="s">
        <v>105</v>
      </c>
      <c r="D214" s="2" t="s">
        <v>106</v>
      </c>
      <c r="E214" s="2" t="s">
        <v>38</v>
      </c>
      <c r="F214" s="2" t="s">
        <v>101</v>
      </c>
      <c r="G214" s="2" t="s">
        <v>303</v>
      </c>
      <c r="H214" s="4">
        <v>99225</v>
      </c>
      <c r="I214" s="4">
        <v>99225</v>
      </c>
    </row>
    <row r="215" spans="1:9" x14ac:dyDescent="0.35">
      <c r="A215" s="2" t="s">
        <v>389</v>
      </c>
      <c r="B215" s="3">
        <v>46052</v>
      </c>
      <c r="C215" s="2" t="s">
        <v>53</v>
      </c>
      <c r="D215" s="2" t="s">
        <v>54</v>
      </c>
      <c r="E215" s="2" t="s">
        <v>10</v>
      </c>
      <c r="F215" s="2" t="s">
        <v>11</v>
      </c>
      <c r="G215" s="2" t="s">
        <v>303</v>
      </c>
      <c r="H215" s="4">
        <v>150000</v>
      </c>
      <c r="I215" s="4">
        <v>150000</v>
      </c>
    </row>
    <row r="216" spans="1:9" x14ac:dyDescent="0.35">
      <c r="A216" s="2" t="s">
        <v>390</v>
      </c>
      <c r="B216" s="3">
        <v>46052</v>
      </c>
      <c r="C216" s="2" t="s">
        <v>14</v>
      </c>
      <c r="D216" s="2" t="s">
        <v>15</v>
      </c>
      <c r="E216" s="2" t="s">
        <v>38</v>
      </c>
      <c r="F216" s="2" t="s">
        <v>101</v>
      </c>
      <c r="G216" s="2" t="s">
        <v>303</v>
      </c>
      <c r="H216" s="4">
        <v>404670</v>
      </c>
      <c r="I216" s="4">
        <v>404670</v>
      </c>
    </row>
    <row r="217" spans="1:9" x14ac:dyDescent="0.35">
      <c r="A217" s="2" t="s">
        <v>391</v>
      </c>
      <c r="B217" s="3">
        <v>46052</v>
      </c>
      <c r="C217" s="2" t="s">
        <v>21</v>
      </c>
      <c r="D217" s="2" t="s">
        <v>22</v>
      </c>
      <c r="E217" s="2" t="s">
        <v>10</v>
      </c>
      <c r="F217" s="2" t="s">
        <v>56</v>
      </c>
      <c r="G217" s="2" t="s">
        <v>303</v>
      </c>
      <c r="H217" s="4">
        <v>30000</v>
      </c>
      <c r="I217" s="4">
        <v>30000</v>
      </c>
    </row>
    <row r="218" spans="1:9" x14ac:dyDescent="0.35">
      <c r="A218" s="2" t="s">
        <v>392</v>
      </c>
      <c r="B218" s="3">
        <v>46051</v>
      </c>
      <c r="C218" s="2" t="s">
        <v>53</v>
      </c>
      <c r="D218" s="2" t="s">
        <v>54</v>
      </c>
      <c r="E218" s="2" t="s">
        <v>30</v>
      </c>
      <c r="F218" s="2" t="s">
        <v>72</v>
      </c>
      <c r="G218" s="2" t="s">
        <v>303</v>
      </c>
      <c r="H218" s="4">
        <v>30000</v>
      </c>
      <c r="I218" s="4">
        <v>30000</v>
      </c>
    </row>
    <row r="219" spans="1:9" x14ac:dyDescent="0.35">
      <c r="A219" s="2" t="s">
        <v>393</v>
      </c>
      <c r="B219" s="3">
        <v>46051</v>
      </c>
      <c r="C219" s="2" t="s">
        <v>53</v>
      </c>
      <c r="D219" s="2" t="s">
        <v>54</v>
      </c>
      <c r="E219" s="2" t="s">
        <v>10</v>
      </c>
      <c r="F219" s="2" t="s">
        <v>11</v>
      </c>
      <c r="G219" s="2" t="s">
        <v>303</v>
      </c>
      <c r="H219" s="4">
        <v>75000</v>
      </c>
      <c r="I219" s="4">
        <v>75000</v>
      </c>
    </row>
    <row r="220" spans="1:9" x14ac:dyDescent="0.35">
      <c r="A220" s="2" t="s">
        <v>394</v>
      </c>
      <c r="B220" s="3">
        <v>46051</v>
      </c>
      <c r="C220" s="2" t="s">
        <v>77</v>
      </c>
      <c r="D220" s="2" t="s">
        <v>78</v>
      </c>
      <c r="E220" s="2" t="s">
        <v>10</v>
      </c>
      <c r="F220" s="2" t="s">
        <v>56</v>
      </c>
      <c r="G220" s="2" t="s">
        <v>303</v>
      </c>
      <c r="H220" s="4">
        <v>84750</v>
      </c>
      <c r="I220" s="4">
        <v>84750</v>
      </c>
    </row>
    <row r="221" spans="1:9" x14ac:dyDescent="0.35">
      <c r="A221" s="2" t="s">
        <v>395</v>
      </c>
      <c r="B221" s="3">
        <v>46051</v>
      </c>
      <c r="C221" s="2" t="s">
        <v>53</v>
      </c>
      <c r="D221" s="2" t="s">
        <v>54</v>
      </c>
      <c r="E221" s="2" t="s">
        <v>30</v>
      </c>
      <c r="F221" s="2" t="s">
        <v>72</v>
      </c>
      <c r="G221" s="2" t="s">
        <v>303</v>
      </c>
      <c r="H221" s="4">
        <v>125000</v>
      </c>
      <c r="I221" s="4">
        <v>125000</v>
      </c>
    </row>
    <row r="222" spans="1:9" x14ac:dyDescent="0.35">
      <c r="A222" s="2" t="s">
        <v>396</v>
      </c>
      <c r="B222" s="3">
        <v>46051</v>
      </c>
      <c r="C222" s="2" t="s">
        <v>17</v>
      </c>
      <c r="D222" s="2" t="s">
        <v>18</v>
      </c>
      <c r="E222" s="2" t="s">
        <v>30</v>
      </c>
      <c r="F222" s="2" t="s">
        <v>72</v>
      </c>
      <c r="G222" s="2" t="s">
        <v>303</v>
      </c>
      <c r="H222" s="4">
        <v>47300</v>
      </c>
      <c r="I222" s="4">
        <v>47300</v>
      </c>
    </row>
    <row r="223" spans="1:9" x14ac:dyDescent="0.35">
      <c r="A223" s="2" t="s">
        <v>397</v>
      </c>
      <c r="B223" s="3">
        <v>46051</v>
      </c>
      <c r="C223" s="2" t="s">
        <v>17</v>
      </c>
      <c r="D223" s="2" t="s">
        <v>18</v>
      </c>
      <c r="E223" s="2" t="s">
        <v>30</v>
      </c>
      <c r="F223" s="2" t="s">
        <v>72</v>
      </c>
      <c r="G223" s="2" t="s">
        <v>303</v>
      </c>
      <c r="H223" s="4">
        <v>26900</v>
      </c>
      <c r="I223" s="4">
        <v>26900</v>
      </c>
    </row>
    <row r="224" spans="1:9" x14ac:dyDescent="0.35">
      <c r="A224" s="2" t="s">
        <v>398</v>
      </c>
      <c r="B224" s="3">
        <v>46050</v>
      </c>
      <c r="C224" s="2" t="s">
        <v>83</v>
      </c>
      <c r="D224" s="2" t="s">
        <v>84</v>
      </c>
      <c r="E224" s="2" t="s">
        <v>30</v>
      </c>
      <c r="F224" s="2" t="s">
        <v>72</v>
      </c>
      <c r="G224" s="2" t="s">
        <v>303</v>
      </c>
      <c r="H224" s="4">
        <v>43103</v>
      </c>
      <c r="I224" s="4">
        <v>43103</v>
      </c>
    </row>
    <row r="225" spans="1:9" x14ac:dyDescent="0.35">
      <c r="A225" s="2" t="s">
        <v>399</v>
      </c>
      <c r="B225" s="3">
        <v>46050</v>
      </c>
      <c r="C225" s="2" t="s">
        <v>83</v>
      </c>
      <c r="D225" s="2" t="s">
        <v>84</v>
      </c>
      <c r="E225" s="2" t="s">
        <v>30</v>
      </c>
      <c r="F225" s="2" t="s">
        <v>72</v>
      </c>
      <c r="G225" s="2" t="s">
        <v>303</v>
      </c>
      <c r="H225" s="4">
        <v>3000</v>
      </c>
      <c r="I225" s="4">
        <v>3000</v>
      </c>
    </row>
    <row r="226" spans="1:9" x14ac:dyDescent="0.35">
      <c r="A226" s="2" t="s">
        <v>400</v>
      </c>
      <c r="B226" s="3">
        <v>46050</v>
      </c>
      <c r="C226" s="2" t="s">
        <v>83</v>
      </c>
      <c r="D226" s="2" t="s">
        <v>84</v>
      </c>
      <c r="E226" s="2" t="s">
        <v>30</v>
      </c>
      <c r="F226" s="2" t="s">
        <v>72</v>
      </c>
      <c r="G226" s="2" t="s">
        <v>303</v>
      </c>
      <c r="H226" s="4">
        <v>3000</v>
      </c>
      <c r="I226" s="4">
        <v>3000</v>
      </c>
    </row>
    <row r="227" spans="1:9" x14ac:dyDescent="0.35">
      <c r="A227" s="2" t="s">
        <v>401</v>
      </c>
      <c r="B227" s="3">
        <v>46050</v>
      </c>
      <c r="C227" s="2" t="s">
        <v>83</v>
      </c>
      <c r="D227" s="2" t="s">
        <v>84</v>
      </c>
      <c r="E227" s="2" t="s">
        <v>38</v>
      </c>
      <c r="F227" s="2" t="s">
        <v>45</v>
      </c>
      <c r="G227" s="2" t="s">
        <v>303</v>
      </c>
      <c r="H227" s="4">
        <v>114660</v>
      </c>
      <c r="I227" s="4">
        <v>114660</v>
      </c>
    </row>
    <row r="228" spans="1:9" x14ac:dyDescent="0.35">
      <c r="A228" s="2" t="s">
        <v>402</v>
      </c>
      <c r="B228" s="3">
        <v>46050</v>
      </c>
      <c r="C228" s="2" t="s">
        <v>83</v>
      </c>
      <c r="D228" s="2" t="s">
        <v>84</v>
      </c>
      <c r="E228" s="2" t="s">
        <v>38</v>
      </c>
      <c r="F228" s="2" t="s">
        <v>45</v>
      </c>
      <c r="G228" s="2" t="s">
        <v>303</v>
      </c>
      <c r="H228" s="4">
        <v>52000</v>
      </c>
      <c r="I228" s="4">
        <v>52000</v>
      </c>
    </row>
    <row r="229" spans="1:9" x14ac:dyDescent="0.35">
      <c r="A229" s="2" t="s">
        <v>403</v>
      </c>
      <c r="B229" s="3">
        <v>46049</v>
      </c>
      <c r="C229" s="2" t="s">
        <v>99</v>
      </c>
      <c r="D229" s="2" t="s">
        <v>100</v>
      </c>
      <c r="E229" s="2" t="s">
        <v>38</v>
      </c>
      <c r="F229" s="2" t="s">
        <v>101</v>
      </c>
      <c r="G229" s="2" t="s">
        <v>303</v>
      </c>
      <c r="H229" s="4">
        <v>120000</v>
      </c>
      <c r="I229" s="4">
        <v>120000</v>
      </c>
    </row>
    <row r="230" spans="1:9" x14ac:dyDescent="0.35">
      <c r="A230" s="2" t="s">
        <v>404</v>
      </c>
      <c r="B230" s="3">
        <v>46049</v>
      </c>
      <c r="C230" s="2" t="s">
        <v>211</v>
      </c>
      <c r="D230" s="2" t="s">
        <v>212</v>
      </c>
      <c r="E230" s="2" t="s">
        <v>38</v>
      </c>
      <c r="F230" s="2" t="s">
        <v>45</v>
      </c>
      <c r="G230" s="2" t="s">
        <v>303</v>
      </c>
      <c r="H230" s="4">
        <v>50000</v>
      </c>
      <c r="I230" s="4">
        <v>50000</v>
      </c>
    </row>
    <row r="231" spans="1:9" x14ac:dyDescent="0.35">
      <c r="A231" s="2" t="s">
        <v>405</v>
      </c>
      <c r="B231" s="3">
        <v>46049</v>
      </c>
      <c r="C231" s="2" t="s">
        <v>105</v>
      </c>
      <c r="D231" s="2" t="s">
        <v>106</v>
      </c>
      <c r="E231" s="2" t="s">
        <v>38</v>
      </c>
      <c r="F231" s="2" t="s">
        <v>45</v>
      </c>
      <c r="G231" s="2" t="s">
        <v>303</v>
      </c>
      <c r="H231" s="4">
        <v>150000</v>
      </c>
      <c r="I231" s="4">
        <v>150000</v>
      </c>
    </row>
    <row r="232" spans="1:9" x14ac:dyDescent="0.35">
      <c r="A232" s="2" t="s">
        <v>406</v>
      </c>
      <c r="B232" s="3">
        <v>46049</v>
      </c>
      <c r="C232" s="2" t="s">
        <v>105</v>
      </c>
      <c r="D232" s="2" t="s">
        <v>106</v>
      </c>
      <c r="E232" s="2" t="s">
        <v>10</v>
      </c>
      <c r="F232" s="2" t="s">
        <v>56</v>
      </c>
      <c r="G232" s="2" t="s">
        <v>303</v>
      </c>
      <c r="H232" s="4">
        <v>34000</v>
      </c>
      <c r="I232" s="4">
        <v>34000</v>
      </c>
    </row>
    <row r="233" spans="1:9" x14ac:dyDescent="0.35">
      <c r="A233" s="2" t="s">
        <v>407</v>
      </c>
      <c r="B233" s="3">
        <v>46048</v>
      </c>
      <c r="C233" s="2" t="s">
        <v>92</v>
      </c>
      <c r="D233" s="2" t="s">
        <v>93</v>
      </c>
      <c r="E233" s="2" t="s">
        <v>30</v>
      </c>
      <c r="F233" s="2" t="s">
        <v>61</v>
      </c>
      <c r="G233" s="2" t="s">
        <v>303</v>
      </c>
      <c r="H233" s="4">
        <v>12500</v>
      </c>
      <c r="I233" s="4">
        <v>12500</v>
      </c>
    </row>
    <row r="234" spans="1:9" x14ac:dyDescent="0.35">
      <c r="A234" s="2" t="s">
        <v>408</v>
      </c>
      <c r="B234" s="3">
        <v>46048</v>
      </c>
      <c r="C234" s="2" t="s">
        <v>118</v>
      </c>
      <c r="D234" s="2" t="s">
        <v>119</v>
      </c>
      <c r="E234" s="2" t="s">
        <v>10</v>
      </c>
      <c r="F234" s="2" t="s">
        <v>61</v>
      </c>
      <c r="G234" s="2" t="s">
        <v>303</v>
      </c>
      <c r="H234" s="4">
        <v>60000</v>
      </c>
      <c r="I234" s="4">
        <v>60000</v>
      </c>
    </row>
    <row r="235" spans="1:9" x14ac:dyDescent="0.35">
      <c r="A235" s="2" t="s">
        <v>409</v>
      </c>
      <c r="B235" s="3">
        <v>46048</v>
      </c>
      <c r="C235" s="2" t="s">
        <v>77</v>
      </c>
      <c r="D235" s="2" t="s">
        <v>78</v>
      </c>
      <c r="E235" s="2" t="s">
        <v>10</v>
      </c>
      <c r="F235" s="2" t="s">
        <v>61</v>
      </c>
      <c r="G235" s="2" t="s">
        <v>303</v>
      </c>
      <c r="H235" s="4">
        <v>288000</v>
      </c>
      <c r="I235" s="4">
        <v>288000</v>
      </c>
    </row>
    <row r="236" spans="1:9" x14ac:dyDescent="0.35">
      <c r="A236" s="2" t="s">
        <v>410</v>
      </c>
      <c r="B236" s="3">
        <v>46048</v>
      </c>
      <c r="C236" s="2" t="s">
        <v>77</v>
      </c>
      <c r="D236" s="2" t="s">
        <v>78</v>
      </c>
      <c r="E236" s="2" t="s">
        <v>10</v>
      </c>
      <c r="F236" s="2" t="s">
        <v>61</v>
      </c>
      <c r="G236" s="2" t="s">
        <v>303</v>
      </c>
      <c r="H236" s="4">
        <v>87500</v>
      </c>
      <c r="I236" s="4">
        <v>87500</v>
      </c>
    </row>
    <row r="237" spans="1:9" x14ac:dyDescent="0.35">
      <c r="A237" s="2" t="s">
        <v>411</v>
      </c>
      <c r="B237" s="3">
        <v>46048</v>
      </c>
      <c r="C237" s="2" t="s">
        <v>14</v>
      </c>
      <c r="D237" s="2" t="s">
        <v>15</v>
      </c>
      <c r="E237" s="2" t="s">
        <v>10</v>
      </c>
      <c r="F237" s="2" t="s">
        <v>61</v>
      </c>
      <c r="G237" s="2" t="s">
        <v>303</v>
      </c>
      <c r="H237" s="4">
        <v>101535</v>
      </c>
      <c r="I237" s="4">
        <v>101535</v>
      </c>
    </row>
    <row r="238" spans="1:9" x14ac:dyDescent="0.35">
      <c r="A238" s="2" t="s">
        <v>412</v>
      </c>
      <c r="B238" s="3">
        <v>46048</v>
      </c>
      <c r="C238" s="2" t="s">
        <v>105</v>
      </c>
      <c r="D238" s="2" t="s">
        <v>106</v>
      </c>
      <c r="E238" s="2" t="s">
        <v>10</v>
      </c>
      <c r="F238" s="2" t="s">
        <v>56</v>
      </c>
      <c r="G238" s="2" t="s">
        <v>303</v>
      </c>
      <c r="H238" s="4">
        <v>43220.34</v>
      </c>
      <c r="I238" s="4">
        <v>43220.34</v>
      </c>
    </row>
    <row r="239" spans="1:9" x14ac:dyDescent="0.35">
      <c r="A239" s="2" t="s">
        <v>413</v>
      </c>
      <c r="B239" s="3">
        <v>46048</v>
      </c>
      <c r="C239" s="2" t="s">
        <v>99</v>
      </c>
      <c r="D239" s="2" t="s">
        <v>100</v>
      </c>
      <c r="E239" s="2" t="s">
        <v>38</v>
      </c>
      <c r="F239" s="2" t="s">
        <v>45</v>
      </c>
      <c r="G239" s="2" t="s">
        <v>303</v>
      </c>
      <c r="H239" s="4">
        <v>30800</v>
      </c>
      <c r="I239" s="4">
        <v>30800</v>
      </c>
    </row>
    <row r="240" spans="1:9" x14ac:dyDescent="0.35">
      <c r="A240" s="2" t="s">
        <v>414</v>
      </c>
      <c r="B240" s="3">
        <v>46048</v>
      </c>
      <c r="C240" s="2" t="s">
        <v>14</v>
      </c>
      <c r="D240" s="2" t="s">
        <v>15</v>
      </c>
      <c r="E240" s="2" t="s">
        <v>38</v>
      </c>
      <c r="F240" s="2" t="s">
        <v>278</v>
      </c>
      <c r="G240" s="2" t="s">
        <v>303</v>
      </c>
      <c r="H240" s="4">
        <v>42000</v>
      </c>
      <c r="I240" s="4">
        <v>42000</v>
      </c>
    </row>
    <row r="241" spans="1:9" x14ac:dyDescent="0.35">
      <c r="A241" s="2" t="s">
        <v>415</v>
      </c>
      <c r="B241" s="3">
        <v>46048</v>
      </c>
      <c r="C241" s="2" t="s">
        <v>379</v>
      </c>
      <c r="D241" s="2" t="s">
        <v>380</v>
      </c>
      <c r="E241" s="2" t="s">
        <v>38</v>
      </c>
      <c r="F241" s="2" t="s">
        <v>278</v>
      </c>
      <c r="G241" s="2" t="s">
        <v>303</v>
      </c>
      <c r="H241" s="4">
        <v>50000</v>
      </c>
      <c r="I241" s="4">
        <v>50000</v>
      </c>
    </row>
    <row r="242" spans="1:9" x14ac:dyDescent="0.35">
      <c r="A242" s="2" t="s">
        <v>416</v>
      </c>
      <c r="B242" s="3">
        <v>46048</v>
      </c>
      <c r="C242" s="2" t="s">
        <v>83</v>
      </c>
      <c r="D242" s="2" t="s">
        <v>84</v>
      </c>
      <c r="E242" s="2" t="s">
        <v>85</v>
      </c>
      <c r="F242" s="2" t="s">
        <v>86</v>
      </c>
      <c r="G242" s="2" t="s">
        <v>303</v>
      </c>
      <c r="H242" s="4">
        <v>151410</v>
      </c>
      <c r="I242" s="4">
        <v>151410</v>
      </c>
    </row>
    <row r="243" spans="1:9" x14ac:dyDescent="0.35">
      <c r="A243" s="2" t="s">
        <v>417</v>
      </c>
      <c r="B243" s="3">
        <v>46048</v>
      </c>
      <c r="C243" s="2" t="s">
        <v>92</v>
      </c>
      <c r="D243" s="2" t="s">
        <v>93</v>
      </c>
      <c r="E243" s="2" t="s">
        <v>30</v>
      </c>
      <c r="F243" s="2" t="s">
        <v>31</v>
      </c>
      <c r="G243" s="2" t="s">
        <v>303</v>
      </c>
      <c r="H243" s="4">
        <v>72187.5</v>
      </c>
      <c r="I243" s="4">
        <v>72187.5</v>
      </c>
    </row>
    <row r="244" spans="1:9" x14ac:dyDescent="0.35">
      <c r="A244" s="2" t="s">
        <v>418</v>
      </c>
      <c r="B244" s="3">
        <v>46046</v>
      </c>
      <c r="C244" s="2" t="s">
        <v>353</v>
      </c>
      <c r="D244" s="2" t="s">
        <v>354</v>
      </c>
      <c r="E244" s="2" t="s">
        <v>38</v>
      </c>
      <c r="F244" s="2" t="s">
        <v>45</v>
      </c>
      <c r="G244" s="2" t="s">
        <v>303</v>
      </c>
      <c r="H244" s="4">
        <v>31500</v>
      </c>
      <c r="I244" s="4">
        <v>31500</v>
      </c>
    </row>
    <row r="245" spans="1:9" x14ac:dyDescent="0.35">
      <c r="A245" s="2" t="s">
        <v>419</v>
      </c>
      <c r="B245" s="3">
        <v>46044</v>
      </c>
      <c r="C245" s="2" t="s">
        <v>14</v>
      </c>
      <c r="D245" s="2" t="s">
        <v>15</v>
      </c>
      <c r="E245" s="2" t="s">
        <v>30</v>
      </c>
      <c r="F245" s="2" t="s">
        <v>101</v>
      </c>
      <c r="G245" s="2" t="s">
        <v>303</v>
      </c>
      <c r="H245" s="4">
        <v>540000</v>
      </c>
      <c r="I245" s="4">
        <v>540000</v>
      </c>
    </row>
    <row r="246" spans="1:9" x14ac:dyDescent="0.35">
      <c r="A246" s="2" t="s">
        <v>420</v>
      </c>
      <c r="B246" s="3">
        <v>46044</v>
      </c>
      <c r="C246" s="2" t="s">
        <v>17</v>
      </c>
      <c r="D246" s="2" t="s">
        <v>18</v>
      </c>
      <c r="E246" s="2" t="s">
        <v>38</v>
      </c>
      <c r="F246" s="2" t="s">
        <v>39</v>
      </c>
      <c r="G246" s="2" t="s">
        <v>303</v>
      </c>
      <c r="H246" s="4">
        <v>300000</v>
      </c>
      <c r="I246" s="4">
        <v>300000</v>
      </c>
    </row>
    <row r="247" spans="1:9" x14ac:dyDescent="0.35">
      <c r="A247" s="2" t="s">
        <v>421</v>
      </c>
      <c r="B247" s="3">
        <v>46044</v>
      </c>
      <c r="C247" s="2" t="s">
        <v>14</v>
      </c>
      <c r="D247" s="2" t="s">
        <v>15</v>
      </c>
      <c r="E247" s="2" t="s">
        <v>30</v>
      </c>
      <c r="F247" s="2" t="s">
        <v>278</v>
      </c>
      <c r="G247" s="2" t="s">
        <v>303</v>
      </c>
      <c r="H247" s="4">
        <v>157815</v>
      </c>
      <c r="I247" s="4">
        <v>157815</v>
      </c>
    </row>
    <row r="248" spans="1:9" x14ac:dyDescent="0.35">
      <c r="A248" s="2" t="s">
        <v>422</v>
      </c>
      <c r="B248" s="3">
        <v>46044</v>
      </c>
      <c r="C248" s="2" t="s">
        <v>53</v>
      </c>
      <c r="D248" s="2" t="s">
        <v>54</v>
      </c>
      <c r="E248" s="2" t="s">
        <v>10</v>
      </c>
      <c r="F248" s="2" t="s">
        <v>11</v>
      </c>
      <c r="G248" s="2" t="s">
        <v>303</v>
      </c>
      <c r="H248" s="4">
        <v>57500</v>
      </c>
      <c r="I248" s="4">
        <v>57500</v>
      </c>
    </row>
    <row r="249" spans="1:9" x14ac:dyDescent="0.35">
      <c r="A249" s="2" t="s">
        <v>423</v>
      </c>
      <c r="B249" s="3">
        <v>46044</v>
      </c>
      <c r="C249" s="2" t="s">
        <v>17</v>
      </c>
      <c r="D249" s="2" t="s">
        <v>18</v>
      </c>
      <c r="E249" s="2" t="s">
        <v>10</v>
      </c>
      <c r="F249" s="2" t="s">
        <v>11</v>
      </c>
      <c r="G249" s="2" t="s">
        <v>303</v>
      </c>
      <c r="H249" s="4">
        <v>99645</v>
      </c>
      <c r="I249" s="4">
        <v>99645</v>
      </c>
    </row>
    <row r="250" spans="1:9" x14ac:dyDescent="0.35">
      <c r="A250" s="2" t="s">
        <v>424</v>
      </c>
      <c r="B250" s="3">
        <v>46044</v>
      </c>
      <c r="C250" s="2" t="s">
        <v>14</v>
      </c>
      <c r="D250" s="2" t="s">
        <v>15</v>
      </c>
      <c r="E250" s="2" t="s">
        <v>30</v>
      </c>
      <c r="F250" s="2" t="s">
        <v>278</v>
      </c>
      <c r="G250" s="2" t="s">
        <v>303</v>
      </c>
      <c r="H250" s="4">
        <v>258120</v>
      </c>
      <c r="I250" s="4">
        <v>258120</v>
      </c>
    </row>
    <row r="251" spans="1:9" x14ac:dyDescent="0.35">
      <c r="A251" s="2" t="s">
        <v>425</v>
      </c>
      <c r="B251" s="3">
        <v>46044</v>
      </c>
      <c r="C251" s="2" t="s">
        <v>17</v>
      </c>
      <c r="D251" s="2" t="s">
        <v>18</v>
      </c>
      <c r="E251" s="2" t="s">
        <v>10</v>
      </c>
      <c r="F251" s="2" t="s">
        <v>11</v>
      </c>
      <c r="G251" s="2" t="s">
        <v>303</v>
      </c>
      <c r="H251" s="4">
        <v>74760</v>
      </c>
      <c r="I251" s="4">
        <v>74760</v>
      </c>
    </row>
    <row r="252" spans="1:9" x14ac:dyDescent="0.35">
      <c r="A252" s="2" t="s">
        <v>426</v>
      </c>
      <c r="B252" s="3">
        <v>46043</v>
      </c>
      <c r="C252" s="2" t="s">
        <v>83</v>
      </c>
      <c r="D252" s="2" t="s">
        <v>84</v>
      </c>
      <c r="E252" s="2" t="s">
        <v>38</v>
      </c>
      <c r="F252" s="2" t="s">
        <v>101</v>
      </c>
      <c r="G252" s="2" t="s">
        <v>303</v>
      </c>
      <c r="H252" s="4">
        <v>143010</v>
      </c>
      <c r="I252" s="4">
        <v>143010</v>
      </c>
    </row>
    <row r="253" spans="1:9" x14ac:dyDescent="0.35">
      <c r="A253" s="2" t="s">
        <v>427</v>
      </c>
      <c r="B253" s="3">
        <v>46042</v>
      </c>
      <c r="C253" s="2" t="s">
        <v>162</v>
      </c>
      <c r="D253" s="2" t="s">
        <v>163</v>
      </c>
      <c r="E253" s="2" t="s">
        <v>38</v>
      </c>
      <c r="F253" s="2" t="s">
        <v>147</v>
      </c>
      <c r="G253" s="2" t="s">
        <v>303</v>
      </c>
      <c r="H253" s="4">
        <v>257270</v>
      </c>
      <c r="I253" s="4">
        <v>257270</v>
      </c>
    </row>
    <row r="254" spans="1:9" x14ac:dyDescent="0.35">
      <c r="A254" s="2" t="s">
        <v>428</v>
      </c>
      <c r="B254" s="3">
        <v>46041</v>
      </c>
      <c r="C254" s="2" t="s">
        <v>14</v>
      </c>
      <c r="D254" s="2" t="s">
        <v>15</v>
      </c>
      <c r="E254" s="2" t="s">
        <v>30</v>
      </c>
      <c r="F254" s="2" t="s">
        <v>278</v>
      </c>
      <c r="G254" s="2" t="s">
        <v>303</v>
      </c>
      <c r="H254" s="4">
        <v>115500</v>
      </c>
      <c r="I254" s="4">
        <v>115500</v>
      </c>
    </row>
    <row r="255" spans="1:9" x14ac:dyDescent="0.35">
      <c r="A255" s="2" t="s">
        <v>429</v>
      </c>
      <c r="B255" s="3">
        <v>46041</v>
      </c>
      <c r="C255" s="2" t="s">
        <v>251</v>
      </c>
      <c r="D255" s="2" t="s">
        <v>252</v>
      </c>
      <c r="E255" s="2" t="s">
        <v>30</v>
      </c>
      <c r="F255" s="2" t="s">
        <v>278</v>
      </c>
      <c r="G255" s="2" t="s">
        <v>303</v>
      </c>
      <c r="H255" s="4">
        <v>90000</v>
      </c>
      <c r="I255" s="4">
        <v>90000</v>
      </c>
    </row>
    <row r="256" spans="1:9" x14ac:dyDescent="0.35">
      <c r="A256" s="2" t="s">
        <v>430</v>
      </c>
      <c r="B256" s="3">
        <v>46041</v>
      </c>
      <c r="C256" s="2" t="s">
        <v>431</v>
      </c>
      <c r="D256" s="2" t="s">
        <v>432</v>
      </c>
      <c r="E256" s="2" t="s">
        <v>10</v>
      </c>
      <c r="F256" s="2" t="s">
        <v>11</v>
      </c>
      <c r="G256" s="2" t="s">
        <v>303</v>
      </c>
      <c r="H256" s="4">
        <v>79800</v>
      </c>
      <c r="I256" s="4">
        <v>79800</v>
      </c>
    </row>
    <row r="257" spans="1:9" x14ac:dyDescent="0.35">
      <c r="A257" s="2" t="s">
        <v>433</v>
      </c>
      <c r="B257" s="3">
        <v>46038</v>
      </c>
      <c r="C257" s="2" t="s">
        <v>379</v>
      </c>
      <c r="D257" s="2" t="s">
        <v>380</v>
      </c>
      <c r="E257" s="2" t="s">
        <v>38</v>
      </c>
      <c r="F257" s="2" t="s">
        <v>278</v>
      </c>
      <c r="G257" s="2" t="s">
        <v>303</v>
      </c>
      <c r="H257" s="4">
        <v>10080</v>
      </c>
      <c r="I257" s="4">
        <v>10080</v>
      </c>
    </row>
    <row r="258" spans="1:9" x14ac:dyDescent="0.35">
      <c r="A258" s="2" t="s">
        <v>434</v>
      </c>
      <c r="B258" s="3">
        <v>46038</v>
      </c>
      <c r="C258" s="2" t="s">
        <v>379</v>
      </c>
      <c r="D258" s="2" t="s">
        <v>380</v>
      </c>
      <c r="E258" s="2" t="s">
        <v>38</v>
      </c>
      <c r="F258" s="2" t="s">
        <v>278</v>
      </c>
      <c r="G258" s="2" t="s">
        <v>303</v>
      </c>
      <c r="H258" s="4">
        <v>72522.45</v>
      </c>
      <c r="I258" s="4">
        <v>72522.45</v>
      </c>
    </row>
    <row r="259" spans="1:9" x14ac:dyDescent="0.35">
      <c r="A259" s="2" t="s">
        <v>435</v>
      </c>
      <c r="B259" s="3">
        <v>46038</v>
      </c>
      <c r="C259" s="2" t="s">
        <v>379</v>
      </c>
      <c r="D259" s="2" t="s">
        <v>380</v>
      </c>
      <c r="E259" s="2" t="s">
        <v>38</v>
      </c>
      <c r="F259" s="2" t="s">
        <v>278</v>
      </c>
      <c r="G259" s="2" t="s">
        <v>303</v>
      </c>
      <c r="H259" s="4">
        <v>64995</v>
      </c>
      <c r="I259" s="4">
        <v>64995</v>
      </c>
    </row>
    <row r="260" spans="1:9" x14ac:dyDescent="0.35">
      <c r="A260" s="2" t="s">
        <v>436</v>
      </c>
      <c r="B260" s="3">
        <v>46038</v>
      </c>
      <c r="C260" s="2" t="s">
        <v>126</v>
      </c>
      <c r="D260" s="2" t="s">
        <v>127</v>
      </c>
      <c r="E260" s="2" t="s">
        <v>38</v>
      </c>
      <c r="F260" s="2" t="s">
        <v>88</v>
      </c>
      <c r="G260" s="2" t="s">
        <v>303</v>
      </c>
      <c r="H260" s="4">
        <v>27405</v>
      </c>
      <c r="I260" s="4">
        <v>27405</v>
      </c>
    </row>
    <row r="261" spans="1:9" x14ac:dyDescent="0.35">
      <c r="A261" s="2" t="s">
        <v>437</v>
      </c>
      <c r="B261" s="3">
        <v>46037</v>
      </c>
      <c r="C261" s="2" t="s">
        <v>17</v>
      </c>
      <c r="D261" s="2" t="s">
        <v>18</v>
      </c>
      <c r="E261" s="2" t="s">
        <v>10</v>
      </c>
      <c r="F261" s="2" t="s">
        <v>11</v>
      </c>
      <c r="G261" s="2" t="s">
        <v>303</v>
      </c>
      <c r="H261" s="4">
        <v>27200</v>
      </c>
      <c r="I261" s="4">
        <v>27200</v>
      </c>
    </row>
    <row r="262" spans="1:9" x14ac:dyDescent="0.35">
      <c r="A262" s="2" t="s">
        <v>438</v>
      </c>
      <c r="B262" s="3">
        <v>46037</v>
      </c>
      <c r="C262" s="2" t="s">
        <v>77</v>
      </c>
      <c r="D262" s="2" t="s">
        <v>78</v>
      </c>
      <c r="E262" s="2" t="s">
        <v>10</v>
      </c>
      <c r="F262" s="2" t="s">
        <v>11</v>
      </c>
      <c r="G262" s="2" t="s">
        <v>303</v>
      </c>
      <c r="H262" s="4">
        <v>200000</v>
      </c>
      <c r="I262" s="4">
        <v>200000</v>
      </c>
    </row>
    <row r="263" spans="1:9" x14ac:dyDescent="0.35">
      <c r="A263" s="2" t="s">
        <v>439</v>
      </c>
      <c r="B263" s="3">
        <v>46036</v>
      </c>
      <c r="C263" s="2" t="s">
        <v>21</v>
      </c>
      <c r="D263" s="2" t="s">
        <v>22</v>
      </c>
      <c r="E263" s="2" t="s">
        <v>10</v>
      </c>
      <c r="F263" s="2" t="s">
        <v>11</v>
      </c>
      <c r="G263" s="2" t="s">
        <v>303</v>
      </c>
      <c r="H263" s="4">
        <v>70000</v>
      </c>
      <c r="I263" s="4">
        <v>70000</v>
      </c>
    </row>
    <row r="264" spans="1:9" x14ac:dyDescent="0.35">
      <c r="A264" s="2" t="s">
        <v>440</v>
      </c>
      <c r="B264" s="3">
        <v>46035</v>
      </c>
      <c r="C264" s="2" t="s">
        <v>181</v>
      </c>
      <c r="D264" s="2" t="s">
        <v>182</v>
      </c>
      <c r="E264" s="2" t="s">
        <v>30</v>
      </c>
      <c r="F264" s="2" t="s">
        <v>110</v>
      </c>
      <c r="G264" s="2" t="s">
        <v>303</v>
      </c>
      <c r="H264" s="4">
        <v>1326914</v>
      </c>
      <c r="I264" s="4">
        <v>1158395.6000000001</v>
      </c>
    </row>
    <row r="265" spans="1:9" x14ac:dyDescent="0.35">
      <c r="A265" s="2" t="s">
        <v>441</v>
      </c>
      <c r="B265" s="3">
        <v>46030</v>
      </c>
      <c r="C265" s="2" t="s">
        <v>301</v>
      </c>
      <c r="D265" s="2" t="s">
        <v>302</v>
      </c>
      <c r="E265" s="2" t="s">
        <v>10</v>
      </c>
      <c r="F265" s="2" t="s">
        <v>56</v>
      </c>
      <c r="G265" s="2" t="s">
        <v>303</v>
      </c>
      <c r="H265" s="4">
        <v>34482</v>
      </c>
      <c r="I265" s="4">
        <v>34482</v>
      </c>
    </row>
    <row r="266" spans="1:9" x14ac:dyDescent="0.35">
      <c r="A266" s="2" t="s">
        <v>442</v>
      </c>
      <c r="B266" s="3">
        <v>46030</v>
      </c>
      <c r="C266" s="2" t="s">
        <v>105</v>
      </c>
      <c r="D266" s="2" t="s">
        <v>106</v>
      </c>
      <c r="E266" s="2" t="s">
        <v>10</v>
      </c>
      <c r="F266" s="2" t="s">
        <v>56</v>
      </c>
      <c r="G266" s="2" t="s">
        <v>303</v>
      </c>
      <c r="H266" s="4">
        <v>31500</v>
      </c>
      <c r="I266" s="4">
        <v>31500</v>
      </c>
    </row>
    <row r="267" spans="1:9" x14ac:dyDescent="0.35">
      <c r="A267" s="2" t="s">
        <v>443</v>
      </c>
      <c r="B267" s="3">
        <v>46027</v>
      </c>
      <c r="C267" s="2" t="s">
        <v>21</v>
      </c>
      <c r="D267" s="2" t="s">
        <v>22</v>
      </c>
      <c r="E267" s="2" t="s">
        <v>30</v>
      </c>
      <c r="F267" s="2" t="s">
        <v>61</v>
      </c>
      <c r="G267" s="2" t="s">
        <v>303</v>
      </c>
      <c r="H267" s="4">
        <v>112770</v>
      </c>
      <c r="I267" s="4">
        <v>112770</v>
      </c>
    </row>
    <row r="268" spans="1:9" x14ac:dyDescent="0.35">
      <c r="A268" s="2" t="s">
        <v>444</v>
      </c>
      <c r="B268" s="3">
        <v>46027</v>
      </c>
      <c r="C268" s="2" t="s">
        <v>353</v>
      </c>
      <c r="D268" s="2" t="s">
        <v>354</v>
      </c>
      <c r="E268" s="2" t="s">
        <v>38</v>
      </c>
      <c r="F268" s="2" t="s">
        <v>88</v>
      </c>
      <c r="G268" s="2" t="s">
        <v>303</v>
      </c>
      <c r="H268" s="4">
        <v>149000</v>
      </c>
      <c r="I268" s="4">
        <v>149000</v>
      </c>
    </row>
    <row r="269" spans="1:9" x14ac:dyDescent="0.35">
      <c r="A269" s="2" t="s">
        <v>445</v>
      </c>
      <c r="B269" s="3">
        <v>46025</v>
      </c>
      <c r="C269" s="2" t="s">
        <v>21</v>
      </c>
      <c r="D269" s="2" t="s">
        <v>22</v>
      </c>
      <c r="E269" s="2" t="s">
        <v>10</v>
      </c>
      <c r="F269" s="2" t="s">
        <v>61</v>
      </c>
      <c r="G269" s="2" t="s">
        <v>303</v>
      </c>
      <c r="H269" s="4">
        <v>84525</v>
      </c>
      <c r="I269" s="4">
        <v>84525</v>
      </c>
    </row>
    <row r="270" spans="1:9" x14ac:dyDescent="0.35">
      <c r="A270" s="2" t="s">
        <v>446</v>
      </c>
      <c r="B270" s="3">
        <v>46022</v>
      </c>
      <c r="C270" s="2" t="s">
        <v>83</v>
      </c>
      <c r="D270" s="2" t="s">
        <v>84</v>
      </c>
      <c r="E270" s="2" t="s">
        <v>38</v>
      </c>
      <c r="F270" s="2" t="s">
        <v>88</v>
      </c>
      <c r="G270" s="2" t="s">
        <v>303</v>
      </c>
      <c r="H270" s="4">
        <v>259665</v>
      </c>
      <c r="I270" s="4">
        <v>259665</v>
      </c>
    </row>
    <row r="271" spans="1:9" x14ac:dyDescent="0.35">
      <c r="A271" s="2" t="s">
        <v>447</v>
      </c>
      <c r="B271" s="3">
        <v>46022</v>
      </c>
      <c r="C271" s="2" t="s">
        <v>92</v>
      </c>
      <c r="D271" s="2" t="s">
        <v>93</v>
      </c>
      <c r="E271" s="2" t="s">
        <v>38</v>
      </c>
      <c r="F271" s="2" t="s">
        <v>88</v>
      </c>
      <c r="G271" s="2" t="s">
        <v>303</v>
      </c>
      <c r="H271" s="4">
        <v>182370</v>
      </c>
      <c r="I271" s="4">
        <v>182370</v>
      </c>
    </row>
    <row r="272" spans="1:9" x14ac:dyDescent="0.35">
      <c r="A272" s="2" t="s">
        <v>448</v>
      </c>
      <c r="B272" s="3">
        <v>46022</v>
      </c>
      <c r="C272" s="2" t="s">
        <v>77</v>
      </c>
      <c r="D272" s="2" t="s">
        <v>78</v>
      </c>
      <c r="E272" s="2" t="s">
        <v>10</v>
      </c>
      <c r="F272" s="2" t="s">
        <v>56</v>
      </c>
      <c r="G272" s="2" t="s">
        <v>303</v>
      </c>
      <c r="H272" s="4">
        <v>12390</v>
      </c>
      <c r="I272" s="4">
        <v>12390</v>
      </c>
    </row>
    <row r="273" spans="1:9" x14ac:dyDescent="0.35">
      <c r="A273" s="2" t="s">
        <v>449</v>
      </c>
      <c r="B273" s="3">
        <v>46022</v>
      </c>
      <c r="C273" s="2" t="s">
        <v>118</v>
      </c>
      <c r="D273" s="2" t="s">
        <v>119</v>
      </c>
      <c r="E273" s="2" t="s">
        <v>10</v>
      </c>
      <c r="F273" s="2" t="s">
        <v>61</v>
      </c>
      <c r="G273" s="2" t="s">
        <v>303</v>
      </c>
      <c r="H273" s="4">
        <v>40000</v>
      </c>
      <c r="I273" s="4">
        <v>40000</v>
      </c>
    </row>
    <row r="274" spans="1:9" x14ac:dyDescent="0.35">
      <c r="A274" s="2" t="s">
        <v>450</v>
      </c>
      <c r="B274" s="3">
        <v>46020</v>
      </c>
      <c r="C274" s="2" t="s">
        <v>118</v>
      </c>
      <c r="D274" s="2" t="s">
        <v>119</v>
      </c>
      <c r="E274" s="2" t="s">
        <v>10</v>
      </c>
      <c r="F274" s="2" t="s">
        <v>61</v>
      </c>
      <c r="G274" s="2" t="s">
        <v>303</v>
      </c>
      <c r="H274" s="4">
        <v>40000</v>
      </c>
      <c r="I274" s="4">
        <v>40000</v>
      </c>
    </row>
    <row r="275" spans="1:9" x14ac:dyDescent="0.35">
      <c r="A275" s="2" t="s">
        <v>451</v>
      </c>
      <c r="B275" s="3">
        <v>46019</v>
      </c>
      <c r="C275" s="2" t="s">
        <v>118</v>
      </c>
      <c r="D275" s="2" t="s">
        <v>119</v>
      </c>
      <c r="E275" s="2" t="s">
        <v>10</v>
      </c>
      <c r="F275" s="2" t="s">
        <v>61</v>
      </c>
      <c r="G275" s="2" t="s">
        <v>303</v>
      </c>
      <c r="H275" s="4">
        <v>210000</v>
      </c>
      <c r="I275" s="4">
        <v>210000</v>
      </c>
    </row>
    <row r="276" spans="1:9" x14ac:dyDescent="0.35">
      <c r="A276" s="2" t="s">
        <v>452</v>
      </c>
      <c r="B276" s="3">
        <v>46018</v>
      </c>
      <c r="C276" s="2" t="s">
        <v>118</v>
      </c>
      <c r="D276" s="2" t="s">
        <v>119</v>
      </c>
      <c r="E276" s="2" t="s">
        <v>10</v>
      </c>
      <c r="F276" s="2" t="s">
        <v>61</v>
      </c>
      <c r="G276" s="2" t="s">
        <v>303</v>
      </c>
      <c r="H276" s="4">
        <v>70000</v>
      </c>
      <c r="I276" s="4">
        <v>70000</v>
      </c>
    </row>
    <row r="277" spans="1:9" x14ac:dyDescent="0.35">
      <c r="A277" s="2" t="s">
        <v>453</v>
      </c>
      <c r="B277" s="3">
        <v>46013</v>
      </c>
      <c r="C277" s="2" t="s">
        <v>83</v>
      </c>
      <c r="D277" s="2" t="s">
        <v>84</v>
      </c>
      <c r="E277" s="2" t="s">
        <v>38</v>
      </c>
      <c r="F277" s="2" t="s">
        <v>45</v>
      </c>
      <c r="G277" s="2" t="s">
        <v>303</v>
      </c>
      <c r="H277" s="4">
        <v>90405</v>
      </c>
      <c r="I277" s="4">
        <v>90405</v>
      </c>
    </row>
    <row r="278" spans="1:9" x14ac:dyDescent="0.35">
      <c r="A278" s="2" t="s">
        <v>454</v>
      </c>
      <c r="B278" s="3">
        <v>46010</v>
      </c>
      <c r="C278" s="2" t="s">
        <v>379</v>
      </c>
      <c r="D278" s="2" t="s">
        <v>380</v>
      </c>
      <c r="E278" s="2" t="s">
        <v>38</v>
      </c>
      <c r="F278" s="2" t="s">
        <v>278</v>
      </c>
      <c r="G278" s="2" t="s">
        <v>303</v>
      </c>
      <c r="H278" s="4">
        <v>161780.85</v>
      </c>
      <c r="I278" s="4">
        <v>161780.85</v>
      </c>
    </row>
    <row r="279" spans="1:9" x14ac:dyDescent="0.35">
      <c r="A279" s="2" t="s">
        <v>455</v>
      </c>
      <c r="B279" s="3">
        <v>46009</v>
      </c>
      <c r="C279" s="2" t="s">
        <v>156</v>
      </c>
      <c r="D279" s="2" t="s">
        <v>157</v>
      </c>
      <c r="E279" s="2" t="s">
        <v>38</v>
      </c>
      <c r="F279" s="2" t="s">
        <v>147</v>
      </c>
      <c r="G279" s="2" t="s">
        <v>303</v>
      </c>
      <c r="H279" s="4">
        <v>23700</v>
      </c>
      <c r="I279" s="4">
        <v>23700</v>
      </c>
    </row>
    <row r="280" spans="1:9" x14ac:dyDescent="0.35">
      <c r="A280" s="2" t="s">
        <v>456</v>
      </c>
      <c r="B280" s="3">
        <v>46009</v>
      </c>
      <c r="C280" s="2" t="s">
        <v>136</v>
      </c>
      <c r="D280" s="2" t="s">
        <v>137</v>
      </c>
      <c r="E280" s="2" t="s">
        <v>38</v>
      </c>
      <c r="F280" s="2" t="s">
        <v>147</v>
      </c>
      <c r="G280" s="2" t="s">
        <v>303</v>
      </c>
      <c r="H280" s="4">
        <v>45200</v>
      </c>
      <c r="I280" s="4">
        <v>45200</v>
      </c>
    </row>
    <row r="281" spans="1:9" x14ac:dyDescent="0.35">
      <c r="A281" s="2" t="s">
        <v>457</v>
      </c>
      <c r="B281" s="3">
        <v>46009</v>
      </c>
      <c r="C281" s="2" t="s">
        <v>162</v>
      </c>
      <c r="D281" s="2" t="s">
        <v>163</v>
      </c>
      <c r="E281" s="2" t="s">
        <v>38</v>
      </c>
      <c r="F281" s="2" t="s">
        <v>147</v>
      </c>
      <c r="G281" s="2" t="s">
        <v>303</v>
      </c>
      <c r="H281" s="4">
        <v>328700</v>
      </c>
      <c r="I281" s="4">
        <v>328700</v>
      </c>
    </row>
    <row r="282" spans="1:9" x14ac:dyDescent="0.35">
      <c r="A282" s="2" t="s">
        <v>458</v>
      </c>
      <c r="B282" s="3">
        <v>46008</v>
      </c>
      <c r="C282" s="2" t="s">
        <v>17</v>
      </c>
      <c r="D282" s="2" t="s">
        <v>18</v>
      </c>
      <c r="E282" s="2" t="s">
        <v>30</v>
      </c>
      <c r="F282" s="2" t="s">
        <v>72</v>
      </c>
      <c r="G282" s="2" t="s">
        <v>303</v>
      </c>
      <c r="H282" s="4">
        <v>15040</v>
      </c>
      <c r="I282" s="4">
        <v>15040</v>
      </c>
    </row>
    <row r="283" spans="1:9" x14ac:dyDescent="0.35">
      <c r="A283" s="2" t="s">
        <v>459</v>
      </c>
      <c r="B283" s="3">
        <v>46007</v>
      </c>
      <c r="C283" s="2" t="s">
        <v>14</v>
      </c>
      <c r="D283" s="2" t="s">
        <v>15</v>
      </c>
      <c r="E283" s="2" t="s">
        <v>38</v>
      </c>
      <c r="F283" s="2" t="s">
        <v>86</v>
      </c>
      <c r="G283" s="2" t="s">
        <v>303</v>
      </c>
      <c r="H283" s="4">
        <v>187500</v>
      </c>
      <c r="I283" s="4">
        <v>187500</v>
      </c>
    </row>
    <row r="284" spans="1:9" x14ac:dyDescent="0.35">
      <c r="A284" s="2" t="s">
        <v>460</v>
      </c>
      <c r="B284" s="3">
        <v>46007</v>
      </c>
      <c r="C284" s="2" t="s">
        <v>162</v>
      </c>
      <c r="D284" s="2" t="s">
        <v>163</v>
      </c>
      <c r="E284" s="2" t="s">
        <v>38</v>
      </c>
      <c r="F284" s="2" t="s">
        <v>147</v>
      </c>
      <c r="G284" s="2" t="s">
        <v>303</v>
      </c>
      <c r="H284" s="4">
        <v>23265</v>
      </c>
      <c r="I284" s="4">
        <v>23265</v>
      </c>
    </row>
    <row r="285" spans="1:9" x14ac:dyDescent="0.35">
      <c r="A285" s="2" t="s">
        <v>461</v>
      </c>
      <c r="B285" s="3">
        <v>46002</v>
      </c>
      <c r="C285" s="2" t="s">
        <v>17</v>
      </c>
      <c r="D285" s="2" t="s">
        <v>18</v>
      </c>
      <c r="E285" s="2" t="s">
        <v>10</v>
      </c>
      <c r="F285" s="2" t="s">
        <v>11</v>
      </c>
      <c r="G285" s="2" t="s">
        <v>303</v>
      </c>
      <c r="H285" s="4">
        <v>58170</v>
      </c>
      <c r="I285" s="4">
        <v>58170</v>
      </c>
    </row>
    <row r="286" spans="1:9" x14ac:dyDescent="0.35">
      <c r="A286" s="2" t="s">
        <v>462</v>
      </c>
      <c r="B286" s="3">
        <v>45972</v>
      </c>
      <c r="C286" s="2" t="s">
        <v>14</v>
      </c>
      <c r="D286" s="2" t="s">
        <v>15</v>
      </c>
      <c r="E286" s="2" t="s">
        <v>85</v>
      </c>
      <c r="F286" s="2" t="s">
        <v>86</v>
      </c>
      <c r="G286" s="2" t="s">
        <v>303</v>
      </c>
      <c r="H286" s="4">
        <v>1006000</v>
      </c>
      <c r="I286" s="4">
        <v>1006000</v>
      </c>
    </row>
    <row r="287" spans="1:9" x14ac:dyDescent="0.35">
      <c r="A287" s="2" t="s">
        <v>463</v>
      </c>
      <c r="B287" s="3">
        <v>45957</v>
      </c>
      <c r="C287" s="2" t="s">
        <v>77</v>
      </c>
      <c r="D287" s="2" t="s">
        <v>78</v>
      </c>
      <c r="E287" s="2" t="s">
        <v>10</v>
      </c>
      <c r="F287" s="2" t="s">
        <v>56</v>
      </c>
      <c r="G287" s="2" t="s">
        <v>303</v>
      </c>
      <c r="H287" s="4">
        <v>100020</v>
      </c>
      <c r="I287" s="4">
        <v>100020</v>
      </c>
    </row>
    <row r="288" spans="1:9" x14ac:dyDescent="0.35">
      <c r="A288" s="2" t="s">
        <v>464</v>
      </c>
      <c r="B288" s="3">
        <v>45958</v>
      </c>
      <c r="C288" s="2" t="s">
        <v>27</v>
      </c>
      <c r="D288" s="2" t="s">
        <v>28</v>
      </c>
      <c r="E288" s="2" t="s">
        <v>10</v>
      </c>
      <c r="F288" s="2" t="s">
        <v>208</v>
      </c>
      <c r="G288" s="2" t="s">
        <v>303</v>
      </c>
      <c r="H288" s="4">
        <v>100695</v>
      </c>
      <c r="I288" s="4">
        <v>100695</v>
      </c>
    </row>
    <row r="289" spans="1:9" x14ac:dyDescent="0.35">
      <c r="A289" s="2" t="s">
        <v>465</v>
      </c>
      <c r="B289" s="3">
        <v>45839</v>
      </c>
      <c r="C289" s="2" t="s">
        <v>379</v>
      </c>
      <c r="D289" s="2" t="s">
        <v>380</v>
      </c>
      <c r="E289" s="2" t="s">
        <v>30</v>
      </c>
      <c r="F289" s="2" t="s">
        <v>278</v>
      </c>
      <c r="G289" s="2" t="s">
        <v>303</v>
      </c>
      <c r="H289" s="4">
        <v>85201.2</v>
      </c>
      <c r="I289" s="4">
        <v>85201.2</v>
      </c>
    </row>
    <row r="290" spans="1:9" x14ac:dyDescent="0.35">
      <c r="A290" s="2" t="s">
        <v>466</v>
      </c>
      <c r="B290" s="3">
        <v>45839</v>
      </c>
      <c r="C290" s="2" t="s">
        <v>379</v>
      </c>
      <c r="D290" s="2" t="s">
        <v>380</v>
      </c>
      <c r="E290" s="2" t="s">
        <v>30</v>
      </c>
      <c r="F290" s="2" t="s">
        <v>278</v>
      </c>
      <c r="G290" s="2" t="s">
        <v>303</v>
      </c>
      <c r="H290" s="4">
        <v>102951.45</v>
      </c>
      <c r="I290" s="4">
        <v>102951.45</v>
      </c>
    </row>
    <row r="291" spans="1:9" x14ac:dyDescent="0.35">
      <c r="A291" s="2" t="s">
        <v>467</v>
      </c>
      <c r="B291" s="3">
        <v>45891</v>
      </c>
      <c r="C291" s="2" t="s">
        <v>468</v>
      </c>
      <c r="D291" s="2" t="s">
        <v>469</v>
      </c>
      <c r="E291" s="2" t="s">
        <v>10</v>
      </c>
      <c r="F291" s="2" t="s">
        <v>263</v>
      </c>
      <c r="G291" s="2" t="s">
        <v>303</v>
      </c>
      <c r="H291" s="4">
        <v>205275</v>
      </c>
      <c r="I291" s="4">
        <v>205275</v>
      </c>
    </row>
    <row r="292" spans="1:9" x14ac:dyDescent="0.35">
      <c r="A292" s="2" t="s">
        <v>470</v>
      </c>
      <c r="B292" s="3">
        <v>45709</v>
      </c>
      <c r="C292" s="2" t="s">
        <v>77</v>
      </c>
      <c r="D292" s="2" t="s">
        <v>78</v>
      </c>
      <c r="E292" s="2" t="s">
        <v>38</v>
      </c>
      <c r="F292" s="2" t="s">
        <v>61</v>
      </c>
      <c r="G292" s="2" t="s">
        <v>303</v>
      </c>
      <c r="H292" s="4">
        <v>70000</v>
      </c>
      <c r="I292" s="4">
        <v>70000</v>
      </c>
    </row>
    <row r="293" spans="1:9" x14ac:dyDescent="0.35">
      <c r="A293" s="2" t="s">
        <v>471</v>
      </c>
      <c r="B293" s="3">
        <v>46058</v>
      </c>
      <c r="C293" s="2" t="s">
        <v>472</v>
      </c>
      <c r="D293" s="2" t="s">
        <v>473</v>
      </c>
      <c r="E293" s="2" t="s">
        <v>38</v>
      </c>
      <c r="F293" s="2" t="s">
        <v>39</v>
      </c>
      <c r="G293" s="2" t="s">
        <v>474</v>
      </c>
      <c r="H293" s="4">
        <v>99999</v>
      </c>
      <c r="I293" s="4">
        <v>99999</v>
      </c>
    </row>
    <row r="294" spans="1:9" x14ac:dyDescent="0.35">
      <c r="A294" s="2" t="s">
        <v>475</v>
      </c>
      <c r="B294" s="3">
        <v>46057</v>
      </c>
      <c r="C294" s="2" t="s">
        <v>285</v>
      </c>
      <c r="D294" s="2" t="s">
        <v>286</v>
      </c>
      <c r="E294" s="2" t="s">
        <v>38</v>
      </c>
      <c r="F294" s="2" t="s">
        <v>39</v>
      </c>
      <c r="G294" s="2" t="s">
        <v>474</v>
      </c>
      <c r="H294" s="4">
        <v>120000</v>
      </c>
      <c r="I294" s="4">
        <v>120000</v>
      </c>
    </row>
    <row r="295" spans="1:9" x14ac:dyDescent="0.35">
      <c r="A295" s="2" t="s">
        <v>476</v>
      </c>
      <c r="B295" s="3">
        <v>46056</v>
      </c>
      <c r="C295" s="2" t="s">
        <v>139</v>
      </c>
      <c r="D295" s="2" t="s">
        <v>140</v>
      </c>
      <c r="E295" s="2" t="s">
        <v>38</v>
      </c>
      <c r="F295" s="2" t="s">
        <v>39</v>
      </c>
      <c r="G295" s="2" t="s">
        <v>474</v>
      </c>
      <c r="H295" s="4">
        <v>96666</v>
      </c>
      <c r="I295" s="4">
        <v>96666</v>
      </c>
    </row>
    <row r="296" spans="1:9" x14ac:dyDescent="0.35">
      <c r="A296" s="2" t="s">
        <v>477</v>
      </c>
      <c r="B296" s="3">
        <v>46056</v>
      </c>
      <c r="C296" s="2" t="s">
        <v>139</v>
      </c>
      <c r="D296" s="2" t="s">
        <v>140</v>
      </c>
      <c r="E296" s="2" t="s">
        <v>38</v>
      </c>
      <c r="F296" s="2" t="s">
        <v>39</v>
      </c>
      <c r="G296" s="2" t="s">
        <v>474</v>
      </c>
      <c r="H296" s="4">
        <v>179999</v>
      </c>
      <c r="I296" s="4">
        <v>179999</v>
      </c>
    </row>
    <row r="297" spans="1:9" x14ac:dyDescent="0.35">
      <c r="A297" s="2" t="s">
        <v>478</v>
      </c>
      <c r="B297" s="3">
        <v>46056</v>
      </c>
      <c r="C297" s="2" t="s">
        <v>139</v>
      </c>
      <c r="D297" s="2" t="s">
        <v>140</v>
      </c>
      <c r="E297" s="2" t="s">
        <v>38</v>
      </c>
      <c r="F297" s="2" t="s">
        <v>39</v>
      </c>
      <c r="G297" s="2" t="s">
        <v>474</v>
      </c>
      <c r="H297" s="4">
        <v>120000</v>
      </c>
      <c r="I297" s="4">
        <v>120000</v>
      </c>
    </row>
    <row r="298" spans="1:9" x14ac:dyDescent="0.35">
      <c r="A298" s="2" t="s">
        <v>479</v>
      </c>
      <c r="B298" s="3">
        <v>46055</v>
      </c>
      <c r="C298" s="2" t="s">
        <v>234</v>
      </c>
      <c r="D298" s="2" t="s">
        <v>235</v>
      </c>
      <c r="E298" s="2" t="s">
        <v>38</v>
      </c>
      <c r="F298" s="2" t="s">
        <v>113</v>
      </c>
      <c r="G298" s="2" t="s">
        <v>474</v>
      </c>
      <c r="H298" s="4">
        <v>4750650</v>
      </c>
      <c r="I298" s="4">
        <v>4750650</v>
      </c>
    </row>
    <row r="299" spans="1:9" x14ac:dyDescent="0.35">
      <c r="A299" s="2" t="s">
        <v>480</v>
      </c>
      <c r="B299" s="3">
        <v>46055</v>
      </c>
      <c r="C299" s="2" t="s">
        <v>269</v>
      </c>
      <c r="D299" s="2" t="s">
        <v>270</v>
      </c>
      <c r="E299" s="2" t="s">
        <v>38</v>
      </c>
      <c r="F299" s="2" t="s">
        <v>113</v>
      </c>
      <c r="G299" s="2" t="s">
        <v>474</v>
      </c>
      <c r="H299" s="4">
        <v>9298415.2799999993</v>
      </c>
      <c r="I299" s="4">
        <v>9298415.2799999993</v>
      </c>
    </row>
    <row r="300" spans="1:9" x14ac:dyDescent="0.35">
      <c r="A300" s="2" t="s">
        <v>481</v>
      </c>
      <c r="B300" s="3">
        <v>46052</v>
      </c>
      <c r="C300" s="2" t="s">
        <v>482</v>
      </c>
      <c r="D300" s="2" t="s">
        <v>483</v>
      </c>
      <c r="E300" s="2" t="s">
        <v>38</v>
      </c>
      <c r="F300" s="2" t="s">
        <v>65</v>
      </c>
      <c r="G300" s="2" t="s">
        <v>474</v>
      </c>
      <c r="H300" s="4">
        <v>2100</v>
      </c>
      <c r="I300" s="4">
        <v>2100</v>
      </c>
    </row>
    <row r="301" spans="1:9" x14ac:dyDescent="0.35">
      <c r="A301" s="2" t="s">
        <v>484</v>
      </c>
      <c r="B301" s="3">
        <v>46052</v>
      </c>
      <c r="C301" s="2" t="s">
        <v>485</v>
      </c>
      <c r="D301" s="2" t="s">
        <v>486</v>
      </c>
      <c r="E301" s="2" t="s">
        <v>30</v>
      </c>
      <c r="F301" s="2" t="s">
        <v>278</v>
      </c>
      <c r="G301" s="2" t="s">
        <v>474</v>
      </c>
      <c r="H301" s="4">
        <v>10500</v>
      </c>
      <c r="I301" s="4">
        <v>10500</v>
      </c>
    </row>
    <row r="302" spans="1:9" x14ac:dyDescent="0.35">
      <c r="A302" s="2" t="s">
        <v>487</v>
      </c>
      <c r="B302" s="3">
        <v>46052</v>
      </c>
      <c r="C302" s="2" t="s">
        <v>83</v>
      </c>
      <c r="D302" s="2" t="s">
        <v>84</v>
      </c>
      <c r="E302" s="2" t="s">
        <v>30</v>
      </c>
      <c r="F302" s="2" t="s">
        <v>65</v>
      </c>
      <c r="G302" s="2" t="s">
        <v>474</v>
      </c>
      <c r="H302" s="4">
        <v>147420</v>
      </c>
      <c r="I302" s="4">
        <v>147420</v>
      </c>
    </row>
    <row r="303" spans="1:9" x14ac:dyDescent="0.35">
      <c r="A303" s="2" t="s">
        <v>488</v>
      </c>
      <c r="B303" s="3">
        <v>46052</v>
      </c>
      <c r="C303" s="2" t="s">
        <v>83</v>
      </c>
      <c r="D303" s="2" t="s">
        <v>84</v>
      </c>
      <c r="E303" s="2" t="s">
        <v>30</v>
      </c>
      <c r="F303" s="2" t="s">
        <v>65</v>
      </c>
      <c r="G303" s="2" t="s">
        <v>474</v>
      </c>
      <c r="H303" s="4">
        <v>234150</v>
      </c>
      <c r="I303" s="4">
        <v>234150</v>
      </c>
    </row>
    <row r="304" spans="1:9" x14ac:dyDescent="0.35">
      <c r="A304" s="2" t="s">
        <v>489</v>
      </c>
      <c r="B304" s="3">
        <v>46052</v>
      </c>
      <c r="C304" s="2" t="s">
        <v>14</v>
      </c>
      <c r="D304" s="2" t="s">
        <v>15</v>
      </c>
      <c r="E304" s="2" t="s">
        <v>30</v>
      </c>
      <c r="F304" s="2" t="s">
        <v>65</v>
      </c>
      <c r="G304" s="2" t="s">
        <v>474</v>
      </c>
      <c r="H304" s="4">
        <v>341775</v>
      </c>
      <c r="I304" s="4">
        <v>341775</v>
      </c>
    </row>
    <row r="305" spans="1:9" x14ac:dyDescent="0.35">
      <c r="A305" s="2" t="s">
        <v>490</v>
      </c>
      <c r="B305" s="3">
        <v>46052</v>
      </c>
      <c r="C305" s="2" t="s">
        <v>53</v>
      </c>
      <c r="D305" s="2" t="s">
        <v>54</v>
      </c>
      <c r="E305" s="2" t="s">
        <v>30</v>
      </c>
      <c r="F305" s="2" t="s">
        <v>65</v>
      </c>
      <c r="G305" s="2" t="s">
        <v>474</v>
      </c>
      <c r="H305" s="4">
        <v>5250</v>
      </c>
      <c r="I305" s="4">
        <v>5250</v>
      </c>
    </row>
    <row r="306" spans="1:9" x14ac:dyDescent="0.35">
      <c r="A306" s="2" t="s">
        <v>491</v>
      </c>
      <c r="B306" s="3">
        <v>46051</v>
      </c>
      <c r="C306" s="2" t="s">
        <v>17</v>
      </c>
      <c r="D306" s="2" t="s">
        <v>18</v>
      </c>
      <c r="E306" s="2" t="s">
        <v>38</v>
      </c>
      <c r="F306" s="2" t="s">
        <v>65</v>
      </c>
      <c r="G306" s="2" t="s">
        <v>474</v>
      </c>
      <c r="H306" s="4">
        <v>315</v>
      </c>
      <c r="I306" s="4">
        <v>315</v>
      </c>
    </row>
    <row r="307" spans="1:9" x14ac:dyDescent="0.35">
      <c r="A307" s="2" t="s">
        <v>492</v>
      </c>
      <c r="B307" s="3">
        <v>46050</v>
      </c>
      <c r="C307" s="2" t="s">
        <v>118</v>
      </c>
      <c r="D307" s="2" t="s">
        <v>119</v>
      </c>
      <c r="E307" s="2" t="s">
        <v>30</v>
      </c>
      <c r="F307" s="2" t="s">
        <v>65</v>
      </c>
      <c r="G307" s="2" t="s">
        <v>474</v>
      </c>
      <c r="H307" s="4">
        <v>47565</v>
      </c>
      <c r="I307" s="4">
        <v>47565</v>
      </c>
    </row>
    <row r="308" spans="1:9" x14ac:dyDescent="0.35">
      <c r="A308" s="2" t="s">
        <v>493</v>
      </c>
      <c r="B308" s="3">
        <v>46048</v>
      </c>
      <c r="C308" s="2" t="s">
        <v>53</v>
      </c>
      <c r="D308" s="2" t="s">
        <v>54</v>
      </c>
      <c r="E308" s="2" t="s">
        <v>38</v>
      </c>
      <c r="F308" s="2" t="s">
        <v>86</v>
      </c>
      <c r="G308" s="2" t="s">
        <v>474</v>
      </c>
      <c r="H308" s="4">
        <v>5250</v>
      </c>
      <c r="I308" s="4">
        <v>5250</v>
      </c>
    </row>
    <row r="309" spans="1:9" x14ac:dyDescent="0.35">
      <c r="A309" s="2" t="s">
        <v>494</v>
      </c>
      <c r="B309" s="3">
        <v>46048</v>
      </c>
      <c r="C309" s="2" t="s">
        <v>53</v>
      </c>
      <c r="D309" s="2" t="s">
        <v>54</v>
      </c>
      <c r="E309" s="2" t="s">
        <v>85</v>
      </c>
      <c r="F309" s="2" t="s">
        <v>86</v>
      </c>
      <c r="G309" s="2" t="s">
        <v>474</v>
      </c>
      <c r="H309" s="4">
        <v>129000</v>
      </c>
      <c r="I309" s="4">
        <v>129000</v>
      </c>
    </row>
    <row r="310" spans="1:9" x14ac:dyDescent="0.35">
      <c r="A310" s="2" t="s">
        <v>495</v>
      </c>
      <c r="B310" s="3">
        <v>46043</v>
      </c>
      <c r="C310" s="2" t="s">
        <v>162</v>
      </c>
      <c r="D310" s="2" t="s">
        <v>163</v>
      </c>
      <c r="E310" s="2" t="s">
        <v>38</v>
      </c>
      <c r="F310" s="2" t="s">
        <v>39</v>
      </c>
      <c r="G310" s="2" t="s">
        <v>474</v>
      </c>
      <c r="H310" s="4">
        <v>100000</v>
      </c>
      <c r="I310" s="4">
        <v>100000</v>
      </c>
    </row>
    <row r="311" spans="1:9" x14ac:dyDescent="0.35">
      <c r="A311" s="2" t="s">
        <v>496</v>
      </c>
      <c r="B311" s="3">
        <v>46043</v>
      </c>
      <c r="C311" s="2" t="s">
        <v>214</v>
      </c>
      <c r="D311" s="2" t="s">
        <v>215</v>
      </c>
      <c r="E311" s="2" t="s">
        <v>38</v>
      </c>
      <c r="F311" s="2" t="s">
        <v>39</v>
      </c>
      <c r="G311" s="2" t="s">
        <v>474</v>
      </c>
      <c r="H311" s="4">
        <v>200609</v>
      </c>
      <c r="I311" s="4">
        <v>200609</v>
      </c>
    </row>
    <row r="312" spans="1:9" x14ac:dyDescent="0.35">
      <c r="A312" s="2" t="s">
        <v>497</v>
      </c>
      <c r="B312" s="3">
        <v>46043</v>
      </c>
      <c r="C312" s="2" t="s">
        <v>99</v>
      </c>
      <c r="D312" s="2" t="s">
        <v>100</v>
      </c>
      <c r="E312" s="2" t="s">
        <v>10</v>
      </c>
      <c r="F312" s="2" t="s">
        <v>103</v>
      </c>
      <c r="G312" s="2" t="s">
        <v>474</v>
      </c>
      <c r="H312" s="4">
        <v>38000</v>
      </c>
      <c r="I312" s="4">
        <v>38000</v>
      </c>
    </row>
    <row r="313" spans="1:9" x14ac:dyDescent="0.35">
      <c r="A313" s="2" t="s">
        <v>498</v>
      </c>
      <c r="B313" s="3">
        <v>46042</v>
      </c>
      <c r="C313" s="2" t="s">
        <v>105</v>
      </c>
      <c r="D313" s="2" t="s">
        <v>106</v>
      </c>
      <c r="E313" s="2" t="s">
        <v>10</v>
      </c>
      <c r="F313" s="2" t="s">
        <v>103</v>
      </c>
      <c r="G313" s="2" t="s">
        <v>474</v>
      </c>
      <c r="H313" s="4">
        <v>157300</v>
      </c>
      <c r="I313" s="4">
        <v>157300</v>
      </c>
    </row>
    <row r="314" spans="1:9" x14ac:dyDescent="0.35">
      <c r="A314" s="2" t="s">
        <v>499</v>
      </c>
      <c r="B314" s="3">
        <v>46042</v>
      </c>
      <c r="C314" s="2" t="s">
        <v>105</v>
      </c>
      <c r="D314" s="2" t="s">
        <v>106</v>
      </c>
      <c r="E314" s="2" t="s">
        <v>10</v>
      </c>
      <c r="F314" s="2" t="s">
        <v>103</v>
      </c>
      <c r="G314" s="2" t="s">
        <v>474</v>
      </c>
      <c r="H314" s="4">
        <v>50000</v>
      </c>
      <c r="I314" s="4">
        <v>50000</v>
      </c>
    </row>
    <row r="315" spans="1:9" x14ac:dyDescent="0.35">
      <c r="A315" s="2" t="s">
        <v>500</v>
      </c>
      <c r="B315" s="3">
        <v>46042</v>
      </c>
      <c r="C315" s="2" t="s">
        <v>17</v>
      </c>
      <c r="D315" s="2" t="s">
        <v>18</v>
      </c>
      <c r="E315" s="2" t="s">
        <v>30</v>
      </c>
      <c r="F315" s="2" t="s">
        <v>110</v>
      </c>
      <c r="G315" s="2" t="s">
        <v>474</v>
      </c>
      <c r="H315" s="4">
        <v>56900</v>
      </c>
      <c r="I315" s="4">
        <v>56900</v>
      </c>
    </row>
    <row r="316" spans="1:9" x14ac:dyDescent="0.35">
      <c r="A316" s="2" t="s">
        <v>501</v>
      </c>
      <c r="B316" s="3">
        <v>46042</v>
      </c>
      <c r="C316" s="2" t="s">
        <v>105</v>
      </c>
      <c r="D316" s="2" t="s">
        <v>106</v>
      </c>
      <c r="E316" s="2" t="s">
        <v>10</v>
      </c>
      <c r="F316" s="2" t="s">
        <v>103</v>
      </c>
      <c r="G316" s="2" t="s">
        <v>474</v>
      </c>
      <c r="H316" s="4">
        <v>48406.91</v>
      </c>
      <c r="I316" s="4">
        <v>48406.91</v>
      </c>
    </row>
    <row r="317" spans="1:9" x14ac:dyDescent="0.35">
      <c r="A317" s="2" t="s">
        <v>502</v>
      </c>
      <c r="B317" s="3">
        <v>46042</v>
      </c>
      <c r="C317" s="2" t="s">
        <v>503</v>
      </c>
      <c r="D317" s="2" t="s">
        <v>504</v>
      </c>
      <c r="E317" s="2" t="s">
        <v>10</v>
      </c>
      <c r="F317" s="2" t="s">
        <v>103</v>
      </c>
      <c r="G317" s="2" t="s">
        <v>474</v>
      </c>
      <c r="H317" s="4">
        <v>476862</v>
      </c>
      <c r="I317" s="4">
        <v>476862</v>
      </c>
    </row>
    <row r="318" spans="1:9" x14ac:dyDescent="0.35">
      <c r="A318" s="2" t="s">
        <v>505</v>
      </c>
      <c r="B318" s="3">
        <v>46042</v>
      </c>
      <c r="C318" s="2" t="s">
        <v>105</v>
      </c>
      <c r="D318" s="2" t="s">
        <v>106</v>
      </c>
      <c r="E318" s="2" t="s">
        <v>10</v>
      </c>
      <c r="F318" s="2" t="s">
        <v>103</v>
      </c>
      <c r="G318" s="2" t="s">
        <v>474</v>
      </c>
      <c r="H318" s="4">
        <v>938050</v>
      </c>
      <c r="I318" s="4">
        <v>938050</v>
      </c>
    </row>
    <row r="319" spans="1:9" x14ac:dyDescent="0.35">
      <c r="A319" s="2" t="s">
        <v>506</v>
      </c>
      <c r="B319" s="3">
        <v>46041</v>
      </c>
      <c r="C319" s="2" t="s">
        <v>507</v>
      </c>
      <c r="D319" s="2" t="s">
        <v>508</v>
      </c>
      <c r="E319" s="2" t="s">
        <v>30</v>
      </c>
      <c r="F319" s="2" t="s">
        <v>31</v>
      </c>
      <c r="G319" s="2" t="s">
        <v>474</v>
      </c>
      <c r="H319" s="4">
        <v>10000</v>
      </c>
      <c r="I319" s="4">
        <v>10000</v>
      </c>
    </row>
    <row r="320" spans="1:9" x14ac:dyDescent="0.35">
      <c r="A320" s="2" t="s">
        <v>509</v>
      </c>
      <c r="B320" s="3">
        <v>46038</v>
      </c>
      <c r="C320" s="2" t="s">
        <v>126</v>
      </c>
      <c r="D320" s="2" t="s">
        <v>127</v>
      </c>
      <c r="E320" s="2" t="s">
        <v>38</v>
      </c>
      <c r="F320" s="2" t="s">
        <v>147</v>
      </c>
      <c r="G320" s="2" t="s">
        <v>474</v>
      </c>
      <c r="H320" s="4">
        <v>56400</v>
      </c>
      <c r="I320" s="4">
        <v>56400</v>
      </c>
    </row>
    <row r="321" spans="1:9" x14ac:dyDescent="0.35">
      <c r="A321" s="2" t="s">
        <v>510</v>
      </c>
      <c r="B321" s="3">
        <v>46038</v>
      </c>
      <c r="C321" s="2" t="s">
        <v>105</v>
      </c>
      <c r="D321" s="2" t="s">
        <v>106</v>
      </c>
      <c r="E321" s="2" t="s">
        <v>10</v>
      </c>
      <c r="F321" s="2" t="s">
        <v>103</v>
      </c>
      <c r="G321" s="2" t="s">
        <v>474</v>
      </c>
      <c r="H321" s="4">
        <v>349918.94</v>
      </c>
      <c r="I321" s="4">
        <v>349918.94</v>
      </c>
    </row>
    <row r="322" spans="1:9" x14ac:dyDescent="0.35">
      <c r="A322" s="2" t="s">
        <v>511</v>
      </c>
      <c r="B322" s="3">
        <v>46038</v>
      </c>
      <c r="C322" s="2" t="s">
        <v>83</v>
      </c>
      <c r="D322" s="2" t="s">
        <v>84</v>
      </c>
      <c r="E322" s="2" t="s">
        <v>30</v>
      </c>
      <c r="F322" s="2" t="s">
        <v>72</v>
      </c>
      <c r="G322" s="2" t="s">
        <v>474</v>
      </c>
      <c r="H322" s="4">
        <v>73500</v>
      </c>
      <c r="I322" s="4">
        <v>73500</v>
      </c>
    </row>
    <row r="323" spans="1:9" x14ac:dyDescent="0.35">
      <c r="A323" s="2" t="s">
        <v>512</v>
      </c>
      <c r="B323" s="3">
        <v>46037</v>
      </c>
      <c r="C323" s="2" t="s">
        <v>83</v>
      </c>
      <c r="D323" s="2" t="s">
        <v>84</v>
      </c>
      <c r="E323" s="2" t="s">
        <v>10</v>
      </c>
      <c r="F323" s="2" t="s">
        <v>103</v>
      </c>
      <c r="G323" s="2" t="s">
        <v>474</v>
      </c>
      <c r="H323" s="4">
        <v>13230</v>
      </c>
      <c r="I323" s="4">
        <v>13230</v>
      </c>
    </row>
    <row r="324" spans="1:9" x14ac:dyDescent="0.35">
      <c r="A324" s="2" t="s">
        <v>513</v>
      </c>
      <c r="B324" s="3">
        <v>46037</v>
      </c>
      <c r="C324" s="2" t="s">
        <v>211</v>
      </c>
      <c r="D324" s="2" t="s">
        <v>212</v>
      </c>
      <c r="E324" s="2" t="s">
        <v>10</v>
      </c>
      <c r="F324" s="2" t="s">
        <v>103</v>
      </c>
      <c r="G324" s="2" t="s">
        <v>474</v>
      </c>
      <c r="H324" s="4">
        <v>217455</v>
      </c>
      <c r="I324" s="4">
        <v>217455</v>
      </c>
    </row>
    <row r="325" spans="1:9" x14ac:dyDescent="0.35">
      <c r="A325" s="2" t="s">
        <v>514</v>
      </c>
      <c r="B325" s="3">
        <v>46037</v>
      </c>
      <c r="C325" s="2" t="s">
        <v>105</v>
      </c>
      <c r="D325" s="2" t="s">
        <v>106</v>
      </c>
      <c r="E325" s="2" t="s">
        <v>10</v>
      </c>
      <c r="F325" s="2" t="s">
        <v>103</v>
      </c>
      <c r="G325" s="2" t="s">
        <v>474</v>
      </c>
      <c r="H325" s="4">
        <v>17640</v>
      </c>
      <c r="I325" s="4">
        <v>17640</v>
      </c>
    </row>
    <row r="326" spans="1:9" x14ac:dyDescent="0.35">
      <c r="A326" s="2" t="s">
        <v>515</v>
      </c>
      <c r="B326" s="3">
        <v>46037</v>
      </c>
      <c r="C326" s="2" t="s">
        <v>14</v>
      </c>
      <c r="D326" s="2" t="s">
        <v>15</v>
      </c>
      <c r="E326" s="2" t="s">
        <v>10</v>
      </c>
      <c r="F326" s="2" t="s">
        <v>103</v>
      </c>
      <c r="G326" s="2" t="s">
        <v>474</v>
      </c>
      <c r="H326" s="4">
        <v>142695</v>
      </c>
      <c r="I326" s="4">
        <v>142695</v>
      </c>
    </row>
    <row r="327" spans="1:9" x14ac:dyDescent="0.35">
      <c r="A327" s="2" t="s">
        <v>516</v>
      </c>
      <c r="B327" s="3">
        <v>46037</v>
      </c>
      <c r="C327" s="2" t="s">
        <v>105</v>
      </c>
      <c r="D327" s="2" t="s">
        <v>106</v>
      </c>
      <c r="E327" s="2" t="s">
        <v>10</v>
      </c>
      <c r="F327" s="2" t="s">
        <v>103</v>
      </c>
      <c r="G327" s="2" t="s">
        <v>474</v>
      </c>
      <c r="H327" s="4">
        <v>551595</v>
      </c>
      <c r="I327" s="4">
        <v>551595</v>
      </c>
    </row>
    <row r="328" spans="1:9" x14ac:dyDescent="0.35">
      <c r="A328" s="2" t="s">
        <v>517</v>
      </c>
      <c r="B328" s="3">
        <v>46037</v>
      </c>
      <c r="C328" s="2" t="s">
        <v>92</v>
      </c>
      <c r="D328" s="2" t="s">
        <v>93</v>
      </c>
      <c r="E328" s="2" t="s">
        <v>30</v>
      </c>
      <c r="F328" s="2" t="s">
        <v>61</v>
      </c>
      <c r="G328" s="2" t="s">
        <v>474</v>
      </c>
      <c r="H328" s="4">
        <v>44310</v>
      </c>
      <c r="I328" s="4">
        <v>44310</v>
      </c>
    </row>
    <row r="329" spans="1:9" x14ac:dyDescent="0.35">
      <c r="A329" s="2" t="s">
        <v>518</v>
      </c>
      <c r="B329" s="3">
        <v>46034</v>
      </c>
      <c r="C329" s="2" t="s">
        <v>105</v>
      </c>
      <c r="D329" s="2" t="s">
        <v>106</v>
      </c>
      <c r="E329" s="2" t="s">
        <v>10</v>
      </c>
      <c r="F329" s="2" t="s">
        <v>103</v>
      </c>
      <c r="G329" s="2" t="s">
        <v>474</v>
      </c>
      <c r="H329" s="4">
        <v>45500</v>
      </c>
      <c r="I329" s="4">
        <v>45500</v>
      </c>
    </row>
    <row r="330" spans="1:9" x14ac:dyDescent="0.35">
      <c r="A330" s="2" t="s">
        <v>519</v>
      </c>
      <c r="B330" s="3">
        <v>46034</v>
      </c>
      <c r="C330" s="2" t="s">
        <v>105</v>
      </c>
      <c r="D330" s="2" t="s">
        <v>106</v>
      </c>
      <c r="E330" s="2" t="s">
        <v>10</v>
      </c>
      <c r="F330" s="2" t="s">
        <v>103</v>
      </c>
      <c r="G330" s="2" t="s">
        <v>474</v>
      </c>
      <c r="H330" s="4">
        <v>469296</v>
      </c>
      <c r="I330" s="4">
        <v>469296</v>
      </c>
    </row>
    <row r="331" spans="1:9" x14ac:dyDescent="0.35">
      <c r="A331" s="2" t="s">
        <v>520</v>
      </c>
      <c r="B331" s="3">
        <v>46031</v>
      </c>
      <c r="C331" s="2" t="s">
        <v>105</v>
      </c>
      <c r="D331" s="2" t="s">
        <v>106</v>
      </c>
      <c r="E331" s="2" t="s">
        <v>10</v>
      </c>
      <c r="F331" s="2" t="s">
        <v>103</v>
      </c>
      <c r="G331" s="2" t="s">
        <v>474</v>
      </c>
      <c r="H331" s="4">
        <v>54495</v>
      </c>
      <c r="I331" s="4">
        <v>54495</v>
      </c>
    </row>
    <row r="332" spans="1:9" x14ac:dyDescent="0.35">
      <c r="A332" s="2" t="s">
        <v>521</v>
      </c>
      <c r="B332" s="3">
        <v>46031</v>
      </c>
      <c r="C332" s="2" t="s">
        <v>99</v>
      </c>
      <c r="D332" s="2" t="s">
        <v>100</v>
      </c>
      <c r="E332" s="2" t="s">
        <v>30</v>
      </c>
      <c r="F332" s="2" t="s">
        <v>110</v>
      </c>
      <c r="G332" s="2" t="s">
        <v>474</v>
      </c>
      <c r="H332" s="4">
        <v>117495</v>
      </c>
      <c r="I332" s="4">
        <v>117495</v>
      </c>
    </row>
    <row r="333" spans="1:9" x14ac:dyDescent="0.35">
      <c r="A333" s="2" t="s">
        <v>522</v>
      </c>
      <c r="B333" s="3">
        <v>46022</v>
      </c>
      <c r="C333" s="2" t="s">
        <v>523</v>
      </c>
      <c r="D333" s="2" t="s">
        <v>524</v>
      </c>
      <c r="E333" s="2" t="s">
        <v>10</v>
      </c>
      <c r="F333" s="2" t="s">
        <v>80</v>
      </c>
      <c r="G333" s="2" t="s">
        <v>474</v>
      </c>
      <c r="H333" s="4">
        <v>519190.11</v>
      </c>
      <c r="I333" s="4">
        <v>519190.11</v>
      </c>
    </row>
    <row r="334" spans="1:9" x14ac:dyDescent="0.35">
      <c r="A334" s="2" t="s">
        <v>525</v>
      </c>
      <c r="B334" s="3">
        <v>46021</v>
      </c>
      <c r="C334" s="2" t="s">
        <v>99</v>
      </c>
      <c r="D334" s="2" t="s">
        <v>100</v>
      </c>
      <c r="E334" s="2" t="s">
        <v>10</v>
      </c>
      <c r="F334" s="2" t="s">
        <v>61</v>
      </c>
      <c r="G334" s="2" t="s">
        <v>474</v>
      </c>
      <c r="H334" s="4">
        <v>189840</v>
      </c>
      <c r="I334" s="4">
        <v>189840</v>
      </c>
    </row>
    <row r="335" spans="1:9" x14ac:dyDescent="0.35">
      <c r="A335" s="2" t="s">
        <v>526</v>
      </c>
      <c r="B335" s="3">
        <v>46014</v>
      </c>
      <c r="C335" s="2" t="s">
        <v>14</v>
      </c>
      <c r="D335" s="2" t="s">
        <v>15</v>
      </c>
      <c r="E335" s="2" t="s">
        <v>10</v>
      </c>
      <c r="F335" s="2" t="s">
        <v>97</v>
      </c>
      <c r="G335" s="2" t="s">
        <v>474</v>
      </c>
      <c r="H335" s="4">
        <v>506920</v>
      </c>
      <c r="I335" s="4">
        <v>506920</v>
      </c>
    </row>
    <row r="336" spans="1:9" x14ac:dyDescent="0.35">
      <c r="A336" s="2" t="s">
        <v>527</v>
      </c>
      <c r="B336" s="3">
        <v>46014</v>
      </c>
      <c r="C336" s="2" t="s">
        <v>105</v>
      </c>
      <c r="D336" s="2" t="s">
        <v>106</v>
      </c>
      <c r="E336" s="2" t="s">
        <v>10</v>
      </c>
      <c r="F336" s="2" t="s">
        <v>103</v>
      </c>
      <c r="G336" s="2" t="s">
        <v>474</v>
      </c>
      <c r="H336" s="4">
        <v>132200</v>
      </c>
      <c r="I336" s="4">
        <v>132200</v>
      </c>
    </row>
    <row r="337" spans="1:9" x14ac:dyDescent="0.35">
      <c r="A337" s="2" t="s">
        <v>528</v>
      </c>
      <c r="B337" s="3">
        <v>46010</v>
      </c>
      <c r="C337" s="2" t="s">
        <v>105</v>
      </c>
      <c r="D337" s="2" t="s">
        <v>106</v>
      </c>
      <c r="E337" s="2" t="s">
        <v>10</v>
      </c>
      <c r="F337" s="2" t="s">
        <v>103</v>
      </c>
      <c r="G337" s="2" t="s">
        <v>474</v>
      </c>
      <c r="H337" s="4">
        <v>47300</v>
      </c>
      <c r="I337" s="4">
        <v>47300</v>
      </c>
    </row>
    <row r="338" spans="1:9" x14ac:dyDescent="0.35">
      <c r="A338" s="2" t="s">
        <v>529</v>
      </c>
      <c r="B338" s="3">
        <v>46010</v>
      </c>
      <c r="C338" s="2" t="s">
        <v>105</v>
      </c>
      <c r="D338" s="2" t="s">
        <v>106</v>
      </c>
      <c r="E338" s="2" t="s">
        <v>10</v>
      </c>
      <c r="F338" s="2" t="s">
        <v>103</v>
      </c>
      <c r="G338" s="2" t="s">
        <v>474</v>
      </c>
      <c r="H338" s="4">
        <v>58170</v>
      </c>
      <c r="I338" s="4">
        <v>58170</v>
      </c>
    </row>
    <row r="339" spans="1:9" x14ac:dyDescent="0.35">
      <c r="A339" s="2" t="s">
        <v>530</v>
      </c>
      <c r="B339" s="3">
        <v>46010</v>
      </c>
      <c r="C339" s="2" t="s">
        <v>49</v>
      </c>
      <c r="D339" s="2" t="s">
        <v>50</v>
      </c>
      <c r="E339" s="2" t="s">
        <v>10</v>
      </c>
      <c r="F339" s="2" t="s">
        <v>103</v>
      </c>
      <c r="G339" s="2" t="s">
        <v>474</v>
      </c>
      <c r="H339" s="4">
        <v>108675</v>
      </c>
      <c r="I339" s="4">
        <v>108675</v>
      </c>
    </row>
    <row r="340" spans="1:9" x14ac:dyDescent="0.35">
      <c r="A340" s="2" t="s">
        <v>531</v>
      </c>
      <c r="B340" s="3">
        <v>46010</v>
      </c>
      <c r="C340" s="2" t="s">
        <v>532</v>
      </c>
      <c r="D340" s="2" t="s">
        <v>533</v>
      </c>
      <c r="E340" s="2" t="s">
        <v>10</v>
      </c>
      <c r="F340" s="2" t="s">
        <v>80</v>
      </c>
      <c r="G340" s="2" t="s">
        <v>474</v>
      </c>
      <c r="H340" s="4">
        <v>263746</v>
      </c>
      <c r="I340" s="4">
        <v>263746</v>
      </c>
    </row>
    <row r="341" spans="1:9" x14ac:dyDescent="0.35">
      <c r="A341" s="2" t="s">
        <v>534</v>
      </c>
      <c r="B341" s="3">
        <v>46001</v>
      </c>
      <c r="C341" s="2" t="s">
        <v>92</v>
      </c>
      <c r="D341" s="2" t="s">
        <v>93</v>
      </c>
      <c r="E341" s="2" t="s">
        <v>38</v>
      </c>
      <c r="F341" s="2" t="s">
        <v>39</v>
      </c>
      <c r="G341" s="2" t="s">
        <v>474</v>
      </c>
      <c r="H341" s="4">
        <v>62859</v>
      </c>
      <c r="I341" s="4">
        <v>62859</v>
      </c>
    </row>
    <row r="342" spans="1:9" x14ac:dyDescent="0.35">
      <c r="A342" s="2" t="s">
        <v>535</v>
      </c>
      <c r="B342" s="3">
        <v>45999</v>
      </c>
      <c r="C342" s="2" t="s">
        <v>21</v>
      </c>
      <c r="D342" s="2" t="s">
        <v>22</v>
      </c>
      <c r="E342" s="2" t="s">
        <v>85</v>
      </c>
      <c r="F342" s="2" t="s">
        <v>56</v>
      </c>
      <c r="G342" s="2" t="s">
        <v>474</v>
      </c>
      <c r="H342" s="4">
        <v>21500</v>
      </c>
      <c r="I342" s="4">
        <v>21500</v>
      </c>
    </row>
    <row r="343" spans="1:9" x14ac:dyDescent="0.35">
      <c r="A343" s="2" t="s">
        <v>536</v>
      </c>
      <c r="B343" s="3">
        <v>45995</v>
      </c>
      <c r="C343" s="2" t="s">
        <v>537</v>
      </c>
      <c r="D343" s="2" t="s">
        <v>538</v>
      </c>
      <c r="E343" s="2" t="s">
        <v>10</v>
      </c>
      <c r="F343" s="2" t="s">
        <v>80</v>
      </c>
      <c r="G343" s="2" t="s">
        <v>474</v>
      </c>
      <c r="H343" s="4">
        <v>124572.8</v>
      </c>
      <c r="I343" s="4">
        <v>124572.8</v>
      </c>
    </row>
    <row r="344" spans="1:9" x14ac:dyDescent="0.35">
      <c r="A344" s="2" t="s">
        <v>539</v>
      </c>
      <c r="B344" s="3">
        <v>45993</v>
      </c>
      <c r="C344" s="2" t="s">
        <v>136</v>
      </c>
      <c r="D344" s="2" t="s">
        <v>137</v>
      </c>
      <c r="E344" s="2" t="s">
        <v>30</v>
      </c>
      <c r="F344" s="2" t="s">
        <v>31</v>
      </c>
      <c r="G344" s="2" t="s">
        <v>474</v>
      </c>
      <c r="H344" s="4">
        <v>1017728</v>
      </c>
      <c r="I344" s="4">
        <v>814182</v>
      </c>
    </row>
    <row r="345" spans="1:9" x14ac:dyDescent="0.35">
      <c r="A345" s="2" t="s">
        <v>540</v>
      </c>
      <c r="B345" s="3">
        <v>45936</v>
      </c>
      <c r="C345" s="2" t="s">
        <v>14</v>
      </c>
      <c r="D345" s="2" t="s">
        <v>15</v>
      </c>
      <c r="E345" s="2" t="s">
        <v>30</v>
      </c>
      <c r="F345" s="2" t="s">
        <v>72</v>
      </c>
      <c r="G345" s="2" t="s">
        <v>474</v>
      </c>
      <c r="H345" s="4">
        <v>55440</v>
      </c>
      <c r="I345" s="4">
        <v>55440</v>
      </c>
    </row>
    <row r="346" spans="1:9" x14ac:dyDescent="0.35">
      <c r="A346" s="2" t="s">
        <v>541</v>
      </c>
      <c r="B346" s="3">
        <v>45896</v>
      </c>
      <c r="C346" s="2" t="s">
        <v>291</v>
      </c>
      <c r="D346" s="2" t="s">
        <v>292</v>
      </c>
      <c r="E346" s="2" t="s">
        <v>10</v>
      </c>
      <c r="F346" s="2" t="s">
        <v>176</v>
      </c>
      <c r="G346" s="2" t="s">
        <v>474</v>
      </c>
      <c r="H346" s="4">
        <v>20000</v>
      </c>
      <c r="I346" s="4">
        <v>20000</v>
      </c>
    </row>
    <row r="347" spans="1:9" x14ac:dyDescent="0.35">
      <c r="A347" s="2" t="s">
        <v>542</v>
      </c>
      <c r="B347" s="3">
        <v>45868</v>
      </c>
      <c r="C347" s="2" t="s">
        <v>543</v>
      </c>
      <c r="D347" s="2" t="s">
        <v>544</v>
      </c>
      <c r="E347" s="2" t="s">
        <v>10</v>
      </c>
      <c r="F347" s="2" t="s">
        <v>545</v>
      </c>
      <c r="G347" s="2" t="s">
        <v>474</v>
      </c>
      <c r="H347" s="4">
        <v>12200</v>
      </c>
      <c r="I347" s="4">
        <v>12200</v>
      </c>
    </row>
    <row r="348" spans="1:9" x14ac:dyDescent="0.35">
      <c r="A348" s="2" t="s">
        <v>546</v>
      </c>
      <c r="B348" s="3">
        <v>45855</v>
      </c>
      <c r="C348" s="2" t="s">
        <v>145</v>
      </c>
      <c r="D348" s="2" t="s">
        <v>146</v>
      </c>
      <c r="E348" s="2" t="s">
        <v>10</v>
      </c>
      <c r="F348" s="2" t="s">
        <v>174</v>
      </c>
      <c r="G348" s="2" t="s">
        <v>474</v>
      </c>
      <c r="H348" s="4">
        <v>159802</v>
      </c>
      <c r="I348" s="4">
        <v>159802</v>
      </c>
    </row>
    <row r="349" spans="1:9" x14ac:dyDescent="0.35">
      <c r="A349" s="2" t="s">
        <v>547</v>
      </c>
      <c r="B349" s="3">
        <v>45855</v>
      </c>
      <c r="C349" s="2" t="s">
        <v>145</v>
      </c>
      <c r="D349" s="2" t="s">
        <v>146</v>
      </c>
      <c r="E349" s="2" t="s">
        <v>10</v>
      </c>
      <c r="F349" s="2" t="s">
        <v>174</v>
      </c>
      <c r="G349" s="2" t="s">
        <v>474</v>
      </c>
      <c r="H349" s="4">
        <v>136206</v>
      </c>
      <c r="I349" s="4">
        <v>136206</v>
      </c>
    </row>
    <row r="350" spans="1:9" x14ac:dyDescent="0.35">
      <c r="A350" s="2" t="s">
        <v>548</v>
      </c>
      <c r="B350" s="3">
        <v>45854</v>
      </c>
      <c r="C350" s="2" t="s">
        <v>145</v>
      </c>
      <c r="D350" s="2" t="s">
        <v>146</v>
      </c>
      <c r="E350" s="2" t="s">
        <v>10</v>
      </c>
      <c r="F350" s="2" t="s">
        <v>174</v>
      </c>
      <c r="G350" s="2" t="s">
        <v>474</v>
      </c>
      <c r="H350" s="4">
        <v>290557</v>
      </c>
      <c r="I350" s="4">
        <v>290557</v>
      </c>
    </row>
    <row r="351" spans="1:9" x14ac:dyDescent="0.35">
      <c r="A351" s="2" t="s">
        <v>549</v>
      </c>
      <c r="B351" s="3">
        <v>45842</v>
      </c>
      <c r="C351" s="2" t="s">
        <v>550</v>
      </c>
      <c r="D351" s="2" t="s">
        <v>551</v>
      </c>
      <c r="E351" s="2" t="s">
        <v>10</v>
      </c>
      <c r="F351" s="2" t="s">
        <v>174</v>
      </c>
      <c r="G351" s="2" t="s">
        <v>474</v>
      </c>
      <c r="H351" s="4">
        <v>569215.14</v>
      </c>
      <c r="I351" s="4">
        <v>569215.14</v>
      </c>
    </row>
    <row r="352" spans="1:9" x14ac:dyDescent="0.35">
      <c r="A352" s="2" t="s">
        <v>552</v>
      </c>
      <c r="B352" s="3">
        <v>45839</v>
      </c>
      <c r="C352" s="2" t="s">
        <v>550</v>
      </c>
      <c r="D352" s="2" t="s">
        <v>551</v>
      </c>
      <c r="E352" s="2" t="s">
        <v>10</v>
      </c>
      <c r="F352" s="2" t="s">
        <v>278</v>
      </c>
      <c r="G352" s="2" t="s">
        <v>474</v>
      </c>
      <c r="H352" s="4">
        <v>90000</v>
      </c>
      <c r="I352" s="4">
        <v>90000</v>
      </c>
    </row>
    <row r="353" spans="1:9" x14ac:dyDescent="0.35">
      <c r="A353" s="2" t="s">
        <v>553</v>
      </c>
      <c r="B353" s="3">
        <v>45839</v>
      </c>
      <c r="C353" s="2" t="s">
        <v>550</v>
      </c>
      <c r="D353" s="2" t="s">
        <v>551</v>
      </c>
      <c r="E353" s="2" t="s">
        <v>10</v>
      </c>
      <c r="F353" s="2" t="s">
        <v>278</v>
      </c>
      <c r="G353" s="2" t="s">
        <v>474</v>
      </c>
      <c r="H353" s="4">
        <v>133091</v>
      </c>
      <c r="I353" s="4">
        <v>133091</v>
      </c>
    </row>
    <row r="354" spans="1:9" x14ac:dyDescent="0.35">
      <c r="A354" s="2" t="s">
        <v>554</v>
      </c>
      <c r="B354" s="3">
        <v>45839</v>
      </c>
      <c r="C354" s="2" t="s">
        <v>550</v>
      </c>
      <c r="D354" s="2" t="s">
        <v>551</v>
      </c>
      <c r="E354" s="2" t="s">
        <v>10</v>
      </c>
      <c r="F354" s="2" t="s">
        <v>278</v>
      </c>
      <c r="G354" s="2" t="s">
        <v>474</v>
      </c>
      <c r="H354" s="4">
        <v>44500</v>
      </c>
      <c r="I354" s="4">
        <v>44500</v>
      </c>
    </row>
    <row r="355" spans="1:9" x14ac:dyDescent="0.35">
      <c r="A355" s="2" t="s">
        <v>555</v>
      </c>
      <c r="B355" s="3">
        <v>45813</v>
      </c>
      <c r="C355" s="2" t="s">
        <v>244</v>
      </c>
      <c r="D355" s="2" t="s">
        <v>245</v>
      </c>
      <c r="E355" s="2" t="s">
        <v>10</v>
      </c>
      <c r="F355" s="2" t="s">
        <v>219</v>
      </c>
      <c r="G355" s="2" t="s">
        <v>474</v>
      </c>
      <c r="H355" s="4">
        <v>196000</v>
      </c>
      <c r="I355" s="4">
        <v>196000</v>
      </c>
    </row>
    <row r="356" spans="1:9" x14ac:dyDescent="0.35">
      <c r="A356" s="2" t="s">
        <v>556</v>
      </c>
      <c r="B356" s="3">
        <v>45842</v>
      </c>
      <c r="C356" s="2" t="s">
        <v>14</v>
      </c>
      <c r="D356" s="2" t="s">
        <v>15</v>
      </c>
      <c r="E356" s="2" t="s">
        <v>10</v>
      </c>
      <c r="F356" s="2" t="s">
        <v>174</v>
      </c>
      <c r="G356" s="2" t="s">
        <v>474</v>
      </c>
      <c r="H356" s="4">
        <v>788903</v>
      </c>
      <c r="I356" s="4">
        <v>788903</v>
      </c>
    </row>
    <row r="357" spans="1:9" x14ac:dyDescent="0.35">
      <c r="A357" s="2" t="s">
        <v>557</v>
      </c>
      <c r="B357" s="3">
        <v>45804</v>
      </c>
      <c r="C357" s="2" t="s">
        <v>558</v>
      </c>
      <c r="D357" s="2" t="s">
        <v>222</v>
      </c>
      <c r="E357" s="2" t="s">
        <v>10</v>
      </c>
      <c r="F357" s="2" t="s">
        <v>45</v>
      </c>
      <c r="G357" s="2" t="s">
        <v>474</v>
      </c>
      <c r="H357" s="4">
        <v>175862.05</v>
      </c>
      <c r="I357" s="4">
        <v>175862.05</v>
      </c>
    </row>
    <row r="358" spans="1:9" x14ac:dyDescent="0.35">
      <c r="A358" s="2" t="s">
        <v>559</v>
      </c>
      <c r="B358" s="3">
        <v>45792</v>
      </c>
      <c r="C358" s="2" t="s">
        <v>560</v>
      </c>
      <c r="D358" s="2" t="s">
        <v>561</v>
      </c>
      <c r="E358" s="2" t="s">
        <v>10</v>
      </c>
      <c r="F358" s="2" t="s">
        <v>174</v>
      </c>
      <c r="G358" s="2" t="s">
        <v>474</v>
      </c>
      <c r="H358" s="4">
        <v>476241</v>
      </c>
      <c r="I358" s="4">
        <v>476241</v>
      </c>
    </row>
    <row r="359" spans="1:9" x14ac:dyDescent="0.35">
      <c r="A359" s="2" t="s">
        <v>562</v>
      </c>
      <c r="B359" s="3">
        <v>45743</v>
      </c>
      <c r="C359" s="2" t="s">
        <v>126</v>
      </c>
      <c r="D359" s="2" t="s">
        <v>127</v>
      </c>
      <c r="E359" s="2" t="s">
        <v>10</v>
      </c>
      <c r="F359" s="2" t="s">
        <v>88</v>
      </c>
      <c r="G359" s="2" t="s">
        <v>474</v>
      </c>
      <c r="H359" s="4">
        <v>345000</v>
      </c>
      <c r="I359" s="4">
        <v>345000</v>
      </c>
    </row>
    <row r="360" spans="1:9" x14ac:dyDescent="0.35">
      <c r="A360" s="2" t="s">
        <v>563</v>
      </c>
      <c r="B360" s="3">
        <v>45733</v>
      </c>
      <c r="C360" s="2" t="s">
        <v>92</v>
      </c>
      <c r="D360" s="2" t="s">
        <v>93</v>
      </c>
      <c r="E360" s="2" t="s">
        <v>10</v>
      </c>
      <c r="F360" s="2" t="s">
        <v>88</v>
      </c>
      <c r="G360" s="2" t="s">
        <v>474</v>
      </c>
      <c r="H360" s="4">
        <v>357000</v>
      </c>
      <c r="I360" s="4">
        <v>357000</v>
      </c>
    </row>
    <row r="361" spans="1:9" x14ac:dyDescent="0.35">
      <c r="A361" s="2" t="s">
        <v>564</v>
      </c>
      <c r="B361" s="3">
        <v>45733</v>
      </c>
      <c r="C361" s="2" t="s">
        <v>99</v>
      </c>
      <c r="D361" s="2" t="s">
        <v>100</v>
      </c>
      <c r="E361" s="2" t="s">
        <v>10</v>
      </c>
      <c r="F361" s="2" t="s">
        <v>88</v>
      </c>
      <c r="G361" s="2" t="s">
        <v>474</v>
      </c>
      <c r="H361" s="4">
        <v>70000</v>
      </c>
      <c r="I361" s="4">
        <v>70000</v>
      </c>
    </row>
    <row r="362" spans="1:9" x14ac:dyDescent="0.35">
      <c r="A362" s="2" t="s">
        <v>565</v>
      </c>
      <c r="B362" s="3">
        <v>45736</v>
      </c>
      <c r="C362" s="2" t="s">
        <v>14</v>
      </c>
      <c r="D362" s="2" t="s">
        <v>15</v>
      </c>
      <c r="E362" s="2" t="s">
        <v>10</v>
      </c>
      <c r="F362" s="2" t="s">
        <v>88</v>
      </c>
      <c r="G362" s="2" t="s">
        <v>474</v>
      </c>
      <c r="H362" s="4">
        <v>399000</v>
      </c>
      <c r="I362" s="4">
        <v>399000</v>
      </c>
    </row>
    <row r="363" spans="1:9" x14ac:dyDescent="0.35">
      <c r="A363" s="2" t="s">
        <v>566</v>
      </c>
      <c r="B363" s="3">
        <v>45705</v>
      </c>
      <c r="C363" s="2" t="s">
        <v>69</v>
      </c>
      <c r="D363" s="2" t="s">
        <v>70</v>
      </c>
      <c r="E363" s="2" t="s">
        <v>10</v>
      </c>
      <c r="F363" s="2" t="s">
        <v>88</v>
      </c>
      <c r="G363" s="2" t="s">
        <v>474</v>
      </c>
      <c r="H363" s="4">
        <v>524501</v>
      </c>
      <c r="I363" s="4">
        <v>524501</v>
      </c>
    </row>
    <row r="364" spans="1:9" x14ac:dyDescent="0.35">
      <c r="A364" s="2" t="s">
        <v>567</v>
      </c>
      <c r="B364" s="3">
        <v>45684</v>
      </c>
      <c r="C364" s="2" t="s">
        <v>162</v>
      </c>
      <c r="D364" s="2" t="s">
        <v>163</v>
      </c>
      <c r="E364" s="2" t="s">
        <v>10</v>
      </c>
      <c r="F364" s="2" t="s">
        <v>568</v>
      </c>
      <c r="G364" s="2" t="s">
        <v>474</v>
      </c>
      <c r="H364" s="4">
        <v>8000000</v>
      </c>
      <c r="I364" s="4">
        <v>8000000</v>
      </c>
    </row>
    <row r="365" spans="1:9" x14ac:dyDescent="0.35">
      <c r="A365" s="5" t="s">
        <v>569</v>
      </c>
      <c r="B365" s="6">
        <v>46058</v>
      </c>
      <c r="C365" s="5" t="s">
        <v>507</v>
      </c>
      <c r="D365" s="5" t="s">
        <v>508</v>
      </c>
      <c r="E365" s="5" t="s">
        <v>30</v>
      </c>
      <c r="F365" s="5" t="s">
        <v>39</v>
      </c>
      <c r="G365" s="5" t="s">
        <v>474</v>
      </c>
      <c r="H365" s="7">
        <v>15000</v>
      </c>
      <c r="I365" s="7">
        <v>15000</v>
      </c>
    </row>
    <row r="366" spans="1:9" x14ac:dyDescent="0.35">
      <c r="A366" s="2" t="s">
        <v>570</v>
      </c>
      <c r="B366" s="3">
        <v>46058</v>
      </c>
      <c r="C366" s="2" t="s">
        <v>136</v>
      </c>
      <c r="D366" s="2" t="s">
        <v>137</v>
      </c>
      <c r="E366" s="2" t="s">
        <v>30</v>
      </c>
      <c r="F366" s="2" t="s">
        <v>39</v>
      </c>
      <c r="G366" s="2" t="s">
        <v>474</v>
      </c>
      <c r="H366" s="4">
        <v>528500</v>
      </c>
      <c r="I366" s="4">
        <v>528500</v>
      </c>
    </row>
    <row r="367" spans="1:9" x14ac:dyDescent="0.35">
      <c r="A367" s="2" t="s">
        <v>571</v>
      </c>
      <c r="B367" s="3">
        <v>46057</v>
      </c>
      <c r="C367" s="2" t="s">
        <v>139</v>
      </c>
      <c r="D367" s="2" t="s">
        <v>140</v>
      </c>
      <c r="E367" s="2" t="s">
        <v>30</v>
      </c>
      <c r="F367" s="2" t="s">
        <v>113</v>
      </c>
      <c r="G367" s="2" t="s">
        <v>474</v>
      </c>
      <c r="H367" s="4">
        <v>83104</v>
      </c>
      <c r="I367" s="4">
        <v>83104</v>
      </c>
    </row>
    <row r="368" spans="1:9" x14ac:dyDescent="0.35">
      <c r="A368" s="2" t="s">
        <v>572</v>
      </c>
      <c r="B368" s="3">
        <v>46056</v>
      </c>
      <c r="C368" s="2" t="s">
        <v>105</v>
      </c>
      <c r="D368" s="2" t="s">
        <v>106</v>
      </c>
      <c r="E368" s="2" t="s">
        <v>30</v>
      </c>
      <c r="F368" s="2" t="s">
        <v>31</v>
      </c>
      <c r="G368" s="2" t="s">
        <v>474</v>
      </c>
      <c r="H368" s="4">
        <v>2067400</v>
      </c>
      <c r="I368" s="4">
        <v>1964030</v>
      </c>
    </row>
    <row r="369" spans="1:9" x14ac:dyDescent="0.35">
      <c r="A369" s="2" t="s">
        <v>573</v>
      </c>
      <c r="B369" s="3">
        <v>46056</v>
      </c>
      <c r="C369" s="2" t="s">
        <v>214</v>
      </c>
      <c r="D369" s="2" t="s">
        <v>215</v>
      </c>
      <c r="E369" s="2" t="s">
        <v>30</v>
      </c>
      <c r="F369" s="2" t="s">
        <v>113</v>
      </c>
      <c r="G369" s="2" t="s">
        <v>474</v>
      </c>
      <c r="H369" s="4">
        <v>1300000</v>
      </c>
      <c r="I369" s="4">
        <v>1300000</v>
      </c>
    </row>
    <row r="370" spans="1:9" x14ac:dyDescent="0.35">
      <c r="A370" s="2" t="s">
        <v>574</v>
      </c>
      <c r="B370" s="3">
        <v>46056</v>
      </c>
      <c r="C370" s="2" t="s">
        <v>77</v>
      </c>
      <c r="D370" s="2" t="s">
        <v>78</v>
      </c>
      <c r="E370" s="2" t="s">
        <v>30</v>
      </c>
      <c r="F370" s="2" t="s">
        <v>113</v>
      </c>
      <c r="G370" s="2" t="s">
        <v>474</v>
      </c>
      <c r="H370" s="4">
        <v>60000</v>
      </c>
      <c r="I370" s="4">
        <v>60000</v>
      </c>
    </row>
    <row r="371" spans="1:9" x14ac:dyDescent="0.35">
      <c r="A371" s="2" t="s">
        <v>575</v>
      </c>
      <c r="B371" s="3">
        <v>46055</v>
      </c>
      <c r="C371" s="2" t="s">
        <v>162</v>
      </c>
      <c r="D371" s="2" t="s">
        <v>163</v>
      </c>
      <c r="E371" s="2" t="s">
        <v>30</v>
      </c>
      <c r="F371" s="2" t="s">
        <v>113</v>
      </c>
      <c r="G371" s="2" t="s">
        <v>474</v>
      </c>
      <c r="H371" s="4">
        <v>243540</v>
      </c>
      <c r="I371" s="4">
        <v>243540</v>
      </c>
    </row>
    <row r="372" spans="1:9" x14ac:dyDescent="0.35">
      <c r="A372" s="2" t="s">
        <v>576</v>
      </c>
      <c r="B372" s="3">
        <v>46055</v>
      </c>
      <c r="C372" s="2" t="s">
        <v>139</v>
      </c>
      <c r="D372" s="2" t="s">
        <v>140</v>
      </c>
      <c r="E372" s="2" t="s">
        <v>30</v>
      </c>
      <c r="F372" s="2" t="s">
        <v>113</v>
      </c>
      <c r="G372" s="2" t="s">
        <v>474</v>
      </c>
      <c r="H372" s="4">
        <v>1665000</v>
      </c>
      <c r="I372" s="4">
        <v>1665000</v>
      </c>
    </row>
    <row r="373" spans="1:9" x14ac:dyDescent="0.35">
      <c r="A373" s="2" t="s">
        <v>577</v>
      </c>
      <c r="B373" s="3">
        <v>46055</v>
      </c>
      <c r="C373" s="2" t="s">
        <v>269</v>
      </c>
      <c r="D373" s="2" t="s">
        <v>270</v>
      </c>
      <c r="E373" s="2" t="s">
        <v>30</v>
      </c>
      <c r="F373" s="2" t="s">
        <v>113</v>
      </c>
      <c r="G373" s="2" t="s">
        <v>474</v>
      </c>
      <c r="H373" s="4">
        <v>496418</v>
      </c>
      <c r="I373" s="4">
        <v>496418</v>
      </c>
    </row>
    <row r="374" spans="1:9" x14ac:dyDescent="0.35">
      <c r="A374" s="2" t="s">
        <v>578</v>
      </c>
      <c r="B374" s="3">
        <v>46055</v>
      </c>
      <c r="C374" s="2" t="s">
        <v>162</v>
      </c>
      <c r="D374" s="2" t="s">
        <v>163</v>
      </c>
      <c r="E374" s="2" t="s">
        <v>30</v>
      </c>
      <c r="F374" s="2" t="s">
        <v>113</v>
      </c>
      <c r="G374" s="2" t="s">
        <v>474</v>
      </c>
      <c r="H374" s="4">
        <v>200000</v>
      </c>
      <c r="I374" s="4">
        <v>190000</v>
      </c>
    </row>
    <row r="375" spans="1:9" x14ac:dyDescent="0.35">
      <c r="A375" s="2" t="s">
        <v>579</v>
      </c>
      <c r="B375" s="3">
        <v>46055</v>
      </c>
      <c r="C375" s="2" t="s">
        <v>162</v>
      </c>
      <c r="D375" s="2" t="s">
        <v>163</v>
      </c>
      <c r="E375" s="2" t="s">
        <v>30</v>
      </c>
      <c r="F375" s="2" t="s">
        <v>113</v>
      </c>
      <c r="G375" s="2" t="s">
        <v>474</v>
      </c>
      <c r="H375" s="4">
        <v>696075</v>
      </c>
      <c r="I375" s="4">
        <v>696075</v>
      </c>
    </row>
    <row r="376" spans="1:9" x14ac:dyDescent="0.35">
      <c r="A376" s="2" t="s">
        <v>580</v>
      </c>
      <c r="B376" s="3">
        <v>46055</v>
      </c>
      <c r="C376" s="2" t="s">
        <v>269</v>
      </c>
      <c r="D376" s="2" t="s">
        <v>270</v>
      </c>
      <c r="E376" s="2" t="s">
        <v>30</v>
      </c>
      <c r="F376" s="2" t="s">
        <v>113</v>
      </c>
      <c r="G376" s="2" t="s">
        <v>474</v>
      </c>
      <c r="H376" s="4">
        <v>749741</v>
      </c>
      <c r="I376" s="4">
        <v>749741</v>
      </c>
    </row>
    <row r="377" spans="1:9" x14ac:dyDescent="0.35">
      <c r="A377" s="2" t="s">
        <v>581</v>
      </c>
      <c r="B377" s="3">
        <v>46052</v>
      </c>
      <c r="C377" s="2" t="s">
        <v>53</v>
      </c>
      <c r="D377" s="2" t="s">
        <v>54</v>
      </c>
      <c r="E377" s="2" t="s">
        <v>30</v>
      </c>
      <c r="F377" s="2" t="s">
        <v>113</v>
      </c>
      <c r="G377" s="2" t="s">
        <v>474</v>
      </c>
      <c r="H377" s="4">
        <v>15430.61</v>
      </c>
      <c r="I377" s="4">
        <v>15430.61</v>
      </c>
    </row>
    <row r="378" spans="1:9" x14ac:dyDescent="0.35">
      <c r="A378" s="2" t="s">
        <v>582</v>
      </c>
      <c r="B378" s="3">
        <v>46052</v>
      </c>
      <c r="C378" s="2" t="s">
        <v>532</v>
      </c>
      <c r="D378" s="2" t="s">
        <v>533</v>
      </c>
      <c r="E378" s="2" t="s">
        <v>30</v>
      </c>
      <c r="F378" s="2" t="s">
        <v>113</v>
      </c>
      <c r="G378" s="2" t="s">
        <v>474</v>
      </c>
      <c r="H378" s="4">
        <v>207340</v>
      </c>
      <c r="I378" s="4">
        <v>207340</v>
      </c>
    </row>
    <row r="379" spans="1:9" x14ac:dyDescent="0.35">
      <c r="A379" s="2" t="s">
        <v>583</v>
      </c>
      <c r="B379" s="3">
        <v>46052</v>
      </c>
      <c r="C379" s="2" t="s">
        <v>139</v>
      </c>
      <c r="D379" s="2" t="s">
        <v>140</v>
      </c>
      <c r="E379" s="2" t="s">
        <v>30</v>
      </c>
      <c r="F379" s="2" t="s">
        <v>113</v>
      </c>
      <c r="G379" s="2" t="s">
        <v>474</v>
      </c>
      <c r="H379" s="4">
        <v>1155000</v>
      </c>
      <c r="I379" s="4">
        <v>1155000</v>
      </c>
    </row>
    <row r="380" spans="1:9" x14ac:dyDescent="0.35">
      <c r="A380" s="2" t="s">
        <v>584</v>
      </c>
      <c r="B380" s="3">
        <v>46052</v>
      </c>
      <c r="C380" s="2" t="s">
        <v>313</v>
      </c>
      <c r="D380" s="2" t="s">
        <v>314</v>
      </c>
      <c r="E380" s="2" t="s">
        <v>30</v>
      </c>
      <c r="F380" s="2" t="s">
        <v>19</v>
      </c>
      <c r="G380" s="2" t="s">
        <v>474</v>
      </c>
      <c r="H380" s="4">
        <v>239867</v>
      </c>
      <c r="I380" s="4">
        <v>234751</v>
      </c>
    </row>
    <row r="381" spans="1:9" x14ac:dyDescent="0.35">
      <c r="A381" s="2" t="s">
        <v>585</v>
      </c>
      <c r="B381" s="3">
        <v>46052</v>
      </c>
      <c r="C381" s="2" t="s">
        <v>313</v>
      </c>
      <c r="D381" s="2" t="s">
        <v>314</v>
      </c>
      <c r="E381" s="2" t="s">
        <v>30</v>
      </c>
      <c r="F381" s="2" t="s">
        <v>19</v>
      </c>
      <c r="G381" s="2" t="s">
        <v>474</v>
      </c>
      <c r="H381" s="4">
        <v>550000</v>
      </c>
      <c r="I381" s="4">
        <v>533500</v>
      </c>
    </row>
    <row r="382" spans="1:9" x14ac:dyDescent="0.35">
      <c r="A382" s="2" t="s">
        <v>586</v>
      </c>
      <c r="B382" s="3">
        <v>46052</v>
      </c>
      <c r="C382" s="2" t="s">
        <v>587</v>
      </c>
      <c r="D382" s="2" t="s">
        <v>588</v>
      </c>
      <c r="E382" s="2" t="s">
        <v>30</v>
      </c>
      <c r="F382" s="2" t="s">
        <v>113</v>
      </c>
      <c r="G382" s="2" t="s">
        <v>474</v>
      </c>
      <c r="H382" s="4">
        <v>1908368</v>
      </c>
      <c r="I382" s="4">
        <v>1908368</v>
      </c>
    </row>
    <row r="383" spans="1:9" x14ac:dyDescent="0.35">
      <c r="A383" s="2" t="s">
        <v>589</v>
      </c>
      <c r="B383" s="3">
        <v>46051</v>
      </c>
      <c r="C383" s="2" t="s">
        <v>169</v>
      </c>
      <c r="D383" s="2" t="s">
        <v>170</v>
      </c>
      <c r="E383" s="2" t="s">
        <v>30</v>
      </c>
      <c r="F383" s="2" t="s">
        <v>19</v>
      </c>
      <c r="G383" s="2" t="s">
        <v>474</v>
      </c>
      <c r="H383" s="4">
        <v>59829</v>
      </c>
      <c r="I383" s="4">
        <v>59829</v>
      </c>
    </row>
    <row r="384" spans="1:9" x14ac:dyDescent="0.35">
      <c r="A384" s="2" t="s">
        <v>590</v>
      </c>
      <c r="B384" s="3">
        <v>46051</v>
      </c>
      <c r="C384" s="2" t="s">
        <v>224</v>
      </c>
      <c r="D384" s="2" t="s">
        <v>225</v>
      </c>
      <c r="E384" s="2" t="s">
        <v>30</v>
      </c>
      <c r="F384" s="2" t="s">
        <v>31</v>
      </c>
      <c r="G384" s="2" t="s">
        <v>474</v>
      </c>
      <c r="H384" s="4">
        <v>2398434</v>
      </c>
      <c r="I384" s="4">
        <v>2398434</v>
      </c>
    </row>
    <row r="385" spans="1:9" x14ac:dyDescent="0.35">
      <c r="A385" s="2" t="s">
        <v>591</v>
      </c>
      <c r="B385" s="3">
        <v>46051</v>
      </c>
      <c r="C385" s="2" t="s">
        <v>21</v>
      </c>
      <c r="D385" s="2" t="s">
        <v>22</v>
      </c>
      <c r="E385" s="2" t="s">
        <v>30</v>
      </c>
      <c r="F385" s="2" t="s">
        <v>56</v>
      </c>
      <c r="G385" s="2" t="s">
        <v>474</v>
      </c>
      <c r="H385" s="4">
        <v>80000</v>
      </c>
      <c r="I385" s="4">
        <v>80000</v>
      </c>
    </row>
    <row r="386" spans="1:9" x14ac:dyDescent="0.35">
      <c r="A386" s="2" t="s">
        <v>592</v>
      </c>
      <c r="B386" s="3">
        <v>46051</v>
      </c>
      <c r="C386" s="2" t="s">
        <v>77</v>
      </c>
      <c r="D386" s="2" t="s">
        <v>78</v>
      </c>
      <c r="E386" s="2" t="s">
        <v>30</v>
      </c>
      <c r="F386" s="2" t="s">
        <v>56</v>
      </c>
      <c r="G386" s="2" t="s">
        <v>474</v>
      </c>
      <c r="H386" s="4">
        <v>25500</v>
      </c>
      <c r="I386" s="4">
        <v>25500</v>
      </c>
    </row>
    <row r="387" spans="1:9" x14ac:dyDescent="0.35">
      <c r="A387" s="2" t="s">
        <v>593</v>
      </c>
      <c r="B387" s="3">
        <v>46051</v>
      </c>
      <c r="C387" s="2" t="s">
        <v>343</v>
      </c>
      <c r="D387" s="2" t="s">
        <v>344</v>
      </c>
      <c r="E387" s="2" t="s">
        <v>30</v>
      </c>
      <c r="F387" s="2" t="s">
        <v>113</v>
      </c>
      <c r="G387" s="2" t="s">
        <v>474</v>
      </c>
      <c r="H387" s="4">
        <v>2428681.65</v>
      </c>
      <c r="I387" s="4">
        <v>2428681.65</v>
      </c>
    </row>
    <row r="388" spans="1:9" x14ac:dyDescent="0.35">
      <c r="A388" s="2" t="s">
        <v>594</v>
      </c>
      <c r="B388" s="3">
        <v>46051</v>
      </c>
      <c r="C388" s="2" t="s">
        <v>126</v>
      </c>
      <c r="D388" s="2" t="s">
        <v>127</v>
      </c>
      <c r="E388" s="2" t="s">
        <v>30</v>
      </c>
      <c r="F388" s="2" t="s">
        <v>65</v>
      </c>
      <c r="G388" s="2" t="s">
        <v>474</v>
      </c>
      <c r="H388" s="4">
        <v>210630</v>
      </c>
      <c r="I388" s="4">
        <v>210630</v>
      </c>
    </row>
    <row r="389" spans="1:9" x14ac:dyDescent="0.35">
      <c r="A389" s="2" t="s">
        <v>595</v>
      </c>
      <c r="B389" s="3">
        <v>46051</v>
      </c>
      <c r="C389" s="2" t="s">
        <v>14</v>
      </c>
      <c r="D389" s="2" t="s">
        <v>15</v>
      </c>
      <c r="E389" s="2" t="s">
        <v>30</v>
      </c>
      <c r="F389" s="2" t="s">
        <v>65</v>
      </c>
      <c r="G389" s="2" t="s">
        <v>474</v>
      </c>
      <c r="H389" s="4">
        <v>337890</v>
      </c>
      <c r="I389" s="4">
        <v>337890</v>
      </c>
    </row>
    <row r="390" spans="1:9" x14ac:dyDescent="0.35">
      <c r="A390" s="2" t="s">
        <v>596</v>
      </c>
      <c r="B390" s="3">
        <v>46051</v>
      </c>
      <c r="C390" s="2" t="s">
        <v>221</v>
      </c>
      <c r="D390" s="2" t="s">
        <v>222</v>
      </c>
      <c r="E390" s="2" t="s">
        <v>30</v>
      </c>
      <c r="F390" s="2" t="s">
        <v>65</v>
      </c>
      <c r="G390" s="2" t="s">
        <v>474</v>
      </c>
      <c r="H390" s="4">
        <v>1374757.41</v>
      </c>
      <c r="I390" s="4">
        <v>1374757.41</v>
      </c>
    </row>
    <row r="391" spans="1:9" x14ac:dyDescent="0.35">
      <c r="A391" s="2" t="s">
        <v>597</v>
      </c>
      <c r="B391" s="3">
        <v>46050</v>
      </c>
      <c r="C391" s="2" t="s">
        <v>83</v>
      </c>
      <c r="D391" s="2" t="s">
        <v>84</v>
      </c>
      <c r="E391" s="2" t="s">
        <v>30</v>
      </c>
      <c r="F391" s="2" t="s">
        <v>113</v>
      </c>
      <c r="G391" s="2" t="s">
        <v>474</v>
      </c>
      <c r="H391" s="4">
        <v>220000</v>
      </c>
      <c r="I391" s="4">
        <v>220000</v>
      </c>
    </row>
    <row r="392" spans="1:9" x14ac:dyDescent="0.35">
      <c r="A392" s="2" t="s">
        <v>598</v>
      </c>
      <c r="B392" s="3">
        <v>46050</v>
      </c>
      <c r="C392" s="2" t="s">
        <v>24</v>
      </c>
      <c r="D392" s="2" t="s">
        <v>25</v>
      </c>
      <c r="E392" s="2" t="s">
        <v>30</v>
      </c>
      <c r="F392" s="2" t="s">
        <v>39</v>
      </c>
      <c r="G392" s="2" t="s">
        <v>474</v>
      </c>
      <c r="H392" s="4">
        <v>59483</v>
      </c>
      <c r="I392" s="4">
        <v>59483</v>
      </c>
    </row>
    <row r="393" spans="1:9" x14ac:dyDescent="0.35">
      <c r="A393" s="2" t="s">
        <v>599</v>
      </c>
      <c r="B393" s="3">
        <v>46050</v>
      </c>
      <c r="C393" s="2" t="s">
        <v>379</v>
      </c>
      <c r="D393" s="2" t="s">
        <v>380</v>
      </c>
      <c r="E393" s="2" t="s">
        <v>30</v>
      </c>
      <c r="F393" s="2" t="s">
        <v>39</v>
      </c>
      <c r="G393" s="2" t="s">
        <v>474</v>
      </c>
      <c r="H393" s="4">
        <v>191667.17</v>
      </c>
      <c r="I393" s="4">
        <v>191667.17</v>
      </c>
    </row>
    <row r="394" spans="1:9" x14ac:dyDescent="0.35">
      <c r="A394" s="2" t="s">
        <v>600</v>
      </c>
      <c r="B394" s="3">
        <v>46050</v>
      </c>
      <c r="C394" s="2" t="s">
        <v>169</v>
      </c>
      <c r="D394" s="2" t="s">
        <v>170</v>
      </c>
      <c r="E394" s="2" t="s">
        <v>30</v>
      </c>
      <c r="F394" s="2" t="s">
        <v>113</v>
      </c>
      <c r="G394" s="2" t="s">
        <v>474</v>
      </c>
      <c r="H394" s="4">
        <v>518282</v>
      </c>
      <c r="I394" s="4">
        <v>518282</v>
      </c>
    </row>
    <row r="395" spans="1:9" x14ac:dyDescent="0.35">
      <c r="A395" s="2" t="s">
        <v>601</v>
      </c>
      <c r="B395" s="3">
        <v>46050</v>
      </c>
      <c r="C395" s="2" t="s">
        <v>17</v>
      </c>
      <c r="D395" s="2" t="s">
        <v>18</v>
      </c>
      <c r="E395" s="2" t="s">
        <v>30</v>
      </c>
      <c r="F395" s="2" t="s">
        <v>39</v>
      </c>
      <c r="G395" s="2" t="s">
        <v>474</v>
      </c>
      <c r="H395" s="4">
        <v>7759</v>
      </c>
      <c r="I395" s="4">
        <v>7759</v>
      </c>
    </row>
    <row r="396" spans="1:9" x14ac:dyDescent="0.35">
      <c r="A396" s="2" t="s">
        <v>602</v>
      </c>
      <c r="B396" s="3">
        <v>46050</v>
      </c>
      <c r="C396" s="2" t="s">
        <v>27</v>
      </c>
      <c r="D396" s="2" t="s">
        <v>28</v>
      </c>
      <c r="E396" s="2" t="s">
        <v>30</v>
      </c>
      <c r="F396" s="2" t="s">
        <v>39</v>
      </c>
      <c r="G396" s="2" t="s">
        <v>474</v>
      </c>
      <c r="H396" s="4">
        <v>49138</v>
      </c>
      <c r="I396" s="4">
        <v>49138</v>
      </c>
    </row>
    <row r="397" spans="1:9" x14ac:dyDescent="0.35">
      <c r="A397" s="2" t="s">
        <v>603</v>
      </c>
      <c r="B397" s="3">
        <v>46050</v>
      </c>
      <c r="C397" s="2" t="s">
        <v>14</v>
      </c>
      <c r="D397" s="2" t="s">
        <v>15</v>
      </c>
      <c r="E397" s="2" t="s">
        <v>30</v>
      </c>
      <c r="F397" s="2" t="s">
        <v>113</v>
      </c>
      <c r="G397" s="2" t="s">
        <v>474</v>
      </c>
      <c r="H397" s="4">
        <v>11303141.6</v>
      </c>
      <c r="I397" s="4">
        <v>11303141.6</v>
      </c>
    </row>
    <row r="398" spans="1:9" x14ac:dyDescent="0.35">
      <c r="A398" s="2" t="s">
        <v>604</v>
      </c>
      <c r="B398" s="3">
        <v>46050</v>
      </c>
      <c r="C398" s="2" t="s">
        <v>14</v>
      </c>
      <c r="D398" s="2" t="s">
        <v>15</v>
      </c>
      <c r="E398" s="2" t="s">
        <v>30</v>
      </c>
      <c r="F398" s="2" t="s">
        <v>39</v>
      </c>
      <c r="G398" s="2" t="s">
        <v>474</v>
      </c>
      <c r="H398" s="4">
        <v>59484</v>
      </c>
      <c r="I398" s="4">
        <v>59484</v>
      </c>
    </row>
    <row r="399" spans="1:9" x14ac:dyDescent="0.35">
      <c r="A399" s="2" t="s">
        <v>605</v>
      </c>
      <c r="B399" s="3">
        <v>46050</v>
      </c>
      <c r="C399" s="2" t="s">
        <v>83</v>
      </c>
      <c r="D399" s="2" t="s">
        <v>84</v>
      </c>
      <c r="E399" s="2" t="s">
        <v>30</v>
      </c>
      <c r="F399" s="2" t="s">
        <v>113</v>
      </c>
      <c r="G399" s="2" t="s">
        <v>474</v>
      </c>
      <c r="H399" s="4">
        <v>407500</v>
      </c>
      <c r="I399" s="4">
        <v>407500</v>
      </c>
    </row>
    <row r="400" spans="1:9" x14ac:dyDescent="0.35">
      <c r="A400" s="2" t="s">
        <v>606</v>
      </c>
      <c r="B400" s="3">
        <v>46050</v>
      </c>
      <c r="C400" s="2" t="s">
        <v>221</v>
      </c>
      <c r="D400" s="2" t="s">
        <v>222</v>
      </c>
      <c r="E400" s="2" t="s">
        <v>30</v>
      </c>
      <c r="F400" s="2" t="s">
        <v>65</v>
      </c>
      <c r="G400" s="2" t="s">
        <v>474</v>
      </c>
      <c r="H400" s="4">
        <v>300879.23</v>
      </c>
      <c r="I400" s="4">
        <v>300879.23</v>
      </c>
    </row>
    <row r="401" spans="1:9" x14ac:dyDescent="0.35">
      <c r="A401" s="2" t="s">
        <v>607</v>
      </c>
      <c r="B401" s="3">
        <v>46050</v>
      </c>
      <c r="C401" s="2" t="s">
        <v>507</v>
      </c>
      <c r="D401" s="2" t="s">
        <v>508</v>
      </c>
      <c r="E401" s="2" t="s">
        <v>30</v>
      </c>
      <c r="F401" s="2" t="s">
        <v>39</v>
      </c>
      <c r="G401" s="2" t="s">
        <v>474</v>
      </c>
      <c r="H401" s="4">
        <v>90000</v>
      </c>
      <c r="I401" s="4">
        <v>90000</v>
      </c>
    </row>
    <row r="402" spans="1:9" x14ac:dyDescent="0.35">
      <c r="A402" s="2" t="s">
        <v>608</v>
      </c>
      <c r="B402" s="3">
        <v>46050</v>
      </c>
      <c r="C402" s="2" t="s">
        <v>105</v>
      </c>
      <c r="D402" s="2" t="s">
        <v>106</v>
      </c>
      <c r="E402" s="2" t="s">
        <v>30</v>
      </c>
      <c r="F402" s="2" t="s">
        <v>65</v>
      </c>
      <c r="G402" s="2" t="s">
        <v>474</v>
      </c>
      <c r="H402" s="4">
        <v>113610</v>
      </c>
      <c r="I402" s="4">
        <v>113610</v>
      </c>
    </row>
    <row r="403" spans="1:9" x14ac:dyDescent="0.35">
      <c r="A403" s="2" t="s">
        <v>609</v>
      </c>
      <c r="B403" s="3">
        <v>46050</v>
      </c>
      <c r="C403" s="2" t="s">
        <v>43</v>
      </c>
      <c r="D403" s="2" t="s">
        <v>44</v>
      </c>
      <c r="E403" s="2" t="s">
        <v>30</v>
      </c>
      <c r="F403" s="2" t="s">
        <v>113</v>
      </c>
      <c r="G403" s="2" t="s">
        <v>474</v>
      </c>
      <c r="H403" s="4">
        <v>736799</v>
      </c>
      <c r="I403" s="4">
        <v>736799</v>
      </c>
    </row>
    <row r="404" spans="1:9" x14ac:dyDescent="0.35">
      <c r="A404" s="2" t="s">
        <v>610</v>
      </c>
      <c r="B404" s="3">
        <v>46050</v>
      </c>
      <c r="C404" s="2" t="s">
        <v>83</v>
      </c>
      <c r="D404" s="2" t="s">
        <v>84</v>
      </c>
      <c r="E404" s="2" t="s">
        <v>30</v>
      </c>
      <c r="F404" s="2" t="s">
        <v>65</v>
      </c>
      <c r="G404" s="2" t="s">
        <v>474</v>
      </c>
      <c r="H404" s="4">
        <v>60270</v>
      </c>
      <c r="I404" s="4">
        <v>60270</v>
      </c>
    </row>
    <row r="405" spans="1:9" x14ac:dyDescent="0.35">
      <c r="A405" s="2" t="s">
        <v>611</v>
      </c>
      <c r="B405" s="3">
        <v>46050</v>
      </c>
      <c r="C405" s="2" t="s">
        <v>14</v>
      </c>
      <c r="D405" s="2" t="s">
        <v>15</v>
      </c>
      <c r="E405" s="2" t="s">
        <v>30</v>
      </c>
      <c r="F405" s="2" t="s">
        <v>65</v>
      </c>
      <c r="G405" s="2" t="s">
        <v>474</v>
      </c>
      <c r="H405" s="4">
        <v>108570</v>
      </c>
      <c r="I405" s="4">
        <v>108570</v>
      </c>
    </row>
    <row r="406" spans="1:9" x14ac:dyDescent="0.35">
      <c r="A406" s="2" t="s">
        <v>612</v>
      </c>
      <c r="B406" s="3">
        <v>46050</v>
      </c>
      <c r="C406" s="2" t="s">
        <v>99</v>
      </c>
      <c r="D406" s="2" t="s">
        <v>100</v>
      </c>
      <c r="E406" s="2" t="s">
        <v>30</v>
      </c>
      <c r="F406" s="2" t="s">
        <v>65</v>
      </c>
      <c r="G406" s="2" t="s">
        <v>474</v>
      </c>
      <c r="H406" s="4">
        <v>146265</v>
      </c>
      <c r="I406" s="4">
        <v>146265</v>
      </c>
    </row>
    <row r="407" spans="1:9" x14ac:dyDescent="0.35">
      <c r="A407" s="2" t="s">
        <v>613</v>
      </c>
      <c r="B407" s="3">
        <v>46050</v>
      </c>
      <c r="C407" s="2" t="s">
        <v>43</v>
      </c>
      <c r="D407" s="2" t="s">
        <v>44</v>
      </c>
      <c r="E407" s="2" t="s">
        <v>30</v>
      </c>
      <c r="F407" s="2" t="s">
        <v>45</v>
      </c>
      <c r="G407" s="2" t="s">
        <v>474</v>
      </c>
      <c r="H407" s="4">
        <v>300000</v>
      </c>
      <c r="I407" s="4">
        <v>300000</v>
      </c>
    </row>
    <row r="408" spans="1:9" x14ac:dyDescent="0.35">
      <c r="A408" s="2" t="s">
        <v>614</v>
      </c>
      <c r="B408" s="3">
        <v>46050</v>
      </c>
      <c r="C408" s="2" t="s">
        <v>238</v>
      </c>
      <c r="D408" s="2" t="s">
        <v>239</v>
      </c>
      <c r="E408" s="2" t="s">
        <v>30</v>
      </c>
      <c r="F408" s="2" t="s">
        <v>65</v>
      </c>
      <c r="G408" s="2" t="s">
        <v>474</v>
      </c>
      <c r="H408" s="4">
        <v>151125.25</v>
      </c>
      <c r="I408" s="4">
        <v>151125.25</v>
      </c>
    </row>
    <row r="409" spans="1:9" x14ac:dyDescent="0.35">
      <c r="A409" s="2" t="s">
        <v>615</v>
      </c>
      <c r="B409" s="3">
        <v>46050</v>
      </c>
      <c r="C409" s="2" t="s">
        <v>234</v>
      </c>
      <c r="D409" s="2" t="s">
        <v>235</v>
      </c>
      <c r="E409" s="2" t="s">
        <v>30</v>
      </c>
      <c r="F409" s="2" t="s">
        <v>65</v>
      </c>
      <c r="G409" s="2" t="s">
        <v>474</v>
      </c>
      <c r="H409" s="4">
        <v>211575</v>
      </c>
      <c r="I409" s="4">
        <v>211575</v>
      </c>
    </row>
    <row r="410" spans="1:9" x14ac:dyDescent="0.35">
      <c r="A410" s="2" t="s">
        <v>616</v>
      </c>
      <c r="B410" s="3">
        <v>46050</v>
      </c>
      <c r="C410" s="2" t="s">
        <v>14</v>
      </c>
      <c r="D410" s="2" t="s">
        <v>15</v>
      </c>
      <c r="E410" s="2" t="s">
        <v>30</v>
      </c>
      <c r="F410" s="2" t="s">
        <v>65</v>
      </c>
      <c r="G410" s="2" t="s">
        <v>474</v>
      </c>
      <c r="H410" s="4">
        <v>126000</v>
      </c>
      <c r="I410" s="4">
        <v>126000</v>
      </c>
    </row>
    <row r="411" spans="1:9" x14ac:dyDescent="0.35">
      <c r="A411" s="2" t="s">
        <v>617</v>
      </c>
      <c r="B411" s="3">
        <v>46050</v>
      </c>
      <c r="C411" s="2" t="s">
        <v>618</v>
      </c>
      <c r="D411" s="2" t="s">
        <v>619</v>
      </c>
      <c r="E411" s="2" t="s">
        <v>30</v>
      </c>
      <c r="F411" s="2" t="s">
        <v>31</v>
      </c>
      <c r="G411" s="2" t="s">
        <v>474</v>
      </c>
      <c r="H411" s="4">
        <v>9051</v>
      </c>
      <c r="I411" s="4">
        <v>9051</v>
      </c>
    </row>
    <row r="412" spans="1:9" x14ac:dyDescent="0.35">
      <c r="A412" s="2" t="s">
        <v>620</v>
      </c>
      <c r="B412" s="3">
        <v>46050</v>
      </c>
      <c r="C412" s="2" t="s">
        <v>162</v>
      </c>
      <c r="D412" s="2" t="s">
        <v>163</v>
      </c>
      <c r="E412" s="2" t="s">
        <v>30</v>
      </c>
      <c r="F412" s="2" t="s">
        <v>113</v>
      </c>
      <c r="G412" s="2" t="s">
        <v>474</v>
      </c>
      <c r="H412" s="4">
        <v>9000000</v>
      </c>
      <c r="I412" s="4">
        <v>8730000</v>
      </c>
    </row>
    <row r="413" spans="1:9" x14ac:dyDescent="0.35">
      <c r="A413" s="2" t="s">
        <v>621</v>
      </c>
      <c r="B413" s="3">
        <v>46050</v>
      </c>
      <c r="C413" s="2" t="s">
        <v>14</v>
      </c>
      <c r="D413" s="2" t="s">
        <v>15</v>
      </c>
      <c r="E413" s="2" t="s">
        <v>30</v>
      </c>
      <c r="F413" s="2" t="s">
        <v>65</v>
      </c>
      <c r="G413" s="2" t="s">
        <v>474</v>
      </c>
      <c r="H413" s="4">
        <v>304465</v>
      </c>
      <c r="I413" s="4">
        <v>304465</v>
      </c>
    </row>
    <row r="414" spans="1:9" x14ac:dyDescent="0.35">
      <c r="A414" s="2" t="s">
        <v>622</v>
      </c>
      <c r="B414" s="3">
        <v>46050</v>
      </c>
      <c r="C414" s="2" t="s">
        <v>83</v>
      </c>
      <c r="D414" s="2" t="s">
        <v>84</v>
      </c>
      <c r="E414" s="2" t="s">
        <v>30</v>
      </c>
      <c r="F414" s="2" t="s">
        <v>65</v>
      </c>
      <c r="G414" s="2" t="s">
        <v>474</v>
      </c>
      <c r="H414" s="4">
        <v>333165</v>
      </c>
      <c r="I414" s="4">
        <v>333165</v>
      </c>
    </row>
    <row r="415" spans="1:9" x14ac:dyDescent="0.35">
      <c r="A415" s="2" t="s">
        <v>623</v>
      </c>
      <c r="B415" s="3">
        <v>46049</v>
      </c>
      <c r="C415" s="2" t="s">
        <v>156</v>
      </c>
      <c r="D415" s="2" t="s">
        <v>157</v>
      </c>
      <c r="E415" s="2" t="s">
        <v>30</v>
      </c>
      <c r="F415" s="2" t="s">
        <v>31</v>
      </c>
      <c r="G415" s="2" t="s">
        <v>474</v>
      </c>
      <c r="H415" s="4">
        <v>1354646.3</v>
      </c>
      <c r="I415" s="4">
        <v>1354646.3</v>
      </c>
    </row>
    <row r="416" spans="1:9" x14ac:dyDescent="0.35">
      <c r="A416" s="2" t="s">
        <v>624</v>
      </c>
      <c r="B416" s="3">
        <v>46049</v>
      </c>
      <c r="C416" s="2" t="s">
        <v>162</v>
      </c>
      <c r="D416" s="2" t="s">
        <v>163</v>
      </c>
      <c r="E416" s="2" t="s">
        <v>30</v>
      </c>
      <c r="F416" s="2" t="s">
        <v>113</v>
      </c>
      <c r="G416" s="2" t="s">
        <v>474</v>
      </c>
      <c r="H416" s="4">
        <v>607462</v>
      </c>
      <c r="I416" s="4">
        <v>607462</v>
      </c>
    </row>
    <row r="417" spans="1:9" x14ac:dyDescent="0.35">
      <c r="A417" s="2" t="s">
        <v>625</v>
      </c>
      <c r="B417" s="3">
        <v>46049</v>
      </c>
      <c r="C417" s="2" t="s">
        <v>251</v>
      </c>
      <c r="D417" s="2" t="s">
        <v>252</v>
      </c>
      <c r="E417" s="2" t="s">
        <v>30</v>
      </c>
      <c r="F417" s="2" t="s">
        <v>113</v>
      </c>
      <c r="G417" s="2" t="s">
        <v>474</v>
      </c>
      <c r="H417" s="4">
        <v>370000</v>
      </c>
      <c r="I417" s="4">
        <v>370000</v>
      </c>
    </row>
    <row r="418" spans="1:9" x14ac:dyDescent="0.35">
      <c r="A418" s="2" t="s">
        <v>626</v>
      </c>
      <c r="B418" s="3">
        <v>46049</v>
      </c>
      <c r="C418" s="2" t="s">
        <v>49</v>
      </c>
      <c r="D418" s="2" t="s">
        <v>50</v>
      </c>
      <c r="E418" s="2" t="s">
        <v>30</v>
      </c>
      <c r="F418" s="2" t="s">
        <v>56</v>
      </c>
      <c r="G418" s="2" t="s">
        <v>474</v>
      </c>
      <c r="H418" s="4">
        <v>785500</v>
      </c>
      <c r="I418" s="4">
        <v>746225</v>
      </c>
    </row>
    <row r="419" spans="1:9" x14ac:dyDescent="0.35">
      <c r="A419" s="2" t="s">
        <v>627</v>
      </c>
      <c r="B419" s="3">
        <v>46048</v>
      </c>
      <c r="C419" s="2" t="s">
        <v>77</v>
      </c>
      <c r="D419" s="2" t="s">
        <v>78</v>
      </c>
      <c r="E419" s="2" t="s">
        <v>30</v>
      </c>
      <c r="F419" s="2" t="s">
        <v>61</v>
      </c>
      <c r="G419" s="2" t="s">
        <v>474</v>
      </c>
      <c r="H419" s="4">
        <v>116025</v>
      </c>
      <c r="I419" s="4">
        <v>116025</v>
      </c>
    </row>
    <row r="420" spans="1:9" x14ac:dyDescent="0.35">
      <c r="A420" s="2" t="s">
        <v>628</v>
      </c>
      <c r="B420" s="3">
        <v>46048</v>
      </c>
      <c r="C420" s="2" t="s">
        <v>285</v>
      </c>
      <c r="D420" s="2" t="s">
        <v>286</v>
      </c>
      <c r="E420" s="2" t="s">
        <v>30</v>
      </c>
      <c r="F420" s="2" t="s">
        <v>61</v>
      </c>
      <c r="G420" s="2" t="s">
        <v>474</v>
      </c>
      <c r="H420" s="4">
        <v>80325</v>
      </c>
      <c r="I420" s="4">
        <v>80325</v>
      </c>
    </row>
    <row r="421" spans="1:9" x14ac:dyDescent="0.35">
      <c r="A421" s="2" t="s">
        <v>629</v>
      </c>
      <c r="B421" s="3">
        <v>46048</v>
      </c>
      <c r="C421" s="2" t="s">
        <v>21</v>
      </c>
      <c r="D421" s="2" t="s">
        <v>22</v>
      </c>
      <c r="E421" s="2" t="s">
        <v>30</v>
      </c>
      <c r="F421" s="2" t="s">
        <v>56</v>
      </c>
      <c r="G421" s="2" t="s">
        <v>474</v>
      </c>
      <c r="H421" s="4">
        <v>143988.65</v>
      </c>
      <c r="I421" s="4">
        <v>143988.65</v>
      </c>
    </row>
    <row r="422" spans="1:9" x14ac:dyDescent="0.35">
      <c r="A422" s="2" t="s">
        <v>630</v>
      </c>
      <c r="B422" s="3">
        <v>46048</v>
      </c>
      <c r="C422" s="2" t="s">
        <v>221</v>
      </c>
      <c r="D422" s="2" t="s">
        <v>222</v>
      </c>
      <c r="E422" s="2" t="s">
        <v>30</v>
      </c>
      <c r="F422" s="2" t="s">
        <v>65</v>
      </c>
      <c r="G422" s="2" t="s">
        <v>474</v>
      </c>
      <c r="H422" s="4">
        <v>204300</v>
      </c>
      <c r="I422" s="4">
        <v>204300</v>
      </c>
    </row>
    <row r="423" spans="1:9" x14ac:dyDescent="0.35">
      <c r="A423" s="2" t="s">
        <v>631</v>
      </c>
      <c r="B423" s="3">
        <v>46048</v>
      </c>
      <c r="C423" s="2" t="s">
        <v>238</v>
      </c>
      <c r="D423" s="2" t="s">
        <v>239</v>
      </c>
      <c r="E423" s="2" t="s">
        <v>30</v>
      </c>
      <c r="F423" s="2" t="s">
        <v>65</v>
      </c>
      <c r="G423" s="2" t="s">
        <v>474</v>
      </c>
      <c r="H423" s="4">
        <v>30400</v>
      </c>
      <c r="I423" s="4">
        <v>30400</v>
      </c>
    </row>
    <row r="424" spans="1:9" x14ac:dyDescent="0.35">
      <c r="A424" s="2" t="s">
        <v>632</v>
      </c>
      <c r="B424" s="3">
        <v>46048</v>
      </c>
      <c r="C424" s="2" t="s">
        <v>21</v>
      </c>
      <c r="D424" s="2" t="s">
        <v>22</v>
      </c>
      <c r="E424" s="2" t="s">
        <v>30</v>
      </c>
      <c r="F424" s="2" t="s">
        <v>56</v>
      </c>
      <c r="G424" s="2" t="s">
        <v>474</v>
      </c>
      <c r="H424" s="4">
        <v>134570</v>
      </c>
      <c r="I424" s="4">
        <v>134570</v>
      </c>
    </row>
    <row r="425" spans="1:9" x14ac:dyDescent="0.35">
      <c r="A425" s="2" t="s">
        <v>633</v>
      </c>
      <c r="B425" s="3">
        <v>46048</v>
      </c>
      <c r="C425" s="2" t="s">
        <v>162</v>
      </c>
      <c r="D425" s="2" t="s">
        <v>163</v>
      </c>
      <c r="E425" s="2" t="s">
        <v>30</v>
      </c>
      <c r="F425" s="2" t="s">
        <v>113</v>
      </c>
      <c r="G425" s="2" t="s">
        <v>474</v>
      </c>
      <c r="H425" s="4">
        <v>496321</v>
      </c>
      <c r="I425" s="4">
        <v>496321</v>
      </c>
    </row>
    <row r="426" spans="1:9" x14ac:dyDescent="0.35">
      <c r="A426" s="2" t="s">
        <v>634</v>
      </c>
      <c r="B426" s="3">
        <v>46048</v>
      </c>
      <c r="C426" s="2" t="s">
        <v>21</v>
      </c>
      <c r="D426" s="2" t="s">
        <v>22</v>
      </c>
      <c r="E426" s="2" t="s">
        <v>30</v>
      </c>
      <c r="F426" s="2" t="s">
        <v>56</v>
      </c>
      <c r="G426" s="2" t="s">
        <v>474</v>
      </c>
      <c r="H426" s="4">
        <v>41475</v>
      </c>
      <c r="I426" s="4">
        <v>41475</v>
      </c>
    </row>
    <row r="427" spans="1:9" x14ac:dyDescent="0.35">
      <c r="A427" s="2" t="s">
        <v>635</v>
      </c>
      <c r="B427" s="3">
        <v>46048</v>
      </c>
      <c r="C427" s="2" t="s">
        <v>14</v>
      </c>
      <c r="D427" s="2" t="s">
        <v>15</v>
      </c>
      <c r="E427" s="2" t="s">
        <v>30</v>
      </c>
      <c r="F427" s="2" t="s">
        <v>86</v>
      </c>
      <c r="G427" s="2" t="s">
        <v>474</v>
      </c>
      <c r="H427" s="4">
        <v>242455</v>
      </c>
      <c r="I427" s="4">
        <v>242455</v>
      </c>
    </row>
    <row r="428" spans="1:9" x14ac:dyDescent="0.35">
      <c r="A428" s="2" t="s">
        <v>636</v>
      </c>
      <c r="B428" s="3">
        <v>46048</v>
      </c>
      <c r="C428" s="2" t="s">
        <v>69</v>
      </c>
      <c r="D428" s="2" t="s">
        <v>70</v>
      </c>
      <c r="E428" s="2" t="s">
        <v>30</v>
      </c>
      <c r="F428" s="2" t="s">
        <v>45</v>
      </c>
      <c r="G428" s="2" t="s">
        <v>474</v>
      </c>
      <c r="H428" s="4">
        <v>477206.36</v>
      </c>
      <c r="I428" s="4">
        <v>477206.36</v>
      </c>
    </row>
    <row r="429" spans="1:9" x14ac:dyDescent="0.35">
      <c r="A429" s="2" t="s">
        <v>637</v>
      </c>
      <c r="B429" s="3">
        <v>46046</v>
      </c>
      <c r="C429" s="2" t="s">
        <v>353</v>
      </c>
      <c r="D429" s="2" t="s">
        <v>354</v>
      </c>
      <c r="E429" s="2" t="s">
        <v>30</v>
      </c>
      <c r="F429" s="2" t="s">
        <v>45</v>
      </c>
      <c r="G429" s="2" t="s">
        <v>474</v>
      </c>
      <c r="H429" s="4">
        <v>60000</v>
      </c>
      <c r="I429" s="4">
        <v>60000</v>
      </c>
    </row>
    <row r="430" spans="1:9" x14ac:dyDescent="0.35">
      <c r="A430" s="2" t="s">
        <v>638</v>
      </c>
      <c r="B430" s="3">
        <v>46046</v>
      </c>
      <c r="C430" s="2" t="s">
        <v>211</v>
      </c>
      <c r="D430" s="2" t="s">
        <v>212</v>
      </c>
      <c r="E430" s="2" t="s">
        <v>30</v>
      </c>
      <c r="F430" s="2" t="s">
        <v>45</v>
      </c>
      <c r="G430" s="2" t="s">
        <v>474</v>
      </c>
      <c r="H430" s="4">
        <v>90000</v>
      </c>
      <c r="I430" s="4">
        <v>90000</v>
      </c>
    </row>
    <row r="431" spans="1:9" x14ac:dyDescent="0.35">
      <c r="A431" s="2" t="s">
        <v>639</v>
      </c>
      <c r="B431" s="3">
        <v>46046</v>
      </c>
      <c r="C431" s="2" t="s">
        <v>43</v>
      </c>
      <c r="D431" s="2" t="s">
        <v>44</v>
      </c>
      <c r="E431" s="2" t="s">
        <v>30</v>
      </c>
      <c r="F431" s="2" t="s">
        <v>45</v>
      </c>
      <c r="G431" s="2" t="s">
        <v>474</v>
      </c>
      <c r="H431" s="4">
        <v>100000</v>
      </c>
      <c r="I431" s="4">
        <v>100000</v>
      </c>
    </row>
    <row r="432" spans="1:9" x14ac:dyDescent="0.35">
      <c r="A432" s="2" t="s">
        <v>640</v>
      </c>
      <c r="B432" s="3">
        <v>46045</v>
      </c>
      <c r="C432" s="2" t="s">
        <v>162</v>
      </c>
      <c r="D432" s="2" t="s">
        <v>163</v>
      </c>
      <c r="E432" s="2" t="s">
        <v>30</v>
      </c>
      <c r="F432" s="2" t="s">
        <v>113</v>
      </c>
      <c r="G432" s="2" t="s">
        <v>474</v>
      </c>
      <c r="H432" s="4">
        <v>40535</v>
      </c>
      <c r="I432" s="4">
        <v>40535</v>
      </c>
    </row>
    <row r="433" spans="1:9" x14ac:dyDescent="0.35">
      <c r="A433" s="2" t="s">
        <v>641</v>
      </c>
      <c r="B433" s="3">
        <v>46045</v>
      </c>
      <c r="C433" s="2" t="s">
        <v>14</v>
      </c>
      <c r="D433" s="2" t="s">
        <v>15</v>
      </c>
      <c r="E433" s="2" t="s">
        <v>30</v>
      </c>
      <c r="F433" s="2" t="s">
        <v>45</v>
      </c>
      <c r="G433" s="2" t="s">
        <v>474</v>
      </c>
      <c r="H433" s="4">
        <v>300000</v>
      </c>
      <c r="I433" s="4">
        <v>300000</v>
      </c>
    </row>
    <row r="434" spans="1:9" x14ac:dyDescent="0.35">
      <c r="A434" s="2" t="s">
        <v>642</v>
      </c>
      <c r="B434" s="3">
        <v>46045</v>
      </c>
      <c r="C434" s="2" t="s">
        <v>221</v>
      </c>
      <c r="D434" s="2" t="s">
        <v>222</v>
      </c>
      <c r="E434" s="2" t="s">
        <v>30</v>
      </c>
      <c r="F434" s="2" t="s">
        <v>65</v>
      </c>
      <c r="G434" s="2" t="s">
        <v>474</v>
      </c>
      <c r="H434" s="4">
        <v>1936186.53</v>
      </c>
      <c r="I434" s="4">
        <v>1936186.53</v>
      </c>
    </row>
    <row r="435" spans="1:9" x14ac:dyDescent="0.35">
      <c r="A435" s="2" t="s">
        <v>643</v>
      </c>
      <c r="B435" s="3">
        <v>46045</v>
      </c>
      <c r="C435" s="2" t="s">
        <v>83</v>
      </c>
      <c r="D435" s="2" t="s">
        <v>84</v>
      </c>
      <c r="E435" s="2" t="s">
        <v>30</v>
      </c>
      <c r="F435" s="2" t="s">
        <v>65</v>
      </c>
      <c r="G435" s="2" t="s">
        <v>474</v>
      </c>
      <c r="H435" s="4">
        <v>98805</v>
      </c>
      <c r="I435" s="4">
        <v>98805</v>
      </c>
    </row>
    <row r="436" spans="1:9" x14ac:dyDescent="0.35">
      <c r="A436" s="2" t="s">
        <v>644</v>
      </c>
      <c r="B436" s="3">
        <v>46045</v>
      </c>
      <c r="C436" s="2" t="s">
        <v>33</v>
      </c>
      <c r="D436" s="2" t="s">
        <v>34</v>
      </c>
      <c r="E436" s="2" t="s">
        <v>30</v>
      </c>
      <c r="F436" s="2" t="s">
        <v>113</v>
      </c>
      <c r="G436" s="2" t="s">
        <v>474</v>
      </c>
      <c r="H436" s="4">
        <v>1484340</v>
      </c>
      <c r="I436" s="4">
        <v>1484340</v>
      </c>
    </row>
    <row r="437" spans="1:9" x14ac:dyDescent="0.35">
      <c r="A437" s="2" t="s">
        <v>645</v>
      </c>
      <c r="B437" s="3">
        <v>46045</v>
      </c>
      <c r="C437" s="2" t="s">
        <v>83</v>
      </c>
      <c r="D437" s="2" t="s">
        <v>84</v>
      </c>
      <c r="E437" s="2" t="s">
        <v>30</v>
      </c>
      <c r="F437" s="2" t="s">
        <v>65</v>
      </c>
      <c r="G437" s="2" t="s">
        <v>474</v>
      </c>
      <c r="H437" s="4">
        <v>102690</v>
      </c>
      <c r="I437" s="4">
        <v>102690</v>
      </c>
    </row>
    <row r="438" spans="1:9" x14ac:dyDescent="0.35">
      <c r="A438" s="2" t="s">
        <v>646</v>
      </c>
      <c r="B438" s="3">
        <v>46045</v>
      </c>
      <c r="C438" s="2" t="s">
        <v>21</v>
      </c>
      <c r="D438" s="2" t="s">
        <v>22</v>
      </c>
      <c r="E438" s="2" t="s">
        <v>30</v>
      </c>
      <c r="F438" s="2" t="s">
        <v>113</v>
      </c>
      <c r="G438" s="2" t="s">
        <v>474</v>
      </c>
      <c r="H438" s="4">
        <v>802590</v>
      </c>
      <c r="I438" s="4">
        <v>802590</v>
      </c>
    </row>
    <row r="439" spans="1:9" x14ac:dyDescent="0.35">
      <c r="A439" s="2" t="s">
        <v>647</v>
      </c>
      <c r="B439" s="3">
        <v>46045</v>
      </c>
      <c r="C439" s="2" t="s">
        <v>69</v>
      </c>
      <c r="D439" s="2" t="s">
        <v>70</v>
      </c>
      <c r="E439" s="2" t="s">
        <v>30</v>
      </c>
      <c r="F439" s="2" t="s">
        <v>45</v>
      </c>
      <c r="G439" s="2" t="s">
        <v>474</v>
      </c>
      <c r="H439" s="4">
        <v>248606.75</v>
      </c>
      <c r="I439" s="4">
        <v>248606.75</v>
      </c>
    </row>
    <row r="440" spans="1:9" x14ac:dyDescent="0.35">
      <c r="A440" s="2" t="s">
        <v>648</v>
      </c>
      <c r="B440" s="3">
        <v>46045</v>
      </c>
      <c r="C440" s="2" t="s">
        <v>21</v>
      </c>
      <c r="D440" s="2" t="s">
        <v>22</v>
      </c>
      <c r="E440" s="2" t="s">
        <v>30</v>
      </c>
      <c r="F440" s="2" t="s">
        <v>113</v>
      </c>
      <c r="G440" s="2" t="s">
        <v>474</v>
      </c>
      <c r="H440" s="4">
        <v>441957.65</v>
      </c>
      <c r="I440" s="4">
        <v>441957.65</v>
      </c>
    </row>
    <row r="441" spans="1:9" x14ac:dyDescent="0.35">
      <c r="A441" s="2" t="s">
        <v>649</v>
      </c>
      <c r="B441" s="3">
        <v>46045</v>
      </c>
      <c r="C441" s="2" t="s">
        <v>14</v>
      </c>
      <c r="D441" s="2" t="s">
        <v>15</v>
      </c>
      <c r="E441" s="2" t="s">
        <v>30</v>
      </c>
      <c r="F441" s="2" t="s">
        <v>45</v>
      </c>
      <c r="G441" s="2" t="s">
        <v>474</v>
      </c>
      <c r="H441" s="4">
        <v>73080</v>
      </c>
      <c r="I441" s="4">
        <v>73080</v>
      </c>
    </row>
    <row r="442" spans="1:9" x14ac:dyDescent="0.35">
      <c r="A442" s="2" t="s">
        <v>650</v>
      </c>
      <c r="B442" s="3">
        <v>46045</v>
      </c>
      <c r="C442" s="2" t="s">
        <v>118</v>
      </c>
      <c r="D442" s="2" t="s">
        <v>119</v>
      </c>
      <c r="E442" s="2" t="s">
        <v>30</v>
      </c>
      <c r="F442" s="2" t="s">
        <v>113</v>
      </c>
      <c r="G442" s="2" t="s">
        <v>474</v>
      </c>
      <c r="H442" s="4">
        <v>117727.4</v>
      </c>
      <c r="I442" s="4">
        <v>117727.4</v>
      </c>
    </row>
    <row r="443" spans="1:9" x14ac:dyDescent="0.35">
      <c r="A443" s="2" t="s">
        <v>651</v>
      </c>
      <c r="B443" s="3">
        <v>46045</v>
      </c>
      <c r="C443" s="2" t="s">
        <v>99</v>
      </c>
      <c r="D443" s="2" t="s">
        <v>100</v>
      </c>
      <c r="E443" s="2" t="s">
        <v>30</v>
      </c>
      <c r="F443" s="2" t="s">
        <v>39</v>
      </c>
      <c r="G443" s="2" t="s">
        <v>474</v>
      </c>
      <c r="H443" s="4">
        <v>494200</v>
      </c>
      <c r="I443" s="4">
        <v>494200</v>
      </c>
    </row>
    <row r="444" spans="1:9" x14ac:dyDescent="0.35">
      <c r="A444" s="2" t="s">
        <v>652</v>
      </c>
      <c r="B444" s="3">
        <v>46045</v>
      </c>
      <c r="C444" s="2" t="s">
        <v>21</v>
      </c>
      <c r="D444" s="2" t="s">
        <v>22</v>
      </c>
      <c r="E444" s="2" t="s">
        <v>30</v>
      </c>
      <c r="F444" s="2" t="s">
        <v>56</v>
      </c>
      <c r="G444" s="2" t="s">
        <v>474</v>
      </c>
      <c r="H444" s="4">
        <v>167790</v>
      </c>
      <c r="I444" s="4">
        <v>167790</v>
      </c>
    </row>
    <row r="445" spans="1:9" x14ac:dyDescent="0.35">
      <c r="A445" s="2" t="s">
        <v>653</v>
      </c>
      <c r="B445" s="3">
        <v>46045</v>
      </c>
      <c r="C445" s="2" t="s">
        <v>83</v>
      </c>
      <c r="D445" s="2" t="s">
        <v>84</v>
      </c>
      <c r="E445" s="2" t="s">
        <v>30</v>
      </c>
      <c r="F445" s="2" t="s">
        <v>113</v>
      </c>
      <c r="G445" s="2" t="s">
        <v>474</v>
      </c>
      <c r="H445" s="4">
        <v>187339.6</v>
      </c>
      <c r="I445" s="4">
        <v>187339.6</v>
      </c>
    </row>
    <row r="446" spans="1:9" x14ac:dyDescent="0.35">
      <c r="A446" s="2" t="s">
        <v>654</v>
      </c>
      <c r="B446" s="3">
        <v>46045</v>
      </c>
      <c r="C446" s="2" t="s">
        <v>21</v>
      </c>
      <c r="D446" s="2" t="s">
        <v>22</v>
      </c>
      <c r="E446" s="2" t="s">
        <v>30</v>
      </c>
      <c r="F446" s="2" t="s">
        <v>56</v>
      </c>
      <c r="G446" s="2" t="s">
        <v>474</v>
      </c>
      <c r="H446" s="4">
        <v>80000</v>
      </c>
      <c r="I446" s="4">
        <v>80000</v>
      </c>
    </row>
    <row r="447" spans="1:9" x14ac:dyDescent="0.35">
      <c r="A447" s="2" t="s">
        <v>655</v>
      </c>
      <c r="B447" s="3">
        <v>46045</v>
      </c>
      <c r="C447" s="2" t="s">
        <v>53</v>
      </c>
      <c r="D447" s="2" t="s">
        <v>54</v>
      </c>
      <c r="E447" s="2" t="s">
        <v>30</v>
      </c>
      <c r="F447" s="2" t="s">
        <v>113</v>
      </c>
      <c r="G447" s="2" t="s">
        <v>474</v>
      </c>
      <c r="H447" s="4">
        <v>2258766.2000000002</v>
      </c>
      <c r="I447" s="4">
        <v>2258766.2000000002</v>
      </c>
    </row>
    <row r="448" spans="1:9" x14ac:dyDescent="0.35">
      <c r="A448" s="2" t="s">
        <v>656</v>
      </c>
      <c r="B448" s="3">
        <v>46045</v>
      </c>
      <c r="C448" s="2" t="s">
        <v>99</v>
      </c>
      <c r="D448" s="2" t="s">
        <v>100</v>
      </c>
      <c r="E448" s="2" t="s">
        <v>30</v>
      </c>
      <c r="F448" s="2" t="s">
        <v>113</v>
      </c>
      <c r="G448" s="2" t="s">
        <v>474</v>
      </c>
      <c r="H448" s="4">
        <v>879015.65</v>
      </c>
      <c r="I448" s="4">
        <v>879015.65</v>
      </c>
    </row>
    <row r="449" spans="1:9" x14ac:dyDescent="0.35">
      <c r="A449" s="2" t="s">
        <v>657</v>
      </c>
      <c r="B449" s="3">
        <v>46045</v>
      </c>
      <c r="C449" s="2" t="s">
        <v>99</v>
      </c>
      <c r="D449" s="2" t="s">
        <v>100</v>
      </c>
      <c r="E449" s="2" t="s">
        <v>30</v>
      </c>
      <c r="F449" s="2" t="s">
        <v>113</v>
      </c>
      <c r="G449" s="2" t="s">
        <v>474</v>
      </c>
      <c r="H449" s="4">
        <v>751625</v>
      </c>
      <c r="I449" s="4">
        <v>751625</v>
      </c>
    </row>
    <row r="450" spans="1:9" x14ac:dyDescent="0.35">
      <c r="A450" s="2" t="s">
        <v>658</v>
      </c>
      <c r="B450" s="3">
        <v>46045</v>
      </c>
      <c r="C450" s="2" t="s">
        <v>211</v>
      </c>
      <c r="D450" s="2" t="s">
        <v>212</v>
      </c>
      <c r="E450" s="2" t="s">
        <v>30</v>
      </c>
      <c r="F450" s="2" t="s">
        <v>113</v>
      </c>
      <c r="G450" s="2" t="s">
        <v>474</v>
      </c>
      <c r="H450" s="4">
        <v>608000</v>
      </c>
      <c r="I450" s="4">
        <v>608000</v>
      </c>
    </row>
    <row r="451" spans="1:9" x14ac:dyDescent="0.35">
      <c r="A451" s="2" t="s">
        <v>659</v>
      </c>
      <c r="B451" s="3">
        <v>46045</v>
      </c>
      <c r="C451" s="2" t="s">
        <v>69</v>
      </c>
      <c r="D451" s="2" t="s">
        <v>70</v>
      </c>
      <c r="E451" s="2" t="s">
        <v>30</v>
      </c>
      <c r="F451" s="2" t="s">
        <v>88</v>
      </c>
      <c r="G451" s="2" t="s">
        <v>474</v>
      </c>
      <c r="H451" s="4">
        <v>144864.22</v>
      </c>
      <c r="I451" s="4">
        <v>144864.22</v>
      </c>
    </row>
    <row r="452" spans="1:9" x14ac:dyDescent="0.35">
      <c r="A452" s="2" t="s">
        <v>660</v>
      </c>
      <c r="B452" s="3">
        <v>46045</v>
      </c>
      <c r="C452" s="2" t="s">
        <v>203</v>
      </c>
      <c r="D452" s="2" t="s">
        <v>204</v>
      </c>
      <c r="E452" s="2" t="s">
        <v>30</v>
      </c>
      <c r="F452" s="2" t="s">
        <v>19</v>
      </c>
      <c r="G452" s="2" t="s">
        <v>474</v>
      </c>
      <c r="H452" s="4">
        <v>19000000</v>
      </c>
      <c r="I452" s="4">
        <v>19000000</v>
      </c>
    </row>
    <row r="453" spans="1:9" x14ac:dyDescent="0.35">
      <c r="A453" s="2" t="s">
        <v>661</v>
      </c>
      <c r="B453" s="3">
        <v>46045</v>
      </c>
      <c r="C453" s="2" t="s">
        <v>17</v>
      </c>
      <c r="D453" s="2" t="s">
        <v>18</v>
      </c>
      <c r="E453" s="2" t="s">
        <v>30</v>
      </c>
      <c r="F453" s="2" t="s">
        <v>11</v>
      </c>
      <c r="G453" s="2" t="s">
        <v>474</v>
      </c>
      <c r="H453" s="4">
        <v>150465</v>
      </c>
      <c r="I453" s="4">
        <v>150465</v>
      </c>
    </row>
    <row r="454" spans="1:9" x14ac:dyDescent="0.35">
      <c r="A454" s="2" t="s">
        <v>662</v>
      </c>
      <c r="B454" s="3">
        <v>46045</v>
      </c>
      <c r="C454" s="2" t="s">
        <v>17</v>
      </c>
      <c r="D454" s="2" t="s">
        <v>18</v>
      </c>
      <c r="E454" s="2" t="s">
        <v>30</v>
      </c>
      <c r="F454" s="2" t="s">
        <v>11</v>
      </c>
      <c r="G454" s="2" t="s">
        <v>474</v>
      </c>
      <c r="H454" s="4">
        <v>273300</v>
      </c>
      <c r="I454" s="4">
        <v>273300</v>
      </c>
    </row>
    <row r="455" spans="1:9" x14ac:dyDescent="0.35">
      <c r="A455" s="2" t="s">
        <v>663</v>
      </c>
      <c r="B455" s="3">
        <v>46045</v>
      </c>
      <c r="C455" s="2" t="s">
        <v>21</v>
      </c>
      <c r="D455" s="2" t="s">
        <v>22</v>
      </c>
      <c r="E455" s="2" t="s">
        <v>30</v>
      </c>
      <c r="F455" s="2" t="s">
        <v>56</v>
      </c>
      <c r="G455" s="2" t="s">
        <v>474</v>
      </c>
      <c r="H455" s="4">
        <v>4200</v>
      </c>
      <c r="I455" s="4">
        <v>4200</v>
      </c>
    </row>
    <row r="456" spans="1:9" x14ac:dyDescent="0.35">
      <c r="A456" s="2" t="s">
        <v>664</v>
      </c>
      <c r="B456" s="3">
        <v>46045</v>
      </c>
      <c r="C456" s="2" t="s">
        <v>77</v>
      </c>
      <c r="D456" s="2" t="s">
        <v>78</v>
      </c>
      <c r="E456" s="2" t="s">
        <v>30</v>
      </c>
      <c r="F456" s="2" t="s">
        <v>56</v>
      </c>
      <c r="G456" s="2" t="s">
        <v>474</v>
      </c>
      <c r="H456" s="4">
        <v>160680</v>
      </c>
      <c r="I456" s="4">
        <v>160680</v>
      </c>
    </row>
    <row r="457" spans="1:9" x14ac:dyDescent="0.35">
      <c r="A457" s="2" t="s">
        <v>665</v>
      </c>
      <c r="B457" s="3">
        <v>46045</v>
      </c>
      <c r="C457" s="2" t="s">
        <v>49</v>
      </c>
      <c r="D457" s="2" t="s">
        <v>50</v>
      </c>
      <c r="E457" s="2" t="s">
        <v>30</v>
      </c>
      <c r="F457" s="2" t="s">
        <v>11</v>
      </c>
      <c r="G457" s="2" t="s">
        <v>474</v>
      </c>
      <c r="H457" s="4">
        <v>101955</v>
      </c>
      <c r="I457" s="4">
        <v>101955</v>
      </c>
    </row>
    <row r="458" spans="1:9" x14ac:dyDescent="0.35">
      <c r="A458" s="2" t="s">
        <v>666</v>
      </c>
      <c r="B458" s="3">
        <v>46045</v>
      </c>
      <c r="C458" s="2" t="s">
        <v>69</v>
      </c>
      <c r="D458" s="2" t="s">
        <v>70</v>
      </c>
      <c r="E458" s="2" t="s">
        <v>30</v>
      </c>
      <c r="F458" s="2" t="s">
        <v>88</v>
      </c>
      <c r="G458" s="2" t="s">
        <v>474</v>
      </c>
      <c r="H458" s="4">
        <v>44506.36</v>
      </c>
      <c r="I458" s="4">
        <v>44506.36</v>
      </c>
    </row>
    <row r="459" spans="1:9" x14ac:dyDescent="0.35">
      <c r="A459" s="2" t="s">
        <v>667</v>
      </c>
      <c r="B459" s="3">
        <v>46045</v>
      </c>
      <c r="C459" s="2" t="s">
        <v>221</v>
      </c>
      <c r="D459" s="2" t="s">
        <v>222</v>
      </c>
      <c r="E459" s="2" t="s">
        <v>30</v>
      </c>
      <c r="F459" s="2" t="s">
        <v>65</v>
      </c>
      <c r="G459" s="2" t="s">
        <v>474</v>
      </c>
      <c r="H459" s="4">
        <v>89375</v>
      </c>
      <c r="I459" s="4">
        <v>89375</v>
      </c>
    </row>
    <row r="460" spans="1:9" x14ac:dyDescent="0.35">
      <c r="A460" s="2" t="s">
        <v>668</v>
      </c>
      <c r="B460" s="3">
        <v>46045</v>
      </c>
      <c r="C460" s="2" t="s">
        <v>238</v>
      </c>
      <c r="D460" s="2" t="s">
        <v>239</v>
      </c>
      <c r="E460" s="2" t="s">
        <v>30</v>
      </c>
      <c r="F460" s="2" t="s">
        <v>65</v>
      </c>
      <c r="G460" s="2" t="s">
        <v>474</v>
      </c>
      <c r="H460" s="4">
        <v>106035</v>
      </c>
      <c r="I460" s="4">
        <v>106035</v>
      </c>
    </row>
    <row r="461" spans="1:9" x14ac:dyDescent="0.35">
      <c r="A461" s="2" t="s">
        <v>669</v>
      </c>
      <c r="B461" s="3">
        <v>46045</v>
      </c>
      <c r="C461" s="2" t="s">
        <v>156</v>
      </c>
      <c r="D461" s="2" t="s">
        <v>157</v>
      </c>
      <c r="E461" s="2" t="s">
        <v>30</v>
      </c>
      <c r="F461" s="2" t="s">
        <v>113</v>
      </c>
      <c r="G461" s="2" t="s">
        <v>474</v>
      </c>
      <c r="H461" s="4">
        <v>276000</v>
      </c>
      <c r="I461" s="4">
        <v>276000</v>
      </c>
    </row>
    <row r="462" spans="1:9" x14ac:dyDescent="0.35">
      <c r="A462" s="2" t="s">
        <v>670</v>
      </c>
      <c r="B462" s="3">
        <v>46045</v>
      </c>
      <c r="C462" s="2" t="s">
        <v>21</v>
      </c>
      <c r="D462" s="2" t="s">
        <v>22</v>
      </c>
      <c r="E462" s="2" t="s">
        <v>30</v>
      </c>
      <c r="F462" s="2" t="s">
        <v>56</v>
      </c>
      <c r="G462" s="2" t="s">
        <v>474</v>
      </c>
      <c r="H462" s="4">
        <v>37500</v>
      </c>
      <c r="I462" s="4">
        <v>37500</v>
      </c>
    </row>
    <row r="463" spans="1:9" x14ac:dyDescent="0.35">
      <c r="A463" s="2" t="s">
        <v>671</v>
      </c>
      <c r="B463" s="3">
        <v>46045</v>
      </c>
      <c r="C463" s="2" t="s">
        <v>313</v>
      </c>
      <c r="D463" s="2" t="s">
        <v>314</v>
      </c>
      <c r="E463" s="2" t="s">
        <v>30</v>
      </c>
      <c r="F463" s="2" t="s">
        <v>19</v>
      </c>
      <c r="G463" s="2" t="s">
        <v>474</v>
      </c>
      <c r="H463" s="4">
        <v>1463225.6</v>
      </c>
      <c r="I463" s="4">
        <v>1419328.6</v>
      </c>
    </row>
    <row r="464" spans="1:9" x14ac:dyDescent="0.35">
      <c r="A464" s="2" t="s">
        <v>672</v>
      </c>
      <c r="B464" s="3">
        <v>46045</v>
      </c>
      <c r="C464" s="2" t="s">
        <v>313</v>
      </c>
      <c r="D464" s="2" t="s">
        <v>314</v>
      </c>
      <c r="E464" s="2" t="s">
        <v>30</v>
      </c>
      <c r="F464" s="2" t="s">
        <v>19</v>
      </c>
      <c r="G464" s="2" t="s">
        <v>474</v>
      </c>
      <c r="H464" s="4">
        <v>1481690</v>
      </c>
      <c r="I464" s="4">
        <v>1437240</v>
      </c>
    </row>
    <row r="465" spans="1:9" x14ac:dyDescent="0.35">
      <c r="A465" s="2" t="s">
        <v>673</v>
      </c>
      <c r="B465" s="3">
        <v>46045</v>
      </c>
      <c r="C465" s="2" t="s">
        <v>313</v>
      </c>
      <c r="D465" s="2" t="s">
        <v>314</v>
      </c>
      <c r="E465" s="2" t="s">
        <v>30</v>
      </c>
      <c r="F465" s="2" t="s">
        <v>19</v>
      </c>
      <c r="G465" s="2" t="s">
        <v>474</v>
      </c>
      <c r="H465" s="4">
        <v>6016161.4000000004</v>
      </c>
      <c r="I465" s="4">
        <v>5835677.4000000004</v>
      </c>
    </row>
    <row r="466" spans="1:9" x14ac:dyDescent="0.35">
      <c r="A466" s="2" t="s">
        <v>674</v>
      </c>
      <c r="B466" s="3">
        <v>46045</v>
      </c>
      <c r="C466" s="2" t="s">
        <v>313</v>
      </c>
      <c r="D466" s="2" t="s">
        <v>314</v>
      </c>
      <c r="E466" s="2" t="s">
        <v>30</v>
      </c>
      <c r="F466" s="2" t="s">
        <v>19</v>
      </c>
      <c r="G466" s="2" t="s">
        <v>474</v>
      </c>
      <c r="H466" s="4">
        <v>691520.3</v>
      </c>
      <c r="I466" s="4">
        <v>670774.30000000005</v>
      </c>
    </row>
    <row r="467" spans="1:9" x14ac:dyDescent="0.35">
      <c r="A467" s="2" t="s">
        <v>675</v>
      </c>
      <c r="B467" s="3">
        <v>46045</v>
      </c>
      <c r="C467" s="2" t="s">
        <v>313</v>
      </c>
      <c r="D467" s="2" t="s">
        <v>314</v>
      </c>
      <c r="E467" s="2" t="s">
        <v>30</v>
      </c>
      <c r="F467" s="2" t="s">
        <v>19</v>
      </c>
      <c r="G467" s="2" t="s">
        <v>474</v>
      </c>
      <c r="H467" s="4">
        <v>1291573.6000000001</v>
      </c>
      <c r="I467" s="4">
        <v>1252826.6000000001</v>
      </c>
    </row>
    <row r="468" spans="1:9" x14ac:dyDescent="0.35">
      <c r="A468" s="2" t="s">
        <v>676</v>
      </c>
      <c r="B468" s="3">
        <v>46044</v>
      </c>
      <c r="C468" s="2" t="s">
        <v>162</v>
      </c>
      <c r="D468" s="2" t="s">
        <v>163</v>
      </c>
      <c r="E468" s="2" t="s">
        <v>30</v>
      </c>
      <c r="F468" s="2" t="s">
        <v>113</v>
      </c>
      <c r="G468" s="2" t="s">
        <v>474</v>
      </c>
      <c r="H468" s="4">
        <v>310000</v>
      </c>
      <c r="I468" s="4">
        <v>294500</v>
      </c>
    </row>
    <row r="469" spans="1:9" x14ac:dyDescent="0.35">
      <c r="A469" s="2" t="s">
        <v>677</v>
      </c>
      <c r="B469" s="3">
        <v>46044</v>
      </c>
      <c r="C469" s="2" t="s">
        <v>678</v>
      </c>
      <c r="D469" s="2" t="s">
        <v>679</v>
      </c>
      <c r="E469" s="2" t="s">
        <v>30</v>
      </c>
      <c r="F469" s="2" t="s">
        <v>113</v>
      </c>
      <c r="G469" s="2" t="s">
        <v>474</v>
      </c>
      <c r="H469" s="4">
        <v>1000000</v>
      </c>
      <c r="I469" s="4">
        <v>1000000</v>
      </c>
    </row>
    <row r="470" spans="1:9" x14ac:dyDescent="0.35">
      <c r="A470" s="2" t="s">
        <v>680</v>
      </c>
      <c r="B470" s="3">
        <v>46044</v>
      </c>
      <c r="C470" s="2" t="s">
        <v>14</v>
      </c>
      <c r="D470" s="2" t="s">
        <v>15</v>
      </c>
      <c r="E470" s="2" t="s">
        <v>30</v>
      </c>
      <c r="F470" s="2" t="s">
        <v>278</v>
      </c>
      <c r="G470" s="2" t="s">
        <v>474</v>
      </c>
      <c r="H470" s="4">
        <v>137865</v>
      </c>
      <c r="I470" s="4">
        <v>137865</v>
      </c>
    </row>
    <row r="471" spans="1:9" x14ac:dyDescent="0.35">
      <c r="A471" s="2" t="s">
        <v>681</v>
      </c>
      <c r="B471" s="3">
        <v>46044</v>
      </c>
      <c r="C471" s="2" t="s">
        <v>14</v>
      </c>
      <c r="D471" s="2" t="s">
        <v>15</v>
      </c>
      <c r="E471" s="2" t="s">
        <v>30</v>
      </c>
      <c r="F471" s="2" t="s">
        <v>278</v>
      </c>
      <c r="G471" s="2" t="s">
        <v>474</v>
      </c>
      <c r="H471" s="4">
        <v>152483.1</v>
      </c>
      <c r="I471" s="4">
        <v>152483.1</v>
      </c>
    </row>
    <row r="472" spans="1:9" x14ac:dyDescent="0.35">
      <c r="A472" s="2" t="s">
        <v>682</v>
      </c>
      <c r="B472" s="3">
        <v>46044</v>
      </c>
      <c r="C472" s="2" t="s">
        <v>379</v>
      </c>
      <c r="D472" s="2" t="s">
        <v>380</v>
      </c>
      <c r="E472" s="2" t="s">
        <v>30</v>
      </c>
      <c r="F472" s="2" t="s">
        <v>278</v>
      </c>
      <c r="G472" s="2" t="s">
        <v>474</v>
      </c>
      <c r="H472" s="4">
        <v>702500</v>
      </c>
      <c r="I472" s="4">
        <v>702500</v>
      </c>
    </row>
    <row r="473" spans="1:9" x14ac:dyDescent="0.35">
      <c r="A473" s="2" t="s">
        <v>683</v>
      </c>
      <c r="B473" s="3">
        <v>46044</v>
      </c>
      <c r="C473" s="2" t="s">
        <v>33</v>
      </c>
      <c r="D473" s="2" t="s">
        <v>34</v>
      </c>
      <c r="E473" s="2" t="s">
        <v>30</v>
      </c>
      <c r="F473" s="2" t="s">
        <v>113</v>
      </c>
      <c r="G473" s="2" t="s">
        <v>474</v>
      </c>
      <c r="H473" s="4">
        <v>7000000</v>
      </c>
      <c r="I473" s="4">
        <v>7000000</v>
      </c>
    </row>
    <row r="474" spans="1:9" x14ac:dyDescent="0.35">
      <c r="A474" s="2" t="s">
        <v>684</v>
      </c>
      <c r="B474" s="3">
        <v>46044</v>
      </c>
      <c r="C474" s="2" t="s">
        <v>379</v>
      </c>
      <c r="D474" s="2" t="s">
        <v>380</v>
      </c>
      <c r="E474" s="2" t="s">
        <v>30</v>
      </c>
      <c r="F474" s="2" t="s">
        <v>278</v>
      </c>
      <c r="G474" s="2" t="s">
        <v>474</v>
      </c>
      <c r="H474" s="4">
        <v>99750</v>
      </c>
      <c r="I474" s="4">
        <v>99750</v>
      </c>
    </row>
    <row r="475" spans="1:9" x14ac:dyDescent="0.35">
      <c r="A475" s="2" t="s">
        <v>685</v>
      </c>
      <c r="B475" s="3">
        <v>46044</v>
      </c>
      <c r="C475" s="2" t="s">
        <v>14</v>
      </c>
      <c r="D475" s="2" t="s">
        <v>15</v>
      </c>
      <c r="E475" s="2" t="s">
        <v>30</v>
      </c>
      <c r="F475" s="2" t="s">
        <v>101</v>
      </c>
      <c r="G475" s="2" t="s">
        <v>474</v>
      </c>
      <c r="H475" s="4">
        <v>36000</v>
      </c>
      <c r="I475" s="4">
        <v>36000</v>
      </c>
    </row>
    <row r="476" spans="1:9" x14ac:dyDescent="0.35">
      <c r="A476" s="2" t="s">
        <v>686</v>
      </c>
      <c r="B476" s="3">
        <v>46044</v>
      </c>
      <c r="C476" s="2" t="s">
        <v>238</v>
      </c>
      <c r="D476" s="2" t="s">
        <v>239</v>
      </c>
      <c r="E476" s="2" t="s">
        <v>30</v>
      </c>
      <c r="F476" s="2" t="s">
        <v>65</v>
      </c>
      <c r="G476" s="2" t="s">
        <v>474</v>
      </c>
      <c r="H476" s="4">
        <v>2300000</v>
      </c>
      <c r="I476" s="4">
        <v>2300000</v>
      </c>
    </row>
    <row r="477" spans="1:9" x14ac:dyDescent="0.35">
      <c r="A477" s="2" t="s">
        <v>687</v>
      </c>
      <c r="B477" s="3">
        <v>46044</v>
      </c>
      <c r="C477" s="2" t="s">
        <v>21</v>
      </c>
      <c r="D477" s="2" t="s">
        <v>22</v>
      </c>
      <c r="E477" s="2" t="s">
        <v>30</v>
      </c>
      <c r="F477" s="2" t="s">
        <v>56</v>
      </c>
      <c r="G477" s="2" t="s">
        <v>474</v>
      </c>
      <c r="H477" s="4">
        <v>105000</v>
      </c>
      <c r="I477" s="4">
        <v>105000</v>
      </c>
    </row>
    <row r="478" spans="1:9" x14ac:dyDescent="0.35">
      <c r="A478" s="2" t="s">
        <v>688</v>
      </c>
      <c r="B478" s="3">
        <v>46044</v>
      </c>
      <c r="C478" s="2" t="s">
        <v>21</v>
      </c>
      <c r="D478" s="2" t="s">
        <v>22</v>
      </c>
      <c r="E478" s="2" t="s">
        <v>30</v>
      </c>
      <c r="F478" s="2" t="s">
        <v>56</v>
      </c>
      <c r="G478" s="2" t="s">
        <v>474</v>
      </c>
      <c r="H478" s="4">
        <v>30000</v>
      </c>
      <c r="I478" s="4">
        <v>30000</v>
      </c>
    </row>
    <row r="479" spans="1:9" x14ac:dyDescent="0.35">
      <c r="A479" s="2" t="s">
        <v>689</v>
      </c>
      <c r="B479" s="3">
        <v>46044</v>
      </c>
      <c r="C479" s="2" t="s">
        <v>21</v>
      </c>
      <c r="D479" s="2" t="s">
        <v>22</v>
      </c>
      <c r="E479" s="2" t="s">
        <v>30</v>
      </c>
      <c r="F479" s="2" t="s">
        <v>11</v>
      </c>
      <c r="G479" s="2" t="s">
        <v>474</v>
      </c>
      <c r="H479" s="4">
        <v>180000</v>
      </c>
      <c r="I479" s="4">
        <v>180000</v>
      </c>
    </row>
    <row r="480" spans="1:9" x14ac:dyDescent="0.35">
      <c r="A480" s="2" t="s">
        <v>690</v>
      </c>
      <c r="B480" s="3">
        <v>46044</v>
      </c>
      <c r="C480" s="2" t="s">
        <v>49</v>
      </c>
      <c r="D480" s="2" t="s">
        <v>50</v>
      </c>
      <c r="E480" s="2" t="s">
        <v>30</v>
      </c>
      <c r="F480" s="2" t="s">
        <v>19</v>
      </c>
      <c r="G480" s="2" t="s">
        <v>474</v>
      </c>
      <c r="H480" s="4">
        <v>1480000</v>
      </c>
      <c r="I480" s="4">
        <v>1292040</v>
      </c>
    </row>
    <row r="481" spans="1:9" x14ac:dyDescent="0.35">
      <c r="A481" s="2" t="s">
        <v>691</v>
      </c>
      <c r="B481" s="3">
        <v>46044</v>
      </c>
      <c r="C481" s="2" t="s">
        <v>14</v>
      </c>
      <c r="D481" s="2" t="s">
        <v>15</v>
      </c>
      <c r="E481" s="2" t="s">
        <v>30</v>
      </c>
      <c r="F481" s="2" t="s">
        <v>19</v>
      </c>
      <c r="G481" s="2" t="s">
        <v>474</v>
      </c>
      <c r="H481" s="4">
        <v>2796700</v>
      </c>
      <c r="I481" s="4">
        <v>2441519</v>
      </c>
    </row>
    <row r="482" spans="1:9" x14ac:dyDescent="0.35">
      <c r="A482" s="2" t="s">
        <v>692</v>
      </c>
      <c r="B482" s="3">
        <v>46044</v>
      </c>
      <c r="C482" s="2" t="s">
        <v>310</v>
      </c>
      <c r="D482" s="2" t="s">
        <v>311</v>
      </c>
      <c r="E482" s="2" t="s">
        <v>30</v>
      </c>
      <c r="F482" s="2" t="s">
        <v>39</v>
      </c>
      <c r="G482" s="2" t="s">
        <v>474</v>
      </c>
      <c r="H482" s="4">
        <v>108500</v>
      </c>
      <c r="I482" s="4">
        <v>108500</v>
      </c>
    </row>
    <row r="483" spans="1:9" x14ac:dyDescent="0.35">
      <c r="A483" s="2" t="s">
        <v>693</v>
      </c>
      <c r="B483" s="3">
        <v>46044</v>
      </c>
      <c r="C483" s="2" t="s">
        <v>156</v>
      </c>
      <c r="D483" s="2" t="s">
        <v>157</v>
      </c>
      <c r="E483" s="2" t="s">
        <v>30</v>
      </c>
      <c r="F483" s="2" t="s">
        <v>39</v>
      </c>
      <c r="G483" s="2" t="s">
        <v>474</v>
      </c>
      <c r="H483" s="4">
        <v>7759</v>
      </c>
      <c r="I483" s="4">
        <v>7759</v>
      </c>
    </row>
    <row r="484" spans="1:9" x14ac:dyDescent="0.35">
      <c r="A484" s="2" t="s">
        <v>694</v>
      </c>
      <c r="B484" s="3">
        <v>46044</v>
      </c>
      <c r="C484" s="2" t="s">
        <v>485</v>
      </c>
      <c r="D484" s="2" t="s">
        <v>486</v>
      </c>
      <c r="E484" s="2" t="s">
        <v>30</v>
      </c>
      <c r="F484" s="2" t="s">
        <v>39</v>
      </c>
      <c r="G484" s="2" t="s">
        <v>474</v>
      </c>
      <c r="H484" s="4">
        <v>15518</v>
      </c>
      <c r="I484" s="4">
        <v>15518</v>
      </c>
    </row>
    <row r="485" spans="1:9" x14ac:dyDescent="0.35">
      <c r="A485" s="2" t="s">
        <v>695</v>
      </c>
      <c r="B485" s="3">
        <v>46044</v>
      </c>
      <c r="C485" s="2" t="s">
        <v>14</v>
      </c>
      <c r="D485" s="2" t="s">
        <v>15</v>
      </c>
      <c r="E485" s="2" t="s">
        <v>30</v>
      </c>
      <c r="F485" s="2" t="s">
        <v>39</v>
      </c>
      <c r="G485" s="2" t="s">
        <v>474</v>
      </c>
      <c r="H485" s="4">
        <v>38000</v>
      </c>
      <c r="I485" s="4">
        <v>38000</v>
      </c>
    </row>
    <row r="486" spans="1:9" x14ac:dyDescent="0.35">
      <c r="A486" s="2" t="s">
        <v>696</v>
      </c>
      <c r="B486" s="3">
        <v>46044</v>
      </c>
      <c r="C486" s="2" t="s">
        <v>181</v>
      </c>
      <c r="D486" s="2" t="s">
        <v>182</v>
      </c>
      <c r="E486" s="2" t="s">
        <v>30</v>
      </c>
      <c r="F486" s="2" t="s">
        <v>39</v>
      </c>
      <c r="G486" s="2" t="s">
        <v>474</v>
      </c>
      <c r="H486" s="4">
        <v>31800</v>
      </c>
      <c r="I486" s="4">
        <v>31800</v>
      </c>
    </row>
    <row r="487" spans="1:9" x14ac:dyDescent="0.35">
      <c r="A487" s="2" t="s">
        <v>697</v>
      </c>
      <c r="B487" s="3">
        <v>46044</v>
      </c>
      <c r="C487" s="2" t="s">
        <v>698</v>
      </c>
      <c r="D487" s="2" t="s">
        <v>699</v>
      </c>
      <c r="E487" s="2" t="s">
        <v>30</v>
      </c>
      <c r="F487" s="2" t="s">
        <v>39</v>
      </c>
      <c r="G487" s="2" t="s">
        <v>474</v>
      </c>
      <c r="H487" s="4">
        <v>134300</v>
      </c>
      <c r="I487" s="4">
        <v>134300</v>
      </c>
    </row>
    <row r="488" spans="1:9" x14ac:dyDescent="0.35">
      <c r="A488" s="2" t="s">
        <v>700</v>
      </c>
      <c r="B488" s="3">
        <v>46044</v>
      </c>
      <c r="C488" s="2" t="s">
        <v>83</v>
      </c>
      <c r="D488" s="2" t="s">
        <v>84</v>
      </c>
      <c r="E488" s="2" t="s">
        <v>30</v>
      </c>
      <c r="F488" s="2" t="s">
        <v>39</v>
      </c>
      <c r="G488" s="2" t="s">
        <v>474</v>
      </c>
      <c r="H488" s="4">
        <v>41000</v>
      </c>
      <c r="I488" s="4">
        <v>41000</v>
      </c>
    </row>
    <row r="489" spans="1:9" x14ac:dyDescent="0.35">
      <c r="A489" s="2" t="s">
        <v>701</v>
      </c>
      <c r="B489" s="3">
        <v>46044</v>
      </c>
      <c r="C489" s="2" t="s">
        <v>178</v>
      </c>
      <c r="D489" s="2" t="s">
        <v>179</v>
      </c>
      <c r="E489" s="2" t="s">
        <v>30</v>
      </c>
      <c r="F489" s="2" t="s">
        <v>39</v>
      </c>
      <c r="G489" s="2" t="s">
        <v>474</v>
      </c>
      <c r="H489" s="4">
        <v>317900</v>
      </c>
      <c r="I489" s="4">
        <v>317900</v>
      </c>
    </row>
    <row r="490" spans="1:9" x14ac:dyDescent="0.35">
      <c r="A490" s="2" t="s">
        <v>702</v>
      </c>
      <c r="B490" s="3">
        <v>46044</v>
      </c>
      <c r="C490" s="2" t="s">
        <v>77</v>
      </c>
      <c r="D490" s="2" t="s">
        <v>78</v>
      </c>
      <c r="E490" s="2" t="s">
        <v>30</v>
      </c>
      <c r="F490" s="2" t="s">
        <v>39</v>
      </c>
      <c r="G490" s="2" t="s">
        <v>474</v>
      </c>
      <c r="H490" s="4">
        <v>154000</v>
      </c>
      <c r="I490" s="4">
        <v>154000</v>
      </c>
    </row>
    <row r="491" spans="1:9" x14ac:dyDescent="0.35">
      <c r="A491" s="2" t="s">
        <v>703</v>
      </c>
      <c r="B491" s="3">
        <v>46044</v>
      </c>
      <c r="C491" s="2" t="s">
        <v>313</v>
      </c>
      <c r="D491" s="2" t="s">
        <v>314</v>
      </c>
      <c r="E491" s="2" t="s">
        <v>30</v>
      </c>
      <c r="F491" s="2" t="s">
        <v>19</v>
      </c>
      <c r="G491" s="2" t="s">
        <v>474</v>
      </c>
      <c r="H491" s="4">
        <v>160777.35</v>
      </c>
      <c r="I491" s="4">
        <v>155954.35</v>
      </c>
    </row>
    <row r="492" spans="1:9" x14ac:dyDescent="0.35">
      <c r="A492" s="2" t="s">
        <v>704</v>
      </c>
      <c r="B492" s="3">
        <v>46044</v>
      </c>
      <c r="C492" s="2" t="s">
        <v>313</v>
      </c>
      <c r="D492" s="2" t="s">
        <v>314</v>
      </c>
      <c r="E492" s="2" t="s">
        <v>30</v>
      </c>
      <c r="F492" s="2" t="s">
        <v>19</v>
      </c>
      <c r="G492" s="2" t="s">
        <v>474</v>
      </c>
      <c r="H492" s="4">
        <v>653096.4</v>
      </c>
      <c r="I492" s="4">
        <v>633502.4</v>
      </c>
    </row>
    <row r="493" spans="1:9" x14ac:dyDescent="0.35">
      <c r="A493" s="2" t="s">
        <v>705</v>
      </c>
      <c r="B493" s="3">
        <v>46044</v>
      </c>
      <c r="C493" s="2" t="s">
        <v>313</v>
      </c>
      <c r="D493" s="2" t="s">
        <v>314</v>
      </c>
      <c r="E493" s="2" t="s">
        <v>30</v>
      </c>
      <c r="F493" s="2" t="s">
        <v>19</v>
      </c>
      <c r="G493" s="2" t="s">
        <v>474</v>
      </c>
      <c r="H493" s="4">
        <v>67743.679999999993</v>
      </c>
      <c r="I493" s="4">
        <v>65711.679999999993</v>
      </c>
    </row>
    <row r="494" spans="1:9" x14ac:dyDescent="0.35">
      <c r="A494" s="2" t="s">
        <v>706</v>
      </c>
      <c r="B494" s="3">
        <v>46044</v>
      </c>
      <c r="C494" s="2" t="s">
        <v>313</v>
      </c>
      <c r="D494" s="2" t="s">
        <v>314</v>
      </c>
      <c r="E494" s="2" t="s">
        <v>30</v>
      </c>
      <c r="F494" s="2" t="s">
        <v>19</v>
      </c>
      <c r="G494" s="2" t="s">
        <v>474</v>
      </c>
      <c r="H494" s="4">
        <v>582107.5</v>
      </c>
      <c r="I494" s="4">
        <v>564644.5</v>
      </c>
    </row>
    <row r="495" spans="1:9" x14ac:dyDescent="0.35">
      <c r="A495" s="2" t="s">
        <v>707</v>
      </c>
      <c r="B495" s="3">
        <v>46044</v>
      </c>
      <c r="C495" s="2" t="s">
        <v>43</v>
      </c>
      <c r="D495" s="2" t="s">
        <v>44</v>
      </c>
      <c r="E495" s="2" t="s">
        <v>30</v>
      </c>
      <c r="F495" s="2" t="s">
        <v>65</v>
      </c>
      <c r="G495" s="2" t="s">
        <v>474</v>
      </c>
      <c r="H495" s="4">
        <v>3150</v>
      </c>
      <c r="I495" s="4">
        <v>3150</v>
      </c>
    </row>
    <row r="496" spans="1:9" x14ac:dyDescent="0.35">
      <c r="A496" s="2" t="s">
        <v>708</v>
      </c>
      <c r="B496" s="3">
        <v>46044</v>
      </c>
      <c r="C496" s="2" t="s">
        <v>17</v>
      </c>
      <c r="D496" s="2" t="s">
        <v>18</v>
      </c>
      <c r="E496" s="2" t="s">
        <v>30</v>
      </c>
      <c r="F496" s="2" t="s">
        <v>11</v>
      </c>
      <c r="G496" s="2" t="s">
        <v>474</v>
      </c>
      <c r="H496" s="4">
        <v>226065</v>
      </c>
      <c r="I496" s="4">
        <v>226065</v>
      </c>
    </row>
    <row r="497" spans="1:9" x14ac:dyDescent="0.35">
      <c r="A497" s="2" t="s">
        <v>709</v>
      </c>
      <c r="B497" s="3">
        <v>46044</v>
      </c>
      <c r="C497" s="2" t="s">
        <v>313</v>
      </c>
      <c r="D497" s="2" t="s">
        <v>314</v>
      </c>
      <c r="E497" s="2" t="s">
        <v>30</v>
      </c>
      <c r="F497" s="2" t="s">
        <v>19</v>
      </c>
      <c r="G497" s="2" t="s">
        <v>474</v>
      </c>
      <c r="H497" s="4">
        <v>303849</v>
      </c>
      <c r="I497" s="4">
        <v>294734</v>
      </c>
    </row>
    <row r="498" spans="1:9" x14ac:dyDescent="0.35">
      <c r="A498" s="2" t="s">
        <v>710</v>
      </c>
      <c r="B498" s="3">
        <v>46043</v>
      </c>
      <c r="C498" s="2" t="s">
        <v>139</v>
      </c>
      <c r="D498" s="2" t="s">
        <v>140</v>
      </c>
      <c r="E498" s="2" t="s">
        <v>30</v>
      </c>
      <c r="F498" s="2" t="s">
        <v>113</v>
      </c>
      <c r="G498" s="2" t="s">
        <v>474</v>
      </c>
      <c r="H498" s="4">
        <v>500062.5</v>
      </c>
      <c r="I498" s="4">
        <v>500062.5</v>
      </c>
    </row>
    <row r="499" spans="1:9" x14ac:dyDescent="0.35">
      <c r="A499" s="2" t="s">
        <v>711</v>
      </c>
      <c r="B499" s="3">
        <v>46043</v>
      </c>
      <c r="C499" s="2" t="s">
        <v>162</v>
      </c>
      <c r="D499" s="2" t="s">
        <v>163</v>
      </c>
      <c r="E499" s="2" t="s">
        <v>30</v>
      </c>
      <c r="F499" s="2" t="s">
        <v>113</v>
      </c>
      <c r="G499" s="2" t="s">
        <v>474</v>
      </c>
      <c r="H499" s="4">
        <v>273550</v>
      </c>
      <c r="I499" s="4">
        <v>270550</v>
      </c>
    </row>
    <row r="500" spans="1:9" x14ac:dyDescent="0.35">
      <c r="A500" s="2" t="s">
        <v>712</v>
      </c>
      <c r="B500" s="3">
        <v>46043</v>
      </c>
      <c r="C500" s="2" t="s">
        <v>313</v>
      </c>
      <c r="D500" s="2" t="s">
        <v>314</v>
      </c>
      <c r="E500" s="2" t="s">
        <v>30</v>
      </c>
      <c r="F500" s="2" t="s">
        <v>19</v>
      </c>
      <c r="G500" s="2" t="s">
        <v>474</v>
      </c>
      <c r="H500" s="4">
        <v>2579272.9</v>
      </c>
      <c r="I500" s="4">
        <v>2501894.9</v>
      </c>
    </row>
    <row r="501" spans="1:9" x14ac:dyDescent="0.35">
      <c r="A501" s="2" t="s">
        <v>713</v>
      </c>
      <c r="B501" s="3">
        <v>46043</v>
      </c>
      <c r="C501" s="2" t="s">
        <v>211</v>
      </c>
      <c r="D501" s="2" t="s">
        <v>212</v>
      </c>
      <c r="E501" s="2" t="s">
        <v>30</v>
      </c>
      <c r="F501" s="2" t="s">
        <v>113</v>
      </c>
      <c r="G501" s="2" t="s">
        <v>474</v>
      </c>
      <c r="H501" s="4">
        <v>826301.2</v>
      </c>
      <c r="I501" s="4">
        <v>826301.2</v>
      </c>
    </row>
    <row r="502" spans="1:9" x14ac:dyDescent="0.35">
      <c r="A502" s="2" t="s">
        <v>714</v>
      </c>
      <c r="B502" s="3">
        <v>46043</v>
      </c>
      <c r="C502" s="2" t="s">
        <v>211</v>
      </c>
      <c r="D502" s="2" t="s">
        <v>212</v>
      </c>
      <c r="E502" s="2" t="s">
        <v>30</v>
      </c>
      <c r="F502" s="2" t="s">
        <v>113</v>
      </c>
      <c r="G502" s="2" t="s">
        <v>474</v>
      </c>
      <c r="H502" s="4">
        <v>129577.25</v>
      </c>
      <c r="I502" s="4">
        <v>129577.25</v>
      </c>
    </row>
    <row r="503" spans="1:9" x14ac:dyDescent="0.35">
      <c r="A503" s="2" t="s">
        <v>715</v>
      </c>
      <c r="B503" s="3">
        <v>46043</v>
      </c>
      <c r="C503" s="2" t="s">
        <v>14</v>
      </c>
      <c r="D503" s="2" t="s">
        <v>15</v>
      </c>
      <c r="E503" s="2" t="s">
        <v>30</v>
      </c>
      <c r="F503" s="2" t="s">
        <v>113</v>
      </c>
      <c r="G503" s="2" t="s">
        <v>474</v>
      </c>
      <c r="H503" s="4">
        <v>1105169.05</v>
      </c>
      <c r="I503" s="4">
        <v>1105169.05</v>
      </c>
    </row>
    <row r="504" spans="1:9" x14ac:dyDescent="0.35">
      <c r="A504" s="2" t="s">
        <v>716</v>
      </c>
      <c r="B504" s="3">
        <v>46043</v>
      </c>
      <c r="C504" s="2" t="s">
        <v>139</v>
      </c>
      <c r="D504" s="2" t="s">
        <v>140</v>
      </c>
      <c r="E504" s="2" t="s">
        <v>30</v>
      </c>
      <c r="F504" s="2" t="s">
        <v>113</v>
      </c>
      <c r="G504" s="2" t="s">
        <v>474</v>
      </c>
      <c r="H504" s="4">
        <v>158140.79999999999</v>
      </c>
      <c r="I504" s="4">
        <v>158140.79999999999</v>
      </c>
    </row>
    <row r="505" spans="1:9" x14ac:dyDescent="0.35">
      <c r="A505" s="2" t="s">
        <v>717</v>
      </c>
      <c r="B505" s="3">
        <v>46043</v>
      </c>
      <c r="C505" s="2" t="s">
        <v>313</v>
      </c>
      <c r="D505" s="2" t="s">
        <v>314</v>
      </c>
      <c r="E505" s="2" t="s">
        <v>30</v>
      </c>
      <c r="F505" s="2" t="s">
        <v>19</v>
      </c>
      <c r="G505" s="2" t="s">
        <v>474</v>
      </c>
      <c r="H505" s="4">
        <v>2361282.67</v>
      </c>
      <c r="I505" s="4">
        <v>2290444.67</v>
      </c>
    </row>
    <row r="506" spans="1:9" x14ac:dyDescent="0.35">
      <c r="A506" s="2" t="s">
        <v>718</v>
      </c>
      <c r="B506" s="3">
        <v>46043</v>
      </c>
      <c r="C506" s="2" t="s">
        <v>313</v>
      </c>
      <c r="D506" s="2" t="s">
        <v>314</v>
      </c>
      <c r="E506" s="2" t="s">
        <v>30</v>
      </c>
      <c r="F506" s="2" t="s">
        <v>19</v>
      </c>
      <c r="G506" s="2" t="s">
        <v>474</v>
      </c>
      <c r="H506" s="4">
        <v>996912.1</v>
      </c>
      <c r="I506" s="4">
        <v>967004.1</v>
      </c>
    </row>
    <row r="507" spans="1:9" x14ac:dyDescent="0.35">
      <c r="A507" s="2" t="s">
        <v>719</v>
      </c>
      <c r="B507" s="3">
        <v>46043</v>
      </c>
      <c r="C507" s="2" t="s">
        <v>221</v>
      </c>
      <c r="D507" s="2" t="s">
        <v>222</v>
      </c>
      <c r="E507" s="2" t="s">
        <v>30</v>
      </c>
      <c r="F507" s="2" t="s">
        <v>65</v>
      </c>
      <c r="G507" s="2" t="s">
        <v>474</v>
      </c>
      <c r="H507" s="4">
        <v>3468969.11</v>
      </c>
      <c r="I507" s="4">
        <v>3468969.11</v>
      </c>
    </row>
    <row r="508" spans="1:9" x14ac:dyDescent="0.35">
      <c r="A508" s="2" t="s">
        <v>720</v>
      </c>
      <c r="B508" s="3">
        <v>46043</v>
      </c>
      <c r="C508" s="2" t="s">
        <v>21</v>
      </c>
      <c r="D508" s="2" t="s">
        <v>22</v>
      </c>
      <c r="E508" s="2" t="s">
        <v>30</v>
      </c>
      <c r="F508" s="2" t="s">
        <v>11</v>
      </c>
      <c r="G508" s="2" t="s">
        <v>474</v>
      </c>
      <c r="H508" s="4">
        <v>60000</v>
      </c>
      <c r="I508" s="4">
        <v>60000</v>
      </c>
    </row>
    <row r="509" spans="1:9" x14ac:dyDescent="0.35">
      <c r="A509" s="2" t="s">
        <v>721</v>
      </c>
      <c r="B509" s="3">
        <v>46043</v>
      </c>
      <c r="C509" s="2" t="s">
        <v>21</v>
      </c>
      <c r="D509" s="2" t="s">
        <v>22</v>
      </c>
      <c r="E509" s="2" t="s">
        <v>30</v>
      </c>
      <c r="F509" s="2" t="s">
        <v>11</v>
      </c>
      <c r="G509" s="2" t="s">
        <v>474</v>
      </c>
      <c r="H509" s="4">
        <v>42600</v>
      </c>
      <c r="I509" s="4">
        <v>42600</v>
      </c>
    </row>
    <row r="510" spans="1:9" x14ac:dyDescent="0.35">
      <c r="A510" s="2" t="s">
        <v>722</v>
      </c>
      <c r="B510" s="3">
        <v>46043</v>
      </c>
      <c r="C510" s="2" t="s">
        <v>21</v>
      </c>
      <c r="D510" s="2" t="s">
        <v>22</v>
      </c>
      <c r="E510" s="2" t="s">
        <v>30</v>
      </c>
      <c r="F510" s="2" t="s">
        <v>11</v>
      </c>
      <c r="G510" s="2" t="s">
        <v>474</v>
      </c>
      <c r="H510" s="4">
        <v>63000</v>
      </c>
      <c r="I510" s="4">
        <v>63000</v>
      </c>
    </row>
    <row r="511" spans="1:9" x14ac:dyDescent="0.35">
      <c r="A511" s="2" t="s">
        <v>723</v>
      </c>
      <c r="B511" s="3">
        <v>46043</v>
      </c>
      <c r="C511" s="2" t="s">
        <v>21</v>
      </c>
      <c r="D511" s="2" t="s">
        <v>22</v>
      </c>
      <c r="E511" s="2" t="s">
        <v>30</v>
      </c>
      <c r="F511" s="2" t="s">
        <v>11</v>
      </c>
      <c r="G511" s="2" t="s">
        <v>474</v>
      </c>
      <c r="H511" s="4">
        <v>48000</v>
      </c>
      <c r="I511" s="4">
        <v>48000</v>
      </c>
    </row>
    <row r="512" spans="1:9" x14ac:dyDescent="0.35">
      <c r="A512" s="2" t="s">
        <v>724</v>
      </c>
      <c r="B512" s="3">
        <v>46043</v>
      </c>
      <c r="C512" s="2" t="s">
        <v>122</v>
      </c>
      <c r="D512" s="2" t="s">
        <v>123</v>
      </c>
      <c r="E512" s="2" t="s">
        <v>30</v>
      </c>
      <c r="F512" s="2" t="s">
        <v>113</v>
      </c>
      <c r="G512" s="2" t="s">
        <v>474</v>
      </c>
      <c r="H512" s="4">
        <v>19689405.370000001</v>
      </c>
      <c r="I512" s="4">
        <v>19689405.370000001</v>
      </c>
    </row>
    <row r="513" spans="1:9" x14ac:dyDescent="0.35">
      <c r="A513" s="2" t="s">
        <v>725</v>
      </c>
      <c r="B513" s="3">
        <v>46043</v>
      </c>
      <c r="C513" s="2" t="s">
        <v>21</v>
      </c>
      <c r="D513" s="2" t="s">
        <v>22</v>
      </c>
      <c r="E513" s="2" t="s">
        <v>30</v>
      </c>
      <c r="F513" s="2" t="s">
        <v>39</v>
      </c>
      <c r="G513" s="2" t="s">
        <v>474</v>
      </c>
      <c r="H513" s="4">
        <v>245000</v>
      </c>
      <c r="I513" s="4">
        <v>245000</v>
      </c>
    </row>
    <row r="514" spans="1:9" x14ac:dyDescent="0.35">
      <c r="A514" s="2" t="s">
        <v>726</v>
      </c>
      <c r="B514" s="3">
        <v>46043</v>
      </c>
      <c r="C514" s="2" t="s">
        <v>188</v>
      </c>
      <c r="D514" s="2" t="s">
        <v>189</v>
      </c>
      <c r="E514" s="2" t="s">
        <v>30</v>
      </c>
      <c r="F514" s="2" t="s">
        <v>39</v>
      </c>
      <c r="G514" s="2" t="s">
        <v>474</v>
      </c>
      <c r="H514" s="4">
        <v>14000</v>
      </c>
      <c r="I514" s="4">
        <v>14000</v>
      </c>
    </row>
    <row r="515" spans="1:9" x14ac:dyDescent="0.35">
      <c r="A515" s="2" t="s">
        <v>727</v>
      </c>
      <c r="B515" s="3">
        <v>46043</v>
      </c>
      <c r="C515" s="2" t="s">
        <v>99</v>
      </c>
      <c r="D515" s="2" t="s">
        <v>100</v>
      </c>
      <c r="E515" s="2" t="s">
        <v>30</v>
      </c>
      <c r="F515" s="2" t="s">
        <v>39</v>
      </c>
      <c r="G515" s="2" t="s">
        <v>474</v>
      </c>
      <c r="H515" s="4">
        <v>140000</v>
      </c>
      <c r="I515" s="4">
        <v>140000</v>
      </c>
    </row>
    <row r="516" spans="1:9" x14ac:dyDescent="0.35">
      <c r="A516" s="2" t="s">
        <v>728</v>
      </c>
      <c r="B516" s="3">
        <v>46043</v>
      </c>
      <c r="C516" s="2" t="s">
        <v>234</v>
      </c>
      <c r="D516" s="2" t="s">
        <v>235</v>
      </c>
      <c r="E516" s="2" t="s">
        <v>30</v>
      </c>
      <c r="F516" s="2" t="s">
        <v>39</v>
      </c>
      <c r="G516" s="2" t="s">
        <v>474</v>
      </c>
      <c r="H516" s="4">
        <v>210600</v>
      </c>
      <c r="I516" s="4">
        <v>210600</v>
      </c>
    </row>
    <row r="517" spans="1:9" x14ac:dyDescent="0.35">
      <c r="A517" s="2" t="s">
        <v>729</v>
      </c>
      <c r="B517" s="3">
        <v>46043</v>
      </c>
      <c r="C517" s="2" t="s">
        <v>346</v>
      </c>
      <c r="D517" s="2" t="s">
        <v>347</v>
      </c>
      <c r="E517" s="2" t="s">
        <v>30</v>
      </c>
      <c r="F517" s="2" t="s">
        <v>39</v>
      </c>
      <c r="G517" s="2" t="s">
        <v>474</v>
      </c>
      <c r="H517" s="4">
        <v>17500</v>
      </c>
      <c r="I517" s="4">
        <v>17500</v>
      </c>
    </row>
    <row r="518" spans="1:9" x14ac:dyDescent="0.35">
      <c r="A518" s="2" t="s">
        <v>730</v>
      </c>
      <c r="B518" s="3">
        <v>46043</v>
      </c>
      <c r="C518" s="2" t="s">
        <v>27</v>
      </c>
      <c r="D518" s="2" t="s">
        <v>28</v>
      </c>
      <c r="E518" s="2" t="s">
        <v>30</v>
      </c>
      <c r="F518" s="2" t="s">
        <v>39</v>
      </c>
      <c r="G518" s="2" t="s">
        <v>474</v>
      </c>
      <c r="H518" s="4">
        <v>38500</v>
      </c>
      <c r="I518" s="4">
        <v>38500</v>
      </c>
    </row>
    <row r="519" spans="1:9" x14ac:dyDescent="0.35">
      <c r="A519" s="2" t="s">
        <v>731</v>
      </c>
      <c r="B519" s="3">
        <v>46043</v>
      </c>
      <c r="C519" s="2" t="s">
        <v>53</v>
      </c>
      <c r="D519" s="2" t="s">
        <v>54</v>
      </c>
      <c r="E519" s="2" t="s">
        <v>30</v>
      </c>
      <c r="F519" s="2" t="s">
        <v>39</v>
      </c>
      <c r="G519" s="2" t="s">
        <v>474</v>
      </c>
      <c r="H519" s="4">
        <v>43969</v>
      </c>
      <c r="I519" s="4">
        <v>43969</v>
      </c>
    </row>
    <row r="520" spans="1:9" x14ac:dyDescent="0.35">
      <c r="A520" s="2" t="s">
        <v>732</v>
      </c>
      <c r="B520" s="3">
        <v>46043</v>
      </c>
      <c r="C520" s="2" t="s">
        <v>14</v>
      </c>
      <c r="D520" s="2" t="s">
        <v>15</v>
      </c>
      <c r="E520" s="2" t="s">
        <v>30</v>
      </c>
      <c r="F520" s="2" t="s">
        <v>39</v>
      </c>
      <c r="G520" s="2" t="s">
        <v>474</v>
      </c>
      <c r="H520" s="4">
        <v>46552</v>
      </c>
      <c r="I520" s="4">
        <v>46552</v>
      </c>
    </row>
    <row r="521" spans="1:9" x14ac:dyDescent="0.35">
      <c r="A521" s="2" t="s">
        <v>733</v>
      </c>
      <c r="B521" s="3">
        <v>46043</v>
      </c>
      <c r="C521" s="2" t="s">
        <v>99</v>
      </c>
      <c r="D521" s="2" t="s">
        <v>100</v>
      </c>
      <c r="E521" s="2" t="s">
        <v>30</v>
      </c>
      <c r="F521" s="2" t="s">
        <v>101</v>
      </c>
      <c r="G521" s="2" t="s">
        <v>474</v>
      </c>
      <c r="H521" s="4">
        <v>90000</v>
      </c>
      <c r="I521" s="4">
        <v>90000</v>
      </c>
    </row>
    <row r="522" spans="1:9" x14ac:dyDescent="0.35">
      <c r="A522" s="2" t="s">
        <v>734</v>
      </c>
      <c r="B522" s="3">
        <v>46043</v>
      </c>
      <c r="C522" s="2" t="s">
        <v>234</v>
      </c>
      <c r="D522" s="2" t="s">
        <v>235</v>
      </c>
      <c r="E522" s="2" t="s">
        <v>30</v>
      </c>
      <c r="F522" s="2" t="s">
        <v>113</v>
      </c>
      <c r="G522" s="2" t="s">
        <v>474</v>
      </c>
      <c r="H522" s="4">
        <v>3000000</v>
      </c>
      <c r="I522" s="4">
        <v>3000000</v>
      </c>
    </row>
    <row r="523" spans="1:9" x14ac:dyDescent="0.35">
      <c r="A523" s="2" t="s">
        <v>735</v>
      </c>
      <c r="B523" s="3">
        <v>46043</v>
      </c>
      <c r="C523" s="2" t="s">
        <v>49</v>
      </c>
      <c r="D523" s="2" t="s">
        <v>50</v>
      </c>
      <c r="E523" s="2" t="s">
        <v>30</v>
      </c>
      <c r="F523" s="2" t="s">
        <v>113</v>
      </c>
      <c r="G523" s="2" t="s">
        <v>474</v>
      </c>
      <c r="H523" s="4">
        <v>2114630.6</v>
      </c>
      <c r="I523" s="4">
        <v>2114630.6</v>
      </c>
    </row>
    <row r="524" spans="1:9" x14ac:dyDescent="0.35">
      <c r="A524" s="2" t="s">
        <v>736</v>
      </c>
      <c r="B524" s="3">
        <v>46043</v>
      </c>
      <c r="C524" s="2" t="s">
        <v>482</v>
      </c>
      <c r="D524" s="2" t="s">
        <v>483</v>
      </c>
      <c r="E524" s="2" t="s">
        <v>30</v>
      </c>
      <c r="F524" s="2" t="s">
        <v>65</v>
      </c>
      <c r="G524" s="2" t="s">
        <v>474</v>
      </c>
      <c r="H524" s="4">
        <v>110145</v>
      </c>
      <c r="I524" s="4">
        <v>110145</v>
      </c>
    </row>
    <row r="525" spans="1:9" x14ac:dyDescent="0.35">
      <c r="A525" s="2" t="s">
        <v>737</v>
      </c>
      <c r="B525" s="3">
        <v>46043</v>
      </c>
      <c r="C525" s="2" t="s">
        <v>17</v>
      </c>
      <c r="D525" s="2" t="s">
        <v>18</v>
      </c>
      <c r="E525" s="2" t="s">
        <v>30</v>
      </c>
      <c r="F525" s="2" t="s">
        <v>65</v>
      </c>
      <c r="G525" s="2" t="s">
        <v>474</v>
      </c>
      <c r="H525" s="4">
        <v>206640</v>
      </c>
      <c r="I525" s="4">
        <v>206640</v>
      </c>
    </row>
    <row r="526" spans="1:9" x14ac:dyDescent="0.35">
      <c r="A526" s="2" t="s">
        <v>738</v>
      </c>
      <c r="B526" s="3">
        <v>46043</v>
      </c>
      <c r="C526" s="2" t="s">
        <v>14</v>
      </c>
      <c r="D526" s="2" t="s">
        <v>15</v>
      </c>
      <c r="E526" s="2" t="s">
        <v>30</v>
      </c>
      <c r="F526" s="2" t="s">
        <v>65</v>
      </c>
      <c r="G526" s="2" t="s">
        <v>474</v>
      </c>
      <c r="H526" s="4">
        <v>59850</v>
      </c>
      <c r="I526" s="4">
        <v>59850</v>
      </c>
    </row>
    <row r="527" spans="1:9" x14ac:dyDescent="0.35">
      <c r="A527" s="2" t="s">
        <v>739</v>
      </c>
      <c r="B527" s="3">
        <v>46042</v>
      </c>
      <c r="C527" s="2" t="s">
        <v>14</v>
      </c>
      <c r="D527" s="2" t="s">
        <v>15</v>
      </c>
      <c r="E527" s="2" t="s">
        <v>30</v>
      </c>
      <c r="F527" s="2" t="s">
        <v>113</v>
      </c>
      <c r="G527" s="2" t="s">
        <v>474</v>
      </c>
      <c r="H527" s="4">
        <v>83947</v>
      </c>
      <c r="I527" s="4">
        <v>83947</v>
      </c>
    </row>
    <row r="528" spans="1:9" x14ac:dyDescent="0.35">
      <c r="A528" s="2" t="s">
        <v>740</v>
      </c>
      <c r="B528" s="3">
        <v>46042</v>
      </c>
      <c r="C528" s="2" t="s">
        <v>741</v>
      </c>
      <c r="D528" s="2" t="s">
        <v>742</v>
      </c>
      <c r="E528" s="2" t="s">
        <v>30</v>
      </c>
      <c r="F528" s="2" t="s">
        <v>113</v>
      </c>
      <c r="G528" s="2" t="s">
        <v>474</v>
      </c>
      <c r="H528" s="4">
        <v>18619.349999999999</v>
      </c>
      <c r="I528" s="4">
        <v>18619.349999999999</v>
      </c>
    </row>
    <row r="529" spans="1:9" x14ac:dyDescent="0.35">
      <c r="A529" s="2" t="s">
        <v>743</v>
      </c>
      <c r="B529" s="3">
        <v>46042</v>
      </c>
      <c r="C529" s="2" t="s">
        <v>543</v>
      </c>
      <c r="D529" s="2" t="s">
        <v>544</v>
      </c>
      <c r="E529" s="2" t="s">
        <v>30</v>
      </c>
      <c r="F529" s="2" t="s">
        <v>113</v>
      </c>
      <c r="G529" s="2" t="s">
        <v>474</v>
      </c>
      <c r="H529" s="4">
        <v>76223.33</v>
      </c>
      <c r="I529" s="4">
        <v>76223.33</v>
      </c>
    </row>
    <row r="530" spans="1:9" x14ac:dyDescent="0.35">
      <c r="A530" s="2" t="s">
        <v>744</v>
      </c>
      <c r="B530" s="3">
        <v>46042</v>
      </c>
      <c r="C530" s="2" t="s">
        <v>178</v>
      </c>
      <c r="D530" s="2" t="s">
        <v>179</v>
      </c>
      <c r="E530" s="2" t="s">
        <v>30</v>
      </c>
      <c r="F530" s="2" t="s">
        <v>39</v>
      </c>
      <c r="G530" s="2" t="s">
        <v>474</v>
      </c>
      <c r="H530" s="4">
        <v>127776</v>
      </c>
      <c r="I530" s="4">
        <v>127776</v>
      </c>
    </row>
    <row r="531" spans="1:9" x14ac:dyDescent="0.35">
      <c r="A531" s="2" t="s">
        <v>745</v>
      </c>
      <c r="B531" s="3">
        <v>46042</v>
      </c>
      <c r="C531" s="2" t="s">
        <v>543</v>
      </c>
      <c r="D531" s="2" t="s">
        <v>544</v>
      </c>
      <c r="E531" s="2" t="s">
        <v>30</v>
      </c>
      <c r="F531" s="2" t="s">
        <v>39</v>
      </c>
      <c r="G531" s="2" t="s">
        <v>474</v>
      </c>
      <c r="H531" s="4">
        <v>20000</v>
      </c>
      <c r="I531" s="4">
        <v>20000</v>
      </c>
    </row>
    <row r="532" spans="1:9" x14ac:dyDescent="0.35">
      <c r="A532" s="2" t="s">
        <v>746</v>
      </c>
      <c r="B532" s="3">
        <v>46042</v>
      </c>
      <c r="C532" s="2" t="s">
        <v>139</v>
      </c>
      <c r="D532" s="2" t="s">
        <v>140</v>
      </c>
      <c r="E532" s="2" t="s">
        <v>30</v>
      </c>
      <c r="F532" s="2" t="s">
        <v>39</v>
      </c>
      <c r="G532" s="2" t="s">
        <v>474</v>
      </c>
      <c r="H532" s="4">
        <v>20000</v>
      </c>
      <c r="I532" s="4">
        <v>20000</v>
      </c>
    </row>
    <row r="533" spans="1:9" x14ac:dyDescent="0.35">
      <c r="A533" s="2" t="s">
        <v>747</v>
      </c>
      <c r="B533" s="3">
        <v>46042</v>
      </c>
      <c r="C533" s="2" t="s">
        <v>214</v>
      </c>
      <c r="D533" s="2" t="s">
        <v>215</v>
      </c>
      <c r="E533" s="2" t="s">
        <v>30</v>
      </c>
      <c r="F533" s="2" t="s">
        <v>39</v>
      </c>
      <c r="G533" s="2" t="s">
        <v>474</v>
      </c>
      <c r="H533" s="4">
        <v>298666</v>
      </c>
      <c r="I533" s="4">
        <v>298666</v>
      </c>
    </row>
    <row r="534" spans="1:9" x14ac:dyDescent="0.35">
      <c r="A534" s="2" t="s">
        <v>748</v>
      </c>
      <c r="B534" s="3">
        <v>46042</v>
      </c>
      <c r="C534" s="2" t="s">
        <v>162</v>
      </c>
      <c r="D534" s="2" t="s">
        <v>163</v>
      </c>
      <c r="E534" s="2" t="s">
        <v>30</v>
      </c>
      <c r="F534" s="2" t="s">
        <v>65</v>
      </c>
      <c r="G534" s="2" t="s">
        <v>474</v>
      </c>
      <c r="H534" s="4">
        <v>136909.88</v>
      </c>
      <c r="I534" s="4">
        <v>136909.88</v>
      </c>
    </row>
    <row r="535" spans="1:9" x14ac:dyDescent="0.35">
      <c r="A535" s="2" t="s">
        <v>749</v>
      </c>
      <c r="B535" s="3">
        <v>46042</v>
      </c>
      <c r="C535" s="2" t="s">
        <v>83</v>
      </c>
      <c r="D535" s="2" t="s">
        <v>84</v>
      </c>
      <c r="E535" s="2" t="s">
        <v>30</v>
      </c>
      <c r="F535" s="2" t="s">
        <v>101</v>
      </c>
      <c r="G535" s="2" t="s">
        <v>474</v>
      </c>
      <c r="H535" s="4">
        <v>52185</v>
      </c>
      <c r="I535" s="4">
        <v>52185</v>
      </c>
    </row>
    <row r="536" spans="1:9" x14ac:dyDescent="0.35">
      <c r="A536" s="2" t="s">
        <v>750</v>
      </c>
      <c r="B536" s="3">
        <v>46042</v>
      </c>
      <c r="C536" s="2" t="s">
        <v>14</v>
      </c>
      <c r="D536" s="2" t="s">
        <v>15</v>
      </c>
      <c r="E536" s="2" t="s">
        <v>30</v>
      </c>
      <c r="F536" s="2" t="s">
        <v>101</v>
      </c>
      <c r="G536" s="2" t="s">
        <v>474</v>
      </c>
      <c r="H536" s="4">
        <v>729960</v>
      </c>
      <c r="I536" s="4">
        <v>729960</v>
      </c>
    </row>
    <row r="537" spans="1:9" x14ac:dyDescent="0.35">
      <c r="A537" s="2" t="s">
        <v>751</v>
      </c>
      <c r="B537" s="3">
        <v>46042</v>
      </c>
      <c r="C537" s="2" t="s">
        <v>139</v>
      </c>
      <c r="D537" s="2" t="s">
        <v>140</v>
      </c>
      <c r="E537" s="2" t="s">
        <v>30</v>
      </c>
      <c r="F537" s="2" t="s">
        <v>113</v>
      </c>
      <c r="G537" s="2" t="s">
        <v>474</v>
      </c>
      <c r="H537" s="4">
        <v>22799.26</v>
      </c>
      <c r="I537" s="4">
        <v>22799.26</v>
      </c>
    </row>
    <row r="538" spans="1:9" x14ac:dyDescent="0.35">
      <c r="A538" s="2" t="s">
        <v>752</v>
      </c>
      <c r="B538" s="3">
        <v>46042</v>
      </c>
      <c r="C538" s="2" t="s">
        <v>139</v>
      </c>
      <c r="D538" s="2" t="s">
        <v>140</v>
      </c>
      <c r="E538" s="2" t="s">
        <v>30</v>
      </c>
      <c r="F538" s="2" t="s">
        <v>113</v>
      </c>
      <c r="G538" s="2" t="s">
        <v>474</v>
      </c>
      <c r="H538" s="4">
        <v>23631.55</v>
      </c>
      <c r="I538" s="4">
        <v>23631.55</v>
      </c>
    </row>
    <row r="539" spans="1:9" x14ac:dyDescent="0.35">
      <c r="A539" s="2" t="s">
        <v>753</v>
      </c>
      <c r="B539" s="3">
        <v>46042</v>
      </c>
      <c r="C539" s="2" t="s">
        <v>169</v>
      </c>
      <c r="D539" s="2" t="s">
        <v>170</v>
      </c>
      <c r="E539" s="2" t="s">
        <v>30</v>
      </c>
      <c r="F539" s="2" t="s">
        <v>31</v>
      </c>
      <c r="G539" s="2" t="s">
        <v>474</v>
      </c>
      <c r="H539" s="4">
        <v>133332</v>
      </c>
      <c r="I539" s="4">
        <v>133332</v>
      </c>
    </row>
    <row r="540" spans="1:9" x14ac:dyDescent="0.35">
      <c r="A540" s="2" t="s">
        <v>754</v>
      </c>
      <c r="B540" s="3">
        <v>46042</v>
      </c>
      <c r="C540" s="2" t="s">
        <v>139</v>
      </c>
      <c r="D540" s="2" t="s">
        <v>140</v>
      </c>
      <c r="E540" s="2" t="s">
        <v>30</v>
      </c>
      <c r="F540" s="2" t="s">
        <v>65</v>
      </c>
      <c r="G540" s="2" t="s">
        <v>474</v>
      </c>
      <c r="H540" s="4">
        <v>22733.32</v>
      </c>
      <c r="I540" s="4">
        <v>22733.32</v>
      </c>
    </row>
    <row r="541" spans="1:9" x14ac:dyDescent="0.35">
      <c r="A541" s="2" t="s">
        <v>755</v>
      </c>
      <c r="B541" s="3">
        <v>46042</v>
      </c>
      <c r="C541" s="2" t="s">
        <v>14</v>
      </c>
      <c r="D541" s="2" t="s">
        <v>15</v>
      </c>
      <c r="E541" s="2" t="s">
        <v>30</v>
      </c>
      <c r="F541" s="2" t="s">
        <v>147</v>
      </c>
      <c r="G541" s="2" t="s">
        <v>474</v>
      </c>
      <c r="H541" s="4">
        <v>10500</v>
      </c>
      <c r="I541" s="4">
        <v>10500</v>
      </c>
    </row>
    <row r="542" spans="1:9" x14ac:dyDescent="0.35">
      <c r="A542" s="2" t="s">
        <v>756</v>
      </c>
      <c r="B542" s="3">
        <v>46042</v>
      </c>
      <c r="C542" s="2" t="s">
        <v>211</v>
      </c>
      <c r="D542" s="2" t="s">
        <v>212</v>
      </c>
      <c r="E542" s="2" t="s">
        <v>30</v>
      </c>
      <c r="F542" s="2" t="s">
        <v>147</v>
      </c>
      <c r="G542" s="2" t="s">
        <v>474</v>
      </c>
      <c r="H542" s="4">
        <v>15000</v>
      </c>
      <c r="I542" s="4">
        <v>15000</v>
      </c>
    </row>
    <row r="543" spans="1:9" x14ac:dyDescent="0.35">
      <c r="A543" s="2" t="s">
        <v>757</v>
      </c>
      <c r="B543" s="3">
        <v>46042</v>
      </c>
      <c r="C543" s="2" t="s">
        <v>234</v>
      </c>
      <c r="D543" s="2" t="s">
        <v>235</v>
      </c>
      <c r="E543" s="2" t="s">
        <v>30</v>
      </c>
      <c r="F543" s="2" t="s">
        <v>147</v>
      </c>
      <c r="G543" s="2" t="s">
        <v>474</v>
      </c>
      <c r="H543" s="4">
        <v>10150</v>
      </c>
      <c r="I543" s="4">
        <v>10150</v>
      </c>
    </row>
    <row r="544" spans="1:9" x14ac:dyDescent="0.35">
      <c r="A544" s="2" t="s">
        <v>758</v>
      </c>
      <c r="B544" s="3">
        <v>46042</v>
      </c>
      <c r="C544" s="2" t="s">
        <v>162</v>
      </c>
      <c r="D544" s="2" t="s">
        <v>163</v>
      </c>
      <c r="E544" s="2" t="s">
        <v>30</v>
      </c>
      <c r="F544" s="2" t="s">
        <v>147</v>
      </c>
      <c r="G544" s="2" t="s">
        <v>474</v>
      </c>
      <c r="H544" s="4">
        <v>35958</v>
      </c>
      <c r="I544" s="4">
        <v>35958</v>
      </c>
    </row>
    <row r="545" spans="1:9" x14ac:dyDescent="0.35">
      <c r="A545" s="2" t="s">
        <v>759</v>
      </c>
      <c r="B545" s="3">
        <v>46042</v>
      </c>
      <c r="C545" s="2" t="s">
        <v>221</v>
      </c>
      <c r="D545" s="2" t="s">
        <v>222</v>
      </c>
      <c r="E545" s="2" t="s">
        <v>30</v>
      </c>
      <c r="F545" s="2" t="s">
        <v>65</v>
      </c>
      <c r="G545" s="2" t="s">
        <v>474</v>
      </c>
      <c r="H545" s="4">
        <v>89000</v>
      </c>
      <c r="I545" s="4">
        <v>89000</v>
      </c>
    </row>
    <row r="546" spans="1:9" x14ac:dyDescent="0.35">
      <c r="A546" s="2" t="s">
        <v>760</v>
      </c>
      <c r="B546" s="3">
        <v>46042</v>
      </c>
      <c r="C546" s="2" t="s">
        <v>58</v>
      </c>
      <c r="D546" s="2" t="s">
        <v>59</v>
      </c>
      <c r="E546" s="2" t="s">
        <v>30</v>
      </c>
      <c r="F546" s="2" t="s">
        <v>147</v>
      </c>
      <c r="G546" s="2" t="s">
        <v>474</v>
      </c>
      <c r="H546" s="4">
        <v>36332</v>
      </c>
      <c r="I546" s="4">
        <v>36332</v>
      </c>
    </row>
    <row r="547" spans="1:9" x14ac:dyDescent="0.35">
      <c r="A547" s="2" t="s">
        <v>761</v>
      </c>
      <c r="B547" s="3">
        <v>46042</v>
      </c>
      <c r="C547" s="2" t="s">
        <v>14</v>
      </c>
      <c r="D547" s="2" t="s">
        <v>15</v>
      </c>
      <c r="E547" s="2" t="s">
        <v>30</v>
      </c>
      <c r="F547" s="2" t="s">
        <v>86</v>
      </c>
      <c r="G547" s="2" t="s">
        <v>474</v>
      </c>
      <c r="H547" s="4">
        <v>1392000</v>
      </c>
      <c r="I547" s="4">
        <v>1392000</v>
      </c>
    </row>
    <row r="548" spans="1:9" x14ac:dyDescent="0.35">
      <c r="A548" s="2" t="s">
        <v>762</v>
      </c>
      <c r="B548" s="3">
        <v>46042</v>
      </c>
      <c r="C548" s="2" t="s">
        <v>17</v>
      </c>
      <c r="D548" s="2" t="s">
        <v>18</v>
      </c>
      <c r="E548" s="2" t="s">
        <v>30</v>
      </c>
      <c r="F548" s="2" t="s">
        <v>11</v>
      </c>
      <c r="G548" s="2" t="s">
        <v>474</v>
      </c>
      <c r="H548" s="4">
        <v>67935</v>
      </c>
      <c r="I548" s="4">
        <v>67935</v>
      </c>
    </row>
    <row r="549" spans="1:9" x14ac:dyDescent="0.35">
      <c r="A549" s="2" t="s">
        <v>763</v>
      </c>
      <c r="B549" s="3">
        <v>46042</v>
      </c>
      <c r="C549" s="2" t="s">
        <v>17</v>
      </c>
      <c r="D549" s="2" t="s">
        <v>18</v>
      </c>
      <c r="E549" s="2" t="s">
        <v>30</v>
      </c>
      <c r="F549" s="2" t="s">
        <v>11</v>
      </c>
      <c r="G549" s="2" t="s">
        <v>474</v>
      </c>
      <c r="H549" s="4">
        <v>150000</v>
      </c>
      <c r="I549" s="4">
        <v>150000</v>
      </c>
    </row>
    <row r="550" spans="1:9" x14ac:dyDescent="0.35">
      <c r="A550" s="2" t="s">
        <v>764</v>
      </c>
      <c r="B550" s="3">
        <v>46042</v>
      </c>
      <c r="C550" s="2" t="s">
        <v>139</v>
      </c>
      <c r="D550" s="2" t="s">
        <v>140</v>
      </c>
      <c r="E550" s="2" t="s">
        <v>30</v>
      </c>
      <c r="F550" s="2" t="s">
        <v>113</v>
      </c>
      <c r="G550" s="2" t="s">
        <v>474</v>
      </c>
      <c r="H550" s="4">
        <v>8995.51</v>
      </c>
      <c r="I550" s="4">
        <v>8995.51</v>
      </c>
    </row>
    <row r="551" spans="1:9" x14ac:dyDescent="0.35">
      <c r="A551" s="2" t="s">
        <v>765</v>
      </c>
      <c r="B551" s="3">
        <v>46042</v>
      </c>
      <c r="C551" s="2" t="s">
        <v>139</v>
      </c>
      <c r="D551" s="2" t="s">
        <v>140</v>
      </c>
      <c r="E551" s="2" t="s">
        <v>30</v>
      </c>
      <c r="F551" s="2" t="s">
        <v>113</v>
      </c>
      <c r="G551" s="2" t="s">
        <v>474</v>
      </c>
      <c r="H551" s="4">
        <v>26992.13</v>
      </c>
      <c r="I551" s="4">
        <v>26992.13</v>
      </c>
    </row>
    <row r="552" spans="1:9" x14ac:dyDescent="0.35">
      <c r="A552" s="2" t="s">
        <v>766</v>
      </c>
      <c r="B552" s="3">
        <v>46042</v>
      </c>
      <c r="C552" s="2" t="s">
        <v>139</v>
      </c>
      <c r="D552" s="2" t="s">
        <v>140</v>
      </c>
      <c r="E552" s="2" t="s">
        <v>30</v>
      </c>
      <c r="F552" s="2" t="s">
        <v>113</v>
      </c>
      <c r="G552" s="2" t="s">
        <v>474</v>
      </c>
      <c r="H552" s="4">
        <v>101179.91</v>
      </c>
      <c r="I552" s="4">
        <v>101179.91</v>
      </c>
    </row>
    <row r="553" spans="1:9" x14ac:dyDescent="0.35">
      <c r="A553" s="2" t="s">
        <v>767</v>
      </c>
      <c r="B553" s="3">
        <v>46042</v>
      </c>
      <c r="C553" s="2" t="s">
        <v>162</v>
      </c>
      <c r="D553" s="2" t="s">
        <v>163</v>
      </c>
      <c r="E553" s="2" t="s">
        <v>30</v>
      </c>
      <c r="F553" s="2" t="s">
        <v>113</v>
      </c>
      <c r="G553" s="2" t="s">
        <v>474</v>
      </c>
      <c r="H553" s="4">
        <v>103448</v>
      </c>
      <c r="I553" s="4">
        <v>103448</v>
      </c>
    </row>
    <row r="554" spans="1:9" x14ac:dyDescent="0.35">
      <c r="A554" s="2" t="s">
        <v>768</v>
      </c>
      <c r="B554" s="3">
        <v>46041</v>
      </c>
      <c r="C554" s="2" t="s">
        <v>379</v>
      </c>
      <c r="D554" s="2" t="s">
        <v>380</v>
      </c>
      <c r="E554" s="2" t="s">
        <v>30</v>
      </c>
      <c r="F554" s="2" t="s">
        <v>278</v>
      </c>
      <c r="G554" s="2" t="s">
        <v>474</v>
      </c>
      <c r="H554" s="4">
        <v>100000</v>
      </c>
      <c r="I554" s="4">
        <v>100000</v>
      </c>
    </row>
    <row r="555" spans="1:9" x14ac:dyDescent="0.35">
      <c r="A555" s="2" t="s">
        <v>769</v>
      </c>
      <c r="B555" s="3">
        <v>46041</v>
      </c>
      <c r="C555" s="2" t="s">
        <v>379</v>
      </c>
      <c r="D555" s="2" t="s">
        <v>380</v>
      </c>
      <c r="E555" s="2" t="s">
        <v>30</v>
      </c>
      <c r="F555" s="2" t="s">
        <v>278</v>
      </c>
      <c r="G555" s="2" t="s">
        <v>474</v>
      </c>
      <c r="H555" s="4">
        <v>5172.41</v>
      </c>
      <c r="I555" s="4">
        <v>5172.41</v>
      </c>
    </row>
    <row r="556" spans="1:9" x14ac:dyDescent="0.35">
      <c r="A556" s="2" t="s">
        <v>770</v>
      </c>
      <c r="B556" s="3">
        <v>46041</v>
      </c>
      <c r="C556" s="2" t="s">
        <v>197</v>
      </c>
      <c r="D556" s="2" t="s">
        <v>198</v>
      </c>
      <c r="E556" s="2" t="s">
        <v>30</v>
      </c>
      <c r="F556" s="2" t="s">
        <v>113</v>
      </c>
      <c r="G556" s="2" t="s">
        <v>474</v>
      </c>
      <c r="H556" s="4">
        <v>78992</v>
      </c>
      <c r="I556" s="4">
        <v>78992</v>
      </c>
    </row>
    <row r="557" spans="1:9" x14ac:dyDescent="0.35">
      <c r="A557" s="2" t="s">
        <v>771</v>
      </c>
      <c r="B557" s="3">
        <v>46041</v>
      </c>
      <c r="C557" s="2" t="s">
        <v>379</v>
      </c>
      <c r="D557" s="2" t="s">
        <v>380</v>
      </c>
      <c r="E557" s="2" t="s">
        <v>30</v>
      </c>
      <c r="F557" s="2" t="s">
        <v>278</v>
      </c>
      <c r="G557" s="2" t="s">
        <v>474</v>
      </c>
      <c r="H557" s="4">
        <v>90000</v>
      </c>
      <c r="I557" s="4">
        <v>90000</v>
      </c>
    </row>
    <row r="558" spans="1:9" x14ac:dyDescent="0.35">
      <c r="A558" s="2" t="s">
        <v>772</v>
      </c>
      <c r="B558" s="3">
        <v>46041</v>
      </c>
      <c r="C558" s="2" t="s">
        <v>379</v>
      </c>
      <c r="D558" s="2" t="s">
        <v>380</v>
      </c>
      <c r="E558" s="2" t="s">
        <v>30</v>
      </c>
      <c r="F558" s="2" t="s">
        <v>278</v>
      </c>
      <c r="G558" s="2" t="s">
        <v>474</v>
      </c>
      <c r="H558" s="4">
        <v>35000</v>
      </c>
      <c r="I558" s="4">
        <v>35000</v>
      </c>
    </row>
    <row r="559" spans="1:9" x14ac:dyDescent="0.35">
      <c r="A559" s="2" t="s">
        <v>773</v>
      </c>
      <c r="B559" s="3">
        <v>46041</v>
      </c>
      <c r="C559" s="2" t="s">
        <v>83</v>
      </c>
      <c r="D559" s="2" t="s">
        <v>84</v>
      </c>
      <c r="E559" s="2" t="s">
        <v>30</v>
      </c>
      <c r="F559" s="2" t="s">
        <v>113</v>
      </c>
      <c r="G559" s="2" t="s">
        <v>474</v>
      </c>
      <c r="H559" s="4">
        <v>63221.440000000002</v>
      </c>
      <c r="I559" s="4">
        <v>63221.440000000002</v>
      </c>
    </row>
    <row r="560" spans="1:9" x14ac:dyDescent="0.35">
      <c r="A560" s="2" t="s">
        <v>774</v>
      </c>
      <c r="B560" s="3">
        <v>46041</v>
      </c>
      <c r="C560" s="2" t="s">
        <v>431</v>
      </c>
      <c r="D560" s="2" t="s">
        <v>432</v>
      </c>
      <c r="E560" s="2" t="s">
        <v>30</v>
      </c>
      <c r="F560" s="2" t="s">
        <v>11</v>
      </c>
      <c r="G560" s="2" t="s">
        <v>474</v>
      </c>
      <c r="H560" s="4">
        <v>122000</v>
      </c>
      <c r="I560" s="4">
        <v>122000</v>
      </c>
    </row>
    <row r="561" spans="1:9" x14ac:dyDescent="0.35">
      <c r="A561" s="2" t="s">
        <v>775</v>
      </c>
      <c r="B561" s="3">
        <v>46041</v>
      </c>
      <c r="C561" s="2" t="s">
        <v>379</v>
      </c>
      <c r="D561" s="2" t="s">
        <v>380</v>
      </c>
      <c r="E561" s="2" t="s">
        <v>30</v>
      </c>
      <c r="F561" s="2" t="s">
        <v>278</v>
      </c>
      <c r="G561" s="2" t="s">
        <v>474</v>
      </c>
      <c r="H561" s="4">
        <v>10000</v>
      </c>
      <c r="I561" s="4">
        <v>10000</v>
      </c>
    </row>
    <row r="562" spans="1:9" x14ac:dyDescent="0.35">
      <c r="A562" s="2" t="s">
        <v>776</v>
      </c>
      <c r="B562" s="3">
        <v>46041</v>
      </c>
      <c r="C562" s="2" t="s">
        <v>379</v>
      </c>
      <c r="D562" s="2" t="s">
        <v>380</v>
      </c>
      <c r="E562" s="2" t="s">
        <v>30</v>
      </c>
      <c r="F562" s="2" t="s">
        <v>278</v>
      </c>
      <c r="G562" s="2" t="s">
        <v>474</v>
      </c>
      <c r="H562" s="4">
        <v>27000</v>
      </c>
      <c r="I562" s="4">
        <v>27000</v>
      </c>
    </row>
    <row r="563" spans="1:9" x14ac:dyDescent="0.35">
      <c r="A563" s="2" t="s">
        <v>777</v>
      </c>
      <c r="B563" s="3">
        <v>46041</v>
      </c>
      <c r="C563" s="2" t="s">
        <v>83</v>
      </c>
      <c r="D563" s="2" t="s">
        <v>84</v>
      </c>
      <c r="E563" s="2" t="s">
        <v>30</v>
      </c>
      <c r="F563" s="2" t="s">
        <v>113</v>
      </c>
      <c r="G563" s="2" t="s">
        <v>474</v>
      </c>
      <c r="H563" s="4">
        <v>58878</v>
      </c>
      <c r="I563" s="4">
        <v>58878</v>
      </c>
    </row>
    <row r="564" spans="1:9" x14ac:dyDescent="0.35">
      <c r="A564" s="2" t="s">
        <v>778</v>
      </c>
      <c r="B564" s="3">
        <v>46041</v>
      </c>
      <c r="C564" s="2" t="s">
        <v>532</v>
      </c>
      <c r="D564" s="2" t="s">
        <v>533</v>
      </c>
      <c r="E564" s="2" t="s">
        <v>30</v>
      </c>
      <c r="F564" s="2" t="s">
        <v>113</v>
      </c>
      <c r="G564" s="2" t="s">
        <v>474</v>
      </c>
      <c r="H564" s="4">
        <v>12623</v>
      </c>
      <c r="I564" s="4">
        <v>12623</v>
      </c>
    </row>
    <row r="565" spans="1:9" x14ac:dyDescent="0.35">
      <c r="A565" s="2" t="s">
        <v>779</v>
      </c>
      <c r="B565" s="3">
        <v>46041</v>
      </c>
      <c r="C565" s="2" t="s">
        <v>379</v>
      </c>
      <c r="D565" s="2" t="s">
        <v>380</v>
      </c>
      <c r="E565" s="2" t="s">
        <v>30</v>
      </c>
      <c r="F565" s="2" t="s">
        <v>278</v>
      </c>
      <c r="G565" s="2" t="s">
        <v>474</v>
      </c>
      <c r="H565" s="4">
        <v>95000</v>
      </c>
      <c r="I565" s="4">
        <v>95000</v>
      </c>
    </row>
    <row r="566" spans="1:9" x14ac:dyDescent="0.35">
      <c r="A566" s="2" t="s">
        <v>780</v>
      </c>
      <c r="B566" s="3">
        <v>46041</v>
      </c>
      <c r="C566" s="2" t="s">
        <v>507</v>
      </c>
      <c r="D566" s="2" t="s">
        <v>508</v>
      </c>
      <c r="E566" s="2" t="s">
        <v>30</v>
      </c>
      <c r="F566" s="2" t="s">
        <v>39</v>
      </c>
      <c r="G566" s="2" t="s">
        <v>474</v>
      </c>
      <c r="H566" s="4">
        <v>140000</v>
      </c>
      <c r="I566" s="4">
        <v>140000</v>
      </c>
    </row>
    <row r="567" spans="1:9" x14ac:dyDescent="0.35">
      <c r="A567" s="2" t="s">
        <v>781</v>
      </c>
      <c r="B567" s="3">
        <v>46041</v>
      </c>
      <c r="C567" s="2" t="s">
        <v>379</v>
      </c>
      <c r="D567" s="2" t="s">
        <v>380</v>
      </c>
      <c r="E567" s="2" t="s">
        <v>30</v>
      </c>
      <c r="F567" s="2" t="s">
        <v>39</v>
      </c>
      <c r="G567" s="2" t="s">
        <v>474</v>
      </c>
      <c r="H567" s="4">
        <v>89565</v>
      </c>
      <c r="I567" s="4">
        <v>89565</v>
      </c>
    </row>
    <row r="568" spans="1:9" x14ac:dyDescent="0.35">
      <c r="A568" s="2" t="s">
        <v>782</v>
      </c>
      <c r="B568" s="3">
        <v>46041</v>
      </c>
      <c r="C568" s="2" t="s">
        <v>139</v>
      </c>
      <c r="D568" s="2" t="s">
        <v>140</v>
      </c>
      <c r="E568" s="2" t="s">
        <v>30</v>
      </c>
      <c r="F568" s="2" t="s">
        <v>113</v>
      </c>
      <c r="G568" s="2" t="s">
        <v>474</v>
      </c>
      <c r="H568" s="4">
        <v>850500</v>
      </c>
      <c r="I568" s="4">
        <v>850500</v>
      </c>
    </row>
    <row r="569" spans="1:9" x14ac:dyDescent="0.35">
      <c r="A569" s="2" t="s">
        <v>783</v>
      </c>
      <c r="B569" s="3">
        <v>46041</v>
      </c>
      <c r="C569" s="2" t="s">
        <v>139</v>
      </c>
      <c r="D569" s="2" t="s">
        <v>140</v>
      </c>
      <c r="E569" s="2" t="s">
        <v>30</v>
      </c>
      <c r="F569" s="2" t="s">
        <v>113</v>
      </c>
      <c r="G569" s="2" t="s">
        <v>474</v>
      </c>
      <c r="H569" s="4">
        <v>1050000</v>
      </c>
      <c r="I569" s="4">
        <v>1050000</v>
      </c>
    </row>
    <row r="570" spans="1:9" x14ac:dyDescent="0.35">
      <c r="A570" s="2" t="s">
        <v>784</v>
      </c>
      <c r="B570" s="3">
        <v>46041</v>
      </c>
      <c r="C570" s="2" t="s">
        <v>139</v>
      </c>
      <c r="D570" s="2" t="s">
        <v>140</v>
      </c>
      <c r="E570" s="2" t="s">
        <v>30</v>
      </c>
      <c r="F570" s="2" t="s">
        <v>113</v>
      </c>
      <c r="G570" s="2" t="s">
        <v>474</v>
      </c>
      <c r="H570" s="4">
        <v>1218000</v>
      </c>
      <c r="I570" s="4">
        <v>1218000</v>
      </c>
    </row>
    <row r="571" spans="1:9" x14ac:dyDescent="0.35">
      <c r="A571" s="2" t="s">
        <v>785</v>
      </c>
      <c r="B571" s="3">
        <v>46041</v>
      </c>
      <c r="C571" s="2" t="s">
        <v>43</v>
      </c>
      <c r="D571" s="2" t="s">
        <v>44</v>
      </c>
      <c r="E571" s="2" t="s">
        <v>30</v>
      </c>
      <c r="F571" s="2" t="s">
        <v>113</v>
      </c>
      <c r="G571" s="2" t="s">
        <v>474</v>
      </c>
      <c r="H571" s="4">
        <v>273575</v>
      </c>
      <c r="I571" s="4">
        <v>273575</v>
      </c>
    </row>
    <row r="572" spans="1:9" x14ac:dyDescent="0.35">
      <c r="A572" s="2" t="s">
        <v>786</v>
      </c>
      <c r="B572" s="3">
        <v>46041</v>
      </c>
      <c r="C572" s="2" t="s">
        <v>379</v>
      </c>
      <c r="D572" s="2" t="s">
        <v>380</v>
      </c>
      <c r="E572" s="2" t="s">
        <v>30</v>
      </c>
      <c r="F572" s="2" t="s">
        <v>278</v>
      </c>
      <c r="G572" s="2" t="s">
        <v>474</v>
      </c>
      <c r="H572" s="4">
        <v>120000</v>
      </c>
      <c r="I572" s="4">
        <v>120000</v>
      </c>
    </row>
    <row r="573" spans="1:9" x14ac:dyDescent="0.35">
      <c r="A573" s="2" t="s">
        <v>787</v>
      </c>
      <c r="B573" s="3">
        <v>46041</v>
      </c>
      <c r="C573" s="2" t="s">
        <v>379</v>
      </c>
      <c r="D573" s="2" t="s">
        <v>380</v>
      </c>
      <c r="E573" s="2" t="s">
        <v>30</v>
      </c>
      <c r="F573" s="2" t="s">
        <v>278</v>
      </c>
      <c r="G573" s="2" t="s">
        <v>474</v>
      </c>
      <c r="H573" s="4">
        <v>125000</v>
      </c>
      <c r="I573" s="4">
        <v>125000</v>
      </c>
    </row>
    <row r="574" spans="1:9" x14ac:dyDescent="0.35">
      <c r="A574" s="2" t="s">
        <v>788</v>
      </c>
      <c r="B574" s="3">
        <v>46041</v>
      </c>
      <c r="C574" s="2" t="s">
        <v>379</v>
      </c>
      <c r="D574" s="2" t="s">
        <v>380</v>
      </c>
      <c r="E574" s="2" t="s">
        <v>30</v>
      </c>
      <c r="F574" s="2" t="s">
        <v>278</v>
      </c>
      <c r="G574" s="2" t="s">
        <v>474</v>
      </c>
      <c r="H574" s="4">
        <v>150000</v>
      </c>
      <c r="I574" s="4">
        <v>150000</v>
      </c>
    </row>
    <row r="575" spans="1:9" x14ac:dyDescent="0.35">
      <c r="A575" s="2" t="s">
        <v>789</v>
      </c>
      <c r="B575" s="3">
        <v>46041</v>
      </c>
      <c r="C575" s="2" t="s">
        <v>379</v>
      </c>
      <c r="D575" s="2" t="s">
        <v>380</v>
      </c>
      <c r="E575" s="2" t="s">
        <v>30</v>
      </c>
      <c r="F575" s="2" t="s">
        <v>278</v>
      </c>
      <c r="G575" s="2" t="s">
        <v>474</v>
      </c>
      <c r="H575" s="4">
        <v>40000</v>
      </c>
      <c r="I575" s="4">
        <v>40000</v>
      </c>
    </row>
    <row r="576" spans="1:9" x14ac:dyDescent="0.35">
      <c r="A576" s="2" t="s">
        <v>790</v>
      </c>
      <c r="B576" s="3">
        <v>46041</v>
      </c>
      <c r="C576" s="2" t="s">
        <v>379</v>
      </c>
      <c r="D576" s="2" t="s">
        <v>380</v>
      </c>
      <c r="E576" s="2" t="s">
        <v>30</v>
      </c>
      <c r="F576" s="2" t="s">
        <v>278</v>
      </c>
      <c r="G576" s="2" t="s">
        <v>474</v>
      </c>
      <c r="H576" s="4">
        <v>209250</v>
      </c>
      <c r="I576" s="4">
        <v>209250</v>
      </c>
    </row>
    <row r="577" spans="1:9" x14ac:dyDescent="0.35">
      <c r="A577" s="2" t="s">
        <v>791</v>
      </c>
      <c r="B577" s="3">
        <v>46041</v>
      </c>
      <c r="C577" s="2" t="s">
        <v>507</v>
      </c>
      <c r="D577" s="2" t="s">
        <v>508</v>
      </c>
      <c r="E577" s="2" t="s">
        <v>30</v>
      </c>
      <c r="F577" s="2" t="s">
        <v>39</v>
      </c>
      <c r="G577" s="2" t="s">
        <v>474</v>
      </c>
      <c r="H577" s="4">
        <v>105000</v>
      </c>
      <c r="I577" s="4">
        <v>105000</v>
      </c>
    </row>
    <row r="578" spans="1:9" x14ac:dyDescent="0.35">
      <c r="A578" s="2" t="s">
        <v>792</v>
      </c>
      <c r="B578" s="3">
        <v>46038</v>
      </c>
      <c r="C578" s="2" t="s">
        <v>379</v>
      </c>
      <c r="D578" s="2" t="s">
        <v>380</v>
      </c>
      <c r="E578" s="2" t="s">
        <v>30</v>
      </c>
      <c r="F578" s="2" t="s">
        <v>278</v>
      </c>
      <c r="G578" s="2" t="s">
        <v>474</v>
      </c>
      <c r="H578" s="4">
        <v>309300</v>
      </c>
      <c r="I578" s="4">
        <v>309300</v>
      </c>
    </row>
    <row r="579" spans="1:9" x14ac:dyDescent="0.35">
      <c r="A579" s="2" t="s">
        <v>793</v>
      </c>
      <c r="B579" s="3">
        <v>46038</v>
      </c>
      <c r="C579" s="2" t="s">
        <v>379</v>
      </c>
      <c r="D579" s="2" t="s">
        <v>380</v>
      </c>
      <c r="E579" s="2" t="s">
        <v>30</v>
      </c>
      <c r="F579" s="2" t="s">
        <v>278</v>
      </c>
      <c r="G579" s="2" t="s">
        <v>474</v>
      </c>
      <c r="H579" s="4">
        <v>40000</v>
      </c>
      <c r="I579" s="4">
        <v>40000</v>
      </c>
    </row>
    <row r="580" spans="1:9" x14ac:dyDescent="0.35">
      <c r="A580" s="2" t="s">
        <v>794</v>
      </c>
      <c r="B580" s="3">
        <v>46038</v>
      </c>
      <c r="C580" s="2" t="s">
        <v>379</v>
      </c>
      <c r="D580" s="2" t="s">
        <v>380</v>
      </c>
      <c r="E580" s="2" t="s">
        <v>30</v>
      </c>
      <c r="F580" s="2" t="s">
        <v>278</v>
      </c>
      <c r="G580" s="2" t="s">
        <v>474</v>
      </c>
      <c r="H580" s="4">
        <v>287133</v>
      </c>
      <c r="I580" s="4">
        <v>287133</v>
      </c>
    </row>
    <row r="581" spans="1:9" x14ac:dyDescent="0.35">
      <c r="A581" s="2" t="s">
        <v>795</v>
      </c>
      <c r="B581" s="3">
        <v>46038</v>
      </c>
      <c r="C581" s="2" t="s">
        <v>379</v>
      </c>
      <c r="D581" s="2" t="s">
        <v>380</v>
      </c>
      <c r="E581" s="2" t="s">
        <v>30</v>
      </c>
      <c r="F581" s="2" t="s">
        <v>278</v>
      </c>
      <c r="G581" s="2" t="s">
        <v>474</v>
      </c>
      <c r="H581" s="4">
        <v>36000</v>
      </c>
      <c r="I581" s="4">
        <v>36000</v>
      </c>
    </row>
    <row r="582" spans="1:9" x14ac:dyDescent="0.35">
      <c r="A582" s="2" t="s">
        <v>796</v>
      </c>
      <c r="B582" s="3">
        <v>46038</v>
      </c>
      <c r="C582" s="2" t="s">
        <v>379</v>
      </c>
      <c r="D582" s="2" t="s">
        <v>380</v>
      </c>
      <c r="E582" s="2" t="s">
        <v>30</v>
      </c>
      <c r="F582" s="2" t="s">
        <v>278</v>
      </c>
      <c r="G582" s="2" t="s">
        <v>474</v>
      </c>
      <c r="H582" s="4">
        <v>174000</v>
      </c>
      <c r="I582" s="4">
        <v>174000</v>
      </c>
    </row>
    <row r="583" spans="1:9" x14ac:dyDescent="0.35">
      <c r="A583" s="2" t="s">
        <v>797</v>
      </c>
      <c r="B583" s="3">
        <v>46038</v>
      </c>
      <c r="C583" s="2" t="s">
        <v>379</v>
      </c>
      <c r="D583" s="2" t="s">
        <v>380</v>
      </c>
      <c r="E583" s="2" t="s">
        <v>30</v>
      </c>
      <c r="F583" s="2" t="s">
        <v>278</v>
      </c>
      <c r="G583" s="2" t="s">
        <v>474</v>
      </c>
      <c r="H583" s="4">
        <v>26608.66</v>
      </c>
      <c r="I583" s="4">
        <v>26608.66</v>
      </c>
    </row>
    <row r="584" spans="1:9" x14ac:dyDescent="0.35">
      <c r="A584" s="2" t="s">
        <v>798</v>
      </c>
      <c r="B584" s="3">
        <v>46038</v>
      </c>
      <c r="C584" s="2" t="s">
        <v>379</v>
      </c>
      <c r="D584" s="2" t="s">
        <v>380</v>
      </c>
      <c r="E584" s="2" t="s">
        <v>30</v>
      </c>
      <c r="F584" s="2" t="s">
        <v>278</v>
      </c>
      <c r="G584" s="2" t="s">
        <v>474</v>
      </c>
      <c r="H584" s="4">
        <v>95200</v>
      </c>
      <c r="I584" s="4">
        <v>95200</v>
      </c>
    </row>
    <row r="585" spans="1:9" x14ac:dyDescent="0.35">
      <c r="A585" s="2" t="s">
        <v>799</v>
      </c>
      <c r="B585" s="3">
        <v>46038</v>
      </c>
      <c r="C585" s="2" t="s">
        <v>379</v>
      </c>
      <c r="D585" s="2" t="s">
        <v>380</v>
      </c>
      <c r="E585" s="2" t="s">
        <v>30</v>
      </c>
      <c r="F585" s="2" t="s">
        <v>278</v>
      </c>
      <c r="G585" s="2" t="s">
        <v>474</v>
      </c>
      <c r="H585" s="4">
        <v>60000</v>
      </c>
      <c r="I585" s="4">
        <v>60000</v>
      </c>
    </row>
    <row r="586" spans="1:9" x14ac:dyDescent="0.35">
      <c r="A586" s="2" t="s">
        <v>800</v>
      </c>
      <c r="B586" s="3">
        <v>46038</v>
      </c>
      <c r="C586" s="2" t="s">
        <v>211</v>
      </c>
      <c r="D586" s="2" t="s">
        <v>212</v>
      </c>
      <c r="E586" s="2" t="s">
        <v>30</v>
      </c>
      <c r="F586" s="2" t="s">
        <v>88</v>
      </c>
      <c r="G586" s="2" t="s">
        <v>474</v>
      </c>
      <c r="H586" s="4">
        <v>138000</v>
      </c>
      <c r="I586" s="4">
        <v>138000</v>
      </c>
    </row>
    <row r="587" spans="1:9" x14ac:dyDescent="0.35">
      <c r="A587" s="2" t="s">
        <v>801</v>
      </c>
      <c r="B587" s="3">
        <v>46038</v>
      </c>
      <c r="C587" s="2" t="s">
        <v>14</v>
      </c>
      <c r="D587" s="2" t="s">
        <v>15</v>
      </c>
      <c r="E587" s="2" t="s">
        <v>30</v>
      </c>
      <c r="F587" s="2" t="s">
        <v>278</v>
      </c>
      <c r="G587" s="2" t="s">
        <v>474</v>
      </c>
      <c r="H587" s="4">
        <v>49245</v>
      </c>
      <c r="I587" s="4">
        <v>49245</v>
      </c>
    </row>
    <row r="588" spans="1:9" x14ac:dyDescent="0.35">
      <c r="A588" s="2" t="s">
        <v>802</v>
      </c>
      <c r="B588" s="3">
        <v>46038</v>
      </c>
      <c r="C588" s="2" t="s">
        <v>69</v>
      </c>
      <c r="D588" s="2" t="s">
        <v>70</v>
      </c>
      <c r="E588" s="2" t="s">
        <v>30</v>
      </c>
      <c r="F588" s="2" t="s">
        <v>158</v>
      </c>
      <c r="G588" s="2" t="s">
        <v>474</v>
      </c>
      <c r="H588" s="4">
        <v>615002.09</v>
      </c>
      <c r="I588" s="4">
        <v>602002.09</v>
      </c>
    </row>
    <row r="589" spans="1:9" x14ac:dyDescent="0.35">
      <c r="A589" s="2" t="s">
        <v>803</v>
      </c>
      <c r="B589" s="3">
        <v>46038</v>
      </c>
      <c r="C589" s="2" t="s">
        <v>43</v>
      </c>
      <c r="D589" s="2" t="s">
        <v>44</v>
      </c>
      <c r="E589" s="2" t="s">
        <v>30</v>
      </c>
      <c r="F589" s="2" t="s">
        <v>88</v>
      </c>
      <c r="G589" s="2" t="s">
        <v>474</v>
      </c>
      <c r="H589" s="4">
        <v>96285</v>
      </c>
      <c r="I589" s="4">
        <v>96285</v>
      </c>
    </row>
    <row r="590" spans="1:9" x14ac:dyDescent="0.35">
      <c r="A590" s="2" t="s">
        <v>804</v>
      </c>
      <c r="B590" s="3">
        <v>46038</v>
      </c>
      <c r="C590" s="2" t="s">
        <v>224</v>
      </c>
      <c r="D590" s="2" t="s">
        <v>225</v>
      </c>
      <c r="E590" s="2" t="s">
        <v>30</v>
      </c>
      <c r="F590" s="2" t="s">
        <v>147</v>
      </c>
      <c r="G590" s="2" t="s">
        <v>474</v>
      </c>
      <c r="H590" s="4">
        <v>44208</v>
      </c>
      <c r="I590" s="4">
        <v>44208</v>
      </c>
    </row>
    <row r="591" spans="1:9" x14ac:dyDescent="0.35">
      <c r="A591" s="2" t="s">
        <v>805</v>
      </c>
      <c r="B591" s="3">
        <v>46038</v>
      </c>
      <c r="C591" s="2" t="s">
        <v>99</v>
      </c>
      <c r="D591" s="2" t="s">
        <v>100</v>
      </c>
      <c r="E591" s="2" t="s">
        <v>30</v>
      </c>
      <c r="F591" s="2" t="s">
        <v>88</v>
      </c>
      <c r="G591" s="2" t="s">
        <v>474</v>
      </c>
      <c r="H591" s="4">
        <v>34500</v>
      </c>
      <c r="I591" s="4">
        <v>34500</v>
      </c>
    </row>
    <row r="592" spans="1:9" x14ac:dyDescent="0.35">
      <c r="A592" s="2" t="s">
        <v>806</v>
      </c>
      <c r="B592" s="3">
        <v>46038</v>
      </c>
      <c r="C592" s="2" t="s">
        <v>379</v>
      </c>
      <c r="D592" s="2" t="s">
        <v>380</v>
      </c>
      <c r="E592" s="2" t="s">
        <v>30</v>
      </c>
      <c r="F592" s="2" t="s">
        <v>278</v>
      </c>
      <c r="G592" s="2" t="s">
        <v>474</v>
      </c>
      <c r="H592" s="4">
        <v>70560</v>
      </c>
      <c r="I592" s="4">
        <v>70560</v>
      </c>
    </row>
    <row r="593" spans="1:9" x14ac:dyDescent="0.35">
      <c r="A593" s="2" t="s">
        <v>807</v>
      </c>
      <c r="B593" s="3">
        <v>46038</v>
      </c>
      <c r="C593" s="2" t="s">
        <v>14</v>
      </c>
      <c r="D593" s="2" t="s">
        <v>15</v>
      </c>
      <c r="E593" s="2" t="s">
        <v>30</v>
      </c>
      <c r="F593" s="2" t="s">
        <v>278</v>
      </c>
      <c r="G593" s="2" t="s">
        <v>474</v>
      </c>
      <c r="H593" s="4">
        <v>42000</v>
      </c>
      <c r="I593" s="4">
        <v>42000</v>
      </c>
    </row>
    <row r="594" spans="1:9" x14ac:dyDescent="0.35">
      <c r="A594" s="2" t="s">
        <v>808</v>
      </c>
      <c r="B594" s="3">
        <v>46038</v>
      </c>
      <c r="C594" s="2" t="s">
        <v>14</v>
      </c>
      <c r="D594" s="2" t="s">
        <v>15</v>
      </c>
      <c r="E594" s="2" t="s">
        <v>30</v>
      </c>
      <c r="F594" s="2" t="s">
        <v>278</v>
      </c>
      <c r="G594" s="2" t="s">
        <v>474</v>
      </c>
      <c r="H594" s="4">
        <v>150570</v>
      </c>
      <c r="I594" s="4">
        <v>150570</v>
      </c>
    </row>
    <row r="595" spans="1:9" x14ac:dyDescent="0.35">
      <c r="A595" s="2" t="s">
        <v>809</v>
      </c>
      <c r="B595" s="3">
        <v>46038</v>
      </c>
      <c r="C595" s="2" t="s">
        <v>14</v>
      </c>
      <c r="D595" s="2" t="s">
        <v>15</v>
      </c>
      <c r="E595" s="2" t="s">
        <v>30</v>
      </c>
      <c r="F595" s="2" t="s">
        <v>278</v>
      </c>
      <c r="G595" s="2" t="s">
        <v>474</v>
      </c>
      <c r="H595" s="4">
        <v>14805</v>
      </c>
      <c r="I595" s="4">
        <v>14805</v>
      </c>
    </row>
    <row r="596" spans="1:9" x14ac:dyDescent="0.35">
      <c r="A596" s="2" t="s">
        <v>810</v>
      </c>
      <c r="B596" s="3">
        <v>46038</v>
      </c>
      <c r="C596" s="2" t="s">
        <v>14</v>
      </c>
      <c r="D596" s="2" t="s">
        <v>15</v>
      </c>
      <c r="E596" s="2" t="s">
        <v>30</v>
      </c>
      <c r="F596" s="2" t="s">
        <v>278</v>
      </c>
      <c r="G596" s="2" t="s">
        <v>474</v>
      </c>
      <c r="H596" s="4">
        <v>66150</v>
      </c>
      <c r="I596" s="4">
        <v>66150</v>
      </c>
    </row>
    <row r="597" spans="1:9" x14ac:dyDescent="0.35">
      <c r="A597" s="2" t="s">
        <v>811</v>
      </c>
      <c r="B597" s="3">
        <v>46038</v>
      </c>
      <c r="C597" s="2" t="s">
        <v>14</v>
      </c>
      <c r="D597" s="2" t="s">
        <v>15</v>
      </c>
      <c r="E597" s="2" t="s">
        <v>30</v>
      </c>
      <c r="F597" s="2" t="s">
        <v>278</v>
      </c>
      <c r="G597" s="2" t="s">
        <v>474</v>
      </c>
      <c r="H597" s="4">
        <v>107310</v>
      </c>
      <c r="I597" s="4">
        <v>107310</v>
      </c>
    </row>
    <row r="598" spans="1:9" x14ac:dyDescent="0.35">
      <c r="A598" s="2" t="s">
        <v>812</v>
      </c>
      <c r="B598" s="3">
        <v>46038</v>
      </c>
      <c r="C598" s="2" t="s">
        <v>14</v>
      </c>
      <c r="D598" s="2" t="s">
        <v>15</v>
      </c>
      <c r="E598" s="2" t="s">
        <v>30</v>
      </c>
      <c r="F598" s="2" t="s">
        <v>278</v>
      </c>
      <c r="G598" s="2" t="s">
        <v>474</v>
      </c>
      <c r="H598" s="4">
        <v>59325</v>
      </c>
      <c r="I598" s="4">
        <v>59325</v>
      </c>
    </row>
    <row r="599" spans="1:9" x14ac:dyDescent="0.35">
      <c r="A599" s="2" t="s">
        <v>813</v>
      </c>
      <c r="B599" s="3">
        <v>46038</v>
      </c>
      <c r="C599" s="2" t="s">
        <v>211</v>
      </c>
      <c r="D599" s="2" t="s">
        <v>212</v>
      </c>
      <c r="E599" s="2" t="s">
        <v>30</v>
      </c>
      <c r="F599" s="2" t="s">
        <v>278</v>
      </c>
      <c r="G599" s="2" t="s">
        <v>474</v>
      </c>
      <c r="H599" s="4">
        <v>123575.55</v>
      </c>
      <c r="I599" s="4">
        <v>123575.55</v>
      </c>
    </row>
    <row r="600" spans="1:9" x14ac:dyDescent="0.35">
      <c r="A600" s="2" t="s">
        <v>814</v>
      </c>
      <c r="B600" s="3">
        <v>46038</v>
      </c>
      <c r="C600" s="2" t="s">
        <v>285</v>
      </c>
      <c r="D600" s="2" t="s">
        <v>286</v>
      </c>
      <c r="E600" s="2" t="s">
        <v>30</v>
      </c>
      <c r="F600" s="2" t="s">
        <v>278</v>
      </c>
      <c r="G600" s="2" t="s">
        <v>474</v>
      </c>
      <c r="H600" s="4">
        <v>73500</v>
      </c>
      <c r="I600" s="4">
        <v>73500</v>
      </c>
    </row>
    <row r="601" spans="1:9" x14ac:dyDescent="0.35">
      <c r="A601" s="2" t="s">
        <v>815</v>
      </c>
      <c r="B601" s="3">
        <v>46038</v>
      </c>
      <c r="C601" s="2" t="s">
        <v>346</v>
      </c>
      <c r="D601" s="2" t="s">
        <v>347</v>
      </c>
      <c r="E601" s="2" t="s">
        <v>30</v>
      </c>
      <c r="F601" s="2" t="s">
        <v>278</v>
      </c>
      <c r="G601" s="2" t="s">
        <v>474</v>
      </c>
      <c r="H601" s="4">
        <v>111405</v>
      </c>
      <c r="I601" s="4">
        <v>111405</v>
      </c>
    </row>
    <row r="602" spans="1:9" x14ac:dyDescent="0.35">
      <c r="A602" s="2" t="s">
        <v>816</v>
      </c>
      <c r="B602" s="3">
        <v>46038</v>
      </c>
      <c r="C602" s="2" t="s">
        <v>17</v>
      </c>
      <c r="D602" s="2" t="s">
        <v>18</v>
      </c>
      <c r="E602" s="2" t="s">
        <v>30</v>
      </c>
      <c r="F602" s="2" t="s">
        <v>278</v>
      </c>
      <c r="G602" s="2" t="s">
        <v>474</v>
      </c>
      <c r="H602" s="4">
        <v>100000</v>
      </c>
      <c r="I602" s="4">
        <v>100000</v>
      </c>
    </row>
    <row r="603" spans="1:9" x14ac:dyDescent="0.35">
      <c r="A603" s="2" t="s">
        <v>817</v>
      </c>
      <c r="B603" s="3">
        <v>46038</v>
      </c>
      <c r="C603" s="2" t="s">
        <v>17</v>
      </c>
      <c r="D603" s="2" t="s">
        <v>18</v>
      </c>
      <c r="E603" s="2" t="s">
        <v>30</v>
      </c>
      <c r="F603" s="2" t="s">
        <v>278</v>
      </c>
      <c r="G603" s="2" t="s">
        <v>474</v>
      </c>
      <c r="H603" s="4">
        <v>10000</v>
      </c>
      <c r="I603" s="4">
        <v>10000</v>
      </c>
    </row>
    <row r="604" spans="1:9" x14ac:dyDescent="0.35">
      <c r="A604" s="2" t="s">
        <v>818</v>
      </c>
      <c r="B604" s="3">
        <v>46038</v>
      </c>
      <c r="C604" s="2" t="s">
        <v>485</v>
      </c>
      <c r="D604" s="2" t="s">
        <v>486</v>
      </c>
      <c r="E604" s="2" t="s">
        <v>30</v>
      </c>
      <c r="F604" s="2" t="s">
        <v>19</v>
      </c>
      <c r="G604" s="2" t="s">
        <v>474</v>
      </c>
      <c r="H604" s="4">
        <v>3150</v>
      </c>
      <c r="I604" s="4">
        <v>3150</v>
      </c>
    </row>
    <row r="605" spans="1:9" x14ac:dyDescent="0.35">
      <c r="A605" s="2" t="s">
        <v>819</v>
      </c>
      <c r="B605" s="3">
        <v>46038</v>
      </c>
      <c r="C605" s="2" t="s">
        <v>17</v>
      </c>
      <c r="D605" s="2" t="s">
        <v>18</v>
      </c>
      <c r="E605" s="2" t="s">
        <v>30</v>
      </c>
      <c r="F605" s="2" t="s">
        <v>278</v>
      </c>
      <c r="G605" s="2" t="s">
        <v>474</v>
      </c>
      <c r="H605" s="4">
        <v>70000</v>
      </c>
      <c r="I605" s="4">
        <v>70000</v>
      </c>
    </row>
    <row r="606" spans="1:9" x14ac:dyDescent="0.35">
      <c r="A606" s="2" t="s">
        <v>820</v>
      </c>
      <c r="B606" s="3">
        <v>46038</v>
      </c>
      <c r="C606" s="2" t="s">
        <v>17</v>
      </c>
      <c r="D606" s="2" t="s">
        <v>18</v>
      </c>
      <c r="E606" s="2" t="s">
        <v>30</v>
      </c>
      <c r="F606" s="2" t="s">
        <v>278</v>
      </c>
      <c r="G606" s="2" t="s">
        <v>474</v>
      </c>
      <c r="H606" s="4">
        <v>5000</v>
      </c>
      <c r="I606" s="4">
        <v>5000</v>
      </c>
    </row>
    <row r="607" spans="1:9" x14ac:dyDescent="0.35">
      <c r="A607" s="2" t="s">
        <v>821</v>
      </c>
      <c r="B607" s="3">
        <v>46038</v>
      </c>
      <c r="C607" s="2" t="s">
        <v>83</v>
      </c>
      <c r="D607" s="2" t="s">
        <v>84</v>
      </c>
      <c r="E607" s="2" t="s">
        <v>30</v>
      </c>
      <c r="F607" s="2" t="s">
        <v>72</v>
      </c>
      <c r="G607" s="2" t="s">
        <v>474</v>
      </c>
      <c r="H607" s="4">
        <v>49350</v>
      </c>
      <c r="I607" s="4">
        <v>49350</v>
      </c>
    </row>
    <row r="608" spans="1:9" x14ac:dyDescent="0.35">
      <c r="A608" s="2" t="s">
        <v>822</v>
      </c>
      <c r="B608" s="3">
        <v>46038</v>
      </c>
      <c r="C608" s="2" t="s">
        <v>181</v>
      </c>
      <c r="D608" s="2" t="s">
        <v>182</v>
      </c>
      <c r="E608" s="2" t="s">
        <v>30</v>
      </c>
      <c r="F608" s="2" t="s">
        <v>72</v>
      </c>
      <c r="G608" s="2" t="s">
        <v>474</v>
      </c>
      <c r="H608" s="4">
        <v>20370</v>
      </c>
      <c r="I608" s="4">
        <v>20370</v>
      </c>
    </row>
    <row r="609" spans="1:9" x14ac:dyDescent="0.35">
      <c r="A609" s="2" t="s">
        <v>823</v>
      </c>
      <c r="B609" s="3">
        <v>46038</v>
      </c>
      <c r="C609" s="2" t="s">
        <v>83</v>
      </c>
      <c r="D609" s="2" t="s">
        <v>84</v>
      </c>
      <c r="E609" s="2" t="s">
        <v>30</v>
      </c>
      <c r="F609" s="2" t="s">
        <v>72</v>
      </c>
      <c r="G609" s="2" t="s">
        <v>474</v>
      </c>
      <c r="H609" s="4">
        <v>83790</v>
      </c>
      <c r="I609" s="4">
        <v>83790</v>
      </c>
    </row>
    <row r="610" spans="1:9" x14ac:dyDescent="0.35">
      <c r="A610" s="2" t="s">
        <v>824</v>
      </c>
      <c r="B610" s="3">
        <v>46038</v>
      </c>
      <c r="C610" s="2" t="s">
        <v>83</v>
      </c>
      <c r="D610" s="2" t="s">
        <v>84</v>
      </c>
      <c r="E610" s="2" t="s">
        <v>30</v>
      </c>
      <c r="F610" s="2" t="s">
        <v>72</v>
      </c>
      <c r="G610" s="2" t="s">
        <v>474</v>
      </c>
      <c r="H610" s="4">
        <v>94395</v>
      </c>
      <c r="I610" s="4">
        <v>94395</v>
      </c>
    </row>
    <row r="611" spans="1:9" x14ac:dyDescent="0.35">
      <c r="A611" s="2" t="s">
        <v>825</v>
      </c>
      <c r="B611" s="3">
        <v>46037</v>
      </c>
      <c r="C611" s="2" t="s">
        <v>105</v>
      </c>
      <c r="D611" s="2" t="s">
        <v>106</v>
      </c>
      <c r="E611" s="2" t="s">
        <v>30</v>
      </c>
      <c r="F611" s="2" t="s">
        <v>72</v>
      </c>
      <c r="G611" s="2" t="s">
        <v>474</v>
      </c>
      <c r="H611" s="4">
        <v>12900</v>
      </c>
      <c r="I611" s="4">
        <v>12900</v>
      </c>
    </row>
    <row r="612" spans="1:9" x14ac:dyDescent="0.35">
      <c r="A612" s="2" t="s">
        <v>826</v>
      </c>
      <c r="B612" s="3">
        <v>46037</v>
      </c>
      <c r="C612" s="2" t="s">
        <v>181</v>
      </c>
      <c r="D612" s="2" t="s">
        <v>182</v>
      </c>
      <c r="E612" s="2" t="s">
        <v>30</v>
      </c>
      <c r="F612" s="2" t="s">
        <v>72</v>
      </c>
      <c r="G612" s="2" t="s">
        <v>474</v>
      </c>
      <c r="H612" s="4">
        <v>39800</v>
      </c>
      <c r="I612" s="4">
        <v>39800</v>
      </c>
    </row>
    <row r="613" spans="1:9" x14ac:dyDescent="0.35">
      <c r="A613" s="2" t="s">
        <v>827</v>
      </c>
      <c r="B613" s="3">
        <v>46037</v>
      </c>
      <c r="C613" s="2" t="s">
        <v>33</v>
      </c>
      <c r="D613" s="2" t="s">
        <v>34</v>
      </c>
      <c r="E613" s="2" t="s">
        <v>30</v>
      </c>
      <c r="F613" s="2" t="s">
        <v>147</v>
      </c>
      <c r="G613" s="2" t="s">
        <v>474</v>
      </c>
      <c r="H613" s="4">
        <v>9564</v>
      </c>
      <c r="I613" s="4">
        <v>9564</v>
      </c>
    </row>
    <row r="614" spans="1:9" x14ac:dyDescent="0.35">
      <c r="A614" s="2" t="s">
        <v>828</v>
      </c>
      <c r="B614" s="3">
        <v>46037</v>
      </c>
      <c r="C614" s="2" t="s">
        <v>14</v>
      </c>
      <c r="D614" s="2" t="s">
        <v>15</v>
      </c>
      <c r="E614" s="2" t="s">
        <v>30</v>
      </c>
      <c r="F614" s="2" t="s">
        <v>147</v>
      </c>
      <c r="G614" s="2" t="s">
        <v>474</v>
      </c>
      <c r="H614" s="4">
        <v>71600</v>
      </c>
      <c r="I614" s="4">
        <v>71600</v>
      </c>
    </row>
    <row r="615" spans="1:9" x14ac:dyDescent="0.35">
      <c r="A615" s="2" t="s">
        <v>829</v>
      </c>
      <c r="B615" s="3">
        <v>46037</v>
      </c>
      <c r="C615" s="2" t="s">
        <v>69</v>
      </c>
      <c r="D615" s="2" t="s">
        <v>70</v>
      </c>
      <c r="E615" s="2" t="s">
        <v>30</v>
      </c>
      <c r="F615" s="2" t="s">
        <v>88</v>
      </c>
      <c r="G615" s="2" t="s">
        <v>474</v>
      </c>
      <c r="H615" s="4">
        <v>67600</v>
      </c>
      <c r="I615" s="4">
        <v>67600</v>
      </c>
    </row>
    <row r="616" spans="1:9" x14ac:dyDescent="0.35">
      <c r="A616" s="2" t="s">
        <v>830</v>
      </c>
      <c r="B616" s="3">
        <v>46037</v>
      </c>
      <c r="C616" s="2" t="s">
        <v>431</v>
      </c>
      <c r="D616" s="2" t="s">
        <v>432</v>
      </c>
      <c r="E616" s="2" t="s">
        <v>30</v>
      </c>
      <c r="F616" s="2" t="s">
        <v>11</v>
      </c>
      <c r="G616" s="2" t="s">
        <v>474</v>
      </c>
      <c r="H616" s="4">
        <v>106000</v>
      </c>
      <c r="I616" s="4">
        <v>106000</v>
      </c>
    </row>
    <row r="617" spans="1:9" x14ac:dyDescent="0.35">
      <c r="A617" s="2" t="s">
        <v>831</v>
      </c>
      <c r="B617" s="3">
        <v>46037</v>
      </c>
      <c r="C617" s="2" t="s">
        <v>17</v>
      </c>
      <c r="D617" s="2" t="s">
        <v>18</v>
      </c>
      <c r="E617" s="2" t="s">
        <v>30</v>
      </c>
      <c r="F617" s="2" t="s">
        <v>11</v>
      </c>
      <c r="G617" s="2" t="s">
        <v>474</v>
      </c>
      <c r="H617" s="4">
        <v>300000</v>
      </c>
      <c r="I617" s="4">
        <v>300000</v>
      </c>
    </row>
    <row r="618" spans="1:9" x14ac:dyDescent="0.35">
      <c r="A618" s="2" t="s">
        <v>832</v>
      </c>
      <c r="B618" s="3">
        <v>46037</v>
      </c>
      <c r="C618" s="2" t="s">
        <v>17</v>
      </c>
      <c r="D618" s="2" t="s">
        <v>18</v>
      </c>
      <c r="E618" s="2" t="s">
        <v>30</v>
      </c>
      <c r="F618" s="2" t="s">
        <v>11</v>
      </c>
      <c r="G618" s="2" t="s">
        <v>474</v>
      </c>
      <c r="H618" s="4">
        <v>25000</v>
      </c>
      <c r="I618" s="4">
        <v>25000</v>
      </c>
    </row>
    <row r="619" spans="1:9" x14ac:dyDescent="0.35">
      <c r="A619" s="2" t="s">
        <v>833</v>
      </c>
      <c r="B619" s="3">
        <v>46037</v>
      </c>
      <c r="C619" s="2" t="s">
        <v>17</v>
      </c>
      <c r="D619" s="2" t="s">
        <v>18</v>
      </c>
      <c r="E619" s="2" t="s">
        <v>30</v>
      </c>
      <c r="F619" s="2" t="s">
        <v>11</v>
      </c>
      <c r="G619" s="2" t="s">
        <v>474</v>
      </c>
      <c r="H619" s="4">
        <v>39600</v>
      </c>
      <c r="I619" s="4">
        <v>39600</v>
      </c>
    </row>
    <row r="620" spans="1:9" x14ac:dyDescent="0.35">
      <c r="A620" s="2" t="s">
        <v>834</v>
      </c>
      <c r="B620" s="3">
        <v>46037</v>
      </c>
      <c r="C620" s="2" t="s">
        <v>122</v>
      </c>
      <c r="D620" s="2" t="s">
        <v>123</v>
      </c>
      <c r="E620" s="2" t="s">
        <v>30</v>
      </c>
      <c r="F620" s="2" t="s">
        <v>19</v>
      </c>
      <c r="G620" s="2" t="s">
        <v>474</v>
      </c>
      <c r="H620" s="4">
        <v>5943200</v>
      </c>
      <c r="I620" s="4">
        <v>5188414</v>
      </c>
    </row>
    <row r="621" spans="1:9" x14ac:dyDescent="0.35">
      <c r="A621" s="2" t="s">
        <v>835</v>
      </c>
      <c r="B621" s="3">
        <v>46037</v>
      </c>
      <c r="C621" s="2" t="s">
        <v>17</v>
      </c>
      <c r="D621" s="2" t="s">
        <v>18</v>
      </c>
      <c r="E621" s="2" t="s">
        <v>30</v>
      </c>
      <c r="F621" s="2" t="s">
        <v>11</v>
      </c>
      <c r="G621" s="2" t="s">
        <v>474</v>
      </c>
      <c r="H621" s="4">
        <v>42000</v>
      </c>
      <c r="I621" s="4">
        <v>42000</v>
      </c>
    </row>
    <row r="622" spans="1:9" x14ac:dyDescent="0.35">
      <c r="A622" s="2" t="s">
        <v>836</v>
      </c>
      <c r="B622" s="3">
        <v>46037</v>
      </c>
      <c r="C622" s="2" t="s">
        <v>17</v>
      </c>
      <c r="D622" s="2" t="s">
        <v>18</v>
      </c>
      <c r="E622" s="2" t="s">
        <v>30</v>
      </c>
      <c r="F622" s="2" t="s">
        <v>11</v>
      </c>
      <c r="G622" s="2" t="s">
        <v>474</v>
      </c>
      <c r="H622" s="4">
        <v>163500</v>
      </c>
      <c r="I622" s="4">
        <v>163500</v>
      </c>
    </row>
    <row r="623" spans="1:9" x14ac:dyDescent="0.35">
      <c r="A623" s="2" t="s">
        <v>837</v>
      </c>
      <c r="B623" s="3">
        <v>46037</v>
      </c>
      <c r="C623" s="2" t="s">
        <v>17</v>
      </c>
      <c r="D623" s="2" t="s">
        <v>18</v>
      </c>
      <c r="E623" s="2" t="s">
        <v>30</v>
      </c>
      <c r="F623" s="2" t="s">
        <v>11</v>
      </c>
      <c r="G623" s="2" t="s">
        <v>474</v>
      </c>
      <c r="H623" s="4">
        <v>57120</v>
      </c>
      <c r="I623" s="4">
        <v>57120</v>
      </c>
    </row>
    <row r="624" spans="1:9" x14ac:dyDescent="0.35">
      <c r="A624" s="2" t="s">
        <v>838</v>
      </c>
      <c r="B624" s="3">
        <v>46037</v>
      </c>
      <c r="C624" s="2" t="s">
        <v>17</v>
      </c>
      <c r="D624" s="2" t="s">
        <v>18</v>
      </c>
      <c r="E624" s="2" t="s">
        <v>30</v>
      </c>
      <c r="F624" s="2" t="s">
        <v>11</v>
      </c>
      <c r="G624" s="2" t="s">
        <v>474</v>
      </c>
      <c r="H624" s="4">
        <v>7600</v>
      </c>
      <c r="I624" s="4">
        <v>7600</v>
      </c>
    </row>
    <row r="625" spans="1:9" x14ac:dyDescent="0.35">
      <c r="A625" s="2" t="s">
        <v>839</v>
      </c>
      <c r="B625" s="3">
        <v>46037</v>
      </c>
      <c r="C625" s="2" t="s">
        <v>17</v>
      </c>
      <c r="D625" s="2" t="s">
        <v>18</v>
      </c>
      <c r="E625" s="2" t="s">
        <v>30</v>
      </c>
      <c r="F625" s="2" t="s">
        <v>11</v>
      </c>
      <c r="G625" s="2" t="s">
        <v>474</v>
      </c>
      <c r="H625" s="4">
        <v>27280</v>
      </c>
      <c r="I625" s="4">
        <v>27280</v>
      </c>
    </row>
    <row r="626" spans="1:9" x14ac:dyDescent="0.35">
      <c r="A626" s="2" t="s">
        <v>840</v>
      </c>
      <c r="B626" s="3">
        <v>46037</v>
      </c>
      <c r="C626" s="2" t="s">
        <v>77</v>
      </c>
      <c r="D626" s="2" t="s">
        <v>78</v>
      </c>
      <c r="E626" s="2" t="s">
        <v>30</v>
      </c>
      <c r="F626" s="2" t="s">
        <v>61</v>
      </c>
      <c r="G626" s="2" t="s">
        <v>474</v>
      </c>
      <c r="H626" s="4">
        <v>495000</v>
      </c>
      <c r="I626" s="4">
        <v>495000</v>
      </c>
    </row>
    <row r="627" spans="1:9" x14ac:dyDescent="0.35">
      <c r="A627" s="2" t="s">
        <v>841</v>
      </c>
      <c r="B627" s="3">
        <v>46037</v>
      </c>
      <c r="C627" s="2" t="s">
        <v>118</v>
      </c>
      <c r="D627" s="2" t="s">
        <v>119</v>
      </c>
      <c r="E627" s="2" t="s">
        <v>30</v>
      </c>
      <c r="F627" s="2" t="s">
        <v>61</v>
      </c>
      <c r="G627" s="2" t="s">
        <v>474</v>
      </c>
      <c r="H627" s="4">
        <v>30000</v>
      </c>
      <c r="I627" s="4">
        <v>30000</v>
      </c>
    </row>
    <row r="628" spans="1:9" x14ac:dyDescent="0.35">
      <c r="A628" s="2" t="s">
        <v>842</v>
      </c>
      <c r="B628" s="3">
        <v>46037</v>
      </c>
      <c r="C628" s="2" t="s">
        <v>118</v>
      </c>
      <c r="D628" s="2" t="s">
        <v>119</v>
      </c>
      <c r="E628" s="2" t="s">
        <v>30</v>
      </c>
      <c r="F628" s="2" t="s">
        <v>61</v>
      </c>
      <c r="G628" s="2" t="s">
        <v>474</v>
      </c>
      <c r="H628" s="4">
        <v>65400</v>
      </c>
      <c r="I628" s="4">
        <v>65400</v>
      </c>
    </row>
    <row r="629" spans="1:9" x14ac:dyDescent="0.35">
      <c r="A629" s="2" t="s">
        <v>843</v>
      </c>
      <c r="B629" s="3">
        <v>46037</v>
      </c>
      <c r="C629" s="2" t="s">
        <v>118</v>
      </c>
      <c r="D629" s="2" t="s">
        <v>119</v>
      </c>
      <c r="E629" s="2" t="s">
        <v>30</v>
      </c>
      <c r="F629" s="2" t="s">
        <v>61</v>
      </c>
      <c r="G629" s="2" t="s">
        <v>474</v>
      </c>
      <c r="H629" s="4">
        <v>3900</v>
      </c>
      <c r="I629" s="4">
        <v>3900</v>
      </c>
    </row>
    <row r="630" spans="1:9" x14ac:dyDescent="0.35">
      <c r="A630" s="2" t="s">
        <v>844</v>
      </c>
      <c r="B630" s="3">
        <v>46037</v>
      </c>
      <c r="C630" s="2" t="s">
        <v>99</v>
      </c>
      <c r="D630" s="2" t="s">
        <v>100</v>
      </c>
      <c r="E630" s="2" t="s">
        <v>30</v>
      </c>
      <c r="F630" s="2" t="s">
        <v>61</v>
      </c>
      <c r="G630" s="2" t="s">
        <v>474</v>
      </c>
      <c r="H630" s="4">
        <v>84000</v>
      </c>
      <c r="I630" s="4">
        <v>84000</v>
      </c>
    </row>
    <row r="631" spans="1:9" x14ac:dyDescent="0.35">
      <c r="A631" s="2" t="s">
        <v>845</v>
      </c>
      <c r="B631" s="3">
        <v>46036</v>
      </c>
      <c r="C631" s="2" t="s">
        <v>532</v>
      </c>
      <c r="D631" s="2" t="s">
        <v>533</v>
      </c>
      <c r="E631" s="2" t="s">
        <v>30</v>
      </c>
      <c r="F631" s="2" t="s">
        <v>11</v>
      </c>
      <c r="G631" s="2" t="s">
        <v>474</v>
      </c>
      <c r="H631" s="4">
        <v>57375</v>
      </c>
      <c r="I631" s="4">
        <v>57375</v>
      </c>
    </row>
    <row r="632" spans="1:9" x14ac:dyDescent="0.35">
      <c r="A632" s="2" t="s">
        <v>846</v>
      </c>
      <c r="B632" s="3">
        <v>46036</v>
      </c>
      <c r="C632" s="2" t="s">
        <v>17</v>
      </c>
      <c r="D632" s="2" t="s">
        <v>18</v>
      </c>
      <c r="E632" s="2" t="s">
        <v>30</v>
      </c>
      <c r="F632" s="2" t="s">
        <v>11</v>
      </c>
      <c r="G632" s="2" t="s">
        <v>474</v>
      </c>
      <c r="H632" s="4">
        <v>167000</v>
      </c>
      <c r="I632" s="4">
        <v>167000</v>
      </c>
    </row>
    <row r="633" spans="1:9" x14ac:dyDescent="0.35">
      <c r="A633" s="2" t="s">
        <v>847</v>
      </c>
      <c r="B633" s="3">
        <v>46036</v>
      </c>
      <c r="C633" s="2" t="s">
        <v>17</v>
      </c>
      <c r="D633" s="2" t="s">
        <v>18</v>
      </c>
      <c r="E633" s="2" t="s">
        <v>30</v>
      </c>
      <c r="F633" s="2" t="s">
        <v>11</v>
      </c>
      <c r="G633" s="2" t="s">
        <v>474</v>
      </c>
      <c r="H633" s="4">
        <v>14125</v>
      </c>
      <c r="I633" s="4">
        <v>14125</v>
      </c>
    </row>
    <row r="634" spans="1:9" x14ac:dyDescent="0.35">
      <c r="A634" s="2" t="s">
        <v>848</v>
      </c>
      <c r="B634" s="3">
        <v>46036</v>
      </c>
      <c r="C634" s="2" t="s">
        <v>17</v>
      </c>
      <c r="D634" s="2" t="s">
        <v>18</v>
      </c>
      <c r="E634" s="2" t="s">
        <v>30</v>
      </c>
      <c r="F634" s="2" t="s">
        <v>11</v>
      </c>
      <c r="G634" s="2" t="s">
        <v>474</v>
      </c>
      <c r="H634" s="4">
        <v>9000</v>
      </c>
      <c r="I634" s="4">
        <v>9000</v>
      </c>
    </row>
    <row r="635" spans="1:9" x14ac:dyDescent="0.35">
      <c r="A635" s="2" t="s">
        <v>849</v>
      </c>
      <c r="B635" s="3">
        <v>46036</v>
      </c>
      <c r="C635" s="2" t="s">
        <v>139</v>
      </c>
      <c r="D635" s="2" t="s">
        <v>140</v>
      </c>
      <c r="E635" s="2" t="s">
        <v>30</v>
      </c>
      <c r="F635" s="2" t="s">
        <v>65</v>
      </c>
      <c r="G635" s="2" t="s">
        <v>474</v>
      </c>
      <c r="H635" s="4">
        <v>1134.45</v>
      </c>
      <c r="I635" s="4">
        <v>1134.45</v>
      </c>
    </row>
    <row r="636" spans="1:9" x14ac:dyDescent="0.35">
      <c r="A636" s="2" t="s">
        <v>850</v>
      </c>
      <c r="B636" s="3">
        <v>46036</v>
      </c>
      <c r="C636" s="2" t="s">
        <v>537</v>
      </c>
      <c r="D636" s="2" t="s">
        <v>538</v>
      </c>
      <c r="E636" s="2" t="s">
        <v>30</v>
      </c>
      <c r="F636" s="2" t="s">
        <v>65</v>
      </c>
      <c r="G636" s="2" t="s">
        <v>474</v>
      </c>
      <c r="H636" s="4">
        <v>23976.59</v>
      </c>
      <c r="I636" s="4">
        <v>23976.59</v>
      </c>
    </row>
    <row r="637" spans="1:9" x14ac:dyDescent="0.35">
      <c r="A637" s="2" t="s">
        <v>851</v>
      </c>
      <c r="B637" s="3">
        <v>46036</v>
      </c>
      <c r="C637" s="2" t="s">
        <v>139</v>
      </c>
      <c r="D637" s="2" t="s">
        <v>140</v>
      </c>
      <c r="E637" s="2" t="s">
        <v>30</v>
      </c>
      <c r="F637" s="2" t="s">
        <v>65</v>
      </c>
      <c r="G637" s="2" t="s">
        <v>474</v>
      </c>
      <c r="H637" s="4">
        <v>14542.1</v>
      </c>
      <c r="I637" s="4">
        <v>14542.1</v>
      </c>
    </row>
    <row r="638" spans="1:9" x14ac:dyDescent="0.35">
      <c r="A638" s="2" t="s">
        <v>852</v>
      </c>
      <c r="B638" s="3">
        <v>46036</v>
      </c>
      <c r="C638" s="2" t="s">
        <v>301</v>
      </c>
      <c r="D638" s="2" t="s">
        <v>302</v>
      </c>
      <c r="E638" s="2" t="s">
        <v>30</v>
      </c>
      <c r="F638" s="2" t="s">
        <v>65</v>
      </c>
      <c r="G638" s="2" t="s">
        <v>474</v>
      </c>
      <c r="H638" s="4">
        <v>38400.26</v>
      </c>
      <c r="I638" s="4">
        <v>38400.26</v>
      </c>
    </row>
    <row r="639" spans="1:9" x14ac:dyDescent="0.35">
      <c r="A639" s="2" t="s">
        <v>853</v>
      </c>
      <c r="B639" s="3">
        <v>46036</v>
      </c>
      <c r="C639" s="2" t="s">
        <v>139</v>
      </c>
      <c r="D639" s="2" t="s">
        <v>140</v>
      </c>
      <c r="E639" s="2" t="s">
        <v>30</v>
      </c>
      <c r="F639" s="2" t="s">
        <v>65</v>
      </c>
      <c r="G639" s="2" t="s">
        <v>474</v>
      </c>
      <c r="H639" s="4">
        <v>15311.19</v>
      </c>
      <c r="I639" s="4">
        <v>15311.19</v>
      </c>
    </row>
    <row r="640" spans="1:9" x14ac:dyDescent="0.35">
      <c r="A640" s="2" t="s">
        <v>854</v>
      </c>
      <c r="B640" s="3">
        <v>46036</v>
      </c>
      <c r="C640" s="2" t="s">
        <v>532</v>
      </c>
      <c r="D640" s="2" t="s">
        <v>533</v>
      </c>
      <c r="E640" s="2" t="s">
        <v>30</v>
      </c>
      <c r="F640" s="2" t="s">
        <v>65</v>
      </c>
      <c r="G640" s="2" t="s">
        <v>474</v>
      </c>
      <c r="H640" s="4">
        <v>50332.65</v>
      </c>
      <c r="I640" s="4">
        <v>50332.65</v>
      </c>
    </row>
    <row r="641" spans="1:9" x14ac:dyDescent="0.35">
      <c r="A641" s="2" t="s">
        <v>855</v>
      </c>
      <c r="B641" s="3">
        <v>46036</v>
      </c>
      <c r="C641" s="2" t="s">
        <v>537</v>
      </c>
      <c r="D641" s="2" t="s">
        <v>538</v>
      </c>
      <c r="E641" s="2" t="s">
        <v>30</v>
      </c>
      <c r="F641" s="2" t="s">
        <v>65</v>
      </c>
      <c r="G641" s="2" t="s">
        <v>474</v>
      </c>
      <c r="H641" s="4">
        <v>64185.46</v>
      </c>
      <c r="I641" s="4">
        <v>64185.46</v>
      </c>
    </row>
    <row r="642" spans="1:9" x14ac:dyDescent="0.35">
      <c r="A642" s="2" t="s">
        <v>856</v>
      </c>
      <c r="B642" s="3">
        <v>46036</v>
      </c>
      <c r="C642" s="2" t="s">
        <v>537</v>
      </c>
      <c r="D642" s="2" t="s">
        <v>538</v>
      </c>
      <c r="E642" s="2" t="s">
        <v>30</v>
      </c>
      <c r="F642" s="2" t="s">
        <v>65</v>
      </c>
      <c r="G642" s="2" t="s">
        <v>474</v>
      </c>
      <c r="H642" s="4">
        <v>75645.240000000005</v>
      </c>
      <c r="I642" s="4">
        <v>75645.240000000005</v>
      </c>
    </row>
    <row r="643" spans="1:9" x14ac:dyDescent="0.35">
      <c r="A643" s="2" t="s">
        <v>857</v>
      </c>
      <c r="B643" s="3">
        <v>46036</v>
      </c>
      <c r="C643" s="2" t="s">
        <v>560</v>
      </c>
      <c r="D643" s="2" t="s">
        <v>561</v>
      </c>
      <c r="E643" s="2" t="s">
        <v>30</v>
      </c>
      <c r="F643" s="2" t="s">
        <v>65</v>
      </c>
      <c r="G643" s="2" t="s">
        <v>474</v>
      </c>
      <c r="H643" s="4">
        <v>241500</v>
      </c>
      <c r="I643" s="4">
        <v>241500</v>
      </c>
    </row>
    <row r="644" spans="1:9" x14ac:dyDescent="0.35">
      <c r="A644" s="2" t="s">
        <v>858</v>
      </c>
      <c r="B644" s="3">
        <v>46036</v>
      </c>
      <c r="C644" s="2" t="s">
        <v>14</v>
      </c>
      <c r="D644" s="2" t="s">
        <v>15</v>
      </c>
      <c r="E644" s="2" t="s">
        <v>30</v>
      </c>
      <c r="F644" s="2" t="s">
        <v>65</v>
      </c>
      <c r="G644" s="2" t="s">
        <v>474</v>
      </c>
      <c r="H644" s="4">
        <v>291900</v>
      </c>
      <c r="I644" s="4">
        <v>291900</v>
      </c>
    </row>
    <row r="645" spans="1:9" x14ac:dyDescent="0.35">
      <c r="A645" s="2" t="s">
        <v>859</v>
      </c>
      <c r="B645" s="3">
        <v>46036</v>
      </c>
      <c r="C645" s="2" t="s">
        <v>503</v>
      </c>
      <c r="D645" s="2" t="s">
        <v>504</v>
      </c>
      <c r="E645" s="2" t="s">
        <v>30</v>
      </c>
      <c r="F645" s="2" t="s">
        <v>65</v>
      </c>
      <c r="G645" s="2" t="s">
        <v>474</v>
      </c>
      <c r="H645" s="4">
        <v>32865</v>
      </c>
      <c r="I645" s="4">
        <v>32865</v>
      </c>
    </row>
    <row r="646" spans="1:9" x14ac:dyDescent="0.35">
      <c r="A646" s="2" t="s">
        <v>860</v>
      </c>
      <c r="B646" s="3">
        <v>46036</v>
      </c>
      <c r="C646" s="2" t="s">
        <v>532</v>
      </c>
      <c r="D646" s="2" t="s">
        <v>533</v>
      </c>
      <c r="E646" s="2" t="s">
        <v>30</v>
      </c>
      <c r="F646" s="2" t="s">
        <v>11</v>
      </c>
      <c r="G646" s="2" t="s">
        <v>474</v>
      </c>
      <c r="H646" s="4">
        <v>46000</v>
      </c>
      <c r="I646" s="4">
        <v>46000</v>
      </c>
    </row>
    <row r="647" spans="1:9" x14ac:dyDescent="0.35">
      <c r="A647" s="2" t="s">
        <v>861</v>
      </c>
      <c r="B647" s="3">
        <v>46036</v>
      </c>
      <c r="C647" s="2" t="s">
        <v>17</v>
      </c>
      <c r="D647" s="2" t="s">
        <v>18</v>
      </c>
      <c r="E647" s="2" t="s">
        <v>30</v>
      </c>
      <c r="F647" s="2" t="s">
        <v>11</v>
      </c>
      <c r="G647" s="2" t="s">
        <v>474</v>
      </c>
      <c r="H647" s="4">
        <v>54280</v>
      </c>
      <c r="I647" s="4">
        <v>54280</v>
      </c>
    </row>
    <row r="648" spans="1:9" x14ac:dyDescent="0.35">
      <c r="A648" s="2" t="s">
        <v>862</v>
      </c>
      <c r="B648" s="3">
        <v>46035</v>
      </c>
      <c r="C648" s="2" t="s">
        <v>197</v>
      </c>
      <c r="D648" s="2" t="s">
        <v>198</v>
      </c>
      <c r="E648" s="2" t="s">
        <v>30</v>
      </c>
      <c r="F648" s="2" t="s">
        <v>97</v>
      </c>
      <c r="G648" s="2" t="s">
        <v>474</v>
      </c>
      <c r="H648" s="4">
        <v>125000</v>
      </c>
      <c r="I648" s="4">
        <v>125000</v>
      </c>
    </row>
    <row r="649" spans="1:9" x14ac:dyDescent="0.35">
      <c r="A649" s="2" t="s">
        <v>863</v>
      </c>
      <c r="B649" s="3">
        <v>46035</v>
      </c>
      <c r="C649" s="2" t="s">
        <v>197</v>
      </c>
      <c r="D649" s="2" t="s">
        <v>198</v>
      </c>
      <c r="E649" s="2" t="s">
        <v>30</v>
      </c>
      <c r="F649" s="2" t="s">
        <v>97</v>
      </c>
      <c r="G649" s="2" t="s">
        <v>474</v>
      </c>
      <c r="H649" s="4">
        <v>125000</v>
      </c>
      <c r="I649" s="4">
        <v>125000</v>
      </c>
    </row>
    <row r="650" spans="1:9" x14ac:dyDescent="0.35">
      <c r="A650" s="2" t="s">
        <v>864</v>
      </c>
      <c r="B650" s="3">
        <v>46035</v>
      </c>
      <c r="C650" s="2" t="s">
        <v>77</v>
      </c>
      <c r="D650" s="2" t="s">
        <v>78</v>
      </c>
      <c r="E650" s="2" t="s">
        <v>30</v>
      </c>
      <c r="F650" s="2" t="s">
        <v>61</v>
      </c>
      <c r="G650" s="2" t="s">
        <v>474</v>
      </c>
      <c r="H650" s="4">
        <v>40000</v>
      </c>
      <c r="I650" s="4">
        <v>40000</v>
      </c>
    </row>
    <row r="651" spans="1:9" x14ac:dyDescent="0.35">
      <c r="A651" s="2" t="s">
        <v>865</v>
      </c>
      <c r="B651" s="3">
        <v>46035</v>
      </c>
      <c r="C651" s="2" t="s">
        <v>162</v>
      </c>
      <c r="D651" s="2" t="s">
        <v>163</v>
      </c>
      <c r="E651" s="2" t="s">
        <v>30</v>
      </c>
      <c r="F651" s="2" t="s">
        <v>19</v>
      </c>
      <c r="G651" s="2" t="s">
        <v>474</v>
      </c>
      <c r="H651" s="4">
        <v>292243</v>
      </c>
      <c r="I651" s="4">
        <v>292243</v>
      </c>
    </row>
    <row r="652" spans="1:9" x14ac:dyDescent="0.35">
      <c r="A652" s="2" t="s">
        <v>866</v>
      </c>
      <c r="B652" s="3">
        <v>46035</v>
      </c>
      <c r="C652" s="2" t="s">
        <v>560</v>
      </c>
      <c r="D652" s="2" t="s">
        <v>561</v>
      </c>
      <c r="E652" s="2" t="s">
        <v>30</v>
      </c>
      <c r="F652" s="2" t="s">
        <v>65</v>
      </c>
      <c r="G652" s="2" t="s">
        <v>474</v>
      </c>
      <c r="H652" s="4">
        <v>126000</v>
      </c>
      <c r="I652" s="4">
        <v>126000</v>
      </c>
    </row>
    <row r="653" spans="1:9" x14ac:dyDescent="0.35">
      <c r="A653" s="2" t="s">
        <v>867</v>
      </c>
      <c r="B653" s="3">
        <v>46035</v>
      </c>
      <c r="C653" s="2" t="s">
        <v>77</v>
      </c>
      <c r="D653" s="2" t="s">
        <v>78</v>
      </c>
      <c r="E653" s="2" t="s">
        <v>30</v>
      </c>
      <c r="F653" s="2" t="s">
        <v>61</v>
      </c>
      <c r="G653" s="2" t="s">
        <v>474</v>
      </c>
      <c r="H653" s="4">
        <v>50000</v>
      </c>
      <c r="I653" s="4">
        <v>50000</v>
      </c>
    </row>
    <row r="654" spans="1:9" x14ac:dyDescent="0.35">
      <c r="A654" s="2" t="s">
        <v>868</v>
      </c>
      <c r="B654" s="3">
        <v>46035</v>
      </c>
      <c r="C654" s="2" t="s">
        <v>532</v>
      </c>
      <c r="D654" s="2" t="s">
        <v>533</v>
      </c>
      <c r="E654" s="2" t="s">
        <v>30</v>
      </c>
      <c r="F654" s="2" t="s">
        <v>11</v>
      </c>
      <c r="G654" s="2" t="s">
        <v>474</v>
      </c>
      <c r="H654" s="4">
        <v>237800</v>
      </c>
      <c r="I654" s="4">
        <v>237800</v>
      </c>
    </row>
    <row r="655" spans="1:9" x14ac:dyDescent="0.35">
      <c r="A655" s="2" t="s">
        <v>869</v>
      </c>
      <c r="B655" s="3">
        <v>46035</v>
      </c>
      <c r="C655" s="2" t="s">
        <v>343</v>
      </c>
      <c r="D655" s="2" t="s">
        <v>344</v>
      </c>
      <c r="E655" s="2" t="s">
        <v>30</v>
      </c>
      <c r="F655" s="2" t="s">
        <v>11</v>
      </c>
      <c r="G655" s="2" t="s">
        <v>474</v>
      </c>
      <c r="H655" s="4">
        <v>86826</v>
      </c>
      <c r="I655" s="4">
        <v>86826</v>
      </c>
    </row>
    <row r="656" spans="1:9" x14ac:dyDescent="0.35">
      <c r="A656" s="2" t="s">
        <v>870</v>
      </c>
      <c r="B656" s="3">
        <v>46035</v>
      </c>
      <c r="C656" s="2" t="s">
        <v>343</v>
      </c>
      <c r="D656" s="2" t="s">
        <v>344</v>
      </c>
      <c r="E656" s="2" t="s">
        <v>30</v>
      </c>
      <c r="F656" s="2" t="s">
        <v>11</v>
      </c>
      <c r="G656" s="2" t="s">
        <v>474</v>
      </c>
      <c r="H656" s="4">
        <v>60000</v>
      </c>
      <c r="I656" s="4">
        <v>60000</v>
      </c>
    </row>
    <row r="657" spans="1:9" x14ac:dyDescent="0.35">
      <c r="A657" s="2" t="s">
        <v>871</v>
      </c>
      <c r="B657" s="3">
        <v>46035</v>
      </c>
      <c r="C657" s="2" t="s">
        <v>118</v>
      </c>
      <c r="D657" s="2" t="s">
        <v>119</v>
      </c>
      <c r="E657" s="2" t="s">
        <v>30</v>
      </c>
      <c r="F657" s="2" t="s">
        <v>61</v>
      </c>
      <c r="G657" s="2" t="s">
        <v>474</v>
      </c>
      <c r="H657" s="4">
        <v>147000</v>
      </c>
      <c r="I657" s="4">
        <v>147000</v>
      </c>
    </row>
    <row r="658" spans="1:9" x14ac:dyDescent="0.35">
      <c r="A658" s="2" t="s">
        <v>872</v>
      </c>
      <c r="B658" s="3">
        <v>46035</v>
      </c>
      <c r="C658" s="2" t="s">
        <v>343</v>
      </c>
      <c r="D658" s="2" t="s">
        <v>344</v>
      </c>
      <c r="E658" s="2" t="s">
        <v>30</v>
      </c>
      <c r="F658" s="2" t="s">
        <v>11</v>
      </c>
      <c r="G658" s="2" t="s">
        <v>474</v>
      </c>
      <c r="H658" s="4">
        <v>104790</v>
      </c>
      <c r="I658" s="4">
        <v>104790</v>
      </c>
    </row>
    <row r="659" spans="1:9" x14ac:dyDescent="0.35">
      <c r="A659" s="2" t="s">
        <v>873</v>
      </c>
      <c r="B659" s="3">
        <v>46035</v>
      </c>
      <c r="C659" s="2" t="s">
        <v>77</v>
      </c>
      <c r="D659" s="2" t="s">
        <v>78</v>
      </c>
      <c r="E659" s="2" t="s">
        <v>30</v>
      </c>
      <c r="F659" s="2" t="s">
        <v>11</v>
      </c>
      <c r="G659" s="2" t="s">
        <v>474</v>
      </c>
      <c r="H659" s="4">
        <v>11000</v>
      </c>
      <c r="I659" s="4">
        <v>11000</v>
      </c>
    </row>
    <row r="660" spans="1:9" x14ac:dyDescent="0.35">
      <c r="A660" s="2" t="s">
        <v>874</v>
      </c>
      <c r="B660" s="3">
        <v>46035</v>
      </c>
      <c r="C660" s="2" t="s">
        <v>14</v>
      </c>
      <c r="D660" s="2" t="s">
        <v>15</v>
      </c>
      <c r="E660" s="2" t="s">
        <v>30</v>
      </c>
      <c r="F660" s="2" t="s">
        <v>65</v>
      </c>
      <c r="G660" s="2" t="s">
        <v>474</v>
      </c>
      <c r="H660" s="4">
        <v>122325</v>
      </c>
      <c r="I660" s="4">
        <v>122325</v>
      </c>
    </row>
    <row r="661" spans="1:9" x14ac:dyDescent="0.35">
      <c r="A661" s="2" t="s">
        <v>875</v>
      </c>
      <c r="B661" s="3">
        <v>46035</v>
      </c>
      <c r="C661" s="2" t="s">
        <v>343</v>
      </c>
      <c r="D661" s="2" t="s">
        <v>344</v>
      </c>
      <c r="E661" s="2" t="s">
        <v>30</v>
      </c>
      <c r="F661" s="2" t="s">
        <v>11</v>
      </c>
      <c r="G661" s="2" t="s">
        <v>474</v>
      </c>
      <c r="H661" s="4">
        <v>11000</v>
      </c>
      <c r="I661" s="4">
        <v>11000</v>
      </c>
    </row>
    <row r="662" spans="1:9" x14ac:dyDescent="0.35">
      <c r="A662" s="2" t="s">
        <v>876</v>
      </c>
      <c r="B662" s="3">
        <v>46035</v>
      </c>
      <c r="C662" s="2" t="s">
        <v>343</v>
      </c>
      <c r="D662" s="2" t="s">
        <v>344</v>
      </c>
      <c r="E662" s="2" t="s">
        <v>30</v>
      </c>
      <c r="F662" s="2" t="s">
        <v>11</v>
      </c>
      <c r="G662" s="2" t="s">
        <v>474</v>
      </c>
      <c r="H662" s="4">
        <v>12000</v>
      </c>
      <c r="I662" s="4">
        <v>12000</v>
      </c>
    </row>
    <row r="663" spans="1:9" x14ac:dyDescent="0.35">
      <c r="A663" s="2" t="s">
        <v>877</v>
      </c>
      <c r="B663" s="3">
        <v>46035</v>
      </c>
      <c r="C663" s="2" t="s">
        <v>139</v>
      </c>
      <c r="D663" s="2" t="s">
        <v>140</v>
      </c>
      <c r="E663" s="2" t="s">
        <v>30</v>
      </c>
      <c r="F663" s="2" t="s">
        <v>31</v>
      </c>
      <c r="G663" s="2" t="s">
        <v>474</v>
      </c>
      <c r="H663" s="4">
        <v>60000</v>
      </c>
      <c r="I663" s="4">
        <v>60000</v>
      </c>
    </row>
    <row r="664" spans="1:9" x14ac:dyDescent="0.35">
      <c r="A664" s="2" t="s">
        <v>878</v>
      </c>
      <c r="B664" s="3">
        <v>46035</v>
      </c>
      <c r="C664" s="2" t="s">
        <v>77</v>
      </c>
      <c r="D664" s="2" t="s">
        <v>78</v>
      </c>
      <c r="E664" s="2" t="s">
        <v>30</v>
      </c>
      <c r="F664" s="2" t="s">
        <v>61</v>
      </c>
      <c r="G664" s="2" t="s">
        <v>474</v>
      </c>
      <c r="H664" s="4">
        <v>35910</v>
      </c>
      <c r="I664" s="4">
        <v>35910</v>
      </c>
    </row>
    <row r="665" spans="1:9" x14ac:dyDescent="0.35">
      <c r="A665" s="2" t="s">
        <v>879</v>
      </c>
      <c r="B665" s="3">
        <v>46035</v>
      </c>
      <c r="C665" s="2" t="s">
        <v>14</v>
      </c>
      <c r="D665" s="2" t="s">
        <v>15</v>
      </c>
      <c r="E665" s="2" t="s">
        <v>30</v>
      </c>
      <c r="F665" s="2" t="s">
        <v>31</v>
      </c>
      <c r="G665" s="2" t="s">
        <v>474</v>
      </c>
      <c r="H665" s="4">
        <v>120000</v>
      </c>
      <c r="I665" s="4">
        <v>120000</v>
      </c>
    </row>
    <row r="666" spans="1:9" x14ac:dyDescent="0.35">
      <c r="A666" s="2" t="s">
        <v>880</v>
      </c>
      <c r="B666" s="3">
        <v>46035</v>
      </c>
      <c r="C666" s="2" t="s">
        <v>99</v>
      </c>
      <c r="D666" s="2" t="s">
        <v>100</v>
      </c>
      <c r="E666" s="2" t="s">
        <v>30</v>
      </c>
      <c r="F666" s="2" t="s">
        <v>174</v>
      </c>
      <c r="G666" s="2" t="s">
        <v>474</v>
      </c>
      <c r="H666" s="4">
        <v>900000</v>
      </c>
      <c r="I666" s="4">
        <v>900000</v>
      </c>
    </row>
    <row r="667" spans="1:9" x14ac:dyDescent="0.35">
      <c r="A667" s="2" t="s">
        <v>881</v>
      </c>
      <c r="B667" s="3">
        <v>46035</v>
      </c>
      <c r="C667" s="2" t="s">
        <v>560</v>
      </c>
      <c r="D667" s="2" t="s">
        <v>561</v>
      </c>
      <c r="E667" s="2" t="s">
        <v>30</v>
      </c>
      <c r="F667" s="2" t="s">
        <v>65</v>
      </c>
      <c r="G667" s="2" t="s">
        <v>474</v>
      </c>
      <c r="H667" s="4">
        <v>252525</v>
      </c>
      <c r="I667" s="4">
        <v>252525</v>
      </c>
    </row>
    <row r="668" spans="1:9" x14ac:dyDescent="0.35">
      <c r="A668" s="2" t="s">
        <v>882</v>
      </c>
      <c r="B668" s="3">
        <v>46035</v>
      </c>
      <c r="C668" s="2" t="s">
        <v>17</v>
      </c>
      <c r="D668" s="2" t="s">
        <v>18</v>
      </c>
      <c r="E668" s="2" t="s">
        <v>30</v>
      </c>
      <c r="F668" s="2" t="s">
        <v>11</v>
      </c>
      <c r="G668" s="2" t="s">
        <v>474</v>
      </c>
      <c r="H668" s="4">
        <v>20000</v>
      </c>
      <c r="I668" s="4">
        <v>20000</v>
      </c>
    </row>
    <row r="669" spans="1:9" x14ac:dyDescent="0.35">
      <c r="A669" s="2" t="s">
        <v>883</v>
      </c>
      <c r="B669" s="3">
        <v>46035</v>
      </c>
      <c r="C669" s="2" t="s">
        <v>251</v>
      </c>
      <c r="D669" s="2" t="s">
        <v>252</v>
      </c>
      <c r="E669" s="2" t="s">
        <v>30</v>
      </c>
      <c r="F669" s="2" t="s">
        <v>61</v>
      </c>
      <c r="G669" s="2" t="s">
        <v>474</v>
      </c>
      <c r="H669" s="4">
        <v>12075</v>
      </c>
      <c r="I669" s="4">
        <v>12075</v>
      </c>
    </row>
    <row r="670" spans="1:9" x14ac:dyDescent="0.35">
      <c r="A670" s="2" t="s">
        <v>884</v>
      </c>
      <c r="B670" s="3">
        <v>46035</v>
      </c>
      <c r="C670" s="2" t="s">
        <v>17</v>
      </c>
      <c r="D670" s="2" t="s">
        <v>18</v>
      </c>
      <c r="E670" s="2" t="s">
        <v>30</v>
      </c>
      <c r="F670" s="2" t="s">
        <v>11</v>
      </c>
      <c r="G670" s="2" t="s">
        <v>474</v>
      </c>
      <c r="H670" s="4">
        <v>82000</v>
      </c>
      <c r="I670" s="4">
        <v>82000</v>
      </c>
    </row>
    <row r="671" spans="1:9" x14ac:dyDescent="0.35">
      <c r="A671" s="2" t="s">
        <v>885</v>
      </c>
      <c r="B671" s="3">
        <v>46034</v>
      </c>
      <c r="C671" s="2" t="s">
        <v>224</v>
      </c>
      <c r="D671" s="2" t="s">
        <v>225</v>
      </c>
      <c r="E671" s="2" t="s">
        <v>30</v>
      </c>
      <c r="F671" s="2" t="s">
        <v>147</v>
      </c>
      <c r="G671" s="2" t="s">
        <v>474</v>
      </c>
      <c r="H671" s="4">
        <v>253425</v>
      </c>
      <c r="I671" s="4">
        <v>253425</v>
      </c>
    </row>
    <row r="672" spans="1:9" x14ac:dyDescent="0.35">
      <c r="A672" s="2" t="s">
        <v>886</v>
      </c>
      <c r="B672" s="3">
        <v>46034</v>
      </c>
      <c r="C672" s="2" t="s">
        <v>83</v>
      </c>
      <c r="D672" s="2" t="s">
        <v>84</v>
      </c>
      <c r="E672" s="2" t="s">
        <v>30</v>
      </c>
      <c r="F672" s="2" t="s">
        <v>65</v>
      </c>
      <c r="G672" s="2" t="s">
        <v>474</v>
      </c>
      <c r="H672" s="4">
        <v>230055</v>
      </c>
      <c r="I672" s="4">
        <v>230055</v>
      </c>
    </row>
    <row r="673" spans="1:9" x14ac:dyDescent="0.35">
      <c r="A673" s="2" t="s">
        <v>887</v>
      </c>
      <c r="B673" s="3">
        <v>46034</v>
      </c>
      <c r="C673" s="2" t="s">
        <v>14</v>
      </c>
      <c r="D673" s="2" t="s">
        <v>15</v>
      </c>
      <c r="E673" s="2" t="s">
        <v>30</v>
      </c>
      <c r="F673" s="2" t="s">
        <v>65</v>
      </c>
      <c r="G673" s="2" t="s">
        <v>474</v>
      </c>
      <c r="H673" s="4">
        <v>137445</v>
      </c>
      <c r="I673" s="4">
        <v>137445</v>
      </c>
    </row>
    <row r="674" spans="1:9" x14ac:dyDescent="0.35">
      <c r="A674" s="2" t="s">
        <v>888</v>
      </c>
      <c r="B674" s="3">
        <v>46034</v>
      </c>
      <c r="C674" s="2" t="s">
        <v>83</v>
      </c>
      <c r="D674" s="2" t="s">
        <v>84</v>
      </c>
      <c r="E674" s="2" t="s">
        <v>30</v>
      </c>
      <c r="F674" s="2" t="s">
        <v>65</v>
      </c>
      <c r="G674" s="2" t="s">
        <v>474</v>
      </c>
      <c r="H674" s="4">
        <v>205485</v>
      </c>
      <c r="I674" s="4">
        <v>205485</v>
      </c>
    </row>
    <row r="675" spans="1:9" x14ac:dyDescent="0.35">
      <c r="A675" s="2" t="s">
        <v>889</v>
      </c>
      <c r="B675" s="3">
        <v>46032</v>
      </c>
      <c r="C675" s="2" t="s">
        <v>139</v>
      </c>
      <c r="D675" s="2" t="s">
        <v>140</v>
      </c>
      <c r="E675" s="2" t="s">
        <v>30</v>
      </c>
      <c r="F675" s="2" t="s">
        <v>113</v>
      </c>
      <c r="G675" s="2" t="s">
        <v>474</v>
      </c>
      <c r="H675" s="4">
        <v>690000</v>
      </c>
      <c r="I675" s="4">
        <v>690000</v>
      </c>
    </row>
    <row r="676" spans="1:9" x14ac:dyDescent="0.35">
      <c r="A676" s="2" t="s">
        <v>890</v>
      </c>
      <c r="B676" s="3">
        <v>46032</v>
      </c>
      <c r="C676" s="2" t="s">
        <v>139</v>
      </c>
      <c r="D676" s="2" t="s">
        <v>140</v>
      </c>
      <c r="E676" s="2" t="s">
        <v>30</v>
      </c>
      <c r="F676" s="2" t="s">
        <v>113</v>
      </c>
      <c r="G676" s="2" t="s">
        <v>474</v>
      </c>
      <c r="H676" s="4">
        <v>1920000</v>
      </c>
      <c r="I676" s="4">
        <v>1920000</v>
      </c>
    </row>
    <row r="677" spans="1:9" x14ac:dyDescent="0.35">
      <c r="A677" s="2" t="s">
        <v>891</v>
      </c>
      <c r="B677" s="3">
        <v>46031</v>
      </c>
      <c r="C677" s="2" t="s">
        <v>14</v>
      </c>
      <c r="D677" s="2" t="s">
        <v>15</v>
      </c>
      <c r="E677" s="2" t="s">
        <v>30</v>
      </c>
      <c r="F677" s="2" t="s">
        <v>61</v>
      </c>
      <c r="G677" s="2" t="s">
        <v>474</v>
      </c>
      <c r="H677" s="4">
        <v>142590</v>
      </c>
      <c r="I677" s="4">
        <v>142590</v>
      </c>
    </row>
    <row r="678" spans="1:9" x14ac:dyDescent="0.35">
      <c r="A678" s="2" t="s">
        <v>892</v>
      </c>
      <c r="B678" s="3">
        <v>46031</v>
      </c>
      <c r="C678" s="2" t="s">
        <v>49</v>
      </c>
      <c r="D678" s="2" t="s">
        <v>50</v>
      </c>
      <c r="E678" s="2" t="s">
        <v>30</v>
      </c>
      <c r="F678" s="2" t="s">
        <v>61</v>
      </c>
      <c r="G678" s="2" t="s">
        <v>474</v>
      </c>
      <c r="H678" s="4">
        <v>112140</v>
      </c>
      <c r="I678" s="4">
        <v>112140</v>
      </c>
    </row>
    <row r="679" spans="1:9" x14ac:dyDescent="0.35">
      <c r="A679" s="2" t="s">
        <v>893</v>
      </c>
      <c r="B679" s="3">
        <v>46031</v>
      </c>
      <c r="C679" s="2" t="s">
        <v>17</v>
      </c>
      <c r="D679" s="2" t="s">
        <v>18</v>
      </c>
      <c r="E679" s="2" t="s">
        <v>30</v>
      </c>
      <c r="F679" s="2" t="s">
        <v>61</v>
      </c>
      <c r="G679" s="2" t="s">
        <v>474</v>
      </c>
      <c r="H679" s="4">
        <v>36330</v>
      </c>
      <c r="I679" s="4">
        <v>36330</v>
      </c>
    </row>
    <row r="680" spans="1:9" x14ac:dyDescent="0.35">
      <c r="A680" s="2" t="s">
        <v>894</v>
      </c>
      <c r="B680" s="3">
        <v>46031</v>
      </c>
      <c r="C680" s="2" t="s">
        <v>99</v>
      </c>
      <c r="D680" s="2" t="s">
        <v>100</v>
      </c>
      <c r="E680" s="2" t="s">
        <v>30</v>
      </c>
      <c r="F680" s="2" t="s">
        <v>65</v>
      </c>
      <c r="G680" s="2" t="s">
        <v>474</v>
      </c>
      <c r="H680" s="4">
        <v>80955</v>
      </c>
      <c r="I680" s="4">
        <v>80955</v>
      </c>
    </row>
    <row r="681" spans="1:9" x14ac:dyDescent="0.35">
      <c r="A681" s="2" t="s">
        <v>895</v>
      </c>
      <c r="B681" s="3">
        <v>46031</v>
      </c>
      <c r="C681" s="2" t="s">
        <v>265</v>
      </c>
      <c r="D681" s="2" t="s">
        <v>266</v>
      </c>
      <c r="E681" s="2" t="s">
        <v>30</v>
      </c>
      <c r="F681" s="2" t="s">
        <v>61</v>
      </c>
      <c r="G681" s="2" t="s">
        <v>474</v>
      </c>
      <c r="H681" s="4">
        <v>3150</v>
      </c>
      <c r="I681" s="4">
        <v>3150</v>
      </c>
    </row>
    <row r="682" spans="1:9" x14ac:dyDescent="0.35">
      <c r="A682" s="2" t="s">
        <v>896</v>
      </c>
      <c r="B682" s="3">
        <v>46031</v>
      </c>
      <c r="C682" s="2" t="s">
        <v>14</v>
      </c>
      <c r="D682" s="2" t="s">
        <v>15</v>
      </c>
      <c r="E682" s="2" t="s">
        <v>30</v>
      </c>
      <c r="F682" s="2" t="s">
        <v>65</v>
      </c>
      <c r="G682" s="2" t="s">
        <v>474</v>
      </c>
      <c r="H682" s="4">
        <v>313880</v>
      </c>
      <c r="I682" s="4">
        <v>313880</v>
      </c>
    </row>
    <row r="683" spans="1:9" x14ac:dyDescent="0.35">
      <c r="A683" s="2" t="s">
        <v>897</v>
      </c>
      <c r="B683" s="3">
        <v>46031</v>
      </c>
      <c r="C683" s="2" t="s">
        <v>17</v>
      </c>
      <c r="D683" s="2" t="s">
        <v>18</v>
      </c>
      <c r="E683" s="2" t="s">
        <v>30</v>
      </c>
      <c r="F683" s="2" t="s">
        <v>11</v>
      </c>
      <c r="G683" s="2" t="s">
        <v>474</v>
      </c>
      <c r="H683" s="4">
        <v>77000</v>
      </c>
      <c r="I683" s="4">
        <v>77000</v>
      </c>
    </row>
    <row r="684" spans="1:9" x14ac:dyDescent="0.35">
      <c r="A684" s="2" t="s">
        <v>898</v>
      </c>
      <c r="B684" s="3">
        <v>46031</v>
      </c>
      <c r="C684" s="2" t="s">
        <v>118</v>
      </c>
      <c r="D684" s="2" t="s">
        <v>119</v>
      </c>
      <c r="E684" s="2" t="s">
        <v>30</v>
      </c>
      <c r="F684" s="2" t="s">
        <v>31</v>
      </c>
      <c r="G684" s="2" t="s">
        <v>474</v>
      </c>
      <c r="H684" s="4">
        <v>20690</v>
      </c>
      <c r="I684" s="4">
        <v>20690</v>
      </c>
    </row>
    <row r="685" spans="1:9" x14ac:dyDescent="0.35">
      <c r="A685" s="2" t="s">
        <v>899</v>
      </c>
      <c r="B685" s="3">
        <v>46031</v>
      </c>
      <c r="C685" s="2" t="s">
        <v>77</v>
      </c>
      <c r="D685" s="2" t="s">
        <v>78</v>
      </c>
      <c r="E685" s="2" t="s">
        <v>30</v>
      </c>
      <c r="F685" s="2" t="s">
        <v>56</v>
      </c>
      <c r="G685" s="2" t="s">
        <v>474</v>
      </c>
      <c r="H685" s="4">
        <v>82800</v>
      </c>
      <c r="I685" s="4">
        <v>82800</v>
      </c>
    </row>
    <row r="686" spans="1:9" x14ac:dyDescent="0.35">
      <c r="A686" s="2" t="s">
        <v>900</v>
      </c>
      <c r="B686" s="3">
        <v>46031</v>
      </c>
      <c r="C686" s="2" t="s">
        <v>77</v>
      </c>
      <c r="D686" s="2" t="s">
        <v>78</v>
      </c>
      <c r="E686" s="2" t="s">
        <v>30</v>
      </c>
      <c r="F686" s="2" t="s">
        <v>56</v>
      </c>
      <c r="G686" s="2" t="s">
        <v>474</v>
      </c>
      <c r="H686" s="4">
        <v>7050</v>
      </c>
      <c r="I686" s="4">
        <v>7050</v>
      </c>
    </row>
    <row r="687" spans="1:9" x14ac:dyDescent="0.35">
      <c r="A687" s="2" t="s">
        <v>901</v>
      </c>
      <c r="B687" s="3">
        <v>46030</v>
      </c>
      <c r="C687" s="2" t="s">
        <v>139</v>
      </c>
      <c r="D687" s="2" t="s">
        <v>140</v>
      </c>
      <c r="E687" s="2" t="s">
        <v>30</v>
      </c>
      <c r="F687" s="2" t="s">
        <v>65</v>
      </c>
      <c r="G687" s="2" t="s">
        <v>474</v>
      </c>
      <c r="H687" s="4">
        <v>52800</v>
      </c>
      <c r="I687" s="4">
        <v>52800</v>
      </c>
    </row>
    <row r="688" spans="1:9" x14ac:dyDescent="0.35">
      <c r="A688" s="2" t="s">
        <v>902</v>
      </c>
      <c r="B688" s="3">
        <v>46030</v>
      </c>
      <c r="C688" s="2" t="s">
        <v>139</v>
      </c>
      <c r="D688" s="2" t="s">
        <v>140</v>
      </c>
      <c r="E688" s="2" t="s">
        <v>30</v>
      </c>
      <c r="F688" s="2" t="s">
        <v>65</v>
      </c>
      <c r="G688" s="2" t="s">
        <v>474</v>
      </c>
      <c r="H688" s="4">
        <v>64854</v>
      </c>
      <c r="I688" s="4">
        <v>64854</v>
      </c>
    </row>
    <row r="689" spans="1:9" x14ac:dyDescent="0.35">
      <c r="A689" s="2" t="s">
        <v>903</v>
      </c>
      <c r="B689" s="3">
        <v>46030</v>
      </c>
      <c r="C689" s="2" t="s">
        <v>139</v>
      </c>
      <c r="D689" s="2" t="s">
        <v>140</v>
      </c>
      <c r="E689" s="2" t="s">
        <v>30</v>
      </c>
      <c r="F689" s="2" t="s">
        <v>65</v>
      </c>
      <c r="G689" s="2" t="s">
        <v>474</v>
      </c>
      <c r="H689" s="4">
        <v>129708</v>
      </c>
      <c r="I689" s="4">
        <v>129708</v>
      </c>
    </row>
    <row r="690" spans="1:9" x14ac:dyDescent="0.35">
      <c r="A690" s="2" t="s">
        <v>904</v>
      </c>
      <c r="B690" s="3">
        <v>46030</v>
      </c>
      <c r="C690" s="2" t="s">
        <v>139</v>
      </c>
      <c r="D690" s="2" t="s">
        <v>140</v>
      </c>
      <c r="E690" s="2" t="s">
        <v>30</v>
      </c>
      <c r="F690" s="2" t="s">
        <v>65</v>
      </c>
      <c r="G690" s="2" t="s">
        <v>474</v>
      </c>
      <c r="H690" s="4">
        <v>32427</v>
      </c>
      <c r="I690" s="4">
        <v>32427</v>
      </c>
    </row>
    <row r="691" spans="1:9" x14ac:dyDescent="0.35">
      <c r="A691" s="2" t="s">
        <v>905</v>
      </c>
      <c r="B691" s="3">
        <v>46030</v>
      </c>
      <c r="C691" s="2" t="s">
        <v>139</v>
      </c>
      <c r="D691" s="2" t="s">
        <v>140</v>
      </c>
      <c r="E691" s="2" t="s">
        <v>30</v>
      </c>
      <c r="F691" s="2" t="s">
        <v>65</v>
      </c>
      <c r="G691" s="2" t="s">
        <v>474</v>
      </c>
      <c r="H691" s="4">
        <v>32427</v>
      </c>
      <c r="I691" s="4">
        <v>32427</v>
      </c>
    </row>
    <row r="692" spans="1:9" x14ac:dyDescent="0.35">
      <c r="A692" s="2" t="s">
        <v>906</v>
      </c>
      <c r="B692" s="3">
        <v>46030</v>
      </c>
      <c r="C692" s="2" t="s">
        <v>139</v>
      </c>
      <c r="D692" s="2" t="s">
        <v>140</v>
      </c>
      <c r="E692" s="2" t="s">
        <v>30</v>
      </c>
      <c r="F692" s="2" t="s">
        <v>65</v>
      </c>
      <c r="G692" s="2" t="s">
        <v>474</v>
      </c>
      <c r="H692" s="4">
        <v>169761</v>
      </c>
      <c r="I692" s="4">
        <v>169761</v>
      </c>
    </row>
    <row r="693" spans="1:9" x14ac:dyDescent="0.35">
      <c r="A693" s="2" t="s">
        <v>907</v>
      </c>
      <c r="B693" s="3">
        <v>46030</v>
      </c>
      <c r="C693" s="2" t="s">
        <v>340</v>
      </c>
      <c r="D693" s="2" t="s">
        <v>341</v>
      </c>
      <c r="E693" s="2" t="s">
        <v>30</v>
      </c>
      <c r="F693" s="2" t="s">
        <v>56</v>
      </c>
      <c r="G693" s="2" t="s">
        <v>474</v>
      </c>
      <c r="H693" s="4">
        <v>71400</v>
      </c>
      <c r="I693" s="4">
        <v>71400</v>
      </c>
    </row>
    <row r="694" spans="1:9" x14ac:dyDescent="0.35">
      <c r="A694" s="2" t="s">
        <v>908</v>
      </c>
      <c r="B694" s="3">
        <v>46030</v>
      </c>
      <c r="C694" s="2" t="s">
        <v>83</v>
      </c>
      <c r="D694" s="2" t="s">
        <v>84</v>
      </c>
      <c r="E694" s="2" t="s">
        <v>30</v>
      </c>
      <c r="F694" s="2" t="s">
        <v>65</v>
      </c>
      <c r="G694" s="2" t="s">
        <v>474</v>
      </c>
      <c r="H694" s="4">
        <v>236250</v>
      </c>
      <c r="I694" s="4">
        <v>236250</v>
      </c>
    </row>
    <row r="695" spans="1:9" x14ac:dyDescent="0.35">
      <c r="A695" s="2" t="s">
        <v>909</v>
      </c>
      <c r="B695" s="3">
        <v>46030</v>
      </c>
      <c r="C695" s="2" t="s">
        <v>83</v>
      </c>
      <c r="D695" s="2" t="s">
        <v>84</v>
      </c>
      <c r="E695" s="2" t="s">
        <v>30</v>
      </c>
      <c r="F695" s="2" t="s">
        <v>65</v>
      </c>
      <c r="G695" s="2" t="s">
        <v>474</v>
      </c>
      <c r="H695" s="4">
        <v>68985</v>
      </c>
      <c r="I695" s="4">
        <v>68985</v>
      </c>
    </row>
    <row r="696" spans="1:9" x14ac:dyDescent="0.35">
      <c r="A696" s="2" t="s">
        <v>910</v>
      </c>
      <c r="B696" s="3">
        <v>46030</v>
      </c>
      <c r="C696" s="2" t="s">
        <v>99</v>
      </c>
      <c r="D696" s="2" t="s">
        <v>100</v>
      </c>
      <c r="E696" s="2" t="s">
        <v>30</v>
      </c>
      <c r="F696" s="2" t="s">
        <v>65</v>
      </c>
      <c r="G696" s="2" t="s">
        <v>474</v>
      </c>
      <c r="H696" s="4">
        <v>35700</v>
      </c>
      <c r="I696" s="4">
        <v>35700</v>
      </c>
    </row>
    <row r="697" spans="1:9" x14ac:dyDescent="0.35">
      <c r="A697" s="2" t="s">
        <v>911</v>
      </c>
      <c r="B697" s="3">
        <v>46030</v>
      </c>
      <c r="C697" s="2" t="s">
        <v>14</v>
      </c>
      <c r="D697" s="2" t="s">
        <v>15</v>
      </c>
      <c r="E697" s="2" t="s">
        <v>30</v>
      </c>
      <c r="F697" s="2" t="s">
        <v>65</v>
      </c>
      <c r="G697" s="2" t="s">
        <v>474</v>
      </c>
      <c r="H697" s="4">
        <v>45045</v>
      </c>
      <c r="I697" s="4">
        <v>45045</v>
      </c>
    </row>
    <row r="698" spans="1:9" x14ac:dyDescent="0.35">
      <c r="A698" s="2" t="s">
        <v>912</v>
      </c>
      <c r="B698" s="3">
        <v>46030</v>
      </c>
      <c r="C698" s="2" t="s">
        <v>126</v>
      </c>
      <c r="D698" s="2" t="s">
        <v>127</v>
      </c>
      <c r="E698" s="2" t="s">
        <v>30</v>
      </c>
      <c r="F698" s="2" t="s">
        <v>158</v>
      </c>
      <c r="G698" s="2" t="s">
        <v>474</v>
      </c>
      <c r="H698" s="4">
        <v>73500</v>
      </c>
      <c r="I698" s="4">
        <v>73500</v>
      </c>
    </row>
    <row r="699" spans="1:9" x14ac:dyDescent="0.35">
      <c r="A699" s="2" t="s">
        <v>913</v>
      </c>
      <c r="B699" s="3">
        <v>46030</v>
      </c>
      <c r="C699" s="2" t="s">
        <v>211</v>
      </c>
      <c r="D699" s="2" t="s">
        <v>212</v>
      </c>
      <c r="E699" s="2" t="s">
        <v>30</v>
      </c>
      <c r="F699" s="2" t="s">
        <v>65</v>
      </c>
      <c r="G699" s="2" t="s">
        <v>474</v>
      </c>
      <c r="H699" s="4">
        <v>212100</v>
      </c>
      <c r="I699" s="4">
        <v>212100</v>
      </c>
    </row>
    <row r="700" spans="1:9" x14ac:dyDescent="0.35">
      <c r="A700" s="2" t="s">
        <v>914</v>
      </c>
      <c r="B700" s="3">
        <v>46030</v>
      </c>
      <c r="C700" s="2" t="s">
        <v>126</v>
      </c>
      <c r="D700" s="2" t="s">
        <v>127</v>
      </c>
      <c r="E700" s="2" t="s">
        <v>30</v>
      </c>
      <c r="F700" s="2" t="s">
        <v>158</v>
      </c>
      <c r="G700" s="2" t="s">
        <v>474</v>
      </c>
      <c r="H700" s="4">
        <v>143165</v>
      </c>
      <c r="I700" s="4">
        <v>143165</v>
      </c>
    </row>
    <row r="701" spans="1:9" x14ac:dyDescent="0.35">
      <c r="A701" s="2" t="s">
        <v>915</v>
      </c>
      <c r="B701" s="3">
        <v>46030</v>
      </c>
      <c r="C701" s="2" t="s">
        <v>83</v>
      </c>
      <c r="D701" s="2" t="s">
        <v>84</v>
      </c>
      <c r="E701" s="2" t="s">
        <v>30</v>
      </c>
      <c r="F701" s="2" t="s">
        <v>158</v>
      </c>
      <c r="G701" s="2" t="s">
        <v>474</v>
      </c>
      <c r="H701" s="4">
        <v>92505</v>
      </c>
      <c r="I701" s="4">
        <v>92505</v>
      </c>
    </row>
    <row r="702" spans="1:9" x14ac:dyDescent="0.35">
      <c r="A702" s="2" t="s">
        <v>916</v>
      </c>
      <c r="B702" s="3">
        <v>46030</v>
      </c>
      <c r="C702" s="2" t="s">
        <v>139</v>
      </c>
      <c r="D702" s="2" t="s">
        <v>140</v>
      </c>
      <c r="E702" s="2" t="s">
        <v>30</v>
      </c>
      <c r="F702" s="2" t="s">
        <v>65</v>
      </c>
      <c r="G702" s="2" t="s">
        <v>474</v>
      </c>
      <c r="H702" s="4">
        <v>25028.34</v>
      </c>
      <c r="I702" s="4">
        <v>25028.34</v>
      </c>
    </row>
    <row r="703" spans="1:9" x14ac:dyDescent="0.35">
      <c r="A703" s="2" t="s">
        <v>917</v>
      </c>
      <c r="B703" s="3">
        <v>46030</v>
      </c>
      <c r="C703" s="2" t="s">
        <v>532</v>
      </c>
      <c r="D703" s="2" t="s">
        <v>533</v>
      </c>
      <c r="E703" s="2" t="s">
        <v>30</v>
      </c>
      <c r="F703" s="2" t="s">
        <v>65</v>
      </c>
      <c r="G703" s="2" t="s">
        <v>474</v>
      </c>
      <c r="H703" s="4">
        <v>87126.01</v>
      </c>
      <c r="I703" s="4">
        <v>87126.01</v>
      </c>
    </row>
    <row r="704" spans="1:9" x14ac:dyDescent="0.35">
      <c r="A704" s="2" t="s">
        <v>918</v>
      </c>
      <c r="B704" s="3">
        <v>46030</v>
      </c>
      <c r="C704" s="2" t="s">
        <v>27</v>
      </c>
      <c r="D704" s="2" t="s">
        <v>28</v>
      </c>
      <c r="E704" s="2" t="s">
        <v>30</v>
      </c>
      <c r="F704" s="2" t="s">
        <v>19</v>
      </c>
      <c r="G704" s="2" t="s">
        <v>474</v>
      </c>
      <c r="H704" s="4">
        <v>1230114</v>
      </c>
      <c r="I704" s="4">
        <v>1073889.6000000001</v>
      </c>
    </row>
    <row r="705" spans="1:9" x14ac:dyDescent="0.35">
      <c r="A705" s="2" t="s">
        <v>919</v>
      </c>
      <c r="B705" s="3">
        <v>46029</v>
      </c>
      <c r="C705" s="2" t="s">
        <v>139</v>
      </c>
      <c r="D705" s="2" t="s">
        <v>140</v>
      </c>
      <c r="E705" s="2" t="s">
        <v>30</v>
      </c>
      <c r="F705" s="2" t="s">
        <v>113</v>
      </c>
      <c r="G705" s="2" t="s">
        <v>474</v>
      </c>
      <c r="H705" s="4">
        <v>149231.64000000001</v>
      </c>
      <c r="I705" s="4">
        <v>149231.64000000001</v>
      </c>
    </row>
    <row r="706" spans="1:9" x14ac:dyDescent="0.35">
      <c r="A706" s="2" t="s">
        <v>920</v>
      </c>
      <c r="B706" s="3">
        <v>46029</v>
      </c>
      <c r="C706" s="2" t="s">
        <v>221</v>
      </c>
      <c r="D706" s="2" t="s">
        <v>222</v>
      </c>
      <c r="E706" s="2" t="s">
        <v>30</v>
      </c>
      <c r="F706" s="2" t="s">
        <v>65</v>
      </c>
      <c r="G706" s="2" t="s">
        <v>474</v>
      </c>
      <c r="H706" s="4">
        <v>1494271.33</v>
      </c>
      <c r="I706" s="4">
        <v>1494271.33</v>
      </c>
    </row>
    <row r="707" spans="1:9" x14ac:dyDescent="0.35">
      <c r="A707" s="2" t="s">
        <v>921</v>
      </c>
      <c r="B707" s="3">
        <v>46029</v>
      </c>
      <c r="C707" s="2" t="s">
        <v>14</v>
      </c>
      <c r="D707" s="2" t="s">
        <v>15</v>
      </c>
      <c r="E707" s="2" t="s">
        <v>30</v>
      </c>
      <c r="F707" s="2" t="s">
        <v>65</v>
      </c>
      <c r="G707" s="2" t="s">
        <v>474</v>
      </c>
      <c r="H707" s="4">
        <v>859880</v>
      </c>
      <c r="I707" s="4">
        <v>859880</v>
      </c>
    </row>
    <row r="708" spans="1:9" x14ac:dyDescent="0.35">
      <c r="A708" s="2" t="s">
        <v>922</v>
      </c>
      <c r="B708" s="3">
        <v>46029</v>
      </c>
      <c r="C708" s="2" t="s">
        <v>99</v>
      </c>
      <c r="D708" s="2" t="s">
        <v>100</v>
      </c>
      <c r="E708" s="2" t="s">
        <v>30</v>
      </c>
      <c r="F708" s="2" t="s">
        <v>65</v>
      </c>
      <c r="G708" s="2" t="s">
        <v>474</v>
      </c>
      <c r="H708" s="4">
        <v>239260</v>
      </c>
      <c r="I708" s="4">
        <v>239260</v>
      </c>
    </row>
    <row r="709" spans="1:9" x14ac:dyDescent="0.35">
      <c r="A709" s="2" t="s">
        <v>923</v>
      </c>
      <c r="B709" s="3">
        <v>46029</v>
      </c>
      <c r="C709" s="2" t="s">
        <v>162</v>
      </c>
      <c r="D709" s="2" t="s">
        <v>163</v>
      </c>
      <c r="E709" s="2" t="s">
        <v>30</v>
      </c>
      <c r="F709" s="2" t="s">
        <v>113</v>
      </c>
      <c r="G709" s="2" t="s">
        <v>474</v>
      </c>
      <c r="H709" s="4">
        <v>38793.1</v>
      </c>
      <c r="I709" s="4">
        <v>38793.1</v>
      </c>
    </row>
    <row r="710" spans="1:9" x14ac:dyDescent="0.35">
      <c r="A710" s="2" t="s">
        <v>924</v>
      </c>
      <c r="B710" s="3">
        <v>46029</v>
      </c>
      <c r="C710" s="2" t="s">
        <v>83</v>
      </c>
      <c r="D710" s="2" t="s">
        <v>84</v>
      </c>
      <c r="E710" s="2" t="s">
        <v>30</v>
      </c>
      <c r="F710" s="2" t="s">
        <v>65</v>
      </c>
      <c r="G710" s="2" t="s">
        <v>474</v>
      </c>
      <c r="H710" s="4">
        <v>84000</v>
      </c>
      <c r="I710" s="4">
        <v>84000</v>
      </c>
    </row>
    <row r="711" spans="1:9" x14ac:dyDescent="0.35">
      <c r="A711" s="2" t="s">
        <v>925</v>
      </c>
      <c r="B711" s="3">
        <v>46029</v>
      </c>
      <c r="C711" s="2" t="s">
        <v>139</v>
      </c>
      <c r="D711" s="2" t="s">
        <v>140</v>
      </c>
      <c r="E711" s="2" t="s">
        <v>30</v>
      </c>
      <c r="F711" s="2" t="s">
        <v>113</v>
      </c>
      <c r="G711" s="2" t="s">
        <v>474</v>
      </c>
      <c r="H711" s="4">
        <v>1290432</v>
      </c>
      <c r="I711" s="4">
        <v>1290432</v>
      </c>
    </row>
    <row r="712" spans="1:9" x14ac:dyDescent="0.35">
      <c r="A712" s="2" t="s">
        <v>926</v>
      </c>
      <c r="B712" s="3">
        <v>46029</v>
      </c>
      <c r="C712" s="2" t="s">
        <v>211</v>
      </c>
      <c r="D712" s="2" t="s">
        <v>212</v>
      </c>
      <c r="E712" s="2" t="s">
        <v>30</v>
      </c>
      <c r="F712" s="2" t="s">
        <v>65</v>
      </c>
      <c r="G712" s="2" t="s">
        <v>474</v>
      </c>
      <c r="H712" s="4">
        <v>250425</v>
      </c>
      <c r="I712" s="4">
        <v>250425</v>
      </c>
    </row>
    <row r="713" spans="1:9" x14ac:dyDescent="0.35">
      <c r="A713" s="2" t="s">
        <v>927</v>
      </c>
      <c r="B713" s="3">
        <v>46029</v>
      </c>
      <c r="C713" s="2" t="s">
        <v>83</v>
      </c>
      <c r="D713" s="2" t="s">
        <v>84</v>
      </c>
      <c r="E713" s="2" t="s">
        <v>30</v>
      </c>
      <c r="F713" s="2" t="s">
        <v>65</v>
      </c>
      <c r="G713" s="2" t="s">
        <v>474</v>
      </c>
      <c r="H713" s="4">
        <v>229950</v>
      </c>
      <c r="I713" s="4">
        <v>229950</v>
      </c>
    </row>
    <row r="714" spans="1:9" x14ac:dyDescent="0.35">
      <c r="A714" s="2" t="s">
        <v>928</v>
      </c>
      <c r="B714" s="3">
        <v>46029</v>
      </c>
      <c r="C714" s="2" t="s">
        <v>560</v>
      </c>
      <c r="D714" s="2" t="s">
        <v>561</v>
      </c>
      <c r="E714" s="2" t="s">
        <v>30</v>
      </c>
      <c r="F714" s="2" t="s">
        <v>65</v>
      </c>
      <c r="G714" s="2" t="s">
        <v>474</v>
      </c>
      <c r="H714" s="4">
        <v>223440</v>
      </c>
      <c r="I714" s="4">
        <v>223440</v>
      </c>
    </row>
    <row r="715" spans="1:9" x14ac:dyDescent="0.35">
      <c r="A715" s="2" t="s">
        <v>929</v>
      </c>
      <c r="B715" s="3">
        <v>46029</v>
      </c>
      <c r="C715" s="2" t="s">
        <v>14</v>
      </c>
      <c r="D715" s="2" t="s">
        <v>15</v>
      </c>
      <c r="E715" s="2" t="s">
        <v>30</v>
      </c>
      <c r="F715" s="2" t="s">
        <v>65</v>
      </c>
      <c r="G715" s="2" t="s">
        <v>474</v>
      </c>
      <c r="H715" s="4">
        <v>340200</v>
      </c>
      <c r="I715" s="4">
        <v>340200</v>
      </c>
    </row>
    <row r="716" spans="1:9" x14ac:dyDescent="0.35">
      <c r="A716" s="2" t="s">
        <v>930</v>
      </c>
      <c r="B716" s="3">
        <v>46029</v>
      </c>
      <c r="C716" s="2" t="s">
        <v>83</v>
      </c>
      <c r="D716" s="2" t="s">
        <v>84</v>
      </c>
      <c r="E716" s="2" t="s">
        <v>30</v>
      </c>
      <c r="F716" s="2" t="s">
        <v>65</v>
      </c>
      <c r="G716" s="2" t="s">
        <v>474</v>
      </c>
      <c r="H716" s="4">
        <v>187740</v>
      </c>
      <c r="I716" s="4">
        <v>187740</v>
      </c>
    </row>
    <row r="717" spans="1:9" x14ac:dyDescent="0.35">
      <c r="A717" s="2" t="s">
        <v>931</v>
      </c>
      <c r="B717" s="3">
        <v>46029</v>
      </c>
      <c r="C717" s="2" t="s">
        <v>560</v>
      </c>
      <c r="D717" s="2" t="s">
        <v>561</v>
      </c>
      <c r="E717" s="2" t="s">
        <v>30</v>
      </c>
      <c r="F717" s="2" t="s">
        <v>65</v>
      </c>
      <c r="G717" s="2" t="s">
        <v>474</v>
      </c>
      <c r="H717" s="4">
        <v>187705</v>
      </c>
      <c r="I717" s="4">
        <v>187705</v>
      </c>
    </row>
    <row r="718" spans="1:9" x14ac:dyDescent="0.35">
      <c r="A718" s="2" t="s">
        <v>932</v>
      </c>
      <c r="B718" s="3">
        <v>46029</v>
      </c>
      <c r="C718" s="2" t="s">
        <v>14</v>
      </c>
      <c r="D718" s="2" t="s">
        <v>15</v>
      </c>
      <c r="E718" s="2" t="s">
        <v>30</v>
      </c>
      <c r="F718" s="2" t="s">
        <v>65</v>
      </c>
      <c r="G718" s="2" t="s">
        <v>474</v>
      </c>
      <c r="H718" s="4">
        <v>310590</v>
      </c>
      <c r="I718" s="4">
        <v>310590</v>
      </c>
    </row>
    <row r="719" spans="1:9" x14ac:dyDescent="0.35">
      <c r="A719" s="2" t="s">
        <v>933</v>
      </c>
      <c r="B719" s="3">
        <v>46029</v>
      </c>
      <c r="C719" s="2" t="s">
        <v>224</v>
      </c>
      <c r="D719" s="2" t="s">
        <v>225</v>
      </c>
      <c r="E719" s="2" t="s">
        <v>30</v>
      </c>
      <c r="F719" s="2" t="s">
        <v>19</v>
      </c>
      <c r="G719" s="2" t="s">
        <v>474</v>
      </c>
      <c r="H719" s="4">
        <v>450950</v>
      </c>
      <c r="I719" s="4">
        <v>450950</v>
      </c>
    </row>
    <row r="720" spans="1:9" x14ac:dyDescent="0.35">
      <c r="A720" s="2" t="s">
        <v>934</v>
      </c>
      <c r="B720" s="3">
        <v>46029</v>
      </c>
      <c r="C720" s="2" t="s">
        <v>43</v>
      </c>
      <c r="D720" s="2" t="s">
        <v>44</v>
      </c>
      <c r="E720" s="2" t="s">
        <v>30</v>
      </c>
      <c r="F720" s="2" t="s">
        <v>31</v>
      </c>
      <c r="G720" s="2" t="s">
        <v>474</v>
      </c>
      <c r="H720" s="4">
        <v>810000</v>
      </c>
      <c r="I720" s="4">
        <v>769500</v>
      </c>
    </row>
    <row r="721" spans="1:9" x14ac:dyDescent="0.35">
      <c r="A721" s="2" t="s">
        <v>935</v>
      </c>
      <c r="B721" s="3">
        <v>46029</v>
      </c>
      <c r="C721" s="2" t="s">
        <v>14</v>
      </c>
      <c r="D721" s="2" t="s">
        <v>15</v>
      </c>
      <c r="E721" s="2" t="s">
        <v>30</v>
      </c>
      <c r="F721" s="2" t="s">
        <v>11</v>
      </c>
      <c r="G721" s="2" t="s">
        <v>474</v>
      </c>
      <c r="H721" s="4">
        <v>252385</v>
      </c>
      <c r="I721" s="4">
        <v>252385</v>
      </c>
    </row>
    <row r="722" spans="1:9" x14ac:dyDescent="0.35">
      <c r="A722" s="2" t="s">
        <v>936</v>
      </c>
      <c r="B722" s="3">
        <v>46029</v>
      </c>
      <c r="C722" s="2" t="s">
        <v>17</v>
      </c>
      <c r="D722" s="2" t="s">
        <v>18</v>
      </c>
      <c r="E722" s="2" t="s">
        <v>30</v>
      </c>
      <c r="F722" s="2" t="s">
        <v>11</v>
      </c>
      <c r="G722" s="2" t="s">
        <v>474</v>
      </c>
      <c r="H722" s="4">
        <v>850000</v>
      </c>
      <c r="I722" s="4">
        <v>850000</v>
      </c>
    </row>
    <row r="723" spans="1:9" x14ac:dyDescent="0.35">
      <c r="A723" s="2" t="s">
        <v>937</v>
      </c>
      <c r="B723" s="3">
        <v>46029</v>
      </c>
      <c r="C723" s="2" t="s">
        <v>118</v>
      </c>
      <c r="D723" s="2" t="s">
        <v>119</v>
      </c>
      <c r="E723" s="2" t="s">
        <v>30</v>
      </c>
      <c r="F723" s="2" t="s">
        <v>11</v>
      </c>
      <c r="G723" s="2" t="s">
        <v>474</v>
      </c>
      <c r="H723" s="4">
        <v>200000</v>
      </c>
      <c r="I723" s="4">
        <v>200000</v>
      </c>
    </row>
    <row r="724" spans="1:9" x14ac:dyDescent="0.35">
      <c r="A724" s="2" t="s">
        <v>938</v>
      </c>
      <c r="B724" s="3">
        <v>46029</v>
      </c>
      <c r="C724" s="2" t="s">
        <v>118</v>
      </c>
      <c r="D724" s="2" t="s">
        <v>119</v>
      </c>
      <c r="E724" s="2" t="s">
        <v>30</v>
      </c>
      <c r="F724" s="2" t="s">
        <v>11</v>
      </c>
      <c r="G724" s="2" t="s">
        <v>474</v>
      </c>
      <c r="H724" s="4">
        <v>250000</v>
      </c>
      <c r="I724" s="4">
        <v>250000</v>
      </c>
    </row>
    <row r="725" spans="1:9" x14ac:dyDescent="0.35">
      <c r="A725" s="2" t="s">
        <v>939</v>
      </c>
      <c r="B725" s="3">
        <v>46029</v>
      </c>
      <c r="C725" s="2" t="s">
        <v>269</v>
      </c>
      <c r="D725" s="2" t="s">
        <v>270</v>
      </c>
      <c r="E725" s="2" t="s">
        <v>38</v>
      </c>
      <c r="F725" s="2" t="s">
        <v>31</v>
      </c>
      <c r="G725" s="2" t="s">
        <v>474</v>
      </c>
      <c r="H725" s="4">
        <v>20000</v>
      </c>
      <c r="I725" s="4">
        <v>20000</v>
      </c>
    </row>
    <row r="726" spans="1:9" x14ac:dyDescent="0.35">
      <c r="A726" s="2" t="s">
        <v>940</v>
      </c>
      <c r="B726" s="3">
        <v>46029</v>
      </c>
      <c r="C726" s="2" t="s">
        <v>118</v>
      </c>
      <c r="D726" s="2" t="s">
        <v>119</v>
      </c>
      <c r="E726" s="2" t="s">
        <v>30</v>
      </c>
      <c r="F726" s="2" t="s">
        <v>11</v>
      </c>
      <c r="G726" s="2" t="s">
        <v>474</v>
      </c>
      <c r="H726" s="4">
        <v>250000</v>
      </c>
      <c r="I726" s="4">
        <v>250000</v>
      </c>
    </row>
    <row r="727" spans="1:9" x14ac:dyDescent="0.35">
      <c r="A727" s="2" t="s">
        <v>941</v>
      </c>
      <c r="B727" s="3">
        <v>46029</v>
      </c>
      <c r="C727" s="2" t="s">
        <v>118</v>
      </c>
      <c r="D727" s="2" t="s">
        <v>119</v>
      </c>
      <c r="E727" s="2" t="s">
        <v>30</v>
      </c>
      <c r="F727" s="2" t="s">
        <v>11</v>
      </c>
      <c r="G727" s="2" t="s">
        <v>474</v>
      </c>
      <c r="H727" s="4">
        <v>250000</v>
      </c>
      <c r="I727" s="4">
        <v>250000</v>
      </c>
    </row>
    <row r="728" spans="1:9" x14ac:dyDescent="0.35">
      <c r="A728" s="2" t="s">
        <v>942</v>
      </c>
      <c r="B728" s="3">
        <v>46029</v>
      </c>
      <c r="C728" s="2" t="s">
        <v>118</v>
      </c>
      <c r="D728" s="2" t="s">
        <v>119</v>
      </c>
      <c r="E728" s="2" t="s">
        <v>30</v>
      </c>
      <c r="F728" s="2" t="s">
        <v>11</v>
      </c>
      <c r="G728" s="2" t="s">
        <v>474</v>
      </c>
      <c r="H728" s="4">
        <v>250000</v>
      </c>
      <c r="I728" s="4">
        <v>250000</v>
      </c>
    </row>
    <row r="729" spans="1:9" x14ac:dyDescent="0.35">
      <c r="A729" s="2" t="s">
        <v>943</v>
      </c>
      <c r="B729" s="3">
        <v>46028</v>
      </c>
      <c r="C729" s="2" t="s">
        <v>139</v>
      </c>
      <c r="D729" s="2" t="s">
        <v>140</v>
      </c>
      <c r="E729" s="2" t="s">
        <v>30</v>
      </c>
      <c r="F729" s="2" t="s">
        <v>113</v>
      </c>
      <c r="G729" s="2" t="s">
        <v>474</v>
      </c>
      <c r="H729" s="4">
        <v>750000</v>
      </c>
      <c r="I729" s="4">
        <v>750000</v>
      </c>
    </row>
    <row r="730" spans="1:9" x14ac:dyDescent="0.35">
      <c r="A730" s="2" t="s">
        <v>944</v>
      </c>
      <c r="B730" s="3">
        <v>46028</v>
      </c>
      <c r="C730" s="2" t="s">
        <v>139</v>
      </c>
      <c r="D730" s="2" t="s">
        <v>140</v>
      </c>
      <c r="E730" s="2" t="s">
        <v>30</v>
      </c>
      <c r="F730" s="2" t="s">
        <v>113</v>
      </c>
      <c r="G730" s="2" t="s">
        <v>474</v>
      </c>
      <c r="H730" s="4">
        <v>900000</v>
      </c>
      <c r="I730" s="4">
        <v>900000</v>
      </c>
    </row>
    <row r="731" spans="1:9" x14ac:dyDescent="0.35">
      <c r="A731" s="2" t="s">
        <v>945</v>
      </c>
      <c r="B731" s="3">
        <v>46028</v>
      </c>
      <c r="C731" s="2" t="s">
        <v>139</v>
      </c>
      <c r="D731" s="2" t="s">
        <v>140</v>
      </c>
      <c r="E731" s="2" t="s">
        <v>30</v>
      </c>
      <c r="F731" s="2" t="s">
        <v>113</v>
      </c>
      <c r="G731" s="2" t="s">
        <v>474</v>
      </c>
      <c r="H731" s="4">
        <v>960000</v>
      </c>
      <c r="I731" s="4">
        <v>960000</v>
      </c>
    </row>
    <row r="732" spans="1:9" x14ac:dyDescent="0.35">
      <c r="A732" s="2" t="s">
        <v>946</v>
      </c>
      <c r="B732" s="3">
        <v>46028</v>
      </c>
      <c r="C732" s="2" t="s">
        <v>214</v>
      </c>
      <c r="D732" s="2" t="s">
        <v>215</v>
      </c>
      <c r="E732" s="2" t="s">
        <v>30</v>
      </c>
      <c r="F732" s="2" t="s">
        <v>113</v>
      </c>
      <c r="G732" s="2" t="s">
        <v>474</v>
      </c>
      <c r="H732" s="4">
        <v>2700000</v>
      </c>
      <c r="I732" s="4">
        <v>2700000</v>
      </c>
    </row>
    <row r="733" spans="1:9" x14ac:dyDescent="0.35">
      <c r="A733" s="2" t="s">
        <v>947</v>
      </c>
      <c r="B733" s="3">
        <v>46028</v>
      </c>
      <c r="C733" s="2" t="s">
        <v>251</v>
      </c>
      <c r="D733" s="2" t="s">
        <v>252</v>
      </c>
      <c r="E733" s="2" t="s">
        <v>30</v>
      </c>
      <c r="F733" s="2" t="s">
        <v>61</v>
      </c>
      <c r="G733" s="2" t="s">
        <v>474</v>
      </c>
      <c r="H733" s="4">
        <v>225000</v>
      </c>
      <c r="I733" s="4">
        <v>225000</v>
      </c>
    </row>
    <row r="734" spans="1:9" x14ac:dyDescent="0.35">
      <c r="A734" s="2" t="s">
        <v>948</v>
      </c>
      <c r="B734" s="3">
        <v>46028</v>
      </c>
      <c r="C734" s="2" t="s">
        <v>265</v>
      </c>
      <c r="D734" s="2" t="s">
        <v>266</v>
      </c>
      <c r="E734" s="2" t="s">
        <v>30</v>
      </c>
      <c r="F734" s="2" t="s">
        <v>61</v>
      </c>
      <c r="G734" s="2" t="s">
        <v>474</v>
      </c>
      <c r="H734" s="4">
        <v>90000</v>
      </c>
      <c r="I734" s="4">
        <v>90000</v>
      </c>
    </row>
    <row r="735" spans="1:9" x14ac:dyDescent="0.35">
      <c r="A735" s="2" t="s">
        <v>949</v>
      </c>
      <c r="B735" s="3">
        <v>46028</v>
      </c>
      <c r="C735" s="2" t="s">
        <v>301</v>
      </c>
      <c r="D735" s="2" t="s">
        <v>302</v>
      </c>
      <c r="E735" s="2" t="s">
        <v>30</v>
      </c>
      <c r="F735" s="2" t="s">
        <v>56</v>
      </c>
      <c r="G735" s="2" t="s">
        <v>474</v>
      </c>
      <c r="H735" s="4">
        <v>14487</v>
      </c>
      <c r="I735" s="4">
        <v>14487</v>
      </c>
    </row>
    <row r="736" spans="1:9" x14ac:dyDescent="0.35">
      <c r="A736" s="2" t="s">
        <v>950</v>
      </c>
      <c r="B736" s="3">
        <v>46028</v>
      </c>
      <c r="C736" s="2" t="s">
        <v>77</v>
      </c>
      <c r="D736" s="2" t="s">
        <v>78</v>
      </c>
      <c r="E736" s="2" t="s">
        <v>30</v>
      </c>
      <c r="F736" s="2" t="s">
        <v>61</v>
      </c>
      <c r="G736" s="2" t="s">
        <v>474</v>
      </c>
      <c r="H736" s="4">
        <v>19950</v>
      </c>
      <c r="I736" s="4">
        <v>19950</v>
      </c>
    </row>
    <row r="737" spans="1:9" x14ac:dyDescent="0.35">
      <c r="A737" s="2" t="s">
        <v>951</v>
      </c>
      <c r="B737" s="3">
        <v>46028</v>
      </c>
      <c r="C737" s="2" t="s">
        <v>118</v>
      </c>
      <c r="D737" s="2" t="s">
        <v>119</v>
      </c>
      <c r="E737" s="2" t="s">
        <v>30</v>
      </c>
      <c r="F737" s="2" t="s">
        <v>56</v>
      </c>
      <c r="G737" s="2" t="s">
        <v>474</v>
      </c>
      <c r="H737" s="4">
        <v>20000</v>
      </c>
      <c r="I737" s="4">
        <v>20000</v>
      </c>
    </row>
    <row r="738" spans="1:9" x14ac:dyDescent="0.35">
      <c r="A738" s="2" t="s">
        <v>952</v>
      </c>
      <c r="B738" s="3">
        <v>46028</v>
      </c>
      <c r="C738" s="2" t="s">
        <v>77</v>
      </c>
      <c r="D738" s="2" t="s">
        <v>78</v>
      </c>
      <c r="E738" s="2" t="s">
        <v>30</v>
      </c>
      <c r="F738" s="2" t="s">
        <v>56</v>
      </c>
      <c r="G738" s="2" t="s">
        <v>474</v>
      </c>
      <c r="H738" s="4">
        <v>59500</v>
      </c>
      <c r="I738" s="4">
        <v>59500</v>
      </c>
    </row>
    <row r="739" spans="1:9" x14ac:dyDescent="0.35">
      <c r="A739" s="2" t="s">
        <v>953</v>
      </c>
      <c r="B739" s="3">
        <v>46028</v>
      </c>
      <c r="C739" s="2" t="s">
        <v>77</v>
      </c>
      <c r="D739" s="2" t="s">
        <v>78</v>
      </c>
      <c r="E739" s="2" t="s">
        <v>30</v>
      </c>
      <c r="F739" s="2" t="s">
        <v>56</v>
      </c>
      <c r="G739" s="2" t="s">
        <v>474</v>
      </c>
      <c r="H739" s="4">
        <v>51000</v>
      </c>
      <c r="I739" s="4">
        <v>51000</v>
      </c>
    </row>
    <row r="740" spans="1:9" x14ac:dyDescent="0.35">
      <c r="A740" s="2" t="s">
        <v>954</v>
      </c>
      <c r="B740" s="3">
        <v>46028</v>
      </c>
      <c r="C740" s="2" t="s">
        <v>83</v>
      </c>
      <c r="D740" s="2" t="s">
        <v>84</v>
      </c>
      <c r="E740" s="2" t="s">
        <v>30</v>
      </c>
      <c r="F740" s="2" t="s">
        <v>56</v>
      </c>
      <c r="G740" s="2" t="s">
        <v>474</v>
      </c>
      <c r="H740" s="4">
        <v>6300</v>
      </c>
      <c r="I740" s="4">
        <v>6300</v>
      </c>
    </row>
    <row r="741" spans="1:9" x14ac:dyDescent="0.35">
      <c r="A741" s="2" t="s">
        <v>955</v>
      </c>
      <c r="B741" s="3">
        <v>46028</v>
      </c>
      <c r="C741" s="2" t="s">
        <v>77</v>
      </c>
      <c r="D741" s="2" t="s">
        <v>78</v>
      </c>
      <c r="E741" s="2" t="s">
        <v>30</v>
      </c>
      <c r="F741" s="2" t="s">
        <v>61</v>
      </c>
      <c r="G741" s="2" t="s">
        <v>474</v>
      </c>
      <c r="H741" s="4">
        <v>60000</v>
      </c>
      <c r="I741" s="4">
        <v>60000</v>
      </c>
    </row>
    <row r="742" spans="1:9" x14ac:dyDescent="0.35">
      <c r="A742" s="2" t="s">
        <v>956</v>
      </c>
      <c r="B742" s="3">
        <v>46028</v>
      </c>
      <c r="C742" s="2" t="s">
        <v>49</v>
      </c>
      <c r="D742" s="2" t="s">
        <v>50</v>
      </c>
      <c r="E742" s="2" t="s">
        <v>30</v>
      </c>
      <c r="F742" s="2" t="s">
        <v>56</v>
      </c>
      <c r="G742" s="2" t="s">
        <v>474</v>
      </c>
      <c r="H742" s="4">
        <v>129675</v>
      </c>
      <c r="I742" s="4">
        <v>129675</v>
      </c>
    </row>
    <row r="743" spans="1:9" x14ac:dyDescent="0.35">
      <c r="A743" s="2" t="s">
        <v>957</v>
      </c>
      <c r="B743" s="3">
        <v>46028</v>
      </c>
      <c r="C743" s="2" t="s">
        <v>244</v>
      </c>
      <c r="D743" s="2" t="s">
        <v>245</v>
      </c>
      <c r="E743" s="2" t="s">
        <v>30</v>
      </c>
      <c r="F743" s="2" t="s">
        <v>56</v>
      </c>
      <c r="G743" s="2" t="s">
        <v>474</v>
      </c>
      <c r="H743" s="4">
        <v>77000</v>
      </c>
      <c r="I743" s="4">
        <v>77000</v>
      </c>
    </row>
    <row r="744" spans="1:9" x14ac:dyDescent="0.35">
      <c r="A744" s="2" t="s">
        <v>958</v>
      </c>
      <c r="B744" s="3">
        <v>46028</v>
      </c>
      <c r="C744" s="2" t="s">
        <v>118</v>
      </c>
      <c r="D744" s="2" t="s">
        <v>119</v>
      </c>
      <c r="E744" s="2" t="s">
        <v>30</v>
      </c>
      <c r="F744" s="2" t="s">
        <v>61</v>
      </c>
      <c r="G744" s="2" t="s">
        <v>474</v>
      </c>
      <c r="H744" s="4">
        <v>40000</v>
      </c>
      <c r="I744" s="4">
        <v>40000</v>
      </c>
    </row>
    <row r="745" spans="1:9" x14ac:dyDescent="0.35">
      <c r="A745" s="2" t="s">
        <v>959</v>
      </c>
      <c r="B745" s="3">
        <v>46027</v>
      </c>
      <c r="C745" s="2" t="s">
        <v>43</v>
      </c>
      <c r="D745" s="2" t="s">
        <v>44</v>
      </c>
      <c r="E745" s="2" t="s">
        <v>30</v>
      </c>
      <c r="F745" s="2" t="s">
        <v>88</v>
      </c>
      <c r="G745" s="2" t="s">
        <v>474</v>
      </c>
      <c r="H745" s="4">
        <v>36015</v>
      </c>
      <c r="I745" s="4">
        <v>36015</v>
      </c>
    </row>
    <row r="746" spans="1:9" x14ac:dyDescent="0.35">
      <c r="A746" s="2" t="s">
        <v>960</v>
      </c>
      <c r="B746" s="3">
        <v>46027</v>
      </c>
      <c r="C746" s="2" t="s">
        <v>83</v>
      </c>
      <c r="D746" s="2" t="s">
        <v>84</v>
      </c>
      <c r="E746" s="2" t="s">
        <v>30</v>
      </c>
      <c r="F746" s="2" t="s">
        <v>88</v>
      </c>
      <c r="G746" s="2" t="s">
        <v>474</v>
      </c>
      <c r="H746" s="4">
        <v>38975</v>
      </c>
      <c r="I746" s="4">
        <v>38975</v>
      </c>
    </row>
    <row r="747" spans="1:9" x14ac:dyDescent="0.35">
      <c r="A747" s="2" t="s">
        <v>961</v>
      </c>
      <c r="B747" s="3">
        <v>46027</v>
      </c>
      <c r="C747" s="2" t="s">
        <v>181</v>
      </c>
      <c r="D747" s="2" t="s">
        <v>182</v>
      </c>
      <c r="E747" s="2" t="s">
        <v>30</v>
      </c>
      <c r="F747" s="2" t="s">
        <v>88</v>
      </c>
      <c r="G747" s="2" t="s">
        <v>474</v>
      </c>
      <c r="H747" s="4">
        <v>36800</v>
      </c>
      <c r="I747" s="4">
        <v>36800</v>
      </c>
    </row>
    <row r="748" spans="1:9" x14ac:dyDescent="0.35">
      <c r="A748" s="2" t="s">
        <v>962</v>
      </c>
      <c r="B748" s="3">
        <v>46027</v>
      </c>
      <c r="C748" s="2" t="s">
        <v>251</v>
      </c>
      <c r="D748" s="2" t="s">
        <v>252</v>
      </c>
      <c r="E748" s="2" t="s">
        <v>30</v>
      </c>
      <c r="F748" s="2" t="s">
        <v>88</v>
      </c>
      <c r="G748" s="2" t="s">
        <v>474</v>
      </c>
      <c r="H748" s="4">
        <v>65800</v>
      </c>
      <c r="I748" s="4">
        <v>65800</v>
      </c>
    </row>
    <row r="749" spans="1:9" x14ac:dyDescent="0.35">
      <c r="A749" s="2" t="s">
        <v>963</v>
      </c>
      <c r="B749" s="3">
        <v>46027</v>
      </c>
      <c r="C749" s="2" t="s">
        <v>83</v>
      </c>
      <c r="D749" s="2" t="s">
        <v>84</v>
      </c>
      <c r="E749" s="2" t="s">
        <v>30</v>
      </c>
      <c r="F749" s="2" t="s">
        <v>88</v>
      </c>
      <c r="G749" s="2" t="s">
        <v>474</v>
      </c>
      <c r="H749" s="4">
        <v>120540</v>
      </c>
      <c r="I749" s="4">
        <v>120540</v>
      </c>
    </row>
    <row r="750" spans="1:9" x14ac:dyDescent="0.35">
      <c r="A750" s="2" t="s">
        <v>964</v>
      </c>
      <c r="B750" s="3">
        <v>46025</v>
      </c>
      <c r="C750" s="2" t="s">
        <v>77</v>
      </c>
      <c r="D750" s="2" t="s">
        <v>78</v>
      </c>
      <c r="E750" s="2" t="s">
        <v>30</v>
      </c>
      <c r="F750" s="2" t="s">
        <v>61</v>
      </c>
      <c r="G750" s="2" t="s">
        <v>474</v>
      </c>
      <c r="H750" s="4">
        <v>80000</v>
      </c>
      <c r="I750" s="4">
        <v>80000</v>
      </c>
    </row>
    <row r="751" spans="1:9" x14ac:dyDescent="0.35">
      <c r="A751" s="2" t="s">
        <v>965</v>
      </c>
      <c r="B751" s="3">
        <v>46025</v>
      </c>
      <c r="C751" s="2" t="s">
        <v>77</v>
      </c>
      <c r="D751" s="2" t="s">
        <v>78</v>
      </c>
      <c r="E751" s="2" t="s">
        <v>30</v>
      </c>
      <c r="F751" s="2" t="s">
        <v>61</v>
      </c>
      <c r="G751" s="2" t="s">
        <v>474</v>
      </c>
      <c r="H751" s="4">
        <v>75000</v>
      </c>
      <c r="I751" s="4">
        <v>75000</v>
      </c>
    </row>
    <row r="752" spans="1:9" x14ac:dyDescent="0.35">
      <c r="A752" s="2" t="s">
        <v>966</v>
      </c>
      <c r="B752" s="3">
        <v>46025</v>
      </c>
      <c r="C752" s="2" t="s">
        <v>77</v>
      </c>
      <c r="D752" s="2" t="s">
        <v>78</v>
      </c>
      <c r="E752" s="2" t="s">
        <v>30</v>
      </c>
      <c r="F752" s="2" t="s">
        <v>61</v>
      </c>
      <c r="G752" s="2" t="s">
        <v>474</v>
      </c>
      <c r="H752" s="4">
        <v>50000</v>
      </c>
      <c r="I752" s="4">
        <v>50000</v>
      </c>
    </row>
    <row r="753" spans="1:9" x14ac:dyDescent="0.35">
      <c r="A753" s="2" t="s">
        <v>967</v>
      </c>
      <c r="B753" s="3">
        <v>46025</v>
      </c>
      <c r="C753" s="2" t="s">
        <v>77</v>
      </c>
      <c r="D753" s="2" t="s">
        <v>78</v>
      </c>
      <c r="E753" s="2" t="s">
        <v>30</v>
      </c>
      <c r="F753" s="2" t="s">
        <v>61</v>
      </c>
      <c r="G753" s="2" t="s">
        <v>474</v>
      </c>
      <c r="H753" s="4">
        <v>252000</v>
      </c>
      <c r="I753" s="4">
        <v>252000</v>
      </c>
    </row>
    <row r="754" spans="1:9" x14ac:dyDescent="0.35">
      <c r="A754" s="2" t="s">
        <v>968</v>
      </c>
      <c r="B754" s="3">
        <v>46025</v>
      </c>
      <c r="C754" s="2" t="s">
        <v>77</v>
      </c>
      <c r="D754" s="2" t="s">
        <v>78</v>
      </c>
      <c r="E754" s="2" t="s">
        <v>30</v>
      </c>
      <c r="F754" s="2" t="s">
        <v>61</v>
      </c>
      <c r="G754" s="2" t="s">
        <v>474</v>
      </c>
      <c r="H754" s="4">
        <v>86328</v>
      </c>
      <c r="I754" s="4">
        <v>86328</v>
      </c>
    </row>
    <row r="755" spans="1:9" x14ac:dyDescent="0.35">
      <c r="A755" s="2" t="s">
        <v>969</v>
      </c>
      <c r="B755" s="3">
        <v>46025</v>
      </c>
      <c r="C755" s="2" t="s">
        <v>77</v>
      </c>
      <c r="D755" s="2" t="s">
        <v>78</v>
      </c>
      <c r="E755" s="2" t="s">
        <v>30</v>
      </c>
      <c r="F755" s="2" t="s">
        <v>61</v>
      </c>
      <c r="G755" s="2" t="s">
        <v>474</v>
      </c>
      <c r="H755" s="4">
        <v>204800</v>
      </c>
      <c r="I755" s="4">
        <v>204800</v>
      </c>
    </row>
    <row r="756" spans="1:9" x14ac:dyDescent="0.35">
      <c r="A756" s="2" t="s">
        <v>970</v>
      </c>
      <c r="B756" s="3">
        <v>46025</v>
      </c>
      <c r="C756" s="2" t="s">
        <v>77</v>
      </c>
      <c r="D756" s="2" t="s">
        <v>78</v>
      </c>
      <c r="E756" s="2" t="s">
        <v>30</v>
      </c>
      <c r="F756" s="2" t="s">
        <v>61</v>
      </c>
      <c r="G756" s="2" t="s">
        <v>474</v>
      </c>
      <c r="H756" s="4">
        <v>499952</v>
      </c>
      <c r="I756" s="4">
        <v>499952</v>
      </c>
    </row>
    <row r="757" spans="1:9" x14ac:dyDescent="0.35">
      <c r="A757" s="2" t="s">
        <v>971</v>
      </c>
      <c r="B757" s="3">
        <v>46023</v>
      </c>
      <c r="C757" s="2" t="s">
        <v>139</v>
      </c>
      <c r="D757" s="2" t="s">
        <v>140</v>
      </c>
      <c r="E757" s="2" t="s">
        <v>30</v>
      </c>
      <c r="F757" s="2" t="s">
        <v>113</v>
      </c>
      <c r="G757" s="2" t="s">
        <v>474</v>
      </c>
      <c r="H757" s="4">
        <v>52671.64</v>
      </c>
      <c r="I757" s="4">
        <v>52671.64</v>
      </c>
    </row>
    <row r="758" spans="1:9" x14ac:dyDescent="0.35">
      <c r="A758" s="2" t="s">
        <v>972</v>
      </c>
      <c r="B758" s="3">
        <v>46023</v>
      </c>
      <c r="C758" s="2" t="s">
        <v>139</v>
      </c>
      <c r="D758" s="2" t="s">
        <v>140</v>
      </c>
      <c r="E758" s="2" t="s">
        <v>30</v>
      </c>
      <c r="F758" s="2" t="s">
        <v>113</v>
      </c>
      <c r="G758" s="2" t="s">
        <v>474</v>
      </c>
      <c r="H758" s="4">
        <v>64796.3</v>
      </c>
      <c r="I758" s="4">
        <v>64796.3</v>
      </c>
    </row>
    <row r="759" spans="1:9" x14ac:dyDescent="0.35">
      <c r="A759" s="2" t="s">
        <v>973</v>
      </c>
      <c r="B759" s="3">
        <v>46023</v>
      </c>
      <c r="C759" s="2" t="s">
        <v>139</v>
      </c>
      <c r="D759" s="2" t="s">
        <v>140</v>
      </c>
      <c r="E759" s="2" t="s">
        <v>30</v>
      </c>
      <c r="F759" s="2" t="s">
        <v>113</v>
      </c>
      <c r="G759" s="2" t="s">
        <v>474</v>
      </c>
      <c r="H759" s="4">
        <v>23297.08</v>
      </c>
      <c r="I759" s="4">
        <v>23297.08</v>
      </c>
    </row>
    <row r="760" spans="1:9" x14ac:dyDescent="0.35">
      <c r="A760" s="2" t="s">
        <v>974</v>
      </c>
      <c r="B760" s="3">
        <v>46022</v>
      </c>
      <c r="C760" s="2" t="s">
        <v>145</v>
      </c>
      <c r="D760" s="2" t="s">
        <v>146</v>
      </c>
      <c r="E760" s="2" t="s">
        <v>30</v>
      </c>
      <c r="F760" s="2" t="s">
        <v>113</v>
      </c>
      <c r="G760" s="2" t="s">
        <v>474</v>
      </c>
      <c r="H760" s="4">
        <v>14860.83</v>
      </c>
      <c r="I760" s="4">
        <v>14860.83</v>
      </c>
    </row>
    <row r="761" spans="1:9" x14ac:dyDescent="0.35">
      <c r="A761" s="2" t="s">
        <v>975</v>
      </c>
      <c r="B761" s="3">
        <v>46022</v>
      </c>
      <c r="C761" s="2" t="s">
        <v>118</v>
      </c>
      <c r="D761" s="2" t="s">
        <v>119</v>
      </c>
      <c r="E761" s="2" t="s">
        <v>30</v>
      </c>
      <c r="F761" s="2" t="s">
        <v>113</v>
      </c>
      <c r="G761" s="2" t="s">
        <v>474</v>
      </c>
      <c r="H761" s="4">
        <v>37156.54</v>
      </c>
      <c r="I761" s="4">
        <v>37156.54</v>
      </c>
    </row>
    <row r="762" spans="1:9" x14ac:dyDescent="0.35">
      <c r="A762" s="2" t="s">
        <v>976</v>
      </c>
      <c r="B762" s="3">
        <v>46022</v>
      </c>
      <c r="C762" s="2" t="s">
        <v>485</v>
      </c>
      <c r="D762" s="2" t="s">
        <v>486</v>
      </c>
      <c r="E762" s="2" t="s">
        <v>30</v>
      </c>
      <c r="F762" s="2" t="s">
        <v>113</v>
      </c>
      <c r="G762" s="2" t="s">
        <v>474</v>
      </c>
      <c r="H762" s="4">
        <v>18734.39</v>
      </c>
      <c r="I762" s="4">
        <v>18734.39</v>
      </c>
    </row>
    <row r="763" spans="1:9" x14ac:dyDescent="0.35">
      <c r="A763" s="2" t="s">
        <v>977</v>
      </c>
      <c r="B763" s="3">
        <v>46022</v>
      </c>
      <c r="C763" s="2" t="s">
        <v>741</v>
      </c>
      <c r="D763" s="2" t="s">
        <v>742</v>
      </c>
      <c r="E763" s="2" t="s">
        <v>30</v>
      </c>
      <c r="F763" s="2" t="s">
        <v>113</v>
      </c>
      <c r="G763" s="2" t="s">
        <v>474</v>
      </c>
      <c r="H763" s="4">
        <v>46159.74</v>
      </c>
      <c r="I763" s="4">
        <v>46159.74</v>
      </c>
    </row>
    <row r="764" spans="1:9" x14ac:dyDescent="0.35">
      <c r="A764" s="2" t="s">
        <v>978</v>
      </c>
      <c r="B764" s="3">
        <v>46022</v>
      </c>
      <c r="C764" s="2" t="s">
        <v>214</v>
      </c>
      <c r="D764" s="2" t="s">
        <v>215</v>
      </c>
      <c r="E764" s="2" t="s">
        <v>30</v>
      </c>
      <c r="F764" s="2" t="s">
        <v>113</v>
      </c>
      <c r="G764" s="2" t="s">
        <v>474</v>
      </c>
      <c r="H764" s="4">
        <v>157152.71</v>
      </c>
      <c r="I764" s="4">
        <v>157152.71</v>
      </c>
    </row>
    <row r="765" spans="1:9" x14ac:dyDescent="0.35">
      <c r="A765" s="2" t="s">
        <v>979</v>
      </c>
      <c r="B765" s="3">
        <v>46022</v>
      </c>
      <c r="C765" s="2" t="s">
        <v>83</v>
      </c>
      <c r="D765" s="2" t="s">
        <v>84</v>
      </c>
      <c r="E765" s="2" t="s">
        <v>30</v>
      </c>
      <c r="F765" s="2" t="s">
        <v>113</v>
      </c>
      <c r="G765" s="2" t="s">
        <v>474</v>
      </c>
      <c r="H765" s="4">
        <v>117313.76</v>
      </c>
      <c r="I765" s="4">
        <v>117313.76</v>
      </c>
    </row>
    <row r="766" spans="1:9" x14ac:dyDescent="0.35">
      <c r="A766" s="2" t="s">
        <v>980</v>
      </c>
      <c r="B766" s="3">
        <v>46022</v>
      </c>
      <c r="C766" s="2" t="s">
        <v>83</v>
      </c>
      <c r="D766" s="2" t="s">
        <v>84</v>
      </c>
      <c r="E766" s="2" t="s">
        <v>30</v>
      </c>
      <c r="F766" s="2" t="s">
        <v>113</v>
      </c>
      <c r="G766" s="2" t="s">
        <v>474</v>
      </c>
      <c r="H766" s="4">
        <v>8859.33</v>
      </c>
      <c r="I766" s="4">
        <v>8859.33</v>
      </c>
    </row>
    <row r="767" spans="1:9" x14ac:dyDescent="0.35">
      <c r="A767" s="2" t="s">
        <v>981</v>
      </c>
      <c r="B767" s="3">
        <v>46022</v>
      </c>
      <c r="C767" s="2" t="s">
        <v>14</v>
      </c>
      <c r="D767" s="2" t="s">
        <v>15</v>
      </c>
      <c r="E767" s="2" t="s">
        <v>30</v>
      </c>
      <c r="F767" s="2" t="s">
        <v>113</v>
      </c>
      <c r="G767" s="2" t="s">
        <v>474</v>
      </c>
      <c r="H767" s="4">
        <v>284610.11</v>
      </c>
      <c r="I767" s="4">
        <v>284610.11</v>
      </c>
    </row>
    <row r="768" spans="1:9" x14ac:dyDescent="0.35">
      <c r="A768" s="2" t="s">
        <v>982</v>
      </c>
      <c r="B768" s="3">
        <v>46022</v>
      </c>
      <c r="C768" s="2" t="s">
        <v>343</v>
      </c>
      <c r="D768" s="2" t="s">
        <v>344</v>
      </c>
      <c r="E768" s="2" t="s">
        <v>30</v>
      </c>
      <c r="F768" s="2" t="s">
        <v>113</v>
      </c>
      <c r="G768" s="2" t="s">
        <v>474</v>
      </c>
      <c r="H768" s="4">
        <v>49254.79</v>
      </c>
      <c r="I768" s="4">
        <v>49254.79</v>
      </c>
    </row>
    <row r="769" spans="1:9" x14ac:dyDescent="0.35">
      <c r="A769" s="2" t="s">
        <v>983</v>
      </c>
      <c r="B769" s="3">
        <v>46022</v>
      </c>
      <c r="C769" s="2" t="s">
        <v>83</v>
      </c>
      <c r="D769" s="2" t="s">
        <v>84</v>
      </c>
      <c r="E769" s="2" t="s">
        <v>30</v>
      </c>
      <c r="F769" s="2" t="s">
        <v>88</v>
      </c>
      <c r="G769" s="2" t="s">
        <v>474</v>
      </c>
      <c r="H769" s="4">
        <v>457380</v>
      </c>
      <c r="I769" s="4">
        <v>457380</v>
      </c>
    </row>
    <row r="770" spans="1:9" x14ac:dyDescent="0.35">
      <c r="A770" s="2" t="s">
        <v>984</v>
      </c>
      <c r="B770" s="3">
        <v>46022</v>
      </c>
      <c r="C770" s="2" t="s">
        <v>69</v>
      </c>
      <c r="D770" s="2" t="s">
        <v>70</v>
      </c>
      <c r="E770" s="2" t="s">
        <v>30</v>
      </c>
      <c r="F770" s="2" t="s">
        <v>113</v>
      </c>
      <c r="G770" s="2" t="s">
        <v>474</v>
      </c>
      <c r="H770" s="4">
        <v>2265601.91</v>
      </c>
      <c r="I770" s="4">
        <v>2265601.91</v>
      </c>
    </row>
    <row r="771" spans="1:9" x14ac:dyDescent="0.35">
      <c r="A771" s="2" t="s">
        <v>985</v>
      </c>
      <c r="B771" s="3">
        <v>46022</v>
      </c>
      <c r="C771" s="2" t="s">
        <v>353</v>
      </c>
      <c r="D771" s="2" t="s">
        <v>354</v>
      </c>
      <c r="E771" s="2" t="s">
        <v>30</v>
      </c>
      <c r="F771" s="2" t="s">
        <v>88</v>
      </c>
      <c r="G771" s="2" t="s">
        <v>474</v>
      </c>
      <c r="H771" s="4">
        <v>188265</v>
      </c>
      <c r="I771" s="4">
        <v>188265</v>
      </c>
    </row>
    <row r="772" spans="1:9" x14ac:dyDescent="0.35">
      <c r="A772" s="2" t="s">
        <v>986</v>
      </c>
      <c r="B772" s="3">
        <v>46022</v>
      </c>
      <c r="C772" s="2" t="s">
        <v>99</v>
      </c>
      <c r="D772" s="2" t="s">
        <v>100</v>
      </c>
      <c r="E772" s="2" t="s">
        <v>30</v>
      </c>
      <c r="F772" s="2" t="s">
        <v>88</v>
      </c>
      <c r="G772" s="2" t="s">
        <v>474</v>
      </c>
      <c r="H772" s="4">
        <v>144585</v>
      </c>
      <c r="I772" s="4">
        <v>144585</v>
      </c>
    </row>
    <row r="773" spans="1:9" x14ac:dyDescent="0.35">
      <c r="A773" s="2" t="s">
        <v>987</v>
      </c>
      <c r="B773" s="3">
        <v>46022</v>
      </c>
      <c r="C773" s="2" t="s">
        <v>43</v>
      </c>
      <c r="D773" s="2" t="s">
        <v>44</v>
      </c>
      <c r="E773" s="2" t="s">
        <v>30</v>
      </c>
      <c r="F773" s="2" t="s">
        <v>88</v>
      </c>
      <c r="G773" s="2" t="s">
        <v>474</v>
      </c>
      <c r="H773" s="4">
        <v>116655</v>
      </c>
      <c r="I773" s="4">
        <v>116655</v>
      </c>
    </row>
    <row r="774" spans="1:9" x14ac:dyDescent="0.35">
      <c r="A774" s="2" t="s">
        <v>988</v>
      </c>
      <c r="B774" s="3">
        <v>46022</v>
      </c>
      <c r="C774" s="2" t="s">
        <v>69</v>
      </c>
      <c r="D774" s="2" t="s">
        <v>70</v>
      </c>
      <c r="E774" s="2" t="s">
        <v>30</v>
      </c>
      <c r="F774" s="2" t="s">
        <v>88</v>
      </c>
      <c r="G774" s="2" t="s">
        <v>474</v>
      </c>
      <c r="H774" s="4">
        <v>89012.72</v>
      </c>
      <c r="I774" s="4">
        <v>89012.72</v>
      </c>
    </row>
    <row r="775" spans="1:9" x14ac:dyDescent="0.35">
      <c r="A775" s="2" t="s">
        <v>989</v>
      </c>
      <c r="B775" s="3">
        <v>46022</v>
      </c>
      <c r="C775" s="2" t="s">
        <v>43</v>
      </c>
      <c r="D775" s="2" t="s">
        <v>44</v>
      </c>
      <c r="E775" s="2" t="s">
        <v>30</v>
      </c>
      <c r="F775" s="2" t="s">
        <v>88</v>
      </c>
      <c r="G775" s="2" t="s">
        <v>474</v>
      </c>
      <c r="H775" s="4">
        <v>105315</v>
      </c>
      <c r="I775" s="4">
        <v>105315</v>
      </c>
    </row>
    <row r="776" spans="1:9" x14ac:dyDescent="0.35">
      <c r="A776" s="2" t="s">
        <v>990</v>
      </c>
      <c r="B776" s="3">
        <v>46022</v>
      </c>
      <c r="C776" s="2" t="s">
        <v>69</v>
      </c>
      <c r="D776" s="2" t="s">
        <v>70</v>
      </c>
      <c r="E776" s="2" t="s">
        <v>30</v>
      </c>
      <c r="F776" s="2" t="s">
        <v>88</v>
      </c>
      <c r="G776" s="2" t="s">
        <v>474</v>
      </c>
      <c r="H776" s="4">
        <v>132100</v>
      </c>
      <c r="I776" s="4">
        <v>132100</v>
      </c>
    </row>
    <row r="777" spans="1:9" x14ac:dyDescent="0.35">
      <c r="A777" s="2" t="s">
        <v>991</v>
      </c>
      <c r="B777" s="3">
        <v>46022</v>
      </c>
      <c r="C777" s="2" t="s">
        <v>211</v>
      </c>
      <c r="D777" s="2" t="s">
        <v>212</v>
      </c>
      <c r="E777" s="2" t="s">
        <v>30</v>
      </c>
      <c r="F777" s="2" t="s">
        <v>88</v>
      </c>
      <c r="G777" s="2" t="s">
        <v>474</v>
      </c>
      <c r="H777" s="4">
        <v>49600</v>
      </c>
      <c r="I777" s="4">
        <v>49600</v>
      </c>
    </row>
    <row r="778" spans="1:9" x14ac:dyDescent="0.35">
      <c r="A778" s="2" t="s">
        <v>992</v>
      </c>
      <c r="B778" s="3">
        <v>46022</v>
      </c>
      <c r="C778" s="2" t="s">
        <v>353</v>
      </c>
      <c r="D778" s="2" t="s">
        <v>354</v>
      </c>
      <c r="E778" s="2" t="s">
        <v>30</v>
      </c>
      <c r="F778" s="2" t="s">
        <v>88</v>
      </c>
      <c r="G778" s="2" t="s">
        <v>474</v>
      </c>
      <c r="H778" s="4">
        <v>17600</v>
      </c>
      <c r="I778" s="4">
        <v>17600</v>
      </c>
    </row>
    <row r="779" spans="1:9" x14ac:dyDescent="0.35">
      <c r="A779" s="2" t="s">
        <v>993</v>
      </c>
      <c r="B779" s="3">
        <v>46022</v>
      </c>
      <c r="C779" s="2" t="s">
        <v>14</v>
      </c>
      <c r="D779" s="2" t="s">
        <v>15</v>
      </c>
      <c r="E779" s="2" t="s">
        <v>30</v>
      </c>
      <c r="F779" s="2" t="s">
        <v>88</v>
      </c>
      <c r="G779" s="2" t="s">
        <v>474</v>
      </c>
      <c r="H779" s="4">
        <v>85000</v>
      </c>
      <c r="I779" s="4">
        <v>85000</v>
      </c>
    </row>
    <row r="780" spans="1:9" x14ac:dyDescent="0.35">
      <c r="A780" s="2" t="s">
        <v>994</v>
      </c>
      <c r="B780" s="3">
        <v>46022</v>
      </c>
      <c r="C780" s="2" t="s">
        <v>211</v>
      </c>
      <c r="D780" s="2" t="s">
        <v>212</v>
      </c>
      <c r="E780" s="2" t="s">
        <v>30</v>
      </c>
      <c r="F780" s="2" t="s">
        <v>88</v>
      </c>
      <c r="G780" s="2" t="s">
        <v>474</v>
      </c>
      <c r="H780" s="4">
        <v>211000</v>
      </c>
      <c r="I780" s="4">
        <v>211000</v>
      </c>
    </row>
    <row r="781" spans="1:9" x14ac:dyDescent="0.35">
      <c r="A781" s="2" t="s">
        <v>995</v>
      </c>
      <c r="B781" s="3">
        <v>46022</v>
      </c>
      <c r="C781" s="2" t="s">
        <v>43</v>
      </c>
      <c r="D781" s="2" t="s">
        <v>44</v>
      </c>
      <c r="E781" s="2" t="s">
        <v>30</v>
      </c>
      <c r="F781" s="2" t="s">
        <v>88</v>
      </c>
      <c r="G781" s="2" t="s">
        <v>474</v>
      </c>
      <c r="H781" s="4">
        <v>62000</v>
      </c>
      <c r="I781" s="4">
        <v>62000</v>
      </c>
    </row>
    <row r="782" spans="1:9" x14ac:dyDescent="0.35">
      <c r="A782" s="2" t="s">
        <v>996</v>
      </c>
      <c r="B782" s="3">
        <v>46022</v>
      </c>
      <c r="C782" s="2" t="s">
        <v>69</v>
      </c>
      <c r="D782" s="2" t="s">
        <v>70</v>
      </c>
      <c r="E782" s="2" t="s">
        <v>30</v>
      </c>
      <c r="F782" s="2" t="s">
        <v>88</v>
      </c>
      <c r="G782" s="2" t="s">
        <v>474</v>
      </c>
      <c r="H782" s="4">
        <v>70250</v>
      </c>
      <c r="I782" s="4">
        <v>70250</v>
      </c>
    </row>
    <row r="783" spans="1:9" x14ac:dyDescent="0.35">
      <c r="A783" s="2" t="s">
        <v>997</v>
      </c>
      <c r="B783" s="3">
        <v>46022</v>
      </c>
      <c r="C783" s="2" t="s">
        <v>99</v>
      </c>
      <c r="D783" s="2" t="s">
        <v>100</v>
      </c>
      <c r="E783" s="2" t="s">
        <v>30</v>
      </c>
      <c r="F783" s="2" t="s">
        <v>88</v>
      </c>
      <c r="G783" s="2" t="s">
        <v>474</v>
      </c>
      <c r="H783" s="4">
        <v>39000</v>
      </c>
      <c r="I783" s="4">
        <v>39000</v>
      </c>
    </row>
    <row r="784" spans="1:9" x14ac:dyDescent="0.35">
      <c r="A784" s="2" t="s">
        <v>998</v>
      </c>
      <c r="B784" s="3">
        <v>46022</v>
      </c>
      <c r="C784" s="2" t="s">
        <v>69</v>
      </c>
      <c r="D784" s="2" t="s">
        <v>70</v>
      </c>
      <c r="E784" s="2" t="s">
        <v>30</v>
      </c>
      <c r="F784" s="2" t="s">
        <v>88</v>
      </c>
      <c r="G784" s="2" t="s">
        <v>474</v>
      </c>
      <c r="H784" s="4">
        <v>57600</v>
      </c>
      <c r="I784" s="4">
        <v>57600</v>
      </c>
    </row>
    <row r="785" spans="1:9" x14ac:dyDescent="0.35">
      <c r="A785" s="2" t="s">
        <v>999</v>
      </c>
      <c r="B785" s="3">
        <v>46022</v>
      </c>
      <c r="C785" s="2" t="s">
        <v>285</v>
      </c>
      <c r="D785" s="2" t="s">
        <v>286</v>
      </c>
      <c r="E785" s="2" t="s">
        <v>30</v>
      </c>
      <c r="F785" s="2" t="s">
        <v>88</v>
      </c>
      <c r="G785" s="2" t="s">
        <v>474</v>
      </c>
      <c r="H785" s="4">
        <v>35300</v>
      </c>
      <c r="I785" s="4">
        <v>35300</v>
      </c>
    </row>
    <row r="786" spans="1:9" x14ac:dyDescent="0.35">
      <c r="A786" s="2" t="s">
        <v>1000</v>
      </c>
      <c r="B786" s="3">
        <v>46022</v>
      </c>
      <c r="C786" s="2" t="s">
        <v>77</v>
      </c>
      <c r="D786" s="2" t="s">
        <v>78</v>
      </c>
      <c r="E786" s="2" t="s">
        <v>30</v>
      </c>
      <c r="F786" s="2" t="s">
        <v>56</v>
      </c>
      <c r="G786" s="2" t="s">
        <v>474</v>
      </c>
      <c r="H786" s="4">
        <v>140000</v>
      </c>
      <c r="I786" s="4">
        <v>140000</v>
      </c>
    </row>
    <row r="787" spans="1:9" x14ac:dyDescent="0.35">
      <c r="A787" s="2" t="s">
        <v>1001</v>
      </c>
      <c r="B787" s="3">
        <v>46022</v>
      </c>
      <c r="C787" s="2" t="s">
        <v>181</v>
      </c>
      <c r="D787" s="2" t="s">
        <v>182</v>
      </c>
      <c r="E787" s="2" t="s">
        <v>30</v>
      </c>
      <c r="F787" s="2" t="s">
        <v>56</v>
      </c>
      <c r="G787" s="2" t="s">
        <v>474</v>
      </c>
      <c r="H787" s="4">
        <v>110250</v>
      </c>
      <c r="I787" s="4">
        <v>110250</v>
      </c>
    </row>
    <row r="788" spans="1:9" x14ac:dyDescent="0.35">
      <c r="A788" s="2" t="s">
        <v>1002</v>
      </c>
      <c r="B788" s="3">
        <v>46022</v>
      </c>
      <c r="C788" s="2" t="s">
        <v>99</v>
      </c>
      <c r="D788" s="2" t="s">
        <v>100</v>
      </c>
      <c r="E788" s="2" t="s">
        <v>30</v>
      </c>
      <c r="F788" s="2" t="s">
        <v>56</v>
      </c>
      <c r="G788" s="2" t="s">
        <v>474</v>
      </c>
      <c r="H788" s="4">
        <v>18900</v>
      </c>
      <c r="I788" s="4">
        <v>18900</v>
      </c>
    </row>
    <row r="789" spans="1:9" x14ac:dyDescent="0.35">
      <c r="A789" s="2" t="s">
        <v>1003</v>
      </c>
      <c r="B789" s="3">
        <v>46022</v>
      </c>
      <c r="C789" s="2" t="s">
        <v>285</v>
      </c>
      <c r="D789" s="2" t="s">
        <v>286</v>
      </c>
      <c r="E789" s="2" t="s">
        <v>30</v>
      </c>
      <c r="F789" s="2" t="s">
        <v>56</v>
      </c>
      <c r="G789" s="2" t="s">
        <v>474</v>
      </c>
      <c r="H789" s="4">
        <v>32760</v>
      </c>
      <c r="I789" s="4">
        <v>32760</v>
      </c>
    </row>
    <row r="790" spans="1:9" x14ac:dyDescent="0.35">
      <c r="A790" s="2" t="s">
        <v>1004</v>
      </c>
      <c r="B790" s="3">
        <v>46022</v>
      </c>
      <c r="C790" s="2" t="s">
        <v>77</v>
      </c>
      <c r="D790" s="2" t="s">
        <v>78</v>
      </c>
      <c r="E790" s="2" t="s">
        <v>30</v>
      </c>
      <c r="F790" s="2" t="s">
        <v>56</v>
      </c>
      <c r="G790" s="2" t="s">
        <v>474</v>
      </c>
      <c r="H790" s="4">
        <v>45150</v>
      </c>
      <c r="I790" s="4">
        <v>45150</v>
      </c>
    </row>
    <row r="791" spans="1:9" x14ac:dyDescent="0.35">
      <c r="A791" s="2" t="s">
        <v>1005</v>
      </c>
      <c r="B791" s="3">
        <v>46022</v>
      </c>
      <c r="C791" s="2" t="s">
        <v>77</v>
      </c>
      <c r="D791" s="2" t="s">
        <v>78</v>
      </c>
      <c r="E791" s="2" t="s">
        <v>30</v>
      </c>
      <c r="F791" s="2" t="s">
        <v>56</v>
      </c>
      <c r="G791" s="2" t="s">
        <v>474</v>
      </c>
      <c r="H791" s="4">
        <v>45465</v>
      </c>
      <c r="I791" s="4">
        <v>45465</v>
      </c>
    </row>
    <row r="792" spans="1:9" x14ac:dyDescent="0.35">
      <c r="A792" s="2" t="s">
        <v>1006</v>
      </c>
      <c r="B792" s="3">
        <v>46022</v>
      </c>
      <c r="C792" s="2" t="s">
        <v>99</v>
      </c>
      <c r="D792" s="2" t="s">
        <v>100</v>
      </c>
      <c r="E792" s="2" t="s">
        <v>30</v>
      </c>
      <c r="F792" s="2" t="s">
        <v>88</v>
      </c>
      <c r="G792" s="2" t="s">
        <v>474</v>
      </c>
      <c r="H792" s="4">
        <v>63780</v>
      </c>
      <c r="I792" s="4">
        <v>63780</v>
      </c>
    </row>
    <row r="793" spans="1:9" x14ac:dyDescent="0.35">
      <c r="A793" s="2" t="s">
        <v>1007</v>
      </c>
      <c r="B793" s="3">
        <v>46022</v>
      </c>
      <c r="C793" s="2" t="s">
        <v>77</v>
      </c>
      <c r="D793" s="2" t="s">
        <v>78</v>
      </c>
      <c r="E793" s="2" t="s">
        <v>30</v>
      </c>
      <c r="F793" s="2" t="s">
        <v>56</v>
      </c>
      <c r="G793" s="2" t="s">
        <v>474</v>
      </c>
      <c r="H793" s="4">
        <v>85575</v>
      </c>
      <c r="I793" s="4">
        <v>85575</v>
      </c>
    </row>
    <row r="794" spans="1:9" x14ac:dyDescent="0.35">
      <c r="A794" s="2" t="s">
        <v>1008</v>
      </c>
      <c r="B794" s="3">
        <v>46022</v>
      </c>
      <c r="C794" s="2" t="s">
        <v>83</v>
      </c>
      <c r="D794" s="2" t="s">
        <v>84</v>
      </c>
      <c r="E794" s="2" t="s">
        <v>30</v>
      </c>
      <c r="F794" s="2" t="s">
        <v>56</v>
      </c>
      <c r="G794" s="2" t="s">
        <v>474</v>
      </c>
      <c r="H794" s="4">
        <v>2310</v>
      </c>
      <c r="I794" s="4">
        <v>2310</v>
      </c>
    </row>
    <row r="795" spans="1:9" x14ac:dyDescent="0.35">
      <c r="A795" s="2" t="s">
        <v>1009</v>
      </c>
      <c r="B795" s="3">
        <v>46022</v>
      </c>
      <c r="C795" s="2" t="s">
        <v>301</v>
      </c>
      <c r="D795" s="2" t="s">
        <v>302</v>
      </c>
      <c r="E795" s="2" t="s">
        <v>30</v>
      </c>
      <c r="F795" s="2" t="s">
        <v>56</v>
      </c>
      <c r="G795" s="2" t="s">
        <v>474</v>
      </c>
      <c r="H795" s="4">
        <v>55650</v>
      </c>
      <c r="I795" s="4">
        <v>55650</v>
      </c>
    </row>
    <row r="796" spans="1:9" x14ac:dyDescent="0.35">
      <c r="A796" s="2" t="s">
        <v>1010</v>
      </c>
      <c r="B796" s="3">
        <v>46022</v>
      </c>
      <c r="C796" s="2" t="s">
        <v>211</v>
      </c>
      <c r="D796" s="2" t="s">
        <v>212</v>
      </c>
      <c r="E796" s="2" t="s">
        <v>30</v>
      </c>
      <c r="F796" s="2" t="s">
        <v>88</v>
      </c>
      <c r="G796" s="2" t="s">
        <v>474</v>
      </c>
      <c r="H796" s="4">
        <v>94920</v>
      </c>
      <c r="I796" s="4">
        <v>94920</v>
      </c>
    </row>
    <row r="797" spans="1:9" x14ac:dyDescent="0.35">
      <c r="A797" s="2" t="s">
        <v>1011</v>
      </c>
      <c r="B797" s="3">
        <v>46022</v>
      </c>
      <c r="C797" s="2" t="s">
        <v>83</v>
      </c>
      <c r="D797" s="2" t="s">
        <v>84</v>
      </c>
      <c r="E797" s="2" t="s">
        <v>30</v>
      </c>
      <c r="F797" s="2" t="s">
        <v>88</v>
      </c>
      <c r="G797" s="2" t="s">
        <v>474</v>
      </c>
      <c r="H797" s="4">
        <v>114450</v>
      </c>
      <c r="I797" s="4">
        <v>114450</v>
      </c>
    </row>
    <row r="798" spans="1:9" x14ac:dyDescent="0.35">
      <c r="A798" s="2" t="s">
        <v>1012</v>
      </c>
      <c r="B798" s="3">
        <v>46022</v>
      </c>
      <c r="C798" s="2" t="s">
        <v>77</v>
      </c>
      <c r="D798" s="2" t="s">
        <v>78</v>
      </c>
      <c r="E798" s="2" t="s">
        <v>30</v>
      </c>
      <c r="F798" s="2" t="s">
        <v>61</v>
      </c>
      <c r="G798" s="2" t="s">
        <v>474</v>
      </c>
      <c r="H798" s="4">
        <v>45000</v>
      </c>
      <c r="I798" s="4">
        <v>45000</v>
      </c>
    </row>
    <row r="799" spans="1:9" x14ac:dyDescent="0.35">
      <c r="A799" s="2" t="s">
        <v>1013</v>
      </c>
      <c r="B799" s="3">
        <v>46021</v>
      </c>
      <c r="C799" s="2" t="s">
        <v>169</v>
      </c>
      <c r="D799" s="2" t="s">
        <v>170</v>
      </c>
      <c r="E799" s="2" t="s">
        <v>30</v>
      </c>
      <c r="F799" s="2" t="s">
        <v>61</v>
      </c>
      <c r="G799" s="2" t="s">
        <v>474</v>
      </c>
      <c r="H799" s="4">
        <v>21315</v>
      </c>
      <c r="I799" s="4">
        <v>21315</v>
      </c>
    </row>
    <row r="800" spans="1:9" x14ac:dyDescent="0.35">
      <c r="A800" s="2" t="s">
        <v>1014</v>
      </c>
      <c r="B800" s="3">
        <v>46021</v>
      </c>
      <c r="C800" s="2" t="s">
        <v>69</v>
      </c>
      <c r="D800" s="2" t="s">
        <v>70</v>
      </c>
      <c r="E800" s="2" t="s">
        <v>30</v>
      </c>
      <c r="F800" s="2" t="s">
        <v>19</v>
      </c>
      <c r="G800" s="2" t="s">
        <v>474</v>
      </c>
      <c r="H800" s="4">
        <v>3976145.79</v>
      </c>
      <c r="I800" s="4">
        <v>3976145.79</v>
      </c>
    </row>
    <row r="801" spans="1:9" x14ac:dyDescent="0.35">
      <c r="A801" s="2" t="s">
        <v>1015</v>
      </c>
      <c r="B801" s="3">
        <v>46021</v>
      </c>
      <c r="C801" s="2" t="s">
        <v>145</v>
      </c>
      <c r="D801" s="2" t="s">
        <v>146</v>
      </c>
      <c r="E801" s="2" t="s">
        <v>30</v>
      </c>
      <c r="F801" s="2" t="s">
        <v>19</v>
      </c>
      <c r="G801" s="2" t="s">
        <v>474</v>
      </c>
      <c r="H801" s="4">
        <v>6982685</v>
      </c>
      <c r="I801" s="4">
        <v>6095883.5</v>
      </c>
    </row>
    <row r="802" spans="1:9" x14ac:dyDescent="0.35">
      <c r="A802" s="2" t="s">
        <v>1016</v>
      </c>
      <c r="B802" s="3">
        <v>46021</v>
      </c>
      <c r="C802" s="2" t="s">
        <v>118</v>
      </c>
      <c r="D802" s="2" t="s">
        <v>119</v>
      </c>
      <c r="E802" s="2" t="s">
        <v>30</v>
      </c>
      <c r="F802" s="2" t="s">
        <v>61</v>
      </c>
      <c r="G802" s="2" t="s">
        <v>474</v>
      </c>
      <c r="H802" s="4">
        <v>69405</v>
      </c>
      <c r="I802" s="4">
        <v>69405</v>
      </c>
    </row>
    <row r="803" spans="1:9" x14ac:dyDescent="0.35">
      <c r="A803" s="2" t="s">
        <v>1017</v>
      </c>
      <c r="B803" s="3">
        <v>46021</v>
      </c>
      <c r="C803" s="2" t="s">
        <v>118</v>
      </c>
      <c r="D803" s="2" t="s">
        <v>119</v>
      </c>
      <c r="E803" s="2" t="s">
        <v>30</v>
      </c>
      <c r="F803" s="2" t="s">
        <v>61</v>
      </c>
      <c r="G803" s="2" t="s">
        <v>474</v>
      </c>
      <c r="H803" s="4">
        <v>156000</v>
      </c>
      <c r="I803" s="4">
        <v>156000</v>
      </c>
    </row>
    <row r="804" spans="1:9" x14ac:dyDescent="0.35">
      <c r="A804" s="2" t="s">
        <v>1018</v>
      </c>
      <c r="B804" s="3">
        <v>46021</v>
      </c>
      <c r="C804" s="2" t="s">
        <v>313</v>
      </c>
      <c r="D804" s="2" t="s">
        <v>314</v>
      </c>
      <c r="E804" s="2" t="s">
        <v>30</v>
      </c>
      <c r="F804" s="2" t="s">
        <v>61</v>
      </c>
      <c r="G804" s="2" t="s">
        <v>474</v>
      </c>
      <c r="H804" s="4">
        <v>77700</v>
      </c>
      <c r="I804" s="4">
        <v>77700</v>
      </c>
    </row>
    <row r="805" spans="1:9" x14ac:dyDescent="0.35">
      <c r="A805" s="2" t="s">
        <v>1019</v>
      </c>
      <c r="B805" s="3">
        <v>46021</v>
      </c>
      <c r="C805" s="2" t="s">
        <v>77</v>
      </c>
      <c r="D805" s="2" t="s">
        <v>78</v>
      </c>
      <c r="E805" s="2" t="s">
        <v>30</v>
      </c>
      <c r="F805" s="2" t="s">
        <v>61</v>
      </c>
      <c r="G805" s="2" t="s">
        <v>474</v>
      </c>
      <c r="H805" s="4">
        <v>32812.5</v>
      </c>
      <c r="I805" s="4">
        <v>32812.5</v>
      </c>
    </row>
    <row r="806" spans="1:9" x14ac:dyDescent="0.35">
      <c r="A806" s="2" t="s">
        <v>1020</v>
      </c>
      <c r="B806" s="3">
        <v>46021</v>
      </c>
      <c r="C806" s="2" t="s">
        <v>77</v>
      </c>
      <c r="D806" s="2" t="s">
        <v>78</v>
      </c>
      <c r="E806" s="2" t="s">
        <v>30</v>
      </c>
      <c r="F806" s="2" t="s">
        <v>61</v>
      </c>
      <c r="G806" s="2" t="s">
        <v>474</v>
      </c>
      <c r="H806" s="4">
        <v>125000</v>
      </c>
      <c r="I806" s="4">
        <v>125000</v>
      </c>
    </row>
    <row r="807" spans="1:9" x14ac:dyDescent="0.35">
      <c r="A807" s="2" t="s">
        <v>1021</v>
      </c>
      <c r="B807" s="3">
        <v>46020</v>
      </c>
      <c r="C807" s="2" t="s">
        <v>77</v>
      </c>
      <c r="D807" s="2" t="s">
        <v>78</v>
      </c>
      <c r="E807" s="2" t="s">
        <v>30</v>
      </c>
      <c r="F807" s="2" t="s">
        <v>61</v>
      </c>
      <c r="G807" s="2" t="s">
        <v>474</v>
      </c>
      <c r="H807" s="4">
        <v>11970</v>
      </c>
      <c r="I807" s="4">
        <v>11970</v>
      </c>
    </row>
    <row r="808" spans="1:9" x14ac:dyDescent="0.35">
      <c r="A808" s="2" t="s">
        <v>1022</v>
      </c>
      <c r="B808" s="3">
        <v>46020</v>
      </c>
      <c r="C808" s="2" t="s">
        <v>77</v>
      </c>
      <c r="D808" s="2" t="s">
        <v>78</v>
      </c>
      <c r="E808" s="2" t="s">
        <v>30</v>
      </c>
      <c r="F808" s="2" t="s">
        <v>61</v>
      </c>
      <c r="G808" s="2" t="s">
        <v>474</v>
      </c>
      <c r="H808" s="4">
        <v>105000</v>
      </c>
      <c r="I808" s="4">
        <v>105000</v>
      </c>
    </row>
    <row r="809" spans="1:9" x14ac:dyDescent="0.35">
      <c r="A809" s="2" t="s">
        <v>1023</v>
      </c>
      <c r="B809" s="3">
        <v>46020</v>
      </c>
      <c r="C809" s="2" t="s">
        <v>77</v>
      </c>
      <c r="D809" s="2" t="s">
        <v>78</v>
      </c>
      <c r="E809" s="2" t="s">
        <v>30</v>
      </c>
      <c r="F809" s="2" t="s">
        <v>61</v>
      </c>
      <c r="G809" s="2" t="s">
        <v>474</v>
      </c>
      <c r="H809" s="4">
        <v>85000</v>
      </c>
      <c r="I809" s="4">
        <v>85000</v>
      </c>
    </row>
    <row r="810" spans="1:9" x14ac:dyDescent="0.35">
      <c r="A810" s="2" t="s">
        <v>1024</v>
      </c>
      <c r="B810" s="3">
        <v>46020</v>
      </c>
      <c r="C810" s="2" t="s">
        <v>24</v>
      </c>
      <c r="D810" s="2" t="s">
        <v>25</v>
      </c>
      <c r="E810" s="2" t="s">
        <v>30</v>
      </c>
      <c r="F810" s="2" t="s">
        <v>19</v>
      </c>
      <c r="G810" s="2" t="s">
        <v>474</v>
      </c>
      <c r="H810" s="4">
        <v>12947470.35</v>
      </c>
      <c r="I810" s="4">
        <v>11303141.310000001</v>
      </c>
    </row>
    <row r="811" spans="1:9" x14ac:dyDescent="0.35">
      <c r="A811" s="2" t="s">
        <v>1025</v>
      </c>
      <c r="B811" s="3">
        <v>46020</v>
      </c>
      <c r="C811" s="2" t="s">
        <v>482</v>
      </c>
      <c r="D811" s="2" t="s">
        <v>483</v>
      </c>
      <c r="E811" s="2" t="s">
        <v>30</v>
      </c>
      <c r="F811" s="2" t="s">
        <v>19</v>
      </c>
      <c r="G811" s="2" t="s">
        <v>474</v>
      </c>
      <c r="H811" s="4">
        <v>1996258.75</v>
      </c>
      <c r="I811" s="4">
        <v>1742733.87</v>
      </c>
    </row>
    <row r="812" spans="1:9" x14ac:dyDescent="0.35">
      <c r="A812" s="2" t="s">
        <v>1026</v>
      </c>
      <c r="B812" s="3">
        <v>46020</v>
      </c>
      <c r="C812" s="2" t="s">
        <v>118</v>
      </c>
      <c r="D812" s="2" t="s">
        <v>119</v>
      </c>
      <c r="E812" s="2" t="s">
        <v>30</v>
      </c>
      <c r="F812" s="2" t="s">
        <v>61</v>
      </c>
      <c r="G812" s="2" t="s">
        <v>474</v>
      </c>
      <c r="H812" s="4">
        <v>45000</v>
      </c>
      <c r="I812" s="4">
        <v>45000</v>
      </c>
    </row>
    <row r="813" spans="1:9" x14ac:dyDescent="0.35">
      <c r="A813" s="2" t="s">
        <v>1027</v>
      </c>
      <c r="B813" s="3">
        <v>46019</v>
      </c>
      <c r="C813" s="2" t="s">
        <v>118</v>
      </c>
      <c r="D813" s="2" t="s">
        <v>119</v>
      </c>
      <c r="E813" s="2" t="s">
        <v>30</v>
      </c>
      <c r="F813" s="2" t="s">
        <v>61</v>
      </c>
      <c r="G813" s="2" t="s">
        <v>474</v>
      </c>
      <c r="H813" s="4">
        <v>120000</v>
      </c>
      <c r="I813" s="4">
        <v>120000</v>
      </c>
    </row>
    <row r="814" spans="1:9" x14ac:dyDescent="0.35">
      <c r="A814" s="2" t="s">
        <v>1028</v>
      </c>
      <c r="B814" s="3">
        <v>46018</v>
      </c>
      <c r="C814" s="2" t="s">
        <v>118</v>
      </c>
      <c r="D814" s="2" t="s">
        <v>119</v>
      </c>
      <c r="E814" s="2" t="s">
        <v>30</v>
      </c>
      <c r="F814" s="2" t="s">
        <v>61</v>
      </c>
      <c r="G814" s="2" t="s">
        <v>474</v>
      </c>
      <c r="H814" s="4">
        <v>175000</v>
      </c>
      <c r="I814" s="4">
        <v>175000</v>
      </c>
    </row>
    <row r="815" spans="1:9" x14ac:dyDescent="0.35">
      <c r="A815" s="2" t="s">
        <v>1029</v>
      </c>
      <c r="B815" s="3">
        <v>46018</v>
      </c>
      <c r="C815" s="2" t="s">
        <v>118</v>
      </c>
      <c r="D815" s="2" t="s">
        <v>119</v>
      </c>
      <c r="E815" s="2" t="s">
        <v>30</v>
      </c>
      <c r="F815" s="2" t="s">
        <v>61</v>
      </c>
      <c r="G815" s="2" t="s">
        <v>474</v>
      </c>
      <c r="H815" s="4">
        <v>175000</v>
      </c>
      <c r="I815" s="4">
        <v>175000</v>
      </c>
    </row>
    <row r="816" spans="1:9" x14ac:dyDescent="0.35">
      <c r="A816" s="2" t="s">
        <v>1030</v>
      </c>
      <c r="B816" s="3">
        <v>46018</v>
      </c>
      <c r="C816" s="2" t="s">
        <v>118</v>
      </c>
      <c r="D816" s="2" t="s">
        <v>119</v>
      </c>
      <c r="E816" s="2" t="s">
        <v>30</v>
      </c>
      <c r="F816" s="2" t="s">
        <v>61</v>
      </c>
      <c r="G816" s="2" t="s">
        <v>474</v>
      </c>
      <c r="H816" s="4">
        <v>4000</v>
      </c>
      <c r="I816" s="4">
        <v>4000</v>
      </c>
    </row>
    <row r="817" spans="1:9" x14ac:dyDescent="0.35">
      <c r="A817" s="2" t="s">
        <v>1031</v>
      </c>
      <c r="B817" s="3">
        <v>46018</v>
      </c>
      <c r="C817" s="2" t="s">
        <v>118</v>
      </c>
      <c r="D817" s="2" t="s">
        <v>119</v>
      </c>
      <c r="E817" s="2" t="s">
        <v>30</v>
      </c>
      <c r="F817" s="2" t="s">
        <v>61</v>
      </c>
      <c r="G817" s="2" t="s">
        <v>474</v>
      </c>
      <c r="H817" s="4">
        <v>29600</v>
      </c>
      <c r="I817" s="4">
        <v>29600</v>
      </c>
    </row>
    <row r="818" spans="1:9" x14ac:dyDescent="0.35">
      <c r="A818" s="2" t="s">
        <v>1032</v>
      </c>
      <c r="B818" s="3">
        <v>46018</v>
      </c>
      <c r="C818" s="2" t="s">
        <v>244</v>
      </c>
      <c r="D818" s="2" t="s">
        <v>245</v>
      </c>
      <c r="E818" s="2" t="s">
        <v>30</v>
      </c>
      <c r="F818" s="2" t="s">
        <v>61</v>
      </c>
      <c r="G818" s="2" t="s">
        <v>474</v>
      </c>
      <c r="H818" s="4">
        <v>22575</v>
      </c>
      <c r="I818" s="4">
        <v>22575</v>
      </c>
    </row>
    <row r="819" spans="1:9" x14ac:dyDescent="0.35">
      <c r="A819" s="2" t="s">
        <v>1033</v>
      </c>
      <c r="B819" s="3">
        <v>46018</v>
      </c>
      <c r="C819" s="2" t="s">
        <v>14</v>
      </c>
      <c r="D819" s="2" t="s">
        <v>15</v>
      </c>
      <c r="E819" s="2" t="s">
        <v>30</v>
      </c>
      <c r="F819" s="2" t="s">
        <v>61</v>
      </c>
      <c r="G819" s="2" t="s">
        <v>474</v>
      </c>
      <c r="H819" s="4">
        <v>65100</v>
      </c>
      <c r="I819" s="4">
        <v>65100</v>
      </c>
    </row>
    <row r="820" spans="1:9" x14ac:dyDescent="0.35">
      <c r="A820" s="2" t="s">
        <v>1034</v>
      </c>
      <c r="B820" s="3">
        <v>46018</v>
      </c>
      <c r="C820" s="2" t="s">
        <v>118</v>
      </c>
      <c r="D820" s="2" t="s">
        <v>119</v>
      </c>
      <c r="E820" s="2" t="s">
        <v>30</v>
      </c>
      <c r="F820" s="2" t="s">
        <v>61</v>
      </c>
      <c r="G820" s="2" t="s">
        <v>474</v>
      </c>
      <c r="H820" s="4">
        <v>750000</v>
      </c>
      <c r="I820" s="4">
        <v>750000</v>
      </c>
    </row>
    <row r="821" spans="1:9" x14ac:dyDescent="0.35">
      <c r="A821" s="2" t="s">
        <v>1035</v>
      </c>
      <c r="B821" s="3">
        <v>46017</v>
      </c>
      <c r="C821" s="2" t="s">
        <v>77</v>
      </c>
      <c r="D821" s="2" t="s">
        <v>78</v>
      </c>
      <c r="E821" s="2" t="s">
        <v>30</v>
      </c>
      <c r="F821" s="2" t="s">
        <v>61</v>
      </c>
      <c r="G821" s="2" t="s">
        <v>474</v>
      </c>
      <c r="H821" s="4">
        <v>100000</v>
      </c>
      <c r="I821" s="4">
        <v>100000</v>
      </c>
    </row>
    <row r="822" spans="1:9" x14ac:dyDescent="0.35">
      <c r="A822" s="2" t="s">
        <v>1036</v>
      </c>
      <c r="B822" s="3">
        <v>46017</v>
      </c>
      <c r="C822" s="2" t="s">
        <v>77</v>
      </c>
      <c r="D822" s="2" t="s">
        <v>78</v>
      </c>
      <c r="E822" s="2" t="s">
        <v>30</v>
      </c>
      <c r="F822" s="2" t="s">
        <v>61</v>
      </c>
      <c r="G822" s="2" t="s">
        <v>474</v>
      </c>
      <c r="H822" s="4">
        <v>265000</v>
      </c>
      <c r="I822" s="4">
        <v>265000</v>
      </c>
    </row>
    <row r="823" spans="1:9" x14ac:dyDescent="0.35">
      <c r="A823" s="2" t="s">
        <v>1037</v>
      </c>
      <c r="B823" s="3">
        <v>46017</v>
      </c>
      <c r="C823" s="2" t="s">
        <v>162</v>
      </c>
      <c r="D823" s="2" t="s">
        <v>163</v>
      </c>
      <c r="E823" s="2" t="s">
        <v>30</v>
      </c>
      <c r="F823" s="2" t="s">
        <v>61</v>
      </c>
      <c r="G823" s="2" t="s">
        <v>474</v>
      </c>
      <c r="H823" s="4">
        <v>15885</v>
      </c>
      <c r="I823" s="4">
        <v>15885</v>
      </c>
    </row>
    <row r="824" spans="1:9" x14ac:dyDescent="0.35">
      <c r="A824" s="2" t="s">
        <v>1038</v>
      </c>
      <c r="B824" s="3">
        <v>46017</v>
      </c>
      <c r="C824" s="2" t="s">
        <v>162</v>
      </c>
      <c r="D824" s="2" t="s">
        <v>163</v>
      </c>
      <c r="E824" s="2" t="s">
        <v>30</v>
      </c>
      <c r="F824" s="2" t="s">
        <v>61</v>
      </c>
      <c r="G824" s="2" t="s">
        <v>474</v>
      </c>
      <c r="H824" s="4">
        <v>288000</v>
      </c>
      <c r="I824" s="4">
        <v>288000</v>
      </c>
    </row>
    <row r="825" spans="1:9" x14ac:dyDescent="0.35">
      <c r="A825" s="2" t="s">
        <v>1039</v>
      </c>
      <c r="B825" s="3">
        <v>46016</v>
      </c>
      <c r="C825" s="2" t="s">
        <v>77</v>
      </c>
      <c r="D825" s="2" t="s">
        <v>78</v>
      </c>
      <c r="E825" s="2" t="s">
        <v>30</v>
      </c>
      <c r="F825" s="2" t="s">
        <v>61</v>
      </c>
      <c r="G825" s="2" t="s">
        <v>474</v>
      </c>
      <c r="H825" s="4">
        <v>240000</v>
      </c>
      <c r="I825" s="4">
        <v>240000</v>
      </c>
    </row>
    <row r="826" spans="1:9" x14ac:dyDescent="0.35">
      <c r="A826" s="2" t="s">
        <v>1040</v>
      </c>
      <c r="B826" s="3">
        <v>46016</v>
      </c>
      <c r="C826" s="2" t="s">
        <v>77</v>
      </c>
      <c r="D826" s="2" t="s">
        <v>78</v>
      </c>
      <c r="E826" s="2" t="s">
        <v>30</v>
      </c>
      <c r="F826" s="2" t="s">
        <v>61</v>
      </c>
      <c r="G826" s="2" t="s">
        <v>474</v>
      </c>
      <c r="H826" s="4">
        <v>28245</v>
      </c>
      <c r="I826" s="4">
        <v>28245</v>
      </c>
    </row>
    <row r="827" spans="1:9" x14ac:dyDescent="0.35">
      <c r="A827" s="2" t="s">
        <v>1041</v>
      </c>
      <c r="B827" s="3">
        <v>46016</v>
      </c>
      <c r="C827" s="2" t="s">
        <v>17</v>
      </c>
      <c r="D827" s="2" t="s">
        <v>18</v>
      </c>
      <c r="E827" s="2" t="s">
        <v>30</v>
      </c>
      <c r="F827" s="2" t="s">
        <v>61</v>
      </c>
      <c r="G827" s="2" t="s">
        <v>474</v>
      </c>
      <c r="H827" s="4">
        <v>16275</v>
      </c>
      <c r="I827" s="4">
        <v>16275</v>
      </c>
    </row>
    <row r="828" spans="1:9" x14ac:dyDescent="0.35">
      <c r="A828" s="2" t="s">
        <v>1042</v>
      </c>
      <c r="B828" s="3">
        <v>46016</v>
      </c>
      <c r="C828" s="2" t="s">
        <v>118</v>
      </c>
      <c r="D828" s="2" t="s">
        <v>119</v>
      </c>
      <c r="E828" s="2" t="s">
        <v>30</v>
      </c>
      <c r="F828" s="2" t="s">
        <v>61</v>
      </c>
      <c r="G828" s="2" t="s">
        <v>474</v>
      </c>
      <c r="H828" s="4">
        <v>25500</v>
      </c>
      <c r="I828" s="4">
        <v>25500</v>
      </c>
    </row>
    <row r="829" spans="1:9" x14ac:dyDescent="0.35">
      <c r="A829" s="2" t="s">
        <v>1043</v>
      </c>
      <c r="B829" s="3">
        <v>46014</v>
      </c>
      <c r="C829" s="2" t="s">
        <v>99</v>
      </c>
      <c r="D829" s="2" t="s">
        <v>100</v>
      </c>
      <c r="E829" s="2" t="s">
        <v>30</v>
      </c>
      <c r="F829" s="2" t="s">
        <v>88</v>
      </c>
      <c r="G829" s="2" t="s">
        <v>474</v>
      </c>
      <c r="H829" s="4">
        <v>149080</v>
      </c>
      <c r="I829" s="4">
        <v>149080</v>
      </c>
    </row>
    <row r="830" spans="1:9" x14ac:dyDescent="0.35">
      <c r="A830" s="2" t="s">
        <v>1044</v>
      </c>
      <c r="B830" s="3">
        <v>46014</v>
      </c>
      <c r="C830" s="2" t="s">
        <v>14</v>
      </c>
      <c r="D830" s="2" t="s">
        <v>15</v>
      </c>
      <c r="E830" s="2" t="s">
        <v>30</v>
      </c>
      <c r="F830" s="2" t="s">
        <v>19</v>
      </c>
      <c r="G830" s="2" t="s">
        <v>474</v>
      </c>
      <c r="H830" s="4">
        <v>1487293.05</v>
      </c>
      <c r="I830" s="4">
        <v>1298406.74</v>
      </c>
    </row>
    <row r="831" spans="1:9" x14ac:dyDescent="0.35">
      <c r="A831" s="2" t="s">
        <v>1045</v>
      </c>
      <c r="B831" s="3">
        <v>46014</v>
      </c>
      <c r="C831" s="2" t="s">
        <v>49</v>
      </c>
      <c r="D831" s="2" t="s">
        <v>50</v>
      </c>
      <c r="E831" s="2" t="s">
        <v>30</v>
      </c>
      <c r="F831" s="2" t="s">
        <v>19</v>
      </c>
      <c r="G831" s="2" t="s">
        <v>474</v>
      </c>
      <c r="H831" s="4">
        <v>2313934</v>
      </c>
      <c r="I831" s="4">
        <v>2020063.6</v>
      </c>
    </row>
    <row r="832" spans="1:9" x14ac:dyDescent="0.35">
      <c r="A832" s="2" t="s">
        <v>1046</v>
      </c>
      <c r="B832" s="3">
        <v>46014</v>
      </c>
      <c r="C832" s="2" t="s">
        <v>313</v>
      </c>
      <c r="D832" s="2" t="s">
        <v>314</v>
      </c>
      <c r="E832" s="2" t="s">
        <v>30</v>
      </c>
      <c r="F832" s="2" t="s">
        <v>19</v>
      </c>
      <c r="G832" s="2" t="s">
        <v>474</v>
      </c>
      <c r="H832" s="4">
        <v>110995.2</v>
      </c>
      <c r="I832" s="4">
        <v>107665.2</v>
      </c>
    </row>
    <row r="833" spans="1:9" x14ac:dyDescent="0.35">
      <c r="A833" s="2" t="s">
        <v>1047</v>
      </c>
      <c r="B833" s="3">
        <v>46014</v>
      </c>
      <c r="C833" s="2" t="s">
        <v>313</v>
      </c>
      <c r="D833" s="2" t="s">
        <v>314</v>
      </c>
      <c r="E833" s="2" t="s">
        <v>30</v>
      </c>
      <c r="F833" s="2" t="s">
        <v>19</v>
      </c>
      <c r="G833" s="2" t="s">
        <v>474</v>
      </c>
      <c r="H833" s="4">
        <v>155613</v>
      </c>
      <c r="I833" s="4">
        <v>150945</v>
      </c>
    </row>
    <row r="834" spans="1:9" x14ac:dyDescent="0.35">
      <c r="A834" s="2" t="s">
        <v>1048</v>
      </c>
      <c r="B834" s="3">
        <v>46014</v>
      </c>
      <c r="C834" s="2" t="s">
        <v>313</v>
      </c>
      <c r="D834" s="2" t="s">
        <v>314</v>
      </c>
      <c r="E834" s="2" t="s">
        <v>30</v>
      </c>
      <c r="F834" s="2" t="s">
        <v>19</v>
      </c>
      <c r="G834" s="2" t="s">
        <v>474</v>
      </c>
      <c r="H834" s="4">
        <v>396649</v>
      </c>
      <c r="I834" s="4">
        <v>384750</v>
      </c>
    </row>
    <row r="835" spans="1:9" x14ac:dyDescent="0.35">
      <c r="A835" s="2" t="s">
        <v>1049</v>
      </c>
      <c r="B835" s="3">
        <v>46014</v>
      </c>
      <c r="C835" s="2" t="s">
        <v>328</v>
      </c>
      <c r="D835" s="2" t="s">
        <v>329</v>
      </c>
      <c r="E835" s="2" t="s">
        <v>30</v>
      </c>
      <c r="F835" s="2" t="s">
        <v>19</v>
      </c>
      <c r="G835" s="2" t="s">
        <v>474</v>
      </c>
      <c r="H835" s="4">
        <v>3106683.54</v>
      </c>
      <c r="I835" s="4">
        <v>2712135.19</v>
      </c>
    </row>
    <row r="836" spans="1:9" x14ac:dyDescent="0.35">
      <c r="A836" s="2" t="s">
        <v>1050</v>
      </c>
      <c r="B836" s="3">
        <v>46014</v>
      </c>
      <c r="C836" s="2" t="s">
        <v>313</v>
      </c>
      <c r="D836" s="2" t="s">
        <v>314</v>
      </c>
      <c r="E836" s="2" t="s">
        <v>30</v>
      </c>
      <c r="F836" s="2" t="s">
        <v>19</v>
      </c>
      <c r="G836" s="2" t="s">
        <v>474</v>
      </c>
      <c r="H836" s="4">
        <v>789041.77</v>
      </c>
      <c r="I836" s="4">
        <v>765370.77</v>
      </c>
    </row>
    <row r="837" spans="1:9" x14ac:dyDescent="0.35">
      <c r="A837" s="2" t="s">
        <v>1051</v>
      </c>
      <c r="B837" s="3">
        <v>46014</v>
      </c>
      <c r="C837" s="2" t="s">
        <v>313</v>
      </c>
      <c r="D837" s="2" t="s">
        <v>314</v>
      </c>
      <c r="E837" s="2" t="s">
        <v>30</v>
      </c>
      <c r="F837" s="2" t="s">
        <v>19</v>
      </c>
      <c r="G837" s="2" t="s">
        <v>474</v>
      </c>
      <c r="H837" s="4">
        <v>378562.65</v>
      </c>
      <c r="I837" s="4">
        <v>367205.65</v>
      </c>
    </row>
    <row r="838" spans="1:9" x14ac:dyDescent="0.35">
      <c r="A838" s="2" t="s">
        <v>1052</v>
      </c>
      <c r="B838" s="3">
        <v>46014</v>
      </c>
      <c r="C838" s="2" t="s">
        <v>162</v>
      </c>
      <c r="D838" s="2" t="s">
        <v>163</v>
      </c>
      <c r="E838" s="2" t="s">
        <v>30</v>
      </c>
      <c r="F838" s="2" t="s">
        <v>113</v>
      </c>
      <c r="G838" s="2" t="s">
        <v>474</v>
      </c>
      <c r="H838" s="4">
        <v>145000</v>
      </c>
      <c r="I838" s="4">
        <v>145000</v>
      </c>
    </row>
    <row r="839" spans="1:9" x14ac:dyDescent="0.35">
      <c r="A839" s="2" t="s">
        <v>1053</v>
      </c>
      <c r="B839" s="3">
        <v>46014</v>
      </c>
      <c r="C839" s="2" t="s">
        <v>313</v>
      </c>
      <c r="D839" s="2" t="s">
        <v>314</v>
      </c>
      <c r="E839" s="2" t="s">
        <v>30</v>
      </c>
      <c r="F839" s="2" t="s">
        <v>19</v>
      </c>
      <c r="G839" s="2" t="s">
        <v>474</v>
      </c>
      <c r="H839" s="4">
        <v>85068</v>
      </c>
      <c r="I839" s="4">
        <v>82516</v>
      </c>
    </row>
    <row r="840" spans="1:9" x14ac:dyDescent="0.35">
      <c r="A840" s="2" t="s">
        <v>1054</v>
      </c>
      <c r="B840" s="3">
        <v>46013</v>
      </c>
      <c r="C840" s="2" t="s">
        <v>14</v>
      </c>
      <c r="D840" s="2" t="s">
        <v>15</v>
      </c>
      <c r="E840" s="2" t="s">
        <v>30</v>
      </c>
      <c r="F840" s="2" t="s">
        <v>97</v>
      </c>
      <c r="G840" s="2" t="s">
        <v>474</v>
      </c>
      <c r="H840" s="4">
        <v>130000</v>
      </c>
      <c r="I840" s="4">
        <v>123500</v>
      </c>
    </row>
    <row r="841" spans="1:9" x14ac:dyDescent="0.35">
      <c r="A841" s="2" t="s">
        <v>1055</v>
      </c>
      <c r="B841" s="3">
        <v>46013</v>
      </c>
      <c r="C841" s="2" t="s">
        <v>14</v>
      </c>
      <c r="D841" s="2" t="s">
        <v>15</v>
      </c>
      <c r="E841" s="2" t="s">
        <v>30</v>
      </c>
      <c r="F841" s="2" t="s">
        <v>97</v>
      </c>
      <c r="G841" s="2" t="s">
        <v>474</v>
      </c>
      <c r="H841" s="4">
        <v>75000</v>
      </c>
      <c r="I841" s="4">
        <v>71250</v>
      </c>
    </row>
    <row r="842" spans="1:9" x14ac:dyDescent="0.35">
      <c r="A842" s="2" t="s">
        <v>1056</v>
      </c>
      <c r="B842" s="3">
        <v>46013</v>
      </c>
      <c r="C842" s="2" t="s">
        <v>14</v>
      </c>
      <c r="D842" s="2" t="s">
        <v>15</v>
      </c>
      <c r="E842" s="2" t="s">
        <v>30</v>
      </c>
      <c r="F842" s="2" t="s">
        <v>97</v>
      </c>
      <c r="G842" s="2" t="s">
        <v>474</v>
      </c>
      <c r="H842" s="4">
        <v>65000</v>
      </c>
      <c r="I842" s="4">
        <v>61750</v>
      </c>
    </row>
    <row r="843" spans="1:9" x14ac:dyDescent="0.35">
      <c r="A843" s="2" t="s">
        <v>1057</v>
      </c>
      <c r="B843" s="3">
        <v>46013</v>
      </c>
      <c r="C843" s="2" t="s">
        <v>14</v>
      </c>
      <c r="D843" s="2" t="s">
        <v>15</v>
      </c>
      <c r="E843" s="2" t="s">
        <v>30</v>
      </c>
      <c r="F843" s="2" t="s">
        <v>97</v>
      </c>
      <c r="G843" s="2" t="s">
        <v>474</v>
      </c>
      <c r="H843" s="4">
        <v>75000</v>
      </c>
      <c r="I843" s="4">
        <v>71250</v>
      </c>
    </row>
    <row r="844" spans="1:9" x14ac:dyDescent="0.35">
      <c r="A844" s="2" t="s">
        <v>1058</v>
      </c>
      <c r="B844" s="3">
        <v>46013</v>
      </c>
      <c r="C844" s="2" t="s">
        <v>14</v>
      </c>
      <c r="D844" s="2" t="s">
        <v>15</v>
      </c>
      <c r="E844" s="2" t="s">
        <v>30</v>
      </c>
      <c r="F844" s="2" t="s">
        <v>97</v>
      </c>
      <c r="G844" s="2" t="s">
        <v>474</v>
      </c>
      <c r="H844" s="4">
        <v>65000</v>
      </c>
      <c r="I844" s="4">
        <v>61750</v>
      </c>
    </row>
    <row r="845" spans="1:9" x14ac:dyDescent="0.35">
      <c r="A845" s="2" t="s">
        <v>1059</v>
      </c>
      <c r="B845" s="3">
        <v>46013</v>
      </c>
      <c r="C845" s="2" t="s">
        <v>14</v>
      </c>
      <c r="D845" s="2" t="s">
        <v>15</v>
      </c>
      <c r="E845" s="2" t="s">
        <v>30</v>
      </c>
      <c r="F845" s="2" t="s">
        <v>97</v>
      </c>
      <c r="G845" s="2" t="s">
        <v>474</v>
      </c>
      <c r="H845" s="4">
        <v>65000</v>
      </c>
      <c r="I845" s="4">
        <v>61750</v>
      </c>
    </row>
    <row r="846" spans="1:9" x14ac:dyDescent="0.35">
      <c r="A846" s="2" t="s">
        <v>1060</v>
      </c>
      <c r="B846" s="3">
        <v>46013</v>
      </c>
      <c r="C846" s="2" t="s">
        <v>14</v>
      </c>
      <c r="D846" s="2" t="s">
        <v>15</v>
      </c>
      <c r="E846" s="2" t="s">
        <v>30</v>
      </c>
      <c r="F846" s="2" t="s">
        <v>97</v>
      </c>
      <c r="G846" s="2" t="s">
        <v>474</v>
      </c>
      <c r="H846" s="4">
        <v>65000</v>
      </c>
      <c r="I846" s="4">
        <v>61750</v>
      </c>
    </row>
    <row r="847" spans="1:9" x14ac:dyDescent="0.35">
      <c r="A847" s="2" t="s">
        <v>1061</v>
      </c>
      <c r="B847" s="3">
        <v>46013</v>
      </c>
      <c r="C847" s="2" t="s">
        <v>14</v>
      </c>
      <c r="D847" s="2" t="s">
        <v>15</v>
      </c>
      <c r="E847" s="2" t="s">
        <v>30</v>
      </c>
      <c r="F847" s="2" t="s">
        <v>97</v>
      </c>
      <c r="G847" s="2" t="s">
        <v>474</v>
      </c>
      <c r="H847" s="4">
        <v>52000</v>
      </c>
      <c r="I847" s="4">
        <v>49400</v>
      </c>
    </row>
    <row r="848" spans="1:9" x14ac:dyDescent="0.35">
      <c r="A848" s="2" t="s">
        <v>1062</v>
      </c>
      <c r="B848" s="3">
        <v>46013</v>
      </c>
      <c r="C848" s="2" t="s">
        <v>14</v>
      </c>
      <c r="D848" s="2" t="s">
        <v>15</v>
      </c>
      <c r="E848" s="2" t="s">
        <v>30</v>
      </c>
      <c r="F848" s="2" t="s">
        <v>97</v>
      </c>
      <c r="G848" s="2" t="s">
        <v>474</v>
      </c>
      <c r="H848" s="4">
        <v>65000</v>
      </c>
      <c r="I848" s="4">
        <v>61750</v>
      </c>
    </row>
    <row r="849" spans="1:9" x14ac:dyDescent="0.35">
      <c r="A849" s="2" t="s">
        <v>1063</v>
      </c>
      <c r="B849" s="3">
        <v>46013</v>
      </c>
      <c r="C849" s="2" t="s">
        <v>14</v>
      </c>
      <c r="D849" s="2" t="s">
        <v>15</v>
      </c>
      <c r="E849" s="2" t="s">
        <v>30</v>
      </c>
      <c r="F849" s="2" t="s">
        <v>97</v>
      </c>
      <c r="G849" s="2" t="s">
        <v>474</v>
      </c>
      <c r="H849" s="4">
        <v>65000</v>
      </c>
      <c r="I849" s="4">
        <v>61750</v>
      </c>
    </row>
    <row r="850" spans="1:9" x14ac:dyDescent="0.35">
      <c r="A850" s="2" t="s">
        <v>1064</v>
      </c>
      <c r="B850" s="3">
        <v>46013</v>
      </c>
      <c r="C850" s="2" t="s">
        <v>14</v>
      </c>
      <c r="D850" s="2" t="s">
        <v>15</v>
      </c>
      <c r="E850" s="2" t="s">
        <v>30</v>
      </c>
      <c r="F850" s="2" t="s">
        <v>97</v>
      </c>
      <c r="G850" s="2" t="s">
        <v>474</v>
      </c>
      <c r="H850" s="4">
        <v>75000</v>
      </c>
      <c r="I850" s="4">
        <v>71250</v>
      </c>
    </row>
    <row r="851" spans="1:9" x14ac:dyDescent="0.35">
      <c r="A851" s="2" t="s">
        <v>1065</v>
      </c>
      <c r="B851" s="3">
        <v>46013</v>
      </c>
      <c r="C851" s="2" t="s">
        <v>105</v>
      </c>
      <c r="D851" s="2" t="s">
        <v>106</v>
      </c>
      <c r="E851" s="2" t="s">
        <v>30</v>
      </c>
      <c r="F851" s="2" t="s">
        <v>113</v>
      </c>
      <c r="G851" s="2" t="s">
        <v>474</v>
      </c>
      <c r="H851" s="4">
        <v>200000</v>
      </c>
      <c r="I851" s="4">
        <v>200000</v>
      </c>
    </row>
    <row r="852" spans="1:9" x14ac:dyDescent="0.35">
      <c r="A852" s="2" t="s">
        <v>1066</v>
      </c>
      <c r="B852" s="3">
        <v>46013</v>
      </c>
      <c r="C852" s="2" t="s">
        <v>105</v>
      </c>
      <c r="D852" s="2" t="s">
        <v>106</v>
      </c>
      <c r="E852" s="2" t="s">
        <v>30</v>
      </c>
      <c r="F852" s="2" t="s">
        <v>113</v>
      </c>
      <c r="G852" s="2" t="s">
        <v>474</v>
      </c>
      <c r="H852" s="4">
        <v>300000</v>
      </c>
      <c r="I852" s="4">
        <v>300000</v>
      </c>
    </row>
    <row r="853" spans="1:9" x14ac:dyDescent="0.35">
      <c r="A853" s="2" t="s">
        <v>1067</v>
      </c>
      <c r="B853" s="3">
        <v>46013</v>
      </c>
      <c r="C853" s="2" t="s">
        <v>162</v>
      </c>
      <c r="D853" s="2" t="s">
        <v>163</v>
      </c>
      <c r="E853" s="2" t="s">
        <v>30</v>
      </c>
      <c r="F853" s="2" t="s">
        <v>113</v>
      </c>
      <c r="G853" s="2" t="s">
        <v>474</v>
      </c>
      <c r="H853" s="4">
        <v>332500</v>
      </c>
      <c r="I853" s="4">
        <v>332500</v>
      </c>
    </row>
    <row r="854" spans="1:9" x14ac:dyDescent="0.35">
      <c r="A854" s="2" t="s">
        <v>1068</v>
      </c>
      <c r="B854" s="3">
        <v>46013</v>
      </c>
      <c r="C854" s="2" t="s">
        <v>139</v>
      </c>
      <c r="D854" s="2" t="s">
        <v>140</v>
      </c>
      <c r="E854" s="2" t="s">
        <v>30</v>
      </c>
      <c r="F854" s="2" t="s">
        <v>65</v>
      </c>
      <c r="G854" s="2" t="s">
        <v>474</v>
      </c>
      <c r="H854" s="4">
        <v>24570</v>
      </c>
      <c r="I854" s="4">
        <v>24570</v>
      </c>
    </row>
    <row r="855" spans="1:9" x14ac:dyDescent="0.35">
      <c r="A855" s="2" t="s">
        <v>1069</v>
      </c>
      <c r="B855" s="3">
        <v>46013</v>
      </c>
      <c r="C855" s="2" t="s">
        <v>224</v>
      </c>
      <c r="D855" s="2" t="s">
        <v>225</v>
      </c>
      <c r="E855" s="2" t="s">
        <v>30</v>
      </c>
      <c r="F855" s="2" t="s">
        <v>19</v>
      </c>
      <c r="G855" s="2" t="s">
        <v>474</v>
      </c>
      <c r="H855" s="4">
        <v>258620.5</v>
      </c>
      <c r="I855" s="4">
        <v>258620.5</v>
      </c>
    </row>
    <row r="856" spans="1:9" x14ac:dyDescent="0.35">
      <c r="A856" s="2" t="s">
        <v>1070</v>
      </c>
      <c r="B856" s="3">
        <v>46013</v>
      </c>
      <c r="C856" s="2" t="s">
        <v>221</v>
      </c>
      <c r="D856" s="2" t="s">
        <v>222</v>
      </c>
      <c r="E856" s="2" t="s">
        <v>30</v>
      </c>
      <c r="F856" s="2" t="s">
        <v>65</v>
      </c>
      <c r="G856" s="2" t="s">
        <v>474</v>
      </c>
      <c r="H856" s="4">
        <v>27580.5</v>
      </c>
      <c r="I856" s="4">
        <v>27580.5</v>
      </c>
    </row>
    <row r="857" spans="1:9" x14ac:dyDescent="0.35">
      <c r="A857" s="2" t="s">
        <v>1071</v>
      </c>
      <c r="B857" s="3">
        <v>46013</v>
      </c>
      <c r="C857" s="2" t="s">
        <v>145</v>
      </c>
      <c r="D857" s="2" t="s">
        <v>146</v>
      </c>
      <c r="E857" s="2" t="s">
        <v>30</v>
      </c>
      <c r="F857" s="2" t="s">
        <v>113</v>
      </c>
      <c r="G857" s="2" t="s">
        <v>474</v>
      </c>
      <c r="H857" s="4">
        <v>335026.65000000002</v>
      </c>
      <c r="I857" s="4">
        <v>335026.65000000002</v>
      </c>
    </row>
    <row r="858" spans="1:9" x14ac:dyDescent="0.35">
      <c r="A858" s="2" t="s">
        <v>1072</v>
      </c>
      <c r="B858" s="3">
        <v>46013</v>
      </c>
      <c r="C858" s="2" t="s">
        <v>139</v>
      </c>
      <c r="D858" s="2" t="s">
        <v>140</v>
      </c>
      <c r="E858" s="2" t="s">
        <v>30</v>
      </c>
      <c r="F858" s="2" t="s">
        <v>113</v>
      </c>
      <c r="G858" s="2" t="s">
        <v>474</v>
      </c>
      <c r="H858" s="4">
        <v>1141000</v>
      </c>
      <c r="I858" s="4">
        <v>1141000</v>
      </c>
    </row>
    <row r="859" spans="1:9" x14ac:dyDescent="0.35">
      <c r="A859" s="2" t="s">
        <v>1073</v>
      </c>
      <c r="B859" s="3">
        <v>46011</v>
      </c>
      <c r="C859" s="2" t="s">
        <v>503</v>
      </c>
      <c r="D859" s="2" t="s">
        <v>504</v>
      </c>
      <c r="E859" s="2" t="s">
        <v>30</v>
      </c>
      <c r="F859" s="2" t="s">
        <v>86</v>
      </c>
      <c r="G859" s="2" t="s">
        <v>474</v>
      </c>
      <c r="H859" s="4">
        <v>147315</v>
      </c>
      <c r="I859" s="4">
        <v>147315</v>
      </c>
    </row>
    <row r="860" spans="1:9" x14ac:dyDescent="0.35">
      <c r="A860" s="2" t="s">
        <v>1074</v>
      </c>
      <c r="B860" s="3">
        <v>46011</v>
      </c>
      <c r="C860" s="2" t="s">
        <v>83</v>
      </c>
      <c r="D860" s="2" t="s">
        <v>84</v>
      </c>
      <c r="E860" s="2" t="s">
        <v>30</v>
      </c>
      <c r="F860" s="2" t="s">
        <v>86</v>
      </c>
      <c r="G860" s="2" t="s">
        <v>474</v>
      </c>
      <c r="H860" s="4">
        <v>393540</v>
      </c>
      <c r="I860" s="4">
        <v>393540</v>
      </c>
    </row>
    <row r="861" spans="1:9" x14ac:dyDescent="0.35">
      <c r="A861" s="2" t="s">
        <v>1075</v>
      </c>
      <c r="B861" s="3">
        <v>46011</v>
      </c>
      <c r="C861" s="2" t="s">
        <v>83</v>
      </c>
      <c r="D861" s="2" t="s">
        <v>84</v>
      </c>
      <c r="E861" s="2" t="s">
        <v>30</v>
      </c>
      <c r="F861" s="2" t="s">
        <v>86</v>
      </c>
      <c r="G861" s="2" t="s">
        <v>474</v>
      </c>
      <c r="H861" s="4">
        <v>952875</v>
      </c>
      <c r="I861" s="4">
        <v>952875</v>
      </c>
    </row>
    <row r="862" spans="1:9" x14ac:dyDescent="0.35">
      <c r="A862" s="2" t="s">
        <v>1076</v>
      </c>
      <c r="B862" s="3">
        <v>46011</v>
      </c>
      <c r="C862" s="2" t="s">
        <v>83</v>
      </c>
      <c r="D862" s="2" t="s">
        <v>84</v>
      </c>
      <c r="E862" s="2" t="s">
        <v>30</v>
      </c>
      <c r="F862" s="2" t="s">
        <v>86</v>
      </c>
      <c r="G862" s="2" t="s">
        <v>474</v>
      </c>
      <c r="H862" s="4">
        <v>713160</v>
      </c>
      <c r="I862" s="4">
        <v>713160</v>
      </c>
    </row>
    <row r="863" spans="1:9" x14ac:dyDescent="0.35">
      <c r="A863" s="2" t="s">
        <v>1077</v>
      </c>
      <c r="B863" s="3">
        <v>46011</v>
      </c>
      <c r="C863" s="2" t="s">
        <v>21</v>
      </c>
      <c r="D863" s="2" t="s">
        <v>22</v>
      </c>
      <c r="E863" s="2" t="s">
        <v>30</v>
      </c>
      <c r="F863" s="2" t="s">
        <v>11</v>
      </c>
      <c r="G863" s="2" t="s">
        <v>474</v>
      </c>
      <c r="H863" s="4">
        <v>20000</v>
      </c>
      <c r="I863" s="4">
        <v>20000</v>
      </c>
    </row>
    <row r="864" spans="1:9" x14ac:dyDescent="0.35">
      <c r="A864" s="2" t="s">
        <v>1078</v>
      </c>
      <c r="B864" s="3">
        <v>46010</v>
      </c>
      <c r="C864" s="2" t="s">
        <v>14</v>
      </c>
      <c r="D864" s="2" t="s">
        <v>15</v>
      </c>
      <c r="E864" s="2" t="s">
        <v>30</v>
      </c>
      <c r="F864" s="2" t="s">
        <v>278</v>
      </c>
      <c r="G864" s="2" t="s">
        <v>474</v>
      </c>
      <c r="H864" s="4">
        <v>79800</v>
      </c>
      <c r="I864" s="4">
        <v>79800</v>
      </c>
    </row>
    <row r="865" spans="1:9" x14ac:dyDescent="0.35">
      <c r="A865" s="2" t="s">
        <v>1079</v>
      </c>
      <c r="B865" s="3">
        <v>46010</v>
      </c>
      <c r="C865" s="2" t="s">
        <v>379</v>
      </c>
      <c r="D865" s="2" t="s">
        <v>380</v>
      </c>
      <c r="E865" s="2" t="s">
        <v>30</v>
      </c>
      <c r="F865" s="2" t="s">
        <v>278</v>
      </c>
      <c r="G865" s="2" t="s">
        <v>474</v>
      </c>
      <c r="H865" s="4">
        <v>51135</v>
      </c>
      <c r="I865" s="4">
        <v>51135</v>
      </c>
    </row>
    <row r="866" spans="1:9" x14ac:dyDescent="0.35">
      <c r="A866" s="2" t="s">
        <v>1080</v>
      </c>
      <c r="B866" s="3">
        <v>46010</v>
      </c>
      <c r="C866" s="2" t="s">
        <v>379</v>
      </c>
      <c r="D866" s="2" t="s">
        <v>380</v>
      </c>
      <c r="E866" s="2" t="s">
        <v>30</v>
      </c>
      <c r="F866" s="2" t="s">
        <v>278</v>
      </c>
      <c r="G866" s="2" t="s">
        <v>474</v>
      </c>
      <c r="H866" s="4">
        <v>40910</v>
      </c>
      <c r="I866" s="4">
        <v>40910</v>
      </c>
    </row>
    <row r="867" spans="1:9" x14ac:dyDescent="0.35">
      <c r="A867" s="2" t="s">
        <v>1081</v>
      </c>
      <c r="B867" s="3">
        <v>46010</v>
      </c>
      <c r="C867" s="2" t="s">
        <v>14</v>
      </c>
      <c r="D867" s="2" t="s">
        <v>15</v>
      </c>
      <c r="E867" s="2" t="s">
        <v>30</v>
      </c>
      <c r="F867" s="2" t="s">
        <v>278</v>
      </c>
      <c r="G867" s="2" t="s">
        <v>474</v>
      </c>
      <c r="H867" s="4">
        <v>73500</v>
      </c>
      <c r="I867" s="4">
        <v>73500</v>
      </c>
    </row>
    <row r="868" spans="1:9" x14ac:dyDescent="0.35">
      <c r="A868" s="2" t="s">
        <v>1082</v>
      </c>
      <c r="B868" s="3">
        <v>46010</v>
      </c>
      <c r="C868" s="2" t="s">
        <v>181</v>
      </c>
      <c r="D868" s="2" t="s">
        <v>182</v>
      </c>
      <c r="E868" s="2" t="s">
        <v>30</v>
      </c>
      <c r="F868" s="2" t="s">
        <v>113</v>
      </c>
      <c r="G868" s="2" t="s">
        <v>474</v>
      </c>
      <c r="H868" s="4">
        <v>1807172</v>
      </c>
      <c r="I868" s="4">
        <v>1807172</v>
      </c>
    </row>
    <row r="869" spans="1:9" x14ac:dyDescent="0.35">
      <c r="A869" s="2" t="s">
        <v>1083</v>
      </c>
      <c r="B869" s="3">
        <v>46010</v>
      </c>
      <c r="C869" s="2" t="s">
        <v>49</v>
      </c>
      <c r="D869" s="2" t="s">
        <v>50</v>
      </c>
      <c r="E869" s="2" t="s">
        <v>30</v>
      </c>
      <c r="F869" s="2" t="s">
        <v>113</v>
      </c>
      <c r="G869" s="2" t="s">
        <v>474</v>
      </c>
      <c r="H869" s="4">
        <v>856657.2</v>
      </c>
      <c r="I869" s="4">
        <v>856657.2</v>
      </c>
    </row>
    <row r="870" spans="1:9" x14ac:dyDescent="0.35">
      <c r="A870" s="2" t="s">
        <v>1084</v>
      </c>
      <c r="B870" s="3">
        <v>46010</v>
      </c>
      <c r="C870" s="2" t="s">
        <v>379</v>
      </c>
      <c r="D870" s="2" t="s">
        <v>380</v>
      </c>
      <c r="E870" s="2" t="s">
        <v>30</v>
      </c>
      <c r="F870" s="2" t="s">
        <v>278</v>
      </c>
      <c r="G870" s="2" t="s">
        <v>474</v>
      </c>
      <c r="H870" s="4">
        <v>50715</v>
      </c>
      <c r="I870" s="4">
        <v>50715</v>
      </c>
    </row>
    <row r="871" spans="1:9" x14ac:dyDescent="0.35">
      <c r="A871" s="2" t="s">
        <v>1085</v>
      </c>
      <c r="B871" s="3">
        <v>46010</v>
      </c>
      <c r="C871" s="2" t="s">
        <v>379</v>
      </c>
      <c r="D871" s="2" t="s">
        <v>380</v>
      </c>
      <c r="E871" s="2" t="s">
        <v>30</v>
      </c>
      <c r="F871" s="2" t="s">
        <v>278</v>
      </c>
      <c r="G871" s="2" t="s">
        <v>474</v>
      </c>
      <c r="H871" s="4">
        <v>105200</v>
      </c>
      <c r="I871" s="4">
        <v>105200</v>
      </c>
    </row>
    <row r="872" spans="1:9" x14ac:dyDescent="0.35">
      <c r="A872" s="2" t="s">
        <v>1086</v>
      </c>
      <c r="B872" s="3">
        <v>46010</v>
      </c>
      <c r="C872" s="2" t="s">
        <v>379</v>
      </c>
      <c r="D872" s="2" t="s">
        <v>380</v>
      </c>
      <c r="E872" s="2" t="s">
        <v>30</v>
      </c>
      <c r="F872" s="2" t="s">
        <v>278</v>
      </c>
      <c r="G872" s="2" t="s">
        <v>474</v>
      </c>
      <c r="H872" s="4">
        <v>35669.550000000003</v>
      </c>
      <c r="I872" s="4">
        <v>35669.550000000003</v>
      </c>
    </row>
    <row r="873" spans="1:9" x14ac:dyDescent="0.35">
      <c r="A873" s="2" t="s">
        <v>1087</v>
      </c>
      <c r="B873" s="3">
        <v>46010</v>
      </c>
      <c r="C873" s="2" t="s">
        <v>379</v>
      </c>
      <c r="D873" s="2" t="s">
        <v>380</v>
      </c>
      <c r="E873" s="2" t="s">
        <v>30</v>
      </c>
      <c r="F873" s="2" t="s">
        <v>278</v>
      </c>
      <c r="G873" s="2" t="s">
        <v>474</v>
      </c>
      <c r="H873" s="4">
        <v>103289.55</v>
      </c>
      <c r="I873" s="4">
        <v>103289.55</v>
      </c>
    </row>
    <row r="874" spans="1:9" x14ac:dyDescent="0.35">
      <c r="A874" s="2" t="s">
        <v>1088</v>
      </c>
      <c r="B874" s="3">
        <v>46010</v>
      </c>
      <c r="C874" s="2" t="s">
        <v>99</v>
      </c>
      <c r="D874" s="2" t="s">
        <v>100</v>
      </c>
      <c r="E874" s="2" t="s">
        <v>30</v>
      </c>
      <c r="F874" s="2" t="s">
        <v>278</v>
      </c>
      <c r="G874" s="2" t="s">
        <v>474</v>
      </c>
      <c r="H874" s="4">
        <v>65000</v>
      </c>
      <c r="I874" s="4">
        <v>65000</v>
      </c>
    </row>
    <row r="875" spans="1:9" x14ac:dyDescent="0.35">
      <c r="A875" s="2" t="s">
        <v>1089</v>
      </c>
      <c r="B875" s="3">
        <v>46010</v>
      </c>
      <c r="C875" s="2" t="s">
        <v>105</v>
      </c>
      <c r="D875" s="2" t="s">
        <v>106</v>
      </c>
      <c r="E875" s="2" t="s">
        <v>30</v>
      </c>
      <c r="F875" s="2" t="s">
        <v>278</v>
      </c>
      <c r="G875" s="2" t="s">
        <v>474</v>
      </c>
      <c r="H875" s="4">
        <v>118755</v>
      </c>
      <c r="I875" s="4">
        <v>118755</v>
      </c>
    </row>
    <row r="876" spans="1:9" x14ac:dyDescent="0.35">
      <c r="A876" s="2" t="s">
        <v>1090</v>
      </c>
      <c r="B876" s="3">
        <v>46010</v>
      </c>
      <c r="C876" s="2" t="s">
        <v>379</v>
      </c>
      <c r="D876" s="2" t="s">
        <v>380</v>
      </c>
      <c r="E876" s="2" t="s">
        <v>30</v>
      </c>
      <c r="F876" s="2" t="s">
        <v>278</v>
      </c>
      <c r="G876" s="2" t="s">
        <v>474</v>
      </c>
      <c r="H876" s="4">
        <v>168880.95</v>
      </c>
      <c r="I876" s="4">
        <v>168880.95</v>
      </c>
    </row>
    <row r="877" spans="1:9" x14ac:dyDescent="0.35">
      <c r="A877" s="2" t="s">
        <v>1091</v>
      </c>
      <c r="B877" s="3">
        <v>46010</v>
      </c>
      <c r="C877" s="2" t="s">
        <v>379</v>
      </c>
      <c r="D877" s="2" t="s">
        <v>380</v>
      </c>
      <c r="E877" s="2" t="s">
        <v>30</v>
      </c>
      <c r="F877" s="2" t="s">
        <v>278</v>
      </c>
      <c r="G877" s="2" t="s">
        <v>474</v>
      </c>
      <c r="H877" s="4">
        <v>12705</v>
      </c>
      <c r="I877" s="4">
        <v>12705</v>
      </c>
    </row>
    <row r="878" spans="1:9" x14ac:dyDescent="0.35">
      <c r="A878" s="2" t="s">
        <v>1092</v>
      </c>
      <c r="B878" s="3">
        <v>46010</v>
      </c>
      <c r="C878" s="2" t="s">
        <v>379</v>
      </c>
      <c r="D878" s="2" t="s">
        <v>380</v>
      </c>
      <c r="E878" s="2" t="s">
        <v>30</v>
      </c>
      <c r="F878" s="2" t="s">
        <v>278</v>
      </c>
      <c r="G878" s="2" t="s">
        <v>474</v>
      </c>
      <c r="H878" s="4">
        <v>60000</v>
      </c>
      <c r="I878" s="4">
        <v>60000</v>
      </c>
    </row>
    <row r="879" spans="1:9" x14ac:dyDescent="0.35">
      <c r="A879" s="2" t="s">
        <v>1093</v>
      </c>
      <c r="B879" s="3">
        <v>46010</v>
      </c>
      <c r="C879" s="2" t="s">
        <v>379</v>
      </c>
      <c r="D879" s="2" t="s">
        <v>380</v>
      </c>
      <c r="E879" s="2" t="s">
        <v>30</v>
      </c>
      <c r="F879" s="2" t="s">
        <v>278</v>
      </c>
      <c r="G879" s="2" t="s">
        <v>474</v>
      </c>
      <c r="H879" s="4">
        <v>37170</v>
      </c>
      <c r="I879" s="4">
        <v>37170</v>
      </c>
    </row>
    <row r="880" spans="1:9" x14ac:dyDescent="0.35">
      <c r="A880" s="2" t="s">
        <v>1094</v>
      </c>
      <c r="B880" s="3">
        <v>46010</v>
      </c>
      <c r="C880" s="2" t="s">
        <v>379</v>
      </c>
      <c r="D880" s="2" t="s">
        <v>380</v>
      </c>
      <c r="E880" s="2" t="s">
        <v>30</v>
      </c>
      <c r="F880" s="2" t="s">
        <v>278</v>
      </c>
      <c r="G880" s="2" t="s">
        <v>474</v>
      </c>
      <c r="H880" s="4">
        <v>43445.85</v>
      </c>
      <c r="I880" s="4">
        <v>43445.85</v>
      </c>
    </row>
    <row r="881" spans="1:9" x14ac:dyDescent="0.35">
      <c r="A881" s="2" t="s">
        <v>1095</v>
      </c>
      <c r="B881" s="3">
        <v>46010</v>
      </c>
      <c r="C881" s="2" t="s">
        <v>379</v>
      </c>
      <c r="D881" s="2" t="s">
        <v>380</v>
      </c>
      <c r="E881" s="2" t="s">
        <v>30</v>
      </c>
      <c r="F881" s="2" t="s">
        <v>278</v>
      </c>
      <c r="G881" s="2" t="s">
        <v>474</v>
      </c>
      <c r="H881" s="4">
        <v>27386.1</v>
      </c>
      <c r="I881" s="4">
        <v>27386.1</v>
      </c>
    </row>
    <row r="882" spans="1:9" x14ac:dyDescent="0.35">
      <c r="A882" s="2" t="s">
        <v>1096</v>
      </c>
      <c r="B882" s="3">
        <v>46010</v>
      </c>
      <c r="C882" s="2" t="s">
        <v>379</v>
      </c>
      <c r="D882" s="2" t="s">
        <v>380</v>
      </c>
      <c r="E882" s="2" t="s">
        <v>30</v>
      </c>
      <c r="F882" s="2" t="s">
        <v>278</v>
      </c>
      <c r="G882" s="2" t="s">
        <v>474</v>
      </c>
      <c r="H882" s="4">
        <v>86625</v>
      </c>
      <c r="I882" s="4">
        <v>86625</v>
      </c>
    </row>
    <row r="883" spans="1:9" x14ac:dyDescent="0.35">
      <c r="A883" s="2" t="s">
        <v>1097</v>
      </c>
      <c r="B883" s="3">
        <v>46010</v>
      </c>
      <c r="C883" s="2" t="s">
        <v>379</v>
      </c>
      <c r="D883" s="2" t="s">
        <v>380</v>
      </c>
      <c r="E883" s="2" t="s">
        <v>30</v>
      </c>
      <c r="F883" s="2" t="s">
        <v>278</v>
      </c>
      <c r="G883" s="2" t="s">
        <v>474</v>
      </c>
      <c r="H883" s="4">
        <v>38500</v>
      </c>
      <c r="I883" s="4">
        <v>38500</v>
      </c>
    </row>
    <row r="884" spans="1:9" x14ac:dyDescent="0.35">
      <c r="A884" s="2" t="s">
        <v>1098</v>
      </c>
      <c r="B884" s="3">
        <v>46010</v>
      </c>
      <c r="C884" s="2" t="s">
        <v>379</v>
      </c>
      <c r="D884" s="2" t="s">
        <v>380</v>
      </c>
      <c r="E884" s="2" t="s">
        <v>30</v>
      </c>
      <c r="F884" s="2" t="s">
        <v>278</v>
      </c>
      <c r="G884" s="2" t="s">
        <v>474</v>
      </c>
      <c r="H884" s="4">
        <v>105000</v>
      </c>
      <c r="I884" s="4">
        <v>105000</v>
      </c>
    </row>
    <row r="885" spans="1:9" x14ac:dyDescent="0.35">
      <c r="A885" s="2" t="s">
        <v>1099</v>
      </c>
      <c r="B885" s="3">
        <v>46010</v>
      </c>
      <c r="C885" s="2" t="s">
        <v>285</v>
      </c>
      <c r="D885" s="2" t="s">
        <v>286</v>
      </c>
      <c r="E885" s="2" t="s">
        <v>30</v>
      </c>
      <c r="F885" s="2" t="s">
        <v>113</v>
      </c>
      <c r="G885" s="2" t="s">
        <v>474</v>
      </c>
      <c r="H885" s="4">
        <v>550641.4</v>
      </c>
      <c r="I885" s="4">
        <v>550641.4</v>
      </c>
    </row>
    <row r="886" spans="1:9" x14ac:dyDescent="0.35">
      <c r="A886" s="2" t="s">
        <v>1100</v>
      </c>
      <c r="B886" s="3">
        <v>46010</v>
      </c>
      <c r="C886" s="2" t="s">
        <v>343</v>
      </c>
      <c r="D886" s="2" t="s">
        <v>344</v>
      </c>
      <c r="E886" s="2" t="s">
        <v>30</v>
      </c>
      <c r="F886" s="2" t="s">
        <v>113</v>
      </c>
      <c r="G886" s="2" t="s">
        <v>474</v>
      </c>
      <c r="H886" s="4">
        <v>2303169</v>
      </c>
      <c r="I886" s="4">
        <v>2303169</v>
      </c>
    </row>
    <row r="887" spans="1:9" x14ac:dyDescent="0.35">
      <c r="A887" s="2" t="s">
        <v>1101</v>
      </c>
      <c r="B887" s="3">
        <v>46010</v>
      </c>
      <c r="C887" s="2" t="s">
        <v>139</v>
      </c>
      <c r="D887" s="2" t="s">
        <v>140</v>
      </c>
      <c r="E887" s="2" t="s">
        <v>30</v>
      </c>
      <c r="F887" s="2" t="s">
        <v>65</v>
      </c>
      <c r="G887" s="2" t="s">
        <v>474</v>
      </c>
      <c r="H887" s="4">
        <v>3380.55</v>
      </c>
      <c r="I887" s="4">
        <v>3380.55</v>
      </c>
    </row>
    <row r="888" spans="1:9" x14ac:dyDescent="0.35">
      <c r="A888" s="2" t="s">
        <v>1102</v>
      </c>
      <c r="B888" s="3">
        <v>46010</v>
      </c>
      <c r="C888" s="2" t="s">
        <v>379</v>
      </c>
      <c r="D888" s="2" t="s">
        <v>380</v>
      </c>
      <c r="E888" s="2" t="s">
        <v>30</v>
      </c>
      <c r="F888" s="2" t="s">
        <v>113</v>
      </c>
      <c r="G888" s="2" t="s">
        <v>474</v>
      </c>
      <c r="H888" s="4">
        <v>2867401.7</v>
      </c>
      <c r="I888" s="4">
        <v>2867401.7</v>
      </c>
    </row>
    <row r="889" spans="1:9" x14ac:dyDescent="0.35">
      <c r="A889" s="2" t="s">
        <v>1103</v>
      </c>
      <c r="B889" s="3">
        <v>46010</v>
      </c>
      <c r="C889" s="2" t="s">
        <v>346</v>
      </c>
      <c r="D889" s="2" t="s">
        <v>347</v>
      </c>
      <c r="E889" s="2" t="s">
        <v>30</v>
      </c>
      <c r="F889" s="2" t="s">
        <v>39</v>
      </c>
      <c r="G889" s="2" t="s">
        <v>474</v>
      </c>
      <c r="H889" s="4">
        <v>25862</v>
      </c>
      <c r="I889" s="4">
        <v>25862</v>
      </c>
    </row>
    <row r="890" spans="1:9" x14ac:dyDescent="0.35">
      <c r="A890" s="2" t="s">
        <v>1104</v>
      </c>
      <c r="B890" s="3">
        <v>46010</v>
      </c>
      <c r="C890" s="2" t="s">
        <v>14</v>
      </c>
      <c r="D890" s="2" t="s">
        <v>15</v>
      </c>
      <c r="E890" s="2" t="s">
        <v>30</v>
      </c>
      <c r="F890" s="2" t="s">
        <v>31</v>
      </c>
      <c r="G890" s="2" t="s">
        <v>474</v>
      </c>
      <c r="H890" s="4">
        <v>600000</v>
      </c>
      <c r="I890" s="4">
        <v>570000</v>
      </c>
    </row>
    <row r="891" spans="1:9" x14ac:dyDescent="0.35">
      <c r="A891" s="2" t="s">
        <v>1105</v>
      </c>
      <c r="B891" s="3">
        <v>46010</v>
      </c>
      <c r="C891" s="2" t="s">
        <v>105</v>
      </c>
      <c r="D891" s="2" t="s">
        <v>106</v>
      </c>
      <c r="E891" s="2" t="s">
        <v>30</v>
      </c>
      <c r="F891" s="2" t="s">
        <v>31</v>
      </c>
      <c r="G891" s="2" t="s">
        <v>474</v>
      </c>
      <c r="H891" s="4">
        <v>500000</v>
      </c>
      <c r="I891" s="4">
        <v>475000</v>
      </c>
    </row>
    <row r="892" spans="1:9" x14ac:dyDescent="0.35">
      <c r="A892" s="2" t="s">
        <v>1106</v>
      </c>
      <c r="B892" s="3">
        <v>46010</v>
      </c>
      <c r="C892" s="2" t="s">
        <v>301</v>
      </c>
      <c r="D892" s="2" t="s">
        <v>302</v>
      </c>
      <c r="E892" s="2" t="s">
        <v>30</v>
      </c>
      <c r="F892" s="2" t="s">
        <v>103</v>
      </c>
      <c r="G892" s="2" t="s">
        <v>474</v>
      </c>
      <c r="H892" s="4">
        <v>14805</v>
      </c>
      <c r="I892" s="4">
        <v>14805</v>
      </c>
    </row>
    <row r="893" spans="1:9" x14ac:dyDescent="0.35">
      <c r="A893" s="2" t="s">
        <v>1107</v>
      </c>
      <c r="B893" s="3">
        <v>46010</v>
      </c>
      <c r="C893" s="2" t="s">
        <v>17</v>
      </c>
      <c r="D893" s="2" t="s">
        <v>18</v>
      </c>
      <c r="E893" s="2" t="s">
        <v>30</v>
      </c>
      <c r="F893" s="2" t="s">
        <v>113</v>
      </c>
      <c r="G893" s="2" t="s">
        <v>474</v>
      </c>
      <c r="H893" s="4">
        <v>2832234.75</v>
      </c>
      <c r="I893" s="4">
        <v>2832234.75</v>
      </c>
    </row>
    <row r="894" spans="1:9" x14ac:dyDescent="0.35">
      <c r="A894" s="2" t="s">
        <v>1108</v>
      </c>
      <c r="B894" s="3">
        <v>46010</v>
      </c>
      <c r="C894" s="2" t="s">
        <v>83</v>
      </c>
      <c r="D894" s="2" t="s">
        <v>84</v>
      </c>
      <c r="E894" s="2" t="s">
        <v>30</v>
      </c>
      <c r="F894" s="2" t="s">
        <v>72</v>
      </c>
      <c r="G894" s="2" t="s">
        <v>474</v>
      </c>
      <c r="H894" s="4">
        <v>5950</v>
      </c>
      <c r="I894" s="4">
        <v>5950</v>
      </c>
    </row>
    <row r="895" spans="1:9" x14ac:dyDescent="0.35">
      <c r="A895" s="2" t="s">
        <v>1109</v>
      </c>
      <c r="B895" s="3">
        <v>46010</v>
      </c>
      <c r="C895" s="2" t="s">
        <v>301</v>
      </c>
      <c r="D895" s="2" t="s">
        <v>302</v>
      </c>
      <c r="E895" s="2" t="s">
        <v>30</v>
      </c>
      <c r="F895" s="2" t="s">
        <v>65</v>
      </c>
      <c r="G895" s="2" t="s">
        <v>474</v>
      </c>
      <c r="H895" s="4">
        <v>76196.539999999994</v>
      </c>
      <c r="I895" s="4">
        <v>76196.539999999994</v>
      </c>
    </row>
    <row r="896" spans="1:9" x14ac:dyDescent="0.35">
      <c r="A896" s="2" t="s">
        <v>1110</v>
      </c>
      <c r="B896" s="3">
        <v>46010</v>
      </c>
      <c r="C896" s="2" t="s">
        <v>139</v>
      </c>
      <c r="D896" s="2" t="s">
        <v>140</v>
      </c>
      <c r="E896" s="2" t="s">
        <v>30</v>
      </c>
      <c r="F896" s="2" t="s">
        <v>65</v>
      </c>
      <c r="G896" s="2" t="s">
        <v>474</v>
      </c>
      <c r="H896" s="4">
        <v>16016.95</v>
      </c>
      <c r="I896" s="4">
        <v>16016.95</v>
      </c>
    </row>
    <row r="897" spans="1:9" x14ac:dyDescent="0.35">
      <c r="A897" s="2" t="s">
        <v>1111</v>
      </c>
      <c r="B897" s="3">
        <v>46010</v>
      </c>
      <c r="C897" s="2" t="s">
        <v>1112</v>
      </c>
      <c r="D897" s="2" t="s">
        <v>1113</v>
      </c>
      <c r="E897" s="2" t="s">
        <v>30</v>
      </c>
      <c r="F897" s="2" t="s">
        <v>72</v>
      </c>
      <c r="G897" s="2" t="s">
        <v>474</v>
      </c>
      <c r="H897" s="4">
        <v>14655.17</v>
      </c>
      <c r="I897" s="4">
        <v>14655.17</v>
      </c>
    </row>
    <row r="898" spans="1:9" x14ac:dyDescent="0.35">
      <c r="A898" s="2" t="s">
        <v>1114</v>
      </c>
      <c r="B898" s="3">
        <v>46010</v>
      </c>
      <c r="C898" s="2" t="s">
        <v>1112</v>
      </c>
      <c r="D898" s="2" t="s">
        <v>1113</v>
      </c>
      <c r="E898" s="2" t="s">
        <v>30</v>
      </c>
      <c r="F898" s="2" t="s">
        <v>72</v>
      </c>
      <c r="G898" s="2" t="s">
        <v>474</v>
      </c>
      <c r="H898" s="4">
        <v>333621</v>
      </c>
      <c r="I898" s="4">
        <v>333621</v>
      </c>
    </row>
    <row r="899" spans="1:9" x14ac:dyDescent="0.35">
      <c r="A899" s="2" t="s">
        <v>1115</v>
      </c>
      <c r="B899" s="3">
        <v>46010</v>
      </c>
      <c r="C899" s="2" t="s">
        <v>1112</v>
      </c>
      <c r="D899" s="2" t="s">
        <v>1113</v>
      </c>
      <c r="E899" s="2" t="s">
        <v>30</v>
      </c>
      <c r="F899" s="2" t="s">
        <v>72</v>
      </c>
      <c r="G899" s="2" t="s">
        <v>474</v>
      </c>
      <c r="H899" s="4">
        <v>3879</v>
      </c>
      <c r="I899" s="4">
        <v>3879</v>
      </c>
    </row>
    <row r="900" spans="1:9" x14ac:dyDescent="0.35">
      <c r="A900" s="2" t="s">
        <v>1116</v>
      </c>
      <c r="B900" s="3">
        <v>46010</v>
      </c>
      <c r="C900" s="2" t="s">
        <v>14</v>
      </c>
      <c r="D900" s="2" t="s">
        <v>15</v>
      </c>
      <c r="E900" s="2" t="s">
        <v>30</v>
      </c>
      <c r="F900" s="2" t="s">
        <v>101</v>
      </c>
      <c r="G900" s="2" t="s">
        <v>474</v>
      </c>
      <c r="H900" s="4">
        <v>25000</v>
      </c>
      <c r="I900" s="4">
        <v>25000</v>
      </c>
    </row>
    <row r="901" spans="1:9" x14ac:dyDescent="0.35">
      <c r="A901" s="2" t="s">
        <v>1117</v>
      </c>
      <c r="B901" s="3">
        <v>46010</v>
      </c>
      <c r="C901" s="2" t="s">
        <v>537</v>
      </c>
      <c r="D901" s="2" t="s">
        <v>538</v>
      </c>
      <c r="E901" s="2" t="s">
        <v>30</v>
      </c>
      <c r="F901" s="2" t="s">
        <v>65</v>
      </c>
      <c r="G901" s="2" t="s">
        <v>474</v>
      </c>
      <c r="H901" s="4">
        <v>137411.89000000001</v>
      </c>
      <c r="I901" s="4">
        <v>137411.89000000001</v>
      </c>
    </row>
    <row r="902" spans="1:9" x14ac:dyDescent="0.35">
      <c r="A902" s="2" t="s">
        <v>1118</v>
      </c>
      <c r="B902" s="3">
        <v>46010</v>
      </c>
      <c r="C902" s="2" t="s">
        <v>83</v>
      </c>
      <c r="D902" s="2" t="s">
        <v>84</v>
      </c>
      <c r="E902" s="2" t="s">
        <v>30</v>
      </c>
      <c r="F902" s="2" t="s">
        <v>72</v>
      </c>
      <c r="G902" s="2" t="s">
        <v>474</v>
      </c>
      <c r="H902" s="4">
        <v>90000</v>
      </c>
      <c r="I902" s="4">
        <v>90000</v>
      </c>
    </row>
    <row r="903" spans="1:9" x14ac:dyDescent="0.35">
      <c r="A903" s="2" t="s">
        <v>1119</v>
      </c>
      <c r="B903" s="3">
        <v>46010</v>
      </c>
      <c r="C903" s="2" t="s">
        <v>741</v>
      </c>
      <c r="D903" s="2" t="s">
        <v>742</v>
      </c>
      <c r="E903" s="2" t="s">
        <v>30</v>
      </c>
      <c r="F903" s="2" t="s">
        <v>72</v>
      </c>
      <c r="G903" s="2" t="s">
        <v>474</v>
      </c>
      <c r="H903" s="4">
        <v>5060</v>
      </c>
      <c r="I903" s="4">
        <v>5060</v>
      </c>
    </row>
    <row r="904" spans="1:9" x14ac:dyDescent="0.35">
      <c r="A904" s="2" t="s">
        <v>1120</v>
      </c>
      <c r="B904" s="3">
        <v>46010</v>
      </c>
      <c r="C904" s="2" t="s">
        <v>83</v>
      </c>
      <c r="D904" s="2" t="s">
        <v>84</v>
      </c>
      <c r="E904" s="2" t="s">
        <v>30</v>
      </c>
      <c r="F904" s="2" t="s">
        <v>72</v>
      </c>
      <c r="G904" s="2" t="s">
        <v>474</v>
      </c>
      <c r="H904" s="4">
        <v>27500</v>
      </c>
      <c r="I904" s="4">
        <v>27500</v>
      </c>
    </row>
    <row r="905" spans="1:9" x14ac:dyDescent="0.35">
      <c r="A905" s="2" t="s">
        <v>1121</v>
      </c>
      <c r="B905" s="3">
        <v>46010</v>
      </c>
      <c r="C905" s="2" t="s">
        <v>21</v>
      </c>
      <c r="D905" s="2" t="s">
        <v>22</v>
      </c>
      <c r="E905" s="2" t="s">
        <v>30</v>
      </c>
      <c r="F905" s="2" t="s">
        <v>11</v>
      </c>
      <c r="G905" s="2" t="s">
        <v>474</v>
      </c>
      <c r="H905" s="4">
        <v>40000</v>
      </c>
      <c r="I905" s="4">
        <v>40000</v>
      </c>
    </row>
    <row r="906" spans="1:9" x14ac:dyDescent="0.35">
      <c r="A906" s="2" t="s">
        <v>1122</v>
      </c>
      <c r="B906" s="3">
        <v>46010</v>
      </c>
      <c r="C906" s="2" t="s">
        <v>181</v>
      </c>
      <c r="D906" s="2" t="s">
        <v>182</v>
      </c>
      <c r="E906" s="2" t="s">
        <v>30</v>
      </c>
      <c r="F906" s="2" t="s">
        <v>39</v>
      </c>
      <c r="G906" s="2" t="s">
        <v>474</v>
      </c>
      <c r="H906" s="4">
        <v>45500</v>
      </c>
      <c r="I906" s="4">
        <v>45500</v>
      </c>
    </row>
    <row r="907" spans="1:9" x14ac:dyDescent="0.35">
      <c r="A907" s="2" t="s">
        <v>1123</v>
      </c>
      <c r="B907" s="3">
        <v>46010</v>
      </c>
      <c r="C907" s="2" t="s">
        <v>21</v>
      </c>
      <c r="D907" s="2" t="s">
        <v>22</v>
      </c>
      <c r="E907" s="2" t="s">
        <v>30</v>
      </c>
      <c r="F907" s="2" t="s">
        <v>11</v>
      </c>
      <c r="G907" s="2" t="s">
        <v>474</v>
      </c>
      <c r="H907" s="4">
        <v>48000</v>
      </c>
      <c r="I907" s="4">
        <v>48000</v>
      </c>
    </row>
    <row r="908" spans="1:9" x14ac:dyDescent="0.35">
      <c r="A908" s="2" t="s">
        <v>1124</v>
      </c>
      <c r="B908" s="3">
        <v>46010</v>
      </c>
      <c r="C908" s="2" t="s">
        <v>21</v>
      </c>
      <c r="D908" s="2" t="s">
        <v>22</v>
      </c>
      <c r="E908" s="2" t="s">
        <v>30</v>
      </c>
      <c r="F908" s="2" t="s">
        <v>39</v>
      </c>
      <c r="G908" s="2" t="s">
        <v>474</v>
      </c>
      <c r="H908" s="4">
        <v>1868864</v>
      </c>
      <c r="I908" s="4">
        <v>1868864</v>
      </c>
    </row>
    <row r="909" spans="1:9" x14ac:dyDescent="0.35">
      <c r="A909" s="2" t="s">
        <v>1125</v>
      </c>
      <c r="B909" s="3">
        <v>46010</v>
      </c>
      <c r="C909" s="2" t="s">
        <v>346</v>
      </c>
      <c r="D909" s="2" t="s">
        <v>347</v>
      </c>
      <c r="E909" s="2" t="s">
        <v>30</v>
      </c>
      <c r="F909" s="2" t="s">
        <v>39</v>
      </c>
      <c r="G909" s="2" t="s">
        <v>474</v>
      </c>
      <c r="H909" s="4">
        <v>86400</v>
      </c>
      <c r="I909" s="4">
        <v>86400</v>
      </c>
    </row>
    <row r="910" spans="1:9" x14ac:dyDescent="0.35">
      <c r="A910" s="2" t="s">
        <v>1126</v>
      </c>
      <c r="B910" s="3">
        <v>46010</v>
      </c>
      <c r="C910" s="2" t="s">
        <v>99</v>
      </c>
      <c r="D910" s="2" t="s">
        <v>100</v>
      </c>
      <c r="E910" s="2" t="s">
        <v>30</v>
      </c>
      <c r="F910" s="2" t="s">
        <v>39</v>
      </c>
      <c r="G910" s="2" t="s">
        <v>474</v>
      </c>
      <c r="H910" s="4">
        <v>100000</v>
      </c>
      <c r="I910" s="4">
        <v>100000</v>
      </c>
    </row>
    <row r="911" spans="1:9" x14ac:dyDescent="0.35">
      <c r="A911" s="2" t="s">
        <v>1127</v>
      </c>
      <c r="B911" s="3">
        <v>46010</v>
      </c>
      <c r="C911" s="2" t="s">
        <v>145</v>
      </c>
      <c r="D911" s="2" t="s">
        <v>146</v>
      </c>
      <c r="E911" s="2" t="s">
        <v>30</v>
      </c>
      <c r="F911" s="2" t="s">
        <v>39</v>
      </c>
      <c r="G911" s="2" t="s">
        <v>474</v>
      </c>
      <c r="H911" s="4">
        <v>41000</v>
      </c>
      <c r="I911" s="4">
        <v>41000</v>
      </c>
    </row>
    <row r="912" spans="1:9" x14ac:dyDescent="0.35">
      <c r="A912" s="2" t="s">
        <v>1128</v>
      </c>
      <c r="B912" s="3">
        <v>46010</v>
      </c>
      <c r="C912" s="2" t="s">
        <v>181</v>
      </c>
      <c r="D912" s="2" t="s">
        <v>182</v>
      </c>
      <c r="E912" s="2" t="s">
        <v>30</v>
      </c>
      <c r="F912" s="2" t="s">
        <v>39</v>
      </c>
      <c r="G912" s="2" t="s">
        <v>474</v>
      </c>
      <c r="H912" s="4">
        <v>392000</v>
      </c>
      <c r="I912" s="4">
        <v>392000</v>
      </c>
    </row>
    <row r="913" spans="1:9" x14ac:dyDescent="0.35">
      <c r="A913" s="2" t="s">
        <v>1129</v>
      </c>
      <c r="B913" s="3">
        <v>46010</v>
      </c>
      <c r="C913" s="2" t="s">
        <v>21</v>
      </c>
      <c r="D913" s="2" t="s">
        <v>22</v>
      </c>
      <c r="E913" s="2" t="s">
        <v>30</v>
      </c>
      <c r="F913" s="2" t="s">
        <v>39</v>
      </c>
      <c r="G913" s="2" t="s">
        <v>474</v>
      </c>
      <c r="H913" s="4">
        <v>58000</v>
      </c>
      <c r="I913" s="4">
        <v>55100</v>
      </c>
    </row>
    <row r="914" spans="1:9" x14ac:dyDescent="0.35">
      <c r="A914" s="2" t="s">
        <v>1130</v>
      </c>
      <c r="B914" s="3">
        <v>46010</v>
      </c>
      <c r="C914" s="2" t="s">
        <v>343</v>
      </c>
      <c r="D914" s="2" t="s">
        <v>344</v>
      </c>
      <c r="E914" s="2" t="s">
        <v>30</v>
      </c>
      <c r="F914" s="2" t="s">
        <v>39</v>
      </c>
      <c r="G914" s="2" t="s">
        <v>474</v>
      </c>
      <c r="H914" s="4">
        <v>120000</v>
      </c>
      <c r="I914" s="4">
        <v>120000</v>
      </c>
    </row>
    <row r="915" spans="1:9" x14ac:dyDescent="0.35">
      <c r="A915" s="2" t="s">
        <v>1131</v>
      </c>
      <c r="B915" s="3">
        <v>46010</v>
      </c>
      <c r="C915" s="2" t="s">
        <v>17</v>
      </c>
      <c r="D915" s="2" t="s">
        <v>18</v>
      </c>
      <c r="E915" s="2" t="s">
        <v>30</v>
      </c>
      <c r="F915" s="2" t="s">
        <v>39</v>
      </c>
      <c r="G915" s="2" t="s">
        <v>474</v>
      </c>
      <c r="H915" s="4">
        <v>344000</v>
      </c>
      <c r="I915" s="4">
        <v>344000</v>
      </c>
    </row>
    <row r="916" spans="1:9" x14ac:dyDescent="0.35">
      <c r="A916" s="2" t="s">
        <v>1132</v>
      </c>
      <c r="B916" s="3">
        <v>46010</v>
      </c>
      <c r="C916" s="2" t="s">
        <v>14</v>
      </c>
      <c r="D916" s="2" t="s">
        <v>15</v>
      </c>
      <c r="E916" s="2" t="s">
        <v>30</v>
      </c>
      <c r="F916" s="2" t="s">
        <v>39</v>
      </c>
      <c r="G916" s="2" t="s">
        <v>474</v>
      </c>
      <c r="H916" s="4">
        <v>395000</v>
      </c>
      <c r="I916" s="4">
        <v>395000</v>
      </c>
    </row>
    <row r="917" spans="1:9" x14ac:dyDescent="0.35">
      <c r="A917" s="2" t="s">
        <v>1133</v>
      </c>
      <c r="B917" s="3">
        <v>46010</v>
      </c>
      <c r="C917" s="2" t="s">
        <v>83</v>
      </c>
      <c r="D917" s="2" t="s">
        <v>84</v>
      </c>
      <c r="E917" s="2" t="s">
        <v>30</v>
      </c>
      <c r="F917" s="2" t="s">
        <v>86</v>
      </c>
      <c r="G917" s="2" t="s">
        <v>474</v>
      </c>
      <c r="H917" s="4">
        <v>775530</v>
      </c>
      <c r="I917" s="4">
        <v>775530</v>
      </c>
    </row>
    <row r="918" spans="1:9" x14ac:dyDescent="0.35">
      <c r="A918" s="2" t="s">
        <v>1134</v>
      </c>
      <c r="B918" s="3">
        <v>46010</v>
      </c>
      <c r="C918" s="2" t="s">
        <v>14</v>
      </c>
      <c r="D918" s="2" t="s">
        <v>15</v>
      </c>
      <c r="E918" s="2" t="s">
        <v>30</v>
      </c>
      <c r="F918" s="2" t="s">
        <v>39</v>
      </c>
      <c r="G918" s="2" t="s">
        <v>474</v>
      </c>
      <c r="H918" s="4">
        <v>69000</v>
      </c>
      <c r="I918" s="4">
        <v>69000</v>
      </c>
    </row>
    <row r="919" spans="1:9" x14ac:dyDescent="0.35">
      <c r="A919" s="2" t="s">
        <v>1135</v>
      </c>
      <c r="B919" s="3">
        <v>46010</v>
      </c>
      <c r="C919" s="2" t="s">
        <v>251</v>
      </c>
      <c r="D919" s="2" t="s">
        <v>252</v>
      </c>
      <c r="E919" s="2" t="s">
        <v>30</v>
      </c>
      <c r="F919" s="2" t="s">
        <v>39</v>
      </c>
      <c r="G919" s="2" t="s">
        <v>474</v>
      </c>
      <c r="H919" s="4">
        <v>355860</v>
      </c>
      <c r="I919" s="4">
        <v>355860</v>
      </c>
    </row>
    <row r="920" spans="1:9" x14ac:dyDescent="0.35">
      <c r="A920" s="2" t="s">
        <v>1136</v>
      </c>
      <c r="B920" s="3">
        <v>46009</v>
      </c>
      <c r="C920" s="2" t="s">
        <v>83</v>
      </c>
      <c r="D920" s="2" t="s">
        <v>84</v>
      </c>
      <c r="E920" s="2" t="s">
        <v>30</v>
      </c>
      <c r="F920" s="2" t="s">
        <v>72</v>
      </c>
      <c r="G920" s="2" t="s">
        <v>474</v>
      </c>
      <c r="H920" s="4">
        <v>5172</v>
      </c>
      <c r="I920" s="4">
        <v>5172</v>
      </c>
    </row>
    <row r="921" spans="1:9" x14ac:dyDescent="0.35">
      <c r="A921" s="2" t="s">
        <v>1137</v>
      </c>
      <c r="B921" s="3">
        <v>46009</v>
      </c>
      <c r="C921" s="2" t="s">
        <v>83</v>
      </c>
      <c r="D921" s="2" t="s">
        <v>84</v>
      </c>
      <c r="E921" s="2" t="s">
        <v>30</v>
      </c>
      <c r="F921" s="2" t="s">
        <v>72</v>
      </c>
      <c r="G921" s="2" t="s">
        <v>474</v>
      </c>
      <c r="H921" s="4">
        <v>79730</v>
      </c>
      <c r="I921" s="4">
        <v>79730</v>
      </c>
    </row>
    <row r="922" spans="1:9" x14ac:dyDescent="0.35">
      <c r="A922" s="2" t="s">
        <v>1138</v>
      </c>
      <c r="B922" s="3">
        <v>46009</v>
      </c>
      <c r="C922" s="2" t="s">
        <v>224</v>
      </c>
      <c r="D922" s="2" t="s">
        <v>225</v>
      </c>
      <c r="E922" s="2" t="s">
        <v>30</v>
      </c>
      <c r="F922" s="2" t="s">
        <v>113</v>
      </c>
      <c r="G922" s="2" t="s">
        <v>474</v>
      </c>
      <c r="H922" s="4">
        <v>318228</v>
      </c>
      <c r="I922" s="4">
        <v>318228</v>
      </c>
    </row>
    <row r="923" spans="1:9" x14ac:dyDescent="0.35">
      <c r="A923" s="2" t="s">
        <v>1139</v>
      </c>
      <c r="B923" s="3">
        <v>46009</v>
      </c>
      <c r="C923" s="2" t="s">
        <v>83</v>
      </c>
      <c r="D923" s="2" t="s">
        <v>84</v>
      </c>
      <c r="E923" s="2" t="s">
        <v>30</v>
      </c>
      <c r="F923" s="2" t="s">
        <v>72</v>
      </c>
      <c r="G923" s="2" t="s">
        <v>474</v>
      </c>
      <c r="H923" s="4">
        <v>47600</v>
      </c>
      <c r="I923" s="4">
        <v>47600</v>
      </c>
    </row>
    <row r="924" spans="1:9" x14ac:dyDescent="0.35">
      <c r="A924" s="2" t="s">
        <v>1140</v>
      </c>
      <c r="B924" s="3">
        <v>46009</v>
      </c>
      <c r="C924" s="2" t="s">
        <v>17</v>
      </c>
      <c r="D924" s="2" t="s">
        <v>18</v>
      </c>
      <c r="E924" s="2" t="s">
        <v>30</v>
      </c>
      <c r="F924" s="2" t="s">
        <v>72</v>
      </c>
      <c r="G924" s="2" t="s">
        <v>474</v>
      </c>
      <c r="H924" s="4">
        <v>62500</v>
      </c>
      <c r="I924" s="4">
        <v>62500</v>
      </c>
    </row>
    <row r="925" spans="1:9" x14ac:dyDescent="0.35">
      <c r="A925" s="2" t="s">
        <v>1141</v>
      </c>
      <c r="B925" s="3">
        <v>46009</v>
      </c>
      <c r="C925" s="2" t="s">
        <v>139</v>
      </c>
      <c r="D925" s="2" t="s">
        <v>140</v>
      </c>
      <c r="E925" s="2" t="s">
        <v>30</v>
      </c>
      <c r="F925" s="2" t="s">
        <v>113</v>
      </c>
      <c r="G925" s="2" t="s">
        <v>474</v>
      </c>
      <c r="H925" s="4">
        <v>1100000</v>
      </c>
      <c r="I925" s="4">
        <v>1100000</v>
      </c>
    </row>
    <row r="926" spans="1:9" x14ac:dyDescent="0.35">
      <c r="A926" s="2" t="s">
        <v>1142</v>
      </c>
      <c r="B926" s="3">
        <v>46009</v>
      </c>
      <c r="C926" s="2" t="s">
        <v>139</v>
      </c>
      <c r="D926" s="2" t="s">
        <v>140</v>
      </c>
      <c r="E926" s="2" t="s">
        <v>30</v>
      </c>
      <c r="F926" s="2" t="s">
        <v>113</v>
      </c>
      <c r="G926" s="2" t="s">
        <v>474</v>
      </c>
      <c r="H926" s="4">
        <v>336782</v>
      </c>
      <c r="I926" s="4">
        <v>336782</v>
      </c>
    </row>
    <row r="927" spans="1:9" x14ac:dyDescent="0.35">
      <c r="A927" s="2" t="s">
        <v>1143</v>
      </c>
      <c r="B927" s="3">
        <v>46009</v>
      </c>
      <c r="C927" s="2" t="s">
        <v>139</v>
      </c>
      <c r="D927" s="2" t="s">
        <v>140</v>
      </c>
      <c r="E927" s="2" t="s">
        <v>30</v>
      </c>
      <c r="F927" s="2" t="s">
        <v>113</v>
      </c>
      <c r="G927" s="2" t="s">
        <v>474</v>
      </c>
      <c r="H927" s="4">
        <v>750000</v>
      </c>
      <c r="I927" s="4">
        <v>750000</v>
      </c>
    </row>
    <row r="928" spans="1:9" x14ac:dyDescent="0.35">
      <c r="A928" s="2" t="s">
        <v>1144</v>
      </c>
      <c r="B928" s="3">
        <v>46009</v>
      </c>
      <c r="C928" s="2" t="s">
        <v>139</v>
      </c>
      <c r="D928" s="2" t="s">
        <v>140</v>
      </c>
      <c r="E928" s="2" t="s">
        <v>30</v>
      </c>
      <c r="F928" s="2" t="s">
        <v>113</v>
      </c>
      <c r="G928" s="2" t="s">
        <v>474</v>
      </c>
      <c r="H928" s="4">
        <v>645000</v>
      </c>
      <c r="I928" s="4">
        <v>645000</v>
      </c>
    </row>
    <row r="929" spans="1:9" x14ac:dyDescent="0.35">
      <c r="A929" s="2" t="s">
        <v>1145</v>
      </c>
      <c r="B929" s="3">
        <v>46009</v>
      </c>
      <c r="C929" s="2" t="s">
        <v>139</v>
      </c>
      <c r="D929" s="2" t="s">
        <v>140</v>
      </c>
      <c r="E929" s="2" t="s">
        <v>30</v>
      </c>
      <c r="F929" s="2" t="s">
        <v>113</v>
      </c>
      <c r="G929" s="2" t="s">
        <v>474</v>
      </c>
      <c r="H929" s="4">
        <v>564000</v>
      </c>
      <c r="I929" s="4">
        <v>564000</v>
      </c>
    </row>
    <row r="930" spans="1:9" x14ac:dyDescent="0.35">
      <c r="A930" s="2" t="s">
        <v>1146</v>
      </c>
      <c r="B930" s="3">
        <v>46009</v>
      </c>
      <c r="C930" s="2" t="s">
        <v>17</v>
      </c>
      <c r="D930" s="2" t="s">
        <v>18</v>
      </c>
      <c r="E930" s="2" t="s">
        <v>30</v>
      </c>
      <c r="F930" s="2" t="s">
        <v>19</v>
      </c>
      <c r="G930" s="2" t="s">
        <v>474</v>
      </c>
      <c r="H930" s="4">
        <v>127000</v>
      </c>
      <c r="I930" s="4">
        <v>127000</v>
      </c>
    </row>
    <row r="931" spans="1:9" x14ac:dyDescent="0.35">
      <c r="A931" s="2" t="s">
        <v>1147</v>
      </c>
      <c r="B931" s="3">
        <v>46009</v>
      </c>
      <c r="C931" s="2" t="s">
        <v>77</v>
      </c>
      <c r="D931" s="2" t="s">
        <v>78</v>
      </c>
      <c r="E931" s="2" t="s">
        <v>30</v>
      </c>
      <c r="F931" s="2" t="s">
        <v>19</v>
      </c>
      <c r="G931" s="2" t="s">
        <v>474</v>
      </c>
      <c r="H931" s="4">
        <v>250500</v>
      </c>
      <c r="I931" s="4">
        <v>250500</v>
      </c>
    </row>
    <row r="932" spans="1:9" x14ac:dyDescent="0.35">
      <c r="A932" s="2" t="s">
        <v>1148</v>
      </c>
      <c r="B932" s="3">
        <v>46009</v>
      </c>
      <c r="C932" s="2" t="s">
        <v>14</v>
      </c>
      <c r="D932" s="2" t="s">
        <v>15</v>
      </c>
      <c r="E932" s="2" t="s">
        <v>30</v>
      </c>
      <c r="F932" s="2" t="s">
        <v>101</v>
      </c>
      <c r="G932" s="2" t="s">
        <v>474</v>
      </c>
      <c r="H932" s="4">
        <v>72000</v>
      </c>
      <c r="I932" s="4">
        <v>72000</v>
      </c>
    </row>
    <row r="933" spans="1:9" x14ac:dyDescent="0.35">
      <c r="A933" s="2" t="s">
        <v>1149</v>
      </c>
      <c r="B933" s="3">
        <v>46009</v>
      </c>
      <c r="C933" s="2" t="s">
        <v>21</v>
      </c>
      <c r="D933" s="2" t="s">
        <v>22</v>
      </c>
      <c r="E933" s="2" t="s">
        <v>30</v>
      </c>
      <c r="F933" s="2" t="s">
        <v>19</v>
      </c>
      <c r="G933" s="2" t="s">
        <v>474</v>
      </c>
      <c r="H933" s="4">
        <v>951429</v>
      </c>
      <c r="I933" s="4">
        <v>951429</v>
      </c>
    </row>
    <row r="934" spans="1:9" x14ac:dyDescent="0.35">
      <c r="A934" s="2" t="s">
        <v>1150</v>
      </c>
      <c r="B934" s="3">
        <v>46009</v>
      </c>
      <c r="C934" s="2" t="s">
        <v>83</v>
      </c>
      <c r="D934" s="2" t="s">
        <v>84</v>
      </c>
      <c r="E934" s="2" t="s">
        <v>30</v>
      </c>
      <c r="F934" s="2" t="s">
        <v>101</v>
      </c>
      <c r="G934" s="2" t="s">
        <v>474</v>
      </c>
      <c r="H934" s="4">
        <v>160125</v>
      </c>
      <c r="I934" s="4">
        <v>160125</v>
      </c>
    </row>
    <row r="935" spans="1:9" x14ac:dyDescent="0.35">
      <c r="A935" s="2" t="s">
        <v>1151</v>
      </c>
      <c r="B935" s="3">
        <v>46009</v>
      </c>
      <c r="C935" s="2" t="s">
        <v>83</v>
      </c>
      <c r="D935" s="2" t="s">
        <v>84</v>
      </c>
      <c r="E935" s="2" t="s">
        <v>30</v>
      </c>
      <c r="F935" s="2" t="s">
        <v>72</v>
      </c>
      <c r="G935" s="2" t="s">
        <v>474</v>
      </c>
      <c r="H935" s="4">
        <v>23800</v>
      </c>
      <c r="I935" s="4">
        <v>23800</v>
      </c>
    </row>
    <row r="936" spans="1:9" x14ac:dyDescent="0.35">
      <c r="A936" s="2" t="s">
        <v>1152</v>
      </c>
      <c r="B936" s="3">
        <v>46009</v>
      </c>
      <c r="C936" s="2" t="s">
        <v>181</v>
      </c>
      <c r="D936" s="2" t="s">
        <v>182</v>
      </c>
      <c r="E936" s="2" t="s">
        <v>30</v>
      </c>
      <c r="F936" s="2" t="s">
        <v>72</v>
      </c>
      <c r="G936" s="2" t="s">
        <v>474</v>
      </c>
      <c r="H936" s="4">
        <v>96900</v>
      </c>
      <c r="I936" s="4">
        <v>96900</v>
      </c>
    </row>
    <row r="937" spans="1:9" x14ac:dyDescent="0.35">
      <c r="A937" s="2" t="s">
        <v>1153</v>
      </c>
      <c r="B937" s="3">
        <v>46009</v>
      </c>
      <c r="C937" s="2" t="s">
        <v>83</v>
      </c>
      <c r="D937" s="2" t="s">
        <v>84</v>
      </c>
      <c r="E937" s="2" t="s">
        <v>30</v>
      </c>
      <c r="F937" s="2" t="s">
        <v>72</v>
      </c>
      <c r="G937" s="2" t="s">
        <v>474</v>
      </c>
      <c r="H937" s="4">
        <v>46000</v>
      </c>
      <c r="I937" s="4">
        <v>46000</v>
      </c>
    </row>
    <row r="938" spans="1:9" x14ac:dyDescent="0.35">
      <c r="A938" s="2" t="s">
        <v>1154</v>
      </c>
      <c r="B938" s="3">
        <v>46009</v>
      </c>
      <c r="C938" s="2" t="s">
        <v>340</v>
      </c>
      <c r="D938" s="2" t="s">
        <v>341</v>
      </c>
      <c r="E938" s="2" t="s">
        <v>30</v>
      </c>
      <c r="F938" s="2" t="s">
        <v>113</v>
      </c>
      <c r="G938" s="2" t="s">
        <v>474</v>
      </c>
      <c r="H938" s="4">
        <v>1074471.1000000001</v>
      </c>
      <c r="I938" s="4">
        <v>1074471.1000000001</v>
      </c>
    </row>
    <row r="939" spans="1:9" x14ac:dyDescent="0.35">
      <c r="A939" s="2" t="s">
        <v>1155</v>
      </c>
      <c r="B939" s="3">
        <v>46009</v>
      </c>
      <c r="C939" s="2" t="s">
        <v>181</v>
      </c>
      <c r="D939" s="2" t="s">
        <v>182</v>
      </c>
      <c r="E939" s="2" t="s">
        <v>30</v>
      </c>
      <c r="F939" s="2" t="s">
        <v>113</v>
      </c>
      <c r="G939" s="2" t="s">
        <v>474</v>
      </c>
      <c r="H939" s="4">
        <v>266015.15000000002</v>
      </c>
      <c r="I939" s="4">
        <v>266015.15000000002</v>
      </c>
    </row>
    <row r="940" spans="1:9" x14ac:dyDescent="0.35">
      <c r="A940" s="2" t="s">
        <v>1156</v>
      </c>
      <c r="B940" s="3">
        <v>46009</v>
      </c>
      <c r="C940" s="2" t="s">
        <v>224</v>
      </c>
      <c r="D940" s="2" t="s">
        <v>225</v>
      </c>
      <c r="E940" s="2" t="s">
        <v>30</v>
      </c>
      <c r="F940" s="2" t="s">
        <v>19</v>
      </c>
      <c r="G940" s="2" t="s">
        <v>474</v>
      </c>
      <c r="H940" s="4">
        <v>406550</v>
      </c>
      <c r="I940" s="4">
        <v>406550</v>
      </c>
    </row>
    <row r="941" spans="1:9" x14ac:dyDescent="0.35">
      <c r="A941" s="2" t="s">
        <v>1157</v>
      </c>
      <c r="B941" s="3">
        <v>46009</v>
      </c>
      <c r="C941" s="2" t="s">
        <v>251</v>
      </c>
      <c r="D941" s="2" t="s">
        <v>252</v>
      </c>
      <c r="E941" s="2" t="s">
        <v>30</v>
      </c>
      <c r="F941" s="2" t="s">
        <v>113</v>
      </c>
      <c r="G941" s="2" t="s">
        <v>474</v>
      </c>
      <c r="H941" s="4">
        <v>443700</v>
      </c>
      <c r="I941" s="4">
        <v>443700</v>
      </c>
    </row>
    <row r="942" spans="1:9" x14ac:dyDescent="0.35">
      <c r="A942" s="2" t="s">
        <v>1158</v>
      </c>
      <c r="B942" s="3">
        <v>46009</v>
      </c>
      <c r="C942" s="2" t="s">
        <v>77</v>
      </c>
      <c r="D942" s="2" t="s">
        <v>78</v>
      </c>
      <c r="E942" s="2" t="s">
        <v>30</v>
      </c>
      <c r="F942" s="2" t="s">
        <v>19</v>
      </c>
      <c r="G942" s="2" t="s">
        <v>474</v>
      </c>
      <c r="H942" s="4">
        <v>5790</v>
      </c>
      <c r="I942" s="4">
        <v>5790</v>
      </c>
    </row>
    <row r="943" spans="1:9" x14ac:dyDescent="0.35">
      <c r="A943" s="2" t="s">
        <v>1159</v>
      </c>
      <c r="B943" s="3">
        <v>46009</v>
      </c>
      <c r="C943" s="2" t="s">
        <v>77</v>
      </c>
      <c r="D943" s="2" t="s">
        <v>78</v>
      </c>
      <c r="E943" s="2" t="s">
        <v>30</v>
      </c>
      <c r="F943" s="2" t="s">
        <v>113</v>
      </c>
      <c r="G943" s="2" t="s">
        <v>474</v>
      </c>
      <c r="H943" s="4">
        <v>11526.67</v>
      </c>
      <c r="I943" s="4">
        <v>11526.67</v>
      </c>
    </row>
    <row r="944" spans="1:9" x14ac:dyDescent="0.35">
      <c r="A944" s="2" t="s">
        <v>1160</v>
      </c>
      <c r="B944" s="3">
        <v>46009</v>
      </c>
      <c r="C944" s="2" t="s">
        <v>21</v>
      </c>
      <c r="D944" s="2" t="s">
        <v>22</v>
      </c>
      <c r="E944" s="2" t="s">
        <v>30</v>
      </c>
      <c r="F944" s="2" t="s">
        <v>113</v>
      </c>
      <c r="G944" s="2" t="s">
        <v>474</v>
      </c>
      <c r="H944" s="4">
        <v>834953.3</v>
      </c>
      <c r="I944" s="4">
        <v>834953.3</v>
      </c>
    </row>
    <row r="945" spans="1:9" x14ac:dyDescent="0.35">
      <c r="A945" s="2" t="s">
        <v>1161</v>
      </c>
      <c r="B945" s="3">
        <v>46009</v>
      </c>
      <c r="C945" s="2" t="s">
        <v>74</v>
      </c>
      <c r="D945" s="2" t="s">
        <v>75</v>
      </c>
      <c r="E945" s="2" t="s">
        <v>30</v>
      </c>
      <c r="F945" s="2" t="s">
        <v>113</v>
      </c>
      <c r="G945" s="2" t="s">
        <v>474</v>
      </c>
      <c r="H945" s="4">
        <v>250299.9</v>
      </c>
      <c r="I945" s="4">
        <v>250299.9</v>
      </c>
    </row>
    <row r="946" spans="1:9" x14ac:dyDescent="0.35">
      <c r="A946" s="2" t="s">
        <v>1162</v>
      </c>
      <c r="B946" s="3">
        <v>46009</v>
      </c>
      <c r="C946" s="2" t="s">
        <v>14</v>
      </c>
      <c r="D946" s="2" t="s">
        <v>15</v>
      </c>
      <c r="E946" s="2" t="s">
        <v>30</v>
      </c>
      <c r="F946" s="2" t="s">
        <v>113</v>
      </c>
      <c r="G946" s="2" t="s">
        <v>474</v>
      </c>
      <c r="H946" s="4">
        <v>925418</v>
      </c>
      <c r="I946" s="4">
        <v>925418</v>
      </c>
    </row>
    <row r="947" spans="1:9" x14ac:dyDescent="0.35">
      <c r="A947" s="2" t="s">
        <v>1163</v>
      </c>
      <c r="B947" s="3">
        <v>46009</v>
      </c>
      <c r="C947" s="2" t="s">
        <v>211</v>
      </c>
      <c r="D947" s="2" t="s">
        <v>212</v>
      </c>
      <c r="E947" s="2" t="s">
        <v>30</v>
      </c>
      <c r="F947" s="2" t="s">
        <v>113</v>
      </c>
      <c r="G947" s="2" t="s">
        <v>474</v>
      </c>
      <c r="H947" s="4">
        <v>211447.65</v>
      </c>
      <c r="I947" s="4">
        <v>211447.65</v>
      </c>
    </row>
    <row r="948" spans="1:9" x14ac:dyDescent="0.35">
      <c r="A948" s="2" t="s">
        <v>1164</v>
      </c>
      <c r="B948" s="3">
        <v>46009</v>
      </c>
      <c r="C948" s="2" t="s">
        <v>49</v>
      </c>
      <c r="D948" s="2" t="s">
        <v>50</v>
      </c>
      <c r="E948" s="2" t="s">
        <v>30</v>
      </c>
      <c r="F948" s="2" t="s">
        <v>56</v>
      </c>
      <c r="G948" s="2" t="s">
        <v>474</v>
      </c>
      <c r="H948" s="4">
        <v>123165</v>
      </c>
      <c r="I948" s="4">
        <v>123165</v>
      </c>
    </row>
    <row r="949" spans="1:9" x14ac:dyDescent="0.35">
      <c r="A949" s="2" t="s">
        <v>1165</v>
      </c>
      <c r="B949" s="3">
        <v>46009</v>
      </c>
      <c r="C949" s="2" t="s">
        <v>105</v>
      </c>
      <c r="D949" s="2" t="s">
        <v>106</v>
      </c>
      <c r="E949" s="2" t="s">
        <v>30</v>
      </c>
      <c r="F949" s="2" t="s">
        <v>103</v>
      </c>
      <c r="G949" s="2" t="s">
        <v>474</v>
      </c>
      <c r="H949" s="4">
        <v>64500</v>
      </c>
      <c r="I949" s="4">
        <v>64500</v>
      </c>
    </row>
    <row r="950" spans="1:9" x14ac:dyDescent="0.35">
      <c r="A950" s="2" t="s">
        <v>1166</v>
      </c>
      <c r="B950" s="3">
        <v>46009</v>
      </c>
      <c r="C950" s="2" t="s">
        <v>346</v>
      </c>
      <c r="D950" s="2" t="s">
        <v>347</v>
      </c>
      <c r="E950" s="2" t="s">
        <v>30</v>
      </c>
      <c r="F950" s="2" t="s">
        <v>147</v>
      </c>
      <c r="G950" s="2" t="s">
        <v>474</v>
      </c>
      <c r="H950" s="4">
        <v>13600</v>
      </c>
      <c r="I950" s="4">
        <v>13600</v>
      </c>
    </row>
    <row r="951" spans="1:9" x14ac:dyDescent="0.35">
      <c r="A951" s="2" t="s">
        <v>1167</v>
      </c>
      <c r="B951" s="3">
        <v>46009</v>
      </c>
      <c r="C951" s="2" t="s">
        <v>211</v>
      </c>
      <c r="D951" s="2" t="s">
        <v>212</v>
      </c>
      <c r="E951" s="2" t="s">
        <v>30</v>
      </c>
      <c r="F951" s="2" t="s">
        <v>113</v>
      </c>
      <c r="G951" s="2" t="s">
        <v>474</v>
      </c>
      <c r="H951" s="4">
        <v>228450</v>
      </c>
      <c r="I951" s="4">
        <v>228450</v>
      </c>
    </row>
    <row r="952" spans="1:9" x14ac:dyDescent="0.35">
      <c r="A952" s="2" t="s">
        <v>1168</v>
      </c>
      <c r="B952" s="3">
        <v>46009</v>
      </c>
      <c r="C952" s="2" t="s">
        <v>181</v>
      </c>
      <c r="D952" s="2" t="s">
        <v>182</v>
      </c>
      <c r="E952" s="2" t="s">
        <v>30</v>
      </c>
      <c r="F952" s="2" t="s">
        <v>147</v>
      </c>
      <c r="G952" s="2" t="s">
        <v>474</v>
      </c>
      <c r="H952" s="4">
        <v>30500</v>
      </c>
      <c r="I952" s="4">
        <v>30500</v>
      </c>
    </row>
    <row r="953" spans="1:9" x14ac:dyDescent="0.35">
      <c r="A953" s="2" t="s">
        <v>1169</v>
      </c>
      <c r="B953" s="3">
        <v>46009</v>
      </c>
      <c r="C953" s="2" t="s">
        <v>126</v>
      </c>
      <c r="D953" s="2" t="s">
        <v>127</v>
      </c>
      <c r="E953" s="2" t="s">
        <v>30</v>
      </c>
      <c r="F953" s="2" t="s">
        <v>56</v>
      </c>
      <c r="G953" s="2" t="s">
        <v>474</v>
      </c>
      <c r="H953" s="4">
        <v>121275</v>
      </c>
      <c r="I953" s="4">
        <v>121275</v>
      </c>
    </row>
    <row r="954" spans="1:9" x14ac:dyDescent="0.35">
      <c r="A954" s="2" t="s">
        <v>1170</v>
      </c>
      <c r="B954" s="3">
        <v>46009</v>
      </c>
      <c r="C954" s="2" t="s">
        <v>14</v>
      </c>
      <c r="D954" s="2" t="s">
        <v>15</v>
      </c>
      <c r="E954" s="2" t="s">
        <v>30</v>
      </c>
      <c r="F954" s="2" t="s">
        <v>110</v>
      </c>
      <c r="G954" s="2" t="s">
        <v>474</v>
      </c>
      <c r="H954" s="4">
        <v>84000</v>
      </c>
      <c r="I954" s="4">
        <v>84000</v>
      </c>
    </row>
    <row r="955" spans="1:9" x14ac:dyDescent="0.35">
      <c r="A955" s="2" t="s">
        <v>1171</v>
      </c>
      <c r="B955" s="3">
        <v>46009</v>
      </c>
      <c r="C955" s="2" t="s">
        <v>77</v>
      </c>
      <c r="D955" s="2" t="s">
        <v>78</v>
      </c>
      <c r="E955" s="2" t="s">
        <v>30</v>
      </c>
      <c r="F955" s="2" t="s">
        <v>113</v>
      </c>
      <c r="G955" s="2" t="s">
        <v>474</v>
      </c>
      <c r="H955" s="4">
        <v>318772.03999999998</v>
      </c>
      <c r="I955" s="4">
        <v>318772.03999999998</v>
      </c>
    </row>
    <row r="956" spans="1:9" x14ac:dyDescent="0.35">
      <c r="A956" s="2" t="s">
        <v>1172</v>
      </c>
      <c r="B956" s="3">
        <v>46009</v>
      </c>
      <c r="C956" s="2" t="s">
        <v>17</v>
      </c>
      <c r="D956" s="2" t="s">
        <v>18</v>
      </c>
      <c r="E956" s="2" t="s">
        <v>30</v>
      </c>
      <c r="F956" s="2" t="s">
        <v>110</v>
      </c>
      <c r="G956" s="2" t="s">
        <v>474</v>
      </c>
      <c r="H956" s="4">
        <v>10000</v>
      </c>
      <c r="I956" s="4">
        <v>10000</v>
      </c>
    </row>
    <row r="957" spans="1:9" x14ac:dyDescent="0.35">
      <c r="A957" s="2" t="s">
        <v>1173</v>
      </c>
      <c r="B957" s="3">
        <v>46009</v>
      </c>
      <c r="C957" s="2" t="s">
        <v>14</v>
      </c>
      <c r="D957" s="2" t="s">
        <v>15</v>
      </c>
      <c r="E957" s="2" t="s">
        <v>30</v>
      </c>
      <c r="F957" s="2" t="s">
        <v>110</v>
      </c>
      <c r="G957" s="2" t="s">
        <v>474</v>
      </c>
      <c r="H957" s="4">
        <v>30135</v>
      </c>
      <c r="I957" s="4">
        <v>30135</v>
      </c>
    </row>
    <row r="958" spans="1:9" x14ac:dyDescent="0.35">
      <c r="A958" s="2" t="s">
        <v>1174</v>
      </c>
      <c r="B958" s="3">
        <v>46009</v>
      </c>
      <c r="C958" s="2" t="s">
        <v>224</v>
      </c>
      <c r="D958" s="2" t="s">
        <v>225</v>
      </c>
      <c r="E958" s="2" t="s">
        <v>30</v>
      </c>
      <c r="F958" s="2" t="s">
        <v>31</v>
      </c>
      <c r="G958" s="2" t="s">
        <v>474</v>
      </c>
      <c r="H958" s="4">
        <v>427400</v>
      </c>
      <c r="I958" s="4">
        <v>427400</v>
      </c>
    </row>
    <row r="959" spans="1:9" x14ac:dyDescent="0.35">
      <c r="A959" s="2" t="s">
        <v>1175</v>
      </c>
      <c r="B959" s="3">
        <v>46009</v>
      </c>
      <c r="C959" s="2" t="s">
        <v>139</v>
      </c>
      <c r="D959" s="2" t="s">
        <v>140</v>
      </c>
      <c r="E959" s="2" t="s">
        <v>30</v>
      </c>
      <c r="F959" s="2" t="s">
        <v>31</v>
      </c>
      <c r="G959" s="2" t="s">
        <v>474</v>
      </c>
      <c r="H959" s="4">
        <v>33333</v>
      </c>
      <c r="I959" s="4">
        <v>33333</v>
      </c>
    </row>
    <row r="960" spans="1:9" x14ac:dyDescent="0.35">
      <c r="A960" s="2" t="s">
        <v>1176</v>
      </c>
      <c r="B960" s="3">
        <v>46009</v>
      </c>
      <c r="C960" s="2" t="s">
        <v>340</v>
      </c>
      <c r="D960" s="2" t="s">
        <v>341</v>
      </c>
      <c r="E960" s="2" t="s">
        <v>30</v>
      </c>
      <c r="F960" s="2" t="s">
        <v>56</v>
      </c>
      <c r="G960" s="2" t="s">
        <v>474</v>
      </c>
      <c r="H960" s="4">
        <v>131250</v>
      </c>
      <c r="I960" s="4">
        <v>131250</v>
      </c>
    </row>
    <row r="961" spans="1:9" x14ac:dyDescent="0.35">
      <c r="A961" s="2" t="s">
        <v>1177</v>
      </c>
      <c r="B961" s="3">
        <v>46009</v>
      </c>
      <c r="C961" s="2" t="s">
        <v>99</v>
      </c>
      <c r="D961" s="2" t="s">
        <v>100</v>
      </c>
      <c r="E961" s="2" t="s">
        <v>30</v>
      </c>
      <c r="F961" s="2" t="s">
        <v>11</v>
      </c>
      <c r="G961" s="2" t="s">
        <v>474</v>
      </c>
      <c r="H961" s="4">
        <v>11550</v>
      </c>
      <c r="I961" s="4">
        <v>11550</v>
      </c>
    </row>
    <row r="962" spans="1:9" x14ac:dyDescent="0.35">
      <c r="A962" s="2" t="s">
        <v>1178</v>
      </c>
      <c r="B962" s="3">
        <v>46008</v>
      </c>
      <c r="C962" s="2" t="s">
        <v>234</v>
      </c>
      <c r="D962" s="2" t="s">
        <v>235</v>
      </c>
      <c r="E962" s="2" t="s">
        <v>30</v>
      </c>
      <c r="F962" s="2" t="s">
        <v>72</v>
      </c>
      <c r="G962" s="2" t="s">
        <v>474</v>
      </c>
      <c r="H962" s="4">
        <v>23600</v>
      </c>
      <c r="I962" s="4">
        <v>23600</v>
      </c>
    </row>
    <row r="963" spans="1:9" x14ac:dyDescent="0.35">
      <c r="A963" s="2" t="s">
        <v>1179</v>
      </c>
      <c r="B963" s="3">
        <v>46008</v>
      </c>
      <c r="C963" s="2" t="s">
        <v>83</v>
      </c>
      <c r="D963" s="2" t="s">
        <v>84</v>
      </c>
      <c r="E963" s="2" t="s">
        <v>30</v>
      </c>
      <c r="F963" s="2" t="s">
        <v>72</v>
      </c>
      <c r="G963" s="2" t="s">
        <v>474</v>
      </c>
      <c r="H963" s="4">
        <v>30000</v>
      </c>
      <c r="I963" s="4">
        <v>30000</v>
      </c>
    </row>
    <row r="964" spans="1:9" x14ac:dyDescent="0.35">
      <c r="A964" s="2" t="s">
        <v>1180</v>
      </c>
      <c r="B964" s="3">
        <v>46008</v>
      </c>
      <c r="C964" s="2" t="s">
        <v>83</v>
      </c>
      <c r="D964" s="2" t="s">
        <v>84</v>
      </c>
      <c r="E964" s="2" t="s">
        <v>30</v>
      </c>
      <c r="F964" s="2" t="s">
        <v>72</v>
      </c>
      <c r="G964" s="2" t="s">
        <v>474</v>
      </c>
      <c r="H964" s="4">
        <v>30000</v>
      </c>
      <c r="I964" s="4">
        <v>30000</v>
      </c>
    </row>
    <row r="965" spans="1:9" x14ac:dyDescent="0.35">
      <c r="A965" s="2" t="s">
        <v>1181</v>
      </c>
      <c r="B965" s="3">
        <v>46008</v>
      </c>
      <c r="C965" s="2" t="s">
        <v>74</v>
      </c>
      <c r="D965" s="2" t="s">
        <v>75</v>
      </c>
      <c r="E965" s="2" t="s">
        <v>30</v>
      </c>
      <c r="F965" s="2" t="s">
        <v>72</v>
      </c>
      <c r="G965" s="2" t="s">
        <v>474</v>
      </c>
      <c r="H965" s="4">
        <v>23600</v>
      </c>
      <c r="I965" s="4">
        <v>23600</v>
      </c>
    </row>
    <row r="966" spans="1:9" x14ac:dyDescent="0.35">
      <c r="A966" s="2" t="s">
        <v>1182</v>
      </c>
      <c r="B966" s="3">
        <v>46008</v>
      </c>
      <c r="C966" s="2" t="s">
        <v>74</v>
      </c>
      <c r="D966" s="2" t="s">
        <v>75</v>
      </c>
      <c r="E966" s="2" t="s">
        <v>30</v>
      </c>
      <c r="F966" s="2" t="s">
        <v>72</v>
      </c>
      <c r="G966" s="2" t="s">
        <v>474</v>
      </c>
      <c r="H966" s="4">
        <v>10395</v>
      </c>
      <c r="I966" s="4">
        <v>10395</v>
      </c>
    </row>
    <row r="967" spans="1:9" x14ac:dyDescent="0.35">
      <c r="A967" s="2" t="s">
        <v>1183</v>
      </c>
      <c r="B967" s="3">
        <v>46008</v>
      </c>
      <c r="C967" s="2" t="s">
        <v>221</v>
      </c>
      <c r="D967" s="2" t="s">
        <v>222</v>
      </c>
      <c r="E967" s="2" t="s">
        <v>30</v>
      </c>
      <c r="F967" s="2" t="s">
        <v>65</v>
      </c>
      <c r="G967" s="2" t="s">
        <v>474</v>
      </c>
      <c r="H967" s="4">
        <v>1821173.7</v>
      </c>
      <c r="I967" s="4">
        <v>1821173.7</v>
      </c>
    </row>
    <row r="968" spans="1:9" x14ac:dyDescent="0.35">
      <c r="A968" s="2" t="s">
        <v>1184</v>
      </c>
      <c r="B968" s="3">
        <v>46008</v>
      </c>
      <c r="C968" s="2" t="s">
        <v>77</v>
      </c>
      <c r="D968" s="2" t="s">
        <v>78</v>
      </c>
      <c r="E968" s="2" t="s">
        <v>30</v>
      </c>
      <c r="F968" s="2" t="s">
        <v>11</v>
      </c>
      <c r="G968" s="2" t="s">
        <v>474</v>
      </c>
      <c r="H968" s="4">
        <v>17500</v>
      </c>
      <c r="I968" s="4">
        <v>17500</v>
      </c>
    </row>
    <row r="969" spans="1:9" x14ac:dyDescent="0.35">
      <c r="A969" s="2" t="s">
        <v>1185</v>
      </c>
      <c r="B969" s="3">
        <v>46008</v>
      </c>
      <c r="C969" s="2" t="s">
        <v>77</v>
      </c>
      <c r="D969" s="2" t="s">
        <v>78</v>
      </c>
      <c r="E969" s="2" t="s">
        <v>30</v>
      </c>
      <c r="F969" s="2" t="s">
        <v>11</v>
      </c>
      <c r="G969" s="2" t="s">
        <v>474</v>
      </c>
      <c r="H969" s="4">
        <v>12000</v>
      </c>
      <c r="I969" s="4">
        <v>12000</v>
      </c>
    </row>
    <row r="970" spans="1:9" x14ac:dyDescent="0.35">
      <c r="A970" s="2" t="s">
        <v>1186</v>
      </c>
      <c r="B970" s="3">
        <v>46008</v>
      </c>
      <c r="C970" s="2" t="s">
        <v>77</v>
      </c>
      <c r="D970" s="2" t="s">
        <v>78</v>
      </c>
      <c r="E970" s="2" t="s">
        <v>30</v>
      </c>
      <c r="F970" s="2" t="s">
        <v>11</v>
      </c>
      <c r="G970" s="2" t="s">
        <v>474</v>
      </c>
      <c r="H970" s="4">
        <v>20000</v>
      </c>
      <c r="I970" s="4">
        <v>20000</v>
      </c>
    </row>
    <row r="971" spans="1:9" x14ac:dyDescent="0.35">
      <c r="A971" s="2" t="s">
        <v>1187</v>
      </c>
      <c r="B971" s="3">
        <v>46008</v>
      </c>
      <c r="C971" s="2" t="s">
        <v>503</v>
      </c>
      <c r="D971" s="2" t="s">
        <v>504</v>
      </c>
      <c r="E971" s="2" t="s">
        <v>30</v>
      </c>
      <c r="F971" s="2" t="s">
        <v>11</v>
      </c>
      <c r="G971" s="2" t="s">
        <v>474</v>
      </c>
      <c r="H971" s="4">
        <v>75000</v>
      </c>
      <c r="I971" s="4">
        <v>75000</v>
      </c>
    </row>
    <row r="972" spans="1:9" x14ac:dyDescent="0.35">
      <c r="A972" s="2" t="s">
        <v>1188</v>
      </c>
      <c r="B972" s="3">
        <v>46008</v>
      </c>
      <c r="C972" s="2" t="s">
        <v>77</v>
      </c>
      <c r="D972" s="2" t="s">
        <v>78</v>
      </c>
      <c r="E972" s="2" t="s">
        <v>30</v>
      </c>
      <c r="F972" s="2" t="s">
        <v>11</v>
      </c>
      <c r="G972" s="2" t="s">
        <v>474</v>
      </c>
      <c r="H972" s="4">
        <v>15000</v>
      </c>
      <c r="I972" s="4">
        <v>15000</v>
      </c>
    </row>
    <row r="973" spans="1:9" x14ac:dyDescent="0.35">
      <c r="A973" s="2" t="s">
        <v>1189</v>
      </c>
      <c r="B973" s="3">
        <v>46008</v>
      </c>
      <c r="C973" s="2" t="s">
        <v>77</v>
      </c>
      <c r="D973" s="2" t="s">
        <v>78</v>
      </c>
      <c r="E973" s="2" t="s">
        <v>30</v>
      </c>
      <c r="F973" s="2" t="s">
        <v>11</v>
      </c>
      <c r="G973" s="2" t="s">
        <v>474</v>
      </c>
      <c r="H973" s="4">
        <v>26800</v>
      </c>
      <c r="I973" s="4">
        <v>26800</v>
      </c>
    </row>
    <row r="974" spans="1:9" x14ac:dyDescent="0.35">
      <c r="A974" s="2" t="s">
        <v>1190</v>
      </c>
      <c r="B974" s="3">
        <v>46008</v>
      </c>
      <c r="C974" s="2" t="s">
        <v>77</v>
      </c>
      <c r="D974" s="2" t="s">
        <v>78</v>
      </c>
      <c r="E974" s="2" t="s">
        <v>30</v>
      </c>
      <c r="F974" s="2" t="s">
        <v>11</v>
      </c>
      <c r="G974" s="2" t="s">
        <v>474</v>
      </c>
      <c r="H974" s="4">
        <v>38000</v>
      </c>
      <c r="I974" s="4">
        <v>38000</v>
      </c>
    </row>
    <row r="975" spans="1:9" x14ac:dyDescent="0.35">
      <c r="A975" s="2" t="s">
        <v>1191</v>
      </c>
      <c r="B975" s="3">
        <v>46008</v>
      </c>
      <c r="C975" s="2" t="s">
        <v>77</v>
      </c>
      <c r="D975" s="2" t="s">
        <v>78</v>
      </c>
      <c r="E975" s="2" t="s">
        <v>30</v>
      </c>
      <c r="F975" s="2" t="s">
        <v>11</v>
      </c>
      <c r="G975" s="2" t="s">
        <v>474</v>
      </c>
      <c r="H975" s="4">
        <v>19500</v>
      </c>
      <c r="I975" s="4">
        <v>19500</v>
      </c>
    </row>
    <row r="976" spans="1:9" x14ac:dyDescent="0.35">
      <c r="A976" s="2" t="s">
        <v>1192</v>
      </c>
      <c r="B976" s="3">
        <v>46008</v>
      </c>
      <c r="C976" s="2" t="s">
        <v>17</v>
      </c>
      <c r="D976" s="2" t="s">
        <v>18</v>
      </c>
      <c r="E976" s="2" t="s">
        <v>30</v>
      </c>
      <c r="F976" s="2" t="s">
        <v>11</v>
      </c>
      <c r="G976" s="2" t="s">
        <v>474</v>
      </c>
      <c r="H976" s="4">
        <v>7500</v>
      </c>
      <c r="I976" s="4">
        <v>7500</v>
      </c>
    </row>
    <row r="977" spans="1:9" x14ac:dyDescent="0.35">
      <c r="A977" s="2" t="s">
        <v>1193</v>
      </c>
      <c r="B977" s="3">
        <v>46008</v>
      </c>
      <c r="C977" s="2" t="s">
        <v>99</v>
      </c>
      <c r="D977" s="2" t="s">
        <v>100</v>
      </c>
      <c r="E977" s="2" t="s">
        <v>30</v>
      </c>
      <c r="F977" s="2" t="s">
        <v>11</v>
      </c>
      <c r="G977" s="2" t="s">
        <v>474</v>
      </c>
      <c r="H977" s="4">
        <v>47800</v>
      </c>
      <c r="I977" s="4">
        <v>47800</v>
      </c>
    </row>
    <row r="978" spans="1:9" x14ac:dyDescent="0.35">
      <c r="A978" s="2" t="s">
        <v>1194</v>
      </c>
      <c r="B978" s="3">
        <v>46008</v>
      </c>
      <c r="C978" s="2" t="s">
        <v>21</v>
      </c>
      <c r="D978" s="2" t="s">
        <v>22</v>
      </c>
      <c r="E978" s="2" t="s">
        <v>30</v>
      </c>
      <c r="F978" s="2" t="s">
        <v>11</v>
      </c>
      <c r="G978" s="2" t="s">
        <v>474</v>
      </c>
      <c r="H978" s="4">
        <v>122500</v>
      </c>
      <c r="I978" s="4">
        <v>122500</v>
      </c>
    </row>
    <row r="979" spans="1:9" x14ac:dyDescent="0.35">
      <c r="A979" s="2" t="s">
        <v>1195</v>
      </c>
      <c r="B979" s="3">
        <v>46008</v>
      </c>
      <c r="C979" s="2" t="s">
        <v>21</v>
      </c>
      <c r="D979" s="2" t="s">
        <v>22</v>
      </c>
      <c r="E979" s="2" t="s">
        <v>30</v>
      </c>
      <c r="F979" s="2" t="s">
        <v>11</v>
      </c>
      <c r="G979" s="2" t="s">
        <v>474</v>
      </c>
      <c r="H979" s="4">
        <v>60000</v>
      </c>
      <c r="I979" s="4">
        <v>60000</v>
      </c>
    </row>
    <row r="980" spans="1:9" x14ac:dyDescent="0.35">
      <c r="A980" s="2" t="s">
        <v>1196</v>
      </c>
      <c r="B980" s="3">
        <v>46008</v>
      </c>
      <c r="C980" s="2" t="s">
        <v>14</v>
      </c>
      <c r="D980" s="2" t="s">
        <v>15</v>
      </c>
      <c r="E980" s="2" t="s">
        <v>30</v>
      </c>
      <c r="F980" s="2" t="s">
        <v>259</v>
      </c>
      <c r="G980" s="2" t="s">
        <v>474</v>
      </c>
      <c r="H980" s="4">
        <v>817558</v>
      </c>
      <c r="I980" s="4">
        <v>817558</v>
      </c>
    </row>
    <row r="981" spans="1:9" x14ac:dyDescent="0.35">
      <c r="A981" s="2" t="s">
        <v>1197</v>
      </c>
      <c r="B981" s="3">
        <v>46008</v>
      </c>
      <c r="C981" s="2" t="s">
        <v>340</v>
      </c>
      <c r="D981" s="2" t="s">
        <v>341</v>
      </c>
      <c r="E981" s="2" t="s">
        <v>30</v>
      </c>
      <c r="F981" s="2" t="s">
        <v>11</v>
      </c>
      <c r="G981" s="2" t="s">
        <v>474</v>
      </c>
      <c r="H981" s="4">
        <v>59745</v>
      </c>
      <c r="I981" s="4">
        <v>59745</v>
      </c>
    </row>
    <row r="982" spans="1:9" x14ac:dyDescent="0.35">
      <c r="A982" s="2" t="s">
        <v>1198</v>
      </c>
      <c r="B982" s="3">
        <v>46008</v>
      </c>
      <c r="C982" s="2" t="s">
        <v>340</v>
      </c>
      <c r="D982" s="2" t="s">
        <v>341</v>
      </c>
      <c r="E982" s="2" t="s">
        <v>30</v>
      </c>
      <c r="F982" s="2" t="s">
        <v>11</v>
      </c>
      <c r="G982" s="2" t="s">
        <v>474</v>
      </c>
      <c r="H982" s="4">
        <v>83580</v>
      </c>
      <c r="I982" s="4">
        <v>83580</v>
      </c>
    </row>
    <row r="983" spans="1:9" x14ac:dyDescent="0.35">
      <c r="A983" s="2" t="s">
        <v>1199</v>
      </c>
      <c r="B983" s="3">
        <v>46008</v>
      </c>
      <c r="C983" s="2" t="s">
        <v>49</v>
      </c>
      <c r="D983" s="2" t="s">
        <v>50</v>
      </c>
      <c r="E983" s="2" t="s">
        <v>30</v>
      </c>
      <c r="F983" s="2" t="s">
        <v>103</v>
      </c>
      <c r="G983" s="2" t="s">
        <v>474</v>
      </c>
      <c r="H983" s="4">
        <v>1101000</v>
      </c>
      <c r="I983" s="4">
        <v>1101000</v>
      </c>
    </row>
    <row r="984" spans="1:9" x14ac:dyDescent="0.35">
      <c r="A984" s="2" t="s">
        <v>1200</v>
      </c>
      <c r="B984" s="3">
        <v>46008</v>
      </c>
      <c r="C984" s="2" t="s">
        <v>14</v>
      </c>
      <c r="D984" s="2" t="s">
        <v>15</v>
      </c>
      <c r="E984" s="2" t="s">
        <v>30</v>
      </c>
      <c r="F984" s="2" t="s">
        <v>103</v>
      </c>
      <c r="G984" s="2" t="s">
        <v>474</v>
      </c>
      <c r="H984" s="4">
        <v>80010</v>
      </c>
      <c r="I984" s="4">
        <v>80010</v>
      </c>
    </row>
    <row r="985" spans="1:9" x14ac:dyDescent="0.35">
      <c r="A985" s="2" t="s">
        <v>1201</v>
      </c>
      <c r="B985" s="3">
        <v>46008</v>
      </c>
      <c r="C985" s="2" t="s">
        <v>126</v>
      </c>
      <c r="D985" s="2" t="s">
        <v>127</v>
      </c>
      <c r="E985" s="2" t="s">
        <v>30</v>
      </c>
      <c r="F985" s="2" t="s">
        <v>86</v>
      </c>
      <c r="G985" s="2" t="s">
        <v>474</v>
      </c>
      <c r="H985" s="4">
        <v>253890</v>
      </c>
      <c r="I985" s="4">
        <v>253890</v>
      </c>
    </row>
    <row r="986" spans="1:9" x14ac:dyDescent="0.35">
      <c r="A986" s="2" t="s">
        <v>1202</v>
      </c>
      <c r="B986" s="3">
        <v>46008</v>
      </c>
      <c r="C986" s="2" t="s">
        <v>33</v>
      </c>
      <c r="D986" s="2" t="s">
        <v>34</v>
      </c>
      <c r="E986" s="2" t="s">
        <v>30</v>
      </c>
      <c r="F986" s="2" t="s">
        <v>19</v>
      </c>
      <c r="G986" s="2" t="s">
        <v>474</v>
      </c>
      <c r="H986" s="4">
        <v>4242900</v>
      </c>
      <c r="I986" s="4">
        <v>3704052</v>
      </c>
    </row>
    <row r="987" spans="1:9" x14ac:dyDescent="0.35">
      <c r="A987" s="2" t="s">
        <v>1203</v>
      </c>
      <c r="B987" s="3">
        <v>46008</v>
      </c>
      <c r="C987" s="2" t="s">
        <v>313</v>
      </c>
      <c r="D987" s="2" t="s">
        <v>314</v>
      </c>
      <c r="E987" s="2" t="s">
        <v>30</v>
      </c>
      <c r="F987" s="2" t="s">
        <v>19</v>
      </c>
      <c r="G987" s="2" t="s">
        <v>474</v>
      </c>
      <c r="H987" s="4">
        <v>94983</v>
      </c>
      <c r="I987" s="4">
        <v>92134</v>
      </c>
    </row>
    <row r="988" spans="1:9" x14ac:dyDescent="0.35">
      <c r="A988" s="2" t="s">
        <v>1204</v>
      </c>
      <c r="B988" s="3">
        <v>46008</v>
      </c>
      <c r="C988" s="2" t="s">
        <v>83</v>
      </c>
      <c r="D988" s="2" t="s">
        <v>84</v>
      </c>
      <c r="E988" s="2" t="s">
        <v>30</v>
      </c>
      <c r="F988" s="2" t="s">
        <v>88</v>
      </c>
      <c r="G988" s="2" t="s">
        <v>474</v>
      </c>
      <c r="H988" s="4">
        <v>49568.97</v>
      </c>
      <c r="I988" s="4">
        <v>49568.97</v>
      </c>
    </row>
    <row r="989" spans="1:9" x14ac:dyDescent="0.35">
      <c r="A989" s="2" t="s">
        <v>1205</v>
      </c>
      <c r="B989" s="3">
        <v>46008</v>
      </c>
      <c r="C989" s="2" t="s">
        <v>313</v>
      </c>
      <c r="D989" s="2" t="s">
        <v>314</v>
      </c>
      <c r="E989" s="2" t="s">
        <v>30</v>
      </c>
      <c r="F989" s="2" t="s">
        <v>19</v>
      </c>
      <c r="G989" s="2" t="s">
        <v>474</v>
      </c>
      <c r="H989" s="4">
        <v>101985</v>
      </c>
      <c r="I989" s="4">
        <v>98925</v>
      </c>
    </row>
    <row r="990" spans="1:9" x14ac:dyDescent="0.35">
      <c r="A990" s="2" t="s">
        <v>1206</v>
      </c>
      <c r="B990" s="3">
        <v>46008</v>
      </c>
      <c r="C990" s="2" t="s">
        <v>313</v>
      </c>
      <c r="D990" s="2" t="s">
        <v>314</v>
      </c>
      <c r="E990" s="2" t="s">
        <v>30</v>
      </c>
      <c r="F990" s="2" t="s">
        <v>19</v>
      </c>
      <c r="G990" s="2" t="s">
        <v>474</v>
      </c>
      <c r="H990" s="4">
        <v>150623</v>
      </c>
      <c r="I990" s="4">
        <v>146104</v>
      </c>
    </row>
    <row r="991" spans="1:9" x14ac:dyDescent="0.35">
      <c r="A991" s="2" t="s">
        <v>1207</v>
      </c>
      <c r="B991" s="3">
        <v>46008</v>
      </c>
      <c r="C991" s="2" t="s">
        <v>532</v>
      </c>
      <c r="D991" s="2" t="s">
        <v>533</v>
      </c>
      <c r="E991" s="2" t="s">
        <v>30</v>
      </c>
      <c r="F991" s="2" t="s">
        <v>11</v>
      </c>
      <c r="G991" s="2" t="s">
        <v>474</v>
      </c>
      <c r="H991" s="4">
        <v>42525</v>
      </c>
      <c r="I991" s="4">
        <v>42525</v>
      </c>
    </row>
    <row r="992" spans="1:9" x14ac:dyDescent="0.35">
      <c r="A992" s="2" t="s">
        <v>1208</v>
      </c>
      <c r="B992" s="3">
        <v>46008</v>
      </c>
      <c r="C992" s="2" t="s">
        <v>313</v>
      </c>
      <c r="D992" s="2" t="s">
        <v>314</v>
      </c>
      <c r="E992" s="2" t="s">
        <v>30</v>
      </c>
      <c r="F992" s="2" t="s">
        <v>19</v>
      </c>
      <c r="G992" s="2" t="s">
        <v>474</v>
      </c>
      <c r="H992" s="4">
        <v>125890</v>
      </c>
      <c r="I992" s="4">
        <v>122113</v>
      </c>
    </row>
    <row r="993" spans="1:9" x14ac:dyDescent="0.35">
      <c r="A993" s="2" t="s">
        <v>1209</v>
      </c>
      <c r="B993" s="3">
        <v>46008</v>
      </c>
      <c r="C993" s="2" t="s">
        <v>21</v>
      </c>
      <c r="D993" s="2" t="s">
        <v>22</v>
      </c>
      <c r="E993" s="2" t="s">
        <v>30</v>
      </c>
      <c r="F993" s="2" t="s">
        <v>11</v>
      </c>
      <c r="G993" s="2" t="s">
        <v>474</v>
      </c>
      <c r="H993" s="4">
        <v>99960</v>
      </c>
      <c r="I993" s="4">
        <v>99960</v>
      </c>
    </row>
    <row r="994" spans="1:9" x14ac:dyDescent="0.35">
      <c r="A994" s="2" t="s">
        <v>1210</v>
      </c>
      <c r="B994" s="3">
        <v>46008</v>
      </c>
      <c r="C994" s="2" t="s">
        <v>313</v>
      </c>
      <c r="D994" s="2" t="s">
        <v>314</v>
      </c>
      <c r="E994" s="2" t="s">
        <v>30</v>
      </c>
      <c r="F994" s="2" t="s">
        <v>19</v>
      </c>
      <c r="G994" s="2" t="s">
        <v>474</v>
      </c>
      <c r="H994" s="4">
        <v>160505</v>
      </c>
      <c r="I994" s="4">
        <v>155690</v>
      </c>
    </row>
    <row r="995" spans="1:9" x14ac:dyDescent="0.35">
      <c r="A995" s="2" t="s">
        <v>1211</v>
      </c>
      <c r="B995" s="3">
        <v>46008</v>
      </c>
      <c r="C995" s="2" t="s">
        <v>77</v>
      </c>
      <c r="D995" s="2" t="s">
        <v>78</v>
      </c>
      <c r="E995" s="2" t="s">
        <v>30</v>
      </c>
      <c r="F995" s="2" t="s">
        <v>11</v>
      </c>
      <c r="G995" s="2" t="s">
        <v>474</v>
      </c>
      <c r="H995" s="4">
        <v>36750</v>
      </c>
      <c r="I995" s="4">
        <v>36750</v>
      </c>
    </row>
    <row r="996" spans="1:9" x14ac:dyDescent="0.35">
      <c r="A996" s="2" t="s">
        <v>1212</v>
      </c>
      <c r="B996" s="3">
        <v>46008</v>
      </c>
      <c r="C996" s="2" t="s">
        <v>118</v>
      </c>
      <c r="D996" s="2" t="s">
        <v>119</v>
      </c>
      <c r="E996" s="2" t="s">
        <v>30</v>
      </c>
      <c r="F996" s="2" t="s">
        <v>11</v>
      </c>
      <c r="G996" s="2" t="s">
        <v>474</v>
      </c>
      <c r="H996" s="4">
        <v>48000</v>
      </c>
      <c r="I996" s="4">
        <v>48000</v>
      </c>
    </row>
    <row r="997" spans="1:9" x14ac:dyDescent="0.35">
      <c r="A997" s="2" t="s">
        <v>1213</v>
      </c>
      <c r="B997" s="3">
        <v>46008</v>
      </c>
      <c r="C997" s="2" t="s">
        <v>118</v>
      </c>
      <c r="D997" s="2" t="s">
        <v>119</v>
      </c>
      <c r="E997" s="2" t="s">
        <v>30</v>
      </c>
      <c r="F997" s="2" t="s">
        <v>11</v>
      </c>
      <c r="G997" s="2" t="s">
        <v>474</v>
      </c>
      <c r="H997" s="4">
        <v>52800</v>
      </c>
      <c r="I997" s="4">
        <v>52800</v>
      </c>
    </row>
    <row r="998" spans="1:9" x14ac:dyDescent="0.35">
      <c r="A998" s="2" t="s">
        <v>1214</v>
      </c>
      <c r="B998" s="3">
        <v>46008</v>
      </c>
      <c r="C998" s="2" t="s">
        <v>118</v>
      </c>
      <c r="D998" s="2" t="s">
        <v>119</v>
      </c>
      <c r="E998" s="2" t="s">
        <v>30</v>
      </c>
      <c r="F998" s="2" t="s">
        <v>11</v>
      </c>
      <c r="G998" s="2" t="s">
        <v>474</v>
      </c>
      <c r="H998" s="4">
        <v>59000</v>
      </c>
      <c r="I998" s="4">
        <v>59000</v>
      </c>
    </row>
    <row r="999" spans="1:9" x14ac:dyDescent="0.35">
      <c r="A999" s="2" t="s">
        <v>1215</v>
      </c>
      <c r="B999" s="3">
        <v>46008</v>
      </c>
      <c r="C999" s="2" t="s">
        <v>118</v>
      </c>
      <c r="D999" s="2" t="s">
        <v>119</v>
      </c>
      <c r="E999" s="2" t="s">
        <v>30</v>
      </c>
      <c r="F999" s="2" t="s">
        <v>11</v>
      </c>
      <c r="G999" s="2" t="s">
        <v>474</v>
      </c>
      <c r="H999" s="4">
        <v>30000</v>
      </c>
      <c r="I999" s="4">
        <v>30000</v>
      </c>
    </row>
    <row r="1000" spans="1:9" x14ac:dyDescent="0.35">
      <c r="A1000" s="2" t="s">
        <v>1216</v>
      </c>
      <c r="B1000" s="3">
        <v>46008</v>
      </c>
      <c r="C1000" s="2" t="s">
        <v>118</v>
      </c>
      <c r="D1000" s="2" t="s">
        <v>119</v>
      </c>
      <c r="E1000" s="2" t="s">
        <v>30</v>
      </c>
      <c r="F1000" s="2" t="s">
        <v>11</v>
      </c>
      <c r="G1000" s="2" t="s">
        <v>474</v>
      </c>
      <c r="H1000" s="4">
        <v>25625</v>
      </c>
      <c r="I1000" s="4">
        <v>25625</v>
      </c>
    </row>
    <row r="1001" spans="1:9" x14ac:dyDescent="0.35">
      <c r="A1001" s="2" t="s">
        <v>1217</v>
      </c>
      <c r="B1001" s="3">
        <v>46008</v>
      </c>
      <c r="C1001" s="2" t="s">
        <v>181</v>
      </c>
      <c r="D1001" s="2" t="s">
        <v>182</v>
      </c>
      <c r="E1001" s="2" t="s">
        <v>30</v>
      </c>
      <c r="F1001" s="2" t="s">
        <v>103</v>
      </c>
      <c r="G1001" s="2" t="s">
        <v>474</v>
      </c>
      <c r="H1001" s="4">
        <v>50295</v>
      </c>
      <c r="I1001" s="4">
        <v>50295</v>
      </c>
    </row>
    <row r="1002" spans="1:9" x14ac:dyDescent="0.35">
      <c r="A1002" s="2" t="s">
        <v>1218</v>
      </c>
      <c r="B1002" s="3">
        <v>46008</v>
      </c>
      <c r="C1002" s="2" t="s">
        <v>145</v>
      </c>
      <c r="D1002" s="2" t="s">
        <v>146</v>
      </c>
      <c r="E1002" s="2" t="s">
        <v>30</v>
      </c>
      <c r="F1002" s="2" t="s">
        <v>11</v>
      </c>
      <c r="G1002" s="2" t="s">
        <v>474</v>
      </c>
      <c r="H1002" s="4">
        <v>94455.49</v>
      </c>
      <c r="I1002" s="4">
        <v>94455.49</v>
      </c>
    </row>
    <row r="1003" spans="1:9" x14ac:dyDescent="0.35">
      <c r="A1003" s="2" t="s">
        <v>1219</v>
      </c>
      <c r="B1003" s="3">
        <v>46008</v>
      </c>
      <c r="C1003" s="2" t="s">
        <v>313</v>
      </c>
      <c r="D1003" s="2" t="s">
        <v>314</v>
      </c>
      <c r="E1003" s="2" t="s">
        <v>30</v>
      </c>
      <c r="F1003" s="2" t="s">
        <v>19</v>
      </c>
      <c r="G1003" s="2" t="s">
        <v>474</v>
      </c>
      <c r="H1003" s="4">
        <v>449239</v>
      </c>
      <c r="I1003" s="4">
        <v>435762</v>
      </c>
    </row>
    <row r="1004" spans="1:9" x14ac:dyDescent="0.35">
      <c r="A1004" s="2" t="s">
        <v>1220</v>
      </c>
      <c r="B1004" s="3">
        <v>46008</v>
      </c>
      <c r="C1004" s="2" t="s">
        <v>118</v>
      </c>
      <c r="D1004" s="2" t="s">
        <v>119</v>
      </c>
      <c r="E1004" s="2" t="s">
        <v>30</v>
      </c>
      <c r="F1004" s="2" t="s">
        <v>11</v>
      </c>
      <c r="G1004" s="2" t="s">
        <v>474</v>
      </c>
      <c r="H1004" s="4">
        <v>1115900</v>
      </c>
      <c r="I1004" s="4">
        <v>1115900</v>
      </c>
    </row>
    <row r="1005" spans="1:9" x14ac:dyDescent="0.35">
      <c r="A1005" s="2" t="s">
        <v>1221</v>
      </c>
      <c r="B1005" s="3">
        <v>46008</v>
      </c>
      <c r="C1005" s="2" t="s">
        <v>14</v>
      </c>
      <c r="D1005" s="2" t="s">
        <v>15</v>
      </c>
      <c r="E1005" s="2" t="s">
        <v>30</v>
      </c>
      <c r="F1005" s="2" t="s">
        <v>19</v>
      </c>
      <c r="G1005" s="2" t="s">
        <v>474</v>
      </c>
      <c r="H1005" s="4">
        <v>8000000</v>
      </c>
      <c r="I1005" s="4">
        <v>6984000</v>
      </c>
    </row>
    <row r="1006" spans="1:9" x14ac:dyDescent="0.35">
      <c r="A1006" s="2" t="s">
        <v>1222</v>
      </c>
      <c r="B1006" s="3">
        <v>46008</v>
      </c>
      <c r="C1006" s="2" t="s">
        <v>118</v>
      </c>
      <c r="D1006" s="2" t="s">
        <v>119</v>
      </c>
      <c r="E1006" s="2" t="s">
        <v>30</v>
      </c>
      <c r="F1006" s="2" t="s">
        <v>11</v>
      </c>
      <c r="G1006" s="2" t="s">
        <v>474</v>
      </c>
      <c r="H1006" s="4">
        <v>625000</v>
      </c>
      <c r="I1006" s="4">
        <v>625000</v>
      </c>
    </row>
    <row r="1007" spans="1:9" x14ac:dyDescent="0.35">
      <c r="A1007" s="2" t="s">
        <v>1223</v>
      </c>
      <c r="B1007" s="3">
        <v>46008</v>
      </c>
      <c r="C1007" s="2" t="s">
        <v>1224</v>
      </c>
      <c r="D1007" s="2" t="s">
        <v>163</v>
      </c>
      <c r="E1007" s="2" t="s">
        <v>30</v>
      </c>
      <c r="F1007" s="2" t="s">
        <v>113</v>
      </c>
      <c r="G1007" s="2" t="s">
        <v>474</v>
      </c>
      <c r="H1007" s="4">
        <v>500000</v>
      </c>
      <c r="I1007" s="4">
        <v>500000</v>
      </c>
    </row>
    <row r="1008" spans="1:9" x14ac:dyDescent="0.35">
      <c r="A1008" s="2" t="s">
        <v>1225</v>
      </c>
      <c r="B1008" s="3">
        <v>46008</v>
      </c>
      <c r="C1008" s="2" t="s">
        <v>49</v>
      </c>
      <c r="D1008" s="2" t="s">
        <v>50</v>
      </c>
      <c r="E1008" s="2" t="s">
        <v>30</v>
      </c>
      <c r="F1008" s="2" t="s">
        <v>11</v>
      </c>
      <c r="G1008" s="2" t="s">
        <v>474</v>
      </c>
      <c r="H1008" s="4">
        <v>105000</v>
      </c>
      <c r="I1008" s="4">
        <v>105000</v>
      </c>
    </row>
    <row r="1009" spans="1:9" x14ac:dyDescent="0.35">
      <c r="A1009" s="2" t="s">
        <v>1226</v>
      </c>
      <c r="B1009" s="3">
        <v>46008</v>
      </c>
      <c r="C1009" s="2" t="s">
        <v>181</v>
      </c>
      <c r="D1009" s="2" t="s">
        <v>182</v>
      </c>
      <c r="E1009" s="2" t="s">
        <v>30</v>
      </c>
      <c r="F1009" s="2" t="s">
        <v>11</v>
      </c>
      <c r="G1009" s="2" t="s">
        <v>474</v>
      </c>
      <c r="H1009" s="4">
        <v>3390</v>
      </c>
      <c r="I1009" s="4">
        <v>3390</v>
      </c>
    </row>
    <row r="1010" spans="1:9" x14ac:dyDescent="0.35">
      <c r="A1010" s="2" t="s">
        <v>1227</v>
      </c>
      <c r="B1010" s="3">
        <v>46008</v>
      </c>
      <c r="C1010" s="2" t="s">
        <v>17</v>
      </c>
      <c r="D1010" s="2" t="s">
        <v>18</v>
      </c>
      <c r="E1010" s="2" t="s">
        <v>30</v>
      </c>
      <c r="F1010" s="2" t="s">
        <v>11</v>
      </c>
      <c r="G1010" s="2" t="s">
        <v>474</v>
      </c>
      <c r="H1010" s="4">
        <v>4800</v>
      </c>
      <c r="I1010" s="4">
        <v>4800</v>
      </c>
    </row>
    <row r="1011" spans="1:9" x14ac:dyDescent="0.35">
      <c r="A1011" s="2" t="s">
        <v>1228</v>
      </c>
      <c r="B1011" s="3">
        <v>46008</v>
      </c>
      <c r="C1011" s="2" t="s">
        <v>17</v>
      </c>
      <c r="D1011" s="2" t="s">
        <v>18</v>
      </c>
      <c r="E1011" s="2" t="s">
        <v>30</v>
      </c>
      <c r="F1011" s="2" t="s">
        <v>11</v>
      </c>
      <c r="G1011" s="2" t="s">
        <v>474</v>
      </c>
      <c r="H1011" s="4">
        <v>84224.14</v>
      </c>
      <c r="I1011" s="4">
        <v>84224.14</v>
      </c>
    </row>
    <row r="1012" spans="1:9" x14ac:dyDescent="0.35">
      <c r="A1012" s="2" t="s">
        <v>1229</v>
      </c>
      <c r="B1012" s="3">
        <v>46008</v>
      </c>
      <c r="C1012" s="2" t="s">
        <v>181</v>
      </c>
      <c r="D1012" s="2" t="s">
        <v>182</v>
      </c>
      <c r="E1012" s="2" t="s">
        <v>30</v>
      </c>
      <c r="F1012" s="2" t="s">
        <v>19</v>
      </c>
      <c r="G1012" s="2" t="s">
        <v>474</v>
      </c>
      <c r="H1012" s="4">
        <v>3000000</v>
      </c>
      <c r="I1012" s="4">
        <v>2619000</v>
      </c>
    </row>
    <row r="1013" spans="1:9" x14ac:dyDescent="0.35">
      <c r="A1013" s="2" t="s">
        <v>1230</v>
      </c>
      <c r="B1013" s="3">
        <v>46008</v>
      </c>
      <c r="C1013" s="2" t="s">
        <v>105</v>
      </c>
      <c r="D1013" s="2" t="s">
        <v>106</v>
      </c>
      <c r="E1013" s="2" t="s">
        <v>30</v>
      </c>
      <c r="F1013" s="2" t="s">
        <v>19</v>
      </c>
      <c r="G1013" s="2" t="s">
        <v>474</v>
      </c>
      <c r="H1013" s="4">
        <v>1948584</v>
      </c>
      <c r="I1013" s="4">
        <v>1701113.6</v>
      </c>
    </row>
    <row r="1014" spans="1:9" x14ac:dyDescent="0.35">
      <c r="A1014" s="2" t="s">
        <v>1231</v>
      </c>
      <c r="B1014" s="3">
        <v>46008</v>
      </c>
      <c r="C1014" s="2" t="s">
        <v>145</v>
      </c>
      <c r="D1014" s="2" t="s">
        <v>146</v>
      </c>
      <c r="E1014" s="2" t="s">
        <v>30</v>
      </c>
      <c r="F1014" s="2" t="s">
        <v>19</v>
      </c>
      <c r="G1014" s="2" t="s">
        <v>474</v>
      </c>
      <c r="H1014" s="4">
        <v>2012570.32</v>
      </c>
      <c r="I1014" s="4">
        <v>1756974.29</v>
      </c>
    </row>
    <row r="1015" spans="1:9" x14ac:dyDescent="0.35">
      <c r="A1015" s="2" t="s">
        <v>1232</v>
      </c>
      <c r="B1015" s="3">
        <v>46008</v>
      </c>
      <c r="C1015" s="2" t="s">
        <v>77</v>
      </c>
      <c r="D1015" s="2" t="s">
        <v>78</v>
      </c>
      <c r="E1015" s="2" t="s">
        <v>30</v>
      </c>
      <c r="F1015" s="2" t="s">
        <v>11</v>
      </c>
      <c r="G1015" s="2" t="s">
        <v>474</v>
      </c>
      <c r="H1015" s="4">
        <v>110000</v>
      </c>
      <c r="I1015" s="4">
        <v>110000</v>
      </c>
    </row>
    <row r="1016" spans="1:9" x14ac:dyDescent="0.35">
      <c r="A1016" s="2" t="s">
        <v>1233</v>
      </c>
      <c r="B1016" s="3">
        <v>46008</v>
      </c>
      <c r="C1016" s="2" t="s">
        <v>313</v>
      </c>
      <c r="D1016" s="2" t="s">
        <v>314</v>
      </c>
      <c r="E1016" s="2" t="s">
        <v>30</v>
      </c>
      <c r="F1016" s="2" t="s">
        <v>19</v>
      </c>
      <c r="G1016" s="2" t="s">
        <v>474</v>
      </c>
      <c r="H1016" s="4">
        <v>212378</v>
      </c>
      <c r="I1016" s="4">
        <v>206007</v>
      </c>
    </row>
    <row r="1017" spans="1:9" x14ac:dyDescent="0.35">
      <c r="A1017" s="2" t="s">
        <v>1234</v>
      </c>
      <c r="B1017" s="3">
        <v>46008</v>
      </c>
      <c r="C1017" s="2" t="s">
        <v>17</v>
      </c>
      <c r="D1017" s="2" t="s">
        <v>18</v>
      </c>
      <c r="E1017" s="2" t="s">
        <v>30</v>
      </c>
      <c r="F1017" s="2" t="s">
        <v>19</v>
      </c>
      <c r="G1017" s="2" t="s">
        <v>474</v>
      </c>
      <c r="H1017" s="4">
        <v>1572545.15</v>
      </c>
      <c r="I1017" s="4">
        <v>1391655.41</v>
      </c>
    </row>
    <row r="1018" spans="1:9" x14ac:dyDescent="0.35">
      <c r="A1018" s="2" t="s">
        <v>1235</v>
      </c>
      <c r="B1018" s="3">
        <v>46008</v>
      </c>
      <c r="C1018" s="2" t="s">
        <v>313</v>
      </c>
      <c r="D1018" s="2" t="s">
        <v>314</v>
      </c>
      <c r="E1018" s="2" t="s">
        <v>30</v>
      </c>
      <c r="F1018" s="2" t="s">
        <v>19</v>
      </c>
      <c r="G1018" s="2" t="s">
        <v>474</v>
      </c>
      <c r="H1018" s="4">
        <v>116605</v>
      </c>
      <c r="I1018" s="4">
        <v>113107</v>
      </c>
    </row>
    <row r="1019" spans="1:9" x14ac:dyDescent="0.35">
      <c r="A1019" s="2" t="s">
        <v>1236</v>
      </c>
      <c r="B1019" s="3">
        <v>46008</v>
      </c>
      <c r="C1019" s="2" t="s">
        <v>313</v>
      </c>
      <c r="D1019" s="2" t="s">
        <v>314</v>
      </c>
      <c r="E1019" s="2" t="s">
        <v>30</v>
      </c>
      <c r="F1019" s="2" t="s">
        <v>19</v>
      </c>
      <c r="G1019" s="2" t="s">
        <v>474</v>
      </c>
      <c r="H1019" s="4">
        <v>275655.8</v>
      </c>
      <c r="I1019" s="4">
        <v>267385.8</v>
      </c>
    </row>
    <row r="1020" spans="1:9" x14ac:dyDescent="0.35">
      <c r="A1020" s="2" t="s">
        <v>1237</v>
      </c>
      <c r="B1020" s="3">
        <v>46008</v>
      </c>
      <c r="C1020" s="2" t="s">
        <v>313</v>
      </c>
      <c r="D1020" s="2" t="s">
        <v>314</v>
      </c>
      <c r="E1020" s="2" t="s">
        <v>30</v>
      </c>
      <c r="F1020" s="2" t="s">
        <v>19</v>
      </c>
      <c r="G1020" s="2" t="s">
        <v>474</v>
      </c>
      <c r="H1020" s="4">
        <v>29101.9</v>
      </c>
      <c r="I1020" s="4">
        <v>28228.9</v>
      </c>
    </row>
    <row r="1021" spans="1:9" x14ac:dyDescent="0.35">
      <c r="A1021" s="2" t="s">
        <v>1238</v>
      </c>
      <c r="B1021" s="3">
        <v>46008</v>
      </c>
      <c r="C1021" s="2" t="s">
        <v>313</v>
      </c>
      <c r="D1021" s="2" t="s">
        <v>314</v>
      </c>
      <c r="E1021" s="2" t="s">
        <v>30</v>
      </c>
      <c r="F1021" s="2" t="s">
        <v>19</v>
      </c>
      <c r="G1021" s="2" t="s">
        <v>474</v>
      </c>
      <c r="H1021" s="4">
        <v>293214.8</v>
      </c>
      <c r="I1021" s="4">
        <v>284418.8</v>
      </c>
    </row>
    <row r="1022" spans="1:9" x14ac:dyDescent="0.35">
      <c r="A1022" s="2" t="s">
        <v>1239</v>
      </c>
      <c r="B1022" s="3">
        <v>46008</v>
      </c>
      <c r="C1022" s="2" t="s">
        <v>313</v>
      </c>
      <c r="D1022" s="2" t="s">
        <v>314</v>
      </c>
      <c r="E1022" s="2" t="s">
        <v>30</v>
      </c>
      <c r="F1022" s="2" t="s">
        <v>19</v>
      </c>
      <c r="G1022" s="2" t="s">
        <v>474</v>
      </c>
      <c r="H1022" s="4">
        <v>236050</v>
      </c>
      <c r="I1022" s="4">
        <v>228968</v>
      </c>
    </row>
    <row r="1023" spans="1:9" x14ac:dyDescent="0.35">
      <c r="A1023" s="2" t="s">
        <v>1240</v>
      </c>
      <c r="B1023" s="3">
        <v>46008</v>
      </c>
      <c r="C1023" s="2" t="s">
        <v>379</v>
      </c>
      <c r="D1023" s="2" t="s">
        <v>380</v>
      </c>
      <c r="E1023" s="2" t="s">
        <v>30</v>
      </c>
      <c r="F1023" s="2" t="s">
        <v>39</v>
      </c>
      <c r="G1023" s="2" t="s">
        <v>474</v>
      </c>
      <c r="H1023" s="4">
        <v>1672560</v>
      </c>
      <c r="I1023" s="4">
        <v>1672560</v>
      </c>
    </row>
    <row r="1024" spans="1:9" x14ac:dyDescent="0.35">
      <c r="A1024" s="2" t="s">
        <v>1241</v>
      </c>
      <c r="B1024" s="3">
        <v>46008</v>
      </c>
      <c r="C1024" s="2" t="s">
        <v>313</v>
      </c>
      <c r="D1024" s="2" t="s">
        <v>314</v>
      </c>
      <c r="E1024" s="2" t="s">
        <v>30</v>
      </c>
      <c r="F1024" s="2" t="s">
        <v>19</v>
      </c>
      <c r="G1024" s="2" t="s">
        <v>474</v>
      </c>
      <c r="H1024" s="4">
        <v>162999.54999999999</v>
      </c>
      <c r="I1024" s="4">
        <v>158109.54999999999</v>
      </c>
    </row>
    <row r="1025" spans="1:9" x14ac:dyDescent="0.35">
      <c r="A1025" s="2" t="s">
        <v>1242</v>
      </c>
      <c r="B1025" s="3">
        <v>46008</v>
      </c>
      <c r="C1025" s="2" t="s">
        <v>145</v>
      </c>
      <c r="D1025" s="2" t="s">
        <v>146</v>
      </c>
      <c r="E1025" s="2" t="s">
        <v>30</v>
      </c>
      <c r="F1025" s="2" t="s">
        <v>259</v>
      </c>
      <c r="G1025" s="2" t="s">
        <v>474</v>
      </c>
      <c r="H1025" s="4">
        <v>15007800</v>
      </c>
      <c r="I1025" s="4">
        <v>15007800</v>
      </c>
    </row>
    <row r="1026" spans="1:9" x14ac:dyDescent="0.35">
      <c r="A1026" s="2" t="s">
        <v>1243</v>
      </c>
      <c r="B1026" s="3">
        <v>46008</v>
      </c>
      <c r="C1026" s="2" t="s">
        <v>14</v>
      </c>
      <c r="D1026" s="2" t="s">
        <v>15</v>
      </c>
      <c r="E1026" s="2" t="s">
        <v>30</v>
      </c>
      <c r="F1026" s="2" t="s">
        <v>39</v>
      </c>
      <c r="G1026" s="2" t="s">
        <v>474</v>
      </c>
      <c r="H1026" s="4">
        <v>6949000</v>
      </c>
      <c r="I1026" s="4">
        <v>6949000</v>
      </c>
    </row>
    <row r="1027" spans="1:9" x14ac:dyDescent="0.35">
      <c r="A1027" s="2" t="s">
        <v>1244</v>
      </c>
      <c r="B1027" s="3">
        <v>46008</v>
      </c>
      <c r="C1027" s="2" t="s">
        <v>14</v>
      </c>
      <c r="D1027" s="2" t="s">
        <v>15</v>
      </c>
      <c r="E1027" s="2" t="s">
        <v>30</v>
      </c>
      <c r="F1027" s="2" t="s">
        <v>39</v>
      </c>
      <c r="G1027" s="2" t="s">
        <v>474</v>
      </c>
      <c r="H1027" s="4">
        <v>33000</v>
      </c>
      <c r="I1027" s="4">
        <v>31350</v>
      </c>
    </row>
    <row r="1028" spans="1:9" x14ac:dyDescent="0.35">
      <c r="A1028" s="2" t="s">
        <v>1245</v>
      </c>
      <c r="B1028" s="3">
        <v>46008</v>
      </c>
      <c r="C1028" s="2" t="s">
        <v>83</v>
      </c>
      <c r="D1028" s="2" t="s">
        <v>84</v>
      </c>
      <c r="E1028" s="2" t="s">
        <v>30</v>
      </c>
      <c r="F1028" s="2" t="s">
        <v>72</v>
      </c>
      <c r="G1028" s="2" t="s">
        <v>474</v>
      </c>
      <c r="H1028" s="4">
        <v>94500</v>
      </c>
      <c r="I1028" s="4">
        <v>94500</v>
      </c>
    </row>
    <row r="1029" spans="1:9" x14ac:dyDescent="0.35">
      <c r="A1029" s="2" t="s">
        <v>1246</v>
      </c>
      <c r="B1029" s="3">
        <v>46008</v>
      </c>
      <c r="C1029" s="2" t="s">
        <v>379</v>
      </c>
      <c r="D1029" s="2" t="s">
        <v>380</v>
      </c>
      <c r="E1029" s="2" t="s">
        <v>30</v>
      </c>
      <c r="F1029" s="2" t="s">
        <v>39</v>
      </c>
      <c r="G1029" s="2" t="s">
        <v>474</v>
      </c>
      <c r="H1029" s="4">
        <v>10800</v>
      </c>
      <c r="I1029" s="4">
        <v>10800</v>
      </c>
    </row>
    <row r="1030" spans="1:9" x14ac:dyDescent="0.35">
      <c r="A1030" s="2" t="s">
        <v>1247</v>
      </c>
      <c r="B1030" s="3">
        <v>46008</v>
      </c>
      <c r="C1030" s="2" t="s">
        <v>285</v>
      </c>
      <c r="D1030" s="2" t="s">
        <v>286</v>
      </c>
      <c r="E1030" s="2" t="s">
        <v>30</v>
      </c>
      <c r="F1030" s="2" t="s">
        <v>39</v>
      </c>
      <c r="G1030" s="2" t="s">
        <v>474</v>
      </c>
      <c r="H1030" s="4">
        <v>12600</v>
      </c>
      <c r="I1030" s="4">
        <v>12600</v>
      </c>
    </row>
    <row r="1031" spans="1:9" x14ac:dyDescent="0.35">
      <c r="A1031" s="2" t="s">
        <v>1248</v>
      </c>
      <c r="B1031" s="3">
        <v>46008</v>
      </c>
      <c r="C1031" s="2" t="s">
        <v>532</v>
      </c>
      <c r="D1031" s="2" t="s">
        <v>533</v>
      </c>
      <c r="E1031" s="2" t="s">
        <v>30</v>
      </c>
      <c r="F1031" s="2" t="s">
        <v>39</v>
      </c>
      <c r="G1031" s="2" t="s">
        <v>474</v>
      </c>
      <c r="H1031" s="4">
        <v>141200</v>
      </c>
      <c r="I1031" s="4">
        <v>141200</v>
      </c>
    </row>
    <row r="1032" spans="1:9" x14ac:dyDescent="0.35">
      <c r="A1032" s="2" t="s">
        <v>1249</v>
      </c>
      <c r="B1032" s="3">
        <v>46008</v>
      </c>
      <c r="C1032" s="2" t="s">
        <v>21</v>
      </c>
      <c r="D1032" s="2" t="s">
        <v>22</v>
      </c>
      <c r="E1032" s="2" t="s">
        <v>30</v>
      </c>
      <c r="F1032" s="2" t="s">
        <v>39</v>
      </c>
      <c r="G1032" s="2" t="s">
        <v>474</v>
      </c>
      <c r="H1032" s="4">
        <v>74000</v>
      </c>
      <c r="I1032" s="4">
        <v>74000</v>
      </c>
    </row>
    <row r="1033" spans="1:9" x14ac:dyDescent="0.35">
      <c r="A1033" s="2" t="s">
        <v>1250</v>
      </c>
      <c r="B1033" s="3">
        <v>46008</v>
      </c>
      <c r="C1033" s="2" t="s">
        <v>145</v>
      </c>
      <c r="D1033" s="2" t="s">
        <v>146</v>
      </c>
      <c r="E1033" s="2" t="s">
        <v>30</v>
      </c>
      <c r="F1033" s="2" t="s">
        <v>39</v>
      </c>
      <c r="G1033" s="2" t="s">
        <v>474</v>
      </c>
      <c r="H1033" s="4">
        <v>53600</v>
      </c>
      <c r="I1033" s="4">
        <v>53600</v>
      </c>
    </row>
    <row r="1034" spans="1:9" x14ac:dyDescent="0.35">
      <c r="A1034" s="2" t="s">
        <v>1251</v>
      </c>
      <c r="B1034" s="3">
        <v>46008</v>
      </c>
      <c r="C1034" s="2" t="s">
        <v>162</v>
      </c>
      <c r="D1034" s="2" t="s">
        <v>163</v>
      </c>
      <c r="E1034" s="2" t="s">
        <v>30</v>
      </c>
      <c r="F1034" s="2" t="s">
        <v>65</v>
      </c>
      <c r="G1034" s="2" t="s">
        <v>474</v>
      </c>
      <c r="H1034" s="4">
        <v>58700</v>
      </c>
      <c r="I1034" s="4">
        <v>58700</v>
      </c>
    </row>
    <row r="1035" spans="1:9" x14ac:dyDescent="0.35">
      <c r="A1035" s="2" t="s">
        <v>1252</v>
      </c>
      <c r="B1035" s="3">
        <v>46007</v>
      </c>
      <c r="C1035" s="2" t="s">
        <v>49</v>
      </c>
      <c r="D1035" s="2" t="s">
        <v>50</v>
      </c>
      <c r="E1035" s="2" t="s">
        <v>30</v>
      </c>
      <c r="F1035" s="2" t="s">
        <v>11</v>
      </c>
      <c r="G1035" s="2" t="s">
        <v>474</v>
      </c>
      <c r="H1035" s="4">
        <v>51724.14</v>
      </c>
      <c r="I1035" s="4">
        <v>51724.14</v>
      </c>
    </row>
    <row r="1036" spans="1:9" x14ac:dyDescent="0.35">
      <c r="A1036" s="2" t="s">
        <v>1253</v>
      </c>
      <c r="B1036" s="3">
        <v>46007</v>
      </c>
      <c r="C1036" s="2" t="s">
        <v>21</v>
      </c>
      <c r="D1036" s="2" t="s">
        <v>22</v>
      </c>
      <c r="E1036" s="2" t="s">
        <v>30</v>
      </c>
      <c r="F1036" s="2" t="s">
        <v>11</v>
      </c>
      <c r="G1036" s="2" t="s">
        <v>474</v>
      </c>
      <c r="H1036" s="4">
        <v>91140</v>
      </c>
      <c r="I1036" s="4">
        <v>91140</v>
      </c>
    </row>
    <row r="1037" spans="1:9" x14ac:dyDescent="0.35">
      <c r="A1037" s="2" t="s">
        <v>1254</v>
      </c>
      <c r="B1037" s="3">
        <v>46007</v>
      </c>
      <c r="C1037" s="2" t="s">
        <v>74</v>
      </c>
      <c r="D1037" s="2" t="s">
        <v>75</v>
      </c>
      <c r="E1037" s="2" t="s">
        <v>30</v>
      </c>
      <c r="F1037" s="2" t="s">
        <v>72</v>
      </c>
      <c r="G1037" s="2" t="s">
        <v>474</v>
      </c>
      <c r="H1037" s="4">
        <v>10290</v>
      </c>
      <c r="I1037" s="4">
        <v>10290</v>
      </c>
    </row>
    <row r="1038" spans="1:9" x14ac:dyDescent="0.35">
      <c r="A1038" s="2" t="s">
        <v>1255</v>
      </c>
      <c r="B1038" s="3">
        <v>46007</v>
      </c>
      <c r="C1038" s="2" t="s">
        <v>33</v>
      </c>
      <c r="D1038" s="2" t="s">
        <v>34</v>
      </c>
      <c r="E1038" s="2" t="s">
        <v>30</v>
      </c>
      <c r="F1038" s="2" t="s">
        <v>113</v>
      </c>
      <c r="G1038" s="2" t="s">
        <v>474</v>
      </c>
      <c r="H1038" s="4">
        <v>950000</v>
      </c>
      <c r="I1038" s="4">
        <v>950000</v>
      </c>
    </row>
    <row r="1039" spans="1:9" x14ac:dyDescent="0.35">
      <c r="A1039" s="2" t="s">
        <v>1256</v>
      </c>
      <c r="B1039" s="3">
        <v>46007</v>
      </c>
      <c r="C1039" s="2" t="s">
        <v>139</v>
      </c>
      <c r="D1039" s="2" t="s">
        <v>140</v>
      </c>
      <c r="E1039" s="2" t="s">
        <v>30</v>
      </c>
      <c r="F1039" s="2" t="s">
        <v>113</v>
      </c>
      <c r="G1039" s="2" t="s">
        <v>474</v>
      </c>
      <c r="H1039" s="4">
        <v>17108</v>
      </c>
      <c r="I1039" s="4">
        <v>17108</v>
      </c>
    </row>
    <row r="1040" spans="1:9" x14ac:dyDescent="0.35">
      <c r="A1040" s="2" t="s">
        <v>1257</v>
      </c>
      <c r="B1040" s="3">
        <v>46007</v>
      </c>
      <c r="C1040" s="2" t="s">
        <v>139</v>
      </c>
      <c r="D1040" s="2" t="s">
        <v>140</v>
      </c>
      <c r="E1040" s="2" t="s">
        <v>30</v>
      </c>
      <c r="F1040" s="2" t="s">
        <v>113</v>
      </c>
      <c r="G1040" s="2" t="s">
        <v>474</v>
      </c>
      <c r="H1040" s="4">
        <v>8554</v>
      </c>
      <c r="I1040" s="4">
        <v>8554</v>
      </c>
    </row>
    <row r="1041" spans="1:9" x14ac:dyDescent="0.35">
      <c r="A1041" s="2" t="s">
        <v>1258</v>
      </c>
      <c r="B1041" s="3">
        <v>46007</v>
      </c>
      <c r="C1041" s="2" t="s">
        <v>139</v>
      </c>
      <c r="D1041" s="2" t="s">
        <v>140</v>
      </c>
      <c r="E1041" s="2" t="s">
        <v>30</v>
      </c>
      <c r="F1041" s="2" t="s">
        <v>113</v>
      </c>
      <c r="G1041" s="2" t="s">
        <v>474</v>
      </c>
      <c r="H1041" s="4">
        <v>8554</v>
      </c>
      <c r="I1041" s="4">
        <v>8554</v>
      </c>
    </row>
    <row r="1042" spans="1:9" x14ac:dyDescent="0.35">
      <c r="A1042" s="2" t="s">
        <v>1259</v>
      </c>
      <c r="B1042" s="3">
        <v>46007</v>
      </c>
      <c r="C1042" s="2" t="s">
        <v>139</v>
      </c>
      <c r="D1042" s="2" t="s">
        <v>140</v>
      </c>
      <c r="E1042" s="2" t="s">
        <v>30</v>
      </c>
      <c r="F1042" s="2" t="s">
        <v>113</v>
      </c>
      <c r="G1042" s="2" t="s">
        <v>474</v>
      </c>
      <c r="H1042" s="4">
        <v>15554</v>
      </c>
      <c r="I1042" s="4">
        <v>15554</v>
      </c>
    </row>
    <row r="1043" spans="1:9" x14ac:dyDescent="0.35">
      <c r="A1043" s="2" t="s">
        <v>1260</v>
      </c>
      <c r="B1043" s="3">
        <v>46007</v>
      </c>
      <c r="C1043" s="2" t="s">
        <v>139</v>
      </c>
      <c r="D1043" s="2" t="s">
        <v>140</v>
      </c>
      <c r="E1043" s="2" t="s">
        <v>30</v>
      </c>
      <c r="F1043" s="2" t="s">
        <v>113</v>
      </c>
      <c r="G1043" s="2" t="s">
        <v>474</v>
      </c>
      <c r="H1043" s="4">
        <v>155016</v>
      </c>
      <c r="I1043" s="4">
        <v>155016</v>
      </c>
    </row>
    <row r="1044" spans="1:9" x14ac:dyDescent="0.35">
      <c r="A1044" s="2" t="s">
        <v>1261</v>
      </c>
      <c r="B1044" s="3">
        <v>46007</v>
      </c>
      <c r="C1044" s="2" t="s">
        <v>139</v>
      </c>
      <c r="D1044" s="2" t="s">
        <v>140</v>
      </c>
      <c r="E1044" s="2" t="s">
        <v>30</v>
      </c>
      <c r="F1044" s="2" t="s">
        <v>113</v>
      </c>
      <c r="G1044" s="2" t="s">
        <v>474</v>
      </c>
      <c r="H1044" s="4">
        <v>100453.51</v>
      </c>
      <c r="I1044" s="4">
        <v>100453.51</v>
      </c>
    </row>
    <row r="1045" spans="1:9" x14ac:dyDescent="0.35">
      <c r="A1045" s="2" t="s">
        <v>1262</v>
      </c>
      <c r="B1045" s="3">
        <v>46007</v>
      </c>
      <c r="C1045" s="2" t="s">
        <v>139</v>
      </c>
      <c r="D1045" s="2" t="s">
        <v>140</v>
      </c>
      <c r="E1045" s="2" t="s">
        <v>30</v>
      </c>
      <c r="F1045" s="2" t="s">
        <v>113</v>
      </c>
      <c r="G1045" s="2" t="s">
        <v>474</v>
      </c>
      <c r="H1045" s="4">
        <v>98048.08</v>
      </c>
      <c r="I1045" s="4">
        <v>98048.08</v>
      </c>
    </row>
    <row r="1046" spans="1:9" x14ac:dyDescent="0.35">
      <c r="A1046" s="2" t="s">
        <v>1263</v>
      </c>
      <c r="B1046" s="3">
        <v>46007</v>
      </c>
      <c r="C1046" s="2" t="s">
        <v>14</v>
      </c>
      <c r="D1046" s="2" t="s">
        <v>15</v>
      </c>
      <c r="E1046" s="2" t="s">
        <v>30</v>
      </c>
      <c r="F1046" s="2" t="s">
        <v>39</v>
      </c>
      <c r="G1046" s="2" t="s">
        <v>474</v>
      </c>
      <c r="H1046" s="4">
        <v>13300</v>
      </c>
      <c r="I1046" s="4">
        <v>13300</v>
      </c>
    </row>
    <row r="1047" spans="1:9" x14ac:dyDescent="0.35">
      <c r="A1047" s="2" t="s">
        <v>1264</v>
      </c>
      <c r="B1047" s="3">
        <v>46007</v>
      </c>
      <c r="C1047" s="2" t="s">
        <v>1265</v>
      </c>
      <c r="D1047" s="2" t="s">
        <v>1266</v>
      </c>
      <c r="E1047" s="2" t="s">
        <v>30</v>
      </c>
      <c r="F1047" s="2" t="s">
        <v>39</v>
      </c>
      <c r="G1047" s="2" t="s">
        <v>474</v>
      </c>
      <c r="H1047" s="4">
        <v>200000</v>
      </c>
      <c r="I1047" s="4">
        <v>200000</v>
      </c>
    </row>
    <row r="1048" spans="1:9" x14ac:dyDescent="0.35">
      <c r="A1048" s="2" t="s">
        <v>1267</v>
      </c>
      <c r="B1048" s="3">
        <v>46007</v>
      </c>
      <c r="C1048" s="2" t="s">
        <v>346</v>
      </c>
      <c r="D1048" s="2" t="s">
        <v>347</v>
      </c>
      <c r="E1048" s="2" t="s">
        <v>30</v>
      </c>
      <c r="F1048" s="2" t="s">
        <v>39</v>
      </c>
      <c r="G1048" s="2" t="s">
        <v>474</v>
      </c>
      <c r="H1048" s="4">
        <v>97000</v>
      </c>
      <c r="I1048" s="4">
        <v>97000</v>
      </c>
    </row>
    <row r="1049" spans="1:9" x14ac:dyDescent="0.35">
      <c r="A1049" s="2" t="s">
        <v>1268</v>
      </c>
      <c r="B1049" s="3">
        <v>46007</v>
      </c>
      <c r="C1049" s="2" t="s">
        <v>343</v>
      </c>
      <c r="D1049" s="2" t="s">
        <v>344</v>
      </c>
      <c r="E1049" s="2" t="s">
        <v>30</v>
      </c>
      <c r="F1049" s="2" t="s">
        <v>39</v>
      </c>
      <c r="G1049" s="2" t="s">
        <v>474</v>
      </c>
      <c r="H1049" s="4">
        <v>15000</v>
      </c>
      <c r="I1049" s="4">
        <v>15000</v>
      </c>
    </row>
    <row r="1050" spans="1:9" x14ac:dyDescent="0.35">
      <c r="A1050" s="2" t="s">
        <v>1269</v>
      </c>
      <c r="B1050" s="3">
        <v>46007</v>
      </c>
      <c r="C1050" s="2" t="s">
        <v>139</v>
      </c>
      <c r="D1050" s="2" t="s">
        <v>140</v>
      </c>
      <c r="E1050" s="2" t="s">
        <v>30</v>
      </c>
      <c r="F1050" s="2" t="s">
        <v>113</v>
      </c>
      <c r="G1050" s="2" t="s">
        <v>474</v>
      </c>
      <c r="H1050" s="4">
        <v>73743.67</v>
      </c>
      <c r="I1050" s="4">
        <v>73743.67</v>
      </c>
    </row>
    <row r="1051" spans="1:9" x14ac:dyDescent="0.35">
      <c r="A1051" s="2" t="s">
        <v>1270</v>
      </c>
      <c r="B1051" s="3">
        <v>46007</v>
      </c>
      <c r="C1051" s="2" t="s">
        <v>99</v>
      </c>
      <c r="D1051" s="2" t="s">
        <v>100</v>
      </c>
      <c r="E1051" s="2" t="s">
        <v>30</v>
      </c>
      <c r="F1051" s="2" t="s">
        <v>31</v>
      </c>
      <c r="G1051" s="2" t="s">
        <v>474</v>
      </c>
      <c r="H1051" s="4">
        <v>24500</v>
      </c>
      <c r="I1051" s="4">
        <v>24500</v>
      </c>
    </row>
    <row r="1052" spans="1:9" x14ac:dyDescent="0.35">
      <c r="A1052" s="2" t="s">
        <v>1271</v>
      </c>
      <c r="B1052" s="3">
        <v>46007</v>
      </c>
      <c r="C1052" s="2" t="s">
        <v>17</v>
      </c>
      <c r="D1052" s="2" t="s">
        <v>18</v>
      </c>
      <c r="E1052" s="2" t="s">
        <v>30</v>
      </c>
      <c r="F1052" s="2" t="s">
        <v>110</v>
      </c>
      <c r="G1052" s="2" t="s">
        <v>474</v>
      </c>
      <c r="H1052" s="4">
        <v>170000</v>
      </c>
      <c r="I1052" s="4">
        <v>170000</v>
      </c>
    </row>
    <row r="1053" spans="1:9" x14ac:dyDescent="0.35">
      <c r="A1053" s="2" t="s">
        <v>1272</v>
      </c>
      <c r="B1053" s="3">
        <v>46007</v>
      </c>
      <c r="C1053" s="2" t="s">
        <v>99</v>
      </c>
      <c r="D1053" s="2" t="s">
        <v>100</v>
      </c>
      <c r="E1053" s="2" t="s">
        <v>30</v>
      </c>
      <c r="F1053" s="2" t="s">
        <v>101</v>
      </c>
      <c r="G1053" s="2" t="s">
        <v>474</v>
      </c>
      <c r="H1053" s="4">
        <v>40000</v>
      </c>
      <c r="I1053" s="4">
        <v>40000</v>
      </c>
    </row>
    <row r="1054" spans="1:9" x14ac:dyDescent="0.35">
      <c r="A1054" s="2" t="s">
        <v>1273</v>
      </c>
      <c r="B1054" s="3">
        <v>46007</v>
      </c>
      <c r="C1054" s="2" t="s">
        <v>17</v>
      </c>
      <c r="D1054" s="2" t="s">
        <v>18</v>
      </c>
      <c r="E1054" s="2" t="s">
        <v>30</v>
      </c>
      <c r="F1054" s="2" t="s">
        <v>11</v>
      </c>
      <c r="G1054" s="2" t="s">
        <v>474</v>
      </c>
      <c r="H1054" s="4">
        <v>10000</v>
      </c>
      <c r="I1054" s="4">
        <v>10000</v>
      </c>
    </row>
    <row r="1055" spans="1:9" x14ac:dyDescent="0.35">
      <c r="A1055" s="2" t="s">
        <v>1274</v>
      </c>
      <c r="B1055" s="3">
        <v>46007</v>
      </c>
      <c r="C1055" s="2" t="s">
        <v>27</v>
      </c>
      <c r="D1055" s="2" t="s">
        <v>28</v>
      </c>
      <c r="E1055" s="2" t="s">
        <v>30</v>
      </c>
      <c r="F1055" s="2" t="s">
        <v>11</v>
      </c>
      <c r="G1055" s="2" t="s">
        <v>474</v>
      </c>
      <c r="H1055" s="4">
        <v>55125</v>
      </c>
      <c r="I1055" s="4">
        <v>55125</v>
      </c>
    </row>
    <row r="1056" spans="1:9" x14ac:dyDescent="0.35">
      <c r="A1056" s="2" t="s">
        <v>1275</v>
      </c>
      <c r="B1056" s="3">
        <v>46007</v>
      </c>
      <c r="C1056" s="2" t="s">
        <v>105</v>
      </c>
      <c r="D1056" s="2" t="s">
        <v>106</v>
      </c>
      <c r="E1056" s="2" t="s">
        <v>30</v>
      </c>
      <c r="F1056" s="2" t="s">
        <v>113</v>
      </c>
      <c r="G1056" s="2" t="s">
        <v>474</v>
      </c>
      <c r="H1056" s="4">
        <v>312000</v>
      </c>
      <c r="I1056" s="4">
        <v>312000</v>
      </c>
    </row>
    <row r="1057" spans="1:9" x14ac:dyDescent="0.35">
      <c r="A1057" s="2" t="s">
        <v>1276</v>
      </c>
      <c r="B1057" s="3">
        <v>46007</v>
      </c>
      <c r="C1057" s="2" t="s">
        <v>343</v>
      </c>
      <c r="D1057" s="2" t="s">
        <v>344</v>
      </c>
      <c r="E1057" s="2" t="s">
        <v>30</v>
      </c>
      <c r="F1057" s="2" t="s">
        <v>11</v>
      </c>
      <c r="G1057" s="2" t="s">
        <v>474</v>
      </c>
      <c r="H1057" s="4">
        <v>76335</v>
      </c>
      <c r="I1057" s="4">
        <v>76335</v>
      </c>
    </row>
    <row r="1058" spans="1:9" x14ac:dyDescent="0.35">
      <c r="A1058" s="2" t="s">
        <v>1277</v>
      </c>
      <c r="B1058" s="3">
        <v>46007</v>
      </c>
      <c r="C1058" s="2" t="s">
        <v>343</v>
      </c>
      <c r="D1058" s="2" t="s">
        <v>344</v>
      </c>
      <c r="E1058" s="2" t="s">
        <v>30</v>
      </c>
      <c r="F1058" s="2" t="s">
        <v>11</v>
      </c>
      <c r="G1058" s="2" t="s">
        <v>474</v>
      </c>
      <c r="H1058" s="4">
        <v>22000</v>
      </c>
      <c r="I1058" s="4">
        <v>22000</v>
      </c>
    </row>
    <row r="1059" spans="1:9" x14ac:dyDescent="0.35">
      <c r="A1059" s="2" t="s">
        <v>1278</v>
      </c>
      <c r="B1059" s="3">
        <v>46007</v>
      </c>
      <c r="C1059" s="2" t="s">
        <v>99</v>
      </c>
      <c r="D1059" s="2" t="s">
        <v>100</v>
      </c>
      <c r="E1059" s="2" t="s">
        <v>30</v>
      </c>
      <c r="F1059" s="2" t="s">
        <v>11</v>
      </c>
      <c r="G1059" s="2" t="s">
        <v>474</v>
      </c>
      <c r="H1059" s="4">
        <v>30000</v>
      </c>
      <c r="I1059" s="4">
        <v>30000</v>
      </c>
    </row>
    <row r="1060" spans="1:9" x14ac:dyDescent="0.35">
      <c r="A1060" s="2" t="s">
        <v>1279</v>
      </c>
      <c r="B1060" s="3">
        <v>46007</v>
      </c>
      <c r="C1060" s="2" t="s">
        <v>77</v>
      </c>
      <c r="D1060" s="2" t="s">
        <v>78</v>
      </c>
      <c r="E1060" s="2" t="s">
        <v>30</v>
      </c>
      <c r="F1060" s="2" t="s">
        <v>147</v>
      </c>
      <c r="G1060" s="2" t="s">
        <v>474</v>
      </c>
      <c r="H1060" s="4">
        <v>23263</v>
      </c>
      <c r="I1060" s="4">
        <v>23263</v>
      </c>
    </row>
    <row r="1061" spans="1:9" x14ac:dyDescent="0.35">
      <c r="A1061" s="2" t="s">
        <v>1280</v>
      </c>
      <c r="B1061" s="3">
        <v>46007</v>
      </c>
      <c r="C1061" s="2" t="s">
        <v>14</v>
      </c>
      <c r="D1061" s="2" t="s">
        <v>15</v>
      </c>
      <c r="E1061" s="2" t="s">
        <v>30</v>
      </c>
      <c r="F1061" s="2" t="s">
        <v>113</v>
      </c>
      <c r="G1061" s="2" t="s">
        <v>474</v>
      </c>
      <c r="H1061" s="4">
        <v>128381</v>
      </c>
      <c r="I1061" s="4">
        <v>128381</v>
      </c>
    </row>
    <row r="1062" spans="1:9" x14ac:dyDescent="0.35">
      <c r="A1062" s="2" t="s">
        <v>1281</v>
      </c>
      <c r="B1062" s="3">
        <v>46007</v>
      </c>
      <c r="C1062" s="2" t="s">
        <v>17</v>
      </c>
      <c r="D1062" s="2" t="s">
        <v>18</v>
      </c>
      <c r="E1062" s="2" t="s">
        <v>30</v>
      </c>
      <c r="F1062" s="2" t="s">
        <v>113</v>
      </c>
      <c r="G1062" s="2" t="s">
        <v>474</v>
      </c>
      <c r="H1062" s="4">
        <v>146163.25</v>
      </c>
      <c r="I1062" s="4">
        <v>146163.25</v>
      </c>
    </row>
    <row r="1063" spans="1:9" x14ac:dyDescent="0.35">
      <c r="A1063" s="2" t="s">
        <v>1282</v>
      </c>
      <c r="B1063" s="3">
        <v>46007</v>
      </c>
      <c r="C1063" s="2" t="s">
        <v>105</v>
      </c>
      <c r="D1063" s="2" t="s">
        <v>106</v>
      </c>
      <c r="E1063" s="2" t="s">
        <v>30</v>
      </c>
      <c r="F1063" s="2" t="s">
        <v>113</v>
      </c>
      <c r="G1063" s="2" t="s">
        <v>474</v>
      </c>
      <c r="H1063" s="4">
        <v>1971914</v>
      </c>
      <c r="I1063" s="4">
        <v>1971914</v>
      </c>
    </row>
    <row r="1064" spans="1:9" x14ac:dyDescent="0.35">
      <c r="A1064" s="2" t="s">
        <v>1283</v>
      </c>
      <c r="B1064" s="3">
        <v>46007</v>
      </c>
      <c r="C1064" s="2" t="s">
        <v>221</v>
      </c>
      <c r="D1064" s="2" t="s">
        <v>222</v>
      </c>
      <c r="E1064" s="2" t="s">
        <v>30</v>
      </c>
      <c r="F1064" s="2" t="s">
        <v>65</v>
      </c>
      <c r="G1064" s="2" t="s">
        <v>474</v>
      </c>
      <c r="H1064" s="4">
        <v>3692282.55</v>
      </c>
      <c r="I1064" s="4">
        <v>3692282.55</v>
      </c>
    </row>
    <row r="1065" spans="1:9" x14ac:dyDescent="0.35">
      <c r="A1065" s="2" t="s">
        <v>1284</v>
      </c>
      <c r="B1065" s="3">
        <v>46007</v>
      </c>
      <c r="C1065" s="2" t="s">
        <v>485</v>
      </c>
      <c r="D1065" s="2" t="s">
        <v>486</v>
      </c>
      <c r="E1065" s="2" t="s">
        <v>30</v>
      </c>
      <c r="F1065" s="2" t="s">
        <v>113</v>
      </c>
      <c r="G1065" s="2" t="s">
        <v>474</v>
      </c>
      <c r="H1065" s="4">
        <v>620684</v>
      </c>
      <c r="I1065" s="4">
        <v>620684</v>
      </c>
    </row>
    <row r="1066" spans="1:9" x14ac:dyDescent="0.35">
      <c r="A1066" s="2" t="s">
        <v>1285</v>
      </c>
      <c r="B1066" s="3">
        <v>46007</v>
      </c>
      <c r="C1066" s="2" t="s">
        <v>139</v>
      </c>
      <c r="D1066" s="2" t="s">
        <v>140</v>
      </c>
      <c r="E1066" s="2" t="s">
        <v>30</v>
      </c>
      <c r="F1066" s="2" t="s">
        <v>65</v>
      </c>
      <c r="G1066" s="2" t="s">
        <v>474</v>
      </c>
      <c r="H1066" s="4">
        <v>862771.5</v>
      </c>
      <c r="I1066" s="4">
        <v>862771.5</v>
      </c>
    </row>
    <row r="1067" spans="1:9" x14ac:dyDescent="0.35">
      <c r="A1067" s="2" t="s">
        <v>1286</v>
      </c>
      <c r="B1067" s="3">
        <v>46007</v>
      </c>
      <c r="C1067" s="2" t="s">
        <v>21</v>
      </c>
      <c r="D1067" s="2" t="s">
        <v>22</v>
      </c>
      <c r="E1067" s="2" t="s">
        <v>30</v>
      </c>
      <c r="F1067" s="2" t="s">
        <v>11</v>
      </c>
      <c r="G1067" s="2" t="s">
        <v>474</v>
      </c>
      <c r="H1067" s="4">
        <v>48000</v>
      </c>
      <c r="I1067" s="4">
        <v>48000</v>
      </c>
    </row>
    <row r="1068" spans="1:9" x14ac:dyDescent="0.35">
      <c r="A1068" s="2" t="s">
        <v>1287</v>
      </c>
      <c r="B1068" s="3">
        <v>46007</v>
      </c>
      <c r="C1068" s="2" t="s">
        <v>105</v>
      </c>
      <c r="D1068" s="2" t="s">
        <v>106</v>
      </c>
      <c r="E1068" s="2" t="s">
        <v>30</v>
      </c>
      <c r="F1068" s="2" t="s">
        <v>11</v>
      </c>
      <c r="G1068" s="2" t="s">
        <v>474</v>
      </c>
      <c r="H1068" s="4">
        <v>70000</v>
      </c>
      <c r="I1068" s="4">
        <v>70000</v>
      </c>
    </row>
    <row r="1069" spans="1:9" x14ac:dyDescent="0.35">
      <c r="A1069" s="2" t="s">
        <v>1288</v>
      </c>
      <c r="B1069" s="3">
        <v>46007</v>
      </c>
      <c r="C1069" s="2" t="s">
        <v>221</v>
      </c>
      <c r="D1069" s="2" t="s">
        <v>222</v>
      </c>
      <c r="E1069" s="2" t="s">
        <v>30</v>
      </c>
      <c r="F1069" s="2" t="s">
        <v>65</v>
      </c>
      <c r="G1069" s="2" t="s">
        <v>474</v>
      </c>
      <c r="H1069" s="4">
        <v>22536</v>
      </c>
      <c r="I1069" s="4">
        <v>22536</v>
      </c>
    </row>
    <row r="1070" spans="1:9" x14ac:dyDescent="0.35">
      <c r="A1070" s="2" t="s">
        <v>1289</v>
      </c>
      <c r="B1070" s="3">
        <v>46007</v>
      </c>
      <c r="C1070" s="2" t="s">
        <v>181</v>
      </c>
      <c r="D1070" s="2" t="s">
        <v>182</v>
      </c>
      <c r="E1070" s="2" t="s">
        <v>30</v>
      </c>
      <c r="F1070" s="2" t="s">
        <v>11</v>
      </c>
      <c r="G1070" s="2" t="s">
        <v>474</v>
      </c>
      <c r="H1070" s="4">
        <v>50295</v>
      </c>
      <c r="I1070" s="4">
        <v>50295</v>
      </c>
    </row>
    <row r="1071" spans="1:9" x14ac:dyDescent="0.35">
      <c r="A1071" s="2" t="s">
        <v>1290</v>
      </c>
      <c r="B1071" s="3">
        <v>46007</v>
      </c>
      <c r="C1071" s="2" t="s">
        <v>346</v>
      </c>
      <c r="D1071" s="2" t="s">
        <v>347</v>
      </c>
      <c r="E1071" s="2" t="s">
        <v>30</v>
      </c>
      <c r="F1071" s="2" t="s">
        <v>11</v>
      </c>
      <c r="G1071" s="2" t="s">
        <v>474</v>
      </c>
      <c r="H1071" s="4">
        <v>28560</v>
      </c>
      <c r="I1071" s="4">
        <v>28560</v>
      </c>
    </row>
    <row r="1072" spans="1:9" x14ac:dyDescent="0.35">
      <c r="A1072" s="2" t="s">
        <v>1291</v>
      </c>
      <c r="B1072" s="3">
        <v>46007</v>
      </c>
      <c r="C1072" s="2" t="s">
        <v>353</v>
      </c>
      <c r="D1072" s="2" t="s">
        <v>354</v>
      </c>
      <c r="E1072" s="2" t="s">
        <v>30</v>
      </c>
      <c r="F1072" s="2" t="s">
        <v>103</v>
      </c>
      <c r="G1072" s="2" t="s">
        <v>474</v>
      </c>
      <c r="H1072" s="4">
        <v>29500</v>
      </c>
      <c r="I1072" s="4">
        <v>29500</v>
      </c>
    </row>
    <row r="1073" spans="1:9" x14ac:dyDescent="0.35">
      <c r="A1073" s="2" t="s">
        <v>1292</v>
      </c>
      <c r="B1073" s="3">
        <v>46007</v>
      </c>
      <c r="C1073" s="2" t="s">
        <v>49</v>
      </c>
      <c r="D1073" s="2" t="s">
        <v>50</v>
      </c>
      <c r="E1073" s="2" t="s">
        <v>30</v>
      </c>
      <c r="F1073" s="2" t="s">
        <v>11</v>
      </c>
      <c r="G1073" s="2" t="s">
        <v>474</v>
      </c>
      <c r="H1073" s="4">
        <v>69510</v>
      </c>
      <c r="I1073" s="4">
        <v>69510</v>
      </c>
    </row>
    <row r="1074" spans="1:9" x14ac:dyDescent="0.35">
      <c r="A1074" s="2" t="s">
        <v>1293</v>
      </c>
      <c r="B1074" s="3">
        <v>46007</v>
      </c>
      <c r="C1074" s="2" t="s">
        <v>83</v>
      </c>
      <c r="D1074" s="2" t="s">
        <v>84</v>
      </c>
      <c r="E1074" s="2" t="s">
        <v>30</v>
      </c>
      <c r="F1074" s="2" t="s">
        <v>103</v>
      </c>
      <c r="G1074" s="2" t="s">
        <v>474</v>
      </c>
      <c r="H1074" s="4">
        <v>4827.59</v>
      </c>
      <c r="I1074" s="4">
        <v>4827.59</v>
      </c>
    </row>
    <row r="1075" spans="1:9" x14ac:dyDescent="0.35">
      <c r="A1075" s="2" t="s">
        <v>1294</v>
      </c>
      <c r="B1075" s="3">
        <v>46007</v>
      </c>
      <c r="C1075" s="2" t="s">
        <v>118</v>
      </c>
      <c r="D1075" s="2" t="s">
        <v>119</v>
      </c>
      <c r="E1075" s="2" t="s">
        <v>30</v>
      </c>
      <c r="F1075" s="2" t="s">
        <v>39</v>
      </c>
      <c r="G1075" s="2" t="s">
        <v>474</v>
      </c>
      <c r="H1075" s="4">
        <v>126400</v>
      </c>
      <c r="I1075" s="4">
        <v>126400</v>
      </c>
    </row>
    <row r="1076" spans="1:9" x14ac:dyDescent="0.35">
      <c r="A1076" s="2" t="s">
        <v>1295</v>
      </c>
      <c r="B1076" s="3">
        <v>46007</v>
      </c>
      <c r="C1076" s="2" t="s">
        <v>21</v>
      </c>
      <c r="D1076" s="2" t="s">
        <v>22</v>
      </c>
      <c r="E1076" s="2" t="s">
        <v>30</v>
      </c>
      <c r="F1076" s="2" t="s">
        <v>11</v>
      </c>
      <c r="G1076" s="2" t="s">
        <v>474</v>
      </c>
      <c r="H1076" s="4">
        <v>98000</v>
      </c>
      <c r="I1076" s="4">
        <v>98000</v>
      </c>
    </row>
    <row r="1077" spans="1:9" x14ac:dyDescent="0.35">
      <c r="A1077" s="2" t="s">
        <v>1296</v>
      </c>
      <c r="B1077" s="3">
        <v>46007</v>
      </c>
      <c r="C1077" s="2" t="s">
        <v>181</v>
      </c>
      <c r="D1077" s="2" t="s">
        <v>182</v>
      </c>
      <c r="E1077" s="2" t="s">
        <v>30</v>
      </c>
      <c r="F1077" s="2" t="s">
        <v>39</v>
      </c>
      <c r="G1077" s="2" t="s">
        <v>474</v>
      </c>
      <c r="H1077" s="4">
        <v>37870</v>
      </c>
      <c r="I1077" s="4">
        <v>37870</v>
      </c>
    </row>
    <row r="1078" spans="1:9" x14ac:dyDescent="0.35">
      <c r="A1078" s="2" t="s">
        <v>1297</v>
      </c>
      <c r="B1078" s="3">
        <v>46007</v>
      </c>
      <c r="C1078" s="2" t="s">
        <v>340</v>
      </c>
      <c r="D1078" s="2" t="s">
        <v>341</v>
      </c>
      <c r="E1078" s="2" t="s">
        <v>30</v>
      </c>
      <c r="F1078" s="2" t="s">
        <v>103</v>
      </c>
      <c r="G1078" s="2" t="s">
        <v>474</v>
      </c>
      <c r="H1078" s="4">
        <v>20050</v>
      </c>
      <c r="I1078" s="4">
        <v>20050</v>
      </c>
    </row>
    <row r="1079" spans="1:9" x14ac:dyDescent="0.35">
      <c r="A1079" s="2" t="s">
        <v>1298</v>
      </c>
      <c r="B1079" s="3">
        <v>46007</v>
      </c>
      <c r="C1079" s="2" t="s">
        <v>14</v>
      </c>
      <c r="D1079" s="2" t="s">
        <v>15</v>
      </c>
      <c r="E1079" s="2" t="s">
        <v>30</v>
      </c>
      <c r="F1079" s="2" t="s">
        <v>39</v>
      </c>
      <c r="G1079" s="2" t="s">
        <v>474</v>
      </c>
      <c r="H1079" s="4">
        <v>228000</v>
      </c>
      <c r="I1079" s="4">
        <v>216600</v>
      </c>
    </row>
    <row r="1080" spans="1:9" x14ac:dyDescent="0.35">
      <c r="A1080" s="2" t="s">
        <v>1299</v>
      </c>
      <c r="B1080" s="3">
        <v>46007</v>
      </c>
      <c r="C1080" s="2" t="s">
        <v>285</v>
      </c>
      <c r="D1080" s="2" t="s">
        <v>286</v>
      </c>
      <c r="E1080" s="2" t="s">
        <v>30</v>
      </c>
      <c r="F1080" s="2" t="s">
        <v>103</v>
      </c>
      <c r="G1080" s="2" t="s">
        <v>474</v>
      </c>
      <c r="H1080" s="4">
        <v>304742</v>
      </c>
      <c r="I1080" s="4">
        <v>304742</v>
      </c>
    </row>
    <row r="1081" spans="1:9" x14ac:dyDescent="0.35">
      <c r="A1081" s="2" t="s">
        <v>1300</v>
      </c>
      <c r="B1081" s="3">
        <v>46007</v>
      </c>
      <c r="C1081" s="2" t="s">
        <v>301</v>
      </c>
      <c r="D1081" s="2" t="s">
        <v>302</v>
      </c>
      <c r="E1081" s="2" t="s">
        <v>30</v>
      </c>
      <c r="F1081" s="2" t="s">
        <v>113</v>
      </c>
      <c r="G1081" s="2" t="s">
        <v>474</v>
      </c>
      <c r="H1081" s="4">
        <v>420769</v>
      </c>
      <c r="I1081" s="4">
        <v>420769</v>
      </c>
    </row>
    <row r="1082" spans="1:9" x14ac:dyDescent="0.35">
      <c r="A1082" s="2" t="s">
        <v>1301</v>
      </c>
      <c r="B1082" s="3">
        <v>46007</v>
      </c>
      <c r="C1082" s="2" t="s">
        <v>118</v>
      </c>
      <c r="D1082" s="2" t="s">
        <v>119</v>
      </c>
      <c r="E1082" s="2" t="s">
        <v>30</v>
      </c>
      <c r="F1082" s="2" t="s">
        <v>110</v>
      </c>
      <c r="G1082" s="2" t="s">
        <v>474</v>
      </c>
      <c r="H1082" s="4">
        <v>189000</v>
      </c>
      <c r="I1082" s="4">
        <v>189000</v>
      </c>
    </row>
    <row r="1083" spans="1:9" x14ac:dyDescent="0.35">
      <c r="A1083" s="2" t="s">
        <v>1302</v>
      </c>
      <c r="B1083" s="3">
        <v>46007</v>
      </c>
      <c r="C1083" s="2" t="s">
        <v>301</v>
      </c>
      <c r="D1083" s="2" t="s">
        <v>302</v>
      </c>
      <c r="E1083" s="2" t="s">
        <v>30</v>
      </c>
      <c r="F1083" s="2" t="s">
        <v>110</v>
      </c>
      <c r="G1083" s="2" t="s">
        <v>474</v>
      </c>
      <c r="H1083" s="4">
        <v>47250</v>
      </c>
      <c r="I1083" s="4">
        <v>47250</v>
      </c>
    </row>
    <row r="1084" spans="1:9" x14ac:dyDescent="0.35">
      <c r="A1084" s="2" t="s">
        <v>1303</v>
      </c>
      <c r="B1084" s="3">
        <v>46007</v>
      </c>
      <c r="C1084" s="2" t="s">
        <v>17</v>
      </c>
      <c r="D1084" s="2" t="s">
        <v>18</v>
      </c>
      <c r="E1084" s="2" t="s">
        <v>30</v>
      </c>
      <c r="F1084" s="2" t="s">
        <v>110</v>
      </c>
      <c r="G1084" s="2" t="s">
        <v>474</v>
      </c>
      <c r="H1084" s="4">
        <v>9870</v>
      </c>
      <c r="I1084" s="4">
        <v>9870</v>
      </c>
    </row>
    <row r="1085" spans="1:9" x14ac:dyDescent="0.35">
      <c r="A1085" s="2" t="s">
        <v>1304</v>
      </c>
      <c r="B1085" s="3">
        <v>46007</v>
      </c>
      <c r="C1085" s="2" t="s">
        <v>156</v>
      </c>
      <c r="D1085" s="2" t="s">
        <v>157</v>
      </c>
      <c r="E1085" s="2" t="s">
        <v>30</v>
      </c>
      <c r="F1085" s="2" t="s">
        <v>110</v>
      </c>
      <c r="G1085" s="2" t="s">
        <v>474</v>
      </c>
      <c r="H1085" s="4">
        <v>14700</v>
      </c>
      <c r="I1085" s="4">
        <v>14700</v>
      </c>
    </row>
    <row r="1086" spans="1:9" x14ac:dyDescent="0.35">
      <c r="A1086" s="2" t="s">
        <v>1305</v>
      </c>
      <c r="B1086" s="3">
        <v>46007</v>
      </c>
      <c r="C1086" s="2" t="s">
        <v>105</v>
      </c>
      <c r="D1086" s="2" t="s">
        <v>106</v>
      </c>
      <c r="E1086" s="2" t="s">
        <v>30</v>
      </c>
      <c r="F1086" s="2" t="s">
        <v>103</v>
      </c>
      <c r="G1086" s="2" t="s">
        <v>474</v>
      </c>
      <c r="H1086" s="4">
        <v>350000</v>
      </c>
      <c r="I1086" s="4">
        <v>350000</v>
      </c>
    </row>
    <row r="1087" spans="1:9" x14ac:dyDescent="0.35">
      <c r="A1087" s="2" t="s">
        <v>1306</v>
      </c>
      <c r="B1087" s="3">
        <v>46007</v>
      </c>
      <c r="C1087" s="2" t="s">
        <v>105</v>
      </c>
      <c r="D1087" s="2" t="s">
        <v>106</v>
      </c>
      <c r="E1087" s="2" t="s">
        <v>30</v>
      </c>
      <c r="F1087" s="2" t="s">
        <v>110</v>
      </c>
      <c r="G1087" s="2" t="s">
        <v>474</v>
      </c>
      <c r="H1087" s="4">
        <v>42000</v>
      </c>
      <c r="I1087" s="4">
        <v>42000</v>
      </c>
    </row>
    <row r="1088" spans="1:9" x14ac:dyDescent="0.35">
      <c r="A1088" s="2" t="s">
        <v>1307</v>
      </c>
      <c r="B1088" s="3">
        <v>46007</v>
      </c>
      <c r="C1088" s="2" t="s">
        <v>83</v>
      </c>
      <c r="D1088" s="2" t="s">
        <v>84</v>
      </c>
      <c r="E1088" s="2" t="s">
        <v>30</v>
      </c>
      <c r="F1088" s="2" t="s">
        <v>103</v>
      </c>
      <c r="G1088" s="2" t="s">
        <v>474</v>
      </c>
      <c r="H1088" s="4">
        <v>3750</v>
      </c>
      <c r="I1088" s="4">
        <v>3750</v>
      </c>
    </row>
    <row r="1089" spans="1:9" x14ac:dyDescent="0.35">
      <c r="A1089" s="2" t="s">
        <v>1308</v>
      </c>
      <c r="B1089" s="3">
        <v>46007</v>
      </c>
      <c r="C1089" s="2" t="s">
        <v>17</v>
      </c>
      <c r="D1089" s="2" t="s">
        <v>18</v>
      </c>
      <c r="E1089" s="2" t="s">
        <v>30</v>
      </c>
      <c r="F1089" s="2" t="s">
        <v>110</v>
      </c>
      <c r="G1089" s="2" t="s">
        <v>474</v>
      </c>
      <c r="H1089" s="4">
        <v>57800</v>
      </c>
      <c r="I1089" s="4">
        <v>57800</v>
      </c>
    </row>
    <row r="1090" spans="1:9" x14ac:dyDescent="0.35">
      <c r="A1090" s="2" t="s">
        <v>1309</v>
      </c>
      <c r="B1090" s="3">
        <v>46007</v>
      </c>
      <c r="C1090" s="2" t="s">
        <v>105</v>
      </c>
      <c r="D1090" s="2" t="s">
        <v>106</v>
      </c>
      <c r="E1090" s="2" t="s">
        <v>30</v>
      </c>
      <c r="F1090" s="2" t="s">
        <v>110</v>
      </c>
      <c r="G1090" s="2" t="s">
        <v>474</v>
      </c>
      <c r="H1090" s="4">
        <v>98000</v>
      </c>
      <c r="I1090" s="4">
        <v>98000</v>
      </c>
    </row>
    <row r="1091" spans="1:9" x14ac:dyDescent="0.35">
      <c r="A1091" s="2" t="s">
        <v>1310</v>
      </c>
      <c r="B1091" s="3">
        <v>46007</v>
      </c>
      <c r="C1091" s="2" t="s">
        <v>14</v>
      </c>
      <c r="D1091" s="2" t="s">
        <v>15</v>
      </c>
      <c r="E1091" s="2" t="s">
        <v>30</v>
      </c>
      <c r="F1091" s="2" t="s">
        <v>110</v>
      </c>
      <c r="G1091" s="2" t="s">
        <v>474</v>
      </c>
      <c r="H1091" s="4">
        <v>49980</v>
      </c>
      <c r="I1091" s="4">
        <v>49980</v>
      </c>
    </row>
    <row r="1092" spans="1:9" x14ac:dyDescent="0.35">
      <c r="A1092" s="2" t="s">
        <v>1311</v>
      </c>
      <c r="B1092" s="3">
        <v>46007</v>
      </c>
      <c r="C1092" s="2" t="s">
        <v>17</v>
      </c>
      <c r="D1092" s="2" t="s">
        <v>18</v>
      </c>
      <c r="E1092" s="2" t="s">
        <v>30</v>
      </c>
      <c r="F1092" s="2" t="s">
        <v>110</v>
      </c>
      <c r="G1092" s="2" t="s">
        <v>474</v>
      </c>
      <c r="H1092" s="4">
        <v>10000</v>
      </c>
      <c r="I1092" s="4">
        <v>10000</v>
      </c>
    </row>
    <row r="1093" spans="1:9" x14ac:dyDescent="0.35">
      <c r="A1093" s="2" t="s">
        <v>1312</v>
      </c>
      <c r="B1093" s="3">
        <v>46007</v>
      </c>
      <c r="C1093" s="2" t="s">
        <v>14</v>
      </c>
      <c r="D1093" s="2" t="s">
        <v>15</v>
      </c>
      <c r="E1093" s="2" t="s">
        <v>30</v>
      </c>
      <c r="F1093" s="2" t="s">
        <v>110</v>
      </c>
      <c r="G1093" s="2" t="s">
        <v>474</v>
      </c>
      <c r="H1093" s="4">
        <v>32970</v>
      </c>
      <c r="I1093" s="4">
        <v>32970</v>
      </c>
    </row>
    <row r="1094" spans="1:9" x14ac:dyDescent="0.35">
      <c r="A1094" s="2" t="s">
        <v>1313</v>
      </c>
      <c r="B1094" s="3">
        <v>46007</v>
      </c>
      <c r="C1094" s="2" t="s">
        <v>17</v>
      </c>
      <c r="D1094" s="2" t="s">
        <v>18</v>
      </c>
      <c r="E1094" s="2" t="s">
        <v>30</v>
      </c>
      <c r="F1094" s="2" t="s">
        <v>110</v>
      </c>
      <c r="G1094" s="2" t="s">
        <v>474</v>
      </c>
      <c r="H1094" s="4">
        <v>67500</v>
      </c>
      <c r="I1094" s="4">
        <v>67500</v>
      </c>
    </row>
    <row r="1095" spans="1:9" x14ac:dyDescent="0.35">
      <c r="A1095" s="2" t="s">
        <v>1314</v>
      </c>
      <c r="B1095" s="3">
        <v>46007</v>
      </c>
      <c r="C1095" s="2" t="s">
        <v>43</v>
      </c>
      <c r="D1095" s="2" t="s">
        <v>44</v>
      </c>
      <c r="E1095" s="2" t="s">
        <v>30</v>
      </c>
      <c r="F1095" s="2" t="s">
        <v>88</v>
      </c>
      <c r="G1095" s="2" t="s">
        <v>474</v>
      </c>
      <c r="H1095" s="4">
        <v>61551.72</v>
      </c>
      <c r="I1095" s="4">
        <v>61551.72</v>
      </c>
    </row>
    <row r="1096" spans="1:9" x14ac:dyDescent="0.35">
      <c r="A1096" s="2" t="s">
        <v>1315</v>
      </c>
      <c r="B1096" s="3">
        <v>46007</v>
      </c>
      <c r="C1096" s="2" t="s">
        <v>99</v>
      </c>
      <c r="D1096" s="2" t="s">
        <v>100</v>
      </c>
      <c r="E1096" s="2" t="s">
        <v>30</v>
      </c>
      <c r="F1096" s="2" t="s">
        <v>88</v>
      </c>
      <c r="G1096" s="2" t="s">
        <v>474</v>
      </c>
      <c r="H1096" s="4">
        <v>19396.55</v>
      </c>
      <c r="I1096" s="4">
        <v>19396.55</v>
      </c>
    </row>
    <row r="1097" spans="1:9" x14ac:dyDescent="0.35">
      <c r="A1097" s="2" t="s">
        <v>1316</v>
      </c>
      <c r="B1097" s="3">
        <v>46007</v>
      </c>
      <c r="C1097" s="2" t="s">
        <v>485</v>
      </c>
      <c r="D1097" s="2" t="s">
        <v>486</v>
      </c>
      <c r="E1097" s="2" t="s">
        <v>30</v>
      </c>
      <c r="F1097" s="2" t="s">
        <v>19</v>
      </c>
      <c r="G1097" s="2" t="s">
        <v>474</v>
      </c>
      <c r="H1097" s="4">
        <v>720000</v>
      </c>
      <c r="I1097" s="4">
        <v>684000</v>
      </c>
    </row>
    <row r="1098" spans="1:9" x14ac:dyDescent="0.35">
      <c r="A1098" s="2" t="s">
        <v>1317</v>
      </c>
      <c r="B1098" s="3">
        <v>46006</v>
      </c>
      <c r="C1098" s="2" t="s">
        <v>33</v>
      </c>
      <c r="D1098" s="2" t="s">
        <v>34</v>
      </c>
      <c r="E1098" s="2" t="s">
        <v>30</v>
      </c>
      <c r="F1098" s="2" t="s">
        <v>113</v>
      </c>
      <c r="G1098" s="2" t="s">
        <v>474</v>
      </c>
      <c r="H1098" s="4">
        <v>1086900</v>
      </c>
      <c r="I1098" s="4">
        <v>1059400</v>
      </c>
    </row>
    <row r="1099" spans="1:9" x14ac:dyDescent="0.35">
      <c r="A1099" s="2" t="s">
        <v>1318</v>
      </c>
      <c r="B1099" s="3">
        <v>46006</v>
      </c>
      <c r="C1099" s="2" t="s">
        <v>69</v>
      </c>
      <c r="D1099" s="2" t="s">
        <v>70</v>
      </c>
      <c r="E1099" s="2" t="s">
        <v>30</v>
      </c>
      <c r="F1099" s="2" t="s">
        <v>88</v>
      </c>
      <c r="G1099" s="2" t="s">
        <v>474</v>
      </c>
      <c r="H1099" s="4">
        <v>46800</v>
      </c>
      <c r="I1099" s="4">
        <v>46800</v>
      </c>
    </row>
    <row r="1100" spans="1:9" x14ac:dyDescent="0.35">
      <c r="A1100" s="2" t="s">
        <v>1319</v>
      </c>
      <c r="B1100" s="3">
        <v>46006</v>
      </c>
      <c r="C1100" s="2" t="s">
        <v>17</v>
      </c>
      <c r="D1100" s="2" t="s">
        <v>18</v>
      </c>
      <c r="E1100" s="2" t="s">
        <v>30</v>
      </c>
      <c r="F1100" s="2" t="s">
        <v>11</v>
      </c>
      <c r="G1100" s="2" t="s">
        <v>474</v>
      </c>
      <c r="H1100" s="4">
        <v>134884.04999999999</v>
      </c>
      <c r="I1100" s="4">
        <v>134884.04999999999</v>
      </c>
    </row>
    <row r="1101" spans="1:9" x14ac:dyDescent="0.35">
      <c r="A1101" s="2" t="s">
        <v>1320</v>
      </c>
      <c r="B1101" s="3">
        <v>46006</v>
      </c>
      <c r="C1101" s="2" t="s">
        <v>169</v>
      </c>
      <c r="D1101" s="2" t="s">
        <v>170</v>
      </c>
      <c r="E1101" s="2" t="s">
        <v>30</v>
      </c>
      <c r="F1101" s="2" t="s">
        <v>113</v>
      </c>
      <c r="G1101" s="2" t="s">
        <v>474</v>
      </c>
      <c r="H1101" s="4">
        <v>113300</v>
      </c>
      <c r="I1101" s="4">
        <v>113300</v>
      </c>
    </row>
    <row r="1102" spans="1:9" x14ac:dyDescent="0.35">
      <c r="A1102" s="2" t="s">
        <v>1321</v>
      </c>
      <c r="B1102" s="3">
        <v>46006</v>
      </c>
      <c r="C1102" s="2" t="s">
        <v>1265</v>
      </c>
      <c r="D1102" s="2" t="s">
        <v>1266</v>
      </c>
      <c r="E1102" s="2" t="s">
        <v>30</v>
      </c>
      <c r="F1102" s="2" t="s">
        <v>31</v>
      </c>
      <c r="G1102" s="2" t="s">
        <v>474</v>
      </c>
      <c r="H1102" s="4">
        <v>48000</v>
      </c>
      <c r="I1102" s="4">
        <v>48000</v>
      </c>
    </row>
    <row r="1103" spans="1:9" x14ac:dyDescent="0.35">
      <c r="A1103" s="2" t="s">
        <v>1322</v>
      </c>
      <c r="B1103" s="3">
        <v>46006</v>
      </c>
      <c r="C1103" s="2" t="s">
        <v>139</v>
      </c>
      <c r="D1103" s="2" t="s">
        <v>140</v>
      </c>
      <c r="E1103" s="2" t="s">
        <v>30</v>
      </c>
      <c r="F1103" s="2" t="s">
        <v>113</v>
      </c>
      <c r="G1103" s="2" t="s">
        <v>474</v>
      </c>
      <c r="H1103" s="4">
        <v>731111</v>
      </c>
      <c r="I1103" s="4">
        <v>731111</v>
      </c>
    </row>
    <row r="1104" spans="1:9" x14ac:dyDescent="0.35">
      <c r="A1104" s="2" t="s">
        <v>1323</v>
      </c>
      <c r="B1104" s="3">
        <v>46006</v>
      </c>
      <c r="C1104" s="2" t="s">
        <v>14</v>
      </c>
      <c r="D1104" s="2" t="s">
        <v>15</v>
      </c>
      <c r="E1104" s="2" t="s">
        <v>30</v>
      </c>
      <c r="F1104" s="2" t="s">
        <v>39</v>
      </c>
      <c r="G1104" s="2" t="s">
        <v>474</v>
      </c>
      <c r="H1104" s="4">
        <v>176800</v>
      </c>
      <c r="I1104" s="4">
        <v>176800</v>
      </c>
    </row>
    <row r="1105" spans="1:9" x14ac:dyDescent="0.35">
      <c r="A1105" s="2" t="s">
        <v>1324</v>
      </c>
      <c r="B1105" s="3">
        <v>46006</v>
      </c>
      <c r="C1105" s="2" t="s">
        <v>21</v>
      </c>
      <c r="D1105" s="2" t="s">
        <v>22</v>
      </c>
      <c r="E1105" s="2" t="s">
        <v>30</v>
      </c>
      <c r="F1105" s="2" t="s">
        <v>11</v>
      </c>
      <c r="G1105" s="2" t="s">
        <v>474</v>
      </c>
      <c r="H1105" s="4">
        <v>79170</v>
      </c>
      <c r="I1105" s="4">
        <v>79170</v>
      </c>
    </row>
    <row r="1106" spans="1:9" x14ac:dyDescent="0.35">
      <c r="A1106" s="2" t="s">
        <v>1325</v>
      </c>
      <c r="B1106" s="3">
        <v>46006</v>
      </c>
      <c r="C1106" s="2" t="s">
        <v>145</v>
      </c>
      <c r="D1106" s="2" t="s">
        <v>146</v>
      </c>
      <c r="E1106" s="2" t="s">
        <v>30</v>
      </c>
      <c r="F1106" s="2" t="s">
        <v>86</v>
      </c>
      <c r="G1106" s="2" t="s">
        <v>474</v>
      </c>
      <c r="H1106" s="4">
        <v>900000</v>
      </c>
      <c r="I1106" s="4">
        <v>900000</v>
      </c>
    </row>
    <row r="1107" spans="1:9" x14ac:dyDescent="0.35">
      <c r="A1107" s="2" t="s">
        <v>1326</v>
      </c>
      <c r="B1107" s="3">
        <v>46006</v>
      </c>
      <c r="C1107" s="2" t="s">
        <v>21</v>
      </c>
      <c r="D1107" s="2" t="s">
        <v>22</v>
      </c>
      <c r="E1107" s="2" t="s">
        <v>30</v>
      </c>
      <c r="F1107" s="2" t="s">
        <v>11</v>
      </c>
      <c r="G1107" s="2" t="s">
        <v>474</v>
      </c>
      <c r="H1107" s="4">
        <v>21210</v>
      </c>
      <c r="I1107" s="4">
        <v>21210</v>
      </c>
    </row>
    <row r="1108" spans="1:9" x14ac:dyDescent="0.35">
      <c r="A1108" s="2" t="s">
        <v>1327</v>
      </c>
      <c r="B1108" s="3">
        <v>46006</v>
      </c>
      <c r="C1108" s="2" t="s">
        <v>21</v>
      </c>
      <c r="D1108" s="2" t="s">
        <v>22</v>
      </c>
      <c r="E1108" s="2" t="s">
        <v>30</v>
      </c>
      <c r="F1108" s="2" t="s">
        <v>11</v>
      </c>
      <c r="G1108" s="2" t="s">
        <v>474</v>
      </c>
      <c r="H1108" s="4">
        <v>96000</v>
      </c>
      <c r="I1108" s="4">
        <v>96000</v>
      </c>
    </row>
    <row r="1109" spans="1:9" x14ac:dyDescent="0.35">
      <c r="A1109" s="2" t="s">
        <v>1328</v>
      </c>
      <c r="B1109" s="3">
        <v>46006</v>
      </c>
      <c r="C1109" s="2" t="s">
        <v>21</v>
      </c>
      <c r="D1109" s="2" t="s">
        <v>22</v>
      </c>
      <c r="E1109" s="2" t="s">
        <v>30</v>
      </c>
      <c r="F1109" s="2" t="s">
        <v>11</v>
      </c>
      <c r="G1109" s="2" t="s">
        <v>474</v>
      </c>
      <c r="H1109" s="4">
        <v>243240</v>
      </c>
      <c r="I1109" s="4">
        <v>243240</v>
      </c>
    </row>
    <row r="1110" spans="1:9" x14ac:dyDescent="0.35">
      <c r="A1110" s="2" t="s">
        <v>1329</v>
      </c>
      <c r="B1110" s="3">
        <v>46006</v>
      </c>
      <c r="C1110" s="2" t="s">
        <v>17</v>
      </c>
      <c r="D1110" s="2" t="s">
        <v>18</v>
      </c>
      <c r="E1110" s="2" t="s">
        <v>30</v>
      </c>
      <c r="F1110" s="2" t="s">
        <v>11</v>
      </c>
      <c r="G1110" s="2" t="s">
        <v>474</v>
      </c>
      <c r="H1110" s="4">
        <v>183947</v>
      </c>
      <c r="I1110" s="4">
        <v>183947</v>
      </c>
    </row>
    <row r="1111" spans="1:9" x14ac:dyDescent="0.35">
      <c r="A1111" s="2" t="s">
        <v>1330</v>
      </c>
      <c r="B1111" s="3">
        <v>46006</v>
      </c>
      <c r="C1111" s="2" t="s">
        <v>95</v>
      </c>
      <c r="D1111" s="2" t="s">
        <v>96</v>
      </c>
      <c r="E1111" s="2" t="s">
        <v>30</v>
      </c>
      <c r="F1111" s="2" t="s">
        <v>31</v>
      </c>
      <c r="G1111" s="2" t="s">
        <v>474</v>
      </c>
      <c r="H1111" s="4">
        <v>16000</v>
      </c>
      <c r="I1111" s="4">
        <v>16000</v>
      </c>
    </row>
    <row r="1112" spans="1:9" x14ac:dyDescent="0.35">
      <c r="A1112" s="2" t="s">
        <v>1331</v>
      </c>
      <c r="B1112" s="3">
        <v>46006</v>
      </c>
      <c r="C1112" s="2" t="s">
        <v>145</v>
      </c>
      <c r="D1112" s="2" t="s">
        <v>146</v>
      </c>
      <c r="E1112" s="2" t="s">
        <v>30</v>
      </c>
      <c r="F1112" s="2" t="s">
        <v>86</v>
      </c>
      <c r="G1112" s="2" t="s">
        <v>474</v>
      </c>
      <c r="H1112" s="4">
        <v>75000</v>
      </c>
      <c r="I1112" s="4">
        <v>75000</v>
      </c>
    </row>
    <row r="1113" spans="1:9" x14ac:dyDescent="0.35">
      <c r="A1113" s="2" t="s">
        <v>1332</v>
      </c>
      <c r="B1113" s="3">
        <v>46006</v>
      </c>
      <c r="C1113" s="2" t="s">
        <v>92</v>
      </c>
      <c r="D1113" s="2" t="s">
        <v>93</v>
      </c>
      <c r="E1113" s="2" t="s">
        <v>30</v>
      </c>
      <c r="F1113" s="2" t="s">
        <v>86</v>
      </c>
      <c r="G1113" s="2" t="s">
        <v>474</v>
      </c>
      <c r="H1113" s="4">
        <v>48000</v>
      </c>
      <c r="I1113" s="4">
        <v>48000</v>
      </c>
    </row>
    <row r="1114" spans="1:9" x14ac:dyDescent="0.35">
      <c r="A1114" s="2" t="s">
        <v>1333</v>
      </c>
      <c r="B1114" s="3">
        <v>46006</v>
      </c>
      <c r="C1114" s="2" t="s">
        <v>105</v>
      </c>
      <c r="D1114" s="2" t="s">
        <v>106</v>
      </c>
      <c r="E1114" s="2" t="s">
        <v>30</v>
      </c>
      <c r="F1114" s="2" t="s">
        <v>86</v>
      </c>
      <c r="G1114" s="2" t="s">
        <v>474</v>
      </c>
      <c r="H1114" s="4">
        <v>545300</v>
      </c>
      <c r="I1114" s="4">
        <v>545300</v>
      </c>
    </row>
    <row r="1115" spans="1:9" x14ac:dyDescent="0.35">
      <c r="A1115" s="2" t="s">
        <v>1334</v>
      </c>
      <c r="B1115" s="3">
        <v>46006</v>
      </c>
      <c r="C1115" s="2" t="s">
        <v>83</v>
      </c>
      <c r="D1115" s="2" t="s">
        <v>84</v>
      </c>
      <c r="E1115" s="2" t="s">
        <v>30</v>
      </c>
      <c r="F1115" s="2" t="s">
        <v>11</v>
      </c>
      <c r="G1115" s="2" t="s">
        <v>474</v>
      </c>
      <c r="H1115" s="4">
        <v>49000</v>
      </c>
      <c r="I1115" s="4">
        <v>49000</v>
      </c>
    </row>
    <row r="1116" spans="1:9" x14ac:dyDescent="0.35">
      <c r="A1116" s="2" t="s">
        <v>1335</v>
      </c>
      <c r="B1116" s="3">
        <v>46006</v>
      </c>
      <c r="C1116" s="2" t="s">
        <v>21</v>
      </c>
      <c r="D1116" s="2" t="s">
        <v>22</v>
      </c>
      <c r="E1116" s="2" t="s">
        <v>30</v>
      </c>
      <c r="F1116" s="2" t="s">
        <v>11</v>
      </c>
      <c r="G1116" s="2" t="s">
        <v>474</v>
      </c>
      <c r="H1116" s="4">
        <v>54400</v>
      </c>
      <c r="I1116" s="4">
        <v>54400</v>
      </c>
    </row>
    <row r="1117" spans="1:9" x14ac:dyDescent="0.35">
      <c r="A1117" s="2" t="s">
        <v>1336</v>
      </c>
      <c r="B1117" s="3">
        <v>46006</v>
      </c>
      <c r="C1117" s="2" t="s">
        <v>21</v>
      </c>
      <c r="D1117" s="2" t="s">
        <v>22</v>
      </c>
      <c r="E1117" s="2" t="s">
        <v>30</v>
      </c>
      <c r="F1117" s="2" t="s">
        <v>11</v>
      </c>
      <c r="G1117" s="2" t="s">
        <v>474</v>
      </c>
      <c r="H1117" s="4">
        <v>168000</v>
      </c>
      <c r="I1117" s="4">
        <v>168000</v>
      </c>
    </row>
    <row r="1118" spans="1:9" x14ac:dyDescent="0.35">
      <c r="A1118" s="2" t="s">
        <v>1337</v>
      </c>
      <c r="B1118" s="3">
        <v>46006</v>
      </c>
      <c r="C1118" s="2" t="s">
        <v>151</v>
      </c>
      <c r="D1118" s="2" t="s">
        <v>152</v>
      </c>
      <c r="E1118" s="2" t="s">
        <v>30</v>
      </c>
      <c r="F1118" s="2" t="s">
        <v>86</v>
      </c>
      <c r="G1118" s="2" t="s">
        <v>474</v>
      </c>
      <c r="H1118" s="4">
        <v>842500</v>
      </c>
      <c r="I1118" s="4">
        <v>842500</v>
      </c>
    </row>
    <row r="1119" spans="1:9" x14ac:dyDescent="0.35">
      <c r="A1119" s="2" t="s">
        <v>1338</v>
      </c>
      <c r="B1119" s="3">
        <v>46006</v>
      </c>
      <c r="C1119" s="2" t="s">
        <v>221</v>
      </c>
      <c r="D1119" s="2" t="s">
        <v>222</v>
      </c>
      <c r="E1119" s="2" t="s">
        <v>30</v>
      </c>
      <c r="F1119" s="2" t="s">
        <v>65</v>
      </c>
      <c r="G1119" s="2" t="s">
        <v>474</v>
      </c>
      <c r="H1119" s="4">
        <v>80000</v>
      </c>
      <c r="I1119" s="4">
        <v>80000</v>
      </c>
    </row>
    <row r="1120" spans="1:9" x14ac:dyDescent="0.35">
      <c r="A1120" s="2" t="s">
        <v>1339</v>
      </c>
      <c r="B1120" s="3">
        <v>46006</v>
      </c>
      <c r="C1120" s="2" t="s">
        <v>83</v>
      </c>
      <c r="D1120" s="2" t="s">
        <v>84</v>
      </c>
      <c r="E1120" s="2" t="s">
        <v>30</v>
      </c>
      <c r="F1120" s="2" t="s">
        <v>65</v>
      </c>
      <c r="G1120" s="2" t="s">
        <v>474</v>
      </c>
      <c r="H1120" s="4">
        <v>52052.21</v>
      </c>
      <c r="I1120" s="4">
        <v>52052.21</v>
      </c>
    </row>
    <row r="1121" spans="1:9" x14ac:dyDescent="0.35">
      <c r="A1121" s="2" t="s">
        <v>1340</v>
      </c>
      <c r="B1121" s="3">
        <v>46006</v>
      </c>
      <c r="C1121" s="2" t="s">
        <v>139</v>
      </c>
      <c r="D1121" s="2" t="s">
        <v>140</v>
      </c>
      <c r="E1121" s="2" t="s">
        <v>30</v>
      </c>
      <c r="F1121" s="2" t="s">
        <v>65</v>
      </c>
      <c r="G1121" s="2" t="s">
        <v>474</v>
      </c>
      <c r="H1121" s="4">
        <v>49249.32</v>
      </c>
      <c r="I1121" s="4">
        <v>49249.32</v>
      </c>
    </row>
    <row r="1122" spans="1:9" x14ac:dyDescent="0.35">
      <c r="A1122" s="2" t="s">
        <v>1341</v>
      </c>
      <c r="B1122" s="3">
        <v>46006</v>
      </c>
      <c r="C1122" s="2" t="s">
        <v>139</v>
      </c>
      <c r="D1122" s="2" t="s">
        <v>140</v>
      </c>
      <c r="E1122" s="2" t="s">
        <v>30</v>
      </c>
      <c r="F1122" s="2" t="s">
        <v>65</v>
      </c>
      <c r="G1122" s="2" t="s">
        <v>474</v>
      </c>
      <c r="H1122" s="4">
        <v>6652.05</v>
      </c>
      <c r="I1122" s="4">
        <v>6652.05</v>
      </c>
    </row>
    <row r="1123" spans="1:9" x14ac:dyDescent="0.35">
      <c r="A1123" s="2" t="s">
        <v>1342</v>
      </c>
      <c r="B1123" s="3">
        <v>46003</v>
      </c>
      <c r="C1123" s="2" t="s">
        <v>83</v>
      </c>
      <c r="D1123" s="2" t="s">
        <v>84</v>
      </c>
      <c r="E1123" s="2" t="s">
        <v>30</v>
      </c>
      <c r="F1123" s="2" t="s">
        <v>158</v>
      </c>
      <c r="G1123" s="2" t="s">
        <v>474</v>
      </c>
      <c r="H1123" s="4">
        <v>114450</v>
      </c>
      <c r="I1123" s="4">
        <v>114450</v>
      </c>
    </row>
    <row r="1124" spans="1:9" x14ac:dyDescent="0.35">
      <c r="A1124" s="2" t="s">
        <v>1343</v>
      </c>
      <c r="B1124" s="3">
        <v>46003</v>
      </c>
      <c r="C1124" s="2" t="s">
        <v>83</v>
      </c>
      <c r="D1124" s="2" t="s">
        <v>84</v>
      </c>
      <c r="E1124" s="2" t="s">
        <v>30</v>
      </c>
      <c r="F1124" s="2" t="s">
        <v>158</v>
      </c>
      <c r="G1124" s="2" t="s">
        <v>474</v>
      </c>
      <c r="H1124" s="4">
        <v>274680</v>
      </c>
      <c r="I1124" s="4">
        <v>274680</v>
      </c>
    </row>
    <row r="1125" spans="1:9" x14ac:dyDescent="0.35">
      <c r="A1125" s="2" t="s">
        <v>1344</v>
      </c>
      <c r="B1125" s="3">
        <v>46003</v>
      </c>
      <c r="C1125" s="2" t="s">
        <v>139</v>
      </c>
      <c r="D1125" s="2" t="s">
        <v>140</v>
      </c>
      <c r="E1125" s="2" t="s">
        <v>30</v>
      </c>
      <c r="F1125" s="2" t="s">
        <v>158</v>
      </c>
      <c r="G1125" s="2" t="s">
        <v>474</v>
      </c>
      <c r="H1125" s="4">
        <v>55500</v>
      </c>
      <c r="I1125" s="4">
        <v>55500</v>
      </c>
    </row>
    <row r="1126" spans="1:9" x14ac:dyDescent="0.35">
      <c r="A1126" s="2" t="s">
        <v>1345</v>
      </c>
      <c r="B1126" s="3">
        <v>46003</v>
      </c>
      <c r="C1126" s="2" t="s">
        <v>145</v>
      </c>
      <c r="D1126" s="2" t="s">
        <v>146</v>
      </c>
      <c r="E1126" s="2" t="s">
        <v>30</v>
      </c>
      <c r="F1126" s="2" t="s">
        <v>158</v>
      </c>
      <c r="G1126" s="2" t="s">
        <v>474</v>
      </c>
      <c r="H1126" s="4">
        <v>62594.3</v>
      </c>
      <c r="I1126" s="4">
        <v>62594.3</v>
      </c>
    </row>
    <row r="1127" spans="1:9" x14ac:dyDescent="0.35">
      <c r="A1127" s="2" t="s">
        <v>1346</v>
      </c>
      <c r="B1127" s="3">
        <v>46003</v>
      </c>
      <c r="C1127" s="2" t="s">
        <v>169</v>
      </c>
      <c r="D1127" s="2" t="s">
        <v>170</v>
      </c>
      <c r="E1127" s="2" t="s">
        <v>30</v>
      </c>
      <c r="F1127" s="2" t="s">
        <v>158</v>
      </c>
      <c r="G1127" s="2" t="s">
        <v>474</v>
      </c>
      <c r="H1127" s="4">
        <v>89770</v>
      </c>
      <c r="I1127" s="4">
        <v>89770</v>
      </c>
    </row>
    <row r="1128" spans="1:9" x14ac:dyDescent="0.35">
      <c r="A1128" s="2" t="s">
        <v>1347</v>
      </c>
      <c r="B1128" s="3">
        <v>46003</v>
      </c>
      <c r="C1128" s="2" t="s">
        <v>21</v>
      </c>
      <c r="D1128" s="2" t="s">
        <v>22</v>
      </c>
      <c r="E1128" s="2" t="s">
        <v>30</v>
      </c>
      <c r="F1128" s="2" t="s">
        <v>158</v>
      </c>
      <c r="G1128" s="2" t="s">
        <v>474</v>
      </c>
      <c r="H1128" s="4">
        <v>26250</v>
      </c>
      <c r="I1128" s="4">
        <v>26250</v>
      </c>
    </row>
    <row r="1129" spans="1:9" x14ac:dyDescent="0.35">
      <c r="A1129" s="2" t="s">
        <v>1348</v>
      </c>
      <c r="B1129" s="3">
        <v>46003</v>
      </c>
      <c r="C1129" s="2" t="s">
        <v>21</v>
      </c>
      <c r="D1129" s="2" t="s">
        <v>22</v>
      </c>
      <c r="E1129" s="2" t="s">
        <v>30</v>
      </c>
      <c r="F1129" s="2" t="s">
        <v>158</v>
      </c>
      <c r="G1129" s="2" t="s">
        <v>474</v>
      </c>
      <c r="H1129" s="4">
        <v>1431930</v>
      </c>
      <c r="I1129" s="4">
        <v>1431930</v>
      </c>
    </row>
    <row r="1130" spans="1:9" x14ac:dyDescent="0.35">
      <c r="A1130" s="2" t="s">
        <v>1349</v>
      </c>
      <c r="B1130" s="3">
        <v>46003</v>
      </c>
      <c r="C1130" s="2" t="s">
        <v>126</v>
      </c>
      <c r="D1130" s="2" t="s">
        <v>127</v>
      </c>
      <c r="E1130" s="2" t="s">
        <v>30</v>
      </c>
      <c r="F1130" s="2" t="s">
        <v>158</v>
      </c>
      <c r="G1130" s="2" t="s">
        <v>474</v>
      </c>
      <c r="H1130" s="4">
        <v>441210</v>
      </c>
      <c r="I1130" s="4">
        <v>441210</v>
      </c>
    </row>
    <row r="1131" spans="1:9" x14ac:dyDescent="0.35">
      <c r="A1131" s="2" t="s">
        <v>1350</v>
      </c>
      <c r="B1131" s="3">
        <v>46003</v>
      </c>
      <c r="C1131" s="2" t="s">
        <v>156</v>
      </c>
      <c r="D1131" s="2" t="s">
        <v>157</v>
      </c>
      <c r="E1131" s="2" t="s">
        <v>30</v>
      </c>
      <c r="F1131" s="2" t="s">
        <v>158</v>
      </c>
      <c r="G1131" s="2" t="s">
        <v>474</v>
      </c>
      <c r="H1131" s="4">
        <v>99500</v>
      </c>
      <c r="I1131" s="4">
        <v>99500</v>
      </c>
    </row>
    <row r="1132" spans="1:9" x14ac:dyDescent="0.35">
      <c r="A1132" s="2" t="s">
        <v>1351</v>
      </c>
      <c r="B1132" s="3">
        <v>46003</v>
      </c>
      <c r="C1132" s="2" t="s">
        <v>181</v>
      </c>
      <c r="D1132" s="2" t="s">
        <v>182</v>
      </c>
      <c r="E1132" s="2" t="s">
        <v>30</v>
      </c>
      <c r="F1132" s="2" t="s">
        <v>88</v>
      </c>
      <c r="G1132" s="2" t="s">
        <v>474</v>
      </c>
      <c r="H1132" s="4">
        <v>207576</v>
      </c>
      <c r="I1132" s="4">
        <v>207576</v>
      </c>
    </row>
    <row r="1133" spans="1:9" x14ac:dyDescent="0.35">
      <c r="A1133" s="2" t="s">
        <v>1352</v>
      </c>
      <c r="B1133" s="3">
        <v>46002</v>
      </c>
      <c r="C1133" s="2" t="s">
        <v>14</v>
      </c>
      <c r="D1133" s="2" t="s">
        <v>15</v>
      </c>
      <c r="E1133" s="2" t="s">
        <v>30</v>
      </c>
      <c r="F1133" s="2" t="s">
        <v>103</v>
      </c>
      <c r="G1133" s="2" t="s">
        <v>474</v>
      </c>
      <c r="H1133" s="4">
        <v>115920</v>
      </c>
      <c r="I1133" s="4">
        <v>115920</v>
      </c>
    </row>
    <row r="1134" spans="1:9" x14ac:dyDescent="0.35">
      <c r="A1134" s="2" t="s">
        <v>1353</v>
      </c>
      <c r="B1134" s="3">
        <v>46002</v>
      </c>
      <c r="C1134" s="2" t="s">
        <v>105</v>
      </c>
      <c r="D1134" s="2" t="s">
        <v>106</v>
      </c>
      <c r="E1134" s="2" t="s">
        <v>30</v>
      </c>
      <c r="F1134" s="2" t="s">
        <v>103</v>
      </c>
      <c r="G1134" s="2" t="s">
        <v>474</v>
      </c>
      <c r="H1134" s="4">
        <v>98700</v>
      </c>
      <c r="I1134" s="4">
        <v>98700</v>
      </c>
    </row>
    <row r="1135" spans="1:9" x14ac:dyDescent="0.35">
      <c r="A1135" s="2" t="s">
        <v>1354</v>
      </c>
      <c r="B1135" s="3">
        <v>46002</v>
      </c>
      <c r="C1135" s="2" t="s">
        <v>221</v>
      </c>
      <c r="D1135" s="2" t="s">
        <v>222</v>
      </c>
      <c r="E1135" s="2" t="s">
        <v>30</v>
      </c>
      <c r="F1135" s="2" t="s">
        <v>65</v>
      </c>
      <c r="G1135" s="2" t="s">
        <v>474</v>
      </c>
      <c r="H1135" s="4">
        <v>384201.2</v>
      </c>
      <c r="I1135" s="4">
        <v>384201.2</v>
      </c>
    </row>
    <row r="1136" spans="1:9" x14ac:dyDescent="0.35">
      <c r="A1136" s="2" t="s">
        <v>1355</v>
      </c>
      <c r="B1136" s="3">
        <v>46002</v>
      </c>
      <c r="C1136" s="2" t="s">
        <v>126</v>
      </c>
      <c r="D1136" s="2" t="s">
        <v>127</v>
      </c>
      <c r="E1136" s="2" t="s">
        <v>30</v>
      </c>
      <c r="F1136" s="2" t="s">
        <v>158</v>
      </c>
      <c r="G1136" s="2" t="s">
        <v>474</v>
      </c>
      <c r="H1136" s="4">
        <v>617190</v>
      </c>
      <c r="I1136" s="4">
        <v>617190</v>
      </c>
    </row>
    <row r="1137" spans="1:9" x14ac:dyDescent="0.35">
      <c r="A1137" s="2" t="s">
        <v>1356</v>
      </c>
      <c r="B1137" s="3">
        <v>46002</v>
      </c>
      <c r="C1137" s="2" t="s">
        <v>17</v>
      </c>
      <c r="D1137" s="2" t="s">
        <v>18</v>
      </c>
      <c r="E1137" s="2" t="s">
        <v>30</v>
      </c>
      <c r="F1137" s="2" t="s">
        <v>110</v>
      </c>
      <c r="G1137" s="2" t="s">
        <v>474</v>
      </c>
      <c r="H1137" s="4">
        <v>191835</v>
      </c>
      <c r="I1137" s="4">
        <v>191835</v>
      </c>
    </row>
    <row r="1138" spans="1:9" x14ac:dyDescent="0.35">
      <c r="A1138" s="2" t="s">
        <v>1357</v>
      </c>
      <c r="B1138" s="3">
        <v>46002</v>
      </c>
      <c r="C1138" s="2" t="s">
        <v>77</v>
      </c>
      <c r="D1138" s="2" t="s">
        <v>78</v>
      </c>
      <c r="E1138" s="2" t="s">
        <v>30</v>
      </c>
      <c r="F1138" s="2" t="s">
        <v>113</v>
      </c>
      <c r="G1138" s="2" t="s">
        <v>474</v>
      </c>
      <c r="H1138" s="4">
        <v>748742</v>
      </c>
      <c r="I1138" s="4">
        <v>748742</v>
      </c>
    </row>
    <row r="1139" spans="1:9" x14ac:dyDescent="0.35">
      <c r="A1139" s="2" t="s">
        <v>1358</v>
      </c>
      <c r="B1139" s="3">
        <v>46002</v>
      </c>
      <c r="C1139" s="2" t="s">
        <v>99</v>
      </c>
      <c r="D1139" s="2" t="s">
        <v>100</v>
      </c>
      <c r="E1139" s="2" t="s">
        <v>30</v>
      </c>
      <c r="F1139" s="2" t="s">
        <v>11</v>
      </c>
      <c r="G1139" s="2" t="s">
        <v>474</v>
      </c>
      <c r="H1139" s="4">
        <v>360000</v>
      </c>
      <c r="I1139" s="4">
        <v>360000</v>
      </c>
    </row>
    <row r="1140" spans="1:9" x14ac:dyDescent="0.35">
      <c r="A1140" s="2" t="s">
        <v>1359</v>
      </c>
      <c r="B1140" s="3">
        <v>46002</v>
      </c>
      <c r="C1140" s="2" t="s">
        <v>33</v>
      </c>
      <c r="D1140" s="2" t="s">
        <v>34</v>
      </c>
      <c r="E1140" s="2" t="s">
        <v>30</v>
      </c>
      <c r="F1140" s="2" t="s">
        <v>113</v>
      </c>
      <c r="G1140" s="2" t="s">
        <v>474</v>
      </c>
      <c r="H1140" s="4">
        <v>300645</v>
      </c>
      <c r="I1140" s="4">
        <v>300645</v>
      </c>
    </row>
    <row r="1141" spans="1:9" x14ac:dyDescent="0.35">
      <c r="A1141" s="2" t="s">
        <v>1360</v>
      </c>
      <c r="B1141" s="3">
        <v>46002</v>
      </c>
      <c r="C1141" s="2" t="s">
        <v>92</v>
      </c>
      <c r="D1141" s="2" t="s">
        <v>93</v>
      </c>
      <c r="E1141" s="2" t="s">
        <v>30</v>
      </c>
      <c r="F1141" s="2" t="s">
        <v>39</v>
      </c>
      <c r="G1141" s="2" t="s">
        <v>474</v>
      </c>
      <c r="H1141" s="4">
        <v>45500</v>
      </c>
      <c r="I1141" s="4">
        <v>45500</v>
      </c>
    </row>
    <row r="1142" spans="1:9" x14ac:dyDescent="0.35">
      <c r="A1142" s="2" t="s">
        <v>1361</v>
      </c>
      <c r="B1142" s="3">
        <v>46002</v>
      </c>
      <c r="C1142" s="2" t="s">
        <v>49</v>
      </c>
      <c r="D1142" s="2" t="s">
        <v>50</v>
      </c>
      <c r="E1142" s="2" t="s">
        <v>30</v>
      </c>
      <c r="F1142" s="2" t="s">
        <v>11</v>
      </c>
      <c r="G1142" s="2" t="s">
        <v>474</v>
      </c>
      <c r="H1142" s="4">
        <v>247590</v>
      </c>
      <c r="I1142" s="4">
        <v>247590</v>
      </c>
    </row>
    <row r="1143" spans="1:9" x14ac:dyDescent="0.35">
      <c r="A1143" s="2" t="s">
        <v>1362</v>
      </c>
      <c r="B1143" s="3">
        <v>46002</v>
      </c>
      <c r="C1143" s="2" t="s">
        <v>17</v>
      </c>
      <c r="D1143" s="2" t="s">
        <v>18</v>
      </c>
      <c r="E1143" s="2" t="s">
        <v>30</v>
      </c>
      <c r="F1143" s="2" t="s">
        <v>11</v>
      </c>
      <c r="G1143" s="2" t="s">
        <v>474</v>
      </c>
      <c r="H1143" s="4">
        <v>162500</v>
      </c>
      <c r="I1143" s="4">
        <v>162500</v>
      </c>
    </row>
    <row r="1144" spans="1:9" x14ac:dyDescent="0.35">
      <c r="A1144" s="2" t="s">
        <v>1363</v>
      </c>
      <c r="B1144" s="3">
        <v>46002</v>
      </c>
      <c r="C1144" s="2" t="s">
        <v>197</v>
      </c>
      <c r="D1144" s="2" t="s">
        <v>198</v>
      </c>
      <c r="E1144" s="2" t="s">
        <v>30</v>
      </c>
      <c r="F1144" s="2" t="s">
        <v>113</v>
      </c>
      <c r="G1144" s="2" t="s">
        <v>474</v>
      </c>
      <c r="H1144" s="4">
        <v>618572.89</v>
      </c>
      <c r="I1144" s="4">
        <v>618572.89</v>
      </c>
    </row>
    <row r="1145" spans="1:9" x14ac:dyDescent="0.35">
      <c r="A1145" s="2" t="s">
        <v>1364</v>
      </c>
      <c r="B1145" s="3">
        <v>46002</v>
      </c>
      <c r="C1145" s="2" t="s">
        <v>181</v>
      </c>
      <c r="D1145" s="2" t="s">
        <v>182</v>
      </c>
      <c r="E1145" s="2" t="s">
        <v>30</v>
      </c>
      <c r="F1145" s="2" t="s">
        <v>39</v>
      </c>
      <c r="G1145" s="2" t="s">
        <v>474</v>
      </c>
      <c r="H1145" s="4">
        <v>240240</v>
      </c>
      <c r="I1145" s="4">
        <v>240240</v>
      </c>
    </row>
    <row r="1146" spans="1:9" x14ac:dyDescent="0.35">
      <c r="A1146" s="2" t="s">
        <v>1365</v>
      </c>
      <c r="B1146" s="3">
        <v>46002</v>
      </c>
      <c r="C1146" s="2" t="s">
        <v>83</v>
      </c>
      <c r="D1146" s="2" t="s">
        <v>84</v>
      </c>
      <c r="E1146" s="2" t="s">
        <v>30</v>
      </c>
      <c r="F1146" s="2" t="s">
        <v>39</v>
      </c>
      <c r="G1146" s="2" t="s">
        <v>474</v>
      </c>
      <c r="H1146" s="4">
        <v>86068</v>
      </c>
      <c r="I1146" s="4">
        <v>86068</v>
      </c>
    </row>
    <row r="1147" spans="1:9" x14ac:dyDescent="0.35">
      <c r="A1147" s="2" t="s">
        <v>1366</v>
      </c>
      <c r="B1147" s="3">
        <v>46002</v>
      </c>
      <c r="C1147" s="2" t="s">
        <v>17</v>
      </c>
      <c r="D1147" s="2" t="s">
        <v>18</v>
      </c>
      <c r="E1147" s="2" t="s">
        <v>30</v>
      </c>
      <c r="F1147" s="2" t="s">
        <v>11</v>
      </c>
      <c r="G1147" s="2" t="s">
        <v>474</v>
      </c>
      <c r="H1147" s="4">
        <v>28560</v>
      </c>
      <c r="I1147" s="4">
        <v>28560</v>
      </c>
    </row>
    <row r="1148" spans="1:9" x14ac:dyDescent="0.35">
      <c r="A1148" s="2" t="s">
        <v>1367</v>
      </c>
      <c r="B1148" s="3">
        <v>46002</v>
      </c>
      <c r="C1148" s="2" t="s">
        <v>234</v>
      </c>
      <c r="D1148" s="2" t="s">
        <v>235</v>
      </c>
      <c r="E1148" s="2" t="s">
        <v>30</v>
      </c>
      <c r="F1148" s="2" t="s">
        <v>39</v>
      </c>
      <c r="G1148" s="2" t="s">
        <v>474</v>
      </c>
      <c r="H1148" s="4">
        <v>78000</v>
      </c>
      <c r="I1148" s="4">
        <v>78000</v>
      </c>
    </row>
    <row r="1149" spans="1:9" x14ac:dyDescent="0.35">
      <c r="A1149" s="2" t="s">
        <v>1368</v>
      </c>
      <c r="B1149" s="3">
        <v>46002</v>
      </c>
      <c r="C1149" s="2" t="s">
        <v>21</v>
      </c>
      <c r="D1149" s="2" t="s">
        <v>22</v>
      </c>
      <c r="E1149" s="2" t="s">
        <v>30</v>
      </c>
      <c r="F1149" s="2" t="s">
        <v>39</v>
      </c>
      <c r="G1149" s="2" t="s">
        <v>474</v>
      </c>
      <c r="H1149" s="4">
        <v>98000</v>
      </c>
      <c r="I1149" s="4">
        <v>98000</v>
      </c>
    </row>
    <row r="1150" spans="1:9" x14ac:dyDescent="0.35">
      <c r="A1150" s="2" t="s">
        <v>1369</v>
      </c>
      <c r="B1150" s="3">
        <v>46002</v>
      </c>
      <c r="C1150" s="2" t="s">
        <v>532</v>
      </c>
      <c r="D1150" s="2" t="s">
        <v>533</v>
      </c>
      <c r="E1150" s="2" t="s">
        <v>30</v>
      </c>
      <c r="F1150" s="2" t="s">
        <v>39</v>
      </c>
      <c r="G1150" s="2" t="s">
        <v>474</v>
      </c>
      <c r="H1150" s="4">
        <v>20690</v>
      </c>
      <c r="I1150" s="4">
        <v>20690</v>
      </c>
    </row>
    <row r="1151" spans="1:9" x14ac:dyDescent="0.35">
      <c r="A1151" s="2" t="s">
        <v>1370</v>
      </c>
      <c r="B1151" s="3">
        <v>46002</v>
      </c>
      <c r="C1151" s="2" t="s">
        <v>211</v>
      </c>
      <c r="D1151" s="2" t="s">
        <v>212</v>
      </c>
      <c r="E1151" s="2" t="s">
        <v>30</v>
      </c>
      <c r="F1151" s="2" t="s">
        <v>39</v>
      </c>
      <c r="G1151" s="2" t="s">
        <v>474</v>
      </c>
      <c r="H1151" s="4">
        <v>6500</v>
      </c>
      <c r="I1151" s="4">
        <v>6500</v>
      </c>
    </row>
    <row r="1152" spans="1:9" x14ac:dyDescent="0.35">
      <c r="A1152" s="2" t="s">
        <v>1371</v>
      </c>
      <c r="B1152" s="3">
        <v>46002</v>
      </c>
      <c r="C1152" s="2" t="s">
        <v>105</v>
      </c>
      <c r="D1152" s="2" t="s">
        <v>106</v>
      </c>
      <c r="E1152" s="2" t="s">
        <v>30</v>
      </c>
      <c r="F1152" s="2" t="s">
        <v>39</v>
      </c>
      <c r="G1152" s="2" t="s">
        <v>474</v>
      </c>
      <c r="H1152" s="4">
        <v>13500</v>
      </c>
      <c r="I1152" s="4">
        <v>13500</v>
      </c>
    </row>
    <row r="1153" spans="1:9" x14ac:dyDescent="0.35">
      <c r="A1153" s="2" t="s">
        <v>1372</v>
      </c>
      <c r="B1153" s="3">
        <v>46002</v>
      </c>
      <c r="C1153" s="2" t="s">
        <v>14</v>
      </c>
      <c r="D1153" s="2" t="s">
        <v>15</v>
      </c>
      <c r="E1153" s="2" t="s">
        <v>30</v>
      </c>
      <c r="F1153" s="2" t="s">
        <v>39</v>
      </c>
      <c r="G1153" s="2" t="s">
        <v>474</v>
      </c>
      <c r="H1153" s="4">
        <v>61000</v>
      </c>
      <c r="I1153" s="4">
        <v>61000</v>
      </c>
    </row>
    <row r="1154" spans="1:9" x14ac:dyDescent="0.35">
      <c r="A1154" s="2" t="s">
        <v>1373</v>
      </c>
      <c r="B1154" s="3">
        <v>46002</v>
      </c>
      <c r="C1154" s="2" t="s">
        <v>156</v>
      </c>
      <c r="D1154" s="2" t="s">
        <v>157</v>
      </c>
      <c r="E1154" s="2" t="s">
        <v>30</v>
      </c>
      <c r="F1154" s="2" t="s">
        <v>158</v>
      </c>
      <c r="G1154" s="2" t="s">
        <v>474</v>
      </c>
      <c r="H1154" s="4">
        <v>1932760</v>
      </c>
      <c r="I1154" s="4">
        <v>1932760</v>
      </c>
    </row>
    <row r="1155" spans="1:9" x14ac:dyDescent="0.35">
      <c r="A1155" s="2" t="s">
        <v>1374</v>
      </c>
      <c r="B1155" s="3">
        <v>46002</v>
      </c>
      <c r="C1155" s="2" t="s">
        <v>203</v>
      </c>
      <c r="D1155" s="2" t="s">
        <v>204</v>
      </c>
      <c r="E1155" s="2" t="s">
        <v>30</v>
      </c>
      <c r="F1155" s="2" t="s">
        <v>39</v>
      </c>
      <c r="G1155" s="2" t="s">
        <v>474</v>
      </c>
      <c r="H1155" s="4">
        <v>60020</v>
      </c>
      <c r="I1155" s="4">
        <v>60020</v>
      </c>
    </row>
    <row r="1156" spans="1:9" x14ac:dyDescent="0.35">
      <c r="A1156" s="2" t="s">
        <v>1375</v>
      </c>
      <c r="B1156" s="3">
        <v>46002</v>
      </c>
      <c r="C1156" s="2" t="s">
        <v>346</v>
      </c>
      <c r="D1156" s="2" t="s">
        <v>347</v>
      </c>
      <c r="E1156" s="2" t="s">
        <v>30</v>
      </c>
      <c r="F1156" s="2" t="s">
        <v>39</v>
      </c>
      <c r="G1156" s="2" t="s">
        <v>474</v>
      </c>
      <c r="H1156" s="4">
        <v>13000</v>
      </c>
      <c r="I1156" s="4">
        <v>13000</v>
      </c>
    </row>
    <row r="1157" spans="1:9" x14ac:dyDescent="0.35">
      <c r="A1157" s="2" t="s">
        <v>1376</v>
      </c>
      <c r="B1157" s="3">
        <v>46002</v>
      </c>
      <c r="C1157" s="2" t="s">
        <v>83</v>
      </c>
      <c r="D1157" s="2" t="s">
        <v>84</v>
      </c>
      <c r="E1157" s="2" t="s">
        <v>30</v>
      </c>
      <c r="F1157" s="2" t="s">
        <v>39</v>
      </c>
      <c r="G1157" s="2" t="s">
        <v>474</v>
      </c>
      <c r="H1157" s="4">
        <v>6500</v>
      </c>
      <c r="I1157" s="4">
        <v>6500</v>
      </c>
    </row>
    <row r="1158" spans="1:9" x14ac:dyDescent="0.35">
      <c r="A1158" s="2" t="s">
        <v>1377</v>
      </c>
      <c r="B1158" s="3">
        <v>46002</v>
      </c>
      <c r="C1158" s="2" t="s">
        <v>17</v>
      </c>
      <c r="D1158" s="2" t="s">
        <v>18</v>
      </c>
      <c r="E1158" s="2" t="s">
        <v>30</v>
      </c>
      <c r="F1158" s="2" t="s">
        <v>39</v>
      </c>
      <c r="G1158" s="2" t="s">
        <v>474</v>
      </c>
      <c r="H1158" s="4">
        <v>392000</v>
      </c>
      <c r="I1158" s="4">
        <v>392000</v>
      </c>
    </row>
    <row r="1159" spans="1:9" x14ac:dyDescent="0.35">
      <c r="A1159" s="2" t="s">
        <v>1378</v>
      </c>
      <c r="B1159" s="3">
        <v>46002</v>
      </c>
      <c r="C1159" s="2" t="s">
        <v>139</v>
      </c>
      <c r="D1159" s="2" t="s">
        <v>140</v>
      </c>
      <c r="E1159" s="2" t="s">
        <v>30</v>
      </c>
      <c r="F1159" s="2" t="s">
        <v>39</v>
      </c>
      <c r="G1159" s="2" t="s">
        <v>474</v>
      </c>
      <c r="H1159" s="4">
        <v>152510</v>
      </c>
      <c r="I1159" s="4">
        <v>152510</v>
      </c>
    </row>
    <row r="1160" spans="1:9" x14ac:dyDescent="0.35">
      <c r="A1160" s="2" t="s">
        <v>1379</v>
      </c>
      <c r="B1160" s="3">
        <v>46002</v>
      </c>
      <c r="C1160" s="2" t="s">
        <v>17</v>
      </c>
      <c r="D1160" s="2" t="s">
        <v>18</v>
      </c>
      <c r="E1160" s="2" t="s">
        <v>30</v>
      </c>
      <c r="F1160" s="2" t="s">
        <v>72</v>
      </c>
      <c r="G1160" s="2" t="s">
        <v>474</v>
      </c>
      <c r="H1160" s="4">
        <v>10000</v>
      </c>
      <c r="I1160" s="4">
        <v>10000</v>
      </c>
    </row>
    <row r="1161" spans="1:9" x14ac:dyDescent="0.35">
      <c r="A1161" s="2" t="s">
        <v>1380</v>
      </c>
      <c r="B1161" s="3">
        <v>46001</v>
      </c>
      <c r="C1161" s="2" t="s">
        <v>343</v>
      </c>
      <c r="D1161" s="2" t="s">
        <v>344</v>
      </c>
      <c r="E1161" s="2" t="s">
        <v>30</v>
      </c>
      <c r="F1161" s="2" t="s">
        <v>11</v>
      </c>
      <c r="G1161" s="2" t="s">
        <v>474</v>
      </c>
      <c r="H1161" s="4">
        <v>200235</v>
      </c>
      <c r="I1161" s="4">
        <v>200235</v>
      </c>
    </row>
    <row r="1162" spans="1:9" x14ac:dyDescent="0.35">
      <c r="A1162" s="2" t="s">
        <v>1381</v>
      </c>
      <c r="B1162" s="3">
        <v>46001</v>
      </c>
      <c r="C1162" s="2" t="s">
        <v>27</v>
      </c>
      <c r="D1162" s="2" t="s">
        <v>28</v>
      </c>
      <c r="E1162" s="2" t="s">
        <v>30</v>
      </c>
      <c r="F1162" s="2" t="s">
        <v>11</v>
      </c>
      <c r="G1162" s="2" t="s">
        <v>474</v>
      </c>
      <c r="H1162" s="4">
        <v>168525</v>
      </c>
      <c r="I1162" s="4">
        <v>168525</v>
      </c>
    </row>
    <row r="1163" spans="1:9" x14ac:dyDescent="0.35">
      <c r="A1163" s="2" t="s">
        <v>1382</v>
      </c>
      <c r="B1163" s="3">
        <v>46001</v>
      </c>
      <c r="C1163" s="2" t="s">
        <v>105</v>
      </c>
      <c r="D1163" s="2" t="s">
        <v>106</v>
      </c>
      <c r="E1163" s="2" t="s">
        <v>30</v>
      </c>
      <c r="F1163" s="2" t="s">
        <v>86</v>
      </c>
      <c r="G1163" s="2" t="s">
        <v>474</v>
      </c>
      <c r="H1163" s="4">
        <v>1200000</v>
      </c>
      <c r="I1163" s="4">
        <v>1200000</v>
      </c>
    </row>
    <row r="1164" spans="1:9" x14ac:dyDescent="0.35">
      <c r="A1164" s="2" t="s">
        <v>1383</v>
      </c>
      <c r="B1164" s="3">
        <v>46001</v>
      </c>
      <c r="C1164" s="2" t="s">
        <v>139</v>
      </c>
      <c r="D1164" s="2" t="s">
        <v>140</v>
      </c>
      <c r="E1164" s="2" t="s">
        <v>30</v>
      </c>
      <c r="F1164" s="2" t="s">
        <v>113</v>
      </c>
      <c r="G1164" s="2" t="s">
        <v>474</v>
      </c>
      <c r="H1164" s="4">
        <v>215000</v>
      </c>
      <c r="I1164" s="4">
        <v>215000</v>
      </c>
    </row>
    <row r="1165" spans="1:9" x14ac:dyDescent="0.35">
      <c r="A1165" s="2" t="s">
        <v>1384</v>
      </c>
      <c r="B1165" s="3">
        <v>46001</v>
      </c>
      <c r="C1165" s="2" t="s">
        <v>145</v>
      </c>
      <c r="D1165" s="2" t="s">
        <v>146</v>
      </c>
      <c r="E1165" s="2" t="s">
        <v>30</v>
      </c>
      <c r="F1165" s="2" t="s">
        <v>39</v>
      </c>
      <c r="G1165" s="2" t="s">
        <v>474</v>
      </c>
      <c r="H1165" s="4">
        <v>144000</v>
      </c>
      <c r="I1165" s="4">
        <v>144000</v>
      </c>
    </row>
    <row r="1166" spans="1:9" x14ac:dyDescent="0.35">
      <c r="A1166" s="2" t="s">
        <v>1385</v>
      </c>
      <c r="B1166" s="3">
        <v>46001</v>
      </c>
      <c r="C1166" s="2" t="s">
        <v>83</v>
      </c>
      <c r="D1166" s="2" t="s">
        <v>84</v>
      </c>
      <c r="E1166" s="2" t="s">
        <v>30</v>
      </c>
      <c r="F1166" s="2" t="s">
        <v>158</v>
      </c>
      <c r="G1166" s="2" t="s">
        <v>474</v>
      </c>
      <c r="H1166" s="4">
        <v>262200</v>
      </c>
      <c r="I1166" s="4">
        <v>262200</v>
      </c>
    </row>
    <row r="1167" spans="1:9" x14ac:dyDescent="0.35">
      <c r="A1167" s="2" t="s">
        <v>1386</v>
      </c>
      <c r="B1167" s="3">
        <v>46001</v>
      </c>
      <c r="C1167" s="2" t="s">
        <v>126</v>
      </c>
      <c r="D1167" s="2" t="s">
        <v>127</v>
      </c>
      <c r="E1167" s="2" t="s">
        <v>30</v>
      </c>
      <c r="F1167" s="2" t="s">
        <v>113</v>
      </c>
      <c r="G1167" s="2" t="s">
        <v>474</v>
      </c>
      <c r="H1167" s="4">
        <v>31944.400000000001</v>
      </c>
      <c r="I1167" s="4">
        <v>31944.400000000001</v>
      </c>
    </row>
    <row r="1168" spans="1:9" x14ac:dyDescent="0.35">
      <c r="A1168" s="2" t="s">
        <v>1387</v>
      </c>
      <c r="B1168" s="3">
        <v>46001</v>
      </c>
      <c r="C1168" s="2" t="s">
        <v>83</v>
      </c>
      <c r="D1168" s="2" t="s">
        <v>84</v>
      </c>
      <c r="E1168" s="2" t="s">
        <v>30</v>
      </c>
      <c r="F1168" s="2" t="s">
        <v>158</v>
      </c>
      <c r="G1168" s="2" t="s">
        <v>474</v>
      </c>
      <c r="H1168" s="4">
        <v>223860</v>
      </c>
      <c r="I1168" s="4">
        <v>223860</v>
      </c>
    </row>
    <row r="1169" spans="1:9" x14ac:dyDescent="0.35">
      <c r="A1169" s="2" t="s">
        <v>1388</v>
      </c>
      <c r="B1169" s="3">
        <v>46001</v>
      </c>
      <c r="C1169" s="2" t="s">
        <v>83</v>
      </c>
      <c r="D1169" s="2" t="s">
        <v>84</v>
      </c>
      <c r="E1169" s="2" t="s">
        <v>30</v>
      </c>
      <c r="F1169" s="2" t="s">
        <v>158</v>
      </c>
      <c r="G1169" s="2" t="s">
        <v>474</v>
      </c>
      <c r="H1169" s="4">
        <v>436740</v>
      </c>
      <c r="I1169" s="4">
        <v>436740</v>
      </c>
    </row>
    <row r="1170" spans="1:9" x14ac:dyDescent="0.35">
      <c r="A1170" s="2" t="s">
        <v>1389</v>
      </c>
      <c r="B1170" s="3">
        <v>46001</v>
      </c>
      <c r="C1170" s="2" t="s">
        <v>151</v>
      </c>
      <c r="D1170" s="2" t="s">
        <v>152</v>
      </c>
      <c r="E1170" s="2" t="s">
        <v>30</v>
      </c>
      <c r="F1170" s="2" t="s">
        <v>113</v>
      </c>
      <c r="G1170" s="2" t="s">
        <v>474</v>
      </c>
      <c r="H1170" s="4">
        <v>156521.32999999999</v>
      </c>
      <c r="I1170" s="4">
        <v>156521.32999999999</v>
      </c>
    </row>
    <row r="1171" spans="1:9" x14ac:dyDescent="0.35">
      <c r="A1171" s="2" t="s">
        <v>1390</v>
      </c>
      <c r="B1171" s="3">
        <v>46001</v>
      </c>
      <c r="C1171" s="2" t="s">
        <v>139</v>
      </c>
      <c r="D1171" s="2" t="s">
        <v>140</v>
      </c>
      <c r="E1171" s="2" t="s">
        <v>30</v>
      </c>
      <c r="F1171" s="2" t="s">
        <v>31</v>
      </c>
      <c r="G1171" s="2" t="s">
        <v>474</v>
      </c>
      <c r="H1171" s="4">
        <v>60000</v>
      </c>
      <c r="I1171" s="4">
        <v>60000</v>
      </c>
    </row>
    <row r="1172" spans="1:9" x14ac:dyDescent="0.35">
      <c r="A1172" s="2" t="s">
        <v>1391</v>
      </c>
      <c r="B1172" s="3">
        <v>46001</v>
      </c>
      <c r="C1172" s="2" t="s">
        <v>139</v>
      </c>
      <c r="D1172" s="2" t="s">
        <v>140</v>
      </c>
      <c r="E1172" s="2" t="s">
        <v>30</v>
      </c>
      <c r="F1172" s="2" t="s">
        <v>31</v>
      </c>
      <c r="G1172" s="2" t="s">
        <v>474</v>
      </c>
      <c r="H1172" s="4">
        <v>20000</v>
      </c>
      <c r="I1172" s="4">
        <v>20000</v>
      </c>
    </row>
    <row r="1173" spans="1:9" x14ac:dyDescent="0.35">
      <c r="A1173" s="2" t="s">
        <v>1392</v>
      </c>
      <c r="B1173" s="3">
        <v>46001</v>
      </c>
      <c r="C1173" s="2" t="s">
        <v>139</v>
      </c>
      <c r="D1173" s="2" t="s">
        <v>140</v>
      </c>
      <c r="E1173" s="2" t="s">
        <v>30</v>
      </c>
      <c r="F1173" s="2" t="s">
        <v>31</v>
      </c>
      <c r="G1173" s="2" t="s">
        <v>474</v>
      </c>
      <c r="H1173" s="4">
        <v>40000</v>
      </c>
      <c r="I1173" s="4">
        <v>40000</v>
      </c>
    </row>
    <row r="1174" spans="1:9" x14ac:dyDescent="0.35">
      <c r="A1174" s="2" t="s">
        <v>1393</v>
      </c>
      <c r="B1174" s="3">
        <v>46001</v>
      </c>
      <c r="C1174" s="2" t="s">
        <v>105</v>
      </c>
      <c r="D1174" s="2" t="s">
        <v>106</v>
      </c>
      <c r="E1174" s="2" t="s">
        <v>30</v>
      </c>
      <c r="F1174" s="2" t="s">
        <v>103</v>
      </c>
      <c r="G1174" s="2" t="s">
        <v>474</v>
      </c>
      <c r="H1174" s="4">
        <v>240259.17</v>
      </c>
      <c r="I1174" s="4">
        <v>240259.17</v>
      </c>
    </row>
    <row r="1175" spans="1:9" x14ac:dyDescent="0.35">
      <c r="A1175" s="2" t="s">
        <v>1394</v>
      </c>
      <c r="B1175" s="3">
        <v>46001</v>
      </c>
      <c r="C1175" s="2" t="s">
        <v>92</v>
      </c>
      <c r="D1175" s="2" t="s">
        <v>93</v>
      </c>
      <c r="E1175" s="2" t="s">
        <v>30</v>
      </c>
      <c r="F1175" s="2" t="s">
        <v>158</v>
      </c>
      <c r="G1175" s="2" t="s">
        <v>474</v>
      </c>
      <c r="H1175" s="4">
        <v>201125</v>
      </c>
      <c r="I1175" s="4">
        <v>201125</v>
      </c>
    </row>
    <row r="1176" spans="1:9" x14ac:dyDescent="0.35">
      <c r="A1176" s="2" t="s">
        <v>1395</v>
      </c>
      <c r="B1176" s="3">
        <v>46001</v>
      </c>
      <c r="C1176" s="2" t="s">
        <v>214</v>
      </c>
      <c r="D1176" s="2" t="s">
        <v>215</v>
      </c>
      <c r="E1176" s="2" t="s">
        <v>30</v>
      </c>
      <c r="F1176" s="2" t="s">
        <v>31</v>
      </c>
      <c r="G1176" s="2" t="s">
        <v>474</v>
      </c>
      <c r="H1176" s="4">
        <v>140000</v>
      </c>
      <c r="I1176" s="4">
        <v>140000</v>
      </c>
    </row>
    <row r="1177" spans="1:9" x14ac:dyDescent="0.35">
      <c r="A1177" s="2" t="s">
        <v>1396</v>
      </c>
      <c r="B1177" s="3">
        <v>46001</v>
      </c>
      <c r="C1177" s="2" t="s">
        <v>211</v>
      </c>
      <c r="D1177" s="2" t="s">
        <v>212</v>
      </c>
      <c r="E1177" s="2" t="s">
        <v>30</v>
      </c>
      <c r="F1177" s="2" t="s">
        <v>158</v>
      </c>
      <c r="G1177" s="2" t="s">
        <v>474</v>
      </c>
      <c r="H1177" s="4">
        <v>107310</v>
      </c>
      <c r="I1177" s="4">
        <v>107310</v>
      </c>
    </row>
    <row r="1178" spans="1:9" x14ac:dyDescent="0.35">
      <c r="A1178" s="2" t="s">
        <v>1397</v>
      </c>
      <c r="B1178" s="3">
        <v>46001</v>
      </c>
      <c r="C1178" s="2" t="s">
        <v>698</v>
      </c>
      <c r="D1178" s="2" t="s">
        <v>699</v>
      </c>
      <c r="E1178" s="2" t="s">
        <v>30</v>
      </c>
      <c r="F1178" s="2" t="s">
        <v>158</v>
      </c>
      <c r="G1178" s="2" t="s">
        <v>474</v>
      </c>
      <c r="H1178" s="4">
        <v>78000</v>
      </c>
      <c r="I1178" s="4">
        <v>74100</v>
      </c>
    </row>
    <row r="1179" spans="1:9" x14ac:dyDescent="0.35">
      <c r="A1179" s="2" t="s">
        <v>1398</v>
      </c>
      <c r="B1179" s="3">
        <v>46001</v>
      </c>
      <c r="C1179" s="2" t="s">
        <v>224</v>
      </c>
      <c r="D1179" s="2" t="s">
        <v>225</v>
      </c>
      <c r="E1179" s="2" t="s">
        <v>30</v>
      </c>
      <c r="F1179" s="2" t="s">
        <v>113</v>
      </c>
      <c r="G1179" s="2" t="s">
        <v>474</v>
      </c>
      <c r="H1179" s="4">
        <v>827116</v>
      </c>
      <c r="I1179" s="4">
        <v>827116</v>
      </c>
    </row>
    <row r="1180" spans="1:9" x14ac:dyDescent="0.35">
      <c r="A1180" s="2" t="s">
        <v>1399</v>
      </c>
      <c r="B1180" s="3">
        <v>46001</v>
      </c>
      <c r="C1180" s="2" t="s">
        <v>139</v>
      </c>
      <c r="D1180" s="2" t="s">
        <v>140</v>
      </c>
      <c r="E1180" s="2" t="s">
        <v>30</v>
      </c>
      <c r="F1180" s="2" t="s">
        <v>31</v>
      </c>
      <c r="G1180" s="2" t="s">
        <v>474</v>
      </c>
      <c r="H1180" s="4">
        <v>10711</v>
      </c>
      <c r="I1180" s="4">
        <v>10711</v>
      </c>
    </row>
    <row r="1181" spans="1:9" x14ac:dyDescent="0.35">
      <c r="A1181" s="2" t="s">
        <v>1400</v>
      </c>
      <c r="B1181" s="3">
        <v>46001</v>
      </c>
      <c r="C1181" s="2" t="s">
        <v>139</v>
      </c>
      <c r="D1181" s="2" t="s">
        <v>140</v>
      </c>
      <c r="E1181" s="2" t="s">
        <v>30</v>
      </c>
      <c r="F1181" s="2" t="s">
        <v>113</v>
      </c>
      <c r="G1181" s="2" t="s">
        <v>474</v>
      </c>
      <c r="H1181" s="4">
        <v>3881400</v>
      </c>
      <c r="I1181" s="4">
        <v>3816700</v>
      </c>
    </row>
    <row r="1182" spans="1:9" x14ac:dyDescent="0.35">
      <c r="A1182" s="2" t="s">
        <v>1401</v>
      </c>
      <c r="B1182" s="3">
        <v>46001</v>
      </c>
      <c r="C1182" s="2" t="s">
        <v>139</v>
      </c>
      <c r="D1182" s="2" t="s">
        <v>140</v>
      </c>
      <c r="E1182" s="2" t="s">
        <v>30</v>
      </c>
      <c r="F1182" s="2" t="s">
        <v>113</v>
      </c>
      <c r="G1182" s="2" t="s">
        <v>474</v>
      </c>
      <c r="H1182" s="4">
        <v>3810279</v>
      </c>
      <c r="I1182" s="4">
        <v>3810279</v>
      </c>
    </row>
    <row r="1183" spans="1:9" x14ac:dyDescent="0.35">
      <c r="A1183" s="2" t="s">
        <v>1402</v>
      </c>
      <c r="B1183" s="3">
        <v>46001</v>
      </c>
      <c r="C1183" s="2" t="s">
        <v>83</v>
      </c>
      <c r="D1183" s="2" t="s">
        <v>84</v>
      </c>
      <c r="E1183" s="2" t="s">
        <v>30</v>
      </c>
      <c r="F1183" s="2" t="s">
        <v>113</v>
      </c>
      <c r="G1183" s="2" t="s">
        <v>474</v>
      </c>
      <c r="H1183" s="4">
        <v>99638</v>
      </c>
      <c r="I1183" s="4">
        <v>99638</v>
      </c>
    </row>
    <row r="1184" spans="1:9" x14ac:dyDescent="0.35">
      <c r="A1184" s="2" t="s">
        <v>1403</v>
      </c>
      <c r="B1184" s="3">
        <v>46001</v>
      </c>
      <c r="C1184" s="2" t="s">
        <v>532</v>
      </c>
      <c r="D1184" s="2" t="s">
        <v>533</v>
      </c>
      <c r="E1184" s="2" t="s">
        <v>30</v>
      </c>
      <c r="F1184" s="2" t="s">
        <v>259</v>
      </c>
      <c r="G1184" s="2" t="s">
        <v>474</v>
      </c>
      <c r="H1184" s="4">
        <v>1015800</v>
      </c>
      <c r="I1184" s="4">
        <v>1015800</v>
      </c>
    </row>
    <row r="1185" spans="1:9" x14ac:dyDescent="0.35">
      <c r="A1185" s="2" t="s">
        <v>1404</v>
      </c>
      <c r="B1185" s="3">
        <v>46001</v>
      </c>
      <c r="C1185" s="2" t="s">
        <v>105</v>
      </c>
      <c r="D1185" s="2" t="s">
        <v>106</v>
      </c>
      <c r="E1185" s="2" t="s">
        <v>30</v>
      </c>
      <c r="F1185" s="2" t="s">
        <v>103</v>
      </c>
      <c r="G1185" s="2" t="s">
        <v>474</v>
      </c>
      <c r="H1185" s="4">
        <v>177450</v>
      </c>
      <c r="I1185" s="4">
        <v>177450</v>
      </c>
    </row>
    <row r="1186" spans="1:9" x14ac:dyDescent="0.35">
      <c r="A1186" s="2" t="s">
        <v>1405</v>
      </c>
      <c r="B1186" s="3">
        <v>46001</v>
      </c>
      <c r="C1186" s="2" t="s">
        <v>1406</v>
      </c>
      <c r="D1186" s="2" t="s">
        <v>1407</v>
      </c>
      <c r="E1186" s="2" t="s">
        <v>30</v>
      </c>
      <c r="F1186" s="2" t="s">
        <v>31</v>
      </c>
      <c r="G1186" s="2" t="s">
        <v>474</v>
      </c>
      <c r="H1186" s="4">
        <v>1290000</v>
      </c>
      <c r="I1186" s="4">
        <v>1290000</v>
      </c>
    </row>
    <row r="1187" spans="1:9" x14ac:dyDescent="0.35">
      <c r="A1187" s="2" t="s">
        <v>1408</v>
      </c>
      <c r="B1187" s="3">
        <v>46001</v>
      </c>
      <c r="C1187" s="2" t="s">
        <v>49</v>
      </c>
      <c r="D1187" s="2" t="s">
        <v>50</v>
      </c>
      <c r="E1187" s="2" t="s">
        <v>30</v>
      </c>
      <c r="F1187" s="2" t="s">
        <v>103</v>
      </c>
      <c r="G1187" s="2" t="s">
        <v>474</v>
      </c>
      <c r="H1187" s="4">
        <v>188160</v>
      </c>
      <c r="I1187" s="4">
        <v>188160</v>
      </c>
    </row>
    <row r="1188" spans="1:9" x14ac:dyDescent="0.35">
      <c r="A1188" s="2" t="s">
        <v>1409</v>
      </c>
      <c r="B1188" s="3">
        <v>46000</v>
      </c>
      <c r="C1188" s="2" t="s">
        <v>313</v>
      </c>
      <c r="D1188" s="2" t="s">
        <v>314</v>
      </c>
      <c r="E1188" s="2" t="s">
        <v>30</v>
      </c>
      <c r="F1188" s="2" t="s">
        <v>113</v>
      </c>
      <c r="G1188" s="2" t="s">
        <v>474</v>
      </c>
      <c r="H1188" s="4">
        <v>152124.95000000001</v>
      </c>
      <c r="I1188" s="4">
        <v>147560.95000000001</v>
      </c>
    </row>
    <row r="1189" spans="1:9" x14ac:dyDescent="0.35">
      <c r="A1189" s="2" t="s">
        <v>1410</v>
      </c>
      <c r="B1189" s="3">
        <v>46000</v>
      </c>
      <c r="C1189" s="2" t="s">
        <v>313</v>
      </c>
      <c r="D1189" s="2" t="s">
        <v>314</v>
      </c>
      <c r="E1189" s="2" t="s">
        <v>30</v>
      </c>
      <c r="F1189" s="2" t="s">
        <v>113</v>
      </c>
      <c r="G1189" s="2" t="s">
        <v>474</v>
      </c>
      <c r="H1189" s="4">
        <v>254000</v>
      </c>
      <c r="I1189" s="4">
        <v>246380</v>
      </c>
    </row>
    <row r="1190" spans="1:9" x14ac:dyDescent="0.35">
      <c r="A1190" s="2" t="s">
        <v>1411</v>
      </c>
      <c r="B1190" s="3">
        <v>46000</v>
      </c>
      <c r="C1190" s="2" t="s">
        <v>313</v>
      </c>
      <c r="D1190" s="2" t="s">
        <v>314</v>
      </c>
      <c r="E1190" s="2" t="s">
        <v>30</v>
      </c>
      <c r="F1190" s="2" t="s">
        <v>113</v>
      </c>
      <c r="G1190" s="2" t="s">
        <v>474</v>
      </c>
      <c r="H1190" s="4">
        <v>197378.52</v>
      </c>
      <c r="I1190" s="4">
        <v>191457.52</v>
      </c>
    </row>
    <row r="1191" spans="1:9" x14ac:dyDescent="0.35">
      <c r="A1191" s="2" t="s">
        <v>1412</v>
      </c>
      <c r="B1191" s="3">
        <v>46000</v>
      </c>
      <c r="C1191" s="2" t="s">
        <v>313</v>
      </c>
      <c r="D1191" s="2" t="s">
        <v>314</v>
      </c>
      <c r="E1191" s="2" t="s">
        <v>30</v>
      </c>
      <c r="F1191" s="2" t="s">
        <v>113</v>
      </c>
      <c r="G1191" s="2" t="s">
        <v>474</v>
      </c>
      <c r="H1191" s="4">
        <v>148163.70000000001</v>
      </c>
      <c r="I1191" s="4">
        <v>143718.70000000001</v>
      </c>
    </row>
    <row r="1192" spans="1:9" x14ac:dyDescent="0.35">
      <c r="A1192" s="2" t="s">
        <v>1413</v>
      </c>
      <c r="B1192" s="3">
        <v>46000</v>
      </c>
      <c r="C1192" s="2" t="s">
        <v>27</v>
      </c>
      <c r="D1192" s="2" t="s">
        <v>28</v>
      </c>
      <c r="E1192" s="2" t="s">
        <v>30</v>
      </c>
      <c r="F1192" s="2" t="s">
        <v>113</v>
      </c>
      <c r="G1192" s="2" t="s">
        <v>474</v>
      </c>
      <c r="H1192" s="4">
        <v>2870266</v>
      </c>
      <c r="I1192" s="4">
        <v>2505742.4</v>
      </c>
    </row>
    <row r="1193" spans="1:9" x14ac:dyDescent="0.35">
      <c r="A1193" s="2" t="s">
        <v>1414</v>
      </c>
      <c r="B1193" s="3">
        <v>46000</v>
      </c>
      <c r="C1193" s="2" t="s">
        <v>145</v>
      </c>
      <c r="D1193" s="2" t="s">
        <v>146</v>
      </c>
      <c r="E1193" s="2" t="s">
        <v>30</v>
      </c>
      <c r="F1193" s="2" t="s">
        <v>113</v>
      </c>
      <c r="G1193" s="2" t="s">
        <v>474</v>
      </c>
      <c r="H1193" s="4">
        <v>1257891.6000000001</v>
      </c>
      <c r="I1193" s="4">
        <v>1098139.44</v>
      </c>
    </row>
    <row r="1194" spans="1:9" x14ac:dyDescent="0.35">
      <c r="A1194" s="2" t="s">
        <v>1415</v>
      </c>
      <c r="B1194" s="3">
        <v>46000</v>
      </c>
      <c r="C1194" s="2" t="s">
        <v>14</v>
      </c>
      <c r="D1194" s="2" t="s">
        <v>15</v>
      </c>
      <c r="E1194" s="2" t="s">
        <v>30</v>
      </c>
      <c r="F1194" s="2" t="s">
        <v>113</v>
      </c>
      <c r="G1194" s="2" t="s">
        <v>474</v>
      </c>
      <c r="H1194" s="4">
        <v>1028250</v>
      </c>
      <c r="I1194" s="4">
        <v>897662</v>
      </c>
    </row>
    <row r="1195" spans="1:9" x14ac:dyDescent="0.35">
      <c r="A1195" s="2" t="s">
        <v>1416</v>
      </c>
      <c r="B1195" s="3">
        <v>46000</v>
      </c>
      <c r="C1195" s="2" t="s">
        <v>17</v>
      </c>
      <c r="D1195" s="2" t="s">
        <v>18</v>
      </c>
      <c r="E1195" s="2" t="s">
        <v>30</v>
      </c>
      <c r="F1195" s="2" t="s">
        <v>113</v>
      </c>
      <c r="G1195" s="2" t="s">
        <v>474</v>
      </c>
      <c r="H1195" s="4">
        <v>7717411.0999999996</v>
      </c>
      <c r="I1195" s="4">
        <v>6737299.9900000002</v>
      </c>
    </row>
    <row r="1196" spans="1:9" x14ac:dyDescent="0.35">
      <c r="A1196" s="2" t="s">
        <v>1417</v>
      </c>
      <c r="B1196" s="3">
        <v>46000</v>
      </c>
      <c r="C1196" s="2" t="s">
        <v>145</v>
      </c>
      <c r="D1196" s="2" t="s">
        <v>146</v>
      </c>
      <c r="E1196" s="2" t="s">
        <v>30</v>
      </c>
      <c r="F1196" s="2" t="s">
        <v>259</v>
      </c>
      <c r="G1196" s="2" t="s">
        <v>474</v>
      </c>
      <c r="H1196" s="4">
        <v>22800963</v>
      </c>
      <c r="I1196" s="4">
        <v>22800963</v>
      </c>
    </row>
    <row r="1197" spans="1:9" x14ac:dyDescent="0.35">
      <c r="A1197" s="2" t="s">
        <v>1418</v>
      </c>
      <c r="B1197" s="3">
        <v>46000</v>
      </c>
      <c r="C1197" s="2" t="s">
        <v>92</v>
      </c>
      <c r="D1197" s="2" t="s">
        <v>93</v>
      </c>
      <c r="E1197" s="2" t="s">
        <v>30</v>
      </c>
      <c r="F1197" s="2" t="s">
        <v>65</v>
      </c>
      <c r="G1197" s="2" t="s">
        <v>474</v>
      </c>
      <c r="H1197" s="4">
        <v>191415</v>
      </c>
      <c r="I1197" s="4">
        <v>191415</v>
      </c>
    </row>
    <row r="1198" spans="1:9" x14ac:dyDescent="0.35">
      <c r="A1198" s="2" t="s">
        <v>1419</v>
      </c>
      <c r="B1198" s="3">
        <v>46000</v>
      </c>
      <c r="C1198" s="2" t="s">
        <v>221</v>
      </c>
      <c r="D1198" s="2" t="s">
        <v>222</v>
      </c>
      <c r="E1198" s="2" t="s">
        <v>30</v>
      </c>
      <c r="F1198" s="2" t="s">
        <v>65</v>
      </c>
      <c r="G1198" s="2" t="s">
        <v>474</v>
      </c>
      <c r="H1198" s="4">
        <v>195310.5</v>
      </c>
      <c r="I1198" s="4">
        <v>195310.5</v>
      </c>
    </row>
    <row r="1199" spans="1:9" x14ac:dyDescent="0.35">
      <c r="A1199" s="2" t="s">
        <v>1420</v>
      </c>
      <c r="B1199" s="3">
        <v>46000</v>
      </c>
      <c r="C1199" s="2" t="s">
        <v>105</v>
      </c>
      <c r="D1199" s="2" t="s">
        <v>106</v>
      </c>
      <c r="E1199" s="2" t="s">
        <v>30</v>
      </c>
      <c r="F1199" s="2" t="s">
        <v>103</v>
      </c>
      <c r="G1199" s="2" t="s">
        <v>474</v>
      </c>
      <c r="H1199" s="4">
        <v>93500</v>
      </c>
      <c r="I1199" s="4">
        <v>93500</v>
      </c>
    </row>
    <row r="1200" spans="1:9" x14ac:dyDescent="0.35">
      <c r="A1200" s="2" t="s">
        <v>1421</v>
      </c>
      <c r="B1200" s="3">
        <v>46000</v>
      </c>
      <c r="C1200" s="2" t="s">
        <v>49</v>
      </c>
      <c r="D1200" s="2" t="s">
        <v>50</v>
      </c>
      <c r="E1200" s="2" t="s">
        <v>30</v>
      </c>
      <c r="F1200" s="2" t="s">
        <v>259</v>
      </c>
      <c r="G1200" s="2" t="s">
        <v>474</v>
      </c>
      <c r="H1200" s="4">
        <v>4010000</v>
      </c>
      <c r="I1200" s="4">
        <v>4010000</v>
      </c>
    </row>
    <row r="1201" spans="1:9" x14ac:dyDescent="0.35">
      <c r="A1201" s="2" t="s">
        <v>1422</v>
      </c>
      <c r="B1201" s="3">
        <v>46000</v>
      </c>
      <c r="C1201" s="2" t="s">
        <v>74</v>
      </c>
      <c r="D1201" s="2" t="s">
        <v>75</v>
      </c>
      <c r="E1201" s="2" t="s">
        <v>30</v>
      </c>
      <c r="F1201" s="2" t="s">
        <v>31</v>
      </c>
      <c r="G1201" s="2" t="s">
        <v>474</v>
      </c>
      <c r="H1201" s="4">
        <v>31034</v>
      </c>
      <c r="I1201" s="4">
        <v>31034</v>
      </c>
    </row>
    <row r="1202" spans="1:9" x14ac:dyDescent="0.35">
      <c r="A1202" s="2" t="s">
        <v>1423</v>
      </c>
      <c r="B1202" s="3">
        <v>46000</v>
      </c>
      <c r="C1202" s="2" t="s">
        <v>145</v>
      </c>
      <c r="D1202" s="2" t="s">
        <v>146</v>
      </c>
      <c r="E1202" s="2" t="s">
        <v>30</v>
      </c>
      <c r="F1202" s="2" t="s">
        <v>31</v>
      </c>
      <c r="G1202" s="2" t="s">
        <v>474</v>
      </c>
      <c r="H1202" s="4">
        <v>7759</v>
      </c>
      <c r="I1202" s="4">
        <v>7759</v>
      </c>
    </row>
    <row r="1203" spans="1:9" x14ac:dyDescent="0.35">
      <c r="A1203" s="2" t="s">
        <v>1424</v>
      </c>
      <c r="B1203" s="3">
        <v>46000</v>
      </c>
      <c r="C1203" s="2" t="s">
        <v>17</v>
      </c>
      <c r="D1203" s="2" t="s">
        <v>18</v>
      </c>
      <c r="E1203" s="2" t="s">
        <v>30</v>
      </c>
      <c r="F1203" s="2" t="s">
        <v>11</v>
      </c>
      <c r="G1203" s="2" t="s">
        <v>474</v>
      </c>
      <c r="H1203" s="4">
        <v>714000</v>
      </c>
      <c r="I1203" s="4">
        <v>714000</v>
      </c>
    </row>
    <row r="1204" spans="1:9" x14ac:dyDescent="0.35">
      <c r="A1204" s="2" t="s">
        <v>1425</v>
      </c>
      <c r="B1204" s="3">
        <v>46000</v>
      </c>
      <c r="C1204" s="2" t="s">
        <v>181</v>
      </c>
      <c r="D1204" s="2" t="s">
        <v>182</v>
      </c>
      <c r="E1204" s="2" t="s">
        <v>30</v>
      </c>
      <c r="F1204" s="2" t="s">
        <v>113</v>
      </c>
      <c r="G1204" s="2" t="s">
        <v>474</v>
      </c>
      <c r="H1204" s="4">
        <v>1178235</v>
      </c>
      <c r="I1204" s="4">
        <v>1178235</v>
      </c>
    </row>
    <row r="1205" spans="1:9" x14ac:dyDescent="0.35">
      <c r="A1205" s="2" t="s">
        <v>1426</v>
      </c>
      <c r="B1205" s="3">
        <v>46000</v>
      </c>
      <c r="C1205" s="2" t="s">
        <v>532</v>
      </c>
      <c r="D1205" s="2" t="s">
        <v>533</v>
      </c>
      <c r="E1205" s="2" t="s">
        <v>30</v>
      </c>
      <c r="F1205" s="2" t="s">
        <v>11</v>
      </c>
      <c r="G1205" s="2" t="s">
        <v>474</v>
      </c>
      <c r="H1205" s="4">
        <v>259000</v>
      </c>
      <c r="I1205" s="4">
        <v>259000</v>
      </c>
    </row>
    <row r="1206" spans="1:9" x14ac:dyDescent="0.35">
      <c r="A1206" s="2" t="s">
        <v>1427</v>
      </c>
      <c r="B1206" s="3">
        <v>46000</v>
      </c>
      <c r="C1206" s="2" t="s">
        <v>698</v>
      </c>
      <c r="D1206" s="2" t="s">
        <v>699</v>
      </c>
      <c r="E1206" s="2" t="s">
        <v>30</v>
      </c>
      <c r="F1206" s="2" t="s">
        <v>113</v>
      </c>
      <c r="G1206" s="2" t="s">
        <v>474</v>
      </c>
      <c r="H1206" s="4">
        <v>1652352.17</v>
      </c>
      <c r="I1206" s="4">
        <v>1652352.17</v>
      </c>
    </row>
    <row r="1207" spans="1:9" x14ac:dyDescent="0.35">
      <c r="A1207" s="2" t="s">
        <v>1428</v>
      </c>
      <c r="B1207" s="3">
        <v>46000</v>
      </c>
      <c r="C1207" s="2" t="s">
        <v>83</v>
      </c>
      <c r="D1207" s="2" t="s">
        <v>84</v>
      </c>
      <c r="E1207" s="2" t="s">
        <v>30</v>
      </c>
      <c r="F1207" s="2" t="s">
        <v>101</v>
      </c>
      <c r="G1207" s="2" t="s">
        <v>474</v>
      </c>
      <c r="H1207" s="4">
        <v>52185</v>
      </c>
      <c r="I1207" s="4">
        <v>52185</v>
      </c>
    </row>
    <row r="1208" spans="1:9" x14ac:dyDescent="0.35">
      <c r="A1208" s="2" t="s">
        <v>1429</v>
      </c>
      <c r="B1208" s="3">
        <v>46000</v>
      </c>
      <c r="C1208" s="2" t="s">
        <v>14</v>
      </c>
      <c r="D1208" s="2" t="s">
        <v>15</v>
      </c>
      <c r="E1208" s="2" t="s">
        <v>30</v>
      </c>
      <c r="F1208" s="2" t="s">
        <v>72</v>
      </c>
      <c r="G1208" s="2" t="s">
        <v>474</v>
      </c>
      <c r="H1208" s="4">
        <v>71925</v>
      </c>
      <c r="I1208" s="4">
        <v>71925</v>
      </c>
    </row>
    <row r="1209" spans="1:9" x14ac:dyDescent="0.35">
      <c r="A1209" s="2" t="s">
        <v>1430</v>
      </c>
      <c r="B1209" s="3">
        <v>46000</v>
      </c>
      <c r="C1209" s="2" t="s">
        <v>83</v>
      </c>
      <c r="D1209" s="2" t="s">
        <v>84</v>
      </c>
      <c r="E1209" s="2" t="s">
        <v>30</v>
      </c>
      <c r="F1209" s="2" t="s">
        <v>72</v>
      </c>
      <c r="G1209" s="2" t="s">
        <v>474</v>
      </c>
      <c r="H1209" s="4">
        <v>31185</v>
      </c>
      <c r="I1209" s="4">
        <v>31185</v>
      </c>
    </row>
    <row r="1210" spans="1:9" x14ac:dyDescent="0.35">
      <c r="A1210" s="2" t="s">
        <v>1431</v>
      </c>
      <c r="B1210" s="3">
        <v>46000</v>
      </c>
      <c r="C1210" s="2" t="s">
        <v>49</v>
      </c>
      <c r="D1210" s="2" t="s">
        <v>50</v>
      </c>
      <c r="E1210" s="2" t="s">
        <v>30</v>
      </c>
      <c r="F1210" s="2" t="s">
        <v>11</v>
      </c>
      <c r="G1210" s="2" t="s">
        <v>474</v>
      </c>
      <c r="H1210" s="4">
        <v>207496</v>
      </c>
      <c r="I1210" s="4">
        <v>207496</v>
      </c>
    </row>
    <row r="1211" spans="1:9" x14ac:dyDescent="0.35">
      <c r="A1211" s="2" t="s">
        <v>1432</v>
      </c>
      <c r="B1211" s="3">
        <v>46000</v>
      </c>
      <c r="C1211" s="2" t="s">
        <v>21</v>
      </c>
      <c r="D1211" s="2" t="s">
        <v>22</v>
      </c>
      <c r="E1211" s="2" t="s">
        <v>30</v>
      </c>
      <c r="F1211" s="2" t="s">
        <v>11</v>
      </c>
      <c r="G1211" s="2" t="s">
        <v>474</v>
      </c>
      <c r="H1211" s="4">
        <v>24460</v>
      </c>
      <c r="I1211" s="4">
        <v>24460</v>
      </c>
    </row>
    <row r="1212" spans="1:9" x14ac:dyDescent="0.35">
      <c r="A1212" s="2" t="s">
        <v>1433</v>
      </c>
      <c r="B1212" s="3">
        <v>46000</v>
      </c>
      <c r="C1212" s="2" t="s">
        <v>14</v>
      </c>
      <c r="D1212" s="2" t="s">
        <v>15</v>
      </c>
      <c r="E1212" s="2" t="s">
        <v>30</v>
      </c>
      <c r="F1212" s="2" t="s">
        <v>103</v>
      </c>
      <c r="G1212" s="2" t="s">
        <v>474</v>
      </c>
      <c r="H1212" s="4">
        <v>292500</v>
      </c>
      <c r="I1212" s="4">
        <v>292500</v>
      </c>
    </row>
    <row r="1213" spans="1:9" x14ac:dyDescent="0.35">
      <c r="A1213" s="2" t="s">
        <v>1434</v>
      </c>
      <c r="B1213" s="3">
        <v>46000</v>
      </c>
      <c r="C1213" s="2" t="s">
        <v>181</v>
      </c>
      <c r="D1213" s="2" t="s">
        <v>182</v>
      </c>
      <c r="E1213" s="2" t="s">
        <v>30</v>
      </c>
      <c r="F1213" s="2" t="s">
        <v>113</v>
      </c>
      <c r="G1213" s="2" t="s">
        <v>474</v>
      </c>
      <c r="H1213" s="4">
        <v>1840601</v>
      </c>
      <c r="I1213" s="4">
        <v>1840601</v>
      </c>
    </row>
    <row r="1214" spans="1:9" x14ac:dyDescent="0.35">
      <c r="A1214" s="2" t="s">
        <v>1435</v>
      </c>
      <c r="B1214" s="3">
        <v>46000</v>
      </c>
      <c r="C1214" s="2" t="s">
        <v>17</v>
      </c>
      <c r="D1214" s="2" t="s">
        <v>18</v>
      </c>
      <c r="E1214" s="2" t="s">
        <v>30</v>
      </c>
      <c r="F1214" s="2" t="s">
        <v>113</v>
      </c>
      <c r="G1214" s="2" t="s">
        <v>474</v>
      </c>
      <c r="H1214" s="4">
        <v>1057863</v>
      </c>
      <c r="I1214" s="4">
        <v>1057863</v>
      </c>
    </row>
    <row r="1215" spans="1:9" x14ac:dyDescent="0.35">
      <c r="A1215" s="2" t="s">
        <v>1436</v>
      </c>
      <c r="B1215" s="3">
        <v>46000</v>
      </c>
      <c r="C1215" s="2" t="s">
        <v>14</v>
      </c>
      <c r="D1215" s="2" t="s">
        <v>15</v>
      </c>
      <c r="E1215" s="2" t="s">
        <v>30</v>
      </c>
      <c r="F1215" s="2" t="s">
        <v>88</v>
      </c>
      <c r="G1215" s="2" t="s">
        <v>474</v>
      </c>
      <c r="H1215" s="4">
        <v>871294</v>
      </c>
      <c r="I1215" s="4">
        <v>871294</v>
      </c>
    </row>
    <row r="1216" spans="1:9" x14ac:dyDescent="0.35">
      <c r="A1216" s="2" t="s">
        <v>1437</v>
      </c>
      <c r="B1216" s="3">
        <v>46000</v>
      </c>
      <c r="C1216" s="2" t="s">
        <v>17</v>
      </c>
      <c r="D1216" s="2" t="s">
        <v>18</v>
      </c>
      <c r="E1216" s="2" t="s">
        <v>30</v>
      </c>
      <c r="F1216" s="2" t="s">
        <v>113</v>
      </c>
      <c r="G1216" s="2" t="s">
        <v>474</v>
      </c>
      <c r="H1216" s="4">
        <v>797390</v>
      </c>
      <c r="I1216" s="4">
        <v>797390</v>
      </c>
    </row>
    <row r="1217" spans="1:9" x14ac:dyDescent="0.35">
      <c r="A1217" s="2" t="s">
        <v>1438</v>
      </c>
      <c r="B1217" s="3">
        <v>46000</v>
      </c>
      <c r="C1217" s="2" t="s">
        <v>77</v>
      </c>
      <c r="D1217" s="2" t="s">
        <v>78</v>
      </c>
      <c r="E1217" s="2" t="s">
        <v>30</v>
      </c>
      <c r="F1217" s="2" t="s">
        <v>11</v>
      </c>
      <c r="G1217" s="2" t="s">
        <v>474</v>
      </c>
      <c r="H1217" s="4">
        <v>15000</v>
      </c>
      <c r="I1217" s="4">
        <v>15000</v>
      </c>
    </row>
    <row r="1218" spans="1:9" x14ac:dyDescent="0.35">
      <c r="A1218" s="2" t="s">
        <v>1439</v>
      </c>
      <c r="B1218" s="3">
        <v>46000</v>
      </c>
      <c r="C1218" s="2" t="s">
        <v>14</v>
      </c>
      <c r="D1218" s="2" t="s">
        <v>15</v>
      </c>
      <c r="E1218" s="2" t="s">
        <v>30</v>
      </c>
      <c r="F1218" s="2" t="s">
        <v>88</v>
      </c>
      <c r="G1218" s="2" t="s">
        <v>474</v>
      </c>
      <c r="H1218" s="4">
        <v>972060</v>
      </c>
      <c r="I1218" s="4">
        <v>972060</v>
      </c>
    </row>
    <row r="1219" spans="1:9" x14ac:dyDescent="0.35">
      <c r="A1219" s="2" t="s">
        <v>1440</v>
      </c>
      <c r="B1219" s="3">
        <v>46000</v>
      </c>
      <c r="C1219" s="2" t="s">
        <v>77</v>
      </c>
      <c r="D1219" s="2" t="s">
        <v>78</v>
      </c>
      <c r="E1219" s="2" t="s">
        <v>30</v>
      </c>
      <c r="F1219" s="2" t="s">
        <v>11</v>
      </c>
      <c r="G1219" s="2" t="s">
        <v>474</v>
      </c>
      <c r="H1219" s="4">
        <v>395000</v>
      </c>
      <c r="I1219" s="4">
        <v>395000</v>
      </c>
    </row>
    <row r="1220" spans="1:9" x14ac:dyDescent="0.35">
      <c r="A1220" s="2" t="s">
        <v>1441</v>
      </c>
      <c r="B1220" s="3">
        <v>46000</v>
      </c>
      <c r="C1220" s="2" t="s">
        <v>503</v>
      </c>
      <c r="D1220" s="2" t="s">
        <v>504</v>
      </c>
      <c r="E1220" s="2" t="s">
        <v>30</v>
      </c>
      <c r="F1220" s="2" t="s">
        <v>11</v>
      </c>
      <c r="G1220" s="2" t="s">
        <v>474</v>
      </c>
      <c r="H1220" s="4">
        <v>129310.34</v>
      </c>
      <c r="I1220" s="4">
        <v>129310.34</v>
      </c>
    </row>
    <row r="1221" spans="1:9" x14ac:dyDescent="0.35">
      <c r="A1221" s="2" t="s">
        <v>1442</v>
      </c>
      <c r="B1221" s="3">
        <v>46000</v>
      </c>
      <c r="C1221" s="2" t="s">
        <v>92</v>
      </c>
      <c r="D1221" s="2" t="s">
        <v>93</v>
      </c>
      <c r="E1221" s="2" t="s">
        <v>30</v>
      </c>
      <c r="F1221" s="2" t="s">
        <v>11</v>
      </c>
      <c r="G1221" s="2" t="s">
        <v>474</v>
      </c>
      <c r="H1221" s="4">
        <v>543795</v>
      </c>
      <c r="I1221" s="4">
        <v>543795</v>
      </c>
    </row>
    <row r="1222" spans="1:9" x14ac:dyDescent="0.35">
      <c r="A1222" s="2" t="s">
        <v>1443</v>
      </c>
      <c r="B1222" s="3">
        <v>46000</v>
      </c>
      <c r="C1222" s="2" t="s">
        <v>14</v>
      </c>
      <c r="D1222" s="2" t="s">
        <v>15</v>
      </c>
      <c r="E1222" s="2" t="s">
        <v>30</v>
      </c>
      <c r="F1222" s="2" t="s">
        <v>88</v>
      </c>
      <c r="G1222" s="2" t="s">
        <v>474</v>
      </c>
      <c r="H1222" s="4">
        <v>385665</v>
      </c>
      <c r="I1222" s="4">
        <v>385665</v>
      </c>
    </row>
    <row r="1223" spans="1:9" x14ac:dyDescent="0.35">
      <c r="A1223" s="2" t="s">
        <v>1444</v>
      </c>
      <c r="B1223" s="3">
        <v>46000</v>
      </c>
      <c r="C1223" s="2" t="s">
        <v>181</v>
      </c>
      <c r="D1223" s="2" t="s">
        <v>182</v>
      </c>
      <c r="E1223" s="2" t="s">
        <v>30</v>
      </c>
      <c r="F1223" s="2" t="s">
        <v>11</v>
      </c>
      <c r="G1223" s="2" t="s">
        <v>474</v>
      </c>
      <c r="H1223" s="4">
        <v>42840</v>
      </c>
      <c r="I1223" s="4">
        <v>42840</v>
      </c>
    </row>
    <row r="1224" spans="1:9" x14ac:dyDescent="0.35">
      <c r="A1224" s="2" t="s">
        <v>1445</v>
      </c>
      <c r="B1224" s="3">
        <v>46000</v>
      </c>
      <c r="C1224" s="2" t="s">
        <v>83</v>
      </c>
      <c r="D1224" s="2" t="s">
        <v>84</v>
      </c>
      <c r="E1224" s="2" t="s">
        <v>30</v>
      </c>
      <c r="F1224" s="2" t="s">
        <v>86</v>
      </c>
      <c r="G1224" s="2" t="s">
        <v>474</v>
      </c>
      <c r="H1224" s="4">
        <v>456225</v>
      </c>
      <c r="I1224" s="4">
        <v>456225</v>
      </c>
    </row>
    <row r="1225" spans="1:9" x14ac:dyDescent="0.35">
      <c r="A1225" s="2" t="s">
        <v>1446</v>
      </c>
      <c r="B1225" s="3">
        <v>46000</v>
      </c>
      <c r="C1225" s="2" t="s">
        <v>92</v>
      </c>
      <c r="D1225" s="2" t="s">
        <v>93</v>
      </c>
      <c r="E1225" s="2" t="s">
        <v>30</v>
      </c>
      <c r="F1225" s="2" t="s">
        <v>86</v>
      </c>
      <c r="G1225" s="2" t="s">
        <v>474</v>
      </c>
      <c r="H1225" s="4">
        <v>705600</v>
      </c>
      <c r="I1225" s="4">
        <v>705600</v>
      </c>
    </row>
    <row r="1226" spans="1:9" x14ac:dyDescent="0.35">
      <c r="A1226" s="2" t="s">
        <v>1447</v>
      </c>
      <c r="B1226" s="3">
        <v>46000</v>
      </c>
      <c r="C1226" s="2" t="s">
        <v>17</v>
      </c>
      <c r="D1226" s="2" t="s">
        <v>18</v>
      </c>
      <c r="E1226" s="2" t="s">
        <v>30</v>
      </c>
      <c r="F1226" s="2" t="s">
        <v>110</v>
      </c>
      <c r="G1226" s="2" t="s">
        <v>474</v>
      </c>
      <c r="H1226" s="4">
        <v>180000</v>
      </c>
      <c r="I1226" s="4">
        <v>180000</v>
      </c>
    </row>
    <row r="1227" spans="1:9" x14ac:dyDescent="0.35">
      <c r="A1227" s="2" t="s">
        <v>1448</v>
      </c>
      <c r="B1227" s="3">
        <v>46000</v>
      </c>
      <c r="C1227" s="2" t="s">
        <v>503</v>
      </c>
      <c r="D1227" s="2" t="s">
        <v>504</v>
      </c>
      <c r="E1227" s="2" t="s">
        <v>30</v>
      </c>
      <c r="F1227" s="2" t="s">
        <v>86</v>
      </c>
      <c r="G1227" s="2" t="s">
        <v>474</v>
      </c>
      <c r="H1227" s="4">
        <v>105735</v>
      </c>
      <c r="I1227" s="4">
        <v>105735</v>
      </c>
    </row>
    <row r="1228" spans="1:9" x14ac:dyDescent="0.35">
      <c r="A1228" s="2" t="s">
        <v>1449</v>
      </c>
      <c r="B1228" s="3">
        <v>46000</v>
      </c>
      <c r="C1228" s="2" t="s">
        <v>251</v>
      </c>
      <c r="D1228" s="2" t="s">
        <v>252</v>
      </c>
      <c r="E1228" s="2" t="s">
        <v>30</v>
      </c>
      <c r="F1228" s="2" t="s">
        <v>110</v>
      </c>
      <c r="G1228" s="2" t="s">
        <v>474</v>
      </c>
      <c r="H1228" s="4">
        <v>177000</v>
      </c>
      <c r="I1228" s="4">
        <v>177000</v>
      </c>
    </row>
    <row r="1229" spans="1:9" x14ac:dyDescent="0.35">
      <c r="A1229" s="2" t="s">
        <v>1450</v>
      </c>
      <c r="B1229" s="3">
        <v>46000</v>
      </c>
      <c r="C1229" s="2" t="s">
        <v>285</v>
      </c>
      <c r="D1229" s="2" t="s">
        <v>286</v>
      </c>
      <c r="E1229" s="2" t="s">
        <v>30</v>
      </c>
      <c r="F1229" s="2" t="s">
        <v>113</v>
      </c>
      <c r="G1229" s="2" t="s">
        <v>474</v>
      </c>
      <c r="H1229" s="4">
        <v>1732742.45</v>
      </c>
      <c r="I1229" s="4">
        <v>1732742.45</v>
      </c>
    </row>
    <row r="1230" spans="1:9" x14ac:dyDescent="0.35">
      <c r="A1230" s="2" t="s">
        <v>1451</v>
      </c>
      <c r="B1230" s="3">
        <v>46000</v>
      </c>
      <c r="C1230" s="2" t="s">
        <v>17</v>
      </c>
      <c r="D1230" s="2" t="s">
        <v>18</v>
      </c>
      <c r="E1230" s="2" t="s">
        <v>30</v>
      </c>
      <c r="F1230" s="2" t="s">
        <v>110</v>
      </c>
      <c r="G1230" s="2" t="s">
        <v>474</v>
      </c>
      <c r="H1230" s="4">
        <v>10000</v>
      </c>
      <c r="I1230" s="4">
        <v>10000</v>
      </c>
    </row>
    <row r="1231" spans="1:9" x14ac:dyDescent="0.35">
      <c r="A1231" s="2" t="s">
        <v>1452</v>
      </c>
      <c r="B1231" s="3">
        <v>46000</v>
      </c>
      <c r="C1231" s="2" t="s">
        <v>379</v>
      </c>
      <c r="D1231" s="2" t="s">
        <v>380</v>
      </c>
      <c r="E1231" s="2" t="s">
        <v>30</v>
      </c>
      <c r="F1231" s="2" t="s">
        <v>113</v>
      </c>
      <c r="G1231" s="2" t="s">
        <v>474</v>
      </c>
      <c r="H1231" s="4">
        <v>850693.4</v>
      </c>
      <c r="I1231" s="4">
        <v>850693.4</v>
      </c>
    </row>
    <row r="1232" spans="1:9" x14ac:dyDescent="0.35">
      <c r="A1232" s="2" t="s">
        <v>1453</v>
      </c>
      <c r="B1232" s="3">
        <v>46000</v>
      </c>
      <c r="C1232" s="2" t="s">
        <v>77</v>
      </c>
      <c r="D1232" s="2" t="s">
        <v>78</v>
      </c>
      <c r="E1232" s="2" t="s">
        <v>30</v>
      </c>
      <c r="F1232" s="2" t="s">
        <v>11</v>
      </c>
      <c r="G1232" s="2" t="s">
        <v>474</v>
      </c>
      <c r="H1232" s="4">
        <v>109935</v>
      </c>
      <c r="I1232" s="4">
        <v>109935</v>
      </c>
    </row>
    <row r="1233" spans="1:9" x14ac:dyDescent="0.35">
      <c r="A1233" s="2" t="s">
        <v>1454</v>
      </c>
      <c r="B1233" s="3">
        <v>46000</v>
      </c>
      <c r="C1233" s="2" t="s">
        <v>17</v>
      </c>
      <c r="D1233" s="2" t="s">
        <v>18</v>
      </c>
      <c r="E1233" s="2" t="s">
        <v>30</v>
      </c>
      <c r="F1233" s="2" t="s">
        <v>11</v>
      </c>
      <c r="G1233" s="2" t="s">
        <v>474</v>
      </c>
      <c r="H1233" s="4">
        <v>66360</v>
      </c>
      <c r="I1233" s="4">
        <v>66360</v>
      </c>
    </row>
    <row r="1234" spans="1:9" x14ac:dyDescent="0.35">
      <c r="A1234" s="2" t="s">
        <v>1455</v>
      </c>
      <c r="B1234" s="3">
        <v>46000</v>
      </c>
      <c r="C1234" s="2" t="s">
        <v>1112</v>
      </c>
      <c r="D1234" s="2" t="s">
        <v>1113</v>
      </c>
      <c r="E1234" s="2" t="s">
        <v>30</v>
      </c>
      <c r="F1234" s="2" t="s">
        <v>11</v>
      </c>
      <c r="G1234" s="2" t="s">
        <v>474</v>
      </c>
      <c r="H1234" s="4">
        <v>29295</v>
      </c>
      <c r="I1234" s="4">
        <v>29295</v>
      </c>
    </row>
    <row r="1235" spans="1:9" x14ac:dyDescent="0.35">
      <c r="A1235" s="2" t="s">
        <v>1456</v>
      </c>
      <c r="B1235" s="3">
        <v>46000</v>
      </c>
      <c r="C1235" s="2" t="s">
        <v>136</v>
      </c>
      <c r="D1235" s="2" t="s">
        <v>137</v>
      </c>
      <c r="E1235" s="2" t="s">
        <v>30</v>
      </c>
      <c r="F1235" s="2" t="s">
        <v>110</v>
      </c>
      <c r="G1235" s="2" t="s">
        <v>474</v>
      </c>
      <c r="H1235" s="4">
        <v>360000</v>
      </c>
      <c r="I1235" s="4">
        <v>360000</v>
      </c>
    </row>
    <row r="1236" spans="1:9" x14ac:dyDescent="0.35">
      <c r="A1236" s="2" t="s">
        <v>1457</v>
      </c>
      <c r="B1236" s="3">
        <v>46000</v>
      </c>
      <c r="C1236" s="2" t="s">
        <v>105</v>
      </c>
      <c r="D1236" s="2" t="s">
        <v>106</v>
      </c>
      <c r="E1236" s="2" t="s">
        <v>30</v>
      </c>
      <c r="F1236" s="2" t="s">
        <v>86</v>
      </c>
      <c r="G1236" s="2" t="s">
        <v>474</v>
      </c>
      <c r="H1236" s="4">
        <v>98280</v>
      </c>
      <c r="I1236" s="4">
        <v>98280</v>
      </c>
    </row>
    <row r="1237" spans="1:9" x14ac:dyDescent="0.35">
      <c r="A1237" s="2" t="s">
        <v>1458</v>
      </c>
      <c r="B1237" s="3">
        <v>45999</v>
      </c>
      <c r="C1237" s="2" t="s">
        <v>145</v>
      </c>
      <c r="D1237" s="2" t="s">
        <v>146</v>
      </c>
      <c r="E1237" s="2" t="s">
        <v>30</v>
      </c>
      <c r="F1237" s="2" t="s">
        <v>86</v>
      </c>
      <c r="G1237" s="2" t="s">
        <v>474</v>
      </c>
      <c r="H1237" s="4">
        <v>108150</v>
      </c>
      <c r="I1237" s="4">
        <v>108150</v>
      </c>
    </row>
    <row r="1238" spans="1:9" x14ac:dyDescent="0.35">
      <c r="A1238" s="2" t="s">
        <v>1459</v>
      </c>
      <c r="B1238" s="3">
        <v>45999</v>
      </c>
      <c r="C1238" s="2" t="s">
        <v>92</v>
      </c>
      <c r="D1238" s="2" t="s">
        <v>93</v>
      </c>
      <c r="E1238" s="2" t="s">
        <v>30</v>
      </c>
      <c r="F1238" s="2" t="s">
        <v>147</v>
      </c>
      <c r="G1238" s="2" t="s">
        <v>474</v>
      </c>
      <c r="H1238" s="4">
        <v>38710</v>
      </c>
      <c r="I1238" s="4">
        <v>38710</v>
      </c>
    </row>
    <row r="1239" spans="1:9" x14ac:dyDescent="0.35">
      <c r="A1239" s="2" t="s">
        <v>1460</v>
      </c>
      <c r="B1239" s="3">
        <v>45999</v>
      </c>
      <c r="C1239" s="2" t="s">
        <v>74</v>
      </c>
      <c r="D1239" s="2" t="s">
        <v>75</v>
      </c>
      <c r="E1239" s="2" t="s">
        <v>30</v>
      </c>
      <c r="F1239" s="2" t="s">
        <v>101</v>
      </c>
      <c r="G1239" s="2" t="s">
        <v>474</v>
      </c>
      <c r="H1239" s="4">
        <v>9240</v>
      </c>
      <c r="I1239" s="4">
        <v>9240</v>
      </c>
    </row>
    <row r="1240" spans="1:9" x14ac:dyDescent="0.35">
      <c r="A1240" s="2" t="s">
        <v>1461</v>
      </c>
      <c r="B1240" s="3">
        <v>45999</v>
      </c>
      <c r="C1240" s="2" t="s">
        <v>77</v>
      </c>
      <c r="D1240" s="2" t="s">
        <v>78</v>
      </c>
      <c r="E1240" s="2" t="s">
        <v>30</v>
      </c>
      <c r="F1240" s="2" t="s">
        <v>147</v>
      </c>
      <c r="G1240" s="2" t="s">
        <v>474</v>
      </c>
      <c r="H1240" s="4">
        <v>75740</v>
      </c>
      <c r="I1240" s="4">
        <v>75740</v>
      </c>
    </row>
    <row r="1241" spans="1:9" x14ac:dyDescent="0.35">
      <c r="A1241" s="2" t="s">
        <v>1462</v>
      </c>
      <c r="B1241" s="3">
        <v>45999</v>
      </c>
      <c r="C1241" s="2" t="s">
        <v>83</v>
      </c>
      <c r="D1241" s="2" t="s">
        <v>84</v>
      </c>
      <c r="E1241" s="2" t="s">
        <v>30</v>
      </c>
      <c r="F1241" s="2" t="s">
        <v>101</v>
      </c>
      <c r="G1241" s="2" t="s">
        <v>474</v>
      </c>
      <c r="H1241" s="4">
        <v>89355</v>
      </c>
      <c r="I1241" s="4">
        <v>89355</v>
      </c>
    </row>
    <row r="1242" spans="1:9" x14ac:dyDescent="0.35">
      <c r="A1242" s="2" t="s">
        <v>1463</v>
      </c>
      <c r="B1242" s="3">
        <v>45999</v>
      </c>
      <c r="C1242" s="2" t="s">
        <v>482</v>
      </c>
      <c r="D1242" s="2" t="s">
        <v>483</v>
      </c>
      <c r="E1242" s="2" t="s">
        <v>30</v>
      </c>
      <c r="F1242" s="2" t="s">
        <v>101</v>
      </c>
      <c r="G1242" s="2" t="s">
        <v>474</v>
      </c>
      <c r="H1242" s="4">
        <v>122850</v>
      </c>
      <c r="I1242" s="4">
        <v>122850</v>
      </c>
    </row>
    <row r="1243" spans="1:9" x14ac:dyDescent="0.35">
      <c r="A1243" s="2" t="s">
        <v>1464</v>
      </c>
      <c r="B1243" s="3">
        <v>45999</v>
      </c>
      <c r="C1243" s="2" t="s">
        <v>14</v>
      </c>
      <c r="D1243" s="2" t="s">
        <v>15</v>
      </c>
      <c r="E1243" s="2" t="s">
        <v>30</v>
      </c>
      <c r="F1243" s="2" t="s">
        <v>110</v>
      </c>
      <c r="G1243" s="2" t="s">
        <v>474</v>
      </c>
      <c r="H1243" s="4">
        <v>99960</v>
      </c>
      <c r="I1243" s="4">
        <v>99960</v>
      </c>
    </row>
    <row r="1244" spans="1:9" x14ac:dyDescent="0.35">
      <c r="A1244" s="2" t="s">
        <v>1465</v>
      </c>
      <c r="B1244" s="3">
        <v>45999</v>
      </c>
      <c r="C1244" s="2" t="s">
        <v>343</v>
      </c>
      <c r="D1244" s="2" t="s">
        <v>344</v>
      </c>
      <c r="E1244" s="2" t="s">
        <v>30</v>
      </c>
      <c r="F1244" s="2" t="s">
        <v>147</v>
      </c>
      <c r="G1244" s="2" t="s">
        <v>474</v>
      </c>
      <c r="H1244" s="4">
        <v>42000</v>
      </c>
      <c r="I1244" s="4">
        <v>42000</v>
      </c>
    </row>
    <row r="1245" spans="1:9" x14ac:dyDescent="0.35">
      <c r="A1245" s="2" t="s">
        <v>1466</v>
      </c>
      <c r="B1245" s="3">
        <v>45999</v>
      </c>
      <c r="C1245" s="2" t="s">
        <v>83</v>
      </c>
      <c r="D1245" s="2" t="s">
        <v>84</v>
      </c>
      <c r="E1245" s="2" t="s">
        <v>30</v>
      </c>
      <c r="F1245" s="2" t="s">
        <v>147</v>
      </c>
      <c r="G1245" s="2" t="s">
        <v>474</v>
      </c>
      <c r="H1245" s="4">
        <v>19930</v>
      </c>
      <c r="I1245" s="4">
        <v>19930</v>
      </c>
    </row>
    <row r="1246" spans="1:9" x14ac:dyDescent="0.35">
      <c r="A1246" s="2" t="s">
        <v>1467</v>
      </c>
      <c r="B1246" s="3">
        <v>45999</v>
      </c>
      <c r="C1246" s="2" t="s">
        <v>92</v>
      </c>
      <c r="D1246" s="2" t="s">
        <v>93</v>
      </c>
      <c r="E1246" s="2" t="s">
        <v>30</v>
      </c>
      <c r="F1246" s="2" t="s">
        <v>101</v>
      </c>
      <c r="G1246" s="2" t="s">
        <v>474</v>
      </c>
      <c r="H1246" s="4">
        <v>7000</v>
      </c>
      <c r="I1246" s="4">
        <v>7000</v>
      </c>
    </row>
    <row r="1247" spans="1:9" x14ac:dyDescent="0.35">
      <c r="A1247" s="2" t="s">
        <v>1468</v>
      </c>
      <c r="B1247" s="3">
        <v>45999</v>
      </c>
      <c r="C1247" s="2" t="s">
        <v>181</v>
      </c>
      <c r="D1247" s="2" t="s">
        <v>182</v>
      </c>
      <c r="E1247" s="2" t="s">
        <v>30</v>
      </c>
      <c r="F1247" s="2" t="s">
        <v>101</v>
      </c>
      <c r="G1247" s="2" t="s">
        <v>474</v>
      </c>
      <c r="H1247" s="4">
        <v>52003</v>
      </c>
      <c r="I1247" s="4">
        <v>52003</v>
      </c>
    </row>
    <row r="1248" spans="1:9" x14ac:dyDescent="0.35">
      <c r="A1248" s="2" t="s">
        <v>1469</v>
      </c>
      <c r="B1248" s="3">
        <v>45999</v>
      </c>
      <c r="C1248" s="2" t="s">
        <v>340</v>
      </c>
      <c r="D1248" s="2" t="s">
        <v>341</v>
      </c>
      <c r="E1248" s="2" t="s">
        <v>30</v>
      </c>
      <c r="F1248" s="2" t="s">
        <v>11</v>
      </c>
      <c r="G1248" s="2" t="s">
        <v>474</v>
      </c>
      <c r="H1248" s="4">
        <v>57645</v>
      </c>
      <c r="I1248" s="4">
        <v>57645</v>
      </c>
    </row>
    <row r="1249" spans="1:9" x14ac:dyDescent="0.35">
      <c r="A1249" s="2" t="s">
        <v>1470</v>
      </c>
      <c r="B1249" s="3">
        <v>45999</v>
      </c>
      <c r="C1249" s="2" t="s">
        <v>21</v>
      </c>
      <c r="D1249" s="2" t="s">
        <v>22</v>
      </c>
      <c r="E1249" s="2" t="s">
        <v>30</v>
      </c>
      <c r="F1249" s="2" t="s">
        <v>56</v>
      </c>
      <c r="G1249" s="2" t="s">
        <v>474</v>
      </c>
      <c r="H1249" s="4">
        <v>27500</v>
      </c>
      <c r="I1249" s="4">
        <v>27500</v>
      </c>
    </row>
    <row r="1250" spans="1:9" x14ac:dyDescent="0.35">
      <c r="A1250" s="2" t="s">
        <v>1471</v>
      </c>
      <c r="B1250" s="3">
        <v>45999</v>
      </c>
      <c r="C1250" s="2" t="s">
        <v>343</v>
      </c>
      <c r="D1250" s="2" t="s">
        <v>344</v>
      </c>
      <c r="E1250" s="2" t="s">
        <v>30</v>
      </c>
      <c r="F1250" s="2" t="s">
        <v>11</v>
      </c>
      <c r="G1250" s="2" t="s">
        <v>474</v>
      </c>
      <c r="H1250" s="4">
        <v>57225</v>
      </c>
      <c r="I1250" s="4">
        <v>57225</v>
      </c>
    </row>
    <row r="1251" spans="1:9" x14ac:dyDescent="0.35">
      <c r="A1251" s="2" t="s">
        <v>1472</v>
      </c>
      <c r="B1251" s="3">
        <v>45999</v>
      </c>
      <c r="C1251" s="2" t="s">
        <v>136</v>
      </c>
      <c r="D1251" s="2" t="s">
        <v>137</v>
      </c>
      <c r="E1251" s="2" t="s">
        <v>30</v>
      </c>
      <c r="F1251" s="2" t="s">
        <v>56</v>
      </c>
      <c r="G1251" s="2" t="s">
        <v>474</v>
      </c>
      <c r="H1251" s="4">
        <v>5000</v>
      </c>
      <c r="I1251" s="4">
        <v>5000</v>
      </c>
    </row>
    <row r="1252" spans="1:9" x14ac:dyDescent="0.35">
      <c r="A1252" s="2" t="s">
        <v>1473</v>
      </c>
      <c r="B1252" s="3">
        <v>45999</v>
      </c>
      <c r="C1252" s="2" t="s">
        <v>92</v>
      </c>
      <c r="D1252" s="2" t="s">
        <v>93</v>
      </c>
      <c r="E1252" s="2" t="s">
        <v>30</v>
      </c>
      <c r="F1252" s="2" t="s">
        <v>56</v>
      </c>
      <c r="G1252" s="2" t="s">
        <v>474</v>
      </c>
      <c r="H1252" s="4">
        <v>70245</v>
      </c>
      <c r="I1252" s="4">
        <v>70245</v>
      </c>
    </row>
    <row r="1253" spans="1:9" x14ac:dyDescent="0.35">
      <c r="A1253" s="2" t="s">
        <v>1474</v>
      </c>
      <c r="B1253" s="3">
        <v>45999</v>
      </c>
      <c r="C1253" s="2" t="s">
        <v>92</v>
      </c>
      <c r="D1253" s="2" t="s">
        <v>93</v>
      </c>
      <c r="E1253" s="2" t="s">
        <v>30</v>
      </c>
      <c r="F1253" s="2" t="s">
        <v>56</v>
      </c>
      <c r="G1253" s="2" t="s">
        <v>474</v>
      </c>
      <c r="H1253" s="4">
        <v>10080</v>
      </c>
      <c r="I1253" s="4">
        <v>10080</v>
      </c>
    </row>
    <row r="1254" spans="1:9" x14ac:dyDescent="0.35">
      <c r="A1254" s="2" t="s">
        <v>1475</v>
      </c>
      <c r="B1254" s="3">
        <v>45999</v>
      </c>
      <c r="C1254" s="2" t="s">
        <v>92</v>
      </c>
      <c r="D1254" s="2" t="s">
        <v>93</v>
      </c>
      <c r="E1254" s="2" t="s">
        <v>30</v>
      </c>
      <c r="F1254" s="2" t="s">
        <v>56</v>
      </c>
      <c r="G1254" s="2" t="s">
        <v>474</v>
      </c>
      <c r="H1254" s="4">
        <v>209265</v>
      </c>
      <c r="I1254" s="4">
        <v>209265</v>
      </c>
    </row>
    <row r="1255" spans="1:9" x14ac:dyDescent="0.35">
      <c r="A1255" s="2" t="s">
        <v>1476</v>
      </c>
      <c r="B1255" s="3">
        <v>45999</v>
      </c>
      <c r="C1255" s="2" t="s">
        <v>92</v>
      </c>
      <c r="D1255" s="2" t="s">
        <v>93</v>
      </c>
      <c r="E1255" s="2" t="s">
        <v>30</v>
      </c>
      <c r="F1255" s="2" t="s">
        <v>56</v>
      </c>
      <c r="G1255" s="2" t="s">
        <v>474</v>
      </c>
      <c r="H1255" s="4">
        <v>213465</v>
      </c>
      <c r="I1255" s="4">
        <v>213465</v>
      </c>
    </row>
    <row r="1256" spans="1:9" x14ac:dyDescent="0.35">
      <c r="A1256" s="2" t="s">
        <v>1477</v>
      </c>
      <c r="B1256" s="3">
        <v>45999</v>
      </c>
      <c r="C1256" s="2" t="s">
        <v>238</v>
      </c>
      <c r="D1256" s="2" t="s">
        <v>239</v>
      </c>
      <c r="E1256" s="2" t="s">
        <v>30</v>
      </c>
      <c r="F1256" s="2" t="s">
        <v>65</v>
      </c>
      <c r="G1256" s="2" t="s">
        <v>474</v>
      </c>
      <c r="H1256" s="4">
        <v>87900</v>
      </c>
      <c r="I1256" s="4">
        <v>87900</v>
      </c>
    </row>
    <row r="1257" spans="1:9" x14ac:dyDescent="0.35">
      <c r="A1257" s="2" t="s">
        <v>1478</v>
      </c>
      <c r="B1257" s="3">
        <v>45999</v>
      </c>
      <c r="C1257" s="2" t="s">
        <v>92</v>
      </c>
      <c r="D1257" s="2" t="s">
        <v>93</v>
      </c>
      <c r="E1257" s="2" t="s">
        <v>30</v>
      </c>
      <c r="F1257" s="2" t="s">
        <v>56</v>
      </c>
      <c r="G1257" s="2" t="s">
        <v>474</v>
      </c>
      <c r="H1257" s="4">
        <v>60270</v>
      </c>
      <c r="I1257" s="4">
        <v>60270</v>
      </c>
    </row>
    <row r="1258" spans="1:9" x14ac:dyDescent="0.35">
      <c r="A1258" s="2" t="s">
        <v>1479</v>
      </c>
      <c r="B1258" s="3">
        <v>45999</v>
      </c>
      <c r="C1258" s="2" t="s">
        <v>24</v>
      </c>
      <c r="D1258" s="2" t="s">
        <v>25</v>
      </c>
      <c r="E1258" s="2" t="s">
        <v>30</v>
      </c>
      <c r="F1258" s="2" t="s">
        <v>65</v>
      </c>
      <c r="G1258" s="2" t="s">
        <v>474</v>
      </c>
      <c r="H1258" s="4">
        <v>77280</v>
      </c>
      <c r="I1258" s="4">
        <v>77280</v>
      </c>
    </row>
    <row r="1259" spans="1:9" x14ac:dyDescent="0.35">
      <c r="A1259" s="2" t="s">
        <v>1480</v>
      </c>
      <c r="B1259" s="3">
        <v>45999</v>
      </c>
      <c r="C1259" s="2" t="s">
        <v>83</v>
      </c>
      <c r="D1259" s="2" t="s">
        <v>84</v>
      </c>
      <c r="E1259" s="2" t="s">
        <v>30</v>
      </c>
      <c r="F1259" s="2" t="s">
        <v>101</v>
      </c>
      <c r="G1259" s="2" t="s">
        <v>474</v>
      </c>
      <c r="H1259" s="4">
        <v>199815</v>
      </c>
      <c r="I1259" s="4">
        <v>199815</v>
      </c>
    </row>
    <row r="1260" spans="1:9" x14ac:dyDescent="0.35">
      <c r="A1260" s="2" t="s">
        <v>1481</v>
      </c>
      <c r="B1260" s="3">
        <v>45999</v>
      </c>
      <c r="C1260" s="2" t="s">
        <v>241</v>
      </c>
      <c r="D1260" s="2" t="s">
        <v>242</v>
      </c>
      <c r="E1260" s="2" t="s">
        <v>30</v>
      </c>
      <c r="F1260" s="2" t="s">
        <v>113</v>
      </c>
      <c r="G1260" s="2" t="s">
        <v>474</v>
      </c>
      <c r="H1260" s="4">
        <v>163305.63</v>
      </c>
      <c r="I1260" s="4">
        <v>163305.63</v>
      </c>
    </row>
    <row r="1261" spans="1:9" x14ac:dyDescent="0.35">
      <c r="A1261" s="2" t="s">
        <v>1482</v>
      </c>
      <c r="B1261" s="3">
        <v>45999</v>
      </c>
      <c r="C1261" s="2" t="s">
        <v>340</v>
      </c>
      <c r="D1261" s="2" t="s">
        <v>341</v>
      </c>
      <c r="E1261" s="2" t="s">
        <v>30</v>
      </c>
      <c r="F1261" s="2" t="s">
        <v>65</v>
      </c>
      <c r="G1261" s="2" t="s">
        <v>474</v>
      </c>
      <c r="H1261" s="4">
        <v>52500</v>
      </c>
      <c r="I1261" s="4">
        <v>52500</v>
      </c>
    </row>
    <row r="1262" spans="1:9" x14ac:dyDescent="0.35">
      <c r="A1262" s="2" t="s">
        <v>1483</v>
      </c>
      <c r="B1262" s="3">
        <v>45999</v>
      </c>
      <c r="C1262" s="2" t="s">
        <v>21</v>
      </c>
      <c r="D1262" s="2" t="s">
        <v>22</v>
      </c>
      <c r="E1262" s="2" t="s">
        <v>30</v>
      </c>
      <c r="F1262" s="2" t="s">
        <v>65</v>
      </c>
      <c r="G1262" s="2" t="s">
        <v>474</v>
      </c>
      <c r="H1262" s="4">
        <v>223965</v>
      </c>
      <c r="I1262" s="4">
        <v>223965</v>
      </c>
    </row>
    <row r="1263" spans="1:9" x14ac:dyDescent="0.35">
      <c r="A1263" s="2" t="s">
        <v>1484</v>
      </c>
      <c r="B1263" s="3">
        <v>45999</v>
      </c>
      <c r="C1263" s="2" t="s">
        <v>21</v>
      </c>
      <c r="D1263" s="2" t="s">
        <v>22</v>
      </c>
      <c r="E1263" s="2" t="s">
        <v>30</v>
      </c>
      <c r="F1263" s="2" t="s">
        <v>56</v>
      </c>
      <c r="G1263" s="2" t="s">
        <v>474</v>
      </c>
      <c r="H1263" s="4">
        <v>36000</v>
      </c>
      <c r="I1263" s="4">
        <v>36000</v>
      </c>
    </row>
    <row r="1264" spans="1:9" x14ac:dyDescent="0.35">
      <c r="A1264" s="2" t="s">
        <v>1485</v>
      </c>
      <c r="B1264" s="3">
        <v>45999</v>
      </c>
      <c r="C1264" s="2" t="s">
        <v>77</v>
      </c>
      <c r="D1264" s="2" t="s">
        <v>78</v>
      </c>
      <c r="E1264" s="2" t="s">
        <v>30</v>
      </c>
      <c r="F1264" s="2" t="s">
        <v>56</v>
      </c>
      <c r="G1264" s="2" t="s">
        <v>474</v>
      </c>
      <c r="H1264" s="4">
        <v>30000</v>
      </c>
      <c r="I1264" s="4">
        <v>30000</v>
      </c>
    </row>
    <row r="1265" spans="1:9" x14ac:dyDescent="0.35">
      <c r="A1265" s="2" t="s">
        <v>1486</v>
      </c>
      <c r="B1265" s="3">
        <v>45999</v>
      </c>
      <c r="C1265" s="2" t="s">
        <v>301</v>
      </c>
      <c r="D1265" s="2" t="s">
        <v>302</v>
      </c>
      <c r="E1265" s="2" t="s">
        <v>30</v>
      </c>
      <c r="F1265" s="2" t="s">
        <v>56</v>
      </c>
      <c r="G1265" s="2" t="s">
        <v>474</v>
      </c>
      <c r="H1265" s="4">
        <v>60000</v>
      </c>
      <c r="I1265" s="4">
        <v>60000</v>
      </c>
    </row>
    <row r="1266" spans="1:9" x14ac:dyDescent="0.35">
      <c r="A1266" s="2" t="s">
        <v>1487</v>
      </c>
      <c r="B1266" s="3">
        <v>45999</v>
      </c>
      <c r="C1266" s="2" t="s">
        <v>301</v>
      </c>
      <c r="D1266" s="2" t="s">
        <v>302</v>
      </c>
      <c r="E1266" s="2" t="s">
        <v>30</v>
      </c>
      <c r="F1266" s="2" t="s">
        <v>56</v>
      </c>
      <c r="G1266" s="2" t="s">
        <v>474</v>
      </c>
      <c r="H1266" s="4">
        <v>3879</v>
      </c>
      <c r="I1266" s="4">
        <v>3879</v>
      </c>
    </row>
    <row r="1267" spans="1:9" x14ac:dyDescent="0.35">
      <c r="A1267" s="2" t="s">
        <v>1488</v>
      </c>
      <c r="B1267" s="3">
        <v>45999</v>
      </c>
      <c r="C1267" s="2" t="s">
        <v>21</v>
      </c>
      <c r="D1267" s="2" t="s">
        <v>22</v>
      </c>
      <c r="E1267" s="2" t="s">
        <v>30</v>
      </c>
      <c r="F1267" s="2" t="s">
        <v>56</v>
      </c>
      <c r="G1267" s="2" t="s">
        <v>474</v>
      </c>
      <c r="H1267" s="4">
        <v>77286</v>
      </c>
      <c r="I1267" s="4">
        <v>77286</v>
      </c>
    </row>
    <row r="1268" spans="1:9" x14ac:dyDescent="0.35">
      <c r="A1268" s="2" t="s">
        <v>1489</v>
      </c>
      <c r="B1268" s="3">
        <v>45999</v>
      </c>
      <c r="C1268" s="2" t="s">
        <v>77</v>
      </c>
      <c r="D1268" s="2" t="s">
        <v>78</v>
      </c>
      <c r="E1268" s="2" t="s">
        <v>30</v>
      </c>
      <c r="F1268" s="2" t="s">
        <v>56</v>
      </c>
      <c r="G1268" s="2" t="s">
        <v>474</v>
      </c>
      <c r="H1268" s="4">
        <v>12931</v>
      </c>
      <c r="I1268" s="4">
        <v>12931</v>
      </c>
    </row>
    <row r="1269" spans="1:9" x14ac:dyDescent="0.35">
      <c r="A1269" s="2" t="s">
        <v>1490</v>
      </c>
      <c r="B1269" s="3">
        <v>45999</v>
      </c>
      <c r="C1269" s="2" t="s">
        <v>21</v>
      </c>
      <c r="D1269" s="2" t="s">
        <v>22</v>
      </c>
      <c r="E1269" s="2" t="s">
        <v>30</v>
      </c>
      <c r="F1269" s="2" t="s">
        <v>56</v>
      </c>
      <c r="G1269" s="2" t="s">
        <v>474</v>
      </c>
      <c r="H1269" s="4">
        <v>148000</v>
      </c>
      <c r="I1269" s="4">
        <v>148000</v>
      </c>
    </row>
    <row r="1270" spans="1:9" x14ac:dyDescent="0.35">
      <c r="A1270" s="2" t="s">
        <v>1491</v>
      </c>
      <c r="B1270" s="3">
        <v>45999</v>
      </c>
      <c r="C1270" s="2" t="s">
        <v>77</v>
      </c>
      <c r="D1270" s="2" t="s">
        <v>78</v>
      </c>
      <c r="E1270" s="2" t="s">
        <v>30</v>
      </c>
      <c r="F1270" s="2" t="s">
        <v>56</v>
      </c>
      <c r="G1270" s="2" t="s">
        <v>474</v>
      </c>
      <c r="H1270" s="4">
        <v>6995</v>
      </c>
      <c r="I1270" s="4">
        <v>6995</v>
      </c>
    </row>
    <row r="1271" spans="1:9" x14ac:dyDescent="0.35">
      <c r="A1271" s="2" t="s">
        <v>1492</v>
      </c>
      <c r="B1271" s="3">
        <v>45999</v>
      </c>
      <c r="C1271" s="2" t="s">
        <v>77</v>
      </c>
      <c r="D1271" s="2" t="s">
        <v>78</v>
      </c>
      <c r="E1271" s="2" t="s">
        <v>30</v>
      </c>
      <c r="F1271" s="2" t="s">
        <v>56</v>
      </c>
      <c r="G1271" s="2" t="s">
        <v>474</v>
      </c>
      <c r="H1271" s="4">
        <v>60000</v>
      </c>
      <c r="I1271" s="4">
        <v>60000</v>
      </c>
    </row>
    <row r="1272" spans="1:9" x14ac:dyDescent="0.35">
      <c r="A1272" s="2" t="s">
        <v>1493</v>
      </c>
      <c r="B1272" s="3">
        <v>45999</v>
      </c>
      <c r="C1272" s="2" t="s">
        <v>77</v>
      </c>
      <c r="D1272" s="2" t="s">
        <v>78</v>
      </c>
      <c r="E1272" s="2" t="s">
        <v>30</v>
      </c>
      <c r="F1272" s="2" t="s">
        <v>56</v>
      </c>
      <c r="G1272" s="2" t="s">
        <v>474</v>
      </c>
      <c r="H1272" s="4">
        <v>25000</v>
      </c>
      <c r="I1272" s="4">
        <v>25000</v>
      </c>
    </row>
    <row r="1273" spans="1:9" x14ac:dyDescent="0.35">
      <c r="A1273" s="2" t="s">
        <v>1494</v>
      </c>
      <c r="B1273" s="3">
        <v>45999</v>
      </c>
      <c r="C1273" s="2" t="s">
        <v>21</v>
      </c>
      <c r="D1273" s="2" t="s">
        <v>22</v>
      </c>
      <c r="E1273" s="2" t="s">
        <v>30</v>
      </c>
      <c r="F1273" s="2" t="s">
        <v>56</v>
      </c>
      <c r="G1273" s="2" t="s">
        <v>474</v>
      </c>
      <c r="H1273" s="4">
        <v>121155</v>
      </c>
      <c r="I1273" s="4">
        <v>121155</v>
      </c>
    </row>
    <row r="1274" spans="1:9" x14ac:dyDescent="0.35">
      <c r="A1274" s="2" t="s">
        <v>1495</v>
      </c>
      <c r="B1274" s="3">
        <v>45999</v>
      </c>
      <c r="C1274" s="2" t="s">
        <v>587</v>
      </c>
      <c r="D1274" s="2" t="s">
        <v>588</v>
      </c>
      <c r="E1274" s="2" t="s">
        <v>30</v>
      </c>
      <c r="F1274" s="2" t="s">
        <v>113</v>
      </c>
      <c r="G1274" s="2" t="s">
        <v>474</v>
      </c>
      <c r="H1274" s="4">
        <v>3200000</v>
      </c>
      <c r="I1274" s="4">
        <v>3200000</v>
      </c>
    </row>
    <row r="1275" spans="1:9" x14ac:dyDescent="0.35">
      <c r="A1275" s="2" t="s">
        <v>1496</v>
      </c>
      <c r="B1275" s="3">
        <v>45999</v>
      </c>
      <c r="C1275" s="2" t="s">
        <v>77</v>
      </c>
      <c r="D1275" s="2" t="s">
        <v>78</v>
      </c>
      <c r="E1275" s="2" t="s">
        <v>30</v>
      </c>
      <c r="F1275" s="2" t="s">
        <v>56</v>
      </c>
      <c r="G1275" s="2" t="s">
        <v>474</v>
      </c>
      <c r="H1275" s="4">
        <v>17600</v>
      </c>
      <c r="I1275" s="4">
        <v>17600</v>
      </c>
    </row>
    <row r="1276" spans="1:9" x14ac:dyDescent="0.35">
      <c r="A1276" s="2" t="s">
        <v>1497</v>
      </c>
      <c r="B1276" s="3">
        <v>45999</v>
      </c>
      <c r="C1276" s="2" t="s">
        <v>532</v>
      </c>
      <c r="D1276" s="2" t="s">
        <v>533</v>
      </c>
      <c r="E1276" s="2" t="s">
        <v>30</v>
      </c>
      <c r="F1276" s="2" t="s">
        <v>113</v>
      </c>
      <c r="G1276" s="2" t="s">
        <v>474</v>
      </c>
      <c r="H1276" s="4">
        <v>349738</v>
      </c>
      <c r="I1276" s="4">
        <v>349738</v>
      </c>
    </row>
    <row r="1277" spans="1:9" x14ac:dyDescent="0.35">
      <c r="A1277" s="2" t="s">
        <v>1498</v>
      </c>
      <c r="B1277" s="3">
        <v>45999</v>
      </c>
      <c r="C1277" s="2" t="s">
        <v>136</v>
      </c>
      <c r="D1277" s="2" t="s">
        <v>137</v>
      </c>
      <c r="E1277" s="2" t="s">
        <v>30</v>
      </c>
      <c r="F1277" s="2" t="s">
        <v>113</v>
      </c>
      <c r="G1277" s="2" t="s">
        <v>474</v>
      </c>
      <c r="H1277" s="4">
        <v>286644.8</v>
      </c>
      <c r="I1277" s="4">
        <v>286644.8</v>
      </c>
    </row>
    <row r="1278" spans="1:9" x14ac:dyDescent="0.35">
      <c r="A1278" s="2" t="s">
        <v>1499</v>
      </c>
      <c r="B1278" s="3">
        <v>45999</v>
      </c>
      <c r="C1278" s="2" t="s">
        <v>118</v>
      </c>
      <c r="D1278" s="2" t="s">
        <v>119</v>
      </c>
      <c r="E1278" s="2" t="s">
        <v>30</v>
      </c>
      <c r="F1278" s="2" t="s">
        <v>113</v>
      </c>
      <c r="G1278" s="2" t="s">
        <v>474</v>
      </c>
      <c r="H1278" s="4">
        <v>117727</v>
      </c>
      <c r="I1278" s="4">
        <v>117727</v>
      </c>
    </row>
    <row r="1279" spans="1:9" x14ac:dyDescent="0.35">
      <c r="A1279" s="2" t="s">
        <v>1500</v>
      </c>
      <c r="B1279" s="3">
        <v>45999</v>
      </c>
      <c r="C1279" s="2" t="s">
        <v>83</v>
      </c>
      <c r="D1279" s="2" t="s">
        <v>84</v>
      </c>
      <c r="E1279" s="2" t="s">
        <v>30</v>
      </c>
      <c r="F1279" s="2" t="s">
        <v>86</v>
      </c>
      <c r="G1279" s="2" t="s">
        <v>474</v>
      </c>
      <c r="H1279" s="4">
        <v>1191435</v>
      </c>
      <c r="I1279" s="4">
        <v>1191435</v>
      </c>
    </row>
    <row r="1280" spans="1:9" x14ac:dyDescent="0.35">
      <c r="A1280" s="2" t="s">
        <v>1501</v>
      </c>
      <c r="B1280" s="3">
        <v>45999</v>
      </c>
      <c r="C1280" s="2" t="s">
        <v>83</v>
      </c>
      <c r="D1280" s="2" t="s">
        <v>84</v>
      </c>
      <c r="E1280" s="2" t="s">
        <v>30</v>
      </c>
      <c r="F1280" s="2" t="s">
        <v>113</v>
      </c>
      <c r="G1280" s="2" t="s">
        <v>474</v>
      </c>
      <c r="H1280" s="4">
        <v>187339.6</v>
      </c>
      <c r="I1280" s="4">
        <v>187339.6</v>
      </c>
    </row>
    <row r="1281" spans="1:9" x14ac:dyDescent="0.35">
      <c r="A1281" s="2" t="s">
        <v>1502</v>
      </c>
      <c r="B1281" s="3">
        <v>45999</v>
      </c>
      <c r="C1281" s="2" t="s">
        <v>77</v>
      </c>
      <c r="D1281" s="2" t="s">
        <v>78</v>
      </c>
      <c r="E1281" s="2" t="s">
        <v>30</v>
      </c>
      <c r="F1281" s="2" t="s">
        <v>103</v>
      </c>
      <c r="G1281" s="2" t="s">
        <v>474</v>
      </c>
      <c r="H1281" s="4">
        <v>70000</v>
      </c>
      <c r="I1281" s="4">
        <v>70000</v>
      </c>
    </row>
    <row r="1282" spans="1:9" x14ac:dyDescent="0.35">
      <c r="A1282" s="2" t="s">
        <v>1503</v>
      </c>
      <c r="B1282" s="3">
        <v>45999</v>
      </c>
      <c r="C1282" s="2" t="s">
        <v>118</v>
      </c>
      <c r="D1282" s="2" t="s">
        <v>119</v>
      </c>
      <c r="E1282" s="2" t="s">
        <v>30</v>
      </c>
      <c r="F1282" s="2" t="s">
        <v>11</v>
      </c>
      <c r="G1282" s="2" t="s">
        <v>474</v>
      </c>
      <c r="H1282" s="4">
        <v>100800</v>
      </c>
      <c r="I1282" s="4">
        <v>100800</v>
      </c>
    </row>
    <row r="1283" spans="1:9" x14ac:dyDescent="0.35">
      <c r="A1283" s="2" t="s">
        <v>1504</v>
      </c>
      <c r="B1283" s="3">
        <v>45999</v>
      </c>
      <c r="C1283" s="2" t="s">
        <v>14</v>
      </c>
      <c r="D1283" s="2" t="s">
        <v>15</v>
      </c>
      <c r="E1283" s="2" t="s">
        <v>30</v>
      </c>
      <c r="F1283" s="2" t="s">
        <v>88</v>
      </c>
      <c r="G1283" s="2" t="s">
        <v>474</v>
      </c>
      <c r="H1283" s="4">
        <v>890300</v>
      </c>
      <c r="I1283" s="4">
        <v>890300</v>
      </c>
    </row>
    <row r="1284" spans="1:9" x14ac:dyDescent="0.35">
      <c r="A1284" s="2" t="s">
        <v>1505</v>
      </c>
      <c r="B1284" s="3">
        <v>45999</v>
      </c>
      <c r="C1284" s="2" t="s">
        <v>92</v>
      </c>
      <c r="D1284" s="2" t="s">
        <v>93</v>
      </c>
      <c r="E1284" s="2" t="s">
        <v>30</v>
      </c>
      <c r="F1284" s="2" t="s">
        <v>31</v>
      </c>
      <c r="G1284" s="2" t="s">
        <v>474</v>
      </c>
      <c r="H1284" s="4">
        <v>1392473.4</v>
      </c>
      <c r="I1284" s="4">
        <v>1392473.4</v>
      </c>
    </row>
    <row r="1285" spans="1:9" x14ac:dyDescent="0.35">
      <c r="A1285" s="2" t="s">
        <v>1506</v>
      </c>
      <c r="B1285" s="3">
        <v>45999</v>
      </c>
      <c r="C1285" s="2" t="s">
        <v>21</v>
      </c>
      <c r="D1285" s="2" t="s">
        <v>22</v>
      </c>
      <c r="E1285" s="2" t="s">
        <v>30</v>
      </c>
      <c r="F1285" s="2" t="s">
        <v>113</v>
      </c>
      <c r="G1285" s="2" t="s">
        <v>474</v>
      </c>
      <c r="H1285" s="4">
        <v>441957.65</v>
      </c>
      <c r="I1285" s="4">
        <v>441957.65</v>
      </c>
    </row>
    <row r="1286" spans="1:9" x14ac:dyDescent="0.35">
      <c r="A1286" s="2" t="s">
        <v>1507</v>
      </c>
      <c r="B1286" s="3">
        <v>45999</v>
      </c>
      <c r="C1286" s="2" t="s">
        <v>99</v>
      </c>
      <c r="D1286" s="2" t="s">
        <v>100</v>
      </c>
      <c r="E1286" s="2" t="s">
        <v>30</v>
      </c>
      <c r="F1286" s="2" t="s">
        <v>65</v>
      </c>
      <c r="G1286" s="2" t="s">
        <v>474</v>
      </c>
      <c r="H1286" s="4">
        <v>172515</v>
      </c>
      <c r="I1286" s="4">
        <v>172515</v>
      </c>
    </row>
    <row r="1287" spans="1:9" x14ac:dyDescent="0.35">
      <c r="A1287" s="2" t="s">
        <v>1508</v>
      </c>
      <c r="B1287" s="3">
        <v>45999</v>
      </c>
      <c r="C1287" s="2" t="s">
        <v>181</v>
      </c>
      <c r="D1287" s="2" t="s">
        <v>182</v>
      </c>
      <c r="E1287" s="2" t="s">
        <v>30</v>
      </c>
      <c r="F1287" s="2" t="s">
        <v>113</v>
      </c>
      <c r="G1287" s="2" t="s">
        <v>474</v>
      </c>
      <c r="H1287" s="4">
        <v>36000</v>
      </c>
      <c r="I1287" s="4">
        <v>36000</v>
      </c>
    </row>
    <row r="1288" spans="1:9" x14ac:dyDescent="0.35">
      <c r="A1288" s="2" t="s">
        <v>1509</v>
      </c>
      <c r="B1288" s="3">
        <v>45999</v>
      </c>
      <c r="C1288" s="2" t="s">
        <v>17</v>
      </c>
      <c r="D1288" s="2" t="s">
        <v>18</v>
      </c>
      <c r="E1288" s="2" t="s">
        <v>30</v>
      </c>
      <c r="F1288" s="2" t="s">
        <v>65</v>
      </c>
      <c r="G1288" s="2" t="s">
        <v>474</v>
      </c>
      <c r="H1288" s="4">
        <v>24360</v>
      </c>
      <c r="I1288" s="4">
        <v>24360</v>
      </c>
    </row>
    <row r="1289" spans="1:9" x14ac:dyDescent="0.35">
      <c r="A1289" s="2" t="s">
        <v>1510</v>
      </c>
      <c r="B1289" s="3">
        <v>45999</v>
      </c>
      <c r="C1289" s="2" t="s">
        <v>203</v>
      </c>
      <c r="D1289" s="2" t="s">
        <v>204</v>
      </c>
      <c r="E1289" s="2" t="s">
        <v>30</v>
      </c>
      <c r="F1289" s="2" t="s">
        <v>31</v>
      </c>
      <c r="G1289" s="2" t="s">
        <v>474</v>
      </c>
      <c r="H1289" s="4">
        <v>27600</v>
      </c>
      <c r="I1289" s="4">
        <v>27600</v>
      </c>
    </row>
    <row r="1290" spans="1:9" x14ac:dyDescent="0.35">
      <c r="A1290" s="2" t="s">
        <v>1511</v>
      </c>
      <c r="B1290" s="3">
        <v>45999</v>
      </c>
      <c r="C1290" s="2" t="s">
        <v>92</v>
      </c>
      <c r="D1290" s="2" t="s">
        <v>93</v>
      </c>
      <c r="E1290" s="2" t="s">
        <v>30</v>
      </c>
      <c r="F1290" s="2" t="s">
        <v>65</v>
      </c>
      <c r="G1290" s="2" t="s">
        <v>474</v>
      </c>
      <c r="H1290" s="4">
        <v>174300</v>
      </c>
      <c r="I1290" s="4">
        <v>174300</v>
      </c>
    </row>
    <row r="1291" spans="1:9" x14ac:dyDescent="0.35">
      <c r="A1291" s="2" t="s">
        <v>1512</v>
      </c>
      <c r="B1291" s="3">
        <v>45999</v>
      </c>
      <c r="C1291" s="2" t="s">
        <v>14</v>
      </c>
      <c r="D1291" s="2" t="s">
        <v>15</v>
      </c>
      <c r="E1291" s="2" t="s">
        <v>30</v>
      </c>
      <c r="F1291" s="2" t="s">
        <v>113</v>
      </c>
      <c r="G1291" s="2" t="s">
        <v>474</v>
      </c>
      <c r="H1291" s="4">
        <v>2452000</v>
      </c>
      <c r="I1291" s="4">
        <v>2452000</v>
      </c>
    </row>
    <row r="1292" spans="1:9" x14ac:dyDescent="0.35">
      <c r="A1292" s="2" t="s">
        <v>1513</v>
      </c>
      <c r="B1292" s="3">
        <v>45999</v>
      </c>
      <c r="C1292" s="2" t="s">
        <v>482</v>
      </c>
      <c r="D1292" s="2" t="s">
        <v>483</v>
      </c>
      <c r="E1292" s="2" t="s">
        <v>30</v>
      </c>
      <c r="F1292" s="2" t="s">
        <v>113</v>
      </c>
      <c r="G1292" s="2" t="s">
        <v>474</v>
      </c>
      <c r="H1292" s="4">
        <v>699508</v>
      </c>
      <c r="I1292" s="4">
        <v>699508</v>
      </c>
    </row>
    <row r="1293" spans="1:9" x14ac:dyDescent="0.35">
      <c r="A1293" s="2" t="s">
        <v>1514</v>
      </c>
      <c r="B1293" s="3">
        <v>45999</v>
      </c>
      <c r="C1293" s="2" t="s">
        <v>238</v>
      </c>
      <c r="D1293" s="2" t="s">
        <v>239</v>
      </c>
      <c r="E1293" s="2" t="s">
        <v>30</v>
      </c>
      <c r="F1293" s="2" t="s">
        <v>65</v>
      </c>
      <c r="G1293" s="2" t="s">
        <v>474</v>
      </c>
      <c r="H1293" s="4">
        <v>526734</v>
      </c>
      <c r="I1293" s="4">
        <v>526734</v>
      </c>
    </row>
    <row r="1294" spans="1:9" x14ac:dyDescent="0.35">
      <c r="A1294" s="2" t="s">
        <v>1515</v>
      </c>
      <c r="B1294" s="3">
        <v>45999</v>
      </c>
      <c r="C1294" s="2" t="s">
        <v>24</v>
      </c>
      <c r="D1294" s="2" t="s">
        <v>25</v>
      </c>
      <c r="E1294" s="2" t="s">
        <v>30</v>
      </c>
      <c r="F1294" s="2" t="s">
        <v>113</v>
      </c>
      <c r="G1294" s="2" t="s">
        <v>474</v>
      </c>
      <c r="H1294" s="4">
        <v>544320</v>
      </c>
      <c r="I1294" s="4">
        <v>544320</v>
      </c>
    </row>
    <row r="1295" spans="1:9" x14ac:dyDescent="0.35">
      <c r="A1295" s="2" t="s">
        <v>1516</v>
      </c>
      <c r="B1295" s="3">
        <v>45999</v>
      </c>
      <c r="C1295" s="2" t="s">
        <v>27</v>
      </c>
      <c r="D1295" s="2" t="s">
        <v>28</v>
      </c>
      <c r="E1295" s="2" t="s">
        <v>30</v>
      </c>
      <c r="F1295" s="2" t="s">
        <v>113</v>
      </c>
      <c r="G1295" s="2" t="s">
        <v>474</v>
      </c>
      <c r="H1295" s="4">
        <v>602820</v>
      </c>
      <c r="I1295" s="4">
        <v>602820</v>
      </c>
    </row>
    <row r="1296" spans="1:9" x14ac:dyDescent="0.35">
      <c r="A1296" s="2" t="s">
        <v>1517</v>
      </c>
      <c r="B1296" s="3">
        <v>45998</v>
      </c>
      <c r="C1296" s="2" t="s">
        <v>145</v>
      </c>
      <c r="D1296" s="2" t="s">
        <v>146</v>
      </c>
      <c r="E1296" s="2" t="s">
        <v>30</v>
      </c>
      <c r="F1296" s="2" t="s">
        <v>86</v>
      </c>
      <c r="G1296" s="2" t="s">
        <v>474</v>
      </c>
      <c r="H1296" s="4">
        <v>974295</v>
      </c>
      <c r="I1296" s="4">
        <v>974295</v>
      </c>
    </row>
    <row r="1297" spans="1:9" x14ac:dyDescent="0.35">
      <c r="A1297" s="2" t="s">
        <v>1518</v>
      </c>
      <c r="B1297" s="3">
        <v>45998</v>
      </c>
      <c r="C1297" s="2" t="s">
        <v>14</v>
      </c>
      <c r="D1297" s="2" t="s">
        <v>15</v>
      </c>
      <c r="E1297" s="2" t="s">
        <v>30</v>
      </c>
      <c r="F1297" s="2" t="s">
        <v>86</v>
      </c>
      <c r="G1297" s="2" t="s">
        <v>474</v>
      </c>
      <c r="H1297" s="4">
        <v>2402800</v>
      </c>
      <c r="I1297" s="4">
        <v>2402800</v>
      </c>
    </row>
    <row r="1298" spans="1:9" x14ac:dyDescent="0.35">
      <c r="A1298" s="2" t="s">
        <v>1519</v>
      </c>
      <c r="B1298" s="3">
        <v>45998</v>
      </c>
      <c r="C1298" s="2" t="s">
        <v>14</v>
      </c>
      <c r="D1298" s="2" t="s">
        <v>15</v>
      </c>
      <c r="E1298" s="2" t="s">
        <v>30</v>
      </c>
      <c r="F1298" s="2" t="s">
        <v>86</v>
      </c>
      <c r="G1298" s="2" t="s">
        <v>474</v>
      </c>
      <c r="H1298" s="4">
        <v>597240</v>
      </c>
      <c r="I1298" s="4">
        <v>597240</v>
      </c>
    </row>
    <row r="1299" spans="1:9" x14ac:dyDescent="0.35">
      <c r="A1299" s="2" t="s">
        <v>1520</v>
      </c>
      <c r="B1299" s="3">
        <v>45997</v>
      </c>
      <c r="C1299" s="2" t="s">
        <v>83</v>
      </c>
      <c r="D1299" s="2" t="s">
        <v>84</v>
      </c>
      <c r="E1299" s="2" t="s">
        <v>30</v>
      </c>
      <c r="F1299" s="2" t="s">
        <v>97</v>
      </c>
      <c r="G1299" s="2" t="s">
        <v>474</v>
      </c>
      <c r="H1299" s="4">
        <v>156555</v>
      </c>
      <c r="I1299" s="4">
        <v>156555</v>
      </c>
    </row>
    <row r="1300" spans="1:9" x14ac:dyDescent="0.35">
      <c r="A1300" s="2" t="s">
        <v>1521</v>
      </c>
      <c r="B1300" s="3">
        <v>45997</v>
      </c>
      <c r="C1300" s="2" t="s">
        <v>156</v>
      </c>
      <c r="D1300" s="2" t="s">
        <v>157</v>
      </c>
      <c r="E1300" s="2" t="s">
        <v>30</v>
      </c>
      <c r="F1300" s="2" t="s">
        <v>97</v>
      </c>
      <c r="G1300" s="2" t="s">
        <v>474</v>
      </c>
      <c r="H1300" s="4">
        <v>30600</v>
      </c>
      <c r="I1300" s="4">
        <v>30600</v>
      </c>
    </row>
    <row r="1301" spans="1:9" x14ac:dyDescent="0.35">
      <c r="A1301" s="2" t="s">
        <v>1522</v>
      </c>
      <c r="B1301" s="3">
        <v>45997</v>
      </c>
      <c r="C1301" s="2" t="s">
        <v>156</v>
      </c>
      <c r="D1301" s="2" t="s">
        <v>157</v>
      </c>
      <c r="E1301" s="2" t="s">
        <v>30</v>
      </c>
      <c r="F1301" s="2" t="s">
        <v>97</v>
      </c>
      <c r="G1301" s="2" t="s">
        <v>474</v>
      </c>
      <c r="H1301" s="4">
        <v>40000</v>
      </c>
      <c r="I1301" s="4">
        <v>40000</v>
      </c>
    </row>
    <row r="1302" spans="1:9" x14ac:dyDescent="0.35">
      <c r="A1302" s="2" t="s">
        <v>1523</v>
      </c>
      <c r="B1302" s="3">
        <v>45997</v>
      </c>
      <c r="C1302" s="2" t="s">
        <v>156</v>
      </c>
      <c r="D1302" s="2" t="s">
        <v>157</v>
      </c>
      <c r="E1302" s="2" t="s">
        <v>30</v>
      </c>
      <c r="F1302" s="2" t="s">
        <v>97</v>
      </c>
      <c r="G1302" s="2" t="s">
        <v>474</v>
      </c>
      <c r="H1302" s="4">
        <v>120000</v>
      </c>
      <c r="I1302" s="4">
        <v>120000</v>
      </c>
    </row>
    <row r="1303" spans="1:9" x14ac:dyDescent="0.35">
      <c r="A1303" s="2" t="s">
        <v>1524</v>
      </c>
      <c r="B1303" s="3">
        <v>45997</v>
      </c>
      <c r="C1303" s="2" t="s">
        <v>156</v>
      </c>
      <c r="D1303" s="2" t="s">
        <v>157</v>
      </c>
      <c r="E1303" s="2" t="s">
        <v>30</v>
      </c>
      <c r="F1303" s="2" t="s">
        <v>97</v>
      </c>
      <c r="G1303" s="2" t="s">
        <v>474</v>
      </c>
      <c r="H1303" s="4">
        <v>49200</v>
      </c>
      <c r="I1303" s="4">
        <v>49200</v>
      </c>
    </row>
    <row r="1304" spans="1:9" x14ac:dyDescent="0.35">
      <c r="A1304" s="2" t="s">
        <v>1525</v>
      </c>
      <c r="B1304" s="3">
        <v>45997</v>
      </c>
      <c r="C1304" s="2" t="s">
        <v>156</v>
      </c>
      <c r="D1304" s="2" t="s">
        <v>157</v>
      </c>
      <c r="E1304" s="2" t="s">
        <v>30</v>
      </c>
      <c r="F1304" s="2" t="s">
        <v>97</v>
      </c>
      <c r="G1304" s="2" t="s">
        <v>474</v>
      </c>
      <c r="H1304" s="4">
        <v>48000</v>
      </c>
      <c r="I1304" s="4">
        <v>48000</v>
      </c>
    </row>
    <row r="1305" spans="1:9" x14ac:dyDescent="0.35">
      <c r="A1305" s="2" t="s">
        <v>1526</v>
      </c>
      <c r="B1305" s="3">
        <v>45997</v>
      </c>
      <c r="C1305" s="2" t="s">
        <v>156</v>
      </c>
      <c r="D1305" s="2" t="s">
        <v>157</v>
      </c>
      <c r="E1305" s="2" t="s">
        <v>30</v>
      </c>
      <c r="F1305" s="2" t="s">
        <v>97</v>
      </c>
      <c r="G1305" s="2" t="s">
        <v>474</v>
      </c>
      <c r="H1305" s="4">
        <v>11700</v>
      </c>
      <c r="I1305" s="4">
        <v>11700</v>
      </c>
    </row>
    <row r="1306" spans="1:9" x14ac:dyDescent="0.35">
      <c r="A1306" s="2" t="s">
        <v>1527</v>
      </c>
      <c r="B1306" s="3">
        <v>45997</v>
      </c>
      <c r="C1306" s="2" t="s">
        <v>92</v>
      </c>
      <c r="D1306" s="2" t="s">
        <v>93</v>
      </c>
      <c r="E1306" s="2" t="s">
        <v>30</v>
      </c>
      <c r="F1306" s="2" t="s">
        <v>97</v>
      </c>
      <c r="G1306" s="2" t="s">
        <v>474</v>
      </c>
      <c r="H1306" s="4">
        <v>36000</v>
      </c>
      <c r="I1306" s="4">
        <v>36000</v>
      </c>
    </row>
    <row r="1307" spans="1:9" x14ac:dyDescent="0.35">
      <c r="A1307" s="2" t="s">
        <v>1528</v>
      </c>
      <c r="B1307" s="3">
        <v>45997</v>
      </c>
      <c r="C1307" s="2" t="s">
        <v>156</v>
      </c>
      <c r="D1307" s="2" t="s">
        <v>157</v>
      </c>
      <c r="E1307" s="2" t="s">
        <v>30</v>
      </c>
      <c r="F1307" s="2" t="s">
        <v>97</v>
      </c>
      <c r="G1307" s="2" t="s">
        <v>474</v>
      </c>
      <c r="H1307" s="4">
        <v>40000</v>
      </c>
      <c r="I1307" s="4">
        <v>40000</v>
      </c>
    </row>
    <row r="1308" spans="1:9" x14ac:dyDescent="0.35">
      <c r="A1308" s="2" t="s">
        <v>1529</v>
      </c>
      <c r="B1308" s="3">
        <v>45996</v>
      </c>
      <c r="C1308" s="2" t="s">
        <v>379</v>
      </c>
      <c r="D1308" s="2" t="s">
        <v>380</v>
      </c>
      <c r="E1308" s="2" t="s">
        <v>30</v>
      </c>
      <c r="F1308" s="2" t="s">
        <v>72</v>
      </c>
      <c r="G1308" s="2" t="s">
        <v>474</v>
      </c>
      <c r="H1308" s="4">
        <v>28600</v>
      </c>
      <c r="I1308" s="4">
        <v>28600</v>
      </c>
    </row>
    <row r="1309" spans="1:9" x14ac:dyDescent="0.35">
      <c r="A1309" s="2" t="s">
        <v>1530</v>
      </c>
      <c r="B1309" s="3">
        <v>45996</v>
      </c>
      <c r="C1309" s="2" t="s">
        <v>17</v>
      </c>
      <c r="D1309" s="2" t="s">
        <v>18</v>
      </c>
      <c r="E1309" s="2" t="s">
        <v>30</v>
      </c>
      <c r="F1309" s="2" t="s">
        <v>72</v>
      </c>
      <c r="G1309" s="2" t="s">
        <v>474</v>
      </c>
      <c r="H1309" s="4">
        <v>26400</v>
      </c>
      <c r="I1309" s="4">
        <v>26400</v>
      </c>
    </row>
    <row r="1310" spans="1:9" x14ac:dyDescent="0.35">
      <c r="A1310" s="2" t="s">
        <v>1531</v>
      </c>
      <c r="B1310" s="3">
        <v>45996</v>
      </c>
      <c r="C1310" s="2" t="s">
        <v>136</v>
      </c>
      <c r="D1310" s="2" t="s">
        <v>137</v>
      </c>
      <c r="E1310" s="2" t="s">
        <v>30</v>
      </c>
      <c r="F1310" s="2" t="s">
        <v>72</v>
      </c>
      <c r="G1310" s="2" t="s">
        <v>474</v>
      </c>
      <c r="H1310" s="4">
        <v>14000</v>
      </c>
      <c r="I1310" s="4">
        <v>14000</v>
      </c>
    </row>
    <row r="1311" spans="1:9" x14ac:dyDescent="0.35">
      <c r="A1311" s="2" t="s">
        <v>1532</v>
      </c>
      <c r="B1311" s="3">
        <v>45996</v>
      </c>
      <c r="C1311" s="2" t="s">
        <v>92</v>
      </c>
      <c r="D1311" s="2" t="s">
        <v>93</v>
      </c>
      <c r="E1311" s="2" t="s">
        <v>30</v>
      </c>
      <c r="F1311" s="2" t="s">
        <v>101</v>
      </c>
      <c r="G1311" s="2" t="s">
        <v>474</v>
      </c>
      <c r="H1311" s="4">
        <v>109210</v>
      </c>
      <c r="I1311" s="4">
        <v>109210</v>
      </c>
    </row>
    <row r="1312" spans="1:9" x14ac:dyDescent="0.35">
      <c r="A1312" s="2" t="s">
        <v>1533</v>
      </c>
      <c r="B1312" s="3">
        <v>45996</v>
      </c>
      <c r="C1312" s="2" t="s">
        <v>77</v>
      </c>
      <c r="D1312" s="2" t="s">
        <v>78</v>
      </c>
      <c r="E1312" s="2" t="s">
        <v>30</v>
      </c>
      <c r="F1312" s="2" t="s">
        <v>11</v>
      </c>
      <c r="G1312" s="2" t="s">
        <v>474</v>
      </c>
      <c r="H1312" s="4">
        <v>200000</v>
      </c>
      <c r="I1312" s="4">
        <v>200000</v>
      </c>
    </row>
    <row r="1313" spans="1:9" x14ac:dyDescent="0.35">
      <c r="A1313" s="2" t="s">
        <v>1534</v>
      </c>
      <c r="B1313" s="3">
        <v>45996</v>
      </c>
      <c r="C1313" s="2" t="s">
        <v>49</v>
      </c>
      <c r="D1313" s="2" t="s">
        <v>50</v>
      </c>
      <c r="E1313" s="2" t="s">
        <v>30</v>
      </c>
      <c r="F1313" s="2" t="s">
        <v>11</v>
      </c>
      <c r="G1313" s="2" t="s">
        <v>474</v>
      </c>
      <c r="H1313" s="4">
        <v>152250</v>
      </c>
      <c r="I1313" s="4">
        <v>152250</v>
      </c>
    </row>
    <row r="1314" spans="1:9" x14ac:dyDescent="0.35">
      <c r="A1314" s="2" t="s">
        <v>1535</v>
      </c>
      <c r="B1314" s="3">
        <v>45996</v>
      </c>
      <c r="C1314" s="2" t="s">
        <v>83</v>
      </c>
      <c r="D1314" s="2" t="s">
        <v>84</v>
      </c>
      <c r="E1314" s="2" t="s">
        <v>30</v>
      </c>
      <c r="F1314" s="2" t="s">
        <v>113</v>
      </c>
      <c r="G1314" s="2" t="s">
        <v>474</v>
      </c>
      <c r="H1314" s="4">
        <v>1450104.99</v>
      </c>
      <c r="I1314" s="4">
        <v>1450104.99</v>
      </c>
    </row>
    <row r="1315" spans="1:9" x14ac:dyDescent="0.35">
      <c r="A1315" s="2" t="s">
        <v>1536</v>
      </c>
      <c r="B1315" s="3">
        <v>45996</v>
      </c>
      <c r="C1315" s="2" t="s">
        <v>136</v>
      </c>
      <c r="D1315" s="2" t="s">
        <v>137</v>
      </c>
      <c r="E1315" s="2" t="s">
        <v>30</v>
      </c>
      <c r="F1315" s="2" t="s">
        <v>11</v>
      </c>
      <c r="G1315" s="2" t="s">
        <v>474</v>
      </c>
      <c r="H1315" s="4">
        <v>54705</v>
      </c>
      <c r="I1315" s="4">
        <v>54705</v>
      </c>
    </row>
    <row r="1316" spans="1:9" x14ac:dyDescent="0.35">
      <c r="A1316" s="2" t="s">
        <v>1537</v>
      </c>
      <c r="B1316" s="3">
        <v>45996</v>
      </c>
      <c r="C1316" s="2" t="s">
        <v>83</v>
      </c>
      <c r="D1316" s="2" t="s">
        <v>84</v>
      </c>
      <c r="E1316" s="2" t="s">
        <v>30</v>
      </c>
      <c r="F1316" s="2" t="s">
        <v>113</v>
      </c>
      <c r="G1316" s="2" t="s">
        <v>474</v>
      </c>
      <c r="H1316" s="4">
        <v>407500</v>
      </c>
      <c r="I1316" s="4">
        <v>407500</v>
      </c>
    </row>
    <row r="1317" spans="1:9" x14ac:dyDescent="0.35">
      <c r="A1317" s="2" t="s">
        <v>1538</v>
      </c>
      <c r="B1317" s="3">
        <v>45996</v>
      </c>
      <c r="C1317" s="2" t="s">
        <v>99</v>
      </c>
      <c r="D1317" s="2" t="s">
        <v>100</v>
      </c>
      <c r="E1317" s="2" t="s">
        <v>30</v>
      </c>
      <c r="F1317" s="2" t="s">
        <v>11</v>
      </c>
      <c r="G1317" s="2" t="s">
        <v>474</v>
      </c>
      <c r="H1317" s="4">
        <v>182595</v>
      </c>
      <c r="I1317" s="4">
        <v>182595</v>
      </c>
    </row>
    <row r="1318" spans="1:9" x14ac:dyDescent="0.35">
      <c r="A1318" s="2" t="s">
        <v>1539</v>
      </c>
      <c r="B1318" s="3">
        <v>45996</v>
      </c>
      <c r="C1318" s="2" t="s">
        <v>99</v>
      </c>
      <c r="D1318" s="2" t="s">
        <v>100</v>
      </c>
      <c r="E1318" s="2" t="s">
        <v>30</v>
      </c>
      <c r="F1318" s="2" t="s">
        <v>113</v>
      </c>
      <c r="G1318" s="2" t="s">
        <v>474</v>
      </c>
      <c r="H1318" s="4">
        <v>1700894.65</v>
      </c>
      <c r="I1318" s="4">
        <v>1700894.65</v>
      </c>
    </row>
    <row r="1319" spans="1:9" x14ac:dyDescent="0.35">
      <c r="A1319" s="2" t="s">
        <v>1540</v>
      </c>
      <c r="B1319" s="3">
        <v>45996</v>
      </c>
      <c r="C1319" s="2" t="s">
        <v>532</v>
      </c>
      <c r="D1319" s="2" t="s">
        <v>533</v>
      </c>
      <c r="E1319" s="2" t="s">
        <v>30</v>
      </c>
      <c r="F1319" s="2" t="s">
        <v>65</v>
      </c>
      <c r="G1319" s="2" t="s">
        <v>474</v>
      </c>
      <c r="H1319" s="4">
        <v>76020</v>
      </c>
      <c r="I1319" s="4">
        <v>76020</v>
      </c>
    </row>
    <row r="1320" spans="1:9" x14ac:dyDescent="0.35">
      <c r="A1320" s="2" t="s">
        <v>1541</v>
      </c>
      <c r="B1320" s="3">
        <v>45996</v>
      </c>
      <c r="C1320" s="2" t="s">
        <v>92</v>
      </c>
      <c r="D1320" s="2" t="s">
        <v>93</v>
      </c>
      <c r="E1320" s="2" t="s">
        <v>30</v>
      </c>
      <c r="F1320" s="2" t="s">
        <v>65</v>
      </c>
      <c r="G1320" s="2" t="s">
        <v>474</v>
      </c>
      <c r="H1320" s="4">
        <v>146475</v>
      </c>
      <c r="I1320" s="4">
        <v>146475</v>
      </c>
    </row>
    <row r="1321" spans="1:9" x14ac:dyDescent="0.35">
      <c r="A1321" s="2" t="s">
        <v>1542</v>
      </c>
      <c r="B1321" s="3">
        <v>45996</v>
      </c>
      <c r="C1321" s="2" t="s">
        <v>99</v>
      </c>
      <c r="D1321" s="2" t="s">
        <v>100</v>
      </c>
      <c r="E1321" s="2" t="s">
        <v>30</v>
      </c>
      <c r="F1321" s="2" t="s">
        <v>101</v>
      </c>
      <c r="G1321" s="2" t="s">
        <v>474</v>
      </c>
      <c r="H1321" s="4">
        <v>149500</v>
      </c>
      <c r="I1321" s="4">
        <v>149500</v>
      </c>
    </row>
    <row r="1322" spans="1:9" x14ac:dyDescent="0.35">
      <c r="A1322" s="2" t="s">
        <v>1543</v>
      </c>
      <c r="B1322" s="3">
        <v>45996</v>
      </c>
      <c r="C1322" s="2" t="s">
        <v>14</v>
      </c>
      <c r="D1322" s="2" t="s">
        <v>15</v>
      </c>
      <c r="E1322" s="2" t="s">
        <v>30</v>
      </c>
      <c r="F1322" s="2" t="s">
        <v>101</v>
      </c>
      <c r="G1322" s="2" t="s">
        <v>474</v>
      </c>
      <c r="H1322" s="4">
        <v>53850</v>
      </c>
      <c r="I1322" s="4">
        <v>53850</v>
      </c>
    </row>
    <row r="1323" spans="1:9" x14ac:dyDescent="0.35">
      <c r="A1323" s="2" t="s">
        <v>1544</v>
      </c>
      <c r="B1323" s="3">
        <v>45996</v>
      </c>
      <c r="C1323" s="2" t="s">
        <v>14</v>
      </c>
      <c r="D1323" s="2" t="s">
        <v>15</v>
      </c>
      <c r="E1323" s="2" t="s">
        <v>30</v>
      </c>
      <c r="F1323" s="2" t="s">
        <v>101</v>
      </c>
      <c r="G1323" s="2" t="s">
        <v>474</v>
      </c>
      <c r="H1323" s="4">
        <v>87070</v>
      </c>
      <c r="I1323" s="4">
        <v>87070</v>
      </c>
    </row>
    <row r="1324" spans="1:9" x14ac:dyDescent="0.35">
      <c r="A1324" s="2" t="s">
        <v>1545</v>
      </c>
      <c r="B1324" s="3">
        <v>45996</v>
      </c>
      <c r="C1324" s="2" t="s">
        <v>92</v>
      </c>
      <c r="D1324" s="2" t="s">
        <v>93</v>
      </c>
      <c r="E1324" s="2" t="s">
        <v>30</v>
      </c>
      <c r="F1324" s="2" t="s">
        <v>31</v>
      </c>
      <c r="G1324" s="2" t="s">
        <v>474</v>
      </c>
      <c r="H1324" s="4">
        <v>141000</v>
      </c>
      <c r="I1324" s="4">
        <v>141000</v>
      </c>
    </row>
    <row r="1325" spans="1:9" x14ac:dyDescent="0.35">
      <c r="A1325" s="2" t="s">
        <v>1546</v>
      </c>
      <c r="B1325" s="3">
        <v>45996</v>
      </c>
      <c r="C1325" s="2" t="s">
        <v>14</v>
      </c>
      <c r="D1325" s="2" t="s">
        <v>15</v>
      </c>
      <c r="E1325" s="2" t="s">
        <v>30</v>
      </c>
      <c r="F1325" s="2" t="s">
        <v>101</v>
      </c>
      <c r="G1325" s="2" t="s">
        <v>474</v>
      </c>
      <c r="H1325" s="4">
        <v>587000</v>
      </c>
      <c r="I1325" s="4">
        <v>587000</v>
      </c>
    </row>
    <row r="1326" spans="1:9" x14ac:dyDescent="0.35">
      <c r="A1326" s="2" t="s">
        <v>1547</v>
      </c>
      <c r="B1326" s="3">
        <v>45996</v>
      </c>
      <c r="C1326" s="2" t="s">
        <v>105</v>
      </c>
      <c r="D1326" s="2" t="s">
        <v>106</v>
      </c>
      <c r="E1326" s="2" t="s">
        <v>30</v>
      </c>
      <c r="F1326" s="2" t="s">
        <v>31</v>
      </c>
      <c r="G1326" s="2" t="s">
        <v>474</v>
      </c>
      <c r="H1326" s="4">
        <v>20000</v>
      </c>
      <c r="I1326" s="4">
        <v>20000</v>
      </c>
    </row>
    <row r="1327" spans="1:9" x14ac:dyDescent="0.35">
      <c r="A1327" s="2" t="s">
        <v>1548</v>
      </c>
      <c r="B1327" s="3">
        <v>45996</v>
      </c>
      <c r="C1327" s="2" t="s">
        <v>17</v>
      </c>
      <c r="D1327" s="2" t="s">
        <v>18</v>
      </c>
      <c r="E1327" s="2" t="s">
        <v>30</v>
      </c>
      <c r="F1327" s="2" t="s">
        <v>72</v>
      </c>
      <c r="G1327" s="2" t="s">
        <v>474</v>
      </c>
      <c r="H1327" s="4">
        <v>4820</v>
      </c>
      <c r="I1327" s="4">
        <v>4820</v>
      </c>
    </row>
    <row r="1328" spans="1:9" x14ac:dyDescent="0.35">
      <c r="A1328" s="2" t="s">
        <v>1549</v>
      </c>
      <c r="B1328" s="3">
        <v>45996</v>
      </c>
      <c r="C1328" s="2" t="s">
        <v>698</v>
      </c>
      <c r="D1328" s="2" t="s">
        <v>699</v>
      </c>
      <c r="E1328" s="2" t="s">
        <v>30</v>
      </c>
      <c r="F1328" s="2" t="s">
        <v>31</v>
      </c>
      <c r="G1328" s="2" t="s">
        <v>474</v>
      </c>
      <c r="H1328" s="4">
        <v>109650</v>
      </c>
      <c r="I1328" s="4">
        <v>109650</v>
      </c>
    </row>
    <row r="1329" spans="1:9" x14ac:dyDescent="0.35">
      <c r="A1329" s="2" t="s">
        <v>1550</v>
      </c>
      <c r="B1329" s="3">
        <v>45996</v>
      </c>
      <c r="C1329" s="2" t="s">
        <v>238</v>
      </c>
      <c r="D1329" s="2" t="s">
        <v>239</v>
      </c>
      <c r="E1329" s="2" t="s">
        <v>30</v>
      </c>
      <c r="F1329" s="2" t="s">
        <v>113</v>
      </c>
      <c r="G1329" s="2" t="s">
        <v>474</v>
      </c>
      <c r="H1329" s="4">
        <v>425257</v>
      </c>
      <c r="I1329" s="4">
        <v>425257</v>
      </c>
    </row>
    <row r="1330" spans="1:9" x14ac:dyDescent="0.35">
      <c r="A1330" s="2" t="s">
        <v>1551</v>
      </c>
      <c r="B1330" s="3">
        <v>45996</v>
      </c>
      <c r="C1330" s="2" t="s">
        <v>92</v>
      </c>
      <c r="D1330" s="2" t="s">
        <v>93</v>
      </c>
      <c r="E1330" s="2" t="s">
        <v>30</v>
      </c>
      <c r="F1330" s="2" t="s">
        <v>31</v>
      </c>
      <c r="G1330" s="2" t="s">
        <v>474</v>
      </c>
      <c r="H1330" s="4">
        <v>458000</v>
      </c>
      <c r="I1330" s="4">
        <v>458000</v>
      </c>
    </row>
    <row r="1331" spans="1:9" x14ac:dyDescent="0.35">
      <c r="A1331" s="2" t="s">
        <v>1552</v>
      </c>
      <c r="B1331" s="3">
        <v>45996</v>
      </c>
      <c r="C1331" s="2" t="s">
        <v>145</v>
      </c>
      <c r="D1331" s="2" t="s">
        <v>146</v>
      </c>
      <c r="E1331" s="2" t="s">
        <v>30</v>
      </c>
      <c r="F1331" s="2" t="s">
        <v>31</v>
      </c>
      <c r="G1331" s="2" t="s">
        <v>474</v>
      </c>
      <c r="H1331" s="4">
        <v>65000</v>
      </c>
      <c r="I1331" s="4">
        <v>65000</v>
      </c>
    </row>
    <row r="1332" spans="1:9" x14ac:dyDescent="0.35">
      <c r="A1332" s="2" t="s">
        <v>1553</v>
      </c>
      <c r="B1332" s="3">
        <v>45996</v>
      </c>
      <c r="C1332" s="2" t="s">
        <v>14</v>
      </c>
      <c r="D1332" s="2" t="s">
        <v>15</v>
      </c>
      <c r="E1332" s="2" t="s">
        <v>30</v>
      </c>
      <c r="F1332" s="2" t="s">
        <v>31</v>
      </c>
      <c r="G1332" s="2" t="s">
        <v>474</v>
      </c>
      <c r="H1332" s="4">
        <v>1326665</v>
      </c>
      <c r="I1332" s="4">
        <v>1326665</v>
      </c>
    </row>
    <row r="1333" spans="1:9" x14ac:dyDescent="0.35">
      <c r="A1333" s="2" t="s">
        <v>1554</v>
      </c>
      <c r="B1333" s="3">
        <v>45995</v>
      </c>
      <c r="C1333" s="2" t="s">
        <v>92</v>
      </c>
      <c r="D1333" s="2" t="s">
        <v>93</v>
      </c>
      <c r="E1333" s="2" t="s">
        <v>30</v>
      </c>
      <c r="F1333" s="2" t="s">
        <v>97</v>
      </c>
      <c r="G1333" s="2" t="s">
        <v>474</v>
      </c>
      <c r="H1333" s="4">
        <v>144000</v>
      </c>
      <c r="I1333" s="4">
        <v>144000</v>
      </c>
    </row>
    <row r="1334" spans="1:9" x14ac:dyDescent="0.35">
      <c r="A1334" s="2" t="s">
        <v>1555</v>
      </c>
      <c r="B1334" s="3">
        <v>45995</v>
      </c>
      <c r="C1334" s="2" t="s">
        <v>156</v>
      </c>
      <c r="D1334" s="2" t="s">
        <v>157</v>
      </c>
      <c r="E1334" s="2" t="s">
        <v>30</v>
      </c>
      <c r="F1334" s="2" t="s">
        <v>97</v>
      </c>
      <c r="G1334" s="2" t="s">
        <v>474</v>
      </c>
      <c r="H1334" s="4">
        <v>155725</v>
      </c>
      <c r="I1334" s="4">
        <v>155725</v>
      </c>
    </row>
    <row r="1335" spans="1:9" x14ac:dyDescent="0.35">
      <c r="A1335" s="2" t="s">
        <v>1556</v>
      </c>
      <c r="B1335" s="3">
        <v>45995</v>
      </c>
      <c r="C1335" s="2" t="s">
        <v>156</v>
      </c>
      <c r="D1335" s="2" t="s">
        <v>157</v>
      </c>
      <c r="E1335" s="2" t="s">
        <v>30</v>
      </c>
      <c r="F1335" s="2" t="s">
        <v>97</v>
      </c>
      <c r="G1335" s="2" t="s">
        <v>474</v>
      </c>
      <c r="H1335" s="4">
        <v>68400</v>
      </c>
      <c r="I1335" s="4">
        <v>68400</v>
      </c>
    </row>
    <row r="1336" spans="1:9" x14ac:dyDescent="0.35">
      <c r="A1336" s="2" t="s">
        <v>1557</v>
      </c>
      <c r="B1336" s="3">
        <v>45995</v>
      </c>
      <c r="C1336" s="2" t="s">
        <v>156</v>
      </c>
      <c r="D1336" s="2" t="s">
        <v>157</v>
      </c>
      <c r="E1336" s="2" t="s">
        <v>30</v>
      </c>
      <c r="F1336" s="2" t="s">
        <v>97</v>
      </c>
      <c r="G1336" s="2" t="s">
        <v>474</v>
      </c>
      <c r="H1336" s="4">
        <v>49400</v>
      </c>
      <c r="I1336" s="4">
        <v>49400</v>
      </c>
    </row>
    <row r="1337" spans="1:9" x14ac:dyDescent="0.35">
      <c r="A1337" s="2" t="s">
        <v>1558</v>
      </c>
      <c r="B1337" s="3">
        <v>45995</v>
      </c>
      <c r="C1337" s="2" t="s">
        <v>156</v>
      </c>
      <c r="D1337" s="2" t="s">
        <v>157</v>
      </c>
      <c r="E1337" s="2" t="s">
        <v>30</v>
      </c>
      <c r="F1337" s="2" t="s">
        <v>97</v>
      </c>
      <c r="G1337" s="2" t="s">
        <v>474</v>
      </c>
      <c r="H1337" s="4">
        <v>171600</v>
      </c>
      <c r="I1337" s="4">
        <v>171600</v>
      </c>
    </row>
    <row r="1338" spans="1:9" x14ac:dyDescent="0.35">
      <c r="A1338" s="2" t="s">
        <v>1559</v>
      </c>
      <c r="B1338" s="3">
        <v>45995</v>
      </c>
      <c r="C1338" s="2" t="s">
        <v>156</v>
      </c>
      <c r="D1338" s="2" t="s">
        <v>157</v>
      </c>
      <c r="E1338" s="2" t="s">
        <v>30</v>
      </c>
      <c r="F1338" s="2" t="s">
        <v>97</v>
      </c>
      <c r="G1338" s="2" t="s">
        <v>474</v>
      </c>
      <c r="H1338" s="4">
        <v>144000</v>
      </c>
      <c r="I1338" s="4">
        <v>144000</v>
      </c>
    </row>
    <row r="1339" spans="1:9" x14ac:dyDescent="0.35">
      <c r="A1339" s="2" t="s">
        <v>1560</v>
      </c>
      <c r="B1339" s="3">
        <v>45995</v>
      </c>
      <c r="C1339" s="2" t="s">
        <v>156</v>
      </c>
      <c r="D1339" s="2" t="s">
        <v>157</v>
      </c>
      <c r="E1339" s="2" t="s">
        <v>30</v>
      </c>
      <c r="F1339" s="2" t="s">
        <v>97</v>
      </c>
      <c r="G1339" s="2" t="s">
        <v>474</v>
      </c>
      <c r="H1339" s="4">
        <v>80000</v>
      </c>
      <c r="I1339" s="4">
        <v>80000</v>
      </c>
    </row>
    <row r="1340" spans="1:9" x14ac:dyDescent="0.35">
      <c r="A1340" s="2" t="s">
        <v>1561</v>
      </c>
      <c r="B1340" s="3">
        <v>45995</v>
      </c>
      <c r="C1340" s="2" t="s">
        <v>156</v>
      </c>
      <c r="D1340" s="2" t="s">
        <v>157</v>
      </c>
      <c r="E1340" s="2" t="s">
        <v>30</v>
      </c>
      <c r="F1340" s="2" t="s">
        <v>97</v>
      </c>
      <c r="G1340" s="2" t="s">
        <v>474</v>
      </c>
      <c r="H1340" s="4">
        <v>198400</v>
      </c>
      <c r="I1340" s="4">
        <v>198400</v>
      </c>
    </row>
    <row r="1341" spans="1:9" x14ac:dyDescent="0.35">
      <c r="A1341" s="2" t="s">
        <v>1562</v>
      </c>
      <c r="B1341" s="3">
        <v>45995</v>
      </c>
      <c r="C1341" s="2" t="s">
        <v>156</v>
      </c>
      <c r="D1341" s="2" t="s">
        <v>157</v>
      </c>
      <c r="E1341" s="2" t="s">
        <v>30</v>
      </c>
      <c r="F1341" s="2" t="s">
        <v>97</v>
      </c>
      <c r="G1341" s="2" t="s">
        <v>474</v>
      </c>
      <c r="H1341" s="4">
        <v>60500</v>
      </c>
      <c r="I1341" s="4">
        <v>60500</v>
      </c>
    </row>
    <row r="1342" spans="1:9" x14ac:dyDescent="0.35">
      <c r="A1342" s="2" t="s">
        <v>1563</v>
      </c>
      <c r="B1342" s="3">
        <v>45995</v>
      </c>
      <c r="C1342" s="2" t="s">
        <v>156</v>
      </c>
      <c r="D1342" s="2" t="s">
        <v>157</v>
      </c>
      <c r="E1342" s="2" t="s">
        <v>30</v>
      </c>
      <c r="F1342" s="2" t="s">
        <v>97</v>
      </c>
      <c r="G1342" s="2" t="s">
        <v>474</v>
      </c>
      <c r="H1342" s="4">
        <v>118365</v>
      </c>
      <c r="I1342" s="4">
        <v>118365</v>
      </c>
    </row>
    <row r="1343" spans="1:9" x14ac:dyDescent="0.35">
      <c r="A1343" s="2" t="s">
        <v>1564</v>
      </c>
      <c r="B1343" s="3">
        <v>45995</v>
      </c>
      <c r="C1343" s="2" t="s">
        <v>156</v>
      </c>
      <c r="D1343" s="2" t="s">
        <v>157</v>
      </c>
      <c r="E1343" s="2" t="s">
        <v>30</v>
      </c>
      <c r="F1343" s="2" t="s">
        <v>97</v>
      </c>
      <c r="G1343" s="2" t="s">
        <v>474</v>
      </c>
      <c r="H1343" s="4">
        <v>104910</v>
      </c>
      <c r="I1343" s="4">
        <v>104910</v>
      </c>
    </row>
    <row r="1344" spans="1:9" x14ac:dyDescent="0.35">
      <c r="A1344" s="2" t="s">
        <v>1565</v>
      </c>
      <c r="B1344" s="3">
        <v>45995</v>
      </c>
      <c r="C1344" s="2" t="s">
        <v>156</v>
      </c>
      <c r="D1344" s="2" t="s">
        <v>157</v>
      </c>
      <c r="E1344" s="2" t="s">
        <v>30</v>
      </c>
      <c r="F1344" s="2" t="s">
        <v>97</v>
      </c>
      <c r="G1344" s="2" t="s">
        <v>474</v>
      </c>
      <c r="H1344" s="4">
        <v>104910</v>
      </c>
      <c r="I1344" s="4">
        <v>104910</v>
      </c>
    </row>
    <row r="1345" spans="1:9" x14ac:dyDescent="0.35">
      <c r="A1345" s="2" t="s">
        <v>1566</v>
      </c>
      <c r="B1345" s="3">
        <v>45995</v>
      </c>
      <c r="C1345" s="2" t="s">
        <v>156</v>
      </c>
      <c r="D1345" s="2" t="s">
        <v>157</v>
      </c>
      <c r="E1345" s="2" t="s">
        <v>30</v>
      </c>
      <c r="F1345" s="2" t="s">
        <v>97</v>
      </c>
      <c r="G1345" s="2" t="s">
        <v>474</v>
      </c>
      <c r="H1345" s="4">
        <v>104910</v>
      </c>
      <c r="I1345" s="4">
        <v>104910</v>
      </c>
    </row>
    <row r="1346" spans="1:9" x14ac:dyDescent="0.35">
      <c r="A1346" s="2" t="s">
        <v>1567</v>
      </c>
      <c r="B1346" s="3">
        <v>45995</v>
      </c>
      <c r="C1346" s="2" t="s">
        <v>156</v>
      </c>
      <c r="D1346" s="2" t="s">
        <v>157</v>
      </c>
      <c r="E1346" s="2" t="s">
        <v>30</v>
      </c>
      <c r="F1346" s="2" t="s">
        <v>97</v>
      </c>
      <c r="G1346" s="2" t="s">
        <v>474</v>
      </c>
      <c r="H1346" s="4">
        <v>104910</v>
      </c>
      <c r="I1346" s="4">
        <v>104910</v>
      </c>
    </row>
    <row r="1347" spans="1:9" x14ac:dyDescent="0.35">
      <c r="A1347" s="2" t="s">
        <v>1568</v>
      </c>
      <c r="B1347" s="3">
        <v>45995</v>
      </c>
      <c r="C1347" s="2" t="s">
        <v>156</v>
      </c>
      <c r="D1347" s="2" t="s">
        <v>157</v>
      </c>
      <c r="E1347" s="2" t="s">
        <v>30</v>
      </c>
      <c r="F1347" s="2" t="s">
        <v>97</v>
      </c>
      <c r="G1347" s="2" t="s">
        <v>474</v>
      </c>
      <c r="H1347" s="4">
        <v>104910</v>
      </c>
      <c r="I1347" s="4">
        <v>104910</v>
      </c>
    </row>
    <row r="1348" spans="1:9" x14ac:dyDescent="0.35">
      <c r="A1348" s="2" t="s">
        <v>1569</v>
      </c>
      <c r="B1348" s="3">
        <v>45995</v>
      </c>
      <c r="C1348" s="2" t="s">
        <v>156</v>
      </c>
      <c r="D1348" s="2" t="s">
        <v>157</v>
      </c>
      <c r="E1348" s="2" t="s">
        <v>30</v>
      </c>
      <c r="F1348" s="2" t="s">
        <v>97</v>
      </c>
      <c r="G1348" s="2" t="s">
        <v>474</v>
      </c>
      <c r="H1348" s="4">
        <v>104910</v>
      </c>
      <c r="I1348" s="4">
        <v>104910</v>
      </c>
    </row>
    <row r="1349" spans="1:9" x14ac:dyDescent="0.35">
      <c r="A1349" s="2" t="s">
        <v>1570</v>
      </c>
      <c r="B1349" s="3">
        <v>45995</v>
      </c>
      <c r="C1349" s="2" t="s">
        <v>285</v>
      </c>
      <c r="D1349" s="2" t="s">
        <v>286</v>
      </c>
      <c r="E1349" s="2" t="s">
        <v>30</v>
      </c>
      <c r="F1349" s="2" t="s">
        <v>65</v>
      </c>
      <c r="G1349" s="2" t="s">
        <v>474</v>
      </c>
      <c r="H1349" s="4">
        <v>127890</v>
      </c>
      <c r="I1349" s="4">
        <v>127890</v>
      </c>
    </row>
    <row r="1350" spans="1:9" x14ac:dyDescent="0.35">
      <c r="A1350" s="2" t="s">
        <v>1571</v>
      </c>
      <c r="B1350" s="3">
        <v>45995</v>
      </c>
      <c r="C1350" s="2" t="s">
        <v>126</v>
      </c>
      <c r="D1350" s="2" t="s">
        <v>127</v>
      </c>
      <c r="E1350" s="2" t="s">
        <v>30</v>
      </c>
      <c r="F1350" s="2" t="s">
        <v>65</v>
      </c>
      <c r="G1350" s="2" t="s">
        <v>474</v>
      </c>
      <c r="H1350" s="4">
        <v>46410</v>
      </c>
      <c r="I1350" s="4">
        <v>46410</v>
      </c>
    </row>
    <row r="1351" spans="1:9" x14ac:dyDescent="0.35">
      <c r="A1351" s="2" t="s">
        <v>1572</v>
      </c>
      <c r="B1351" s="3">
        <v>45995</v>
      </c>
      <c r="C1351" s="2" t="s">
        <v>83</v>
      </c>
      <c r="D1351" s="2" t="s">
        <v>84</v>
      </c>
      <c r="E1351" s="2" t="s">
        <v>30</v>
      </c>
      <c r="F1351" s="2" t="s">
        <v>65</v>
      </c>
      <c r="G1351" s="2" t="s">
        <v>474</v>
      </c>
      <c r="H1351" s="4">
        <v>96495</v>
      </c>
      <c r="I1351" s="4">
        <v>96495</v>
      </c>
    </row>
    <row r="1352" spans="1:9" x14ac:dyDescent="0.35">
      <c r="A1352" s="2" t="s">
        <v>1573</v>
      </c>
      <c r="B1352" s="3">
        <v>45995</v>
      </c>
      <c r="C1352" s="2" t="s">
        <v>83</v>
      </c>
      <c r="D1352" s="2" t="s">
        <v>84</v>
      </c>
      <c r="E1352" s="2" t="s">
        <v>30</v>
      </c>
      <c r="F1352" s="2" t="s">
        <v>65</v>
      </c>
      <c r="G1352" s="2" t="s">
        <v>474</v>
      </c>
      <c r="H1352" s="4">
        <v>224595</v>
      </c>
      <c r="I1352" s="4">
        <v>224595</v>
      </c>
    </row>
    <row r="1353" spans="1:9" x14ac:dyDescent="0.35">
      <c r="A1353" s="2" t="s">
        <v>1574</v>
      </c>
      <c r="B1353" s="3">
        <v>45995</v>
      </c>
      <c r="C1353" s="2" t="s">
        <v>156</v>
      </c>
      <c r="D1353" s="2" t="s">
        <v>157</v>
      </c>
      <c r="E1353" s="2" t="s">
        <v>30</v>
      </c>
      <c r="F1353" s="2" t="s">
        <v>65</v>
      </c>
      <c r="G1353" s="2" t="s">
        <v>474</v>
      </c>
      <c r="H1353" s="4">
        <v>210000</v>
      </c>
      <c r="I1353" s="4">
        <v>210000</v>
      </c>
    </row>
    <row r="1354" spans="1:9" x14ac:dyDescent="0.35">
      <c r="A1354" s="2" t="s">
        <v>1575</v>
      </c>
      <c r="B1354" s="3">
        <v>45995</v>
      </c>
      <c r="C1354" s="2" t="s">
        <v>14</v>
      </c>
      <c r="D1354" s="2" t="s">
        <v>15</v>
      </c>
      <c r="E1354" s="2" t="s">
        <v>30</v>
      </c>
      <c r="F1354" s="2" t="s">
        <v>88</v>
      </c>
      <c r="G1354" s="2" t="s">
        <v>474</v>
      </c>
      <c r="H1354" s="4">
        <v>854329.56</v>
      </c>
      <c r="I1354" s="4">
        <v>854329.56</v>
      </c>
    </row>
    <row r="1355" spans="1:9" x14ac:dyDescent="0.35">
      <c r="A1355" s="2" t="s">
        <v>1576</v>
      </c>
      <c r="B1355" s="3">
        <v>45995</v>
      </c>
      <c r="C1355" s="2" t="s">
        <v>17</v>
      </c>
      <c r="D1355" s="2" t="s">
        <v>18</v>
      </c>
      <c r="E1355" s="2" t="s">
        <v>30</v>
      </c>
      <c r="F1355" s="2" t="s">
        <v>65</v>
      </c>
      <c r="G1355" s="2" t="s">
        <v>474</v>
      </c>
      <c r="H1355" s="4">
        <v>31500</v>
      </c>
      <c r="I1355" s="4">
        <v>31500</v>
      </c>
    </row>
    <row r="1356" spans="1:9" x14ac:dyDescent="0.35">
      <c r="A1356" s="2" t="s">
        <v>1577</v>
      </c>
      <c r="B1356" s="3">
        <v>45995</v>
      </c>
      <c r="C1356" s="2" t="s">
        <v>139</v>
      </c>
      <c r="D1356" s="2" t="s">
        <v>140</v>
      </c>
      <c r="E1356" s="2" t="s">
        <v>30</v>
      </c>
      <c r="F1356" s="2" t="s">
        <v>31</v>
      </c>
      <c r="G1356" s="2" t="s">
        <v>474</v>
      </c>
      <c r="H1356" s="4">
        <v>60606</v>
      </c>
      <c r="I1356" s="4">
        <v>60606</v>
      </c>
    </row>
    <row r="1357" spans="1:9" x14ac:dyDescent="0.35">
      <c r="A1357" s="2" t="s">
        <v>1578</v>
      </c>
      <c r="B1357" s="3">
        <v>45995</v>
      </c>
      <c r="C1357" s="2" t="s">
        <v>83</v>
      </c>
      <c r="D1357" s="2" t="s">
        <v>84</v>
      </c>
      <c r="E1357" s="2" t="s">
        <v>30</v>
      </c>
      <c r="F1357" s="2" t="s">
        <v>31</v>
      </c>
      <c r="G1357" s="2" t="s">
        <v>474</v>
      </c>
      <c r="H1357" s="4">
        <v>116550</v>
      </c>
      <c r="I1357" s="4">
        <v>116550</v>
      </c>
    </row>
    <row r="1358" spans="1:9" x14ac:dyDescent="0.35">
      <c r="A1358" s="2" t="s">
        <v>1579</v>
      </c>
      <c r="B1358" s="3">
        <v>45995</v>
      </c>
      <c r="C1358" s="2" t="s">
        <v>136</v>
      </c>
      <c r="D1358" s="2" t="s">
        <v>137</v>
      </c>
      <c r="E1358" s="2" t="s">
        <v>30</v>
      </c>
      <c r="F1358" s="2" t="s">
        <v>31</v>
      </c>
      <c r="G1358" s="2" t="s">
        <v>474</v>
      </c>
      <c r="H1358" s="4">
        <v>79254</v>
      </c>
      <c r="I1358" s="4">
        <v>79254</v>
      </c>
    </row>
    <row r="1359" spans="1:9" x14ac:dyDescent="0.35">
      <c r="A1359" s="2" t="s">
        <v>1580</v>
      </c>
      <c r="B1359" s="3">
        <v>45995</v>
      </c>
      <c r="C1359" s="2" t="s">
        <v>17</v>
      </c>
      <c r="D1359" s="2" t="s">
        <v>18</v>
      </c>
      <c r="E1359" s="2" t="s">
        <v>30</v>
      </c>
      <c r="F1359" s="2" t="s">
        <v>31</v>
      </c>
      <c r="G1359" s="2" t="s">
        <v>474</v>
      </c>
      <c r="H1359" s="4">
        <v>39627</v>
      </c>
      <c r="I1359" s="4">
        <v>39627</v>
      </c>
    </row>
    <row r="1360" spans="1:9" x14ac:dyDescent="0.35">
      <c r="A1360" s="2" t="s">
        <v>1581</v>
      </c>
      <c r="B1360" s="3">
        <v>45995</v>
      </c>
      <c r="C1360" s="2" t="s">
        <v>21</v>
      </c>
      <c r="D1360" s="2" t="s">
        <v>22</v>
      </c>
      <c r="E1360" s="2" t="s">
        <v>30</v>
      </c>
      <c r="F1360" s="2" t="s">
        <v>31</v>
      </c>
      <c r="G1360" s="2" t="s">
        <v>474</v>
      </c>
      <c r="H1360" s="4">
        <v>79254</v>
      </c>
      <c r="I1360" s="4">
        <v>79254</v>
      </c>
    </row>
    <row r="1361" spans="1:9" x14ac:dyDescent="0.35">
      <c r="A1361" s="2" t="s">
        <v>1582</v>
      </c>
      <c r="B1361" s="3">
        <v>45995</v>
      </c>
      <c r="C1361" s="2" t="s">
        <v>126</v>
      </c>
      <c r="D1361" s="2" t="s">
        <v>127</v>
      </c>
      <c r="E1361" s="2" t="s">
        <v>30</v>
      </c>
      <c r="F1361" s="2" t="s">
        <v>31</v>
      </c>
      <c r="G1361" s="2" t="s">
        <v>474</v>
      </c>
      <c r="H1361" s="4">
        <v>259777</v>
      </c>
      <c r="I1361" s="4">
        <v>259777</v>
      </c>
    </row>
    <row r="1362" spans="1:9" x14ac:dyDescent="0.35">
      <c r="A1362" s="2" t="s">
        <v>1583</v>
      </c>
      <c r="B1362" s="3">
        <v>45995</v>
      </c>
      <c r="C1362" s="2" t="s">
        <v>156</v>
      </c>
      <c r="D1362" s="2" t="s">
        <v>157</v>
      </c>
      <c r="E1362" s="2" t="s">
        <v>30</v>
      </c>
      <c r="F1362" s="2" t="s">
        <v>31</v>
      </c>
      <c r="G1362" s="2" t="s">
        <v>474</v>
      </c>
      <c r="H1362" s="4">
        <v>158508</v>
      </c>
      <c r="I1362" s="4">
        <v>158508</v>
      </c>
    </row>
    <row r="1363" spans="1:9" x14ac:dyDescent="0.35">
      <c r="A1363" s="2" t="s">
        <v>1584</v>
      </c>
      <c r="B1363" s="3">
        <v>45995</v>
      </c>
      <c r="C1363" s="2" t="s">
        <v>214</v>
      </c>
      <c r="D1363" s="2" t="s">
        <v>215</v>
      </c>
      <c r="E1363" s="2" t="s">
        <v>30</v>
      </c>
      <c r="F1363" s="2" t="s">
        <v>113</v>
      </c>
      <c r="G1363" s="2" t="s">
        <v>474</v>
      </c>
      <c r="H1363" s="4">
        <v>1500000</v>
      </c>
      <c r="I1363" s="4">
        <v>1500000</v>
      </c>
    </row>
    <row r="1364" spans="1:9" x14ac:dyDescent="0.35">
      <c r="A1364" s="2" t="s">
        <v>1585</v>
      </c>
      <c r="B1364" s="3">
        <v>45995</v>
      </c>
      <c r="C1364" s="2" t="s">
        <v>105</v>
      </c>
      <c r="D1364" s="2" t="s">
        <v>106</v>
      </c>
      <c r="E1364" s="2" t="s">
        <v>30</v>
      </c>
      <c r="F1364" s="2" t="s">
        <v>103</v>
      </c>
      <c r="G1364" s="2" t="s">
        <v>474</v>
      </c>
      <c r="H1364" s="4">
        <v>34755</v>
      </c>
      <c r="I1364" s="4">
        <v>34755</v>
      </c>
    </row>
    <row r="1365" spans="1:9" x14ac:dyDescent="0.35">
      <c r="A1365" s="2" t="s">
        <v>1586</v>
      </c>
      <c r="B1365" s="3">
        <v>45995</v>
      </c>
      <c r="C1365" s="2" t="s">
        <v>83</v>
      </c>
      <c r="D1365" s="2" t="s">
        <v>84</v>
      </c>
      <c r="E1365" s="2" t="s">
        <v>30</v>
      </c>
      <c r="F1365" s="2" t="s">
        <v>72</v>
      </c>
      <c r="G1365" s="2" t="s">
        <v>474</v>
      </c>
      <c r="H1365" s="4">
        <v>94290</v>
      </c>
      <c r="I1365" s="4">
        <v>94290</v>
      </c>
    </row>
    <row r="1366" spans="1:9" x14ac:dyDescent="0.35">
      <c r="A1366" s="2" t="s">
        <v>1587</v>
      </c>
      <c r="B1366" s="3">
        <v>45995</v>
      </c>
      <c r="C1366" s="2" t="s">
        <v>92</v>
      </c>
      <c r="D1366" s="2" t="s">
        <v>93</v>
      </c>
      <c r="E1366" s="2" t="s">
        <v>30</v>
      </c>
      <c r="F1366" s="2" t="s">
        <v>65</v>
      </c>
      <c r="G1366" s="2" t="s">
        <v>474</v>
      </c>
      <c r="H1366" s="4">
        <v>408765</v>
      </c>
      <c r="I1366" s="4">
        <v>408765</v>
      </c>
    </row>
    <row r="1367" spans="1:9" x14ac:dyDescent="0.35">
      <c r="A1367" s="2" t="s">
        <v>1588</v>
      </c>
      <c r="B1367" s="3">
        <v>45995</v>
      </c>
      <c r="C1367" s="2" t="s">
        <v>83</v>
      </c>
      <c r="D1367" s="2" t="s">
        <v>84</v>
      </c>
      <c r="E1367" s="2" t="s">
        <v>30</v>
      </c>
      <c r="F1367" s="2" t="s">
        <v>72</v>
      </c>
      <c r="G1367" s="2" t="s">
        <v>474</v>
      </c>
      <c r="H1367" s="4">
        <v>113000</v>
      </c>
      <c r="I1367" s="4">
        <v>113000</v>
      </c>
    </row>
    <row r="1368" spans="1:9" x14ac:dyDescent="0.35">
      <c r="A1368" s="2" t="s">
        <v>1589</v>
      </c>
      <c r="B1368" s="3">
        <v>45995</v>
      </c>
      <c r="C1368" s="2" t="s">
        <v>83</v>
      </c>
      <c r="D1368" s="2" t="s">
        <v>84</v>
      </c>
      <c r="E1368" s="2" t="s">
        <v>30</v>
      </c>
      <c r="F1368" s="2" t="s">
        <v>72</v>
      </c>
      <c r="G1368" s="2" t="s">
        <v>474</v>
      </c>
      <c r="H1368" s="4">
        <v>79590</v>
      </c>
      <c r="I1368" s="4">
        <v>79590</v>
      </c>
    </row>
    <row r="1369" spans="1:9" x14ac:dyDescent="0.35">
      <c r="A1369" s="2" t="s">
        <v>1590</v>
      </c>
      <c r="B1369" s="3">
        <v>45995</v>
      </c>
      <c r="C1369" s="2" t="s">
        <v>83</v>
      </c>
      <c r="D1369" s="2" t="s">
        <v>84</v>
      </c>
      <c r="E1369" s="2" t="s">
        <v>30</v>
      </c>
      <c r="F1369" s="2" t="s">
        <v>72</v>
      </c>
      <c r="G1369" s="2" t="s">
        <v>474</v>
      </c>
      <c r="H1369" s="4">
        <v>28448.3</v>
      </c>
      <c r="I1369" s="4">
        <v>28448.3</v>
      </c>
    </row>
    <row r="1370" spans="1:9" x14ac:dyDescent="0.35">
      <c r="A1370" s="2" t="s">
        <v>1591</v>
      </c>
      <c r="B1370" s="3">
        <v>45995</v>
      </c>
      <c r="C1370" s="2" t="s">
        <v>14</v>
      </c>
      <c r="D1370" s="2" t="s">
        <v>15</v>
      </c>
      <c r="E1370" s="2" t="s">
        <v>30</v>
      </c>
      <c r="F1370" s="2" t="s">
        <v>19</v>
      </c>
      <c r="G1370" s="2" t="s">
        <v>474</v>
      </c>
      <c r="H1370" s="4">
        <v>5243536</v>
      </c>
      <c r="I1370" s="4">
        <v>4577607.4000000004</v>
      </c>
    </row>
    <row r="1371" spans="1:9" x14ac:dyDescent="0.35">
      <c r="A1371" s="2" t="s">
        <v>1592</v>
      </c>
      <c r="B1371" s="3">
        <v>45994</v>
      </c>
      <c r="C1371" s="2" t="s">
        <v>77</v>
      </c>
      <c r="D1371" s="2" t="s">
        <v>78</v>
      </c>
      <c r="E1371" s="2" t="s">
        <v>30</v>
      </c>
      <c r="F1371" s="2" t="s">
        <v>72</v>
      </c>
      <c r="G1371" s="2" t="s">
        <v>474</v>
      </c>
      <c r="H1371" s="4">
        <v>300000</v>
      </c>
      <c r="I1371" s="4">
        <v>300000</v>
      </c>
    </row>
    <row r="1372" spans="1:9" x14ac:dyDescent="0.35">
      <c r="A1372" s="2" t="s">
        <v>1593</v>
      </c>
      <c r="B1372" s="3">
        <v>45994</v>
      </c>
      <c r="C1372" s="2" t="s">
        <v>139</v>
      </c>
      <c r="D1372" s="2" t="s">
        <v>140</v>
      </c>
      <c r="E1372" s="2" t="s">
        <v>30</v>
      </c>
      <c r="F1372" s="2" t="s">
        <v>113</v>
      </c>
      <c r="G1372" s="2" t="s">
        <v>474</v>
      </c>
      <c r="H1372" s="4">
        <v>6672857</v>
      </c>
      <c r="I1372" s="4">
        <v>6672857</v>
      </c>
    </row>
    <row r="1373" spans="1:9" x14ac:dyDescent="0.35">
      <c r="A1373" s="2" t="s">
        <v>1594</v>
      </c>
      <c r="B1373" s="3">
        <v>45994</v>
      </c>
      <c r="C1373" s="2" t="s">
        <v>49</v>
      </c>
      <c r="D1373" s="2" t="s">
        <v>50</v>
      </c>
      <c r="E1373" s="2" t="s">
        <v>30</v>
      </c>
      <c r="F1373" s="2" t="s">
        <v>65</v>
      </c>
      <c r="G1373" s="2" t="s">
        <v>474</v>
      </c>
      <c r="H1373" s="4">
        <v>100170</v>
      </c>
      <c r="I1373" s="4">
        <v>100170</v>
      </c>
    </row>
    <row r="1374" spans="1:9" x14ac:dyDescent="0.35">
      <c r="A1374" s="2" t="s">
        <v>1595</v>
      </c>
      <c r="B1374" s="3">
        <v>45994</v>
      </c>
      <c r="C1374" s="2" t="s">
        <v>83</v>
      </c>
      <c r="D1374" s="2" t="s">
        <v>84</v>
      </c>
      <c r="E1374" s="2" t="s">
        <v>30</v>
      </c>
      <c r="F1374" s="2" t="s">
        <v>65</v>
      </c>
      <c r="G1374" s="2" t="s">
        <v>474</v>
      </c>
      <c r="H1374" s="4">
        <v>62265</v>
      </c>
      <c r="I1374" s="4">
        <v>62265</v>
      </c>
    </row>
    <row r="1375" spans="1:9" x14ac:dyDescent="0.35">
      <c r="A1375" s="2" t="s">
        <v>1596</v>
      </c>
      <c r="B1375" s="3">
        <v>45994</v>
      </c>
      <c r="C1375" s="2" t="s">
        <v>1597</v>
      </c>
      <c r="D1375" s="2" t="s">
        <v>1598</v>
      </c>
      <c r="E1375" s="2" t="s">
        <v>30</v>
      </c>
      <c r="F1375" s="2" t="s">
        <v>174</v>
      </c>
      <c r="G1375" s="2" t="s">
        <v>474</v>
      </c>
      <c r="H1375" s="4">
        <v>2056877</v>
      </c>
      <c r="I1375" s="4">
        <v>2056877</v>
      </c>
    </row>
    <row r="1376" spans="1:9" x14ac:dyDescent="0.35">
      <c r="A1376" s="2" t="s">
        <v>1599</v>
      </c>
      <c r="B1376" s="3">
        <v>45994</v>
      </c>
      <c r="C1376" s="2" t="s">
        <v>162</v>
      </c>
      <c r="D1376" s="2" t="s">
        <v>163</v>
      </c>
      <c r="E1376" s="2" t="s">
        <v>30</v>
      </c>
      <c r="F1376" s="2" t="s">
        <v>65</v>
      </c>
      <c r="G1376" s="2" t="s">
        <v>474</v>
      </c>
      <c r="H1376" s="4">
        <v>92548.86</v>
      </c>
      <c r="I1376" s="4">
        <v>92548.86</v>
      </c>
    </row>
    <row r="1377" spans="1:9" x14ac:dyDescent="0.35">
      <c r="A1377" s="2" t="s">
        <v>1600</v>
      </c>
      <c r="B1377" s="3">
        <v>45994</v>
      </c>
      <c r="C1377" s="2" t="s">
        <v>139</v>
      </c>
      <c r="D1377" s="2" t="s">
        <v>140</v>
      </c>
      <c r="E1377" s="2" t="s">
        <v>30</v>
      </c>
      <c r="F1377" s="2" t="s">
        <v>65</v>
      </c>
      <c r="G1377" s="2" t="s">
        <v>474</v>
      </c>
      <c r="H1377" s="4">
        <v>15344.06</v>
      </c>
      <c r="I1377" s="4">
        <v>15344.06</v>
      </c>
    </row>
    <row r="1378" spans="1:9" x14ac:dyDescent="0.35">
      <c r="A1378" s="2" t="s">
        <v>1601</v>
      </c>
      <c r="B1378" s="3">
        <v>45994</v>
      </c>
      <c r="C1378" s="2" t="s">
        <v>83</v>
      </c>
      <c r="D1378" s="2" t="s">
        <v>84</v>
      </c>
      <c r="E1378" s="2" t="s">
        <v>30</v>
      </c>
      <c r="F1378" s="2" t="s">
        <v>65</v>
      </c>
      <c r="G1378" s="2" t="s">
        <v>474</v>
      </c>
      <c r="H1378" s="4">
        <v>126000</v>
      </c>
      <c r="I1378" s="4">
        <v>126000</v>
      </c>
    </row>
    <row r="1379" spans="1:9" x14ac:dyDescent="0.35">
      <c r="A1379" s="2" t="s">
        <v>1602</v>
      </c>
      <c r="B1379" s="3">
        <v>45994</v>
      </c>
      <c r="C1379" s="2" t="s">
        <v>99</v>
      </c>
      <c r="D1379" s="2" t="s">
        <v>100</v>
      </c>
      <c r="E1379" s="2" t="s">
        <v>30</v>
      </c>
      <c r="F1379" s="2" t="s">
        <v>65</v>
      </c>
      <c r="G1379" s="2" t="s">
        <v>474</v>
      </c>
      <c r="H1379" s="4">
        <v>6300</v>
      </c>
      <c r="I1379" s="4">
        <v>6300</v>
      </c>
    </row>
    <row r="1380" spans="1:9" x14ac:dyDescent="0.35">
      <c r="A1380" s="2" t="s">
        <v>1603</v>
      </c>
      <c r="B1380" s="3">
        <v>45994</v>
      </c>
      <c r="C1380" s="2" t="s">
        <v>537</v>
      </c>
      <c r="D1380" s="2" t="s">
        <v>538</v>
      </c>
      <c r="E1380" s="2" t="s">
        <v>30</v>
      </c>
      <c r="F1380" s="2" t="s">
        <v>65</v>
      </c>
      <c r="G1380" s="2" t="s">
        <v>474</v>
      </c>
      <c r="H1380" s="4">
        <v>97624.71</v>
      </c>
      <c r="I1380" s="4">
        <v>97624.71</v>
      </c>
    </row>
    <row r="1381" spans="1:9" x14ac:dyDescent="0.35">
      <c r="A1381" s="2" t="s">
        <v>1604</v>
      </c>
      <c r="B1381" s="3">
        <v>45994</v>
      </c>
      <c r="C1381" s="2" t="s">
        <v>49</v>
      </c>
      <c r="D1381" s="2" t="s">
        <v>50</v>
      </c>
      <c r="E1381" s="2" t="s">
        <v>30</v>
      </c>
      <c r="F1381" s="2" t="s">
        <v>31</v>
      </c>
      <c r="G1381" s="2" t="s">
        <v>474</v>
      </c>
      <c r="H1381" s="4">
        <v>960000</v>
      </c>
      <c r="I1381" s="4">
        <v>960000</v>
      </c>
    </row>
    <row r="1382" spans="1:9" x14ac:dyDescent="0.35">
      <c r="A1382" s="2" t="s">
        <v>1605</v>
      </c>
      <c r="B1382" s="3">
        <v>45994</v>
      </c>
      <c r="C1382" s="2" t="s">
        <v>151</v>
      </c>
      <c r="D1382" s="2" t="s">
        <v>152</v>
      </c>
      <c r="E1382" s="2" t="s">
        <v>30</v>
      </c>
      <c r="F1382" s="2" t="s">
        <v>113</v>
      </c>
      <c r="G1382" s="2" t="s">
        <v>474</v>
      </c>
      <c r="H1382" s="4">
        <v>4678911</v>
      </c>
      <c r="I1382" s="4">
        <v>4678911</v>
      </c>
    </row>
    <row r="1383" spans="1:9" x14ac:dyDescent="0.35">
      <c r="A1383" s="2" t="s">
        <v>1606</v>
      </c>
      <c r="B1383" s="3">
        <v>45994</v>
      </c>
      <c r="C1383" s="2" t="s">
        <v>92</v>
      </c>
      <c r="D1383" s="2" t="s">
        <v>93</v>
      </c>
      <c r="E1383" s="2" t="s">
        <v>30</v>
      </c>
      <c r="F1383" s="2" t="s">
        <v>31</v>
      </c>
      <c r="G1383" s="2" t="s">
        <v>474</v>
      </c>
      <c r="H1383" s="4">
        <v>470000</v>
      </c>
      <c r="I1383" s="4">
        <v>470000</v>
      </c>
    </row>
    <row r="1384" spans="1:9" x14ac:dyDescent="0.35">
      <c r="A1384" s="2" t="s">
        <v>1607</v>
      </c>
      <c r="B1384" s="3">
        <v>45994</v>
      </c>
      <c r="C1384" s="2" t="s">
        <v>14</v>
      </c>
      <c r="D1384" s="2" t="s">
        <v>15</v>
      </c>
      <c r="E1384" s="2" t="s">
        <v>30</v>
      </c>
      <c r="F1384" s="2" t="s">
        <v>31</v>
      </c>
      <c r="G1384" s="2" t="s">
        <v>474</v>
      </c>
      <c r="H1384" s="4">
        <v>13940</v>
      </c>
      <c r="I1384" s="4">
        <v>13940</v>
      </c>
    </row>
    <row r="1385" spans="1:9" x14ac:dyDescent="0.35">
      <c r="A1385" s="2" t="s">
        <v>1608</v>
      </c>
      <c r="B1385" s="3">
        <v>45994</v>
      </c>
      <c r="C1385" s="2" t="s">
        <v>105</v>
      </c>
      <c r="D1385" s="2" t="s">
        <v>106</v>
      </c>
      <c r="E1385" s="2" t="s">
        <v>30</v>
      </c>
      <c r="F1385" s="2" t="s">
        <v>103</v>
      </c>
      <c r="G1385" s="2" t="s">
        <v>474</v>
      </c>
      <c r="H1385" s="4">
        <v>810000</v>
      </c>
      <c r="I1385" s="4">
        <v>810000</v>
      </c>
    </row>
    <row r="1386" spans="1:9" x14ac:dyDescent="0.35">
      <c r="A1386" s="2" t="s">
        <v>1609</v>
      </c>
      <c r="B1386" s="3">
        <v>45994</v>
      </c>
      <c r="C1386" s="2" t="s">
        <v>353</v>
      </c>
      <c r="D1386" s="2" t="s">
        <v>354</v>
      </c>
      <c r="E1386" s="2" t="s">
        <v>30</v>
      </c>
      <c r="F1386" s="2" t="s">
        <v>103</v>
      </c>
      <c r="G1386" s="2" t="s">
        <v>474</v>
      </c>
      <c r="H1386" s="4">
        <v>142905</v>
      </c>
      <c r="I1386" s="4">
        <v>142905</v>
      </c>
    </row>
    <row r="1387" spans="1:9" x14ac:dyDescent="0.35">
      <c r="A1387" s="2" t="s">
        <v>1610</v>
      </c>
      <c r="B1387" s="3">
        <v>45994</v>
      </c>
      <c r="C1387" s="2" t="s">
        <v>49</v>
      </c>
      <c r="D1387" s="2" t="s">
        <v>50</v>
      </c>
      <c r="E1387" s="2" t="s">
        <v>30</v>
      </c>
      <c r="F1387" s="2" t="s">
        <v>103</v>
      </c>
      <c r="G1387" s="2" t="s">
        <v>474</v>
      </c>
      <c r="H1387" s="4">
        <v>243285</v>
      </c>
      <c r="I1387" s="4">
        <v>243285</v>
      </c>
    </row>
    <row r="1388" spans="1:9" x14ac:dyDescent="0.35">
      <c r="A1388" s="2" t="s">
        <v>1611</v>
      </c>
      <c r="B1388" s="3">
        <v>45994</v>
      </c>
      <c r="C1388" s="2" t="s">
        <v>92</v>
      </c>
      <c r="D1388" s="2" t="s">
        <v>93</v>
      </c>
      <c r="E1388" s="2" t="s">
        <v>30</v>
      </c>
      <c r="F1388" s="2" t="s">
        <v>65</v>
      </c>
      <c r="G1388" s="2" t="s">
        <v>474</v>
      </c>
      <c r="H1388" s="4">
        <v>170205</v>
      </c>
      <c r="I1388" s="4">
        <v>170205</v>
      </c>
    </row>
    <row r="1389" spans="1:9" x14ac:dyDescent="0.35">
      <c r="A1389" s="2" t="s">
        <v>1612</v>
      </c>
      <c r="B1389" s="3">
        <v>45994</v>
      </c>
      <c r="C1389" s="2" t="s">
        <v>238</v>
      </c>
      <c r="D1389" s="2" t="s">
        <v>239</v>
      </c>
      <c r="E1389" s="2" t="s">
        <v>30</v>
      </c>
      <c r="F1389" s="2" t="s">
        <v>65</v>
      </c>
      <c r="G1389" s="2" t="s">
        <v>474</v>
      </c>
      <c r="H1389" s="4">
        <v>27159</v>
      </c>
      <c r="I1389" s="4">
        <v>27159</v>
      </c>
    </row>
    <row r="1390" spans="1:9" x14ac:dyDescent="0.35">
      <c r="A1390" s="2" t="s">
        <v>1613</v>
      </c>
      <c r="B1390" s="3">
        <v>45994</v>
      </c>
      <c r="C1390" s="2" t="s">
        <v>238</v>
      </c>
      <c r="D1390" s="2" t="s">
        <v>239</v>
      </c>
      <c r="E1390" s="2" t="s">
        <v>30</v>
      </c>
      <c r="F1390" s="2" t="s">
        <v>65</v>
      </c>
      <c r="G1390" s="2" t="s">
        <v>474</v>
      </c>
      <c r="H1390" s="4">
        <v>15200</v>
      </c>
      <c r="I1390" s="4">
        <v>15200</v>
      </c>
    </row>
    <row r="1391" spans="1:9" x14ac:dyDescent="0.35">
      <c r="A1391" s="2" t="s">
        <v>1614</v>
      </c>
      <c r="B1391" s="3">
        <v>45994</v>
      </c>
      <c r="C1391" s="2" t="s">
        <v>83</v>
      </c>
      <c r="D1391" s="2" t="s">
        <v>84</v>
      </c>
      <c r="E1391" s="2" t="s">
        <v>30</v>
      </c>
      <c r="F1391" s="2" t="s">
        <v>65</v>
      </c>
      <c r="G1391" s="2" t="s">
        <v>474</v>
      </c>
      <c r="H1391" s="4">
        <v>83895</v>
      </c>
      <c r="I1391" s="4">
        <v>83895</v>
      </c>
    </row>
    <row r="1392" spans="1:9" x14ac:dyDescent="0.35">
      <c r="A1392" s="2" t="s">
        <v>1615</v>
      </c>
      <c r="B1392" s="3">
        <v>45994</v>
      </c>
      <c r="C1392" s="2" t="s">
        <v>285</v>
      </c>
      <c r="D1392" s="2" t="s">
        <v>286</v>
      </c>
      <c r="E1392" s="2" t="s">
        <v>30</v>
      </c>
      <c r="F1392" s="2" t="s">
        <v>65</v>
      </c>
      <c r="G1392" s="2" t="s">
        <v>474</v>
      </c>
      <c r="H1392" s="4">
        <v>60795</v>
      </c>
      <c r="I1392" s="4">
        <v>60795</v>
      </c>
    </row>
    <row r="1393" spans="1:9" x14ac:dyDescent="0.35">
      <c r="A1393" s="2" t="s">
        <v>1616</v>
      </c>
      <c r="B1393" s="3">
        <v>45994</v>
      </c>
      <c r="C1393" s="2" t="s">
        <v>136</v>
      </c>
      <c r="D1393" s="2" t="s">
        <v>137</v>
      </c>
      <c r="E1393" s="2" t="s">
        <v>30</v>
      </c>
      <c r="F1393" s="2" t="s">
        <v>65</v>
      </c>
      <c r="G1393" s="2" t="s">
        <v>474</v>
      </c>
      <c r="H1393" s="4">
        <v>51030</v>
      </c>
      <c r="I1393" s="4">
        <v>51030</v>
      </c>
    </row>
    <row r="1394" spans="1:9" x14ac:dyDescent="0.35">
      <c r="A1394" s="2" t="s">
        <v>1617</v>
      </c>
      <c r="B1394" s="3">
        <v>45994</v>
      </c>
      <c r="C1394" s="2" t="s">
        <v>83</v>
      </c>
      <c r="D1394" s="2" t="s">
        <v>84</v>
      </c>
      <c r="E1394" s="2" t="s">
        <v>30</v>
      </c>
      <c r="F1394" s="2" t="s">
        <v>65</v>
      </c>
      <c r="G1394" s="2" t="s">
        <v>474</v>
      </c>
      <c r="H1394" s="4">
        <v>63000</v>
      </c>
      <c r="I1394" s="4">
        <v>63000</v>
      </c>
    </row>
    <row r="1395" spans="1:9" x14ac:dyDescent="0.35">
      <c r="A1395" s="2" t="s">
        <v>1618</v>
      </c>
      <c r="B1395" s="3">
        <v>45994</v>
      </c>
      <c r="C1395" s="2" t="s">
        <v>92</v>
      </c>
      <c r="D1395" s="2" t="s">
        <v>93</v>
      </c>
      <c r="E1395" s="2" t="s">
        <v>30</v>
      </c>
      <c r="F1395" s="2" t="s">
        <v>65</v>
      </c>
      <c r="G1395" s="2" t="s">
        <v>474</v>
      </c>
      <c r="H1395" s="4">
        <v>349440</v>
      </c>
      <c r="I1395" s="4">
        <v>349440</v>
      </c>
    </row>
    <row r="1396" spans="1:9" x14ac:dyDescent="0.35">
      <c r="A1396" s="2" t="s">
        <v>1619</v>
      </c>
      <c r="B1396" s="3">
        <v>45994</v>
      </c>
      <c r="C1396" s="2" t="s">
        <v>105</v>
      </c>
      <c r="D1396" s="2" t="s">
        <v>106</v>
      </c>
      <c r="E1396" s="2" t="s">
        <v>30</v>
      </c>
      <c r="F1396" s="2" t="s">
        <v>65</v>
      </c>
      <c r="G1396" s="2" t="s">
        <v>474</v>
      </c>
      <c r="H1396" s="4">
        <v>81375</v>
      </c>
      <c r="I1396" s="4">
        <v>81375</v>
      </c>
    </row>
    <row r="1397" spans="1:9" x14ac:dyDescent="0.35">
      <c r="A1397" s="2" t="s">
        <v>1620</v>
      </c>
      <c r="B1397" s="3">
        <v>45994</v>
      </c>
      <c r="C1397" s="2" t="s">
        <v>43</v>
      </c>
      <c r="D1397" s="2" t="s">
        <v>44</v>
      </c>
      <c r="E1397" s="2" t="s">
        <v>30</v>
      </c>
      <c r="F1397" s="2" t="s">
        <v>65</v>
      </c>
      <c r="G1397" s="2" t="s">
        <v>474</v>
      </c>
      <c r="H1397" s="4">
        <v>52185</v>
      </c>
      <c r="I1397" s="4">
        <v>52185</v>
      </c>
    </row>
    <row r="1398" spans="1:9" x14ac:dyDescent="0.35">
      <c r="A1398" s="2" t="s">
        <v>1621</v>
      </c>
      <c r="B1398" s="3">
        <v>45994</v>
      </c>
      <c r="C1398" s="2" t="s">
        <v>83</v>
      </c>
      <c r="D1398" s="2" t="s">
        <v>84</v>
      </c>
      <c r="E1398" s="2" t="s">
        <v>30</v>
      </c>
      <c r="F1398" s="2" t="s">
        <v>65</v>
      </c>
      <c r="G1398" s="2" t="s">
        <v>474</v>
      </c>
      <c r="H1398" s="4">
        <v>366555</v>
      </c>
      <c r="I1398" s="4">
        <v>366555</v>
      </c>
    </row>
    <row r="1399" spans="1:9" x14ac:dyDescent="0.35">
      <c r="A1399" s="2" t="s">
        <v>1622</v>
      </c>
      <c r="B1399" s="3">
        <v>45994</v>
      </c>
      <c r="C1399" s="2" t="s">
        <v>139</v>
      </c>
      <c r="D1399" s="2" t="s">
        <v>140</v>
      </c>
      <c r="E1399" s="2" t="s">
        <v>30</v>
      </c>
      <c r="F1399" s="2" t="s">
        <v>113</v>
      </c>
      <c r="G1399" s="2" t="s">
        <v>474</v>
      </c>
      <c r="H1399" s="4">
        <v>12931</v>
      </c>
      <c r="I1399" s="4">
        <v>12931</v>
      </c>
    </row>
    <row r="1400" spans="1:9" x14ac:dyDescent="0.35">
      <c r="A1400" s="2" t="s">
        <v>1623</v>
      </c>
      <c r="B1400" s="3">
        <v>45994</v>
      </c>
      <c r="C1400" s="2" t="s">
        <v>92</v>
      </c>
      <c r="D1400" s="2" t="s">
        <v>93</v>
      </c>
      <c r="E1400" s="2" t="s">
        <v>30</v>
      </c>
      <c r="F1400" s="2" t="s">
        <v>147</v>
      </c>
      <c r="G1400" s="2" t="s">
        <v>474</v>
      </c>
      <c r="H1400" s="4">
        <v>285141</v>
      </c>
      <c r="I1400" s="4">
        <v>285141</v>
      </c>
    </row>
    <row r="1401" spans="1:9" x14ac:dyDescent="0.35">
      <c r="A1401" s="2" t="s">
        <v>1624</v>
      </c>
      <c r="B1401" s="3">
        <v>45993</v>
      </c>
      <c r="C1401" s="2" t="s">
        <v>181</v>
      </c>
      <c r="D1401" s="2" t="s">
        <v>182</v>
      </c>
      <c r="E1401" s="2" t="s">
        <v>30</v>
      </c>
      <c r="F1401" s="2" t="s">
        <v>72</v>
      </c>
      <c r="G1401" s="2" t="s">
        <v>474</v>
      </c>
      <c r="H1401" s="4">
        <v>28500</v>
      </c>
      <c r="I1401" s="4">
        <v>28500</v>
      </c>
    </row>
    <row r="1402" spans="1:9" x14ac:dyDescent="0.35">
      <c r="A1402" s="2" t="s">
        <v>1625</v>
      </c>
      <c r="B1402" s="3">
        <v>45993</v>
      </c>
      <c r="C1402" s="2" t="s">
        <v>17</v>
      </c>
      <c r="D1402" s="2" t="s">
        <v>18</v>
      </c>
      <c r="E1402" s="2" t="s">
        <v>30</v>
      </c>
      <c r="F1402" s="2" t="s">
        <v>31</v>
      </c>
      <c r="G1402" s="2" t="s">
        <v>474</v>
      </c>
      <c r="H1402" s="4">
        <v>7759</v>
      </c>
      <c r="I1402" s="4">
        <v>7759</v>
      </c>
    </row>
    <row r="1403" spans="1:9" x14ac:dyDescent="0.35">
      <c r="A1403" s="2" t="s">
        <v>1626</v>
      </c>
      <c r="B1403" s="3">
        <v>45993</v>
      </c>
      <c r="C1403" s="2" t="s">
        <v>698</v>
      </c>
      <c r="D1403" s="2" t="s">
        <v>699</v>
      </c>
      <c r="E1403" s="2" t="s">
        <v>30</v>
      </c>
      <c r="F1403" s="2" t="s">
        <v>31</v>
      </c>
      <c r="G1403" s="2" t="s">
        <v>474</v>
      </c>
      <c r="H1403" s="4">
        <v>7759</v>
      </c>
      <c r="I1403" s="4">
        <v>7759</v>
      </c>
    </row>
    <row r="1404" spans="1:9" x14ac:dyDescent="0.35">
      <c r="A1404" s="2" t="s">
        <v>1627</v>
      </c>
      <c r="B1404" s="3">
        <v>45993</v>
      </c>
      <c r="C1404" s="2" t="s">
        <v>92</v>
      </c>
      <c r="D1404" s="2" t="s">
        <v>93</v>
      </c>
      <c r="E1404" s="2" t="s">
        <v>30</v>
      </c>
      <c r="F1404" s="2" t="s">
        <v>31</v>
      </c>
      <c r="G1404" s="2" t="s">
        <v>474</v>
      </c>
      <c r="H1404" s="4">
        <v>215000</v>
      </c>
      <c r="I1404" s="4">
        <v>215000</v>
      </c>
    </row>
    <row r="1405" spans="1:9" x14ac:dyDescent="0.35">
      <c r="A1405" s="2" t="s">
        <v>1628</v>
      </c>
      <c r="B1405" s="3">
        <v>45993</v>
      </c>
      <c r="C1405" s="2" t="s">
        <v>136</v>
      </c>
      <c r="D1405" s="2" t="s">
        <v>137</v>
      </c>
      <c r="E1405" s="2" t="s">
        <v>30</v>
      </c>
      <c r="F1405" s="2" t="s">
        <v>31</v>
      </c>
      <c r="G1405" s="2" t="s">
        <v>474</v>
      </c>
      <c r="H1405" s="4">
        <v>824486.51</v>
      </c>
      <c r="I1405" s="4">
        <v>824486.51</v>
      </c>
    </row>
    <row r="1406" spans="1:9" x14ac:dyDescent="0.35">
      <c r="A1406" s="2" t="s">
        <v>1629</v>
      </c>
      <c r="B1406" s="3">
        <v>45993</v>
      </c>
      <c r="C1406" s="2" t="s">
        <v>21</v>
      </c>
      <c r="D1406" s="2" t="s">
        <v>22</v>
      </c>
      <c r="E1406" s="2" t="s">
        <v>30</v>
      </c>
      <c r="F1406" s="2" t="s">
        <v>31</v>
      </c>
      <c r="G1406" s="2" t="s">
        <v>474</v>
      </c>
      <c r="H1406" s="4">
        <v>107700</v>
      </c>
      <c r="I1406" s="4">
        <v>107700</v>
      </c>
    </row>
    <row r="1407" spans="1:9" x14ac:dyDescent="0.35">
      <c r="A1407" s="2" t="s">
        <v>1630</v>
      </c>
      <c r="B1407" s="3">
        <v>45993</v>
      </c>
      <c r="C1407" s="2" t="s">
        <v>1631</v>
      </c>
      <c r="D1407" s="2" t="s">
        <v>1632</v>
      </c>
      <c r="E1407" s="2" t="s">
        <v>30</v>
      </c>
      <c r="F1407" s="2" t="s">
        <v>31</v>
      </c>
      <c r="G1407" s="2" t="s">
        <v>474</v>
      </c>
      <c r="H1407" s="4">
        <v>127776</v>
      </c>
      <c r="I1407" s="4">
        <v>127776</v>
      </c>
    </row>
    <row r="1408" spans="1:9" x14ac:dyDescent="0.35">
      <c r="A1408" s="2" t="s">
        <v>1633</v>
      </c>
      <c r="B1408" s="3">
        <v>45993</v>
      </c>
      <c r="C1408" s="2" t="s">
        <v>92</v>
      </c>
      <c r="D1408" s="2" t="s">
        <v>93</v>
      </c>
      <c r="E1408" s="2" t="s">
        <v>30</v>
      </c>
      <c r="F1408" s="2" t="s">
        <v>31</v>
      </c>
      <c r="G1408" s="2" t="s">
        <v>474</v>
      </c>
      <c r="H1408" s="4">
        <v>149400</v>
      </c>
      <c r="I1408" s="4">
        <v>149400</v>
      </c>
    </row>
    <row r="1409" spans="1:9" x14ac:dyDescent="0.35">
      <c r="A1409" s="2" t="s">
        <v>1634</v>
      </c>
      <c r="B1409" s="3">
        <v>45993</v>
      </c>
      <c r="C1409" s="2" t="s">
        <v>532</v>
      </c>
      <c r="D1409" s="2" t="s">
        <v>533</v>
      </c>
      <c r="E1409" s="2" t="s">
        <v>30</v>
      </c>
      <c r="F1409" s="2" t="s">
        <v>31</v>
      </c>
      <c r="G1409" s="2" t="s">
        <v>474</v>
      </c>
      <c r="H1409" s="4">
        <v>300000</v>
      </c>
      <c r="I1409" s="4">
        <v>300000</v>
      </c>
    </row>
    <row r="1410" spans="1:9" x14ac:dyDescent="0.35">
      <c r="A1410" s="2" t="s">
        <v>1635</v>
      </c>
      <c r="B1410" s="3">
        <v>45993</v>
      </c>
      <c r="C1410" s="2" t="s">
        <v>503</v>
      </c>
      <c r="D1410" s="2" t="s">
        <v>504</v>
      </c>
      <c r="E1410" s="2" t="s">
        <v>30</v>
      </c>
      <c r="F1410" s="2" t="s">
        <v>19</v>
      </c>
      <c r="G1410" s="2" t="s">
        <v>474</v>
      </c>
      <c r="H1410" s="4">
        <v>11804</v>
      </c>
      <c r="I1410" s="4">
        <v>11804</v>
      </c>
    </row>
    <row r="1411" spans="1:9" x14ac:dyDescent="0.35">
      <c r="A1411" s="2" t="s">
        <v>1636</v>
      </c>
      <c r="B1411" s="3">
        <v>45993</v>
      </c>
      <c r="C1411" s="2" t="s">
        <v>21</v>
      </c>
      <c r="D1411" s="2" t="s">
        <v>22</v>
      </c>
      <c r="E1411" s="2" t="s">
        <v>30</v>
      </c>
      <c r="F1411" s="2" t="s">
        <v>19</v>
      </c>
      <c r="G1411" s="2" t="s">
        <v>474</v>
      </c>
      <c r="H1411" s="4">
        <v>108200</v>
      </c>
      <c r="I1411" s="4">
        <v>108200</v>
      </c>
    </row>
    <row r="1412" spans="1:9" x14ac:dyDescent="0.35">
      <c r="A1412" s="2" t="s">
        <v>1637</v>
      </c>
      <c r="B1412" s="3">
        <v>45993</v>
      </c>
      <c r="C1412" s="2" t="s">
        <v>145</v>
      </c>
      <c r="D1412" s="2" t="s">
        <v>146</v>
      </c>
      <c r="E1412" s="2" t="s">
        <v>30</v>
      </c>
      <c r="F1412" s="2" t="s">
        <v>19</v>
      </c>
      <c r="G1412" s="2" t="s">
        <v>474</v>
      </c>
      <c r="H1412" s="4">
        <v>67824</v>
      </c>
      <c r="I1412" s="4">
        <v>67824</v>
      </c>
    </row>
    <row r="1413" spans="1:9" x14ac:dyDescent="0.35">
      <c r="A1413" s="2" t="s">
        <v>1638</v>
      </c>
      <c r="B1413" s="3">
        <v>45993</v>
      </c>
      <c r="C1413" s="2" t="s">
        <v>145</v>
      </c>
      <c r="D1413" s="2" t="s">
        <v>146</v>
      </c>
      <c r="E1413" s="2" t="s">
        <v>30</v>
      </c>
      <c r="F1413" s="2" t="s">
        <v>31</v>
      </c>
      <c r="G1413" s="2" t="s">
        <v>474</v>
      </c>
      <c r="H1413" s="4">
        <v>62650</v>
      </c>
      <c r="I1413" s="4">
        <v>62650</v>
      </c>
    </row>
    <row r="1414" spans="1:9" x14ac:dyDescent="0.35">
      <c r="A1414" s="2" t="s">
        <v>1639</v>
      </c>
      <c r="B1414" s="3">
        <v>45993</v>
      </c>
      <c r="C1414" s="2" t="s">
        <v>105</v>
      </c>
      <c r="D1414" s="2" t="s">
        <v>106</v>
      </c>
      <c r="E1414" s="2" t="s">
        <v>30</v>
      </c>
      <c r="F1414" s="2" t="s">
        <v>19</v>
      </c>
      <c r="G1414" s="2" t="s">
        <v>474</v>
      </c>
      <c r="H1414" s="4">
        <v>48416</v>
      </c>
      <c r="I1414" s="4">
        <v>48416</v>
      </c>
    </row>
    <row r="1415" spans="1:9" x14ac:dyDescent="0.35">
      <c r="A1415" s="2" t="s">
        <v>1640</v>
      </c>
      <c r="B1415" s="3">
        <v>45993</v>
      </c>
      <c r="C1415" s="2" t="s">
        <v>285</v>
      </c>
      <c r="D1415" s="2" t="s">
        <v>286</v>
      </c>
      <c r="E1415" s="2" t="s">
        <v>30</v>
      </c>
      <c r="F1415" s="2" t="s">
        <v>31</v>
      </c>
      <c r="G1415" s="2" t="s">
        <v>474</v>
      </c>
      <c r="H1415" s="4">
        <v>77570</v>
      </c>
      <c r="I1415" s="4">
        <v>77570</v>
      </c>
    </row>
    <row r="1416" spans="1:9" x14ac:dyDescent="0.35">
      <c r="A1416" s="2" t="s">
        <v>1641</v>
      </c>
      <c r="B1416" s="3">
        <v>45993</v>
      </c>
      <c r="C1416" s="2" t="s">
        <v>77</v>
      </c>
      <c r="D1416" s="2" t="s">
        <v>78</v>
      </c>
      <c r="E1416" s="2" t="s">
        <v>30</v>
      </c>
      <c r="F1416" s="2" t="s">
        <v>19</v>
      </c>
      <c r="G1416" s="2" t="s">
        <v>474</v>
      </c>
      <c r="H1416" s="4">
        <v>6520</v>
      </c>
      <c r="I1416" s="4">
        <v>6520</v>
      </c>
    </row>
    <row r="1417" spans="1:9" x14ac:dyDescent="0.35">
      <c r="A1417" s="2" t="s">
        <v>1642</v>
      </c>
      <c r="B1417" s="3">
        <v>45993</v>
      </c>
      <c r="C1417" s="2" t="s">
        <v>17</v>
      </c>
      <c r="D1417" s="2" t="s">
        <v>18</v>
      </c>
      <c r="E1417" s="2" t="s">
        <v>30</v>
      </c>
      <c r="F1417" s="2" t="s">
        <v>147</v>
      </c>
      <c r="G1417" s="2" t="s">
        <v>474</v>
      </c>
      <c r="H1417" s="4">
        <v>26500</v>
      </c>
      <c r="I1417" s="4">
        <v>26500</v>
      </c>
    </row>
    <row r="1418" spans="1:9" x14ac:dyDescent="0.35">
      <c r="A1418" s="2" t="s">
        <v>1643</v>
      </c>
      <c r="B1418" s="3">
        <v>45993</v>
      </c>
      <c r="C1418" s="2" t="s">
        <v>136</v>
      </c>
      <c r="D1418" s="2" t="s">
        <v>137</v>
      </c>
      <c r="E1418" s="2" t="s">
        <v>30</v>
      </c>
      <c r="F1418" s="2" t="s">
        <v>31</v>
      </c>
      <c r="G1418" s="2" t="s">
        <v>474</v>
      </c>
      <c r="H1418" s="4">
        <v>9680</v>
      </c>
      <c r="I1418" s="4">
        <v>9680</v>
      </c>
    </row>
    <row r="1419" spans="1:9" x14ac:dyDescent="0.35">
      <c r="A1419" s="2" t="s">
        <v>1644</v>
      </c>
      <c r="B1419" s="3">
        <v>45993</v>
      </c>
      <c r="C1419" s="2" t="s">
        <v>136</v>
      </c>
      <c r="D1419" s="2" t="s">
        <v>137</v>
      </c>
      <c r="E1419" s="2" t="s">
        <v>30</v>
      </c>
      <c r="F1419" s="2" t="s">
        <v>19</v>
      </c>
      <c r="G1419" s="2" t="s">
        <v>474</v>
      </c>
      <c r="H1419" s="4">
        <v>46016</v>
      </c>
      <c r="I1419" s="4">
        <v>46016</v>
      </c>
    </row>
    <row r="1420" spans="1:9" x14ac:dyDescent="0.35">
      <c r="A1420" s="2" t="s">
        <v>1645</v>
      </c>
      <c r="B1420" s="3">
        <v>45993</v>
      </c>
      <c r="C1420" s="2" t="s">
        <v>83</v>
      </c>
      <c r="D1420" s="2" t="s">
        <v>84</v>
      </c>
      <c r="E1420" s="2" t="s">
        <v>30</v>
      </c>
      <c r="F1420" s="2" t="s">
        <v>72</v>
      </c>
      <c r="G1420" s="2" t="s">
        <v>474</v>
      </c>
      <c r="H1420" s="4">
        <v>132500</v>
      </c>
      <c r="I1420" s="4">
        <v>132500</v>
      </c>
    </row>
    <row r="1421" spans="1:9" x14ac:dyDescent="0.35">
      <c r="A1421" s="2" t="s">
        <v>1646</v>
      </c>
      <c r="B1421" s="3">
        <v>45993</v>
      </c>
      <c r="C1421" s="2" t="s">
        <v>92</v>
      </c>
      <c r="D1421" s="2" t="s">
        <v>93</v>
      </c>
      <c r="E1421" s="2" t="s">
        <v>30</v>
      </c>
      <c r="F1421" s="2" t="s">
        <v>72</v>
      </c>
      <c r="G1421" s="2" t="s">
        <v>474</v>
      </c>
      <c r="H1421" s="4">
        <v>68400</v>
      </c>
      <c r="I1421" s="4">
        <v>68400</v>
      </c>
    </row>
    <row r="1422" spans="1:9" x14ac:dyDescent="0.35">
      <c r="A1422" s="2" t="s">
        <v>1647</v>
      </c>
      <c r="B1422" s="3">
        <v>45993</v>
      </c>
      <c r="C1422" s="2" t="s">
        <v>532</v>
      </c>
      <c r="D1422" s="2" t="s">
        <v>533</v>
      </c>
      <c r="E1422" s="2" t="s">
        <v>30</v>
      </c>
      <c r="F1422" s="2" t="s">
        <v>19</v>
      </c>
      <c r="G1422" s="2" t="s">
        <v>474</v>
      </c>
      <c r="H1422" s="4">
        <v>19970</v>
      </c>
      <c r="I1422" s="4">
        <v>19970</v>
      </c>
    </row>
    <row r="1423" spans="1:9" x14ac:dyDescent="0.35">
      <c r="A1423" s="2" t="s">
        <v>1648</v>
      </c>
      <c r="B1423" s="3">
        <v>45993</v>
      </c>
      <c r="C1423" s="2" t="s">
        <v>105</v>
      </c>
      <c r="D1423" s="2" t="s">
        <v>106</v>
      </c>
      <c r="E1423" s="2" t="s">
        <v>30</v>
      </c>
      <c r="F1423" s="2" t="s">
        <v>103</v>
      </c>
      <c r="G1423" s="2" t="s">
        <v>474</v>
      </c>
      <c r="H1423" s="4">
        <v>145345</v>
      </c>
      <c r="I1423" s="4">
        <v>145345</v>
      </c>
    </row>
    <row r="1424" spans="1:9" x14ac:dyDescent="0.35">
      <c r="A1424" s="2" t="s">
        <v>1649</v>
      </c>
      <c r="B1424" s="3">
        <v>45993</v>
      </c>
      <c r="C1424" s="2" t="s">
        <v>92</v>
      </c>
      <c r="D1424" s="2" t="s">
        <v>93</v>
      </c>
      <c r="E1424" s="2" t="s">
        <v>30</v>
      </c>
      <c r="F1424" s="2" t="s">
        <v>19</v>
      </c>
      <c r="G1424" s="2" t="s">
        <v>474</v>
      </c>
      <c r="H1424" s="4">
        <v>340772</v>
      </c>
      <c r="I1424" s="4">
        <v>340772</v>
      </c>
    </row>
    <row r="1425" spans="1:9" x14ac:dyDescent="0.35">
      <c r="A1425" s="2" t="s">
        <v>1650</v>
      </c>
      <c r="B1425" s="3">
        <v>45993</v>
      </c>
      <c r="C1425" s="2" t="s">
        <v>92</v>
      </c>
      <c r="D1425" s="2" t="s">
        <v>93</v>
      </c>
      <c r="E1425" s="2" t="s">
        <v>30</v>
      </c>
      <c r="F1425" s="2" t="s">
        <v>31</v>
      </c>
      <c r="G1425" s="2" t="s">
        <v>474</v>
      </c>
      <c r="H1425" s="4">
        <v>200700</v>
      </c>
      <c r="I1425" s="4">
        <v>200700</v>
      </c>
    </row>
    <row r="1426" spans="1:9" x14ac:dyDescent="0.35">
      <c r="A1426" s="2" t="s">
        <v>1651</v>
      </c>
      <c r="B1426" s="3">
        <v>45993</v>
      </c>
      <c r="C1426" s="2" t="s">
        <v>21</v>
      </c>
      <c r="D1426" s="2" t="s">
        <v>22</v>
      </c>
      <c r="E1426" s="2" t="s">
        <v>30</v>
      </c>
      <c r="F1426" s="2" t="s">
        <v>56</v>
      </c>
      <c r="G1426" s="2" t="s">
        <v>474</v>
      </c>
      <c r="H1426" s="4">
        <v>26000</v>
      </c>
      <c r="I1426" s="4">
        <v>26000</v>
      </c>
    </row>
    <row r="1427" spans="1:9" x14ac:dyDescent="0.35">
      <c r="A1427" s="2" t="s">
        <v>1652</v>
      </c>
      <c r="B1427" s="3">
        <v>45993</v>
      </c>
      <c r="C1427" s="2" t="s">
        <v>105</v>
      </c>
      <c r="D1427" s="2" t="s">
        <v>106</v>
      </c>
      <c r="E1427" s="2" t="s">
        <v>30</v>
      </c>
      <c r="F1427" s="2" t="s">
        <v>103</v>
      </c>
      <c r="G1427" s="2" t="s">
        <v>474</v>
      </c>
      <c r="H1427" s="4">
        <v>263684</v>
      </c>
      <c r="I1427" s="4">
        <v>263684</v>
      </c>
    </row>
    <row r="1428" spans="1:9" x14ac:dyDescent="0.35">
      <c r="A1428" s="2" t="s">
        <v>1653</v>
      </c>
      <c r="B1428" s="3">
        <v>45993</v>
      </c>
      <c r="C1428" s="2" t="s">
        <v>49</v>
      </c>
      <c r="D1428" s="2" t="s">
        <v>50</v>
      </c>
      <c r="E1428" s="2" t="s">
        <v>30</v>
      </c>
      <c r="F1428" s="2" t="s">
        <v>103</v>
      </c>
      <c r="G1428" s="2" t="s">
        <v>474</v>
      </c>
      <c r="H1428" s="4">
        <v>192500</v>
      </c>
      <c r="I1428" s="4">
        <v>192500</v>
      </c>
    </row>
    <row r="1429" spans="1:9" x14ac:dyDescent="0.35">
      <c r="A1429" s="2" t="s">
        <v>1654</v>
      </c>
      <c r="B1429" s="3">
        <v>45992</v>
      </c>
      <c r="C1429" s="2" t="s">
        <v>136</v>
      </c>
      <c r="D1429" s="2" t="s">
        <v>137</v>
      </c>
      <c r="E1429" s="2" t="s">
        <v>30</v>
      </c>
      <c r="F1429" s="2" t="s">
        <v>88</v>
      </c>
      <c r="G1429" s="2" t="s">
        <v>474</v>
      </c>
      <c r="H1429" s="4">
        <v>43900</v>
      </c>
      <c r="I1429" s="4">
        <v>43900</v>
      </c>
    </row>
    <row r="1430" spans="1:9" x14ac:dyDescent="0.35">
      <c r="A1430" s="2" t="s">
        <v>1655</v>
      </c>
      <c r="B1430" s="3">
        <v>45992</v>
      </c>
      <c r="C1430" s="2" t="s">
        <v>328</v>
      </c>
      <c r="D1430" s="2" t="s">
        <v>329</v>
      </c>
      <c r="E1430" s="2" t="s">
        <v>30</v>
      </c>
      <c r="F1430" s="2" t="s">
        <v>88</v>
      </c>
      <c r="G1430" s="2" t="s">
        <v>474</v>
      </c>
      <c r="H1430" s="4">
        <v>28600</v>
      </c>
      <c r="I1430" s="4">
        <v>28600</v>
      </c>
    </row>
    <row r="1431" spans="1:9" x14ac:dyDescent="0.35">
      <c r="A1431" s="2" t="s">
        <v>1656</v>
      </c>
      <c r="B1431" s="3">
        <v>45992</v>
      </c>
      <c r="C1431" s="2" t="s">
        <v>83</v>
      </c>
      <c r="D1431" s="2" t="s">
        <v>84</v>
      </c>
      <c r="E1431" s="2" t="s">
        <v>30</v>
      </c>
      <c r="F1431" s="2" t="s">
        <v>88</v>
      </c>
      <c r="G1431" s="2" t="s">
        <v>474</v>
      </c>
      <c r="H1431" s="4">
        <v>28496.21</v>
      </c>
      <c r="I1431" s="4">
        <v>28496.21</v>
      </c>
    </row>
    <row r="1432" spans="1:9" x14ac:dyDescent="0.35">
      <c r="A1432" s="2" t="s">
        <v>1657</v>
      </c>
      <c r="B1432" s="3">
        <v>45992</v>
      </c>
      <c r="C1432" s="2" t="s">
        <v>43</v>
      </c>
      <c r="D1432" s="2" t="s">
        <v>44</v>
      </c>
      <c r="E1432" s="2" t="s">
        <v>30</v>
      </c>
      <c r="F1432" s="2" t="s">
        <v>88</v>
      </c>
      <c r="G1432" s="2" t="s">
        <v>474</v>
      </c>
      <c r="H1432" s="4">
        <v>160000</v>
      </c>
      <c r="I1432" s="4">
        <v>160000</v>
      </c>
    </row>
    <row r="1433" spans="1:9" x14ac:dyDescent="0.35">
      <c r="A1433" s="2" t="s">
        <v>1658</v>
      </c>
      <c r="B1433" s="3">
        <v>45992</v>
      </c>
      <c r="C1433" s="2" t="s">
        <v>251</v>
      </c>
      <c r="D1433" s="2" t="s">
        <v>252</v>
      </c>
      <c r="E1433" s="2" t="s">
        <v>30</v>
      </c>
      <c r="F1433" s="2" t="s">
        <v>103</v>
      </c>
      <c r="G1433" s="2" t="s">
        <v>474</v>
      </c>
      <c r="H1433" s="4">
        <v>119000</v>
      </c>
      <c r="I1433" s="4">
        <v>119000</v>
      </c>
    </row>
    <row r="1434" spans="1:9" x14ac:dyDescent="0.35">
      <c r="A1434" s="2" t="s">
        <v>1659</v>
      </c>
      <c r="B1434" s="3">
        <v>45992</v>
      </c>
      <c r="C1434" s="2" t="s">
        <v>507</v>
      </c>
      <c r="D1434" s="2" t="s">
        <v>508</v>
      </c>
      <c r="E1434" s="2" t="s">
        <v>30</v>
      </c>
      <c r="F1434" s="2" t="s">
        <v>31</v>
      </c>
      <c r="G1434" s="2" t="s">
        <v>474</v>
      </c>
      <c r="H1434" s="4">
        <v>85000</v>
      </c>
      <c r="I1434" s="4">
        <v>85000</v>
      </c>
    </row>
    <row r="1435" spans="1:9" x14ac:dyDescent="0.35">
      <c r="A1435" s="2" t="s">
        <v>1660</v>
      </c>
      <c r="B1435" s="3">
        <v>45992</v>
      </c>
      <c r="C1435" s="2" t="s">
        <v>105</v>
      </c>
      <c r="D1435" s="2" t="s">
        <v>106</v>
      </c>
      <c r="E1435" s="2" t="s">
        <v>30</v>
      </c>
      <c r="F1435" s="2" t="s">
        <v>103</v>
      </c>
      <c r="G1435" s="2" t="s">
        <v>474</v>
      </c>
      <c r="H1435" s="4">
        <v>469517.75</v>
      </c>
      <c r="I1435" s="4">
        <v>469517.75</v>
      </c>
    </row>
    <row r="1436" spans="1:9" x14ac:dyDescent="0.35">
      <c r="A1436" s="2" t="s">
        <v>1661</v>
      </c>
      <c r="B1436" s="3">
        <v>45992</v>
      </c>
      <c r="C1436" s="2" t="s">
        <v>77</v>
      </c>
      <c r="D1436" s="2" t="s">
        <v>78</v>
      </c>
      <c r="E1436" s="2" t="s">
        <v>30</v>
      </c>
      <c r="F1436" s="2" t="s">
        <v>56</v>
      </c>
      <c r="G1436" s="2" t="s">
        <v>474</v>
      </c>
      <c r="H1436" s="4">
        <v>37500</v>
      </c>
      <c r="I1436" s="4">
        <v>37500</v>
      </c>
    </row>
    <row r="1437" spans="1:9" x14ac:dyDescent="0.35">
      <c r="A1437" s="2" t="s">
        <v>1662</v>
      </c>
      <c r="B1437" s="3">
        <v>45992</v>
      </c>
      <c r="C1437" s="2" t="s">
        <v>224</v>
      </c>
      <c r="D1437" s="2" t="s">
        <v>225</v>
      </c>
      <c r="E1437" s="2" t="s">
        <v>30</v>
      </c>
      <c r="F1437" s="2" t="s">
        <v>19</v>
      </c>
      <c r="G1437" s="2" t="s">
        <v>474</v>
      </c>
      <c r="H1437" s="4">
        <v>380550</v>
      </c>
      <c r="I1437" s="4">
        <v>380550</v>
      </c>
    </row>
    <row r="1438" spans="1:9" x14ac:dyDescent="0.35">
      <c r="A1438" s="2" t="s">
        <v>1663</v>
      </c>
      <c r="B1438" s="3">
        <v>45992</v>
      </c>
      <c r="C1438" s="2" t="s">
        <v>224</v>
      </c>
      <c r="D1438" s="2" t="s">
        <v>225</v>
      </c>
      <c r="E1438" s="2" t="s">
        <v>30</v>
      </c>
      <c r="F1438" s="2" t="s">
        <v>19</v>
      </c>
      <c r="G1438" s="2" t="s">
        <v>474</v>
      </c>
      <c r="H1438" s="4">
        <v>258620.5</v>
      </c>
      <c r="I1438" s="4">
        <v>258620.5</v>
      </c>
    </row>
    <row r="1439" spans="1:9" x14ac:dyDescent="0.35">
      <c r="A1439" s="2" t="s">
        <v>1664</v>
      </c>
      <c r="B1439" s="3">
        <v>45992</v>
      </c>
      <c r="C1439" s="2" t="s">
        <v>353</v>
      </c>
      <c r="D1439" s="2" t="s">
        <v>354</v>
      </c>
      <c r="E1439" s="2" t="s">
        <v>30</v>
      </c>
      <c r="F1439" s="2" t="s">
        <v>103</v>
      </c>
      <c r="G1439" s="2" t="s">
        <v>474</v>
      </c>
      <c r="H1439" s="4">
        <v>52290</v>
      </c>
      <c r="I1439" s="4">
        <v>52290</v>
      </c>
    </row>
    <row r="1440" spans="1:9" x14ac:dyDescent="0.35">
      <c r="A1440" s="2" t="s">
        <v>1665</v>
      </c>
      <c r="B1440" s="3">
        <v>45992</v>
      </c>
      <c r="C1440" s="2" t="s">
        <v>105</v>
      </c>
      <c r="D1440" s="2" t="s">
        <v>106</v>
      </c>
      <c r="E1440" s="2" t="s">
        <v>30</v>
      </c>
      <c r="F1440" s="2" t="s">
        <v>103</v>
      </c>
      <c r="G1440" s="2" t="s">
        <v>474</v>
      </c>
      <c r="H1440" s="4">
        <v>140595</v>
      </c>
      <c r="I1440" s="4">
        <v>140595</v>
      </c>
    </row>
    <row r="1441" spans="1:9" x14ac:dyDescent="0.35">
      <c r="A1441" s="2" t="s">
        <v>1666</v>
      </c>
      <c r="B1441" s="3">
        <v>45992</v>
      </c>
      <c r="C1441" s="2" t="s">
        <v>238</v>
      </c>
      <c r="D1441" s="2" t="s">
        <v>239</v>
      </c>
      <c r="E1441" s="2" t="s">
        <v>30</v>
      </c>
      <c r="F1441" s="2" t="s">
        <v>65</v>
      </c>
      <c r="G1441" s="2" t="s">
        <v>474</v>
      </c>
      <c r="H1441" s="4">
        <v>70950</v>
      </c>
      <c r="I1441" s="4">
        <v>70950</v>
      </c>
    </row>
    <row r="1442" spans="1:9" x14ac:dyDescent="0.35">
      <c r="A1442" s="2" t="s">
        <v>1667</v>
      </c>
      <c r="B1442" s="3">
        <v>45992</v>
      </c>
      <c r="C1442" s="2" t="s">
        <v>49</v>
      </c>
      <c r="D1442" s="2" t="s">
        <v>50</v>
      </c>
      <c r="E1442" s="2" t="s">
        <v>30</v>
      </c>
      <c r="F1442" s="2" t="s">
        <v>103</v>
      </c>
      <c r="G1442" s="2" t="s">
        <v>474</v>
      </c>
      <c r="H1442" s="4">
        <v>60000</v>
      </c>
      <c r="I1442" s="4">
        <v>60000</v>
      </c>
    </row>
    <row r="1443" spans="1:9" x14ac:dyDescent="0.35">
      <c r="A1443" s="2" t="s">
        <v>1668</v>
      </c>
      <c r="B1443" s="3">
        <v>45992</v>
      </c>
      <c r="C1443" s="2" t="s">
        <v>136</v>
      </c>
      <c r="D1443" s="2" t="s">
        <v>137</v>
      </c>
      <c r="E1443" s="2" t="s">
        <v>30</v>
      </c>
      <c r="F1443" s="2" t="s">
        <v>31</v>
      </c>
      <c r="G1443" s="2" t="s">
        <v>474</v>
      </c>
      <c r="H1443" s="4">
        <v>150000</v>
      </c>
      <c r="I1443" s="4">
        <v>150000</v>
      </c>
    </row>
    <row r="1444" spans="1:9" x14ac:dyDescent="0.35">
      <c r="A1444" s="2" t="s">
        <v>1669</v>
      </c>
      <c r="B1444" s="3">
        <v>45992</v>
      </c>
      <c r="C1444" s="2" t="s">
        <v>49</v>
      </c>
      <c r="D1444" s="2" t="s">
        <v>50</v>
      </c>
      <c r="E1444" s="2" t="s">
        <v>30</v>
      </c>
      <c r="F1444" s="2" t="s">
        <v>103</v>
      </c>
      <c r="G1444" s="2" t="s">
        <v>474</v>
      </c>
      <c r="H1444" s="4">
        <v>1986000</v>
      </c>
      <c r="I1444" s="4">
        <v>1986000</v>
      </c>
    </row>
    <row r="1445" spans="1:9" x14ac:dyDescent="0.35">
      <c r="A1445" s="2" t="s">
        <v>1670</v>
      </c>
      <c r="B1445" s="3">
        <v>45992</v>
      </c>
      <c r="C1445" s="2" t="s">
        <v>17</v>
      </c>
      <c r="D1445" s="2" t="s">
        <v>18</v>
      </c>
      <c r="E1445" s="2" t="s">
        <v>30</v>
      </c>
      <c r="F1445" s="2" t="s">
        <v>31</v>
      </c>
      <c r="G1445" s="2" t="s">
        <v>474</v>
      </c>
      <c r="H1445" s="4">
        <v>60000</v>
      </c>
      <c r="I1445" s="4">
        <v>57000</v>
      </c>
    </row>
    <row r="1446" spans="1:9" x14ac:dyDescent="0.35">
      <c r="A1446" s="2" t="s">
        <v>1671</v>
      </c>
      <c r="B1446" s="3">
        <v>45992</v>
      </c>
      <c r="C1446" s="2" t="s">
        <v>269</v>
      </c>
      <c r="D1446" s="2" t="s">
        <v>270</v>
      </c>
      <c r="E1446" s="2" t="s">
        <v>30</v>
      </c>
      <c r="F1446" s="2" t="s">
        <v>65</v>
      </c>
      <c r="G1446" s="2" t="s">
        <v>474</v>
      </c>
      <c r="H1446" s="4">
        <v>332640</v>
      </c>
      <c r="I1446" s="4">
        <v>332640</v>
      </c>
    </row>
    <row r="1447" spans="1:9" x14ac:dyDescent="0.35">
      <c r="A1447" s="2" t="s">
        <v>1672</v>
      </c>
      <c r="B1447" s="3">
        <v>45989</v>
      </c>
      <c r="C1447" s="2" t="s">
        <v>83</v>
      </c>
      <c r="D1447" s="2" t="s">
        <v>84</v>
      </c>
      <c r="E1447" s="2" t="s">
        <v>30</v>
      </c>
      <c r="F1447" s="2" t="s">
        <v>72</v>
      </c>
      <c r="G1447" s="2" t="s">
        <v>474</v>
      </c>
      <c r="H1447" s="4">
        <v>143010</v>
      </c>
      <c r="I1447" s="4">
        <v>143010</v>
      </c>
    </row>
    <row r="1448" spans="1:9" x14ac:dyDescent="0.35">
      <c r="A1448" s="2" t="s">
        <v>1673</v>
      </c>
      <c r="B1448" s="3">
        <v>45989</v>
      </c>
      <c r="C1448" s="2" t="s">
        <v>543</v>
      </c>
      <c r="D1448" s="2" t="s">
        <v>544</v>
      </c>
      <c r="E1448" s="2" t="s">
        <v>30</v>
      </c>
      <c r="F1448" s="2" t="s">
        <v>113</v>
      </c>
      <c r="G1448" s="2" t="s">
        <v>474</v>
      </c>
      <c r="H1448" s="4">
        <v>211194</v>
      </c>
      <c r="I1448" s="4">
        <v>200634</v>
      </c>
    </row>
    <row r="1449" spans="1:9" x14ac:dyDescent="0.35">
      <c r="A1449" s="2" t="s">
        <v>1674</v>
      </c>
      <c r="B1449" s="3">
        <v>45989</v>
      </c>
      <c r="C1449" s="2" t="s">
        <v>17</v>
      </c>
      <c r="D1449" s="2" t="s">
        <v>18</v>
      </c>
      <c r="E1449" s="2" t="s">
        <v>30</v>
      </c>
      <c r="F1449" s="2" t="s">
        <v>11</v>
      </c>
      <c r="G1449" s="2" t="s">
        <v>474</v>
      </c>
      <c r="H1449" s="4">
        <v>590000</v>
      </c>
      <c r="I1449" s="4">
        <v>590000</v>
      </c>
    </row>
    <row r="1450" spans="1:9" x14ac:dyDescent="0.35">
      <c r="A1450" s="2" t="s">
        <v>1675</v>
      </c>
      <c r="B1450" s="3">
        <v>45989</v>
      </c>
      <c r="C1450" s="2" t="s">
        <v>136</v>
      </c>
      <c r="D1450" s="2" t="s">
        <v>137</v>
      </c>
      <c r="E1450" s="2" t="s">
        <v>30</v>
      </c>
      <c r="F1450" s="2" t="s">
        <v>65</v>
      </c>
      <c r="G1450" s="2" t="s">
        <v>474</v>
      </c>
      <c r="H1450" s="4">
        <v>13650</v>
      </c>
      <c r="I1450" s="4">
        <v>13650</v>
      </c>
    </row>
    <row r="1451" spans="1:9" x14ac:dyDescent="0.35">
      <c r="A1451" s="2" t="s">
        <v>1676</v>
      </c>
      <c r="B1451" s="3">
        <v>45989</v>
      </c>
      <c r="C1451" s="2" t="s">
        <v>532</v>
      </c>
      <c r="D1451" s="2" t="s">
        <v>533</v>
      </c>
      <c r="E1451" s="2" t="s">
        <v>30</v>
      </c>
      <c r="F1451" s="2" t="s">
        <v>31</v>
      </c>
      <c r="G1451" s="2" t="s">
        <v>474</v>
      </c>
      <c r="H1451" s="4">
        <v>160000</v>
      </c>
      <c r="I1451" s="4">
        <v>160000</v>
      </c>
    </row>
    <row r="1452" spans="1:9" x14ac:dyDescent="0.35">
      <c r="A1452" s="2" t="s">
        <v>1677</v>
      </c>
      <c r="B1452" s="3">
        <v>45989</v>
      </c>
      <c r="C1452" s="2" t="s">
        <v>346</v>
      </c>
      <c r="D1452" s="2" t="s">
        <v>347</v>
      </c>
      <c r="E1452" s="2" t="s">
        <v>30</v>
      </c>
      <c r="F1452" s="2" t="s">
        <v>31</v>
      </c>
      <c r="G1452" s="2" t="s">
        <v>474</v>
      </c>
      <c r="H1452" s="4">
        <v>35850</v>
      </c>
      <c r="I1452" s="4">
        <v>35850</v>
      </c>
    </row>
    <row r="1453" spans="1:9" x14ac:dyDescent="0.35">
      <c r="A1453" s="2" t="s">
        <v>1678</v>
      </c>
      <c r="B1453" s="3">
        <v>45989</v>
      </c>
      <c r="C1453" s="2" t="s">
        <v>503</v>
      </c>
      <c r="D1453" s="2" t="s">
        <v>504</v>
      </c>
      <c r="E1453" s="2" t="s">
        <v>30</v>
      </c>
      <c r="F1453" s="2" t="s">
        <v>31</v>
      </c>
      <c r="G1453" s="2" t="s">
        <v>474</v>
      </c>
      <c r="H1453" s="4">
        <v>20900</v>
      </c>
      <c r="I1453" s="4">
        <v>20900</v>
      </c>
    </row>
    <row r="1454" spans="1:9" x14ac:dyDescent="0.35">
      <c r="A1454" s="2" t="s">
        <v>1679</v>
      </c>
      <c r="B1454" s="3">
        <v>45989</v>
      </c>
      <c r="C1454" s="2" t="s">
        <v>211</v>
      </c>
      <c r="D1454" s="2" t="s">
        <v>212</v>
      </c>
      <c r="E1454" s="2" t="s">
        <v>30</v>
      </c>
      <c r="F1454" s="2" t="s">
        <v>31</v>
      </c>
      <c r="G1454" s="2" t="s">
        <v>474</v>
      </c>
      <c r="H1454" s="4">
        <v>5000</v>
      </c>
      <c r="I1454" s="4">
        <v>5000</v>
      </c>
    </row>
    <row r="1455" spans="1:9" x14ac:dyDescent="0.35">
      <c r="A1455" s="2" t="s">
        <v>1680</v>
      </c>
      <c r="B1455" s="3">
        <v>45989</v>
      </c>
      <c r="C1455" s="2" t="s">
        <v>105</v>
      </c>
      <c r="D1455" s="2" t="s">
        <v>106</v>
      </c>
      <c r="E1455" s="2" t="s">
        <v>30</v>
      </c>
      <c r="F1455" s="2" t="s">
        <v>65</v>
      </c>
      <c r="G1455" s="2" t="s">
        <v>474</v>
      </c>
      <c r="H1455" s="4">
        <v>56175</v>
      </c>
      <c r="I1455" s="4">
        <v>56175</v>
      </c>
    </row>
    <row r="1456" spans="1:9" x14ac:dyDescent="0.35">
      <c r="A1456" s="2" t="s">
        <v>1681</v>
      </c>
      <c r="B1456" s="3">
        <v>45989</v>
      </c>
      <c r="C1456" s="2" t="s">
        <v>83</v>
      </c>
      <c r="D1456" s="2" t="s">
        <v>84</v>
      </c>
      <c r="E1456" s="2" t="s">
        <v>30</v>
      </c>
      <c r="F1456" s="2" t="s">
        <v>31</v>
      </c>
      <c r="G1456" s="2" t="s">
        <v>474</v>
      </c>
      <c r="H1456" s="4">
        <v>289703.03999999998</v>
      </c>
      <c r="I1456" s="4">
        <v>289703.03999999998</v>
      </c>
    </row>
    <row r="1457" spans="1:9" x14ac:dyDescent="0.35">
      <c r="A1457" s="2" t="s">
        <v>1682</v>
      </c>
      <c r="B1457" s="3">
        <v>45989</v>
      </c>
      <c r="C1457" s="2" t="s">
        <v>33</v>
      </c>
      <c r="D1457" s="2" t="s">
        <v>34</v>
      </c>
      <c r="E1457" s="2" t="s">
        <v>30</v>
      </c>
      <c r="F1457" s="2" t="s">
        <v>113</v>
      </c>
      <c r="G1457" s="2" t="s">
        <v>474</v>
      </c>
      <c r="H1457" s="4">
        <v>236500</v>
      </c>
      <c r="I1457" s="4">
        <v>236500</v>
      </c>
    </row>
    <row r="1458" spans="1:9" x14ac:dyDescent="0.35">
      <c r="A1458" s="2" t="s">
        <v>1683</v>
      </c>
      <c r="B1458" s="3">
        <v>45989</v>
      </c>
      <c r="C1458" s="2" t="s">
        <v>14</v>
      </c>
      <c r="D1458" s="2" t="s">
        <v>15</v>
      </c>
      <c r="E1458" s="2" t="s">
        <v>30</v>
      </c>
      <c r="F1458" s="2" t="s">
        <v>65</v>
      </c>
      <c r="G1458" s="2" t="s">
        <v>474</v>
      </c>
      <c r="H1458" s="4">
        <v>61635</v>
      </c>
      <c r="I1458" s="4">
        <v>61635</v>
      </c>
    </row>
    <row r="1459" spans="1:9" x14ac:dyDescent="0.35">
      <c r="A1459" s="2" t="s">
        <v>1684</v>
      </c>
      <c r="B1459" s="3">
        <v>45989</v>
      </c>
      <c r="C1459" s="2" t="s">
        <v>698</v>
      </c>
      <c r="D1459" s="2" t="s">
        <v>699</v>
      </c>
      <c r="E1459" s="2" t="s">
        <v>30</v>
      </c>
      <c r="F1459" s="2" t="s">
        <v>31</v>
      </c>
      <c r="G1459" s="2" t="s">
        <v>474</v>
      </c>
      <c r="H1459" s="4">
        <v>134300</v>
      </c>
      <c r="I1459" s="4">
        <v>134300</v>
      </c>
    </row>
    <row r="1460" spans="1:9" x14ac:dyDescent="0.35">
      <c r="A1460" s="2" t="s">
        <v>1685</v>
      </c>
      <c r="B1460" s="3">
        <v>45989</v>
      </c>
      <c r="C1460" s="2" t="s">
        <v>24</v>
      </c>
      <c r="D1460" s="2" t="s">
        <v>25</v>
      </c>
      <c r="E1460" s="2" t="s">
        <v>30</v>
      </c>
      <c r="F1460" s="2" t="s">
        <v>65</v>
      </c>
      <c r="G1460" s="2" t="s">
        <v>474</v>
      </c>
      <c r="H1460" s="4">
        <v>114975</v>
      </c>
      <c r="I1460" s="4">
        <v>114975</v>
      </c>
    </row>
    <row r="1461" spans="1:9" x14ac:dyDescent="0.35">
      <c r="A1461" s="2" t="s">
        <v>1686</v>
      </c>
      <c r="B1461" s="3">
        <v>45989</v>
      </c>
      <c r="C1461" s="2" t="s">
        <v>537</v>
      </c>
      <c r="D1461" s="2" t="s">
        <v>538</v>
      </c>
      <c r="E1461" s="2" t="s">
        <v>30</v>
      </c>
      <c r="F1461" s="2" t="s">
        <v>65</v>
      </c>
      <c r="G1461" s="2" t="s">
        <v>474</v>
      </c>
      <c r="H1461" s="4">
        <v>147035.56</v>
      </c>
      <c r="I1461" s="4">
        <v>147035.56</v>
      </c>
    </row>
    <row r="1462" spans="1:9" x14ac:dyDescent="0.35">
      <c r="A1462" s="2" t="s">
        <v>1687</v>
      </c>
      <c r="B1462" s="3">
        <v>45989</v>
      </c>
      <c r="C1462" s="2" t="s">
        <v>285</v>
      </c>
      <c r="D1462" s="2" t="s">
        <v>286</v>
      </c>
      <c r="E1462" s="2" t="s">
        <v>30</v>
      </c>
      <c r="F1462" s="2" t="s">
        <v>65</v>
      </c>
      <c r="G1462" s="2" t="s">
        <v>474</v>
      </c>
      <c r="H1462" s="4">
        <v>47250</v>
      </c>
      <c r="I1462" s="4">
        <v>47250</v>
      </c>
    </row>
    <row r="1463" spans="1:9" x14ac:dyDescent="0.35">
      <c r="A1463" s="2" t="s">
        <v>1688</v>
      </c>
      <c r="B1463" s="3">
        <v>45989</v>
      </c>
      <c r="C1463" s="2" t="s">
        <v>17</v>
      </c>
      <c r="D1463" s="2" t="s">
        <v>18</v>
      </c>
      <c r="E1463" s="2" t="s">
        <v>30</v>
      </c>
      <c r="F1463" s="2" t="s">
        <v>31</v>
      </c>
      <c r="G1463" s="2" t="s">
        <v>474</v>
      </c>
      <c r="H1463" s="4">
        <v>5470</v>
      </c>
      <c r="I1463" s="4">
        <v>5470</v>
      </c>
    </row>
    <row r="1464" spans="1:9" x14ac:dyDescent="0.35">
      <c r="A1464" s="2" t="s">
        <v>1689</v>
      </c>
      <c r="B1464" s="3">
        <v>45989</v>
      </c>
      <c r="C1464" s="2" t="s">
        <v>1112</v>
      </c>
      <c r="D1464" s="2" t="s">
        <v>1113</v>
      </c>
      <c r="E1464" s="2" t="s">
        <v>30</v>
      </c>
      <c r="F1464" s="2" t="s">
        <v>31</v>
      </c>
      <c r="G1464" s="2" t="s">
        <v>474</v>
      </c>
      <c r="H1464" s="4">
        <v>14400</v>
      </c>
      <c r="I1464" s="4">
        <v>14400</v>
      </c>
    </row>
    <row r="1465" spans="1:9" x14ac:dyDescent="0.35">
      <c r="A1465" s="2" t="s">
        <v>1690</v>
      </c>
      <c r="B1465" s="3">
        <v>45989</v>
      </c>
      <c r="C1465" s="2" t="s">
        <v>181</v>
      </c>
      <c r="D1465" s="2" t="s">
        <v>182</v>
      </c>
      <c r="E1465" s="2" t="s">
        <v>30</v>
      </c>
      <c r="F1465" s="2" t="s">
        <v>65</v>
      </c>
      <c r="G1465" s="2" t="s">
        <v>474</v>
      </c>
      <c r="H1465" s="4">
        <v>77070</v>
      </c>
      <c r="I1465" s="4">
        <v>77070</v>
      </c>
    </row>
    <row r="1466" spans="1:9" x14ac:dyDescent="0.35">
      <c r="A1466" s="2" t="s">
        <v>1691</v>
      </c>
      <c r="B1466" s="3">
        <v>45989</v>
      </c>
      <c r="C1466" s="2" t="s">
        <v>285</v>
      </c>
      <c r="D1466" s="2" t="s">
        <v>286</v>
      </c>
      <c r="E1466" s="2" t="s">
        <v>30</v>
      </c>
      <c r="F1466" s="2" t="s">
        <v>31</v>
      </c>
      <c r="G1466" s="2" t="s">
        <v>474</v>
      </c>
      <c r="H1466" s="4">
        <v>11100</v>
      </c>
      <c r="I1466" s="4">
        <v>11100</v>
      </c>
    </row>
    <row r="1467" spans="1:9" x14ac:dyDescent="0.35">
      <c r="A1467" s="2" t="s">
        <v>1692</v>
      </c>
      <c r="B1467" s="3">
        <v>45989</v>
      </c>
      <c r="C1467" s="2" t="s">
        <v>234</v>
      </c>
      <c r="D1467" s="2" t="s">
        <v>235</v>
      </c>
      <c r="E1467" s="2" t="s">
        <v>30</v>
      </c>
      <c r="F1467" s="2" t="s">
        <v>31</v>
      </c>
      <c r="G1467" s="2" t="s">
        <v>474</v>
      </c>
      <c r="H1467" s="4">
        <v>16900</v>
      </c>
      <c r="I1467" s="4">
        <v>16900</v>
      </c>
    </row>
    <row r="1468" spans="1:9" x14ac:dyDescent="0.35">
      <c r="A1468" s="2" t="s">
        <v>1693</v>
      </c>
      <c r="B1468" s="3">
        <v>45989</v>
      </c>
      <c r="C1468" s="2" t="s">
        <v>136</v>
      </c>
      <c r="D1468" s="2" t="s">
        <v>137</v>
      </c>
      <c r="E1468" s="2" t="s">
        <v>30</v>
      </c>
      <c r="F1468" s="2" t="s">
        <v>31</v>
      </c>
      <c r="G1468" s="2" t="s">
        <v>474</v>
      </c>
      <c r="H1468" s="4">
        <v>39690</v>
      </c>
      <c r="I1468" s="4">
        <v>39690</v>
      </c>
    </row>
    <row r="1469" spans="1:9" x14ac:dyDescent="0.35">
      <c r="A1469" s="2" t="s">
        <v>1694</v>
      </c>
      <c r="B1469" s="3">
        <v>45989</v>
      </c>
      <c r="C1469" s="2" t="s">
        <v>1406</v>
      </c>
      <c r="D1469" s="2" t="s">
        <v>1407</v>
      </c>
      <c r="E1469" s="2" t="s">
        <v>30</v>
      </c>
      <c r="F1469" s="2" t="s">
        <v>31</v>
      </c>
      <c r="G1469" s="2" t="s">
        <v>474</v>
      </c>
      <c r="H1469" s="4">
        <v>80500</v>
      </c>
      <c r="I1469" s="4">
        <v>80500</v>
      </c>
    </row>
    <row r="1470" spans="1:9" x14ac:dyDescent="0.35">
      <c r="A1470" s="2" t="s">
        <v>1695</v>
      </c>
      <c r="B1470" s="3">
        <v>45989</v>
      </c>
      <c r="C1470" s="2" t="s">
        <v>99</v>
      </c>
      <c r="D1470" s="2" t="s">
        <v>100</v>
      </c>
      <c r="E1470" s="2" t="s">
        <v>30</v>
      </c>
      <c r="F1470" s="2" t="s">
        <v>31</v>
      </c>
      <c r="G1470" s="2" t="s">
        <v>474</v>
      </c>
      <c r="H1470" s="4">
        <v>206700</v>
      </c>
      <c r="I1470" s="4">
        <v>206700</v>
      </c>
    </row>
    <row r="1471" spans="1:9" x14ac:dyDescent="0.35">
      <c r="A1471" s="2" t="s">
        <v>1696</v>
      </c>
      <c r="B1471" s="3">
        <v>45989</v>
      </c>
      <c r="C1471" s="2" t="s">
        <v>21</v>
      </c>
      <c r="D1471" s="2" t="s">
        <v>22</v>
      </c>
      <c r="E1471" s="2" t="s">
        <v>30</v>
      </c>
      <c r="F1471" s="2" t="s">
        <v>31</v>
      </c>
      <c r="G1471" s="2" t="s">
        <v>474</v>
      </c>
      <c r="H1471" s="4">
        <v>134847.45000000001</v>
      </c>
      <c r="I1471" s="4">
        <v>134847.45000000001</v>
      </c>
    </row>
    <row r="1472" spans="1:9" x14ac:dyDescent="0.35">
      <c r="A1472" s="2" t="s">
        <v>1697</v>
      </c>
      <c r="B1472" s="3">
        <v>45989</v>
      </c>
      <c r="C1472" s="2" t="s">
        <v>83</v>
      </c>
      <c r="D1472" s="2" t="s">
        <v>84</v>
      </c>
      <c r="E1472" s="2" t="s">
        <v>30</v>
      </c>
      <c r="F1472" s="2" t="s">
        <v>65</v>
      </c>
      <c r="G1472" s="2" t="s">
        <v>474</v>
      </c>
      <c r="H1472" s="4">
        <v>268590</v>
      </c>
      <c r="I1472" s="4">
        <v>268590</v>
      </c>
    </row>
    <row r="1473" spans="1:9" x14ac:dyDescent="0.35">
      <c r="A1473" s="2" t="s">
        <v>1698</v>
      </c>
      <c r="B1473" s="3">
        <v>45989</v>
      </c>
      <c r="C1473" s="2" t="s">
        <v>136</v>
      </c>
      <c r="D1473" s="2" t="s">
        <v>137</v>
      </c>
      <c r="E1473" s="2" t="s">
        <v>30</v>
      </c>
      <c r="F1473" s="2" t="s">
        <v>31</v>
      </c>
      <c r="G1473" s="2" t="s">
        <v>474</v>
      </c>
      <c r="H1473" s="4">
        <v>349500</v>
      </c>
      <c r="I1473" s="4">
        <v>349500</v>
      </c>
    </row>
    <row r="1474" spans="1:9" x14ac:dyDescent="0.35">
      <c r="A1474" s="2" t="s">
        <v>1699</v>
      </c>
      <c r="B1474" s="3">
        <v>45989</v>
      </c>
      <c r="C1474" s="2" t="s">
        <v>49</v>
      </c>
      <c r="D1474" s="2" t="s">
        <v>50</v>
      </c>
      <c r="E1474" s="2" t="s">
        <v>30</v>
      </c>
      <c r="F1474" s="2" t="s">
        <v>65</v>
      </c>
      <c r="G1474" s="2" t="s">
        <v>474</v>
      </c>
      <c r="H1474" s="4">
        <v>74760</v>
      </c>
      <c r="I1474" s="4">
        <v>74760</v>
      </c>
    </row>
    <row r="1475" spans="1:9" x14ac:dyDescent="0.35">
      <c r="A1475" s="2" t="s">
        <v>1700</v>
      </c>
      <c r="B1475" s="3">
        <v>45989</v>
      </c>
      <c r="C1475" s="2" t="s">
        <v>285</v>
      </c>
      <c r="D1475" s="2" t="s">
        <v>286</v>
      </c>
      <c r="E1475" s="2" t="s">
        <v>30</v>
      </c>
      <c r="F1475" s="2" t="s">
        <v>65</v>
      </c>
      <c r="G1475" s="2" t="s">
        <v>474</v>
      </c>
      <c r="H1475" s="4">
        <v>29610</v>
      </c>
      <c r="I1475" s="4">
        <v>29610</v>
      </c>
    </row>
    <row r="1476" spans="1:9" x14ac:dyDescent="0.35">
      <c r="A1476" s="2" t="s">
        <v>1701</v>
      </c>
      <c r="B1476" s="3">
        <v>45989</v>
      </c>
      <c r="C1476" s="2" t="s">
        <v>234</v>
      </c>
      <c r="D1476" s="2" t="s">
        <v>235</v>
      </c>
      <c r="E1476" s="2" t="s">
        <v>30</v>
      </c>
      <c r="F1476" s="2" t="s">
        <v>65</v>
      </c>
      <c r="G1476" s="2" t="s">
        <v>474</v>
      </c>
      <c r="H1476" s="4">
        <v>15225</v>
      </c>
      <c r="I1476" s="4">
        <v>15225</v>
      </c>
    </row>
    <row r="1477" spans="1:9" x14ac:dyDescent="0.35">
      <c r="A1477" s="2" t="s">
        <v>1702</v>
      </c>
      <c r="B1477" s="3">
        <v>45989</v>
      </c>
      <c r="C1477" s="2" t="s">
        <v>17</v>
      </c>
      <c r="D1477" s="2" t="s">
        <v>18</v>
      </c>
      <c r="E1477" s="2" t="s">
        <v>30</v>
      </c>
      <c r="F1477" s="2" t="s">
        <v>65</v>
      </c>
      <c r="G1477" s="2" t="s">
        <v>474</v>
      </c>
      <c r="H1477" s="4">
        <v>31290</v>
      </c>
      <c r="I1477" s="4">
        <v>31290</v>
      </c>
    </row>
    <row r="1478" spans="1:9" x14ac:dyDescent="0.35">
      <c r="A1478" s="2" t="s">
        <v>1703</v>
      </c>
      <c r="B1478" s="3">
        <v>45989</v>
      </c>
      <c r="C1478" s="2" t="s">
        <v>21</v>
      </c>
      <c r="D1478" s="2" t="s">
        <v>22</v>
      </c>
      <c r="E1478" s="2" t="s">
        <v>30</v>
      </c>
      <c r="F1478" s="2" t="s">
        <v>65</v>
      </c>
      <c r="G1478" s="2" t="s">
        <v>474</v>
      </c>
      <c r="H1478" s="4">
        <v>104685</v>
      </c>
      <c r="I1478" s="4">
        <v>104685</v>
      </c>
    </row>
    <row r="1479" spans="1:9" x14ac:dyDescent="0.35">
      <c r="A1479" s="2" t="s">
        <v>1704</v>
      </c>
      <c r="B1479" s="3">
        <v>45989</v>
      </c>
      <c r="C1479" s="2" t="s">
        <v>162</v>
      </c>
      <c r="D1479" s="2" t="s">
        <v>163</v>
      </c>
      <c r="E1479" s="2" t="s">
        <v>30</v>
      </c>
      <c r="F1479" s="2" t="s">
        <v>113</v>
      </c>
      <c r="G1479" s="2" t="s">
        <v>474</v>
      </c>
      <c r="H1479" s="4">
        <v>500000</v>
      </c>
      <c r="I1479" s="4">
        <v>500000</v>
      </c>
    </row>
    <row r="1480" spans="1:9" x14ac:dyDescent="0.35">
      <c r="A1480" s="2" t="s">
        <v>1705</v>
      </c>
      <c r="B1480" s="3">
        <v>45989</v>
      </c>
      <c r="C1480" s="2" t="s">
        <v>99</v>
      </c>
      <c r="D1480" s="2" t="s">
        <v>100</v>
      </c>
      <c r="E1480" s="2" t="s">
        <v>30</v>
      </c>
      <c r="F1480" s="2" t="s">
        <v>65</v>
      </c>
      <c r="G1480" s="2" t="s">
        <v>474</v>
      </c>
      <c r="H1480" s="4">
        <v>141820</v>
      </c>
      <c r="I1480" s="4">
        <v>141820</v>
      </c>
    </row>
    <row r="1481" spans="1:9" x14ac:dyDescent="0.35">
      <c r="A1481" s="2" t="s">
        <v>1706</v>
      </c>
      <c r="B1481" s="3">
        <v>45989</v>
      </c>
      <c r="C1481" s="2" t="s">
        <v>181</v>
      </c>
      <c r="D1481" s="2" t="s">
        <v>182</v>
      </c>
      <c r="E1481" s="2" t="s">
        <v>30</v>
      </c>
      <c r="F1481" s="2" t="s">
        <v>65</v>
      </c>
      <c r="G1481" s="2" t="s">
        <v>474</v>
      </c>
      <c r="H1481" s="4">
        <v>82950</v>
      </c>
      <c r="I1481" s="4">
        <v>82950</v>
      </c>
    </row>
    <row r="1482" spans="1:9" x14ac:dyDescent="0.35">
      <c r="A1482" s="2" t="s">
        <v>1707</v>
      </c>
      <c r="B1482" s="3">
        <v>45989</v>
      </c>
      <c r="C1482" s="2" t="s">
        <v>49</v>
      </c>
      <c r="D1482" s="2" t="s">
        <v>50</v>
      </c>
      <c r="E1482" s="2" t="s">
        <v>30</v>
      </c>
      <c r="F1482" s="2" t="s">
        <v>65</v>
      </c>
      <c r="G1482" s="2" t="s">
        <v>474</v>
      </c>
      <c r="H1482" s="4">
        <v>89355</v>
      </c>
      <c r="I1482" s="4">
        <v>89355</v>
      </c>
    </row>
    <row r="1483" spans="1:9" x14ac:dyDescent="0.35">
      <c r="A1483" s="2" t="s">
        <v>1708</v>
      </c>
      <c r="B1483" s="3">
        <v>45989</v>
      </c>
      <c r="C1483" s="2" t="s">
        <v>105</v>
      </c>
      <c r="D1483" s="2" t="s">
        <v>106</v>
      </c>
      <c r="E1483" s="2" t="s">
        <v>30</v>
      </c>
      <c r="F1483" s="2" t="s">
        <v>103</v>
      </c>
      <c r="G1483" s="2" t="s">
        <v>474</v>
      </c>
      <c r="H1483" s="4">
        <v>109171.75</v>
      </c>
      <c r="I1483" s="4">
        <v>109171.75</v>
      </c>
    </row>
    <row r="1484" spans="1:9" x14ac:dyDescent="0.35">
      <c r="A1484" s="2" t="s">
        <v>1709</v>
      </c>
      <c r="B1484" s="3">
        <v>45989</v>
      </c>
      <c r="C1484" s="2" t="s">
        <v>92</v>
      </c>
      <c r="D1484" s="2" t="s">
        <v>93</v>
      </c>
      <c r="E1484" s="2" t="s">
        <v>30</v>
      </c>
      <c r="F1484" s="2" t="s">
        <v>65</v>
      </c>
      <c r="G1484" s="2" t="s">
        <v>474</v>
      </c>
      <c r="H1484" s="4">
        <v>580160</v>
      </c>
      <c r="I1484" s="4">
        <v>580160</v>
      </c>
    </row>
    <row r="1485" spans="1:9" x14ac:dyDescent="0.35">
      <c r="A1485" s="2" t="s">
        <v>1710</v>
      </c>
      <c r="B1485" s="3">
        <v>45989</v>
      </c>
      <c r="C1485" s="2" t="s">
        <v>105</v>
      </c>
      <c r="D1485" s="2" t="s">
        <v>106</v>
      </c>
      <c r="E1485" s="2" t="s">
        <v>30</v>
      </c>
      <c r="F1485" s="2" t="s">
        <v>65</v>
      </c>
      <c r="G1485" s="2" t="s">
        <v>474</v>
      </c>
      <c r="H1485" s="4">
        <v>205380</v>
      </c>
      <c r="I1485" s="4">
        <v>205380</v>
      </c>
    </row>
    <row r="1486" spans="1:9" x14ac:dyDescent="0.35">
      <c r="A1486" s="2" t="s">
        <v>1711</v>
      </c>
      <c r="B1486" s="3">
        <v>45989</v>
      </c>
      <c r="C1486" s="2" t="s">
        <v>145</v>
      </c>
      <c r="D1486" s="2" t="s">
        <v>146</v>
      </c>
      <c r="E1486" s="2" t="s">
        <v>30</v>
      </c>
      <c r="F1486" s="2" t="s">
        <v>174</v>
      </c>
      <c r="G1486" s="2" t="s">
        <v>474</v>
      </c>
      <c r="H1486" s="4">
        <v>10005200</v>
      </c>
      <c r="I1486" s="4">
        <v>10005200</v>
      </c>
    </row>
    <row r="1487" spans="1:9" x14ac:dyDescent="0.35">
      <c r="A1487" s="2" t="s">
        <v>1712</v>
      </c>
      <c r="B1487" s="3">
        <v>45989</v>
      </c>
      <c r="C1487" s="2" t="s">
        <v>83</v>
      </c>
      <c r="D1487" s="2" t="s">
        <v>84</v>
      </c>
      <c r="E1487" s="2" t="s">
        <v>30</v>
      </c>
      <c r="F1487" s="2" t="s">
        <v>65</v>
      </c>
      <c r="G1487" s="2" t="s">
        <v>474</v>
      </c>
      <c r="H1487" s="4">
        <v>186060</v>
      </c>
      <c r="I1487" s="4">
        <v>186060</v>
      </c>
    </row>
    <row r="1488" spans="1:9" x14ac:dyDescent="0.35">
      <c r="A1488" s="2" t="s">
        <v>1713</v>
      </c>
      <c r="B1488" s="3">
        <v>45989</v>
      </c>
      <c r="C1488" s="2" t="s">
        <v>92</v>
      </c>
      <c r="D1488" s="2" t="s">
        <v>93</v>
      </c>
      <c r="E1488" s="2" t="s">
        <v>30</v>
      </c>
      <c r="F1488" s="2" t="s">
        <v>103</v>
      </c>
      <c r="G1488" s="2" t="s">
        <v>474</v>
      </c>
      <c r="H1488" s="4">
        <v>63735</v>
      </c>
      <c r="I1488" s="4">
        <v>63735</v>
      </c>
    </row>
    <row r="1489" spans="1:9" x14ac:dyDescent="0.35">
      <c r="A1489" s="2" t="s">
        <v>1714</v>
      </c>
      <c r="B1489" s="3">
        <v>45989</v>
      </c>
      <c r="C1489" s="2" t="s">
        <v>301</v>
      </c>
      <c r="D1489" s="2" t="s">
        <v>302</v>
      </c>
      <c r="E1489" s="2" t="s">
        <v>30</v>
      </c>
      <c r="F1489" s="2" t="s">
        <v>103</v>
      </c>
      <c r="G1489" s="2" t="s">
        <v>474</v>
      </c>
      <c r="H1489" s="4">
        <v>36750</v>
      </c>
      <c r="I1489" s="4">
        <v>36750</v>
      </c>
    </row>
    <row r="1490" spans="1:9" x14ac:dyDescent="0.35">
      <c r="A1490" s="2" t="s">
        <v>1715</v>
      </c>
      <c r="B1490" s="3">
        <v>45989</v>
      </c>
      <c r="C1490" s="2" t="s">
        <v>238</v>
      </c>
      <c r="D1490" s="2" t="s">
        <v>239</v>
      </c>
      <c r="E1490" s="2" t="s">
        <v>30</v>
      </c>
      <c r="F1490" s="2" t="s">
        <v>65</v>
      </c>
      <c r="G1490" s="2" t="s">
        <v>474</v>
      </c>
      <c r="H1490" s="4">
        <v>27159</v>
      </c>
      <c r="I1490" s="4">
        <v>27159</v>
      </c>
    </row>
    <row r="1491" spans="1:9" x14ac:dyDescent="0.35">
      <c r="A1491" s="2" t="s">
        <v>1716</v>
      </c>
      <c r="B1491" s="3">
        <v>45989</v>
      </c>
      <c r="C1491" s="2" t="s">
        <v>105</v>
      </c>
      <c r="D1491" s="2" t="s">
        <v>106</v>
      </c>
      <c r="E1491" s="2" t="s">
        <v>30</v>
      </c>
      <c r="F1491" s="2" t="s">
        <v>103</v>
      </c>
      <c r="G1491" s="2" t="s">
        <v>474</v>
      </c>
      <c r="H1491" s="4">
        <v>367290</v>
      </c>
      <c r="I1491" s="4">
        <v>367290</v>
      </c>
    </row>
    <row r="1492" spans="1:9" x14ac:dyDescent="0.35">
      <c r="A1492" s="2" t="s">
        <v>1717</v>
      </c>
      <c r="B1492" s="3">
        <v>45989</v>
      </c>
      <c r="C1492" s="2" t="s">
        <v>49</v>
      </c>
      <c r="D1492" s="2" t="s">
        <v>50</v>
      </c>
      <c r="E1492" s="2" t="s">
        <v>30</v>
      </c>
      <c r="F1492" s="2" t="s">
        <v>103</v>
      </c>
      <c r="G1492" s="2" t="s">
        <v>474</v>
      </c>
      <c r="H1492" s="4">
        <v>126840</v>
      </c>
      <c r="I1492" s="4">
        <v>126840</v>
      </c>
    </row>
    <row r="1493" spans="1:9" x14ac:dyDescent="0.35">
      <c r="A1493" s="2" t="s">
        <v>1718</v>
      </c>
      <c r="B1493" s="3">
        <v>45988</v>
      </c>
      <c r="C1493" s="2" t="s">
        <v>49</v>
      </c>
      <c r="D1493" s="2" t="s">
        <v>50</v>
      </c>
      <c r="E1493" s="2" t="s">
        <v>30</v>
      </c>
      <c r="F1493" s="2" t="s">
        <v>103</v>
      </c>
      <c r="G1493" s="2" t="s">
        <v>474</v>
      </c>
      <c r="H1493" s="4">
        <v>180000</v>
      </c>
      <c r="I1493" s="4">
        <v>180000</v>
      </c>
    </row>
    <row r="1494" spans="1:9" x14ac:dyDescent="0.35">
      <c r="A1494" s="2" t="s">
        <v>1719</v>
      </c>
      <c r="B1494" s="3">
        <v>45988</v>
      </c>
      <c r="C1494" s="2" t="s">
        <v>181</v>
      </c>
      <c r="D1494" s="2" t="s">
        <v>182</v>
      </c>
      <c r="E1494" s="2" t="s">
        <v>30</v>
      </c>
      <c r="F1494" s="2" t="s">
        <v>110</v>
      </c>
      <c r="G1494" s="2" t="s">
        <v>474</v>
      </c>
      <c r="H1494" s="4">
        <v>12600</v>
      </c>
      <c r="I1494" s="4">
        <v>12600</v>
      </c>
    </row>
    <row r="1495" spans="1:9" x14ac:dyDescent="0.35">
      <c r="A1495" s="2" t="s">
        <v>1720</v>
      </c>
      <c r="B1495" s="3">
        <v>45988</v>
      </c>
      <c r="C1495" s="2" t="s">
        <v>69</v>
      </c>
      <c r="D1495" s="2" t="s">
        <v>70</v>
      </c>
      <c r="E1495" s="2" t="s">
        <v>30</v>
      </c>
      <c r="F1495" s="2" t="s">
        <v>158</v>
      </c>
      <c r="G1495" s="2" t="s">
        <v>474</v>
      </c>
      <c r="H1495" s="4">
        <v>2528610</v>
      </c>
      <c r="I1495" s="4">
        <v>2528610</v>
      </c>
    </row>
    <row r="1496" spans="1:9" x14ac:dyDescent="0.35">
      <c r="A1496" s="2" t="s">
        <v>1721</v>
      </c>
      <c r="B1496" s="3">
        <v>45988</v>
      </c>
      <c r="C1496" s="2" t="s">
        <v>83</v>
      </c>
      <c r="D1496" s="2" t="s">
        <v>84</v>
      </c>
      <c r="E1496" s="2" t="s">
        <v>30</v>
      </c>
      <c r="F1496" s="2" t="s">
        <v>88</v>
      </c>
      <c r="G1496" s="2" t="s">
        <v>474</v>
      </c>
      <c r="H1496" s="4">
        <v>86206.9</v>
      </c>
      <c r="I1496" s="4">
        <v>86206.9</v>
      </c>
    </row>
    <row r="1497" spans="1:9" x14ac:dyDescent="0.35">
      <c r="A1497" s="2" t="s">
        <v>1722</v>
      </c>
      <c r="B1497" s="3">
        <v>45988</v>
      </c>
      <c r="C1497" s="2" t="s">
        <v>77</v>
      </c>
      <c r="D1497" s="2" t="s">
        <v>78</v>
      </c>
      <c r="E1497" s="2" t="s">
        <v>30</v>
      </c>
      <c r="F1497" s="2" t="s">
        <v>56</v>
      </c>
      <c r="G1497" s="2" t="s">
        <v>474</v>
      </c>
      <c r="H1497" s="4">
        <v>180000</v>
      </c>
      <c r="I1497" s="4">
        <v>180000</v>
      </c>
    </row>
    <row r="1498" spans="1:9" x14ac:dyDescent="0.35">
      <c r="A1498" s="2" t="s">
        <v>1723</v>
      </c>
      <c r="B1498" s="3">
        <v>45988</v>
      </c>
      <c r="C1498" s="2" t="s">
        <v>77</v>
      </c>
      <c r="D1498" s="2" t="s">
        <v>78</v>
      </c>
      <c r="E1498" s="2" t="s">
        <v>30</v>
      </c>
      <c r="F1498" s="2" t="s">
        <v>56</v>
      </c>
      <c r="G1498" s="2" t="s">
        <v>474</v>
      </c>
      <c r="H1498" s="4">
        <v>112500</v>
      </c>
      <c r="I1498" s="4">
        <v>112500</v>
      </c>
    </row>
    <row r="1499" spans="1:9" x14ac:dyDescent="0.35">
      <c r="A1499" s="2" t="s">
        <v>1724</v>
      </c>
      <c r="B1499" s="3">
        <v>45988</v>
      </c>
      <c r="C1499" s="2" t="s">
        <v>83</v>
      </c>
      <c r="D1499" s="2" t="s">
        <v>84</v>
      </c>
      <c r="E1499" s="2" t="s">
        <v>30</v>
      </c>
      <c r="F1499" s="2" t="s">
        <v>11</v>
      </c>
      <c r="G1499" s="2" t="s">
        <v>474</v>
      </c>
      <c r="H1499" s="4">
        <v>20000</v>
      </c>
      <c r="I1499" s="4">
        <v>20000</v>
      </c>
    </row>
    <row r="1500" spans="1:9" x14ac:dyDescent="0.35">
      <c r="A1500" s="2" t="s">
        <v>1725</v>
      </c>
      <c r="B1500" s="3">
        <v>45988</v>
      </c>
      <c r="C1500" s="2" t="s">
        <v>145</v>
      </c>
      <c r="D1500" s="2" t="s">
        <v>146</v>
      </c>
      <c r="E1500" s="2" t="s">
        <v>30</v>
      </c>
      <c r="F1500" s="2" t="s">
        <v>11</v>
      </c>
      <c r="G1500" s="2" t="s">
        <v>474</v>
      </c>
      <c r="H1500" s="4">
        <v>5775</v>
      </c>
      <c r="I1500" s="4">
        <v>5775</v>
      </c>
    </row>
    <row r="1501" spans="1:9" x14ac:dyDescent="0.35">
      <c r="A1501" s="2" t="s">
        <v>1726</v>
      </c>
      <c r="B1501" s="3">
        <v>45988</v>
      </c>
      <c r="C1501" s="2" t="s">
        <v>49</v>
      </c>
      <c r="D1501" s="2" t="s">
        <v>50</v>
      </c>
      <c r="E1501" s="2" t="s">
        <v>30</v>
      </c>
      <c r="F1501" s="2" t="s">
        <v>11</v>
      </c>
      <c r="G1501" s="2" t="s">
        <v>474</v>
      </c>
      <c r="H1501" s="4">
        <v>209440</v>
      </c>
      <c r="I1501" s="4">
        <v>209440</v>
      </c>
    </row>
    <row r="1502" spans="1:9" x14ac:dyDescent="0.35">
      <c r="A1502" s="2" t="s">
        <v>1727</v>
      </c>
      <c r="B1502" s="3">
        <v>45988</v>
      </c>
      <c r="C1502" s="2" t="s">
        <v>33</v>
      </c>
      <c r="D1502" s="2" t="s">
        <v>34</v>
      </c>
      <c r="E1502" s="2" t="s">
        <v>30</v>
      </c>
      <c r="F1502" s="2" t="s">
        <v>113</v>
      </c>
      <c r="G1502" s="2" t="s">
        <v>474</v>
      </c>
      <c r="H1502" s="4">
        <v>845738</v>
      </c>
      <c r="I1502" s="4">
        <v>845738</v>
      </c>
    </row>
    <row r="1503" spans="1:9" x14ac:dyDescent="0.35">
      <c r="A1503" s="2" t="s">
        <v>1728</v>
      </c>
      <c r="B1503" s="3">
        <v>45988</v>
      </c>
      <c r="C1503" s="2" t="s">
        <v>543</v>
      </c>
      <c r="D1503" s="2" t="s">
        <v>544</v>
      </c>
      <c r="E1503" s="2" t="s">
        <v>30</v>
      </c>
      <c r="F1503" s="2" t="s">
        <v>113</v>
      </c>
      <c r="G1503" s="2" t="s">
        <v>474</v>
      </c>
      <c r="H1503" s="4">
        <v>355440</v>
      </c>
      <c r="I1503" s="4">
        <v>355440</v>
      </c>
    </row>
    <row r="1504" spans="1:9" x14ac:dyDescent="0.35">
      <c r="A1504" s="2" t="s">
        <v>1729</v>
      </c>
      <c r="B1504" s="3">
        <v>45988</v>
      </c>
      <c r="C1504" s="2" t="s">
        <v>698</v>
      </c>
      <c r="D1504" s="2" t="s">
        <v>699</v>
      </c>
      <c r="E1504" s="2" t="s">
        <v>30</v>
      </c>
      <c r="F1504" s="2" t="s">
        <v>56</v>
      </c>
      <c r="G1504" s="2" t="s">
        <v>474</v>
      </c>
      <c r="H1504" s="4">
        <v>83794</v>
      </c>
      <c r="I1504" s="4">
        <v>83794</v>
      </c>
    </row>
    <row r="1505" spans="1:9" x14ac:dyDescent="0.35">
      <c r="A1505" s="2" t="s">
        <v>1730</v>
      </c>
      <c r="B1505" s="3">
        <v>45988</v>
      </c>
      <c r="C1505" s="2" t="s">
        <v>92</v>
      </c>
      <c r="D1505" s="2" t="s">
        <v>93</v>
      </c>
      <c r="E1505" s="2" t="s">
        <v>30</v>
      </c>
      <c r="F1505" s="2" t="s">
        <v>31</v>
      </c>
      <c r="G1505" s="2" t="s">
        <v>474</v>
      </c>
      <c r="H1505" s="4">
        <v>5624000</v>
      </c>
      <c r="I1505" s="4">
        <v>5624000</v>
      </c>
    </row>
    <row r="1506" spans="1:9" x14ac:dyDescent="0.35">
      <c r="A1506" s="2" t="s">
        <v>1731</v>
      </c>
      <c r="B1506" s="3">
        <v>45988</v>
      </c>
      <c r="C1506" s="2" t="s">
        <v>21</v>
      </c>
      <c r="D1506" s="2" t="s">
        <v>22</v>
      </c>
      <c r="E1506" s="2" t="s">
        <v>30</v>
      </c>
      <c r="F1506" s="2" t="s">
        <v>11</v>
      </c>
      <c r="G1506" s="2" t="s">
        <v>474</v>
      </c>
      <c r="H1506" s="4">
        <v>137760</v>
      </c>
      <c r="I1506" s="4">
        <v>137760</v>
      </c>
    </row>
    <row r="1507" spans="1:9" x14ac:dyDescent="0.35">
      <c r="A1507" s="2" t="s">
        <v>1732</v>
      </c>
      <c r="B1507" s="3">
        <v>45988</v>
      </c>
      <c r="C1507" s="2" t="s">
        <v>532</v>
      </c>
      <c r="D1507" s="2" t="s">
        <v>533</v>
      </c>
      <c r="E1507" s="2" t="s">
        <v>30</v>
      </c>
      <c r="F1507" s="2" t="s">
        <v>11</v>
      </c>
      <c r="G1507" s="2" t="s">
        <v>474</v>
      </c>
      <c r="H1507" s="4">
        <v>75000</v>
      </c>
      <c r="I1507" s="4">
        <v>75000</v>
      </c>
    </row>
    <row r="1508" spans="1:9" x14ac:dyDescent="0.35">
      <c r="A1508" s="2" t="s">
        <v>1733</v>
      </c>
      <c r="B1508" s="3">
        <v>45988</v>
      </c>
      <c r="C1508" s="2" t="s">
        <v>340</v>
      </c>
      <c r="D1508" s="2" t="s">
        <v>341</v>
      </c>
      <c r="E1508" s="2" t="s">
        <v>30</v>
      </c>
      <c r="F1508" s="2" t="s">
        <v>11</v>
      </c>
      <c r="G1508" s="2" t="s">
        <v>474</v>
      </c>
      <c r="H1508" s="4">
        <v>316050</v>
      </c>
      <c r="I1508" s="4">
        <v>316050</v>
      </c>
    </row>
    <row r="1509" spans="1:9" x14ac:dyDescent="0.35">
      <c r="A1509" s="2" t="s">
        <v>1734</v>
      </c>
      <c r="B1509" s="3">
        <v>45988</v>
      </c>
      <c r="C1509" s="2" t="s">
        <v>532</v>
      </c>
      <c r="D1509" s="2" t="s">
        <v>533</v>
      </c>
      <c r="E1509" s="2" t="s">
        <v>30</v>
      </c>
      <c r="F1509" s="2" t="s">
        <v>11</v>
      </c>
      <c r="G1509" s="2" t="s">
        <v>474</v>
      </c>
      <c r="H1509" s="4">
        <v>98000</v>
      </c>
      <c r="I1509" s="4">
        <v>98000</v>
      </c>
    </row>
    <row r="1510" spans="1:9" x14ac:dyDescent="0.35">
      <c r="A1510" s="2" t="s">
        <v>1735</v>
      </c>
      <c r="B1510" s="3">
        <v>45988</v>
      </c>
      <c r="C1510" s="2" t="s">
        <v>221</v>
      </c>
      <c r="D1510" s="2" t="s">
        <v>222</v>
      </c>
      <c r="E1510" s="2" t="s">
        <v>30</v>
      </c>
      <c r="F1510" s="2" t="s">
        <v>80</v>
      </c>
      <c r="G1510" s="2" t="s">
        <v>474</v>
      </c>
      <c r="H1510" s="4">
        <v>1637585.25</v>
      </c>
      <c r="I1510" s="4">
        <v>1637585.25</v>
      </c>
    </row>
    <row r="1511" spans="1:9" x14ac:dyDescent="0.35">
      <c r="A1511" s="2" t="s">
        <v>1736</v>
      </c>
      <c r="B1511" s="3">
        <v>45987</v>
      </c>
      <c r="C1511" s="2" t="s">
        <v>156</v>
      </c>
      <c r="D1511" s="2" t="s">
        <v>157</v>
      </c>
      <c r="E1511" s="2" t="s">
        <v>30</v>
      </c>
      <c r="F1511" s="2" t="s">
        <v>97</v>
      </c>
      <c r="G1511" s="2" t="s">
        <v>474</v>
      </c>
      <c r="H1511" s="4">
        <v>104910</v>
      </c>
      <c r="I1511" s="4">
        <v>104910</v>
      </c>
    </row>
    <row r="1512" spans="1:9" x14ac:dyDescent="0.35">
      <c r="A1512" s="2" t="s">
        <v>1737</v>
      </c>
      <c r="B1512" s="3">
        <v>45987</v>
      </c>
      <c r="C1512" s="2" t="s">
        <v>139</v>
      </c>
      <c r="D1512" s="2" t="s">
        <v>140</v>
      </c>
      <c r="E1512" s="2" t="s">
        <v>30</v>
      </c>
      <c r="F1512" s="2" t="s">
        <v>113</v>
      </c>
      <c r="G1512" s="2" t="s">
        <v>474</v>
      </c>
      <c r="H1512" s="4">
        <v>8554</v>
      </c>
      <c r="I1512" s="4">
        <v>8554</v>
      </c>
    </row>
    <row r="1513" spans="1:9" x14ac:dyDescent="0.35">
      <c r="A1513" s="2" t="s">
        <v>1738</v>
      </c>
      <c r="B1513" s="3">
        <v>45987</v>
      </c>
      <c r="C1513" s="2" t="s">
        <v>353</v>
      </c>
      <c r="D1513" s="2" t="s">
        <v>354</v>
      </c>
      <c r="E1513" s="2" t="s">
        <v>30</v>
      </c>
      <c r="F1513" s="2" t="s">
        <v>103</v>
      </c>
      <c r="G1513" s="2" t="s">
        <v>474</v>
      </c>
      <c r="H1513" s="4">
        <v>40000</v>
      </c>
      <c r="I1513" s="4">
        <v>40000</v>
      </c>
    </row>
    <row r="1514" spans="1:9" x14ac:dyDescent="0.35">
      <c r="A1514" s="2" t="s">
        <v>1739</v>
      </c>
      <c r="B1514" s="3">
        <v>45987</v>
      </c>
      <c r="C1514" s="2" t="s">
        <v>99</v>
      </c>
      <c r="D1514" s="2" t="s">
        <v>100</v>
      </c>
      <c r="E1514" s="2" t="s">
        <v>30</v>
      </c>
      <c r="F1514" s="2" t="s">
        <v>88</v>
      </c>
      <c r="G1514" s="2" t="s">
        <v>474</v>
      </c>
      <c r="H1514" s="4">
        <v>157840</v>
      </c>
      <c r="I1514" s="4">
        <v>157840</v>
      </c>
    </row>
    <row r="1515" spans="1:9" x14ac:dyDescent="0.35">
      <c r="A1515" s="2" t="s">
        <v>1740</v>
      </c>
      <c r="B1515" s="3">
        <v>45987</v>
      </c>
      <c r="C1515" s="2" t="s">
        <v>181</v>
      </c>
      <c r="D1515" s="2" t="s">
        <v>182</v>
      </c>
      <c r="E1515" s="2" t="s">
        <v>30</v>
      </c>
      <c r="F1515" s="2" t="s">
        <v>19</v>
      </c>
      <c r="G1515" s="2" t="s">
        <v>474</v>
      </c>
      <c r="H1515" s="4">
        <v>89250</v>
      </c>
      <c r="I1515" s="4">
        <v>89250</v>
      </c>
    </row>
    <row r="1516" spans="1:9" x14ac:dyDescent="0.35">
      <c r="A1516" s="2" t="s">
        <v>1741</v>
      </c>
      <c r="B1516" s="3">
        <v>45987</v>
      </c>
      <c r="C1516" s="2" t="s">
        <v>343</v>
      </c>
      <c r="D1516" s="2" t="s">
        <v>344</v>
      </c>
      <c r="E1516" s="2" t="s">
        <v>30</v>
      </c>
      <c r="F1516" s="2" t="s">
        <v>19</v>
      </c>
      <c r="G1516" s="2" t="s">
        <v>474</v>
      </c>
      <c r="H1516" s="4">
        <v>7970</v>
      </c>
      <c r="I1516" s="4">
        <v>7970</v>
      </c>
    </row>
    <row r="1517" spans="1:9" x14ac:dyDescent="0.35">
      <c r="A1517" s="2" t="s">
        <v>1742</v>
      </c>
      <c r="B1517" s="3">
        <v>45987</v>
      </c>
      <c r="C1517" s="2" t="s">
        <v>99</v>
      </c>
      <c r="D1517" s="2" t="s">
        <v>100</v>
      </c>
      <c r="E1517" s="2" t="s">
        <v>30</v>
      </c>
      <c r="F1517" s="2" t="s">
        <v>65</v>
      </c>
      <c r="G1517" s="2" t="s">
        <v>474</v>
      </c>
      <c r="H1517" s="4">
        <v>52395</v>
      </c>
      <c r="I1517" s="4">
        <v>52395</v>
      </c>
    </row>
    <row r="1518" spans="1:9" x14ac:dyDescent="0.35">
      <c r="A1518" s="2" t="s">
        <v>1743</v>
      </c>
      <c r="B1518" s="3">
        <v>45987</v>
      </c>
      <c r="C1518" s="2" t="s">
        <v>151</v>
      </c>
      <c r="D1518" s="2" t="s">
        <v>152</v>
      </c>
      <c r="E1518" s="2" t="s">
        <v>30</v>
      </c>
      <c r="F1518" s="2" t="s">
        <v>19</v>
      </c>
      <c r="G1518" s="2" t="s">
        <v>474</v>
      </c>
      <c r="H1518" s="4">
        <v>289886.14</v>
      </c>
      <c r="I1518" s="4">
        <v>289886.14</v>
      </c>
    </row>
    <row r="1519" spans="1:9" x14ac:dyDescent="0.35">
      <c r="A1519" s="2" t="s">
        <v>1744</v>
      </c>
      <c r="B1519" s="3">
        <v>45987</v>
      </c>
      <c r="C1519" s="2" t="s">
        <v>17</v>
      </c>
      <c r="D1519" s="2" t="s">
        <v>18</v>
      </c>
      <c r="E1519" s="2" t="s">
        <v>30</v>
      </c>
      <c r="F1519" s="2" t="s">
        <v>31</v>
      </c>
      <c r="G1519" s="2" t="s">
        <v>474</v>
      </c>
      <c r="H1519" s="4">
        <v>112000</v>
      </c>
      <c r="I1519" s="4">
        <v>112000</v>
      </c>
    </row>
    <row r="1520" spans="1:9" x14ac:dyDescent="0.35">
      <c r="A1520" s="2" t="s">
        <v>1745</v>
      </c>
      <c r="B1520" s="3">
        <v>45987</v>
      </c>
      <c r="C1520" s="2" t="s">
        <v>169</v>
      </c>
      <c r="D1520" s="2" t="s">
        <v>170</v>
      </c>
      <c r="E1520" s="2" t="s">
        <v>30</v>
      </c>
      <c r="F1520" s="2" t="s">
        <v>31</v>
      </c>
      <c r="G1520" s="2" t="s">
        <v>474</v>
      </c>
      <c r="H1520" s="4">
        <v>15000</v>
      </c>
      <c r="I1520" s="4">
        <v>15000</v>
      </c>
    </row>
    <row r="1521" spans="1:9" x14ac:dyDescent="0.35">
      <c r="A1521" s="2" t="s">
        <v>1746</v>
      </c>
      <c r="B1521" s="3">
        <v>45987</v>
      </c>
      <c r="C1521" s="2" t="s">
        <v>92</v>
      </c>
      <c r="D1521" s="2" t="s">
        <v>93</v>
      </c>
      <c r="E1521" s="2" t="s">
        <v>30</v>
      </c>
      <c r="F1521" s="2" t="s">
        <v>31</v>
      </c>
      <c r="G1521" s="2" t="s">
        <v>474</v>
      </c>
      <c r="H1521" s="4">
        <v>97200</v>
      </c>
      <c r="I1521" s="4">
        <v>97200</v>
      </c>
    </row>
    <row r="1522" spans="1:9" x14ac:dyDescent="0.35">
      <c r="A1522" s="2" t="s">
        <v>1747</v>
      </c>
      <c r="B1522" s="3">
        <v>45987</v>
      </c>
      <c r="C1522" s="2" t="s">
        <v>503</v>
      </c>
      <c r="D1522" s="2" t="s">
        <v>504</v>
      </c>
      <c r="E1522" s="2" t="s">
        <v>30</v>
      </c>
      <c r="F1522" s="2" t="s">
        <v>31</v>
      </c>
      <c r="G1522" s="2" t="s">
        <v>474</v>
      </c>
      <c r="H1522" s="4">
        <v>413000</v>
      </c>
      <c r="I1522" s="4">
        <v>413000</v>
      </c>
    </row>
    <row r="1523" spans="1:9" x14ac:dyDescent="0.35">
      <c r="A1523" s="2" t="s">
        <v>1748</v>
      </c>
      <c r="B1523" s="3">
        <v>45987</v>
      </c>
      <c r="C1523" s="2" t="s">
        <v>698</v>
      </c>
      <c r="D1523" s="2" t="s">
        <v>699</v>
      </c>
      <c r="E1523" s="2" t="s">
        <v>30</v>
      </c>
      <c r="F1523" s="2" t="s">
        <v>31</v>
      </c>
      <c r="G1523" s="2" t="s">
        <v>474</v>
      </c>
      <c r="H1523" s="4">
        <v>87500</v>
      </c>
      <c r="I1523" s="4">
        <v>87500</v>
      </c>
    </row>
    <row r="1524" spans="1:9" x14ac:dyDescent="0.35">
      <c r="A1524" s="2" t="s">
        <v>1749</v>
      </c>
      <c r="B1524" s="3">
        <v>45987</v>
      </c>
      <c r="C1524" s="2" t="s">
        <v>698</v>
      </c>
      <c r="D1524" s="2" t="s">
        <v>699</v>
      </c>
      <c r="E1524" s="2" t="s">
        <v>30</v>
      </c>
      <c r="F1524" s="2" t="s">
        <v>31</v>
      </c>
      <c r="G1524" s="2" t="s">
        <v>474</v>
      </c>
      <c r="H1524" s="4">
        <v>512000</v>
      </c>
      <c r="I1524" s="4">
        <v>512000</v>
      </c>
    </row>
    <row r="1525" spans="1:9" x14ac:dyDescent="0.35">
      <c r="A1525" s="2" t="s">
        <v>1750</v>
      </c>
      <c r="B1525" s="3">
        <v>45987</v>
      </c>
      <c r="C1525" s="2" t="s">
        <v>136</v>
      </c>
      <c r="D1525" s="2" t="s">
        <v>137</v>
      </c>
      <c r="E1525" s="2" t="s">
        <v>30</v>
      </c>
      <c r="F1525" s="2" t="s">
        <v>31</v>
      </c>
      <c r="G1525" s="2" t="s">
        <v>474</v>
      </c>
      <c r="H1525" s="4">
        <v>30000</v>
      </c>
      <c r="I1525" s="4">
        <v>30000</v>
      </c>
    </row>
    <row r="1526" spans="1:9" x14ac:dyDescent="0.35">
      <c r="A1526" s="2" t="s">
        <v>1751</v>
      </c>
      <c r="B1526" s="3">
        <v>45987</v>
      </c>
      <c r="C1526" s="2" t="s">
        <v>77</v>
      </c>
      <c r="D1526" s="2" t="s">
        <v>78</v>
      </c>
      <c r="E1526" s="2" t="s">
        <v>30</v>
      </c>
      <c r="F1526" s="2" t="s">
        <v>31</v>
      </c>
      <c r="G1526" s="2" t="s">
        <v>474</v>
      </c>
      <c r="H1526" s="4">
        <v>42000</v>
      </c>
      <c r="I1526" s="4">
        <v>42000</v>
      </c>
    </row>
    <row r="1527" spans="1:9" x14ac:dyDescent="0.35">
      <c r="A1527" s="2" t="s">
        <v>1752</v>
      </c>
      <c r="B1527" s="3">
        <v>45987</v>
      </c>
      <c r="C1527" s="2" t="s">
        <v>532</v>
      </c>
      <c r="D1527" s="2" t="s">
        <v>533</v>
      </c>
      <c r="E1527" s="2" t="s">
        <v>30</v>
      </c>
      <c r="F1527" s="2" t="s">
        <v>11</v>
      </c>
      <c r="G1527" s="2" t="s">
        <v>474</v>
      </c>
      <c r="H1527" s="4">
        <v>400000</v>
      </c>
      <c r="I1527" s="4">
        <v>400000</v>
      </c>
    </row>
    <row r="1528" spans="1:9" x14ac:dyDescent="0.35">
      <c r="A1528" s="2" t="s">
        <v>1753</v>
      </c>
      <c r="B1528" s="3">
        <v>45987</v>
      </c>
      <c r="C1528" s="2" t="s">
        <v>49</v>
      </c>
      <c r="D1528" s="2" t="s">
        <v>50</v>
      </c>
      <c r="E1528" s="2" t="s">
        <v>30</v>
      </c>
      <c r="F1528" s="2" t="s">
        <v>11</v>
      </c>
      <c r="G1528" s="2" t="s">
        <v>474</v>
      </c>
      <c r="H1528" s="4">
        <v>3412500</v>
      </c>
      <c r="I1528" s="4">
        <v>3412500</v>
      </c>
    </row>
    <row r="1529" spans="1:9" x14ac:dyDescent="0.35">
      <c r="A1529" s="2" t="s">
        <v>1754</v>
      </c>
      <c r="B1529" s="3">
        <v>45987</v>
      </c>
      <c r="C1529" s="2" t="s">
        <v>17</v>
      </c>
      <c r="D1529" s="2" t="s">
        <v>18</v>
      </c>
      <c r="E1529" s="2" t="s">
        <v>30</v>
      </c>
      <c r="F1529" s="2" t="s">
        <v>110</v>
      </c>
      <c r="G1529" s="2" t="s">
        <v>474</v>
      </c>
      <c r="H1529" s="4">
        <v>15517</v>
      </c>
      <c r="I1529" s="4">
        <v>15517</v>
      </c>
    </row>
    <row r="1530" spans="1:9" x14ac:dyDescent="0.35">
      <c r="A1530" s="2" t="s">
        <v>1755</v>
      </c>
      <c r="B1530" s="3">
        <v>45987</v>
      </c>
      <c r="C1530" s="2" t="s">
        <v>17</v>
      </c>
      <c r="D1530" s="2" t="s">
        <v>18</v>
      </c>
      <c r="E1530" s="2" t="s">
        <v>30</v>
      </c>
      <c r="F1530" s="2" t="s">
        <v>110</v>
      </c>
      <c r="G1530" s="2" t="s">
        <v>474</v>
      </c>
      <c r="H1530" s="4">
        <v>90780</v>
      </c>
      <c r="I1530" s="4">
        <v>90780</v>
      </c>
    </row>
    <row r="1531" spans="1:9" x14ac:dyDescent="0.35">
      <c r="A1531" s="2" t="s">
        <v>1756</v>
      </c>
      <c r="B1531" s="3">
        <v>45987</v>
      </c>
      <c r="C1531" s="2" t="s">
        <v>14</v>
      </c>
      <c r="D1531" s="2" t="s">
        <v>15</v>
      </c>
      <c r="E1531" s="2" t="s">
        <v>30</v>
      </c>
      <c r="F1531" s="2" t="s">
        <v>110</v>
      </c>
      <c r="G1531" s="2" t="s">
        <v>474</v>
      </c>
      <c r="H1531" s="4">
        <v>17500</v>
      </c>
      <c r="I1531" s="4">
        <v>17500</v>
      </c>
    </row>
    <row r="1532" spans="1:9" x14ac:dyDescent="0.35">
      <c r="A1532" s="2" t="s">
        <v>1757</v>
      </c>
      <c r="B1532" s="3">
        <v>45987</v>
      </c>
      <c r="C1532" s="2" t="s">
        <v>17</v>
      </c>
      <c r="D1532" s="2" t="s">
        <v>18</v>
      </c>
      <c r="E1532" s="2" t="s">
        <v>30</v>
      </c>
      <c r="F1532" s="2" t="s">
        <v>110</v>
      </c>
      <c r="G1532" s="2" t="s">
        <v>474</v>
      </c>
      <c r="H1532" s="4">
        <v>10345</v>
      </c>
      <c r="I1532" s="4">
        <v>10345</v>
      </c>
    </row>
    <row r="1533" spans="1:9" x14ac:dyDescent="0.35">
      <c r="A1533" s="2" t="s">
        <v>1758</v>
      </c>
      <c r="B1533" s="3">
        <v>45987</v>
      </c>
      <c r="C1533" s="2" t="s">
        <v>169</v>
      </c>
      <c r="D1533" s="2" t="s">
        <v>170</v>
      </c>
      <c r="E1533" s="2" t="s">
        <v>30</v>
      </c>
      <c r="F1533" s="2" t="s">
        <v>110</v>
      </c>
      <c r="G1533" s="2" t="s">
        <v>474</v>
      </c>
      <c r="H1533" s="4">
        <v>83513</v>
      </c>
      <c r="I1533" s="4">
        <v>83513</v>
      </c>
    </row>
    <row r="1534" spans="1:9" x14ac:dyDescent="0.35">
      <c r="A1534" s="2" t="s">
        <v>1759</v>
      </c>
      <c r="B1534" s="3">
        <v>45987</v>
      </c>
      <c r="C1534" s="2" t="s">
        <v>92</v>
      </c>
      <c r="D1534" s="2" t="s">
        <v>93</v>
      </c>
      <c r="E1534" s="2" t="s">
        <v>30</v>
      </c>
      <c r="F1534" s="2" t="s">
        <v>110</v>
      </c>
      <c r="G1534" s="2" t="s">
        <v>474</v>
      </c>
      <c r="H1534" s="4">
        <v>15000</v>
      </c>
      <c r="I1534" s="4">
        <v>15000</v>
      </c>
    </row>
    <row r="1535" spans="1:9" x14ac:dyDescent="0.35">
      <c r="A1535" s="2" t="s">
        <v>1760</v>
      </c>
      <c r="B1535" s="3">
        <v>45987</v>
      </c>
      <c r="C1535" s="2" t="s">
        <v>269</v>
      </c>
      <c r="D1535" s="2" t="s">
        <v>270</v>
      </c>
      <c r="E1535" s="2" t="s">
        <v>30</v>
      </c>
      <c r="F1535" s="2" t="s">
        <v>110</v>
      </c>
      <c r="G1535" s="2" t="s">
        <v>474</v>
      </c>
      <c r="H1535" s="4">
        <v>30000</v>
      </c>
      <c r="I1535" s="4">
        <v>30000</v>
      </c>
    </row>
    <row r="1536" spans="1:9" x14ac:dyDescent="0.35">
      <c r="A1536" s="2" t="s">
        <v>1761</v>
      </c>
      <c r="B1536" s="3">
        <v>45987</v>
      </c>
      <c r="C1536" s="2" t="s">
        <v>92</v>
      </c>
      <c r="D1536" s="2" t="s">
        <v>93</v>
      </c>
      <c r="E1536" s="2" t="s">
        <v>30</v>
      </c>
      <c r="F1536" s="2" t="s">
        <v>110</v>
      </c>
      <c r="G1536" s="2" t="s">
        <v>474</v>
      </c>
      <c r="H1536" s="4">
        <v>579000</v>
      </c>
      <c r="I1536" s="4">
        <v>579000</v>
      </c>
    </row>
    <row r="1537" spans="1:9" x14ac:dyDescent="0.35">
      <c r="A1537" s="2" t="s">
        <v>1762</v>
      </c>
      <c r="B1537" s="3">
        <v>45987</v>
      </c>
      <c r="C1537" s="2" t="s">
        <v>136</v>
      </c>
      <c r="D1537" s="2" t="s">
        <v>137</v>
      </c>
      <c r="E1537" s="2" t="s">
        <v>30</v>
      </c>
      <c r="F1537" s="2" t="s">
        <v>110</v>
      </c>
      <c r="G1537" s="2" t="s">
        <v>474</v>
      </c>
      <c r="H1537" s="4">
        <v>23500</v>
      </c>
      <c r="I1537" s="4">
        <v>23500</v>
      </c>
    </row>
    <row r="1538" spans="1:9" x14ac:dyDescent="0.35">
      <c r="A1538" s="2" t="s">
        <v>1763</v>
      </c>
      <c r="B1538" s="3">
        <v>45987</v>
      </c>
      <c r="C1538" s="2" t="s">
        <v>136</v>
      </c>
      <c r="D1538" s="2" t="s">
        <v>137</v>
      </c>
      <c r="E1538" s="2" t="s">
        <v>30</v>
      </c>
      <c r="F1538" s="2" t="s">
        <v>110</v>
      </c>
      <c r="G1538" s="2" t="s">
        <v>474</v>
      </c>
      <c r="H1538" s="4">
        <v>20800</v>
      </c>
      <c r="I1538" s="4">
        <v>20800</v>
      </c>
    </row>
    <row r="1539" spans="1:9" x14ac:dyDescent="0.35">
      <c r="A1539" s="2" t="s">
        <v>1764</v>
      </c>
      <c r="B1539" s="3">
        <v>45987</v>
      </c>
      <c r="C1539" s="2" t="s">
        <v>560</v>
      </c>
      <c r="D1539" s="2" t="s">
        <v>561</v>
      </c>
      <c r="E1539" s="2" t="s">
        <v>30</v>
      </c>
      <c r="F1539" s="2" t="s">
        <v>110</v>
      </c>
      <c r="G1539" s="2" t="s">
        <v>474</v>
      </c>
      <c r="H1539" s="4">
        <v>2100</v>
      </c>
      <c r="I1539" s="4">
        <v>2100</v>
      </c>
    </row>
    <row r="1540" spans="1:9" x14ac:dyDescent="0.35">
      <c r="A1540" s="2" t="s">
        <v>1765</v>
      </c>
      <c r="B1540" s="3">
        <v>45987</v>
      </c>
      <c r="C1540" s="2" t="s">
        <v>532</v>
      </c>
      <c r="D1540" s="2" t="s">
        <v>533</v>
      </c>
      <c r="E1540" s="2" t="s">
        <v>30</v>
      </c>
      <c r="F1540" s="2" t="s">
        <v>11</v>
      </c>
      <c r="G1540" s="2" t="s">
        <v>474</v>
      </c>
      <c r="H1540" s="4">
        <v>250000</v>
      </c>
      <c r="I1540" s="4">
        <v>250000</v>
      </c>
    </row>
    <row r="1541" spans="1:9" x14ac:dyDescent="0.35">
      <c r="A1541" s="2" t="s">
        <v>1766</v>
      </c>
      <c r="B1541" s="3">
        <v>45987</v>
      </c>
      <c r="C1541" s="2" t="s">
        <v>313</v>
      </c>
      <c r="D1541" s="2" t="s">
        <v>314</v>
      </c>
      <c r="E1541" s="2" t="s">
        <v>30</v>
      </c>
      <c r="F1541" s="2" t="s">
        <v>19</v>
      </c>
      <c r="G1541" s="2" t="s">
        <v>474</v>
      </c>
      <c r="H1541" s="4">
        <v>69394</v>
      </c>
      <c r="I1541" s="4">
        <v>67312.179999999993</v>
      </c>
    </row>
    <row r="1542" spans="1:9" x14ac:dyDescent="0.35">
      <c r="A1542" s="2" t="s">
        <v>1767</v>
      </c>
      <c r="B1542" s="3">
        <v>45987</v>
      </c>
      <c r="C1542" s="2" t="s">
        <v>33</v>
      </c>
      <c r="D1542" s="2" t="s">
        <v>34</v>
      </c>
      <c r="E1542" s="2" t="s">
        <v>30</v>
      </c>
      <c r="F1542" s="2" t="s">
        <v>113</v>
      </c>
      <c r="G1542" s="2" t="s">
        <v>474</v>
      </c>
      <c r="H1542" s="4">
        <v>493617</v>
      </c>
      <c r="I1542" s="4">
        <v>493617</v>
      </c>
    </row>
    <row r="1543" spans="1:9" x14ac:dyDescent="0.35">
      <c r="A1543" s="2" t="s">
        <v>1768</v>
      </c>
      <c r="B1543" s="3">
        <v>45987</v>
      </c>
      <c r="C1543" s="2" t="s">
        <v>313</v>
      </c>
      <c r="D1543" s="2" t="s">
        <v>314</v>
      </c>
      <c r="E1543" s="2" t="s">
        <v>30</v>
      </c>
      <c r="F1543" s="2" t="s">
        <v>19</v>
      </c>
      <c r="G1543" s="2" t="s">
        <v>474</v>
      </c>
      <c r="H1543" s="4">
        <v>694365</v>
      </c>
      <c r="I1543" s="4">
        <v>673534.05</v>
      </c>
    </row>
    <row r="1544" spans="1:9" x14ac:dyDescent="0.35">
      <c r="A1544" s="2" t="s">
        <v>1769</v>
      </c>
      <c r="B1544" s="3">
        <v>45987</v>
      </c>
      <c r="C1544" s="2" t="s">
        <v>181</v>
      </c>
      <c r="D1544" s="2" t="s">
        <v>182</v>
      </c>
      <c r="E1544" s="2" t="s">
        <v>30</v>
      </c>
      <c r="F1544" s="2" t="s">
        <v>110</v>
      </c>
      <c r="G1544" s="2" t="s">
        <v>474</v>
      </c>
      <c r="H1544" s="4">
        <v>41790</v>
      </c>
      <c r="I1544" s="4">
        <v>41790</v>
      </c>
    </row>
    <row r="1545" spans="1:9" x14ac:dyDescent="0.35">
      <c r="A1545" s="2" t="s">
        <v>1770</v>
      </c>
      <c r="B1545" s="3">
        <v>45987</v>
      </c>
      <c r="C1545" s="2" t="s">
        <v>313</v>
      </c>
      <c r="D1545" s="2" t="s">
        <v>314</v>
      </c>
      <c r="E1545" s="2" t="s">
        <v>30</v>
      </c>
      <c r="F1545" s="2" t="s">
        <v>19</v>
      </c>
      <c r="G1545" s="2" t="s">
        <v>474</v>
      </c>
      <c r="H1545" s="4">
        <v>251704</v>
      </c>
      <c r="I1545" s="4">
        <v>244152.88</v>
      </c>
    </row>
    <row r="1546" spans="1:9" x14ac:dyDescent="0.35">
      <c r="A1546" s="2" t="s">
        <v>1771</v>
      </c>
      <c r="B1546" s="3">
        <v>45987</v>
      </c>
      <c r="C1546" s="2" t="s">
        <v>181</v>
      </c>
      <c r="D1546" s="2" t="s">
        <v>182</v>
      </c>
      <c r="E1546" s="2" t="s">
        <v>30</v>
      </c>
      <c r="F1546" s="2" t="s">
        <v>110</v>
      </c>
      <c r="G1546" s="2" t="s">
        <v>474</v>
      </c>
      <c r="H1546" s="4">
        <v>58905</v>
      </c>
      <c r="I1546" s="4">
        <v>58905</v>
      </c>
    </row>
    <row r="1547" spans="1:9" x14ac:dyDescent="0.35">
      <c r="A1547" s="2" t="s">
        <v>1772</v>
      </c>
      <c r="B1547" s="3">
        <v>45987</v>
      </c>
      <c r="C1547" s="2" t="s">
        <v>379</v>
      </c>
      <c r="D1547" s="2" t="s">
        <v>380</v>
      </c>
      <c r="E1547" s="2" t="s">
        <v>30</v>
      </c>
      <c r="F1547" s="2" t="s">
        <v>278</v>
      </c>
      <c r="G1547" s="2" t="s">
        <v>474</v>
      </c>
      <c r="H1547" s="4">
        <v>18000</v>
      </c>
      <c r="I1547" s="4">
        <v>18000</v>
      </c>
    </row>
    <row r="1548" spans="1:9" x14ac:dyDescent="0.35">
      <c r="A1548" s="2" t="s">
        <v>1773</v>
      </c>
      <c r="B1548" s="3">
        <v>45987</v>
      </c>
      <c r="C1548" s="2" t="s">
        <v>269</v>
      </c>
      <c r="D1548" s="2" t="s">
        <v>270</v>
      </c>
      <c r="E1548" s="2" t="s">
        <v>30</v>
      </c>
      <c r="F1548" s="2" t="s">
        <v>278</v>
      </c>
      <c r="G1548" s="2" t="s">
        <v>474</v>
      </c>
      <c r="H1548" s="4">
        <v>200000</v>
      </c>
      <c r="I1548" s="4">
        <v>200000</v>
      </c>
    </row>
    <row r="1549" spans="1:9" x14ac:dyDescent="0.35">
      <c r="A1549" s="2" t="s">
        <v>1774</v>
      </c>
      <c r="B1549" s="3">
        <v>45987</v>
      </c>
      <c r="C1549" s="2" t="s">
        <v>77</v>
      </c>
      <c r="D1549" s="2" t="s">
        <v>78</v>
      </c>
      <c r="E1549" s="2" t="s">
        <v>30</v>
      </c>
      <c r="F1549" s="2" t="s">
        <v>11</v>
      </c>
      <c r="G1549" s="2" t="s">
        <v>474</v>
      </c>
      <c r="H1549" s="4">
        <v>135000</v>
      </c>
      <c r="I1549" s="4">
        <v>135000</v>
      </c>
    </row>
    <row r="1550" spans="1:9" x14ac:dyDescent="0.35">
      <c r="A1550" s="2" t="s">
        <v>1775</v>
      </c>
      <c r="B1550" s="3">
        <v>45987</v>
      </c>
      <c r="C1550" s="2" t="s">
        <v>77</v>
      </c>
      <c r="D1550" s="2" t="s">
        <v>78</v>
      </c>
      <c r="E1550" s="2" t="s">
        <v>30</v>
      </c>
      <c r="F1550" s="2" t="s">
        <v>11</v>
      </c>
      <c r="G1550" s="2" t="s">
        <v>474</v>
      </c>
      <c r="H1550" s="4">
        <v>1087000</v>
      </c>
      <c r="I1550" s="4">
        <v>1087000</v>
      </c>
    </row>
    <row r="1551" spans="1:9" x14ac:dyDescent="0.35">
      <c r="A1551" s="2" t="s">
        <v>1776</v>
      </c>
      <c r="B1551" s="3">
        <v>45987</v>
      </c>
      <c r="C1551" s="2" t="s">
        <v>24</v>
      </c>
      <c r="D1551" s="2" t="s">
        <v>25</v>
      </c>
      <c r="E1551" s="2" t="s">
        <v>30</v>
      </c>
      <c r="F1551" s="2" t="s">
        <v>19</v>
      </c>
      <c r="G1551" s="2" t="s">
        <v>474</v>
      </c>
      <c r="H1551" s="4">
        <v>4716080</v>
      </c>
      <c r="I1551" s="4">
        <v>4117138</v>
      </c>
    </row>
    <row r="1552" spans="1:9" x14ac:dyDescent="0.35">
      <c r="A1552" s="2" t="s">
        <v>1777</v>
      </c>
      <c r="B1552" s="3">
        <v>45987</v>
      </c>
      <c r="C1552" s="2" t="s">
        <v>139</v>
      </c>
      <c r="D1552" s="2" t="s">
        <v>140</v>
      </c>
      <c r="E1552" s="2" t="s">
        <v>30</v>
      </c>
      <c r="F1552" s="2" t="s">
        <v>113</v>
      </c>
      <c r="G1552" s="2" t="s">
        <v>474</v>
      </c>
      <c r="H1552" s="4">
        <v>690000</v>
      </c>
      <c r="I1552" s="4">
        <v>690000</v>
      </c>
    </row>
    <row r="1553" spans="1:9" x14ac:dyDescent="0.35">
      <c r="A1553" s="2" t="s">
        <v>1778</v>
      </c>
      <c r="B1553" s="3">
        <v>45987</v>
      </c>
      <c r="C1553" s="2" t="s">
        <v>139</v>
      </c>
      <c r="D1553" s="2" t="s">
        <v>140</v>
      </c>
      <c r="E1553" s="2" t="s">
        <v>30</v>
      </c>
      <c r="F1553" s="2" t="s">
        <v>113</v>
      </c>
      <c r="G1553" s="2" t="s">
        <v>474</v>
      </c>
      <c r="H1553" s="4">
        <v>1786612.3</v>
      </c>
      <c r="I1553" s="4">
        <v>1786612.3</v>
      </c>
    </row>
    <row r="1554" spans="1:9" x14ac:dyDescent="0.35">
      <c r="A1554" s="2" t="s">
        <v>1779</v>
      </c>
      <c r="B1554" s="3">
        <v>45987</v>
      </c>
      <c r="C1554" s="2" t="s">
        <v>156</v>
      </c>
      <c r="D1554" s="2" t="s">
        <v>157</v>
      </c>
      <c r="E1554" s="2" t="s">
        <v>30</v>
      </c>
      <c r="F1554" s="2" t="s">
        <v>158</v>
      </c>
      <c r="G1554" s="2" t="s">
        <v>474</v>
      </c>
      <c r="H1554" s="4">
        <v>43036</v>
      </c>
      <c r="I1554" s="4">
        <v>43036</v>
      </c>
    </row>
    <row r="1555" spans="1:9" x14ac:dyDescent="0.35">
      <c r="A1555" s="2" t="s">
        <v>1780</v>
      </c>
      <c r="B1555" s="3">
        <v>45987</v>
      </c>
      <c r="C1555" s="2" t="s">
        <v>139</v>
      </c>
      <c r="D1555" s="2" t="s">
        <v>140</v>
      </c>
      <c r="E1555" s="2" t="s">
        <v>30</v>
      </c>
      <c r="F1555" s="2" t="s">
        <v>113</v>
      </c>
      <c r="G1555" s="2" t="s">
        <v>474</v>
      </c>
      <c r="H1555" s="4">
        <v>105676.71</v>
      </c>
      <c r="I1555" s="4">
        <v>105676.71</v>
      </c>
    </row>
    <row r="1556" spans="1:9" x14ac:dyDescent="0.35">
      <c r="A1556" s="2" t="s">
        <v>1781</v>
      </c>
      <c r="B1556" s="3">
        <v>45987</v>
      </c>
      <c r="C1556" s="2" t="s">
        <v>92</v>
      </c>
      <c r="D1556" s="2" t="s">
        <v>93</v>
      </c>
      <c r="E1556" s="2" t="s">
        <v>30</v>
      </c>
      <c r="F1556" s="2" t="s">
        <v>31</v>
      </c>
      <c r="G1556" s="2" t="s">
        <v>474</v>
      </c>
      <c r="H1556" s="4">
        <v>450000</v>
      </c>
      <c r="I1556" s="4">
        <v>450000</v>
      </c>
    </row>
    <row r="1557" spans="1:9" x14ac:dyDescent="0.35">
      <c r="A1557" s="2" t="s">
        <v>1782</v>
      </c>
      <c r="B1557" s="3">
        <v>45987</v>
      </c>
      <c r="C1557" s="2" t="s">
        <v>14</v>
      </c>
      <c r="D1557" s="2" t="s">
        <v>15</v>
      </c>
      <c r="E1557" s="2" t="s">
        <v>30</v>
      </c>
      <c r="F1557" s="2" t="s">
        <v>278</v>
      </c>
      <c r="G1557" s="2" t="s">
        <v>474</v>
      </c>
      <c r="H1557" s="4">
        <v>605500</v>
      </c>
      <c r="I1557" s="4">
        <v>605500</v>
      </c>
    </row>
    <row r="1558" spans="1:9" x14ac:dyDescent="0.35">
      <c r="A1558" s="2" t="s">
        <v>1783</v>
      </c>
      <c r="B1558" s="3">
        <v>45987</v>
      </c>
      <c r="C1558" s="2" t="s">
        <v>169</v>
      </c>
      <c r="D1558" s="2" t="s">
        <v>170</v>
      </c>
      <c r="E1558" s="2" t="s">
        <v>30</v>
      </c>
      <c r="F1558" s="2" t="s">
        <v>278</v>
      </c>
      <c r="G1558" s="2" t="s">
        <v>474</v>
      </c>
      <c r="H1558" s="4">
        <v>290000</v>
      </c>
      <c r="I1558" s="4">
        <v>290000</v>
      </c>
    </row>
    <row r="1559" spans="1:9" x14ac:dyDescent="0.35">
      <c r="A1559" s="2" t="s">
        <v>1784</v>
      </c>
      <c r="B1559" s="3">
        <v>45987</v>
      </c>
      <c r="C1559" s="2" t="s">
        <v>269</v>
      </c>
      <c r="D1559" s="2" t="s">
        <v>270</v>
      </c>
      <c r="E1559" s="2" t="s">
        <v>30</v>
      </c>
      <c r="F1559" s="2" t="s">
        <v>278</v>
      </c>
      <c r="G1559" s="2" t="s">
        <v>474</v>
      </c>
      <c r="H1559" s="4">
        <v>90000</v>
      </c>
      <c r="I1559" s="4">
        <v>90000</v>
      </c>
    </row>
    <row r="1560" spans="1:9" x14ac:dyDescent="0.35">
      <c r="A1560" s="2" t="s">
        <v>1785</v>
      </c>
      <c r="B1560" s="3">
        <v>45987</v>
      </c>
      <c r="C1560" s="2" t="s">
        <v>17</v>
      </c>
      <c r="D1560" s="2" t="s">
        <v>18</v>
      </c>
      <c r="E1560" s="2" t="s">
        <v>30</v>
      </c>
      <c r="F1560" s="2" t="s">
        <v>278</v>
      </c>
      <c r="G1560" s="2" t="s">
        <v>474</v>
      </c>
      <c r="H1560" s="4">
        <v>24000</v>
      </c>
      <c r="I1560" s="4">
        <v>24000</v>
      </c>
    </row>
    <row r="1561" spans="1:9" x14ac:dyDescent="0.35">
      <c r="A1561" s="2" t="s">
        <v>1786</v>
      </c>
      <c r="B1561" s="3">
        <v>45987</v>
      </c>
      <c r="C1561" s="2" t="s">
        <v>269</v>
      </c>
      <c r="D1561" s="2" t="s">
        <v>270</v>
      </c>
      <c r="E1561" s="2" t="s">
        <v>30</v>
      </c>
      <c r="F1561" s="2" t="s">
        <v>278</v>
      </c>
      <c r="G1561" s="2" t="s">
        <v>474</v>
      </c>
      <c r="H1561" s="4">
        <v>41250</v>
      </c>
      <c r="I1561" s="4">
        <v>41250</v>
      </c>
    </row>
    <row r="1562" spans="1:9" x14ac:dyDescent="0.35">
      <c r="A1562" s="2" t="s">
        <v>1787</v>
      </c>
      <c r="B1562" s="3">
        <v>45987</v>
      </c>
      <c r="C1562" s="2" t="s">
        <v>269</v>
      </c>
      <c r="D1562" s="2" t="s">
        <v>270</v>
      </c>
      <c r="E1562" s="2" t="s">
        <v>30</v>
      </c>
      <c r="F1562" s="2" t="s">
        <v>278</v>
      </c>
      <c r="G1562" s="2" t="s">
        <v>474</v>
      </c>
      <c r="H1562" s="4">
        <v>88120</v>
      </c>
      <c r="I1562" s="4">
        <v>88120</v>
      </c>
    </row>
    <row r="1563" spans="1:9" x14ac:dyDescent="0.35">
      <c r="A1563" s="2" t="s">
        <v>1788</v>
      </c>
      <c r="B1563" s="3">
        <v>45987</v>
      </c>
      <c r="C1563" s="2" t="s">
        <v>17</v>
      </c>
      <c r="D1563" s="2" t="s">
        <v>18</v>
      </c>
      <c r="E1563" s="2" t="s">
        <v>30</v>
      </c>
      <c r="F1563" s="2" t="s">
        <v>278</v>
      </c>
      <c r="G1563" s="2" t="s">
        <v>474</v>
      </c>
      <c r="H1563" s="4">
        <v>37200</v>
      </c>
      <c r="I1563" s="4">
        <v>37200</v>
      </c>
    </row>
    <row r="1564" spans="1:9" x14ac:dyDescent="0.35">
      <c r="A1564" s="2" t="s">
        <v>1789</v>
      </c>
      <c r="B1564" s="3">
        <v>45987</v>
      </c>
      <c r="C1564" s="2" t="s">
        <v>379</v>
      </c>
      <c r="D1564" s="2" t="s">
        <v>380</v>
      </c>
      <c r="E1564" s="2" t="s">
        <v>30</v>
      </c>
      <c r="F1564" s="2" t="s">
        <v>278</v>
      </c>
      <c r="G1564" s="2" t="s">
        <v>474</v>
      </c>
      <c r="H1564" s="4">
        <v>48000</v>
      </c>
      <c r="I1564" s="4">
        <v>48000</v>
      </c>
    </row>
    <row r="1565" spans="1:9" x14ac:dyDescent="0.35">
      <c r="A1565" s="2" t="s">
        <v>1790</v>
      </c>
      <c r="B1565" s="3">
        <v>45987</v>
      </c>
      <c r="C1565" s="2" t="s">
        <v>379</v>
      </c>
      <c r="D1565" s="2" t="s">
        <v>380</v>
      </c>
      <c r="E1565" s="2" t="s">
        <v>30</v>
      </c>
      <c r="F1565" s="2" t="s">
        <v>278</v>
      </c>
      <c r="G1565" s="2" t="s">
        <v>474</v>
      </c>
      <c r="H1565" s="4">
        <v>44850</v>
      </c>
      <c r="I1565" s="4">
        <v>44850</v>
      </c>
    </row>
    <row r="1566" spans="1:9" x14ac:dyDescent="0.35">
      <c r="A1566" s="2" t="s">
        <v>1791</v>
      </c>
      <c r="B1566" s="3">
        <v>45986</v>
      </c>
      <c r="C1566" s="2" t="s">
        <v>139</v>
      </c>
      <c r="D1566" s="2" t="s">
        <v>140</v>
      </c>
      <c r="E1566" s="2" t="s">
        <v>30</v>
      </c>
      <c r="F1566" s="2" t="s">
        <v>113</v>
      </c>
      <c r="G1566" s="2" t="s">
        <v>474</v>
      </c>
      <c r="H1566" s="4">
        <v>17108</v>
      </c>
      <c r="I1566" s="4">
        <v>17108</v>
      </c>
    </row>
    <row r="1567" spans="1:9" x14ac:dyDescent="0.35">
      <c r="A1567" s="2" t="s">
        <v>1792</v>
      </c>
      <c r="B1567" s="3">
        <v>45986</v>
      </c>
      <c r="C1567" s="2" t="s">
        <v>139</v>
      </c>
      <c r="D1567" s="2" t="s">
        <v>140</v>
      </c>
      <c r="E1567" s="2" t="s">
        <v>30</v>
      </c>
      <c r="F1567" s="2" t="s">
        <v>113</v>
      </c>
      <c r="G1567" s="2" t="s">
        <v>474</v>
      </c>
      <c r="H1567" s="4">
        <v>8554</v>
      </c>
      <c r="I1567" s="4">
        <v>8554</v>
      </c>
    </row>
    <row r="1568" spans="1:9" x14ac:dyDescent="0.35">
      <c r="A1568" s="2" t="s">
        <v>1793</v>
      </c>
      <c r="B1568" s="3">
        <v>45986</v>
      </c>
      <c r="C1568" s="2" t="s">
        <v>139</v>
      </c>
      <c r="D1568" s="2" t="s">
        <v>140</v>
      </c>
      <c r="E1568" s="2" t="s">
        <v>30</v>
      </c>
      <c r="F1568" s="2" t="s">
        <v>113</v>
      </c>
      <c r="G1568" s="2" t="s">
        <v>474</v>
      </c>
      <c r="H1568" s="4">
        <v>8554</v>
      </c>
      <c r="I1568" s="4">
        <v>8554</v>
      </c>
    </row>
    <row r="1569" spans="1:9" x14ac:dyDescent="0.35">
      <c r="A1569" s="2" t="s">
        <v>1794</v>
      </c>
      <c r="B1569" s="3">
        <v>45986</v>
      </c>
      <c r="C1569" s="2" t="s">
        <v>139</v>
      </c>
      <c r="D1569" s="2" t="s">
        <v>140</v>
      </c>
      <c r="E1569" s="2" t="s">
        <v>30</v>
      </c>
      <c r="F1569" s="2" t="s">
        <v>113</v>
      </c>
      <c r="G1569" s="2" t="s">
        <v>474</v>
      </c>
      <c r="H1569" s="4">
        <v>34516</v>
      </c>
      <c r="I1569" s="4">
        <v>34516</v>
      </c>
    </row>
    <row r="1570" spans="1:9" x14ac:dyDescent="0.35">
      <c r="A1570" s="2" t="s">
        <v>1795</v>
      </c>
      <c r="B1570" s="3">
        <v>45986</v>
      </c>
      <c r="C1570" s="2" t="s">
        <v>139</v>
      </c>
      <c r="D1570" s="2" t="s">
        <v>140</v>
      </c>
      <c r="E1570" s="2" t="s">
        <v>30</v>
      </c>
      <c r="F1570" s="2" t="s">
        <v>113</v>
      </c>
      <c r="G1570" s="2" t="s">
        <v>474</v>
      </c>
      <c r="H1570" s="4">
        <v>43069</v>
      </c>
      <c r="I1570" s="4">
        <v>43069</v>
      </c>
    </row>
    <row r="1571" spans="1:9" x14ac:dyDescent="0.35">
      <c r="A1571" s="2" t="s">
        <v>1796</v>
      </c>
      <c r="B1571" s="3">
        <v>45986</v>
      </c>
      <c r="C1571" s="2" t="s">
        <v>285</v>
      </c>
      <c r="D1571" s="2" t="s">
        <v>286</v>
      </c>
      <c r="E1571" s="2" t="s">
        <v>30</v>
      </c>
      <c r="F1571" s="2" t="s">
        <v>88</v>
      </c>
      <c r="G1571" s="2" t="s">
        <v>474</v>
      </c>
      <c r="H1571" s="4">
        <v>200847.46</v>
      </c>
      <c r="I1571" s="4">
        <v>200847.46</v>
      </c>
    </row>
    <row r="1572" spans="1:9" x14ac:dyDescent="0.35">
      <c r="A1572" s="2" t="s">
        <v>1797</v>
      </c>
      <c r="B1572" s="3">
        <v>45986</v>
      </c>
      <c r="C1572" s="2" t="s">
        <v>17</v>
      </c>
      <c r="D1572" s="2" t="s">
        <v>18</v>
      </c>
      <c r="E1572" s="2" t="s">
        <v>30</v>
      </c>
      <c r="F1572" s="2" t="s">
        <v>11</v>
      </c>
      <c r="G1572" s="2" t="s">
        <v>474</v>
      </c>
      <c r="H1572" s="4">
        <v>38794.949999999997</v>
      </c>
      <c r="I1572" s="4">
        <v>38794.949999999997</v>
      </c>
    </row>
    <row r="1573" spans="1:9" x14ac:dyDescent="0.35">
      <c r="A1573" s="2" t="s">
        <v>1798</v>
      </c>
      <c r="B1573" s="3">
        <v>45986</v>
      </c>
      <c r="C1573" s="2" t="s">
        <v>139</v>
      </c>
      <c r="D1573" s="2" t="s">
        <v>140</v>
      </c>
      <c r="E1573" s="2" t="s">
        <v>30</v>
      </c>
      <c r="F1573" s="2" t="s">
        <v>113</v>
      </c>
      <c r="G1573" s="2" t="s">
        <v>474</v>
      </c>
      <c r="H1573" s="4">
        <v>98612.2</v>
      </c>
      <c r="I1573" s="4">
        <v>98612.2</v>
      </c>
    </row>
    <row r="1574" spans="1:9" x14ac:dyDescent="0.35">
      <c r="A1574" s="2" t="s">
        <v>1799</v>
      </c>
      <c r="B1574" s="3">
        <v>45986</v>
      </c>
      <c r="C1574" s="2" t="s">
        <v>139</v>
      </c>
      <c r="D1574" s="2" t="s">
        <v>140</v>
      </c>
      <c r="E1574" s="2" t="s">
        <v>30</v>
      </c>
      <c r="F1574" s="2" t="s">
        <v>113</v>
      </c>
      <c r="G1574" s="2" t="s">
        <v>474</v>
      </c>
      <c r="H1574" s="4">
        <v>31329.41</v>
      </c>
      <c r="I1574" s="4">
        <v>31329.41</v>
      </c>
    </row>
    <row r="1575" spans="1:9" x14ac:dyDescent="0.35">
      <c r="A1575" s="2" t="s">
        <v>1800</v>
      </c>
      <c r="B1575" s="3">
        <v>45986</v>
      </c>
      <c r="C1575" s="2" t="s">
        <v>139</v>
      </c>
      <c r="D1575" s="2" t="s">
        <v>140</v>
      </c>
      <c r="E1575" s="2" t="s">
        <v>30</v>
      </c>
      <c r="F1575" s="2" t="s">
        <v>113</v>
      </c>
      <c r="G1575" s="2" t="s">
        <v>474</v>
      </c>
      <c r="H1575" s="4">
        <v>7319579.6500000004</v>
      </c>
      <c r="I1575" s="4">
        <v>7319579.6500000004</v>
      </c>
    </row>
    <row r="1576" spans="1:9" x14ac:dyDescent="0.35">
      <c r="A1576" s="2" t="s">
        <v>1801</v>
      </c>
      <c r="B1576" s="3">
        <v>45986</v>
      </c>
      <c r="C1576" s="2" t="s">
        <v>17</v>
      </c>
      <c r="D1576" s="2" t="s">
        <v>18</v>
      </c>
      <c r="E1576" s="2" t="s">
        <v>30</v>
      </c>
      <c r="F1576" s="2" t="s">
        <v>72</v>
      </c>
      <c r="G1576" s="2" t="s">
        <v>474</v>
      </c>
      <c r="H1576" s="4">
        <v>187500</v>
      </c>
      <c r="I1576" s="4">
        <v>187500</v>
      </c>
    </row>
    <row r="1577" spans="1:9" x14ac:dyDescent="0.35">
      <c r="A1577" s="2" t="s">
        <v>1802</v>
      </c>
      <c r="B1577" s="3">
        <v>45986</v>
      </c>
      <c r="C1577" s="2" t="s">
        <v>21</v>
      </c>
      <c r="D1577" s="2" t="s">
        <v>22</v>
      </c>
      <c r="E1577" s="2" t="s">
        <v>30</v>
      </c>
      <c r="F1577" s="2" t="s">
        <v>11</v>
      </c>
      <c r="G1577" s="2" t="s">
        <v>474</v>
      </c>
      <c r="H1577" s="4">
        <v>39900</v>
      </c>
      <c r="I1577" s="4">
        <v>39900</v>
      </c>
    </row>
    <row r="1578" spans="1:9" x14ac:dyDescent="0.35">
      <c r="A1578" s="2" t="s">
        <v>1803</v>
      </c>
      <c r="B1578" s="3">
        <v>45986</v>
      </c>
      <c r="C1578" s="2" t="s">
        <v>74</v>
      </c>
      <c r="D1578" s="2" t="s">
        <v>75</v>
      </c>
      <c r="E1578" s="2" t="s">
        <v>30</v>
      </c>
      <c r="F1578" s="2" t="s">
        <v>72</v>
      </c>
      <c r="G1578" s="2" t="s">
        <v>474</v>
      </c>
      <c r="H1578" s="4">
        <v>28000</v>
      </c>
      <c r="I1578" s="4">
        <v>28000</v>
      </c>
    </row>
    <row r="1579" spans="1:9" x14ac:dyDescent="0.35">
      <c r="A1579" s="2" t="s">
        <v>1804</v>
      </c>
      <c r="B1579" s="3">
        <v>45986</v>
      </c>
      <c r="C1579" s="2" t="s">
        <v>21</v>
      </c>
      <c r="D1579" s="2" t="s">
        <v>22</v>
      </c>
      <c r="E1579" s="2" t="s">
        <v>30</v>
      </c>
      <c r="F1579" s="2" t="s">
        <v>11</v>
      </c>
      <c r="G1579" s="2" t="s">
        <v>474</v>
      </c>
      <c r="H1579" s="4">
        <v>49840</v>
      </c>
      <c r="I1579" s="4">
        <v>49840</v>
      </c>
    </row>
    <row r="1580" spans="1:9" x14ac:dyDescent="0.35">
      <c r="A1580" s="2" t="s">
        <v>1805</v>
      </c>
      <c r="B1580" s="3">
        <v>45986</v>
      </c>
      <c r="C1580" s="2" t="s">
        <v>21</v>
      </c>
      <c r="D1580" s="2" t="s">
        <v>22</v>
      </c>
      <c r="E1580" s="2" t="s">
        <v>30</v>
      </c>
      <c r="F1580" s="2" t="s">
        <v>11</v>
      </c>
      <c r="G1580" s="2" t="s">
        <v>474</v>
      </c>
      <c r="H1580" s="4">
        <v>5500</v>
      </c>
      <c r="I1580" s="4">
        <v>5500</v>
      </c>
    </row>
    <row r="1581" spans="1:9" x14ac:dyDescent="0.35">
      <c r="A1581" s="2" t="s">
        <v>1806</v>
      </c>
      <c r="B1581" s="3">
        <v>45986</v>
      </c>
      <c r="C1581" s="2" t="s">
        <v>17</v>
      </c>
      <c r="D1581" s="2" t="s">
        <v>18</v>
      </c>
      <c r="E1581" s="2" t="s">
        <v>30</v>
      </c>
      <c r="F1581" s="2" t="s">
        <v>11</v>
      </c>
      <c r="G1581" s="2" t="s">
        <v>474</v>
      </c>
      <c r="H1581" s="4">
        <v>549200</v>
      </c>
      <c r="I1581" s="4">
        <v>549200</v>
      </c>
    </row>
    <row r="1582" spans="1:9" x14ac:dyDescent="0.35">
      <c r="A1582" s="2" t="s">
        <v>1807</v>
      </c>
      <c r="B1582" s="3">
        <v>45986</v>
      </c>
      <c r="C1582" s="2" t="s">
        <v>83</v>
      </c>
      <c r="D1582" s="2" t="s">
        <v>84</v>
      </c>
      <c r="E1582" s="2" t="s">
        <v>30</v>
      </c>
      <c r="F1582" s="2" t="s">
        <v>11</v>
      </c>
      <c r="G1582" s="2" t="s">
        <v>474</v>
      </c>
      <c r="H1582" s="4">
        <v>4000</v>
      </c>
      <c r="I1582" s="4">
        <v>4000</v>
      </c>
    </row>
    <row r="1583" spans="1:9" x14ac:dyDescent="0.35">
      <c r="A1583" s="2" t="s">
        <v>1808</v>
      </c>
      <c r="B1583" s="3">
        <v>45986</v>
      </c>
      <c r="C1583" s="2" t="s">
        <v>741</v>
      </c>
      <c r="D1583" s="2" t="s">
        <v>742</v>
      </c>
      <c r="E1583" s="2" t="s">
        <v>30</v>
      </c>
      <c r="F1583" s="2" t="s">
        <v>72</v>
      </c>
      <c r="G1583" s="2" t="s">
        <v>474</v>
      </c>
      <c r="H1583" s="4">
        <v>29040</v>
      </c>
      <c r="I1583" s="4">
        <v>29040</v>
      </c>
    </row>
    <row r="1584" spans="1:9" x14ac:dyDescent="0.35">
      <c r="A1584" s="2" t="s">
        <v>1809</v>
      </c>
      <c r="B1584" s="3">
        <v>45986</v>
      </c>
      <c r="C1584" s="2" t="s">
        <v>83</v>
      </c>
      <c r="D1584" s="2" t="s">
        <v>84</v>
      </c>
      <c r="E1584" s="2" t="s">
        <v>30</v>
      </c>
      <c r="F1584" s="2" t="s">
        <v>72</v>
      </c>
      <c r="G1584" s="2" t="s">
        <v>474</v>
      </c>
      <c r="H1584" s="4">
        <v>20000</v>
      </c>
      <c r="I1584" s="4">
        <v>20000</v>
      </c>
    </row>
    <row r="1585" spans="1:9" x14ac:dyDescent="0.35">
      <c r="A1585" s="2" t="s">
        <v>1810</v>
      </c>
      <c r="B1585" s="3">
        <v>45986</v>
      </c>
      <c r="C1585" s="2" t="s">
        <v>251</v>
      </c>
      <c r="D1585" s="2" t="s">
        <v>252</v>
      </c>
      <c r="E1585" s="2" t="s">
        <v>30</v>
      </c>
      <c r="F1585" s="2" t="s">
        <v>72</v>
      </c>
      <c r="G1585" s="2" t="s">
        <v>474</v>
      </c>
      <c r="H1585" s="4">
        <v>133119.25</v>
      </c>
      <c r="I1585" s="4">
        <v>133119.25</v>
      </c>
    </row>
    <row r="1586" spans="1:9" x14ac:dyDescent="0.35">
      <c r="A1586" s="2" t="s">
        <v>1811</v>
      </c>
      <c r="B1586" s="3">
        <v>45986</v>
      </c>
      <c r="C1586" s="2" t="s">
        <v>83</v>
      </c>
      <c r="D1586" s="2" t="s">
        <v>84</v>
      </c>
      <c r="E1586" s="2" t="s">
        <v>30</v>
      </c>
      <c r="F1586" s="2" t="s">
        <v>72</v>
      </c>
      <c r="G1586" s="2" t="s">
        <v>474</v>
      </c>
      <c r="H1586" s="4">
        <v>37500</v>
      </c>
      <c r="I1586" s="4">
        <v>37500</v>
      </c>
    </row>
    <row r="1587" spans="1:9" x14ac:dyDescent="0.35">
      <c r="A1587" s="2" t="s">
        <v>1812</v>
      </c>
      <c r="B1587" s="3">
        <v>45986</v>
      </c>
      <c r="C1587" s="2" t="s">
        <v>83</v>
      </c>
      <c r="D1587" s="2" t="s">
        <v>84</v>
      </c>
      <c r="E1587" s="2" t="s">
        <v>30</v>
      </c>
      <c r="F1587" s="2" t="s">
        <v>72</v>
      </c>
      <c r="G1587" s="2" t="s">
        <v>474</v>
      </c>
      <c r="H1587" s="4">
        <v>105000</v>
      </c>
      <c r="I1587" s="4">
        <v>105000</v>
      </c>
    </row>
    <row r="1588" spans="1:9" x14ac:dyDescent="0.35">
      <c r="A1588" s="2" t="s">
        <v>1813</v>
      </c>
      <c r="B1588" s="3">
        <v>45986</v>
      </c>
      <c r="C1588" s="2" t="s">
        <v>105</v>
      </c>
      <c r="D1588" s="2" t="s">
        <v>106</v>
      </c>
      <c r="E1588" s="2" t="s">
        <v>30</v>
      </c>
      <c r="F1588" s="2" t="s">
        <v>72</v>
      </c>
      <c r="G1588" s="2" t="s">
        <v>474</v>
      </c>
      <c r="H1588" s="4">
        <v>21900</v>
      </c>
      <c r="I1588" s="4">
        <v>21900</v>
      </c>
    </row>
    <row r="1589" spans="1:9" x14ac:dyDescent="0.35">
      <c r="A1589" s="2" t="s">
        <v>1814</v>
      </c>
      <c r="B1589" s="3">
        <v>45986</v>
      </c>
      <c r="C1589" s="2" t="s">
        <v>17</v>
      </c>
      <c r="D1589" s="2" t="s">
        <v>18</v>
      </c>
      <c r="E1589" s="2" t="s">
        <v>30</v>
      </c>
      <c r="F1589" s="2" t="s">
        <v>11</v>
      </c>
      <c r="G1589" s="2" t="s">
        <v>474</v>
      </c>
      <c r="H1589" s="4">
        <v>53570</v>
      </c>
      <c r="I1589" s="4">
        <v>53570</v>
      </c>
    </row>
    <row r="1590" spans="1:9" x14ac:dyDescent="0.35">
      <c r="A1590" s="2" t="s">
        <v>1815</v>
      </c>
      <c r="B1590" s="3">
        <v>45986</v>
      </c>
      <c r="C1590" s="2" t="s">
        <v>17</v>
      </c>
      <c r="D1590" s="2" t="s">
        <v>18</v>
      </c>
      <c r="E1590" s="2" t="s">
        <v>30</v>
      </c>
      <c r="F1590" s="2" t="s">
        <v>11</v>
      </c>
      <c r="G1590" s="2" t="s">
        <v>474</v>
      </c>
      <c r="H1590" s="4">
        <v>145000</v>
      </c>
      <c r="I1590" s="4">
        <v>145000</v>
      </c>
    </row>
    <row r="1591" spans="1:9" x14ac:dyDescent="0.35">
      <c r="A1591" s="2" t="s">
        <v>1816</v>
      </c>
      <c r="B1591" s="3">
        <v>45986</v>
      </c>
      <c r="C1591" s="2" t="s">
        <v>156</v>
      </c>
      <c r="D1591" s="2" t="s">
        <v>157</v>
      </c>
      <c r="E1591" s="2" t="s">
        <v>30</v>
      </c>
      <c r="F1591" s="2" t="s">
        <v>19</v>
      </c>
      <c r="G1591" s="2" t="s">
        <v>474</v>
      </c>
      <c r="H1591" s="4">
        <v>100000</v>
      </c>
      <c r="I1591" s="4">
        <v>100000</v>
      </c>
    </row>
    <row r="1592" spans="1:9" x14ac:dyDescent="0.35">
      <c r="A1592" s="2" t="s">
        <v>1817</v>
      </c>
      <c r="B1592" s="3">
        <v>45985</v>
      </c>
      <c r="C1592" s="2" t="s">
        <v>33</v>
      </c>
      <c r="D1592" s="2" t="s">
        <v>34</v>
      </c>
      <c r="E1592" s="2" t="s">
        <v>30</v>
      </c>
      <c r="F1592" s="2" t="s">
        <v>113</v>
      </c>
      <c r="G1592" s="2" t="s">
        <v>474</v>
      </c>
      <c r="H1592" s="4">
        <v>1275775</v>
      </c>
      <c r="I1592" s="4">
        <v>1275775</v>
      </c>
    </row>
    <row r="1593" spans="1:9" x14ac:dyDescent="0.35">
      <c r="A1593" s="2" t="s">
        <v>1818</v>
      </c>
      <c r="B1593" s="3">
        <v>45985</v>
      </c>
      <c r="C1593" s="2" t="s">
        <v>221</v>
      </c>
      <c r="D1593" s="2" t="s">
        <v>222</v>
      </c>
      <c r="E1593" s="2" t="s">
        <v>30</v>
      </c>
      <c r="F1593" s="2" t="s">
        <v>65</v>
      </c>
      <c r="G1593" s="2" t="s">
        <v>474</v>
      </c>
      <c r="H1593" s="4">
        <v>119600</v>
      </c>
      <c r="I1593" s="4">
        <v>119600</v>
      </c>
    </row>
    <row r="1594" spans="1:9" x14ac:dyDescent="0.35">
      <c r="A1594" s="2" t="s">
        <v>1819</v>
      </c>
      <c r="B1594" s="3">
        <v>45985</v>
      </c>
      <c r="C1594" s="2" t="s">
        <v>238</v>
      </c>
      <c r="D1594" s="2" t="s">
        <v>239</v>
      </c>
      <c r="E1594" s="2" t="s">
        <v>30</v>
      </c>
      <c r="F1594" s="2" t="s">
        <v>65</v>
      </c>
      <c r="G1594" s="2" t="s">
        <v>474</v>
      </c>
      <c r="H1594" s="4">
        <v>196350</v>
      </c>
      <c r="I1594" s="4">
        <v>196350</v>
      </c>
    </row>
    <row r="1595" spans="1:9" x14ac:dyDescent="0.35">
      <c r="A1595" s="2" t="s">
        <v>1820</v>
      </c>
      <c r="B1595" s="3">
        <v>45985</v>
      </c>
      <c r="C1595" s="2" t="s">
        <v>49</v>
      </c>
      <c r="D1595" s="2" t="s">
        <v>50</v>
      </c>
      <c r="E1595" s="2" t="s">
        <v>30</v>
      </c>
      <c r="F1595" s="2" t="s">
        <v>11</v>
      </c>
      <c r="G1595" s="2" t="s">
        <v>474</v>
      </c>
      <c r="H1595" s="4">
        <v>110985</v>
      </c>
      <c r="I1595" s="4">
        <v>110985</v>
      </c>
    </row>
    <row r="1596" spans="1:9" x14ac:dyDescent="0.35">
      <c r="A1596" s="2" t="s">
        <v>1821</v>
      </c>
      <c r="B1596" s="3">
        <v>45985</v>
      </c>
      <c r="C1596" s="2" t="s">
        <v>139</v>
      </c>
      <c r="D1596" s="2" t="s">
        <v>140</v>
      </c>
      <c r="E1596" s="2" t="s">
        <v>30</v>
      </c>
      <c r="F1596" s="2" t="s">
        <v>65</v>
      </c>
      <c r="G1596" s="2" t="s">
        <v>474</v>
      </c>
      <c r="H1596" s="4">
        <v>67400</v>
      </c>
      <c r="I1596" s="4">
        <v>67400</v>
      </c>
    </row>
    <row r="1597" spans="1:9" x14ac:dyDescent="0.35">
      <c r="A1597" s="2" t="s">
        <v>1822</v>
      </c>
      <c r="B1597" s="3">
        <v>45985</v>
      </c>
      <c r="C1597" s="2" t="s">
        <v>285</v>
      </c>
      <c r="D1597" s="2" t="s">
        <v>286</v>
      </c>
      <c r="E1597" s="2" t="s">
        <v>30</v>
      </c>
      <c r="F1597" s="2" t="s">
        <v>65</v>
      </c>
      <c r="G1597" s="2" t="s">
        <v>474</v>
      </c>
      <c r="H1597" s="4">
        <v>29610</v>
      </c>
      <c r="I1597" s="4">
        <v>29610</v>
      </c>
    </row>
    <row r="1598" spans="1:9" x14ac:dyDescent="0.35">
      <c r="A1598" s="2" t="s">
        <v>1823</v>
      </c>
      <c r="B1598" s="3">
        <v>45985</v>
      </c>
      <c r="C1598" s="2" t="s">
        <v>136</v>
      </c>
      <c r="D1598" s="2" t="s">
        <v>137</v>
      </c>
      <c r="E1598" s="2" t="s">
        <v>30</v>
      </c>
      <c r="F1598" s="2" t="s">
        <v>72</v>
      </c>
      <c r="G1598" s="2" t="s">
        <v>474</v>
      </c>
      <c r="H1598" s="4">
        <v>21400</v>
      </c>
      <c r="I1598" s="4">
        <v>21400</v>
      </c>
    </row>
    <row r="1599" spans="1:9" x14ac:dyDescent="0.35">
      <c r="A1599" s="2" t="s">
        <v>1824</v>
      </c>
      <c r="B1599" s="3">
        <v>45985</v>
      </c>
      <c r="C1599" s="2" t="s">
        <v>17</v>
      </c>
      <c r="D1599" s="2" t="s">
        <v>18</v>
      </c>
      <c r="E1599" s="2" t="s">
        <v>30</v>
      </c>
      <c r="F1599" s="2" t="s">
        <v>11</v>
      </c>
      <c r="G1599" s="2" t="s">
        <v>474</v>
      </c>
      <c r="H1599" s="4">
        <v>1093869</v>
      </c>
      <c r="I1599" s="4">
        <v>1093869</v>
      </c>
    </row>
    <row r="1600" spans="1:9" x14ac:dyDescent="0.35">
      <c r="A1600" s="2" t="s">
        <v>1825</v>
      </c>
      <c r="B1600" s="3">
        <v>45985</v>
      </c>
      <c r="C1600" s="2" t="s">
        <v>543</v>
      </c>
      <c r="D1600" s="2" t="s">
        <v>544</v>
      </c>
      <c r="E1600" s="2" t="s">
        <v>30</v>
      </c>
      <c r="F1600" s="2" t="s">
        <v>113</v>
      </c>
      <c r="G1600" s="2" t="s">
        <v>474</v>
      </c>
      <c r="H1600" s="4">
        <v>252120</v>
      </c>
      <c r="I1600" s="4">
        <v>252120</v>
      </c>
    </row>
    <row r="1601" spans="1:9" x14ac:dyDescent="0.35">
      <c r="A1601" s="2" t="s">
        <v>1826</v>
      </c>
      <c r="B1601" s="3">
        <v>45985</v>
      </c>
      <c r="C1601" s="2" t="s">
        <v>92</v>
      </c>
      <c r="D1601" s="2" t="s">
        <v>93</v>
      </c>
      <c r="E1601" s="2" t="s">
        <v>30</v>
      </c>
      <c r="F1601" s="2" t="s">
        <v>72</v>
      </c>
      <c r="G1601" s="2" t="s">
        <v>474</v>
      </c>
      <c r="H1601" s="4">
        <v>33100</v>
      </c>
      <c r="I1601" s="4">
        <v>33100</v>
      </c>
    </row>
    <row r="1602" spans="1:9" x14ac:dyDescent="0.35">
      <c r="A1602" s="2" t="s">
        <v>1827</v>
      </c>
      <c r="B1602" s="3">
        <v>45985</v>
      </c>
      <c r="C1602" s="2" t="s">
        <v>532</v>
      </c>
      <c r="D1602" s="2" t="s">
        <v>533</v>
      </c>
      <c r="E1602" s="2" t="s">
        <v>30</v>
      </c>
      <c r="F1602" s="2" t="s">
        <v>11</v>
      </c>
      <c r="G1602" s="2" t="s">
        <v>474</v>
      </c>
      <c r="H1602" s="4">
        <v>20000</v>
      </c>
      <c r="I1602" s="4">
        <v>20000</v>
      </c>
    </row>
    <row r="1603" spans="1:9" x14ac:dyDescent="0.35">
      <c r="A1603" s="2" t="s">
        <v>1828</v>
      </c>
      <c r="B1603" s="3">
        <v>45985</v>
      </c>
      <c r="C1603" s="2" t="s">
        <v>532</v>
      </c>
      <c r="D1603" s="2" t="s">
        <v>533</v>
      </c>
      <c r="E1603" s="2" t="s">
        <v>30</v>
      </c>
      <c r="F1603" s="2" t="s">
        <v>11</v>
      </c>
      <c r="G1603" s="2" t="s">
        <v>474</v>
      </c>
      <c r="H1603" s="4">
        <v>135000</v>
      </c>
      <c r="I1603" s="4">
        <v>135000</v>
      </c>
    </row>
    <row r="1604" spans="1:9" x14ac:dyDescent="0.35">
      <c r="A1604" s="2" t="s">
        <v>1829</v>
      </c>
      <c r="B1604" s="3">
        <v>45985</v>
      </c>
      <c r="C1604" s="2" t="s">
        <v>17</v>
      </c>
      <c r="D1604" s="2" t="s">
        <v>18</v>
      </c>
      <c r="E1604" s="2" t="s">
        <v>30</v>
      </c>
      <c r="F1604" s="2" t="s">
        <v>11</v>
      </c>
      <c r="G1604" s="2" t="s">
        <v>474</v>
      </c>
      <c r="H1604" s="4">
        <v>110400</v>
      </c>
      <c r="I1604" s="4">
        <v>110400</v>
      </c>
    </row>
    <row r="1605" spans="1:9" x14ac:dyDescent="0.35">
      <c r="A1605" s="2" t="s">
        <v>1830</v>
      </c>
      <c r="B1605" s="3">
        <v>45985</v>
      </c>
      <c r="C1605" s="2" t="s">
        <v>49</v>
      </c>
      <c r="D1605" s="2" t="s">
        <v>50</v>
      </c>
      <c r="E1605" s="2" t="s">
        <v>30</v>
      </c>
      <c r="F1605" s="2" t="s">
        <v>65</v>
      </c>
      <c r="G1605" s="2" t="s">
        <v>474</v>
      </c>
      <c r="H1605" s="4">
        <v>103110</v>
      </c>
      <c r="I1605" s="4">
        <v>103110</v>
      </c>
    </row>
    <row r="1606" spans="1:9" x14ac:dyDescent="0.35">
      <c r="A1606" s="2" t="s">
        <v>1831</v>
      </c>
      <c r="B1606" s="3">
        <v>45985</v>
      </c>
      <c r="C1606" s="2" t="s">
        <v>532</v>
      </c>
      <c r="D1606" s="2" t="s">
        <v>533</v>
      </c>
      <c r="E1606" s="2" t="s">
        <v>30</v>
      </c>
      <c r="F1606" s="2" t="s">
        <v>65</v>
      </c>
      <c r="G1606" s="2" t="s">
        <v>474</v>
      </c>
      <c r="H1606" s="4">
        <v>15120</v>
      </c>
      <c r="I1606" s="4">
        <v>15120</v>
      </c>
    </row>
    <row r="1607" spans="1:9" x14ac:dyDescent="0.35">
      <c r="A1607" s="2" t="s">
        <v>1832</v>
      </c>
      <c r="B1607" s="3">
        <v>45985</v>
      </c>
      <c r="C1607" s="2" t="s">
        <v>285</v>
      </c>
      <c r="D1607" s="2" t="s">
        <v>286</v>
      </c>
      <c r="E1607" s="2" t="s">
        <v>30</v>
      </c>
      <c r="F1607" s="2" t="s">
        <v>65</v>
      </c>
      <c r="G1607" s="2" t="s">
        <v>474</v>
      </c>
      <c r="H1607" s="4">
        <v>103950</v>
      </c>
      <c r="I1607" s="4">
        <v>103950</v>
      </c>
    </row>
    <row r="1608" spans="1:9" x14ac:dyDescent="0.35">
      <c r="A1608" s="2" t="s">
        <v>1833</v>
      </c>
      <c r="B1608" s="3">
        <v>45985</v>
      </c>
      <c r="C1608" s="2" t="s">
        <v>532</v>
      </c>
      <c r="D1608" s="2" t="s">
        <v>533</v>
      </c>
      <c r="E1608" s="2" t="s">
        <v>30</v>
      </c>
      <c r="F1608" s="2" t="s">
        <v>65</v>
      </c>
      <c r="G1608" s="2" t="s">
        <v>474</v>
      </c>
      <c r="H1608" s="4">
        <v>51546.14</v>
      </c>
      <c r="I1608" s="4">
        <v>51546.14</v>
      </c>
    </row>
    <row r="1609" spans="1:9" x14ac:dyDescent="0.35">
      <c r="A1609" s="2" t="s">
        <v>1834</v>
      </c>
      <c r="B1609" s="3">
        <v>45985</v>
      </c>
      <c r="C1609" s="2" t="s">
        <v>21</v>
      </c>
      <c r="D1609" s="2" t="s">
        <v>22</v>
      </c>
      <c r="E1609" s="2" t="s">
        <v>30</v>
      </c>
      <c r="F1609" s="2" t="s">
        <v>11</v>
      </c>
      <c r="G1609" s="2" t="s">
        <v>474</v>
      </c>
      <c r="H1609" s="4">
        <v>36600</v>
      </c>
      <c r="I1609" s="4">
        <v>36600</v>
      </c>
    </row>
    <row r="1610" spans="1:9" x14ac:dyDescent="0.35">
      <c r="A1610" s="2" t="s">
        <v>1835</v>
      </c>
      <c r="B1610" s="3">
        <v>45985</v>
      </c>
      <c r="C1610" s="2" t="s">
        <v>83</v>
      </c>
      <c r="D1610" s="2" t="s">
        <v>84</v>
      </c>
      <c r="E1610" s="2" t="s">
        <v>30</v>
      </c>
      <c r="F1610" s="2" t="s">
        <v>11</v>
      </c>
      <c r="G1610" s="2" t="s">
        <v>474</v>
      </c>
      <c r="H1610" s="4">
        <v>10500</v>
      </c>
      <c r="I1610" s="4">
        <v>10500</v>
      </c>
    </row>
    <row r="1611" spans="1:9" x14ac:dyDescent="0.35">
      <c r="A1611" s="2" t="s">
        <v>1836</v>
      </c>
      <c r="B1611" s="3">
        <v>45982</v>
      </c>
      <c r="C1611" s="2" t="s">
        <v>49</v>
      </c>
      <c r="D1611" s="2" t="s">
        <v>50</v>
      </c>
      <c r="E1611" s="2" t="s">
        <v>30</v>
      </c>
      <c r="F1611" s="2" t="s">
        <v>31</v>
      </c>
      <c r="G1611" s="2" t="s">
        <v>474</v>
      </c>
      <c r="H1611" s="4">
        <v>432000</v>
      </c>
      <c r="I1611" s="4">
        <v>432000</v>
      </c>
    </row>
    <row r="1612" spans="1:9" x14ac:dyDescent="0.35">
      <c r="A1612" s="2" t="s">
        <v>1837</v>
      </c>
      <c r="B1612" s="3">
        <v>45982</v>
      </c>
      <c r="C1612" s="2" t="s">
        <v>507</v>
      </c>
      <c r="D1612" s="2" t="s">
        <v>508</v>
      </c>
      <c r="E1612" s="2" t="s">
        <v>30</v>
      </c>
      <c r="F1612" s="2" t="s">
        <v>31</v>
      </c>
      <c r="G1612" s="2" t="s">
        <v>474</v>
      </c>
      <c r="H1612" s="4">
        <v>30000</v>
      </c>
      <c r="I1612" s="4">
        <v>30000</v>
      </c>
    </row>
    <row r="1613" spans="1:9" x14ac:dyDescent="0.35">
      <c r="A1613" s="2" t="s">
        <v>1838</v>
      </c>
      <c r="B1613" s="3">
        <v>45982</v>
      </c>
      <c r="C1613" s="2" t="s">
        <v>188</v>
      </c>
      <c r="D1613" s="2" t="s">
        <v>189</v>
      </c>
      <c r="E1613" s="2" t="s">
        <v>30</v>
      </c>
      <c r="F1613" s="2" t="s">
        <v>19</v>
      </c>
      <c r="G1613" s="2" t="s">
        <v>474</v>
      </c>
      <c r="H1613" s="4">
        <v>101400</v>
      </c>
      <c r="I1613" s="4">
        <v>101400</v>
      </c>
    </row>
    <row r="1614" spans="1:9" x14ac:dyDescent="0.35">
      <c r="A1614" s="2" t="s">
        <v>1839</v>
      </c>
      <c r="B1614" s="3">
        <v>45981</v>
      </c>
      <c r="C1614" s="2" t="s">
        <v>203</v>
      </c>
      <c r="D1614" s="2" t="s">
        <v>204</v>
      </c>
      <c r="E1614" s="2" t="s">
        <v>30</v>
      </c>
      <c r="F1614" s="2" t="s">
        <v>101</v>
      </c>
      <c r="G1614" s="2" t="s">
        <v>474</v>
      </c>
      <c r="H1614" s="4">
        <v>204120</v>
      </c>
      <c r="I1614" s="4">
        <v>204120</v>
      </c>
    </row>
    <row r="1615" spans="1:9" x14ac:dyDescent="0.35">
      <c r="A1615" s="2" t="s">
        <v>1840</v>
      </c>
      <c r="B1615" s="3">
        <v>45981</v>
      </c>
      <c r="C1615" s="2" t="s">
        <v>77</v>
      </c>
      <c r="D1615" s="2" t="s">
        <v>78</v>
      </c>
      <c r="E1615" s="2" t="s">
        <v>30</v>
      </c>
      <c r="F1615" s="2" t="s">
        <v>31</v>
      </c>
      <c r="G1615" s="2" t="s">
        <v>474</v>
      </c>
      <c r="H1615" s="4">
        <v>99960</v>
      </c>
      <c r="I1615" s="4">
        <v>99960</v>
      </c>
    </row>
    <row r="1616" spans="1:9" x14ac:dyDescent="0.35">
      <c r="A1616" s="2" t="s">
        <v>1841</v>
      </c>
      <c r="B1616" s="3">
        <v>45981</v>
      </c>
      <c r="C1616" s="2" t="s">
        <v>379</v>
      </c>
      <c r="D1616" s="2" t="s">
        <v>380</v>
      </c>
      <c r="E1616" s="2" t="s">
        <v>30</v>
      </c>
      <c r="F1616" s="2" t="s">
        <v>278</v>
      </c>
      <c r="G1616" s="2" t="s">
        <v>474</v>
      </c>
      <c r="H1616" s="4">
        <v>282642.15000000002</v>
      </c>
      <c r="I1616" s="4">
        <v>282642.15000000002</v>
      </c>
    </row>
    <row r="1617" spans="1:9" x14ac:dyDescent="0.35">
      <c r="A1617" s="2" t="s">
        <v>1842</v>
      </c>
      <c r="B1617" s="3">
        <v>45981</v>
      </c>
      <c r="C1617" s="2" t="s">
        <v>21</v>
      </c>
      <c r="D1617" s="2" t="s">
        <v>22</v>
      </c>
      <c r="E1617" s="2" t="s">
        <v>30</v>
      </c>
      <c r="F1617" s="2" t="s">
        <v>11</v>
      </c>
      <c r="G1617" s="2" t="s">
        <v>474</v>
      </c>
      <c r="H1617" s="4">
        <v>71050</v>
      </c>
      <c r="I1617" s="4">
        <v>71050</v>
      </c>
    </row>
    <row r="1618" spans="1:9" x14ac:dyDescent="0.35">
      <c r="A1618" s="2" t="s">
        <v>1843</v>
      </c>
      <c r="B1618" s="3">
        <v>45981</v>
      </c>
      <c r="C1618" s="2" t="s">
        <v>188</v>
      </c>
      <c r="D1618" s="2" t="s">
        <v>189</v>
      </c>
      <c r="E1618" s="2" t="s">
        <v>30</v>
      </c>
      <c r="F1618" s="2" t="s">
        <v>11</v>
      </c>
      <c r="G1618" s="2" t="s">
        <v>474</v>
      </c>
      <c r="H1618" s="4">
        <v>97650</v>
      </c>
      <c r="I1618" s="4">
        <v>97650</v>
      </c>
    </row>
    <row r="1619" spans="1:9" x14ac:dyDescent="0.35">
      <c r="A1619" s="2" t="s">
        <v>1844</v>
      </c>
      <c r="B1619" s="3">
        <v>45981</v>
      </c>
      <c r="C1619" s="2" t="s">
        <v>188</v>
      </c>
      <c r="D1619" s="2" t="s">
        <v>189</v>
      </c>
      <c r="E1619" s="2" t="s">
        <v>30</v>
      </c>
      <c r="F1619" s="2" t="s">
        <v>11</v>
      </c>
      <c r="G1619" s="2" t="s">
        <v>474</v>
      </c>
      <c r="H1619" s="4">
        <v>210735</v>
      </c>
      <c r="I1619" s="4">
        <v>210735</v>
      </c>
    </row>
    <row r="1620" spans="1:9" x14ac:dyDescent="0.35">
      <c r="A1620" s="2" t="s">
        <v>1845</v>
      </c>
      <c r="B1620" s="3">
        <v>45981</v>
      </c>
      <c r="C1620" s="2" t="s">
        <v>188</v>
      </c>
      <c r="D1620" s="2" t="s">
        <v>189</v>
      </c>
      <c r="E1620" s="2" t="s">
        <v>30</v>
      </c>
      <c r="F1620" s="2" t="s">
        <v>11</v>
      </c>
      <c r="G1620" s="2" t="s">
        <v>474</v>
      </c>
      <c r="H1620" s="4">
        <v>254100</v>
      </c>
      <c r="I1620" s="4">
        <v>254100</v>
      </c>
    </row>
    <row r="1621" spans="1:9" x14ac:dyDescent="0.35">
      <c r="A1621" s="2" t="s">
        <v>1846</v>
      </c>
      <c r="B1621" s="3">
        <v>45981</v>
      </c>
      <c r="C1621" s="2" t="s">
        <v>83</v>
      </c>
      <c r="D1621" s="2" t="s">
        <v>84</v>
      </c>
      <c r="E1621" s="2" t="s">
        <v>30</v>
      </c>
      <c r="F1621" s="2" t="s">
        <v>86</v>
      </c>
      <c r="G1621" s="2" t="s">
        <v>474</v>
      </c>
      <c r="H1621" s="4">
        <v>30000</v>
      </c>
      <c r="I1621" s="4">
        <v>30000</v>
      </c>
    </row>
    <row r="1622" spans="1:9" x14ac:dyDescent="0.35">
      <c r="A1622" s="2" t="s">
        <v>1847</v>
      </c>
      <c r="B1622" s="3">
        <v>45981</v>
      </c>
      <c r="C1622" s="2" t="s">
        <v>188</v>
      </c>
      <c r="D1622" s="2" t="s">
        <v>189</v>
      </c>
      <c r="E1622" s="2" t="s">
        <v>30</v>
      </c>
      <c r="F1622" s="2" t="s">
        <v>11</v>
      </c>
      <c r="G1622" s="2" t="s">
        <v>474</v>
      </c>
      <c r="H1622" s="4">
        <v>252630</v>
      </c>
      <c r="I1622" s="4">
        <v>252630</v>
      </c>
    </row>
    <row r="1623" spans="1:9" x14ac:dyDescent="0.35">
      <c r="A1623" s="2" t="s">
        <v>1848</v>
      </c>
      <c r="B1623" s="3">
        <v>45981</v>
      </c>
      <c r="C1623" s="2" t="s">
        <v>188</v>
      </c>
      <c r="D1623" s="2" t="s">
        <v>189</v>
      </c>
      <c r="E1623" s="2" t="s">
        <v>30</v>
      </c>
      <c r="F1623" s="2" t="s">
        <v>11</v>
      </c>
      <c r="G1623" s="2" t="s">
        <v>474</v>
      </c>
      <c r="H1623" s="4">
        <v>281715</v>
      </c>
      <c r="I1623" s="4">
        <v>281715</v>
      </c>
    </row>
    <row r="1624" spans="1:9" x14ac:dyDescent="0.35">
      <c r="A1624" s="2" t="s">
        <v>1849</v>
      </c>
      <c r="B1624" s="3">
        <v>45981</v>
      </c>
      <c r="C1624" s="2" t="s">
        <v>301</v>
      </c>
      <c r="D1624" s="2" t="s">
        <v>302</v>
      </c>
      <c r="E1624" s="2" t="s">
        <v>30</v>
      </c>
      <c r="F1624" s="2" t="s">
        <v>113</v>
      </c>
      <c r="G1624" s="2" t="s">
        <v>474</v>
      </c>
      <c r="H1624" s="4">
        <v>210384</v>
      </c>
      <c r="I1624" s="4">
        <v>210384</v>
      </c>
    </row>
    <row r="1625" spans="1:9" x14ac:dyDescent="0.35">
      <c r="A1625" s="2" t="s">
        <v>1850</v>
      </c>
      <c r="B1625" s="3">
        <v>45981</v>
      </c>
      <c r="C1625" s="2" t="s">
        <v>188</v>
      </c>
      <c r="D1625" s="2" t="s">
        <v>189</v>
      </c>
      <c r="E1625" s="2" t="s">
        <v>30</v>
      </c>
      <c r="F1625" s="2" t="s">
        <v>11</v>
      </c>
      <c r="G1625" s="2" t="s">
        <v>474</v>
      </c>
      <c r="H1625" s="4">
        <v>223230</v>
      </c>
      <c r="I1625" s="4">
        <v>223230</v>
      </c>
    </row>
    <row r="1626" spans="1:9" x14ac:dyDescent="0.35">
      <c r="A1626" s="2" t="s">
        <v>1851</v>
      </c>
      <c r="B1626" s="3">
        <v>45981</v>
      </c>
      <c r="C1626" s="2" t="s">
        <v>188</v>
      </c>
      <c r="D1626" s="2" t="s">
        <v>189</v>
      </c>
      <c r="E1626" s="2" t="s">
        <v>30</v>
      </c>
      <c r="F1626" s="2" t="s">
        <v>11</v>
      </c>
      <c r="G1626" s="2" t="s">
        <v>474</v>
      </c>
      <c r="H1626" s="4">
        <v>177660</v>
      </c>
      <c r="I1626" s="4">
        <v>177660</v>
      </c>
    </row>
    <row r="1627" spans="1:9" x14ac:dyDescent="0.35">
      <c r="A1627" s="2" t="s">
        <v>1852</v>
      </c>
      <c r="B1627" s="3">
        <v>45981</v>
      </c>
      <c r="C1627" s="2" t="s">
        <v>126</v>
      </c>
      <c r="D1627" s="2" t="s">
        <v>127</v>
      </c>
      <c r="E1627" s="2" t="s">
        <v>30</v>
      </c>
      <c r="F1627" s="2" t="s">
        <v>31</v>
      </c>
      <c r="G1627" s="2" t="s">
        <v>474</v>
      </c>
      <c r="H1627" s="4">
        <v>32100</v>
      </c>
      <c r="I1627" s="4">
        <v>32100</v>
      </c>
    </row>
    <row r="1628" spans="1:9" x14ac:dyDescent="0.35">
      <c r="A1628" s="2" t="s">
        <v>1853</v>
      </c>
      <c r="B1628" s="3">
        <v>45981</v>
      </c>
      <c r="C1628" s="2" t="s">
        <v>145</v>
      </c>
      <c r="D1628" s="2" t="s">
        <v>146</v>
      </c>
      <c r="E1628" s="2" t="s">
        <v>30</v>
      </c>
      <c r="F1628" s="2" t="s">
        <v>86</v>
      </c>
      <c r="G1628" s="2" t="s">
        <v>474</v>
      </c>
      <c r="H1628" s="4">
        <v>900000</v>
      </c>
      <c r="I1628" s="4">
        <v>900000</v>
      </c>
    </row>
    <row r="1629" spans="1:9" x14ac:dyDescent="0.35">
      <c r="A1629" s="2" t="s">
        <v>1854</v>
      </c>
      <c r="B1629" s="3">
        <v>45981</v>
      </c>
      <c r="C1629" s="2" t="s">
        <v>188</v>
      </c>
      <c r="D1629" s="2" t="s">
        <v>189</v>
      </c>
      <c r="E1629" s="2" t="s">
        <v>30</v>
      </c>
      <c r="F1629" s="2" t="s">
        <v>11</v>
      </c>
      <c r="G1629" s="2" t="s">
        <v>474</v>
      </c>
      <c r="H1629" s="4">
        <v>211260</v>
      </c>
      <c r="I1629" s="4">
        <v>211260</v>
      </c>
    </row>
    <row r="1630" spans="1:9" x14ac:dyDescent="0.35">
      <c r="A1630" s="2" t="s">
        <v>1855</v>
      </c>
      <c r="B1630" s="3">
        <v>45981</v>
      </c>
      <c r="C1630" s="2" t="s">
        <v>379</v>
      </c>
      <c r="D1630" s="2" t="s">
        <v>380</v>
      </c>
      <c r="E1630" s="2" t="s">
        <v>30</v>
      </c>
      <c r="F1630" s="2" t="s">
        <v>86</v>
      </c>
      <c r="G1630" s="2" t="s">
        <v>474</v>
      </c>
      <c r="H1630" s="4">
        <v>60000</v>
      </c>
      <c r="I1630" s="4">
        <v>60000</v>
      </c>
    </row>
    <row r="1631" spans="1:9" x14ac:dyDescent="0.35">
      <c r="A1631" s="2" t="s">
        <v>1856</v>
      </c>
      <c r="B1631" s="3">
        <v>45981</v>
      </c>
      <c r="C1631" s="2" t="s">
        <v>188</v>
      </c>
      <c r="D1631" s="2" t="s">
        <v>189</v>
      </c>
      <c r="E1631" s="2" t="s">
        <v>30</v>
      </c>
      <c r="F1631" s="2" t="s">
        <v>31</v>
      </c>
      <c r="G1631" s="2" t="s">
        <v>474</v>
      </c>
      <c r="H1631" s="4">
        <v>8276</v>
      </c>
      <c r="I1631" s="4">
        <v>8276</v>
      </c>
    </row>
    <row r="1632" spans="1:9" x14ac:dyDescent="0.35">
      <c r="A1632" s="2" t="s">
        <v>1857</v>
      </c>
      <c r="B1632" s="3">
        <v>45981</v>
      </c>
      <c r="C1632" s="2" t="s">
        <v>92</v>
      </c>
      <c r="D1632" s="2" t="s">
        <v>93</v>
      </c>
      <c r="E1632" s="2" t="s">
        <v>30</v>
      </c>
      <c r="F1632" s="2" t="s">
        <v>31</v>
      </c>
      <c r="G1632" s="2" t="s">
        <v>474</v>
      </c>
      <c r="H1632" s="4">
        <v>167800</v>
      </c>
      <c r="I1632" s="4">
        <v>167800</v>
      </c>
    </row>
    <row r="1633" spans="1:9" x14ac:dyDescent="0.35">
      <c r="A1633" s="2" t="s">
        <v>1858</v>
      </c>
      <c r="B1633" s="3">
        <v>45981</v>
      </c>
      <c r="C1633" s="2" t="s">
        <v>485</v>
      </c>
      <c r="D1633" s="2" t="s">
        <v>486</v>
      </c>
      <c r="E1633" s="2" t="s">
        <v>30</v>
      </c>
      <c r="F1633" s="2" t="s">
        <v>31</v>
      </c>
      <c r="G1633" s="2" t="s">
        <v>474</v>
      </c>
      <c r="H1633" s="4">
        <v>281500</v>
      </c>
      <c r="I1633" s="4">
        <v>281500</v>
      </c>
    </row>
    <row r="1634" spans="1:9" x14ac:dyDescent="0.35">
      <c r="A1634" s="2" t="s">
        <v>1859</v>
      </c>
      <c r="B1634" s="3">
        <v>45981</v>
      </c>
      <c r="C1634" s="2" t="s">
        <v>99</v>
      </c>
      <c r="D1634" s="2" t="s">
        <v>100</v>
      </c>
      <c r="E1634" s="2" t="s">
        <v>30</v>
      </c>
      <c r="F1634" s="2" t="s">
        <v>31</v>
      </c>
      <c r="G1634" s="2" t="s">
        <v>474</v>
      </c>
      <c r="H1634" s="4">
        <v>52000</v>
      </c>
      <c r="I1634" s="4">
        <v>52000</v>
      </c>
    </row>
    <row r="1635" spans="1:9" x14ac:dyDescent="0.35">
      <c r="A1635" s="2" t="s">
        <v>1860</v>
      </c>
      <c r="B1635" s="3">
        <v>45981</v>
      </c>
      <c r="C1635" s="2" t="s">
        <v>181</v>
      </c>
      <c r="D1635" s="2" t="s">
        <v>182</v>
      </c>
      <c r="E1635" s="2" t="s">
        <v>30</v>
      </c>
      <c r="F1635" s="2" t="s">
        <v>31</v>
      </c>
      <c r="G1635" s="2" t="s">
        <v>474</v>
      </c>
      <c r="H1635" s="4">
        <v>32852</v>
      </c>
      <c r="I1635" s="4">
        <v>32852</v>
      </c>
    </row>
    <row r="1636" spans="1:9" x14ac:dyDescent="0.35">
      <c r="A1636" s="2" t="s">
        <v>1861</v>
      </c>
      <c r="B1636" s="3">
        <v>45981</v>
      </c>
      <c r="C1636" s="2" t="s">
        <v>343</v>
      </c>
      <c r="D1636" s="2" t="s">
        <v>344</v>
      </c>
      <c r="E1636" s="2" t="s">
        <v>30</v>
      </c>
      <c r="F1636" s="2" t="s">
        <v>31</v>
      </c>
      <c r="G1636" s="2" t="s">
        <v>474</v>
      </c>
      <c r="H1636" s="4">
        <v>11000</v>
      </c>
      <c r="I1636" s="4">
        <v>11000</v>
      </c>
    </row>
    <row r="1637" spans="1:9" x14ac:dyDescent="0.35">
      <c r="A1637" s="2" t="s">
        <v>1862</v>
      </c>
      <c r="B1637" s="3">
        <v>45981</v>
      </c>
      <c r="C1637" s="2" t="s">
        <v>74</v>
      </c>
      <c r="D1637" s="2" t="s">
        <v>75</v>
      </c>
      <c r="E1637" s="2" t="s">
        <v>30</v>
      </c>
      <c r="F1637" s="2" t="s">
        <v>113</v>
      </c>
      <c r="G1637" s="2" t="s">
        <v>474</v>
      </c>
      <c r="H1637" s="4">
        <v>1800000</v>
      </c>
      <c r="I1637" s="4">
        <v>1800000</v>
      </c>
    </row>
    <row r="1638" spans="1:9" x14ac:dyDescent="0.35">
      <c r="A1638" s="2" t="s">
        <v>1863</v>
      </c>
      <c r="B1638" s="3">
        <v>45981</v>
      </c>
      <c r="C1638" s="2" t="s">
        <v>188</v>
      </c>
      <c r="D1638" s="2" t="s">
        <v>189</v>
      </c>
      <c r="E1638" s="2" t="s">
        <v>30</v>
      </c>
      <c r="F1638" s="2" t="s">
        <v>11</v>
      </c>
      <c r="G1638" s="2" t="s">
        <v>474</v>
      </c>
      <c r="H1638" s="4">
        <v>178815</v>
      </c>
      <c r="I1638" s="4">
        <v>178815</v>
      </c>
    </row>
    <row r="1639" spans="1:9" x14ac:dyDescent="0.35">
      <c r="A1639" s="2" t="s">
        <v>1864</v>
      </c>
      <c r="B1639" s="3">
        <v>45981</v>
      </c>
      <c r="C1639" s="2" t="s">
        <v>99</v>
      </c>
      <c r="D1639" s="2" t="s">
        <v>100</v>
      </c>
      <c r="E1639" s="2" t="s">
        <v>30</v>
      </c>
      <c r="F1639" s="2" t="s">
        <v>31</v>
      </c>
      <c r="G1639" s="2" t="s">
        <v>474</v>
      </c>
      <c r="H1639" s="4">
        <v>120000</v>
      </c>
      <c r="I1639" s="4">
        <v>120000</v>
      </c>
    </row>
    <row r="1640" spans="1:9" x14ac:dyDescent="0.35">
      <c r="A1640" s="2" t="s">
        <v>1865</v>
      </c>
      <c r="B1640" s="3">
        <v>45981</v>
      </c>
      <c r="C1640" s="2" t="s">
        <v>83</v>
      </c>
      <c r="D1640" s="2" t="s">
        <v>84</v>
      </c>
      <c r="E1640" s="2" t="s">
        <v>30</v>
      </c>
      <c r="F1640" s="2" t="s">
        <v>31</v>
      </c>
      <c r="G1640" s="2" t="s">
        <v>474</v>
      </c>
      <c r="H1640" s="4">
        <v>24960</v>
      </c>
      <c r="I1640" s="4">
        <v>24960</v>
      </c>
    </row>
    <row r="1641" spans="1:9" x14ac:dyDescent="0.35">
      <c r="A1641" s="2" t="s">
        <v>1866</v>
      </c>
      <c r="B1641" s="3">
        <v>45981</v>
      </c>
      <c r="C1641" s="2" t="s">
        <v>532</v>
      </c>
      <c r="D1641" s="2" t="s">
        <v>533</v>
      </c>
      <c r="E1641" s="2" t="s">
        <v>30</v>
      </c>
      <c r="F1641" s="2" t="s">
        <v>31</v>
      </c>
      <c r="G1641" s="2" t="s">
        <v>474</v>
      </c>
      <c r="H1641" s="4">
        <v>920000</v>
      </c>
      <c r="I1641" s="4">
        <v>920000</v>
      </c>
    </row>
    <row r="1642" spans="1:9" x14ac:dyDescent="0.35">
      <c r="A1642" s="2" t="s">
        <v>1867</v>
      </c>
      <c r="B1642" s="3">
        <v>45981</v>
      </c>
      <c r="C1642" s="2" t="s">
        <v>197</v>
      </c>
      <c r="D1642" s="2" t="s">
        <v>198</v>
      </c>
      <c r="E1642" s="2" t="s">
        <v>30</v>
      </c>
      <c r="F1642" s="2" t="s">
        <v>113</v>
      </c>
      <c r="G1642" s="2" t="s">
        <v>474</v>
      </c>
      <c r="H1642" s="4">
        <v>4000000</v>
      </c>
      <c r="I1642" s="4">
        <v>4000000</v>
      </c>
    </row>
    <row r="1643" spans="1:9" x14ac:dyDescent="0.35">
      <c r="A1643" s="2" t="s">
        <v>1868</v>
      </c>
      <c r="B1643" s="3">
        <v>45981</v>
      </c>
      <c r="C1643" s="2" t="s">
        <v>188</v>
      </c>
      <c r="D1643" s="2" t="s">
        <v>189</v>
      </c>
      <c r="E1643" s="2" t="s">
        <v>30</v>
      </c>
      <c r="F1643" s="2" t="s">
        <v>11</v>
      </c>
      <c r="G1643" s="2" t="s">
        <v>474</v>
      </c>
      <c r="H1643" s="4">
        <v>158130</v>
      </c>
      <c r="I1643" s="4">
        <v>158130</v>
      </c>
    </row>
    <row r="1644" spans="1:9" x14ac:dyDescent="0.35">
      <c r="A1644" s="2" t="s">
        <v>1869</v>
      </c>
      <c r="B1644" s="3">
        <v>45980</v>
      </c>
      <c r="C1644" s="2" t="s">
        <v>83</v>
      </c>
      <c r="D1644" s="2" t="s">
        <v>84</v>
      </c>
      <c r="E1644" s="2" t="s">
        <v>30</v>
      </c>
      <c r="F1644" s="2" t="s">
        <v>72</v>
      </c>
      <c r="G1644" s="2" t="s">
        <v>474</v>
      </c>
      <c r="H1644" s="4">
        <v>49450</v>
      </c>
      <c r="I1644" s="4">
        <v>49450</v>
      </c>
    </row>
    <row r="1645" spans="1:9" x14ac:dyDescent="0.35">
      <c r="A1645" s="2" t="s">
        <v>1870</v>
      </c>
      <c r="B1645" s="3">
        <v>45980</v>
      </c>
      <c r="C1645" s="2" t="s">
        <v>83</v>
      </c>
      <c r="D1645" s="2" t="s">
        <v>84</v>
      </c>
      <c r="E1645" s="2" t="s">
        <v>30</v>
      </c>
      <c r="F1645" s="2" t="s">
        <v>72</v>
      </c>
      <c r="G1645" s="2" t="s">
        <v>474</v>
      </c>
      <c r="H1645" s="4">
        <v>129990</v>
      </c>
      <c r="I1645" s="4">
        <v>129990</v>
      </c>
    </row>
    <row r="1646" spans="1:9" x14ac:dyDescent="0.35">
      <c r="A1646" s="2" t="s">
        <v>1871</v>
      </c>
      <c r="B1646" s="3">
        <v>45980</v>
      </c>
      <c r="C1646" s="2" t="s">
        <v>83</v>
      </c>
      <c r="D1646" s="2" t="s">
        <v>84</v>
      </c>
      <c r="E1646" s="2" t="s">
        <v>30</v>
      </c>
      <c r="F1646" s="2" t="s">
        <v>72</v>
      </c>
      <c r="G1646" s="2" t="s">
        <v>474</v>
      </c>
      <c r="H1646" s="4">
        <v>116025</v>
      </c>
      <c r="I1646" s="4">
        <v>116025</v>
      </c>
    </row>
    <row r="1647" spans="1:9" x14ac:dyDescent="0.35">
      <c r="A1647" s="2" t="s">
        <v>1872</v>
      </c>
      <c r="B1647" s="3">
        <v>45980</v>
      </c>
      <c r="C1647" s="2" t="s">
        <v>145</v>
      </c>
      <c r="D1647" s="2" t="s">
        <v>146</v>
      </c>
      <c r="E1647" s="2" t="s">
        <v>30</v>
      </c>
      <c r="F1647" s="2" t="s">
        <v>259</v>
      </c>
      <c r="G1647" s="2" t="s">
        <v>474</v>
      </c>
      <c r="H1647" s="4">
        <v>5002600</v>
      </c>
      <c r="I1647" s="4">
        <v>5002600</v>
      </c>
    </row>
    <row r="1648" spans="1:9" x14ac:dyDescent="0.35">
      <c r="A1648" s="2" t="s">
        <v>1873</v>
      </c>
      <c r="B1648" s="3">
        <v>45980</v>
      </c>
      <c r="C1648" s="2" t="s">
        <v>188</v>
      </c>
      <c r="D1648" s="2" t="s">
        <v>189</v>
      </c>
      <c r="E1648" s="2" t="s">
        <v>30</v>
      </c>
      <c r="F1648" s="2" t="s">
        <v>259</v>
      </c>
      <c r="G1648" s="2" t="s">
        <v>474</v>
      </c>
      <c r="H1648" s="4">
        <v>7617000</v>
      </c>
      <c r="I1648" s="4">
        <v>7617000</v>
      </c>
    </row>
    <row r="1649" spans="1:9" x14ac:dyDescent="0.35">
      <c r="A1649" s="2" t="s">
        <v>1874</v>
      </c>
      <c r="B1649" s="3">
        <v>45980</v>
      </c>
      <c r="C1649" s="2" t="s">
        <v>74</v>
      </c>
      <c r="D1649" s="2" t="s">
        <v>75</v>
      </c>
      <c r="E1649" s="2" t="s">
        <v>30</v>
      </c>
      <c r="F1649" s="2" t="s">
        <v>72</v>
      </c>
      <c r="G1649" s="2" t="s">
        <v>474</v>
      </c>
      <c r="H1649" s="4">
        <v>6825</v>
      </c>
      <c r="I1649" s="4">
        <v>6825</v>
      </c>
    </row>
    <row r="1650" spans="1:9" x14ac:dyDescent="0.35">
      <c r="A1650" s="2" t="s">
        <v>1875</v>
      </c>
      <c r="B1650" s="3">
        <v>45980</v>
      </c>
      <c r="C1650" s="2" t="s">
        <v>83</v>
      </c>
      <c r="D1650" s="2" t="s">
        <v>84</v>
      </c>
      <c r="E1650" s="2" t="s">
        <v>30</v>
      </c>
      <c r="F1650" s="2" t="s">
        <v>72</v>
      </c>
      <c r="G1650" s="2" t="s">
        <v>474</v>
      </c>
      <c r="H1650" s="4">
        <v>93975</v>
      </c>
      <c r="I1650" s="4">
        <v>93975</v>
      </c>
    </row>
    <row r="1651" spans="1:9" x14ac:dyDescent="0.35">
      <c r="A1651" s="2" t="s">
        <v>1876</v>
      </c>
      <c r="B1651" s="3">
        <v>45980</v>
      </c>
      <c r="C1651" s="2" t="s">
        <v>83</v>
      </c>
      <c r="D1651" s="2" t="s">
        <v>84</v>
      </c>
      <c r="E1651" s="2" t="s">
        <v>30</v>
      </c>
      <c r="F1651" s="2" t="s">
        <v>72</v>
      </c>
      <c r="G1651" s="2" t="s">
        <v>474</v>
      </c>
      <c r="H1651" s="4">
        <v>94395</v>
      </c>
      <c r="I1651" s="4">
        <v>94395</v>
      </c>
    </row>
    <row r="1652" spans="1:9" x14ac:dyDescent="0.35">
      <c r="A1652" s="2" t="s">
        <v>1877</v>
      </c>
      <c r="B1652" s="3">
        <v>45980</v>
      </c>
      <c r="C1652" s="2" t="s">
        <v>83</v>
      </c>
      <c r="D1652" s="2" t="s">
        <v>84</v>
      </c>
      <c r="E1652" s="2" t="s">
        <v>30</v>
      </c>
      <c r="F1652" s="2" t="s">
        <v>72</v>
      </c>
      <c r="G1652" s="2" t="s">
        <v>474</v>
      </c>
      <c r="H1652" s="4">
        <v>21000</v>
      </c>
      <c r="I1652" s="4">
        <v>21000</v>
      </c>
    </row>
    <row r="1653" spans="1:9" x14ac:dyDescent="0.35">
      <c r="A1653" s="2" t="s">
        <v>1878</v>
      </c>
      <c r="B1653" s="3">
        <v>45980</v>
      </c>
      <c r="C1653" s="2" t="s">
        <v>126</v>
      </c>
      <c r="D1653" s="2" t="s">
        <v>127</v>
      </c>
      <c r="E1653" s="2" t="s">
        <v>30</v>
      </c>
      <c r="F1653" s="2" t="s">
        <v>31</v>
      </c>
      <c r="G1653" s="2" t="s">
        <v>474</v>
      </c>
      <c r="H1653" s="4">
        <v>17500</v>
      </c>
      <c r="I1653" s="4">
        <v>17500</v>
      </c>
    </row>
    <row r="1654" spans="1:9" x14ac:dyDescent="0.35">
      <c r="A1654" s="2" t="s">
        <v>1879</v>
      </c>
      <c r="B1654" s="3">
        <v>45980</v>
      </c>
      <c r="C1654" s="2" t="s">
        <v>83</v>
      </c>
      <c r="D1654" s="2" t="s">
        <v>84</v>
      </c>
      <c r="E1654" s="2" t="s">
        <v>30</v>
      </c>
      <c r="F1654" s="2" t="s">
        <v>72</v>
      </c>
      <c r="G1654" s="2" t="s">
        <v>474</v>
      </c>
      <c r="H1654" s="4">
        <v>9975</v>
      </c>
      <c r="I1654" s="4">
        <v>9975</v>
      </c>
    </row>
    <row r="1655" spans="1:9" x14ac:dyDescent="0.35">
      <c r="A1655" s="2" t="s">
        <v>1880</v>
      </c>
      <c r="B1655" s="3">
        <v>45980</v>
      </c>
      <c r="C1655" s="2" t="s">
        <v>507</v>
      </c>
      <c r="D1655" s="2" t="s">
        <v>508</v>
      </c>
      <c r="E1655" s="2" t="s">
        <v>30</v>
      </c>
      <c r="F1655" s="2" t="s">
        <v>31</v>
      </c>
      <c r="G1655" s="2" t="s">
        <v>474</v>
      </c>
      <c r="H1655" s="4">
        <v>340000</v>
      </c>
      <c r="I1655" s="4">
        <v>340000</v>
      </c>
    </row>
    <row r="1656" spans="1:9" x14ac:dyDescent="0.35">
      <c r="A1656" s="2" t="s">
        <v>1881</v>
      </c>
      <c r="B1656" s="3">
        <v>45980</v>
      </c>
      <c r="C1656" s="2" t="s">
        <v>83</v>
      </c>
      <c r="D1656" s="2" t="s">
        <v>84</v>
      </c>
      <c r="E1656" s="2" t="s">
        <v>30</v>
      </c>
      <c r="F1656" s="2" t="s">
        <v>72</v>
      </c>
      <c r="G1656" s="2" t="s">
        <v>474</v>
      </c>
      <c r="H1656" s="4">
        <v>15225</v>
      </c>
      <c r="I1656" s="4">
        <v>15225</v>
      </c>
    </row>
    <row r="1657" spans="1:9" x14ac:dyDescent="0.35">
      <c r="A1657" s="2" t="s">
        <v>1882</v>
      </c>
      <c r="B1657" s="3">
        <v>45980</v>
      </c>
      <c r="C1657" s="2" t="s">
        <v>92</v>
      </c>
      <c r="D1657" s="2" t="s">
        <v>93</v>
      </c>
      <c r="E1657" s="2" t="s">
        <v>30</v>
      </c>
      <c r="F1657" s="2" t="s">
        <v>72</v>
      </c>
      <c r="G1657" s="2" t="s">
        <v>474</v>
      </c>
      <c r="H1657" s="4">
        <v>91245</v>
      </c>
      <c r="I1657" s="4">
        <v>91245</v>
      </c>
    </row>
    <row r="1658" spans="1:9" x14ac:dyDescent="0.35">
      <c r="A1658" s="2" t="s">
        <v>1883</v>
      </c>
      <c r="B1658" s="3">
        <v>45980</v>
      </c>
      <c r="C1658" s="2" t="s">
        <v>126</v>
      </c>
      <c r="D1658" s="2" t="s">
        <v>127</v>
      </c>
      <c r="E1658" s="2" t="s">
        <v>30</v>
      </c>
      <c r="F1658" s="2" t="s">
        <v>97</v>
      </c>
      <c r="G1658" s="2" t="s">
        <v>474</v>
      </c>
      <c r="H1658" s="4">
        <v>178800</v>
      </c>
      <c r="I1658" s="4">
        <v>178800</v>
      </c>
    </row>
    <row r="1659" spans="1:9" x14ac:dyDescent="0.35">
      <c r="A1659" s="2" t="s">
        <v>1884</v>
      </c>
      <c r="B1659" s="3">
        <v>45980</v>
      </c>
      <c r="C1659" s="2" t="s">
        <v>92</v>
      </c>
      <c r="D1659" s="2" t="s">
        <v>93</v>
      </c>
      <c r="E1659" s="2" t="s">
        <v>30</v>
      </c>
      <c r="F1659" s="2" t="s">
        <v>97</v>
      </c>
      <c r="G1659" s="2" t="s">
        <v>474</v>
      </c>
      <c r="H1659" s="4">
        <v>60000</v>
      </c>
      <c r="I1659" s="4">
        <v>60000</v>
      </c>
    </row>
    <row r="1660" spans="1:9" x14ac:dyDescent="0.35">
      <c r="A1660" s="2" t="s">
        <v>1885</v>
      </c>
      <c r="B1660" s="3">
        <v>45980</v>
      </c>
      <c r="C1660" s="2" t="s">
        <v>197</v>
      </c>
      <c r="D1660" s="2" t="s">
        <v>198</v>
      </c>
      <c r="E1660" s="2" t="s">
        <v>30</v>
      </c>
      <c r="F1660" s="2" t="s">
        <v>97</v>
      </c>
      <c r="G1660" s="2" t="s">
        <v>474</v>
      </c>
      <c r="H1660" s="4">
        <v>99000</v>
      </c>
      <c r="I1660" s="4">
        <v>99000</v>
      </c>
    </row>
    <row r="1661" spans="1:9" x14ac:dyDescent="0.35">
      <c r="A1661" s="2" t="s">
        <v>1886</v>
      </c>
      <c r="B1661" s="3">
        <v>45980</v>
      </c>
      <c r="C1661" s="2" t="s">
        <v>197</v>
      </c>
      <c r="D1661" s="2" t="s">
        <v>198</v>
      </c>
      <c r="E1661" s="2" t="s">
        <v>30</v>
      </c>
      <c r="F1661" s="2" t="s">
        <v>97</v>
      </c>
      <c r="G1661" s="2" t="s">
        <v>474</v>
      </c>
      <c r="H1661" s="4">
        <v>45000</v>
      </c>
      <c r="I1661" s="4">
        <v>45000</v>
      </c>
    </row>
    <row r="1662" spans="1:9" x14ac:dyDescent="0.35">
      <c r="A1662" s="2" t="s">
        <v>1887</v>
      </c>
      <c r="B1662" s="3">
        <v>45980</v>
      </c>
      <c r="C1662" s="2" t="s">
        <v>224</v>
      </c>
      <c r="D1662" s="2" t="s">
        <v>225</v>
      </c>
      <c r="E1662" s="2" t="s">
        <v>30</v>
      </c>
      <c r="F1662" s="2" t="s">
        <v>113</v>
      </c>
      <c r="G1662" s="2" t="s">
        <v>474</v>
      </c>
      <c r="H1662" s="4">
        <v>999570</v>
      </c>
      <c r="I1662" s="4">
        <v>999570</v>
      </c>
    </row>
    <row r="1663" spans="1:9" x14ac:dyDescent="0.35">
      <c r="A1663" s="2" t="s">
        <v>1888</v>
      </c>
      <c r="B1663" s="3">
        <v>45980</v>
      </c>
      <c r="C1663" s="2" t="s">
        <v>188</v>
      </c>
      <c r="D1663" s="2" t="s">
        <v>189</v>
      </c>
      <c r="E1663" s="2" t="s">
        <v>30</v>
      </c>
      <c r="F1663" s="2" t="s">
        <v>11</v>
      </c>
      <c r="G1663" s="2" t="s">
        <v>474</v>
      </c>
      <c r="H1663" s="4">
        <v>166425</v>
      </c>
      <c r="I1663" s="4">
        <v>166425</v>
      </c>
    </row>
    <row r="1664" spans="1:9" x14ac:dyDescent="0.35">
      <c r="A1664" s="2" t="s">
        <v>1889</v>
      </c>
      <c r="B1664" s="3">
        <v>45980</v>
      </c>
      <c r="C1664" s="2" t="s">
        <v>156</v>
      </c>
      <c r="D1664" s="2" t="s">
        <v>157</v>
      </c>
      <c r="E1664" s="2" t="s">
        <v>30</v>
      </c>
      <c r="F1664" s="2" t="s">
        <v>113</v>
      </c>
      <c r="G1664" s="2" t="s">
        <v>474</v>
      </c>
      <c r="H1664" s="4">
        <v>500000</v>
      </c>
      <c r="I1664" s="4">
        <v>475000</v>
      </c>
    </row>
    <row r="1665" spans="1:9" x14ac:dyDescent="0.35">
      <c r="A1665" s="2" t="s">
        <v>1890</v>
      </c>
      <c r="B1665" s="3">
        <v>45980</v>
      </c>
      <c r="C1665" s="2" t="s">
        <v>17</v>
      </c>
      <c r="D1665" s="2" t="s">
        <v>18</v>
      </c>
      <c r="E1665" s="2" t="s">
        <v>30</v>
      </c>
      <c r="F1665" s="2" t="s">
        <v>11</v>
      </c>
      <c r="G1665" s="2" t="s">
        <v>474</v>
      </c>
      <c r="H1665" s="4">
        <v>193800</v>
      </c>
      <c r="I1665" s="4">
        <v>193800</v>
      </c>
    </row>
    <row r="1666" spans="1:9" x14ac:dyDescent="0.35">
      <c r="A1666" s="2" t="s">
        <v>1891</v>
      </c>
      <c r="B1666" s="3">
        <v>45980</v>
      </c>
      <c r="C1666" s="2" t="s">
        <v>587</v>
      </c>
      <c r="D1666" s="2" t="s">
        <v>588</v>
      </c>
      <c r="E1666" s="2" t="s">
        <v>30</v>
      </c>
      <c r="F1666" s="2" t="s">
        <v>113</v>
      </c>
      <c r="G1666" s="2" t="s">
        <v>474</v>
      </c>
      <c r="H1666" s="4">
        <v>224722</v>
      </c>
      <c r="I1666" s="4">
        <v>224722</v>
      </c>
    </row>
    <row r="1667" spans="1:9" x14ac:dyDescent="0.35">
      <c r="A1667" s="2" t="s">
        <v>1892</v>
      </c>
      <c r="B1667" s="3">
        <v>45980</v>
      </c>
      <c r="C1667" s="2" t="s">
        <v>136</v>
      </c>
      <c r="D1667" s="2" t="s">
        <v>137</v>
      </c>
      <c r="E1667" s="2" t="s">
        <v>30</v>
      </c>
      <c r="F1667" s="2" t="s">
        <v>31</v>
      </c>
      <c r="G1667" s="2" t="s">
        <v>474</v>
      </c>
      <c r="H1667" s="4">
        <v>63370</v>
      </c>
      <c r="I1667" s="4">
        <v>63370</v>
      </c>
    </row>
    <row r="1668" spans="1:9" x14ac:dyDescent="0.35">
      <c r="A1668" s="2" t="s">
        <v>1893</v>
      </c>
      <c r="B1668" s="3">
        <v>45980</v>
      </c>
      <c r="C1668" s="2" t="s">
        <v>83</v>
      </c>
      <c r="D1668" s="2" t="s">
        <v>84</v>
      </c>
      <c r="E1668" s="2" t="s">
        <v>30</v>
      </c>
      <c r="F1668" s="2" t="s">
        <v>72</v>
      </c>
      <c r="G1668" s="2" t="s">
        <v>474</v>
      </c>
      <c r="H1668" s="4">
        <v>94185</v>
      </c>
      <c r="I1668" s="4">
        <v>94185</v>
      </c>
    </row>
    <row r="1669" spans="1:9" x14ac:dyDescent="0.35">
      <c r="A1669" s="2" t="s">
        <v>1894</v>
      </c>
      <c r="B1669" s="3">
        <v>45980</v>
      </c>
      <c r="C1669" s="2" t="s">
        <v>139</v>
      </c>
      <c r="D1669" s="2" t="s">
        <v>140</v>
      </c>
      <c r="E1669" s="2" t="s">
        <v>30</v>
      </c>
      <c r="F1669" s="2" t="s">
        <v>113</v>
      </c>
      <c r="G1669" s="2" t="s">
        <v>474</v>
      </c>
      <c r="H1669" s="4">
        <v>1501301.98</v>
      </c>
      <c r="I1669" s="4">
        <v>1501301.98</v>
      </c>
    </row>
    <row r="1670" spans="1:9" x14ac:dyDescent="0.35">
      <c r="A1670" s="2" t="s">
        <v>1895</v>
      </c>
      <c r="B1670" s="3">
        <v>45980</v>
      </c>
      <c r="C1670" s="2" t="s">
        <v>92</v>
      </c>
      <c r="D1670" s="2" t="s">
        <v>93</v>
      </c>
      <c r="E1670" s="2" t="s">
        <v>30</v>
      </c>
      <c r="F1670" s="2" t="s">
        <v>103</v>
      </c>
      <c r="G1670" s="2" t="s">
        <v>474</v>
      </c>
      <c r="H1670" s="4">
        <v>888940</v>
      </c>
      <c r="I1670" s="4">
        <v>888940</v>
      </c>
    </row>
    <row r="1671" spans="1:9" x14ac:dyDescent="0.35">
      <c r="A1671" s="2" t="s">
        <v>1896</v>
      </c>
      <c r="B1671" s="3">
        <v>45980</v>
      </c>
      <c r="C1671" s="2" t="s">
        <v>162</v>
      </c>
      <c r="D1671" s="2" t="s">
        <v>163</v>
      </c>
      <c r="E1671" s="2" t="s">
        <v>30</v>
      </c>
      <c r="F1671" s="2" t="s">
        <v>113</v>
      </c>
      <c r="G1671" s="2" t="s">
        <v>474</v>
      </c>
      <c r="H1671" s="4">
        <v>423079.14</v>
      </c>
      <c r="I1671" s="4">
        <v>423079.14</v>
      </c>
    </row>
    <row r="1672" spans="1:9" x14ac:dyDescent="0.35">
      <c r="A1672" s="2" t="s">
        <v>1897</v>
      </c>
      <c r="B1672" s="3">
        <v>45980</v>
      </c>
      <c r="C1672" s="2" t="s">
        <v>77</v>
      </c>
      <c r="D1672" s="2" t="s">
        <v>78</v>
      </c>
      <c r="E1672" s="2" t="s">
        <v>30</v>
      </c>
      <c r="F1672" s="2" t="s">
        <v>31</v>
      </c>
      <c r="G1672" s="2" t="s">
        <v>474</v>
      </c>
      <c r="H1672" s="4">
        <v>24600</v>
      </c>
      <c r="I1672" s="4">
        <v>24600</v>
      </c>
    </row>
    <row r="1673" spans="1:9" x14ac:dyDescent="0.35">
      <c r="A1673" s="2" t="s">
        <v>1898</v>
      </c>
      <c r="B1673" s="3">
        <v>45980</v>
      </c>
      <c r="C1673" s="2" t="s">
        <v>188</v>
      </c>
      <c r="D1673" s="2" t="s">
        <v>189</v>
      </c>
      <c r="E1673" s="2" t="s">
        <v>30</v>
      </c>
      <c r="F1673" s="2" t="s">
        <v>19</v>
      </c>
      <c r="G1673" s="2" t="s">
        <v>474</v>
      </c>
      <c r="H1673" s="4">
        <v>4811450.8</v>
      </c>
      <c r="I1673" s="4">
        <v>4200396.72</v>
      </c>
    </row>
    <row r="1674" spans="1:9" x14ac:dyDescent="0.35">
      <c r="A1674" s="2" t="s">
        <v>1899</v>
      </c>
      <c r="B1674" s="3">
        <v>45980</v>
      </c>
      <c r="C1674" s="2" t="s">
        <v>83</v>
      </c>
      <c r="D1674" s="2" t="s">
        <v>84</v>
      </c>
      <c r="E1674" s="2" t="s">
        <v>30</v>
      </c>
      <c r="F1674" s="2" t="s">
        <v>72</v>
      </c>
      <c r="G1674" s="2" t="s">
        <v>474</v>
      </c>
      <c r="H1674" s="4">
        <v>70500</v>
      </c>
      <c r="I1674" s="4">
        <v>70500</v>
      </c>
    </row>
    <row r="1675" spans="1:9" x14ac:dyDescent="0.35">
      <c r="A1675" s="2" t="s">
        <v>1900</v>
      </c>
      <c r="B1675" s="3">
        <v>45980</v>
      </c>
      <c r="C1675" s="2" t="s">
        <v>151</v>
      </c>
      <c r="D1675" s="2" t="s">
        <v>152</v>
      </c>
      <c r="E1675" s="2" t="s">
        <v>30</v>
      </c>
      <c r="F1675" s="2" t="s">
        <v>31</v>
      </c>
      <c r="G1675" s="2" t="s">
        <v>474</v>
      </c>
      <c r="H1675" s="4">
        <v>47200</v>
      </c>
      <c r="I1675" s="4">
        <v>47200</v>
      </c>
    </row>
    <row r="1676" spans="1:9" x14ac:dyDescent="0.35">
      <c r="A1676" s="2" t="s">
        <v>1901</v>
      </c>
      <c r="B1676" s="3">
        <v>45980</v>
      </c>
      <c r="C1676" s="2" t="s">
        <v>285</v>
      </c>
      <c r="D1676" s="2" t="s">
        <v>286</v>
      </c>
      <c r="E1676" s="2" t="s">
        <v>30</v>
      </c>
      <c r="F1676" s="2" t="s">
        <v>31</v>
      </c>
      <c r="G1676" s="2" t="s">
        <v>474</v>
      </c>
      <c r="H1676" s="4">
        <v>56600</v>
      </c>
      <c r="I1676" s="4">
        <v>56600</v>
      </c>
    </row>
    <row r="1677" spans="1:9" x14ac:dyDescent="0.35">
      <c r="A1677" s="2" t="s">
        <v>1902</v>
      </c>
      <c r="B1677" s="3">
        <v>45980</v>
      </c>
      <c r="C1677" s="2" t="s">
        <v>14</v>
      </c>
      <c r="D1677" s="2" t="s">
        <v>15</v>
      </c>
      <c r="E1677" s="2" t="s">
        <v>30</v>
      </c>
      <c r="F1677" s="2" t="s">
        <v>19</v>
      </c>
      <c r="G1677" s="2" t="s">
        <v>474</v>
      </c>
      <c r="H1677" s="4">
        <v>68008</v>
      </c>
      <c r="I1677" s="4">
        <v>68008</v>
      </c>
    </row>
    <row r="1678" spans="1:9" x14ac:dyDescent="0.35">
      <c r="A1678" s="2" t="s">
        <v>1903</v>
      </c>
      <c r="B1678" s="3">
        <v>45980</v>
      </c>
      <c r="C1678" s="2" t="s">
        <v>139</v>
      </c>
      <c r="D1678" s="2" t="s">
        <v>140</v>
      </c>
      <c r="E1678" s="2" t="s">
        <v>30</v>
      </c>
      <c r="F1678" s="2" t="s">
        <v>19</v>
      </c>
      <c r="G1678" s="2" t="s">
        <v>474</v>
      </c>
      <c r="H1678" s="4">
        <v>5225</v>
      </c>
      <c r="I1678" s="4">
        <v>5225</v>
      </c>
    </row>
    <row r="1679" spans="1:9" x14ac:dyDescent="0.35">
      <c r="A1679" s="2" t="s">
        <v>1904</v>
      </c>
      <c r="B1679" s="3">
        <v>45980</v>
      </c>
      <c r="C1679" s="2" t="s">
        <v>83</v>
      </c>
      <c r="D1679" s="2" t="s">
        <v>84</v>
      </c>
      <c r="E1679" s="2" t="s">
        <v>30</v>
      </c>
      <c r="F1679" s="2" t="s">
        <v>72</v>
      </c>
      <c r="G1679" s="2" t="s">
        <v>474</v>
      </c>
      <c r="H1679" s="4">
        <v>24600</v>
      </c>
      <c r="I1679" s="4">
        <v>24600</v>
      </c>
    </row>
    <row r="1680" spans="1:9" x14ac:dyDescent="0.35">
      <c r="A1680" s="2" t="s">
        <v>1905</v>
      </c>
      <c r="B1680" s="3">
        <v>45980</v>
      </c>
      <c r="C1680" s="2" t="s">
        <v>328</v>
      </c>
      <c r="D1680" s="2" t="s">
        <v>329</v>
      </c>
      <c r="E1680" s="2" t="s">
        <v>30</v>
      </c>
      <c r="F1680" s="2" t="s">
        <v>88</v>
      </c>
      <c r="G1680" s="2" t="s">
        <v>474</v>
      </c>
      <c r="H1680" s="4">
        <v>550685</v>
      </c>
      <c r="I1680" s="4">
        <v>550685</v>
      </c>
    </row>
    <row r="1681" spans="1:9" x14ac:dyDescent="0.35">
      <c r="A1681" s="2" t="s">
        <v>1906</v>
      </c>
      <c r="B1681" s="3">
        <v>45980</v>
      </c>
      <c r="C1681" s="2" t="s">
        <v>139</v>
      </c>
      <c r="D1681" s="2" t="s">
        <v>140</v>
      </c>
      <c r="E1681" s="2" t="s">
        <v>30</v>
      </c>
      <c r="F1681" s="2" t="s">
        <v>19</v>
      </c>
      <c r="G1681" s="2" t="s">
        <v>474</v>
      </c>
      <c r="H1681" s="4">
        <v>207690</v>
      </c>
      <c r="I1681" s="4">
        <v>207690</v>
      </c>
    </row>
    <row r="1682" spans="1:9" x14ac:dyDescent="0.35">
      <c r="A1682" s="2" t="s">
        <v>1907</v>
      </c>
      <c r="B1682" s="3">
        <v>45980</v>
      </c>
      <c r="C1682" s="2" t="s">
        <v>503</v>
      </c>
      <c r="D1682" s="2" t="s">
        <v>504</v>
      </c>
      <c r="E1682" s="2" t="s">
        <v>30</v>
      </c>
      <c r="F1682" s="2" t="s">
        <v>31</v>
      </c>
      <c r="G1682" s="2" t="s">
        <v>474</v>
      </c>
      <c r="H1682" s="4">
        <v>68000</v>
      </c>
      <c r="I1682" s="4">
        <v>68000</v>
      </c>
    </row>
    <row r="1683" spans="1:9" x14ac:dyDescent="0.35">
      <c r="A1683" s="2" t="s">
        <v>1908</v>
      </c>
      <c r="B1683" s="3">
        <v>45980</v>
      </c>
      <c r="C1683" s="2" t="s">
        <v>532</v>
      </c>
      <c r="D1683" s="2" t="s">
        <v>533</v>
      </c>
      <c r="E1683" s="2" t="s">
        <v>30</v>
      </c>
      <c r="F1683" s="2" t="s">
        <v>31</v>
      </c>
      <c r="G1683" s="2" t="s">
        <v>474</v>
      </c>
      <c r="H1683" s="4">
        <v>224700</v>
      </c>
      <c r="I1683" s="4">
        <v>224700</v>
      </c>
    </row>
    <row r="1684" spans="1:9" x14ac:dyDescent="0.35">
      <c r="A1684" s="2" t="s">
        <v>1909</v>
      </c>
      <c r="B1684" s="3">
        <v>45980</v>
      </c>
      <c r="C1684" s="2" t="s">
        <v>285</v>
      </c>
      <c r="D1684" s="2" t="s">
        <v>286</v>
      </c>
      <c r="E1684" s="2" t="s">
        <v>30</v>
      </c>
      <c r="F1684" s="2" t="s">
        <v>19</v>
      </c>
      <c r="G1684" s="2" t="s">
        <v>474</v>
      </c>
      <c r="H1684" s="4">
        <v>43376</v>
      </c>
      <c r="I1684" s="4">
        <v>43376</v>
      </c>
    </row>
    <row r="1685" spans="1:9" x14ac:dyDescent="0.35">
      <c r="A1685" s="2" t="s">
        <v>1910</v>
      </c>
      <c r="B1685" s="3">
        <v>45980</v>
      </c>
      <c r="C1685" s="2" t="s">
        <v>503</v>
      </c>
      <c r="D1685" s="2" t="s">
        <v>504</v>
      </c>
      <c r="E1685" s="2" t="s">
        <v>30</v>
      </c>
      <c r="F1685" s="2" t="s">
        <v>19</v>
      </c>
      <c r="G1685" s="2" t="s">
        <v>474</v>
      </c>
      <c r="H1685" s="4">
        <v>12600</v>
      </c>
      <c r="I1685" s="4">
        <v>12600</v>
      </c>
    </row>
    <row r="1686" spans="1:9" x14ac:dyDescent="0.35">
      <c r="A1686" s="2" t="s">
        <v>1911</v>
      </c>
      <c r="B1686" s="3">
        <v>45980</v>
      </c>
      <c r="C1686" s="2" t="s">
        <v>126</v>
      </c>
      <c r="D1686" s="2" t="s">
        <v>127</v>
      </c>
      <c r="E1686" s="2" t="s">
        <v>30</v>
      </c>
      <c r="F1686" s="2" t="s">
        <v>19</v>
      </c>
      <c r="G1686" s="2" t="s">
        <v>474</v>
      </c>
      <c r="H1686" s="4">
        <v>50900</v>
      </c>
      <c r="I1686" s="4">
        <v>50900</v>
      </c>
    </row>
    <row r="1687" spans="1:9" x14ac:dyDescent="0.35">
      <c r="A1687" s="2" t="s">
        <v>1912</v>
      </c>
      <c r="B1687" s="3">
        <v>45980</v>
      </c>
      <c r="C1687" s="2" t="s">
        <v>92</v>
      </c>
      <c r="D1687" s="2" t="s">
        <v>93</v>
      </c>
      <c r="E1687" s="2" t="s">
        <v>30</v>
      </c>
      <c r="F1687" s="2" t="s">
        <v>19</v>
      </c>
      <c r="G1687" s="2" t="s">
        <v>474</v>
      </c>
      <c r="H1687" s="4">
        <v>149058</v>
      </c>
      <c r="I1687" s="4">
        <v>149058</v>
      </c>
    </row>
    <row r="1688" spans="1:9" x14ac:dyDescent="0.35">
      <c r="A1688" s="2" t="s">
        <v>1913</v>
      </c>
      <c r="B1688" s="3">
        <v>45980</v>
      </c>
      <c r="C1688" s="2" t="s">
        <v>181</v>
      </c>
      <c r="D1688" s="2" t="s">
        <v>182</v>
      </c>
      <c r="E1688" s="2" t="s">
        <v>30</v>
      </c>
      <c r="F1688" s="2" t="s">
        <v>31</v>
      </c>
      <c r="G1688" s="2" t="s">
        <v>474</v>
      </c>
      <c r="H1688" s="4">
        <v>57600</v>
      </c>
      <c r="I1688" s="4">
        <v>57600</v>
      </c>
    </row>
    <row r="1689" spans="1:9" x14ac:dyDescent="0.35">
      <c r="A1689" s="2" t="s">
        <v>1914</v>
      </c>
      <c r="B1689" s="3">
        <v>45980</v>
      </c>
      <c r="C1689" s="2" t="s">
        <v>118</v>
      </c>
      <c r="D1689" s="2" t="s">
        <v>119</v>
      </c>
      <c r="E1689" s="2" t="s">
        <v>30</v>
      </c>
      <c r="F1689" s="2" t="s">
        <v>31</v>
      </c>
      <c r="G1689" s="2" t="s">
        <v>474</v>
      </c>
      <c r="H1689" s="4">
        <v>7759</v>
      </c>
      <c r="I1689" s="4">
        <v>7759</v>
      </c>
    </row>
    <row r="1690" spans="1:9" x14ac:dyDescent="0.35">
      <c r="A1690" s="2" t="s">
        <v>1915</v>
      </c>
      <c r="B1690" s="3">
        <v>45980</v>
      </c>
      <c r="C1690" s="2" t="s">
        <v>343</v>
      </c>
      <c r="D1690" s="2" t="s">
        <v>344</v>
      </c>
      <c r="E1690" s="2" t="s">
        <v>30</v>
      </c>
      <c r="F1690" s="2" t="s">
        <v>31</v>
      </c>
      <c r="G1690" s="2" t="s">
        <v>474</v>
      </c>
      <c r="H1690" s="4">
        <v>117393</v>
      </c>
      <c r="I1690" s="4">
        <v>117393</v>
      </c>
    </row>
    <row r="1691" spans="1:9" x14ac:dyDescent="0.35">
      <c r="A1691" s="2" t="s">
        <v>1916</v>
      </c>
      <c r="B1691" s="3">
        <v>45980</v>
      </c>
      <c r="C1691" s="2" t="s">
        <v>139</v>
      </c>
      <c r="D1691" s="2" t="s">
        <v>140</v>
      </c>
      <c r="E1691" s="2" t="s">
        <v>30</v>
      </c>
      <c r="F1691" s="2" t="s">
        <v>113</v>
      </c>
      <c r="G1691" s="2" t="s">
        <v>474</v>
      </c>
      <c r="H1691" s="4">
        <v>32898.379999999997</v>
      </c>
      <c r="I1691" s="4">
        <v>32898.379999999997</v>
      </c>
    </row>
    <row r="1692" spans="1:9" x14ac:dyDescent="0.35">
      <c r="A1692" s="2" t="s">
        <v>1917</v>
      </c>
      <c r="B1692" s="3">
        <v>45980</v>
      </c>
      <c r="C1692" s="2" t="s">
        <v>343</v>
      </c>
      <c r="D1692" s="2" t="s">
        <v>344</v>
      </c>
      <c r="E1692" s="2" t="s">
        <v>30</v>
      </c>
      <c r="F1692" s="2" t="s">
        <v>19</v>
      </c>
      <c r="G1692" s="2" t="s">
        <v>474</v>
      </c>
      <c r="H1692" s="4">
        <v>1000000</v>
      </c>
      <c r="I1692" s="4">
        <v>1000000</v>
      </c>
    </row>
    <row r="1693" spans="1:9" x14ac:dyDescent="0.35">
      <c r="A1693" s="2" t="s">
        <v>1918</v>
      </c>
      <c r="B1693" s="3">
        <v>45979</v>
      </c>
      <c r="C1693" s="2" t="s">
        <v>83</v>
      </c>
      <c r="D1693" s="2" t="s">
        <v>84</v>
      </c>
      <c r="E1693" s="2" t="s">
        <v>30</v>
      </c>
      <c r="F1693" s="2" t="s">
        <v>72</v>
      </c>
      <c r="G1693" s="2" t="s">
        <v>474</v>
      </c>
      <c r="H1693" s="4">
        <v>25000</v>
      </c>
      <c r="I1693" s="4">
        <v>25000</v>
      </c>
    </row>
    <row r="1694" spans="1:9" x14ac:dyDescent="0.35">
      <c r="A1694" s="2" t="s">
        <v>1919</v>
      </c>
      <c r="B1694" s="3">
        <v>45979</v>
      </c>
      <c r="C1694" s="2" t="s">
        <v>77</v>
      </c>
      <c r="D1694" s="2" t="s">
        <v>78</v>
      </c>
      <c r="E1694" s="2" t="s">
        <v>30</v>
      </c>
      <c r="F1694" s="2" t="s">
        <v>72</v>
      </c>
      <c r="G1694" s="2" t="s">
        <v>474</v>
      </c>
      <c r="H1694" s="4">
        <v>30000</v>
      </c>
      <c r="I1694" s="4">
        <v>30000</v>
      </c>
    </row>
    <row r="1695" spans="1:9" x14ac:dyDescent="0.35">
      <c r="A1695" s="2" t="s">
        <v>1920</v>
      </c>
      <c r="B1695" s="3">
        <v>45979</v>
      </c>
      <c r="C1695" s="2" t="s">
        <v>21</v>
      </c>
      <c r="D1695" s="2" t="s">
        <v>22</v>
      </c>
      <c r="E1695" s="2" t="s">
        <v>30</v>
      </c>
      <c r="F1695" s="2" t="s">
        <v>11</v>
      </c>
      <c r="G1695" s="2" t="s">
        <v>474</v>
      </c>
      <c r="H1695" s="4">
        <v>30000</v>
      </c>
      <c r="I1695" s="4">
        <v>30000</v>
      </c>
    </row>
    <row r="1696" spans="1:9" x14ac:dyDescent="0.35">
      <c r="A1696" s="2" t="s">
        <v>1921</v>
      </c>
      <c r="B1696" s="3">
        <v>45979</v>
      </c>
      <c r="C1696" s="2" t="s">
        <v>17</v>
      </c>
      <c r="D1696" s="2" t="s">
        <v>18</v>
      </c>
      <c r="E1696" s="2" t="s">
        <v>30</v>
      </c>
      <c r="F1696" s="2" t="s">
        <v>31</v>
      </c>
      <c r="G1696" s="2" t="s">
        <v>474</v>
      </c>
      <c r="H1696" s="4">
        <v>42800</v>
      </c>
      <c r="I1696" s="4">
        <v>42800</v>
      </c>
    </row>
    <row r="1697" spans="1:9" x14ac:dyDescent="0.35">
      <c r="A1697" s="2" t="s">
        <v>1922</v>
      </c>
      <c r="B1697" s="3">
        <v>45979</v>
      </c>
      <c r="C1697" s="2" t="s">
        <v>203</v>
      </c>
      <c r="D1697" s="2" t="s">
        <v>204</v>
      </c>
      <c r="E1697" s="2" t="s">
        <v>30</v>
      </c>
      <c r="F1697" s="2" t="s">
        <v>86</v>
      </c>
      <c r="G1697" s="2" t="s">
        <v>474</v>
      </c>
      <c r="H1697" s="4">
        <v>102585</v>
      </c>
      <c r="I1697" s="4">
        <v>102585</v>
      </c>
    </row>
    <row r="1698" spans="1:9" x14ac:dyDescent="0.35">
      <c r="A1698" s="2" t="s">
        <v>1923</v>
      </c>
      <c r="B1698" s="3">
        <v>45979</v>
      </c>
      <c r="C1698" s="2" t="s">
        <v>17</v>
      </c>
      <c r="D1698" s="2" t="s">
        <v>18</v>
      </c>
      <c r="E1698" s="2" t="s">
        <v>30</v>
      </c>
      <c r="F1698" s="2" t="s">
        <v>11</v>
      </c>
      <c r="G1698" s="2" t="s">
        <v>474</v>
      </c>
      <c r="H1698" s="4">
        <v>13300</v>
      </c>
      <c r="I1698" s="4">
        <v>13300</v>
      </c>
    </row>
    <row r="1699" spans="1:9" x14ac:dyDescent="0.35">
      <c r="A1699" s="2" t="s">
        <v>1924</v>
      </c>
      <c r="B1699" s="3">
        <v>45979</v>
      </c>
      <c r="C1699" s="2" t="s">
        <v>17</v>
      </c>
      <c r="D1699" s="2" t="s">
        <v>18</v>
      </c>
      <c r="E1699" s="2" t="s">
        <v>30</v>
      </c>
      <c r="F1699" s="2" t="s">
        <v>11</v>
      </c>
      <c r="G1699" s="2" t="s">
        <v>474</v>
      </c>
      <c r="H1699" s="4">
        <v>21500</v>
      </c>
      <c r="I1699" s="4">
        <v>21500</v>
      </c>
    </row>
    <row r="1700" spans="1:9" x14ac:dyDescent="0.35">
      <c r="A1700" s="2" t="s">
        <v>1925</v>
      </c>
      <c r="B1700" s="3">
        <v>45979</v>
      </c>
      <c r="C1700" s="2" t="s">
        <v>17</v>
      </c>
      <c r="D1700" s="2" t="s">
        <v>18</v>
      </c>
      <c r="E1700" s="2" t="s">
        <v>30</v>
      </c>
      <c r="F1700" s="2" t="s">
        <v>11</v>
      </c>
      <c r="G1700" s="2" t="s">
        <v>474</v>
      </c>
      <c r="H1700" s="4">
        <v>129000</v>
      </c>
      <c r="I1700" s="4">
        <v>129000</v>
      </c>
    </row>
    <row r="1701" spans="1:9" x14ac:dyDescent="0.35">
      <c r="A1701" s="2" t="s">
        <v>1926</v>
      </c>
      <c r="B1701" s="3">
        <v>45979</v>
      </c>
      <c r="C1701" s="2" t="s">
        <v>17</v>
      </c>
      <c r="D1701" s="2" t="s">
        <v>18</v>
      </c>
      <c r="E1701" s="2" t="s">
        <v>30</v>
      </c>
      <c r="F1701" s="2" t="s">
        <v>11</v>
      </c>
      <c r="G1701" s="2" t="s">
        <v>474</v>
      </c>
      <c r="H1701" s="4">
        <v>43500</v>
      </c>
      <c r="I1701" s="4">
        <v>43500</v>
      </c>
    </row>
    <row r="1702" spans="1:9" x14ac:dyDescent="0.35">
      <c r="A1702" s="2" t="s">
        <v>1927</v>
      </c>
      <c r="B1702" s="3">
        <v>45979</v>
      </c>
      <c r="C1702" s="2" t="s">
        <v>17</v>
      </c>
      <c r="D1702" s="2" t="s">
        <v>18</v>
      </c>
      <c r="E1702" s="2" t="s">
        <v>30</v>
      </c>
      <c r="F1702" s="2" t="s">
        <v>11</v>
      </c>
      <c r="G1702" s="2" t="s">
        <v>474</v>
      </c>
      <c r="H1702" s="4">
        <v>136350</v>
      </c>
      <c r="I1702" s="4">
        <v>136350</v>
      </c>
    </row>
    <row r="1703" spans="1:9" x14ac:dyDescent="0.35">
      <c r="A1703" s="2" t="s">
        <v>1928</v>
      </c>
      <c r="B1703" s="3">
        <v>45978</v>
      </c>
      <c r="C1703" s="2" t="s">
        <v>181</v>
      </c>
      <c r="D1703" s="2" t="s">
        <v>182</v>
      </c>
      <c r="E1703" s="2" t="s">
        <v>30</v>
      </c>
      <c r="F1703" s="2" t="s">
        <v>88</v>
      </c>
      <c r="G1703" s="2" t="s">
        <v>474</v>
      </c>
      <c r="H1703" s="4">
        <v>237900</v>
      </c>
      <c r="I1703" s="4">
        <v>237900</v>
      </c>
    </row>
    <row r="1704" spans="1:9" x14ac:dyDescent="0.35">
      <c r="A1704" s="2" t="s">
        <v>1929</v>
      </c>
      <c r="B1704" s="3">
        <v>45978</v>
      </c>
      <c r="C1704" s="2" t="s">
        <v>33</v>
      </c>
      <c r="D1704" s="2" t="s">
        <v>34</v>
      </c>
      <c r="E1704" s="2" t="s">
        <v>30</v>
      </c>
      <c r="F1704" s="2" t="s">
        <v>113</v>
      </c>
      <c r="G1704" s="2" t="s">
        <v>474</v>
      </c>
      <c r="H1704" s="4">
        <v>3000000</v>
      </c>
      <c r="I1704" s="4">
        <v>3000000</v>
      </c>
    </row>
    <row r="1705" spans="1:9" x14ac:dyDescent="0.35">
      <c r="A1705" s="2" t="s">
        <v>1930</v>
      </c>
      <c r="B1705" s="3">
        <v>45978</v>
      </c>
      <c r="C1705" s="2" t="s">
        <v>83</v>
      </c>
      <c r="D1705" s="2" t="s">
        <v>84</v>
      </c>
      <c r="E1705" s="2" t="s">
        <v>30</v>
      </c>
      <c r="F1705" s="2" t="s">
        <v>88</v>
      </c>
      <c r="G1705" s="2" t="s">
        <v>474</v>
      </c>
      <c r="H1705" s="4">
        <v>90930</v>
      </c>
      <c r="I1705" s="4">
        <v>90930</v>
      </c>
    </row>
    <row r="1706" spans="1:9" x14ac:dyDescent="0.35">
      <c r="A1706" s="2" t="s">
        <v>1931</v>
      </c>
      <c r="B1706" s="3">
        <v>45978</v>
      </c>
      <c r="C1706" s="2" t="s">
        <v>532</v>
      </c>
      <c r="D1706" s="2" t="s">
        <v>533</v>
      </c>
      <c r="E1706" s="2" t="s">
        <v>30</v>
      </c>
      <c r="F1706" s="2" t="s">
        <v>113</v>
      </c>
      <c r="G1706" s="2" t="s">
        <v>474</v>
      </c>
      <c r="H1706" s="4">
        <v>840000</v>
      </c>
      <c r="I1706" s="4">
        <v>840000</v>
      </c>
    </row>
    <row r="1707" spans="1:9" x14ac:dyDescent="0.35">
      <c r="A1707" s="2" t="s">
        <v>1932</v>
      </c>
      <c r="B1707" s="3">
        <v>45978</v>
      </c>
      <c r="C1707" s="2" t="s">
        <v>17</v>
      </c>
      <c r="D1707" s="2" t="s">
        <v>18</v>
      </c>
      <c r="E1707" s="2" t="s">
        <v>30</v>
      </c>
      <c r="F1707" s="2" t="s">
        <v>11</v>
      </c>
      <c r="G1707" s="2" t="s">
        <v>474</v>
      </c>
      <c r="H1707" s="4">
        <v>22500</v>
      </c>
      <c r="I1707" s="4">
        <v>22500</v>
      </c>
    </row>
    <row r="1708" spans="1:9" x14ac:dyDescent="0.35">
      <c r="A1708" s="2" t="s">
        <v>1933</v>
      </c>
      <c r="B1708" s="3">
        <v>45978</v>
      </c>
      <c r="C1708" s="2" t="s">
        <v>17</v>
      </c>
      <c r="D1708" s="2" t="s">
        <v>18</v>
      </c>
      <c r="E1708" s="2" t="s">
        <v>30</v>
      </c>
      <c r="F1708" s="2" t="s">
        <v>11</v>
      </c>
      <c r="G1708" s="2" t="s">
        <v>474</v>
      </c>
      <c r="H1708" s="4">
        <v>32410</v>
      </c>
      <c r="I1708" s="4">
        <v>32410</v>
      </c>
    </row>
    <row r="1709" spans="1:9" x14ac:dyDescent="0.35">
      <c r="A1709" s="2" t="s">
        <v>1934</v>
      </c>
      <c r="B1709" s="3">
        <v>45978</v>
      </c>
      <c r="C1709" s="2" t="s">
        <v>17</v>
      </c>
      <c r="D1709" s="2" t="s">
        <v>18</v>
      </c>
      <c r="E1709" s="2" t="s">
        <v>30</v>
      </c>
      <c r="F1709" s="2" t="s">
        <v>11</v>
      </c>
      <c r="G1709" s="2" t="s">
        <v>474</v>
      </c>
      <c r="H1709" s="4">
        <v>13980</v>
      </c>
      <c r="I1709" s="4">
        <v>13980</v>
      </c>
    </row>
    <row r="1710" spans="1:9" x14ac:dyDescent="0.35">
      <c r="A1710" s="2" t="s">
        <v>1935</v>
      </c>
      <c r="B1710" s="3">
        <v>45978</v>
      </c>
      <c r="C1710" s="2" t="s">
        <v>17</v>
      </c>
      <c r="D1710" s="2" t="s">
        <v>18</v>
      </c>
      <c r="E1710" s="2" t="s">
        <v>30</v>
      </c>
      <c r="F1710" s="2" t="s">
        <v>11</v>
      </c>
      <c r="G1710" s="2" t="s">
        <v>474</v>
      </c>
      <c r="H1710" s="4">
        <v>111500</v>
      </c>
      <c r="I1710" s="4">
        <v>111500</v>
      </c>
    </row>
    <row r="1711" spans="1:9" x14ac:dyDescent="0.35">
      <c r="A1711" s="2" t="s">
        <v>1936</v>
      </c>
      <c r="B1711" s="3">
        <v>45978</v>
      </c>
      <c r="C1711" s="2" t="s">
        <v>17</v>
      </c>
      <c r="D1711" s="2" t="s">
        <v>18</v>
      </c>
      <c r="E1711" s="2" t="s">
        <v>30</v>
      </c>
      <c r="F1711" s="2" t="s">
        <v>11</v>
      </c>
      <c r="G1711" s="2" t="s">
        <v>474</v>
      </c>
      <c r="H1711" s="4">
        <v>88000</v>
      </c>
      <c r="I1711" s="4">
        <v>88000</v>
      </c>
    </row>
    <row r="1712" spans="1:9" x14ac:dyDescent="0.35">
      <c r="A1712" s="2" t="s">
        <v>1937</v>
      </c>
      <c r="B1712" s="3">
        <v>45978</v>
      </c>
      <c r="C1712" s="2" t="s">
        <v>49</v>
      </c>
      <c r="D1712" s="2" t="s">
        <v>50</v>
      </c>
      <c r="E1712" s="2" t="s">
        <v>30</v>
      </c>
      <c r="F1712" s="2" t="s">
        <v>65</v>
      </c>
      <c r="G1712" s="2" t="s">
        <v>474</v>
      </c>
      <c r="H1712" s="4">
        <v>63735</v>
      </c>
      <c r="I1712" s="4">
        <v>63735</v>
      </c>
    </row>
    <row r="1713" spans="1:9" x14ac:dyDescent="0.35">
      <c r="A1713" s="2" t="s">
        <v>1938</v>
      </c>
      <c r="B1713" s="3">
        <v>45978</v>
      </c>
      <c r="C1713" s="2" t="s">
        <v>340</v>
      </c>
      <c r="D1713" s="2" t="s">
        <v>341</v>
      </c>
      <c r="E1713" s="2" t="s">
        <v>30</v>
      </c>
      <c r="F1713" s="2" t="s">
        <v>11</v>
      </c>
      <c r="G1713" s="2" t="s">
        <v>474</v>
      </c>
      <c r="H1713" s="4">
        <v>88200</v>
      </c>
      <c r="I1713" s="4">
        <v>88200</v>
      </c>
    </row>
    <row r="1714" spans="1:9" x14ac:dyDescent="0.35">
      <c r="A1714" s="2" t="s">
        <v>1939</v>
      </c>
      <c r="B1714" s="3">
        <v>45978</v>
      </c>
      <c r="C1714" s="2" t="s">
        <v>21</v>
      </c>
      <c r="D1714" s="2" t="s">
        <v>22</v>
      </c>
      <c r="E1714" s="2" t="s">
        <v>30</v>
      </c>
      <c r="F1714" s="2" t="s">
        <v>11</v>
      </c>
      <c r="G1714" s="2" t="s">
        <v>474</v>
      </c>
      <c r="H1714" s="4">
        <v>482475</v>
      </c>
      <c r="I1714" s="4">
        <v>482475</v>
      </c>
    </row>
    <row r="1715" spans="1:9" x14ac:dyDescent="0.35">
      <c r="A1715" s="2" t="s">
        <v>1940</v>
      </c>
      <c r="B1715" s="3">
        <v>45978</v>
      </c>
      <c r="C1715" s="2" t="s">
        <v>99</v>
      </c>
      <c r="D1715" s="2" t="s">
        <v>100</v>
      </c>
      <c r="E1715" s="2" t="s">
        <v>30</v>
      </c>
      <c r="F1715" s="2" t="s">
        <v>11</v>
      </c>
      <c r="G1715" s="2" t="s">
        <v>474</v>
      </c>
      <c r="H1715" s="4">
        <v>62500</v>
      </c>
      <c r="I1715" s="4">
        <v>62500</v>
      </c>
    </row>
    <row r="1716" spans="1:9" x14ac:dyDescent="0.35">
      <c r="A1716" s="2" t="s">
        <v>1941</v>
      </c>
      <c r="B1716" s="3">
        <v>45978</v>
      </c>
      <c r="C1716" s="2" t="s">
        <v>482</v>
      </c>
      <c r="D1716" s="2" t="s">
        <v>483</v>
      </c>
      <c r="E1716" s="2" t="s">
        <v>30</v>
      </c>
      <c r="F1716" s="2" t="s">
        <v>65</v>
      </c>
      <c r="G1716" s="2" t="s">
        <v>474</v>
      </c>
      <c r="H1716" s="4">
        <v>46305</v>
      </c>
      <c r="I1716" s="4">
        <v>46305</v>
      </c>
    </row>
    <row r="1717" spans="1:9" x14ac:dyDescent="0.35">
      <c r="A1717" s="2" t="s">
        <v>1942</v>
      </c>
      <c r="B1717" s="3">
        <v>45978</v>
      </c>
      <c r="C1717" s="2" t="s">
        <v>17</v>
      </c>
      <c r="D1717" s="2" t="s">
        <v>18</v>
      </c>
      <c r="E1717" s="2" t="s">
        <v>30</v>
      </c>
      <c r="F1717" s="2" t="s">
        <v>11</v>
      </c>
      <c r="G1717" s="2" t="s">
        <v>474</v>
      </c>
      <c r="H1717" s="4">
        <v>305000</v>
      </c>
      <c r="I1717" s="4">
        <v>305000</v>
      </c>
    </row>
    <row r="1718" spans="1:9" x14ac:dyDescent="0.35">
      <c r="A1718" s="2" t="s">
        <v>1943</v>
      </c>
      <c r="B1718" s="3">
        <v>45978</v>
      </c>
      <c r="C1718" s="2" t="s">
        <v>1112</v>
      </c>
      <c r="D1718" s="2" t="s">
        <v>1113</v>
      </c>
      <c r="E1718" s="2" t="s">
        <v>30</v>
      </c>
      <c r="F1718" s="2" t="s">
        <v>103</v>
      </c>
      <c r="G1718" s="2" t="s">
        <v>474</v>
      </c>
      <c r="H1718" s="4">
        <v>171600</v>
      </c>
      <c r="I1718" s="4">
        <v>171600</v>
      </c>
    </row>
    <row r="1719" spans="1:9" x14ac:dyDescent="0.35">
      <c r="A1719" s="2" t="s">
        <v>1944</v>
      </c>
      <c r="B1719" s="3">
        <v>45978</v>
      </c>
      <c r="C1719" s="2" t="s">
        <v>532</v>
      </c>
      <c r="D1719" s="2" t="s">
        <v>533</v>
      </c>
      <c r="E1719" s="2" t="s">
        <v>30</v>
      </c>
      <c r="F1719" s="2" t="s">
        <v>11</v>
      </c>
      <c r="G1719" s="2" t="s">
        <v>474</v>
      </c>
      <c r="H1719" s="4">
        <v>312500</v>
      </c>
      <c r="I1719" s="4">
        <v>312500</v>
      </c>
    </row>
    <row r="1720" spans="1:9" x14ac:dyDescent="0.35">
      <c r="A1720" s="2" t="s">
        <v>1945</v>
      </c>
      <c r="B1720" s="3">
        <v>45978</v>
      </c>
      <c r="C1720" s="2" t="s">
        <v>340</v>
      </c>
      <c r="D1720" s="2" t="s">
        <v>341</v>
      </c>
      <c r="E1720" s="2" t="s">
        <v>30</v>
      </c>
      <c r="F1720" s="2" t="s">
        <v>11</v>
      </c>
      <c r="G1720" s="2" t="s">
        <v>474</v>
      </c>
      <c r="H1720" s="4">
        <v>415545</v>
      </c>
      <c r="I1720" s="4">
        <v>415545</v>
      </c>
    </row>
    <row r="1721" spans="1:9" x14ac:dyDescent="0.35">
      <c r="A1721" s="2" t="s">
        <v>1946</v>
      </c>
      <c r="B1721" s="3">
        <v>45978</v>
      </c>
      <c r="C1721" s="2" t="s">
        <v>251</v>
      </c>
      <c r="D1721" s="2" t="s">
        <v>252</v>
      </c>
      <c r="E1721" s="2" t="s">
        <v>30</v>
      </c>
      <c r="F1721" s="2" t="s">
        <v>11</v>
      </c>
      <c r="G1721" s="2" t="s">
        <v>474</v>
      </c>
      <c r="H1721" s="4">
        <v>90000</v>
      </c>
      <c r="I1721" s="4">
        <v>90000</v>
      </c>
    </row>
    <row r="1722" spans="1:9" x14ac:dyDescent="0.35">
      <c r="A1722" s="2" t="s">
        <v>1947</v>
      </c>
      <c r="B1722" s="3">
        <v>45978</v>
      </c>
      <c r="C1722" s="2" t="s">
        <v>532</v>
      </c>
      <c r="D1722" s="2" t="s">
        <v>533</v>
      </c>
      <c r="E1722" s="2" t="s">
        <v>30</v>
      </c>
      <c r="F1722" s="2" t="s">
        <v>11</v>
      </c>
      <c r="G1722" s="2" t="s">
        <v>474</v>
      </c>
      <c r="H1722" s="4">
        <v>20000</v>
      </c>
      <c r="I1722" s="4">
        <v>20000</v>
      </c>
    </row>
    <row r="1723" spans="1:9" x14ac:dyDescent="0.35">
      <c r="A1723" s="2" t="s">
        <v>1948</v>
      </c>
      <c r="B1723" s="3">
        <v>45978</v>
      </c>
      <c r="C1723" s="2" t="s">
        <v>698</v>
      </c>
      <c r="D1723" s="2" t="s">
        <v>699</v>
      </c>
      <c r="E1723" s="2" t="s">
        <v>30</v>
      </c>
      <c r="F1723" s="2" t="s">
        <v>158</v>
      </c>
      <c r="G1723" s="2" t="s">
        <v>474</v>
      </c>
      <c r="H1723" s="4">
        <v>177000</v>
      </c>
      <c r="I1723" s="4">
        <v>168150</v>
      </c>
    </row>
    <row r="1724" spans="1:9" x14ac:dyDescent="0.35">
      <c r="A1724" s="2" t="s">
        <v>1949</v>
      </c>
      <c r="B1724" s="3">
        <v>45978</v>
      </c>
      <c r="C1724" s="2" t="s">
        <v>17</v>
      </c>
      <c r="D1724" s="2" t="s">
        <v>18</v>
      </c>
      <c r="E1724" s="2" t="s">
        <v>30</v>
      </c>
      <c r="F1724" s="2" t="s">
        <v>11</v>
      </c>
      <c r="G1724" s="2" t="s">
        <v>474</v>
      </c>
      <c r="H1724" s="4">
        <v>24376.25</v>
      </c>
      <c r="I1724" s="4">
        <v>24376.25</v>
      </c>
    </row>
    <row r="1725" spans="1:9" x14ac:dyDescent="0.35">
      <c r="A1725" s="2" t="s">
        <v>1950</v>
      </c>
      <c r="B1725" s="3">
        <v>45978</v>
      </c>
      <c r="C1725" s="2" t="s">
        <v>17</v>
      </c>
      <c r="D1725" s="2" t="s">
        <v>18</v>
      </c>
      <c r="E1725" s="2" t="s">
        <v>30</v>
      </c>
      <c r="F1725" s="2" t="s">
        <v>11</v>
      </c>
      <c r="G1725" s="2" t="s">
        <v>474</v>
      </c>
      <c r="H1725" s="4">
        <v>161335</v>
      </c>
      <c r="I1725" s="4">
        <v>161335</v>
      </c>
    </row>
    <row r="1726" spans="1:9" x14ac:dyDescent="0.35">
      <c r="A1726" s="2" t="s">
        <v>1951</v>
      </c>
      <c r="B1726" s="3">
        <v>45978</v>
      </c>
      <c r="C1726" s="2" t="s">
        <v>105</v>
      </c>
      <c r="D1726" s="2" t="s">
        <v>106</v>
      </c>
      <c r="E1726" s="2" t="s">
        <v>30</v>
      </c>
      <c r="F1726" s="2" t="s">
        <v>11</v>
      </c>
      <c r="G1726" s="2" t="s">
        <v>474</v>
      </c>
      <c r="H1726" s="4">
        <v>323275.86</v>
      </c>
      <c r="I1726" s="4">
        <v>323275.86</v>
      </c>
    </row>
    <row r="1727" spans="1:9" x14ac:dyDescent="0.35">
      <c r="A1727" s="2" t="s">
        <v>1952</v>
      </c>
      <c r="B1727" s="3">
        <v>45978</v>
      </c>
      <c r="C1727" s="2" t="s">
        <v>17</v>
      </c>
      <c r="D1727" s="2" t="s">
        <v>18</v>
      </c>
      <c r="E1727" s="2" t="s">
        <v>30</v>
      </c>
      <c r="F1727" s="2" t="s">
        <v>11</v>
      </c>
      <c r="G1727" s="2" t="s">
        <v>474</v>
      </c>
      <c r="H1727" s="4">
        <v>116250</v>
      </c>
      <c r="I1727" s="4">
        <v>116250</v>
      </c>
    </row>
    <row r="1728" spans="1:9" x14ac:dyDescent="0.35">
      <c r="A1728" s="2" t="s">
        <v>1953</v>
      </c>
      <c r="B1728" s="3">
        <v>45978</v>
      </c>
      <c r="C1728" s="2" t="s">
        <v>17</v>
      </c>
      <c r="D1728" s="2" t="s">
        <v>18</v>
      </c>
      <c r="E1728" s="2" t="s">
        <v>30</v>
      </c>
      <c r="F1728" s="2" t="s">
        <v>11</v>
      </c>
      <c r="G1728" s="2" t="s">
        <v>474</v>
      </c>
      <c r="H1728" s="4">
        <v>59600</v>
      </c>
      <c r="I1728" s="4">
        <v>59600</v>
      </c>
    </row>
    <row r="1729" spans="1:9" x14ac:dyDescent="0.35">
      <c r="A1729" s="2" t="s">
        <v>1954</v>
      </c>
      <c r="B1729" s="3">
        <v>45978</v>
      </c>
      <c r="C1729" s="2" t="s">
        <v>17</v>
      </c>
      <c r="D1729" s="2" t="s">
        <v>18</v>
      </c>
      <c r="E1729" s="2" t="s">
        <v>30</v>
      </c>
      <c r="F1729" s="2" t="s">
        <v>11</v>
      </c>
      <c r="G1729" s="2" t="s">
        <v>474</v>
      </c>
      <c r="H1729" s="4">
        <v>331700</v>
      </c>
      <c r="I1729" s="4">
        <v>331700</v>
      </c>
    </row>
    <row r="1730" spans="1:9" x14ac:dyDescent="0.35">
      <c r="A1730" s="2" t="s">
        <v>1955</v>
      </c>
      <c r="B1730" s="3">
        <v>45978</v>
      </c>
      <c r="C1730" s="2" t="s">
        <v>17</v>
      </c>
      <c r="D1730" s="2" t="s">
        <v>18</v>
      </c>
      <c r="E1730" s="2" t="s">
        <v>30</v>
      </c>
      <c r="F1730" s="2" t="s">
        <v>11</v>
      </c>
      <c r="G1730" s="2" t="s">
        <v>474</v>
      </c>
      <c r="H1730" s="4">
        <v>24431</v>
      </c>
      <c r="I1730" s="4">
        <v>24431</v>
      </c>
    </row>
    <row r="1731" spans="1:9" x14ac:dyDescent="0.35">
      <c r="A1731" s="2" t="s">
        <v>1956</v>
      </c>
      <c r="B1731" s="3">
        <v>45977</v>
      </c>
      <c r="C1731" s="2" t="s">
        <v>197</v>
      </c>
      <c r="D1731" s="2" t="s">
        <v>198</v>
      </c>
      <c r="E1731" s="2" t="s">
        <v>30</v>
      </c>
      <c r="F1731" s="2" t="s">
        <v>97</v>
      </c>
      <c r="G1731" s="2" t="s">
        <v>474</v>
      </c>
      <c r="H1731" s="4">
        <v>125000</v>
      </c>
      <c r="I1731" s="4">
        <v>125000</v>
      </c>
    </row>
    <row r="1732" spans="1:9" x14ac:dyDescent="0.35">
      <c r="A1732" s="2" t="s">
        <v>1957</v>
      </c>
      <c r="B1732" s="3">
        <v>45977</v>
      </c>
      <c r="C1732" s="2" t="s">
        <v>197</v>
      </c>
      <c r="D1732" s="2" t="s">
        <v>198</v>
      </c>
      <c r="E1732" s="2" t="s">
        <v>30</v>
      </c>
      <c r="F1732" s="2" t="s">
        <v>97</v>
      </c>
      <c r="G1732" s="2" t="s">
        <v>474</v>
      </c>
      <c r="H1732" s="4">
        <v>125000</v>
      </c>
      <c r="I1732" s="4">
        <v>125000</v>
      </c>
    </row>
    <row r="1733" spans="1:9" x14ac:dyDescent="0.35">
      <c r="A1733" s="2" t="s">
        <v>1958</v>
      </c>
      <c r="B1733" s="3">
        <v>45977</v>
      </c>
      <c r="C1733" s="2" t="s">
        <v>197</v>
      </c>
      <c r="D1733" s="2" t="s">
        <v>198</v>
      </c>
      <c r="E1733" s="2" t="s">
        <v>30</v>
      </c>
      <c r="F1733" s="2" t="s">
        <v>97</v>
      </c>
      <c r="G1733" s="2" t="s">
        <v>474</v>
      </c>
      <c r="H1733" s="4">
        <v>342120</v>
      </c>
      <c r="I1733" s="4">
        <v>342120</v>
      </c>
    </row>
    <row r="1734" spans="1:9" x14ac:dyDescent="0.35">
      <c r="A1734" s="2" t="s">
        <v>1959</v>
      </c>
      <c r="B1734" s="3">
        <v>45977</v>
      </c>
      <c r="C1734" s="2" t="s">
        <v>197</v>
      </c>
      <c r="D1734" s="2" t="s">
        <v>198</v>
      </c>
      <c r="E1734" s="2" t="s">
        <v>30</v>
      </c>
      <c r="F1734" s="2" t="s">
        <v>97</v>
      </c>
      <c r="G1734" s="2" t="s">
        <v>474</v>
      </c>
      <c r="H1734" s="4">
        <v>16460</v>
      </c>
      <c r="I1734" s="4">
        <v>16460</v>
      </c>
    </row>
    <row r="1735" spans="1:9" x14ac:dyDescent="0.35">
      <c r="A1735" s="2" t="s">
        <v>1960</v>
      </c>
      <c r="B1735" s="3">
        <v>45977</v>
      </c>
      <c r="C1735" s="2" t="s">
        <v>197</v>
      </c>
      <c r="D1735" s="2" t="s">
        <v>198</v>
      </c>
      <c r="E1735" s="2" t="s">
        <v>30</v>
      </c>
      <c r="F1735" s="2" t="s">
        <v>97</v>
      </c>
      <c r="G1735" s="2" t="s">
        <v>474</v>
      </c>
      <c r="H1735" s="4">
        <v>81400</v>
      </c>
      <c r="I1735" s="4">
        <v>81400</v>
      </c>
    </row>
    <row r="1736" spans="1:9" x14ac:dyDescent="0.35">
      <c r="A1736" s="2" t="s">
        <v>1961</v>
      </c>
      <c r="B1736" s="3">
        <v>45977</v>
      </c>
      <c r="C1736" s="2" t="s">
        <v>197</v>
      </c>
      <c r="D1736" s="2" t="s">
        <v>198</v>
      </c>
      <c r="E1736" s="2" t="s">
        <v>30</v>
      </c>
      <c r="F1736" s="2" t="s">
        <v>97</v>
      </c>
      <c r="G1736" s="2" t="s">
        <v>474</v>
      </c>
      <c r="H1736" s="4">
        <v>343870</v>
      </c>
      <c r="I1736" s="4">
        <v>343870</v>
      </c>
    </row>
    <row r="1737" spans="1:9" x14ac:dyDescent="0.35">
      <c r="A1737" s="2" t="s">
        <v>1962</v>
      </c>
      <c r="B1737" s="3">
        <v>45977</v>
      </c>
      <c r="C1737" s="2" t="s">
        <v>197</v>
      </c>
      <c r="D1737" s="2" t="s">
        <v>198</v>
      </c>
      <c r="E1737" s="2" t="s">
        <v>30</v>
      </c>
      <c r="F1737" s="2" t="s">
        <v>97</v>
      </c>
      <c r="G1737" s="2" t="s">
        <v>474</v>
      </c>
      <c r="H1737" s="4">
        <v>161965</v>
      </c>
      <c r="I1737" s="4">
        <v>161965</v>
      </c>
    </row>
    <row r="1738" spans="1:9" x14ac:dyDescent="0.35">
      <c r="A1738" s="2" t="s">
        <v>1963</v>
      </c>
      <c r="B1738" s="3">
        <v>45977</v>
      </c>
      <c r="C1738" s="2" t="s">
        <v>197</v>
      </c>
      <c r="D1738" s="2" t="s">
        <v>198</v>
      </c>
      <c r="E1738" s="2" t="s">
        <v>30</v>
      </c>
      <c r="F1738" s="2" t="s">
        <v>97</v>
      </c>
      <c r="G1738" s="2" t="s">
        <v>474</v>
      </c>
      <c r="H1738" s="4">
        <v>375470</v>
      </c>
      <c r="I1738" s="4">
        <v>375470</v>
      </c>
    </row>
    <row r="1739" spans="1:9" x14ac:dyDescent="0.35">
      <c r="A1739" s="2" t="s">
        <v>1964</v>
      </c>
      <c r="B1739" s="3">
        <v>45977</v>
      </c>
      <c r="C1739" s="2" t="s">
        <v>197</v>
      </c>
      <c r="D1739" s="2" t="s">
        <v>198</v>
      </c>
      <c r="E1739" s="2" t="s">
        <v>30</v>
      </c>
      <c r="F1739" s="2" t="s">
        <v>97</v>
      </c>
      <c r="G1739" s="2" t="s">
        <v>474</v>
      </c>
      <c r="H1739" s="4">
        <v>382920</v>
      </c>
      <c r="I1739" s="4">
        <v>382920</v>
      </c>
    </row>
    <row r="1740" spans="1:9" x14ac:dyDescent="0.35">
      <c r="A1740" s="2" t="s">
        <v>1965</v>
      </c>
      <c r="B1740" s="3">
        <v>45977</v>
      </c>
      <c r="C1740" s="2" t="s">
        <v>197</v>
      </c>
      <c r="D1740" s="2" t="s">
        <v>198</v>
      </c>
      <c r="E1740" s="2" t="s">
        <v>30</v>
      </c>
      <c r="F1740" s="2" t="s">
        <v>97</v>
      </c>
      <c r="G1740" s="2" t="s">
        <v>474</v>
      </c>
      <c r="H1740" s="4">
        <v>459450</v>
      </c>
      <c r="I1740" s="4">
        <v>459450</v>
      </c>
    </row>
    <row r="1741" spans="1:9" x14ac:dyDescent="0.35">
      <c r="A1741" s="2" t="s">
        <v>1966</v>
      </c>
      <c r="B1741" s="3">
        <v>45977</v>
      </c>
      <c r="C1741" s="2" t="s">
        <v>197</v>
      </c>
      <c r="D1741" s="2" t="s">
        <v>198</v>
      </c>
      <c r="E1741" s="2" t="s">
        <v>30</v>
      </c>
      <c r="F1741" s="2" t="s">
        <v>97</v>
      </c>
      <c r="G1741" s="2" t="s">
        <v>474</v>
      </c>
      <c r="H1741" s="4">
        <v>483650</v>
      </c>
      <c r="I1741" s="4">
        <v>483650</v>
      </c>
    </row>
    <row r="1742" spans="1:9" x14ac:dyDescent="0.35">
      <c r="A1742" s="2" t="s">
        <v>1967</v>
      </c>
      <c r="B1742" s="3">
        <v>45977</v>
      </c>
      <c r="C1742" s="2" t="s">
        <v>197</v>
      </c>
      <c r="D1742" s="2" t="s">
        <v>198</v>
      </c>
      <c r="E1742" s="2" t="s">
        <v>30</v>
      </c>
      <c r="F1742" s="2" t="s">
        <v>97</v>
      </c>
      <c r="G1742" s="2" t="s">
        <v>474</v>
      </c>
      <c r="H1742" s="4">
        <v>680800</v>
      </c>
      <c r="I1742" s="4">
        <v>680800</v>
      </c>
    </row>
    <row r="1743" spans="1:9" x14ac:dyDescent="0.35">
      <c r="A1743" s="2" t="s">
        <v>1968</v>
      </c>
      <c r="B1743" s="3">
        <v>45977</v>
      </c>
      <c r="C1743" s="2" t="s">
        <v>197</v>
      </c>
      <c r="D1743" s="2" t="s">
        <v>198</v>
      </c>
      <c r="E1743" s="2" t="s">
        <v>30</v>
      </c>
      <c r="F1743" s="2" t="s">
        <v>97</v>
      </c>
      <c r="G1743" s="2" t="s">
        <v>474</v>
      </c>
      <c r="H1743" s="4">
        <v>808750</v>
      </c>
      <c r="I1743" s="4">
        <v>808750</v>
      </c>
    </row>
    <row r="1744" spans="1:9" x14ac:dyDescent="0.35">
      <c r="A1744" s="2" t="s">
        <v>1969</v>
      </c>
      <c r="B1744" s="3">
        <v>45977</v>
      </c>
      <c r="C1744" s="2" t="s">
        <v>197</v>
      </c>
      <c r="D1744" s="2" t="s">
        <v>198</v>
      </c>
      <c r="E1744" s="2" t="s">
        <v>30</v>
      </c>
      <c r="F1744" s="2" t="s">
        <v>97</v>
      </c>
      <c r="G1744" s="2" t="s">
        <v>474</v>
      </c>
      <c r="H1744" s="4">
        <v>4800</v>
      </c>
      <c r="I1744" s="4">
        <v>4800</v>
      </c>
    </row>
    <row r="1745" spans="1:9" x14ac:dyDescent="0.35">
      <c r="A1745" s="2" t="s">
        <v>1970</v>
      </c>
      <c r="B1745" s="3">
        <v>45977</v>
      </c>
      <c r="C1745" s="2" t="s">
        <v>285</v>
      </c>
      <c r="D1745" s="2" t="s">
        <v>286</v>
      </c>
      <c r="E1745" s="2" t="s">
        <v>30</v>
      </c>
      <c r="F1745" s="2" t="s">
        <v>97</v>
      </c>
      <c r="G1745" s="2" t="s">
        <v>474</v>
      </c>
      <c r="H1745" s="4">
        <v>150000</v>
      </c>
      <c r="I1745" s="4">
        <v>150000</v>
      </c>
    </row>
    <row r="1746" spans="1:9" x14ac:dyDescent="0.35">
      <c r="A1746" s="2" t="s">
        <v>1971</v>
      </c>
      <c r="B1746" s="3">
        <v>45977</v>
      </c>
      <c r="C1746" s="2" t="s">
        <v>197</v>
      </c>
      <c r="D1746" s="2" t="s">
        <v>198</v>
      </c>
      <c r="E1746" s="2" t="s">
        <v>30</v>
      </c>
      <c r="F1746" s="2" t="s">
        <v>97</v>
      </c>
      <c r="G1746" s="2" t="s">
        <v>474</v>
      </c>
      <c r="H1746" s="4">
        <v>12000</v>
      </c>
      <c r="I1746" s="4">
        <v>12000</v>
      </c>
    </row>
    <row r="1747" spans="1:9" x14ac:dyDescent="0.35">
      <c r="A1747" s="2" t="s">
        <v>1972</v>
      </c>
      <c r="B1747" s="3">
        <v>45977</v>
      </c>
      <c r="C1747" s="2" t="s">
        <v>197</v>
      </c>
      <c r="D1747" s="2" t="s">
        <v>198</v>
      </c>
      <c r="E1747" s="2" t="s">
        <v>30</v>
      </c>
      <c r="F1747" s="2" t="s">
        <v>97</v>
      </c>
      <c r="G1747" s="2" t="s">
        <v>474</v>
      </c>
      <c r="H1747" s="4">
        <v>8000</v>
      </c>
      <c r="I1747" s="4">
        <v>8000</v>
      </c>
    </row>
    <row r="1748" spans="1:9" x14ac:dyDescent="0.35">
      <c r="A1748" s="2" t="s">
        <v>1973</v>
      </c>
      <c r="B1748" s="3">
        <v>45977</v>
      </c>
      <c r="C1748" s="2" t="s">
        <v>197</v>
      </c>
      <c r="D1748" s="2" t="s">
        <v>198</v>
      </c>
      <c r="E1748" s="2" t="s">
        <v>30</v>
      </c>
      <c r="F1748" s="2" t="s">
        <v>97</v>
      </c>
      <c r="G1748" s="2" t="s">
        <v>474</v>
      </c>
      <c r="H1748" s="4">
        <v>73330</v>
      </c>
      <c r="I1748" s="4">
        <v>73330</v>
      </c>
    </row>
    <row r="1749" spans="1:9" x14ac:dyDescent="0.35">
      <c r="A1749" s="2" t="s">
        <v>1974</v>
      </c>
      <c r="B1749" s="3">
        <v>45977</v>
      </c>
      <c r="C1749" s="2" t="s">
        <v>197</v>
      </c>
      <c r="D1749" s="2" t="s">
        <v>198</v>
      </c>
      <c r="E1749" s="2" t="s">
        <v>30</v>
      </c>
      <c r="F1749" s="2" t="s">
        <v>97</v>
      </c>
      <c r="G1749" s="2" t="s">
        <v>474</v>
      </c>
      <c r="H1749" s="4">
        <v>66710</v>
      </c>
      <c r="I1749" s="4">
        <v>66710</v>
      </c>
    </row>
    <row r="1750" spans="1:9" x14ac:dyDescent="0.35">
      <c r="A1750" s="2" t="s">
        <v>1975</v>
      </c>
      <c r="B1750" s="3">
        <v>45977</v>
      </c>
      <c r="C1750" s="2" t="s">
        <v>197</v>
      </c>
      <c r="D1750" s="2" t="s">
        <v>198</v>
      </c>
      <c r="E1750" s="2" t="s">
        <v>30</v>
      </c>
      <c r="F1750" s="2" t="s">
        <v>97</v>
      </c>
      <c r="G1750" s="2" t="s">
        <v>474</v>
      </c>
      <c r="H1750" s="4">
        <v>79650</v>
      </c>
      <c r="I1750" s="4">
        <v>79650</v>
      </c>
    </row>
    <row r="1751" spans="1:9" x14ac:dyDescent="0.35">
      <c r="A1751" s="2" t="s">
        <v>1976</v>
      </c>
      <c r="B1751" s="3">
        <v>45977</v>
      </c>
      <c r="C1751" s="2" t="s">
        <v>197</v>
      </c>
      <c r="D1751" s="2" t="s">
        <v>198</v>
      </c>
      <c r="E1751" s="2" t="s">
        <v>30</v>
      </c>
      <c r="F1751" s="2" t="s">
        <v>97</v>
      </c>
      <c r="G1751" s="2" t="s">
        <v>474</v>
      </c>
      <c r="H1751" s="4">
        <v>202500</v>
      </c>
      <c r="I1751" s="4">
        <v>202500</v>
      </c>
    </row>
    <row r="1752" spans="1:9" x14ac:dyDescent="0.35">
      <c r="A1752" s="2" t="s">
        <v>1977</v>
      </c>
      <c r="B1752" s="3">
        <v>45977</v>
      </c>
      <c r="C1752" s="2" t="s">
        <v>197</v>
      </c>
      <c r="D1752" s="2" t="s">
        <v>198</v>
      </c>
      <c r="E1752" s="2" t="s">
        <v>30</v>
      </c>
      <c r="F1752" s="2" t="s">
        <v>97</v>
      </c>
      <c r="G1752" s="2" t="s">
        <v>474</v>
      </c>
      <c r="H1752" s="4">
        <v>129000</v>
      </c>
      <c r="I1752" s="4">
        <v>129000</v>
      </c>
    </row>
    <row r="1753" spans="1:9" x14ac:dyDescent="0.35">
      <c r="A1753" s="2" t="s">
        <v>1978</v>
      </c>
      <c r="B1753" s="3">
        <v>45977</v>
      </c>
      <c r="C1753" s="2" t="s">
        <v>197</v>
      </c>
      <c r="D1753" s="2" t="s">
        <v>198</v>
      </c>
      <c r="E1753" s="2" t="s">
        <v>30</v>
      </c>
      <c r="F1753" s="2" t="s">
        <v>97</v>
      </c>
      <c r="G1753" s="2" t="s">
        <v>474</v>
      </c>
      <c r="H1753" s="4">
        <v>78750</v>
      </c>
      <c r="I1753" s="4">
        <v>78750</v>
      </c>
    </row>
    <row r="1754" spans="1:9" x14ac:dyDescent="0.35">
      <c r="A1754" s="2" t="s">
        <v>1979</v>
      </c>
      <c r="B1754" s="3">
        <v>45977</v>
      </c>
      <c r="C1754" s="2" t="s">
        <v>197</v>
      </c>
      <c r="D1754" s="2" t="s">
        <v>198</v>
      </c>
      <c r="E1754" s="2" t="s">
        <v>30</v>
      </c>
      <c r="F1754" s="2" t="s">
        <v>97</v>
      </c>
      <c r="G1754" s="2" t="s">
        <v>474</v>
      </c>
      <c r="H1754" s="4">
        <v>72419</v>
      </c>
      <c r="I1754" s="4">
        <v>72419</v>
      </c>
    </row>
    <row r="1755" spans="1:9" x14ac:dyDescent="0.35">
      <c r="A1755" s="2" t="s">
        <v>1980</v>
      </c>
      <c r="B1755" s="3">
        <v>45977</v>
      </c>
      <c r="C1755" s="2" t="s">
        <v>197</v>
      </c>
      <c r="D1755" s="2" t="s">
        <v>198</v>
      </c>
      <c r="E1755" s="2" t="s">
        <v>30</v>
      </c>
      <c r="F1755" s="2" t="s">
        <v>97</v>
      </c>
      <c r="G1755" s="2" t="s">
        <v>474</v>
      </c>
      <c r="H1755" s="4">
        <v>19036</v>
      </c>
      <c r="I1755" s="4">
        <v>19036</v>
      </c>
    </row>
    <row r="1756" spans="1:9" x14ac:dyDescent="0.35">
      <c r="A1756" s="2" t="s">
        <v>1981</v>
      </c>
      <c r="B1756" s="3">
        <v>45977</v>
      </c>
      <c r="C1756" s="2" t="s">
        <v>197</v>
      </c>
      <c r="D1756" s="2" t="s">
        <v>198</v>
      </c>
      <c r="E1756" s="2" t="s">
        <v>30</v>
      </c>
      <c r="F1756" s="2" t="s">
        <v>97</v>
      </c>
      <c r="G1756" s="2" t="s">
        <v>474</v>
      </c>
      <c r="H1756" s="4">
        <v>55979</v>
      </c>
      <c r="I1756" s="4">
        <v>55979</v>
      </c>
    </row>
    <row r="1757" spans="1:9" x14ac:dyDescent="0.35">
      <c r="A1757" s="2" t="s">
        <v>1982</v>
      </c>
      <c r="B1757" s="3">
        <v>45977</v>
      </c>
      <c r="C1757" s="2" t="s">
        <v>197</v>
      </c>
      <c r="D1757" s="2" t="s">
        <v>198</v>
      </c>
      <c r="E1757" s="2" t="s">
        <v>30</v>
      </c>
      <c r="F1757" s="2" t="s">
        <v>97</v>
      </c>
      <c r="G1757" s="2" t="s">
        <v>474</v>
      </c>
      <c r="H1757" s="4">
        <v>36387</v>
      </c>
      <c r="I1757" s="4">
        <v>36387</v>
      </c>
    </row>
    <row r="1758" spans="1:9" x14ac:dyDescent="0.35">
      <c r="A1758" s="2" t="s">
        <v>1983</v>
      </c>
      <c r="B1758" s="3">
        <v>45977</v>
      </c>
      <c r="C1758" s="2" t="s">
        <v>197</v>
      </c>
      <c r="D1758" s="2" t="s">
        <v>198</v>
      </c>
      <c r="E1758" s="2" t="s">
        <v>30</v>
      </c>
      <c r="F1758" s="2" t="s">
        <v>97</v>
      </c>
      <c r="G1758" s="2" t="s">
        <v>474</v>
      </c>
      <c r="H1758" s="4">
        <v>17293</v>
      </c>
      <c r="I1758" s="4">
        <v>17293</v>
      </c>
    </row>
    <row r="1759" spans="1:9" x14ac:dyDescent="0.35">
      <c r="A1759" s="2" t="s">
        <v>1984</v>
      </c>
      <c r="B1759" s="3">
        <v>45976</v>
      </c>
      <c r="C1759" s="2" t="s">
        <v>92</v>
      </c>
      <c r="D1759" s="2" t="s">
        <v>93</v>
      </c>
      <c r="E1759" s="2" t="s">
        <v>30</v>
      </c>
      <c r="F1759" s="2" t="s">
        <v>97</v>
      </c>
      <c r="G1759" s="2" t="s">
        <v>474</v>
      </c>
      <c r="H1759" s="4">
        <v>14400</v>
      </c>
      <c r="I1759" s="4">
        <v>14400</v>
      </c>
    </row>
    <row r="1760" spans="1:9" x14ac:dyDescent="0.35">
      <c r="A1760" s="2" t="s">
        <v>1985</v>
      </c>
      <c r="B1760" s="3">
        <v>45976</v>
      </c>
      <c r="C1760" s="2" t="s">
        <v>126</v>
      </c>
      <c r="D1760" s="2" t="s">
        <v>127</v>
      </c>
      <c r="E1760" s="2" t="s">
        <v>30</v>
      </c>
      <c r="F1760" s="2" t="s">
        <v>97</v>
      </c>
      <c r="G1760" s="2" t="s">
        <v>474</v>
      </c>
      <c r="H1760" s="4">
        <v>38250</v>
      </c>
      <c r="I1760" s="4">
        <v>38250</v>
      </c>
    </row>
    <row r="1761" spans="1:9" x14ac:dyDescent="0.35">
      <c r="A1761" s="2" t="s">
        <v>1986</v>
      </c>
      <c r="B1761" s="3">
        <v>45976</v>
      </c>
      <c r="C1761" s="2" t="s">
        <v>197</v>
      </c>
      <c r="D1761" s="2" t="s">
        <v>198</v>
      </c>
      <c r="E1761" s="2" t="s">
        <v>30</v>
      </c>
      <c r="F1761" s="2" t="s">
        <v>97</v>
      </c>
      <c r="G1761" s="2" t="s">
        <v>474</v>
      </c>
      <c r="H1761" s="4">
        <v>45000</v>
      </c>
      <c r="I1761" s="4">
        <v>45000</v>
      </c>
    </row>
    <row r="1762" spans="1:9" x14ac:dyDescent="0.35">
      <c r="A1762" s="2" t="s">
        <v>1987</v>
      </c>
      <c r="B1762" s="3">
        <v>45976</v>
      </c>
      <c r="C1762" s="2" t="s">
        <v>197</v>
      </c>
      <c r="D1762" s="2" t="s">
        <v>198</v>
      </c>
      <c r="E1762" s="2" t="s">
        <v>30</v>
      </c>
      <c r="F1762" s="2" t="s">
        <v>97</v>
      </c>
      <c r="G1762" s="2" t="s">
        <v>474</v>
      </c>
      <c r="H1762" s="4">
        <v>462600</v>
      </c>
      <c r="I1762" s="4">
        <v>462600</v>
      </c>
    </row>
    <row r="1763" spans="1:9" x14ac:dyDescent="0.35">
      <c r="A1763" s="2" t="s">
        <v>1988</v>
      </c>
      <c r="B1763" s="3">
        <v>45976</v>
      </c>
      <c r="C1763" s="2" t="s">
        <v>197</v>
      </c>
      <c r="D1763" s="2" t="s">
        <v>198</v>
      </c>
      <c r="E1763" s="2" t="s">
        <v>30</v>
      </c>
      <c r="F1763" s="2" t="s">
        <v>97</v>
      </c>
      <c r="G1763" s="2" t="s">
        <v>474</v>
      </c>
      <c r="H1763" s="4">
        <v>250000</v>
      </c>
      <c r="I1763" s="4">
        <v>250000</v>
      </c>
    </row>
    <row r="1764" spans="1:9" x14ac:dyDescent="0.35">
      <c r="A1764" s="2" t="s">
        <v>1989</v>
      </c>
      <c r="B1764" s="3">
        <v>45976</v>
      </c>
      <c r="C1764" s="2" t="s">
        <v>197</v>
      </c>
      <c r="D1764" s="2" t="s">
        <v>198</v>
      </c>
      <c r="E1764" s="2" t="s">
        <v>30</v>
      </c>
      <c r="F1764" s="2" t="s">
        <v>97</v>
      </c>
      <c r="G1764" s="2" t="s">
        <v>474</v>
      </c>
      <c r="H1764" s="4">
        <v>82700</v>
      </c>
      <c r="I1764" s="4">
        <v>82700</v>
      </c>
    </row>
    <row r="1765" spans="1:9" x14ac:dyDescent="0.35">
      <c r="A1765" s="2" t="s">
        <v>1990</v>
      </c>
      <c r="B1765" s="3">
        <v>45976</v>
      </c>
      <c r="C1765" s="2" t="s">
        <v>197</v>
      </c>
      <c r="D1765" s="2" t="s">
        <v>198</v>
      </c>
      <c r="E1765" s="2" t="s">
        <v>30</v>
      </c>
      <c r="F1765" s="2" t="s">
        <v>97</v>
      </c>
      <c r="G1765" s="2" t="s">
        <v>474</v>
      </c>
      <c r="H1765" s="4">
        <v>28600</v>
      </c>
      <c r="I1765" s="4">
        <v>28600</v>
      </c>
    </row>
    <row r="1766" spans="1:9" x14ac:dyDescent="0.35">
      <c r="A1766" s="2" t="s">
        <v>1991</v>
      </c>
      <c r="B1766" s="3">
        <v>45976</v>
      </c>
      <c r="C1766" s="2" t="s">
        <v>197</v>
      </c>
      <c r="D1766" s="2" t="s">
        <v>198</v>
      </c>
      <c r="E1766" s="2" t="s">
        <v>30</v>
      </c>
      <c r="F1766" s="2" t="s">
        <v>97</v>
      </c>
      <c r="G1766" s="2" t="s">
        <v>474</v>
      </c>
      <c r="H1766" s="4">
        <v>18200</v>
      </c>
      <c r="I1766" s="4">
        <v>18200</v>
      </c>
    </row>
    <row r="1767" spans="1:9" x14ac:dyDescent="0.35">
      <c r="A1767" s="2" t="s">
        <v>1992</v>
      </c>
      <c r="B1767" s="3">
        <v>45976</v>
      </c>
      <c r="C1767" s="2" t="s">
        <v>197</v>
      </c>
      <c r="D1767" s="2" t="s">
        <v>198</v>
      </c>
      <c r="E1767" s="2" t="s">
        <v>30</v>
      </c>
      <c r="F1767" s="2" t="s">
        <v>97</v>
      </c>
      <c r="G1767" s="2" t="s">
        <v>474</v>
      </c>
      <c r="H1767" s="4">
        <v>41750</v>
      </c>
      <c r="I1767" s="4">
        <v>41750</v>
      </c>
    </row>
    <row r="1768" spans="1:9" x14ac:dyDescent="0.35">
      <c r="A1768" s="2" t="s">
        <v>1993</v>
      </c>
      <c r="B1768" s="3">
        <v>45976</v>
      </c>
      <c r="C1768" s="2" t="s">
        <v>197</v>
      </c>
      <c r="D1768" s="2" t="s">
        <v>198</v>
      </c>
      <c r="E1768" s="2" t="s">
        <v>30</v>
      </c>
      <c r="F1768" s="2" t="s">
        <v>97</v>
      </c>
      <c r="G1768" s="2" t="s">
        <v>474</v>
      </c>
      <c r="H1768" s="4">
        <v>40000</v>
      </c>
      <c r="I1768" s="4">
        <v>40000</v>
      </c>
    </row>
    <row r="1769" spans="1:9" x14ac:dyDescent="0.35">
      <c r="A1769" s="2" t="s">
        <v>1994</v>
      </c>
      <c r="B1769" s="3">
        <v>45976</v>
      </c>
      <c r="C1769" s="2" t="s">
        <v>197</v>
      </c>
      <c r="D1769" s="2" t="s">
        <v>198</v>
      </c>
      <c r="E1769" s="2" t="s">
        <v>30</v>
      </c>
      <c r="F1769" s="2" t="s">
        <v>97</v>
      </c>
      <c r="G1769" s="2" t="s">
        <v>474</v>
      </c>
      <c r="H1769" s="4">
        <v>40000</v>
      </c>
      <c r="I1769" s="4">
        <v>40000</v>
      </c>
    </row>
    <row r="1770" spans="1:9" x14ac:dyDescent="0.35">
      <c r="A1770" s="2" t="s">
        <v>1995</v>
      </c>
      <c r="B1770" s="3">
        <v>45976</v>
      </c>
      <c r="C1770" s="2" t="s">
        <v>197</v>
      </c>
      <c r="D1770" s="2" t="s">
        <v>198</v>
      </c>
      <c r="E1770" s="2" t="s">
        <v>30</v>
      </c>
      <c r="F1770" s="2" t="s">
        <v>97</v>
      </c>
      <c r="G1770" s="2" t="s">
        <v>474</v>
      </c>
      <c r="H1770" s="4">
        <v>24000</v>
      </c>
      <c r="I1770" s="4">
        <v>24000</v>
      </c>
    </row>
    <row r="1771" spans="1:9" x14ac:dyDescent="0.35">
      <c r="A1771" s="2" t="s">
        <v>1996</v>
      </c>
      <c r="B1771" s="3">
        <v>45976</v>
      </c>
      <c r="C1771" s="2" t="s">
        <v>197</v>
      </c>
      <c r="D1771" s="2" t="s">
        <v>198</v>
      </c>
      <c r="E1771" s="2" t="s">
        <v>30</v>
      </c>
      <c r="F1771" s="2" t="s">
        <v>97</v>
      </c>
      <c r="G1771" s="2" t="s">
        <v>474</v>
      </c>
      <c r="H1771" s="4">
        <v>48000</v>
      </c>
      <c r="I1771" s="4">
        <v>48000</v>
      </c>
    </row>
    <row r="1772" spans="1:9" x14ac:dyDescent="0.35">
      <c r="A1772" s="2" t="s">
        <v>1997</v>
      </c>
      <c r="B1772" s="3">
        <v>45976</v>
      </c>
      <c r="C1772" s="2" t="s">
        <v>197</v>
      </c>
      <c r="D1772" s="2" t="s">
        <v>198</v>
      </c>
      <c r="E1772" s="2" t="s">
        <v>30</v>
      </c>
      <c r="F1772" s="2" t="s">
        <v>97</v>
      </c>
      <c r="G1772" s="2" t="s">
        <v>474</v>
      </c>
      <c r="H1772" s="4">
        <v>24000</v>
      </c>
      <c r="I1772" s="4">
        <v>24000</v>
      </c>
    </row>
    <row r="1773" spans="1:9" x14ac:dyDescent="0.35">
      <c r="A1773" s="2" t="s">
        <v>1998</v>
      </c>
      <c r="B1773" s="3">
        <v>45976</v>
      </c>
      <c r="C1773" s="2" t="s">
        <v>197</v>
      </c>
      <c r="D1773" s="2" t="s">
        <v>198</v>
      </c>
      <c r="E1773" s="2" t="s">
        <v>30</v>
      </c>
      <c r="F1773" s="2" t="s">
        <v>97</v>
      </c>
      <c r="G1773" s="2" t="s">
        <v>474</v>
      </c>
      <c r="H1773" s="4">
        <v>484000</v>
      </c>
      <c r="I1773" s="4">
        <v>484000</v>
      </c>
    </row>
    <row r="1774" spans="1:9" x14ac:dyDescent="0.35">
      <c r="A1774" s="2" t="s">
        <v>1999</v>
      </c>
      <c r="B1774" s="3">
        <v>45976</v>
      </c>
      <c r="C1774" s="2" t="s">
        <v>197</v>
      </c>
      <c r="D1774" s="2" t="s">
        <v>198</v>
      </c>
      <c r="E1774" s="2" t="s">
        <v>30</v>
      </c>
      <c r="F1774" s="2" t="s">
        <v>97</v>
      </c>
      <c r="G1774" s="2" t="s">
        <v>474</v>
      </c>
      <c r="H1774" s="4">
        <v>510000</v>
      </c>
      <c r="I1774" s="4">
        <v>510000</v>
      </c>
    </row>
    <row r="1775" spans="1:9" x14ac:dyDescent="0.35">
      <c r="A1775" s="2" t="s">
        <v>2000</v>
      </c>
      <c r="B1775" s="3">
        <v>45976</v>
      </c>
      <c r="C1775" s="2" t="s">
        <v>197</v>
      </c>
      <c r="D1775" s="2" t="s">
        <v>198</v>
      </c>
      <c r="E1775" s="2" t="s">
        <v>30</v>
      </c>
      <c r="F1775" s="2" t="s">
        <v>97</v>
      </c>
      <c r="G1775" s="2" t="s">
        <v>474</v>
      </c>
      <c r="H1775" s="4">
        <v>402000</v>
      </c>
      <c r="I1775" s="4">
        <v>402000</v>
      </c>
    </row>
    <row r="1776" spans="1:9" x14ac:dyDescent="0.35">
      <c r="A1776" s="2" t="s">
        <v>2001</v>
      </c>
      <c r="B1776" s="3">
        <v>45976</v>
      </c>
      <c r="C1776" s="2" t="s">
        <v>197</v>
      </c>
      <c r="D1776" s="2" t="s">
        <v>198</v>
      </c>
      <c r="E1776" s="2" t="s">
        <v>30</v>
      </c>
      <c r="F1776" s="2" t="s">
        <v>97</v>
      </c>
      <c r="G1776" s="2" t="s">
        <v>474</v>
      </c>
      <c r="H1776" s="4">
        <v>491250</v>
      </c>
      <c r="I1776" s="4">
        <v>491250</v>
      </c>
    </row>
    <row r="1777" spans="1:9" x14ac:dyDescent="0.35">
      <c r="A1777" s="2" t="s">
        <v>2002</v>
      </c>
      <c r="B1777" s="3">
        <v>45976</v>
      </c>
      <c r="C1777" s="2" t="s">
        <v>197</v>
      </c>
      <c r="D1777" s="2" t="s">
        <v>198</v>
      </c>
      <c r="E1777" s="2" t="s">
        <v>30</v>
      </c>
      <c r="F1777" s="2" t="s">
        <v>97</v>
      </c>
      <c r="G1777" s="2" t="s">
        <v>474</v>
      </c>
      <c r="H1777" s="4">
        <v>595000</v>
      </c>
      <c r="I1777" s="4">
        <v>595000</v>
      </c>
    </row>
    <row r="1778" spans="1:9" x14ac:dyDescent="0.35">
      <c r="A1778" s="2" t="s">
        <v>2003</v>
      </c>
      <c r="B1778" s="3">
        <v>45976</v>
      </c>
      <c r="C1778" s="2" t="s">
        <v>197</v>
      </c>
      <c r="D1778" s="2" t="s">
        <v>198</v>
      </c>
      <c r="E1778" s="2" t="s">
        <v>30</v>
      </c>
      <c r="F1778" s="2" t="s">
        <v>97</v>
      </c>
      <c r="G1778" s="2" t="s">
        <v>474</v>
      </c>
      <c r="H1778" s="4">
        <v>39000</v>
      </c>
      <c r="I1778" s="4">
        <v>39000</v>
      </c>
    </row>
    <row r="1779" spans="1:9" x14ac:dyDescent="0.35">
      <c r="A1779" s="2" t="s">
        <v>2004</v>
      </c>
      <c r="B1779" s="3">
        <v>45976</v>
      </c>
      <c r="C1779" s="2" t="s">
        <v>698</v>
      </c>
      <c r="D1779" s="2" t="s">
        <v>699</v>
      </c>
      <c r="E1779" s="2" t="s">
        <v>30</v>
      </c>
      <c r="F1779" s="2" t="s">
        <v>97</v>
      </c>
      <c r="G1779" s="2" t="s">
        <v>474</v>
      </c>
      <c r="H1779" s="4">
        <v>52000</v>
      </c>
      <c r="I1779" s="4">
        <v>49400</v>
      </c>
    </row>
    <row r="1780" spans="1:9" x14ac:dyDescent="0.35">
      <c r="A1780" s="2" t="s">
        <v>2005</v>
      </c>
      <c r="B1780" s="3">
        <v>45976</v>
      </c>
      <c r="C1780" s="2" t="s">
        <v>197</v>
      </c>
      <c r="D1780" s="2" t="s">
        <v>198</v>
      </c>
      <c r="E1780" s="2" t="s">
        <v>30</v>
      </c>
      <c r="F1780" s="2" t="s">
        <v>97</v>
      </c>
      <c r="G1780" s="2" t="s">
        <v>474</v>
      </c>
      <c r="H1780" s="4">
        <v>49750</v>
      </c>
      <c r="I1780" s="4">
        <v>49750</v>
      </c>
    </row>
    <row r="1781" spans="1:9" x14ac:dyDescent="0.35">
      <c r="A1781" s="2" t="s">
        <v>2006</v>
      </c>
      <c r="B1781" s="3">
        <v>45976</v>
      </c>
      <c r="C1781" s="2" t="s">
        <v>698</v>
      </c>
      <c r="D1781" s="2" t="s">
        <v>699</v>
      </c>
      <c r="E1781" s="2" t="s">
        <v>30</v>
      </c>
      <c r="F1781" s="2" t="s">
        <v>97</v>
      </c>
      <c r="G1781" s="2" t="s">
        <v>474</v>
      </c>
      <c r="H1781" s="4">
        <v>65000</v>
      </c>
      <c r="I1781" s="4">
        <v>61750</v>
      </c>
    </row>
    <row r="1782" spans="1:9" x14ac:dyDescent="0.35">
      <c r="A1782" s="2" t="s">
        <v>2007</v>
      </c>
      <c r="B1782" s="3">
        <v>45976</v>
      </c>
      <c r="C1782" s="2" t="s">
        <v>698</v>
      </c>
      <c r="D1782" s="2" t="s">
        <v>699</v>
      </c>
      <c r="E1782" s="2" t="s">
        <v>30</v>
      </c>
      <c r="F1782" s="2" t="s">
        <v>97</v>
      </c>
      <c r="G1782" s="2" t="s">
        <v>474</v>
      </c>
      <c r="H1782" s="4">
        <v>75000</v>
      </c>
      <c r="I1782" s="4">
        <v>71250</v>
      </c>
    </row>
    <row r="1783" spans="1:9" x14ac:dyDescent="0.35">
      <c r="A1783" s="2" t="s">
        <v>2008</v>
      </c>
      <c r="B1783" s="3">
        <v>45976</v>
      </c>
      <c r="C1783" s="2" t="s">
        <v>698</v>
      </c>
      <c r="D1783" s="2" t="s">
        <v>699</v>
      </c>
      <c r="E1783" s="2" t="s">
        <v>30</v>
      </c>
      <c r="F1783" s="2" t="s">
        <v>97</v>
      </c>
      <c r="G1783" s="2" t="s">
        <v>474</v>
      </c>
      <c r="H1783" s="4">
        <v>75000</v>
      </c>
      <c r="I1783" s="4">
        <v>71250</v>
      </c>
    </row>
    <row r="1784" spans="1:9" x14ac:dyDescent="0.35">
      <c r="A1784" s="2" t="s">
        <v>2009</v>
      </c>
      <c r="B1784" s="3">
        <v>45976</v>
      </c>
      <c r="C1784" s="2" t="s">
        <v>698</v>
      </c>
      <c r="D1784" s="2" t="s">
        <v>699</v>
      </c>
      <c r="E1784" s="2" t="s">
        <v>30</v>
      </c>
      <c r="F1784" s="2" t="s">
        <v>97</v>
      </c>
      <c r="G1784" s="2" t="s">
        <v>474</v>
      </c>
      <c r="H1784" s="4">
        <v>65000</v>
      </c>
      <c r="I1784" s="4">
        <v>61750</v>
      </c>
    </row>
    <row r="1785" spans="1:9" x14ac:dyDescent="0.35">
      <c r="A1785" s="2" t="s">
        <v>2010</v>
      </c>
      <c r="B1785" s="3">
        <v>45976</v>
      </c>
      <c r="C1785" s="2" t="s">
        <v>698</v>
      </c>
      <c r="D1785" s="2" t="s">
        <v>699</v>
      </c>
      <c r="E1785" s="2" t="s">
        <v>30</v>
      </c>
      <c r="F1785" s="2" t="s">
        <v>97</v>
      </c>
      <c r="G1785" s="2" t="s">
        <v>474</v>
      </c>
      <c r="H1785" s="4">
        <v>60667</v>
      </c>
      <c r="I1785" s="4">
        <v>60667</v>
      </c>
    </row>
    <row r="1786" spans="1:9" x14ac:dyDescent="0.35">
      <c r="A1786" s="2" t="s">
        <v>2011</v>
      </c>
      <c r="B1786" s="3">
        <v>45976</v>
      </c>
      <c r="C1786" s="2" t="s">
        <v>698</v>
      </c>
      <c r="D1786" s="2" t="s">
        <v>699</v>
      </c>
      <c r="E1786" s="2" t="s">
        <v>30</v>
      </c>
      <c r="F1786" s="2" t="s">
        <v>97</v>
      </c>
      <c r="G1786" s="2" t="s">
        <v>474</v>
      </c>
      <c r="H1786" s="4">
        <v>37500</v>
      </c>
      <c r="I1786" s="4">
        <v>35625</v>
      </c>
    </row>
    <row r="1787" spans="1:9" x14ac:dyDescent="0.35">
      <c r="A1787" s="2" t="s">
        <v>2012</v>
      </c>
      <c r="B1787" s="3">
        <v>45976</v>
      </c>
      <c r="C1787" s="2" t="s">
        <v>698</v>
      </c>
      <c r="D1787" s="2" t="s">
        <v>699</v>
      </c>
      <c r="E1787" s="2" t="s">
        <v>30</v>
      </c>
      <c r="F1787" s="2" t="s">
        <v>97</v>
      </c>
      <c r="G1787" s="2" t="s">
        <v>474</v>
      </c>
      <c r="H1787" s="4">
        <v>130000</v>
      </c>
      <c r="I1787" s="4">
        <v>123500</v>
      </c>
    </row>
    <row r="1788" spans="1:9" x14ac:dyDescent="0.35">
      <c r="A1788" s="2" t="s">
        <v>2013</v>
      </c>
      <c r="B1788" s="3">
        <v>45976</v>
      </c>
      <c r="C1788" s="2" t="s">
        <v>698</v>
      </c>
      <c r="D1788" s="2" t="s">
        <v>699</v>
      </c>
      <c r="E1788" s="2" t="s">
        <v>30</v>
      </c>
      <c r="F1788" s="2" t="s">
        <v>97</v>
      </c>
      <c r="G1788" s="2" t="s">
        <v>474</v>
      </c>
      <c r="H1788" s="4">
        <v>75000</v>
      </c>
      <c r="I1788" s="4">
        <v>71250</v>
      </c>
    </row>
    <row r="1789" spans="1:9" x14ac:dyDescent="0.35">
      <c r="A1789" s="2" t="s">
        <v>2014</v>
      </c>
      <c r="B1789" s="3">
        <v>45976</v>
      </c>
      <c r="C1789" s="2" t="s">
        <v>698</v>
      </c>
      <c r="D1789" s="2" t="s">
        <v>699</v>
      </c>
      <c r="E1789" s="2" t="s">
        <v>30</v>
      </c>
      <c r="F1789" s="2" t="s">
        <v>97</v>
      </c>
      <c r="G1789" s="2" t="s">
        <v>474</v>
      </c>
      <c r="H1789" s="4">
        <v>65000</v>
      </c>
      <c r="I1789" s="4">
        <v>61750</v>
      </c>
    </row>
    <row r="1790" spans="1:9" x14ac:dyDescent="0.35">
      <c r="A1790" s="2" t="s">
        <v>2015</v>
      </c>
      <c r="B1790" s="3">
        <v>45976</v>
      </c>
      <c r="C1790" s="2" t="s">
        <v>698</v>
      </c>
      <c r="D1790" s="2" t="s">
        <v>699</v>
      </c>
      <c r="E1790" s="2" t="s">
        <v>30</v>
      </c>
      <c r="F1790" s="2" t="s">
        <v>97</v>
      </c>
      <c r="G1790" s="2" t="s">
        <v>474</v>
      </c>
      <c r="H1790" s="4">
        <v>22500</v>
      </c>
      <c r="I1790" s="4">
        <v>22500</v>
      </c>
    </row>
    <row r="1791" spans="1:9" x14ac:dyDescent="0.35">
      <c r="A1791" s="2" t="s">
        <v>2016</v>
      </c>
      <c r="B1791" s="3">
        <v>45976</v>
      </c>
      <c r="C1791" s="2" t="s">
        <v>698</v>
      </c>
      <c r="D1791" s="2" t="s">
        <v>699</v>
      </c>
      <c r="E1791" s="2" t="s">
        <v>30</v>
      </c>
      <c r="F1791" s="2" t="s">
        <v>97</v>
      </c>
      <c r="G1791" s="2" t="s">
        <v>474</v>
      </c>
      <c r="H1791" s="4">
        <v>65000</v>
      </c>
      <c r="I1791" s="4">
        <v>61750</v>
      </c>
    </row>
    <row r="1792" spans="1:9" x14ac:dyDescent="0.35">
      <c r="A1792" s="2" t="s">
        <v>2017</v>
      </c>
      <c r="B1792" s="3">
        <v>45975</v>
      </c>
      <c r="C1792" s="2" t="s">
        <v>83</v>
      </c>
      <c r="D1792" s="2" t="s">
        <v>84</v>
      </c>
      <c r="E1792" s="2" t="s">
        <v>30</v>
      </c>
      <c r="F1792" s="2" t="s">
        <v>113</v>
      </c>
      <c r="G1792" s="2" t="s">
        <v>474</v>
      </c>
      <c r="H1792" s="4">
        <v>400000</v>
      </c>
      <c r="I1792" s="4">
        <v>400000</v>
      </c>
    </row>
    <row r="1793" spans="1:9" x14ac:dyDescent="0.35">
      <c r="A1793" s="2" t="s">
        <v>2018</v>
      </c>
      <c r="B1793" s="3">
        <v>45975</v>
      </c>
      <c r="C1793" s="2" t="s">
        <v>162</v>
      </c>
      <c r="D1793" s="2" t="s">
        <v>163</v>
      </c>
      <c r="E1793" s="2" t="s">
        <v>30</v>
      </c>
      <c r="F1793" s="2" t="s">
        <v>113</v>
      </c>
      <c r="G1793" s="2" t="s">
        <v>474</v>
      </c>
      <c r="H1793" s="4">
        <v>612000</v>
      </c>
      <c r="I1793" s="4">
        <v>612000</v>
      </c>
    </row>
    <row r="1794" spans="1:9" x14ac:dyDescent="0.35">
      <c r="A1794" s="2" t="s">
        <v>2019</v>
      </c>
      <c r="B1794" s="3">
        <v>45975</v>
      </c>
      <c r="C1794" s="2" t="s">
        <v>162</v>
      </c>
      <c r="D1794" s="2" t="s">
        <v>163</v>
      </c>
      <c r="E1794" s="2" t="s">
        <v>30</v>
      </c>
      <c r="F1794" s="2" t="s">
        <v>113</v>
      </c>
      <c r="G1794" s="2" t="s">
        <v>474</v>
      </c>
      <c r="H1794" s="4">
        <v>69828</v>
      </c>
      <c r="I1794" s="4">
        <v>69828</v>
      </c>
    </row>
    <row r="1795" spans="1:9" x14ac:dyDescent="0.35">
      <c r="A1795" s="2" t="s">
        <v>2020</v>
      </c>
      <c r="B1795" s="3">
        <v>45975</v>
      </c>
      <c r="C1795" s="2" t="s">
        <v>92</v>
      </c>
      <c r="D1795" s="2" t="s">
        <v>93</v>
      </c>
      <c r="E1795" s="2" t="s">
        <v>30</v>
      </c>
      <c r="F1795" s="2" t="s">
        <v>113</v>
      </c>
      <c r="G1795" s="2" t="s">
        <v>474</v>
      </c>
      <c r="H1795" s="4">
        <v>78879.31</v>
      </c>
      <c r="I1795" s="4">
        <v>78879.31</v>
      </c>
    </row>
    <row r="1796" spans="1:9" x14ac:dyDescent="0.35">
      <c r="A1796" s="2" t="s">
        <v>2021</v>
      </c>
      <c r="B1796" s="3">
        <v>45975</v>
      </c>
      <c r="C1796" s="2" t="s">
        <v>105</v>
      </c>
      <c r="D1796" s="2" t="s">
        <v>106</v>
      </c>
      <c r="E1796" s="2" t="s">
        <v>30</v>
      </c>
      <c r="F1796" s="2" t="s">
        <v>113</v>
      </c>
      <c r="G1796" s="2" t="s">
        <v>474</v>
      </c>
      <c r="H1796" s="4">
        <v>28448</v>
      </c>
      <c r="I1796" s="4">
        <v>28448</v>
      </c>
    </row>
    <row r="1797" spans="1:9" x14ac:dyDescent="0.35">
      <c r="A1797" s="2" t="s">
        <v>2022</v>
      </c>
      <c r="B1797" s="3">
        <v>45975</v>
      </c>
      <c r="C1797" s="2" t="s">
        <v>17</v>
      </c>
      <c r="D1797" s="2" t="s">
        <v>18</v>
      </c>
      <c r="E1797" s="2" t="s">
        <v>30</v>
      </c>
      <c r="F1797" s="2" t="s">
        <v>11</v>
      </c>
      <c r="G1797" s="2" t="s">
        <v>474</v>
      </c>
      <c r="H1797" s="4">
        <v>21327.55</v>
      </c>
      <c r="I1797" s="4">
        <v>21327.55</v>
      </c>
    </row>
    <row r="1798" spans="1:9" x14ac:dyDescent="0.35">
      <c r="A1798" s="2" t="s">
        <v>2023</v>
      </c>
      <c r="B1798" s="3">
        <v>45975</v>
      </c>
      <c r="C1798" s="2" t="s">
        <v>92</v>
      </c>
      <c r="D1798" s="2" t="s">
        <v>93</v>
      </c>
      <c r="E1798" s="2" t="s">
        <v>30</v>
      </c>
      <c r="F1798" s="2" t="s">
        <v>113</v>
      </c>
      <c r="G1798" s="2" t="s">
        <v>474</v>
      </c>
      <c r="H1798" s="4">
        <v>75000</v>
      </c>
      <c r="I1798" s="4">
        <v>75000</v>
      </c>
    </row>
    <row r="1799" spans="1:9" x14ac:dyDescent="0.35">
      <c r="A1799" s="2" t="s">
        <v>2024</v>
      </c>
      <c r="B1799" s="3">
        <v>45975</v>
      </c>
      <c r="C1799" s="2" t="s">
        <v>698</v>
      </c>
      <c r="D1799" s="2" t="s">
        <v>699</v>
      </c>
      <c r="E1799" s="2" t="s">
        <v>30</v>
      </c>
      <c r="F1799" s="2" t="s">
        <v>97</v>
      </c>
      <c r="G1799" s="2" t="s">
        <v>474</v>
      </c>
      <c r="H1799" s="4">
        <v>65000</v>
      </c>
      <c r="I1799" s="4">
        <v>61750</v>
      </c>
    </row>
    <row r="1800" spans="1:9" x14ac:dyDescent="0.35">
      <c r="A1800" s="2" t="s">
        <v>2025</v>
      </c>
      <c r="B1800" s="3">
        <v>45975</v>
      </c>
      <c r="C1800" s="2" t="s">
        <v>698</v>
      </c>
      <c r="D1800" s="2" t="s">
        <v>699</v>
      </c>
      <c r="E1800" s="2" t="s">
        <v>30</v>
      </c>
      <c r="F1800" s="2" t="s">
        <v>97</v>
      </c>
      <c r="G1800" s="2" t="s">
        <v>474</v>
      </c>
      <c r="H1800" s="4">
        <v>58500</v>
      </c>
      <c r="I1800" s="4">
        <v>55575</v>
      </c>
    </row>
    <row r="1801" spans="1:9" x14ac:dyDescent="0.35">
      <c r="A1801" s="2" t="s">
        <v>2026</v>
      </c>
      <c r="B1801" s="3">
        <v>45975</v>
      </c>
      <c r="C1801" s="2" t="s">
        <v>698</v>
      </c>
      <c r="D1801" s="2" t="s">
        <v>699</v>
      </c>
      <c r="E1801" s="2" t="s">
        <v>30</v>
      </c>
      <c r="F1801" s="2" t="s">
        <v>97</v>
      </c>
      <c r="G1801" s="2" t="s">
        <v>474</v>
      </c>
      <c r="H1801" s="4">
        <v>75000</v>
      </c>
      <c r="I1801" s="4">
        <v>71250</v>
      </c>
    </row>
    <row r="1802" spans="1:9" x14ac:dyDescent="0.35">
      <c r="A1802" s="2" t="s">
        <v>2027</v>
      </c>
      <c r="B1802" s="3">
        <v>45975</v>
      </c>
      <c r="C1802" s="2" t="s">
        <v>77</v>
      </c>
      <c r="D1802" s="2" t="s">
        <v>78</v>
      </c>
      <c r="E1802" s="2" t="s">
        <v>30</v>
      </c>
      <c r="F1802" s="2" t="s">
        <v>11</v>
      </c>
      <c r="G1802" s="2" t="s">
        <v>474</v>
      </c>
      <c r="H1802" s="4">
        <v>116535</v>
      </c>
      <c r="I1802" s="4">
        <v>116535</v>
      </c>
    </row>
    <row r="1803" spans="1:9" x14ac:dyDescent="0.35">
      <c r="A1803" s="2" t="s">
        <v>2028</v>
      </c>
      <c r="B1803" s="3">
        <v>45975</v>
      </c>
      <c r="C1803" s="2" t="s">
        <v>698</v>
      </c>
      <c r="D1803" s="2" t="s">
        <v>699</v>
      </c>
      <c r="E1803" s="2" t="s">
        <v>30</v>
      </c>
      <c r="F1803" s="2" t="s">
        <v>97</v>
      </c>
      <c r="G1803" s="2" t="s">
        <v>474</v>
      </c>
      <c r="H1803" s="4">
        <v>49833</v>
      </c>
      <c r="I1803" s="4">
        <v>47341.35</v>
      </c>
    </row>
    <row r="1804" spans="1:9" x14ac:dyDescent="0.35">
      <c r="A1804" s="2" t="s">
        <v>2029</v>
      </c>
      <c r="B1804" s="3">
        <v>45975</v>
      </c>
      <c r="C1804" s="2" t="s">
        <v>77</v>
      </c>
      <c r="D1804" s="2" t="s">
        <v>78</v>
      </c>
      <c r="E1804" s="2" t="s">
        <v>30</v>
      </c>
      <c r="F1804" s="2" t="s">
        <v>11</v>
      </c>
      <c r="G1804" s="2" t="s">
        <v>474</v>
      </c>
      <c r="H1804" s="4">
        <v>50000</v>
      </c>
      <c r="I1804" s="4">
        <v>50000</v>
      </c>
    </row>
    <row r="1805" spans="1:9" x14ac:dyDescent="0.35">
      <c r="A1805" s="2" t="s">
        <v>2030</v>
      </c>
      <c r="B1805" s="3">
        <v>45975</v>
      </c>
      <c r="C1805" s="2" t="s">
        <v>99</v>
      </c>
      <c r="D1805" s="2" t="s">
        <v>100</v>
      </c>
      <c r="E1805" s="2" t="s">
        <v>30</v>
      </c>
      <c r="F1805" s="2" t="s">
        <v>11</v>
      </c>
      <c r="G1805" s="2" t="s">
        <v>474</v>
      </c>
      <c r="H1805" s="4">
        <v>100000</v>
      </c>
      <c r="I1805" s="4">
        <v>100000</v>
      </c>
    </row>
    <row r="1806" spans="1:9" x14ac:dyDescent="0.35">
      <c r="A1806" s="2" t="s">
        <v>2031</v>
      </c>
      <c r="B1806" s="3">
        <v>45975</v>
      </c>
      <c r="C1806" s="2" t="s">
        <v>482</v>
      </c>
      <c r="D1806" s="2" t="s">
        <v>483</v>
      </c>
      <c r="E1806" s="2" t="s">
        <v>30</v>
      </c>
      <c r="F1806" s="2" t="s">
        <v>101</v>
      </c>
      <c r="G1806" s="2" t="s">
        <v>474</v>
      </c>
      <c r="H1806" s="4">
        <v>126000</v>
      </c>
      <c r="I1806" s="4">
        <v>126000</v>
      </c>
    </row>
    <row r="1807" spans="1:9" x14ac:dyDescent="0.35">
      <c r="A1807" s="2" t="s">
        <v>2032</v>
      </c>
      <c r="B1807" s="3">
        <v>45975</v>
      </c>
      <c r="C1807" s="2" t="s">
        <v>83</v>
      </c>
      <c r="D1807" s="2" t="s">
        <v>84</v>
      </c>
      <c r="E1807" s="2" t="s">
        <v>30</v>
      </c>
      <c r="F1807" s="2" t="s">
        <v>103</v>
      </c>
      <c r="G1807" s="2" t="s">
        <v>474</v>
      </c>
      <c r="H1807" s="4">
        <v>96600</v>
      </c>
      <c r="I1807" s="4">
        <v>96600</v>
      </c>
    </row>
    <row r="1808" spans="1:9" x14ac:dyDescent="0.35">
      <c r="A1808" s="2" t="s">
        <v>2033</v>
      </c>
      <c r="B1808" s="3">
        <v>45975</v>
      </c>
      <c r="C1808" s="2" t="s">
        <v>118</v>
      </c>
      <c r="D1808" s="2" t="s">
        <v>119</v>
      </c>
      <c r="E1808" s="2" t="s">
        <v>30</v>
      </c>
      <c r="F1808" s="2" t="s">
        <v>11</v>
      </c>
      <c r="G1808" s="2" t="s">
        <v>474</v>
      </c>
      <c r="H1808" s="4">
        <v>2200</v>
      </c>
      <c r="I1808" s="4">
        <v>2200</v>
      </c>
    </row>
    <row r="1809" spans="1:9" x14ac:dyDescent="0.35">
      <c r="A1809" s="2" t="s">
        <v>2034</v>
      </c>
      <c r="B1809" s="3">
        <v>45974</v>
      </c>
      <c r="C1809" s="2" t="s">
        <v>77</v>
      </c>
      <c r="D1809" s="2" t="s">
        <v>78</v>
      </c>
      <c r="E1809" s="2" t="s">
        <v>30</v>
      </c>
      <c r="F1809" s="2" t="s">
        <v>11</v>
      </c>
      <c r="G1809" s="2" t="s">
        <v>474</v>
      </c>
      <c r="H1809" s="4">
        <v>64680</v>
      </c>
      <c r="I1809" s="4">
        <v>64680</v>
      </c>
    </row>
    <row r="1810" spans="1:9" x14ac:dyDescent="0.35">
      <c r="A1810" s="2" t="s">
        <v>2035</v>
      </c>
      <c r="B1810" s="3">
        <v>45974</v>
      </c>
      <c r="C1810" s="2" t="s">
        <v>92</v>
      </c>
      <c r="D1810" s="2" t="s">
        <v>93</v>
      </c>
      <c r="E1810" s="2" t="s">
        <v>30</v>
      </c>
      <c r="F1810" s="2" t="s">
        <v>72</v>
      </c>
      <c r="G1810" s="2" t="s">
        <v>474</v>
      </c>
      <c r="H1810" s="4">
        <v>75075</v>
      </c>
      <c r="I1810" s="4">
        <v>75075</v>
      </c>
    </row>
    <row r="1811" spans="1:9" x14ac:dyDescent="0.35">
      <c r="A1811" s="2" t="s">
        <v>2036</v>
      </c>
      <c r="B1811" s="3">
        <v>45974</v>
      </c>
      <c r="C1811" s="2" t="s">
        <v>49</v>
      </c>
      <c r="D1811" s="2" t="s">
        <v>50</v>
      </c>
      <c r="E1811" s="2" t="s">
        <v>30</v>
      </c>
      <c r="F1811" s="2" t="s">
        <v>103</v>
      </c>
      <c r="G1811" s="2" t="s">
        <v>474</v>
      </c>
      <c r="H1811" s="4">
        <v>30882.11</v>
      </c>
      <c r="I1811" s="4">
        <v>30882.11</v>
      </c>
    </row>
    <row r="1812" spans="1:9" x14ac:dyDescent="0.35">
      <c r="A1812" s="2" t="s">
        <v>2037</v>
      </c>
      <c r="B1812" s="3">
        <v>45974</v>
      </c>
      <c r="C1812" s="2" t="s">
        <v>118</v>
      </c>
      <c r="D1812" s="2" t="s">
        <v>119</v>
      </c>
      <c r="E1812" s="2" t="s">
        <v>30</v>
      </c>
      <c r="F1812" s="2" t="s">
        <v>11</v>
      </c>
      <c r="G1812" s="2" t="s">
        <v>474</v>
      </c>
      <c r="H1812" s="4">
        <v>25095</v>
      </c>
      <c r="I1812" s="4">
        <v>25095</v>
      </c>
    </row>
    <row r="1813" spans="1:9" x14ac:dyDescent="0.35">
      <c r="A1813" s="2" t="s">
        <v>2038</v>
      </c>
      <c r="B1813" s="3">
        <v>45974</v>
      </c>
      <c r="C1813" s="2" t="s">
        <v>118</v>
      </c>
      <c r="D1813" s="2" t="s">
        <v>119</v>
      </c>
      <c r="E1813" s="2" t="s">
        <v>30</v>
      </c>
      <c r="F1813" s="2" t="s">
        <v>11</v>
      </c>
      <c r="G1813" s="2" t="s">
        <v>474</v>
      </c>
      <c r="H1813" s="4">
        <v>50400</v>
      </c>
      <c r="I1813" s="4">
        <v>50400</v>
      </c>
    </row>
    <row r="1814" spans="1:9" x14ac:dyDescent="0.35">
      <c r="A1814" s="2" t="s">
        <v>2039</v>
      </c>
      <c r="B1814" s="3">
        <v>45974</v>
      </c>
      <c r="C1814" s="2" t="s">
        <v>162</v>
      </c>
      <c r="D1814" s="2" t="s">
        <v>163</v>
      </c>
      <c r="E1814" s="2" t="s">
        <v>30</v>
      </c>
      <c r="F1814" s="2" t="s">
        <v>11</v>
      </c>
      <c r="G1814" s="2" t="s">
        <v>474</v>
      </c>
      <c r="H1814" s="4">
        <v>43995</v>
      </c>
      <c r="I1814" s="4">
        <v>43995</v>
      </c>
    </row>
    <row r="1815" spans="1:9" x14ac:dyDescent="0.35">
      <c r="A1815" s="2" t="s">
        <v>2040</v>
      </c>
      <c r="B1815" s="3">
        <v>45974</v>
      </c>
      <c r="C1815" s="2" t="s">
        <v>17</v>
      </c>
      <c r="D1815" s="2" t="s">
        <v>18</v>
      </c>
      <c r="E1815" s="2" t="s">
        <v>30</v>
      </c>
      <c r="F1815" s="2" t="s">
        <v>113</v>
      </c>
      <c r="G1815" s="2" t="s">
        <v>474</v>
      </c>
      <c r="H1815" s="4">
        <v>7759</v>
      </c>
      <c r="I1815" s="4">
        <v>7759</v>
      </c>
    </row>
    <row r="1816" spans="1:9" x14ac:dyDescent="0.35">
      <c r="A1816" s="2" t="s">
        <v>2041</v>
      </c>
      <c r="B1816" s="3">
        <v>45974</v>
      </c>
      <c r="C1816" s="2" t="s">
        <v>83</v>
      </c>
      <c r="D1816" s="2" t="s">
        <v>84</v>
      </c>
      <c r="E1816" s="2" t="s">
        <v>30</v>
      </c>
      <c r="F1816" s="2" t="s">
        <v>11</v>
      </c>
      <c r="G1816" s="2" t="s">
        <v>474</v>
      </c>
      <c r="H1816" s="4">
        <v>10290</v>
      </c>
      <c r="I1816" s="4">
        <v>10290</v>
      </c>
    </row>
    <row r="1817" spans="1:9" x14ac:dyDescent="0.35">
      <c r="A1817" s="2" t="s">
        <v>2042</v>
      </c>
      <c r="B1817" s="3">
        <v>45974</v>
      </c>
      <c r="C1817" s="2" t="s">
        <v>105</v>
      </c>
      <c r="D1817" s="2" t="s">
        <v>106</v>
      </c>
      <c r="E1817" s="2" t="s">
        <v>30</v>
      </c>
      <c r="F1817" s="2" t="s">
        <v>11</v>
      </c>
      <c r="G1817" s="2" t="s">
        <v>474</v>
      </c>
      <c r="H1817" s="4">
        <v>28770</v>
      </c>
      <c r="I1817" s="4">
        <v>28770</v>
      </c>
    </row>
    <row r="1818" spans="1:9" x14ac:dyDescent="0.35">
      <c r="A1818" s="2" t="s">
        <v>2043</v>
      </c>
      <c r="B1818" s="3">
        <v>45974</v>
      </c>
      <c r="C1818" s="2" t="s">
        <v>77</v>
      </c>
      <c r="D1818" s="2" t="s">
        <v>78</v>
      </c>
      <c r="E1818" s="2" t="s">
        <v>30</v>
      </c>
      <c r="F1818" s="2" t="s">
        <v>11</v>
      </c>
      <c r="G1818" s="2" t="s">
        <v>474</v>
      </c>
      <c r="H1818" s="4">
        <v>5040</v>
      </c>
      <c r="I1818" s="4">
        <v>5040</v>
      </c>
    </row>
    <row r="1819" spans="1:9" x14ac:dyDescent="0.35">
      <c r="A1819" s="2" t="s">
        <v>2044</v>
      </c>
      <c r="B1819" s="3">
        <v>45974</v>
      </c>
      <c r="C1819" s="2" t="s">
        <v>145</v>
      </c>
      <c r="D1819" s="2" t="s">
        <v>146</v>
      </c>
      <c r="E1819" s="2" t="s">
        <v>30</v>
      </c>
      <c r="F1819" s="2" t="s">
        <v>31</v>
      </c>
      <c r="G1819" s="2" t="s">
        <v>474</v>
      </c>
      <c r="H1819" s="4">
        <v>40800</v>
      </c>
      <c r="I1819" s="4">
        <v>40800</v>
      </c>
    </row>
    <row r="1820" spans="1:9" x14ac:dyDescent="0.35">
      <c r="A1820" s="2" t="s">
        <v>2045</v>
      </c>
      <c r="B1820" s="3">
        <v>45974</v>
      </c>
      <c r="C1820" s="2" t="s">
        <v>139</v>
      </c>
      <c r="D1820" s="2" t="s">
        <v>140</v>
      </c>
      <c r="E1820" s="2" t="s">
        <v>30</v>
      </c>
      <c r="F1820" s="2" t="s">
        <v>113</v>
      </c>
      <c r="G1820" s="2" t="s">
        <v>474</v>
      </c>
      <c r="H1820" s="4">
        <v>788083.5</v>
      </c>
      <c r="I1820" s="4">
        <v>748679.32</v>
      </c>
    </row>
    <row r="1821" spans="1:9" x14ac:dyDescent="0.35">
      <c r="A1821" s="2" t="s">
        <v>2046</v>
      </c>
      <c r="B1821" s="3">
        <v>45974</v>
      </c>
      <c r="C1821" s="2" t="s">
        <v>77</v>
      </c>
      <c r="D1821" s="2" t="s">
        <v>78</v>
      </c>
      <c r="E1821" s="2" t="s">
        <v>30</v>
      </c>
      <c r="F1821" s="2" t="s">
        <v>113</v>
      </c>
      <c r="G1821" s="2" t="s">
        <v>474</v>
      </c>
      <c r="H1821" s="4">
        <v>323448.84999999998</v>
      </c>
      <c r="I1821" s="4">
        <v>323448.84999999998</v>
      </c>
    </row>
    <row r="1822" spans="1:9" x14ac:dyDescent="0.35">
      <c r="A1822" s="2" t="s">
        <v>2047</v>
      </c>
      <c r="B1822" s="3">
        <v>45974</v>
      </c>
      <c r="C1822" s="2" t="s">
        <v>33</v>
      </c>
      <c r="D1822" s="2" t="s">
        <v>34</v>
      </c>
      <c r="E1822" s="2" t="s">
        <v>30</v>
      </c>
      <c r="F1822" s="2" t="s">
        <v>113</v>
      </c>
      <c r="G1822" s="2" t="s">
        <v>474</v>
      </c>
      <c r="H1822" s="4">
        <v>1293500</v>
      </c>
      <c r="I1822" s="4">
        <v>1293500</v>
      </c>
    </row>
    <row r="1823" spans="1:9" x14ac:dyDescent="0.35">
      <c r="A1823" s="2" t="s">
        <v>2048</v>
      </c>
      <c r="B1823" s="3">
        <v>45973</v>
      </c>
      <c r="C1823" s="2" t="s">
        <v>33</v>
      </c>
      <c r="D1823" s="2" t="s">
        <v>34</v>
      </c>
      <c r="E1823" s="2" t="s">
        <v>30</v>
      </c>
      <c r="F1823" s="2" t="s">
        <v>113</v>
      </c>
      <c r="G1823" s="2" t="s">
        <v>474</v>
      </c>
      <c r="H1823" s="4">
        <v>660000</v>
      </c>
      <c r="I1823" s="4">
        <v>627000</v>
      </c>
    </row>
    <row r="1824" spans="1:9" x14ac:dyDescent="0.35">
      <c r="A1824" s="2" t="s">
        <v>2049</v>
      </c>
      <c r="B1824" s="3">
        <v>45972</v>
      </c>
      <c r="C1824" s="2" t="s">
        <v>92</v>
      </c>
      <c r="D1824" s="2" t="s">
        <v>93</v>
      </c>
      <c r="E1824" s="2" t="s">
        <v>30</v>
      </c>
      <c r="F1824" s="2" t="s">
        <v>86</v>
      </c>
      <c r="G1824" s="2" t="s">
        <v>474</v>
      </c>
      <c r="H1824" s="4">
        <v>94185</v>
      </c>
      <c r="I1824" s="4">
        <v>94185</v>
      </c>
    </row>
    <row r="1825" spans="1:9" x14ac:dyDescent="0.35">
      <c r="A1825" s="2" t="s">
        <v>2050</v>
      </c>
      <c r="B1825" s="3">
        <v>45972</v>
      </c>
      <c r="C1825" s="2" t="s">
        <v>92</v>
      </c>
      <c r="D1825" s="2" t="s">
        <v>93</v>
      </c>
      <c r="E1825" s="2" t="s">
        <v>30</v>
      </c>
      <c r="F1825" s="2" t="s">
        <v>86</v>
      </c>
      <c r="G1825" s="2" t="s">
        <v>474</v>
      </c>
      <c r="H1825" s="4">
        <v>150000</v>
      </c>
      <c r="I1825" s="4">
        <v>150000</v>
      </c>
    </row>
    <row r="1826" spans="1:9" x14ac:dyDescent="0.35">
      <c r="A1826" s="2" t="s">
        <v>2051</v>
      </c>
      <c r="B1826" s="3">
        <v>45972</v>
      </c>
      <c r="C1826" s="2" t="s">
        <v>251</v>
      </c>
      <c r="D1826" s="2" t="s">
        <v>252</v>
      </c>
      <c r="E1826" s="2" t="s">
        <v>30</v>
      </c>
      <c r="F1826" s="2" t="s">
        <v>86</v>
      </c>
      <c r="G1826" s="2" t="s">
        <v>474</v>
      </c>
      <c r="H1826" s="4">
        <v>75000</v>
      </c>
      <c r="I1826" s="4">
        <v>75000</v>
      </c>
    </row>
    <row r="1827" spans="1:9" x14ac:dyDescent="0.35">
      <c r="A1827" s="2" t="s">
        <v>2052</v>
      </c>
      <c r="B1827" s="3">
        <v>45972</v>
      </c>
      <c r="C1827" s="2" t="s">
        <v>151</v>
      </c>
      <c r="D1827" s="2" t="s">
        <v>152</v>
      </c>
      <c r="E1827" s="2" t="s">
        <v>30</v>
      </c>
      <c r="F1827" s="2" t="s">
        <v>86</v>
      </c>
      <c r="G1827" s="2" t="s">
        <v>474</v>
      </c>
      <c r="H1827" s="4">
        <v>90000</v>
      </c>
      <c r="I1827" s="4">
        <v>90000</v>
      </c>
    </row>
    <row r="1828" spans="1:9" x14ac:dyDescent="0.35">
      <c r="A1828" s="2" t="s">
        <v>2053</v>
      </c>
      <c r="B1828" s="3">
        <v>45972</v>
      </c>
      <c r="C1828" s="2" t="s">
        <v>105</v>
      </c>
      <c r="D1828" s="2" t="s">
        <v>106</v>
      </c>
      <c r="E1828" s="2" t="s">
        <v>30</v>
      </c>
      <c r="F1828" s="2" t="s">
        <v>86</v>
      </c>
      <c r="G1828" s="2" t="s">
        <v>474</v>
      </c>
      <c r="H1828" s="4">
        <v>225000</v>
      </c>
      <c r="I1828" s="4">
        <v>225000</v>
      </c>
    </row>
    <row r="1829" spans="1:9" x14ac:dyDescent="0.35">
      <c r="A1829" s="2" t="s">
        <v>2054</v>
      </c>
      <c r="B1829" s="3">
        <v>45972</v>
      </c>
      <c r="C1829" s="2" t="s">
        <v>126</v>
      </c>
      <c r="D1829" s="2" t="s">
        <v>127</v>
      </c>
      <c r="E1829" s="2" t="s">
        <v>30</v>
      </c>
      <c r="F1829" s="2" t="s">
        <v>86</v>
      </c>
      <c r="G1829" s="2" t="s">
        <v>474</v>
      </c>
      <c r="H1829" s="4">
        <v>1658500</v>
      </c>
      <c r="I1829" s="4">
        <v>1658500</v>
      </c>
    </row>
    <row r="1830" spans="1:9" x14ac:dyDescent="0.35">
      <c r="A1830" s="2" t="s">
        <v>2055</v>
      </c>
      <c r="B1830" s="3">
        <v>45972</v>
      </c>
      <c r="C1830" s="2" t="s">
        <v>221</v>
      </c>
      <c r="D1830" s="2" t="s">
        <v>222</v>
      </c>
      <c r="E1830" s="2" t="s">
        <v>30</v>
      </c>
      <c r="F1830" s="2" t="s">
        <v>80</v>
      </c>
      <c r="G1830" s="2" t="s">
        <v>474</v>
      </c>
      <c r="H1830" s="4">
        <v>81582</v>
      </c>
      <c r="I1830" s="4">
        <v>81582</v>
      </c>
    </row>
    <row r="1831" spans="1:9" x14ac:dyDescent="0.35">
      <c r="A1831" s="2" t="s">
        <v>2056</v>
      </c>
      <c r="B1831" s="3">
        <v>45972</v>
      </c>
      <c r="C1831" s="2" t="s">
        <v>523</v>
      </c>
      <c r="D1831" s="2" t="s">
        <v>524</v>
      </c>
      <c r="E1831" s="2" t="s">
        <v>30</v>
      </c>
      <c r="F1831" s="2" t="s">
        <v>80</v>
      </c>
      <c r="G1831" s="2" t="s">
        <v>474</v>
      </c>
      <c r="H1831" s="4">
        <v>39229748.659999996</v>
      </c>
      <c r="I1831" s="4">
        <v>39229748.659999996</v>
      </c>
    </row>
    <row r="1832" spans="1:9" x14ac:dyDescent="0.35">
      <c r="A1832" s="2" t="s">
        <v>2057</v>
      </c>
      <c r="B1832" s="3">
        <v>45971</v>
      </c>
      <c r="C1832" s="2" t="s">
        <v>92</v>
      </c>
      <c r="D1832" s="2" t="s">
        <v>93</v>
      </c>
      <c r="E1832" s="2" t="s">
        <v>30</v>
      </c>
      <c r="F1832" s="2" t="s">
        <v>11</v>
      </c>
      <c r="G1832" s="2" t="s">
        <v>474</v>
      </c>
      <c r="H1832" s="4">
        <v>172620</v>
      </c>
      <c r="I1832" s="4">
        <v>172620</v>
      </c>
    </row>
    <row r="1833" spans="1:9" x14ac:dyDescent="0.35">
      <c r="A1833" s="2" t="s">
        <v>2058</v>
      </c>
      <c r="B1833" s="3">
        <v>45971</v>
      </c>
      <c r="C1833" s="2" t="s">
        <v>83</v>
      </c>
      <c r="D1833" s="2" t="s">
        <v>84</v>
      </c>
      <c r="E1833" s="2" t="s">
        <v>30</v>
      </c>
      <c r="F1833" s="2" t="s">
        <v>11</v>
      </c>
      <c r="G1833" s="2" t="s">
        <v>474</v>
      </c>
      <c r="H1833" s="4">
        <v>33180</v>
      </c>
      <c r="I1833" s="4">
        <v>33180</v>
      </c>
    </row>
    <row r="1834" spans="1:9" x14ac:dyDescent="0.35">
      <c r="A1834" s="2" t="s">
        <v>2059</v>
      </c>
      <c r="B1834" s="3">
        <v>45971</v>
      </c>
      <c r="C1834" s="2" t="s">
        <v>49</v>
      </c>
      <c r="D1834" s="2" t="s">
        <v>50</v>
      </c>
      <c r="E1834" s="2" t="s">
        <v>30</v>
      </c>
      <c r="F1834" s="2" t="s">
        <v>11</v>
      </c>
      <c r="G1834" s="2" t="s">
        <v>474</v>
      </c>
      <c r="H1834" s="4">
        <v>311850</v>
      </c>
      <c r="I1834" s="4">
        <v>311850</v>
      </c>
    </row>
    <row r="1835" spans="1:9" x14ac:dyDescent="0.35">
      <c r="A1835" s="2" t="s">
        <v>2060</v>
      </c>
      <c r="B1835" s="3">
        <v>45971</v>
      </c>
      <c r="C1835" s="2" t="s">
        <v>99</v>
      </c>
      <c r="D1835" s="2" t="s">
        <v>100</v>
      </c>
      <c r="E1835" s="2" t="s">
        <v>30</v>
      </c>
      <c r="F1835" s="2" t="s">
        <v>11</v>
      </c>
      <c r="G1835" s="2" t="s">
        <v>474</v>
      </c>
      <c r="H1835" s="4">
        <v>73500</v>
      </c>
      <c r="I1835" s="4">
        <v>73500</v>
      </c>
    </row>
    <row r="1836" spans="1:9" x14ac:dyDescent="0.35">
      <c r="A1836" s="2" t="s">
        <v>2061</v>
      </c>
      <c r="B1836" s="3">
        <v>45971</v>
      </c>
      <c r="C1836" s="2" t="s">
        <v>118</v>
      </c>
      <c r="D1836" s="2" t="s">
        <v>119</v>
      </c>
      <c r="E1836" s="2" t="s">
        <v>30</v>
      </c>
      <c r="F1836" s="2" t="s">
        <v>11</v>
      </c>
      <c r="G1836" s="2" t="s">
        <v>474</v>
      </c>
      <c r="H1836" s="4">
        <v>115000</v>
      </c>
      <c r="I1836" s="4">
        <v>115000</v>
      </c>
    </row>
    <row r="1837" spans="1:9" x14ac:dyDescent="0.35">
      <c r="A1837" s="2" t="s">
        <v>2062</v>
      </c>
      <c r="B1837" s="3">
        <v>45971</v>
      </c>
      <c r="C1837" s="2" t="s">
        <v>21</v>
      </c>
      <c r="D1837" s="2" t="s">
        <v>22</v>
      </c>
      <c r="E1837" s="2" t="s">
        <v>30</v>
      </c>
      <c r="F1837" s="2" t="s">
        <v>11</v>
      </c>
      <c r="G1837" s="2" t="s">
        <v>474</v>
      </c>
      <c r="H1837" s="4">
        <v>106785</v>
      </c>
      <c r="I1837" s="4">
        <v>106785</v>
      </c>
    </row>
    <row r="1838" spans="1:9" x14ac:dyDescent="0.35">
      <c r="A1838" s="2" t="s">
        <v>2063</v>
      </c>
      <c r="B1838" s="3">
        <v>45968</v>
      </c>
      <c r="C1838" s="2" t="s">
        <v>33</v>
      </c>
      <c r="D1838" s="2" t="s">
        <v>34</v>
      </c>
      <c r="E1838" s="2" t="s">
        <v>30</v>
      </c>
      <c r="F1838" s="2" t="s">
        <v>113</v>
      </c>
      <c r="G1838" s="2" t="s">
        <v>474</v>
      </c>
      <c r="H1838" s="4">
        <v>6000000</v>
      </c>
      <c r="I1838" s="4">
        <v>5820000</v>
      </c>
    </row>
    <row r="1839" spans="1:9" x14ac:dyDescent="0.35">
      <c r="A1839" s="2" t="s">
        <v>2064</v>
      </c>
      <c r="B1839" s="3">
        <v>45968</v>
      </c>
      <c r="C1839" s="2" t="s">
        <v>139</v>
      </c>
      <c r="D1839" s="2" t="s">
        <v>140</v>
      </c>
      <c r="E1839" s="2" t="s">
        <v>30</v>
      </c>
      <c r="F1839" s="2" t="s">
        <v>113</v>
      </c>
      <c r="G1839" s="2" t="s">
        <v>474</v>
      </c>
      <c r="H1839" s="4">
        <v>661500</v>
      </c>
      <c r="I1839" s="4">
        <v>661500</v>
      </c>
    </row>
    <row r="1840" spans="1:9" x14ac:dyDescent="0.35">
      <c r="A1840" s="2" t="s">
        <v>2065</v>
      </c>
      <c r="B1840" s="3">
        <v>45959</v>
      </c>
      <c r="C1840" s="2" t="s">
        <v>83</v>
      </c>
      <c r="D1840" s="2" t="s">
        <v>84</v>
      </c>
      <c r="E1840" s="2" t="s">
        <v>30</v>
      </c>
      <c r="F1840" s="2" t="s">
        <v>72</v>
      </c>
      <c r="G1840" s="2" t="s">
        <v>474</v>
      </c>
      <c r="H1840" s="4">
        <v>4250</v>
      </c>
      <c r="I1840" s="4">
        <v>4250</v>
      </c>
    </row>
    <row r="1841" spans="1:9" x14ac:dyDescent="0.35">
      <c r="A1841" s="2" t="s">
        <v>2066</v>
      </c>
      <c r="B1841" s="3">
        <v>45959</v>
      </c>
      <c r="C1841" s="2" t="s">
        <v>139</v>
      </c>
      <c r="D1841" s="2" t="s">
        <v>140</v>
      </c>
      <c r="E1841" s="2" t="s">
        <v>30</v>
      </c>
      <c r="F1841" s="2" t="s">
        <v>113</v>
      </c>
      <c r="G1841" s="2" t="s">
        <v>474</v>
      </c>
      <c r="H1841" s="4">
        <v>111537</v>
      </c>
      <c r="I1841" s="4">
        <v>111537</v>
      </c>
    </row>
    <row r="1842" spans="1:9" x14ac:dyDescent="0.35">
      <c r="A1842" s="2" t="s">
        <v>2067</v>
      </c>
      <c r="B1842" s="3">
        <v>45959</v>
      </c>
      <c r="C1842" s="2" t="s">
        <v>14</v>
      </c>
      <c r="D1842" s="2" t="s">
        <v>15</v>
      </c>
      <c r="E1842" s="2" t="s">
        <v>30</v>
      </c>
      <c r="F1842" s="2" t="s">
        <v>101</v>
      </c>
      <c r="G1842" s="2" t="s">
        <v>474</v>
      </c>
      <c r="H1842" s="4">
        <v>36000</v>
      </c>
      <c r="I1842" s="4">
        <v>36000</v>
      </c>
    </row>
    <row r="1843" spans="1:9" x14ac:dyDescent="0.35">
      <c r="A1843" s="2" t="s">
        <v>2068</v>
      </c>
      <c r="B1843" s="3">
        <v>45959</v>
      </c>
      <c r="C1843" s="2" t="s">
        <v>346</v>
      </c>
      <c r="D1843" s="2" t="s">
        <v>347</v>
      </c>
      <c r="E1843" s="2" t="s">
        <v>30</v>
      </c>
      <c r="F1843" s="2" t="s">
        <v>113</v>
      </c>
      <c r="G1843" s="2" t="s">
        <v>474</v>
      </c>
      <c r="H1843" s="4">
        <v>314145</v>
      </c>
      <c r="I1843" s="4">
        <v>314145</v>
      </c>
    </row>
    <row r="1844" spans="1:9" x14ac:dyDescent="0.35">
      <c r="A1844" s="2" t="s">
        <v>2069</v>
      </c>
      <c r="B1844" s="3">
        <v>45959</v>
      </c>
      <c r="C1844" s="2" t="s">
        <v>265</v>
      </c>
      <c r="D1844" s="2" t="s">
        <v>266</v>
      </c>
      <c r="E1844" s="2" t="s">
        <v>30</v>
      </c>
      <c r="F1844" s="2" t="s">
        <v>113</v>
      </c>
      <c r="G1844" s="2" t="s">
        <v>474</v>
      </c>
      <c r="H1844" s="4">
        <v>297000</v>
      </c>
      <c r="I1844" s="4">
        <v>297000</v>
      </c>
    </row>
    <row r="1845" spans="1:9" x14ac:dyDescent="0.35">
      <c r="A1845" s="2" t="s">
        <v>2070</v>
      </c>
      <c r="B1845" s="3">
        <v>45959</v>
      </c>
      <c r="C1845" s="2" t="s">
        <v>74</v>
      </c>
      <c r="D1845" s="2" t="s">
        <v>75</v>
      </c>
      <c r="E1845" s="2" t="s">
        <v>30</v>
      </c>
      <c r="F1845" s="2" t="s">
        <v>72</v>
      </c>
      <c r="G1845" s="2" t="s">
        <v>474</v>
      </c>
      <c r="H1845" s="4">
        <v>16550</v>
      </c>
      <c r="I1845" s="4">
        <v>16550</v>
      </c>
    </row>
    <row r="1846" spans="1:9" x14ac:dyDescent="0.35">
      <c r="A1846" s="2" t="s">
        <v>2071</v>
      </c>
      <c r="B1846" s="3">
        <v>45959</v>
      </c>
      <c r="C1846" s="2" t="s">
        <v>74</v>
      </c>
      <c r="D1846" s="2" t="s">
        <v>75</v>
      </c>
      <c r="E1846" s="2" t="s">
        <v>30</v>
      </c>
      <c r="F1846" s="2" t="s">
        <v>72</v>
      </c>
      <c r="G1846" s="2" t="s">
        <v>474</v>
      </c>
      <c r="H1846" s="4">
        <v>48800</v>
      </c>
      <c r="I1846" s="4">
        <v>48800</v>
      </c>
    </row>
    <row r="1847" spans="1:9" x14ac:dyDescent="0.35">
      <c r="A1847" s="2" t="s">
        <v>2072</v>
      </c>
      <c r="B1847" s="3">
        <v>45959</v>
      </c>
      <c r="C1847" s="2" t="s">
        <v>83</v>
      </c>
      <c r="D1847" s="2" t="s">
        <v>84</v>
      </c>
      <c r="E1847" s="2" t="s">
        <v>30</v>
      </c>
      <c r="F1847" s="2" t="s">
        <v>72</v>
      </c>
      <c r="G1847" s="2" t="s">
        <v>474</v>
      </c>
      <c r="H1847" s="4">
        <v>20000</v>
      </c>
      <c r="I1847" s="4">
        <v>20000</v>
      </c>
    </row>
    <row r="1848" spans="1:9" x14ac:dyDescent="0.35">
      <c r="A1848" s="2" t="s">
        <v>2073</v>
      </c>
      <c r="B1848" s="3">
        <v>45959</v>
      </c>
      <c r="C1848" s="2" t="s">
        <v>83</v>
      </c>
      <c r="D1848" s="2" t="s">
        <v>84</v>
      </c>
      <c r="E1848" s="2" t="s">
        <v>30</v>
      </c>
      <c r="F1848" s="2" t="s">
        <v>72</v>
      </c>
      <c r="G1848" s="2" t="s">
        <v>474</v>
      </c>
      <c r="H1848" s="4">
        <v>30000</v>
      </c>
      <c r="I1848" s="4">
        <v>30000</v>
      </c>
    </row>
    <row r="1849" spans="1:9" x14ac:dyDescent="0.35">
      <c r="A1849" s="2" t="s">
        <v>2074</v>
      </c>
      <c r="B1849" s="3">
        <v>45959</v>
      </c>
      <c r="C1849" s="2" t="s">
        <v>136</v>
      </c>
      <c r="D1849" s="2" t="s">
        <v>137</v>
      </c>
      <c r="E1849" s="2" t="s">
        <v>30</v>
      </c>
      <c r="F1849" s="2" t="s">
        <v>31</v>
      </c>
      <c r="G1849" s="2" t="s">
        <v>474</v>
      </c>
      <c r="H1849" s="4">
        <v>772218</v>
      </c>
      <c r="I1849" s="4">
        <v>772218</v>
      </c>
    </row>
    <row r="1850" spans="1:9" x14ac:dyDescent="0.35">
      <c r="A1850" s="2" t="s">
        <v>2075</v>
      </c>
      <c r="B1850" s="3">
        <v>45959</v>
      </c>
      <c r="C1850" s="2" t="s">
        <v>99</v>
      </c>
      <c r="D1850" s="2" t="s">
        <v>100</v>
      </c>
      <c r="E1850" s="2" t="s">
        <v>30</v>
      </c>
      <c r="F1850" s="2" t="s">
        <v>31</v>
      </c>
      <c r="G1850" s="2" t="s">
        <v>474</v>
      </c>
      <c r="H1850" s="4">
        <v>2483181.4</v>
      </c>
      <c r="I1850" s="4">
        <v>2483181.4</v>
      </c>
    </row>
    <row r="1851" spans="1:9" x14ac:dyDescent="0.35">
      <c r="A1851" s="2" t="s">
        <v>2076</v>
      </c>
      <c r="B1851" s="3">
        <v>45959</v>
      </c>
      <c r="C1851" s="2" t="s">
        <v>33</v>
      </c>
      <c r="D1851" s="2" t="s">
        <v>34</v>
      </c>
      <c r="E1851" s="2" t="s">
        <v>30</v>
      </c>
      <c r="F1851" s="2" t="s">
        <v>113</v>
      </c>
      <c r="G1851" s="2" t="s">
        <v>474</v>
      </c>
      <c r="H1851" s="4">
        <v>53405</v>
      </c>
      <c r="I1851" s="4">
        <v>53405</v>
      </c>
    </row>
    <row r="1852" spans="1:9" x14ac:dyDescent="0.35">
      <c r="A1852" s="2" t="s">
        <v>2077</v>
      </c>
      <c r="B1852" s="3">
        <v>45959</v>
      </c>
      <c r="C1852" s="2" t="s">
        <v>83</v>
      </c>
      <c r="D1852" s="2" t="s">
        <v>84</v>
      </c>
      <c r="E1852" s="2" t="s">
        <v>30</v>
      </c>
      <c r="F1852" s="2" t="s">
        <v>72</v>
      </c>
      <c r="G1852" s="2" t="s">
        <v>474</v>
      </c>
      <c r="H1852" s="4">
        <v>30000</v>
      </c>
      <c r="I1852" s="4">
        <v>30000</v>
      </c>
    </row>
    <row r="1853" spans="1:9" x14ac:dyDescent="0.35">
      <c r="A1853" s="2" t="s">
        <v>2078</v>
      </c>
      <c r="B1853" s="3">
        <v>45959</v>
      </c>
      <c r="C1853" s="2" t="s">
        <v>214</v>
      </c>
      <c r="D1853" s="2" t="s">
        <v>215</v>
      </c>
      <c r="E1853" s="2" t="s">
        <v>30</v>
      </c>
      <c r="F1853" s="2" t="s">
        <v>113</v>
      </c>
      <c r="G1853" s="2" t="s">
        <v>474</v>
      </c>
      <c r="H1853" s="4">
        <v>2800000</v>
      </c>
      <c r="I1853" s="4">
        <v>2800000</v>
      </c>
    </row>
    <row r="1854" spans="1:9" x14ac:dyDescent="0.35">
      <c r="A1854" s="2" t="s">
        <v>2079</v>
      </c>
      <c r="B1854" s="3">
        <v>45959</v>
      </c>
      <c r="C1854" s="2" t="s">
        <v>74</v>
      </c>
      <c r="D1854" s="2" t="s">
        <v>75</v>
      </c>
      <c r="E1854" s="2" t="s">
        <v>30</v>
      </c>
      <c r="F1854" s="2" t="s">
        <v>72</v>
      </c>
      <c r="G1854" s="2" t="s">
        <v>474</v>
      </c>
      <c r="H1854" s="4">
        <v>61000</v>
      </c>
      <c r="I1854" s="4">
        <v>61000</v>
      </c>
    </row>
    <row r="1855" spans="1:9" x14ac:dyDescent="0.35">
      <c r="A1855" s="2" t="s">
        <v>2080</v>
      </c>
      <c r="B1855" s="3">
        <v>45959</v>
      </c>
      <c r="C1855" s="2" t="s">
        <v>83</v>
      </c>
      <c r="D1855" s="2" t="s">
        <v>84</v>
      </c>
      <c r="E1855" s="2" t="s">
        <v>30</v>
      </c>
      <c r="F1855" s="2" t="s">
        <v>72</v>
      </c>
      <c r="G1855" s="2" t="s">
        <v>474</v>
      </c>
      <c r="H1855" s="4">
        <v>10000</v>
      </c>
      <c r="I1855" s="4">
        <v>10000</v>
      </c>
    </row>
    <row r="1856" spans="1:9" x14ac:dyDescent="0.35">
      <c r="A1856" s="2" t="s">
        <v>2081</v>
      </c>
      <c r="B1856" s="3">
        <v>45959</v>
      </c>
      <c r="C1856" s="2" t="s">
        <v>83</v>
      </c>
      <c r="D1856" s="2" t="s">
        <v>84</v>
      </c>
      <c r="E1856" s="2" t="s">
        <v>30</v>
      </c>
      <c r="F1856" s="2" t="s">
        <v>72</v>
      </c>
      <c r="G1856" s="2" t="s">
        <v>474</v>
      </c>
      <c r="H1856" s="4">
        <v>1600</v>
      </c>
      <c r="I1856" s="4">
        <v>1600</v>
      </c>
    </row>
    <row r="1857" spans="1:9" x14ac:dyDescent="0.35">
      <c r="A1857" s="2" t="s">
        <v>2082</v>
      </c>
      <c r="B1857" s="3">
        <v>45959</v>
      </c>
      <c r="C1857" s="2" t="s">
        <v>83</v>
      </c>
      <c r="D1857" s="2" t="s">
        <v>84</v>
      </c>
      <c r="E1857" s="2" t="s">
        <v>30</v>
      </c>
      <c r="F1857" s="2" t="s">
        <v>72</v>
      </c>
      <c r="G1857" s="2" t="s">
        <v>474</v>
      </c>
      <c r="H1857" s="4">
        <v>26200</v>
      </c>
      <c r="I1857" s="4">
        <v>26200</v>
      </c>
    </row>
    <row r="1858" spans="1:9" x14ac:dyDescent="0.35">
      <c r="A1858" s="2" t="s">
        <v>2083</v>
      </c>
      <c r="B1858" s="3">
        <v>45959</v>
      </c>
      <c r="C1858" s="2" t="s">
        <v>49</v>
      </c>
      <c r="D1858" s="2" t="s">
        <v>50</v>
      </c>
      <c r="E1858" s="2" t="s">
        <v>30</v>
      </c>
      <c r="F1858" s="2" t="s">
        <v>259</v>
      </c>
      <c r="G1858" s="2" t="s">
        <v>474</v>
      </c>
      <c r="H1858" s="4">
        <v>2009000</v>
      </c>
      <c r="I1858" s="4">
        <v>2009000</v>
      </c>
    </row>
    <row r="1859" spans="1:9" x14ac:dyDescent="0.35">
      <c r="A1859" s="2" t="s">
        <v>2084</v>
      </c>
      <c r="B1859" s="3">
        <v>45959</v>
      </c>
      <c r="C1859" s="2" t="s">
        <v>741</v>
      </c>
      <c r="D1859" s="2" t="s">
        <v>742</v>
      </c>
      <c r="E1859" s="2" t="s">
        <v>30</v>
      </c>
      <c r="F1859" s="2" t="s">
        <v>72</v>
      </c>
      <c r="G1859" s="2" t="s">
        <v>474</v>
      </c>
      <c r="H1859" s="4">
        <v>24104</v>
      </c>
      <c r="I1859" s="4">
        <v>24104</v>
      </c>
    </row>
    <row r="1860" spans="1:9" x14ac:dyDescent="0.35">
      <c r="A1860" s="2" t="s">
        <v>2085</v>
      </c>
      <c r="B1860" s="3">
        <v>45958</v>
      </c>
      <c r="C1860" s="2" t="s">
        <v>523</v>
      </c>
      <c r="D1860" s="2" t="s">
        <v>524</v>
      </c>
      <c r="E1860" s="2" t="s">
        <v>30</v>
      </c>
      <c r="F1860" s="2" t="s">
        <v>80</v>
      </c>
      <c r="G1860" s="2" t="s">
        <v>474</v>
      </c>
      <c r="H1860" s="4">
        <v>104895126.89</v>
      </c>
      <c r="I1860" s="4">
        <v>104895126.89</v>
      </c>
    </row>
    <row r="1861" spans="1:9" x14ac:dyDescent="0.35">
      <c r="A1861" s="2" t="s">
        <v>2086</v>
      </c>
      <c r="B1861" s="3">
        <v>45958</v>
      </c>
      <c r="C1861" s="2" t="s">
        <v>14</v>
      </c>
      <c r="D1861" s="2" t="s">
        <v>15</v>
      </c>
      <c r="E1861" s="2" t="s">
        <v>30</v>
      </c>
      <c r="F1861" s="2" t="s">
        <v>278</v>
      </c>
      <c r="G1861" s="2" t="s">
        <v>474</v>
      </c>
      <c r="H1861" s="4">
        <v>152000</v>
      </c>
      <c r="I1861" s="4">
        <v>152000</v>
      </c>
    </row>
    <row r="1862" spans="1:9" x14ac:dyDescent="0.35">
      <c r="A1862" s="2" t="s">
        <v>2087</v>
      </c>
      <c r="B1862" s="3">
        <v>45958</v>
      </c>
      <c r="C1862" s="2" t="s">
        <v>379</v>
      </c>
      <c r="D1862" s="2" t="s">
        <v>380</v>
      </c>
      <c r="E1862" s="2" t="s">
        <v>30</v>
      </c>
      <c r="F1862" s="2" t="s">
        <v>278</v>
      </c>
      <c r="G1862" s="2" t="s">
        <v>474</v>
      </c>
      <c r="H1862" s="4">
        <v>60000</v>
      </c>
      <c r="I1862" s="4">
        <v>60000</v>
      </c>
    </row>
    <row r="1863" spans="1:9" x14ac:dyDescent="0.35">
      <c r="A1863" s="2" t="s">
        <v>2088</v>
      </c>
      <c r="B1863" s="3">
        <v>45958</v>
      </c>
      <c r="C1863" s="2" t="s">
        <v>379</v>
      </c>
      <c r="D1863" s="2" t="s">
        <v>380</v>
      </c>
      <c r="E1863" s="2" t="s">
        <v>30</v>
      </c>
      <c r="F1863" s="2" t="s">
        <v>278</v>
      </c>
      <c r="G1863" s="2" t="s">
        <v>474</v>
      </c>
      <c r="H1863" s="4">
        <v>104790</v>
      </c>
      <c r="I1863" s="4">
        <v>104790</v>
      </c>
    </row>
    <row r="1864" spans="1:9" x14ac:dyDescent="0.35">
      <c r="A1864" s="2" t="s">
        <v>2089</v>
      </c>
      <c r="B1864" s="3">
        <v>45958</v>
      </c>
      <c r="C1864" s="2" t="s">
        <v>741</v>
      </c>
      <c r="D1864" s="2" t="s">
        <v>742</v>
      </c>
      <c r="E1864" s="2" t="s">
        <v>30</v>
      </c>
      <c r="F1864" s="2" t="s">
        <v>278</v>
      </c>
      <c r="G1864" s="2" t="s">
        <v>474</v>
      </c>
      <c r="H1864" s="4">
        <v>10000</v>
      </c>
      <c r="I1864" s="4">
        <v>10000</v>
      </c>
    </row>
    <row r="1865" spans="1:9" x14ac:dyDescent="0.35">
      <c r="A1865" s="2" t="s">
        <v>2090</v>
      </c>
      <c r="B1865" s="3">
        <v>45958</v>
      </c>
      <c r="C1865" s="2" t="s">
        <v>379</v>
      </c>
      <c r="D1865" s="2" t="s">
        <v>380</v>
      </c>
      <c r="E1865" s="2" t="s">
        <v>30</v>
      </c>
      <c r="F1865" s="2" t="s">
        <v>278</v>
      </c>
      <c r="G1865" s="2" t="s">
        <v>474</v>
      </c>
      <c r="H1865" s="4">
        <v>31185</v>
      </c>
      <c r="I1865" s="4">
        <v>31185</v>
      </c>
    </row>
    <row r="1866" spans="1:9" x14ac:dyDescent="0.35">
      <c r="A1866" s="2" t="s">
        <v>2091</v>
      </c>
      <c r="B1866" s="3">
        <v>45958</v>
      </c>
      <c r="C1866" s="2" t="s">
        <v>17</v>
      </c>
      <c r="D1866" s="2" t="s">
        <v>18</v>
      </c>
      <c r="E1866" s="2" t="s">
        <v>30</v>
      </c>
      <c r="F1866" s="2" t="s">
        <v>208</v>
      </c>
      <c r="G1866" s="2" t="s">
        <v>474</v>
      </c>
      <c r="H1866" s="4">
        <v>742000</v>
      </c>
      <c r="I1866" s="4">
        <v>742000</v>
      </c>
    </row>
    <row r="1867" spans="1:9" x14ac:dyDescent="0.35">
      <c r="A1867" s="2" t="s">
        <v>2092</v>
      </c>
      <c r="B1867" s="3">
        <v>45958</v>
      </c>
      <c r="C1867" s="2" t="s">
        <v>92</v>
      </c>
      <c r="D1867" s="2" t="s">
        <v>93</v>
      </c>
      <c r="E1867" s="2" t="s">
        <v>30</v>
      </c>
      <c r="F1867" s="2" t="s">
        <v>65</v>
      </c>
      <c r="G1867" s="2" t="s">
        <v>474</v>
      </c>
      <c r="H1867" s="4">
        <v>260820</v>
      </c>
      <c r="I1867" s="4">
        <v>260820</v>
      </c>
    </row>
    <row r="1868" spans="1:9" x14ac:dyDescent="0.35">
      <c r="A1868" s="2" t="s">
        <v>2093</v>
      </c>
      <c r="B1868" s="3">
        <v>45958</v>
      </c>
      <c r="C1868" s="2" t="s">
        <v>126</v>
      </c>
      <c r="D1868" s="2" t="s">
        <v>127</v>
      </c>
      <c r="E1868" s="2" t="s">
        <v>30</v>
      </c>
      <c r="F1868" s="2" t="s">
        <v>65</v>
      </c>
      <c r="G1868" s="2" t="s">
        <v>474</v>
      </c>
      <c r="H1868" s="4">
        <v>71715</v>
      </c>
      <c r="I1868" s="4">
        <v>71715</v>
      </c>
    </row>
    <row r="1869" spans="1:9" x14ac:dyDescent="0.35">
      <c r="A1869" s="2" t="s">
        <v>2094</v>
      </c>
      <c r="B1869" s="3">
        <v>45958</v>
      </c>
      <c r="C1869" s="2" t="s">
        <v>145</v>
      </c>
      <c r="D1869" s="2" t="s">
        <v>146</v>
      </c>
      <c r="E1869" s="2" t="s">
        <v>30</v>
      </c>
      <c r="F1869" s="2" t="s">
        <v>65</v>
      </c>
      <c r="G1869" s="2" t="s">
        <v>474</v>
      </c>
      <c r="H1869" s="4">
        <v>124635</v>
      </c>
      <c r="I1869" s="4">
        <v>124635</v>
      </c>
    </row>
    <row r="1870" spans="1:9" x14ac:dyDescent="0.35">
      <c r="A1870" s="2" t="s">
        <v>2095</v>
      </c>
      <c r="B1870" s="3">
        <v>45959</v>
      </c>
      <c r="C1870" s="2" t="s">
        <v>99</v>
      </c>
      <c r="D1870" s="2" t="s">
        <v>100</v>
      </c>
      <c r="E1870" s="2" t="s">
        <v>30</v>
      </c>
      <c r="F1870" s="2" t="s">
        <v>65</v>
      </c>
      <c r="G1870" s="2" t="s">
        <v>474</v>
      </c>
      <c r="H1870" s="4">
        <v>131160</v>
      </c>
      <c r="I1870" s="4">
        <v>131160</v>
      </c>
    </row>
    <row r="1871" spans="1:9" x14ac:dyDescent="0.35">
      <c r="A1871" s="2" t="s">
        <v>2096</v>
      </c>
      <c r="B1871" s="3">
        <v>45958</v>
      </c>
      <c r="C1871" s="2" t="s">
        <v>482</v>
      </c>
      <c r="D1871" s="2" t="s">
        <v>483</v>
      </c>
      <c r="E1871" s="2" t="s">
        <v>30</v>
      </c>
      <c r="F1871" s="2" t="s">
        <v>65</v>
      </c>
      <c r="G1871" s="2" t="s">
        <v>474</v>
      </c>
      <c r="H1871" s="4">
        <v>31290</v>
      </c>
      <c r="I1871" s="4">
        <v>31290</v>
      </c>
    </row>
    <row r="1872" spans="1:9" x14ac:dyDescent="0.35">
      <c r="A1872" s="2" t="s">
        <v>2097</v>
      </c>
      <c r="B1872" s="3">
        <v>45958</v>
      </c>
      <c r="C1872" s="2" t="s">
        <v>92</v>
      </c>
      <c r="D1872" s="2" t="s">
        <v>93</v>
      </c>
      <c r="E1872" s="2" t="s">
        <v>30</v>
      </c>
      <c r="F1872" s="2" t="s">
        <v>65</v>
      </c>
      <c r="G1872" s="2" t="s">
        <v>474</v>
      </c>
      <c r="H1872" s="4">
        <v>165165</v>
      </c>
      <c r="I1872" s="4">
        <v>165165</v>
      </c>
    </row>
    <row r="1873" spans="1:9" x14ac:dyDescent="0.35">
      <c r="A1873" s="2" t="s">
        <v>2098</v>
      </c>
      <c r="B1873" s="3">
        <v>45958</v>
      </c>
      <c r="C1873" s="2" t="s">
        <v>379</v>
      </c>
      <c r="D1873" s="2" t="s">
        <v>380</v>
      </c>
      <c r="E1873" s="2" t="s">
        <v>30</v>
      </c>
      <c r="F1873" s="2" t="s">
        <v>278</v>
      </c>
      <c r="G1873" s="2" t="s">
        <v>474</v>
      </c>
      <c r="H1873" s="4">
        <v>47500</v>
      </c>
      <c r="I1873" s="4">
        <v>47500</v>
      </c>
    </row>
    <row r="1874" spans="1:9" x14ac:dyDescent="0.35">
      <c r="A1874" s="2" t="s">
        <v>2099</v>
      </c>
      <c r="B1874" s="3">
        <v>45958</v>
      </c>
      <c r="C1874" s="2" t="s">
        <v>33</v>
      </c>
      <c r="D1874" s="2" t="s">
        <v>34</v>
      </c>
      <c r="E1874" s="2" t="s">
        <v>30</v>
      </c>
      <c r="F1874" s="2" t="s">
        <v>113</v>
      </c>
      <c r="G1874" s="2" t="s">
        <v>474</v>
      </c>
      <c r="H1874" s="4">
        <v>410000</v>
      </c>
      <c r="I1874" s="4">
        <v>410000</v>
      </c>
    </row>
    <row r="1875" spans="1:9" x14ac:dyDescent="0.35">
      <c r="A1875" s="2" t="s">
        <v>2100</v>
      </c>
      <c r="B1875" s="3">
        <v>45958</v>
      </c>
      <c r="C1875" s="2" t="s">
        <v>285</v>
      </c>
      <c r="D1875" s="2" t="s">
        <v>286</v>
      </c>
      <c r="E1875" s="2" t="s">
        <v>30</v>
      </c>
      <c r="F1875" s="2" t="s">
        <v>65</v>
      </c>
      <c r="G1875" s="2" t="s">
        <v>474</v>
      </c>
      <c r="H1875" s="4">
        <v>147000</v>
      </c>
      <c r="I1875" s="4">
        <v>147000</v>
      </c>
    </row>
    <row r="1876" spans="1:9" x14ac:dyDescent="0.35">
      <c r="A1876" s="2" t="s">
        <v>2101</v>
      </c>
      <c r="B1876" s="3">
        <v>45958</v>
      </c>
      <c r="C1876" s="2" t="s">
        <v>92</v>
      </c>
      <c r="D1876" s="2" t="s">
        <v>93</v>
      </c>
      <c r="E1876" s="2" t="s">
        <v>30</v>
      </c>
      <c r="F1876" s="2" t="s">
        <v>65</v>
      </c>
      <c r="G1876" s="2" t="s">
        <v>474</v>
      </c>
      <c r="H1876" s="4">
        <v>48615</v>
      </c>
      <c r="I1876" s="4">
        <v>48615</v>
      </c>
    </row>
    <row r="1877" spans="1:9" x14ac:dyDescent="0.35">
      <c r="A1877" s="2" t="s">
        <v>2102</v>
      </c>
      <c r="B1877" s="3">
        <v>45958</v>
      </c>
      <c r="C1877" s="2" t="s">
        <v>139</v>
      </c>
      <c r="D1877" s="2" t="s">
        <v>140</v>
      </c>
      <c r="E1877" s="2" t="s">
        <v>30</v>
      </c>
      <c r="F1877" s="2" t="s">
        <v>31</v>
      </c>
      <c r="G1877" s="2" t="s">
        <v>474</v>
      </c>
      <c r="H1877" s="4">
        <v>320000</v>
      </c>
      <c r="I1877" s="4">
        <v>320000</v>
      </c>
    </row>
    <row r="1878" spans="1:9" x14ac:dyDescent="0.35">
      <c r="A1878" s="2" t="s">
        <v>2103</v>
      </c>
      <c r="B1878" s="3">
        <v>45958</v>
      </c>
      <c r="C1878" s="2" t="s">
        <v>49</v>
      </c>
      <c r="D1878" s="2" t="s">
        <v>50</v>
      </c>
      <c r="E1878" s="2" t="s">
        <v>30</v>
      </c>
      <c r="F1878" s="2" t="s">
        <v>103</v>
      </c>
      <c r="G1878" s="2" t="s">
        <v>474</v>
      </c>
      <c r="H1878" s="4">
        <v>50732.76</v>
      </c>
      <c r="I1878" s="4">
        <v>50732.76</v>
      </c>
    </row>
    <row r="1879" spans="1:9" x14ac:dyDescent="0.35">
      <c r="A1879" s="2" t="s">
        <v>2104</v>
      </c>
      <c r="B1879" s="3">
        <v>45958</v>
      </c>
      <c r="C1879" s="2" t="s">
        <v>162</v>
      </c>
      <c r="D1879" s="2" t="s">
        <v>163</v>
      </c>
      <c r="E1879" s="2" t="s">
        <v>30</v>
      </c>
      <c r="F1879" s="2" t="s">
        <v>39</v>
      </c>
      <c r="G1879" s="2" t="s">
        <v>474</v>
      </c>
      <c r="H1879" s="4">
        <v>80000</v>
      </c>
      <c r="I1879" s="4">
        <v>80000</v>
      </c>
    </row>
    <row r="1880" spans="1:9" x14ac:dyDescent="0.35">
      <c r="A1880" s="2" t="s">
        <v>2105</v>
      </c>
      <c r="B1880" s="3">
        <v>45958</v>
      </c>
      <c r="C1880" s="2" t="s">
        <v>58</v>
      </c>
      <c r="D1880" s="2" t="s">
        <v>59</v>
      </c>
      <c r="E1880" s="2" t="s">
        <v>30</v>
      </c>
      <c r="F1880" s="2" t="s">
        <v>39</v>
      </c>
      <c r="G1880" s="2" t="s">
        <v>474</v>
      </c>
      <c r="H1880" s="4">
        <v>182810</v>
      </c>
      <c r="I1880" s="4">
        <v>182810</v>
      </c>
    </row>
    <row r="1881" spans="1:9" x14ac:dyDescent="0.35">
      <c r="A1881" s="2" t="s">
        <v>2106</v>
      </c>
      <c r="B1881" s="3">
        <v>45958</v>
      </c>
      <c r="C1881" s="2" t="s">
        <v>49</v>
      </c>
      <c r="D1881" s="2" t="s">
        <v>50</v>
      </c>
      <c r="E1881" s="2" t="s">
        <v>30</v>
      </c>
      <c r="F1881" s="2" t="s">
        <v>278</v>
      </c>
      <c r="G1881" s="2" t="s">
        <v>474</v>
      </c>
      <c r="H1881" s="4">
        <v>304784.8</v>
      </c>
      <c r="I1881" s="4">
        <v>304784.8</v>
      </c>
    </row>
    <row r="1882" spans="1:9" x14ac:dyDescent="0.35">
      <c r="A1882" s="2" t="s">
        <v>2107</v>
      </c>
      <c r="B1882" s="3">
        <v>45958</v>
      </c>
      <c r="C1882" s="2" t="s">
        <v>136</v>
      </c>
      <c r="D1882" s="2" t="s">
        <v>137</v>
      </c>
      <c r="E1882" s="2" t="s">
        <v>30</v>
      </c>
      <c r="F1882" s="2" t="s">
        <v>278</v>
      </c>
      <c r="G1882" s="2" t="s">
        <v>474</v>
      </c>
      <c r="H1882" s="4">
        <v>45000</v>
      </c>
      <c r="I1882" s="4">
        <v>45000</v>
      </c>
    </row>
    <row r="1883" spans="1:9" x14ac:dyDescent="0.35">
      <c r="A1883" s="2" t="s">
        <v>2108</v>
      </c>
      <c r="B1883" s="3">
        <v>45959</v>
      </c>
      <c r="C1883" s="2" t="s">
        <v>77</v>
      </c>
      <c r="D1883" s="2" t="s">
        <v>78</v>
      </c>
      <c r="E1883" s="2" t="s">
        <v>30</v>
      </c>
      <c r="F1883" s="2" t="s">
        <v>56</v>
      </c>
      <c r="G1883" s="2" t="s">
        <v>474</v>
      </c>
      <c r="H1883" s="4">
        <v>80000</v>
      </c>
      <c r="I1883" s="4">
        <v>80000</v>
      </c>
    </row>
    <row r="1884" spans="1:9" x14ac:dyDescent="0.35">
      <c r="A1884" s="2" t="s">
        <v>2109</v>
      </c>
      <c r="B1884" s="3">
        <v>45959</v>
      </c>
      <c r="C1884" s="2" t="s">
        <v>136</v>
      </c>
      <c r="D1884" s="2" t="s">
        <v>137</v>
      </c>
      <c r="E1884" s="2" t="s">
        <v>30</v>
      </c>
      <c r="F1884" s="2" t="s">
        <v>56</v>
      </c>
      <c r="G1884" s="2" t="s">
        <v>474</v>
      </c>
      <c r="H1884" s="4">
        <v>31290</v>
      </c>
      <c r="I1884" s="4">
        <v>31290</v>
      </c>
    </row>
    <row r="1885" spans="1:9" x14ac:dyDescent="0.35">
      <c r="A1885" s="2" t="s">
        <v>2110</v>
      </c>
      <c r="B1885" s="3">
        <v>45958</v>
      </c>
      <c r="C1885" s="2" t="s">
        <v>49</v>
      </c>
      <c r="D1885" s="2" t="s">
        <v>50</v>
      </c>
      <c r="E1885" s="2" t="s">
        <v>30</v>
      </c>
      <c r="F1885" s="2" t="s">
        <v>56</v>
      </c>
      <c r="G1885" s="2" t="s">
        <v>474</v>
      </c>
      <c r="H1885" s="4">
        <v>85785</v>
      </c>
      <c r="I1885" s="4">
        <v>85785</v>
      </c>
    </row>
    <row r="1886" spans="1:9" x14ac:dyDescent="0.35">
      <c r="A1886" s="2" t="s">
        <v>2111</v>
      </c>
      <c r="B1886" s="3">
        <v>45958</v>
      </c>
      <c r="C1886" s="2" t="s">
        <v>49</v>
      </c>
      <c r="D1886" s="2" t="s">
        <v>50</v>
      </c>
      <c r="E1886" s="2" t="s">
        <v>30</v>
      </c>
      <c r="F1886" s="2" t="s">
        <v>56</v>
      </c>
      <c r="G1886" s="2" t="s">
        <v>474</v>
      </c>
      <c r="H1886" s="4">
        <v>101115</v>
      </c>
      <c r="I1886" s="4">
        <v>101115</v>
      </c>
    </row>
    <row r="1887" spans="1:9" x14ac:dyDescent="0.35">
      <c r="A1887" s="2" t="s">
        <v>2112</v>
      </c>
      <c r="B1887" s="3">
        <v>45958</v>
      </c>
      <c r="C1887" s="2" t="s">
        <v>49</v>
      </c>
      <c r="D1887" s="2" t="s">
        <v>50</v>
      </c>
      <c r="E1887" s="2" t="s">
        <v>30</v>
      </c>
      <c r="F1887" s="2" t="s">
        <v>56</v>
      </c>
      <c r="G1887" s="2" t="s">
        <v>474</v>
      </c>
      <c r="H1887" s="4">
        <v>105000</v>
      </c>
      <c r="I1887" s="4">
        <v>105000</v>
      </c>
    </row>
    <row r="1888" spans="1:9" x14ac:dyDescent="0.35">
      <c r="A1888" s="2" t="s">
        <v>2113</v>
      </c>
      <c r="B1888" s="3">
        <v>45958</v>
      </c>
      <c r="C1888" s="2" t="s">
        <v>118</v>
      </c>
      <c r="D1888" s="2" t="s">
        <v>119</v>
      </c>
      <c r="E1888" s="2" t="s">
        <v>30</v>
      </c>
      <c r="F1888" s="2" t="s">
        <v>11</v>
      </c>
      <c r="G1888" s="2" t="s">
        <v>474</v>
      </c>
      <c r="H1888" s="4">
        <v>305500</v>
      </c>
      <c r="I1888" s="4">
        <v>305500</v>
      </c>
    </row>
    <row r="1889" spans="1:9" x14ac:dyDescent="0.35">
      <c r="A1889" s="2" t="s">
        <v>2114</v>
      </c>
      <c r="B1889" s="3">
        <v>45958</v>
      </c>
      <c r="C1889" s="2" t="s">
        <v>379</v>
      </c>
      <c r="D1889" s="2" t="s">
        <v>380</v>
      </c>
      <c r="E1889" s="2" t="s">
        <v>30</v>
      </c>
      <c r="F1889" s="2" t="s">
        <v>278</v>
      </c>
      <c r="G1889" s="2" t="s">
        <v>474</v>
      </c>
      <c r="H1889" s="4">
        <v>66700</v>
      </c>
      <c r="I1889" s="4">
        <v>66700</v>
      </c>
    </row>
    <row r="1890" spans="1:9" x14ac:dyDescent="0.35">
      <c r="A1890" s="2" t="s">
        <v>2115</v>
      </c>
      <c r="B1890" s="3">
        <v>45958</v>
      </c>
      <c r="C1890" s="2" t="s">
        <v>92</v>
      </c>
      <c r="D1890" s="2" t="s">
        <v>93</v>
      </c>
      <c r="E1890" s="2" t="s">
        <v>30</v>
      </c>
      <c r="F1890" s="2" t="s">
        <v>56</v>
      </c>
      <c r="G1890" s="2" t="s">
        <v>474</v>
      </c>
      <c r="H1890" s="4">
        <v>80535</v>
      </c>
      <c r="I1890" s="4">
        <v>80535</v>
      </c>
    </row>
    <row r="1891" spans="1:9" x14ac:dyDescent="0.35">
      <c r="A1891" s="2" t="s">
        <v>2116</v>
      </c>
      <c r="B1891" s="3">
        <v>45958</v>
      </c>
      <c r="C1891" s="2" t="s">
        <v>14</v>
      </c>
      <c r="D1891" s="2" t="s">
        <v>15</v>
      </c>
      <c r="E1891" s="2" t="s">
        <v>30</v>
      </c>
      <c r="F1891" s="2" t="s">
        <v>278</v>
      </c>
      <c r="G1891" s="2" t="s">
        <v>474</v>
      </c>
      <c r="H1891" s="4">
        <v>78750</v>
      </c>
      <c r="I1891" s="4">
        <v>78750</v>
      </c>
    </row>
    <row r="1892" spans="1:9" x14ac:dyDescent="0.35">
      <c r="A1892" s="2" t="s">
        <v>2117</v>
      </c>
      <c r="B1892" s="3">
        <v>45959</v>
      </c>
      <c r="C1892" s="2" t="s">
        <v>523</v>
      </c>
      <c r="D1892" s="2" t="s">
        <v>524</v>
      </c>
      <c r="E1892" s="2" t="s">
        <v>30</v>
      </c>
      <c r="F1892" s="2" t="s">
        <v>80</v>
      </c>
      <c r="G1892" s="2" t="s">
        <v>474</v>
      </c>
      <c r="H1892" s="4">
        <v>5760515</v>
      </c>
      <c r="I1892" s="4">
        <v>5760515</v>
      </c>
    </row>
    <row r="1893" spans="1:9" x14ac:dyDescent="0.35">
      <c r="A1893" s="2" t="s">
        <v>2118</v>
      </c>
      <c r="B1893" s="3">
        <v>45958</v>
      </c>
      <c r="C1893" s="2" t="s">
        <v>92</v>
      </c>
      <c r="D1893" s="2" t="s">
        <v>93</v>
      </c>
      <c r="E1893" s="2" t="s">
        <v>30</v>
      </c>
      <c r="F1893" s="2" t="s">
        <v>103</v>
      </c>
      <c r="G1893" s="2" t="s">
        <v>474</v>
      </c>
      <c r="H1893" s="4">
        <v>30000</v>
      </c>
      <c r="I1893" s="4">
        <v>30000</v>
      </c>
    </row>
    <row r="1894" spans="1:9" x14ac:dyDescent="0.35">
      <c r="A1894" s="2" t="s">
        <v>2119</v>
      </c>
      <c r="B1894" s="3">
        <v>45958</v>
      </c>
      <c r="C1894" s="2" t="s">
        <v>379</v>
      </c>
      <c r="D1894" s="2" t="s">
        <v>380</v>
      </c>
      <c r="E1894" s="2" t="s">
        <v>30</v>
      </c>
      <c r="F1894" s="2" t="s">
        <v>31</v>
      </c>
      <c r="G1894" s="2" t="s">
        <v>474</v>
      </c>
      <c r="H1894" s="4">
        <v>582000</v>
      </c>
      <c r="I1894" s="4">
        <v>552900</v>
      </c>
    </row>
    <row r="1895" spans="1:9" x14ac:dyDescent="0.35">
      <c r="A1895" s="2" t="s">
        <v>2120</v>
      </c>
      <c r="B1895" s="3">
        <v>45958</v>
      </c>
      <c r="C1895" s="2" t="s">
        <v>139</v>
      </c>
      <c r="D1895" s="2" t="s">
        <v>140</v>
      </c>
      <c r="E1895" s="2" t="s">
        <v>30</v>
      </c>
      <c r="F1895" s="2" t="s">
        <v>31</v>
      </c>
      <c r="G1895" s="2" t="s">
        <v>474</v>
      </c>
      <c r="H1895" s="4">
        <v>116175</v>
      </c>
      <c r="I1895" s="4">
        <v>116175</v>
      </c>
    </row>
    <row r="1896" spans="1:9" x14ac:dyDescent="0.35">
      <c r="A1896" s="2" t="s">
        <v>2121</v>
      </c>
      <c r="B1896" s="3">
        <v>45958</v>
      </c>
      <c r="C1896" s="2" t="s">
        <v>99</v>
      </c>
      <c r="D1896" s="2" t="s">
        <v>100</v>
      </c>
      <c r="E1896" s="2" t="s">
        <v>30</v>
      </c>
      <c r="F1896" s="2" t="s">
        <v>208</v>
      </c>
      <c r="G1896" s="2" t="s">
        <v>474</v>
      </c>
      <c r="H1896" s="4">
        <v>110000</v>
      </c>
      <c r="I1896" s="4">
        <v>110000</v>
      </c>
    </row>
    <row r="1897" spans="1:9" x14ac:dyDescent="0.35">
      <c r="A1897" s="2" t="s">
        <v>2122</v>
      </c>
      <c r="B1897" s="3">
        <v>45958</v>
      </c>
      <c r="C1897" s="2" t="s">
        <v>145</v>
      </c>
      <c r="D1897" s="2" t="s">
        <v>146</v>
      </c>
      <c r="E1897" s="2" t="s">
        <v>30</v>
      </c>
      <c r="F1897" s="2" t="s">
        <v>65</v>
      </c>
      <c r="G1897" s="2" t="s">
        <v>474</v>
      </c>
      <c r="H1897" s="4">
        <v>84000</v>
      </c>
      <c r="I1897" s="4">
        <v>84000</v>
      </c>
    </row>
    <row r="1898" spans="1:9" x14ac:dyDescent="0.35">
      <c r="A1898" s="2" t="s">
        <v>2123</v>
      </c>
      <c r="B1898" s="3">
        <v>45958</v>
      </c>
      <c r="C1898" s="2" t="s">
        <v>83</v>
      </c>
      <c r="D1898" s="2" t="s">
        <v>84</v>
      </c>
      <c r="E1898" s="2" t="s">
        <v>30</v>
      </c>
      <c r="F1898" s="2" t="s">
        <v>65</v>
      </c>
      <c r="G1898" s="2" t="s">
        <v>474</v>
      </c>
      <c r="H1898" s="4">
        <v>42000</v>
      </c>
      <c r="I1898" s="4">
        <v>42000</v>
      </c>
    </row>
    <row r="1899" spans="1:9" x14ac:dyDescent="0.35">
      <c r="A1899" s="2" t="s">
        <v>2124</v>
      </c>
      <c r="B1899" s="3">
        <v>45958</v>
      </c>
      <c r="C1899" s="2" t="s">
        <v>83</v>
      </c>
      <c r="D1899" s="2" t="s">
        <v>84</v>
      </c>
      <c r="E1899" s="2" t="s">
        <v>30</v>
      </c>
      <c r="F1899" s="2" t="s">
        <v>65</v>
      </c>
      <c r="G1899" s="2" t="s">
        <v>474</v>
      </c>
      <c r="H1899" s="4">
        <v>109095</v>
      </c>
      <c r="I1899" s="4">
        <v>109095</v>
      </c>
    </row>
    <row r="1900" spans="1:9" x14ac:dyDescent="0.35">
      <c r="A1900" s="2" t="s">
        <v>2125</v>
      </c>
      <c r="B1900" s="3">
        <v>45958</v>
      </c>
      <c r="C1900" s="2" t="s">
        <v>503</v>
      </c>
      <c r="D1900" s="2" t="s">
        <v>504</v>
      </c>
      <c r="E1900" s="2" t="s">
        <v>30</v>
      </c>
      <c r="F1900" s="2" t="s">
        <v>65</v>
      </c>
      <c r="G1900" s="2" t="s">
        <v>474</v>
      </c>
      <c r="H1900" s="4">
        <v>84000</v>
      </c>
      <c r="I1900" s="4">
        <v>84000</v>
      </c>
    </row>
    <row r="1901" spans="1:9" x14ac:dyDescent="0.35">
      <c r="A1901" s="2" t="s">
        <v>2126</v>
      </c>
      <c r="B1901" s="3">
        <v>45958</v>
      </c>
      <c r="C1901" s="2" t="s">
        <v>136</v>
      </c>
      <c r="D1901" s="2" t="s">
        <v>137</v>
      </c>
      <c r="E1901" s="2" t="s">
        <v>30</v>
      </c>
      <c r="F1901" s="2" t="s">
        <v>65</v>
      </c>
      <c r="G1901" s="2" t="s">
        <v>474</v>
      </c>
      <c r="H1901" s="4">
        <v>82950</v>
      </c>
      <c r="I1901" s="4">
        <v>82950</v>
      </c>
    </row>
    <row r="1902" spans="1:9" x14ac:dyDescent="0.35">
      <c r="A1902" s="2" t="s">
        <v>2127</v>
      </c>
      <c r="B1902" s="3">
        <v>45958</v>
      </c>
      <c r="C1902" s="2" t="s">
        <v>24</v>
      </c>
      <c r="D1902" s="2" t="s">
        <v>25</v>
      </c>
      <c r="E1902" s="2" t="s">
        <v>30</v>
      </c>
      <c r="F1902" s="2" t="s">
        <v>65</v>
      </c>
      <c r="G1902" s="2" t="s">
        <v>474</v>
      </c>
      <c r="H1902" s="4">
        <v>42000</v>
      </c>
      <c r="I1902" s="4">
        <v>42000</v>
      </c>
    </row>
    <row r="1903" spans="1:9" x14ac:dyDescent="0.35">
      <c r="A1903" s="2" t="s">
        <v>2128</v>
      </c>
      <c r="B1903" s="3">
        <v>45958</v>
      </c>
      <c r="C1903" s="2" t="s">
        <v>21</v>
      </c>
      <c r="D1903" s="2" t="s">
        <v>22</v>
      </c>
      <c r="E1903" s="2" t="s">
        <v>30</v>
      </c>
      <c r="F1903" s="2" t="s">
        <v>65</v>
      </c>
      <c r="G1903" s="2" t="s">
        <v>474</v>
      </c>
      <c r="H1903" s="4">
        <v>164535</v>
      </c>
      <c r="I1903" s="4">
        <v>164535</v>
      </c>
    </row>
    <row r="1904" spans="1:9" x14ac:dyDescent="0.35">
      <c r="A1904" s="2" t="s">
        <v>2129</v>
      </c>
      <c r="B1904" s="3">
        <v>45958</v>
      </c>
      <c r="C1904" s="2" t="s">
        <v>14</v>
      </c>
      <c r="D1904" s="2" t="s">
        <v>15</v>
      </c>
      <c r="E1904" s="2" t="s">
        <v>30</v>
      </c>
      <c r="F1904" s="2" t="s">
        <v>278</v>
      </c>
      <c r="G1904" s="2" t="s">
        <v>474</v>
      </c>
      <c r="H1904" s="4">
        <v>82215</v>
      </c>
      <c r="I1904" s="4">
        <v>82215</v>
      </c>
    </row>
    <row r="1905" spans="1:9" x14ac:dyDescent="0.35">
      <c r="A1905" s="2" t="s">
        <v>2130</v>
      </c>
      <c r="B1905" s="3">
        <v>45958</v>
      </c>
      <c r="C1905" s="2" t="s">
        <v>234</v>
      </c>
      <c r="D1905" s="2" t="s">
        <v>235</v>
      </c>
      <c r="E1905" s="2" t="s">
        <v>30</v>
      </c>
      <c r="F1905" s="2" t="s">
        <v>65</v>
      </c>
      <c r="G1905" s="2" t="s">
        <v>474</v>
      </c>
      <c r="H1905" s="4">
        <v>86205</v>
      </c>
      <c r="I1905" s="4">
        <v>86205</v>
      </c>
    </row>
    <row r="1906" spans="1:9" x14ac:dyDescent="0.35">
      <c r="A1906" s="2" t="s">
        <v>2131</v>
      </c>
      <c r="B1906" s="3">
        <v>45958</v>
      </c>
      <c r="C1906" s="2" t="s">
        <v>92</v>
      </c>
      <c r="D1906" s="2" t="s">
        <v>93</v>
      </c>
      <c r="E1906" s="2" t="s">
        <v>30</v>
      </c>
      <c r="F1906" s="2" t="s">
        <v>278</v>
      </c>
      <c r="G1906" s="2" t="s">
        <v>474</v>
      </c>
      <c r="H1906" s="4">
        <v>42000</v>
      </c>
      <c r="I1906" s="4">
        <v>42000</v>
      </c>
    </row>
    <row r="1907" spans="1:9" x14ac:dyDescent="0.35">
      <c r="A1907" s="2" t="s">
        <v>2132</v>
      </c>
      <c r="B1907" s="3">
        <v>45958</v>
      </c>
      <c r="C1907" s="2" t="s">
        <v>105</v>
      </c>
      <c r="D1907" s="2" t="s">
        <v>106</v>
      </c>
      <c r="E1907" s="2" t="s">
        <v>30</v>
      </c>
      <c r="F1907" s="2" t="s">
        <v>65</v>
      </c>
      <c r="G1907" s="2" t="s">
        <v>474</v>
      </c>
      <c r="H1907" s="4">
        <v>25410</v>
      </c>
      <c r="I1907" s="4">
        <v>25410</v>
      </c>
    </row>
    <row r="1908" spans="1:9" x14ac:dyDescent="0.35">
      <c r="A1908" s="2" t="s">
        <v>2133</v>
      </c>
      <c r="B1908" s="3">
        <v>45958</v>
      </c>
      <c r="C1908" s="2" t="s">
        <v>126</v>
      </c>
      <c r="D1908" s="2" t="s">
        <v>127</v>
      </c>
      <c r="E1908" s="2" t="s">
        <v>30</v>
      </c>
      <c r="F1908" s="2" t="s">
        <v>65</v>
      </c>
      <c r="G1908" s="2" t="s">
        <v>474</v>
      </c>
      <c r="H1908" s="4">
        <v>51030</v>
      </c>
      <c r="I1908" s="4">
        <v>51030</v>
      </c>
    </row>
    <row r="1909" spans="1:9" x14ac:dyDescent="0.35">
      <c r="A1909" s="2" t="s">
        <v>2134</v>
      </c>
      <c r="B1909" s="3">
        <v>45958</v>
      </c>
      <c r="C1909" s="2" t="s">
        <v>92</v>
      </c>
      <c r="D1909" s="2" t="s">
        <v>93</v>
      </c>
      <c r="E1909" s="2" t="s">
        <v>30</v>
      </c>
      <c r="F1909" s="2" t="s">
        <v>278</v>
      </c>
      <c r="G1909" s="2" t="s">
        <v>474</v>
      </c>
      <c r="H1909" s="4">
        <v>47250</v>
      </c>
      <c r="I1909" s="4">
        <v>47250</v>
      </c>
    </row>
    <row r="1910" spans="1:9" x14ac:dyDescent="0.35">
      <c r="A1910" s="2" t="s">
        <v>2135</v>
      </c>
      <c r="B1910" s="3">
        <v>45958</v>
      </c>
      <c r="C1910" s="2" t="s">
        <v>126</v>
      </c>
      <c r="D1910" s="2" t="s">
        <v>127</v>
      </c>
      <c r="E1910" s="2" t="s">
        <v>30</v>
      </c>
      <c r="F1910" s="2" t="s">
        <v>65</v>
      </c>
      <c r="G1910" s="2" t="s">
        <v>474</v>
      </c>
      <c r="H1910" s="4">
        <v>52080</v>
      </c>
      <c r="I1910" s="4">
        <v>52080</v>
      </c>
    </row>
    <row r="1911" spans="1:9" x14ac:dyDescent="0.35">
      <c r="A1911" s="2" t="s">
        <v>2136</v>
      </c>
      <c r="B1911" s="3">
        <v>45958</v>
      </c>
      <c r="C1911" s="2" t="s">
        <v>285</v>
      </c>
      <c r="D1911" s="2" t="s">
        <v>286</v>
      </c>
      <c r="E1911" s="2" t="s">
        <v>30</v>
      </c>
      <c r="F1911" s="2" t="s">
        <v>65</v>
      </c>
      <c r="G1911" s="2" t="s">
        <v>474</v>
      </c>
      <c r="H1911" s="4">
        <v>87465</v>
      </c>
      <c r="I1911" s="4">
        <v>87465</v>
      </c>
    </row>
    <row r="1912" spans="1:9" x14ac:dyDescent="0.35">
      <c r="A1912" s="2" t="s">
        <v>2137</v>
      </c>
      <c r="B1912" s="3">
        <v>45958</v>
      </c>
      <c r="C1912" s="2" t="s">
        <v>698</v>
      </c>
      <c r="D1912" s="2" t="s">
        <v>699</v>
      </c>
      <c r="E1912" s="2" t="s">
        <v>30</v>
      </c>
      <c r="F1912" s="2" t="s">
        <v>65</v>
      </c>
      <c r="G1912" s="2" t="s">
        <v>474</v>
      </c>
      <c r="H1912" s="4">
        <v>108570</v>
      </c>
      <c r="I1912" s="4">
        <v>108570</v>
      </c>
    </row>
    <row r="1913" spans="1:9" x14ac:dyDescent="0.35">
      <c r="A1913" s="2" t="s">
        <v>2138</v>
      </c>
      <c r="B1913" s="3">
        <v>45958</v>
      </c>
      <c r="C1913" s="2" t="s">
        <v>83</v>
      </c>
      <c r="D1913" s="2" t="s">
        <v>84</v>
      </c>
      <c r="E1913" s="2" t="s">
        <v>30</v>
      </c>
      <c r="F1913" s="2" t="s">
        <v>65</v>
      </c>
      <c r="G1913" s="2" t="s">
        <v>474</v>
      </c>
      <c r="H1913" s="4">
        <v>122745</v>
      </c>
      <c r="I1913" s="4">
        <v>122745</v>
      </c>
    </row>
    <row r="1914" spans="1:9" x14ac:dyDescent="0.35">
      <c r="A1914" s="2" t="s">
        <v>2139</v>
      </c>
      <c r="B1914" s="3">
        <v>45958</v>
      </c>
      <c r="C1914" s="2" t="s">
        <v>162</v>
      </c>
      <c r="D1914" s="2" t="s">
        <v>163</v>
      </c>
      <c r="E1914" s="2" t="s">
        <v>30</v>
      </c>
      <c r="F1914" s="2" t="s">
        <v>113</v>
      </c>
      <c r="G1914" s="2" t="s">
        <v>474</v>
      </c>
      <c r="H1914" s="4">
        <v>82521</v>
      </c>
      <c r="I1914" s="4">
        <v>82521</v>
      </c>
    </row>
    <row r="1915" spans="1:9" x14ac:dyDescent="0.35">
      <c r="A1915" s="2" t="s">
        <v>2140</v>
      </c>
      <c r="B1915" s="3">
        <v>45957</v>
      </c>
      <c r="C1915" s="2" t="s">
        <v>162</v>
      </c>
      <c r="D1915" s="2" t="s">
        <v>163</v>
      </c>
      <c r="E1915" s="2" t="s">
        <v>30</v>
      </c>
      <c r="F1915" s="2" t="s">
        <v>31</v>
      </c>
      <c r="G1915" s="2" t="s">
        <v>474</v>
      </c>
      <c r="H1915" s="4">
        <v>276800</v>
      </c>
      <c r="I1915" s="4">
        <v>276800</v>
      </c>
    </row>
    <row r="1916" spans="1:9" x14ac:dyDescent="0.35">
      <c r="A1916" s="2" t="s">
        <v>2141</v>
      </c>
      <c r="B1916" s="3">
        <v>45957</v>
      </c>
      <c r="C1916" s="2" t="s">
        <v>482</v>
      </c>
      <c r="D1916" s="2" t="s">
        <v>483</v>
      </c>
      <c r="E1916" s="2" t="s">
        <v>30</v>
      </c>
      <c r="F1916" s="2" t="s">
        <v>101</v>
      </c>
      <c r="G1916" s="2" t="s">
        <v>474</v>
      </c>
      <c r="H1916" s="4">
        <v>14700</v>
      </c>
      <c r="I1916" s="4">
        <v>14700</v>
      </c>
    </row>
    <row r="1917" spans="1:9" x14ac:dyDescent="0.35">
      <c r="A1917" s="2" t="s">
        <v>2142</v>
      </c>
      <c r="B1917" s="3">
        <v>45957</v>
      </c>
      <c r="C1917" s="2" t="s">
        <v>224</v>
      </c>
      <c r="D1917" s="2" t="s">
        <v>225</v>
      </c>
      <c r="E1917" s="2" t="s">
        <v>30</v>
      </c>
      <c r="F1917" s="2" t="s">
        <v>19</v>
      </c>
      <c r="G1917" s="2" t="s">
        <v>474</v>
      </c>
      <c r="H1917" s="4">
        <v>310407</v>
      </c>
      <c r="I1917" s="4">
        <v>310407</v>
      </c>
    </row>
    <row r="1918" spans="1:9" x14ac:dyDescent="0.35">
      <c r="A1918" s="2" t="s">
        <v>2143</v>
      </c>
      <c r="B1918" s="3">
        <v>45957</v>
      </c>
      <c r="C1918" s="2" t="s">
        <v>313</v>
      </c>
      <c r="D1918" s="2" t="s">
        <v>314</v>
      </c>
      <c r="E1918" s="2" t="s">
        <v>30</v>
      </c>
      <c r="F1918" s="2" t="s">
        <v>19</v>
      </c>
      <c r="G1918" s="2" t="s">
        <v>474</v>
      </c>
      <c r="H1918" s="4">
        <v>149213.6</v>
      </c>
      <c r="I1918" s="4">
        <v>144737.60000000001</v>
      </c>
    </row>
    <row r="1919" spans="1:9" x14ac:dyDescent="0.35">
      <c r="A1919" s="2" t="s">
        <v>2144</v>
      </c>
      <c r="B1919" s="3">
        <v>45958</v>
      </c>
      <c r="C1919" s="2" t="s">
        <v>83</v>
      </c>
      <c r="D1919" s="2" t="s">
        <v>84</v>
      </c>
      <c r="E1919" s="2" t="s">
        <v>30</v>
      </c>
      <c r="F1919" s="2" t="s">
        <v>56</v>
      </c>
      <c r="G1919" s="2" t="s">
        <v>474</v>
      </c>
      <c r="H1919" s="4">
        <v>14700</v>
      </c>
      <c r="I1919" s="4">
        <v>14700</v>
      </c>
    </row>
    <row r="1920" spans="1:9" x14ac:dyDescent="0.35">
      <c r="A1920" s="2" t="s">
        <v>2145</v>
      </c>
      <c r="B1920" s="3">
        <v>45957</v>
      </c>
      <c r="C1920" s="2" t="s">
        <v>77</v>
      </c>
      <c r="D1920" s="2" t="s">
        <v>78</v>
      </c>
      <c r="E1920" s="2" t="s">
        <v>30</v>
      </c>
      <c r="F1920" s="2" t="s">
        <v>56</v>
      </c>
      <c r="G1920" s="2" t="s">
        <v>474</v>
      </c>
      <c r="H1920" s="4">
        <v>18900</v>
      </c>
      <c r="I1920" s="4">
        <v>18900</v>
      </c>
    </row>
    <row r="1921" spans="1:9" x14ac:dyDescent="0.35">
      <c r="A1921" s="2" t="s">
        <v>2146</v>
      </c>
      <c r="B1921" s="3">
        <v>45957</v>
      </c>
      <c r="C1921" s="2" t="s">
        <v>313</v>
      </c>
      <c r="D1921" s="2" t="s">
        <v>314</v>
      </c>
      <c r="E1921" s="2" t="s">
        <v>30</v>
      </c>
      <c r="F1921" s="2" t="s">
        <v>19</v>
      </c>
      <c r="G1921" s="2" t="s">
        <v>474</v>
      </c>
      <c r="H1921" s="4">
        <v>498860</v>
      </c>
      <c r="I1921" s="4">
        <v>483894</v>
      </c>
    </row>
    <row r="1922" spans="1:9" x14ac:dyDescent="0.35">
      <c r="A1922" s="2" t="s">
        <v>2147</v>
      </c>
      <c r="B1922" s="3">
        <v>45957</v>
      </c>
      <c r="C1922" s="2" t="s">
        <v>77</v>
      </c>
      <c r="D1922" s="2" t="s">
        <v>78</v>
      </c>
      <c r="E1922" s="2" t="s">
        <v>30</v>
      </c>
      <c r="F1922" s="2" t="s">
        <v>56</v>
      </c>
      <c r="G1922" s="2" t="s">
        <v>474</v>
      </c>
      <c r="H1922" s="4">
        <v>30000</v>
      </c>
      <c r="I1922" s="4">
        <v>30000</v>
      </c>
    </row>
    <row r="1923" spans="1:9" x14ac:dyDescent="0.35">
      <c r="A1923" s="2" t="s">
        <v>2148</v>
      </c>
      <c r="B1923" s="3">
        <v>45957</v>
      </c>
      <c r="C1923" s="2" t="s">
        <v>313</v>
      </c>
      <c r="D1923" s="2" t="s">
        <v>314</v>
      </c>
      <c r="E1923" s="2" t="s">
        <v>30</v>
      </c>
      <c r="F1923" s="2" t="s">
        <v>19</v>
      </c>
      <c r="G1923" s="2" t="s">
        <v>474</v>
      </c>
      <c r="H1923" s="4">
        <v>97454.6</v>
      </c>
      <c r="I1923" s="4">
        <v>94530.6</v>
      </c>
    </row>
    <row r="1924" spans="1:9" x14ac:dyDescent="0.35">
      <c r="A1924" s="2" t="s">
        <v>2149</v>
      </c>
      <c r="B1924" s="3">
        <v>45957</v>
      </c>
      <c r="C1924" s="2" t="s">
        <v>77</v>
      </c>
      <c r="D1924" s="2" t="s">
        <v>78</v>
      </c>
      <c r="E1924" s="2" t="s">
        <v>30</v>
      </c>
      <c r="F1924" s="2" t="s">
        <v>56</v>
      </c>
      <c r="G1924" s="2" t="s">
        <v>474</v>
      </c>
      <c r="H1924" s="4">
        <v>2800</v>
      </c>
      <c r="I1924" s="4">
        <v>2800</v>
      </c>
    </row>
    <row r="1925" spans="1:9" x14ac:dyDescent="0.35">
      <c r="A1925" s="2" t="s">
        <v>2150</v>
      </c>
      <c r="B1925" s="3">
        <v>45957</v>
      </c>
      <c r="C1925" s="2" t="s">
        <v>313</v>
      </c>
      <c r="D1925" s="2" t="s">
        <v>314</v>
      </c>
      <c r="E1925" s="2" t="s">
        <v>30</v>
      </c>
      <c r="F1925" s="2" t="s">
        <v>19</v>
      </c>
      <c r="G1925" s="2" t="s">
        <v>474</v>
      </c>
      <c r="H1925" s="4">
        <v>44956</v>
      </c>
      <c r="I1925" s="4">
        <v>43607</v>
      </c>
    </row>
    <row r="1926" spans="1:9" x14ac:dyDescent="0.35">
      <c r="A1926" s="2" t="s">
        <v>2151</v>
      </c>
      <c r="B1926" s="3">
        <v>45957</v>
      </c>
      <c r="C1926" s="2" t="s">
        <v>77</v>
      </c>
      <c r="D1926" s="2" t="s">
        <v>78</v>
      </c>
      <c r="E1926" s="2" t="s">
        <v>30</v>
      </c>
      <c r="F1926" s="2" t="s">
        <v>56</v>
      </c>
      <c r="G1926" s="2" t="s">
        <v>474</v>
      </c>
      <c r="H1926" s="4">
        <v>168000</v>
      </c>
      <c r="I1926" s="4">
        <v>168000</v>
      </c>
    </row>
    <row r="1927" spans="1:9" x14ac:dyDescent="0.35">
      <c r="A1927" s="2" t="s">
        <v>2152</v>
      </c>
      <c r="B1927" s="3">
        <v>45957</v>
      </c>
      <c r="C1927" s="2" t="s">
        <v>482</v>
      </c>
      <c r="D1927" s="2" t="s">
        <v>483</v>
      </c>
      <c r="E1927" s="2" t="s">
        <v>30</v>
      </c>
      <c r="F1927" s="2" t="s">
        <v>19</v>
      </c>
      <c r="G1927" s="2" t="s">
        <v>474</v>
      </c>
      <c r="H1927" s="4">
        <v>1996258.75</v>
      </c>
      <c r="I1927" s="4">
        <v>1742733.87</v>
      </c>
    </row>
    <row r="1928" spans="1:9" x14ac:dyDescent="0.35">
      <c r="A1928" s="2" t="s">
        <v>2153</v>
      </c>
      <c r="B1928" s="3">
        <v>45957</v>
      </c>
      <c r="C1928" s="2" t="s">
        <v>77</v>
      </c>
      <c r="D1928" s="2" t="s">
        <v>78</v>
      </c>
      <c r="E1928" s="2" t="s">
        <v>30</v>
      </c>
      <c r="F1928" s="2" t="s">
        <v>56</v>
      </c>
      <c r="G1928" s="2" t="s">
        <v>474</v>
      </c>
      <c r="H1928" s="4">
        <v>150000</v>
      </c>
      <c r="I1928" s="4">
        <v>150000</v>
      </c>
    </row>
    <row r="1929" spans="1:9" x14ac:dyDescent="0.35">
      <c r="A1929" s="2" t="s">
        <v>2154</v>
      </c>
      <c r="B1929" s="3">
        <v>45957</v>
      </c>
      <c r="C1929" s="2" t="s">
        <v>83</v>
      </c>
      <c r="D1929" s="2" t="s">
        <v>84</v>
      </c>
      <c r="E1929" s="2" t="s">
        <v>30</v>
      </c>
      <c r="F1929" s="2" t="s">
        <v>101</v>
      </c>
      <c r="G1929" s="2" t="s">
        <v>474</v>
      </c>
      <c r="H1929" s="4">
        <v>70875</v>
      </c>
      <c r="I1929" s="4">
        <v>70875</v>
      </c>
    </row>
    <row r="1930" spans="1:9" x14ac:dyDescent="0.35">
      <c r="A1930" s="2" t="s">
        <v>2155</v>
      </c>
      <c r="B1930" s="3">
        <v>45957</v>
      </c>
      <c r="C1930" s="2" t="s">
        <v>77</v>
      </c>
      <c r="D1930" s="2" t="s">
        <v>78</v>
      </c>
      <c r="E1930" s="2" t="s">
        <v>30</v>
      </c>
      <c r="F1930" s="2" t="s">
        <v>56</v>
      </c>
      <c r="G1930" s="2" t="s">
        <v>474</v>
      </c>
      <c r="H1930" s="4">
        <v>20000</v>
      </c>
      <c r="I1930" s="4">
        <v>20000</v>
      </c>
    </row>
    <row r="1931" spans="1:9" x14ac:dyDescent="0.35">
      <c r="A1931" s="2" t="s">
        <v>2156</v>
      </c>
      <c r="B1931" s="3">
        <v>45957</v>
      </c>
      <c r="C1931" s="2" t="s">
        <v>99</v>
      </c>
      <c r="D1931" s="2" t="s">
        <v>100</v>
      </c>
      <c r="E1931" s="2" t="s">
        <v>30</v>
      </c>
      <c r="F1931" s="2" t="s">
        <v>101</v>
      </c>
      <c r="G1931" s="2" t="s">
        <v>474</v>
      </c>
      <c r="H1931" s="4">
        <v>27500</v>
      </c>
      <c r="I1931" s="4">
        <v>27500</v>
      </c>
    </row>
    <row r="1932" spans="1:9" x14ac:dyDescent="0.35">
      <c r="A1932" s="2" t="s">
        <v>2157</v>
      </c>
      <c r="B1932" s="3">
        <v>45957</v>
      </c>
      <c r="C1932" s="2" t="s">
        <v>77</v>
      </c>
      <c r="D1932" s="2" t="s">
        <v>78</v>
      </c>
      <c r="E1932" s="2" t="s">
        <v>30</v>
      </c>
      <c r="F1932" s="2" t="s">
        <v>56</v>
      </c>
      <c r="G1932" s="2" t="s">
        <v>474</v>
      </c>
      <c r="H1932" s="4">
        <v>20000</v>
      </c>
      <c r="I1932" s="4">
        <v>20000</v>
      </c>
    </row>
    <row r="1933" spans="1:9" x14ac:dyDescent="0.35">
      <c r="A1933" s="2" t="s">
        <v>2158</v>
      </c>
      <c r="B1933" s="3">
        <v>45957</v>
      </c>
      <c r="C1933" s="2" t="s">
        <v>77</v>
      </c>
      <c r="D1933" s="2" t="s">
        <v>78</v>
      </c>
      <c r="E1933" s="2" t="s">
        <v>30</v>
      </c>
      <c r="F1933" s="2" t="s">
        <v>56</v>
      </c>
      <c r="G1933" s="2" t="s">
        <v>474</v>
      </c>
      <c r="H1933" s="4">
        <v>78750</v>
      </c>
      <c r="I1933" s="4">
        <v>78750</v>
      </c>
    </row>
    <row r="1934" spans="1:9" x14ac:dyDescent="0.35">
      <c r="A1934" s="2" t="s">
        <v>2159</v>
      </c>
      <c r="B1934" s="3">
        <v>45958</v>
      </c>
      <c r="C1934" s="2" t="s">
        <v>21</v>
      </c>
      <c r="D1934" s="2" t="s">
        <v>22</v>
      </c>
      <c r="E1934" s="2" t="s">
        <v>30</v>
      </c>
      <c r="F1934" s="2" t="s">
        <v>208</v>
      </c>
      <c r="G1934" s="2" t="s">
        <v>474</v>
      </c>
      <c r="H1934" s="4">
        <v>75600</v>
      </c>
      <c r="I1934" s="4">
        <v>75600</v>
      </c>
    </row>
    <row r="1935" spans="1:9" x14ac:dyDescent="0.35">
      <c r="A1935" s="2" t="s">
        <v>2160</v>
      </c>
      <c r="B1935" s="3">
        <v>45957</v>
      </c>
      <c r="C1935" s="2" t="s">
        <v>313</v>
      </c>
      <c r="D1935" s="2" t="s">
        <v>314</v>
      </c>
      <c r="E1935" s="2" t="s">
        <v>30</v>
      </c>
      <c r="F1935" s="2" t="s">
        <v>19</v>
      </c>
      <c r="G1935" s="2" t="s">
        <v>474</v>
      </c>
      <c r="H1935" s="4">
        <v>290268.7</v>
      </c>
      <c r="I1935" s="4">
        <v>281560.7</v>
      </c>
    </row>
    <row r="1936" spans="1:9" x14ac:dyDescent="0.35">
      <c r="A1936" s="2" t="s">
        <v>2161</v>
      </c>
      <c r="B1936" s="3">
        <v>45957</v>
      </c>
      <c r="C1936" s="2" t="s">
        <v>313</v>
      </c>
      <c r="D1936" s="2" t="s">
        <v>314</v>
      </c>
      <c r="E1936" s="2" t="s">
        <v>30</v>
      </c>
      <c r="F1936" s="2" t="s">
        <v>19</v>
      </c>
      <c r="G1936" s="2" t="s">
        <v>474</v>
      </c>
      <c r="H1936" s="4">
        <v>112797.5</v>
      </c>
      <c r="I1936" s="4">
        <v>109413.5</v>
      </c>
    </row>
    <row r="1937" spans="1:9" x14ac:dyDescent="0.35">
      <c r="A1937" s="2" t="s">
        <v>2162</v>
      </c>
      <c r="B1937" s="3">
        <v>45957</v>
      </c>
      <c r="C1937" s="2" t="s">
        <v>77</v>
      </c>
      <c r="D1937" s="2" t="s">
        <v>78</v>
      </c>
      <c r="E1937" s="2" t="s">
        <v>30</v>
      </c>
      <c r="F1937" s="2" t="s">
        <v>56</v>
      </c>
      <c r="G1937" s="2" t="s">
        <v>474</v>
      </c>
      <c r="H1937" s="4">
        <v>120500</v>
      </c>
      <c r="I1937" s="4">
        <v>120500</v>
      </c>
    </row>
    <row r="1938" spans="1:9" x14ac:dyDescent="0.35">
      <c r="A1938" s="2" t="s">
        <v>2163</v>
      </c>
      <c r="B1938" s="3">
        <v>45959</v>
      </c>
      <c r="C1938" s="2" t="s">
        <v>313</v>
      </c>
      <c r="D1938" s="2" t="s">
        <v>314</v>
      </c>
      <c r="E1938" s="2" t="s">
        <v>30</v>
      </c>
      <c r="F1938" s="2" t="s">
        <v>19</v>
      </c>
      <c r="G1938" s="2" t="s">
        <v>474</v>
      </c>
      <c r="H1938" s="4">
        <v>369879</v>
      </c>
      <c r="I1938" s="4">
        <v>358783</v>
      </c>
    </row>
    <row r="1939" spans="1:9" x14ac:dyDescent="0.35">
      <c r="A1939" s="2" t="s">
        <v>2164</v>
      </c>
      <c r="B1939" s="3">
        <v>45957</v>
      </c>
      <c r="C1939" s="2" t="s">
        <v>301</v>
      </c>
      <c r="D1939" s="2" t="s">
        <v>302</v>
      </c>
      <c r="E1939" s="2" t="s">
        <v>30</v>
      </c>
      <c r="F1939" s="2" t="s">
        <v>103</v>
      </c>
      <c r="G1939" s="2" t="s">
        <v>474</v>
      </c>
      <c r="H1939" s="4">
        <v>15000</v>
      </c>
      <c r="I1939" s="4">
        <v>15000</v>
      </c>
    </row>
    <row r="1940" spans="1:9" x14ac:dyDescent="0.35">
      <c r="A1940" s="2" t="s">
        <v>2165</v>
      </c>
      <c r="B1940" s="3">
        <v>45955</v>
      </c>
      <c r="C1940" s="2" t="s">
        <v>126</v>
      </c>
      <c r="D1940" s="2" t="s">
        <v>127</v>
      </c>
      <c r="E1940" s="2" t="s">
        <v>30</v>
      </c>
      <c r="F1940" s="2" t="s">
        <v>158</v>
      </c>
      <c r="G1940" s="2" t="s">
        <v>474</v>
      </c>
      <c r="H1940" s="4">
        <v>61500</v>
      </c>
      <c r="I1940" s="4">
        <v>61500</v>
      </c>
    </row>
    <row r="1941" spans="1:9" x14ac:dyDescent="0.35">
      <c r="A1941" s="2" t="s">
        <v>2166</v>
      </c>
      <c r="B1941" s="3">
        <v>45955</v>
      </c>
      <c r="C1941" s="2" t="s">
        <v>181</v>
      </c>
      <c r="D1941" s="2" t="s">
        <v>182</v>
      </c>
      <c r="E1941" s="2" t="s">
        <v>30</v>
      </c>
      <c r="F1941" s="2" t="s">
        <v>158</v>
      </c>
      <c r="G1941" s="2" t="s">
        <v>474</v>
      </c>
      <c r="H1941" s="4">
        <v>23100</v>
      </c>
      <c r="I1941" s="4">
        <v>23100</v>
      </c>
    </row>
    <row r="1942" spans="1:9" x14ac:dyDescent="0.35">
      <c r="A1942" s="2" t="s">
        <v>2167</v>
      </c>
      <c r="B1942" s="3">
        <v>45955</v>
      </c>
      <c r="C1942" s="2" t="s">
        <v>83</v>
      </c>
      <c r="D1942" s="2" t="s">
        <v>84</v>
      </c>
      <c r="E1942" s="2" t="s">
        <v>30</v>
      </c>
      <c r="F1942" s="2" t="s">
        <v>158</v>
      </c>
      <c r="G1942" s="2" t="s">
        <v>474</v>
      </c>
      <c r="H1942" s="4">
        <v>227010</v>
      </c>
      <c r="I1942" s="4">
        <v>227010</v>
      </c>
    </row>
    <row r="1943" spans="1:9" x14ac:dyDescent="0.35">
      <c r="A1943" s="2" t="s">
        <v>2168</v>
      </c>
      <c r="B1943" s="3">
        <v>45957</v>
      </c>
      <c r="C1943" s="2" t="s">
        <v>83</v>
      </c>
      <c r="D1943" s="2" t="s">
        <v>84</v>
      </c>
      <c r="E1943" s="2" t="s">
        <v>30</v>
      </c>
      <c r="F1943" s="2" t="s">
        <v>158</v>
      </c>
      <c r="G1943" s="2" t="s">
        <v>474</v>
      </c>
      <c r="H1943" s="4">
        <v>346774</v>
      </c>
      <c r="I1943" s="4">
        <v>346774</v>
      </c>
    </row>
    <row r="1944" spans="1:9" x14ac:dyDescent="0.35">
      <c r="A1944" s="2" t="s">
        <v>2169</v>
      </c>
      <c r="B1944" s="3">
        <v>45955</v>
      </c>
      <c r="C1944" s="2" t="s">
        <v>92</v>
      </c>
      <c r="D1944" s="2" t="s">
        <v>93</v>
      </c>
      <c r="E1944" s="2" t="s">
        <v>30</v>
      </c>
      <c r="F1944" s="2" t="s">
        <v>158</v>
      </c>
      <c r="G1944" s="2" t="s">
        <v>474</v>
      </c>
      <c r="H1944" s="4">
        <v>187845</v>
      </c>
      <c r="I1944" s="4">
        <v>187845</v>
      </c>
    </row>
    <row r="1945" spans="1:9" x14ac:dyDescent="0.35">
      <c r="A1945" s="2" t="s">
        <v>2170</v>
      </c>
      <c r="B1945" s="3">
        <v>45954</v>
      </c>
      <c r="C1945" s="2" t="s">
        <v>145</v>
      </c>
      <c r="D1945" s="2" t="s">
        <v>146</v>
      </c>
      <c r="E1945" s="2" t="s">
        <v>30</v>
      </c>
      <c r="F1945" s="2" t="s">
        <v>65</v>
      </c>
      <c r="G1945" s="2" t="s">
        <v>474</v>
      </c>
      <c r="H1945" s="4">
        <v>206745</v>
      </c>
      <c r="I1945" s="4">
        <v>206745</v>
      </c>
    </row>
    <row r="1946" spans="1:9" x14ac:dyDescent="0.35">
      <c r="A1946" s="2" t="s">
        <v>2171</v>
      </c>
      <c r="B1946" s="3">
        <v>45957</v>
      </c>
      <c r="C1946" s="2" t="s">
        <v>83</v>
      </c>
      <c r="D1946" s="2" t="s">
        <v>84</v>
      </c>
      <c r="E1946" s="2" t="s">
        <v>30</v>
      </c>
      <c r="F1946" s="2" t="s">
        <v>65</v>
      </c>
      <c r="G1946" s="2" t="s">
        <v>474</v>
      </c>
      <c r="H1946" s="4">
        <v>150465</v>
      </c>
      <c r="I1946" s="4">
        <v>150465</v>
      </c>
    </row>
    <row r="1947" spans="1:9" x14ac:dyDescent="0.35">
      <c r="A1947" s="2" t="s">
        <v>2172</v>
      </c>
      <c r="B1947" s="3">
        <v>45954</v>
      </c>
      <c r="C1947" s="2" t="s">
        <v>136</v>
      </c>
      <c r="D1947" s="2" t="s">
        <v>137</v>
      </c>
      <c r="E1947" s="2" t="s">
        <v>30</v>
      </c>
      <c r="F1947" s="2" t="s">
        <v>72</v>
      </c>
      <c r="G1947" s="2" t="s">
        <v>474</v>
      </c>
      <c r="H1947" s="4">
        <v>29700</v>
      </c>
      <c r="I1947" s="4">
        <v>29700</v>
      </c>
    </row>
    <row r="1948" spans="1:9" x14ac:dyDescent="0.35">
      <c r="A1948" s="2" t="s">
        <v>2173</v>
      </c>
      <c r="B1948" s="3">
        <v>45954</v>
      </c>
      <c r="C1948" s="2" t="s">
        <v>136</v>
      </c>
      <c r="D1948" s="2" t="s">
        <v>137</v>
      </c>
      <c r="E1948" s="2" t="s">
        <v>30</v>
      </c>
      <c r="F1948" s="2" t="s">
        <v>72</v>
      </c>
      <c r="G1948" s="2" t="s">
        <v>474</v>
      </c>
      <c r="H1948" s="4">
        <v>29500</v>
      </c>
      <c r="I1948" s="4">
        <v>29500</v>
      </c>
    </row>
    <row r="1949" spans="1:9" x14ac:dyDescent="0.35">
      <c r="A1949" s="2" t="s">
        <v>2174</v>
      </c>
      <c r="B1949" s="3">
        <v>45954</v>
      </c>
      <c r="C1949" s="2" t="s">
        <v>136</v>
      </c>
      <c r="D1949" s="2" t="s">
        <v>137</v>
      </c>
      <c r="E1949" s="2" t="s">
        <v>30</v>
      </c>
      <c r="F1949" s="2" t="s">
        <v>72</v>
      </c>
      <c r="G1949" s="2" t="s">
        <v>474</v>
      </c>
      <c r="H1949" s="4">
        <v>29700</v>
      </c>
      <c r="I1949" s="4">
        <v>29700</v>
      </c>
    </row>
    <row r="1950" spans="1:9" x14ac:dyDescent="0.35">
      <c r="A1950" s="2" t="s">
        <v>2175</v>
      </c>
      <c r="B1950" s="3">
        <v>45954</v>
      </c>
      <c r="C1950" s="2" t="s">
        <v>92</v>
      </c>
      <c r="D1950" s="2" t="s">
        <v>93</v>
      </c>
      <c r="E1950" s="2" t="s">
        <v>30</v>
      </c>
      <c r="F1950" s="2" t="s">
        <v>72</v>
      </c>
      <c r="G1950" s="2" t="s">
        <v>474</v>
      </c>
      <c r="H1950" s="4">
        <v>51200</v>
      </c>
      <c r="I1950" s="4">
        <v>51200</v>
      </c>
    </row>
    <row r="1951" spans="1:9" x14ac:dyDescent="0.35">
      <c r="A1951" s="2" t="s">
        <v>2176</v>
      </c>
      <c r="B1951" s="3">
        <v>45954</v>
      </c>
      <c r="C1951" s="2" t="s">
        <v>83</v>
      </c>
      <c r="D1951" s="2" t="s">
        <v>84</v>
      </c>
      <c r="E1951" s="2" t="s">
        <v>30</v>
      </c>
      <c r="F1951" s="2" t="s">
        <v>72</v>
      </c>
      <c r="G1951" s="2" t="s">
        <v>474</v>
      </c>
      <c r="H1951" s="4">
        <v>22300</v>
      </c>
      <c r="I1951" s="4">
        <v>22300</v>
      </c>
    </row>
    <row r="1952" spans="1:9" x14ac:dyDescent="0.35">
      <c r="A1952" s="2" t="s">
        <v>2177</v>
      </c>
      <c r="B1952" s="3">
        <v>45954</v>
      </c>
      <c r="C1952" s="2" t="s">
        <v>77</v>
      </c>
      <c r="D1952" s="2" t="s">
        <v>78</v>
      </c>
      <c r="E1952" s="2" t="s">
        <v>30</v>
      </c>
      <c r="F1952" s="2" t="s">
        <v>11</v>
      </c>
      <c r="G1952" s="2" t="s">
        <v>474</v>
      </c>
      <c r="H1952" s="4">
        <v>60000</v>
      </c>
      <c r="I1952" s="4">
        <v>60000</v>
      </c>
    </row>
    <row r="1953" spans="1:9" x14ac:dyDescent="0.35">
      <c r="A1953" s="2" t="s">
        <v>2178</v>
      </c>
      <c r="B1953" s="3">
        <v>45958</v>
      </c>
      <c r="C1953" s="2" t="s">
        <v>343</v>
      </c>
      <c r="D1953" s="2" t="s">
        <v>344</v>
      </c>
      <c r="E1953" s="2" t="s">
        <v>30</v>
      </c>
      <c r="F1953" s="2" t="s">
        <v>11</v>
      </c>
      <c r="G1953" s="2" t="s">
        <v>474</v>
      </c>
      <c r="H1953" s="4">
        <v>43000</v>
      </c>
      <c r="I1953" s="4">
        <v>43000</v>
      </c>
    </row>
    <row r="1954" spans="1:9" x14ac:dyDescent="0.35">
      <c r="A1954" s="2" t="s">
        <v>2179</v>
      </c>
      <c r="B1954" s="3">
        <v>45954</v>
      </c>
      <c r="C1954" s="2" t="s">
        <v>17</v>
      </c>
      <c r="D1954" s="2" t="s">
        <v>18</v>
      </c>
      <c r="E1954" s="2" t="s">
        <v>30</v>
      </c>
      <c r="F1954" s="2" t="s">
        <v>11</v>
      </c>
      <c r="G1954" s="2" t="s">
        <v>474</v>
      </c>
      <c r="H1954" s="4">
        <v>318465</v>
      </c>
      <c r="I1954" s="4">
        <v>318465</v>
      </c>
    </row>
    <row r="1955" spans="1:9" x14ac:dyDescent="0.35">
      <c r="A1955" s="2" t="s">
        <v>2180</v>
      </c>
      <c r="B1955" s="3">
        <v>45954</v>
      </c>
      <c r="C1955" s="2" t="s">
        <v>340</v>
      </c>
      <c r="D1955" s="2" t="s">
        <v>341</v>
      </c>
      <c r="E1955" s="2" t="s">
        <v>30</v>
      </c>
      <c r="F1955" s="2" t="s">
        <v>103</v>
      </c>
      <c r="G1955" s="2" t="s">
        <v>474</v>
      </c>
      <c r="H1955" s="4">
        <v>130515</v>
      </c>
      <c r="I1955" s="4">
        <v>130515</v>
      </c>
    </row>
    <row r="1956" spans="1:9" x14ac:dyDescent="0.35">
      <c r="A1956" s="2" t="s">
        <v>2181</v>
      </c>
      <c r="B1956" s="3">
        <v>45954</v>
      </c>
      <c r="C1956" s="2" t="s">
        <v>77</v>
      </c>
      <c r="D1956" s="2" t="s">
        <v>78</v>
      </c>
      <c r="E1956" s="2" t="s">
        <v>30</v>
      </c>
      <c r="F1956" s="2" t="s">
        <v>61</v>
      </c>
      <c r="G1956" s="2" t="s">
        <v>474</v>
      </c>
      <c r="H1956" s="4">
        <v>56280</v>
      </c>
      <c r="I1956" s="4">
        <v>56280</v>
      </c>
    </row>
    <row r="1957" spans="1:9" x14ac:dyDescent="0.35">
      <c r="A1957" s="2" t="s">
        <v>2182</v>
      </c>
      <c r="B1957" s="3">
        <v>45954</v>
      </c>
      <c r="C1957" s="2" t="s">
        <v>118</v>
      </c>
      <c r="D1957" s="2" t="s">
        <v>119</v>
      </c>
      <c r="E1957" s="2" t="s">
        <v>30</v>
      </c>
      <c r="F1957" s="2" t="s">
        <v>61</v>
      </c>
      <c r="G1957" s="2" t="s">
        <v>474</v>
      </c>
      <c r="H1957" s="4">
        <v>41790</v>
      </c>
      <c r="I1957" s="4">
        <v>41790</v>
      </c>
    </row>
    <row r="1958" spans="1:9" x14ac:dyDescent="0.35">
      <c r="A1958" s="2" t="s">
        <v>2183</v>
      </c>
      <c r="B1958" s="3">
        <v>45954</v>
      </c>
      <c r="C1958" s="2" t="s">
        <v>17</v>
      </c>
      <c r="D1958" s="2" t="s">
        <v>18</v>
      </c>
      <c r="E1958" s="2" t="s">
        <v>30</v>
      </c>
      <c r="F1958" s="2" t="s">
        <v>11</v>
      </c>
      <c r="G1958" s="2" t="s">
        <v>474</v>
      </c>
      <c r="H1958" s="4">
        <v>219135</v>
      </c>
      <c r="I1958" s="4">
        <v>219135</v>
      </c>
    </row>
    <row r="1959" spans="1:9" x14ac:dyDescent="0.35">
      <c r="A1959" s="2" t="s">
        <v>2184</v>
      </c>
      <c r="B1959" s="3">
        <v>45958</v>
      </c>
      <c r="C1959" s="2" t="s">
        <v>17</v>
      </c>
      <c r="D1959" s="2" t="s">
        <v>18</v>
      </c>
      <c r="E1959" s="2" t="s">
        <v>30</v>
      </c>
      <c r="F1959" s="2" t="s">
        <v>11</v>
      </c>
      <c r="G1959" s="2" t="s">
        <v>474</v>
      </c>
      <c r="H1959" s="4">
        <v>29300</v>
      </c>
      <c r="I1959" s="4">
        <v>29300</v>
      </c>
    </row>
    <row r="1960" spans="1:9" x14ac:dyDescent="0.35">
      <c r="A1960" s="2" t="s">
        <v>2185</v>
      </c>
      <c r="B1960" s="3">
        <v>45954</v>
      </c>
      <c r="C1960" s="2" t="s">
        <v>43</v>
      </c>
      <c r="D1960" s="2" t="s">
        <v>44</v>
      </c>
      <c r="E1960" s="2" t="s">
        <v>30</v>
      </c>
      <c r="F1960" s="2" t="s">
        <v>65</v>
      </c>
      <c r="G1960" s="2" t="s">
        <v>474</v>
      </c>
      <c r="H1960" s="4">
        <v>63000</v>
      </c>
      <c r="I1960" s="4">
        <v>63000</v>
      </c>
    </row>
    <row r="1961" spans="1:9" x14ac:dyDescent="0.35">
      <c r="A1961" s="2" t="s">
        <v>2186</v>
      </c>
      <c r="B1961" s="3">
        <v>45954</v>
      </c>
      <c r="C1961" s="2" t="s">
        <v>92</v>
      </c>
      <c r="D1961" s="2" t="s">
        <v>93</v>
      </c>
      <c r="E1961" s="2" t="s">
        <v>30</v>
      </c>
      <c r="F1961" s="2" t="s">
        <v>65</v>
      </c>
      <c r="G1961" s="2" t="s">
        <v>474</v>
      </c>
      <c r="H1961" s="4">
        <v>157500</v>
      </c>
      <c r="I1961" s="4">
        <v>157500</v>
      </c>
    </row>
    <row r="1962" spans="1:9" x14ac:dyDescent="0.35">
      <c r="A1962" s="2" t="s">
        <v>2187</v>
      </c>
      <c r="B1962" s="3">
        <v>45954</v>
      </c>
      <c r="C1962" s="2" t="s">
        <v>17</v>
      </c>
      <c r="D1962" s="2" t="s">
        <v>18</v>
      </c>
      <c r="E1962" s="2" t="s">
        <v>30</v>
      </c>
      <c r="F1962" s="2" t="s">
        <v>11</v>
      </c>
      <c r="G1962" s="2" t="s">
        <v>474</v>
      </c>
      <c r="H1962" s="4">
        <v>132825</v>
      </c>
      <c r="I1962" s="4">
        <v>132825</v>
      </c>
    </row>
    <row r="1963" spans="1:9" x14ac:dyDescent="0.35">
      <c r="A1963" s="2" t="s">
        <v>2188</v>
      </c>
      <c r="B1963" s="3">
        <v>45954</v>
      </c>
      <c r="C1963" s="2" t="s">
        <v>17</v>
      </c>
      <c r="D1963" s="2" t="s">
        <v>18</v>
      </c>
      <c r="E1963" s="2" t="s">
        <v>30</v>
      </c>
      <c r="F1963" s="2" t="s">
        <v>11</v>
      </c>
      <c r="G1963" s="2" t="s">
        <v>474</v>
      </c>
      <c r="H1963" s="4">
        <v>529515</v>
      </c>
      <c r="I1963" s="4">
        <v>529515</v>
      </c>
    </row>
    <row r="1964" spans="1:9" x14ac:dyDescent="0.35">
      <c r="A1964" s="2" t="s">
        <v>2189</v>
      </c>
      <c r="B1964" s="3">
        <v>45954</v>
      </c>
      <c r="C1964" s="2" t="s">
        <v>532</v>
      </c>
      <c r="D1964" s="2" t="s">
        <v>533</v>
      </c>
      <c r="E1964" s="2" t="s">
        <v>30</v>
      </c>
      <c r="F1964" s="2" t="s">
        <v>219</v>
      </c>
      <c r="G1964" s="2" t="s">
        <v>474</v>
      </c>
      <c r="H1964" s="4">
        <v>139869.81</v>
      </c>
      <c r="I1964" s="4">
        <v>139869.81</v>
      </c>
    </row>
    <row r="1965" spans="1:9" x14ac:dyDescent="0.35">
      <c r="A1965" s="2" t="s">
        <v>2190</v>
      </c>
      <c r="B1965" s="3">
        <v>45954</v>
      </c>
      <c r="C1965" s="2" t="s">
        <v>17</v>
      </c>
      <c r="D1965" s="2" t="s">
        <v>18</v>
      </c>
      <c r="E1965" s="2" t="s">
        <v>30</v>
      </c>
      <c r="F1965" s="2" t="s">
        <v>11</v>
      </c>
      <c r="G1965" s="2" t="s">
        <v>474</v>
      </c>
      <c r="H1965" s="4">
        <v>198450</v>
      </c>
      <c r="I1965" s="4">
        <v>198450</v>
      </c>
    </row>
    <row r="1966" spans="1:9" x14ac:dyDescent="0.35">
      <c r="A1966" s="2" t="s">
        <v>2191</v>
      </c>
      <c r="B1966" s="3">
        <v>45954</v>
      </c>
      <c r="C1966" s="2" t="s">
        <v>17</v>
      </c>
      <c r="D1966" s="2" t="s">
        <v>18</v>
      </c>
      <c r="E1966" s="2" t="s">
        <v>30</v>
      </c>
      <c r="F1966" s="2" t="s">
        <v>11</v>
      </c>
      <c r="G1966" s="2" t="s">
        <v>474</v>
      </c>
      <c r="H1966" s="4">
        <v>169050</v>
      </c>
      <c r="I1966" s="4">
        <v>169050</v>
      </c>
    </row>
    <row r="1967" spans="1:9" x14ac:dyDescent="0.35">
      <c r="A1967" s="2" t="s">
        <v>2192</v>
      </c>
      <c r="B1967" s="3">
        <v>45954</v>
      </c>
      <c r="C1967" s="2" t="s">
        <v>162</v>
      </c>
      <c r="D1967" s="2" t="s">
        <v>163</v>
      </c>
      <c r="E1967" s="2" t="s">
        <v>30</v>
      </c>
      <c r="F1967" s="2" t="s">
        <v>113</v>
      </c>
      <c r="G1967" s="2" t="s">
        <v>474</v>
      </c>
      <c r="H1967" s="4">
        <v>67241.399999999994</v>
      </c>
      <c r="I1967" s="4">
        <v>67241.399999999994</v>
      </c>
    </row>
    <row r="1968" spans="1:9" x14ac:dyDescent="0.35">
      <c r="A1968" s="2" t="s">
        <v>2193</v>
      </c>
      <c r="B1968" s="3">
        <v>45954</v>
      </c>
      <c r="C1968" s="2" t="s">
        <v>162</v>
      </c>
      <c r="D1968" s="2" t="s">
        <v>163</v>
      </c>
      <c r="E1968" s="2" t="s">
        <v>30</v>
      </c>
      <c r="F1968" s="2" t="s">
        <v>113</v>
      </c>
      <c r="G1968" s="2" t="s">
        <v>474</v>
      </c>
      <c r="H1968" s="4">
        <v>400000</v>
      </c>
      <c r="I1968" s="4">
        <v>400000</v>
      </c>
    </row>
    <row r="1969" spans="1:9" x14ac:dyDescent="0.35">
      <c r="A1969" s="2" t="s">
        <v>2194</v>
      </c>
      <c r="B1969" s="3">
        <v>45954</v>
      </c>
      <c r="C1969" s="2" t="s">
        <v>145</v>
      </c>
      <c r="D1969" s="2" t="s">
        <v>146</v>
      </c>
      <c r="E1969" s="2" t="s">
        <v>30</v>
      </c>
      <c r="F1969" s="2" t="s">
        <v>176</v>
      </c>
      <c r="G1969" s="2" t="s">
        <v>474</v>
      </c>
      <c r="H1969" s="4">
        <v>23000</v>
      </c>
      <c r="I1969" s="4">
        <v>23000</v>
      </c>
    </row>
    <row r="1970" spans="1:9" x14ac:dyDescent="0.35">
      <c r="A1970" s="2" t="s">
        <v>2195</v>
      </c>
      <c r="B1970" s="3">
        <v>45957</v>
      </c>
      <c r="C1970" s="2" t="s">
        <v>118</v>
      </c>
      <c r="D1970" s="2" t="s">
        <v>119</v>
      </c>
      <c r="E1970" s="2" t="s">
        <v>30</v>
      </c>
      <c r="F1970" s="2" t="s">
        <v>176</v>
      </c>
      <c r="G1970" s="2" t="s">
        <v>474</v>
      </c>
      <c r="H1970" s="4">
        <v>51724</v>
      </c>
      <c r="I1970" s="4">
        <v>51724</v>
      </c>
    </row>
    <row r="1971" spans="1:9" x14ac:dyDescent="0.35">
      <c r="A1971" s="2" t="s">
        <v>2196</v>
      </c>
      <c r="B1971" s="3">
        <v>45958</v>
      </c>
      <c r="C1971" s="2" t="s">
        <v>92</v>
      </c>
      <c r="D1971" s="2" t="s">
        <v>93</v>
      </c>
      <c r="E1971" s="2" t="s">
        <v>30</v>
      </c>
      <c r="F1971" s="2" t="s">
        <v>65</v>
      </c>
      <c r="G1971" s="2" t="s">
        <v>474</v>
      </c>
      <c r="H1971" s="4">
        <v>243075</v>
      </c>
      <c r="I1971" s="4">
        <v>243075</v>
      </c>
    </row>
    <row r="1972" spans="1:9" x14ac:dyDescent="0.35">
      <c r="A1972" s="2" t="s">
        <v>2197</v>
      </c>
      <c r="B1972" s="3">
        <v>45954</v>
      </c>
      <c r="C1972" s="2" t="s">
        <v>21</v>
      </c>
      <c r="D1972" s="2" t="s">
        <v>22</v>
      </c>
      <c r="E1972" s="2" t="s">
        <v>30</v>
      </c>
      <c r="F1972" s="2" t="s">
        <v>176</v>
      </c>
      <c r="G1972" s="2" t="s">
        <v>474</v>
      </c>
      <c r="H1972" s="4">
        <v>38793</v>
      </c>
      <c r="I1972" s="4">
        <v>38793</v>
      </c>
    </row>
    <row r="1973" spans="1:9" x14ac:dyDescent="0.35">
      <c r="A1973" s="2" t="s">
        <v>2198</v>
      </c>
      <c r="B1973" s="3">
        <v>45957</v>
      </c>
      <c r="C1973" s="2" t="s">
        <v>136</v>
      </c>
      <c r="D1973" s="2" t="s">
        <v>137</v>
      </c>
      <c r="E1973" s="2" t="s">
        <v>30</v>
      </c>
      <c r="F1973" s="2" t="s">
        <v>176</v>
      </c>
      <c r="G1973" s="2" t="s">
        <v>474</v>
      </c>
      <c r="H1973" s="4">
        <v>81742</v>
      </c>
      <c r="I1973" s="4">
        <v>81742</v>
      </c>
    </row>
    <row r="1974" spans="1:9" x14ac:dyDescent="0.35">
      <c r="A1974" s="2" t="s">
        <v>2199</v>
      </c>
      <c r="B1974" s="3">
        <v>45954</v>
      </c>
      <c r="C1974" s="2" t="s">
        <v>74</v>
      </c>
      <c r="D1974" s="2" t="s">
        <v>75</v>
      </c>
      <c r="E1974" s="2" t="s">
        <v>30</v>
      </c>
      <c r="F1974" s="2" t="s">
        <v>176</v>
      </c>
      <c r="G1974" s="2" t="s">
        <v>474</v>
      </c>
      <c r="H1974" s="4">
        <v>11300</v>
      </c>
      <c r="I1974" s="4">
        <v>11300</v>
      </c>
    </row>
    <row r="1975" spans="1:9" x14ac:dyDescent="0.35">
      <c r="A1975" s="2" t="s">
        <v>2200</v>
      </c>
      <c r="B1975" s="3">
        <v>45954</v>
      </c>
      <c r="C1975" s="2" t="s">
        <v>92</v>
      </c>
      <c r="D1975" s="2" t="s">
        <v>93</v>
      </c>
      <c r="E1975" s="2" t="s">
        <v>30</v>
      </c>
      <c r="F1975" s="2" t="s">
        <v>176</v>
      </c>
      <c r="G1975" s="2" t="s">
        <v>474</v>
      </c>
      <c r="H1975" s="4">
        <v>36000</v>
      </c>
      <c r="I1975" s="4">
        <v>36000</v>
      </c>
    </row>
    <row r="1976" spans="1:9" x14ac:dyDescent="0.35">
      <c r="A1976" s="2" t="s">
        <v>2201</v>
      </c>
      <c r="B1976" s="3">
        <v>45954</v>
      </c>
      <c r="C1976" s="2" t="s">
        <v>353</v>
      </c>
      <c r="D1976" s="2" t="s">
        <v>354</v>
      </c>
      <c r="E1976" s="2" t="s">
        <v>30</v>
      </c>
      <c r="F1976" s="2" t="s">
        <v>176</v>
      </c>
      <c r="G1976" s="2" t="s">
        <v>474</v>
      </c>
      <c r="H1976" s="4">
        <v>7759</v>
      </c>
      <c r="I1976" s="4">
        <v>7759</v>
      </c>
    </row>
    <row r="1977" spans="1:9" x14ac:dyDescent="0.35">
      <c r="A1977" s="2" t="s">
        <v>2202</v>
      </c>
      <c r="B1977" s="3">
        <v>45954</v>
      </c>
      <c r="C1977" s="2" t="s">
        <v>145</v>
      </c>
      <c r="D1977" s="2" t="s">
        <v>146</v>
      </c>
      <c r="E1977" s="2" t="s">
        <v>30</v>
      </c>
      <c r="F1977" s="2" t="s">
        <v>65</v>
      </c>
      <c r="G1977" s="2" t="s">
        <v>474</v>
      </c>
      <c r="H1977" s="4">
        <v>62265</v>
      </c>
      <c r="I1977" s="4">
        <v>62265</v>
      </c>
    </row>
    <row r="1978" spans="1:9" x14ac:dyDescent="0.35">
      <c r="A1978" s="2" t="s">
        <v>2203</v>
      </c>
      <c r="B1978" s="3">
        <v>45954</v>
      </c>
      <c r="C1978" s="2" t="s">
        <v>83</v>
      </c>
      <c r="D1978" s="2" t="s">
        <v>84</v>
      </c>
      <c r="E1978" s="2" t="s">
        <v>30</v>
      </c>
      <c r="F1978" s="2" t="s">
        <v>176</v>
      </c>
      <c r="G1978" s="2" t="s">
        <v>474</v>
      </c>
      <c r="H1978" s="4">
        <v>87933.2</v>
      </c>
      <c r="I1978" s="4">
        <v>87933.2</v>
      </c>
    </row>
    <row r="1979" spans="1:9" x14ac:dyDescent="0.35">
      <c r="A1979" s="2" t="s">
        <v>2204</v>
      </c>
      <c r="B1979" s="3">
        <v>45954</v>
      </c>
      <c r="C1979" s="2" t="s">
        <v>162</v>
      </c>
      <c r="D1979" s="2" t="s">
        <v>163</v>
      </c>
      <c r="E1979" s="2" t="s">
        <v>30</v>
      </c>
      <c r="F1979" s="2" t="s">
        <v>176</v>
      </c>
      <c r="G1979" s="2" t="s">
        <v>474</v>
      </c>
      <c r="H1979" s="4">
        <v>22460</v>
      </c>
      <c r="I1979" s="4">
        <v>22460</v>
      </c>
    </row>
    <row r="1980" spans="1:9" x14ac:dyDescent="0.35">
      <c r="A1980" s="2" t="s">
        <v>2205</v>
      </c>
      <c r="B1980" s="3">
        <v>45959</v>
      </c>
      <c r="C1980" s="2" t="s">
        <v>523</v>
      </c>
      <c r="D1980" s="2" t="s">
        <v>524</v>
      </c>
      <c r="E1980" s="2" t="s">
        <v>30</v>
      </c>
      <c r="F1980" s="2" t="s">
        <v>113</v>
      </c>
      <c r="G1980" s="2" t="s">
        <v>474</v>
      </c>
      <c r="H1980" s="4">
        <v>249719.29</v>
      </c>
      <c r="I1980" s="4">
        <v>249719.29</v>
      </c>
    </row>
    <row r="1981" spans="1:9" x14ac:dyDescent="0.35">
      <c r="A1981" s="2" t="s">
        <v>2206</v>
      </c>
      <c r="B1981" s="3">
        <v>45954</v>
      </c>
      <c r="C1981" s="2" t="s">
        <v>346</v>
      </c>
      <c r="D1981" s="2" t="s">
        <v>347</v>
      </c>
      <c r="E1981" s="2" t="s">
        <v>30</v>
      </c>
      <c r="F1981" s="2" t="s">
        <v>113</v>
      </c>
      <c r="G1981" s="2" t="s">
        <v>474</v>
      </c>
      <c r="H1981" s="4">
        <v>504270</v>
      </c>
      <c r="I1981" s="4">
        <v>504270</v>
      </c>
    </row>
    <row r="1982" spans="1:9" x14ac:dyDescent="0.35">
      <c r="A1982" s="2" t="s">
        <v>2207</v>
      </c>
      <c r="B1982" s="3">
        <v>45954</v>
      </c>
      <c r="C1982" s="2" t="s">
        <v>136</v>
      </c>
      <c r="D1982" s="2" t="s">
        <v>137</v>
      </c>
      <c r="E1982" s="2" t="s">
        <v>30</v>
      </c>
      <c r="F1982" s="2" t="s">
        <v>72</v>
      </c>
      <c r="G1982" s="2" t="s">
        <v>474</v>
      </c>
      <c r="H1982" s="4">
        <v>29700</v>
      </c>
      <c r="I1982" s="4">
        <v>29700</v>
      </c>
    </row>
    <row r="1983" spans="1:9" x14ac:dyDescent="0.35">
      <c r="A1983" s="2" t="s">
        <v>2208</v>
      </c>
      <c r="B1983" s="3">
        <v>45953</v>
      </c>
      <c r="C1983" s="2" t="s">
        <v>83</v>
      </c>
      <c r="D1983" s="2" t="s">
        <v>84</v>
      </c>
      <c r="E1983" s="2" t="s">
        <v>30</v>
      </c>
      <c r="F1983" s="2" t="s">
        <v>72</v>
      </c>
      <c r="G1983" s="2" t="s">
        <v>474</v>
      </c>
      <c r="H1983" s="4">
        <v>10000</v>
      </c>
      <c r="I1983" s="4">
        <v>10000</v>
      </c>
    </row>
    <row r="1984" spans="1:9" x14ac:dyDescent="0.35">
      <c r="A1984" s="2" t="s">
        <v>2209</v>
      </c>
      <c r="B1984" s="3">
        <v>45953</v>
      </c>
      <c r="C1984" s="2" t="s">
        <v>83</v>
      </c>
      <c r="D1984" s="2" t="s">
        <v>84</v>
      </c>
      <c r="E1984" s="2" t="s">
        <v>30</v>
      </c>
      <c r="F1984" s="2" t="s">
        <v>72</v>
      </c>
      <c r="G1984" s="2" t="s">
        <v>474</v>
      </c>
      <c r="H1984" s="4">
        <v>12000</v>
      </c>
      <c r="I1984" s="4">
        <v>12000</v>
      </c>
    </row>
    <row r="1985" spans="1:9" x14ac:dyDescent="0.35">
      <c r="A1985" s="2" t="s">
        <v>2210</v>
      </c>
      <c r="B1985" s="3">
        <v>45953</v>
      </c>
      <c r="C1985" s="2" t="s">
        <v>126</v>
      </c>
      <c r="D1985" s="2" t="s">
        <v>127</v>
      </c>
      <c r="E1985" s="2" t="s">
        <v>30</v>
      </c>
      <c r="F1985" s="2" t="s">
        <v>97</v>
      </c>
      <c r="G1985" s="2" t="s">
        <v>474</v>
      </c>
      <c r="H1985" s="4">
        <v>20865</v>
      </c>
      <c r="I1985" s="4">
        <v>20865</v>
      </c>
    </row>
    <row r="1986" spans="1:9" x14ac:dyDescent="0.35">
      <c r="A1986" s="2" t="s">
        <v>2211</v>
      </c>
      <c r="B1986" s="3">
        <v>45953</v>
      </c>
      <c r="C1986" s="2" t="s">
        <v>83</v>
      </c>
      <c r="D1986" s="2" t="s">
        <v>84</v>
      </c>
      <c r="E1986" s="2" t="s">
        <v>30</v>
      </c>
      <c r="F1986" s="2" t="s">
        <v>72</v>
      </c>
      <c r="G1986" s="2" t="s">
        <v>474</v>
      </c>
      <c r="H1986" s="4">
        <v>30000</v>
      </c>
      <c r="I1986" s="4">
        <v>30000</v>
      </c>
    </row>
    <row r="1987" spans="1:9" x14ac:dyDescent="0.35">
      <c r="A1987" s="2" t="s">
        <v>2212</v>
      </c>
      <c r="B1987" s="3">
        <v>45953</v>
      </c>
      <c r="C1987" s="2" t="s">
        <v>126</v>
      </c>
      <c r="D1987" s="2" t="s">
        <v>127</v>
      </c>
      <c r="E1987" s="2" t="s">
        <v>30</v>
      </c>
      <c r="F1987" s="2" t="s">
        <v>97</v>
      </c>
      <c r="G1987" s="2" t="s">
        <v>474</v>
      </c>
      <c r="H1987" s="4">
        <v>19500</v>
      </c>
      <c r="I1987" s="4">
        <v>19500</v>
      </c>
    </row>
    <row r="1988" spans="1:9" x14ac:dyDescent="0.35">
      <c r="A1988" s="2" t="s">
        <v>2213</v>
      </c>
      <c r="B1988" s="3">
        <v>45953</v>
      </c>
      <c r="C1988" s="2" t="s">
        <v>126</v>
      </c>
      <c r="D1988" s="2" t="s">
        <v>127</v>
      </c>
      <c r="E1988" s="2" t="s">
        <v>30</v>
      </c>
      <c r="F1988" s="2" t="s">
        <v>97</v>
      </c>
      <c r="G1988" s="2" t="s">
        <v>474</v>
      </c>
      <c r="H1988" s="4">
        <v>12931</v>
      </c>
      <c r="I1988" s="4">
        <v>12931</v>
      </c>
    </row>
    <row r="1989" spans="1:9" x14ac:dyDescent="0.35">
      <c r="A1989" s="2" t="s">
        <v>2214</v>
      </c>
      <c r="B1989" s="3">
        <v>45953</v>
      </c>
      <c r="C1989" s="2" t="s">
        <v>83</v>
      </c>
      <c r="D1989" s="2" t="s">
        <v>84</v>
      </c>
      <c r="E1989" s="2" t="s">
        <v>30</v>
      </c>
      <c r="F1989" s="2" t="s">
        <v>72</v>
      </c>
      <c r="G1989" s="2" t="s">
        <v>474</v>
      </c>
      <c r="H1989" s="4">
        <v>30000</v>
      </c>
      <c r="I1989" s="4">
        <v>30000</v>
      </c>
    </row>
    <row r="1990" spans="1:9" x14ac:dyDescent="0.35">
      <c r="A1990" s="2" t="s">
        <v>2215</v>
      </c>
      <c r="B1990" s="3">
        <v>45953</v>
      </c>
      <c r="C1990" s="2" t="s">
        <v>126</v>
      </c>
      <c r="D1990" s="2" t="s">
        <v>127</v>
      </c>
      <c r="E1990" s="2" t="s">
        <v>30</v>
      </c>
      <c r="F1990" s="2" t="s">
        <v>97</v>
      </c>
      <c r="G1990" s="2" t="s">
        <v>474</v>
      </c>
      <c r="H1990" s="4">
        <v>12931</v>
      </c>
      <c r="I1990" s="4">
        <v>12931</v>
      </c>
    </row>
    <row r="1991" spans="1:9" x14ac:dyDescent="0.35">
      <c r="A1991" s="2" t="s">
        <v>2216</v>
      </c>
      <c r="B1991" s="3">
        <v>45953</v>
      </c>
      <c r="C1991" s="2" t="s">
        <v>1112</v>
      </c>
      <c r="D1991" s="2" t="s">
        <v>1113</v>
      </c>
      <c r="E1991" s="2" t="s">
        <v>30</v>
      </c>
      <c r="F1991" s="2" t="s">
        <v>72</v>
      </c>
      <c r="G1991" s="2" t="s">
        <v>474</v>
      </c>
      <c r="H1991" s="4">
        <v>132773</v>
      </c>
      <c r="I1991" s="4">
        <v>132773</v>
      </c>
    </row>
    <row r="1992" spans="1:9" x14ac:dyDescent="0.35">
      <c r="A1992" s="2" t="s">
        <v>2217</v>
      </c>
      <c r="B1992" s="3">
        <v>45953</v>
      </c>
      <c r="C1992" s="2" t="s">
        <v>92</v>
      </c>
      <c r="D1992" s="2" t="s">
        <v>93</v>
      </c>
      <c r="E1992" s="2" t="s">
        <v>30</v>
      </c>
      <c r="F1992" s="2" t="s">
        <v>97</v>
      </c>
      <c r="G1992" s="2" t="s">
        <v>474</v>
      </c>
      <c r="H1992" s="4">
        <v>10600</v>
      </c>
      <c r="I1992" s="4">
        <v>10600</v>
      </c>
    </row>
    <row r="1993" spans="1:9" x14ac:dyDescent="0.35">
      <c r="A1993" s="2" t="s">
        <v>2218</v>
      </c>
      <c r="B1993" s="3">
        <v>45953</v>
      </c>
      <c r="C1993" s="2" t="s">
        <v>83</v>
      </c>
      <c r="D1993" s="2" t="s">
        <v>84</v>
      </c>
      <c r="E1993" s="2" t="s">
        <v>30</v>
      </c>
      <c r="F1993" s="2" t="s">
        <v>72</v>
      </c>
      <c r="G1993" s="2" t="s">
        <v>474</v>
      </c>
      <c r="H1993" s="4">
        <v>15000</v>
      </c>
      <c r="I1993" s="4">
        <v>15000</v>
      </c>
    </row>
    <row r="1994" spans="1:9" x14ac:dyDescent="0.35">
      <c r="A1994" s="2" t="s">
        <v>2219</v>
      </c>
      <c r="B1994" s="3">
        <v>45953</v>
      </c>
      <c r="C1994" s="2" t="s">
        <v>92</v>
      </c>
      <c r="D1994" s="2" t="s">
        <v>93</v>
      </c>
      <c r="E1994" s="2" t="s">
        <v>30</v>
      </c>
      <c r="F1994" s="2" t="s">
        <v>72</v>
      </c>
      <c r="G1994" s="2" t="s">
        <v>474</v>
      </c>
      <c r="H1994" s="4">
        <v>32000</v>
      </c>
      <c r="I1994" s="4">
        <v>32000</v>
      </c>
    </row>
    <row r="1995" spans="1:9" x14ac:dyDescent="0.35">
      <c r="A1995" s="2" t="s">
        <v>2220</v>
      </c>
      <c r="B1995" s="3">
        <v>45953</v>
      </c>
      <c r="C1995" s="2" t="s">
        <v>74</v>
      </c>
      <c r="D1995" s="2" t="s">
        <v>75</v>
      </c>
      <c r="E1995" s="2" t="s">
        <v>30</v>
      </c>
      <c r="F1995" s="2" t="s">
        <v>72</v>
      </c>
      <c r="G1995" s="2" t="s">
        <v>474</v>
      </c>
      <c r="H1995" s="4">
        <v>46000</v>
      </c>
      <c r="I1995" s="4">
        <v>46000</v>
      </c>
    </row>
    <row r="1996" spans="1:9" x14ac:dyDescent="0.35">
      <c r="A1996" s="2" t="s">
        <v>2221</v>
      </c>
      <c r="B1996" s="3">
        <v>45953</v>
      </c>
      <c r="C1996" s="2" t="s">
        <v>83</v>
      </c>
      <c r="D1996" s="2" t="s">
        <v>84</v>
      </c>
      <c r="E1996" s="2" t="s">
        <v>30</v>
      </c>
      <c r="F1996" s="2" t="s">
        <v>72</v>
      </c>
      <c r="G1996" s="2" t="s">
        <v>474</v>
      </c>
      <c r="H1996" s="4">
        <v>20000</v>
      </c>
      <c r="I1996" s="4">
        <v>20000</v>
      </c>
    </row>
    <row r="1997" spans="1:9" x14ac:dyDescent="0.35">
      <c r="A1997" s="2" t="s">
        <v>2222</v>
      </c>
      <c r="B1997" s="3">
        <v>45953</v>
      </c>
      <c r="C1997" s="2" t="s">
        <v>83</v>
      </c>
      <c r="D1997" s="2" t="s">
        <v>84</v>
      </c>
      <c r="E1997" s="2" t="s">
        <v>30</v>
      </c>
      <c r="F1997" s="2" t="s">
        <v>72</v>
      </c>
      <c r="G1997" s="2" t="s">
        <v>474</v>
      </c>
      <c r="H1997" s="4">
        <v>15400</v>
      </c>
      <c r="I1997" s="4">
        <v>15400</v>
      </c>
    </row>
    <row r="1998" spans="1:9" x14ac:dyDescent="0.35">
      <c r="A1998" s="2" t="s">
        <v>2223</v>
      </c>
      <c r="B1998" s="3">
        <v>45953</v>
      </c>
      <c r="C1998" s="2" t="s">
        <v>83</v>
      </c>
      <c r="D1998" s="2" t="s">
        <v>84</v>
      </c>
      <c r="E1998" s="2" t="s">
        <v>30</v>
      </c>
      <c r="F1998" s="2" t="s">
        <v>72</v>
      </c>
      <c r="G1998" s="2" t="s">
        <v>474</v>
      </c>
      <c r="H1998" s="4">
        <v>42600</v>
      </c>
      <c r="I1998" s="4">
        <v>42600</v>
      </c>
    </row>
    <row r="1999" spans="1:9" x14ac:dyDescent="0.35">
      <c r="A1999" s="2" t="s">
        <v>2224</v>
      </c>
      <c r="B1999" s="3">
        <v>45953</v>
      </c>
      <c r="C1999" s="2" t="s">
        <v>83</v>
      </c>
      <c r="D1999" s="2" t="s">
        <v>84</v>
      </c>
      <c r="E1999" s="2" t="s">
        <v>30</v>
      </c>
      <c r="F1999" s="2" t="s">
        <v>72</v>
      </c>
      <c r="G1999" s="2" t="s">
        <v>474</v>
      </c>
      <c r="H1999" s="4">
        <v>3900</v>
      </c>
      <c r="I1999" s="4">
        <v>3900</v>
      </c>
    </row>
    <row r="2000" spans="1:9" x14ac:dyDescent="0.35">
      <c r="A2000" s="2" t="s">
        <v>2225</v>
      </c>
      <c r="B2000" s="3">
        <v>45953</v>
      </c>
      <c r="C2000" s="2" t="s">
        <v>1265</v>
      </c>
      <c r="D2000" s="2" t="s">
        <v>1266</v>
      </c>
      <c r="E2000" s="2" t="s">
        <v>30</v>
      </c>
      <c r="F2000" s="2" t="s">
        <v>88</v>
      </c>
      <c r="G2000" s="2" t="s">
        <v>474</v>
      </c>
      <c r="H2000" s="4">
        <v>62790</v>
      </c>
      <c r="I2000" s="4">
        <v>62790</v>
      </c>
    </row>
    <row r="2001" spans="1:9" x14ac:dyDescent="0.35">
      <c r="A2001" s="2" t="s">
        <v>2226</v>
      </c>
      <c r="B2001" s="3">
        <v>45953</v>
      </c>
      <c r="C2001" s="2" t="s">
        <v>105</v>
      </c>
      <c r="D2001" s="2" t="s">
        <v>106</v>
      </c>
      <c r="E2001" s="2" t="s">
        <v>30</v>
      </c>
      <c r="F2001" s="2" t="s">
        <v>103</v>
      </c>
      <c r="G2001" s="2" t="s">
        <v>474</v>
      </c>
      <c r="H2001" s="4">
        <v>80955</v>
      </c>
      <c r="I2001" s="4">
        <v>80955</v>
      </c>
    </row>
    <row r="2002" spans="1:9" x14ac:dyDescent="0.35">
      <c r="A2002" s="2" t="s">
        <v>2227</v>
      </c>
      <c r="B2002" s="3">
        <v>45953</v>
      </c>
      <c r="C2002" s="2" t="s">
        <v>17</v>
      </c>
      <c r="D2002" s="2" t="s">
        <v>18</v>
      </c>
      <c r="E2002" s="2" t="s">
        <v>30</v>
      </c>
      <c r="F2002" s="2" t="s">
        <v>72</v>
      </c>
      <c r="G2002" s="2" t="s">
        <v>474</v>
      </c>
      <c r="H2002" s="4">
        <v>14400</v>
      </c>
      <c r="I2002" s="4">
        <v>14400</v>
      </c>
    </row>
    <row r="2003" spans="1:9" x14ac:dyDescent="0.35">
      <c r="A2003" s="2" t="s">
        <v>2228</v>
      </c>
      <c r="B2003" s="3">
        <v>45953</v>
      </c>
      <c r="C2003" s="2" t="s">
        <v>99</v>
      </c>
      <c r="D2003" s="2" t="s">
        <v>100</v>
      </c>
      <c r="E2003" s="2" t="s">
        <v>30</v>
      </c>
      <c r="F2003" s="2" t="s">
        <v>88</v>
      </c>
      <c r="G2003" s="2" t="s">
        <v>474</v>
      </c>
      <c r="H2003" s="4">
        <v>128000</v>
      </c>
      <c r="I2003" s="4">
        <v>128000</v>
      </c>
    </row>
    <row r="2004" spans="1:9" x14ac:dyDescent="0.35">
      <c r="A2004" s="2" t="s">
        <v>2229</v>
      </c>
      <c r="B2004" s="3">
        <v>45953</v>
      </c>
      <c r="C2004" s="2" t="s">
        <v>145</v>
      </c>
      <c r="D2004" s="2" t="s">
        <v>146</v>
      </c>
      <c r="E2004" s="2" t="s">
        <v>30</v>
      </c>
      <c r="F2004" s="2" t="s">
        <v>39</v>
      </c>
      <c r="G2004" s="2" t="s">
        <v>474</v>
      </c>
      <c r="H2004" s="4">
        <v>33200</v>
      </c>
      <c r="I2004" s="4">
        <v>33200</v>
      </c>
    </row>
    <row r="2005" spans="1:9" x14ac:dyDescent="0.35">
      <c r="A2005" s="2" t="s">
        <v>2230</v>
      </c>
      <c r="B2005" s="3">
        <v>45953</v>
      </c>
      <c r="C2005" s="2" t="s">
        <v>145</v>
      </c>
      <c r="D2005" s="2" t="s">
        <v>146</v>
      </c>
      <c r="E2005" s="2" t="s">
        <v>30</v>
      </c>
      <c r="F2005" s="2" t="s">
        <v>176</v>
      </c>
      <c r="G2005" s="2" t="s">
        <v>474</v>
      </c>
      <c r="H2005" s="4">
        <v>294000</v>
      </c>
      <c r="I2005" s="4">
        <v>294000</v>
      </c>
    </row>
    <row r="2006" spans="1:9" x14ac:dyDescent="0.35">
      <c r="A2006" s="2" t="s">
        <v>2231</v>
      </c>
      <c r="B2006" s="3">
        <v>45953</v>
      </c>
      <c r="C2006" s="2" t="s">
        <v>145</v>
      </c>
      <c r="D2006" s="2" t="s">
        <v>146</v>
      </c>
      <c r="E2006" s="2" t="s">
        <v>30</v>
      </c>
      <c r="F2006" s="2" t="s">
        <v>176</v>
      </c>
      <c r="G2006" s="2" t="s">
        <v>474</v>
      </c>
      <c r="H2006" s="4">
        <v>45000</v>
      </c>
      <c r="I2006" s="4">
        <v>45000</v>
      </c>
    </row>
    <row r="2007" spans="1:9" x14ac:dyDescent="0.35">
      <c r="A2007" s="2" t="s">
        <v>2232</v>
      </c>
      <c r="B2007" s="3">
        <v>45953</v>
      </c>
      <c r="C2007" s="2" t="s">
        <v>145</v>
      </c>
      <c r="D2007" s="2" t="s">
        <v>146</v>
      </c>
      <c r="E2007" s="2" t="s">
        <v>30</v>
      </c>
      <c r="F2007" s="2" t="s">
        <v>86</v>
      </c>
      <c r="G2007" s="2" t="s">
        <v>474</v>
      </c>
      <c r="H2007" s="4">
        <v>189000</v>
      </c>
      <c r="I2007" s="4">
        <v>189000</v>
      </c>
    </row>
    <row r="2008" spans="1:9" x14ac:dyDescent="0.35">
      <c r="A2008" s="2" t="s">
        <v>2233</v>
      </c>
      <c r="B2008" s="3">
        <v>45953</v>
      </c>
      <c r="C2008" s="2" t="s">
        <v>136</v>
      </c>
      <c r="D2008" s="2" t="s">
        <v>137</v>
      </c>
      <c r="E2008" s="2" t="s">
        <v>30</v>
      </c>
      <c r="F2008" s="2" t="s">
        <v>31</v>
      </c>
      <c r="G2008" s="2" t="s">
        <v>474</v>
      </c>
      <c r="H2008" s="4">
        <v>200000</v>
      </c>
      <c r="I2008" s="4">
        <v>200000</v>
      </c>
    </row>
    <row r="2009" spans="1:9" x14ac:dyDescent="0.35">
      <c r="A2009" s="2" t="s">
        <v>2234</v>
      </c>
      <c r="B2009" s="3">
        <v>45959</v>
      </c>
      <c r="C2009" s="2" t="s">
        <v>353</v>
      </c>
      <c r="D2009" s="2" t="s">
        <v>354</v>
      </c>
      <c r="E2009" s="2" t="s">
        <v>30</v>
      </c>
      <c r="F2009" s="2" t="s">
        <v>103</v>
      </c>
      <c r="G2009" s="2" t="s">
        <v>474</v>
      </c>
      <c r="H2009" s="4">
        <v>131460</v>
      </c>
      <c r="I2009" s="4">
        <v>131460</v>
      </c>
    </row>
    <row r="2010" spans="1:9" x14ac:dyDescent="0.35">
      <c r="A2010" s="2" t="s">
        <v>2235</v>
      </c>
      <c r="B2010" s="3">
        <v>45953</v>
      </c>
      <c r="C2010" s="2" t="s">
        <v>340</v>
      </c>
      <c r="D2010" s="2" t="s">
        <v>341</v>
      </c>
      <c r="E2010" s="2" t="s">
        <v>30</v>
      </c>
      <c r="F2010" s="2" t="s">
        <v>65</v>
      </c>
      <c r="G2010" s="2" t="s">
        <v>474</v>
      </c>
      <c r="H2010" s="4">
        <v>29400</v>
      </c>
      <c r="I2010" s="4">
        <v>29400</v>
      </c>
    </row>
    <row r="2011" spans="1:9" x14ac:dyDescent="0.35">
      <c r="A2011" s="2" t="s">
        <v>2236</v>
      </c>
      <c r="B2011" s="3">
        <v>45953</v>
      </c>
      <c r="C2011" s="2" t="s">
        <v>24</v>
      </c>
      <c r="D2011" s="2" t="s">
        <v>25</v>
      </c>
      <c r="E2011" s="2" t="s">
        <v>30</v>
      </c>
      <c r="F2011" s="2" t="s">
        <v>65</v>
      </c>
      <c r="G2011" s="2" t="s">
        <v>474</v>
      </c>
      <c r="H2011" s="4">
        <v>34545</v>
      </c>
      <c r="I2011" s="4">
        <v>34545</v>
      </c>
    </row>
    <row r="2012" spans="1:9" x14ac:dyDescent="0.35">
      <c r="A2012" s="2" t="s">
        <v>2237</v>
      </c>
      <c r="B2012" s="3">
        <v>45958</v>
      </c>
      <c r="C2012" s="2" t="s">
        <v>92</v>
      </c>
      <c r="D2012" s="2" t="s">
        <v>93</v>
      </c>
      <c r="E2012" s="2" t="s">
        <v>30</v>
      </c>
      <c r="F2012" s="2" t="s">
        <v>65</v>
      </c>
      <c r="G2012" s="2" t="s">
        <v>474</v>
      </c>
      <c r="H2012" s="4">
        <v>87150</v>
      </c>
      <c r="I2012" s="4">
        <v>87150</v>
      </c>
    </row>
    <row r="2013" spans="1:9" x14ac:dyDescent="0.35">
      <c r="A2013" s="2" t="s">
        <v>2238</v>
      </c>
      <c r="B2013" s="3">
        <v>45953</v>
      </c>
      <c r="C2013" s="2" t="s">
        <v>285</v>
      </c>
      <c r="D2013" s="2" t="s">
        <v>286</v>
      </c>
      <c r="E2013" s="2" t="s">
        <v>30</v>
      </c>
      <c r="F2013" s="2" t="s">
        <v>65</v>
      </c>
      <c r="G2013" s="2" t="s">
        <v>474</v>
      </c>
      <c r="H2013" s="4">
        <v>147000</v>
      </c>
      <c r="I2013" s="4">
        <v>147000</v>
      </c>
    </row>
    <row r="2014" spans="1:9" x14ac:dyDescent="0.35">
      <c r="A2014" s="2" t="s">
        <v>2239</v>
      </c>
      <c r="B2014" s="3">
        <v>45953</v>
      </c>
      <c r="C2014" s="2" t="s">
        <v>99</v>
      </c>
      <c r="D2014" s="2" t="s">
        <v>100</v>
      </c>
      <c r="E2014" s="2" t="s">
        <v>30</v>
      </c>
      <c r="F2014" s="2" t="s">
        <v>65</v>
      </c>
      <c r="G2014" s="2" t="s">
        <v>474</v>
      </c>
      <c r="H2014" s="4">
        <v>55965</v>
      </c>
      <c r="I2014" s="4">
        <v>55965</v>
      </c>
    </row>
    <row r="2015" spans="1:9" x14ac:dyDescent="0.35">
      <c r="A2015" s="2" t="s">
        <v>2240</v>
      </c>
      <c r="B2015" s="3">
        <v>45953</v>
      </c>
      <c r="C2015" s="2" t="s">
        <v>83</v>
      </c>
      <c r="D2015" s="2" t="s">
        <v>84</v>
      </c>
      <c r="E2015" s="2" t="s">
        <v>30</v>
      </c>
      <c r="F2015" s="2" t="s">
        <v>101</v>
      </c>
      <c r="G2015" s="2" t="s">
        <v>474</v>
      </c>
      <c r="H2015" s="4">
        <v>101010</v>
      </c>
      <c r="I2015" s="4">
        <v>101010</v>
      </c>
    </row>
    <row r="2016" spans="1:9" x14ac:dyDescent="0.35">
      <c r="A2016" s="2" t="s">
        <v>2241</v>
      </c>
      <c r="B2016" s="3">
        <v>45953</v>
      </c>
      <c r="C2016" s="2" t="s">
        <v>83</v>
      </c>
      <c r="D2016" s="2" t="s">
        <v>84</v>
      </c>
      <c r="E2016" s="2" t="s">
        <v>30</v>
      </c>
      <c r="F2016" s="2" t="s">
        <v>65</v>
      </c>
      <c r="G2016" s="2" t="s">
        <v>474</v>
      </c>
      <c r="H2016" s="4">
        <v>42000</v>
      </c>
      <c r="I2016" s="4">
        <v>42000</v>
      </c>
    </row>
    <row r="2017" spans="1:9" x14ac:dyDescent="0.35">
      <c r="A2017" s="2" t="s">
        <v>2242</v>
      </c>
      <c r="B2017" s="3">
        <v>45953</v>
      </c>
      <c r="C2017" s="2" t="s">
        <v>482</v>
      </c>
      <c r="D2017" s="2" t="s">
        <v>483</v>
      </c>
      <c r="E2017" s="2" t="s">
        <v>30</v>
      </c>
      <c r="F2017" s="2" t="s">
        <v>101</v>
      </c>
      <c r="G2017" s="2" t="s">
        <v>474</v>
      </c>
      <c r="H2017" s="4">
        <v>84000</v>
      </c>
      <c r="I2017" s="4">
        <v>84000</v>
      </c>
    </row>
    <row r="2018" spans="1:9" x14ac:dyDescent="0.35">
      <c r="A2018" s="2" t="s">
        <v>2243</v>
      </c>
      <c r="B2018" s="3">
        <v>45953</v>
      </c>
      <c r="C2018" s="2" t="s">
        <v>328</v>
      </c>
      <c r="D2018" s="2" t="s">
        <v>329</v>
      </c>
      <c r="E2018" s="2" t="s">
        <v>30</v>
      </c>
      <c r="F2018" s="2" t="s">
        <v>88</v>
      </c>
      <c r="G2018" s="2" t="s">
        <v>474</v>
      </c>
      <c r="H2018" s="4">
        <v>32500</v>
      </c>
      <c r="I2018" s="4">
        <v>32500</v>
      </c>
    </row>
    <row r="2019" spans="1:9" x14ac:dyDescent="0.35">
      <c r="A2019" s="2" t="s">
        <v>2244</v>
      </c>
      <c r="B2019" s="3">
        <v>45953</v>
      </c>
      <c r="C2019" s="2" t="s">
        <v>43</v>
      </c>
      <c r="D2019" s="2" t="s">
        <v>44</v>
      </c>
      <c r="E2019" s="2" t="s">
        <v>30</v>
      </c>
      <c r="F2019" s="2" t="s">
        <v>88</v>
      </c>
      <c r="G2019" s="2" t="s">
        <v>474</v>
      </c>
      <c r="H2019" s="4">
        <v>42500</v>
      </c>
      <c r="I2019" s="4">
        <v>42500</v>
      </c>
    </row>
    <row r="2020" spans="1:9" x14ac:dyDescent="0.35">
      <c r="A2020" s="2" t="s">
        <v>2245</v>
      </c>
      <c r="B2020" s="3">
        <v>45953</v>
      </c>
      <c r="C2020" s="2" t="s">
        <v>24</v>
      </c>
      <c r="D2020" s="2" t="s">
        <v>25</v>
      </c>
      <c r="E2020" s="2" t="s">
        <v>30</v>
      </c>
      <c r="F2020" s="2" t="s">
        <v>65</v>
      </c>
      <c r="G2020" s="2" t="s">
        <v>474</v>
      </c>
      <c r="H2020" s="4">
        <v>119280</v>
      </c>
      <c r="I2020" s="4">
        <v>119280</v>
      </c>
    </row>
    <row r="2021" spans="1:9" x14ac:dyDescent="0.35">
      <c r="A2021" s="2" t="s">
        <v>2246</v>
      </c>
      <c r="B2021" s="3">
        <v>45954</v>
      </c>
      <c r="C2021" s="2" t="s">
        <v>343</v>
      </c>
      <c r="D2021" s="2" t="s">
        <v>344</v>
      </c>
      <c r="E2021" s="2" t="s">
        <v>30</v>
      </c>
      <c r="F2021" s="2" t="s">
        <v>65</v>
      </c>
      <c r="G2021" s="2" t="s">
        <v>474</v>
      </c>
      <c r="H2021" s="4">
        <v>260505</v>
      </c>
      <c r="I2021" s="4">
        <v>260505</v>
      </c>
    </row>
    <row r="2022" spans="1:9" x14ac:dyDescent="0.35">
      <c r="A2022" s="2" t="s">
        <v>2247</v>
      </c>
      <c r="B2022" s="3">
        <v>45953</v>
      </c>
      <c r="C2022" s="2" t="s">
        <v>92</v>
      </c>
      <c r="D2022" s="2" t="s">
        <v>93</v>
      </c>
      <c r="E2022" s="2" t="s">
        <v>30</v>
      </c>
      <c r="F2022" s="2" t="s">
        <v>65</v>
      </c>
      <c r="G2022" s="2" t="s">
        <v>474</v>
      </c>
      <c r="H2022" s="4">
        <v>51870</v>
      </c>
      <c r="I2022" s="4">
        <v>51870</v>
      </c>
    </row>
    <row r="2023" spans="1:9" x14ac:dyDescent="0.35">
      <c r="A2023" s="2" t="s">
        <v>2248</v>
      </c>
      <c r="B2023" s="3">
        <v>45953</v>
      </c>
      <c r="C2023" s="2" t="s">
        <v>145</v>
      </c>
      <c r="D2023" s="2" t="s">
        <v>146</v>
      </c>
      <c r="E2023" s="2" t="s">
        <v>30</v>
      </c>
      <c r="F2023" s="2" t="s">
        <v>19</v>
      </c>
      <c r="G2023" s="2" t="s">
        <v>474</v>
      </c>
      <c r="H2023" s="4">
        <v>7043964.6399999997</v>
      </c>
      <c r="I2023" s="4">
        <v>6149381.1799999997</v>
      </c>
    </row>
    <row r="2024" spans="1:9" x14ac:dyDescent="0.35">
      <c r="A2024" s="2" t="s">
        <v>2249</v>
      </c>
      <c r="B2024" s="3">
        <v>45953</v>
      </c>
      <c r="C2024" s="2" t="s">
        <v>83</v>
      </c>
      <c r="D2024" s="2" t="s">
        <v>84</v>
      </c>
      <c r="E2024" s="2" t="s">
        <v>30</v>
      </c>
      <c r="F2024" s="2" t="s">
        <v>65</v>
      </c>
      <c r="G2024" s="2" t="s">
        <v>474</v>
      </c>
      <c r="H2024" s="4">
        <v>92610</v>
      </c>
      <c r="I2024" s="4">
        <v>92610</v>
      </c>
    </row>
    <row r="2025" spans="1:9" x14ac:dyDescent="0.35">
      <c r="A2025" s="2" t="s">
        <v>2250</v>
      </c>
      <c r="B2025" s="3">
        <v>45955</v>
      </c>
      <c r="C2025" s="2" t="s">
        <v>83</v>
      </c>
      <c r="D2025" s="2" t="s">
        <v>84</v>
      </c>
      <c r="E2025" s="2" t="s">
        <v>30</v>
      </c>
      <c r="F2025" s="2" t="s">
        <v>86</v>
      </c>
      <c r="G2025" s="2" t="s">
        <v>474</v>
      </c>
      <c r="H2025" s="4">
        <v>70750</v>
      </c>
      <c r="I2025" s="4">
        <v>70750</v>
      </c>
    </row>
    <row r="2026" spans="1:9" x14ac:dyDescent="0.35">
      <c r="A2026" s="2" t="s">
        <v>2251</v>
      </c>
      <c r="B2026" s="3">
        <v>45955</v>
      </c>
      <c r="C2026" s="2" t="s">
        <v>126</v>
      </c>
      <c r="D2026" s="2" t="s">
        <v>127</v>
      </c>
      <c r="E2026" s="2" t="s">
        <v>30</v>
      </c>
      <c r="F2026" s="2" t="s">
        <v>86</v>
      </c>
      <c r="G2026" s="2" t="s">
        <v>474</v>
      </c>
      <c r="H2026" s="4">
        <v>2019900</v>
      </c>
      <c r="I2026" s="4">
        <v>2019900</v>
      </c>
    </row>
    <row r="2027" spans="1:9" x14ac:dyDescent="0.35">
      <c r="A2027" s="2" t="s">
        <v>2252</v>
      </c>
      <c r="B2027" s="3">
        <v>45953</v>
      </c>
      <c r="C2027" s="2" t="s">
        <v>145</v>
      </c>
      <c r="D2027" s="2" t="s">
        <v>146</v>
      </c>
      <c r="E2027" s="2" t="s">
        <v>30</v>
      </c>
      <c r="F2027" s="2" t="s">
        <v>259</v>
      </c>
      <c r="G2027" s="2" t="s">
        <v>474</v>
      </c>
      <c r="H2027" s="4">
        <v>2627750</v>
      </c>
      <c r="I2027" s="4">
        <v>2627750</v>
      </c>
    </row>
    <row r="2028" spans="1:9" x14ac:dyDescent="0.35">
      <c r="A2028" s="2" t="s">
        <v>2253</v>
      </c>
      <c r="B2028" s="3">
        <v>45952</v>
      </c>
      <c r="C2028" s="2" t="s">
        <v>21</v>
      </c>
      <c r="D2028" s="2" t="s">
        <v>22</v>
      </c>
      <c r="E2028" s="2" t="s">
        <v>30</v>
      </c>
      <c r="F2028" s="2" t="s">
        <v>56</v>
      </c>
      <c r="G2028" s="2" t="s">
        <v>474</v>
      </c>
      <c r="H2028" s="4">
        <v>70000</v>
      </c>
      <c r="I2028" s="4">
        <v>70000</v>
      </c>
    </row>
    <row r="2029" spans="1:9" x14ac:dyDescent="0.35">
      <c r="A2029" s="2" t="s">
        <v>2254</v>
      </c>
      <c r="B2029" s="3">
        <v>45952</v>
      </c>
      <c r="C2029" s="2" t="s">
        <v>136</v>
      </c>
      <c r="D2029" s="2" t="s">
        <v>137</v>
      </c>
      <c r="E2029" s="2" t="s">
        <v>30</v>
      </c>
      <c r="F2029" s="2" t="s">
        <v>56</v>
      </c>
      <c r="G2029" s="2" t="s">
        <v>474</v>
      </c>
      <c r="H2029" s="4">
        <v>31395</v>
      </c>
      <c r="I2029" s="4">
        <v>31395</v>
      </c>
    </row>
    <row r="2030" spans="1:9" x14ac:dyDescent="0.35">
      <c r="A2030" s="2" t="s">
        <v>2255</v>
      </c>
      <c r="B2030" s="3">
        <v>45952</v>
      </c>
      <c r="C2030" s="2" t="s">
        <v>49</v>
      </c>
      <c r="D2030" s="2" t="s">
        <v>50</v>
      </c>
      <c r="E2030" s="2" t="s">
        <v>30</v>
      </c>
      <c r="F2030" s="2" t="s">
        <v>56</v>
      </c>
      <c r="G2030" s="2" t="s">
        <v>474</v>
      </c>
      <c r="H2030" s="4">
        <v>129465</v>
      </c>
      <c r="I2030" s="4">
        <v>129465</v>
      </c>
    </row>
    <row r="2031" spans="1:9" x14ac:dyDescent="0.35">
      <c r="A2031" s="2" t="s">
        <v>2256</v>
      </c>
      <c r="B2031" s="3">
        <v>45952</v>
      </c>
      <c r="C2031" s="2" t="s">
        <v>99</v>
      </c>
      <c r="D2031" s="2" t="s">
        <v>100</v>
      </c>
      <c r="E2031" s="2" t="s">
        <v>30</v>
      </c>
      <c r="F2031" s="2" t="s">
        <v>56</v>
      </c>
      <c r="G2031" s="2" t="s">
        <v>474</v>
      </c>
      <c r="H2031" s="4">
        <v>10290</v>
      </c>
      <c r="I2031" s="4">
        <v>10290</v>
      </c>
    </row>
    <row r="2032" spans="1:9" x14ac:dyDescent="0.35">
      <c r="A2032" s="2" t="s">
        <v>2257</v>
      </c>
      <c r="B2032" s="3">
        <v>45952</v>
      </c>
      <c r="C2032" s="2" t="s">
        <v>105</v>
      </c>
      <c r="D2032" s="2" t="s">
        <v>106</v>
      </c>
      <c r="E2032" s="2" t="s">
        <v>30</v>
      </c>
      <c r="F2032" s="2" t="s">
        <v>56</v>
      </c>
      <c r="G2032" s="2" t="s">
        <v>474</v>
      </c>
      <c r="H2032" s="4">
        <v>81585</v>
      </c>
      <c r="I2032" s="4">
        <v>81585</v>
      </c>
    </row>
    <row r="2033" spans="1:9" x14ac:dyDescent="0.35">
      <c r="A2033" s="2" t="s">
        <v>2258</v>
      </c>
      <c r="B2033" s="3">
        <v>45952</v>
      </c>
      <c r="C2033" s="2" t="s">
        <v>105</v>
      </c>
      <c r="D2033" s="2" t="s">
        <v>106</v>
      </c>
      <c r="E2033" s="2" t="s">
        <v>30</v>
      </c>
      <c r="F2033" s="2" t="s">
        <v>56</v>
      </c>
      <c r="G2033" s="2" t="s">
        <v>474</v>
      </c>
      <c r="H2033" s="4">
        <v>70245</v>
      </c>
      <c r="I2033" s="4">
        <v>70245</v>
      </c>
    </row>
    <row r="2034" spans="1:9" x14ac:dyDescent="0.35">
      <c r="A2034" s="2" t="s">
        <v>2259</v>
      </c>
      <c r="B2034" s="3">
        <v>45952</v>
      </c>
      <c r="C2034" s="2" t="s">
        <v>14</v>
      </c>
      <c r="D2034" s="2" t="s">
        <v>15</v>
      </c>
      <c r="E2034" s="2" t="s">
        <v>30</v>
      </c>
      <c r="F2034" s="2" t="s">
        <v>56</v>
      </c>
      <c r="G2034" s="2" t="s">
        <v>474</v>
      </c>
      <c r="H2034" s="4">
        <v>398580</v>
      </c>
      <c r="I2034" s="4">
        <v>398580</v>
      </c>
    </row>
    <row r="2035" spans="1:9" x14ac:dyDescent="0.35">
      <c r="A2035" s="2" t="s">
        <v>2260</v>
      </c>
      <c r="B2035" s="3">
        <v>45953</v>
      </c>
      <c r="C2035" s="2" t="s">
        <v>1112</v>
      </c>
      <c r="D2035" s="2" t="s">
        <v>1113</v>
      </c>
      <c r="E2035" s="2" t="s">
        <v>30</v>
      </c>
      <c r="F2035" s="2" t="s">
        <v>103</v>
      </c>
      <c r="G2035" s="2" t="s">
        <v>474</v>
      </c>
      <c r="H2035" s="4">
        <v>288600</v>
      </c>
      <c r="I2035" s="4">
        <v>288600</v>
      </c>
    </row>
    <row r="2036" spans="1:9" x14ac:dyDescent="0.35">
      <c r="A2036" s="2" t="s">
        <v>2261</v>
      </c>
      <c r="B2036" s="3">
        <v>45952</v>
      </c>
      <c r="C2036" s="2" t="s">
        <v>343</v>
      </c>
      <c r="D2036" s="2" t="s">
        <v>344</v>
      </c>
      <c r="E2036" s="2" t="s">
        <v>30</v>
      </c>
      <c r="F2036" s="2" t="s">
        <v>39</v>
      </c>
      <c r="G2036" s="2" t="s">
        <v>474</v>
      </c>
      <c r="H2036" s="4">
        <v>20588</v>
      </c>
      <c r="I2036" s="4">
        <v>20588</v>
      </c>
    </row>
    <row r="2037" spans="1:9" x14ac:dyDescent="0.35">
      <c r="A2037" s="2" t="s">
        <v>2262</v>
      </c>
      <c r="B2037" s="3">
        <v>45952</v>
      </c>
      <c r="C2037" s="2" t="s">
        <v>181</v>
      </c>
      <c r="D2037" s="2" t="s">
        <v>182</v>
      </c>
      <c r="E2037" s="2" t="s">
        <v>30</v>
      </c>
      <c r="F2037" s="2" t="s">
        <v>39</v>
      </c>
      <c r="G2037" s="2" t="s">
        <v>474</v>
      </c>
      <c r="H2037" s="4">
        <v>67600</v>
      </c>
      <c r="I2037" s="4">
        <v>67600</v>
      </c>
    </row>
    <row r="2038" spans="1:9" x14ac:dyDescent="0.35">
      <c r="A2038" s="2" t="s">
        <v>2263</v>
      </c>
      <c r="B2038" s="3">
        <v>45952</v>
      </c>
      <c r="C2038" s="2" t="s">
        <v>162</v>
      </c>
      <c r="D2038" s="2" t="s">
        <v>163</v>
      </c>
      <c r="E2038" s="2" t="s">
        <v>30</v>
      </c>
      <c r="F2038" s="2" t="s">
        <v>39</v>
      </c>
      <c r="G2038" s="2" t="s">
        <v>474</v>
      </c>
      <c r="H2038" s="4">
        <v>32225</v>
      </c>
      <c r="I2038" s="4">
        <v>32225</v>
      </c>
    </row>
    <row r="2039" spans="1:9" x14ac:dyDescent="0.35">
      <c r="A2039" s="2" t="s">
        <v>2264</v>
      </c>
      <c r="B2039" s="3">
        <v>45952</v>
      </c>
      <c r="C2039" s="2" t="s">
        <v>532</v>
      </c>
      <c r="D2039" s="2" t="s">
        <v>533</v>
      </c>
      <c r="E2039" s="2" t="s">
        <v>30</v>
      </c>
      <c r="F2039" s="2" t="s">
        <v>19</v>
      </c>
      <c r="G2039" s="2" t="s">
        <v>474</v>
      </c>
      <c r="H2039" s="4">
        <v>991490</v>
      </c>
      <c r="I2039" s="4">
        <v>991490</v>
      </c>
    </row>
    <row r="2040" spans="1:9" x14ac:dyDescent="0.35">
      <c r="A2040" s="2" t="s">
        <v>2265</v>
      </c>
      <c r="B2040" s="3">
        <v>45953</v>
      </c>
      <c r="C2040" s="2" t="s">
        <v>181</v>
      </c>
      <c r="D2040" s="2" t="s">
        <v>182</v>
      </c>
      <c r="E2040" s="2" t="s">
        <v>30</v>
      </c>
      <c r="F2040" s="2" t="s">
        <v>11</v>
      </c>
      <c r="G2040" s="2" t="s">
        <v>474</v>
      </c>
      <c r="H2040" s="4">
        <v>474000</v>
      </c>
      <c r="I2040" s="4">
        <v>474000</v>
      </c>
    </row>
    <row r="2041" spans="1:9" x14ac:dyDescent="0.35">
      <c r="A2041" s="2" t="s">
        <v>2266</v>
      </c>
      <c r="B2041" s="3">
        <v>45952</v>
      </c>
      <c r="C2041" s="2" t="s">
        <v>503</v>
      </c>
      <c r="D2041" s="2" t="s">
        <v>504</v>
      </c>
      <c r="E2041" s="2" t="s">
        <v>30</v>
      </c>
      <c r="F2041" s="2" t="s">
        <v>176</v>
      </c>
      <c r="G2041" s="2" t="s">
        <v>474</v>
      </c>
      <c r="H2041" s="4">
        <v>39700</v>
      </c>
      <c r="I2041" s="4">
        <v>39700</v>
      </c>
    </row>
    <row r="2042" spans="1:9" x14ac:dyDescent="0.35">
      <c r="A2042" s="2" t="s">
        <v>2267</v>
      </c>
      <c r="B2042" s="3">
        <v>45953</v>
      </c>
      <c r="C2042" s="2" t="s">
        <v>92</v>
      </c>
      <c r="D2042" s="2" t="s">
        <v>93</v>
      </c>
      <c r="E2042" s="2" t="s">
        <v>30</v>
      </c>
      <c r="F2042" s="2" t="s">
        <v>176</v>
      </c>
      <c r="G2042" s="2" t="s">
        <v>474</v>
      </c>
      <c r="H2042" s="4">
        <v>46200</v>
      </c>
      <c r="I2042" s="4">
        <v>46200</v>
      </c>
    </row>
    <row r="2043" spans="1:9" x14ac:dyDescent="0.35">
      <c r="A2043" s="2" t="s">
        <v>2268</v>
      </c>
      <c r="B2043" s="3">
        <v>45952</v>
      </c>
      <c r="C2043" s="2" t="s">
        <v>136</v>
      </c>
      <c r="D2043" s="2" t="s">
        <v>137</v>
      </c>
      <c r="E2043" s="2" t="s">
        <v>30</v>
      </c>
      <c r="F2043" s="2" t="s">
        <v>176</v>
      </c>
      <c r="G2043" s="2" t="s">
        <v>474</v>
      </c>
      <c r="H2043" s="4">
        <v>32100</v>
      </c>
      <c r="I2043" s="4">
        <v>32100</v>
      </c>
    </row>
    <row r="2044" spans="1:9" x14ac:dyDescent="0.35">
      <c r="A2044" s="2" t="s">
        <v>2269</v>
      </c>
      <c r="B2044" s="3">
        <v>45952</v>
      </c>
      <c r="C2044" s="2" t="s">
        <v>162</v>
      </c>
      <c r="D2044" s="2" t="s">
        <v>163</v>
      </c>
      <c r="E2044" s="2" t="s">
        <v>10</v>
      </c>
      <c r="F2044" s="2" t="s">
        <v>176</v>
      </c>
      <c r="G2044" s="2" t="s">
        <v>474</v>
      </c>
      <c r="H2044" s="4">
        <v>20900</v>
      </c>
      <c r="I2044" s="4">
        <v>20900</v>
      </c>
    </row>
    <row r="2045" spans="1:9" x14ac:dyDescent="0.35">
      <c r="A2045" s="2" t="s">
        <v>2270</v>
      </c>
      <c r="B2045" s="3">
        <v>45952</v>
      </c>
      <c r="C2045" s="2" t="s">
        <v>181</v>
      </c>
      <c r="D2045" s="2" t="s">
        <v>182</v>
      </c>
      <c r="E2045" s="2" t="s">
        <v>30</v>
      </c>
      <c r="F2045" s="2" t="s">
        <v>176</v>
      </c>
      <c r="G2045" s="2" t="s">
        <v>474</v>
      </c>
      <c r="H2045" s="4">
        <v>44000</v>
      </c>
      <c r="I2045" s="4">
        <v>44000</v>
      </c>
    </row>
    <row r="2046" spans="1:9" x14ac:dyDescent="0.35">
      <c r="A2046" s="2" t="s">
        <v>2271</v>
      </c>
      <c r="B2046" s="3">
        <v>45952</v>
      </c>
      <c r="C2046" s="2" t="s">
        <v>162</v>
      </c>
      <c r="D2046" s="2" t="s">
        <v>163</v>
      </c>
      <c r="E2046" s="2" t="s">
        <v>30</v>
      </c>
      <c r="F2046" s="2" t="s">
        <v>176</v>
      </c>
      <c r="G2046" s="2" t="s">
        <v>474</v>
      </c>
      <c r="H2046" s="4">
        <v>23340</v>
      </c>
      <c r="I2046" s="4">
        <v>23340</v>
      </c>
    </row>
    <row r="2047" spans="1:9" x14ac:dyDescent="0.35">
      <c r="A2047" s="2" t="s">
        <v>2272</v>
      </c>
      <c r="B2047" s="3">
        <v>45952</v>
      </c>
      <c r="C2047" s="2" t="s">
        <v>169</v>
      </c>
      <c r="D2047" s="2" t="s">
        <v>170</v>
      </c>
      <c r="E2047" s="2" t="s">
        <v>30</v>
      </c>
      <c r="F2047" s="2" t="s">
        <v>31</v>
      </c>
      <c r="G2047" s="2" t="s">
        <v>474</v>
      </c>
      <c r="H2047" s="4">
        <v>30000</v>
      </c>
      <c r="I2047" s="4">
        <v>30000</v>
      </c>
    </row>
    <row r="2048" spans="1:9" x14ac:dyDescent="0.35">
      <c r="A2048" s="2" t="s">
        <v>2273</v>
      </c>
      <c r="B2048" s="3">
        <v>45952</v>
      </c>
      <c r="C2048" s="2" t="s">
        <v>145</v>
      </c>
      <c r="D2048" s="2" t="s">
        <v>146</v>
      </c>
      <c r="E2048" s="2" t="s">
        <v>30</v>
      </c>
      <c r="F2048" s="2" t="s">
        <v>176</v>
      </c>
      <c r="G2048" s="2" t="s">
        <v>474</v>
      </c>
      <c r="H2048" s="4">
        <v>18800</v>
      </c>
      <c r="I2048" s="4">
        <v>18800</v>
      </c>
    </row>
    <row r="2049" spans="1:9" x14ac:dyDescent="0.35">
      <c r="A2049" s="2" t="s">
        <v>2274</v>
      </c>
      <c r="B2049" s="3">
        <v>45959</v>
      </c>
      <c r="C2049" s="2" t="s">
        <v>74</v>
      </c>
      <c r="D2049" s="2" t="s">
        <v>75</v>
      </c>
      <c r="E2049" s="2" t="s">
        <v>30</v>
      </c>
      <c r="F2049" s="2" t="s">
        <v>72</v>
      </c>
      <c r="G2049" s="2" t="s">
        <v>474</v>
      </c>
      <c r="H2049" s="4">
        <v>175000</v>
      </c>
      <c r="I2049" s="4">
        <v>175000</v>
      </c>
    </row>
    <row r="2050" spans="1:9" x14ac:dyDescent="0.35">
      <c r="A2050" s="2" t="s">
        <v>2275</v>
      </c>
      <c r="B2050" s="3">
        <v>45951</v>
      </c>
      <c r="C2050" s="2" t="s">
        <v>74</v>
      </c>
      <c r="D2050" s="2" t="s">
        <v>75</v>
      </c>
      <c r="E2050" s="2" t="s">
        <v>30</v>
      </c>
      <c r="F2050" s="2" t="s">
        <v>72</v>
      </c>
      <c r="G2050" s="2" t="s">
        <v>474</v>
      </c>
      <c r="H2050" s="4">
        <v>48000</v>
      </c>
      <c r="I2050" s="4">
        <v>48000</v>
      </c>
    </row>
    <row r="2051" spans="1:9" x14ac:dyDescent="0.35">
      <c r="A2051" s="2" t="s">
        <v>2276</v>
      </c>
      <c r="B2051" s="3">
        <v>45951</v>
      </c>
      <c r="C2051" s="2" t="s">
        <v>83</v>
      </c>
      <c r="D2051" s="2" t="s">
        <v>84</v>
      </c>
      <c r="E2051" s="2" t="s">
        <v>30</v>
      </c>
      <c r="F2051" s="2" t="s">
        <v>72</v>
      </c>
      <c r="G2051" s="2" t="s">
        <v>474</v>
      </c>
      <c r="H2051" s="4">
        <v>42990</v>
      </c>
      <c r="I2051" s="4">
        <v>42990</v>
      </c>
    </row>
    <row r="2052" spans="1:9" x14ac:dyDescent="0.35">
      <c r="A2052" s="2" t="s">
        <v>2277</v>
      </c>
      <c r="B2052" s="3">
        <v>45951</v>
      </c>
      <c r="C2052" s="2" t="s">
        <v>83</v>
      </c>
      <c r="D2052" s="2" t="s">
        <v>84</v>
      </c>
      <c r="E2052" s="2" t="s">
        <v>30</v>
      </c>
      <c r="F2052" s="2" t="s">
        <v>72</v>
      </c>
      <c r="G2052" s="2" t="s">
        <v>474</v>
      </c>
      <c r="H2052" s="4">
        <v>15000</v>
      </c>
      <c r="I2052" s="4">
        <v>15000</v>
      </c>
    </row>
    <row r="2053" spans="1:9" x14ac:dyDescent="0.35">
      <c r="A2053" s="2" t="s">
        <v>2278</v>
      </c>
      <c r="B2053" s="3">
        <v>45951</v>
      </c>
      <c r="C2053" s="2" t="s">
        <v>83</v>
      </c>
      <c r="D2053" s="2" t="s">
        <v>84</v>
      </c>
      <c r="E2053" s="2" t="s">
        <v>30</v>
      </c>
      <c r="F2053" s="2" t="s">
        <v>72</v>
      </c>
      <c r="G2053" s="2" t="s">
        <v>474</v>
      </c>
      <c r="H2053" s="4">
        <v>14200</v>
      </c>
      <c r="I2053" s="4">
        <v>14200</v>
      </c>
    </row>
    <row r="2054" spans="1:9" x14ac:dyDescent="0.35">
      <c r="A2054" s="2" t="s">
        <v>2279</v>
      </c>
      <c r="B2054" s="3">
        <v>45951</v>
      </c>
      <c r="C2054" s="2" t="s">
        <v>83</v>
      </c>
      <c r="D2054" s="2" t="s">
        <v>84</v>
      </c>
      <c r="E2054" s="2" t="s">
        <v>30</v>
      </c>
      <c r="F2054" s="2" t="s">
        <v>72</v>
      </c>
      <c r="G2054" s="2" t="s">
        <v>474</v>
      </c>
      <c r="H2054" s="4">
        <v>12500</v>
      </c>
      <c r="I2054" s="4">
        <v>12500</v>
      </c>
    </row>
    <row r="2055" spans="1:9" x14ac:dyDescent="0.35">
      <c r="A2055" s="2" t="s">
        <v>2280</v>
      </c>
      <c r="B2055" s="3">
        <v>45952</v>
      </c>
      <c r="C2055" s="2" t="s">
        <v>162</v>
      </c>
      <c r="D2055" s="2" t="s">
        <v>163</v>
      </c>
      <c r="E2055" s="2" t="s">
        <v>30</v>
      </c>
      <c r="F2055" s="2" t="s">
        <v>113</v>
      </c>
      <c r="G2055" s="2" t="s">
        <v>474</v>
      </c>
      <c r="H2055" s="4">
        <v>3783472.28</v>
      </c>
      <c r="I2055" s="4">
        <v>3783472.28</v>
      </c>
    </row>
    <row r="2056" spans="1:9" x14ac:dyDescent="0.35">
      <c r="A2056" s="2" t="s">
        <v>2281</v>
      </c>
      <c r="B2056" s="3">
        <v>45951</v>
      </c>
      <c r="C2056" s="2" t="s">
        <v>83</v>
      </c>
      <c r="D2056" s="2" t="s">
        <v>84</v>
      </c>
      <c r="E2056" s="2" t="s">
        <v>30</v>
      </c>
      <c r="F2056" s="2" t="s">
        <v>72</v>
      </c>
      <c r="G2056" s="2" t="s">
        <v>474</v>
      </c>
      <c r="H2056" s="4">
        <v>15000</v>
      </c>
      <c r="I2056" s="4">
        <v>15000</v>
      </c>
    </row>
    <row r="2057" spans="1:9" x14ac:dyDescent="0.35">
      <c r="A2057" s="2" t="s">
        <v>2282</v>
      </c>
      <c r="B2057" s="3">
        <v>45951</v>
      </c>
      <c r="C2057" s="2" t="s">
        <v>83</v>
      </c>
      <c r="D2057" s="2" t="s">
        <v>84</v>
      </c>
      <c r="E2057" s="2" t="s">
        <v>30</v>
      </c>
      <c r="F2057" s="2" t="s">
        <v>72</v>
      </c>
      <c r="G2057" s="2" t="s">
        <v>474</v>
      </c>
      <c r="H2057" s="4">
        <v>12500</v>
      </c>
      <c r="I2057" s="4">
        <v>12500</v>
      </c>
    </row>
    <row r="2058" spans="1:9" x14ac:dyDescent="0.35">
      <c r="A2058" s="2" t="s">
        <v>2283</v>
      </c>
      <c r="B2058" s="3">
        <v>45951</v>
      </c>
      <c r="C2058" s="2" t="s">
        <v>139</v>
      </c>
      <c r="D2058" s="2" t="s">
        <v>140</v>
      </c>
      <c r="E2058" s="2" t="s">
        <v>30</v>
      </c>
      <c r="F2058" s="2" t="s">
        <v>113</v>
      </c>
      <c r="G2058" s="2" t="s">
        <v>474</v>
      </c>
      <c r="H2058" s="4">
        <v>8354</v>
      </c>
      <c r="I2058" s="4">
        <v>8354</v>
      </c>
    </row>
    <row r="2059" spans="1:9" x14ac:dyDescent="0.35">
      <c r="A2059" s="2" t="s">
        <v>2284</v>
      </c>
      <c r="B2059" s="3">
        <v>45951</v>
      </c>
      <c r="C2059" s="2" t="s">
        <v>139</v>
      </c>
      <c r="D2059" s="2" t="s">
        <v>140</v>
      </c>
      <c r="E2059" s="2" t="s">
        <v>30</v>
      </c>
      <c r="F2059" s="2" t="s">
        <v>113</v>
      </c>
      <c r="G2059" s="2" t="s">
        <v>474</v>
      </c>
      <c r="H2059" s="4">
        <v>17108</v>
      </c>
      <c r="I2059" s="4">
        <v>17108</v>
      </c>
    </row>
    <row r="2060" spans="1:9" x14ac:dyDescent="0.35">
      <c r="A2060" s="2" t="s">
        <v>2285</v>
      </c>
      <c r="B2060" s="3">
        <v>45951</v>
      </c>
      <c r="C2060" s="2" t="s">
        <v>83</v>
      </c>
      <c r="D2060" s="2" t="s">
        <v>84</v>
      </c>
      <c r="E2060" s="2" t="s">
        <v>30</v>
      </c>
      <c r="F2060" s="2" t="s">
        <v>72</v>
      </c>
      <c r="G2060" s="2" t="s">
        <v>474</v>
      </c>
      <c r="H2060" s="4">
        <v>10000</v>
      </c>
      <c r="I2060" s="4">
        <v>10000</v>
      </c>
    </row>
    <row r="2061" spans="1:9" x14ac:dyDescent="0.35">
      <c r="A2061" s="2" t="s">
        <v>2286</v>
      </c>
      <c r="B2061" s="3">
        <v>45951</v>
      </c>
      <c r="C2061" s="2" t="s">
        <v>139</v>
      </c>
      <c r="D2061" s="2" t="s">
        <v>140</v>
      </c>
      <c r="E2061" s="2" t="s">
        <v>30</v>
      </c>
      <c r="F2061" s="2" t="s">
        <v>113</v>
      </c>
      <c r="G2061" s="2" t="s">
        <v>474</v>
      </c>
      <c r="H2061" s="4">
        <v>8554</v>
      </c>
      <c r="I2061" s="4">
        <v>8554</v>
      </c>
    </row>
    <row r="2062" spans="1:9" x14ac:dyDescent="0.35">
      <c r="A2062" s="2" t="s">
        <v>2287</v>
      </c>
      <c r="B2062" s="3">
        <v>45951</v>
      </c>
      <c r="C2062" s="2" t="s">
        <v>139</v>
      </c>
      <c r="D2062" s="2" t="s">
        <v>140</v>
      </c>
      <c r="E2062" s="2" t="s">
        <v>30</v>
      </c>
      <c r="F2062" s="2" t="s">
        <v>113</v>
      </c>
      <c r="G2062" s="2" t="s">
        <v>474</v>
      </c>
      <c r="H2062" s="4">
        <v>8554</v>
      </c>
      <c r="I2062" s="4">
        <v>8554</v>
      </c>
    </row>
    <row r="2063" spans="1:9" x14ac:dyDescent="0.35">
      <c r="A2063" s="2" t="s">
        <v>2288</v>
      </c>
      <c r="B2063" s="3">
        <v>45951</v>
      </c>
      <c r="C2063" s="2" t="s">
        <v>139</v>
      </c>
      <c r="D2063" s="2" t="s">
        <v>140</v>
      </c>
      <c r="E2063" s="2" t="s">
        <v>30</v>
      </c>
      <c r="F2063" s="2" t="s">
        <v>113</v>
      </c>
      <c r="G2063" s="2" t="s">
        <v>474</v>
      </c>
      <c r="H2063" s="4">
        <v>23554</v>
      </c>
      <c r="I2063" s="4">
        <v>23554</v>
      </c>
    </row>
    <row r="2064" spans="1:9" x14ac:dyDescent="0.35">
      <c r="A2064" s="2" t="s">
        <v>2289</v>
      </c>
      <c r="B2064" s="3">
        <v>45951</v>
      </c>
      <c r="C2064" s="2" t="s">
        <v>74</v>
      </c>
      <c r="D2064" s="2" t="s">
        <v>75</v>
      </c>
      <c r="E2064" s="2" t="s">
        <v>30</v>
      </c>
      <c r="F2064" s="2" t="s">
        <v>72</v>
      </c>
      <c r="G2064" s="2" t="s">
        <v>474</v>
      </c>
      <c r="H2064" s="4">
        <v>39190</v>
      </c>
      <c r="I2064" s="4">
        <v>39190</v>
      </c>
    </row>
    <row r="2065" spans="1:9" x14ac:dyDescent="0.35">
      <c r="A2065" s="2" t="s">
        <v>2290</v>
      </c>
      <c r="B2065" s="3">
        <v>45951</v>
      </c>
      <c r="C2065" s="2" t="s">
        <v>139</v>
      </c>
      <c r="D2065" s="2" t="s">
        <v>140</v>
      </c>
      <c r="E2065" s="2" t="s">
        <v>30</v>
      </c>
      <c r="F2065" s="2" t="s">
        <v>113</v>
      </c>
      <c r="G2065" s="2" t="s">
        <v>474</v>
      </c>
      <c r="H2065" s="4">
        <v>1158071</v>
      </c>
      <c r="I2065" s="4">
        <v>1158071</v>
      </c>
    </row>
    <row r="2066" spans="1:9" x14ac:dyDescent="0.35">
      <c r="A2066" s="2" t="s">
        <v>2291</v>
      </c>
      <c r="B2066" s="3">
        <v>45951</v>
      </c>
      <c r="C2066" s="2" t="s">
        <v>139</v>
      </c>
      <c r="D2066" s="2" t="s">
        <v>140</v>
      </c>
      <c r="E2066" s="2" t="s">
        <v>30</v>
      </c>
      <c r="F2066" s="2" t="s">
        <v>113</v>
      </c>
      <c r="G2066" s="2" t="s">
        <v>474</v>
      </c>
      <c r="H2066" s="4">
        <v>43069</v>
      </c>
      <c r="I2066" s="4">
        <v>43069</v>
      </c>
    </row>
    <row r="2067" spans="1:9" x14ac:dyDescent="0.35">
      <c r="A2067" s="2" t="s">
        <v>2292</v>
      </c>
      <c r="B2067" s="3">
        <v>45959</v>
      </c>
      <c r="C2067" s="2" t="s">
        <v>43</v>
      </c>
      <c r="D2067" s="2" t="s">
        <v>44</v>
      </c>
      <c r="E2067" s="2" t="s">
        <v>30</v>
      </c>
      <c r="F2067" s="2" t="s">
        <v>88</v>
      </c>
      <c r="G2067" s="2" t="s">
        <v>474</v>
      </c>
      <c r="H2067" s="4">
        <v>90517.24</v>
      </c>
      <c r="I2067" s="4">
        <v>90517.24</v>
      </c>
    </row>
    <row r="2068" spans="1:9" x14ac:dyDescent="0.35">
      <c r="A2068" s="2" t="s">
        <v>2293</v>
      </c>
      <c r="B2068" s="3">
        <v>45951</v>
      </c>
      <c r="C2068" s="2" t="s">
        <v>105</v>
      </c>
      <c r="D2068" s="2" t="s">
        <v>106</v>
      </c>
      <c r="E2068" s="2" t="s">
        <v>30</v>
      </c>
      <c r="F2068" s="2" t="s">
        <v>39</v>
      </c>
      <c r="G2068" s="2" t="s">
        <v>474</v>
      </c>
      <c r="H2068" s="4">
        <v>22508</v>
      </c>
      <c r="I2068" s="4">
        <v>22508</v>
      </c>
    </row>
    <row r="2069" spans="1:9" x14ac:dyDescent="0.35">
      <c r="A2069" s="2" t="s">
        <v>2294</v>
      </c>
      <c r="B2069" s="3">
        <v>45951</v>
      </c>
      <c r="C2069" s="2" t="s">
        <v>49</v>
      </c>
      <c r="D2069" s="2" t="s">
        <v>50</v>
      </c>
      <c r="E2069" s="2" t="s">
        <v>30</v>
      </c>
      <c r="F2069" s="2" t="s">
        <v>39</v>
      </c>
      <c r="G2069" s="2" t="s">
        <v>474</v>
      </c>
      <c r="H2069" s="4">
        <v>9600</v>
      </c>
      <c r="I2069" s="4">
        <v>9600</v>
      </c>
    </row>
    <row r="2070" spans="1:9" x14ac:dyDescent="0.35">
      <c r="A2070" s="2" t="s">
        <v>2295</v>
      </c>
      <c r="B2070" s="3">
        <v>45951</v>
      </c>
      <c r="C2070" s="2" t="s">
        <v>136</v>
      </c>
      <c r="D2070" s="2" t="s">
        <v>137</v>
      </c>
      <c r="E2070" s="2" t="s">
        <v>30</v>
      </c>
      <c r="F2070" s="2" t="s">
        <v>39</v>
      </c>
      <c r="G2070" s="2" t="s">
        <v>474</v>
      </c>
      <c r="H2070" s="4">
        <v>21500</v>
      </c>
      <c r="I2070" s="4">
        <v>21500</v>
      </c>
    </row>
    <row r="2071" spans="1:9" x14ac:dyDescent="0.35">
      <c r="A2071" s="2" t="s">
        <v>2296</v>
      </c>
      <c r="B2071" s="3">
        <v>45951</v>
      </c>
      <c r="C2071" s="2" t="s">
        <v>346</v>
      </c>
      <c r="D2071" s="2" t="s">
        <v>347</v>
      </c>
      <c r="E2071" s="2" t="s">
        <v>30</v>
      </c>
      <c r="F2071" s="2" t="s">
        <v>39</v>
      </c>
      <c r="G2071" s="2" t="s">
        <v>474</v>
      </c>
      <c r="H2071" s="4">
        <v>64500</v>
      </c>
      <c r="I2071" s="4">
        <v>64500</v>
      </c>
    </row>
    <row r="2072" spans="1:9" x14ac:dyDescent="0.35">
      <c r="A2072" s="2" t="s">
        <v>2297</v>
      </c>
      <c r="B2072" s="3">
        <v>45951</v>
      </c>
      <c r="C2072" s="2" t="s">
        <v>126</v>
      </c>
      <c r="D2072" s="2" t="s">
        <v>127</v>
      </c>
      <c r="E2072" s="2" t="s">
        <v>30</v>
      </c>
      <c r="F2072" s="2" t="s">
        <v>39</v>
      </c>
      <c r="G2072" s="2" t="s">
        <v>474</v>
      </c>
      <c r="H2072" s="4">
        <v>450871</v>
      </c>
      <c r="I2072" s="4">
        <v>450871</v>
      </c>
    </row>
    <row r="2073" spans="1:9" x14ac:dyDescent="0.35">
      <c r="A2073" s="2" t="s">
        <v>2298</v>
      </c>
      <c r="B2073" s="3">
        <v>45951</v>
      </c>
      <c r="C2073" s="2" t="s">
        <v>162</v>
      </c>
      <c r="D2073" s="2" t="s">
        <v>163</v>
      </c>
      <c r="E2073" s="2" t="s">
        <v>30</v>
      </c>
      <c r="F2073" s="2" t="s">
        <v>39</v>
      </c>
      <c r="G2073" s="2" t="s">
        <v>474</v>
      </c>
      <c r="H2073" s="4">
        <v>80631</v>
      </c>
      <c r="I2073" s="4">
        <v>80631</v>
      </c>
    </row>
    <row r="2074" spans="1:9" x14ac:dyDescent="0.35">
      <c r="A2074" s="2" t="s">
        <v>2299</v>
      </c>
      <c r="B2074" s="3">
        <v>45951</v>
      </c>
      <c r="C2074" s="2" t="s">
        <v>126</v>
      </c>
      <c r="D2074" s="2" t="s">
        <v>127</v>
      </c>
      <c r="E2074" s="2" t="s">
        <v>30</v>
      </c>
      <c r="F2074" s="2" t="s">
        <v>101</v>
      </c>
      <c r="G2074" s="2" t="s">
        <v>474</v>
      </c>
      <c r="H2074" s="4">
        <v>67620</v>
      </c>
      <c r="I2074" s="4">
        <v>67620</v>
      </c>
    </row>
    <row r="2075" spans="1:9" x14ac:dyDescent="0.35">
      <c r="A2075" s="2" t="s">
        <v>2300</v>
      </c>
      <c r="B2075" s="3">
        <v>45951</v>
      </c>
      <c r="C2075" s="2" t="s">
        <v>181</v>
      </c>
      <c r="D2075" s="2" t="s">
        <v>182</v>
      </c>
      <c r="E2075" s="2" t="s">
        <v>30</v>
      </c>
      <c r="F2075" s="2" t="s">
        <v>39</v>
      </c>
      <c r="G2075" s="2" t="s">
        <v>474</v>
      </c>
      <c r="H2075" s="4">
        <v>52736</v>
      </c>
      <c r="I2075" s="4">
        <v>52736</v>
      </c>
    </row>
    <row r="2076" spans="1:9" x14ac:dyDescent="0.35">
      <c r="A2076" s="2" t="s">
        <v>2301</v>
      </c>
      <c r="B2076" s="3">
        <v>45951</v>
      </c>
      <c r="C2076" s="2" t="s">
        <v>560</v>
      </c>
      <c r="D2076" s="2" t="s">
        <v>561</v>
      </c>
      <c r="E2076" s="2" t="s">
        <v>10</v>
      </c>
      <c r="F2076" s="2" t="s">
        <v>19</v>
      </c>
      <c r="G2076" s="2" t="s">
        <v>474</v>
      </c>
      <c r="H2076" s="4">
        <v>39690</v>
      </c>
      <c r="I2076" s="4">
        <v>39690</v>
      </c>
    </row>
    <row r="2077" spans="1:9" x14ac:dyDescent="0.35">
      <c r="A2077" s="2" t="s">
        <v>2302</v>
      </c>
      <c r="B2077" s="3">
        <v>45951</v>
      </c>
      <c r="C2077" s="2" t="s">
        <v>139</v>
      </c>
      <c r="D2077" s="2" t="s">
        <v>140</v>
      </c>
      <c r="E2077" s="2" t="s">
        <v>30</v>
      </c>
      <c r="F2077" s="2" t="s">
        <v>219</v>
      </c>
      <c r="G2077" s="2" t="s">
        <v>474</v>
      </c>
      <c r="H2077" s="4">
        <v>26000</v>
      </c>
      <c r="I2077" s="4">
        <v>26000</v>
      </c>
    </row>
    <row r="2078" spans="1:9" x14ac:dyDescent="0.35">
      <c r="A2078" s="2" t="s">
        <v>2303</v>
      </c>
      <c r="B2078" s="3">
        <v>45959</v>
      </c>
      <c r="C2078" s="2" t="s">
        <v>139</v>
      </c>
      <c r="D2078" s="2" t="s">
        <v>140</v>
      </c>
      <c r="E2078" s="2" t="s">
        <v>30</v>
      </c>
      <c r="F2078" s="2" t="s">
        <v>219</v>
      </c>
      <c r="G2078" s="2" t="s">
        <v>474</v>
      </c>
      <c r="H2078" s="4">
        <v>32000</v>
      </c>
      <c r="I2078" s="4">
        <v>32000</v>
      </c>
    </row>
    <row r="2079" spans="1:9" x14ac:dyDescent="0.35">
      <c r="A2079" s="2" t="s">
        <v>2304</v>
      </c>
      <c r="B2079" s="3">
        <v>45951</v>
      </c>
      <c r="C2079" s="2" t="s">
        <v>251</v>
      </c>
      <c r="D2079" s="2" t="s">
        <v>252</v>
      </c>
      <c r="E2079" s="2" t="s">
        <v>30</v>
      </c>
      <c r="F2079" s="2" t="s">
        <v>103</v>
      </c>
      <c r="G2079" s="2" t="s">
        <v>474</v>
      </c>
      <c r="H2079" s="4">
        <v>143000</v>
      </c>
      <c r="I2079" s="4">
        <v>143000</v>
      </c>
    </row>
    <row r="2080" spans="1:9" x14ac:dyDescent="0.35">
      <c r="A2080" s="2" t="s">
        <v>2305</v>
      </c>
      <c r="B2080" s="3">
        <v>45959</v>
      </c>
      <c r="C2080" s="2" t="s">
        <v>139</v>
      </c>
      <c r="D2080" s="2" t="s">
        <v>140</v>
      </c>
      <c r="E2080" s="2" t="s">
        <v>30</v>
      </c>
      <c r="F2080" s="2" t="s">
        <v>219</v>
      </c>
      <c r="G2080" s="2" t="s">
        <v>474</v>
      </c>
      <c r="H2080" s="4">
        <v>53850</v>
      </c>
      <c r="I2080" s="4">
        <v>53850</v>
      </c>
    </row>
    <row r="2081" spans="1:9" x14ac:dyDescent="0.35">
      <c r="A2081" s="2" t="s">
        <v>2306</v>
      </c>
      <c r="B2081" s="3">
        <v>45958</v>
      </c>
      <c r="C2081" s="2" t="s">
        <v>21</v>
      </c>
      <c r="D2081" s="2" t="s">
        <v>22</v>
      </c>
      <c r="E2081" s="2" t="s">
        <v>30</v>
      </c>
      <c r="F2081" s="2" t="s">
        <v>208</v>
      </c>
      <c r="G2081" s="2" t="s">
        <v>474</v>
      </c>
      <c r="H2081" s="4">
        <v>45000</v>
      </c>
      <c r="I2081" s="4">
        <v>45000</v>
      </c>
    </row>
    <row r="2082" spans="1:9" x14ac:dyDescent="0.35">
      <c r="A2082" s="2" t="s">
        <v>2307</v>
      </c>
      <c r="B2082" s="3">
        <v>45951</v>
      </c>
      <c r="C2082" s="2" t="s">
        <v>181</v>
      </c>
      <c r="D2082" s="2" t="s">
        <v>182</v>
      </c>
      <c r="E2082" s="2" t="s">
        <v>30</v>
      </c>
      <c r="F2082" s="2" t="s">
        <v>39</v>
      </c>
      <c r="G2082" s="2" t="s">
        <v>474</v>
      </c>
      <c r="H2082" s="4">
        <v>42410</v>
      </c>
      <c r="I2082" s="4">
        <v>42410</v>
      </c>
    </row>
    <row r="2083" spans="1:9" x14ac:dyDescent="0.35">
      <c r="A2083" s="2" t="s">
        <v>2308</v>
      </c>
      <c r="B2083" s="3">
        <v>45951</v>
      </c>
      <c r="C2083" s="2" t="s">
        <v>313</v>
      </c>
      <c r="D2083" s="2" t="s">
        <v>314</v>
      </c>
      <c r="E2083" s="2" t="s">
        <v>30</v>
      </c>
      <c r="F2083" s="2" t="s">
        <v>19</v>
      </c>
      <c r="G2083" s="2" t="s">
        <v>474</v>
      </c>
      <c r="H2083" s="4">
        <v>1769381.2</v>
      </c>
      <c r="I2083" s="4">
        <v>1716300.2</v>
      </c>
    </row>
    <row r="2084" spans="1:9" x14ac:dyDescent="0.35">
      <c r="A2084" s="2" t="s">
        <v>2309</v>
      </c>
      <c r="B2084" s="3">
        <v>45951</v>
      </c>
      <c r="C2084" s="2" t="s">
        <v>313</v>
      </c>
      <c r="D2084" s="2" t="s">
        <v>314</v>
      </c>
      <c r="E2084" s="2" t="s">
        <v>30</v>
      </c>
      <c r="F2084" s="2" t="s">
        <v>19</v>
      </c>
      <c r="G2084" s="2" t="s">
        <v>474</v>
      </c>
      <c r="H2084" s="4">
        <v>494259</v>
      </c>
      <c r="I2084" s="4">
        <v>479431</v>
      </c>
    </row>
    <row r="2085" spans="1:9" x14ac:dyDescent="0.35">
      <c r="A2085" s="2" t="s">
        <v>2310</v>
      </c>
      <c r="B2085" s="3">
        <v>45951</v>
      </c>
      <c r="C2085" s="2" t="s">
        <v>139</v>
      </c>
      <c r="D2085" s="2" t="s">
        <v>140</v>
      </c>
      <c r="E2085" s="2" t="s">
        <v>30</v>
      </c>
      <c r="F2085" s="2" t="s">
        <v>113</v>
      </c>
      <c r="G2085" s="2" t="s">
        <v>474</v>
      </c>
      <c r="H2085" s="4">
        <v>660000</v>
      </c>
      <c r="I2085" s="4">
        <v>660000</v>
      </c>
    </row>
    <row r="2086" spans="1:9" x14ac:dyDescent="0.35">
      <c r="A2086" s="2" t="s">
        <v>2311</v>
      </c>
      <c r="B2086" s="3">
        <v>45951</v>
      </c>
      <c r="C2086" s="2" t="s">
        <v>343</v>
      </c>
      <c r="D2086" s="2" t="s">
        <v>344</v>
      </c>
      <c r="E2086" s="2" t="s">
        <v>30</v>
      </c>
      <c r="F2086" s="2" t="s">
        <v>19</v>
      </c>
      <c r="G2086" s="2" t="s">
        <v>474</v>
      </c>
      <c r="H2086" s="4">
        <v>113782</v>
      </c>
      <c r="I2086" s="4">
        <v>113782</v>
      </c>
    </row>
    <row r="2087" spans="1:9" x14ac:dyDescent="0.35">
      <c r="A2087" s="2" t="s">
        <v>2312</v>
      </c>
      <c r="B2087" s="3">
        <v>45951</v>
      </c>
      <c r="C2087" s="2" t="s">
        <v>162</v>
      </c>
      <c r="D2087" s="2" t="s">
        <v>163</v>
      </c>
      <c r="E2087" s="2" t="s">
        <v>30</v>
      </c>
      <c r="F2087" s="2" t="s">
        <v>113</v>
      </c>
      <c r="G2087" s="2" t="s">
        <v>474</v>
      </c>
      <c r="H2087" s="4">
        <v>589500.6</v>
      </c>
      <c r="I2087" s="4">
        <v>589500.6</v>
      </c>
    </row>
    <row r="2088" spans="1:9" x14ac:dyDescent="0.35">
      <c r="A2088" s="2" t="s">
        <v>2313</v>
      </c>
      <c r="B2088" s="3">
        <v>45951</v>
      </c>
      <c r="C2088" s="2" t="s">
        <v>77</v>
      </c>
      <c r="D2088" s="2" t="s">
        <v>78</v>
      </c>
      <c r="E2088" s="2" t="s">
        <v>30</v>
      </c>
      <c r="F2088" s="2" t="s">
        <v>19</v>
      </c>
      <c r="G2088" s="2" t="s">
        <v>474</v>
      </c>
      <c r="H2088" s="4">
        <v>159845</v>
      </c>
      <c r="I2088" s="4">
        <v>159845</v>
      </c>
    </row>
    <row r="2089" spans="1:9" x14ac:dyDescent="0.35">
      <c r="A2089" s="2" t="s">
        <v>2314</v>
      </c>
      <c r="B2089" s="3">
        <v>45951</v>
      </c>
      <c r="C2089" s="2" t="s">
        <v>105</v>
      </c>
      <c r="D2089" s="2" t="s">
        <v>106</v>
      </c>
      <c r="E2089" s="2" t="s">
        <v>30</v>
      </c>
      <c r="F2089" s="2" t="s">
        <v>65</v>
      </c>
      <c r="G2089" s="2" t="s">
        <v>474</v>
      </c>
      <c r="H2089" s="4">
        <v>37800</v>
      </c>
      <c r="I2089" s="4">
        <v>37800</v>
      </c>
    </row>
    <row r="2090" spans="1:9" x14ac:dyDescent="0.35">
      <c r="A2090" s="2" t="s">
        <v>2315</v>
      </c>
      <c r="B2090" s="3">
        <v>45951</v>
      </c>
      <c r="C2090" s="2" t="s">
        <v>221</v>
      </c>
      <c r="D2090" s="2" t="s">
        <v>222</v>
      </c>
      <c r="E2090" s="2" t="s">
        <v>30</v>
      </c>
      <c r="F2090" s="2" t="s">
        <v>219</v>
      </c>
      <c r="G2090" s="2" t="s">
        <v>474</v>
      </c>
      <c r="H2090" s="4">
        <v>3515400.91</v>
      </c>
      <c r="I2090" s="4">
        <v>3515400.91</v>
      </c>
    </row>
    <row r="2091" spans="1:9" x14ac:dyDescent="0.35">
      <c r="A2091" s="2" t="s">
        <v>2316</v>
      </c>
      <c r="B2091" s="3">
        <v>45951</v>
      </c>
      <c r="C2091" s="2" t="s">
        <v>74</v>
      </c>
      <c r="D2091" s="2" t="s">
        <v>75</v>
      </c>
      <c r="E2091" s="2" t="s">
        <v>30</v>
      </c>
      <c r="F2091" s="2" t="s">
        <v>65</v>
      </c>
      <c r="G2091" s="2" t="s">
        <v>474</v>
      </c>
      <c r="H2091" s="4">
        <v>108920</v>
      </c>
      <c r="I2091" s="4">
        <v>108920</v>
      </c>
    </row>
    <row r="2092" spans="1:9" x14ac:dyDescent="0.35">
      <c r="A2092" s="2" t="s">
        <v>2317</v>
      </c>
      <c r="B2092" s="3">
        <v>45951</v>
      </c>
      <c r="C2092" s="2" t="s">
        <v>83</v>
      </c>
      <c r="D2092" s="2" t="s">
        <v>84</v>
      </c>
      <c r="E2092" s="2" t="s">
        <v>30</v>
      </c>
      <c r="F2092" s="2" t="s">
        <v>65</v>
      </c>
      <c r="G2092" s="2" t="s">
        <v>474</v>
      </c>
      <c r="H2092" s="4">
        <v>68985</v>
      </c>
      <c r="I2092" s="4">
        <v>68985</v>
      </c>
    </row>
    <row r="2093" spans="1:9" x14ac:dyDescent="0.35">
      <c r="A2093" s="2" t="s">
        <v>2318</v>
      </c>
      <c r="B2093" s="3">
        <v>45951</v>
      </c>
      <c r="C2093" s="2" t="s">
        <v>92</v>
      </c>
      <c r="D2093" s="2" t="s">
        <v>93</v>
      </c>
      <c r="E2093" s="2" t="s">
        <v>30</v>
      </c>
      <c r="F2093" s="2" t="s">
        <v>65</v>
      </c>
      <c r="G2093" s="2" t="s">
        <v>474</v>
      </c>
      <c r="H2093" s="4">
        <v>644420</v>
      </c>
      <c r="I2093" s="4">
        <v>644420</v>
      </c>
    </row>
    <row r="2094" spans="1:9" x14ac:dyDescent="0.35">
      <c r="A2094" s="2" t="s">
        <v>2319</v>
      </c>
      <c r="B2094" s="3">
        <v>45951</v>
      </c>
      <c r="C2094" s="2" t="s">
        <v>92</v>
      </c>
      <c r="D2094" s="2" t="s">
        <v>93</v>
      </c>
      <c r="E2094" s="2" t="s">
        <v>30</v>
      </c>
      <c r="F2094" s="2" t="s">
        <v>39</v>
      </c>
      <c r="G2094" s="2" t="s">
        <v>474</v>
      </c>
      <c r="H2094" s="4">
        <v>165000</v>
      </c>
      <c r="I2094" s="4">
        <v>156750</v>
      </c>
    </row>
    <row r="2095" spans="1:9" x14ac:dyDescent="0.35">
      <c r="A2095" s="2" t="s">
        <v>2320</v>
      </c>
      <c r="B2095" s="3">
        <v>45951</v>
      </c>
      <c r="C2095" s="2" t="s">
        <v>162</v>
      </c>
      <c r="D2095" s="2" t="s">
        <v>163</v>
      </c>
      <c r="E2095" s="2" t="s">
        <v>30</v>
      </c>
      <c r="F2095" s="2" t="s">
        <v>113</v>
      </c>
      <c r="G2095" s="2" t="s">
        <v>474</v>
      </c>
      <c r="H2095" s="4">
        <v>459039</v>
      </c>
      <c r="I2095" s="4">
        <v>459039</v>
      </c>
    </row>
    <row r="2096" spans="1:9" x14ac:dyDescent="0.35">
      <c r="A2096" s="2" t="s">
        <v>2321</v>
      </c>
      <c r="B2096" s="3">
        <v>45951</v>
      </c>
      <c r="C2096" s="2" t="s">
        <v>17</v>
      </c>
      <c r="D2096" s="2" t="s">
        <v>18</v>
      </c>
      <c r="E2096" s="2" t="s">
        <v>30</v>
      </c>
      <c r="F2096" s="2" t="s">
        <v>208</v>
      </c>
      <c r="G2096" s="2" t="s">
        <v>474</v>
      </c>
      <c r="H2096" s="4">
        <v>101400</v>
      </c>
      <c r="I2096" s="4">
        <v>101400</v>
      </c>
    </row>
    <row r="2097" spans="1:9" x14ac:dyDescent="0.35">
      <c r="A2097" s="2" t="s">
        <v>2322</v>
      </c>
      <c r="B2097" s="3">
        <v>45951</v>
      </c>
      <c r="C2097" s="2" t="s">
        <v>17</v>
      </c>
      <c r="D2097" s="2" t="s">
        <v>18</v>
      </c>
      <c r="E2097" s="2" t="s">
        <v>30</v>
      </c>
      <c r="F2097" s="2" t="s">
        <v>208</v>
      </c>
      <c r="G2097" s="2" t="s">
        <v>474</v>
      </c>
      <c r="H2097" s="4">
        <v>11000</v>
      </c>
      <c r="I2097" s="4">
        <v>11000</v>
      </c>
    </row>
    <row r="2098" spans="1:9" x14ac:dyDescent="0.35">
      <c r="A2098" s="2" t="s">
        <v>2323</v>
      </c>
      <c r="B2098" s="3">
        <v>45947</v>
      </c>
      <c r="C2098" s="2" t="s">
        <v>17</v>
      </c>
      <c r="D2098" s="2" t="s">
        <v>18</v>
      </c>
      <c r="E2098" s="2" t="s">
        <v>30</v>
      </c>
      <c r="F2098" s="2" t="s">
        <v>208</v>
      </c>
      <c r="G2098" s="2" t="s">
        <v>474</v>
      </c>
      <c r="H2098" s="4">
        <v>36206.9</v>
      </c>
      <c r="I2098" s="4">
        <v>36206.9</v>
      </c>
    </row>
    <row r="2099" spans="1:9" x14ac:dyDescent="0.35">
      <c r="A2099" s="2" t="s">
        <v>2324</v>
      </c>
      <c r="B2099" s="3">
        <v>45951</v>
      </c>
      <c r="C2099" s="2" t="s">
        <v>83</v>
      </c>
      <c r="D2099" s="2" t="s">
        <v>84</v>
      </c>
      <c r="E2099" s="2" t="s">
        <v>30</v>
      </c>
      <c r="F2099" s="2" t="s">
        <v>72</v>
      </c>
      <c r="G2099" s="2" t="s">
        <v>474</v>
      </c>
      <c r="H2099" s="4">
        <v>39000</v>
      </c>
      <c r="I2099" s="4">
        <v>39000</v>
      </c>
    </row>
    <row r="2100" spans="1:9" x14ac:dyDescent="0.35">
      <c r="A2100" s="2" t="s">
        <v>2325</v>
      </c>
      <c r="B2100" s="3">
        <v>45946</v>
      </c>
      <c r="C2100" s="2" t="s">
        <v>14</v>
      </c>
      <c r="D2100" s="2" t="s">
        <v>15</v>
      </c>
      <c r="E2100" s="2" t="s">
        <v>30</v>
      </c>
      <c r="F2100" s="2" t="s">
        <v>72</v>
      </c>
      <c r="G2100" s="2" t="s">
        <v>474</v>
      </c>
      <c r="H2100" s="4">
        <v>68490</v>
      </c>
      <c r="I2100" s="4">
        <v>68490</v>
      </c>
    </row>
    <row r="2101" spans="1:9" x14ac:dyDescent="0.35">
      <c r="A2101" s="2" t="s">
        <v>2326</v>
      </c>
      <c r="B2101" s="3">
        <v>45946</v>
      </c>
      <c r="C2101" s="2" t="s">
        <v>74</v>
      </c>
      <c r="D2101" s="2" t="s">
        <v>75</v>
      </c>
      <c r="E2101" s="2" t="s">
        <v>30</v>
      </c>
      <c r="F2101" s="2" t="s">
        <v>72</v>
      </c>
      <c r="G2101" s="2" t="s">
        <v>474</v>
      </c>
      <c r="H2101" s="4">
        <v>17992</v>
      </c>
      <c r="I2101" s="4">
        <v>17992</v>
      </c>
    </row>
    <row r="2102" spans="1:9" x14ac:dyDescent="0.35">
      <c r="A2102" s="2" t="s">
        <v>2327</v>
      </c>
      <c r="B2102" s="3">
        <v>45946</v>
      </c>
      <c r="C2102" s="2" t="s">
        <v>92</v>
      </c>
      <c r="D2102" s="2" t="s">
        <v>93</v>
      </c>
      <c r="E2102" s="2" t="s">
        <v>30</v>
      </c>
      <c r="F2102" s="2" t="s">
        <v>72</v>
      </c>
      <c r="G2102" s="2" t="s">
        <v>474</v>
      </c>
      <c r="H2102" s="4">
        <v>87990</v>
      </c>
      <c r="I2102" s="4">
        <v>87990</v>
      </c>
    </row>
    <row r="2103" spans="1:9" x14ac:dyDescent="0.35">
      <c r="A2103" s="2" t="s">
        <v>2328</v>
      </c>
      <c r="B2103" s="3">
        <v>45946</v>
      </c>
      <c r="C2103" s="2" t="s">
        <v>92</v>
      </c>
      <c r="D2103" s="2" t="s">
        <v>93</v>
      </c>
      <c r="E2103" s="2" t="s">
        <v>30</v>
      </c>
      <c r="F2103" s="2" t="s">
        <v>72</v>
      </c>
      <c r="G2103" s="2" t="s">
        <v>474</v>
      </c>
      <c r="H2103" s="4">
        <v>83265</v>
      </c>
      <c r="I2103" s="4">
        <v>83265</v>
      </c>
    </row>
    <row r="2104" spans="1:9" x14ac:dyDescent="0.35">
      <c r="A2104" s="2" t="s">
        <v>2329</v>
      </c>
      <c r="B2104" s="3">
        <v>45946</v>
      </c>
      <c r="C2104" s="2" t="s">
        <v>74</v>
      </c>
      <c r="D2104" s="2" t="s">
        <v>75</v>
      </c>
      <c r="E2104" s="2" t="s">
        <v>30</v>
      </c>
      <c r="F2104" s="2" t="s">
        <v>72</v>
      </c>
      <c r="G2104" s="2" t="s">
        <v>474</v>
      </c>
      <c r="H2104" s="4">
        <v>120000</v>
      </c>
      <c r="I2104" s="4">
        <v>120000</v>
      </c>
    </row>
    <row r="2105" spans="1:9" x14ac:dyDescent="0.35">
      <c r="A2105" s="2" t="s">
        <v>2330</v>
      </c>
      <c r="B2105" s="3">
        <v>45953</v>
      </c>
      <c r="C2105" s="2" t="s">
        <v>92</v>
      </c>
      <c r="D2105" s="2" t="s">
        <v>93</v>
      </c>
      <c r="E2105" s="2" t="s">
        <v>30</v>
      </c>
      <c r="F2105" s="2" t="s">
        <v>113</v>
      </c>
      <c r="G2105" s="2" t="s">
        <v>474</v>
      </c>
      <c r="H2105" s="4">
        <v>138000</v>
      </c>
      <c r="I2105" s="4">
        <v>138000</v>
      </c>
    </row>
    <row r="2106" spans="1:9" x14ac:dyDescent="0.35">
      <c r="A2106" s="2" t="s">
        <v>2331</v>
      </c>
      <c r="B2106" s="3">
        <v>45946</v>
      </c>
      <c r="C2106" s="2" t="s">
        <v>83</v>
      </c>
      <c r="D2106" s="2" t="s">
        <v>84</v>
      </c>
      <c r="E2106" s="2" t="s">
        <v>30</v>
      </c>
      <c r="F2106" s="2" t="s">
        <v>72</v>
      </c>
      <c r="G2106" s="2" t="s">
        <v>474</v>
      </c>
      <c r="H2106" s="4">
        <v>93240</v>
      </c>
      <c r="I2106" s="4">
        <v>93240</v>
      </c>
    </row>
    <row r="2107" spans="1:9" x14ac:dyDescent="0.35">
      <c r="A2107" s="2" t="s">
        <v>2332</v>
      </c>
      <c r="B2107" s="3">
        <v>45959</v>
      </c>
      <c r="C2107" s="2" t="s">
        <v>238</v>
      </c>
      <c r="D2107" s="2" t="s">
        <v>239</v>
      </c>
      <c r="E2107" s="2" t="s">
        <v>10</v>
      </c>
      <c r="F2107" s="2" t="s">
        <v>65</v>
      </c>
      <c r="G2107" s="2" t="s">
        <v>474</v>
      </c>
      <c r="H2107" s="4">
        <v>151125.21</v>
      </c>
      <c r="I2107" s="4">
        <v>151125.21</v>
      </c>
    </row>
    <row r="2108" spans="1:9" x14ac:dyDescent="0.35">
      <c r="A2108" s="2" t="s">
        <v>2333</v>
      </c>
      <c r="B2108" s="3">
        <v>45958</v>
      </c>
      <c r="C2108" s="2" t="s">
        <v>21</v>
      </c>
      <c r="D2108" s="2" t="s">
        <v>22</v>
      </c>
      <c r="E2108" s="2" t="s">
        <v>30</v>
      </c>
      <c r="F2108" s="2" t="s">
        <v>11</v>
      </c>
      <c r="G2108" s="2" t="s">
        <v>474</v>
      </c>
      <c r="H2108" s="4">
        <v>80000</v>
      </c>
      <c r="I2108" s="4">
        <v>80000</v>
      </c>
    </row>
    <row r="2109" spans="1:9" x14ac:dyDescent="0.35">
      <c r="A2109" s="2" t="s">
        <v>2334</v>
      </c>
      <c r="B2109" s="3">
        <v>45951</v>
      </c>
      <c r="C2109" s="2" t="s">
        <v>126</v>
      </c>
      <c r="D2109" s="2" t="s">
        <v>127</v>
      </c>
      <c r="E2109" s="2" t="s">
        <v>30</v>
      </c>
      <c r="F2109" s="2" t="s">
        <v>176</v>
      </c>
      <c r="G2109" s="2" t="s">
        <v>474</v>
      </c>
      <c r="H2109" s="4">
        <v>206897</v>
      </c>
      <c r="I2109" s="4">
        <v>206897</v>
      </c>
    </row>
    <row r="2110" spans="1:9" x14ac:dyDescent="0.35">
      <c r="A2110" s="2" t="s">
        <v>2335</v>
      </c>
      <c r="B2110" s="3">
        <v>45953</v>
      </c>
      <c r="C2110" s="2" t="s">
        <v>33</v>
      </c>
      <c r="D2110" s="2" t="s">
        <v>34</v>
      </c>
      <c r="E2110" s="2" t="s">
        <v>30</v>
      </c>
      <c r="F2110" s="2" t="s">
        <v>113</v>
      </c>
      <c r="G2110" s="2" t="s">
        <v>474</v>
      </c>
      <c r="H2110" s="4">
        <v>6500000</v>
      </c>
      <c r="I2110" s="4">
        <v>6500000</v>
      </c>
    </row>
    <row r="2111" spans="1:9" x14ac:dyDescent="0.35">
      <c r="A2111" s="2" t="s">
        <v>2336</v>
      </c>
      <c r="B2111" s="3">
        <v>45946</v>
      </c>
      <c r="C2111" s="2" t="s">
        <v>1224</v>
      </c>
      <c r="D2111" s="2" t="s">
        <v>163</v>
      </c>
      <c r="E2111" s="2" t="s">
        <v>30</v>
      </c>
      <c r="F2111" s="2" t="s">
        <v>113</v>
      </c>
      <c r="G2111" s="2" t="s">
        <v>474</v>
      </c>
      <c r="H2111" s="4">
        <v>470000</v>
      </c>
      <c r="I2111" s="4">
        <v>470000</v>
      </c>
    </row>
    <row r="2112" spans="1:9" x14ac:dyDescent="0.35">
      <c r="A2112" s="2" t="s">
        <v>2337</v>
      </c>
      <c r="B2112" s="3">
        <v>45946</v>
      </c>
      <c r="C2112" s="2" t="s">
        <v>221</v>
      </c>
      <c r="D2112" s="2" t="s">
        <v>222</v>
      </c>
      <c r="E2112" s="2" t="s">
        <v>30</v>
      </c>
      <c r="F2112" s="2" t="s">
        <v>65</v>
      </c>
      <c r="G2112" s="2" t="s">
        <v>474</v>
      </c>
      <c r="H2112" s="4">
        <v>62931.07</v>
      </c>
      <c r="I2112" s="4">
        <v>62931.07</v>
      </c>
    </row>
    <row r="2113" spans="1:9" x14ac:dyDescent="0.35">
      <c r="A2113" s="2" t="s">
        <v>2338</v>
      </c>
      <c r="B2113" s="3">
        <v>45946</v>
      </c>
      <c r="C2113" s="2" t="s">
        <v>49</v>
      </c>
      <c r="D2113" s="2" t="s">
        <v>50</v>
      </c>
      <c r="E2113" s="2" t="s">
        <v>30</v>
      </c>
      <c r="F2113" s="2" t="s">
        <v>11</v>
      </c>
      <c r="G2113" s="2" t="s">
        <v>474</v>
      </c>
      <c r="H2113" s="4">
        <v>88200</v>
      </c>
      <c r="I2113" s="4">
        <v>88200</v>
      </c>
    </row>
    <row r="2114" spans="1:9" x14ac:dyDescent="0.35">
      <c r="A2114" s="2" t="s">
        <v>2339</v>
      </c>
      <c r="B2114" s="3">
        <v>45953</v>
      </c>
      <c r="C2114" s="2" t="s">
        <v>92</v>
      </c>
      <c r="D2114" s="2" t="s">
        <v>93</v>
      </c>
      <c r="E2114" s="2" t="s">
        <v>30</v>
      </c>
      <c r="F2114" s="2" t="s">
        <v>11</v>
      </c>
      <c r="G2114" s="2" t="s">
        <v>474</v>
      </c>
      <c r="H2114" s="4">
        <v>150000</v>
      </c>
      <c r="I2114" s="4">
        <v>150000</v>
      </c>
    </row>
    <row r="2115" spans="1:9" x14ac:dyDescent="0.35">
      <c r="A2115" s="2" t="s">
        <v>2340</v>
      </c>
      <c r="B2115" s="3">
        <v>45946</v>
      </c>
      <c r="C2115" s="2" t="s">
        <v>162</v>
      </c>
      <c r="D2115" s="2" t="s">
        <v>163</v>
      </c>
      <c r="E2115" s="2" t="s">
        <v>30</v>
      </c>
      <c r="F2115" s="2" t="s">
        <v>65</v>
      </c>
      <c r="G2115" s="2" t="s">
        <v>474</v>
      </c>
      <c r="H2115" s="4">
        <v>24000</v>
      </c>
      <c r="I2115" s="4">
        <v>24000</v>
      </c>
    </row>
    <row r="2116" spans="1:9" x14ac:dyDescent="0.35">
      <c r="A2116" s="2" t="s">
        <v>2341</v>
      </c>
      <c r="B2116" s="3">
        <v>45959</v>
      </c>
      <c r="C2116" s="2" t="s">
        <v>105</v>
      </c>
      <c r="D2116" s="2" t="s">
        <v>106</v>
      </c>
      <c r="E2116" s="2" t="s">
        <v>30</v>
      </c>
      <c r="F2116" s="2" t="s">
        <v>113</v>
      </c>
      <c r="G2116" s="2" t="s">
        <v>474</v>
      </c>
      <c r="H2116" s="4">
        <v>225123.54</v>
      </c>
      <c r="I2116" s="4">
        <v>225123.54</v>
      </c>
    </row>
    <row r="2117" spans="1:9" x14ac:dyDescent="0.35">
      <c r="A2117" s="2" t="s">
        <v>2342</v>
      </c>
      <c r="B2117" s="3">
        <v>45958</v>
      </c>
      <c r="C2117" s="2" t="s">
        <v>136</v>
      </c>
      <c r="D2117" s="2" t="s">
        <v>137</v>
      </c>
      <c r="E2117" s="2" t="s">
        <v>30</v>
      </c>
      <c r="F2117" s="2" t="s">
        <v>11</v>
      </c>
      <c r="G2117" s="2" t="s">
        <v>474</v>
      </c>
      <c r="H2117" s="4">
        <v>270000</v>
      </c>
      <c r="I2117" s="4">
        <v>270000</v>
      </c>
    </row>
    <row r="2118" spans="1:9" x14ac:dyDescent="0.35">
      <c r="A2118" s="2" t="s">
        <v>2343</v>
      </c>
      <c r="B2118" s="3">
        <v>45945</v>
      </c>
      <c r="C2118" s="2" t="s">
        <v>118</v>
      </c>
      <c r="D2118" s="2" t="s">
        <v>119</v>
      </c>
      <c r="E2118" s="2" t="s">
        <v>30</v>
      </c>
      <c r="F2118" s="2" t="s">
        <v>11</v>
      </c>
      <c r="G2118" s="2" t="s">
        <v>474</v>
      </c>
      <c r="H2118" s="4">
        <v>2200</v>
      </c>
      <c r="I2118" s="4">
        <v>2200</v>
      </c>
    </row>
    <row r="2119" spans="1:9" x14ac:dyDescent="0.35">
      <c r="A2119" s="2" t="s">
        <v>2344</v>
      </c>
      <c r="B2119" s="3">
        <v>45945</v>
      </c>
      <c r="C2119" s="2" t="s">
        <v>118</v>
      </c>
      <c r="D2119" s="2" t="s">
        <v>119</v>
      </c>
      <c r="E2119" s="2" t="s">
        <v>30</v>
      </c>
      <c r="F2119" s="2" t="s">
        <v>11</v>
      </c>
      <c r="G2119" s="2" t="s">
        <v>474</v>
      </c>
      <c r="H2119" s="4">
        <v>14350</v>
      </c>
      <c r="I2119" s="4">
        <v>14350</v>
      </c>
    </row>
    <row r="2120" spans="1:9" x14ac:dyDescent="0.35">
      <c r="A2120" s="2" t="s">
        <v>2345</v>
      </c>
      <c r="B2120" s="3">
        <v>45945</v>
      </c>
      <c r="C2120" s="2" t="s">
        <v>118</v>
      </c>
      <c r="D2120" s="2" t="s">
        <v>119</v>
      </c>
      <c r="E2120" s="2" t="s">
        <v>30</v>
      </c>
      <c r="F2120" s="2" t="s">
        <v>11</v>
      </c>
      <c r="G2120" s="2" t="s">
        <v>474</v>
      </c>
      <c r="H2120" s="4">
        <v>5250</v>
      </c>
      <c r="I2120" s="4">
        <v>5250</v>
      </c>
    </row>
    <row r="2121" spans="1:9" x14ac:dyDescent="0.35">
      <c r="A2121" s="2" t="s">
        <v>2346</v>
      </c>
      <c r="B2121" s="3">
        <v>45951</v>
      </c>
      <c r="C2121" s="2" t="s">
        <v>105</v>
      </c>
      <c r="D2121" s="2" t="s">
        <v>106</v>
      </c>
      <c r="E2121" s="2" t="s">
        <v>30</v>
      </c>
      <c r="F2121" s="2" t="s">
        <v>86</v>
      </c>
      <c r="G2121" s="2" t="s">
        <v>474</v>
      </c>
      <c r="H2121" s="4">
        <v>815000</v>
      </c>
      <c r="I2121" s="4">
        <v>815000</v>
      </c>
    </row>
    <row r="2122" spans="1:9" x14ac:dyDescent="0.35">
      <c r="A2122" s="2" t="s">
        <v>2347</v>
      </c>
      <c r="B2122" s="3">
        <v>45945</v>
      </c>
      <c r="C2122" s="2" t="s">
        <v>269</v>
      </c>
      <c r="D2122" s="2" t="s">
        <v>270</v>
      </c>
      <c r="E2122" s="2" t="s">
        <v>30</v>
      </c>
      <c r="F2122" s="2" t="s">
        <v>19</v>
      </c>
      <c r="G2122" s="2" t="s">
        <v>474</v>
      </c>
      <c r="H2122" s="4">
        <v>79800</v>
      </c>
      <c r="I2122" s="4">
        <v>79800</v>
      </c>
    </row>
    <row r="2123" spans="1:9" x14ac:dyDescent="0.35">
      <c r="A2123" s="2" t="s">
        <v>2348</v>
      </c>
      <c r="B2123" s="3">
        <v>45945</v>
      </c>
      <c r="C2123" s="2" t="s">
        <v>1265</v>
      </c>
      <c r="D2123" s="2" t="s">
        <v>1266</v>
      </c>
      <c r="E2123" s="2" t="s">
        <v>30</v>
      </c>
      <c r="F2123" s="2" t="s">
        <v>72</v>
      </c>
      <c r="G2123" s="2" t="s">
        <v>474</v>
      </c>
      <c r="H2123" s="4">
        <v>131956</v>
      </c>
      <c r="I2123" s="4">
        <v>131956</v>
      </c>
    </row>
    <row r="2124" spans="1:9" x14ac:dyDescent="0.35">
      <c r="A2124" s="2" t="s">
        <v>2349</v>
      </c>
      <c r="B2124" s="3">
        <v>45945</v>
      </c>
      <c r="C2124" s="2" t="s">
        <v>1265</v>
      </c>
      <c r="D2124" s="2" t="s">
        <v>1266</v>
      </c>
      <c r="E2124" s="2" t="s">
        <v>30</v>
      </c>
      <c r="F2124" s="2" t="s">
        <v>72</v>
      </c>
      <c r="G2124" s="2" t="s">
        <v>474</v>
      </c>
      <c r="H2124" s="4">
        <v>6000</v>
      </c>
      <c r="I2124" s="4">
        <v>6000</v>
      </c>
    </row>
    <row r="2125" spans="1:9" x14ac:dyDescent="0.35">
      <c r="A2125" s="2" t="s">
        <v>2350</v>
      </c>
      <c r="B2125" s="3">
        <v>45945</v>
      </c>
      <c r="C2125" s="2" t="s">
        <v>118</v>
      </c>
      <c r="D2125" s="2" t="s">
        <v>119</v>
      </c>
      <c r="E2125" s="2" t="s">
        <v>30</v>
      </c>
      <c r="F2125" s="2" t="s">
        <v>11</v>
      </c>
      <c r="G2125" s="2" t="s">
        <v>474</v>
      </c>
      <c r="H2125" s="4">
        <v>40000</v>
      </c>
      <c r="I2125" s="4">
        <v>40000</v>
      </c>
    </row>
    <row r="2126" spans="1:9" x14ac:dyDescent="0.35">
      <c r="A2126" s="2" t="s">
        <v>2351</v>
      </c>
      <c r="B2126" s="3">
        <v>45945</v>
      </c>
      <c r="C2126" s="2" t="s">
        <v>136</v>
      </c>
      <c r="D2126" s="2" t="s">
        <v>137</v>
      </c>
      <c r="E2126" s="2" t="s">
        <v>30</v>
      </c>
      <c r="F2126" s="2" t="s">
        <v>11</v>
      </c>
      <c r="G2126" s="2" t="s">
        <v>474</v>
      </c>
      <c r="H2126" s="4">
        <v>22680</v>
      </c>
      <c r="I2126" s="4">
        <v>22680</v>
      </c>
    </row>
    <row r="2127" spans="1:9" x14ac:dyDescent="0.35">
      <c r="A2127" s="2" t="s">
        <v>2352</v>
      </c>
      <c r="B2127" s="3">
        <v>45945</v>
      </c>
      <c r="C2127" s="2" t="s">
        <v>118</v>
      </c>
      <c r="D2127" s="2" t="s">
        <v>119</v>
      </c>
      <c r="E2127" s="2" t="s">
        <v>30</v>
      </c>
      <c r="F2127" s="2" t="s">
        <v>11</v>
      </c>
      <c r="G2127" s="2" t="s">
        <v>474</v>
      </c>
      <c r="H2127" s="4">
        <v>6000</v>
      </c>
      <c r="I2127" s="4">
        <v>6000</v>
      </c>
    </row>
    <row r="2128" spans="1:9" x14ac:dyDescent="0.35">
      <c r="A2128" s="2" t="s">
        <v>2353</v>
      </c>
      <c r="B2128" s="3">
        <v>45945</v>
      </c>
      <c r="C2128" s="2" t="s">
        <v>118</v>
      </c>
      <c r="D2128" s="2" t="s">
        <v>119</v>
      </c>
      <c r="E2128" s="2" t="s">
        <v>30</v>
      </c>
      <c r="F2128" s="2" t="s">
        <v>11</v>
      </c>
      <c r="G2128" s="2" t="s">
        <v>474</v>
      </c>
      <c r="H2128" s="4">
        <v>87675</v>
      </c>
      <c r="I2128" s="4">
        <v>87675</v>
      </c>
    </row>
    <row r="2129" spans="1:9" x14ac:dyDescent="0.35">
      <c r="A2129" s="2" t="s">
        <v>2354</v>
      </c>
      <c r="B2129" s="3">
        <v>45953</v>
      </c>
      <c r="C2129" s="2" t="s">
        <v>92</v>
      </c>
      <c r="D2129" s="2" t="s">
        <v>93</v>
      </c>
      <c r="E2129" s="2" t="s">
        <v>30</v>
      </c>
      <c r="F2129" s="2" t="s">
        <v>11</v>
      </c>
      <c r="G2129" s="2" t="s">
        <v>474</v>
      </c>
      <c r="H2129" s="4">
        <v>45255</v>
      </c>
      <c r="I2129" s="4">
        <v>45255</v>
      </c>
    </row>
    <row r="2130" spans="1:9" x14ac:dyDescent="0.35">
      <c r="A2130" s="2" t="s">
        <v>2355</v>
      </c>
      <c r="B2130" s="3">
        <v>45945</v>
      </c>
      <c r="C2130" s="2" t="s">
        <v>118</v>
      </c>
      <c r="D2130" s="2" t="s">
        <v>119</v>
      </c>
      <c r="E2130" s="2" t="s">
        <v>30</v>
      </c>
      <c r="F2130" s="2" t="s">
        <v>11</v>
      </c>
      <c r="G2130" s="2" t="s">
        <v>474</v>
      </c>
      <c r="H2130" s="4">
        <v>12771.5</v>
      </c>
      <c r="I2130" s="4">
        <v>12771.5</v>
      </c>
    </row>
    <row r="2131" spans="1:9" x14ac:dyDescent="0.35">
      <c r="A2131" s="2" t="s">
        <v>2356</v>
      </c>
      <c r="B2131" s="3">
        <v>45945</v>
      </c>
      <c r="C2131" s="2" t="s">
        <v>49</v>
      </c>
      <c r="D2131" s="2" t="s">
        <v>50</v>
      </c>
      <c r="E2131" s="2" t="s">
        <v>30</v>
      </c>
      <c r="F2131" s="2" t="s">
        <v>11</v>
      </c>
      <c r="G2131" s="2" t="s">
        <v>474</v>
      </c>
      <c r="H2131" s="4">
        <v>165900</v>
      </c>
      <c r="I2131" s="4">
        <v>165900</v>
      </c>
    </row>
    <row r="2132" spans="1:9" x14ac:dyDescent="0.35">
      <c r="A2132" s="2" t="s">
        <v>2357</v>
      </c>
      <c r="B2132" s="3">
        <v>45945</v>
      </c>
      <c r="C2132" s="2" t="s">
        <v>136</v>
      </c>
      <c r="D2132" s="2" t="s">
        <v>137</v>
      </c>
      <c r="E2132" s="2" t="s">
        <v>30</v>
      </c>
      <c r="F2132" s="2" t="s">
        <v>72</v>
      </c>
      <c r="G2132" s="2" t="s">
        <v>474</v>
      </c>
      <c r="H2132" s="4">
        <v>22500</v>
      </c>
      <c r="I2132" s="4">
        <v>22500</v>
      </c>
    </row>
    <row r="2133" spans="1:9" x14ac:dyDescent="0.35">
      <c r="A2133" s="2" t="s">
        <v>2358</v>
      </c>
      <c r="B2133" s="3">
        <v>45946</v>
      </c>
      <c r="C2133" s="2" t="s">
        <v>221</v>
      </c>
      <c r="D2133" s="2" t="s">
        <v>222</v>
      </c>
      <c r="E2133" s="2" t="s">
        <v>30</v>
      </c>
      <c r="F2133" s="2" t="s">
        <v>219</v>
      </c>
      <c r="G2133" s="2" t="s">
        <v>474</v>
      </c>
      <c r="H2133" s="4">
        <v>63209.5</v>
      </c>
      <c r="I2133" s="4">
        <v>63209.5</v>
      </c>
    </row>
    <row r="2134" spans="1:9" x14ac:dyDescent="0.35">
      <c r="A2134" s="2" t="s">
        <v>2359</v>
      </c>
      <c r="B2134" s="3">
        <v>45944</v>
      </c>
      <c r="C2134" s="2" t="s">
        <v>83</v>
      </c>
      <c r="D2134" s="2" t="s">
        <v>84</v>
      </c>
      <c r="E2134" s="2" t="s">
        <v>30</v>
      </c>
      <c r="F2134" s="2" t="s">
        <v>86</v>
      </c>
      <c r="G2134" s="2" t="s">
        <v>474</v>
      </c>
      <c r="H2134" s="4">
        <v>307755</v>
      </c>
      <c r="I2134" s="4">
        <v>307755</v>
      </c>
    </row>
    <row r="2135" spans="1:9" x14ac:dyDescent="0.35">
      <c r="A2135" s="2" t="s">
        <v>2360</v>
      </c>
      <c r="B2135" s="3">
        <v>45944</v>
      </c>
      <c r="C2135" s="2" t="s">
        <v>83</v>
      </c>
      <c r="D2135" s="2" t="s">
        <v>84</v>
      </c>
      <c r="E2135" s="2" t="s">
        <v>30</v>
      </c>
      <c r="F2135" s="2" t="s">
        <v>86</v>
      </c>
      <c r="G2135" s="2" t="s">
        <v>474</v>
      </c>
      <c r="H2135" s="4">
        <v>779205</v>
      </c>
      <c r="I2135" s="4">
        <v>779205</v>
      </c>
    </row>
    <row r="2136" spans="1:9" x14ac:dyDescent="0.35">
      <c r="A2136" s="2" t="s">
        <v>2361</v>
      </c>
      <c r="B2136" s="3">
        <v>45958</v>
      </c>
      <c r="C2136" s="2" t="s">
        <v>301</v>
      </c>
      <c r="D2136" s="2" t="s">
        <v>302</v>
      </c>
      <c r="E2136" s="2" t="s">
        <v>30</v>
      </c>
      <c r="F2136" s="2" t="s">
        <v>56</v>
      </c>
      <c r="G2136" s="2" t="s">
        <v>474</v>
      </c>
      <c r="H2136" s="4">
        <v>18753</v>
      </c>
      <c r="I2136" s="4">
        <v>18753</v>
      </c>
    </row>
    <row r="2137" spans="1:9" x14ac:dyDescent="0.35">
      <c r="A2137" s="2" t="s">
        <v>2362</v>
      </c>
      <c r="B2137" s="3">
        <v>45944</v>
      </c>
      <c r="C2137" s="2" t="s">
        <v>126</v>
      </c>
      <c r="D2137" s="2" t="s">
        <v>127</v>
      </c>
      <c r="E2137" s="2" t="s">
        <v>30</v>
      </c>
      <c r="F2137" s="2" t="s">
        <v>86</v>
      </c>
      <c r="G2137" s="2" t="s">
        <v>474</v>
      </c>
      <c r="H2137" s="4">
        <v>688905</v>
      </c>
      <c r="I2137" s="4">
        <v>688905</v>
      </c>
    </row>
    <row r="2138" spans="1:9" x14ac:dyDescent="0.35">
      <c r="A2138" s="2" t="s">
        <v>2363</v>
      </c>
      <c r="B2138" s="3">
        <v>45944</v>
      </c>
      <c r="C2138" s="2" t="s">
        <v>139</v>
      </c>
      <c r="D2138" s="2" t="s">
        <v>140</v>
      </c>
      <c r="E2138" s="2" t="s">
        <v>30</v>
      </c>
      <c r="F2138" s="2" t="s">
        <v>113</v>
      </c>
      <c r="G2138" s="2" t="s">
        <v>474</v>
      </c>
      <c r="H2138" s="4">
        <v>263402</v>
      </c>
      <c r="I2138" s="4">
        <v>263402</v>
      </c>
    </row>
    <row r="2139" spans="1:9" x14ac:dyDescent="0.35">
      <c r="A2139" s="2" t="s">
        <v>2364</v>
      </c>
      <c r="B2139" s="3">
        <v>45944</v>
      </c>
      <c r="C2139" s="2" t="s">
        <v>83</v>
      </c>
      <c r="D2139" s="2" t="s">
        <v>84</v>
      </c>
      <c r="E2139" s="2" t="s">
        <v>30</v>
      </c>
      <c r="F2139" s="2" t="s">
        <v>113</v>
      </c>
      <c r="G2139" s="2" t="s">
        <v>474</v>
      </c>
      <c r="H2139" s="4">
        <v>407086.56</v>
      </c>
      <c r="I2139" s="4">
        <v>407086.56</v>
      </c>
    </row>
    <row r="2140" spans="1:9" x14ac:dyDescent="0.35">
      <c r="A2140" s="2" t="s">
        <v>2365</v>
      </c>
      <c r="B2140" s="3">
        <v>45945</v>
      </c>
      <c r="C2140" s="2" t="s">
        <v>211</v>
      </c>
      <c r="D2140" s="2" t="s">
        <v>212</v>
      </c>
      <c r="E2140" s="2" t="s">
        <v>30</v>
      </c>
      <c r="F2140" s="2" t="s">
        <v>113</v>
      </c>
      <c r="G2140" s="2" t="s">
        <v>474</v>
      </c>
      <c r="H2140" s="4">
        <v>2536566</v>
      </c>
      <c r="I2140" s="4">
        <v>2536566</v>
      </c>
    </row>
    <row r="2141" spans="1:9" x14ac:dyDescent="0.35">
      <c r="A2141" s="2" t="s">
        <v>2366</v>
      </c>
      <c r="B2141" s="3">
        <v>45944</v>
      </c>
      <c r="C2141" s="2" t="s">
        <v>482</v>
      </c>
      <c r="D2141" s="2" t="s">
        <v>483</v>
      </c>
      <c r="E2141" s="2" t="s">
        <v>30</v>
      </c>
      <c r="F2141" s="2" t="s">
        <v>113</v>
      </c>
      <c r="G2141" s="2" t="s">
        <v>474</v>
      </c>
      <c r="H2141" s="4">
        <v>2656140</v>
      </c>
      <c r="I2141" s="4">
        <v>2318810</v>
      </c>
    </row>
    <row r="2142" spans="1:9" x14ac:dyDescent="0.35">
      <c r="A2142" s="2" t="s">
        <v>2367</v>
      </c>
      <c r="B2142" s="3">
        <v>45943</v>
      </c>
      <c r="C2142" s="2" t="s">
        <v>224</v>
      </c>
      <c r="D2142" s="2" t="s">
        <v>225</v>
      </c>
      <c r="E2142" s="2" t="s">
        <v>30</v>
      </c>
      <c r="F2142" s="2" t="s">
        <v>113</v>
      </c>
      <c r="G2142" s="2" t="s">
        <v>474</v>
      </c>
      <c r="H2142" s="4">
        <v>299997</v>
      </c>
      <c r="I2142" s="4">
        <v>299997</v>
      </c>
    </row>
    <row r="2143" spans="1:9" x14ac:dyDescent="0.35">
      <c r="A2143" s="2" t="s">
        <v>2368</v>
      </c>
      <c r="B2143" s="3">
        <v>45951</v>
      </c>
      <c r="C2143" s="2" t="s">
        <v>224</v>
      </c>
      <c r="D2143" s="2" t="s">
        <v>225</v>
      </c>
      <c r="E2143" s="2" t="s">
        <v>30</v>
      </c>
      <c r="F2143" s="2" t="s">
        <v>113</v>
      </c>
      <c r="G2143" s="2" t="s">
        <v>474</v>
      </c>
      <c r="H2143" s="4">
        <v>500000</v>
      </c>
      <c r="I2143" s="4">
        <v>500000</v>
      </c>
    </row>
    <row r="2144" spans="1:9" x14ac:dyDescent="0.35">
      <c r="A2144" s="2" t="s">
        <v>2369</v>
      </c>
      <c r="B2144" s="3">
        <v>45943</v>
      </c>
      <c r="C2144" s="2" t="s">
        <v>33</v>
      </c>
      <c r="D2144" s="2" t="s">
        <v>34</v>
      </c>
      <c r="E2144" s="2" t="s">
        <v>30</v>
      </c>
      <c r="F2144" s="2" t="s">
        <v>113</v>
      </c>
      <c r="G2144" s="2" t="s">
        <v>474</v>
      </c>
      <c r="H2144" s="4">
        <v>5000000</v>
      </c>
      <c r="I2144" s="4">
        <v>5000000</v>
      </c>
    </row>
    <row r="2145" spans="1:9" x14ac:dyDescent="0.35">
      <c r="A2145" s="2" t="s">
        <v>2370</v>
      </c>
      <c r="B2145" s="3">
        <v>45943</v>
      </c>
      <c r="C2145" s="2" t="s">
        <v>17</v>
      </c>
      <c r="D2145" s="2" t="s">
        <v>18</v>
      </c>
      <c r="E2145" s="2" t="s">
        <v>30</v>
      </c>
      <c r="F2145" s="2" t="s">
        <v>113</v>
      </c>
      <c r="G2145" s="2" t="s">
        <v>474</v>
      </c>
      <c r="H2145" s="4">
        <v>2583324</v>
      </c>
      <c r="I2145" s="4">
        <v>2255241.6</v>
      </c>
    </row>
    <row r="2146" spans="1:9" x14ac:dyDescent="0.35">
      <c r="A2146" s="2" t="s">
        <v>2371</v>
      </c>
      <c r="B2146" s="3">
        <v>45945</v>
      </c>
      <c r="C2146" s="2" t="s">
        <v>77</v>
      </c>
      <c r="D2146" s="2" t="s">
        <v>78</v>
      </c>
      <c r="E2146" s="2" t="s">
        <v>30</v>
      </c>
      <c r="F2146" s="2" t="s">
        <v>103</v>
      </c>
      <c r="G2146" s="2" t="s">
        <v>474</v>
      </c>
      <c r="H2146" s="4">
        <v>180000</v>
      </c>
      <c r="I2146" s="4">
        <v>180000</v>
      </c>
    </row>
    <row r="2147" spans="1:9" x14ac:dyDescent="0.35">
      <c r="A2147" s="2" t="s">
        <v>2372</v>
      </c>
      <c r="B2147" s="3">
        <v>45943</v>
      </c>
      <c r="C2147" s="2" t="s">
        <v>523</v>
      </c>
      <c r="D2147" s="2" t="s">
        <v>524</v>
      </c>
      <c r="E2147" s="2" t="s">
        <v>30</v>
      </c>
      <c r="F2147" s="2" t="s">
        <v>113</v>
      </c>
      <c r="G2147" s="2" t="s">
        <v>474</v>
      </c>
      <c r="H2147" s="4">
        <v>168810.05</v>
      </c>
      <c r="I2147" s="4">
        <v>168810.05</v>
      </c>
    </row>
    <row r="2148" spans="1:9" x14ac:dyDescent="0.35">
      <c r="A2148" s="2" t="s">
        <v>2373</v>
      </c>
      <c r="B2148" s="3">
        <v>45943</v>
      </c>
      <c r="C2148" s="2" t="s">
        <v>105</v>
      </c>
      <c r="D2148" s="2" t="s">
        <v>106</v>
      </c>
      <c r="E2148" s="2" t="s">
        <v>30</v>
      </c>
      <c r="F2148" s="2" t="s">
        <v>103</v>
      </c>
      <c r="G2148" s="2" t="s">
        <v>474</v>
      </c>
      <c r="H2148" s="4">
        <v>1028400</v>
      </c>
      <c r="I2148" s="4">
        <v>1028400</v>
      </c>
    </row>
    <row r="2149" spans="1:9" x14ac:dyDescent="0.35">
      <c r="A2149" s="2" t="s">
        <v>2374</v>
      </c>
      <c r="B2149" s="3">
        <v>45946</v>
      </c>
      <c r="C2149" s="2" t="s">
        <v>221</v>
      </c>
      <c r="D2149" s="2" t="s">
        <v>222</v>
      </c>
      <c r="E2149" s="2" t="s">
        <v>30</v>
      </c>
      <c r="F2149" s="2" t="s">
        <v>80</v>
      </c>
      <c r="G2149" s="2" t="s">
        <v>474</v>
      </c>
      <c r="H2149" s="4">
        <v>1128966</v>
      </c>
      <c r="I2149" s="4">
        <v>1128966</v>
      </c>
    </row>
    <row r="2150" spans="1:9" x14ac:dyDescent="0.35">
      <c r="A2150" s="2" t="s">
        <v>2375</v>
      </c>
      <c r="B2150" s="3">
        <v>45943</v>
      </c>
      <c r="C2150" s="2" t="s">
        <v>285</v>
      </c>
      <c r="D2150" s="2" t="s">
        <v>286</v>
      </c>
      <c r="E2150" s="2" t="s">
        <v>30</v>
      </c>
      <c r="F2150" s="2" t="s">
        <v>176</v>
      </c>
      <c r="G2150" s="2" t="s">
        <v>474</v>
      </c>
      <c r="H2150" s="4">
        <v>30070</v>
      </c>
      <c r="I2150" s="4">
        <v>30070</v>
      </c>
    </row>
    <row r="2151" spans="1:9" x14ac:dyDescent="0.35">
      <c r="A2151" s="2" t="s">
        <v>2376</v>
      </c>
      <c r="B2151" s="3">
        <v>45943</v>
      </c>
      <c r="C2151" s="2" t="s">
        <v>136</v>
      </c>
      <c r="D2151" s="2" t="s">
        <v>137</v>
      </c>
      <c r="E2151" s="2" t="s">
        <v>30</v>
      </c>
      <c r="F2151" s="2" t="s">
        <v>176</v>
      </c>
      <c r="G2151" s="2" t="s">
        <v>474</v>
      </c>
      <c r="H2151" s="4">
        <v>214211</v>
      </c>
      <c r="I2151" s="4">
        <v>214211</v>
      </c>
    </row>
    <row r="2152" spans="1:9" x14ac:dyDescent="0.35">
      <c r="A2152" s="2" t="s">
        <v>2377</v>
      </c>
      <c r="B2152" s="3">
        <v>45943</v>
      </c>
      <c r="C2152" s="2" t="s">
        <v>181</v>
      </c>
      <c r="D2152" s="2" t="s">
        <v>182</v>
      </c>
      <c r="E2152" s="2" t="s">
        <v>30</v>
      </c>
      <c r="F2152" s="2" t="s">
        <v>176</v>
      </c>
      <c r="G2152" s="2" t="s">
        <v>474</v>
      </c>
      <c r="H2152" s="4">
        <v>75800</v>
      </c>
      <c r="I2152" s="4">
        <v>75800</v>
      </c>
    </row>
    <row r="2153" spans="1:9" x14ac:dyDescent="0.35">
      <c r="A2153" s="2" t="s">
        <v>2378</v>
      </c>
      <c r="B2153" s="3">
        <v>45943</v>
      </c>
      <c r="C2153" s="2" t="s">
        <v>105</v>
      </c>
      <c r="D2153" s="2" t="s">
        <v>106</v>
      </c>
      <c r="E2153" s="2" t="s">
        <v>30</v>
      </c>
      <c r="F2153" s="2" t="s">
        <v>176</v>
      </c>
      <c r="G2153" s="2" t="s">
        <v>474</v>
      </c>
      <c r="H2153" s="4">
        <v>27500</v>
      </c>
      <c r="I2153" s="4">
        <v>27500</v>
      </c>
    </row>
    <row r="2154" spans="1:9" x14ac:dyDescent="0.35">
      <c r="A2154" s="2" t="s">
        <v>2379</v>
      </c>
      <c r="B2154" s="3">
        <v>45943</v>
      </c>
      <c r="C2154" s="2" t="s">
        <v>343</v>
      </c>
      <c r="D2154" s="2" t="s">
        <v>344</v>
      </c>
      <c r="E2154" s="2" t="s">
        <v>30</v>
      </c>
      <c r="F2154" s="2" t="s">
        <v>176</v>
      </c>
      <c r="G2154" s="2" t="s">
        <v>474</v>
      </c>
      <c r="H2154" s="4">
        <v>10170</v>
      </c>
      <c r="I2154" s="4">
        <v>10170</v>
      </c>
    </row>
    <row r="2155" spans="1:9" x14ac:dyDescent="0.35">
      <c r="A2155" s="2" t="s">
        <v>2380</v>
      </c>
      <c r="B2155" s="3">
        <v>45943</v>
      </c>
      <c r="C2155" s="2" t="s">
        <v>507</v>
      </c>
      <c r="D2155" s="2" t="s">
        <v>508</v>
      </c>
      <c r="E2155" s="2" t="s">
        <v>30</v>
      </c>
      <c r="F2155" s="2" t="s">
        <v>176</v>
      </c>
      <c r="G2155" s="2" t="s">
        <v>474</v>
      </c>
      <c r="H2155" s="4">
        <v>15000</v>
      </c>
      <c r="I2155" s="4">
        <v>15000</v>
      </c>
    </row>
    <row r="2156" spans="1:9" x14ac:dyDescent="0.35">
      <c r="A2156" s="2" t="s">
        <v>2381</v>
      </c>
      <c r="B2156" s="3">
        <v>45943</v>
      </c>
      <c r="C2156" s="2" t="s">
        <v>92</v>
      </c>
      <c r="D2156" s="2" t="s">
        <v>93</v>
      </c>
      <c r="E2156" s="2" t="s">
        <v>30</v>
      </c>
      <c r="F2156" s="2" t="s">
        <v>176</v>
      </c>
      <c r="G2156" s="2" t="s">
        <v>474</v>
      </c>
      <c r="H2156" s="4">
        <v>109603</v>
      </c>
      <c r="I2156" s="4">
        <v>109603</v>
      </c>
    </row>
    <row r="2157" spans="1:9" x14ac:dyDescent="0.35">
      <c r="A2157" s="2" t="s">
        <v>2382</v>
      </c>
      <c r="B2157" s="3">
        <v>45943</v>
      </c>
      <c r="C2157" s="2" t="s">
        <v>126</v>
      </c>
      <c r="D2157" s="2" t="s">
        <v>127</v>
      </c>
      <c r="E2157" s="2" t="s">
        <v>30</v>
      </c>
      <c r="F2157" s="2" t="s">
        <v>219</v>
      </c>
      <c r="G2157" s="2" t="s">
        <v>474</v>
      </c>
      <c r="H2157" s="4">
        <v>20790</v>
      </c>
      <c r="I2157" s="4">
        <v>20790</v>
      </c>
    </row>
    <row r="2158" spans="1:9" x14ac:dyDescent="0.35">
      <c r="A2158" s="2" t="s">
        <v>2383</v>
      </c>
      <c r="B2158" s="3">
        <v>45943</v>
      </c>
      <c r="C2158" s="2" t="s">
        <v>139</v>
      </c>
      <c r="D2158" s="2" t="s">
        <v>140</v>
      </c>
      <c r="E2158" s="2" t="s">
        <v>30</v>
      </c>
      <c r="F2158" s="2" t="s">
        <v>219</v>
      </c>
      <c r="G2158" s="2" t="s">
        <v>474</v>
      </c>
      <c r="H2158" s="4">
        <v>24220.98</v>
      </c>
      <c r="I2158" s="4">
        <v>24220.98</v>
      </c>
    </row>
    <row r="2159" spans="1:9" x14ac:dyDescent="0.35">
      <c r="A2159" s="2" t="s">
        <v>2384</v>
      </c>
      <c r="B2159" s="3">
        <v>45943</v>
      </c>
      <c r="C2159" s="2" t="s">
        <v>139</v>
      </c>
      <c r="D2159" s="2" t="s">
        <v>140</v>
      </c>
      <c r="E2159" s="2" t="s">
        <v>30</v>
      </c>
      <c r="F2159" s="2" t="s">
        <v>219</v>
      </c>
      <c r="G2159" s="2" t="s">
        <v>474</v>
      </c>
      <c r="H2159" s="4">
        <v>3271.5</v>
      </c>
      <c r="I2159" s="4">
        <v>3271.5</v>
      </c>
    </row>
    <row r="2160" spans="1:9" x14ac:dyDescent="0.35">
      <c r="A2160" s="2" t="s">
        <v>2385</v>
      </c>
      <c r="B2160" s="3">
        <v>45945</v>
      </c>
      <c r="C2160" s="2" t="s">
        <v>118</v>
      </c>
      <c r="D2160" s="2" t="s">
        <v>119</v>
      </c>
      <c r="E2160" s="2" t="s">
        <v>30</v>
      </c>
      <c r="F2160" s="2" t="s">
        <v>11</v>
      </c>
      <c r="G2160" s="2" t="s">
        <v>474</v>
      </c>
      <c r="H2160" s="4">
        <v>4100</v>
      </c>
      <c r="I2160" s="4">
        <v>4100</v>
      </c>
    </row>
    <row r="2161" spans="1:9" x14ac:dyDescent="0.35">
      <c r="A2161" s="2" t="s">
        <v>2386</v>
      </c>
      <c r="B2161" s="3">
        <v>45943</v>
      </c>
      <c r="C2161" s="2" t="s">
        <v>105</v>
      </c>
      <c r="D2161" s="2" t="s">
        <v>106</v>
      </c>
      <c r="E2161" s="2" t="s">
        <v>30</v>
      </c>
      <c r="F2161" s="2" t="s">
        <v>103</v>
      </c>
      <c r="G2161" s="2" t="s">
        <v>474</v>
      </c>
      <c r="H2161" s="4">
        <v>110400</v>
      </c>
      <c r="I2161" s="4">
        <v>110400</v>
      </c>
    </row>
    <row r="2162" spans="1:9" x14ac:dyDescent="0.35">
      <c r="A2162" s="2" t="s">
        <v>2387</v>
      </c>
      <c r="B2162" s="3">
        <v>45943</v>
      </c>
      <c r="C2162" s="2" t="s">
        <v>83</v>
      </c>
      <c r="D2162" s="2" t="s">
        <v>84</v>
      </c>
      <c r="E2162" s="2" t="s">
        <v>30</v>
      </c>
      <c r="F2162" s="2" t="s">
        <v>103</v>
      </c>
      <c r="G2162" s="2" t="s">
        <v>474</v>
      </c>
      <c r="H2162" s="4">
        <v>3750</v>
      </c>
      <c r="I2162" s="4">
        <v>3750</v>
      </c>
    </row>
    <row r="2163" spans="1:9" x14ac:dyDescent="0.35">
      <c r="A2163" s="2" t="s">
        <v>2388</v>
      </c>
      <c r="B2163" s="3">
        <v>45943</v>
      </c>
      <c r="C2163" s="2" t="s">
        <v>340</v>
      </c>
      <c r="D2163" s="2" t="s">
        <v>341</v>
      </c>
      <c r="E2163" s="2" t="s">
        <v>30</v>
      </c>
      <c r="F2163" s="2" t="s">
        <v>103</v>
      </c>
      <c r="G2163" s="2" t="s">
        <v>474</v>
      </c>
      <c r="H2163" s="4">
        <v>223794.2</v>
      </c>
      <c r="I2163" s="4">
        <v>223794.2</v>
      </c>
    </row>
    <row r="2164" spans="1:9" x14ac:dyDescent="0.35">
      <c r="A2164" s="2" t="s">
        <v>2389</v>
      </c>
      <c r="B2164" s="3">
        <v>45945</v>
      </c>
      <c r="C2164" s="2" t="s">
        <v>741</v>
      </c>
      <c r="D2164" s="2" t="s">
        <v>742</v>
      </c>
      <c r="E2164" s="2" t="s">
        <v>30</v>
      </c>
      <c r="F2164" s="2" t="s">
        <v>72</v>
      </c>
      <c r="G2164" s="2" t="s">
        <v>474</v>
      </c>
      <c r="H2164" s="4">
        <v>9300</v>
      </c>
      <c r="I2164" s="4">
        <v>9300</v>
      </c>
    </row>
    <row r="2165" spans="1:9" x14ac:dyDescent="0.35">
      <c r="A2165" s="2" t="s">
        <v>2390</v>
      </c>
      <c r="B2165" s="3">
        <v>45942</v>
      </c>
      <c r="C2165" s="2" t="s">
        <v>698</v>
      </c>
      <c r="D2165" s="2" t="s">
        <v>699</v>
      </c>
      <c r="E2165" s="2" t="s">
        <v>30</v>
      </c>
      <c r="F2165" s="2" t="s">
        <v>97</v>
      </c>
      <c r="G2165" s="2" t="s">
        <v>474</v>
      </c>
      <c r="H2165" s="4">
        <v>65000</v>
      </c>
      <c r="I2165" s="4">
        <v>61750</v>
      </c>
    </row>
    <row r="2166" spans="1:9" x14ac:dyDescent="0.35">
      <c r="A2166" s="2" t="s">
        <v>2391</v>
      </c>
      <c r="B2166" s="3">
        <v>45942</v>
      </c>
      <c r="C2166" s="2" t="s">
        <v>698</v>
      </c>
      <c r="D2166" s="2" t="s">
        <v>699</v>
      </c>
      <c r="E2166" s="2" t="s">
        <v>30</v>
      </c>
      <c r="F2166" s="2" t="s">
        <v>97</v>
      </c>
      <c r="G2166" s="2" t="s">
        <v>474</v>
      </c>
      <c r="H2166" s="4">
        <v>65000</v>
      </c>
      <c r="I2166" s="4">
        <v>61750</v>
      </c>
    </row>
    <row r="2167" spans="1:9" x14ac:dyDescent="0.35">
      <c r="A2167" s="2" t="s">
        <v>2392</v>
      </c>
      <c r="B2167" s="3">
        <v>45942</v>
      </c>
      <c r="C2167" s="2" t="s">
        <v>698</v>
      </c>
      <c r="D2167" s="2" t="s">
        <v>699</v>
      </c>
      <c r="E2167" s="2" t="s">
        <v>30</v>
      </c>
      <c r="F2167" s="2" t="s">
        <v>97</v>
      </c>
      <c r="G2167" s="2" t="s">
        <v>474</v>
      </c>
      <c r="H2167" s="4">
        <v>65000</v>
      </c>
      <c r="I2167" s="4">
        <v>61750</v>
      </c>
    </row>
    <row r="2168" spans="1:9" x14ac:dyDescent="0.35">
      <c r="A2168" s="2" t="s">
        <v>2393</v>
      </c>
      <c r="B2168" s="3">
        <v>45942</v>
      </c>
      <c r="C2168" s="2" t="s">
        <v>14</v>
      </c>
      <c r="D2168" s="2" t="s">
        <v>15</v>
      </c>
      <c r="E2168" s="2" t="s">
        <v>30</v>
      </c>
      <c r="F2168" s="2" t="s">
        <v>101</v>
      </c>
      <c r="G2168" s="2" t="s">
        <v>474</v>
      </c>
      <c r="H2168" s="4">
        <v>104265</v>
      </c>
      <c r="I2168" s="4">
        <v>104265</v>
      </c>
    </row>
    <row r="2169" spans="1:9" x14ac:dyDescent="0.35">
      <c r="A2169" s="2" t="s">
        <v>2394</v>
      </c>
      <c r="B2169" s="3">
        <v>45957</v>
      </c>
      <c r="C2169" s="2" t="s">
        <v>92</v>
      </c>
      <c r="D2169" s="2" t="s">
        <v>93</v>
      </c>
      <c r="E2169" s="2" t="s">
        <v>30</v>
      </c>
      <c r="F2169" s="2" t="s">
        <v>101</v>
      </c>
      <c r="G2169" s="2" t="s">
        <v>474</v>
      </c>
      <c r="H2169" s="4">
        <v>255000</v>
      </c>
      <c r="I2169" s="4">
        <v>255000</v>
      </c>
    </row>
    <row r="2170" spans="1:9" x14ac:dyDescent="0.35">
      <c r="A2170" s="2" t="s">
        <v>2395</v>
      </c>
      <c r="B2170" s="3">
        <v>45942</v>
      </c>
      <c r="C2170" s="2" t="s">
        <v>482</v>
      </c>
      <c r="D2170" s="2" t="s">
        <v>483</v>
      </c>
      <c r="E2170" s="2" t="s">
        <v>30</v>
      </c>
      <c r="F2170" s="2" t="s">
        <v>101</v>
      </c>
      <c r="G2170" s="2" t="s">
        <v>474</v>
      </c>
      <c r="H2170" s="4">
        <v>29500</v>
      </c>
      <c r="I2170" s="4">
        <v>29500</v>
      </c>
    </row>
    <row r="2171" spans="1:9" x14ac:dyDescent="0.35">
      <c r="A2171" s="2" t="s">
        <v>2396</v>
      </c>
      <c r="B2171" s="3">
        <v>45951</v>
      </c>
      <c r="C2171" s="2" t="s">
        <v>74</v>
      </c>
      <c r="D2171" s="2" t="s">
        <v>75</v>
      </c>
      <c r="E2171" s="2" t="s">
        <v>30</v>
      </c>
      <c r="F2171" s="2" t="s">
        <v>101</v>
      </c>
      <c r="G2171" s="2" t="s">
        <v>474</v>
      </c>
      <c r="H2171" s="4">
        <v>21735</v>
      </c>
      <c r="I2171" s="4">
        <v>21735</v>
      </c>
    </row>
    <row r="2172" spans="1:9" x14ac:dyDescent="0.35">
      <c r="A2172" s="2" t="s">
        <v>2397</v>
      </c>
      <c r="B2172" s="3">
        <v>45942</v>
      </c>
      <c r="C2172" s="2" t="s">
        <v>126</v>
      </c>
      <c r="D2172" s="2" t="s">
        <v>127</v>
      </c>
      <c r="E2172" s="2" t="s">
        <v>30</v>
      </c>
      <c r="F2172" s="2" t="s">
        <v>101</v>
      </c>
      <c r="G2172" s="2" t="s">
        <v>474</v>
      </c>
      <c r="H2172" s="4">
        <v>195000</v>
      </c>
      <c r="I2172" s="4">
        <v>195000</v>
      </c>
    </row>
    <row r="2173" spans="1:9" x14ac:dyDescent="0.35">
      <c r="A2173" s="2" t="s">
        <v>2398</v>
      </c>
      <c r="B2173" s="3">
        <v>45942</v>
      </c>
      <c r="C2173" s="2" t="s">
        <v>14</v>
      </c>
      <c r="D2173" s="2" t="s">
        <v>15</v>
      </c>
      <c r="E2173" s="2" t="s">
        <v>30</v>
      </c>
      <c r="F2173" s="2" t="s">
        <v>101</v>
      </c>
      <c r="G2173" s="2" t="s">
        <v>474</v>
      </c>
      <c r="H2173" s="4">
        <v>888000</v>
      </c>
      <c r="I2173" s="4">
        <v>888000</v>
      </c>
    </row>
    <row r="2174" spans="1:9" x14ac:dyDescent="0.35">
      <c r="A2174" s="2" t="s">
        <v>2399</v>
      </c>
      <c r="B2174" s="3">
        <v>45942</v>
      </c>
      <c r="C2174" s="2" t="s">
        <v>14</v>
      </c>
      <c r="D2174" s="2" t="s">
        <v>15</v>
      </c>
      <c r="E2174" s="2" t="s">
        <v>30</v>
      </c>
      <c r="F2174" s="2" t="s">
        <v>101</v>
      </c>
      <c r="G2174" s="2" t="s">
        <v>474</v>
      </c>
      <c r="H2174" s="4">
        <v>60000</v>
      </c>
      <c r="I2174" s="4">
        <v>60000</v>
      </c>
    </row>
    <row r="2175" spans="1:9" x14ac:dyDescent="0.35">
      <c r="A2175" s="2" t="s">
        <v>2400</v>
      </c>
      <c r="B2175" s="3">
        <v>45945</v>
      </c>
      <c r="C2175" s="2" t="s">
        <v>105</v>
      </c>
      <c r="D2175" s="2" t="s">
        <v>106</v>
      </c>
      <c r="E2175" s="2" t="s">
        <v>30</v>
      </c>
      <c r="F2175" s="2" t="s">
        <v>103</v>
      </c>
      <c r="G2175" s="2" t="s">
        <v>474</v>
      </c>
      <c r="H2175" s="4">
        <v>497500</v>
      </c>
      <c r="I2175" s="4">
        <v>497500</v>
      </c>
    </row>
    <row r="2176" spans="1:9" x14ac:dyDescent="0.35">
      <c r="A2176" s="2" t="s">
        <v>2401</v>
      </c>
      <c r="B2176" s="3">
        <v>45946</v>
      </c>
      <c r="C2176" s="2" t="s">
        <v>221</v>
      </c>
      <c r="D2176" s="2" t="s">
        <v>222</v>
      </c>
      <c r="E2176" s="2" t="s">
        <v>30</v>
      </c>
      <c r="F2176" s="2" t="s">
        <v>219</v>
      </c>
      <c r="G2176" s="2" t="s">
        <v>474</v>
      </c>
      <c r="H2176" s="4">
        <v>1766549</v>
      </c>
      <c r="I2176" s="4">
        <v>1766549</v>
      </c>
    </row>
    <row r="2177" spans="1:9" x14ac:dyDescent="0.35">
      <c r="A2177" s="2" t="s">
        <v>2402</v>
      </c>
      <c r="B2177" s="3">
        <v>45939</v>
      </c>
      <c r="C2177" s="2" t="s">
        <v>244</v>
      </c>
      <c r="D2177" s="2" t="s">
        <v>245</v>
      </c>
      <c r="E2177" s="2" t="s">
        <v>30</v>
      </c>
      <c r="F2177" s="2" t="s">
        <v>103</v>
      </c>
      <c r="G2177" s="2" t="s">
        <v>474</v>
      </c>
      <c r="H2177" s="4">
        <v>32340</v>
      </c>
      <c r="I2177" s="4">
        <v>32340</v>
      </c>
    </row>
    <row r="2178" spans="1:9" x14ac:dyDescent="0.35">
      <c r="A2178" s="2" t="s">
        <v>2403</v>
      </c>
      <c r="B2178" s="3">
        <v>45939</v>
      </c>
      <c r="C2178" s="2" t="s">
        <v>503</v>
      </c>
      <c r="D2178" s="2" t="s">
        <v>504</v>
      </c>
      <c r="E2178" s="2" t="s">
        <v>30</v>
      </c>
      <c r="F2178" s="2" t="s">
        <v>103</v>
      </c>
      <c r="G2178" s="2" t="s">
        <v>474</v>
      </c>
      <c r="H2178" s="4">
        <v>49560</v>
      </c>
      <c r="I2178" s="4">
        <v>49560</v>
      </c>
    </row>
    <row r="2179" spans="1:9" x14ac:dyDescent="0.35">
      <c r="A2179" s="2" t="s">
        <v>2404</v>
      </c>
      <c r="B2179" s="3">
        <v>45939</v>
      </c>
      <c r="C2179" s="2" t="s">
        <v>21</v>
      </c>
      <c r="D2179" s="2" t="s">
        <v>22</v>
      </c>
      <c r="E2179" s="2" t="s">
        <v>30</v>
      </c>
      <c r="F2179" s="2" t="s">
        <v>39</v>
      </c>
      <c r="G2179" s="2" t="s">
        <v>474</v>
      </c>
      <c r="H2179" s="4">
        <v>20000</v>
      </c>
      <c r="I2179" s="4">
        <v>20000</v>
      </c>
    </row>
    <row r="2180" spans="1:9" x14ac:dyDescent="0.35">
      <c r="A2180" s="2" t="s">
        <v>2405</v>
      </c>
      <c r="B2180" s="3">
        <v>45939</v>
      </c>
      <c r="C2180" s="2" t="s">
        <v>136</v>
      </c>
      <c r="D2180" s="2" t="s">
        <v>137</v>
      </c>
      <c r="E2180" s="2" t="s">
        <v>30</v>
      </c>
      <c r="F2180" s="2" t="s">
        <v>39</v>
      </c>
      <c r="G2180" s="2" t="s">
        <v>474</v>
      </c>
      <c r="H2180" s="4">
        <v>35000</v>
      </c>
      <c r="I2180" s="4">
        <v>35000</v>
      </c>
    </row>
    <row r="2181" spans="1:9" x14ac:dyDescent="0.35">
      <c r="A2181" s="2" t="s">
        <v>2406</v>
      </c>
      <c r="B2181" s="3">
        <v>45954</v>
      </c>
      <c r="C2181" s="2" t="s">
        <v>14</v>
      </c>
      <c r="D2181" s="2" t="s">
        <v>15</v>
      </c>
      <c r="E2181" s="2" t="s">
        <v>30</v>
      </c>
      <c r="F2181" s="2" t="s">
        <v>219</v>
      </c>
      <c r="G2181" s="2" t="s">
        <v>474</v>
      </c>
      <c r="H2181" s="4">
        <v>135345</v>
      </c>
      <c r="I2181" s="4">
        <v>135345</v>
      </c>
    </row>
    <row r="2182" spans="1:9" x14ac:dyDescent="0.35">
      <c r="A2182" s="2" t="s">
        <v>2407</v>
      </c>
      <c r="B2182" s="3">
        <v>45939</v>
      </c>
      <c r="C2182" s="2" t="s">
        <v>1406</v>
      </c>
      <c r="D2182" s="2" t="s">
        <v>1407</v>
      </c>
      <c r="E2182" s="2" t="s">
        <v>30</v>
      </c>
      <c r="F2182" s="2" t="s">
        <v>39</v>
      </c>
      <c r="G2182" s="2" t="s">
        <v>474</v>
      </c>
      <c r="H2182" s="4">
        <v>42000</v>
      </c>
      <c r="I2182" s="4">
        <v>42000</v>
      </c>
    </row>
    <row r="2183" spans="1:9" x14ac:dyDescent="0.35">
      <c r="A2183" s="2" t="s">
        <v>2408</v>
      </c>
      <c r="B2183" s="3">
        <v>45939</v>
      </c>
      <c r="C2183" s="2" t="s">
        <v>105</v>
      </c>
      <c r="D2183" s="2" t="s">
        <v>106</v>
      </c>
      <c r="E2183" s="2" t="s">
        <v>30</v>
      </c>
      <c r="F2183" s="2" t="s">
        <v>103</v>
      </c>
      <c r="G2183" s="2" t="s">
        <v>474</v>
      </c>
      <c r="H2183" s="4">
        <v>201724.15</v>
      </c>
      <c r="I2183" s="4">
        <v>201724.15</v>
      </c>
    </row>
    <row r="2184" spans="1:9" x14ac:dyDescent="0.35">
      <c r="A2184" s="2" t="s">
        <v>2409</v>
      </c>
      <c r="B2184" s="3">
        <v>45951</v>
      </c>
      <c r="C2184" s="2" t="s">
        <v>285</v>
      </c>
      <c r="D2184" s="2" t="s">
        <v>286</v>
      </c>
      <c r="E2184" s="2" t="s">
        <v>30</v>
      </c>
      <c r="F2184" s="2" t="s">
        <v>88</v>
      </c>
      <c r="G2184" s="2" t="s">
        <v>474</v>
      </c>
      <c r="H2184" s="4">
        <v>6680</v>
      </c>
      <c r="I2184" s="4">
        <v>6680</v>
      </c>
    </row>
    <row r="2185" spans="1:9" x14ac:dyDescent="0.35">
      <c r="A2185" s="2" t="s">
        <v>2410</v>
      </c>
      <c r="B2185" s="3">
        <v>45946</v>
      </c>
      <c r="C2185" s="2" t="s">
        <v>328</v>
      </c>
      <c r="D2185" s="2" t="s">
        <v>329</v>
      </c>
      <c r="E2185" s="2" t="s">
        <v>30</v>
      </c>
      <c r="F2185" s="2" t="s">
        <v>88</v>
      </c>
      <c r="G2185" s="2" t="s">
        <v>474</v>
      </c>
      <c r="H2185" s="4">
        <v>11250</v>
      </c>
      <c r="I2185" s="4">
        <v>11250</v>
      </c>
    </row>
    <row r="2186" spans="1:9" x14ac:dyDescent="0.35">
      <c r="A2186" s="2" t="s">
        <v>2411</v>
      </c>
      <c r="B2186" s="3">
        <v>45939</v>
      </c>
      <c r="C2186" s="2" t="s">
        <v>126</v>
      </c>
      <c r="D2186" s="2" t="s">
        <v>127</v>
      </c>
      <c r="E2186" s="2" t="s">
        <v>30</v>
      </c>
      <c r="F2186" s="2" t="s">
        <v>39</v>
      </c>
      <c r="G2186" s="2" t="s">
        <v>474</v>
      </c>
      <c r="H2186" s="4">
        <v>71400</v>
      </c>
      <c r="I2186" s="4">
        <v>71400</v>
      </c>
    </row>
    <row r="2187" spans="1:9" x14ac:dyDescent="0.35">
      <c r="A2187" s="2" t="s">
        <v>2412</v>
      </c>
      <c r="B2187" s="3">
        <v>45954</v>
      </c>
      <c r="C2187" s="2" t="s">
        <v>145</v>
      </c>
      <c r="D2187" s="2" t="s">
        <v>146</v>
      </c>
      <c r="E2187" s="2" t="s">
        <v>30</v>
      </c>
      <c r="F2187" s="2" t="s">
        <v>65</v>
      </c>
      <c r="G2187" s="2" t="s">
        <v>474</v>
      </c>
      <c r="H2187" s="4">
        <v>9135</v>
      </c>
      <c r="I2187" s="4">
        <v>9135</v>
      </c>
    </row>
    <row r="2188" spans="1:9" x14ac:dyDescent="0.35">
      <c r="A2188" s="2" t="s">
        <v>2413</v>
      </c>
      <c r="B2188" s="3">
        <v>45939</v>
      </c>
      <c r="C2188" s="2" t="s">
        <v>43</v>
      </c>
      <c r="D2188" s="2" t="s">
        <v>44</v>
      </c>
      <c r="E2188" s="2" t="s">
        <v>30</v>
      </c>
      <c r="F2188" s="2" t="s">
        <v>88</v>
      </c>
      <c r="G2188" s="2" t="s">
        <v>474</v>
      </c>
      <c r="H2188" s="4">
        <v>36855</v>
      </c>
      <c r="I2188" s="4">
        <v>36855</v>
      </c>
    </row>
    <row r="2189" spans="1:9" x14ac:dyDescent="0.35">
      <c r="A2189" s="2" t="s">
        <v>2414</v>
      </c>
      <c r="B2189" s="3">
        <v>45954</v>
      </c>
      <c r="C2189" s="2" t="s">
        <v>145</v>
      </c>
      <c r="D2189" s="2" t="s">
        <v>146</v>
      </c>
      <c r="E2189" s="2" t="s">
        <v>30</v>
      </c>
      <c r="F2189" s="2" t="s">
        <v>219</v>
      </c>
      <c r="G2189" s="2" t="s">
        <v>474</v>
      </c>
      <c r="H2189" s="4">
        <v>52605</v>
      </c>
      <c r="I2189" s="4">
        <v>52605</v>
      </c>
    </row>
    <row r="2190" spans="1:9" x14ac:dyDescent="0.35">
      <c r="A2190" s="2" t="s">
        <v>2415</v>
      </c>
      <c r="B2190" s="3">
        <v>45954</v>
      </c>
      <c r="C2190" s="2" t="s">
        <v>14</v>
      </c>
      <c r="D2190" s="2" t="s">
        <v>15</v>
      </c>
      <c r="E2190" s="2" t="s">
        <v>30</v>
      </c>
      <c r="F2190" s="2" t="s">
        <v>65</v>
      </c>
      <c r="G2190" s="2" t="s">
        <v>474</v>
      </c>
      <c r="H2190" s="4">
        <v>281085</v>
      </c>
      <c r="I2190" s="4">
        <v>281085</v>
      </c>
    </row>
    <row r="2191" spans="1:9" x14ac:dyDescent="0.35">
      <c r="A2191" s="2" t="s">
        <v>2416</v>
      </c>
      <c r="B2191" s="3">
        <v>45939</v>
      </c>
      <c r="C2191" s="2" t="s">
        <v>43</v>
      </c>
      <c r="D2191" s="2" t="s">
        <v>44</v>
      </c>
      <c r="E2191" s="2" t="s">
        <v>30</v>
      </c>
      <c r="F2191" s="2" t="s">
        <v>219</v>
      </c>
      <c r="G2191" s="2" t="s">
        <v>474</v>
      </c>
      <c r="H2191" s="4">
        <v>172305</v>
      </c>
      <c r="I2191" s="4">
        <v>172305</v>
      </c>
    </row>
    <row r="2192" spans="1:9" x14ac:dyDescent="0.35">
      <c r="A2192" s="2" t="s">
        <v>2417</v>
      </c>
      <c r="B2192" s="3">
        <v>45939</v>
      </c>
      <c r="C2192" s="2" t="s">
        <v>99</v>
      </c>
      <c r="D2192" s="2" t="s">
        <v>100</v>
      </c>
      <c r="E2192" s="2" t="s">
        <v>30</v>
      </c>
      <c r="F2192" s="2" t="s">
        <v>88</v>
      </c>
      <c r="G2192" s="2" t="s">
        <v>474</v>
      </c>
      <c r="H2192" s="4">
        <v>146475</v>
      </c>
      <c r="I2192" s="4">
        <v>146475</v>
      </c>
    </row>
    <row r="2193" spans="1:9" x14ac:dyDescent="0.35">
      <c r="A2193" s="2" t="s">
        <v>2418</v>
      </c>
      <c r="B2193" s="3">
        <v>45954</v>
      </c>
      <c r="C2193" s="2" t="s">
        <v>145</v>
      </c>
      <c r="D2193" s="2" t="s">
        <v>146</v>
      </c>
      <c r="E2193" s="2" t="s">
        <v>30</v>
      </c>
      <c r="F2193" s="2" t="s">
        <v>219</v>
      </c>
      <c r="G2193" s="2" t="s">
        <v>474</v>
      </c>
      <c r="H2193" s="4">
        <v>10395</v>
      </c>
      <c r="I2193" s="4">
        <v>10395</v>
      </c>
    </row>
    <row r="2194" spans="1:9" x14ac:dyDescent="0.35">
      <c r="A2194" s="2" t="s">
        <v>2419</v>
      </c>
      <c r="B2194" s="3">
        <v>45939</v>
      </c>
      <c r="C2194" s="2" t="s">
        <v>99</v>
      </c>
      <c r="D2194" s="2" t="s">
        <v>100</v>
      </c>
      <c r="E2194" s="2" t="s">
        <v>30</v>
      </c>
      <c r="F2194" s="2" t="s">
        <v>88</v>
      </c>
      <c r="G2194" s="2" t="s">
        <v>474</v>
      </c>
      <c r="H2194" s="4">
        <v>64655.17</v>
      </c>
      <c r="I2194" s="4">
        <v>64655.17</v>
      </c>
    </row>
    <row r="2195" spans="1:9" x14ac:dyDescent="0.35">
      <c r="A2195" s="2" t="s">
        <v>2420</v>
      </c>
      <c r="B2195" s="3">
        <v>45939</v>
      </c>
      <c r="C2195" s="2" t="s">
        <v>139</v>
      </c>
      <c r="D2195" s="2" t="s">
        <v>140</v>
      </c>
      <c r="E2195" s="2" t="s">
        <v>30</v>
      </c>
      <c r="F2195" s="2" t="s">
        <v>80</v>
      </c>
      <c r="G2195" s="2" t="s">
        <v>474</v>
      </c>
      <c r="H2195" s="4">
        <v>21616.400000000001</v>
      </c>
      <c r="I2195" s="4">
        <v>21616.400000000001</v>
      </c>
    </row>
    <row r="2196" spans="1:9" x14ac:dyDescent="0.35">
      <c r="A2196" s="2" t="s">
        <v>2421</v>
      </c>
      <c r="B2196" s="3">
        <v>45939</v>
      </c>
      <c r="C2196" s="2" t="s">
        <v>77</v>
      </c>
      <c r="D2196" s="2" t="s">
        <v>78</v>
      </c>
      <c r="E2196" s="2" t="s">
        <v>30</v>
      </c>
      <c r="F2196" s="2" t="s">
        <v>56</v>
      </c>
      <c r="G2196" s="2" t="s">
        <v>474</v>
      </c>
      <c r="H2196" s="4">
        <v>22500</v>
      </c>
      <c r="I2196" s="4">
        <v>22500</v>
      </c>
    </row>
    <row r="2197" spans="1:9" x14ac:dyDescent="0.35">
      <c r="A2197" s="2" t="s">
        <v>2422</v>
      </c>
      <c r="B2197" s="3">
        <v>45944</v>
      </c>
      <c r="C2197" s="2" t="s">
        <v>181</v>
      </c>
      <c r="D2197" s="2" t="s">
        <v>182</v>
      </c>
      <c r="E2197" s="2" t="s">
        <v>30</v>
      </c>
      <c r="F2197" s="2" t="s">
        <v>101</v>
      </c>
      <c r="G2197" s="2" t="s">
        <v>474</v>
      </c>
      <c r="H2197" s="4">
        <v>176000</v>
      </c>
      <c r="I2197" s="4">
        <v>176000</v>
      </c>
    </row>
    <row r="2198" spans="1:9" x14ac:dyDescent="0.35">
      <c r="A2198" s="2" t="s">
        <v>2423</v>
      </c>
      <c r="B2198" s="3">
        <v>45938</v>
      </c>
      <c r="C2198" s="2" t="s">
        <v>69</v>
      </c>
      <c r="D2198" s="2" t="s">
        <v>70</v>
      </c>
      <c r="E2198" s="2" t="s">
        <v>30</v>
      </c>
      <c r="F2198" s="2" t="s">
        <v>158</v>
      </c>
      <c r="G2198" s="2" t="s">
        <v>474</v>
      </c>
      <c r="H2198" s="4">
        <v>1201580</v>
      </c>
      <c r="I2198" s="4">
        <v>1201580</v>
      </c>
    </row>
    <row r="2199" spans="1:9" x14ac:dyDescent="0.35">
      <c r="A2199" s="2" t="s">
        <v>2424</v>
      </c>
      <c r="B2199" s="3">
        <v>45938</v>
      </c>
      <c r="C2199" s="2" t="s">
        <v>126</v>
      </c>
      <c r="D2199" s="2" t="s">
        <v>127</v>
      </c>
      <c r="E2199" s="2" t="s">
        <v>30</v>
      </c>
      <c r="F2199" s="2" t="s">
        <v>158</v>
      </c>
      <c r="G2199" s="2" t="s">
        <v>474</v>
      </c>
      <c r="H2199" s="4">
        <v>747328</v>
      </c>
      <c r="I2199" s="4">
        <v>747328</v>
      </c>
    </row>
    <row r="2200" spans="1:9" x14ac:dyDescent="0.35">
      <c r="A2200" s="2" t="s">
        <v>2425</v>
      </c>
      <c r="B2200" s="3">
        <v>45939</v>
      </c>
      <c r="C2200" s="2" t="s">
        <v>1224</v>
      </c>
      <c r="D2200" s="2" t="s">
        <v>163</v>
      </c>
      <c r="E2200" s="2" t="s">
        <v>30</v>
      </c>
      <c r="F2200" s="2" t="s">
        <v>113</v>
      </c>
      <c r="G2200" s="2" t="s">
        <v>474</v>
      </c>
      <c r="H2200" s="4">
        <v>350000</v>
      </c>
      <c r="I2200" s="4">
        <v>350000</v>
      </c>
    </row>
    <row r="2201" spans="1:9" x14ac:dyDescent="0.35">
      <c r="A2201" s="2" t="s">
        <v>2426</v>
      </c>
      <c r="B2201" s="3">
        <v>45943</v>
      </c>
      <c r="C2201" s="2" t="s">
        <v>224</v>
      </c>
      <c r="D2201" s="2" t="s">
        <v>225</v>
      </c>
      <c r="E2201" s="2" t="s">
        <v>30</v>
      </c>
      <c r="F2201" s="2" t="s">
        <v>113</v>
      </c>
      <c r="G2201" s="2" t="s">
        <v>474</v>
      </c>
      <c r="H2201" s="4">
        <v>299997</v>
      </c>
      <c r="I2201" s="4">
        <v>299997</v>
      </c>
    </row>
    <row r="2202" spans="1:9" x14ac:dyDescent="0.35">
      <c r="A2202" s="2" t="s">
        <v>2427</v>
      </c>
      <c r="B2202" s="3">
        <v>45943</v>
      </c>
      <c r="C2202" s="2" t="s">
        <v>224</v>
      </c>
      <c r="D2202" s="2" t="s">
        <v>225</v>
      </c>
      <c r="E2202" s="2" t="s">
        <v>30</v>
      </c>
      <c r="F2202" s="2" t="s">
        <v>113</v>
      </c>
      <c r="G2202" s="2" t="s">
        <v>474</v>
      </c>
      <c r="H2202" s="4">
        <v>199998</v>
      </c>
      <c r="I2202" s="4">
        <v>199998</v>
      </c>
    </row>
    <row r="2203" spans="1:9" x14ac:dyDescent="0.35">
      <c r="A2203" s="2" t="s">
        <v>2428</v>
      </c>
      <c r="B2203" s="3">
        <v>45938</v>
      </c>
      <c r="C2203" s="2" t="s">
        <v>139</v>
      </c>
      <c r="D2203" s="2" t="s">
        <v>140</v>
      </c>
      <c r="E2203" s="2" t="s">
        <v>30</v>
      </c>
      <c r="F2203" s="2" t="s">
        <v>31</v>
      </c>
      <c r="G2203" s="2" t="s">
        <v>474</v>
      </c>
      <c r="H2203" s="4">
        <v>40000</v>
      </c>
      <c r="I2203" s="4">
        <v>40000</v>
      </c>
    </row>
    <row r="2204" spans="1:9" x14ac:dyDescent="0.35">
      <c r="A2204" s="2" t="s">
        <v>2429</v>
      </c>
      <c r="B2204" s="3">
        <v>45947</v>
      </c>
      <c r="C2204" s="2" t="s">
        <v>17</v>
      </c>
      <c r="D2204" s="2" t="s">
        <v>18</v>
      </c>
      <c r="E2204" s="2" t="s">
        <v>30</v>
      </c>
      <c r="F2204" s="2" t="s">
        <v>208</v>
      </c>
      <c r="G2204" s="2" t="s">
        <v>474</v>
      </c>
      <c r="H2204" s="4">
        <v>29741.3</v>
      </c>
      <c r="I2204" s="4">
        <v>29741.3</v>
      </c>
    </row>
    <row r="2205" spans="1:9" x14ac:dyDescent="0.35">
      <c r="A2205" s="2" t="s">
        <v>2430</v>
      </c>
      <c r="B2205" s="3">
        <v>45947</v>
      </c>
      <c r="C2205" s="2" t="s">
        <v>532</v>
      </c>
      <c r="D2205" s="2" t="s">
        <v>533</v>
      </c>
      <c r="E2205" s="2" t="s">
        <v>30</v>
      </c>
      <c r="F2205" s="2" t="s">
        <v>208</v>
      </c>
      <c r="G2205" s="2" t="s">
        <v>474</v>
      </c>
      <c r="H2205" s="4">
        <v>262000</v>
      </c>
      <c r="I2205" s="4">
        <v>262000</v>
      </c>
    </row>
    <row r="2206" spans="1:9" x14ac:dyDescent="0.35">
      <c r="A2206" s="2" t="s">
        <v>2431</v>
      </c>
      <c r="B2206" s="3">
        <v>45938</v>
      </c>
      <c r="C2206" s="2" t="s">
        <v>244</v>
      </c>
      <c r="D2206" s="2" t="s">
        <v>245</v>
      </c>
      <c r="E2206" s="2" t="s">
        <v>30</v>
      </c>
      <c r="F2206" s="2" t="s">
        <v>56</v>
      </c>
      <c r="G2206" s="2" t="s">
        <v>474</v>
      </c>
      <c r="H2206" s="4">
        <v>20000</v>
      </c>
      <c r="I2206" s="4">
        <v>20000</v>
      </c>
    </row>
    <row r="2207" spans="1:9" x14ac:dyDescent="0.35">
      <c r="A2207" s="2" t="s">
        <v>2432</v>
      </c>
      <c r="B2207" s="3">
        <v>45938</v>
      </c>
      <c r="C2207" s="2" t="s">
        <v>77</v>
      </c>
      <c r="D2207" s="2" t="s">
        <v>78</v>
      </c>
      <c r="E2207" s="2" t="s">
        <v>30</v>
      </c>
      <c r="F2207" s="2" t="s">
        <v>56</v>
      </c>
      <c r="G2207" s="2" t="s">
        <v>474</v>
      </c>
      <c r="H2207" s="4">
        <v>299096</v>
      </c>
      <c r="I2207" s="4">
        <v>299096</v>
      </c>
    </row>
    <row r="2208" spans="1:9" x14ac:dyDescent="0.35">
      <c r="A2208" s="2" t="s">
        <v>2433</v>
      </c>
      <c r="B2208" s="3">
        <v>45938</v>
      </c>
      <c r="C2208" s="2" t="s">
        <v>105</v>
      </c>
      <c r="D2208" s="2" t="s">
        <v>106</v>
      </c>
      <c r="E2208" s="2" t="s">
        <v>30</v>
      </c>
      <c r="F2208" s="2" t="s">
        <v>208</v>
      </c>
      <c r="G2208" s="2" t="s">
        <v>474</v>
      </c>
      <c r="H2208" s="4">
        <v>10710</v>
      </c>
      <c r="I2208" s="4">
        <v>10710</v>
      </c>
    </row>
    <row r="2209" spans="1:9" x14ac:dyDescent="0.35">
      <c r="A2209" s="2" t="s">
        <v>2434</v>
      </c>
      <c r="B2209" s="3">
        <v>45938</v>
      </c>
      <c r="C2209" s="2" t="s">
        <v>49</v>
      </c>
      <c r="D2209" s="2" t="s">
        <v>50</v>
      </c>
      <c r="E2209" s="2" t="s">
        <v>30</v>
      </c>
      <c r="F2209" s="2" t="s">
        <v>208</v>
      </c>
      <c r="G2209" s="2" t="s">
        <v>474</v>
      </c>
      <c r="H2209" s="4">
        <v>74445</v>
      </c>
      <c r="I2209" s="4">
        <v>74445</v>
      </c>
    </row>
    <row r="2210" spans="1:9" x14ac:dyDescent="0.35">
      <c r="A2210" s="2" t="s">
        <v>2435</v>
      </c>
      <c r="B2210" s="3">
        <v>45938</v>
      </c>
      <c r="C2210" s="2" t="s">
        <v>227</v>
      </c>
      <c r="D2210" s="2" t="s">
        <v>228</v>
      </c>
      <c r="E2210" s="2" t="s">
        <v>30</v>
      </c>
      <c r="F2210" s="2" t="s">
        <v>110</v>
      </c>
      <c r="G2210" s="2" t="s">
        <v>474</v>
      </c>
      <c r="H2210" s="4">
        <v>62400</v>
      </c>
      <c r="I2210" s="4">
        <v>62400</v>
      </c>
    </row>
    <row r="2211" spans="1:9" x14ac:dyDescent="0.35">
      <c r="A2211" s="2" t="s">
        <v>2436</v>
      </c>
      <c r="B2211" s="3">
        <v>45938</v>
      </c>
      <c r="C2211" s="2" t="s">
        <v>21</v>
      </c>
      <c r="D2211" s="2" t="s">
        <v>22</v>
      </c>
      <c r="E2211" s="2" t="s">
        <v>30</v>
      </c>
      <c r="F2211" s="2" t="s">
        <v>208</v>
      </c>
      <c r="G2211" s="2" t="s">
        <v>474</v>
      </c>
      <c r="H2211" s="4">
        <v>124626</v>
      </c>
      <c r="I2211" s="4">
        <v>124626</v>
      </c>
    </row>
    <row r="2212" spans="1:9" x14ac:dyDescent="0.35">
      <c r="A2212" s="2" t="s">
        <v>2437</v>
      </c>
      <c r="B2212" s="3">
        <v>45938</v>
      </c>
      <c r="C2212" s="2" t="s">
        <v>83</v>
      </c>
      <c r="D2212" s="2" t="s">
        <v>84</v>
      </c>
      <c r="E2212" s="2" t="s">
        <v>30</v>
      </c>
      <c r="F2212" s="2" t="s">
        <v>88</v>
      </c>
      <c r="G2212" s="2" t="s">
        <v>474</v>
      </c>
      <c r="H2212" s="4">
        <v>49568.91</v>
      </c>
      <c r="I2212" s="4">
        <v>49568.91</v>
      </c>
    </row>
    <row r="2213" spans="1:9" x14ac:dyDescent="0.35">
      <c r="A2213" s="2" t="s">
        <v>2438</v>
      </c>
      <c r="B2213" s="3">
        <v>45938</v>
      </c>
      <c r="C2213" s="2" t="s">
        <v>136</v>
      </c>
      <c r="D2213" s="2" t="s">
        <v>137</v>
      </c>
      <c r="E2213" s="2" t="s">
        <v>30</v>
      </c>
      <c r="F2213" s="2" t="s">
        <v>88</v>
      </c>
      <c r="G2213" s="2" t="s">
        <v>474</v>
      </c>
      <c r="H2213" s="4">
        <v>299069.84999999998</v>
      </c>
      <c r="I2213" s="4">
        <v>299069.84999999998</v>
      </c>
    </row>
    <row r="2214" spans="1:9" x14ac:dyDescent="0.35">
      <c r="A2214" s="2" t="s">
        <v>2439</v>
      </c>
      <c r="B2214" s="3">
        <v>45938</v>
      </c>
      <c r="C2214" s="2" t="s">
        <v>126</v>
      </c>
      <c r="D2214" s="2" t="s">
        <v>127</v>
      </c>
      <c r="E2214" s="2" t="s">
        <v>30</v>
      </c>
      <c r="F2214" s="2" t="s">
        <v>158</v>
      </c>
      <c r="G2214" s="2" t="s">
        <v>474</v>
      </c>
      <c r="H2214" s="4">
        <v>251475</v>
      </c>
      <c r="I2214" s="4">
        <v>251475</v>
      </c>
    </row>
    <row r="2215" spans="1:9" x14ac:dyDescent="0.35">
      <c r="A2215" s="2" t="s">
        <v>2440</v>
      </c>
      <c r="B2215" s="3">
        <v>45951</v>
      </c>
      <c r="C2215" s="2" t="s">
        <v>43</v>
      </c>
      <c r="D2215" s="2" t="s">
        <v>44</v>
      </c>
      <c r="E2215" s="2" t="s">
        <v>30</v>
      </c>
      <c r="F2215" s="2" t="s">
        <v>88</v>
      </c>
      <c r="G2215" s="2" t="s">
        <v>474</v>
      </c>
      <c r="H2215" s="4">
        <v>75000</v>
      </c>
      <c r="I2215" s="4">
        <v>75000</v>
      </c>
    </row>
    <row r="2216" spans="1:9" x14ac:dyDescent="0.35">
      <c r="A2216" s="2" t="s">
        <v>2441</v>
      </c>
      <c r="B2216" s="3">
        <v>45938</v>
      </c>
      <c r="C2216" s="2" t="s">
        <v>83</v>
      </c>
      <c r="D2216" s="2" t="s">
        <v>84</v>
      </c>
      <c r="E2216" s="2" t="s">
        <v>30</v>
      </c>
      <c r="F2216" s="2" t="s">
        <v>88</v>
      </c>
      <c r="G2216" s="2" t="s">
        <v>474</v>
      </c>
      <c r="H2216" s="4">
        <v>136850</v>
      </c>
      <c r="I2216" s="4">
        <v>136850</v>
      </c>
    </row>
    <row r="2217" spans="1:9" x14ac:dyDescent="0.35">
      <c r="A2217" s="2" t="s">
        <v>2442</v>
      </c>
      <c r="B2217" s="3">
        <v>45938</v>
      </c>
      <c r="C2217" s="2" t="s">
        <v>139</v>
      </c>
      <c r="D2217" s="2" t="s">
        <v>140</v>
      </c>
      <c r="E2217" s="2" t="s">
        <v>30</v>
      </c>
      <c r="F2217" s="2" t="s">
        <v>113</v>
      </c>
      <c r="G2217" s="2" t="s">
        <v>474</v>
      </c>
      <c r="H2217" s="4">
        <v>37191.75</v>
      </c>
      <c r="I2217" s="4">
        <v>37191.75</v>
      </c>
    </row>
    <row r="2218" spans="1:9" x14ac:dyDescent="0.35">
      <c r="A2218" s="2" t="s">
        <v>2443</v>
      </c>
      <c r="B2218" s="3">
        <v>45938</v>
      </c>
      <c r="C2218" s="2" t="s">
        <v>221</v>
      </c>
      <c r="D2218" s="2" t="s">
        <v>222</v>
      </c>
      <c r="E2218" s="2" t="s">
        <v>30</v>
      </c>
      <c r="F2218" s="2" t="s">
        <v>65</v>
      </c>
      <c r="G2218" s="2" t="s">
        <v>474</v>
      </c>
      <c r="H2218" s="4">
        <v>21794</v>
      </c>
      <c r="I2218" s="4">
        <v>21794</v>
      </c>
    </row>
    <row r="2219" spans="1:9" x14ac:dyDescent="0.35">
      <c r="A2219" s="2" t="s">
        <v>2444</v>
      </c>
      <c r="B2219" s="3">
        <v>45938</v>
      </c>
      <c r="C2219" s="2" t="s">
        <v>92</v>
      </c>
      <c r="D2219" s="2" t="s">
        <v>93</v>
      </c>
      <c r="E2219" s="2" t="s">
        <v>30</v>
      </c>
      <c r="F2219" s="2" t="s">
        <v>65</v>
      </c>
      <c r="G2219" s="2" t="s">
        <v>474</v>
      </c>
      <c r="H2219" s="4">
        <v>258510</v>
      </c>
      <c r="I2219" s="4">
        <v>258510</v>
      </c>
    </row>
    <row r="2220" spans="1:9" x14ac:dyDescent="0.35">
      <c r="A2220" s="2" t="s">
        <v>2445</v>
      </c>
      <c r="B2220" s="3">
        <v>45938</v>
      </c>
      <c r="C2220" s="2" t="s">
        <v>139</v>
      </c>
      <c r="D2220" s="2" t="s">
        <v>140</v>
      </c>
      <c r="E2220" s="2" t="s">
        <v>30</v>
      </c>
      <c r="F2220" s="2" t="s">
        <v>113</v>
      </c>
      <c r="G2220" s="2" t="s">
        <v>474</v>
      </c>
      <c r="H2220" s="4">
        <v>828800</v>
      </c>
      <c r="I2220" s="4">
        <v>828800</v>
      </c>
    </row>
    <row r="2221" spans="1:9" x14ac:dyDescent="0.35">
      <c r="A2221" s="2" t="s">
        <v>2446</v>
      </c>
      <c r="B2221" s="3">
        <v>45938</v>
      </c>
      <c r="C2221" s="2" t="s">
        <v>83</v>
      </c>
      <c r="D2221" s="2" t="s">
        <v>84</v>
      </c>
      <c r="E2221" s="2" t="s">
        <v>30</v>
      </c>
      <c r="F2221" s="2" t="s">
        <v>65</v>
      </c>
      <c r="G2221" s="2" t="s">
        <v>474</v>
      </c>
      <c r="H2221" s="4">
        <v>90930</v>
      </c>
      <c r="I2221" s="4">
        <v>90930</v>
      </c>
    </row>
    <row r="2222" spans="1:9" x14ac:dyDescent="0.35">
      <c r="A2222" s="2" t="s">
        <v>2447</v>
      </c>
      <c r="B2222" s="3">
        <v>45938</v>
      </c>
      <c r="C2222" s="2" t="s">
        <v>83</v>
      </c>
      <c r="D2222" s="2" t="s">
        <v>84</v>
      </c>
      <c r="E2222" s="2" t="s">
        <v>30</v>
      </c>
      <c r="F2222" s="2" t="s">
        <v>65</v>
      </c>
      <c r="G2222" s="2" t="s">
        <v>474</v>
      </c>
      <c r="H2222" s="4">
        <v>189000</v>
      </c>
      <c r="I2222" s="4">
        <v>189000</v>
      </c>
    </row>
    <row r="2223" spans="1:9" x14ac:dyDescent="0.35">
      <c r="A2223" s="2" t="s">
        <v>2448</v>
      </c>
      <c r="B2223" s="3">
        <v>45938</v>
      </c>
      <c r="C2223" s="2" t="s">
        <v>83</v>
      </c>
      <c r="D2223" s="2" t="s">
        <v>84</v>
      </c>
      <c r="E2223" s="2" t="s">
        <v>30</v>
      </c>
      <c r="F2223" s="2" t="s">
        <v>65</v>
      </c>
      <c r="G2223" s="2" t="s">
        <v>474</v>
      </c>
      <c r="H2223" s="4">
        <v>168945</v>
      </c>
      <c r="I2223" s="4">
        <v>168945</v>
      </c>
    </row>
    <row r="2224" spans="1:9" x14ac:dyDescent="0.35">
      <c r="A2224" s="2" t="s">
        <v>2449</v>
      </c>
      <c r="B2224" s="3">
        <v>45938</v>
      </c>
      <c r="C2224" s="2" t="s">
        <v>126</v>
      </c>
      <c r="D2224" s="2" t="s">
        <v>127</v>
      </c>
      <c r="E2224" s="2" t="s">
        <v>30</v>
      </c>
      <c r="F2224" s="2" t="s">
        <v>65</v>
      </c>
      <c r="G2224" s="2" t="s">
        <v>474</v>
      </c>
      <c r="H2224" s="4">
        <v>269850</v>
      </c>
      <c r="I2224" s="4">
        <v>269850</v>
      </c>
    </row>
    <row r="2225" spans="1:9" x14ac:dyDescent="0.35">
      <c r="A2225" s="2" t="s">
        <v>2450</v>
      </c>
      <c r="B2225" s="3">
        <v>45938</v>
      </c>
      <c r="C2225" s="2" t="s">
        <v>136</v>
      </c>
      <c r="D2225" s="2" t="s">
        <v>137</v>
      </c>
      <c r="E2225" s="2" t="s">
        <v>30</v>
      </c>
      <c r="F2225" s="2" t="s">
        <v>65</v>
      </c>
      <c r="G2225" s="2" t="s">
        <v>474</v>
      </c>
      <c r="H2225" s="4">
        <v>82950</v>
      </c>
      <c r="I2225" s="4">
        <v>82950</v>
      </c>
    </row>
    <row r="2226" spans="1:9" x14ac:dyDescent="0.35">
      <c r="A2226" s="2" t="s">
        <v>2451</v>
      </c>
      <c r="B2226" s="3">
        <v>45939</v>
      </c>
      <c r="C2226" s="2" t="s">
        <v>523</v>
      </c>
      <c r="D2226" s="2" t="s">
        <v>524</v>
      </c>
      <c r="E2226" s="2" t="s">
        <v>30</v>
      </c>
      <c r="F2226" s="2" t="s">
        <v>80</v>
      </c>
      <c r="G2226" s="2" t="s">
        <v>474</v>
      </c>
      <c r="H2226" s="4">
        <v>39891877</v>
      </c>
      <c r="I2226" s="4">
        <v>39891877</v>
      </c>
    </row>
    <row r="2227" spans="1:9" x14ac:dyDescent="0.35">
      <c r="A2227" s="2" t="s">
        <v>2452</v>
      </c>
      <c r="B2227" s="3">
        <v>45937</v>
      </c>
      <c r="C2227" s="2" t="s">
        <v>21</v>
      </c>
      <c r="D2227" s="2" t="s">
        <v>22</v>
      </c>
      <c r="E2227" s="2" t="s">
        <v>30</v>
      </c>
      <c r="F2227" s="2" t="s">
        <v>158</v>
      </c>
      <c r="G2227" s="2" t="s">
        <v>474</v>
      </c>
      <c r="H2227" s="4">
        <v>17955</v>
      </c>
      <c r="I2227" s="4">
        <v>17955</v>
      </c>
    </row>
    <row r="2228" spans="1:9" x14ac:dyDescent="0.35">
      <c r="A2228" s="2" t="s">
        <v>2453</v>
      </c>
      <c r="B2228" s="3">
        <v>45937</v>
      </c>
      <c r="C2228" s="2" t="s">
        <v>21</v>
      </c>
      <c r="D2228" s="2" t="s">
        <v>22</v>
      </c>
      <c r="E2228" s="2" t="s">
        <v>30</v>
      </c>
      <c r="F2228" s="2" t="s">
        <v>158</v>
      </c>
      <c r="G2228" s="2" t="s">
        <v>474</v>
      </c>
      <c r="H2228" s="4">
        <v>142520</v>
      </c>
      <c r="I2228" s="4">
        <v>142520</v>
      </c>
    </row>
    <row r="2229" spans="1:9" x14ac:dyDescent="0.35">
      <c r="A2229" s="2" t="s">
        <v>2454</v>
      </c>
      <c r="B2229" s="3">
        <v>45943</v>
      </c>
      <c r="C2229" s="2" t="s">
        <v>203</v>
      </c>
      <c r="D2229" s="2" t="s">
        <v>204</v>
      </c>
      <c r="E2229" s="2" t="s">
        <v>30</v>
      </c>
      <c r="F2229" s="2" t="s">
        <v>39</v>
      </c>
      <c r="G2229" s="2" t="s">
        <v>474</v>
      </c>
      <c r="H2229" s="4">
        <v>62000</v>
      </c>
      <c r="I2229" s="4">
        <v>62000</v>
      </c>
    </row>
    <row r="2230" spans="1:9" x14ac:dyDescent="0.35">
      <c r="A2230" s="2" t="s">
        <v>2455</v>
      </c>
      <c r="B2230" s="3">
        <v>45939</v>
      </c>
      <c r="C2230" s="2" t="s">
        <v>181</v>
      </c>
      <c r="D2230" s="2" t="s">
        <v>182</v>
      </c>
      <c r="E2230" s="2" t="s">
        <v>30</v>
      </c>
      <c r="F2230" s="2" t="s">
        <v>39</v>
      </c>
      <c r="G2230" s="2" t="s">
        <v>474</v>
      </c>
      <c r="H2230" s="4">
        <v>33000</v>
      </c>
      <c r="I2230" s="4">
        <v>33000</v>
      </c>
    </row>
    <row r="2231" spans="1:9" x14ac:dyDescent="0.35">
      <c r="A2231" s="2" t="s">
        <v>2456</v>
      </c>
      <c r="B2231" s="3">
        <v>45937</v>
      </c>
      <c r="C2231" s="2" t="s">
        <v>181</v>
      </c>
      <c r="D2231" s="2" t="s">
        <v>182</v>
      </c>
      <c r="E2231" s="2" t="s">
        <v>30</v>
      </c>
      <c r="F2231" s="2" t="s">
        <v>39</v>
      </c>
      <c r="G2231" s="2" t="s">
        <v>474</v>
      </c>
      <c r="H2231" s="4">
        <v>50200</v>
      </c>
      <c r="I2231" s="4">
        <v>50200</v>
      </c>
    </row>
    <row r="2232" spans="1:9" x14ac:dyDescent="0.35">
      <c r="A2232" s="2" t="s">
        <v>2457</v>
      </c>
      <c r="B2232" s="3">
        <v>45937</v>
      </c>
      <c r="C2232" s="2" t="s">
        <v>43</v>
      </c>
      <c r="D2232" s="2" t="s">
        <v>44</v>
      </c>
      <c r="E2232" s="2" t="s">
        <v>30</v>
      </c>
      <c r="F2232" s="2" t="s">
        <v>39</v>
      </c>
      <c r="G2232" s="2" t="s">
        <v>474</v>
      </c>
      <c r="H2232" s="4">
        <v>24900</v>
      </c>
      <c r="I2232" s="4">
        <v>24900</v>
      </c>
    </row>
    <row r="2233" spans="1:9" x14ac:dyDescent="0.35">
      <c r="A2233" s="2" t="s">
        <v>2458</v>
      </c>
      <c r="B2233" s="3">
        <v>45937</v>
      </c>
      <c r="C2233" s="2" t="s">
        <v>136</v>
      </c>
      <c r="D2233" s="2" t="s">
        <v>137</v>
      </c>
      <c r="E2233" s="2" t="s">
        <v>30</v>
      </c>
      <c r="F2233" s="2" t="s">
        <v>39</v>
      </c>
      <c r="G2233" s="2" t="s">
        <v>474</v>
      </c>
      <c r="H2233" s="4">
        <v>60100</v>
      </c>
      <c r="I2233" s="4">
        <v>60100</v>
      </c>
    </row>
    <row r="2234" spans="1:9" x14ac:dyDescent="0.35">
      <c r="A2234" s="2" t="s">
        <v>2459</v>
      </c>
      <c r="B2234" s="3">
        <v>45951</v>
      </c>
      <c r="C2234" s="2" t="s">
        <v>77</v>
      </c>
      <c r="D2234" s="2" t="s">
        <v>78</v>
      </c>
      <c r="E2234" s="2" t="s">
        <v>30</v>
      </c>
      <c r="F2234" s="2" t="s">
        <v>39</v>
      </c>
      <c r="G2234" s="2" t="s">
        <v>474</v>
      </c>
      <c r="H2234" s="4">
        <v>6897</v>
      </c>
      <c r="I2234" s="4">
        <v>6897</v>
      </c>
    </row>
    <row r="2235" spans="1:9" x14ac:dyDescent="0.35">
      <c r="A2235" s="2" t="s">
        <v>2460</v>
      </c>
      <c r="B2235" s="3">
        <v>45951</v>
      </c>
      <c r="C2235" s="2" t="s">
        <v>211</v>
      </c>
      <c r="D2235" s="2" t="s">
        <v>212</v>
      </c>
      <c r="E2235" s="2" t="s">
        <v>30</v>
      </c>
      <c r="F2235" s="2" t="s">
        <v>39</v>
      </c>
      <c r="G2235" s="2" t="s">
        <v>474</v>
      </c>
      <c r="H2235" s="4">
        <v>24500</v>
      </c>
      <c r="I2235" s="4">
        <v>24500</v>
      </c>
    </row>
    <row r="2236" spans="1:9" x14ac:dyDescent="0.35">
      <c r="A2236" s="2" t="s">
        <v>2461</v>
      </c>
      <c r="B2236" s="3">
        <v>45937</v>
      </c>
      <c r="C2236" s="2" t="s">
        <v>224</v>
      </c>
      <c r="D2236" s="2" t="s">
        <v>225</v>
      </c>
      <c r="E2236" s="2" t="s">
        <v>30</v>
      </c>
      <c r="F2236" s="2" t="s">
        <v>39</v>
      </c>
      <c r="G2236" s="2" t="s">
        <v>474</v>
      </c>
      <c r="H2236" s="4">
        <v>25300</v>
      </c>
      <c r="I2236" s="4">
        <v>25300</v>
      </c>
    </row>
    <row r="2237" spans="1:9" x14ac:dyDescent="0.35">
      <c r="A2237" s="2" t="s">
        <v>2462</v>
      </c>
      <c r="B2237" s="3">
        <v>45952</v>
      </c>
      <c r="C2237" s="2" t="s">
        <v>58</v>
      </c>
      <c r="D2237" s="2" t="s">
        <v>59</v>
      </c>
      <c r="E2237" s="2" t="s">
        <v>30</v>
      </c>
      <c r="F2237" s="2" t="s">
        <v>39</v>
      </c>
      <c r="G2237" s="2" t="s">
        <v>474</v>
      </c>
      <c r="H2237" s="4">
        <v>45013</v>
      </c>
      <c r="I2237" s="4">
        <v>45013</v>
      </c>
    </row>
    <row r="2238" spans="1:9" x14ac:dyDescent="0.35">
      <c r="A2238" s="2" t="s">
        <v>2463</v>
      </c>
      <c r="B2238" s="3">
        <v>45951</v>
      </c>
      <c r="C2238" s="2" t="s">
        <v>162</v>
      </c>
      <c r="D2238" s="2" t="s">
        <v>163</v>
      </c>
      <c r="E2238" s="2" t="s">
        <v>30</v>
      </c>
      <c r="F2238" s="2" t="s">
        <v>39</v>
      </c>
      <c r="G2238" s="2" t="s">
        <v>474</v>
      </c>
      <c r="H2238" s="4">
        <v>22500</v>
      </c>
      <c r="I2238" s="4">
        <v>22500</v>
      </c>
    </row>
    <row r="2239" spans="1:9" x14ac:dyDescent="0.35">
      <c r="A2239" s="2" t="s">
        <v>2464</v>
      </c>
      <c r="B2239" s="3">
        <v>45951</v>
      </c>
      <c r="C2239" s="2" t="s">
        <v>346</v>
      </c>
      <c r="D2239" s="2" t="s">
        <v>347</v>
      </c>
      <c r="E2239" s="2" t="s">
        <v>30</v>
      </c>
      <c r="F2239" s="2" t="s">
        <v>39</v>
      </c>
      <c r="G2239" s="2" t="s">
        <v>474</v>
      </c>
      <c r="H2239" s="4">
        <v>549500</v>
      </c>
      <c r="I2239" s="4">
        <v>549500</v>
      </c>
    </row>
    <row r="2240" spans="1:9" x14ac:dyDescent="0.35">
      <c r="A2240" s="2" t="s">
        <v>2465</v>
      </c>
      <c r="B2240" s="3">
        <v>45937</v>
      </c>
      <c r="C2240" s="2" t="s">
        <v>139</v>
      </c>
      <c r="D2240" s="2" t="s">
        <v>140</v>
      </c>
      <c r="E2240" s="2" t="s">
        <v>30</v>
      </c>
      <c r="F2240" s="2" t="s">
        <v>113</v>
      </c>
      <c r="G2240" s="2" t="s">
        <v>474</v>
      </c>
      <c r="H2240" s="4">
        <v>690000</v>
      </c>
      <c r="I2240" s="4">
        <v>690000</v>
      </c>
    </row>
    <row r="2241" spans="1:9" x14ac:dyDescent="0.35">
      <c r="A2241" s="2" t="s">
        <v>2466</v>
      </c>
      <c r="B2241" s="3">
        <v>45937</v>
      </c>
      <c r="C2241" s="2" t="s">
        <v>139</v>
      </c>
      <c r="D2241" s="2" t="s">
        <v>140</v>
      </c>
      <c r="E2241" s="2" t="s">
        <v>30</v>
      </c>
      <c r="F2241" s="2" t="s">
        <v>113</v>
      </c>
      <c r="G2241" s="2" t="s">
        <v>474</v>
      </c>
      <c r="H2241" s="4">
        <v>2190000</v>
      </c>
      <c r="I2241" s="4">
        <v>2190000</v>
      </c>
    </row>
    <row r="2242" spans="1:9" x14ac:dyDescent="0.35">
      <c r="A2242" s="2" t="s">
        <v>2467</v>
      </c>
      <c r="B2242" s="3">
        <v>45951</v>
      </c>
      <c r="C2242" s="2" t="s">
        <v>532</v>
      </c>
      <c r="D2242" s="2" t="s">
        <v>533</v>
      </c>
      <c r="E2242" s="2" t="s">
        <v>30</v>
      </c>
      <c r="F2242" s="2" t="s">
        <v>39</v>
      </c>
      <c r="G2242" s="2" t="s">
        <v>474</v>
      </c>
      <c r="H2242" s="4">
        <v>758306</v>
      </c>
      <c r="I2242" s="4">
        <v>758306</v>
      </c>
    </row>
    <row r="2243" spans="1:9" x14ac:dyDescent="0.35">
      <c r="A2243" s="2" t="s">
        <v>2468</v>
      </c>
      <c r="B2243" s="3">
        <v>45937</v>
      </c>
      <c r="C2243" s="2" t="s">
        <v>92</v>
      </c>
      <c r="D2243" s="2" t="s">
        <v>93</v>
      </c>
      <c r="E2243" s="2" t="s">
        <v>30</v>
      </c>
      <c r="F2243" s="2" t="s">
        <v>39</v>
      </c>
      <c r="G2243" s="2" t="s">
        <v>474</v>
      </c>
      <c r="H2243" s="4">
        <v>69600</v>
      </c>
      <c r="I2243" s="4">
        <v>69600</v>
      </c>
    </row>
    <row r="2244" spans="1:9" x14ac:dyDescent="0.35">
      <c r="A2244" s="2" t="s">
        <v>2469</v>
      </c>
      <c r="B2244" s="3">
        <v>45937</v>
      </c>
      <c r="C2244" s="2" t="s">
        <v>83</v>
      </c>
      <c r="D2244" s="2" t="s">
        <v>84</v>
      </c>
      <c r="E2244" s="2" t="s">
        <v>30</v>
      </c>
      <c r="F2244" s="2" t="s">
        <v>39</v>
      </c>
      <c r="G2244" s="2" t="s">
        <v>474</v>
      </c>
      <c r="H2244" s="4">
        <v>503587.72</v>
      </c>
      <c r="I2244" s="4">
        <v>503587.72</v>
      </c>
    </row>
    <row r="2245" spans="1:9" x14ac:dyDescent="0.35">
      <c r="A2245" s="2" t="s">
        <v>2470</v>
      </c>
      <c r="B2245" s="3">
        <v>45939</v>
      </c>
      <c r="C2245" s="2" t="s">
        <v>507</v>
      </c>
      <c r="D2245" s="2" t="s">
        <v>508</v>
      </c>
      <c r="E2245" s="2" t="s">
        <v>30</v>
      </c>
      <c r="F2245" s="2" t="s">
        <v>176</v>
      </c>
      <c r="G2245" s="2" t="s">
        <v>474</v>
      </c>
      <c r="H2245" s="4">
        <v>190000</v>
      </c>
      <c r="I2245" s="4">
        <v>190000</v>
      </c>
    </row>
    <row r="2246" spans="1:9" x14ac:dyDescent="0.35">
      <c r="A2246" s="2" t="s">
        <v>2471</v>
      </c>
      <c r="B2246" s="3">
        <v>45937</v>
      </c>
      <c r="C2246" s="2" t="s">
        <v>162</v>
      </c>
      <c r="D2246" s="2" t="s">
        <v>163</v>
      </c>
      <c r="E2246" s="2" t="s">
        <v>30</v>
      </c>
      <c r="F2246" s="2" t="s">
        <v>176</v>
      </c>
      <c r="G2246" s="2" t="s">
        <v>474</v>
      </c>
      <c r="H2246" s="4">
        <v>120000</v>
      </c>
      <c r="I2246" s="4">
        <v>120000</v>
      </c>
    </row>
    <row r="2247" spans="1:9" x14ac:dyDescent="0.35">
      <c r="A2247" s="2" t="s">
        <v>2472</v>
      </c>
      <c r="B2247" s="3">
        <v>45937</v>
      </c>
      <c r="C2247" s="2" t="s">
        <v>126</v>
      </c>
      <c r="D2247" s="2" t="s">
        <v>127</v>
      </c>
      <c r="E2247" s="2" t="s">
        <v>30</v>
      </c>
      <c r="F2247" s="2" t="s">
        <v>39</v>
      </c>
      <c r="G2247" s="2" t="s">
        <v>474</v>
      </c>
      <c r="H2247" s="4">
        <v>49138.3</v>
      </c>
      <c r="I2247" s="4">
        <v>49138.3</v>
      </c>
    </row>
    <row r="2248" spans="1:9" x14ac:dyDescent="0.35">
      <c r="A2248" s="2" t="s">
        <v>2473</v>
      </c>
      <c r="B2248" s="3">
        <v>45937</v>
      </c>
      <c r="C2248" s="2" t="s">
        <v>214</v>
      </c>
      <c r="D2248" s="2" t="s">
        <v>215</v>
      </c>
      <c r="E2248" s="2" t="s">
        <v>30</v>
      </c>
      <c r="F2248" s="2" t="s">
        <v>176</v>
      </c>
      <c r="G2248" s="2" t="s">
        <v>474</v>
      </c>
      <c r="H2248" s="4">
        <v>423999</v>
      </c>
      <c r="I2248" s="4">
        <v>423999</v>
      </c>
    </row>
    <row r="2249" spans="1:9" x14ac:dyDescent="0.35">
      <c r="A2249" s="2" t="s">
        <v>2474</v>
      </c>
      <c r="B2249" s="3">
        <v>45937</v>
      </c>
      <c r="C2249" s="2" t="s">
        <v>77</v>
      </c>
      <c r="D2249" s="2" t="s">
        <v>78</v>
      </c>
      <c r="E2249" s="2" t="s">
        <v>30</v>
      </c>
      <c r="F2249" s="2" t="s">
        <v>39</v>
      </c>
      <c r="G2249" s="2" t="s">
        <v>474</v>
      </c>
      <c r="H2249" s="4">
        <v>17242</v>
      </c>
      <c r="I2249" s="4">
        <v>17242</v>
      </c>
    </row>
    <row r="2250" spans="1:9" x14ac:dyDescent="0.35">
      <c r="A2250" s="2" t="s">
        <v>2475</v>
      </c>
      <c r="B2250" s="3">
        <v>45937</v>
      </c>
      <c r="C2250" s="2" t="s">
        <v>92</v>
      </c>
      <c r="D2250" s="2" t="s">
        <v>93</v>
      </c>
      <c r="E2250" s="2" t="s">
        <v>30</v>
      </c>
      <c r="F2250" s="2" t="s">
        <v>39</v>
      </c>
      <c r="G2250" s="2" t="s">
        <v>474</v>
      </c>
      <c r="H2250" s="4">
        <v>885035.2</v>
      </c>
      <c r="I2250" s="4">
        <v>885035.2</v>
      </c>
    </row>
    <row r="2251" spans="1:9" x14ac:dyDescent="0.35">
      <c r="A2251" s="2" t="s">
        <v>2476</v>
      </c>
      <c r="B2251" s="3">
        <v>45937</v>
      </c>
      <c r="C2251" s="2" t="s">
        <v>43</v>
      </c>
      <c r="D2251" s="2" t="s">
        <v>44</v>
      </c>
      <c r="E2251" s="2" t="s">
        <v>30</v>
      </c>
      <c r="F2251" s="2" t="s">
        <v>176</v>
      </c>
      <c r="G2251" s="2" t="s">
        <v>474</v>
      </c>
      <c r="H2251" s="4">
        <v>10345</v>
      </c>
      <c r="I2251" s="4">
        <v>10345</v>
      </c>
    </row>
    <row r="2252" spans="1:9" x14ac:dyDescent="0.35">
      <c r="A2252" s="2" t="s">
        <v>2477</v>
      </c>
      <c r="B2252" s="3">
        <v>45937</v>
      </c>
      <c r="C2252" s="2" t="s">
        <v>126</v>
      </c>
      <c r="D2252" s="2" t="s">
        <v>127</v>
      </c>
      <c r="E2252" s="2" t="s">
        <v>30</v>
      </c>
      <c r="F2252" s="2" t="s">
        <v>56</v>
      </c>
      <c r="G2252" s="2" t="s">
        <v>474</v>
      </c>
      <c r="H2252" s="4">
        <v>160650</v>
      </c>
      <c r="I2252" s="4">
        <v>160650</v>
      </c>
    </row>
    <row r="2253" spans="1:9" x14ac:dyDescent="0.35">
      <c r="A2253" s="2" t="s">
        <v>2478</v>
      </c>
      <c r="B2253" s="3">
        <v>45937</v>
      </c>
      <c r="C2253" s="2" t="s">
        <v>92</v>
      </c>
      <c r="D2253" s="2" t="s">
        <v>93</v>
      </c>
      <c r="E2253" s="2" t="s">
        <v>30</v>
      </c>
      <c r="F2253" s="2" t="s">
        <v>176</v>
      </c>
      <c r="G2253" s="2" t="s">
        <v>474</v>
      </c>
      <c r="H2253" s="4">
        <v>20000</v>
      </c>
      <c r="I2253" s="4">
        <v>20000</v>
      </c>
    </row>
    <row r="2254" spans="1:9" x14ac:dyDescent="0.35">
      <c r="A2254" s="2" t="s">
        <v>2479</v>
      </c>
      <c r="B2254" s="3">
        <v>45937</v>
      </c>
      <c r="C2254" s="2" t="s">
        <v>169</v>
      </c>
      <c r="D2254" s="2" t="s">
        <v>170</v>
      </c>
      <c r="E2254" s="2" t="s">
        <v>30</v>
      </c>
      <c r="F2254" s="2" t="s">
        <v>176</v>
      </c>
      <c r="G2254" s="2" t="s">
        <v>474</v>
      </c>
      <c r="H2254" s="4">
        <v>40000</v>
      </c>
      <c r="I2254" s="4">
        <v>40000</v>
      </c>
    </row>
    <row r="2255" spans="1:9" x14ac:dyDescent="0.35">
      <c r="A2255" s="2" t="s">
        <v>2480</v>
      </c>
      <c r="B2255" s="3">
        <v>45937</v>
      </c>
      <c r="C2255" s="2" t="s">
        <v>543</v>
      </c>
      <c r="D2255" s="2" t="s">
        <v>544</v>
      </c>
      <c r="E2255" s="2" t="s">
        <v>30</v>
      </c>
      <c r="F2255" s="2" t="s">
        <v>176</v>
      </c>
      <c r="G2255" s="2" t="s">
        <v>474</v>
      </c>
      <c r="H2255" s="4">
        <v>60000</v>
      </c>
      <c r="I2255" s="4">
        <v>60000</v>
      </c>
    </row>
    <row r="2256" spans="1:9" x14ac:dyDescent="0.35">
      <c r="A2256" s="2" t="s">
        <v>2481</v>
      </c>
      <c r="B2256" s="3">
        <v>45937</v>
      </c>
      <c r="C2256" s="2" t="s">
        <v>139</v>
      </c>
      <c r="D2256" s="2" t="s">
        <v>140</v>
      </c>
      <c r="E2256" s="2" t="s">
        <v>30</v>
      </c>
      <c r="F2256" s="2" t="s">
        <v>176</v>
      </c>
      <c r="G2256" s="2" t="s">
        <v>474</v>
      </c>
      <c r="H2256" s="4">
        <v>40000</v>
      </c>
      <c r="I2256" s="4">
        <v>40000</v>
      </c>
    </row>
    <row r="2257" spans="1:9" x14ac:dyDescent="0.35">
      <c r="A2257" s="2" t="s">
        <v>2482</v>
      </c>
      <c r="B2257" s="3">
        <v>45937</v>
      </c>
      <c r="C2257" s="2" t="s">
        <v>251</v>
      </c>
      <c r="D2257" s="2" t="s">
        <v>252</v>
      </c>
      <c r="E2257" s="2" t="s">
        <v>30</v>
      </c>
      <c r="F2257" s="2" t="s">
        <v>56</v>
      </c>
      <c r="G2257" s="2" t="s">
        <v>474</v>
      </c>
      <c r="H2257" s="4">
        <v>41370</v>
      </c>
      <c r="I2257" s="4">
        <v>41370</v>
      </c>
    </row>
    <row r="2258" spans="1:9" x14ac:dyDescent="0.35">
      <c r="A2258" s="2" t="s">
        <v>2483</v>
      </c>
      <c r="B2258" s="3">
        <v>45937</v>
      </c>
      <c r="C2258" s="2" t="s">
        <v>21</v>
      </c>
      <c r="D2258" s="2" t="s">
        <v>22</v>
      </c>
      <c r="E2258" s="2" t="s">
        <v>30</v>
      </c>
      <c r="F2258" s="2" t="s">
        <v>56</v>
      </c>
      <c r="G2258" s="2" t="s">
        <v>474</v>
      </c>
      <c r="H2258" s="4">
        <v>31815</v>
      </c>
      <c r="I2258" s="4">
        <v>31815</v>
      </c>
    </row>
    <row r="2259" spans="1:9" x14ac:dyDescent="0.35">
      <c r="A2259" s="2" t="s">
        <v>2484</v>
      </c>
      <c r="B2259" s="3">
        <v>45937</v>
      </c>
      <c r="C2259" s="2" t="s">
        <v>139</v>
      </c>
      <c r="D2259" s="2" t="s">
        <v>140</v>
      </c>
      <c r="E2259" s="2" t="s">
        <v>30</v>
      </c>
      <c r="F2259" s="2" t="s">
        <v>113</v>
      </c>
      <c r="G2259" s="2" t="s">
        <v>474</v>
      </c>
      <c r="H2259" s="4">
        <v>900000</v>
      </c>
      <c r="I2259" s="4">
        <v>900000</v>
      </c>
    </row>
    <row r="2260" spans="1:9" x14ac:dyDescent="0.35">
      <c r="A2260" s="2" t="s">
        <v>2485</v>
      </c>
      <c r="B2260" s="3">
        <v>45937</v>
      </c>
      <c r="C2260" s="2" t="s">
        <v>162</v>
      </c>
      <c r="D2260" s="2" t="s">
        <v>163</v>
      </c>
      <c r="E2260" s="2" t="s">
        <v>30</v>
      </c>
      <c r="F2260" s="2" t="s">
        <v>113</v>
      </c>
      <c r="G2260" s="2" t="s">
        <v>474</v>
      </c>
      <c r="H2260" s="4">
        <v>15517.2</v>
      </c>
      <c r="I2260" s="4">
        <v>15517.2</v>
      </c>
    </row>
    <row r="2261" spans="1:9" x14ac:dyDescent="0.35">
      <c r="A2261" s="2" t="s">
        <v>2486</v>
      </c>
      <c r="B2261" s="3">
        <v>45937</v>
      </c>
      <c r="C2261" s="2" t="s">
        <v>92</v>
      </c>
      <c r="D2261" s="2" t="s">
        <v>93</v>
      </c>
      <c r="E2261" s="2" t="s">
        <v>30</v>
      </c>
      <c r="F2261" s="2" t="s">
        <v>208</v>
      </c>
      <c r="G2261" s="2" t="s">
        <v>474</v>
      </c>
      <c r="H2261" s="4">
        <v>30000</v>
      </c>
      <c r="I2261" s="4">
        <v>30000</v>
      </c>
    </row>
    <row r="2262" spans="1:9" x14ac:dyDescent="0.35">
      <c r="A2262" s="2" t="s">
        <v>2487</v>
      </c>
      <c r="B2262" s="3">
        <v>45957</v>
      </c>
      <c r="C2262" s="2" t="s">
        <v>92</v>
      </c>
      <c r="D2262" s="2" t="s">
        <v>93</v>
      </c>
      <c r="E2262" s="2" t="s">
        <v>30</v>
      </c>
      <c r="F2262" s="2" t="s">
        <v>56</v>
      </c>
      <c r="G2262" s="2" t="s">
        <v>474</v>
      </c>
      <c r="H2262" s="4">
        <v>194805</v>
      </c>
      <c r="I2262" s="4">
        <v>194805</v>
      </c>
    </row>
    <row r="2263" spans="1:9" x14ac:dyDescent="0.35">
      <c r="A2263" s="2" t="s">
        <v>2488</v>
      </c>
      <c r="B2263" s="3">
        <v>45937</v>
      </c>
      <c r="C2263" s="2" t="s">
        <v>83</v>
      </c>
      <c r="D2263" s="2" t="s">
        <v>84</v>
      </c>
      <c r="E2263" s="2" t="s">
        <v>30</v>
      </c>
      <c r="F2263" s="2" t="s">
        <v>158</v>
      </c>
      <c r="G2263" s="2" t="s">
        <v>474</v>
      </c>
      <c r="H2263" s="4">
        <v>91560</v>
      </c>
      <c r="I2263" s="4">
        <v>91560</v>
      </c>
    </row>
    <row r="2264" spans="1:9" x14ac:dyDescent="0.35">
      <c r="A2264" s="2" t="s">
        <v>2489</v>
      </c>
      <c r="B2264" s="3">
        <v>45937</v>
      </c>
      <c r="C2264" s="2" t="s">
        <v>92</v>
      </c>
      <c r="D2264" s="2" t="s">
        <v>93</v>
      </c>
      <c r="E2264" s="2" t="s">
        <v>30</v>
      </c>
      <c r="F2264" s="2" t="s">
        <v>208</v>
      </c>
      <c r="G2264" s="2" t="s">
        <v>474</v>
      </c>
      <c r="H2264" s="4">
        <v>59800</v>
      </c>
      <c r="I2264" s="4">
        <v>59800</v>
      </c>
    </row>
    <row r="2265" spans="1:9" x14ac:dyDescent="0.35">
      <c r="A2265" s="2" t="s">
        <v>2490</v>
      </c>
      <c r="B2265" s="3">
        <v>45937</v>
      </c>
      <c r="C2265" s="2" t="s">
        <v>77</v>
      </c>
      <c r="D2265" s="2" t="s">
        <v>78</v>
      </c>
      <c r="E2265" s="2" t="s">
        <v>30</v>
      </c>
      <c r="F2265" s="2" t="s">
        <v>208</v>
      </c>
      <c r="G2265" s="2" t="s">
        <v>474</v>
      </c>
      <c r="H2265" s="4">
        <v>134448.28</v>
      </c>
      <c r="I2265" s="4">
        <v>134448.28</v>
      </c>
    </row>
    <row r="2266" spans="1:9" x14ac:dyDescent="0.35">
      <c r="A2266" s="2" t="s">
        <v>2491</v>
      </c>
      <c r="B2266" s="3">
        <v>45937</v>
      </c>
      <c r="C2266" s="2" t="s">
        <v>83</v>
      </c>
      <c r="D2266" s="2" t="s">
        <v>84</v>
      </c>
      <c r="E2266" s="2" t="s">
        <v>30</v>
      </c>
      <c r="F2266" s="2" t="s">
        <v>158</v>
      </c>
      <c r="G2266" s="2" t="s">
        <v>474</v>
      </c>
      <c r="H2266" s="4">
        <v>113715</v>
      </c>
      <c r="I2266" s="4">
        <v>113715</v>
      </c>
    </row>
    <row r="2267" spans="1:9" x14ac:dyDescent="0.35">
      <c r="A2267" s="2" t="s">
        <v>2492</v>
      </c>
      <c r="B2267" s="3">
        <v>45937</v>
      </c>
      <c r="C2267" s="2" t="s">
        <v>77</v>
      </c>
      <c r="D2267" s="2" t="s">
        <v>78</v>
      </c>
      <c r="E2267" s="2" t="s">
        <v>30</v>
      </c>
      <c r="F2267" s="2" t="s">
        <v>208</v>
      </c>
      <c r="G2267" s="2" t="s">
        <v>474</v>
      </c>
      <c r="H2267" s="4">
        <v>2500</v>
      </c>
      <c r="I2267" s="4">
        <v>2500</v>
      </c>
    </row>
    <row r="2268" spans="1:9" x14ac:dyDescent="0.35">
      <c r="A2268" s="2" t="s">
        <v>2493</v>
      </c>
      <c r="B2268" s="3">
        <v>45937</v>
      </c>
      <c r="C2268" s="2" t="s">
        <v>21</v>
      </c>
      <c r="D2268" s="2" t="s">
        <v>22</v>
      </c>
      <c r="E2268" s="2" t="s">
        <v>30</v>
      </c>
      <c r="F2268" s="2" t="s">
        <v>56</v>
      </c>
      <c r="G2268" s="2" t="s">
        <v>474</v>
      </c>
      <c r="H2268" s="4">
        <v>60000</v>
      </c>
      <c r="I2268" s="4">
        <v>60000</v>
      </c>
    </row>
    <row r="2269" spans="1:9" x14ac:dyDescent="0.35">
      <c r="A2269" s="2" t="s">
        <v>2494</v>
      </c>
      <c r="B2269" s="3">
        <v>45937</v>
      </c>
      <c r="C2269" s="2" t="s">
        <v>63</v>
      </c>
      <c r="D2269" s="2" t="s">
        <v>64</v>
      </c>
      <c r="E2269" s="2" t="s">
        <v>30</v>
      </c>
      <c r="F2269" s="2" t="s">
        <v>158</v>
      </c>
      <c r="G2269" s="2" t="s">
        <v>474</v>
      </c>
      <c r="H2269" s="4">
        <v>75000</v>
      </c>
      <c r="I2269" s="4">
        <v>75000</v>
      </c>
    </row>
    <row r="2270" spans="1:9" x14ac:dyDescent="0.35">
      <c r="A2270" s="2" t="s">
        <v>2495</v>
      </c>
      <c r="B2270" s="3">
        <v>45937</v>
      </c>
      <c r="C2270" s="2" t="s">
        <v>63</v>
      </c>
      <c r="D2270" s="2" t="s">
        <v>64</v>
      </c>
      <c r="E2270" s="2" t="s">
        <v>30</v>
      </c>
      <c r="F2270" s="2" t="s">
        <v>158</v>
      </c>
      <c r="G2270" s="2" t="s">
        <v>474</v>
      </c>
      <c r="H2270" s="4">
        <v>31500</v>
      </c>
      <c r="I2270" s="4">
        <v>31500</v>
      </c>
    </row>
    <row r="2271" spans="1:9" x14ac:dyDescent="0.35">
      <c r="A2271" s="2" t="s">
        <v>2496</v>
      </c>
      <c r="B2271" s="3">
        <v>45945</v>
      </c>
      <c r="C2271" s="2" t="s">
        <v>21</v>
      </c>
      <c r="D2271" s="2" t="s">
        <v>22</v>
      </c>
      <c r="E2271" s="2" t="s">
        <v>30</v>
      </c>
      <c r="F2271" s="2" t="s">
        <v>56</v>
      </c>
      <c r="G2271" s="2" t="s">
        <v>474</v>
      </c>
      <c r="H2271" s="4">
        <v>19400</v>
      </c>
      <c r="I2271" s="4">
        <v>19400</v>
      </c>
    </row>
    <row r="2272" spans="1:9" x14ac:dyDescent="0.35">
      <c r="A2272" s="2" t="s">
        <v>2497</v>
      </c>
      <c r="B2272" s="3">
        <v>45937</v>
      </c>
      <c r="C2272" s="2" t="s">
        <v>21</v>
      </c>
      <c r="D2272" s="2" t="s">
        <v>22</v>
      </c>
      <c r="E2272" s="2" t="s">
        <v>30</v>
      </c>
      <c r="F2272" s="2" t="s">
        <v>56</v>
      </c>
      <c r="G2272" s="2" t="s">
        <v>474</v>
      </c>
      <c r="H2272" s="4">
        <v>66200</v>
      </c>
      <c r="I2272" s="4">
        <v>66200</v>
      </c>
    </row>
    <row r="2273" spans="1:9" x14ac:dyDescent="0.35">
      <c r="A2273" s="2" t="s">
        <v>2498</v>
      </c>
      <c r="B2273" s="3">
        <v>45951</v>
      </c>
      <c r="C2273" s="2" t="s">
        <v>77</v>
      </c>
      <c r="D2273" s="2" t="s">
        <v>78</v>
      </c>
      <c r="E2273" s="2" t="s">
        <v>30</v>
      </c>
      <c r="F2273" s="2" t="s">
        <v>56</v>
      </c>
      <c r="G2273" s="2" t="s">
        <v>474</v>
      </c>
      <c r="H2273" s="4">
        <v>168000</v>
      </c>
      <c r="I2273" s="4">
        <v>168000</v>
      </c>
    </row>
    <row r="2274" spans="1:9" x14ac:dyDescent="0.35">
      <c r="A2274" s="2" t="s">
        <v>2499</v>
      </c>
      <c r="B2274" s="3">
        <v>45937</v>
      </c>
      <c r="C2274" s="2" t="s">
        <v>162</v>
      </c>
      <c r="D2274" s="2" t="s">
        <v>163</v>
      </c>
      <c r="E2274" s="2" t="s">
        <v>30</v>
      </c>
      <c r="F2274" s="2" t="s">
        <v>113</v>
      </c>
      <c r="G2274" s="2" t="s">
        <v>474</v>
      </c>
      <c r="H2274" s="4">
        <v>386111.53</v>
      </c>
      <c r="I2274" s="4">
        <v>386111.53</v>
      </c>
    </row>
    <row r="2275" spans="1:9" x14ac:dyDescent="0.35">
      <c r="A2275" s="2" t="s">
        <v>2500</v>
      </c>
      <c r="B2275" s="3">
        <v>45937</v>
      </c>
      <c r="C2275" s="2" t="s">
        <v>105</v>
      </c>
      <c r="D2275" s="2" t="s">
        <v>106</v>
      </c>
      <c r="E2275" s="2" t="s">
        <v>30</v>
      </c>
      <c r="F2275" s="2" t="s">
        <v>103</v>
      </c>
      <c r="G2275" s="2" t="s">
        <v>474</v>
      </c>
      <c r="H2275" s="4">
        <v>51660</v>
      </c>
      <c r="I2275" s="4">
        <v>51660</v>
      </c>
    </row>
    <row r="2276" spans="1:9" x14ac:dyDescent="0.35">
      <c r="A2276" s="2" t="s">
        <v>2501</v>
      </c>
      <c r="B2276" s="3">
        <v>45936</v>
      </c>
      <c r="C2276" s="2" t="s">
        <v>77</v>
      </c>
      <c r="D2276" s="2" t="s">
        <v>78</v>
      </c>
      <c r="E2276" s="2" t="s">
        <v>30</v>
      </c>
      <c r="F2276" s="2" t="s">
        <v>56</v>
      </c>
      <c r="G2276" s="2" t="s">
        <v>474</v>
      </c>
      <c r="H2276" s="4">
        <v>37500</v>
      </c>
      <c r="I2276" s="4">
        <v>37500</v>
      </c>
    </row>
    <row r="2277" spans="1:9" x14ac:dyDescent="0.35">
      <c r="A2277" s="2" t="s">
        <v>2502</v>
      </c>
      <c r="B2277" s="3">
        <v>45938</v>
      </c>
      <c r="C2277" s="2" t="s">
        <v>21</v>
      </c>
      <c r="D2277" s="2" t="s">
        <v>22</v>
      </c>
      <c r="E2277" s="2" t="s">
        <v>30</v>
      </c>
      <c r="F2277" s="2" t="s">
        <v>11</v>
      </c>
      <c r="G2277" s="2" t="s">
        <v>474</v>
      </c>
      <c r="H2277" s="4">
        <v>22000</v>
      </c>
      <c r="I2277" s="4">
        <v>22000</v>
      </c>
    </row>
    <row r="2278" spans="1:9" x14ac:dyDescent="0.35">
      <c r="A2278" s="2" t="s">
        <v>2503</v>
      </c>
      <c r="B2278" s="3">
        <v>45936</v>
      </c>
      <c r="C2278" s="2" t="s">
        <v>379</v>
      </c>
      <c r="D2278" s="2" t="s">
        <v>380</v>
      </c>
      <c r="E2278" s="2" t="s">
        <v>30</v>
      </c>
      <c r="F2278" s="2" t="s">
        <v>278</v>
      </c>
      <c r="G2278" s="2" t="s">
        <v>474</v>
      </c>
      <c r="H2278" s="4">
        <v>49400</v>
      </c>
      <c r="I2278" s="4">
        <v>49400</v>
      </c>
    </row>
    <row r="2279" spans="1:9" x14ac:dyDescent="0.35">
      <c r="A2279" s="2" t="s">
        <v>2504</v>
      </c>
      <c r="B2279" s="3">
        <v>45936</v>
      </c>
      <c r="C2279" s="2" t="s">
        <v>92</v>
      </c>
      <c r="D2279" s="2" t="s">
        <v>93</v>
      </c>
      <c r="E2279" s="2" t="s">
        <v>30</v>
      </c>
      <c r="F2279" s="2" t="s">
        <v>259</v>
      </c>
      <c r="G2279" s="2" t="s">
        <v>474</v>
      </c>
      <c r="H2279" s="4">
        <v>3543500</v>
      </c>
      <c r="I2279" s="4">
        <v>3543500</v>
      </c>
    </row>
    <row r="2280" spans="1:9" x14ac:dyDescent="0.35">
      <c r="A2280" s="2" t="s">
        <v>2505</v>
      </c>
      <c r="B2280" s="3">
        <v>45936</v>
      </c>
      <c r="C2280" s="2" t="s">
        <v>14</v>
      </c>
      <c r="D2280" s="2" t="s">
        <v>15</v>
      </c>
      <c r="E2280" s="2" t="s">
        <v>30</v>
      </c>
      <c r="F2280" s="2" t="s">
        <v>158</v>
      </c>
      <c r="G2280" s="2" t="s">
        <v>474</v>
      </c>
      <c r="H2280" s="4">
        <v>33705</v>
      </c>
      <c r="I2280" s="4">
        <v>33705</v>
      </c>
    </row>
    <row r="2281" spans="1:9" x14ac:dyDescent="0.35">
      <c r="A2281" s="2" t="s">
        <v>2506</v>
      </c>
      <c r="B2281" s="3">
        <v>45938</v>
      </c>
      <c r="C2281" s="2" t="s">
        <v>49</v>
      </c>
      <c r="D2281" s="2" t="s">
        <v>50</v>
      </c>
      <c r="E2281" s="2" t="s">
        <v>30</v>
      </c>
      <c r="F2281" s="2" t="s">
        <v>208</v>
      </c>
      <c r="G2281" s="2" t="s">
        <v>474</v>
      </c>
      <c r="H2281" s="4">
        <v>322500</v>
      </c>
      <c r="I2281" s="4">
        <v>322500</v>
      </c>
    </row>
    <row r="2282" spans="1:9" x14ac:dyDescent="0.35">
      <c r="A2282" s="2" t="s">
        <v>2507</v>
      </c>
      <c r="B2282" s="3">
        <v>45936</v>
      </c>
      <c r="C2282" s="2" t="s">
        <v>379</v>
      </c>
      <c r="D2282" s="2" t="s">
        <v>380</v>
      </c>
      <c r="E2282" s="2" t="s">
        <v>30</v>
      </c>
      <c r="F2282" s="2" t="s">
        <v>278</v>
      </c>
      <c r="G2282" s="2" t="s">
        <v>474</v>
      </c>
      <c r="H2282" s="4">
        <v>60000</v>
      </c>
      <c r="I2282" s="4">
        <v>60000</v>
      </c>
    </row>
    <row r="2283" spans="1:9" x14ac:dyDescent="0.35">
      <c r="A2283" s="2" t="s">
        <v>2508</v>
      </c>
      <c r="B2283" s="3">
        <v>45936</v>
      </c>
      <c r="C2283" s="2" t="s">
        <v>49</v>
      </c>
      <c r="D2283" s="2" t="s">
        <v>50</v>
      </c>
      <c r="E2283" s="2" t="s">
        <v>30</v>
      </c>
      <c r="F2283" s="2" t="s">
        <v>208</v>
      </c>
      <c r="G2283" s="2" t="s">
        <v>474</v>
      </c>
      <c r="H2283" s="4">
        <v>51975</v>
      </c>
      <c r="I2283" s="4">
        <v>51975</v>
      </c>
    </row>
    <row r="2284" spans="1:9" x14ac:dyDescent="0.35">
      <c r="A2284" s="2" t="s">
        <v>2509</v>
      </c>
      <c r="B2284" s="3">
        <v>45937</v>
      </c>
      <c r="C2284" s="2" t="s">
        <v>17</v>
      </c>
      <c r="D2284" s="2" t="s">
        <v>18</v>
      </c>
      <c r="E2284" s="2" t="s">
        <v>30</v>
      </c>
      <c r="F2284" s="2" t="s">
        <v>208</v>
      </c>
      <c r="G2284" s="2" t="s">
        <v>474</v>
      </c>
      <c r="H2284" s="4">
        <v>32865</v>
      </c>
      <c r="I2284" s="4">
        <v>32865</v>
      </c>
    </row>
    <row r="2285" spans="1:9" x14ac:dyDescent="0.35">
      <c r="A2285" s="2" t="s">
        <v>2510</v>
      </c>
      <c r="B2285" s="3">
        <v>45936</v>
      </c>
      <c r="C2285" s="2" t="s">
        <v>1265</v>
      </c>
      <c r="D2285" s="2" t="s">
        <v>1266</v>
      </c>
      <c r="E2285" s="2" t="s">
        <v>30</v>
      </c>
      <c r="F2285" s="2" t="s">
        <v>31</v>
      </c>
      <c r="G2285" s="2" t="s">
        <v>474</v>
      </c>
      <c r="H2285" s="4">
        <v>1799986</v>
      </c>
      <c r="I2285" s="4">
        <v>1799986</v>
      </c>
    </row>
    <row r="2286" spans="1:9" x14ac:dyDescent="0.35">
      <c r="A2286" s="2" t="s">
        <v>2511</v>
      </c>
      <c r="B2286" s="3">
        <v>45936</v>
      </c>
      <c r="C2286" s="2" t="s">
        <v>343</v>
      </c>
      <c r="D2286" s="2" t="s">
        <v>344</v>
      </c>
      <c r="E2286" s="2" t="s">
        <v>30</v>
      </c>
      <c r="F2286" s="2" t="s">
        <v>31</v>
      </c>
      <c r="G2286" s="2" t="s">
        <v>474</v>
      </c>
      <c r="H2286" s="4">
        <v>24700</v>
      </c>
      <c r="I2286" s="4">
        <v>24700</v>
      </c>
    </row>
    <row r="2287" spans="1:9" x14ac:dyDescent="0.35">
      <c r="A2287" s="2" t="s">
        <v>2512</v>
      </c>
      <c r="B2287" s="3">
        <v>45936</v>
      </c>
      <c r="C2287" s="2" t="s">
        <v>136</v>
      </c>
      <c r="D2287" s="2" t="s">
        <v>137</v>
      </c>
      <c r="E2287" s="2" t="s">
        <v>30</v>
      </c>
      <c r="F2287" s="2" t="s">
        <v>278</v>
      </c>
      <c r="G2287" s="2" t="s">
        <v>474</v>
      </c>
      <c r="H2287" s="4">
        <v>83790</v>
      </c>
      <c r="I2287" s="4">
        <v>83790</v>
      </c>
    </row>
    <row r="2288" spans="1:9" x14ac:dyDescent="0.35">
      <c r="A2288" s="2" t="s">
        <v>2513</v>
      </c>
      <c r="B2288" s="3">
        <v>45936</v>
      </c>
      <c r="C2288" s="2" t="s">
        <v>379</v>
      </c>
      <c r="D2288" s="2" t="s">
        <v>380</v>
      </c>
      <c r="E2288" s="2" t="s">
        <v>30</v>
      </c>
      <c r="F2288" s="2" t="s">
        <v>278</v>
      </c>
      <c r="G2288" s="2" t="s">
        <v>474</v>
      </c>
      <c r="H2288" s="4">
        <v>88000</v>
      </c>
      <c r="I2288" s="4">
        <v>88000</v>
      </c>
    </row>
    <row r="2289" spans="1:9" x14ac:dyDescent="0.35">
      <c r="A2289" s="2" t="s">
        <v>2514</v>
      </c>
      <c r="B2289" s="3">
        <v>45936</v>
      </c>
      <c r="C2289" s="2" t="s">
        <v>92</v>
      </c>
      <c r="D2289" s="2" t="s">
        <v>93</v>
      </c>
      <c r="E2289" s="2" t="s">
        <v>30</v>
      </c>
      <c r="F2289" s="2" t="s">
        <v>39</v>
      </c>
      <c r="G2289" s="2" t="s">
        <v>474</v>
      </c>
      <c r="H2289" s="4">
        <v>360000</v>
      </c>
      <c r="I2289" s="4">
        <v>360000</v>
      </c>
    </row>
    <row r="2290" spans="1:9" x14ac:dyDescent="0.35">
      <c r="A2290" s="2" t="s">
        <v>2515</v>
      </c>
      <c r="B2290" s="3">
        <v>45936</v>
      </c>
      <c r="C2290" s="2" t="s">
        <v>14</v>
      </c>
      <c r="D2290" s="2" t="s">
        <v>15</v>
      </c>
      <c r="E2290" s="2" t="s">
        <v>30</v>
      </c>
      <c r="F2290" s="2" t="s">
        <v>278</v>
      </c>
      <c r="G2290" s="2" t="s">
        <v>474</v>
      </c>
      <c r="H2290" s="4">
        <v>106155</v>
      </c>
      <c r="I2290" s="4">
        <v>106155</v>
      </c>
    </row>
    <row r="2291" spans="1:9" x14ac:dyDescent="0.35">
      <c r="A2291" s="2" t="s">
        <v>2516</v>
      </c>
      <c r="B2291" s="3">
        <v>45936</v>
      </c>
      <c r="C2291" s="2" t="s">
        <v>162</v>
      </c>
      <c r="D2291" s="2" t="s">
        <v>163</v>
      </c>
      <c r="E2291" s="2" t="s">
        <v>30</v>
      </c>
      <c r="F2291" s="2" t="s">
        <v>113</v>
      </c>
      <c r="G2291" s="2" t="s">
        <v>474</v>
      </c>
      <c r="H2291" s="4">
        <v>59486.400000000001</v>
      </c>
      <c r="I2291" s="4">
        <v>59486.400000000001</v>
      </c>
    </row>
    <row r="2292" spans="1:9" x14ac:dyDescent="0.35">
      <c r="A2292" s="2" t="s">
        <v>2517</v>
      </c>
      <c r="B2292" s="3">
        <v>45936</v>
      </c>
      <c r="C2292" s="2" t="s">
        <v>162</v>
      </c>
      <c r="D2292" s="2" t="s">
        <v>163</v>
      </c>
      <c r="E2292" s="2" t="s">
        <v>30</v>
      </c>
      <c r="F2292" s="2" t="s">
        <v>219</v>
      </c>
      <c r="G2292" s="2" t="s">
        <v>474</v>
      </c>
      <c r="H2292" s="4">
        <v>67500</v>
      </c>
      <c r="I2292" s="4">
        <v>67500</v>
      </c>
    </row>
    <row r="2293" spans="1:9" x14ac:dyDescent="0.35">
      <c r="A2293" s="2" t="s">
        <v>2518</v>
      </c>
      <c r="B2293" s="3">
        <v>45943</v>
      </c>
      <c r="C2293" s="2" t="s">
        <v>83</v>
      </c>
      <c r="D2293" s="2" t="s">
        <v>84</v>
      </c>
      <c r="E2293" s="2" t="s">
        <v>30</v>
      </c>
      <c r="F2293" s="2" t="s">
        <v>65</v>
      </c>
      <c r="G2293" s="2" t="s">
        <v>474</v>
      </c>
      <c r="H2293" s="4">
        <v>179340</v>
      </c>
      <c r="I2293" s="4">
        <v>179340</v>
      </c>
    </row>
    <row r="2294" spans="1:9" x14ac:dyDescent="0.35">
      <c r="A2294" s="2" t="s">
        <v>2519</v>
      </c>
      <c r="B2294" s="3">
        <v>45936</v>
      </c>
      <c r="C2294" s="2" t="s">
        <v>136</v>
      </c>
      <c r="D2294" s="2" t="s">
        <v>137</v>
      </c>
      <c r="E2294" s="2" t="s">
        <v>30</v>
      </c>
      <c r="F2294" s="2" t="s">
        <v>65</v>
      </c>
      <c r="G2294" s="2" t="s">
        <v>474</v>
      </c>
      <c r="H2294" s="4">
        <v>61950</v>
      </c>
      <c r="I2294" s="4">
        <v>61950</v>
      </c>
    </row>
    <row r="2295" spans="1:9" x14ac:dyDescent="0.35">
      <c r="A2295" s="2" t="s">
        <v>2520</v>
      </c>
      <c r="B2295" s="3">
        <v>45936</v>
      </c>
      <c r="C2295" s="2" t="s">
        <v>92</v>
      </c>
      <c r="D2295" s="2" t="s">
        <v>93</v>
      </c>
      <c r="E2295" s="2" t="s">
        <v>30</v>
      </c>
      <c r="F2295" s="2" t="s">
        <v>65</v>
      </c>
      <c r="G2295" s="2" t="s">
        <v>474</v>
      </c>
      <c r="H2295" s="4">
        <v>182000</v>
      </c>
      <c r="I2295" s="4">
        <v>182000</v>
      </c>
    </row>
    <row r="2296" spans="1:9" x14ac:dyDescent="0.35">
      <c r="A2296" s="2" t="s">
        <v>2521</v>
      </c>
      <c r="B2296" s="3">
        <v>45936</v>
      </c>
      <c r="C2296" s="2" t="s">
        <v>24</v>
      </c>
      <c r="D2296" s="2" t="s">
        <v>25</v>
      </c>
      <c r="E2296" s="2" t="s">
        <v>30</v>
      </c>
      <c r="F2296" s="2" t="s">
        <v>65</v>
      </c>
      <c r="G2296" s="2" t="s">
        <v>474</v>
      </c>
      <c r="H2296" s="4">
        <v>14700</v>
      </c>
      <c r="I2296" s="4">
        <v>14700</v>
      </c>
    </row>
    <row r="2297" spans="1:9" x14ac:dyDescent="0.35">
      <c r="A2297" s="2" t="s">
        <v>2522</v>
      </c>
      <c r="B2297" s="3">
        <v>45936</v>
      </c>
      <c r="C2297" s="2" t="s">
        <v>49</v>
      </c>
      <c r="D2297" s="2" t="s">
        <v>50</v>
      </c>
      <c r="E2297" s="2" t="s">
        <v>30</v>
      </c>
      <c r="F2297" s="2" t="s">
        <v>65</v>
      </c>
      <c r="G2297" s="2" t="s">
        <v>474</v>
      </c>
      <c r="H2297" s="4">
        <v>16170</v>
      </c>
      <c r="I2297" s="4">
        <v>16170</v>
      </c>
    </row>
    <row r="2298" spans="1:9" x14ac:dyDescent="0.35">
      <c r="A2298" s="2" t="s">
        <v>2523</v>
      </c>
      <c r="B2298" s="3">
        <v>45936</v>
      </c>
      <c r="C2298" s="2" t="s">
        <v>221</v>
      </c>
      <c r="D2298" s="2" t="s">
        <v>222</v>
      </c>
      <c r="E2298" s="2" t="s">
        <v>30</v>
      </c>
      <c r="F2298" s="2" t="s">
        <v>219</v>
      </c>
      <c r="G2298" s="2" t="s">
        <v>474</v>
      </c>
      <c r="H2298" s="4">
        <v>67500</v>
      </c>
      <c r="I2298" s="4">
        <v>67500</v>
      </c>
    </row>
    <row r="2299" spans="1:9" x14ac:dyDescent="0.35">
      <c r="A2299" s="2" t="s">
        <v>2524</v>
      </c>
      <c r="B2299" s="3">
        <v>45943</v>
      </c>
      <c r="C2299" s="2" t="s">
        <v>27</v>
      </c>
      <c r="D2299" s="2" t="s">
        <v>28</v>
      </c>
      <c r="E2299" s="2" t="s">
        <v>30</v>
      </c>
      <c r="F2299" s="2" t="s">
        <v>11</v>
      </c>
      <c r="G2299" s="2" t="s">
        <v>474</v>
      </c>
      <c r="H2299" s="4">
        <v>23276</v>
      </c>
      <c r="I2299" s="4">
        <v>23276</v>
      </c>
    </row>
    <row r="2300" spans="1:9" x14ac:dyDescent="0.35">
      <c r="A2300" s="2" t="s">
        <v>2525</v>
      </c>
      <c r="B2300" s="3">
        <v>45936</v>
      </c>
      <c r="C2300" s="2" t="s">
        <v>14</v>
      </c>
      <c r="D2300" s="2" t="s">
        <v>15</v>
      </c>
      <c r="E2300" s="2" t="s">
        <v>30</v>
      </c>
      <c r="F2300" s="2" t="s">
        <v>72</v>
      </c>
      <c r="G2300" s="2" t="s">
        <v>474</v>
      </c>
      <c r="H2300" s="4">
        <v>62550</v>
      </c>
      <c r="I2300" s="4">
        <v>62550</v>
      </c>
    </row>
    <row r="2301" spans="1:9" x14ac:dyDescent="0.35">
      <c r="A2301" s="2" t="s">
        <v>2526</v>
      </c>
      <c r="B2301" s="3">
        <v>45936</v>
      </c>
      <c r="C2301" s="2" t="s">
        <v>14</v>
      </c>
      <c r="D2301" s="2" t="s">
        <v>15</v>
      </c>
      <c r="E2301" s="2" t="s">
        <v>30</v>
      </c>
      <c r="F2301" s="2" t="s">
        <v>72</v>
      </c>
      <c r="G2301" s="2" t="s">
        <v>474</v>
      </c>
      <c r="H2301" s="4">
        <v>40000</v>
      </c>
      <c r="I2301" s="4">
        <v>40000</v>
      </c>
    </row>
    <row r="2302" spans="1:9" x14ac:dyDescent="0.35">
      <c r="A2302" s="2" t="s">
        <v>2527</v>
      </c>
      <c r="B2302" s="3">
        <v>45936</v>
      </c>
      <c r="C2302" s="2" t="s">
        <v>14</v>
      </c>
      <c r="D2302" s="2" t="s">
        <v>15</v>
      </c>
      <c r="E2302" s="2" t="s">
        <v>30</v>
      </c>
      <c r="F2302" s="2" t="s">
        <v>72</v>
      </c>
      <c r="G2302" s="2" t="s">
        <v>474</v>
      </c>
      <c r="H2302" s="4">
        <v>230000</v>
      </c>
      <c r="I2302" s="4">
        <v>230000</v>
      </c>
    </row>
    <row r="2303" spans="1:9" x14ac:dyDescent="0.35">
      <c r="A2303" s="2" t="s">
        <v>2528</v>
      </c>
      <c r="B2303" s="3">
        <v>45936</v>
      </c>
      <c r="C2303" s="2" t="s">
        <v>14</v>
      </c>
      <c r="D2303" s="2" t="s">
        <v>15</v>
      </c>
      <c r="E2303" s="2" t="s">
        <v>30</v>
      </c>
      <c r="F2303" s="2" t="s">
        <v>72</v>
      </c>
      <c r="G2303" s="2" t="s">
        <v>474</v>
      </c>
      <c r="H2303" s="4">
        <v>277515</v>
      </c>
      <c r="I2303" s="4">
        <v>277515</v>
      </c>
    </row>
    <row r="2304" spans="1:9" x14ac:dyDescent="0.35">
      <c r="A2304" s="2" t="s">
        <v>2529</v>
      </c>
      <c r="B2304" s="3">
        <v>45936</v>
      </c>
      <c r="C2304" s="2" t="s">
        <v>14</v>
      </c>
      <c r="D2304" s="2" t="s">
        <v>15</v>
      </c>
      <c r="E2304" s="2" t="s">
        <v>30</v>
      </c>
      <c r="F2304" s="2" t="s">
        <v>72</v>
      </c>
      <c r="G2304" s="2" t="s">
        <v>474</v>
      </c>
      <c r="H2304" s="4">
        <v>136815</v>
      </c>
      <c r="I2304" s="4">
        <v>136815</v>
      </c>
    </row>
    <row r="2305" spans="1:9" x14ac:dyDescent="0.35">
      <c r="A2305" s="2" t="s">
        <v>2530</v>
      </c>
      <c r="B2305" s="3">
        <v>45957</v>
      </c>
      <c r="C2305" s="2" t="s">
        <v>92</v>
      </c>
      <c r="D2305" s="2" t="s">
        <v>93</v>
      </c>
      <c r="E2305" s="2" t="s">
        <v>30</v>
      </c>
      <c r="F2305" s="2" t="s">
        <v>101</v>
      </c>
      <c r="G2305" s="2" t="s">
        <v>474</v>
      </c>
      <c r="H2305" s="4">
        <v>100000</v>
      </c>
      <c r="I2305" s="4">
        <v>100000</v>
      </c>
    </row>
    <row r="2306" spans="1:9" x14ac:dyDescent="0.35">
      <c r="A2306" s="2" t="s">
        <v>2531</v>
      </c>
      <c r="B2306" s="3">
        <v>45943</v>
      </c>
      <c r="C2306" s="2" t="s">
        <v>83</v>
      </c>
      <c r="D2306" s="2" t="s">
        <v>84</v>
      </c>
      <c r="E2306" s="2" t="s">
        <v>30</v>
      </c>
      <c r="F2306" s="2" t="s">
        <v>101</v>
      </c>
      <c r="G2306" s="2" t="s">
        <v>474</v>
      </c>
      <c r="H2306" s="4">
        <v>66675</v>
      </c>
      <c r="I2306" s="4">
        <v>66675</v>
      </c>
    </row>
    <row r="2307" spans="1:9" x14ac:dyDescent="0.35">
      <c r="A2307" s="2" t="s">
        <v>2532</v>
      </c>
      <c r="B2307" s="3">
        <v>45934</v>
      </c>
      <c r="C2307" s="2" t="s">
        <v>482</v>
      </c>
      <c r="D2307" s="2" t="s">
        <v>483</v>
      </c>
      <c r="E2307" s="2" t="s">
        <v>30</v>
      </c>
      <c r="F2307" s="2" t="s">
        <v>101</v>
      </c>
      <c r="G2307" s="2" t="s">
        <v>474</v>
      </c>
      <c r="H2307" s="4">
        <v>78750</v>
      </c>
      <c r="I2307" s="4">
        <v>78750</v>
      </c>
    </row>
    <row r="2308" spans="1:9" x14ac:dyDescent="0.35">
      <c r="A2308" s="2" t="s">
        <v>2533</v>
      </c>
      <c r="B2308" s="3">
        <v>45933</v>
      </c>
      <c r="C2308" s="2" t="s">
        <v>92</v>
      </c>
      <c r="D2308" s="2" t="s">
        <v>93</v>
      </c>
      <c r="E2308" s="2" t="s">
        <v>30</v>
      </c>
      <c r="F2308" s="2" t="s">
        <v>88</v>
      </c>
      <c r="G2308" s="2" t="s">
        <v>474</v>
      </c>
      <c r="H2308" s="4">
        <v>13800</v>
      </c>
      <c r="I2308" s="4">
        <v>13800</v>
      </c>
    </row>
    <row r="2309" spans="1:9" x14ac:dyDescent="0.35">
      <c r="A2309" s="2" t="s">
        <v>2534</v>
      </c>
      <c r="B2309" s="3">
        <v>45933</v>
      </c>
      <c r="C2309" s="2" t="s">
        <v>83</v>
      </c>
      <c r="D2309" s="2" t="s">
        <v>84</v>
      </c>
      <c r="E2309" s="2" t="s">
        <v>30</v>
      </c>
      <c r="F2309" s="2" t="s">
        <v>88</v>
      </c>
      <c r="G2309" s="2" t="s">
        <v>474</v>
      </c>
      <c r="H2309" s="4">
        <v>18055</v>
      </c>
      <c r="I2309" s="4">
        <v>18055</v>
      </c>
    </row>
    <row r="2310" spans="1:9" x14ac:dyDescent="0.35">
      <c r="A2310" s="2" t="s">
        <v>2535</v>
      </c>
      <c r="B2310" s="3">
        <v>45933</v>
      </c>
      <c r="C2310" s="2" t="s">
        <v>343</v>
      </c>
      <c r="D2310" s="2" t="s">
        <v>344</v>
      </c>
      <c r="E2310" s="2" t="s">
        <v>30</v>
      </c>
      <c r="F2310" s="2" t="s">
        <v>11</v>
      </c>
      <c r="G2310" s="2" t="s">
        <v>474</v>
      </c>
      <c r="H2310" s="4">
        <v>75000</v>
      </c>
      <c r="I2310" s="4">
        <v>75000</v>
      </c>
    </row>
    <row r="2311" spans="1:9" x14ac:dyDescent="0.35">
      <c r="A2311" s="2" t="s">
        <v>2536</v>
      </c>
      <c r="B2311" s="3">
        <v>45933</v>
      </c>
      <c r="C2311" s="2" t="s">
        <v>343</v>
      </c>
      <c r="D2311" s="2" t="s">
        <v>344</v>
      </c>
      <c r="E2311" s="2" t="s">
        <v>30</v>
      </c>
      <c r="F2311" s="2" t="s">
        <v>11</v>
      </c>
      <c r="G2311" s="2" t="s">
        <v>474</v>
      </c>
      <c r="H2311" s="4">
        <v>225000</v>
      </c>
      <c r="I2311" s="4">
        <v>225000</v>
      </c>
    </row>
    <row r="2312" spans="1:9" x14ac:dyDescent="0.35">
      <c r="A2312" s="2" t="s">
        <v>2537</v>
      </c>
      <c r="B2312" s="3">
        <v>45933</v>
      </c>
      <c r="C2312" s="2" t="s">
        <v>181</v>
      </c>
      <c r="D2312" s="2" t="s">
        <v>182</v>
      </c>
      <c r="E2312" s="2" t="s">
        <v>30</v>
      </c>
      <c r="F2312" s="2" t="s">
        <v>88</v>
      </c>
      <c r="G2312" s="2" t="s">
        <v>474</v>
      </c>
      <c r="H2312" s="4">
        <v>13500</v>
      </c>
      <c r="I2312" s="4">
        <v>13500</v>
      </c>
    </row>
    <row r="2313" spans="1:9" x14ac:dyDescent="0.35">
      <c r="A2313" s="2" t="s">
        <v>2538</v>
      </c>
      <c r="B2313" s="3">
        <v>45933</v>
      </c>
      <c r="C2313" s="2" t="s">
        <v>83</v>
      </c>
      <c r="D2313" s="2" t="s">
        <v>84</v>
      </c>
      <c r="E2313" s="2" t="s">
        <v>30</v>
      </c>
      <c r="F2313" s="2" t="s">
        <v>88</v>
      </c>
      <c r="G2313" s="2" t="s">
        <v>474</v>
      </c>
      <c r="H2313" s="4">
        <v>47250</v>
      </c>
      <c r="I2313" s="4">
        <v>47250</v>
      </c>
    </row>
    <row r="2314" spans="1:9" x14ac:dyDescent="0.35">
      <c r="A2314" s="2" t="s">
        <v>2539</v>
      </c>
      <c r="B2314" s="3">
        <v>45933</v>
      </c>
      <c r="C2314" s="2" t="s">
        <v>343</v>
      </c>
      <c r="D2314" s="2" t="s">
        <v>344</v>
      </c>
      <c r="E2314" s="2" t="s">
        <v>30</v>
      </c>
      <c r="F2314" s="2" t="s">
        <v>11</v>
      </c>
      <c r="G2314" s="2" t="s">
        <v>474</v>
      </c>
      <c r="H2314" s="4">
        <v>107520</v>
      </c>
      <c r="I2314" s="4">
        <v>107520</v>
      </c>
    </row>
    <row r="2315" spans="1:9" x14ac:dyDescent="0.35">
      <c r="A2315" s="2" t="s">
        <v>2540</v>
      </c>
      <c r="B2315" s="3">
        <v>45953</v>
      </c>
      <c r="C2315" s="2" t="s">
        <v>145</v>
      </c>
      <c r="D2315" s="2" t="s">
        <v>146</v>
      </c>
      <c r="E2315" s="2" t="s">
        <v>30</v>
      </c>
      <c r="F2315" s="2" t="s">
        <v>11</v>
      </c>
      <c r="G2315" s="2" t="s">
        <v>474</v>
      </c>
      <c r="H2315" s="4">
        <v>114000</v>
      </c>
      <c r="I2315" s="4">
        <v>114000</v>
      </c>
    </row>
    <row r="2316" spans="1:9" x14ac:dyDescent="0.35">
      <c r="A2316" s="2" t="s">
        <v>2541</v>
      </c>
      <c r="B2316" s="3">
        <v>45933</v>
      </c>
      <c r="C2316" s="2" t="s">
        <v>343</v>
      </c>
      <c r="D2316" s="2" t="s">
        <v>344</v>
      </c>
      <c r="E2316" s="2" t="s">
        <v>30</v>
      </c>
      <c r="F2316" s="2" t="s">
        <v>11</v>
      </c>
      <c r="G2316" s="2" t="s">
        <v>474</v>
      </c>
      <c r="H2316" s="4">
        <v>177066</v>
      </c>
      <c r="I2316" s="4">
        <v>177066</v>
      </c>
    </row>
    <row r="2317" spans="1:9" x14ac:dyDescent="0.35">
      <c r="A2317" s="2" t="s">
        <v>2542</v>
      </c>
      <c r="B2317" s="3">
        <v>45933</v>
      </c>
      <c r="C2317" s="2" t="s">
        <v>343</v>
      </c>
      <c r="D2317" s="2" t="s">
        <v>344</v>
      </c>
      <c r="E2317" s="2" t="s">
        <v>30</v>
      </c>
      <c r="F2317" s="2" t="s">
        <v>11</v>
      </c>
      <c r="G2317" s="2" t="s">
        <v>474</v>
      </c>
      <c r="H2317" s="4">
        <v>71000</v>
      </c>
      <c r="I2317" s="4">
        <v>71000</v>
      </c>
    </row>
    <row r="2318" spans="1:9" x14ac:dyDescent="0.35">
      <c r="A2318" s="2" t="s">
        <v>2543</v>
      </c>
      <c r="B2318" s="3">
        <v>45933</v>
      </c>
      <c r="C2318" s="2" t="s">
        <v>343</v>
      </c>
      <c r="D2318" s="2" t="s">
        <v>344</v>
      </c>
      <c r="E2318" s="2" t="s">
        <v>30</v>
      </c>
      <c r="F2318" s="2" t="s">
        <v>11</v>
      </c>
      <c r="G2318" s="2" t="s">
        <v>474</v>
      </c>
      <c r="H2318" s="4">
        <v>31500</v>
      </c>
      <c r="I2318" s="4">
        <v>31500</v>
      </c>
    </row>
    <row r="2319" spans="1:9" x14ac:dyDescent="0.35">
      <c r="A2319" s="2" t="s">
        <v>2544</v>
      </c>
      <c r="B2319" s="3">
        <v>45933</v>
      </c>
      <c r="C2319" s="2" t="s">
        <v>221</v>
      </c>
      <c r="D2319" s="2" t="s">
        <v>222</v>
      </c>
      <c r="E2319" s="2" t="s">
        <v>30</v>
      </c>
      <c r="F2319" s="2" t="s">
        <v>219</v>
      </c>
      <c r="G2319" s="2" t="s">
        <v>474</v>
      </c>
      <c r="H2319" s="4">
        <v>14400</v>
      </c>
      <c r="I2319" s="4">
        <v>14400</v>
      </c>
    </row>
    <row r="2320" spans="1:9" x14ac:dyDescent="0.35">
      <c r="A2320" s="2" t="s">
        <v>2545</v>
      </c>
      <c r="B2320" s="3">
        <v>45936</v>
      </c>
      <c r="C2320" s="2" t="s">
        <v>343</v>
      </c>
      <c r="D2320" s="2" t="s">
        <v>344</v>
      </c>
      <c r="E2320" s="2" t="s">
        <v>30</v>
      </c>
      <c r="F2320" s="2" t="s">
        <v>11</v>
      </c>
      <c r="G2320" s="2" t="s">
        <v>474</v>
      </c>
      <c r="H2320" s="4">
        <v>57000</v>
      </c>
      <c r="I2320" s="4">
        <v>57000</v>
      </c>
    </row>
    <row r="2321" spans="1:9" x14ac:dyDescent="0.35">
      <c r="A2321" s="2" t="s">
        <v>2546</v>
      </c>
      <c r="B2321" s="3">
        <v>45936</v>
      </c>
      <c r="C2321" s="2" t="s">
        <v>221</v>
      </c>
      <c r="D2321" s="2" t="s">
        <v>222</v>
      </c>
      <c r="E2321" s="2" t="s">
        <v>30</v>
      </c>
      <c r="F2321" s="2" t="s">
        <v>219</v>
      </c>
      <c r="G2321" s="2" t="s">
        <v>474</v>
      </c>
      <c r="H2321" s="4">
        <v>18000</v>
      </c>
      <c r="I2321" s="4">
        <v>18000</v>
      </c>
    </row>
    <row r="2322" spans="1:9" x14ac:dyDescent="0.35">
      <c r="A2322" s="2" t="s">
        <v>2547</v>
      </c>
      <c r="B2322" s="3">
        <v>45933</v>
      </c>
      <c r="C2322" s="2" t="s">
        <v>162</v>
      </c>
      <c r="D2322" s="2" t="s">
        <v>163</v>
      </c>
      <c r="E2322" s="2" t="s">
        <v>30</v>
      </c>
      <c r="F2322" s="2" t="s">
        <v>219</v>
      </c>
      <c r="G2322" s="2" t="s">
        <v>474</v>
      </c>
      <c r="H2322" s="4">
        <v>53700</v>
      </c>
      <c r="I2322" s="4">
        <v>53700</v>
      </c>
    </row>
    <row r="2323" spans="1:9" x14ac:dyDescent="0.35">
      <c r="A2323" s="2" t="s">
        <v>2548</v>
      </c>
      <c r="B2323" s="3">
        <v>45933</v>
      </c>
      <c r="C2323" s="2" t="s">
        <v>27</v>
      </c>
      <c r="D2323" s="2" t="s">
        <v>28</v>
      </c>
      <c r="E2323" s="2" t="s">
        <v>30</v>
      </c>
      <c r="F2323" s="2" t="s">
        <v>11</v>
      </c>
      <c r="G2323" s="2" t="s">
        <v>474</v>
      </c>
      <c r="H2323" s="4">
        <v>18000</v>
      </c>
      <c r="I2323" s="4">
        <v>18000</v>
      </c>
    </row>
    <row r="2324" spans="1:9" x14ac:dyDescent="0.35">
      <c r="A2324" s="2" t="s">
        <v>2549</v>
      </c>
      <c r="B2324" s="3">
        <v>45933</v>
      </c>
      <c r="C2324" s="2" t="s">
        <v>310</v>
      </c>
      <c r="D2324" s="2" t="s">
        <v>311</v>
      </c>
      <c r="E2324" s="2" t="s">
        <v>30</v>
      </c>
      <c r="F2324" s="2" t="s">
        <v>39</v>
      </c>
      <c r="G2324" s="2" t="s">
        <v>474</v>
      </c>
      <c r="H2324" s="4">
        <v>279000</v>
      </c>
      <c r="I2324" s="4">
        <v>279000</v>
      </c>
    </row>
    <row r="2325" spans="1:9" x14ac:dyDescent="0.35">
      <c r="A2325" s="2" t="s">
        <v>2550</v>
      </c>
      <c r="B2325" s="3">
        <v>45933</v>
      </c>
      <c r="C2325" s="2" t="s">
        <v>77</v>
      </c>
      <c r="D2325" s="2" t="s">
        <v>78</v>
      </c>
      <c r="E2325" s="2" t="s">
        <v>30</v>
      </c>
      <c r="F2325" s="2" t="s">
        <v>39</v>
      </c>
      <c r="G2325" s="2" t="s">
        <v>474</v>
      </c>
      <c r="H2325" s="4">
        <v>48000</v>
      </c>
      <c r="I2325" s="4">
        <v>48000</v>
      </c>
    </row>
    <row r="2326" spans="1:9" x14ac:dyDescent="0.35">
      <c r="A2326" s="2" t="s">
        <v>2551</v>
      </c>
      <c r="B2326" s="3">
        <v>45936</v>
      </c>
      <c r="C2326" s="2" t="s">
        <v>14</v>
      </c>
      <c r="D2326" s="2" t="s">
        <v>15</v>
      </c>
      <c r="E2326" s="2" t="s">
        <v>30</v>
      </c>
      <c r="F2326" s="2" t="s">
        <v>39</v>
      </c>
      <c r="G2326" s="2" t="s">
        <v>474</v>
      </c>
      <c r="H2326" s="4">
        <v>105000</v>
      </c>
      <c r="I2326" s="4">
        <v>105000</v>
      </c>
    </row>
    <row r="2327" spans="1:9" x14ac:dyDescent="0.35">
      <c r="A2327" s="2" t="s">
        <v>2552</v>
      </c>
      <c r="B2327" s="3">
        <v>45933</v>
      </c>
      <c r="C2327" s="2" t="s">
        <v>507</v>
      </c>
      <c r="D2327" s="2" t="s">
        <v>508</v>
      </c>
      <c r="E2327" s="2" t="s">
        <v>30</v>
      </c>
      <c r="F2327" s="2" t="s">
        <v>39</v>
      </c>
      <c r="G2327" s="2" t="s">
        <v>474</v>
      </c>
      <c r="H2327" s="4">
        <v>7500</v>
      </c>
      <c r="I2327" s="4">
        <v>7500</v>
      </c>
    </row>
    <row r="2328" spans="1:9" x14ac:dyDescent="0.35">
      <c r="A2328" s="2" t="s">
        <v>2553</v>
      </c>
      <c r="B2328" s="3">
        <v>45943</v>
      </c>
      <c r="C2328" s="2" t="s">
        <v>203</v>
      </c>
      <c r="D2328" s="2" t="s">
        <v>204</v>
      </c>
      <c r="E2328" s="2" t="s">
        <v>30</v>
      </c>
      <c r="F2328" s="2" t="s">
        <v>39</v>
      </c>
      <c r="G2328" s="2" t="s">
        <v>474</v>
      </c>
      <c r="H2328" s="4">
        <v>100000</v>
      </c>
      <c r="I2328" s="4">
        <v>100000</v>
      </c>
    </row>
    <row r="2329" spans="1:9" x14ac:dyDescent="0.35">
      <c r="A2329" s="2" t="s">
        <v>2554</v>
      </c>
      <c r="B2329" s="3">
        <v>45933</v>
      </c>
      <c r="C2329" s="2" t="s">
        <v>698</v>
      </c>
      <c r="D2329" s="2" t="s">
        <v>699</v>
      </c>
      <c r="E2329" s="2" t="s">
        <v>30</v>
      </c>
      <c r="F2329" s="2" t="s">
        <v>39</v>
      </c>
      <c r="G2329" s="2" t="s">
        <v>474</v>
      </c>
      <c r="H2329" s="4">
        <v>134300</v>
      </c>
      <c r="I2329" s="4">
        <v>134300</v>
      </c>
    </row>
    <row r="2330" spans="1:9" x14ac:dyDescent="0.35">
      <c r="A2330" s="2" t="s">
        <v>2555</v>
      </c>
      <c r="B2330" s="3">
        <v>45933</v>
      </c>
      <c r="C2330" s="2" t="s">
        <v>2556</v>
      </c>
      <c r="D2330" s="2" t="s">
        <v>2557</v>
      </c>
      <c r="E2330" s="2" t="s">
        <v>30</v>
      </c>
      <c r="F2330" s="2" t="s">
        <v>39</v>
      </c>
      <c r="G2330" s="2" t="s">
        <v>474</v>
      </c>
      <c r="H2330" s="4">
        <v>135000</v>
      </c>
      <c r="I2330" s="4">
        <v>135000</v>
      </c>
    </row>
    <row r="2331" spans="1:9" x14ac:dyDescent="0.35">
      <c r="A2331" s="2" t="s">
        <v>2558</v>
      </c>
      <c r="B2331" s="3">
        <v>45938</v>
      </c>
      <c r="C2331" s="2" t="s">
        <v>224</v>
      </c>
      <c r="D2331" s="2" t="s">
        <v>225</v>
      </c>
      <c r="E2331" s="2" t="s">
        <v>30</v>
      </c>
      <c r="F2331" s="2" t="s">
        <v>31</v>
      </c>
      <c r="G2331" s="2" t="s">
        <v>474</v>
      </c>
      <c r="H2331" s="4">
        <v>717505</v>
      </c>
      <c r="I2331" s="4">
        <v>717505</v>
      </c>
    </row>
    <row r="2332" spans="1:9" x14ac:dyDescent="0.35">
      <c r="A2332" s="2" t="s">
        <v>2559</v>
      </c>
      <c r="B2332" s="3">
        <v>45933</v>
      </c>
      <c r="C2332" s="2" t="s">
        <v>221</v>
      </c>
      <c r="D2332" s="2" t="s">
        <v>222</v>
      </c>
      <c r="E2332" s="2" t="s">
        <v>30</v>
      </c>
      <c r="F2332" s="2" t="s">
        <v>219</v>
      </c>
      <c r="G2332" s="2" t="s">
        <v>474</v>
      </c>
      <c r="H2332" s="4">
        <v>174300</v>
      </c>
      <c r="I2332" s="4">
        <v>174300</v>
      </c>
    </row>
    <row r="2333" spans="1:9" x14ac:dyDescent="0.35">
      <c r="A2333" s="2" t="s">
        <v>2560</v>
      </c>
      <c r="B2333" s="3">
        <v>45933</v>
      </c>
      <c r="C2333" s="2" t="s">
        <v>136</v>
      </c>
      <c r="D2333" s="2" t="s">
        <v>137</v>
      </c>
      <c r="E2333" s="2" t="s">
        <v>30</v>
      </c>
      <c r="F2333" s="2" t="s">
        <v>39</v>
      </c>
      <c r="G2333" s="2" t="s">
        <v>474</v>
      </c>
      <c r="H2333" s="4">
        <v>343000</v>
      </c>
      <c r="I2333" s="4">
        <v>343000</v>
      </c>
    </row>
    <row r="2334" spans="1:9" x14ac:dyDescent="0.35">
      <c r="A2334" s="2" t="s">
        <v>2561</v>
      </c>
      <c r="B2334" s="3">
        <v>45933</v>
      </c>
      <c r="C2334" s="2" t="s">
        <v>49</v>
      </c>
      <c r="D2334" s="2" t="s">
        <v>50</v>
      </c>
      <c r="E2334" s="2" t="s">
        <v>30</v>
      </c>
      <c r="F2334" s="2" t="s">
        <v>39</v>
      </c>
      <c r="G2334" s="2" t="s">
        <v>474</v>
      </c>
      <c r="H2334" s="4">
        <v>775860</v>
      </c>
      <c r="I2334" s="4">
        <v>775860</v>
      </c>
    </row>
    <row r="2335" spans="1:9" x14ac:dyDescent="0.35">
      <c r="A2335" s="2" t="s">
        <v>2562</v>
      </c>
      <c r="B2335" s="3">
        <v>45933</v>
      </c>
      <c r="C2335" s="2" t="s">
        <v>33</v>
      </c>
      <c r="D2335" s="2" t="s">
        <v>34</v>
      </c>
      <c r="E2335" s="2" t="s">
        <v>30</v>
      </c>
      <c r="F2335" s="2" t="s">
        <v>113</v>
      </c>
      <c r="G2335" s="2" t="s">
        <v>474</v>
      </c>
      <c r="H2335" s="4">
        <v>800000</v>
      </c>
      <c r="I2335" s="4">
        <v>800000</v>
      </c>
    </row>
    <row r="2336" spans="1:9" x14ac:dyDescent="0.35">
      <c r="A2336" s="2" t="s">
        <v>2563</v>
      </c>
      <c r="B2336" s="3">
        <v>45933</v>
      </c>
      <c r="C2336" s="2" t="s">
        <v>27</v>
      </c>
      <c r="D2336" s="2" t="s">
        <v>28</v>
      </c>
      <c r="E2336" s="2" t="s">
        <v>30</v>
      </c>
      <c r="F2336" s="2" t="s">
        <v>11</v>
      </c>
      <c r="G2336" s="2" t="s">
        <v>474</v>
      </c>
      <c r="H2336" s="4">
        <v>296940</v>
      </c>
      <c r="I2336" s="4">
        <v>296940</v>
      </c>
    </row>
    <row r="2337" spans="1:9" x14ac:dyDescent="0.35">
      <c r="A2337" s="2" t="s">
        <v>2564</v>
      </c>
      <c r="B2337" s="3">
        <v>45933</v>
      </c>
      <c r="C2337" s="2" t="s">
        <v>221</v>
      </c>
      <c r="D2337" s="2" t="s">
        <v>222</v>
      </c>
      <c r="E2337" s="2" t="s">
        <v>30</v>
      </c>
      <c r="F2337" s="2" t="s">
        <v>219</v>
      </c>
      <c r="G2337" s="2" t="s">
        <v>474</v>
      </c>
      <c r="H2337" s="4">
        <v>116500.25</v>
      </c>
      <c r="I2337" s="4">
        <v>116500.25</v>
      </c>
    </row>
    <row r="2338" spans="1:9" x14ac:dyDescent="0.35">
      <c r="A2338" s="2" t="s">
        <v>2565</v>
      </c>
      <c r="B2338" s="3">
        <v>45933</v>
      </c>
      <c r="C2338" s="2" t="s">
        <v>162</v>
      </c>
      <c r="D2338" s="2" t="s">
        <v>163</v>
      </c>
      <c r="E2338" s="2" t="s">
        <v>30</v>
      </c>
      <c r="F2338" s="2" t="s">
        <v>219</v>
      </c>
      <c r="G2338" s="2" t="s">
        <v>474</v>
      </c>
      <c r="H2338" s="4">
        <v>50500</v>
      </c>
      <c r="I2338" s="4">
        <v>50500</v>
      </c>
    </row>
    <row r="2339" spans="1:9" x14ac:dyDescent="0.35">
      <c r="A2339" s="2" t="s">
        <v>2566</v>
      </c>
      <c r="B2339" s="3">
        <v>45954</v>
      </c>
      <c r="C2339" s="2" t="s">
        <v>145</v>
      </c>
      <c r="D2339" s="2" t="s">
        <v>146</v>
      </c>
      <c r="E2339" s="2" t="s">
        <v>30</v>
      </c>
      <c r="F2339" s="2" t="s">
        <v>219</v>
      </c>
      <c r="G2339" s="2" t="s">
        <v>474</v>
      </c>
      <c r="H2339" s="4">
        <v>48405</v>
      </c>
      <c r="I2339" s="4">
        <v>48405</v>
      </c>
    </row>
    <row r="2340" spans="1:9" x14ac:dyDescent="0.35">
      <c r="A2340" s="2" t="s">
        <v>2567</v>
      </c>
      <c r="B2340" s="3">
        <v>45936</v>
      </c>
      <c r="C2340" s="2" t="s">
        <v>379</v>
      </c>
      <c r="D2340" s="2" t="s">
        <v>380</v>
      </c>
      <c r="E2340" s="2" t="s">
        <v>30</v>
      </c>
      <c r="F2340" s="2" t="s">
        <v>278</v>
      </c>
      <c r="G2340" s="2" t="s">
        <v>474</v>
      </c>
      <c r="H2340" s="4">
        <v>298000</v>
      </c>
      <c r="I2340" s="4">
        <v>298000</v>
      </c>
    </row>
    <row r="2341" spans="1:9" x14ac:dyDescent="0.35">
      <c r="A2341" s="2" t="s">
        <v>2568</v>
      </c>
      <c r="B2341" s="3">
        <v>45937</v>
      </c>
      <c r="C2341" s="2" t="s">
        <v>678</v>
      </c>
      <c r="D2341" s="2" t="s">
        <v>679</v>
      </c>
      <c r="E2341" s="2" t="s">
        <v>30</v>
      </c>
      <c r="F2341" s="2" t="s">
        <v>176</v>
      </c>
      <c r="G2341" s="2" t="s">
        <v>474</v>
      </c>
      <c r="H2341" s="4">
        <v>1612057</v>
      </c>
      <c r="I2341" s="4">
        <v>1612057</v>
      </c>
    </row>
    <row r="2342" spans="1:9" x14ac:dyDescent="0.35">
      <c r="A2342" s="2" t="s">
        <v>2569</v>
      </c>
      <c r="B2342" s="3">
        <v>45932</v>
      </c>
      <c r="C2342" s="2" t="s">
        <v>21</v>
      </c>
      <c r="D2342" s="2" t="s">
        <v>22</v>
      </c>
      <c r="E2342" s="2" t="s">
        <v>30</v>
      </c>
      <c r="F2342" s="2" t="s">
        <v>11</v>
      </c>
      <c r="G2342" s="2" t="s">
        <v>474</v>
      </c>
      <c r="H2342" s="4">
        <v>25000</v>
      </c>
      <c r="I2342" s="4">
        <v>25000</v>
      </c>
    </row>
    <row r="2343" spans="1:9" x14ac:dyDescent="0.35">
      <c r="A2343" s="2" t="s">
        <v>2570</v>
      </c>
      <c r="B2343" s="3">
        <v>45932</v>
      </c>
      <c r="C2343" s="2" t="s">
        <v>741</v>
      </c>
      <c r="D2343" s="2" t="s">
        <v>742</v>
      </c>
      <c r="E2343" s="2" t="s">
        <v>30</v>
      </c>
      <c r="F2343" s="2" t="s">
        <v>176</v>
      </c>
      <c r="G2343" s="2" t="s">
        <v>474</v>
      </c>
      <c r="H2343" s="4">
        <v>66916</v>
      </c>
      <c r="I2343" s="4">
        <v>66916</v>
      </c>
    </row>
    <row r="2344" spans="1:9" x14ac:dyDescent="0.35">
      <c r="A2344" s="2" t="s">
        <v>2571</v>
      </c>
      <c r="B2344" s="3">
        <v>45932</v>
      </c>
      <c r="C2344" s="2" t="s">
        <v>139</v>
      </c>
      <c r="D2344" s="2" t="s">
        <v>140</v>
      </c>
      <c r="E2344" s="2" t="s">
        <v>30</v>
      </c>
      <c r="F2344" s="2" t="s">
        <v>113</v>
      </c>
      <c r="G2344" s="2" t="s">
        <v>474</v>
      </c>
      <c r="H2344" s="4">
        <v>1241088</v>
      </c>
      <c r="I2344" s="4">
        <v>1241088</v>
      </c>
    </row>
    <row r="2345" spans="1:9" x14ac:dyDescent="0.35">
      <c r="A2345" s="2" t="s">
        <v>2572</v>
      </c>
      <c r="B2345" s="3">
        <v>45937</v>
      </c>
      <c r="C2345" s="2" t="s">
        <v>343</v>
      </c>
      <c r="D2345" s="2" t="s">
        <v>344</v>
      </c>
      <c r="E2345" s="2" t="s">
        <v>30</v>
      </c>
      <c r="F2345" s="2" t="s">
        <v>11</v>
      </c>
      <c r="G2345" s="2" t="s">
        <v>474</v>
      </c>
      <c r="H2345" s="4">
        <v>12495</v>
      </c>
      <c r="I2345" s="4">
        <v>12495</v>
      </c>
    </row>
    <row r="2346" spans="1:9" x14ac:dyDescent="0.35">
      <c r="A2346" s="2" t="s">
        <v>2573</v>
      </c>
      <c r="B2346" s="3">
        <v>45957</v>
      </c>
      <c r="C2346" s="2" t="s">
        <v>92</v>
      </c>
      <c r="D2346" s="2" t="s">
        <v>93</v>
      </c>
      <c r="E2346" s="2" t="s">
        <v>30</v>
      </c>
      <c r="F2346" s="2" t="s">
        <v>158</v>
      </c>
      <c r="G2346" s="2" t="s">
        <v>474</v>
      </c>
      <c r="H2346" s="4">
        <v>314550</v>
      </c>
      <c r="I2346" s="4">
        <v>314550</v>
      </c>
    </row>
    <row r="2347" spans="1:9" x14ac:dyDescent="0.35">
      <c r="A2347" s="2" t="s">
        <v>2574</v>
      </c>
      <c r="B2347" s="3">
        <v>45932</v>
      </c>
      <c r="C2347" s="2" t="s">
        <v>14</v>
      </c>
      <c r="D2347" s="2" t="s">
        <v>15</v>
      </c>
      <c r="E2347" s="2" t="s">
        <v>30</v>
      </c>
      <c r="F2347" s="2" t="s">
        <v>158</v>
      </c>
      <c r="G2347" s="2" t="s">
        <v>474</v>
      </c>
      <c r="H2347" s="4">
        <v>336847</v>
      </c>
      <c r="I2347" s="4">
        <v>336847</v>
      </c>
    </row>
    <row r="2348" spans="1:9" x14ac:dyDescent="0.35">
      <c r="A2348" s="2" t="s">
        <v>2575</v>
      </c>
      <c r="B2348" s="3">
        <v>45932</v>
      </c>
      <c r="C2348" s="2" t="s">
        <v>136</v>
      </c>
      <c r="D2348" s="2" t="s">
        <v>137</v>
      </c>
      <c r="E2348" s="2" t="s">
        <v>30</v>
      </c>
      <c r="F2348" s="2" t="s">
        <v>158</v>
      </c>
      <c r="G2348" s="2" t="s">
        <v>474</v>
      </c>
      <c r="H2348" s="4">
        <v>20600</v>
      </c>
      <c r="I2348" s="4">
        <v>20600</v>
      </c>
    </row>
    <row r="2349" spans="1:9" x14ac:dyDescent="0.35">
      <c r="A2349" s="2" t="s">
        <v>2576</v>
      </c>
      <c r="B2349" s="3">
        <v>45932</v>
      </c>
      <c r="C2349" s="2" t="s">
        <v>214</v>
      </c>
      <c r="D2349" s="2" t="s">
        <v>215</v>
      </c>
      <c r="E2349" s="2" t="s">
        <v>30</v>
      </c>
      <c r="F2349" s="2" t="s">
        <v>158</v>
      </c>
      <c r="G2349" s="2" t="s">
        <v>474</v>
      </c>
      <c r="H2349" s="4">
        <v>59280</v>
      </c>
      <c r="I2349" s="4">
        <v>59280</v>
      </c>
    </row>
    <row r="2350" spans="1:9" x14ac:dyDescent="0.35">
      <c r="A2350" s="2" t="s">
        <v>2577</v>
      </c>
      <c r="B2350" s="3">
        <v>45932</v>
      </c>
      <c r="C2350" s="2" t="s">
        <v>83</v>
      </c>
      <c r="D2350" s="2" t="s">
        <v>84</v>
      </c>
      <c r="E2350" s="2" t="s">
        <v>30</v>
      </c>
      <c r="F2350" s="2" t="s">
        <v>72</v>
      </c>
      <c r="G2350" s="2" t="s">
        <v>474</v>
      </c>
      <c r="H2350" s="4">
        <v>77805</v>
      </c>
      <c r="I2350" s="4">
        <v>77805</v>
      </c>
    </row>
    <row r="2351" spans="1:9" x14ac:dyDescent="0.35">
      <c r="A2351" s="2" t="s">
        <v>2578</v>
      </c>
      <c r="B2351" s="3">
        <v>45932</v>
      </c>
      <c r="C2351" s="2" t="s">
        <v>95</v>
      </c>
      <c r="D2351" s="2" t="s">
        <v>96</v>
      </c>
      <c r="E2351" s="2" t="s">
        <v>30</v>
      </c>
      <c r="F2351" s="2" t="s">
        <v>97</v>
      </c>
      <c r="G2351" s="2" t="s">
        <v>474</v>
      </c>
      <c r="H2351" s="4">
        <v>39817</v>
      </c>
      <c r="I2351" s="4">
        <v>39817</v>
      </c>
    </row>
    <row r="2352" spans="1:9" x14ac:dyDescent="0.35">
      <c r="A2352" s="2" t="s">
        <v>2579</v>
      </c>
      <c r="B2352" s="3">
        <v>45946</v>
      </c>
      <c r="C2352" s="2" t="s">
        <v>92</v>
      </c>
      <c r="D2352" s="2" t="s">
        <v>93</v>
      </c>
      <c r="E2352" s="2" t="s">
        <v>30</v>
      </c>
      <c r="F2352" s="2" t="s">
        <v>72</v>
      </c>
      <c r="G2352" s="2" t="s">
        <v>474</v>
      </c>
      <c r="H2352" s="4">
        <v>45000</v>
      </c>
      <c r="I2352" s="4">
        <v>45000</v>
      </c>
    </row>
    <row r="2353" spans="1:9" x14ac:dyDescent="0.35">
      <c r="A2353" s="2" t="s">
        <v>2580</v>
      </c>
      <c r="B2353" s="3">
        <v>45938</v>
      </c>
      <c r="C2353" s="2" t="s">
        <v>92</v>
      </c>
      <c r="D2353" s="2" t="s">
        <v>93</v>
      </c>
      <c r="E2353" s="2" t="s">
        <v>30</v>
      </c>
      <c r="F2353" s="2" t="s">
        <v>72</v>
      </c>
      <c r="G2353" s="2" t="s">
        <v>474</v>
      </c>
      <c r="H2353" s="4">
        <v>585000</v>
      </c>
      <c r="I2353" s="4">
        <v>585000</v>
      </c>
    </row>
    <row r="2354" spans="1:9" x14ac:dyDescent="0.35">
      <c r="A2354" s="2" t="s">
        <v>2581</v>
      </c>
      <c r="B2354" s="3">
        <v>45932</v>
      </c>
      <c r="C2354" s="2" t="s">
        <v>118</v>
      </c>
      <c r="D2354" s="2" t="s">
        <v>119</v>
      </c>
      <c r="E2354" s="2" t="s">
        <v>30</v>
      </c>
      <c r="F2354" s="2" t="s">
        <v>11</v>
      </c>
      <c r="G2354" s="2" t="s">
        <v>474</v>
      </c>
      <c r="H2354" s="4">
        <v>305500</v>
      </c>
      <c r="I2354" s="4">
        <v>305500</v>
      </c>
    </row>
    <row r="2355" spans="1:9" x14ac:dyDescent="0.35">
      <c r="A2355" s="2" t="s">
        <v>2582</v>
      </c>
      <c r="B2355" s="3">
        <v>45932</v>
      </c>
      <c r="C2355" s="2" t="s">
        <v>234</v>
      </c>
      <c r="D2355" s="2" t="s">
        <v>235</v>
      </c>
      <c r="E2355" s="2" t="s">
        <v>30</v>
      </c>
      <c r="F2355" s="2" t="s">
        <v>72</v>
      </c>
      <c r="G2355" s="2" t="s">
        <v>474</v>
      </c>
      <c r="H2355" s="4">
        <v>44205</v>
      </c>
      <c r="I2355" s="4">
        <v>44205</v>
      </c>
    </row>
    <row r="2356" spans="1:9" x14ac:dyDescent="0.35">
      <c r="A2356" s="2" t="s">
        <v>2583</v>
      </c>
      <c r="B2356" s="3">
        <v>45932</v>
      </c>
      <c r="C2356" s="2" t="s">
        <v>83</v>
      </c>
      <c r="D2356" s="2" t="s">
        <v>84</v>
      </c>
      <c r="E2356" s="2" t="s">
        <v>30</v>
      </c>
      <c r="F2356" s="2" t="s">
        <v>72</v>
      </c>
      <c r="G2356" s="2" t="s">
        <v>474</v>
      </c>
      <c r="H2356" s="4">
        <v>20895</v>
      </c>
      <c r="I2356" s="4">
        <v>20895</v>
      </c>
    </row>
    <row r="2357" spans="1:9" x14ac:dyDescent="0.35">
      <c r="A2357" s="2" t="s">
        <v>2584</v>
      </c>
      <c r="B2357" s="3">
        <v>45939</v>
      </c>
      <c r="C2357" s="2" t="s">
        <v>224</v>
      </c>
      <c r="D2357" s="2" t="s">
        <v>225</v>
      </c>
      <c r="E2357" s="2" t="s">
        <v>30</v>
      </c>
      <c r="F2357" s="2" t="s">
        <v>19</v>
      </c>
      <c r="G2357" s="2" t="s">
        <v>474</v>
      </c>
      <c r="H2357" s="4">
        <v>71800</v>
      </c>
      <c r="I2357" s="4">
        <v>71800</v>
      </c>
    </row>
    <row r="2358" spans="1:9" x14ac:dyDescent="0.35">
      <c r="A2358" s="2" t="s">
        <v>2585</v>
      </c>
      <c r="B2358" s="3">
        <v>45932</v>
      </c>
      <c r="C2358" s="2" t="s">
        <v>74</v>
      </c>
      <c r="D2358" s="2" t="s">
        <v>75</v>
      </c>
      <c r="E2358" s="2" t="s">
        <v>30</v>
      </c>
      <c r="F2358" s="2" t="s">
        <v>72</v>
      </c>
      <c r="G2358" s="2" t="s">
        <v>474</v>
      </c>
      <c r="H2358" s="4">
        <v>10500</v>
      </c>
      <c r="I2358" s="4">
        <v>10500</v>
      </c>
    </row>
    <row r="2359" spans="1:9" x14ac:dyDescent="0.35">
      <c r="A2359" s="2" t="s">
        <v>2586</v>
      </c>
      <c r="B2359" s="3">
        <v>45932</v>
      </c>
      <c r="C2359" s="2" t="s">
        <v>139</v>
      </c>
      <c r="D2359" s="2" t="s">
        <v>140</v>
      </c>
      <c r="E2359" s="2" t="s">
        <v>30</v>
      </c>
      <c r="F2359" s="2" t="s">
        <v>19</v>
      </c>
      <c r="G2359" s="2" t="s">
        <v>474</v>
      </c>
      <c r="H2359" s="4">
        <v>243385</v>
      </c>
      <c r="I2359" s="4">
        <v>243385</v>
      </c>
    </row>
    <row r="2360" spans="1:9" x14ac:dyDescent="0.35">
      <c r="A2360" s="2" t="s">
        <v>2587</v>
      </c>
      <c r="B2360" s="3">
        <v>45932</v>
      </c>
      <c r="C2360" s="2" t="s">
        <v>485</v>
      </c>
      <c r="D2360" s="2" t="s">
        <v>486</v>
      </c>
      <c r="E2360" s="2" t="s">
        <v>30</v>
      </c>
      <c r="F2360" s="2" t="s">
        <v>19</v>
      </c>
      <c r="G2360" s="2" t="s">
        <v>474</v>
      </c>
      <c r="H2360" s="4">
        <v>15518</v>
      </c>
      <c r="I2360" s="4">
        <v>15518</v>
      </c>
    </row>
    <row r="2361" spans="1:9" x14ac:dyDescent="0.35">
      <c r="A2361" s="2" t="s">
        <v>2588</v>
      </c>
      <c r="B2361" s="3">
        <v>45946</v>
      </c>
      <c r="C2361" s="2" t="s">
        <v>92</v>
      </c>
      <c r="D2361" s="2" t="s">
        <v>93</v>
      </c>
      <c r="E2361" s="2" t="s">
        <v>30</v>
      </c>
      <c r="F2361" s="2" t="s">
        <v>31</v>
      </c>
      <c r="G2361" s="2" t="s">
        <v>474</v>
      </c>
      <c r="H2361" s="4">
        <v>1161557</v>
      </c>
      <c r="I2361" s="4">
        <v>1161557</v>
      </c>
    </row>
    <row r="2362" spans="1:9" x14ac:dyDescent="0.35">
      <c r="A2362" s="2" t="s">
        <v>2589</v>
      </c>
      <c r="B2362" s="3">
        <v>45932</v>
      </c>
      <c r="C2362" s="2" t="s">
        <v>126</v>
      </c>
      <c r="D2362" s="2" t="s">
        <v>127</v>
      </c>
      <c r="E2362" s="2" t="s">
        <v>30</v>
      </c>
      <c r="F2362" s="2" t="s">
        <v>97</v>
      </c>
      <c r="G2362" s="2" t="s">
        <v>474</v>
      </c>
      <c r="H2362" s="4">
        <v>136000</v>
      </c>
      <c r="I2362" s="4">
        <v>136000</v>
      </c>
    </row>
    <row r="2363" spans="1:9" x14ac:dyDescent="0.35">
      <c r="A2363" s="2" t="s">
        <v>2590</v>
      </c>
      <c r="B2363" s="3">
        <v>45932</v>
      </c>
      <c r="C2363" s="2" t="s">
        <v>221</v>
      </c>
      <c r="D2363" s="2" t="s">
        <v>222</v>
      </c>
      <c r="E2363" s="2" t="s">
        <v>30</v>
      </c>
      <c r="F2363" s="2" t="s">
        <v>65</v>
      </c>
      <c r="G2363" s="2" t="s">
        <v>474</v>
      </c>
      <c r="H2363" s="4">
        <v>1326.84</v>
      </c>
      <c r="I2363" s="4">
        <v>1326.84</v>
      </c>
    </row>
    <row r="2364" spans="1:9" x14ac:dyDescent="0.35">
      <c r="A2364" s="2" t="s">
        <v>2591</v>
      </c>
      <c r="B2364" s="3">
        <v>45943</v>
      </c>
      <c r="C2364" s="2" t="s">
        <v>238</v>
      </c>
      <c r="D2364" s="2" t="s">
        <v>239</v>
      </c>
      <c r="E2364" s="2" t="s">
        <v>30</v>
      </c>
      <c r="F2364" s="2" t="s">
        <v>65</v>
      </c>
      <c r="G2364" s="2" t="s">
        <v>474</v>
      </c>
      <c r="H2364" s="4">
        <v>27159</v>
      </c>
      <c r="I2364" s="4">
        <v>27159</v>
      </c>
    </row>
    <row r="2365" spans="1:9" x14ac:dyDescent="0.35">
      <c r="A2365" s="2" t="s">
        <v>2592</v>
      </c>
      <c r="B2365" s="3">
        <v>45932</v>
      </c>
      <c r="C2365" s="2" t="s">
        <v>17</v>
      </c>
      <c r="D2365" s="2" t="s">
        <v>18</v>
      </c>
      <c r="E2365" s="2" t="s">
        <v>30</v>
      </c>
      <c r="F2365" s="2" t="s">
        <v>11</v>
      </c>
      <c r="G2365" s="2" t="s">
        <v>474</v>
      </c>
      <c r="H2365" s="4">
        <v>36207</v>
      </c>
      <c r="I2365" s="4">
        <v>36207</v>
      </c>
    </row>
    <row r="2366" spans="1:9" x14ac:dyDescent="0.35">
      <c r="A2366" s="2" t="s">
        <v>2593</v>
      </c>
      <c r="B2366" s="3">
        <v>45932</v>
      </c>
      <c r="C2366" s="2" t="s">
        <v>77</v>
      </c>
      <c r="D2366" s="2" t="s">
        <v>78</v>
      </c>
      <c r="E2366" s="2" t="s">
        <v>30</v>
      </c>
      <c r="F2366" s="2" t="s">
        <v>19</v>
      </c>
      <c r="G2366" s="2" t="s">
        <v>474</v>
      </c>
      <c r="H2366" s="4">
        <v>428517</v>
      </c>
      <c r="I2366" s="4">
        <v>428517</v>
      </c>
    </row>
    <row r="2367" spans="1:9" x14ac:dyDescent="0.35">
      <c r="A2367" s="2" t="s">
        <v>2594</v>
      </c>
      <c r="B2367" s="3">
        <v>45932</v>
      </c>
      <c r="C2367" s="2" t="s">
        <v>181</v>
      </c>
      <c r="D2367" s="2" t="s">
        <v>182</v>
      </c>
      <c r="E2367" s="2" t="s">
        <v>30</v>
      </c>
      <c r="F2367" s="2" t="s">
        <v>176</v>
      </c>
      <c r="G2367" s="2" t="s">
        <v>474</v>
      </c>
      <c r="H2367" s="4">
        <v>322000</v>
      </c>
      <c r="I2367" s="4">
        <v>322000</v>
      </c>
    </row>
    <row r="2368" spans="1:9" x14ac:dyDescent="0.35">
      <c r="A2368" s="2" t="s">
        <v>2595</v>
      </c>
      <c r="B2368" s="3">
        <v>45932</v>
      </c>
      <c r="C2368" s="2" t="s">
        <v>136</v>
      </c>
      <c r="D2368" s="2" t="s">
        <v>137</v>
      </c>
      <c r="E2368" s="2" t="s">
        <v>30</v>
      </c>
      <c r="F2368" s="2" t="s">
        <v>176</v>
      </c>
      <c r="G2368" s="2" t="s">
        <v>474</v>
      </c>
      <c r="H2368" s="4">
        <v>211100</v>
      </c>
      <c r="I2368" s="4">
        <v>211100</v>
      </c>
    </row>
    <row r="2369" spans="1:9" x14ac:dyDescent="0.35">
      <c r="A2369" s="2" t="s">
        <v>2596</v>
      </c>
      <c r="B2369" s="3">
        <v>45932</v>
      </c>
      <c r="C2369" s="2" t="s">
        <v>105</v>
      </c>
      <c r="D2369" s="2" t="s">
        <v>106</v>
      </c>
      <c r="E2369" s="2" t="s">
        <v>30</v>
      </c>
      <c r="F2369" s="2" t="s">
        <v>176</v>
      </c>
      <c r="G2369" s="2" t="s">
        <v>474</v>
      </c>
      <c r="H2369" s="4">
        <v>47300</v>
      </c>
      <c r="I2369" s="4">
        <v>47300</v>
      </c>
    </row>
    <row r="2370" spans="1:9" x14ac:dyDescent="0.35">
      <c r="A2370" s="2" t="s">
        <v>2597</v>
      </c>
      <c r="B2370" s="3">
        <v>45932</v>
      </c>
      <c r="C2370" s="2" t="s">
        <v>21</v>
      </c>
      <c r="D2370" s="2" t="s">
        <v>22</v>
      </c>
      <c r="E2370" s="2" t="s">
        <v>30</v>
      </c>
      <c r="F2370" s="2" t="s">
        <v>176</v>
      </c>
      <c r="G2370" s="2" t="s">
        <v>474</v>
      </c>
      <c r="H2370" s="4">
        <v>11343</v>
      </c>
      <c r="I2370" s="4">
        <v>11343</v>
      </c>
    </row>
    <row r="2371" spans="1:9" x14ac:dyDescent="0.35">
      <c r="A2371" s="2" t="s">
        <v>2598</v>
      </c>
      <c r="B2371" s="3">
        <v>45932</v>
      </c>
      <c r="C2371" s="2" t="s">
        <v>77</v>
      </c>
      <c r="D2371" s="2" t="s">
        <v>78</v>
      </c>
      <c r="E2371" s="2" t="s">
        <v>30</v>
      </c>
      <c r="F2371" s="2" t="s">
        <v>176</v>
      </c>
      <c r="G2371" s="2" t="s">
        <v>474</v>
      </c>
      <c r="H2371" s="4">
        <v>6800</v>
      </c>
      <c r="I2371" s="4">
        <v>6800</v>
      </c>
    </row>
    <row r="2372" spans="1:9" x14ac:dyDescent="0.35">
      <c r="A2372" s="2" t="s">
        <v>2599</v>
      </c>
      <c r="B2372" s="3">
        <v>45932</v>
      </c>
      <c r="C2372" s="2" t="s">
        <v>162</v>
      </c>
      <c r="D2372" s="2" t="s">
        <v>163</v>
      </c>
      <c r="E2372" s="2" t="s">
        <v>30</v>
      </c>
      <c r="F2372" s="2" t="s">
        <v>176</v>
      </c>
      <c r="G2372" s="2" t="s">
        <v>474</v>
      </c>
      <c r="H2372" s="4">
        <v>22680</v>
      </c>
      <c r="I2372" s="4">
        <v>22680</v>
      </c>
    </row>
    <row r="2373" spans="1:9" x14ac:dyDescent="0.35">
      <c r="A2373" s="2" t="s">
        <v>2600</v>
      </c>
      <c r="B2373" s="3">
        <v>45932</v>
      </c>
      <c r="C2373" s="2" t="s">
        <v>181</v>
      </c>
      <c r="D2373" s="2" t="s">
        <v>182</v>
      </c>
      <c r="E2373" s="2" t="s">
        <v>30</v>
      </c>
      <c r="F2373" s="2" t="s">
        <v>176</v>
      </c>
      <c r="G2373" s="2" t="s">
        <v>474</v>
      </c>
      <c r="H2373" s="4">
        <v>306000</v>
      </c>
      <c r="I2373" s="4">
        <v>306000</v>
      </c>
    </row>
    <row r="2374" spans="1:9" x14ac:dyDescent="0.35">
      <c r="A2374" s="2" t="s">
        <v>2601</v>
      </c>
      <c r="B2374" s="3">
        <v>45932</v>
      </c>
      <c r="C2374" s="2" t="s">
        <v>92</v>
      </c>
      <c r="D2374" s="2" t="s">
        <v>93</v>
      </c>
      <c r="E2374" s="2" t="s">
        <v>30</v>
      </c>
      <c r="F2374" s="2" t="s">
        <v>176</v>
      </c>
      <c r="G2374" s="2" t="s">
        <v>474</v>
      </c>
      <c r="H2374" s="4">
        <v>55800</v>
      </c>
      <c r="I2374" s="4">
        <v>55800</v>
      </c>
    </row>
    <row r="2375" spans="1:9" x14ac:dyDescent="0.35">
      <c r="A2375" s="2" t="s">
        <v>2602</v>
      </c>
      <c r="B2375" s="3">
        <v>45932</v>
      </c>
      <c r="C2375" s="2" t="s">
        <v>14</v>
      </c>
      <c r="D2375" s="2" t="s">
        <v>15</v>
      </c>
      <c r="E2375" s="2" t="s">
        <v>30</v>
      </c>
      <c r="F2375" s="2" t="s">
        <v>19</v>
      </c>
      <c r="G2375" s="2" t="s">
        <v>474</v>
      </c>
      <c r="H2375" s="4">
        <v>756558</v>
      </c>
      <c r="I2375" s="4">
        <v>660475.19999999995</v>
      </c>
    </row>
    <row r="2376" spans="1:9" x14ac:dyDescent="0.35">
      <c r="A2376" s="2" t="s">
        <v>2603</v>
      </c>
      <c r="B2376" s="3">
        <v>45937</v>
      </c>
      <c r="C2376" s="2" t="s">
        <v>49</v>
      </c>
      <c r="D2376" s="2" t="s">
        <v>50</v>
      </c>
      <c r="E2376" s="2" t="s">
        <v>30</v>
      </c>
      <c r="F2376" s="2" t="s">
        <v>11</v>
      </c>
      <c r="G2376" s="2" t="s">
        <v>474</v>
      </c>
      <c r="H2376" s="4">
        <v>175000</v>
      </c>
      <c r="I2376" s="4">
        <v>175000</v>
      </c>
    </row>
    <row r="2377" spans="1:9" x14ac:dyDescent="0.35">
      <c r="A2377" s="2" t="s">
        <v>2604</v>
      </c>
      <c r="B2377" s="3">
        <v>45958</v>
      </c>
      <c r="C2377" s="2" t="s">
        <v>203</v>
      </c>
      <c r="D2377" s="2" t="s">
        <v>204</v>
      </c>
      <c r="E2377" s="2" t="s">
        <v>30</v>
      </c>
      <c r="F2377" s="2" t="s">
        <v>208</v>
      </c>
      <c r="G2377" s="2" t="s">
        <v>474</v>
      </c>
      <c r="H2377" s="4">
        <v>225015</v>
      </c>
      <c r="I2377" s="4">
        <v>225015</v>
      </c>
    </row>
    <row r="2378" spans="1:9" x14ac:dyDescent="0.35">
      <c r="A2378" s="2" t="s">
        <v>2605</v>
      </c>
      <c r="B2378" s="3">
        <v>45932</v>
      </c>
      <c r="C2378" s="2" t="s">
        <v>139</v>
      </c>
      <c r="D2378" s="2" t="s">
        <v>140</v>
      </c>
      <c r="E2378" s="2" t="s">
        <v>30</v>
      </c>
      <c r="F2378" s="2" t="s">
        <v>219</v>
      </c>
      <c r="G2378" s="2" t="s">
        <v>474</v>
      </c>
      <c r="H2378" s="4">
        <v>25028.35</v>
      </c>
      <c r="I2378" s="4">
        <v>25028.35</v>
      </c>
    </row>
    <row r="2379" spans="1:9" x14ac:dyDescent="0.35">
      <c r="A2379" s="2" t="s">
        <v>2606</v>
      </c>
      <c r="B2379" s="3">
        <v>45932</v>
      </c>
      <c r="C2379" s="2" t="s">
        <v>313</v>
      </c>
      <c r="D2379" s="2" t="s">
        <v>314</v>
      </c>
      <c r="E2379" s="2" t="s">
        <v>30</v>
      </c>
      <c r="F2379" s="2" t="s">
        <v>19</v>
      </c>
      <c r="G2379" s="2" t="s">
        <v>474</v>
      </c>
      <c r="H2379" s="4">
        <v>19721295.68</v>
      </c>
      <c r="I2379" s="4">
        <v>17216691.109999999</v>
      </c>
    </row>
    <row r="2380" spans="1:9" x14ac:dyDescent="0.35">
      <c r="A2380" s="2" t="s">
        <v>2607</v>
      </c>
      <c r="B2380" s="3">
        <v>45931</v>
      </c>
      <c r="C2380" s="2" t="s">
        <v>21</v>
      </c>
      <c r="D2380" s="2" t="s">
        <v>22</v>
      </c>
      <c r="E2380" s="2" t="s">
        <v>30</v>
      </c>
      <c r="F2380" s="2" t="s">
        <v>208</v>
      </c>
      <c r="G2380" s="2" t="s">
        <v>474</v>
      </c>
      <c r="H2380" s="4">
        <v>112980</v>
      </c>
      <c r="I2380" s="4">
        <v>112980</v>
      </c>
    </row>
    <row r="2381" spans="1:9" x14ac:dyDescent="0.35">
      <c r="A2381" s="2" t="s">
        <v>2608</v>
      </c>
      <c r="B2381" s="3">
        <v>45931</v>
      </c>
      <c r="C2381" s="2" t="s">
        <v>77</v>
      </c>
      <c r="D2381" s="2" t="s">
        <v>78</v>
      </c>
      <c r="E2381" s="2" t="s">
        <v>30</v>
      </c>
      <c r="F2381" s="2" t="s">
        <v>11</v>
      </c>
      <c r="G2381" s="2" t="s">
        <v>474</v>
      </c>
      <c r="H2381" s="4">
        <v>63630</v>
      </c>
      <c r="I2381" s="4">
        <v>63630</v>
      </c>
    </row>
    <row r="2382" spans="1:9" x14ac:dyDescent="0.35">
      <c r="A2382" s="2" t="s">
        <v>2609</v>
      </c>
      <c r="B2382" s="3">
        <v>45958</v>
      </c>
      <c r="C2382" s="2" t="s">
        <v>43</v>
      </c>
      <c r="D2382" s="2" t="s">
        <v>44</v>
      </c>
      <c r="E2382" s="2" t="s">
        <v>30</v>
      </c>
      <c r="F2382" s="2" t="s">
        <v>174</v>
      </c>
      <c r="G2382" s="2" t="s">
        <v>474</v>
      </c>
      <c r="H2382" s="4">
        <v>4000000</v>
      </c>
      <c r="I2382" s="4">
        <v>4000000</v>
      </c>
    </row>
    <row r="2383" spans="1:9" x14ac:dyDescent="0.35">
      <c r="A2383" s="2" t="s">
        <v>2610</v>
      </c>
      <c r="B2383" s="3">
        <v>45931</v>
      </c>
      <c r="C2383" s="2" t="s">
        <v>118</v>
      </c>
      <c r="D2383" s="2" t="s">
        <v>119</v>
      </c>
      <c r="E2383" s="2" t="s">
        <v>30</v>
      </c>
      <c r="F2383" s="2" t="s">
        <v>176</v>
      </c>
      <c r="G2383" s="2" t="s">
        <v>474</v>
      </c>
      <c r="H2383" s="4">
        <v>22900</v>
      </c>
      <c r="I2383" s="4">
        <v>22900</v>
      </c>
    </row>
    <row r="2384" spans="1:9" x14ac:dyDescent="0.35">
      <c r="A2384" s="2" t="s">
        <v>2611</v>
      </c>
      <c r="B2384" s="3">
        <v>45931</v>
      </c>
      <c r="C2384" s="2" t="s">
        <v>379</v>
      </c>
      <c r="D2384" s="2" t="s">
        <v>380</v>
      </c>
      <c r="E2384" s="2" t="s">
        <v>30</v>
      </c>
      <c r="F2384" s="2" t="s">
        <v>176</v>
      </c>
      <c r="G2384" s="2" t="s">
        <v>474</v>
      </c>
      <c r="H2384" s="4">
        <v>24570</v>
      </c>
      <c r="I2384" s="4">
        <v>24570</v>
      </c>
    </row>
    <row r="2385" spans="1:9" x14ac:dyDescent="0.35">
      <c r="A2385" s="2" t="s">
        <v>2612</v>
      </c>
      <c r="B2385" s="3">
        <v>45931</v>
      </c>
      <c r="C2385" s="2" t="s">
        <v>14</v>
      </c>
      <c r="D2385" s="2" t="s">
        <v>15</v>
      </c>
      <c r="E2385" s="2" t="s">
        <v>30</v>
      </c>
      <c r="F2385" s="2" t="s">
        <v>31</v>
      </c>
      <c r="G2385" s="2" t="s">
        <v>474</v>
      </c>
      <c r="H2385" s="4">
        <v>450000</v>
      </c>
      <c r="I2385" s="4">
        <v>450000</v>
      </c>
    </row>
    <row r="2386" spans="1:9" x14ac:dyDescent="0.35">
      <c r="A2386" s="2" t="s">
        <v>2613</v>
      </c>
      <c r="B2386" s="3">
        <v>45931</v>
      </c>
      <c r="C2386" s="2" t="s">
        <v>227</v>
      </c>
      <c r="D2386" s="2" t="s">
        <v>228</v>
      </c>
      <c r="E2386" s="2" t="s">
        <v>30</v>
      </c>
      <c r="F2386" s="2" t="s">
        <v>61</v>
      </c>
      <c r="G2386" s="2" t="s">
        <v>474</v>
      </c>
      <c r="H2386" s="4">
        <v>138500</v>
      </c>
      <c r="I2386" s="4">
        <v>138500</v>
      </c>
    </row>
    <row r="2387" spans="1:9" x14ac:dyDescent="0.35">
      <c r="A2387" s="2" t="s">
        <v>2614</v>
      </c>
      <c r="B2387" s="3">
        <v>45931</v>
      </c>
      <c r="C2387" s="2" t="s">
        <v>92</v>
      </c>
      <c r="D2387" s="2" t="s">
        <v>93</v>
      </c>
      <c r="E2387" s="2" t="s">
        <v>30</v>
      </c>
      <c r="F2387" s="2" t="s">
        <v>31</v>
      </c>
      <c r="G2387" s="2" t="s">
        <v>474</v>
      </c>
      <c r="H2387" s="4">
        <v>9652691.1999999993</v>
      </c>
      <c r="I2387" s="4">
        <v>9652691.1999999993</v>
      </c>
    </row>
    <row r="2388" spans="1:9" x14ac:dyDescent="0.35">
      <c r="A2388" s="2" t="s">
        <v>2615</v>
      </c>
      <c r="B2388" s="3">
        <v>45931</v>
      </c>
      <c r="C2388" s="2" t="s">
        <v>92</v>
      </c>
      <c r="D2388" s="2" t="s">
        <v>93</v>
      </c>
      <c r="E2388" s="2" t="s">
        <v>30</v>
      </c>
      <c r="F2388" s="2" t="s">
        <v>219</v>
      </c>
      <c r="G2388" s="2" t="s">
        <v>474</v>
      </c>
      <c r="H2388" s="4">
        <v>353920</v>
      </c>
      <c r="I2388" s="4">
        <v>353920</v>
      </c>
    </row>
    <row r="2389" spans="1:9" x14ac:dyDescent="0.35">
      <c r="A2389" s="2" t="s">
        <v>2616</v>
      </c>
      <c r="B2389" s="3">
        <v>45931</v>
      </c>
      <c r="C2389" s="2" t="s">
        <v>162</v>
      </c>
      <c r="D2389" s="2" t="s">
        <v>163</v>
      </c>
      <c r="E2389" s="2" t="s">
        <v>30</v>
      </c>
      <c r="F2389" s="2" t="s">
        <v>31</v>
      </c>
      <c r="G2389" s="2" t="s">
        <v>474</v>
      </c>
      <c r="H2389" s="4">
        <v>365323.75</v>
      </c>
      <c r="I2389" s="4">
        <v>365323.75</v>
      </c>
    </row>
    <row r="2390" spans="1:9" x14ac:dyDescent="0.35">
      <c r="A2390" s="2" t="s">
        <v>2617</v>
      </c>
      <c r="B2390" s="3">
        <v>45931</v>
      </c>
      <c r="C2390" s="2" t="s">
        <v>83</v>
      </c>
      <c r="D2390" s="2" t="s">
        <v>84</v>
      </c>
      <c r="E2390" s="2" t="s">
        <v>30</v>
      </c>
      <c r="F2390" s="2" t="s">
        <v>219</v>
      </c>
      <c r="G2390" s="2" t="s">
        <v>474</v>
      </c>
      <c r="H2390" s="4">
        <v>136395</v>
      </c>
      <c r="I2390" s="4">
        <v>136395</v>
      </c>
    </row>
    <row r="2391" spans="1:9" x14ac:dyDescent="0.35">
      <c r="A2391" s="2" t="s">
        <v>2618</v>
      </c>
      <c r="B2391" s="3">
        <v>45931</v>
      </c>
      <c r="C2391" s="2" t="s">
        <v>14</v>
      </c>
      <c r="D2391" s="2" t="s">
        <v>15</v>
      </c>
      <c r="E2391" s="2" t="s">
        <v>30</v>
      </c>
      <c r="F2391" s="2" t="s">
        <v>176</v>
      </c>
      <c r="G2391" s="2" t="s">
        <v>474</v>
      </c>
      <c r="H2391" s="4">
        <v>971270</v>
      </c>
      <c r="I2391" s="4">
        <v>971270</v>
      </c>
    </row>
    <row r="2392" spans="1:9" x14ac:dyDescent="0.35">
      <c r="A2392" s="2" t="s">
        <v>2619</v>
      </c>
      <c r="B2392" s="3">
        <v>45931</v>
      </c>
      <c r="C2392" s="2" t="s">
        <v>83</v>
      </c>
      <c r="D2392" s="2" t="s">
        <v>84</v>
      </c>
      <c r="E2392" s="2" t="s">
        <v>30</v>
      </c>
      <c r="F2392" s="2" t="s">
        <v>72</v>
      </c>
      <c r="G2392" s="2" t="s">
        <v>474</v>
      </c>
      <c r="H2392" s="4">
        <v>87990</v>
      </c>
      <c r="I2392" s="4">
        <v>87990</v>
      </c>
    </row>
    <row r="2393" spans="1:9" x14ac:dyDescent="0.35">
      <c r="A2393" s="2" t="s">
        <v>2620</v>
      </c>
      <c r="B2393" s="3">
        <v>45931</v>
      </c>
      <c r="C2393" s="2" t="s">
        <v>92</v>
      </c>
      <c r="D2393" s="2" t="s">
        <v>93</v>
      </c>
      <c r="E2393" s="2" t="s">
        <v>30</v>
      </c>
      <c r="F2393" s="2" t="s">
        <v>176</v>
      </c>
      <c r="G2393" s="2" t="s">
        <v>474</v>
      </c>
      <c r="H2393" s="4">
        <v>38000</v>
      </c>
      <c r="I2393" s="4">
        <v>38000</v>
      </c>
    </row>
    <row r="2394" spans="1:9" x14ac:dyDescent="0.35">
      <c r="A2394" s="2" t="s">
        <v>2621</v>
      </c>
      <c r="B2394" s="3">
        <v>45931</v>
      </c>
      <c r="C2394" s="2" t="s">
        <v>234</v>
      </c>
      <c r="D2394" s="2" t="s">
        <v>235</v>
      </c>
      <c r="E2394" s="2" t="s">
        <v>30</v>
      </c>
      <c r="F2394" s="2" t="s">
        <v>72</v>
      </c>
      <c r="G2394" s="2" t="s">
        <v>474</v>
      </c>
      <c r="H2394" s="4">
        <v>103635</v>
      </c>
      <c r="I2394" s="4">
        <v>103635</v>
      </c>
    </row>
    <row r="2395" spans="1:9" x14ac:dyDescent="0.35">
      <c r="A2395" s="2" t="s">
        <v>2622</v>
      </c>
      <c r="B2395" s="3">
        <v>45931</v>
      </c>
      <c r="C2395" s="2" t="s">
        <v>105</v>
      </c>
      <c r="D2395" s="2" t="s">
        <v>106</v>
      </c>
      <c r="E2395" s="2" t="s">
        <v>30</v>
      </c>
      <c r="F2395" s="2" t="s">
        <v>176</v>
      </c>
      <c r="G2395" s="2" t="s">
        <v>474</v>
      </c>
      <c r="H2395" s="4">
        <v>21500</v>
      </c>
      <c r="I2395" s="4">
        <v>21500</v>
      </c>
    </row>
    <row r="2396" spans="1:9" x14ac:dyDescent="0.35">
      <c r="A2396" s="2" t="s">
        <v>2623</v>
      </c>
      <c r="B2396" s="3">
        <v>45931</v>
      </c>
      <c r="C2396" s="2" t="s">
        <v>99</v>
      </c>
      <c r="D2396" s="2" t="s">
        <v>100</v>
      </c>
      <c r="E2396" s="2" t="s">
        <v>30</v>
      </c>
      <c r="F2396" s="2" t="s">
        <v>176</v>
      </c>
      <c r="G2396" s="2" t="s">
        <v>474</v>
      </c>
      <c r="H2396" s="4">
        <v>6500</v>
      </c>
      <c r="I2396" s="4">
        <v>6500</v>
      </c>
    </row>
    <row r="2397" spans="1:9" x14ac:dyDescent="0.35">
      <c r="A2397" s="2" t="s">
        <v>2624</v>
      </c>
      <c r="B2397" s="3">
        <v>45931</v>
      </c>
      <c r="C2397" s="2" t="s">
        <v>346</v>
      </c>
      <c r="D2397" s="2" t="s">
        <v>347</v>
      </c>
      <c r="E2397" s="2" t="s">
        <v>30</v>
      </c>
      <c r="F2397" s="2" t="s">
        <v>176</v>
      </c>
      <c r="G2397" s="2" t="s">
        <v>474</v>
      </c>
      <c r="H2397" s="4">
        <v>334000</v>
      </c>
      <c r="I2397" s="4">
        <v>334000</v>
      </c>
    </row>
    <row r="2398" spans="1:9" x14ac:dyDescent="0.35">
      <c r="A2398" s="2" t="s">
        <v>2625</v>
      </c>
      <c r="B2398" s="3">
        <v>45931</v>
      </c>
      <c r="C2398" s="2" t="s">
        <v>83</v>
      </c>
      <c r="D2398" s="2" t="s">
        <v>84</v>
      </c>
      <c r="E2398" s="2" t="s">
        <v>30</v>
      </c>
      <c r="F2398" s="2" t="s">
        <v>72</v>
      </c>
      <c r="G2398" s="2" t="s">
        <v>474</v>
      </c>
      <c r="H2398" s="4">
        <v>30000</v>
      </c>
      <c r="I2398" s="4">
        <v>30000</v>
      </c>
    </row>
    <row r="2399" spans="1:9" x14ac:dyDescent="0.35">
      <c r="A2399" s="2" t="s">
        <v>2626</v>
      </c>
      <c r="B2399" s="3">
        <v>45931</v>
      </c>
      <c r="C2399" s="2" t="s">
        <v>17</v>
      </c>
      <c r="D2399" s="2" t="s">
        <v>18</v>
      </c>
      <c r="E2399" s="2" t="s">
        <v>30</v>
      </c>
      <c r="F2399" s="2" t="s">
        <v>176</v>
      </c>
      <c r="G2399" s="2" t="s">
        <v>474</v>
      </c>
      <c r="H2399" s="4">
        <v>300000</v>
      </c>
      <c r="I2399" s="4">
        <v>300000</v>
      </c>
    </row>
    <row r="2400" spans="1:9" x14ac:dyDescent="0.35">
      <c r="A2400" s="2" t="s">
        <v>2627</v>
      </c>
      <c r="B2400" s="3">
        <v>45936</v>
      </c>
      <c r="C2400" s="2" t="s">
        <v>2628</v>
      </c>
      <c r="D2400" s="2" t="s">
        <v>2629</v>
      </c>
      <c r="E2400" s="2" t="s">
        <v>30</v>
      </c>
      <c r="F2400" s="2" t="s">
        <v>103</v>
      </c>
      <c r="G2400" s="2" t="s">
        <v>474</v>
      </c>
      <c r="H2400" s="4">
        <v>30000</v>
      </c>
      <c r="I2400" s="4">
        <v>30000</v>
      </c>
    </row>
    <row r="2401" spans="1:9" x14ac:dyDescent="0.35">
      <c r="A2401" s="2" t="s">
        <v>2630</v>
      </c>
      <c r="B2401" s="3">
        <v>45938</v>
      </c>
      <c r="C2401" s="2" t="s">
        <v>139</v>
      </c>
      <c r="D2401" s="2" t="s">
        <v>140</v>
      </c>
      <c r="E2401" s="2" t="s">
        <v>30</v>
      </c>
      <c r="F2401" s="2" t="s">
        <v>80</v>
      </c>
      <c r="G2401" s="2" t="s">
        <v>474</v>
      </c>
      <c r="H2401" s="4">
        <v>52800</v>
      </c>
      <c r="I2401" s="4">
        <v>52800</v>
      </c>
    </row>
    <row r="2402" spans="1:9" x14ac:dyDescent="0.35">
      <c r="A2402" s="2" t="s">
        <v>2631</v>
      </c>
      <c r="B2402" s="3">
        <v>45939</v>
      </c>
      <c r="C2402" s="2" t="s">
        <v>118</v>
      </c>
      <c r="D2402" s="2" t="s">
        <v>119</v>
      </c>
      <c r="E2402" s="2" t="s">
        <v>30</v>
      </c>
      <c r="F2402" s="2" t="s">
        <v>11</v>
      </c>
      <c r="G2402" s="2" t="s">
        <v>474</v>
      </c>
      <c r="H2402" s="4">
        <v>517500</v>
      </c>
      <c r="I2402" s="4">
        <v>517500</v>
      </c>
    </row>
    <row r="2403" spans="1:9" x14ac:dyDescent="0.35">
      <c r="A2403" s="2" t="s">
        <v>2632</v>
      </c>
      <c r="B2403" s="3">
        <v>45930</v>
      </c>
      <c r="C2403" s="2" t="s">
        <v>99</v>
      </c>
      <c r="D2403" s="2" t="s">
        <v>100</v>
      </c>
      <c r="E2403" s="2" t="s">
        <v>30</v>
      </c>
      <c r="F2403" s="2" t="s">
        <v>219</v>
      </c>
      <c r="G2403" s="2" t="s">
        <v>474</v>
      </c>
      <c r="H2403" s="4">
        <v>21000</v>
      </c>
      <c r="I2403" s="4">
        <v>21000</v>
      </c>
    </row>
    <row r="2404" spans="1:9" x14ac:dyDescent="0.35">
      <c r="A2404" s="2" t="s">
        <v>2633</v>
      </c>
      <c r="B2404" s="3">
        <v>45930</v>
      </c>
      <c r="C2404" s="2" t="s">
        <v>83</v>
      </c>
      <c r="D2404" s="2" t="s">
        <v>84</v>
      </c>
      <c r="E2404" s="2" t="s">
        <v>30</v>
      </c>
      <c r="F2404" s="2" t="s">
        <v>219</v>
      </c>
      <c r="G2404" s="2" t="s">
        <v>474</v>
      </c>
      <c r="H2404" s="4">
        <v>157500</v>
      </c>
      <c r="I2404" s="4">
        <v>157500</v>
      </c>
    </row>
    <row r="2405" spans="1:9" x14ac:dyDescent="0.35">
      <c r="A2405" s="2" t="s">
        <v>2634</v>
      </c>
      <c r="B2405" s="3">
        <v>45959</v>
      </c>
      <c r="C2405" s="2" t="s">
        <v>532</v>
      </c>
      <c r="D2405" s="2" t="s">
        <v>533</v>
      </c>
      <c r="E2405" s="2" t="s">
        <v>30</v>
      </c>
      <c r="F2405" s="2" t="s">
        <v>80</v>
      </c>
      <c r="G2405" s="2" t="s">
        <v>474</v>
      </c>
      <c r="H2405" s="4">
        <v>50000</v>
      </c>
      <c r="I2405" s="4">
        <v>50000</v>
      </c>
    </row>
    <row r="2406" spans="1:9" x14ac:dyDescent="0.35">
      <c r="A2406" s="2" t="s">
        <v>2635</v>
      </c>
      <c r="B2406" s="3">
        <v>45930</v>
      </c>
      <c r="C2406" s="2" t="s">
        <v>139</v>
      </c>
      <c r="D2406" s="2" t="s">
        <v>140</v>
      </c>
      <c r="E2406" s="2" t="s">
        <v>30</v>
      </c>
      <c r="F2406" s="2" t="s">
        <v>113</v>
      </c>
      <c r="G2406" s="2" t="s">
        <v>474</v>
      </c>
      <c r="H2406" s="4">
        <v>400000</v>
      </c>
      <c r="I2406" s="4">
        <v>400000</v>
      </c>
    </row>
    <row r="2407" spans="1:9" x14ac:dyDescent="0.35">
      <c r="A2407" s="2" t="s">
        <v>2636</v>
      </c>
      <c r="B2407" s="3">
        <v>45930</v>
      </c>
      <c r="C2407" s="2" t="s">
        <v>136</v>
      </c>
      <c r="D2407" s="2" t="s">
        <v>137</v>
      </c>
      <c r="E2407" s="2" t="s">
        <v>30</v>
      </c>
      <c r="F2407" s="2" t="s">
        <v>219</v>
      </c>
      <c r="G2407" s="2" t="s">
        <v>474</v>
      </c>
      <c r="H2407" s="4">
        <v>34650</v>
      </c>
      <c r="I2407" s="4">
        <v>34650</v>
      </c>
    </row>
    <row r="2408" spans="1:9" x14ac:dyDescent="0.35">
      <c r="A2408" s="2" t="s">
        <v>2637</v>
      </c>
      <c r="B2408" s="3">
        <v>45930</v>
      </c>
      <c r="C2408" s="2" t="s">
        <v>139</v>
      </c>
      <c r="D2408" s="2" t="s">
        <v>140</v>
      </c>
      <c r="E2408" s="2" t="s">
        <v>30</v>
      </c>
      <c r="F2408" s="2" t="s">
        <v>80</v>
      </c>
      <c r="G2408" s="2" t="s">
        <v>474</v>
      </c>
      <c r="H2408" s="4">
        <v>52800</v>
      </c>
      <c r="I2408" s="4">
        <v>52800</v>
      </c>
    </row>
    <row r="2409" spans="1:9" x14ac:dyDescent="0.35">
      <c r="A2409" s="2" t="s">
        <v>2638</v>
      </c>
      <c r="B2409" s="3">
        <v>45930</v>
      </c>
      <c r="C2409" s="2" t="s">
        <v>126</v>
      </c>
      <c r="D2409" s="2" t="s">
        <v>127</v>
      </c>
      <c r="E2409" s="2" t="s">
        <v>30</v>
      </c>
      <c r="F2409" s="2" t="s">
        <v>219</v>
      </c>
      <c r="G2409" s="2" t="s">
        <v>474</v>
      </c>
      <c r="H2409" s="4">
        <v>106680</v>
      </c>
      <c r="I2409" s="4">
        <v>106680</v>
      </c>
    </row>
    <row r="2410" spans="1:9" x14ac:dyDescent="0.35">
      <c r="A2410" s="2" t="s">
        <v>2639</v>
      </c>
      <c r="B2410" s="3">
        <v>45930</v>
      </c>
      <c r="C2410" s="2" t="s">
        <v>92</v>
      </c>
      <c r="D2410" s="2" t="s">
        <v>93</v>
      </c>
      <c r="E2410" s="2" t="s">
        <v>30</v>
      </c>
      <c r="F2410" s="2" t="s">
        <v>219</v>
      </c>
      <c r="G2410" s="2" t="s">
        <v>474</v>
      </c>
      <c r="H2410" s="4">
        <v>113295</v>
      </c>
      <c r="I2410" s="4">
        <v>113295</v>
      </c>
    </row>
    <row r="2411" spans="1:9" x14ac:dyDescent="0.35">
      <c r="A2411" s="2" t="s">
        <v>2640</v>
      </c>
      <c r="B2411" s="3">
        <v>45930</v>
      </c>
      <c r="C2411" s="2" t="s">
        <v>139</v>
      </c>
      <c r="D2411" s="2" t="s">
        <v>140</v>
      </c>
      <c r="E2411" s="2" t="s">
        <v>30</v>
      </c>
      <c r="F2411" s="2" t="s">
        <v>113</v>
      </c>
      <c r="G2411" s="2" t="s">
        <v>474</v>
      </c>
      <c r="H2411" s="4">
        <v>12441.35</v>
      </c>
      <c r="I2411" s="4">
        <v>12441.35</v>
      </c>
    </row>
    <row r="2412" spans="1:9" x14ac:dyDescent="0.35">
      <c r="A2412" s="2" t="s">
        <v>2641</v>
      </c>
      <c r="B2412" s="3">
        <v>45930</v>
      </c>
      <c r="C2412" s="2" t="s">
        <v>139</v>
      </c>
      <c r="D2412" s="2" t="s">
        <v>140</v>
      </c>
      <c r="E2412" s="2" t="s">
        <v>30</v>
      </c>
      <c r="F2412" s="2" t="s">
        <v>113</v>
      </c>
      <c r="G2412" s="2" t="s">
        <v>474</v>
      </c>
      <c r="H2412" s="4">
        <v>750000</v>
      </c>
      <c r="I2412" s="4">
        <v>750000</v>
      </c>
    </row>
    <row r="2413" spans="1:9" x14ac:dyDescent="0.35">
      <c r="A2413" s="2" t="s">
        <v>2642</v>
      </c>
      <c r="B2413" s="3">
        <v>45931</v>
      </c>
      <c r="C2413" s="2" t="s">
        <v>21</v>
      </c>
      <c r="D2413" s="2" t="s">
        <v>22</v>
      </c>
      <c r="E2413" s="2" t="s">
        <v>30</v>
      </c>
      <c r="F2413" s="2" t="s">
        <v>208</v>
      </c>
      <c r="G2413" s="2" t="s">
        <v>474</v>
      </c>
      <c r="H2413" s="4">
        <v>68796</v>
      </c>
      <c r="I2413" s="4">
        <v>68796</v>
      </c>
    </row>
    <row r="2414" spans="1:9" x14ac:dyDescent="0.35">
      <c r="A2414" s="2" t="s">
        <v>2643</v>
      </c>
      <c r="B2414" s="3">
        <v>45930</v>
      </c>
      <c r="C2414" s="2" t="s">
        <v>162</v>
      </c>
      <c r="D2414" s="2" t="s">
        <v>163</v>
      </c>
      <c r="E2414" s="2" t="s">
        <v>30</v>
      </c>
      <c r="F2414" s="2" t="s">
        <v>113</v>
      </c>
      <c r="G2414" s="2" t="s">
        <v>474</v>
      </c>
      <c r="H2414" s="4">
        <v>129177</v>
      </c>
      <c r="I2414" s="4">
        <v>129177</v>
      </c>
    </row>
    <row r="2415" spans="1:9" x14ac:dyDescent="0.35">
      <c r="A2415" s="2" t="s">
        <v>2644</v>
      </c>
      <c r="B2415" s="3">
        <v>45938</v>
      </c>
      <c r="C2415" s="2" t="s">
        <v>99</v>
      </c>
      <c r="D2415" s="2" t="s">
        <v>100</v>
      </c>
      <c r="E2415" s="2" t="s">
        <v>30</v>
      </c>
      <c r="F2415" s="2" t="s">
        <v>11</v>
      </c>
      <c r="G2415" s="2" t="s">
        <v>474</v>
      </c>
      <c r="H2415" s="4">
        <v>104580</v>
      </c>
      <c r="I2415" s="4">
        <v>104580</v>
      </c>
    </row>
    <row r="2416" spans="1:9" x14ac:dyDescent="0.35">
      <c r="A2416" s="2" t="s">
        <v>2645</v>
      </c>
      <c r="B2416" s="3">
        <v>45932</v>
      </c>
      <c r="C2416" s="2" t="s">
        <v>99</v>
      </c>
      <c r="D2416" s="2" t="s">
        <v>100</v>
      </c>
      <c r="E2416" s="2" t="s">
        <v>30</v>
      </c>
      <c r="F2416" s="2" t="s">
        <v>11</v>
      </c>
      <c r="G2416" s="2" t="s">
        <v>474</v>
      </c>
      <c r="H2416" s="4">
        <v>175770</v>
      </c>
      <c r="I2416" s="4">
        <v>175770</v>
      </c>
    </row>
    <row r="2417" spans="1:9" x14ac:dyDescent="0.35">
      <c r="A2417" s="2" t="s">
        <v>2646</v>
      </c>
      <c r="B2417" s="3">
        <v>45930</v>
      </c>
      <c r="C2417" s="2" t="s">
        <v>49</v>
      </c>
      <c r="D2417" s="2" t="s">
        <v>50</v>
      </c>
      <c r="E2417" s="2" t="s">
        <v>30</v>
      </c>
      <c r="F2417" s="2" t="s">
        <v>208</v>
      </c>
      <c r="G2417" s="2" t="s">
        <v>474</v>
      </c>
      <c r="H2417" s="4">
        <v>52395</v>
      </c>
      <c r="I2417" s="4">
        <v>52395</v>
      </c>
    </row>
    <row r="2418" spans="1:9" x14ac:dyDescent="0.35">
      <c r="A2418" s="2" t="s">
        <v>2647</v>
      </c>
      <c r="B2418" s="3">
        <v>45930</v>
      </c>
      <c r="C2418" s="2" t="s">
        <v>118</v>
      </c>
      <c r="D2418" s="2" t="s">
        <v>119</v>
      </c>
      <c r="E2418" s="2" t="s">
        <v>30</v>
      </c>
      <c r="F2418" s="2" t="s">
        <v>208</v>
      </c>
      <c r="G2418" s="2" t="s">
        <v>474</v>
      </c>
      <c r="H2418" s="4">
        <v>30135</v>
      </c>
      <c r="I2418" s="4">
        <v>30135</v>
      </c>
    </row>
    <row r="2419" spans="1:9" x14ac:dyDescent="0.35">
      <c r="A2419" s="2" t="s">
        <v>2648</v>
      </c>
      <c r="B2419" s="3">
        <v>45939</v>
      </c>
      <c r="C2419" s="2" t="s">
        <v>21</v>
      </c>
      <c r="D2419" s="2" t="s">
        <v>22</v>
      </c>
      <c r="E2419" s="2" t="s">
        <v>30</v>
      </c>
      <c r="F2419" s="2" t="s">
        <v>11</v>
      </c>
      <c r="G2419" s="2" t="s">
        <v>474</v>
      </c>
      <c r="H2419" s="4">
        <v>29295</v>
      </c>
      <c r="I2419" s="4">
        <v>29295</v>
      </c>
    </row>
    <row r="2420" spans="1:9" x14ac:dyDescent="0.35">
      <c r="A2420" s="2" t="s">
        <v>2649</v>
      </c>
      <c r="B2420" s="3">
        <v>45930</v>
      </c>
      <c r="C2420" s="2" t="s">
        <v>17</v>
      </c>
      <c r="D2420" s="2" t="s">
        <v>18</v>
      </c>
      <c r="E2420" s="2" t="s">
        <v>30</v>
      </c>
      <c r="F2420" s="2" t="s">
        <v>208</v>
      </c>
      <c r="G2420" s="2" t="s">
        <v>474</v>
      </c>
      <c r="H2420" s="4">
        <v>60795</v>
      </c>
      <c r="I2420" s="4">
        <v>60795</v>
      </c>
    </row>
    <row r="2421" spans="1:9" x14ac:dyDescent="0.35">
      <c r="A2421" s="2" t="s">
        <v>2650</v>
      </c>
      <c r="B2421" s="3">
        <v>45930</v>
      </c>
      <c r="C2421" s="2" t="s">
        <v>21</v>
      </c>
      <c r="D2421" s="2" t="s">
        <v>22</v>
      </c>
      <c r="E2421" s="2" t="s">
        <v>30</v>
      </c>
      <c r="F2421" s="2" t="s">
        <v>208</v>
      </c>
      <c r="G2421" s="2" t="s">
        <v>474</v>
      </c>
      <c r="H2421" s="4">
        <v>5775</v>
      </c>
      <c r="I2421" s="4">
        <v>5775</v>
      </c>
    </row>
    <row r="2422" spans="1:9" x14ac:dyDescent="0.35">
      <c r="A2422" s="2" t="s">
        <v>2651</v>
      </c>
      <c r="B2422" s="3">
        <v>45945</v>
      </c>
      <c r="C2422" s="2" t="s">
        <v>313</v>
      </c>
      <c r="D2422" s="2" t="s">
        <v>314</v>
      </c>
      <c r="E2422" s="2" t="s">
        <v>30</v>
      </c>
      <c r="F2422" s="2" t="s">
        <v>31</v>
      </c>
      <c r="G2422" s="2" t="s">
        <v>474</v>
      </c>
      <c r="H2422" s="4">
        <v>2500000</v>
      </c>
      <c r="I2422" s="4">
        <v>2500000</v>
      </c>
    </row>
    <row r="2423" spans="1:9" x14ac:dyDescent="0.35">
      <c r="A2423" s="2" t="s">
        <v>2652</v>
      </c>
      <c r="B2423" s="3">
        <v>45930</v>
      </c>
      <c r="C2423" s="2" t="s">
        <v>269</v>
      </c>
      <c r="D2423" s="2" t="s">
        <v>270</v>
      </c>
      <c r="E2423" s="2" t="s">
        <v>30</v>
      </c>
      <c r="F2423" s="2" t="s">
        <v>176</v>
      </c>
      <c r="G2423" s="2" t="s">
        <v>474</v>
      </c>
      <c r="H2423" s="4">
        <v>60000</v>
      </c>
      <c r="I2423" s="4">
        <v>60000</v>
      </c>
    </row>
    <row r="2424" spans="1:9" x14ac:dyDescent="0.35">
      <c r="A2424" s="2" t="s">
        <v>2653</v>
      </c>
      <c r="B2424" s="3">
        <v>45930</v>
      </c>
      <c r="C2424" s="2" t="s">
        <v>139</v>
      </c>
      <c r="D2424" s="2" t="s">
        <v>140</v>
      </c>
      <c r="E2424" s="2" t="s">
        <v>30</v>
      </c>
      <c r="F2424" s="2" t="s">
        <v>176</v>
      </c>
      <c r="G2424" s="2" t="s">
        <v>474</v>
      </c>
      <c r="H2424" s="4">
        <v>60000</v>
      </c>
      <c r="I2424" s="4">
        <v>60000</v>
      </c>
    </row>
    <row r="2425" spans="1:9" x14ac:dyDescent="0.35">
      <c r="A2425" s="2" t="s">
        <v>2654</v>
      </c>
      <c r="B2425" s="3">
        <v>45930</v>
      </c>
      <c r="C2425" s="2" t="s">
        <v>74</v>
      </c>
      <c r="D2425" s="2" t="s">
        <v>75</v>
      </c>
      <c r="E2425" s="2" t="s">
        <v>30</v>
      </c>
      <c r="F2425" s="2" t="s">
        <v>72</v>
      </c>
      <c r="G2425" s="2" t="s">
        <v>474</v>
      </c>
      <c r="H2425" s="4">
        <v>140000</v>
      </c>
      <c r="I2425" s="4">
        <v>140000</v>
      </c>
    </row>
    <row r="2426" spans="1:9" x14ac:dyDescent="0.35">
      <c r="A2426" s="2" t="s">
        <v>2655</v>
      </c>
      <c r="B2426" s="3">
        <v>45930</v>
      </c>
      <c r="C2426" s="2" t="s">
        <v>83</v>
      </c>
      <c r="D2426" s="2" t="s">
        <v>84</v>
      </c>
      <c r="E2426" s="2" t="s">
        <v>30</v>
      </c>
      <c r="F2426" s="2" t="s">
        <v>72</v>
      </c>
      <c r="G2426" s="2" t="s">
        <v>474</v>
      </c>
      <c r="H2426" s="4">
        <v>22080</v>
      </c>
      <c r="I2426" s="4">
        <v>22080</v>
      </c>
    </row>
    <row r="2427" spans="1:9" x14ac:dyDescent="0.35">
      <c r="A2427" s="2" t="s">
        <v>2656</v>
      </c>
      <c r="B2427" s="3">
        <v>45930</v>
      </c>
      <c r="C2427" s="2" t="s">
        <v>83</v>
      </c>
      <c r="D2427" s="2" t="s">
        <v>84</v>
      </c>
      <c r="E2427" s="2" t="s">
        <v>30</v>
      </c>
      <c r="F2427" s="2" t="s">
        <v>72</v>
      </c>
      <c r="G2427" s="2" t="s">
        <v>474</v>
      </c>
      <c r="H2427" s="4">
        <v>45780</v>
      </c>
      <c r="I2427" s="4">
        <v>45780</v>
      </c>
    </row>
    <row r="2428" spans="1:9" x14ac:dyDescent="0.35">
      <c r="A2428" s="2" t="s">
        <v>2657</v>
      </c>
      <c r="B2428" s="3">
        <v>45930</v>
      </c>
      <c r="C2428" s="2" t="s">
        <v>238</v>
      </c>
      <c r="D2428" s="2" t="s">
        <v>239</v>
      </c>
      <c r="E2428" s="2" t="s">
        <v>30</v>
      </c>
      <c r="F2428" s="2" t="s">
        <v>219</v>
      </c>
      <c r="G2428" s="2" t="s">
        <v>474</v>
      </c>
      <c r="H2428" s="4">
        <v>15000</v>
      </c>
      <c r="I2428" s="4">
        <v>15000</v>
      </c>
    </row>
    <row r="2429" spans="1:9" x14ac:dyDescent="0.35">
      <c r="A2429" s="2" t="s">
        <v>2658</v>
      </c>
      <c r="B2429" s="3">
        <v>45957</v>
      </c>
      <c r="C2429" s="2" t="s">
        <v>92</v>
      </c>
      <c r="D2429" s="2" t="s">
        <v>93</v>
      </c>
      <c r="E2429" s="2" t="s">
        <v>30</v>
      </c>
      <c r="F2429" s="2" t="s">
        <v>88</v>
      </c>
      <c r="G2429" s="2" t="s">
        <v>474</v>
      </c>
      <c r="H2429" s="4">
        <v>362500</v>
      </c>
      <c r="I2429" s="4">
        <v>362500</v>
      </c>
    </row>
    <row r="2430" spans="1:9" x14ac:dyDescent="0.35">
      <c r="A2430" s="2" t="s">
        <v>2659</v>
      </c>
      <c r="B2430" s="3">
        <v>45930</v>
      </c>
      <c r="C2430" s="2" t="s">
        <v>83</v>
      </c>
      <c r="D2430" s="2" t="s">
        <v>84</v>
      </c>
      <c r="E2430" s="2" t="s">
        <v>30</v>
      </c>
      <c r="F2430" s="2" t="s">
        <v>72</v>
      </c>
      <c r="G2430" s="2" t="s">
        <v>474</v>
      </c>
      <c r="H2430" s="4">
        <v>107415</v>
      </c>
      <c r="I2430" s="4">
        <v>107415</v>
      </c>
    </row>
    <row r="2431" spans="1:9" x14ac:dyDescent="0.35">
      <c r="A2431" s="2" t="s">
        <v>2660</v>
      </c>
      <c r="B2431" s="3">
        <v>45930</v>
      </c>
      <c r="C2431" s="2" t="s">
        <v>83</v>
      </c>
      <c r="D2431" s="2" t="s">
        <v>84</v>
      </c>
      <c r="E2431" s="2" t="s">
        <v>30</v>
      </c>
      <c r="F2431" s="2" t="s">
        <v>219</v>
      </c>
      <c r="G2431" s="2" t="s">
        <v>474</v>
      </c>
      <c r="H2431" s="4">
        <v>182910</v>
      </c>
      <c r="I2431" s="4">
        <v>182910</v>
      </c>
    </row>
    <row r="2432" spans="1:9" x14ac:dyDescent="0.35">
      <c r="A2432" s="2" t="s">
        <v>2661</v>
      </c>
      <c r="B2432" s="3">
        <v>45939</v>
      </c>
      <c r="C2432" s="2" t="s">
        <v>77</v>
      </c>
      <c r="D2432" s="2" t="s">
        <v>78</v>
      </c>
      <c r="E2432" s="2" t="s">
        <v>30</v>
      </c>
      <c r="F2432" s="2" t="s">
        <v>11</v>
      </c>
      <c r="G2432" s="2" t="s">
        <v>474</v>
      </c>
      <c r="H2432" s="4">
        <v>6720</v>
      </c>
      <c r="I2432" s="4">
        <v>6720</v>
      </c>
    </row>
    <row r="2433" spans="1:9" x14ac:dyDescent="0.35">
      <c r="A2433" s="2" t="s">
        <v>2662</v>
      </c>
      <c r="B2433" s="3">
        <v>45930</v>
      </c>
      <c r="C2433" s="2" t="s">
        <v>118</v>
      </c>
      <c r="D2433" s="2" t="s">
        <v>119</v>
      </c>
      <c r="E2433" s="2" t="s">
        <v>30</v>
      </c>
      <c r="F2433" s="2" t="s">
        <v>11</v>
      </c>
      <c r="G2433" s="2" t="s">
        <v>474</v>
      </c>
      <c r="H2433" s="4">
        <v>13699.92</v>
      </c>
      <c r="I2433" s="4">
        <v>13699.92</v>
      </c>
    </row>
    <row r="2434" spans="1:9" x14ac:dyDescent="0.35">
      <c r="A2434" s="2" t="s">
        <v>2663</v>
      </c>
      <c r="B2434" s="3">
        <v>45930</v>
      </c>
      <c r="C2434" s="2" t="s">
        <v>21</v>
      </c>
      <c r="D2434" s="2" t="s">
        <v>22</v>
      </c>
      <c r="E2434" s="2" t="s">
        <v>30</v>
      </c>
      <c r="F2434" s="2" t="s">
        <v>11</v>
      </c>
      <c r="G2434" s="2" t="s">
        <v>474</v>
      </c>
      <c r="H2434" s="4">
        <v>200100</v>
      </c>
      <c r="I2434" s="4">
        <v>200100</v>
      </c>
    </row>
    <row r="2435" spans="1:9" x14ac:dyDescent="0.35">
      <c r="A2435" s="2" t="s">
        <v>2664</v>
      </c>
      <c r="B2435" s="3">
        <v>45929</v>
      </c>
      <c r="C2435" s="2" t="s">
        <v>95</v>
      </c>
      <c r="D2435" s="2" t="s">
        <v>96</v>
      </c>
      <c r="E2435" s="2" t="s">
        <v>30</v>
      </c>
      <c r="F2435" s="2" t="s">
        <v>97</v>
      </c>
      <c r="G2435" s="2" t="s">
        <v>474</v>
      </c>
      <c r="H2435" s="4">
        <v>125000</v>
      </c>
      <c r="I2435" s="4">
        <v>125000</v>
      </c>
    </row>
    <row r="2436" spans="1:9" x14ac:dyDescent="0.35">
      <c r="A2436" s="2" t="s">
        <v>2665</v>
      </c>
      <c r="B2436" s="3">
        <v>45929</v>
      </c>
      <c r="C2436" s="2" t="s">
        <v>95</v>
      </c>
      <c r="D2436" s="2" t="s">
        <v>96</v>
      </c>
      <c r="E2436" s="2" t="s">
        <v>30</v>
      </c>
      <c r="F2436" s="2" t="s">
        <v>97</v>
      </c>
      <c r="G2436" s="2" t="s">
        <v>474</v>
      </c>
      <c r="H2436" s="4">
        <v>125000</v>
      </c>
      <c r="I2436" s="4">
        <v>125000</v>
      </c>
    </row>
    <row r="2437" spans="1:9" x14ac:dyDescent="0.35">
      <c r="A2437" s="2" t="s">
        <v>2666</v>
      </c>
      <c r="B2437" s="3">
        <v>45929</v>
      </c>
      <c r="C2437" s="2" t="s">
        <v>95</v>
      </c>
      <c r="D2437" s="2" t="s">
        <v>96</v>
      </c>
      <c r="E2437" s="2" t="s">
        <v>30</v>
      </c>
      <c r="F2437" s="2" t="s">
        <v>97</v>
      </c>
      <c r="G2437" s="2" t="s">
        <v>474</v>
      </c>
      <c r="H2437" s="4">
        <v>125000</v>
      </c>
      <c r="I2437" s="4">
        <v>125000</v>
      </c>
    </row>
    <row r="2438" spans="1:9" x14ac:dyDescent="0.35">
      <c r="A2438" s="2" t="s">
        <v>2667</v>
      </c>
      <c r="B2438" s="3">
        <v>45929</v>
      </c>
      <c r="C2438" s="2" t="s">
        <v>95</v>
      </c>
      <c r="D2438" s="2" t="s">
        <v>96</v>
      </c>
      <c r="E2438" s="2" t="s">
        <v>30</v>
      </c>
      <c r="F2438" s="2" t="s">
        <v>97</v>
      </c>
      <c r="G2438" s="2" t="s">
        <v>474</v>
      </c>
      <c r="H2438" s="4">
        <v>125000</v>
      </c>
      <c r="I2438" s="4">
        <v>125000</v>
      </c>
    </row>
    <row r="2439" spans="1:9" x14ac:dyDescent="0.35">
      <c r="A2439" s="2" t="s">
        <v>2668</v>
      </c>
      <c r="B2439" s="3">
        <v>45929</v>
      </c>
      <c r="C2439" s="2" t="s">
        <v>14</v>
      </c>
      <c r="D2439" s="2" t="s">
        <v>15</v>
      </c>
      <c r="E2439" s="2" t="s">
        <v>30</v>
      </c>
      <c r="F2439" s="2" t="s">
        <v>97</v>
      </c>
      <c r="G2439" s="2" t="s">
        <v>474</v>
      </c>
      <c r="H2439" s="4">
        <v>60000</v>
      </c>
      <c r="I2439" s="4">
        <v>60000</v>
      </c>
    </row>
    <row r="2440" spans="1:9" x14ac:dyDescent="0.35">
      <c r="A2440" s="2" t="s">
        <v>2669</v>
      </c>
      <c r="B2440" s="3">
        <v>45938</v>
      </c>
      <c r="C2440" s="2" t="s">
        <v>244</v>
      </c>
      <c r="D2440" s="2" t="s">
        <v>245</v>
      </c>
      <c r="E2440" s="2" t="s">
        <v>30</v>
      </c>
      <c r="F2440" s="2" t="s">
        <v>11</v>
      </c>
      <c r="G2440" s="2" t="s">
        <v>474</v>
      </c>
      <c r="H2440" s="4">
        <v>31290</v>
      </c>
      <c r="I2440" s="4">
        <v>31290</v>
      </c>
    </row>
    <row r="2441" spans="1:9" x14ac:dyDescent="0.35">
      <c r="A2441" s="2" t="s">
        <v>2670</v>
      </c>
      <c r="B2441" s="3">
        <v>45929</v>
      </c>
      <c r="C2441" s="2" t="s">
        <v>77</v>
      </c>
      <c r="D2441" s="2" t="s">
        <v>78</v>
      </c>
      <c r="E2441" s="2" t="s">
        <v>30</v>
      </c>
      <c r="F2441" s="2" t="s">
        <v>11</v>
      </c>
      <c r="G2441" s="2" t="s">
        <v>474</v>
      </c>
      <c r="H2441" s="4">
        <v>40000</v>
      </c>
      <c r="I2441" s="4">
        <v>40000</v>
      </c>
    </row>
    <row r="2442" spans="1:9" x14ac:dyDescent="0.35">
      <c r="A2442" s="2" t="s">
        <v>2671</v>
      </c>
      <c r="B2442" s="3">
        <v>45953</v>
      </c>
      <c r="C2442" s="2" t="s">
        <v>43</v>
      </c>
      <c r="D2442" s="2" t="s">
        <v>44</v>
      </c>
      <c r="E2442" s="2" t="s">
        <v>30</v>
      </c>
      <c r="F2442" s="2" t="s">
        <v>88</v>
      </c>
      <c r="G2442" s="2" t="s">
        <v>474</v>
      </c>
      <c r="H2442" s="4">
        <v>293656.25</v>
      </c>
      <c r="I2442" s="4">
        <v>293656.25</v>
      </c>
    </row>
    <row r="2443" spans="1:9" x14ac:dyDescent="0.35">
      <c r="A2443" s="2" t="s">
        <v>2672</v>
      </c>
      <c r="B2443" s="3">
        <v>45945</v>
      </c>
      <c r="C2443" s="2" t="s">
        <v>77</v>
      </c>
      <c r="D2443" s="2" t="s">
        <v>78</v>
      </c>
      <c r="E2443" s="2" t="s">
        <v>30</v>
      </c>
      <c r="F2443" s="2" t="s">
        <v>11</v>
      </c>
      <c r="G2443" s="2" t="s">
        <v>474</v>
      </c>
      <c r="H2443" s="4">
        <v>145000</v>
      </c>
      <c r="I2443" s="4">
        <v>145000</v>
      </c>
    </row>
    <row r="2444" spans="1:9" x14ac:dyDescent="0.35">
      <c r="A2444" s="2" t="s">
        <v>2673</v>
      </c>
      <c r="B2444" s="3">
        <v>45929</v>
      </c>
      <c r="C2444" s="2" t="s">
        <v>126</v>
      </c>
      <c r="D2444" s="2" t="s">
        <v>127</v>
      </c>
      <c r="E2444" s="2" t="s">
        <v>30</v>
      </c>
      <c r="F2444" s="2" t="s">
        <v>97</v>
      </c>
      <c r="G2444" s="2" t="s">
        <v>474</v>
      </c>
      <c r="H2444" s="4">
        <v>48000</v>
      </c>
      <c r="I2444" s="4">
        <v>48000</v>
      </c>
    </row>
    <row r="2445" spans="1:9" x14ac:dyDescent="0.35">
      <c r="A2445" s="2" t="s">
        <v>2674</v>
      </c>
      <c r="B2445" s="3">
        <v>45929</v>
      </c>
      <c r="C2445" s="2" t="s">
        <v>126</v>
      </c>
      <c r="D2445" s="2" t="s">
        <v>127</v>
      </c>
      <c r="E2445" s="2" t="s">
        <v>30</v>
      </c>
      <c r="F2445" s="2" t="s">
        <v>97</v>
      </c>
      <c r="G2445" s="2" t="s">
        <v>474</v>
      </c>
      <c r="H2445" s="4">
        <v>132000</v>
      </c>
      <c r="I2445" s="4">
        <v>132000</v>
      </c>
    </row>
    <row r="2446" spans="1:9" x14ac:dyDescent="0.35">
      <c r="A2446" s="2" t="s">
        <v>2675</v>
      </c>
      <c r="B2446" s="3">
        <v>45929</v>
      </c>
      <c r="C2446" s="2" t="s">
        <v>43</v>
      </c>
      <c r="D2446" s="2" t="s">
        <v>44</v>
      </c>
      <c r="E2446" s="2" t="s">
        <v>30</v>
      </c>
      <c r="F2446" s="2" t="s">
        <v>88</v>
      </c>
      <c r="G2446" s="2" t="s">
        <v>474</v>
      </c>
      <c r="H2446" s="4">
        <v>580000</v>
      </c>
      <c r="I2446" s="4">
        <v>580000</v>
      </c>
    </row>
    <row r="2447" spans="1:9" x14ac:dyDescent="0.35">
      <c r="A2447" s="2" t="s">
        <v>2676</v>
      </c>
      <c r="B2447" s="3">
        <v>45929</v>
      </c>
      <c r="C2447" s="2" t="s">
        <v>21</v>
      </c>
      <c r="D2447" s="2" t="s">
        <v>22</v>
      </c>
      <c r="E2447" s="2" t="s">
        <v>30</v>
      </c>
      <c r="F2447" s="2" t="s">
        <v>219</v>
      </c>
      <c r="G2447" s="2" t="s">
        <v>474</v>
      </c>
      <c r="H2447" s="4">
        <v>5250</v>
      </c>
      <c r="I2447" s="4">
        <v>5250</v>
      </c>
    </row>
    <row r="2448" spans="1:9" x14ac:dyDescent="0.35">
      <c r="A2448" s="2" t="s">
        <v>2677</v>
      </c>
      <c r="B2448" s="3">
        <v>45929</v>
      </c>
      <c r="C2448" s="2" t="s">
        <v>95</v>
      </c>
      <c r="D2448" s="2" t="s">
        <v>96</v>
      </c>
      <c r="E2448" s="2" t="s">
        <v>30</v>
      </c>
      <c r="F2448" s="2" t="s">
        <v>97</v>
      </c>
      <c r="G2448" s="2" t="s">
        <v>474</v>
      </c>
      <c r="H2448" s="4">
        <v>130000</v>
      </c>
      <c r="I2448" s="4">
        <v>123500</v>
      </c>
    </row>
    <row r="2449" spans="1:9" x14ac:dyDescent="0.35">
      <c r="A2449" s="2" t="s">
        <v>2678</v>
      </c>
      <c r="B2449" s="3">
        <v>45929</v>
      </c>
      <c r="C2449" s="2" t="s">
        <v>43</v>
      </c>
      <c r="D2449" s="2" t="s">
        <v>44</v>
      </c>
      <c r="E2449" s="2" t="s">
        <v>30</v>
      </c>
      <c r="F2449" s="2" t="s">
        <v>88</v>
      </c>
      <c r="G2449" s="2" t="s">
        <v>474</v>
      </c>
      <c r="H2449" s="4">
        <v>96982.75</v>
      </c>
      <c r="I2449" s="4">
        <v>96982.75</v>
      </c>
    </row>
    <row r="2450" spans="1:9" x14ac:dyDescent="0.35">
      <c r="A2450" s="2" t="s">
        <v>2679</v>
      </c>
      <c r="B2450" s="3">
        <v>45957</v>
      </c>
      <c r="C2450" s="2" t="s">
        <v>92</v>
      </c>
      <c r="D2450" s="2" t="s">
        <v>93</v>
      </c>
      <c r="E2450" s="2" t="s">
        <v>30</v>
      </c>
      <c r="F2450" s="2" t="s">
        <v>56</v>
      </c>
      <c r="G2450" s="2" t="s">
        <v>474</v>
      </c>
      <c r="H2450" s="4">
        <v>109840</v>
      </c>
      <c r="I2450" s="4">
        <v>109840</v>
      </c>
    </row>
    <row r="2451" spans="1:9" x14ac:dyDescent="0.35">
      <c r="A2451" s="2" t="s">
        <v>2680</v>
      </c>
      <c r="B2451" s="3">
        <v>45929</v>
      </c>
      <c r="C2451" s="2" t="s">
        <v>43</v>
      </c>
      <c r="D2451" s="2" t="s">
        <v>44</v>
      </c>
      <c r="E2451" s="2" t="s">
        <v>30</v>
      </c>
      <c r="F2451" s="2" t="s">
        <v>88</v>
      </c>
      <c r="G2451" s="2" t="s">
        <v>474</v>
      </c>
      <c r="H2451" s="4">
        <v>59482.76</v>
      </c>
      <c r="I2451" s="4">
        <v>59482.76</v>
      </c>
    </row>
    <row r="2452" spans="1:9" x14ac:dyDescent="0.35">
      <c r="A2452" s="2" t="s">
        <v>2681</v>
      </c>
      <c r="B2452" s="3">
        <v>45929</v>
      </c>
      <c r="C2452" s="2" t="s">
        <v>17</v>
      </c>
      <c r="D2452" s="2" t="s">
        <v>18</v>
      </c>
      <c r="E2452" s="2" t="s">
        <v>30</v>
      </c>
      <c r="F2452" s="2" t="s">
        <v>11</v>
      </c>
      <c r="G2452" s="2" t="s">
        <v>474</v>
      </c>
      <c r="H2452" s="4">
        <v>89500</v>
      </c>
      <c r="I2452" s="4">
        <v>89500</v>
      </c>
    </row>
    <row r="2453" spans="1:9" x14ac:dyDescent="0.35">
      <c r="A2453" s="2" t="s">
        <v>2682</v>
      </c>
      <c r="B2453" s="3">
        <v>45929</v>
      </c>
      <c r="C2453" s="2" t="s">
        <v>17</v>
      </c>
      <c r="D2453" s="2" t="s">
        <v>18</v>
      </c>
      <c r="E2453" s="2" t="s">
        <v>30</v>
      </c>
      <c r="F2453" s="2" t="s">
        <v>11</v>
      </c>
      <c r="G2453" s="2" t="s">
        <v>474</v>
      </c>
      <c r="H2453" s="4">
        <v>24000</v>
      </c>
      <c r="I2453" s="4">
        <v>24000</v>
      </c>
    </row>
    <row r="2454" spans="1:9" x14ac:dyDescent="0.35">
      <c r="A2454" s="2" t="s">
        <v>2683</v>
      </c>
      <c r="B2454" s="3">
        <v>45929</v>
      </c>
      <c r="C2454" s="2" t="s">
        <v>99</v>
      </c>
      <c r="D2454" s="2" t="s">
        <v>100</v>
      </c>
      <c r="E2454" s="2" t="s">
        <v>30</v>
      </c>
      <c r="F2454" s="2" t="s">
        <v>88</v>
      </c>
      <c r="G2454" s="2" t="s">
        <v>474</v>
      </c>
      <c r="H2454" s="4">
        <v>30000</v>
      </c>
      <c r="I2454" s="4">
        <v>30000</v>
      </c>
    </row>
    <row r="2455" spans="1:9" x14ac:dyDescent="0.35">
      <c r="A2455" s="2" t="s">
        <v>2684</v>
      </c>
      <c r="B2455" s="3">
        <v>45929</v>
      </c>
      <c r="C2455" s="2" t="s">
        <v>285</v>
      </c>
      <c r="D2455" s="2" t="s">
        <v>286</v>
      </c>
      <c r="E2455" s="2" t="s">
        <v>30</v>
      </c>
      <c r="F2455" s="2" t="s">
        <v>88</v>
      </c>
      <c r="G2455" s="2" t="s">
        <v>474</v>
      </c>
      <c r="H2455" s="4">
        <v>34741.379999999997</v>
      </c>
      <c r="I2455" s="4">
        <v>34741.379999999997</v>
      </c>
    </row>
    <row r="2456" spans="1:9" x14ac:dyDescent="0.35">
      <c r="A2456" s="2" t="s">
        <v>2685</v>
      </c>
      <c r="B2456" s="3">
        <v>45930</v>
      </c>
      <c r="C2456" s="2" t="s">
        <v>99</v>
      </c>
      <c r="D2456" s="2" t="s">
        <v>100</v>
      </c>
      <c r="E2456" s="2" t="s">
        <v>30</v>
      </c>
      <c r="F2456" s="2" t="s">
        <v>208</v>
      </c>
      <c r="G2456" s="2" t="s">
        <v>474</v>
      </c>
      <c r="H2456" s="4">
        <v>114975</v>
      </c>
      <c r="I2456" s="4">
        <v>114975</v>
      </c>
    </row>
    <row r="2457" spans="1:9" x14ac:dyDescent="0.35">
      <c r="A2457" s="2" t="s">
        <v>2686</v>
      </c>
      <c r="B2457" s="3">
        <v>45929</v>
      </c>
      <c r="C2457" s="2" t="s">
        <v>17</v>
      </c>
      <c r="D2457" s="2" t="s">
        <v>18</v>
      </c>
      <c r="E2457" s="2" t="s">
        <v>30</v>
      </c>
      <c r="F2457" s="2" t="s">
        <v>11</v>
      </c>
      <c r="G2457" s="2" t="s">
        <v>474</v>
      </c>
      <c r="H2457" s="4">
        <v>19000</v>
      </c>
      <c r="I2457" s="4">
        <v>19000</v>
      </c>
    </row>
    <row r="2458" spans="1:9" x14ac:dyDescent="0.35">
      <c r="A2458" s="2" t="s">
        <v>2687</v>
      </c>
      <c r="B2458" s="3">
        <v>45929</v>
      </c>
      <c r="C2458" s="2" t="s">
        <v>83</v>
      </c>
      <c r="D2458" s="2" t="s">
        <v>84</v>
      </c>
      <c r="E2458" s="2" t="s">
        <v>30</v>
      </c>
      <c r="F2458" s="2" t="s">
        <v>88</v>
      </c>
      <c r="G2458" s="2" t="s">
        <v>474</v>
      </c>
      <c r="H2458" s="4">
        <v>262752</v>
      </c>
      <c r="I2458" s="4">
        <v>262752</v>
      </c>
    </row>
    <row r="2459" spans="1:9" x14ac:dyDescent="0.35">
      <c r="A2459" s="2" t="s">
        <v>2688</v>
      </c>
      <c r="B2459" s="3">
        <v>45929</v>
      </c>
      <c r="C2459" s="2" t="s">
        <v>178</v>
      </c>
      <c r="D2459" s="2" t="s">
        <v>179</v>
      </c>
      <c r="E2459" s="2" t="s">
        <v>30</v>
      </c>
      <c r="F2459" s="2" t="s">
        <v>219</v>
      </c>
      <c r="G2459" s="2" t="s">
        <v>474</v>
      </c>
      <c r="H2459" s="4">
        <v>25830</v>
      </c>
      <c r="I2459" s="4">
        <v>25830</v>
      </c>
    </row>
    <row r="2460" spans="1:9" x14ac:dyDescent="0.35">
      <c r="A2460" s="2" t="s">
        <v>2689</v>
      </c>
      <c r="B2460" s="3">
        <v>45929</v>
      </c>
      <c r="C2460" s="2" t="s">
        <v>118</v>
      </c>
      <c r="D2460" s="2" t="s">
        <v>119</v>
      </c>
      <c r="E2460" s="2" t="s">
        <v>30</v>
      </c>
      <c r="F2460" s="2" t="s">
        <v>208</v>
      </c>
      <c r="G2460" s="2" t="s">
        <v>474</v>
      </c>
      <c r="H2460" s="4">
        <v>67500</v>
      </c>
      <c r="I2460" s="4">
        <v>67500</v>
      </c>
    </row>
    <row r="2461" spans="1:9" x14ac:dyDescent="0.35">
      <c r="A2461" s="2" t="s">
        <v>2690</v>
      </c>
      <c r="B2461" s="3">
        <v>45929</v>
      </c>
      <c r="C2461" s="2" t="s">
        <v>126</v>
      </c>
      <c r="D2461" s="2" t="s">
        <v>127</v>
      </c>
      <c r="E2461" s="2" t="s">
        <v>30</v>
      </c>
      <c r="F2461" s="2" t="s">
        <v>97</v>
      </c>
      <c r="G2461" s="2" t="s">
        <v>474</v>
      </c>
      <c r="H2461" s="4">
        <v>12931</v>
      </c>
      <c r="I2461" s="4">
        <v>12931</v>
      </c>
    </row>
    <row r="2462" spans="1:9" x14ac:dyDescent="0.35">
      <c r="A2462" s="2" t="s">
        <v>2691</v>
      </c>
      <c r="B2462" s="3">
        <v>45929</v>
      </c>
      <c r="C2462" s="2" t="s">
        <v>95</v>
      </c>
      <c r="D2462" s="2" t="s">
        <v>96</v>
      </c>
      <c r="E2462" s="2" t="s">
        <v>30</v>
      </c>
      <c r="F2462" s="2" t="s">
        <v>97</v>
      </c>
      <c r="G2462" s="2" t="s">
        <v>474</v>
      </c>
      <c r="H2462" s="4">
        <v>96000</v>
      </c>
      <c r="I2462" s="4">
        <v>96000</v>
      </c>
    </row>
    <row r="2463" spans="1:9" x14ac:dyDescent="0.35">
      <c r="A2463" s="2" t="s">
        <v>2692</v>
      </c>
      <c r="B2463" s="3">
        <v>45929</v>
      </c>
      <c r="C2463" s="2" t="s">
        <v>83</v>
      </c>
      <c r="D2463" s="2" t="s">
        <v>84</v>
      </c>
      <c r="E2463" s="2" t="s">
        <v>30</v>
      </c>
      <c r="F2463" s="2" t="s">
        <v>287</v>
      </c>
      <c r="G2463" s="2" t="s">
        <v>474</v>
      </c>
      <c r="H2463" s="4">
        <v>18192</v>
      </c>
      <c r="I2463" s="4">
        <v>18192</v>
      </c>
    </row>
    <row r="2464" spans="1:9" x14ac:dyDescent="0.35">
      <c r="A2464" s="2" t="s">
        <v>2693</v>
      </c>
      <c r="B2464" s="3">
        <v>45929</v>
      </c>
      <c r="C2464" s="2" t="s">
        <v>92</v>
      </c>
      <c r="D2464" s="2" t="s">
        <v>93</v>
      </c>
      <c r="E2464" s="2" t="s">
        <v>30</v>
      </c>
      <c r="F2464" s="2" t="s">
        <v>97</v>
      </c>
      <c r="G2464" s="2" t="s">
        <v>474</v>
      </c>
      <c r="H2464" s="4">
        <v>34200</v>
      </c>
      <c r="I2464" s="4">
        <v>34200</v>
      </c>
    </row>
    <row r="2465" spans="1:9" x14ac:dyDescent="0.35">
      <c r="A2465" s="2" t="s">
        <v>2694</v>
      </c>
      <c r="B2465" s="3">
        <v>45929</v>
      </c>
      <c r="C2465" s="2" t="s">
        <v>92</v>
      </c>
      <c r="D2465" s="2" t="s">
        <v>93</v>
      </c>
      <c r="E2465" s="2" t="s">
        <v>30</v>
      </c>
      <c r="F2465" s="2" t="s">
        <v>97</v>
      </c>
      <c r="G2465" s="2" t="s">
        <v>474</v>
      </c>
      <c r="H2465" s="4">
        <v>100000</v>
      </c>
      <c r="I2465" s="4">
        <v>100000</v>
      </c>
    </row>
    <row r="2466" spans="1:9" x14ac:dyDescent="0.35">
      <c r="A2466" s="2" t="s">
        <v>2695</v>
      </c>
      <c r="B2466" s="3">
        <v>45929</v>
      </c>
      <c r="C2466" s="2" t="s">
        <v>126</v>
      </c>
      <c r="D2466" s="2" t="s">
        <v>127</v>
      </c>
      <c r="E2466" s="2" t="s">
        <v>30</v>
      </c>
      <c r="F2466" s="2" t="s">
        <v>97</v>
      </c>
      <c r="G2466" s="2" t="s">
        <v>474</v>
      </c>
      <c r="H2466" s="4">
        <v>107920</v>
      </c>
      <c r="I2466" s="4">
        <v>107920</v>
      </c>
    </row>
    <row r="2467" spans="1:9" x14ac:dyDescent="0.35">
      <c r="A2467" s="2" t="s">
        <v>2696</v>
      </c>
      <c r="B2467" s="3">
        <v>45929</v>
      </c>
      <c r="C2467" s="2" t="s">
        <v>95</v>
      </c>
      <c r="D2467" s="2" t="s">
        <v>96</v>
      </c>
      <c r="E2467" s="2" t="s">
        <v>30</v>
      </c>
      <c r="F2467" s="2" t="s">
        <v>97</v>
      </c>
      <c r="G2467" s="2" t="s">
        <v>474</v>
      </c>
      <c r="H2467" s="4">
        <v>122150</v>
      </c>
      <c r="I2467" s="4">
        <v>122150</v>
      </c>
    </row>
    <row r="2468" spans="1:9" x14ac:dyDescent="0.35">
      <c r="A2468" s="2" t="s">
        <v>2697</v>
      </c>
      <c r="B2468" s="3">
        <v>45930</v>
      </c>
      <c r="C2468" s="2" t="s">
        <v>95</v>
      </c>
      <c r="D2468" s="2" t="s">
        <v>96</v>
      </c>
      <c r="E2468" s="2" t="s">
        <v>30</v>
      </c>
      <c r="F2468" s="2" t="s">
        <v>97</v>
      </c>
      <c r="G2468" s="2" t="s">
        <v>474</v>
      </c>
      <c r="H2468" s="4">
        <v>280190</v>
      </c>
      <c r="I2468" s="4">
        <v>280190</v>
      </c>
    </row>
    <row r="2469" spans="1:9" x14ac:dyDescent="0.35">
      <c r="A2469" s="2" t="s">
        <v>2698</v>
      </c>
      <c r="B2469" s="3">
        <v>45929</v>
      </c>
      <c r="C2469" s="2" t="s">
        <v>95</v>
      </c>
      <c r="D2469" s="2" t="s">
        <v>96</v>
      </c>
      <c r="E2469" s="2" t="s">
        <v>30</v>
      </c>
      <c r="F2469" s="2" t="s">
        <v>97</v>
      </c>
      <c r="G2469" s="2" t="s">
        <v>474</v>
      </c>
      <c r="H2469" s="4">
        <v>70400</v>
      </c>
      <c r="I2469" s="4">
        <v>70400</v>
      </c>
    </row>
    <row r="2470" spans="1:9" x14ac:dyDescent="0.35">
      <c r="A2470" s="2" t="s">
        <v>2699</v>
      </c>
      <c r="B2470" s="3">
        <v>45929</v>
      </c>
      <c r="C2470" s="2" t="s">
        <v>92</v>
      </c>
      <c r="D2470" s="2" t="s">
        <v>93</v>
      </c>
      <c r="E2470" s="2" t="s">
        <v>30</v>
      </c>
      <c r="F2470" s="2" t="s">
        <v>97</v>
      </c>
      <c r="G2470" s="2" t="s">
        <v>474</v>
      </c>
      <c r="H2470" s="4">
        <v>100000</v>
      </c>
      <c r="I2470" s="4">
        <v>100000</v>
      </c>
    </row>
    <row r="2471" spans="1:9" x14ac:dyDescent="0.35">
      <c r="A2471" s="2" t="s">
        <v>2700</v>
      </c>
      <c r="B2471" s="3">
        <v>45929</v>
      </c>
      <c r="C2471" s="2" t="s">
        <v>17</v>
      </c>
      <c r="D2471" s="2" t="s">
        <v>18</v>
      </c>
      <c r="E2471" s="2" t="s">
        <v>30</v>
      </c>
      <c r="F2471" s="2" t="s">
        <v>11</v>
      </c>
      <c r="G2471" s="2" t="s">
        <v>474</v>
      </c>
      <c r="H2471" s="4">
        <v>68000</v>
      </c>
      <c r="I2471" s="4">
        <v>68000</v>
      </c>
    </row>
    <row r="2472" spans="1:9" x14ac:dyDescent="0.35">
      <c r="A2472" s="2" t="s">
        <v>2701</v>
      </c>
      <c r="B2472" s="3">
        <v>45929</v>
      </c>
      <c r="C2472" s="2" t="s">
        <v>211</v>
      </c>
      <c r="D2472" s="2" t="s">
        <v>212</v>
      </c>
      <c r="E2472" s="2" t="s">
        <v>30</v>
      </c>
      <c r="F2472" s="2" t="s">
        <v>219</v>
      </c>
      <c r="G2472" s="2" t="s">
        <v>474</v>
      </c>
      <c r="H2472" s="4">
        <v>24990</v>
      </c>
      <c r="I2472" s="4">
        <v>24990</v>
      </c>
    </row>
    <row r="2473" spans="1:9" x14ac:dyDescent="0.35">
      <c r="A2473" s="2" t="s">
        <v>2702</v>
      </c>
      <c r="B2473" s="3">
        <v>45959</v>
      </c>
      <c r="C2473" s="2" t="s">
        <v>221</v>
      </c>
      <c r="D2473" s="2" t="s">
        <v>222</v>
      </c>
      <c r="E2473" s="2" t="s">
        <v>30</v>
      </c>
      <c r="F2473" s="2" t="s">
        <v>219</v>
      </c>
      <c r="G2473" s="2" t="s">
        <v>474</v>
      </c>
      <c r="H2473" s="4">
        <v>1965331.22</v>
      </c>
      <c r="I2473" s="4">
        <v>1965331.22</v>
      </c>
    </row>
    <row r="2474" spans="1:9" x14ac:dyDescent="0.35">
      <c r="A2474" s="2" t="s">
        <v>2703</v>
      </c>
      <c r="B2474" s="3">
        <v>45929</v>
      </c>
      <c r="C2474" s="2" t="s">
        <v>17</v>
      </c>
      <c r="D2474" s="2" t="s">
        <v>18</v>
      </c>
      <c r="E2474" s="2" t="s">
        <v>30</v>
      </c>
      <c r="F2474" s="2" t="s">
        <v>11</v>
      </c>
      <c r="G2474" s="2" t="s">
        <v>474</v>
      </c>
      <c r="H2474" s="4">
        <v>73456.2</v>
      </c>
      <c r="I2474" s="4">
        <v>73456.2</v>
      </c>
    </row>
    <row r="2475" spans="1:9" x14ac:dyDescent="0.35">
      <c r="A2475" s="2" t="s">
        <v>2704</v>
      </c>
      <c r="B2475" s="3">
        <v>45929</v>
      </c>
      <c r="C2475" s="2" t="s">
        <v>17</v>
      </c>
      <c r="D2475" s="2" t="s">
        <v>18</v>
      </c>
      <c r="E2475" s="2" t="s">
        <v>30</v>
      </c>
      <c r="F2475" s="2" t="s">
        <v>11</v>
      </c>
      <c r="G2475" s="2" t="s">
        <v>474</v>
      </c>
      <c r="H2475" s="4">
        <v>48000</v>
      </c>
      <c r="I2475" s="4">
        <v>48000</v>
      </c>
    </row>
    <row r="2476" spans="1:9" x14ac:dyDescent="0.35">
      <c r="A2476" s="2" t="s">
        <v>2705</v>
      </c>
      <c r="B2476" s="3">
        <v>45929</v>
      </c>
      <c r="C2476" s="2" t="s">
        <v>211</v>
      </c>
      <c r="D2476" s="2" t="s">
        <v>212</v>
      </c>
      <c r="E2476" s="2" t="s">
        <v>30</v>
      </c>
      <c r="F2476" s="2" t="s">
        <v>88</v>
      </c>
      <c r="G2476" s="2" t="s">
        <v>474</v>
      </c>
      <c r="H2476" s="4">
        <v>75000</v>
      </c>
      <c r="I2476" s="4">
        <v>75000</v>
      </c>
    </row>
    <row r="2477" spans="1:9" x14ac:dyDescent="0.35">
      <c r="A2477" s="2" t="s">
        <v>2706</v>
      </c>
      <c r="B2477" s="3">
        <v>45929</v>
      </c>
      <c r="C2477" s="2" t="s">
        <v>285</v>
      </c>
      <c r="D2477" s="2" t="s">
        <v>286</v>
      </c>
      <c r="E2477" s="2" t="s">
        <v>30</v>
      </c>
      <c r="F2477" s="2" t="s">
        <v>88</v>
      </c>
      <c r="G2477" s="2" t="s">
        <v>474</v>
      </c>
      <c r="H2477" s="4">
        <v>30070</v>
      </c>
      <c r="I2477" s="4">
        <v>30070</v>
      </c>
    </row>
    <row r="2478" spans="1:9" x14ac:dyDescent="0.35">
      <c r="A2478" s="2" t="s">
        <v>2707</v>
      </c>
      <c r="B2478" s="3">
        <v>45929</v>
      </c>
      <c r="C2478" s="2" t="s">
        <v>136</v>
      </c>
      <c r="D2478" s="2" t="s">
        <v>137</v>
      </c>
      <c r="E2478" s="2" t="s">
        <v>30</v>
      </c>
      <c r="F2478" s="2" t="s">
        <v>72</v>
      </c>
      <c r="G2478" s="2" t="s">
        <v>474</v>
      </c>
      <c r="H2478" s="4">
        <v>71200</v>
      </c>
      <c r="I2478" s="4">
        <v>71200</v>
      </c>
    </row>
    <row r="2479" spans="1:9" x14ac:dyDescent="0.35">
      <c r="A2479" s="2" t="s">
        <v>2708</v>
      </c>
      <c r="B2479" s="3">
        <v>45929</v>
      </c>
      <c r="C2479" s="2" t="s">
        <v>83</v>
      </c>
      <c r="D2479" s="2" t="s">
        <v>84</v>
      </c>
      <c r="E2479" s="2" t="s">
        <v>30</v>
      </c>
      <c r="F2479" s="2" t="s">
        <v>88</v>
      </c>
      <c r="G2479" s="2" t="s">
        <v>474</v>
      </c>
      <c r="H2479" s="4">
        <v>15490</v>
      </c>
      <c r="I2479" s="4">
        <v>15490</v>
      </c>
    </row>
    <row r="2480" spans="1:9" x14ac:dyDescent="0.35">
      <c r="A2480" s="2" t="s">
        <v>2709</v>
      </c>
      <c r="B2480" s="3">
        <v>45929</v>
      </c>
      <c r="C2480" s="2" t="s">
        <v>162</v>
      </c>
      <c r="D2480" s="2" t="s">
        <v>163</v>
      </c>
      <c r="E2480" s="2" t="s">
        <v>30</v>
      </c>
      <c r="F2480" s="2" t="s">
        <v>72</v>
      </c>
      <c r="G2480" s="2" t="s">
        <v>474</v>
      </c>
      <c r="H2480" s="4">
        <v>238000</v>
      </c>
      <c r="I2480" s="4">
        <v>238000</v>
      </c>
    </row>
    <row r="2481" spans="1:9" x14ac:dyDescent="0.35">
      <c r="A2481" s="2" t="s">
        <v>2710</v>
      </c>
      <c r="B2481" s="3">
        <v>45929</v>
      </c>
      <c r="C2481" s="2" t="s">
        <v>74</v>
      </c>
      <c r="D2481" s="2" t="s">
        <v>75</v>
      </c>
      <c r="E2481" s="2" t="s">
        <v>30</v>
      </c>
      <c r="F2481" s="2" t="s">
        <v>72</v>
      </c>
      <c r="G2481" s="2" t="s">
        <v>474</v>
      </c>
      <c r="H2481" s="4">
        <v>172000</v>
      </c>
      <c r="I2481" s="4">
        <v>172000</v>
      </c>
    </row>
    <row r="2482" spans="1:9" x14ac:dyDescent="0.35">
      <c r="A2482" s="2" t="s">
        <v>2711</v>
      </c>
      <c r="B2482" s="3">
        <v>45929</v>
      </c>
      <c r="C2482" s="2" t="s">
        <v>136</v>
      </c>
      <c r="D2482" s="2" t="s">
        <v>137</v>
      </c>
      <c r="E2482" s="2" t="s">
        <v>30</v>
      </c>
      <c r="F2482" s="2" t="s">
        <v>88</v>
      </c>
      <c r="G2482" s="2" t="s">
        <v>474</v>
      </c>
      <c r="H2482" s="4">
        <v>52990</v>
      </c>
      <c r="I2482" s="4">
        <v>52990</v>
      </c>
    </row>
    <row r="2483" spans="1:9" x14ac:dyDescent="0.35">
      <c r="A2483" s="2" t="s">
        <v>2712</v>
      </c>
      <c r="B2483" s="3">
        <v>45929</v>
      </c>
      <c r="C2483" s="2" t="s">
        <v>741</v>
      </c>
      <c r="D2483" s="2" t="s">
        <v>742</v>
      </c>
      <c r="E2483" s="2" t="s">
        <v>30</v>
      </c>
      <c r="F2483" s="2" t="s">
        <v>72</v>
      </c>
      <c r="G2483" s="2" t="s">
        <v>474</v>
      </c>
      <c r="H2483" s="4">
        <v>6897</v>
      </c>
      <c r="I2483" s="4">
        <v>6897</v>
      </c>
    </row>
    <row r="2484" spans="1:9" x14ac:dyDescent="0.35">
      <c r="A2484" s="2" t="s">
        <v>2713</v>
      </c>
      <c r="B2484" s="3">
        <v>45929</v>
      </c>
      <c r="C2484" s="2" t="s">
        <v>17</v>
      </c>
      <c r="D2484" s="2" t="s">
        <v>18</v>
      </c>
      <c r="E2484" s="2" t="s">
        <v>30</v>
      </c>
      <c r="F2484" s="2" t="s">
        <v>11</v>
      </c>
      <c r="G2484" s="2" t="s">
        <v>474</v>
      </c>
      <c r="H2484" s="4">
        <v>58500</v>
      </c>
      <c r="I2484" s="4">
        <v>58500</v>
      </c>
    </row>
    <row r="2485" spans="1:9" x14ac:dyDescent="0.35">
      <c r="A2485" s="2" t="s">
        <v>2714</v>
      </c>
      <c r="B2485" s="3">
        <v>45936</v>
      </c>
      <c r="C2485" s="2" t="s">
        <v>14</v>
      </c>
      <c r="D2485" s="2" t="s">
        <v>15</v>
      </c>
      <c r="E2485" s="2" t="s">
        <v>30</v>
      </c>
      <c r="F2485" s="2" t="s">
        <v>72</v>
      </c>
      <c r="G2485" s="2" t="s">
        <v>474</v>
      </c>
      <c r="H2485" s="4">
        <v>104265</v>
      </c>
      <c r="I2485" s="4">
        <v>104265</v>
      </c>
    </row>
    <row r="2486" spans="1:9" x14ac:dyDescent="0.35">
      <c r="A2486" s="2" t="s">
        <v>2715</v>
      </c>
      <c r="B2486" s="3">
        <v>45929</v>
      </c>
      <c r="C2486" s="2" t="s">
        <v>21</v>
      </c>
      <c r="D2486" s="2" t="s">
        <v>22</v>
      </c>
      <c r="E2486" s="2" t="s">
        <v>30</v>
      </c>
      <c r="F2486" s="2" t="s">
        <v>11</v>
      </c>
      <c r="G2486" s="2" t="s">
        <v>474</v>
      </c>
      <c r="H2486" s="4">
        <v>40000</v>
      </c>
      <c r="I2486" s="4">
        <v>40000</v>
      </c>
    </row>
    <row r="2487" spans="1:9" x14ac:dyDescent="0.35">
      <c r="A2487" s="2" t="s">
        <v>2716</v>
      </c>
      <c r="B2487" s="3">
        <v>45929</v>
      </c>
      <c r="C2487" s="2" t="s">
        <v>162</v>
      </c>
      <c r="D2487" s="2" t="s">
        <v>163</v>
      </c>
      <c r="E2487" s="2" t="s">
        <v>30</v>
      </c>
      <c r="F2487" s="2" t="s">
        <v>31</v>
      </c>
      <c r="G2487" s="2" t="s">
        <v>474</v>
      </c>
      <c r="H2487" s="4">
        <v>1820911</v>
      </c>
      <c r="I2487" s="4">
        <v>1820911</v>
      </c>
    </row>
    <row r="2488" spans="1:9" x14ac:dyDescent="0.35">
      <c r="A2488" s="2" t="s">
        <v>2717</v>
      </c>
      <c r="B2488" s="3">
        <v>45929</v>
      </c>
      <c r="C2488" s="2" t="s">
        <v>14</v>
      </c>
      <c r="D2488" s="2" t="s">
        <v>15</v>
      </c>
      <c r="E2488" s="2" t="s">
        <v>30</v>
      </c>
      <c r="F2488" s="2" t="s">
        <v>176</v>
      </c>
      <c r="G2488" s="2" t="s">
        <v>474</v>
      </c>
      <c r="H2488" s="4">
        <v>177533</v>
      </c>
      <c r="I2488" s="4">
        <v>177533</v>
      </c>
    </row>
    <row r="2489" spans="1:9" x14ac:dyDescent="0.35">
      <c r="A2489" s="2" t="s">
        <v>2718</v>
      </c>
      <c r="B2489" s="3">
        <v>45929</v>
      </c>
      <c r="C2489" s="2" t="s">
        <v>543</v>
      </c>
      <c r="D2489" s="2" t="s">
        <v>544</v>
      </c>
      <c r="E2489" s="2" t="s">
        <v>30</v>
      </c>
      <c r="F2489" s="2" t="s">
        <v>176</v>
      </c>
      <c r="G2489" s="2" t="s">
        <v>474</v>
      </c>
      <c r="H2489" s="4">
        <v>16500</v>
      </c>
      <c r="I2489" s="4">
        <v>16500</v>
      </c>
    </row>
    <row r="2490" spans="1:9" x14ac:dyDescent="0.35">
      <c r="A2490" s="2" t="s">
        <v>2719</v>
      </c>
      <c r="B2490" s="3">
        <v>45929</v>
      </c>
      <c r="C2490" s="2" t="s">
        <v>162</v>
      </c>
      <c r="D2490" s="2" t="s">
        <v>163</v>
      </c>
      <c r="E2490" s="2" t="s">
        <v>30</v>
      </c>
      <c r="F2490" s="2" t="s">
        <v>176</v>
      </c>
      <c r="G2490" s="2" t="s">
        <v>474</v>
      </c>
      <c r="H2490" s="4">
        <v>20800</v>
      </c>
      <c r="I2490" s="4">
        <v>20800</v>
      </c>
    </row>
    <row r="2491" spans="1:9" x14ac:dyDescent="0.35">
      <c r="A2491" s="2" t="s">
        <v>2720</v>
      </c>
      <c r="B2491" s="3">
        <v>45929</v>
      </c>
      <c r="C2491" s="2" t="s">
        <v>99</v>
      </c>
      <c r="D2491" s="2" t="s">
        <v>100</v>
      </c>
      <c r="E2491" s="2" t="s">
        <v>30</v>
      </c>
      <c r="F2491" s="2" t="s">
        <v>176</v>
      </c>
      <c r="G2491" s="2" t="s">
        <v>474</v>
      </c>
      <c r="H2491" s="4">
        <v>13200</v>
      </c>
      <c r="I2491" s="4">
        <v>13200</v>
      </c>
    </row>
    <row r="2492" spans="1:9" x14ac:dyDescent="0.35">
      <c r="A2492" s="2" t="s">
        <v>2721</v>
      </c>
      <c r="B2492" s="3">
        <v>45929</v>
      </c>
      <c r="C2492" s="2" t="s">
        <v>126</v>
      </c>
      <c r="D2492" s="2" t="s">
        <v>127</v>
      </c>
      <c r="E2492" s="2" t="s">
        <v>30</v>
      </c>
      <c r="F2492" s="2" t="s">
        <v>176</v>
      </c>
      <c r="G2492" s="2" t="s">
        <v>474</v>
      </c>
      <c r="H2492" s="4">
        <v>39800</v>
      </c>
      <c r="I2492" s="4">
        <v>39800</v>
      </c>
    </row>
    <row r="2493" spans="1:9" x14ac:dyDescent="0.35">
      <c r="A2493" s="2" t="s">
        <v>2722</v>
      </c>
      <c r="B2493" s="3">
        <v>45929</v>
      </c>
      <c r="C2493" s="2" t="s">
        <v>169</v>
      </c>
      <c r="D2493" s="2" t="s">
        <v>170</v>
      </c>
      <c r="E2493" s="2" t="s">
        <v>30</v>
      </c>
      <c r="F2493" s="2" t="s">
        <v>176</v>
      </c>
      <c r="G2493" s="2" t="s">
        <v>474</v>
      </c>
      <c r="H2493" s="4">
        <v>201000</v>
      </c>
      <c r="I2493" s="4">
        <v>201000</v>
      </c>
    </row>
    <row r="2494" spans="1:9" x14ac:dyDescent="0.35">
      <c r="A2494" s="2" t="s">
        <v>2723</v>
      </c>
      <c r="B2494" s="3">
        <v>45929</v>
      </c>
      <c r="C2494" s="2" t="s">
        <v>343</v>
      </c>
      <c r="D2494" s="2" t="s">
        <v>344</v>
      </c>
      <c r="E2494" s="2" t="s">
        <v>30</v>
      </c>
      <c r="F2494" s="2" t="s">
        <v>176</v>
      </c>
      <c r="G2494" s="2" t="s">
        <v>474</v>
      </c>
      <c r="H2494" s="4">
        <v>112000</v>
      </c>
      <c r="I2494" s="4">
        <v>112000</v>
      </c>
    </row>
    <row r="2495" spans="1:9" x14ac:dyDescent="0.35">
      <c r="A2495" s="2" t="s">
        <v>2724</v>
      </c>
      <c r="B2495" s="3">
        <v>45929</v>
      </c>
      <c r="C2495" s="2" t="s">
        <v>136</v>
      </c>
      <c r="D2495" s="2" t="s">
        <v>137</v>
      </c>
      <c r="E2495" s="2" t="s">
        <v>30</v>
      </c>
      <c r="F2495" s="2" t="s">
        <v>176</v>
      </c>
      <c r="G2495" s="2" t="s">
        <v>474</v>
      </c>
      <c r="H2495" s="4">
        <v>32488</v>
      </c>
      <c r="I2495" s="4">
        <v>32488</v>
      </c>
    </row>
    <row r="2496" spans="1:9" x14ac:dyDescent="0.35">
      <c r="A2496" s="2" t="s">
        <v>2725</v>
      </c>
      <c r="B2496" s="3">
        <v>45929</v>
      </c>
      <c r="C2496" s="2" t="s">
        <v>136</v>
      </c>
      <c r="D2496" s="2" t="s">
        <v>137</v>
      </c>
      <c r="E2496" s="2" t="s">
        <v>30</v>
      </c>
      <c r="F2496" s="2" t="s">
        <v>176</v>
      </c>
      <c r="G2496" s="2" t="s">
        <v>474</v>
      </c>
      <c r="H2496" s="4">
        <v>179300</v>
      </c>
      <c r="I2496" s="4">
        <v>179300</v>
      </c>
    </row>
    <row r="2497" spans="1:9" x14ac:dyDescent="0.35">
      <c r="A2497" s="2" t="s">
        <v>2726</v>
      </c>
      <c r="B2497" s="3">
        <v>45929</v>
      </c>
      <c r="C2497" s="2" t="s">
        <v>211</v>
      </c>
      <c r="D2497" s="2" t="s">
        <v>212</v>
      </c>
      <c r="E2497" s="2" t="s">
        <v>30</v>
      </c>
      <c r="F2497" s="2" t="s">
        <v>176</v>
      </c>
      <c r="G2497" s="2" t="s">
        <v>474</v>
      </c>
      <c r="H2497" s="4">
        <v>9600</v>
      </c>
      <c r="I2497" s="4">
        <v>9600</v>
      </c>
    </row>
    <row r="2498" spans="1:9" x14ac:dyDescent="0.35">
      <c r="A2498" s="2" t="s">
        <v>2727</v>
      </c>
      <c r="B2498" s="3">
        <v>45951</v>
      </c>
      <c r="C2498" s="2" t="s">
        <v>145</v>
      </c>
      <c r="D2498" s="2" t="s">
        <v>146</v>
      </c>
      <c r="E2498" s="2" t="s">
        <v>30</v>
      </c>
      <c r="F2498" s="2" t="s">
        <v>176</v>
      </c>
      <c r="G2498" s="2" t="s">
        <v>474</v>
      </c>
      <c r="H2498" s="4">
        <v>45000</v>
      </c>
      <c r="I2498" s="4">
        <v>45000</v>
      </c>
    </row>
    <row r="2499" spans="1:9" x14ac:dyDescent="0.35">
      <c r="A2499" s="2" t="s">
        <v>2728</v>
      </c>
      <c r="B2499" s="3">
        <v>45929</v>
      </c>
      <c r="C2499" s="2" t="s">
        <v>92</v>
      </c>
      <c r="D2499" s="2" t="s">
        <v>93</v>
      </c>
      <c r="E2499" s="2" t="s">
        <v>30</v>
      </c>
      <c r="F2499" s="2" t="s">
        <v>176</v>
      </c>
      <c r="G2499" s="2" t="s">
        <v>474</v>
      </c>
      <c r="H2499" s="4">
        <v>39600</v>
      </c>
      <c r="I2499" s="4">
        <v>39600</v>
      </c>
    </row>
    <row r="2500" spans="1:9" x14ac:dyDescent="0.35">
      <c r="A2500" s="2" t="s">
        <v>2729</v>
      </c>
      <c r="B2500" s="3">
        <v>45951</v>
      </c>
      <c r="C2500" s="2" t="s">
        <v>532</v>
      </c>
      <c r="D2500" s="2" t="s">
        <v>533</v>
      </c>
      <c r="E2500" s="2" t="s">
        <v>30</v>
      </c>
      <c r="F2500" s="2" t="s">
        <v>176</v>
      </c>
      <c r="G2500" s="2" t="s">
        <v>474</v>
      </c>
      <c r="H2500" s="4">
        <v>39600</v>
      </c>
      <c r="I2500" s="4">
        <v>39600</v>
      </c>
    </row>
    <row r="2501" spans="1:9" x14ac:dyDescent="0.35">
      <c r="A2501" s="2" t="s">
        <v>2730</v>
      </c>
      <c r="B2501" s="3">
        <v>45929</v>
      </c>
      <c r="C2501" s="2" t="s">
        <v>211</v>
      </c>
      <c r="D2501" s="2" t="s">
        <v>212</v>
      </c>
      <c r="E2501" s="2" t="s">
        <v>30</v>
      </c>
      <c r="F2501" s="2" t="s">
        <v>19</v>
      </c>
      <c r="G2501" s="2" t="s">
        <v>474</v>
      </c>
      <c r="H2501" s="4">
        <v>254897</v>
      </c>
      <c r="I2501" s="4">
        <v>254897</v>
      </c>
    </row>
    <row r="2502" spans="1:9" x14ac:dyDescent="0.35">
      <c r="A2502" s="2" t="s">
        <v>2731</v>
      </c>
      <c r="B2502" s="3">
        <v>45926</v>
      </c>
      <c r="C2502" s="2" t="s">
        <v>340</v>
      </c>
      <c r="D2502" s="2" t="s">
        <v>341</v>
      </c>
      <c r="E2502" s="2" t="s">
        <v>30</v>
      </c>
      <c r="F2502" s="2" t="s">
        <v>219</v>
      </c>
      <c r="G2502" s="2" t="s">
        <v>474</v>
      </c>
      <c r="H2502" s="4">
        <v>26145</v>
      </c>
      <c r="I2502" s="4">
        <v>26145</v>
      </c>
    </row>
    <row r="2503" spans="1:9" x14ac:dyDescent="0.35">
      <c r="A2503" s="2" t="s">
        <v>2732</v>
      </c>
      <c r="B2503" s="3">
        <v>45926</v>
      </c>
      <c r="C2503" s="2" t="s">
        <v>83</v>
      </c>
      <c r="D2503" s="2" t="s">
        <v>84</v>
      </c>
      <c r="E2503" s="2" t="s">
        <v>30</v>
      </c>
      <c r="F2503" s="2" t="s">
        <v>219</v>
      </c>
      <c r="G2503" s="2" t="s">
        <v>474</v>
      </c>
      <c r="H2503" s="4">
        <v>157185</v>
      </c>
      <c r="I2503" s="4">
        <v>157185</v>
      </c>
    </row>
    <row r="2504" spans="1:9" x14ac:dyDescent="0.35">
      <c r="A2504" s="2" t="s">
        <v>2733</v>
      </c>
      <c r="B2504" s="3">
        <v>45926</v>
      </c>
      <c r="C2504" s="2" t="s">
        <v>136</v>
      </c>
      <c r="D2504" s="2" t="s">
        <v>137</v>
      </c>
      <c r="E2504" s="2" t="s">
        <v>30</v>
      </c>
      <c r="F2504" s="2" t="s">
        <v>219</v>
      </c>
      <c r="G2504" s="2" t="s">
        <v>474</v>
      </c>
      <c r="H2504" s="4">
        <v>47565</v>
      </c>
      <c r="I2504" s="4">
        <v>47565</v>
      </c>
    </row>
    <row r="2505" spans="1:9" x14ac:dyDescent="0.35">
      <c r="A2505" s="2" t="s">
        <v>2734</v>
      </c>
      <c r="B2505" s="3">
        <v>45926</v>
      </c>
      <c r="C2505" s="2" t="s">
        <v>14</v>
      </c>
      <c r="D2505" s="2" t="s">
        <v>15</v>
      </c>
      <c r="E2505" s="2" t="s">
        <v>30</v>
      </c>
      <c r="F2505" s="2" t="s">
        <v>219</v>
      </c>
      <c r="G2505" s="2" t="s">
        <v>474</v>
      </c>
      <c r="H2505" s="4">
        <v>241500</v>
      </c>
      <c r="I2505" s="4">
        <v>241500</v>
      </c>
    </row>
    <row r="2506" spans="1:9" x14ac:dyDescent="0.35">
      <c r="A2506" s="2" t="s">
        <v>2735</v>
      </c>
      <c r="B2506" s="3">
        <v>45926</v>
      </c>
      <c r="C2506" s="2" t="s">
        <v>340</v>
      </c>
      <c r="D2506" s="2" t="s">
        <v>341</v>
      </c>
      <c r="E2506" s="2" t="s">
        <v>30</v>
      </c>
      <c r="F2506" s="2" t="s">
        <v>219</v>
      </c>
      <c r="G2506" s="2" t="s">
        <v>474</v>
      </c>
      <c r="H2506" s="4">
        <v>23100</v>
      </c>
      <c r="I2506" s="4">
        <v>23100</v>
      </c>
    </row>
    <row r="2507" spans="1:9" x14ac:dyDescent="0.35">
      <c r="A2507" s="2" t="s">
        <v>2736</v>
      </c>
      <c r="B2507" s="3">
        <v>45926</v>
      </c>
      <c r="C2507" s="2" t="s">
        <v>83</v>
      </c>
      <c r="D2507" s="2" t="s">
        <v>84</v>
      </c>
      <c r="E2507" s="2" t="s">
        <v>30</v>
      </c>
      <c r="F2507" s="2" t="s">
        <v>219</v>
      </c>
      <c r="G2507" s="2" t="s">
        <v>474</v>
      </c>
      <c r="H2507" s="4">
        <v>207480</v>
      </c>
      <c r="I2507" s="4">
        <v>207480</v>
      </c>
    </row>
    <row r="2508" spans="1:9" x14ac:dyDescent="0.35">
      <c r="A2508" s="2" t="s">
        <v>2737</v>
      </c>
      <c r="B2508" s="3">
        <v>45926</v>
      </c>
      <c r="C2508" s="2" t="s">
        <v>24</v>
      </c>
      <c r="D2508" s="2" t="s">
        <v>25</v>
      </c>
      <c r="E2508" s="2" t="s">
        <v>30</v>
      </c>
      <c r="F2508" s="2" t="s">
        <v>219</v>
      </c>
      <c r="G2508" s="2" t="s">
        <v>474</v>
      </c>
      <c r="H2508" s="4">
        <v>44100</v>
      </c>
      <c r="I2508" s="4">
        <v>44100</v>
      </c>
    </row>
    <row r="2509" spans="1:9" x14ac:dyDescent="0.35">
      <c r="A2509" s="2" t="s">
        <v>2738</v>
      </c>
      <c r="B2509" s="3">
        <v>45936</v>
      </c>
      <c r="C2509" s="2" t="s">
        <v>221</v>
      </c>
      <c r="D2509" s="2" t="s">
        <v>222</v>
      </c>
      <c r="E2509" s="2" t="s">
        <v>30</v>
      </c>
      <c r="F2509" s="2" t="s">
        <v>103</v>
      </c>
      <c r="G2509" s="2" t="s">
        <v>474</v>
      </c>
      <c r="H2509" s="4">
        <v>25840</v>
      </c>
      <c r="I2509" s="4">
        <v>25840</v>
      </c>
    </row>
    <row r="2510" spans="1:9" x14ac:dyDescent="0.35">
      <c r="A2510" s="2" t="s">
        <v>2739</v>
      </c>
      <c r="B2510" s="3">
        <v>45926</v>
      </c>
      <c r="C2510" s="2" t="s">
        <v>698</v>
      </c>
      <c r="D2510" s="2" t="s">
        <v>699</v>
      </c>
      <c r="E2510" s="2" t="s">
        <v>30</v>
      </c>
      <c r="F2510" s="2" t="s">
        <v>110</v>
      </c>
      <c r="G2510" s="2" t="s">
        <v>474</v>
      </c>
      <c r="H2510" s="4">
        <v>51000</v>
      </c>
      <c r="I2510" s="4">
        <v>51000</v>
      </c>
    </row>
    <row r="2511" spans="1:9" x14ac:dyDescent="0.35">
      <c r="A2511" s="2" t="s">
        <v>2740</v>
      </c>
      <c r="B2511" s="3">
        <v>45926</v>
      </c>
      <c r="C2511" s="2" t="s">
        <v>139</v>
      </c>
      <c r="D2511" s="2" t="s">
        <v>140</v>
      </c>
      <c r="E2511" s="2" t="s">
        <v>30</v>
      </c>
      <c r="F2511" s="2" t="s">
        <v>113</v>
      </c>
      <c r="G2511" s="2" t="s">
        <v>474</v>
      </c>
      <c r="H2511" s="4">
        <v>83104</v>
      </c>
      <c r="I2511" s="4">
        <v>83104</v>
      </c>
    </row>
    <row r="2512" spans="1:9" x14ac:dyDescent="0.35">
      <c r="A2512" s="2" t="s">
        <v>2741</v>
      </c>
      <c r="B2512" s="3">
        <v>45926</v>
      </c>
      <c r="C2512" s="2" t="s">
        <v>139</v>
      </c>
      <c r="D2512" s="2" t="s">
        <v>140</v>
      </c>
      <c r="E2512" s="2" t="s">
        <v>30</v>
      </c>
      <c r="F2512" s="2" t="s">
        <v>113</v>
      </c>
      <c r="G2512" s="2" t="s">
        <v>474</v>
      </c>
      <c r="H2512" s="4">
        <v>570000</v>
      </c>
      <c r="I2512" s="4">
        <v>570000</v>
      </c>
    </row>
    <row r="2513" spans="1:9" x14ac:dyDescent="0.35">
      <c r="A2513" s="2" t="s">
        <v>2742</v>
      </c>
      <c r="B2513" s="3">
        <v>45926</v>
      </c>
      <c r="C2513" s="2" t="s">
        <v>14</v>
      </c>
      <c r="D2513" s="2" t="s">
        <v>15</v>
      </c>
      <c r="E2513" s="2" t="s">
        <v>30</v>
      </c>
      <c r="F2513" s="2" t="s">
        <v>88</v>
      </c>
      <c r="G2513" s="2" t="s">
        <v>474</v>
      </c>
      <c r="H2513" s="4">
        <v>2786300</v>
      </c>
      <c r="I2513" s="4">
        <v>2786300</v>
      </c>
    </row>
    <row r="2514" spans="1:9" x14ac:dyDescent="0.35">
      <c r="A2514" s="2" t="s">
        <v>2743</v>
      </c>
      <c r="B2514" s="3">
        <v>45947</v>
      </c>
      <c r="C2514" s="2" t="s">
        <v>532</v>
      </c>
      <c r="D2514" s="2" t="s">
        <v>533</v>
      </c>
      <c r="E2514" s="2" t="s">
        <v>30</v>
      </c>
      <c r="F2514" s="2" t="s">
        <v>208</v>
      </c>
      <c r="G2514" s="2" t="s">
        <v>474</v>
      </c>
      <c r="H2514" s="4">
        <v>16000</v>
      </c>
      <c r="I2514" s="4">
        <v>16000</v>
      </c>
    </row>
    <row r="2515" spans="1:9" x14ac:dyDescent="0.35">
      <c r="A2515" s="2" t="s">
        <v>2744</v>
      </c>
      <c r="B2515" s="3">
        <v>45929</v>
      </c>
      <c r="C2515" s="2" t="s">
        <v>203</v>
      </c>
      <c r="D2515" s="2" t="s">
        <v>204</v>
      </c>
      <c r="E2515" s="2" t="s">
        <v>30</v>
      </c>
      <c r="F2515" s="2" t="s">
        <v>65</v>
      </c>
      <c r="G2515" s="2" t="s">
        <v>474</v>
      </c>
      <c r="H2515" s="4">
        <v>168315</v>
      </c>
      <c r="I2515" s="4">
        <v>168315</v>
      </c>
    </row>
    <row r="2516" spans="1:9" x14ac:dyDescent="0.35">
      <c r="A2516" s="2" t="s">
        <v>2745</v>
      </c>
      <c r="B2516" s="3">
        <v>45926</v>
      </c>
      <c r="C2516" s="2" t="s">
        <v>139</v>
      </c>
      <c r="D2516" s="2" t="s">
        <v>140</v>
      </c>
      <c r="E2516" s="2" t="s">
        <v>30</v>
      </c>
      <c r="F2516" s="2" t="s">
        <v>113</v>
      </c>
      <c r="G2516" s="2" t="s">
        <v>474</v>
      </c>
      <c r="H2516" s="4">
        <v>1560000</v>
      </c>
      <c r="I2516" s="4">
        <v>1560000</v>
      </c>
    </row>
    <row r="2517" spans="1:9" x14ac:dyDescent="0.35">
      <c r="A2517" s="2" t="s">
        <v>2746</v>
      </c>
      <c r="B2517" s="3">
        <v>45926</v>
      </c>
      <c r="C2517" s="2" t="s">
        <v>203</v>
      </c>
      <c r="D2517" s="2" t="s">
        <v>204</v>
      </c>
      <c r="E2517" s="2" t="s">
        <v>30</v>
      </c>
      <c r="F2517" s="2" t="s">
        <v>31</v>
      </c>
      <c r="G2517" s="2" t="s">
        <v>474</v>
      </c>
      <c r="H2517" s="4">
        <v>591100</v>
      </c>
      <c r="I2517" s="4">
        <v>561545</v>
      </c>
    </row>
    <row r="2518" spans="1:9" x14ac:dyDescent="0.35">
      <c r="A2518" s="2" t="s">
        <v>2747</v>
      </c>
      <c r="B2518" s="3">
        <v>45926</v>
      </c>
      <c r="C2518" s="2" t="s">
        <v>203</v>
      </c>
      <c r="D2518" s="2" t="s">
        <v>204</v>
      </c>
      <c r="E2518" s="2" t="s">
        <v>30</v>
      </c>
      <c r="F2518" s="2" t="s">
        <v>31</v>
      </c>
      <c r="G2518" s="2" t="s">
        <v>474</v>
      </c>
      <c r="H2518" s="4">
        <v>4705250</v>
      </c>
      <c r="I2518" s="4">
        <v>4107683</v>
      </c>
    </row>
    <row r="2519" spans="1:9" x14ac:dyDescent="0.35">
      <c r="A2519" s="2" t="s">
        <v>2748</v>
      </c>
      <c r="B2519" s="3">
        <v>45926</v>
      </c>
      <c r="C2519" s="2" t="s">
        <v>203</v>
      </c>
      <c r="D2519" s="2" t="s">
        <v>204</v>
      </c>
      <c r="E2519" s="2" t="s">
        <v>30</v>
      </c>
      <c r="F2519" s="2" t="s">
        <v>19</v>
      </c>
      <c r="G2519" s="2" t="s">
        <v>474</v>
      </c>
      <c r="H2519" s="4">
        <v>22276059.370000001</v>
      </c>
      <c r="I2519" s="4">
        <v>19446999.43</v>
      </c>
    </row>
    <row r="2520" spans="1:9" x14ac:dyDescent="0.35">
      <c r="A2520" s="2" t="s">
        <v>2749</v>
      </c>
      <c r="B2520" s="3">
        <v>45926</v>
      </c>
      <c r="C2520" s="2" t="s">
        <v>14</v>
      </c>
      <c r="D2520" s="2" t="s">
        <v>15</v>
      </c>
      <c r="E2520" s="2" t="s">
        <v>30</v>
      </c>
      <c r="F2520" s="2" t="s">
        <v>97</v>
      </c>
      <c r="G2520" s="2" t="s">
        <v>474</v>
      </c>
      <c r="H2520" s="4">
        <v>63105</v>
      </c>
      <c r="I2520" s="4">
        <v>63105</v>
      </c>
    </row>
    <row r="2521" spans="1:9" x14ac:dyDescent="0.35">
      <c r="A2521" s="2" t="s">
        <v>2750</v>
      </c>
      <c r="B2521" s="3">
        <v>45926</v>
      </c>
      <c r="C2521" s="2" t="s">
        <v>63</v>
      </c>
      <c r="D2521" s="2" t="s">
        <v>64</v>
      </c>
      <c r="E2521" s="2" t="s">
        <v>30</v>
      </c>
      <c r="F2521" s="2" t="s">
        <v>97</v>
      </c>
      <c r="G2521" s="2" t="s">
        <v>474</v>
      </c>
      <c r="H2521" s="4">
        <v>63000</v>
      </c>
      <c r="I2521" s="4">
        <v>63000</v>
      </c>
    </row>
    <row r="2522" spans="1:9" x14ac:dyDescent="0.35">
      <c r="A2522" s="2" t="s">
        <v>2751</v>
      </c>
      <c r="B2522" s="3">
        <v>45926</v>
      </c>
      <c r="C2522" s="2" t="s">
        <v>14</v>
      </c>
      <c r="D2522" s="2" t="s">
        <v>15</v>
      </c>
      <c r="E2522" s="2" t="s">
        <v>30</v>
      </c>
      <c r="F2522" s="2" t="s">
        <v>88</v>
      </c>
      <c r="G2522" s="2" t="s">
        <v>474</v>
      </c>
      <c r="H2522" s="4">
        <v>83895</v>
      </c>
      <c r="I2522" s="4">
        <v>83895</v>
      </c>
    </row>
    <row r="2523" spans="1:9" x14ac:dyDescent="0.35">
      <c r="A2523" s="2" t="s">
        <v>2752</v>
      </c>
      <c r="B2523" s="3">
        <v>45926</v>
      </c>
      <c r="C2523" s="2" t="s">
        <v>14</v>
      </c>
      <c r="D2523" s="2" t="s">
        <v>15</v>
      </c>
      <c r="E2523" s="2" t="s">
        <v>30</v>
      </c>
      <c r="F2523" s="2" t="s">
        <v>97</v>
      </c>
      <c r="G2523" s="2" t="s">
        <v>474</v>
      </c>
      <c r="H2523" s="4">
        <v>60795</v>
      </c>
      <c r="I2523" s="4">
        <v>60795</v>
      </c>
    </row>
    <row r="2524" spans="1:9" x14ac:dyDescent="0.35">
      <c r="A2524" s="2" t="s">
        <v>2753</v>
      </c>
      <c r="B2524" s="3">
        <v>45926</v>
      </c>
      <c r="C2524" s="2" t="s">
        <v>43</v>
      </c>
      <c r="D2524" s="2" t="s">
        <v>44</v>
      </c>
      <c r="E2524" s="2" t="s">
        <v>30</v>
      </c>
      <c r="F2524" s="2" t="s">
        <v>88</v>
      </c>
      <c r="G2524" s="2" t="s">
        <v>474</v>
      </c>
      <c r="H2524" s="4">
        <v>52500</v>
      </c>
      <c r="I2524" s="4">
        <v>52500</v>
      </c>
    </row>
    <row r="2525" spans="1:9" x14ac:dyDescent="0.35">
      <c r="A2525" s="2" t="s">
        <v>2754</v>
      </c>
      <c r="B2525" s="3">
        <v>45926</v>
      </c>
      <c r="C2525" s="2" t="s">
        <v>17</v>
      </c>
      <c r="D2525" s="2" t="s">
        <v>18</v>
      </c>
      <c r="E2525" s="2" t="s">
        <v>30</v>
      </c>
      <c r="F2525" s="2" t="s">
        <v>208</v>
      </c>
      <c r="G2525" s="2" t="s">
        <v>474</v>
      </c>
      <c r="H2525" s="4">
        <v>56500</v>
      </c>
      <c r="I2525" s="4">
        <v>56500</v>
      </c>
    </row>
    <row r="2526" spans="1:9" x14ac:dyDescent="0.35">
      <c r="A2526" s="2" t="s">
        <v>2755</v>
      </c>
      <c r="B2526" s="3">
        <v>45929</v>
      </c>
      <c r="C2526" s="2" t="s">
        <v>17</v>
      </c>
      <c r="D2526" s="2" t="s">
        <v>18</v>
      </c>
      <c r="E2526" s="2" t="s">
        <v>30</v>
      </c>
      <c r="F2526" s="2" t="s">
        <v>208</v>
      </c>
      <c r="G2526" s="2" t="s">
        <v>474</v>
      </c>
      <c r="H2526" s="4">
        <v>293600</v>
      </c>
      <c r="I2526" s="4">
        <v>293600</v>
      </c>
    </row>
    <row r="2527" spans="1:9" x14ac:dyDescent="0.35">
      <c r="A2527" s="2" t="s">
        <v>2756</v>
      </c>
      <c r="B2527" s="3">
        <v>45926</v>
      </c>
      <c r="C2527" s="2" t="s">
        <v>83</v>
      </c>
      <c r="D2527" s="2" t="s">
        <v>84</v>
      </c>
      <c r="E2527" s="2" t="s">
        <v>30</v>
      </c>
      <c r="F2527" s="2" t="s">
        <v>88</v>
      </c>
      <c r="G2527" s="2" t="s">
        <v>474</v>
      </c>
      <c r="H2527" s="4">
        <v>90300</v>
      </c>
      <c r="I2527" s="4">
        <v>90300</v>
      </c>
    </row>
    <row r="2528" spans="1:9" x14ac:dyDescent="0.35">
      <c r="A2528" s="2" t="s">
        <v>2757</v>
      </c>
      <c r="B2528" s="3">
        <v>45926</v>
      </c>
      <c r="C2528" s="2" t="s">
        <v>83</v>
      </c>
      <c r="D2528" s="2" t="s">
        <v>84</v>
      </c>
      <c r="E2528" s="2" t="s">
        <v>30</v>
      </c>
      <c r="F2528" s="2" t="s">
        <v>88</v>
      </c>
      <c r="G2528" s="2" t="s">
        <v>474</v>
      </c>
      <c r="H2528" s="4">
        <v>113400</v>
      </c>
      <c r="I2528" s="4">
        <v>113400</v>
      </c>
    </row>
    <row r="2529" spans="1:9" x14ac:dyDescent="0.35">
      <c r="A2529" s="2" t="s">
        <v>2758</v>
      </c>
      <c r="B2529" s="3">
        <v>45926</v>
      </c>
      <c r="C2529" s="2" t="s">
        <v>99</v>
      </c>
      <c r="D2529" s="2" t="s">
        <v>100</v>
      </c>
      <c r="E2529" s="2" t="s">
        <v>30</v>
      </c>
      <c r="F2529" s="2" t="s">
        <v>88</v>
      </c>
      <c r="G2529" s="2" t="s">
        <v>474</v>
      </c>
      <c r="H2529" s="4">
        <v>139545</v>
      </c>
      <c r="I2529" s="4">
        <v>139545</v>
      </c>
    </row>
    <row r="2530" spans="1:9" x14ac:dyDescent="0.35">
      <c r="A2530" s="2" t="s">
        <v>2759</v>
      </c>
      <c r="B2530" s="3">
        <v>45926</v>
      </c>
      <c r="C2530" s="2" t="s">
        <v>211</v>
      </c>
      <c r="D2530" s="2" t="s">
        <v>212</v>
      </c>
      <c r="E2530" s="2" t="s">
        <v>30</v>
      </c>
      <c r="F2530" s="2" t="s">
        <v>88</v>
      </c>
      <c r="G2530" s="2" t="s">
        <v>474</v>
      </c>
      <c r="H2530" s="4">
        <v>21000</v>
      </c>
      <c r="I2530" s="4">
        <v>21000</v>
      </c>
    </row>
    <row r="2531" spans="1:9" x14ac:dyDescent="0.35">
      <c r="A2531" s="2" t="s">
        <v>2760</v>
      </c>
      <c r="B2531" s="3">
        <v>45926</v>
      </c>
      <c r="C2531" s="2" t="s">
        <v>503</v>
      </c>
      <c r="D2531" s="2" t="s">
        <v>504</v>
      </c>
      <c r="E2531" s="2" t="s">
        <v>30</v>
      </c>
      <c r="F2531" s="2" t="s">
        <v>103</v>
      </c>
      <c r="G2531" s="2" t="s">
        <v>474</v>
      </c>
      <c r="H2531" s="4">
        <v>62265</v>
      </c>
      <c r="I2531" s="4">
        <v>62265</v>
      </c>
    </row>
    <row r="2532" spans="1:9" x14ac:dyDescent="0.35">
      <c r="A2532" s="2" t="s">
        <v>2761</v>
      </c>
      <c r="B2532" s="3">
        <v>45926</v>
      </c>
      <c r="C2532" s="2" t="s">
        <v>285</v>
      </c>
      <c r="D2532" s="2" t="s">
        <v>286</v>
      </c>
      <c r="E2532" s="2" t="s">
        <v>30</v>
      </c>
      <c r="F2532" s="2" t="s">
        <v>88</v>
      </c>
      <c r="G2532" s="2" t="s">
        <v>474</v>
      </c>
      <c r="H2532" s="4">
        <v>52500</v>
      </c>
      <c r="I2532" s="4">
        <v>52500</v>
      </c>
    </row>
    <row r="2533" spans="1:9" x14ac:dyDescent="0.35">
      <c r="A2533" s="2" t="s">
        <v>2762</v>
      </c>
      <c r="B2533" s="3">
        <v>45926</v>
      </c>
      <c r="C2533" s="2" t="s">
        <v>203</v>
      </c>
      <c r="D2533" s="2" t="s">
        <v>204</v>
      </c>
      <c r="E2533" s="2" t="s">
        <v>30</v>
      </c>
      <c r="F2533" s="2" t="s">
        <v>65</v>
      </c>
      <c r="G2533" s="2" t="s">
        <v>474</v>
      </c>
      <c r="H2533" s="4">
        <v>294525</v>
      </c>
      <c r="I2533" s="4">
        <v>294525</v>
      </c>
    </row>
    <row r="2534" spans="1:9" x14ac:dyDescent="0.35">
      <c r="A2534" s="2" t="s">
        <v>2763</v>
      </c>
      <c r="B2534" s="3">
        <v>45926</v>
      </c>
      <c r="C2534" s="2" t="s">
        <v>14</v>
      </c>
      <c r="D2534" s="2" t="s">
        <v>15</v>
      </c>
      <c r="E2534" s="2" t="s">
        <v>30</v>
      </c>
      <c r="F2534" s="2" t="s">
        <v>88</v>
      </c>
      <c r="G2534" s="2" t="s">
        <v>474</v>
      </c>
      <c r="H2534" s="4">
        <v>50400</v>
      </c>
      <c r="I2534" s="4">
        <v>50400</v>
      </c>
    </row>
    <row r="2535" spans="1:9" x14ac:dyDescent="0.35">
      <c r="A2535" s="2" t="s">
        <v>2764</v>
      </c>
      <c r="B2535" s="3">
        <v>45926</v>
      </c>
      <c r="C2535" s="2" t="s">
        <v>203</v>
      </c>
      <c r="D2535" s="2" t="s">
        <v>204</v>
      </c>
      <c r="E2535" s="2" t="s">
        <v>30</v>
      </c>
      <c r="F2535" s="2" t="s">
        <v>31</v>
      </c>
      <c r="G2535" s="2" t="s">
        <v>474</v>
      </c>
      <c r="H2535" s="4">
        <v>11386000</v>
      </c>
      <c r="I2535" s="4">
        <v>9939978</v>
      </c>
    </row>
    <row r="2536" spans="1:9" x14ac:dyDescent="0.35">
      <c r="A2536" s="2" t="s">
        <v>2765</v>
      </c>
      <c r="B2536" s="3">
        <v>45926</v>
      </c>
      <c r="C2536" s="2" t="s">
        <v>203</v>
      </c>
      <c r="D2536" s="2" t="s">
        <v>204</v>
      </c>
      <c r="E2536" s="2" t="s">
        <v>30</v>
      </c>
      <c r="F2536" s="2" t="s">
        <v>19</v>
      </c>
      <c r="G2536" s="2" t="s">
        <v>474</v>
      </c>
      <c r="H2536" s="4">
        <v>10740241</v>
      </c>
      <c r="I2536" s="4">
        <v>9376229.9000000004</v>
      </c>
    </row>
    <row r="2537" spans="1:9" x14ac:dyDescent="0.35">
      <c r="A2537" s="2" t="s">
        <v>2766</v>
      </c>
      <c r="B2537" s="3">
        <v>45926</v>
      </c>
      <c r="C2537" s="2" t="s">
        <v>203</v>
      </c>
      <c r="D2537" s="2" t="s">
        <v>204</v>
      </c>
      <c r="E2537" s="2" t="s">
        <v>30</v>
      </c>
      <c r="F2537" s="2" t="s">
        <v>65</v>
      </c>
      <c r="G2537" s="2" t="s">
        <v>474</v>
      </c>
      <c r="H2537" s="4">
        <v>29416400</v>
      </c>
      <c r="I2537" s="4">
        <v>25680517</v>
      </c>
    </row>
    <row r="2538" spans="1:9" x14ac:dyDescent="0.35">
      <c r="A2538" s="2" t="s">
        <v>2767</v>
      </c>
      <c r="B2538" s="3">
        <v>45926</v>
      </c>
      <c r="C2538" s="2" t="s">
        <v>14</v>
      </c>
      <c r="D2538" s="2" t="s">
        <v>15</v>
      </c>
      <c r="E2538" s="2" t="s">
        <v>30</v>
      </c>
      <c r="F2538" s="2" t="s">
        <v>88</v>
      </c>
      <c r="G2538" s="2" t="s">
        <v>474</v>
      </c>
      <c r="H2538" s="4">
        <v>158445</v>
      </c>
      <c r="I2538" s="4">
        <v>158445</v>
      </c>
    </row>
    <row r="2539" spans="1:9" x14ac:dyDescent="0.35">
      <c r="A2539" s="2" t="s">
        <v>2768</v>
      </c>
      <c r="B2539" s="3">
        <v>45926</v>
      </c>
      <c r="C2539" s="2" t="s">
        <v>203</v>
      </c>
      <c r="D2539" s="2" t="s">
        <v>204</v>
      </c>
      <c r="E2539" s="2" t="s">
        <v>30</v>
      </c>
      <c r="F2539" s="2" t="s">
        <v>31</v>
      </c>
      <c r="G2539" s="2" t="s">
        <v>474</v>
      </c>
      <c r="H2539" s="4">
        <v>5533200</v>
      </c>
      <c r="I2539" s="4">
        <v>4830484</v>
      </c>
    </row>
    <row r="2540" spans="1:9" x14ac:dyDescent="0.35">
      <c r="A2540" s="2" t="s">
        <v>2769</v>
      </c>
      <c r="B2540" s="3">
        <v>45926</v>
      </c>
      <c r="C2540" s="2" t="s">
        <v>203</v>
      </c>
      <c r="D2540" s="2" t="s">
        <v>204</v>
      </c>
      <c r="E2540" s="2" t="s">
        <v>30</v>
      </c>
      <c r="F2540" s="2" t="s">
        <v>31</v>
      </c>
      <c r="G2540" s="2" t="s">
        <v>474</v>
      </c>
      <c r="H2540" s="4">
        <v>4576925</v>
      </c>
      <c r="I2540" s="4">
        <v>3995655.5</v>
      </c>
    </row>
    <row r="2541" spans="1:9" x14ac:dyDescent="0.35">
      <c r="A2541" s="2" t="s">
        <v>2770</v>
      </c>
      <c r="B2541" s="3">
        <v>45926</v>
      </c>
      <c r="C2541" s="2" t="s">
        <v>203</v>
      </c>
      <c r="D2541" s="2" t="s">
        <v>204</v>
      </c>
      <c r="E2541" s="2" t="s">
        <v>30</v>
      </c>
      <c r="F2541" s="2" t="s">
        <v>19</v>
      </c>
      <c r="G2541" s="2" t="s">
        <v>474</v>
      </c>
      <c r="H2541" s="4">
        <v>50369358</v>
      </c>
      <c r="I2541" s="4">
        <v>43972450.200000003</v>
      </c>
    </row>
    <row r="2542" spans="1:9" x14ac:dyDescent="0.35">
      <c r="A2542" s="2" t="s">
        <v>2771</v>
      </c>
      <c r="B2542" s="3">
        <v>45926</v>
      </c>
      <c r="C2542" s="2" t="s">
        <v>203</v>
      </c>
      <c r="D2542" s="2" t="s">
        <v>204</v>
      </c>
      <c r="E2542" s="2" t="s">
        <v>30</v>
      </c>
      <c r="F2542" s="2" t="s">
        <v>31</v>
      </c>
      <c r="G2542" s="2" t="s">
        <v>474</v>
      </c>
      <c r="H2542" s="4">
        <v>5588670</v>
      </c>
      <c r="I2542" s="4">
        <v>4878909</v>
      </c>
    </row>
    <row r="2543" spans="1:9" x14ac:dyDescent="0.35">
      <c r="A2543" s="2" t="s">
        <v>2772</v>
      </c>
      <c r="B2543" s="3">
        <v>45926</v>
      </c>
      <c r="C2543" s="2" t="s">
        <v>313</v>
      </c>
      <c r="D2543" s="2" t="s">
        <v>314</v>
      </c>
      <c r="E2543" s="2" t="s">
        <v>30</v>
      </c>
      <c r="F2543" s="2" t="s">
        <v>65</v>
      </c>
      <c r="G2543" s="2" t="s">
        <v>474</v>
      </c>
      <c r="H2543" s="4">
        <v>187139.16</v>
      </c>
      <c r="I2543" s="4">
        <v>181525.16</v>
      </c>
    </row>
    <row r="2544" spans="1:9" x14ac:dyDescent="0.35">
      <c r="A2544" s="2" t="s">
        <v>2773</v>
      </c>
      <c r="B2544" s="3">
        <v>45926</v>
      </c>
      <c r="C2544" s="2" t="s">
        <v>203</v>
      </c>
      <c r="D2544" s="2" t="s">
        <v>204</v>
      </c>
      <c r="E2544" s="2" t="s">
        <v>30</v>
      </c>
      <c r="F2544" s="2" t="s">
        <v>31</v>
      </c>
      <c r="G2544" s="2" t="s">
        <v>474</v>
      </c>
      <c r="H2544" s="4">
        <v>4385107</v>
      </c>
      <c r="I2544" s="4">
        <v>3828198.3</v>
      </c>
    </row>
    <row r="2545" spans="1:9" x14ac:dyDescent="0.35">
      <c r="A2545" s="2" t="s">
        <v>2774</v>
      </c>
      <c r="B2545" s="3">
        <v>45926</v>
      </c>
      <c r="C2545" s="2" t="s">
        <v>203</v>
      </c>
      <c r="D2545" s="2" t="s">
        <v>204</v>
      </c>
      <c r="E2545" s="2" t="s">
        <v>30</v>
      </c>
      <c r="F2545" s="2" t="s">
        <v>31</v>
      </c>
      <c r="G2545" s="2" t="s">
        <v>474</v>
      </c>
      <c r="H2545" s="4">
        <v>5484829</v>
      </c>
      <c r="I2545" s="4">
        <v>4788256.0999999996</v>
      </c>
    </row>
    <row r="2546" spans="1:9" x14ac:dyDescent="0.35">
      <c r="A2546" s="2" t="s">
        <v>2775</v>
      </c>
      <c r="B2546" s="3">
        <v>45926</v>
      </c>
      <c r="C2546" s="2" t="s">
        <v>203</v>
      </c>
      <c r="D2546" s="2" t="s">
        <v>204</v>
      </c>
      <c r="E2546" s="2" t="s">
        <v>30</v>
      </c>
      <c r="F2546" s="2" t="s">
        <v>31</v>
      </c>
      <c r="G2546" s="2" t="s">
        <v>474</v>
      </c>
      <c r="H2546" s="4">
        <v>4896040</v>
      </c>
      <c r="I2546" s="4">
        <v>4274243</v>
      </c>
    </row>
    <row r="2547" spans="1:9" x14ac:dyDescent="0.35">
      <c r="A2547" s="2" t="s">
        <v>2776</v>
      </c>
      <c r="B2547" s="3">
        <v>45926</v>
      </c>
      <c r="C2547" s="2" t="s">
        <v>313</v>
      </c>
      <c r="D2547" s="2" t="s">
        <v>314</v>
      </c>
      <c r="E2547" s="2" t="s">
        <v>30</v>
      </c>
      <c r="F2547" s="2" t="s">
        <v>65</v>
      </c>
      <c r="G2547" s="2" t="s">
        <v>474</v>
      </c>
      <c r="H2547" s="4">
        <v>60000</v>
      </c>
      <c r="I2547" s="4">
        <v>58200</v>
      </c>
    </row>
    <row r="2548" spans="1:9" x14ac:dyDescent="0.35">
      <c r="A2548" s="2" t="s">
        <v>2777</v>
      </c>
      <c r="B2548" s="3">
        <v>45925</v>
      </c>
      <c r="C2548" s="2" t="s">
        <v>14</v>
      </c>
      <c r="D2548" s="2" t="s">
        <v>15</v>
      </c>
      <c r="E2548" s="2" t="s">
        <v>30</v>
      </c>
      <c r="F2548" s="2" t="s">
        <v>88</v>
      </c>
      <c r="G2548" s="2" t="s">
        <v>474</v>
      </c>
      <c r="H2548" s="4">
        <v>47250</v>
      </c>
      <c r="I2548" s="4">
        <v>47250</v>
      </c>
    </row>
    <row r="2549" spans="1:9" x14ac:dyDescent="0.35">
      <c r="A2549" s="2" t="s">
        <v>2778</v>
      </c>
      <c r="B2549" s="3">
        <v>45925</v>
      </c>
      <c r="C2549" s="2" t="s">
        <v>14</v>
      </c>
      <c r="D2549" s="2" t="s">
        <v>15</v>
      </c>
      <c r="E2549" s="2" t="s">
        <v>30</v>
      </c>
      <c r="F2549" s="2" t="s">
        <v>88</v>
      </c>
      <c r="G2549" s="2" t="s">
        <v>474</v>
      </c>
      <c r="H2549" s="4">
        <v>168000</v>
      </c>
      <c r="I2549" s="4">
        <v>168000</v>
      </c>
    </row>
    <row r="2550" spans="1:9" x14ac:dyDescent="0.35">
      <c r="A2550" s="2" t="s">
        <v>2779</v>
      </c>
      <c r="B2550" s="3">
        <v>45925</v>
      </c>
      <c r="C2550" s="2" t="s">
        <v>14</v>
      </c>
      <c r="D2550" s="2" t="s">
        <v>15</v>
      </c>
      <c r="E2550" s="2" t="s">
        <v>30</v>
      </c>
      <c r="F2550" s="2" t="s">
        <v>88</v>
      </c>
      <c r="G2550" s="2" t="s">
        <v>474</v>
      </c>
      <c r="H2550" s="4">
        <v>220290</v>
      </c>
      <c r="I2550" s="4">
        <v>220290</v>
      </c>
    </row>
    <row r="2551" spans="1:9" x14ac:dyDescent="0.35">
      <c r="A2551" s="2" t="s">
        <v>2780</v>
      </c>
      <c r="B2551" s="3">
        <v>45925</v>
      </c>
      <c r="C2551" s="2" t="s">
        <v>83</v>
      </c>
      <c r="D2551" s="2" t="s">
        <v>84</v>
      </c>
      <c r="E2551" s="2" t="s">
        <v>30</v>
      </c>
      <c r="F2551" s="2" t="s">
        <v>103</v>
      </c>
      <c r="G2551" s="2" t="s">
        <v>474</v>
      </c>
      <c r="H2551" s="4">
        <v>17745</v>
      </c>
      <c r="I2551" s="4">
        <v>17745</v>
      </c>
    </row>
    <row r="2552" spans="1:9" x14ac:dyDescent="0.35">
      <c r="A2552" s="2" t="s">
        <v>2781</v>
      </c>
      <c r="B2552" s="3">
        <v>45930</v>
      </c>
      <c r="C2552" s="2" t="s">
        <v>139</v>
      </c>
      <c r="D2552" s="2" t="s">
        <v>140</v>
      </c>
      <c r="E2552" s="2" t="s">
        <v>30</v>
      </c>
      <c r="F2552" s="2" t="s">
        <v>113</v>
      </c>
      <c r="G2552" s="2" t="s">
        <v>474</v>
      </c>
      <c r="H2552" s="4">
        <v>864000</v>
      </c>
      <c r="I2552" s="4">
        <v>864000</v>
      </c>
    </row>
    <row r="2553" spans="1:9" x14ac:dyDescent="0.35">
      <c r="A2553" s="2" t="s">
        <v>2782</v>
      </c>
      <c r="B2553" s="3">
        <v>45952</v>
      </c>
      <c r="C2553" s="2" t="s">
        <v>105</v>
      </c>
      <c r="D2553" s="2" t="s">
        <v>106</v>
      </c>
      <c r="E2553" s="2" t="s">
        <v>30</v>
      </c>
      <c r="F2553" s="2" t="s">
        <v>103</v>
      </c>
      <c r="G2553" s="2" t="s">
        <v>474</v>
      </c>
      <c r="H2553" s="4">
        <v>65002.59</v>
      </c>
      <c r="I2553" s="4">
        <v>65002.59</v>
      </c>
    </row>
    <row r="2554" spans="1:9" x14ac:dyDescent="0.35">
      <c r="A2554" s="2" t="s">
        <v>2783</v>
      </c>
      <c r="B2554" s="3">
        <v>45925</v>
      </c>
      <c r="C2554" s="2" t="s">
        <v>136</v>
      </c>
      <c r="D2554" s="2" t="s">
        <v>137</v>
      </c>
      <c r="E2554" s="2" t="s">
        <v>30</v>
      </c>
      <c r="F2554" s="2" t="s">
        <v>103</v>
      </c>
      <c r="G2554" s="2" t="s">
        <v>474</v>
      </c>
      <c r="H2554" s="4">
        <v>67500</v>
      </c>
      <c r="I2554" s="4">
        <v>67500</v>
      </c>
    </row>
    <row r="2555" spans="1:9" x14ac:dyDescent="0.35">
      <c r="A2555" s="2" t="s">
        <v>2784</v>
      </c>
      <c r="B2555" s="3">
        <v>45925</v>
      </c>
      <c r="C2555" s="2" t="s">
        <v>523</v>
      </c>
      <c r="D2555" s="2" t="s">
        <v>524</v>
      </c>
      <c r="E2555" s="2" t="s">
        <v>30</v>
      </c>
      <c r="F2555" s="2" t="s">
        <v>113</v>
      </c>
      <c r="G2555" s="2" t="s">
        <v>474</v>
      </c>
      <c r="H2555" s="4">
        <v>138515.84</v>
      </c>
      <c r="I2555" s="4">
        <v>138515.84</v>
      </c>
    </row>
    <row r="2556" spans="1:9" x14ac:dyDescent="0.35">
      <c r="A2556" s="2" t="s">
        <v>2785</v>
      </c>
      <c r="B2556" s="3">
        <v>45925</v>
      </c>
      <c r="C2556" s="2" t="s">
        <v>162</v>
      </c>
      <c r="D2556" s="2" t="s">
        <v>163</v>
      </c>
      <c r="E2556" s="2" t="s">
        <v>30</v>
      </c>
      <c r="F2556" s="2" t="s">
        <v>113</v>
      </c>
      <c r="G2556" s="2" t="s">
        <v>474</v>
      </c>
      <c r="H2556" s="4">
        <v>251850</v>
      </c>
      <c r="I2556" s="4">
        <v>251850</v>
      </c>
    </row>
    <row r="2557" spans="1:9" x14ac:dyDescent="0.35">
      <c r="A2557" s="2" t="s">
        <v>2786</v>
      </c>
      <c r="B2557" s="3">
        <v>45925</v>
      </c>
      <c r="C2557" s="2" t="s">
        <v>14</v>
      </c>
      <c r="D2557" s="2" t="s">
        <v>15</v>
      </c>
      <c r="E2557" s="2" t="s">
        <v>30</v>
      </c>
      <c r="F2557" s="2" t="s">
        <v>113</v>
      </c>
      <c r="G2557" s="2" t="s">
        <v>474</v>
      </c>
      <c r="H2557" s="4">
        <v>500000</v>
      </c>
      <c r="I2557" s="4">
        <v>500000</v>
      </c>
    </row>
    <row r="2558" spans="1:9" x14ac:dyDescent="0.35">
      <c r="A2558" s="2" t="s">
        <v>2787</v>
      </c>
      <c r="B2558" s="3">
        <v>45925</v>
      </c>
      <c r="C2558" s="2" t="s">
        <v>92</v>
      </c>
      <c r="D2558" s="2" t="s">
        <v>93</v>
      </c>
      <c r="E2558" s="2" t="s">
        <v>30</v>
      </c>
      <c r="F2558" s="2" t="s">
        <v>113</v>
      </c>
      <c r="G2558" s="2" t="s">
        <v>474</v>
      </c>
      <c r="H2558" s="4">
        <v>1000000</v>
      </c>
      <c r="I2558" s="4">
        <v>1000000</v>
      </c>
    </row>
    <row r="2559" spans="1:9" x14ac:dyDescent="0.35">
      <c r="A2559" s="2" t="s">
        <v>2788</v>
      </c>
      <c r="B2559" s="3">
        <v>45926</v>
      </c>
      <c r="C2559" s="2" t="s">
        <v>21</v>
      </c>
      <c r="D2559" s="2" t="s">
        <v>22</v>
      </c>
      <c r="E2559" s="2" t="s">
        <v>30</v>
      </c>
      <c r="F2559" s="2" t="s">
        <v>208</v>
      </c>
      <c r="G2559" s="2" t="s">
        <v>474</v>
      </c>
      <c r="H2559" s="4">
        <v>151725</v>
      </c>
      <c r="I2559" s="4">
        <v>151725</v>
      </c>
    </row>
    <row r="2560" spans="1:9" x14ac:dyDescent="0.35">
      <c r="A2560" s="2" t="s">
        <v>2789</v>
      </c>
      <c r="B2560" s="3">
        <v>45926</v>
      </c>
      <c r="C2560" s="2" t="s">
        <v>21</v>
      </c>
      <c r="D2560" s="2" t="s">
        <v>22</v>
      </c>
      <c r="E2560" s="2" t="s">
        <v>30</v>
      </c>
      <c r="F2560" s="2" t="s">
        <v>208</v>
      </c>
      <c r="G2560" s="2" t="s">
        <v>474</v>
      </c>
      <c r="H2560" s="4">
        <v>86000</v>
      </c>
      <c r="I2560" s="4">
        <v>86000</v>
      </c>
    </row>
    <row r="2561" spans="1:9" x14ac:dyDescent="0.35">
      <c r="A2561" s="2" t="s">
        <v>2790</v>
      </c>
      <c r="B2561" s="3">
        <v>45926</v>
      </c>
      <c r="C2561" s="2" t="s">
        <v>118</v>
      </c>
      <c r="D2561" s="2" t="s">
        <v>119</v>
      </c>
      <c r="E2561" s="2" t="s">
        <v>30</v>
      </c>
      <c r="F2561" s="2" t="s">
        <v>208</v>
      </c>
      <c r="G2561" s="2" t="s">
        <v>474</v>
      </c>
      <c r="H2561" s="4">
        <v>107630</v>
      </c>
      <c r="I2561" s="4">
        <v>107630</v>
      </c>
    </row>
    <row r="2562" spans="1:9" x14ac:dyDescent="0.35">
      <c r="A2562" s="2" t="s">
        <v>2791</v>
      </c>
      <c r="B2562" s="3">
        <v>45925</v>
      </c>
      <c r="C2562" s="2" t="s">
        <v>14</v>
      </c>
      <c r="D2562" s="2" t="s">
        <v>15</v>
      </c>
      <c r="E2562" s="2" t="s">
        <v>30</v>
      </c>
      <c r="F2562" s="2" t="s">
        <v>31</v>
      </c>
      <c r="G2562" s="2" t="s">
        <v>474</v>
      </c>
      <c r="H2562" s="4">
        <v>277110</v>
      </c>
      <c r="I2562" s="4">
        <v>277110</v>
      </c>
    </row>
    <row r="2563" spans="1:9" x14ac:dyDescent="0.35">
      <c r="A2563" s="2" t="s">
        <v>2792</v>
      </c>
      <c r="B2563" s="3">
        <v>45926</v>
      </c>
      <c r="C2563" s="2" t="s">
        <v>162</v>
      </c>
      <c r="D2563" s="2" t="s">
        <v>163</v>
      </c>
      <c r="E2563" s="2" t="s">
        <v>30</v>
      </c>
      <c r="F2563" s="2" t="s">
        <v>113</v>
      </c>
      <c r="G2563" s="2" t="s">
        <v>474</v>
      </c>
      <c r="H2563" s="4">
        <v>216000</v>
      </c>
      <c r="I2563" s="4">
        <v>216000</v>
      </c>
    </row>
    <row r="2564" spans="1:9" x14ac:dyDescent="0.35">
      <c r="A2564" s="2" t="s">
        <v>2793</v>
      </c>
      <c r="B2564" s="3">
        <v>45925</v>
      </c>
      <c r="C2564" s="2" t="s">
        <v>139</v>
      </c>
      <c r="D2564" s="2" t="s">
        <v>140</v>
      </c>
      <c r="E2564" s="2" t="s">
        <v>30</v>
      </c>
      <c r="F2564" s="2" t="s">
        <v>113</v>
      </c>
      <c r="G2564" s="2" t="s">
        <v>474</v>
      </c>
      <c r="H2564" s="4">
        <v>8354</v>
      </c>
      <c r="I2564" s="4">
        <v>8354</v>
      </c>
    </row>
    <row r="2565" spans="1:9" x14ac:dyDescent="0.35">
      <c r="A2565" s="2" t="s">
        <v>2794</v>
      </c>
      <c r="B2565" s="3">
        <v>45925</v>
      </c>
      <c r="C2565" s="2" t="s">
        <v>139</v>
      </c>
      <c r="D2565" s="2" t="s">
        <v>140</v>
      </c>
      <c r="E2565" s="2" t="s">
        <v>30</v>
      </c>
      <c r="F2565" s="2" t="s">
        <v>113</v>
      </c>
      <c r="G2565" s="2" t="s">
        <v>474</v>
      </c>
      <c r="H2565" s="4">
        <v>17108</v>
      </c>
      <c r="I2565" s="4">
        <v>17108</v>
      </c>
    </row>
    <row r="2566" spans="1:9" x14ac:dyDescent="0.35">
      <c r="A2566" s="2" t="s">
        <v>2795</v>
      </c>
      <c r="B2566" s="3">
        <v>45926</v>
      </c>
      <c r="C2566" s="2" t="s">
        <v>14</v>
      </c>
      <c r="D2566" s="2" t="s">
        <v>15</v>
      </c>
      <c r="E2566" s="2" t="s">
        <v>30</v>
      </c>
      <c r="F2566" s="2" t="s">
        <v>65</v>
      </c>
      <c r="G2566" s="2" t="s">
        <v>474</v>
      </c>
      <c r="H2566" s="4">
        <v>4843900</v>
      </c>
      <c r="I2566" s="4">
        <v>4228725</v>
      </c>
    </row>
    <row r="2567" spans="1:9" x14ac:dyDescent="0.35">
      <c r="A2567" s="2" t="s">
        <v>2796</v>
      </c>
      <c r="B2567" s="3">
        <v>45925</v>
      </c>
      <c r="C2567" s="2" t="s">
        <v>139</v>
      </c>
      <c r="D2567" s="2" t="s">
        <v>140</v>
      </c>
      <c r="E2567" s="2" t="s">
        <v>30</v>
      </c>
      <c r="F2567" s="2" t="s">
        <v>113</v>
      </c>
      <c r="G2567" s="2" t="s">
        <v>474</v>
      </c>
      <c r="H2567" s="4">
        <v>8554</v>
      </c>
      <c r="I2567" s="4">
        <v>8554</v>
      </c>
    </row>
    <row r="2568" spans="1:9" x14ac:dyDescent="0.35">
      <c r="A2568" s="2" t="s">
        <v>2797</v>
      </c>
      <c r="B2568" s="3">
        <v>45925</v>
      </c>
      <c r="C2568" s="2" t="s">
        <v>139</v>
      </c>
      <c r="D2568" s="2" t="s">
        <v>140</v>
      </c>
      <c r="E2568" s="2" t="s">
        <v>30</v>
      </c>
      <c r="F2568" s="2" t="s">
        <v>113</v>
      </c>
      <c r="G2568" s="2" t="s">
        <v>474</v>
      </c>
      <c r="H2568" s="4">
        <v>8554</v>
      </c>
      <c r="I2568" s="4">
        <v>8554</v>
      </c>
    </row>
    <row r="2569" spans="1:9" x14ac:dyDescent="0.35">
      <c r="A2569" s="2" t="s">
        <v>2798</v>
      </c>
      <c r="B2569" s="3">
        <v>45925</v>
      </c>
      <c r="C2569" s="2" t="s">
        <v>139</v>
      </c>
      <c r="D2569" s="2" t="s">
        <v>140</v>
      </c>
      <c r="E2569" s="2" t="s">
        <v>30</v>
      </c>
      <c r="F2569" s="2" t="s">
        <v>113</v>
      </c>
      <c r="G2569" s="2" t="s">
        <v>474</v>
      </c>
      <c r="H2569" s="4">
        <v>8554</v>
      </c>
      <c r="I2569" s="4">
        <v>8554</v>
      </c>
    </row>
    <row r="2570" spans="1:9" x14ac:dyDescent="0.35">
      <c r="A2570" s="2" t="s">
        <v>2799</v>
      </c>
      <c r="B2570" s="3">
        <v>45925</v>
      </c>
      <c r="C2570" s="2" t="s">
        <v>139</v>
      </c>
      <c r="D2570" s="2" t="s">
        <v>140</v>
      </c>
      <c r="E2570" s="2" t="s">
        <v>30</v>
      </c>
      <c r="F2570" s="2" t="s">
        <v>113</v>
      </c>
      <c r="G2570" s="2" t="s">
        <v>474</v>
      </c>
      <c r="H2570" s="4">
        <v>34516</v>
      </c>
      <c r="I2570" s="4">
        <v>34516</v>
      </c>
    </row>
    <row r="2571" spans="1:9" x14ac:dyDescent="0.35">
      <c r="A2571" s="2" t="s">
        <v>2800</v>
      </c>
      <c r="B2571" s="3">
        <v>45925</v>
      </c>
      <c r="C2571" s="2" t="s">
        <v>139</v>
      </c>
      <c r="D2571" s="2" t="s">
        <v>140</v>
      </c>
      <c r="E2571" s="2" t="s">
        <v>30</v>
      </c>
      <c r="F2571" s="2" t="s">
        <v>113</v>
      </c>
      <c r="G2571" s="2" t="s">
        <v>474</v>
      </c>
      <c r="H2571" s="4">
        <v>43069</v>
      </c>
      <c r="I2571" s="4">
        <v>43069</v>
      </c>
    </row>
    <row r="2572" spans="1:9" x14ac:dyDescent="0.35">
      <c r="A2572" s="2" t="s">
        <v>2801</v>
      </c>
      <c r="B2572" s="3">
        <v>45926</v>
      </c>
      <c r="C2572" s="2" t="s">
        <v>211</v>
      </c>
      <c r="D2572" s="2" t="s">
        <v>212</v>
      </c>
      <c r="E2572" s="2" t="s">
        <v>30</v>
      </c>
      <c r="F2572" s="2" t="s">
        <v>219</v>
      </c>
      <c r="G2572" s="2" t="s">
        <v>474</v>
      </c>
      <c r="H2572" s="4">
        <v>36435</v>
      </c>
      <c r="I2572" s="4">
        <v>36435</v>
      </c>
    </row>
    <row r="2573" spans="1:9" x14ac:dyDescent="0.35">
      <c r="A2573" s="2" t="s">
        <v>2802</v>
      </c>
      <c r="B2573" s="3">
        <v>45926</v>
      </c>
      <c r="C2573" s="2" t="s">
        <v>169</v>
      </c>
      <c r="D2573" s="2" t="s">
        <v>170</v>
      </c>
      <c r="E2573" s="2" t="s">
        <v>30</v>
      </c>
      <c r="F2573" s="2" t="s">
        <v>113</v>
      </c>
      <c r="G2573" s="2" t="s">
        <v>474</v>
      </c>
      <c r="H2573" s="4">
        <v>1586469</v>
      </c>
      <c r="I2573" s="4">
        <v>1586469</v>
      </c>
    </row>
    <row r="2574" spans="1:9" x14ac:dyDescent="0.35">
      <c r="A2574" s="2" t="s">
        <v>2803</v>
      </c>
      <c r="B2574" s="3">
        <v>45925</v>
      </c>
      <c r="C2574" s="2" t="s">
        <v>83</v>
      </c>
      <c r="D2574" s="2" t="s">
        <v>84</v>
      </c>
      <c r="E2574" s="2" t="s">
        <v>30</v>
      </c>
      <c r="F2574" s="2" t="s">
        <v>219</v>
      </c>
      <c r="G2574" s="2" t="s">
        <v>474</v>
      </c>
      <c r="H2574" s="4">
        <v>70875</v>
      </c>
      <c r="I2574" s="4">
        <v>70875</v>
      </c>
    </row>
    <row r="2575" spans="1:9" x14ac:dyDescent="0.35">
      <c r="A2575" s="2" t="s">
        <v>2804</v>
      </c>
      <c r="B2575" s="3">
        <v>45925</v>
      </c>
      <c r="C2575" s="2" t="s">
        <v>139</v>
      </c>
      <c r="D2575" s="2" t="s">
        <v>140</v>
      </c>
      <c r="E2575" s="2" t="s">
        <v>30</v>
      </c>
      <c r="F2575" s="2" t="s">
        <v>113</v>
      </c>
      <c r="G2575" s="2" t="s">
        <v>474</v>
      </c>
      <c r="H2575" s="4">
        <v>7759</v>
      </c>
      <c r="I2575" s="4">
        <v>7759</v>
      </c>
    </row>
    <row r="2576" spans="1:9" x14ac:dyDescent="0.35">
      <c r="A2576" s="2" t="s">
        <v>2805</v>
      </c>
      <c r="B2576" s="3">
        <v>45925</v>
      </c>
      <c r="C2576" s="2" t="s">
        <v>238</v>
      </c>
      <c r="D2576" s="2" t="s">
        <v>239</v>
      </c>
      <c r="E2576" s="2" t="s">
        <v>30</v>
      </c>
      <c r="F2576" s="2" t="s">
        <v>65</v>
      </c>
      <c r="G2576" s="2" t="s">
        <v>474</v>
      </c>
      <c r="H2576" s="4">
        <v>106035</v>
      </c>
      <c r="I2576" s="4">
        <v>106035</v>
      </c>
    </row>
    <row r="2577" spans="1:9" x14ac:dyDescent="0.35">
      <c r="A2577" s="2" t="s">
        <v>2806</v>
      </c>
      <c r="B2577" s="3">
        <v>45932</v>
      </c>
      <c r="C2577" s="2" t="s">
        <v>221</v>
      </c>
      <c r="D2577" s="2" t="s">
        <v>222</v>
      </c>
      <c r="E2577" s="2" t="s">
        <v>30</v>
      </c>
      <c r="F2577" s="2" t="s">
        <v>65</v>
      </c>
      <c r="G2577" s="2" t="s">
        <v>474</v>
      </c>
      <c r="H2577" s="4">
        <v>285076</v>
      </c>
      <c r="I2577" s="4">
        <v>285076</v>
      </c>
    </row>
    <row r="2578" spans="1:9" x14ac:dyDescent="0.35">
      <c r="A2578" s="2" t="s">
        <v>2807</v>
      </c>
      <c r="B2578" s="3">
        <v>45951</v>
      </c>
      <c r="C2578" s="2" t="s">
        <v>136</v>
      </c>
      <c r="D2578" s="2" t="s">
        <v>137</v>
      </c>
      <c r="E2578" s="2" t="s">
        <v>30</v>
      </c>
      <c r="F2578" s="2" t="s">
        <v>65</v>
      </c>
      <c r="G2578" s="2" t="s">
        <v>474</v>
      </c>
      <c r="H2578" s="4">
        <v>91350</v>
      </c>
      <c r="I2578" s="4">
        <v>91350</v>
      </c>
    </row>
    <row r="2579" spans="1:9" x14ac:dyDescent="0.35">
      <c r="A2579" s="2" t="s">
        <v>2808</v>
      </c>
      <c r="B2579" s="3">
        <v>45925</v>
      </c>
      <c r="C2579" s="2" t="s">
        <v>162</v>
      </c>
      <c r="D2579" s="2" t="s">
        <v>163</v>
      </c>
      <c r="E2579" s="2" t="s">
        <v>30</v>
      </c>
      <c r="F2579" s="2" t="s">
        <v>113</v>
      </c>
      <c r="G2579" s="2" t="s">
        <v>474</v>
      </c>
      <c r="H2579" s="4">
        <v>555346.19999999995</v>
      </c>
      <c r="I2579" s="4">
        <v>555346.19999999995</v>
      </c>
    </row>
    <row r="2580" spans="1:9" x14ac:dyDescent="0.35">
      <c r="A2580" s="2" t="s">
        <v>2809</v>
      </c>
      <c r="B2580" s="3">
        <v>45929</v>
      </c>
      <c r="C2580" s="2" t="s">
        <v>741</v>
      </c>
      <c r="D2580" s="2" t="s">
        <v>742</v>
      </c>
      <c r="E2580" s="2" t="s">
        <v>30</v>
      </c>
      <c r="F2580" s="2" t="s">
        <v>72</v>
      </c>
      <c r="G2580" s="2" t="s">
        <v>474</v>
      </c>
      <c r="H2580" s="4">
        <v>10000</v>
      </c>
      <c r="I2580" s="4">
        <v>10000</v>
      </c>
    </row>
    <row r="2581" spans="1:9" x14ac:dyDescent="0.35">
      <c r="A2581" s="2" t="s">
        <v>2810</v>
      </c>
      <c r="B2581" s="3">
        <v>45925</v>
      </c>
      <c r="C2581" s="2" t="s">
        <v>83</v>
      </c>
      <c r="D2581" s="2" t="s">
        <v>84</v>
      </c>
      <c r="E2581" s="2" t="s">
        <v>30</v>
      </c>
      <c r="F2581" s="2" t="s">
        <v>72</v>
      </c>
      <c r="G2581" s="2" t="s">
        <v>474</v>
      </c>
      <c r="H2581" s="4">
        <v>42500</v>
      </c>
      <c r="I2581" s="4">
        <v>42500</v>
      </c>
    </row>
    <row r="2582" spans="1:9" x14ac:dyDescent="0.35">
      <c r="A2582" s="2" t="s">
        <v>2811</v>
      </c>
      <c r="B2582" s="3">
        <v>45925</v>
      </c>
      <c r="C2582" s="2" t="s">
        <v>14</v>
      </c>
      <c r="D2582" s="2" t="s">
        <v>15</v>
      </c>
      <c r="E2582" s="2" t="s">
        <v>30</v>
      </c>
      <c r="F2582" s="2" t="s">
        <v>72</v>
      </c>
      <c r="G2582" s="2" t="s">
        <v>474</v>
      </c>
      <c r="H2582" s="4">
        <v>90000</v>
      </c>
      <c r="I2582" s="4">
        <v>90000</v>
      </c>
    </row>
    <row r="2583" spans="1:9" x14ac:dyDescent="0.35">
      <c r="A2583" s="2" t="s">
        <v>2812</v>
      </c>
      <c r="B2583" s="3">
        <v>45925</v>
      </c>
      <c r="C2583" s="2" t="s">
        <v>118</v>
      </c>
      <c r="D2583" s="2" t="s">
        <v>119</v>
      </c>
      <c r="E2583" s="2" t="s">
        <v>30</v>
      </c>
      <c r="F2583" s="2" t="s">
        <v>208</v>
      </c>
      <c r="G2583" s="2" t="s">
        <v>474</v>
      </c>
      <c r="H2583" s="4">
        <v>611750</v>
      </c>
      <c r="I2583" s="4">
        <v>611750</v>
      </c>
    </row>
    <row r="2584" spans="1:9" x14ac:dyDescent="0.35">
      <c r="A2584" s="2" t="s">
        <v>2813</v>
      </c>
      <c r="B2584" s="3">
        <v>45925</v>
      </c>
      <c r="C2584" s="2" t="s">
        <v>181</v>
      </c>
      <c r="D2584" s="2" t="s">
        <v>182</v>
      </c>
      <c r="E2584" s="2" t="s">
        <v>30</v>
      </c>
      <c r="F2584" s="2" t="s">
        <v>19</v>
      </c>
      <c r="G2584" s="2" t="s">
        <v>474</v>
      </c>
      <c r="H2584" s="4">
        <v>984225</v>
      </c>
      <c r="I2584" s="4">
        <v>859228.5</v>
      </c>
    </row>
    <row r="2585" spans="1:9" x14ac:dyDescent="0.35">
      <c r="A2585" s="2" t="s">
        <v>2814</v>
      </c>
      <c r="B2585" s="3">
        <v>45937</v>
      </c>
      <c r="C2585" s="2" t="s">
        <v>83</v>
      </c>
      <c r="D2585" s="2" t="s">
        <v>84</v>
      </c>
      <c r="E2585" s="2" t="s">
        <v>30</v>
      </c>
      <c r="F2585" s="2" t="s">
        <v>158</v>
      </c>
      <c r="G2585" s="2" t="s">
        <v>474</v>
      </c>
      <c r="H2585" s="4">
        <v>224490</v>
      </c>
      <c r="I2585" s="4">
        <v>224490</v>
      </c>
    </row>
    <row r="2586" spans="1:9" x14ac:dyDescent="0.35">
      <c r="A2586" s="2" t="s">
        <v>2815</v>
      </c>
      <c r="B2586" s="3">
        <v>45957</v>
      </c>
      <c r="C2586" s="2" t="s">
        <v>244</v>
      </c>
      <c r="D2586" s="2" t="s">
        <v>245</v>
      </c>
      <c r="E2586" s="2" t="s">
        <v>30</v>
      </c>
      <c r="F2586" s="2" t="s">
        <v>158</v>
      </c>
      <c r="G2586" s="2" t="s">
        <v>474</v>
      </c>
      <c r="H2586" s="4">
        <v>296400</v>
      </c>
      <c r="I2586" s="4">
        <v>296400</v>
      </c>
    </row>
    <row r="2587" spans="1:9" x14ac:dyDescent="0.35">
      <c r="A2587" s="2" t="s">
        <v>2816</v>
      </c>
      <c r="B2587" s="3">
        <v>45924</v>
      </c>
      <c r="C2587" s="2" t="s">
        <v>14</v>
      </c>
      <c r="D2587" s="2" t="s">
        <v>15</v>
      </c>
      <c r="E2587" s="2" t="s">
        <v>30</v>
      </c>
      <c r="F2587" s="2" t="s">
        <v>72</v>
      </c>
      <c r="G2587" s="2" t="s">
        <v>474</v>
      </c>
      <c r="H2587" s="4">
        <v>75000</v>
      </c>
      <c r="I2587" s="4">
        <v>75000</v>
      </c>
    </row>
    <row r="2588" spans="1:9" x14ac:dyDescent="0.35">
      <c r="A2588" s="2" t="s">
        <v>2817</v>
      </c>
      <c r="B2588" s="3">
        <v>45924</v>
      </c>
      <c r="C2588" s="2" t="s">
        <v>17</v>
      </c>
      <c r="D2588" s="2" t="s">
        <v>18</v>
      </c>
      <c r="E2588" s="2" t="s">
        <v>30</v>
      </c>
      <c r="F2588" s="2" t="s">
        <v>72</v>
      </c>
      <c r="G2588" s="2" t="s">
        <v>474</v>
      </c>
      <c r="H2588" s="4">
        <v>4250</v>
      </c>
      <c r="I2588" s="4">
        <v>4250</v>
      </c>
    </row>
    <row r="2589" spans="1:9" x14ac:dyDescent="0.35">
      <c r="A2589" s="2" t="s">
        <v>2818</v>
      </c>
      <c r="B2589" s="3">
        <v>45924</v>
      </c>
      <c r="C2589" s="2" t="s">
        <v>83</v>
      </c>
      <c r="D2589" s="2" t="s">
        <v>84</v>
      </c>
      <c r="E2589" s="2" t="s">
        <v>30</v>
      </c>
      <c r="F2589" s="2" t="s">
        <v>72</v>
      </c>
      <c r="G2589" s="2" t="s">
        <v>474</v>
      </c>
      <c r="H2589" s="4">
        <v>34790</v>
      </c>
      <c r="I2589" s="4">
        <v>34790</v>
      </c>
    </row>
    <row r="2590" spans="1:9" x14ac:dyDescent="0.35">
      <c r="A2590" s="2" t="s">
        <v>2819</v>
      </c>
      <c r="B2590" s="3">
        <v>45924</v>
      </c>
      <c r="C2590" s="2" t="s">
        <v>698</v>
      </c>
      <c r="D2590" s="2" t="s">
        <v>699</v>
      </c>
      <c r="E2590" s="2" t="s">
        <v>30</v>
      </c>
      <c r="F2590" s="2" t="s">
        <v>65</v>
      </c>
      <c r="G2590" s="2" t="s">
        <v>474</v>
      </c>
      <c r="H2590" s="4">
        <v>69720</v>
      </c>
      <c r="I2590" s="4">
        <v>69720</v>
      </c>
    </row>
    <row r="2591" spans="1:9" x14ac:dyDescent="0.35">
      <c r="A2591" s="2" t="s">
        <v>2820</v>
      </c>
      <c r="B2591" s="3">
        <v>45924</v>
      </c>
      <c r="C2591" s="2" t="s">
        <v>43</v>
      </c>
      <c r="D2591" s="2" t="s">
        <v>44</v>
      </c>
      <c r="E2591" s="2" t="s">
        <v>30</v>
      </c>
      <c r="F2591" s="2" t="s">
        <v>219</v>
      </c>
      <c r="G2591" s="2" t="s">
        <v>474</v>
      </c>
      <c r="H2591" s="4">
        <v>114450</v>
      </c>
      <c r="I2591" s="4">
        <v>114450</v>
      </c>
    </row>
    <row r="2592" spans="1:9" x14ac:dyDescent="0.35">
      <c r="A2592" s="2" t="s">
        <v>2821</v>
      </c>
      <c r="B2592" s="3">
        <v>45924</v>
      </c>
      <c r="C2592" s="2" t="s">
        <v>14</v>
      </c>
      <c r="D2592" s="2" t="s">
        <v>15</v>
      </c>
      <c r="E2592" s="2" t="s">
        <v>30</v>
      </c>
      <c r="F2592" s="2" t="s">
        <v>72</v>
      </c>
      <c r="G2592" s="2" t="s">
        <v>474</v>
      </c>
      <c r="H2592" s="4">
        <v>59800</v>
      </c>
      <c r="I2592" s="4">
        <v>59800</v>
      </c>
    </row>
    <row r="2593" spans="1:9" x14ac:dyDescent="0.35">
      <c r="A2593" s="2" t="s">
        <v>2822</v>
      </c>
      <c r="B2593" s="3">
        <v>45924</v>
      </c>
      <c r="C2593" s="2" t="s">
        <v>126</v>
      </c>
      <c r="D2593" s="2" t="s">
        <v>127</v>
      </c>
      <c r="E2593" s="2" t="s">
        <v>30</v>
      </c>
      <c r="F2593" s="2" t="s">
        <v>65</v>
      </c>
      <c r="G2593" s="2" t="s">
        <v>474</v>
      </c>
      <c r="H2593" s="4">
        <v>104370</v>
      </c>
      <c r="I2593" s="4">
        <v>104370</v>
      </c>
    </row>
    <row r="2594" spans="1:9" x14ac:dyDescent="0.35">
      <c r="A2594" s="2" t="s">
        <v>2823</v>
      </c>
      <c r="B2594" s="3">
        <v>45924</v>
      </c>
      <c r="C2594" s="2" t="s">
        <v>83</v>
      </c>
      <c r="D2594" s="2" t="s">
        <v>84</v>
      </c>
      <c r="E2594" s="2" t="s">
        <v>30</v>
      </c>
      <c r="F2594" s="2" t="s">
        <v>65</v>
      </c>
      <c r="G2594" s="2" t="s">
        <v>474</v>
      </c>
      <c r="H2594" s="4">
        <v>252210</v>
      </c>
      <c r="I2594" s="4">
        <v>252210</v>
      </c>
    </row>
    <row r="2595" spans="1:9" x14ac:dyDescent="0.35">
      <c r="A2595" s="2" t="s">
        <v>2824</v>
      </c>
      <c r="B2595" s="3">
        <v>45924</v>
      </c>
      <c r="C2595" s="2" t="s">
        <v>99</v>
      </c>
      <c r="D2595" s="2" t="s">
        <v>100</v>
      </c>
      <c r="E2595" s="2" t="s">
        <v>30</v>
      </c>
      <c r="F2595" s="2" t="s">
        <v>65</v>
      </c>
      <c r="G2595" s="2" t="s">
        <v>474</v>
      </c>
      <c r="H2595" s="4">
        <v>104580</v>
      </c>
      <c r="I2595" s="4">
        <v>104580</v>
      </c>
    </row>
    <row r="2596" spans="1:9" x14ac:dyDescent="0.35">
      <c r="A2596" s="2" t="s">
        <v>2825</v>
      </c>
      <c r="B2596" s="3">
        <v>45924</v>
      </c>
      <c r="C2596" s="2" t="s">
        <v>136</v>
      </c>
      <c r="D2596" s="2" t="s">
        <v>137</v>
      </c>
      <c r="E2596" s="2" t="s">
        <v>30</v>
      </c>
      <c r="F2596" s="2" t="s">
        <v>65</v>
      </c>
      <c r="G2596" s="2" t="s">
        <v>474</v>
      </c>
      <c r="H2596" s="4">
        <v>150150</v>
      </c>
      <c r="I2596" s="4">
        <v>150150</v>
      </c>
    </row>
    <row r="2597" spans="1:9" x14ac:dyDescent="0.35">
      <c r="A2597" s="2" t="s">
        <v>2826</v>
      </c>
      <c r="B2597" s="3">
        <v>45924</v>
      </c>
      <c r="C2597" s="2" t="s">
        <v>14</v>
      </c>
      <c r="D2597" s="2" t="s">
        <v>15</v>
      </c>
      <c r="E2597" s="2" t="s">
        <v>30</v>
      </c>
      <c r="F2597" s="2" t="s">
        <v>65</v>
      </c>
      <c r="G2597" s="2" t="s">
        <v>474</v>
      </c>
      <c r="H2597" s="4">
        <v>169365</v>
      </c>
      <c r="I2597" s="4">
        <v>169365</v>
      </c>
    </row>
    <row r="2598" spans="1:9" x14ac:dyDescent="0.35">
      <c r="A2598" s="2" t="s">
        <v>2827</v>
      </c>
      <c r="B2598" s="3">
        <v>45924</v>
      </c>
      <c r="C2598" s="2" t="s">
        <v>340</v>
      </c>
      <c r="D2598" s="2" t="s">
        <v>341</v>
      </c>
      <c r="E2598" s="2" t="s">
        <v>30</v>
      </c>
      <c r="F2598" s="2" t="s">
        <v>65</v>
      </c>
      <c r="G2598" s="2" t="s">
        <v>474</v>
      </c>
      <c r="H2598" s="4">
        <v>25200</v>
      </c>
      <c r="I2598" s="4">
        <v>25200</v>
      </c>
    </row>
    <row r="2599" spans="1:9" x14ac:dyDescent="0.35">
      <c r="A2599" s="2" t="s">
        <v>2828</v>
      </c>
      <c r="B2599" s="3">
        <v>45926</v>
      </c>
      <c r="C2599" s="2" t="s">
        <v>203</v>
      </c>
      <c r="D2599" s="2" t="s">
        <v>204</v>
      </c>
      <c r="E2599" s="2" t="s">
        <v>30</v>
      </c>
      <c r="F2599" s="2" t="s">
        <v>31</v>
      </c>
      <c r="G2599" s="2" t="s">
        <v>474</v>
      </c>
      <c r="H2599" s="4">
        <v>7965756</v>
      </c>
      <c r="I2599" s="4">
        <v>6954105.4000000004</v>
      </c>
    </row>
    <row r="2600" spans="1:9" x14ac:dyDescent="0.35">
      <c r="A2600" s="2" t="s">
        <v>2829</v>
      </c>
      <c r="B2600" s="3">
        <v>45926</v>
      </c>
      <c r="C2600" s="2" t="s">
        <v>203</v>
      </c>
      <c r="D2600" s="2" t="s">
        <v>204</v>
      </c>
      <c r="E2600" s="2" t="s">
        <v>30</v>
      </c>
      <c r="F2600" s="2" t="s">
        <v>31</v>
      </c>
      <c r="G2600" s="2" t="s">
        <v>474</v>
      </c>
      <c r="H2600" s="4">
        <v>885000</v>
      </c>
      <c r="I2600" s="4">
        <v>840750</v>
      </c>
    </row>
    <row r="2601" spans="1:9" x14ac:dyDescent="0.35">
      <c r="A2601" s="2" t="s">
        <v>2830</v>
      </c>
      <c r="B2601" s="3">
        <v>45924</v>
      </c>
      <c r="C2601" s="2" t="s">
        <v>105</v>
      </c>
      <c r="D2601" s="2" t="s">
        <v>106</v>
      </c>
      <c r="E2601" s="2" t="s">
        <v>30</v>
      </c>
      <c r="F2601" s="2" t="s">
        <v>103</v>
      </c>
      <c r="G2601" s="2" t="s">
        <v>474</v>
      </c>
      <c r="H2601" s="4">
        <v>143330</v>
      </c>
      <c r="I2601" s="4">
        <v>143330</v>
      </c>
    </row>
    <row r="2602" spans="1:9" x14ac:dyDescent="0.35">
      <c r="A2602" s="2" t="s">
        <v>2831</v>
      </c>
      <c r="B2602" s="3">
        <v>45924</v>
      </c>
      <c r="C2602" s="2" t="s">
        <v>83</v>
      </c>
      <c r="D2602" s="2" t="s">
        <v>84</v>
      </c>
      <c r="E2602" s="2" t="s">
        <v>30</v>
      </c>
      <c r="F2602" s="2" t="s">
        <v>86</v>
      </c>
      <c r="G2602" s="2" t="s">
        <v>474</v>
      </c>
      <c r="H2602" s="4">
        <v>16000</v>
      </c>
      <c r="I2602" s="4">
        <v>16000</v>
      </c>
    </row>
    <row r="2603" spans="1:9" x14ac:dyDescent="0.35">
      <c r="A2603" s="2" t="s">
        <v>2832</v>
      </c>
      <c r="B2603" s="3">
        <v>45924</v>
      </c>
      <c r="C2603" s="2" t="s">
        <v>14</v>
      </c>
      <c r="D2603" s="2" t="s">
        <v>15</v>
      </c>
      <c r="E2603" s="2" t="s">
        <v>30</v>
      </c>
      <c r="F2603" s="2" t="s">
        <v>86</v>
      </c>
      <c r="G2603" s="2" t="s">
        <v>474</v>
      </c>
      <c r="H2603" s="4">
        <v>60000</v>
      </c>
      <c r="I2603" s="4">
        <v>60000</v>
      </c>
    </row>
    <row r="2604" spans="1:9" x14ac:dyDescent="0.35">
      <c r="A2604" s="2" t="s">
        <v>2833</v>
      </c>
      <c r="B2604" s="3">
        <v>45924</v>
      </c>
      <c r="C2604" s="2" t="s">
        <v>14</v>
      </c>
      <c r="D2604" s="2" t="s">
        <v>15</v>
      </c>
      <c r="E2604" s="2" t="s">
        <v>30</v>
      </c>
      <c r="F2604" s="2" t="s">
        <v>86</v>
      </c>
      <c r="G2604" s="2" t="s">
        <v>474</v>
      </c>
      <c r="H2604" s="4">
        <v>240000</v>
      </c>
      <c r="I2604" s="4">
        <v>240000</v>
      </c>
    </row>
    <row r="2605" spans="1:9" x14ac:dyDescent="0.35">
      <c r="A2605" s="2" t="s">
        <v>2834</v>
      </c>
      <c r="B2605" s="3">
        <v>45924</v>
      </c>
      <c r="C2605" s="2" t="s">
        <v>14</v>
      </c>
      <c r="D2605" s="2" t="s">
        <v>15</v>
      </c>
      <c r="E2605" s="2" t="s">
        <v>30</v>
      </c>
      <c r="F2605" s="2" t="s">
        <v>86</v>
      </c>
      <c r="G2605" s="2" t="s">
        <v>474</v>
      </c>
      <c r="H2605" s="4">
        <v>240000</v>
      </c>
      <c r="I2605" s="4">
        <v>240000</v>
      </c>
    </row>
    <row r="2606" spans="1:9" x14ac:dyDescent="0.35">
      <c r="A2606" s="2" t="s">
        <v>2835</v>
      </c>
      <c r="B2606" s="3">
        <v>45924</v>
      </c>
      <c r="C2606" s="2" t="s">
        <v>136</v>
      </c>
      <c r="D2606" s="2" t="s">
        <v>137</v>
      </c>
      <c r="E2606" s="2" t="s">
        <v>30</v>
      </c>
      <c r="F2606" s="2" t="s">
        <v>39</v>
      </c>
      <c r="G2606" s="2" t="s">
        <v>474</v>
      </c>
      <c r="H2606" s="4">
        <v>256210.16</v>
      </c>
      <c r="I2606" s="4">
        <v>256210.16</v>
      </c>
    </row>
    <row r="2607" spans="1:9" x14ac:dyDescent="0.35">
      <c r="A2607" s="2" t="s">
        <v>2836</v>
      </c>
      <c r="B2607" s="3">
        <v>45924</v>
      </c>
      <c r="C2607" s="2" t="s">
        <v>507</v>
      </c>
      <c r="D2607" s="2" t="s">
        <v>508</v>
      </c>
      <c r="E2607" s="2" t="s">
        <v>30</v>
      </c>
      <c r="F2607" s="2" t="s">
        <v>176</v>
      </c>
      <c r="G2607" s="2" t="s">
        <v>474</v>
      </c>
      <c r="H2607" s="4">
        <v>40000</v>
      </c>
      <c r="I2607" s="4">
        <v>40000</v>
      </c>
    </row>
    <row r="2608" spans="1:9" x14ac:dyDescent="0.35">
      <c r="A2608" s="2" t="s">
        <v>2837</v>
      </c>
      <c r="B2608" s="3">
        <v>45923</v>
      </c>
      <c r="C2608" s="2" t="s">
        <v>92</v>
      </c>
      <c r="D2608" s="2" t="s">
        <v>93</v>
      </c>
      <c r="E2608" s="2" t="s">
        <v>30</v>
      </c>
      <c r="F2608" s="2" t="s">
        <v>31</v>
      </c>
      <c r="G2608" s="2" t="s">
        <v>474</v>
      </c>
      <c r="H2608" s="4">
        <v>1165373.55</v>
      </c>
      <c r="I2608" s="4">
        <v>1165373.55</v>
      </c>
    </row>
    <row r="2609" spans="1:9" x14ac:dyDescent="0.35">
      <c r="A2609" s="2" t="s">
        <v>2838</v>
      </c>
      <c r="B2609" s="3">
        <v>45924</v>
      </c>
      <c r="C2609" s="2" t="s">
        <v>328</v>
      </c>
      <c r="D2609" s="2" t="s">
        <v>329</v>
      </c>
      <c r="E2609" s="2" t="s">
        <v>30</v>
      </c>
      <c r="F2609" s="2" t="s">
        <v>88</v>
      </c>
      <c r="G2609" s="2" t="s">
        <v>474</v>
      </c>
      <c r="H2609" s="4">
        <v>45168.97</v>
      </c>
      <c r="I2609" s="4">
        <v>45168.97</v>
      </c>
    </row>
    <row r="2610" spans="1:9" x14ac:dyDescent="0.35">
      <c r="A2610" s="2" t="s">
        <v>2839</v>
      </c>
      <c r="B2610" s="3">
        <v>45923</v>
      </c>
      <c r="C2610" s="2" t="s">
        <v>301</v>
      </c>
      <c r="D2610" s="2" t="s">
        <v>302</v>
      </c>
      <c r="E2610" s="2" t="s">
        <v>30</v>
      </c>
      <c r="F2610" s="2" t="s">
        <v>56</v>
      </c>
      <c r="G2610" s="2" t="s">
        <v>474</v>
      </c>
      <c r="H2610" s="4">
        <v>171000</v>
      </c>
      <c r="I2610" s="4">
        <v>171000</v>
      </c>
    </row>
    <row r="2611" spans="1:9" x14ac:dyDescent="0.35">
      <c r="A2611" s="2" t="s">
        <v>2840</v>
      </c>
      <c r="B2611" s="3">
        <v>45923</v>
      </c>
      <c r="C2611" s="2" t="s">
        <v>136</v>
      </c>
      <c r="D2611" s="2" t="s">
        <v>137</v>
      </c>
      <c r="E2611" s="2" t="s">
        <v>30</v>
      </c>
      <c r="F2611" s="2" t="s">
        <v>176</v>
      </c>
      <c r="G2611" s="2" t="s">
        <v>474</v>
      </c>
      <c r="H2611" s="4">
        <v>19800</v>
      </c>
      <c r="I2611" s="4">
        <v>19800</v>
      </c>
    </row>
    <row r="2612" spans="1:9" x14ac:dyDescent="0.35">
      <c r="A2612" s="2" t="s">
        <v>2841</v>
      </c>
      <c r="B2612" s="3">
        <v>45923</v>
      </c>
      <c r="C2612" s="2" t="s">
        <v>346</v>
      </c>
      <c r="D2612" s="2" t="s">
        <v>347</v>
      </c>
      <c r="E2612" s="2" t="s">
        <v>30</v>
      </c>
      <c r="F2612" s="2" t="s">
        <v>88</v>
      </c>
      <c r="G2612" s="2" t="s">
        <v>474</v>
      </c>
      <c r="H2612" s="4">
        <v>30100</v>
      </c>
      <c r="I2612" s="4">
        <v>30100</v>
      </c>
    </row>
    <row r="2613" spans="1:9" x14ac:dyDescent="0.35">
      <c r="A2613" s="2" t="s">
        <v>2842</v>
      </c>
      <c r="B2613" s="3">
        <v>45923</v>
      </c>
      <c r="C2613" s="2" t="s">
        <v>83</v>
      </c>
      <c r="D2613" s="2" t="s">
        <v>84</v>
      </c>
      <c r="E2613" s="2" t="s">
        <v>30</v>
      </c>
      <c r="F2613" s="2" t="s">
        <v>176</v>
      </c>
      <c r="G2613" s="2" t="s">
        <v>474</v>
      </c>
      <c r="H2613" s="4">
        <v>42500</v>
      </c>
      <c r="I2613" s="4">
        <v>42500</v>
      </c>
    </row>
    <row r="2614" spans="1:9" x14ac:dyDescent="0.35">
      <c r="A2614" s="2" t="s">
        <v>2843</v>
      </c>
      <c r="B2614" s="3">
        <v>45923</v>
      </c>
      <c r="C2614" s="2" t="s">
        <v>698</v>
      </c>
      <c r="D2614" s="2" t="s">
        <v>699</v>
      </c>
      <c r="E2614" s="2" t="s">
        <v>30</v>
      </c>
      <c r="F2614" s="2" t="s">
        <v>176</v>
      </c>
      <c r="G2614" s="2" t="s">
        <v>474</v>
      </c>
      <c r="H2614" s="4">
        <v>20850</v>
      </c>
      <c r="I2614" s="4">
        <v>20850</v>
      </c>
    </row>
    <row r="2615" spans="1:9" x14ac:dyDescent="0.35">
      <c r="A2615" s="2" t="s">
        <v>2844</v>
      </c>
      <c r="B2615" s="3">
        <v>45929</v>
      </c>
      <c r="C2615" s="2" t="s">
        <v>136</v>
      </c>
      <c r="D2615" s="2" t="s">
        <v>137</v>
      </c>
      <c r="E2615" s="2" t="s">
        <v>30</v>
      </c>
      <c r="F2615" s="2" t="s">
        <v>88</v>
      </c>
      <c r="G2615" s="2" t="s">
        <v>474</v>
      </c>
      <c r="H2615" s="4">
        <v>27090</v>
      </c>
      <c r="I2615" s="4">
        <v>27090</v>
      </c>
    </row>
    <row r="2616" spans="1:9" x14ac:dyDescent="0.35">
      <c r="A2616" s="2" t="s">
        <v>2845</v>
      </c>
      <c r="B2616" s="3">
        <v>45923</v>
      </c>
      <c r="C2616" s="2" t="s">
        <v>14</v>
      </c>
      <c r="D2616" s="2" t="s">
        <v>15</v>
      </c>
      <c r="E2616" s="2" t="s">
        <v>30</v>
      </c>
      <c r="F2616" s="2" t="s">
        <v>176</v>
      </c>
      <c r="G2616" s="2" t="s">
        <v>474</v>
      </c>
      <c r="H2616" s="4">
        <v>87750</v>
      </c>
      <c r="I2616" s="4">
        <v>87750</v>
      </c>
    </row>
    <row r="2617" spans="1:9" x14ac:dyDescent="0.35">
      <c r="A2617" s="2" t="s">
        <v>2846</v>
      </c>
      <c r="B2617" s="3">
        <v>45923</v>
      </c>
      <c r="C2617" s="2" t="s">
        <v>136</v>
      </c>
      <c r="D2617" s="2" t="s">
        <v>137</v>
      </c>
      <c r="E2617" s="2" t="s">
        <v>30</v>
      </c>
      <c r="F2617" s="2" t="s">
        <v>88</v>
      </c>
      <c r="G2617" s="2" t="s">
        <v>474</v>
      </c>
      <c r="H2617" s="4">
        <v>24600</v>
      </c>
      <c r="I2617" s="4">
        <v>24600</v>
      </c>
    </row>
    <row r="2618" spans="1:9" x14ac:dyDescent="0.35">
      <c r="A2618" s="2" t="s">
        <v>2847</v>
      </c>
      <c r="B2618" s="3">
        <v>45923</v>
      </c>
      <c r="C2618" s="2" t="s">
        <v>543</v>
      </c>
      <c r="D2618" s="2" t="s">
        <v>544</v>
      </c>
      <c r="E2618" s="2" t="s">
        <v>30</v>
      </c>
      <c r="F2618" s="2" t="s">
        <v>176</v>
      </c>
      <c r="G2618" s="2" t="s">
        <v>474</v>
      </c>
      <c r="H2618" s="4">
        <v>28100</v>
      </c>
      <c r="I2618" s="4">
        <v>28100</v>
      </c>
    </row>
    <row r="2619" spans="1:9" x14ac:dyDescent="0.35">
      <c r="A2619" s="2" t="s">
        <v>2848</v>
      </c>
      <c r="B2619" s="3">
        <v>45923</v>
      </c>
      <c r="C2619" s="2" t="s">
        <v>214</v>
      </c>
      <c r="D2619" s="2" t="s">
        <v>215</v>
      </c>
      <c r="E2619" s="2" t="s">
        <v>30</v>
      </c>
      <c r="F2619" s="2" t="s">
        <v>176</v>
      </c>
      <c r="G2619" s="2" t="s">
        <v>474</v>
      </c>
      <c r="H2619" s="4">
        <v>178499</v>
      </c>
      <c r="I2619" s="4">
        <v>178499</v>
      </c>
    </row>
    <row r="2620" spans="1:9" x14ac:dyDescent="0.35">
      <c r="A2620" s="2" t="s">
        <v>2849</v>
      </c>
      <c r="B2620" s="3">
        <v>45923</v>
      </c>
      <c r="C2620" s="2" t="s">
        <v>197</v>
      </c>
      <c r="D2620" s="2" t="s">
        <v>198</v>
      </c>
      <c r="E2620" s="2" t="s">
        <v>30</v>
      </c>
      <c r="F2620" s="2" t="s">
        <v>176</v>
      </c>
      <c r="G2620" s="2" t="s">
        <v>474</v>
      </c>
      <c r="H2620" s="4">
        <v>25800</v>
      </c>
      <c r="I2620" s="4">
        <v>25800</v>
      </c>
    </row>
    <row r="2621" spans="1:9" x14ac:dyDescent="0.35">
      <c r="A2621" s="2" t="s">
        <v>2850</v>
      </c>
      <c r="B2621" s="3">
        <v>45923</v>
      </c>
      <c r="C2621" s="2" t="s">
        <v>169</v>
      </c>
      <c r="D2621" s="2" t="s">
        <v>170</v>
      </c>
      <c r="E2621" s="2" t="s">
        <v>30</v>
      </c>
      <c r="F2621" s="2" t="s">
        <v>176</v>
      </c>
      <c r="G2621" s="2" t="s">
        <v>474</v>
      </c>
      <c r="H2621" s="4">
        <v>40000</v>
      </c>
      <c r="I2621" s="4">
        <v>40000</v>
      </c>
    </row>
    <row r="2622" spans="1:9" x14ac:dyDescent="0.35">
      <c r="A2622" s="2" t="s">
        <v>2851</v>
      </c>
      <c r="B2622" s="3">
        <v>45923</v>
      </c>
      <c r="C2622" s="2" t="s">
        <v>139</v>
      </c>
      <c r="D2622" s="2" t="s">
        <v>140</v>
      </c>
      <c r="E2622" s="2" t="s">
        <v>30</v>
      </c>
      <c r="F2622" s="2" t="s">
        <v>176</v>
      </c>
      <c r="G2622" s="2" t="s">
        <v>474</v>
      </c>
      <c r="H2622" s="4">
        <v>40000</v>
      </c>
      <c r="I2622" s="4">
        <v>40000</v>
      </c>
    </row>
    <row r="2623" spans="1:9" x14ac:dyDescent="0.35">
      <c r="A2623" s="2" t="s">
        <v>2852</v>
      </c>
      <c r="B2623" s="3">
        <v>45923</v>
      </c>
      <c r="C2623" s="2" t="s">
        <v>139</v>
      </c>
      <c r="D2623" s="2" t="s">
        <v>140</v>
      </c>
      <c r="E2623" s="2" t="s">
        <v>30</v>
      </c>
      <c r="F2623" s="2" t="s">
        <v>176</v>
      </c>
      <c r="G2623" s="2" t="s">
        <v>474</v>
      </c>
      <c r="H2623" s="4">
        <v>60000</v>
      </c>
      <c r="I2623" s="4">
        <v>60000</v>
      </c>
    </row>
    <row r="2624" spans="1:9" x14ac:dyDescent="0.35">
      <c r="A2624" s="2" t="s">
        <v>2853</v>
      </c>
      <c r="B2624" s="3">
        <v>45924</v>
      </c>
      <c r="C2624" s="2" t="s">
        <v>14</v>
      </c>
      <c r="D2624" s="2" t="s">
        <v>15</v>
      </c>
      <c r="E2624" s="2" t="s">
        <v>30</v>
      </c>
      <c r="F2624" s="2" t="s">
        <v>65</v>
      </c>
      <c r="G2624" s="2" t="s">
        <v>474</v>
      </c>
      <c r="H2624" s="4">
        <v>431795</v>
      </c>
      <c r="I2624" s="4">
        <v>431795</v>
      </c>
    </row>
    <row r="2625" spans="1:9" x14ac:dyDescent="0.35">
      <c r="A2625" s="2" t="s">
        <v>2854</v>
      </c>
      <c r="B2625" s="3">
        <v>45923</v>
      </c>
      <c r="C2625" s="2" t="s">
        <v>14</v>
      </c>
      <c r="D2625" s="2" t="s">
        <v>15</v>
      </c>
      <c r="E2625" s="2" t="s">
        <v>30</v>
      </c>
      <c r="F2625" s="2" t="s">
        <v>31</v>
      </c>
      <c r="G2625" s="2" t="s">
        <v>474</v>
      </c>
      <c r="H2625" s="4">
        <v>127250</v>
      </c>
      <c r="I2625" s="4">
        <v>127250</v>
      </c>
    </row>
    <row r="2626" spans="1:9" x14ac:dyDescent="0.35">
      <c r="A2626" s="2" t="s">
        <v>2855</v>
      </c>
      <c r="B2626" s="3">
        <v>45923</v>
      </c>
      <c r="C2626" s="2" t="s">
        <v>301</v>
      </c>
      <c r="D2626" s="2" t="s">
        <v>302</v>
      </c>
      <c r="E2626" s="2" t="s">
        <v>30</v>
      </c>
      <c r="F2626" s="2" t="s">
        <v>39</v>
      </c>
      <c r="G2626" s="2" t="s">
        <v>474</v>
      </c>
      <c r="H2626" s="4">
        <v>12931</v>
      </c>
      <c r="I2626" s="4">
        <v>12931</v>
      </c>
    </row>
    <row r="2627" spans="1:9" x14ac:dyDescent="0.35">
      <c r="A2627" s="2" t="s">
        <v>2856</v>
      </c>
      <c r="B2627" s="3">
        <v>45923</v>
      </c>
      <c r="C2627" s="2" t="s">
        <v>343</v>
      </c>
      <c r="D2627" s="2" t="s">
        <v>344</v>
      </c>
      <c r="E2627" s="2" t="s">
        <v>30</v>
      </c>
      <c r="F2627" s="2" t="s">
        <v>39</v>
      </c>
      <c r="G2627" s="2" t="s">
        <v>474</v>
      </c>
      <c r="H2627" s="4">
        <v>490142.85</v>
      </c>
      <c r="I2627" s="4">
        <v>490142.85</v>
      </c>
    </row>
    <row r="2628" spans="1:9" x14ac:dyDescent="0.35">
      <c r="A2628" s="2" t="s">
        <v>2857</v>
      </c>
      <c r="B2628" s="3">
        <v>45951</v>
      </c>
      <c r="C2628" s="2" t="s">
        <v>346</v>
      </c>
      <c r="D2628" s="2" t="s">
        <v>347</v>
      </c>
      <c r="E2628" s="2" t="s">
        <v>30</v>
      </c>
      <c r="F2628" s="2" t="s">
        <v>39</v>
      </c>
      <c r="G2628" s="2" t="s">
        <v>474</v>
      </c>
      <c r="H2628" s="4">
        <v>3231</v>
      </c>
      <c r="I2628" s="4">
        <v>3231</v>
      </c>
    </row>
    <row r="2629" spans="1:9" x14ac:dyDescent="0.35">
      <c r="A2629" s="2" t="s">
        <v>2858</v>
      </c>
      <c r="B2629" s="3">
        <v>45923</v>
      </c>
      <c r="C2629" s="2" t="s">
        <v>14</v>
      </c>
      <c r="D2629" s="2" t="s">
        <v>15</v>
      </c>
      <c r="E2629" s="2" t="s">
        <v>30</v>
      </c>
      <c r="F2629" s="2" t="s">
        <v>39</v>
      </c>
      <c r="G2629" s="2" t="s">
        <v>474</v>
      </c>
      <c r="H2629" s="4">
        <v>24500</v>
      </c>
      <c r="I2629" s="4">
        <v>24500</v>
      </c>
    </row>
    <row r="2630" spans="1:9" x14ac:dyDescent="0.35">
      <c r="A2630" s="2" t="s">
        <v>2859</v>
      </c>
      <c r="B2630" s="3">
        <v>45923</v>
      </c>
      <c r="C2630" s="2" t="s">
        <v>181</v>
      </c>
      <c r="D2630" s="2" t="s">
        <v>182</v>
      </c>
      <c r="E2630" s="2" t="s">
        <v>30</v>
      </c>
      <c r="F2630" s="2" t="s">
        <v>39</v>
      </c>
      <c r="G2630" s="2" t="s">
        <v>474</v>
      </c>
      <c r="H2630" s="4">
        <v>8401</v>
      </c>
      <c r="I2630" s="4">
        <v>8401</v>
      </c>
    </row>
    <row r="2631" spans="1:9" x14ac:dyDescent="0.35">
      <c r="A2631" s="2" t="s">
        <v>2860</v>
      </c>
      <c r="B2631" s="3">
        <v>45923</v>
      </c>
      <c r="C2631" s="2" t="s">
        <v>92</v>
      </c>
      <c r="D2631" s="2" t="s">
        <v>93</v>
      </c>
      <c r="E2631" s="2" t="s">
        <v>30</v>
      </c>
      <c r="F2631" s="2" t="s">
        <v>39</v>
      </c>
      <c r="G2631" s="2" t="s">
        <v>474</v>
      </c>
      <c r="H2631" s="4">
        <v>1141875</v>
      </c>
      <c r="I2631" s="4">
        <v>1141875</v>
      </c>
    </row>
    <row r="2632" spans="1:9" x14ac:dyDescent="0.35">
      <c r="A2632" s="2" t="s">
        <v>2861</v>
      </c>
      <c r="B2632" s="3">
        <v>45923</v>
      </c>
      <c r="C2632" s="2" t="s">
        <v>139</v>
      </c>
      <c r="D2632" s="2" t="s">
        <v>140</v>
      </c>
      <c r="E2632" s="2" t="s">
        <v>30</v>
      </c>
      <c r="F2632" s="2" t="s">
        <v>39</v>
      </c>
      <c r="G2632" s="2" t="s">
        <v>474</v>
      </c>
      <c r="H2632" s="4">
        <v>34020</v>
      </c>
      <c r="I2632" s="4">
        <v>34020</v>
      </c>
    </row>
    <row r="2633" spans="1:9" x14ac:dyDescent="0.35">
      <c r="A2633" s="2" t="s">
        <v>2862</v>
      </c>
      <c r="B2633" s="3">
        <v>45923</v>
      </c>
      <c r="C2633" s="2" t="s">
        <v>14</v>
      </c>
      <c r="D2633" s="2" t="s">
        <v>15</v>
      </c>
      <c r="E2633" s="2" t="s">
        <v>30</v>
      </c>
      <c r="F2633" s="2" t="s">
        <v>39</v>
      </c>
      <c r="G2633" s="2" t="s">
        <v>474</v>
      </c>
      <c r="H2633" s="4">
        <v>2849860</v>
      </c>
      <c r="I2633" s="4">
        <v>2849860</v>
      </c>
    </row>
    <row r="2634" spans="1:9" x14ac:dyDescent="0.35">
      <c r="A2634" s="2" t="s">
        <v>2863</v>
      </c>
      <c r="B2634" s="3">
        <v>45923</v>
      </c>
      <c r="C2634" s="2" t="s">
        <v>224</v>
      </c>
      <c r="D2634" s="2" t="s">
        <v>225</v>
      </c>
      <c r="E2634" s="2" t="s">
        <v>30</v>
      </c>
      <c r="F2634" s="2" t="s">
        <v>39</v>
      </c>
      <c r="G2634" s="2" t="s">
        <v>474</v>
      </c>
      <c r="H2634" s="4">
        <v>535280</v>
      </c>
      <c r="I2634" s="4">
        <v>535280</v>
      </c>
    </row>
    <row r="2635" spans="1:9" x14ac:dyDescent="0.35">
      <c r="A2635" s="2" t="s">
        <v>2864</v>
      </c>
      <c r="B2635" s="3">
        <v>45923</v>
      </c>
      <c r="C2635" s="2" t="s">
        <v>211</v>
      </c>
      <c r="D2635" s="2" t="s">
        <v>212</v>
      </c>
      <c r="E2635" s="2" t="s">
        <v>30</v>
      </c>
      <c r="F2635" s="2" t="s">
        <v>39</v>
      </c>
      <c r="G2635" s="2" t="s">
        <v>474</v>
      </c>
      <c r="H2635" s="4">
        <v>1879212.22</v>
      </c>
      <c r="I2635" s="4">
        <v>1879212.22</v>
      </c>
    </row>
    <row r="2636" spans="1:9" x14ac:dyDescent="0.35">
      <c r="A2636" s="2" t="s">
        <v>2865</v>
      </c>
      <c r="B2636" s="3">
        <v>45929</v>
      </c>
      <c r="C2636" s="2" t="s">
        <v>17</v>
      </c>
      <c r="D2636" s="2" t="s">
        <v>18</v>
      </c>
      <c r="E2636" s="2" t="s">
        <v>30</v>
      </c>
      <c r="F2636" s="2" t="s">
        <v>208</v>
      </c>
      <c r="G2636" s="2" t="s">
        <v>474</v>
      </c>
      <c r="H2636" s="4">
        <v>22820.3</v>
      </c>
      <c r="I2636" s="4">
        <v>22820.3</v>
      </c>
    </row>
    <row r="2637" spans="1:9" x14ac:dyDescent="0.35">
      <c r="A2637" s="2" t="s">
        <v>2866</v>
      </c>
      <c r="B2637" s="3">
        <v>45923</v>
      </c>
      <c r="C2637" s="2" t="s">
        <v>14</v>
      </c>
      <c r="D2637" s="2" t="s">
        <v>15</v>
      </c>
      <c r="E2637" s="2" t="s">
        <v>30</v>
      </c>
      <c r="F2637" s="2" t="s">
        <v>31</v>
      </c>
      <c r="G2637" s="2" t="s">
        <v>474</v>
      </c>
      <c r="H2637" s="4">
        <v>572483</v>
      </c>
      <c r="I2637" s="4">
        <v>543859</v>
      </c>
    </row>
    <row r="2638" spans="1:9" x14ac:dyDescent="0.35">
      <c r="A2638" s="2" t="s">
        <v>2867</v>
      </c>
      <c r="B2638" s="3">
        <v>45923</v>
      </c>
      <c r="C2638" s="2" t="s">
        <v>92</v>
      </c>
      <c r="D2638" s="2" t="s">
        <v>93</v>
      </c>
      <c r="E2638" s="2" t="s">
        <v>30</v>
      </c>
      <c r="F2638" s="2" t="s">
        <v>31</v>
      </c>
      <c r="G2638" s="2" t="s">
        <v>474</v>
      </c>
      <c r="H2638" s="4">
        <v>615000</v>
      </c>
      <c r="I2638" s="4">
        <v>615000</v>
      </c>
    </row>
    <row r="2639" spans="1:9" x14ac:dyDescent="0.35">
      <c r="A2639" s="2" t="s">
        <v>2868</v>
      </c>
      <c r="B2639" s="3">
        <v>45923</v>
      </c>
      <c r="C2639" s="2" t="s">
        <v>14</v>
      </c>
      <c r="D2639" s="2" t="s">
        <v>15</v>
      </c>
      <c r="E2639" s="2" t="s">
        <v>30</v>
      </c>
      <c r="F2639" s="2" t="s">
        <v>88</v>
      </c>
      <c r="G2639" s="2" t="s">
        <v>474</v>
      </c>
      <c r="H2639" s="4">
        <v>654500</v>
      </c>
      <c r="I2639" s="4">
        <v>654500</v>
      </c>
    </row>
    <row r="2640" spans="1:9" x14ac:dyDescent="0.35">
      <c r="A2640" s="2" t="s">
        <v>2869</v>
      </c>
      <c r="B2640" s="3">
        <v>45923</v>
      </c>
      <c r="C2640" s="2" t="s">
        <v>238</v>
      </c>
      <c r="D2640" s="2" t="s">
        <v>239</v>
      </c>
      <c r="E2640" s="2" t="s">
        <v>30</v>
      </c>
      <c r="F2640" s="2" t="s">
        <v>219</v>
      </c>
      <c r="G2640" s="2" t="s">
        <v>474</v>
      </c>
      <c r="H2640" s="4">
        <v>141900</v>
      </c>
      <c r="I2640" s="4">
        <v>141900</v>
      </c>
    </row>
    <row r="2641" spans="1:9" x14ac:dyDescent="0.35">
      <c r="A2641" s="2" t="s">
        <v>2870</v>
      </c>
      <c r="B2641" s="3">
        <v>45923</v>
      </c>
      <c r="C2641" s="2" t="s">
        <v>503</v>
      </c>
      <c r="D2641" s="2" t="s">
        <v>504</v>
      </c>
      <c r="E2641" s="2" t="s">
        <v>30</v>
      </c>
      <c r="F2641" s="2" t="s">
        <v>219</v>
      </c>
      <c r="G2641" s="2" t="s">
        <v>474</v>
      </c>
      <c r="H2641" s="4">
        <v>84210</v>
      </c>
      <c r="I2641" s="4">
        <v>84210</v>
      </c>
    </row>
    <row r="2642" spans="1:9" x14ac:dyDescent="0.35">
      <c r="A2642" s="2" t="s">
        <v>2871</v>
      </c>
      <c r="B2642" s="3">
        <v>45923</v>
      </c>
      <c r="C2642" s="2" t="s">
        <v>285</v>
      </c>
      <c r="D2642" s="2" t="s">
        <v>286</v>
      </c>
      <c r="E2642" s="2" t="s">
        <v>30</v>
      </c>
      <c r="F2642" s="2" t="s">
        <v>88</v>
      </c>
      <c r="G2642" s="2" t="s">
        <v>474</v>
      </c>
      <c r="H2642" s="4">
        <v>100800</v>
      </c>
      <c r="I2642" s="4">
        <v>100800</v>
      </c>
    </row>
    <row r="2643" spans="1:9" x14ac:dyDescent="0.35">
      <c r="A2643" s="2" t="s">
        <v>2872</v>
      </c>
      <c r="B2643" s="3">
        <v>45923</v>
      </c>
      <c r="C2643" s="2" t="s">
        <v>136</v>
      </c>
      <c r="D2643" s="2" t="s">
        <v>137</v>
      </c>
      <c r="E2643" s="2" t="s">
        <v>30</v>
      </c>
      <c r="F2643" s="2" t="s">
        <v>219</v>
      </c>
      <c r="G2643" s="2" t="s">
        <v>474</v>
      </c>
      <c r="H2643" s="4">
        <v>33915</v>
      </c>
      <c r="I2643" s="4">
        <v>33915</v>
      </c>
    </row>
    <row r="2644" spans="1:9" x14ac:dyDescent="0.35">
      <c r="A2644" s="2" t="s">
        <v>2873</v>
      </c>
      <c r="B2644" s="3">
        <v>45923</v>
      </c>
      <c r="C2644" s="2" t="s">
        <v>43</v>
      </c>
      <c r="D2644" s="2" t="s">
        <v>44</v>
      </c>
      <c r="E2644" s="2" t="s">
        <v>30</v>
      </c>
      <c r="F2644" s="2" t="s">
        <v>219</v>
      </c>
      <c r="G2644" s="2" t="s">
        <v>474</v>
      </c>
      <c r="H2644" s="4">
        <v>103425</v>
      </c>
      <c r="I2644" s="4">
        <v>103425</v>
      </c>
    </row>
    <row r="2645" spans="1:9" x14ac:dyDescent="0.35">
      <c r="A2645" s="2" t="s">
        <v>2874</v>
      </c>
      <c r="B2645" s="3">
        <v>45923</v>
      </c>
      <c r="C2645" s="2" t="s">
        <v>105</v>
      </c>
      <c r="D2645" s="2" t="s">
        <v>106</v>
      </c>
      <c r="E2645" s="2" t="s">
        <v>30</v>
      </c>
      <c r="F2645" s="2" t="s">
        <v>219</v>
      </c>
      <c r="G2645" s="2" t="s">
        <v>474</v>
      </c>
      <c r="H2645" s="4">
        <v>62580</v>
      </c>
      <c r="I2645" s="4">
        <v>62580</v>
      </c>
    </row>
    <row r="2646" spans="1:9" x14ac:dyDescent="0.35">
      <c r="A2646" s="2" t="s">
        <v>2875</v>
      </c>
      <c r="B2646" s="3">
        <v>45923</v>
      </c>
      <c r="C2646" s="2" t="s">
        <v>14</v>
      </c>
      <c r="D2646" s="2" t="s">
        <v>15</v>
      </c>
      <c r="E2646" s="2" t="s">
        <v>30</v>
      </c>
      <c r="F2646" s="2" t="s">
        <v>219</v>
      </c>
      <c r="G2646" s="2" t="s">
        <v>474</v>
      </c>
      <c r="H2646" s="4">
        <v>84000</v>
      </c>
      <c r="I2646" s="4">
        <v>84000</v>
      </c>
    </row>
    <row r="2647" spans="1:9" x14ac:dyDescent="0.35">
      <c r="A2647" s="2" t="s">
        <v>2876</v>
      </c>
      <c r="B2647" s="3">
        <v>45923</v>
      </c>
      <c r="C2647" s="2" t="s">
        <v>285</v>
      </c>
      <c r="D2647" s="2" t="s">
        <v>286</v>
      </c>
      <c r="E2647" s="2" t="s">
        <v>30</v>
      </c>
      <c r="F2647" s="2" t="s">
        <v>88</v>
      </c>
      <c r="G2647" s="2" t="s">
        <v>474</v>
      </c>
      <c r="H2647" s="4">
        <v>14000</v>
      </c>
      <c r="I2647" s="4">
        <v>14000</v>
      </c>
    </row>
    <row r="2648" spans="1:9" x14ac:dyDescent="0.35">
      <c r="A2648" s="2" t="s">
        <v>2877</v>
      </c>
      <c r="B2648" s="3">
        <v>45923</v>
      </c>
      <c r="C2648" s="2" t="s">
        <v>92</v>
      </c>
      <c r="D2648" s="2" t="s">
        <v>93</v>
      </c>
      <c r="E2648" s="2" t="s">
        <v>30</v>
      </c>
      <c r="F2648" s="2" t="s">
        <v>219</v>
      </c>
      <c r="G2648" s="2" t="s">
        <v>474</v>
      </c>
      <c r="H2648" s="4">
        <v>46935</v>
      </c>
      <c r="I2648" s="4">
        <v>46935</v>
      </c>
    </row>
    <row r="2649" spans="1:9" x14ac:dyDescent="0.35">
      <c r="A2649" s="2" t="s">
        <v>2878</v>
      </c>
      <c r="B2649" s="3">
        <v>45923</v>
      </c>
      <c r="C2649" s="2" t="s">
        <v>698</v>
      </c>
      <c r="D2649" s="2" t="s">
        <v>699</v>
      </c>
      <c r="E2649" s="2" t="s">
        <v>30</v>
      </c>
      <c r="F2649" s="2" t="s">
        <v>219</v>
      </c>
      <c r="G2649" s="2" t="s">
        <v>474</v>
      </c>
      <c r="H2649" s="4">
        <v>71715</v>
      </c>
      <c r="I2649" s="4">
        <v>71715</v>
      </c>
    </row>
    <row r="2650" spans="1:9" x14ac:dyDescent="0.35">
      <c r="A2650" s="2" t="s">
        <v>2879</v>
      </c>
      <c r="B2650" s="3">
        <v>45923</v>
      </c>
      <c r="C2650" s="2" t="s">
        <v>14</v>
      </c>
      <c r="D2650" s="2" t="s">
        <v>15</v>
      </c>
      <c r="E2650" s="2" t="s">
        <v>30</v>
      </c>
      <c r="F2650" s="2" t="s">
        <v>88</v>
      </c>
      <c r="G2650" s="2" t="s">
        <v>474</v>
      </c>
      <c r="H2650" s="4">
        <v>25000</v>
      </c>
      <c r="I2650" s="4">
        <v>25000</v>
      </c>
    </row>
    <row r="2651" spans="1:9" x14ac:dyDescent="0.35">
      <c r="A2651" s="2" t="s">
        <v>2880</v>
      </c>
      <c r="B2651" s="3">
        <v>45929</v>
      </c>
      <c r="C2651" s="2" t="s">
        <v>136</v>
      </c>
      <c r="D2651" s="2" t="s">
        <v>137</v>
      </c>
      <c r="E2651" s="2" t="s">
        <v>30</v>
      </c>
      <c r="F2651" s="2" t="s">
        <v>88</v>
      </c>
      <c r="G2651" s="2" t="s">
        <v>474</v>
      </c>
      <c r="H2651" s="4">
        <v>341041.18</v>
      </c>
      <c r="I2651" s="4">
        <v>341041.18</v>
      </c>
    </row>
    <row r="2652" spans="1:9" x14ac:dyDescent="0.35">
      <c r="A2652" s="2" t="s">
        <v>2881</v>
      </c>
      <c r="B2652" s="3">
        <v>45923</v>
      </c>
      <c r="C2652" s="2" t="s">
        <v>17</v>
      </c>
      <c r="D2652" s="2" t="s">
        <v>18</v>
      </c>
      <c r="E2652" s="2" t="s">
        <v>30</v>
      </c>
      <c r="F2652" s="2" t="s">
        <v>11</v>
      </c>
      <c r="G2652" s="2" t="s">
        <v>474</v>
      </c>
      <c r="H2652" s="4">
        <v>24200</v>
      </c>
      <c r="I2652" s="4">
        <v>24200</v>
      </c>
    </row>
    <row r="2653" spans="1:9" x14ac:dyDescent="0.35">
      <c r="A2653" s="2" t="s">
        <v>2882</v>
      </c>
      <c r="B2653" s="3">
        <v>45925</v>
      </c>
      <c r="C2653" s="2" t="s">
        <v>485</v>
      </c>
      <c r="D2653" s="2" t="s">
        <v>486</v>
      </c>
      <c r="E2653" s="2" t="s">
        <v>30</v>
      </c>
      <c r="F2653" s="2" t="s">
        <v>19</v>
      </c>
      <c r="G2653" s="2" t="s">
        <v>474</v>
      </c>
      <c r="H2653" s="4">
        <v>720000</v>
      </c>
      <c r="I2653" s="4">
        <v>684000</v>
      </c>
    </row>
    <row r="2654" spans="1:9" x14ac:dyDescent="0.35">
      <c r="A2654" s="2" t="s">
        <v>2883</v>
      </c>
      <c r="B2654" s="3">
        <v>45923</v>
      </c>
      <c r="C2654" s="2" t="s">
        <v>14</v>
      </c>
      <c r="D2654" s="2" t="s">
        <v>15</v>
      </c>
      <c r="E2654" s="2" t="s">
        <v>30</v>
      </c>
      <c r="F2654" s="2" t="s">
        <v>88</v>
      </c>
      <c r="G2654" s="2" t="s">
        <v>474</v>
      </c>
      <c r="H2654" s="4">
        <v>24340</v>
      </c>
      <c r="I2654" s="4">
        <v>24340</v>
      </c>
    </row>
    <row r="2655" spans="1:9" x14ac:dyDescent="0.35">
      <c r="A2655" s="2" t="s">
        <v>2884</v>
      </c>
      <c r="B2655" s="3">
        <v>45923</v>
      </c>
      <c r="C2655" s="2" t="s">
        <v>118</v>
      </c>
      <c r="D2655" s="2" t="s">
        <v>119</v>
      </c>
      <c r="E2655" s="2" t="s">
        <v>30</v>
      </c>
      <c r="F2655" s="2" t="s">
        <v>11</v>
      </c>
      <c r="G2655" s="2" t="s">
        <v>474</v>
      </c>
      <c r="H2655" s="4">
        <v>26040</v>
      </c>
      <c r="I2655" s="4">
        <v>26040</v>
      </c>
    </row>
    <row r="2656" spans="1:9" x14ac:dyDescent="0.35">
      <c r="A2656" s="2" t="s">
        <v>2885</v>
      </c>
      <c r="B2656" s="3">
        <v>45923</v>
      </c>
      <c r="C2656" s="2" t="s">
        <v>14</v>
      </c>
      <c r="D2656" s="2" t="s">
        <v>15</v>
      </c>
      <c r="E2656" s="2" t="s">
        <v>30</v>
      </c>
      <c r="F2656" s="2" t="s">
        <v>88</v>
      </c>
      <c r="G2656" s="2" t="s">
        <v>474</v>
      </c>
      <c r="H2656" s="4">
        <v>157800</v>
      </c>
      <c r="I2656" s="4">
        <v>157800</v>
      </c>
    </row>
    <row r="2657" spans="1:9" x14ac:dyDescent="0.35">
      <c r="A2657" s="2" t="s">
        <v>2886</v>
      </c>
      <c r="B2657" s="3">
        <v>45951</v>
      </c>
      <c r="C2657" s="2" t="s">
        <v>83</v>
      </c>
      <c r="D2657" s="2" t="s">
        <v>84</v>
      </c>
      <c r="E2657" s="2" t="s">
        <v>30</v>
      </c>
      <c r="F2657" s="2" t="s">
        <v>88</v>
      </c>
      <c r="G2657" s="2" t="s">
        <v>474</v>
      </c>
      <c r="H2657" s="4">
        <v>50000</v>
      </c>
      <c r="I2657" s="4">
        <v>50000</v>
      </c>
    </row>
    <row r="2658" spans="1:9" x14ac:dyDescent="0.35">
      <c r="A2658" s="2" t="s">
        <v>2887</v>
      </c>
      <c r="B2658" s="3">
        <v>45923</v>
      </c>
      <c r="C2658" s="2" t="s">
        <v>14</v>
      </c>
      <c r="D2658" s="2" t="s">
        <v>15</v>
      </c>
      <c r="E2658" s="2" t="s">
        <v>30</v>
      </c>
      <c r="F2658" s="2" t="s">
        <v>88</v>
      </c>
      <c r="G2658" s="2" t="s">
        <v>474</v>
      </c>
      <c r="H2658" s="4">
        <v>80000</v>
      </c>
      <c r="I2658" s="4">
        <v>80000</v>
      </c>
    </row>
    <row r="2659" spans="1:9" x14ac:dyDescent="0.35">
      <c r="A2659" s="2" t="s">
        <v>2888</v>
      </c>
      <c r="B2659" s="3">
        <v>45932</v>
      </c>
      <c r="C2659" s="2" t="s">
        <v>221</v>
      </c>
      <c r="D2659" s="2" t="s">
        <v>222</v>
      </c>
      <c r="E2659" s="2" t="s">
        <v>30</v>
      </c>
      <c r="F2659" s="2" t="s">
        <v>219</v>
      </c>
      <c r="G2659" s="2" t="s">
        <v>474</v>
      </c>
      <c r="H2659" s="4">
        <v>1348953.82</v>
      </c>
      <c r="I2659" s="4">
        <v>1348953.82</v>
      </c>
    </row>
    <row r="2660" spans="1:9" x14ac:dyDescent="0.35">
      <c r="A2660" s="2" t="s">
        <v>2889</v>
      </c>
      <c r="B2660" s="3">
        <v>45924</v>
      </c>
      <c r="C2660" s="2" t="s">
        <v>14</v>
      </c>
      <c r="D2660" s="2" t="s">
        <v>15</v>
      </c>
      <c r="E2660" s="2" t="s">
        <v>30</v>
      </c>
      <c r="F2660" s="2" t="s">
        <v>86</v>
      </c>
      <c r="G2660" s="2" t="s">
        <v>474</v>
      </c>
      <c r="H2660" s="4">
        <v>75000</v>
      </c>
      <c r="I2660" s="4">
        <v>75000</v>
      </c>
    </row>
    <row r="2661" spans="1:9" x14ac:dyDescent="0.35">
      <c r="A2661" s="2" t="s">
        <v>2890</v>
      </c>
      <c r="B2661" s="3">
        <v>45922</v>
      </c>
      <c r="C2661" s="2" t="s">
        <v>197</v>
      </c>
      <c r="D2661" s="2" t="s">
        <v>198</v>
      </c>
      <c r="E2661" s="2" t="s">
        <v>30</v>
      </c>
      <c r="F2661" s="2" t="s">
        <v>97</v>
      </c>
      <c r="G2661" s="2" t="s">
        <v>474</v>
      </c>
      <c r="H2661" s="4">
        <v>125000</v>
      </c>
      <c r="I2661" s="4">
        <v>125000</v>
      </c>
    </row>
    <row r="2662" spans="1:9" x14ac:dyDescent="0.35">
      <c r="A2662" s="2" t="s">
        <v>2891</v>
      </c>
      <c r="B2662" s="3">
        <v>45922</v>
      </c>
      <c r="C2662" s="2" t="s">
        <v>197</v>
      </c>
      <c r="D2662" s="2" t="s">
        <v>198</v>
      </c>
      <c r="E2662" s="2" t="s">
        <v>30</v>
      </c>
      <c r="F2662" s="2" t="s">
        <v>97</v>
      </c>
      <c r="G2662" s="2" t="s">
        <v>474</v>
      </c>
      <c r="H2662" s="4">
        <v>125000</v>
      </c>
      <c r="I2662" s="4">
        <v>125000</v>
      </c>
    </row>
    <row r="2663" spans="1:9" x14ac:dyDescent="0.35">
      <c r="A2663" s="2" t="s">
        <v>2892</v>
      </c>
      <c r="B2663" s="3">
        <v>45922</v>
      </c>
      <c r="C2663" s="2" t="s">
        <v>197</v>
      </c>
      <c r="D2663" s="2" t="s">
        <v>198</v>
      </c>
      <c r="E2663" s="2" t="s">
        <v>30</v>
      </c>
      <c r="F2663" s="2" t="s">
        <v>97</v>
      </c>
      <c r="G2663" s="2" t="s">
        <v>474</v>
      </c>
      <c r="H2663" s="4">
        <v>125000</v>
      </c>
      <c r="I2663" s="4">
        <v>125000</v>
      </c>
    </row>
    <row r="2664" spans="1:9" x14ac:dyDescent="0.35">
      <c r="A2664" s="2" t="s">
        <v>2893</v>
      </c>
      <c r="B2664" s="3">
        <v>45922</v>
      </c>
      <c r="C2664" s="2" t="s">
        <v>197</v>
      </c>
      <c r="D2664" s="2" t="s">
        <v>198</v>
      </c>
      <c r="E2664" s="2" t="s">
        <v>30</v>
      </c>
      <c r="F2664" s="2" t="s">
        <v>97</v>
      </c>
      <c r="G2664" s="2" t="s">
        <v>474</v>
      </c>
      <c r="H2664" s="4">
        <v>125000</v>
      </c>
      <c r="I2664" s="4">
        <v>125000</v>
      </c>
    </row>
    <row r="2665" spans="1:9" x14ac:dyDescent="0.35">
      <c r="A2665" s="2" t="s">
        <v>2894</v>
      </c>
      <c r="B2665" s="3">
        <v>45922</v>
      </c>
      <c r="C2665" s="2" t="s">
        <v>197</v>
      </c>
      <c r="D2665" s="2" t="s">
        <v>198</v>
      </c>
      <c r="E2665" s="2" t="s">
        <v>30</v>
      </c>
      <c r="F2665" s="2" t="s">
        <v>97</v>
      </c>
      <c r="G2665" s="2" t="s">
        <v>474</v>
      </c>
      <c r="H2665" s="4">
        <v>125000</v>
      </c>
      <c r="I2665" s="4">
        <v>125000</v>
      </c>
    </row>
    <row r="2666" spans="1:9" x14ac:dyDescent="0.35">
      <c r="A2666" s="2" t="s">
        <v>2895</v>
      </c>
      <c r="B2666" s="3">
        <v>45922</v>
      </c>
      <c r="C2666" s="2" t="s">
        <v>197</v>
      </c>
      <c r="D2666" s="2" t="s">
        <v>198</v>
      </c>
      <c r="E2666" s="2" t="s">
        <v>30</v>
      </c>
      <c r="F2666" s="2" t="s">
        <v>97</v>
      </c>
      <c r="G2666" s="2" t="s">
        <v>474</v>
      </c>
      <c r="H2666" s="4">
        <v>125000</v>
      </c>
      <c r="I2666" s="4">
        <v>125000</v>
      </c>
    </row>
    <row r="2667" spans="1:9" x14ac:dyDescent="0.35">
      <c r="A2667" s="2" t="s">
        <v>2896</v>
      </c>
      <c r="B2667" s="3">
        <v>45922</v>
      </c>
      <c r="C2667" s="2" t="s">
        <v>197</v>
      </c>
      <c r="D2667" s="2" t="s">
        <v>198</v>
      </c>
      <c r="E2667" s="2" t="s">
        <v>30</v>
      </c>
      <c r="F2667" s="2" t="s">
        <v>97</v>
      </c>
      <c r="G2667" s="2" t="s">
        <v>474</v>
      </c>
      <c r="H2667" s="4">
        <v>125000</v>
      </c>
      <c r="I2667" s="4">
        <v>125000</v>
      </c>
    </row>
    <row r="2668" spans="1:9" x14ac:dyDescent="0.35">
      <c r="A2668" s="2" t="s">
        <v>2897</v>
      </c>
      <c r="B2668" s="3">
        <v>45922</v>
      </c>
      <c r="C2668" s="2" t="s">
        <v>197</v>
      </c>
      <c r="D2668" s="2" t="s">
        <v>198</v>
      </c>
      <c r="E2668" s="2" t="s">
        <v>30</v>
      </c>
      <c r="F2668" s="2" t="s">
        <v>97</v>
      </c>
      <c r="G2668" s="2" t="s">
        <v>474</v>
      </c>
      <c r="H2668" s="4">
        <v>125000</v>
      </c>
      <c r="I2668" s="4">
        <v>125000</v>
      </c>
    </row>
    <row r="2669" spans="1:9" x14ac:dyDescent="0.35">
      <c r="A2669" s="2" t="s">
        <v>2898</v>
      </c>
      <c r="B2669" s="3">
        <v>45922</v>
      </c>
      <c r="C2669" s="2" t="s">
        <v>197</v>
      </c>
      <c r="D2669" s="2" t="s">
        <v>198</v>
      </c>
      <c r="E2669" s="2" t="s">
        <v>30</v>
      </c>
      <c r="F2669" s="2" t="s">
        <v>97</v>
      </c>
      <c r="G2669" s="2" t="s">
        <v>474</v>
      </c>
      <c r="H2669" s="4">
        <v>125000</v>
      </c>
      <c r="I2669" s="4">
        <v>125000</v>
      </c>
    </row>
    <row r="2670" spans="1:9" x14ac:dyDescent="0.35">
      <c r="A2670" s="2" t="s">
        <v>2899</v>
      </c>
      <c r="B2670" s="3">
        <v>45922</v>
      </c>
      <c r="C2670" s="2" t="s">
        <v>197</v>
      </c>
      <c r="D2670" s="2" t="s">
        <v>198</v>
      </c>
      <c r="E2670" s="2" t="s">
        <v>30</v>
      </c>
      <c r="F2670" s="2" t="s">
        <v>97</v>
      </c>
      <c r="G2670" s="2" t="s">
        <v>474</v>
      </c>
      <c r="H2670" s="4">
        <v>125000</v>
      </c>
      <c r="I2670" s="4">
        <v>125000</v>
      </c>
    </row>
    <row r="2671" spans="1:9" x14ac:dyDescent="0.35">
      <c r="A2671" s="2" t="s">
        <v>2900</v>
      </c>
      <c r="B2671" s="3">
        <v>45922</v>
      </c>
      <c r="C2671" s="2" t="s">
        <v>197</v>
      </c>
      <c r="D2671" s="2" t="s">
        <v>198</v>
      </c>
      <c r="E2671" s="2" t="s">
        <v>30</v>
      </c>
      <c r="F2671" s="2" t="s">
        <v>97</v>
      </c>
      <c r="G2671" s="2" t="s">
        <v>474</v>
      </c>
      <c r="H2671" s="4">
        <v>125000</v>
      </c>
      <c r="I2671" s="4">
        <v>125000</v>
      </c>
    </row>
    <row r="2672" spans="1:9" x14ac:dyDescent="0.35">
      <c r="A2672" s="2" t="s">
        <v>2901</v>
      </c>
      <c r="B2672" s="3">
        <v>45922</v>
      </c>
      <c r="C2672" s="2" t="s">
        <v>197</v>
      </c>
      <c r="D2672" s="2" t="s">
        <v>198</v>
      </c>
      <c r="E2672" s="2" t="s">
        <v>30</v>
      </c>
      <c r="F2672" s="2" t="s">
        <v>97</v>
      </c>
      <c r="G2672" s="2" t="s">
        <v>474</v>
      </c>
      <c r="H2672" s="4">
        <v>125000</v>
      </c>
      <c r="I2672" s="4">
        <v>125000</v>
      </c>
    </row>
    <row r="2673" spans="1:9" x14ac:dyDescent="0.35">
      <c r="A2673" s="2" t="s">
        <v>2902</v>
      </c>
      <c r="B2673" s="3">
        <v>45922</v>
      </c>
      <c r="C2673" s="2" t="s">
        <v>197</v>
      </c>
      <c r="D2673" s="2" t="s">
        <v>198</v>
      </c>
      <c r="E2673" s="2" t="s">
        <v>30</v>
      </c>
      <c r="F2673" s="2" t="s">
        <v>97</v>
      </c>
      <c r="G2673" s="2" t="s">
        <v>474</v>
      </c>
      <c r="H2673" s="4">
        <v>125000</v>
      </c>
      <c r="I2673" s="4">
        <v>125000</v>
      </c>
    </row>
    <row r="2674" spans="1:9" x14ac:dyDescent="0.35">
      <c r="A2674" s="2" t="s">
        <v>2903</v>
      </c>
      <c r="B2674" s="3">
        <v>45922</v>
      </c>
      <c r="C2674" s="2" t="s">
        <v>211</v>
      </c>
      <c r="D2674" s="2" t="s">
        <v>212</v>
      </c>
      <c r="E2674" s="2" t="s">
        <v>30</v>
      </c>
      <c r="F2674" s="2" t="s">
        <v>113</v>
      </c>
      <c r="G2674" s="2" t="s">
        <v>474</v>
      </c>
      <c r="H2674" s="4">
        <v>240850</v>
      </c>
      <c r="I2674" s="4">
        <v>240850</v>
      </c>
    </row>
    <row r="2675" spans="1:9" x14ac:dyDescent="0.35">
      <c r="A2675" s="2" t="s">
        <v>2904</v>
      </c>
      <c r="B2675" s="3">
        <v>45923</v>
      </c>
      <c r="C2675" s="2" t="s">
        <v>99</v>
      </c>
      <c r="D2675" s="2" t="s">
        <v>100</v>
      </c>
      <c r="E2675" s="2" t="s">
        <v>30</v>
      </c>
      <c r="F2675" s="2" t="s">
        <v>11</v>
      </c>
      <c r="G2675" s="2" t="s">
        <v>474</v>
      </c>
      <c r="H2675" s="4">
        <v>73815</v>
      </c>
      <c r="I2675" s="4">
        <v>73815</v>
      </c>
    </row>
    <row r="2676" spans="1:9" x14ac:dyDescent="0.35">
      <c r="A2676" s="2" t="s">
        <v>2905</v>
      </c>
      <c r="B2676" s="3">
        <v>45922</v>
      </c>
      <c r="C2676" s="2" t="s">
        <v>92</v>
      </c>
      <c r="D2676" s="2" t="s">
        <v>93</v>
      </c>
      <c r="E2676" s="2" t="s">
        <v>30</v>
      </c>
      <c r="F2676" s="2" t="s">
        <v>11</v>
      </c>
      <c r="G2676" s="2" t="s">
        <v>474</v>
      </c>
      <c r="H2676" s="4">
        <v>96000</v>
      </c>
      <c r="I2676" s="4">
        <v>96000</v>
      </c>
    </row>
    <row r="2677" spans="1:9" x14ac:dyDescent="0.35">
      <c r="A2677" s="2" t="s">
        <v>2906</v>
      </c>
      <c r="B2677" s="3">
        <v>45922</v>
      </c>
      <c r="C2677" s="2" t="s">
        <v>92</v>
      </c>
      <c r="D2677" s="2" t="s">
        <v>93</v>
      </c>
      <c r="E2677" s="2" t="s">
        <v>30</v>
      </c>
      <c r="F2677" s="2" t="s">
        <v>11</v>
      </c>
      <c r="G2677" s="2" t="s">
        <v>474</v>
      </c>
      <c r="H2677" s="4">
        <v>52500</v>
      </c>
      <c r="I2677" s="4">
        <v>52500</v>
      </c>
    </row>
    <row r="2678" spans="1:9" x14ac:dyDescent="0.35">
      <c r="A2678" s="2" t="s">
        <v>2907</v>
      </c>
      <c r="B2678" s="3">
        <v>45922</v>
      </c>
      <c r="C2678" s="2" t="s">
        <v>14</v>
      </c>
      <c r="D2678" s="2" t="s">
        <v>15</v>
      </c>
      <c r="E2678" s="2" t="s">
        <v>30</v>
      </c>
      <c r="F2678" s="2" t="s">
        <v>11</v>
      </c>
      <c r="G2678" s="2" t="s">
        <v>474</v>
      </c>
      <c r="H2678" s="4">
        <v>266202.31</v>
      </c>
      <c r="I2678" s="4">
        <v>266202.31</v>
      </c>
    </row>
    <row r="2679" spans="1:9" x14ac:dyDescent="0.35">
      <c r="A2679" s="2" t="s">
        <v>2908</v>
      </c>
      <c r="B2679" s="3">
        <v>45922</v>
      </c>
      <c r="C2679" s="2" t="s">
        <v>14</v>
      </c>
      <c r="D2679" s="2" t="s">
        <v>15</v>
      </c>
      <c r="E2679" s="2" t="s">
        <v>30</v>
      </c>
      <c r="F2679" s="2" t="s">
        <v>11</v>
      </c>
      <c r="G2679" s="2" t="s">
        <v>474</v>
      </c>
      <c r="H2679" s="4">
        <v>42500</v>
      </c>
      <c r="I2679" s="4">
        <v>42500</v>
      </c>
    </row>
    <row r="2680" spans="1:9" x14ac:dyDescent="0.35">
      <c r="A2680" s="2" t="s">
        <v>2909</v>
      </c>
      <c r="B2680" s="3">
        <v>45925</v>
      </c>
      <c r="C2680" s="2" t="s">
        <v>181</v>
      </c>
      <c r="D2680" s="2" t="s">
        <v>182</v>
      </c>
      <c r="E2680" s="2" t="s">
        <v>30</v>
      </c>
      <c r="F2680" s="2" t="s">
        <v>103</v>
      </c>
      <c r="G2680" s="2" t="s">
        <v>474</v>
      </c>
      <c r="H2680" s="4">
        <v>221200</v>
      </c>
      <c r="I2680" s="4">
        <v>221200</v>
      </c>
    </row>
    <row r="2681" spans="1:9" x14ac:dyDescent="0.35">
      <c r="A2681" s="2" t="s">
        <v>2910</v>
      </c>
      <c r="B2681" s="3">
        <v>45923</v>
      </c>
      <c r="C2681" s="2" t="s">
        <v>92</v>
      </c>
      <c r="D2681" s="2" t="s">
        <v>93</v>
      </c>
      <c r="E2681" s="2" t="s">
        <v>30</v>
      </c>
      <c r="F2681" s="2" t="s">
        <v>208</v>
      </c>
      <c r="G2681" s="2" t="s">
        <v>474</v>
      </c>
      <c r="H2681" s="4">
        <v>606060</v>
      </c>
      <c r="I2681" s="4">
        <v>606060</v>
      </c>
    </row>
    <row r="2682" spans="1:9" x14ac:dyDescent="0.35">
      <c r="A2682" s="2" t="s">
        <v>2911</v>
      </c>
      <c r="B2682" s="3">
        <v>45958</v>
      </c>
      <c r="C2682" s="2" t="s">
        <v>14</v>
      </c>
      <c r="D2682" s="2" t="s">
        <v>15</v>
      </c>
      <c r="E2682" s="2" t="s">
        <v>30</v>
      </c>
      <c r="F2682" s="2" t="s">
        <v>11</v>
      </c>
      <c r="G2682" s="2" t="s">
        <v>474</v>
      </c>
      <c r="H2682" s="4">
        <v>10500</v>
      </c>
      <c r="I2682" s="4">
        <v>10500</v>
      </c>
    </row>
    <row r="2683" spans="1:9" x14ac:dyDescent="0.35">
      <c r="A2683" s="2" t="s">
        <v>2912</v>
      </c>
      <c r="B2683" s="3">
        <v>45922</v>
      </c>
      <c r="C2683" s="2" t="s">
        <v>17</v>
      </c>
      <c r="D2683" s="2" t="s">
        <v>18</v>
      </c>
      <c r="E2683" s="2" t="s">
        <v>30</v>
      </c>
      <c r="F2683" s="2" t="s">
        <v>11</v>
      </c>
      <c r="G2683" s="2" t="s">
        <v>474</v>
      </c>
      <c r="H2683" s="4">
        <v>139500</v>
      </c>
      <c r="I2683" s="4">
        <v>139500</v>
      </c>
    </row>
    <row r="2684" spans="1:9" x14ac:dyDescent="0.35">
      <c r="A2684" s="2" t="s">
        <v>2913</v>
      </c>
      <c r="B2684" s="3">
        <v>45922</v>
      </c>
      <c r="C2684" s="2" t="s">
        <v>92</v>
      </c>
      <c r="D2684" s="2" t="s">
        <v>93</v>
      </c>
      <c r="E2684" s="2" t="s">
        <v>30</v>
      </c>
      <c r="F2684" s="2" t="s">
        <v>208</v>
      </c>
      <c r="G2684" s="2" t="s">
        <v>474</v>
      </c>
      <c r="H2684" s="4">
        <v>163170</v>
      </c>
      <c r="I2684" s="4">
        <v>163170</v>
      </c>
    </row>
    <row r="2685" spans="1:9" x14ac:dyDescent="0.35">
      <c r="A2685" s="2" t="s">
        <v>2914</v>
      </c>
      <c r="B2685" s="3">
        <v>45943</v>
      </c>
      <c r="C2685" s="2" t="s">
        <v>17</v>
      </c>
      <c r="D2685" s="2" t="s">
        <v>18</v>
      </c>
      <c r="E2685" s="2" t="s">
        <v>30</v>
      </c>
      <c r="F2685" s="2" t="s">
        <v>11</v>
      </c>
      <c r="G2685" s="2" t="s">
        <v>474</v>
      </c>
      <c r="H2685" s="4">
        <v>164340</v>
      </c>
      <c r="I2685" s="4">
        <v>164340</v>
      </c>
    </row>
    <row r="2686" spans="1:9" x14ac:dyDescent="0.35">
      <c r="A2686" s="2" t="s">
        <v>2915</v>
      </c>
      <c r="B2686" s="3">
        <v>45922</v>
      </c>
      <c r="C2686" s="2" t="s">
        <v>532</v>
      </c>
      <c r="D2686" s="2" t="s">
        <v>533</v>
      </c>
      <c r="E2686" s="2" t="s">
        <v>30</v>
      </c>
      <c r="F2686" s="2" t="s">
        <v>219</v>
      </c>
      <c r="G2686" s="2" t="s">
        <v>474</v>
      </c>
      <c r="H2686" s="4">
        <v>10000</v>
      </c>
      <c r="I2686" s="4">
        <v>10000</v>
      </c>
    </row>
    <row r="2687" spans="1:9" x14ac:dyDescent="0.35">
      <c r="A2687" s="2" t="s">
        <v>2916</v>
      </c>
      <c r="B2687" s="3">
        <v>45922</v>
      </c>
      <c r="C2687" s="2" t="s">
        <v>507</v>
      </c>
      <c r="D2687" s="2" t="s">
        <v>508</v>
      </c>
      <c r="E2687" s="2" t="s">
        <v>30</v>
      </c>
      <c r="F2687" s="2" t="s">
        <v>113</v>
      </c>
      <c r="G2687" s="2" t="s">
        <v>474</v>
      </c>
      <c r="H2687" s="4">
        <v>50000</v>
      </c>
      <c r="I2687" s="4">
        <v>50000</v>
      </c>
    </row>
    <row r="2688" spans="1:9" x14ac:dyDescent="0.35">
      <c r="A2688" s="2" t="s">
        <v>2917</v>
      </c>
      <c r="B2688" s="3">
        <v>45922</v>
      </c>
      <c r="C2688" s="2" t="s">
        <v>181</v>
      </c>
      <c r="D2688" s="2" t="s">
        <v>182</v>
      </c>
      <c r="E2688" s="2" t="s">
        <v>30</v>
      </c>
      <c r="F2688" s="2" t="s">
        <v>11</v>
      </c>
      <c r="G2688" s="2" t="s">
        <v>474</v>
      </c>
      <c r="H2688" s="4">
        <v>49665</v>
      </c>
      <c r="I2688" s="4">
        <v>49665</v>
      </c>
    </row>
    <row r="2689" spans="1:9" x14ac:dyDescent="0.35">
      <c r="A2689" s="2" t="s">
        <v>2918</v>
      </c>
      <c r="B2689" s="3">
        <v>45922</v>
      </c>
      <c r="C2689" s="2" t="s">
        <v>99</v>
      </c>
      <c r="D2689" s="2" t="s">
        <v>100</v>
      </c>
      <c r="E2689" s="2" t="s">
        <v>30</v>
      </c>
      <c r="F2689" s="2" t="s">
        <v>11</v>
      </c>
      <c r="G2689" s="2" t="s">
        <v>474</v>
      </c>
      <c r="H2689" s="4">
        <v>109515</v>
      </c>
      <c r="I2689" s="4">
        <v>109515</v>
      </c>
    </row>
    <row r="2690" spans="1:9" x14ac:dyDescent="0.35">
      <c r="A2690" s="2" t="s">
        <v>2919</v>
      </c>
      <c r="B2690" s="3">
        <v>45922</v>
      </c>
      <c r="C2690" s="2" t="s">
        <v>99</v>
      </c>
      <c r="D2690" s="2" t="s">
        <v>100</v>
      </c>
      <c r="E2690" s="2" t="s">
        <v>30</v>
      </c>
      <c r="F2690" s="2" t="s">
        <v>11</v>
      </c>
      <c r="G2690" s="2" t="s">
        <v>474</v>
      </c>
      <c r="H2690" s="4">
        <v>25095</v>
      </c>
      <c r="I2690" s="4">
        <v>25095</v>
      </c>
    </row>
    <row r="2691" spans="1:9" x14ac:dyDescent="0.35">
      <c r="A2691" s="2" t="s">
        <v>2920</v>
      </c>
      <c r="B2691" s="3">
        <v>45922</v>
      </c>
      <c r="C2691" s="2" t="s">
        <v>14</v>
      </c>
      <c r="D2691" s="2" t="s">
        <v>15</v>
      </c>
      <c r="E2691" s="2" t="s">
        <v>30</v>
      </c>
      <c r="F2691" s="2" t="s">
        <v>31</v>
      </c>
      <c r="G2691" s="2" t="s">
        <v>474</v>
      </c>
      <c r="H2691" s="4">
        <v>217600</v>
      </c>
      <c r="I2691" s="4">
        <v>217600</v>
      </c>
    </row>
    <row r="2692" spans="1:9" x14ac:dyDescent="0.35">
      <c r="A2692" s="2" t="s">
        <v>2921</v>
      </c>
      <c r="B2692" s="3">
        <v>45922</v>
      </c>
      <c r="C2692" s="2" t="s">
        <v>532</v>
      </c>
      <c r="D2692" s="2" t="s">
        <v>533</v>
      </c>
      <c r="E2692" s="2" t="s">
        <v>30</v>
      </c>
      <c r="F2692" s="2" t="s">
        <v>11</v>
      </c>
      <c r="G2692" s="2" t="s">
        <v>474</v>
      </c>
      <c r="H2692" s="4">
        <v>202965</v>
      </c>
      <c r="I2692" s="4">
        <v>202965</v>
      </c>
    </row>
    <row r="2693" spans="1:9" x14ac:dyDescent="0.35">
      <c r="A2693" s="2" t="s">
        <v>2922</v>
      </c>
      <c r="B2693" s="3">
        <v>45922</v>
      </c>
      <c r="C2693" s="2" t="s">
        <v>197</v>
      </c>
      <c r="D2693" s="2" t="s">
        <v>198</v>
      </c>
      <c r="E2693" s="2" t="s">
        <v>30</v>
      </c>
      <c r="F2693" s="2" t="s">
        <v>176</v>
      </c>
      <c r="G2693" s="2" t="s">
        <v>474</v>
      </c>
      <c r="H2693" s="4">
        <v>43966</v>
      </c>
      <c r="I2693" s="4">
        <v>43966</v>
      </c>
    </row>
    <row r="2694" spans="1:9" x14ac:dyDescent="0.35">
      <c r="A2694" s="2" t="s">
        <v>2923</v>
      </c>
      <c r="B2694" s="3">
        <v>45922</v>
      </c>
      <c r="C2694" s="2" t="s">
        <v>532</v>
      </c>
      <c r="D2694" s="2" t="s">
        <v>533</v>
      </c>
      <c r="E2694" s="2" t="s">
        <v>30</v>
      </c>
      <c r="F2694" s="2" t="s">
        <v>11</v>
      </c>
      <c r="G2694" s="2" t="s">
        <v>474</v>
      </c>
      <c r="H2694" s="4">
        <v>244755</v>
      </c>
      <c r="I2694" s="4">
        <v>244755</v>
      </c>
    </row>
    <row r="2695" spans="1:9" x14ac:dyDescent="0.35">
      <c r="A2695" s="2" t="s">
        <v>2924</v>
      </c>
      <c r="B2695" s="3">
        <v>45919</v>
      </c>
      <c r="C2695" s="2" t="s">
        <v>197</v>
      </c>
      <c r="D2695" s="2" t="s">
        <v>198</v>
      </c>
      <c r="E2695" s="2" t="s">
        <v>30</v>
      </c>
      <c r="F2695" s="2" t="s">
        <v>113</v>
      </c>
      <c r="G2695" s="2" t="s">
        <v>474</v>
      </c>
      <c r="H2695" s="4">
        <v>1100348.83</v>
      </c>
      <c r="I2695" s="4">
        <v>1100348.83</v>
      </c>
    </row>
    <row r="2696" spans="1:9" x14ac:dyDescent="0.35">
      <c r="A2696" s="2" t="s">
        <v>2925</v>
      </c>
      <c r="B2696" s="3">
        <v>45924</v>
      </c>
      <c r="C2696" s="2" t="s">
        <v>162</v>
      </c>
      <c r="D2696" s="2" t="s">
        <v>163</v>
      </c>
      <c r="E2696" s="2" t="s">
        <v>30</v>
      </c>
      <c r="F2696" s="2" t="s">
        <v>72</v>
      </c>
      <c r="G2696" s="2" t="s">
        <v>474</v>
      </c>
      <c r="H2696" s="4">
        <v>22759</v>
      </c>
      <c r="I2696" s="4">
        <v>22759</v>
      </c>
    </row>
    <row r="2697" spans="1:9" x14ac:dyDescent="0.35">
      <c r="A2697" s="2" t="s">
        <v>2926</v>
      </c>
      <c r="B2697" s="3">
        <v>45919</v>
      </c>
      <c r="C2697" s="2" t="s">
        <v>83</v>
      </c>
      <c r="D2697" s="2" t="s">
        <v>84</v>
      </c>
      <c r="E2697" s="2" t="s">
        <v>30</v>
      </c>
      <c r="F2697" s="2" t="s">
        <v>72</v>
      </c>
      <c r="G2697" s="2" t="s">
        <v>474</v>
      </c>
      <c r="H2697" s="4">
        <v>28448</v>
      </c>
      <c r="I2697" s="4">
        <v>28448</v>
      </c>
    </row>
    <row r="2698" spans="1:9" x14ac:dyDescent="0.35">
      <c r="A2698" s="2" t="s">
        <v>2927</v>
      </c>
      <c r="B2698" s="3">
        <v>45919</v>
      </c>
      <c r="C2698" s="2" t="s">
        <v>346</v>
      </c>
      <c r="D2698" s="2" t="s">
        <v>347</v>
      </c>
      <c r="E2698" s="2" t="s">
        <v>30</v>
      </c>
      <c r="F2698" s="2" t="s">
        <v>72</v>
      </c>
      <c r="G2698" s="2" t="s">
        <v>474</v>
      </c>
      <c r="H2698" s="4">
        <v>118370</v>
      </c>
      <c r="I2698" s="4">
        <v>118370</v>
      </c>
    </row>
    <row r="2699" spans="1:9" x14ac:dyDescent="0.35">
      <c r="A2699" s="2" t="s">
        <v>2928</v>
      </c>
      <c r="B2699" s="3">
        <v>45952</v>
      </c>
      <c r="C2699" s="2" t="s">
        <v>83</v>
      </c>
      <c r="D2699" s="2" t="s">
        <v>84</v>
      </c>
      <c r="E2699" s="2" t="s">
        <v>30</v>
      </c>
      <c r="F2699" s="2" t="s">
        <v>11</v>
      </c>
      <c r="G2699" s="2" t="s">
        <v>474</v>
      </c>
      <c r="H2699" s="4">
        <v>14910</v>
      </c>
      <c r="I2699" s="4">
        <v>14910</v>
      </c>
    </row>
    <row r="2700" spans="1:9" x14ac:dyDescent="0.35">
      <c r="A2700" s="2" t="s">
        <v>2929</v>
      </c>
      <c r="B2700" s="3">
        <v>45919</v>
      </c>
      <c r="C2700" s="2" t="s">
        <v>105</v>
      </c>
      <c r="D2700" s="2" t="s">
        <v>106</v>
      </c>
      <c r="E2700" s="2" t="s">
        <v>30</v>
      </c>
      <c r="F2700" s="2" t="s">
        <v>103</v>
      </c>
      <c r="G2700" s="2" t="s">
        <v>474</v>
      </c>
      <c r="H2700" s="4">
        <v>65835</v>
      </c>
      <c r="I2700" s="4">
        <v>65835</v>
      </c>
    </row>
    <row r="2701" spans="1:9" x14ac:dyDescent="0.35">
      <c r="A2701" s="2" t="s">
        <v>2930</v>
      </c>
      <c r="B2701" s="3">
        <v>45930</v>
      </c>
      <c r="C2701" s="2" t="s">
        <v>105</v>
      </c>
      <c r="D2701" s="2" t="s">
        <v>106</v>
      </c>
      <c r="E2701" s="2" t="s">
        <v>30</v>
      </c>
      <c r="F2701" s="2" t="s">
        <v>72</v>
      </c>
      <c r="G2701" s="2" t="s">
        <v>474</v>
      </c>
      <c r="H2701" s="4">
        <v>14300</v>
      </c>
      <c r="I2701" s="4">
        <v>14300</v>
      </c>
    </row>
    <row r="2702" spans="1:9" x14ac:dyDescent="0.35">
      <c r="A2702" s="2" t="s">
        <v>2931</v>
      </c>
      <c r="B2702" s="3">
        <v>45919</v>
      </c>
      <c r="C2702" s="2" t="s">
        <v>105</v>
      </c>
      <c r="D2702" s="2" t="s">
        <v>106</v>
      </c>
      <c r="E2702" s="2" t="s">
        <v>30</v>
      </c>
      <c r="F2702" s="2" t="s">
        <v>103</v>
      </c>
      <c r="G2702" s="2" t="s">
        <v>474</v>
      </c>
      <c r="H2702" s="4">
        <v>75431.03</v>
      </c>
      <c r="I2702" s="4">
        <v>75431.03</v>
      </c>
    </row>
    <row r="2703" spans="1:9" x14ac:dyDescent="0.35">
      <c r="A2703" s="2" t="s">
        <v>2932</v>
      </c>
      <c r="B2703" s="3">
        <v>45919</v>
      </c>
      <c r="C2703" s="2" t="s">
        <v>14</v>
      </c>
      <c r="D2703" s="2" t="s">
        <v>15</v>
      </c>
      <c r="E2703" s="2" t="s">
        <v>30</v>
      </c>
      <c r="F2703" s="2" t="s">
        <v>72</v>
      </c>
      <c r="G2703" s="2" t="s">
        <v>474</v>
      </c>
      <c r="H2703" s="4">
        <v>37500</v>
      </c>
      <c r="I2703" s="4">
        <v>37500</v>
      </c>
    </row>
    <row r="2704" spans="1:9" x14ac:dyDescent="0.35">
      <c r="A2704" s="2" t="s">
        <v>2933</v>
      </c>
      <c r="B2704" s="3">
        <v>45919</v>
      </c>
      <c r="C2704" s="2" t="s">
        <v>83</v>
      </c>
      <c r="D2704" s="2" t="s">
        <v>84</v>
      </c>
      <c r="E2704" s="2" t="s">
        <v>30</v>
      </c>
      <c r="F2704" s="2" t="s">
        <v>72</v>
      </c>
      <c r="G2704" s="2" t="s">
        <v>474</v>
      </c>
      <c r="H2704" s="4">
        <v>43350</v>
      </c>
      <c r="I2704" s="4">
        <v>43350</v>
      </c>
    </row>
    <row r="2705" spans="1:9" x14ac:dyDescent="0.35">
      <c r="A2705" s="2" t="s">
        <v>2934</v>
      </c>
      <c r="B2705" s="3">
        <v>45919</v>
      </c>
      <c r="C2705" s="2" t="s">
        <v>92</v>
      </c>
      <c r="D2705" s="2" t="s">
        <v>93</v>
      </c>
      <c r="E2705" s="2" t="s">
        <v>30</v>
      </c>
      <c r="F2705" s="2" t="s">
        <v>56</v>
      </c>
      <c r="G2705" s="2" t="s">
        <v>474</v>
      </c>
      <c r="H2705" s="4">
        <v>50400</v>
      </c>
      <c r="I2705" s="4">
        <v>50400</v>
      </c>
    </row>
    <row r="2706" spans="1:9" x14ac:dyDescent="0.35">
      <c r="A2706" s="2" t="s">
        <v>2935</v>
      </c>
      <c r="B2706" s="3">
        <v>45919</v>
      </c>
      <c r="C2706" s="2" t="s">
        <v>14</v>
      </c>
      <c r="D2706" s="2" t="s">
        <v>15</v>
      </c>
      <c r="E2706" s="2" t="s">
        <v>30</v>
      </c>
      <c r="F2706" s="2" t="s">
        <v>11</v>
      </c>
      <c r="G2706" s="2" t="s">
        <v>474</v>
      </c>
      <c r="H2706" s="4">
        <v>32736</v>
      </c>
      <c r="I2706" s="4">
        <v>32736</v>
      </c>
    </row>
    <row r="2707" spans="1:9" x14ac:dyDescent="0.35">
      <c r="A2707" s="2" t="s">
        <v>2936</v>
      </c>
      <c r="B2707" s="3">
        <v>45919</v>
      </c>
      <c r="C2707" s="2" t="s">
        <v>14</v>
      </c>
      <c r="D2707" s="2" t="s">
        <v>15</v>
      </c>
      <c r="E2707" s="2" t="s">
        <v>30</v>
      </c>
      <c r="F2707" s="2" t="s">
        <v>56</v>
      </c>
      <c r="G2707" s="2" t="s">
        <v>474</v>
      </c>
      <c r="H2707" s="4">
        <v>114450</v>
      </c>
      <c r="I2707" s="4">
        <v>114450</v>
      </c>
    </row>
    <row r="2708" spans="1:9" x14ac:dyDescent="0.35">
      <c r="A2708" s="2" t="s">
        <v>2937</v>
      </c>
      <c r="B2708" s="3">
        <v>45919</v>
      </c>
      <c r="C2708" s="2" t="s">
        <v>92</v>
      </c>
      <c r="D2708" s="2" t="s">
        <v>93</v>
      </c>
      <c r="E2708" s="2" t="s">
        <v>30</v>
      </c>
      <c r="F2708" s="2" t="s">
        <v>72</v>
      </c>
      <c r="G2708" s="2" t="s">
        <v>474</v>
      </c>
      <c r="H2708" s="4">
        <v>22500</v>
      </c>
      <c r="I2708" s="4">
        <v>22500</v>
      </c>
    </row>
    <row r="2709" spans="1:9" x14ac:dyDescent="0.35">
      <c r="A2709" s="2" t="s">
        <v>2938</v>
      </c>
      <c r="B2709" s="3">
        <v>45919</v>
      </c>
      <c r="C2709" s="2" t="s">
        <v>83</v>
      </c>
      <c r="D2709" s="2" t="s">
        <v>84</v>
      </c>
      <c r="E2709" s="2" t="s">
        <v>30</v>
      </c>
      <c r="F2709" s="2" t="s">
        <v>56</v>
      </c>
      <c r="G2709" s="2" t="s">
        <v>474</v>
      </c>
      <c r="H2709" s="4">
        <v>29715</v>
      </c>
      <c r="I2709" s="4">
        <v>29715</v>
      </c>
    </row>
    <row r="2710" spans="1:9" x14ac:dyDescent="0.35">
      <c r="A2710" s="2" t="s">
        <v>2939</v>
      </c>
      <c r="B2710" s="3">
        <v>45919</v>
      </c>
      <c r="C2710" s="2" t="s">
        <v>136</v>
      </c>
      <c r="D2710" s="2" t="s">
        <v>137</v>
      </c>
      <c r="E2710" s="2" t="s">
        <v>30</v>
      </c>
      <c r="F2710" s="2" t="s">
        <v>56</v>
      </c>
      <c r="G2710" s="2" t="s">
        <v>474</v>
      </c>
      <c r="H2710" s="4">
        <v>52500</v>
      </c>
      <c r="I2710" s="4">
        <v>52500</v>
      </c>
    </row>
    <row r="2711" spans="1:9" x14ac:dyDescent="0.35">
      <c r="A2711" s="2" t="s">
        <v>2940</v>
      </c>
      <c r="B2711" s="3">
        <v>45922</v>
      </c>
      <c r="C2711" s="2" t="s">
        <v>14</v>
      </c>
      <c r="D2711" s="2" t="s">
        <v>15</v>
      </c>
      <c r="E2711" s="2" t="s">
        <v>30</v>
      </c>
      <c r="F2711" s="2" t="s">
        <v>72</v>
      </c>
      <c r="G2711" s="2" t="s">
        <v>474</v>
      </c>
      <c r="H2711" s="4">
        <v>262500</v>
      </c>
      <c r="I2711" s="4">
        <v>262500</v>
      </c>
    </row>
    <row r="2712" spans="1:9" x14ac:dyDescent="0.35">
      <c r="A2712" s="2" t="s">
        <v>2941</v>
      </c>
      <c r="B2712" s="3">
        <v>45937</v>
      </c>
      <c r="C2712" s="2" t="s">
        <v>83</v>
      </c>
      <c r="D2712" s="2" t="s">
        <v>84</v>
      </c>
      <c r="E2712" s="2" t="s">
        <v>30</v>
      </c>
      <c r="F2712" s="2" t="s">
        <v>158</v>
      </c>
      <c r="G2712" s="2" t="s">
        <v>474</v>
      </c>
      <c r="H2712" s="4">
        <v>320000</v>
      </c>
      <c r="I2712" s="4">
        <v>320000</v>
      </c>
    </row>
    <row r="2713" spans="1:9" x14ac:dyDescent="0.35">
      <c r="A2713" s="2" t="s">
        <v>2942</v>
      </c>
      <c r="B2713" s="3">
        <v>45919</v>
      </c>
      <c r="C2713" s="2" t="s">
        <v>532</v>
      </c>
      <c r="D2713" s="2" t="s">
        <v>533</v>
      </c>
      <c r="E2713" s="2" t="s">
        <v>30</v>
      </c>
      <c r="F2713" s="2" t="s">
        <v>11</v>
      </c>
      <c r="G2713" s="2" t="s">
        <v>474</v>
      </c>
      <c r="H2713" s="4">
        <v>711000</v>
      </c>
      <c r="I2713" s="4">
        <v>711000</v>
      </c>
    </row>
    <row r="2714" spans="1:9" x14ac:dyDescent="0.35">
      <c r="A2714" s="2" t="s">
        <v>2943</v>
      </c>
      <c r="B2714" s="3">
        <v>45919</v>
      </c>
      <c r="C2714" s="2" t="s">
        <v>313</v>
      </c>
      <c r="D2714" s="2" t="s">
        <v>314</v>
      </c>
      <c r="E2714" s="2" t="s">
        <v>30</v>
      </c>
      <c r="F2714" s="2" t="s">
        <v>65</v>
      </c>
      <c r="G2714" s="2" t="s">
        <v>474</v>
      </c>
      <c r="H2714" s="4">
        <v>656374.69999999995</v>
      </c>
      <c r="I2714" s="4">
        <v>636682.69999999995</v>
      </c>
    </row>
    <row r="2715" spans="1:9" x14ac:dyDescent="0.35">
      <c r="A2715" s="2" t="s">
        <v>2944</v>
      </c>
      <c r="B2715" s="3">
        <v>45919</v>
      </c>
      <c r="C2715" s="2" t="s">
        <v>313</v>
      </c>
      <c r="D2715" s="2" t="s">
        <v>314</v>
      </c>
      <c r="E2715" s="2" t="s">
        <v>30</v>
      </c>
      <c r="F2715" s="2" t="s">
        <v>65</v>
      </c>
      <c r="G2715" s="2" t="s">
        <v>474</v>
      </c>
      <c r="H2715" s="4">
        <v>228744.4</v>
      </c>
      <c r="I2715" s="4">
        <v>221882.4</v>
      </c>
    </row>
    <row r="2716" spans="1:9" x14ac:dyDescent="0.35">
      <c r="A2716" s="2" t="s">
        <v>2945</v>
      </c>
      <c r="B2716" s="3">
        <v>45919</v>
      </c>
      <c r="C2716" s="2" t="s">
        <v>203</v>
      </c>
      <c r="D2716" s="2" t="s">
        <v>204</v>
      </c>
      <c r="E2716" s="2" t="s">
        <v>30</v>
      </c>
      <c r="F2716" s="2" t="s">
        <v>65</v>
      </c>
      <c r="G2716" s="2" t="s">
        <v>474</v>
      </c>
      <c r="H2716" s="4">
        <v>15597705</v>
      </c>
      <c r="I2716" s="4">
        <v>13616796.5</v>
      </c>
    </row>
    <row r="2717" spans="1:9" x14ac:dyDescent="0.35">
      <c r="A2717" s="2" t="s">
        <v>2946</v>
      </c>
      <c r="B2717" s="3">
        <v>45919</v>
      </c>
      <c r="C2717" s="2" t="s">
        <v>238</v>
      </c>
      <c r="D2717" s="2" t="s">
        <v>239</v>
      </c>
      <c r="E2717" s="2" t="s">
        <v>30</v>
      </c>
      <c r="F2717" s="2" t="s">
        <v>65</v>
      </c>
      <c r="G2717" s="2" t="s">
        <v>474</v>
      </c>
      <c r="H2717" s="4">
        <v>72800</v>
      </c>
      <c r="I2717" s="4">
        <v>72800</v>
      </c>
    </row>
    <row r="2718" spans="1:9" x14ac:dyDescent="0.35">
      <c r="A2718" s="2" t="s">
        <v>2947</v>
      </c>
      <c r="B2718" s="3">
        <v>45918</v>
      </c>
      <c r="C2718" s="2" t="s">
        <v>33</v>
      </c>
      <c r="D2718" s="2" t="s">
        <v>34</v>
      </c>
      <c r="E2718" s="2" t="s">
        <v>30</v>
      </c>
      <c r="F2718" s="2" t="s">
        <v>113</v>
      </c>
      <c r="G2718" s="2" t="s">
        <v>474</v>
      </c>
      <c r="H2718" s="4">
        <v>1738446.85</v>
      </c>
      <c r="I2718" s="4">
        <v>1738446.85</v>
      </c>
    </row>
    <row r="2719" spans="1:9" x14ac:dyDescent="0.35">
      <c r="A2719" s="2" t="s">
        <v>2948</v>
      </c>
      <c r="B2719" s="3">
        <v>45919</v>
      </c>
      <c r="C2719" s="2" t="s">
        <v>162</v>
      </c>
      <c r="D2719" s="2" t="s">
        <v>163</v>
      </c>
      <c r="E2719" s="2" t="s">
        <v>30</v>
      </c>
      <c r="F2719" s="2" t="s">
        <v>113</v>
      </c>
      <c r="G2719" s="2" t="s">
        <v>474</v>
      </c>
      <c r="H2719" s="4">
        <v>69998.47</v>
      </c>
      <c r="I2719" s="4">
        <v>69998.47</v>
      </c>
    </row>
    <row r="2720" spans="1:9" x14ac:dyDescent="0.35">
      <c r="A2720" s="2" t="s">
        <v>2949</v>
      </c>
      <c r="B2720" s="3">
        <v>45918</v>
      </c>
      <c r="C2720" s="2" t="s">
        <v>139</v>
      </c>
      <c r="D2720" s="2" t="s">
        <v>140</v>
      </c>
      <c r="E2720" s="2" t="s">
        <v>30</v>
      </c>
      <c r="F2720" s="2" t="s">
        <v>113</v>
      </c>
      <c r="G2720" s="2" t="s">
        <v>474</v>
      </c>
      <c r="H2720" s="4">
        <v>500000</v>
      </c>
      <c r="I2720" s="4">
        <v>500000</v>
      </c>
    </row>
    <row r="2721" spans="1:9" x14ac:dyDescent="0.35">
      <c r="A2721" s="2" t="s">
        <v>2950</v>
      </c>
      <c r="B2721" s="3">
        <v>45918</v>
      </c>
      <c r="C2721" s="2" t="s">
        <v>99</v>
      </c>
      <c r="D2721" s="2" t="s">
        <v>100</v>
      </c>
      <c r="E2721" s="2" t="s">
        <v>30</v>
      </c>
      <c r="F2721" s="2" t="s">
        <v>31</v>
      </c>
      <c r="G2721" s="2" t="s">
        <v>474</v>
      </c>
      <c r="H2721" s="4">
        <v>200000</v>
      </c>
      <c r="I2721" s="4">
        <v>200000</v>
      </c>
    </row>
    <row r="2722" spans="1:9" x14ac:dyDescent="0.35">
      <c r="A2722" s="2" t="s">
        <v>2951</v>
      </c>
      <c r="B2722" s="3">
        <v>45918</v>
      </c>
      <c r="C2722" s="2" t="s">
        <v>698</v>
      </c>
      <c r="D2722" s="2" t="s">
        <v>699</v>
      </c>
      <c r="E2722" s="2" t="s">
        <v>30</v>
      </c>
      <c r="F2722" s="2" t="s">
        <v>11</v>
      </c>
      <c r="G2722" s="2" t="s">
        <v>474</v>
      </c>
      <c r="H2722" s="4">
        <v>200000</v>
      </c>
      <c r="I2722" s="4">
        <v>200000</v>
      </c>
    </row>
    <row r="2723" spans="1:9" x14ac:dyDescent="0.35">
      <c r="A2723" s="2" t="s">
        <v>2952</v>
      </c>
      <c r="B2723" s="3">
        <v>45918</v>
      </c>
      <c r="C2723" s="2" t="s">
        <v>105</v>
      </c>
      <c r="D2723" s="2" t="s">
        <v>106</v>
      </c>
      <c r="E2723" s="2" t="s">
        <v>30</v>
      </c>
      <c r="F2723" s="2" t="s">
        <v>31</v>
      </c>
      <c r="G2723" s="2" t="s">
        <v>474</v>
      </c>
      <c r="H2723" s="4">
        <v>350000</v>
      </c>
      <c r="I2723" s="4">
        <v>350000</v>
      </c>
    </row>
    <row r="2724" spans="1:9" x14ac:dyDescent="0.35">
      <c r="A2724" s="2" t="s">
        <v>2953</v>
      </c>
      <c r="B2724" s="3">
        <v>45918</v>
      </c>
      <c r="C2724" s="2" t="s">
        <v>532</v>
      </c>
      <c r="D2724" s="2" t="s">
        <v>533</v>
      </c>
      <c r="E2724" s="2" t="s">
        <v>30</v>
      </c>
      <c r="F2724" s="2" t="s">
        <v>31</v>
      </c>
      <c r="G2724" s="2" t="s">
        <v>474</v>
      </c>
      <c r="H2724" s="4">
        <v>300000</v>
      </c>
      <c r="I2724" s="4">
        <v>300000</v>
      </c>
    </row>
    <row r="2725" spans="1:9" x14ac:dyDescent="0.35">
      <c r="A2725" s="2" t="s">
        <v>2954</v>
      </c>
      <c r="B2725" s="3">
        <v>45944</v>
      </c>
      <c r="C2725" s="2" t="s">
        <v>181</v>
      </c>
      <c r="D2725" s="2" t="s">
        <v>182</v>
      </c>
      <c r="E2725" s="2" t="s">
        <v>30</v>
      </c>
      <c r="F2725" s="2" t="s">
        <v>263</v>
      </c>
      <c r="G2725" s="2" t="s">
        <v>474</v>
      </c>
      <c r="H2725" s="4">
        <v>800000</v>
      </c>
      <c r="I2725" s="4">
        <v>800000</v>
      </c>
    </row>
    <row r="2726" spans="1:9" x14ac:dyDescent="0.35">
      <c r="A2726" s="2" t="s">
        <v>2955</v>
      </c>
      <c r="B2726" s="3">
        <v>45918</v>
      </c>
      <c r="C2726" s="2" t="s">
        <v>118</v>
      </c>
      <c r="D2726" s="2" t="s">
        <v>119</v>
      </c>
      <c r="E2726" s="2" t="s">
        <v>30</v>
      </c>
      <c r="F2726" s="2" t="s">
        <v>11</v>
      </c>
      <c r="G2726" s="2" t="s">
        <v>474</v>
      </c>
      <c r="H2726" s="4">
        <v>10000</v>
      </c>
      <c r="I2726" s="4">
        <v>10000</v>
      </c>
    </row>
    <row r="2727" spans="1:9" x14ac:dyDescent="0.35">
      <c r="A2727" s="2" t="s">
        <v>2956</v>
      </c>
      <c r="B2727" s="3">
        <v>45918</v>
      </c>
      <c r="C2727" s="2" t="s">
        <v>105</v>
      </c>
      <c r="D2727" s="2" t="s">
        <v>106</v>
      </c>
      <c r="E2727" s="2" t="s">
        <v>30</v>
      </c>
      <c r="F2727" s="2" t="s">
        <v>31</v>
      </c>
      <c r="G2727" s="2" t="s">
        <v>474</v>
      </c>
      <c r="H2727" s="4">
        <v>200000</v>
      </c>
      <c r="I2727" s="4">
        <v>200000</v>
      </c>
    </row>
    <row r="2728" spans="1:9" x14ac:dyDescent="0.35">
      <c r="A2728" s="2" t="s">
        <v>2957</v>
      </c>
      <c r="B2728" s="3">
        <v>45922</v>
      </c>
      <c r="C2728" s="2" t="s">
        <v>301</v>
      </c>
      <c r="D2728" s="2" t="s">
        <v>302</v>
      </c>
      <c r="E2728" s="2" t="s">
        <v>30</v>
      </c>
      <c r="F2728" s="2" t="s">
        <v>56</v>
      </c>
      <c r="G2728" s="2" t="s">
        <v>474</v>
      </c>
      <c r="H2728" s="4">
        <v>4500</v>
      </c>
      <c r="I2728" s="4">
        <v>4500</v>
      </c>
    </row>
    <row r="2729" spans="1:9" x14ac:dyDescent="0.35">
      <c r="A2729" s="2" t="s">
        <v>2958</v>
      </c>
      <c r="B2729" s="3">
        <v>45923</v>
      </c>
      <c r="C2729" s="2" t="s">
        <v>126</v>
      </c>
      <c r="D2729" s="2" t="s">
        <v>127</v>
      </c>
      <c r="E2729" s="2" t="s">
        <v>30</v>
      </c>
      <c r="F2729" s="2" t="s">
        <v>101</v>
      </c>
      <c r="G2729" s="2" t="s">
        <v>474</v>
      </c>
      <c r="H2729" s="4">
        <v>172920</v>
      </c>
      <c r="I2729" s="4">
        <v>172920</v>
      </c>
    </row>
    <row r="2730" spans="1:9" x14ac:dyDescent="0.35">
      <c r="A2730" s="2" t="s">
        <v>2959</v>
      </c>
      <c r="B2730" s="3">
        <v>45919</v>
      </c>
      <c r="C2730" s="2" t="s">
        <v>301</v>
      </c>
      <c r="D2730" s="2" t="s">
        <v>302</v>
      </c>
      <c r="E2730" s="2" t="s">
        <v>30</v>
      </c>
      <c r="F2730" s="2" t="s">
        <v>56</v>
      </c>
      <c r="G2730" s="2" t="s">
        <v>474</v>
      </c>
      <c r="H2730" s="4">
        <v>60000</v>
      </c>
      <c r="I2730" s="4">
        <v>60000</v>
      </c>
    </row>
    <row r="2731" spans="1:9" x14ac:dyDescent="0.35">
      <c r="A2731" s="2" t="s">
        <v>2960</v>
      </c>
      <c r="B2731" s="3">
        <v>45922</v>
      </c>
      <c r="C2731" s="2" t="s">
        <v>244</v>
      </c>
      <c r="D2731" s="2" t="s">
        <v>245</v>
      </c>
      <c r="E2731" s="2" t="s">
        <v>30</v>
      </c>
      <c r="F2731" s="2" t="s">
        <v>56</v>
      </c>
      <c r="G2731" s="2" t="s">
        <v>474</v>
      </c>
      <c r="H2731" s="4">
        <v>416000</v>
      </c>
      <c r="I2731" s="4">
        <v>416000</v>
      </c>
    </row>
    <row r="2732" spans="1:9" x14ac:dyDescent="0.35">
      <c r="A2732" s="2" t="s">
        <v>2961</v>
      </c>
      <c r="B2732" s="3">
        <v>45918</v>
      </c>
      <c r="C2732" s="2" t="s">
        <v>1112</v>
      </c>
      <c r="D2732" s="2" t="s">
        <v>1113</v>
      </c>
      <c r="E2732" s="2" t="s">
        <v>30</v>
      </c>
      <c r="F2732" s="2" t="s">
        <v>176</v>
      </c>
      <c r="G2732" s="2" t="s">
        <v>474</v>
      </c>
      <c r="H2732" s="4">
        <v>14400</v>
      </c>
      <c r="I2732" s="4">
        <v>14400</v>
      </c>
    </row>
    <row r="2733" spans="1:9" x14ac:dyDescent="0.35">
      <c r="A2733" s="2" t="s">
        <v>2962</v>
      </c>
      <c r="B2733" s="3">
        <v>45918</v>
      </c>
      <c r="C2733" s="2" t="s">
        <v>238</v>
      </c>
      <c r="D2733" s="2" t="s">
        <v>239</v>
      </c>
      <c r="E2733" s="2" t="s">
        <v>30</v>
      </c>
      <c r="F2733" s="2" t="s">
        <v>219</v>
      </c>
      <c r="G2733" s="2" t="s">
        <v>474</v>
      </c>
      <c r="H2733" s="4">
        <v>150000</v>
      </c>
      <c r="I2733" s="4">
        <v>150000</v>
      </c>
    </row>
    <row r="2734" spans="1:9" x14ac:dyDescent="0.35">
      <c r="A2734" s="2" t="s">
        <v>2963</v>
      </c>
      <c r="B2734" s="3">
        <v>45918</v>
      </c>
      <c r="C2734" s="2" t="s">
        <v>126</v>
      </c>
      <c r="D2734" s="2" t="s">
        <v>127</v>
      </c>
      <c r="E2734" s="2" t="s">
        <v>30</v>
      </c>
      <c r="F2734" s="2" t="s">
        <v>65</v>
      </c>
      <c r="G2734" s="2" t="s">
        <v>474</v>
      </c>
      <c r="H2734" s="4">
        <v>23010</v>
      </c>
      <c r="I2734" s="4">
        <v>23010</v>
      </c>
    </row>
    <row r="2735" spans="1:9" x14ac:dyDescent="0.35">
      <c r="A2735" s="2" t="s">
        <v>2964</v>
      </c>
      <c r="B2735" s="3">
        <v>45918</v>
      </c>
      <c r="C2735" s="2" t="s">
        <v>181</v>
      </c>
      <c r="D2735" s="2" t="s">
        <v>182</v>
      </c>
      <c r="E2735" s="2" t="s">
        <v>30</v>
      </c>
      <c r="F2735" s="2" t="s">
        <v>65</v>
      </c>
      <c r="G2735" s="2" t="s">
        <v>474</v>
      </c>
      <c r="H2735" s="4">
        <v>277215</v>
      </c>
      <c r="I2735" s="4">
        <v>277215</v>
      </c>
    </row>
    <row r="2736" spans="1:9" x14ac:dyDescent="0.35">
      <c r="A2736" s="2" t="s">
        <v>2965</v>
      </c>
      <c r="B2736" s="3">
        <v>45918</v>
      </c>
      <c r="C2736" s="2" t="s">
        <v>92</v>
      </c>
      <c r="D2736" s="2" t="s">
        <v>93</v>
      </c>
      <c r="E2736" s="2" t="s">
        <v>30</v>
      </c>
      <c r="F2736" s="2" t="s">
        <v>11</v>
      </c>
      <c r="G2736" s="2" t="s">
        <v>474</v>
      </c>
      <c r="H2736" s="4">
        <v>90000</v>
      </c>
      <c r="I2736" s="4">
        <v>90000</v>
      </c>
    </row>
    <row r="2737" spans="1:9" x14ac:dyDescent="0.35">
      <c r="A2737" s="2" t="s">
        <v>2966</v>
      </c>
      <c r="B2737" s="3">
        <v>45918</v>
      </c>
      <c r="C2737" s="2" t="s">
        <v>346</v>
      </c>
      <c r="D2737" s="2" t="s">
        <v>347</v>
      </c>
      <c r="E2737" s="2" t="s">
        <v>30</v>
      </c>
      <c r="F2737" s="2" t="s">
        <v>65</v>
      </c>
      <c r="G2737" s="2" t="s">
        <v>474</v>
      </c>
      <c r="H2737" s="4">
        <v>237930</v>
      </c>
      <c r="I2737" s="4">
        <v>237930</v>
      </c>
    </row>
    <row r="2738" spans="1:9" x14ac:dyDescent="0.35">
      <c r="A2738" s="2" t="s">
        <v>2967</v>
      </c>
      <c r="B2738" s="3">
        <v>45918</v>
      </c>
      <c r="C2738" s="2" t="s">
        <v>136</v>
      </c>
      <c r="D2738" s="2" t="s">
        <v>137</v>
      </c>
      <c r="E2738" s="2" t="s">
        <v>30</v>
      </c>
      <c r="F2738" s="2" t="s">
        <v>176</v>
      </c>
      <c r="G2738" s="2" t="s">
        <v>474</v>
      </c>
      <c r="H2738" s="4">
        <v>360500</v>
      </c>
      <c r="I2738" s="4">
        <v>360500</v>
      </c>
    </row>
    <row r="2739" spans="1:9" x14ac:dyDescent="0.35">
      <c r="A2739" s="2" t="s">
        <v>2968</v>
      </c>
      <c r="B2739" s="3">
        <v>45918</v>
      </c>
      <c r="C2739" s="2" t="s">
        <v>343</v>
      </c>
      <c r="D2739" s="2" t="s">
        <v>344</v>
      </c>
      <c r="E2739" s="2" t="s">
        <v>30</v>
      </c>
      <c r="F2739" s="2" t="s">
        <v>65</v>
      </c>
      <c r="G2739" s="2" t="s">
        <v>474</v>
      </c>
      <c r="H2739" s="4">
        <v>42436</v>
      </c>
      <c r="I2739" s="4">
        <v>42436</v>
      </c>
    </row>
    <row r="2740" spans="1:9" x14ac:dyDescent="0.35">
      <c r="A2740" s="2" t="s">
        <v>2969</v>
      </c>
      <c r="B2740" s="3">
        <v>45918</v>
      </c>
      <c r="C2740" s="2" t="s">
        <v>14</v>
      </c>
      <c r="D2740" s="2" t="s">
        <v>15</v>
      </c>
      <c r="E2740" s="2" t="s">
        <v>30</v>
      </c>
      <c r="F2740" s="2" t="s">
        <v>11</v>
      </c>
      <c r="G2740" s="2" t="s">
        <v>474</v>
      </c>
      <c r="H2740" s="4">
        <v>290775</v>
      </c>
      <c r="I2740" s="4">
        <v>290775</v>
      </c>
    </row>
    <row r="2741" spans="1:9" x14ac:dyDescent="0.35">
      <c r="A2741" s="2" t="s">
        <v>2970</v>
      </c>
      <c r="B2741" s="3">
        <v>45918</v>
      </c>
      <c r="C2741" s="2" t="s">
        <v>285</v>
      </c>
      <c r="D2741" s="2" t="s">
        <v>286</v>
      </c>
      <c r="E2741" s="2" t="s">
        <v>30</v>
      </c>
      <c r="F2741" s="2" t="s">
        <v>65</v>
      </c>
      <c r="G2741" s="2" t="s">
        <v>474</v>
      </c>
      <c r="H2741" s="4">
        <v>22248</v>
      </c>
      <c r="I2741" s="4">
        <v>22248</v>
      </c>
    </row>
    <row r="2742" spans="1:9" x14ac:dyDescent="0.35">
      <c r="A2742" s="2" t="s">
        <v>2971</v>
      </c>
      <c r="B2742" s="3">
        <v>45918</v>
      </c>
      <c r="C2742" s="2" t="s">
        <v>244</v>
      </c>
      <c r="D2742" s="2" t="s">
        <v>245</v>
      </c>
      <c r="E2742" s="2" t="s">
        <v>30</v>
      </c>
      <c r="F2742" s="2" t="s">
        <v>56</v>
      </c>
      <c r="G2742" s="2" t="s">
        <v>474</v>
      </c>
      <c r="H2742" s="4">
        <v>80000</v>
      </c>
      <c r="I2742" s="4">
        <v>80000</v>
      </c>
    </row>
    <row r="2743" spans="1:9" x14ac:dyDescent="0.35">
      <c r="A2743" s="2" t="s">
        <v>2972</v>
      </c>
      <c r="B2743" s="3">
        <v>45918</v>
      </c>
      <c r="C2743" s="2" t="s">
        <v>17</v>
      </c>
      <c r="D2743" s="2" t="s">
        <v>18</v>
      </c>
      <c r="E2743" s="2" t="s">
        <v>30</v>
      </c>
      <c r="F2743" s="2" t="s">
        <v>11</v>
      </c>
      <c r="G2743" s="2" t="s">
        <v>474</v>
      </c>
      <c r="H2743" s="4">
        <v>11000</v>
      </c>
      <c r="I2743" s="4">
        <v>11000</v>
      </c>
    </row>
    <row r="2744" spans="1:9" x14ac:dyDescent="0.35">
      <c r="A2744" s="2" t="s">
        <v>2973</v>
      </c>
      <c r="B2744" s="3">
        <v>45922</v>
      </c>
      <c r="C2744" s="2" t="s">
        <v>244</v>
      </c>
      <c r="D2744" s="2" t="s">
        <v>245</v>
      </c>
      <c r="E2744" s="2" t="s">
        <v>30</v>
      </c>
      <c r="F2744" s="2" t="s">
        <v>56</v>
      </c>
      <c r="G2744" s="2" t="s">
        <v>474</v>
      </c>
      <c r="H2744" s="4">
        <v>357000</v>
      </c>
      <c r="I2744" s="4">
        <v>357000</v>
      </c>
    </row>
    <row r="2745" spans="1:9" x14ac:dyDescent="0.35">
      <c r="A2745" s="2" t="s">
        <v>2974</v>
      </c>
      <c r="B2745" s="3">
        <v>45918</v>
      </c>
      <c r="C2745" s="2" t="s">
        <v>17</v>
      </c>
      <c r="D2745" s="2" t="s">
        <v>18</v>
      </c>
      <c r="E2745" s="2" t="s">
        <v>30</v>
      </c>
      <c r="F2745" s="2" t="s">
        <v>11</v>
      </c>
      <c r="G2745" s="2" t="s">
        <v>474</v>
      </c>
      <c r="H2745" s="4">
        <v>62400</v>
      </c>
      <c r="I2745" s="4">
        <v>62400</v>
      </c>
    </row>
    <row r="2746" spans="1:9" x14ac:dyDescent="0.35">
      <c r="A2746" s="2" t="s">
        <v>2975</v>
      </c>
      <c r="B2746" s="3">
        <v>45918</v>
      </c>
      <c r="C2746" s="2" t="s">
        <v>17</v>
      </c>
      <c r="D2746" s="2" t="s">
        <v>18</v>
      </c>
      <c r="E2746" s="2" t="s">
        <v>30</v>
      </c>
      <c r="F2746" s="2" t="s">
        <v>11</v>
      </c>
      <c r="G2746" s="2" t="s">
        <v>474</v>
      </c>
      <c r="H2746" s="4">
        <v>9500</v>
      </c>
      <c r="I2746" s="4">
        <v>9500</v>
      </c>
    </row>
    <row r="2747" spans="1:9" x14ac:dyDescent="0.35">
      <c r="A2747" s="2" t="s">
        <v>2976</v>
      </c>
      <c r="B2747" s="3">
        <v>45938</v>
      </c>
      <c r="C2747" s="2" t="s">
        <v>17</v>
      </c>
      <c r="D2747" s="2" t="s">
        <v>18</v>
      </c>
      <c r="E2747" s="2" t="s">
        <v>30</v>
      </c>
      <c r="F2747" s="2" t="s">
        <v>11</v>
      </c>
      <c r="G2747" s="2" t="s">
        <v>474</v>
      </c>
      <c r="H2747" s="4">
        <v>23500</v>
      </c>
      <c r="I2747" s="4">
        <v>23500</v>
      </c>
    </row>
    <row r="2748" spans="1:9" x14ac:dyDescent="0.35">
      <c r="A2748" s="2" t="s">
        <v>2977</v>
      </c>
      <c r="B2748" s="3">
        <v>45918</v>
      </c>
      <c r="C2748" s="2" t="s">
        <v>17</v>
      </c>
      <c r="D2748" s="2" t="s">
        <v>18</v>
      </c>
      <c r="E2748" s="2" t="s">
        <v>30</v>
      </c>
      <c r="F2748" s="2" t="s">
        <v>11</v>
      </c>
      <c r="G2748" s="2" t="s">
        <v>474</v>
      </c>
      <c r="H2748" s="4">
        <v>38965.5</v>
      </c>
      <c r="I2748" s="4">
        <v>38965.5</v>
      </c>
    </row>
    <row r="2749" spans="1:9" x14ac:dyDescent="0.35">
      <c r="A2749" s="2" t="s">
        <v>2978</v>
      </c>
      <c r="B2749" s="3">
        <v>45918</v>
      </c>
      <c r="C2749" s="2" t="s">
        <v>136</v>
      </c>
      <c r="D2749" s="2" t="s">
        <v>137</v>
      </c>
      <c r="E2749" s="2" t="s">
        <v>30</v>
      </c>
      <c r="F2749" s="2" t="s">
        <v>219</v>
      </c>
      <c r="G2749" s="2" t="s">
        <v>474</v>
      </c>
      <c r="H2749" s="4">
        <v>25200</v>
      </c>
      <c r="I2749" s="4">
        <v>25200</v>
      </c>
    </row>
    <row r="2750" spans="1:9" x14ac:dyDescent="0.35">
      <c r="A2750" s="2" t="s">
        <v>2979</v>
      </c>
      <c r="B2750" s="3">
        <v>45918</v>
      </c>
      <c r="C2750" s="2" t="s">
        <v>92</v>
      </c>
      <c r="D2750" s="2" t="s">
        <v>93</v>
      </c>
      <c r="E2750" s="2" t="s">
        <v>30</v>
      </c>
      <c r="F2750" s="2" t="s">
        <v>219</v>
      </c>
      <c r="G2750" s="2" t="s">
        <v>474</v>
      </c>
      <c r="H2750" s="4">
        <v>500000</v>
      </c>
      <c r="I2750" s="4">
        <v>500000</v>
      </c>
    </row>
    <row r="2751" spans="1:9" x14ac:dyDescent="0.35">
      <c r="A2751" s="2" t="s">
        <v>2980</v>
      </c>
      <c r="B2751" s="3">
        <v>45923</v>
      </c>
      <c r="C2751" s="2" t="s">
        <v>285</v>
      </c>
      <c r="D2751" s="2" t="s">
        <v>286</v>
      </c>
      <c r="E2751" s="2" t="s">
        <v>30</v>
      </c>
      <c r="F2751" s="2" t="s">
        <v>88</v>
      </c>
      <c r="G2751" s="2" t="s">
        <v>474</v>
      </c>
      <c r="H2751" s="4">
        <v>23600</v>
      </c>
      <c r="I2751" s="4">
        <v>23600</v>
      </c>
    </row>
    <row r="2752" spans="1:9" x14ac:dyDescent="0.35">
      <c r="A2752" s="2" t="s">
        <v>2981</v>
      </c>
      <c r="B2752" s="3">
        <v>45918</v>
      </c>
      <c r="C2752" s="2" t="s">
        <v>92</v>
      </c>
      <c r="D2752" s="2" t="s">
        <v>93</v>
      </c>
      <c r="E2752" s="2" t="s">
        <v>30</v>
      </c>
      <c r="F2752" s="2" t="s">
        <v>219</v>
      </c>
      <c r="G2752" s="2" t="s">
        <v>474</v>
      </c>
      <c r="H2752" s="4">
        <v>200000</v>
      </c>
      <c r="I2752" s="4">
        <v>200000</v>
      </c>
    </row>
    <row r="2753" spans="1:9" x14ac:dyDescent="0.35">
      <c r="A2753" s="2" t="s">
        <v>2982</v>
      </c>
      <c r="B2753" s="3">
        <v>45924</v>
      </c>
      <c r="C2753" s="2" t="s">
        <v>92</v>
      </c>
      <c r="D2753" s="2" t="s">
        <v>93</v>
      </c>
      <c r="E2753" s="2" t="s">
        <v>30</v>
      </c>
      <c r="F2753" s="2" t="s">
        <v>219</v>
      </c>
      <c r="G2753" s="2" t="s">
        <v>474</v>
      </c>
      <c r="H2753" s="4">
        <v>190260</v>
      </c>
      <c r="I2753" s="4">
        <v>190260</v>
      </c>
    </row>
    <row r="2754" spans="1:9" x14ac:dyDescent="0.35">
      <c r="A2754" s="2" t="s">
        <v>2983</v>
      </c>
      <c r="B2754" s="3">
        <v>45918</v>
      </c>
      <c r="C2754" s="2" t="s">
        <v>14</v>
      </c>
      <c r="D2754" s="2" t="s">
        <v>15</v>
      </c>
      <c r="E2754" s="2" t="s">
        <v>30</v>
      </c>
      <c r="F2754" s="2" t="s">
        <v>219</v>
      </c>
      <c r="G2754" s="2" t="s">
        <v>474</v>
      </c>
      <c r="H2754" s="4">
        <v>434280</v>
      </c>
      <c r="I2754" s="4">
        <v>434280</v>
      </c>
    </row>
    <row r="2755" spans="1:9" x14ac:dyDescent="0.35">
      <c r="A2755" s="2" t="s">
        <v>2984</v>
      </c>
      <c r="B2755" s="3">
        <v>45918</v>
      </c>
      <c r="C2755" s="2" t="s">
        <v>17</v>
      </c>
      <c r="D2755" s="2" t="s">
        <v>18</v>
      </c>
      <c r="E2755" s="2" t="s">
        <v>30</v>
      </c>
      <c r="F2755" s="2" t="s">
        <v>11</v>
      </c>
      <c r="G2755" s="2" t="s">
        <v>474</v>
      </c>
      <c r="H2755" s="4">
        <v>40000</v>
      </c>
      <c r="I2755" s="4">
        <v>40000</v>
      </c>
    </row>
    <row r="2756" spans="1:9" x14ac:dyDescent="0.35">
      <c r="A2756" s="2" t="s">
        <v>2985</v>
      </c>
      <c r="B2756" s="3">
        <v>45923</v>
      </c>
      <c r="C2756" s="2" t="s">
        <v>99</v>
      </c>
      <c r="D2756" s="2" t="s">
        <v>100</v>
      </c>
      <c r="E2756" s="2" t="s">
        <v>30</v>
      </c>
      <c r="F2756" s="2" t="s">
        <v>101</v>
      </c>
      <c r="G2756" s="2" t="s">
        <v>474</v>
      </c>
      <c r="H2756" s="4">
        <v>20000</v>
      </c>
      <c r="I2756" s="4">
        <v>20000</v>
      </c>
    </row>
    <row r="2757" spans="1:9" x14ac:dyDescent="0.35">
      <c r="A2757" s="2" t="s">
        <v>2986</v>
      </c>
      <c r="B2757" s="3">
        <v>45918</v>
      </c>
      <c r="C2757" s="2" t="s">
        <v>17</v>
      </c>
      <c r="D2757" s="2" t="s">
        <v>18</v>
      </c>
      <c r="E2757" s="2" t="s">
        <v>30</v>
      </c>
      <c r="F2757" s="2" t="s">
        <v>176</v>
      </c>
      <c r="G2757" s="2" t="s">
        <v>474</v>
      </c>
      <c r="H2757" s="4">
        <v>101700</v>
      </c>
      <c r="I2757" s="4">
        <v>101700</v>
      </c>
    </row>
    <row r="2758" spans="1:9" x14ac:dyDescent="0.35">
      <c r="A2758" s="2" t="s">
        <v>2987</v>
      </c>
      <c r="B2758" s="3">
        <v>45918</v>
      </c>
      <c r="C2758" s="2" t="s">
        <v>105</v>
      </c>
      <c r="D2758" s="2" t="s">
        <v>106</v>
      </c>
      <c r="E2758" s="2" t="s">
        <v>30</v>
      </c>
      <c r="F2758" s="2" t="s">
        <v>219</v>
      </c>
      <c r="G2758" s="2" t="s">
        <v>474</v>
      </c>
      <c r="H2758" s="4">
        <v>94185</v>
      </c>
      <c r="I2758" s="4">
        <v>94185</v>
      </c>
    </row>
    <row r="2759" spans="1:9" x14ac:dyDescent="0.35">
      <c r="A2759" s="2" t="s">
        <v>2988</v>
      </c>
      <c r="B2759" s="3">
        <v>45918</v>
      </c>
      <c r="C2759" s="2" t="s">
        <v>188</v>
      </c>
      <c r="D2759" s="2" t="s">
        <v>189</v>
      </c>
      <c r="E2759" s="2" t="s">
        <v>30</v>
      </c>
      <c r="F2759" s="2" t="s">
        <v>176</v>
      </c>
      <c r="G2759" s="2" t="s">
        <v>474</v>
      </c>
      <c r="H2759" s="4">
        <v>109800</v>
      </c>
      <c r="I2759" s="4">
        <v>109800</v>
      </c>
    </row>
    <row r="2760" spans="1:9" x14ac:dyDescent="0.35">
      <c r="A2760" s="2" t="s">
        <v>2989</v>
      </c>
      <c r="B2760" s="3">
        <v>45946</v>
      </c>
      <c r="C2760" s="2" t="s">
        <v>145</v>
      </c>
      <c r="D2760" s="2" t="s">
        <v>146</v>
      </c>
      <c r="E2760" s="2" t="s">
        <v>30</v>
      </c>
      <c r="F2760" s="2" t="s">
        <v>72</v>
      </c>
      <c r="G2760" s="2" t="s">
        <v>474</v>
      </c>
      <c r="H2760" s="4">
        <v>35280</v>
      </c>
      <c r="I2760" s="4">
        <v>35280</v>
      </c>
    </row>
    <row r="2761" spans="1:9" x14ac:dyDescent="0.35">
      <c r="A2761" s="2" t="s">
        <v>2990</v>
      </c>
      <c r="B2761" s="3">
        <v>45917</v>
      </c>
      <c r="C2761" s="2" t="s">
        <v>83</v>
      </c>
      <c r="D2761" s="2" t="s">
        <v>84</v>
      </c>
      <c r="E2761" s="2" t="s">
        <v>30</v>
      </c>
      <c r="F2761" s="2" t="s">
        <v>72</v>
      </c>
      <c r="G2761" s="2" t="s">
        <v>474</v>
      </c>
      <c r="H2761" s="4">
        <v>88095</v>
      </c>
      <c r="I2761" s="4">
        <v>88095</v>
      </c>
    </row>
    <row r="2762" spans="1:9" x14ac:dyDescent="0.35">
      <c r="A2762" s="2" t="s">
        <v>2991</v>
      </c>
      <c r="B2762" s="3">
        <v>45917</v>
      </c>
      <c r="C2762" s="2" t="s">
        <v>14</v>
      </c>
      <c r="D2762" s="2" t="s">
        <v>15</v>
      </c>
      <c r="E2762" s="2" t="s">
        <v>30</v>
      </c>
      <c r="F2762" s="2" t="s">
        <v>72</v>
      </c>
      <c r="G2762" s="2" t="s">
        <v>474</v>
      </c>
      <c r="H2762" s="4">
        <v>145635</v>
      </c>
      <c r="I2762" s="4">
        <v>145635</v>
      </c>
    </row>
    <row r="2763" spans="1:9" x14ac:dyDescent="0.35">
      <c r="A2763" s="2" t="s">
        <v>2992</v>
      </c>
      <c r="B2763" s="3">
        <v>45917</v>
      </c>
      <c r="C2763" s="2" t="s">
        <v>63</v>
      </c>
      <c r="D2763" s="2" t="s">
        <v>64</v>
      </c>
      <c r="E2763" s="2" t="s">
        <v>30</v>
      </c>
      <c r="F2763" s="2" t="s">
        <v>219</v>
      </c>
      <c r="G2763" s="2" t="s">
        <v>474</v>
      </c>
      <c r="H2763" s="4">
        <v>343840</v>
      </c>
      <c r="I2763" s="4">
        <v>343840</v>
      </c>
    </row>
    <row r="2764" spans="1:9" x14ac:dyDescent="0.35">
      <c r="A2764" s="2" t="s">
        <v>2993</v>
      </c>
      <c r="B2764" s="3">
        <v>45917</v>
      </c>
      <c r="C2764" s="2" t="s">
        <v>43</v>
      </c>
      <c r="D2764" s="2" t="s">
        <v>44</v>
      </c>
      <c r="E2764" s="2" t="s">
        <v>30</v>
      </c>
      <c r="F2764" s="2" t="s">
        <v>176</v>
      </c>
      <c r="G2764" s="2" t="s">
        <v>474</v>
      </c>
      <c r="H2764" s="4">
        <v>61240</v>
      </c>
      <c r="I2764" s="4">
        <v>61240</v>
      </c>
    </row>
    <row r="2765" spans="1:9" x14ac:dyDescent="0.35">
      <c r="A2765" s="2" t="s">
        <v>2994</v>
      </c>
      <c r="B2765" s="3">
        <v>45917</v>
      </c>
      <c r="C2765" s="2" t="s">
        <v>105</v>
      </c>
      <c r="D2765" s="2" t="s">
        <v>106</v>
      </c>
      <c r="E2765" s="2" t="s">
        <v>30</v>
      </c>
      <c r="F2765" s="2" t="s">
        <v>176</v>
      </c>
      <c r="G2765" s="2" t="s">
        <v>474</v>
      </c>
      <c r="H2765" s="4">
        <v>400000</v>
      </c>
      <c r="I2765" s="4">
        <v>400000</v>
      </c>
    </row>
    <row r="2766" spans="1:9" x14ac:dyDescent="0.35">
      <c r="A2766" s="2" t="s">
        <v>2995</v>
      </c>
      <c r="B2766" s="3">
        <v>45917</v>
      </c>
      <c r="C2766" s="2" t="s">
        <v>105</v>
      </c>
      <c r="D2766" s="2" t="s">
        <v>106</v>
      </c>
      <c r="E2766" s="2" t="s">
        <v>30</v>
      </c>
      <c r="F2766" s="2" t="s">
        <v>176</v>
      </c>
      <c r="G2766" s="2" t="s">
        <v>474</v>
      </c>
      <c r="H2766" s="4">
        <v>300000</v>
      </c>
      <c r="I2766" s="4">
        <v>300000</v>
      </c>
    </row>
    <row r="2767" spans="1:9" x14ac:dyDescent="0.35">
      <c r="A2767" s="2" t="s">
        <v>2996</v>
      </c>
      <c r="B2767" s="3">
        <v>45917</v>
      </c>
      <c r="C2767" s="2" t="s">
        <v>14</v>
      </c>
      <c r="D2767" s="2" t="s">
        <v>15</v>
      </c>
      <c r="E2767" s="2" t="s">
        <v>30</v>
      </c>
      <c r="F2767" s="2" t="s">
        <v>176</v>
      </c>
      <c r="G2767" s="2" t="s">
        <v>474</v>
      </c>
      <c r="H2767" s="4">
        <v>405500</v>
      </c>
      <c r="I2767" s="4">
        <v>405500</v>
      </c>
    </row>
    <row r="2768" spans="1:9" x14ac:dyDescent="0.35">
      <c r="A2768" s="2" t="s">
        <v>2997</v>
      </c>
      <c r="B2768" s="3">
        <v>45917</v>
      </c>
      <c r="C2768" s="2" t="s">
        <v>343</v>
      </c>
      <c r="D2768" s="2" t="s">
        <v>344</v>
      </c>
      <c r="E2768" s="2" t="s">
        <v>30</v>
      </c>
      <c r="F2768" s="2" t="s">
        <v>176</v>
      </c>
      <c r="G2768" s="2" t="s">
        <v>474</v>
      </c>
      <c r="H2768" s="4">
        <v>73100</v>
      </c>
      <c r="I2768" s="4">
        <v>73100</v>
      </c>
    </row>
    <row r="2769" spans="1:9" x14ac:dyDescent="0.35">
      <c r="A2769" s="2" t="s">
        <v>2998</v>
      </c>
      <c r="B2769" s="3">
        <v>45917</v>
      </c>
      <c r="C2769" s="2" t="s">
        <v>503</v>
      </c>
      <c r="D2769" s="2" t="s">
        <v>504</v>
      </c>
      <c r="E2769" s="2" t="s">
        <v>30</v>
      </c>
      <c r="F2769" s="2" t="s">
        <v>176</v>
      </c>
      <c r="G2769" s="2" t="s">
        <v>474</v>
      </c>
      <c r="H2769" s="4">
        <v>8780</v>
      </c>
      <c r="I2769" s="4">
        <v>8780</v>
      </c>
    </row>
    <row r="2770" spans="1:9" x14ac:dyDescent="0.35">
      <c r="A2770" s="2" t="s">
        <v>2999</v>
      </c>
      <c r="B2770" s="3">
        <v>45917</v>
      </c>
      <c r="C2770" s="2" t="s">
        <v>244</v>
      </c>
      <c r="D2770" s="2" t="s">
        <v>245</v>
      </c>
      <c r="E2770" s="2" t="s">
        <v>30</v>
      </c>
      <c r="F2770" s="2" t="s">
        <v>176</v>
      </c>
      <c r="G2770" s="2" t="s">
        <v>474</v>
      </c>
      <c r="H2770" s="4">
        <v>9250</v>
      </c>
      <c r="I2770" s="4">
        <v>9250</v>
      </c>
    </row>
    <row r="2771" spans="1:9" x14ac:dyDescent="0.35">
      <c r="A2771" s="2" t="s">
        <v>3000</v>
      </c>
      <c r="B2771" s="3">
        <v>45918</v>
      </c>
      <c r="C2771" s="2" t="s">
        <v>17</v>
      </c>
      <c r="D2771" s="2" t="s">
        <v>18</v>
      </c>
      <c r="E2771" s="2" t="s">
        <v>30</v>
      </c>
      <c r="F2771" s="2" t="s">
        <v>11</v>
      </c>
      <c r="G2771" s="2" t="s">
        <v>474</v>
      </c>
      <c r="H2771" s="4">
        <v>525000</v>
      </c>
      <c r="I2771" s="4">
        <v>525000</v>
      </c>
    </row>
    <row r="2772" spans="1:9" x14ac:dyDescent="0.35">
      <c r="A2772" s="2" t="s">
        <v>3001</v>
      </c>
      <c r="B2772" s="3">
        <v>45917</v>
      </c>
      <c r="C2772" s="2" t="s">
        <v>17</v>
      </c>
      <c r="D2772" s="2" t="s">
        <v>18</v>
      </c>
      <c r="E2772" s="2" t="s">
        <v>30</v>
      </c>
      <c r="F2772" s="2" t="s">
        <v>176</v>
      </c>
      <c r="G2772" s="2" t="s">
        <v>474</v>
      </c>
      <c r="H2772" s="4">
        <v>8824</v>
      </c>
      <c r="I2772" s="4">
        <v>8824</v>
      </c>
    </row>
    <row r="2773" spans="1:9" x14ac:dyDescent="0.35">
      <c r="A2773" s="2" t="s">
        <v>3002</v>
      </c>
      <c r="B2773" s="3">
        <v>45917</v>
      </c>
      <c r="C2773" s="2" t="s">
        <v>105</v>
      </c>
      <c r="D2773" s="2" t="s">
        <v>106</v>
      </c>
      <c r="E2773" s="2" t="s">
        <v>30</v>
      </c>
      <c r="F2773" s="2" t="s">
        <v>176</v>
      </c>
      <c r="G2773" s="2" t="s">
        <v>474</v>
      </c>
      <c r="H2773" s="4">
        <v>33500</v>
      </c>
      <c r="I2773" s="4">
        <v>33500</v>
      </c>
    </row>
    <row r="2774" spans="1:9" x14ac:dyDescent="0.35">
      <c r="A2774" s="2" t="s">
        <v>3003</v>
      </c>
      <c r="B2774" s="3">
        <v>45917</v>
      </c>
      <c r="C2774" s="2" t="s">
        <v>1112</v>
      </c>
      <c r="D2774" s="2" t="s">
        <v>1113</v>
      </c>
      <c r="E2774" s="2" t="s">
        <v>30</v>
      </c>
      <c r="F2774" s="2" t="s">
        <v>176</v>
      </c>
      <c r="G2774" s="2" t="s">
        <v>474</v>
      </c>
      <c r="H2774" s="4">
        <v>265988</v>
      </c>
      <c r="I2774" s="4">
        <v>265988</v>
      </c>
    </row>
    <row r="2775" spans="1:9" x14ac:dyDescent="0.35">
      <c r="A2775" s="2" t="s">
        <v>3004</v>
      </c>
      <c r="B2775" s="3">
        <v>45918</v>
      </c>
      <c r="C2775" s="2" t="s">
        <v>118</v>
      </c>
      <c r="D2775" s="2" t="s">
        <v>119</v>
      </c>
      <c r="E2775" s="2" t="s">
        <v>30</v>
      </c>
      <c r="F2775" s="2" t="s">
        <v>11</v>
      </c>
      <c r="G2775" s="2" t="s">
        <v>474</v>
      </c>
      <c r="H2775" s="4">
        <v>7700</v>
      </c>
      <c r="I2775" s="4">
        <v>7700</v>
      </c>
    </row>
    <row r="2776" spans="1:9" x14ac:dyDescent="0.35">
      <c r="A2776" s="2" t="s">
        <v>3005</v>
      </c>
      <c r="B2776" s="3">
        <v>45939</v>
      </c>
      <c r="C2776" s="2" t="s">
        <v>118</v>
      </c>
      <c r="D2776" s="2" t="s">
        <v>119</v>
      </c>
      <c r="E2776" s="2" t="s">
        <v>30</v>
      </c>
      <c r="F2776" s="2" t="s">
        <v>11</v>
      </c>
      <c r="G2776" s="2" t="s">
        <v>474</v>
      </c>
      <c r="H2776" s="4">
        <v>75000</v>
      </c>
      <c r="I2776" s="4">
        <v>75000</v>
      </c>
    </row>
    <row r="2777" spans="1:9" x14ac:dyDescent="0.35">
      <c r="A2777" s="2" t="s">
        <v>3006</v>
      </c>
      <c r="B2777" s="3">
        <v>45917</v>
      </c>
      <c r="C2777" s="2" t="s">
        <v>118</v>
      </c>
      <c r="D2777" s="2" t="s">
        <v>119</v>
      </c>
      <c r="E2777" s="2" t="s">
        <v>30</v>
      </c>
      <c r="F2777" s="2" t="s">
        <v>11</v>
      </c>
      <c r="G2777" s="2" t="s">
        <v>474</v>
      </c>
      <c r="H2777" s="4">
        <v>180000</v>
      </c>
      <c r="I2777" s="4">
        <v>180000</v>
      </c>
    </row>
    <row r="2778" spans="1:9" x14ac:dyDescent="0.35">
      <c r="A2778" s="2" t="s">
        <v>3007</v>
      </c>
      <c r="B2778" s="3">
        <v>45939</v>
      </c>
      <c r="C2778" s="2" t="s">
        <v>118</v>
      </c>
      <c r="D2778" s="2" t="s">
        <v>119</v>
      </c>
      <c r="E2778" s="2" t="s">
        <v>30</v>
      </c>
      <c r="F2778" s="2" t="s">
        <v>11</v>
      </c>
      <c r="G2778" s="2" t="s">
        <v>474</v>
      </c>
      <c r="H2778" s="4">
        <v>135000</v>
      </c>
      <c r="I2778" s="4">
        <v>135000</v>
      </c>
    </row>
    <row r="2779" spans="1:9" x14ac:dyDescent="0.35">
      <c r="A2779" s="2" t="s">
        <v>3008</v>
      </c>
      <c r="B2779" s="3">
        <v>45922</v>
      </c>
      <c r="C2779" s="2" t="s">
        <v>118</v>
      </c>
      <c r="D2779" s="2" t="s">
        <v>119</v>
      </c>
      <c r="E2779" s="2" t="s">
        <v>30</v>
      </c>
      <c r="F2779" s="2" t="s">
        <v>11</v>
      </c>
      <c r="G2779" s="2" t="s">
        <v>474</v>
      </c>
      <c r="H2779" s="4">
        <v>47775</v>
      </c>
      <c r="I2779" s="4">
        <v>47775</v>
      </c>
    </row>
    <row r="2780" spans="1:9" x14ac:dyDescent="0.35">
      <c r="A2780" s="2" t="s">
        <v>3009</v>
      </c>
      <c r="B2780" s="3">
        <v>45918</v>
      </c>
      <c r="C2780" s="2" t="s">
        <v>14</v>
      </c>
      <c r="D2780" s="2" t="s">
        <v>15</v>
      </c>
      <c r="E2780" s="2" t="s">
        <v>30</v>
      </c>
      <c r="F2780" s="2" t="s">
        <v>88</v>
      </c>
      <c r="G2780" s="2" t="s">
        <v>474</v>
      </c>
      <c r="H2780" s="4">
        <v>30100</v>
      </c>
      <c r="I2780" s="4">
        <v>30100</v>
      </c>
    </row>
    <row r="2781" spans="1:9" x14ac:dyDescent="0.35">
      <c r="A2781" s="2" t="s">
        <v>3010</v>
      </c>
      <c r="B2781" s="3">
        <v>45918</v>
      </c>
      <c r="C2781" s="2" t="s">
        <v>43</v>
      </c>
      <c r="D2781" s="2" t="s">
        <v>44</v>
      </c>
      <c r="E2781" s="2" t="s">
        <v>30</v>
      </c>
      <c r="F2781" s="2" t="s">
        <v>88</v>
      </c>
      <c r="G2781" s="2" t="s">
        <v>474</v>
      </c>
      <c r="H2781" s="4">
        <v>27700</v>
      </c>
      <c r="I2781" s="4">
        <v>27700</v>
      </c>
    </row>
    <row r="2782" spans="1:9" x14ac:dyDescent="0.35">
      <c r="A2782" s="2" t="s">
        <v>3011</v>
      </c>
      <c r="B2782" s="3">
        <v>45945</v>
      </c>
      <c r="C2782" s="2" t="s">
        <v>118</v>
      </c>
      <c r="D2782" s="2" t="s">
        <v>119</v>
      </c>
      <c r="E2782" s="2" t="s">
        <v>30</v>
      </c>
      <c r="F2782" s="2" t="s">
        <v>11</v>
      </c>
      <c r="G2782" s="2" t="s">
        <v>474</v>
      </c>
      <c r="H2782" s="4">
        <v>30700</v>
      </c>
      <c r="I2782" s="4">
        <v>30700</v>
      </c>
    </row>
    <row r="2783" spans="1:9" x14ac:dyDescent="0.35">
      <c r="A2783" s="2" t="s">
        <v>3012</v>
      </c>
      <c r="B2783" s="3">
        <v>45917</v>
      </c>
      <c r="C2783" s="2" t="s">
        <v>285</v>
      </c>
      <c r="D2783" s="2" t="s">
        <v>286</v>
      </c>
      <c r="E2783" s="2" t="s">
        <v>30</v>
      </c>
      <c r="F2783" s="2" t="s">
        <v>88</v>
      </c>
      <c r="G2783" s="2" t="s">
        <v>474</v>
      </c>
      <c r="H2783" s="4">
        <v>26250</v>
      </c>
      <c r="I2783" s="4">
        <v>26250</v>
      </c>
    </row>
    <row r="2784" spans="1:9" x14ac:dyDescent="0.35">
      <c r="A2784" s="2" t="s">
        <v>3013</v>
      </c>
      <c r="B2784" s="3">
        <v>45922</v>
      </c>
      <c r="C2784" s="2" t="s">
        <v>221</v>
      </c>
      <c r="D2784" s="2" t="s">
        <v>222</v>
      </c>
      <c r="E2784" s="2" t="s">
        <v>30</v>
      </c>
      <c r="F2784" s="2" t="s">
        <v>80</v>
      </c>
      <c r="G2784" s="2" t="s">
        <v>474</v>
      </c>
      <c r="H2784" s="4">
        <v>4797714.2</v>
      </c>
      <c r="I2784" s="4">
        <v>4797714.2</v>
      </c>
    </row>
    <row r="2785" spans="1:9" x14ac:dyDescent="0.35">
      <c r="A2785" s="2" t="s">
        <v>3014</v>
      </c>
      <c r="B2785" s="3">
        <v>45917</v>
      </c>
      <c r="C2785" s="2" t="s">
        <v>118</v>
      </c>
      <c r="D2785" s="2" t="s">
        <v>119</v>
      </c>
      <c r="E2785" s="2" t="s">
        <v>30</v>
      </c>
      <c r="F2785" s="2" t="s">
        <v>11</v>
      </c>
      <c r="G2785" s="2" t="s">
        <v>474</v>
      </c>
      <c r="H2785" s="4">
        <v>3500</v>
      </c>
      <c r="I2785" s="4">
        <v>3500</v>
      </c>
    </row>
    <row r="2786" spans="1:9" x14ac:dyDescent="0.35">
      <c r="A2786" s="2" t="s">
        <v>3015</v>
      </c>
      <c r="B2786" s="3">
        <v>45917</v>
      </c>
      <c r="C2786" s="2" t="s">
        <v>95</v>
      </c>
      <c r="D2786" s="2" t="s">
        <v>96</v>
      </c>
      <c r="E2786" s="2" t="s">
        <v>30</v>
      </c>
      <c r="F2786" s="2" t="s">
        <v>97</v>
      </c>
      <c r="G2786" s="2" t="s">
        <v>474</v>
      </c>
      <c r="H2786" s="4">
        <v>600000</v>
      </c>
      <c r="I2786" s="4">
        <v>600000</v>
      </c>
    </row>
    <row r="2787" spans="1:9" x14ac:dyDescent="0.35">
      <c r="A2787" s="2" t="s">
        <v>3016</v>
      </c>
      <c r="B2787" s="3">
        <v>45922</v>
      </c>
      <c r="C2787" s="2" t="s">
        <v>118</v>
      </c>
      <c r="D2787" s="2" t="s">
        <v>119</v>
      </c>
      <c r="E2787" s="2" t="s">
        <v>30</v>
      </c>
      <c r="F2787" s="2" t="s">
        <v>11</v>
      </c>
      <c r="G2787" s="2" t="s">
        <v>474</v>
      </c>
      <c r="H2787" s="4">
        <v>7425</v>
      </c>
      <c r="I2787" s="4">
        <v>7425</v>
      </c>
    </row>
    <row r="2788" spans="1:9" x14ac:dyDescent="0.35">
      <c r="A2788" s="2" t="s">
        <v>3017</v>
      </c>
      <c r="B2788" s="3">
        <v>45917</v>
      </c>
      <c r="C2788" s="2" t="s">
        <v>95</v>
      </c>
      <c r="D2788" s="2" t="s">
        <v>96</v>
      </c>
      <c r="E2788" s="2" t="s">
        <v>30</v>
      </c>
      <c r="F2788" s="2" t="s">
        <v>97</v>
      </c>
      <c r="G2788" s="2" t="s">
        <v>474</v>
      </c>
      <c r="H2788" s="4">
        <v>65000</v>
      </c>
      <c r="I2788" s="4">
        <v>61750</v>
      </c>
    </row>
    <row r="2789" spans="1:9" x14ac:dyDescent="0.35">
      <c r="A2789" s="2" t="s">
        <v>3018</v>
      </c>
      <c r="B2789" s="3">
        <v>45917</v>
      </c>
      <c r="C2789" s="2" t="s">
        <v>95</v>
      </c>
      <c r="D2789" s="2" t="s">
        <v>96</v>
      </c>
      <c r="E2789" s="2" t="s">
        <v>30</v>
      </c>
      <c r="F2789" s="2" t="s">
        <v>97</v>
      </c>
      <c r="G2789" s="2" t="s">
        <v>474</v>
      </c>
      <c r="H2789" s="4">
        <v>65000</v>
      </c>
      <c r="I2789" s="4">
        <v>61750</v>
      </c>
    </row>
    <row r="2790" spans="1:9" x14ac:dyDescent="0.35">
      <c r="A2790" s="2" t="s">
        <v>3019</v>
      </c>
      <c r="B2790" s="3">
        <v>45917</v>
      </c>
      <c r="C2790" s="2" t="s">
        <v>95</v>
      </c>
      <c r="D2790" s="2" t="s">
        <v>96</v>
      </c>
      <c r="E2790" s="2" t="s">
        <v>30</v>
      </c>
      <c r="F2790" s="2" t="s">
        <v>97</v>
      </c>
      <c r="G2790" s="2" t="s">
        <v>474</v>
      </c>
      <c r="H2790" s="4">
        <v>65000</v>
      </c>
      <c r="I2790" s="4">
        <v>61750</v>
      </c>
    </row>
    <row r="2791" spans="1:9" x14ac:dyDescent="0.35">
      <c r="A2791" s="2" t="s">
        <v>3020</v>
      </c>
      <c r="B2791" s="3">
        <v>45917</v>
      </c>
      <c r="C2791" s="2" t="s">
        <v>95</v>
      </c>
      <c r="D2791" s="2" t="s">
        <v>96</v>
      </c>
      <c r="E2791" s="2" t="s">
        <v>30</v>
      </c>
      <c r="F2791" s="2" t="s">
        <v>97</v>
      </c>
      <c r="G2791" s="2" t="s">
        <v>474</v>
      </c>
      <c r="H2791" s="4">
        <v>165000</v>
      </c>
      <c r="I2791" s="4">
        <v>156750</v>
      </c>
    </row>
    <row r="2792" spans="1:9" x14ac:dyDescent="0.35">
      <c r="A2792" s="2" t="s">
        <v>3021</v>
      </c>
      <c r="B2792" s="3">
        <v>45917</v>
      </c>
      <c r="C2792" s="2" t="s">
        <v>118</v>
      </c>
      <c r="D2792" s="2" t="s">
        <v>119</v>
      </c>
      <c r="E2792" s="2" t="s">
        <v>30</v>
      </c>
      <c r="F2792" s="2" t="s">
        <v>11</v>
      </c>
      <c r="G2792" s="2" t="s">
        <v>474</v>
      </c>
      <c r="H2792" s="4">
        <v>75000</v>
      </c>
      <c r="I2792" s="4">
        <v>75000</v>
      </c>
    </row>
    <row r="2793" spans="1:9" x14ac:dyDescent="0.35">
      <c r="A2793" s="2" t="s">
        <v>3022</v>
      </c>
      <c r="B2793" s="3">
        <v>45917</v>
      </c>
      <c r="C2793" s="2" t="s">
        <v>92</v>
      </c>
      <c r="D2793" s="2" t="s">
        <v>93</v>
      </c>
      <c r="E2793" s="2" t="s">
        <v>30</v>
      </c>
      <c r="F2793" s="2" t="s">
        <v>259</v>
      </c>
      <c r="G2793" s="2" t="s">
        <v>474</v>
      </c>
      <c r="H2793" s="4">
        <v>3543500</v>
      </c>
      <c r="I2793" s="4">
        <v>3543500</v>
      </c>
    </row>
    <row r="2794" spans="1:9" x14ac:dyDescent="0.35">
      <c r="A2794" s="2" t="s">
        <v>3023</v>
      </c>
      <c r="B2794" s="3">
        <v>45929</v>
      </c>
      <c r="C2794" s="2" t="s">
        <v>77</v>
      </c>
      <c r="D2794" s="2" t="s">
        <v>78</v>
      </c>
      <c r="E2794" s="2" t="s">
        <v>30</v>
      </c>
      <c r="F2794" s="2" t="s">
        <v>11</v>
      </c>
      <c r="G2794" s="2" t="s">
        <v>474</v>
      </c>
      <c r="H2794" s="4">
        <v>60000</v>
      </c>
      <c r="I2794" s="4">
        <v>60000</v>
      </c>
    </row>
    <row r="2795" spans="1:9" x14ac:dyDescent="0.35">
      <c r="A2795" s="2" t="s">
        <v>3024</v>
      </c>
      <c r="B2795" s="3">
        <v>45917</v>
      </c>
      <c r="C2795" s="2" t="s">
        <v>118</v>
      </c>
      <c r="D2795" s="2" t="s">
        <v>119</v>
      </c>
      <c r="E2795" s="2" t="s">
        <v>30</v>
      </c>
      <c r="F2795" s="2" t="s">
        <v>11</v>
      </c>
      <c r="G2795" s="2" t="s">
        <v>474</v>
      </c>
      <c r="H2795" s="4">
        <v>3000</v>
      </c>
      <c r="I2795" s="4">
        <v>3000</v>
      </c>
    </row>
    <row r="2796" spans="1:9" x14ac:dyDescent="0.35">
      <c r="A2796" s="2" t="s">
        <v>3025</v>
      </c>
      <c r="B2796" s="3">
        <v>45917</v>
      </c>
      <c r="C2796" s="2" t="s">
        <v>181</v>
      </c>
      <c r="D2796" s="2" t="s">
        <v>182</v>
      </c>
      <c r="E2796" s="2" t="s">
        <v>30</v>
      </c>
      <c r="F2796" s="2" t="s">
        <v>31</v>
      </c>
      <c r="G2796" s="2" t="s">
        <v>474</v>
      </c>
      <c r="H2796" s="4">
        <v>259255</v>
      </c>
      <c r="I2796" s="4">
        <v>259255</v>
      </c>
    </row>
    <row r="2797" spans="1:9" x14ac:dyDescent="0.35">
      <c r="A2797" s="2" t="s">
        <v>3026</v>
      </c>
      <c r="B2797" s="3">
        <v>45917</v>
      </c>
      <c r="C2797" s="2" t="s">
        <v>1112</v>
      </c>
      <c r="D2797" s="2" t="s">
        <v>1113</v>
      </c>
      <c r="E2797" s="2" t="s">
        <v>30</v>
      </c>
      <c r="F2797" s="2" t="s">
        <v>39</v>
      </c>
      <c r="G2797" s="2" t="s">
        <v>474</v>
      </c>
      <c r="H2797" s="4">
        <v>60000</v>
      </c>
      <c r="I2797" s="4">
        <v>60000</v>
      </c>
    </row>
    <row r="2798" spans="1:9" x14ac:dyDescent="0.35">
      <c r="A2798" s="2" t="s">
        <v>3027</v>
      </c>
      <c r="B2798" s="3">
        <v>45916</v>
      </c>
      <c r="C2798" s="2" t="s">
        <v>74</v>
      </c>
      <c r="D2798" s="2" t="s">
        <v>75</v>
      </c>
      <c r="E2798" s="2" t="s">
        <v>30</v>
      </c>
      <c r="F2798" s="2" t="s">
        <v>72</v>
      </c>
      <c r="G2798" s="2" t="s">
        <v>474</v>
      </c>
      <c r="H2798" s="4">
        <v>12810</v>
      </c>
      <c r="I2798" s="4">
        <v>12810</v>
      </c>
    </row>
    <row r="2799" spans="1:9" x14ac:dyDescent="0.35">
      <c r="A2799" s="2" t="s">
        <v>3028</v>
      </c>
      <c r="B2799" s="3">
        <v>45916</v>
      </c>
      <c r="C2799" s="2" t="s">
        <v>83</v>
      </c>
      <c r="D2799" s="2" t="s">
        <v>84</v>
      </c>
      <c r="E2799" s="2" t="s">
        <v>30</v>
      </c>
      <c r="F2799" s="2" t="s">
        <v>72</v>
      </c>
      <c r="G2799" s="2" t="s">
        <v>474</v>
      </c>
      <c r="H2799" s="4">
        <v>36330</v>
      </c>
      <c r="I2799" s="4">
        <v>36330</v>
      </c>
    </row>
    <row r="2800" spans="1:9" x14ac:dyDescent="0.35">
      <c r="A2800" s="2" t="s">
        <v>3029</v>
      </c>
      <c r="B2800" s="3">
        <v>45916</v>
      </c>
      <c r="C2800" s="2" t="s">
        <v>83</v>
      </c>
      <c r="D2800" s="2" t="s">
        <v>84</v>
      </c>
      <c r="E2800" s="2" t="s">
        <v>30</v>
      </c>
      <c r="F2800" s="2" t="s">
        <v>72</v>
      </c>
      <c r="G2800" s="2" t="s">
        <v>474</v>
      </c>
      <c r="H2800" s="4">
        <v>88305</v>
      </c>
      <c r="I2800" s="4">
        <v>88305</v>
      </c>
    </row>
    <row r="2801" spans="1:9" x14ac:dyDescent="0.35">
      <c r="A2801" s="2" t="s">
        <v>3030</v>
      </c>
      <c r="B2801" s="3">
        <v>45916</v>
      </c>
      <c r="C2801" s="2" t="s">
        <v>14</v>
      </c>
      <c r="D2801" s="2" t="s">
        <v>15</v>
      </c>
      <c r="E2801" s="2" t="s">
        <v>30</v>
      </c>
      <c r="F2801" s="2" t="s">
        <v>72</v>
      </c>
      <c r="G2801" s="2" t="s">
        <v>474</v>
      </c>
      <c r="H2801" s="4">
        <v>189315</v>
      </c>
      <c r="I2801" s="4">
        <v>189315</v>
      </c>
    </row>
    <row r="2802" spans="1:9" x14ac:dyDescent="0.35">
      <c r="A2802" s="2" t="s">
        <v>3031</v>
      </c>
      <c r="B2802" s="3">
        <v>45916</v>
      </c>
      <c r="C2802" s="2" t="s">
        <v>234</v>
      </c>
      <c r="D2802" s="2" t="s">
        <v>235</v>
      </c>
      <c r="E2802" s="2" t="s">
        <v>30</v>
      </c>
      <c r="F2802" s="2" t="s">
        <v>72</v>
      </c>
      <c r="G2802" s="2" t="s">
        <v>474</v>
      </c>
      <c r="H2802" s="4">
        <v>45045</v>
      </c>
      <c r="I2802" s="4">
        <v>45045</v>
      </c>
    </row>
    <row r="2803" spans="1:9" x14ac:dyDescent="0.35">
      <c r="A2803" s="2" t="s">
        <v>3032</v>
      </c>
      <c r="B2803" s="3">
        <v>45932</v>
      </c>
      <c r="C2803" s="2" t="s">
        <v>221</v>
      </c>
      <c r="D2803" s="2" t="s">
        <v>222</v>
      </c>
      <c r="E2803" s="2" t="s">
        <v>30</v>
      </c>
      <c r="F2803" s="2" t="s">
        <v>72</v>
      </c>
      <c r="G2803" s="2" t="s">
        <v>474</v>
      </c>
      <c r="H2803" s="4">
        <v>81375</v>
      </c>
      <c r="I2803" s="4">
        <v>81375</v>
      </c>
    </row>
    <row r="2804" spans="1:9" x14ac:dyDescent="0.35">
      <c r="A2804" s="2" t="s">
        <v>3033</v>
      </c>
      <c r="B2804" s="3">
        <v>45917</v>
      </c>
      <c r="C2804" s="2" t="s">
        <v>95</v>
      </c>
      <c r="D2804" s="2" t="s">
        <v>96</v>
      </c>
      <c r="E2804" s="2" t="s">
        <v>30</v>
      </c>
      <c r="F2804" s="2" t="s">
        <v>97</v>
      </c>
      <c r="G2804" s="2" t="s">
        <v>474</v>
      </c>
      <c r="H2804" s="4">
        <v>165000</v>
      </c>
      <c r="I2804" s="4">
        <v>156750</v>
      </c>
    </row>
    <row r="2805" spans="1:9" x14ac:dyDescent="0.35">
      <c r="A2805" s="2" t="s">
        <v>3034</v>
      </c>
      <c r="B2805" s="3">
        <v>45916</v>
      </c>
      <c r="C2805" s="2" t="s">
        <v>83</v>
      </c>
      <c r="D2805" s="2" t="s">
        <v>84</v>
      </c>
      <c r="E2805" s="2" t="s">
        <v>30</v>
      </c>
      <c r="F2805" s="2" t="s">
        <v>72</v>
      </c>
      <c r="G2805" s="2" t="s">
        <v>474</v>
      </c>
      <c r="H2805" s="4">
        <v>62475</v>
      </c>
      <c r="I2805" s="4">
        <v>62475</v>
      </c>
    </row>
    <row r="2806" spans="1:9" x14ac:dyDescent="0.35">
      <c r="A2806" s="2" t="s">
        <v>3035</v>
      </c>
      <c r="B2806" s="3">
        <v>45917</v>
      </c>
      <c r="C2806" s="2" t="s">
        <v>14</v>
      </c>
      <c r="D2806" s="2" t="s">
        <v>15</v>
      </c>
      <c r="E2806" s="2" t="s">
        <v>30</v>
      </c>
      <c r="F2806" s="2" t="s">
        <v>11</v>
      </c>
      <c r="G2806" s="2" t="s">
        <v>474</v>
      </c>
      <c r="H2806" s="4">
        <v>184695</v>
      </c>
      <c r="I2806" s="4">
        <v>184695</v>
      </c>
    </row>
    <row r="2807" spans="1:9" x14ac:dyDescent="0.35">
      <c r="A2807" s="2" t="s">
        <v>3036</v>
      </c>
      <c r="B2807" s="3">
        <v>45916</v>
      </c>
      <c r="C2807" s="2" t="s">
        <v>99</v>
      </c>
      <c r="D2807" s="2" t="s">
        <v>100</v>
      </c>
      <c r="E2807" s="2" t="s">
        <v>30</v>
      </c>
      <c r="F2807" s="2" t="s">
        <v>11</v>
      </c>
      <c r="G2807" s="2" t="s">
        <v>474</v>
      </c>
      <c r="H2807" s="4">
        <v>91980</v>
      </c>
      <c r="I2807" s="4">
        <v>91980</v>
      </c>
    </row>
    <row r="2808" spans="1:9" x14ac:dyDescent="0.35">
      <c r="A2808" s="2" t="s">
        <v>3037</v>
      </c>
      <c r="B2808" s="3">
        <v>45916</v>
      </c>
      <c r="C2808" s="2" t="s">
        <v>14</v>
      </c>
      <c r="D2808" s="2" t="s">
        <v>15</v>
      </c>
      <c r="E2808" s="2" t="s">
        <v>30</v>
      </c>
      <c r="F2808" s="2" t="s">
        <v>11</v>
      </c>
      <c r="G2808" s="2" t="s">
        <v>474</v>
      </c>
      <c r="H2808" s="4">
        <v>78225</v>
      </c>
      <c r="I2808" s="4">
        <v>78225</v>
      </c>
    </row>
    <row r="2809" spans="1:9" x14ac:dyDescent="0.35">
      <c r="A2809" s="2" t="s">
        <v>3038</v>
      </c>
      <c r="B2809" s="3">
        <v>45916</v>
      </c>
      <c r="C2809" s="2" t="s">
        <v>92</v>
      </c>
      <c r="D2809" s="2" t="s">
        <v>93</v>
      </c>
      <c r="E2809" s="2" t="s">
        <v>30</v>
      </c>
      <c r="F2809" s="2" t="s">
        <v>11</v>
      </c>
      <c r="G2809" s="2" t="s">
        <v>474</v>
      </c>
      <c r="H2809" s="4">
        <v>166530</v>
      </c>
      <c r="I2809" s="4">
        <v>166530</v>
      </c>
    </row>
    <row r="2810" spans="1:9" x14ac:dyDescent="0.35">
      <c r="A2810" s="2" t="s">
        <v>3039</v>
      </c>
      <c r="B2810" s="3">
        <v>45916</v>
      </c>
      <c r="C2810" s="2" t="s">
        <v>251</v>
      </c>
      <c r="D2810" s="2" t="s">
        <v>252</v>
      </c>
      <c r="E2810" s="2" t="s">
        <v>30</v>
      </c>
      <c r="F2810" s="2" t="s">
        <v>31</v>
      </c>
      <c r="G2810" s="2" t="s">
        <v>474</v>
      </c>
      <c r="H2810" s="4">
        <v>80500</v>
      </c>
      <c r="I2810" s="4">
        <v>80500</v>
      </c>
    </row>
    <row r="2811" spans="1:9" x14ac:dyDescent="0.35">
      <c r="A2811" s="2" t="s">
        <v>3040</v>
      </c>
      <c r="B2811" s="3">
        <v>45916</v>
      </c>
      <c r="C2811" s="2" t="s">
        <v>181</v>
      </c>
      <c r="D2811" s="2" t="s">
        <v>182</v>
      </c>
      <c r="E2811" s="2" t="s">
        <v>30</v>
      </c>
      <c r="F2811" s="2" t="s">
        <v>97</v>
      </c>
      <c r="G2811" s="2" t="s">
        <v>474</v>
      </c>
      <c r="H2811" s="4">
        <v>36000</v>
      </c>
      <c r="I2811" s="4">
        <v>36000</v>
      </c>
    </row>
    <row r="2812" spans="1:9" x14ac:dyDescent="0.35">
      <c r="A2812" s="2" t="s">
        <v>3041</v>
      </c>
      <c r="B2812" s="3">
        <v>45916</v>
      </c>
      <c r="C2812" s="2" t="s">
        <v>14</v>
      </c>
      <c r="D2812" s="2" t="s">
        <v>15</v>
      </c>
      <c r="E2812" s="2" t="s">
        <v>30</v>
      </c>
      <c r="F2812" s="2" t="s">
        <v>97</v>
      </c>
      <c r="G2812" s="2" t="s">
        <v>474</v>
      </c>
      <c r="H2812" s="4">
        <v>36000</v>
      </c>
      <c r="I2812" s="4">
        <v>36000</v>
      </c>
    </row>
    <row r="2813" spans="1:9" x14ac:dyDescent="0.35">
      <c r="A2813" s="2" t="s">
        <v>3042</v>
      </c>
      <c r="B2813" s="3">
        <v>45916</v>
      </c>
      <c r="C2813" s="2" t="s">
        <v>162</v>
      </c>
      <c r="D2813" s="2" t="s">
        <v>163</v>
      </c>
      <c r="E2813" s="2" t="s">
        <v>30</v>
      </c>
      <c r="F2813" s="2" t="s">
        <v>97</v>
      </c>
      <c r="G2813" s="2" t="s">
        <v>474</v>
      </c>
      <c r="H2813" s="4">
        <v>60000</v>
      </c>
      <c r="I2813" s="4">
        <v>60000</v>
      </c>
    </row>
    <row r="2814" spans="1:9" x14ac:dyDescent="0.35">
      <c r="A2814" s="2" t="s">
        <v>3043</v>
      </c>
      <c r="B2814" s="3">
        <v>45918</v>
      </c>
      <c r="C2814" s="2" t="s">
        <v>244</v>
      </c>
      <c r="D2814" s="2" t="s">
        <v>245</v>
      </c>
      <c r="E2814" s="2" t="s">
        <v>30</v>
      </c>
      <c r="F2814" s="2" t="s">
        <v>56</v>
      </c>
      <c r="G2814" s="2" t="s">
        <v>474</v>
      </c>
      <c r="H2814" s="4">
        <v>6405</v>
      </c>
      <c r="I2814" s="4">
        <v>6405</v>
      </c>
    </row>
    <row r="2815" spans="1:9" x14ac:dyDescent="0.35">
      <c r="A2815" s="2" t="s">
        <v>3044</v>
      </c>
      <c r="B2815" s="3">
        <v>45916</v>
      </c>
      <c r="C2815" s="2" t="s">
        <v>77</v>
      </c>
      <c r="D2815" s="2" t="s">
        <v>78</v>
      </c>
      <c r="E2815" s="2" t="s">
        <v>30</v>
      </c>
      <c r="F2815" s="2" t="s">
        <v>11</v>
      </c>
      <c r="G2815" s="2" t="s">
        <v>474</v>
      </c>
      <c r="H2815" s="4">
        <v>250000</v>
      </c>
      <c r="I2815" s="4">
        <v>250000</v>
      </c>
    </row>
    <row r="2816" spans="1:9" x14ac:dyDescent="0.35">
      <c r="A2816" s="2" t="s">
        <v>3045</v>
      </c>
      <c r="B2816" s="3">
        <v>45916</v>
      </c>
      <c r="C2816" s="2" t="s">
        <v>188</v>
      </c>
      <c r="D2816" s="2" t="s">
        <v>189</v>
      </c>
      <c r="E2816" s="2" t="s">
        <v>30</v>
      </c>
      <c r="F2816" s="2" t="s">
        <v>11</v>
      </c>
      <c r="G2816" s="2" t="s">
        <v>474</v>
      </c>
      <c r="H2816" s="4">
        <v>153720</v>
      </c>
      <c r="I2816" s="4">
        <v>153720</v>
      </c>
    </row>
    <row r="2817" spans="1:9" x14ac:dyDescent="0.35">
      <c r="A2817" s="2" t="s">
        <v>3046</v>
      </c>
      <c r="B2817" s="3">
        <v>45916</v>
      </c>
      <c r="C2817" s="2" t="s">
        <v>353</v>
      </c>
      <c r="D2817" s="2" t="s">
        <v>354</v>
      </c>
      <c r="E2817" s="2" t="s">
        <v>30</v>
      </c>
      <c r="F2817" s="2" t="s">
        <v>88</v>
      </c>
      <c r="G2817" s="2" t="s">
        <v>474</v>
      </c>
      <c r="H2817" s="4">
        <v>31500</v>
      </c>
      <c r="I2817" s="4">
        <v>31500</v>
      </c>
    </row>
    <row r="2818" spans="1:9" x14ac:dyDescent="0.35">
      <c r="A2818" s="2" t="s">
        <v>3047</v>
      </c>
      <c r="B2818" s="3">
        <v>45916</v>
      </c>
      <c r="C2818" s="2" t="s">
        <v>188</v>
      </c>
      <c r="D2818" s="2" t="s">
        <v>189</v>
      </c>
      <c r="E2818" s="2" t="s">
        <v>30</v>
      </c>
      <c r="F2818" s="2" t="s">
        <v>11</v>
      </c>
      <c r="G2818" s="2" t="s">
        <v>474</v>
      </c>
      <c r="H2818" s="4">
        <v>75495</v>
      </c>
      <c r="I2818" s="4">
        <v>75495</v>
      </c>
    </row>
    <row r="2819" spans="1:9" x14ac:dyDescent="0.35">
      <c r="A2819" s="2" t="s">
        <v>3048</v>
      </c>
      <c r="B2819" s="3">
        <v>45916</v>
      </c>
      <c r="C2819" s="2" t="s">
        <v>14</v>
      </c>
      <c r="D2819" s="2" t="s">
        <v>15</v>
      </c>
      <c r="E2819" s="2" t="s">
        <v>30</v>
      </c>
      <c r="F2819" s="2" t="s">
        <v>88</v>
      </c>
      <c r="G2819" s="2" t="s">
        <v>474</v>
      </c>
      <c r="H2819" s="4">
        <v>258090</v>
      </c>
      <c r="I2819" s="4">
        <v>258090</v>
      </c>
    </row>
    <row r="2820" spans="1:9" x14ac:dyDescent="0.35">
      <c r="A2820" s="2" t="s">
        <v>3049</v>
      </c>
      <c r="B2820" s="3">
        <v>45929</v>
      </c>
      <c r="C2820" s="2" t="s">
        <v>99</v>
      </c>
      <c r="D2820" s="2" t="s">
        <v>100</v>
      </c>
      <c r="E2820" s="2" t="s">
        <v>30</v>
      </c>
      <c r="F2820" s="2" t="s">
        <v>88</v>
      </c>
      <c r="G2820" s="2" t="s">
        <v>474</v>
      </c>
      <c r="H2820" s="4">
        <v>243600</v>
      </c>
      <c r="I2820" s="4">
        <v>243600</v>
      </c>
    </row>
    <row r="2821" spans="1:9" x14ac:dyDescent="0.35">
      <c r="A2821" s="2" t="s">
        <v>3050</v>
      </c>
      <c r="B2821" s="3">
        <v>45916</v>
      </c>
      <c r="C2821" s="2" t="s">
        <v>14</v>
      </c>
      <c r="D2821" s="2" t="s">
        <v>15</v>
      </c>
      <c r="E2821" s="2" t="s">
        <v>30</v>
      </c>
      <c r="F2821" s="2" t="s">
        <v>88</v>
      </c>
      <c r="G2821" s="2" t="s">
        <v>474</v>
      </c>
      <c r="H2821" s="4">
        <v>52500</v>
      </c>
      <c r="I2821" s="4">
        <v>52500</v>
      </c>
    </row>
    <row r="2822" spans="1:9" x14ac:dyDescent="0.35">
      <c r="A2822" s="2" t="s">
        <v>3051</v>
      </c>
      <c r="B2822" s="3">
        <v>45916</v>
      </c>
      <c r="C2822" s="2" t="s">
        <v>285</v>
      </c>
      <c r="D2822" s="2" t="s">
        <v>286</v>
      </c>
      <c r="E2822" s="2" t="s">
        <v>30</v>
      </c>
      <c r="F2822" s="2" t="s">
        <v>88</v>
      </c>
      <c r="G2822" s="2" t="s">
        <v>474</v>
      </c>
      <c r="H2822" s="4">
        <v>125790</v>
      </c>
      <c r="I2822" s="4">
        <v>125790</v>
      </c>
    </row>
    <row r="2823" spans="1:9" x14ac:dyDescent="0.35">
      <c r="A2823" s="2" t="s">
        <v>3052</v>
      </c>
      <c r="B2823" s="3">
        <v>45916</v>
      </c>
      <c r="C2823" s="2" t="s">
        <v>63</v>
      </c>
      <c r="D2823" s="2" t="s">
        <v>64</v>
      </c>
      <c r="E2823" s="2" t="s">
        <v>30</v>
      </c>
      <c r="F2823" s="2" t="s">
        <v>65</v>
      </c>
      <c r="G2823" s="2" t="s">
        <v>474</v>
      </c>
      <c r="H2823" s="4">
        <v>52350</v>
      </c>
      <c r="I2823" s="4">
        <v>52350</v>
      </c>
    </row>
    <row r="2824" spans="1:9" x14ac:dyDescent="0.35">
      <c r="A2824" s="2" t="s">
        <v>3053</v>
      </c>
      <c r="B2824" s="3">
        <v>45916</v>
      </c>
      <c r="C2824" s="2" t="s">
        <v>139</v>
      </c>
      <c r="D2824" s="2" t="s">
        <v>140</v>
      </c>
      <c r="E2824" s="2" t="s">
        <v>30</v>
      </c>
      <c r="F2824" s="2" t="s">
        <v>113</v>
      </c>
      <c r="G2824" s="2" t="s">
        <v>474</v>
      </c>
      <c r="H2824" s="4">
        <v>106031.47</v>
      </c>
      <c r="I2824" s="4">
        <v>106031.47</v>
      </c>
    </row>
    <row r="2825" spans="1:9" x14ac:dyDescent="0.35">
      <c r="A2825" s="2" t="s">
        <v>3054</v>
      </c>
      <c r="B2825" s="3">
        <v>45916</v>
      </c>
      <c r="C2825" s="2" t="s">
        <v>139</v>
      </c>
      <c r="D2825" s="2" t="s">
        <v>140</v>
      </c>
      <c r="E2825" s="2" t="s">
        <v>30</v>
      </c>
      <c r="F2825" s="2" t="s">
        <v>113</v>
      </c>
      <c r="G2825" s="2" t="s">
        <v>474</v>
      </c>
      <c r="H2825" s="4">
        <v>20284.099999999999</v>
      </c>
      <c r="I2825" s="4">
        <v>20284.099999999999</v>
      </c>
    </row>
    <row r="2826" spans="1:9" x14ac:dyDescent="0.35">
      <c r="A2826" s="2" t="s">
        <v>3055</v>
      </c>
      <c r="B2826" s="3">
        <v>45916</v>
      </c>
      <c r="C2826" s="2" t="s">
        <v>139</v>
      </c>
      <c r="D2826" s="2" t="s">
        <v>140</v>
      </c>
      <c r="E2826" s="2" t="s">
        <v>30</v>
      </c>
      <c r="F2826" s="2" t="s">
        <v>113</v>
      </c>
      <c r="G2826" s="2" t="s">
        <v>474</v>
      </c>
      <c r="H2826" s="4">
        <v>116631.96</v>
      </c>
      <c r="I2826" s="4">
        <v>116631.96</v>
      </c>
    </row>
    <row r="2827" spans="1:9" x14ac:dyDescent="0.35">
      <c r="A2827" s="2" t="s">
        <v>3056</v>
      </c>
      <c r="B2827" s="3">
        <v>45917</v>
      </c>
      <c r="C2827" s="2" t="s">
        <v>244</v>
      </c>
      <c r="D2827" s="2" t="s">
        <v>245</v>
      </c>
      <c r="E2827" s="2" t="s">
        <v>30</v>
      </c>
      <c r="F2827" s="2" t="s">
        <v>103</v>
      </c>
      <c r="G2827" s="2" t="s">
        <v>474</v>
      </c>
      <c r="H2827" s="4">
        <v>19740</v>
      </c>
      <c r="I2827" s="4">
        <v>19740</v>
      </c>
    </row>
    <row r="2828" spans="1:9" x14ac:dyDescent="0.35">
      <c r="A2828" s="2" t="s">
        <v>3057</v>
      </c>
      <c r="B2828" s="3">
        <v>45915</v>
      </c>
      <c r="C2828" s="2" t="s">
        <v>83</v>
      </c>
      <c r="D2828" s="2" t="s">
        <v>84</v>
      </c>
      <c r="E2828" s="2" t="s">
        <v>30</v>
      </c>
      <c r="F2828" s="2" t="s">
        <v>72</v>
      </c>
      <c r="G2828" s="2" t="s">
        <v>474</v>
      </c>
      <c r="H2828" s="4">
        <v>47508</v>
      </c>
      <c r="I2828" s="4">
        <v>47508</v>
      </c>
    </row>
    <row r="2829" spans="1:9" x14ac:dyDescent="0.35">
      <c r="A2829" s="2" t="s">
        <v>3058</v>
      </c>
      <c r="B2829" s="3">
        <v>45915</v>
      </c>
      <c r="C2829" s="2" t="s">
        <v>83</v>
      </c>
      <c r="D2829" s="2" t="s">
        <v>84</v>
      </c>
      <c r="E2829" s="2" t="s">
        <v>30</v>
      </c>
      <c r="F2829" s="2" t="s">
        <v>72</v>
      </c>
      <c r="G2829" s="2" t="s">
        <v>474</v>
      </c>
      <c r="H2829" s="4">
        <v>23680</v>
      </c>
      <c r="I2829" s="4">
        <v>23680</v>
      </c>
    </row>
    <row r="2830" spans="1:9" x14ac:dyDescent="0.35">
      <c r="A2830" s="2" t="s">
        <v>3059</v>
      </c>
      <c r="B2830" s="3">
        <v>45915</v>
      </c>
      <c r="C2830" s="2" t="s">
        <v>83</v>
      </c>
      <c r="D2830" s="2" t="s">
        <v>84</v>
      </c>
      <c r="E2830" s="2" t="s">
        <v>30</v>
      </c>
      <c r="F2830" s="2" t="s">
        <v>72</v>
      </c>
      <c r="G2830" s="2" t="s">
        <v>474</v>
      </c>
      <c r="H2830" s="4">
        <v>79772</v>
      </c>
      <c r="I2830" s="4">
        <v>79772</v>
      </c>
    </row>
    <row r="2831" spans="1:9" x14ac:dyDescent="0.35">
      <c r="A2831" s="2" t="s">
        <v>3060</v>
      </c>
      <c r="B2831" s="3">
        <v>45915</v>
      </c>
      <c r="C2831" s="2" t="s">
        <v>99</v>
      </c>
      <c r="D2831" s="2" t="s">
        <v>100</v>
      </c>
      <c r="E2831" s="2" t="s">
        <v>30</v>
      </c>
      <c r="F2831" s="2" t="s">
        <v>11</v>
      </c>
      <c r="G2831" s="2" t="s">
        <v>474</v>
      </c>
      <c r="H2831" s="4">
        <v>36900</v>
      </c>
      <c r="I2831" s="4">
        <v>36900</v>
      </c>
    </row>
    <row r="2832" spans="1:9" x14ac:dyDescent="0.35">
      <c r="A2832" s="2" t="s">
        <v>3061</v>
      </c>
      <c r="B2832" s="3">
        <v>45915</v>
      </c>
      <c r="C2832" s="2" t="s">
        <v>17</v>
      </c>
      <c r="D2832" s="2" t="s">
        <v>18</v>
      </c>
      <c r="E2832" s="2" t="s">
        <v>30</v>
      </c>
      <c r="F2832" s="2" t="s">
        <v>11</v>
      </c>
      <c r="G2832" s="2" t="s">
        <v>474</v>
      </c>
      <c r="H2832" s="4">
        <v>4800</v>
      </c>
      <c r="I2832" s="4">
        <v>4800</v>
      </c>
    </row>
    <row r="2833" spans="1:9" x14ac:dyDescent="0.35">
      <c r="A2833" s="2" t="s">
        <v>3062</v>
      </c>
      <c r="B2833" s="3">
        <v>45923</v>
      </c>
      <c r="C2833" s="2" t="s">
        <v>244</v>
      </c>
      <c r="D2833" s="2" t="s">
        <v>245</v>
      </c>
      <c r="E2833" s="2" t="s">
        <v>30</v>
      </c>
      <c r="F2833" s="2" t="s">
        <v>56</v>
      </c>
      <c r="G2833" s="2" t="s">
        <v>474</v>
      </c>
      <c r="H2833" s="4">
        <v>56000</v>
      </c>
      <c r="I2833" s="4">
        <v>56000</v>
      </c>
    </row>
    <row r="2834" spans="1:9" x14ac:dyDescent="0.35">
      <c r="A2834" s="2" t="s">
        <v>3063</v>
      </c>
      <c r="B2834" s="3">
        <v>45929</v>
      </c>
      <c r="C2834" s="2" t="s">
        <v>21</v>
      </c>
      <c r="D2834" s="2" t="s">
        <v>22</v>
      </c>
      <c r="E2834" s="2" t="s">
        <v>30</v>
      </c>
      <c r="F2834" s="2" t="s">
        <v>56</v>
      </c>
      <c r="G2834" s="2" t="s">
        <v>474</v>
      </c>
      <c r="H2834" s="4">
        <v>84000</v>
      </c>
      <c r="I2834" s="4">
        <v>84000</v>
      </c>
    </row>
    <row r="2835" spans="1:9" x14ac:dyDescent="0.35">
      <c r="A2835" s="2" t="s">
        <v>3064</v>
      </c>
      <c r="B2835" s="3">
        <v>45916</v>
      </c>
      <c r="C2835" s="2" t="s">
        <v>139</v>
      </c>
      <c r="D2835" s="2" t="s">
        <v>140</v>
      </c>
      <c r="E2835" s="2" t="s">
        <v>30</v>
      </c>
      <c r="F2835" s="2" t="s">
        <v>113</v>
      </c>
      <c r="G2835" s="2" t="s">
        <v>474</v>
      </c>
      <c r="H2835" s="4">
        <v>33545.26</v>
      </c>
      <c r="I2835" s="4">
        <v>33545.26</v>
      </c>
    </row>
    <row r="2836" spans="1:9" x14ac:dyDescent="0.35">
      <c r="A2836" s="2" t="s">
        <v>3065</v>
      </c>
      <c r="B2836" s="3">
        <v>45936</v>
      </c>
      <c r="C2836" s="2" t="s">
        <v>77</v>
      </c>
      <c r="D2836" s="2" t="s">
        <v>78</v>
      </c>
      <c r="E2836" s="2" t="s">
        <v>30</v>
      </c>
      <c r="F2836" s="2" t="s">
        <v>56</v>
      </c>
      <c r="G2836" s="2" t="s">
        <v>474</v>
      </c>
      <c r="H2836" s="4">
        <v>30000</v>
      </c>
      <c r="I2836" s="4">
        <v>30000</v>
      </c>
    </row>
    <row r="2837" spans="1:9" x14ac:dyDescent="0.35">
      <c r="A2837" s="2" t="s">
        <v>3066</v>
      </c>
      <c r="B2837" s="3">
        <v>45918</v>
      </c>
      <c r="C2837" s="2" t="s">
        <v>340</v>
      </c>
      <c r="D2837" s="2" t="s">
        <v>341</v>
      </c>
      <c r="E2837" s="2" t="s">
        <v>30</v>
      </c>
      <c r="F2837" s="2" t="s">
        <v>103</v>
      </c>
      <c r="G2837" s="2" t="s">
        <v>474</v>
      </c>
      <c r="H2837" s="4">
        <v>78900</v>
      </c>
      <c r="I2837" s="4">
        <v>78900</v>
      </c>
    </row>
    <row r="2838" spans="1:9" x14ac:dyDescent="0.35">
      <c r="A2838" s="2" t="s">
        <v>3067</v>
      </c>
      <c r="B2838" s="3">
        <v>45915</v>
      </c>
      <c r="C2838" s="2" t="s">
        <v>197</v>
      </c>
      <c r="D2838" s="2" t="s">
        <v>198</v>
      </c>
      <c r="E2838" s="2" t="s">
        <v>30</v>
      </c>
      <c r="F2838" s="2" t="s">
        <v>113</v>
      </c>
      <c r="G2838" s="2" t="s">
        <v>474</v>
      </c>
      <c r="H2838" s="4">
        <v>2200000</v>
      </c>
      <c r="I2838" s="4">
        <v>2200000</v>
      </c>
    </row>
    <row r="2839" spans="1:9" x14ac:dyDescent="0.35">
      <c r="A2839" s="2" t="s">
        <v>3068</v>
      </c>
      <c r="B2839" s="3">
        <v>45915</v>
      </c>
      <c r="C2839" s="2" t="s">
        <v>1597</v>
      </c>
      <c r="D2839" s="2" t="s">
        <v>1598</v>
      </c>
      <c r="E2839" s="2" t="s">
        <v>30</v>
      </c>
      <c r="F2839" s="2" t="s">
        <v>80</v>
      </c>
      <c r="G2839" s="2" t="s">
        <v>474</v>
      </c>
      <c r="H2839" s="4">
        <v>1522233</v>
      </c>
      <c r="I2839" s="4">
        <v>1522233</v>
      </c>
    </row>
    <row r="2840" spans="1:9" x14ac:dyDescent="0.35">
      <c r="A2840" s="2" t="s">
        <v>3069</v>
      </c>
      <c r="B2840" s="3">
        <v>45915</v>
      </c>
      <c r="C2840" s="2" t="s">
        <v>126</v>
      </c>
      <c r="D2840" s="2" t="s">
        <v>127</v>
      </c>
      <c r="E2840" s="2" t="s">
        <v>30</v>
      </c>
      <c r="F2840" s="2" t="s">
        <v>65</v>
      </c>
      <c r="G2840" s="2" t="s">
        <v>474</v>
      </c>
      <c r="H2840" s="4">
        <v>81060</v>
      </c>
      <c r="I2840" s="4">
        <v>81060</v>
      </c>
    </row>
    <row r="2841" spans="1:9" x14ac:dyDescent="0.35">
      <c r="A2841" s="2" t="s">
        <v>3070</v>
      </c>
      <c r="B2841" s="3">
        <v>45915</v>
      </c>
      <c r="C2841" s="2" t="s">
        <v>503</v>
      </c>
      <c r="D2841" s="2" t="s">
        <v>504</v>
      </c>
      <c r="E2841" s="2" t="s">
        <v>30</v>
      </c>
      <c r="F2841" s="2" t="s">
        <v>11</v>
      </c>
      <c r="G2841" s="2" t="s">
        <v>474</v>
      </c>
      <c r="H2841" s="4">
        <v>80000</v>
      </c>
      <c r="I2841" s="4">
        <v>80000</v>
      </c>
    </row>
    <row r="2842" spans="1:9" x14ac:dyDescent="0.35">
      <c r="A2842" s="2" t="s">
        <v>3071</v>
      </c>
      <c r="B2842" s="3">
        <v>45915</v>
      </c>
      <c r="C2842" s="2" t="s">
        <v>139</v>
      </c>
      <c r="D2842" s="2" t="s">
        <v>140</v>
      </c>
      <c r="E2842" s="2" t="s">
        <v>30</v>
      </c>
      <c r="F2842" s="2" t="s">
        <v>65</v>
      </c>
      <c r="G2842" s="2" t="s">
        <v>474</v>
      </c>
      <c r="H2842" s="4">
        <v>3382</v>
      </c>
      <c r="I2842" s="4">
        <v>3382</v>
      </c>
    </row>
    <row r="2843" spans="1:9" x14ac:dyDescent="0.35">
      <c r="A2843" s="2" t="s">
        <v>3072</v>
      </c>
      <c r="B2843" s="3">
        <v>45915</v>
      </c>
      <c r="C2843" s="2" t="s">
        <v>83</v>
      </c>
      <c r="D2843" s="2" t="s">
        <v>84</v>
      </c>
      <c r="E2843" s="2" t="s">
        <v>30</v>
      </c>
      <c r="F2843" s="2" t="s">
        <v>65</v>
      </c>
      <c r="G2843" s="2" t="s">
        <v>474</v>
      </c>
      <c r="H2843" s="4">
        <v>32773.599999999999</v>
      </c>
      <c r="I2843" s="4">
        <v>32773.599999999999</v>
      </c>
    </row>
    <row r="2844" spans="1:9" x14ac:dyDescent="0.35">
      <c r="A2844" s="2" t="s">
        <v>3073</v>
      </c>
      <c r="B2844" s="3">
        <v>45915</v>
      </c>
      <c r="C2844" s="2" t="s">
        <v>139</v>
      </c>
      <c r="D2844" s="2" t="s">
        <v>140</v>
      </c>
      <c r="E2844" s="2" t="s">
        <v>30</v>
      </c>
      <c r="F2844" s="2" t="s">
        <v>65</v>
      </c>
      <c r="G2844" s="2" t="s">
        <v>474</v>
      </c>
      <c r="H2844" s="4">
        <v>25029</v>
      </c>
      <c r="I2844" s="4">
        <v>25029</v>
      </c>
    </row>
    <row r="2845" spans="1:9" x14ac:dyDescent="0.35">
      <c r="A2845" s="2" t="s">
        <v>3074</v>
      </c>
      <c r="B2845" s="3">
        <v>45915</v>
      </c>
      <c r="C2845" s="2" t="s">
        <v>3075</v>
      </c>
      <c r="D2845" s="2" t="s">
        <v>3076</v>
      </c>
      <c r="E2845" s="2" t="s">
        <v>30</v>
      </c>
      <c r="F2845" s="2" t="s">
        <v>158</v>
      </c>
      <c r="G2845" s="2" t="s">
        <v>474</v>
      </c>
      <c r="H2845" s="4">
        <v>41450</v>
      </c>
      <c r="I2845" s="4">
        <v>39950</v>
      </c>
    </row>
    <row r="2846" spans="1:9" x14ac:dyDescent="0.35">
      <c r="A2846" s="2" t="s">
        <v>3077</v>
      </c>
      <c r="B2846" s="3">
        <v>45915</v>
      </c>
      <c r="C2846" s="2" t="s">
        <v>162</v>
      </c>
      <c r="D2846" s="2" t="s">
        <v>163</v>
      </c>
      <c r="E2846" s="2" t="s">
        <v>30</v>
      </c>
      <c r="F2846" s="2" t="s">
        <v>113</v>
      </c>
      <c r="G2846" s="2" t="s">
        <v>474</v>
      </c>
      <c r="H2846" s="4">
        <v>353331.65</v>
      </c>
      <c r="I2846" s="4">
        <v>353331.65</v>
      </c>
    </row>
    <row r="2847" spans="1:9" x14ac:dyDescent="0.35">
      <c r="A2847" s="2" t="s">
        <v>3078</v>
      </c>
      <c r="B2847" s="3">
        <v>45915</v>
      </c>
      <c r="C2847" s="2" t="s">
        <v>162</v>
      </c>
      <c r="D2847" s="2" t="s">
        <v>163</v>
      </c>
      <c r="E2847" s="2" t="s">
        <v>30</v>
      </c>
      <c r="F2847" s="2" t="s">
        <v>113</v>
      </c>
      <c r="G2847" s="2" t="s">
        <v>474</v>
      </c>
      <c r="H2847" s="4">
        <v>500000</v>
      </c>
      <c r="I2847" s="4">
        <v>500000</v>
      </c>
    </row>
    <row r="2848" spans="1:9" x14ac:dyDescent="0.35">
      <c r="A2848" s="2" t="s">
        <v>3079</v>
      </c>
      <c r="B2848" s="3">
        <v>45915</v>
      </c>
      <c r="C2848" s="2" t="s">
        <v>3080</v>
      </c>
      <c r="D2848" s="2" t="s">
        <v>3081</v>
      </c>
      <c r="E2848" s="2" t="s">
        <v>30</v>
      </c>
      <c r="F2848" s="2" t="s">
        <v>31</v>
      </c>
      <c r="G2848" s="2" t="s">
        <v>474</v>
      </c>
      <c r="H2848" s="4">
        <v>439307.17</v>
      </c>
      <c r="I2848" s="4">
        <v>439307.17</v>
      </c>
    </row>
    <row r="2849" spans="1:9" x14ac:dyDescent="0.35">
      <c r="A2849" s="2" t="s">
        <v>3082</v>
      </c>
      <c r="B2849" s="3">
        <v>45915</v>
      </c>
      <c r="C2849" s="2" t="s">
        <v>92</v>
      </c>
      <c r="D2849" s="2" t="s">
        <v>93</v>
      </c>
      <c r="E2849" s="2" t="s">
        <v>30</v>
      </c>
      <c r="F2849" s="2" t="s">
        <v>113</v>
      </c>
      <c r="G2849" s="2" t="s">
        <v>474</v>
      </c>
      <c r="H2849" s="4">
        <v>2000000</v>
      </c>
      <c r="I2849" s="4">
        <v>2000000</v>
      </c>
    </row>
    <row r="2850" spans="1:9" x14ac:dyDescent="0.35">
      <c r="A2850" s="2" t="s">
        <v>3083</v>
      </c>
      <c r="B2850" s="3">
        <v>45915</v>
      </c>
      <c r="C2850" s="2" t="s">
        <v>221</v>
      </c>
      <c r="D2850" s="2" t="s">
        <v>222</v>
      </c>
      <c r="E2850" s="2" t="s">
        <v>30</v>
      </c>
      <c r="F2850" s="2" t="s">
        <v>113</v>
      </c>
      <c r="G2850" s="2" t="s">
        <v>474</v>
      </c>
      <c r="H2850" s="4">
        <v>2500000</v>
      </c>
      <c r="I2850" s="4">
        <v>2500000</v>
      </c>
    </row>
    <row r="2851" spans="1:9" x14ac:dyDescent="0.35">
      <c r="A2851" s="2" t="s">
        <v>3084</v>
      </c>
      <c r="B2851" s="3">
        <v>45912</v>
      </c>
      <c r="C2851" s="2" t="s">
        <v>14</v>
      </c>
      <c r="D2851" s="2" t="s">
        <v>15</v>
      </c>
      <c r="E2851" s="2" t="s">
        <v>30</v>
      </c>
      <c r="F2851" s="2" t="s">
        <v>278</v>
      </c>
      <c r="G2851" s="2" t="s">
        <v>474</v>
      </c>
      <c r="H2851" s="4">
        <v>67725</v>
      </c>
      <c r="I2851" s="4">
        <v>67725</v>
      </c>
    </row>
    <row r="2852" spans="1:9" x14ac:dyDescent="0.35">
      <c r="A2852" s="2" t="s">
        <v>3085</v>
      </c>
      <c r="B2852" s="3">
        <v>45912</v>
      </c>
      <c r="C2852" s="2" t="s">
        <v>83</v>
      </c>
      <c r="D2852" s="2" t="s">
        <v>84</v>
      </c>
      <c r="E2852" s="2" t="s">
        <v>30</v>
      </c>
      <c r="F2852" s="2" t="s">
        <v>278</v>
      </c>
      <c r="G2852" s="2" t="s">
        <v>474</v>
      </c>
      <c r="H2852" s="4">
        <v>53130</v>
      </c>
      <c r="I2852" s="4">
        <v>53130</v>
      </c>
    </row>
    <row r="2853" spans="1:9" x14ac:dyDescent="0.35">
      <c r="A2853" s="2" t="s">
        <v>3086</v>
      </c>
      <c r="B2853" s="3">
        <v>45919</v>
      </c>
      <c r="C2853" s="2" t="s">
        <v>136</v>
      </c>
      <c r="D2853" s="2" t="s">
        <v>137</v>
      </c>
      <c r="E2853" s="2" t="s">
        <v>30</v>
      </c>
      <c r="F2853" s="2" t="s">
        <v>19</v>
      </c>
      <c r="G2853" s="2" t="s">
        <v>474</v>
      </c>
      <c r="H2853" s="4">
        <v>851000</v>
      </c>
      <c r="I2853" s="4">
        <v>742923</v>
      </c>
    </row>
    <row r="2854" spans="1:9" x14ac:dyDescent="0.35">
      <c r="A2854" s="2" t="s">
        <v>3087</v>
      </c>
      <c r="B2854" s="3">
        <v>45926</v>
      </c>
      <c r="C2854" s="2" t="s">
        <v>14</v>
      </c>
      <c r="D2854" s="2" t="s">
        <v>15</v>
      </c>
      <c r="E2854" s="2" t="s">
        <v>30</v>
      </c>
      <c r="F2854" s="2" t="s">
        <v>278</v>
      </c>
      <c r="G2854" s="2" t="s">
        <v>474</v>
      </c>
      <c r="H2854" s="4">
        <v>185955</v>
      </c>
      <c r="I2854" s="4">
        <v>185955</v>
      </c>
    </row>
    <row r="2855" spans="1:9" x14ac:dyDescent="0.35">
      <c r="A2855" s="2" t="s">
        <v>3088</v>
      </c>
      <c r="B2855" s="3">
        <v>45912</v>
      </c>
      <c r="C2855" s="2" t="s">
        <v>203</v>
      </c>
      <c r="D2855" s="2" t="s">
        <v>204</v>
      </c>
      <c r="E2855" s="2" t="s">
        <v>30</v>
      </c>
      <c r="F2855" s="2" t="s">
        <v>278</v>
      </c>
      <c r="G2855" s="2" t="s">
        <v>474</v>
      </c>
      <c r="H2855" s="4">
        <v>47250</v>
      </c>
      <c r="I2855" s="4">
        <v>47250</v>
      </c>
    </row>
    <row r="2856" spans="1:9" x14ac:dyDescent="0.35">
      <c r="A2856" s="2" t="s">
        <v>3089</v>
      </c>
      <c r="B2856" s="3">
        <v>45912</v>
      </c>
      <c r="C2856" s="2" t="s">
        <v>83</v>
      </c>
      <c r="D2856" s="2" t="s">
        <v>84</v>
      </c>
      <c r="E2856" s="2" t="s">
        <v>30</v>
      </c>
      <c r="F2856" s="2" t="s">
        <v>278</v>
      </c>
      <c r="G2856" s="2" t="s">
        <v>474</v>
      </c>
      <c r="H2856" s="4">
        <v>68040</v>
      </c>
      <c r="I2856" s="4">
        <v>68040</v>
      </c>
    </row>
    <row r="2857" spans="1:9" x14ac:dyDescent="0.35">
      <c r="A2857" s="2" t="s">
        <v>3090</v>
      </c>
      <c r="B2857" s="3">
        <v>45912</v>
      </c>
      <c r="C2857" s="2" t="s">
        <v>14</v>
      </c>
      <c r="D2857" s="2" t="s">
        <v>15</v>
      </c>
      <c r="E2857" s="2" t="s">
        <v>30</v>
      </c>
      <c r="F2857" s="2" t="s">
        <v>278</v>
      </c>
      <c r="G2857" s="2" t="s">
        <v>474</v>
      </c>
      <c r="H2857" s="4">
        <v>99225</v>
      </c>
      <c r="I2857" s="4">
        <v>99225</v>
      </c>
    </row>
    <row r="2858" spans="1:9" x14ac:dyDescent="0.35">
      <c r="A2858" s="2" t="s">
        <v>3091</v>
      </c>
      <c r="B2858" s="3">
        <v>45926</v>
      </c>
      <c r="C2858" s="2" t="s">
        <v>14</v>
      </c>
      <c r="D2858" s="2" t="s">
        <v>15</v>
      </c>
      <c r="E2858" s="2" t="s">
        <v>30</v>
      </c>
      <c r="F2858" s="2" t="s">
        <v>278</v>
      </c>
      <c r="G2858" s="2" t="s">
        <v>474</v>
      </c>
      <c r="H2858" s="4">
        <v>87229.8</v>
      </c>
      <c r="I2858" s="4">
        <v>87229.8</v>
      </c>
    </row>
    <row r="2859" spans="1:9" x14ac:dyDescent="0.35">
      <c r="A2859" s="2" t="s">
        <v>3092</v>
      </c>
      <c r="B2859" s="3">
        <v>45915</v>
      </c>
      <c r="C2859" s="2" t="s">
        <v>14</v>
      </c>
      <c r="D2859" s="2" t="s">
        <v>15</v>
      </c>
      <c r="E2859" s="2" t="s">
        <v>30</v>
      </c>
      <c r="F2859" s="2" t="s">
        <v>65</v>
      </c>
      <c r="G2859" s="2" t="s">
        <v>474</v>
      </c>
      <c r="H2859" s="4">
        <v>133180</v>
      </c>
      <c r="I2859" s="4">
        <v>133180</v>
      </c>
    </row>
    <row r="2860" spans="1:9" x14ac:dyDescent="0.35">
      <c r="A2860" s="2" t="s">
        <v>3093</v>
      </c>
      <c r="B2860" s="3">
        <v>45912</v>
      </c>
      <c r="C2860" s="2" t="s">
        <v>139</v>
      </c>
      <c r="D2860" s="2" t="s">
        <v>140</v>
      </c>
      <c r="E2860" s="2" t="s">
        <v>30</v>
      </c>
      <c r="F2860" s="2" t="s">
        <v>65</v>
      </c>
      <c r="G2860" s="2" t="s">
        <v>474</v>
      </c>
      <c r="H2860" s="4">
        <v>211998</v>
      </c>
      <c r="I2860" s="4">
        <v>211998</v>
      </c>
    </row>
    <row r="2861" spans="1:9" x14ac:dyDescent="0.35">
      <c r="A2861" s="2" t="s">
        <v>3094</v>
      </c>
      <c r="B2861" s="3">
        <v>45912</v>
      </c>
      <c r="C2861" s="2" t="s">
        <v>14</v>
      </c>
      <c r="D2861" s="2" t="s">
        <v>15</v>
      </c>
      <c r="E2861" s="2" t="s">
        <v>30</v>
      </c>
      <c r="F2861" s="2" t="s">
        <v>278</v>
      </c>
      <c r="G2861" s="2" t="s">
        <v>474</v>
      </c>
      <c r="H2861" s="4">
        <v>97650</v>
      </c>
      <c r="I2861" s="4">
        <v>97650</v>
      </c>
    </row>
    <row r="2862" spans="1:9" x14ac:dyDescent="0.35">
      <c r="A2862" s="2" t="s">
        <v>3095</v>
      </c>
      <c r="B2862" s="3">
        <v>45912</v>
      </c>
      <c r="C2862" s="2" t="s">
        <v>14</v>
      </c>
      <c r="D2862" s="2" t="s">
        <v>15</v>
      </c>
      <c r="E2862" s="2" t="s">
        <v>30</v>
      </c>
      <c r="F2862" s="2" t="s">
        <v>278</v>
      </c>
      <c r="G2862" s="2" t="s">
        <v>474</v>
      </c>
      <c r="H2862" s="4">
        <v>150780</v>
      </c>
      <c r="I2862" s="4">
        <v>150780</v>
      </c>
    </row>
    <row r="2863" spans="1:9" x14ac:dyDescent="0.35">
      <c r="A2863" s="2" t="s">
        <v>3096</v>
      </c>
      <c r="B2863" s="3">
        <v>45915</v>
      </c>
      <c r="C2863" s="2" t="s">
        <v>14</v>
      </c>
      <c r="D2863" s="2" t="s">
        <v>15</v>
      </c>
      <c r="E2863" s="2" t="s">
        <v>30</v>
      </c>
      <c r="F2863" s="2" t="s">
        <v>103</v>
      </c>
      <c r="G2863" s="2" t="s">
        <v>474</v>
      </c>
      <c r="H2863" s="4">
        <v>108255</v>
      </c>
      <c r="I2863" s="4">
        <v>108255</v>
      </c>
    </row>
    <row r="2864" spans="1:9" x14ac:dyDescent="0.35">
      <c r="A2864" s="2" t="s">
        <v>3097</v>
      </c>
      <c r="B2864" s="3">
        <v>45912</v>
      </c>
      <c r="C2864" s="2" t="s">
        <v>14</v>
      </c>
      <c r="D2864" s="2" t="s">
        <v>15</v>
      </c>
      <c r="E2864" s="2" t="s">
        <v>30</v>
      </c>
      <c r="F2864" s="2" t="s">
        <v>278</v>
      </c>
      <c r="G2864" s="2" t="s">
        <v>474</v>
      </c>
      <c r="H2864" s="4">
        <v>89145</v>
      </c>
      <c r="I2864" s="4">
        <v>89145</v>
      </c>
    </row>
    <row r="2865" spans="1:9" x14ac:dyDescent="0.35">
      <c r="A2865" s="2" t="s">
        <v>3098</v>
      </c>
      <c r="B2865" s="3">
        <v>45912</v>
      </c>
      <c r="C2865" s="2" t="s">
        <v>244</v>
      </c>
      <c r="D2865" s="2" t="s">
        <v>245</v>
      </c>
      <c r="E2865" s="2" t="s">
        <v>30</v>
      </c>
      <c r="F2865" s="2" t="s">
        <v>103</v>
      </c>
      <c r="G2865" s="2" t="s">
        <v>474</v>
      </c>
      <c r="H2865" s="4">
        <v>82425</v>
      </c>
      <c r="I2865" s="4">
        <v>82425</v>
      </c>
    </row>
    <row r="2866" spans="1:9" x14ac:dyDescent="0.35">
      <c r="A2866" s="2" t="s">
        <v>3099</v>
      </c>
      <c r="B2866" s="3">
        <v>45912</v>
      </c>
      <c r="C2866" s="2" t="s">
        <v>162</v>
      </c>
      <c r="D2866" s="2" t="s">
        <v>163</v>
      </c>
      <c r="E2866" s="2" t="s">
        <v>30</v>
      </c>
      <c r="F2866" s="2" t="s">
        <v>65</v>
      </c>
      <c r="G2866" s="2" t="s">
        <v>474</v>
      </c>
      <c r="H2866" s="4">
        <v>149500</v>
      </c>
      <c r="I2866" s="4">
        <v>149500</v>
      </c>
    </row>
    <row r="2867" spans="1:9" x14ac:dyDescent="0.35">
      <c r="A2867" s="2" t="s">
        <v>3100</v>
      </c>
      <c r="B2867" s="3">
        <v>45912</v>
      </c>
      <c r="C2867" s="2" t="s">
        <v>43</v>
      </c>
      <c r="D2867" s="2" t="s">
        <v>44</v>
      </c>
      <c r="E2867" s="2" t="s">
        <v>30</v>
      </c>
      <c r="F2867" s="2" t="s">
        <v>65</v>
      </c>
      <c r="G2867" s="2" t="s">
        <v>474</v>
      </c>
      <c r="H2867" s="4">
        <v>23688</v>
      </c>
      <c r="I2867" s="4">
        <v>23688</v>
      </c>
    </row>
    <row r="2868" spans="1:9" x14ac:dyDescent="0.35">
      <c r="A2868" s="2" t="s">
        <v>3101</v>
      </c>
      <c r="B2868" s="3">
        <v>45912</v>
      </c>
      <c r="C2868" s="2" t="s">
        <v>92</v>
      </c>
      <c r="D2868" s="2" t="s">
        <v>93</v>
      </c>
      <c r="E2868" s="2" t="s">
        <v>30</v>
      </c>
      <c r="F2868" s="2" t="s">
        <v>39</v>
      </c>
      <c r="G2868" s="2" t="s">
        <v>474</v>
      </c>
      <c r="H2868" s="4">
        <v>170000</v>
      </c>
      <c r="I2868" s="4">
        <v>161500</v>
      </c>
    </row>
    <row r="2869" spans="1:9" x14ac:dyDescent="0.35">
      <c r="A2869" s="2" t="s">
        <v>3102</v>
      </c>
      <c r="B2869" s="3">
        <v>45912</v>
      </c>
      <c r="C2869" s="2" t="s">
        <v>1406</v>
      </c>
      <c r="D2869" s="2" t="s">
        <v>1407</v>
      </c>
      <c r="E2869" s="2" t="s">
        <v>30</v>
      </c>
      <c r="F2869" s="2" t="s">
        <v>65</v>
      </c>
      <c r="G2869" s="2" t="s">
        <v>474</v>
      </c>
      <c r="H2869" s="4">
        <v>84035</v>
      </c>
      <c r="I2869" s="4">
        <v>84035</v>
      </c>
    </row>
    <row r="2870" spans="1:9" x14ac:dyDescent="0.35">
      <c r="A2870" s="2" t="s">
        <v>3103</v>
      </c>
      <c r="B2870" s="3">
        <v>45916</v>
      </c>
      <c r="C2870" s="2" t="s">
        <v>14</v>
      </c>
      <c r="D2870" s="2" t="s">
        <v>15</v>
      </c>
      <c r="E2870" s="2" t="s">
        <v>30</v>
      </c>
      <c r="F2870" s="2" t="s">
        <v>31</v>
      </c>
      <c r="G2870" s="2" t="s">
        <v>474</v>
      </c>
      <c r="H2870" s="4">
        <v>48032</v>
      </c>
      <c r="I2870" s="4">
        <v>48032</v>
      </c>
    </row>
    <row r="2871" spans="1:9" x14ac:dyDescent="0.35">
      <c r="A2871" s="2" t="s">
        <v>3104</v>
      </c>
      <c r="B2871" s="3">
        <v>45912</v>
      </c>
      <c r="C2871" s="2" t="s">
        <v>162</v>
      </c>
      <c r="D2871" s="2" t="s">
        <v>163</v>
      </c>
      <c r="E2871" s="2" t="s">
        <v>30</v>
      </c>
      <c r="F2871" s="2" t="s">
        <v>65</v>
      </c>
      <c r="G2871" s="2" t="s">
        <v>474</v>
      </c>
      <c r="H2871" s="4">
        <v>88720</v>
      </c>
      <c r="I2871" s="4">
        <v>88720</v>
      </c>
    </row>
    <row r="2872" spans="1:9" x14ac:dyDescent="0.35">
      <c r="A2872" s="2" t="s">
        <v>3105</v>
      </c>
      <c r="B2872" s="3">
        <v>45925</v>
      </c>
      <c r="C2872" s="2" t="s">
        <v>238</v>
      </c>
      <c r="D2872" s="2" t="s">
        <v>239</v>
      </c>
      <c r="E2872" s="2" t="s">
        <v>30</v>
      </c>
      <c r="F2872" s="2" t="s">
        <v>80</v>
      </c>
      <c r="G2872" s="2" t="s">
        <v>474</v>
      </c>
      <c r="H2872" s="4">
        <v>259769</v>
      </c>
      <c r="I2872" s="4">
        <v>259769</v>
      </c>
    </row>
    <row r="2873" spans="1:9" x14ac:dyDescent="0.35">
      <c r="A2873" s="2" t="s">
        <v>3106</v>
      </c>
      <c r="B2873" s="3">
        <v>45915</v>
      </c>
      <c r="C2873" s="2" t="s">
        <v>503</v>
      </c>
      <c r="D2873" s="2" t="s">
        <v>504</v>
      </c>
      <c r="E2873" s="2" t="s">
        <v>30</v>
      </c>
      <c r="F2873" s="2" t="s">
        <v>208</v>
      </c>
      <c r="G2873" s="2" t="s">
        <v>474</v>
      </c>
      <c r="H2873" s="4">
        <v>149730</v>
      </c>
      <c r="I2873" s="4">
        <v>149730</v>
      </c>
    </row>
    <row r="2874" spans="1:9" x14ac:dyDescent="0.35">
      <c r="A2874" s="2" t="s">
        <v>3107</v>
      </c>
      <c r="B2874" s="3">
        <v>45912</v>
      </c>
      <c r="C2874" s="2" t="s">
        <v>14</v>
      </c>
      <c r="D2874" s="2" t="s">
        <v>15</v>
      </c>
      <c r="E2874" s="2" t="s">
        <v>30</v>
      </c>
      <c r="F2874" s="2" t="s">
        <v>278</v>
      </c>
      <c r="G2874" s="2" t="s">
        <v>474</v>
      </c>
      <c r="H2874" s="4">
        <v>22050</v>
      </c>
      <c r="I2874" s="4">
        <v>22050</v>
      </c>
    </row>
    <row r="2875" spans="1:9" x14ac:dyDescent="0.35">
      <c r="A2875" s="2" t="s">
        <v>3108</v>
      </c>
      <c r="B2875" s="3">
        <v>45912</v>
      </c>
      <c r="C2875" s="2" t="s">
        <v>92</v>
      </c>
      <c r="D2875" s="2" t="s">
        <v>93</v>
      </c>
      <c r="E2875" s="2" t="s">
        <v>30</v>
      </c>
      <c r="F2875" s="2" t="s">
        <v>278</v>
      </c>
      <c r="G2875" s="2" t="s">
        <v>474</v>
      </c>
      <c r="H2875" s="4">
        <v>136290</v>
      </c>
      <c r="I2875" s="4">
        <v>136290</v>
      </c>
    </row>
    <row r="2876" spans="1:9" x14ac:dyDescent="0.35">
      <c r="A2876" s="2" t="s">
        <v>3109</v>
      </c>
      <c r="B2876" s="3">
        <v>45912</v>
      </c>
      <c r="C2876" s="2" t="s">
        <v>92</v>
      </c>
      <c r="D2876" s="2" t="s">
        <v>93</v>
      </c>
      <c r="E2876" s="2" t="s">
        <v>30</v>
      </c>
      <c r="F2876" s="2" t="s">
        <v>103</v>
      </c>
      <c r="G2876" s="2" t="s">
        <v>474</v>
      </c>
      <c r="H2876" s="4">
        <v>43000</v>
      </c>
      <c r="I2876" s="4">
        <v>43000</v>
      </c>
    </row>
    <row r="2877" spans="1:9" x14ac:dyDescent="0.35">
      <c r="A2877" s="2" t="s">
        <v>3110</v>
      </c>
      <c r="B2877" s="3">
        <v>45923</v>
      </c>
      <c r="C2877" s="2" t="s">
        <v>269</v>
      </c>
      <c r="D2877" s="2" t="s">
        <v>270</v>
      </c>
      <c r="E2877" s="2" t="s">
        <v>30</v>
      </c>
      <c r="F2877" s="2" t="s">
        <v>278</v>
      </c>
      <c r="G2877" s="2" t="s">
        <v>474</v>
      </c>
      <c r="H2877" s="4">
        <v>99540</v>
      </c>
      <c r="I2877" s="4">
        <v>99540</v>
      </c>
    </row>
    <row r="2878" spans="1:9" x14ac:dyDescent="0.35">
      <c r="A2878" s="2" t="s">
        <v>3111</v>
      </c>
      <c r="B2878" s="3">
        <v>45932</v>
      </c>
      <c r="C2878" s="2" t="s">
        <v>379</v>
      </c>
      <c r="D2878" s="2" t="s">
        <v>380</v>
      </c>
      <c r="E2878" s="2" t="s">
        <v>30</v>
      </c>
      <c r="F2878" s="2" t="s">
        <v>278</v>
      </c>
      <c r="G2878" s="2" t="s">
        <v>474</v>
      </c>
      <c r="H2878" s="4">
        <v>297050</v>
      </c>
      <c r="I2878" s="4">
        <v>297050</v>
      </c>
    </row>
    <row r="2879" spans="1:9" x14ac:dyDescent="0.35">
      <c r="A2879" s="2" t="s">
        <v>3112</v>
      </c>
      <c r="B2879" s="3">
        <v>45912</v>
      </c>
      <c r="C2879" s="2" t="s">
        <v>353</v>
      </c>
      <c r="D2879" s="2" t="s">
        <v>354</v>
      </c>
      <c r="E2879" s="2" t="s">
        <v>30</v>
      </c>
      <c r="F2879" s="2" t="s">
        <v>56</v>
      </c>
      <c r="G2879" s="2" t="s">
        <v>474</v>
      </c>
      <c r="H2879" s="4">
        <v>52290</v>
      </c>
      <c r="I2879" s="4">
        <v>52290</v>
      </c>
    </row>
    <row r="2880" spans="1:9" x14ac:dyDescent="0.35">
      <c r="A2880" s="2" t="s">
        <v>3113</v>
      </c>
      <c r="B2880" s="3">
        <v>45912</v>
      </c>
      <c r="C2880" s="2" t="s">
        <v>698</v>
      </c>
      <c r="D2880" s="2" t="s">
        <v>699</v>
      </c>
      <c r="E2880" s="2" t="s">
        <v>30</v>
      </c>
      <c r="F2880" s="2" t="s">
        <v>56</v>
      </c>
      <c r="G2880" s="2" t="s">
        <v>474</v>
      </c>
      <c r="H2880" s="4">
        <v>112665</v>
      </c>
      <c r="I2880" s="4">
        <v>112665</v>
      </c>
    </row>
    <row r="2881" spans="1:9" x14ac:dyDescent="0.35">
      <c r="A2881" s="2" t="s">
        <v>3114</v>
      </c>
      <c r="B2881" s="3">
        <v>45912</v>
      </c>
      <c r="C2881" s="2" t="s">
        <v>379</v>
      </c>
      <c r="D2881" s="2" t="s">
        <v>380</v>
      </c>
      <c r="E2881" s="2" t="s">
        <v>30</v>
      </c>
      <c r="F2881" s="2" t="s">
        <v>278</v>
      </c>
      <c r="G2881" s="2" t="s">
        <v>474</v>
      </c>
      <c r="H2881" s="4">
        <v>60000</v>
      </c>
      <c r="I2881" s="4">
        <v>60000</v>
      </c>
    </row>
    <row r="2882" spans="1:9" x14ac:dyDescent="0.35">
      <c r="A2882" s="2" t="s">
        <v>3115</v>
      </c>
      <c r="B2882" s="3">
        <v>45912</v>
      </c>
      <c r="C2882" s="2" t="s">
        <v>105</v>
      </c>
      <c r="D2882" s="2" t="s">
        <v>106</v>
      </c>
      <c r="E2882" s="2" t="s">
        <v>30</v>
      </c>
      <c r="F2882" s="2" t="s">
        <v>103</v>
      </c>
      <c r="G2882" s="2" t="s">
        <v>474</v>
      </c>
      <c r="H2882" s="4">
        <v>39270</v>
      </c>
      <c r="I2882" s="4">
        <v>39270</v>
      </c>
    </row>
    <row r="2883" spans="1:9" x14ac:dyDescent="0.35">
      <c r="A2883" s="2" t="s">
        <v>3116</v>
      </c>
      <c r="B2883" s="3">
        <v>45912</v>
      </c>
      <c r="C2883" s="2" t="s">
        <v>197</v>
      </c>
      <c r="D2883" s="2" t="s">
        <v>198</v>
      </c>
      <c r="E2883" s="2" t="s">
        <v>30</v>
      </c>
      <c r="F2883" s="2" t="s">
        <v>97</v>
      </c>
      <c r="G2883" s="2" t="s">
        <v>474</v>
      </c>
      <c r="H2883" s="4">
        <v>422523</v>
      </c>
      <c r="I2883" s="4">
        <v>422523</v>
      </c>
    </row>
    <row r="2884" spans="1:9" x14ac:dyDescent="0.35">
      <c r="A2884" s="2" t="s">
        <v>3117</v>
      </c>
      <c r="B2884" s="3">
        <v>45912</v>
      </c>
      <c r="C2884" s="2" t="s">
        <v>17</v>
      </c>
      <c r="D2884" s="2" t="s">
        <v>18</v>
      </c>
      <c r="E2884" s="2" t="s">
        <v>30</v>
      </c>
      <c r="F2884" s="2" t="s">
        <v>208</v>
      </c>
      <c r="G2884" s="2" t="s">
        <v>474</v>
      </c>
      <c r="H2884" s="4">
        <v>271000</v>
      </c>
      <c r="I2884" s="4">
        <v>271000</v>
      </c>
    </row>
    <row r="2885" spans="1:9" x14ac:dyDescent="0.35">
      <c r="A2885" s="2" t="s">
        <v>3118</v>
      </c>
      <c r="B2885" s="3">
        <v>45930</v>
      </c>
      <c r="C2885" s="2" t="s">
        <v>77</v>
      </c>
      <c r="D2885" s="2" t="s">
        <v>78</v>
      </c>
      <c r="E2885" s="2" t="s">
        <v>30</v>
      </c>
      <c r="F2885" s="2" t="s">
        <v>56</v>
      </c>
      <c r="G2885" s="2" t="s">
        <v>474</v>
      </c>
      <c r="H2885" s="4">
        <v>153825</v>
      </c>
      <c r="I2885" s="4">
        <v>153825</v>
      </c>
    </row>
    <row r="2886" spans="1:9" x14ac:dyDescent="0.35">
      <c r="A2886" s="2" t="s">
        <v>3119</v>
      </c>
      <c r="B2886" s="3">
        <v>45912</v>
      </c>
      <c r="C2886" s="2" t="s">
        <v>14</v>
      </c>
      <c r="D2886" s="2" t="s">
        <v>15</v>
      </c>
      <c r="E2886" s="2" t="s">
        <v>30</v>
      </c>
      <c r="F2886" s="2" t="s">
        <v>65</v>
      </c>
      <c r="G2886" s="2" t="s">
        <v>474</v>
      </c>
      <c r="H2886" s="4">
        <v>14306788</v>
      </c>
      <c r="I2886" s="4">
        <v>12489826.199999999</v>
      </c>
    </row>
    <row r="2887" spans="1:9" x14ac:dyDescent="0.35">
      <c r="A2887" s="2" t="s">
        <v>3120</v>
      </c>
      <c r="B2887" s="3">
        <v>45912</v>
      </c>
      <c r="C2887" s="2" t="s">
        <v>244</v>
      </c>
      <c r="D2887" s="2" t="s">
        <v>245</v>
      </c>
      <c r="E2887" s="2" t="s">
        <v>30</v>
      </c>
      <c r="F2887" s="2" t="s">
        <v>56</v>
      </c>
      <c r="G2887" s="2" t="s">
        <v>474</v>
      </c>
      <c r="H2887" s="4">
        <v>28455</v>
      </c>
      <c r="I2887" s="4">
        <v>28455</v>
      </c>
    </row>
    <row r="2888" spans="1:9" x14ac:dyDescent="0.35">
      <c r="A2888" s="2" t="s">
        <v>3121</v>
      </c>
      <c r="B2888" s="3">
        <v>45912</v>
      </c>
      <c r="C2888" s="2" t="s">
        <v>340</v>
      </c>
      <c r="D2888" s="2" t="s">
        <v>341</v>
      </c>
      <c r="E2888" s="2" t="s">
        <v>30</v>
      </c>
      <c r="F2888" s="2" t="s">
        <v>56</v>
      </c>
      <c r="G2888" s="2" t="s">
        <v>474</v>
      </c>
      <c r="H2888" s="4">
        <v>105420</v>
      </c>
      <c r="I2888" s="4">
        <v>105420</v>
      </c>
    </row>
    <row r="2889" spans="1:9" x14ac:dyDescent="0.35">
      <c r="A2889" s="2" t="s">
        <v>3122</v>
      </c>
      <c r="B2889" s="3">
        <v>45912</v>
      </c>
      <c r="C2889" s="2" t="s">
        <v>301</v>
      </c>
      <c r="D2889" s="2" t="s">
        <v>302</v>
      </c>
      <c r="E2889" s="2" t="s">
        <v>30</v>
      </c>
      <c r="F2889" s="2" t="s">
        <v>56</v>
      </c>
      <c r="G2889" s="2" t="s">
        <v>474</v>
      </c>
      <c r="H2889" s="4">
        <v>60000</v>
      </c>
      <c r="I2889" s="4">
        <v>60000</v>
      </c>
    </row>
    <row r="2890" spans="1:9" x14ac:dyDescent="0.35">
      <c r="A2890" s="2" t="s">
        <v>3123</v>
      </c>
      <c r="B2890" s="3">
        <v>45917</v>
      </c>
      <c r="C2890" s="2" t="s">
        <v>343</v>
      </c>
      <c r="D2890" s="2" t="s">
        <v>344</v>
      </c>
      <c r="E2890" s="2" t="s">
        <v>30</v>
      </c>
      <c r="F2890" s="2" t="s">
        <v>208</v>
      </c>
      <c r="G2890" s="2" t="s">
        <v>474</v>
      </c>
      <c r="H2890" s="4">
        <v>12970</v>
      </c>
      <c r="I2890" s="4">
        <v>12970</v>
      </c>
    </row>
    <row r="2891" spans="1:9" x14ac:dyDescent="0.35">
      <c r="A2891" s="2" t="s">
        <v>3124</v>
      </c>
      <c r="B2891" s="3">
        <v>45912</v>
      </c>
      <c r="C2891" s="2" t="s">
        <v>301</v>
      </c>
      <c r="D2891" s="2" t="s">
        <v>302</v>
      </c>
      <c r="E2891" s="2" t="s">
        <v>30</v>
      </c>
      <c r="F2891" s="2" t="s">
        <v>208</v>
      </c>
      <c r="G2891" s="2" t="s">
        <v>474</v>
      </c>
      <c r="H2891" s="4">
        <v>197500</v>
      </c>
      <c r="I2891" s="4">
        <v>197500</v>
      </c>
    </row>
    <row r="2892" spans="1:9" x14ac:dyDescent="0.35">
      <c r="A2892" s="2" t="s">
        <v>3125</v>
      </c>
      <c r="B2892" s="3">
        <v>45922</v>
      </c>
      <c r="C2892" s="2" t="s">
        <v>178</v>
      </c>
      <c r="D2892" s="2" t="s">
        <v>179</v>
      </c>
      <c r="E2892" s="2" t="s">
        <v>30</v>
      </c>
      <c r="F2892" s="2" t="s">
        <v>176</v>
      </c>
      <c r="G2892" s="2" t="s">
        <v>474</v>
      </c>
      <c r="H2892" s="4">
        <v>97770</v>
      </c>
      <c r="I2892" s="4">
        <v>97770</v>
      </c>
    </row>
    <row r="2893" spans="1:9" x14ac:dyDescent="0.35">
      <c r="A2893" s="2" t="s">
        <v>3126</v>
      </c>
      <c r="B2893" s="3">
        <v>45917</v>
      </c>
      <c r="C2893" s="2" t="s">
        <v>136</v>
      </c>
      <c r="D2893" s="2" t="s">
        <v>137</v>
      </c>
      <c r="E2893" s="2" t="s">
        <v>30</v>
      </c>
      <c r="F2893" s="2" t="s">
        <v>176</v>
      </c>
      <c r="G2893" s="2" t="s">
        <v>474</v>
      </c>
      <c r="H2893" s="4">
        <v>18000</v>
      </c>
      <c r="I2893" s="4">
        <v>18000</v>
      </c>
    </row>
    <row r="2894" spans="1:9" x14ac:dyDescent="0.35">
      <c r="A2894" s="2" t="s">
        <v>3127</v>
      </c>
      <c r="B2894" s="3">
        <v>45912</v>
      </c>
      <c r="C2894" s="2" t="s">
        <v>162</v>
      </c>
      <c r="D2894" s="2" t="s">
        <v>163</v>
      </c>
      <c r="E2894" s="2" t="s">
        <v>30</v>
      </c>
      <c r="F2894" s="2" t="s">
        <v>176</v>
      </c>
      <c r="G2894" s="2" t="s">
        <v>474</v>
      </c>
      <c r="H2894" s="4">
        <v>68480</v>
      </c>
      <c r="I2894" s="4">
        <v>68480</v>
      </c>
    </row>
    <row r="2895" spans="1:9" x14ac:dyDescent="0.35">
      <c r="A2895" s="2" t="s">
        <v>3128</v>
      </c>
      <c r="B2895" s="3">
        <v>45912</v>
      </c>
      <c r="C2895" s="2" t="s">
        <v>43</v>
      </c>
      <c r="D2895" s="2" t="s">
        <v>44</v>
      </c>
      <c r="E2895" s="2" t="s">
        <v>30</v>
      </c>
      <c r="F2895" s="2" t="s">
        <v>176</v>
      </c>
      <c r="G2895" s="2" t="s">
        <v>474</v>
      </c>
      <c r="H2895" s="4">
        <v>52240</v>
      </c>
      <c r="I2895" s="4">
        <v>52240</v>
      </c>
    </row>
    <row r="2896" spans="1:9" x14ac:dyDescent="0.35">
      <c r="A2896" s="2" t="s">
        <v>3129</v>
      </c>
      <c r="B2896" s="3">
        <v>45922</v>
      </c>
      <c r="C2896" s="2" t="s">
        <v>269</v>
      </c>
      <c r="D2896" s="2" t="s">
        <v>270</v>
      </c>
      <c r="E2896" s="2" t="s">
        <v>30</v>
      </c>
      <c r="F2896" s="2" t="s">
        <v>176</v>
      </c>
      <c r="G2896" s="2" t="s">
        <v>474</v>
      </c>
      <c r="H2896" s="4">
        <v>4970</v>
      </c>
      <c r="I2896" s="4">
        <v>4970</v>
      </c>
    </row>
    <row r="2897" spans="1:9" x14ac:dyDescent="0.35">
      <c r="A2897" s="2" t="s">
        <v>3130</v>
      </c>
      <c r="B2897" s="3">
        <v>45916</v>
      </c>
      <c r="C2897" s="2" t="s">
        <v>503</v>
      </c>
      <c r="D2897" s="2" t="s">
        <v>504</v>
      </c>
      <c r="E2897" s="2" t="s">
        <v>30</v>
      </c>
      <c r="F2897" s="2" t="s">
        <v>176</v>
      </c>
      <c r="G2897" s="2" t="s">
        <v>474</v>
      </c>
      <c r="H2897" s="4">
        <v>73380</v>
      </c>
      <c r="I2897" s="4">
        <v>73380</v>
      </c>
    </row>
    <row r="2898" spans="1:9" x14ac:dyDescent="0.35">
      <c r="A2898" s="2" t="s">
        <v>3131</v>
      </c>
      <c r="B2898" s="3">
        <v>45912</v>
      </c>
      <c r="C2898" s="2" t="s">
        <v>431</v>
      </c>
      <c r="D2898" s="2" t="s">
        <v>432</v>
      </c>
      <c r="E2898" s="2" t="s">
        <v>30</v>
      </c>
      <c r="F2898" s="2" t="s">
        <v>176</v>
      </c>
      <c r="G2898" s="2" t="s">
        <v>474</v>
      </c>
      <c r="H2898" s="4">
        <v>133300</v>
      </c>
      <c r="I2898" s="4">
        <v>133300</v>
      </c>
    </row>
    <row r="2899" spans="1:9" x14ac:dyDescent="0.35">
      <c r="A2899" s="2" t="s">
        <v>3132</v>
      </c>
      <c r="B2899" s="3">
        <v>45912</v>
      </c>
      <c r="C2899" s="2" t="s">
        <v>14</v>
      </c>
      <c r="D2899" s="2" t="s">
        <v>15</v>
      </c>
      <c r="E2899" s="2" t="s">
        <v>30</v>
      </c>
      <c r="F2899" s="2" t="s">
        <v>176</v>
      </c>
      <c r="G2899" s="2" t="s">
        <v>474</v>
      </c>
      <c r="H2899" s="4">
        <v>18000</v>
      </c>
      <c r="I2899" s="4">
        <v>18000</v>
      </c>
    </row>
    <row r="2900" spans="1:9" x14ac:dyDescent="0.35">
      <c r="A2900" s="2" t="s">
        <v>3133</v>
      </c>
      <c r="B2900" s="3">
        <v>45917</v>
      </c>
      <c r="C2900" s="2" t="s">
        <v>343</v>
      </c>
      <c r="D2900" s="2" t="s">
        <v>344</v>
      </c>
      <c r="E2900" s="2" t="s">
        <v>30</v>
      </c>
      <c r="F2900" s="2" t="s">
        <v>208</v>
      </c>
      <c r="G2900" s="2" t="s">
        <v>474</v>
      </c>
      <c r="H2900" s="4">
        <v>912000</v>
      </c>
      <c r="I2900" s="4">
        <v>912000</v>
      </c>
    </row>
    <row r="2901" spans="1:9" x14ac:dyDescent="0.35">
      <c r="A2901" s="2" t="s">
        <v>3134</v>
      </c>
      <c r="B2901" s="3">
        <v>45912</v>
      </c>
      <c r="C2901" s="2" t="s">
        <v>92</v>
      </c>
      <c r="D2901" s="2" t="s">
        <v>93</v>
      </c>
      <c r="E2901" s="2" t="s">
        <v>30</v>
      </c>
      <c r="F2901" s="2" t="s">
        <v>208</v>
      </c>
      <c r="G2901" s="2" t="s">
        <v>474</v>
      </c>
      <c r="H2901" s="4">
        <v>11550</v>
      </c>
      <c r="I2901" s="4">
        <v>11550</v>
      </c>
    </row>
    <row r="2902" spans="1:9" x14ac:dyDescent="0.35">
      <c r="A2902" s="2" t="s">
        <v>3135</v>
      </c>
      <c r="B2902" s="3">
        <v>45912</v>
      </c>
      <c r="C2902" s="2" t="s">
        <v>741</v>
      </c>
      <c r="D2902" s="2" t="s">
        <v>742</v>
      </c>
      <c r="E2902" s="2" t="s">
        <v>30</v>
      </c>
      <c r="F2902" s="2" t="s">
        <v>174</v>
      </c>
      <c r="G2902" s="2" t="s">
        <v>474</v>
      </c>
      <c r="H2902" s="4">
        <v>445936</v>
      </c>
      <c r="I2902" s="4">
        <v>445936</v>
      </c>
    </row>
    <row r="2903" spans="1:9" x14ac:dyDescent="0.35">
      <c r="A2903" s="2" t="s">
        <v>3136</v>
      </c>
      <c r="B2903" s="3">
        <v>45912</v>
      </c>
      <c r="C2903" s="2" t="s">
        <v>197</v>
      </c>
      <c r="D2903" s="2" t="s">
        <v>198</v>
      </c>
      <c r="E2903" s="2" t="s">
        <v>30</v>
      </c>
      <c r="F2903" s="2" t="s">
        <v>31</v>
      </c>
      <c r="G2903" s="2" t="s">
        <v>474</v>
      </c>
      <c r="H2903" s="4">
        <v>9000</v>
      </c>
      <c r="I2903" s="4">
        <v>9000</v>
      </c>
    </row>
    <row r="2904" spans="1:9" x14ac:dyDescent="0.35">
      <c r="A2904" s="2" t="s">
        <v>3137</v>
      </c>
      <c r="B2904" s="3">
        <v>45912</v>
      </c>
      <c r="C2904" s="2" t="s">
        <v>1406</v>
      </c>
      <c r="D2904" s="2" t="s">
        <v>1407</v>
      </c>
      <c r="E2904" s="2" t="s">
        <v>30</v>
      </c>
      <c r="F2904" s="2" t="s">
        <v>39</v>
      </c>
      <c r="G2904" s="2" t="s">
        <v>474</v>
      </c>
      <c r="H2904" s="4">
        <v>85000</v>
      </c>
      <c r="I2904" s="4">
        <v>85000</v>
      </c>
    </row>
    <row r="2905" spans="1:9" x14ac:dyDescent="0.35">
      <c r="A2905" s="2" t="s">
        <v>3138</v>
      </c>
      <c r="B2905" s="3">
        <v>45917</v>
      </c>
      <c r="C2905" s="2" t="s">
        <v>503</v>
      </c>
      <c r="D2905" s="2" t="s">
        <v>504</v>
      </c>
      <c r="E2905" s="2" t="s">
        <v>30</v>
      </c>
      <c r="F2905" s="2" t="s">
        <v>88</v>
      </c>
      <c r="G2905" s="2" t="s">
        <v>474</v>
      </c>
      <c r="H2905" s="4">
        <v>39760</v>
      </c>
      <c r="I2905" s="4">
        <v>39760</v>
      </c>
    </row>
    <row r="2906" spans="1:9" x14ac:dyDescent="0.35">
      <c r="A2906" s="2" t="s">
        <v>3139</v>
      </c>
      <c r="B2906" s="3">
        <v>45911</v>
      </c>
      <c r="C2906" s="2" t="s">
        <v>95</v>
      </c>
      <c r="D2906" s="2" t="s">
        <v>96</v>
      </c>
      <c r="E2906" s="2" t="s">
        <v>30</v>
      </c>
      <c r="F2906" s="2" t="s">
        <v>174</v>
      </c>
      <c r="G2906" s="2" t="s">
        <v>474</v>
      </c>
      <c r="H2906" s="4">
        <v>4337715</v>
      </c>
      <c r="I2906" s="4">
        <v>4337715</v>
      </c>
    </row>
    <row r="2907" spans="1:9" x14ac:dyDescent="0.35">
      <c r="A2907" s="2" t="s">
        <v>3140</v>
      </c>
      <c r="B2907" s="3">
        <v>45911</v>
      </c>
      <c r="C2907" s="2" t="s">
        <v>181</v>
      </c>
      <c r="D2907" s="2" t="s">
        <v>182</v>
      </c>
      <c r="E2907" s="2" t="s">
        <v>30</v>
      </c>
      <c r="F2907" s="2" t="s">
        <v>103</v>
      </c>
      <c r="G2907" s="2" t="s">
        <v>474</v>
      </c>
      <c r="H2907" s="4">
        <v>42735</v>
      </c>
      <c r="I2907" s="4">
        <v>42735</v>
      </c>
    </row>
    <row r="2908" spans="1:9" x14ac:dyDescent="0.35">
      <c r="A2908" s="2" t="s">
        <v>3141</v>
      </c>
      <c r="B2908" s="3">
        <v>45911</v>
      </c>
      <c r="C2908" s="2" t="s">
        <v>211</v>
      </c>
      <c r="D2908" s="2" t="s">
        <v>212</v>
      </c>
      <c r="E2908" s="2" t="s">
        <v>30</v>
      </c>
      <c r="F2908" s="2" t="s">
        <v>88</v>
      </c>
      <c r="G2908" s="2" t="s">
        <v>474</v>
      </c>
      <c r="H2908" s="4">
        <v>220000</v>
      </c>
      <c r="I2908" s="4">
        <v>220000</v>
      </c>
    </row>
    <row r="2909" spans="1:9" x14ac:dyDescent="0.35">
      <c r="A2909" s="2" t="s">
        <v>3142</v>
      </c>
      <c r="B2909" s="3">
        <v>45916</v>
      </c>
      <c r="C2909" s="2" t="s">
        <v>14</v>
      </c>
      <c r="D2909" s="2" t="s">
        <v>15</v>
      </c>
      <c r="E2909" s="2" t="s">
        <v>30</v>
      </c>
      <c r="F2909" s="2" t="s">
        <v>88</v>
      </c>
      <c r="G2909" s="2" t="s">
        <v>474</v>
      </c>
      <c r="H2909" s="4">
        <v>52185</v>
      </c>
      <c r="I2909" s="4">
        <v>52185</v>
      </c>
    </row>
    <row r="2910" spans="1:9" x14ac:dyDescent="0.35">
      <c r="A2910" s="2" t="s">
        <v>3143</v>
      </c>
      <c r="B2910" s="3">
        <v>45911</v>
      </c>
      <c r="C2910" s="2" t="s">
        <v>92</v>
      </c>
      <c r="D2910" s="2" t="s">
        <v>93</v>
      </c>
      <c r="E2910" s="2" t="s">
        <v>30</v>
      </c>
      <c r="F2910" s="2" t="s">
        <v>39</v>
      </c>
      <c r="G2910" s="2" t="s">
        <v>474</v>
      </c>
      <c r="H2910" s="4">
        <v>8646750</v>
      </c>
      <c r="I2910" s="4">
        <v>8646750</v>
      </c>
    </row>
    <row r="2911" spans="1:9" x14ac:dyDescent="0.35">
      <c r="A2911" s="2" t="s">
        <v>3144</v>
      </c>
      <c r="B2911" s="3">
        <v>45911</v>
      </c>
      <c r="C2911" s="2" t="s">
        <v>211</v>
      </c>
      <c r="D2911" s="2" t="s">
        <v>212</v>
      </c>
      <c r="E2911" s="2" t="s">
        <v>30</v>
      </c>
      <c r="F2911" s="2" t="s">
        <v>39</v>
      </c>
      <c r="G2911" s="2" t="s">
        <v>474</v>
      </c>
      <c r="H2911" s="4">
        <v>138500</v>
      </c>
      <c r="I2911" s="4">
        <v>138500</v>
      </c>
    </row>
    <row r="2912" spans="1:9" x14ac:dyDescent="0.35">
      <c r="A2912" s="2" t="s">
        <v>3145</v>
      </c>
      <c r="B2912" s="3">
        <v>45911</v>
      </c>
      <c r="C2912" s="2" t="s">
        <v>1112</v>
      </c>
      <c r="D2912" s="2" t="s">
        <v>1113</v>
      </c>
      <c r="E2912" s="2" t="s">
        <v>30</v>
      </c>
      <c r="F2912" s="2" t="s">
        <v>39</v>
      </c>
      <c r="G2912" s="2" t="s">
        <v>474</v>
      </c>
      <c r="H2912" s="4">
        <v>70921.45</v>
      </c>
      <c r="I2912" s="4">
        <v>70921.45</v>
      </c>
    </row>
    <row r="2913" spans="1:9" x14ac:dyDescent="0.35">
      <c r="A2913" s="2" t="s">
        <v>3146</v>
      </c>
      <c r="B2913" s="3">
        <v>45911</v>
      </c>
      <c r="C2913" s="2" t="s">
        <v>1112</v>
      </c>
      <c r="D2913" s="2" t="s">
        <v>1113</v>
      </c>
      <c r="E2913" s="2" t="s">
        <v>30</v>
      </c>
      <c r="F2913" s="2" t="s">
        <v>39</v>
      </c>
      <c r="G2913" s="2" t="s">
        <v>474</v>
      </c>
      <c r="H2913" s="4">
        <v>19000</v>
      </c>
      <c r="I2913" s="4">
        <v>19000</v>
      </c>
    </row>
    <row r="2914" spans="1:9" x14ac:dyDescent="0.35">
      <c r="A2914" s="2" t="s">
        <v>3147</v>
      </c>
      <c r="B2914" s="3">
        <v>45916</v>
      </c>
      <c r="C2914" s="2" t="s">
        <v>188</v>
      </c>
      <c r="D2914" s="2" t="s">
        <v>189</v>
      </c>
      <c r="E2914" s="2" t="s">
        <v>30</v>
      </c>
      <c r="F2914" s="2" t="s">
        <v>39</v>
      </c>
      <c r="G2914" s="2" t="s">
        <v>474</v>
      </c>
      <c r="H2914" s="4">
        <v>92150</v>
      </c>
      <c r="I2914" s="4">
        <v>92150</v>
      </c>
    </row>
    <row r="2915" spans="1:9" x14ac:dyDescent="0.35">
      <c r="A2915" s="2" t="s">
        <v>3148</v>
      </c>
      <c r="B2915" s="3">
        <v>45916</v>
      </c>
      <c r="C2915" s="2" t="s">
        <v>145</v>
      </c>
      <c r="D2915" s="2" t="s">
        <v>146</v>
      </c>
      <c r="E2915" s="2" t="s">
        <v>30</v>
      </c>
      <c r="F2915" s="2" t="s">
        <v>39</v>
      </c>
      <c r="G2915" s="2" t="s">
        <v>474</v>
      </c>
      <c r="H2915" s="4">
        <v>176000</v>
      </c>
      <c r="I2915" s="4">
        <v>176000</v>
      </c>
    </row>
    <row r="2916" spans="1:9" x14ac:dyDescent="0.35">
      <c r="A2916" s="2" t="s">
        <v>3149</v>
      </c>
      <c r="B2916" s="3">
        <v>45911</v>
      </c>
      <c r="C2916" s="2" t="s">
        <v>139</v>
      </c>
      <c r="D2916" s="2" t="s">
        <v>140</v>
      </c>
      <c r="E2916" s="2" t="s">
        <v>30</v>
      </c>
      <c r="F2916" s="2" t="s">
        <v>39</v>
      </c>
      <c r="G2916" s="2" t="s">
        <v>474</v>
      </c>
      <c r="H2916" s="4">
        <v>15000</v>
      </c>
      <c r="I2916" s="4">
        <v>15000</v>
      </c>
    </row>
    <row r="2917" spans="1:9" x14ac:dyDescent="0.35">
      <c r="A2917" s="2" t="s">
        <v>3150</v>
      </c>
      <c r="B2917" s="3">
        <v>45911</v>
      </c>
      <c r="C2917" s="2" t="s">
        <v>285</v>
      </c>
      <c r="D2917" s="2" t="s">
        <v>286</v>
      </c>
      <c r="E2917" s="2" t="s">
        <v>30</v>
      </c>
      <c r="F2917" s="2" t="s">
        <v>39</v>
      </c>
      <c r="G2917" s="2" t="s">
        <v>474</v>
      </c>
      <c r="H2917" s="4">
        <v>14000</v>
      </c>
      <c r="I2917" s="4">
        <v>14000</v>
      </c>
    </row>
    <row r="2918" spans="1:9" x14ac:dyDescent="0.35">
      <c r="A2918" s="2" t="s">
        <v>3151</v>
      </c>
      <c r="B2918" s="3">
        <v>45911</v>
      </c>
      <c r="C2918" s="2" t="s">
        <v>92</v>
      </c>
      <c r="D2918" s="2" t="s">
        <v>93</v>
      </c>
      <c r="E2918" s="2" t="s">
        <v>30</v>
      </c>
      <c r="F2918" s="2" t="s">
        <v>39</v>
      </c>
      <c r="G2918" s="2" t="s">
        <v>474</v>
      </c>
      <c r="H2918" s="4">
        <v>45150</v>
      </c>
      <c r="I2918" s="4">
        <v>45150</v>
      </c>
    </row>
    <row r="2919" spans="1:9" x14ac:dyDescent="0.35">
      <c r="A2919" s="2" t="s">
        <v>3152</v>
      </c>
      <c r="B2919" s="3">
        <v>45917</v>
      </c>
      <c r="C2919" s="2" t="s">
        <v>92</v>
      </c>
      <c r="D2919" s="2" t="s">
        <v>93</v>
      </c>
      <c r="E2919" s="2" t="s">
        <v>30</v>
      </c>
      <c r="F2919" s="2" t="s">
        <v>219</v>
      </c>
      <c r="G2919" s="2" t="s">
        <v>474</v>
      </c>
      <c r="H2919" s="4">
        <v>4305</v>
      </c>
      <c r="I2919" s="4">
        <v>4305</v>
      </c>
    </row>
    <row r="2920" spans="1:9" x14ac:dyDescent="0.35">
      <c r="A2920" s="2" t="s">
        <v>3153</v>
      </c>
      <c r="B2920" s="3">
        <v>45954</v>
      </c>
      <c r="C2920" s="2" t="s">
        <v>14</v>
      </c>
      <c r="D2920" s="2" t="s">
        <v>15</v>
      </c>
      <c r="E2920" s="2" t="s">
        <v>30</v>
      </c>
      <c r="F2920" s="2" t="s">
        <v>219</v>
      </c>
      <c r="G2920" s="2" t="s">
        <v>474</v>
      </c>
      <c r="H2920" s="4">
        <v>345170</v>
      </c>
      <c r="I2920" s="4">
        <v>345170</v>
      </c>
    </row>
    <row r="2921" spans="1:9" x14ac:dyDescent="0.35">
      <c r="A2921" s="2" t="s">
        <v>3154</v>
      </c>
      <c r="B2921" s="3">
        <v>45917</v>
      </c>
      <c r="C2921" s="2" t="s">
        <v>17</v>
      </c>
      <c r="D2921" s="2" t="s">
        <v>18</v>
      </c>
      <c r="E2921" s="2" t="s">
        <v>30</v>
      </c>
      <c r="F2921" s="2" t="s">
        <v>208</v>
      </c>
      <c r="G2921" s="2" t="s">
        <v>474</v>
      </c>
      <c r="H2921" s="4">
        <v>3017.24</v>
      </c>
      <c r="I2921" s="4">
        <v>3017.24</v>
      </c>
    </row>
    <row r="2922" spans="1:9" x14ac:dyDescent="0.35">
      <c r="A2922" s="2" t="s">
        <v>3155</v>
      </c>
      <c r="B2922" s="3">
        <v>45911</v>
      </c>
      <c r="C2922" s="2" t="s">
        <v>285</v>
      </c>
      <c r="D2922" s="2" t="s">
        <v>286</v>
      </c>
      <c r="E2922" s="2" t="s">
        <v>30</v>
      </c>
      <c r="F2922" s="2" t="s">
        <v>19</v>
      </c>
      <c r="G2922" s="2" t="s">
        <v>474</v>
      </c>
      <c r="H2922" s="4">
        <v>185955</v>
      </c>
      <c r="I2922" s="4">
        <v>185955</v>
      </c>
    </row>
    <row r="2923" spans="1:9" x14ac:dyDescent="0.35">
      <c r="A2923" s="2" t="s">
        <v>3156</v>
      </c>
      <c r="B2923" s="3">
        <v>45911</v>
      </c>
      <c r="C2923" s="2" t="s">
        <v>238</v>
      </c>
      <c r="D2923" s="2" t="s">
        <v>239</v>
      </c>
      <c r="E2923" s="2" t="s">
        <v>30</v>
      </c>
      <c r="F2923" s="2" t="s">
        <v>219</v>
      </c>
      <c r="G2923" s="2" t="s">
        <v>474</v>
      </c>
      <c r="H2923" s="4">
        <v>20000</v>
      </c>
      <c r="I2923" s="4">
        <v>20000</v>
      </c>
    </row>
    <row r="2924" spans="1:9" x14ac:dyDescent="0.35">
      <c r="A2924" s="2" t="s">
        <v>3157</v>
      </c>
      <c r="B2924" s="3">
        <v>45911</v>
      </c>
      <c r="C2924" s="2" t="s">
        <v>485</v>
      </c>
      <c r="D2924" s="2" t="s">
        <v>486</v>
      </c>
      <c r="E2924" s="2" t="s">
        <v>30</v>
      </c>
      <c r="F2924" s="2" t="s">
        <v>19</v>
      </c>
      <c r="G2924" s="2" t="s">
        <v>474</v>
      </c>
      <c r="H2924" s="4">
        <v>2100</v>
      </c>
      <c r="I2924" s="4">
        <v>2100</v>
      </c>
    </row>
    <row r="2925" spans="1:9" x14ac:dyDescent="0.35">
      <c r="A2925" s="2" t="s">
        <v>3158</v>
      </c>
      <c r="B2925" s="3">
        <v>45911</v>
      </c>
      <c r="C2925" s="2" t="s">
        <v>92</v>
      </c>
      <c r="D2925" s="2" t="s">
        <v>93</v>
      </c>
      <c r="E2925" s="2" t="s">
        <v>30</v>
      </c>
      <c r="F2925" s="2" t="s">
        <v>19</v>
      </c>
      <c r="G2925" s="2" t="s">
        <v>474</v>
      </c>
      <c r="H2925" s="4">
        <v>2310</v>
      </c>
      <c r="I2925" s="4">
        <v>2310</v>
      </c>
    </row>
    <row r="2926" spans="1:9" x14ac:dyDescent="0.35">
      <c r="A2926" s="2" t="s">
        <v>3159</v>
      </c>
      <c r="B2926" s="3">
        <v>45911</v>
      </c>
      <c r="C2926" s="2" t="s">
        <v>63</v>
      </c>
      <c r="D2926" s="2" t="s">
        <v>64</v>
      </c>
      <c r="E2926" s="2" t="s">
        <v>30</v>
      </c>
      <c r="F2926" s="2" t="s">
        <v>219</v>
      </c>
      <c r="G2926" s="2" t="s">
        <v>474</v>
      </c>
      <c r="H2926" s="4">
        <v>356860</v>
      </c>
      <c r="I2926" s="4">
        <v>356860</v>
      </c>
    </row>
    <row r="2927" spans="1:9" x14ac:dyDescent="0.35">
      <c r="A2927" s="2" t="s">
        <v>3160</v>
      </c>
      <c r="B2927" s="3">
        <v>45917</v>
      </c>
      <c r="C2927" s="2" t="s">
        <v>92</v>
      </c>
      <c r="D2927" s="2" t="s">
        <v>93</v>
      </c>
      <c r="E2927" s="2" t="s">
        <v>30</v>
      </c>
      <c r="F2927" s="2" t="s">
        <v>219</v>
      </c>
      <c r="G2927" s="2" t="s">
        <v>474</v>
      </c>
      <c r="H2927" s="4">
        <v>155260</v>
      </c>
      <c r="I2927" s="4">
        <v>155260</v>
      </c>
    </row>
    <row r="2928" spans="1:9" x14ac:dyDescent="0.35">
      <c r="A2928" s="2" t="s">
        <v>3161</v>
      </c>
      <c r="B2928" s="3">
        <v>45911</v>
      </c>
      <c r="C2928" s="2" t="s">
        <v>178</v>
      </c>
      <c r="D2928" s="2" t="s">
        <v>179</v>
      </c>
      <c r="E2928" s="2" t="s">
        <v>30</v>
      </c>
      <c r="F2928" s="2" t="s">
        <v>113</v>
      </c>
      <c r="G2928" s="2" t="s">
        <v>474</v>
      </c>
      <c r="H2928" s="4">
        <v>227459.53</v>
      </c>
      <c r="I2928" s="4">
        <v>227459.53</v>
      </c>
    </row>
    <row r="2929" spans="1:9" x14ac:dyDescent="0.35">
      <c r="A2929" s="2" t="s">
        <v>3162</v>
      </c>
      <c r="B2929" s="3">
        <v>45911</v>
      </c>
      <c r="C2929" s="2" t="s">
        <v>244</v>
      </c>
      <c r="D2929" s="2" t="s">
        <v>245</v>
      </c>
      <c r="E2929" s="2" t="s">
        <v>30</v>
      </c>
      <c r="F2929" s="2" t="s">
        <v>219</v>
      </c>
      <c r="G2929" s="2" t="s">
        <v>474</v>
      </c>
      <c r="H2929" s="4">
        <v>57855</v>
      </c>
      <c r="I2929" s="4">
        <v>57855</v>
      </c>
    </row>
    <row r="2930" spans="1:9" x14ac:dyDescent="0.35">
      <c r="A2930" s="2" t="s">
        <v>3163</v>
      </c>
      <c r="B2930" s="3">
        <v>45912</v>
      </c>
      <c r="C2930" s="2" t="s">
        <v>301</v>
      </c>
      <c r="D2930" s="2" t="s">
        <v>302</v>
      </c>
      <c r="E2930" s="2" t="s">
        <v>30</v>
      </c>
      <c r="F2930" s="2" t="s">
        <v>56</v>
      </c>
      <c r="G2930" s="2" t="s">
        <v>474</v>
      </c>
      <c r="H2930" s="4">
        <v>75000</v>
      </c>
      <c r="I2930" s="4">
        <v>75000</v>
      </c>
    </row>
    <row r="2931" spans="1:9" x14ac:dyDescent="0.35">
      <c r="A2931" s="2" t="s">
        <v>3164</v>
      </c>
      <c r="B2931" s="3">
        <v>45912</v>
      </c>
      <c r="C2931" s="2" t="s">
        <v>162</v>
      </c>
      <c r="D2931" s="2" t="s">
        <v>163</v>
      </c>
      <c r="E2931" s="2" t="s">
        <v>30</v>
      </c>
      <c r="F2931" s="2" t="s">
        <v>31</v>
      </c>
      <c r="G2931" s="2" t="s">
        <v>474</v>
      </c>
      <c r="H2931" s="4">
        <v>54000</v>
      </c>
      <c r="I2931" s="4">
        <v>54000</v>
      </c>
    </row>
    <row r="2932" spans="1:9" x14ac:dyDescent="0.35">
      <c r="A2932" s="2" t="s">
        <v>3165</v>
      </c>
      <c r="B2932" s="3">
        <v>45911</v>
      </c>
      <c r="C2932" s="2" t="s">
        <v>139</v>
      </c>
      <c r="D2932" s="2" t="s">
        <v>140</v>
      </c>
      <c r="E2932" s="2" t="s">
        <v>30</v>
      </c>
      <c r="F2932" s="2" t="s">
        <v>31</v>
      </c>
      <c r="G2932" s="2" t="s">
        <v>474</v>
      </c>
      <c r="H2932" s="4">
        <v>300000</v>
      </c>
      <c r="I2932" s="4">
        <v>300000</v>
      </c>
    </row>
    <row r="2933" spans="1:9" x14ac:dyDescent="0.35">
      <c r="A2933" s="2" t="s">
        <v>3166</v>
      </c>
      <c r="B2933" s="3">
        <v>45911</v>
      </c>
      <c r="C2933" s="2" t="s">
        <v>14</v>
      </c>
      <c r="D2933" s="2" t="s">
        <v>15</v>
      </c>
      <c r="E2933" s="2" t="s">
        <v>30</v>
      </c>
      <c r="F2933" s="2" t="s">
        <v>219</v>
      </c>
      <c r="G2933" s="2" t="s">
        <v>474</v>
      </c>
      <c r="H2933" s="4">
        <v>629475</v>
      </c>
      <c r="I2933" s="4">
        <v>629475</v>
      </c>
    </row>
    <row r="2934" spans="1:9" x14ac:dyDescent="0.35">
      <c r="A2934" s="2" t="s">
        <v>3167</v>
      </c>
      <c r="B2934" s="3">
        <v>45911</v>
      </c>
      <c r="C2934" s="2" t="s">
        <v>181</v>
      </c>
      <c r="D2934" s="2" t="s">
        <v>182</v>
      </c>
      <c r="E2934" s="2" t="s">
        <v>30</v>
      </c>
      <c r="F2934" s="2" t="s">
        <v>219</v>
      </c>
      <c r="G2934" s="2" t="s">
        <v>474</v>
      </c>
      <c r="H2934" s="4">
        <v>73815</v>
      </c>
      <c r="I2934" s="4">
        <v>73815</v>
      </c>
    </row>
    <row r="2935" spans="1:9" x14ac:dyDescent="0.35">
      <c r="A2935" s="2" t="s">
        <v>3168</v>
      </c>
      <c r="B2935" s="3">
        <v>45911</v>
      </c>
      <c r="C2935" s="2" t="s">
        <v>92</v>
      </c>
      <c r="D2935" s="2" t="s">
        <v>93</v>
      </c>
      <c r="E2935" s="2" t="s">
        <v>30</v>
      </c>
      <c r="F2935" s="2" t="s">
        <v>219</v>
      </c>
      <c r="G2935" s="2" t="s">
        <v>474</v>
      </c>
      <c r="H2935" s="4">
        <v>267435</v>
      </c>
      <c r="I2935" s="4">
        <v>267435</v>
      </c>
    </row>
    <row r="2936" spans="1:9" x14ac:dyDescent="0.35">
      <c r="A2936" s="2" t="s">
        <v>3169</v>
      </c>
      <c r="B2936" s="3">
        <v>45917</v>
      </c>
      <c r="C2936" s="2" t="s">
        <v>203</v>
      </c>
      <c r="D2936" s="2" t="s">
        <v>204</v>
      </c>
      <c r="E2936" s="2" t="s">
        <v>30</v>
      </c>
      <c r="F2936" s="2" t="s">
        <v>219</v>
      </c>
      <c r="G2936" s="2" t="s">
        <v>474</v>
      </c>
      <c r="H2936" s="4">
        <v>757225</v>
      </c>
      <c r="I2936" s="4">
        <v>757225</v>
      </c>
    </row>
    <row r="2937" spans="1:9" x14ac:dyDescent="0.35">
      <c r="A2937" s="2" t="s">
        <v>3170</v>
      </c>
      <c r="B2937" s="3">
        <v>45911</v>
      </c>
      <c r="C2937" s="2" t="s">
        <v>14</v>
      </c>
      <c r="D2937" s="2" t="s">
        <v>15</v>
      </c>
      <c r="E2937" s="2" t="s">
        <v>30</v>
      </c>
      <c r="F2937" s="2" t="s">
        <v>88</v>
      </c>
      <c r="G2937" s="2" t="s">
        <v>474</v>
      </c>
      <c r="H2937" s="4">
        <v>265870.71999999997</v>
      </c>
      <c r="I2937" s="4">
        <v>265870.71999999997</v>
      </c>
    </row>
    <row r="2938" spans="1:9" x14ac:dyDescent="0.35">
      <c r="A2938" s="2" t="s">
        <v>3171</v>
      </c>
      <c r="B2938" s="3">
        <v>45910</v>
      </c>
      <c r="C2938" s="2" t="s">
        <v>92</v>
      </c>
      <c r="D2938" s="2" t="s">
        <v>93</v>
      </c>
      <c r="E2938" s="2" t="s">
        <v>30</v>
      </c>
      <c r="F2938" s="2" t="s">
        <v>86</v>
      </c>
      <c r="G2938" s="2" t="s">
        <v>474</v>
      </c>
      <c r="H2938" s="4">
        <v>125000</v>
      </c>
      <c r="I2938" s="4">
        <v>125000</v>
      </c>
    </row>
    <row r="2939" spans="1:9" x14ac:dyDescent="0.35">
      <c r="A2939" s="2" t="s">
        <v>3172</v>
      </c>
      <c r="B2939" s="3">
        <v>45912</v>
      </c>
      <c r="C2939" s="2" t="s">
        <v>14</v>
      </c>
      <c r="D2939" s="2" t="s">
        <v>15</v>
      </c>
      <c r="E2939" s="2" t="s">
        <v>30</v>
      </c>
      <c r="F2939" s="2" t="s">
        <v>219</v>
      </c>
      <c r="G2939" s="2" t="s">
        <v>474</v>
      </c>
      <c r="H2939" s="4">
        <v>305865</v>
      </c>
      <c r="I2939" s="4">
        <v>305865</v>
      </c>
    </row>
    <row r="2940" spans="1:9" x14ac:dyDescent="0.35">
      <c r="A2940" s="2" t="s">
        <v>3173</v>
      </c>
      <c r="B2940" s="3">
        <v>45910</v>
      </c>
      <c r="C2940" s="2" t="s">
        <v>139</v>
      </c>
      <c r="D2940" s="2" t="s">
        <v>140</v>
      </c>
      <c r="E2940" s="2" t="s">
        <v>30</v>
      </c>
      <c r="F2940" s="2" t="s">
        <v>113</v>
      </c>
      <c r="G2940" s="2" t="s">
        <v>474</v>
      </c>
      <c r="H2940" s="4">
        <v>168485.25</v>
      </c>
      <c r="I2940" s="4">
        <v>168485.25</v>
      </c>
    </row>
    <row r="2941" spans="1:9" x14ac:dyDescent="0.35">
      <c r="A2941" s="2" t="s">
        <v>3174</v>
      </c>
      <c r="B2941" s="3">
        <v>45911</v>
      </c>
      <c r="C2941" s="2" t="s">
        <v>14</v>
      </c>
      <c r="D2941" s="2" t="s">
        <v>15</v>
      </c>
      <c r="E2941" s="2" t="s">
        <v>30</v>
      </c>
      <c r="F2941" s="2" t="s">
        <v>219</v>
      </c>
      <c r="G2941" s="2" t="s">
        <v>474</v>
      </c>
      <c r="H2941" s="4">
        <v>1077125</v>
      </c>
      <c r="I2941" s="4">
        <v>1077125</v>
      </c>
    </row>
    <row r="2942" spans="1:9" x14ac:dyDescent="0.35">
      <c r="A2942" s="2" t="s">
        <v>3175</v>
      </c>
      <c r="B2942" s="3">
        <v>45912</v>
      </c>
      <c r="C2942" s="2" t="s">
        <v>118</v>
      </c>
      <c r="D2942" s="2" t="s">
        <v>119</v>
      </c>
      <c r="E2942" s="2" t="s">
        <v>30</v>
      </c>
      <c r="F2942" s="2" t="s">
        <v>11</v>
      </c>
      <c r="G2942" s="2" t="s">
        <v>474</v>
      </c>
      <c r="H2942" s="4">
        <v>250000</v>
      </c>
      <c r="I2942" s="4">
        <v>250000</v>
      </c>
    </row>
    <row r="2943" spans="1:9" x14ac:dyDescent="0.35">
      <c r="A2943" s="2" t="s">
        <v>3176</v>
      </c>
      <c r="B2943" s="3">
        <v>45910</v>
      </c>
      <c r="C2943" s="2" t="s">
        <v>285</v>
      </c>
      <c r="D2943" s="2" t="s">
        <v>286</v>
      </c>
      <c r="E2943" s="2" t="s">
        <v>30</v>
      </c>
      <c r="F2943" s="2" t="s">
        <v>219</v>
      </c>
      <c r="G2943" s="2" t="s">
        <v>474</v>
      </c>
      <c r="H2943" s="4">
        <v>207375</v>
      </c>
      <c r="I2943" s="4">
        <v>207375</v>
      </c>
    </row>
    <row r="2944" spans="1:9" x14ac:dyDescent="0.35">
      <c r="A2944" s="2" t="s">
        <v>3177</v>
      </c>
      <c r="B2944" s="3">
        <v>45912</v>
      </c>
      <c r="C2944" s="2" t="s">
        <v>118</v>
      </c>
      <c r="D2944" s="2" t="s">
        <v>119</v>
      </c>
      <c r="E2944" s="2" t="s">
        <v>30</v>
      </c>
      <c r="F2944" s="2" t="s">
        <v>11</v>
      </c>
      <c r="G2944" s="2" t="s">
        <v>474</v>
      </c>
      <c r="H2944" s="4">
        <v>250000</v>
      </c>
      <c r="I2944" s="4">
        <v>250000</v>
      </c>
    </row>
    <row r="2945" spans="1:9" x14ac:dyDescent="0.35">
      <c r="A2945" s="2" t="s">
        <v>3178</v>
      </c>
      <c r="B2945" s="3">
        <v>45912</v>
      </c>
      <c r="C2945" s="2" t="s">
        <v>118</v>
      </c>
      <c r="D2945" s="2" t="s">
        <v>119</v>
      </c>
      <c r="E2945" s="2" t="s">
        <v>30</v>
      </c>
      <c r="F2945" s="2" t="s">
        <v>11</v>
      </c>
      <c r="G2945" s="2" t="s">
        <v>474</v>
      </c>
      <c r="H2945" s="4">
        <v>250000</v>
      </c>
      <c r="I2945" s="4">
        <v>250000</v>
      </c>
    </row>
    <row r="2946" spans="1:9" x14ac:dyDescent="0.35">
      <c r="A2946" s="2" t="s">
        <v>3179</v>
      </c>
      <c r="B2946" s="3">
        <v>45910</v>
      </c>
      <c r="C2946" s="2" t="s">
        <v>83</v>
      </c>
      <c r="D2946" s="2" t="s">
        <v>84</v>
      </c>
      <c r="E2946" s="2" t="s">
        <v>30</v>
      </c>
      <c r="F2946" s="2" t="s">
        <v>219</v>
      </c>
      <c r="G2946" s="2" t="s">
        <v>474</v>
      </c>
      <c r="H2946" s="4">
        <v>684600</v>
      </c>
      <c r="I2946" s="4">
        <v>684600</v>
      </c>
    </row>
    <row r="2947" spans="1:9" x14ac:dyDescent="0.35">
      <c r="A2947" s="2" t="s">
        <v>3180</v>
      </c>
      <c r="B2947" s="3">
        <v>45910</v>
      </c>
      <c r="C2947" s="2" t="s">
        <v>105</v>
      </c>
      <c r="D2947" s="2" t="s">
        <v>106</v>
      </c>
      <c r="E2947" s="2" t="s">
        <v>30</v>
      </c>
      <c r="F2947" s="2" t="s">
        <v>219</v>
      </c>
      <c r="G2947" s="2" t="s">
        <v>474</v>
      </c>
      <c r="H2947" s="4">
        <v>130935</v>
      </c>
      <c r="I2947" s="4">
        <v>130935</v>
      </c>
    </row>
    <row r="2948" spans="1:9" x14ac:dyDescent="0.35">
      <c r="A2948" s="2" t="s">
        <v>3181</v>
      </c>
      <c r="B2948" s="3">
        <v>45912</v>
      </c>
      <c r="C2948" s="2" t="s">
        <v>118</v>
      </c>
      <c r="D2948" s="2" t="s">
        <v>119</v>
      </c>
      <c r="E2948" s="2" t="s">
        <v>30</v>
      </c>
      <c r="F2948" s="2" t="s">
        <v>11</v>
      </c>
      <c r="G2948" s="2" t="s">
        <v>474</v>
      </c>
      <c r="H2948" s="4">
        <v>250000</v>
      </c>
      <c r="I2948" s="4">
        <v>250000</v>
      </c>
    </row>
    <row r="2949" spans="1:9" x14ac:dyDescent="0.35">
      <c r="A2949" s="2" t="s">
        <v>3182</v>
      </c>
      <c r="B2949" s="3">
        <v>45910</v>
      </c>
      <c r="C2949" s="2" t="s">
        <v>126</v>
      </c>
      <c r="D2949" s="2" t="s">
        <v>127</v>
      </c>
      <c r="E2949" s="2" t="s">
        <v>30</v>
      </c>
      <c r="F2949" s="2" t="s">
        <v>219</v>
      </c>
      <c r="G2949" s="2" t="s">
        <v>474</v>
      </c>
      <c r="H2949" s="4">
        <v>243180</v>
      </c>
      <c r="I2949" s="4">
        <v>243180</v>
      </c>
    </row>
    <row r="2950" spans="1:9" x14ac:dyDescent="0.35">
      <c r="A2950" s="2" t="s">
        <v>3183</v>
      </c>
      <c r="B2950" s="3">
        <v>45910</v>
      </c>
      <c r="C2950" s="2" t="s">
        <v>587</v>
      </c>
      <c r="D2950" s="2" t="s">
        <v>588</v>
      </c>
      <c r="E2950" s="2" t="s">
        <v>30</v>
      </c>
      <c r="F2950" s="2" t="s">
        <v>113</v>
      </c>
      <c r="G2950" s="2" t="s">
        <v>474</v>
      </c>
      <c r="H2950" s="4">
        <v>480635</v>
      </c>
      <c r="I2950" s="4">
        <v>480635</v>
      </c>
    </row>
    <row r="2951" spans="1:9" x14ac:dyDescent="0.35">
      <c r="A2951" s="2" t="s">
        <v>3184</v>
      </c>
      <c r="B2951" s="3">
        <v>45910</v>
      </c>
      <c r="C2951" s="2" t="s">
        <v>126</v>
      </c>
      <c r="D2951" s="2" t="s">
        <v>127</v>
      </c>
      <c r="E2951" s="2" t="s">
        <v>30</v>
      </c>
      <c r="F2951" s="2" t="s">
        <v>219</v>
      </c>
      <c r="G2951" s="2" t="s">
        <v>474</v>
      </c>
      <c r="H2951" s="4">
        <v>543690</v>
      </c>
      <c r="I2951" s="4">
        <v>543690</v>
      </c>
    </row>
    <row r="2952" spans="1:9" x14ac:dyDescent="0.35">
      <c r="A2952" s="2" t="s">
        <v>3185</v>
      </c>
      <c r="B2952" s="3">
        <v>45910</v>
      </c>
      <c r="C2952" s="2" t="s">
        <v>99</v>
      </c>
      <c r="D2952" s="2" t="s">
        <v>100</v>
      </c>
      <c r="E2952" s="2" t="s">
        <v>30</v>
      </c>
      <c r="F2952" s="2" t="s">
        <v>219</v>
      </c>
      <c r="G2952" s="2" t="s">
        <v>474</v>
      </c>
      <c r="H2952" s="4">
        <v>179760</v>
      </c>
      <c r="I2952" s="4">
        <v>179760</v>
      </c>
    </row>
    <row r="2953" spans="1:9" x14ac:dyDescent="0.35">
      <c r="A2953" s="2" t="s">
        <v>3186</v>
      </c>
      <c r="B2953" s="3">
        <v>45915</v>
      </c>
      <c r="C2953" s="2" t="s">
        <v>99</v>
      </c>
      <c r="D2953" s="2" t="s">
        <v>100</v>
      </c>
      <c r="E2953" s="2" t="s">
        <v>30</v>
      </c>
      <c r="F2953" s="2" t="s">
        <v>11</v>
      </c>
      <c r="G2953" s="2" t="s">
        <v>474</v>
      </c>
      <c r="H2953" s="4">
        <v>74970</v>
      </c>
      <c r="I2953" s="4">
        <v>74970</v>
      </c>
    </row>
    <row r="2954" spans="1:9" x14ac:dyDescent="0.35">
      <c r="A2954" s="2" t="s">
        <v>3187</v>
      </c>
      <c r="B2954" s="3">
        <v>45910</v>
      </c>
      <c r="C2954" s="2" t="s">
        <v>145</v>
      </c>
      <c r="D2954" s="2" t="s">
        <v>146</v>
      </c>
      <c r="E2954" s="2" t="s">
        <v>30</v>
      </c>
      <c r="F2954" s="2" t="s">
        <v>219</v>
      </c>
      <c r="G2954" s="2" t="s">
        <v>474</v>
      </c>
      <c r="H2954" s="4">
        <v>101535</v>
      </c>
      <c r="I2954" s="4">
        <v>101535</v>
      </c>
    </row>
    <row r="2955" spans="1:9" x14ac:dyDescent="0.35">
      <c r="A2955" s="2" t="s">
        <v>3188</v>
      </c>
      <c r="B2955" s="3">
        <v>45910</v>
      </c>
      <c r="C2955" s="2" t="s">
        <v>203</v>
      </c>
      <c r="D2955" s="2" t="s">
        <v>204</v>
      </c>
      <c r="E2955" s="2" t="s">
        <v>30</v>
      </c>
      <c r="F2955" s="2" t="s">
        <v>11</v>
      </c>
      <c r="G2955" s="2" t="s">
        <v>474</v>
      </c>
      <c r="H2955" s="4">
        <v>89880</v>
      </c>
      <c r="I2955" s="4">
        <v>89880</v>
      </c>
    </row>
    <row r="2956" spans="1:9" x14ac:dyDescent="0.35">
      <c r="A2956" s="2" t="s">
        <v>3189</v>
      </c>
      <c r="B2956" s="3">
        <v>45910</v>
      </c>
      <c r="C2956" s="2" t="s">
        <v>145</v>
      </c>
      <c r="D2956" s="2" t="s">
        <v>146</v>
      </c>
      <c r="E2956" s="2" t="s">
        <v>30</v>
      </c>
      <c r="F2956" s="2" t="s">
        <v>219</v>
      </c>
      <c r="G2956" s="2" t="s">
        <v>474</v>
      </c>
      <c r="H2956" s="4">
        <v>69195</v>
      </c>
      <c r="I2956" s="4">
        <v>69195</v>
      </c>
    </row>
    <row r="2957" spans="1:9" x14ac:dyDescent="0.35">
      <c r="A2957" s="2" t="s">
        <v>3190</v>
      </c>
      <c r="B2957" s="3">
        <v>45910</v>
      </c>
      <c r="C2957" s="2" t="s">
        <v>99</v>
      </c>
      <c r="D2957" s="2" t="s">
        <v>100</v>
      </c>
      <c r="E2957" s="2" t="s">
        <v>30</v>
      </c>
      <c r="F2957" s="2" t="s">
        <v>11</v>
      </c>
      <c r="G2957" s="2" t="s">
        <v>474</v>
      </c>
      <c r="H2957" s="4">
        <v>51345</v>
      </c>
      <c r="I2957" s="4">
        <v>51345</v>
      </c>
    </row>
    <row r="2958" spans="1:9" x14ac:dyDescent="0.35">
      <c r="A2958" s="2" t="s">
        <v>3191</v>
      </c>
      <c r="B2958" s="3">
        <v>45910</v>
      </c>
      <c r="C2958" s="2" t="s">
        <v>340</v>
      </c>
      <c r="D2958" s="2" t="s">
        <v>341</v>
      </c>
      <c r="E2958" s="2" t="s">
        <v>30</v>
      </c>
      <c r="F2958" s="2" t="s">
        <v>219</v>
      </c>
      <c r="G2958" s="2" t="s">
        <v>474</v>
      </c>
      <c r="H2958" s="4">
        <v>33075</v>
      </c>
      <c r="I2958" s="4">
        <v>33075</v>
      </c>
    </row>
    <row r="2959" spans="1:9" x14ac:dyDescent="0.35">
      <c r="A2959" s="2" t="s">
        <v>3192</v>
      </c>
      <c r="B2959" s="3">
        <v>45910</v>
      </c>
      <c r="C2959" s="2" t="s">
        <v>14</v>
      </c>
      <c r="D2959" s="2" t="s">
        <v>15</v>
      </c>
      <c r="E2959" s="2" t="s">
        <v>30</v>
      </c>
      <c r="F2959" s="2" t="s">
        <v>219</v>
      </c>
      <c r="G2959" s="2" t="s">
        <v>474</v>
      </c>
      <c r="H2959" s="4">
        <v>82845</v>
      </c>
      <c r="I2959" s="4">
        <v>82845</v>
      </c>
    </row>
    <row r="2960" spans="1:9" x14ac:dyDescent="0.35">
      <c r="A2960" s="2" t="s">
        <v>3193</v>
      </c>
      <c r="B2960" s="3">
        <v>45910</v>
      </c>
      <c r="C2960" s="2" t="s">
        <v>17</v>
      </c>
      <c r="D2960" s="2" t="s">
        <v>18</v>
      </c>
      <c r="E2960" s="2" t="s">
        <v>30</v>
      </c>
      <c r="F2960" s="2" t="s">
        <v>11</v>
      </c>
      <c r="G2960" s="2" t="s">
        <v>474</v>
      </c>
      <c r="H2960" s="4">
        <v>187500</v>
      </c>
      <c r="I2960" s="4">
        <v>187500</v>
      </c>
    </row>
    <row r="2961" spans="1:9" x14ac:dyDescent="0.35">
      <c r="A2961" s="2" t="s">
        <v>3194</v>
      </c>
      <c r="B2961" s="3">
        <v>45910</v>
      </c>
      <c r="C2961" s="2" t="s">
        <v>14</v>
      </c>
      <c r="D2961" s="2" t="s">
        <v>15</v>
      </c>
      <c r="E2961" s="2" t="s">
        <v>30</v>
      </c>
      <c r="F2961" s="2" t="s">
        <v>61</v>
      </c>
      <c r="G2961" s="2" t="s">
        <v>474</v>
      </c>
      <c r="H2961" s="4">
        <v>124425</v>
      </c>
      <c r="I2961" s="4">
        <v>124425</v>
      </c>
    </row>
    <row r="2962" spans="1:9" x14ac:dyDescent="0.35">
      <c r="A2962" s="2" t="s">
        <v>3195</v>
      </c>
      <c r="B2962" s="3">
        <v>45911</v>
      </c>
      <c r="C2962" s="2" t="s">
        <v>33</v>
      </c>
      <c r="D2962" s="2" t="s">
        <v>34</v>
      </c>
      <c r="E2962" s="2" t="s">
        <v>30</v>
      </c>
      <c r="F2962" s="2" t="s">
        <v>113</v>
      </c>
      <c r="G2962" s="2" t="s">
        <v>474</v>
      </c>
      <c r="H2962" s="4">
        <v>800000</v>
      </c>
      <c r="I2962" s="4">
        <v>800000</v>
      </c>
    </row>
    <row r="2963" spans="1:9" x14ac:dyDescent="0.35">
      <c r="A2963" s="2" t="s">
        <v>3196</v>
      </c>
      <c r="B2963" s="3">
        <v>45911</v>
      </c>
      <c r="C2963" s="2" t="s">
        <v>1112</v>
      </c>
      <c r="D2963" s="2" t="s">
        <v>1113</v>
      </c>
      <c r="E2963" s="2" t="s">
        <v>30</v>
      </c>
      <c r="F2963" s="2" t="s">
        <v>176</v>
      </c>
      <c r="G2963" s="2" t="s">
        <v>474</v>
      </c>
      <c r="H2963" s="4">
        <v>162800</v>
      </c>
      <c r="I2963" s="4">
        <v>162800</v>
      </c>
    </row>
    <row r="2964" spans="1:9" x14ac:dyDescent="0.35">
      <c r="A2964" s="2" t="s">
        <v>3197</v>
      </c>
      <c r="B2964" s="3">
        <v>45953</v>
      </c>
      <c r="C2964" s="2" t="s">
        <v>145</v>
      </c>
      <c r="D2964" s="2" t="s">
        <v>146</v>
      </c>
      <c r="E2964" s="2" t="s">
        <v>30</v>
      </c>
      <c r="F2964" s="2" t="s">
        <v>113</v>
      </c>
      <c r="G2964" s="2" t="s">
        <v>474</v>
      </c>
      <c r="H2964" s="4">
        <v>1000000</v>
      </c>
      <c r="I2964" s="4">
        <v>960000</v>
      </c>
    </row>
    <row r="2965" spans="1:9" x14ac:dyDescent="0.35">
      <c r="A2965" s="2" t="s">
        <v>3198</v>
      </c>
      <c r="B2965" s="3">
        <v>45910</v>
      </c>
      <c r="C2965" s="2" t="s">
        <v>14</v>
      </c>
      <c r="D2965" s="2" t="s">
        <v>15</v>
      </c>
      <c r="E2965" s="2" t="s">
        <v>30</v>
      </c>
      <c r="F2965" s="2" t="s">
        <v>88</v>
      </c>
      <c r="G2965" s="2" t="s">
        <v>474</v>
      </c>
      <c r="H2965" s="4">
        <v>60000</v>
      </c>
      <c r="I2965" s="4">
        <v>60000</v>
      </c>
    </row>
    <row r="2966" spans="1:9" x14ac:dyDescent="0.35">
      <c r="A2966" s="2" t="s">
        <v>3199</v>
      </c>
      <c r="B2966" s="3">
        <v>45910</v>
      </c>
      <c r="C2966" s="2" t="s">
        <v>139</v>
      </c>
      <c r="D2966" s="2" t="s">
        <v>140</v>
      </c>
      <c r="E2966" s="2" t="s">
        <v>30</v>
      </c>
      <c r="F2966" s="2" t="s">
        <v>113</v>
      </c>
      <c r="G2966" s="2" t="s">
        <v>474</v>
      </c>
      <c r="H2966" s="4">
        <v>750000</v>
      </c>
      <c r="I2966" s="4">
        <v>750000</v>
      </c>
    </row>
    <row r="2967" spans="1:9" x14ac:dyDescent="0.35">
      <c r="A2967" s="2" t="s">
        <v>3200</v>
      </c>
      <c r="B2967" s="3">
        <v>45910</v>
      </c>
      <c r="C2967" s="2" t="s">
        <v>139</v>
      </c>
      <c r="D2967" s="2" t="s">
        <v>140</v>
      </c>
      <c r="E2967" s="2" t="s">
        <v>30</v>
      </c>
      <c r="F2967" s="2" t="s">
        <v>113</v>
      </c>
      <c r="G2967" s="2" t="s">
        <v>474</v>
      </c>
      <c r="H2967" s="4">
        <v>960000</v>
      </c>
      <c r="I2967" s="4">
        <v>960000</v>
      </c>
    </row>
    <row r="2968" spans="1:9" x14ac:dyDescent="0.35">
      <c r="A2968" s="2" t="s">
        <v>3201</v>
      </c>
      <c r="B2968" s="3">
        <v>45910</v>
      </c>
      <c r="C2968" s="2" t="s">
        <v>105</v>
      </c>
      <c r="D2968" s="2" t="s">
        <v>106</v>
      </c>
      <c r="E2968" s="2" t="s">
        <v>30</v>
      </c>
      <c r="F2968" s="2" t="s">
        <v>113</v>
      </c>
      <c r="G2968" s="2" t="s">
        <v>474</v>
      </c>
      <c r="H2968" s="4">
        <v>200000</v>
      </c>
      <c r="I2968" s="4">
        <v>200000</v>
      </c>
    </row>
    <row r="2969" spans="1:9" x14ac:dyDescent="0.35">
      <c r="A2969" s="2" t="s">
        <v>3202</v>
      </c>
      <c r="B2969" s="3">
        <v>45911</v>
      </c>
      <c r="C2969" s="2" t="s">
        <v>139</v>
      </c>
      <c r="D2969" s="2" t="s">
        <v>140</v>
      </c>
      <c r="E2969" s="2" t="s">
        <v>30</v>
      </c>
      <c r="F2969" s="2" t="s">
        <v>113</v>
      </c>
      <c r="G2969" s="2" t="s">
        <v>474</v>
      </c>
      <c r="H2969" s="4">
        <v>94610</v>
      </c>
      <c r="I2969" s="4">
        <v>94610</v>
      </c>
    </row>
    <row r="2970" spans="1:9" x14ac:dyDescent="0.35">
      <c r="A2970" s="2" t="s">
        <v>3203</v>
      </c>
      <c r="B2970" s="3">
        <v>45910</v>
      </c>
      <c r="C2970" s="2" t="s">
        <v>162</v>
      </c>
      <c r="D2970" s="2" t="s">
        <v>163</v>
      </c>
      <c r="E2970" s="2" t="s">
        <v>30</v>
      </c>
      <c r="F2970" s="2" t="s">
        <v>113</v>
      </c>
      <c r="G2970" s="2" t="s">
        <v>474</v>
      </c>
      <c r="H2970" s="4">
        <v>678257.4</v>
      </c>
      <c r="I2970" s="4">
        <v>678257.4</v>
      </c>
    </row>
    <row r="2971" spans="1:9" x14ac:dyDescent="0.35">
      <c r="A2971" s="2" t="s">
        <v>3204</v>
      </c>
      <c r="B2971" s="3">
        <v>45916</v>
      </c>
      <c r="C2971" s="2" t="s">
        <v>145</v>
      </c>
      <c r="D2971" s="2" t="s">
        <v>146</v>
      </c>
      <c r="E2971" s="2" t="s">
        <v>30</v>
      </c>
      <c r="F2971" s="2" t="s">
        <v>176</v>
      </c>
      <c r="G2971" s="2" t="s">
        <v>474</v>
      </c>
      <c r="H2971" s="4">
        <v>29534</v>
      </c>
      <c r="I2971" s="4">
        <v>29534</v>
      </c>
    </row>
    <row r="2972" spans="1:9" x14ac:dyDescent="0.35">
      <c r="A2972" s="2" t="s">
        <v>3205</v>
      </c>
      <c r="B2972" s="3">
        <v>45910</v>
      </c>
      <c r="C2972" s="2" t="s">
        <v>169</v>
      </c>
      <c r="D2972" s="2" t="s">
        <v>170</v>
      </c>
      <c r="E2972" s="2" t="s">
        <v>30</v>
      </c>
      <c r="F2972" s="2" t="s">
        <v>176</v>
      </c>
      <c r="G2972" s="2" t="s">
        <v>474</v>
      </c>
      <c r="H2972" s="4">
        <v>36000</v>
      </c>
      <c r="I2972" s="4">
        <v>36000</v>
      </c>
    </row>
    <row r="2973" spans="1:9" x14ac:dyDescent="0.35">
      <c r="A2973" s="2" t="s">
        <v>3206</v>
      </c>
      <c r="B2973" s="3">
        <v>45917</v>
      </c>
      <c r="C2973" s="2" t="s">
        <v>136</v>
      </c>
      <c r="D2973" s="2" t="s">
        <v>137</v>
      </c>
      <c r="E2973" s="2" t="s">
        <v>30</v>
      </c>
      <c r="F2973" s="2" t="s">
        <v>39</v>
      </c>
      <c r="G2973" s="2" t="s">
        <v>474</v>
      </c>
      <c r="H2973" s="4">
        <v>138600</v>
      </c>
      <c r="I2973" s="4">
        <v>138600</v>
      </c>
    </row>
    <row r="2974" spans="1:9" x14ac:dyDescent="0.35">
      <c r="A2974" s="2" t="s">
        <v>3207</v>
      </c>
      <c r="B2974" s="3">
        <v>45910</v>
      </c>
      <c r="C2974" s="2" t="s">
        <v>92</v>
      </c>
      <c r="D2974" s="2" t="s">
        <v>93</v>
      </c>
      <c r="E2974" s="2" t="s">
        <v>30</v>
      </c>
      <c r="F2974" s="2" t="s">
        <v>39</v>
      </c>
      <c r="G2974" s="2" t="s">
        <v>474</v>
      </c>
      <c r="H2974" s="4">
        <v>42800</v>
      </c>
      <c r="I2974" s="4">
        <v>42800</v>
      </c>
    </row>
    <row r="2975" spans="1:9" x14ac:dyDescent="0.35">
      <c r="A2975" s="2" t="s">
        <v>3208</v>
      </c>
      <c r="B2975" s="3">
        <v>45910</v>
      </c>
      <c r="C2975" s="2" t="s">
        <v>92</v>
      </c>
      <c r="D2975" s="2" t="s">
        <v>93</v>
      </c>
      <c r="E2975" s="2" t="s">
        <v>30</v>
      </c>
      <c r="F2975" s="2" t="s">
        <v>39</v>
      </c>
      <c r="G2975" s="2" t="s">
        <v>474</v>
      </c>
      <c r="H2975" s="4">
        <v>70000</v>
      </c>
      <c r="I2975" s="4">
        <v>70000</v>
      </c>
    </row>
    <row r="2976" spans="1:9" x14ac:dyDescent="0.35">
      <c r="A2976" s="2" t="s">
        <v>3209</v>
      </c>
      <c r="B2976" s="3">
        <v>45910</v>
      </c>
      <c r="C2976" s="2" t="s">
        <v>181</v>
      </c>
      <c r="D2976" s="2" t="s">
        <v>182</v>
      </c>
      <c r="E2976" s="2" t="s">
        <v>30</v>
      </c>
      <c r="F2976" s="2" t="s">
        <v>39</v>
      </c>
      <c r="G2976" s="2" t="s">
        <v>474</v>
      </c>
      <c r="H2976" s="4">
        <v>60000</v>
      </c>
      <c r="I2976" s="4">
        <v>60000</v>
      </c>
    </row>
    <row r="2977" spans="1:9" x14ac:dyDescent="0.35">
      <c r="A2977" s="2" t="s">
        <v>3210</v>
      </c>
      <c r="B2977" s="3">
        <v>45910</v>
      </c>
      <c r="C2977" s="2" t="s">
        <v>181</v>
      </c>
      <c r="D2977" s="2" t="s">
        <v>182</v>
      </c>
      <c r="E2977" s="2" t="s">
        <v>30</v>
      </c>
      <c r="F2977" s="2" t="s">
        <v>39</v>
      </c>
      <c r="G2977" s="2" t="s">
        <v>474</v>
      </c>
      <c r="H2977" s="4">
        <v>254400</v>
      </c>
      <c r="I2977" s="4">
        <v>254400</v>
      </c>
    </row>
    <row r="2978" spans="1:9" x14ac:dyDescent="0.35">
      <c r="A2978" s="2" t="s">
        <v>3211</v>
      </c>
      <c r="B2978" s="3">
        <v>45912</v>
      </c>
      <c r="C2978" s="2" t="s">
        <v>14</v>
      </c>
      <c r="D2978" s="2" t="s">
        <v>15</v>
      </c>
      <c r="E2978" s="2" t="s">
        <v>30</v>
      </c>
      <c r="F2978" s="2" t="s">
        <v>101</v>
      </c>
      <c r="G2978" s="2" t="s">
        <v>474</v>
      </c>
      <c r="H2978" s="4">
        <v>36000</v>
      </c>
      <c r="I2978" s="4">
        <v>36000</v>
      </c>
    </row>
    <row r="2979" spans="1:9" x14ac:dyDescent="0.35">
      <c r="A2979" s="2" t="s">
        <v>3212</v>
      </c>
      <c r="B2979" s="3">
        <v>45910</v>
      </c>
      <c r="C2979" s="2" t="s">
        <v>24</v>
      </c>
      <c r="D2979" s="2" t="s">
        <v>25</v>
      </c>
      <c r="E2979" s="2" t="s">
        <v>30</v>
      </c>
      <c r="F2979" s="2" t="s">
        <v>39</v>
      </c>
      <c r="G2979" s="2" t="s">
        <v>474</v>
      </c>
      <c r="H2979" s="4">
        <v>91000</v>
      </c>
      <c r="I2979" s="4">
        <v>91000</v>
      </c>
    </row>
    <row r="2980" spans="1:9" x14ac:dyDescent="0.35">
      <c r="A2980" s="2" t="s">
        <v>3213</v>
      </c>
      <c r="B2980" s="3">
        <v>45910</v>
      </c>
      <c r="C2980" s="2" t="s">
        <v>169</v>
      </c>
      <c r="D2980" s="2" t="s">
        <v>170</v>
      </c>
      <c r="E2980" s="2" t="s">
        <v>30</v>
      </c>
      <c r="F2980" s="2" t="s">
        <v>39</v>
      </c>
      <c r="G2980" s="2" t="s">
        <v>474</v>
      </c>
      <c r="H2980" s="4">
        <v>42000</v>
      </c>
      <c r="I2980" s="4">
        <v>42000</v>
      </c>
    </row>
    <row r="2981" spans="1:9" x14ac:dyDescent="0.35">
      <c r="A2981" s="2" t="s">
        <v>3214</v>
      </c>
      <c r="B2981" s="3">
        <v>45910</v>
      </c>
      <c r="C2981" s="2" t="s">
        <v>151</v>
      </c>
      <c r="D2981" s="2" t="s">
        <v>152</v>
      </c>
      <c r="E2981" s="2" t="s">
        <v>30</v>
      </c>
      <c r="F2981" s="2" t="s">
        <v>39</v>
      </c>
      <c r="G2981" s="2" t="s">
        <v>474</v>
      </c>
      <c r="H2981" s="4">
        <v>78000</v>
      </c>
      <c r="I2981" s="4">
        <v>78000</v>
      </c>
    </row>
    <row r="2982" spans="1:9" x14ac:dyDescent="0.35">
      <c r="A2982" s="2" t="s">
        <v>3215</v>
      </c>
      <c r="B2982" s="3">
        <v>45910</v>
      </c>
      <c r="C2982" s="2" t="s">
        <v>203</v>
      </c>
      <c r="D2982" s="2" t="s">
        <v>204</v>
      </c>
      <c r="E2982" s="2" t="s">
        <v>30</v>
      </c>
      <c r="F2982" s="2" t="s">
        <v>39</v>
      </c>
      <c r="G2982" s="2" t="s">
        <v>474</v>
      </c>
      <c r="H2982" s="4">
        <v>27600</v>
      </c>
      <c r="I2982" s="4">
        <v>27600</v>
      </c>
    </row>
    <row r="2983" spans="1:9" x14ac:dyDescent="0.35">
      <c r="A2983" s="2" t="s">
        <v>3216</v>
      </c>
      <c r="B2983" s="3">
        <v>45923</v>
      </c>
      <c r="C2983" s="2" t="s">
        <v>1112</v>
      </c>
      <c r="D2983" s="2" t="s">
        <v>1113</v>
      </c>
      <c r="E2983" s="2" t="s">
        <v>30</v>
      </c>
      <c r="F2983" s="2" t="s">
        <v>39</v>
      </c>
      <c r="G2983" s="2" t="s">
        <v>474</v>
      </c>
      <c r="H2983" s="4">
        <v>4800</v>
      </c>
      <c r="I2983" s="4">
        <v>4800</v>
      </c>
    </row>
    <row r="2984" spans="1:9" x14ac:dyDescent="0.35">
      <c r="A2984" s="2" t="s">
        <v>3217</v>
      </c>
      <c r="B2984" s="3">
        <v>45910</v>
      </c>
      <c r="C2984" s="2" t="s">
        <v>145</v>
      </c>
      <c r="D2984" s="2" t="s">
        <v>146</v>
      </c>
      <c r="E2984" s="2" t="s">
        <v>30</v>
      </c>
      <c r="F2984" s="2" t="s">
        <v>39</v>
      </c>
      <c r="G2984" s="2" t="s">
        <v>474</v>
      </c>
      <c r="H2984" s="4">
        <v>14500</v>
      </c>
      <c r="I2984" s="4">
        <v>14500</v>
      </c>
    </row>
    <row r="2985" spans="1:9" x14ac:dyDescent="0.35">
      <c r="A2985" s="2" t="s">
        <v>3218</v>
      </c>
      <c r="B2985" s="3">
        <v>45910</v>
      </c>
      <c r="C2985" s="2" t="s">
        <v>162</v>
      </c>
      <c r="D2985" s="2" t="s">
        <v>163</v>
      </c>
      <c r="E2985" s="2" t="s">
        <v>30</v>
      </c>
      <c r="F2985" s="2" t="s">
        <v>176</v>
      </c>
      <c r="G2985" s="2" t="s">
        <v>474</v>
      </c>
      <c r="H2985" s="4">
        <v>9700</v>
      </c>
      <c r="I2985" s="4">
        <v>9700</v>
      </c>
    </row>
    <row r="2986" spans="1:9" x14ac:dyDescent="0.35">
      <c r="A2986" s="2" t="s">
        <v>3219</v>
      </c>
      <c r="B2986" s="3">
        <v>45910</v>
      </c>
      <c r="C2986" s="2" t="s">
        <v>14</v>
      </c>
      <c r="D2986" s="2" t="s">
        <v>15</v>
      </c>
      <c r="E2986" s="2" t="s">
        <v>30</v>
      </c>
      <c r="F2986" s="2" t="s">
        <v>101</v>
      </c>
      <c r="G2986" s="2" t="s">
        <v>474</v>
      </c>
      <c r="H2986" s="4">
        <v>290955</v>
      </c>
      <c r="I2986" s="4">
        <v>290955</v>
      </c>
    </row>
    <row r="2987" spans="1:9" x14ac:dyDescent="0.35">
      <c r="A2987" s="2" t="s">
        <v>3220</v>
      </c>
      <c r="B2987" s="3">
        <v>45910</v>
      </c>
      <c r="C2987" s="2" t="s">
        <v>105</v>
      </c>
      <c r="D2987" s="2" t="s">
        <v>106</v>
      </c>
      <c r="E2987" s="2" t="s">
        <v>30</v>
      </c>
      <c r="F2987" s="2" t="s">
        <v>86</v>
      </c>
      <c r="G2987" s="2" t="s">
        <v>474</v>
      </c>
      <c r="H2987" s="4">
        <v>114345</v>
      </c>
      <c r="I2987" s="4">
        <v>114345</v>
      </c>
    </row>
    <row r="2988" spans="1:9" x14ac:dyDescent="0.35">
      <c r="A2988" s="2" t="s">
        <v>3221</v>
      </c>
      <c r="B2988" s="3">
        <v>45910</v>
      </c>
      <c r="C2988" s="2" t="s">
        <v>14</v>
      </c>
      <c r="D2988" s="2" t="s">
        <v>15</v>
      </c>
      <c r="E2988" s="2" t="s">
        <v>30</v>
      </c>
      <c r="F2988" s="2" t="s">
        <v>86</v>
      </c>
      <c r="G2988" s="2" t="s">
        <v>474</v>
      </c>
      <c r="H2988" s="4">
        <v>229215</v>
      </c>
      <c r="I2988" s="4">
        <v>229215</v>
      </c>
    </row>
    <row r="2989" spans="1:9" x14ac:dyDescent="0.35">
      <c r="A2989" s="2" t="s">
        <v>3222</v>
      </c>
      <c r="B2989" s="3">
        <v>45912</v>
      </c>
      <c r="C2989" s="2" t="s">
        <v>99</v>
      </c>
      <c r="D2989" s="2" t="s">
        <v>100</v>
      </c>
      <c r="E2989" s="2" t="s">
        <v>30</v>
      </c>
      <c r="F2989" s="2" t="s">
        <v>208</v>
      </c>
      <c r="G2989" s="2" t="s">
        <v>474</v>
      </c>
      <c r="H2989" s="4">
        <v>61950</v>
      </c>
      <c r="I2989" s="4">
        <v>61950</v>
      </c>
    </row>
    <row r="2990" spans="1:9" x14ac:dyDescent="0.35">
      <c r="A2990" s="2" t="s">
        <v>3223</v>
      </c>
      <c r="B2990" s="3">
        <v>45910</v>
      </c>
      <c r="C2990" s="2" t="s">
        <v>14</v>
      </c>
      <c r="D2990" s="2" t="s">
        <v>15</v>
      </c>
      <c r="E2990" s="2" t="s">
        <v>30</v>
      </c>
      <c r="F2990" s="2" t="s">
        <v>86</v>
      </c>
      <c r="G2990" s="2" t="s">
        <v>474</v>
      </c>
      <c r="H2990" s="4">
        <v>101850</v>
      </c>
      <c r="I2990" s="4">
        <v>101850</v>
      </c>
    </row>
    <row r="2991" spans="1:9" x14ac:dyDescent="0.35">
      <c r="A2991" s="2" t="s">
        <v>3224</v>
      </c>
      <c r="B2991" s="3">
        <v>45910</v>
      </c>
      <c r="C2991" s="2" t="s">
        <v>83</v>
      </c>
      <c r="D2991" s="2" t="s">
        <v>84</v>
      </c>
      <c r="E2991" s="2" t="s">
        <v>30</v>
      </c>
      <c r="F2991" s="2" t="s">
        <v>72</v>
      </c>
      <c r="G2991" s="2" t="s">
        <v>474</v>
      </c>
      <c r="H2991" s="4">
        <v>38793</v>
      </c>
      <c r="I2991" s="4">
        <v>38793</v>
      </c>
    </row>
    <row r="2992" spans="1:9" x14ac:dyDescent="0.35">
      <c r="A2992" s="2" t="s">
        <v>3225</v>
      </c>
      <c r="B2992" s="3">
        <v>45945</v>
      </c>
      <c r="C2992" s="2" t="s">
        <v>118</v>
      </c>
      <c r="D2992" s="2" t="s">
        <v>119</v>
      </c>
      <c r="E2992" s="2" t="s">
        <v>30</v>
      </c>
      <c r="F2992" s="2" t="s">
        <v>11</v>
      </c>
      <c r="G2992" s="2" t="s">
        <v>474</v>
      </c>
      <c r="H2992" s="4">
        <v>5000</v>
      </c>
      <c r="I2992" s="4">
        <v>5000</v>
      </c>
    </row>
    <row r="2993" spans="1:9" x14ac:dyDescent="0.35">
      <c r="A2993" s="2" t="s">
        <v>3226</v>
      </c>
      <c r="B2993" s="3">
        <v>45910</v>
      </c>
      <c r="C2993" s="2" t="s">
        <v>63</v>
      </c>
      <c r="D2993" s="2" t="s">
        <v>64</v>
      </c>
      <c r="E2993" s="2" t="s">
        <v>30</v>
      </c>
      <c r="F2993" s="2" t="s">
        <v>86</v>
      </c>
      <c r="G2993" s="2" t="s">
        <v>474</v>
      </c>
      <c r="H2993" s="4">
        <v>210630</v>
      </c>
      <c r="I2993" s="4">
        <v>210630</v>
      </c>
    </row>
    <row r="2994" spans="1:9" x14ac:dyDescent="0.35">
      <c r="A2994" s="2" t="s">
        <v>3227</v>
      </c>
      <c r="B2994" s="3">
        <v>45910</v>
      </c>
      <c r="C2994" s="2" t="s">
        <v>343</v>
      </c>
      <c r="D2994" s="2" t="s">
        <v>344</v>
      </c>
      <c r="E2994" s="2" t="s">
        <v>30</v>
      </c>
      <c r="F2994" s="2" t="s">
        <v>208</v>
      </c>
      <c r="G2994" s="2" t="s">
        <v>474</v>
      </c>
      <c r="H2994" s="4">
        <v>83685</v>
      </c>
      <c r="I2994" s="4">
        <v>83685</v>
      </c>
    </row>
    <row r="2995" spans="1:9" x14ac:dyDescent="0.35">
      <c r="A2995" s="2" t="s">
        <v>3228</v>
      </c>
      <c r="B2995" s="3">
        <v>45910</v>
      </c>
      <c r="C2995" s="2" t="s">
        <v>126</v>
      </c>
      <c r="D2995" s="2" t="s">
        <v>127</v>
      </c>
      <c r="E2995" s="2" t="s">
        <v>30</v>
      </c>
      <c r="F2995" s="2" t="s">
        <v>86</v>
      </c>
      <c r="G2995" s="2" t="s">
        <v>474</v>
      </c>
      <c r="H2995" s="4">
        <v>851235</v>
      </c>
      <c r="I2995" s="4">
        <v>851235</v>
      </c>
    </row>
    <row r="2996" spans="1:9" x14ac:dyDescent="0.35">
      <c r="A2996" s="2" t="s">
        <v>3229</v>
      </c>
      <c r="B2996" s="3">
        <v>45910</v>
      </c>
      <c r="C2996" s="2" t="s">
        <v>145</v>
      </c>
      <c r="D2996" s="2" t="s">
        <v>146</v>
      </c>
      <c r="E2996" s="2" t="s">
        <v>30</v>
      </c>
      <c r="F2996" s="2" t="s">
        <v>39</v>
      </c>
      <c r="G2996" s="2" t="s">
        <v>474</v>
      </c>
      <c r="H2996" s="4">
        <v>588000</v>
      </c>
      <c r="I2996" s="4">
        <v>588000</v>
      </c>
    </row>
    <row r="2997" spans="1:9" x14ac:dyDescent="0.35">
      <c r="A2997" s="2" t="s">
        <v>3230</v>
      </c>
      <c r="B2997" s="3">
        <v>45910</v>
      </c>
      <c r="C2997" s="2" t="s">
        <v>83</v>
      </c>
      <c r="D2997" s="2" t="s">
        <v>84</v>
      </c>
      <c r="E2997" s="2" t="s">
        <v>30</v>
      </c>
      <c r="F2997" s="2" t="s">
        <v>86</v>
      </c>
      <c r="G2997" s="2" t="s">
        <v>474</v>
      </c>
      <c r="H2997" s="4">
        <v>620025</v>
      </c>
      <c r="I2997" s="4">
        <v>620025</v>
      </c>
    </row>
    <row r="2998" spans="1:9" x14ac:dyDescent="0.35">
      <c r="A2998" s="2" t="s">
        <v>3231</v>
      </c>
      <c r="B2998" s="3">
        <v>45910</v>
      </c>
      <c r="C2998" s="2" t="s">
        <v>74</v>
      </c>
      <c r="D2998" s="2" t="s">
        <v>75</v>
      </c>
      <c r="E2998" s="2" t="s">
        <v>30</v>
      </c>
      <c r="F2998" s="2" t="s">
        <v>72</v>
      </c>
      <c r="G2998" s="2" t="s">
        <v>474</v>
      </c>
      <c r="H2998" s="4">
        <v>137500</v>
      </c>
      <c r="I2998" s="4">
        <v>137500</v>
      </c>
    </row>
    <row r="2999" spans="1:9" x14ac:dyDescent="0.35">
      <c r="A2999" s="2" t="s">
        <v>3232</v>
      </c>
      <c r="B2999" s="3">
        <v>45909</v>
      </c>
      <c r="C2999" s="2" t="s">
        <v>14</v>
      </c>
      <c r="D2999" s="2" t="s">
        <v>15</v>
      </c>
      <c r="E2999" s="2" t="s">
        <v>30</v>
      </c>
      <c r="F2999" s="2" t="s">
        <v>72</v>
      </c>
      <c r="G2999" s="2" t="s">
        <v>474</v>
      </c>
      <c r="H2999" s="4">
        <v>350000</v>
      </c>
      <c r="I2999" s="4">
        <v>350000</v>
      </c>
    </row>
    <row r="3000" spans="1:9" x14ac:dyDescent="0.35">
      <c r="A3000" s="2" t="s">
        <v>3233</v>
      </c>
      <c r="B3000" s="3">
        <v>45909</v>
      </c>
      <c r="C3000" s="2" t="s">
        <v>301</v>
      </c>
      <c r="D3000" s="2" t="s">
        <v>302</v>
      </c>
      <c r="E3000" s="2" t="s">
        <v>30</v>
      </c>
      <c r="F3000" s="2" t="s">
        <v>56</v>
      </c>
      <c r="G3000" s="2" t="s">
        <v>474</v>
      </c>
      <c r="H3000" s="4">
        <v>117000</v>
      </c>
      <c r="I3000" s="4">
        <v>117000</v>
      </c>
    </row>
    <row r="3001" spans="1:9" x14ac:dyDescent="0.35">
      <c r="A3001" s="2" t="s">
        <v>3234</v>
      </c>
      <c r="B3001" s="3">
        <v>45909</v>
      </c>
      <c r="C3001" s="2" t="s">
        <v>145</v>
      </c>
      <c r="D3001" s="2" t="s">
        <v>146</v>
      </c>
      <c r="E3001" s="2" t="s">
        <v>30</v>
      </c>
      <c r="F3001" s="2" t="s">
        <v>19</v>
      </c>
      <c r="G3001" s="2" t="s">
        <v>474</v>
      </c>
      <c r="H3001" s="4">
        <v>5821075</v>
      </c>
      <c r="I3001" s="4">
        <v>5081798.5</v>
      </c>
    </row>
    <row r="3002" spans="1:9" x14ac:dyDescent="0.35">
      <c r="A3002" s="2" t="s">
        <v>3235</v>
      </c>
      <c r="B3002" s="3">
        <v>45909</v>
      </c>
      <c r="C3002" s="2" t="s">
        <v>69</v>
      </c>
      <c r="D3002" s="2" t="s">
        <v>70</v>
      </c>
      <c r="E3002" s="2" t="s">
        <v>30</v>
      </c>
      <c r="F3002" s="2" t="s">
        <v>113</v>
      </c>
      <c r="G3002" s="2" t="s">
        <v>474</v>
      </c>
      <c r="H3002" s="4">
        <v>6000000</v>
      </c>
      <c r="I3002" s="4">
        <v>6000000</v>
      </c>
    </row>
    <row r="3003" spans="1:9" x14ac:dyDescent="0.35">
      <c r="A3003" s="2" t="s">
        <v>3236</v>
      </c>
      <c r="B3003" s="3">
        <v>45909</v>
      </c>
      <c r="C3003" s="2" t="s">
        <v>301</v>
      </c>
      <c r="D3003" s="2" t="s">
        <v>302</v>
      </c>
      <c r="E3003" s="2" t="s">
        <v>30</v>
      </c>
      <c r="F3003" s="2" t="s">
        <v>56</v>
      </c>
      <c r="G3003" s="2" t="s">
        <v>474</v>
      </c>
      <c r="H3003" s="4">
        <v>765000</v>
      </c>
      <c r="I3003" s="4">
        <v>765000</v>
      </c>
    </row>
    <row r="3004" spans="1:9" x14ac:dyDescent="0.35">
      <c r="A3004" s="2" t="s">
        <v>3237</v>
      </c>
      <c r="B3004" s="3">
        <v>45910</v>
      </c>
      <c r="C3004" s="2" t="s">
        <v>27</v>
      </c>
      <c r="D3004" s="2" t="s">
        <v>28</v>
      </c>
      <c r="E3004" s="2" t="s">
        <v>30</v>
      </c>
      <c r="F3004" s="2" t="s">
        <v>208</v>
      </c>
      <c r="G3004" s="2" t="s">
        <v>474</v>
      </c>
      <c r="H3004" s="4">
        <v>41790</v>
      </c>
      <c r="I3004" s="4">
        <v>41790</v>
      </c>
    </row>
    <row r="3005" spans="1:9" x14ac:dyDescent="0.35">
      <c r="A3005" s="2" t="s">
        <v>3238</v>
      </c>
      <c r="B3005" s="3">
        <v>45909</v>
      </c>
      <c r="C3005" s="2" t="s">
        <v>162</v>
      </c>
      <c r="D3005" s="2" t="s">
        <v>163</v>
      </c>
      <c r="E3005" s="2" t="s">
        <v>30</v>
      </c>
      <c r="F3005" s="2" t="s">
        <v>31</v>
      </c>
      <c r="G3005" s="2" t="s">
        <v>474</v>
      </c>
      <c r="H3005" s="4">
        <v>3727148</v>
      </c>
      <c r="I3005" s="4">
        <v>3615334</v>
      </c>
    </row>
    <row r="3006" spans="1:9" x14ac:dyDescent="0.35">
      <c r="A3006" s="2" t="s">
        <v>3239</v>
      </c>
      <c r="B3006" s="3">
        <v>45910</v>
      </c>
      <c r="C3006" s="2" t="s">
        <v>27</v>
      </c>
      <c r="D3006" s="2" t="s">
        <v>28</v>
      </c>
      <c r="E3006" s="2" t="s">
        <v>30</v>
      </c>
      <c r="F3006" s="2" t="s">
        <v>208</v>
      </c>
      <c r="G3006" s="2" t="s">
        <v>474</v>
      </c>
      <c r="H3006" s="4">
        <v>120000</v>
      </c>
      <c r="I3006" s="4">
        <v>120000</v>
      </c>
    </row>
    <row r="3007" spans="1:9" x14ac:dyDescent="0.35">
      <c r="A3007" s="2" t="s">
        <v>3240</v>
      </c>
      <c r="B3007" s="3">
        <v>45909</v>
      </c>
      <c r="C3007" s="2" t="s">
        <v>83</v>
      </c>
      <c r="D3007" s="2" t="s">
        <v>84</v>
      </c>
      <c r="E3007" s="2" t="s">
        <v>30</v>
      </c>
      <c r="F3007" s="2" t="s">
        <v>88</v>
      </c>
      <c r="G3007" s="2" t="s">
        <v>474</v>
      </c>
      <c r="H3007" s="4">
        <v>23700</v>
      </c>
      <c r="I3007" s="4">
        <v>23700</v>
      </c>
    </row>
    <row r="3008" spans="1:9" x14ac:dyDescent="0.35">
      <c r="A3008" s="2" t="s">
        <v>3241</v>
      </c>
      <c r="B3008" s="3">
        <v>45909</v>
      </c>
      <c r="C3008" s="2" t="s">
        <v>203</v>
      </c>
      <c r="D3008" s="2" t="s">
        <v>204</v>
      </c>
      <c r="E3008" s="2" t="s">
        <v>30</v>
      </c>
      <c r="F3008" s="2" t="s">
        <v>208</v>
      </c>
      <c r="G3008" s="2" t="s">
        <v>474</v>
      </c>
      <c r="H3008" s="4">
        <v>13000</v>
      </c>
      <c r="I3008" s="4">
        <v>13000</v>
      </c>
    </row>
    <row r="3009" spans="1:9" x14ac:dyDescent="0.35">
      <c r="A3009" s="2" t="s">
        <v>3242</v>
      </c>
      <c r="B3009" s="3">
        <v>45909</v>
      </c>
      <c r="C3009" s="2" t="s">
        <v>83</v>
      </c>
      <c r="D3009" s="2" t="s">
        <v>84</v>
      </c>
      <c r="E3009" s="2" t="s">
        <v>30</v>
      </c>
      <c r="F3009" s="2" t="s">
        <v>88</v>
      </c>
      <c r="G3009" s="2" t="s">
        <v>474</v>
      </c>
      <c r="H3009" s="4">
        <v>219660</v>
      </c>
      <c r="I3009" s="4">
        <v>219660</v>
      </c>
    </row>
    <row r="3010" spans="1:9" x14ac:dyDescent="0.35">
      <c r="A3010" s="2" t="s">
        <v>3243</v>
      </c>
      <c r="B3010" s="3">
        <v>45909</v>
      </c>
      <c r="C3010" s="2" t="s">
        <v>203</v>
      </c>
      <c r="D3010" s="2" t="s">
        <v>204</v>
      </c>
      <c r="E3010" s="2" t="s">
        <v>30</v>
      </c>
      <c r="F3010" s="2" t="s">
        <v>86</v>
      </c>
      <c r="G3010" s="2" t="s">
        <v>474</v>
      </c>
      <c r="H3010" s="4">
        <v>148680</v>
      </c>
      <c r="I3010" s="4">
        <v>148680</v>
      </c>
    </row>
    <row r="3011" spans="1:9" x14ac:dyDescent="0.35">
      <c r="A3011" s="2" t="s">
        <v>3244</v>
      </c>
      <c r="B3011" s="3">
        <v>45909</v>
      </c>
      <c r="C3011" s="2" t="s">
        <v>169</v>
      </c>
      <c r="D3011" s="2" t="s">
        <v>170</v>
      </c>
      <c r="E3011" s="2" t="s">
        <v>30</v>
      </c>
      <c r="F3011" s="2" t="s">
        <v>176</v>
      </c>
      <c r="G3011" s="2" t="s">
        <v>474</v>
      </c>
      <c r="H3011" s="4">
        <v>159997</v>
      </c>
      <c r="I3011" s="4">
        <v>159997</v>
      </c>
    </row>
    <row r="3012" spans="1:9" x14ac:dyDescent="0.35">
      <c r="A3012" s="2" t="s">
        <v>3245</v>
      </c>
      <c r="B3012" s="3">
        <v>45909</v>
      </c>
      <c r="C3012" s="2" t="s">
        <v>178</v>
      </c>
      <c r="D3012" s="2" t="s">
        <v>179</v>
      </c>
      <c r="E3012" s="2" t="s">
        <v>30</v>
      </c>
      <c r="F3012" s="2" t="s">
        <v>176</v>
      </c>
      <c r="G3012" s="2" t="s">
        <v>474</v>
      </c>
      <c r="H3012" s="4">
        <v>60000</v>
      </c>
      <c r="I3012" s="4">
        <v>60000</v>
      </c>
    </row>
    <row r="3013" spans="1:9" x14ac:dyDescent="0.35">
      <c r="A3013" s="2" t="s">
        <v>3246</v>
      </c>
      <c r="B3013" s="3">
        <v>45909</v>
      </c>
      <c r="C3013" s="2" t="s">
        <v>543</v>
      </c>
      <c r="D3013" s="2" t="s">
        <v>544</v>
      </c>
      <c r="E3013" s="2" t="s">
        <v>30</v>
      </c>
      <c r="F3013" s="2" t="s">
        <v>176</v>
      </c>
      <c r="G3013" s="2" t="s">
        <v>474</v>
      </c>
      <c r="H3013" s="4">
        <v>60000</v>
      </c>
      <c r="I3013" s="4">
        <v>60000</v>
      </c>
    </row>
    <row r="3014" spans="1:9" x14ac:dyDescent="0.35">
      <c r="A3014" s="2" t="s">
        <v>3247</v>
      </c>
      <c r="B3014" s="3">
        <v>45909</v>
      </c>
      <c r="C3014" s="2" t="s">
        <v>203</v>
      </c>
      <c r="D3014" s="2" t="s">
        <v>204</v>
      </c>
      <c r="E3014" s="2" t="s">
        <v>30</v>
      </c>
      <c r="F3014" s="2" t="s">
        <v>176</v>
      </c>
      <c r="G3014" s="2" t="s">
        <v>474</v>
      </c>
      <c r="H3014" s="4">
        <v>7759</v>
      </c>
      <c r="I3014" s="4">
        <v>7759</v>
      </c>
    </row>
    <row r="3015" spans="1:9" x14ac:dyDescent="0.35">
      <c r="A3015" s="2" t="s">
        <v>3248</v>
      </c>
      <c r="B3015" s="3">
        <v>45909</v>
      </c>
      <c r="C3015" s="2" t="s">
        <v>145</v>
      </c>
      <c r="D3015" s="2" t="s">
        <v>146</v>
      </c>
      <c r="E3015" s="2" t="s">
        <v>30</v>
      </c>
      <c r="F3015" s="2" t="s">
        <v>176</v>
      </c>
      <c r="G3015" s="2" t="s">
        <v>474</v>
      </c>
      <c r="H3015" s="4">
        <v>19660</v>
      </c>
      <c r="I3015" s="4">
        <v>19660</v>
      </c>
    </row>
    <row r="3016" spans="1:9" x14ac:dyDescent="0.35">
      <c r="A3016" s="2" t="s">
        <v>3249</v>
      </c>
      <c r="B3016" s="3">
        <v>45910</v>
      </c>
      <c r="C3016" s="2" t="s">
        <v>169</v>
      </c>
      <c r="D3016" s="2" t="s">
        <v>170</v>
      </c>
      <c r="E3016" s="2" t="s">
        <v>30</v>
      </c>
      <c r="F3016" s="2" t="s">
        <v>176</v>
      </c>
      <c r="G3016" s="2" t="s">
        <v>474</v>
      </c>
      <c r="H3016" s="4">
        <v>20650</v>
      </c>
      <c r="I3016" s="4">
        <v>20650</v>
      </c>
    </row>
    <row r="3017" spans="1:9" x14ac:dyDescent="0.35">
      <c r="A3017" s="2" t="s">
        <v>3250</v>
      </c>
      <c r="B3017" s="3">
        <v>45909</v>
      </c>
      <c r="C3017" s="2" t="s">
        <v>211</v>
      </c>
      <c r="D3017" s="2" t="s">
        <v>212</v>
      </c>
      <c r="E3017" s="2" t="s">
        <v>30</v>
      </c>
      <c r="F3017" s="2" t="s">
        <v>176</v>
      </c>
      <c r="G3017" s="2" t="s">
        <v>474</v>
      </c>
      <c r="H3017" s="4">
        <v>10300</v>
      </c>
      <c r="I3017" s="4">
        <v>10300</v>
      </c>
    </row>
    <row r="3018" spans="1:9" x14ac:dyDescent="0.35">
      <c r="A3018" s="2" t="s">
        <v>3251</v>
      </c>
      <c r="B3018" s="3">
        <v>45909</v>
      </c>
      <c r="C3018" s="2" t="s">
        <v>139</v>
      </c>
      <c r="D3018" s="2" t="s">
        <v>140</v>
      </c>
      <c r="E3018" s="2" t="s">
        <v>30</v>
      </c>
      <c r="F3018" s="2" t="s">
        <v>176</v>
      </c>
      <c r="G3018" s="2" t="s">
        <v>474</v>
      </c>
      <c r="H3018" s="4">
        <v>12500</v>
      </c>
      <c r="I3018" s="4">
        <v>12500</v>
      </c>
    </row>
    <row r="3019" spans="1:9" x14ac:dyDescent="0.35">
      <c r="A3019" s="2" t="s">
        <v>3252</v>
      </c>
      <c r="B3019" s="3">
        <v>45909</v>
      </c>
      <c r="C3019" s="2" t="s">
        <v>285</v>
      </c>
      <c r="D3019" s="2" t="s">
        <v>286</v>
      </c>
      <c r="E3019" s="2" t="s">
        <v>30</v>
      </c>
      <c r="F3019" s="2" t="s">
        <v>176</v>
      </c>
      <c r="G3019" s="2" t="s">
        <v>474</v>
      </c>
      <c r="H3019" s="4">
        <v>114966</v>
      </c>
      <c r="I3019" s="4">
        <v>114966</v>
      </c>
    </row>
    <row r="3020" spans="1:9" x14ac:dyDescent="0.35">
      <c r="A3020" s="2" t="s">
        <v>3253</v>
      </c>
      <c r="B3020" s="3">
        <v>45909</v>
      </c>
      <c r="C3020" s="2" t="s">
        <v>169</v>
      </c>
      <c r="D3020" s="2" t="s">
        <v>170</v>
      </c>
      <c r="E3020" s="2" t="s">
        <v>30</v>
      </c>
      <c r="F3020" s="2" t="s">
        <v>176</v>
      </c>
      <c r="G3020" s="2" t="s">
        <v>474</v>
      </c>
      <c r="H3020" s="4">
        <v>52500</v>
      </c>
      <c r="I3020" s="4">
        <v>52500</v>
      </c>
    </row>
    <row r="3021" spans="1:9" x14ac:dyDescent="0.35">
      <c r="A3021" s="2" t="s">
        <v>3254</v>
      </c>
      <c r="B3021" s="3">
        <v>45909</v>
      </c>
      <c r="C3021" s="2" t="s">
        <v>145</v>
      </c>
      <c r="D3021" s="2" t="s">
        <v>146</v>
      </c>
      <c r="E3021" s="2" t="s">
        <v>30</v>
      </c>
      <c r="F3021" s="2" t="s">
        <v>176</v>
      </c>
      <c r="G3021" s="2" t="s">
        <v>474</v>
      </c>
      <c r="H3021" s="4">
        <v>70000</v>
      </c>
      <c r="I3021" s="4">
        <v>70000</v>
      </c>
    </row>
    <row r="3022" spans="1:9" x14ac:dyDescent="0.35">
      <c r="A3022" s="2" t="s">
        <v>3255</v>
      </c>
      <c r="B3022" s="3">
        <v>45909</v>
      </c>
      <c r="C3022" s="2" t="s">
        <v>145</v>
      </c>
      <c r="D3022" s="2" t="s">
        <v>146</v>
      </c>
      <c r="E3022" s="2" t="s">
        <v>30</v>
      </c>
      <c r="F3022" s="2" t="s">
        <v>176</v>
      </c>
      <c r="G3022" s="2" t="s">
        <v>474</v>
      </c>
      <c r="H3022" s="4">
        <v>60000</v>
      </c>
      <c r="I3022" s="4">
        <v>60000</v>
      </c>
    </row>
    <row r="3023" spans="1:9" x14ac:dyDescent="0.35">
      <c r="A3023" s="2" t="s">
        <v>3256</v>
      </c>
      <c r="B3023" s="3">
        <v>45909</v>
      </c>
      <c r="C3023" s="2" t="s">
        <v>151</v>
      </c>
      <c r="D3023" s="2" t="s">
        <v>152</v>
      </c>
      <c r="E3023" s="2" t="s">
        <v>30</v>
      </c>
      <c r="F3023" s="2" t="s">
        <v>176</v>
      </c>
      <c r="G3023" s="2" t="s">
        <v>474</v>
      </c>
      <c r="H3023" s="4">
        <v>172000</v>
      </c>
      <c r="I3023" s="4">
        <v>172000</v>
      </c>
    </row>
    <row r="3024" spans="1:9" x14ac:dyDescent="0.35">
      <c r="A3024" s="2" t="s">
        <v>3257</v>
      </c>
      <c r="B3024" s="3">
        <v>45909</v>
      </c>
      <c r="C3024" s="2" t="s">
        <v>139</v>
      </c>
      <c r="D3024" s="2" t="s">
        <v>140</v>
      </c>
      <c r="E3024" s="2" t="s">
        <v>30</v>
      </c>
      <c r="F3024" s="2" t="s">
        <v>176</v>
      </c>
      <c r="G3024" s="2" t="s">
        <v>474</v>
      </c>
      <c r="H3024" s="4">
        <v>126666</v>
      </c>
      <c r="I3024" s="4">
        <v>126666</v>
      </c>
    </row>
    <row r="3025" spans="1:9" x14ac:dyDescent="0.35">
      <c r="A3025" s="2" t="s">
        <v>3258</v>
      </c>
      <c r="B3025" s="3">
        <v>45923</v>
      </c>
      <c r="C3025" s="2" t="s">
        <v>83</v>
      </c>
      <c r="D3025" s="2" t="s">
        <v>84</v>
      </c>
      <c r="E3025" s="2" t="s">
        <v>30</v>
      </c>
      <c r="F3025" s="2" t="s">
        <v>101</v>
      </c>
      <c r="G3025" s="2" t="s">
        <v>474</v>
      </c>
      <c r="H3025" s="4">
        <v>44800</v>
      </c>
      <c r="I3025" s="4">
        <v>44800</v>
      </c>
    </row>
    <row r="3026" spans="1:9" x14ac:dyDescent="0.35">
      <c r="A3026" s="2" t="s">
        <v>3259</v>
      </c>
      <c r="B3026" s="3">
        <v>45909</v>
      </c>
      <c r="C3026" s="2" t="s">
        <v>139</v>
      </c>
      <c r="D3026" s="2" t="s">
        <v>140</v>
      </c>
      <c r="E3026" s="2" t="s">
        <v>30</v>
      </c>
      <c r="F3026" s="2" t="s">
        <v>176</v>
      </c>
      <c r="G3026" s="2" t="s">
        <v>474</v>
      </c>
      <c r="H3026" s="4">
        <v>133332</v>
      </c>
      <c r="I3026" s="4">
        <v>133332</v>
      </c>
    </row>
    <row r="3027" spans="1:9" x14ac:dyDescent="0.35">
      <c r="A3027" s="2" t="s">
        <v>3260</v>
      </c>
      <c r="B3027" s="3">
        <v>45908</v>
      </c>
      <c r="C3027" s="2" t="s">
        <v>139</v>
      </c>
      <c r="D3027" s="2" t="s">
        <v>140</v>
      </c>
      <c r="E3027" s="2" t="s">
        <v>30</v>
      </c>
      <c r="F3027" s="2" t="s">
        <v>176</v>
      </c>
      <c r="G3027" s="2" t="s">
        <v>474</v>
      </c>
      <c r="H3027" s="4">
        <v>159423</v>
      </c>
      <c r="I3027" s="4">
        <v>159423</v>
      </c>
    </row>
    <row r="3028" spans="1:9" x14ac:dyDescent="0.35">
      <c r="A3028" s="2" t="s">
        <v>3261</v>
      </c>
      <c r="B3028" s="3">
        <v>45908</v>
      </c>
      <c r="C3028" s="2" t="s">
        <v>181</v>
      </c>
      <c r="D3028" s="2" t="s">
        <v>182</v>
      </c>
      <c r="E3028" s="2" t="s">
        <v>30</v>
      </c>
      <c r="F3028" s="2" t="s">
        <v>101</v>
      </c>
      <c r="G3028" s="2" t="s">
        <v>474</v>
      </c>
      <c r="H3028" s="4">
        <v>99855</v>
      </c>
      <c r="I3028" s="4">
        <v>99855</v>
      </c>
    </row>
    <row r="3029" spans="1:9" x14ac:dyDescent="0.35">
      <c r="A3029" s="2" t="s">
        <v>3262</v>
      </c>
      <c r="B3029" s="3">
        <v>45908</v>
      </c>
      <c r="C3029" s="2" t="s">
        <v>181</v>
      </c>
      <c r="D3029" s="2" t="s">
        <v>182</v>
      </c>
      <c r="E3029" s="2" t="s">
        <v>30</v>
      </c>
      <c r="F3029" s="2" t="s">
        <v>101</v>
      </c>
      <c r="G3029" s="2" t="s">
        <v>474</v>
      </c>
      <c r="H3029" s="4">
        <v>52395</v>
      </c>
      <c r="I3029" s="4">
        <v>52395</v>
      </c>
    </row>
    <row r="3030" spans="1:9" x14ac:dyDescent="0.35">
      <c r="A3030" s="2" t="s">
        <v>3263</v>
      </c>
      <c r="B3030" s="3">
        <v>45910</v>
      </c>
      <c r="C3030" s="2" t="s">
        <v>14</v>
      </c>
      <c r="D3030" s="2" t="s">
        <v>15</v>
      </c>
      <c r="E3030" s="2" t="s">
        <v>30</v>
      </c>
      <c r="F3030" s="2" t="s">
        <v>101</v>
      </c>
      <c r="G3030" s="2" t="s">
        <v>474</v>
      </c>
      <c r="H3030" s="4">
        <v>128625</v>
      </c>
      <c r="I3030" s="4">
        <v>128625</v>
      </c>
    </row>
    <row r="3031" spans="1:9" x14ac:dyDescent="0.35">
      <c r="A3031" s="2" t="s">
        <v>3264</v>
      </c>
      <c r="B3031" s="3">
        <v>45908</v>
      </c>
      <c r="C3031" s="2" t="s">
        <v>126</v>
      </c>
      <c r="D3031" s="2" t="s">
        <v>127</v>
      </c>
      <c r="E3031" s="2" t="s">
        <v>30</v>
      </c>
      <c r="F3031" s="2" t="s">
        <v>101</v>
      </c>
      <c r="G3031" s="2" t="s">
        <v>474</v>
      </c>
      <c r="H3031" s="4">
        <v>134295</v>
      </c>
      <c r="I3031" s="4">
        <v>134295</v>
      </c>
    </row>
    <row r="3032" spans="1:9" x14ac:dyDescent="0.35">
      <c r="A3032" s="2" t="s">
        <v>3265</v>
      </c>
      <c r="B3032" s="3">
        <v>45909</v>
      </c>
      <c r="C3032" s="2" t="s">
        <v>507</v>
      </c>
      <c r="D3032" s="2" t="s">
        <v>508</v>
      </c>
      <c r="E3032" s="2" t="s">
        <v>30</v>
      </c>
      <c r="F3032" s="2" t="s">
        <v>176</v>
      </c>
      <c r="G3032" s="2" t="s">
        <v>474</v>
      </c>
      <c r="H3032" s="4">
        <v>75000</v>
      </c>
      <c r="I3032" s="4">
        <v>75000</v>
      </c>
    </row>
    <row r="3033" spans="1:9" x14ac:dyDescent="0.35">
      <c r="A3033" s="2" t="s">
        <v>3266</v>
      </c>
      <c r="B3033" s="3">
        <v>45908</v>
      </c>
      <c r="C3033" s="2" t="s">
        <v>83</v>
      </c>
      <c r="D3033" s="2" t="s">
        <v>84</v>
      </c>
      <c r="E3033" s="2" t="s">
        <v>30</v>
      </c>
      <c r="F3033" s="2" t="s">
        <v>101</v>
      </c>
      <c r="G3033" s="2" t="s">
        <v>474</v>
      </c>
      <c r="H3033" s="4">
        <v>115080</v>
      </c>
      <c r="I3033" s="4">
        <v>115080</v>
      </c>
    </row>
    <row r="3034" spans="1:9" x14ac:dyDescent="0.35">
      <c r="A3034" s="2" t="s">
        <v>3267</v>
      </c>
      <c r="B3034" s="3">
        <v>45908</v>
      </c>
      <c r="C3034" s="2" t="s">
        <v>523</v>
      </c>
      <c r="D3034" s="2" t="s">
        <v>524</v>
      </c>
      <c r="E3034" s="2" t="s">
        <v>30</v>
      </c>
      <c r="F3034" s="2" t="s">
        <v>80</v>
      </c>
      <c r="G3034" s="2" t="s">
        <v>474</v>
      </c>
      <c r="H3034" s="4">
        <v>39029365.520000003</v>
      </c>
      <c r="I3034" s="4">
        <v>39029365.520000003</v>
      </c>
    </row>
    <row r="3035" spans="1:9" x14ac:dyDescent="0.35">
      <c r="A3035" s="2" t="s">
        <v>3268</v>
      </c>
      <c r="B3035" s="3">
        <v>45910</v>
      </c>
      <c r="C3035" s="2" t="s">
        <v>105</v>
      </c>
      <c r="D3035" s="2" t="s">
        <v>106</v>
      </c>
      <c r="E3035" s="2" t="s">
        <v>30</v>
      </c>
      <c r="F3035" s="2" t="s">
        <v>103</v>
      </c>
      <c r="G3035" s="2" t="s">
        <v>474</v>
      </c>
      <c r="H3035" s="4">
        <v>52801</v>
      </c>
      <c r="I3035" s="4">
        <v>52801</v>
      </c>
    </row>
    <row r="3036" spans="1:9" x14ac:dyDescent="0.35">
      <c r="A3036" s="2" t="s">
        <v>3269</v>
      </c>
      <c r="B3036" s="3">
        <v>45910</v>
      </c>
      <c r="C3036" s="2" t="s">
        <v>105</v>
      </c>
      <c r="D3036" s="2" t="s">
        <v>106</v>
      </c>
      <c r="E3036" s="2" t="s">
        <v>30</v>
      </c>
      <c r="F3036" s="2" t="s">
        <v>103</v>
      </c>
      <c r="G3036" s="2" t="s">
        <v>474</v>
      </c>
      <c r="H3036" s="4">
        <v>52801</v>
      </c>
      <c r="I3036" s="4">
        <v>52801</v>
      </c>
    </row>
    <row r="3037" spans="1:9" x14ac:dyDescent="0.35">
      <c r="A3037" s="2" t="s">
        <v>3270</v>
      </c>
      <c r="B3037" s="3">
        <v>45908</v>
      </c>
      <c r="C3037" s="2" t="s">
        <v>285</v>
      </c>
      <c r="D3037" s="2" t="s">
        <v>286</v>
      </c>
      <c r="E3037" s="2" t="s">
        <v>30</v>
      </c>
      <c r="F3037" s="2" t="s">
        <v>31</v>
      </c>
      <c r="G3037" s="2" t="s">
        <v>474</v>
      </c>
      <c r="H3037" s="4">
        <v>854828</v>
      </c>
      <c r="I3037" s="4">
        <v>854828</v>
      </c>
    </row>
    <row r="3038" spans="1:9" x14ac:dyDescent="0.35">
      <c r="A3038" s="2" t="s">
        <v>3271</v>
      </c>
      <c r="B3038" s="3">
        <v>45908</v>
      </c>
      <c r="C3038" s="2" t="s">
        <v>301</v>
      </c>
      <c r="D3038" s="2" t="s">
        <v>302</v>
      </c>
      <c r="E3038" s="2" t="s">
        <v>30</v>
      </c>
      <c r="F3038" s="2" t="s">
        <v>31</v>
      </c>
      <c r="G3038" s="2" t="s">
        <v>474</v>
      </c>
      <c r="H3038" s="4">
        <v>3491379.6</v>
      </c>
      <c r="I3038" s="4">
        <v>3491379.6</v>
      </c>
    </row>
    <row r="3039" spans="1:9" x14ac:dyDescent="0.35">
      <c r="A3039" s="2" t="s">
        <v>3272</v>
      </c>
      <c r="B3039" s="3">
        <v>45908</v>
      </c>
      <c r="C3039" s="2" t="s">
        <v>234</v>
      </c>
      <c r="D3039" s="2" t="s">
        <v>235</v>
      </c>
      <c r="E3039" s="2" t="s">
        <v>30</v>
      </c>
      <c r="F3039" s="2" t="s">
        <v>97</v>
      </c>
      <c r="G3039" s="2" t="s">
        <v>474</v>
      </c>
      <c r="H3039" s="4">
        <v>10160</v>
      </c>
      <c r="I3039" s="4">
        <v>10160</v>
      </c>
    </row>
    <row r="3040" spans="1:9" x14ac:dyDescent="0.35">
      <c r="A3040" s="2" t="s">
        <v>3273</v>
      </c>
      <c r="B3040" s="3">
        <v>45908</v>
      </c>
      <c r="C3040" s="2" t="s">
        <v>301</v>
      </c>
      <c r="D3040" s="2" t="s">
        <v>302</v>
      </c>
      <c r="E3040" s="2" t="s">
        <v>30</v>
      </c>
      <c r="F3040" s="2" t="s">
        <v>31</v>
      </c>
      <c r="G3040" s="2" t="s">
        <v>474</v>
      </c>
      <c r="H3040" s="4">
        <v>66000</v>
      </c>
      <c r="I3040" s="4">
        <v>66000</v>
      </c>
    </row>
    <row r="3041" spans="1:9" x14ac:dyDescent="0.35">
      <c r="A3041" s="2" t="s">
        <v>3274</v>
      </c>
      <c r="B3041" s="3">
        <v>45908</v>
      </c>
      <c r="C3041" s="2" t="s">
        <v>43</v>
      </c>
      <c r="D3041" s="2" t="s">
        <v>44</v>
      </c>
      <c r="E3041" s="2" t="s">
        <v>30</v>
      </c>
      <c r="F3041" s="2" t="s">
        <v>31</v>
      </c>
      <c r="G3041" s="2" t="s">
        <v>474</v>
      </c>
      <c r="H3041" s="4">
        <v>30000</v>
      </c>
      <c r="I3041" s="4">
        <v>30000</v>
      </c>
    </row>
    <row r="3042" spans="1:9" x14ac:dyDescent="0.35">
      <c r="A3042" s="2" t="s">
        <v>3275</v>
      </c>
      <c r="B3042" s="3">
        <v>45908</v>
      </c>
      <c r="C3042" s="2" t="s">
        <v>139</v>
      </c>
      <c r="D3042" s="2" t="s">
        <v>140</v>
      </c>
      <c r="E3042" s="2" t="s">
        <v>30</v>
      </c>
      <c r="F3042" s="2" t="s">
        <v>31</v>
      </c>
      <c r="G3042" s="2" t="s">
        <v>474</v>
      </c>
      <c r="H3042" s="4">
        <v>30810</v>
      </c>
      <c r="I3042" s="4">
        <v>30810</v>
      </c>
    </row>
    <row r="3043" spans="1:9" x14ac:dyDescent="0.35">
      <c r="A3043" s="2" t="s">
        <v>3276</v>
      </c>
      <c r="B3043" s="3">
        <v>45908</v>
      </c>
      <c r="C3043" s="2" t="s">
        <v>379</v>
      </c>
      <c r="D3043" s="2" t="s">
        <v>380</v>
      </c>
      <c r="E3043" s="2" t="s">
        <v>30</v>
      </c>
      <c r="F3043" s="2" t="s">
        <v>19</v>
      </c>
      <c r="G3043" s="2" t="s">
        <v>474</v>
      </c>
      <c r="H3043" s="4">
        <v>373968</v>
      </c>
      <c r="I3043" s="4">
        <v>373968</v>
      </c>
    </row>
    <row r="3044" spans="1:9" x14ac:dyDescent="0.35">
      <c r="A3044" s="2" t="s">
        <v>3277</v>
      </c>
      <c r="B3044" s="3">
        <v>45908</v>
      </c>
      <c r="C3044" s="2" t="s">
        <v>346</v>
      </c>
      <c r="D3044" s="2" t="s">
        <v>347</v>
      </c>
      <c r="E3044" s="2" t="s">
        <v>30</v>
      </c>
      <c r="F3044" s="2" t="s">
        <v>31</v>
      </c>
      <c r="G3044" s="2" t="s">
        <v>474</v>
      </c>
      <c r="H3044" s="4">
        <v>774113</v>
      </c>
      <c r="I3044" s="4">
        <v>774113</v>
      </c>
    </row>
    <row r="3045" spans="1:9" x14ac:dyDescent="0.35">
      <c r="A3045" s="2" t="s">
        <v>3278</v>
      </c>
      <c r="B3045" s="3">
        <v>45908</v>
      </c>
      <c r="C3045" s="2" t="s">
        <v>105</v>
      </c>
      <c r="D3045" s="2" t="s">
        <v>106</v>
      </c>
      <c r="E3045" s="2" t="s">
        <v>30</v>
      </c>
      <c r="F3045" s="2" t="s">
        <v>19</v>
      </c>
      <c r="G3045" s="2" t="s">
        <v>474</v>
      </c>
      <c r="H3045" s="4">
        <v>414293</v>
      </c>
      <c r="I3045" s="4">
        <v>414293</v>
      </c>
    </row>
    <row r="3046" spans="1:9" x14ac:dyDescent="0.35">
      <c r="A3046" s="2" t="s">
        <v>3279</v>
      </c>
      <c r="B3046" s="3">
        <v>45908</v>
      </c>
      <c r="C3046" s="2" t="s">
        <v>214</v>
      </c>
      <c r="D3046" s="2" t="s">
        <v>215</v>
      </c>
      <c r="E3046" s="2" t="s">
        <v>30</v>
      </c>
      <c r="F3046" s="2" t="s">
        <v>176</v>
      </c>
      <c r="G3046" s="2" t="s">
        <v>474</v>
      </c>
      <c r="H3046" s="4">
        <v>186275</v>
      </c>
      <c r="I3046" s="4">
        <v>186275</v>
      </c>
    </row>
    <row r="3047" spans="1:9" x14ac:dyDescent="0.35">
      <c r="A3047" s="2" t="s">
        <v>3280</v>
      </c>
      <c r="B3047" s="3">
        <v>45932</v>
      </c>
      <c r="C3047" s="2" t="s">
        <v>221</v>
      </c>
      <c r="D3047" s="2" t="s">
        <v>222</v>
      </c>
      <c r="E3047" s="2" t="s">
        <v>30</v>
      </c>
      <c r="F3047" s="2" t="s">
        <v>80</v>
      </c>
      <c r="G3047" s="2" t="s">
        <v>474</v>
      </c>
      <c r="H3047" s="4">
        <v>756515.88</v>
      </c>
      <c r="I3047" s="4">
        <v>756515.88</v>
      </c>
    </row>
    <row r="3048" spans="1:9" x14ac:dyDescent="0.35">
      <c r="A3048" s="2" t="s">
        <v>3281</v>
      </c>
      <c r="B3048" s="3">
        <v>45905</v>
      </c>
      <c r="C3048" s="2" t="s">
        <v>181</v>
      </c>
      <c r="D3048" s="2" t="s">
        <v>182</v>
      </c>
      <c r="E3048" s="2" t="s">
        <v>30</v>
      </c>
      <c r="F3048" s="2" t="s">
        <v>56</v>
      </c>
      <c r="G3048" s="2" t="s">
        <v>474</v>
      </c>
      <c r="H3048" s="4">
        <v>19972.5</v>
      </c>
      <c r="I3048" s="4">
        <v>19972.5</v>
      </c>
    </row>
    <row r="3049" spans="1:9" x14ac:dyDescent="0.35">
      <c r="A3049" s="2" t="s">
        <v>3282</v>
      </c>
      <c r="B3049" s="3">
        <v>45905</v>
      </c>
      <c r="C3049" s="2" t="s">
        <v>1406</v>
      </c>
      <c r="D3049" s="2" t="s">
        <v>1407</v>
      </c>
      <c r="E3049" s="2" t="s">
        <v>30</v>
      </c>
      <c r="F3049" s="2" t="s">
        <v>56</v>
      </c>
      <c r="G3049" s="2" t="s">
        <v>474</v>
      </c>
      <c r="H3049" s="4">
        <v>28400</v>
      </c>
      <c r="I3049" s="4">
        <v>28400</v>
      </c>
    </row>
    <row r="3050" spans="1:9" x14ac:dyDescent="0.35">
      <c r="A3050" s="2" t="s">
        <v>3283</v>
      </c>
      <c r="B3050" s="3">
        <v>45905</v>
      </c>
      <c r="C3050" s="2" t="s">
        <v>301</v>
      </c>
      <c r="D3050" s="2" t="s">
        <v>302</v>
      </c>
      <c r="E3050" s="2" t="s">
        <v>30</v>
      </c>
      <c r="F3050" s="2" t="s">
        <v>56</v>
      </c>
      <c r="G3050" s="2" t="s">
        <v>474</v>
      </c>
      <c r="H3050" s="4">
        <v>21000</v>
      </c>
      <c r="I3050" s="4">
        <v>21000</v>
      </c>
    </row>
    <row r="3051" spans="1:9" x14ac:dyDescent="0.35">
      <c r="A3051" s="2" t="s">
        <v>3284</v>
      </c>
      <c r="B3051" s="3">
        <v>45905</v>
      </c>
      <c r="C3051" s="2" t="s">
        <v>139</v>
      </c>
      <c r="D3051" s="2" t="s">
        <v>140</v>
      </c>
      <c r="E3051" s="2" t="s">
        <v>30</v>
      </c>
      <c r="F3051" s="2" t="s">
        <v>113</v>
      </c>
      <c r="G3051" s="2" t="s">
        <v>474</v>
      </c>
      <c r="H3051" s="4">
        <v>645000</v>
      </c>
      <c r="I3051" s="4">
        <v>645000</v>
      </c>
    </row>
    <row r="3052" spans="1:9" x14ac:dyDescent="0.35">
      <c r="A3052" s="2" t="s">
        <v>3285</v>
      </c>
      <c r="B3052" s="3">
        <v>45905</v>
      </c>
      <c r="C3052" s="2" t="s">
        <v>162</v>
      </c>
      <c r="D3052" s="2" t="s">
        <v>163</v>
      </c>
      <c r="E3052" s="2" t="s">
        <v>30</v>
      </c>
      <c r="F3052" s="2" t="s">
        <v>113</v>
      </c>
      <c r="G3052" s="2" t="s">
        <v>474</v>
      </c>
      <c r="H3052" s="4">
        <v>614990.6</v>
      </c>
      <c r="I3052" s="4">
        <v>612358.6</v>
      </c>
    </row>
    <row r="3053" spans="1:9" x14ac:dyDescent="0.35">
      <c r="A3053" s="2" t="s">
        <v>3286</v>
      </c>
      <c r="B3053" s="3">
        <v>45904</v>
      </c>
      <c r="C3053" s="2" t="s">
        <v>17</v>
      </c>
      <c r="D3053" s="2" t="s">
        <v>18</v>
      </c>
      <c r="E3053" s="2" t="s">
        <v>30</v>
      </c>
      <c r="F3053" s="2" t="s">
        <v>11</v>
      </c>
      <c r="G3053" s="2" t="s">
        <v>474</v>
      </c>
      <c r="H3053" s="4">
        <v>18300</v>
      </c>
      <c r="I3053" s="4">
        <v>18300</v>
      </c>
    </row>
    <row r="3054" spans="1:9" x14ac:dyDescent="0.35">
      <c r="A3054" s="2" t="s">
        <v>3287</v>
      </c>
      <c r="B3054" s="3">
        <v>45904</v>
      </c>
      <c r="C3054" s="2" t="s">
        <v>83</v>
      </c>
      <c r="D3054" s="2" t="s">
        <v>84</v>
      </c>
      <c r="E3054" s="2" t="s">
        <v>30</v>
      </c>
      <c r="F3054" s="2" t="s">
        <v>101</v>
      </c>
      <c r="G3054" s="2" t="s">
        <v>474</v>
      </c>
      <c r="H3054" s="4">
        <v>5173</v>
      </c>
      <c r="I3054" s="4">
        <v>5173</v>
      </c>
    </row>
    <row r="3055" spans="1:9" x14ac:dyDescent="0.35">
      <c r="A3055" s="2" t="s">
        <v>3288</v>
      </c>
      <c r="B3055" s="3">
        <v>45909</v>
      </c>
      <c r="C3055" s="2" t="s">
        <v>83</v>
      </c>
      <c r="D3055" s="2" t="s">
        <v>84</v>
      </c>
      <c r="E3055" s="2" t="s">
        <v>30</v>
      </c>
      <c r="F3055" s="2" t="s">
        <v>72</v>
      </c>
      <c r="G3055" s="2" t="s">
        <v>474</v>
      </c>
      <c r="H3055" s="4">
        <v>33500</v>
      </c>
      <c r="I3055" s="4">
        <v>33500</v>
      </c>
    </row>
    <row r="3056" spans="1:9" x14ac:dyDescent="0.35">
      <c r="A3056" s="2" t="s">
        <v>3289</v>
      </c>
      <c r="B3056" s="3">
        <v>45904</v>
      </c>
      <c r="C3056" s="2" t="s">
        <v>17</v>
      </c>
      <c r="D3056" s="2" t="s">
        <v>18</v>
      </c>
      <c r="E3056" s="2" t="s">
        <v>30</v>
      </c>
      <c r="F3056" s="2" t="s">
        <v>11</v>
      </c>
      <c r="G3056" s="2" t="s">
        <v>474</v>
      </c>
      <c r="H3056" s="4">
        <v>411200</v>
      </c>
      <c r="I3056" s="4">
        <v>411200</v>
      </c>
    </row>
    <row r="3057" spans="1:9" x14ac:dyDescent="0.35">
      <c r="A3057" s="2" t="s">
        <v>3290</v>
      </c>
      <c r="B3057" s="3">
        <v>45923</v>
      </c>
      <c r="C3057" s="2" t="s">
        <v>221</v>
      </c>
      <c r="D3057" s="2" t="s">
        <v>222</v>
      </c>
      <c r="E3057" s="2" t="s">
        <v>30</v>
      </c>
      <c r="F3057" s="2" t="s">
        <v>80</v>
      </c>
      <c r="G3057" s="2" t="s">
        <v>474</v>
      </c>
      <c r="H3057" s="4">
        <v>64803</v>
      </c>
      <c r="I3057" s="4">
        <v>64803</v>
      </c>
    </row>
    <row r="3058" spans="1:9" x14ac:dyDescent="0.35">
      <c r="A3058" s="2" t="s">
        <v>3291</v>
      </c>
      <c r="B3058" s="3">
        <v>45905</v>
      </c>
      <c r="C3058" s="2" t="s">
        <v>301</v>
      </c>
      <c r="D3058" s="2" t="s">
        <v>302</v>
      </c>
      <c r="E3058" s="2" t="s">
        <v>30</v>
      </c>
      <c r="F3058" s="2" t="s">
        <v>56</v>
      </c>
      <c r="G3058" s="2" t="s">
        <v>474</v>
      </c>
      <c r="H3058" s="4">
        <v>41685</v>
      </c>
      <c r="I3058" s="4">
        <v>41685</v>
      </c>
    </row>
    <row r="3059" spans="1:9" x14ac:dyDescent="0.35">
      <c r="A3059" s="2" t="s">
        <v>3292</v>
      </c>
      <c r="B3059" s="3">
        <v>45903</v>
      </c>
      <c r="C3059" s="2" t="s">
        <v>244</v>
      </c>
      <c r="D3059" s="2" t="s">
        <v>245</v>
      </c>
      <c r="E3059" s="2" t="s">
        <v>30</v>
      </c>
      <c r="F3059" s="2" t="s">
        <v>56</v>
      </c>
      <c r="G3059" s="2" t="s">
        <v>474</v>
      </c>
      <c r="H3059" s="4">
        <v>72660</v>
      </c>
      <c r="I3059" s="4">
        <v>72660</v>
      </c>
    </row>
    <row r="3060" spans="1:9" x14ac:dyDescent="0.35">
      <c r="A3060" s="2" t="s">
        <v>3293</v>
      </c>
      <c r="B3060" s="3">
        <v>45903</v>
      </c>
      <c r="C3060" s="2" t="s">
        <v>698</v>
      </c>
      <c r="D3060" s="2" t="s">
        <v>699</v>
      </c>
      <c r="E3060" s="2" t="s">
        <v>30</v>
      </c>
      <c r="F3060" s="2" t="s">
        <v>56</v>
      </c>
      <c r="G3060" s="2" t="s">
        <v>474</v>
      </c>
      <c r="H3060" s="4">
        <v>309225</v>
      </c>
      <c r="I3060" s="4">
        <v>309225</v>
      </c>
    </row>
    <row r="3061" spans="1:9" x14ac:dyDescent="0.35">
      <c r="A3061" s="2" t="s">
        <v>3294</v>
      </c>
      <c r="B3061" s="3">
        <v>45903</v>
      </c>
      <c r="C3061" s="2" t="s">
        <v>301</v>
      </c>
      <c r="D3061" s="2" t="s">
        <v>302</v>
      </c>
      <c r="E3061" s="2" t="s">
        <v>30</v>
      </c>
      <c r="F3061" s="2" t="s">
        <v>56</v>
      </c>
      <c r="G3061" s="2" t="s">
        <v>474</v>
      </c>
      <c r="H3061" s="4">
        <v>26775</v>
      </c>
      <c r="I3061" s="4">
        <v>26775</v>
      </c>
    </row>
    <row r="3062" spans="1:9" x14ac:dyDescent="0.35">
      <c r="A3062" s="2" t="s">
        <v>3295</v>
      </c>
      <c r="B3062" s="3">
        <v>45929</v>
      </c>
      <c r="C3062" s="2" t="s">
        <v>21</v>
      </c>
      <c r="D3062" s="2" t="s">
        <v>22</v>
      </c>
      <c r="E3062" s="2" t="s">
        <v>30</v>
      </c>
      <c r="F3062" s="2" t="s">
        <v>56</v>
      </c>
      <c r="G3062" s="2" t="s">
        <v>474</v>
      </c>
      <c r="H3062" s="4">
        <v>226695</v>
      </c>
      <c r="I3062" s="4">
        <v>226695</v>
      </c>
    </row>
    <row r="3063" spans="1:9" x14ac:dyDescent="0.35">
      <c r="A3063" s="2" t="s">
        <v>3296</v>
      </c>
      <c r="B3063" s="3">
        <v>45903</v>
      </c>
      <c r="C3063" s="2" t="s">
        <v>244</v>
      </c>
      <c r="D3063" s="2" t="s">
        <v>245</v>
      </c>
      <c r="E3063" s="2" t="s">
        <v>30</v>
      </c>
      <c r="F3063" s="2" t="s">
        <v>56</v>
      </c>
      <c r="G3063" s="2" t="s">
        <v>474</v>
      </c>
      <c r="H3063" s="4">
        <v>72975</v>
      </c>
      <c r="I3063" s="4">
        <v>72975</v>
      </c>
    </row>
    <row r="3064" spans="1:9" x14ac:dyDescent="0.35">
      <c r="A3064" s="2" t="s">
        <v>3297</v>
      </c>
      <c r="B3064" s="3">
        <v>45903</v>
      </c>
      <c r="C3064" s="2" t="s">
        <v>92</v>
      </c>
      <c r="D3064" s="2" t="s">
        <v>93</v>
      </c>
      <c r="E3064" s="2" t="s">
        <v>30</v>
      </c>
      <c r="F3064" s="2" t="s">
        <v>56</v>
      </c>
      <c r="G3064" s="2" t="s">
        <v>474</v>
      </c>
      <c r="H3064" s="4">
        <v>41685</v>
      </c>
      <c r="I3064" s="4">
        <v>41685</v>
      </c>
    </row>
    <row r="3065" spans="1:9" x14ac:dyDescent="0.35">
      <c r="A3065" s="2" t="s">
        <v>3298</v>
      </c>
      <c r="B3065" s="3">
        <v>45903</v>
      </c>
      <c r="C3065" s="2" t="s">
        <v>99</v>
      </c>
      <c r="D3065" s="2" t="s">
        <v>100</v>
      </c>
      <c r="E3065" s="2" t="s">
        <v>30</v>
      </c>
      <c r="F3065" s="2" t="s">
        <v>56</v>
      </c>
      <c r="G3065" s="2" t="s">
        <v>474</v>
      </c>
      <c r="H3065" s="4">
        <v>87150</v>
      </c>
      <c r="I3065" s="4">
        <v>87150</v>
      </c>
    </row>
    <row r="3066" spans="1:9" x14ac:dyDescent="0.35">
      <c r="A3066" s="2" t="s">
        <v>3299</v>
      </c>
      <c r="B3066" s="3">
        <v>45903</v>
      </c>
      <c r="C3066" s="2" t="s">
        <v>17</v>
      </c>
      <c r="D3066" s="2" t="s">
        <v>18</v>
      </c>
      <c r="E3066" s="2" t="s">
        <v>30</v>
      </c>
      <c r="F3066" s="2" t="s">
        <v>11</v>
      </c>
      <c r="G3066" s="2" t="s">
        <v>474</v>
      </c>
      <c r="H3066" s="4">
        <v>125000</v>
      </c>
      <c r="I3066" s="4">
        <v>125000</v>
      </c>
    </row>
    <row r="3067" spans="1:9" x14ac:dyDescent="0.35">
      <c r="A3067" s="2" t="s">
        <v>3300</v>
      </c>
      <c r="B3067" s="3">
        <v>45903</v>
      </c>
      <c r="C3067" s="2" t="s">
        <v>17</v>
      </c>
      <c r="D3067" s="2" t="s">
        <v>18</v>
      </c>
      <c r="E3067" s="2" t="s">
        <v>30</v>
      </c>
      <c r="F3067" s="2" t="s">
        <v>11</v>
      </c>
      <c r="G3067" s="2" t="s">
        <v>474</v>
      </c>
      <c r="H3067" s="4">
        <v>176715</v>
      </c>
      <c r="I3067" s="4">
        <v>176715</v>
      </c>
    </row>
    <row r="3068" spans="1:9" x14ac:dyDescent="0.35">
      <c r="A3068" s="2" t="s">
        <v>3301</v>
      </c>
      <c r="B3068" s="3">
        <v>45903</v>
      </c>
      <c r="C3068" s="2" t="s">
        <v>17</v>
      </c>
      <c r="D3068" s="2" t="s">
        <v>18</v>
      </c>
      <c r="E3068" s="2" t="s">
        <v>30</v>
      </c>
      <c r="F3068" s="2" t="s">
        <v>11</v>
      </c>
      <c r="G3068" s="2" t="s">
        <v>474</v>
      </c>
      <c r="H3068" s="4">
        <v>109620</v>
      </c>
      <c r="I3068" s="4">
        <v>109620</v>
      </c>
    </row>
    <row r="3069" spans="1:9" x14ac:dyDescent="0.35">
      <c r="A3069" s="2" t="s">
        <v>3302</v>
      </c>
      <c r="B3069" s="3">
        <v>45903</v>
      </c>
      <c r="C3069" s="2" t="s">
        <v>17</v>
      </c>
      <c r="D3069" s="2" t="s">
        <v>18</v>
      </c>
      <c r="E3069" s="2" t="s">
        <v>30</v>
      </c>
      <c r="F3069" s="2" t="s">
        <v>11</v>
      </c>
      <c r="G3069" s="2" t="s">
        <v>474</v>
      </c>
      <c r="H3069" s="4">
        <v>190470</v>
      </c>
      <c r="I3069" s="4">
        <v>190470</v>
      </c>
    </row>
    <row r="3070" spans="1:9" x14ac:dyDescent="0.35">
      <c r="A3070" s="2" t="s">
        <v>3303</v>
      </c>
      <c r="B3070" s="3">
        <v>45903</v>
      </c>
      <c r="C3070" s="2" t="s">
        <v>17</v>
      </c>
      <c r="D3070" s="2" t="s">
        <v>18</v>
      </c>
      <c r="E3070" s="2" t="s">
        <v>30</v>
      </c>
      <c r="F3070" s="2" t="s">
        <v>11</v>
      </c>
      <c r="G3070" s="2" t="s">
        <v>474</v>
      </c>
      <c r="H3070" s="4">
        <v>210000</v>
      </c>
      <c r="I3070" s="4">
        <v>210000</v>
      </c>
    </row>
    <row r="3071" spans="1:9" x14ac:dyDescent="0.35">
      <c r="A3071" s="2" t="s">
        <v>3304</v>
      </c>
      <c r="B3071" s="3">
        <v>45903</v>
      </c>
      <c r="C3071" s="2" t="s">
        <v>17</v>
      </c>
      <c r="D3071" s="2" t="s">
        <v>18</v>
      </c>
      <c r="E3071" s="2" t="s">
        <v>30</v>
      </c>
      <c r="F3071" s="2" t="s">
        <v>11</v>
      </c>
      <c r="G3071" s="2" t="s">
        <v>474</v>
      </c>
      <c r="H3071" s="4">
        <v>177450</v>
      </c>
      <c r="I3071" s="4">
        <v>177450</v>
      </c>
    </row>
    <row r="3072" spans="1:9" x14ac:dyDescent="0.35">
      <c r="A3072" s="2" t="s">
        <v>3305</v>
      </c>
      <c r="B3072" s="3">
        <v>45903</v>
      </c>
      <c r="C3072" s="2" t="s">
        <v>17</v>
      </c>
      <c r="D3072" s="2" t="s">
        <v>18</v>
      </c>
      <c r="E3072" s="2" t="s">
        <v>30</v>
      </c>
      <c r="F3072" s="2" t="s">
        <v>11</v>
      </c>
      <c r="G3072" s="2" t="s">
        <v>474</v>
      </c>
      <c r="H3072" s="4">
        <v>206745</v>
      </c>
      <c r="I3072" s="4">
        <v>206745</v>
      </c>
    </row>
    <row r="3073" spans="1:9" x14ac:dyDescent="0.35">
      <c r="A3073" s="2" t="s">
        <v>3306</v>
      </c>
      <c r="B3073" s="3">
        <v>45908</v>
      </c>
      <c r="C3073" s="2" t="s">
        <v>203</v>
      </c>
      <c r="D3073" s="2" t="s">
        <v>204</v>
      </c>
      <c r="E3073" s="2" t="s">
        <v>30</v>
      </c>
      <c r="F3073" s="2" t="s">
        <v>19</v>
      </c>
      <c r="G3073" s="2" t="s">
        <v>474</v>
      </c>
      <c r="H3073" s="4">
        <v>204100</v>
      </c>
      <c r="I3073" s="4">
        <v>204100</v>
      </c>
    </row>
    <row r="3074" spans="1:9" x14ac:dyDescent="0.35">
      <c r="A3074" s="2" t="s">
        <v>3307</v>
      </c>
      <c r="B3074" s="3">
        <v>45902</v>
      </c>
      <c r="C3074" s="2" t="s">
        <v>203</v>
      </c>
      <c r="D3074" s="2" t="s">
        <v>204</v>
      </c>
      <c r="E3074" s="2" t="s">
        <v>30</v>
      </c>
      <c r="F3074" s="2" t="s">
        <v>19</v>
      </c>
      <c r="G3074" s="2" t="s">
        <v>474</v>
      </c>
      <c r="H3074" s="4">
        <v>4684383</v>
      </c>
      <c r="I3074" s="4">
        <v>4089466.7</v>
      </c>
    </row>
    <row r="3075" spans="1:9" x14ac:dyDescent="0.35">
      <c r="A3075" s="2" t="s">
        <v>3308</v>
      </c>
      <c r="B3075" s="3">
        <v>45924</v>
      </c>
      <c r="C3075" s="2" t="s">
        <v>74</v>
      </c>
      <c r="D3075" s="2" t="s">
        <v>75</v>
      </c>
      <c r="E3075" s="2" t="s">
        <v>30</v>
      </c>
      <c r="F3075" s="2" t="s">
        <v>72</v>
      </c>
      <c r="G3075" s="2" t="s">
        <v>474</v>
      </c>
      <c r="H3075" s="4">
        <v>30000</v>
      </c>
      <c r="I3075" s="4">
        <v>30000</v>
      </c>
    </row>
    <row r="3076" spans="1:9" x14ac:dyDescent="0.35">
      <c r="A3076" s="2" t="s">
        <v>3309</v>
      </c>
      <c r="B3076" s="3">
        <v>45902</v>
      </c>
      <c r="C3076" s="2" t="s">
        <v>1265</v>
      </c>
      <c r="D3076" s="2" t="s">
        <v>1266</v>
      </c>
      <c r="E3076" s="2" t="s">
        <v>30</v>
      </c>
      <c r="F3076" s="2" t="s">
        <v>72</v>
      </c>
      <c r="G3076" s="2" t="s">
        <v>474</v>
      </c>
      <c r="H3076" s="4">
        <v>35000</v>
      </c>
      <c r="I3076" s="4">
        <v>35000</v>
      </c>
    </row>
    <row r="3077" spans="1:9" x14ac:dyDescent="0.35">
      <c r="A3077" s="2" t="s">
        <v>3310</v>
      </c>
      <c r="B3077" s="3">
        <v>45902</v>
      </c>
      <c r="C3077" s="2" t="s">
        <v>105</v>
      </c>
      <c r="D3077" s="2" t="s">
        <v>106</v>
      </c>
      <c r="E3077" s="2" t="s">
        <v>30</v>
      </c>
      <c r="F3077" s="2" t="s">
        <v>56</v>
      </c>
      <c r="G3077" s="2" t="s">
        <v>474</v>
      </c>
      <c r="H3077" s="4">
        <v>31815</v>
      </c>
      <c r="I3077" s="4">
        <v>31815</v>
      </c>
    </row>
    <row r="3078" spans="1:9" x14ac:dyDescent="0.35">
      <c r="A3078" s="2" t="s">
        <v>3311</v>
      </c>
      <c r="B3078" s="3">
        <v>45904</v>
      </c>
      <c r="C3078" s="2" t="s">
        <v>340</v>
      </c>
      <c r="D3078" s="2" t="s">
        <v>341</v>
      </c>
      <c r="E3078" s="2" t="s">
        <v>30</v>
      </c>
      <c r="F3078" s="2" t="s">
        <v>103</v>
      </c>
      <c r="G3078" s="2" t="s">
        <v>474</v>
      </c>
      <c r="H3078" s="4">
        <v>813600</v>
      </c>
      <c r="I3078" s="4">
        <v>813600</v>
      </c>
    </row>
    <row r="3079" spans="1:9" x14ac:dyDescent="0.35">
      <c r="A3079" s="2" t="s">
        <v>3312</v>
      </c>
      <c r="B3079" s="3">
        <v>45903</v>
      </c>
      <c r="C3079" s="2" t="s">
        <v>105</v>
      </c>
      <c r="D3079" s="2" t="s">
        <v>106</v>
      </c>
      <c r="E3079" s="2" t="s">
        <v>30</v>
      </c>
      <c r="F3079" s="2" t="s">
        <v>103</v>
      </c>
      <c r="G3079" s="2" t="s">
        <v>474</v>
      </c>
      <c r="H3079" s="4">
        <v>52500</v>
      </c>
      <c r="I3079" s="4">
        <v>52500</v>
      </c>
    </row>
    <row r="3080" spans="1:9" x14ac:dyDescent="0.35">
      <c r="A3080" s="2" t="s">
        <v>3313</v>
      </c>
      <c r="B3080" s="3">
        <v>45909</v>
      </c>
      <c r="C3080" s="2" t="s">
        <v>1265</v>
      </c>
      <c r="D3080" s="2" t="s">
        <v>1266</v>
      </c>
      <c r="E3080" s="2" t="s">
        <v>30</v>
      </c>
      <c r="F3080" s="2" t="s">
        <v>72</v>
      </c>
      <c r="G3080" s="2" t="s">
        <v>474</v>
      </c>
      <c r="H3080" s="4">
        <v>120000</v>
      </c>
      <c r="I3080" s="4">
        <v>120000</v>
      </c>
    </row>
    <row r="3081" spans="1:9" x14ac:dyDescent="0.35">
      <c r="A3081" s="2" t="s">
        <v>3314</v>
      </c>
      <c r="B3081" s="3">
        <v>45902</v>
      </c>
      <c r="C3081" s="2" t="s">
        <v>353</v>
      </c>
      <c r="D3081" s="2" t="s">
        <v>354</v>
      </c>
      <c r="E3081" s="2" t="s">
        <v>30</v>
      </c>
      <c r="F3081" s="2" t="s">
        <v>103</v>
      </c>
      <c r="G3081" s="2" t="s">
        <v>474</v>
      </c>
      <c r="H3081" s="4">
        <v>49770</v>
      </c>
      <c r="I3081" s="4">
        <v>49770</v>
      </c>
    </row>
    <row r="3082" spans="1:9" x14ac:dyDescent="0.35">
      <c r="A3082" s="2" t="s">
        <v>3315</v>
      </c>
      <c r="B3082" s="3">
        <v>45909</v>
      </c>
      <c r="C3082" s="2" t="s">
        <v>83</v>
      </c>
      <c r="D3082" s="2" t="s">
        <v>84</v>
      </c>
      <c r="E3082" s="2" t="s">
        <v>30</v>
      </c>
      <c r="F3082" s="2" t="s">
        <v>72</v>
      </c>
      <c r="G3082" s="2" t="s">
        <v>474</v>
      </c>
      <c r="H3082" s="4">
        <v>42500</v>
      </c>
      <c r="I3082" s="4">
        <v>42500</v>
      </c>
    </row>
    <row r="3083" spans="1:9" x14ac:dyDescent="0.35">
      <c r="A3083" s="2" t="s">
        <v>3316</v>
      </c>
      <c r="B3083" s="3">
        <v>45901</v>
      </c>
      <c r="C3083" s="2" t="s">
        <v>162</v>
      </c>
      <c r="D3083" s="2" t="s">
        <v>163</v>
      </c>
      <c r="E3083" s="2" t="s">
        <v>30</v>
      </c>
      <c r="F3083" s="2" t="s">
        <v>113</v>
      </c>
      <c r="G3083" s="2" t="s">
        <v>474</v>
      </c>
      <c r="H3083" s="4">
        <v>810000</v>
      </c>
      <c r="I3083" s="4">
        <v>772000</v>
      </c>
    </row>
    <row r="3084" spans="1:9" x14ac:dyDescent="0.35">
      <c r="A3084" s="2" t="s">
        <v>3317</v>
      </c>
      <c r="B3084" s="3">
        <v>45951</v>
      </c>
      <c r="C3084" s="2" t="s">
        <v>269</v>
      </c>
      <c r="D3084" s="2" t="s">
        <v>270</v>
      </c>
      <c r="E3084" s="2" t="s">
        <v>30</v>
      </c>
      <c r="F3084" s="2" t="s">
        <v>113</v>
      </c>
      <c r="G3084" s="2" t="s">
        <v>474</v>
      </c>
      <c r="H3084" s="4">
        <v>238271</v>
      </c>
      <c r="I3084" s="4">
        <v>238271</v>
      </c>
    </row>
    <row r="3085" spans="1:9" x14ac:dyDescent="0.35">
      <c r="A3085" s="2" t="s">
        <v>3318</v>
      </c>
      <c r="B3085" s="3">
        <v>45901</v>
      </c>
      <c r="C3085" s="2" t="s">
        <v>139</v>
      </c>
      <c r="D3085" s="2" t="s">
        <v>140</v>
      </c>
      <c r="E3085" s="2" t="s">
        <v>30</v>
      </c>
      <c r="F3085" s="2" t="s">
        <v>113</v>
      </c>
      <c r="G3085" s="2" t="s">
        <v>474</v>
      </c>
      <c r="H3085" s="4">
        <v>846000</v>
      </c>
      <c r="I3085" s="4">
        <v>846000</v>
      </c>
    </row>
    <row r="3086" spans="1:9" x14ac:dyDescent="0.35">
      <c r="A3086" s="2" t="s">
        <v>3319</v>
      </c>
      <c r="B3086" s="3">
        <v>45908</v>
      </c>
      <c r="C3086" s="2" t="s">
        <v>139</v>
      </c>
      <c r="D3086" s="2" t="s">
        <v>140</v>
      </c>
      <c r="E3086" s="2" t="s">
        <v>30</v>
      </c>
      <c r="F3086" s="2" t="s">
        <v>113</v>
      </c>
      <c r="G3086" s="2" t="s">
        <v>474</v>
      </c>
      <c r="H3086" s="4">
        <v>139187</v>
      </c>
      <c r="I3086" s="4">
        <v>139187</v>
      </c>
    </row>
    <row r="3087" spans="1:9" x14ac:dyDescent="0.35">
      <c r="A3087" s="2" t="s">
        <v>3320</v>
      </c>
      <c r="B3087" s="3">
        <v>45912</v>
      </c>
      <c r="C3087" s="2" t="s">
        <v>313</v>
      </c>
      <c r="D3087" s="2" t="s">
        <v>314</v>
      </c>
      <c r="E3087" s="2" t="s">
        <v>30</v>
      </c>
      <c r="F3087" s="2" t="s">
        <v>65</v>
      </c>
      <c r="G3087" s="2" t="s">
        <v>474</v>
      </c>
      <c r="H3087" s="4">
        <v>447930</v>
      </c>
      <c r="I3087" s="4">
        <v>434492</v>
      </c>
    </row>
    <row r="3088" spans="1:9" x14ac:dyDescent="0.35">
      <c r="A3088" s="2" t="s">
        <v>3321</v>
      </c>
      <c r="B3088" s="3">
        <v>45901</v>
      </c>
      <c r="C3088" s="2" t="s">
        <v>234</v>
      </c>
      <c r="D3088" s="2" t="s">
        <v>235</v>
      </c>
      <c r="E3088" s="2" t="s">
        <v>30</v>
      </c>
      <c r="F3088" s="2" t="s">
        <v>97</v>
      </c>
      <c r="G3088" s="2" t="s">
        <v>474</v>
      </c>
      <c r="H3088" s="4">
        <v>6820</v>
      </c>
      <c r="I3088" s="4">
        <v>6820</v>
      </c>
    </row>
    <row r="3089" spans="1:9" x14ac:dyDescent="0.35">
      <c r="A3089" s="2" t="s">
        <v>3322</v>
      </c>
      <c r="B3089" s="3">
        <v>45901</v>
      </c>
      <c r="C3089" s="2" t="s">
        <v>92</v>
      </c>
      <c r="D3089" s="2" t="s">
        <v>93</v>
      </c>
      <c r="E3089" s="2" t="s">
        <v>30</v>
      </c>
      <c r="F3089" s="2" t="s">
        <v>97</v>
      </c>
      <c r="G3089" s="2" t="s">
        <v>474</v>
      </c>
      <c r="H3089" s="4">
        <v>50000</v>
      </c>
      <c r="I3089" s="4">
        <v>50000</v>
      </c>
    </row>
    <row r="3090" spans="1:9" x14ac:dyDescent="0.35">
      <c r="A3090" s="2" t="s">
        <v>3323</v>
      </c>
      <c r="B3090" s="3">
        <v>45901</v>
      </c>
      <c r="C3090" s="2" t="s">
        <v>17</v>
      </c>
      <c r="D3090" s="2" t="s">
        <v>18</v>
      </c>
      <c r="E3090" s="2" t="s">
        <v>30</v>
      </c>
      <c r="F3090" s="2" t="s">
        <v>11</v>
      </c>
      <c r="G3090" s="2" t="s">
        <v>474</v>
      </c>
      <c r="H3090" s="4">
        <v>256000</v>
      </c>
      <c r="I3090" s="4">
        <v>256000</v>
      </c>
    </row>
    <row r="3091" spans="1:9" x14ac:dyDescent="0.35">
      <c r="A3091" s="2" t="s">
        <v>3324</v>
      </c>
      <c r="B3091" s="3">
        <v>45901</v>
      </c>
      <c r="C3091" s="2" t="s">
        <v>532</v>
      </c>
      <c r="D3091" s="2" t="s">
        <v>533</v>
      </c>
      <c r="E3091" s="2" t="s">
        <v>30</v>
      </c>
      <c r="F3091" s="2" t="s">
        <v>11</v>
      </c>
      <c r="G3091" s="2" t="s">
        <v>474</v>
      </c>
      <c r="H3091" s="4">
        <v>98000</v>
      </c>
      <c r="I3091" s="4">
        <v>98000</v>
      </c>
    </row>
    <row r="3092" spans="1:9" x14ac:dyDescent="0.35">
      <c r="A3092" s="2" t="s">
        <v>3325</v>
      </c>
      <c r="B3092" s="3">
        <v>45901</v>
      </c>
      <c r="C3092" s="2" t="s">
        <v>92</v>
      </c>
      <c r="D3092" s="2" t="s">
        <v>93</v>
      </c>
      <c r="E3092" s="2" t="s">
        <v>30</v>
      </c>
      <c r="F3092" s="2" t="s">
        <v>72</v>
      </c>
      <c r="G3092" s="2" t="s">
        <v>474</v>
      </c>
      <c r="H3092" s="4">
        <v>150000</v>
      </c>
      <c r="I3092" s="4">
        <v>150000</v>
      </c>
    </row>
    <row r="3093" spans="1:9" x14ac:dyDescent="0.35">
      <c r="A3093" s="2" t="s">
        <v>3326</v>
      </c>
      <c r="B3093" s="3">
        <v>45901</v>
      </c>
      <c r="C3093" s="2" t="s">
        <v>126</v>
      </c>
      <c r="D3093" s="2" t="s">
        <v>127</v>
      </c>
      <c r="E3093" s="2" t="s">
        <v>30</v>
      </c>
      <c r="F3093" s="2" t="s">
        <v>97</v>
      </c>
      <c r="G3093" s="2" t="s">
        <v>474</v>
      </c>
      <c r="H3093" s="4">
        <v>280000</v>
      </c>
      <c r="I3093" s="4">
        <v>280000</v>
      </c>
    </row>
    <row r="3094" spans="1:9" x14ac:dyDescent="0.35">
      <c r="A3094" s="2" t="s">
        <v>3327</v>
      </c>
      <c r="B3094" s="3">
        <v>45901</v>
      </c>
      <c r="C3094" s="2" t="s">
        <v>162</v>
      </c>
      <c r="D3094" s="2" t="s">
        <v>163</v>
      </c>
      <c r="E3094" s="2" t="s">
        <v>30</v>
      </c>
      <c r="F3094" s="2" t="s">
        <v>72</v>
      </c>
      <c r="G3094" s="2" t="s">
        <v>474</v>
      </c>
      <c r="H3094" s="4">
        <v>64900</v>
      </c>
      <c r="I3094" s="4">
        <v>64900</v>
      </c>
    </row>
    <row r="3095" spans="1:9" x14ac:dyDescent="0.35">
      <c r="A3095" s="2" t="s">
        <v>3328</v>
      </c>
      <c r="B3095" s="3">
        <v>45901</v>
      </c>
      <c r="C3095" s="2" t="s">
        <v>472</v>
      </c>
      <c r="D3095" s="2" t="s">
        <v>473</v>
      </c>
      <c r="E3095" s="2" t="s">
        <v>30</v>
      </c>
      <c r="F3095" s="2" t="s">
        <v>113</v>
      </c>
      <c r="G3095" s="2" t="s">
        <v>474</v>
      </c>
      <c r="H3095" s="4">
        <v>600000</v>
      </c>
      <c r="I3095" s="4">
        <v>600000</v>
      </c>
    </row>
    <row r="3096" spans="1:9" x14ac:dyDescent="0.35">
      <c r="A3096" s="2" t="s">
        <v>3329</v>
      </c>
      <c r="B3096" s="3">
        <v>45901</v>
      </c>
      <c r="C3096" s="2" t="s">
        <v>162</v>
      </c>
      <c r="D3096" s="2" t="s">
        <v>163</v>
      </c>
      <c r="E3096" s="2" t="s">
        <v>30</v>
      </c>
      <c r="F3096" s="2" t="s">
        <v>72</v>
      </c>
      <c r="G3096" s="2" t="s">
        <v>474</v>
      </c>
      <c r="H3096" s="4">
        <v>49900</v>
      </c>
      <c r="I3096" s="4">
        <v>49900</v>
      </c>
    </row>
    <row r="3097" spans="1:9" x14ac:dyDescent="0.35">
      <c r="A3097" s="2" t="s">
        <v>3330</v>
      </c>
      <c r="B3097" s="3">
        <v>45901</v>
      </c>
      <c r="C3097" s="2" t="s">
        <v>139</v>
      </c>
      <c r="D3097" s="2" t="s">
        <v>140</v>
      </c>
      <c r="E3097" s="2" t="s">
        <v>30</v>
      </c>
      <c r="F3097" s="2" t="s">
        <v>113</v>
      </c>
      <c r="G3097" s="2" t="s">
        <v>474</v>
      </c>
      <c r="H3097" s="4">
        <v>51724</v>
      </c>
      <c r="I3097" s="4">
        <v>51724</v>
      </c>
    </row>
    <row r="3098" spans="1:9" x14ac:dyDescent="0.35">
      <c r="A3098" s="2" t="s">
        <v>3331</v>
      </c>
      <c r="B3098" s="3">
        <v>45901</v>
      </c>
      <c r="C3098" s="2" t="s">
        <v>74</v>
      </c>
      <c r="D3098" s="2" t="s">
        <v>75</v>
      </c>
      <c r="E3098" s="2" t="s">
        <v>30</v>
      </c>
      <c r="F3098" s="2" t="s">
        <v>72</v>
      </c>
      <c r="G3098" s="2" t="s">
        <v>474</v>
      </c>
      <c r="H3098" s="4">
        <v>45000</v>
      </c>
      <c r="I3098" s="4">
        <v>45000</v>
      </c>
    </row>
    <row r="3099" spans="1:9" x14ac:dyDescent="0.35">
      <c r="A3099" s="2" t="s">
        <v>3332</v>
      </c>
      <c r="B3099" s="3">
        <v>45901</v>
      </c>
      <c r="C3099" s="2" t="s">
        <v>74</v>
      </c>
      <c r="D3099" s="2" t="s">
        <v>75</v>
      </c>
      <c r="E3099" s="2" t="s">
        <v>30</v>
      </c>
      <c r="F3099" s="2" t="s">
        <v>72</v>
      </c>
      <c r="G3099" s="2" t="s">
        <v>474</v>
      </c>
      <c r="H3099" s="4">
        <v>7500</v>
      </c>
      <c r="I3099" s="4">
        <v>7500</v>
      </c>
    </row>
    <row r="3100" spans="1:9" x14ac:dyDescent="0.35">
      <c r="A3100" s="2" t="s">
        <v>3333</v>
      </c>
      <c r="B3100" s="3">
        <v>45909</v>
      </c>
      <c r="C3100" s="2" t="s">
        <v>244</v>
      </c>
      <c r="D3100" s="2" t="s">
        <v>245</v>
      </c>
      <c r="E3100" s="2" t="s">
        <v>30</v>
      </c>
      <c r="F3100" s="2" t="s">
        <v>56</v>
      </c>
      <c r="G3100" s="2" t="s">
        <v>474</v>
      </c>
      <c r="H3100" s="4">
        <v>99650</v>
      </c>
      <c r="I3100" s="4">
        <v>99650</v>
      </c>
    </row>
    <row r="3101" spans="1:9" x14ac:dyDescent="0.35">
      <c r="A3101" s="2" t="s">
        <v>3334</v>
      </c>
      <c r="B3101" s="3">
        <v>45908</v>
      </c>
      <c r="C3101" s="2" t="s">
        <v>118</v>
      </c>
      <c r="D3101" s="2" t="s">
        <v>119</v>
      </c>
      <c r="E3101" s="2" t="s">
        <v>30</v>
      </c>
      <c r="F3101" s="2" t="s">
        <v>176</v>
      </c>
      <c r="G3101" s="2" t="s">
        <v>474</v>
      </c>
      <c r="H3101" s="4">
        <v>51724.1</v>
      </c>
      <c r="I3101" s="4">
        <v>51724.1</v>
      </c>
    </row>
    <row r="3102" spans="1:9" x14ac:dyDescent="0.35">
      <c r="A3102" s="2" t="s">
        <v>3335</v>
      </c>
      <c r="B3102" s="3">
        <v>45909</v>
      </c>
      <c r="C3102" s="2" t="s">
        <v>244</v>
      </c>
      <c r="D3102" s="2" t="s">
        <v>245</v>
      </c>
      <c r="E3102" s="2" t="s">
        <v>30</v>
      </c>
      <c r="F3102" s="2" t="s">
        <v>56</v>
      </c>
      <c r="G3102" s="2" t="s">
        <v>474</v>
      </c>
      <c r="H3102" s="4">
        <v>29850</v>
      </c>
      <c r="I3102" s="4">
        <v>29850</v>
      </c>
    </row>
    <row r="3103" spans="1:9" x14ac:dyDescent="0.35">
      <c r="A3103" s="2" t="s">
        <v>3336</v>
      </c>
      <c r="B3103" s="3">
        <v>45901</v>
      </c>
      <c r="C3103" s="2" t="s">
        <v>1265</v>
      </c>
      <c r="D3103" s="2" t="s">
        <v>1266</v>
      </c>
      <c r="E3103" s="2" t="s">
        <v>30</v>
      </c>
      <c r="F3103" s="2" t="s">
        <v>176</v>
      </c>
      <c r="G3103" s="2" t="s">
        <v>474</v>
      </c>
      <c r="H3103" s="4">
        <v>27358.35</v>
      </c>
      <c r="I3103" s="4">
        <v>27358.35</v>
      </c>
    </row>
    <row r="3104" spans="1:9" x14ac:dyDescent="0.35">
      <c r="A3104" s="2" t="s">
        <v>3337</v>
      </c>
      <c r="B3104" s="3">
        <v>45911</v>
      </c>
      <c r="C3104" s="2" t="s">
        <v>14</v>
      </c>
      <c r="D3104" s="2" t="s">
        <v>15</v>
      </c>
      <c r="E3104" s="2" t="s">
        <v>30</v>
      </c>
      <c r="F3104" s="2" t="s">
        <v>56</v>
      </c>
      <c r="G3104" s="2" t="s">
        <v>474</v>
      </c>
      <c r="H3104" s="4">
        <v>205000</v>
      </c>
      <c r="I3104" s="4">
        <v>205000</v>
      </c>
    </row>
    <row r="3105" spans="1:9" x14ac:dyDescent="0.35">
      <c r="A3105" s="2" t="s">
        <v>3338</v>
      </c>
      <c r="B3105" s="3">
        <v>45908</v>
      </c>
      <c r="C3105" s="2" t="s">
        <v>99</v>
      </c>
      <c r="D3105" s="2" t="s">
        <v>100</v>
      </c>
      <c r="E3105" s="2" t="s">
        <v>30</v>
      </c>
      <c r="F3105" s="2" t="s">
        <v>176</v>
      </c>
      <c r="G3105" s="2" t="s">
        <v>474</v>
      </c>
      <c r="H3105" s="4">
        <v>36207</v>
      </c>
      <c r="I3105" s="4">
        <v>36207</v>
      </c>
    </row>
    <row r="3106" spans="1:9" x14ac:dyDescent="0.35">
      <c r="A3106" s="2" t="s">
        <v>3339</v>
      </c>
      <c r="B3106" s="3">
        <v>45901</v>
      </c>
      <c r="C3106" s="2" t="s">
        <v>77</v>
      </c>
      <c r="D3106" s="2" t="s">
        <v>78</v>
      </c>
      <c r="E3106" s="2" t="s">
        <v>30</v>
      </c>
      <c r="F3106" s="2" t="s">
        <v>61</v>
      </c>
      <c r="G3106" s="2" t="s">
        <v>474</v>
      </c>
      <c r="H3106" s="4">
        <v>19110</v>
      </c>
      <c r="I3106" s="4">
        <v>19110</v>
      </c>
    </row>
    <row r="3107" spans="1:9" x14ac:dyDescent="0.35">
      <c r="A3107" s="2" t="s">
        <v>3340</v>
      </c>
      <c r="B3107" s="3">
        <v>45910</v>
      </c>
      <c r="C3107" s="2" t="s">
        <v>83</v>
      </c>
      <c r="D3107" s="2" t="s">
        <v>84</v>
      </c>
      <c r="E3107" s="2" t="s">
        <v>30</v>
      </c>
      <c r="F3107" s="2" t="s">
        <v>86</v>
      </c>
      <c r="G3107" s="2" t="s">
        <v>474</v>
      </c>
      <c r="H3107" s="4">
        <v>614460</v>
      </c>
      <c r="I3107" s="4">
        <v>614460</v>
      </c>
    </row>
    <row r="3108" spans="1:9" x14ac:dyDescent="0.35">
      <c r="A3108" s="2" t="s">
        <v>3341</v>
      </c>
      <c r="B3108" s="3">
        <v>45910</v>
      </c>
      <c r="C3108" s="2" t="s">
        <v>92</v>
      </c>
      <c r="D3108" s="2" t="s">
        <v>93</v>
      </c>
      <c r="E3108" s="2" t="s">
        <v>30</v>
      </c>
      <c r="F3108" s="2" t="s">
        <v>86</v>
      </c>
      <c r="G3108" s="2" t="s">
        <v>474</v>
      </c>
      <c r="H3108" s="4">
        <v>255000</v>
      </c>
      <c r="I3108" s="4">
        <v>255000</v>
      </c>
    </row>
    <row r="3109" spans="1:9" x14ac:dyDescent="0.35">
      <c r="A3109" s="2" t="s">
        <v>3342</v>
      </c>
      <c r="B3109" s="3">
        <v>45899</v>
      </c>
      <c r="C3109" s="2" t="s">
        <v>346</v>
      </c>
      <c r="D3109" s="2" t="s">
        <v>347</v>
      </c>
      <c r="E3109" s="2" t="s">
        <v>30</v>
      </c>
      <c r="F3109" s="2" t="s">
        <v>72</v>
      </c>
      <c r="G3109" s="2" t="s">
        <v>474</v>
      </c>
      <c r="H3109" s="4">
        <v>16300</v>
      </c>
      <c r="I3109" s="4">
        <v>16300</v>
      </c>
    </row>
    <row r="3110" spans="1:9" x14ac:dyDescent="0.35">
      <c r="A3110" s="2" t="s">
        <v>3343</v>
      </c>
      <c r="B3110" s="3">
        <v>45901</v>
      </c>
      <c r="C3110" s="2" t="s">
        <v>234</v>
      </c>
      <c r="D3110" s="2" t="s">
        <v>235</v>
      </c>
      <c r="E3110" s="2" t="s">
        <v>30</v>
      </c>
      <c r="F3110" s="2" t="s">
        <v>72</v>
      </c>
      <c r="G3110" s="2" t="s">
        <v>474</v>
      </c>
      <c r="H3110" s="4">
        <v>27994</v>
      </c>
      <c r="I3110" s="4">
        <v>27994</v>
      </c>
    </row>
    <row r="3111" spans="1:9" x14ac:dyDescent="0.35">
      <c r="A3111" s="2" t="s">
        <v>3344</v>
      </c>
      <c r="B3111" s="3">
        <v>45902</v>
      </c>
      <c r="C3111" s="2" t="s">
        <v>83</v>
      </c>
      <c r="D3111" s="2" t="s">
        <v>84</v>
      </c>
      <c r="E3111" s="2" t="s">
        <v>30</v>
      </c>
      <c r="F3111" s="2" t="s">
        <v>72</v>
      </c>
      <c r="G3111" s="2" t="s">
        <v>474</v>
      </c>
      <c r="H3111" s="4">
        <v>4484</v>
      </c>
      <c r="I3111" s="4">
        <v>4484</v>
      </c>
    </row>
    <row r="3112" spans="1:9" x14ac:dyDescent="0.35">
      <c r="A3112" s="2" t="s">
        <v>3345</v>
      </c>
      <c r="B3112" s="3">
        <v>45899</v>
      </c>
      <c r="C3112" s="2" t="s">
        <v>126</v>
      </c>
      <c r="D3112" s="2" t="s">
        <v>127</v>
      </c>
      <c r="E3112" s="2" t="s">
        <v>30</v>
      </c>
      <c r="F3112" s="2" t="s">
        <v>72</v>
      </c>
      <c r="G3112" s="2" t="s">
        <v>474</v>
      </c>
      <c r="H3112" s="4">
        <v>96000</v>
      </c>
      <c r="I3112" s="4">
        <v>96000</v>
      </c>
    </row>
    <row r="3113" spans="1:9" x14ac:dyDescent="0.35">
      <c r="A3113" s="2" t="s">
        <v>3346</v>
      </c>
      <c r="B3113" s="3">
        <v>45898</v>
      </c>
      <c r="C3113" s="2" t="s">
        <v>69</v>
      </c>
      <c r="D3113" s="2" t="s">
        <v>70</v>
      </c>
      <c r="E3113" s="2" t="s">
        <v>30</v>
      </c>
      <c r="F3113" s="2" t="s">
        <v>31</v>
      </c>
      <c r="G3113" s="2" t="s">
        <v>474</v>
      </c>
      <c r="H3113" s="4">
        <v>1465801</v>
      </c>
      <c r="I3113" s="4">
        <v>1465801</v>
      </c>
    </row>
    <row r="3114" spans="1:9" x14ac:dyDescent="0.35">
      <c r="A3114" s="2" t="s">
        <v>3347</v>
      </c>
      <c r="B3114" s="3">
        <v>45923</v>
      </c>
      <c r="C3114" s="2" t="s">
        <v>181</v>
      </c>
      <c r="D3114" s="2" t="s">
        <v>182</v>
      </c>
      <c r="E3114" s="2" t="s">
        <v>30</v>
      </c>
      <c r="F3114" s="2" t="s">
        <v>278</v>
      </c>
      <c r="G3114" s="2" t="s">
        <v>474</v>
      </c>
      <c r="H3114" s="4">
        <v>42000</v>
      </c>
      <c r="I3114" s="4">
        <v>42000</v>
      </c>
    </row>
    <row r="3115" spans="1:9" x14ac:dyDescent="0.35">
      <c r="A3115" s="2" t="s">
        <v>3348</v>
      </c>
      <c r="B3115" s="3">
        <v>45908</v>
      </c>
      <c r="C3115" s="2" t="s">
        <v>301</v>
      </c>
      <c r="D3115" s="2" t="s">
        <v>302</v>
      </c>
      <c r="E3115" s="2" t="s">
        <v>30</v>
      </c>
      <c r="F3115" s="2" t="s">
        <v>31</v>
      </c>
      <c r="G3115" s="2" t="s">
        <v>474</v>
      </c>
      <c r="H3115" s="4">
        <v>93000</v>
      </c>
      <c r="I3115" s="4">
        <v>93000</v>
      </c>
    </row>
    <row r="3116" spans="1:9" x14ac:dyDescent="0.35">
      <c r="A3116" s="2" t="s">
        <v>3349</v>
      </c>
      <c r="B3116" s="3">
        <v>45923</v>
      </c>
      <c r="C3116" s="2" t="s">
        <v>503</v>
      </c>
      <c r="D3116" s="2" t="s">
        <v>504</v>
      </c>
      <c r="E3116" s="2" t="s">
        <v>30</v>
      </c>
      <c r="F3116" s="2" t="s">
        <v>31</v>
      </c>
      <c r="G3116" s="2" t="s">
        <v>474</v>
      </c>
      <c r="H3116" s="4">
        <v>62475</v>
      </c>
      <c r="I3116" s="4">
        <v>62475</v>
      </c>
    </row>
    <row r="3117" spans="1:9" x14ac:dyDescent="0.35">
      <c r="A3117" s="2" t="s">
        <v>3350</v>
      </c>
      <c r="B3117" s="3">
        <v>45898</v>
      </c>
      <c r="C3117" s="2" t="s">
        <v>74</v>
      </c>
      <c r="D3117" s="2" t="s">
        <v>75</v>
      </c>
      <c r="E3117" s="2" t="s">
        <v>30</v>
      </c>
      <c r="F3117" s="2" t="s">
        <v>39</v>
      </c>
      <c r="G3117" s="2" t="s">
        <v>474</v>
      </c>
      <c r="H3117" s="4">
        <v>45000</v>
      </c>
      <c r="I3117" s="4">
        <v>45000</v>
      </c>
    </row>
    <row r="3118" spans="1:9" x14ac:dyDescent="0.35">
      <c r="A3118" s="2" t="s">
        <v>3351</v>
      </c>
      <c r="B3118" s="3">
        <v>45924</v>
      </c>
      <c r="C3118" s="2" t="s">
        <v>14</v>
      </c>
      <c r="D3118" s="2" t="s">
        <v>15</v>
      </c>
      <c r="E3118" s="2" t="s">
        <v>30</v>
      </c>
      <c r="F3118" s="2" t="s">
        <v>39</v>
      </c>
      <c r="G3118" s="2" t="s">
        <v>474</v>
      </c>
      <c r="H3118" s="4">
        <v>327586.21000000002</v>
      </c>
      <c r="I3118" s="4">
        <v>327586.21000000002</v>
      </c>
    </row>
    <row r="3119" spans="1:9" x14ac:dyDescent="0.35">
      <c r="A3119" s="2" t="s">
        <v>3352</v>
      </c>
      <c r="B3119" s="3">
        <v>45898</v>
      </c>
      <c r="C3119" s="2" t="s">
        <v>83</v>
      </c>
      <c r="D3119" s="2" t="s">
        <v>84</v>
      </c>
      <c r="E3119" s="2" t="s">
        <v>30</v>
      </c>
      <c r="F3119" s="2" t="s">
        <v>39</v>
      </c>
      <c r="G3119" s="2" t="s">
        <v>474</v>
      </c>
      <c r="H3119" s="4">
        <v>4970</v>
      </c>
      <c r="I3119" s="4">
        <v>4970</v>
      </c>
    </row>
    <row r="3120" spans="1:9" x14ac:dyDescent="0.35">
      <c r="A3120" s="2" t="s">
        <v>3353</v>
      </c>
      <c r="B3120" s="3">
        <v>45898</v>
      </c>
      <c r="C3120" s="2" t="s">
        <v>74</v>
      </c>
      <c r="D3120" s="2" t="s">
        <v>75</v>
      </c>
      <c r="E3120" s="2" t="s">
        <v>30</v>
      </c>
      <c r="F3120" s="2" t="s">
        <v>39</v>
      </c>
      <c r="G3120" s="2" t="s">
        <v>474</v>
      </c>
      <c r="H3120" s="4">
        <v>30800</v>
      </c>
      <c r="I3120" s="4">
        <v>30800</v>
      </c>
    </row>
    <row r="3121" spans="1:9" x14ac:dyDescent="0.35">
      <c r="A3121" s="2" t="s">
        <v>3354</v>
      </c>
      <c r="B3121" s="3">
        <v>45898</v>
      </c>
      <c r="C3121" s="2" t="s">
        <v>343</v>
      </c>
      <c r="D3121" s="2" t="s">
        <v>344</v>
      </c>
      <c r="E3121" s="2" t="s">
        <v>30</v>
      </c>
      <c r="F3121" s="2" t="s">
        <v>39</v>
      </c>
      <c r="G3121" s="2" t="s">
        <v>474</v>
      </c>
      <c r="H3121" s="4">
        <v>5075</v>
      </c>
      <c r="I3121" s="4">
        <v>5075</v>
      </c>
    </row>
    <row r="3122" spans="1:9" x14ac:dyDescent="0.35">
      <c r="A3122" s="2" t="s">
        <v>3355</v>
      </c>
      <c r="B3122" s="3">
        <v>45898</v>
      </c>
      <c r="C3122" s="2" t="s">
        <v>17</v>
      </c>
      <c r="D3122" s="2" t="s">
        <v>18</v>
      </c>
      <c r="E3122" s="2" t="s">
        <v>30</v>
      </c>
      <c r="F3122" s="2" t="s">
        <v>39</v>
      </c>
      <c r="G3122" s="2" t="s">
        <v>474</v>
      </c>
      <c r="H3122" s="4">
        <v>95690</v>
      </c>
      <c r="I3122" s="4">
        <v>95690</v>
      </c>
    </row>
    <row r="3123" spans="1:9" x14ac:dyDescent="0.35">
      <c r="A3123" s="2" t="s">
        <v>3356</v>
      </c>
      <c r="B3123" s="3">
        <v>45898</v>
      </c>
      <c r="C3123" s="2" t="s">
        <v>92</v>
      </c>
      <c r="D3123" s="2" t="s">
        <v>93</v>
      </c>
      <c r="E3123" s="2" t="s">
        <v>30</v>
      </c>
      <c r="F3123" s="2" t="s">
        <v>39</v>
      </c>
      <c r="G3123" s="2" t="s">
        <v>474</v>
      </c>
      <c r="H3123" s="4">
        <v>26800</v>
      </c>
      <c r="I3123" s="4">
        <v>26800</v>
      </c>
    </row>
    <row r="3124" spans="1:9" x14ac:dyDescent="0.35">
      <c r="A3124" s="2" t="s">
        <v>3357</v>
      </c>
      <c r="B3124" s="3">
        <v>45917</v>
      </c>
      <c r="C3124" s="2" t="s">
        <v>136</v>
      </c>
      <c r="D3124" s="2" t="s">
        <v>137</v>
      </c>
      <c r="E3124" s="2" t="s">
        <v>30</v>
      </c>
      <c r="F3124" s="2" t="s">
        <v>39</v>
      </c>
      <c r="G3124" s="2" t="s">
        <v>474</v>
      </c>
      <c r="H3124" s="4">
        <v>75000</v>
      </c>
      <c r="I3124" s="4">
        <v>75000</v>
      </c>
    </row>
    <row r="3125" spans="1:9" x14ac:dyDescent="0.35">
      <c r="A3125" s="2" t="s">
        <v>3358</v>
      </c>
      <c r="B3125" s="3">
        <v>45898</v>
      </c>
      <c r="C3125" s="2" t="s">
        <v>181</v>
      </c>
      <c r="D3125" s="2" t="s">
        <v>182</v>
      </c>
      <c r="E3125" s="2" t="s">
        <v>30</v>
      </c>
      <c r="F3125" s="2" t="s">
        <v>39</v>
      </c>
      <c r="G3125" s="2" t="s">
        <v>474</v>
      </c>
      <c r="H3125" s="4">
        <v>1537000</v>
      </c>
      <c r="I3125" s="4">
        <v>1537000</v>
      </c>
    </row>
    <row r="3126" spans="1:9" x14ac:dyDescent="0.35">
      <c r="A3126" s="2" t="s">
        <v>3359</v>
      </c>
      <c r="B3126" s="3">
        <v>45898</v>
      </c>
      <c r="C3126" s="2" t="s">
        <v>238</v>
      </c>
      <c r="D3126" s="2" t="s">
        <v>239</v>
      </c>
      <c r="E3126" s="2" t="s">
        <v>30</v>
      </c>
      <c r="F3126" s="2" t="s">
        <v>80</v>
      </c>
      <c r="G3126" s="2" t="s">
        <v>474</v>
      </c>
      <c r="H3126" s="4">
        <v>534876</v>
      </c>
      <c r="I3126" s="4">
        <v>534876</v>
      </c>
    </row>
    <row r="3127" spans="1:9" x14ac:dyDescent="0.35">
      <c r="A3127" s="2" t="s">
        <v>3360</v>
      </c>
      <c r="B3127" s="3">
        <v>45898</v>
      </c>
      <c r="C3127" s="2" t="s">
        <v>227</v>
      </c>
      <c r="D3127" s="2" t="s">
        <v>228</v>
      </c>
      <c r="E3127" s="2" t="s">
        <v>30</v>
      </c>
      <c r="F3127" s="2" t="s">
        <v>88</v>
      </c>
      <c r="G3127" s="2" t="s">
        <v>474</v>
      </c>
      <c r="H3127" s="4">
        <v>5263</v>
      </c>
      <c r="I3127" s="4">
        <v>5263</v>
      </c>
    </row>
    <row r="3128" spans="1:9" x14ac:dyDescent="0.35">
      <c r="A3128" s="2" t="s">
        <v>3361</v>
      </c>
      <c r="B3128" s="3">
        <v>45898</v>
      </c>
      <c r="C3128" s="2" t="s">
        <v>244</v>
      </c>
      <c r="D3128" s="2" t="s">
        <v>245</v>
      </c>
      <c r="E3128" s="2" t="s">
        <v>30</v>
      </c>
      <c r="F3128" s="2" t="s">
        <v>88</v>
      </c>
      <c r="G3128" s="2" t="s">
        <v>474</v>
      </c>
      <c r="H3128" s="4">
        <v>67200</v>
      </c>
      <c r="I3128" s="4">
        <v>67200</v>
      </c>
    </row>
    <row r="3129" spans="1:9" x14ac:dyDescent="0.35">
      <c r="A3129" s="2" t="s">
        <v>3362</v>
      </c>
      <c r="B3129" s="3">
        <v>45898</v>
      </c>
      <c r="C3129" s="2" t="s">
        <v>43</v>
      </c>
      <c r="D3129" s="2" t="s">
        <v>44</v>
      </c>
      <c r="E3129" s="2" t="s">
        <v>30</v>
      </c>
      <c r="F3129" s="2" t="s">
        <v>88</v>
      </c>
      <c r="G3129" s="2" t="s">
        <v>474</v>
      </c>
      <c r="H3129" s="4">
        <v>89250</v>
      </c>
      <c r="I3129" s="4">
        <v>89250</v>
      </c>
    </row>
    <row r="3130" spans="1:9" x14ac:dyDescent="0.35">
      <c r="A3130" s="2" t="s">
        <v>3363</v>
      </c>
      <c r="B3130" s="3">
        <v>45910</v>
      </c>
      <c r="C3130" s="2" t="s">
        <v>14</v>
      </c>
      <c r="D3130" s="2" t="s">
        <v>15</v>
      </c>
      <c r="E3130" s="2" t="s">
        <v>30</v>
      </c>
      <c r="F3130" s="2" t="s">
        <v>88</v>
      </c>
      <c r="G3130" s="2" t="s">
        <v>474</v>
      </c>
      <c r="H3130" s="4">
        <v>119490</v>
      </c>
      <c r="I3130" s="4">
        <v>119490</v>
      </c>
    </row>
    <row r="3131" spans="1:9" x14ac:dyDescent="0.35">
      <c r="A3131" s="2" t="s">
        <v>3364</v>
      </c>
      <c r="B3131" s="3">
        <v>45924</v>
      </c>
      <c r="C3131" s="2" t="s">
        <v>269</v>
      </c>
      <c r="D3131" s="2" t="s">
        <v>270</v>
      </c>
      <c r="E3131" s="2" t="s">
        <v>30</v>
      </c>
      <c r="F3131" s="2" t="s">
        <v>219</v>
      </c>
      <c r="G3131" s="2" t="s">
        <v>474</v>
      </c>
      <c r="H3131" s="4">
        <v>128940</v>
      </c>
      <c r="I3131" s="4">
        <v>128940</v>
      </c>
    </row>
    <row r="3132" spans="1:9" x14ac:dyDescent="0.35">
      <c r="A3132" s="2" t="s">
        <v>3365</v>
      </c>
      <c r="B3132" s="3">
        <v>45898</v>
      </c>
      <c r="C3132" s="2" t="s">
        <v>126</v>
      </c>
      <c r="D3132" s="2" t="s">
        <v>127</v>
      </c>
      <c r="E3132" s="2" t="s">
        <v>30</v>
      </c>
      <c r="F3132" s="2" t="s">
        <v>219</v>
      </c>
      <c r="G3132" s="2" t="s">
        <v>474</v>
      </c>
      <c r="H3132" s="4">
        <v>210210</v>
      </c>
      <c r="I3132" s="4">
        <v>210210</v>
      </c>
    </row>
    <row r="3133" spans="1:9" x14ac:dyDescent="0.35">
      <c r="A3133" s="2" t="s">
        <v>3366</v>
      </c>
      <c r="B3133" s="3">
        <v>45898</v>
      </c>
      <c r="C3133" s="2" t="s">
        <v>343</v>
      </c>
      <c r="D3133" s="2" t="s">
        <v>344</v>
      </c>
      <c r="E3133" s="2" t="s">
        <v>30</v>
      </c>
      <c r="F3133" s="2" t="s">
        <v>39</v>
      </c>
      <c r="G3133" s="2" t="s">
        <v>474</v>
      </c>
      <c r="H3133" s="4">
        <v>28340</v>
      </c>
      <c r="I3133" s="4">
        <v>28340</v>
      </c>
    </row>
    <row r="3134" spans="1:9" x14ac:dyDescent="0.35">
      <c r="A3134" s="2" t="s">
        <v>3367</v>
      </c>
      <c r="B3134" s="3">
        <v>45909</v>
      </c>
      <c r="C3134" s="2" t="s">
        <v>145</v>
      </c>
      <c r="D3134" s="2" t="s">
        <v>146</v>
      </c>
      <c r="E3134" s="2" t="s">
        <v>30</v>
      </c>
      <c r="F3134" s="2" t="s">
        <v>19</v>
      </c>
      <c r="G3134" s="2" t="s">
        <v>474</v>
      </c>
      <c r="H3134" s="4">
        <v>191400</v>
      </c>
      <c r="I3134" s="4">
        <v>191400</v>
      </c>
    </row>
    <row r="3135" spans="1:9" x14ac:dyDescent="0.35">
      <c r="A3135" s="2" t="s">
        <v>3368</v>
      </c>
      <c r="B3135" s="3">
        <v>45909</v>
      </c>
      <c r="C3135" s="2" t="s">
        <v>145</v>
      </c>
      <c r="D3135" s="2" t="s">
        <v>146</v>
      </c>
      <c r="E3135" s="2" t="s">
        <v>30</v>
      </c>
      <c r="F3135" s="2" t="s">
        <v>19</v>
      </c>
      <c r="G3135" s="2" t="s">
        <v>474</v>
      </c>
      <c r="H3135" s="4">
        <v>63110</v>
      </c>
      <c r="I3135" s="4">
        <v>63110</v>
      </c>
    </row>
    <row r="3136" spans="1:9" x14ac:dyDescent="0.35">
      <c r="A3136" s="2" t="s">
        <v>3369</v>
      </c>
      <c r="B3136" s="3">
        <v>45898</v>
      </c>
      <c r="C3136" s="2" t="s">
        <v>203</v>
      </c>
      <c r="D3136" s="2" t="s">
        <v>204</v>
      </c>
      <c r="E3136" s="2" t="s">
        <v>30</v>
      </c>
      <c r="F3136" s="2" t="s">
        <v>19</v>
      </c>
      <c r="G3136" s="2" t="s">
        <v>474</v>
      </c>
      <c r="H3136" s="4">
        <v>63965207</v>
      </c>
      <c r="I3136" s="4">
        <v>56073974.299999997</v>
      </c>
    </row>
    <row r="3137" spans="1:9" x14ac:dyDescent="0.35">
      <c r="A3137" s="2" t="s">
        <v>3370</v>
      </c>
      <c r="B3137" s="3">
        <v>45901</v>
      </c>
      <c r="C3137" s="2" t="s">
        <v>543</v>
      </c>
      <c r="D3137" s="2" t="s">
        <v>544</v>
      </c>
      <c r="E3137" s="2" t="s">
        <v>30</v>
      </c>
      <c r="F3137" s="2" t="s">
        <v>113</v>
      </c>
      <c r="G3137" s="2" t="s">
        <v>474</v>
      </c>
      <c r="H3137" s="4">
        <v>921106</v>
      </c>
      <c r="I3137" s="4">
        <v>921106</v>
      </c>
    </row>
    <row r="3138" spans="1:9" x14ac:dyDescent="0.35">
      <c r="A3138" s="2" t="s">
        <v>3371</v>
      </c>
      <c r="B3138" s="3">
        <v>45901</v>
      </c>
      <c r="C3138" s="2" t="s">
        <v>74</v>
      </c>
      <c r="D3138" s="2" t="s">
        <v>75</v>
      </c>
      <c r="E3138" s="2" t="s">
        <v>30</v>
      </c>
      <c r="F3138" s="2" t="s">
        <v>278</v>
      </c>
      <c r="G3138" s="2" t="s">
        <v>474</v>
      </c>
      <c r="H3138" s="4">
        <v>11445</v>
      </c>
      <c r="I3138" s="4">
        <v>11445</v>
      </c>
    </row>
    <row r="3139" spans="1:9" x14ac:dyDescent="0.35">
      <c r="A3139" s="2" t="s">
        <v>3372</v>
      </c>
      <c r="B3139" s="3">
        <v>45897</v>
      </c>
      <c r="C3139" s="2" t="s">
        <v>379</v>
      </c>
      <c r="D3139" s="2" t="s">
        <v>380</v>
      </c>
      <c r="E3139" s="2" t="s">
        <v>30</v>
      </c>
      <c r="F3139" s="2" t="s">
        <v>278</v>
      </c>
      <c r="G3139" s="2" t="s">
        <v>474</v>
      </c>
      <c r="H3139" s="4">
        <v>94291.05</v>
      </c>
      <c r="I3139" s="4">
        <v>94291.05</v>
      </c>
    </row>
    <row r="3140" spans="1:9" x14ac:dyDescent="0.35">
      <c r="A3140" s="2" t="s">
        <v>3373</v>
      </c>
      <c r="B3140" s="3">
        <v>45897</v>
      </c>
      <c r="C3140" s="2" t="s">
        <v>379</v>
      </c>
      <c r="D3140" s="2" t="s">
        <v>380</v>
      </c>
      <c r="E3140" s="2" t="s">
        <v>30</v>
      </c>
      <c r="F3140" s="2" t="s">
        <v>278</v>
      </c>
      <c r="G3140" s="2" t="s">
        <v>474</v>
      </c>
      <c r="H3140" s="4">
        <v>60000</v>
      </c>
      <c r="I3140" s="4">
        <v>60000</v>
      </c>
    </row>
    <row r="3141" spans="1:9" x14ac:dyDescent="0.35">
      <c r="A3141" s="2" t="s">
        <v>3374</v>
      </c>
      <c r="B3141" s="3">
        <v>45897</v>
      </c>
      <c r="C3141" s="2" t="s">
        <v>379</v>
      </c>
      <c r="D3141" s="2" t="s">
        <v>380</v>
      </c>
      <c r="E3141" s="2" t="s">
        <v>30</v>
      </c>
      <c r="F3141" s="2" t="s">
        <v>278</v>
      </c>
      <c r="G3141" s="2" t="s">
        <v>474</v>
      </c>
      <c r="H3141" s="4">
        <v>42924</v>
      </c>
      <c r="I3141" s="4">
        <v>42924</v>
      </c>
    </row>
    <row r="3142" spans="1:9" x14ac:dyDescent="0.35">
      <c r="A3142" s="2" t="s">
        <v>3375</v>
      </c>
      <c r="B3142" s="3">
        <v>45926</v>
      </c>
      <c r="C3142" s="2" t="s">
        <v>136</v>
      </c>
      <c r="D3142" s="2" t="s">
        <v>137</v>
      </c>
      <c r="E3142" s="2" t="s">
        <v>30</v>
      </c>
      <c r="F3142" s="2" t="s">
        <v>278</v>
      </c>
      <c r="G3142" s="2" t="s">
        <v>474</v>
      </c>
      <c r="H3142" s="4">
        <v>415800</v>
      </c>
      <c r="I3142" s="4">
        <v>415800</v>
      </c>
    </row>
    <row r="3143" spans="1:9" x14ac:dyDescent="0.35">
      <c r="A3143" s="2" t="s">
        <v>3376</v>
      </c>
      <c r="B3143" s="3">
        <v>45897</v>
      </c>
      <c r="C3143" s="2" t="s">
        <v>33</v>
      </c>
      <c r="D3143" s="2" t="s">
        <v>34</v>
      </c>
      <c r="E3143" s="2" t="s">
        <v>30</v>
      </c>
      <c r="F3143" s="2" t="s">
        <v>113</v>
      </c>
      <c r="G3143" s="2" t="s">
        <v>474</v>
      </c>
      <c r="H3143" s="4">
        <v>2000000</v>
      </c>
      <c r="I3143" s="4">
        <v>2000000</v>
      </c>
    </row>
    <row r="3144" spans="1:9" x14ac:dyDescent="0.35">
      <c r="A3144" s="2" t="s">
        <v>3377</v>
      </c>
      <c r="B3144" s="3">
        <v>45897</v>
      </c>
      <c r="C3144" s="2" t="s">
        <v>92</v>
      </c>
      <c r="D3144" s="2" t="s">
        <v>93</v>
      </c>
      <c r="E3144" s="2" t="s">
        <v>30</v>
      </c>
      <c r="F3144" s="2" t="s">
        <v>72</v>
      </c>
      <c r="G3144" s="2" t="s">
        <v>474</v>
      </c>
      <c r="H3144" s="4">
        <v>47000</v>
      </c>
      <c r="I3144" s="4">
        <v>47000</v>
      </c>
    </row>
    <row r="3145" spans="1:9" x14ac:dyDescent="0.35">
      <c r="A3145" s="2" t="s">
        <v>3378</v>
      </c>
      <c r="B3145" s="3">
        <v>45898</v>
      </c>
      <c r="C3145" s="2" t="s">
        <v>244</v>
      </c>
      <c r="D3145" s="2" t="s">
        <v>245</v>
      </c>
      <c r="E3145" s="2" t="s">
        <v>30</v>
      </c>
      <c r="F3145" s="2" t="s">
        <v>219</v>
      </c>
      <c r="G3145" s="2" t="s">
        <v>474</v>
      </c>
      <c r="H3145" s="4">
        <v>212625</v>
      </c>
      <c r="I3145" s="4">
        <v>212625</v>
      </c>
    </row>
    <row r="3146" spans="1:9" x14ac:dyDescent="0.35">
      <c r="A3146" s="2" t="s">
        <v>3379</v>
      </c>
      <c r="B3146" s="3">
        <v>45897</v>
      </c>
      <c r="C3146" s="2" t="s">
        <v>99</v>
      </c>
      <c r="D3146" s="2" t="s">
        <v>100</v>
      </c>
      <c r="E3146" s="2" t="s">
        <v>30</v>
      </c>
      <c r="F3146" s="2" t="s">
        <v>219</v>
      </c>
      <c r="G3146" s="2" t="s">
        <v>474</v>
      </c>
      <c r="H3146" s="4">
        <v>52290</v>
      </c>
      <c r="I3146" s="4">
        <v>52290</v>
      </c>
    </row>
    <row r="3147" spans="1:9" x14ac:dyDescent="0.35">
      <c r="A3147" s="2" t="s">
        <v>3380</v>
      </c>
      <c r="B3147" s="3">
        <v>45897</v>
      </c>
      <c r="C3147" s="2" t="s">
        <v>162</v>
      </c>
      <c r="D3147" s="2" t="s">
        <v>163</v>
      </c>
      <c r="E3147" s="2" t="s">
        <v>30</v>
      </c>
      <c r="F3147" s="2" t="s">
        <v>113</v>
      </c>
      <c r="G3147" s="2" t="s">
        <v>474</v>
      </c>
      <c r="H3147" s="4">
        <v>226474.58</v>
      </c>
      <c r="I3147" s="4">
        <v>226474.58</v>
      </c>
    </row>
    <row r="3148" spans="1:9" x14ac:dyDescent="0.35">
      <c r="A3148" s="2" t="s">
        <v>3381</v>
      </c>
      <c r="B3148" s="3">
        <v>45897</v>
      </c>
      <c r="C3148" s="2" t="s">
        <v>328</v>
      </c>
      <c r="D3148" s="2" t="s">
        <v>329</v>
      </c>
      <c r="E3148" s="2" t="s">
        <v>30</v>
      </c>
      <c r="F3148" s="2" t="s">
        <v>88</v>
      </c>
      <c r="G3148" s="2" t="s">
        <v>474</v>
      </c>
      <c r="H3148" s="4">
        <v>10547</v>
      </c>
      <c r="I3148" s="4">
        <v>10547</v>
      </c>
    </row>
    <row r="3149" spans="1:9" x14ac:dyDescent="0.35">
      <c r="A3149" s="2" t="s">
        <v>3382</v>
      </c>
      <c r="B3149" s="3">
        <v>45897</v>
      </c>
      <c r="C3149" s="2" t="s">
        <v>99</v>
      </c>
      <c r="D3149" s="2" t="s">
        <v>100</v>
      </c>
      <c r="E3149" s="2" t="s">
        <v>30</v>
      </c>
      <c r="F3149" s="2" t="s">
        <v>39</v>
      </c>
      <c r="G3149" s="2" t="s">
        <v>474</v>
      </c>
      <c r="H3149" s="4">
        <v>6200</v>
      </c>
      <c r="I3149" s="4">
        <v>6200</v>
      </c>
    </row>
    <row r="3150" spans="1:9" x14ac:dyDescent="0.35">
      <c r="A3150" s="2" t="s">
        <v>3383</v>
      </c>
      <c r="B3150" s="3">
        <v>45897</v>
      </c>
      <c r="C3150" s="2" t="s">
        <v>99</v>
      </c>
      <c r="D3150" s="2" t="s">
        <v>100</v>
      </c>
      <c r="E3150" s="2" t="s">
        <v>30</v>
      </c>
      <c r="F3150" s="2" t="s">
        <v>39</v>
      </c>
      <c r="G3150" s="2" t="s">
        <v>474</v>
      </c>
      <c r="H3150" s="4">
        <v>73000</v>
      </c>
      <c r="I3150" s="4">
        <v>73000</v>
      </c>
    </row>
    <row r="3151" spans="1:9" x14ac:dyDescent="0.35">
      <c r="A3151" s="2" t="s">
        <v>3384</v>
      </c>
      <c r="B3151" s="3">
        <v>45916</v>
      </c>
      <c r="C3151" s="2" t="s">
        <v>188</v>
      </c>
      <c r="D3151" s="2" t="s">
        <v>189</v>
      </c>
      <c r="E3151" s="2" t="s">
        <v>30</v>
      </c>
      <c r="F3151" s="2" t="s">
        <v>39</v>
      </c>
      <c r="G3151" s="2" t="s">
        <v>474</v>
      </c>
      <c r="H3151" s="4">
        <v>72000</v>
      </c>
      <c r="I3151" s="4">
        <v>72000</v>
      </c>
    </row>
    <row r="3152" spans="1:9" x14ac:dyDescent="0.35">
      <c r="A3152" s="2" t="s">
        <v>3385</v>
      </c>
      <c r="B3152" s="3">
        <v>45897</v>
      </c>
      <c r="C3152" s="2" t="s">
        <v>14</v>
      </c>
      <c r="D3152" s="2" t="s">
        <v>15</v>
      </c>
      <c r="E3152" s="2" t="s">
        <v>30</v>
      </c>
      <c r="F3152" s="2" t="s">
        <v>219</v>
      </c>
      <c r="G3152" s="2" t="s">
        <v>474</v>
      </c>
      <c r="H3152" s="4">
        <v>81060</v>
      </c>
      <c r="I3152" s="4">
        <v>81060</v>
      </c>
    </row>
    <row r="3153" spans="1:9" x14ac:dyDescent="0.35">
      <c r="A3153" s="2" t="s">
        <v>3386</v>
      </c>
      <c r="B3153" s="3">
        <v>45896</v>
      </c>
      <c r="C3153" s="2" t="s">
        <v>162</v>
      </c>
      <c r="D3153" s="2" t="s">
        <v>163</v>
      </c>
      <c r="E3153" s="2" t="s">
        <v>30</v>
      </c>
      <c r="F3153" s="2" t="s">
        <v>19</v>
      </c>
      <c r="G3153" s="2" t="s">
        <v>474</v>
      </c>
      <c r="H3153" s="4">
        <v>83705</v>
      </c>
      <c r="I3153" s="4">
        <v>83705</v>
      </c>
    </row>
    <row r="3154" spans="1:9" x14ac:dyDescent="0.35">
      <c r="A3154" s="2" t="s">
        <v>3387</v>
      </c>
      <c r="B3154" s="3">
        <v>45896</v>
      </c>
      <c r="C3154" s="2" t="s">
        <v>136</v>
      </c>
      <c r="D3154" s="2" t="s">
        <v>137</v>
      </c>
      <c r="E3154" s="2" t="s">
        <v>30</v>
      </c>
      <c r="F3154" s="2" t="s">
        <v>19</v>
      </c>
      <c r="G3154" s="2" t="s">
        <v>474</v>
      </c>
      <c r="H3154" s="4">
        <v>38395</v>
      </c>
      <c r="I3154" s="4">
        <v>38395</v>
      </c>
    </row>
    <row r="3155" spans="1:9" x14ac:dyDescent="0.35">
      <c r="A3155" s="2" t="s">
        <v>3388</v>
      </c>
      <c r="B3155" s="3">
        <v>45896</v>
      </c>
      <c r="C3155" s="2" t="s">
        <v>83</v>
      </c>
      <c r="D3155" s="2" t="s">
        <v>84</v>
      </c>
      <c r="E3155" s="2" t="s">
        <v>30</v>
      </c>
      <c r="F3155" s="2" t="s">
        <v>19</v>
      </c>
      <c r="G3155" s="2" t="s">
        <v>474</v>
      </c>
      <c r="H3155" s="4">
        <v>15500</v>
      </c>
      <c r="I3155" s="4">
        <v>15500</v>
      </c>
    </row>
    <row r="3156" spans="1:9" x14ac:dyDescent="0.35">
      <c r="A3156" s="2" t="s">
        <v>3389</v>
      </c>
      <c r="B3156" s="3">
        <v>45896</v>
      </c>
      <c r="C3156" s="2" t="s">
        <v>181</v>
      </c>
      <c r="D3156" s="2" t="s">
        <v>182</v>
      </c>
      <c r="E3156" s="2" t="s">
        <v>30</v>
      </c>
      <c r="F3156" s="2" t="s">
        <v>19</v>
      </c>
      <c r="G3156" s="2" t="s">
        <v>474</v>
      </c>
      <c r="H3156" s="4">
        <v>32800</v>
      </c>
      <c r="I3156" s="4">
        <v>32800</v>
      </c>
    </row>
    <row r="3157" spans="1:9" x14ac:dyDescent="0.35">
      <c r="A3157" s="2" t="s">
        <v>3390</v>
      </c>
      <c r="B3157" s="3">
        <v>45896</v>
      </c>
      <c r="C3157" s="2" t="s">
        <v>181</v>
      </c>
      <c r="D3157" s="2" t="s">
        <v>182</v>
      </c>
      <c r="E3157" s="2" t="s">
        <v>30</v>
      </c>
      <c r="F3157" s="2" t="s">
        <v>19</v>
      </c>
      <c r="G3157" s="2" t="s">
        <v>474</v>
      </c>
      <c r="H3157" s="4">
        <v>16990</v>
      </c>
      <c r="I3157" s="4">
        <v>16990</v>
      </c>
    </row>
    <row r="3158" spans="1:9" x14ac:dyDescent="0.35">
      <c r="A3158" s="2" t="s">
        <v>3391</v>
      </c>
      <c r="B3158" s="3">
        <v>45896</v>
      </c>
      <c r="C3158" s="2" t="s">
        <v>99</v>
      </c>
      <c r="D3158" s="2" t="s">
        <v>100</v>
      </c>
      <c r="E3158" s="2" t="s">
        <v>30</v>
      </c>
      <c r="F3158" s="2" t="s">
        <v>19</v>
      </c>
      <c r="G3158" s="2" t="s">
        <v>474</v>
      </c>
      <c r="H3158" s="4">
        <v>87370</v>
      </c>
      <c r="I3158" s="4">
        <v>87370</v>
      </c>
    </row>
    <row r="3159" spans="1:9" x14ac:dyDescent="0.35">
      <c r="A3159" s="2" t="s">
        <v>3392</v>
      </c>
      <c r="B3159" s="3">
        <v>45929</v>
      </c>
      <c r="C3159" s="2" t="s">
        <v>77</v>
      </c>
      <c r="D3159" s="2" t="s">
        <v>78</v>
      </c>
      <c r="E3159" s="2" t="s">
        <v>30</v>
      </c>
      <c r="F3159" s="2" t="s">
        <v>19</v>
      </c>
      <c r="G3159" s="2" t="s">
        <v>474</v>
      </c>
      <c r="H3159" s="4">
        <v>94975</v>
      </c>
      <c r="I3159" s="4">
        <v>94975</v>
      </c>
    </row>
    <row r="3160" spans="1:9" x14ac:dyDescent="0.35">
      <c r="A3160" s="2" t="s">
        <v>3393</v>
      </c>
      <c r="B3160" s="3">
        <v>45896</v>
      </c>
      <c r="C3160" s="2" t="s">
        <v>139</v>
      </c>
      <c r="D3160" s="2" t="s">
        <v>140</v>
      </c>
      <c r="E3160" s="2" t="s">
        <v>30</v>
      </c>
      <c r="F3160" s="2" t="s">
        <v>19</v>
      </c>
      <c r="G3160" s="2" t="s">
        <v>474</v>
      </c>
      <c r="H3160" s="4">
        <v>463900</v>
      </c>
      <c r="I3160" s="4">
        <v>463900</v>
      </c>
    </row>
    <row r="3161" spans="1:9" x14ac:dyDescent="0.35">
      <c r="A3161" s="2" t="s">
        <v>3394</v>
      </c>
      <c r="B3161" s="3">
        <v>45896</v>
      </c>
      <c r="C3161" s="2" t="s">
        <v>83</v>
      </c>
      <c r="D3161" s="2" t="s">
        <v>84</v>
      </c>
      <c r="E3161" s="2" t="s">
        <v>30</v>
      </c>
      <c r="F3161" s="2" t="s">
        <v>19</v>
      </c>
      <c r="G3161" s="2" t="s">
        <v>474</v>
      </c>
      <c r="H3161" s="4">
        <v>244881</v>
      </c>
      <c r="I3161" s="4">
        <v>244881</v>
      </c>
    </row>
    <row r="3162" spans="1:9" x14ac:dyDescent="0.35">
      <c r="A3162" s="2" t="s">
        <v>3395</v>
      </c>
      <c r="B3162" s="3">
        <v>45896</v>
      </c>
      <c r="C3162" s="2" t="s">
        <v>234</v>
      </c>
      <c r="D3162" s="2" t="s">
        <v>235</v>
      </c>
      <c r="E3162" s="2" t="s">
        <v>30</v>
      </c>
      <c r="F3162" s="2" t="s">
        <v>19</v>
      </c>
      <c r="G3162" s="2" t="s">
        <v>474</v>
      </c>
      <c r="H3162" s="4">
        <v>24000</v>
      </c>
      <c r="I3162" s="4">
        <v>24000</v>
      </c>
    </row>
    <row r="3163" spans="1:9" x14ac:dyDescent="0.35">
      <c r="A3163" s="2" t="s">
        <v>3396</v>
      </c>
      <c r="B3163" s="3">
        <v>45896</v>
      </c>
      <c r="C3163" s="2" t="s">
        <v>343</v>
      </c>
      <c r="D3163" s="2" t="s">
        <v>344</v>
      </c>
      <c r="E3163" s="2" t="s">
        <v>30</v>
      </c>
      <c r="F3163" s="2" t="s">
        <v>19</v>
      </c>
      <c r="G3163" s="2" t="s">
        <v>474</v>
      </c>
      <c r="H3163" s="4">
        <v>40000</v>
      </c>
      <c r="I3163" s="4">
        <v>40000</v>
      </c>
    </row>
    <row r="3164" spans="1:9" x14ac:dyDescent="0.35">
      <c r="A3164" s="2" t="s">
        <v>3397</v>
      </c>
      <c r="B3164" s="3">
        <v>45901</v>
      </c>
      <c r="C3164" s="2" t="s">
        <v>214</v>
      </c>
      <c r="D3164" s="2" t="s">
        <v>215</v>
      </c>
      <c r="E3164" s="2" t="s">
        <v>30</v>
      </c>
      <c r="F3164" s="2" t="s">
        <v>113</v>
      </c>
      <c r="G3164" s="2" t="s">
        <v>474</v>
      </c>
      <c r="H3164" s="4">
        <v>800000</v>
      </c>
      <c r="I3164" s="4">
        <v>800000</v>
      </c>
    </row>
    <row r="3165" spans="1:9" x14ac:dyDescent="0.35">
      <c r="A3165" s="2" t="s">
        <v>3398</v>
      </c>
      <c r="B3165" s="3">
        <v>45896</v>
      </c>
      <c r="C3165" s="2" t="s">
        <v>139</v>
      </c>
      <c r="D3165" s="2" t="s">
        <v>140</v>
      </c>
      <c r="E3165" s="2" t="s">
        <v>30</v>
      </c>
      <c r="F3165" s="2" t="s">
        <v>80</v>
      </c>
      <c r="G3165" s="2" t="s">
        <v>474</v>
      </c>
      <c r="H3165" s="4">
        <v>105894.55</v>
      </c>
      <c r="I3165" s="4">
        <v>105894.55</v>
      </c>
    </row>
    <row r="3166" spans="1:9" x14ac:dyDescent="0.35">
      <c r="A3166" s="2" t="s">
        <v>3399</v>
      </c>
      <c r="B3166" s="3">
        <v>45896</v>
      </c>
      <c r="C3166" s="2" t="s">
        <v>69</v>
      </c>
      <c r="D3166" s="2" t="s">
        <v>70</v>
      </c>
      <c r="E3166" s="2" t="s">
        <v>30</v>
      </c>
      <c r="F3166" s="2" t="s">
        <v>88</v>
      </c>
      <c r="G3166" s="2" t="s">
        <v>474</v>
      </c>
      <c r="H3166" s="4">
        <v>12283</v>
      </c>
      <c r="I3166" s="4">
        <v>12283</v>
      </c>
    </row>
    <row r="3167" spans="1:9" x14ac:dyDescent="0.35">
      <c r="A3167" s="2" t="s">
        <v>3400</v>
      </c>
      <c r="B3167" s="3">
        <v>45896</v>
      </c>
      <c r="C3167" s="2" t="s">
        <v>507</v>
      </c>
      <c r="D3167" s="2" t="s">
        <v>508</v>
      </c>
      <c r="E3167" s="2" t="s">
        <v>30</v>
      </c>
      <c r="F3167" s="2" t="s">
        <v>176</v>
      </c>
      <c r="G3167" s="2" t="s">
        <v>474</v>
      </c>
      <c r="H3167" s="4">
        <v>40000</v>
      </c>
      <c r="I3167" s="4">
        <v>40000</v>
      </c>
    </row>
    <row r="3168" spans="1:9" x14ac:dyDescent="0.35">
      <c r="A3168" s="2" t="s">
        <v>3401</v>
      </c>
      <c r="B3168" s="3">
        <v>45896</v>
      </c>
      <c r="C3168" s="2" t="s">
        <v>139</v>
      </c>
      <c r="D3168" s="2" t="s">
        <v>140</v>
      </c>
      <c r="E3168" s="2" t="s">
        <v>30</v>
      </c>
      <c r="F3168" s="2" t="s">
        <v>176</v>
      </c>
      <c r="G3168" s="2" t="s">
        <v>474</v>
      </c>
      <c r="H3168" s="4">
        <v>99999</v>
      </c>
      <c r="I3168" s="4">
        <v>99999</v>
      </c>
    </row>
    <row r="3169" spans="1:9" x14ac:dyDescent="0.35">
      <c r="A3169" s="2" t="s">
        <v>3402</v>
      </c>
      <c r="B3169" s="3">
        <v>45896</v>
      </c>
      <c r="C3169" s="2" t="s">
        <v>162</v>
      </c>
      <c r="D3169" s="2" t="s">
        <v>163</v>
      </c>
      <c r="E3169" s="2" t="s">
        <v>30</v>
      </c>
      <c r="F3169" s="2" t="s">
        <v>176</v>
      </c>
      <c r="G3169" s="2" t="s">
        <v>474</v>
      </c>
      <c r="H3169" s="4">
        <v>66666</v>
      </c>
      <c r="I3169" s="4">
        <v>66666</v>
      </c>
    </row>
    <row r="3170" spans="1:9" x14ac:dyDescent="0.35">
      <c r="A3170" s="2" t="s">
        <v>3403</v>
      </c>
      <c r="B3170" s="3">
        <v>45896</v>
      </c>
      <c r="C3170" s="2" t="s">
        <v>139</v>
      </c>
      <c r="D3170" s="2" t="s">
        <v>140</v>
      </c>
      <c r="E3170" s="2" t="s">
        <v>30</v>
      </c>
      <c r="F3170" s="2" t="s">
        <v>176</v>
      </c>
      <c r="G3170" s="2" t="s">
        <v>474</v>
      </c>
      <c r="H3170" s="4">
        <v>40000</v>
      </c>
      <c r="I3170" s="4">
        <v>40000</v>
      </c>
    </row>
    <row r="3171" spans="1:9" x14ac:dyDescent="0.35">
      <c r="A3171" s="2" t="s">
        <v>3404</v>
      </c>
      <c r="B3171" s="3">
        <v>45896</v>
      </c>
      <c r="C3171" s="2" t="s">
        <v>178</v>
      </c>
      <c r="D3171" s="2" t="s">
        <v>179</v>
      </c>
      <c r="E3171" s="2" t="s">
        <v>30</v>
      </c>
      <c r="F3171" s="2" t="s">
        <v>176</v>
      </c>
      <c r="G3171" s="2" t="s">
        <v>474</v>
      </c>
      <c r="H3171" s="4">
        <v>110310</v>
      </c>
      <c r="I3171" s="4">
        <v>110310</v>
      </c>
    </row>
    <row r="3172" spans="1:9" x14ac:dyDescent="0.35">
      <c r="A3172" s="2" t="s">
        <v>3405</v>
      </c>
      <c r="B3172" s="3">
        <v>45896</v>
      </c>
      <c r="C3172" s="2" t="s">
        <v>472</v>
      </c>
      <c r="D3172" s="2" t="s">
        <v>473</v>
      </c>
      <c r="E3172" s="2" t="s">
        <v>30</v>
      </c>
      <c r="F3172" s="2" t="s">
        <v>176</v>
      </c>
      <c r="G3172" s="2" t="s">
        <v>474</v>
      </c>
      <c r="H3172" s="4">
        <v>40000</v>
      </c>
      <c r="I3172" s="4">
        <v>40000</v>
      </c>
    </row>
    <row r="3173" spans="1:9" x14ac:dyDescent="0.35">
      <c r="A3173" s="2" t="s">
        <v>3406</v>
      </c>
      <c r="B3173" s="3">
        <v>45896</v>
      </c>
      <c r="C3173" s="2" t="s">
        <v>214</v>
      </c>
      <c r="D3173" s="2" t="s">
        <v>215</v>
      </c>
      <c r="E3173" s="2" t="s">
        <v>30</v>
      </c>
      <c r="F3173" s="2" t="s">
        <v>176</v>
      </c>
      <c r="G3173" s="2" t="s">
        <v>474</v>
      </c>
      <c r="H3173" s="4">
        <v>249682</v>
      </c>
      <c r="I3173" s="4">
        <v>249682</v>
      </c>
    </row>
    <row r="3174" spans="1:9" x14ac:dyDescent="0.35">
      <c r="A3174" s="2" t="s">
        <v>3407</v>
      </c>
      <c r="B3174" s="3">
        <v>45896</v>
      </c>
      <c r="C3174" s="2" t="s">
        <v>136</v>
      </c>
      <c r="D3174" s="2" t="s">
        <v>137</v>
      </c>
      <c r="E3174" s="2" t="s">
        <v>30</v>
      </c>
      <c r="F3174" s="2" t="s">
        <v>176</v>
      </c>
      <c r="G3174" s="2" t="s">
        <v>474</v>
      </c>
      <c r="H3174" s="4">
        <v>7759</v>
      </c>
      <c r="I3174" s="4">
        <v>7759</v>
      </c>
    </row>
    <row r="3175" spans="1:9" x14ac:dyDescent="0.35">
      <c r="A3175" s="2" t="s">
        <v>3408</v>
      </c>
      <c r="B3175" s="3">
        <v>45897</v>
      </c>
      <c r="C3175" s="2" t="s">
        <v>162</v>
      </c>
      <c r="D3175" s="2" t="s">
        <v>163</v>
      </c>
      <c r="E3175" s="2" t="s">
        <v>30</v>
      </c>
      <c r="F3175" s="2" t="s">
        <v>219</v>
      </c>
      <c r="G3175" s="2" t="s">
        <v>474</v>
      </c>
      <c r="H3175" s="4">
        <v>21131.5</v>
      </c>
      <c r="I3175" s="4">
        <v>21131.5</v>
      </c>
    </row>
    <row r="3176" spans="1:9" x14ac:dyDescent="0.35">
      <c r="A3176" s="2" t="s">
        <v>3409</v>
      </c>
      <c r="B3176" s="3">
        <v>45896</v>
      </c>
      <c r="C3176" s="2" t="s">
        <v>83</v>
      </c>
      <c r="D3176" s="2" t="s">
        <v>84</v>
      </c>
      <c r="E3176" s="2" t="s">
        <v>30</v>
      </c>
      <c r="F3176" s="2" t="s">
        <v>176</v>
      </c>
      <c r="G3176" s="2" t="s">
        <v>474</v>
      </c>
      <c r="H3176" s="4">
        <v>37931.4</v>
      </c>
      <c r="I3176" s="4">
        <v>37931.4</v>
      </c>
    </row>
    <row r="3177" spans="1:9" x14ac:dyDescent="0.35">
      <c r="A3177" s="2" t="s">
        <v>3410</v>
      </c>
      <c r="B3177" s="3">
        <v>45896</v>
      </c>
      <c r="C3177" s="2" t="s">
        <v>162</v>
      </c>
      <c r="D3177" s="2" t="s">
        <v>163</v>
      </c>
      <c r="E3177" s="2" t="s">
        <v>30</v>
      </c>
      <c r="F3177" s="2" t="s">
        <v>113</v>
      </c>
      <c r="G3177" s="2" t="s">
        <v>474</v>
      </c>
      <c r="H3177" s="4">
        <v>678931</v>
      </c>
      <c r="I3177" s="4">
        <v>678931</v>
      </c>
    </row>
    <row r="3178" spans="1:9" x14ac:dyDescent="0.35">
      <c r="A3178" s="2" t="s">
        <v>3411</v>
      </c>
      <c r="B3178" s="3">
        <v>45896</v>
      </c>
      <c r="C3178" s="2" t="s">
        <v>83</v>
      </c>
      <c r="D3178" s="2" t="s">
        <v>84</v>
      </c>
      <c r="E3178" s="2" t="s">
        <v>30</v>
      </c>
      <c r="F3178" s="2" t="s">
        <v>176</v>
      </c>
      <c r="G3178" s="2" t="s">
        <v>474</v>
      </c>
      <c r="H3178" s="4">
        <v>23800</v>
      </c>
      <c r="I3178" s="4">
        <v>23800</v>
      </c>
    </row>
    <row r="3179" spans="1:9" x14ac:dyDescent="0.35">
      <c r="A3179" s="2" t="s">
        <v>3412</v>
      </c>
      <c r="B3179" s="3">
        <v>45896</v>
      </c>
      <c r="C3179" s="2" t="s">
        <v>523</v>
      </c>
      <c r="D3179" s="2" t="s">
        <v>524</v>
      </c>
      <c r="E3179" s="2" t="s">
        <v>30</v>
      </c>
      <c r="F3179" s="2" t="s">
        <v>113</v>
      </c>
      <c r="G3179" s="2" t="s">
        <v>474</v>
      </c>
      <c r="H3179" s="4">
        <v>166916.38</v>
      </c>
      <c r="I3179" s="4">
        <v>166916.38</v>
      </c>
    </row>
    <row r="3180" spans="1:9" x14ac:dyDescent="0.35">
      <c r="A3180" s="2" t="s">
        <v>3413</v>
      </c>
      <c r="B3180" s="3">
        <v>45896</v>
      </c>
      <c r="C3180" s="2" t="s">
        <v>532</v>
      </c>
      <c r="D3180" s="2" t="s">
        <v>533</v>
      </c>
      <c r="E3180" s="2" t="s">
        <v>30</v>
      </c>
      <c r="F3180" s="2" t="s">
        <v>11</v>
      </c>
      <c r="G3180" s="2" t="s">
        <v>474</v>
      </c>
      <c r="H3180" s="4">
        <v>58500</v>
      </c>
      <c r="I3180" s="4">
        <v>58500</v>
      </c>
    </row>
    <row r="3181" spans="1:9" x14ac:dyDescent="0.35">
      <c r="A3181" s="2" t="s">
        <v>3414</v>
      </c>
      <c r="B3181" s="3">
        <v>45896</v>
      </c>
      <c r="C3181" s="2" t="s">
        <v>532</v>
      </c>
      <c r="D3181" s="2" t="s">
        <v>533</v>
      </c>
      <c r="E3181" s="2" t="s">
        <v>30</v>
      </c>
      <c r="F3181" s="2" t="s">
        <v>11</v>
      </c>
      <c r="G3181" s="2" t="s">
        <v>474</v>
      </c>
      <c r="H3181" s="4">
        <v>253500</v>
      </c>
      <c r="I3181" s="4">
        <v>253500</v>
      </c>
    </row>
    <row r="3182" spans="1:9" x14ac:dyDescent="0.35">
      <c r="A3182" s="2" t="s">
        <v>3415</v>
      </c>
      <c r="B3182" s="3">
        <v>45896</v>
      </c>
      <c r="C3182" s="2" t="s">
        <v>285</v>
      </c>
      <c r="D3182" s="2" t="s">
        <v>286</v>
      </c>
      <c r="E3182" s="2" t="s">
        <v>30</v>
      </c>
      <c r="F3182" s="2" t="s">
        <v>88</v>
      </c>
      <c r="G3182" s="2" t="s">
        <v>474</v>
      </c>
      <c r="H3182" s="4">
        <v>25112.13</v>
      </c>
      <c r="I3182" s="4">
        <v>25112.13</v>
      </c>
    </row>
    <row r="3183" spans="1:9" x14ac:dyDescent="0.35">
      <c r="A3183" s="2" t="s">
        <v>3416</v>
      </c>
      <c r="B3183" s="3">
        <v>45896</v>
      </c>
      <c r="C3183" s="2" t="s">
        <v>92</v>
      </c>
      <c r="D3183" s="2" t="s">
        <v>93</v>
      </c>
      <c r="E3183" s="2" t="s">
        <v>30</v>
      </c>
      <c r="F3183" s="2" t="s">
        <v>88</v>
      </c>
      <c r="G3183" s="2" t="s">
        <v>474</v>
      </c>
      <c r="H3183" s="4">
        <v>85000</v>
      </c>
      <c r="I3183" s="4">
        <v>85000</v>
      </c>
    </row>
    <row r="3184" spans="1:9" x14ac:dyDescent="0.35">
      <c r="A3184" s="2" t="s">
        <v>3417</v>
      </c>
      <c r="B3184" s="3">
        <v>45896</v>
      </c>
      <c r="C3184" s="2" t="s">
        <v>181</v>
      </c>
      <c r="D3184" s="2" t="s">
        <v>182</v>
      </c>
      <c r="E3184" s="2" t="s">
        <v>30</v>
      </c>
      <c r="F3184" s="2" t="s">
        <v>88</v>
      </c>
      <c r="G3184" s="2" t="s">
        <v>474</v>
      </c>
      <c r="H3184" s="4">
        <v>62392</v>
      </c>
      <c r="I3184" s="4">
        <v>62392</v>
      </c>
    </row>
    <row r="3185" spans="1:9" x14ac:dyDescent="0.35">
      <c r="A3185" s="2" t="s">
        <v>3418</v>
      </c>
      <c r="B3185" s="3">
        <v>45896</v>
      </c>
      <c r="C3185" s="2" t="s">
        <v>301</v>
      </c>
      <c r="D3185" s="2" t="s">
        <v>302</v>
      </c>
      <c r="E3185" s="2" t="s">
        <v>30</v>
      </c>
      <c r="F3185" s="2" t="s">
        <v>88</v>
      </c>
      <c r="G3185" s="2" t="s">
        <v>474</v>
      </c>
      <c r="H3185" s="4">
        <v>58400</v>
      </c>
      <c r="I3185" s="4">
        <v>58400</v>
      </c>
    </row>
    <row r="3186" spans="1:9" x14ac:dyDescent="0.35">
      <c r="A3186" s="2" t="s">
        <v>3419</v>
      </c>
      <c r="B3186" s="3">
        <v>45896</v>
      </c>
      <c r="C3186" s="2" t="s">
        <v>1112</v>
      </c>
      <c r="D3186" s="2" t="s">
        <v>1113</v>
      </c>
      <c r="E3186" s="2" t="s">
        <v>30</v>
      </c>
      <c r="F3186" s="2" t="s">
        <v>176</v>
      </c>
      <c r="G3186" s="2" t="s">
        <v>474</v>
      </c>
      <c r="H3186" s="4">
        <v>111640</v>
      </c>
      <c r="I3186" s="4">
        <v>111640</v>
      </c>
    </row>
    <row r="3187" spans="1:9" x14ac:dyDescent="0.35">
      <c r="A3187" s="2" t="s">
        <v>3420</v>
      </c>
      <c r="B3187" s="3">
        <v>45896</v>
      </c>
      <c r="C3187" s="2" t="s">
        <v>203</v>
      </c>
      <c r="D3187" s="2" t="s">
        <v>204</v>
      </c>
      <c r="E3187" s="2" t="s">
        <v>30</v>
      </c>
      <c r="F3187" s="2" t="s">
        <v>176</v>
      </c>
      <c r="G3187" s="2" t="s">
        <v>474</v>
      </c>
      <c r="H3187" s="4">
        <v>83370</v>
      </c>
      <c r="I3187" s="4">
        <v>83370</v>
      </c>
    </row>
    <row r="3188" spans="1:9" x14ac:dyDescent="0.35">
      <c r="A3188" s="2" t="s">
        <v>3421</v>
      </c>
      <c r="B3188" s="3">
        <v>45896</v>
      </c>
      <c r="C3188" s="2" t="s">
        <v>92</v>
      </c>
      <c r="D3188" s="2" t="s">
        <v>93</v>
      </c>
      <c r="E3188" s="2" t="s">
        <v>30</v>
      </c>
      <c r="F3188" s="2" t="s">
        <v>176</v>
      </c>
      <c r="G3188" s="2" t="s">
        <v>474</v>
      </c>
      <c r="H3188" s="4">
        <v>85525</v>
      </c>
      <c r="I3188" s="4">
        <v>85525</v>
      </c>
    </row>
    <row r="3189" spans="1:9" x14ac:dyDescent="0.35">
      <c r="A3189" s="2" t="s">
        <v>3422</v>
      </c>
      <c r="B3189" s="3">
        <v>45896</v>
      </c>
      <c r="C3189" s="2" t="s">
        <v>99</v>
      </c>
      <c r="D3189" s="2" t="s">
        <v>100</v>
      </c>
      <c r="E3189" s="2" t="s">
        <v>30</v>
      </c>
      <c r="F3189" s="2" t="s">
        <v>11</v>
      </c>
      <c r="G3189" s="2" t="s">
        <v>474</v>
      </c>
      <c r="H3189" s="4">
        <v>111600</v>
      </c>
      <c r="I3189" s="4">
        <v>111600</v>
      </c>
    </row>
    <row r="3190" spans="1:9" x14ac:dyDescent="0.35">
      <c r="A3190" s="2" t="s">
        <v>3423</v>
      </c>
      <c r="B3190" s="3">
        <v>45909</v>
      </c>
      <c r="C3190" s="2" t="s">
        <v>343</v>
      </c>
      <c r="D3190" s="2" t="s">
        <v>344</v>
      </c>
      <c r="E3190" s="2" t="s">
        <v>30</v>
      </c>
      <c r="F3190" s="2" t="s">
        <v>208</v>
      </c>
      <c r="G3190" s="2" t="s">
        <v>474</v>
      </c>
      <c r="H3190" s="4">
        <v>102000</v>
      </c>
      <c r="I3190" s="4">
        <v>102000</v>
      </c>
    </row>
    <row r="3191" spans="1:9" x14ac:dyDescent="0.35">
      <c r="A3191" s="2" t="s">
        <v>3424</v>
      </c>
      <c r="B3191" s="3">
        <v>45896</v>
      </c>
      <c r="C3191" s="2" t="s">
        <v>3425</v>
      </c>
      <c r="D3191" s="2" t="s">
        <v>3426</v>
      </c>
      <c r="E3191" s="2" t="s">
        <v>30</v>
      </c>
      <c r="F3191" s="2" t="s">
        <v>19</v>
      </c>
      <c r="G3191" s="2" t="s">
        <v>474</v>
      </c>
      <c r="H3191" s="4">
        <v>40000</v>
      </c>
      <c r="I3191" s="4">
        <v>40000</v>
      </c>
    </row>
    <row r="3192" spans="1:9" x14ac:dyDescent="0.35">
      <c r="A3192" s="2" t="s">
        <v>3427</v>
      </c>
      <c r="B3192" s="3">
        <v>45903</v>
      </c>
      <c r="C3192" s="2" t="s">
        <v>221</v>
      </c>
      <c r="D3192" s="2" t="s">
        <v>222</v>
      </c>
      <c r="E3192" s="2" t="s">
        <v>30</v>
      </c>
      <c r="F3192" s="2" t="s">
        <v>80</v>
      </c>
      <c r="G3192" s="2" t="s">
        <v>474</v>
      </c>
      <c r="H3192" s="4">
        <v>22466</v>
      </c>
      <c r="I3192" s="4">
        <v>22466</v>
      </c>
    </row>
    <row r="3193" spans="1:9" x14ac:dyDescent="0.35">
      <c r="A3193" s="2" t="s">
        <v>3428</v>
      </c>
      <c r="B3193" s="3">
        <v>45929</v>
      </c>
      <c r="C3193" s="2" t="s">
        <v>77</v>
      </c>
      <c r="D3193" s="2" t="s">
        <v>78</v>
      </c>
      <c r="E3193" s="2" t="s">
        <v>30</v>
      </c>
      <c r="F3193" s="2" t="s">
        <v>11</v>
      </c>
      <c r="G3193" s="2" t="s">
        <v>474</v>
      </c>
      <c r="H3193" s="4">
        <v>10000</v>
      </c>
      <c r="I3193" s="4">
        <v>10000</v>
      </c>
    </row>
    <row r="3194" spans="1:9" x14ac:dyDescent="0.35">
      <c r="A3194" s="2" t="s">
        <v>3429</v>
      </c>
      <c r="B3194" s="3">
        <v>45904</v>
      </c>
      <c r="C3194" s="2" t="s">
        <v>92</v>
      </c>
      <c r="D3194" s="2" t="s">
        <v>93</v>
      </c>
      <c r="E3194" s="2" t="s">
        <v>30</v>
      </c>
      <c r="F3194" s="2" t="s">
        <v>103</v>
      </c>
      <c r="G3194" s="2" t="s">
        <v>474</v>
      </c>
      <c r="H3194" s="4">
        <v>300000</v>
      </c>
      <c r="I3194" s="4">
        <v>300000</v>
      </c>
    </row>
    <row r="3195" spans="1:9" x14ac:dyDescent="0.35">
      <c r="A3195" s="2" t="s">
        <v>3430</v>
      </c>
      <c r="B3195" s="3">
        <v>45896</v>
      </c>
      <c r="C3195" s="2" t="s">
        <v>139</v>
      </c>
      <c r="D3195" s="2" t="s">
        <v>140</v>
      </c>
      <c r="E3195" s="2" t="s">
        <v>30</v>
      </c>
      <c r="F3195" s="2" t="s">
        <v>113</v>
      </c>
      <c r="G3195" s="2" t="s">
        <v>474</v>
      </c>
      <c r="H3195" s="4">
        <v>26660</v>
      </c>
      <c r="I3195" s="4">
        <v>26660</v>
      </c>
    </row>
    <row r="3196" spans="1:9" x14ac:dyDescent="0.35">
      <c r="A3196" s="2" t="s">
        <v>3431</v>
      </c>
      <c r="B3196" s="3">
        <v>45896</v>
      </c>
      <c r="C3196" s="2" t="s">
        <v>139</v>
      </c>
      <c r="D3196" s="2" t="s">
        <v>140</v>
      </c>
      <c r="E3196" s="2" t="s">
        <v>30</v>
      </c>
      <c r="F3196" s="2" t="s">
        <v>113</v>
      </c>
      <c r="G3196" s="2" t="s">
        <v>474</v>
      </c>
      <c r="H3196" s="4">
        <v>91458</v>
      </c>
      <c r="I3196" s="4">
        <v>91458</v>
      </c>
    </row>
    <row r="3197" spans="1:9" x14ac:dyDescent="0.35">
      <c r="A3197" s="2" t="s">
        <v>3432</v>
      </c>
      <c r="B3197" s="3">
        <v>45896</v>
      </c>
      <c r="C3197" s="2" t="s">
        <v>139</v>
      </c>
      <c r="D3197" s="2" t="s">
        <v>140</v>
      </c>
      <c r="E3197" s="2" t="s">
        <v>30</v>
      </c>
      <c r="F3197" s="2" t="s">
        <v>113</v>
      </c>
      <c r="G3197" s="2" t="s">
        <v>474</v>
      </c>
      <c r="H3197" s="4">
        <v>17108</v>
      </c>
      <c r="I3197" s="4">
        <v>17108</v>
      </c>
    </row>
    <row r="3198" spans="1:9" x14ac:dyDescent="0.35">
      <c r="A3198" s="2" t="s">
        <v>3433</v>
      </c>
      <c r="B3198" s="3">
        <v>45896</v>
      </c>
      <c r="C3198" s="2" t="s">
        <v>139</v>
      </c>
      <c r="D3198" s="2" t="s">
        <v>140</v>
      </c>
      <c r="E3198" s="2" t="s">
        <v>30</v>
      </c>
      <c r="F3198" s="2" t="s">
        <v>113</v>
      </c>
      <c r="G3198" s="2" t="s">
        <v>474</v>
      </c>
      <c r="H3198" s="4">
        <v>8554</v>
      </c>
      <c r="I3198" s="4">
        <v>8554</v>
      </c>
    </row>
    <row r="3199" spans="1:9" x14ac:dyDescent="0.35">
      <c r="A3199" s="2" t="s">
        <v>3434</v>
      </c>
      <c r="B3199" s="3">
        <v>45896</v>
      </c>
      <c r="C3199" s="2" t="s">
        <v>139</v>
      </c>
      <c r="D3199" s="2" t="s">
        <v>140</v>
      </c>
      <c r="E3199" s="2" t="s">
        <v>30</v>
      </c>
      <c r="F3199" s="2" t="s">
        <v>113</v>
      </c>
      <c r="G3199" s="2" t="s">
        <v>474</v>
      </c>
      <c r="H3199" s="4">
        <v>8554</v>
      </c>
      <c r="I3199" s="4">
        <v>8554</v>
      </c>
    </row>
    <row r="3200" spans="1:9" x14ac:dyDescent="0.35">
      <c r="A3200" s="2" t="s">
        <v>3435</v>
      </c>
      <c r="B3200" s="3">
        <v>45896</v>
      </c>
      <c r="C3200" s="2" t="s">
        <v>139</v>
      </c>
      <c r="D3200" s="2" t="s">
        <v>140</v>
      </c>
      <c r="E3200" s="2" t="s">
        <v>30</v>
      </c>
      <c r="F3200" s="2" t="s">
        <v>113</v>
      </c>
      <c r="G3200" s="2" t="s">
        <v>474</v>
      </c>
      <c r="H3200" s="4">
        <v>8554</v>
      </c>
      <c r="I3200" s="4">
        <v>8554</v>
      </c>
    </row>
    <row r="3201" spans="1:9" x14ac:dyDescent="0.35">
      <c r="A3201" s="2" t="s">
        <v>3436</v>
      </c>
      <c r="B3201" s="3">
        <v>45896</v>
      </c>
      <c r="C3201" s="2" t="s">
        <v>139</v>
      </c>
      <c r="D3201" s="2" t="s">
        <v>140</v>
      </c>
      <c r="E3201" s="2" t="s">
        <v>30</v>
      </c>
      <c r="F3201" s="2" t="s">
        <v>113</v>
      </c>
      <c r="G3201" s="2" t="s">
        <v>474</v>
      </c>
      <c r="H3201" s="4">
        <v>34516</v>
      </c>
      <c r="I3201" s="4">
        <v>34516</v>
      </c>
    </row>
    <row r="3202" spans="1:9" x14ac:dyDescent="0.35">
      <c r="A3202" s="2" t="s">
        <v>3437</v>
      </c>
      <c r="B3202" s="3">
        <v>45896</v>
      </c>
      <c r="C3202" s="2" t="s">
        <v>139</v>
      </c>
      <c r="D3202" s="2" t="s">
        <v>140</v>
      </c>
      <c r="E3202" s="2" t="s">
        <v>30</v>
      </c>
      <c r="F3202" s="2" t="s">
        <v>113</v>
      </c>
      <c r="G3202" s="2" t="s">
        <v>474</v>
      </c>
      <c r="H3202" s="4">
        <v>43069</v>
      </c>
      <c r="I3202" s="4">
        <v>43069</v>
      </c>
    </row>
    <row r="3203" spans="1:9" x14ac:dyDescent="0.35">
      <c r="A3203" s="2" t="s">
        <v>3438</v>
      </c>
      <c r="B3203" s="3">
        <v>45897</v>
      </c>
      <c r="C3203" s="2" t="s">
        <v>1112</v>
      </c>
      <c r="D3203" s="2" t="s">
        <v>1113</v>
      </c>
      <c r="E3203" s="2" t="s">
        <v>30</v>
      </c>
      <c r="F3203" s="2" t="s">
        <v>39</v>
      </c>
      <c r="G3203" s="2" t="s">
        <v>474</v>
      </c>
      <c r="H3203" s="4">
        <v>1280</v>
      </c>
      <c r="I3203" s="4">
        <v>1280</v>
      </c>
    </row>
    <row r="3204" spans="1:9" x14ac:dyDescent="0.35">
      <c r="A3204" s="2" t="s">
        <v>3439</v>
      </c>
      <c r="B3204" s="3">
        <v>45895</v>
      </c>
      <c r="C3204" s="2" t="s">
        <v>3425</v>
      </c>
      <c r="D3204" s="2" t="s">
        <v>3426</v>
      </c>
      <c r="E3204" s="2" t="s">
        <v>30</v>
      </c>
      <c r="F3204" s="2" t="s">
        <v>19</v>
      </c>
      <c r="G3204" s="2" t="s">
        <v>474</v>
      </c>
      <c r="H3204" s="4">
        <v>58000</v>
      </c>
      <c r="I3204" s="4">
        <v>58000</v>
      </c>
    </row>
    <row r="3205" spans="1:9" x14ac:dyDescent="0.35">
      <c r="A3205" s="2" t="s">
        <v>3440</v>
      </c>
      <c r="B3205" s="3">
        <v>45895</v>
      </c>
      <c r="C3205" s="2" t="s">
        <v>126</v>
      </c>
      <c r="D3205" s="2" t="s">
        <v>127</v>
      </c>
      <c r="E3205" s="2" t="s">
        <v>30</v>
      </c>
      <c r="F3205" s="2" t="s">
        <v>19</v>
      </c>
      <c r="G3205" s="2" t="s">
        <v>474</v>
      </c>
      <c r="H3205" s="4">
        <v>111000</v>
      </c>
      <c r="I3205" s="4">
        <v>111000</v>
      </c>
    </row>
    <row r="3206" spans="1:9" x14ac:dyDescent="0.35">
      <c r="A3206" s="2" t="s">
        <v>3441</v>
      </c>
      <c r="B3206" s="3">
        <v>45895</v>
      </c>
      <c r="C3206" s="2" t="s">
        <v>1406</v>
      </c>
      <c r="D3206" s="2" t="s">
        <v>1407</v>
      </c>
      <c r="E3206" s="2" t="s">
        <v>30</v>
      </c>
      <c r="F3206" s="2" t="s">
        <v>88</v>
      </c>
      <c r="G3206" s="2" t="s">
        <v>474</v>
      </c>
      <c r="H3206" s="4">
        <v>26600</v>
      </c>
      <c r="I3206" s="4">
        <v>26600</v>
      </c>
    </row>
    <row r="3207" spans="1:9" x14ac:dyDescent="0.35">
      <c r="A3207" s="2" t="s">
        <v>3442</v>
      </c>
      <c r="B3207" s="3">
        <v>45895</v>
      </c>
      <c r="C3207" s="2" t="s">
        <v>136</v>
      </c>
      <c r="D3207" s="2" t="s">
        <v>137</v>
      </c>
      <c r="E3207" s="2" t="s">
        <v>30</v>
      </c>
      <c r="F3207" s="2" t="s">
        <v>88</v>
      </c>
      <c r="G3207" s="2" t="s">
        <v>474</v>
      </c>
      <c r="H3207" s="4">
        <v>45200</v>
      </c>
      <c r="I3207" s="4">
        <v>45200</v>
      </c>
    </row>
    <row r="3208" spans="1:9" x14ac:dyDescent="0.35">
      <c r="A3208" s="2" t="s">
        <v>3443</v>
      </c>
      <c r="B3208" s="3">
        <v>45909</v>
      </c>
      <c r="C3208" s="2" t="s">
        <v>43</v>
      </c>
      <c r="D3208" s="2" t="s">
        <v>44</v>
      </c>
      <c r="E3208" s="2" t="s">
        <v>30</v>
      </c>
      <c r="F3208" s="2" t="s">
        <v>88</v>
      </c>
      <c r="G3208" s="2" t="s">
        <v>474</v>
      </c>
      <c r="H3208" s="4">
        <v>16500</v>
      </c>
      <c r="I3208" s="4">
        <v>16500</v>
      </c>
    </row>
    <row r="3209" spans="1:9" x14ac:dyDescent="0.35">
      <c r="A3209" s="2" t="s">
        <v>3444</v>
      </c>
      <c r="B3209" s="3">
        <v>45912</v>
      </c>
      <c r="C3209" s="2" t="s">
        <v>313</v>
      </c>
      <c r="D3209" s="2" t="s">
        <v>314</v>
      </c>
      <c r="E3209" s="2" t="s">
        <v>30</v>
      </c>
      <c r="F3209" s="2" t="s">
        <v>65</v>
      </c>
      <c r="G3209" s="2" t="s">
        <v>474</v>
      </c>
      <c r="H3209" s="4">
        <v>471743.5</v>
      </c>
      <c r="I3209" s="4">
        <v>457591.5</v>
      </c>
    </row>
    <row r="3210" spans="1:9" x14ac:dyDescent="0.35">
      <c r="A3210" s="2" t="s">
        <v>3445</v>
      </c>
      <c r="B3210" s="3">
        <v>45895</v>
      </c>
      <c r="C3210" s="2" t="s">
        <v>92</v>
      </c>
      <c r="D3210" s="2" t="s">
        <v>93</v>
      </c>
      <c r="E3210" s="2" t="s">
        <v>30</v>
      </c>
      <c r="F3210" s="2" t="s">
        <v>72</v>
      </c>
      <c r="G3210" s="2" t="s">
        <v>474</v>
      </c>
      <c r="H3210" s="4">
        <v>200000</v>
      </c>
      <c r="I3210" s="4">
        <v>200000</v>
      </c>
    </row>
    <row r="3211" spans="1:9" x14ac:dyDescent="0.35">
      <c r="A3211" s="2" t="s">
        <v>3446</v>
      </c>
      <c r="B3211" s="3">
        <v>45925</v>
      </c>
      <c r="C3211" s="2" t="s">
        <v>21</v>
      </c>
      <c r="D3211" s="2" t="s">
        <v>22</v>
      </c>
      <c r="E3211" s="2" t="s">
        <v>30</v>
      </c>
      <c r="F3211" s="2" t="s">
        <v>208</v>
      </c>
      <c r="G3211" s="2" t="s">
        <v>474</v>
      </c>
      <c r="H3211" s="4">
        <v>44000</v>
      </c>
      <c r="I3211" s="4">
        <v>44000</v>
      </c>
    </row>
    <row r="3212" spans="1:9" x14ac:dyDescent="0.35">
      <c r="A3212" s="2" t="s">
        <v>3447</v>
      </c>
      <c r="B3212" s="3">
        <v>45895</v>
      </c>
      <c r="C3212" s="2" t="s">
        <v>343</v>
      </c>
      <c r="D3212" s="2" t="s">
        <v>344</v>
      </c>
      <c r="E3212" s="2" t="s">
        <v>30</v>
      </c>
      <c r="F3212" s="2" t="s">
        <v>11</v>
      </c>
      <c r="G3212" s="2" t="s">
        <v>474</v>
      </c>
      <c r="H3212" s="4">
        <v>1952280</v>
      </c>
      <c r="I3212" s="4">
        <v>1704340</v>
      </c>
    </row>
    <row r="3213" spans="1:9" x14ac:dyDescent="0.35">
      <c r="A3213" s="2" t="s">
        <v>3448</v>
      </c>
      <c r="B3213" s="3">
        <v>45895</v>
      </c>
      <c r="C3213" s="2" t="s">
        <v>43</v>
      </c>
      <c r="D3213" s="2" t="s">
        <v>44</v>
      </c>
      <c r="E3213" s="2" t="s">
        <v>30</v>
      </c>
      <c r="F3213" s="2" t="s">
        <v>88</v>
      </c>
      <c r="G3213" s="2" t="s">
        <v>474</v>
      </c>
      <c r="H3213" s="4">
        <v>87750</v>
      </c>
      <c r="I3213" s="4">
        <v>87750</v>
      </c>
    </row>
    <row r="3214" spans="1:9" x14ac:dyDescent="0.35">
      <c r="A3214" s="2" t="s">
        <v>3449</v>
      </c>
      <c r="B3214" s="3">
        <v>45910</v>
      </c>
      <c r="C3214" s="2" t="s">
        <v>14</v>
      </c>
      <c r="D3214" s="2" t="s">
        <v>15</v>
      </c>
      <c r="E3214" s="2" t="s">
        <v>30</v>
      </c>
      <c r="F3214" s="2" t="s">
        <v>88</v>
      </c>
      <c r="G3214" s="2" t="s">
        <v>474</v>
      </c>
      <c r="H3214" s="4">
        <v>121800</v>
      </c>
      <c r="I3214" s="4">
        <v>121800</v>
      </c>
    </row>
    <row r="3215" spans="1:9" x14ac:dyDescent="0.35">
      <c r="A3215" s="2" t="s">
        <v>3450</v>
      </c>
      <c r="B3215" s="3">
        <v>45895</v>
      </c>
      <c r="C3215" s="2" t="s">
        <v>99</v>
      </c>
      <c r="D3215" s="2" t="s">
        <v>100</v>
      </c>
      <c r="E3215" s="2" t="s">
        <v>30</v>
      </c>
      <c r="F3215" s="2" t="s">
        <v>88</v>
      </c>
      <c r="G3215" s="2" t="s">
        <v>474</v>
      </c>
      <c r="H3215" s="4">
        <v>87250</v>
      </c>
      <c r="I3215" s="4">
        <v>87250</v>
      </c>
    </row>
    <row r="3216" spans="1:9" x14ac:dyDescent="0.35">
      <c r="A3216" s="2" t="s">
        <v>3451</v>
      </c>
      <c r="B3216" s="3">
        <v>45938</v>
      </c>
      <c r="C3216" s="2" t="s">
        <v>21</v>
      </c>
      <c r="D3216" s="2" t="s">
        <v>22</v>
      </c>
      <c r="E3216" s="2" t="s">
        <v>30</v>
      </c>
      <c r="F3216" s="2" t="s">
        <v>208</v>
      </c>
      <c r="G3216" s="2" t="s">
        <v>474</v>
      </c>
      <c r="H3216" s="4">
        <v>64850</v>
      </c>
      <c r="I3216" s="4">
        <v>64850</v>
      </c>
    </row>
    <row r="3217" spans="1:9" x14ac:dyDescent="0.35">
      <c r="A3217" s="2" t="s">
        <v>3452</v>
      </c>
      <c r="B3217" s="3">
        <v>45916</v>
      </c>
      <c r="C3217" s="2" t="s">
        <v>17</v>
      </c>
      <c r="D3217" s="2" t="s">
        <v>18</v>
      </c>
      <c r="E3217" s="2" t="s">
        <v>30</v>
      </c>
      <c r="F3217" s="2" t="s">
        <v>11</v>
      </c>
      <c r="G3217" s="2" t="s">
        <v>474</v>
      </c>
      <c r="H3217" s="4">
        <v>8420</v>
      </c>
      <c r="I3217" s="4">
        <v>8420</v>
      </c>
    </row>
    <row r="3218" spans="1:9" x14ac:dyDescent="0.35">
      <c r="A3218" s="2" t="s">
        <v>3453</v>
      </c>
      <c r="B3218" s="3">
        <v>45895</v>
      </c>
      <c r="C3218" s="2" t="s">
        <v>83</v>
      </c>
      <c r="D3218" s="2" t="s">
        <v>84</v>
      </c>
      <c r="E3218" s="2" t="s">
        <v>30</v>
      </c>
      <c r="F3218" s="2" t="s">
        <v>72</v>
      </c>
      <c r="G3218" s="2" t="s">
        <v>474</v>
      </c>
      <c r="H3218" s="4">
        <v>41900</v>
      </c>
      <c r="I3218" s="4">
        <v>41900</v>
      </c>
    </row>
    <row r="3219" spans="1:9" x14ac:dyDescent="0.35">
      <c r="A3219" s="2" t="s">
        <v>3454</v>
      </c>
      <c r="B3219" s="3">
        <v>45895</v>
      </c>
      <c r="C3219" s="2" t="s">
        <v>83</v>
      </c>
      <c r="D3219" s="2" t="s">
        <v>84</v>
      </c>
      <c r="E3219" s="2" t="s">
        <v>30</v>
      </c>
      <c r="F3219" s="2" t="s">
        <v>103</v>
      </c>
      <c r="G3219" s="2" t="s">
        <v>474</v>
      </c>
      <c r="H3219" s="4">
        <v>585000</v>
      </c>
      <c r="I3219" s="4">
        <v>585000</v>
      </c>
    </row>
    <row r="3220" spans="1:9" x14ac:dyDescent="0.35">
      <c r="A3220" s="2" t="s">
        <v>3455</v>
      </c>
      <c r="B3220" s="3">
        <v>45901</v>
      </c>
      <c r="C3220" s="2" t="s">
        <v>17</v>
      </c>
      <c r="D3220" s="2" t="s">
        <v>18</v>
      </c>
      <c r="E3220" s="2" t="s">
        <v>30</v>
      </c>
      <c r="F3220" s="2" t="s">
        <v>208</v>
      </c>
      <c r="G3220" s="2" t="s">
        <v>474</v>
      </c>
      <c r="H3220" s="4">
        <v>16500</v>
      </c>
      <c r="I3220" s="4">
        <v>16500</v>
      </c>
    </row>
    <row r="3221" spans="1:9" x14ac:dyDescent="0.35">
      <c r="A3221" s="2" t="s">
        <v>3456</v>
      </c>
      <c r="B3221" s="3">
        <v>45895</v>
      </c>
      <c r="C3221" s="2" t="s">
        <v>92</v>
      </c>
      <c r="D3221" s="2" t="s">
        <v>93</v>
      </c>
      <c r="E3221" s="2" t="s">
        <v>30</v>
      </c>
      <c r="F3221" s="2" t="s">
        <v>72</v>
      </c>
      <c r="G3221" s="2" t="s">
        <v>474</v>
      </c>
      <c r="H3221" s="4">
        <v>150000</v>
      </c>
      <c r="I3221" s="4">
        <v>150000</v>
      </c>
    </row>
    <row r="3222" spans="1:9" x14ac:dyDescent="0.35">
      <c r="A3222" s="2" t="s">
        <v>3457</v>
      </c>
      <c r="B3222" s="3">
        <v>45895</v>
      </c>
      <c r="C3222" s="2" t="s">
        <v>126</v>
      </c>
      <c r="D3222" s="2" t="s">
        <v>127</v>
      </c>
      <c r="E3222" s="2" t="s">
        <v>30</v>
      </c>
      <c r="F3222" s="2" t="s">
        <v>219</v>
      </c>
      <c r="G3222" s="2" t="s">
        <v>474</v>
      </c>
      <c r="H3222" s="4">
        <v>124740</v>
      </c>
      <c r="I3222" s="4">
        <v>124740</v>
      </c>
    </row>
    <row r="3223" spans="1:9" x14ac:dyDescent="0.35">
      <c r="A3223" s="2" t="s">
        <v>3458</v>
      </c>
      <c r="B3223" s="3">
        <v>45895</v>
      </c>
      <c r="C3223" s="2" t="s">
        <v>17</v>
      </c>
      <c r="D3223" s="2" t="s">
        <v>18</v>
      </c>
      <c r="E3223" s="2" t="s">
        <v>30</v>
      </c>
      <c r="F3223" s="2" t="s">
        <v>72</v>
      </c>
      <c r="G3223" s="2" t="s">
        <v>474</v>
      </c>
      <c r="H3223" s="4">
        <v>10100</v>
      </c>
      <c r="I3223" s="4">
        <v>10100</v>
      </c>
    </row>
    <row r="3224" spans="1:9" x14ac:dyDescent="0.35">
      <c r="A3224" s="2" t="s">
        <v>3459</v>
      </c>
      <c r="B3224" s="3">
        <v>45895</v>
      </c>
      <c r="C3224" s="2" t="s">
        <v>83</v>
      </c>
      <c r="D3224" s="2" t="s">
        <v>84</v>
      </c>
      <c r="E3224" s="2" t="s">
        <v>30</v>
      </c>
      <c r="F3224" s="2" t="s">
        <v>72</v>
      </c>
      <c r="G3224" s="2" t="s">
        <v>474</v>
      </c>
      <c r="H3224" s="4">
        <v>62895</v>
      </c>
      <c r="I3224" s="4">
        <v>62895</v>
      </c>
    </row>
    <row r="3225" spans="1:9" x14ac:dyDescent="0.35">
      <c r="A3225" s="2" t="s">
        <v>3460</v>
      </c>
      <c r="B3225" s="3">
        <v>45895</v>
      </c>
      <c r="C3225" s="2" t="s">
        <v>69</v>
      </c>
      <c r="D3225" s="2" t="s">
        <v>70</v>
      </c>
      <c r="E3225" s="2" t="s">
        <v>30</v>
      </c>
      <c r="F3225" s="2" t="s">
        <v>88</v>
      </c>
      <c r="G3225" s="2" t="s">
        <v>474</v>
      </c>
      <c r="H3225" s="4">
        <v>46022.75</v>
      </c>
      <c r="I3225" s="4">
        <v>46022.75</v>
      </c>
    </row>
    <row r="3226" spans="1:9" x14ac:dyDescent="0.35">
      <c r="A3226" s="2" t="s">
        <v>3461</v>
      </c>
      <c r="B3226" s="3">
        <v>45895</v>
      </c>
      <c r="C3226" s="2" t="s">
        <v>244</v>
      </c>
      <c r="D3226" s="2" t="s">
        <v>245</v>
      </c>
      <c r="E3226" s="2" t="s">
        <v>30</v>
      </c>
      <c r="F3226" s="2" t="s">
        <v>88</v>
      </c>
      <c r="G3226" s="2" t="s">
        <v>474</v>
      </c>
      <c r="H3226" s="4">
        <v>215985</v>
      </c>
      <c r="I3226" s="4">
        <v>215985</v>
      </c>
    </row>
    <row r="3227" spans="1:9" x14ac:dyDescent="0.35">
      <c r="A3227" s="2" t="s">
        <v>3462</v>
      </c>
      <c r="B3227" s="3">
        <v>45895</v>
      </c>
      <c r="C3227" s="2" t="s">
        <v>69</v>
      </c>
      <c r="D3227" s="2" t="s">
        <v>70</v>
      </c>
      <c r="E3227" s="2" t="s">
        <v>30</v>
      </c>
      <c r="F3227" s="2" t="s">
        <v>88</v>
      </c>
      <c r="G3227" s="2" t="s">
        <v>474</v>
      </c>
      <c r="H3227" s="4">
        <v>232000</v>
      </c>
      <c r="I3227" s="4">
        <v>232000</v>
      </c>
    </row>
    <row r="3228" spans="1:9" x14ac:dyDescent="0.35">
      <c r="A3228" s="2" t="s">
        <v>3463</v>
      </c>
      <c r="B3228" s="3">
        <v>45910</v>
      </c>
      <c r="C3228" s="2" t="s">
        <v>17</v>
      </c>
      <c r="D3228" s="2" t="s">
        <v>18</v>
      </c>
      <c r="E3228" s="2" t="s">
        <v>30</v>
      </c>
      <c r="F3228" s="2" t="s">
        <v>11</v>
      </c>
      <c r="G3228" s="2" t="s">
        <v>474</v>
      </c>
      <c r="H3228" s="4">
        <v>32000</v>
      </c>
      <c r="I3228" s="4">
        <v>32000</v>
      </c>
    </row>
    <row r="3229" spans="1:9" x14ac:dyDescent="0.35">
      <c r="A3229" s="2" t="s">
        <v>3464</v>
      </c>
      <c r="B3229" s="3">
        <v>45895</v>
      </c>
      <c r="C3229" s="2" t="s">
        <v>83</v>
      </c>
      <c r="D3229" s="2" t="s">
        <v>84</v>
      </c>
      <c r="E3229" s="2" t="s">
        <v>30</v>
      </c>
      <c r="F3229" s="2" t="s">
        <v>219</v>
      </c>
      <c r="G3229" s="2" t="s">
        <v>474</v>
      </c>
      <c r="H3229" s="4">
        <v>107100</v>
      </c>
      <c r="I3229" s="4">
        <v>107100</v>
      </c>
    </row>
    <row r="3230" spans="1:9" x14ac:dyDescent="0.35">
      <c r="A3230" s="2" t="s">
        <v>3465</v>
      </c>
      <c r="B3230" s="3">
        <v>45896</v>
      </c>
      <c r="C3230" s="2" t="s">
        <v>741</v>
      </c>
      <c r="D3230" s="2" t="s">
        <v>742</v>
      </c>
      <c r="E3230" s="2" t="s">
        <v>30</v>
      </c>
      <c r="F3230" s="2" t="s">
        <v>176</v>
      </c>
      <c r="G3230" s="2" t="s">
        <v>474</v>
      </c>
      <c r="H3230" s="4">
        <v>7759</v>
      </c>
      <c r="I3230" s="4">
        <v>7759</v>
      </c>
    </row>
    <row r="3231" spans="1:9" x14ac:dyDescent="0.35">
      <c r="A3231" s="2" t="s">
        <v>3466</v>
      </c>
      <c r="B3231" s="3">
        <v>45894</v>
      </c>
      <c r="C3231" s="2" t="s">
        <v>203</v>
      </c>
      <c r="D3231" s="2" t="s">
        <v>204</v>
      </c>
      <c r="E3231" s="2" t="s">
        <v>30</v>
      </c>
      <c r="F3231" s="2" t="s">
        <v>219</v>
      </c>
      <c r="G3231" s="2" t="s">
        <v>474</v>
      </c>
      <c r="H3231" s="4">
        <v>279930</v>
      </c>
      <c r="I3231" s="4">
        <v>279930</v>
      </c>
    </row>
    <row r="3232" spans="1:9" x14ac:dyDescent="0.35">
      <c r="A3232" s="2" t="s">
        <v>3467</v>
      </c>
      <c r="B3232" s="3">
        <v>45895</v>
      </c>
      <c r="C3232" s="2" t="s">
        <v>244</v>
      </c>
      <c r="D3232" s="2" t="s">
        <v>245</v>
      </c>
      <c r="E3232" s="2" t="s">
        <v>30</v>
      </c>
      <c r="F3232" s="2" t="s">
        <v>103</v>
      </c>
      <c r="G3232" s="2" t="s">
        <v>474</v>
      </c>
      <c r="H3232" s="4">
        <v>35280</v>
      </c>
      <c r="I3232" s="4">
        <v>35280</v>
      </c>
    </row>
    <row r="3233" spans="1:9" x14ac:dyDescent="0.35">
      <c r="A3233" s="2" t="s">
        <v>3468</v>
      </c>
      <c r="B3233" s="3">
        <v>45894</v>
      </c>
      <c r="C3233" s="2" t="s">
        <v>105</v>
      </c>
      <c r="D3233" s="2" t="s">
        <v>106</v>
      </c>
      <c r="E3233" s="2" t="s">
        <v>30</v>
      </c>
      <c r="F3233" s="2" t="s">
        <v>103</v>
      </c>
      <c r="G3233" s="2" t="s">
        <v>474</v>
      </c>
      <c r="H3233" s="4">
        <v>275860</v>
      </c>
      <c r="I3233" s="4">
        <v>275860</v>
      </c>
    </row>
    <row r="3234" spans="1:9" x14ac:dyDescent="0.35">
      <c r="A3234" s="2" t="s">
        <v>3469</v>
      </c>
      <c r="B3234" s="3">
        <v>45894</v>
      </c>
      <c r="C3234" s="2" t="s">
        <v>69</v>
      </c>
      <c r="D3234" s="2" t="s">
        <v>70</v>
      </c>
      <c r="E3234" s="2" t="s">
        <v>30</v>
      </c>
      <c r="F3234" s="2" t="s">
        <v>113</v>
      </c>
      <c r="G3234" s="2" t="s">
        <v>474</v>
      </c>
      <c r="H3234" s="4">
        <v>921596.33</v>
      </c>
      <c r="I3234" s="4">
        <v>921596.33</v>
      </c>
    </row>
    <row r="3235" spans="1:9" x14ac:dyDescent="0.35">
      <c r="A3235" s="2" t="s">
        <v>3470</v>
      </c>
      <c r="B3235" s="3">
        <v>45895</v>
      </c>
      <c r="C3235" s="2" t="s">
        <v>43</v>
      </c>
      <c r="D3235" s="2" t="s">
        <v>44</v>
      </c>
      <c r="E3235" s="2" t="s">
        <v>30</v>
      </c>
      <c r="F3235" s="2" t="s">
        <v>88</v>
      </c>
      <c r="G3235" s="2" t="s">
        <v>474</v>
      </c>
      <c r="H3235" s="4">
        <v>292500</v>
      </c>
      <c r="I3235" s="4">
        <v>292500</v>
      </c>
    </row>
    <row r="3236" spans="1:9" x14ac:dyDescent="0.35">
      <c r="A3236" s="2" t="s">
        <v>3471</v>
      </c>
      <c r="B3236" s="3">
        <v>45894</v>
      </c>
      <c r="C3236" s="2" t="s">
        <v>69</v>
      </c>
      <c r="D3236" s="2" t="s">
        <v>70</v>
      </c>
      <c r="E3236" s="2" t="s">
        <v>30</v>
      </c>
      <c r="F3236" s="2" t="s">
        <v>88</v>
      </c>
      <c r="G3236" s="2" t="s">
        <v>474</v>
      </c>
      <c r="H3236" s="4">
        <v>307280</v>
      </c>
      <c r="I3236" s="4">
        <v>307280</v>
      </c>
    </row>
    <row r="3237" spans="1:9" x14ac:dyDescent="0.35">
      <c r="A3237" s="2" t="s">
        <v>3472</v>
      </c>
      <c r="B3237" s="3">
        <v>45894</v>
      </c>
      <c r="C3237" s="2" t="s">
        <v>69</v>
      </c>
      <c r="D3237" s="2" t="s">
        <v>70</v>
      </c>
      <c r="E3237" s="2" t="s">
        <v>30</v>
      </c>
      <c r="F3237" s="2" t="s">
        <v>88</v>
      </c>
      <c r="G3237" s="2" t="s">
        <v>474</v>
      </c>
      <c r="H3237" s="4">
        <v>44506.36</v>
      </c>
      <c r="I3237" s="4">
        <v>44506.36</v>
      </c>
    </row>
    <row r="3238" spans="1:9" x14ac:dyDescent="0.35">
      <c r="A3238" s="2" t="s">
        <v>3473</v>
      </c>
      <c r="B3238" s="3">
        <v>45894</v>
      </c>
      <c r="C3238" s="2" t="s">
        <v>69</v>
      </c>
      <c r="D3238" s="2" t="s">
        <v>70</v>
      </c>
      <c r="E3238" s="2" t="s">
        <v>30</v>
      </c>
      <c r="F3238" s="2" t="s">
        <v>88</v>
      </c>
      <c r="G3238" s="2" t="s">
        <v>474</v>
      </c>
      <c r="H3238" s="4">
        <v>70900</v>
      </c>
      <c r="I3238" s="4">
        <v>70900</v>
      </c>
    </row>
    <row r="3239" spans="1:9" x14ac:dyDescent="0.35">
      <c r="A3239" s="2" t="s">
        <v>3474</v>
      </c>
      <c r="B3239" s="3">
        <v>45894</v>
      </c>
      <c r="C3239" s="2" t="s">
        <v>69</v>
      </c>
      <c r="D3239" s="2" t="s">
        <v>70</v>
      </c>
      <c r="E3239" s="2" t="s">
        <v>30</v>
      </c>
      <c r="F3239" s="2" t="s">
        <v>88</v>
      </c>
      <c r="G3239" s="2" t="s">
        <v>474</v>
      </c>
      <c r="H3239" s="4">
        <v>182535</v>
      </c>
      <c r="I3239" s="4">
        <v>182535</v>
      </c>
    </row>
    <row r="3240" spans="1:9" x14ac:dyDescent="0.35">
      <c r="A3240" s="2" t="s">
        <v>3475</v>
      </c>
      <c r="B3240" s="3">
        <v>45894</v>
      </c>
      <c r="C3240" s="2" t="s">
        <v>69</v>
      </c>
      <c r="D3240" s="2" t="s">
        <v>70</v>
      </c>
      <c r="E3240" s="2" t="s">
        <v>30</v>
      </c>
      <c r="F3240" s="2" t="s">
        <v>88</v>
      </c>
      <c r="G3240" s="2" t="s">
        <v>474</v>
      </c>
      <c r="H3240" s="4">
        <v>77845</v>
      </c>
      <c r="I3240" s="4">
        <v>77845</v>
      </c>
    </row>
    <row r="3241" spans="1:9" x14ac:dyDescent="0.35">
      <c r="A3241" s="2" t="s">
        <v>3476</v>
      </c>
      <c r="B3241" s="3">
        <v>45894</v>
      </c>
      <c r="C3241" s="2" t="s">
        <v>69</v>
      </c>
      <c r="D3241" s="2" t="s">
        <v>70</v>
      </c>
      <c r="E3241" s="2" t="s">
        <v>30</v>
      </c>
      <c r="F3241" s="2" t="s">
        <v>88</v>
      </c>
      <c r="G3241" s="2" t="s">
        <v>474</v>
      </c>
      <c r="H3241" s="4">
        <v>165600</v>
      </c>
      <c r="I3241" s="4">
        <v>165600</v>
      </c>
    </row>
    <row r="3242" spans="1:9" x14ac:dyDescent="0.35">
      <c r="A3242" s="2" t="s">
        <v>3477</v>
      </c>
      <c r="B3242" s="3">
        <v>45894</v>
      </c>
      <c r="C3242" s="2" t="s">
        <v>69</v>
      </c>
      <c r="D3242" s="2" t="s">
        <v>70</v>
      </c>
      <c r="E3242" s="2" t="s">
        <v>30</v>
      </c>
      <c r="F3242" s="2" t="s">
        <v>88</v>
      </c>
      <c r="G3242" s="2" t="s">
        <v>474</v>
      </c>
      <c r="H3242" s="4">
        <v>21115</v>
      </c>
      <c r="I3242" s="4">
        <v>21115</v>
      </c>
    </row>
    <row r="3243" spans="1:9" x14ac:dyDescent="0.35">
      <c r="A3243" s="2" t="s">
        <v>3478</v>
      </c>
      <c r="B3243" s="3">
        <v>45894</v>
      </c>
      <c r="C3243" s="2" t="s">
        <v>69</v>
      </c>
      <c r="D3243" s="2" t="s">
        <v>70</v>
      </c>
      <c r="E3243" s="2" t="s">
        <v>30</v>
      </c>
      <c r="F3243" s="2" t="s">
        <v>88</v>
      </c>
      <c r="G3243" s="2" t="s">
        <v>474</v>
      </c>
      <c r="H3243" s="4">
        <v>147430</v>
      </c>
      <c r="I3243" s="4">
        <v>147430</v>
      </c>
    </row>
    <row r="3244" spans="1:9" x14ac:dyDescent="0.35">
      <c r="A3244" s="2" t="s">
        <v>3479</v>
      </c>
      <c r="B3244" s="3">
        <v>45909</v>
      </c>
      <c r="C3244" s="2" t="s">
        <v>301</v>
      </c>
      <c r="D3244" s="2" t="s">
        <v>302</v>
      </c>
      <c r="E3244" s="2" t="s">
        <v>30</v>
      </c>
      <c r="F3244" s="2" t="s">
        <v>56</v>
      </c>
      <c r="G3244" s="2" t="s">
        <v>474</v>
      </c>
      <c r="H3244" s="4">
        <v>12931</v>
      </c>
      <c r="I3244" s="4">
        <v>12931</v>
      </c>
    </row>
    <row r="3245" spans="1:9" x14ac:dyDescent="0.35">
      <c r="A3245" s="2" t="s">
        <v>3480</v>
      </c>
      <c r="B3245" s="3">
        <v>45894</v>
      </c>
      <c r="C3245" s="2" t="s">
        <v>69</v>
      </c>
      <c r="D3245" s="2" t="s">
        <v>70</v>
      </c>
      <c r="E3245" s="2" t="s">
        <v>30</v>
      </c>
      <c r="F3245" s="2" t="s">
        <v>88</v>
      </c>
      <c r="G3245" s="2" t="s">
        <v>474</v>
      </c>
      <c r="H3245" s="4">
        <v>17800</v>
      </c>
      <c r="I3245" s="4">
        <v>17800</v>
      </c>
    </row>
    <row r="3246" spans="1:9" x14ac:dyDescent="0.35">
      <c r="A3246" s="2" t="s">
        <v>3481</v>
      </c>
      <c r="B3246" s="3">
        <v>45894</v>
      </c>
      <c r="C3246" s="2" t="s">
        <v>43</v>
      </c>
      <c r="D3246" s="2" t="s">
        <v>44</v>
      </c>
      <c r="E3246" s="2" t="s">
        <v>30</v>
      </c>
      <c r="F3246" s="2" t="s">
        <v>219</v>
      </c>
      <c r="G3246" s="2" t="s">
        <v>474</v>
      </c>
      <c r="H3246" s="4">
        <v>103005</v>
      </c>
      <c r="I3246" s="4">
        <v>103005</v>
      </c>
    </row>
    <row r="3247" spans="1:9" x14ac:dyDescent="0.35">
      <c r="A3247" s="2" t="s">
        <v>3482</v>
      </c>
      <c r="B3247" s="3">
        <v>45894</v>
      </c>
      <c r="C3247" s="2" t="s">
        <v>203</v>
      </c>
      <c r="D3247" s="2" t="s">
        <v>204</v>
      </c>
      <c r="E3247" s="2" t="s">
        <v>30</v>
      </c>
      <c r="F3247" s="2" t="s">
        <v>219</v>
      </c>
      <c r="G3247" s="2" t="s">
        <v>474</v>
      </c>
      <c r="H3247" s="4">
        <v>172620</v>
      </c>
      <c r="I3247" s="4">
        <v>172620</v>
      </c>
    </row>
    <row r="3248" spans="1:9" x14ac:dyDescent="0.35">
      <c r="A3248" s="2" t="s">
        <v>3483</v>
      </c>
      <c r="B3248" s="3">
        <v>45895</v>
      </c>
      <c r="C3248" s="2" t="s">
        <v>17</v>
      </c>
      <c r="D3248" s="2" t="s">
        <v>18</v>
      </c>
      <c r="E3248" s="2" t="s">
        <v>30</v>
      </c>
      <c r="F3248" s="2" t="s">
        <v>208</v>
      </c>
      <c r="G3248" s="2" t="s">
        <v>474</v>
      </c>
      <c r="H3248" s="4">
        <v>103200</v>
      </c>
      <c r="I3248" s="4">
        <v>103200</v>
      </c>
    </row>
    <row r="3249" spans="1:9" x14ac:dyDescent="0.35">
      <c r="A3249" s="2" t="s">
        <v>3484</v>
      </c>
      <c r="B3249" s="3">
        <v>45895</v>
      </c>
      <c r="C3249" s="2" t="s">
        <v>343</v>
      </c>
      <c r="D3249" s="2" t="s">
        <v>344</v>
      </c>
      <c r="E3249" s="2" t="s">
        <v>30</v>
      </c>
      <c r="F3249" s="2" t="s">
        <v>11</v>
      </c>
      <c r="G3249" s="2" t="s">
        <v>474</v>
      </c>
      <c r="H3249" s="4">
        <v>1950256</v>
      </c>
      <c r="I3249" s="4">
        <v>1702573.4</v>
      </c>
    </row>
    <row r="3250" spans="1:9" x14ac:dyDescent="0.35">
      <c r="A3250" s="2" t="s">
        <v>3485</v>
      </c>
      <c r="B3250" s="3">
        <v>45894</v>
      </c>
      <c r="C3250" s="2" t="s">
        <v>145</v>
      </c>
      <c r="D3250" s="2" t="s">
        <v>146</v>
      </c>
      <c r="E3250" s="2" t="s">
        <v>30</v>
      </c>
      <c r="F3250" s="2" t="s">
        <v>176</v>
      </c>
      <c r="G3250" s="2" t="s">
        <v>474</v>
      </c>
      <c r="H3250" s="4">
        <v>60000</v>
      </c>
      <c r="I3250" s="4">
        <v>60000</v>
      </c>
    </row>
    <row r="3251" spans="1:9" x14ac:dyDescent="0.35">
      <c r="A3251" s="2" t="s">
        <v>3486</v>
      </c>
      <c r="B3251" s="3">
        <v>45894</v>
      </c>
      <c r="C3251" s="2" t="s">
        <v>145</v>
      </c>
      <c r="D3251" s="2" t="s">
        <v>146</v>
      </c>
      <c r="E3251" s="2" t="s">
        <v>10</v>
      </c>
      <c r="F3251" s="2" t="s">
        <v>176</v>
      </c>
      <c r="G3251" s="2" t="s">
        <v>474</v>
      </c>
      <c r="H3251" s="4">
        <v>330000</v>
      </c>
      <c r="I3251" s="4">
        <v>330000</v>
      </c>
    </row>
    <row r="3252" spans="1:9" x14ac:dyDescent="0.35">
      <c r="A3252" s="2" t="s">
        <v>3487</v>
      </c>
      <c r="B3252" s="3">
        <v>45894</v>
      </c>
      <c r="C3252" s="2" t="s">
        <v>126</v>
      </c>
      <c r="D3252" s="2" t="s">
        <v>127</v>
      </c>
      <c r="E3252" s="2" t="s">
        <v>30</v>
      </c>
      <c r="F3252" s="2" t="s">
        <v>72</v>
      </c>
      <c r="G3252" s="2" t="s">
        <v>474</v>
      </c>
      <c r="H3252" s="4">
        <v>33390</v>
      </c>
      <c r="I3252" s="4">
        <v>33390</v>
      </c>
    </row>
    <row r="3253" spans="1:9" x14ac:dyDescent="0.35">
      <c r="A3253" s="2" t="s">
        <v>3488</v>
      </c>
      <c r="B3253" s="3">
        <v>45894</v>
      </c>
      <c r="C3253" s="2" t="s">
        <v>83</v>
      </c>
      <c r="D3253" s="2" t="s">
        <v>84</v>
      </c>
      <c r="E3253" s="2" t="s">
        <v>30</v>
      </c>
      <c r="F3253" s="2" t="s">
        <v>72</v>
      </c>
      <c r="G3253" s="2" t="s">
        <v>474</v>
      </c>
      <c r="H3253" s="4">
        <v>87465</v>
      </c>
      <c r="I3253" s="4">
        <v>87465</v>
      </c>
    </row>
    <row r="3254" spans="1:9" x14ac:dyDescent="0.35">
      <c r="A3254" s="2" t="s">
        <v>3489</v>
      </c>
      <c r="B3254" s="3">
        <v>45891</v>
      </c>
      <c r="C3254" s="2" t="s">
        <v>203</v>
      </c>
      <c r="D3254" s="2" t="s">
        <v>204</v>
      </c>
      <c r="E3254" s="2" t="s">
        <v>30</v>
      </c>
      <c r="F3254" s="2" t="s">
        <v>113</v>
      </c>
      <c r="G3254" s="2" t="s">
        <v>474</v>
      </c>
      <c r="H3254" s="4">
        <v>40095950</v>
      </c>
      <c r="I3254" s="4">
        <v>35003764</v>
      </c>
    </row>
    <row r="3255" spans="1:9" x14ac:dyDescent="0.35">
      <c r="A3255" s="2" t="s">
        <v>3490</v>
      </c>
      <c r="B3255" s="3">
        <v>45891</v>
      </c>
      <c r="C3255" s="2" t="s">
        <v>3491</v>
      </c>
      <c r="D3255" s="2" t="s">
        <v>3492</v>
      </c>
      <c r="E3255" s="2" t="s">
        <v>30</v>
      </c>
      <c r="F3255" s="2" t="s">
        <v>219</v>
      </c>
      <c r="G3255" s="2" t="s">
        <v>474</v>
      </c>
      <c r="H3255" s="4">
        <v>33948.32</v>
      </c>
      <c r="I3255" s="4">
        <v>33948.32</v>
      </c>
    </row>
    <row r="3256" spans="1:9" x14ac:dyDescent="0.35">
      <c r="A3256" s="2" t="s">
        <v>3493</v>
      </c>
      <c r="B3256" s="3">
        <v>45894</v>
      </c>
      <c r="C3256" s="2" t="s">
        <v>83</v>
      </c>
      <c r="D3256" s="2" t="s">
        <v>84</v>
      </c>
      <c r="E3256" s="2" t="s">
        <v>30</v>
      </c>
      <c r="F3256" s="2" t="s">
        <v>219</v>
      </c>
      <c r="G3256" s="2" t="s">
        <v>474</v>
      </c>
      <c r="H3256" s="4">
        <v>235410</v>
      </c>
      <c r="I3256" s="4">
        <v>235410</v>
      </c>
    </row>
    <row r="3257" spans="1:9" x14ac:dyDescent="0.35">
      <c r="A3257" s="2" t="s">
        <v>3494</v>
      </c>
      <c r="B3257" s="3">
        <v>45894</v>
      </c>
      <c r="C3257" s="2" t="s">
        <v>17</v>
      </c>
      <c r="D3257" s="2" t="s">
        <v>18</v>
      </c>
      <c r="E3257" s="2" t="s">
        <v>30</v>
      </c>
      <c r="F3257" s="2" t="s">
        <v>208</v>
      </c>
      <c r="G3257" s="2" t="s">
        <v>474</v>
      </c>
      <c r="H3257" s="4">
        <v>769672</v>
      </c>
      <c r="I3257" s="4">
        <v>769672</v>
      </c>
    </row>
    <row r="3258" spans="1:9" x14ac:dyDescent="0.35">
      <c r="A3258" s="2" t="s">
        <v>3495</v>
      </c>
      <c r="B3258" s="3">
        <v>45894</v>
      </c>
      <c r="C3258" s="2" t="s">
        <v>99</v>
      </c>
      <c r="D3258" s="2" t="s">
        <v>100</v>
      </c>
      <c r="E3258" s="2" t="s">
        <v>30</v>
      </c>
      <c r="F3258" s="2" t="s">
        <v>208</v>
      </c>
      <c r="G3258" s="2" t="s">
        <v>474</v>
      </c>
      <c r="H3258" s="4">
        <v>73395</v>
      </c>
      <c r="I3258" s="4">
        <v>73395</v>
      </c>
    </row>
    <row r="3259" spans="1:9" x14ac:dyDescent="0.35">
      <c r="A3259" s="2" t="s">
        <v>3496</v>
      </c>
      <c r="B3259" s="3">
        <v>45895</v>
      </c>
      <c r="C3259" s="2" t="s">
        <v>3497</v>
      </c>
      <c r="D3259" s="2" t="s">
        <v>3498</v>
      </c>
      <c r="E3259" s="2" t="s">
        <v>30</v>
      </c>
      <c r="F3259" s="2" t="s">
        <v>19</v>
      </c>
      <c r="G3259" s="2" t="s">
        <v>474</v>
      </c>
      <c r="H3259" s="4">
        <v>252500</v>
      </c>
      <c r="I3259" s="4">
        <v>252500</v>
      </c>
    </row>
    <row r="3260" spans="1:9" x14ac:dyDescent="0.35">
      <c r="A3260" s="2" t="s">
        <v>3499</v>
      </c>
      <c r="B3260" s="3">
        <v>45891</v>
      </c>
      <c r="C3260" s="2" t="s">
        <v>1265</v>
      </c>
      <c r="D3260" s="2" t="s">
        <v>1266</v>
      </c>
      <c r="E3260" s="2" t="s">
        <v>30</v>
      </c>
      <c r="F3260" s="2" t="s">
        <v>101</v>
      </c>
      <c r="G3260" s="2" t="s">
        <v>474</v>
      </c>
      <c r="H3260" s="4">
        <v>178500</v>
      </c>
      <c r="I3260" s="4">
        <v>178500</v>
      </c>
    </row>
    <row r="3261" spans="1:9" x14ac:dyDescent="0.35">
      <c r="A3261" s="2" t="s">
        <v>3500</v>
      </c>
      <c r="B3261" s="3">
        <v>45926</v>
      </c>
      <c r="C3261" s="2" t="s">
        <v>343</v>
      </c>
      <c r="D3261" s="2" t="s">
        <v>344</v>
      </c>
      <c r="E3261" s="2" t="s">
        <v>30</v>
      </c>
      <c r="F3261" s="2" t="s">
        <v>208</v>
      </c>
      <c r="G3261" s="2" t="s">
        <v>474</v>
      </c>
      <c r="H3261" s="4">
        <v>277095</v>
      </c>
      <c r="I3261" s="4">
        <v>277095</v>
      </c>
    </row>
    <row r="3262" spans="1:9" x14ac:dyDescent="0.35">
      <c r="A3262" s="2" t="s">
        <v>3501</v>
      </c>
      <c r="B3262" s="3">
        <v>45891</v>
      </c>
      <c r="C3262" s="2" t="s">
        <v>532</v>
      </c>
      <c r="D3262" s="2" t="s">
        <v>533</v>
      </c>
      <c r="E3262" s="2" t="s">
        <v>30</v>
      </c>
      <c r="F3262" s="2" t="s">
        <v>208</v>
      </c>
      <c r="G3262" s="2" t="s">
        <v>474</v>
      </c>
      <c r="H3262" s="4">
        <v>28600</v>
      </c>
      <c r="I3262" s="4">
        <v>28600</v>
      </c>
    </row>
    <row r="3263" spans="1:9" x14ac:dyDescent="0.35">
      <c r="A3263" s="2" t="s">
        <v>3502</v>
      </c>
      <c r="B3263" s="3">
        <v>45891</v>
      </c>
      <c r="C3263" s="2" t="s">
        <v>14</v>
      </c>
      <c r="D3263" s="2" t="s">
        <v>15</v>
      </c>
      <c r="E3263" s="2" t="s">
        <v>30</v>
      </c>
      <c r="F3263" s="2" t="s">
        <v>72</v>
      </c>
      <c r="G3263" s="2" t="s">
        <v>474</v>
      </c>
      <c r="H3263" s="4">
        <v>41379</v>
      </c>
      <c r="I3263" s="4">
        <v>41379</v>
      </c>
    </row>
    <row r="3264" spans="1:9" x14ac:dyDescent="0.35">
      <c r="A3264" s="2" t="s">
        <v>3503</v>
      </c>
      <c r="B3264" s="3">
        <v>45891</v>
      </c>
      <c r="C3264" s="2" t="s">
        <v>244</v>
      </c>
      <c r="D3264" s="2" t="s">
        <v>245</v>
      </c>
      <c r="E3264" s="2" t="s">
        <v>30</v>
      </c>
      <c r="F3264" s="2" t="s">
        <v>56</v>
      </c>
      <c r="G3264" s="2" t="s">
        <v>474</v>
      </c>
      <c r="H3264" s="4">
        <v>174930</v>
      </c>
      <c r="I3264" s="4">
        <v>174930</v>
      </c>
    </row>
    <row r="3265" spans="1:9" x14ac:dyDescent="0.35">
      <c r="A3265" s="2" t="s">
        <v>3504</v>
      </c>
      <c r="B3265" s="3">
        <v>45891</v>
      </c>
      <c r="C3265" s="2" t="s">
        <v>178</v>
      </c>
      <c r="D3265" s="2" t="s">
        <v>179</v>
      </c>
      <c r="E3265" s="2" t="s">
        <v>30</v>
      </c>
      <c r="F3265" s="2" t="s">
        <v>56</v>
      </c>
      <c r="G3265" s="2" t="s">
        <v>474</v>
      </c>
      <c r="H3265" s="4">
        <v>65415</v>
      </c>
      <c r="I3265" s="4">
        <v>65415</v>
      </c>
    </row>
    <row r="3266" spans="1:9" x14ac:dyDescent="0.35">
      <c r="A3266" s="2" t="s">
        <v>3505</v>
      </c>
      <c r="B3266" s="3">
        <v>45891</v>
      </c>
      <c r="C3266" s="2" t="s">
        <v>162</v>
      </c>
      <c r="D3266" s="2" t="s">
        <v>163</v>
      </c>
      <c r="E3266" s="2" t="s">
        <v>30</v>
      </c>
      <c r="F3266" s="2" t="s">
        <v>176</v>
      </c>
      <c r="G3266" s="2" t="s">
        <v>474</v>
      </c>
      <c r="H3266" s="4">
        <v>39900</v>
      </c>
      <c r="I3266" s="4">
        <v>39900</v>
      </c>
    </row>
    <row r="3267" spans="1:9" x14ac:dyDescent="0.35">
      <c r="A3267" s="2" t="s">
        <v>3506</v>
      </c>
      <c r="B3267" s="3">
        <v>45891</v>
      </c>
      <c r="C3267" s="2" t="s">
        <v>203</v>
      </c>
      <c r="D3267" s="2" t="s">
        <v>204</v>
      </c>
      <c r="E3267" s="2" t="s">
        <v>30</v>
      </c>
      <c r="F3267" s="2" t="s">
        <v>19</v>
      </c>
      <c r="G3267" s="2" t="s">
        <v>474</v>
      </c>
      <c r="H3267" s="4">
        <v>27312202.5</v>
      </c>
      <c r="I3267" s="4">
        <v>24113872.25</v>
      </c>
    </row>
    <row r="3268" spans="1:9" x14ac:dyDescent="0.35">
      <c r="A3268" s="2" t="s">
        <v>3507</v>
      </c>
      <c r="B3268" s="3">
        <v>45891</v>
      </c>
      <c r="C3268" s="2" t="s">
        <v>169</v>
      </c>
      <c r="D3268" s="2" t="s">
        <v>170</v>
      </c>
      <c r="E3268" s="2" t="s">
        <v>30</v>
      </c>
      <c r="F3268" s="2" t="s">
        <v>176</v>
      </c>
      <c r="G3268" s="2" t="s">
        <v>474</v>
      </c>
      <c r="H3268" s="4">
        <v>79800</v>
      </c>
      <c r="I3268" s="4">
        <v>79800</v>
      </c>
    </row>
    <row r="3269" spans="1:9" x14ac:dyDescent="0.35">
      <c r="A3269" s="2" t="s">
        <v>3508</v>
      </c>
      <c r="B3269" s="3">
        <v>45891</v>
      </c>
      <c r="C3269" s="2" t="s">
        <v>507</v>
      </c>
      <c r="D3269" s="2" t="s">
        <v>508</v>
      </c>
      <c r="E3269" s="2" t="s">
        <v>30</v>
      </c>
      <c r="F3269" s="2" t="s">
        <v>176</v>
      </c>
      <c r="G3269" s="2" t="s">
        <v>474</v>
      </c>
      <c r="H3269" s="4">
        <v>60000</v>
      </c>
      <c r="I3269" s="4">
        <v>60000</v>
      </c>
    </row>
    <row r="3270" spans="1:9" x14ac:dyDescent="0.35">
      <c r="A3270" s="2" t="s">
        <v>3509</v>
      </c>
      <c r="B3270" s="3">
        <v>45891</v>
      </c>
      <c r="C3270" s="2" t="s">
        <v>285</v>
      </c>
      <c r="D3270" s="2" t="s">
        <v>286</v>
      </c>
      <c r="E3270" s="2" t="s">
        <v>30</v>
      </c>
      <c r="F3270" s="2" t="s">
        <v>176</v>
      </c>
      <c r="G3270" s="2" t="s">
        <v>474</v>
      </c>
      <c r="H3270" s="4">
        <v>41100</v>
      </c>
      <c r="I3270" s="4">
        <v>41100</v>
      </c>
    </row>
    <row r="3271" spans="1:9" x14ac:dyDescent="0.35">
      <c r="A3271" s="2" t="s">
        <v>3510</v>
      </c>
      <c r="B3271" s="3">
        <v>45891</v>
      </c>
      <c r="C3271" s="2" t="s">
        <v>285</v>
      </c>
      <c r="D3271" s="2" t="s">
        <v>286</v>
      </c>
      <c r="E3271" s="2" t="s">
        <v>30</v>
      </c>
      <c r="F3271" s="2" t="s">
        <v>176</v>
      </c>
      <c r="G3271" s="2" t="s">
        <v>474</v>
      </c>
      <c r="H3271" s="4">
        <v>6500</v>
      </c>
      <c r="I3271" s="4">
        <v>6500</v>
      </c>
    </row>
    <row r="3272" spans="1:9" x14ac:dyDescent="0.35">
      <c r="A3272" s="2" t="s">
        <v>3511</v>
      </c>
      <c r="B3272" s="3">
        <v>45891</v>
      </c>
      <c r="C3272" s="2" t="s">
        <v>234</v>
      </c>
      <c r="D3272" s="2" t="s">
        <v>235</v>
      </c>
      <c r="E3272" s="2" t="s">
        <v>30</v>
      </c>
      <c r="F3272" s="2" t="s">
        <v>72</v>
      </c>
      <c r="G3272" s="2" t="s">
        <v>474</v>
      </c>
      <c r="H3272" s="4">
        <v>88984</v>
      </c>
      <c r="I3272" s="4">
        <v>88984</v>
      </c>
    </row>
    <row r="3273" spans="1:9" x14ac:dyDescent="0.35">
      <c r="A3273" s="2" t="s">
        <v>3512</v>
      </c>
      <c r="B3273" s="3">
        <v>45891</v>
      </c>
      <c r="C3273" s="2" t="s">
        <v>126</v>
      </c>
      <c r="D3273" s="2" t="s">
        <v>127</v>
      </c>
      <c r="E3273" s="2" t="s">
        <v>30</v>
      </c>
      <c r="F3273" s="2" t="s">
        <v>176</v>
      </c>
      <c r="G3273" s="2" t="s">
        <v>474</v>
      </c>
      <c r="H3273" s="4">
        <v>54700</v>
      </c>
      <c r="I3273" s="4">
        <v>54700</v>
      </c>
    </row>
    <row r="3274" spans="1:9" x14ac:dyDescent="0.35">
      <c r="A3274" s="2" t="s">
        <v>3513</v>
      </c>
      <c r="B3274" s="3">
        <v>45910</v>
      </c>
      <c r="C3274" s="2" t="s">
        <v>14</v>
      </c>
      <c r="D3274" s="2" t="s">
        <v>15</v>
      </c>
      <c r="E3274" s="2" t="s">
        <v>30</v>
      </c>
      <c r="F3274" s="2" t="s">
        <v>176</v>
      </c>
      <c r="G3274" s="2" t="s">
        <v>474</v>
      </c>
      <c r="H3274" s="4">
        <v>70343</v>
      </c>
      <c r="I3274" s="4">
        <v>70343</v>
      </c>
    </row>
    <row r="3275" spans="1:9" x14ac:dyDescent="0.35">
      <c r="A3275" s="2" t="s">
        <v>3514</v>
      </c>
      <c r="B3275" s="3">
        <v>45891</v>
      </c>
      <c r="C3275" s="2" t="s">
        <v>83</v>
      </c>
      <c r="D3275" s="2" t="s">
        <v>84</v>
      </c>
      <c r="E3275" s="2" t="s">
        <v>30</v>
      </c>
      <c r="F3275" s="2" t="s">
        <v>176</v>
      </c>
      <c r="G3275" s="2" t="s">
        <v>474</v>
      </c>
      <c r="H3275" s="4">
        <v>28000</v>
      </c>
      <c r="I3275" s="4">
        <v>28000</v>
      </c>
    </row>
    <row r="3276" spans="1:9" x14ac:dyDescent="0.35">
      <c r="A3276" s="2" t="s">
        <v>3515</v>
      </c>
      <c r="B3276" s="3">
        <v>45891</v>
      </c>
      <c r="C3276" s="2" t="s">
        <v>83</v>
      </c>
      <c r="D3276" s="2" t="s">
        <v>84</v>
      </c>
      <c r="E3276" s="2" t="s">
        <v>30</v>
      </c>
      <c r="F3276" s="2" t="s">
        <v>176</v>
      </c>
      <c r="G3276" s="2" t="s">
        <v>474</v>
      </c>
      <c r="H3276" s="4">
        <v>30000</v>
      </c>
      <c r="I3276" s="4">
        <v>30000</v>
      </c>
    </row>
    <row r="3277" spans="1:9" x14ac:dyDescent="0.35">
      <c r="A3277" s="2" t="s">
        <v>3516</v>
      </c>
      <c r="B3277" s="3">
        <v>45916</v>
      </c>
      <c r="C3277" s="2" t="s">
        <v>188</v>
      </c>
      <c r="D3277" s="2" t="s">
        <v>189</v>
      </c>
      <c r="E3277" s="2" t="s">
        <v>30</v>
      </c>
      <c r="F3277" s="2" t="s">
        <v>176</v>
      </c>
      <c r="G3277" s="2" t="s">
        <v>474</v>
      </c>
      <c r="H3277" s="4">
        <v>45900</v>
      </c>
      <c r="I3277" s="4">
        <v>45900</v>
      </c>
    </row>
    <row r="3278" spans="1:9" x14ac:dyDescent="0.35">
      <c r="A3278" s="2" t="s">
        <v>3517</v>
      </c>
      <c r="B3278" s="3">
        <v>45891</v>
      </c>
      <c r="C3278" s="2" t="s">
        <v>346</v>
      </c>
      <c r="D3278" s="2" t="s">
        <v>347</v>
      </c>
      <c r="E3278" s="2" t="s">
        <v>30</v>
      </c>
      <c r="F3278" s="2" t="s">
        <v>176</v>
      </c>
      <c r="G3278" s="2" t="s">
        <v>474</v>
      </c>
      <c r="H3278" s="4">
        <v>87500</v>
      </c>
      <c r="I3278" s="4">
        <v>87500</v>
      </c>
    </row>
    <row r="3279" spans="1:9" x14ac:dyDescent="0.35">
      <c r="A3279" s="2" t="s">
        <v>3518</v>
      </c>
      <c r="B3279" s="3">
        <v>45891</v>
      </c>
      <c r="C3279" s="2" t="s">
        <v>244</v>
      </c>
      <c r="D3279" s="2" t="s">
        <v>245</v>
      </c>
      <c r="E3279" s="2" t="s">
        <v>30</v>
      </c>
      <c r="F3279" s="2" t="s">
        <v>176</v>
      </c>
      <c r="G3279" s="2" t="s">
        <v>474</v>
      </c>
      <c r="H3279" s="4">
        <v>154000</v>
      </c>
      <c r="I3279" s="4">
        <v>154000</v>
      </c>
    </row>
    <row r="3280" spans="1:9" x14ac:dyDescent="0.35">
      <c r="A3280" s="2" t="s">
        <v>3519</v>
      </c>
      <c r="B3280" s="3">
        <v>45891</v>
      </c>
      <c r="C3280" s="2" t="s">
        <v>285</v>
      </c>
      <c r="D3280" s="2" t="s">
        <v>286</v>
      </c>
      <c r="E3280" s="2" t="s">
        <v>30</v>
      </c>
      <c r="F3280" s="2" t="s">
        <v>176</v>
      </c>
      <c r="G3280" s="2" t="s">
        <v>474</v>
      </c>
      <c r="H3280" s="4">
        <v>60000</v>
      </c>
      <c r="I3280" s="4">
        <v>60000</v>
      </c>
    </row>
    <row r="3281" spans="1:9" x14ac:dyDescent="0.35">
      <c r="A3281" s="2" t="s">
        <v>3520</v>
      </c>
      <c r="B3281" s="3">
        <v>45930</v>
      </c>
      <c r="C3281" s="2" t="s">
        <v>162</v>
      </c>
      <c r="D3281" s="2" t="s">
        <v>163</v>
      </c>
      <c r="E3281" s="2" t="s">
        <v>30</v>
      </c>
      <c r="F3281" s="2" t="s">
        <v>72</v>
      </c>
      <c r="G3281" s="2" t="s">
        <v>474</v>
      </c>
      <c r="H3281" s="4">
        <v>106890</v>
      </c>
      <c r="I3281" s="4">
        <v>106890</v>
      </c>
    </row>
    <row r="3282" spans="1:9" x14ac:dyDescent="0.35">
      <c r="A3282" s="2" t="s">
        <v>3521</v>
      </c>
      <c r="B3282" s="3">
        <v>45891</v>
      </c>
      <c r="C3282" s="2" t="s">
        <v>92</v>
      </c>
      <c r="D3282" s="2" t="s">
        <v>93</v>
      </c>
      <c r="E3282" s="2" t="s">
        <v>30</v>
      </c>
      <c r="F3282" s="2" t="s">
        <v>72</v>
      </c>
      <c r="G3282" s="2" t="s">
        <v>474</v>
      </c>
      <c r="H3282" s="4">
        <v>131250</v>
      </c>
      <c r="I3282" s="4">
        <v>131250</v>
      </c>
    </row>
    <row r="3283" spans="1:9" x14ac:dyDescent="0.35">
      <c r="A3283" s="2" t="s">
        <v>3522</v>
      </c>
      <c r="B3283" s="3">
        <v>45951</v>
      </c>
      <c r="C3283" s="2" t="s">
        <v>251</v>
      </c>
      <c r="D3283" s="2" t="s">
        <v>252</v>
      </c>
      <c r="E3283" s="2" t="s">
        <v>30</v>
      </c>
      <c r="F3283" s="2" t="s">
        <v>88</v>
      </c>
      <c r="G3283" s="2" t="s">
        <v>474</v>
      </c>
      <c r="H3283" s="4">
        <v>140000</v>
      </c>
      <c r="I3283" s="4">
        <v>140000</v>
      </c>
    </row>
    <row r="3284" spans="1:9" x14ac:dyDescent="0.35">
      <c r="A3284" s="2" t="s">
        <v>3523</v>
      </c>
      <c r="B3284" s="3">
        <v>45937</v>
      </c>
      <c r="C3284" s="2" t="s">
        <v>221</v>
      </c>
      <c r="D3284" s="2" t="s">
        <v>222</v>
      </c>
      <c r="E3284" s="2" t="s">
        <v>30</v>
      </c>
      <c r="F3284" s="2" t="s">
        <v>80</v>
      </c>
      <c r="G3284" s="2" t="s">
        <v>474</v>
      </c>
      <c r="H3284" s="4">
        <v>1871100</v>
      </c>
      <c r="I3284" s="4">
        <v>1871100</v>
      </c>
    </row>
    <row r="3285" spans="1:9" x14ac:dyDescent="0.35">
      <c r="A3285" s="2" t="s">
        <v>3524</v>
      </c>
      <c r="B3285" s="3">
        <v>45891</v>
      </c>
      <c r="C3285" s="2" t="s">
        <v>126</v>
      </c>
      <c r="D3285" s="2" t="s">
        <v>127</v>
      </c>
      <c r="E3285" s="2" t="s">
        <v>30</v>
      </c>
      <c r="F3285" s="2" t="s">
        <v>72</v>
      </c>
      <c r="G3285" s="2" t="s">
        <v>474</v>
      </c>
      <c r="H3285" s="4">
        <v>78960</v>
      </c>
      <c r="I3285" s="4">
        <v>78960</v>
      </c>
    </row>
    <row r="3286" spans="1:9" x14ac:dyDescent="0.35">
      <c r="A3286" s="2" t="s">
        <v>3525</v>
      </c>
      <c r="B3286" s="3">
        <v>45896</v>
      </c>
      <c r="C3286" s="2" t="s">
        <v>162</v>
      </c>
      <c r="D3286" s="2" t="s">
        <v>163</v>
      </c>
      <c r="E3286" s="2" t="s">
        <v>30</v>
      </c>
      <c r="F3286" s="2" t="s">
        <v>113</v>
      </c>
      <c r="G3286" s="2" t="s">
        <v>474</v>
      </c>
      <c r="H3286" s="4">
        <v>96940</v>
      </c>
      <c r="I3286" s="4">
        <v>96940</v>
      </c>
    </row>
    <row r="3287" spans="1:9" x14ac:dyDescent="0.35">
      <c r="A3287" s="2" t="s">
        <v>3526</v>
      </c>
      <c r="B3287" s="3">
        <v>45890</v>
      </c>
      <c r="C3287" s="2" t="s">
        <v>558</v>
      </c>
      <c r="D3287" s="2" t="s">
        <v>222</v>
      </c>
      <c r="E3287" s="2" t="s">
        <v>30</v>
      </c>
      <c r="F3287" s="2" t="s">
        <v>113</v>
      </c>
      <c r="G3287" s="2" t="s">
        <v>474</v>
      </c>
      <c r="H3287" s="4">
        <v>1485438.71</v>
      </c>
      <c r="I3287" s="4">
        <v>1485438.71</v>
      </c>
    </row>
    <row r="3288" spans="1:9" x14ac:dyDescent="0.35">
      <c r="A3288" s="2" t="s">
        <v>3527</v>
      </c>
      <c r="B3288" s="3">
        <v>45890</v>
      </c>
      <c r="C3288" s="2" t="s">
        <v>1112</v>
      </c>
      <c r="D3288" s="2" t="s">
        <v>1113</v>
      </c>
      <c r="E3288" s="2" t="s">
        <v>30</v>
      </c>
      <c r="F3288" s="2" t="s">
        <v>208</v>
      </c>
      <c r="G3288" s="2" t="s">
        <v>474</v>
      </c>
      <c r="H3288" s="4">
        <v>221000</v>
      </c>
      <c r="I3288" s="4">
        <v>221000</v>
      </c>
    </row>
    <row r="3289" spans="1:9" x14ac:dyDescent="0.35">
      <c r="A3289" s="2" t="s">
        <v>3528</v>
      </c>
      <c r="B3289" s="3">
        <v>45890</v>
      </c>
      <c r="C3289" s="2" t="s">
        <v>1112</v>
      </c>
      <c r="D3289" s="2" t="s">
        <v>1113</v>
      </c>
      <c r="E3289" s="2" t="s">
        <v>30</v>
      </c>
      <c r="F3289" s="2" t="s">
        <v>208</v>
      </c>
      <c r="G3289" s="2" t="s">
        <v>474</v>
      </c>
      <c r="H3289" s="4">
        <v>15000</v>
      </c>
      <c r="I3289" s="4">
        <v>15000</v>
      </c>
    </row>
    <row r="3290" spans="1:9" x14ac:dyDescent="0.35">
      <c r="A3290" s="2" t="s">
        <v>3529</v>
      </c>
      <c r="B3290" s="3">
        <v>45890</v>
      </c>
      <c r="C3290" s="2" t="s">
        <v>1112</v>
      </c>
      <c r="D3290" s="2" t="s">
        <v>1113</v>
      </c>
      <c r="E3290" s="2" t="s">
        <v>30</v>
      </c>
      <c r="F3290" s="2" t="s">
        <v>208</v>
      </c>
      <c r="G3290" s="2" t="s">
        <v>474</v>
      </c>
      <c r="H3290" s="4">
        <v>3000</v>
      </c>
      <c r="I3290" s="4">
        <v>3000</v>
      </c>
    </row>
    <row r="3291" spans="1:9" x14ac:dyDescent="0.35">
      <c r="A3291" s="2" t="s">
        <v>3530</v>
      </c>
      <c r="B3291" s="3">
        <v>45891</v>
      </c>
      <c r="C3291" s="2" t="s">
        <v>14</v>
      </c>
      <c r="D3291" s="2" t="s">
        <v>15</v>
      </c>
      <c r="E3291" s="2" t="s">
        <v>30</v>
      </c>
      <c r="F3291" s="2" t="s">
        <v>103</v>
      </c>
      <c r="G3291" s="2" t="s">
        <v>474</v>
      </c>
      <c r="H3291" s="4">
        <v>100745</v>
      </c>
      <c r="I3291" s="4">
        <v>100745</v>
      </c>
    </row>
    <row r="3292" spans="1:9" x14ac:dyDescent="0.35">
      <c r="A3292" s="2" t="s">
        <v>3531</v>
      </c>
      <c r="B3292" s="3">
        <v>45932</v>
      </c>
      <c r="C3292" s="2" t="s">
        <v>221</v>
      </c>
      <c r="D3292" s="2" t="s">
        <v>222</v>
      </c>
      <c r="E3292" s="2" t="s">
        <v>30</v>
      </c>
      <c r="F3292" s="2" t="s">
        <v>219</v>
      </c>
      <c r="G3292" s="2" t="s">
        <v>474</v>
      </c>
      <c r="H3292" s="4">
        <v>30500</v>
      </c>
      <c r="I3292" s="4">
        <v>30500</v>
      </c>
    </row>
    <row r="3293" spans="1:9" x14ac:dyDescent="0.35">
      <c r="A3293" s="2" t="s">
        <v>3532</v>
      </c>
      <c r="B3293" s="3">
        <v>45890</v>
      </c>
      <c r="C3293" s="2" t="s">
        <v>178</v>
      </c>
      <c r="D3293" s="2" t="s">
        <v>179</v>
      </c>
      <c r="E3293" s="2" t="s">
        <v>30</v>
      </c>
      <c r="F3293" s="2" t="s">
        <v>219</v>
      </c>
      <c r="G3293" s="2" t="s">
        <v>474</v>
      </c>
      <c r="H3293" s="4">
        <v>24570</v>
      </c>
      <c r="I3293" s="4">
        <v>24570</v>
      </c>
    </row>
    <row r="3294" spans="1:9" x14ac:dyDescent="0.35">
      <c r="A3294" s="2" t="s">
        <v>3533</v>
      </c>
      <c r="B3294" s="3">
        <v>45889</v>
      </c>
      <c r="C3294" s="2" t="s">
        <v>83</v>
      </c>
      <c r="D3294" s="2" t="s">
        <v>84</v>
      </c>
      <c r="E3294" s="2" t="s">
        <v>30</v>
      </c>
      <c r="F3294" s="2" t="s">
        <v>219</v>
      </c>
      <c r="G3294" s="2" t="s">
        <v>474</v>
      </c>
      <c r="H3294" s="4">
        <v>23557</v>
      </c>
      <c r="I3294" s="4">
        <v>23557</v>
      </c>
    </row>
    <row r="3295" spans="1:9" x14ac:dyDescent="0.35">
      <c r="A3295" s="2" t="s">
        <v>3534</v>
      </c>
      <c r="B3295" s="3">
        <v>45890</v>
      </c>
      <c r="C3295" s="2" t="s">
        <v>43</v>
      </c>
      <c r="D3295" s="2" t="s">
        <v>44</v>
      </c>
      <c r="E3295" s="2" t="s">
        <v>30</v>
      </c>
      <c r="F3295" s="2" t="s">
        <v>88</v>
      </c>
      <c r="G3295" s="2" t="s">
        <v>474</v>
      </c>
      <c r="H3295" s="4">
        <v>109200</v>
      </c>
      <c r="I3295" s="4">
        <v>109200</v>
      </c>
    </row>
    <row r="3296" spans="1:9" x14ac:dyDescent="0.35">
      <c r="A3296" s="2" t="s">
        <v>3535</v>
      </c>
      <c r="B3296" s="3">
        <v>45889</v>
      </c>
      <c r="C3296" s="2" t="s">
        <v>537</v>
      </c>
      <c r="D3296" s="2" t="s">
        <v>538</v>
      </c>
      <c r="E3296" s="2" t="s">
        <v>30</v>
      </c>
      <c r="F3296" s="2" t="s">
        <v>219</v>
      </c>
      <c r="G3296" s="2" t="s">
        <v>474</v>
      </c>
      <c r="H3296" s="4">
        <v>36000</v>
      </c>
      <c r="I3296" s="4">
        <v>36000</v>
      </c>
    </row>
    <row r="3297" spans="1:9" x14ac:dyDescent="0.35">
      <c r="A3297" s="2" t="s">
        <v>3536</v>
      </c>
      <c r="B3297" s="3">
        <v>45889</v>
      </c>
      <c r="C3297" s="2" t="s">
        <v>156</v>
      </c>
      <c r="D3297" s="2" t="s">
        <v>157</v>
      </c>
      <c r="E3297" s="2" t="s">
        <v>30</v>
      </c>
      <c r="F3297" s="2" t="s">
        <v>97</v>
      </c>
      <c r="G3297" s="2" t="s">
        <v>474</v>
      </c>
      <c r="H3297" s="4">
        <v>130000</v>
      </c>
      <c r="I3297" s="4">
        <v>123500</v>
      </c>
    </row>
    <row r="3298" spans="1:9" x14ac:dyDescent="0.35">
      <c r="A3298" s="2" t="s">
        <v>3537</v>
      </c>
      <c r="B3298" s="3">
        <v>45930</v>
      </c>
      <c r="C3298" s="2" t="s">
        <v>77</v>
      </c>
      <c r="D3298" s="2" t="s">
        <v>78</v>
      </c>
      <c r="E3298" s="2" t="s">
        <v>30</v>
      </c>
      <c r="F3298" s="2" t="s">
        <v>56</v>
      </c>
      <c r="G3298" s="2" t="s">
        <v>474</v>
      </c>
      <c r="H3298" s="4">
        <v>500760.48</v>
      </c>
      <c r="I3298" s="4">
        <v>500760.48</v>
      </c>
    </row>
    <row r="3299" spans="1:9" x14ac:dyDescent="0.35">
      <c r="A3299" s="2" t="s">
        <v>3538</v>
      </c>
      <c r="B3299" s="3">
        <v>45889</v>
      </c>
      <c r="C3299" s="2" t="s">
        <v>3497</v>
      </c>
      <c r="D3299" s="2" t="s">
        <v>3498</v>
      </c>
      <c r="E3299" s="2" t="s">
        <v>30</v>
      </c>
      <c r="F3299" s="2" t="s">
        <v>88</v>
      </c>
      <c r="G3299" s="2" t="s">
        <v>474</v>
      </c>
      <c r="H3299" s="4">
        <v>69300</v>
      </c>
      <c r="I3299" s="4">
        <v>69300</v>
      </c>
    </row>
    <row r="3300" spans="1:9" x14ac:dyDescent="0.35">
      <c r="A3300" s="2" t="s">
        <v>3539</v>
      </c>
      <c r="B3300" s="3">
        <v>45891</v>
      </c>
      <c r="C3300" s="2" t="s">
        <v>126</v>
      </c>
      <c r="D3300" s="2" t="s">
        <v>127</v>
      </c>
      <c r="E3300" s="2" t="s">
        <v>30</v>
      </c>
      <c r="F3300" s="2" t="s">
        <v>19</v>
      </c>
      <c r="G3300" s="2" t="s">
        <v>474</v>
      </c>
      <c r="H3300" s="4">
        <v>39565.800000000003</v>
      </c>
      <c r="I3300" s="4">
        <v>39565.800000000003</v>
      </c>
    </row>
    <row r="3301" spans="1:9" x14ac:dyDescent="0.35">
      <c r="A3301" s="2" t="s">
        <v>3540</v>
      </c>
      <c r="B3301" s="3">
        <v>45888</v>
      </c>
      <c r="C3301" s="2" t="s">
        <v>221</v>
      </c>
      <c r="D3301" s="2" t="s">
        <v>222</v>
      </c>
      <c r="E3301" s="2" t="s">
        <v>30</v>
      </c>
      <c r="F3301" s="2" t="s">
        <v>80</v>
      </c>
      <c r="G3301" s="2" t="s">
        <v>474</v>
      </c>
      <c r="H3301" s="4">
        <v>1410704.2</v>
      </c>
      <c r="I3301" s="4">
        <v>1410704.2</v>
      </c>
    </row>
    <row r="3302" spans="1:9" x14ac:dyDescent="0.35">
      <c r="A3302" s="2" t="s">
        <v>3541</v>
      </c>
      <c r="B3302" s="3">
        <v>45890</v>
      </c>
      <c r="C3302" s="2" t="s">
        <v>1112</v>
      </c>
      <c r="D3302" s="2" t="s">
        <v>1113</v>
      </c>
      <c r="E3302" s="2" t="s">
        <v>30</v>
      </c>
      <c r="F3302" s="2" t="s">
        <v>208</v>
      </c>
      <c r="G3302" s="2" t="s">
        <v>474</v>
      </c>
      <c r="H3302" s="4">
        <v>3000</v>
      </c>
      <c r="I3302" s="4">
        <v>3000</v>
      </c>
    </row>
    <row r="3303" spans="1:9" x14ac:dyDescent="0.35">
      <c r="A3303" s="2" t="s">
        <v>3542</v>
      </c>
      <c r="B3303" s="3">
        <v>45900</v>
      </c>
      <c r="C3303" s="2" t="s">
        <v>126</v>
      </c>
      <c r="D3303" s="2" t="s">
        <v>127</v>
      </c>
      <c r="E3303" s="2" t="s">
        <v>30</v>
      </c>
      <c r="F3303" s="2" t="s">
        <v>86</v>
      </c>
      <c r="G3303" s="2" t="s">
        <v>474</v>
      </c>
      <c r="H3303" s="4">
        <v>372000</v>
      </c>
      <c r="I3303" s="4">
        <v>372000</v>
      </c>
    </row>
    <row r="3304" spans="1:9" x14ac:dyDescent="0.35">
      <c r="A3304" s="2" t="s">
        <v>3543</v>
      </c>
      <c r="B3304" s="3">
        <v>45910</v>
      </c>
      <c r="C3304" s="2" t="s">
        <v>105</v>
      </c>
      <c r="D3304" s="2" t="s">
        <v>106</v>
      </c>
      <c r="E3304" s="2" t="s">
        <v>30</v>
      </c>
      <c r="F3304" s="2" t="s">
        <v>86</v>
      </c>
      <c r="G3304" s="2" t="s">
        <v>474</v>
      </c>
      <c r="H3304" s="4">
        <v>144000</v>
      </c>
      <c r="I3304" s="4">
        <v>144000</v>
      </c>
    </row>
    <row r="3305" spans="1:9" x14ac:dyDescent="0.35">
      <c r="A3305" s="2" t="s">
        <v>3544</v>
      </c>
      <c r="B3305" s="3">
        <v>45894</v>
      </c>
      <c r="C3305" s="2" t="s">
        <v>145</v>
      </c>
      <c r="D3305" s="2" t="s">
        <v>146</v>
      </c>
      <c r="E3305" s="2" t="s">
        <v>30</v>
      </c>
      <c r="F3305" s="2" t="s">
        <v>86</v>
      </c>
      <c r="G3305" s="2" t="s">
        <v>474</v>
      </c>
      <c r="H3305" s="4">
        <v>30345</v>
      </c>
      <c r="I3305" s="4">
        <v>30345</v>
      </c>
    </row>
    <row r="3306" spans="1:9" x14ac:dyDescent="0.35">
      <c r="A3306" s="2" t="s">
        <v>3545</v>
      </c>
      <c r="B3306" s="3">
        <v>45888</v>
      </c>
      <c r="C3306" s="2" t="s">
        <v>83</v>
      </c>
      <c r="D3306" s="2" t="s">
        <v>84</v>
      </c>
      <c r="E3306" s="2" t="s">
        <v>30</v>
      </c>
      <c r="F3306" s="2" t="s">
        <v>86</v>
      </c>
      <c r="G3306" s="2" t="s">
        <v>474</v>
      </c>
      <c r="H3306" s="4">
        <v>150150</v>
      </c>
      <c r="I3306" s="4">
        <v>150150</v>
      </c>
    </row>
    <row r="3307" spans="1:9" x14ac:dyDescent="0.35">
      <c r="A3307" s="2" t="s">
        <v>3546</v>
      </c>
      <c r="B3307" s="3">
        <v>45888</v>
      </c>
      <c r="C3307" s="2" t="s">
        <v>523</v>
      </c>
      <c r="D3307" s="2" t="s">
        <v>524</v>
      </c>
      <c r="E3307" s="2" t="s">
        <v>30</v>
      </c>
      <c r="F3307" s="2" t="s">
        <v>113</v>
      </c>
      <c r="G3307" s="2" t="s">
        <v>474</v>
      </c>
      <c r="H3307" s="4">
        <v>53106.5</v>
      </c>
      <c r="I3307" s="4">
        <v>53106.5</v>
      </c>
    </row>
    <row r="3308" spans="1:9" x14ac:dyDescent="0.35">
      <c r="A3308" s="2" t="s">
        <v>3547</v>
      </c>
      <c r="B3308" s="3">
        <v>45889</v>
      </c>
      <c r="C3308" s="2" t="s">
        <v>43</v>
      </c>
      <c r="D3308" s="2" t="s">
        <v>44</v>
      </c>
      <c r="E3308" s="2" t="s">
        <v>30</v>
      </c>
      <c r="F3308" s="2" t="s">
        <v>88</v>
      </c>
      <c r="G3308" s="2" t="s">
        <v>474</v>
      </c>
      <c r="H3308" s="4">
        <v>49660</v>
      </c>
      <c r="I3308" s="4">
        <v>49660</v>
      </c>
    </row>
    <row r="3309" spans="1:9" x14ac:dyDescent="0.35">
      <c r="A3309" s="2" t="s">
        <v>3548</v>
      </c>
      <c r="B3309" s="3">
        <v>45887</v>
      </c>
      <c r="C3309" s="2" t="s">
        <v>43</v>
      </c>
      <c r="D3309" s="2" t="s">
        <v>44</v>
      </c>
      <c r="E3309" s="2" t="s">
        <v>30</v>
      </c>
      <c r="F3309" s="2" t="s">
        <v>88</v>
      </c>
      <c r="G3309" s="2" t="s">
        <v>474</v>
      </c>
      <c r="H3309" s="4">
        <v>166500</v>
      </c>
      <c r="I3309" s="4">
        <v>166500</v>
      </c>
    </row>
    <row r="3310" spans="1:9" x14ac:dyDescent="0.35">
      <c r="A3310" s="2" t="s">
        <v>3549</v>
      </c>
      <c r="B3310" s="3">
        <v>45929</v>
      </c>
      <c r="C3310" s="2" t="s">
        <v>77</v>
      </c>
      <c r="D3310" s="2" t="s">
        <v>78</v>
      </c>
      <c r="E3310" s="2" t="s">
        <v>30</v>
      </c>
      <c r="F3310" s="2" t="s">
        <v>208</v>
      </c>
      <c r="G3310" s="2" t="s">
        <v>474</v>
      </c>
      <c r="H3310" s="4">
        <v>50000</v>
      </c>
      <c r="I3310" s="4">
        <v>50000</v>
      </c>
    </row>
    <row r="3311" spans="1:9" x14ac:dyDescent="0.35">
      <c r="A3311" s="2" t="s">
        <v>3550</v>
      </c>
      <c r="B3311" s="3">
        <v>45887</v>
      </c>
      <c r="C3311" s="2" t="s">
        <v>77</v>
      </c>
      <c r="D3311" s="2" t="s">
        <v>78</v>
      </c>
      <c r="E3311" s="2" t="s">
        <v>30</v>
      </c>
      <c r="F3311" s="2" t="s">
        <v>208</v>
      </c>
      <c r="G3311" s="2" t="s">
        <v>474</v>
      </c>
      <c r="H3311" s="4">
        <v>219000</v>
      </c>
      <c r="I3311" s="4">
        <v>219000</v>
      </c>
    </row>
    <row r="3312" spans="1:9" x14ac:dyDescent="0.35">
      <c r="A3312" s="2" t="s">
        <v>3551</v>
      </c>
      <c r="B3312" s="3">
        <v>45891</v>
      </c>
      <c r="C3312" s="2" t="s">
        <v>340</v>
      </c>
      <c r="D3312" s="2" t="s">
        <v>341</v>
      </c>
      <c r="E3312" s="2" t="s">
        <v>30</v>
      </c>
      <c r="F3312" s="2" t="s">
        <v>103</v>
      </c>
      <c r="G3312" s="2" t="s">
        <v>474</v>
      </c>
      <c r="H3312" s="4">
        <v>94000</v>
      </c>
      <c r="I3312" s="4">
        <v>94000</v>
      </c>
    </row>
    <row r="3313" spans="1:9" x14ac:dyDescent="0.35">
      <c r="A3313" s="2" t="s">
        <v>3552</v>
      </c>
      <c r="B3313" s="3">
        <v>45887</v>
      </c>
      <c r="C3313" s="2" t="s">
        <v>14</v>
      </c>
      <c r="D3313" s="2" t="s">
        <v>15</v>
      </c>
      <c r="E3313" s="2" t="s">
        <v>30</v>
      </c>
      <c r="F3313" s="2" t="s">
        <v>208</v>
      </c>
      <c r="G3313" s="2" t="s">
        <v>474</v>
      </c>
      <c r="H3313" s="4">
        <v>47040</v>
      </c>
      <c r="I3313" s="4">
        <v>47040</v>
      </c>
    </row>
    <row r="3314" spans="1:9" x14ac:dyDescent="0.35">
      <c r="A3314" s="2" t="s">
        <v>3553</v>
      </c>
      <c r="B3314" s="3">
        <v>45896</v>
      </c>
      <c r="C3314" s="2" t="s">
        <v>537</v>
      </c>
      <c r="D3314" s="2" t="s">
        <v>538</v>
      </c>
      <c r="E3314" s="2" t="s">
        <v>30</v>
      </c>
      <c r="F3314" s="2" t="s">
        <v>80</v>
      </c>
      <c r="G3314" s="2" t="s">
        <v>474</v>
      </c>
      <c r="H3314" s="4">
        <v>211789.85</v>
      </c>
      <c r="I3314" s="4">
        <v>211789.85</v>
      </c>
    </row>
    <row r="3315" spans="1:9" x14ac:dyDescent="0.35">
      <c r="A3315" s="2" t="s">
        <v>3554</v>
      </c>
      <c r="B3315" s="3">
        <v>45887</v>
      </c>
      <c r="C3315" s="2" t="s">
        <v>1112</v>
      </c>
      <c r="D3315" s="2" t="s">
        <v>1113</v>
      </c>
      <c r="E3315" s="2" t="s">
        <v>30</v>
      </c>
      <c r="F3315" s="2" t="s">
        <v>208</v>
      </c>
      <c r="G3315" s="2" t="s">
        <v>474</v>
      </c>
      <c r="H3315" s="4">
        <v>170000</v>
      </c>
      <c r="I3315" s="4">
        <v>170000</v>
      </c>
    </row>
    <row r="3316" spans="1:9" x14ac:dyDescent="0.35">
      <c r="A3316" s="2" t="s">
        <v>3555</v>
      </c>
      <c r="B3316" s="3">
        <v>45887</v>
      </c>
      <c r="C3316" s="2" t="s">
        <v>1112</v>
      </c>
      <c r="D3316" s="2" t="s">
        <v>1113</v>
      </c>
      <c r="E3316" s="2" t="s">
        <v>30</v>
      </c>
      <c r="F3316" s="2" t="s">
        <v>208</v>
      </c>
      <c r="G3316" s="2" t="s">
        <v>474</v>
      </c>
      <c r="H3316" s="4">
        <v>119000</v>
      </c>
      <c r="I3316" s="4">
        <v>119000</v>
      </c>
    </row>
    <row r="3317" spans="1:9" x14ac:dyDescent="0.35">
      <c r="A3317" s="2" t="s">
        <v>3556</v>
      </c>
      <c r="B3317" s="3">
        <v>45887</v>
      </c>
      <c r="C3317" s="2" t="s">
        <v>188</v>
      </c>
      <c r="D3317" s="2" t="s">
        <v>189</v>
      </c>
      <c r="E3317" s="2" t="s">
        <v>30</v>
      </c>
      <c r="F3317" s="2" t="s">
        <v>208</v>
      </c>
      <c r="G3317" s="2" t="s">
        <v>474</v>
      </c>
      <c r="H3317" s="4">
        <v>149520</v>
      </c>
      <c r="I3317" s="4">
        <v>149520</v>
      </c>
    </row>
    <row r="3318" spans="1:9" x14ac:dyDescent="0.35">
      <c r="A3318" s="2" t="s">
        <v>3557</v>
      </c>
      <c r="B3318" s="3">
        <v>45887</v>
      </c>
      <c r="C3318" s="2" t="s">
        <v>14</v>
      </c>
      <c r="D3318" s="2" t="s">
        <v>15</v>
      </c>
      <c r="E3318" s="2" t="s">
        <v>30</v>
      </c>
      <c r="F3318" s="2" t="s">
        <v>86</v>
      </c>
      <c r="G3318" s="2" t="s">
        <v>474</v>
      </c>
      <c r="H3318" s="4">
        <v>262185</v>
      </c>
      <c r="I3318" s="4">
        <v>262185</v>
      </c>
    </row>
    <row r="3319" spans="1:9" x14ac:dyDescent="0.35">
      <c r="A3319" s="2" t="s">
        <v>3558</v>
      </c>
      <c r="B3319" s="3">
        <v>45889</v>
      </c>
      <c r="C3319" s="2" t="s">
        <v>156</v>
      </c>
      <c r="D3319" s="2" t="s">
        <v>157</v>
      </c>
      <c r="E3319" s="2" t="s">
        <v>30</v>
      </c>
      <c r="F3319" s="2" t="s">
        <v>86</v>
      </c>
      <c r="G3319" s="2" t="s">
        <v>474</v>
      </c>
      <c r="H3319" s="4">
        <v>97125</v>
      </c>
      <c r="I3319" s="4">
        <v>97125</v>
      </c>
    </row>
    <row r="3320" spans="1:9" x14ac:dyDescent="0.35">
      <c r="A3320" s="2" t="s">
        <v>3559</v>
      </c>
      <c r="B3320" s="3">
        <v>45887</v>
      </c>
      <c r="C3320" s="2" t="s">
        <v>14</v>
      </c>
      <c r="D3320" s="2" t="s">
        <v>15</v>
      </c>
      <c r="E3320" s="2" t="s">
        <v>30</v>
      </c>
      <c r="F3320" s="2" t="s">
        <v>259</v>
      </c>
      <c r="G3320" s="2" t="s">
        <v>474</v>
      </c>
      <c r="H3320" s="4">
        <v>5058000</v>
      </c>
      <c r="I3320" s="4">
        <v>5058000</v>
      </c>
    </row>
    <row r="3321" spans="1:9" x14ac:dyDescent="0.35">
      <c r="A3321" s="2" t="s">
        <v>3560</v>
      </c>
      <c r="B3321" s="3">
        <v>45886</v>
      </c>
      <c r="C3321" s="2" t="s">
        <v>14</v>
      </c>
      <c r="D3321" s="2" t="s">
        <v>15</v>
      </c>
      <c r="E3321" s="2" t="s">
        <v>30</v>
      </c>
      <c r="F3321" s="2" t="s">
        <v>56</v>
      </c>
      <c r="G3321" s="2" t="s">
        <v>474</v>
      </c>
      <c r="H3321" s="4">
        <v>47775</v>
      </c>
      <c r="I3321" s="4">
        <v>47775</v>
      </c>
    </row>
    <row r="3322" spans="1:9" x14ac:dyDescent="0.35">
      <c r="A3322" s="2" t="s">
        <v>3561</v>
      </c>
      <c r="B3322" s="3">
        <v>45886</v>
      </c>
      <c r="C3322" s="2" t="s">
        <v>92</v>
      </c>
      <c r="D3322" s="2" t="s">
        <v>93</v>
      </c>
      <c r="E3322" s="2" t="s">
        <v>30</v>
      </c>
      <c r="F3322" s="2" t="s">
        <v>56</v>
      </c>
      <c r="G3322" s="2" t="s">
        <v>474</v>
      </c>
      <c r="H3322" s="4">
        <v>47565</v>
      </c>
      <c r="I3322" s="4">
        <v>47565</v>
      </c>
    </row>
    <row r="3323" spans="1:9" x14ac:dyDescent="0.35">
      <c r="A3323" s="2" t="s">
        <v>3562</v>
      </c>
      <c r="B3323" s="3">
        <v>45886</v>
      </c>
      <c r="C3323" s="2" t="s">
        <v>211</v>
      </c>
      <c r="D3323" s="2" t="s">
        <v>212</v>
      </c>
      <c r="E3323" s="2" t="s">
        <v>30</v>
      </c>
      <c r="F3323" s="2" t="s">
        <v>56</v>
      </c>
      <c r="G3323" s="2" t="s">
        <v>474</v>
      </c>
      <c r="H3323" s="4">
        <v>41895</v>
      </c>
      <c r="I3323" s="4">
        <v>41895</v>
      </c>
    </row>
    <row r="3324" spans="1:9" x14ac:dyDescent="0.35">
      <c r="A3324" s="2" t="s">
        <v>3563</v>
      </c>
      <c r="B3324" s="3">
        <v>45886</v>
      </c>
      <c r="C3324" s="2" t="s">
        <v>181</v>
      </c>
      <c r="D3324" s="2" t="s">
        <v>182</v>
      </c>
      <c r="E3324" s="2" t="s">
        <v>30</v>
      </c>
      <c r="F3324" s="2" t="s">
        <v>56</v>
      </c>
      <c r="G3324" s="2" t="s">
        <v>474</v>
      </c>
      <c r="H3324" s="4">
        <v>23205</v>
      </c>
      <c r="I3324" s="4">
        <v>23205</v>
      </c>
    </row>
    <row r="3325" spans="1:9" x14ac:dyDescent="0.35">
      <c r="A3325" s="2" t="s">
        <v>3564</v>
      </c>
      <c r="B3325" s="3">
        <v>45886</v>
      </c>
      <c r="C3325" s="2" t="s">
        <v>156</v>
      </c>
      <c r="D3325" s="2" t="s">
        <v>157</v>
      </c>
      <c r="E3325" s="2" t="s">
        <v>30</v>
      </c>
      <c r="F3325" s="2" t="s">
        <v>56</v>
      </c>
      <c r="G3325" s="2" t="s">
        <v>474</v>
      </c>
      <c r="H3325" s="4">
        <v>71715</v>
      </c>
      <c r="I3325" s="4">
        <v>71715</v>
      </c>
    </row>
    <row r="3326" spans="1:9" x14ac:dyDescent="0.35">
      <c r="A3326" s="2" t="s">
        <v>3565</v>
      </c>
      <c r="B3326" s="3">
        <v>45886</v>
      </c>
      <c r="C3326" s="2" t="s">
        <v>136</v>
      </c>
      <c r="D3326" s="2" t="s">
        <v>137</v>
      </c>
      <c r="E3326" s="2" t="s">
        <v>30</v>
      </c>
      <c r="F3326" s="2" t="s">
        <v>56</v>
      </c>
      <c r="G3326" s="2" t="s">
        <v>474</v>
      </c>
      <c r="H3326" s="4">
        <v>21420</v>
      </c>
      <c r="I3326" s="4">
        <v>21420</v>
      </c>
    </row>
    <row r="3327" spans="1:9" x14ac:dyDescent="0.35">
      <c r="A3327" s="2" t="s">
        <v>3566</v>
      </c>
      <c r="B3327" s="3">
        <v>45886</v>
      </c>
      <c r="C3327" s="2" t="s">
        <v>543</v>
      </c>
      <c r="D3327" s="2" t="s">
        <v>544</v>
      </c>
      <c r="E3327" s="2" t="s">
        <v>30</v>
      </c>
      <c r="F3327" s="2" t="s">
        <v>56</v>
      </c>
      <c r="G3327" s="2" t="s">
        <v>474</v>
      </c>
      <c r="H3327" s="4">
        <v>43365</v>
      </c>
      <c r="I3327" s="4">
        <v>43365</v>
      </c>
    </row>
    <row r="3328" spans="1:9" x14ac:dyDescent="0.35">
      <c r="A3328" s="2" t="s">
        <v>3567</v>
      </c>
      <c r="B3328" s="3">
        <v>45916</v>
      </c>
      <c r="C3328" s="2" t="s">
        <v>2628</v>
      </c>
      <c r="D3328" s="2" t="s">
        <v>2629</v>
      </c>
      <c r="E3328" s="2" t="s">
        <v>30</v>
      </c>
      <c r="F3328" s="2" t="s">
        <v>56</v>
      </c>
      <c r="G3328" s="2" t="s">
        <v>474</v>
      </c>
      <c r="H3328" s="4">
        <v>10000</v>
      </c>
      <c r="I3328" s="4">
        <v>10000</v>
      </c>
    </row>
    <row r="3329" spans="1:9" x14ac:dyDescent="0.35">
      <c r="A3329" s="2" t="s">
        <v>3568</v>
      </c>
      <c r="B3329" s="3">
        <v>45886</v>
      </c>
      <c r="C3329" s="2" t="s">
        <v>698</v>
      </c>
      <c r="D3329" s="2" t="s">
        <v>699</v>
      </c>
      <c r="E3329" s="2" t="s">
        <v>30</v>
      </c>
      <c r="F3329" s="2" t="s">
        <v>97</v>
      </c>
      <c r="G3329" s="2" t="s">
        <v>474</v>
      </c>
      <c r="H3329" s="4">
        <v>150000</v>
      </c>
      <c r="I3329" s="4">
        <v>150000</v>
      </c>
    </row>
    <row r="3330" spans="1:9" x14ac:dyDescent="0.35">
      <c r="A3330" s="2" t="s">
        <v>3569</v>
      </c>
      <c r="B3330" s="3">
        <v>45886</v>
      </c>
      <c r="C3330" s="2" t="s">
        <v>83</v>
      </c>
      <c r="D3330" s="2" t="s">
        <v>84</v>
      </c>
      <c r="E3330" s="2" t="s">
        <v>30</v>
      </c>
      <c r="F3330" s="2" t="s">
        <v>97</v>
      </c>
      <c r="G3330" s="2" t="s">
        <v>474</v>
      </c>
      <c r="H3330" s="4">
        <v>125790</v>
      </c>
      <c r="I3330" s="4">
        <v>125790</v>
      </c>
    </row>
    <row r="3331" spans="1:9" x14ac:dyDescent="0.35">
      <c r="A3331" s="2" t="s">
        <v>3570</v>
      </c>
      <c r="B3331" s="3">
        <v>45886</v>
      </c>
      <c r="C3331" s="2" t="s">
        <v>698</v>
      </c>
      <c r="D3331" s="2" t="s">
        <v>699</v>
      </c>
      <c r="E3331" s="2" t="s">
        <v>30</v>
      </c>
      <c r="F3331" s="2" t="s">
        <v>56</v>
      </c>
      <c r="G3331" s="2" t="s">
        <v>474</v>
      </c>
      <c r="H3331" s="4">
        <v>234780</v>
      </c>
      <c r="I3331" s="4">
        <v>234780</v>
      </c>
    </row>
    <row r="3332" spans="1:9" x14ac:dyDescent="0.35">
      <c r="A3332" s="2" t="s">
        <v>3571</v>
      </c>
      <c r="B3332" s="3">
        <v>45936</v>
      </c>
      <c r="C3332" s="2" t="s">
        <v>99</v>
      </c>
      <c r="D3332" s="2" t="s">
        <v>100</v>
      </c>
      <c r="E3332" s="2" t="s">
        <v>30</v>
      </c>
      <c r="F3332" s="2" t="s">
        <v>56</v>
      </c>
      <c r="G3332" s="2" t="s">
        <v>474</v>
      </c>
      <c r="H3332" s="4">
        <v>152355</v>
      </c>
      <c r="I3332" s="4">
        <v>152355</v>
      </c>
    </row>
    <row r="3333" spans="1:9" x14ac:dyDescent="0.35">
      <c r="A3333" s="2" t="s">
        <v>3572</v>
      </c>
      <c r="B3333" s="3">
        <v>45905</v>
      </c>
      <c r="C3333" s="2" t="s">
        <v>325</v>
      </c>
      <c r="D3333" s="2" t="s">
        <v>326</v>
      </c>
      <c r="E3333" s="2" t="s">
        <v>30</v>
      </c>
      <c r="F3333" s="2" t="s">
        <v>56</v>
      </c>
      <c r="G3333" s="2" t="s">
        <v>474</v>
      </c>
      <c r="H3333" s="4">
        <v>183225</v>
      </c>
      <c r="I3333" s="4">
        <v>183225</v>
      </c>
    </row>
    <row r="3334" spans="1:9" x14ac:dyDescent="0.35">
      <c r="A3334" s="2" t="s">
        <v>3573</v>
      </c>
      <c r="B3334" s="3">
        <v>45895</v>
      </c>
      <c r="C3334" s="2" t="s">
        <v>325</v>
      </c>
      <c r="D3334" s="2" t="s">
        <v>326</v>
      </c>
      <c r="E3334" s="2" t="s">
        <v>30</v>
      </c>
      <c r="F3334" s="2" t="s">
        <v>56</v>
      </c>
      <c r="G3334" s="2" t="s">
        <v>474</v>
      </c>
      <c r="H3334" s="4">
        <v>165795</v>
      </c>
      <c r="I3334" s="4">
        <v>165795</v>
      </c>
    </row>
    <row r="3335" spans="1:9" x14ac:dyDescent="0.35">
      <c r="A3335" s="2" t="s">
        <v>3574</v>
      </c>
      <c r="B3335" s="3">
        <v>45885</v>
      </c>
      <c r="C3335" s="2" t="s">
        <v>92</v>
      </c>
      <c r="D3335" s="2" t="s">
        <v>93</v>
      </c>
      <c r="E3335" s="2" t="s">
        <v>30</v>
      </c>
      <c r="F3335" s="2" t="s">
        <v>72</v>
      </c>
      <c r="G3335" s="2" t="s">
        <v>474</v>
      </c>
      <c r="H3335" s="4">
        <v>100000</v>
      </c>
      <c r="I3335" s="4">
        <v>100000</v>
      </c>
    </row>
    <row r="3336" spans="1:9" x14ac:dyDescent="0.35">
      <c r="A3336" s="2" t="s">
        <v>3575</v>
      </c>
      <c r="B3336" s="3">
        <v>45884</v>
      </c>
      <c r="C3336" s="2" t="s">
        <v>139</v>
      </c>
      <c r="D3336" s="2" t="s">
        <v>140</v>
      </c>
      <c r="E3336" s="2" t="s">
        <v>30</v>
      </c>
      <c r="F3336" s="2" t="s">
        <v>219</v>
      </c>
      <c r="G3336" s="2" t="s">
        <v>474</v>
      </c>
      <c r="H3336" s="4">
        <v>11700</v>
      </c>
      <c r="I3336" s="4">
        <v>11700</v>
      </c>
    </row>
    <row r="3337" spans="1:9" x14ac:dyDescent="0.35">
      <c r="A3337" s="2" t="s">
        <v>3576</v>
      </c>
      <c r="B3337" s="3">
        <v>45924</v>
      </c>
      <c r="C3337" s="2" t="s">
        <v>221</v>
      </c>
      <c r="D3337" s="2" t="s">
        <v>222</v>
      </c>
      <c r="E3337" s="2" t="s">
        <v>30</v>
      </c>
      <c r="F3337" s="2" t="s">
        <v>219</v>
      </c>
      <c r="G3337" s="2" t="s">
        <v>474</v>
      </c>
      <c r="H3337" s="4">
        <v>484300</v>
      </c>
      <c r="I3337" s="4">
        <v>484300</v>
      </c>
    </row>
    <row r="3338" spans="1:9" x14ac:dyDescent="0.35">
      <c r="A3338" s="2" t="s">
        <v>3577</v>
      </c>
      <c r="B3338" s="3">
        <v>45884</v>
      </c>
      <c r="C3338" s="2" t="s">
        <v>523</v>
      </c>
      <c r="D3338" s="2" t="s">
        <v>524</v>
      </c>
      <c r="E3338" s="2" t="s">
        <v>30</v>
      </c>
      <c r="F3338" s="2" t="s">
        <v>113</v>
      </c>
      <c r="G3338" s="2" t="s">
        <v>474</v>
      </c>
      <c r="H3338" s="4">
        <v>116061.96</v>
      </c>
      <c r="I3338" s="4">
        <v>116061.96</v>
      </c>
    </row>
    <row r="3339" spans="1:9" x14ac:dyDescent="0.35">
      <c r="A3339" s="2" t="s">
        <v>3578</v>
      </c>
      <c r="B3339" s="3">
        <v>45884</v>
      </c>
      <c r="C3339" s="2" t="s">
        <v>3579</v>
      </c>
      <c r="D3339" s="2" t="s">
        <v>3580</v>
      </c>
      <c r="E3339" s="2" t="s">
        <v>30</v>
      </c>
      <c r="F3339" s="2" t="s">
        <v>86</v>
      </c>
      <c r="G3339" s="2" t="s">
        <v>474</v>
      </c>
      <c r="H3339" s="4">
        <v>320000</v>
      </c>
      <c r="I3339" s="4">
        <v>320000</v>
      </c>
    </row>
    <row r="3340" spans="1:9" x14ac:dyDescent="0.35">
      <c r="A3340" s="2" t="s">
        <v>3581</v>
      </c>
      <c r="B3340" s="3">
        <v>45884</v>
      </c>
      <c r="C3340" s="2" t="s">
        <v>221</v>
      </c>
      <c r="D3340" s="2" t="s">
        <v>222</v>
      </c>
      <c r="E3340" s="2" t="s">
        <v>30</v>
      </c>
      <c r="F3340" s="2" t="s">
        <v>219</v>
      </c>
      <c r="G3340" s="2" t="s">
        <v>474</v>
      </c>
      <c r="H3340" s="4">
        <v>62982.5</v>
      </c>
      <c r="I3340" s="4">
        <v>62982.5</v>
      </c>
    </row>
    <row r="3341" spans="1:9" x14ac:dyDescent="0.35">
      <c r="A3341" s="2" t="s">
        <v>3582</v>
      </c>
      <c r="B3341" s="3">
        <v>45937</v>
      </c>
      <c r="C3341" s="2" t="s">
        <v>126</v>
      </c>
      <c r="D3341" s="2" t="s">
        <v>127</v>
      </c>
      <c r="E3341" s="2" t="s">
        <v>30</v>
      </c>
      <c r="F3341" s="2" t="s">
        <v>158</v>
      </c>
      <c r="G3341" s="2" t="s">
        <v>474</v>
      </c>
      <c r="H3341" s="4">
        <v>113918</v>
      </c>
      <c r="I3341" s="4">
        <v>113918</v>
      </c>
    </row>
    <row r="3342" spans="1:9" x14ac:dyDescent="0.35">
      <c r="A3342" s="2" t="s">
        <v>3583</v>
      </c>
      <c r="B3342" s="3">
        <v>45894</v>
      </c>
      <c r="C3342" s="2" t="s">
        <v>162</v>
      </c>
      <c r="D3342" s="2" t="s">
        <v>163</v>
      </c>
      <c r="E3342" s="2" t="s">
        <v>30</v>
      </c>
      <c r="F3342" s="2" t="s">
        <v>113</v>
      </c>
      <c r="G3342" s="2" t="s">
        <v>474</v>
      </c>
      <c r="H3342" s="4">
        <v>361082.05</v>
      </c>
      <c r="I3342" s="4">
        <v>361082.05</v>
      </c>
    </row>
    <row r="3343" spans="1:9" x14ac:dyDescent="0.35">
      <c r="A3343" s="2" t="s">
        <v>3584</v>
      </c>
      <c r="B3343" s="3">
        <v>45889</v>
      </c>
      <c r="C3343" s="2" t="s">
        <v>156</v>
      </c>
      <c r="D3343" s="2" t="s">
        <v>157</v>
      </c>
      <c r="E3343" s="2" t="s">
        <v>30</v>
      </c>
      <c r="F3343" s="2" t="s">
        <v>97</v>
      </c>
      <c r="G3343" s="2" t="s">
        <v>474</v>
      </c>
      <c r="H3343" s="4">
        <v>100000</v>
      </c>
      <c r="I3343" s="4">
        <v>100000</v>
      </c>
    </row>
    <row r="3344" spans="1:9" x14ac:dyDescent="0.35">
      <c r="A3344" s="2" t="s">
        <v>3585</v>
      </c>
      <c r="B3344" s="3">
        <v>45884</v>
      </c>
      <c r="C3344" s="2" t="s">
        <v>145</v>
      </c>
      <c r="D3344" s="2" t="s">
        <v>146</v>
      </c>
      <c r="E3344" s="2" t="s">
        <v>30</v>
      </c>
      <c r="F3344" s="2" t="s">
        <v>39</v>
      </c>
      <c r="G3344" s="2" t="s">
        <v>474</v>
      </c>
      <c r="H3344" s="4">
        <v>11632</v>
      </c>
      <c r="I3344" s="4">
        <v>11632</v>
      </c>
    </row>
    <row r="3345" spans="1:9" x14ac:dyDescent="0.35">
      <c r="A3345" s="2" t="s">
        <v>3586</v>
      </c>
      <c r="B3345" s="3">
        <v>45884</v>
      </c>
      <c r="C3345" s="2" t="s">
        <v>244</v>
      </c>
      <c r="D3345" s="2" t="s">
        <v>245</v>
      </c>
      <c r="E3345" s="2" t="s">
        <v>30</v>
      </c>
      <c r="F3345" s="2" t="s">
        <v>39</v>
      </c>
      <c r="G3345" s="2" t="s">
        <v>474</v>
      </c>
      <c r="H3345" s="4">
        <v>119000</v>
      </c>
      <c r="I3345" s="4">
        <v>119000</v>
      </c>
    </row>
    <row r="3346" spans="1:9" x14ac:dyDescent="0.35">
      <c r="A3346" s="2" t="s">
        <v>3587</v>
      </c>
      <c r="B3346" s="3">
        <v>45884</v>
      </c>
      <c r="C3346" s="2" t="s">
        <v>181</v>
      </c>
      <c r="D3346" s="2" t="s">
        <v>182</v>
      </c>
      <c r="E3346" s="2" t="s">
        <v>30</v>
      </c>
      <c r="F3346" s="2" t="s">
        <v>39</v>
      </c>
      <c r="G3346" s="2" t="s">
        <v>474</v>
      </c>
      <c r="H3346" s="4">
        <v>38500</v>
      </c>
      <c r="I3346" s="4">
        <v>38500</v>
      </c>
    </row>
    <row r="3347" spans="1:9" x14ac:dyDescent="0.35">
      <c r="A3347" s="2" t="s">
        <v>3588</v>
      </c>
      <c r="B3347" s="3">
        <v>45884</v>
      </c>
      <c r="C3347" s="2" t="s">
        <v>99</v>
      </c>
      <c r="D3347" s="2" t="s">
        <v>100</v>
      </c>
      <c r="E3347" s="2" t="s">
        <v>30</v>
      </c>
      <c r="F3347" s="2" t="s">
        <v>39</v>
      </c>
      <c r="G3347" s="2" t="s">
        <v>474</v>
      </c>
      <c r="H3347" s="4">
        <v>35000</v>
      </c>
      <c r="I3347" s="4">
        <v>35000</v>
      </c>
    </row>
    <row r="3348" spans="1:9" x14ac:dyDescent="0.35">
      <c r="A3348" s="2" t="s">
        <v>3589</v>
      </c>
      <c r="B3348" s="3">
        <v>45884</v>
      </c>
      <c r="C3348" s="2" t="s">
        <v>238</v>
      </c>
      <c r="D3348" s="2" t="s">
        <v>239</v>
      </c>
      <c r="E3348" s="2" t="s">
        <v>30</v>
      </c>
      <c r="F3348" s="2" t="s">
        <v>39</v>
      </c>
      <c r="G3348" s="2" t="s">
        <v>474</v>
      </c>
      <c r="H3348" s="4">
        <v>25000</v>
      </c>
      <c r="I3348" s="4">
        <v>25000</v>
      </c>
    </row>
    <row r="3349" spans="1:9" x14ac:dyDescent="0.35">
      <c r="A3349" s="2" t="s">
        <v>3590</v>
      </c>
      <c r="B3349" s="3">
        <v>45884</v>
      </c>
      <c r="C3349" s="2" t="s">
        <v>181</v>
      </c>
      <c r="D3349" s="2" t="s">
        <v>182</v>
      </c>
      <c r="E3349" s="2" t="s">
        <v>30</v>
      </c>
      <c r="F3349" s="2" t="s">
        <v>39</v>
      </c>
      <c r="G3349" s="2" t="s">
        <v>474</v>
      </c>
      <c r="H3349" s="4">
        <v>27850</v>
      </c>
      <c r="I3349" s="4">
        <v>27850</v>
      </c>
    </row>
    <row r="3350" spans="1:9" x14ac:dyDescent="0.35">
      <c r="A3350" s="2" t="s">
        <v>3591</v>
      </c>
      <c r="B3350" s="3">
        <v>45884</v>
      </c>
      <c r="C3350" s="2" t="s">
        <v>503</v>
      </c>
      <c r="D3350" s="2" t="s">
        <v>504</v>
      </c>
      <c r="E3350" s="2" t="s">
        <v>30</v>
      </c>
      <c r="F3350" s="2" t="s">
        <v>39</v>
      </c>
      <c r="G3350" s="2" t="s">
        <v>474</v>
      </c>
      <c r="H3350" s="4">
        <v>60000</v>
      </c>
      <c r="I3350" s="4">
        <v>60000</v>
      </c>
    </row>
    <row r="3351" spans="1:9" x14ac:dyDescent="0.35">
      <c r="A3351" s="2" t="s">
        <v>3592</v>
      </c>
      <c r="B3351" s="3">
        <v>45884</v>
      </c>
      <c r="C3351" s="2" t="s">
        <v>234</v>
      </c>
      <c r="D3351" s="2" t="s">
        <v>235</v>
      </c>
      <c r="E3351" s="2" t="s">
        <v>30</v>
      </c>
      <c r="F3351" s="2" t="s">
        <v>39</v>
      </c>
      <c r="G3351" s="2" t="s">
        <v>474</v>
      </c>
      <c r="H3351" s="4">
        <v>3600</v>
      </c>
      <c r="I3351" s="4">
        <v>3600</v>
      </c>
    </row>
    <row r="3352" spans="1:9" x14ac:dyDescent="0.35">
      <c r="A3352" s="2" t="s">
        <v>3593</v>
      </c>
      <c r="B3352" s="3">
        <v>45884</v>
      </c>
      <c r="C3352" s="2" t="s">
        <v>14</v>
      </c>
      <c r="D3352" s="2" t="s">
        <v>15</v>
      </c>
      <c r="E3352" s="2" t="s">
        <v>30</v>
      </c>
      <c r="F3352" s="2" t="s">
        <v>39</v>
      </c>
      <c r="G3352" s="2" t="s">
        <v>474</v>
      </c>
      <c r="H3352" s="4">
        <v>9170</v>
      </c>
      <c r="I3352" s="4">
        <v>9170</v>
      </c>
    </row>
    <row r="3353" spans="1:9" x14ac:dyDescent="0.35">
      <c r="A3353" s="2" t="s">
        <v>3594</v>
      </c>
      <c r="B3353" s="3">
        <v>45884</v>
      </c>
      <c r="C3353" s="2" t="s">
        <v>145</v>
      </c>
      <c r="D3353" s="2" t="s">
        <v>146</v>
      </c>
      <c r="E3353" s="2" t="s">
        <v>30</v>
      </c>
      <c r="F3353" s="2" t="s">
        <v>39</v>
      </c>
      <c r="G3353" s="2" t="s">
        <v>474</v>
      </c>
      <c r="H3353" s="4">
        <v>101000</v>
      </c>
      <c r="I3353" s="4">
        <v>101000</v>
      </c>
    </row>
    <row r="3354" spans="1:9" x14ac:dyDescent="0.35">
      <c r="A3354" s="2" t="s">
        <v>3595</v>
      </c>
      <c r="B3354" s="3">
        <v>45884</v>
      </c>
      <c r="C3354" s="2" t="s">
        <v>92</v>
      </c>
      <c r="D3354" s="2" t="s">
        <v>93</v>
      </c>
      <c r="E3354" s="2" t="s">
        <v>30</v>
      </c>
      <c r="F3354" s="2" t="s">
        <v>39</v>
      </c>
      <c r="G3354" s="2" t="s">
        <v>474</v>
      </c>
      <c r="H3354" s="4">
        <v>39940</v>
      </c>
      <c r="I3354" s="4">
        <v>39940</v>
      </c>
    </row>
    <row r="3355" spans="1:9" x14ac:dyDescent="0.35">
      <c r="A3355" s="2" t="s">
        <v>3596</v>
      </c>
      <c r="B3355" s="3">
        <v>45895</v>
      </c>
      <c r="C3355" s="2" t="s">
        <v>234</v>
      </c>
      <c r="D3355" s="2" t="s">
        <v>235</v>
      </c>
      <c r="E3355" s="2" t="s">
        <v>30</v>
      </c>
      <c r="F3355" s="2" t="s">
        <v>72</v>
      </c>
      <c r="G3355" s="2" t="s">
        <v>474</v>
      </c>
      <c r="H3355" s="4">
        <v>116176</v>
      </c>
      <c r="I3355" s="4">
        <v>116176</v>
      </c>
    </row>
    <row r="3356" spans="1:9" x14ac:dyDescent="0.35">
      <c r="A3356" s="2" t="s">
        <v>3597</v>
      </c>
      <c r="B3356" s="3">
        <v>45891</v>
      </c>
      <c r="C3356" s="2" t="s">
        <v>343</v>
      </c>
      <c r="D3356" s="2" t="s">
        <v>344</v>
      </c>
      <c r="E3356" s="2" t="s">
        <v>30</v>
      </c>
      <c r="F3356" s="2" t="s">
        <v>176</v>
      </c>
      <c r="G3356" s="2" t="s">
        <v>474</v>
      </c>
      <c r="H3356" s="4">
        <v>68560</v>
      </c>
      <c r="I3356" s="4">
        <v>68560</v>
      </c>
    </row>
    <row r="3357" spans="1:9" x14ac:dyDescent="0.35">
      <c r="A3357" s="2" t="s">
        <v>3598</v>
      </c>
      <c r="B3357" s="3">
        <v>45884</v>
      </c>
      <c r="C3357" s="2" t="s">
        <v>188</v>
      </c>
      <c r="D3357" s="2" t="s">
        <v>189</v>
      </c>
      <c r="E3357" s="2" t="s">
        <v>30</v>
      </c>
      <c r="F3357" s="2" t="s">
        <v>176</v>
      </c>
      <c r="G3357" s="2" t="s">
        <v>474</v>
      </c>
      <c r="H3357" s="4">
        <v>46552</v>
      </c>
      <c r="I3357" s="4">
        <v>46552</v>
      </c>
    </row>
    <row r="3358" spans="1:9" x14ac:dyDescent="0.35">
      <c r="A3358" s="2" t="s">
        <v>3599</v>
      </c>
      <c r="B3358" s="3">
        <v>45884</v>
      </c>
      <c r="C3358" s="2" t="s">
        <v>234</v>
      </c>
      <c r="D3358" s="2" t="s">
        <v>235</v>
      </c>
      <c r="E3358" s="2" t="s">
        <v>30</v>
      </c>
      <c r="F3358" s="2" t="s">
        <v>176</v>
      </c>
      <c r="G3358" s="2" t="s">
        <v>474</v>
      </c>
      <c r="H3358" s="4">
        <v>4310</v>
      </c>
      <c r="I3358" s="4">
        <v>4310</v>
      </c>
    </row>
    <row r="3359" spans="1:9" x14ac:dyDescent="0.35">
      <c r="A3359" s="2" t="s">
        <v>3600</v>
      </c>
      <c r="B3359" s="3">
        <v>45884</v>
      </c>
      <c r="C3359" s="2" t="s">
        <v>169</v>
      </c>
      <c r="D3359" s="2" t="s">
        <v>170</v>
      </c>
      <c r="E3359" s="2" t="s">
        <v>30</v>
      </c>
      <c r="F3359" s="2" t="s">
        <v>176</v>
      </c>
      <c r="G3359" s="2" t="s">
        <v>474</v>
      </c>
      <c r="H3359" s="4">
        <v>20000</v>
      </c>
      <c r="I3359" s="4">
        <v>20000</v>
      </c>
    </row>
    <row r="3360" spans="1:9" x14ac:dyDescent="0.35">
      <c r="A3360" s="2" t="s">
        <v>3601</v>
      </c>
      <c r="B3360" s="3">
        <v>45888</v>
      </c>
      <c r="C3360" s="2" t="s">
        <v>14</v>
      </c>
      <c r="D3360" s="2" t="s">
        <v>15</v>
      </c>
      <c r="E3360" s="2" t="s">
        <v>30</v>
      </c>
      <c r="F3360" s="2" t="s">
        <v>86</v>
      </c>
      <c r="G3360" s="2" t="s">
        <v>474</v>
      </c>
      <c r="H3360" s="4">
        <v>84000</v>
      </c>
      <c r="I3360" s="4">
        <v>84000</v>
      </c>
    </row>
    <row r="3361" spans="1:9" x14ac:dyDescent="0.35">
      <c r="A3361" s="2" t="s">
        <v>3602</v>
      </c>
      <c r="B3361" s="3">
        <v>45884</v>
      </c>
      <c r="C3361" s="2" t="s">
        <v>543</v>
      </c>
      <c r="D3361" s="2" t="s">
        <v>544</v>
      </c>
      <c r="E3361" s="2" t="s">
        <v>30</v>
      </c>
      <c r="F3361" s="2" t="s">
        <v>176</v>
      </c>
      <c r="G3361" s="2" t="s">
        <v>474</v>
      </c>
      <c r="H3361" s="4">
        <v>60000</v>
      </c>
      <c r="I3361" s="4">
        <v>60000</v>
      </c>
    </row>
    <row r="3362" spans="1:9" x14ac:dyDescent="0.35">
      <c r="A3362" s="2" t="s">
        <v>3603</v>
      </c>
      <c r="B3362" s="3">
        <v>45888</v>
      </c>
      <c r="C3362" s="2" t="s">
        <v>136</v>
      </c>
      <c r="D3362" s="2" t="s">
        <v>137</v>
      </c>
      <c r="E3362" s="2" t="s">
        <v>30</v>
      </c>
      <c r="F3362" s="2" t="s">
        <v>86</v>
      </c>
      <c r="G3362" s="2" t="s">
        <v>474</v>
      </c>
      <c r="H3362" s="4">
        <v>91665</v>
      </c>
      <c r="I3362" s="4">
        <v>91665</v>
      </c>
    </row>
    <row r="3363" spans="1:9" x14ac:dyDescent="0.35">
      <c r="A3363" s="2" t="s">
        <v>3604</v>
      </c>
      <c r="B3363" s="3">
        <v>45884</v>
      </c>
      <c r="C3363" s="2" t="s">
        <v>14</v>
      </c>
      <c r="D3363" s="2" t="s">
        <v>15</v>
      </c>
      <c r="E3363" s="2" t="s">
        <v>30</v>
      </c>
      <c r="F3363" s="2" t="s">
        <v>113</v>
      </c>
      <c r="G3363" s="2" t="s">
        <v>474</v>
      </c>
      <c r="H3363" s="4">
        <v>1766800</v>
      </c>
      <c r="I3363" s="4">
        <v>1766800</v>
      </c>
    </row>
    <row r="3364" spans="1:9" x14ac:dyDescent="0.35">
      <c r="A3364" s="2" t="s">
        <v>3605</v>
      </c>
      <c r="B3364" s="3">
        <v>45888</v>
      </c>
      <c r="C3364" s="2" t="s">
        <v>105</v>
      </c>
      <c r="D3364" s="2" t="s">
        <v>106</v>
      </c>
      <c r="E3364" s="2" t="s">
        <v>30</v>
      </c>
      <c r="F3364" s="2" t="s">
        <v>86</v>
      </c>
      <c r="G3364" s="2" t="s">
        <v>474</v>
      </c>
      <c r="H3364" s="4">
        <v>90090</v>
      </c>
      <c r="I3364" s="4">
        <v>90090</v>
      </c>
    </row>
    <row r="3365" spans="1:9" x14ac:dyDescent="0.35">
      <c r="A3365" s="2" t="s">
        <v>3606</v>
      </c>
      <c r="B3365" s="3">
        <v>45884</v>
      </c>
      <c r="C3365" s="2" t="s">
        <v>126</v>
      </c>
      <c r="D3365" s="2" t="s">
        <v>127</v>
      </c>
      <c r="E3365" s="2" t="s">
        <v>30</v>
      </c>
      <c r="F3365" s="2" t="s">
        <v>101</v>
      </c>
      <c r="G3365" s="2" t="s">
        <v>474</v>
      </c>
      <c r="H3365" s="4">
        <v>7759</v>
      </c>
      <c r="I3365" s="4">
        <v>7759</v>
      </c>
    </row>
    <row r="3366" spans="1:9" x14ac:dyDescent="0.35">
      <c r="A3366" s="2" t="s">
        <v>3607</v>
      </c>
      <c r="B3366" s="3">
        <v>45891</v>
      </c>
      <c r="C3366" s="2" t="s">
        <v>244</v>
      </c>
      <c r="D3366" s="2" t="s">
        <v>245</v>
      </c>
      <c r="E3366" s="2" t="s">
        <v>30</v>
      </c>
      <c r="F3366" s="2" t="s">
        <v>158</v>
      </c>
      <c r="G3366" s="2" t="s">
        <v>474</v>
      </c>
      <c r="H3366" s="4">
        <v>78000</v>
      </c>
      <c r="I3366" s="4">
        <v>78000</v>
      </c>
    </row>
    <row r="3367" spans="1:9" x14ac:dyDescent="0.35">
      <c r="A3367" s="2" t="s">
        <v>3608</v>
      </c>
      <c r="B3367" s="3">
        <v>45925</v>
      </c>
      <c r="C3367" s="2" t="s">
        <v>21</v>
      </c>
      <c r="D3367" s="2" t="s">
        <v>22</v>
      </c>
      <c r="E3367" s="2" t="s">
        <v>30</v>
      </c>
      <c r="F3367" s="2" t="s">
        <v>158</v>
      </c>
      <c r="G3367" s="2" t="s">
        <v>474</v>
      </c>
      <c r="H3367" s="4">
        <v>424069</v>
      </c>
      <c r="I3367" s="4">
        <v>424069</v>
      </c>
    </row>
    <row r="3368" spans="1:9" x14ac:dyDescent="0.35">
      <c r="A3368" s="2" t="s">
        <v>3609</v>
      </c>
      <c r="B3368" s="3">
        <v>45883</v>
      </c>
      <c r="C3368" s="2" t="s">
        <v>234</v>
      </c>
      <c r="D3368" s="2" t="s">
        <v>235</v>
      </c>
      <c r="E3368" s="2" t="s">
        <v>30</v>
      </c>
      <c r="F3368" s="2" t="s">
        <v>158</v>
      </c>
      <c r="G3368" s="2" t="s">
        <v>474</v>
      </c>
      <c r="H3368" s="4">
        <v>10380</v>
      </c>
      <c r="I3368" s="4">
        <v>10380</v>
      </c>
    </row>
    <row r="3369" spans="1:9" x14ac:dyDescent="0.35">
      <c r="A3369" s="2" t="s">
        <v>3610</v>
      </c>
      <c r="B3369" s="3">
        <v>45883</v>
      </c>
      <c r="C3369" s="2" t="s">
        <v>92</v>
      </c>
      <c r="D3369" s="2" t="s">
        <v>93</v>
      </c>
      <c r="E3369" s="2" t="s">
        <v>30</v>
      </c>
      <c r="F3369" s="2" t="s">
        <v>158</v>
      </c>
      <c r="G3369" s="2" t="s">
        <v>474</v>
      </c>
      <c r="H3369" s="4">
        <v>118545</v>
      </c>
      <c r="I3369" s="4">
        <v>118545</v>
      </c>
    </row>
    <row r="3370" spans="1:9" x14ac:dyDescent="0.35">
      <c r="A3370" s="2" t="s">
        <v>3611</v>
      </c>
      <c r="B3370" s="3">
        <v>45920</v>
      </c>
      <c r="C3370" s="2" t="s">
        <v>221</v>
      </c>
      <c r="D3370" s="2" t="s">
        <v>222</v>
      </c>
      <c r="E3370" s="2" t="s">
        <v>30</v>
      </c>
      <c r="F3370" s="2" t="s">
        <v>80</v>
      </c>
      <c r="G3370" s="2" t="s">
        <v>474</v>
      </c>
      <c r="H3370" s="4">
        <v>935035.92</v>
      </c>
      <c r="I3370" s="4">
        <v>935035.92</v>
      </c>
    </row>
    <row r="3371" spans="1:9" x14ac:dyDescent="0.35">
      <c r="A3371" s="2" t="s">
        <v>3612</v>
      </c>
      <c r="B3371" s="3">
        <v>45891</v>
      </c>
      <c r="C3371" s="2" t="s">
        <v>340</v>
      </c>
      <c r="D3371" s="2" t="s">
        <v>341</v>
      </c>
      <c r="E3371" s="2" t="s">
        <v>30</v>
      </c>
      <c r="F3371" s="2" t="s">
        <v>103</v>
      </c>
      <c r="G3371" s="2" t="s">
        <v>474</v>
      </c>
      <c r="H3371" s="4">
        <v>115605</v>
      </c>
      <c r="I3371" s="4">
        <v>115605</v>
      </c>
    </row>
    <row r="3372" spans="1:9" x14ac:dyDescent="0.35">
      <c r="A3372" s="2" t="s">
        <v>3613</v>
      </c>
      <c r="B3372" s="3">
        <v>45883</v>
      </c>
      <c r="C3372" s="2" t="s">
        <v>543</v>
      </c>
      <c r="D3372" s="2" t="s">
        <v>544</v>
      </c>
      <c r="E3372" s="2" t="s">
        <v>30</v>
      </c>
      <c r="F3372" s="2" t="s">
        <v>31</v>
      </c>
      <c r="G3372" s="2" t="s">
        <v>474</v>
      </c>
      <c r="H3372" s="4">
        <v>39750</v>
      </c>
      <c r="I3372" s="4">
        <v>39750</v>
      </c>
    </row>
    <row r="3373" spans="1:9" x14ac:dyDescent="0.35">
      <c r="A3373" s="2" t="s">
        <v>3614</v>
      </c>
      <c r="B3373" s="3">
        <v>45883</v>
      </c>
      <c r="C3373" s="2" t="s">
        <v>269</v>
      </c>
      <c r="D3373" s="2" t="s">
        <v>270</v>
      </c>
      <c r="E3373" s="2" t="s">
        <v>30</v>
      </c>
      <c r="F3373" s="2" t="s">
        <v>31</v>
      </c>
      <c r="G3373" s="2" t="s">
        <v>474</v>
      </c>
      <c r="H3373" s="4">
        <v>8940</v>
      </c>
      <c r="I3373" s="4">
        <v>8940</v>
      </c>
    </row>
    <row r="3374" spans="1:9" x14ac:dyDescent="0.35">
      <c r="A3374" s="2" t="s">
        <v>3615</v>
      </c>
      <c r="B3374" s="3">
        <v>45931</v>
      </c>
      <c r="C3374" s="2" t="s">
        <v>543</v>
      </c>
      <c r="D3374" s="2" t="s">
        <v>544</v>
      </c>
      <c r="E3374" s="2" t="s">
        <v>30</v>
      </c>
      <c r="F3374" s="2" t="s">
        <v>31</v>
      </c>
      <c r="G3374" s="2" t="s">
        <v>474</v>
      </c>
      <c r="H3374" s="4">
        <v>3970</v>
      </c>
      <c r="I3374" s="4">
        <v>3970</v>
      </c>
    </row>
    <row r="3375" spans="1:9" x14ac:dyDescent="0.35">
      <c r="A3375" s="2" t="s">
        <v>3616</v>
      </c>
      <c r="B3375" s="3">
        <v>45883</v>
      </c>
      <c r="C3375" s="2" t="s">
        <v>99</v>
      </c>
      <c r="D3375" s="2" t="s">
        <v>100</v>
      </c>
      <c r="E3375" s="2" t="s">
        <v>30</v>
      </c>
      <c r="F3375" s="2" t="s">
        <v>31</v>
      </c>
      <c r="G3375" s="2" t="s">
        <v>474</v>
      </c>
      <c r="H3375" s="4">
        <v>40000</v>
      </c>
      <c r="I3375" s="4">
        <v>40000</v>
      </c>
    </row>
    <row r="3376" spans="1:9" x14ac:dyDescent="0.35">
      <c r="A3376" s="2" t="s">
        <v>3617</v>
      </c>
      <c r="B3376" s="3">
        <v>45883</v>
      </c>
      <c r="C3376" s="2" t="s">
        <v>291</v>
      </c>
      <c r="D3376" s="2" t="s">
        <v>292</v>
      </c>
      <c r="E3376" s="2" t="s">
        <v>30</v>
      </c>
      <c r="F3376" s="2" t="s">
        <v>31</v>
      </c>
      <c r="G3376" s="2" t="s">
        <v>474</v>
      </c>
      <c r="H3376" s="4">
        <v>12148</v>
      </c>
      <c r="I3376" s="4">
        <v>12148</v>
      </c>
    </row>
    <row r="3377" spans="1:9" x14ac:dyDescent="0.35">
      <c r="A3377" s="2" t="s">
        <v>3618</v>
      </c>
      <c r="B3377" s="3">
        <v>45883</v>
      </c>
      <c r="C3377" s="2" t="s">
        <v>291</v>
      </c>
      <c r="D3377" s="2" t="s">
        <v>292</v>
      </c>
      <c r="E3377" s="2" t="s">
        <v>30</v>
      </c>
      <c r="F3377" s="2" t="s">
        <v>31</v>
      </c>
      <c r="G3377" s="2" t="s">
        <v>474</v>
      </c>
      <c r="H3377" s="4">
        <v>39200</v>
      </c>
      <c r="I3377" s="4">
        <v>39200</v>
      </c>
    </row>
    <row r="3378" spans="1:9" x14ac:dyDescent="0.35">
      <c r="A3378" s="2" t="s">
        <v>3619</v>
      </c>
      <c r="B3378" s="3">
        <v>45883</v>
      </c>
      <c r="C3378" s="2" t="s">
        <v>188</v>
      </c>
      <c r="D3378" s="2" t="s">
        <v>189</v>
      </c>
      <c r="E3378" s="2" t="s">
        <v>30</v>
      </c>
      <c r="F3378" s="2" t="s">
        <v>31</v>
      </c>
      <c r="G3378" s="2" t="s">
        <v>474</v>
      </c>
      <c r="H3378" s="4">
        <v>30000</v>
      </c>
      <c r="I3378" s="4">
        <v>30000</v>
      </c>
    </row>
    <row r="3379" spans="1:9" x14ac:dyDescent="0.35">
      <c r="A3379" s="2" t="s">
        <v>3620</v>
      </c>
      <c r="B3379" s="3">
        <v>45884</v>
      </c>
      <c r="C3379" s="2" t="s">
        <v>1265</v>
      </c>
      <c r="D3379" s="2" t="s">
        <v>1266</v>
      </c>
      <c r="E3379" s="2" t="s">
        <v>30</v>
      </c>
      <c r="F3379" s="2" t="s">
        <v>72</v>
      </c>
      <c r="G3379" s="2" t="s">
        <v>474</v>
      </c>
      <c r="H3379" s="4">
        <v>50000</v>
      </c>
      <c r="I3379" s="4">
        <v>50000</v>
      </c>
    </row>
    <row r="3380" spans="1:9" x14ac:dyDescent="0.35">
      <c r="A3380" s="2" t="s">
        <v>3621</v>
      </c>
      <c r="B3380" s="3">
        <v>45883</v>
      </c>
      <c r="C3380" s="2" t="s">
        <v>14</v>
      </c>
      <c r="D3380" s="2" t="s">
        <v>15</v>
      </c>
      <c r="E3380" s="2" t="s">
        <v>30</v>
      </c>
      <c r="F3380" s="2" t="s">
        <v>219</v>
      </c>
      <c r="G3380" s="2" t="s">
        <v>474</v>
      </c>
      <c r="H3380" s="4">
        <v>500000</v>
      </c>
      <c r="I3380" s="4">
        <v>500000</v>
      </c>
    </row>
    <row r="3381" spans="1:9" x14ac:dyDescent="0.35">
      <c r="A3381" s="2" t="s">
        <v>3622</v>
      </c>
      <c r="B3381" s="3">
        <v>45883</v>
      </c>
      <c r="C3381" s="2" t="s">
        <v>92</v>
      </c>
      <c r="D3381" s="2" t="s">
        <v>93</v>
      </c>
      <c r="E3381" s="2" t="s">
        <v>30</v>
      </c>
      <c r="F3381" s="2" t="s">
        <v>219</v>
      </c>
      <c r="G3381" s="2" t="s">
        <v>474</v>
      </c>
      <c r="H3381" s="4">
        <v>500000</v>
      </c>
      <c r="I3381" s="4">
        <v>500000</v>
      </c>
    </row>
    <row r="3382" spans="1:9" x14ac:dyDescent="0.35">
      <c r="A3382" s="2" t="s">
        <v>3623</v>
      </c>
      <c r="B3382" s="3">
        <v>45922</v>
      </c>
      <c r="C3382" s="2" t="s">
        <v>197</v>
      </c>
      <c r="D3382" s="2" t="s">
        <v>198</v>
      </c>
      <c r="E3382" s="2" t="s">
        <v>30</v>
      </c>
      <c r="F3382" s="2" t="s">
        <v>97</v>
      </c>
      <c r="G3382" s="2" t="s">
        <v>474</v>
      </c>
      <c r="H3382" s="4">
        <v>125000</v>
      </c>
      <c r="I3382" s="4">
        <v>125000</v>
      </c>
    </row>
    <row r="3383" spans="1:9" x14ac:dyDescent="0.35">
      <c r="A3383" s="2" t="s">
        <v>3624</v>
      </c>
      <c r="B3383" s="3">
        <v>45883</v>
      </c>
      <c r="C3383" s="2" t="s">
        <v>139</v>
      </c>
      <c r="D3383" s="2" t="s">
        <v>140</v>
      </c>
      <c r="E3383" s="2" t="s">
        <v>30</v>
      </c>
      <c r="F3383" s="2" t="s">
        <v>219</v>
      </c>
      <c r="G3383" s="2" t="s">
        <v>474</v>
      </c>
      <c r="H3383" s="4">
        <v>3818.25</v>
      </c>
      <c r="I3383" s="4">
        <v>3818.25</v>
      </c>
    </row>
    <row r="3384" spans="1:9" x14ac:dyDescent="0.35">
      <c r="A3384" s="2" t="s">
        <v>3625</v>
      </c>
      <c r="B3384" s="3">
        <v>45953</v>
      </c>
      <c r="C3384" s="2" t="s">
        <v>145</v>
      </c>
      <c r="D3384" s="2" t="s">
        <v>146</v>
      </c>
      <c r="E3384" s="2" t="s">
        <v>30</v>
      </c>
      <c r="F3384" s="2" t="s">
        <v>86</v>
      </c>
      <c r="G3384" s="2" t="s">
        <v>474</v>
      </c>
      <c r="H3384" s="4">
        <v>687435</v>
      </c>
      <c r="I3384" s="4">
        <v>687435</v>
      </c>
    </row>
    <row r="3385" spans="1:9" x14ac:dyDescent="0.35">
      <c r="A3385" s="2" t="s">
        <v>3626</v>
      </c>
      <c r="B3385" s="3">
        <v>45889</v>
      </c>
      <c r="C3385" s="2" t="s">
        <v>126</v>
      </c>
      <c r="D3385" s="2" t="s">
        <v>127</v>
      </c>
      <c r="E3385" s="2" t="s">
        <v>30</v>
      </c>
      <c r="F3385" s="2" t="s">
        <v>86</v>
      </c>
      <c r="G3385" s="2" t="s">
        <v>474</v>
      </c>
      <c r="H3385" s="4">
        <v>205450</v>
      </c>
      <c r="I3385" s="4">
        <v>205450</v>
      </c>
    </row>
    <row r="3386" spans="1:9" x14ac:dyDescent="0.35">
      <c r="A3386" s="2" t="s">
        <v>3627</v>
      </c>
      <c r="B3386" s="3">
        <v>45883</v>
      </c>
      <c r="C3386" s="2" t="s">
        <v>156</v>
      </c>
      <c r="D3386" s="2" t="s">
        <v>157</v>
      </c>
      <c r="E3386" s="2" t="s">
        <v>30</v>
      </c>
      <c r="F3386" s="2" t="s">
        <v>219</v>
      </c>
      <c r="G3386" s="2" t="s">
        <v>474</v>
      </c>
      <c r="H3386" s="4">
        <v>175980</v>
      </c>
      <c r="I3386" s="4">
        <v>175980</v>
      </c>
    </row>
    <row r="3387" spans="1:9" x14ac:dyDescent="0.35">
      <c r="A3387" s="2" t="s">
        <v>3628</v>
      </c>
      <c r="B3387" s="3">
        <v>45883</v>
      </c>
      <c r="C3387" s="2" t="s">
        <v>3491</v>
      </c>
      <c r="D3387" s="2" t="s">
        <v>3492</v>
      </c>
      <c r="E3387" s="2" t="s">
        <v>30</v>
      </c>
      <c r="F3387" s="2" t="s">
        <v>219</v>
      </c>
      <c r="G3387" s="2" t="s">
        <v>474</v>
      </c>
      <c r="H3387" s="4">
        <v>231748.55</v>
      </c>
      <c r="I3387" s="4">
        <v>231748.55</v>
      </c>
    </row>
    <row r="3388" spans="1:9" x14ac:dyDescent="0.35">
      <c r="A3388" s="2" t="s">
        <v>3629</v>
      </c>
      <c r="B3388" s="3">
        <v>45883</v>
      </c>
      <c r="C3388" s="2" t="s">
        <v>507</v>
      </c>
      <c r="D3388" s="2" t="s">
        <v>508</v>
      </c>
      <c r="E3388" s="2" t="s">
        <v>30</v>
      </c>
      <c r="F3388" s="2" t="s">
        <v>113</v>
      </c>
      <c r="G3388" s="2" t="s">
        <v>474</v>
      </c>
      <c r="H3388" s="4">
        <v>260000</v>
      </c>
      <c r="I3388" s="4">
        <v>260000</v>
      </c>
    </row>
    <row r="3389" spans="1:9" x14ac:dyDescent="0.35">
      <c r="A3389" s="2" t="s">
        <v>3630</v>
      </c>
      <c r="B3389" s="3">
        <v>45883</v>
      </c>
      <c r="C3389" s="2" t="s">
        <v>156</v>
      </c>
      <c r="D3389" s="2" t="s">
        <v>157</v>
      </c>
      <c r="E3389" s="2" t="s">
        <v>30</v>
      </c>
      <c r="F3389" s="2" t="s">
        <v>158</v>
      </c>
      <c r="G3389" s="2" t="s">
        <v>474</v>
      </c>
      <c r="H3389" s="4">
        <v>45000</v>
      </c>
      <c r="I3389" s="4">
        <v>45000</v>
      </c>
    </row>
    <row r="3390" spans="1:9" x14ac:dyDescent="0.35">
      <c r="A3390" s="2" t="s">
        <v>3631</v>
      </c>
      <c r="B3390" s="3">
        <v>45888</v>
      </c>
      <c r="C3390" s="2" t="s">
        <v>181</v>
      </c>
      <c r="D3390" s="2" t="s">
        <v>182</v>
      </c>
      <c r="E3390" s="2" t="s">
        <v>30</v>
      </c>
      <c r="F3390" s="2" t="s">
        <v>103</v>
      </c>
      <c r="G3390" s="2" t="s">
        <v>474</v>
      </c>
      <c r="H3390" s="4">
        <v>13125</v>
      </c>
      <c r="I3390" s="4">
        <v>13125</v>
      </c>
    </row>
    <row r="3391" spans="1:9" x14ac:dyDescent="0.35">
      <c r="A3391" s="2" t="s">
        <v>3632</v>
      </c>
      <c r="B3391" s="3">
        <v>45925</v>
      </c>
      <c r="C3391" s="2" t="s">
        <v>21</v>
      </c>
      <c r="D3391" s="2" t="s">
        <v>22</v>
      </c>
      <c r="E3391" s="2" t="s">
        <v>30</v>
      </c>
      <c r="F3391" s="2" t="s">
        <v>208</v>
      </c>
      <c r="G3391" s="2" t="s">
        <v>474</v>
      </c>
      <c r="H3391" s="4">
        <v>42000</v>
      </c>
      <c r="I3391" s="4">
        <v>42000</v>
      </c>
    </row>
    <row r="3392" spans="1:9" x14ac:dyDescent="0.35">
      <c r="A3392" s="2" t="s">
        <v>3633</v>
      </c>
      <c r="B3392" s="3">
        <v>45883</v>
      </c>
      <c r="C3392" s="2" t="s">
        <v>156</v>
      </c>
      <c r="D3392" s="2" t="s">
        <v>157</v>
      </c>
      <c r="E3392" s="2" t="s">
        <v>30</v>
      </c>
      <c r="F3392" s="2" t="s">
        <v>97</v>
      </c>
      <c r="G3392" s="2" t="s">
        <v>474</v>
      </c>
      <c r="H3392" s="4">
        <v>65000</v>
      </c>
      <c r="I3392" s="4">
        <v>61750</v>
      </c>
    </row>
    <row r="3393" spans="1:9" x14ac:dyDescent="0.35">
      <c r="A3393" s="2" t="s">
        <v>3634</v>
      </c>
      <c r="B3393" s="3">
        <v>45908</v>
      </c>
      <c r="C3393" s="2" t="s">
        <v>532</v>
      </c>
      <c r="D3393" s="2" t="s">
        <v>533</v>
      </c>
      <c r="E3393" s="2" t="s">
        <v>30</v>
      </c>
      <c r="F3393" s="2" t="s">
        <v>208</v>
      </c>
      <c r="G3393" s="2" t="s">
        <v>474</v>
      </c>
      <c r="H3393" s="4">
        <v>80000</v>
      </c>
      <c r="I3393" s="4">
        <v>80000</v>
      </c>
    </row>
    <row r="3394" spans="1:9" x14ac:dyDescent="0.35">
      <c r="A3394" s="2" t="s">
        <v>3635</v>
      </c>
      <c r="B3394" s="3">
        <v>45883</v>
      </c>
      <c r="C3394" s="2" t="s">
        <v>156</v>
      </c>
      <c r="D3394" s="2" t="s">
        <v>157</v>
      </c>
      <c r="E3394" s="2" t="s">
        <v>30</v>
      </c>
      <c r="F3394" s="2" t="s">
        <v>97</v>
      </c>
      <c r="G3394" s="2" t="s">
        <v>474</v>
      </c>
      <c r="H3394" s="4">
        <v>65000</v>
      </c>
      <c r="I3394" s="4">
        <v>61750</v>
      </c>
    </row>
    <row r="3395" spans="1:9" x14ac:dyDescent="0.35">
      <c r="A3395" s="2" t="s">
        <v>3636</v>
      </c>
      <c r="B3395" s="3">
        <v>45901</v>
      </c>
      <c r="C3395" s="2" t="s">
        <v>269</v>
      </c>
      <c r="D3395" s="2" t="s">
        <v>270</v>
      </c>
      <c r="E3395" s="2" t="s">
        <v>30</v>
      </c>
      <c r="F3395" s="2" t="s">
        <v>208</v>
      </c>
      <c r="G3395" s="2" t="s">
        <v>474</v>
      </c>
      <c r="H3395" s="4">
        <v>139000</v>
      </c>
      <c r="I3395" s="4">
        <v>139000</v>
      </c>
    </row>
    <row r="3396" spans="1:9" x14ac:dyDescent="0.35">
      <c r="A3396" s="2" t="s">
        <v>3637</v>
      </c>
      <c r="B3396" s="3">
        <v>45883</v>
      </c>
      <c r="C3396" s="2" t="s">
        <v>156</v>
      </c>
      <c r="D3396" s="2" t="s">
        <v>157</v>
      </c>
      <c r="E3396" s="2" t="s">
        <v>30</v>
      </c>
      <c r="F3396" s="2" t="s">
        <v>97</v>
      </c>
      <c r="G3396" s="2" t="s">
        <v>474</v>
      </c>
      <c r="H3396" s="4">
        <v>65000</v>
      </c>
      <c r="I3396" s="4">
        <v>61750</v>
      </c>
    </row>
    <row r="3397" spans="1:9" x14ac:dyDescent="0.35">
      <c r="A3397" s="2" t="s">
        <v>3638</v>
      </c>
      <c r="B3397" s="3">
        <v>45889</v>
      </c>
      <c r="C3397" s="2" t="s">
        <v>43</v>
      </c>
      <c r="D3397" s="2" t="s">
        <v>44</v>
      </c>
      <c r="E3397" s="2" t="s">
        <v>30</v>
      </c>
      <c r="F3397" s="2" t="s">
        <v>88</v>
      </c>
      <c r="G3397" s="2" t="s">
        <v>474</v>
      </c>
      <c r="H3397" s="4">
        <v>12800</v>
      </c>
      <c r="I3397" s="4">
        <v>12800</v>
      </c>
    </row>
    <row r="3398" spans="1:9" x14ac:dyDescent="0.35">
      <c r="A3398" s="2" t="s">
        <v>3639</v>
      </c>
      <c r="B3398" s="3">
        <v>45882</v>
      </c>
      <c r="C3398" s="2" t="s">
        <v>43</v>
      </c>
      <c r="D3398" s="2" t="s">
        <v>44</v>
      </c>
      <c r="E3398" s="2" t="s">
        <v>30</v>
      </c>
      <c r="F3398" s="2" t="s">
        <v>88</v>
      </c>
      <c r="G3398" s="2" t="s">
        <v>474</v>
      </c>
      <c r="H3398" s="4">
        <v>25000</v>
      </c>
      <c r="I3398" s="4">
        <v>25000</v>
      </c>
    </row>
    <row r="3399" spans="1:9" x14ac:dyDescent="0.35">
      <c r="A3399" s="2" t="s">
        <v>3640</v>
      </c>
      <c r="B3399" s="3">
        <v>45882</v>
      </c>
      <c r="C3399" s="2" t="s">
        <v>83</v>
      </c>
      <c r="D3399" s="2" t="s">
        <v>84</v>
      </c>
      <c r="E3399" s="2" t="s">
        <v>30</v>
      </c>
      <c r="F3399" s="2" t="s">
        <v>88</v>
      </c>
      <c r="G3399" s="2" t="s">
        <v>474</v>
      </c>
      <c r="H3399" s="4">
        <v>90825</v>
      </c>
      <c r="I3399" s="4">
        <v>90825</v>
      </c>
    </row>
    <row r="3400" spans="1:9" x14ac:dyDescent="0.35">
      <c r="A3400" s="2" t="s">
        <v>3641</v>
      </c>
      <c r="B3400" s="3">
        <v>45887</v>
      </c>
      <c r="C3400" s="2" t="s">
        <v>14</v>
      </c>
      <c r="D3400" s="2" t="s">
        <v>15</v>
      </c>
      <c r="E3400" s="2" t="s">
        <v>30</v>
      </c>
      <c r="F3400" s="2" t="s">
        <v>88</v>
      </c>
      <c r="G3400" s="2" t="s">
        <v>474</v>
      </c>
      <c r="H3400" s="4">
        <v>60000</v>
      </c>
      <c r="I3400" s="4">
        <v>60000</v>
      </c>
    </row>
    <row r="3401" spans="1:9" x14ac:dyDescent="0.35">
      <c r="A3401" s="2" t="s">
        <v>3642</v>
      </c>
      <c r="B3401" s="3">
        <v>45882</v>
      </c>
      <c r="C3401" s="2" t="s">
        <v>14</v>
      </c>
      <c r="D3401" s="2" t="s">
        <v>15</v>
      </c>
      <c r="E3401" s="2" t="s">
        <v>30</v>
      </c>
      <c r="F3401" s="2" t="s">
        <v>88</v>
      </c>
      <c r="G3401" s="2" t="s">
        <v>474</v>
      </c>
      <c r="H3401" s="4">
        <v>152460</v>
      </c>
      <c r="I3401" s="4">
        <v>152460</v>
      </c>
    </row>
    <row r="3402" spans="1:9" x14ac:dyDescent="0.35">
      <c r="A3402" s="2" t="s">
        <v>3643</v>
      </c>
      <c r="B3402" s="3">
        <v>45882</v>
      </c>
      <c r="C3402" s="2" t="s">
        <v>14</v>
      </c>
      <c r="D3402" s="2" t="s">
        <v>15</v>
      </c>
      <c r="E3402" s="2" t="s">
        <v>30</v>
      </c>
      <c r="F3402" s="2" t="s">
        <v>88</v>
      </c>
      <c r="G3402" s="2" t="s">
        <v>474</v>
      </c>
      <c r="H3402" s="4">
        <v>37905</v>
      </c>
      <c r="I3402" s="4">
        <v>37905</v>
      </c>
    </row>
    <row r="3403" spans="1:9" x14ac:dyDescent="0.35">
      <c r="A3403" s="2" t="s">
        <v>3644</v>
      </c>
      <c r="B3403" s="3">
        <v>45882</v>
      </c>
      <c r="C3403" s="2" t="s">
        <v>92</v>
      </c>
      <c r="D3403" s="2" t="s">
        <v>93</v>
      </c>
      <c r="E3403" s="2" t="s">
        <v>30</v>
      </c>
      <c r="F3403" s="2" t="s">
        <v>88</v>
      </c>
      <c r="G3403" s="2" t="s">
        <v>474</v>
      </c>
      <c r="H3403" s="4">
        <v>61110</v>
      </c>
      <c r="I3403" s="4">
        <v>61110</v>
      </c>
    </row>
    <row r="3404" spans="1:9" x14ac:dyDescent="0.35">
      <c r="A3404" s="2" t="s">
        <v>3645</v>
      </c>
      <c r="B3404" s="3">
        <v>45883</v>
      </c>
      <c r="C3404" s="2" t="s">
        <v>156</v>
      </c>
      <c r="D3404" s="2" t="s">
        <v>157</v>
      </c>
      <c r="E3404" s="2" t="s">
        <v>30</v>
      </c>
      <c r="F3404" s="2" t="s">
        <v>158</v>
      </c>
      <c r="G3404" s="2" t="s">
        <v>474</v>
      </c>
      <c r="H3404" s="4">
        <v>53340</v>
      </c>
      <c r="I3404" s="4">
        <v>53340</v>
      </c>
    </row>
    <row r="3405" spans="1:9" x14ac:dyDescent="0.35">
      <c r="A3405" s="2" t="s">
        <v>3646</v>
      </c>
      <c r="B3405" s="3">
        <v>45882</v>
      </c>
      <c r="C3405" s="2" t="s">
        <v>353</v>
      </c>
      <c r="D3405" s="2" t="s">
        <v>354</v>
      </c>
      <c r="E3405" s="2" t="s">
        <v>30</v>
      </c>
      <c r="F3405" s="2" t="s">
        <v>88</v>
      </c>
      <c r="G3405" s="2" t="s">
        <v>474</v>
      </c>
      <c r="H3405" s="4">
        <v>63000</v>
      </c>
      <c r="I3405" s="4">
        <v>63000</v>
      </c>
    </row>
    <row r="3406" spans="1:9" x14ac:dyDescent="0.35">
      <c r="A3406" s="2" t="s">
        <v>3647</v>
      </c>
      <c r="B3406" s="3">
        <v>45898</v>
      </c>
      <c r="C3406" s="2" t="s">
        <v>503</v>
      </c>
      <c r="D3406" s="2" t="s">
        <v>504</v>
      </c>
      <c r="E3406" s="2" t="s">
        <v>30</v>
      </c>
      <c r="F3406" s="2" t="s">
        <v>31</v>
      </c>
      <c r="G3406" s="2" t="s">
        <v>474</v>
      </c>
      <c r="H3406" s="4">
        <v>930000</v>
      </c>
      <c r="I3406" s="4">
        <v>883500</v>
      </c>
    </row>
    <row r="3407" spans="1:9" x14ac:dyDescent="0.35">
      <c r="A3407" s="2" t="s">
        <v>3648</v>
      </c>
      <c r="B3407" s="3">
        <v>45882</v>
      </c>
      <c r="C3407" s="2" t="s">
        <v>523</v>
      </c>
      <c r="D3407" s="2" t="s">
        <v>524</v>
      </c>
      <c r="E3407" s="2" t="s">
        <v>30</v>
      </c>
      <c r="F3407" s="2" t="s">
        <v>113</v>
      </c>
      <c r="G3407" s="2" t="s">
        <v>474</v>
      </c>
      <c r="H3407" s="4">
        <v>5623250.5</v>
      </c>
      <c r="I3407" s="4">
        <v>5623250.5</v>
      </c>
    </row>
    <row r="3408" spans="1:9" x14ac:dyDescent="0.35">
      <c r="A3408" s="2" t="s">
        <v>3649</v>
      </c>
      <c r="B3408" s="3">
        <v>45882</v>
      </c>
      <c r="C3408" s="2" t="s">
        <v>503</v>
      </c>
      <c r="D3408" s="2" t="s">
        <v>504</v>
      </c>
      <c r="E3408" s="2" t="s">
        <v>30</v>
      </c>
      <c r="F3408" s="2" t="s">
        <v>31</v>
      </c>
      <c r="G3408" s="2" t="s">
        <v>474</v>
      </c>
      <c r="H3408" s="4">
        <v>621400</v>
      </c>
      <c r="I3408" s="4">
        <v>621400</v>
      </c>
    </row>
    <row r="3409" spans="1:9" x14ac:dyDescent="0.35">
      <c r="A3409" s="2" t="s">
        <v>3650</v>
      </c>
      <c r="B3409" s="3">
        <v>45912</v>
      </c>
      <c r="C3409" s="2" t="s">
        <v>162</v>
      </c>
      <c r="D3409" s="2" t="s">
        <v>163</v>
      </c>
      <c r="E3409" s="2" t="s">
        <v>30</v>
      </c>
      <c r="F3409" s="2" t="s">
        <v>31</v>
      </c>
      <c r="G3409" s="2" t="s">
        <v>474</v>
      </c>
      <c r="H3409" s="4">
        <v>2385585</v>
      </c>
      <c r="I3409" s="4">
        <v>2385585</v>
      </c>
    </row>
    <row r="3410" spans="1:9" x14ac:dyDescent="0.35">
      <c r="A3410" s="2" t="s">
        <v>3651</v>
      </c>
      <c r="B3410" s="3">
        <v>45882</v>
      </c>
      <c r="C3410" s="2" t="s">
        <v>14</v>
      </c>
      <c r="D3410" s="2" t="s">
        <v>15</v>
      </c>
      <c r="E3410" s="2" t="s">
        <v>30</v>
      </c>
      <c r="F3410" s="2" t="s">
        <v>113</v>
      </c>
      <c r="G3410" s="2" t="s">
        <v>474</v>
      </c>
      <c r="H3410" s="4">
        <v>9536256.6500000004</v>
      </c>
      <c r="I3410" s="4">
        <v>8325151.9800000004</v>
      </c>
    </row>
    <row r="3411" spans="1:9" x14ac:dyDescent="0.35">
      <c r="A3411" s="2" t="s">
        <v>3652</v>
      </c>
      <c r="B3411" s="3">
        <v>45889</v>
      </c>
      <c r="C3411" s="2" t="s">
        <v>156</v>
      </c>
      <c r="D3411" s="2" t="s">
        <v>157</v>
      </c>
      <c r="E3411" s="2" t="s">
        <v>10</v>
      </c>
      <c r="F3411" s="2" t="s">
        <v>158</v>
      </c>
      <c r="G3411" s="2" t="s">
        <v>474</v>
      </c>
      <c r="H3411" s="4">
        <v>741150</v>
      </c>
      <c r="I3411" s="4">
        <v>741150</v>
      </c>
    </row>
    <row r="3412" spans="1:9" x14ac:dyDescent="0.35">
      <c r="A3412" s="2" t="s">
        <v>3653</v>
      </c>
      <c r="B3412" s="3">
        <v>45883</v>
      </c>
      <c r="C3412" s="2" t="s">
        <v>126</v>
      </c>
      <c r="D3412" s="2" t="s">
        <v>127</v>
      </c>
      <c r="E3412" s="2" t="s">
        <v>30</v>
      </c>
      <c r="F3412" s="2" t="s">
        <v>86</v>
      </c>
      <c r="G3412" s="2" t="s">
        <v>474</v>
      </c>
      <c r="H3412" s="4">
        <v>940695</v>
      </c>
      <c r="I3412" s="4">
        <v>940695</v>
      </c>
    </row>
    <row r="3413" spans="1:9" x14ac:dyDescent="0.35">
      <c r="A3413" s="2" t="s">
        <v>3654</v>
      </c>
      <c r="B3413" s="3">
        <v>45882</v>
      </c>
      <c r="C3413" s="2" t="s">
        <v>313</v>
      </c>
      <c r="D3413" s="2" t="s">
        <v>314</v>
      </c>
      <c r="E3413" s="2" t="s">
        <v>30</v>
      </c>
      <c r="F3413" s="2" t="s">
        <v>113</v>
      </c>
      <c r="G3413" s="2" t="s">
        <v>474</v>
      </c>
      <c r="H3413" s="4">
        <v>399969</v>
      </c>
      <c r="I3413" s="4">
        <v>387970</v>
      </c>
    </row>
    <row r="3414" spans="1:9" x14ac:dyDescent="0.35">
      <c r="A3414" s="2" t="s">
        <v>3655</v>
      </c>
      <c r="B3414" s="3">
        <v>45882</v>
      </c>
      <c r="C3414" s="2" t="s">
        <v>265</v>
      </c>
      <c r="D3414" s="2" t="s">
        <v>266</v>
      </c>
      <c r="E3414" s="2" t="s">
        <v>30</v>
      </c>
      <c r="F3414" s="2" t="s">
        <v>31</v>
      </c>
      <c r="G3414" s="2" t="s">
        <v>474</v>
      </c>
      <c r="H3414" s="4">
        <v>300000</v>
      </c>
      <c r="I3414" s="4">
        <v>300000</v>
      </c>
    </row>
    <row r="3415" spans="1:9" x14ac:dyDescent="0.35">
      <c r="A3415" s="2" t="s">
        <v>3656</v>
      </c>
      <c r="B3415" s="3">
        <v>45884</v>
      </c>
      <c r="C3415" s="2" t="s">
        <v>69</v>
      </c>
      <c r="D3415" s="2" t="s">
        <v>70</v>
      </c>
      <c r="E3415" s="2" t="s">
        <v>30</v>
      </c>
      <c r="F3415" s="2" t="s">
        <v>176</v>
      </c>
      <c r="G3415" s="2" t="s">
        <v>474</v>
      </c>
      <c r="H3415" s="4">
        <v>20170.8</v>
      </c>
      <c r="I3415" s="4">
        <v>20170.8</v>
      </c>
    </row>
    <row r="3416" spans="1:9" x14ac:dyDescent="0.35">
      <c r="A3416" s="2" t="s">
        <v>3657</v>
      </c>
      <c r="B3416" s="3">
        <v>45882</v>
      </c>
      <c r="C3416" s="2" t="s">
        <v>156</v>
      </c>
      <c r="D3416" s="2" t="s">
        <v>157</v>
      </c>
      <c r="E3416" s="2" t="s">
        <v>30</v>
      </c>
      <c r="F3416" s="2" t="s">
        <v>176</v>
      </c>
      <c r="G3416" s="2" t="s">
        <v>474</v>
      </c>
      <c r="H3416" s="4">
        <v>619088.4</v>
      </c>
      <c r="I3416" s="4">
        <v>619088.4</v>
      </c>
    </row>
    <row r="3417" spans="1:9" x14ac:dyDescent="0.35">
      <c r="A3417" s="2" t="s">
        <v>3658</v>
      </c>
      <c r="B3417" s="3">
        <v>45882</v>
      </c>
      <c r="C3417" s="2" t="s">
        <v>21</v>
      </c>
      <c r="D3417" s="2" t="s">
        <v>22</v>
      </c>
      <c r="E3417" s="2" t="s">
        <v>30</v>
      </c>
      <c r="F3417" s="2" t="s">
        <v>176</v>
      </c>
      <c r="G3417" s="2" t="s">
        <v>474</v>
      </c>
      <c r="H3417" s="4">
        <v>20170.8</v>
      </c>
      <c r="I3417" s="4">
        <v>20170.8</v>
      </c>
    </row>
    <row r="3418" spans="1:9" x14ac:dyDescent="0.35">
      <c r="A3418" s="2" t="s">
        <v>3659</v>
      </c>
      <c r="B3418" s="3">
        <v>45882</v>
      </c>
      <c r="C3418" s="2" t="s">
        <v>14</v>
      </c>
      <c r="D3418" s="2" t="s">
        <v>15</v>
      </c>
      <c r="E3418" s="2" t="s">
        <v>30</v>
      </c>
      <c r="F3418" s="2" t="s">
        <v>176</v>
      </c>
      <c r="G3418" s="2" t="s">
        <v>474</v>
      </c>
      <c r="H3418" s="4">
        <v>39565.800000000003</v>
      </c>
      <c r="I3418" s="4">
        <v>39565.800000000003</v>
      </c>
    </row>
    <row r="3419" spans="1:9" x14ac:dyDescent="0.35">
      <c r="A3419" s="2" t="s">
        <v>3660</v>
      </c>
      <c r="B3419" s="3">
        <v>45882</v>
      </c>
      <c r="C3419" s="2" t="s">
        <v>139</v>
      </c>
      <c r="D3419" s="2" t="s">
        <v>140</v>
      </c>
      <c r="E3419" s="2" t="s">
        <v>30</v>
      </c>
      <c r="F3419" s="2" t="s">
        <v>113</v>
      </c>
      <c r="G3419" s="2" t="s">
        <v>474</v>
      </c>
      <c r="H3419" s="4">
        <v>29103.13</v>
      </c>
      <c r="I3419" s="4">
        <v>29103.13</v>
      </c>
    </row>
    <row r="3420" spans="1:9" x14ac:dyDescent="0.35">
      <c r="A3420" s="2" t="s">
        <v>3661</v>
      </c>
      <c r="B3420" s="3">
        <v>45882</v>
      </c>
      <c r="C3420" s="2" t="s">
        <v>162</v>
      </c>
      <c r="D3420" s="2" t="s">
        <v>163</v>
      </c>
      <c r="E3420" s="2" t="s">
        <v>30</v>
      </c>
      <c r="F3420" s="2" t="s">
        <v>176</v>
      </c>
      <c r="G3420" s="2" t="s">
        <v>474</v>
      </c>
      <c r="H3420" s="4">
        <v>20170.8</v>
      </c>
      <c r="I3420" s="4">
        <v>20170.8</v>
      </c>
    </row>
    <row r="3421" spans="1:9" x14ac:dyDescent="0.35">
      <c r="A3421" s="2" t="s">
        <v>3662</v>
      </c>
      <c r="B3421" s="3">
        <v>45882</v>
      </c>
      <c r="C3421" s="2" t="s">
        <v>139</v>
      </c>
      <c r="D3421" s="2" t="s">
        <v>140</v>
      </c>
      <c r="E3421" s="2" t="s">
        <v>30</v>
      </c>
      <c r="F3421" s="2" t="s">
        <v>113</v>
      </c>
      <c r="G3421" s="2" t="s">
        <v>474</v>
      </c>
      <c r="H3421" s="4">
        <v>124599.53</v>
      </c>
      <c r="I3421" s="4">
        <v>124599.53</v>
      </c>
    </row>
    <row r="3422" spans="1:9" x14ac:dyDescent="0.35">
      <c r="A3422" s="2" t="s">
        <v>3663</v>
      </c>
      <c r="B3422" s="3">
        <v>45881</v>
      </c>
      <c r="C3422" s="2" t="s">
        <v>14</v>
      </c>
      <c r="D3422" s="2" t="s">
        <v>15</v>
      </c>
      <c r="E3422" s="2" t="s">
        <v>30</v>
      </c>
      <c r="F3422" s="2" t="s">
        <v>88</v>
      </c>
      <c r="G3422" s="2" t="s">
        <v>474</v>
      </c>
      <c r="H3422" s="4">
        <v>148995</v>
      </c>
      <c r="I3422" s="4">
        <v>148995</v>
      </c>
    </row>
    <row r="3423" spans="1:9" x14ac:dyDescent="0.35">
      <c r="A3423" s="2" t="s">
        <v>3664</v>
      </c>
      <c r="B3423" s="3">
        <v>45894</v>
      </c>
      <c r="C3423" s="2" t="s">
        <v>244</v>
      </c>
      <c r="D3423" s="2" t="s">
        <v>245</v>
      </c>
      <c r="E3423" s="2" t="s">
        <v>30</v>
      </c>
      <c r="F3423" s="2" t="s">
        <v>88</v>
      </c>
      <c r="G3423" s="2" t="s">
        <v>474</v>
      </c>
      <c r="H3423" s="4">
        <v>78225</v>
      </c>
      <c r="I3423" s="4">
        <v>78225</v>
      </c>
    </row>
    <row r="3424" spans="1:9" x14ac:dyDescent="0.35">
      <c r="A3424" s="2" t="s">
        <v>3665</v>
      </c>
      <c r="B3424" s="3">
        <v>45881</v>
      </c>
      <c r="C3424" s="2" t="s">
        <v>234</v>
      </c>
      <c r="D3424" s="2" t="s">
        <v>235</v>
      </c>
      <c r="E3424" s="2" t="s">
        <v>30</v>
      </c>
      <c r="F3424" s="2" t="s">
        <v>72</v>
      </c>
      <c r="G3424" s="2" t="s">
        <v>474</v>
      </c>
      <c r="H3424" s="4">
        <v>92000</v>
      </c>
      <c r="I3424" s="4">
        <v>92000</v>
      </c>
    </row>
    <row r="3425" spans="1:9" x14ac:dyDescent="0.35">
      <c r="A3425" s="2" t="s">
        <v>3666</v>
      </c>
      <c r="B3425" s="3">
        <v>45881</v>
      </c>
      <c r="C3425" s="2" t="s">
        <v>43</v>
      </c>
      <c r="D3425" s="2" t="s">
        <v>44</v>
      </c>
      <c r="E3425" s="2" t="s">
        <v>30</v>
      </c>
      <c r="F3425" s="2" t="s">
        <v>88</v>
      </c>
      <c r="G3425" s="2" t="s">
        <v>474</v>
      </c>
      <c r="H3425" s="4">
        <v>83265</v>
      </c>
      <c r="I3425" s="4">
        <v>83265</v>
      </c>
    </row>
    <row r="3426" spans="1:9" x14ac:dyDescent="0.35">
      <c r="A3426" s="2" t="s">
        <v>3667</v>
      </c>
      <c r="B3426" s="3">
        <v>45881</v>
      </c>
      <c r="C3426" s="2" t="s">
        <v>43</v>
      </c>
      <c r="D3426" s="2" t="s">
        <v>44</v>
      </c>
      <c r="E3426" s="2" t="s">
        <v>30</v>
      </c>
      <c r="F3426" s="2" t="s">
        <v>88</v>
      </c>
      <c r="G3426" s="2" t="s">
        <v>474</v>
      </c>
      <c r="H3426" s="4">
        <v>52500</v>
      </c>
      <c r="I3426" s="4">
        <v>52500</v>
      </c>
    </row>
    <row r="3427" spans="1:9" x14ac:dyDescent="0.35">
      <c r="A3427" s="2" t="s">
        <v>3668</v>
      </c>
      <c r="B3427" s="3">
        <v>45881</v>
      </c>
      <c r="C3427" s="2" t="s">
        <v>139</v>
      </c>
      <c r="D3427" s="2" t="s">
        <v>140</v>
      </c>
      <c r="E3427" s="2" t="s">
        <v>30</v>
      </c>
      <c r="F3427" s="2" t="s">
        <v>113</v>
      </c>
      <c r="G3427" s="2" t="s">
        <v>474</v>
      </c>
      <c r="H3427" s="4">
        <v>2993.8</v>
      </c>
      <c r="I3427" s="4">
        <v>2993.8</v>
      </c>
    </row>
    <row r="3428" spans="1:9" x14ac:dyDescent="0.35">
      <c r="A3428" s="2" t="s">
        <v>3669</v>
      </c>
      <c r="B3428" s="3">
        <v>45881</v>
      </c>
      <c r="C3428" s="2" t="s">
        <v>43</v>
      </c>
      <c r="D3428" s="2" t="s">
        <v>44</v>
      </c>
      <c r="E3428" s="2" t="s">
        <v>30</v>
      </c>
      <c r="F3428" s="2" t="s">
        <v>88</v>
      </c>
      <c r="G3428" s="2" t="s">
        <v>474</v>
      </c>
      <c r="H3428" s="4">
        <v>296310</v>
      </c>
      <c r="I3428" s="4">
        <v>296310</v>
      </c>
    </row>
    <row r="3429" spans="1:9" x14ac:dyDescent="0.35">
      <c r="A3429" s="2" t="s">
        <v>3670</v>
      </c>
      <c r="B3429" s="3">
        <v>45881</v>
      </c>
      <c r="C3429" s="2" t="s">
        <v>14</v>
      </c>
      <c r="D3429" s="2" t="s">
        <v>15</v>
      </c>
      <c r="E3429" s="2" t="s">
        <v>30</v>
      </c>
      <c r="F3429" s="2" t="s">
        <v>88</v>
      </c>
      <c r="G3429" s="2" t="s">
        <v>474</v>
      </c>
      <c r="H3429" s="4">
        <v>83160</v>
      </c>
      <c r="I3429" s="4">
        <v>83160</v>
      </c>
    </row>
    <row r="3430" spans="1:9" x14ac:dyDescent="0.35">
      <c r="A3430" s="2" t="s">
        <v>3671</v>
      </c>
      <c r="B3430" s="3">
        <v>45908</v>
      </c>
      <c r="C3430" s="2" t="s">
        <v>221</v>
      </c>
      <c r="D3430" s="2" t="s">
        <v>222</v>
      </c>
      <c r="E3430" s="2" t="s">
        <v>30</v>
      </c>
      <c r="F3430" s="2" t="s">
        <v>219</v>
      </c>
      <c r="G3430" s="2" t="s">
        <v>474</v>
      </c>
      <c r="H3430" s="4">
        <v>1013627</v>
      </c>
      <c r="I3430" s="4">
        <v>1013627</v>
      </c>
    </row>
    <row r="3431" spans="1:9" x14ac:dyDescent="0.35">
      <c r="A3431" s="2" t="s">
        <v>3672</v>
      </c>
      <c r="B3431" s="3">
        <v>45881</v>
      </c>
      <c r="C3431" s="2" t="s">
        <v>291</v>
      </c>
      <c r="D3431" s="2" t="s">
        <v>292</v>
      </c>
      <c r="E3431" s="2" t="s">
        <v>30</v>
      </c>
      <c r="F3431" s="2" t="s">
        <v>208</v>
      </c>
      <c r="G3431" s="2" t="s">
        <v>474</v>
      </c>
      <c r="H3431" s="4">
        <v>84145</v>
      </c>
      <c r="I3431" s="4">
        <v>84145</v>
      </c>
    </row>
    <row r="3432" spans="1:9" x14ac:dyDescent="0.35">
      <c r="A3432" s="2" t="s">
        <v>3673</v>
      </c>
      <c r="B3432" s="3">
        <v>45881</v>
      </c>
      <c r="C3432" s="2" t="s">
        <v>503</v>
      </c>
      <c r="D3432" s="2" t="s">
        <v>504</v>
      </c>
      <c r="E3432" s="2" t="s">
        <v>30</v>
      </c>
      <c r="F3432" s="2" t="s">
        <v>208</v>
      </c>
      <c r="G3432" s="2" t="s">
        <v>474</v>
      </c>
      <c r="H3432" s="4">
        <v>30000</v>
      </c>
      <c r="I3432" s="4">
        <v>30000</v>
      </c>
    </row>
    <row r="3433" spans="1:9" x14ac:dyDescent="0.35">
      <c r="A3433" s="2" t="s">
        <v>3674</v>
      </c>
      <c r="B3433" s="3">
        <v>45881</v>
      </c>
      <c r="C3433" s="2" t="s">
        <v>83</v>
      </c>
      <c r="D3433" s="2" t="s">
        <v>84</v>
      </c>
      <c r="E3433" s="2" t="s">
        <v>30</v>
      </c>
      <c r="F3433" s="2" t="s">
        <v>208</v>
      </c>
      <c r="G3433" s="2" t="s">
        <v>474</v>
      </c>
      <c r="H3433" s="4">
        <v>75000</v>
      </c>
      <c r="I3433" s="4">
        <v>75000</v>
      </c>
    </row>
    <row r="3434" spans="1:9" x14ac:dyDescent="0.35">
      <c r="A3434" s="2" t="s">
        <v>3675</v>
      </c>
      <c r="B3434" s="3">
        <v>45881</v>
      </c>
      <c r="C3434" s="2" t="s">
        <v>83</v>
      </c>
      <c r="D3434" s="2" t="s">
        <v>84</v>
      </c>
      <c r="E3434" s="2" t="s">
        <v>30</v>
      </c>
      <c r="F3434" s="2" t="s">
        <v>72</v>
      </c>
      <c r="G3434" s="2" t="s">
        <v>474</v>
      </c>
      <c r="H3434" s="4">
        <v>80430</v>
      </c>
      <c r="I3434" s="4">
        <v>80430</v>
      </c>
    </row>
    <row r="3435" spans="1:9" x14ac:dyDescent="0.35">
      <c r="A3435" s="2" t="s">
        <v>3676</v>
      </c>
      <c r="B3435" s="3">
        <v>45881</v>
      </c>
      <c r="C3435" s="2" t="s">
        <v>83</v>
      </c>
      <c r="D3435" s="2" t="s">
        <v>84</v>
      </c>
      <c r="E3435" s="2" t="s">
        <v>30</v>
      </c>
      <c r="F3435" s="2" t="s">
        <v>72</v>
      </c>
      <c r="G3435" s="2" t="s">
        <v>474</v>
      </c>
      <c r="H3435" s="4">
        <v>94815</v>
      </c>
      <c r="I3435" s="4">
        <v>94815</v>
      </c>
    </row>
    <row r="3436" spans="1:9" x14ac:dyDescent="0.35">
      <c r="A3436" s="2" t="s">
        <v>3677</v>
      </c>
      <c r="B3436" s="3">
        <v>45881</v>
      </c>
      <c r="C3436" s="2" t="s">
        <v>83</v>
      </c>
      <c r="D3436" s="2" t="s">
        <v>84</v>
      </c>
      <c r="E3436" s="2" t="s">
        <v>30</v>
      </c>
      <c r="F3436" s="2" t="s">
        <v>72</v>
      </c>
      <c r="G3436" s="2" t="s">
        <v>474</v>
      </c>
      <c r="H3436" s="4">
        <v>103425</v>
      </c>
      <c r="I3436" s="4">
        <v>103425</v>
      </c>
    </row>
    <row r="3437" spans="1:9" x14ac:dyDescent="0.35">
      <c r="A3437" s="2" t="s">
        <v>3678</v>
      </c>
      <c r="B3437" s="3">
        <v>45881</v>
      </c>
      <c r="C3437" s="2" t="s">
        <v>83</v>
      </c>
      <c r="D3437" s="2" t="s">
        <v>84</v>
      </c>
      <c r="E3437" s="2" t="s">
        <v>30</v>
      </c>
      <c r="F3437" s="2" t="s">
        <v>72</v>
      </c>
      <c r="G3437" s="2" t="s">
        <v>474</v>
      </c>
      <c r="H3437" s="4">
        <v>60795</v>
      </c>
      <c r="I3437" s="4">
        <v>60795</v>
      </c>
    </row>
    <row r="3438" spans="1:9" x14ac:dyDescent="0.35">
      <c r="A3438" s="2" t="s">
        <v>3679</v>
      </c>
      <c r="B3438" s="3">
        <v>45881</v>
      </c>
      <c r="C3438" s="2" t="s">
        <v>156</v>
      </c>
      <c r="D3438" s="2" t="s">
        <v>157</v>
      </c>
      <c r="E3438" s="2" t="s">
        <v>30</v>
      </c>
      <c r="F3438" s="2" t="s">
        <v>176</v>
      </c>
      <c r="G3438" s="2" t="s">
        <v>474</v>
      </c>
      <c r="H3438" s="4">
        <v>6500</v>
      </c>
      <c r="I3438" s="4">
        <v>6500</v>
      </c>
    </row>
    <row r="3439" spans="1:9" x14ac:dyDescent="0.35">
      <c r="A3439" s="2" t="s">
        <v>3680</v>
      </c>
      <c r="B3439" s="3">
        <v>45881</v>
      </c>
      <c r="C3439" s="2" t="s">
        <v>126</v>
      </c>
      <c r="D3439" s="2" t="s">
        <v>127</v>
      </c>
      <c r="E3439" s="2" t="s">
        <v>30</v>
      </c>
      <c r="F3439" s="2" t="s">
        <v>39</v>
      </c>
      <c r="G3439" s="2" t="s">
        <v>474</v>
      </c>
      <c r="H3439" s="4">
        <v>35000</v>
      </c>
      <c r="I3439" s="4">
        <v>35000</v>
      </c>
    </row>
    <row r="3440" spans="1:9" x14ac:dyDescent="0.35">
      <c r="A3440" s="2" t="s">
        <v>3681</v>
      </c>
      <c r="B3440" s="3">
        <v>45881</v>
      </c>
      <c r="C3440" s="2" t="s">
        <v>14</v>
      </c>
      <c r="D3440" s="2" t="s">
        <v>15</v>
      </c>
      <c r="E3440" s="2" t="s">
        <v>30</v>
      </c>
      <c r="F3440" s="2" t="s">
        <v>39</v>
      </c>
      <c r="G3440" s="2" t="s">
        <v>474</v>
      </c>
      <c r="H3440" s="4">
        <v>44600</v>
      </c>
      <c r="I3440" s="4">
        <v>44600</v>
      </c>
    </row>
    <row r="3441" spans="1:9" x14ac:dyDescent="0.35">
      <c r="A3441" s="2" t="s">
        <v>3682</v>
      </c>
      <c r="B3441" s="3">
        <v>45881</v>
      </c>
      <c r="C3441" s="2" t="s">
        <v>1112</v>
      </c>
      <c r="D3441" s="2" t="s">
        <v>1113</v>
      </c>
      <c r="E3441" s="2" t="s">
        <v>30</v>
      </c>
      <c r="F3441" s="2" t="s">
        <v>39</v>
      </c>
      <c r="G3441" s="2" t="s">
        <v>474</v>
      </c>
      <c r="H3441" s="4">
        <v>447050</v>
      </c>
      <c r="I3441" s="4">
        <v>447050</v>
      </c>
    </row>
    <row r="3442" spans="1:9" x14ac:dyDescent="0.35">
      <c r="A3442" s="2" t="s">
        <v>3683</v>
      </c>
      <c r="B3442" s="3">
        <v>45881</v>
      </c>
      <c r="C3442" s="2" t="s">
        <v>188</v>
      </c>
      <c r="D3442" s="2" t="s">
        <v>189</v>
      </c>
      <c r="E3442" s="2" t="s">
        <v>30</v>
      </c>
      <c r="F3442" s="2" t="s">
        <v>39</v>
      </c>
      <c r="G3442" s="2" t="s">
        <v>474</v>
      </c>
      <c r="H3442" s="4">
        <v>264140</v>
      </c>
      <c r="I3442" s="4">
        <v>264140</v>
      </c>
    </row>
    <row r="3443" spans="1:9" x14ac:dyDescent="0.35">
      <c r="A3443" s="2" t="s">
        <v>3684</v>
      </c>
      <c r="B3443" s="3">
        <v>45881</v>
      </c>
      <c r="C3443" s="2" t="s">
        <v>379</v>
      </c>
      <c r="D3443" s="2" t="s">
        <v>380</v>
      </c>
      <c r="E3443" s="2" t="s">
        <v>30</v>
      </c>
      <c r="F3443" s="2" t="s">
        <v>39</v>
      </c>
      <c r="G3443" s="2" t="s">
        <v>474</v>
      </c>
      <c r="H3443" s="4">
        <v>1375600</v>
      </c>
      <c r="I3443" s="4">
        <v>1375600</v>
      </c>
    </row>
    <row r="3444" spans="1:9" x14ac:dyDescent="0.35">
      <c r="A3444" s="2" t="s">
        <v>3685</v>
      </c>
      <c r="B3444" s="3">
        <v>45881</v>
      </c>
      <c r="C3444" s="2" t="s">
        <v>14</v>
      </c>
      <c r="D3444" s="2" t="s">
        <v>15</v>
      </c>
      <c r="E3444" s="2" t="s">
        <v>30</v>
      </c>
      <c r="F3444" s="2" t="s">
        <v>31</v>
      </c>
      <c r="G3444" s="2" t="s">
        <v>474</v>
      </c>
      <c r="H3444" s="4">
        <v>105000</v>
      </c>
      <c r="I3444" s="4">
        <v>105000</v>
      </c>
    </row>
    <row r="3445" spans="1:9" x14ac:dyDescent="0.35">
      <c r="A3445" s="2" t="s">
        <v>3686</v>
      </c>
      <c r="B3445" s="3">
        <v>45881</v>
      </c>
      <c r="C3445" s="2" t="s">
        <v>139</v>
      </c>
      <c r="D3445" s="2" t="s">
        <v>140</v>
      </c>
      <c r="E3445" s="2" t="s">
        <v>30</v>
      </c>
      <c r="F3445" s="2" t="s">
        <v>113</v>
      </c>
      <c r="G3445" s="2" t="s">
        <v>474</v>
      </c>
      <c r="H3445" s="4">
        <v>1200000</v>
      </c>
      <c r="I3445" s="4">
        <v>1200000</v>
      </c>
    </row>
    <row r="3446" spans="1:9" x14ac:dyDescent="0.35">
      <c r="A3446" s="2" t="s">
        <v>3687</v>
      </c>
      <c r="B3446" s="3">
        <v>45881</v>
      </c>
      <c r="C3446" s="2" t="s">
        <v>17</v>
      </c>
      <c r="D3446" s="2" t="s">
        <v>18</v>
      </c>
      <c r="E3446" s="2" t="s">
        <v>30</v>
      </c>
      <c r="F3446" s="2" t="s">
        <v>31</v>
      </c>
      <c r="G3446" s="2" t="s">
        <v>474</v>
      </c>
      <c r="H3446" s="4">
        <v>7759</v>
      </c>
      <c r="I3446" s="4">
        <v>7759</v>
      </c>
    </row>
    <row r="3447" spans="1:9" x14ac:dyDescent="0.35">
      <c r="A3447" s="2" t="s">
        <v>3688</v>
      </c>
      <c r="B3447" s="3">
        <v>45880</v>
      </c>
      <c r="C3447" s="2" t="s">
        <v>136</v>
      </c>
      <c r="D3447" s="2" t="s">
        <v>137</v>
      </c>
      <c r="E3447" s="2" t="s">
        <v>30</v>
      </c>
      <c r="F3447" s="2" t="s">
        <v>158</v>
      </c>
      <c r="G3447" s="2" t="s">
        <v>474</v>
      </c>
      <c r="H3447" s="4">
        <v>7323</v>
      </c>
      <c r="I3447" s="4">
        <v>7323</v>
      </c>
    </row>
    <row r="3448" spans="1:9" x14ac:dyDescent="0.35">
      <c r="A3448" s="2" t="s">
        <v>3689</v>
      </c>
      <c r="B3448" s="3">
        <v>45880</v>
      </c>
      <c r="C3448" s="2" t="s">
        <v>21</v>
      </c>
      <c r="D3448" s="2" t="s">
        <v>22</v>
      </c>
      <c r="E3448" s="2" t="s">
        <v>30</v>
      </c>
      <c r="F3448" s="2" t="s">
        <v>158</v>
      </c>
      <c r="G3448" s="2" t="s">
        <v>474</v>
      </c>
      <c r="H3448" s="4">
        <v>50000</v>
      </c>
      <c r="I3448" s="4">
        <v>50000</v>
      </c>
    </row>
    <row r="3449" spans="1:9" x14ac:dyDescent="0.35">
      <c r="A3449" s="2" t="s">
        <v>3690</v>
      </c>
      <c r="B3449" s="3">
        <v>45883</v>
      </c>
      <c r="C3449" s="2" t="s">
        <v>126</v>
      </c>
      <c r="D3449" s="2" t="s">
        <v>127</v>
      </c>
      <c r="E3449" s="2" t="s">
        <v>30</v>
      </c>
      <c r="F3449" s="2" t="s">
        <v>158</v>
      </c>
      <c r="G3449" s="2" t="s">
        <v>474</v>
      </c>
      <c r="H3449" s="4">
        <v>99450</v>
      </c>
      <c r="I3449" s="4">
        <v>99450</v>
      </c>
    </row>
    <row r="3450" spans="1:9" x14ac:dyDescent="0.35">
      <c r="A3450" s="2" t="s">
        <v>3691</v>
      </c>
      <c r="B3450" s="3">
        <v>45880</v>
      </c>
      <c r="C3450" s="2" t="s">
        <v>156</v>
      </c>
      <c r="D3450" s="2" t="s">
        <v>157</v>
      </c>
      <c r="E3450" s="2" t="s">
        <v>30</v>
      </c>
      <c r="F3450" s="2" t="s">
        <v>158</v>
      </c>
      <c r="G3450" s="2" t="s">
        <v>474</v>
      </c>
      <c r="H3450" s="4">
        <v>329808</v>
      </c>
      <c r="I3450" s="4">
        <v>329808</v>
      </c>
    </row>
    <row r="3451" spans="1:9" x14ac:dyDescent="0.35">
      <c r="A3451" s="2" t="s">
        <v>3692</v>
      </c>
      <c r="B3451" s="3">
        <v>45880</v>
      </c>
      <c r="C3451" s="2" t="s">
        <v>234</v>
      </c>
      <c r="D3451" s="2" t="s">
        <v>235</v>
      </c>
      <c r="E3451" s="2" t="s">
        <v>30</v>
      </c>
      <c r="F3451" s="2" t="s">
        <v>158</v>
      </c>
      <c r="G3451" s="2" t="s">
        <v>474</v>
      </c>
      <c r="H3451" s="4">
        <v>8100</v>
      </c>
      <c r="I3451" s="4">
        <v>8100</v>
      </c>
    </row>
    <row r="3452" spans="1:9" x14ac:dyDescent="0.35">
      <c r="A3452" s="2" t="s">
        <v>3693</v>
      </c>
      <c r="B3452" s="3">
        <v>45880</v>
      </c>
      <c r="C3452" s="2" t="s">
        <v>126</v>
      </c>
      <c r="D3452" s="2" t="s">
        <v>127</v>
      </c>
      <c r="E3452" s="2" t="s">
        <v>30</v>
      </c>
      <c r="F3452" s="2" t="s">
        <v>158</v>
      </c>
      <c r="G3452" s="2" t="s">
        <v>474</v>
      </c>
      <c r="H3452" s="4">
        <v>79366</v>
      </c>
      <c r="I3452" s="4">
        <v>79366</v>
      </c>
    </row>
    <row r="3453" spans="1:9" x14ac:dyDescent="0.35">
      <c r="A3453" s="2" t="s">
        <v>3694</v>
      </c>
      <c r="B3453" s="3">
        <v>45884</v>
      </c>
      <c r="C3453" s="2" t="s">
        <v>126</v>
      </c>
      <c r="D3453" s="2" t="s">
        <v>127</v>
      </c>
      <c r="E3453" s="2" t="s">
        <v>30</v>
      </c>
      <c r="F3453" s="2" t="s">
        <v>158</v>
      </c>
      <c r="G3453" s="2" t="s">
        <v>474</v>
      </c>
      <c r="H3453" s="4">
        <v>147735</v>
      </c>
      <c r="I3453" s="4">
        <v>147735</v>
      </c>
    </row>
    <row r="3454" spans="1:9" x14ac:dyDescent="0.35">
      <c r="A3454" s="2" t="s">
        <v>3695</v>
      </c>
      <c r="B3454" s="3">
        <v>45880</v>
      </c>
      <c r="C3454" s="2" t="s">
        <v>21</v>
      </c>
      <c r="D3454" s="2" t="s">
        <v>22</v>
      </c>
      <c r="E3454" s="2" t="s">
        <v>30</v>
      </c>
      <c r="F3454" s="2" t="s">
        <v>158</v>
      </c>
      <c r="G3454" s="2" t="s">
        <v>474</v>
      </c>
      <c r="H3454" s="4">
        <v>67830</v>
      </c>
      <c r="I3454" s="4">
        <v>67830</v>
      </c>
    </row>
    <row r="3455" spans="1:9" x14ac:dyDescent="0.35">
      <c r="A3455" s="2" t="s">
        <v>3696</v>
      </c>
      <c r="B3455" s="3">
        <v>45880</v>
      </c>
      <c r="C3455" s="2" t="s">
        <v>21</v>
      </c>
      <c r="D3455" s="2" t="s">
        <v>22</v>
      </c>
      <c r="E3455" s="2" t="s">
        <v>30</v>
      </c>
      <c r="F3455" s="2" t="s">
        <v>158</v>
      </c>
      <c r="G3455" s="2" t="s">
        <v>474</v>
      </c>
      <c r="H3455" s="4">
        <v>208240</v>
      </c>
      <c r="I3455" s="4">
        <v>208240</v>
      </c>
    </row>
    <row r="3456" spans="1:9" x14ac:dyDescent="0.35">
      <c r="A3456" s="2" t="s">
        <v>3697</v>
      </c>
      <c r="B3456" s="3">
        <v>45891</v>
      </c>
      <c r="C3456" s="2" t="s">
        <v>244</v>
      </c>
      <c r="D3456" s="2" t="s">
        <v>245</v>
      </c>
      <c r="E3456" s="2" t="s">
        <v>30</v>
      </c>
      <c r="F3456" s="2" t="s">
        <v>158</v>
      </c>
      <c r="G3456" s="2" t="s">
        <v>474</v>
      </c>
      <c r="H3456" s="4">
        <v>577395</v>
      </c>
      <c r="I3456" s="4">
        <v>577395</v>
      </c>
    </row>
    <row r="3457" spans="1:9" x14ac:dyDescent="0.35">
      <c r="A3457" s="2" t="s">
        <v>3698</v>
      </c>
      <c r="B3457" s="3">
        <v>45880</v>
      </c>
      <c r="C3457" s="2" t="s">
        <v>265</v>
      </c>
      <c r="D3457" s="2" t="s">
        <v>266</v>
      </c>
      <c r="E3457" s="2" t="s">
        <v>30</v>
      </c>
      <c r="F3457" s="2" t="s">
        <v>31</v>
      </c>
      <c r="G3457" s="2" t="s">
        <v>474</v>
      </c>
      <c r="H3457" s="4">
        <v>270000</v>
      </c>
      <c r="I3457" s="4">
        <v>270000</v>
      </c>
    </row>
    <row r="3458" spans="1:9" x14ac:dyDescent="0.35">
      <c r="A3458" s="2" t="s">
        <v>3699</v>
      </c>
      <c r="B3458" s="3">
        <v>45880</v>
      </c>
      <c r="C3458" s="2" t="s">
        <v>14</v>
      </c>
      <c r="D3458" s="2" t="s">
        <v>15</v>
      </c>
      <c r="E3458" s="2" t="s">
        <v>30</v>
      </c>
      <c r="F3458" s="2" t="s">
        <v>31</v>
      </c>
      <c r="G3458" s="2" t="s">
        <v>474</v>
      </c>
      <c r="H3458" s="4">
        <v>1340390</v>
      </c>
      <c r="I3458" s="4">
        <v>1340390</v>
      </c>
    </row>
    <row r="3459" spans="1:9" x14ac:dyDescent="0.35">
      <c r="A3459" s="2" t="s">
        <v>3700</v>
      </c>
      <c r="B3459" s="3">
        <v>45880</v>
      </c>
      <c r="C3459" s="2" t="s">
        <v>503</v>
      </c>
      <c r="D3459" s="2" t="s">
        <v>504</v>
      </c>
      <c r="E3459" s="2" t="s">
        <v>30</v>
      </c>
      <c r="F3459" s="2" t="s">
        <v>31</v>
      </c>
      <c r="G3459" s="2" t="s">
        <v>474</v>
      </c>
      <c r="H3459" s="4">
        <v>12750</v>
      </c>
      <c r="I3459" s="4">
        <v>12750</v>
      </c>
    </row>
    <row r="3460" spans="1:9" x14ac:dyDescent="0.35">
      <c r="A3460" s="2" t="s">
        <v>3701</v>
      </c>
      <c r="B3460" s="3">
        <v>45903</v>
      </c>
      <c r="C3460" s="2" t="s">
        <v>221</v>
      </c>
      <c r="D3460" s="2" t="s">
        <v>222</v>
      </c>
      <c r="E3460" s="2" t="s">
        <v>30</v>
      </c>
      <c r="F3460" s="2" t="s">
        <v>219</v>
      </c>
      <c r="G3460" s="2" t="s">
        <v>474</v>
      </c>
      <c r="H3460" s="4">
        <v>1302639.94</v>
      </c>
      <c r="I3460" s="4">
        <v>1302639.94</v>
      </c>
    </row>
    <row r="3461" spans="1:9" x14ac:dyDescent="0.35">
      <c r="A3461" s="2" t="s">
        <v>3702</v>
      </c>
      <c r="B3461" s="3">
        <v>45880</v>
      </c>
      <c r="C3461" s="2" t="s">
        <v>83</v>
      </c>
      <c r="D3461" s="2" t="s">
        <v>84</v>
      </c>
      <c r="E3461" s="2" t="s">
        <v>30</v>
      </c>
      <c r="F3461" s="2" t="s">
        <v>72</v>
      </c>
      <c r="G3461" s="2" t="s">
        <v>474</v>
      </c>
      <c r="H3461" s="4">
        <v>117000</v>
      </c>
      <c r="I3461" s="4">
        <v>117000</v>
      </c>
    </row>
    <row r="3462" spans="1:9" x14ac:dyDescent="0.35">
      <c r="A3462" s="2" t="s">
        <v>3703</v>
      </c>
      <c r="B3462" s="3">
        <v>45880</v>
      </c>
      <c r="C3462" s="2" t="s">
        <v>83</v>
      </c>
      <c r="D3462" s="2" t="s">
        <v>84</v>
      </c>
      <c r="E3462" s="2" t="s">
        <v>30</v>
      </c>
      <c r="F3462" s="2" t="s">
        <v>72</v>
      </c>
      <c r="G3462" s="2" t="s">
        <v>474</v>
      </c>
      <c r="H3462" s="4">
        <v>108000</v>
      </c>
      <c r="I3462" s="4">
        <v>108000</v>
      </c>
    </row>
    <row r="3463" spans="1:9" x14ac:dyDescent="0.35">
      <c r="A3463" s="2" t="s">
        <v>3704</v>
      </c>
      <c r="B3463" s="3">
        <v>45889</v>
      </c>
      <c r="C3463" s="2" t="s">
        <v>221</v>
      </c>
      <c r="D3463" s="2" t="s">
        <v>222</v>
      </c>
      <c r="E3463" s="2" t="s">
        <v>30</v>
      </c>
      <c r="F3463" s="2" t="s">
        <v>219</v>
      </c>
      <c r="G3463" s="2" t="s">
        <v>474</v>
      </c>
      <c r="H3463" s="4">
        <v>1863203.83</v>
      </c>
      <c r="I3463" s="4">
        <v>1863203.83</v>
      </c>
    </row>
    <row r="3464" spans="1:9" x14ac:dyDescent="0.35">
      <c r="A3464" s="2" t="s">
        <v>3705</v>
      </c>
      <c r="B3464" s="3">
        <v>45880</v>
      </c>
      <c r="C3464" s="2" t="s">
        <v>139</v>
      </c>
      <c r="D3464" s="2" t="s">
        <v>140</v>
      </c>
      <c r="E3464" s="2" t="s">
        <v>30</v>
      </c>
      <c r="F3464" s="2" t="s">
        <v>176</v>
      </c>
      <c r="G3464" s="2" t="s">
        <v>474</v>
      </c>
      <c r="H3464" s="4">
        <v>40000</v>
      </c>
      <c r="I3464" s="4">
        <v>40000</v>
      </c>
    </row>
    <row r="3465" spans="1:9" x14ac:dyDescent="0.35">
      <c r="A3465" s="2" t="s">
        <v>3706</v>
      </c>
      <c r="B3465" s="3">
        <v>45881</v>
      </c>
      <c r="C3465" s="2" t="s">
        <v>214</v>
      </c>
      <c r="D3465" s="2" t="s">
        <v>215</v>
      </c>
      <c r="E3465" s="2" t="s">
        <v>30</v>
      </c>
      <c r="F3465" s="2" t="s">
        <v>176</v>
      </c>
      <c r="G3465" s="2" t="s">
        <v>474</v>
      </c>
      <c r="H3465" s="4">
        <v>343999</v>
      </c>
      <c r="I3465" s="4">
        <v>343999</v>
      </c>
    </row>
    <row r="3466" spans="1:9" x14ac:dyDescent="0.35">
      <c r="A3466" s="2" t="s">
        <v>3707</v>
      </c>
      <c r="B3466" s="3">
        <v>45880</v>
      </c>
      <c r="C3466" s="2" t="s">
        <v>472</v>
      </c>
      <c r="D3466" s="2" t="s">
        <v>473</v>
      </c>
      <c r="E3466" s="2" t="s">
        <v>30</v>
      </c>
      <c r="F3466" s="2" t="s">
        <v>176</v>
      </c>
      <c r="G3466" s="2" t="s">
        <v>474</v>
      </c>
      <c r="H3466" s="4">
        <v>99999</v>
      </c>
      <c r="I3466" s="4">
        <v>99999</v>
      </c>
    </row>
    <row r="3467" spans="1:9" x14ac:dyDescent="0.35">
      <c r="A3467" s="2" t="s">
        <v>3708</v>
      </c>
      <c r="B3467" s="3">
        <v>45895</v>
      </c>
      <c r="C3467" s="2" t="s">
        <v>301</v>
      </c>
      <c r="D3467" s="2" t="s">
        <v>302</v>
      </c>
      <c r="E3467" s="2" t="s">
        <v>30</v>
      </c>
      <c r="F3467" s="2" t="s">
        <v>56</v>
      </c>
      <c r="G3467" s="2" t="s">
        <v>474</v>
      </c>
      <c r="H3467" s="4">
        <v>64260</v>
      </c>
      <c r="I3467" s="4">
        <v>64260</v>
      </c>
    </row>
    <row r="3468" spans="1:9" x14ac:dyDescent="0.35">
      <c r="A3468" s="2" t="s">
        <v>3709</v>
      </c>
      <c r="B3468" s="3">
        <v>45877</v>
      </c>
      <c r="C3468" s="2" t="s">
        <v>14</v>
      </c>
      <c r="D3468" s="2" t="s">
        <v>15</v>
      </c>
      <c r="E3468" s="2" t="s">
        <v>30</v>
      </c>
      <c r="F3468" s="2" t="s">
        <v>56</v>
      </c>
      <c r="G3468" s="2" t="s">
        <v>474</v>
      </c>
      <c r="H3468" s="4">
        <v>10500</v>
      </c>
      <c r="I3468" s="4">
        <v>10500</v>
      </c>
    </row>
    <row r="3469" spans="1:9" x14ac:dyDescent="0.35">
      <c r="A3469" s="2" t="s">
        <v>3710</v>
      </c>
      <c r="B3469" s="3">
        <v>45877</v>
      </c>
      <c r="C3469" s="2" t="s">
        <v>21</v>
      </c>
      <c r="D3469" s="2" t="s">
        <v>22</v>
      </c>
      <c r="E3469" s="2" t="s">
        <v>30</v>
      </c>
      <c r="F3469" s="2" t="s">
        <v>56</v>
      </c>
      <c r="G3469" s="2" t="s">
        <v>474</v>
      </c>
      <c r="H3469" s="4">
        <v>512000</v>
      </c>
      <c r="I3469" s="4">
        <v>512000</v>
      </c>
    </row>
    <row r="3470" spans="1:9" x14ac:dyDescent="0.35">
      <c r="A3470" s="2" t="s">
        <v>3711</v>
      </c>
      <c r="B3470" s="3">
        <v>45877</v>
      </c>
      <c r="C3470" s="2" t="s">
        <v>14</v>
      </c>
      <c r="D3470" s="2" t="s">
        <v>15</v>
      </c>
      <c r="E3470" s="2" t="s">
        <v>30</v>
      </c>
      <c r="F3470" s="2" t="s">
        <v>101</v>
      </c>
      <c r="G3470" s="2" t="s">
        <v>474</v>
      </c>
      <c r="H3470" s="4">
        <v>36000</v>
      </c>
      <c r="I3470" s="4">
        <v>36000</v>
      </c>
    </row>
    <row r="3471" spans="1:9" x14ac:dyDescent="0.35">
      <c r="A3471" s="2" t="s">
        <v>3712</v>
      </c>
      <c r="B3471" s="3">
        <v>45877</v>
      </c>
      <c r="C3471" s="2" t="s">
        <v>14</v>
      </c>
      <c r="D3471" s="2" t="s">
        <v>15</v>
      </c>
      <c r="E3471" s="2" t="s">
        <v>30</v>
      </c>
      <c r="F3471" s="2" t="s">
        <v>101</v>
      </c>
      <c r="G3471" s="2" t="s">
        <v>474</v>
      </c>
      <c r="H3471" s="4">
        <v>120645</v>
      </c>
      <c r="I3471" s="4">
        <v>120645</v>
      </c>
    </row>
    <row r="3472" spans="1:9" x14ac:dyDescent="0.35">
      <c r="A3472" s="2" t="s">
        <v>3713</v>
      </c>
      <c r="B3472" s="3">
        <v>45881</v>
      </c>
      <c r="C3472" s="2" t="s">
        <v>17</v>
      </c>
      <c r="D3472" s="2" t="s">
        <v>18</v>
      </c>
      <c r="E3472" s="2" t="s">
        <v>30</v>
      </c>
      <c r="F3472" s="2" t="s">
        <v>208</v>
      </c>
      <c r="G3472" s="2" t="s">
        <v>474</v>
      </c>
      <c r="H3472" s="4">
        <v>135000</v>
      </c>
      <c r="I3472" s="4">
        <v>135000</v>
      </c>
    </row>
    <row r="3473" spans="1:9" x14ac:dyDescent="0.35">
      <c r="A3473" s="2" t="s">
        <v>3714</v>
      </c>
      <c r="B3473" s="3">
        <v>45877</v>
      </c>
      <c r="C3473" s="2" t="s">
        <v>523</v>
      </c>
      <c r="D3473" s="2" t="s">
        <v>524</v>
      </c>
      <c r="E3473" s="2" t="s">
        <v>30</v>
      </c>
      <c r="F3473" s="2" t="s">
        <v>113</v>
      </c>
      <c r="G3473" s="2" t="s">
        <v>474</v>
      </c>
      <c r="H3473" s="4">
        <v>340047.84</v>
      </c>
      <c r="I3473" s="4">
        <v>340047.84</v>
      </c>
    </row>
    <row r="3474" spans="1:9" x14ac:dyDescent="0.35">
      <c r="A3474" s="2" t="s">
        <v>3715</v>
      </c>
      <c r="B3474" s="3">
        <v>45916</v>
      </c>
      <c r="C3474" s="2" t="s">
        <v>14</v>
      </c>
      <c r="D3474" s="2" t="s">
        <v>15</v>
      </c>
      <c r="E3474" s="2" t="s">
        <v>30</v>
      </c>
      <c r="F3474" s="2" t="s">
        <v>11</v>
      </c>
      <c r="G3474" s="2" t="s">
        <v>474</v>
      </c>
      <c r="H3474" s="4">
        <v>11445</v>
      </c>
      <c r="I3474" s="4">
        <v>11445</v>
      </c>
    </row>
    <row r="3475" spans="1:9" x14ac:dyDescent="0.35">
      <c r="A3475" s="2" t="s">
        <v>3716</v>
      </c>
      <c r="B3475" s="3">
        <v>45877</v>
      </c>
      <c r="C3475" s="2" t="s">
        <v>83</v>
      </c>
      <c r="D3475" s="2" t="s">
        <v>84</v>
      </c>
      <c r="E3475" s="2" t="s">
        <v>30</v>
      </c>
      <c r="F3475" s="2" t="s">
        <v>88</v>
      </c>
      <c r="G3475" s="2" t="s">
        <v>474</v>
      </c>
      <c r="H3475" s="4">
        <v>47120</v>
      </c>
      <c r="I3475" s="4">
        <v>47120</v>
      </c>
    </row>
    <row r="3476" spans="1:9" x14ac:dyDescent="0.35">
      <c r="A3476" s="2" t="s">
        <v>3717</v>
      </c>
      <c r="B3476" s="3">
        <v>45877</v>
      </c>
      <c r="C3476" s="2" t="s">
        <v>27</v>
      </c>
      <c r="D3476" s="2" t="s">
        <v>28</v>
      </c>
      <c r="E3476" s="2" t="s">
        <v>30</v>
      </c>
      <c r="F3476" s="2" t="s">
        <v>11</v>
      </c>
      <c r="G3476" s="2" t="s">
        <v>474</v>
      </c>
      <c r="H3476" s="4">
        <v>104790</v>
      </c>
      <c r="I3476" s="4">
        <v>104790</v>
      </c>
    </row>
    <row r="3477" spans="1:9" x14ac:dyDescent="0.35">
      <c r="A3477" s="2" t="s">
        <v>3718</v>
      </c>
      <c r="B3477" s="3">
        <v>45877</v>
      </c>
      <c r="C3477" s="2" t="s">
        <v>21</v>
      </c>
      <c r="D3477" s="2" t="s">
        <v>22</v>
      </c>
      <c r="E3477" s="2" t="s">
        <v>30</v>
      </c>
      <c r="F3477" s="2" t="s">
        <v>11</v>
      </c>
      <c r="G3477" s="2" t="s">
        <v>474</v>
      </c>
      <c r="H3477" s="4">
        <v>20160</v>
      </c>
      <c r="I3477" s="4">
        <v>20160</v>
      </c>
    </row>
    <row r="3478" spans="1:9" x14ac:dyDescent="0.35">
      <c r="A3478" s="2" t="s">
        <v>3719</v>
      </c>
      <c r="B3478" s="3">
        <v>45877</v>
      </c>
      <c r="C3478" s="2" t="s">
        <v>14</v>
      </c>
      <c r="D3478" s="2" t="s">
        <v>15</v>
      </c>
      <c r="E3478" s="2" t="s">
        <v>30</v>
      </c>
      <c r="F3478" s="2" t="s">
        <v>88</v>
      </c>
      <c r="G3478" s="2" t="s">
        <v>474</v>
      </c>
      <c r="H3478" s="4">
        <v>423421.62</v>
      </c>
      <c r="I3478" s="4">
        <v>423421.62</v>
      </c>
    </row>
    <row r="3479" spans="1:9" x14ac:dyDescent="0.35">
      <c r="A3479" s="2" t="s">
        <v>3720</v>
      </c>
      <c r="B3479" s="3">
        <v>45881</v>
      </c>
      <c r="C3479" s="2" t="s">
        <v>340</v>
      </c>
      <c r="D3479" s="2" t="s">
        <v>341</v>
      </c>
      <c r="E3479" s="2" t="s">
        <v>30</v>
      </c>
      <c r="F3479" s="2" t="s">
        <v>103</v>
      </c>
      <c r="G3479" s="2" t="s">
        <v>474</v>
      </c>
      <c r="H3479" s="4">
        <v>131985</v>
      </c>
      <c r="I3479" s="4">
        <v>131985</v>
      </c>
    </row>
    <row r="3480" spans="1:9" x14ac:dyDescent="0.35">
      <c r="A3480" s="2" t="s">
        <v>3721</v>
      </c>
      <c r="B3480" s="3">
        <v>45911</v>
      </c>
      <c r="C3480" s="2" t="s">
        <v>244</v>
      </c>
      <c r="D3480" s="2" t="s">
        <v>245</v>
      </c>
      <c r="E3480" s="2" t="s">
        <v>30</v>
      </c>
      <c r="F3480" s="2" t="s">
        <v>219</v>
      </c>
      <c r="G3480" s="2" t="s">
        <v>474</v>
      </c>
      <c r="H3480" s="4">
        <v>212625</v>
      </c>
      <c r="I3480" s="4">
        <v>212625</v>
      </c>
    </row>
    <row r="3481" spans="1:9" x14ac:dyDescent="0.35">
      <c r="A3481" s="2" t="s">
        <v>3722</v>
      </c>
      <c r="B3481" s="3">
        <v>45877</v>
      </c>
      <c r="C3481" s="2" t="s">
        <v>234</v>
      </c>
      <c r="D3481" s="2" t="s">
        <v>235</v>
      </c>
      <c r="E3481" s="2" t="s">
        <v>30</v>
      </c>
      <c r="F3481" s="2" t="s">
        <v>219</v>
      </c>
      <c r="G3481" s="2" t="s">
        <v>474</v>
      </c>
      <c r="H3481" s="4">
        <v>100485</v>
      </c>
      <c r="I3481" s="4">
        <v>100485</v>
      </c>
    </row>
    <row r="3482" spans="1:9" x14ac:dyDescent="0.35">
      <c r="A3482" s="2" t="s">
        <v>3723</v>
      </c>
      <c r="B3482" s="3">
        <v>45877</v>
      </c>
      <c r="C3482" s="2" t="s">
        <v>234</v>
      </c>
      <c r="D3482" s="2" t="s">
        <v>235</v>
      </c>
      <c r="E3482" s="2" t="s">
        <v>30</v>
      </c>
      <c r="F3482" s="2" t="s">
        <v>19</v>
      </c>
      <c r="G3482" s="2" t="s">
        <v>474</v>
      </c>
      <c r="H3482" s="4">
        <v>2457460</v>
      </c>
      <c r="I3482" s="4">
        <v>2145363</v>
      </c>
    </row>
    <row r="3483" spans="1:9" x14ac:dyDescent="0.35">
      <c r="A3483" s="2" t="s">
        <v>3724</v>
      </c>
      <c r="B3483" s="3">
        <v>45876</v>
      </c>
      <c r="C3483" s="2" t="s">
        <v>162</v>
      </c>
      <c r="D3483" s="2" t="s">
        <v>163</v>
      </c>
      <c r="E3483" s="2" t="s">
        <v>30</v>
      </c>
      <c r="F3483" s="2" t="s">
        <v>113</v>
      </c>
      <c r="G3483" s="2" t="s">
        <v>474</v>
      </c>
      <c r="H3483" s="4">
        <v>2500000</v>
      </c>
      <c r="I3483" s="4">
        <v>2378200</v>
      </c>
    </row>
    <row r="3484" spans="1:9" x14ac:dyDescent="0.35">
      <c r="A3484" s="2" t="s">
        <v>3725</v>
      </c>
      <c r="B3484" s="3">
        <v>45876</v>
      </c>
      <c r="C3484" s="2" t="s">
        <v>92</v>
      </c>
      <c r="D3484" s="2" t="s">
        <v>93</v>
      </c>
      <c r="E3484" s="2" t="s">
        <v>30</v>
      </c>
      <c r="F3484" s="2" t="s">
        <v>11</v>
      </c>
      <c r="G3484" s="2" t="s">
        <v>474</v>
      </c>
      <c r="H3484" s="4">
        <v>180495</v>
      </c>
      <c r="I3484" s="4">
        <v>180495</v>
      </c>
    </row>
    <row r="3485" spans="1:9" x14ac:dyDescent="0.35">
      <c r="A3485" s="2" t="s">
        <v>3726</v>
      </c>
      <c r="B3485" s="3">
        <v>45877</v>
      </c>
      <c r="C3485" s="2" t="s">
        <v>99</v>
      </c>
      <c r="D3485" s="2" t="s">
        <v>100</v>
      </c>
      <c r="E3485" s="2" t="s">
        <v>30</v>
      </c>
      <c r="F3485" s="2" t="s">
        <v>11</v>
      </c>
      <c r="G3485" s="2" t="s">
        <v>474</v>
      </c>
      <c r="H3485" s="4">
        <v>107415</v>
      </c>
      <c r="I3485" s="4">
        <v>107415</v>
      </c>
    </row>
    <row r="3486" spans="1:9" x14ac:dyDescent="0.35">
      <c r="A3486" s="2" t="s">
        <v>3727</v>
      </c>
      <c r="B3486" s="3">
        <v>45876</v>
      </c>
      <c r="C3486" s="2" t="s">
        <v>21</v>
      </c>
      <c r="D3486" s="2" t="s">
        <v>22</v>
      </c>
      <c r="E3486" s="2" t="s">
        <v>30</v>
      </c>
      <c r="F3486" s="2" t="s">
        <v>11</v>
      </c>
      <c r="G3486" s="2" t="s">
        <v>474</v>
      </c>
      <c r="H3486" s="4">
        <v>64830.51</v>
      </c>
      <c r="I3486" s="4">
        <v>64830.51</v>
      </c>
    </row>
    <row r="3487" spans="1:9" x14ac:dyDescent="0.35">
      <c r="A3487" s="2" t="s">
        <v>3728</v>
      </c>
      <c r="B3487" s="3">
        <v>45877</v>
      </c>
      <c r="C3487" s="2" t="s">
        <v>77</v>
      </c>
      <c r="D3487" s="2" t="s">
        <v>78</v>
      </c>
      <c r="E3487" s="2" t="s">
        <v>30</v>
      </c>
      <c r="F3487" s="2" t="s">
        <v>56</v>
      </c>
      <c r="G3487" s="2" t="s">
        <v>474</v>
      </c>
      <c r="H3487" s="4">
        <v>256720</v>
      </c>
      <c r="I3487" s="4">
        <v>256720</v>
      </c>
    </row>
    <row r="3488" spans="1:9" x14ac:dyDescent="0.35">
      <c r="A3488" s="2" t="s">
        <v>3729</v>
      </c>
      <c r="B3488" s="3">
        <v>45876</v>
      </c>
      <c r="C3488" s="2" t="s">
        <v>21</v>
      </c>
      <c r="D3488" s="2" t="s">
        <v>22</v>
      </c>
      <c r="E3488" s="2" t="s">
        <v>30</v>
      </c>
      <c r="F3488" s="2" t="s">
        <v>56</v>
      </c>
      <c r="G3488" s="2" t="s">
        <v>474</v>
      </c>
      <c r="H3488" s="4">
        <v>150000</v>
      </c>
      <c r="I3488" s="4">
        <v>150000</v>
      </c>
    </row>
    <row r="3489" spans="1:9" x14ac:dyDescent="0.35">
      <c r="A3489" s="2" t="s">
        <v>3730</v>
      </c>
      <c r="B3489" s="3">
        <v>45876</v>
      </c>
      <c r="C3489" s="2" t="s">
        <v>126</v>
      </c>
      <c r="D3489" s="2" t="s">
        <v>127</v>
      </c>
      <c r="E3489" s="2" t="s">
        <v>30</v>
      </c>
      <c r="F3489" s="2" t="s">
        <v>97</v>
      </c>
      <c r="G3489" s="2" t="s">
        <v>474</v>
      </c>
      <c r="H3489" s="4">
        <v>92000</v>
      </c>
      <c r="I3489" s="4">
        <v>92000</v>
      </c>
    </row>
    <row r="3490" spans="1:9" x14ac:dyDescent="0.35">
      <c r="A3490" s="2" t="s">
        <v>3731</v>
      </c>
      <c r="B3490" s="3">
        <v>45876</v>
      </c>
      <c r="C3490" s="2" t="s">
        <v>126</v>
      </c>
      <c r="D3490" s="2" t="s">
        <v>127</v>
      </c>
      <c r="E3490" s="2" t="s">
        <v>30</v>
      </c>
      <c r="F3490" s="2" t="s">
        <v>97</v>
      </c>
      <c r="G3490" s="2" t="s">
        <v>474</v>
      </c>
      <c r="H3490" s="4">
        <v>228500</v>
      </c>
      <c r="I3490" s="4">
        <v>228500</v>
      </c>
    </row>
    <row r="3491" spans="1:9" x14ac:dyDescent="0.35">
      <c r="A3491" s="2" t="s">
        <v>3732</v>
      </c>
      <c r="B3491" s="3">
        <v>45876</v>
      </c>
      <c r="C3491" s="2" t="s">
        <v>156</v>
      </c>
      <c r="D3491" s="2" t="s">
        <v>157</v>
      </c>
      <c r="E3491" s="2" t="s">
        <v>30</v>
      </c>
      <c r="F3491" s="2" t="s">
        <v>39</v>
      </c>
      <c r="G3491" s="2" t="s">
        <v>474</v>
      </c>
      <c r="H3491" s="4">
        <v>205150</v>
      </c>
      <c r="I3491" s="4">
        <v>205150</v>
      </c>
    </row>
    <row r="3492" spans="1:9" x14ac:dyDescent="0.35">
      <c r="A3492" s="2" t="s">
        <v>3733</v>
      </c>
      <c r="B3492" s="3">
        <v>45876</v>
      </c>
      <c r="C3492" s="2" t="s">
        <v>301</v>
      </c>
      <c r="D3492" s="2" t="s">
        <v>302</v>
      </c>
      <c r="E3492" s="2" t="s">
        <v>30</v>
      </c>
      <c r="F3492" s="2" t="s">
        <v>56</v>
      </c>
      <c r="G3492" s="2" t="s">
        <v>474</v>
      </c>
      <c r="H3492" s="4">
        <v>210000</v>
      </c>
      <c r="I3492" s="4">
        <v>210000</v>
      </c>
    </row>
    <row r="3493" spans="1:9" x14ac:dyDescent="0.35">
      <c r="A3493" s="2" t="s">
        <v>3734</v>
      </c>
      <c r="B3493" s="3">
        <v>45876</v>
      </c>
      <c r="C3493" s="2" t="s">
        <v>156</v>
      </c>
      <c r="D3493" s="2" t="s">
        <v>157</v>
      </c>
      <c r="E3493" s="2" t="s">
        <v>30</v>
      </c>
      <c r="F3493" s="2" t="s">
        <v>39</v>
      </c>
      <c r="G3493" s="2" t="s">
        <v>474</v>
      </c>
      <c r="H3493" s="4">
        <v>207456.8</v>
      </c>
      <c r="I3493" s="4">
        <v>207456.8</v>
      </c>
    </row>
    <row r="3494" spans="1:9" x14ac:dyDescent="0.35">
      <c r="A3494" s="2" t="s">
        <v>3735</v>
      </c>
      <c r="B3494" s="3">
        <v>45876</v>
      </c>
      <c r="C3494" s="2" t="s">
        <v>14</v>
      </c>
      <c r="D3494" s="2" t="s">
        <v>15</v>
      </c>
      <c r="E3494" s="2" t="s">
        <v>30</v>
      </c>
      <c r="F3494" s="2" t="s">
        <v>39</v>
      </c>
      <c r="G3494" s="2" t="s">
        <v>474</v>
      </c>
      <c r="H3494" s="4">
        <v>5813262.4000000004</v>
      </c>
      <c r="I3494" s="4">
        <v>5813262.4000000004</v>
      </c>
    </row>
    <row r="3495" spans="1:9" x14ac:dyDescent="0.35">
      <c r="A3495" s="2" t="s">
        <v>3736</v>
      </c>
      <c r="B3495" s="3">
        <v>45901</v>
      </c>
      <c r="C3495" s="2" t="s">
        <v>532</v>
      </c>
      <c r="D3495" s="2" t="s">
        <v>533</v>
      </c>
      <c r="E3495" s="2" t="s">
        <v>30</v>
      </c>
      <c r="F3495" s="2" t="s">
        <v>11</v>
      </c>
      <c r="G3495" s="2" t="s">
        <v>474</v>
      </c>
      <c r="H3495" s="4">
        <v>81750</v>
      </c>
      <c r="I3495" s="4">
        <v>81750</v>
      </c>
    </row>
    <row r="3496" spans="1:9" x14ac:dyDescent="0.35">
      <c r="A3496" s="2" t="s">
        <v>3737</v>
      </c>
      <c r="B3496" s="3">
        <v>45876</v>
      </c>
      <c r="C3496" s="2" t="s">
        <v>83</v>
      </c>
      <c r="D3496" s="2" t="s">
        <v>84</v>
      </c>
      <c r="E3496" s="2" t="s">
        <v>30</v>
      </c>
      <c r="F3496" s="2" t="s">
        <v>39</v>
      </c>
      <c r="G3496" s="2" t="s">
        <v>474</v>
      </c>
      <c r="H3496" s="4">
        <v>24000</v>
      </c>
      <c r="I3496" s="4">
        <v>24000</v>
      </c>
    </row>
    <row r="3497" spans="1:9" x14ac:dyDescent="0.35">
      <c r="A3497" s="2" t="s">
        <v>3738</v>
      </c>
      <c r="B3497" s="3">
        <v>45876</v>
      </c>
      <c r="C3497" s="2" t="s">
        <v>265</v>
      </c>
      <c r="D3497" s="2" t="s">
        <v>266</v>
      </c>
      <c r="E3497" s="2" t="s">
        <v>30</v>
      </c>
      <c r="F3497" s="2" t="s">
        <v>39</v>
      </c>
      <c r="G3497" s="2" t="s">
        <v>474</v>
      </c>
      <c r="H3497" s="4">
        <v>3500</v>
      </c>
      <c r="I3497" s="4">
        <v>3500</v>
      </c>
    </row>
    <row r="3498" spans="1:9" x14ac:dyDescent="0.35">
      <c r="A3498" s="2" t="s">
        <v>3739</v>
      </c>
      <c r="B3498" s="3">
        <v>45876</v>
      </c>
      <c r="C3498" s="2" t="s">
        <v>17</v>
      </c>
      <c r="D3498" s="2" t="s">
        <v>18</v>
      </c>
      <c r="E3498" s="2" t="s">
        <v>30</v>
      </c>
      <c r="F3498" s="2" t="s">
        <v>39</v>
      </c>
      <c r="G3498" s="2" t="s">
        <v>474</v>
      </c>
      <c r="H3498" s="4">
        <v>238000</v>
      </c>
      <c r="I3498" s="4">
        <v>238000</v>
      </c>
    </row>
    <row r="3499" spans="1:9" x14ac:dyDescent="0.35">
      <c r="A3499" s="2" t="s">
        <v>3740</v>
      </c>
      <c r="B3499" s="3">
        <v>45876</v>
      </c>
      <c r="C3499" s="2" t="s">
        <v>21</v>
      </c>
      <c r="D3499" s="2" t="s">
        <v>22</v>
      </c>
      <c r="E3499" s="2" t="s">
        <v>30</v>
      </c>
      <c r="F3499" s="2" t="s">
        <v>11</v>
      </c>
      <c r="G3499" s="2" t="s">
        <v>474</v>
      </c>
      <c r="H3499" s="4">
        <v>29925</v>
      </c>
      <c r="I3499" s="4">
        <v>29925</v>
      </c>
    </row>
    <row r="3500" spans="1:9" x14ac:dyDescent="0.35">
      <c r="A3500" s="2" t="s">
        <v>3741</v>
      </c>
      <c r="B3500" s="3">
        <v>45876</v>
      </c>
      <c r="C3500" s="2" t="s">
        <v>92</v>
      </c>
      <c r="D3500" s="2" t="s">
        <v>93</v>
      </c>
      <c r="E3500" s="2" t="s">
        <v>30</v>
      </c>
      <c r="F3500" s="2" t="s">
        <v>39</v>
      </c>
      <c r="G3500" s="2" t="s">
        <v>474</v>
      </c>
      <c r="H3500" s="4">
        <v>599076</v>
      </c>
      <c r="I3500" s="4">
        <v>599076</v>
      </c>
    </row>
    <row r="3501" spans="1:9" x14ac:dyDescent="0.35">
      <c r="A3501" s="2" t="s">
        <v>3742</v>
      </c>
      <c r="B3501" s="3">
        <v>45876</v>
      </c>
      <c r="C3501" s="2" t="s">
        <v>92</v>
      </c>
      <c r="D3501" s="2" t="s">
        <v>93</v>
      </c>
      <c r="E3501" s="2" t="s">
        <v>30</v>
      </c>
      <c r="F3501" s="2" t="s">
        <v>11</v>
      </c>
      <c r="G3501" s="2" t="s">
        <v>474</v>
      </c>
      <c r="H3501" s="4">
        <v>29875</v>
      </c>
      <c r="I3501" s="4">
        <v>29875</v>
      </c>
    </row>
    <row r="3502" spans="1:9" x14ac:dyDescent="0.35">
      <c r="A3502" s="2" t="s">
        <v>3743</v>
      </c>
      <c r="B3502" s="3">
        <v>45876</v>
      </c>
      <c r="C3502" s="2" t="s">
        <v>162</v>
      </c>
      <c r="D3502" s="2" t="s">
        <v>163</v>
      </c>
      <c r="E3502" s="2" t="s">
        <v>30</v>
      </c>
      <c r="F3502" s="2" t="s">
        <v>113</v>
      </c>
      <c r="G3502" s="2" t="s">
        <v>474</v>
      </c>
      <c r="H3502" s="4">
        <v>492086</v>
      </c>
      <c r="I3502" s="4">
        <v>492086</v>
      </c>
    </row>
    <row r="3503" spans="1:9" x14ac:dyDescent="0.35">
      <c r="A3503" s="2" t="s">
        <v>3744</v>
      </c>
      <c r="B3503" s="3">
        <v>45876</v>
      </c>
      <c r="C3503" s="2" t="s">
        <v>379</v>
      </c>
      <c r="D3503" s="2" t="s">
        <v>380</v>
      </c>
      <c r="E3503" s="2" t="s">
        <v>30</v>
      </c>
      <c r="F3503" s="2" t="s">
        <v>219</v>
      </c>
      <c r="G3503" s="2" t="s">
        <v>474</v>
      </c>
      <c r="H3503" s="4">
        <v>47250</v>
      </c>
      <c r="I3503" s="4">
        <v>47250</v>
      </c>
    </row>
    <row r="3504" spans="1:9" x14ac:dyDescent="0.35">
      <c r="A3504" s="2" t="s">
        <v>3745</v>
      </c>
      <c r="B3504" s="3">
        <v>45876</v>
      </c>
      <c r="C3504" s="2" t="s">
        <v>14</v>
      </c>
      <c r="D3504" s="2" t="s">
        <v>15</v>
      </c>
      <c r="E3504" s="2" t="s">
        <v>30</v>
      </c>
      <c r="F3504" s="2" t="s">
        <v>219</v>
      </c>
      <c r="G3504" s="2" t="s">
        <v>474</v>
      </c>
      <c r="H3504" s="4">
        <v>358680</v>
      </c>
      <c r="I3504" s="4">
        <v>358680</v>
      </c>
    </row>
    <row r="3505" spans="1:9" x14ac:dyDescent="0.35">
      <c r="A3505" s="2" t="s">
        <v>3746</v>
      </c>
      <c r="B3505" s="3">
        <v>45876</v>
      </c>
      <c r="C3505" s="2" t="s">
        <v>33</v>
      </c>
      <c r="D3505" s="2" t="s">
        <v>34</v>
      </c>
      <c r="E3505" s="2" t="s">
        <v>30</v>
      </c>
      <c r="F3505" s="2" t="s">
        <v>113</v>
      </c>
      <c r="G3505" s="2" t="s">
        <v>474</v>
      </c>
      <c r="H3505" s="4">
        <v>2714172.9</v>
      </c>
      <c r="I3505" s="4">
        <v>2714172.9</v>
      </c>
    </row>
    <row r="3506" spans="1:9" x14ac:dyDescent="0.35">
      <c r="A3506" s="2" t="s">
        <v>3747</v>
      </c>
      <c r="B3506" s="3">
        <v>45876</v>
      </c>
      <c r="C3506" s="2" t="s">
        <v>234</v>
      </c>
      <c r="D3506" s="2" t="s">
        <v>235</v>
      </c>
      <c r="E3506" s="2" t="s">
        <v>30</v>
      </c>
      <c r="F3506" s="2" t="s">
        <v>219</v>
      </c>
      <c r="G3506" s="2" t="s">
        <v>474</v>
      </c>
      <c r="H3506" s="4">
        <v>129570</v>
      </c>
      <c r="I3506" s="4">
        <v>129570</v>
      </c>
    </row>
    <row r="3507" spans="1:9" x14ac:dyDescent="0.35">
      <c r="A3507" s="2" t="s">
        <v>3748</v>
      </c>
      <c r="B3507" s="3">
        <v>45875</v>
      </c>
      <c r="C3507" s="2" t="s">
        <v>523</v>
      </c>
      <c r="D3507" s="2" t="s">
        <v>524</v>
      </c>
      <c r="E3507" s="2" t="s">
        <v>30</v>
      </c>
      <c r="F3507" s="2" t="s">
        <v>80</v>
      </c>
      <c r="G3507" s="2" t="s">
        <v>474</v>
      </c>
      <c r="H3507" s="4">
        <v>38398690.939999998</v>
      </c>
      <c r="I3507" s="4">
        <v>38398690.939999998</v>
      </c>
    </row>
    <row r="3508" spans="1:9" x14ac:dyDescent="0.35">
      <c r="A3508" s="2" t="s">
        <v>3749</v>
      </c>
      <c r="B3508" s="3">
        <v>45875</v>
      </c>
      <c r="C3508" s="2" t="s">
        <v>523</v>
      </c>
      <c r="D3508" s="2" t="s">
        <v>524</v>
      </c>
      <c r="E3508" s="2" t="s">
        <v>30</v>
      </c>
      <c r="F3508" s="2" t="s">
        <v>113</v>
      </c>
      <c r="G3508" s="2" t="s">
        <v>474</v>
      </c>
      <c r="H3508" s="4">
        <v>63538.5</v>
      </c>
      <c r="I3508" s="4">
        <v>63538.5</v>
      </c>
    </row>
    <row r="3509" spans="1:9" x14ac:dyDescent="0.35">
      <c r="A3509" s="2" t="s">
        <v>3750</v>
      </c>
      <c r="B3509" s="3">
        <v>45875</v>
      </c>
      <c r="C3509" s="2" t="s">
        <v>162</v>
      </c>
      <c r="D3509" s="2" t="s">
        <v>163</v>
      </c>
      <c r="E3509" s="2" t="s">
        <v>30</v>
      </c>
      <c r="F3509" s="2" t="s">
        <v>113</v>
      </c>
      <c r="G3509" s="2" t="s">
        <v>474</v>
      </c>
      <c r="H3509" s="4">
        <v>2009307.85</v>
      </c>
      <c r="I3509" s="4">
        <v>2009307.85</v>
      </c>
    </row>
    <row r="3510" spans="1:9" x14ac:dyDescent="0.35">
      <c r="A3510" s="2" t="s">
        <v>3751</v>
      </c>
      <c r="B3510" s="3">
        <v>45875</v>
      </c>
      <c r="C3510" s="2" t="s">
        <v>126</v>
      </c>
      <c r="D3510" s="2" t="s">
        <v>127</v>
      </c>
      <c r="E3510" s="2" t="s">
        <v>30</v>
      </c>
      <c r="F3510" s="2" t="s">
        <v>31</v>
      </c>
      <c r="G3510" s="2" t="s">
        <v>474</v>
      </c>
      <c r="H3510" s="4">
        <v>2000000</v>
      </c>
      <c r="I3510" s="4">
        <v>2000000</v>
      </c>
    </row>
    <row r="3511" spans="1:9" x14ac:dyDescent="0.35">
      <c r="A3511" s="2" t="s">
        <v>3752</v>
      </c>
      <c r="B3511" s="3">
        <v>45875</v>
      </c>
      <c r="C3511" s="2" t="s">
        <v>136</v>
      </c>
      <c r="D3511" s="2" t="s">
        <v>137</v>
      </c>
      <c r="E3511" s="2" t="s">
        <v>30</v>
      </c>
      <c r="F3511" s="2" t="s">
        <v>88</v>
      </c>
      <c r="G3511" s="2" t="s">
        <v>474</v>
      </c>
      <c r="H3511" s="4">
        <v>102400</v>
      </c>
      <c r="I3511" s="4">
        <v>102400</v>
      </c>
    </row>
    <row r="3512" spans="1:9" x14ac:dyDescent="0.35">
      <c r="A3512" s="2" t="s">
        <v>3753</v>
      </c>
      <c r="B3512" s="3">
        <v>45875</v>
      </c>
      <c r="C3512" s="2" t="s">
        <v>285</v>
      </c>
      <c r="D3512" s="2" t="s">
        <v>286</v>
      </c>
      <c r="E3512" s="2" t="s">
        <v>30</v>
      </c>
      <c r="F3512" s="2" t="s">
        <v>88</v>
      </c>
      <c r="G3512" s="2" t="s">
        <v>474</v>
      </c>
      <c r="H3512" s="4">
        <v>6999</v>
      </c>
      <c r="I3512" s="4">
        <v>6999</v>
      </c>
    </row>
    <row r="3513" spans="1:9" x14ac:dyDescent="0.35">
      <c r="A3513" s="2" t="s">
        <v>3754</v>
      </c>
      <c r="B3513" s="3">
        <v>45875</v>
      </c>
      <c r="C3513" s="2" t="s">
        <v>139</v>
      </c>
      <c r="D3513" s="2" t="s">
        <v>140</v>
      </c>
      <c r="E3513" s="2" t="s">
        <v>30</v>
      </c>
      <c r="F3513" s="2" t="s">
        <v>113</v>
      </c>
      <c r="G3513" s="2" t="s">
        <v>474</v>
      </c>
      <c r="H3513" s="4">
        <v>240000</v>
      </c>
      <c r="I3513" s="4">
        <v>240000</v>
      </c>
    </row>
    <row r="3514" spans="1:9" x14ac:dyDescent="0.35">
      <c r="A3514" s="2" t="s">
        <v>3755</v>
      </c>
      <c r="B3514" s="3">
        <v>45875</v>
      </c>
      <c r="C3514" s="2" t="s">
        <v>83</v>
      </c>
      <c r="D3514" s="2" t="s">
        <v>84</v>
      </c>
      <c r="E3514" s="2" t="s">
        <v>30</v>
      </c>
      <c r="F3514" s="2" t="s">
        <v>103</v>
      </c>
      <c r="G3514" s="2" t="s">
        <v>474</v>
      </c>
      <c r="H3514" s="4">
        <v>249375</v>
      </c>
      <c r="I3514" s="4">
        <v>249375</v>
      </c>
    </row>
    <row r="3515" spans="1:9" x14ac:dyDescent="0.35">
      <c r="A3515" s="2" t="s">
        <v>3756</v>
      </c>
      <c r="B3515" s="3">
        <v>45876</v>
      </c>
      <c r="C3515" s="2" t="s">
        <v>17</v>
      </c>
      <c r="D3515" s="2" t="s">
        <v>18</v>
      </c>
      <c r="E3515" s="2" t="s">
        <v>30</v>
      </c>
      <c r="F3515" s="2" t="s">
        <v>11</v>
      </c>
      <c r="G3515" s="2" t="s">
        <v>474</v>
      </c>
      <c r="H3515" s="4">
        <v>300000</v>
      </c>
      <c r="I3515" s="4">
        <v>300000</v>
      </c>
    </row>
    <row r="3516" spans="1:9" x14ac:dyDescent="0.35">
      <c r="A3516" s="2" t="s">
        <v>3757</v>
      </c>
      <c r="B3516" s="3">
        <v>45875</v>
      </c>
      <c r="C3516" s="2" t="s">
        <v>17</v>
      </c>
      <c r="D3516" s="2" t="s">
        <v>18</v>
      </c>
      <c r="E3516" s="2" t="s">
        <v>30</v>
      </c>
      <c r="F3516" s="2" t="s">
        <v>11</v>
      </c>
      <c r="G3516" s="2" t="s">
        <v>474</v>
      </c>
      <c r="H3516" s="4">
        <v>281600</v>
      </c>
      <c r="I3516" s="4">
        <v>281600</v>
      </c>
    </row>
    <row r="3517" spans="1:9" x14ac:dyDescent="0.35">
      <c r="A3517" s="2" t="s">
        <v>3758</v>
      </c>
      <c r="B3517" s="3">
        <v>45876</v>
      </c>
      <c r="C3517" s="2" t="s">
        <v>3425</v>
      </c>
      <c r="D3517" s="2" t="s">
        <v>3426</v>
      </c>
      <c r="E3517" s="2" t="s">
        <v>30</v>
      </c>
      <c r="F3517" s="2" t="s">
        <v>31</v>
      </c>
      <c r="G3517" s="2" t="s">
        <v>474</v>
      </c>
      <c r="H3517" s="4">
        <v>37890</v>
      </c>
      <c r="I3517" s="4">
        <v>37890</v>
      </c>
    </row>
    <row r="3518" spans="1:9" x14ac:dyDescent="0.35">
      <c r="A3518" s="2" t="s">
        <v>3759</v>
      </c>
      <c r="B3518" s="3">
        <v>45890</v>
      </c>
      <c r="C3518" s="2" t="s">
        <v>3425</v>
      </c>
      <c r="D3518" s="2" t="s">
        <v>3426</v>
      </c>
      <c r="E3518" s="2" t="s">
        <v>30</v>
      </c>
      <c r="F3518" s="2" t="s">
        <v>31</v>
      </c>
      <c r="G3518" s="2" t="s">
        <v>474</v>
      </c>
      <c r="H3518" s="4">
        <v>728280</v>
      </c>
      <c r="I3518" s="4">
        <v>728280</v>
      </c>
    </row>
    <row r="3519" spans="1:9" x14ac:dyDescent="0.35">
      <c r="A3519" s="2" t="s">
        <v>3760</v>
      </c>
      <c r="B3519" s="3">
        <v>45875</v>
      </c>
      <c r="C3519" s="2" t="s">
        <v>162</v>
      </c>
      <c r="D3519" s="2" t="s">
        <v>163</v>
      </c>
      <c r="E3519" s="2" t="s">
        <v>30</v>
      </c>
      <c r="F3519" s="2" t="s">
        <v>113</v>
      </c>
      <c r="G3519" s="2" t="s">
        <v>474</v>
      </c>
      <c r="H3519" s="4">
        <v>112500</v>
      </c>
      <c r="I3519" s="4">
        <v>112500</v>
      </c>
    </row>
    <row r="3520" spans="1:9" x14ac:dyDescent="0.35">
      <c r="A3520" s="2" t="s">
        <v>3761</v>
      </c>
      <c r="B3520" s="3">
        <v>45875</v>
      </c>
      <c r="C3520" s="2" t="s">
        <v>503</v>
      </c>
      <c r="D3520" s="2" t="s">
        <v>504</v>
      </c>
      <c r="E3520" s="2" t="s">
        <v>30</v>
      </c>
      <c r="F3520" s="2" t="s">
        <v>31</v>
      </c>
      <c r="G3520" s="2" t="s">
        <v>474</v>
      </c>
      <c r="H3520" s="4">
        <v>233673</v>
      </c>
      <c r="I3520" s="4">
        <v>233673</v>
      </c>
    </row>
    <row r="3521" spans="1:9" x14ac:dyDescent="0.35">
      <c r="A3521" s="2" t="s">
        <v>3762</v>
      </c>
      <c r="B3521" s="3">
        <v>45876</v>
      </c>
      <c r="C3521" s="2" t="s">
        <v>244</v>
      </c>
      <c r="D3521" s="2" t="s">
        <v>245</v>
      </c>
      <c r="E3521" s="2" t="s">
        <v>30</v>
      </c>
      <c r="F3521" s="2" t="s">
        <v>88</v>
      </c>
      <c r="G3521" s="2" t="s">
        <v>474</v>
      </c>
      <c r="H3521" s="4">
        <v>13500</v>
      </c>
      <c r="I3521" s="4">
        <v>13500</v>
      </c>
    </row>
    <row r="3522" spans="1:9" x14ac:dyDescent="0.35">
      <c r="A3522" s="2" t="s">
        <v>3763</v>
      </c>
      <c r="B3522" s="3">
        <v>45874</v>
      </c>
      <c r="C3522" s="2" t="s">
        <v>14</v>
      </c>
      <c r="D3522" s="2" t="s">
        <v>15</v>
      </c>
      <c r="E3522" s="2" t="s">
        <v>30</v>
      </c>
      <c r="F3522" s="2" t="s">
        <v>88</v>
      </c>
      <c r="G3522" s="2" t="s">
        <v>474</v>
      </c>
      <c r="H3522" s="4">
        <v>14655</v>
      </c>
      <c r="I3522" s="4">
        <v>14655</v>
      </c>
    </row>
    <row r="3523" spans="1:9" x14ac:dyDescent="0.35">
      <c r="A3523" s="2" t="s">
        <v>3764</v>
      </c>
      <c r="B3523" s="3">
        <v>45874</v>
      </c>
      <c r="C3523" s="2" t="s">
        <v>156</v>
      </c>
      <c r="D3523" s="2" t="s">
        <v>157</v>
      </c>
      <c r="E3523" s="2" t="s">
        <v>30</v>
      </c>
      <c r="F3523" s="2" t="s">
        <v>88</v>
      </c>
      <c r="G3523" s="2" t="s">
        <v>474</v>
      </c>
      <c r="H3523" s="4">
        <v>26600</v>
      </c>
      <c r="I3523" s="4">
        <v>26600</v>
      </c>
    </row>
    <row r="3524" spans="1:9" x14ac:dyDescent="0.35">
      <c r="A3524" s="2" t="s">
        <v>3765</v>
      </c>
      <c r="B3524" s="3">
        <v>45952</v>
      </c>
      <c r="C3524" s="2" t="s">
        <v>126</v>
      </c>
      <c r="D3524" s="2" t="s">
        <v>127</v>
      </c>
      <c r="E3524" s="2" t="s">
        <v>30</v>
      </c>
      <c r="F3524" s="2" t="s">
        <v>176</v>
      </c>
      <c r="G3524" s="2" t="s">
        <v>474</v>
      </c>
      <c r="H3524" s="4">
        <v>48000</v>
      </c>
      <c r="I3524" s="4">
        <v>48000</v>
      </c>
    </row>
    <row r="3525" spans="1:9" x14ac:dyDescent="0.35">
      <c r="A3525" s="2" t="s">
        <v>3766</v>
      </c>
      <c r="B3525" s="3">
        <v>45874</v>
      </c>
      <c r="C3525" s="2" t="s">
        <v>126</v>
      </c>
      <c r="D3525" s="2" t="s">
        <v>127</v>
      </c>
      <c r="E3525" s="2" t="s">
        <v>30</v>
      </c>
      <c r="F3525" s="2" t="s">
        <v>113</v>
      </c>
      <c r="G3525" s="2" t="s">
        <v>474</v>
      </c>
      <c r="H3525" s="4">
        <v>183661.21</v>
      </c>
      <c r="I3525" s="4">
        <v>183661.21</v>
      </c>
    </row>
    <row r="3526" spans="1:9" x14ac:dyDescent="0.35">
      <c r="A3526" s="2" t="s">
        <v>3767</v>
      </c>
      <c r="B3526" s="3">
        <v>45874</v>
      </c>
      <c r="C3526" s="2" t="s">
        <v>169</v>
      </c>
      <c r="D3526" s="2" t="s">
        <v>170</v>
      </c>
      <c r="E3526" s="2" t="s">
        <v>30</v>
      </c>
      <c r="F3526" s="2" t="s">
        <v>113</v>
      </c>
      <c r="G3526" s="2" t="s">
        <v>474</v>
      </c>
      <c r="H3526" s="4">
        <v>624919.52</v>
      </c>
      <c r="I3526" s="4">
        <v>624919.52</v>
      </c>
    </row>
    <row r="3527" spans="1:9" x14ac:dyDescent="0.35">
      <c r="A3527" s="2" t="s">
        <v>3768</v>
      </c>
      <c r="B3527" s="3">
        <v>45877</v>
      </c>
      <c r="C3527" s="2" t="s">
        <v>126</v>
      </c>
      <c r="D3527" s="2" t="s">
        <v>127</v>
      </c>
      <c r="E3527" s="2" t="s">
        <v>30</v>
      </c>
      <c r="F3527" s="2" t="s">
        <v>19</v>
      </c>
      <c r="G3527" s="2" t="s">
        <v>474</v>
      </c>
      <c r="H3527" s="4">
        <v>55000</v>
      </c>
      <c r="I3527" s="4">
        <v>55000</v>
      </c>
    </row>
    <row r="3528" spans="1:9" x14ac:dyDescent="0.35">
      <c r="A3528" s="2" t="s">
        <v>3769</v>
      </c>
      <c r="B3528" s="3">
        <v>45874</v>
      </c>
      <c r="C3528" s="2" t="s">
        <v>162</v>
      </c>
      <c r="D3528" s="2" t="s">
        <v>163</v>
      </c>
      <c r="E3528" s="2" t="s">
        <v>30</v>
      </c>
      <c r="F3528" s="2" t="s">
        <v>19</v>
      </c>
      <c r="G3528" s="2" t="s">
        <v>474</v>
      </c>
      <c r="H3528" s="4">
        <v>47631</v>
      </c>
      <c r="I3528" s="4">
        <v>47631</v>
      </c>
    </row>
    <row r="3529" spans="1:9" x14ac:dyDescent="0.35">
      <c r="A3529" s="2" t="s">
        <v>3770</v>
      </c>
      <c r="B3529" s="3">
        <v>45874</v>
      </c>
      <c r="C3529" s="2" t="s">
        <v>14</v>
      </c>
      <c r="D3529" s="2" t="s">
        <v>15</v>
      </c>
      <c r="E3529" s="2" t="s">
        <v>30</v>
      </c>
      <c r="F3529" s="2" t="s">
        <v>19</v>
      </c>
      <c r="G3529" s="2" t="s">
        <v>474</v>
      </c>
      <c r="H3529" s="4">
        <v>231760</v>
      </c>
      <c r="I3529" s="4">
        <v>231760</v>
      </c>
    </row>
    <row r="3530" spans="1:9" x14ac:dyDescent="0.35">
      <c r="A3530" s="2" t="s">
        <v>3771</v>
      </c>
      <c r="B3530" s="3">
        <v>45874</v>
      </c>
      <c r="C3530" s="2" t="s">
        <v>503</v>
      </c>
      <c r="D3530" s="2" t="s">
        <v>504</v>
      </c>
      <c r="E3530" s="2" t="s">
        <v>30</v>
      </c>
      <c r="F3530" s="2" t="s">
        <v>19</v>
      </c>
      <c r="G3530" s="2" t="s">
        <v>474</v>
      </c>
      <c r="H3530" s="4">
        <v>75575</v>
      </c>
      <c r="I3530" s="4">
        <v>75575</v>
      </c>
    </row>
    <row r="3531" spans="1:9" x14ac:dyDescent="0.35">
      <c r="A3531" s="2" t="s">
        <v>3772</v>
      </c>
      <c r="B3531" s="3">
        <v>45874</v>
      </c>
      <c r="C3531" s="2" t="s">
        <v>343</v>
      </c>
      <c r="D3531" s="2" t="s">
        <v>344</v>
      </c>
      <c r="E3531" s="2" t="s">
        <v>30</v>
      </c>
      <c r="F3531" s="2" t="s">
        <v>19</v>
      </c>
      <c r="G3531" s="2" t="s">
        <v>474</v>
      </c>
      <c r="H3531" s="4">
        <v>34110</v>
      </c>
      <c r="I3531" s="4">
        <v>34110</v>
      </c>
    </row>
    <row r="3532" spans="1:9" x14ac:dyDescent="0.35">
      <c r="A3532" s="2" t="s">
        <v>3773</v>
      </c>
      <c r="B3532" s="3">
        <v>45874</v>
      </c>
      <c r="C3532" s="2" t="s">
        <v>211</v>
      </c>
      <c r="D3532" s="2" t="s">
        <v>212</v>
      </c>
      <c r="E3532" s="2" t="s">
        <v>30</v>
      </c>
      <c r="F3532" s="2" t="s">
        <v>19</v>
      </c>
      <c r="G3532" s="2" t="s">
        <v>474</v>
      </c>
      <c r="H3532" s="4">
        <v>21525</v>
      </c>
      <c r="I3532" s="4">
        <v>21525</v>
      </c>
    </row>
    <row r="3533" spans="1:9" x14ac:dyDescent="0.35">
      <c r="A3533" s="2" t="s">
        <v>3774</v>
      </c>
      <c r="B3533" s="3">
        <v>45874</v>
      </c>
      <c r="C3533" s="2" t="s">
        <v>136</v>
      </c>
      <c r="D3533" s="2" t="s">
        <v>137</v>
      </c>
      <c r="E3533" s="2" t="s">
        <v>30</v>
      </c>
      <c r="F3533" s="2" t="s">
        <v>19</v>
      </c>
      <c r="G3533" s="2" t="s">
        <v>474</v>
      </c>
      <c r="H3533" s="4">
        <v>184956</v>
      </c>
      <c r="I3533" s="4">
        <v>184956</v>
      </c>
    </row>
    <row r="3534" spans="1:9" x14ac:dyDescent="0.35">
      <c r="A3534" s="2" t="s">
        <v>3775</v>
      </c>
      <c r="B3534" s="3">
        <v>45880</v>
      </c>
      <c r="C3534" s="2" t="s">
        <v>83</v>
      </c>
      <c r="D3534" s="2" t="s">
        <v>84</v>
      </c>
      <c r="E3534" s="2" t="s">
        <v>30</v>
      </c>
      <c r="F3534" s="2" t="s">
        <v>72</v>
      </c>
      <c r="G3534" s="2" t="s">
        <v>474</v>
      </c>
      <c r="H3534" s="4">
        <v>70000</v>
      </c>
      <c r="I3534" s="4">
        <v>70000</v>
      </c>
    </row>
    <row r="3535" spans="1:9" x14ac:dyDescent="0.35">
      <c r="A3535" s="2" t="s">
        <v>3776</v>
      </c>
      <c r="B3535" s="3">
        <v>45880</v>
      </c>
      <c r="C3535" s="2" t="s">
        <v>1265</v>
      </c>
      <c r="D3535" s="2" t="s">
        <v>1266</v>
      </c>
      <c r="E3535" s="2" t="s">
        <v>30</v>
      </c>
      <c r="F3535" s="2" t="s">
        <v>72</v>
      </c>
      <c r="G3535" s="2" t="s">
        <v>474</v>
      </c>
      <c r="H3535" s="4">
        <v>45000</v>
      </c>
      <c r="I3535" s="4">
        <v>45000</v>
      </c>
    </row>
    <row r="3536" spans="1:9" x14ac:dyDescent="0.35">
      <c r="A3536" s="2" t="s">
        <v>3777</v>
      </c>
      <c r="B3536" s="3">
        <v>45875</v>
      </c>
      <c r="C3536" s="2" t="s">
        <v>17</v>
      </c>
      <c r="D3536" s="2" t="s">
        <v>18</v>
      </c>
      <c r="E3536" s="2" t="s">
        <v>30</v>
      </c>
      <c r="F3536" s="2" t="s">
        <v>11</v>
      </c>
      <c r="G3536" s="2" t="s">
        <v>474</v>
      </c>
      <c r="H3536" s="4">
        <v>81896.55</v>
      </c>
      <c r="I3536" s="4">
        <v>81896.55</v>
      </c>
    </row>
    <row r="3537" spans="1:9" x14ac:dyDescent="0.35">
      <c r="A3537" s="2" t="s">
        <v>3778</v>
      </c>
      <c r="B3537" s="3">
        <v>45874</v>
      </c>
      <c r="C3537" s="2" t="s">
        <v>99</v>
      </c>
      <c r="D3537" s="2" t="s">
        <v>100</v>
      </c>
      <c r="E3537" s="2" t="s">
        <v>30</v>
      </c>
      <c r="F3537" s="2" t="s">
        <v>88</v>
      </c>
      <c r="G3537" s="2" t="s">
        <v>474</v>
      </c>
      <c r="H3537" s="4">
        <v>50000</v>
      </c>
      <c r="I3537" s="4">
        <v>50000</v>
      </c>
    </row>
    <row r="3538" spans="1:9" x14ac:dyDescent="0.35">
      <c r="A3538" s="2" t="s">
        <v>3779</v>
      </c>
      <c r="B3538" s="3">
        <v>45874</v>
      </c>
      <c r="C3538" s="2" t="s">
        <v>291</v>
      </c>
      <c r="D3538" s="2" t="s">
        <v>292</v>
      </c>
      <c r="E3538" s="2" t="s">
        <v>30</v>
      </c>
      <c r="F3538" s="2" t="s">
        <v>88</v>
      </c>
      <c r="G3538" s="2" t="s">
        <v>474</v>
      </c>
      <c r="H3538" s="4">
        <v>174720</v>
      </c>
      <c r="I3538" s="4">
        <v>174720</v>
      </c>
    </row>
    <row r="3539" spans="1:9" x14ac:dyDescent="0.35">
      <c r="A3539" s="2" t="s">
        <v>3780</v>
      </c>
      <c r="B3539" s="3">
        <v>45877</v>
      </c>
      <c r="C3539" s="2" t="s">
        <v>269</v>
      </c>
      <c r="D3539" s="2" t="s">
        <v>270</v>
      </c>
      <c r="E3539" s="2" t="s">
        <v>30</v>
      </c>
      <c r="F3539" s="2" t="s">
        <v>219</v>
      </c>
      <c r="G3539" s="2" t="s">
        <v>474</v>
      </c>
      <c r="H3539" s="4">
        <v>114975</v>
      </c>
      <c r="I3539" s="4">
        <v>114975</v>
      </c>
    </row>
    <row r="3540" spans="1:9" x14ac:dyDescent="0.35">
      <c r="A3540" s="2" t="s">
        <v>3781</v>
      </c>
      <c r="B3540" s="3">
        <v>45874</v>
      </c>
      <c r="C3540" s="2" t="s">
        <v>1265</v>
      </c>
      <c r="D3540" s="2" t="s">
        <v>1266</v>
      </c>
      <c r="E3540" s="2" t="s">
        <v>30</v>
      </c>
      <c r="F3540" s="2" t="s">
        <v>72</v>
      </c>
      <c r="G3540" s="2" t="s">
        <v>474</v>
      </c>
      <c r="H3540" s="4">
        <v>20000</v>
      </c>
      <c r="I3540" s="4">
        <v>20000</v>
      </c>
    </row>
    <row r="3541" spans="1:9" x14ac:dyDescent="0.35">
      <c r="A3541" s="2" t="s">
        <v>3782</v>
      </c>
      <c r="B3541" s="3">
        <v>45874</v>
      </c>
      <c r="C3541" s="2" t="s">
        <v>92</v>
      </c>
      <c r="D3541" s="2" t="s">
        <v>93</v>
      </c>
      <c r="E3541" s="2" t="s">
        <v>30</v>
      </c>
      <c r="F3541" s="2" t="s">
        <v>19</v>
      </c>
      <c r="G3541" s="2" t="s">
        <v>474</v>
      </c>
      <c r="H3541" s="4">
        <v>543819</v>
      </c>
      <c r="I3541" s="4">
        <v>543819</v>
      </c>
    </row>
    <row r="3542" spans="1:9" x14ac:dyDescent="0.35">
      <c r="A3542" s="2" t="s">
        <v>3783</v>
      </c>
      <c r="B3542" s="3">
        <v>45874</v>
      </c>
      <c r="C3542" s="2" t="s">
        <v>14</v>
      </c>
      <c r="D3542" s="2" t="s">
        <v>15</v>
      </c>
      <c r="E3542" s="2" t="s">
        <v>30</v>
      </c>
      <c r="F3542" s="2" t="s">
        <v>219</v>
      </c>
      <c r="G3542" s="2" t="s">
        <v>474</v>
      </c>
      <c r="H3542" s="4">
        <v>359310</v>
      </c>
      <c r="I3542" s="4">
        <v>359310</v>
      </c>
    </row>
    <row r="3543" spans="1:9" x14ac:dyDescent="0.35">
      <c r="A3543" s="2" t="s">
        <v>3784</v>
      </c>
      <c r="B3543" s="3">
        <v>45874</v>
      </c>
      <c r="C3543" s="2" t="s">
        <v>99</v>
      </c>
      <c r="D3543" s="2" t="s">
        <v>100</v>
      </c>
      <c r="E3543" s="2" t="s">
        <v>30</v>
      </c>
      <c r="F3543" s="2" t="s">
        <v>219</v>
      </c>
      <c r="G3543" s="2" t="s">
        <v>474</v>
      </c>
      <c r="H3543" s="4">
        <v>75915</v>
      </c>
      <c r="I3543" s="4">
        <v>75915</v>
      </c>
    </row>
    <row r="3544" spans="1:9" x14ac:dyDescent="0.35">
      <c r="A3544" s="2" t="s">
        <v>3785</v>
      </c>
      <c r="B3544" s="3">
        <v>45874</v>
      </c>
      <c r="C3544" s="2" t="s">
        <v>83</v>
      </c>
      <c r="D3544" s="2" t="s">
        <v>84</v>
      </c>
      <c r="E3544" s="2" t="s">
        <v>30</v>
      </c>
      <c r="F3544" s="2" t="s">
        <v>219</v>
      </c>
      <c r="G3544" s="2" t="s">
        <v>474</v>
      </c>
      <c r="H3544" s="4">
        <v>84630</v>
      </c>
      <c r="I3544" s="4">
        <v>84630</v>
      </c>
    </row>
    <row r="3545" spans="1:9" x14ac:dyDescent="0.35">
      <c r="A3545" s="2" t="s">
        <v>3786</v>
      </c>
      <c r="B3545" s="3">
        <v>45874</v>
      </c>
      <c r="C3545" s="2" t="s">
        <v>126</v>
      </c>
      <c r="D3545" s="2" t="s">
        <v>127</v>
      </c>
      <c r="E3545" s="2" t="s">
        <v>30</v>
      </c>
      <c r="F3545" s="2" t="s">
        <v>219</v>
      </c>
      <c r="G3545" s="2" t="s">
        <v>474</v>
      </c>
      <c r="H3545" s="4">
        <v>62790</v>
      </c>
      <c r="I3545" s="4">
        <v>62790</v>
      </c>
    </row>
    <row r="3546" spans="1:9" x14ac:dyDescent="0.35">
      <c r="A3546" s="2" t="s">
        <v>3787</v>
      </c>
      <c r="B3546" s="3">
        <v>45910</v>
      </c>
      <c r="C3546" s="2" t="s">
        <v>17</v>
      </c>
      <c r="D3546" s="2" t="s">
        <v>18</v>
      </c>
      <c r="E3546" s="2" t="s">
        <v>30</v>
      </c>
      <c r="F3546" s="2" t="s">
        <v>11</v>
      </c>
      <c r="G3546" s="2" t="s">
        <v>474</v>
      </c>
      <c r="H3546" s="4">
        <v>11130</v>
      </c>
      <c r="I3546" s="4">
        <v>11130</v>
      </c>
    </row>
    <row r="3547" spans="1:9" x14ac:dyDescent="0.35">
      <c r="A3547" s="2" t="s">
        <v>3788</v>
      </c>
      <c r="B3547" s="3">
        <v>45874</v>
      </c>
      <c r="C3547" s="2" t="s">
        <v>17</v>
      </c>
      <c r="D3547" s="2" t="s">
        <v>18</v>
      </c>
      <c r="E3547" s="2" t="s">
        <v>30</v>
      </c>
      <c r="F3547" s="2" t="s">
        <v>11</v>
      </c>
      <c r="G3547" s="2" t="s">
        <v>474</v>
      </c>
      <c r="H3547" s="4">
        <v>182327.6</v>
      </c>
      <c r="I3547" s="4">
        <v>182327.6</v>
      </c>
    </row>
    <row r="3548" spans="1:9" x14ac:dyDescent="0.35">
      <c r="A3548" s="2" t="s">
        <v>3789</v>
      </c>
      <c r="B3548" s="3">
        <v>45874</v>
      </c>
      <c r="C3548" s="2" t="s">
        <v>92</v>
      </c>
      <c r="D3548" s="2" t="s">
        <v>93</v>
      </c>
      <c r="E3548" s="2" t="s">
        <v>30</v>
      </c>
      <c r="F3548" s="2" t="s">
        <v>72</v>
      </c>
      <c r="G3548" s="2" t="s">
        <v>474</v>
      </c>
      <c r="H3548" s="4">
        <v>37400</v>
      </c>
      <c r="I3548" s="4">
        <v>37400</v>
      </c>
    </row>
    <row r="3549" spans="1:9" x14ac:dyDescent="0.35">
      <c r="A3549" s="2" t="s">
        <v>3790</v>
      </c>
      <c r="B3549" s="3">
        <v>45880</v>
      </c>
      <c r="C3549" s="2" t="s">
        <v>1265</v>
      </c>
      <c r="D3549" s="2" t="s">
        <v>1266</v>
      </c>
      <c r="E3549" s="2" t="s">
        <v>30</v>
      </c>
      <c r="F3549" s="2" t="s">
        <v>72</v>
      </c>
      <c r="G3549" s="2" t="s">
        <v>474</v>
      </c>
      <c r="H3549" s="4">
        <v>20000</v>
      </c>
      <c r="I3549" s="4">
        <v>20000</v>
      </c>
    </row>
    <row r="3550" spans="1:9" x14ac:dyDescent="0.35">
      <c r="A3550" s="2" t="s">
        <v>3791</v>
      </c>
      <c r="B3550" s="3">
        <v>45881</v>
      </c>
      <c r="C3550" s="2" t="s">
        <v>151</v>
      </c>
      <c r="D3550" s="2" t="s">
        <v>152</v>
      </c>
      <c r="E3550" s="2" t="s">
        <v>30</v>
      </c>
      <c r="F3550" s="2" t="s">
        <v>176</v>
      </c>
      <c r="G3550" s="2" t="s">
        <v>474</v>
      </c>
      <c r="H3550" s="4">
        <v>150000</v>
      </c>
      <c r="I3550" s="4">
        <v>150000</v>
      </c>
    </row>
    <row r="3551" spans="1:9" x14ac:dyDescent="0.35">
      <c r="A3551" s="2" t="s">
        <v>3792</v>
      </c>
      <c r="B3551" s="3">
        <v>45874</v>
      </c>
      <c r="C3551" s="2" t="s">
        <v>83</v>
      </c>
      <c r="D3551" s="2" t="s">
        <v>84</v>
      </c>
      <c r="E3551" s="2" t="s">
        <v>30</v>
      </c>
      <c r="F3551" s="2" t="s">
        <v>72</v>
      </c>
      <c r="G3551" s="2" t="s">
        <v>474</v>
      </c>
      <c r="H3551" s="4">
        <v>30000</v>
      </c>
      <c r="I3551" s="4">
        <v>30000</v>
      </c>
    </row>
    <row r="3552" spans="1:9" x14ac:dyDescent="0.35">
      <c r="A3552" s="2" t="s">
        <v>3793</v>
      </c>
      <c r="B3552" s="3">
        <v>45874</v>
      </c>
      <c r="C3552" s="2" t="s">
        <v>507</v>
      </c>
      <c r="D3552" s="2" t="s">
        <v>508</v>
      </c>
      <c r="E3552" s="2" t="s">
        <v>30</v>
      </c>
      <c r="F3552" s="2" t="s">
        <v>176</v>
      </c>
      <c r="G3552" s="2" t="s">
        <v>474</v>
      </c>
      <c r="H3552" s="4">
        <v>80000</v>
      </c>
      <c r="I3552" s="4">
        <v>80000</v>
      </c>
    </row>
    <row r="3553" spans="1:9" x14ac:dyDescent="0.35">
      <c r="A3553" s="2" t="s">
        <v>3794</v>
      </c>
      <c r="B3553" s="3">
        <v>45874</v>
      </c>
      <c r="C3553" s="2" t="s">
        <v>1265</v>
      </c>
      <c r="D3553" s="2" t="s">
        <v>1266</v>
      </c>
      <c r="E3553" s="2" t="s">
        <v>30</v>
      </c>
      <c r="F3553" s="2" t="s">
        <v>72</v>
      </c>
      <c r="G3553" s="2" t="s">
        <v>474</v>
      </c>
      <c r="H3553" s="4">
        <v>43500</v>
      </c>
      <c r="I3553" s="4">
        <v>43500</v>
      </c>
    </row>
    <row r="3554" spans="1:9" x14ac:dyDescent="0.35">
      <c r="A3554" s="2" t="s">
        <v>3795</v>
      </c>
      <c r="B3554" s="3">
        <v>45873</v>
      </c>
      <c r="C3554" s="2" t="s">
        <v>328</v>
      </c>
      <c r="D3554" s="2" t="s">
        <v>329</v>
      </c>
      <c r="E3554" s="2" t="s">
        <v>30</v>
      </c>
      <c r="F3554" s="2" t="s">
        <v>88</v>
      </c>
      <c r="G3554" s="2" t="s">
        <v>474</v>
      </c>
      <c r="H3554" s="4">
        <v>105694.73</v>
      </c>
      <c r="I3554" s="4">
        <v>105694.73</v>
      </c>
    </row>
    <row r="3555" spans="1:9" x14ac:dyDescent="0.35">
      <c r="A3555" s="2" t="s">
        <v>3796</v>
      </c>
      <c r="B3555" s="3">
        <v>45873</v>
      </c>
      <c r="C3555" s="2" t="s">
        <v>99</v>
      </c>
      <c r="D3555" s="2" t="s">
        <v>100</v>
      </c>
      <c r="E3555" s="2" t="s">
        <v>30</v>
      </c>
      <c r="F3555" s="2" t="s">
        <v>3797</v>
      </c>
      <c r="G3555" s="2" t="s">
        <v>474</v>
      </c>
      <c r="H3555" s="4">
        <v>334652.07</v>
      </c>
      <c r="I3555" s="4">
        <v>334652.07</v>
      </c>
    </row>
    <row r="3556" spans="1:9" x14ac:dyDescent="0.35">
      <c r="A3556" s="2" t="s">
        <v>3798</v>
      </c>
      <c r="B3556" s="3">
        <v>45873</v>
      </c>
      <c r="C3556" s="2" t="s">
        <v>17</v>
      </c>
      <c r="D3556" s="2" t="s">
        <v>18</v>
      </c>
      <c r="E3556" s="2" t="s">
        <v>30</v>
      </c>
      <c r="F3556" s="2" t="s">
        <v>11</v>
      </c>
      <c r="G3556" s="2" t="s">
        <v>474</v>
      </c>
      <c r="H3556" s="4">
        <v>40400</v>
      </c>
      <c r="I3556" s="4">
        <v>40400</v>
      </c>
    </row>
    <row r="3557" spans="1:9" x14ac:dyDescent="0.35">
      <c r="A3557" s="2" t="s">
        <v>3799</v>
      </c>
      <c r="B3557" s="3">
        <v>45910</v>
      </c>
      <c r="C3557" s="2" t="s">
        <v>17</v>
      </c>
      <c r="D3557" s="2" t="s">
        <v>18</v>
      </c>
      <c r="E3557" s="2" t="s">
        <v>30</v>
      </c>
      <c r="F3557" s="2" t="s">
        <v>11</v>
      </c>
      <c r="G3557" s="2" t="s">
        <v>474</v>
      </c>
      <c r="H3557" s="4">
        <v>23000</v>
      </c>
      <c r="I3557" s="4">
        <v>23000</v>
      </c>
    </row>
    <row r="3558" spans="1:9" x14ac:dyDescent="0.35">
      <c r="A3558" s="2" t="s">
        <v>3800</v>
      </c>
      <c r="B3558" s="3">
        <v>45873</v>
      </c>
      <c r="C3558" s="2" t="s">
        <v>17</v>
      </c>
      <c r="D3558" s="2" t="s">
        <v>18</v>
      </c>
      <c r="E3558" s="2" t="s">
        <v>30</v>
      </c>
      <c r="F3558" s="2" t="s">
        <v>11</v>
      </c>
      <c r="G3558" s="2" t="s">
        <v>474</v>
      </c>
      <c r="H3558" s="4">
        <v>28750</v>
      </c>
      <c r="I3558" s="4">
        <v>28750</v>
      </c>
    </row>
    <row r="3559" spans="1:9" x14ac:dyDescent="0.35">
      <c r="A3559" s="2" t="s">
        <v>3801</v>
      </c>
      <c r="B3559" s="3">
        <v>45873</v>
      </c>
      <c r="C3559" s="2" t="s">
        <v>17</v>
      </c>
      <c r="D3559" s="2" t="s">
        <v>18</v>
      </c>
      <c r="E3559" s="2" t="s">
        <v>30</v>
      </c>
      <c r="F3559" s="2" t="s">
        <v>11</v>
      </c>
      <c r="G3559" s="2" t="s">
        <v>474</v>
      </c>
      <c r="H3559" s="4">
        <v>38500</v>
      </c>
      <c r="I3559" s="4">
        <v>38500</v>
      </c>
    </row>
    <row r="3560" spans="1:9" x14ac:dyDescent="0.35">
      <c r="A3560" s="2" t="s">
        <v>3802</v>
      </c>
      <c r="B3560" s="3">
        <v>45873</v>
      </c>
      <c r="C3560" s="2" t="s">
        <v>211</v>
      </c>
      <c r="D3560" s="2" t="s">
        <v>212</v>
      </c>
      <c r="E3560" s="2" t="s">
        <v>30</v>
      </c>
      <c r="F3560" s="2" t="s">
        <v>88</v>
      </c>
      <c r="G3560" s="2" t="s">
        <v>474</v>
      </c>
      <c r="H3560" s="4">
        <v>15201</v>
      </c>
      <c r="I3560" s="4">
        <v>15201</v>
      </c>
    </row>
    <row r="3561" spans="1:9" x14ac:dyDescent="0.35">
      <c r="A3561" s="2" t="s">
        <v>3803</v>
      </c>
      <c r="B3561" s="3">
        <v>45894</v>
      </c>
      <c r="C3561" s="2" t="s">
        <v>17</v>
      </c>
      <c r="D3561" s="2" t="s">
        <v>18</v>
      </c>
      <c r="E3561" s="2" t="s">
        <v>30</v>
      </c>
      <c r="F3561" s="2" t="s">
        <v>11</v>
      </c>
      <c r="G3561" s="2" t="s">
        <v>474</v>
      </c>
      <c r="H3561" s="4">
        <v>27450</v>
      </c>
      <c r="I3561" s="4">
        <v>27450</v>
      </c>
    </row>
    <row r="3562" spans="1:9" x14ac:dyDescent="0.35">
      <c r="A3562" s="2" t="s">
        <v>3804</v>
      </c>
      <c r="B3562" s="3">
        <v>45873</v>
      </c>
      <c r="C3562" s="2" t="s">
        <v>17</v>
      </c>
      <c r="D3562" s="2" t="s">
        <v>18</v>
      </c>
      <c r="E3562" s="2" t="s">
        <v>30</v>
      </c>
      <c r="F3562" s="2" t="s">
        <v>11</v>
      </c>
      <c r="G3562" s="2" t="s">
        <v>474</v>
      </c>
      <c r="H3562" s="4">
        <v>8551.7000000000007</v>
      </c>
      <c r="I3562" s="4">
        <v>8551.7000000000007</v>
      </c>
    </row>
    <row r="3563" spans="1:9" x14ac:dyDescent="0.35">
      <c r="A3563" s="2" t="s">
        <v>3805</v>
      </c>
      <c r="B3563" s="3">
        <v>45873</v>
      </c>
      <c r="C3563" s="2" t="s">
        <v>156</v>
      </c>
      <c r="D3563" s="2" t="s">
        <v>157</v>
      </c>
      <c r="E3563" s="2" t="s">
        <v>30</v>
      </c>
      <c r="F3563" s="2" t="s">
        <v>88</v>
      </c>
      <c r="G3563" s="2" t="s">
        <v>474</v>
      </c>
      <c r="H3563" s="4">
        <v>339875</v>
      </c>
      <c r="I3563" s="4">
        <v>339875</v>
      </c>
    </row>
    <row r="3564" spans="1:9" x14ac:dyDescent="0.35">
      <c r="A3564" s="2" t="s">
        <v>3806</v>
      </c>
      <c r="B3564" s="3">
        <v>45873</v>
      </c>
      <c r="C3564" s="2" t="s">
        <v>156</v>
      </c>
      <c r="D3564" s="2" t="s">
        <v>157</v>
      </c>
      <c r="E3564" s="2" t="s">
        <v>30</v>
      </c>
      <c r="F3564" s="2" t="s">
        <v>88</v>
      </c>
      <c r="G3564" s="2" t="s">
        <v>474</v>
      </c>
      <c r="H3564" s="4">
        <v>125000</v>
      </c>
      <c r="I3564" s="4">
        <v>125000</v>
      </c>
    </row>
    <row r="3565" spans="1:9" x14ac:dyDescent="0.35">
      <c r="A3565" s="2" t="s">
        <v>3807</v>
      </c>
      <c r="B3565" s="3">
        <v>45873</v>
      </c>
      <c r="C3565" s="2" t="s">
        <v>156</v>
      </c>
      <c r="D3565" s="2" t="s">
        <v>157</v>
      </c>
      <c r="E3565" s="2" t="s">
        <v>30</v>
      </c>
      <c r="F3565" s="2" t="s">
        <v>88</v>
      </c>
      <c r="G3565" s="2" t="s">
        <v>474</v>
      </c>
      <c r="H3565" s="4">
        <v>16000</v>
      </c>
      <c r="I3565" s="4">
        <v>16000</v>
      </c>
    </row>
    <row r="3566" spans="1:9" x14ac:dyDescent="0.35">
      <c r="A3566" s="2" t="s">
        <v>3808</v>
      </c>
      <c r="B3566" s="3">
        <v>45870</v>
      </c>
      <c r="C3566" s="2" t="s">
        <v>14</v>
      </c>
      <c r="D3566" s="2" t="s">
        <v>15</v>
      </c>
      <c r="E3566" s="2" t="s">
        <v>30</v>
      </c>
      <c r="F3566" s="2" t="s">
        <v>278</v>
      </c>
      <c r="G3566" s="2" t="s">
        <v>474</v>
      </c>
      <c r="H3566" s="4">
        <v>104160</v>
      </c>
      <c r="I3566" s="4">
        <v>104160</v>
      </c>
    </row>
    <row r="3567" spans="1:9" x14ac:dyDescent="0.35">
      <c r="A3567" s="2" t="s">
        <v>3809</v>
      </c>
      <c r="B3567" s="3">
        <v>45870</v>
      </c>
      <c r="C3567" s="2" t="s">
        <v>92</v>
      </c>
      <c r="D3567" s="2" t="s">
        <v>93</v>
      </c>
      <c r="E3567" s="2" t="s">
        <v>30</v>
      </c>
      <c r="F3567" s="2" t="s">
        <v>278</v>
      </c>
      <c r="G3567" s="2" t="s">
        <v>474</v>
      </c>
      <c r="H3567" s="4">
        <v>63000</v>
      </c>
      <c r="I3567" s="4">
        <v>63000</v>
      </c>
    </row>
    <row r="3568" spans="1:9" x14ac:dyDescent="0.35">
      <c r="A3568" s="2" t="s">
        <v>3810</v>
      </c>
      <c r="B3568" s="3">
        <v>45870</v>
      </c>
      <c r="C3568" s="2" t="s">
        <v>379</v>
      </c>
      <c r="D3568" s="2" t="s">
        <v>380</v>
      </c>
      <c r="E3568" s="2" t="s">
        <v>30</v>
      </c>
      <c r="F3568" s="2" t="s">
        <v>278</v>
      </c>
      <c r="G3568" s="2" t="s">
        <v>474</v>
      </c>
      <c r="H3568" s="4">
        <v>20790</v>
      </c>
      <c r="I3568" s="4">
        <v>20790</v>
      </c>
    </row>
    <row r="3569" spans="1:9" x14ac:dyDescent="0.35">
      <c r="A3569" s="2" t="s">
        <v>3811</v>
      </c>
      <c r="B3569" s="3">
        <v>45870</v>
      </c>
      <c r="C3569" s="2" t="s">
        <v>92</v>
      </c>
      <c r="D3569" s="2" t="s">
        <v>93</v>
      </c>
      <c r="E3569" s="2" t="s">
        <v>30</v>
      </c>
      <c r="F3569" s="2" t="s">
        <v>278</v>
      </c>
      <c r="G3569" s="2" t="s">
        <v>474</v>
      </c>
      <c r="H3569" s="4">
        <v>82740</v>
      </c>
      <c r="I3569" s="4">
        <v>82740</v>
      </c>
    </row>
    <row r="3570" spans="1:9" x14ac:dyDescent="0.35">
      <c r="A3570" s="2" t="s">
        <v>3812</v>
      </c>
      <c r="B3570" s="3">
        <v>45876</v>
      </c>
      <c r="C3570" s="2" t="s">
        <v>698</v>
      </c>
      <c r="D3570" s="2" t="s">
        <v>699</v>
      </c>
      <c r="E3570" s="2" t="s">
        <v>30</v>
      </c>
      <c r="F3570" s="2" t="s">
        <v>56</v>
      </c>
      <c r="G3570" s="2" t="s">
        <v>474</v>
      </c>
      <c r="H3570" s="4">
        <v>119910</v>
      </c>
      <c r="I3570" s="4">
        <v>119910</v>
      </c>
    </row>
    <row r="3571" spans="1:9" x14ac:dyDescent="0.35">
      <c r="A3571" s="2" t="s">
        <v>3813</v>
      </c>
      <c r="B3571" s="3">
        <v>45870</v>
      </c>
      <c r="C3571" s="2" t="s">
        <v>1265</v>
      </c>
      <c r="D3571" s="2" t="s">
        <v>1266</v>
      </c>
      <c r="E3571" s="2" t="s">
        <v>30</v>
      </c>
      <c r="F3571" s="2" t="s">
        <v>278</v>
      </c>
      <c r="G3571" s="2" t="s">
        <v>474</v>
      </c>
      <c r="H3571" s="4">
        <v>87465</v>
      </c>
      <c r="I3571" s="4">
        <v>87465</v>
      </c>
    </row>
    <row r="3572" spans="1:9" x14ac:dyDescent="0.35">
      <c r="A3572" s="2" t="s">
        <v>3814</v>
      </c>
      <c r="B3572" s="3">
        <v>45873</v>
      </c>
      <c r="C3572" s="2" t="s">
        <v>353</v>
      </c>
      <c r="D3572" s="2" t="s">
        <v>354</v>
      </c>
      <c r="E3572" s="2" t="s">
        <v>30</v>
      </c>
      <c r="F3572" s="2" t="s">
        <v>88</v>
      </c>
      <c r="G3572" s="2" t="s">
        <v>474</v>
      </c>
      <c r="H3572" s="4">
        <v>119350.44</v>
      </c>
      <c r="I3572" s="4">
        <v>119350.44</v>
      </c>
    </row>
    <row r="3573" spans="1:9" x14ac:dyDescent="0.35">
      <c r="A3573" s="2" t="s">
        <v>3815</v>
      </c>
      <c r="B3573" s="3">
        <v>45876</v>
      </c>
      <c r="C3573" s="2" t="s">
        <v>301</v>
      </c>
      <c r="D3573" s="2" t="s">
        <v>302</v>
      </c>
      <c r="E3573" s="2" t="s">
        <v>30</v>
      </c>
      <c r="F3573" s="2" t="s">
        <v>56</v>
      </c>
      <c r="G3573" s="2" t="s">
        <v>474</v>
      </c>
      <c r="H3573" s="4">
        <v>13860</v>
      </c>
      <c r="I3573" s="4">
        <v>13860</v>
      </c>
    </row>
    <row r="3574" spans="1:9" x14ac:dyDescent="0.35">
      <c r="A3574" s="2" t="s">
        <v>3816</v>
      </c>
      <c r="B3574" s="3">
        <v>45870</v>
      </c>
      <c r="C3574" s="2" t="s">
        <v>211</v>
      </c>
      <c r="D3574" s="2" t="s">
        <v>212</v>
      </c>
      <c r="E3574" s="2" t="s">
        <v>30</v>
      </c>
      <c r="F3574" s="2" t="s">
        <v>56</v>
      </c>
      <c r="G3574" s="2" t="s">
        <v>474</v>
      </c>
      <c r="H3574" s="4">
        <v>51030</v>
      </c>
      <c r="I3574" s="4">
        <v>51030</v>
      </c>
    </row>
    <row r="3575" spans="1:9" x14ac:dyDescent="0.35">
      <c r="A3575" s="2" t="s">
        <v>3817</v>
      </c>
      <c r="B3575" s="3">
        <v>45870</v>
      </c>
      <c r="C3575" s="2" t="s">
        <v>162</v>
      </c>
      <c r="D3575" s="2" t="s">
        <v>163</v>
      </c>
      <c r="E3575" s="2" t="s">
        <v>30</v>
      </c>
      <c r="F3575" s="2" t="s">
        <v>31</v>
      </c>
      <c r="G3575" s="2" t="s">
        <v>474</v>
      </c>
      <c r="H3575" s="4">
        <v>222750</v>
      </c>
      <c r="I3575" s="4">
        <v>222750</v>
      </c>
    </row>
    <row r="3576" spans="1:9" x14ac:dyDescent="0.35">
      <c r="A3576" s="2" t="s">
        <v>3818</v>
      </c>
      <c r="B3576" s="3">
        <v>45876</v>
      </c>
      <c r="C3576" s="2" t="s">
        <v>169</v>
      </c>
      <c r="D3576" s="2" t="s">
        <v>170</v>
      </c>
      <c r="E3576" s="2" t="s">
        <v>30</v>
      </c>
      <c r="F3576" s="2" t="s">
        <v>56</v>
      </c>
      <c r="G3576" s="2" t="s">
        <v>474</v>
      </c>
      <c r="H3576" s="4">
        <v>90000</v>
      </c>
      <c r="I3576" s="4">
        <v>90000</v>
      </c>
    </row>
    <row r="3577" spans="1:9" x14ac:dyDescent="0.35">
      <c r="A3577" s="2" t="s">
        <v>3819</v>
      </c>
      <c r="B3577" s="3">
        <v>45875</v>
      </c>
      <c r="C3577" s="2" t="s">
        <v>3820</v>
      </c>
      <c r="D3577" s="2" t="s">
        <v>3821</v>
      </c>
      <c r="E3577" s="2" t="s">
        <v>30</v>
      </c>
      <c r="F3577" s="2" t="s">
        <v>103</v>
      </c>
      <c r="G3577" s="2" t="s">
        <v>474</v>
      </c>
      <c r="H3577" s="4">
        <v>52500</v>
      </c>
      <c r="I3577" s="4">
        <v>52500</v>
      </c>
    </row>
    <row r="3578" spans="1:9" x14ac:dyDescent="0.35">
      <c r="A3578" s="2" t="s">
        <v>3822</v>
      </c>
      <c r="B3578" s="3">
        <v>45875</v>
      </c>
      <c r="C3578" s="2" t="s">
        <v>21</v>
      </c>
      <c r="D3578" s="2" t="s">
        <v>22</v>
      </c>
      <c r="E3578" s="2" t="s">
        <v>30</v>
      </c>
      <c r="F3578" s="2" t="s">
        <v>103</v>
      </c>
      <c r="G3578" s="2" t="s">
        <v>474</v>
      </c>
      <c r="H3578" s="4">
        <v>62500</v>
      </c>
      <c r="I3578" s="4">
        <v>62500</v>
      </c>
    </row>
    <row r="3579" spans="1:9" x14ac:dyDescent="0.35">
      <c r="A3579" s="2" t="s">
        <v>3823</v>
      </c>
      <c r="B3579" s="3">
        <v>45875</v>
      </c>
      <c r="C3579" s="2" t="s">
        <v>77</v>
      </c>
      <c r="D3579" s="2" t="s">
        <v>78</v>
      </c>
      <c r="E3579" s="2" t="s">
        <v>30</v>
      </c>
      <c r="F3579" s="2" t="s">
        <v>103</v>
      </c>
      <c r="G3579" s="2" t="s">
        <v>474</v>
      </c>
      <c r="H3579" s="4">
        <v>25500</v>
      </c>
      <c r="I3579" s="4">
        <v>25500</v>
      </c>
    </row>
    <row r="3580" spans="1:9" x14ac:dyDescent="0.35">
      <c r="A3580" s="2" t="s">
        <v>3824</v>
      </c>
      <c r="B3580" s="3">
        <v>45883</v>
      </c>
      <c r="C3580" s="2" t="s">
        <v>188</v>
      </c>
      <c r="D3580" s="2" t="s">
        <v>189</v>
      </c>
      <c r="E3580" s="2" t="s">
        <v>30</v>
      </c>
      <c r="F3580" s="2" t="s">
        <v>11</v>
      </c>
      <c r="G3580" s="2" t="s">
        <v>474</v>
      </c>
      <c r="H3580" s="4">
        <v>177840</v>
      </c>
      <c r="I3580" s="4">
        <v>177840</v>
      </c>
    </row>
    <row r="3581" spans="1:9" x14ac:dyDescent="0.35">
      <c r="A3581" s="2" t="s">
        <v>3825</v>
      </c>
      <c r="B3581" s="3">
        <v>45894</v>
      </c>
      <c r="C3581" s="2" t="s">
        <v>83</v>
      </c>
      <c r="D3581" s="2" t="s">
        <v>84</v>
      </c>
      <c r="E3581" s="2" t="s">
        <v>30</v>
      </c>
      <c r="F3581" s="2" t="s">
        <v>11</v>
      </c>
      <c r="G3581" s="2" t="s">
        <v>474</v>
      </c>
      <c r="H3581" s="4">
        <v>18800</v>
      </c>
      <c r="I3581" s="4">
        <v>18800</v>
      </c>
    </row>
    <row r="3582" spans="1:9" x14ac:dyDescent="0.35">
      <c r="A3582" s="2" t="s">
        <v>3826</v>
      </c>
      <c r="B3582" s="3">
        <v>45894</v>
      </c>
      <c r="C3582" s="2" t="s">
        <v>17</v>
      </c>
      <c r="D3582" s="2" t="s">
        <v>18</v>
      </c>
      <c r="E3582" s="2" t="s">
        <v>30</v>
      </c>
      <c r="F3582" s="2" t="s">
        <v>11</v>
      </c>
      <c r="G3582" s="2" t="s">
        <v>474</v>
      </c>
      <c r="H3582" s="4">
        <v>6500</v>
      </c>
      <c r="I3582" s="4">
        <v>6500</v>
      </c>
    </row>
    <row r="3583" spans="1:9" x14ac:dyDescent="0.35">
      <c r="A3583" s="2" t="s">
        <v>3827</v>
      </c>
      <c r="B3583" s="3">
        <v>45870</v>
      </c>
      <c r="C3583" s="2" t="s">
        <v>74</v>
      </c>
      <c r="D3583" s="2" t="s">
        <v>75</v>
      </c>
      <c r="E3583" s="2" t="s">
        <v>30</v>
      </c>
      <c r="F3583" s="2" t="s">
        <v>72</v>
      </c>
      <c r="G3583" s="2" t="s">
        <v>474</v>
      </c>
      <c r="H3583" s="4">
        <v>120000</v>
      </c>
      <c r="I3583" s="4">
        <v>120000</v>
      </c>
    </row>
    <row r="3584" spans="1:9" x14ac:dyDescent="0.35">
      <c r="A3584" s="2" t="s">
        <v>3828</v>
      </c>
      <c r="B3584" s="3">
        <v>45870</v>
      </c>
      <c r="C3584" s="2" t="s">
        <v>83</v>
      </c>
      <c r="D3584" s="2" t="s">
        <v>84</v>
      </c>
      <c r="E3584" s="2" t="s">
        <v>30</v>
      </c>
      <c r="F3584" s="2" t="s">
        <v>72</v>
      </c>
      <c r="G3584" s="2" t="s">
        <v>474</v>
      </c>
      <c r="H3584" s="4">
        <v>19320</v>
      </c>
      <c r="I3584" s="4">
        <v>19320</v>
      </c>
    </row>
    <row r="3585" spans="1:9" x14ac:dyDescent="0.35">
      <c r="A3585" s="2" t="s">
        <v>3829</v>
      </c>
      <c r="B3585" s="3">
        <v>45870</v>
      </c>
      <c r="C3585" s="2" t="s">
        <v>532</v>
      </c>
      <c r="D3585" s="2" t="s">
        <v>533</v>
      </c>
      <c r="E3585" s="2" t="s">
        <v>30</v>
      </c>
      <c r="F3585" s="2" t="s">
        <v>11</v>
      </c>
      <c r="G3585" s="2" t="s">
        <v>474</v>
      </c>
      <c r="H3585" s="4">
        <v>213300</v>
      </c>
      <c r="I3585" s="4">
        <v>213300</v>
      </c>
    </row>
    <row r="3586" spans="1:9" x14ac:dyDescent="0.35">
      <c r="A3586" s="2" t="s">
        <v>3830</v>
      </c>
      <c r="B3586" s="3">
        <v>45882</v>
      </c>
      <c r="C3586" s="2" t="s">
        <v>43</v>
      </c>
      <c r="D3586" s="2" t="s">
        <v>44</v>
      </c>
      <c r="E3586" s="2" t="s">
        <v>30</v>
      </c>
      <c r="F3586" s="2" t="s">
        <v>219</v>
      </c>
      <c r="G3586" s="2" t="s">
        <v>474</v>
      </c>
      <c r="H3586" s="4">
        <v>3360</v>
      </c>
      <c r="I3586" s="4">
        <v>3360</v>
      </c>
    </row>
    <row r="3587" spans="1:9" x14ac:dyDescent="0.35">
      <c r="A3587" s="2" t="s">
        <v>3831</v>
      </c>
      <c r="B3587" s="3">
        <v>45870</v>
      </c>
      <c r="C3587" s="2" t="s">
        <v>83</v>
      </c>
      <c r="D3587" s="2" t="s">
        <v>84</v>
      </c>
      <c r="E3587" s="2" t="s">
        <v>30</v>
      </c>
      <c r="F3587" s="2" t="s">
        <v>72</v>
      </c>
      <c r="G3587" s="2" t="s">
        <v>474</v>
      </c>
      <c r="H3587" s="4">
        <v>66990</v>
      </c>
      <c r="I3587" s="4">
        <v>66990</v>
      </c>
    </row>
    <row r="3588" spans="1:9" x14ac:dyDescent="0.35">
      <c r="A3588" s="2" t="s">
        <v>3832</v>
      </c>
      <c r="B3588" s="3">
        <v>45877</v>
      </c>
      <c r="C3588" s="2" t="s">
        <v>188</v>
      </c>
      <c r="D3588" s="2" t="s">
        <v>189</v>
      </c>
      <c r="E3588" s="2" t="s">
        <v>30</v>
      </c>
      <c r="F3588" s="2" t="s">
        <v>219</v>
      </c>
      <c r="G3588" s="2" t="s">
        <v>474</v>
      </c>
      <c r="H3588" s="4">
        <v>261345</v>
      </c>
      <c r="I3588" s="4">
        <v>261345</v>
      </c>
    </row>
    <row r="3589" spans="1:9" x14ac:dyDescent="0.35">
      <c r="A3589" s="2" t="s">
        <v>3833</v>
      </c>
      <c r="B3589" s="3">
        <v>45870</v>
      </c>
      <c r="C3589" s="2" t="s">
        <v>83</v>
      </c>
      <c r="D3589" s="2" t="s">
        <v>84</v>
      </c>
      <c r="E3589" s="2" t="s">
        <v>30</v>
      </c>
      <c r="F3589" s="2" t="s">
        <v>72</v>
      </c>
      <c r="G3589" s="2" t="s">
        <v>474</v>
      </c>
      <c r="H3589" s="4">
        <v>88935</v>
      </c>
      <c r="I3589" s="4">
        <v>88935</v>
      </c>
    </row>
    <row r="3590" spans="1:9" x14ac:dyDescent="0.35">
      <c r="A3590" s="2" t="s">
        <v>3834</v>
      </c>
      <c r="B3590" s="3">
        <v>45874</v>
      </c>
      <c r="C3590" s="2" t="s">
        <v>151</v>
      </c>
      <c r="D3590" s="2" t="s">
        <v>152</v>
      </c>
      <c r="E3590" s="2" t="s">
        <v>30</v>
      </c>
      <c r="F3590" s="2" t="s">
        <v>176</v>
      </c>
      <c r="G3590" s="2" t="s">
        <v>474</v>
      </c>
      <c r="H3590" s="4">
        <v>21000</v>
      </c>
      <c r="I3590" s="4">
        <v>21000</v>
      </c>
    </row>
    <row r="3591" spans="1:9" x14ac:dyDescent="0.35">
      <c r="A3591" s="2" t="s">
        <v>3835</v>
      </c>
      <c r="B3591" s="3">
        <v>45870</v>
      </c>
      <c r="C3591" s="2" t="s">
        <v>126</v>
      </c>
      <c r="D3591" s="2" t="s">
        <v>127</v>
      </c>
      <c r="E3591" s="2" t="s">
        <v>30</v>
      </c>
      <c r="F3591" s="2" t="s">
        <v>219</v>
      </c>
      <c r="G3591" s="2" t="s">
        <v>474</v>
      </c>
      <c r="H3591" s="4">
        <v>189315</v>
      </c>
      <c r="I3591" s="4">
        <v>189315</v>
      </c>
    </row>
    <row r="3592" spans="1:9" x14ac:dyDescent="0.35">
      <c r="A3592" s="2" t="s">
        <v>3836</v>
      </c>
      <c r="B3592" s="3">
        <v>45870</v>
      </c>
      <c r="C3592" s="2" t="s">
        <v>21</v>
      </c>
      <c r="D3592" s="2" t="s">
        <v>22</v>
      </c>
      <c r="E3592" s="2" t="s">
        <v>30</v>
      </c>
      <c r="F3592" s="2" t="s">
        <v>219</v>
      </c>
      <c r="G3592" s="2" t="s">
        <v>474</v>
      </c>
      <c r="H3592" s="4">
        <v>37275</v>
      </c>
      <c r="I3592" s="4">
        <v>37275</v>
      </c>
    </row>
    <row r="3593" spans="1:9" x14ac:dyDescent="0.35">
      <c r="A3593" s="2" t="s">
        <v>3837</v>
      </c>
      <c r="B3593" s="3">
        <v>45870</v>
      </c>
      <c r="C3593" s="2" t="s">
        <v>14</v>
      </c>
      <c r="D3593" s="2" t="s">
        <v>15</v>
      </c>
      <c r="E3593" s="2" t="s">
        <v>30</v>
      </c>
      <c r="F3593" s="2" t="s">
        <v>219</v>
      </c>
      <c r="G3593" s="2" t="s">
        <v>474</v>
      </c>
      <c r="H3593" s="4">
        <v>175455</v>
      </c>
      <c r="I3593" s="4">
        <v>175455</v>
      </c>
    </row>
    <row r="3594" spans="1:9" x14ac:dyDescent="0.35">
      <c r="A3594" s="2" t="s">
        <v>3838</v>
      </c>
      <c r="B3594" s="3">
        <v>45912</v>
      </c>
      <c r="C3594" s="2" t="s">
        <v>118</v>
      </c>
      <c r="D3594" s="2" t="s">
        <v>119</v>
      </c>
      <c r="E3594" s="2" t="s">
        <v>30</v>
      </c>
      <c r="F3594" s="2" t="s">
        <v>11</v>
      </c>
      <c r="G3594" s="2" t="s">
        <v>474</v>
      </c>
      <c r="H3594" s="4">
        <v>250000</v>
      </c>
      <c r="I3594" s="4">
        <v>250000</v>
      </c>
    </row>
    <row r="3595" spans="1:9" x14ac:dyDescent="0.35">
      <c r="A3595" s="2" t="s">
        <v>3839</v>
      </c>
      <c r="B3595" s="3">
        <v>45870</v>
      </c>
      <c r="C3595" s="2" t="s">
        <v>503</v>
      </c>
      <c r="D3595" s="2" t="s">
        <v>504</v>
      </c>
      <c r="E3595" s="2" t="s">
        <v>30</v>
      </c>
      <c r="F3595" s="2" t="s">
        <v>88</v>
      </c>
      <c r="G3595" s="2" t="s">
        <v>474</v>
      </c>
      <c r="H3595" s="4">
        <v>26000</v>
      </c>
      <c r="I3595" s="4">
        <v>26000</v>
      </c>
    </row>
    <row r="3596" spans="1:9" x14ac:dyDescent="0.35">
      <c r="A3596" s="2" t="s">
        <v>3840</v>
      </c>
      <c r="B3596" s="3">
        <v>45869</v>
      </c>
      <c r="C3596" s="2" t="s">
        <v>1265</v>
      </c>
      <c r="D3596" s="2" t="s">
        <v>1266</v>
      </c>
      <c r="E3596" s="2" t="s">
        <v>30</v>
      </c>
      <c r="F3596" s="2" t="s">
        <v>72</v>
      </c>
      <c r="G3596" s="2" t="s">
        <v>474</v>
      </c>
      <c r="H3596" s="4">
        <v>92925</v>
      </c>
      <c r="I3596" s="4">
        <v>92925</v>
      </c>
    </row>
    <row r="3597" spans="1:9" x14ac:dyDescent="0.35">
      <c r="A3597" s="2" t="s">
        <v>3841</v>
      </c>
      <c r="B3597" s="3">
        <v>45869</v>
      </c>
      <c r="C3597" s="2" t="s">
        <v>1265</v>
      </c>
      <c r="D3597" s="2" t="s">
        <v>1266</v>
      </c>
      <c r="E3597" s="2" t="s">
        <v>30</v>
      </c>
      <c r="F3597" s="2" t="s">
        <v>72</v>
      </c>
      <c r="G3597" s="2" t="s">
        <v>474</v>
      </c>
      <c r="H3597" s="4">
        <v>171990</v>
      </c>
      <c r="I3597" s="4">
        <v>171990</v>
      </c>
    </row>
    <row r="3598" spans="1:9" x14ac:dyDescent="0.35">
      <c r="A3598" s="2" t="s">
        <v>3842</v>
      </c>
      <c r="B3598" s="3">
        <v>45873</v>
      </c>
      <c r="C3598" s="2" t="s">
        <v>162</v>
      </c>
      <c r="D3598" s="2" t="s">
        <v>163</v>
      </c>
      <c r="E3598" s="2" t="s">
        <v>30</v>
      </c>
      <c r="F3598" s="2" t="s">
        <v>176</v>
      </c>
      <c r="G3598" s="2" t="s">
        <v>474</v>
      </c>
      <c r="H3598" s="4">
        <v>384400</v>
      </c>
      <c r="I3598" s="4">
        <v>384400</v>
      </c>
    </row>
    <row r="3599" spans="1:9" x14ac:dyDescent="0.35">
      <c r="A3599" s="2" t="s">
        <v>3843</v>
      </c>
      <c r="B3599" s="3">
        <v>45869</v>
      </c>
      <c r="C3599" s="2" t="s">
        <v>126</v>
      </c>
      <c r="D3599" s="2" t="s">
        <v>127</v>
      </c>
      <c r="E3599" s="2" t="s">
        <v>30</v>
      </c>
      <c r="F3599" s="2" t="s">
        <v>97</v>
      </c>
      <c r="G3599" s="2" t="s">
        <v>474</v>
      </c>
      <c r="H3599" s="4">
        <v>150000</v>
      </c>
      <c r="I3599" s="4">
        <v>150000</v>
      </c>
    </row>
    <row r="3600" spans="1:9" x14ac:dyDescent="0.35">
      <c r="A3600" s="2" t="s">
        <v>3844</v>
      </c>
      <c r="B3600" s="3">
        <v>45869</v>
      </c>
      <c r="C3600" s="2" t="s">
        <v>126</v>
      </c>
      <c r="D3600" s="2" t="s">
        <v>127</v>
      </c>
      <c r="E3600" s="2" t="s">
        <v>30</v>
      </c>
      <c r="F3600" s="2" t="s">
        <v>97</v>
      </c>
      <c r="G3600" s="2" t="s">
        <v>474</v>
      </c>
      <c r="H3600" s="4">
        <v>174700</v>
      </c>
      <c r="I3600" s="4">
        <v>174700</v>
      </c>
    </row>
    <row r="3601" spans="1:9" x14ac:dyDescent="0.35">
      <c r="A3601" s="2" t="s">
        <v>3845</v>
      </c>
      <c r="B3601" s="3">
        <v>45869</v>
      </c>
      <c r="C3601" s="2" t="s">
        <v>1265</v>
      </c>
      <c r="D3601" s="2" t="s">
        <v>1266</v>
      </c>
      <c r="E3601" s="2" t="s">
        <v>30</v>
      </c>
      <c r="F3601" s="2" t="s">
        <v>72</v>
      </c>
      <c r="G3601" s="2" t="s">
        <v>474</v>
      </c>
      <c r="H3601" s="4">
        <v>30600</v>
      </c>
      <c r="I3601" s="4">
        <v>30600</v>
      </c>
    </row>
    <row r="3602" spans="1:9" x14ac:dyDescent="0.35">
      <c r="A3602" s="2" t="s">
        <v>3846</v>
      </c>
      <c r="B3602" s="3">
        <v>45870</v>
      </c>
      <c r="C3602" s="2" t="s">
        <v>14</v>
      </c>
      <c r="D3602" s="2" t="s">
        <v>15</v>
      </c>
      <c r="E3602" s="2" t="s">
        <v>30</v>
      </c>
      <c r="F3602" s="2" t="s">
        <v>278</v>
      </c>
      <c r="G3602" s="2" t="s">
        <v>474</v>
      </c>
      <c r="H3602" s="4">
        <v>66943.8</v>
      </c>
      <c r="I3602" s="4">
        <v>66943.8</v>
      </c>
    </row>
    <row r="3603" spans="1:9" x14ac:dyDescent="0.35">
      <c r="A3603" s="2" t="s">
        <v>3847</v>
      </c>
      <c r="B3603" s="3">
        <v>45870</v>
      </c>
      <c r="C3603" s="2" t="s">
        <v>181</v>
      </c>
      <c r="D3603" s="2" t="s">
        <v>182</v>
      </c>
      <c r="E3603" s="2" t="s">
        <v>30</v>
      </c>
      <c r="F3603" s="2" t="s">
        <v>103</v>
      </c>
      <c r="G3603" s="2" t="s">
        <v>474</v>
      </c>
      <c r="H3603" s="4">
        <v>23520</v>
      </c>
      <c r="I3603" s="4">
        <v>23520</v>
      </c>
    </row>
    <row r="3604" spans="1:9" x14ac:dyDescent="0.35">
      <c r="A3604" s="2" t="s">
        <v>3848</v>
      </c>
      <c r="B3604" s="3">
        <v>45870</v>
      </c>
      <c r="C3604" s="2" t="s">
        <v>83</v>
      </c>
      <c r="D3604" s="2" t="s">
        <v>84</v>
      </c>
      <c r="E3604" s="2" t="s">
        <v>30</v>
      </c>
      <c r="F3604" s="2" t="s">
        <v>103</v>
      </c>
      <c r="G3604" s="2" t="s">
        <v>474</v>
      </c>
      <c r="H3604" s="4">
        <v>2650</v>
      </c>
      <c r="I3604" s="4">
        <v>2650</v>
      </c>
    </row>
    <row r="3605" spans="1:9" x14ac:dyDescent="0.35">
      <c r="A3605" s="2" t="s">
        <v>3849</v>
      </c>
      <c r="B3605" s="3">
        <v>45869</v>
      </c>
      <c r="C3605" s="2" t="s">
        <v>234</v>
      </c>
      <c r="D3605" s="2" t="s">
        <v>235</v>
      </c>
      <c r="E3605" s="2" t="s">
        <v>30</v>
      </c>
      <c r="F3605" s="2" t="s">
        <v>72</v>
      </c>
      <c r="G3605" s="2" t="s">
        <v>474</v>
      </c>
      <c r="H3605" s="4">
        <v>92000</v>
      </c>
      <c r="I3605" s="4">
        <v>92000</v>
      </c>
    </row>
    <row r="3606" spans="1:9" x14ac:dyDescent="0.35">
      <c r="A3606" s="2" t="s">
        <v>3850</v>
      </c>
      <c r="B3606" s="3">
        <v>45869</v>
      </c>
      <c r="C3606" s="2" t="s">
        <v>77</v>
      </c>
      <c r="D3606" s="2" t="s">
        <v>78</v>
      </c>
      <c r="E3606" s="2" t="s">
        <v>30</v>
      </c>
      <c r="F3606" s="2" t="s">
        <v>56</v>
      </c>
      <c r="G3606" s="2" t="s">
        <v>474</v>
      </c>
      <c r="H3606" s="4">
        <v>242500</v>
      </c>
      <c r="I3606" s="4">
        <v>242500</v>
      </c>
    </row>
    <row r="3607" spans="1:9" x14ac:dyDescent="0.35">
      <c r="A3607" s="2" t="s">
        <v>3851</v>
      </c>
      <c r="B3607" s="3">
        <v>45870</v>
      </c>
      <c r="C3607" s="2" t="s">
        <v>3820</v>
      </c>
      <c r="D3607" s="2" t="s">
        <v>3821</v>
      </c>
      <c r="E3607" s="2" t="s">
        <v>30</v>
      </c>
      <c r="F3607" s="2" t="s">
        <v>103</v>
      </c>
      <c r="G3607" s="2" t="s">
        <v>474</v>
      </c>
      <c r="H3607" s="4">
        <v>20250</v>
      </c>
      <c r="I3607" s="4">
        <v>20250</v>
      </c>
    </row>
    <row r="3608" spans="1:9" x14ac:dyDescent="0.35">
      <c r="A3608" s="2" t="s">
        <v>3852</v>
      </c>
      <c r="B3608" s="3">
        <v>45895</v>
      </c>
      <c r="C3608" s="2" t="s">
        <v>1406</v>
      </c>
      <c r="D3608" s="2" t="s">
        <v>1407</v>
      </c>
      <c r="E3608" s="2" t="s">
        <v>30</v>
      </c>
      <c r="F3608" s="2" t="s">
        <v>39</v>
      </c>
      <c r="G3608" s="2" t="s">
        <v>474</v>
      </c>
      <c r="H3608" s="4">
        <v>426000</v>
      </c>
      <c r="I3608" s="4">
        <v>426000</v>
      </c>
    </row>
    <row r="3609" spans="1:9" x14ac:dyDescent="0.35">
      <c r="A3609" s="2" t="s">
        <v>3853</v>
      </c>
      <c r="B3609" s="3">
        <v>45870</v>
      </c>
      <c r="C3609" s="2" t="s">
        <v>234</v>
      </c>
      <c r="D3609" s="2" t="s">
        <v>235</v>
      </c>
      <c r="E3609" s="2" t="s">
        <v>30</v>
      </c>
      <c r="F3609" s="2" t="s">
        <v>72</v>
      </c>
      <c r="G3609" s="2" t="s">
        <v>474</v>
      </c>
      <c r="H3609" s="4">
        <v>92000</v>
      </c>
      <c r="I3609" s="4">
        <v>92000</v>
      </c>
    </row>
    <row r="3610" spans="1:9" x14ac:dyDescent="0.35">
      <c r="A3610" s="2" t="s">
        <v>3854</v>
      </c>
      <c r="B3610" s="3">
        <v>45869</v>
      </c>
      <c r="C3610" s="2" t="s">
        <v>92</v>
      </c>
      <c r="D3610" s="2" t="s">
        <v>93</v>
      </c>
      <c r="E3610" s="2" t="s">
        <v>30</v>
      </c>
      <c r="F3610" s="2" t="s">
        <v>39</v>
      </c>
      <c r="G3610" s="2" t="s">
        <v>474</v>
      </c>
      <c r="H3610" s="4">
        <v>137450</v>
      </c>
      <c r="I3610" s="4">
        <v>137450</v>
      </c>
    </row>
    <row r="3611" spans="1:9" x14ac:dyDescent="0.35">
      <c r="A3611" s="2" t="s">
        <v>3855</v>
      </c>
      <c r="B3611" s="3">
        <v>45869</v>
      </c>
      <c r="C3611" s="2" t="s">
        <v>14</v>
      </c>
      <c r="D3611" s="2" t="s">
        <v>15</v>
      </c>
      <c r="E3611" s="2" t="s">
        <v>30</v>
      </c>
      <c r="F3611" s="2" t="s">
        <v>39</v>
      </c>
      <c r="G3611" s="2" t="s">
        <v>474</v>
      </c>
      <c r="H3611" s="4">
        <v>21860</v>
      </c>
      <c r="I3611" s="4">
        <v>21860</v>
      </c>
    </row>
    <row r="3612" spans="1:9" x14ac:dyDescent="0.35">
      <c r="A3612" s="2" t="s">
        <v>3856</v>
      </c>
      <c r="B3612" s="3">
        <v>45869</v>
      </c>
      <c r="C3612" s="2" t="s">
        <v>1265</v>
      </c>
      <c r="D3612" s="2" t="s">
        <v>1266</v>
      </c>
      <c r="E3612" s="2" t="s">
        <v>30</v>
      </c>
      <c r="F3612" s="2" t="s">
        <v>72</v>
      </c>
      <c r="G3612" s="2" t="s">
        <v>474</v>
      </c>
      <c r="H3612" s="4">
        <v>15517</v>
      </c>
      <c r="I3612" s="4">
        <v>15517</v>
      </c>
    </row>
    <row r="3613" spans="1:9" x14ac:dyDescent="0.35">
      <c r="A3613" s="2" t="s">
        <v>3857</v>
      </c>
      <c r="B3613" s="3">
        <v>45870</v>
      </c>
      <c r="C3613" s="2" t="s">
        <v>14</v>
      </c>
      <c r="D3613" s="2" t="s">
        <v>15</v>
      </c>
      <c r="E3613" s="2" t="s">
        <v>30</v>
      </c>
      <c r="F3613" s="2" t="s">
        <v>80</v>
      </c>
      <c r="G3613" s="2" t="s">
        <v>474</v>
      </c>
      <c r="H3613" s="4">
        <v>606585</v>
      </c>
      <c r="I3613" s="4">
        <v>606585</v>
      </c>
    </row>
    <row r="3614" spans="1:9" x14ac:dyDescent="0.35">
      <c r="A3614" s="2" t="s">
        <v>3858</v>
      </c>
      <c r="B3614" s="3">
        <v>45869</v>
      </c>
      <c r="C3614" s="2" t="s">
        <v>156</v>
      </c>
      <c r="D3614" s="2" t="s">
        <v>157</v>
      </c>
      <c r="E3614" s="2" t="s">
        <v>30</v>
      </c>
      <c r="F3614" s="2" t="s">
        <v>39</v>
      </c>
      <c r="G3614" s="2" t="s">
        <v>474</v>
      </c>
      <c r="H3614" s="4">
        <v>150840</v>
      </c>
      <c r="I3614" s="4">
        <v>150840</v>
      </c>
    </row>
    <row r="3615" spans="1:9" x14ac:dyDescent="0.35">
      <c r="A3615" s="2" t="s">
        <v>3859</v>
      </c>
      <c r="B3615" s="3">
        <v>45869</v>
      </c>
      <c r="C3615" s="2" t="s">
        <v>92</v>
      </c>
      <c r="D3615" s="2" t="s">
        <v>93</v>
      </c>
      <c r="E3615" s="2" t="s">
        <v>30</v>
      </c>
      <c r="F3615" s="2" t="s">
        <v>39</v>
      </c>
      <c r="G3615" s="2" t="s">
        <v>474</v>
      </c>
      <c r="H3615" s="4">
        <v>183103.95</v>
      </c>
      <c r="I3615" s="4">
        <v>183103.95</v>
      </c>
    </row>
    <row r="3616" spans="1:9" x14ac:dyDescent="0.35">
      <c r="A3616" s="2" t="s">
        <v>3860</v>
      </c>
      <c r="B3616" s="3">
        <v>45869</v>
      </c>
      <c r="C3616" s="2" t="s">
        <v>503</v>
      </c>
      <c r="D3616" s="2" t="s">
        <v>504</v>
      </c>
      <c r="E3616" s="2" t="s">
        <v>30</v>
      </c>
      <c r="F3616" s="2" t="s">
        <v>39</v>
      </c>
      <c r="G3616" s="2" t="s">
        <v>474</v>
      </c>
      <c r="H3616" s="4">
        <v>663097.16</v>
      </c>
      <c r="I3616" s="4">
        <v>663097.16</v>
      </c>
    </row>
    <row r="3617" spans="1:9" x14ac:dyDescent="0.35">
      <c r="A3617" s="2" t="s">
        <v>3861</v>
      </c>
      <c r="B3617" s="3">
        <v>45869</v>
      </c>
      <c r="C3617" s="2" t="s">
        <v>14</v>
      </c>
      <c r="D3617" s="2" t="s">
        <v>15</v>
      </c>
      <c r="E3617" s="2" t="s">
        <v>30</v>
      </c>
      <c r="F3617" s="2" t="s">
        <v>39</v>
      </c>
      <c r="G3617" s="2" t="s">
        <v>474</v>
      </c>
      <c r="H3617" s="4">
        <v>1129215</v>
      </c>
      <c r="I3617" s="4">
        <v>1129215</v>
      </c>
    </row>
    <row r="3618" spans="1:9" x14ac:dyDescent="0.35">
      <c r="A3618" s="2" t="s">
        <v>3862</v>
      </c>
      <c r="B3618" s="3">
        <v>45869</v>
      </c>
      <c r="C3618" s="2" t="s">
        <v>99</v>
      </c>
      <c r="D3618" s="2" t="s">
        <v>100</v>
      </c>
      <c r="E3618" s="2" t="s">
        <v>30</v>
      </c>
      <c r="F3618" s="2" t="s">
        <v>39</v>
      </c>
      <c r="G3618" s="2" t="s">
        <v>474</v>
      </c>
      <c r="H3618" s="4">
        <v>42000</v>
      </c>
      <c r="I3618" s="4">
        <v>42000</v>
      </c>
    </row>
    <row r="3619" spans="1:9" x14ac:dyDescent="0.35">
      <c r="A3619" s="2" t="s">
        <v>3863</v>
      </c>
      <c r="B3619" s="3">
        <v>45869</v>
      </c>
      <c r="C3619" s="2" t="s">
        <v>269</v>
      </c>
      <c r="D3619" s="2" t="s">
        <v>270</v>
      </c>
      <c r="E3619" s="2" t="s">
        <v>30</v>
      </c>
      <c r="F3619" s="2" t="s">
        <v>39</v>
      </c>
      <c r="G3619" s="2" t="s">
        <v>474</v>
      </c>
      <c r="H3619" s="4">
        <v>27000</v>
      </c>
      <c r="I3619" s="4">
        <v>27000</v>
      </c>
    </row>
    <row r="3620" spans="1:9" x14ac:dyDescent="0.35">
      <c r="A3620" s="2" t="s">
        <v>3864</v>
      </c>
      <c r="B3620" s="3">
        <v>45869</v>
      </c>
      <c r="C3620" s="2" t="s">
        <v>169</v>
      </c>
      <c r="D3620" s="2" t="s">
        <v>170</v>
      </c>
      <c r="E3620" s="2" t="s">
        <v>30</v>
      </c>
      <c r="F3620" s="2" t="s">
        <v>39</v>
      </c>
      <c r="G3620" s="2" t="s">
        <v>474</v>
      </c>
      <c r="H3620" s="4">
        <v>31600</v>
      </c>
      <c r="I3620" s="4">
        <v>31600</v>
      </c>
    </row>
    <row r="3621" spans="1:9" x14ac:dyDescent="0.35">
      <c r="A3621" s="2" t="s">
        <v>3865</v>
      </c>
      <c r="B3621" s="3">
        <v>45869</v>
      </c>
      <c r="C3621" s="2" t="s">
        <v>14</v>
      </c>
      <c r="D3621" s="2" t="s">
        <v>15</v>
      </c>
      <c r="E3621" s="2" t="s">
        <v>30</v>
      </c>
      <c r="F3621" s="2" t="s">
        <v>176</v>
      </c>
      <c r="G3621" s="2" t="s">
        <v>474</v>
      </c>
      <c r="H3621" s="4">
        <v>139200</v>
      </c>
      <c r="I3621" s="4">
        <v>139200</v>
      </c>
    </row>
    <row r="3622" spans="1:9" x14ac:dyDescent="0.35">
      <c r="A3622" s="2" t="s">
        <v>3866</v>
      </c>
      <c r="B3622" s="3">
        <v>45869</v>
      </c>
      <c r="C3622" s="2" t="s">
        <v>21</v>
      </c>
      <c r="D3622" s="2" t="s">
        <v>22</v>
      </c>
      <c r="E3622" s="2" t="s">
        <v>30</v>
      </c>
      <c r="F3622" s="2" t="s">
        <v>39</v>
      </c>
      <c r="G3622" s="2" t="s">
        <v>474</v>
      </c>
      <c r="H3622" s="4">
        <v>44200</v>
      </c>
      <c r="I3622" s="4">
        <v>44200</v>
      </c>
    </row>
    <row r="3623" spans="1:9" x14ac:dyDescent="0.35">
      <c r="A3623" s="2" t="s">
        <v>3867</v>
      </c>
      <c r="B3623" s="3">
        <v>45869</v>
      </c>
      <c r="C3623" s="2" t="s">
        <v>17</v>
      </c>
      <c r="D3623" s="2" t="s">
        <v>18</v>
      </c>
      <c r="E3623" s="2" t="s">
        <v>30</v>
      </c>
      <c r="F3623" s="2" t="s">
        <v>39</v>
      </c>
      <c r="G3623" s="2" t="s">
        <v>474</v>
      </c>
      <c r="H3623" s="4">
        <v>93900</v>
      </c>
      <c r="I3623" s="4">
        <v>93900</v>
      </c>
    </row>
    <row r="3624" spans="1:9" x14ac:dyDescent="0.35">
      <c r="A3624" s="2" t="s">
        <v>3868</v>
      </c>
      <c r="B3624" s="3">
        <v>45869</v>
      </c>
      <c r="C3624" s="2" t="s">
        <v>1265</v>
      </c>
      <c r="D3624" s="2" t="s">
        <v>1266</v>
      </c>
      <c r="E3624" s="2" t="s">
        <v>30</v>
      </c>
      <c r="F3624" s="2" t="s">
        <v>39</v>
      </c>
      <c r="G3624" s="2" t="s">
        <v>474</v>
      </c>
      <c r="H3624" s="4">
        <v>160400</v>
      </c>
      <c r="I3624" s="4">
        <v>160400</v>
      </c>
    </row>
    <row r="3625" spans="1:9" x14ac:dyDescent="0.35">
      <c r="A3625" s="2" t="s">
        <v>3869</v>
      </c>
      <c r="B3625" s="3">
        <v>45869</v>
      </c>
      <c r="C3625" s="2" t="s">
        <v>14</v>
      </c>
      <c r="D3625" s="2" t="s">
        <v>15</v>
      </c>
      <c r="E3625" s="2" t="s">
        <v>30</v>
      </c>
      <c r="F3625" s="2" t="s">
        <v>11</v>
      </c>
      <c r="G3625" s="2" t="s">
        <v>474</v>
      </c>
      <c r="H3625" s="4">
        <v>243600</v>
      </c>
      <c r="I3625" s="4">
        <v>243600</v>
      </c>
    </row>
    <row r="3626" spans="1:9" x14ac:dyDescent="0.35">
      <c r="A3626" s="2" t="s">
        <v>3870</v>
      </c>
      <c r="B3626" s="3">
        <v>45869</v>
      </c>
      <c r="C3626" s="2" t="s">
        <v>126</v>
      </c>
      <c r="D3626" s="2" t="s">
        <v>127</v>
      </c>
      <c r="E3626" s="2" t="s">
        <v>30</v>
      </c>
      <c r="F3626" s="2" t="s">
        <v>176</v>
      </c>
      <c r="G3626" s="2" t="s">
        <v>474</v>
      </c>
      <c r="H3626" s="4">
        <v>88792</v>
      </c>
      <c r="I3626" s="4">
        <v>88792</v>
      </c>
    </row>
    <row r="3627" spans="1:9" x14ac:dyDescent="0.35">
      <c r="A3627" s="2" t="s">
        <v>3871</v>
      </c>
      <c r="B3627" s="3">
        <v>45874</v>
      </c>
      <c r="C3627" s="2" t="s">
        <v>21</v>
      </c>
      <c r="D3627" s="2" t="s">
        <v>22</v>
      </c>
      <c r="E3627" s="2" t="s">
        <v>30</v>
      </c>
      <c r="F3627" s="2" t="s">
        <v>11</v>
      </c>
      <c r="G3627" s="2" t="s">
        <v>474</v>
      </c>
      <c r="H3627" s="4">
        <v>96000</v>
      </c>
      <c r="I3627" s="4">
        <v>96000</v>
      </c>
    </row>
    <row r="3628" spans="1:9" x14ac:dyDescent="0.35">
      <c r="A3628" s="2" t="s">
        <v>3872</v>
      </c>
      <c r="B3628" s="3">
        <v>45894</v>
      </c>
      <c r="C3628" s="2" t="s">
        <v>14</v>
      </c>
      <c r="D3628" s="2" t="s">
        <v>15</v>
      </c>
      <c r="E3628" s="2" t="s">
        <v>30</v>
      </c>
      <c r="F3628" s="2" t="s">
        <v>219</v>
      </c>
      <c r="G3628" s="2" t="s">
        <v>474</v>
      </c>
      <c r="H3628" s="4">
        <v>63000</v>
      </c>
      <c r="I3628" s="4">
        <v>63000</v>
      </c>
    </row>
    <row r="3629" spans="1:9" x14ac:dyDescent="0.35">
      <c r="A3629" s="2" t="s">
        <v>3873</v>
      </c>
      <c r="B3629" s="3">
        <v>45869</v>
      </c>
      <c r="C3629" s="2" t="s">
        <v>136</v>
      </c>
      <c r="D3629" s="2" t="s">
        <v>137</v>
      </c>
      <c r="E3629" s="2" t="s">
        <v>30</v>
      </c>
      <c r="F3629" s="2" t="s">
        <v>219</v>
      </c>
      <c r="G3629" s="2" t="s">
        <v>474</v>
      </c>
      <c r="H3629" s="4">
        <v>69615</v>
      </c>
      <c r="I3629" s="4">
        <v>69615</v>
      </c>
    </row>
    <row r="3630" spans="1:9" x14ac:dyDescent="0.35">
      <c r="A3630" s="2" t="s">
        <v>3874</v>
      </c>
      <c r="B3630" s="3">
        <v>45869</v>
      </c>
      <c r="C3630" s="2" t="s">
        <v>92</v>
      </c>
      <c r="D3630" s="2" t="s">
        <v>93</v>
      </c>
      <c r="E3630" s="2" t="s">
        <v>30</v>
      </c>
      <c r="F3630" s="2" t="s">
        <v>219</v>
      </c>
      <c r="G3630" s="2" t="s">
        <v>474</v>
      </c>
      <c r="H3630" s="4">
        <v>101640</v>
      </c>
      <c r="I3630" s="4">
        <v>101640</v>
      </c>
    </row>
    <row r="3631" spans="1:9" x14ac:dyDescent="0.35">
      <c r="A3631" s="2" t="s">
        <v>3875</v>
      </c>
      <c r="B3631" s="3">
        <v>45869</v>
      </c>
      <c r="C3631" s="2" t="s">
        <v>482</v>
      </c>
      <c r="D3631" s="2" t="s">
        <v>483</v>
      </c>
      <c r="E3631" s="2" t="s">
        <v>30</v>
      </c>
      <c r="F3631" s="2" t="s">
        <v>219</v>
      </c>
      <c r="G3631" s="2" t="s">
        <v>474</v>
      </c>
      <c r="H3631" s="4">
        <v>106995</v>
      </c>
      <c r="I3631" s="4">
        <v>106995</v>
      </c>
    </row>
    <row r="3632" spans="1:9" x14ac:dyDescent="0.35">
      <c r="A3632" s="2" t="s">
        <v>3876</v>
      </c>
      <c r="B3632" s="3">
        <v>45924</v>
      </c>
      <c r="C3632" s="2" t="s">
        <v>221</v>
      </c>
      <c r="D3632" s="2" t="s">
        <v>222</v>
      </c>
      <c r="E3632" s="2" t="s">
        <v>30</v>
      </c>
      <c r="F3632" s="2" t="s">
        <v>219</v>
      </c>
      <c r="G3632" s="2" t="s">
        <v>474</v>
      </c>
      <c r="H3632" s="4">
        <v>145580.45000000001</v>
      </c>
      <c r="I3632" s="4">
        <v>145580.45000000001</v>
      </c>
    </row>
    <row r="3633" spans="1:9" x14ac:dyDescent="0.35">
      <c r="A3633" s="2" t="s">
        <v>3877</v>
      </c>
      <c r="B3633" s="3">
        <v>45869</v>
      </c>
      <c r="C3633" s="2" t="s">
        <v>313</v>
      </c>
      <c r="D3633" s="2" t="s">
        <v>314</v>
      </c>
      <c r="E3633" s="2" t="s">
        <v>30</v>
      </c>
      <c r="F3633" s="2" t="s">
        <v>19</v>
      </c>
      <c r="G3633" s="2" t="s">
        <v>474</v>
      </c>
      <c r="H3633" s="4">
        <v>421500</v>
      </c>
      <c r="I3633" s="4">
        <v>408855</v>
      </c>
    </row>
    <row r="3634" spans="1:9" x14ac:dyDescent="0.35">
      <c r="A3634" s="2" t="s">
        <v>3878</v>
      </c>
      <c r="B3634" s="3">
        <v>45869</v>
      </c>
      <c r="C3634" s="2" t="s">
        <v>83</v>
      </c>
      <c r="D3634" s="2" t="s">
        <v>84</v>
      </c>
      <c r="E3634" s="2" t="s">
        <v>30</v>
      </c>
      <c r="F3634" s="2" t="s">
        <v>72</v>
      </c>
      <c r="G3634" s="2" t="s">
        <v>474</v>
      </c>
      <c r="H3634" s="4">
        <v>30000</v>
      </c>
      <c r="I3634" s="4">
        <v>30000</v>
      </c>
    </row>
    <row r="3635" spans="1:9" x14ac:dyDescent="0.35">
      <c r="A3635" s="2" t="s">
        <v>3879</v>
      </c>
      <c r="B3635" s="3">
        <v>45868</v>
      </c>
      <c r="C3635" s="2" t="s">
        <v>1265</v>
      </c>
      <c r="D3635" s="2" t="s">
        <v>1266</v>
      </c>
      <c r="E3635" s="2" t="s">
        <v>30</v>
      </c>
      <c r="F3635" s="2" t="s">
        <v>72</v>
      </c>
      <c r="G3635" s="2" t="s">
        <v>474</v>
      </c>
      <c r="H3635" s="4">
        <v>120000</v>
      </c>
      <c r="I3635" s="4">
        <v>120000</v>
      </c>
    </row>
    <row r="3636" spans="1:9" x14ac:dyDescent="0.35">
      <c r="A3636" s="2" t="s">
        <v>3880</v>
      </c>
      <c r="B3636" s="3">
        <v>45868</v>
      </c>
      <c r="C3636" s="2" t="s">
        <v>83</v>
      </c>
      <c r="D3636" s="2" t="s">
        <v>84</v>
      </c>
      <c r="E3636" s="2" t="s">
        <v>30</v>
      </c>
      <c r="F3636" s="2" t="s">
        <v>72</v>
      </c>
      <c r="G3636" s="2" t="s">
        <v>474</v>
      </c>
      <c r="H3636" s="4">
        <v>30000</v>
      </c>
      <c r="I3636" s="4">
        <v>30000</v>
      </c>
    </row>
    <row r="3637" spans="1:9" x14ac:dyDescent="0.35">
      <c r="A3637" s="2" t="s">
        <v>3881</v>
      </c>
      <c r="B3637" s="3">
        <v>45868</v>
      </c>
      <c r="C3637" s="2" t="s">
        <v>92</v>
      </c>
      <c r="D3637" s="2" t="s">
        <v>93</v>
      </c>
      <c r="E3637" s="2" t="s">
        <v>30</v>
      </c>
      <c r="F3637" s="2" t="s">
        <v>72</v>
      </c>
      <c r="G3637" s="2" t="s">
        <v>474</v>
      </c>
      <c r="H3637" s="4">
        <v>90955</v>
      </c>
      <c r="I3637" s="4">
        <v>90955</v>
      </c>
    </row>
    <row r="3638" spans="1:9" x14ac:dyDescent="0.35">
      <c r="A3638" s="2" t="s">
        <v>3882</v>
      </c>
      <c r="B3638" s="3">
        <v>45868</v>
      </c>
      <c r="C3638" s="2" t="s">
        <v>92</v>
      </c>
      <c r="D3638" s="2" t="s">
        <v>93</v>
      </c>
      <c r="E3638" s="2" t="s">
        <v>30</v>
      </c>
      <c r="F3638" s="2" t="s">
        <v>72</v>
      </c>
      <c r="G3638" s="2" t="s">
        <v>474</v>
      </c>
      <c r="H3638" s="4">
        <v>80000</v>
      </c>
      <c r="I3638" s="4">
        <v>80000</v>
      </c>
    </row>
    <row r="3639" spans="1:9" x14ac:dyDescent="0.35">
      <c r="A3639" s="2" t="s">
        <v>3883</v>
      </c>
      <c r="B3639" s="3">
        <v>45868</v>
      </c>
      <c r="C3639" s="2" t="s">
        <v>14</v>
      </c>
      <c r="D3639" s="2" t="s">
        <v>15</v>
      </c>
      <c r="E3639" s="2" t="s">
        <v>30</v>
      </c>
      <c r="F3639" s="2" t="s">
        <v>72</v>
      </c>
      <c r="G3639" s="2" t="s">
        <v>474</v>
      </c>
      <c r="H3639" s="4">
        <v>180000</v>
      </c>
      <c r="I3639" s="4">
        <v>180000</v>
      </c>
    </row>
    <row r="3640" spans="1:9" x14ac:dyDescent="0.35">
      <c r="A3640" s="2" t="s">
        <v>3884</v>
      </c>
      <c r="B3640" s="3">
        <v>45868</v>
      </c>
      <c r="C3640" s="2" t="s">
        <v>92</v>
      </c>
      <c r="D3640" s="2" t="s">
        <v>93</v>
      </c>
      <c r="E3640" s="2" t="s">
        <v>30</v>
      </c>
      <c r="F3640" s="2" t="s">
        <v>72</v>
      </c>
      <c r="G3640" s="2" t="s">
        <v>474</v>
      </c>
      <c r="H3640" s="4">
        <v>119000</v>
      </c>
      <c r="I3640" s="4">
        <v>119000</v>
      </c>
    </row>
    <row r="3641" spans="1:9" x14ac:dyDescent="0.35">
      <c r="A3641" s="2" t="s">
        <v>3885</v>
      </c>
      <c r="B3641" s="3">
        <v>45868</v>
      </c>
      <c r="C3641" s="2" t="s">
        <v>2628</v>
      </c>
      <c r="D3641" s="2" t="s">
        <v>2629</v>
      </c>
      <c r="E3641" s="2" t="s">
        <v>30</v>
      </c>
      <c r="F3641" s="2" t="s">
        <v>31</v>
      </c>
      <c r="G3641" s="2" t="s">
        <v>474</v>
      </c>
      <c r="H3641" s="4">
        <v>41500</v>
      </c>
      <c r="I3641" s="4">
        <v>41500</v>
      </c>
    </row>
    <row r="3642" spans="1:9" x14ac:dyDescent="0.35">
      <c r="A3642" s="2" t="s">
        <v>3886</v>
      </c>
      <c r="B3642" s="3">
        <v>45868</v>
      </c>
      <c r="C3642" s="2" t="s">
        <v>214</v>
      </c>
      <c r="D3642" s="2" t="s">
        <v>215</v>
      </c>
      <c r="E3642" s="2" t="s">
        <v>30</v>
      </c>
      <c r="F3642" s="2" t="s">
        <v>113</v>
      </c>
      <c r="G3642" s="2" t="s">
        <v>474</v>
      </c>
      <c r="H3642" s="4">
        <v>1375891.46</v>
      </c>
      <c r="I3642" s="4">
        <v>1375891.46</v>
      </c>
    </row>
    <row r="3643" spans="1:9" x14ac:dyDescent="0.35">
      <c r="A3643" s="2" t="s">
        <v>3887</v>
      </c>
      <c r="B3643" s="3">
        <v>45868</v>
      </c>
      <c r="C3643" s="2" t="s">
        <v>151</v>
      </c>
      <c r="D3643" s="2" t="s">
        <v>152</v>
      </c>
      <c r="E3643" s="2" t="s">
        <v>30</v>
      </c>
      <c r="F3643" s="2" t="s">
        <v>31</v>
      </c>
      <c r="G3643" s="2" t="s">
        <v>474</v>
      </c>
      <c r="H3643" s="4">
        <v>13000</v>
      </c>
      <c r="I3643" s="4">
        <v>13000</v>
      </c>
    </row>
    <row r="3644" spans="1:9" x14ac:dyDescent="0.35">
      <c r="A3644" s="2" t="s">
        <v>3888</v>
      </c>
      <c r="B3644" s="3">
        <v>45869</v>
      </c>
      <c r="C3644" s="2" t="s">
        <v>136</v>
      </c>
      <c r="D3644" s="2" t="s">
        <v>137</v>
      </c>
      <c r="E3644" s="2" t="s">
        <v>30</v>
      </c>
      <c r="F3644" s="2" t="s">
        <v>176</v>
      </c>
      <c r="G3644" s="2" t="s">
        <v>474</v>
      </c>
      <c r="H3644" s="4">
        <v>36600</v>
      </c>
      <c r="I3644" s="4">
        <v>36600</v>
      </c>
    </row>
    <row r="3645" spans="1:9" x14ac:dyDescent="0.35">
      <c r="A3645" s="2" t="s">
        <v>3889</v>
      </c>
      <c r="B3645" s="3">
        <v>45868</v>
      </c>
      <c r="C3645" s="2" t="s">
        <v>14</v>
      </c>
      <c r="D3645" s="2" t="s">
        <v>15</v>
      </c>
      <c r="E3645" s="2" t="s">
        <v>30</v>
      </c>
      <c r="F3645" s="2" t="s">
        <v>176</v>
      </c>
      <c r="G3645" s="2" t="s">
        <v>474</v>
      </c>
      <c r="H3645" s="4">
        <v>307775</v>
      </c>
      <c r="I3645" s="4">
        <v>307775</v>
      </c>
    </row>
    <row r="3646" spans="1:9" x14ac:dyDescent="0.35">
      <c r="A3646" s="2" t="s">
        <v>3890</v>
      </c>
      <c r="B3646" s="3">
        <v>45868</v>
      </c>
      <c r="C3646" s="2" t="s">
        <v>151</v>
      </c>
      <c r="D3646" s="2" t="s">
        <v>152</v>
      </c>
      <c r="E3646" s="2" t="s">
        <v>30</v>
      </c>
      <c r="F3646" s="2" t="s">
        <v>31</v>
      </c>
      <c r="G3646" s="2" t="s">
        <v>474</v>
      </c>
      <c r="H3646" s="4">
        <v>44000</v>
      </c>
      <c r="I3646" s="4">
        <v>44000</v>
      </c>
    </row>
    <row r="3647" spans="1:9" x14ac:dyDescent="0.35">
      <c r="A3647" s="2" t="s">
        <v>3891</v>
      </c>
      <c r="B3647" s="3">
        <v>45868</v>
      </c>
      <c r="C3647" s="2" t="s">
        <v>3892</v>
      </c>
      <c r="D3647" s="2" t="s">
        <v>3893</v>
      </c>
      <c r="E3647" s="2" t="s">
        <v>30</v>
      </c>
      <c r="F3647" s="2" t="s">
        <v>31</v>
      </c>
      <c r="G3647" s="2" t="s">
        <v>474</v>
      </c>
      <c r="H3647" s="4">
        <v>18500</v>
      </c>
      <c r="I3647" s="4">
        <v>18500</v>
      </c>
    </row>
    <row r="3648" spans="1:9" x14ac:dyDescent="0.35">
      <c r="A3648" s="2" t="s">
        <v>3894</v>
      </c>
      <c r="B3648" s="3">
        <v>45868</v>
      </c>
      <c r="C3648" s="2" t="s">
        <v>95</v>
      </c>
      <c r="D3648" s="2" t="s">
        <v>96</v>
      </c>
      <c r="E3648" s="2" t="s">
        <v>30</v>
      </c>
      <c r="F3648" s="2" t="s">
        <v>80</v>
      </c>
      <c r="G3648" s="2" t="s">
        <v>474</v>
      </c>
      <c r="H3648" s="4">
        <v>13230</v>
      </c>
      <c r="I3648" s="4">
        <v>13230</v>
      </c>
    </row>
    <row r="3649" spans="1:9" x14ac:dyDescent="0.35">
      <c r="A3649" s="2" t="s">
        <v>3895</v>
      </c>
      <c r="B3649" s="3">
        <v>45868</v>
      </c>
      <c r="C3649" s="2" t="s">
        <v>83</v>
      </c>
      <c r="D3649" s="2" t="s">
        <v>84</v>
      </c>
      <c r="E3649" s="2" t="s">
        <v>30</v>
      </c>
      <c r="F3649" s="2" t="s">
        <v>176</v>
      </c>
      <c r="G3649" s="2" t="s">
        <v>474</v>
      </c>
      <c r="H3649" s="4">
        <v>54000</v>
      </c>
      <c r="I3649" s="4">
        <v>51300</v>
      </c>
    </row>
    <row r="3650" spans="1:9" x14ac:dyDescent="0.35">
      <c r="A3650" s="2" t="s">
        <v>3896</v>
      </c>
      <c r="B3650" s="3">
        <v>45868</v>
      </c>
      <c r="C3650" s="2" t="s">
        <v>14</v>
      </c>
      <c r="D3650" s="2" t="s">
        <v>15</v>
      </c>
      <c r="E3650" s="2" t="s">
        <v>30</v>
      </c>
      <c r="F3650" s="2" t="s">
        <v>176</v>
      </c>
      <c r="G3650" s="2" t="s">
        <v>474</v>
      </c>
      <c r="H3650" s="4">
        <v>108000</v>
      </c>
      <c r="I3650" s="4">
        <v>102600</v>
      </c>
    </row>
    <row r="3651" spans="1:9" x14ac:dyDescent="0.35">
      <c r="A3651" s="2" t="s">
        <v>3897</v>
      </c>
      <c r="B3651" s="3">
        <v>45868</v>
      </c>
      <c r="C3651" s="2" t="s">
        <v>77</v>
      </c>
      <c r="D3651" s="2" t="s">
        <v>78</v>
      </c>
      <c r="E3651" s="2" t="s">
        <v>30</v>
      </c>
      <c r="F3651" s="2" t="s">
        <v>176</v>
      </c>
      <c r="G3651" s="2" t="s">
        <v>474</v>
      </c>
      <c r="H3651" s="4">
        <v>20690</v>
      </c>
      <c r="I3651" s="4">
        <v>20690</v>
      </c>
    </row>
    <row r="3652" spans="1:9" x14ac:dyDescent="0.35">
      <c r="A3652" s="2" t="s">
        <v>3898</v>
      </c>
      <c r="B3652" s="3">
        <v>45868</v>
      </c>
      <c r="C3652" s="2" t="s">
        <v>162</v>
      </c>
      <c r="D3652" s="2" t="s">
        <v>163</v>
      </c>
      <c r="E3652" s="2" t="s">
        <v>30</v>
      </c>
      <c r="F3652" s="2" t="s">
        <v>113</v>
      </c>
      <c r="G3652" s="2" t="s">
        <v>474</v>
      </c>
      <c r="H3652" s="4">
        <v>390491</v>
      </c>
      <c r="I3652" s="4">
        <v>390491</v>
      </c>
    </row>
    <row r="3653" spans="1:9" x14ac:dyDescent="0.35">
      <c r="A3653" s="2" t="s">
        <v>3899</v>
      </c>
      <c r="B3653" s="3">
        <v>45868</v>
      </c>
      <c r="C3653" s="2" t="s">
        <v>507</v>
      </c>
      <c r="D3653" s="2" t="s">
        <v>508</v>
      </c>
      <c r="E3653" s="2" t="s">
        <v>30</v>
      </c>
      <c r="F3653" s="2" t="s">
        <v>31</v>
      </c>
      <c r="G3653" s="2" t="s">
        <v>474</v>
      </c>
      <c r="H3653" s="4">
        <v>40000</v>
      </c>
      <c r="I3653" s="4">
        <v>40000</v>
      </c>
    </row>
    <row r="3654" spans="1:9" x14ac:dyDescent="0.35">
      <c r="A3654" s="2" t="s">
        <v>3900</v>
      </c>
      <c r="B3654" s="3">
        <v>45868</v>
      </c>
      <c r="C3654" s="2" t="s">
        <v>136</v>
      </c>
      <c r="D3654" s="2" t="s">
        <v>137</v>
      </c>
      <c r="E3654" s="2" t="s">
        <v>30</v>
      </c>
      <c r="F3654" s="2" t="s">
        <v>113</v>
      </c>
      <c r="G3654" s="2" t="s">
        <v>474</v>
      </c>
      <c r="H3654" s="4">
        <v>721551.8</v>
      </c>
      <c r="I3654" s="4">
        <v>721551.8</v>
      </c>
    </row>
    <row r="3655" spans="1:9" x14ac:dyDescent="0.35">
      <c r="A3655" s="2" t="s">
        <v>3901</v>
      </c>
      <c r="B3655" s="3">
        <v>45881</v>
      </c>
      <c r="C3655" s="2" t="s">
        <v>269</v>
      </c>
      <c r="D3655" s="2" t="s">
        <v>270</v>
      </c>
      <c r="E3655" s="2" t="s">
        <v>30</v>
      </c>
      <c r="F3655" s="2" t="s">
        <v>113</v>
      </c>
      <c r="G3655" s="2" t="s">
        <v>474</v>
      </c>
      <c r="H3655" s="4">
        <v>500000</v>
      </c>
      <c r="I3655" s="4">
        <v>500000</v>
      </c>
    </row>
    <row r="3656" spans="1:9" x14ac:dyDescent="0.35">
      <c r="A3656" s="2" t="s">
        <v>3902</v>
      </c>
      <c r="B3656" s="3">
        <v>45868</v>
      </c>
      <c r="C3656" s="2" t="s">
        <v>543</v>
      </c>
      <c r="D3656" s="2" t="s">
        <v>544</v>
      </c>
      <c r="E3656" s="2" t="s">
        <v>30</v>
      </c>
      <c r="F3656" s="2" t="s">
        <v>113</v>
      </c>
      <c r="G3656" s="2" t="s">
        <v>474</v>
      </c>
      <c r="H3656" s="4">
        <v>33168.239999999998</v>
      </c>
      <c r="I3656" s="4">
        <v>33168.239999999998</v>
      </c>
    </row>
    <row r="3657" spans="1:9" x14ac:dyDescent="0.35">
      <c r="A3657" s="2" t="s">
        <v>3903</v>
      </c>
      <c r="B3657" s="3">
        <v>45867</v>
      </c>
      <c r="C3657" s="2" t="s">
        <v>507</v>
      </c>
      <c r="D3657" s="2" t="s">
        <v>508</v>
      </c>
      <c r="E3657" s="2" t="s">
        <v>30</v>
      </c>
      <c r="F3657" s="2" t="s">
        <v>39</v>
      </c>
      <c r="G3657" s="2" t="s">
        <v>474</v>
      </c>
      <c r="H3657" s="4">
        <v>7500</v>
      </c>
      <c r="I3657" s="4">
        <v>7500</v>
      </c>
    </row>
    <row r="3658" spans="1:9" x14ac:dyDescent="0.35">
      <c r="A3658" s="2" t="s">
        <v>3904</v>
      </c>
      <c r="B3658" s="3">
        <v>45867</v>
      </c>
      <c r="C3658" s="2" t="s">
        <v>139</v>
      </c>
      <c r="D3658" s="2" t="s">
        <v>140</v>
      </c>
      <c r="E3658" s="2" t="s">
        <v>30</v>
      </c>
      <c r="F3658" s="2" t="s">
        <v>113</v>
      </c>
      <c r="G3658" s="2" t="s">
        <v>474</v>
      </c>
      <c r="H3658" s="4">
        <v>690000</v>
      </c>
      <c r="I3658" s="4">
        <v>690000</v>
      </c>
    </row>
    <row r="3659" spans="1:9" x14ac:dyDescent="0.35">
      <c r="A3659" s="2" t="s">
        <v>3905</v>
      </c>
      <c r="B3659" s="3">
        <v>45867</v>
      </c>
      <c r="C3659" s="2" t="s">
        <v>139</v>
      </c>
      <c r="D3659" s="2" t="s">
        <v>140</v>
      </c>
      <c r="E3659" s="2" t="s">
        <v>30</v>
      </c>
      <c r="F3659" s="2" t="s">
        <v>113</v>
      </c>
      <c r="G3659" s="2" t="s">
        <v>474</v>
      </c>
      <c r="H3659" s="4">
        <v>1150000</v>
      </c>
      <c r="I3659" s="4">
        <v>1150000</v>
      </c>
    </row>
    <row r="3660" spans="1:9" x14ac:dyDescent="0.35">
      <c r="A3660" s="2" t="s">
        <v>3906</v>
      </c>
      <c r="B3660" s="3">
        <v>45867</v>
      </c>
      <c r="C3660" s="2" t="s">
        <v>136</v>
      </c>
      <c r="D3660" s="2" t="s">
        <v>137</v>
      </c>
      <c r="E3660" s="2" t="s">
        <v>30</v>
      </c>
      <c r="F3660" s="2" t="s">
        <v>56</v>
      </c>
      <c r="G3660" s="2" t="s">
        <v>474</v>
      </c>
      <c r="H3660" s="4">
        <v>44205</v>
      </c>
      <c r="I3660" s="4">
        <v>44205</v>
      </c>
    </row>
    <row r="3661" spans="1:9" x14ac:dyDescent="0.35">
      <c r="A3661" s="2" t="s">
        <v>3907</v>
      </c>
      <c r="B3661" s="3">
        <v>45867</v>
      </c>
      <c r="C3661" s="2" t="s">
        <v>221</v>
      </c>
      <c r="D3661" s="2" t="s">
        <v>222</v>
      </c>
      <c r="E3661" s="2" t="s">
        <v>30</v>
      </c>
      <c r="F3661" s="2" t="s">
        <v>219</v>
      </c>
      <c r="G3661" s="2" t="s">
        <v>474</v>
      </c>
      <c r="H3661" s="4">
        <v>48377.75</v>
      </c>
      <c r="I3661" s="4">
        <v>48377.75</v>
      </c>
    </row>
    <row r="3662" spans="1:9" x14ac:dyDescent="0.35">
      <c r="A3662" s="2" t="s">
        <v>3908</v>
      </c>
      <c r="B3662" s="3">
        <v>45870</v>
      </c>
      <c r="C3662" s="2" t="s">
        <v>532</v>
      </c>
      <c r="D3662" s="2" t="s">
        <v>533</v>
      </c>
      <c r="E3662" s="2" t="s">
        <v>30</v>
      </c>
      <c r="F3662" s="2" t="s">
        <v>11</v>
      </c>
      <c r="G3662" s="2" t="s">
        <v>474</v>
      </c>
      <c r="H3662" s="4">
        <v>120000</v>
      </c>
      <c r="I3662" s="4">
        <v>120000</v>
      </c>
    </row>
    <row r="3663" spans="1:9" x14ac:dyDescent="0.35">
      <c r="A3663" s="2" t="s">
        <v>3909</v>
      </c>
      <c r="B3663" s="3">
        <v>45867</v>
      </c>
      <c r="C3663" s="2" t="s">
        <v>221</v>
      </c>
      <c r="D3663" s="2" t="s">
        <v>222</v>
      </c>
      <c r="E3663" s="2" t="s">
        <v>30</v>
      </c>
      <c r="F3663" s="2" t="s">
        <v>219</v>
      </c>
      <c r="G3663" s="2" t="s">
        <v>474</v>
      </c>
      <c r="H3663" s="4">
        <v>356100</v>
      </c>
      <c r="I3663" s="4">
        <v>356100</v>
      </c>
    </row>
    <row r="3664" spans="1:9" x14ac:dyDescent="0.35">
      <c r="A3664" s="2" t="s">
        <v>3910</v>
      </c>
      <c r="B3664" s="3">
        <v>45867</v>
      </c>
      <c r="C3664" s="2" t="s">
        <v>139</v>
      </c>
      <c r="D3664" s="2" t="s">
        <v>140</v>
      </c>
      <c r="E3664" s="2" t="s">
        <v>30</v>
      </c>
      <c r="F3664" s="2" t="s">
        <v>219</v>
      </c>
      <c r="G3664" s="2" t="s">
        <v>474</v>
      </c>
      <c r="H3664" s="4">
        <v>22900</v>
      </c>
      <c r="I3664" s="4">
        <v>22900</v>
      </c>
    </row>
    <row r="3665" spans="1:9" x14ac:dyDescent="0.35">
      <c r="A3665" s="2" t="s">
        <v>3911</v>
      </c>
      <c r="B3665" s="3">
        <v>45867</v>
      </c>
      <c r="C3665" s="2" t="s">
        <v>17</v>
      </c>
      <c r="D3665" s="2" t="s">
        <v>18</v>
      </c>
      <c r="E3665" s="2" t="s">
        <v>30</v>
      </c>
      <c r="F3665" s="2" t="s">
        <v>11</v>
      </c>
      <c r="G3665" s="2" t="s">
        <v>474</v>
      </c>
      <c r="H3665" s="4">
        <v>24000</v>
      </c>
      <c r="I3665" s="4">
        <v>24000</v>
      </c>
    </row>
    <row r="3666" spans="1:9" x14ac:dyDescent="0.35">
      <c r="A3666" s="2" t="s">
        <v>3912</v>
      </c>
      <c r="B3666" s="3">
        <v>45867</v>
      </c>
      <c r="C3666" s="2" t="s">
        <v>83</v>
      </c>
      <c r="D3666" s="2" t="s">
        <v>84</v>
      </c>
      <c r="E3666" s="2" t="s">
        <v>30</v>
      </c>
      <c r="F3666" s="2" t="s">
        <v>72</v>
      </c>
      <c r="G3666" s="2" t="s">
        <v>474</v>
      </c>
      <c r="H3666" s="4">
        <v>30000</v>
      </c>
      <c r="I3666" s="4">
        <v>30000</v>
      </c>
    </row>
    <row r="3667" spans="1:9" x14ac:dyDescent="0.35">
      <c r="A3667" s="2" t="s">
        <v>3913</v>
      </c>
      <c r="B3667" s="3">
        <v>45867</v>
      </c>
      <c r="C3667" s="2" t="s">
        <v>83</v>
      </c>
      <c r="D3667" s="2" t="s">
        <v>84</v>
      </c>
      <c r="E3667" s="2" t="s">
        <v>30</v>
      </c>
      <c r="F3667" s="2" t="s">
        <v>72</v>
      </c>
      <c r="G3667" s="2" t="s">
        <v>474</v>
      </c>
      <c r="H3667" s="4">
        <v>93138</v>
      </c>
      <c r="I3667" s="4">
        <v>93138</v>
      </c>
    </row>
    <row r="3668" spans="1:9" x14ac:dyDescent="0.35">
      <c r="A3668" s="2" t="s">
        <v>3914</v>
      </c>
      <c r="B3668" s="3">
        <v>45867</v>
      </c>
      <c r="C3668" s="2" t="s">
        <v>1265</v>
      </c>
      <c r="D3668" s="2" t="s">
        <v>1266</v>
      </c>
      <c r="E3668" s="2" t="s">
        <v>30</v>
      </c>
      <c r="F3668" s="2" t="s">
        <v>72</v>
      </c>
      <c r="G3668" s="2" t="s">
        <v>474</v>
      </c>
      <c r="H3668" s="4">
        <v>30600</v>
      </c>
      <c r="I3668" s="4">
        <v>30600</v>
      </c>
    </row>
    <row r="3669" spans="1:9" x14ac:dyDescent="0.35">
      <c r="A3669" s="2" t="s">
        <v>3915</v>
      </c>
      <c r="B3669" s="3">
        <v>45867</v>
      </c>
      <c r="C3669" s="2" t="s">
        <v>291</v>
      </c>
      <c r="D3669" s="2" t="s">
        <v>292</v>
      </c>
      <c r="E3669" s="2" t="s">
        <v>30</v>
      </c>
      <c r="F3669" s="2" t="s">
        <v>11</v>
      </c>
      <c r="G3669" s="2" t="s">
        <v>474</v>
      </c>
      <c r="H3669" s="4">
        <v>151277</v>
      </c>
      <c r="I3669" s="4">
        <v>151277</v>
      </c>
    </row>
    <row r="3670" spans="1:9" x14ac:dyDescent="0.35">
      <c r="A3670" s="2" t="s">
        <v>3916</v>
      </c>
      <c r="B3670" s="3">
        <v>45867</v>
      </c>
      <c r="C3670" s="2" t="s">
        <v>77</v>
      </c>
      <c r="D3670" s="2" t="s">
        <v>78</v>
      </c>
      <c r="E3670" s="2" t="s">
        <v>30</v>
      </c>
      <c r="F3670" s="2" t="s">
        <v>61</v>
      </c>
      <c r="G3670" s="2" t="s">
        <v>474</v>
      </c>
      <c r="H3670" s="4">
        <v>16590</v>
      </c>
      <c r="I3670" s="4">
        <v>16590</v>
      </c>
    </row>
    <row r="3671" spans="1:9" x14ac:dyDescent="0.35">
      <c r="A3671" s="2" t="s">
        <v>3917</v>
      </c>
      <c r="B3671" s="3">
        <v>45867</v>
      </c>
      <c r="C3671" s="2" t="s">
        <v>83</v>
      </c>
      <c r="D3671" s="2" t="s">
        <v>84</v>
      </c>
      <c r="E3671" s="2" t="s">
        <v>30</v>
      </c>
      <c r="F3671" s="2" t="s">
        <v>72</v>
      </c>
      <c r="G3671" s="2" t="s">
        <v>474</v>
      </c>
      <c r="H3671" s="4">
        <v>30000</v>
      </c>
      <c r="I3671" s="4">
        <v>30000</v>
      </c>
    </row>
    <row r="3672" spans="1:9" x14ac:dyDescent="0.35">
      <c r="A3672" s="2" t="s">
        <v>3918</v>
      </c>
      <c r="B3672" s="3">
        <v>45867</v>
      </c>
      <c r="C3672" s="2" t="s">
        <v>92</v>
      </c>
      <c r="D3672" s="2" t="s">
        <v>93</v>
      </c>
      <c r="E3672" s="2" t="s">
        <v>30</v>
      </c>
      <c r="F3672" s="2" t="s">
        <v>72</v>
      </c>
      <c r="G3672" s="2" t="s">
        <v>474</v>
      </c>
      <c r="H3672" s="4">
        <v>24500</v>
      </c>
      <c r="I3672" s="4">
        <v>24500</v>
      </c>
    </row>
    <row r="3673" spans="1:9" x14ac:dyDescent="0.35">
      <c r="A3673" s="2" t="s">
        <v>3919</v>
      </c>
      <c r="B3673" s="3">
        <v>45867</v>
      </c>
      <c r="C3673" s="2" t="s">
        <v>1265</v>
      </c>
      <c r="D3673" s="2" t="s">
        <v>1266</v>
      </c>
      <c r="E3673" s="2" t="s">
        <v>30</v>
      </c>
      <c r="F3673" s="2" t="s">
        <v>72</v>
      </c>
      <c r="G3673" s="2" t="s">
        <v>474</v>
      </c>
      <c r="H3673" s="4">
        <v>69814.649999999994</v>
      </c>
      <c r="I3673" s="4">
        <v>69814.649999999994</v>
      </c>
    </row>
    <row r="3674" spans="1:9" x14ac:dyDescent="0.35">
      <c r="A3674" s="2" t="s">
        <v>3920</v>
      </c>
      <c r="B3674" s="3">
        <v>45867</v>
      </c>
      <c r="C3674" s="2" t="s">
        <v>1265</v>
      </c>
      <c r="D3674" s="2" t="s">
        <v>1266</v>
      </c>
      <c r="E3674" s="2" t="s">
        <v>30</v>
      </c>
      <c r="F3674" s="2" t="s">
        <v>72</v>
      </c>
      <c r="G3674" s="2" t="s">
        <v>474</v>
      </c>
      <c r="H3674" s="4">
        <v>15300</v>
      </c>
      <c r="I3674" s="4">
        <v>15300</v>
      </c>
    </row>
    <row r="3675" spans="1:9" x14ac:dyDescent="0.35">
      <c r="A3675" s="2" t="s">
        <v>3921</v>
      </c>
      <c r="B3675" s="3">
        <v>45868</v>
      </c>
      <c r="C3675" s="2" t="s">
        <v>95</v>
      </c>
      <c r="D3675" s="2" t="s">
        <v>96</v>
      </c>
      <c r="E3675" s="2" t="s">
        <v>30</v>
      </c>
      <c r="F3675" s="2" t="s">
        <v>56</v>
      </c>
      <c r="G3675" s="2" t="s">
        <v>474</v>
      </c>
      <c r="H3675" s="4">
        <v>73710</v>
      </c>
      <c r="I3675" s="4">
        <v>73710</v>
      </c>
    </row>
    <row r="3676" spans="1:9" x14ac:dyDescent="0.35">
      <c r="A3676" s="2" t="s">
        <v>3922</v>
      </c>
      <c r="B3676" s="3">
        <v>45867</v>
      </c>
      <c r="C3676" s="2" t="s">
        <v>145</v>
      </c>
      <c r="D3676" s="2" t="s">
        <v>146</v>
      </c>
      <c r="E3676" s="2" t="s">
        <v>30</v>
      </c>
      <c r="F3676" s="2" t="s">
        <v>39</v>
      </c>
      <c r="G3676" s="2" t="s">
        <v>474</v>
      </c>
      <c r="H3676" s="4">
        <v>7470</v>
      </c>
      <c r="I3676" s="4">
        <v>7470</v>
      </c>
    </row>
    <row r="3677" spans="1:9" x14ac:dyDescent="0.35">
      <c r="A3677" s="2" t="s">
        <v>3923</v>
      </c>
      <c r="B3677" s="3">
        <v>45867</v>
      </c>
      <c r="C3677" s="2" t="s">
        <v>17</v>
      </c>
      <c r="D3677" s="2" t="s">
        <v>18</v>
      </c>
      <c r="E3677" s="2" t="s">
        <v>30</v>
      </c>
      <c r="F3677" s="2" t="s">
        <v>39</v>
      </c>
      <c r="G3677" s="2" t="s">
        <v>474</v>
      </c>
      <c r="H3677" s="4">
        <v>12260</v>
      </c>
      <c r="I3677" s="4">
        <v>12260</v>
      </c>
    </row>
    <row r="3678" spans="1:9" x14ac:dyDescent="0.35">
      <c r="A3678" s="2" t="s">
        <v>3924</v>
      </c>
      <c r="B3678" s="3">
        <v>45867</v>
      </c>
      <c r="C3678" s="2" t="s">
        <v>145</v>
      </c>
      <c r="D3678" s="2" t="s">
        <v>146</v>
      </c>
      <c r="E3678" s="2" t="s">
        <v>30</v>
      </c>
      <c r="F3678" s="2" t="s">
        <v>39</v>
      </c>
      <c r="G3678" s="2" t="s">
        <v>474</v>
      </c>
      <c r="H3678" s="4">
        <v>32200</v>
      </c>
      <c r="I3678" s="4">
        <v>32200</v>
      </c>
    </row>
    <row r="3679" spans="1:9" x14ac:dyDescent="0.35">
      <c r="A3679" s="2" t="s">
        <v>3925</v>
      </c>
      <c r="B3679" s="3">
        <v>45869</v>
      </c>
      <c r="C3679" s="2" t="s">
        <v>234</v>
      </c>
      <c r="D3679" s="2" t="s">
        <v>235</v>
      </c>
      <c r="E3679" s="2" t="s">
        <v>30</v>
      </c>
      <c r="F3679" s="2" t="s">
        <v>19</v>
      </c>
      <c r="G3679" s="2" t="s">
        <v>474</v>
      </c>
      <c r="H3679" s="4">
        <v>1987852</v>
      </c>
      <c r="I3679" s="4">
        <v>1735394.8</v>
      </c>
    </row>
    <row r="3680" spans="1:9" x14ac:dyDescent="0.35">
      <c r="A3680" s="2" t="s">
        <v>3926</v>
      </c>
      <c r="B3680" s="3">
        <v>45867</v>
      </c>
      <c r="C3680" s="2" t="s">
        <v>503</v>
      </c>
      <c r="D3680" s="2" t="s">
        <v>504</v>
      </c>
      <c r="E3680" s="2" t="s">
        <v>30</v>
      </c>
      <c r="F3680" s="2" t="s">
        <v>39</v>
      </c>
      <c r="G3680" s="2" t="s">
        <v>474</v>
      </c>
      <c r="H3680" s="4">
        <v>440985.28</v>
      </c>
      <c r="I3680" s="4">
        <v>440985.28</v>
      </c>
    </row>
    <row r="3681" spans="1:9" x14ac:dyDescent="0.35">
      <c r="A3681" s="2" t="s">
        <v>3927</v>
      </c>
      <c r="B3681" s="3">
        <v>45869</v>
      </c>
      <c r="C3681" s="2" t="s">
        <v>92</v>
      </c>
      <c r="D3681" s="2" t="s">
        <v>93</v>
      </c>
      <c r="E3681" s="2" t="s">
        <v>30</v>
      </c>
      <c r="F3681" s="2" t="s">
        <v>19</v>
      </c>
      <c r="G3681" s="2" t="s">
        <v>474</v>
      </c>
      <c r="H3681" s="4">
        <v>2398668</v>
      </c>
      <c r="I3681" s="4">
        <v>2094037.2</v>
      </c>
    </row>
    <row r="3682" spans="1:9" x14ac:dyDescent="0.35">
      <c r="A3682" s="2" t="s">
        <v>3928</v>
      </c>
      <c r="B3682" s="3">
        <v>45867</v>
      </c>
      <c r="C3682" s="2" t="s">
        <v>14</v>
      </c>
      <c r="D3682" s="2" t="s">
        <v>15</v>
      </c>
      <c r="E3682" s="2" t="s">
        <v>30</v>
      </c>
      <c r="F3682" s="2" t="s">
        <v>39</v>
      </c>
      <c r="G3682" s="2" t="s">
        <v>474</v>
      </c>
      <c r="H3682" s="4">
        <v>275000</v>
      </c>
      <c r="I3682" s="4">
        <v>275000</v>
      </c>
    </row>
    <row r="3683" spans="1:9" x14ac:dyDescent="0.35">
      <c r="A3683" s="2" t="s">
        <v>3929</v>
      </c>
      <c r="B3683" s="3">
        <v>45867</v>
      </c>
      <c r="C3683" s="2" t="s">
        <v>14</v>
      </c>
      <c r="D3683" s="2" t="s">
        <v>15</v>
      </c>
      <c r="E3683" s="2" t="s">
        <v>30</v>
      </c>
      <c r="F3683" s="2" t="s">
        <v>39</v>
      </c>
      <c r="G3683" s="2" t="s">
        <v>474</v>
      </c>
      <c r="H3683" s="4">
        <v>13570</v>
      </c>
      <c r="I3683" s="4">
        <v>13570</v>
      </c>
    </row>
    <row r="3684" spans="1:9" x14ac:dyDescent="0.35">
      <c r="A3684" s="2" t="s">
        <v>3930</v>
      </c>
      <c r="B3684" s="3">
        <v>45869</v>
      </c>
      <c r="C3684" s="2" t="s">
        <v>328</v>
      </c>
      <c r="D3684" s="2" t="s">
        <v>329</v>
      </c>
      <c r="E3684" s="2" t="s">
        <v>30</v>
      </c>
      <c r="F3684" s="2" t="s">
        <v>19</v>
      </c>
      <c r="G3684" s="2" t="s">
        <v>474</v>
      </c>
      <c r="H3684" s="4">
        <v>1572686.5</v>
      </c>
      <c r="I3684" s="4">
        <v>1372954.85</v>
      </c>
    </row>
    <row r="3685" spans="1:9" x14ac:dyDescent="0.35">
      <c r="A3685" s="2" t="s">
        <v>3931</v>
      </c>
      <c r="B3685" s="3">
        <v>45867</v>
      </c>
      <c r="C3685" s="2" t="s">
        <v>156</v>
      </c>
      <c r="D3685" s="2" t="s">
        <v>157</v>
      </c>
      <c r="E3685" s="2" t="s">
        <v>30</v>
      </c>
      <c r="F3685" s="2" t="s">
        <v>39</v>
      </c>
      <c r="G3685" s="2" t="s">
        <v>474</v>
      </c>
      <c r="H3685" s="4">
        <v>66354.399999999994</v>
      </c>
      <c r="I3685" s="4">
        <v>66354.399999999994</v>
      </c>
    </row>
    <row r="3686" spans="1:9" x14ac:dyDescent="0.35">
      <c r="A3686" s="2" t="s">
        <v>3932</v>
      </c>
      <c r="B3686" s="3">
        <v>45867</v>
      </c>
      <c r="C3686" s="2" t="s">
        <v>211</v>
      </c>
      <c r="D3686" s="2" t="s">
        <v>212</v>
      </c>
      <c r="E3686" s="2" t="s">
        <v>30</v>
      </c>
      <c r="F3686" s="2" t="s">
        <v>39</v>
      </c>
      <c r="G3686" s="2" t="s">
        <v>474</v>
      </c>
      <c r="H3686" s="4">
        <v>48665</v>
      </c>
      <c r="I3686" s="4">
        <v>48665</v>
      </c>
    </row>
    <row r="3687" spans="1:9" x14ac:dyDescent="0.35">
      <c r="A3687" s="2" t="s">
        <v>3933</v>
      </c>
      <c r="B3687" s="3">
        <v>45869</v>
      </c>
      <c r="C3687" s="2" t="s">
        <v>313</v>
      </c>
      <c r="D3687" s="2" t="s">
        <v>314</v>
      </c>
      <c r="E3687" s="2" t="s">
        <v>30</v>
      </c>
      <c r="F3687" s="2" t="s">
        <v>19</v>
      </c>
      <c r="G3687" s="2" t="s">
        <v>474</v>
      </c>
      <c r="H3687" s="4">
        <v>197240</v>
      </c>
      <c r="I3687" s="4">
        <v>191323</v>
      </c>
    </row>
    <row r="3688" spans="1:9" x14ac:dyDescent="0.35">
      <c r="A3688" s="2" t="s">
        <v>3934</v>
      </c>
      <c r="B3688" s="3">
        <v>45867</v>
      </c>
      <c r="C3688" s="2" t="s">
        <v>92</v>
      </c>
      <c r="D3688" s="2" t="s">
        <v>93</v>
      </c>
      <c r="E3688" s="2" t="s">
        <v>30</v>
      </c>
      <c r="F3688" s="2" t="s">
        <v>39</v>
      </c>
      <c r="G3688" s="2" t="s">
        <v>474</v>
      </c>
      <c r="H3688" s="4">
        <v>230700</v>
      </c>
      <c r="I3688" s="4">
        <v>230700</v>
      </c>
    </row>
    <row r="3689" spans="1:9" x14ac:dyDescent="0.35">
      <c r="A3689" s="2" t="s">
        <v>3935</v>
      </c>
      <c r="B3689" s="3">
        <v>45867</v>
      </c>
      <c r="C3689" s="2" t="s">
        <v>77</v>
      </c>
      <c r="D3689" s="2" t="s">
        <v>78</v>
      </c>
      <c r="E3689" s="2" t="s">
        <v>30</v>
      </c>
      <c r="F3689" s="2" t="s">
        <v>39</v>
      </c>
      <c r="G3689" s="2" t="s">
        <v>474</v>
      </c>
      <c r="H3689" s="4">
        <v>38200</v>
      </c>
      <c r="I3689" s="4">
        <v>38200</v>
      </c>
    </row>
    <row r="3690" spans="1:9" x14ac:dyDescent="0.35">
      <c r="A3690" s="2" t="s">
        <v>3936</v>
      </c>
      <c r="B3690" s="3">
        <v>45867</v>
      </c>
      <c r="C3690" s="2" t="s">
        <v>139</v>
      </c>
      <c r="D3690" s="2" t="s">
        <v>140</v>
      </c>
      <c r="E3690" s="2" t="s">
        <v>30</v>
      </c>
      <c r="F3690" s="2" t="s">
        <v>39</v>
      </c>
      <c r="G3690" s="2" t="s">
        <v>474</v>
      </c>
      <c r="H3690" s="4">
        <v>93600</v>
      </c>
      <c r="I3690" s="4">
        <v>93600</v>
      </c>
    </row>
    <row r="3691" spans="1:9" x14ac:dyDescent="0.35">
      <c r="A3691" s="2" t="s">
        <v>3937</v>
      </c>
      <c r="B3691" s="3">
        <v>45869</v>
      </c>
      <c r="C3691" s="2" t="s">
        <v>313</v>
      </c>
      <c r="D3691" s="2" t="s">
        <v>314</v>
      </c>
      <c r="E3691" s="2" t="s">
        <v>30</v>
      </c>
      <c r="F3691" s="2" t="s">
        <v>19</v>
      </c>
      <c r="G3691" s="2" t="s">
        <v>474</v>
      </c>
      <c r="H3691" s="4">
        <v>845450</v>
      </c>
      <c r="I3691" s="4">
        <v>820086</v>
      </c>
    </row>
    <row r="3692" spans="1:9" x14ac:dyDescent="0.35">
      <c r="A3692" s="2" t="s">
        <v>3938</v>
      </c>
      <c r="B3692" s="3">
        <v>45867</v>
      </c>
      <c r="C3692" s="2" t="s">
        <v>1265</v>
      </c>
      <c r="D3692" s="2" t="s">
        <v>1266</v>
      </c>
      <c r="E3692" s="2" t="s">
        <v>30</v>
      </c>
      <c r="F3692" s="2" t="s">
        <v>39</v>
      </c>
      <c r="G3692" s="2" t="s">
        <v>474</v>
      </c>
      <c r="H3692" s="4">
        <v>1706690</v>
      </c>
      <c r="I3692" s="4">
        <v>1706690</v>
      </c>
    </row>
    <row r="3693" spans="1:9" x14ac:dyDescent="0.35">
      <c r="A3693" s="2" t="s">
        <v>3939</v>
      </c>
      <c r="B3693" s="3">
        <v>45867</v>
      </c>
      <c r="C3693" s="2" t="s">
        <v>27</v>
      </c>
      <c r="D3693" s="2" t="s">
        <v>28</v>
      </c>
      <c r="E3693" s="2" t="s">
        <v>30</v>
      </c>
      <c r="F3693" s="2" t="s">
        <v>39</v>
      </c>
      <c r="G3693" s="2" t="s">
        <v>474</v>
      </c>
      <c r="H3693" s="4">
        <v>292158</v>
      </c>
      <c r="I3693" s="4">
        <v>292158</v>
      </c>
    </row>
    <row r="3694" spans="1:9" x14ac:dyDescent="0.35">
      <c r="A3694" s="2" t="s">
        <v>3940</v>
      </c>
      <c r="B3694" s="3">
        <v>45889</v>
      </c>
      <c r="C3694" s="2" t="s">
        <v>221</v>
      </c>
      <c r="D3694" s="2" t="s">
        <v>222</v>
      </c>
      <c r="E3694" s="2" t="s">
        <v>30</v>
      </c>
      <c r="F3694" s="2" t="s">
        <v>39</v>
      </c>
      <c r="G3694" s="2" t="s">
        <v>474</v>
      </c>
      <c r="H3694" s="4">
        <v>26278.07</v>
      </c>
      <c r="I3694" s="4">
        <v>26278.07</v>
      </c>
    </row>
    <row r="3695" spans="1:9" x14ac:dyDescent="0.35">
      <c r="A3695" s="2" t="s">
        <v>3941</v>
      </c>
      <c r="B3695" s="3">
        <v>45867</v>
      </c>
      <c r="C3695" s="2" t="s">
        <v>234</v>
      </c>
      <c r="D3695" s="2" t="s">
        <v>235</v>
      </c>
      <c r="E3695" s="2" t="s">
        <v>30</v>
      </c>
      <c r="F3695" s="2" t="s">
        <v>39</v>
      </c>
      <c r="G3695" s="2" t="s">
        <v>474</v>
      </c>
      <c r="H3695" s="4">
        <v>78900</v>
      </c>
      <c r="I3695" s="4">
        <v>78900</v>
      </c>
    </row>
    <row r="3696" spans="1:9" x14ac:dyDescent="0.35">
      <c r="A3696" s="2" t="s">
        <v>3942</v>
      </c>
      <c r="B3696" s="3">
        <v>45867</v>
      </c>
      <c r="C3696" s="2" t="s">
        <v>14</v>
      </c>
      <c r="D3696" s="2" t="s">
        <v>15</v>
      </c>
      <c r="E3696" s="2" t="s">
        <v>30</v>
      </c>
      <c r="F3696" s="2" t="s">
        <v>39</v>
      </c>
      <c r="G3696" s="2" t="s">
        <v>474</v>
      </c>
      <c r="H3696" s="4">
        <v>1428000</v>
      </c>
      <c r="I3696" s="4">
        <v>1428000</v>
      </c>
    </row>
    <row r="3697" spans="1:9" x14ac:dyDescent="0.35">
      <c r="A3697" s="2" t="s">
        <v>3943</v>
      </c>
      <c r="B3697" s="3">
        <v>45867</v>
      </c>
      <c r="C3697" s="2" t="s">
        <v>14</v>
      </c>
      <c r="D3697" s="2" t="s">
        <v>15</v>
      </c>
      <c r="E3697" s="2" t="s">
        <v>30</v>
      </c>
      <c r="F3697" s="2" t="s">
        <v>39</v>
      </c>
      <c r="G3697" s="2" t="s">
        <v>474</v>
      </c>
      <c r="H3697" s="4">
        <v>90000</v>
      </c>
      <c r="I3697" s="4">
        <v>90000</v>
      </c>
    </row>
    <row r="3698" spans="1:9" x14ac:dyDescent="0.35">
      <c r="A3698" s="2" t="s">
        <v>3944</v>
      </c>
      <c r="B3698" s="3">
        <v>45867</v>
      </c>
      <c r="C3698" s="2" t="s">
        <v>139</v>
      </c>
      <c r="D3698" s="2" t="s">
        <v>140</v>
      </c>
      <c r="E3698" s="2" t="s">
        <v>30</v>
      </c>
      <c r="F3698" s="2" t="s">
        <v>39</v>
      </c>
      <c r="G3698" s="2" t="s">
        <v>474</v>
      </c>
      <c r="H3698" s="4">
        <v>900000</v>
      </c>
      <c r="I3698" s="4">
        <v>900000</v>
      </c>
    </row>
    <row r="3699" spans="1:9" x14ac:dyDescent="0.35">
      <c r="A3699" s="2" t="s">
        <v>3945</v>
      </c>
      <c r="B3699" s="3">
        <v>45867</v>
      </c>
      <c r="C3699" s="2" t="s">
        <v>139</v>
      </c>
      <c r="D3699" s="2" t="s">
        <v>140</v>
      </c>
      <c r="E3699" s="2" t="s">
        <v>30</v>
      </c>
      <c r="F3699" s="2" t="s">
        <v>39</v>
      </c>
      <c r="G3699" s="2" t="s">
        <v>474</v>
      </c>
      <c r="H3699" s="4">
        <v>28140</v>
      </c>
      <c r="I3699" s="4">
        <v>28140</v>
      </c>
    </row>
    <row r="3700" spans="1:9" x14ac:dyDescent="0.35">
      <c r="A3700" s="2" t="s">
        <v>3946</v>
      </c>
      <c r="B3700" s="3">
        <v>45867</v>
      </c>
      <c r="C3700" s="2" t="s">
        <v>139</v>
      </c>
      <c r="D3700" s="2" t="s">
        <v>140</v>
      </c>
      <c r="E3700" s="2" t="s">
        <v>30</v>
      </c>
      <c r="F3700" s="2" t="s">
        <v>39</v>
      </c>
      <c r="G3700" s="2" t="s">
        <v>474</v>
      </c>
      <c r="H3700" s="4">
        <v>272000</v>
      </c>
      <c r="I3700" s="4">
        <v>272000</v>
      </c>
    </row>
    <row r="3701" spans="1:9" x14ac:dyDescent="0.35">
      <c r="A3701" s="2" t="s">
        <v>3947</v>
      </c>
      <c r="B3701" s="3">
        <v>45867</v>
      </c>
      <c r="C3701" s="2" t="s">
        <v>503</v>
      </c>
      <c r="D3701" s="2" t="s">
        <v>504</v>
      </c>
      <c r="E3701" s="2" t="s">
        <v>30</v>
      </c>
      <c r="F3701" s="2" t="s">
        <v>31</v>
      </c>
      <c r="G3701" s="2" t="s">
        <v>474</v>
      </c>
      <c r="H3701" s="4">
        <v>80000</v>
      </c>
      <c r="I3701" s="4">
        <v>76000</v>
      </c>
    </row>
    <row r="3702" spans="1:9" x14ac:dyDescent="0.35">
      <c r="A3702" s="2" t="s">
        <v>3948</v>
      </c>
      <c r="B3702" s="3">
        <v>45867</v>
      </c>
      <c r="C3702" s="2" t="s">
        <v>162</v>
      </c>
      <c r="D3702" s="2" t="s">
        <v>163</v>
      </c>
      <c r="E3702" s="2" t="s">
        <v>30</v>
      </c>
      <c r="F3702" s="2" t="s">
        <v>31</v>
      </c>
      <c r="G3702" s="2" t="s">
        <v>474</v>
      </c>
      <c r="H3702" s="4">
        <v>40000</v>
      </c>
      <c r="I3702" s="4">
        <v>40000</v>
      </c>
    </row>
    <row r="3703" spans="1:9" x14ac:dyDescent="0.35">
      <c r="A3703" s="2" t="s">
        <v>3949</v>
      </c>
      <c r="B3703" s="3">
        <v>45867</v>
      </c>
      <c r="C3703" s="2" t="s">
        <v>156</v>
      </c>
      <c r="D3703" s="2" t="s">
        <v>157</v>
      </c>
      <c r="E3703" s="2" t="s">
        <v>30</v>
      </c>
      <c r="F3703" s="2" t="s">
        <v>31</v>
      </c>
      <c r="G3703" s="2" t="s">
        <v>474</v>
      </c>
      <c r="H3703" s="4">
        <v>105000</v>
      </c>
      <c r="I3703" s="4">
        <v>105000</v>
      </c>
    </row>
    <row r="3704" spans="1:9" x14ac:dyDescent="0.35">
      <c r="A3704" s="2" t="s">
        <v>3950</v>
      </c>
      <c r="B3704" s="3">
        <v>45867</v>
      </c>
      <c r="C3704" s="2" t="s">
        <v>251</v>
      </c>
      <c r="D3704" s="2" t="s">
        <v>252</v>
      </c>
      <c r="E3704" s="2" t="s">
        <v>30</v>
      </c>
      <c r="F3704" s="2" t="s">
        <v>31</v>
      </c>
      <c r="G3704" s="2" t="s">
        <v>474</v>
      </c>
      <c r="H3704" s="4">
        <v>76000</v>
      </c>
      <c r="I3704" s="4">
        <v>76000</v>
      </c>
    </row>
    <row r="3705" spans="1:9" x14ac:dyDescent="0.35">
      <c r="A3705" s="2" t="s">
        <v>3951</v>
      </c>
      <c r="B3705" s="3">
        <v>45867</v>
      </c>
      <c r="C3705" s="2" t="s">
        <v>313</v>
      </c>
      <c r="D3705" s="2" t="s">
        <v>314</v>
      </c>
      <c r="E3705" s="2" t="s">
        <v>30</v>
      </c>
      <c r="F3705" s="2" t="s">
        <v>19</v>
      </c>
      <c r="G3705" s="2" t="s">
        <v>474</v>
      </c>
      <c r="H3705" s="4">
        <v>472299.5</v>
      </c>
      <c r="I3705" s="4">
        <v>458130.5</v>
      </c>
    </row>
    <row r="3706" spans="1:9" x14ac:dyDescent="0.35">
      <c r="A3706" s="2" t="s">
        <v>3952</v>
      </c>
      <c r="B3706" s="3">
        <v>45866</v>
      </c>
      <c r="C3706" s="2" t="s">
        <v>221</v>
      </c>
      <c r="D3706" s="2" t="s">
        <v>222</v>
      </c>
      <c r="E3706" s="2" t="s">
        <v>30</v>
      </c>
      <c r="F3706" s="2" t="s">
        <v>80</v>
      </c>
      <c r="G3706" s="2" t="s">
        <v>474</v>
      </c>
      <c r="H3706" s="4">
        <v>783333.33</v>
      </c>
      <c r="I3706" s="4">
        <v>783333.33</v>
      </c>
    </row>
    <row r="3707" spans="1:9" x14ac:dyDescent="0.35">
      <c r="A3707" s="2" t="s">
        <v>3953</v>
      </c>
      <c r="B3707" s="3">
        <v>45881</v>
      </c>
      <c r="C3707" s="2" t="s">
        <v>169</v>
      </c>
      <c r="D3707" s="2" t="s">
        <v>170</v>
      </c>
      <c r="E3707" s="2" t="s">
        <v>30</v>
      </c>
      <c r="F3707" s="2" t="s">
        <v>176</v>
      </c>
      <c r="G3707" s="2" t="s">
        <v>474</v>
      </c>
      <c r="H3707" s="4">
        <v>234630</v>
      </c>
      <c r="I3707" s="4">
        <v>234630</v>
      </c>
    </row>
    <row r="3708" spans="1:9" x14ac:dyDescent="0.35">
      <c r="A3708" s="2" t="s">
        <v>3954</v>
      </c>
      <c r="B3708" s="3">
        <v>45866</v>
      </c>
      <c r="C3708" s="2" t="s">
        <v>503</v>
      </c>
      <c r="D3708" s="2" t="s">
        <v>504</v>
      </c>
      <c r="E3708" s="2" t="s">
        <v>30</v>
      </c>
      <c r="F3708" s="2" t="s">
        <v>176</v>
      </c>
      <c r="G3708" s="2" t="s">
        <v>474</v>
      </c>
      <c r="H3708" s="4">
        <v>45196</v>
      </c>
      <c r="I3708" s="4">
        <v>45196</v>
      </c>
    </row>
    <row r="3709" spans="1:9" x14ac:dyDescent="0.35">
      <c r="A3709" s="2" t="s">
        <v>3955</v>
      </c>
      <c r="B3709" s="3">
        <v>45866</v>
      </c>
      <c r="C3709" s="2" t="s">
        <v>543</v>
      </c>
      <c r="D3709" s="2" t="s">
        <v>544</v>
      </c>
      <c r="E3709" s="2" t="s">
        <v>30</v>
      </c>
      <c r="F3709" s="2" t="s">
        <v>176</v>
      </c>
      <c r="G3709" s="2" t="s">
        <v>474</v>
      </c>
      <c r="H3709" s="4">
        <v>20000</v>
      </c>
      <c r="I3709" s="4">
        <v>20000</v>
      </c>
    </row>
    <row r="3710" spans="1:9" x14ac:dyDescent="0.35">
      <c r="A3710" s="2" t="s">
        <v>3956</v>
      </c>
      <c r="B3710" s="3">
        <v>45866</v>
      </c>
      <c r="C3710" s="2" t="s">
        <v>139</v>
      </c>
      <c r="D3710" s="2" t="s">
        <v>140</v>
      </c>
      <c r="E3710" s="2" t="s">
        <v>30</v>
      </c>
      <c r="F3710" s="2" t="s">
        <v>176</v>
      </c>
      <c r="G3710" s="2" t="s">
        <v>474</v>
      </c>
      <c r="H3710" s="4">
        <v>20000</v>
      </c>
      <c r="I3710" s="4">
        <v>20000</v>
      </c>
    </row>
    <row r="3711" spans="1:9" x14ac:dyDescent="0.35">
      <c r="A3711" s="2" t="s">
        <v>3957</v>
      </c>
      <c r="B3711" s="3">
        <v>45866</v>
      </c>
      <c r="C3711" s="2" t="s">
        <v>139</v>
      </c>
      <c r="D3711" s="2" t="s">
        <v>140</v>
      </c>
      <c r="E3711" s="2" t="s">
        <v>30</v>
      </c>
      <c r="F3711" s="2" t="s">
        <v>176</v>
      </c>
      <c r="G3711" s="2" t="s">
        <v>474</v>
      </c>
      <c r="H3711" s="4">
        <v>10000</v>
      </c>
      <c r="I3711" s="4">
        <v>10000</v>
      </c>
    </row>
    <row r="3712" spans="1:9" x14ac:dyDescent="0.35">
      <c r="A3712" s="2" t="s">
        <v>3958</v>
      </c>
      <c r="B3712" s="3">
        <v>45866</v>
      </c>
      <c r="C3712" s="2" t="s">
        <v>139</v>
      </c>
      <c r="D3712" s="2" t="s">
        <v>140</v>
      </c>
      <c r="E3712" s="2" t="s">
        <v>30</v>
      </c>
      <c r="F3712" s="2" t="s">
        <v>176</v>
      </c>
      <c r="G3712" s="2" t="s">
        <v>474</v>
      </c>
      <c r="H3712" s="4">
        <v>60000</v>
      </c>
      <c r="I3712" s="4">
        <v>60000</v>
      </c>
    </row>
    <row r="3713" spans="1:9" x14ac:dyDescent="0.35">
      <c r="A3713" s="2" t="s">
        <v>3959</v>
      </c>
      <c r="B3713" s="3">
        <v>45901</v>
      </c>
      <c r="C3713" s="2" t="s">
        <v>343</v>
      </c>
      <c r="D3713" s="2" t="s">
        <v>344</v>
      </c>
      <c r="E3713" s="2" t="s">
        <v>30</v>
      </c>
      <c r="F3713" s="2" t="s">
        <v>208</v>
      </c>
      <c r="G3713" s="2" t="s">
        <v>474</v>
      </c>
      <c r="H3713" s="4">
        <v>158923</v>
      </c>
      <c r="I3713" s="4">
        <v>158923</v>
      </c>
    </row>
    <row r="3714" spans="1:9" x14ac:dyDescent="0.35">
      <c r="A3714" s="2" t="s">
        <v>3960</v>
      </c>
      <c r="B3714" s="3">
        <v>45866</v>
      </c>
      <c r="C3714" s="2" t="s">
        <v>92</v>
      </c>
      <c r="D3714" s="2" t="s">
        <v>93</v>
      </c>
      <c r="E3714" s="2" t="s">
        <v>30</v>
      </c>
      <c r="F3714" s="2" t="s">
        <v>208</v>
      </c>
      <c r="G3714" s="2" t="s">
        <v>474</v>
      </c>
      <c r="H3714" s="4">
        <v>16734</v>
      </c>
      <c r="I3714" s="4">
        <v>16734</v>
      </c>
    </row>
    <row r="3715" spans="1:9" x14ac:dyDescent="0.35">
      <c r="A3715" s="2" t="s">
        <v>3961</v>
      </c>
      <c r="B3715" s="3">
        <v>45866</v>
      </c>
      <c r="C3715" s="2" t="s">
        <v>503</v>
      </c>
      <c r="D3715" s="2" t="s">
        <v>504</v>
      </c>
      <c r="E3715" s="2" t="s">
        <v>30</v>
      </c>
      <c r="F3715" s="2" t="s">
        <v>259</v>
      </c>
      <c r="G3715" s="2" t="s">
        <v>474</v>
      </c>
      <c r="H3715" s="4">
        <v>24415328</v>
      </c>
      <c r="I3715" s="4">
        <v>24415328</v>
      </c>
    </row>
    <row r="3716" spans="1:9" x14ac:dyDescent="0.35">
      <c r="A3716" s="2" t="s">
        <v>3962</v>
      </c>
      <c r="B3716" s="3">
        <v>45866</v>
      </c>
      <c r="C3716" s="2" t="s">
        <v>92</v>
      </c>
      <c r="D3716" s="2" t="s">
        <v>93</v>
      </c>
      <c r="E3716" s="2" t="s">
        <v>30</v>
      </c>
      <c r="F3716" s="2" t="s">
        <v>208</v>
      </c>
      <c r="G3716" s="2" t="s">
        <v>474</v>
      </c>
      <c r="H3716" s="4">
        <v>28750</v>
      </c>
      <c r="I3716" s="4">
        <v>28750</v>
      </c>
    </row>
    <row r="3717" spans="1:9" x14ac:dyDescent="0.35">
      <c r="A3717" s="2" t="s">
        <v>3963</v>
      </c>
      <c r="B3717" s="3">
        <v>45866</v>
      </c>
      <c r="C3717" s="2" t="s">
        <v>224</v>
      </c>
      <c r="D3717" s="2" t="s">
        <v>225</v>
      </c>
      <c r="E3717" s="2" t="s">
        <v>30</v>
      </c>
      <c r="F3717" s="2" t="s">
        <v>19</v>
      </c>
      <c r="G3717" s="2" t="s">
        <v>474</v>
      </c>
      <c r="H3717" s="4">
        <v>190015</v>
      </c>
      <c r="I3717" s="4">
        <v>190015</v>
      </c>
    </row>
    <row r="3718" spans="1:9" x14ac:dyDescent="0.35">
      <c r="A3718" s="2" t="s">
        <v>3964</v>
      </c>
      <c r="B3718" s="3">
        <v>45863</v>
      </c>
      <c r="C3718" s="2" t="s">
        <v>156</v>
      </c>
      <c r="D3718" s="2" t="s">
        <v>157</v>
      </c>
      <c r="E3718" s="2" t="s">
        <v>30</v>
      </c>
      <c r="F3718" s="2" t="s">
        <v>97</v>
      </c>
      <c r="G3718" s="2" t="s">
        <v>474</v>
      </c>
      <c r="H3718" s="4">
        <v>100000</v>
      </c>
      <c r="I3718" s="4">
        <v>100000</v>
      </c>
    </row>
    <row r="3719" spans="1:9" x14ac:dyDescent="0.35">
      <c r="A3719" s="2" t="s">
        <v>3965</v>
      </c>
      <c r="B3719" s="3">
        <v>45863</v>
      </c>
      <c r="C3719" s="2" t="s">
        <v>156</v>
      </c>
      <c r="D3719" s="2" t="s">
        <v>157</v>
      </c>
      <c r="E3719" s="2" t="s">
        <v>30</v>
      </c>
      <c r="F3719" s="2" t="s">
        <v>97</v>
      </c>
      <c r="G3719" s="2" t="s">
        <v>474</v>
      </c>
      <c r="H3719" s="4">
        <v>115000</v>
      </c>
      <c r="I3719" s="4">
        <v>115000</v>
      </c>
    </row>
    <row r="3720" spans="1:9" x14ac:dyDescent="0.35">
      <c r="A3720" s="2" t="s">
        <v>3966</v>
      </c>
      <c r="B3720" s="3">
        <v>45863</v>
      </c>
      <c r="C3720" s="2" t="s">
        <v>156</v>
      </c>
      <c r="D3720" s="2" t="s">
        <v>157</v>
      </c>
      <c r="E3720" s="2" t="s">
        <v>30</v>
      </c>
      <c r="F3720" s="2" t="s">
        <v>97</v>
      </c>
      <c r="G3720" s="2" t="s">
        <v>474</v>
      </c>
      <c r="H3720" s="4">
        <v>48000</v>
      </c>
      <c r="I3720" s="4">
        <v>48000</v>
      </c>
    </row>
    <row r="3721" spans="1:9" x14ac:dyDescent="0.35">
      <c r="A3721" s="2" t="s">
        <v>3967</v>
      </c>
      <c r="B3721" s="3">
        <v>45863</v>
      </c>
      <c r="C3721" s="2" t="s">
        <v>156</v>
      </c>
      <c r="D3721" s="2" t="s">
        <v>157</v>
      </c>
      <c r="E3721" s="2" t="s">
        <v>30</v>
      </c>
      <c r="F3721" s="2" t="s">
        <v>88</v>
      </c>
      <c r="G3721" s="2" t="s">
        <v>474</v>
      </c>
      <c r="H3721" s="4">
        <v>100000</v>
      </c>
      <c r="I3721" s="4">
        <v>100000</v>
      </c>
    </row>
    <row r="3722" spans="1:9" x14ac:dyDescent="0.35">
      <c r="A3722" s="2" t="s">
        <v>3968</v>
      </c>
      <c r="B3722" s="3">
        <v>45863</v>
      </c>
      <c r="C3722" s="2" t="s">
        <v>99</v>
      </c>
      <c r="D3722" s="2" t="s">
        <v>100</v>
      </c>
      <c r="E3722" s="2" t="s">
        <v>30</v>
      </c>
      <c r="F3722" s="2" t="s">
        <v>88</v>
      </c>
      <c r="G3722" s="2" t="s">
        <v>474</v>
      </c>
      <c r="H3722" s="4">
        <v>62000</v>
      </c>
      <c r="I3722" s="4">
        <v>62000</v>
      </c>
    </row>
    <row r="3723" spans="1:9" x14ac:dyDescent="0.35">
      <c r="A3723" s="2" t="s">
        <v>3969</v>
      </c>
      <c r="B3723" s="3">
        <v>45863</v>
      </c>
      <c r="C3723" s="2" t="s">
        <v>328</v>
      </c>
      <c r="D3723" s="2" t="s">
        <v>329</v>
      </c>
      <c r="E3723" s="2" t="s">
        <v>30</v>
      </c>
      <c r="F3723" s="2" t="s">
        <v>88</v>
      </c>
      <c r="G3723" s="2" t="s">
        <v>474</v>
      </c>
      <c r="H3723" s="4">
        <v>12298</v>
      </c>
      <c r="I3723" s="4">
        <v>12298</v>
      </c>
    </row>
    <row r="3724" spans="1:9" x14ac:dyDescent="0.35">
      <c r="A3724" s="2" t="s">
        <v>3970</v>
      </c>
      <c r="B3724" s="3">
        <v>45863</v>
      </c>
      <c r="C3724" s="2" t="s">
        <v>532</v>
      </c>
      <c r="D3724" s="2" t="s">
        <v>533</v>
      </c>
      <c r="E3724" s="2" t="s">
        <v>30</v>
      </c>
      <c r="F3724" s="2" t="s">
        <v>88</v>
      </c>
      <c r="G3724" s="2" t="s">
        <v>474</v>
      </c>
      <c r="H3724" s="4">
        <v>87255</v>
      </c>
      <c r="I3724" s="4">
        <v>87255</v>
      </c>
    </row>
    <row r="3725" spans="1:9" x14ac:dyDescent="0.35">
      <c r="A3725" s="2" t="s">
        <v>3971</v>
      </c>
      <c r="B3725" s="3">
        <v>45863</v>
      </c>
      <c r="C3725" s="2" t="s">
        <v>156</v>
      </c>
      <c r="D3725" s="2" t="s">
        <v>157</v>
      </c>
      <c r="E3725" s="2" t="s">
        <v>30</v>
      </c>
      <c r="F3725" s="2" t="s">
        <v>88</v>
      </c>
      <c r="G3725" s="2" t="s">
        <v>474</v>
      </c>
      <c r="H3725" s="4">
        <v>102100</v>
      </c>
      <c r="I3725" s="4">
        <v>102100</v>
      </c>
    </row>
    <row r="3726" spans="1:9" x14ac:dyDescent="0.35">
      <c r="A3726" s="2" t="s">
        <v>3972</v>
      </c>
      <c r="B3726" s="3">
        <v>45863</v>
      </c>
      <c r="C3726" s="2" t="s">
        <v>14</v>
      </c>
      <c r="D3726" s="2" t="s">
        <v>15</v>
      </c>
      <c r="E3726" s="2" t="s">
        <v>30</v>
      </c>
      <c r="F3726" s="2" t="s">
        <v>88</v>
      </c>
      <c r="G3726" s="2" t="s">
        <v>474</v>
      </c>
      <c r="H3726" s="4">
        <v>16980</v>
      </c>
      <c r="I3726" s="4">
        <v>16980</v>
      </c>
    </row>
    <row r="3727" spans="1:9" x14ac:dyDescent="0.35">
      <c r="A3727" s="2" t="s">
        <v>3973</v>
      </c>
      <c r="B3727" s="3">
        <v>45870</v>
      </c>
      <c r="C3727" s="2" t="s">
        <v>244</v>
      </c>
      <c r="D3727" s="2" t="s">
        <v>245</v>
      </c>
      <c r="E3727" s="2" t="s">
        <v>30</v>
      </c>
      <c r="F3727" s="2" t="s">
        <v>158</v>
      </c>
      <c r="G3727" s="2" t="s">
        <v>474</v>
      </c>
      <c r="H3727" s="4">
        <v>119550</v>
      </c>
      <c r="I3727" s="4">
        <v>119550</v>
      </c>
    </row>
    <row r="3728" spans="1:9" x14ac:dyDescent="0.35">
      <c r="A3728" s="2" t="s">
        <v>3974</v>
      </c>
      <c r="B3728" s="3">
        <v>45865</v>
      </c>
      <c r="C3728" s="2" t="s">
        <v>92</v>
      </c>
      <c r="D3728" s="2" t="s">
        <v>93</v>
      </c>
      <c r="E3728" s="2" t="s">
        <v>30</v>
      </c>
      <c r="F3728" s="2" t="s">
        <v>158</v>
      </c>
      <c r="G3728" s="2" t="s">
        <v>474</v>
      </c>
      <c r="H3728" s="4">
        <v>116130</v>
      </c>
      <c r="I3728" s="4">
        <v>116130</v>
      </c>
    </row>
    <row r="3729" spans="1:9" x14ac:dyDescent="0.35">
      <c r="A3729" s="2" t="s">
        <v>3975</v>
      </c>
      <c r="B3729" s="3">
        <v>45863</v>
      </c>
      <c r="C3729" s="2" t="s">
        <v>698</v>
      </c>
      <c r="D3729" s="2" t="s">
        <v>699</v>
      </c>
      <c r="E3729" s="2" t="s">
        <v>30</v>
      </c>
      <c r="F3729" s="2" t="s">
        <v>158</v>
      </c>
      <c r="G3729" s="2" t="s">
        <v>474</v>
      </c>
      <c r="H3729" s="4">
        <v>576000</v>
      </c>
      <c r="I3729" s="4">
        <v>576000</v>
      </c>
    </row>
    <row r="3730" spans="1:9" x14ac:dyDescent="0.35">
      <c r="A3730" s="2" t="s">
        <v>3976</v>
      </c>
      <c r="B3730" s="3">
        <v>45866</v>
      </c>
      <c r="C3730" s="2" t="s">
        <v>156</v>
      </c>
      <c r="D3730" s="2" t="s">
        <v>157</v>
      </c>
      <c r="E3730" s="2" t="s">
        <v>30</v>
      </c>
      <c r="F3730" s="2" t="s">
        <v>80</v>
      </c>
      <c r="G3730" s="2" t="s">
        <v>474</v>
      </c>
      <c r="H3730" s="4">
        <v>333480</v>
      </c>
      <c r="I3730" s="4">
        <v>333480</v>
      </c>
    </row>
    <row r="3731" spans="1:9" x14ac:dyDescent="0.35">
      <c r="A3731" s="2" t="s">
        <v>3977</v>
      </c>
      <c r="B3731" s="3">
        <v>45876</v>
      </c>
      <c r="C3731" s="2" t="s">
        <v>503</v>
      </c>
      <c r="D3731" s="2" t="s">
        <v>504</v>
      </c>
      <c r="E3731" s="2" t="s">
        <v>30</v>
      </c>
      <c r="F3731" s="2" t="s">
        <v>158</v>
      </c>
      <c r="G3731" s="2" t="s">
        <v>474</v>
      </c>
      <c r="H3731" s="4">
        <v>62790</v>
      </c>
      <c r="I3731" s="4">
        <v>62790</v>
      </c>
    </row>
    <row r="3732" spans="1:9" x14ac:dyDescent="0.35">
      <c r="A3732" s="2" t="s">
        <v>3978</v>
      </c>
      <c r="B3732" s="3">
        <v>45866</v>
      </c>
      <c r="C3732" s="2" t="s">
        <v>17</v>
      </c>
      <c r="D3732" s="2" t="s">
        <v>18</v>
      </c>
      <c r="E3732" s="2" t="s">
        <v>30</v>
      </c>
      <c r="F3732" s="2" t="s">
        <v>208</v>
      </c>
      <c r="G3732" s="2" t="s">
        <v>474</v>
      </c>
      <c r="H3732" s="4">
        <v>150000</v>
      </c>
      <c r="I3732" s="4">
        <v>150000</v>
      </c>
    </row>
    <row r="3733" spans="1:9" x14ac:dyDescent="0.35">
      <c r="A3733" s="2" t="s">
        <v>3979</v>
      </c>
      <c r="B3733" s="3">
        <v>45863</v>
      </c>
      <c r="C3733" s="2" t="s">
        <v>162</v>
      </c>
      <c r="D3733" s="2" t="s">
        <v>163</v>
      </c>
      <c r="E3733" s="2" t="s">
        <v>30</v>
      </c>
      <c r="F3733" s="2" t="s">
        <v>19</v>
      </c>
      <c r="G3733" s="2" t="s">
        <v>474</v>
      </c>
      <c r="H3733" s="4">
        <v>252710</v>
      </c>
      <c r="I3733" s="4">
        <v>252710</v>
      </c>
    </row>
    <row r="3734" spans="1:9" x14ac:dyDescent="0.35">
      <c r="A3734" s="2" t="s">
        <v>3980</v>
      </c>
      <c r="B3734" s="3">
        <v>45863</v>
      </c>
      <c r="C3734" s="2" t="s">
        <v>136</v>
      </c>
      <c r="D3734" s="2" t="s">
        <v>137</v>
      </c>
      <c r="E3734" s="2" t="s">
        <v>30</v>
      </c>
      <c r="F3734" s="2" t="s">
        <v>19</v>
      </c>
      <c r="G3734" s="2" t="s">
        <v>474</v>
      </c>
      <c r="H3734" s="4">
        <v>39565.800000000003</v>
      </c>
      <c r="I3734" s="4">
        <v>39565.800000000003</v>
      </c>
    </row>
    <row r="3735" spans="1:9" x14ac:dyDescent="0.35">
      <c r="A3735" s="2" t="s">
        <v>3981</v>
      </c>
      <c r="B3735" s="3">
        <v>45863</v>
      </c>
      <c r="C3735" s="2" t="s">
        <v>17</v>
      </c>
      <c r="D3735" s="2" t="s">
        <v>18</v>
      </c>
      <c r="E3735" s="2" t="s">
        <v>30</v>
      </c>
      <c r="F3735" s="2" t="s">
        <v>19</v>
      </c>
      <c r="G3735" s="2" t="s">
        <v>474</v>
      </c>
      <c r="H3735" s="4">
        <v>20170.8</v>
      </c>
      <c r="I3735" s="4">
        <v>20170.8</v>
      </c>
    </row>
    <row r="3736" spans="1:9" x14ac:dyDescent="0.35">
      <c r="A3736" s="2" t="s">
        <v>3982</v>
      </c>
      <c r="B3736" s="3">
        <v>45863</v>
      </c>
      <c r="C3736" s="2" t="s">
        <v>156</v>
      </c>
      <c r="D3736" s="2" t="s">
        <v>157</v>
      </c>
      <c r="E3736" s="2" t="s">
        <v>30</v>
      </c>
      <c r="F3736" s="2" t="s">
        <v>19</v>
      </c>
      <c r="G3736" s="2" t="s">
        <v>474</v>
      </c>
      <c r="H3736" s="4">
        <v>547456.19999999995</v>
      </c>
      <c r="I3736" s="4">
        <v>547456.19999999995</v>
      </c>
    </row>
    <row r="3737" spans="1:9" x14ac:dyDescent="0.35">
      <c r="A3737" s="2" t="s">
        <v>3983</v>
      </c>
      <c r="B3737" s="3">
        <v>45863</v>
      </c>
      <c r="C3737" s="2" t="s">
        <v>503</v>
      </c>
      <c r="D3737" s="2" t="s">
        <v>504</v>
      </c>
      <c r="E3737" s="2" t="s">
        <v>30</v>
      </c>
      <c r="F3737" s="2" t="s">
        <v>86</v>
      </c>
      <c r="G3737" s="2" t="s">
        <v>474</v>
      </c>
      <c r="H3737" s="4">
        <v>64470</v>
      </c>
      <c r="I3737" s="4">
        <v>64470</v>
      </c>
    </row>
    <row r="3738" spans="1:9" x14ac:dyDescent="0.35">
      <c r="A3738" s="2" t="s">
        <v>3984</v>
      </c>
      <c r="B3738" s="3">
        <v>45863</v>
      </c>
      <c r="C3738" s="2" t="s">
        <v>139</v>
      </c>
      <c r="D3738" s="2" t="s">
        <v>140</v>
      </c>
      <c r="E3738" s="2" t="s">
        <v>30</v>
      </c>
      <c r="F3738" s="2" t="s">
        <v>113</v>
      </c>
      <c r="G3738" s="2" t="s">
        <v>474</v>
      </c>
      <c r="H3738" s="4">
        <v>9053</v>
      </c>
      <c r="I3738" s="4">
        <v>9053</v>
      </c>
    </row>
    <row r="3739" spans="1:9" x14ac:dyDescent="0.35">
      <c r="A3739" s="2" t="s">
        <v>3985</v>
      </c>
      <c r="B3739" s="3">
        <v>45863</v>
      </c>
      <c r="C3739" s="2" t="s">
        <v>139</v>
      </c>
      <c r="D3739" s="2" t="s">
        <v>140</v>
      </c>
      <c r="E3739" s="2" t="s">
        <v>30</v>
      </c>
      <c r="F3739" s="2" t="s">
        <v>113</v>
      </c>
      <c r="G3739" s="2" t="s">
        <v>474</v>
      </c>
      <c r="H3739" s="4">
        <v>91458</v>
      </c>
      <c r="I3739" s="4">
        <v>91458</v>
      </c>
    </row>
    <row r="3740" spans="1:9" x14ac:dyDescent="0.35">
      <c r="A3740" s="2" t="s">
        <v>3986</v>
      </c>
      <c r="B3740" s="3">
        <v>45863</v>
      </c>
      <c r="C3740" s="2" t="s">
        <v>139</v>
      </c>
      <c r="D3740" s="2" t="s">
        <v>140</v>
      </c>
      <c r="E3740" s="2" t="s">
        <v>30</v>
      </c>
      <c r="F3740" s="2" t="s">
        <v>113</v>
      </c>
      <c r="G3740" s="2" t="s">
        <v>474</v>
      </c>
      <c r="H3740" s="4">
        <v>94458</v>
      </c>
      <c r="I3740" s="4">
        <v>94458</v>
      </c>
    </row>
    <row r="3741" spans="1:9" x14ac:dyDescent="0.35">
      <c r="A3741" s="2" t="s">
        <v>3987</v>
      </c>
      <c r="B3741" s="3">
        <v>45863</v>
      </c>
      <c r="C3741" s="2" t="s">
        <v>139</v>
      </c>
      <c r="D3741" s="2" t="s">
        <v>140</v>
      </c>
      <c r="E3741" s="2" t="s">
        <v>30</v>
      </c>
      <c r="F3741" s="2" t="s">
        <v>113</v>
      </c>
      <c r="G3741" s="2" t="s">
        <v>474</v>
      </c>
      <c r="H3741" s="4">
        <v>8554</v>
      </c>
      <c r="I3741" s="4">
        <v>8554</v>
      </c>
    </row>
    <row r="3742" spans="1:9" x14ac:dyDescent="0.35">
      <c r="A3742" s="2" t="s">
        <v>3988</v>
      </c>
      <c r="B3742" s="3">
        <v>45863</v>
      </c>
      <c r="C3742" s="2" t="s">
        <v>139</v>
      </c>
      <c r="D3742" s="2" t="s">
        <v>140</v>
      </c>
      <c r="E3742" s="2" t="s">
        <v>30</v>
      </c>
      <c r="F3742" s="2" t="s">
        <v>113</v>
      </c>
      <c r="G3742" s="2" t="s">
        <v>474</v>
      </c>
      <c r="H3742" s="4">
        <v>8554</v>
      </c>
      <c r="I3742" s="4">
        <v>8554</v>
      </c>
    </row>
    <row r="3743" spans="1:9" x14ac:dyDescent="0.35">
      <c r="A3743" s="2" t="s">
        <v>3989</v>
      </c>
      <c r="B3743" s="3">
        <v>45863</v>
      </c>
      <c r="C3743" s="2" t="s">
        <v>139</v>
      </c>
      <c r="D3743" s="2" t="s">
        <v>140</v>
      </c>
      <c r="E3743" s="2" t="s">
        <v>30</v>
      </c>
      <c r="F3743" s="2" t="s">
        <v>113</v>
      </c>
      <c r="G3743" s="2" t="s">
        <v>474</v>
      </c>
      <c r="H3743" s="4">
        <v>17108</v>
      </c>
      <c r="I3743" s="4">
        <v>17108</v>
      </c>
    </row>
    <row r="3744" spans="1:9" x14ac:dyDescent="0.35">
      <c r="A3744" s="2" t="s">
        <v>3990</v>
      </c>
      <c r="B3744" s="3">
        <v>45863</v>
      </c>
      <c r="C3744" s="2" t="s">
        <v>156</v>
      </c>
      <c r="D3744" s="2" t="s">
        <v>157</v>
      </c>
      <c r="E3744" s="2" t="s">
        <v>30</v>
      </c>
      <c r="F3744" s="2" t="s">
        <v>97</v>
      </c>
      <c r="G3744" s="2" t="s">
        <v>474</v>
      </c>
      <c r="H3744" s="4">
        <v>50000</v>
      </c>
      <c r="I3744" s="4">
        <v>50000</v>
      </c>
    </row>
    <row r="3745" spans="1:9" x14ac:dyDescent="0.35">
      <c r="A3745" s="2" t="s">
        <v>3991</v>
      </c>
      <c r="B3745" s="3">
        <v>45883</v>
      </c>
      <c r="C3745" s="2" t="s">
        <v>145</v>
      </c>
      <c r="D3745" s="2" t="s">
        <v>146</v>
      </c>
      <c r="E3745" s="2" t="s">
        <v>30</v>
      </c>
      <c r="F3745" s="2" t="s">
        <v>97</v>
      </c>
      <c r="G3745" s="2" t="s">
        <v>474</v>
      </c>
      <c r="H3745" s="4">
        <v>198000</v>
      </c>
      <c r="I3745" s="4">
        <v>198000</v>
      </c>
    </row>
    <row r="3746" spans="1:9" x14ac:dyDescent="0.35">
      <c r="A3746" s="2" t="s">
        <v>3992</v>
      </c>
      <c r="B3746" s="3">
        <v>45863</v>
      </c>
      <c r="C3746" s="2" t="s">
        <v>139</v>
      </c>
      <c r="D3746" s="2" t="s">
        <v>140</v>
      </c>
      <c r="E3746" s="2" t="s">
        <v>30</v>
      </c>
      <c r="F3746" s="2" t="s">
        <v>113</v>
      </c>
      <c r="G3746" s="2" t="s">
        <v>474</v>
      </c>
      <c r="H3746" s="4">
        <v>43569</v>
      </c>
      <c r="I3746" s="4">
        <v>43569</v>
      </c>
    </row>
    <row r="3747" spans="1:9" x14ac:dyDescent="0.35">
      <c r="A3747" s="2" t="s">
        <v>3993</v>
      </c>
      <c r="B3747" s="3">
        <v>45863</v>
      </c>
      <c r="C3747" s="2" t="s">
        <v>139</v>
      </c>
      <c r="D3747" s="2" t="s">
        <v>140</v>
      </c>
      <c r="E3747" s="2" t="s">
        <v>30</v>
      </c>
      <c r="F3747" s="2" t="s">
        <v>113</v>
      </c>
      <c r="G3747" s="2" t="s">
        <v>474</v>
      </c>
      <c r="H3747" s="4">
        <v>68731</v>
      </c>
      <c r="I3747" s="4">
        <v>68731</v>
      </c>
    </row>
    <row r="3748" spans="1:9" x14ac:dyDescent="0.35">
      <c r="A3748" s="2" t="s">
        <v>3994</v>
      </c>
      <c r="B3748" s="3">
        <v>45866</v>
      </c>
      <c r="C3748" s="2" t="s">
        <v>503</v>
      </c>
      <c r="D3748" s="2" t="s">
        <v>504</v>
      </c>
      <c r="E3748" s="2" t="s">
        <v>30</v>
      </c>
      <c r="F3748" s="2" t="s">
        <v>86</v>
      </c>
      <c r="G3748" s="2" t="s">
        <v>474</v>
      </c>
      <c r="H3748" s="4">
        <v>369600</v>
      </c>
      <c r="I3748" s="4">
        <v>369600</v>
      </c>
    </row>
    <row r="3749" spans="1:9" x14ac:dyDescent="0.35">
      <c r="A3749" s="2" t="s">
        <v>3995</v>
      </c>
      <c r="B3749" s="3">
        <v>45863</v>
      </c>
      <c r="C3749" s="2" t="s">
        <v>21</v>
      </c>
      <c r="D3749" s="2" t="s">
        <v>22</v>
      </c>
      <c r="E3749" s="2" t="s">
        <v>30</v>
      </c>
      <c r="F3749" s="2" t="s">
        <v>11</v>
      </c>
      <c r="G3749" s="2" t="s">
        <v>474</v>
      </c>
      <c r="H3749" s="4">
        <v>80000</v>
      </c>
      <c r="I3749" s="4">
        <v>80000</v>
      </c>
    </row>
    <row r="3750" spans="1:9" x14ac:dyDescent="0.35">
      <c r="A3750" s="2" t="s">
        <v>3996</v>
      </c>
      <c r="B3750" s="3">
        <v>45937</v>
      </c>
      <c r="C3750" s="2" t="s">
        <v>139</v>
      </c>
      <c r="D3750" s="2" t="s">
        <v>140</v>
      </c>
      <c r="E3750" s="2" t="s">
        <v>30</v>
      </c>
      <c r="F3750" s="2" t="s">
        <v>176</v>
      </c>
      <c r="G3750" s="2" t="s">
        <v>474</v>
      </c>
      <c r="H3750" s="4">
        <v>40000</v>
      </c>
      <c r="I3750" s="4">
        <v>40000</v>
      </c>
    </row>
    <row r="3751" spans="1:9" x14ac:dyDescent="0.35">
      <c r="A3751" s="2" t="s">
        <v>3997</v>
      </c>
      <c r="B3751" s="3">
        <v>45863</v>
      </c>
      <c r="C3751" s="2" t="s">
        <v>77</v>
      </c>
      <c r="D3751" s="2" t="s">
        <v>78</v>
      </c>
      <c r="E3751" s="2" t="s">
        <v>30</v>
      </c>
      <c r="F3751" s="2" t="s">
        <v>176</v>
      </c>
      <c r="G3751" s="2" t="s">
        <v>474</v>
      </c>
      <c r="H3751" s="4">
        <v>31034</v>
      </c>
      <c r="I3751" s="4">
        <v>31034</v>
      </c>
    </row>
    <row r="3752" spans="1:9" x14ac:dyDescent="0.35">
      <c r="A3752" s="2" t="s">
        <v>3998</v>
      </c>
      <c r="B3752" s="3">
        <v>45863</v>
      </c>
      <c r="C3752" s="2" t="s">
        <v>14</v>
      </c>
      <c r="D3752" s="2" t="s">
        <v>15</v>
      </c>
      <c r="E3752" s="2" t="s">
        <v>30</v>
      </c>
      <c r="F3752" s="2" t="s">
        <v>176</v>
      </c>
      <c r="G3752" s="2" t="s">
        <v>474</v>
      </c>
      <c r="H3752" s="4">
        <v>20689</v>
      </c>
      <c r="I3752" s="4">
        <v>20689</v>
      </c>
    </row>
    <row r="3753" spans="1:9" x14ac:dyDescent="0.35">
      <c r="A3753" s="2" t="s">
        <v>3999</v>
      </c>
      <c r="B3753" s="3">
        <v>45863</v>
      </c>
      <c r="C3753" s="2" t="s">
        <v>17</v>
      </c>
      <c r="D3753" s="2" t="s">
        <v>18</v>
      </c>
      <c r="E3753" s="2" t="s">
        <v>30</v>
      </c>
      <c r="F3753" s="2" t="s">
        <v>176</v>
      </c>
      <c r="G3753" s="2" t="s">
        <v>474</v>
      </c>
      <c r="H3753" s="4">
        <v>15517</v>
      </c>
      <c r="I3753" s="4">
        <v>15517</v>
      </c>
    </row>
    <row r="3754" spans="1:9" x14ac:dyDescent="0.35">
      <c r="A3754" s="2" t="s">
        <v>4000</v>
      </c>
      <c r="B3754" s="3">
        <v>45863</v>
      </c>
      <c r="C3754" s="2" t="s">
        <v>379</v>
      </c>
      <c r="D3754" s="2" t="s">
        <v>380</v>
      </c>
      <c r="E3754" s="2" t="s">
        <v>30</v>
      </c>
      <c r="F3754" s="2" t="s">
        <v>176</v>
      </c>
      <c r="G3754" s="2" t="s">
        <v>474</v>
      </c>
      <c r="H3754" s="4">
        <v>7759</v>
      </c>
      <c r="I3754" s="4">
        <v>7759</v>
      </c>
    </row>
    <row r="3755" spans="1:9" x14ac:dyDescent="0.35">
      <c r="A3755" s="2" t="s">
        <v>4001</v>
      </c>
      <c r="B3755" s="3">
        <v>45863</v>
      </c>
      <c r="C3755" s="2" t="s">
        <v>24</v>
      </c>
      <c r="D3755" s="2" t="s">
        <v>25</v>
      </c>
      <c r="E3755" s="2" t="s">
        <v>30</v>
      </c>
      <c r="F3755" s="2" t="s">
        <v>176</v>
      </c>
      <c r="G3755" s="2" t="s">
        <v>474</v>
      </c>
      <c r="H3755" s="4">
        <v>43966</v>
      </c>
      <c r="I3755" s="4">
        <v>43966</v>
      </c>
    </row>
    <row r="3756" spans="1:9" x14ac:dyDescent="0.35">
      <c r="A3756" s="2" t="s">
        <v>4002</v>
      </c>
      <c r="B3756" s="3">
        <v>45863</v>
      </c>
      <c r="C3756" s="2" t="s">
        <v>234</v>
      </c>
      <c r="D3756" s="2" t="s">
        <v>235</v>
      </c>
      <c r="E3756" s="2" t="s">
        <v>30</v>
      </c>
      <c r="F3756" s="2" t="s">
        <v>176</v>
      </c>
      <c r="G3756" s="2" t="s">
        <v>474</v>
      </c>
      <c r="H3756" s="4">
        <v>7759</v>
      </c>
      <c r="I3756" s="4">
        <v>7759</v>
      </c>
    </row>
    <row r="3757" spans="1:9" x14ac:dyDescent="0.35">
      <c r="A3757" s="2" t="s">
        <v>4003</v>
      </c>
      <c r="B3757" s="3">
        <v>45863</v>
      </c>
      <c r="C3757" s="2" t="s">
        <v>74</v>
      </c>
      <c r="D3757" s="2" t="s">
        <v>75</v>
      </c>
      <c r="E3757" s="2" t="s">
        <v>30</v>
      </c>
      <c r="F3757" s="2" t="s">
        <v>176</v>
      </c>
      <c r="G3757" s="2" t="s">
        <v>474</v>
      </c>
      <c r="H3757" s="4">
        <v>38793</v>
      </c>
      <c r="I3757" s="4">
        <v>38793</v>
      </c>
    </row>
    <row r="3758" spans="1:9" x14ac:dyDescent="0.35">
      <c r="A3758" s="2" t="s">
        <v>4004</v>
      </c>
      <c r="B3758" s="3">
        <v>45863</v>
      </c>
      <c r="C3758" s="2" t="s">
        <v>482</v>
      </c>
      <c r="D3758" s="2" t="s">
        <v>483</v>
      </c>
      <c r="E3758" s="2" t="s">
        <v>30</v>
      </c>
      <c r="F3758" s="2" t="s">
        <v>176</v>
      </c>
      <c r="G3758" s="2" t="s">
        <v>474</v>
      </c>
      <c r="H3758" s="4">
        <v>56897</v>
      </c>
      <c r="I3758" s="4">
        <v>56897</v>
      </c>
    </row>
    <row r="3759" spans="1:9" x14ac:dyDescent="0.35">
      <c r="A3759" s="2" t="s">
        <v>4005</v>
      </c>
      <c r="B3759" s="3">
        <v>45863</v>
      </c>
      <c r="C3759" s="2" t="s">
        <v>27</v>
      </c>
      <c r="D3759" s="2" t="s">
        <v>28</v>
      </c>
      <c r="E3759" s="2" t="s">
        <v>30</v>
      </c>
      <c r="F3759" s="2" t="s">
        <v>176</v>
      </c>
      <c r="G3759" s="2" t="s">
        <v>474</v>
      </c>
      <c r="H3759" s="4">
        <v>28448</v>
      </c>
      <c r="I3759" s="4">
        <v>28448</v>
      </c>
    </row>
    <row r="3760" spans="1:9" x14ac:dyDescent="0.35">
      <c r="A3760" s="2" t="s">
        <v>4006</v>
      </c>
      <c r="B3760" s="3">
        <v>45863</v>
      </c>
      <c r="C3760" s="2" t="s">
        <v>301</v>
      </c>
      <c r="D3760" s="2" t="s">
        <v>302</v>
      </c>
      <c r="E3760" s="2" t="s">
        <v>30</v>
      </c>
      <c r="F3760" s="2" t="s">
        <v>176</v>
      </c>
      <c r="G3760" s="2" t="s">
        <v>474</v>
      </c>
      <c r="H3760" s="4">
        <v>12931</v>
      </c>
      <c r="I3760" s="4">
        <v>12931</v>
      </c>
    </row>
    <row r="3761" spans="1:9" x14ac:dyDescent="0.35">
      <c r="A3761" s="2" t="s">
        <v>4007</v>
      </c>
      <c r="B3761" s="3">
        <v>45863</v>
      </c>
      <c r="C3761" s="2" t="s">
        <v>156</v>
      </c>
      <c r="D3761" s="2" t="s">
        <v>157</v>
      </c>
      <c r="E3761" s="2" t="s">
        <v>30</v>
      </c>
      <c r="F3761" s="2" t="s">
        <v>176</v>
      </c>
      <c r="G3761" s="2" t="s">
        <v>474</v>
      </c>
      <c r="H3761" s="4">
        <v>7759</v>
      </c>
      <c r="I3761" s="4">
        <v>7759</v>
      </c>
    </row>
    <row r="3762" spans="1:9" x14ac:dyDescent="0.35">
      <c r="A3762" s="2" t="s">
        <v>4008</v>
      </c>
      <c r="B3762" s="3">
        <v>45863</v>
      </c>
      <c r="C3762" s="2" t="s">
        <v>151</v>
      </c>
      <c r="D3762" s="2" t="s">
        <v>152</v>
      </c>
      <c r="E3762" s="2" t="s">
        <v>30</v>
      </c>
      <c r="F3762" s="2" t="s">
        <v>31</v>
      </c>
      <c r="G3762" s="2" t="s">
        <v>474</v>
      </c>
      <c r="H3762" s="4">
        <v>87931</v>
      </c>
      <c r="I3762" s="4">
        <v>87931</v>
      </c>
    </row>
    <row r="3763" spans="1:9" x14ac:dyDescent="0.35">
      <c r="A3763" s="2" t="s">
        <v>4009</v>
      </c>
      <c r="B3763" s="3">
        <v>45863</v>
      </c>
      <c r="C3763" s="2" t="s">
        <v>503</v>
      </c>
      <c r="D3763" s="2" t="s">
        <v>504</v>
      </c>
      <c r="E3763" s="2" t="s">
        <v>30</v>
      </c>
      <c r="F3763" s="2" t="s">
        <v>219</v>
      </c>
      <c r="G3763" s="2" t="s">
        <v>474</v>
      </c>
      <c r="H3763" s="4">
        <v>38640</v>
      </c>
      <c r="I3763" s="4">
        <v>38640</v>
      </c>
    </row>
    <row r="3764" spans="1:9" x14ac:dyDescent="0.35">
      <c r="A3764" s="2" t="s">
        <v>4010</v>
      </c>
      <c r="B3764" s="3">
        <v>45863</v>
      </c>
      <c r="C3764" s="2" t="s">
        <v>151</v>
      </c>
      <c r="D3764" s="2" t="s">
        <v>152</v>
      </c>
      <c r="E3764" s="2" t="s">
        <v>30</v>
      </c>
      <c r="F3764" s="2" t="s">
        <v>31</v>
      </c>
      <c r="G3764" s="2" t="s">
        <v>474</v>
      </c>
      <c r="H3764" s="4">
        <v>69810</v>
      </c>
      <c r="I3764" s="4">
        <v>69810</v>
      </c>
    </row>
    <row r="3765" spans="1:9" x14ac:dyDescent="0.35">
      <c r="A3765" s="2" t="s">
        <v>4011</v>
      </c>
      <c r="B3765" s="3">
        <v>45863</v>
      </c>
      <c r="C3765" s="2" t="s">
        <v>14</v>
      </c>
      <c r="D3765" s="2" t="s">
        <v>15</v>
      </c>
      <c r="E3765" s="2" t="s">
        <v>30</v>
      </c>
      <c r="F3765" s="2" t="s">
        <v>219</v>
      </c>
      <c r="G3765" s="2" t="s">
        <v>474</v>
      </c>
      <c r="H3765" s="4">
        <v>84000</v>
      </c>
      <c r="I3765" s="4">
        <v>84000</v>
      </c>
    </row>
    <row r="3766" spans="1:9" x14ac:dyDescent="0.35">
      <c r="A3766" s="2" t="s">
        <v>4012</v>
      </c>
      <c r="B3766" s="3">
        <v>45862</v>
      </c>
      <c r="C3766" s="2" t="s">
        <v>379</v>
      </c>
      <c r="D3766" s="2" t="s">
        <v>380</v>
      </c>
      <c r="E3766" s="2" t="s">
        <v>30</v>
      </c>
      <c r="F3766" s="2" t="s">
        <v>278</v>
      </c>
      <c r="G3766" s="2" t="s">
        <v>474</v>
      </c>
      <c r="H3766" s="4">
        <v>112000</v>
      </c>
      <c r="I3766" s="4">
        <v>112000</v>
      </c>
    </row>
    <row r="3767" spans="1:9" x14ac:dyDescent="0.35">
      <c r="A3767" s="2" t="s">
        <v>4013</v>
      </c>
      <c r="B3767" s="3">
        <v>45867</v>
      </c>
      <c r="C3767" s="2" t="s">
        <v>156</v>
      </c>
      <c r="D3767" s="2" t="s">
        <v>157</v>
      </c>
      <c r="E3767" s="2" t="s">
        <v>30</v>
      </c>
      <c r="F3767" s="2" t="s">
        <v>56</v>
      </c>
      <c r="G3767" s="2" t="s">
        <v>474</v>
      </c>
      <c r="H3767" s="4">
        <v>82215</v>
      </c>
      <c r="I3767" s="4">
        <v>82215</v>
      </c>
    </row>
    <row r="3768" spans="1:9" x14ac:dyDescent="0.35">
      <c r="A3768" s="2" t="s">
        <v>4014</v>
      </c>
      <c r="B3768" s="3">
        <v>45863</v>
      </c>
      <c r="C3768" s="2" t="s">
        <v>269</v>
      </c>
      <c r="D3768" s="2" t="s">
        <v>270</v>
      </c>
      <c r="E3768" s="2" t="s">
        <v>30</v>
      </c>
      <c r="F3768" s="2" t="s">
        <v>31</v>
      </c>
      <c r="G3768" s="2" t="s">
        <v>474</v>
      </c>
      <c r="H3768" s="4">
        <v>134300</v>
      </c>
      <c r="I3768" s="4">
        <v>134300</v>
      </c>
    </row>
    <row r="3769" spans="1:9" x14ac:dyDescent="0.35">
      <c r="A3769" s="2" t="s">
        <v>4015</v>
      </c>
      <c r="B3769" s="3">
        <v>45866</v>
      </c>
      <c r="C3769" s="2" t="s">
        <v>503</v>
      </c>
      <c r="D3769" s="2" t="s">
        <v>504</v>
      </c>
      <c r="E3769" s="2" t="s">
        <v>30</v>
      </c>
      <c r="F3769" s="2" t="s">
        <v>208</v>
      </c>
      <c r="G3769" s="2" t="s">
        <v>474</v>
      </c>
      <c r="H3769" s="4">
        <v>472500</v>
      </c>
      <c r="I3769" s="4">
        <v>472500</v>
      </c>
    </row>
    <row r="3770" spans="1:9" x14ac:dyDescent="0.35">
      <c r="A3770" s="2" t="s">
        <v>4016</v>
      </c>
      <c r="B3770" s="3">
        <v>45862</v>
      </c>
      <c r="C3770" s="2" t="s">
        <v>14</v>
      </c>
      <c r="D3770" s="2" t="s">
        <v>15</v>
      </c>
      <c r="E3770" s="2" t="s">
        <v>30</v>
      </c>
      <c r="F3770" s="2" t="s">
        <v>31</v>
      </c>
      <c r="G3770" s="2" t="s">
        <v>474</v>
      </c>
      <c r="H3770" s="4">
        <v>1000240</v>
      </c>
      <c r="I3770" s="4">
        <v>950228</v>
      </c>
    </row>
    <row r="3771" spans="1:9" x14ac:dyDescent="0.35">
      <c r="A3771" s="2" t="s">
        <v>4017</v>
      </c>
      <c r="B3771" s="3">
        <v>45869</v>
      </c>
      <c r="C3771" s="2" t="s">
        <v>503</v>
      </c>
      <c r="D3771" s="2" t="s">
        <v>504</v>
      </c>
      <c r="E3771" s="2" t="s">
        <v>30</v>
      </c>
      <c r="F3771" s="2" t="s">
        <v>56</v>
      </c>
      <c r="G3771" s="2" t="s">
        <v>474</v>
      </c>
      <c r="H3771" s="4">
        <v>80220</v>
      </c>
      <c r="I3771" s="4">
        <v>80220</v>
      </c>
    </row>
    <row r="3772" spans="1:9" x14ac:dyDescent="0.35">
      <c r="A3772" s="2" t="s">
        <v>4018</v>
      </c>
      <c r="B3772" s="3">
        <v>45863</v>
      </c>
      <c r="C3772" s="2" t="s">
        <v>77</v>
      </c>
      <c r="D3772" s="2" t="s">
        <v>78</v>
      </c>
      <c r="E3772" s="2" t="s">
        <v>30</v>
      </c>
      <c r="F3772" s="2" t="s">
        <v>208</v>
      </c>
      <c r="G3772" s="2" t="s">
        <v>474</v>
      </c>
      <c r="H3772" s="4">
        <v>20000</v>
      </c>
      <c r="I3772" s="4">
        <v>20000</v>
      </c>
    </row>
    <row r="3773" spans="1:9" x14ac:dyDescent="0.35">
      <c r="A3773" s="2" t="s">
        <v>4019</v>
      </c>
      <c r="B3773" s="3">
        <v>45869</v>
      </c>
      <c r="C3773" s="2" t="s">
        <v>14</v>
      </c>
      <c r="D3773" s="2" t="s">
        <v>15</v>
      </c>
      <c r="E3773" s="2" t="s">
        <v>30</v>
      </c>
      <c r="F3773" s="2" t="s">
        <v>56</v>
      </c>
      <c r="G3773" s="2" t="s">
        <v>474</v>
      </c>
      <c r="H3773" s="4">
        <v>37500</v>
      </c>
      <c r="I3773" s="4">
        <v>37500</v>
      </c>
    </row>
    <row r="3774" spans="1:9" x14ac:dyDescent="0.35">
      <c r="A3774" s="2" t="s">
        <v>4020</v>
      </c>
      <c r="B3774" s="3">
        <v>45862</v>
      </c>
      <c r="C3774" s="2" t="s">
        <v>14</v>
      </c>
      <c r="D3774" s="2" t="s">
        <v>15</v>
      </c>
      <c r="E3774" s="2" t="s">
        <v>30</v>
      </c>
      <c r="F3774" s="2" t="s">
        <v>278</v>
      </c>
      <c r="G3774" s="2" t="s">
        <v>474</v>
      </c>
      <c r="H3774" s="4">
        <v>150780</v>
      </c>
      <c r="I3774" s="4">
        <v>150780</v>
      </c>
    </row>
    <row r="3775" spans="1:9" x14ac:dyDescent="0.35">
      <c r="A3775" s="2" t="s">
        <v>4021</v>
      </c>
      <c r="B3775" s="3">
        <v>45862</v>
      </c>
      <c r="C3775" s="2" t="s">
        <v>379</v>
      </c>
      <c r="D3775" s="2" t="s">
        <v>380</v>
      </c>
      <c r="E3775" s="2" t="s">
        <v>30</v>
      </c>
      <c r="F3775" s="2" t="s">
        <v>278</v>
      </c>
      <c r="G3775" s="2" t="s">
        <v>474</v>
      </c>
      <c r="H3775" s="4">
        <v>107400</v>
      </c>
      <c r="I3775" s="4">
        <v>107400</v>
      </c>
    </row>
    <row r="3776" spans="1:9" x14ac:dyDescent="0.35">
      <c r="A3776" s="2" t="s">
        <v>4022</v>
      </c>
      <c r="B3776" s="3">
        <v>45862</v>
      </c>
      <c r="C3776" s="2" t="s">
        <v>83</v>
      </c>
      <c r="D3776" s="2" t="s">
        <v>84</v>
      </c>
      <c r="E3776" s="2" t="s">
        <v>30</v>
      </c>
      <c r="F3776" s="2" t="s">
        <v>278</v>
      </c>
      <c r="G3776" s="2" t="s">
        <v>474</v>
      </c>
      <c r="H3776" s="4">
        <v>42000</v>
      </c>
      <c r="I3776" s="4">
        <v>42000</v>
      </c>
    </row>
    <row r="3777" spans="1:9" x14ac:dyDescent="0.35">
      <c r="A3777" s="2" t="s">
        <v>4023</v>
      </c>
      <c r="B3777" s="3">
        <v>45863</v>
      </c>
      <c r="C3777" s="2" t="s">
        <v>139</v>
      </c>
      <c r="D3777" s="2" t="s">
        <v>140</v>
      </c>
      <c r="E3777" s="2" t="s">
        <v>30</v>
      </c>
      <c r="F3777" s="2" t="s">
        <v>219</v>
      </c>
      <c r="G3777" s="2" t="s">
        <v>474</v>
      </c>
      <c r="H3777" s="4">
        <v>320000</v>
      </c>
      <c r="I3777" s="4">
        <v>320000</v>
      </c>
    </row>
    <row r="3778" spans="1:9" x14ac:dyDescent="0.35">
      <c r="A3778" s="2" t="s">
        <v>4024</v>
      </c>
      <c r="B3778" s="3">
        <v>45932</v>
      </c>
      <c r="C3778" s="2" t="s">
        <v>379</v>
      </c>
      <c r="D3778" s="2" t="s">
        <v>380</v>
      </c>
      <c r="E3778" s="2" t="s">
        <v>30</v>
      </c>
      <c r="F3778" s="2" t="s">
        <v>278</v>
      </c>
      <c r="G3778" s="2" t="s">
        <v>474</v>
      </c>
      <c r="H3778" s="4">
        <v>46552</v>
      </c>
      <c r="I3778" s="4">
        <v>46552</v>
      </c>
    </row>
    <row r="3779" spans="1:9" x14ac:dyDescent="0.35">
      <c r="A3779" s="2" t="s">
        <v>4025</v>
      </c>
      <c r="B3779" s="3">
        <v>45862</v>
      </c>
      <c r="C3779" s="2" t="s">
        <v>14</v>
      </c>
      <c r="D3779" s="2" t="s">
        <v>15</v>
      </c>
      <c r="E3779" s="2" t="s">
        <v>30</v>
      </c>
      <c r="F3779" s="2" t="s">
        <v>278</v>
      </c>
      <c r="G3779" s="2" t="s">
        <v>474</v>
      </c>
      <c r="H3779" s="4">
        <v>97755</v>
      </c>
      <c r="I3779" s="4">
        <v>97755</v>
      </c>
    </row>
    <row r="3780" spans="1:9" x14ac:dyDescent="0.35">
      <c r="A3780" s="2" t="s">
        <v>4026</v>
      </c>
      <c r="B3780" s="3">
        <v>45863</v>
      </c>
      <c r="C3780" s="2" t="s">
        <v>118</v>
      </c>
      <c r="D3780" s="2" t="s">
        <v>119</v>
      </c>
      <c r="E3780" s="2" t="s">
        <v>30</v>
      </c>
      <c r="F3780" s="2" t="s">
        <v>208</v>
      </c>
      <c r="G3780" s="2" t="s">
        <v>474</v>
      </c>
      <c r="H3780" s="4">
        <v>90000</v>
      </c>
      <c r="I3780" s="4">
        <v>90000</v>
      </c>
    </row>
    <row r="3781" spans="1:9" x14ac:dyDescent="0.35">
      <c r="A3781" s="2" t="s">
        <v>4027</v>
      </c>
      <c r="B3781" s="3">
        <v>45863</v>
      </c>
      <c r="C3781" s="2" t="s">
        <v>14</v>
      </c>
      <c r="D3781" s="2" t="s">
        <v>15</v>
      </c>
      <c r="E3781" s="2" t="s">
        <v>30</v>
      </c>
      <c r="F3781" s="2" t="s">
        <v>19</v>
      </c>
      <c r="G3781" s="2" t="s">
        <v>474</v>
      </c>
      <c r="H3781" s="4">
        <v>32170.799999999999</v>
      </c>
      <c r="I3781" s="4">
        <v>32170.799999999999</v>
      </c>
    </row>
    <row r="3782" spans="1:9" x14ac:dyDescent="0.35">
      <c r="A3782" s="2" t="s">
        <v>4028</v>
      </c>
      <c r="B3782" s="3">
        <v>45862</v>
      </c>
      <c r="C3782" s="2" t="s">
        <v>118</v>
      </c>
      <c r="D3782" s="2" t="s">
        <v>119</v>
      </c>
      <c r="E3782" s="2" t="s">
        <v>30</v>
      </c>
      <c r="F3782" s="2" t="s">
        <v>208</v>
      </c>
      <c r="G3782" s="2" t="s">
        <v>474</v>
      </c>
      <c r="H3782" s="4">
        <v>55625</v>
      </c>
      <c r="I3782" s="4">
        <v>55625</v>
      </c>
    </row>
    <row r="3783" spans="1:9" x14ac:dyDescent="0.35">
      <c r="A3783" s="2" t="s">
        <v>4029</v>
      </c>
      <c r="B3783" s="3">
        <v>45862</v>
      </c>
      <c r="C3783" s="2" t="s">
        <v>83</v>
      </c>
      <c r="D3783" s="2" t="s">
        <v>84</v>
      </c>
      <c r="E3783" s="2" t="s">
        <v>30</v>
      </c>
      <c r="F3783" s="2" t="s">
        <v>72</v>
      </c>
      <c r="G3783" s="2" t="s">
        <v>474</v>
      </c>
      <c r="H3783" s="4">
        <v>23800</v>
      </c>
      <c r="I3783" s="4">
        <v>23800</v>
      </c>
    </row>
    <row r="3784" spans="1:9" x14ac:dyDescent="0.35">
      <c r="A3784" s="2" t="s">
        <v>4030</v>
      </c>
      <c r="B3784" s="3">
        <v>45863</v>
      </c>
      <c r="C3784" s="2" t="s">
        <v>151</v>
      </c>
      <c r="D3784" s="2" t="s">
        <v>152</v>
      </c>
      <c r="E3784" s="2" t="s">
        <v>30</v>
      </c>
      <c r="F3784" s="2" t="s">
        <v>86</v>
      </c>
      <c r="G3784" s="2" t="s">
        <v>474</v>
      </c>
      <c r="H3784" s="4">
        <v>450000</v>
      </c>
      <c r="I3784" s="4">
        <v>450000</v>
      </c>
    </row>
    <row r="3785" spans="1:9" x14ac:dyDescent="0.35">
      <c r="A3785" s="2" t="s">
        <v>4031</v>
      </c>
      <c r="B3785" s="3">
        <v>45862</v>
      </c>
      <c r="C3785" s="2" t="s">
        <v>83</v>
      </c>
      <c r="D3785" s="2" t="s">
        <v>84</v>
      </c>
      <c r="E3785" s="2" t="s">
        <v>30</v>
      </c>
      <c r="F3785" s="2" t="s">
        <v>72</v>
      </c>
      <c r="G3785" s="2" t="s">
        <v>474</v>
      </c>
      <c r="H3785" s="4">
        <v>47600</v>
      </c>
      <c r="I3785" s="4">
        <v>47600</v>
      </c>
    </row>
    <row r="3786" spans="1:9" x14ac:dyDescent="0.35">
      <c r="A3786" s="2" t="s">
        <v>4032</v>
      </c>
      <c r="B3786" s="3">
        <v>45862</v>
      </c>
      <c r="C3786" s="2" t="s">
        <v>83</v>
      </c>
      <c r="D3786" s="2" t="s">
        <v>84</v>
      </c>
      <c r="E3786" s="2" t="s">
        <v>30</v>
      </c>
      <c r="F3786" s="2" t="s">
        <v>72</v>
      </c>
      <c r="G3786" s="2" t="s">
        <v>474</v>
      </c>
      <c r="H3786" s="4">
        <v>79800</v>
      </c>
      <c r="I3786" s="4">
        <v>79800</v>
      </c>
    </row>
    <row r="3787" spans="1:9" x14ac:dyDescent="0.35">
      <c r="A3787" s="2" t="s">
        <v>4033</v>
      </c>
      <c r="B3787" s="3">
        <v>45866</v>
      </c>
      <c r="C3787" s="2" t="s">
        <v>151</v>
      </c>
      <c r="D3787" s="2" t="s">
        <v>152</v>
      </c>
      <c r="E3787" s="2" t="s">
        <v>30</v>
      </c>
      <c r="F3787" s="2" t="s">
        <v>86</v>
      </c>
      <c r="G3787" s="2" t="s">
        <v>474</v>
      </c>
      <c r="H3787" s="4">
        <v>1321500</v>
      </c>
      <c r="I3787" s="4">
        <v>1321500</v>
      </c>
    </row>
    <row r="3788" spans="1:9" x14ac:dyDescent="0.35">
      <c r="A3788" s="2" t="s">
        <v>4034</v>
      </c>
      <c r="B3788" s="3">
        <v>45862</v>
      </c>
      <c r="C3788" s="2" t="s">
        <v>83</v>
      </c>
      <c r="D3788" s="2" t="s">
        <v>84</v>
      </c>
      <c r="E3788" s="2" t="s">
        <v>30</v>
      </c>
      <c r="F3788" s="2" t="s">
        <v>72</v>
      </c>
      <c r="G3788" s="2" t="s">
        <v>474</v>
      </c>
      <c r="H3788" s="4">
        <v>21105</v>
      </c>
      <c r="I3788" s="4">
        <v>21105</v>
      </c>
    </row>
    <row r="3789" spans="1:9" x14ac:dyDescent="0.35">
      <c r="A3789" s="2" t="s">
        <v>4035</v>
      </c>
      <c r="B3789" s="3">
        <v>45862</v>
      </c>
      <c r="C3789" s="2" t="s">
        <v>83</v>
      </c>
      <c r="D3789" s="2" t="s">
        <v>84</v>
      </c>
      <c r="E3789" s="2" t="s">
        <v>30</v>
      </c>
      <c r="F3789" s="2" t="s">
        <v>72</v>
      </c>
      <c r="G3789" s="2" t="s">
        <v>474</v>
      </c>
      <c r="H3789" s="4">
        <v>145740</v>
      </c>
      <c r="I3789" s="4">
        <v>145740</v>
      </c>
    </row>
    <row r="3790" spans="1:9" x14ac:dyDescent="0.35">
      <c r="A3790" s="2" t="s">
        <v>4036</v>
      </c>
      <c r="B3790" s="3">
        <v>45862</v>
      </c>
      <c r="C3790" s="2" t="s">
        <v>83</v>
      </c>
      <c r="D3790" s="2" t="s">
        <v>84</v>
      </c>
      <c r="E3790" s="2" t="s">
        <v>30</v>
      </c>
      <c r="F3790" s="2" t="s">
        <v>72</v>
      </c>
      <c r="G3790" s="2" t="s">
        <v>474</v>
      </c>
      <c r="H3790" s="4">
        <v>10080</v>
      </c>
      <c r="I3790" s="4">
        <v>10080</v>
      </c>
    </row>
    <row r="3791" spans="1:9" x14ac:dyDescent="0.35">
      <c r="A3791" s="2" t="s">
        <v>4037</v>
      </c>
      <c r="B3791" s="3">
        <v>45862</v>
      </c>
      <c r="C3791" s="2" t="s">
        <v>83</v>
      </c>
      <c r="D3791" s="2" t="s">
        <v>84</v>
      </c>
      <c r="E3791" s="2" t="s">
        <v>30</v>
      </c>
      <c r="F3791" s="2" t="s">
        <v>72</v>
      </c>
      <c r="G3791" s="2" t="s">
        <v>474</v>
      </c>
      <c r="H3791" s="4">
        <v>86100</v>
      </c>
      <c r="I3791" s="4">
        <v>86100</v>
      </c>
    </row>
    <row r="3792" spans="1:9" x14ac:dyDescent="0.35">
      <c r="A3792" s="2" t="s">
        <v>4038</v>
      </c>
      <c r="B3792" s="3">
        <v>45862</v>
      </c>
      <c r="C3792" s="2" t="s">
        <v>83</v>
      </c>
      <c r="D3792" s="2" t="s">
        <v>84</v>
      </c>
      <c r="E3792" s="2" t="s">
        <v>30</v>
      </c>
      <c r="F3792" s="2" t="s">
        <v>72</v>
      </c>
      <c r="G3792" s="2" t="s">
        <v>474</v>
      </c>
      <c r="H3792" s="4">
        <v>35000</v>
      </c>
      <c r="I3792" s="4">
        <v>35000</v>
      </c>
    </row>
    <row r="3793" spans="1:9" x14ac:dyDescent="0.35">
      <c r="A3793" s="2" t="s">
        <v>4039</v>
      </c>
      <c r="B3793" s="3">
        <v>45862</v>
      </c>
      <c r="C3793" s="2" t="s">
        <v>139</v>
      </c>
      <c r="D3793" s="2" t="s">
        <v>140</v>
      </c>
      <c r="E3793" s="2" t="s">
        <v>30</v>
      </c>
      <c r="F3793" s="2" t="s">
        <v>113</v>
      </c>
      <c r="G3793" s="2" t="s">
        <v>474</v>
      </c>
      <c r="H3793" s="4">
        <v>7759</v>
      </c>
      <c r="I3793" s="4">
        <v>7759</v>
      </c>
    </row>
    <row r="3794" spans="1:9" x14ac:dyDescent="0.35">
      <c r="A3794" s="2" t="s">
        <v>4040</v>
      </c>
      <c r="B3794" s="3">
        <v>45862</v>
      </c>
      <c r="C3794" s="2" t="s">
        <v>151</v>
      </c>
      <c r="D3794" s="2" t="s">
        <v>152</v>
      </c>
      <c r="E3794" s="2" t="s">
        <v>30</v>
      </c>
      <c r="F3794" s="2" t="s">
        <v>86</v>
      </c>
      <c r="G3794" s="2" t="s">
        <v>474</v>
      </c>
      <c r="H3794" s="4">
        <v>1014195</v>
      </c>
      <c r="I3794" s="4">
        <v>1014195</v>
      </c>
    </row>
    <row r="3795" spans="1:9" x14ac:dyDescent="0.35">
      <c r="A3795" s="2" t="s">
        <v>4041</v>
      </c>
      <c r="B3795" s="3">
        <v>45862</v>
      </c>
      <c r="C3795" s="2" t="s">
        <v>17</v>
      </c>
      <c r="D3795" s="2" t="s">
        <v>18</v>
      </c>
      <c r="E3795" s="2" t="s">
        <v>30</v>
      </c>
      <c r="F3795" s="2" t="s">
        <v>208</v>
      </c>
      <c r="G3795" s="2" t="s">
        <v>474</v>
      </c>
      <c r="H3795" s="4">
        <v>40500</v>
      </c>
      <c r="I3795" s="4">
        <v>40500</v>
      </c>
    </row>
    <row r="3796" spans="1:9" x14ac:dyDescent="0.35">
      <c r="A3796" s="2" t="s">
        <v>4042</v>
      </c>
      <c r="B3796" s="3">
        <v>45862</v>
      </c>
      <c r="C3796" s="2" t="s">
        <v>17</v>
      </c>
      <c r="D3796" s="2" t="s">
        <v>18</v>
      </c>
      <c r="E3796" s="2" t="s">
        <v>30</v>
      </c>
      <c r="F3796" s="2" t="s">
        <v>208</v>
      </c>
      <c r="G3796" s="2" t="s">
        <v>474</v>
      </c>
      <c r="H3796" s="4">
        <v>30000</v>
      </c>
      <c r="I3796" s="4">
        <v>30000</v>
      </c>
    </row>
    <row r="3797" spans="1:9" x14ac:dyDescent="0.35">
      <c r="A3797" s="2" t="s">
        <v>4043</v>
      </c>
      <c r="B3797" s="3">
        <v>45870</v>
      </c>
      <c r="C3797" s="2" t="s">
        <v>105</v>
      </c>
      <c r="D3797" s="2" t="s">
        <v>106</v>
      </c>
      <c r="E3797" s="2" t="s">
        <v>30</v>
      </c>
      <c r="F3797" s="2" t="s">
        <v>278</v>
      </c>
      <c r="G3797" s="2" t="s">
        <v>474</v>
      </c>
      <c r="H3797" s="4">
        <v>46440</v>
      </c>
      <c r="I3797" s="4">
        <v>46440</v>
      </c>
    </row>
    <row r="3798" spans="1:9" x14ac:dyDescent="0.35">
      <c r="A3798" s="2" t="s">
        <v>4044</v>
      </c>
      <c r="B3798" s="3">
        <v>45862</v>
      </c>
      <c r="C3798" s="2" t="s">
        <v>17</v>
      </c>
      <c r="D3798" s="2" t="s">
        <v>18</v>
      </c>
      <c r="E3798" s="2" t="s">
        <v>30</v>
      </c>
      <c r="F3798" s="2" t="s">
        <v>208</v>
      </c>
      <c r="G3798" s="2" t="s">
        <v>474</v>
      </c>
      <c r="H3798" s="4">
        <v>63290</v>
      </c>
      <c r="I3798" s="4">
        <v>63290</v>
      </c>
    </row>
    <row r="3799" spans="1:9" x14ac:dyDescent="0.35">
      <c r="A3799" s="2" t="s">
        <v>4045</v>
      </c>
      <c r="B3799" s="3">
        <v>45862</v>
      </c>
      <c r="C3799" s="2" t="s">
        <v>136</v>
      </c>
      <c r="D3799" s="2" t="s">
        <v>137</v>
      </c>
      <c r="E3799" s="2" t="s">
        <v>30</v>
      </c>
      <c r="F3799" s="2" t="s">
        <v>31</v>
      </c>
      <c r="G3799" s="2" t="s">
        <v>474</v>
      </c>
      <c r="H3799" s="4">
        <v>23276</v>
      </c>
      <c r="I3799" s="4">
        <v>23276</v>
      </c>
    </row>
    <row r="3800" spans="1:9" x14ac:dyDescent="0.35">
      <c r="A3800" s="2" t="s">
        <v>4046</v>
      </c>
      <c r="B3800" s="3">
        <v>45862</v>
      </c>
      <c r="C3800" s="2" t="s">
        <v>532</v>
      </c>
      <c r="D3800" s="2" t="s">
        <v>533</v>
      </c>
      <c r="E3800" s="2" t="s">
        <v>30</v>
      </c>
      <c r="F3800" s="2" t="s">
        <v>31</v>
      </c>
      <c r="G3800" s="2" t="s">
        <v>474</v>
      </c>
      <c r="H3800" s="4">
        <v>31035</v>
      </c>
      <c r="I3800" s="4">
        <v>31035</v>
      </c>
    </row>
    <row r="3801" spans="1:9" x14ac:dyDescent="0.35">
      <c r="A3801" s="2" t="s">
        <v>4047</v>
      </c>
      <c r="B3801" s="3">
        <v>45863</v>
      </c>
      <c r="C3801" s="2" t="s">
        <v>17</v>
      </c>
      <c r="D3801" s="2" t="s">
        <v>18</v>
      </c>
      <c r="E3801" s="2" t="s">
        <v>30</v>
      </c>
      <c r="F3801" s="2" t="s">
        <v>11</v>
      </c>
      <c r="G3801" s="2" t="s">
        <v>474</v>
      </c>
      <c r="H3801" s="4">
        <v>12160</v>
      </c>
      <c r="I3801" s="4">
        <v>12160</v>
      </c>
    </row>
    <row r="3802" spans="1:9" x14ac:dyDescent="0.35">
      <c r="A3802" s="2" t="s">
        <v>4048</v>
      </c>
      <c r="B3802" s="3">
        <v>45861</v>
      </c>
      <c r="C3802" s="2" t="s">
        <v>3491</v>
      </c>
      <c r="D3802" s="2" t="s">
        <v>3492</v>
      </c>
      <c r="E3802" s="2" t="s">
        <v>30</v>
      </c>
      <c r="F3802" s="2" t="s">
        <v>56</v>
      </c>
      <c r="G3802" s="2" t="s">
        <v>474</v>
      </c>
      <c r="H3802" s="4">
        <v>29820</v>
      </c>
      <c r="I3802" s="4">
        <v>29820</v>
      </c>
    </row>
    <row r="3803" spans="1:9" x14ac:dyDescent="0.35">
      <c r="A3803" s="2" t="s">
        <v>4049</v>
      </c>
      <c r="B3803" s="3">
        <v>45868</v>
      </c>
      <c r="C3803" s="2" t="s">
        <v>178</v>
      </c>
      <c r="D3803" s="2" t="s">
        <v>179</v>
      </c>
      <c r="E3803" s="2" t="s">
        <v>10</v>
      </c>
      <c r="F3803" s="2" t="s">
        <v>80</v>
      </c>
      <c r="G3803" s="2" t="s">
        <v>474</v>
      </c>
      <c r="H3803" s="4">
        <v>71400</v>
      </c>
      <c r="I3803" s="4">
        <v>71400</v>
      </c>
    </row>
    <row r="3804" spans="1:9" x14ac:dyDescent="0.35">
      <c r="A3804" s="2" t="s">
        <v>4050</v>
      </c>
      <c r="B3804" s="3">
        <v>45933</v>
      </c>
      <c r="C3804" s="2" t="s">
        <v>139</v>
      </c>
      <c r="D3804" s="2" t="s">
        <v>140</v>
      </c>
      <c r="E3804" s="2" t="s">
        <v>30</v>
      </c>
      <c r="F3804" s="2" t="s">
        <v>80</v>
      </c>
      <c r="G3804" s="2" t="s">
        <v>474</v>
      </c>
      <c r="H3804" s="4">
        <v>122600</v>
      </c>
      <c r="I3804" s="4">
        <v>122600</v>
      </c>
    </row>
    <row r="3805" spans="1:9" x14ac:dyDescent="0.35">
      <c r="A3805" s="2" t="s">
        <v>4051</v>
      </c>
      <c r="B3805" s="3">
        <v>45870</v>
      </c>
      <c r="C3805" s="2" t="s">
        <v>1265</v>
      </c>
      <c r="D3805" s="2" t="s">
        <v>1266</v>
      </c>
      <c r="E3805" s="2" t="s">
        <v>30</v>
      </c>
      <c r="F3805" s="2" t="s">
        <v>80</v>
      </c>
      <c r="G3805" s="2" t="s">
        <v>474</v>
      </c>
      <c r="H3805" s="4">
        <v>131880</v>
      </c>
      <c r="I3805" s="4">
        <v>131880</v>
      </c>
    </row>
    <row r="3806" spans="1:9" x14ac:dyDescent="0.35">
      <c r="A3806" s="2" t="s">
        <v>4052</v>
      </c>
      <c r="B3806" s="3">
        <v>45862</v>
      </c>
      <c r="C3806" s="2" t="s">
        <v>77</v>
      </c>
      <c r="D3806" s="2" t="s">
        <v>78</v>
      </c>
      <c r="E3806" s="2" t="s">
        <v>30</v>
      </c>
      <c r="F3806" s="2" t="s">
        <v>11</v>
      </c>
      <c r="G3806" s="2" t="s">
        <v>474</v>
      </c>
      <c r="H3806" s="4">
        <v>30000</v>
      </c>
      <c r="I3806" s="4">
        <v>30000</v>
      </c>
    </row>
    <row r="3807" spans="1:9" x14ac:dyDescent="0.35">
      <c r="A3807" s="2" t="s">
        <v>4053</v>
      </c>
      <c r="B3807" s="3">
        <v>45861</v>
      </c>
      <c r="C3807" s="2" t="s">
        <v>77</v>
      </c>
      <c r="D3807" s="2" t="s">
        <v>78</v>
      </c>
      <c r="E3807" s="2" t="s">
        <v>30</v>
      </c>
      <c r="F3807" s="2" t="s">
        <v>11</v>
      </c>
      <c r="G3807" s="2" t="s">
        <v>474</v>
      </c>
      <c r="H3807" s="4">
        <v>67500</v>
      </c>
      <c r="I3807" s="4">
        <v>67500</v>
      </c>
    </row>
    <row r="3808" spans="1:9" x14ac:dyDescent="0.35">
      <c r="A3808" s="2" t="s">
        <v>4054</v>
      </c>
      <c r="B3808" s="3">
        <v>45862</v>
      </c>
      <c r="C3808" s="2" t="s">
        <v>151</v>
      </c>
      <c r="D3808" s="2" t="s">
        <v>152</v>
      </c>
      <c r="E3808" s="2" t="s">
        <v>30</v>
      </c>
      <c r="F3808" s="2" t="s">
        <v>113</v>
      </c>
      <c r="G3808" s="2" t="s">
        <v>474</v>
      </c>
      <c r="H3808" s="4">
        <v>356862.18</v>
      </c>
      <c r="I3808" s="4">
        <v>356862.18</v>
      </c>
    </row>
    <row r="3809" spans="1:9" x14ac:dyDescent="0.35">
      <c r="A3809" s="2" t="s">
        <v>4055</v>
      </c>
      <c r="B3809" s="3">
        <v>45861</v>
      </c>
      <c r="C3809" s="2" t="s">
        <v>99</v>
      </c>
      <c r="D3809" s="2" t="s">
        <v>100</v>
      </c>
      <c r="E3809" s="2" t="s">
        <v>30</v>
      </c>
      <c r="F3809" s="2" t="s">
        <v>219</v>
      </c>
      <c r="G3809" s="2" t="s">
        <v>474</v>
      </c>
      <c r="H3809" s="4">
        <v>21840</v>
      </c>
      <c r="I3809" s="4">
        <v>21840</v>
      </c>
    </row>
    <row r="3810" spans="1:9" x14ac:dyDescent="0.35">
      <c r="A3810" s="2" t="s">
        <v>4056</v>
      </c>
      <c r="B3810" s="3">
        <v>45863</v>
      </c>
      <c r="C3810" s="2" t="s">
        <v>181</v>
      </c>
      <c r="D3810" s="2" t="s">
        <v>182</v>
      </c>
      <c r="E3810" s="2" t="s">
        <v>30</v>
      </c>
      <c r="F3810" s="2" t="s">
        <v>101</v>
      </c>
      <c r="G3810" s="2" t="s">
        <v>474</v>
      </c>
      <c r="H3810" s="4">
        <v>45000</v>
      </c>
      <c r="I3810" s="4">
        <v>45000</v>
      </c>
    </row>
    <row r="3811" spans="1:9" x14ac:dyDescent="0.35">
      <c r="A3811" s="2" t="s">
        <v>4057</v>
      </c>
      <c r="B3811" s="3">
        <v>45861</v>
      </c>
      <c r="C3811" s="2" t="s">
        <v>14</v>
      </c>
      <c r="D3811" s="2" t="s">
        <v>15</v>
      </c>
      <c r="E3811" s="2" t="s">
        <v>30</v>
      </c>
      <c r="F3811" s="2" t="s">
        <v>101</v>
      </c>
      <c r="G3811" s="2" t="s">
        <v>474</v>
      </c>
      <c r="H3811" s="4">
        <v>208005</v>
      </c>
      <c r="I3811" s="4">
        <v>208005</v>
      </c>
    </row>
    <row r="3812" spans="1:9" x14ac:dyDescent="0.35">
      <c r="A3812" s="2" t="s">
        <v>4058</v>
      </c>
      <c r="B3812" s="3">
        <v>45932</v>
      </c>
      <c r="C3812" s="2" t="s">
        <v>221</v>
      </c>
      <c r="D3812" s="2" t="s">
        <v>222</v>
      </c>
      <c r="E3812" s="2" t="s">
        <v>30</v>
      </c>
      <c r="F3812" s="2" t="s">
        <v>219</v>
      </c>
      <c r="G3812" s="2" t="s">
        <v>474</v>
      </c>
      <c r="H3812" s="4">
        <v>167400</v>
      </c>
      <c r="I3812" s="4">
        <v>167400</v>
      </c>
    </row>
    <row r="3813" spans="1:9" x14ac:dyDescent="0.35">
      <c r="A3813" s="2" t="s">
        <v>4059</v>
      </c>
      <c r="B3813" s="3">
        <v>45861</v>
      </c>
      <c r="C3813" s="2" t="s">
        <v>503</v>
      </c>
      <c r="D3813" s="2" t="s">
        <v>504</v>
      </c>
      <c r="E3813" s="2" t="s">
        <v>30</v>
      </c>
      <c r="F3813" s="2" t="s">
        <v>219</v>
      </c>
      <c r="G3813" s="2" t="s">
        <v>474</v>
      </c>
      <c r="H3813" s="4">
        <v>159705</v>
      </c>
      <c r="I3813" s="4">
        <v>159705</v>
      </c>
    </row>
    <row r="3814" spans="1:9" x14ac:dyDescent="0.35">
      <c r="A3814" s="2" t="s">
        <v>4060</v>
      </c>
      <c r="B3814" s="3">
        <v>45861</v>
      </c>
      <c r="C3814" s="2" t="s">
        <v>14</v>
      </c>
      <c r="D3814" s="2" t="s">
        <v>15</v>
      </c>
      <c r="E3814" s="2" t="s">
        <v>30</v>
      </c>
      <c r="F3814" s="2" t="s">
        <v>219</v>
      </c>
      <c r="G3814" s="2" t="s">
        <v>474</v>
      </c>
      <c r="H3814" s="4">
        <v>296940</v>
      </c>
      <c r="I3814" s="4">
        <v>296940</v>
      </c>
    </row>
    <row r="3815" spans="1:9" x14ac:dyDescent="0.35">
      <c r="A3815" s="2" t="s">
        <v>4061</v>
      </c>
      <c r="B3815" s="3">
        <v>45861</v>
      </c>
      <c r="C3815" s="2" t="s">
        <v>503</v>
      </c>
      <c r="D3815" s="2" t="s">
        <v>504</v>
      </c>
      <c r="E3815" s="2" t="s">
        <v>30</v>
      </c>
      <c r="F3815" s="2" t="s">
        <v>219</v>
      </c>
      <c r="G3815" s="2" t="s">
        <v>474</v>
      </c>
      <c r="H3815" s="4">
        <v>41160</v>
      </c>
      <c r="I3815" s="4">
        <v>41160</v>
      </c>
    </row>
    <row r="3816" spans="1:9" x14ac:dyDescent="0.35">
      <c r="A3816" s="2" t="s">
        <v>4062</v>
      </c>
      <c r="B3816" s="3">
        <v>45861</v>
      </c>
      <c r="C3816" s="2" t="s">
        <v>14</v>
      </c>
      <c r="D3816" s="2" t="s">
        <v>15</v>
      </c>
      <c r="E3816" s="2" t="s">
        <v>30</v>
      </c>
      <c r="F3816" s="2" t="s">
        <v>219</v>
      </c>
      <c r="G3816" s="2" t="s">
        <v>474</v>
      </c>
      <c r="H3816" s="4">
        <v>157500</v>
      </c>
      <c r="I3816" s="4">
        <v>157500</v>
      </c>
    </row>
    <row r="3817" spans="1:9" x14ac:dyDescent="0.35">
      <c r="A3817" s="2" t="s">
        <v>4063</v>
      </c>
      <c r="B3817" s="3">
        <v>45861</v>
      </c>
      <c r="C3817" s="2" t="s">
        <v>105</v>
      </c>
      <c r="D3817" s="2" t="s">
        <v>106</v>
      </c>
      <c r="E3817" s="2" t="s">
        <v>30</v>
      </c>
      <c r="F3817" s="2" t="s">
        <v>219</v>
      </c>
      <c r="G3817" s="2" t="s">
        <v>474</v>
      </c>
      <c r="H3817" s="4">
        <v>82110</v>
      </c>
      <c r="I3817" s="4">
        <v>82110</v>
      </c>
    </row>
    <row r="3818" spans="1:9" x14ac:dyDescent="0.35">
      <c r="A3818" s="2" t="s">
        <v>4064</v>
      </c>
      <c r="B3818" s="3">
        <v>45861</v>
      </c>
      <c r="C3818" s="2" t="s">
        <v>156</v>
      </c>
      <c r="D3818" s="2" t="s">
        <v>157</v>
      </c>
      <c r="E3818" s="2" t="s">
        <v>30</v>
      </c>
      <c r="F3818" s="2" t="s">
        <v>97</v>
      </c>
      <c r="G3818" s="2" t="s">
        <v>474</v>
      </c>
      <c r="H3818" s="4">
        <v>65000</v>
      </c>
      <c r="I3818" s="4">
        <v>61750</v>
      </c>
    </row>
    <row r="3819" spans="1:9" x14ac:dyDescent="0.35">
      <c r="A3819" s="2" t="s">
        <v>4065</v>
      </c>
      <c r="B3819" s="3">
        <v>45861</v>
      </c>
      <c r="C3819" s="2" t="s">
        <v>156</v>
      </c>
      <c r="D3819" s="2" t="s">
        <v>157</v>
      </c>
      <c r="E3819" s="2" t="s">
        <v>30</v>
      </c>
      <c r="F3819" s="2" t="s">
        <v>97</v>
      </c>
      <c r="G3819" s="2" t="s">
        <v>474</v>
      </c>
      <c r="H3819" s="4">
        <v>65000</v>
      </c>
      <c r="I3819" s="4">
        <v>61750</v>
      </c>
    </row>
    <row r="3820" spans="1:9" x14ac:dyDescent="0.35">
      <c r="A3820" s="2" t="s">
        <v>4066</v>
      </c>
      <c r="B3820" s="3">
        <v>45861</v>
      </c>
      <c r="C3820" s="2" t="s">
        <v>156</v>
      </c>
      <c r="D3820" s="2" t="s">
        <v>157</v>
      </c>
      <c r="E3820" s="2" t="s">
        <v>30</v>
      </c>
      <c r="F3820" s="2" t="s">
        <v>97</v>
      </c>
      <c r="G3820" s="2" t="s">
        <v>474</v>
      </c>
      <c r="H3820" s="4">
        <v>65000</v>
      </c>
      <c r="I3820" s="4">
        <v>61750</v>
      </c>
    </row>
    <row r="3821" spans="1:9" x14ac:dyDescent="0.35">
      <c r="A3821" s="2" t="s">
        <v>4067</v>
      </c>
      <c r="B3821" s="3">
        <v>45861</v>
      </c>
      <c r="C3821" s="2" t="s">
        <v>14</v>
      </c>
      <c r="D3821" s="2" t="s">
        <v>15</v>
      </c>
      <c r="E3821" s="2" t="s">
        <v>30</v>
      </c>
      <c r="F3821" s="2" t="s">
        <v>97</v>
      </c>
      <c r="G3821" s="2" t="s">
        <v>474</v>
      </c>
      <c r="H3821" s="4">
        <v>165000</v>
      </c>
      <c r="I3821" s="4">
        <v>156750</v>
      </c>
    </row>
    <row r="3822" spans="1:9" x14ac:dyDescent="0.35">
      <c r="A3822" s="2" t="s">
        <v>4068</v>
      </c>
      <c r="B3822" s="3">
        <v>45861</v>
      </c>
      <c r="C3822" s="2" t="s">
        <v>14</v>
      </c>
      <c r="D3822" s="2" t="s">
        <v>15</v>
      </c>
      <c r="E3822" s="2" t="s">
        <v>30</v>
      </c>
      <c r="F3822" s="2" t="s">
        <v>97</v>
      </c>
      <c r="G3822" s="2" t="s">
        <v>474</v>
      </c>
      <c r="H3822" s="4">
        <v>130000</v>
      </c>
      <c r="I3822" s="4">
        <v>123500</v>
      </c>
    </row>
    <row r="3823" spans="1:9" x14ac:dyDescent="0.35">
      <c r="A3823" s="2" t="s">
        <v>4069</v>
      </c>
      <c r="B3823" s="3">
        <v>45861</v>
      </c>
      <c r="C3823" s="2" t="s">
        <v>99</v>
      </c>
      <c r="D3823" s="2" t="s">
        <v>100</v>
      </c>
      <c r="E3823" s="2" t="s">
        <v>30</v>
      </c>
      <c r="F3823" s="2" t="s">
        <v>219</v>
      </c>
      <c r="G3823" s="2" t="s">
        <v>474</v>
      </c>
      <c r="H3823" s="4">
        <v>51450</v>
      </c>
      <c r="I3823" s="4">
        <v>51450</v>
      </c>
    </row>
    <row r="3824" spans="1:9" x14ac:dyDescent="0.35">
      <c r="A3824" s="2" t="s">
        <v>4070</v>
      </c>
      <c r="B3824" s="3">
        <v>45861</v>
      </c>
      <c r="C3824" s="2" t="s">
        <v>188</v>
      </c>
      <c r="D3824" s="2" t="s">
        <v>189</v>
      </c>
      <c r="E3824" s="2" t="s">
        <v>30</v>
      </c>
      <c r="F3824" s="2" t="s">
        <v>219</v>
      </c>
      <c r="G3824" s="2" t="s">
        <v>474</v>
      </c>
      <c r="H3824" s="4">
        <v>112455</v>
      </c>
      <c r="I3824" s="4">
        <v>112455</v>
      </c>
    </row>
    <row r="3825" spans="1:9" x14ac:dyDescent="0.35">
      <c r="A3825" s="2" t="s">
        <v>4071</v>
      </c>
      <c r="B3825" s="3">
        <v>45861</v>
      </c>
      <c r="C3825" s="2" t="s">
        <v>211</v>
      </c>
      <c r="D3825" s="2" t="s">
        <v>212</v>
      </c>
      <c r="E3825" s="2" t="s">
        <v>30</v>
      </c>
      <c r="F3825" s="2" t="s">
        <v>219</v>
      </c>
      <c r="G3825" s="2" t="s">
        <v>474</v>
      </c>
      <c r="H3825" s="4">
        <v>18585</v>
      </c>
      <c r="I3825" s="4">
        <v>18585</v>
      </c>
    </row>
    <row r="3826" spans="1:9" x14ac:dyDescent="0.35">
      <c r="A3826" s="2" t="s">
        <v>4072</v>
      </c>
      <c r="B3826" s="3">
        <v>45861</v>
      </c>
      <c r="C3826" s="2" t="s">
        <v>156</v>
      </c>
      <c r="D3826" s="2" t="s">
        <v>157</v>
      </c>
      <c r="E3826" s="2" t="s">
        <v>30</v>
      </c>
      <c r="F3826" s="2" t="s">
        <v>97</v>
      </c>
      <c r="G3826" s="2" t="s">
        <v>474</v>
      </c>
      <c r="H3826" s="4">
        <v>130000</v>
      </c>
      <c r="I3826" s="4">
        <v>123500</v>
      </c>
    </row>
    <row r="3827" spans="1:9" x14ac:dyDescent="0.35">
      <c r="A3827" s="2" t="s">
        <v>4073</v>
      </c>
      <c r="B3827" s="3">
        <v>45861</v>
      </c>
      <c r="C3827" s="2" t="s">
        <v>523</v>
      </c>
      <c r="D3827" s="2" t="s">
        <v>524</v>
      </c>
      <c r="E3827" s="2" t="s">
        <v>30</v>
      </c>
      <c r="F3827" s="2" t="s">
        <v>113</v>
      </c>
      <c r="G3827" s="2" t="s">
        <v>474</v>
      </c>
      <c r="H3827" s="4">
        <v>20758911</v>
      </c>
      <c r="I3827" s="4">
        <v>20758911</v>
      </c>
    </row>
    <row r="3828" spans="1:9" x14ac:dyDescent="0.35">
      <c r="A3828" s="2" t="s">
        <v>4074</v>
      </c>
      <c r="B3828" s="3">
        <v>45881</v>
      </c>
      <c r="C3828" s="2" t="s">
        <v>21</v>
      </c>
      <c r="D3828" s="2" t="s">
        <v>22</v>
      </c>
      <c r="E3828" s="2" t="s">
        <v>30</v>
      </c>
      <c r="F3828" s="2" t="s">
        <v>11</v>
      </c>
      <c r="G3828" s="2" t="s">
        <v>474</v>
      </c>
      <c r="H3828" s="4">
        <v>360000</v>
      </c>
      <c r="I3828" s="4">
        <v>360000</v>
      </c>
    </row>
    <row r="3829" spans="1:9" x14ac:dyDescent="0.35">
      <c r="A3829" s="2" t="s">
        <v>4075</v>
      </c>
      <c r="B3829" s="3">
        <v>45861</v>
      </c>
      <c r="C3829" s="2" t="s">
        <v>92</v>
      </c>
      <c r="D3829" s="2" t="s">
        <v>93</v>
      </c>
      <c r="E3829" s="2" t="s">
        <v>30</v>
      </c>
      <c r="F3829" s="2" t="s">
        <v>72</v>
      </c>
      <c r="G3829" s="2" t="s">
        <v>474</v>
      </c>
      <c r="H3829" s="4">
        <v>38535</v>
      </c>
      <c r="I3829" s="4">
        <v>38535</v>
      </c>
    </row>
    <row r="3830" spans="1:9" x14ac:dyDescent="0.35">
      <c r="A3830" s="2" t="s">
        <v>4076</v>
      </c>
      <c r="B3830" s="3">
        <v>45861</v>
      </c>
      <c r="C3830" s="2" t="s">
        <v>92</v>
      </c>
      <c r="D3830" s="2" t="s">
        <v>93</v>
      </c>
      <c r="E3830" s="2" t="s">
        <v>30</v>
      </c>
      <c r="F3830" s="2" t="s">
        <v>72</v>
      </c>
      <c r="G3830" s="2" t="s">
        <v>474</v>
      </c>
      <c r="H3830" s="4">
        <v>33180</v>
      </c>
      <c r="I3830" s="4">
        <v>33180</v>
      </c>
    </row>
    <row r="3831" spans="1:9" x14ac:dyDescent="0.35">
      <c r="A3831" s="2" t="s">
        <v>4077</v>
      </c>
      <c r="B3831" s="3">
        <v>45861</v>
      </c>
      <c r="C3831" s="2" t="s">
        <v>1265</v>
      </c>
      <c r="D3831" s="2" t="s">
        <v>1266</v>
      </c>
      <c r="E3831" s="2" t="s">
        <v>30</v>
      </c>
      <c r="F3831" s="2" t="s">
        <v>72</v>
      </c>
      <c r="G3831" s="2" t="s">
        <v>474</v>
      </c>
      <c r="H3831" s="4">
        <v>87360</v>
      </c>
      <c r="I3831" s="4">
        <v>87360</v>
      </c>
    </row>
    <row r="3832" spans="1:9" x14ac:dyDescent="0.35">
      <c r="A3832" s="2" t="s">
        <v>4078</v>
      </c>
      <c r="B3832" s="3">
        <v>45861</v>
      </c>
      <c r="C3832" s="2" t="s">
        <v>1265</v>
      </c>
      <c r="D3832" s="2" t="s">
        <v>1266</v>
      </c>
      <c r="E3832" s="2" t="s">
        <v>30</v>
      </c>
      <c r="F3832" s="2" t="s">
        <v>72</v>
      </c>
      <c r="G3832" s="2" t="s">
        <v>474</v>
      </c>
      <c r="H3832" s="4">
        <v>56280</v>
      </c>
      <c r="I3832" s="4">
        <v>56280</v>
      </c>
    </row>
    <row r="3833" spans="1:9" x14ac:dyDescent="0.35">
      <c r="A3833" s="2" t="s">
        <v>4079</v>
      </c>
      <c r="B3833" s="3">
        <v>45861</v>
      </c>
      <c r="C3833" s="2" t="s">
        <v>1265</v>
      </c>
      <c r="D3833" s="2" t="s">
        <v>1266</v>
      </c>
      <c r="E3833" s="2" t="s">
        <v>30</v>
      </c>
      <c r="F3833" s="2" t="s">
        <v>72</v>
      </c>
      <c r="G3833" s="2" t="s">
        <v>474</v>
      </c>
      <c r="H3833" s="4">
        <v>83685</v>
      </c>
      <c r="I3833" s="4">
        <v>83685</v>
      </c>
    </row>
    <row r="3834" spans="1:9" x14ac:dyDescent="0.35">
      <c r="A3834" s="2" t="s">
        <v>4080</v>
      </c>
      <c r="B3834" s="3">
        <v>45861</v>
      </c>
      <c r="C3834" s="2" t="s">
        <v>92</v>
      </c>
      <c r="D3834" s="2" t="s">
        <v>93</v>
      </c>
      <c r="E3834" s="2" t="s">
        <v>30</v>
      </c>
      <c r="F3834" s="2" t="s">
        <v>11</v>
      </c>
      <c r="G3834" s="2" t="s">
        <v>474</v>
      </c>
      <c r="H3834" s="4">
        <v>395000</v>
      </c>
      <c r="I3834" s="4">
        <v>395000</v>
      </c>
    </row>
    <row r="3835" spans="1:9" x14ac:dyDescent="0.35">
      <c r="A3835" s="2" t="s">
        <v>4081</v>
      </c>
      <c r="B3835" s="3">
        <v>45862</v>
      </c>
      <c r="C3835" s="2" t="s">
        <v>14</v>
      </c>
      <c r="D3835" s="2" t="s">
        <v>15</v>
      </c>
      <c r="E3835" s="2" t="s">
        <v>30</v>
      </c>
      <c r="F3835" s="2" t="s">
        <v>86</v>
      </c>
      <c r="G3835" s="2" t="s">
        <v>474</v>
      </c>
      <c r="H3835" s="4">
        <v>700000</v>
      </c>
      <c r="I3835" s="4">
        <v>700000</v>
      </c>
    </row>
    <row r="3836" spans="1:9" x14ac:dyDescent="0.35">
      <c r="A3836" s="2" t="s">
        <v>4082</v>
      </c>
      <c r="B3836" s="3">
        <v>45861</v>
      </c>
      <c r="C3836" s="2" t="s">
        <v>99</v>
      </c>
      <c r="D3836" s="2" t="s">
        <v>100</v>
      </c>
      <c r="E3836" s="2" t="s">
        <v>30</v>
      </c>
      <c r="F3836" s="2" t="s">
        <v>11</v>
      </c>
      <c r="G3836" s="2" t="s">
        <v>474</v>
      </c>
      <c r="H3836" s="4">
        <v>52500</v>
      </c>
      <c r="I3836" s="4">
        <v>52500</v>
      </c>
    </row>
    <row r="3837" spans="1:9" x14ac:dyDescent="0.35">
      <c r="A3837" s="2" t="s">
        <v>4083</v>
      </c>
      <c r="B3837" s="3">
        <v>45861</v>
      </c>
      <c r="C3837" s="2" t="s">
        <v>343</v>
      </c>
      <c r="D3837" s="2" t="s">
        <v>344</v>
      </c>
      <c r="E3837" s="2" t="s">
        <v>30</v>
      </c>
      <c r="F3837" s="2" t="s">
        <v>11</v>
      </c>
      <c r="G3837" s="2" t="s">
        <v>474</v>
      </c>
      <c r="H3837" s="4">
        <v>11431</v>
      </c>
      <c r="I3837" s="4">
        <v>11431</v>
      </c>
    </row>
    <row r="3838" spans="1:9" x14ac:dyDescent="0.35">
      <c r="A3838" s="2" t="s">
        <v>4084</v>
      </c>
      <c r="B3838" s="3">
        <v>45889</v>
      </c>
      <c r="C3838" s="2" t="s">
        <v>4085</v>
      </c>
      <c r="D3838" s="2" t="s">
        <v>4086</v>
      </c>
      <c r="E3838" s="2" t="s">
        <v>30</v>
      </c>
      <c r="F3838" s="2" t="s">
        <v>110</v>
      </c>
      <c r="G3838" s="2" t="s">
        <v>474</v>
      </c>
      <c r="H3838" s="4">
        <v>56000</v>
      </c>
      <c r="I3838" s="4">
        <v>56000</v>
      </c>
    </row>
    <row r="3839" spans="1:9" x14ac:dyDescent="0.35">
      <c r="A3839" s="2" t="s">
        <v>4087</v>
      </c>
      <c r="B3839" s="3">
        <v>45870</v>
      </c>
      <c r="C3839" s="2" t="s">
        <v>503</v>
      </c>
      <c r="D3839" s="2" t="s">
        <v>504</v>
      </c>
      <c r="E3839" s="2" t="s">
        <v>30</v>
      </c>
      <c r="F3839" s="2" t="s">
        <v>11</v>
      </c>
      <c r="G3839" s="2" t="s">
        <v>474</v>
      </c>
      <c r="H3839" s="4">
        <v>35000</v>
      </c>
      <c r="I3839" s="4">
        <v>35000</v>
      </c>
    </row>
    <row r="3840" spans="1:9" x14ac:dyDescent="0.35">
      <c r="A3840" s="2" t="s">
        <v>4088</v>
      </c>
      <c r="B3840" s="3">
        <v>45861</v>
      </c>
      <c r="C3840" s="2" t="s">
        <v>3497</v>
      </c>
      <c r="D3840" s="2" t="s">
        <v>3498</v>
      </c>
      <c r="E3840" s="2" t="s">
        <v>30</v>
      </c>
      <c r="F3840" s="2" t="s">
        <v>11</v>
      </c>
      <c r="G3840" s="2" t="s">
        <v>474</v>
      </c>
      <c r="H3840" s="4">
        <v>30000</v>
      </c>
      <c r="I3840" s="4">
        <v>30000</v>
      </c>
    </row>
    <row r="3841" spans="1:9" x14ac:dyDescent="0.35">
      <c r="A3841" s="2" t="s">
        <v>4089</v>
      </c>
      <c r="B3841" s="3">
        <v>45861</v>
      </c>
      <c r="C3841" s="2" t="s">
        <v>265</v>
      </c>
      <c r="D3841" s="2" t="s">
        <v>266</v>
      </c>
      <c r="E3841" s="2" t="s">
        <v>30</v>
      </c>
      <c r="F3841" s="2" t="s">
        <v>86</v>
      </c>
      <c r="G3841" s="2" t="s">
        <v>474</v>
      </c>
      <c r="H3841" s="4">
        <v>170000</v>
      </c>
      <c r="I3841" s="4">
        <v>170000</v>
      </c>
    </row>
    <row r="3842" spans="1:9" x14ac:dyDescent="0.35">
      <c r="A3842" s="2" t="s">
        <v>4090</v>
      </c>
      <c r="B3842" s="3">
        <v>45861</v>
      </c>
      <c r="C3842" s="2" t="s">
        <v>4085</v>
      </c>
      <c r="D3842" s="2" t="s">
        <v>4086</v>
      </c>
      <c r="E3842" s="2" t="s">
        <v>30</v>
      </c>
      <c r="F3842" s="2" t="s">
        <v>110</v>
      </c>
      <c r="G3842" s="2" t="s">
        <v>474</v>
      </c>
      <c r="H3842" s="4">
        <v>70000</v>
      </c>
      <c r="I3842" s="4">
        <v>70000</v>
      </c>
    </row>
    <row r="3843" spans="1:9" x14ac:dyDescent="0.35">
      <c r="A3843" s="2" t="s">
        <v>4091</v>
      </c>
      <c r="B3843" s="3">
        <v>45861</v>
      </c>
      <c r="C3843" s="2" t="s">
        <v>532</v>
      </c>
      <c r="D3843" s="2" t="s">
        <v>533</v>
      </c>
      <c r="E3843" s="2" t="s">
        <v>30</v>
      </c>
      <c r="F3843" s="2" t="s">
        <v>11</v>
      </c>
      <c r="G3843" s="2" t="s">
        <v>474</v>
      </c>
      <c r="H3843" s="4">
        <v>147400</v>
      </c>
      <c r="I3843" s="4">
        <v>147400</v>
      </c>
    </row>
    <row r="3844" spans="1:9" x14ac:dyDescent="0.35">
      <c r="A3844" s="2" t="s">
        <v>4092</v>
      </c>
      <c r="B3844" s="3">
        <v>45861</v>
      </c>
      <c r="C3844" s="2" t="s">
        <v>77</v>
      </c>
      <c r="D3844" s="2" t="s">
        <v>78</v>
      </c>
      <c r="E3844" s="2" t="s">
        <v>30</v>
      </c>
      <c r="F3844" s="2" t="s">
        <v>11</v>
      </c>
      <c r="G3844" s="2" t="s">
        <v>474</v>
      </c>
      <c r="H3844" s="4">
        <v>4275</v>
      </c>
      <c r="I3844" s="4">
        <v>4275</v>
      </c>
    </row>
    <row r="3845" spans="1:9" x14ac:dyDescent="0.35">
      <c r="A3845" s="2" t="s">
        <v>4093</v>
      </c>
      <c r="B3845" s="3">
        <v>45863</v>
      </c>
      <c r="C3845" s="2" t="s">
        <v>244</v>
      </c>
      <c r="D3845" s="2" t="s">
        <v>245</v>
      </c>
      <c r="E3845" s="2" t="s">
        <v>30</v>
      </c>
      <c r="F3845" s="2" t="s">
        <v>176</v>
      </c>
      <c r="G3845" s="2" t="s">
        <v>474</v>
      </c>
      <c r="H3845" s="4">
        <v>7759</v>
      </c>
      <c r="I3845" s="4">
        <v>7759</v>
      </c>
    </row>
    <row r="3846" spans="1:9" x14ac:dyDescent="0.35">
      <c r="A3846" s="2" t="s">
        <v>4094</v>
      </c>
      <c r="B3846" s="3">
        <v>45861</v>
      </c>
      <c r="C3846" s="2" t="s">
        <v>234</v>
      </c>
      <c r="D3846" s="2" t="s">
        <v>235</v>
      </c>
      <c r="E3846" s="2" t="s">
        <v>30</v>
      </c>
      <c r="F3846" s="2" t="s">
        <v>19</v>
      </c>
      <c r="G3846" s="2" t="s">
        <v>474</v>
      </c>
      <c r="H3846" s="4">
        <v>4453500</v>
      </c>
      <c r="I3846" s="4">
        <v>3887905</v>
      </c>
    </row>
    <row r="3847" spans="1:9" x14ac:dyDescent="0.35">
      <c r="A3847" s="2" t="s">
        <v>4095</v>
      </c>
      <c r="B3847" s="3">
        <v>45861</v>
      </c>
      <c r="C3847" s="2" t="s">
        <v>77</v>
      </c>
      <c r="D3847" s="2" t="s">
        <v>78</v>
      </c>
      <c r="E3847" s="2" t="s">
        <v>30</v>
      </c>
      <c r="F3847" s="2" t="s">
        <v>11</v>
      </c>
      <c r="G3847" s="2" t="s">
        <v>474</v>
      </c>
      <c r="H3847" s="4">
        <v>30000</v>
      </c>
      <c r="I3847" s="4">
        <v>30000</v>
      </c>
    </row>
    <row r="3848" spans="1:9" x14ac:dyDescent="0.35">
      <c r="A3848" s="2" t="s">
        <v>4096</v>
      </c>
      <c r="B3848" s="3">
        <v>45861</v>
      </c>
      <c r="C3848" s="2" t="s">
        <v>33</v>
      </c>
      <c r="D3848" s="2" t="s">
        <v>34</v>
      </c>
      <c r="E3848" s="2" t="s">
        <v>30</v>
      </c>
      <c r="F3848" s="2" t="s">
        <v>19</v>
      </c>
      <c r="G3848" s="2" t="s">
        <v>474</v>
      </c>
      <c r="H3848" s="4">
        <v>300000</v>
      </c>
      <c r="I3848" s="4">
        <v>285000</v>
      </c>
    </row>
    <row r="3849" spans="1:9" x14ac:dyDescent="0.35">
      <c r="A3849" s="2" t="s">
        <v>4097</v>
      </c>
      <c r="B3849" s="3">
        <v>45861</v>
      </c>
      <c r="C3849" s="2" t="s">
        <v>83</v>
      </c>
      <c r="D3849" s="2" t="s">
        <v>84</v>
      </c>
      <c r="E3849" s="2" t="s">
        <v>30</v>
      </c>
      <c r="F3849" s="2" t="s">
        <v>176</v>
      </c>
      <c r="G3849" s="2" t="s">
        <v>474</v>
      </c>
      <c r="H3849" s="4">
        <v>220880</v>
      </c>
      <c r="I3849" s="4">
        <v>209836</v>
      </c>
    </row>
    <row r="3850" spans="1:9" x14ac:dyDescent="0.35">
      <c r="A3850" s="2" t="s">
        <v>4098</v>
      </c>
      <c r="B3850" s="3">
        <v>45861</v>
      </c>
      <c r="C3850" s="2" t="s">
        <v>234</v>
      </c>
      <c r="D3850" s="2" t="s">
        <v>235</v>
      </c>
      <c r="E3850" s="2" t="s">
        <v>30</v>
      </c>
      <c r="F3850" s="2" t="s">
        <v>72</v>
      </c>
      <c r="G3850" s="2" t="s">
        <v>474</v>
      </c>
      <c r="H3850" s="4">
        <v>67935</v>
      </c>
      <c r="I3850" s="4">
        <v>67935</v>
      </c>
    </row>
    <row r="3851" spans="1:9" x14ac:dyDescent="0.35">
      <c r="A3851" s="2" t="s">
        <v>4099</v>
      </c>
      <c r="B3851" s="3">
        <v>45862</v>
      </c>
      <c r="C3851" s="2" t="s">
        <v>234</v>
      </c>
      <c r="D3851" s="2" t="s">
        <v>235</v>
      </c>
      <c r="E3851" s="2" t="s">
        <v>30</v>
      </c>
      <c r="F3851" s="2" t="s">
        <v>72</v>
      </c>
      <c r="G3851" s="2" t="s">
        <v>474</v>
      </c>
      <c r="H3851" s="4">
        <v>560000</v>
      </c>
      <c r="I3851" s="4">
        <v>532000</v>
      </c>
    </row>
    <row r="3852" spans="1:9" x14ac:dyDescent="0.35">
      <c r="A3852" s="2" t="s">
        <v>4100</v>
      </c>
      <c r="B3852" s="3">
        <v>45860</v>
      </c>
      <c r="C3852" s="2" t="s">
        <v>234</v>
      </c>
      <c r="D3852" s="2" t="s">
        <v>235</v>
      </c>
      <c r="E3852" s="2" t="s">
        <v>30</v>
      </c>
      <c r="F3852" s="2" t="s">
        <v>72</v>
      </c>
      <c r="G3852" s="2" t="s">
        <v>474</v>
      </c>
      <c r="H3852" s="4">
        <v>92000</v>
      </c>
      <c r="I3852" s="4">
        <v>92000</v>
      </c>
    </row>
    <row r="3853" spans="1:9" x14ac:dyDescent="0.35">
      <c r="A3853" s="2" t="s">
        <v>4101</v>
      </c>
      <c r="B3853" s="3">
        <v>45954</v>
      </c>
      <c r="C3853" s="2" t="s">
        <v>156</v>
      </c>
      <c r="D3853" s="2" t="s">
        <v>157</v>
      </c>
      <c r="E3853" s="2" t="s">
        <v>30</v>
      </c>
      <c r="F3853" s="2" t="s">
        <v>158</v>
      </c>
      <c r="G3853" s="2" t="s">
        <v>474</v>
      </c>
      <c r="H3853" s="4">
        <v>576375</v>
      </c>
      <c r="I3853" s="4">
        <v>576375</v>
      </c>
    </row>
    <row r="3854" spans="1:9" x14ac:dyDescent="0.35">
      <c r="A3854" s="2" t="s">
        <v>4102</v>
      </c>
      <c r="B3854" s="3">
        <v>45860</v>
      </c>
      <c r="C3854" s="2" t="s">
        <v>118</v>
      </c>
      <c r="D3854" s="2" t="s">
        <v>119</v>
      </c>
      <c r="E3854" s="2" t="s">
        <v>30</v>
      </c>
      <c r="F3854" s="2" t="s">
        <v>11</v>
      </c>
      <c r="G3854" s="2" t="s">
        <v>474</v>
      </c>
      <c r="H3854" s="4">
        <v>29600</v>
      </c>
      <c r="I3854" s="4">
        <v>29600</v>
      </c>
    </row>
    <row r="3855" spans="1:9" x14ac:dyDescent="0.35">
      <c r="A3855" s="2" t="s">
        <v>4103</v>
      </c>
      <c r="B3855" s="3">
        <v>45860</v>
      </c>
      <c r="C3855" s="2" t="s">
        <v>118</v>
      </c>
      <c r="D3855" s="2" t="s">
        <v>119</v>
      </c>
      <c r="E3855" s="2" t="s">
        <v>30</v>
      </c>
      <c r="F3855" s="2" t="s">
        <v>11</v>
      </c>
      <c r="G3855" s="2" t="s">
        <v>474</v>
      </c>
      <c r="H3855" s="4">
        <v>8800</v>
      </c>
      <c r="I3855" s="4">
        <v>8800</v>
      </c>
    </row>
    <row r="3856" spans="1:9" x14ac:dyDescent="0.35">
      <c r="A3856" s="2" t="s">
        <v>4104</v>
      </c>
      <c r="B3856" s="3">
        <v>45924</v>
      </c>
      <c r="C3856" s="2" t="s">
        <v>221</v>
      </c>
      <c r="D3856" s="2" t="s">
        <v>222</v>
      </c>
      <c r="E3856" s="2" t="s">
        <v>30</v>
      </c>
      <c r="F3856" s="2" t="s">
        <v>208</v>
      </c>
      <c r="G3856" s="2" t="s">
        <v>474</v>
      </c>
      <c r="H3856" s="4">
        <v>54285</v>
      </c>
      <c r="I3856" s="4">
        <v>54285</v>
      </c>
    </row>
    <row r="3857" spans="1:9" x14ac:dyDescent="0.35">
      <c r="A3857" s="2" t="s">
        <v>4105</v>
      </c>
      <c r="B3857" s="3">
        <v>45876</v>
      </c>
      <c r="C3857" s="2" t="s">
        <v>244</v>
      </c>
      <c r="D3857" s="2" t="s">
        <v>245</v>
      </c>
      <c r="E3857" s="2" t="s">
        <v>30</v>
      </c>
      <c r="F3857" s="2" t="s">
        <v>219</v>
      </c>
      <c r="G3857" s="2" t="s">
        <v>474</v>
      </c>
      <c r="H3857" s="4">
        <v>167370</v>
      </c>
      <c r="I3857" s="4">
        <v>167370</v>
      </c>
    </row>
    <row r="3858" spans="1:9" x14ac:dyDescent="0.35">
      <c r="A3858" s="2" t="s">
        <v>4106</v>
      </c>
      <c r="B3858" s="3">
        <v>45862</v>
      </c>
      <c r="C3858" s="2" t="s">
        <v>14</v>
      </c>
      <c r="D3858" s="2" t="s">
        <v>15</v>
      </c>
      <c r="E3858" s="2" t="s">
        <v>30</v>
      </c>
      <c r="F3858" s="2" t="s">
        <v>219</v>
      </c>
      <c r="G3858" s="2" t="s">
        <v>474</v>
      </c>
      <c r="H3858" s="4">
        <v>562170</v>
      </c>
      <c r="I3858" s="4">
        <v>562170</v>
      </c>
    </row>
    <row r="3859" spans="1:9" x14ac:dyDescent="0.35">
      <c r="A3859" s="2" t="s">
        <v>4107</v>
      </c>
      <c r="B3859" s="3">
        <v>45860</v>
      </c>
      <c r="C3859" s="2" t="s">
        <v>43</v>
      </c>
      <c r="D3859" s="2" t="s">
        <v>44</v>
      </c>
      <c r="E3859" s="2" t="s">
        <v>30</v>
      </c>
      <c r="F3859" s="2" t="s">
        <v>219</v>
      </c>
      <c r="G3859" s="2" t="s">
        <v>474</v>
      </c>
      <c r="H3859" s="4">
        <v>67515</v>
      </c>
      <c r="I3859" s="4">
        <v>67515</v>
      </c>
    </row>
    <row r="3860" spans="1:9" x14ac:dyDescent="0.35">
      <c r="A3860" s="2" t="s">
        <v>4108</v>
      </c>
      <c r="B3860" s="3">
        <v>45877</v>
      </c>
      <c r="C3860" s="2" t="s">
        <v>77</v>
      </c>
      <c r="D3860" s="2" t="s">
        <v>78</v>
      </c>
      <c r="E3860" s="2" t="s">
        <v>30</v>
      </c>
      <c r="F3860" s="2" t="s">
        <v>208</v>
      </c>
      <c r="G3860" s="2" t="s">
        <v>474</v>
      </c>
      <c r="H3860" s="4">
        <v>22365</v>
      </c>
      <c r="I3860" s="4">
        <v>22365</v>
      </c>
    </row>
    <row r="3861" spans="1:9" x14ac:dyDescent="0.35">
      <c r="A3861" s="2" t="s">
        <v>4109</v>
      </c>
      <c r="B3861" s="3">
        <v>45860</v>
      </c>
      <c r="C3861" s="2" t="s">
        <v>21</v>
      </c>
      <c r="D3861" s="2" t="s">
        <v>22</v>
      </c>
      <c r="E3861" s="2" t="s">
        <v>30</v>
      </c>
      <c r="F3861" s="2" t="s">
        <v>219</v>
      </c>
      <c r="G3861" s="2" t="s">
        <v>474</v>
      </c>
      <c r="H3861" s="4">
        <v>73815</v>
      </c>
      <c r="I3861" s="4">
        <v>73815</v>
      </c>
    </row>
    <row r="3862" spans="1:9" x14ac:dyDescent="0.35">
      <c r="A3862" s="2" t="s">
        <v>4110</v>
      </c>
      <c r="B3862" s="3">
        <v>45860</v>
      </c>
      <c r="C3862" s="2" t="s">
        <v>105</v>
      </c>
      <c r="D3862" s="2" t="s">
        <v>106</v>
      </c>
      <c r="E3862" s="2" t="s">
        <v>30</v>
      </c>
      <c r="F3862" s="2" t="s">
        <v>219</v>
      </c>
      <c r="G3862" s="2" t="s">
        <v>474</v>
      </c>
      <c r="H3862" s="4">
        <v>79485</v>
      </c>
      <c r="I3862" s="4">
        <v>79485</v>
      </c>
    </row>
    <row r="3863" spans="1:9" x14ac:dyDescent="0.35">
      <c r="A3863" s="2" t="s">
        <v>4111</v>
      </c>
      <c r="B3863" s="3">
        <v>45860</v>
      </c>
      <c r="C3863" s="2" t="s">
        <v>105</v>
      </c>
      <c r="D3863" s="2" t="s">
        <v>106</v>
      </c>
      <c r="E3863" s="2" t="s">
        <v>30</v>
      </c>
      <c r="F3863" s="2" t="s">
        <v>208</v>
      </c>
      <c r="G3863" s="2" t="s">
        <v>474</v>
      </c>
      <c r="H3863" s="4">
        <v>27930</v>
      </c>
      <c r="I3863" s="4">
        <v>27930</v>
      </c>
    </row>
    <row r="3864" spans="1:9" x14ac:dyDescent="0.35">
      <c r="A3864" s="2" t="s">
        <v>4112</v>
      </c>
      <c r="B3864" s="3">
        <v>45860</v>
      </c>
      <c r="C3864" s="2" t="s">
        <v>1265</v>
      </c>
      <c r="D3864" s="2" t="s">
        <v>1266</v>
      </c>
      <c r="E3864" s="2" t="s">
        <v>30</v>
      </c>
      <c r="F3864" s="2" t="s">
        <v>72</v>
      </c>
      <c r="G3864" s="2" t="s">
        <v>474</v>
      </c>
      <c r="H3864" s="4">
        <v>149500</v>
      </c>
      <c r="I3864" s="4">
        <v>149500</v>
      </c>
    </row>
    <row r="3865" spans="1:9" x14ac:dyDescent="0.35">
      <c r="A3865" s="2" t="s">
        <v>4113</v>
      </c>
      <c r="B3865" s="3">
        <v>45860</v>
      </c>
      <c r="C3865" s="2" t="s">
        <v>139</v>
      </c>
      <c r="D3865" s="2" t="s">
        <v>140</v>
      </c>
      <c r="E3865" s="2" t="s">
        <v>30</v>
      </c>
      <c r="F3865" s="2" t="s">
        <v>113</v>
      </c>
      <c r="G3865" s="2" t="s">
        <v>474</v>
      </c>
      <c r="H3865" s="4">
        <v>690000</v>
      </c>
      <c r="I3865" s="4">
        <v>690000</v>
      </c>
    </row>
    <row r="3866" spans="1:9" x14ac:dyDescent="0.35">
      <c r="A3866" s="2" t="s">
        <v>4114</v>
      </c>
      <c r="B3866" s="3">
        <v>45867</v>
      </c>
      <c r="C3866" s="2" t="s">
        <v>63</v>
      </c>
      <c r="D3866" s="2" t="s">
        <v>64</v>
      </c>
      <c r="E3866" s="2" t="s">
        <v>30</v>
      </c>
      <c r="F3866" s="2" t="s">
        <v>11</v>
      </c>
      <c r="G3866" s="2" t="s">
        <v>474</v>
      </c>
      <c r="H3866" s="4">
        <v>492500</v>
      </c>
      <c r="I3866" s="4">
        <v>492500</v>
      </c>
    </row>
    <row r="3867" spans="1:9" x14ac:dyDescent="0.35">
      <c r="A3867" s="2" t="s">
        <v>4115</v>
      </c>
      <c r="B3867" s="3">
        <v>45863</v>
      </c>
      <c r="C3867" s="2" t="s">
        <v>21</v>
      </c>
      <c r="D3867" s="2" t="s">
        <v>22</v>
      </c>
      <c r="E3867" s="2" t="s">
        <v>30</v>
      </c>
      <c r="F3867" s="2" t="s">
        <v>158</v>
      </c>
      <c r="G3867" s="2" t="s">
        <v>474</v>
      </c>
      <c r="H3867" s="4">
        <v>599583</v>
      </c>
      <c r="I3867" s="4">
        <v>599583</v>
      </c>
    </row>
    <row r="3868" spans="1:9" x14ac:dyDescent="0.35">
      <c r="A3868" s="2" t="s">
        <v>4116</v>
      </c>
      <c r="B3868" s="3">
        <v>45863</v>
      </c>
      <c r="C3868" s="2" t="s">
        <v>156</v>
      </c>
      <c r="D3868" s="2" t="s">
        <v>157</v>
      </c>
      <c r="E3868" s="2" t="s">
        <v>30</v>
      </c>
      <c r="F3868" s="2" t="s">
        <v>158</v>
      </c>
      <c r="G3868" s="2" t="s">
        <v>474</v>
      </c>
      <c r="H3868" s="4">
        <v>421233</v>
      </c>
      <c r="I3868" s="4">
        <v>421233</v>
      </c>
    </row>
    <row r="3869" spans="1:9" x14ac:dyDescent="0.35">
      <c r="A3869" s="2" t="s">
        <v>4117</v>
      </c>
      <c r="B3869" s="3">
        <v>45867</v>
      </c>
      <c r="C3869" s="2" t="s">
        <v>3820</v>
      </c>
      <c r="D3869" s="2" t="s">
        <v>3821</v>
      </c>
      <c r="E3869" s="2" t="s">
        <v>30</v>
      </c>
      <c r="F3869" s="2" t="s">
        <v>39</v>
      </c>
      <c r="G3869" s="2" t="s">
        <v>474</v>
      </c>
      <c r="H3869" s="4">
        <v>125000</v>
      </c>
      <c r="I3869" s="4">
        <v>118750</v>
      </c>
    </row>
    <row r="3870" spans="1:9" x14ac:dyDescent="0.35">
      <c r="A3870" s="2" t="s">
        <v>4118</v>
      </c>
      <c r="B3870" s="3">
        <v>45860</v>
      </c>
      <c r="C3870" s="2" t="s">
        <v>741</v>
      </c>
      <c r="D3870" s="2" t="s">
        <v>742</v>
      </c>
      <c r="E3870" s="2" t="s">
        <v>30</v>
      </c>
      <c r="F3870" s="2" t="s">
        <v>39</v>
      </c>
      <c r="G3870" s="2" t="s">
        <v>474</v>
      </c>
      <c r="H3870" s="4">
        <v>6000</v>
      </c>
      <c r="I3870" s="4">
        <v>6000</v>
      </c>
    </row>
    <row r="3871" spans="1:9" x14ac:dyDescent="0.35">
      <c r="A3871" s="2" t="s">
        <v>4119</v>
      </c>
      <c r="B3871" s="3">
        <v>45860</v>
      </c>
      <c r="C3871" s="2" t="s">
        <v>92</v>
      </c>
      <c r="D3871" s="2" t="s">
        <v>93</v>
      </c>
      <c r="E3871" s="2" t="s">
        <v>30</v>
      </c>
      <c r="F3871" s="2" t="s">
        <v>39</v>
      </c>
      <c r="G3871" s="2" t="s">
        <v>474</v>
      </c>
      <c r="H3871" s="4">
        <v>6000</v>
      </c>
      <c r="I3871" s="4">
        <v>6000</v>
      </c>
    </row>
    <row r="3872" spans="1:9" x14ac:dyDescent="0.35">
      <c r="A3872" s="2" t="s">
        <v>4120</v>
      </c>
      <c r="B3872" s="3">
        <v>45860</v>
      </c>
      <c r="C3872" s="2" t="s">
        <v>343</v>
      </c>
      <c r="D3872" s="2" t="s">
        <v>344</v>
      </c>
      <c r="E3872" s="2" t="s">
        <v>30</v>
      </c>
      <c r="F3872" s="2" t="s">
        <v>39</v>
      </c>
      <c r="G3872" s="2" t="s">
        <v>474</v>
      </c>
      <c r="H3872" s="4">
        <v>49000</v>
      </c>
      <c r="I3872" s="4">
        <v>49000</v>
      </c>
    </row>
    <row r="3873" spans="1:9" x14ac:dyDescent="0.35">
      <c r="A3873" s="2" t="s">
        <v>4121</v>
      </c>
      <c r="B3873" s="3">
        <v>45860</v>
      </c>
      <c r="C3873" s="2" t="s">
        <v>285</v>
      </c>
      <c r="D3873" s="2" t="s">
        <v>286</v>
      </c>
      <c r="E3873" s="2" t="s">
        <v>30</v>
      </c>
      <c r="F3873" s="2" t="s">
        <v>39</v>
      </c>
      <c r="G3873" s="2" t="s">
        <v>474</v>
      </c>
      <c r="H3873" s="4">
        <v>391000</v>
      </c>
      <c r="I3873" s="4">
        <v>391000</v>
      </c>
    </row>
    <row r="3874" spans="1:9" x14ac:dyDescent="0.35">
      <c r="A3874" s="2" t="s">
        <v>4122</v>
      </c>
      <c r="B3874" s="3">
        <v>45860</v>
      </c>
      <c r="C3874" s="2" t="s">
        <v>698</v>
      </c>
      <c r="D3874" s="2" t="s">
        <v>699</v>
      </c>
      <c r="E3874" s="2" t="s">
        <v>30</v>
      </c>
      <c r="F3874" s="2" t="s">
        <v>39</v>
      </c>
      <c r="G3874" s="2" t="s">
        <v>474</v>
      </c>
      <c r="H3874" s="4">
        <v>542800</v>
      </c>
      <c r="I3874" s="4">
        <v>542800</v>
      </c>
    </row>
    <row r="3875" spans="1:9" x14ac:dyDescent="0.35">
      <c r="A3875" s="2" t="s">
        <v>4123</v>
      </c>
      <c r="B3875" s="3">
        <v>45868</v>
      </c>
      <c r="C3875" s="2" t="s">
        <v>343</v>
      </c>
      <c r="D3875" s="2" t="s">
        <v>344</v>
      </c>
      <c r="E3875" s="2" t="s">
        <v>30</v>
      </c>
      <c r="F3875" s="2" t="s">
        <v>11</v>
      </c>
      <c r="G3875" s="2" t="s">
        <v>474</v>
      </c>
      <c r="H3875" s="4">
        <v>68670</v>
      </c>
      <c r="I3875" s="4">
        <v>68670</v>
      </c>
    </row>
    <row r="3876" spans="1:9" x14ac:dyDescent="0.35">
      <c r="A3876" s="2" t="s">
        <v>4124</v>
      </c>
      <c r="B3876" s="3">
        <v>45860</v>
      </c>
      <c r="C3876" s="2" t="s">
        <v>105</v>
      </c>
      <c r="D3876" s="2" t="s">
        <v>106</v>
      </c>
      <c r="E3876" s="2" t="s">
        <v>30</v>
      </c>
      <c r="F3876" s="2" t="s">
        <v>208</v>
      </c>
      <c r="G3876" s="2" t="s">
        <v>474</v>
      </c>
      <c r="H3876" s="4">
        <v>27300</v>
      </c>
      <c r="I3876" s="4">
        <v>27300</v>
      </c>
    </row>
    <row r="3877" spans="1:9" x14ac:dyDescent="0.35">
      <c r="A3877" s="2" t="s">
        <v>4125</v>
      </c>
      <c r="B3877" s="3">
        <v>45860</v>
      </c>
      <c r="C3877" s="2" t="s">
        <v>21</v>
      </c>
      <c r="D3877" s="2" t="s">
        <v>22</v>
      </c>
      <c r="E3877" s="2" t="s">
        <v>30</v>
      </c>
      <c r="F3877" s="2" t="s">
        <v>208</v>
      </c>
      <c r="G3877" s="2" t="s">
        <v>474</v>
      </c>
      <c r="H3877" s="4">
        <v>50000</v>
      </c>
      <c r="I3877" s="4">
        <v>50000</v>
      </c>
    </row>
    <row r="3878" spans="1:9" x14ac:dyDescent="0.35">
      <c r="A3878" s="2" t="s">
        <v>4126</v>
      </c>
      <c r="B3878" s="3">
        <v>45860</v>
      </c>
      <c r="C3878" s="2" t="s">
        <v>17</v>
      </c>
      <c r="D3878" s="2" t="s">
        <v>18</v>
      </c>
      <c r="E3878" s="2" t="s">
        <v>30</v>
      </c>
      <c r="F3878" s="2" t="s">
        <v>208</v>
      </c>
      <c r="G3878" s="2" t="s">
        <v>474</v>
      </c>
      <c r="H3878" s="4">
        <v>38794.949999999997</v>
      </c>
      <c r="I3878" s="4">
        <v>38794.949999999997</v>
      </c>
    </row>
    <row r="3879" spans="1:9" x14ac:dyDescent="0.35">
      <c r="A3879" s="2" t="s">
        <v>4127</v>
      </c>
      <c r="B3879" s="3">
        <v>45860</v>
      </c>
      <c r="C3879" s="2" t="s">
        <v>1265</v>
      </c>
      <c r="D3879" s="2" t="s">
        <v>1266</v>
      </c>
      <c r="E3879" s="2" t="s">
        <v>30</v>
      </c>
      <c r="F3879" s="2" t="s">
        <v>72</v>
      </c>
      <c r="G3879" s="2" t="s">
        <v>474</v>
      </c>
      <c r="H3879" s="4">
        <v>349055</v>
      </c>
      <c r="I3879" s="4">
        <v>349055</v>
      </c>
    </row>
    <row r="3880" spans="1:9" x14ac:dyDescent="0.35">
      <c r="A3880" s="2" t="s">
        <v>4128</v>
      </c>
      <c r="B3880" s="3">
        <v>45861</v>
      </c>
      <c r="C3880" s="2" t="s">
        <v>169</v>
      </c>
      <c r="D3880" s="2" t="s">
        <v>170</v>
      </c>
      <c r="E3880" s="2" t="s">
        <v>30</v>
      </c>
      <c r="F3880" s="2" t="s">
        <v>56</v>
      </c>
      <c r="G3880" s="2" t="s">
        <v>474</v>
      </c>
      <c r="H3880" s="4">
        <v>120000</v>
      </c>
      <c r="I3880" s="4">
        <v>120000</v>
      </c>
    </row>
    <row r="3881" spans="1:9" x14ac:dyDescent="0.35">
      <c r="A3881" s="2" t="s">
        <v>4129</v>
      </c>
      <c r="B3881" s="3">
        <v>45868</v>
      </c>
      <c r="C3881" s="2" t="s">
        <v>21</v>
      </c>
      <c r="D3881" s="2" t="s">
        <v>22</v>
      </c>
      <c r="E3881" s="2" t="s">
        <v>30</v>
      </c>
      <c r="F3881" s="2" t="s">
        <v>56</v>
      </c>
      <c r="G3881" s="2" t="s">
        <v>474</v>
      </c>
      <c r="H3881" s="4">
        <v>138200</v>
      </c>
      <c r="I3881" s="4">
        <v>138200</v>
      </c>
    </row>
    <row r="3882" spans="1:9" x14ac:dyDescent="0.35">
      <c r="A3882" s="2" t="s">
        <v>4130</v>
      </c>
      <c r="B3882" s="3">
        <v>45860</v>
      </c>
      <c r="C3882" s="2" t="s">
        <v>92</v>
      </c>
      <c r="D3882" s="2" t="s">
        <v>93</v>
      </c>
      <c r="E3882" s="2" t="s">
        <v>30</v>
      </c>
      <c r="F3882" s="2" t="s">
        <v>176</v>
      </c>
      <c r="G3882" s="2" t="s">
        <v>474</v>
      </c>
      <c r="H3882" s="4">
        <v>3041955</v>
      </c>
      <c r="I3882" s="4">
        <v>3041955</v>
      </c>
    </row>
    <row r="3883" spans="1:9" x14ac:dyDescent="0.35">
      <c r="A3883" s="2" t="s">
        <v>4131</v>
      </c>
      <c r="B3883" s="3">
        <v>45860</v>
      </c>
      <c r="C3883" s="2" t="s">
        <v>265</v>
      </c>
      <c r="D3883" s="2" t="s">
        <v>266</v>
      </c>
      <c r="E3883" s="2" t="s">
        <v>30</v>
      </c>
      <c r="F3883" s="2" t="s">
        <v>278</v>
      </c>
      <c r="G3883" s="2" t="s">
        <v>474</v>
      </c>
      <c r="H3883" s="4">
        <v>236268.97</v>
      </c>
      <c r="I3883" s="4">
        <v>236268.97</v>
      </c>
    </row>
    <row r="3884" spans="1:9" x14ac:dyDescent="0.35">
      <c r="A3884" s="2" t="s">
        <v>4132</v>
      </c>
      <c r="B3884" s="3">
        <v>45862</v>
      </c>
      <c r="C3884" s="2" t="s">
        <v>99</v>
      </c>
      <c r="D3884" s="2" t="s">
        <v>100</v>
      </c>
      <c r="E3884" s="2" t="s">
        <v>30</v>
      </c>
      <c r="F3884" s="2" t="s">
        <v>88</v>
      </c>
      <c r="G3884" s="2" t="s">
        <v>474</v>
      </c>
      <c r="H3884" s="4">
        <v>23706.9</v>
      </c>
      <c r="I3884" s="4">
        <v>23706.9</v>
      </c>
    </row>
    <row r="3885" spans="1:9" x14ac:dyDescent="0.35">
      <c r="A3885" s="2" t="s">
        <v>4133</v>
      </c>
      <c r="B3885" s="3">
        <v>45859</v>
      </c>
      <c r="C3885" s="2" t="s">
        <v>3491</v>
      </c>
      <c r="D3885" s="2" t="s">
        <v>3492</v>
      </c>
      <c r="E3885" s="2" t="s">
        <v>30</v>
      </c>
      <c r="F3885" s="2" t="s">
        <v>88</v>
      </c>
      <c r="G3885" s="2" t="s">
        <v>474</v>
      </c>
      <c r="H3885" s="4">
        <v>79590</v>
      </c>
      <c r="I3885" s="4">
        <v>79590</v>
      </c>
    </row>
    <row r="3886" spans="1:9" x14ac:dyDescent="0.35">
      <c r="A3886" s="2" t="s">
        <v>4134</v>
      </c>
      <c r="B3886" s="3">
        <v>45860</v>
      </c>
      <c r="C3886" s="2" t="s">
        <v>265</v>
      </c>
      <c r="D3886" s="2" t="s">
        <v>266</v>
      </c>
      <c r="E3886" s="2" t="s">
        <v>30</v>
      </c>
      <c r="F3886" s="2" t="s">
        <v>278</v>
      </c>
      <c r="G3886" s="2" t="s">
        <v>474</v>
      </c>
      <c r="H3886" s="4">
        <v>100000</v>
      </c>
      <c r="I3886" s="4">
        <v>100000</v>
      </c>
    </row>
    <row r="3887" spans="1:9" x14ac:dyDescent="0.35">
      <c r="A3887" s="2" t="s">
        <v>4135</v>
      </c>
      <c r="B3887" s="3">
        <v>45859</v>
      </c>
      <c r="C3887" s="2" t="s">
        <v>503</v>
      </c>
      <c r="D3887" s="2" t="s">
        <v>504</v>
      </c>
      <c r="E3887" s="2" t="s">
        <v>30</v>
      </c>
      <c r="F3887" s="2" t="s">
        <v>31</v>
      </c>
      <c r="G3887" s="2" t="s">
        <v>474</v>
      </c>
      <c r="H3887" s="4">
        <v>1537323</v>
      </c>
      <c r="I3887" s="4">
        <v>1460457</v>
      </c>
    </row>
    <row r="3888" spans="1:9" x14ac:dyDescent="0.35">
      <c r="A3888" s="2" t="s">
        <v>4136</v>
      </c>
      <c r="B3888" s="3">
        <v>45859</v>
      </c>
      <c r="C3888" s="2" t="s">
        <v>503</v>
      </c>
      <c r="D3888" s="2" t="s">
        <v>504</v>
      </c>
      <c r="E3888" s="2" t="s">
        <v>30</v>
      </c>
      <c r="F3888" s="2" t="s">
        <v>88</v>
      </c>
      <c r="G3888" s="2" t="s">
        <v>474</v>
      </c>
      <c r="H3888" s="4">
        <v>70000</v>
      </c>
      <c r="I3888" s="4">
        <v>70000</v>
      </c>
    </row>
    <row r="3889" spans="1:9" x14ac:dyDescent="0.35">
      <c r="A3889" s="2" t="s">
        <v>4137</v>
      </c>
      <c r="B3889" s="3">
        <v>45859</v>
      </c>
      <c r="C3889" s="2" t="s">
        <v>136</v>
      </c>
      <c r="D3889" s="2" t="s">
        <v>137</v>
      </c>
      <c r="E3889" s="2" t="s">
        <v>30</v>
      </c>
      <c r="F3889" s="2" t="s">
        <v>88</v>
      </c>
      <c r="G3889" s="2" t="s">
        <v>474</v>
      </c>
      <c r="H3889" s="4">
        <v>11865</v>
      </c>
      <c r="I3889" s="4">
        <v>11865</v>
      </c>
    </row>
    <row r="3890" spans="1:9" x14ac:dyDescent="0.35">
      <c r="A3890" s="2" t="s">
        <v>4138</v>
      </c>
      <c r="B3890" s="3">
        <v>45859</v>
      </c>
      <c r="C3890" s="2" t="s">
        <v>139</v>
      </c>
      <c r="D3890" s="2" t="s">
        <v>140</v>
      </c>
      <c r="E3890" s="2" t="s">
        <v>30</v>
      </c>
      <c r="F3890" s="2" t="s">
        <v>113</v>
      </c>
      <c r="G3890" s="2" t="s">
        <v>474</v>
      </c>
      <c r="H3890" s="4">
        <v>570000</v>
      </c>
      <c r="I3890" s="4">
        <v>570000</v>
      </c>
    </row>
    <row r="3891" spans="1:9" x14ac:dyDescent="0.35">
      <c r="A3891" s="2" t="s">
        <v>4139</v>
      </c>
      <c r="B3891" s="3">
        <v>45862</v>
      </c>
      <c r="C3891" s="2" t="s">
        <v>83</v>
      </c>
      <c r="D3891" s="2" t="s">
        <v>84</v>
      </c>
      <c r="E3891" s="2" t="s">
        <v>30</v>
      </c>
      <c r="F3891" s="2" t="s">
        <v>72</v>
      </c>
      <c r="G3891" s="2" t="s">
        <v>474</v>
      </c>
      <c r="H3891" s="4">
        <v>125000</v>
      </c>
      <c r="I3891" s="4">
        <v>125000</v>
      </c>
    </row>
    <row r="3892" spans="1:9" x14ac:dyDescent="0.35">
      <c r="A3892" s="2" t="s">
        <v>4140</v>
      </c>
      <c r="B3892" s="3">
        <v>45859</v>
      </c>
      <c r="C3892" s="2" t="s">
        <v>139</v>
      </c>
      <c r="D3892" s="2" t="s">
        <v>140</v>
      </c>
      <c r="E3892" s="2" t="s">
        <v>30</v>
      </c>
      <c r="F3892" s="2" t="s">
        <v>113</v>
      </c>
      <c r="G3892" s="2" t="s">
        <v>474</v>
      </c>
      <c r="H3892" s="4">
        <v>990000</v>
      </c>
      <c r="I3892" s="4">
        <v>990000</v>
      </c>
    </row>
    <row r="3893" spans="1:9" x14ac:dyDescent="0.35">
      <c r="A3893" s="2" t="s">
        <v>4141</v>
      </c>
      <c r="B3893" s="3">
        <v>45859</v>
      </c>
      <c r="C3893" s="2" t="s">
        <v>139</v>
      </c>
      <c r="D3893" s="2" t="s">
        <v>140</v>
      </c>
      <c r="E3893" s="2" t="s">
        <v>30</v>
      </c>
      <c r="F3893" s="2" t="s">
        <v>113</v>
      </c>
      <c r="G3893" s="2" t="s">
        <v>474</v>
      </c>
      <c r="H3893" s="4">
        <v>1380000</v>
      </c>
      <c r="I3893" s="4">
        <v>1380000</v>
      </c>
    </row>
    <row r="3894" spans="1:9" x14ac:dyDescent="0.35">
      <c r="A3894" s="2" t="s">
        <v>4142</v>
      </c>
      <c r="B3894" s="3">
        <v>45863</v>
      </c>
      <c r="C3894" s="2" t="s">
        <v>21</v>
      </c>
      <c r="D3894" s="2" t="s">
        <v>22</v>
      </c>
      <c r="E3894" s="2" t="s">
        <v>30</v>
      </c>
      <c r="F3894" s="2" t="s">
        <v>88</v>
      </c>
      <c r="G3894" s="2" t="s">
        <v>474</v>
      </c>
      <c r="H3894" s="4">
        <v>45300</v>
      </c>
      <c r="I3894" s="4">
        <v>45300</v>
      </c>
    </row>
    <row r="3895" spans="1:9" x14ac:dyDescent="0.35">
      <c r="A3895" s="2" t="s">
        <v>4143</v>
      </c>
      <c r="B3895" s="3">
        <v>45882</v>
      </c>
      <c r="C3895" s="2" t="s">
        <v>238</v>
      </c>
      <c r="D3895" s="2" t="s">
        <v>239</v>
      </c>
      <c r="E3895" s="2" t="s">
        <v>30</v>
      </c>
      <c r="F3895" s="2" t="s">
        <v>219</v>
      </c>
      <c r="G3895" s="2" t="s">
        <v>474</v>
      </c>
      <c r="H3895" s="4">
        <v>837329.55</v>
      </c>
      <c r="I3895" s="4">
        <v>837329.55</v>
      </c>
    </row>
    <row r="3896" spans="1:9" x14ac:dyDescent="0.35">
      <c r="A3896" s="2" t="s">
        <v>4144</v>
      </c>
      <c r="B3896" s="3">
        <v>45860</v>
      </c>
      <c r="C3896" s="2" t="s">
        <v>291</v>
      </c>
      <c r="D3896" s="2" t="s">
        <v>292</v>
      </c>
      <c r="E3896" s="2" t="s">
        <v>30</v>
      </c>
      <c r="F3896" s="2" t="s">
        <v>19</v>
      </c>
      <c r="G3896" s="2" t="s">
        <v>474</v>
      </c>
      <c r="H3896" s="4">
        <v>158400</v>
      </c>
      <c r="I3896" s="4">
        <v>158400</v>
      </c>
    </row>
    <row r="3897" spans="1:9" x14ac:dyDescent="0.35">
      <c r="A3897" s="2" t="s">
        <v>4145</v>
      </c>
      <c r="B3897" s="3">
        <v>45859</v>
      </c>
      <c r="C3897" s="2" t="s">
        <v>211</v>
      </c>
      <c r="D3897" s="2" t="s">
        <v>212</v>
      </c>
      <c r="E3897" s="2" t="s">
        <v>30</v>
      </c>
      <c r="F3897" s="2" t="s">
        <v>176</v>
      </c>
      <c r="G3897" s="2" t="s">
        <v>474</v>
      </c>
      <c r="H3897" s="4">
        <v>294244</v>
      </c>
      <c r="I3897" s="4">
        <v>294244</v>
      </c>
    </row>
    <row r="3898" spans="1:9" x14ac:dyDescent="0.35">
      <c r="A3898" s="2" t="s">
        <v>4146</v>
      </c>
      <c r="B3898" s="3">
        <v>45862</v>
      </c>
      <c r="C3898" s="2" t="s">
        <v>238</v>
      </c>
      <c r="D3898" s="2" t="s">
        <v>239</v>
      </c>
      <c r="E3898" s="2" t="s">
        <v>30</v>
      </c>
      <c r="F3898" s="2" t="s">
        <v>219</v>
      </c>
      <c r="G3898" s="2" t="s">
        <v>474</v>
      </c>
      <c r="H3898" s="4">
        <v>96176</v>
      </c>
      <c r="I3898" s="4">
        <v>96176</v>
      </c>
    </row>
    <row r="3899" spans="1:9" x14ac:dyDescent="0.35">
      <c r="A3899" s="2" t="s">
        <v>4147</v>
      </c>
      <c r="B3899" s="3">
        <v>45860</v>
      </c>
      <c r="C3899" s="2" t="s">
        <v>17</v>
      </c>
      <c r="D3899" s="2" t="s">
        <v>18</v>
      </c>
      <c r="E3899" s="2" t="s">
        <v>30</v>
      </c>
      <c r="F3899" s="2" t="s">
        <v>208</v>
      </c>
      <c r="G3899" s="2" t="s">
        <v>474</v>
      </c>
      <c r="H3899" s="4">
        <v>211206.9</v>
      </c>
      <c r="I3899" s="4">
        <v>211206.9</v>
      </c>
    </row>
    <row r="3900" spans="1:9" x14ac:dyDescent="0.35">
      <c r="A3900" s="2" t="s">
        <v>4148</v>
      </c>
      <c r="B3900" s="3">
        <v>45860</v>
      </c>
      <c r="C3900" s="2" t="s">
        <v>118</v>
      </c>
      <c r="D3900" s="2" t="s">
        <v>119</v>
      </c>
      <c r="E3900" s="2" t="s">
        <v>30</v>
      </c>
      <c r="F3900" s="2" t="s">
        <v>208</v>
      </c>
      <c r="G3900" s="2" t="s">
        <v>474</v>
      </c>
      <c r="H3900" s="4">
        <v>3150</v>
      </c>
      <c r="I3900" s="4">
        <v>3150</v>
      </c>
    </row>
    <row r="3901" spans="1:9" x14ac:dyDescent="0.35">
      <c r="A3901" s="2" t="s">
        <v>4149</v>
      </c>
      <c r="B3901" s="3">
        <v>45887</v>
      </c>
      <c r="C3901" s="2" t="s">
        <v>69</v>
      </c>
      <c r="D3901" s="2" t="s">
        <v>70</v>
      </c>
      <c r="E3901" s="2" t="s">
        <v>30</v>
      </c>
      <c r="F3901" s="2" t="s">
        <v>158</v>
      </c>
      <c r="G3901" s="2" t="s">
        <v>474</v>
      </c>
      <c r="H3901" s="4">
        <v>1191517</v>
      </c>
      <c r="I3901" s="4">
        <v>1191517</v>
      </c>
    </row>
    <row r="3902" spans="1:9" x14ac:dyDescent="0.35">
      <c r="A3902" s="2" t="s">
        <v>4150</v>
      </c>
      <c r="B3902" s="3">
        <v>45859</v>
      </c>
      <c r="C3902" s="2" t="s">
        <v>33</v>
      </c>
      <c r="D3902" s="2" t="s">
        <v>34</v>
      </c>
      <c r="E3902" s="2" t="s">
        <v>30</v>
      </c>
      <c r="F3902" s="2" t="s">
        <v>113</v>
      </c>
      <c r="G3902" s="2" t="s">
        <v>474</v>
      </c>
      <c r="H3902" s="4">
        <v>1586469</v>
      </c>
      <c r="I3902" s="4">
        <v>1586469</v>
      </c>
    </row>
    <row r="3903" spans="1:9" x14ac:dyDescent="0.35">
      <c r="A3903" s="2" t="s">
        <v>4151</v>
      </c>
      <c r="B3903" s="3">
        <v>45867</v>
      </c>
      <c r="C3903" s="2" t="s">
        <v>136</v>
      </c>
      <c r="D3903" s="2" t="s">
        <v>137</v>
      </c>
      <c r="E3903" s="2" t="s">
        <v>30</v>
      </c>
      <c r="F3903" s="2" t="s">
        <v>113</v>
      </c>
      <c r="G3903" s="2" t="s">
        <v>474</v>
      </c>
      <c r="H3903" s="4">
        <v>721551.7</v>
      </c>
      <c r="I3903" s="4">
        <v>721551.7</v>
      </c>
    </row>
    <row r="3904" spans="1:9" x14ac:dyDescent="0.35">
      <c r="A3904" s="2" t="s">
        <v>4152</v>
      </c>
      <c r="B3904" s="3">
        <v>45860</v>
      </c>
      <c r="C3904" s="2" t="s">
        <v>77</v>
      </c>
      <c r="D3904" s="2" t="s">
        <v>78</v>
      </c>
      <c r="E3904" s="2" t="s">
        <v>30</v>
      </c>
      <c r="F3904" s="2" t="s">
        <v>208</v>
      </c>
      <c r="G3904" s="2" t="s">
        <v>474</v>
      </c>
      <c r="H3904" s="4">
        <v>17000</v>
      </c>
      <c r="I3904" s="4">
        <v>17000</v>
      </c>
    </row>
    <row r="3905" spans="1:9" x14ac:dyDescent="0.35">
      <c r="A3905" s="2" t="s">
        <v>4153</v>
      </c>
      <c r="B3905" s="3">
        <v>45860</v>
      </c>
      <c r="C3905" s="2" t="s">
        <v>118</v>
      </c>
      <c r="D3905" s="2" t="s">
        <v>119</v>
      </c>
      <c r="E3905" s="2" t="s">
        <v>30</v>
      </c>
      <c r="F3905" s="2" t="s">
        <v>208</v>
      </c>
      <c r="G3905" s="2" t="s">
        <v>474</v>
      </c>
      <c r="H3905" s="4">
        <v>1400</v>
      </c>
      <c r="I3905" s="4">
        <v>1400</v>
      </c>
    </row>
    <row r="3906" spans="1:9" x14ac:dyDescent="0.35">
      <c r="A3906" s="2" t="s">
        <v>4154</v>
      </c>
      <c r="B3906" s="3">
        <v>45856</v>
      </c>
      <c r="C3906" s="2" t="s">
        <v>33</v>
      </c>
      <c r="D3906" s="2" t="s">
        <v>34</v>
      </c>
      <c r="E3906" s="2" t="s">
        <v>30</v>
      </c>
      <c r="F3906" s="2" t="s">
        <v>113</v>
      </c>
      <c r="G3906" s="2" t="s">
        <v>474</v>
      </c>
      <c r="H3906" s="4">
        <v>81400</v>
      </c>
      <c r="I3906" s="4">
        <v>81400</v>
      </c>
    </row>
    <row r="3907" spans="1:9" x14ac:dyDescent="0.35">
      <c r="A3907" s="2" t="s">
        <v>4155</v>
      </c>
      <c r="B3907" s="3">
        <v>45856</v>
      </c>
      <c r="C3907" s="2" t="s">
        <v>156</v>
      </c>
      <c r="D3907" s="2" t="s">
        <v>157</v>
      </c>
      <c r="E3907" s="2" t="s">
        <v>30</v>
      </c>
      <c r="F3907" s="2" t="s">
        <v>176</v>
      </c>
      <c r="G3907" s="2" t="s">
        <v>474</v>
      </c>
      <c r="H3907" s="4">
        <v>2825701</v>
      </c>
      <c r="I3907" s="4">
        <v>2825701</v>
      </c>
    </row>
    <row r="3908" spans="1:9" x14ac:dyDescent="0.35">
      <c r="A3908" s="2" t="s">
        <v>4156</v>
      </c>
      <c r="B3908" s="3">
        <v>45866</v>
      </c>
      <c r="C3908" s="2" t="s">
        <v>343</v>
      </c>
      <c r="D3908" s="2" t="s">
        <v>344</v>
      </c>
      <c r="E3908" s="2" t="s">
        <v>30</v>
      </c>
      <c r="F3908" s="2" t="s">
        <v>208</v>
      </c>
      <c r="G3908" s="2" t="s">
        <v>474</v>
      </c>
      <c r="H3908" s="4">
        <v>1200000</v>
      </c>
      <c r="I3908" s="4">
        <v>1200000</v>
      </c>
    </row>
    <row r="3909" spans="1:9" x14ac:dyDescent="0.35">
      <c r="A3909" s="2" t="s">
        <v>4157</v>
      </c>
      <c r="B3909" s="3">
        <v>45860</v>
      </c>
      <c r="C3909" s="2" t="s">
        <v>77</v>
      </c>
      <c r="D3909" s="2" t="s">
        <v>78</v>
      </c>
      <c r="E3909" s="2" t="s">
        <v>30</v>
      </c>
      <c r="F3909" s="2" t="s">
        <v>11</v>
      </c>
      <c r="G3909" s="2" t="s">
        <v>474</v>
      </c>
      <c r="H3909" s="4">
        <v>33285</v>
      </c>
      <c r="I3909" s="4">
        <v>33285</v>
      </c>
    </row>
    <row r="3910" spans="1:9" x14ac:dyDescent="0.35">
      <c r="A3910" s="2" t="s">
        <v>4158</v>
      </c>
      <c r="B3910" s="3">
        <v>45856</v>
      </c>
      <c r="C3910" s="2" t="s">
        <v>92</v>
      </c>
      <c r="D3910" s="2" t="s">
        <v>93</v>
      </c>
      <c r="E3910" s="2" t="s">
        <v>30</v>
      </c>
      <c r="F3910" s="2" t="s">
        <v>176</v>
      </c>
      <c r="G3910" s="2" t="s">
        <v>474</v>
      </c>
      <c r="H3910" s="4">
        <v>284640</v>
      </c>
      <c r="I3910" s="4">
        <v>284640</v>
      </c>
    </row>
    <row r="3911" spans="1:9" x14ac:dyDescent="0.35">
      <c r="A3911" s="2" t="s">
        <v>4159</v>
      </c>
      <c r="B3911" s="3">
        <v>45856</v>
      </c>
      <c r="C3911" s="2" t="s">
        <v>1265</v>
      </c>
      <c r="D3911" s="2" t="s">
        <v>1266</v>
      </c>
      <c r="E3911" s="2" t="s">
        <v>30</v>
      </c>
      <c r="F3911" s="2" t="s">
        <v>176</v>
      </c>
      <c r="G3911" s="2" t="s">
        <v>474</v>
      </c>
      <c r="H3911" s="4">
        <v>3700044</v>
      </c>
      <c r="I3911" s="4">
        <v>3700044</v>
      </c>
    </row>
    <row r="3912" spans="1:9" x14ac:dyDescent="0.35">
      <c r="A3912" s="2" t="s">
        <v>4160</v>
      </c>
      <c r="B3912" s="3">
        <v>45856</v>
      </c>
      <c r="C3912" s="2" t="s">
        <v>313</v>
      </c>
      <c r="D3912" s="2" t="s">
        <v>314</v>
      </c>
      <c r="E3912" s="2" t="s">
        <v>30</v>
      </c>
      <c r="F3912" s="2" t="s">
        <v>19</v>
      </c>
      <c r="G3912" s="2" t="s">
        <v>474</v>
      </c>
      <c r="H3912" s="4">
        <v>247739.8</v>
      </c>
      <c r="I3912" s="4">
        <v>240307.8</v>
      </c>
    </row>
    <row r="3913" spans="1:9" x14ac:dyDescent="0.35">
      <c r="A3913" s="2" t="s">
        <v>4161</v>
      </c>
      <c r="B3913" s="3">
        <v>45856</v>
      </c>
      <c r="C3913" s="2" t="s">
        <v>188</v>
      </c>
      <c r="D3913" s="2" t="s">
        <v>189</v>
      </c>
      <c r="E3913" s="2" t="s">
        <v>30</v>
      </c>
      <c r="F3913" s="2" t="s">
        <v>19</v>
      </c>
      <c r="G3913" s="2" t="s">
        <v>474</v>
      </c>
      <c r="H3913" s="4">
        <v>343350</v>
      </c>
      <c r="I3913" s="4">
        <v>326182</v>
      </c>
    </row>
    <row r="3914" spans="1:9" x14ac:dyDescent="0.35">
      <c r="A3914" s="2" t="s">
        <v>4162</v>
      </c>
      <c r="B3914" s="3">
        <v>45856</v>
      </c>
      <c r="C3914" s="2" t="s">
        <v>313</v>
      </c>
      <c r="D3914" s="2" t="s">
        <v>314</v>
      </c>
      <c r="E3914" s="2" t="s">
        <v>30</v>
      </c>
      <c r="F3914" s="2" t="s">
        <v>19</v>
      </c>
      <c r="G3914" s="2" t="s">
        <v>474</v>
      </c>
      <c r="H3914" s="4">
        <v>140822</v>
      </c>
      <c r="I3914" s="4">
        <v>136597</v>
      </c>
    </row>
    <row r="3915" spans="1:9" x14ac:dyDescent="0.35">
      <c r="A3915" s="2" t="s">
        <v>4163</v>
      </c>
      <c r="B3915" s="3">
        <v>45856</v>
      </c>
      <c r="C3915" s="2" t="s">
        <v>313</v>
      </c>
      <c r="D3915" s="2" t="s">
        <v>314</v>
      </c>
      <c r="E3915" s="2" t="s">
        <v>30</v>
      </c>
      <c r="F3915" s="2" t="s">
        <v>19</v>
      </c>
      <c r="G3915" s="2" t="s">
        <v>474</v>
      </c>
      <c r="H3915" s="4">
        <v>122094</v>
      </c>
      <c r="I3915" s="4">
        <v>118431</v>
      </c>
    </row>
    <row r="3916" spans="1:9" x14ac:dyDescent="0.35">
      <c r="A3916" s="2" t="s">
        <v>4164</v>
      </c>
      <c r="B3916" s="3">
        <v>45856</v>
      </c>
      <c r="C3916" s="2" t="s">
        <v>313</v>
      </c>
      <c r="D3916" s="2" t="s">
        <v>314</v>
      </c>
      <c r="E3916" s="2" t="s">
        <v>30</v>
      </c>
      <c r="F3916" s="2" t="s">
        <v>19</v>
      </c>
      <c r="G3916" s="2" t="s">
        <v>474</v>
      </c>
      <c r="H3916" s="4">
        <v>372400</v>
      </c>
      <c r="I3916" s="4">
        <v>361228</v>
      </c>
    </row>
    <row r="3917" spans="1:9" x14ac:dyDescent="0.35">
      <c r="A3917" s="2" t="s">
        <v>4165</v>
      </c>
      <c r="B3917" s="3">
        <v>45860</v>
      </c>
      <c r="C3917" s="2" t="s">
        <v>118</v>
      </c>
      <c r="D3917" s="2" t="s">
        <v>119</v>
      </c>
      <c r="E3917" s="2" t="s">
        <v>30</v>
      </c>
      <c r="F3917" s="2" t="s">
        <v>11</v>
      </c>
      <c r="G3917" s="2" t="s">
        <v>474</v>
      </c>
      <c r="H3917" s="4">
        <v>88935</v>
      </c>
      <c r="I3917" s="4">
        <v>88935</v>
      </c>
    </row>
    <row r="3918" spans="1:9" x14ac:dyDescent="0.35">
      <c r="A3918" s="2" t="s">
        <v>4166</v>
      </c>
      <c r="B3918" s="3">
        <v>45862</v>
      </c>
      <c r="C3918" s="2" t="s">
        <v>33</v>
      </c>
      <c r="D3918" s="2" t="s">
        <v>34</v>
      </c>
      <c r="E3918" s="2" t="s">
        <v>30</v>
      </c>
      <c r="F3918" s="2" t="s">
        <v>113</v>
      </c>
      <c r="G3918" s="2" t="s">
        <v>474</v>
      </c>
      <c r="H3918" s="4">
        <v>1760727.4</v>
      </c>
      <c r="I3918" s="4">
        <v>1760727.4</v>
      </c>
    </row>
    <row r="3919" spans="1:9" x14ac:dyDescent="0.35">
      <c r="A3919" s="2" t="s">
        <v>4167</v>
      </c>
      <c r="B3919" s="3">
        <v>45855</v>
      </c>
      <c r="C3919" s="2" t="s">
        <v>523</v>
      </c>
      <c r="D3919" s="2" t="s">
        <v>524</v>
      </c>
      <c r="E3919" s="2" t="s">
        <v>30</v>
      </c>
      <c r="F3919" s="2" t="s">
        <v>113</v>
      </c>
      <c r="G3919" s="2" t="s">
        <v>474</v>
      </c>
      <c r="H3919" s="4">
        <v>15197873.300000001</v>
      </c>
      <c r="I3919" s="4">
        <v>15197873.300000001</v>
      </c>
    </row>
    <row r="3920" spans="1:9" x14ac:dyDescent="0.35">
      <c r="A3920" s="2" t="s">
        <v>4168</v>
      </c>
      <c r="B3920" s="3">
        <v>45855</v>
      </c>
      <c r="C3920" s="2" t="s">
        <v>92</v>
      </c>
      <c r="D3920" s="2" t="s">
        <v>93</v>
      </c>
      <c r="E3920" s="2" t="s">
        <v>30</v>
      </c>
      <c r="F3920" s="2" t="s">
        <v>110</v>
      </c>
      <c r="G3920" s="2" t="s">
        <v>474</v>
      </c>
      <c r="H3920" s="4">
        <v>50925</v>
      </c>
      <c r="I3920" s="4">
        <v>50925</v>
      </c>
    </row>
    <row r="3921" spans="1:9" x14ac:dyDescent="0.35">
      <c r="A3921" s="2" t="s">
        <v>4169</v>
      </c>
      <c r="B3921" s="3">
        <v>45855</v>
      </c>
      <c r="C3921" s="2" t="s">
        <v>99</v>
      </c>
      <c r="D3921" s="2" t="s">
        <v>100</v>
      </c>
      <c r="E3921" s="2" t="s">
        <v>30</v>
      </c>
      <c r="F3921" s="2" t="s">
        <v>101</v>
      </c>
      <c r="G3921" s="2" t="s">
        <v>474</v>
      </c>
      <c r="H3921" s="4">
        <v>63700</v>
      </c>
      <c r="I3921" s="4">
        <v>63700</v>
      </c>
    </row>
    <row r="3922" spans="1:9" x14ac:dyDescent="0.35">
      <c r="A3922" s="2" t="s">
        <v>4170</v>
      </c>
      <c r="B3922" s="3">
        <v>45855</v>
      </c>
      <c r="C3922" s="2" t="s">
        <v>503</v>
      </c>
      <c r="D3922" s="2" t="s">
        <v>504</v>
      </c>
      <c r="E3922" s="2" t="s">
        <v>30</v>
      </c>
      <c r="F3922" s="2" t="s">
        <v>11</v>
      </c>
      <c r="G3922" s="2" t="s">
        <v>474</v>
      </c>
      <c r="H3922" s="4">
        <v>149445</v>
      </c>
      <c r="I3922" s="4">
        <v>149445</v>
      </c>
    </row>
    <row r="3923" spans="1:9" x14ac:dyDescent="0.35">
      <c r="A3923" s="2" t="s">
        <v>4171</v>
      </c>
      <c r="B3923" s="3">
        <v>45855</v>
      </c>
      <c r="C3923" s="2" t="s">
        <v>1265</v>
      </c>
      <c r="D3923" s="2" t="s">
        <v>1266</v>
      </c>
      <c r="E3923" s="2" t="s">
        <v>30</v>
      </c>
      <c r="F3923" s="2" t="s">
        <v>72</v>
      </c>
      <c r="G3923" s="2" t="s">
        <v>474</v>
      </c>
      <c r="H3923" s="4">
        <v>289080</v>
      </c>
      <c r="I3923" s="4">
        <v>289080</v>
      </c>
    </row>
    <row r="3924" spans="1:9" x14ac:dyDescent="0.35">
      <c r="A3924" s="2" t="s">
        <v>4172</v>
      </c>
      <c r="B3924" s="3">
        <v>45855</v>
      </c>
      <c r="C3924" s="2" t="s">
        <v>14</v>
      </c>
      <c r="D3924" s="2" t="s">
        <v>15</v>
      </c>
      <c r="E3924" s="2" t="s">
        <v>30</v>
      </c>
      <c r="F3924" s="2" t="s">
        <v>101</v>
      </c>
      <c r="G3924" s="2" t="s">
        <v>474</v>
      </c>
      <c r="H3924" s="4">
        <v>257400</v>
      </c>
      <c r="I3924" s="4">
        <v>257400</v>
      </c>
    </row>
    <row r="3925" spans="1:9" x14ac:dyDescent="0.35">
      <c r="A3925" s="2" t="s">
        <v>4173</v>
      </c>
      <c r="B3925" s="3">
        <v>45856</v>
      </c>
      <c r="C3925" s="2" t="s">
        <v>14</v>
      </c>
      <c r="D3925" s="2" t="s">
        <v>15</v>
      </c>
      <c r="E3925" s="2" t="s">
        <v>30</v>
      </c>
      <c r="F3925" s="2" t="s">
        <v>103</v>
      </c>
      <c r="G3925" s="2" t="s">
        <v>474</v>
      </c>
      <c r="H3925" s="4">
        <v>15780</v>
      </c>
      <c r="I3925" s="4">
        <v>15780</v>
      </c>
    </row>
    <row r="3926" spans="1:9" x14ac:dyDescent="0.35">
      <c r="A3926" s="2" t="s">
        <v>4174</v>
      </c>
      <c r="B3926" s="3">
        <v>45855</v>
      </c>
      <c r="C3926" s="2" t="s">
        <v>1265</v>
      </c>
      <c r="D3926" s="2" t="s">
        <v>1266</v>
      </c>
      <c r="E3926" s="2" t="s">
        <v>30</v>
      </c>
      <c r="F3926" s="2" t="s">
        <v>72</v>
      </c>
      <c r="G3926" s="2" t="s">
        <v>474</v>
      </c>
      <c r="H3926" s="4">
        <v>1919600</v>
      </c>
      <c r="I3926" s="4">
        <v>1675811</v>
      </c>
    </row>
    <row r="3927" spans="1:9" x14ac:dyDescent="0.35">
      <c r="A3927" s="2" t="s">
        <v>4175</v>
      </c>
      <c r="B3927" s="3">
        <v>45855</v>
      </c>
      <c r="C3927" s="2" t="s">
        <v>1265</v>
      </c>
      <c r="D3927" s="2" t="s">
        <v>1266</v>
      </c>
      <c r="E3927" s="2" t="s">
        <v>30</v>
      </c>
      <c r="F3927" s="2" t="s">
        <v>72</v>
      </c>
      <c r="G3927" s="2" t="s">
        <v>474</v>
      </c>
      <c r="H3927" s="4">
        <v>127500</v>
      </c>
      <c r="I3927" s="4">
        <v>127500</v>
      </c>
    </row>
    <row r="3928" spans="1:9" x14ac:dyDescent="0.35">
      <c r="A3928" s="2" t="s">
        <v>4176</v>
      </c>
      <c r="B3928" s="3">
        <v>45856</v>
      </c>
      <c r="C3928" s="2" t="s">
        <v>105</v>
      </c>
      <c r="D3928" s="2" t="s">
        <v>106</v>
      </c>
      <c r="E3928" s="2" t="s">
        <v>30</v>
      </c>
      <c r="F3928" s="2" t="s">
        <v>103</v>
      </c>
      <c r="G3928" s="2" t="s">
        <v>474</v>
      </c>
      <c r="H3928" s="4">
        <v>71295</v>
      </c>
      <c r="I3928" s="4">
        <v>71295</v>
      </c>
    </row>
    <row r="3929" spans="1:9" x14ac:dyDescent="0.35">
      <c r="A3929" s="2" t="s">
        <v>4177</v>
      </c>
      <c r="B3929" s="3">
        <v>45856</v>
      </c>
      <c r="C3929" s="2" t="s">
        <v>77</v>
      </c>
      <c r="D3929" s="2" t="s">
        <v>78</v>
      </c>
      <c r="E3929" s="2" t="s">
        <v>30</v>
      </c>
      <c r="F3929" s="2" t="s">
        <v>103</v>
      </c>
      <c r="G3929" s="2" t="s">
        <v>474</v>
      </c>
      <c r="H3929" s="4">
        <v>34800</v>
      </c>
      <c r="I3929" s="4">
        <v>34800</v>
      </c>
    </row>
    <row r="3930" spans="1:9" x14ac:dyDescent="0.35">
      <c r="A3930" s="2" t="s">
        <v>4178</v>
      </c>
      <c r="B3930" s="3">
        <v>45861</v>
      </c>
      <c r="C3930" s="2" t="s">
        <v>265</v>
      </c>
      <c r="D3930" s="2" t="s">
        <v>266</v>
      </c>
      <c r="E3930" s="2" t="s">
        <v>30</v>
      </c>
      <c r="F3930" s="2" t="s">
        <v>86</v>
      </c>
      <c r="G3930" s="2" t="s">
        <v>474</v>
      </c>
      <c r="H3930" s="4">
        <v>94500</v>
      </c>
      <c r="I3930" s="4">
        <v>94500</v>
      </c>
    </row>
    <row r="3931" spans="1:9" x14ac:dyDescent="0.35">
      <c r="A3931" s="2" t="s">
        <v>4179</v>
      </c>
      <c r="B3931" s="3">
        <v>45855</v>
      </c>
      <c r="C3931" s="2" t="s">
        <v>145</v>
      </c>
      <c r="D3931" s="2" t="s">
        <v>146</v>
      </c>
      <c r="E3931" s="2" t="s">
        <v>30</v>
      </c>
      <c r="F3931" s="2" t="s">
        <v>31</v>
      </c>
      <c r="G3931" s="2" t="s">
        <v>474</v>
      </c>
      <c r="H3931" s="4">
        <v>7759</v>
      </c>
      <c r="I3931" s="4">
        <v>7759</v>
      </c>
    </row>
    <row r="3932" spans="1:9" x14ac:dyDescent="0.35">
      <c r="A3932" s="2" t="s">
        <v>4180</v>
      </c>
      <c r="B3932" s="3">
        <v>45855</v>
      </c>
      <c r="C3932" s="2" t="s">
        <v>328</v>
      </c>
      <c r="D3932" s="2" t="s">
        <v>329</v>
      </c>
      <c r="E3932" s="2" t="s">
        <v>30</v>
      </c>
      <c r="F3932" s="2" t="s">
        <v>88</v>
      </c>
      <c r="G3932" s="2" t="s">
        <v>474</v>
      </c>
      <c r="H3932" s="4">
        <v>68400</v>
      </c>
      <c r="I3932" s="4">
        <v>68400</v>
      </c>
    </row>
    <row r="3933" spans="1:9" x14ac:dyDescent="0.35">
      <c r="A3933" s="2" t="s">
        <v>4181</v>
      </c>
      <c r="B3933" s="3">
        <v>45855</v>
      </c>
      <c r="C3933" s="2" t="s">
        <v>503</v>
      </c>
      <c r="D3933" s="2" t="s">
        <v>504</v>
      </c>
      <c r="E3933" s="2" t="s">
        <v>30</v>
      </c>
      <c r="F3933" s="2" t="s">
        <v>88</v>
      </c>
      <c r="G3933" s="2" t="s">
        <v>474</v>
      </c>
      <c r="H3933" s="4">
        <v>42750</v>
      </c>
      <c r="I3933" s="4">
        <v>42750</v>
      </c>
    </row>
    <row r="3934" spans="1:9" x14ac:dyDescent="0.35">
      <c r="A3934" s="2" t="s">
        <v>4182</v>
      </c>
      <c r="B3934" s="3">
        <v>45909</v>
      </c>
      <c r="C3934" s="2" t="s">
        <v>145</v>
      </c>
      <c r="D3934" s="2" t="s">
        <v>146</v>
      </c>
      <c r="E3934" s="2" t="s">
        <v>30</v>
      </c>
      <c r="F3934" s="2" t="s">
        <v>101</v>
      </c>
      <c r="G3934" s="2" t="s">
        <v>474</v>
      </c>
      <c r="H3934" s="4">
        <v>420000</v>
      </c>
      <c r="I3934" s="4">
        <v>420000</v>
      </c>
    </row>
    <row r="3935" spans="1:9" x14ac:dyDescent="0.35">
      <c r="A3935" s="2" t="s">
        <v>4183</v>
      </c>
      <c r="B3935" s="3">
        <v>45855</v>
      </c>
      <c r="C3935" s="2" t="s">
        <v>105</v>
      </c>
      <c r="D3935" s="2" t="s">
        <v>106</v>
      </c>
      <c r="E3935" s="2" t="s">
        <v>30</v>
      </c>
      <c r="F3935" s="2" t="s">
        <v>86</v>
      </c>
      <c r="G3935" s="2" t="s">
        <v>474</v>
      </c>
      <c r="H3935" s="4">
        <v>211050</v>
      </c>
      <c r="I3935" s="4">
        <v>211050</v>
      </c>
    </row>
    <row r="3936" spans="1:9" x14ac:dyDescent="0.35">
      <c r="A3936" s="2" t="s">
        <v>4184</v>
      </c>
      <c r="B3936" s="3">
        <v>45855</v>
      </c>
      <c r="C3936" s="2" t="s">
        <v>156</v>
      </c>
      <c r="D3936" s="2" t="s">
        <v>157</v>
      </c>
      <c r="E3936" s="2" t="s">
        <v>30</v>
      </c>
      <c r="F3936" s="2" t="s">
        <v>86</v>
      </c>
      <c r="G3936" s="2" t="s">
        <v>474</v>
      </c>
      <c r="H3936" s="4">
        <v>61215</v>
      </c>
      <c r="I3936" s="4">
        <v>61215</v>
      </c>
    </row>
    <row r="3937" spans="1:9" x14ac:dyDescent="0.35">
      <c r="A3937" s="2" t="s">
        <v>4185</v>
      </c>
      <c r="B3937" s="3">
        <v>45855</v>
      </c>
      <c r="C3937" s="2" t="s">
        <v>92</v>
      </c>
      <c r="D3937" s="2" t="s">
        <v>93</v>
      </c>
      <c r="E3937" s="2" t="s">
        <v>30</v>
      </c>
      <c r="F3937" s="2" t="s">
        <v>86</v>
      </c>
      <c r="G3937" s="2" t="s">
        <v>474</v>
      </c>
      <c r="H3937" s="4">
        <v>104790</v>
      </c>
      <c r="I3937" s="4">
        <v>104790</v>
      </c>
    </row>
    <row r="3938" spans="1:9" x14ac:dyDescent="0.35">
      <c r="A3938" s="2" t="s">
        <v>4186</v>
      </c>
      <c r="B3938" s="3">
        <v>45894</v>
      </c>
      <c r="C3938" s="2" t="s">
        <v>145</v>
      </c>
      <c r="D3938" s="2" t="s">
        <v>146</v>
      </c>
      <c r="E3938" s="2" t="s">
        <v>30</v>
      </c>
      <c r="F3938" s="2" t="s">
        <v>88</v>
      </c>
      <c r="G3938" s="2" t="s">
        <v>474</v>
      </c>
      <c r="H3938" s="4">
        <v>204450</v>
      </c>
      <c r="I3938" s="4">
        <v>204450</v>
      </c>
    </row>
    <row r="3939" spans="1:9" x14ac:dyDescent="0.35">
      <c r="A3939" s="2" t="s">
        <v>4187</v>
      </c>
      <c r="B3939" s="3">
        <v>45859</v>
      </c>
      <c r="C3939" s="2" t="s">
        <v>162</v>
      </c>
      <c r="D3939" s="2" t="s">
        <v>163</v>
      </c>
      <c r="E3939" s="2" t="s">
        <v>30</v>
      </c>
      <c r="F3939" s="2" t="s">
        <v>113</v>
      </c>
      <c r="G3939" s="2" t="s">
        <v>474</v>
      </c>
      <c r="H3939" s="4">
        <v>69813</v>
      </c>
      <c r="I3939" s="4">
        <v>69813</v>
      </c>
    </row>
    <row r="3940" spans="1:9" x14ac:dyDescent="0.35">
      <c r="A3940" s="2" t="s">
        <v>4188</v>
      </c>
      <c r="B3940" s="3">
        <v>45854</v>
      </c>
      <c r="C3940" s="2" t="s">
        <v>523</v>
      </c>
      <c r="D3940" s="2" t="s">
        <v>524</v>
      </c>
      <c r="E3940" s="2" t="s">
        <v>30</v>
      </c>
      <c r="F3940" s="2" t="s">
        <v>113</v>
      </c>
      <c r="G3940" s="2" t="s">
        <v>474</v>
      </c>
      <c r="H3940" s="4">
        <v>851781.23</v>
      </c>
      <c r="I3940" s="4">
        <v>851781.23</v>
      </c>
    </row>
    <row r="3941" spans="1:9" x14ac:dyDescent="0.35">
      <c r="A3941" s="2" t="s">
        <v>4189</v>
      </c>
      <c r="B3941" s="3">
        <v>45854</v>
      </c>
      <c r="C3941" s="2" t="s">
        <v>3491</v>
      </c>
      <c r="D3941" s="2" t="s">
        <v>3492</v>
      </c>
      <c r="E3941" s="2" t="s">
        <v>30</v>
      </c>
      <c r="F3941" s="2" t="s">
        <v>72</v>
      </c>
      <c r="G3941" s="2" t="s">
        <v>474</v>
      </c>
      <c r="H3941" s="4">
        <v>62160</v>
      </c>
      <c r="I3941" s="4">
        <v>62160</v>
      </c>
    </row>
    <row r="3942" spans="1:9" x14ac:dyDescent="0.35">
      <c r="A3942" s="2" t="s">
        <v>4190</v>
      </c>
      <c r="B3942" s="3">
        <v>45854</v>
      </c>
      <c r="C3942" s="2" t="s">
        <v>301</v>
      </c>
      <c r="D3942" s="2" t="s">
        <v>302</v>
      </c>
      <c r="E3942" s="2" t="s">
        <v>30</v>
      </c>
      <c r="F3942" s="2" t="s">
        <v>72</v>
      </c>
      <c r="G3942" s="2" t="s">
        <v>474</v>
      </c>
      <c r="H3942" s="4">
        <v>38400</v>
      </c>
      <c r="I3942" s="4">
        <v>38400</v>
      </c>
    </row>
    <row r="3943" spans="1:9" x14ac:dyDescent="0.35">
      <c r="A3943" s="2" t="s">
        <v>4191</v>
      </c>
      <c r="B3943" s="3">
        <v>45854</v>
      </c>
      <c r="C3943" s="2" t="s">
        <v>118</v>
      </c>
      <c r="D3943" s="2" t="s">
        <v>119</v>
      </c>
      <c r="E3943" s="2" t="s">
        <v>30</v>
      </c>
      <c r="F3943" s="2" t="s">
        <v>72</v>
      </c>
      <c r="G3943" s="2" t="s">
        <v>474</v>
      </c>
      <c r="H3943" s="4">
        <v>20900</v>
      </c>
      <c r="I3943" s="4">
        <v>20900</v>
      </c>
    </row>
    <row r="3944" spans="1:9" x14ac:dyDescent="0.35">
      <c r="A3944" s="2" t="s">
        <v>4192</v>
      </c>
      <c r="B3944" s="3">
        <v>45868</v>
      </c>
      <c r="C3944" s="2" t="s">
        <v>1265</v>
      </c>
      <c r="D3944" s="2" t="s">
        <v>1266</v>
      </c>
      <c r="E3944" s="2" t="s">
        <v>30</v>
      </c>
      <c r="F3944" s="2" t="s">
        <v>72</v>
      </c>
      <c r="G3944" s="2" t="s">
        <v>474</v>
      </c>
      <c r="H3944" s="4">
        <v>101654</v>
      </c>
      <c r="I3944" s="4">
        <v>101654</v>
      </c>
    </row>
    <row r="3945" spans="1:9" x14ac:dyDescent="0.35">
      <c r="A3945" s="2" t="s">
        <v>4193</v>
      </c>
      <c r="B3945" s="3">
        <v>45854</v>
      </c>
      <c r="C3945" s="2" t="s">
        <v>14</v>
      </c>
      <c r="D3945" s="2" t="s">
        <v>15</v>
      </c>
      <c r="E3945" s="2" t="s">
        <v>30</v>
      </c>
      <c r="F3945" s="2" t="s">
        <v>103</v>
      </c>
      <c r="G3945" s="2" t="s">
        <v>474</v>
      </c>
      <c r="H3945" s="4">
        <v>60000</v>
      </c>
      <c r="I3945" s="4">
        <v>60000</v>
      </c>
    </row>
    <row r="3946" spans="1:9" x14ac:dyDescent="0.35">
      <c r="A3946" s="2" t="s">
        <v>4194</v>
      </c>
      <c r="B3946" s="3">
        <v>45854</v>
      </c>
      <c r="C3946" s="2" t="s">
        <v>145</v>
      </c>
      <c r="D3946" s="2" t="s">
        <v>146</v>
      </c>
      <c r="E3946" s="2" t="s">
        <v>30</v>
      </c>
      <c r="F3946" s="2" t="s">
        <v>72</v>
      </c>
      <c r="G3946" s="2" t="s">
        <v>474</v>
      </c>
      <c r="H3946" s="4">
        <v>12800</v>
      </c>
      <c r="I3946" s="4">
        <v>12800</v>
      </c>
    </row>
    <row r="3947" spans="1:9" x14ac:dyDescent="0.35">
      <c r="A3947" s="2" t="s">
        <v>4195</v>
      </c>
      <c r="B3947" s="3">
        <v>45854</v>
      </c>
      <c r="C3947" s="2" t="s">
        <v>1265</v>
      </c>
      <c r="D3947" s="2" t="s">
        <v>1266</v>
      </c>
      <c r="E3947" s="2" t="s">
        <v>30</v>
      </c>
      <c r="F3947" s="2" t="s">
        <v>72</v>
      </c>
      <c r="G3947" s="2" t="s">
        <v>474</v>
      </c>
      <c r="H3947" s="4">
        <v>630000</v>
      </c>
      <c r="I3947" s="4">
        <v>630000</v>
      </c>
    </row>
    <row r="3948" spans="1:9" x14ac:dyDescent="0.35">
      <c r="A3948" s="2" t="s">
        <v>4196</v>
      </c>
      <c r="B3948" s="3">
        <v>45855</v>
      </c>
      <c r="C3948" s="2" t="s">
        <v>532</v>
      </c>
      <c r="D3948" s="2" t="s">
        <v>533</v>
      </c>
      <c r="E3948" s="2" t="s">
        <v>30</v>
      </c>
      <c r="F3948" s="2" t="s">
        <v>11</v>
      </c>
      <c r="G3948" s="2" t="s">
        <v>474</v>
      </c>
      <c r="H3948" s="4">
        <v>150000</v>
      </c>
      <c r="I3948" s="4">
        <v>150000</v>
      </c>
    </row>
    <row r="3949" spans="1:9" x14ac:dyDescent="0.35">
      <c r="A3949" s="2" t="s">
        <v>4197</v>
      </c>
      <c r="B3949" s="3">
        <v>45854</v>
      </c>
      <c r="C3949" s="2" t="s">
        <v>301</v>
      </c>
      <c r="D3949" s="2" t="s">
        <v>302</v>
      </c>
      <c r="E3949" s="2" t="s">
        <v>30</v>
      </c>
      <c r="F3949" s="2" t="s">
        <v>72</v>
      </c>
      <c r="G3949" s="2" t="s">
        <v>474</v>
      </c>
      <c r="H3949" s="4">
        <v>48000</v>
      </c>
      <c r="I3949" s="4">
        <v>48000</v>
      </c>
    </row>
    <row r="3950" spans="1:9" x14ac:dyDescent="0.35">
      <c r="A3950" s="2" t="s">
        <v>4198</v>
      </c>
      <c r="B3950" s="3">
        <v>45854</v>
      </c>
      <c r="C3950" s="2" t="s">
        <v>145</v>
      </c>
      <c r="D3950" s="2" t="s">
        <v>146</v>
      </c>
      <c r="E3950" s="2" t="s">
        <v>30</v>
      </c>
      <c r="F3950" s="2" t="s">
        <v>88</v>
      </c>
      <c r="G3950" s="2" t="s">
        <v>474</v>
      </c>
      <c r="H3950" s="4">
        <v>64760</v>
      </c>
      <c r="I3950" s="4">
        <v>64760</v>
      </c>
    </row>
    <row r="3951" spans="1:9" x14ac:dyDescent="0.35">
      <c r="A3951" s="2" t="s">
        <v>4199</v>
      </c>
      <c r="B3951" s="3">
        <v>45894</v>
      </c>
      <c r="C3951" s="2" t="s">
        <v>145</v>
      </c>
      <c r="D3951" s="2" t="s">
        <v>146</v>
      </c>
      <c r="E3951" s="2" t="s">
        <v>30</v>
      </c>
      <c r="F3951" s="2" t="s">
        <v>88</v>
      </c>
      <c r="G3951" s="2" t="s">
        <v>474</v>
      </c>
      <c r="H3951" s="4">
        <v>554420</v>
      </c>
      <c r="I3951" s="4">
        <v>554420</v>
      </c>
    </row>
    <row r="3952" spans="1:9" x14ac:dyDescent="0.35">
      <c r="A3952" s="2" t="s">
        <v>4200</v>
      </c>
      <c r="B3952" s="3">
        <v>45854</v>
      </c>
      <c r="C3952" s="2" t="s">
        <v>145</v>
      </c>
      <c r="D3952" s="2" t="s">
        <v>146</v>
      </c>
      <c r="E3952" s="2" t="s">
        <v>30</v>
      </c>
      <c r="F3952" s="2" t="s">
        <v>88</v>
      </c>
      <c r="G3952" s="2" t="s">
        <v>474</v>
      </c>
      <c r="H3952" s="4">
        <v>125160</v>
      </c>
      <c r="I3952" s="4">
        <v>125160</v>
      </c>
    </row>
    <row r="3953" spans="1:9" x14ac:dyDescent="0.35">
      <c r="A3953" s="2" t="s">
        <v>4201</v>
      </c>
      <c r="B3953" s="3">
        <v>45854</v>
      </c>
      <c r="C3953" s="2" t="s">
        <v>136</v>
      </c>
      <c r="D3953" s="2" t="s">
        <v>137</v>
      </c>
      <c r="E3953" s="2" t="s">
        <v>30</v>
      </c>
      <c r="F3953" s="2" t="s">
        <v>72</v>
      </c>
      <c r="G3953" s="2" t="s">
        <v>474</v>
      </c>
      <c r="H3953" s="4">
        <v>95000</v>
      </c>
      <c r="I3953" s="4">
        <v>95000</v>
      </c>
    </row>
    <row r="3954" spans="1:9" x14ac:dyDescent="0.35">
      <c r="A3954" s="2" t="s">
        <v>4202</v>
      </c>
      <c r="B3954" s="3">
        <v>45854</v>
      </c>
      <c r="C3954" s="2" t="s">
        <v>92</v>
      </c>
      <c r="D3954" s="2" t="s">
        <v>93</v>
      </c>
      <c r="E3954" s="2" t="s">
        <v>30</v>
      </c>
      <c r="F3954" s="2" t="s">
        <v>72</v>
      </c>
      <c r="G3954" s="2" t="s">
        <v>474</v>
      </c>
      <c r="H3954" s="4">
        <v>8996</v>
      </c>
      <c r="I3954" s="4">
        <v>8996</v>
      </c>
    </row>
    <row r="3955" spans="1:9" x14ac:dyDescent="0.35">
      <c r="A3955" s="2" t="s">
        <v>4203</v>
      </c>
      <c r="B3955" s="3">
        <v>45854</v>
      </c>
      <c r="C3955" s="2" t="s">
        <v>3491</v>
      </c>
      <c r="D3955" s="2" t="s">
        <v>3492</v>
      </c>
      <c r="E3955" s="2" t="s">
        <v>30</v>
      </c>
      <c r="F3955" s="2" t="s">
        <v>72</v>
      </c>
      <c r="G3955" s="2" t="s">
        <v>474</v>
      </c>
      <c r="H3955" s="4">
        <v>50000</v>
      </c>
      <c r="I3955" s="4">
        <v>50000</v>
      </c>
    </row>
    <row r="3956" spans="1:9" x14ac:dyDescent="0.35">
      <c r="A3956" s="2" t="s">
        <v>4204</v>
      </c>
      <c r="B3956" s="3">
        <v>45854</v>
      </c>
      <c r="C3956" s="2" t="s">
        <v>1265</v>
      </c>
      <c r="D3956" s="2" t="s">
        <v>1266</v>
      </c>
      <c r="E3956" s="2" t="s">
        <v>30</v>
      </c>
      <c r="F3956" s="2" t="s">
        <v>72</v>
      </c>
      <c r="G3956" s="2" t="s">
        <v>474</v>
      </c>
      <c r="H3956" s="4">
        <v>1330000</v>
      </c>
      <c r="I3956" s="4">
        <v>1161090</v>
      </c>
    </row>
    <row r="3957" spans="1:9" x14ac:dyDescent="0.35">
      <c r="A3957" s="2" t="s">
        <v>4205</v>
      </c>
      <c r="B3957" s="3">
        <v>45860</v>
      </c>
      <c r="C3957" s="2" t="s">
        <v>92</v>
      </c>
      <c r="D3957" s="2" t="s">
        <v>93</v>
      </c>
      <c r="E3957" s="2" t="s">
        <v>30</v>
      </c>
      <c r="F3957" s="2" t="s">
        <v>80</v>
      </c>
      <c r="G3957" s="2" t="s">
        <v>474</v>
      </c>
      <c r="H3957" s="4">
        <v>500000</v>
      </c>
      <c r="I3957" s="4">
        <v>500000</v>
      </c>
    </row>
    <row r="3958" spans="1:9" x14ac:dyDescent="0.35">
      <c r="A3958" s="2" t="s">
        <v>4206</v>
      </c>
      <c r="B3958" s="3">
        <v>45860</v>
      </c>
      <c r="C3958" s="2" t="s">
        <v>234</v>
      </c>
      <c r="D3958" s="2" t="s">
        <v>235</v>
      </c>
      <c r="E3958" s="2" t="s">
        <v>30</v>
      </c>
      <c r="F3958" s="2" t="s">
        <v>72</v>
      </c>
      <c r="G3958" s="2" t="s">
        <v>474</v>
      </c>
      <c r="H3958" s="4">
        <v>198000</v>
      </c>
      <c r="I3958" s="4">
        <v>188100</v>
      </c>
    </row>
    <row r="3959" spans="1:9" x14ac:dyDescent="0.35">
      <c r="A3959" s="2" t="s">
        <v>4207</v>
      </c>
      <c r="B3959" s="3">
        <v>45854</v>
      </c>
      <c r="C3959" s="2" t="s">
        <v>1265</v>
      </c>
      <c r="D3959" s="2" t="s">
        <v>1266</v>
      </c>
      <c r="E3959" s="2" t="s">
        <v>30</v>
      </c>
      <c r="F3959" s="2" t="s">
        <v>72</v>
      </c>
      <c r="G3959" s="2" t="s">
        <v>474</v>
      </c>
      <c r="H3959" s="4">
        <v>2163140</v>
      </c>
      <c r="I3959" s="4">
        <v>1888421</v>
      </c>
    </row>
    <row r="3960" spans="1:9" x14ac:dyDescent="0.35">
      <c r="A3960" s="2" t="s">
        <v>4208</v>
      </c>
      <c r="B3960" s="3">
        <v>45915</v>
      </c>
      <c r="C3960" s="2" t="s">
        <v>92</v>
      </c>
      <c r="D3960" s="2" t="s">
        <v>93</v>
      </c>
      <c r="E3960" s="2" t="s">
        <v>30</v>
      </c>
      <c r="F3960" s="2" t="s">
        <v>11</v>
      </c>
      <c r="G3960" s="2" t="s">
        <v>474</v>
      </c>
      <c r="H3960" s="4">
        <v>20685</v>
      </c>
      <c r="I3960" s="4">
        <v>20685</v>
      </c>
    </row>
    <row r="3961" spans="1:9" x14ac:dyDescent="0.35">
      <c r="A3961" s="2" t="s">
        <v>4209</v>
      </c>
      <c r="B3961" s="3">
        <v>45891</v>
      </c>
      <c r="C3961" s="2" t="s">
        <v>503</v>
      </c>
      <c r="D3961" s="2" t="s">
        <v>504</v>
      </c>
      <c r="E3961" s="2" t="s">
        <v>30</v>
      </c>
      <c r="F3961" s="2" t="s">
        <v>219</v>
      </c>
      <c r="G3961" s="2" t="s">
        <v>474</v>
      </c>
      <c r="H3961" s="4">
        <v>61215</v>
      </c>
      <c r="I3961" s="4">
        <v>61215</v>
      </c>
    </row>
    <row r="3962" spans="1:9" x14ac:dyDescent="0.35">
      <c r="A3962" s="2" t="s">
        <v>4210</v>
      </c>
      <c r="B3962" s="3">
        <v>45854</v>
      </c>
      <c r="C3962" s="2" t="s">
        <v>221</v>
      </c>
      <c r="D3962" s="2" t="s">
        <v>222</v>
      </c>
      <c r="E3962" s="2" t="s">
        <v>30</v>
      </c>
      <c r="F3962" s="2" t="s">
        <v>219</v>
      </c>
      <c r="G3962" s="2" t="s">
        <v>474</v>
      </c>
      <c r="H3962" s="4">
        <v>62400</v>
      </c>
      <c r="I3962" s="4">
        <v>62400</v>
      </c>
    </row>
    <row r="3963" spans="1:9" x14ac:dyDescent="0.35">
      <c r="A3963" s="2" t="s">
        <v>4211</v>
      </c>
      <c r="B3963" s="3">
        <v>45854</v>
      </c>
      <c r="C3963" s="2" t="s">
        <v>145</v>
      </c>
      <c r="D3963" s="2" t="s">
        <v>146</v>
      </c>
      <c r="E3963" s="2" t="s">
        <v>30</v>
      </c>
      <c r="F3963" s="2" t="s">
        <v>86</v>
      </c>
      <c r="G3963" s="2" t="s">
        <v>474</v>
      </c>
      <c r="H3963" s="4">
        <v>79485</v>
      </c>
      <c r="I3963" s="4">
        <v>79485</v>
      </c>
    </row>
    <row r="3964" spans="1:9" x14ac:dyDescent="0.35">
      <c r="A3964" s="2" t="s">
        <v>4212</v>
      </c>
      <c r="B3964" s="3">
        <v>45854</v>
      </c>
      <c r="C3964" s="2" t="s">
        <v>523</v>
      </c>
      <c r="D3964" s="2" t="s">
        <v>524</v>
      </c>
      <c r="E3964" s="2" t="s">
        <v>30</v>
      </c>
      <c r="F3964" s="2" t="s">
        <v>113</v>
      </c>
      <c r="G3964" s="2" t="s">
        <v>474</v>
      </c>
      <c r="H3964" s="4">
        <v>107300</v>
      </c>
      <c r="I3964" s="4">
        <v>107300</v>
      </c>
    </row>
    <row r="3965" spans="1:9" x14ac:dyDescent="0.35">
      <c r="A3965" s="2" t="s">
        <v>4213</v>
      </c>
      <c r="B3965" s="3">
        <v>45860</v>
      </c>
      <c r="C3965" s="2" t="s">
        <v>162</v>
      </c>
      <c r="D3965" s="2" t="s">
        <v>163</v>
      </c>
      <c r="E3965" s="2" t="s">
        <v>30</v>
      </c>
      <c r="F3965" s="2" t="s">
        <v>113</v>
      </c>
      <c r="G3965" s="2" t="s">
        <v>474</v>
      </c>
      <c r="H3965" s="4">
        <v>284285.12</v>
      </c>
      <c r="I3965" s="4">
        <v>284285.12</v>
      </c>
    </row>
    <row r="3966" spans="1:9" x14ac:dyDescent="0.35">
      <c r="A3966" s="2" t="s">
        <v>4214</v>
      </c>
      <c r="B3966" s="3">
        <v>45854</v>
      </c>
      <c r="C3966" s="2" t="s">
        <v>139</v>
      </c>
      <c r="D3966" s="2" t="s">
        <v>140</v>
      </c>
      <c r="E3966" s="2" t="s">
        <v>30</v>
      </c>
      <c r="F3966" s="2" t="s">
        <v>113</v>
      </c>
      <c r="G3966" s="2" t="s">
        <v>474</v>
      </c>
      <c r="H3966" s="4">
        <v>860560</v>
      </c>
      <c r="I3966" s="4">
        <v>860560</v>
      </c>
    </row>
    <row r="3967" spans="1:9" x14ac:dyDescent="0.35">
      <c r="A3967" s="2" t="s">
        <v>4215</v>
      </c>
      <c r="B3967" s="3">
        <v>45854</v>
      </c>
      <c r="C3967" s="2" t="s">
        <v>145</v>
      </c>
      <c r="D3967" s="2" t="s">
        <v>146</v>
      </c>
      <c r="E3967" s="2" t="s">
        <v>30</v>
      </c>
      <c r="F3967" s="2" t="s">
        <v>86</v>
      </c>
      <c r="G3967" s="2" t="s">
        <v>474</v>
      </c>
      <c r="H3967" s="4">
        <v>275415</v>
      </c>
      <c r="I3967" s="4">
        <v>275415</v>
      </c>
    </row>
    <row r="3968" spans="1:9" x14ac:dyDescent="0.35">
      <c r="A3968" s="2" t="s">
        <v>4216</v>
      </c>
      <c r="B3968" s="3">
        <v>45873</v>
      </c>
      <c r="C3968" s="2" t="s">
        <v>145</v>
      </c>
      <c r="D3968" s="2" t="s">
        <v>146</v>
      </c>
      <c r="E3968" s="2" t="s">
        <v>30</v>
      </c>
      <c r="F3968" s="2" t="s">
        <v>86</v>
      </c>
      <c r="G3968" s="2" t="s">
        <v>474</v>
      </c>
      <c r="H3968" s="4">
        <v>225000</v>
      </c>
      <c r="I3968" s="4">
        <v>225000</v>
      </c>
    </row>
    <row r="3969" spans="1:9" x14ac:dyDescent="0.35">
      <c r="A3969" s="2" t="s">
        <v>4217</v>
      </c>
      <c r="B3969" s="3">
        <v>45854</v>
      </c>
      <c r="C3969" s="2" t="s">
        <v>14</v>
      </c>
      <c r="D3969" s="2" t="s">
        <v>15</v>
      </c>
      <c r="E3969" s="2" t="s">
        <v>30</v>
      </c>
      <c r="F3969" s="2" t="s">
        <v>278</v>
      </c>
      <c r="G3969" s="2" t="s">
        <v>474</v>
      </c>
      <c r="H3969" s="4">
        <v>52290</v>
      </c>
      <c r="I3969" s="4">
        <v>52290</v>
      </c>
    </row>
    <row r="3970" spans="1:9" x14ac:dyDescent="0.35">
      <c r="A3970" s="2" t="s">
        <v>4218</v>
      </c>
      <c r="B3970" s="3">
        <v>45859</v>
      </c>
      <c r="C3970" s="2" t="s">
        <v>265</v>
      </c>
      <c r="D3970" s="2" t="s">
        <v>266</v>
      </c>
      <c r="E3970" s="2" t="s">
        <v>30</v>
      </c>
      <c r="F3970" s="2" t="s">
        <v>278</v>
      </c>
      <c r="G3970" s="2" t="s">
        <v>474</v>
      </c>
      <c r="H3970" s="4">
        <v>255000</v>
      </c>
      <c r="I3970" s="4">
        <v>255000</v>
      </c>
    </row>
    <row r="3971" spans="1:9" x14ac:dyDescent="0.35">
      <c r="A3971" s="2" t="s">
        <v>4219</v>
      </c>
      <c r="B3971" s="3">
        <v>45854</v>
      </c>
      <c r="C3971" s="2" t="s">
        <v>145</v>
      </c>
      <c r="D3971" s="2" t="s">
        <v>146</v>
      </c>
      <c r="E3971" s="2" t="s">
        <v>30</v>
      </c>
      <c r="F3971" s="2" t="s">
        <v>86</v>
      </c>
      <c r="G3971" s="2" t="s">
        <v>474</v>
      </c>
      <c r="H3971" s="4">
        <v>591150</v>
      </c>
      <c r="I3971" s="4">
        <v>591150</v>
      </c>
    </row>
    <row r="3972" spans="1:9" x14ac:dyDescent="0.35">
      <c r="A3972" s="2" t="s">
        <v>4220</v>
      </c>
      <c r="B3972" s="3">
        <v>45854</v>
      </c>
      <c r="C3972" s="2" t="s">
        <v>83</v>
      </c>
      <c r="D3972" s="2" t="s">
        <v>84</v>
      </c>
      <c r="E3972" s="2" t="s">
        <v>30</v>
      </c>
      <c r="F3972" s="2" t="s">
        <v>278</v>
      </c>
      <c r="G3972" s="2" t="s">
        <v>474</v>
      </c>
      <c r="H3972" s="4">
        <v>6510</v>
      </c>
      <c r="I3972" s="4">
        <v>6510</v>
      </c>
    </row>
    <row r="3973" spans="1:9" x14ac:dyDescent="0.35">
      <c r="A3973" s="2" t="s">
        <v>4221</v>
      </c>
      <c r="B3973" s="3">
        <v>45854</v>
      </c>
      <c r="C3973" s="2" t="s">
        <v>265</v>
      </c>
      <c r="D3973" s="2" t="s">
        <v>266</v>
      </c>
      <c r="E3973" s="2" t="s">
        <v>30</v>
      </c>
      <c r="F3973" s="2" t="s">
        <v>278</v>
      </c>
      <c r="G3973" s="2" t="s">
        <v>474</v>
      </c>
      <c r="H3973" s="4">
        <v>115000</v>
      </c>
      <c r="I3973" s="4">
        <v>115000</v>
      </c>
    </row>
    <row r="3974" spans="1:9" x14ac:dyDescent="0.35">
      <c r="A3974" s="2" t="s">
        <v>4222</v>
      </c>
      <c r="B3974" s="3">
        <v>45854</v>
      </c>
      <c r="C3974" s="2" t="s">
        <v>343</v>
      </c>
      <c r="D3974" s="2" t="s">
        <v>344</v>
      </c>
      <c r="E3974" s="2" t="s">
        <v>30</v>
      </c>
      <c r="F3974" s="2" t="s">
        <v>11</v>
      </c>
      <c r="G3974" s="2" t="s">
        <v>474</v>
      </c>
      <c r="H3974" s="4">
        <v>13362</v>
      </c>
      <c r="I3974" s="4">
        <v>13362</v>
      </c>
    </row>
    <row r="3975" spans="1:9" x14ac:dyDescent="0.35">
      <c r="A3975" s="2" t="s">
        <v>4223</v>
      </c>
      <c r="B3975" s="3">
        <v>45854</v>
      </c>
      <c r="C3975" s="2" t="s">
        <v>145</v>
      </c>
      <c r="D3975" s="2" t="s">
        <v>146</v>
      </c>
      <c r="E3975" s="2" t="s">
        <v>30</v>
      </c>
      <c r="F3975" s="2" t="s">
        <v>86</v>
      </c>
      <c r="G3975" s="2" t="s">
        <v>474</v>
      </c>
      <c r="H3975" s="4">
        <v>249000</v>
      </c>
      <c r="I3975" s="4">
        <v>249000</v>
      </c>
    </row>
    <row r="3976" spans="1:9" x14ac:dyDescent="0.35">
      <c r="A3976" s="2" t="s">
        <v>4224</v>
      </c>
      <c r="B3976" s="3">
        <v>45854</v>
      </c>
      <c r="C3976" s="2" t="s">
        <v>92</v>
      </c>
      <c r="D3976" s="2" t="s">
        <v>93</v>
      </c>
      <c r="E3976" s="2" t="s">
        <v>30</v>
      </c>
      <c r="F3976" s="2" t="s">
        <v>278</v>
      </c>
      <c r="G3976" s="2" t="s">
        <v>474</v>
      </c>
      <c r="H3976" s="4">
        <v>80850</v>
      </c>
      <c r="I3976" s="4">
        <v>80850</v>
      </c>
    </row>
    <row r="3977" spans="1:9" x14ac:dyDescent="0.35">
      <c r="A3977" s="2" t="s">
        <v>4225</v>
      </c>
      <c r="B3977" s="3">
        <v>45854</v>
      </c>
      <c r="C3977" s="2" t="s">
        <v>21</v>
      </c>
      <c r="D3977" s="2" t="s">
        <v>22</v>
      </c>
      <c r="E3977" s="2" t="s">
        <v>30</v>
      </c>
      <c r="F3977" s="2" t="s">
        <v>11</v>
      </c>
      <c r="G3977" s="2" t="s">
        <v>474</v>
      </c>
      <c r="H3977" s="4">
        <v>160000</v>
      </c>
      <c r="I3977" s="4">
        <v>160000</v>
      </c>
    </row>
    <row r="3978" spans="1:9" x14ac:dyDescent="0.35">
      <c r="A3978" s="2" t="s">
        <v>4226</v>
      </c>
      <c r="B3978" s="3">
        <v>45854</v>
      </c>
      <c r="C3978" s="2" t="s">
        <v>353</v>
      </c>
      <c r="D3978" s="2" t="s">
        <v>354</v>
      </c>
      <c r="E3978" s="2" t="s">
        <v>30</v>
      </c>
      <c r="F3978" s="2" t="s">
        <v>56</v>
      </c>
      <c r="G3978" s="2" t="s">
        <v>474</v>
      </c>
      <c r="H3978" s="4">
        <v>108675</v>
      </c>
      <c r="I3978" s="4">
        <v>108675</v>
      </c>
    </row>
    <row r="3979" spans="1:9" x14ac:dyDescent="0.35">
      <c r="A3979" s="2" t="s">
        <v>4227</v>
      </c>
      <c r="B3979" s="3">
        <v>45861</v>
      </c>
      <c r="C3979" s="2" t="s">
        <v>343</v>
      </c>
      <c r="D3979" s="2" t="s">
        <v>344</v>
      </c>
      <c r="E3979" s="2" t="s">
        <v>30</v>
      </c>
      <c r="F3979" s="2" t="s">
        <v>11</v>
      </c>
      <c r="G3979" s="2" t="s">
        <v>474</v>
      </c>
      <c r="H3979" s="4">
        <v>520000</v>
      </c>
      <c r="I3979" s="4">
        <v>520000</v>
      </c>
    </row>
    <row r="3980" spans="1:9" x14ac:dyDescent="0.35">
      <c r="A3980" s="2" t="s">
        <v>4228</v>
      </c>
      <c r="B3980" s="3">
        <v>45854</v>
      </c>
      <c r="C3980" s="2" t="s">
        <v>269</v>
      </c>
      <c r="D3980" s="2" t="s">
        <v>270</v>
      </c>
      <c r="E3980" s="2" t="s">
        <v>30</v>
      </c>
      <c r="F3980" s="2" t="s">
        <v>113</v>
      </c>
      <c r="G3980" s="2" t="s">
        <v>474</v>
      </c>
      <c r="H3980" s="4">
        <v>1538303.88</v>
      </c>
      <c r="I3980" s="4">
        <v>1538303.88</v>
      </c>
    </row>
    <row r="3981" spans="1:9" x14ac:dyDescent="0.35">
      <c r="A3981" s="2" t="s">
        <v>4229</v>
      </c>
      <c r="B3981" s="3">
        <v>45860</v>
      </c>
      <c r="C3981" s="2" t="s">
        <v>169</v>
      </c>
      <c r="D3981" s="2" t="s">
        <v>170</v>
      </c>
      <c r="E3981" s="2" t="s">
        <v>30</v>
      </c>
      <c r="F3981" s="2" t="s">
        <v>56</v>
      </c>
      <c r="G3981" s="2" t="s">
        <v>474</v>
      </c>
      <c r="H3981" s="4">
        <v>60000</v>
      </c>
      <c r="I3981" s="4">
        <v>60000</v>
      </c>
    </row>
    <row r="3982" spans="1:9" x14ac:dyDescent="0.35">
      <c r="A3982" s="2" t="s">
        <v>4230</v>
      </c>
      <c r="B3982" s="3">
        <v>45854</v>
      </c>
      <c r="C3982" s="2" t="s">
        <v>17</v>
      </c>
      <c r="D3982" s="2" t="s">
        <v>18</v>
      </c>
      <c r="E3982" s="2" t="s">
        <v>30</v>
      </c>
      <c r="F3982" s="2" t="s">
        <v>11</v>
      </c>
      <c r="G3982" s="2" t="s">
        <v>474</v>
      </c>
      <c r="H3982" s="4">
        <v>291480</v>
      </c>
      <c r="I3982" s="4">
        <v>291480</v>
      </c>
    </row>
    <row r="3983" spans="1:9" x14ac:dyDescent="0.35">
      <c r="A3983" s="2" t="s">
        <v>4231</v>
      </c>
      <c r="B3983" s="3">
        <v>45853</v>
      </c>
      <c r="C3983" s="2" t="s">
        <v>17</v>
      </c>
      <c r="D3983" s="2" t="s">
        <v>18</v>
      </c>
      <c r="E3983" s="2" t="s">
        <v>30</v>
      </c>
      <c r="F3983" s="2" t="s">
        <v>11</v>
      </c>
      <c r="G3983" s="2" t="s">
        <v>474</v>
      </c>
      <c r="H3983" s="4">
        <v>292500</v>
      </c>
      <c r="I3983" s="4">
        <v>292500</v>
      </c>
    </row>
    <row r="3984" spans="1:9" x14ac:dyDescent="0.35">
      <c r="A3984" s="2" t="s">
        <v>4232</v>
      </c>
      <c r="B3984" s="3">
        <v>45853</v>
      </c>
      <c r="C3984" s="2" t="s">
        <v>17</v>
      </c>
      <c r="D3984" s="2" t="s">
        <v>18</v>
      </c>
      <c r="E3984" s="2" t="s">
        <v>30</v>
      </c>
      <c r="F3984" s="2" t="s">
        <v>11</v>
      </c>
      <c r="G3984" s="2" t="s">
        <v>474</v>
      </c>
      <c r="H3984" s="4">
        <v>22870</v>
      </c>
      <c r="I3984" s="4">
        <v>22870</v>
      </c>
    </row>
    <row r="3985" spans="1:9" x14ac:dyDescent="0.35">
      <c r="A3985" s="2" t="s">
        <v>4233</v>
      </c>
      <c r="B3985" s="3">
        <v>45853</v>
      </c>
      <c r="C3985" s="2" t="s">
        <v>17</v>
      </c>
      <c r="D3985" s="2" t="s">
        <v>18</v>
      </c>
      <c r="E3985" s="2" t="s">
        <v>30</v>
      </c>
      <c r="F3985" s="2" t="s">
        <v>11</v>
      </c>
      <c r="G3985" s="2" t="s">
        <v>474</v>
      </c>
      <c r="H3985" s="4">
        <v>21000</v>
      </c>
      <c r="I3985" s="4">
        <v>21000</v>
      </c>
    </row>
    <row r="3986" spans="1:9" x14ac:dyDescent="0.35">
      <c r="A3986" s="2" t="s">
        <v>4234</v>
      </c>
      <c r="B3986" s="3">
        <v>45853</v>
      </c>
      <c r="C3986" s="2" t="s">
        <v>17</v>
      </c>
      <c r="D3986" s="2" t="s">
        <v>18</v>
      </c>
      <c r="E3986" s="2" t="s">
        <v>30</v>
      </c>
      <c r="F3986" s="2" t="s">
        <v>11</v>
      </c>
      <c r="G3986" s="2" t="s">
        <v>474</v>
      </c>
      <c r="H3986" s="4">
        <v>135000</v>
      </c>
      <c r="I3986" s="4">
        <v>135000</v>
      </c>
    </row>
    <row r="3987" spans="1:9" x14ac:dyDescent="0.35">
      <c r="A3987" s="2" t="s">
        <v>4235</v>
      </c>
      <c r="B3987" s="3">
        <v>45853</v>
      </c>
      <c r="C3987" s="2" t="s">
        <v>17</v>
      </c>
      <c r="D3987" s="2" t="s">
        <v>18</v>
      </c>
      <c r="E3987" s="2" t="s">
        <v>30</v>
      </c>
      <c r="F3987" s="2" t="s">
        <v>11</v>
      </c>
      <c r="G3987" s="2" t="s">
        <v>474</v>
      </c>
      <c r="H3987" s="4">
        <v>33600</v>
      </c>
      <c r="I3987" s="4">
        <v>33600</v>
      </c>
    </row>
    <row r="3988" spans="1:9" x14ac:dyDescent="0.35">
      <c r="A3988" s="2" t="s">
        <v>4236</v>
      </c>
      <c r="B3988" s="3">
        <v>45930</v>
      </c>
      <c r="C3988" s="2" t="s">
        <v>77</v>
      </c>
      <c r="D3988" s="2" t="s">
        <v>78</v>
      </c>
      <c r="E3988" s="2" t="s">
        <v>30</v>
      </c>
      <c r="F3988" s="2" t="s">
        <v>11</v>
      </c>
      <c r="G3988" s="2" t="s">
        <v>474</v>
      </c>
      <c r="H3988" s="4">
        <v>26000</v>
      </c>
      <c r="I3988" s="4">
        <v>26000</v>
      </c>
    </row>
    <row r="3989" spans="1:9" x14ac:dyDescent="0.35">
      <c r="A3989" s="2" t="s">
        <v>4237</v>
      </c>
      <c r="B3989" s="3">
        <v>45853</v>
      </c>
      <c r="C3989" s="2" t="s">
        <v>503</v>
      </c>
      <c r="D3989" s="2" t="s">
        <v>504</v>
      </c>
      <c r="E3989" s="2" t="s">
        <v>30</v>
      </c>
      <c r="F3989" s="2" t="s">
        <v>11</v>
      </c>
      <c r="G3989" s="2" t="s">
        <v>474</v>
      </c>
      <c r="H3989" s="4">
        <v>160000</v>
      </c>
      <c r="I3989" s="4">
        <v>160000</v>
      </c>
    </row>
    <row r="3990" spans="1:9" x14ac:dyDescent="0.35">
      <c r="A3990" s="2" t="s">
        <v>4238</v>
      </c>
      <c r="B3990" s="3">
        <v>45853</v>
      </c>
      <c r="C3990" s="2" t="s">
        <v>503</v>
      </c>
      <c r="D3990" s="2" t="s">
        <v>504</v>
      </c>
      <c r="E3990" s="2" t="s">
        <v>30</v>
      </c>
      <c r="F3990" s="2" t="s">
        <v>11</v>
      </c>
      <c r="G3990" s="2" t="s">
        <v>474</v>
      </c>
      <c r="H3990" s="4">
        <v>58500</v>
      </c>
      <c r="I3990" s="4">
        <v>58500</v>
      </c>
    </row>
    <row r="3991" spans="1:9" x14ac:dyDescent="0.35">
      <c r="A3991" s="2" t="s">
        <v>4239</v>
      </c>
      <c r="B3991" s="3">
        <v>45853</v>
      </c>
      <c r="C3991" s="2" t="s">
        <v>145</v>
      </c>
      <c r="D3991" s="2" t="s">
        <v>146</v>
      </c>
      <c r="E3991" s="2" t="s">
        <v>30</v>
      </c>
      <c r="F3991" s="2" t="s">
        <v>278</v>
      </c>
      <c r="G3991" s="2" t="s">
        <v>474</v>
      </c>
      <c r="H3991" s="4">
        <v>468000</v>
      </c>
      <c r="I3991" s="4">
        <v>468000</v>
      </c>
    </row>
    <row r="3992" spans="1:9" x14ac:dyDescent="0.35">
      <c r="A3992" s="2" t="s">
        <v>4240</v>
      </c>
      <c r="B3992" s="3">
        <v>45853</v>
      </c>
      <c r="C3992" s="2" t="s">
        <v>145</v>
      </c>
      <c r="D3992" s="2" t="s">
        <v>146</v>
      </c>
      <c r="E3992" s="2" t="s">
        <v>30</v>
      </c>
      <c r="F3992" s="2" t="s">
        <v>278</v>
      </c>
      <c r="G3992" s="2" t="s">
        <v>474</v>
      </c>
      <c r="H3992" s="4">
        <v>105105</v>
      </c>
      <c r="I3992" s="4">
        <v>105105</v>
      </c>
    </row>
    <row r="3993" spans="1:9" x14ac:dyDescent="0.35">
      <c r="A3993" s="2" t="s">
        <v>4241</v>
      </c>
      <c r="B3993" s="3">
        <v>45870</v>
      </c>
      <c r="C3993" s="2" t="s">
        <v>291</v>
      </c>
      <c r="D3993" s="2" t="s">
        <v>292</v>
      </c>
      <c r="E3993" s="2" t="s">
        <v>30</v>
      </c>
      <c r="F3993" s="2" t="s">
        <v>11</v>
      </c>
      <c r="G3993" s="2" t="s">
        <v>474</v>
      </c>
      <c r="H3993" s="4">
        <v>357648.39</v>
      </c>
      <c r="I3993" s="4">
        <v>357648.39</v>
      </c>
    </row>
    <row r="3994" spans="1:9" x14ac:dyDescent="0.35">
      <c r="A3994" s="2" t="s">
        <v>4242</v>
      </c>
      <c r="B3994" s="3">
        <v>45868</v>
      </c>
      <c r="C3994" s="2" t="s">
        <v>162</v>
      </c>
      <c r="D3994" s="2" t="s">
        <v>163</v>
      </c>
      <c r="E3994" s="2" t="s">
        <v>30</v>
      </c>
      <c r="F3994" s="2" t="s">
        <v>219</v>
      </c>
      <c r="G3994" s="2" t="s">
        <v>474</v>
      </c>
      <c r="H3994" s="4">
        <v>26206.9</v>
      </c>
      <c r="I3994" s="4">
        <v>26206.9</v>
      </c>
    </row>
    <row r="3995" spans="1:9" x14ac:dyDescent="0.35">
      <c r="A3995" s="2" t="s">
        <v>4243</v>
      </c>
      <c r="B3995" s="3">
        <v>45856</v>
      </c>
      <c r="C3995" s="2" t="s">
        <v>221</v>
      </c>
      <c r="D3995" s="2" t="s">
        <v>222</v>
      </c>
      <c r="E3995" s="2" t="s">
        <v>30</v>
      </c>
      <c r="F3995" s="2" t="s">
        <v>219</v>
      </c>
      <c r="G3995" s="2" t="s">
        <v>474</v>
      </c>
      <c r="H3995" s="4">
        <v>217785.8</v>
      </c>
      <c r="I3995" s="4">
        <v>217785.8</v>
      </c>
    </row>
    <row r="3996" spans="1:9" x14ac:dyDescent="0.35">
      <c r="A3996" s="2" t="s">
        <v>4244</v>
      </c>
      <c r="B3996" s="3">
        <v>45861</v>
      </c>
      <c r="C3996" s="2" t="s">
        <v>537</v>
      </c>
      <c r="D3996" s="2" t="s">
        <v>538</v>
      </c>
      <c r="E3996" s="2" t="s">
        <v>30</v>
      </c>
      <c r="F3996" s="2" t="s">
        <v>80</v>
      </c>
      <c r="G3996" s="2" t="s">
        <v>474</v>
      </c>
      <c r="H3996" s="4">
        <v>638584.05000000005</v>
      </c>
      <c r="I3996" s="4">
        <v>638584.05000000005</v>
      </c>
    </row>
    <row r="3997" spans="1:9" x14ac:dyDescent="0.35">
      <c r="A3997" s="2" t="s">
        <v>4245</v>
      </c>
      <c r="B3997" s="3">
        <v>45853</v>
      </c>
      <c r="C3997" s="2" t="s">
        <v>532</v>
      </c>
      <c r="D3997" s="2" t="s">
        <v>533</v>
      </c>
      <c r="E3997" s="2" t="s">
        <v>30</v>
      </c>
      <c r="F3997" s="2" t="s">
        <v>80</v>
      </c>
      <c r="G3997" s="2" t="s">
        <v>474</v>
      </c>
      <c r="H3997" s="4">
        <v>192336.85</v>
      </c>
      <c r="I3997" s="4">
        <v>192336.85</v>
      </c>
    </row>
    <row r="3998" spans="1:9" x14ac:dyDescent="0.35">
      <c r="A3998" s="2" t="s">
        <v>4246</v>
      </c>
      <c r="B3998" s="3">
        <v>45856</v>
      </c>
      <c r="C3998" s="2" t="s">
        <v>221</v>
      </c>
      <c r="D3998" s="2" t="s">
        <v>222</v>
      </c>
      <c r="E3998" s="2" t="s">
        <v>30</v>
      </c>
      <c r="F3998" s="2" t="s">
        <v>219</v>
      </c>
      <c r="G3998" s="2" t="s">
        <v>474</v>
      </c>
      <c r="H3998" s="4">
        <v>1309745.45</v>
      </c>
      <c r="I3998" s="4">
        <v>1309745.45</v>
      </c>
    </row>
    <row r="3999" spans="1:9" x14ac:dyDescent="0.35">
      <c r="A3999" s="2" t="s">
        <v>4247</v>
      </c>
      <c r="B3999" s="3">
        <v>45854</v>
      </c>
      <c r="C3999" s="2" t="s">
        <v>145</v>
      </c>
      <c r="D3999" s="2" t="s">
        <v>146</v>
      </c>
      <c r="E3999" s="2" t="s">
        <v>30</v>
      </c>
      <c r="F3999" s="2" t="s">
        <v>259</v>
      </c>
      <c r="G3999" s="2" t="s">
        <v>474</v>
      </c>
      <c r="H3999" s="4">
        <v>2627750</v>
      </c>
      <c r="I3999" s="4">
        <v>2627750</v>
      </c>
    </row>
    <row r="4000" spans="1:9" x14ac:dyDescent="0.35">
      <c r="A4000" s="2" t="s">
        <v>4248</v>
      </c>
      <c r="B4000" s="3">
        <v>45853</v>
      </c>
      <c r="C4000" s="2" t="s">
        <v>145</v>
      </c>
      <c r="D4000" s="2" t="s">
        <v>146</v>
      </c>
      <c r="E4000" s="2" t="s">
        <v>30</v>
      </c>
      <c r="F4000" s="2" t="s">
        <v>278</v>
      </c>
      <c r="G4000" s="2" t="s">
        <v>474</v>
      </c>
      <c r="H4000" s="4">
        <v>10500</v>
      </c>
      <c r="I4000" s="4">
        <v>10500</v>
      </c>
    </row>
    <row r="4001" spans="1:9" x14ac:dyDescent="0.35">
      <c r="A4001" s="2" t="s">
        <v>4249</v>
      </c>
      <c r="B4001" s="3">
        <v>45867</v>
      </c>
      <c r="C4001" s="2" t="s">
        <v>503</v>
      </c>
      <c r="D4001" s="2" t="s">
        <v>504</v>
      </c>
      <c r="E4001" s="2" t="s">
        <v>30</v>
      </c>
      <c r="F4001" s="2" t="s">
        <v>259</v>
      </c>
      <c r="G4001" s="2" t="s">
        <v>474</v>
      </c>
      <c r="H4001" s="4">
        <v>737864</v>
      </c>
      <c r="I4001" s="4">
        <v>737864</v>
      </c>
    </row>
    <row r="4002" spans="1:9" x14ac:dyDescent="0.35">
      <c r="A4002" s="2" t="s">
        <v>4250</v>
      </c>
      <c r="B4002" s="3">
        <v>45853</v>
      </c>
      <c r="C4002" s="2" t="s">
        <v>17</v>
      </c>
      <c r="D4002" s="2" t="s">
        <v>18</v>
      </c>
      <c r="E4002" s="2" t="s">
        <v>30</v>
      </c>
      <c r="F4002" s="2" t="s">
        <v>208</v>
      </c>
      <c r="G4002" s="2" t="s">
        <v>474</v>
      </c>
      <c r="H4002" s="4">
        <v>555000</v>
      </c>
      <c r="I4002" s="4">
        <v>555000</v>
      </c>
    </row>
    <row r="4003" spans="1:9" x14ac:dyDescent="0.35">
      <c r="A4003" s="2" t="s">
        <v>4251</v>
      </c>
      <c r="B4003" s="3">
        <v>45887</v>
      </c>
      <c r="C4003" s="2" t="s">
        <v>188</v>
      </c>
      <c r="D4003" s="2" t="s">
        <v>189</v>
      </c>
      <c r="E4003" s="2" t="s">
        <v>30</v>
      </c>
      <c r="F4003" s="2" t="s">
        <v>259</v>
      </c>
      <c r="G4003" s="2" t="s">
        <v>474</v>
      </c>
      <c r="H4003" s="4">
        <v>7617000</v>
      </c>
      <c r="I4003" s="4">
        <v>7617000</v>
      </c>
    </row>
    <row r="4004" spans="1:9" x14ac:dyDescent="0.35">
      <c r="A4004" s="2" t="s">
        <v>4252</v>
      </c>
      <c r="B4004" s="3">
        <v>45853</v>
      </c>
      <c r="C4004" s="2" t="s">
        <v>532</v>
      </c>
      <c r="D4004" s="2" t="s">
        <v>533</v>
      </c>
      <c r="E4004" s="2" t="s">
        <v>30</v>
      </c>
      <c r="F4004" s="2" t="s">
        <v>208</v>
      </c>
      <c r="G4004" s="2" t="s">
        <v>474</v>
      </c>
      <c r="H4004" s="4">
        <v>882000</v>
      </c>
      <c r="I4004" s="4">
        <v>882000</v>
      </c>
    </row>
    <row r="4005" spans="1:9" x14ac:dyDescent="0.35">
      <c r="A4005" s="2" t="s">
        <v>4253</v>
      </c>
      <c r="B4005" s="3">
        <v>45860</v>
      </c>
      <c r="C4005" s="2" t="s">
        <v>343</v>
      </c>
      <c r="D4005" s="2" t="s">
        <v>344</v>
      </c>
      <c r="E4005" s="2" t="s">
        <v>30</v>
      </c>
      <c r="F4005" s="2" t="s">
        <v>208</v>
      </c>
      <c r="G4005" s="2" t="s">
        <v>474</v>
      </c>
      <c r="H4005" s="4">
        <v>1958900</v>
      </c>
      <c r="I4005" s="4">
        <v>1710120</v>
      </c>
    </row>
    <row r="4006" spans="1:9" x14ac:dyDescent="0.35">
      <c r="A4006" s="2" t="s">
        <v>4254</v>
      </c>
      <c r="B4006" s="3">
        <v>45853</v>
      </c>
      <c r="C4006" s="2" t="s">
        <v>503</v>
      </c>
      <c r="D4006" s="2" t="s">
        <v>504</v>
      </c>
      <c r="E4006" s="2" t="s">
        <v>30</v>
      </c>
      <c r="F4006" s="2" t="s">
        <v>259</v>
      </c>
      <c r="G4006" s="2" t="s">
        <v>474</v>
      </c>
      <c r="H4006" s="4">
        <v>17060400</v>
      </c>
      <c r="I4006" s="4">
        <v>17060400</v>
      </c>
    </row>
    <row r="4007" spans="1:9" x14ac:dyDescent="0.35">
      <c r="A4007" s="2" t="s">
        <v>4255</v>
      </c>
      <c r="B4007" s="3">
        <v>45853</v>
      </c>
      <c r="C4007" s="2" t="s">
        <v>14</v>
      </c>
      <c r="D4007" s="2" t="s">
        <v>15</v>
      </c>
      <c r="E4007" s="2" t="s">
        <v>30</v>
      </c>
      <c r="F4007" s="2" t="s">
        <v>278</v>
      </c>
      <c r="G4007" s="2" t="s">
        <v>474</v>
      </c>
      <c r="H4007" s="4">
        <v>311855.25</v>
      </c>
      <c r="I4007" s="4">
        <v>311855.25</v>
      </c>
    </row>
    <row r="4008" spans="1:9" x14ac:dyDescent="0.35">
      <c r="A4008" s="2" t="s">
        <v>4256</v>
      </c>
      <c r="B4008" s="3">
        <v>45853</v>
      </c>
      <c r="C4008" s="2" t="s">
        <v>139</v>
      </c>
      <c r="D4008" s="2" t="s">
        <v>140</v>
      </c>
      <c r="E4008" s="2" t="s">
        <v>30</v>
      </c>
      <c r="F4008" s="2" t="s">
        <v>219</v>
      </c>
      <c r="G4008" s="2" t="s">
        <v>474</v>
      </c>
      <c r="H4008" s="4">
        <v>25400</v>
      </c>
      <c r="I4008" s="4">
        <v>25400</v>
      </c>
    </row>
    <row r="4009" spans="1:9" x14ac:dyDescent="0.35">
      <c r="A4009" s="2" t="s">
        <v>4257</v>
      </c>
      <c r="B4009" s="3">
        <v>45853</v>
      </c>
      <c r="C4009" s="2" t="s">
        <v>139</v>
      </c>
      <c r="D4009" s="2" t="s">
        <v>140</v>
      </c>
      <c r="E4009" s="2" t="s">
        <v>30</v>
      </c>
      <c r="F4009" s="2" t="s">
        <v>219</v>
      </c>
      <c r="G4009" s="2" t="s">
        <v>474</v>
      </c>
      <c r="H4009" s="4">
        <v>31000</v>
      </c>
      <c r="I4009" s="4">
        <v>31000</v>
      </c>
    </row>
    <row r="4010" spans="1:9" x14ac:dyDescent="0.35">
      <c r="A4010" s="2" t="s">
        <v>4258</v>
      </c>
      <c r="B4010" s="3">
        <v>45870</v>
      </c>
      <c r="C4010" s="2" t="s">
        <v>139</v>
      </c>
      <c r="D4010" s="2" t="s">
        <v>140</v>
      </c>
      <c r="E4010" s="2" t="s">
        <v>30</v>
      </c>
      <c r="F4010" s="2" t="s">
        <v>80</v>
      </c>
      <c r="G4010" s="2" t="s">
        <v>474</v>
      </c>
      <c r="H4010" s="4">
        <v>73000</v>
      </c>
      <c r="I4010" s="4">
        <v>73000</v>
      </c>
    </row>
    <row r="4011" spans="1:9" x14ac:dyDescent="0.35">
      <c r="A4011" s="2" t="s">
        <v>4259</v>
      </c>
      <c r="B4011" s="3">
        <v>45853</v>
      </c>
      <c r="C4011" s="2" t="s">
        <v>221</v>
      </c>
      <c r="D4011" s="2" t="s">
        <v>222</v>
      </c>
      <c r="E4011" s="2" t="s">
        <v>30</v>
      </c>
      <c r="F4011" s="2" t="s">
        <v>219</v>
      </c>
      <c r="G4011" s="2" t="s">
        <v>474</v>
      </c>
      <c r="H4011" s="4">
        <v>110750</v>
      </c>
      <c r="I4011" s="4">
        <v>110750</v>
      </c>
    </row>
    <row r="4012" spans="1:9" x14ac:dyDescent="0.35">
      <c r="A4012" s="2" t="s">
        <v>4260</v>
      </c>
      <c r="B4012" s="3">
        <v>45853</v>
      </c>
      <c r="C4012" s="2" t="s">
        <v>21</v>
      </c>
      <c r="D4012" s="2" t="s">
        <v>22</v>
      </c>
      <c r="E4012" s="2" t="s">
        <v>30</v>
      </c>
      <c r="F4012" s="2" t="s">
        <v>208</v>
      </c>
      <c r="G4012" s="2" t="s">
        <v>474</v>
      </c>
      <c r="H4012" s="4">
        <v>284760</v>
      </c>
      <c r="I4012" s="4">
        <v>284760</v>
      </c>
    </row>
    <row r="4013" spans="1:9" x14ac:dyDescent="0.35">
      <c r="A4013" s="2" t="s">
        <v>4261</v>
      </c>
      <c r="B4013" s="3">
        <v>45853</v>
      </c>
      <c r="C4013" s="2" t="s">
        <v>118</v>
      </c>
      <c r="D4013" s="2" t="s">
        <v>119</v>
      </c>
      <c r="E4013" s="2" t="s">
        <v>30</v>
      </c>
      <c r="F4013" s="2" t="s">
        <v>208</v>
      </c>
      <c r="G4013" s="2" t="s">
        <v>474</v>
      </c>
      <c r="H4013" s="4">
        <v>1495500</v>
      </c>
      <c r="I4013" s="4">
        <v>1495500</v>
      </c>
    </row>
    <row r="4014" spans="1:9" x14ac:dyDescent="0.35">
      <c r="A4014" s="2" t="s">
        <v>4262</v>
      </c>
      <c r="B4014" s="3">
        <v>45853</v>
      </c>
      <c r="C4014" s="2" t="s">
        <v>14</v>
      </c>
      <c r="D4014" s="2" t="s">
        <v>15</v>
      </c>
      <c r="E4014" s="2" t="s">
        <v>30</v>
      </c>
      <c r="F4014" s="2" t="s">
        <v>278</v>
      </c>
      <c r="G4014" s="2" t="s">
        <v>474</v>
      </c>
      <c r="H4014" s="4">
        <v>101115</v>
      </c>
      <c r="I4014" s="4">
        <v>101115</v>
      </c>
    </row>
    <row r="4015" spans="1:9" x14ac:dyDescent="0.35">
      <c r="A4015" s="2" t="s">
        <v>4263</v>
      </c>
      <c r="B4015" s="3">
        <v>45853</v>
      </c>
      <c r="C4015" s="2" t="s">
        <v>379</v>
      </c>
      <c r="D4015" s="2" t="s">
        <v>380</v>
      </c>
      <c r="E4015" s="2" t="s">
        <v>30</v>
      </c>
      <c r="F4015" s="2" t="s">
        <v>278</v>
      </c>
      <c r="G4015" s="2" t="s">
        <v>474</v>
      </c>
      <c r="H4015" s="4">
        <v>40000</v>
      </c>
      <c r="I4015" s="4">
        <v>40000</v>
      </c>
    </row>
    <row r="4016" spans="1:9" x14ac:dyDescent="0.35">
      <c r="A4016" s="2" t="s">
        <v>4264</v>
      </c>
      <c r="B4016" s="3">
        <v>45853</v>
      </c>
      <c r="C4016" s="2" t="s">
        <v>379</v>
      </c>
      <c r="D4016" s="2" t="s">
        <v>380</v>
      </c>
      <c r="E4016" s="2" t="s">
        <v>30</v>
      </c>
      <c r="F4016" s="2" t="s">
        <v>278</v>
      </c>
      <c r="G4016" s="2" t="s">
        <v>474</v>
      </c>
      <c r="H4016" s="4">
        <v>120000</v>
      </c>
      <c r="I4016" s="4">
        <v>120000</v>
      </c>
    </row>
    <row r="4017" spans="1:9" x14ac:dyDescent="0.35">
      <c r="A4017" s="2" t="s">
        <v>4265</v>
      </c>
      <c r="B4017" s="3">
        <v>45853</v>
      </c>
      <c r="C4017" s="2" t="s">
        <v>92</v>
      </c>
      <c r="D4017" s="2" t="s">
        <v>93</v>
      </c>
      <c r="E4017" s="2" t="s">
        <v>30</v>
      </c>
      <c r="F4017" s="2" t="s">
        <v>278</v>
      </c>
      <c r="G4017" s="2" t="s">
        <v>474</v>
      </c>
      <c r="H4017" s="4">
        <v>52815</v>
      </c>
      <c r="I4017" s="4">
        <v>52815</v>
      </c>
    </row>
    <row r="4018" spans="1:9" x14ac:dyDescent="0.35">
      <c r="A4018" s="2" t="s">
        <v>4266</v>
      </c>
      <c r="B4018" s="3">
        <v>45856</v>
      </c>
      <c r="C4018" s="2" t="s">
        <v>507</v>
      </c>
      <c r="D4018" s="2" t="s">
        <v>508</v>
      </c>
      <c r="E4018" s="2" t="s">
        <v>30</v>
      </c>
      <c r="F4018" s="2" t="s">
        <v>176</v>
      </c>
      <c r="G4018" s="2" t="s">
        <v>474</v>
      </c>
      <c r="H4018" s="4">
        <v>145000</v>
      </c>
      <c r="I4018" s="4">
        <v>145000</v>
      </c>
    </row>
    <row r="4019" spans="1:9" x14ac:dyDescent="0.35">
      <c r="A4019" s="2" t="s">
        <v>4267</v>
      </c>
      <c r="B4019" s="3">
        <v>45856</v>
      </c>
      <c r="C4019" s="2" t="s">
        <v>698</v>
      </c>
      <c r="D4019" s="2" t="s">
        <v>699</v>
      </c>
      <c r="E4019" s="2" t="s">
        <v>30</v>
      </c>
      <c r="F4019" s="2" t="s">
        <v>176</v>
      </c>
      <c r="G4019" s="2" t="s">
        <v>474</v>
      </c>
      <c r="H4019" s="4">
        <v>405000</v>
      </c>
      <c r="I4019" s="4">
        <v>405000</v>
      </c>
    </row>
    <row r="4020" spans="1:9" x14ac:dyDescent="0.35">
      <c r="A4020" s="2" t="s">
        <v>4268</v>
      </c>
      <c r="B4020" s="3">
        <v>45853</v>
      </c>
      <c r="C4020" s="2" t="s">
        <v>92</v>
      </c>
      <c r="D4020" s="2" t="s">
        <v>93</v>
      </c>
      <c r="E4020" s="2" t="s">
        <v>30</v>
      </c>
      <c r="F4020" s="2" t="s">
        <v>278</v>
      </c>
      <c r="G4020" s="2" t="s">
        <v>474</v>
      </c>
      <c r="H4020" s="4">
        <v>56805</v>
      </c>
      <c r="I4020" s="4">
        <v>56805</v>
      </c>
    </row>
    <row r="4021" spans="1:9" x14ac:dyDescent="0.35">
      <c r="A4021" s="2" t="s">
        <v>4269</v>
      </c>
      <c r="B4021" s="3">
        <v>45853</v>
      </c>
      <c r="C4021" s="2" t="s">
        <v>145</v>
      </c>
      <c r="D4021" s="2" t="s">
        <v>146</v>
      </c>
      <c r="E4021" s="2" t="s">
        <v>30</v>
      </c>
      <c r="F4021" s="2" t="s">
        <v>176</v>
      </c>
      <c r="G4021" s="2" t="s">
        <v>474</v>
      </c>
      <c r="H4021" s="4">
        <v>43540</v>
      </c>
      <c r="I4021" s="4">
        <v>43540</v>
      </c>
    </row>
    <row r="4022" spans="1:9" x14ac:dyDescent="0.35">
      <c r="A4022" s="2" t="s">
        <v>4270</v>
      </c>
      <c r="B4022" s="3">
        <v>45853</v>
      </c>
      <c r="C4022" s="2" t="s">
        <v>472</v>
      </c>
      <c r="D4022" s="2" t="s">
        <v>473</v>
      </c>
      <c r="E4022" s="2" t="s">
        <v>30</v>
      </c>
      <c r="F4022" s="2" t="s">
        <v>176</v>
      </c>
      <c r="G4022" s="2" t="s">
        <v>474</v>
      </c>
      <c r="H4022" s="4">
        <v>18500</v>
      </c>
      <c r="I4022" s="4">
        <v>18500</v>
      </c>
    </row>
    <row r="4023" spans="1:9" x14ac:dyDescent="0.35">
      <c r="A4023" s="2" t="s">
        <v>4271</v>
      </c>
      <c r="B4023" s="3">
        <v>45853</v>
      </c>
      <c r="C4023" s="2" t="s">
        <v>145</v>
      </c>
      <c r="D4023" s="2" t="s">
        <v>146</v>
      </c>
      <c r="E4023" s="2" t="s">
        <v>30</v>
      </c>
      <c r="F4023" s="2" t="s">
        <v>176</v>
      </c>
      <c r="G4023" s="2" t="s">
        <v>474</v>
      </c>
      <c r="H4023" s="4">
        <v>13310</v>
      </c>
      <c r="I4023" s="4">
        <v>13310</v>
      </c>
    </row>
    <row r="4024" spans="1:9" x14ac:dyDescent="0.35">
      <c r="A4024" s="2" t="s">
        <v>4272</v>
      </c>
      <c r="B4024" s="3">
        <v>45856</v>
      </c>
      <c r="C4024" s="2" t="s">
        <v>136</v>
      </c>
      <c r="D4024" s="2" t="s">
        <v>137</v>
      </c>
      <c r="E4024" s="2" t="s">
        <v>30</v>
      </c>
      <c r="F4024" s="2" t="s">
        <v>176</v>
      </c>
      <c r="G4024" s="2" t="s">
        <v>474</v>
      </c>
      <c r="H4024" s="4">
        <v>23500</v>
      </c>
      <c r="I4024" s="4">
        <v>23500</v>
      </c>
    </row>
    <row r="4025" spans="1:9" x14ac:dyDescent="0.35">
      <c r="A4025" s="2" t="s">
        <v>4273</v>
      </c>
      <c r="B4025" s="3">
        <v>45853</v>
      </c>
      <c r="C4025" s="2" t="s">
        <v>118</v>
      </c>
      <c r="D4025" s="2" t="s">
        <v>119</v>
      </c>
      <c r="E4025" s="2" t="s">
        <v>30</v>
      </c>
      <c r="F4025" s="2" t="s">
        <v>176</v>
      </c>
      <c r="G4025" s="2" t="s">
        <v>474</v>
      </c>
      <c r="H4025" s="4">
        <v>30000</v>
      </c>
      <c r="I4025" s="4">
        <v>30000</v>
      </c>
    </row>
    <row r="4026" spans="1:9" x14ac:dyDescent="0.35">
      <c r="A4026" s="2" t="s">
        <v>4274</v>
      </c>
      <c r="B4026" s="3">
        <v>45853</v>
      </c>
      <c r="C4026" s="2" t="s">
        <v>145</v>
      </c>
      <c r="D4026" s="2" t="s">
        <v>146</v>
      </c>
      <c r="E4026" s="2" t="s">
        <v>30</v>
      </c>
      <c r="F4026" s="2" t="s">
        <v>278</v>
      </c>
      <c r="G4026" s="2" t="s">
        <v>474</v>
      </c>
      <c r="H4026" s="4">
        <v>10395</v>
      </c>
      <c r="I4026" s="4">
        <v>10395</v>
      </c>
    </row>
    <row r="4027" spans="1:9" x14ac:dyDescent="0.35">
      <c r="A4027" s="2" t="s">
        <v>4275</v>
      </c>
      <c r="B4027" s="3">
        <v>45853</v>
      </c>
      <c r="C4027" s="2" t="s">
        <v>17</v>
      </c>
      <c r="D4027" s="2" t="s">
        <v>18</v>
      </c>
      <c r="E4027" s="2" t="s">
        <v>30</v>
      </c>
      <c r="F4027" s="2" t="s">
        <v>176</v>
      </c>
      <c r="G4027" s="2" t="s">
        <v>474</v>
      </c>
      <c r="H4027" s="4">
        <v>26410</v>
      </c>
      <c r="I4027" s="4">
        <v>26410</v>
      </c>
    </row>
    <row r="4028" spans="1:9" x14ac:dyDescent="0.35">
      <c r="A4028" s="2" t="s">
        <v>4276</v>
      </c>
      <c r="B4028" s="3">
        <v>45853</v>
      </c>
      <c r="C4028" s="2" t="s">
        <v>532</v>
      </c>
      <c r="D4028" s="2" t="s">
        <v>533</v>
      </c>
      <c r="E4028" s="2" t="s">
        <v>30</v>
      </c>
      <c r="F4028" s="2" t="s">
        <v>176</v>
      </c>
      <c r="G4028" s="2" t="s">
        <v>474</v>
      </c>
      <c r="H4028" s="4">
        <v>22500</v>
      </c>
      <c r="I4028" s="4">
        <v>22500</v>
      </c>
    </row>
    <row r="4029" spans="1:9" x14ac:dyDescent="0.35">
      <c r="A4029" s="2" t="s">
        <v>4277</v>
      </c>
      <c r="B4029" s="3">
        <v>45853</v>
      </c>
      <c r="C4029" s="2" t="s">
        <v>99</v>
      </c>
      <c r="D4029" s="2" t="s">
        <v>100</v>
      </c>
      <c r="E4029" s="2" t="s">
        <v>30</v>
      </c>
      <c r="F4029" s="2" t="s">
        <v>176</v>
      </c>
      <c r="G4029" s="2" t="s">
        <v>474</v>
      </c>
      <c r="H4029" s="4">
        <v>62400</v>
      </c>
      <c r="I4029" s="4">
        <v>62400</v>
      </c>
    </row>
    <row r="4030" spans="1:9" x14ac:dyDescent="0.35">
      <c r="A4030" s="2" t="s">
        <v>4278</v>
      </c>
      <c r="B4030" s="3">
        <v>45853</v>
      </c>
      <c r="C4030" s="2" t="s">
        <v>14</v>
      </c>
      <c r="D4030" s="2" t="s">
        <v>15</v>
      </c>
      <c r="E4030" s="2" t="s">
        <v>30</v>
      </c>
      <c r="F4030" s="2" t="s">
        <v>176</v>
      </c>
      <c r="G4030" s="2" t="s">
        <v>474</v>
      </c>
      <c r="H4030" s="4">
        <v>80900</v>
      </c>
      <c r="I4030" s="4">
        <v>80900</v>
      </c>
    </row>
    <row r="4031" spans="1:9" x14ac:dyDescent="0.35">
      <c r="A4031" s="2" t="s">
        <v>4279</v>
      </c>
      <c r="B4031" s="3">
        <v>45853</v>
      </c>
      <c r="C4031" s="2" t="s">
        <v>1265</v>
      </c>
      <c r="D4031" s="2" t="s">
        <v>1266</v>
      </c>
      <c r="E4031" s="2" t="s">
        <v>30</v>
      </c>
      <c r="F4031" s="2" t="s">
        <v>176</v>
      </c>
      <c r="G4031" s="2" t="s">
        <v>474</v>
      </c>
      <c r="H4031" s="4">
        <v>3970</v>
      </c>
      <c r="I4031" s="4">
        <v>3970</v>
      </c>
    </row>
    <row r="4032" spans="1:9" x14ac:dyDescent="0.35">
      <c r="A4032" s="2" t="s">
        <v>4280</v>
      </c>
      <c r="B4032" s="3">
        <v>45853</v>
      </c>
      <c r="C4032" s="2" t="s">
        <v>181</v>
      </c>
      <c r="D4032" s="2" t="s">
        <v>182</v>
      </c>
      <c r="E4032" s="2" t="s">
        <v>30</v>
      </c>
      <c r="F4032" s="2" t="s">
        <v>176</v>
      </c>
      <c r="G4032" s="2" t="s">
        <v>474</v>
      </c>
      <c r="H4032" s="4">
        <v>31000</v>
      </c>
      <c r="I4032" s="4">
        <v>31000</v>
      </c>
    </row>
    <row r="4033" spans="1:9" x14ac:dyDescent="0.35">
      <c r="A4033" s="2" t="s">
        <v>4281</v>
      </c>
      <c r="B4033" s="3">
        <v>45853</v>
      </c>
      <c r="C4033" s="2" t="s">
        <v>99</v>
      </c>
      <c r="D4033" s="2" t="s">
        <v>100</v>
      </c>
      <c r="E4033" s="2" t="s">
        <v>30</v>
      </c>
      <c r="F4033" s="2" t="s">
        <v>208</v>
      </c>
      <c r="G4033" s="2" t="s">
        <v>474</v>
      </c>
      <c r="H4033" s="4">
        <v>117285</v>
      </c>
      <c r="I4033" s="4">
        <v>117285</v>
      </c>
    </row>
    <row r="4034" spans="1:9" x14ac:dyDescent="0.35">
      <c r="A4034" s="2" t="s">
        <v>4282</v>
      </c>
      <c r="B4034" s="3">
        <v>45853</v>
      </c>
      <c r="C4034" s="2" t="s">
        <v>145</v>
      </c>
      <c r="D4034" s="2" t="s">
        <v>146</v>
      </c>
      <c r="E4034" s="2" t="s">
        <v>30</v>
      </c>
      <c r="F4034" s="2" t="s">
        <v>176</v>
      </c>
      <c r="G4034" s="2" t="s">
        <v>474</v>
      </c>
      <c r="H4034" s="4">
        <v>87700</v>
      </c>
      <c r="I4034" s="4">
        <v>87700</v>
      </c>
    </row>
    <row r="4035" spans="1:9" x14ac:dyDescent="0.35">
      <c r="A4035" s="2" t="s">
        <v>4283</v>
      </c>
      <c r="B4035" s="3">
        <v>45853</v>
      </c>
      <c r="C4035" s="2" t="s">
        <v>145</v>
      </c>
      <c r="D4035" s="2" t="s">
        <v>146</v>
      </c>
      <c r="E4035" s="2" t="s">
        <v>30</v>
      </c>
      <c r="F4035" s="2" t="s">
        <v>278</v>
      </c>
      <c r="G4035" s="2" t="s">
        <v>474</v>
      </c>
      <c r="H4035" s="4">
        <v>122500</v>
      </c>
      <c r="I4035" s="4">
        <v>122500</v>
      </c>
    </row>
    <row r="4036" spans="1:9" x14ac:dyDescent="0.35">
      <c r="A4036" s="2" t="s">
        <v>4284</v>
      </c>
      <c r="B4036" s="3">
        <v>45853</v>
      </c>
      <c r="C4036" s="2" t="s">
        <v>156</v>
      </c>
      <c r="D4036" s="2" t="s">
        <v>157</v>
      </c>
      <c r="E4036" s="2" t="s">
        <v>30</v>
      </c>
      <c r="F4036" s="2" t="s">
        <v>176</v>
      </c>
      <c r="G4036" s="2" t="s">
        <v>474</v>
      </c>
      <c r="H4036" s="4">
        <v>65460</v>
      </c>
      <c r="I4036" s="4">
        <v>65460</v>
      </c>
    </row>
    <row r="4037" spans="1:9" x14ac:dyDescent="0.35">
      <c r="A4037" s="2" t="s">
        <v>4285</v>
      </c>
      <c r="B4037" s="3">
        <v>45853</v>
      </c>
      <c r="C4037" s="2" t="s">
        <v>234</v>
      </c>
      <c r="D4037" s="2" t="s">
        <v>235</v>
      </c>
      <c r="E4037" s="2" t="s">
        <v>30</v>
      </c>
      <c r="F4037" s="2" t="s">
        <v>176</v>
      </c>
      <c r="G4037" s="2" t="s">
        <v>474</v>
      </c>
      <c r="H4037" s="4">
        <v>113609</v>
      </c>
      <c r="I4037" s="4">
        <v>113609</v>
      </c>
    </row>
    <row r="4038" spans="1:9" x14ac:dyDescent="0.35">
      <c r="A4038" s="2" t="s">
        <v>4286</v>
      </c>
      <c r="B4038" s="3">
        <v>45853</v>
      </c>
      <c r="C4038" s="2" t="s">
        <v>503</v>
      </c>
      <c r="D4038" s="2" t="s">
        <v>504</v>
      </c>
      <c r="E4038" s="2" t="s">
        <v>30</v>
      </c>
      <c r="F4038" s="2" t="s">
        <v>176</v>
      </c>
      <c r="G4038" s="2" t="s">
        <v>474</v>
      </c>
      <c r="H4038" s="4">
        <v>690154</v>
      </c>
      <c r="I4038" s="4">
        <v>690154</v>
      </c>
    </row>
    <row r="4039" spans="1:9" x14ac:dyDescent="0.35">
      <c r="A4039" s="2" t="s">
        <v>4287</v>
      </c>
      <c r="B4039" s="3">
        <v>45853</v>
      </c>
      <c r="C4039" s="2" t="s">
        <v>188</v>
      </c>
      <c r="D4039" s="2" t="s">
        <v>189</v>
      </c>
      <c r="E4039" s="2" t="s">
        <v>30</v>
      </c>
      <c r="F4039" s="2" t="s">
        <v>208</v>
      </c>
      <c r="G4039" s="2" t="s">
        <v>474</v>
      </c>
      <c r="H4039" s="4">
        <v>63630</v>
      </c>
      <c r="I4039" s="4">
        <v>63630</v>
      </c>
    </row>
    <row r="4040" spans="1:9" x14ac:dyDescent="0.35">
      <c r="A4040" s="2" t="s">
        <v>4288</v>
      </c>
      <c r="B4040" s="3">
        <v>45856</v>
      </c>
      <c r="C4040" s="2" t="s">
        <v>221</v>
      </c>
      <c r="D4040" s="2" t="s">
        <v>222</v>
      </c>
      <c r="E4040" s="2" t="s">
        <v>30</v>
      </c>
      <c r="F4040" s="2" t="s">
        <v>80</v>
      </c>
      <c r="G4040" s="2" t="s">
        <v>474</v>
      </c>
      <c r="H4040" s="4">
        <v>5025991.05</v>
      </c>
      <c r="I4040" s="4">
        <v>5025991.05</v>
      </c>
    </row>
    <row r="4041" spans="1:9" x14ac:dyDescent="0.35">
      <c r="A4041" s="2" t="s">
        <v>4289</v>
      </c>
      <c r="B4041" s="3">
        <v>45853</v>
      </c>
      <c r="C4041" s="2" t="s">
        <v>145</v>
      </c>
      <c r="D4041" s="2" t="s">
        <v>146</v>
      </c>
      <c r="E4041" s="2" t="s">
        <v>30</v>
      </c>
      <c r="F4041" s="2" t="s">
        <v>278</v>
      </c>
      <c r="G4041" s="2" t="s">
        <v>474</v>
      </c>
      <c r="H4041" s="4">
        <v>95513.25</v>
      </c>
      <c r="I4041" s="4">
        <v>95513.25</v>
      </c>
    </row>
    <row r="4042" spans="1:9" x14ac:dyDescent="0.35">
      <c r="A4042" s="2" t="s">
        <v>4290</v>
      </c>
      <c r="B4042" s="3">
        <v>45853</v>
      </c>
      <c r="C4042" s="2" t="s">
        <v>269</v>
      </c>
      <c r="D4042" s="2" t="s">
        <v>270</v>
      </c>
      <c r="E4042" s="2" t="s">
        <v>30</v>
      </c>
      <c r="F4042" s="2" t="s">
        <v>176</v>
      </c>
      <c r="G4042" s="2" t="s">
        <v>474</v>
      </c>
      <c r="H4042" s="4">
        <v>30750</v>
      </c>
      <c r="I4042" s="4">
        <v>30750</v>
      </c>
    </row>
    <row r="4043" spans="1:9" x14ac:dyDescent="0.35">
      <c r="A4043" s="2" t="s">
        <v>4291</v>
      </c>
      <c r="B4043" s="3">
        <v>45853</v>
      </c>
      <c r="C4043" s="2" t="s">
        <v>21</v>
      </c>
      <c r="D4043" s="2" t="s">
        <v>22</v>
      </c>
      <c r="E4043" s="2" t="s">
        <v>30</v>
      </c>
      <c r="F4043" s="2" t="s">
        <v>208</v>
      </c>
      <c r="G4043" s="2" t="s">
        <v>474</v>
      </c>
      <c r="H4043" s="4">
        <v>86835</v>
      </c>
      <c r="I4043" s="4">
        <v>86835</v>
      </c>
    </row>
    <row r="4044" spans="1:9" x14ac:dyDescent="0.35">
      <c r="A4044" s="2" t="s">
        <v>4292</v>
      </c>
      <c r="B4044" s="3">
        <v>45853</v>
      </c>
      <c r="C4044" s="2" t="s">
        <v>145</v>
      </c>
      <c r="D4044" s="2" t="s">
        <v>146</v>
      </c>
      <c r="E4044" s="2" t="s">
        <v>30</v>
      </c>
      <c r="F4044" s="2" t="s">
        <v>176</v>
      </c>
      <c r="G4044" s="2" t="s">
        <v>474</v>
      </c>
      <c r="H4044" s="4">
        <v>109390</v>
      </c>
      <c r="I4044" s="4">
        <v>109390</v>
      </c>
    </row>
    <row r="4045" spans="1:9" x14ac:dyDescent="0.35">
      <c r="A4045" s="2" t="s">
        <v>4293</v>
      </c>
      <c r="B4045" s="3">
        <v>45853</v>
      </c>
      <c r="C4045" s="2" t="s">
        <v>145</v>
      </c>
      <c r="D4045" s="2" t="s">
        <v>146</v>
      </c>
      <c r="E4045" s="2" t="s">
        <v>30</v>
      </c>
      <c r="F4045" s="2" t="s">
        <v>278</v>
      </c>
      <c r="G4045" s="2" t="s">
        <v>474</v>
      </c>
      <c r="H4045" s="4">
        <v>520000</v>
      </c>
      <c r="I4045" s="4">
        <v>520000</v>
      </c>
    </row>
    <row r="4046" spans="1:9" x14ac:dyDescent="0.35">
      <c r="A4046" s="2" t="s">
        <v>4294</v>
      </c>
      <c r="B4046" s="3">
        <v>45853</v>
      </c>
      <c r="C4046" s="2" t="s">
        <v>145</v>
      </c>
      <c r="D4046" s="2" t="s">
        <v>146</v>
      </c>
      <c r="E4046" s="2" t="s">
        <v>30</v>
      </c>
      <c r="F4046" s="2" t="s">
        <v>176</v>
      </c>
      <c r="G4046" s="2" t="s">
        <v>474</v>
      </c>
      <c r="H4046" s="4">
        <v>80322</v>
      </c>
      <c r="I4046" s="4">
        <v>80322</v>
      </c>
    </row>
    <row r="4047" spans="1:9" x14ac:dyDescent="0.35">
      <c r="A4047" s="2" t="s">
        <v>4295</v>
      </c>
      <c r="B4047" s="3">
        <v>45853</v>
      </c>
      <c r="C4047" s="2" t="s">
        <v>162</v>
      </c>
      <c r="D4047" s="2" t="s">
        <v>163</v>
      </c>
      <c r="E4047" s="2" t="s">
        <v>30</v>
      </c>
      <c r="F4047" s="2" t="s">
        <v>113</v>
      </c>
      <c r="G4047" s="2" t="s">
        <v>474</v>
      </c>
      <c r="H4047" s="4">
        <v>397496</v>
      </c>
      <c r="I4047" s="4">
        <v>397496</v>
      </c>
    </row>
    <row r="4048" spans="1:9" x14ac:dyDescent="0.35">
      <c r="A4048" s="2" t="s">
        <v>4296</v>
      </c>
      <c r="B4048" s="3">
        <v>45853</v>
      </c>
      <c r="C4048" s="2" t="s">
        <v>145</v>
      </c>
      <c r="D4048" s="2" t="s">
        <v>146</v>
      </c>
      <c r="E4048" s="2" t="s">
        <v>30</v>
      </c>
      <c r="F4048" s="2" t="s">
        <v>11</v>
      </c>
      <c r="G4048" s="2" t="s">
        <v>474</v>
      </c>
      <c r="H4048" s="4">
        <v>190000</v>
      </c>
      <c r="I4048" s="4">
        <v>190000</v>
      </c>
    </row>
    <row r="4049" spans="1:9" x14ac:dyDescent="0.35">
      <c r="A4049" s="2" t="s">
        <v>4297</v>
      </c>
      <c r="B4049" s="3">
        <v>45853</v>
      </c>
      <c r="C4049" s="2" t="s">
        <v>145</v>
      </c>
      <c r="D4049" s="2" t="s">
        <v>146</v>
      </c>
      <c r="E4049" s="2" t="s">
        <v>30</v>
      </c>
      <c r="F4049" s="2" t="s">
        <v>11</v>
      </c>
      <c r="G4049" s="2" t="s">
        <v>474</v>
      </c>
      <c r="H4049" s="4">
        <v>206000</v>
      </c>
      <c r="I4049" s="4">
        <v>206000</v>
      </c>
    </row>
    <row r="4050" spans="1:9" x14ac:dyDescent="0.35">
      <c r="A4050" s="2" t="s">
        <v>4298</v>
      </c>
      <c r="B4050" s="3">
        <v>45861</v>
      </c>
      <c r="C4050" s="2" t="s">
        <v>291</v>
      </c>
      <c r="D4050" s="2" t="s">
        <v>292</v>
      </c>
      <c r="E4050" s="2" t="s">
        <v>30</v>
      </c>
      <c r="F4050" s="2" t="s">
        <v>56</v>
      </c>
      <c r="G4050" s="2" t="s">
        <v>474</v>
      </c>
      <c r="H4050" s="4">
        <v>122115</v>
      </c>
      <c r="I4050" s="4">
        <v>122115</v>
      </c>
    </row>
    <row r="4051" spans="1:9" x14ac:dyDescent="0.35">
      <c r="A4051" s="2" t="s">
        <v>4299</v>
      </c>
      <c r="B4051" s="3">
        <v>45852</v>
      </c>
      <c r="C4051" s="2" t="s">
        <v>181</v>
      </c>
      <c r="D4051" s="2" t="s">
        <v>182</v>
      </c>
      <c r="E4051" s="2" t="s">
        <v>30</v>
      </c>
      <c r="F4051" s="2" t="s">
        <v>56</v>
      </c>
      <c r="G4051" s="2" t="s">
        <v>474</v>
      </c>
      <c r="H4051" s="4">
        <v>57330</v>
      </c>
      <c r="I4051" s="4">
        <v>57330</v>
      </c>
    </row>
    <row r="4052" spans="1:9" x14ac:dyDescent="0.35">
      <c r="A4052" s="2" t="s">
        <v>4300</v>
      </c>
      <c r="B4052" s="3">
        <v>45852</v>
      </c>
      <c r="C4052" s="2" t="s">
        <v>265</v>
      </c>
      <c r="D4052" s="2" t="s">
        <v>266</v>
      </c>
      <c r="E4052" s="2" t="s">
        <v>30</v>
      </c>
      <c r="F4052" s="2" t="s">
        <v>56</v>
      </c>
      <c r="G4052" s="2" t="s">
        <v>474</v>
      </c>
      <c r="H4052" s="4">
        <v>68880</v>
      </c>
      <c r="I4052" s="4">
        <v>68880</v>
      </c>
    </row>
    <row r="4053" spans="1:9" x14ac:dyDescent="0.35">
      <c r="A4053" s="2" t="s">
        <v>4301</v>
      </c>
      <c r="B4053" s="3">
        <v>45852</v>
      </c>
      <c r="C4053" s="2" t="s">
        <v>14</v>
      </c>
      <c r="D4053" s="2" t="s">
        <v>15</v>
      </c>
      <c r="E4053" s="2" t="s">
        <v>30</v>
      </c>
      <c r="F4053" s="2" t="s">
        <v>56</v>
      </c>
      <c r="G4053" s="2" t="s">
        <v>474</v>
      </c>
      <c r="H4053" s="4">
        <v>293370</v>
      </c>
      <c r="I4053" s="4">
        <v>293370</v>
      </c>
    </row>
    <row r="4054" spans="1:9" x14ac:dyDescent="0.35">
      <c r="A4054" s="2" t="s">
        <v>4302</v>
      </c>
      <c r="B4054" s="3">
        <v>45853</v>
      </c>
      <c r="C4054" s="2" t="s">
        <v>145</v>
      </c>
      <c r="D4054" s="2" t="s">
        <v>146</v>
      </c>
      <c r="E4054" s="2" t="s">
        <v>30</v>
      </c>
      <c r="F4054" s="2" t="s">
        <v>80</v>
      </c>
      <c r="G4054" s="2" t="s">
        <v>474</v>
      </c>
      <c r="H4054" s="4">
        <v>74865</v>
      </c>
      <c r="I4054" s="4">
        <v>74865</v>
      </c>
    </row>
    <row r="4055" spans="1:9" x14ac:dyDescent="0.35">
      <c r="A4055" s="2" t="s">
        <v>4303</v>
      </c>
      <c r="B4055" s="3">
        <v>45853</v>
      </c>
      <c r="C4055" s="2" t="s">
        <v>145</v>
      </c>
      <c r="D4055" s="2" t="s">
        <v>146</v>
      </c>
      <c r="E4055" s="2" t="s">
        <v>30</v>
      </c>
      <c r="F4055" s="2" t="s">
        <v>80</v>
      </c>
      <c r="G4055" s="2" t="s">
        <v>474</v>
      </c>
      <c r="H4055" s="4">
        <v>508535</v>
      </c>
      <c r="I4055" s="4">
        <v>508535</v>
      </c>
    </row>
    <row r="4056" spans="1:9" x14ac:dyDescent="0.35">
      <c r="A4056" s="2" t="s">
        <v>4304</v>
      </c>
      <c r="B4056" s="3">
        <v>45852</v>
      </c>
      <c r="C4056" s="2" t="s">
        <v>1631</v>
      </c>
      <c r="D4056" s="2" t="s">
        <v>1632</v>
      </c>
      <c r="E4056" s="2" t="s">
        <v>30</v>
      </c>
      <c r="F4056" s="2" t="s">
        <v>113</v>
      </c>
      <c r="G4056" s="2" t="s">
        <v>474</v>
      </c>
      <c r="H4056" s="4">
        <v>691402</v>
      </c>
      <c r="I4056" s="4">
        <v>691402</v>
      </c>
    </row>
    <row r="4057" spans="1:9" x14ac:dyDescent="0.35">
      <c r="A4057" s="2" t="s">
        <v>4305</v>
      </c>
      <c r="B4057" s="3">
        <v>45852</v>
      </c>
      <c r="C4057" s="2" t="s">
        <v>17</v>
      </c>
      <c r="D4057" s="2" t="s">
        <v>18</v>
      </c>
      <c r="E4057" s="2" t="s">
        <v>30</v>
      </c>
      <c r="F4057" s="2" t="s">
        <v>56</v>
      </c>
      <c r="G4057" s="2" t="s">
        <v>474</v>
      </c>
      <c r="H4057" s="4">
        <v>110565</v>
      </c>
      <c r="I4057" s="4">
        <v>110565</v>
      </c>
    </row>
    <row r="4058" spans="1:9" x14ac:dyDescent="0.35">
      <c r="A4058" s="2" t="s">
        <v>4306</v>
      </c>
      <c r="B4058" s="3">
        <v>45852</v>
      </c>
      <c r="C4058" s="2" t="s">
        <v>741</v>
      </c>
      <c r="D4058" s="2" t="s">
        <v>742</v>
      </c>
      <c r="E4058" s="2" t="s">
        <v>30</v>
      </c>
      <c r="F4058" s="2" t="s">
        <v>110</v>
      </c>
      <c r="G4058" s="2" t="s">
        <v>474</v>
      </c>
      <c r="H4058" s="4">
        <v>36000</v>
      </c>
      <c r="I4058" s="4">
        <v>36000</v>
      </c>
    </row>
    <row r="4059" spans="1:9" x14ac:dyDescent="0.35">
      <c r="A4059" s="2" t="s">
        <v>4307</v>
      </c>
      <c r="B4059" s="3">
        <v>45852</v>
      </c>
      <c r="C4059" s="2" t="s">
        <v>301</v>
      </c>
      <c r="D4059" s="2" t="s">
        <v>302</v>
      </c>
      <c r="E4059" s="2" t="s">
        <v>30</v>
      </c>
      <c r="F4059" s="2" t="s">
        <v>110</v>
      </c>
      <c r="G4059" s="2" t="s">
        <v>474</v>
      </c>
      <c r="H4059" s="4">
        <v>48000</v>
      </c>
      <c r="I4059" s="4">
        <v>48000</v>
      </c>
    </row>
    <row r="4060" spans="1:9" x14ac:dyDescent="0.35">
      <c r="A4060" s="2" t="s">
        <v>4308</v>
      </c>
      <c r="B4060" s="3">
        <v>45852</v>
      </c>
      <c r="C4060" s="2" t="s">
        <v>301</v>
      </c>
      <c r="D4060" s="2" t="s">
        <v>302</v>
      </c>
      <c r="E4060" s="2" t="s">
        <v>30</v>
      </c>
      <c r="F4060" s="2" t="s">
        <v>110</v>
      </c>
      <c r="G4060" s="2" t="s">
        <v>474</v>
      </c>
      <c r="H4060" s="4">
        <v>48000</v>
      </c>
      <c r="I4060" s="4">
        <v>48000</v>
      </c>
    </row>
    <row r="4061" spans="1:9" x14ac:dyDescent="0.35">
      <c r="A4061" s="2" t="s">
        <v>4309</v>
      </c>
      <c r="B4061" s="3">
        <v>45852</v>
      </c>
      <c r="C4061" s="2" t="s">
        <v>188</v>
      </c>
      <c r="D4061" s="2" t="s">
        <v>189</v>
      </c>
      <c r="E4061" s="2" t="s">
        <v>30</v>
      </c>
      <c r="F4061" s="2" t="s">
        <v>259</v>
      </c>
      <c r="G4061" s="2" t="s">
        <v>474</v>
      </c>
      <c r="H4061" s="4">
        <v>7617000</v>
      </c>
      <c r="I4061" s="4">
        <v>7617000</v>
      </c>
    </row>
    <row r="4062" spans="1:9" x14ac:dyDescent="0.35">
      <c r="A4062" s="2" t="s">
        <v>4310</v>
      </c>
      <c r="B4062" s="3">
        <v>45852</v>
      </c>
      <c r="C4062" s="2" t="s">
        <v>92</v>
      </c>
      <c r="D4062" s="2" t="s">
        <v>93</v>
      </c>
      <c r="E4062" s="2" t="s">
        <v>30</v>
      </c>
      <c r="F4062" s="2" t="s">
        <v>176</v>
      </c>
      <c r="G4062" s="2" t="s">
        <v>474</v>
      </c>
      <c r="H4062" s="4">
        <v>62000</v>
      </c>
      <c r="I4062" s="4">
        <v>62000</v>
      </c>
    </row>
    <row r="4063" spans="1:9" x14ac:dyDescent="0.35">
      <c r="A4063" s="2" t="s">
        <v>4311</v>
      </c>
      <c r="B4063" s="3">
        <v>45852</v>
      </c>
      <c r="C4063" s="2" t="s">
        <v>543</v>
      </c>
      <c r="D4063" s="2" t="s">
        <v>544</v>
      </c>
      <c r="E4063" s="2" t="s">
        <v>30</v>
      </c>
      <c r="F4063" s="2" t="s">
        <v>113</v>
      </c>
      <c r="G4063" s="2" t="s">
        <v>474</v>
      </c>
      <c r="H4063" s="4">
        <v>370000</v>
      </c>
      <c r="I4063" s="4">
        <v>370000</v>
      </c>
    </row>
    <row r="4064" spans="1:9" x14ac:dyDescent="0.35">
      <c r="A4064" s="2" t="s">
        <v>4312</v>
      </c>
      <c r="B4064" s="3">
        <v>45852</v>
      </c>
      <c r="C4064" s="2" t="s">
        <v>21</v>
      </c>
      <c r="D4064" s="2" t="s">
        <v>22</v>
      </c>
      <c r="E4064" s="2" t="s">
        <v>30</v>
      </c>
      <c r="F4064" s="2" t="s">
        <v>176</v>
      </c>
      <c r="G4064" s="2" t="s">
        <v>474</v>
      </c>
      <c r="H4064" s="4">
        <v>125440</v>
      </c>
      <c r="I4064" s="4">
        <v>125440</v>
      </c>
    </row>
    <row r="4065" spans="1:9" x14ac:dyDescent="0.35">
      <c r="A4065" s="2" t="s">
        <v>4313</v>
      </c>
      <c r="B4065" s="3">
        <v>45852</v>
      </c>
      <c r="C4065" s="2" t="s">
        <v>178</v>
      </c>
      <c r="D4065" s="2" t="s">
        <v>179</v>
      </c>
      <c r="E4065" s="2" t="s">
        <v>30</v>
      </c>
      <c r="F4065" s="2" t="s">
        <v>113</v>
      </c>
      <c r="G4065" s="2" t="s">
        <v>474</v>
      </c>
      <c r="H4065" s="4">
        <v>200000</v>
      </c>
      <c r="I4065" s="4">
        <v>200000</v>
      </c>
    </row>
    <row r="4066" spans="1:9" x14ac:dyDescent="0.35">
      <c r="A4066" s="2" t="s">
        <v>4314</v>
      </c>
      <c r="B4066" s="3">
        <v>45852</v>
      </c>
      <c r="C4066" s="2" t="s">
        <v>145</v>
      </c>
      <c r="D4066" s="2" t="s">
        <v>146</v>
      </c>
      <c r="E4066" s="2" t="s">
        <v>30</v>
      </c>
      <c r="F4066" s="2" t="s">
        <v>113</v>
      </c>
      <c r="G4066" s="2" t="s">
        <v>474</v>
      </c>
      <c r="H4066" s="4">
        <v>19647.55</v>
      </c>
      <c r="I4066" s="4">
        <v>19647.55</v>
      </c>
    </row>
    <row r="4067" spans="1:9" x14ac:dyDescent="0.35">
      <c r="A4067" s="2" t="s">
        <v>4315</v>
      </c>
      <c r="B4067" s="3">
        <v>45852</v>
      </c>
      <c r="C4067" s="2" t="s">
        <v>145</v>
      </c>
      <c r="D4067" s="2" t="s">
        <v>146</v>
      </c>
      <c r="E4067" s="2" t="s">
        <v>30</v>
      </c>
      <c r="F4067" s="2" t="s">
        <v>113</v>
      </c>
      <c r="G4067" s="2" t="s">
        <v>474</v>
      </c>
      <c r="H4067" s="4">
        <v>102732.03</v>
      </c>
      <c r="I4067" s="4">
        <v>102732.03</v>
      </c>
    </row>
    <row r="4068" spans="1:9" x14ac:dyDescent="0.35">
      <c r="A4068" s="2" t="s">
        <v>4316</v>
      </c>
      <c r="B4068" s="3">
        <v>45852</v>
      </c>
      <c r="C4068" s="2" t="s">
        <v>145</v>
      </c>
      <c r="D4068" s="2" t="s">
        <v>146</v>
      </c>
      <c r="E4068" s="2" t="s">
        <v>30</v>
      </c>
      <c r="F4068" s="2" t="s">
        <v>113</v>
      </c>
      <c r="G4068" s="2" t="s">
        <v>474</v>
      </c>
      <c r="H4068" s="4">
        <v>28067.93</v>
      </c>
      <c r="I4068" s="4">
        <v>28067.93</v>
      </c>
    </row>
    <row r="4069" spans="1:9" x14ac:dyDescent="0.35">
      <c r="A4069" s="2" t="s">
        <v>4317</v>
      </c>
      <c r="B4069" s="3">
        <v>45852</v>
      </c>
      <c r="C4069" s="2" t="s">
        <v>145</v>
      </c>
      <c r="D4069" s="2" t="s">
        <v>146</v>
      </c>
      <c r="E4069" s="2" t="s">
        <v>30</v>
      </c>
      <c r="F4069" s="2" t="s">
        <v>113</v>
      </c>
      <c r="G4069" s="2" t="s">
        <v>474</v>
      </c>
      <c r="H4069" s="4">
        <v>270756</v>
      </c>
      <c r="I4069" s="4">
        <v>270756</v>
      </c>
    </row>
    <row r="4070" spans="1:9" x14ac:dyDescent="0.35">
      <c r="A4070" s="2" t="s">
        <v>4318</v>
      </c>
      <c r="B4070" s="3">
        <v>45852</v>
      </c>
      <c r="C4070" s="2" t="s">
        <v>17</v>
      </c>
      <c r="D4070" s="2" t="s">
        <v>18</v>
      </c>
      <c r="E4070" s="2" t="s">
        <v>30</v>
      </c>
      <c r="F4070" s="2" t="s">
        <v>113</v>
      </c>
      <c r="G4070" s="2" t="s">
        <v>474</v>
      </c>
      <c r="H4070" s="4">
        <v>33400.83</v>
      </c>
      <c r="I4070" s="4">
        <v>33400.83</v>
      </c>
    </row>
    <row r="4071" spans="1:9" x14ac:dyDescent="0.35">
      <c r="A4071" s="2" t="s">
        <v>4319</v>
      </c>
      <c r="B4071" s="3">
        <v>45852</v>
      </c>
      <c r="C4071" s="2" t="s">
        <v>188</v>
      </c>
      <c r="D4071" s="2" t="s">
        <v>189</v>
      </c>
      <c r="E4071" s="2" t="s">
        <v>30</v>
      </c>
      <c r="F4071" s="2" t="s">
        <v>176</v>
      </c>
      <c r="G4071" s="2" t="s">
        <v>474</v>
      </c>
      <c r="H4071" s="4">
        <v>4519031</v>
      </c>
      <c r="I4071" s="4">
        <v>4519031</v>
      </c>
    </row>
    <row r="4072" spans="1:9" x14ac:dyDescent="0.35">
      <c r="A4072" s="2" t="s">
        <v>4320</v>
      </c>
      <c r="B4072" s="3">
        <v>45852</v>
      </c>
      <c r="C4072" s="2" t="s">
        <v>21</v>
      </c>
      <c r="D4072" s="2" t="s">
        <v>22</v>
      </c>
      <c r="E4072" s="2" t="s">
        <v>30</v>
      </c>
      <c r="F4072" s="2" t="s">
        <v>113</v>
      </c>
      <c r="G4072" s="2" t="s">
        <v>474</v>
      </c>
      <c r="H4072" s="4">
        <v>253846.34</v>
      </c>
      <c r="I4072" s="4">
        <v>253846.34</v>
      </c>
    </row>
    <row r="4073" spans="1:9" x14ac:dyDescent="0.35">
      <c r="A4073" s="2" t="s">
        <v>4321</v>
      </c>
      <c r="B4073" s="3">
        <v>45852</v>
      </c>
      <c r="C4073" s="2" t="s">
        <v>99</v>
      </c>
      <c r="D4073" s="2" t="s">
        <v>100</v>
      </c>
      <c r="E4073" s="2" t="s">
        <v>30</v>
      </c>
      <c r="F4073" s="2" t="s">
        <v>113</v>
      </c>
      <c r="G4073" s="2" t="s">
        <v>474</v>
      </c>
      <c r="H4073" s="4">
        <v>103542.59</v>
      </c>
      <c r="I4073" s="4">
        <v>103542.59</v>
      </c>
    </row>
    <row r="4074" spans="1:9" x14ac:dyDescent="0.35">
      <c r="A4074" s="2" t="s">
        <v>4322</v>
      </c>
      <c r="B4074" s="3">
        <v>45852</v>
      </c>
      <c r="C4074" s="2" t="s">
        <v>214</v>
      </c>
      <c r="D4074" s="2" t="s">
        <v>215</v>
      </c>
      <c r="E4074" s="2" t="s">
        <v>30</v>
      </c>
      <c r="F4074" s="2" t="s">
        <v>113</v>
      </c>
      <c r="G4074" s="2" t="s">
        <v>474</v>
      </c>
      <c r="H4074" s="4">
        <v>800000</v>
      </c>
      <c r="I4074" s="4">
        <v>800000</v>
      </c>
    </row>
    <row r="4075" spans="1:9" x14ac:dyDescent="0.35">
      <c r="A4075" s="2" t="s">
        <v>4323</v>
      </c>
      <c r="B4075" s="3">
        <v>45853</v>
      </c>
      <c r="C4075" s="2" t="s">
        <v>14</v>
      </c>
      <c r="D4075" s="2" t="s">
        <v>15</v>
      </c>
      <c r="E4075" s="2" t="s">
        <v>30</v>
      </c>
      <c r="F4075" s="2" t="s">
        <v>259</v>
      </c>
      <c r="G4075" s="2" t="s">
        <v>474</v>
      </c>
      <c r="H4075" s="4">
        <v>5069000</v>
      </c>
      <c r="I4075" s="4">
        <v>5069000</v>
      </c>
    </row>
    <row r="4076" spans="1:9" x14ac:dyDescent="0.35">
      <c r="A4076" s="2" t="s">
        <v>4324</v>
      </c>
      <c r="B4076" s="3">
        <v>45852</v>
      </c>
      <c r="C4076" s="2" t="s">
        <v>139</v>
      </c>
      <c r="D4076" s="2" t="s">
        <v>140</v>
      </c>
      <c r="E4076" s="2" t="s">
        <v>30</v>
      </c>
      <c r="F4076" s="2" t="s">
        <v>113</v>
      </c>
      <c r="G4076" s="2" t="s">
        <v>474</v>
      </c>
      <c r="H4076" s="4">
        <v>178500</v>
      </c>
      <c r="I4076" s="4">
        <v>178500</v>
      </c>
    </row>
    <row r="4077" spans="1:9" x14ac:dyDescent="0.35">
      <c r="A4077" s="2" t="s">
        <v>4325</v>
      </c>
      <c r="B4077" s="3">
        <v>45849</v>
      </c>
      <c r="C4077" s="2" t="s">
        <v>1265</v>
      </c>
      <c r="D4077" s="2" t="s">
        <v>1266</v>
      </c>
      <c r="E4077" s="2" t="s">
        <v>30</v>
      </c>
      <c r="F4077" s="2" t="s">
        <v>72</v>
      </c>
      <c r="G4077" s="2" t="s">
        <v>474</v>
      </c>
      <c r="H4077" s="4">
        <v>72000</v>
      </c>
      <c r="I4077" s="4">
        <v>72000</v>
      </c>
    </row>
    <row r="4078" spans="1:9" x14ac:dyDescent="0.35">
      <c r="A4078" s="2" t="s">
        <v>4326</v>
      </c>
      <c r="B4078" s="3">
        <v>45849</v>
      </c>
      <c r="C4078" s="2" t="s">
        <v>92</v>
      </c>
      <c r="D4078" s="2" t="s">
        <v>93</v>
      </c>
      <c r="E4078" s="2" t="s">
        <v>30</v>
      </c>
      <c r="F4078" s="2" t="s">
        <v>72</v>
      </c>
      <c r="G4078" s="2" t="s">
        <v>474</v>
      </c>
      <c r="H4078" s="4">
        <v>4200</v>
      </c>
      <c r="I4078" s="4">
        <v>4200</v>
      </c>
    </row>
    <row r="4079" spans="1:9" x14ac:dyDescent="0.35">
      <c r="A4079" s="2" t="s">
        <v>4327</v>
      </c>
      <c r="B4079" s="3">
        <v>45849</v>
      </c>
      <c r="C4079" s="2" t="s">
        <v>14</v>
      </c>
      <c r="D4079" s="2" t="s">
        <v>15</v>
      </c>
      <c r="E4079" s="2" t="s">
        <v>30</v>
      </c>
      <c r="F4079" s="2" t="s">
        <v>72</v>
      </c>
      <c r="G4079" s="2" t="s">
        <v>474</v>
      </c>
      <c r="H4079" s="4">
        <v>60000</v>
      </c>
      <c r="I4079" s="4">
        <v>60000</v>
      </c>
    </row>
    <row r="4080" spans="1:9" x14ac:dyDescent="0.35">
      <c r="A4080" s="2" t="s">
        <v>4328</v>
      </c>
      <c r="B4080" s="3">
        <v>45849</v>
      </c>
      <c r="C4080" s="2" t="s">
        <v>17</v>
      </c>
      <c r="D4080" s="2" t="s">
        <v>18</v>
      </c>
      <c r="E4080" s="2" t="s">
        <v>30</v>
      </c>
      <c r="F4080" s="2" t="s">
        <v>72</v>
      </c>
      <c r="G4080" s="2" t="s">
        <v>474</v>
      </c>
      <c r="H4080" s="4">
        <v>15517</v>
      </c>
      <c r="I4080" s="4">
        <v>15517</v>
      </c>
    </row>
    <row r="4081" spans="1:9" x14ac:dyDescent="0.35">
      <c r="A4081" s="2" t="s">
        <v>4329</v>
      </c>
      <c r="B4081" s="3">
        <v>45849</v>
      </c>
      <c r="C4081" s="2" t="s">
        <v>83</v>
      </c>
      <c r="D4081" s="2" t="s">
        <v>84</v>
      </c>
      <c r="E4081" s="2" t="s">
        <v>30</v>
      </c>
      <c r="F4081" s="2" t="s">
        <v>101</v>
      </c>
      <c r="G4081" s="2" t="s">
        <v>474</v>
      </c>
      <c r="H4081" s="4">
        <v>52710</v>
      </c>
      <c r="I4081" s="4">
        <v>52710</v>
      </c>
    </row>
    <row r="4082" spans="1:9" x14ac:dyDescent="0.35">
      <c r="A4082" s="2" t="s">
        <v>4330</v>
      </c>
      <c r="B4082" s="3">
        <v>45849</v>
      </c>
      <c r="C4082" s="2" t="s">
        <v>1265</v>
      </c>
      <c r="D4082" s="2" t="s">
        <v>1266</v>
      </c>
      <c r="E4082" s="2" t="s">
        <v>30</v>
      </c>
      <c r="F4082" s="2" t="s">
        <v>72</v>
      </c>
      <c r="G4082" s="2" t="s">
        <v>474</v>
      </c>
      <c r="H4082" s="4">
        <v>55000</v>
      </c>
      <c r="I4082" s="4">
        <v>55000</v>
      </c>
    </row>
    <row r="4083" spans="1:9" x14ac:dyDescent="0.35">
      <c r="A4083" s="2" t="s">
        <v>4331</v>
      </c>
      <c r="B4083" s="3">
        <v>45849</v>
      </c>
      <c r="C4083" s="2" t="s">
        <v>1265</v>
      </c>
      <c r="D4083" s="2" t="s">
        <v>1266</v>
      </c>
      <c r="E4083" s="2" t="s">
        <v>30</v>
      </c>
      <c r="F4083" s="2" t="s">
        <v>72</v>
      </c>
      <c r="G4083" s="2" t="s">
        <v>474</v>
      </c>
      <c r="H4083" s="4">
        <v>55000</v>
      </c>
      <c r="I4083" s="4">
        <v>55000</v>
      </c>
    </row>
    <row r="4084" spans="1:9" x14ac:dyDescent="0.35">
      <c r="A4084" s="2" t="s">
        <v>4332</v>
      </c>
      <c r="B4084" s="3">
        <v>45862</v>
      </c>
      <c r="C4084" s="2" t="s">
        <v>503</v>
      </c>
      <c r="D4084" s="2" t="s">
        <v>504</v>
      </c>
      <c r="E4084" s="2" t="s">
        <v>30</v>
      </c>
      <c r="F4084" s="2" t="s">
        <v>88</v>
      </c>
      <c r="G4084" s="2" t="s">
        <v>474</v>
      </c>
      <c r="H4084" s="4">
        <v>180000</v>
      </c>
      <c r="I4084" s="4">
        <v>180000</v>
      </c>
    </row>
    <row r="4085" spans="1:9" x14ac:dyDescent="0.35">
      <c r="A4085" s="2" t="s">
        <v>4333</v>
      </c>
      <c r="B4085" s="3">
        <v>45849</v>
      </c>
      <c r="C4085" s="2" t="s">
        <v>1265</v>
      </c>
      <c r="D4085" s="2" t="s">
        <v>1266</v>
      </c>
      <c r="E4085" s="2" t="s">
        <v>30</v>
      </c>
      <c r="F4085" s="2" t="s">
        <v>72</v>
      </c>
      <c r="G4085" s="2" t="s">
        <v>474</v>
      </c>
      <c r="H4085" s="4">
        <v>95000</v>
      </c>
      <c r="I4085" s="4">
        <v>95000</v>
      </c>
    </row>
    <row r="4086" spans="1:9" x14ac:dyDescent="0.35">
      <c r="A4086" s="2" t="s">
        <v>4334</v>
      </c>
      <c r="B4086" s="3">
        <v>45849</v>
      </c>
      <c r="C4086" s="2" t="s">
        <v>1265</v>
      </c>
      <c r="D4086" s="2" t="s">
        <v>1266</v>
      </c>
      <c r="E4086" s="2" t="s">
        <v>30</v>
      </c>
      <c r="F4086" s="2" t="s">
        <v>72</v>
      </c>
      <c r="G4086" s="2" t="s">
        <v>474</v>
      </c>
      <c r="H4086" s="4">
        <v>39000</v>
      </c>
      <c r="I4086" s="4">
        <v>39000</v>
      </c>
    </row>
    <row r="4087" spans="1:9" x14ac:dyDescent="0.35">
      <c r="A4087" s="2" t="s">
        <v>4335</v>
      </c>
      <c r="B4087" s="3">
        <v>45849</v>
      </c>
      <c r="C4087" s="2" t="s">
        <v>1265</v>
      </c>
      <c r="D4087" s="2" t="s">
        <v>1266</v>
      </c>
      <c r="E4087" s="2" t="s">
        <v>30</v>
      </c>
      <c r="F4087" s="2" t="s">
        <v>72</v>
      </c>
      <c r="G4087" s="2" t="s">
        <v>474</v>
      </c>
      <c r="H4087" s="4">
        <v>134500</v>
      </c>
      <c r="I4087" s="4">
        <v>134500</v>
      </c>
    </row>
    <row r="4088" spans="1:9" x14ac:dyDescent="0.35">
      <c r="A4088" s="2" t="s">
        <v>4336</v>
      </c>
      <c r="B4088" s="3">
        <v>45852</v>
      </c>
      <c r="C4088" s="2" t="s">
        <v>145</v>
      </c>
      <c r="D4088" s="2" t="s">
        <v>146</v>
      </c>
      <c r="E4088" s="2" t="s">
        <v>30</v>
      </c>
      <c r="F4088" s="2" t="s">
        <v>219</v>
      </c>
      <c r="G4088" s="2" t="s">
        <v>474</v>
      </c>
      <c r="H4088" s="4">
        <v>28980</v>
      </c>
      <c r="I4088" s="4">
        <v>28980</v>
      </c>
    </row>
    <row r="4089" spans="1:9" x14ac:dyDescent="0.35">
      <c r="A4089" s="2" t="s">
        <v>4337</v>
      </c>
      <c r="B4089" s="3">
        <v>45852</v>
      </c>
      <c r="C4089" s="2" t="s">
        <v>21</v>
      </c>
      <c r="D4089" s="2" t="s">
        <v>22</v>
      </c>
      <c r="E4089" s="2" t="s">
        <v>30</v>
      </c>
      <c r="F4089" s="2" t="s">
        <v>219</v>
      </c>
      <c r="G4089" s="2" t="s">
        <v>474</v>
      </c>
      <c r="H4089" s="4">
        <v>35385</v>
      </c>
      <c r="I4089" s="4">
        <v>35385</v>
      </c>
    </row>
    <row r="4090" spans="1:9" x14ac:dyDescent="0.35">
      <c r="A4090" s="2" t="s">
        <v>4338</v>
      </c>
      <c r="B4090" s="3">
        <v>45869</v>
      </c>
      <c r="C4090" s="2" t="s">
        <v>126</v>
      </c>
      <c r="D4090" s="2" t="s">
        <v>127</v>
      </c>
      <c r="E4090" s="2" t="s">
        <v>30</v>
      </c>
      <c r="F4090" s="2" t="s">
        <v>219</v>
      </c>
      <c r="G4090" s="2" t="s">
        <v>474</v>
      </c>
      <c r="H4090" s="4">
        <v>73395</v>
      </c>
      <c r="I4090" s="4">
        <v>73395</v>
      </c>
    </row>
    <row r="4091" spans="1:9" x14ac:dyDescent="0.35">
      <c r="A4091" s="2" t="s">
        <v>4339</v>
      </c>
      <c r="B4091" s="3">
        <v>45852</v>
      </c>
      <c r="C4091" s="2" t="s">
        <v>145</v>
      </c>
      <c r="D4091" s="2" t="s">
        <v>146</v>
      </c>
      <c r="E4091" s="2" t="s">
        <v>30</v>
      </c>
      <c r="F4091" s="2" t="s">
        <v>219</v>
      </c>
      <c r="G4091" s="2" t="s">
        <v>474</v>
      </c>
      <c r="H4091" s="4">
        <v>99225</v>
      </c>
      <c r="I4091" s="4">
        <v>99225</v>
      </c>
    </row>
    <row r="4092" spans="1:9" x14ac:dyDescent="0.35">
      <c r="A4092" s="2" t="s">
        <v>4340</v>
      </c>
      <c r="B4092" s="3">
        <v>45854</v>
      </c>
      <c r="C4092" s="2" t="s">
        <v>92</v>
      </c>
      <c r="D4092" s="2" t="s">
        <v>93</v>
      </c>
      <c r="E4092" s="2" t="s">
        <v>30</v>
      </c>
      <c r="F4092" s="2" t="s">
        <v>219</v>
      </c>
      <c r="G4092" s="2" t="s">
        <v>474</v>
      </c>
      <c r="H4092" s="4">
        <v>12075</v>
      </c>
      <c r="I4092" s="4">
        <v>12075</v>
      </c>
    </row>
    <row r="4093" spans="1:9" x14ac:dyDescent="0.35">
      <c r="A4093" s="2" t="s">
        <v>4341</v>
      </c>
      <c r="B4093" s="3">
        <v>45849</v>
      </c>
      <c r="C4093" s="2" t="s">
        <v>14</v>
      </c>
      <c r="D4093" s="2" t="s">
        <v>15</v>
      </c>
      <c r="E4093" s="2" t="s">
        <v>30</v>
      </c>
      <c r="F4093" s="2" t="s">
        <v>219</v>
      </c>
      <c r="G4093" s="2" t="s">
        <v>474</v>
      </c>
      <c r="H4093" s="4">
        <v>325955</v>
      </c>
      <c r="I4093" s="4">
        <v>325955</v>
      </c>
    </row>
    <row r="4094" spans="1:9" x14ac:dyDescent="0.35">
      <c r="A4094" s="2" t="s">
        <v>4342</v>
      </c>
      <c r="B4094" s="3">
        <v>45856</v>
      </c>
      <c r="C4094" s="2" t="s">
        <v>14</v>
      </c>
      <c r="D4094" s="2" t="s">
        <v>15</v>
      </c>
      <c r="E4094" s="2" t="s">
        <v>30</v>
      </c>
      <c r="F4094" s="2" t="s">
        <v>219</v>
      </c>
      <c r="G4094" s="2" t="s">
        <v>474</v>
      </c>
      <c r="H4094" s="4">
        <v>396515</v>
      </c>
      <c r="I4094" s="4">
        <v>396515</v>
      </c>
    </row>
    <row r="4095" spans="1:9" x14ac:dyDescent="0.35">
      <c r="A4095" s="2" t="s">
        <v>4343</v>
      </c>
      <c r="B4095" s="3">
        <v>45849</v>
      </c>
      <c r="C4095" s="2" t="s">
        <v>14</v>
      </c>
      <c r="D4095" s="2" t="s">
        <v>15</v>
      </c>
      <c r="E4095" s="2" t="s">
        <v>30</v>
      </c>
      <c r="F4095" s="2" t="s">
        <v>219</v>
      </c>
      <c r="G4095" s="2" t="s">
        <v>474</v>
      </c>
      <c r="H4095" s="4">
        <v>490140</v>
      </c>
      <c r="I4095" s="4">
        <v>490140</v>
      </c>
    </row>
    <row r="4096" spans="1:9" x14ac:dyDescent="0.35">
      <c r="A4096" s="2" t="s">
        <v>4344</v>
      </c>
      <c r="B4096" s="3">
        <v>45849</v>
      </c>
      <c r="C4096" s="2" t="s">
        <v>503</v>
      </c>
      <c r="D4096" s="2" t="s">
        <v>504</v>
      </c>
      <c r="E4096" s="2" t="s">
        <v>30</v>
      </c>
      <c r="F4096" s="2" t="s">
        <v>219</v>
      </c>
      <c r="G4096" s="2" t="s">
        <v>474</v>
      </c>
      <c r="H4096" s="4">
        <v>34650</v>
      </c>
      <c r="I4096" s="4">
        <v>34650</v>
      </c>
    </row>
    <row r="4097" spans="1:9" x14ac:dyDescent="0.35">
      <c r="A4097" s="2" t="s">
        <v>4345</v>
      </c>
      <c r="B4097" s="3">
        <v>45854</v>
      </c>
      <c r="C4097" s="2" t="s">
        <v>188</v>
      </c>
      <c r="D4097" s="2" t="s">
        <v>189</v>
      </c>
      <c r="E4097" s="2" t="s">
        <v>30</v>
      </c>
      <c r="F4097" s="2" t="s">
        <v>219</v>
      </c>
      <c r="G4097" s="2" t="s">
        <v>474</v>
      </c>
      <c r="H4097" s="4">
        <v>161910</v>
      </c>
      <c r="I4097" s="4">
        <v>161910</v>
      </c>
    </row>
    <row r="4098" spans="1:9" x14ac:dyDescent="0.35">
      <c r="A4098" s="2" t="s">
        <v>4346</v>
      </c>
      <c r="B4098" s="3">
        <v>45849</v>
      </c>
      <c r="C4098" s="2" t="s">
        <v>136</v>
      </c>
      <c r="D4098" s="2" t="s">
        <v>137</v>
      </c>
      <c r="E4098" s="2" t="s">
        <v>30</v>
      </c>
      <c r="F4098" s="2" t="s">
        <v>219</v>
      </c>
      <c r="G4098" s="2" t="s">
        <v>474</v>
      </c>
      <c r="H4098" s="4">
        <v>129045</v>
      </c>
      <c r="I4098" s="4">
        <v>129045</v>
      </c>
    </row>
    <row r="4099" spans="1:9" x14ac:dyDescent="0.35">
      <c r="A4099" s="2" t="s">
        <v>4347</v>
      </c>
      <c r="B4099" s="3">
        <v>45849</v>
      </c>
      <c r="C4099" s="2" t="s">
        <v>285</v>
      </c>
      <c r="D4099" s="2" t="s">
        <v>286</v>
      </c>
      <c r="E4099" s="2" t="s">
        <v>30</v>
      </c>
      <c r="F4099" s="2" t="s">
        <v>219</v>
      </c>
      <c r="G4099" s="2" t="s">
        <v>474</v>
      </c>
      <c r="H4099" s="4">
        <v>39270</v>
      </c>
      <c r="I4099" s="4">
        <v>39270</v>
      </c>
    </row>
    <row r="4100" spans="1:9" x14ac:dyDescent="0.35">
      <c r="A4100" s="2" t="s">
        <v>4348</v>
      </c>
      <c r="B4100" s="3">
        <v>45849</v>
      </c>
      <c r="C4100" s="2" t="s">
        <v>99</v>
      </c>
      <c r="D4100" s="2" t="s">
        <v>100</v>
      </c>
      <c r="E4100" s="2" t="s">
        <v>30</v>
      </c>
      <c r="F4100" s="2" t="s">
        <v>72</v>
      </c>
      <c r="G4100" s="2" t="s">
        <v>474</v>
      </c>
      <c r="H4100" s="4">
        <v>87675</v>
      </c>
      <c r="I4100" s="4">
        <v>87675</v>
      </c>
    </row>
    <row r="4101" spans="1:9" x14ac:dyDescent="0.35">
      <c r="A4101" s="2" t="s">
        <v>4349</v>
      </c>
      <c r="B4101" s="3">
        <v>45849</v>
      </c>
      <c r="C4101" s="2" t="s">
        <v>353</v>
      </c>
      <c r="D4101" s="2" t="s">
        <v>354</v>
      </c>
      <c r="E4101" s="2" t="s">
        <v>30</v>
      </c>
      <c r="F4101" s="2" t="s">
        <v>219</v>
      </c>
      <c r="G4101" s="2" t="s">
        <v>474</v>
      </c>
      <c r="H4101" s="4">
        <v>26670</v>
      </c>
      <c r="I4101" s="4">
        <v>26670</v>
      </c>
    </row>
    <row r="4102" spans="1:9" x14ac:dyDescent="0.35">
      <c r="A4102" s="2" t="s">
        <v>4350</v>
      </c>
      <c r="B4102" s="3">
        <v>45849</v>
      </c>
      <c r="C4102" s="2" t="s">
        <v>99</v>
      </c>
      <c r="D4102" s="2" t="s">
        <v>100</v>
      </c>
      <c r="E4102" s="2" t="s">
        <v>30</v>
      </c>
      <c r="F4102" s="2" t="s">
        <v>219</v>
      </c>
      <c r="G4102" s="2" t="s">
        <v>474</v>
      </c>
      <c r="H4102" s="4">
        <v>167160</v>
      </c>
      <c r="I4102" s="4">
        <v>167160</v>
      </c>
    </row>
    <row r="4103" spans="1:9" x14ac:dyDescent="0.35">
      <c r="A4103" s="2" t="s">
        <v>4351</v>
      </c>
      <c r="B4103" s="3">
        <v>45849</v>
      </c>
      <c r="C4103" s="2" t="s">
        <v>265</v>
      </c>
      <c r="D4103" s="2" t="s">
        <v>266</v>
      </c>
      <c r="E4103" s="2" t="s">
        <v>30</v>
      </c>
      <c r="F4103" s="2" t="s">
        <v>19</v>
      </c>
      <c r="G4103" s="2" t="s">
        <v>474</v>
      </c>
      <c r="H4103" s="4">
        <v>3830887.47</v>
      </c>
      <c r="I4103" s="4">
        <v>3830887.47</v>
      </c>
    </row>
    <row r="4104" spans="1:9" x14ac:dyDescent="0.35">
      <c r="A4104" s="2" t="s">
        <v>4352</v>
      </c>
      <c r="B4104" s="3">
        <v>45849</v>
      </c>
      <c r="C4104" s="2" t="s">
        <v>523</v>
      </c>
      <c r="D4104" s="2" t="s">
        <v>524</v>
      </c>
      <c r="E4104" s="2" t="s">
        <v>30</v>
      </c>
      <c r="F4104" s="2" t="s">
        <v>113</v>
      </c>
      <c r="G4104" s="2" t="s">
        <v>474</v>
      </c>
      <c r="H4104" s="4">
        <v>30045263.100000001</v>
      </c>
      <c r="I4104" s="4">
        <v>30045263.100000001</v>
      </c>
    </row>
    <row r="4105" spans="1:9" x14ac:dyDescent="0.35">
      <c r="A4105" s="2" t="s">
        <v>4353</v>
      </c>
      <c r="B4105" s="3">
        <v>45849</v>
      </c>
      <c r="C4105" s="2" t="s">
        <v>33</v>
      </c>
      <c r="D4105" s="2" t="s">
        <v>34</v>
      </c>
      <c r="E4105" s="2" t="s">
        <v>30</v>
      </c>
      <c r="F4105" s="2" t="s">
        <v>113</v>
      </c>
      <c r="G4105" s="2" t="s">
        <v>474</v>
      </c>
      <c r="H4105" s="4">
        <v>2500000</v>
      </c>
      <c r="I4105" s="4">
        <v>2500000</v>
      </c>
    </row>
    <row r="4106" spans="1:9" x14ac:dyDescent="0.35">
      <c r="A4106" s="2" t="s">
        <v>4354</v>
      </c>
      <c r="B4106" s="3">
        <v>45849</v>
      </c>
      <c r="C4106" s="2" t="s">
        <v>83</v>
      </c>
      <c r="D4106" s="2" t="s">
        <v>84</v>
      </c>
      <c r="E4106" s="2" t="s">
        <v>30</v>
      </c>
      <c r="F4106" s="2" t="s">
        <v>72</v>
      </c>
      <c r="G4106" s="2" t="s">
        <v>474</v>
      </c>
      <c r="H4106" s="4">
        <v>180000</v>
      </c>
      <c r="I4106" s="4">
        <v>180000</v>
      </c>
    </row>
    <row r="4107" spans="1:9" x14ac:dyDescent="0.35">
      <c r="A4107" s="2" t="s">
        <v>4355</v>
      </c>
      <c r="B4107" s="3">
        <v>45849</v>
      </c>
      <c r="C4107" s="2" t="s">
        <v>77</v>
      </c>
      <c r="D4107" s="2" t="s">
        <v>78</v>
      </c>
      <c r="E4107" s="2" t="s">
        <v>30</v>
      </c>
      <c r="F4107" s="2" t="s">
        <v>56</v>
      </c>
      <c r="G4107" s="2" t="s">
        <v>474</v>
      </c>
      <c r="H4107" s="4">
        <v>30000</v>
      </c>
      <c r="I4107" s="4">
        <v>30000</v>
      </c>
    </row>
    <row r="4108" spans="1:9" x14ac:dyDescent="0.35">
      <c r="A4108" s="2" t="s">
        <v>4356</v>
      </c>
      <c r="B4108" s="3">
        <v>45849</v>
      </c>
      <c r="C4108" s="2" t="s">
        <v>14</v>
      </c>
      <c r="D4108" s="2" t="s">
        <v>15</v>
      </c>
      <c r="E4108" s="2" t="s">
        <v>30</v>
      </c>
      <c r="F4108" s="2" t="s">
        <v>176</v>
      </c>
      <c r="G4108" s="2" t="s">
        <v>474</v>
      </c>
      <c r="H4108" s="4">
        <v>238000</v>
      </c>
      <c r="I4108" s="4">
        <v>238000</v>
      </c>
    </row>
    <row r="4109" spans="1:9" x14ac:dyDescent="0.35">
      <c r="A4109" s="2" t="s">
        <v>4357</v>
      </c>
      <c r="B4109" s="3">
        <v>45849</v>
      </c>
      <c r="C4109" s="2" t="s">
        <v>99</v>
      </c>
      <c r="D4109" s="2" t="s">
        <v>100</v>
      </c>
      <c r="E4109" s="2" t="s">
        <v>30</v>
      </c>
      <c r="F4109" s="2" t="s">
        <v>88</v>
      </c>
      <c r="G4109" s="2" t="s">
        <v>474</v>
      </c>
      <c r="H4109" s="4">
        <v>62000</v>
      </c>
      <c r="I4109" s="4">
        <v>62000</v>
      </c>
    </row>
    <row r="4110" spans="1:9" x14ac:dyDescent="0.35">
      <c r="A4110" s="2" t="s">
        <v>4358</v>
      </c>
      <c r="B4110" s="3">
        <v>45848</v>
      </c>
      <c r="C4110" s="2" t="s">
        <v>83</v>
      </c>
      <c r="D4110" s="2" t="s">
        <v>84</v>
      </c>
      <c r="E4110" s="2" t="s">
        <v>30</v>
      </c>
      <c r="F4110" s="2" t="s">
        <v>72</v>
      </c>
      <c r="G4110" s="2" t="s">
        <v>474</v>
      </c>
      <c r="H4110" s="4">
        <v>52500</v>
      </c>
      <c r="I4110" s="4">
        <v>52500</v>
      </c>
    </row>
    <row r="4111" spans="1:9" x14ac:dyDescent="0.35">
      <c r="A4111" s="2" t="s">
        <v>4359</v>
      </c>
      <c r="B4111" s="3">
        <v>45848</v>
      </c>
      <c r="C4111" s="2" t="s">
        <v>1265</v>
      </c>
      <c r="D4111" s="2" t="s">
        <v>1266</v>
      </c>
      <c r="E4111" s="2" t="s">
        <v>30</v>
      </c>
      <c r="F4111" s="2" t="s">
        <v>72</v>
      </c>
      <c r="G4111" s="2" t="s">
        <v>474</v>
      </c>
      <c r="H4111" s="4">
        <v>139550</v>
      </c>
      <c r="I4111" s="4">
        <v>139550</v>
      </c>
    </row>
    <row r="4112" spans="1:9" x14ac:dyDescent="0.35">
      <c r="A4112" s="2" t="s">
        <v>4360</v>
      </c>
      <c r="B4112" s="3">
        <v>45848</v>
      </c>
      <c r="C4112" s="2" t="s">
        <v>1265</v>
      </c>
      <c r="D4112" s="2" t="s">
        <v>1266</v>
      </c>
      <c r="E4112" s="2" t="s">
        <v>30</v>
      </c>
      <c r="F4112" s="2" t="s">
        <v>72</v>
      </c>
      <c r="G4112" s="2" t="s">
        <v>474</v>
      </c>
      <c r="H4112" s="4">
        <v>41850</v>
      </c>
      <c r="I4112" s="4">
        <v>41850</v>
      </c>
    </row>
    <row r="4113" spans="1:9" x14ac:dyDescent="0.35">
      <c r="A4113" s="2" t="s">
        <v>4361</v>
      </c>
      <c r="B4113" s="3">
        <v>45848</v>
      </c>
      <c r="C4113" s="2" t="s">
        <v>162</v>
      </c>
      <c r="D4113" s="2" t="s">
        <v>163</v>
      </c>
      <c r="E4113" s="2" t="s">
        <v>30</v>
      </c>
      <c r="F4113" s="2" t="s">
        <v>113</v>
      </c>
      <c r="G4113" s="2" t="s">
        <v>474</v>
      </c>
      <c r="H4113" s="4">
        <v>2164577</v>
      </c>
      <c r="I4113" s="4">
        <v>2164577</v>
      </c>
    </row>
    <row r="4114" spans="1:9" x14ac:dyDescent="0.35">
      <c r="A4114" s="2" t="s">
        <v>4362</v>
      </c>
      <c r="B4114" s="3">
        <v>45848</v>
      </c>
      <c r="C4114" s="2" t="s">
        <v>313</v>
      </c>
      <c r="D4114" s="2" t="s">
        <v>314</v>
      </c>
      <c r="E4114" s="2" t="s">
        <v>30</v>
      </c>
      <c r="F4114" s="2" t="s">
        <v>19</v>
      </c>
      <c r="G4114" s="2" t="s">
        <v>474</v>
      </c>
      <c r="H4114" s="4">
        <v>1887448</v>
      </c>
      <c r="I4114" s="4">
        <v>1830824</v>
      </c>
    </row>
    <row r="4115" spans="1:9" x14ac:dyDescent="0.35">
      <c r="A4115" s="2" t="s">
        <v>4363</v>
      </c>
      <c r="B4115" s="3">
        <v>45848</v>
      </c>
      <c r="C4115" s="2" t="s">
        <v>1265</v>
      </c>
      <c r="D4115" s="2" t="s">
        <v>1266</v>
      </c>
      <c r="E4115" s="2" t="s">
        <v>30</v>
      </c>
      <c r="F4115" s="2" t="s">
        <v>72</v>
      </c>
      <c r="G4115" s="2" t="s">
        <v>474</v>
      </c>
      <c r="H4115" s="4">
        <v>66750</v>
      </c>
      <c r="I4115" s="4">
        <v>66750</v>
      </c>
    </row>
    <row r="4116" spans="1:9" x14ac:dyDescent="0.35">
      <c r="A4116" s="2" t="s">
        <v>4364</v>
      </c>
      <c r="B4116" s="3">
        <v>45890</v>
      </c>
      <c r="C4116" s="2" t="s">
        <v>532</v>
      </c>
      <c r="D4116" s="2" t="s">
        <v>533</v>
      </c>
      <c r="E4116" s="2" t="s">
        <v>30</v>
      </c>
      <c r="F4116" s="2" t="s">
        <v>208</v>
      </c>
      <c r="G4116" s="2" t="s">
        <v>474</v>
      </c>
      <c r="H4116" s="4">
        <v>92400</v>
      </c>
      <c r="I4116" s="4">
        <v>92400</v>
      </c>
    </row>
    <row r="4117" spans="1:9" x14ac:dyDescent="0.35">
      <c r="A4117" s="2" t="s">
        <v>4365</v>
      </c>
      <c r="B4117" s="3">
        <v>45848</v>
      </c>
      <c r="C4117" s="2" t="s">
        <v>92</v>
      </c>
      <c r="D4117" s="2" t="s">
        <v>93</v>
      </c>
      <c r="E4117" s="2" t="s">
        <v>30</v>
      </c>
      <c r="F4117" s="2" t="s">
        <v>208</v>
      </c>
      <c r="G4117" s="2" t="s">
        <v>474</v>
      </c>
      <c r="H4117" s="4">
        <v>45028</v>
      </c>
      <c r="I4117" s="4">
        <v>45028</v>
      </c>
    </row>
    <row r="4118" spans="1:9" x14ac:dyDescent="0.35">
      <c r="A4118" s="2" t="s">
        <v>4366</v>
      </c>
      <c r="B4118" s="3">
        <v>45848</v>
      </c>
      <c r="C4118" s="2" t="s">
        <v>503</v>
      </c>
      <c r="D4118" s="2" t="s">
        <v>504</v>
      </c>
      <c r="E4118" s="2" t="s">
        <v>30</v>
      </c>
      <c r="F4118" s="2" t="s">
        <v>176</v>
      </c>
      <c r="G4118" s="2" t="s">
        <v>474</v>
      </c>
      <c r="H4118" s="4">
        <v>30000</v>
      </c>
      <c r="I4118" s="4">
        <v>30000</v>
      </c>
    </row>
    <row r="4119" spans="1:9" x14ac:dyDescent="0.35">
      <c r="A4119" s="2" t="s">
        <v>4367</v>
      </c>
      <c r="B4119" s="3">
        <v>45848</v>
      </c>
      <c r="C4119" s="2" t="s">
        <v>27</v>
      </c>
      <c r="D4119" s="2" t="s">
        <v>28</v>
      </c>
      <c r="E4119" s="2" t="s">
        <v>30</v>
      </c>
      <c r="F4119" s="2" t="s">
        <v>208</v>
      </c>
      <c r="G4119" s="2" t="s">
        <v>474</v>
      </c>
      <c r="H4119" s="4">
        <v>74550</v>
      </c>
      <c r="I4119" s="4">
        <v>74550</v>
      </c>
    </row>
    <row r="4120" spans="1:9" x14ac:dyDescent="0.35">
      <c r="A4120" s="2" t="s">
        <v>4368</v>
      </c>
      <c r="B4120" s="3">
        <v>45852</v>
      </c>
      <c r="C4120" s="2" t="s">
        <v>118</v>
      </c>
      <c r="D4120" s="2" t="s">
        <v>119</v>
      </c>
      <c r="E4120" s="2" t="s">
        <v>30</v>
      </c>
      <c r="F4120" s="2" t="s">
        <v>11</v>
      </c>
      <c r="G4120" s="2" t="s">
        <v>474</v>
      </c>
      <c r="H4120" s="4">
        <v>2550</v>
      </c>
      <c r="I4120" s="4">
        <v>2550</v>
      </c>
    </row>
    <row r="4121" spans="1:9" x14ac:dyDescent="0.35">
      <c r="A4121" s="2" t="s">
        <v>4369</v>
      </c>
      <c r="B4121" s="3">
        <v>45848</v>
      </c>
      <c r="C4121" s="2" t="s">
        <v>14</v>
      </c>
      <c r="D4121" s="2" t="s">
        <v>15</v>
      </c>
      <c r="E4121" s="2" t="s">
        <v>30</v>
      </c>
      <c r="F4121" s="2" t="s">
        <v>56</v>
      </c>
      <c r="G4121" s="2" t="s">
        <v>474</v>
      </c>
      <c r="H4121" s="4">
        <v>95670</v>
      </c>
      <c r="I4121" s="4">
        <v>95670</v>
      </c>
    </row>
    <row r="4122" spans="1:9" x14ac:dyDescent="0.35">
      <c r="A4122" s="2" t="s">
        <v>4370</v>
      </c>
      <c r="B4122" s="3">
        <v>45848</v>
      </c>
      <c r="C4122" s="2" t="s">
        <v>118</v>
      </c>
      <c r="D4122" s="2" t="s">
        <v>119</v>
      </c>
      <c r="E4122" s="2" t="s">
        <v>30</v>
      </c>
      <c r="F4122" s="2" t="s">
        <v>11</v>
      </c>
      <c r="G4122" s="2" t="s">
        <v>474</v>
      </c>
      <c r="H4122" s="4">
        <v>25620</v>
      </c>
      <c r="I4122" s="4">
        <v>25620</v>
      </c>
    </row>
    <row r="4123" spans="1:9" x14ac:dyDescent="0.35">
      <c r="A4123" s="2" t="s">
        <v>4371</v>
      </c>
      <c r="B4123" s="3">
        <v>45860</v>
      </c>
      <c r="C4123" s="2" t="s">
        <v>14</v>
      </c>
      <c r="D4123" s="2" t="s">
        <v>15</v>
      </c>
      <c r="E4123" s="2" t="s">
        <v>30</v>
      </c>
      <c r="F4123" s="2" t="s">
        <v>11</v>
      </c>
      <c r="G4123" s="2" t="s">
        <v>474</v>
      </c>
      <c r="H4123" s="4">
        <v>267959.84000000003</v>
      </c>
      <c r="I4123" s="4">
        <v>267959.84000000003</v>
      </c>
    </row>
    <row r="4124" spans="1:9" x14ac:dyDescent="0.35">
      <c r="A4124" s="2" t="s">
        <v>4372</v>
      </c>
      <c r="B4124" s="3">
        <v>45852</v>
      </c>
      <c r="C4124" s="2" t="s">
        <v>21</v>
      </c>
      <c r="D4124" s="2" t="s">
        <v>22</v>
      </c>
      <c r="E4124" s="2" t="s">
        <v>30</v>
      </c>
      <c r="F4124" s="2" t="s">
        <v>56</v>
      </c>
      <c r="G4124" s="2" t="s">
        <v>474</v>
      </c>
      <c r="H4124" s="4">
        <v>150000</v>
      </c>
      <c r="I4124" s="4">
        <v>150000</v>
      </c>
    </row>
    <row r="4125" spans="1:9" x14ac:dyDescent="0.35">
      <c r="A4125" s="2" t="s">
        <v>4373</v>
      </c>
      <c r="B4125" s="3">
        <v>45848</v>
      </c>
      <c r="C4125" s="2" t="s">
        <v>181</v>
      </c>
      <c r="D4125" s="2" t="s">
        <v>182</v>
      </c>
      <c r="E4125" s="2" t="s">
        <v>30</v>
      </c>
      <c r="F4125" s="2" t="s">
        <v>56</v>
      </c>
      <c r="G4125" s="2" t="s">
        <v>474</v>
      </c>
      <c r="H4125" s="4">
        <v>40300</v>
      </c>
      <c r="I4125" s="4">
        <v>40300</v>
      </c>
    </row>
    <row r="4126" spans="1:9" x14ac:dyDescent="0.35">
      <c r="A4126" s="2" t="s">
        <v>4374</v>
      </c>
      <c r="B4126" s="3">
        <v>45848</v>
      </c>
      <c r="C4126" s="2" t="s">
        <v>234</v>
      </c>
      <c r="D4126" s="2" t="s">
        <v>235</v>
      </c>
      <c r="E4126" s="2" t="s">
        <v>30</v>
      </c>
      <c r="F4126" s="2" t="s">
        <v>19</v>
      </c>
      <c r="G4126" s="2" t="s">
        <v>474</v>
      </c>
      <c r="H4126" s="4">
        <v>21740</v>
      </c>
      <c r="I4126" s="4">
        <v>21740</v>
      </c>
    </row>
    <row r="4127" spans="1:9" x14ac:dyDescent="0.35">
      <c r="A4127" s="2" t="s">
        <v>4375</v>
      </c>
      <c r="B4127" s="3">
        <v>45848</v>
      </c>
      <c r="C4127" s="2" t="s">
        <v>1265</v>
      </c>
      <c r="D4127" s="2" t="s">
        <v>1266</v>
      </c>
      <c r="E4127" s="2" t="s">
        <v>30</v>
      </c>
      <c r="F4127" s="2" t="s">
        <v>19</v>
      </c>
      <c r="G4127" s="2" t="s">
        <v>474</v>
      </c>
      <c r="H4127" s="4">
        <v>40730</v>
      </c>
      <c r="I4127" s="4">
        <v>40730</v>
      </c>
    </row>
    <row r="4128" spans="1:9" x14ac:dyDescent="0.35">
      <c r="A4128" s="2" t="s">
        <v>4376</v>
      </c>
      <c r="B4128" s="3">
        <v>45848</v>
      </c>
      <c r="C4128" s="2" t="s">
        <v>503</v>
      </c>
      <c r="D4128" s="2" t="s">
        <v>504</v>
      </c>
      <c r="E4128" s="2" t="s">
        <v>30</v>
      </c>
      <c r="F4128" s="2" t="s">
        <v>19</v>
      </c>
      <c r="G4128" s="2" t="s">
        <v>474</v>
      </c>
      <c r="H4128" s="4">
        <v>502598</v>
      </c>
      <c r="I4128" s="4">
        <v>502598</v>
      </c>
    </row>
    <row r="4129" spans="1:9" x14ac:dyDescent="0.35">
      <c r="A4129" s="2" t="s">
        <v>4377</v>
      </c>
      <c r="B4129" s="3">
        <v>45848</v>
      </c>
      <c r="C4129" s="2" t="s">
        <v>14</v>
      </c>
      <c r="D4129" s="2" t="s">
        <v>15</v>
      </c>
      <c r="E4129" s="2" t="s">
        <v>30</v>
      </c>
      <c r="F4129" s="2" t="s">
        <v>19</v>
      </c>
      <c r="G4129" s="2" t="s">
        <v>474</v>
      </c>
      <c r="H4129" s="4">
        <v>125822</v>
      </c>
      <c r="I4129" s="4">
        <v>125822</v>
      </c>
    </row>
    <row r="4130" spans="1:9" x14ac:dyDescent="0.35">
      <c r="A4130" s="2" t="s">
        <v>4378</v>
      </c>
      <c r="B4130" s="3">
        <v>45848</v>
      </c>
      <c r="C4130" s="2" t="s">
        <v>188</v>
      </c>
      <c r="D4130" s="2" t="s">
        <v>189</v>
      </c>
      <c r="E4130" s="2" t="s">
        <v>30</v>
      </c>
      <c r="F4130" s="2" t="s">
        <v>19</v>
      </c>
      <c r="G4130" s="2" t="s">
        <v>474</v>
      </c>
      <c r="H4130" s="4">
        <v>47635</v>
      </c>
      <c r="I4130" s="4">
        <v>47635</v>
      </c>
    </row>
    <row r="4131" spans="1:9" x14ac:dyDescent="0.35">
      <c r="A4131" s="2" t="s">
        <v>4379</v>
      </c>
      <c r="B4131" s="3">
        <v>45848</v>
      </c>
      <c r="C4131" s="2" t="s">
        <v>139</v>
      </c>
      <c r="D4131" s="2" t="s">
        <v>140</v>
      </c>
      <c r="E4131" s="2" t="s">
        <v>30</v>
      </c>
      <c r="F4131" s="2" t="s">
        <v>19</v>
      </c>
      <c r="G4131" s="2" t="s">
        <v>474</v>
      </c>
      <c r="H4131" s="4">
        <v>14150</v>
      </c>
      <c r="I4131" s="4">
        <v>14150</v>
      </c>
    </row>
    <row r="4132" spans="1:9" x14ac:dyDescent="0.35">
      <c r="A4132" s="2" t="s">
        <v>4380</v>
      </c>
      <c r="B4132" s="3">
        <v>45874</v>
      </c>
      <c r="C4132" s="2" t="s">
        <v>17</v>
      </c>
      <c r="D4132" s="2" t="s">
        <v>18</v>
      </c>
      <c r="E4132" s="2" t="s">
        <v>30</v>
      </c>
      <c r="F4132" s="2" t="s">
        <v>11</v>
      </c>
      <c r="G4132" s="2" t="s">
        <v>474</v>
      </c>
      <c r="H4132" s="4">
        <v>22500</v>
      </c>
      <c r="I4132" s="4">
        <v>22500</v>
      </c>
    </row>
    <row r="4133" spans="1:9" x14ac:dyDescent="0.35">
      <c r="A4133" s="2" t="s">
        <v>4381</v>
      </c>
      <c r="B4133" s="3">
        <v>45848</v>
      </c>
      <c r="C4133" s="2" t="s">
        <v>343</v>
      </c>
      <c r="D4133" s="2" t="s">
        <v>344</v>
      </c>
      <c r="E4133" s="2" t="s">
        <v>30</v>
      </c>
      <c r="F4133" s="2" t="s">
        <v>19</v>
      </c>
      <c r="G4133" s="2" t="s">
        <v>474</v>
      </c>
      <c r="H4133" s="4">
        <v>89536</v>
      </c>
      <c r="I4133" s="4">
        <v>89536</v>
      </c>
    </row>
    <row r="4134" spans="1:9" x14ac:dyDescent="0.35">
      <c r="A4134" s="2" t="s">
        <v>4382</v>
      </c>
      <c r="B4134" s="3">
        <v>45848</v>
      </c>
      <c r="C4134" s="2" t="s">
        <v>238</v>
      </c>
      <c r="D4134" s="2" t="s">
        <v>239</v>
      </c>
      <c r="E4134" s="2" t="s">
        <v>30</v>
      </c>
      <c r="F4134" s="2" t="s">
        <v>113</v>
      </c>
      <c r="G4134" s="2" t="s">
        <v>474</v>
      </c>
      <c r="H4134" s="4">
        <v>188824.42</v>
      </c>
      <c r="I4134" s="4">
        <v>188824.42</v>
      </c>
    </row>
    <row r="4135" spans="1:9" x14ac:dyDescent="0.35">
      <c r="A4135" s="2" t="s">
        <v>4383</v>
      </c>
      <c r="B4135" s="3">
        <v>45848</v>
      </c>
      <c r="C4135" s="2" t="s">
        <v>139</v>
      </c>
      <c r="D4135" s="2" t="s">
        <v>140</v>
      </c>
      <c r="E4135" s="2" t="s">
        <v>30</v>
      </c>
      <c r="F4135" s="2" t="s">
        <v>113</v>
      </c>
      <c r="G4135" s="2" t="s">
        <v>474</v>
      </c>
      <c r="H4135" s="4">
        <v>1044322.52</v>
      </c>
      <c r="I4135" s="4">
        <v>1044322.52</v>
      </c>
    </row>
    <row r="4136" spans="1:9" x14ac:dyDescent="0.35">
      <c r="A4136" s="2" t="s">
        <v>4384</v>
      </c>
      <c r="B4136" s="3">
        <v>45848</v>
      </c>
      <c r="C4136" s="2" t="s">
        <v>139</v>
      </c>
      <c r="D4136" s="2" t="s">
        <v>140</v>
      </c>
      <c r="E4136" s="2" t="s">
        <v>30</v>
      </c>
      <c r="F4136" s="2" t="s">
        <v>113</v>
      </c>
      <c r="G4136" s="2" t="s">
        <v>474</v>
      </c>
      <c r="H4136" s="4">
        <v>29307.51</v>
      </c>
      <c r="I4136" s="4">
        <v>29307.51</v>
      </c>
    </row>
    <row r="4137" spans="1:9" x14ac:dyDescent="0.35">
      <c r="A4137" s="2" t="s">
        <v>4385</v>
      </c>
      <c r="B4137" s="3">
        <v>45848</v>
      </c>
      <c r="C4137" s="2" t="s">
        <v>139</v>
      </c>
      <c r="D4137" s="2" t="s">
        <v>140</v>
      </c>
      <c r="E4137" s="2" t="s">
        <v>30</v>
      </c>
      <c r="F4137" s="2" t="s">
        <v>113</v>
      </c>
      <c r="G4137" s="2" t="s">
        <v>474</v>
      </c>
      <c r="H4137" s="4">
        <v>203597.93</v>
      </c>
      <c r="I4137" s="4">
        <v>203597.93</v>
      </c>
    </row>
    <row r="4138" spans="1:9" x14ac:dyDescent="0.35">
      <c r="A4138" s="2" t="s">
        <v>4386</v>
      </c>
      <c r="B4138" s="3">
        <v>45848</v>
      </c>
      <c r="C4138" s="2" t="s">
        <v>139</v>
      </c>
      <c r="D4138" s="2" t="s">
        <v>140</v>
      </c>
      <c r="E4138" s="2" t="s">
        <v>30</v>
      </c>
      <c r="F4138" s="2" t="s">
        <v>113</v>
      </c>
      <c r="G4138" s="2" t="s">
        <v>474</v>
      </c>
      <c r="H4138" s="4">
        <v>1281782.5</v>
      </c>
      <c r="I4138" s="4">
        <v>1281782.5</v>
      </c>
    </row>
    <row r="4139" spans="1:9" x14ac:dyDescent="0.35">
      <c r="A4139" s="2" t="s">
        <v>4387</v>
      </c>
      <c r="B4139" s="3">
        <v>45848</v>
      </c>
      <c r="C4139" s="2" t="s">
        <v>139</v>
      </c>
      <c r="D4139" s="2" t="s">
        <v>140</v>
      </c>
      <c r="E4139" s="2" t="s">
        <v>30</v>
      </c>
      <c r="F4139" s="2" t="s">
        <v>113</v>
      </c>
      <c r="G4139" s="2" t="s">
        <v>474</v>
      </c>
      <c r="H4139" s="4">
        <v>714425.16</v>
      </c>
      <c r="I4139" s="4">
        <v>714425.16</v>
      </c>
    </row>
    <row r="4140" spans="1:9" x14ac:dyDescent="0.35">
      <c r="A4140" s="2" t="s">
        <v>4388</v>
      </c>
      <c r="B4140" s="3">
        <v>45848</v>
      </c>
      <c r="C4140" s="2" t="s">
        <v>1631</v>
      </c>
      <c r="D4140" s="2" t="s">
        <v>1632</v>
      </c>
      <c r="E4140" s="2" t="s">
        <v>30</v>
      </c>
      <c r="F4140" s="2" t="s">
        <v>113</v>
      </c>
      <c r="G4140" s="2" t="s">
        <v>474</v>
      </c>
      <c r="H4140" s="4">
        <v>378591.63</v>
      </c>
      <c r="I4140" s="4">
        <v>378591.63</v>
      </c>
    </row>
    <row r="4141" spans="1:9" x14ac:dyDescent="0.35">
      <c r="A4141" s="2" t="s">
        <v>4389</v>
      </c>
      <c r="B4141" s="3">
        <v>45848</v>
      </c>
      <c r="C4141" s="2" t="s">
        <v>77</v>
      </c>
      <c r="D4141" s="2" t="s">
        <v>78</v>
      </c>
      <c r="E4141" s="2" t="s">
        <v>30</v>
      </c>
      <c r="F4141" s="2" t="s">
        <v>11</v>
      </c>
      <c r="G4141" s="2" t="s">
        <v>474</v>
      </c>
      <c r="H4141" s="4">
        <v>125000</v>
      </c>
      <c r="I4141" s="4">
        <v>125000</v>
      </c>
    </row>
    <row r="4142" spans="1:9" x14ac:dyDescent="0.35">
      <c r="A4142" s="2" t="s">
        <v>4390</v>
      </c>
      <c r="B4142" s="3">
        <v>45848</v>
      </c>
      <c r="C4142" s="2" t="s">
        <v>139</v>
      </c>
      <c r="D4142" s="2" t="s">
        <v>140</v>
      </c>
      <c r="E4142" s="2" t="s">
        <v>30</v>
      </c>
      <c r="F4142" s="2" t="s">
        <v>113</v>
      </c>
      <c r="G4142" s="2" t="s">
        <v>474</v>
      </c>
      <c r="H4142" s="4">
        <v>589451.49</v>
      </c>
      <c r="I4142" s="4">
        <v>589451.49</v>
      </c>
    </row>
    <row r="4143" spans="1:9" x14ac:dyDescent="0.35">
      <c r="A4143" s="2" t="s">
        <v>4391</v>
      </c>
      <c r="B4143" s="3">
        <v>45848</v>
      </c>
      <c r="C4143" s="2" t="s">
        <v>118</v>
      </c>
      <c r="D4143" s="2" t="s">
        <v>119</v>
      </c>
      <c r="E4143" s="2" t="s">
        <v>30</v>
      </c>
      <c r="F4143" s="2" t="s">
        <v>113</v>
      </c>
      <c r="G4143" s="2" t="s">
        <v>474</v>
      </c>
      <c r="H4143" s="4">
        <v>13916.61</v>
      </c>
      <c r="I4143" s="4">
        <v>13916.61</v>
      </c>
    </row>
    <row r="4144" spans="1:9" x14ac:dyDescent="0.35">
      <c r="A4144" s="2" t="s">
        <v>4392</v>
      </c>
      <c r="B4144" s="3">
        <v>45848</v>
      </c>
      <c r="C4144" s="2" t="s">
        <v>485</v>
      </c>
      <c r="D4144" s="2" t="s">
        <v>486</v>
      </c>
      <c r="E4144" s="2" t="s">
        <v>30</v>
      </c>
      <c r="F4144" s="2" t="s">
        <v>113</v>
      </c>
      <c r="G4144" s="2" t="s">
        <v>474</v>
      </c>
      <c r="H4144" s="4">
        <v>29307.51</v>
      </c>
      <c r="I4144" s="4">
        <v>29307.51</v>
      </c>
    </row>
    <row r="4145" spans="1:9" x14ac:dyDescent="0.35">
      <c r="A4145" s="2" t="s">
        <v>4393</v>
      </c>
      <c r="B4145" s="3">
        <v>45848</v>
      </c>
      <c r="C4145" s="2" t="s">
        <v>118</v>
      </c>
      <c r="D4145" s="2" t="s">
        <v>119</v>
      </c>
      <c r="E4145" s="2" t="s">
        <v>30</v>
      </c>
      <c r="F4145" s="2" t="s">
        <v>11</v>
      </c>
      <c r="G4145" s="2" t="s">
        <v>474</v>
      </c>
      <c r="H4145" s="4">
        <v>40000</v>
      </c>
      <c r="I4145" s="4">
        <v>40000</v>
      </c>
    </row>
    <row r="4146" spans="1:9" x14ac:dyDescent="0.35">
      <c r="A4146" s="2" t="s">
        <v>4394</v>
      </c>
      <c r="B4146" s="3">
        <v>45848</v>
      </c>
      <c r="C4146" s="2" t="s">
        <v>741</v>
      </c>
      <c r="D4146" s="2" t="s">
        <v>742</v>
      </c>
      <c r="E4146" s="2" t="s">
        <v>30</v>
      </c>
      <c r="F4146" s="2" t="s">
        <v>113</v>
      </c>
      <c r="G4146" s="2" t="s">
        <v>474</v>
      </c>
      <c r="H4146" s="4">
        <v>138222.54999999999</v>
      </c>
      <c r="I4146" s="4">
        <v>138222.54999999999</v>
      </c>
    </row>
    <row r="4147" spans="1:9" x14ac:dyDescent="0.35">
      <c r="A4147" s="2" t="s">
        <v>4395</v>
      </c>
      <c r="B4147" s="3">
        <v>45848</v>
      </c>
      <c r="C4147" s="2" t="s">
        <v>328</v>
      </c>
      <c r="D4147" s="2" t="s">
        <v>329</v>
      </c>
      <c r="E4147" s="2" t="s">
        <v>30</v>
      </c>
      <c r="F4147" s="2" t="s">
        <v>113</v>
      </c>
      <c r="G4147" s="2" t="s">
        <v>474</v>
      </c>
      <c r="H4147" s="4">
        <v>71675.289999999994</v>
      </c>
      <c r="I4147" s="4">
        <v>71675.289999999994</v>
      </c>
    </row>
    <row r="4148" spans="1:9" x14ac:dyDescent="0.35">
      <c r="A4148" s="2" t="s">
        <v>4396</v>
      </c>
      <c r="B4148" s="3">
        <v>45848</v>
      </c>
      <c r="C4148" s="2" t="s">
        <v>741</v>
      </c>
      <c r="D4148" s="2" t="s">
        <v>742</v>
      </c>
      <c r="E4148" s="2" t="s">
        <v>30</v>
      </c>
      <c r="F4148" s="2" t="s">
        <v>113</v>
      </c>
      <c r="G4148" s="2" t="s">
        <v>474</v>
      </c>
      <c r="H4148" s="4">
        <v>29307.51</v>
      </c>
      <c r="I4148" s="4">
        <v>29307.51</v>
      </c>
    </row>
    <row r="4149" spans="1:9" x14ac:dyDescent="0.35">
      <c r="A4149" s="2" t="s">
        <v>4397</v>
      </c>
      <c r="B4149" s="3">
        <v>45848</v>
      </c>
      <c r="C4149" s="2" t="s">
        <v>118</v>
      </c>
      <c r="D4149" s="2" t="s">
        <v>119</v>
      </c>
      <c r="E4149" s="2" t="s">
        <v>30</v>
      </c>
      <c r="F4149" s="2" t="s">
        <v>11</v>
      </c>
      <c r="G4149" s="2" t="s">
        <v>474</v>
      </c>
      <c r="H4149" s="4">
        <v>14700</v>
      </c>
      <c r="I4149" s="4">
        <v>14700</v>
      </c>
    </row>
    <row r="4150" spans="1:9" x14ac:dyDescent="0.35">
      <c r="A4150" s="2" t="s">
        <v>4398</v>
      </c>
      <c r="B4150" s="3">
        <v>45848</v>
      </c>
      <c r="C4150" s="2" t="s">
        <v>214</v>
      </c>
      <c r="D4150" s="2" t="s">
        <v>215</v>
      </c>
      <c r="E4150" s="2" t="s">
        <v>30</v>
      </c>
      <c r="F4150" s="2" t="s">
        <v>113</v>
      </c>
      <c r="G4150" s="2" t="s">
        <v>474</v>
      </c>
      <c r="H4150" s="4">
        <v>800000</v>
      </c>
      <c r="I4150" s="4">
        <v>800000</v>
      </c>
    </row>
    <row r="4151" spans="1:9" x14ac:dyDescent="0.35">
      <c r="A4151" s="2" t="s">
        <v>4399</v>
      </c>
      <c r="B4151" s="3">
        <v>45848</v>
      </c>
      <c r="C4151" s="2" t="s">
        <v>83</v>
      </c>
      <c r="D4151" s="2" t="s">
        <v>84</v>
      </c>
      <c r="E4151" s="2" t="s">
        <v>30</v>
      </c>
      <c r="F4151" s="2" t="s">
        <v>113</v>
      </c>
      <c r="G4151" s="2" t="s">
        <v>474</v>
      </c>
      <c r="H4151" s="4">
        <v>223785.60000000001</v>
      </c>
      <c r="I4151" s="4">
        <v>223785.60000000001</v>
      </c>
    </row>
    <row r="4152" spans="1:9" x14ac:dyDescent="0.35">
      <c r="A4152" s="2" t="s">
        <v>4400</v>
      </c>
      <c r="B4152" s="3">
        <v>45848</v>
      </c>
      <c r="C4152" s="2" t="s">
        <v>43</v>
      </c>
      <c r="D4152" s="2" t="s">
        <v>44</v>
      </c>
      <c r="E4152" s="2" t="s">
        <v>30</v>
      </c>
      <c r="F4152" s="2" t="s">
        <v>113</v>
      </c>
      <c r="G4152" s="2" t="s">
        <v>474</v>
      </c>
      <c r="H4152" s="4">
        <v>36740.92</v>
      </c>
      <c r="I4152" s="4">
        <v>36740.92</v>
      </c>
    </row>
    <row r="4153" spans="1:9" x14ac:dyDescent="0.35">
      <c r="A4153" s="2" t="s">
        <v>4401</v>
      </c>
      <c r="B4153" s="3">
        <v>45848</v>
      </c>
      <c r="C4153" s="2" t="s">
        <v>532</v>
      </c>
      <c r="D4153" s="2" t="s">
        <v>533</v>
      </c>
      <c r="E4153" s="2" t="s">
        <v>30</v>
      </c>
      <c r="F4153" s="2" t="s">
        <v>113</v>
      </c>
      <c r="G4153" s="2" t="s">
        <v>474</v>
      </c>
      <c r="H4153" s="4">
        <v>156590.98000000001</v>
      </c>
      <c r="I4153" s="4">
        <v>156590.98000000001</v>
      </c>
    </row>
    <row r="4154" spans="1:9" x14ac:dyDescent="0.35">
      <c r="A4154" s="2" t="s">
        <v>4402</v>
      </c>
      <c r="B4154" s="3">
        <v>45848</v>
      </c>
      <c r="C4154" s="2" t="s">
        <v>77</v>
      </c>
      <c r="D4154" s="2" t="s">
        <v>78</v>
      </c>
      <c r="E4154" s="2" t="s">
        <v>30</v>
      </c>
      <c r="F4154" s="2" t="s">
        <v>11</v>
      </c>
      <c r="G4154" s="2" t="s">
        <v>474</v>
      </c>
      <c r="H4154" s="4">
        <v>15750</v>
      </c>
      <c r="I4154" s="4">
        <v>15750</v>
      </c>
    </row>
    <row r="4155" spans="1:9" x14ac:dyDescent="0.35">
      <c r="A4155" s="2" t="s">
        <v>4403</v>
      </c>
      <c r="B4155" s="3">
        <v>45848</v>
      </c>
      <c r="C4155" s="2" t="s">
        <v>14</v>
      </c>
      <c r="D4155" s="2" t="s">
        <v>15</v>
      </c>
      <c r="E4155" s="2" t="s">
        <v>30</v>
      </c>
      <c r="F4155" s="2" t="s">
        <v>97</v>
      </c>
      <c r="G4155" s="2" t="s">
        <v>474</v>
      </c>
      <c r="H4155" s="4">
        <v>89670</v>
      </c>
      <c r="I4155" s="4">
        <v>89670</v>
      </c>
    </row>
    <row r="4156" spans="1:9" x14ac:dyDescent="0.35">
      <c r="A4156" s="2" t="s">
        <v>4404</v>
      </c>
      <c r="B4156" s="3">
        <v>45848</v>
      </c>
      <c r="C4156" s="2" t="s">
        <v>14</v>
      </c>
      <c r="D4156" s="2" t="s">
        <v>15</v>
      </c>
      <c r="E4156" s="2" t="s">
        <v>30</v>
      </c>
      <c r="F4156" s="2" t="s">
        <v>113</v>
      </c>
      <c r="G4156" s="2" t="s">
        <v>474</v>
      </c>
      <c r="H4156" s="4">
        <v>41336.400000000001</v>
      </c>
      <c r="I4156" s="4">
        <v>41336.400000000001</v>
      </c>
    </row>
    <row r="4157" spans="1:9" x14ac:dyDescent="0.35">
      <c r="A4157" s="2" t="s">
        <v>4405</v>
      </c>
      <c r="B4157" s="3">
        <v>45848</v>
      </c>
      <c r="C4157" s="2" t="s">
        <v>353</v>
      </c>
      <c r="D4157" s="2" t="s">
        <v>354</v>
      </c>
      <c r="E4157" s="2" t="s">
        <v>30</v>
      </c>
      <c r="F4157" s="2" t="s">
        <v>113</v>
      </c>
      <c r="G4157" s="2" t="s">
        <v>474</v>
      </c>
      <c r="H4157" s="4">
        <v>103542.59</v>
      </c>
      <c r="I4157" s="4">
        <v>103542.59</v>
      </c>
    </row>
    <row r="4158" spans="1:9" x14ac:dyDescent="0.35">
      <c r="A4158" s="2" t="s">
        <v>4406</v>
      </c>
      <c r="B4158" s="3">
        <v>45848</v>
      </c>
      <c r="C4158" s="2" t="s">
        <v>77</v>
      </c>
      <c r="D4158" s="2" t="s">
        <v>78</v>
      </c>
      <c r="E4158" s="2" t="s">
        <v>30</v>
      </c>
      <c r="F4158" s="2" t="s">
        <v>11</v>
      </c>
      <c r="G4158" s="2" t="s">
        <v>474</v>
      </c>
      <c r="H4158" s="4">
        <v>62500</v>
      </c>
      <c r="I4158" s="4">
        <v>62500</v>
      </c>
    </row>
    <row r="4159" spans="1:9" x14ac:dyDescent="0.35">
      <c r="A4159" s="2" t="s">
        <v>4407</v>
      </c>
      <c r="B4159" s="3">
        <v>45848</v>
      </c>
      <c r="C4159" s="2" t="s">
        <v>503</v>
      </c>
      <c r="D4159" s="2" t="s">
        <v>504</v>
      </c>
      <c r="E4159" s="2" t="s">
        <v>30</v>
      </c>
      <c r="F4159" s="2" t="s">
        <v>11</v>
      </c>
      <c r="G4159" s="2" t="s">
        <v>474</v>
      </c>
      <c r="H4159" s="4">
        <v>60690</v>
      </c>
      <c r="I4159" s="4">
        <v>60690</v>
      </c>
    </row>
    <row r="4160" spans="1:9" x14ac:dyDescent="0.35">
      <c r="A4160" s="2" t="s">
        <v>4408</v>
      </c>
      <c r="B4160" s="3">
        <v>45848</v>
      </c>
      <c r="C4160" s="2" t="s">
        <v>14</v>
      </c>
      <c r="D4160" s="2" t="s">
        <v>15</v>
      </c>
      <c r="E4160" s="2" t="s">
        <v>10</v>
      </c>
      <c r="F4160" s="2" t="s">
        <v>176</v>
      </c>
      <c r="G4160" s="2" t="s">
        <v>474</v>
      </c>
      <c r="H4160" s="4">
        <v>3211500</v>
      </c>
      <c r="I4160" s="4">
        <v>3203400</v>
      </c>
    </row>
    <row r="4161" spans="1:9" x14ac:dyDescent="0.35">
      <c r="A4161" s="2" t="s">
        <v>4409</v>
      </c>
      <c r="B4161" s="3">
        <v>45849</v>
      </c>
      <c r="C4161" s="2" t="s">
        <v>181</v>
      </c>
      <c r="D4161" s="2" t="s">
        <v>182</v>
      </c>
      <c r="E4161" s="2" t="s">
        <v>30</v>
      </c>
      <c r="F4161" s="2" t="s">
        <v>176</v>
      </c>
      <c r="G4161" s="2" t="s">
        <v>474</v>
      </c>
      <c r="H4161" s="4">
        <v>756785</v>
      </c>
      <c r="I4161" s="4">
        <v>756785</v>
      </c>
    </row>
    <row r="4162" spans="1:9" x14ac:dyDescent="0.35">
      <c r="A4162" s="2" t="s">
        <v>4410</v>
      </c>
      <c r="B4162" s="3">
        <v>45848</v>
      </c>
      <c r="C4162" s="2" t="s">
        <v>503</v>
      </c>
      <c r="D4162" s="2" t="s">
        <v>504</v>
      </c>
      <c r="E4162" s="2" t="s">
        <v>30</v>
      </c>
      <c r="F4162" s="2" t="s">
        <v>259</v>
      </c>
      <c r="G4162" s="2" t="s">
        <v>474</v>
      </c>
      <c r="H4162" s="4">
        <v>20000000</v>
      </c>
      <c r="I4162" s="4">
        <v>20000000</v>
      </c>
    </row>
    <row r="4163" spans="1:9" x14ac:dyDescent="0.35">
      <c r="A4163" s="2" t="s">
        <v>4411</v>
      </c>
      <c r="B4163" s="3">
        <v>45848</v>
      </c>
      <c r="C4163" s="2" t="s">
        <v>83</v>
      </c>
      <c r="D4163" s="2" t="s">
        <v>84</v>
      </c>
      <c r="E4163" s="2" t="s">
        <v>30</v>
      </c>
      <c r="F4163" s="2" t="s">
        <v>176</v>
      </c>
      <c r="G4163" s="2" t="s">
        <v>474</v>
      </c>
      <c r="H4163" s="4">
        <v>7759</v>
      </c>
      <c r="I4163" s="4">
        <v>7759</v>
      </c>
    </row>
    <row r="4164" spans="1:9" x14ac:dyDescent="0.35">
      <c r="A4164" s="2" t="s">
        <v>4412</v>
      </c>
      <c r="B4164" s="3">
        <v>45848</v>
      </c>
      <c r="C4164" s="2" t="s">
        <v>118</v>
      </c>
      <c r="D4164" s="2" t="s">
        <v>119</v>
      </c>
      <c r="E4164" s="2" t="s">
        <v>30</v>
      </c>
      <c r="F4164" s="2" t="s">
        <v>176</v>
      </c>
      <c r="G4164" s="2" t="s">
        <v>474</v>
      </c>
      <c r="H4164" s="4">
        <v>25862</v>
      </c>
      <c r="I4164" s="4">
        <v>25862</v>
      </c>
    </row>
    <row r="4165" spans="1:9" x14ac:dyDescent="0.35">
      <c r="A4165" s="2" t="s">
        <v>4413</v>
      </c>
      <c r="B4165" s="3">
        <v>45848</v>
      </c>
      <c r="C4165" s="2" t="s">
        <v>343</v>
      </c>
      <c r="D4165" s="2" t="s">
        <v>344</v>
      </c>
      <c r="E4165" s="2" t="s">
        <v>30</v>
      </c>
      <c r="F4165" s="2" t="s">
        <v>176</v>
      </c>
      <c r="G4165" s="2" t="s">
        <v>474</v>
      </c>
      <c r="H4165" s="4">
        <v>25795</v>
      </c>
      <c r="I4165" s="4">
        <v>25795</v>
      </c>
    </row>
    <row r="4166" spans="1:9" x14ac:dyDescent="0.35">
      <c r="A4166" s="2" t="s">
        <v>4414</v>
      </c>
      <c r="B4166" s="3">
        <v>45848</v>
      </c>
      <c r="C4166" s="2" t="s">
        <v>285</v>
      </c>
      <c r="D4166" s="2" t="s">
        <v>286</v>
      </c>
      <c r="E4166" s="2" t="s">
        <v>30</v>
      </c>
      <c r="F4166" s="2" t="s">
        <v>176</v>
      </c>
      <c r="G4166" s="2" t="s">
        <v>474</v>
      </c>
      <c r="H4166" s="4">
        <v>17140</v>
      </c>
      <c r="I4166" s="4">
        <v>17140</v>
      </c>
    </row>
    <row r="4167" spans="1:9" x14ac:dyDescent="0.35">
      <c r="A4167" s="2" t="s">
        <v>4415</v>
      </c>
      <c r="B4167" s="3">
        <v>45848</v>
      </c>
      <c r="C4167" s="2" t="s">
        <v>17</v>
      </c>
      <c r="D4167" s="2" t="s">
        <v>18</v>
      </c>
      <c r="E4167" s="2" t="s">
        <v>30</v>
      </c>
      <c r="F4167" s="2" t="s">
        <v>56</v>
      </c>
      <c r="G4167" s="2" t="s">
        <v>474</v>
      </c>
      <c r="H4167" s="4">
        <v>28875</v>
      </c>
      <c r="I4167" s="4">
        <v>28875</v>
      </c>
    </row>
    <row r="4168" spans="1:9" x14ac:dyDescent="0.35">
      <c r="A4168" s="2" t="s">
        <v>4416</v>
      </c>
      <c r="B4168" s="3">
        <v>45848</v>
      </c>
      <c r="C4168" s="2" t="s">
        <v>14</v>
      </c>
      <c r="D4168" s="2" t="s">
        <v>15</v>
      </c>
      <c r="E4168" s="2" t="s">
        <v>30</v>
      </c>
      <c r="F4168" s="2" t="s">
        <v>56</v>
      </c>
      <c r="G4168" s="2" t="s">
        <v>474</v>
      </c>
      <c r="H4168" s="4">
        <v>33600</v>
      </c>
      <c r="I4168" s="4">
        <v>33600</v>
      </c>
    </row>
    <row r="4169" spans="1:9" x14ac:dyDescent="0.35">
      <c r="A4169" s="2" t="s">
        <v>4417</v>
      </c>
      <c r="B4169" s="3">
        <v>45855</v>
      </c>
      <c r="C4169" s="2" t="s">
        <v>156</v>
      </c>
      <c r="D4169" s="2" t="s">
        <v>157</v>
      </c>
      <c r="E4169" s="2" t="s">
        <v>30</v>
      </c>
      <c r="F4169" s="2" t="s">
        <v>176</v>
      </c>
      <c r="G4169" s="2" t="s">
        <v>474</v>
      </c>
      <c r="H4169" s="4">
        <v>1081682</v>
      </c>
      <c r="I4169" s="4">
        <v>1081682</v>
      </c>
    </row>
    <row r="4170" spans="1:9" x14ac:dyDescent="0.35">
      <c r="A4170" s="2" t="s">
        <v>4418</v>
      </c>
      <c r="B4170" s="3">
        <v>45848</v>
      </c>
      <c r="C4170" s="2" t="s">
        <v>92</v>
      </c>
      <c r="D4170" s="2" t="s">
        <v>93</v>
      </c>
      <c r="E4170" s="2" t="s">
        <v>30</v>
      </c>
      <c r="F4170" s="2" t="s">
        <v>56</v>
      </c>
      <c r="G4170" s="2" t="s">
        <v>474</v>
      </c>
      <c r="H4170" s="4">
        <v>54075</v>
      </c>
      <c r="I4170" s="4">
        <v>54075</v>
      </c>
    </row>
    <row r="4171" spans="1:9" x14ac:dyDescent="0.35">
      <c r="A4171" s="2" t="s">
        <v>4419</v>
      </c>
      <c r="B4171" s="3">
        <v>45848</v>
      </c>
      <c r="C4171" s="2" t="s">
        <v>503</v>
      </c>
      <c r="D4171" s="2" t="s">
        <v>504</v>
      </c>
      <c r="E4171" s="2" t="s">
        <v>30</v>
      </c>
      <c r="F4171" s="2" t="s">
        <v>176</v>
      </c>
      <c r="G4171" s="2" t="s">
        <v>474</v>
      </c>
      <c r="H4171" s="4">
        <v>41100</v>
      </c>
      <c r="I4171" s="4">
        <v>41100</v>
      </c>
    </row>
    <row r="4172" spans="1:9" x14ac:dyDescent="0.35">
      <c r="A4172" s="2" t="s">
        <v>4420</v>
      </c>
      <c r="B4172" s="3">
        <v>45848</v>
      </c>
      <c r="C4172" s="2" t="s">
        <v>503</v>
      </c>
      <c r="D4172" s="2" t="s">
        <v>504</v>
      </c>
      <c r="E4172" s="2" t="s">
        <v>30</v>
      </c>
      <c r="F4172" s="2" t="s">
        <v>176</v>
      </c>
      <c r="G4172" s="2" t="s">
        <v>474</v>
      </c>
      <c r="H4172" s="4">
        <v>104000</v>
      </c>
      <c r="I4172" s="4">
        <v>104000</v>
      </c>
    </row>
    <row r="4173" spans="1:9" x14ac:dyDescent="0.35">
      <c r="A4173" s="2" t="s">
        <v>4421</v>
      </c>
      <c r="B4173" s="3">
        <v>45848</v>
      </c>
      <c r="C4173" s="2" t="s">
        <v>532</v>
      </c>
      <c r="D4173" s="2" t="s">
        <v>533</v>
      </c>
      <c r="E4173" s="2" t="s">
        <v>30</v>
      </c>
      <c r="F4173" s="2" t="s">
        <v>176</v>
      </c>
      <c r="G4173" s="2" t="s">
        <v>474</v>
      </c>
      <c r="H4173" s="4">
        <v>77090</v>
      </c>
      <c r="I4173" s="4">
        <v>77090</v>
      </c>
    </row>
    <row r="4174" spans="1:9" x14ac:dyDescent="0.35">
      <c r="A4174" s="2" t="s">
        <v>4422</v>
      </c>
      <c r="B4174" s="3">
        <v>45848</v>
      </c>
      <c r="C4174" s="2" t="s">
        <v>92</v>
      </c>
      <c r="D4174" s="2" t="s">
        <v>93</v>
      </c>
      <c r="E4174" s="2" t="s">
        <v>30</v>
      </c>
      <c r="F4174" s="2" t="s">
        <v>176</v>
      </c>
      <c r="G4174" s="2" t="s">
        <v>474</v>
      </c>
      <c r="H4174" s="4">
        <v>20000</v>
      </c>
      <c r="I4174" s="4">
        <v>20000</v>
      </c>
    </row>
    <row r="4175" spans="1:9" x14ac:dyDescent="0.35">
      <c r="A4175" s="2" t="s">
        <v>4423</v>
      </c>
      <c r="B4175" s="3">
        <v>45848</v>
      </c>
      <c r="C4175" s="2" t="s">
        <v>234</v>
      </c>
      <c r="D4175" s="2" t="s">
        <v>235</v>
      </c>
      <c r="E4175" s="2" t="s">
        <v>30</v>
      </c>
      <c r="F4175" s="2" t="s">
        <v>176</v>
      </c>
      <c r="G4175" s="2" t="s">
        <v>474</v>
      </c>
      <c r="H4175" s="4">
        <v>50000</v>
      </c>
      <c r="I4175" s="4">
        <v>50000</v>
      </c>
    </row>
    <row r="4176" spans="1:9" x14ac:dyDescent="0.35">
      <c r="A4176" s="2" t="s">
        <v>4424</v>
      </c>
      <c r="B4176" s="3">
        <v>45848</v>
      </c>
      <c r="C4176" s="2" t="s">
        <v>1265</v>
      </c>
      <c r="D4176" s="2" t="s">
        <v>1266</v>
      </c>
      <c r="E4176" s="2" t="s">
        <v>30</v>
      </c>
      <c r="F4176" s="2" t="s">
        <v>113</v>
      </c>
      <c r="G4176" s="2" t="s">
        <v>474</v>
      </c>
      <c r="H4176" s="4">
        <v>139671.10999999999</v>
      </c>
      <c r="I4176" s="4">
        <v>139671.10999999999</v>
      </c>
    </row>
    <row r="4177" spans="1:9" x14ac:dyDescent="0.35">
      <c r="A4177" s="2" t="s">
        <v>4425</v>
      </c>
      <c r="B4177" s="3">
        <v>45853</v>
      </c>
      <c r="C4177" s="2" t="s">
        <v>188</v>
      </c>
      <c r="D4177" s="2" t="s">
        <v>189</v>
      </c>
      <c r="E4177" s="2" t="s">
        <v>30</v>
      </c>
      <c r="F4177" s="2" t="s">
        <v>176</v>
      </c>
      <c r="G4177" s="2" t="s">
        <v>474</v>
      </c>
      <c r="H4177" s="4">
        <v>100000</v>
      </c>
      <c r="I4177" s="4">
        <v>100000</v>
      </c>
    </row>
    <row r="4178" spans="1:9" x14ac:dyDescent="0.35">
      <c r="A4178" s="2" t="s">
        <v>4426</v>
      </c>
      <c r="B4178" s="3">
        <v>45852</v>
      </c>
      <c r="C4178" s="2" t="s">
        <v>145</v>
      </c>
      <c r="D4178" s="2" t="s">
        <v>146</v>
      </c>
      <c r="E4178" s="2" t="s">
        <v>30</v>
      </c>
      <c r="F4178" s="2" t="s">
        <v>113</v>
      </c>
      <c r="G4178" s="2" t="s">
        <v>474</v>
      </c>
      <c r="H4178" s="4">
        <v>47716.54</v>
      </c>
      <c r="I4178" s="4">
        <v>47716.54</v>
      </c>
    </row>
    <row r="4179" spans="1:9" x14ac:dyDescent="0.35">
      <c r="A4179" s="2" t="s">
        <v>4427</v>
      </c>
      <c r="B4179" s="3">
        <v>45848</v>
      </c>
      <c r="C4179" s="2" t="s">
        <v>698</v>
      </c>
      <c r="D4179" s="2" t="s">
        <v>699</v>
      </c>
      <c r="E4179" s="2" t="s">
        <v>30</v>
      </c>
      <c r="F4179" s="2" t="s">
        <v>113</v>
      </c>
      <c r="G4179" s="2" t="s">
        <v>474</v>
      </c>
      <c r="H4179" s="4">
        <v>29318.23</v>
      </c>
      <c r="I4179" s="4">
        <v>29318.23</v>
      </c>
    </row>
    <row r="4180" spans="1:9" x14ac:dyDescent="0.35">
      <c r="A4180" s="2" t="s">
        <v>4428</v>
      </c>
      <c r="B4180" s="3">
        <v>45848</v>
      </c>
      <c r="C4180" s="2" t="s">
        <v>482</v>
      </c>
      <c r="D4180" s="2" t="s">
        <v>483</v>
      </c>
      <c r="E4180" s="2" t="s">
        <v>30</v>
      </c>
      <c r="F4180" s="2" t="s">
        <v>113</v>
      </c>
      <c r="G4180" s="2" t="s">
        <v>474</v>
      </c>
      <c r="H4180" s="4">
        <v>36740.92</v>
      </c>
      <c r="I4180" s="4">
        <v>36740.92</v>
      </c>
    </row>
    <row r="4181" spans="1:9" x14ac:dyDescent="0.35">
      <c r="A4181" s="2" t="s">
        <v>4429</v>
      </c>
      <c r="B4181" s="3">
        <v>45848</v>
      </c>
      <c r="C4181" s="2" t="s">
        <v>503</v>
      </c>
      <c r="D4181" s="2" t="s">
        <v>504</v>
      </c>
      <c r="E4181" s="2" t="s">
        <v>30</v>
      </c>
      <c r="F4181" s="2" t="s">
        <v>113</v>
      </c>
      <c r="G4181" s="2" t="s">
        <v>474</v>
      </c>
      <c r="H4181" s="4">
        <v>117204.89</v>
      </c>
      <c r="I4181" s="4">
        <v>117204.89</v>
      </c>
    </row>
    <row r="4182" spans="1:9" x14ac:dyDescent="0.35">
      <c r="A4182" s="2" t="s">
        <v>4430</v>
      </c>
      <c r="B4182" s="3">
        <v>45848</v>
      </c>
      <c r="C4182" s="2" t="s">
        <v>17</v>
      </c>
      <c r="D4182" s="2" t="s">
        <v>18</v>
      </c>
      <c r="E4182" s="2" t="s">
        <v>30</v>
      </c>
      <c r="F4182" s="2" t="s">
        <v>113</v>
      </c>
      <c r="G4182" s="2" t="s">
        <v>474</v>
      </c>
      <c r="H4182" s="4">
        <v>63979.57</v>
      </c>
      <c r="I4182" s="4">
        <v>63979.57</v>
      </c>
    </row>
    <row r="4183" spans="1:9" x14ac:dyDescent="0.35">
      <c r="A4183" s="2" t="s">
        <v>4431</v>
      </c>
      <c r="B4183" s="3">
        <v>45848</v>
      </c>
      <c r="C4183" s="2" t="s">
        <v>343</v>
      </c>
      <c r="D4183" s="2" t="s">
        <v>344</v>
      </c>
      <c r="E4183" s="2" t="s">
        <v>30</v>
      </c>
      <c r="F4183" s="2" t="s">
        <v>113</v>
      </c>
      <c r="G4183" s="2" t="s">
        <v>474</v>
      </c>
      <c r="H4183" s="4">
        <v>52788.62</v>
      </c>
      <c r="I4183" s="4">
        <v>52788.62</v>
      </c>
    </row>
    <row r="4184" spans="1:9" x14ac:dyDescent="0.35">
      <c r="A4184" s="2" t="s">
        <v>4432</v>
      </c>
      <c r="B4184" s="3">
        <v>45848</v>
      </c>
      <c r="C4184" s="2" t="s">
        <v>77</v>
      </c>
      <c r="D4184" s="2" t="s">
        <v>78</v>
      </c>
      <c r="E4184" s="2" t="s">
        <v>30</v>
      </c>
      <c r="F4184" s="2" t="s">
        <v>19</v>
      </c>
      <c r="G4184" s="2" t="s">
        <v>474</v>
      </c>
      <c r="H4184" s="4">
        <v>142097</v>
      </c>
      <c r="I4184" s="4">
        <v>142097</v>
      </c>
    </row>
    <row r="4185" spans="1:9" x14ac:dyDescent="0.35">
      <c r="A4185" s="2" t="s">
        <v>4433</v>
      </c>
      <c r="B4185" s="3">
        <v>45847</v>
      </c>
      <c r="C4185" s="2" t="s">
        <v>1265</v>
      </c>
      <c r="D4185" s="2" t="s">
        <v>1266</v>
      </c>
      <c r="E4185" s="2" t="s">
        <v>30</v>
      </c>
      <c r="F4185" s="2" t="s">
        <v>72</v>
      </c>
      <c r="G4185" s="2" t="s">
        <v>474</v>
      </c>
      <c r="H4185" s="4">
        <v>72000</v>
      </c>
      <c r="I4185" s="4">
        <v>72000</v>
      </c>
    </row>
    <row r="4186" spans="1:9" x14ac:dyDescent="0.35">
      <c r="A4186" s="2" t="s">
        <v>4434</v>
      </c>
      <c r="B4186" s="3">
        <v>45847</v>
      </c>
      <c r="C4186" s="2" t="s">
        <v>1265</v>
      </c>
      <c r="D4186" s="2" t="s">
        <v>1266</v>
      </c>
      <c r="E4186" s="2" t="s">
        <v>30</v>
      </c>
      <c r="F4186" s="2" t="s">
        <v>72</v>
      </c>
      <c r="G4186" s="2" t="s">
        <v>474</v>
      </c>
      <c r="H4186" s="4">
        <v>191600</v>
      </c>
      <c r="I4186" s="4">
        <v>191600</v>
      </c>
    </row>
    <row r="4187" spans="1:9" x14ac:dyDescent="0.35">
      <c r="A4187" s="2" t="s">
        <v>4435</v>
      </c>
      <c r="B4187" s="3">
        <v>45847</v>
      </c>
      <c r="C4187" s="2" t="s">
        <v>83</v>
      </c>
      <c r="D4187" s="2" t="s">
        <v>84</v>
      </c>
      <c r="E4187" s="2" t="s">
        <v>30</v>
      </c>
      <c r="F4187" s="2" t="s">
        <v>72</v>
      </c>
      <c r="G4187" s="2" t="s">
        <v>474</v>
      </c>
      <c r="H4187" s="4">
        <v>10000</v>
      </c>
      <c r="I4187" s="4">
        <v>10000</v>
      </c>
    </row>
    <row r="4188" spans="1:9" x14ac:dyDescent="0.35">
      <c r="A4188" s="2" t="s">
        <v>4436</v>
      </c>
      <c r="B4188" s="3">
        <v>45847</v>
      </c>
      <c r="C4188" s="2" t="s">
        <v>1265</v>
      </c>
      <c r="D4188" s="2" t="s">
        <v>1266</v>
      </c>
      <c r="E4188" s="2" t="s">
        <v>30</v>
      </c>
      <c r="F4188" s="2" t="s">
        <v>72</v>
      </c>
      <c r="G4188" s="2" t="s">
        <v>474</v>
      </c>
      <c r="H4188" s="4">
        <v>30000</v>
      </c>
      <c r="I4188" s="4">
        <v>30000</v>
      </c>
    </row>
    <row r="4189" spans="1:9" x14ac:dyDescent="0.35">
      <c r="A4189" s="2" t="s">
        <v>4437</v>
      </c>
      <c r="B4189" s="3">
        <v>45847</v>
      </c>
      <c r="C4189" s="2" t="s">
        <v>1265</v>
      </c>
      <c r="D4189" s="2" t="s">
        <v>1266</v>
      </c>
      <c r="E4189" s="2" t="s">
        <v>30</v>
      </c>
      <c r="F4189" s="2" t="s">
        <v>72</v>
      </c>
      <c r="G4189" s="2" t="s">
        <v>474</v>
      </c>
      <c r="H4189" s="4">
        <v>57690</v>
      </c>
      <c r="I4189" s="4">
        <v>57690</v>
      </c>
    </row>
    <row r="4190" spans="1:9" x14ac:dyDescent="0.35">
      <c r="A4190" s="2" t="s">
        <v>4438</v>
      </c>
      <c r="B4190" s="3">
        <v>45848</v>
      </c>
      <c r="C4190" s="2" t="s">
        <v>4439</v>
      </c>
      <c r="D4190" s="2" t="s">
        <v>4440</v>
      </c>
      <c r="E4190" s="2" t="s">
        <v>30</v>
      </c>
      <c r="F4190" s="2" t="s">
        <v>113</v>
      </c>
      <c r="G4190" s="2" t="s">
        <v>474</v>
      </c>
      <c r="H4190" s="4">
        <v>527403</v>
      </c>
      <c r="I4190" s="4">
        <v>527403</v>
      </c>
    </row>
    <row r="4191" spans="1:9" x14ac:dyDescent="0.35">
      <c r="A4191" s="2" t="s">
        <v>4441</v>
      </c>
      <c r="B4191" s="3">
        <v>45847</v>
      </c>
      <c r="C4191" s="2" t="s">
        <v>1265</v>
      </c>
      <c r="D4191" s="2" t="s">
        <v>1266</v>
      </c>
      <c r="E4191" s="2" t="s">
        <v>30</v>
      </c>
      <c r="F4191" s="2" t="s">
        <v>72</v>
      </c>
      <c r="G4191" s="2" t="s">
        <v>474</v>
      </c>
      <c r="H4191" s="4">
        <v>53000</v>
      </c>
      <c r="I4191" s="4">
        <v>53000</v>
      </c>
    </row>
    <row r="4192" spans="1:9" x14ac:dyDescent="0.35">
      <c r="A4192" s="2" t="s">
        <v>4442</v>
      </c>
      <c r="B4192" s="3">
        <v>45861</v>
      </c>
      <c r="C4192" s="2" t="s">
        <v>43</v>
      </c>
      <c r="D4192" s="2" t="s">
        <v>44</v>
      </c>
      <c r="E4192" s="2" t="s">
        <v>30</v>
      </c>
      <c r="F4192" s="2" t="s">
        <v>19</v>
      </c>
      <c r="G4192" s="2" t="s">
        <v>474</v>
      </c>
      <c r="H4192" s="4">
        <v>1275000</v>
      </c>
      <c r="I4192" s="4">
        <v>1275000</v>
      </c>
    </row>
    <row r="4193" spans="1:9" x14ac:dyDescent="0.35">
      <c r="A4193" s="2" t="s">
        <v>4443</v>
      </c>
      <c r="B4193" s="3">
        <v>45847</v>
      </c>
      <c r="C4193" s="2" t="s">
        <v>241</v>
      </c>
      <c r="D4193" s="2" t="s">
        <v>242</v>
      </c>
      <c r="E4193" s="2" t="s">
        <v>30</v>
      </c>
      <c r="F4193" s="2" t="s">
        <v>113</v>
      </c>
      <c r="G4193" s="2" t="s">
        <v>474</v>
      </c>
      <c r="H4193" s="4">
        <v>152450</v>
      </c>
      <c r="I4193" s="4">
        <v>152450</v>
      </c>
    </row>
    <row r="4194" spans="1:9" x14ac:dyDescent="0.35">
      <c r="A4194" s="2" t="s">
        <v>4444</v>
      </c>
      <c r="B4194" s="3">
        <v>45853</v>
      </c>
      <c r="C4194" s="2" t="s">
        <v>21</v>
      </c>
      <c r="D4194" s="2" t="s">
        <v>22</v>
      </c>
      <c r="E4194" s="2" t="s">
        <v>30</v>
      </c>
      <c r="F4194" s="2" t="s">
        <v>11</v>
      </c>
      <c r="G4194" s="2" t="s">
        <v>474</v>
      </c>
      <c r="H4194" s="4">
        <v>35500</v>
      </c>
      <c r="I4194" s="4">
        <v>35500</v>
      </c>
    </row>
    <row r="4195" spans="1:9" x14ac:dyDescent="0.35">
      <c r="A4195" s="2" t="s">
        <v>4445</v>
      </c>
      <c r="B4195" s="3">
        <v>45847</v>
      </c>
      <c r="C4195" s="2" t="s">
        <v>221</v>
      </c>
      <c r="D4195" s="2" t="s">
        <v>222</v>
      </c>
      <c r="E4195" s="2" t="s">
        <v>30</v>
      </c>
      <c r="F4195" s="2" t="s">
        <v>176</v>
      </c>
      <c r="G4195" s="2" t="s">
        <v>474</v>
      </c>
      <c r="H4195" s="4">
        <v>22900</v>
      </c>
      <c r="I4195" s="4">
        <v>22900</v>
      </c>
    </row>
    <row r="4196" spans="1:9" x14ac:dyDescent="0.35">
      <c r="A4196" s="2" t="s">
        <v>4446</v>
      </c>
      <c r="B4196" s="3">
        <v>45848</v>
      </c>
      <c r="C4196" s="2" t="s">
        <v>77</v>
      </c>
      <c r="D4196" s="2" t="s">
        <v>78</v>
      </c>
      <c r="E4196" s="2" t="s">
        <v>30</v>
      </c>
      <c r="F4196" s="2" t="s">
        <v>113</v>
      </c>
      <c r="G4196" s="2" t="s">
        <v>474</v>
      </c>
      <c r="H4196" s="4">
        <v>39295.1</v>
      </c>
      <c r="I4196" s="4">
        <v>39295.1</v>
      </c>
    </row>
    <row r="4197" spans="1:9" x14ac:dyDescent="0.35">
      <c r="A4197" s="2" t="s">
        <v>4447</v>
      </c>
      <c r="B4197" s="3">
        <v>45848</v>
      </c>
      <c r="C4197" s="2" t="s">
        <v>379</v>
      </c>
      <c r="D4197" s="2" t="s">
        <v>380</v>
      </c>
      <c r="E4197" s="2" t="s">
        <v>30</v>
      </c>
      <c r="F4197" s="2" t="s">
        <v>113</v>
      </c>
      <c r="G4197" s="2" t="s">
        <v>474</v>
      </c>
      <c r="H4197" s="4">
        <v>33400.83</v>
      </c>
      <c r="I4197" s="4">
        <v>33400.83</v>
      </c>
    </row>
    <row r="4198" spans="1:9" x14ac:dyDescent="0.35">
      <c r="A4198" s="2" t="s">
        <v>4448</v>
      </c>
      <c r="B4198" s="3">
        <v>45847</v>
      </c>
      <c r="C4198" s="2" t="s">
        <v>188</v>
      </c>
      <c r="D4198" s="2" t="s">
        <v>189</v>
      </c>
      <c r="E4198" s="2" t="s">
        <v>30</v>
      </c>
      <c r="F4198" s="2" t="s">
        <v>113</v>
      </c>
      <c r="G4198" s="2" t="s">
        <v>474</v>
      </c>
      <c r="H4198" s="4">
        <v>79841.77</v>
      </c>
      <c r="I4198" s="4">
        <v>79841.77</v>
      </c>
    </row>
    <row r="4199" spans="1:9" x14ac:dyDescent="0.35">
      <c r="A4199" s="2" t="s">
        <v>4449</v>
      </c>
      <c r="B4199" s="3">
        <v>45847</v>
      </c>
      <c r="C4199" s="2" t="s">
        <v>92</v>
      </c>
      <c r="D4199" s="2" t="s">
        <v>93</v>
      </c>
      <c r="E4199" s="2" t="s">
        <v>30</v>
      </c>
      <c r="F4199" s="2" t="s">
        <v>31</v>
      </c>
      <c r="G4199" s="2" t="s">
        <v>474</v>
      </c>
      <c r="H4199" s="4">
        <v>88500</v>
      </c>
      <c r="I4199" s="4">
        <v>88500</v>
      </c>
    </row>
    <row r="4200" spans="1:9" x14ac:dyDescent="0.35">
      <c r="A4200" s="2" t="s">
        <v>4450</v>
      </c>
      <c r="B4200" s="3">
        <v>45881</v>
      </c>
      <c r="C4200" s="2" t="s">
        <v>33</v>
      </c>
      <c r="D4200" s="2" t="s">
        <v>34</v>
      </c>
      <c r="E4200" s="2" t="s">
        <v>30</v>
      </c>
      <c r="F4200" s="2" t="s">
        <v>113</v>
      </c>
      <c r="G4200" s="2" t="s">
        <v>474</v>
      </c>
      <c r="H4200" s="4">
        <v>2500000</v>
      </c>
      <c r="I4200" s="4">
        <v>2500000</v>
      </c>
    </row>
    <row r="4201" spans="1:9" x14ac:dyDescent="0.35">
      <c r="A4201" s="2" t="s">
        <v>4451</v>
      </c>
      <c r="B4201" s="3">
        <v>45849</v>
      </c>
      <c r="C4201" s="2" t="s">
        <v>14</v>
      </c>
      <c r="D4201" s="2" t="s">
        <v>15</v>
      </c>
      <c r="E4201" s="2" t="s">
        <v>30</v>
      </c>
      <c r="F4201" s="2" t="s">
        <v>101</v>
      </c>
      <c r="G4201" s="2" t="s">
        <v>474</v>
      </c>
      <c r="H4201" s="4">
        <v>339045</v>
      </c>
      <c r="I4201" s="4">
        <v>339045</v>
      </c>
    </row>
    <row r="4202" spans="1:9" x14ac:dyDescent="0.35">
      <c r="A4202" s="2" t="s">
        <v>4452</v>
      </c>
      <c r="B4202" s="3">
        <v>45847</v>
      </c>
      <c r="C4202" s="2" t="s">
        <v>472</v>
      </c>
      <c r="D4202" s="2" t="s">
        <v>473</v>
      </c>
      <c r="E4202" s="2" t="s">
        <v>30</v>
      </c>
      <c r="F4202" s="2" t="s">
        <v>113</v>
      </c>
      <c r="G4202" s="2" t="s">
        <v>474</v>
      </c>
      <c r="H4202" s="4">
        <v>540066.25</v>
      </c>
      <c r="I4202" s="4">
        <v>540066.25</v>
      </c>
    </row>
    <row r="4203" spans="1:9" x14ac:dyDescent="0.35">
      <c r="A4203" s="2" t="s">
        <v>4453</v>
      </c>
      <c r="B4203" s="3">
        <v>45847</v>
      </c>
      <c r="C4203" s="2" t="s">
        <v>1265</v>
      </c>
      <c r="D4203" s="2" t="s">
        <v>1266</v>
      </c>
      <c r="E4203" s="2" t="s">
        <v>30</v>
      </c>
      <c r="F4203" s="2" t="s">
        <v>72</v>
      </c>
      <c r="G4203" s="2" t="s">
        <v>474</v>
      </c>
      <c r="H4203" s="4">
        <v>30000</v>
      </c>
      <c r="I4203" s="4">
        <v>30000</v>
      </c>
    </row>
    <row r="4204" spans="1:9" x14ac:dyDescent="0.35">
      <c r="A4204" s="2" t="s">
        <v>4454</v>
      </c>
      <c r="B4204" s="3">
        <v>45847</v>
      </c>
      <c r="C4204" s="2" t="s">
        <v>156</v>
      </c>
      <c r="D4204" s="2" t="s">
        <v>157</v>
      </c>
      <c r="E4204" s="2" t="s">
        <v>30</v>
      </c>
      <c r="F4204" s="2" t="s">
        <v>97</v>
      </c>
      <c r="G4204" s="2" t="s">
        <v>474</v>
      </c>
      <c r="H4204" s="4">
        <v>61815</v>
      </c>
      <c r="I4204" s="4">
        <v>61815</v>
      </c>
    </row>
    <row r="4205" spans="1:9" x14ac:dyDescent="0.35">
      <c r="A4205" s="2" t="s">
        <v>4455</v>
      </c>
      <c r="B4205" s="3">
        <v>45861</v>
      </c>
      <c r="C4205" s="2" t="s">
        <v>14</v>
      </c>
      <c r="D4205" s="2" t="s">
        <v>15</v>
      </c>
      <c r="E4205" s="2" t="s">
        <v>30</v>
      </c>
      <c r="F4205" s="2" t="s">
        <v>97</v>
      </c>
      <c r="G4205" s="2" t="s">
        <v>474</v>
      </c>
      <c r="H4205" s="4">
        <v>165000</v>
      </c>
      <c r="I4205" s="4">
        <v>156750</v>
      </c>
    </row>
    <row r="4206" spans="1:9" x14ac:dyDescent="0.35">
      <c r="A4206" s="2" t="s">
        <v>4456</v>
      </c>
      <c r="B4206" s="3">
        <v>45847</v>
      </c>
      <c r="C4206" s="2" t="s">
        <v>1265</v>
      </c>
      <c r="D4206" s="2" t="s">
        <v>1266</v>
      </c>
      <c r="E4206" s="2" t="s">
        <v>30</v>
      </c>
      <c r="F4206" s="2" t="s">
        <v>72</v>
      </c>
      <c r="G4206" s="2" t="s">
        <v>474</v>
      </c>
      <c r="H4206" s="4">
        <v>239190</v>
      </c>
      <c r="I4206" s="4">
        <v>239190</v>
      </c>
    </row>
    <row r="4207" spans="1:9" x14ac:dyDescent="0.35">
      <c r="A4207" s="2" t="s">
        <v>4457</v>
      </c>
      <c r="B4207" s="3">
        <v>45847</v>
      </c>
      <c r="C4207" s="2" t="s">
        <v>162</v>
      </c>
      <c r="D4207" s="2" t="s">
        <v>163</v>
      </c>
      <c r="E4207" s="2" t="s">
        <v>30</v>
      </c>
      <c r="F4207" s="2" t="s">
        <v>113</v>
      </c>
      <c r="G4207" s="2" t="s">
        <v>474</v>
      </c>
      <c r="H4207" s="4">
        <v>69828</v>
      </c>
      <c r="I4207" s="4">
        <v>69828</v>
      </c>
    </row>
    <row r="4208" spans="1:9" x14ac:dyDescent="0.35">
      <c r="A4208" s="2" t="s">
        <v>4458</v>
      </c>
      <c r="B4208" s="3">
        <v>45847</v>
      </c>
      <c r="C4208" s="2" t="s">
        <v>162</v>
      </c>
      <c r="D4208" s="2" t="s">
        <v>163</v>
      </c>
      <c r="E4208" s="2" t="s">
        <v>30</v>
      </c>
      <c r="F4208" s="2" t="s">
        <v>72</v>
      </c>
      <c r="G4208" s="2" t="s">
        <v>474</v>
      </c>
      <c r="H4208" s="4">
        <v>98175</v>
      </c>
      <c r="I4208" s="4">
        <v>98175</v>
      </c>
    </row>
    <row r="4209" spans="1:9" x14ac:dyDescent="0.35">
      <c r="A4209" s="2" t="s">
        <v>4459</v>
      </c>
      <c r="B4209" s="3">
        <v>45853</v>
      </c>
      <c r="C4209" s="2" t="s">
        <v>99</v>
      </c>
      <c r="D4209" s="2" t="s">
        <v>100</v>
      </c>
      <c r="E4209" s="2" t="s">
        <v>30</v>
      </c>
      <c r="F4209" s="2" t="s">
        <v>176</v>
      </c>
      <c r="G4209" s="2" t="s">
        <v>474</v>
      </c>
      <c r="H4209" s="4">
        <v>51724</v>
      </c>
      <c r="I4209" s="4">
        <v>51724</v>
      </c>
    </row>
    <row r="4210" spans="1:9" x14ac:dyDescent="0.35">
      <c r="A4210" s="2" t="s">
        <v>4460</v>
      </c>
      <c r="B4210" s="3">
        <v>45847</v>
      </c>
      <c r="C4210" s="2" t="s">
        <v>503</v>
      </c>
      <c r="D4210" s="2" t="s">
        <v>504</v>
      </c>
      <c r="E4210" s="2" t="s">
        <v>30</v>
      </c>
      <c r="F4210" s="2" t="s">
        <v>176</v>
      </c>
      <c r="G4210" s="2" t="s">
        <v>474</v>
      </c>
      <c r="H4210" s="4">
        <v>227500</v>
      </c>
      <c r="I4210" s="4">
        <v>227500</v>
      </c>
    </row>
    <row r="4211" spans="1:9" x14ac:dyDescent="0.35">
      <c r="A4211" s="2" t="s">
        <v>4461</v>
      </c>
      <c r="B4211" s="3">
        <v>45847</v>
      </c>
      <c r="C4211" s="2" t="s">
        <v>4462</v>
      </c>
      <c r="D4211" s="2" t="s">
        <v>4463</v>
      </c>
      <c r="E4211" s="2" t="s">
        <v>30</v>
      </c>
      <c r="F4211" s="2" t="s">
        <v>97</v>
      </c>
      <c r="G4211" s="2" t="s">
        <v>474</v>
      </c>
      <c r="H4211" s="4">
        <v>16583</v>
      </c>
      <c r="I4211" s="4">
        <v>16583</v>
      </c>
    </row>
    <row r="4212" spans="1:9" x14ac:dyDescent="0.35">
      <c r="A4212" s="2" t="s">
        <v>4464</v>
      </c>
      <c r="B4212" s="3">
        <v>45847</v>
      </c>
      <c r="C4212" s="2" t="s">
        <v>4462</v>
      </c>
      <c r="D4212" s="2" t="s">
        <v>4463</v>
      </c>
      <c r="E4212" s="2" t="s">
        <v>30</v>
      </c>
      <c r="F4212" s="2" t="s">
        <v>97</v>
      </c>
      <c r="G4212" s="2" t="s">
        <v>474</v>
      </c>
      <c r="H4212" s="4">
        <v>87575</v>
      </c>
      <c r="I4212" s="4">
        <v>87575</v>
      </c>
    </row>
    <row r="4213" spans="1:9" x14ac:dyDescent="0.35">
      <c r="A4213" s="2" t="s">
        <v>4465</v>
      </c>
      <c r="B4213" s="3">
        <v>45849</v>
      </c>
      <c r="C4213" s="2" t="s">
        <v>188</v>
      </c>
      <c r="D4213" s="2" t="s">
        <v>189</v>
      </c>
      <c r="E4213" s="2" t="s">
        <v>30</v>
      </c>
      <c r="F4213" s="2" t="s">
        <v>31</v>
      </c>
      <c r="G4213" s="2" t="s">
        <v>474</v>
      </c>
      <c r="H4213" s="4">
        <v>10074273.279999999</v>
      </c>
      <c r="I4213" s="4">
        <v>10074273.279999999</v>
      </c>
    </row>
    <row r="4214" spans="1:9" x14ac:dyDescent="0.35">
      <c r="A4214" s="2" t="s">
        <v>4466</v>
      </c>
      <c r="B4214" s="3">
        <v>45847</v>
      </c>
      <c r="C4214" s="2" t="s">
        <v>14</v>
      </c>
      <c r="D4214" s="2" t="s">
        <v>15</v>
      </c>
      <c r="E4214" s="2" t="s">
        <v>30</v>
      </c>
      <c r="F4214" s="2" t="s">
        <v>176</v>
      </c>
      <c r="G4214" s="2" t="s">
        <v>474</v>
      </c>
      <c r="H4214" s="4">
        <v>30250</v>
      </c>
      <c r="I4214" s="4">
        <v>30250</v>
      </c>
    </row>
    <row r="4215" spans="1:9" x14ac:dyDescent="0.35">
      <c r="A4215" s="2" t="s">
        <v>4467</v>
      </c>
      <c r="B4215" s="3">
        <v>45847</v>
      </c>
      <c r="C4215" s="2" t="s">
        <v>162</v>
      </c>
      <c r="D4215" s="2" t="s">
        <v>163</v>
      </c>
      <c r="E4215" s="2" t="s">
        <v>30</v>
      </c>
      <c r="F4215" s="2" t="s">
        <v>113</v>
      </c>
      <c r="G4215" s="2" t="s">
        <v>474</v>
      </c>
      <c r="H4215" s="4">
        <v>30655.3</v>
      </c>
      <c r="I4215" s="4">
        <v>30655.3</v>
      </c>
    </row>
    <row r="4216" spans="1:9" x14ac:dyDescent="0.35">
      <c r="A4216" s="2" t="s">
        <v>4468</v>
      </c>
      <c r="B4216" s="3">
        <v>45847</v>
      </c>
      <c r="C4216" s="2" t="s">
        <v>139</v>
      </c>
      <c r="D4216" s="2" t="s">
        <v>140</v>
      </c>
      <c r="E4216" s="2" t="s">
        <v>30</v>
      </c>
      <c r="F4216" s="2" t="s">
        <v>113</v>
      </c>
      <c r="G4216" s="2" t="s">
        <v>474</v>
      </c>
      <c r="H4216" s="4">
        <v>630000</v>
      </c>
      <c r="I4216" s="4">
        <v>630000</v>
      </c>
    </row>
    <row r="4217" spans="1:9" x14ac:dyDescent="0.35">
      <c r="A4217" s="2" t="s">
        <v>4469</v>
      </c>
      <c r="B4217" s="3">
        <v>45846</v>
      </c>
      <c r="C4217" s="2" t="s">
        <v>162</v>
      </c>
      <c r="D4217" s="2" t="s">
        <v>163</v>
      </c>
      <c r="E4217" s="2" t="s">
        <v>30</v>
      </c>
      <c r="F4217" s="2" t="s">
        <v>72</v>
      </c>
      <c r="G4217" s="2" t="s">
        <v>474</v>
      </c>
      <c r="H4217" s="4">
        <v>73815</v>
      </c>
      <c r="I4217" s="4">
        <v>73815</v>
      </c>
    </row>
    <row r="4218" spans="1:9" x14ac:dyDescent="0.35">
      <c r="A4218" s="2" t="s">
        <v>4470</v>
      </c>
      <c r="B4218" s="3">
        <v>45846</v>
      </c>
      <c r="C4218" s="2" t="s">
        <v>92</v>
      </c>
      <c r="D4218" s="2" t="s">
        <v>93</v>
      </c>
      <c r="E4218" s="2" t="s">
        <v>30</v>
      </c>
      <c r="F4218" s="2" t="s">
        <v>72</v>
      </c>
      <c r="G4218" s="2" t="s">
        <v>474</v>
      </c>
      <c r="H4218" s="4">
        <v>32760</v>
      </c>
      <c r="I4218" s="4">
        <v>32760</v>
      </c>
    </row>
    <row r="4219" spans="1:9" x14ac:dyDescent="0.35">
      <c r="A4219" s="2" t="s">
        <v>4471</v>
      </c>
      <c r="B4219" s="3">
        <v>45846</v>
      </c>
      <c r="C4219" s="2" t="s">
        <v>698</v>
      </c>
      <c r="D4219" s="2" t="s">
        <v>699</v>
      </c>
      <c r="E4219" s="2" t="s">
        <v>30</v>
      </c>
      <c r="F4219" s="2" t="s">
        <v>113</v>
      </c>
      <c r="G4219" s="2" t="s">
        <v>474</v>
      </c>
      <c r="H4219" s="4">
        <v>1405500</v>
      </c>
      <c r="I4219" s="4">
        <v>1405500</v>
      </c>
    </row>
    <row r="4220" spans="1:9" x14ac:dyDescent="0.35">
      <c r="A4220" s="2" t="s">
        <v>4472</v>
      </c>
      <c r="B4220" s="3">
        <v>45846</v>
      </c>
      <c r="C4220" s="2" t="s">
        <v>353</v>
      </c>
      <c r="D4220" s="2" t="s">
        <v>354</v>
      </c>
      <c r="E4220" s="2" t="s">
        <v>30</v>
      </c>
      <c r="F4220" s="2" t="s">
        <v>88</v>
      </c>
      <c r="G4220" s="2" t="s">
        <v>474</v>
      </c>
      <c r="H4220" s="4">
        <v>61425</v>
      </c>
      <c r="I4220" s="4">
        <v>61425</v>
      </c>
    </row>
    <row r="4221" spans="1:9" x14ac:dyDescent="0.35">
      <c r="A4221" s="2" t="s">
        <v>4473</v>
      </c>
      <c r="B4221" s="3">
        <v>45846</v>
      </c>
      <c r="C4221" s="2" t="s">
        <v>14</v>
      </c>
      <c r="D4221" s="2" t="s">
        <v>15</v>
      </c>
      <c r="E4221" s="2" t="s">
        <v>30</v>
      </c>
      <c r="F4221" s="2" t="s">
        <v>88</v>
      </c>
      <c r="G4221" s="2" t="s">
        <v>474</v>
      </c>
      <c r="H4221" s="4">
        <v>792855</v>
      </c>
      <c r="I4221" s="4">
        <v>792855</v>
      </c>
    </row>
    <row r="4222" spans="1:9" x14ac:dyDescent="0.35">
      <c r="A4222" s="2" t="s">
        <v>4474</v>
      </c>
      <c r="B4222" s="3">
        <v>45881</v>
      </c>
      <c r="C4222" s="2" t="s">
        <v>43</v>
      </c>
      <c r="D4222" s="2" t="s">
        <v>44</v>
      </c>
      <c r="E4222" s="2" t="s">
        <v>30</v>
      </c>
      <c r="F4222" s="2" t="s">
        <v>88</v>
      </c>
      <c r="G4222" s="2" t="s">
        <v>474</v>
      </c>
      <c r="H4222" s="4">
        <v>287280</v>
      </c>
      <c r="I4222" s="4">
        <v>287280</v>
      </c>
    </row>
    <row r="4223" spans="1:9" x14ac:dyDescent="0.35">
      <c r="A4223" s="2" t="s">
        <v>4475</v>
      </c>
      <c r="B4223" s="3">
        <v>45846</v>
      </c>
      <c r="C4223" s="2" t="s">
        <v>285</v>
      </c>
      <c r="D4223" s="2" t="s">
        <v>286</v>
      </c>
      <c r="E4223" s="2" t="s">
        <v>30</v>
      </c>
      <c r="F4223" s="2" t="s">
        <v>88</v>
      </c>
      <c r="G4223" s="2" t="s">
        <v>474</v>
      </c>
      <c r="H4223" s="4">
        <v>227535</v>
      </c>
      <c r="I4223" s="4">
        <v>227535</v>
      </c>
    </row>
    <row r="4224" spans="1:9" x14ac:dyDescent="0.35">
      <c r="A4224" s="2" t="s">
        <v>4476</v>
      </c>
      <c r="B4224" s="3">
        <v>45849</v>
      </c>
      <c r="C4224" s="2" t="s">
        <v>343</v>
      </c>
      <c r="D4224" s="2" t="s">
        <v>344</v>
      </c>
      <c r="E4224" s="2" t="s">
        <v>30</v>
      </c>
      <c r="F4224" s="2" t="s">
        <v>11</v>
      </c>
      <c r="G4224" s="2" t="s">
        <v>474</v>
      </c>
      <c r="H4224" s="4">
        <v>43966</v>
      </c>
      <c r="I4224" s="4">
        <v>43966</v>
      </c>
    </row>
    <row r="4225" spans="1:9" x14ac:dyDescent="0.35">
      <c r="A4225" s="2" t="s">
        <v>4477</v>
      </c>
      <c r="B4225" s="3">
        <v>45846</v>
      </c>
      <c r="C4225" s="2" t="s">
        <v>156</v>
      </c>
      <c r="D4225" s="2" t="s">
        <v>157</v>
      </c>
      <c r="E4225" s="2" t="s">
        <v>30</v>
      </c>
      <c r="F4225" s="2" t="s">
        <v>88</v>
      </c>
      <c r="G4225" s="2" t="s">
        <v>474</v>
      </c>
      <c r="H4225" s="4">
        <v>57750</v>
      </c>
      <c r="I4225" s="4">
        <v>57750</v>
      </c>
    </row>
    <row r="4226" spans="1:9" x14ac:dyDescent="0.35">
      <c r="A4226" s="2" t="s">
        <v>4478</v>
      </c>
      <c r="B4226" s="3">
        <v>45847</v>
      </c>
      <c r="C4226" s="2" t="s">
        <v>343</v>
      </c>
      <c r="D4226" s="2" t="s">
        <v>344</v>
      </c>
      <c r="E4226" s="2" t="s">
        <v>30</v>
      </c>
      <c r="F4226" s="2" t="s">
        <v>11</v>
      </c>
      <c r="G4226" s="2" t="s">
        <v>474</v>
      </c>
      <c r="H4226" s="4">
        <v>38000</v>
      </c>
      <c r="I4226" s="4">
        <v>38000</v>
      </c>
    </row>
    <row r="4227" spans="1:9" x14ac:dyDescent="0.35">
      <c r="A4227" s="2" t="s">
        <v>4479</v>
      </c>
      <c r="B4227" s="3">
        <v>45883</v>
      </c>
      <c r="C4227" s="2" t="s">
        <v>99</v>
      </c>
      <c r="D4227" s="2" t="s">
        <v>100</v>
      </c>
      <c r="E4227" s="2" t="s">
        <v>30</v>
      </c>
      <c r="F4227" s="2" t="s">
        <v>174</v>
      </c>
      <c r="G4227" s="2" t="s">
        <v>474</v>
      </c>
      <c r="H4227" s="4">
        <v>150000</v>
      </c>
      <c r="I4227" s="4">
        <v>150000</v>
      </c>
    </row>
    <row r="4228" spans="1:9" x14ac:dyDescent="0.35">
      <c r="A4228" s="2" t="s">
        <v>4480</v>
      </c>
      <c r="B4228" s="3">
        <v>45853</v>
      </c>
      <c r="C4228" s="2" t="s">
        <v>162</v>
      </c>
      <c r="D4228" s="2" t="s">
        <v>163</v>
      </c>
      <c r="E4228" s="2" t="s">
        <v>30</v>
      </c>
      <c r="F4228" s="2" t="s">
        <v>31</v>
      </c>
      <c r="G4228" s="2" t="s">
        <v>474</v>
      </c>
      <c r="H4228" s="4">
        <v>50000</v>
      </c>
      <c r="I4228" s="4">
        <v>50000</v>
      </c>
    </row>
    <row r="4229" spans="1:9" x14ac:dyDescent="0.35">
      <c r="A4229" s="2" t="s">
        <v>4481</v>
      </c>
      <c r="B4229" s="3">
        <v>45846</v>
      </c>
      <c r="C4229" s="2" t="s">
        <v>485</v>
      </c>
      <c r="D4229" s="2" t="s">
        <v>486</v>
      </c>
      <c r="E4229" s="2" t="s">
        <v>30</v>
      </c>
      <c r="F4229" s="2" t="s">
        <v>31</v>
      </c>
      <c r="G4229" s="2" t="s">
        <v>474</v>
      </c>
      <c r="H4229" s="4">
        <v>15518</v>
      </c>
      <c r="I4229" s="4">
        <v>15518</v>
      </c>
    </row>
    <row r="4230" spans="1:9" x14ac:dyDescent="0.35">
      <c r="A4230" s="2" t="s">
        <v>4482</v>
      </c>
      <c r="B4230" s="3">
        <v>45846</v>
      </c>
      <c r="C4230" s="2" t="s">
        <v>139</v>
      </c>
      <c r="D4230" s="2" t="s">
        <v>140</v>
      </c>
      <c r="E4230" s="2" t="s">
        <v>30</v>
      </c>
      <c r="F4230" s="2" t="s">
        <v>113</v>
      </c>
      <c r="G4230" s="2" t="s">
        <v>474</v>
      </c>
      <c r="H4230" s="4">
        <v>1241280</v>
      </c>
      <c r="I4230" s="4">
        <v>1241280</v>
      </c>
    </row>
    <row r="4231" spans="1:9" x14ac:dyDescent="0.35">
      <c r="A4231" s="2" t="s">
        <v>4483</v>
      </c>
      <c r="B4231" s="3">
        <v>45846</v>
      </c>
      <c r="C4231" s="2" t="s">
        <v>145</v>
      </c>
      <c r="D4231" s="2" t="s">
        <v>146</v>
      </c>
      <c r="E4231" s="2" t="s">
        <v>30</v>
      </c>
      <c r="F4231" s="2" t="s">
        <v>158</v>
      </c>
      <c r="G4231" s="2" t="s">
        <v>474</v>
      </c>
      <c r="H4231" s="4">
        <v>504081.66</v>
      </c>
      <c r="I4231" s="4">
        <v>504081.66</v>
      </c>
    </row>
    <row r="4232" spans="1:9" x14ac:dyDescent="0.35">
      <c r="A4232" s="2" t="s">
        <v>4484</v>
      </c>
      <c r="B4232" s="3">
        <v>45887</v>
      </c>
      <c r="C4232" s="2" t="s">
        <v>14</v>
      </c>
      <c r="D4232" s="2" t="s">
        <v>15</v>
      </c>
      <c r="E4232" s="2" t="s">
        <v>30</v>
      </c>
      <c r="F4232" s="2" t="s">
        <v>158</v>
      </c>
      <c r="G4232" s="2" t="s">
        <v>474</v>
      </c>
      <c r="H4232" s="4">
        <v>155000</v>
      </c>
      <c r="I4232" s="4">
        <v>155000</v>
      </c>
    </row>
    <row r="4233" spans="1:9" x14ac:dyDescent="0.35">
      <c r="A4233" s="2" t="s">
        <v>4485</v>
      </c>
      <c r="B4233" s="3">
        <v>45852</v>
      </c>
      <c r="C4233" s="2" t="s">
        <v>265</v>
      </c>
      <c r="D4233" s="2" t="s">
        <v>266</v>
      </c>
      <c r="E4233" s="2" t="s">
        <v>30</v>
      </c>
      <c r="F4233" s="2" t="s">
        <v>158</v>
      </c>
      <c r="G4233" s="2" t="s">
        <v>474</v>
      </c>
      <c r="H4233" s="4">
        <v>396795</v>
      </c>
      <c r="I4233" s="4">
        <v>396795</v>
      </c>
    </row>
    <row r="4234" spans="1:9" x14ac:dyDescent="0.35">
      <c r="A4234" s="2" t="s">
        <v>4486</v>
      </c>
      <c r="B4234" s="3">
        <v>45852</v>
      </c>
      <c r="C4234" s="2" t="s">
        <v>83</v>
      </c>
      <c r="D4234" s="2" t="s">
        <v>84</v>
      </c>
      <c r="E4234" s="2" t="s">
        <v>30</v>
      </c>
      <c r="F4234" s="2" t="s">
        <v>158</v>
      </c>
      <c r="G4234" s="2" t="s">
        <v>474</v>
      </c>
      <c r="H4234" s="4">
        <v>123480</v>
      </c>
      <c r="I4234" s="4">
        <v>123480</v>
      </c>
    </row>
    <row r="4235" spans="1:9" x14ac:dyDescent="0.35">
      <c r="A4235" s="2" t="s">
        <v>4487</v>
      </c>
      <c r="B4235" s="3">
        <v>45849</v>
      </c>
      <c r="C4235" s="2" t="s">
        <v>83</v>
      </c>
      <c r="D4235" s="2" t="s">
        <v>84</v>
      </c>
      <c r="E4235" s="2" t="s">
        <v>30</v>
      </c>
      <c r="F4235" s="2" t="s">
        <v>158</v>
      </c>
      <c r="G4235" s="2" t="s">
        <v>474</v>
      </c>
      <c r="H4235" s="4">
        <v>720090</v>
      </c>
      <c r="I4235" s="4">
        <v>720090</v>
      </c>
    </row>
    <row r="4236" spans="1:9" x14ac:dyDescent="0.35">
      <c r="A4236" s="2" t="s">
        <v>4488</v>
      </c>
      <c r="B4236" s="3">
        <v>45846</v>
      </c>
      <c r="C4236" s="2" t="s">
        <v>1265</v>
      </c>
      <c r="D4236" s="2" t="s">
        <v>1266</v>
      </c>
      <c r="E4236" s="2" t="s">
        <v>30</v>
      </c>
      <c r="F4236" s="2" t="s">
        <v>72</v>
      </c>
      <c r="G4236" s="2" t="s">
        <v>474</v>
      </c>
      <c r="H4236" s="4">
        <v>196375</v>
      </c>
      <c r="I4236" s="4">
        <v>196375</v>
      </c>
    </row>
    <row r="4237" spans="1:9" x14ac:dyDescent="0.35">
      <c r="A4237" s="2" t="s">
        <v>4489</v>
      </c>
      <c r="B4237" s="3">
        <v>45845</v>
      </c>
      <c r="C4237" s="2" t="s">
        <v>1265</v>
      </c>
      <c r="D4237" s="2" t="s">
        <v>1266</v>
      </c>
      <c r="E4237" s="2" t="s">
        <v>30</v>
      </c>
      <c r="F4237" s="2" t="s">
        <v>72</v>
      </c>
      <c r="G4237" s="2" t="s">
        <v>474</v>
      </c>
      <c r="H4237" s="4">
        <v>80745</v>
      </c>
      <c r="I4237" s="4">
        <v>80745</v>
      </c>
    </row>
    <row r="4238" spans="1:9" x14ac:dyDescent="0.35">
      <c r="A4238" s="2" t="s">
        <v>4490</v>
      </c>
      <c r="B4238" s="3">
        <v>45845</v>
      </c>
      <c r="C4238" s="2" t="s">
        <v>234</v>
      </c>
      <c r="D4238" s="2" t="s">
        <v>235</v>
      </c>
      <c r="E4238" s="2" t="s">
        <v>30</v>
      </c>
      <c r="F4238" s="2" t="s">
        <v>72</v>
      </c>
      <c r="G4238" s="2" t="s">
        <v>474</v>
      </c>
      <c r="H4238" s="4">
        <v>84840</v>
      </c>
      <c r="I4238" s="4">
        <v>84840</v>
      </c>
    </row>
    <row r="4239" spans="1:9" x14ac:dyDescent="0.35">
      <c r="A4239" s="2" t="s">
        <v>4491</v>
      </c>
      <c r="B4239" s="3">
        <v>45845</v>
      </c>
      <c r="C4239" s="2" t="s">
        <v>1265</v>
      </c>
      <c r="D4239" s="2" t="s">
        <v>1266</v>
      </c>
      <c r="E4239" s="2" t="s">
        <v>30</v>
      </c>
      <c r="F4239" s="2" t="s">
        <v>72</v>
      </c>
      <c r="G4239" s="2" t="s">
        <v>474</v>
      </c>
      <c r="H4239" s="4">
        <v>52290</v>
      </c>
      <c r="I4239" s="4">
        <v>52290</v>
      </c>
    </row>
    <row r="4240" spans="1:9" x14ac:dyDescent="0.35">
      <c r="A4240" s="2" t="s">
        <v>4492</v>
      </c>
      <c r="B4240" s="3">
        <v>45845</v>
      </c>
      <c r="C4240" s="2" t="s">
        <v>83</v>
      </c>
      <c r="D4240" s="2" t="s">
        <v>84</v>
      </c>
      <c r="E4240" s="2" t="s">
        <v>30</v>
      </c>
      <c r="F4240" s="2" t="s">
        <v>72</v>
      </c>
      <c r="G4240" s="2" t="s">
        <v>474</v>
      </c>
      <c r="H4240" s="4">
        <v>4620</v>
      </c>
      <c r="I4240" s="4">
        <v>4620</v>
      </c>
    </row>
    <row r="4241" spans="1:9" x14ac:dyDescent="0.35">
      <c r="A4241" s="2" t="s">
        <v>4493</v>
      </c>
      <c r="B4241" s="3">
        <v>45845</v>
      </c>
      <c r="C4241" s="2" t="s">
        <v>83</v>
      </c>
      <c r="D4241" s="2" t="s">
        <v>84</v>
      </c>
      <c r="E4241" s="2" t="s">
        <v>30</v>
      </c>
      <c r="F4241" s="2" t="s">
        <v>72</v>
      </c>
      <c r="G4241" s="2" t="s">
        <v>474</v>
      </c>
      <c r="H4241" s="4">
        <v>62160</v>
      </c>
      <c r="I4241" s="4">
        <v>62160</v>
      </c>
    </row>
    <row r="4242" spans="1:9" x14ac:dyDescent="0.35">
      <c r="A4242" s="2" t="s">
        <v>4494</v>
      </c>
      <c r="B4242" s="3">
        <v>45848</v>
      </c>
      <c r="C4242" s="2" t="s">
        <v>14</v>
      </c>
      <c r="D4242" s="2" t="s">
        <v>15</v>
      </c>
      <c r="E4242" s="2" t="s">
        <v>30</v>
      </c>
      <c r="F4242" s="2" t="s">
        <v>56</v>
      </c>
      <c r="G4242" s="2" t="s">
        <v>474</v>
      </c>
      <c r="H4242" s="4">
        <v>72250</v>
      </c>
      <c r="I4242" s="4">
        <v>72250</v>
      </c>
    </row>
    <row r="4243" spans="1:9" x14ac:dyDescent="0.35">
      <c r="A4243" s="2" t="s">
        <v>4495</v>
      </c>
      <c r="B4243" s="3">
        <v>45844</v>
      </c>
      <c r="C4243" s="2" t="s">
        <v>230</v>
      </c>
      <c r="D4243" s="2" t="s">
        <v>231</v>
      </c>
      <c r="E4243" s="2" t="s">
        <v>30</v>
      </c>
      <c r="F4243" s="2" t="s">
        <v>158</v>
      </c>
      <c r="G4243" s="2" t="s">
        <v>474</v>
      </c>
      <c r="H4243" s="4">
        <v>103590</v>
      </c>
      <c r="I4243" s="4">
        <v>103590</v>
      </c>
    </row>
    <row r="4244" spans="1:9" x14ac:dyDescent="0.35">
      <c r="A4244" s="2" t="s">
        <v>4496</v>
      </c>
      <c r="B4244" s="3">
        <v>45852</v>
      </c>
      <c r="C4244" s="2" t="s">
        <v>77</v>
      </c>
      <c r="D4244" s="2" t="s">
        <v>78</v>
      </c>
      <c r="E4244" s="2" t="s">
        <v>30</v>
      </c>
      <c r="F4244" s="2" t="s">
        <v>103</v>
      </c>
      <c r="G4244" s="2" t="s">
        <v>474</v>
      </c>
      <c r="H4244" s="4">
        <v>324050</v>
      </c>
      <c r="I4244" s="4">
        <v>324050</v>
      </c>
    </row>
    <row r="4245" spans="1:9" x14ac:dyDescent="0.35">
      <c r="A4245" s="2" t="s">
        <v>4497</v>
      </c>
      <c r="B4245" s="3">
        <v>45868</v>
      </c>
      <c r="C4245" s="2" t="s">
        <v>301</v>
      </c>
      <c r="D4245" s="2" t="s">
        <v>302</v>
      </c>
      <c r="E4245" s="2" t="s">
        <v>30</v>
      </c>
      <c r="F4245" s="2" t="s">
        <v>56</v>
      </c>
      <c r="G4245" s="2" t="s">
        <v>474</v>
      </c>
      <c r="H4245" s="4">
        <v>75000</v>
      </c>
      <c r="I4245" s="4">
        <v>75000</v>
      </c>
    </row>
    <row r="4246" spans="1:9" x14ac:dyDescent="0.35">
      <c r="A4246" s="2" t="s">
        <v>4498</v>
      </c>
      <c r="B4246" s="3">
        <v>45842</v>
      </c>
      <c r="C4246" s="2" t="s">
        <v>17</v>
      </c>
      <c r="D4246" s="2" t="s">
        <v>18</v>
      </c>
      <c r="E4246" s="2" t="s">
        <v>30</v>
      </c>
      <c r="F4246" s="2" t="s">
        <v>11</v>
      </c>
      <c r="G4246" s="2" t="s">
        <v>474</v>
      </c>
      <c r="H4246" s="4">
        <v>248000</v>
      </c>
      <c r="I4246" s="4">
        <v>248000</v>
      </c>
    </row>
    <row r="4247" spans="1:9" x14ac:dyDescent="0.35">
      <c r="A4247" s="2" t="s">
        <v>4499</v>
      </c>
      <c r="B4247" s="3">
        <v>45846</v>
      </c>
      <c r="C4247" s="2" t="s">
        <v>139</v>
      </c>
      <c r="D4247" s="2" t="s">
        <v>140</v>
      </c>
      <c r="E4247" s="2" t="s">
        <v>30</v>
      </c>
      <c r="F4247" s="2" t="s">
        <v>113</v>
      </c>
      <c r="G4247" s="2" t="s">
        <v>474</v>
      </c>
      <c r="H4247" s="4">
        <v>1260000</v>
      </c>
      <c r="I4247" s="4">
        <v>1260000</v>
      </c>
    </row>
    <row r="4248" spans="1:9" x14ac:dyDescent="0.35">
      <c r="A4248" s="2" t="s">
        <v>4500</v>
      </c>
      <c r="B4248" s="3">
        <v>45846</v>
      </c>
      <c r="C4248" s="2" t="s">
        <v>139</v>
      </c>
      <c r="D4248" s="2" t="s">
        <v>140</v>
      </c>
      <c r="E4248" s="2" t="s">
        <v>30</v>
      </c>
      <c r="F4248" s="2" t="s">
        <v>113</v>
      </c>
      <c r="G4248" s="2" t="s">
        <v>474</v>
      </c>
      <c r="H4248" s="4">
        <v>900000</v>
      </c>
      <c r="I4248" s="4">
        <v>900000</v>
      </c>
    </row>
    <row r="4249" spans="1:9" x14ac:dyDescent="0.35">
      <c r="A4249" s="2" t="s">
        <v>4501</v>
      </c>
      <c r="B4249" s="3">
        <v>45842</v>
      </c>
      <c r="C4249" s="2" t="s">
        <v>162</v>
      </c>
      <c r="D4249" s="2" t="s">
        <v>163</v>
      </c>
      <c r="E4249" s="2" t="s">
        <v>30</v>
      </c>
      <c r="F4249" s="2" t="s">
        <v>113</v>
      </c>
      <c r="G4249" s="2" t="s">
        <v>474</v>
      </c>
      <c r="H4249" s="4">
        <v>139655</v>
      </c>
      <c r="I4249" s="4">
        <v>139655</v>
      </c>
    </row>
    <row r="4250" spans="1:9" x14ac:dyDescent="0.35">
      <c r="A4250" s="2" t="s">
        <v>4502</v>
      </c>
      <c r="B4250" s="3">
        <v>45842</v>
      </c>
      <c r="C4250" s="2" t="s">
        <v>14</v>
      </c>
      <c r="D4250" s="2" t="s">
        <v>15</v>
      </c>
      <c r="E4250" s="2" t="s">
        <v>30</v>
      </c>
      <c r="F4250" s="2" t="s">
        <v>72</v>
      </c>
      <c r="G4250" s="2" t="s">
        <v>474</v>
      </c>
      <c r="H4250" s="4">
        <v>53235</v>
      </c>
      <c r="I4250" s="4">
        <v>53235</v>
      </c>
    </row>
    <row r="4251" spans="1:9" x14ac:dyDescent="0.35">
      <c r="A4251" s="2" t="s">
        <v>4503</v>
      </c>
      <c r="B4251" s="3">
        <v>45842</v>
      </c>
      <c r="C4251" s="2" t="s">
        <v>343</v>
      </c>
      <c r="D4251" s="2" t="s">
        <v>344</v>
      </c>
      <c r="E4251" s="2" t="s">
        <v>30</v>
      </c>
      <c r="F4251" s="2" t="s">
        <v>11</v>
      </c>
      <c r="G4251" s="2" t="s">
        <v>474</v>
      </c>
      <c r="H4251" s="4">
        <v>103950</v>
      </c>
      <c r="I4251" s="4">
        <v>103950</v>
      </c>
    </row>
    <row r="4252" spans="1:9" x14ac:dyDescent="0.35">
      <c r="A4252" s="2" t="s">
        <v>4504</v>
      </c>
      <c r="B4252" s="3">
        <v>45842</v>
      </c>
      <c r="C4252" s="2" t="s">
        <v>83</v>
      </c>
      <c r="D4252" s="2" t="s">
        <v>84</v>
      </c>
      <c r="E4252" s="2" t="s">
        <v>30</v>
      </c>
      <c r="F4252" s="2" t="s">
        <v>11</v>
      </c>
      <c r="G4252" s="2" t="s">
        <v>474</v>
      </c>
      <c r="H4252" s="4">
        <v>33180</v>
      </c>
      <c r="I4252" s="4">
        <v>33180</v>
      </c>
    </row>
    <row r="4253" spans="1:9" x14ac:dyDescent="0.35">
      <c r="A4253" s="2" t="s">
        <v>4505</v>
      </c>
      <c r="B4253" s="3">
        <v>45847</v>
      </c>
      <c r="C4253" s="2" t="s">
        <v>188</v>
      </c>
      <c r="D4253" s="2" t="s">
        <v>189</v>
      </c>
      <c r="E4253" s="2" t="s">
        <v>30</v>
      </c>
      <c r="F4253" s="2" t="s">
        <v>176</v>
      </c>
      <c r="G4253" s="2" t="s">
        <v>474</v>
      </c>
      <c r="H4253" s="4">
        <v>61170</v>
      </c>
      <c r="I4253" s="4">
        <v>61170</v>
      </c>
    </row>
    <row r="4254" spans="1:9" x14ac:dyDescent="0.35">
      <c r="A4254" s="2" t="s">
        <v>4506</v>
      </c>
      <c r="B4254" s="3">
        <v>45842</v>
      </c>
      <c r="C4254" s="2" t="s">
        <v>14</v>
      </c>
      <c r="D4254" s="2" t="s">
        <v>15</v>
      </c>
      <c r="E4254" s="2" t="s">
        <v>30</v>
      </c>
      <c r="F4254" s="2" t="s">
        <v>176</v>
      </c>
      <c r="G4254" s="2" t="s">
        <v>474</v>
      </c>
      <c r="H4254" s="4">
        <v>60000</v>
      </c>
      <c r="I4254" s="4">
        <v>60000</v>
      </c>
    </row>
    <row r="4255" spans="1:9" x14ac:dyDescent="0.35">
      <c r="A4255" s="2" t="s">
        <v>4507</v>
      </c>
      <c r="B4255" s="3">
        <v>45842</v>
      </c>
      <c r="C4255" s="2" t="s">
        <v>83</v>
      </c>
      <c r="D4255" s="2" t="s">
        <v>84</v>
      </c>
      <c r="E4255" s="2" t="s">
        <v>30</v>
      </c>
      <c r="F4255" s="2" t="s">
        <v>72</v>
      </c>
      <c r="G4255" s="2" t="s">
        <v>474</v>
      </c>
      <c r="H4255" s="4">
        <v>677436.8</v>
      </c>
      <c r="I4255" s="4">
        <v>591402.12</v>
      </c>
    </row>
    <row r="4256" spans="1:9" x14ac:dyDescent="0.35">
      <c r="A4256" s="2" t="s">
        <v>4508</v>
      </c>
      <c r="B4256" s="3">
        <v>45842</v>
      </c>
      <c r="C4256" s="2" t="s">
        <v>14</v>
      </c>
      <c r="D4256" s="2" t="s">
        <v>15</v>
      </c>
      <c r="E4256" s="2" t="s">
        <v>30</v>
      </c>
      <c r="F4256" s="2" t="s">
        <v>176</v>
      </c>
      <c r="G4256" s="2" t="s">
        <v>474</v>
      </c>
      <c r="H4256" s="4">
        <v>556750</v>
      </c>
      <c r="I4256" s="4">
        <v>556750</v>
      </c>
    </row>
    <row r="4257" spans="1:9" x14ac:dyDescent="0.35">
      <c r="A4257" s="2" t="s">
        <v>4509</v>
      </c>
      <c r="B4257" s="3">
        <v>45842</v>
      </c>
      <c r="C4257" s="2" t="s">
        <v>17</v>
      </c>
      <c r="D4257" s="2" t="s">
        <v>18</v>
      </c>
      <c r="E4257" s="2" t="s">
        <v>30</v>
      </c>
      <c r="F4257" s="2" t="s">
        <v>176</v>
      </c>
      <c r="G4257" s="2" t="s">
        <v>474</v>
      </c>
      <c r="H4257" s="4">
        <v>210000</v>
      </c>
      <c r="I4257" s="4">
        <v>210000</v>
      </c>
    </row>
    <row r="4258" spans="1:9" x14ac:dyDescent="0.35">
      <c r="A4258" s="2" t="s">
        <v>4510</v>
      </c>
      <c r="B4258" s="3">
        <v>45842</v>
      </c>
      <c r="C4258" s="2" t="s">
        <v>1265</v>
      </c>
      <c r="D4258" s="2" t="s">
        <v>1266</v>
      </c>
      <c r="E4258" s="2" t="s">
        <v>30</v>
      </c>
      <c r="F4258" s="2" t="s">
        <v>176</v>
      </c>
      <c r="G4258" s="2" t="s">
        <v>474</v>
      </c>
      <c r="H4258" s="4">
        <v>22000</v>
      </c>
      <c r="I4258" s="4">
        <v>22000</v>
      </c>
    </row>
    <row r="4259" spans="1:9" x14ac:dyDescent="0.35">
      <c r="A4259" s="2" t="s">
        <v>4511</v>
      </c>
      <c r="B4259" s="3">
        <v>45842</v>
      </c>
      <c r="C4259" s="2" t="s">
        <v>92</v>
      </c>
      <c r="D4259" s="2" t="s">
        <v>93</v>
      </c>
      <c r="E4259" s="2" t="s">
        <v>30</v>
      </c>
      <c r="F4259" s="2" t="s">
        <v>176</v>
      </c>
      <c r="G4259" s="2" t="s">
        <v>474</v>
      </c>
      <c r="H4259" s="4">
        <v>35295</v>
      </c>
      <c r="I4259" s="4">
        <v>35295</v>
      </c>
    </row>
    <row r="4260" spans="1:9" x14ac:dyDescent="0.35">
      <c r="A4260" s="2" t="s">
        <v>4512</v>
      </c>
      <c r="B4260" s="3">
        <v>45842</v>
      </c>
      <c r="C4260" s="2" t="s">
        <v>43</v>
      </c>
      <c r="D4260" s="2" t="s">
        <v>44</v>
      </c>
      <c r="E4260" s="2" t="s">
        <v>30</v>
      </c>
      <c r="F4260" s="2" t="s">
        <v>176</v>
      </c>
      <c r="G4260" s="2" t="s">
        <v>474</v>
      </c>
      <c r="H4260" s="4">
        <v>20930</v>
      </c>
      <c r="I4260" s="4">
        <v>20930</v>
      </c>
    </row>
    <row r="4261" spans="1:9" x14ac:dyDescent="0.35">
      <c r="A4261" s="2" t="s">
        <v>4513</v>
      </c>
      <c r="B4261" s="3">
        <v>45842</v>
      </c>
      <c r="C4261" s="2" t="s">
        <v>503</v>
      </c>
      <c r="D4261" s="2" t="s">
        <v>504</v>
      </c>
      <c r="E4261" s="2" t="s">
        <v>30</v>
      </c>
      <c r="F4261" s="2" t="s">
        <v>176</v>
      </c>
      <c r="G4261" s="2" t="s">
        <v>474</v>
      </c>
      <c r="H4261" s="4">
        <v>144380</v>
      </c>
      <c r="I4261" s="4">
        <v>144380</v>
      </c>
    </row>
    <row r="4262" spans="1:9" x14ac:dyDescent="0.35">
      <c r="A4262" s="2" t="s">
        <v>4514</v>
      </c>
      <c r="B4262" s="3">
        <v>45842</v>
      </c>
      <c r="C4262" s="2" t="s">
        <v>485</v>
      </c>
      <c r="D4262" s="2" t="s">
        <v>486</v>
      </c>
      <c r="E4262" s="2" t="s">
        <v>30</v>
      </c>
      <c r="F4262" s="2" t="s">
        <v>176</v>
      </c>
      <c r="G4262" s="2" t="s">
        <v>474</v>
      </c>
      <c r="H4262" s="4">
        <v>30000</v>
      </c>
      <c r="I4262" s="4">
        <v>30000</v>
      </c>
    </row>
    <row r="4263" spans="1:9" x14ac:dyDescent="0.35">
      <c r="A4263" s="2" t="s">
        <v>4515</v>
      </c>
      <c r="B4263" s="3">
        <v>45842</v>
      </c>
      <c r="C4263" s="2" t="s">
        <v>343</v>
      </c>
      <c r="D4263" s="2" t="s">
        <v>344</v>
      </c>
      <c r="E4263" s="2" t="s">
        <v>30</v>
      </c>
      <c r="F4263" s="2" t="s">
        <v>176</v>
      </c>
      <c r="G4263" s="2" t="s">
        <v>474</v>
      </c>
      <c r="H4263" s="4">
        <v>95870</v>
      </c>
      <c r="I4263" s="4">
        <v>95870</v>
      </c>
    </row>
    <row r="4264" spans="1:9" x14ac:dyDescent="0.35">
      <c r="A4264" s="2" t="s">
        <v>4516</v>
      </c>
      <c r="B4264" s="3">
        <v>45842</v>
      </c>
      <c r="C4264" s="2" t="s">
        <v>14</v>
      </c>
      <c r="D4264" s="2" t="s">
        <v>15</v>
      </c>
      <c r="E4264" s="2" t="s">
        <v>30</v>
      </c>
      <c r="F4264" s="2" t="s">
        <v>72</v>
      </c>
      <c r="G4264" s="2" t="s">
        <v>474</v>
      </c>
      <c r="H4264" s="4">
        <v>58800</v>
      </c>
      <c r="I4264" s="4">
        <v>58800</v>
      </c>
    </row>
    <row r="4265" spans="1:9" x14ac:dyDescent="0.35">
      <c r="A4265" s="2" t="s">
        <v>4517</v>
      </c>
      <c r="B4265" s="3">
        <v>45841</v>
      </c>
      <c r="C4265" s="2" t="s">
        <v>1265</v>
      </c>
      <c r="D4265" s="2" t="s">
        <v>1266</v>
      </c>
      <c r="E4265" s="2" t="s">
        <v>30</v>
      </c>
      <c r="F4265" s="2" t="s">
        <v>72</v>
      </c>
      <c r="G4265" s="2" t="s">
        <v>474</v>
      </c>
      <c r="H4265" s="4">
        <v>43450</v>
      </c>
      <c r="I4265" s="4">
        <v>43450</v>
      </c>
    </row>
    <row r="4266" spans="1:9" x14ac:dyDescent="0.35">
      <c r="A4266" s="2" t="s">
        <v>4518</v>
      </c>
      <c r="B4266" s="3">
        <v>45887</v>
      </c>
      <c r="C4266" s="2" t="s">
        <v>550</v>
      </c>
      <c r="D4266" s="2" t="s">
        <v>551</v>
      </c>
      <c r="E4266" s="2" t="s">
        <v>30</v>
      </c>
      <c r="F4266" s="2" t="s">
        <v>88</v>
      </c>
      <c r="G4266" s="2" t="s">
        <v>474</v>
      </c>
      <c r="H4266" s="4">
        <v>36190</v>
      </c>
      <c r="I4266" s="4">
        <v>36190</v>
      </c>
    </row>
    <row r="4267" spans="1:9" x14ac:dyDescent="0.35">
      <c r="A4267" s="2" t="s">
        <v>4519</v>
      </c>
      <c r="B4267" s="3">
        <v>45841</v>
      </c>
      <c r="C4267" s="2" t="s">
        <v>1265</v>
      </c>
      <c r="D4267" s="2" t="s">
        <v>1266</v>
      </c>
      <c r="E4267" s="2" t="s">
        <v>30</v>
      </c>
      <c r="F4267" s="2" t="s">
        <v>72</v>
      </c>
      <c r="G4267" s="2" t="s">
        <v>474</v>
      </c>
      <c r="H4267" s="4">
        <v>43500</v>
      </c>
      <c r="I4267" s="4">
        <v>43500</v>
      </c>
    </row>
    <row r="4268" spans="1:9" x14ac:dyDescent="0.35">
      <c r="A4268" s="2" t="s">
        <v>4520</v>
      </c>
      <c r="B4268" s="3">
        <v>45841</v>
      </c>
      <c r="C4268" s="2" t="s">
        <v>74</v>
      </c>
      <c r="D4268" s="2" t="s">
        <v>75</v>
      </c>
      <c r="E4268" s="2" t="s">
        <v>30</v>
      </c>
      <c r="F4268" s="2" t="s">
        <v>72</v>
      </c>
      <c r="G4268" s="2" t="s">
        <v>474</v>
      </c>
      <c r="H4268" s="4">
        <v>16914</v>
      </c>
      <c r="I4268" s="4">
        <v>16914</v>
      </c>
    </row>
    <row r="4269" spans="1:9" x14ac:dyDescent="0.35">
      <c r="A4269" s="2" t="s">
        <v>4521</v>
      </c>
      <c r="B4269" s="3">
        <v>45849</v>
      </c>
      <c r="C4269" s="2" t="s">
        <v>14</v>
      </c>
      <c r="D4269" s="2" t="s">
        <v>15</v>
      </c>
      <c r="E4269" s="2" t="s">
        <v>30</v>
      </c>
      <c r="F4269" s="2" t="s">
        <v>72</v>
      </c>
      <c r="G4269" s="2" t="s">
        <v>474</v>
      </c>
      <c r="H4269" s="4">
        <v>101711.21</v>
      </c>
      <c r="I4269" s="4">
        <v>101711.21</v>
      </c>
    </row>
    <row r="4270" spans="1:9" x14ac:dyDescent="0.35">
      <c r="A4270" s="2" t="s">
        <v>4522</v>
      </c>
      <c r="B4270" s="3">
        <v>45841</v>
      </c>
      <c r="C4270" s="2" t="s">
        <v>234</v>
      </c>
      <c r="D4270" s="2" t="s">
        <v>235</v>
      </c>
      <c r="E4270" s="2" t="s">
        <v>30</v>
      </c>
      <c r="F4270" s="2" t="s">
        <v>72</v>
      </c>
      <c r="G4270" s="2" t="s">
        <v>474</v>
      </c>
      <c r="H4270" s="4">
        <v>92000</v>
      </c>
      <c r="I4270" s="4">
        <v>92000</v>
      </c>
    </row>
    <row r="4271" spans="1:9" x14ac:dyDescent="0.35">
      <c r="A4271" s="2" t="s">
        <v>4523</v>
      </c>
      <c r="B4271" s="3">
        <v>45853</v>
      </c>
      <c r="C4271" s="2" t="s">
        <v>139</v>
      </c>
      <c r="D4271" s="2" t="s">
        <v>140</v>
      </c>
      <c r="E4271" s="2" t="s">
        <v>30</v>
      </c>
      <c r="F4271" s="2" t="s">
        <v>80</v>
      </c>
      <c r="G4271" s="2" t="s">
        <v>474</v>
      </c>
      <c r="H4271" s="4">
        <v>188427.03</v>
      </c>
      <c r="I4271" s="4">
        <v>188427.03</v>
      </c>
    </row>
    <row r="4272" spans="1:9" x14ac:dyDescent="0.35">
      <c r="A4272" s="2" t="s">
        <v>4524</v>
      </c>
      <c r="B4272" s="3">
        <v>45841</v>
      </c>
      <c r="C4272" s="2" t="s">
        <v>139</v>
      </c>
      <c r="D4272" s="2" t="s">
        <v>140</v>
      </c>
      <c r="E4272" s="2" t="s">
        <v>30</v>
      </c>
      <c r="F4272" s="2" t="s">
        <v>113</v>
      </c>
      <c r="G4272" s="2" t="s">
        <v>474</v>
      </c>
      <c r="H4272" s="4">
        <v>137765.72</v>
      </c>
      <c r="I4272" s="4">
        <v>137765.72</v>
      </c>
    </row>
    <row r="4273" spans="1:9" x14ac:dyDescent="0.35">
      <c r="A4273" s="2" t="s">
        <v>4525</v>
      </c>
      <c r="B4273" s="3">
        <v>45841</v>
      </c>
      <c r="C4273" s="2" t="s">
        <v>139</v>
      </c>
      <c r="D4273" s="2" t="s">
        <v>140</v>
      </c>
      <c r="E4273" s="2" t="s">
        <v>30</v>
      </c>
      <c r="F4273" s="2" t="s">
        <v>113</v>
      </c>
      <c r="G4273" s="2" t="s">
        <v>474</v>
      </c>
      <c r="H4273" s="4">
        <v>133928.15</v>
      </c>
      <c r="I4273" s="4">
        <v>133928.15</v>
      </c>
    </row>
    <row r="4274" spans="1:9" x14ac:dyDescent="0.35">
      <c r="A4274" s="2" t="s">
        <v>4526</v>
      </c>
      <c r="B4274" s="3">
        <v>45841</v>
      </c>
      <c r="C4274" s="2" t="s">
        <v>139</v>
      </c>
      <c r="D4274" s="2" t="s">
        <v>140</v>
      </c>
      <c r="E4274" s="2" t="s">
        <v>30</v>
      </c>
      <c r="F4274" s="2" t="s">
        <v>113</v>
      </c>
      <c r="G4274" s="2" t="s">
        <v>474</v>
      </c>
      <c r="H4274" s="4">
        <v>23833.79</v>
      </c>
      <c r="I4274" s="4">
        <v>23833.79</v>
      </c>
    </row>
    <row r="4275" spans="1:9" x14ac:dyDescent="0.35">
      <c r="A4275" s="2" t="s">
        <v>4527</v>
      </c>
      <c r="B4275" s="3">
        <v>45841</v>
      </c>
      <c r="C4275" s="2" t="s">
        <v>17</v>
      </c>
      <c r="D4275" s="2" t="s">
        <v>18</v>
      </c>
      <c r="E4275" s="2" t="s">
        <v>30</v>
      </c>
      <c r="F4275" s="2" t="s">
        <v>11</v>
      </c>
      <c r="G4275" s="2" t="s">
        <v>474</v>
      </c>
      <c r="H4275" s="4">
        <v>339885</v>
      </c>
      <c r="I4275" s="4">
        <v>339885</v>
      </c>
    </row>
    <row r="4276" spans="1:9" x14ac:dyDescent="0.35">
      <c r="A4276" s="2" t="s">
        <v>4528</v>
      </c>
      <c r="B4276" s="3">
        <v>45841</v>
      </c>
      <c r="C4276" s="2" t="s">
        <v>139</v>
      </c>
      <c r="D4276" s="2" t="s">
        <v>140</v>
      </c>
      <c r="E4276" s="2" t="s">
        <v>30</v>
      </c>
      <c r="F4276" s="2" t="s">
        <v>113</v>
      </c>
      <c r="G4276" s="2" t="s">
        <v>474</v>
      </c>
      <c r="H4276" s="4">
        <v>28337.08</v>
      </c>
      <c r="I4276" s="4">
        <v>28337.08</v>
      </c>
    </row>
    <row r="4277" spans="1:9" x14ac:dyDescent="0.35">
      <c r="A4277" s="2" t="s">
        <v>4529</v>
      </c>
      <c r="B4277" s="3">
        <v>45870</v>
      </c>
      <c r="C4277" s="2" t="s">
        <v>503</v>
      </c>
      <c r="D4277" s="2" t="s">
        <v>504</v>
      </c>
      <c r="E4277" s="2" t="s">
        <v>30</v>
      </c>
      <c r="F4277" s="2" t="s">
        <v>80</v>
      </c>
      <c r="G4277" s="2" t="s">
        <v>474</v>
      </c>
      <c r="H4277" s="4">
        <v>288540</v>
      </c>
      <c r="I4277" s="4">
        <v>288540</v>
      </c>
    </row>
    <row r="4278" spans="1:9" x14ac:dyDescent="0.35">
      <c r="A4278" s="2" t="s">
        <v>4530</v>
      </c>
      <c r="B4278" s="3">
        <v>45841</v>
      </c>
      <c r="C4278" s="2" t="s">
        <v>17</v>
      </c>
      <c r="D4278" s="2" t="s">
        <v>18</v>
      </c>
      <c r="E4278" s="2" t="s">
        <v>30</v>
      </c>
      <c r="F4278" s="2" t="s">
        <v>11</v>
      </c>
      <c r="G4278" s="2" t="s">
        <v>474</v>
      </c>
      <c r="H4278" s="4">
        <v>215460</v>
      </c>
      <c r="I4278" s="4">
        <v>215460</v>
      </c>
    </row>
    <row r="4279" spans="1:9" x14ac:dyDescent="0.35">
      <c r="A4279" s="2" t="s">
        <v>4531</v>
      </c>
      <c r="B4279" s="3">
        <v>45841</v>
      </c>
      <c r="C4279" s="2" t="s">
        <v>523</v>
      </c>
      <c r="D4279" s="2" t="s">
        <v>524</v>
      </c>
      <c r="E4279" s="2" t="s">
        <v>30</v>
      </c>
      <c r="F4279" s="2" t="s">
        <v>113</v>
      </c>
      <c r="G4279" s="2" t="s">
        <v>474</v>
      </c>
      <c r="H4279" s="4">
        <v>74098.5</v>
      </c>
      <c r="I4279" s="4">
        <v>74098.5</v>
      </c>
    </row>
    <row r="4280" spans="1:9" x14ac:dyDescent="0.35">
      <c r="A4280" s="2" t="s">
        <v>4532</v>
      </c>
      <c r="B4280" s="3">
        <v>45841</v>
      </c>
      <c r="C4280" s="2" t="s">
        <v>17</v>
      </c>
      <c r="D4280" s="2" t="s">
        <v>18</v>
      </c>
      <c r="E4280" s="2" t="s">
        <v>30</v>
      </c>
      <c r="F4280" s="2" t="s">
        <v>11</v>
      </c>
      <c r="G4280" s="2" t="s">
        <v>474</v>
      </c>
      <c r="H4280" s="4">
        <v>131985</v>
      </c>
      <c r="I4280" s="4">
        <v>131985</v>
      </c>
    </row>
    <row r="4281" spans="1:9" x14ac:dyDescent="0.35">
      <c r="A4281" s="2" t="s">
        <v>4533</v>
      </c>
      <c r="B4281" s="3">
        <v>45841</v>
      </c>
      <c r="C4281" s="2" t="s">
        <v>503</v>
      </c>
      <c r="D4281" s="2" t="s">
        <v>504</v>
      </c>
      <c r="E4281" s="2" t="s">
        <v>30</v>
      </c>
      <c r="F4281" s="2" t="s">
        <v>88</v>
      </c>
      <c r="G4281" s="2" t="s">
        <v>474</v>
      </c>
      <c r="H4281" s="4">
        <v>987000</v>
      </c>
      <c r="I4281" s="4">
        <v>987000</v>
      </c>
    </row>
    <row r="4282" spans="1:9" x14ac:dyDescent="0.35">
      <c r="A4282" s="2" t="s">
        <v>4534</v>
      </c>
      <c r="B4282" s="3">
        <v>45852</v>
      </c>
      <c r="C4282" s="2" t="s">
        <v>136</v>
      </c>
      <c r="D4282" s="2" t="s">
        <v>137</v>
      </c>
      <c r="E4282" s="2" t="s">
        <v>30</v>
      </c>
      <c r="F4282" s="2" t="s">
        <v>56</v>
      </c>
      <c r="G4282" s="2" t="s">
        <v>474</v>
      </c>
      <c r="H4282" s="4">
        <v>535000</v>
      </c>
      <c r="I4282" s="4">
        <v>535000</v>
      </c>
    </row>
    <row r="4283" spans="1:9" x14ac:dyDescent="0.35">
      <c r="A4283" s="2" t="s">
        <v>4535</v>
      </c>
      <c r="B4283" s="3">
        <v>45848</v>
      </c>
      <c r="C4283" s="2" t="s">
        <v>162</v>
      </c>
      <c r="D4283" s="2" t="s">
        <v>163</v>
      </c>
      <c r="E4283" s="2" t="s">
        <v>30</v>
      </c>
      <c r="F4283" s="2" t="s">
        <v>19</v>
      </c>
      <c r="G4283" s="2" t="s">
        <v>474</v>
      </c>
      <c r="H4283" s="4">
        <v>227890</v>
      </c>
      <c r="I4283" s="4">
        <v>227890</v>
      </c>
    </row>
    <row r="4284" spans="1:9" x14ac:dyDescent="0.35">
      <c r="A4284" s="2" t="s">
        <v>4536</v>
      </c>
      <c r="B4284" s="3">
        <v>45841</v>
      </c>
      <c r="C4284" s="2" t="s">
        <v>162</v>
      </c>
      <c r="D4284" s="2" t="s">
        <v>163</v>
      </c>
      <c r="E4284" s="2" t="s">
        <v>30</v>
      </c>
      <c r="F4284" s="2" t="s">
        <v>113</v>
      </c>
      <c r="G4284" s="2" t="s">
        <v>474</v>
      </c>
      <c r="H4284" s="4">
        <v>654240</v>
      </c>
      <c r="I4284" s="4">
        <v>654240</v>
      </c>
    </row>
    <row r="4285" spans="1:9" x14ac:dyDescent="0.35">
      <c r="A4285" s="2" t="s">
        <v>4537</v>
      </c>
      <c r="B4285" s="3">
        <v>45848</v>
      </c>
      <c r="C4285" s="2" t="s">
        <v>301</v>
      </c>
      <c r="D4285" s="2" t="s">
        <v>302</v>
      </c>
      <c r="E4285" s="2" t="s">
        <v>30</v>
      </c>
      <c r="F4285" s="2" t="s">
        <v>56</v>
      </c>
      <c r="G4285" s="2" t="s">
        <v>474</v>
      </c>
      <c r="H4285" s="4">
        <v>39650</v>
      </c>
      <c r="I4285" s="4">
        <v>39650</v>
      </c>
    </row>
    <row r="4286" spans="1:9" x14ac:dyDescent="0.35">
      <c r="A4286" s="2" t="s">
        <v>4538</v>
      </c>
      <c r="B4286" s="3">
        <v>45853</v>
      </c>
      <c r="C4286" s="2" t="s">
        <v>145</v>
      </c>
      <c r="D4286" s="2" t="s">
        <v>146</v>
      </c>
      <c r="E4286" s="2" t="s">
        <v>30</v>
      </c>
      <c r="F4286" s="2" t="s">
        <v>208</v>
      </c>
      <c r="G4286" s="2" t="s">
        <v>474</v>
      </c>
      <c r="H4286" s="4">
        <v>82950</v>
      </c>
      <c r="I4286" s="4">
        <v>82950</v>
      </c>
    </row>
    <row r="4287" spans="1:9" x14ac:dyDescent="0.35">
      <c r="A4287" s="2" t="s">
        <v>4539</v>
      </c>
      <c r="B4287" s="3">
        <v>45848</v>
      </c>
      <c r="C4287" s="2" t="s">
        <v>83</v>
      </c>
      <c r="D4287" s="2" t="s">
        <v>84</v>
      </c>
      <c r="E4287" s="2" t="s">
        <v>30</v>
      </c>
      <c r="F4287" s="2" t="s">
        <v>56</v>
      </c>
      <c r="G4287" s="2" t="s">
        <v>474</v>
      </c>
      <c r="H4287" s="4">
        <v>88290</v>
      </c>
      <c r="I4287" s="4">
        <v>88290</v>
      </c>
    </row>
    <row r="4288" spans="1:9" x14ac:dyDescent="0.35">
      <c r="A4288" s="2" t="s">
        <v>4540</v>
      </c>
      <c r="B4288" s="3">
        <v>45841</v>
      </c>
      <c r="C4288" s="2" t="s">
        <v>343</v>
      </c>
      <c r="D4288" s="2" t="s">
        <v>344</v>
      </c>
      <c r="E4288" s="2" t="s">
        <v>30</v>
      </c>
      <c r="F4288" s="2" t="s">
        <v>208</v>
      </c>
      <c r="G4288" s="2" t="s">
        <v>474</v>
      </c>
      <c r="H4288" s="4">
        <v>208320</v>
      </c>
      <c r="I4288" s="4">
        <v>208320</v>
      </c>
    </row>
    <row r="4289" spans="1:9" x14ac:dyDescent="0.35">
      <c r="A4289" s="2" t="s">
        <v>4541</v>
      </c>
      <c r="B4289" s="3">
        <v>45841</v>
      </c>
      <c r="C4289" s="2" t="s">
        <v>188</v>
      </c>
      <c r="D4289" s="2" t="s">
        <v>189</v>
      </c>
      <c r="E4289" s="2" t="s">
        <v>30</v>
      </c>
      <c r="F4289" s="2" t="s">
        <v>176</v>
      </c>
      <c r="G4289" s="2" t="s">
        <v>474</v>
      </c>
      <c r="H4289" s="4">
        <v>30000</v>
      </c>
      <c r="I4289" s="4">
        <v>30000</v>
      </c>
    </row>
    <row r="4290" spans="1:9" x14ac:dyDescent="0.35">
      <c r="A4290" s="2" t="s">
        <v>4542</v>
      </c>
      <c r="B4290" s="3">
        <v>45841</v>
      </c>
      <c r="C4290" s="2" t="s">
        <v>3497</v>
      </c>
      <c r="D4290" s="2" t="s">
        <v>3498</v>
      </c>
      <c r="E4290" s="2" t="s">
        <v>30</v>
      </c>
      <c r="F4290" s="2" t="s">
        <v>31</v>
      </c>
      <c r="G4290" s="2" t="s">
        <v>474</v>
      </c>
      <c r="H4290" s="4">
        <v>9229</v>
      </c>
      <c r="I4290" s="4">
        <v>9229</v>
      </c>
    </row>
    <row r="4291" spans="1:9" x14ac:dyDescent="0.35">
      <c r="A4291" s="2" t="s">
        <v>4543</v>
      </c>
      <c r="B4291" s="3">
        <v>45841</v>
      </c>
      <c r="C4291" s="2" t="s">
        <v>211</v>
      </c>
      <c r="D4291" s="2" t="s">
        <v>212</v>
      </c>
      <c r="E4291" s="2" t="s">
        <v>30</v>
      </c>
      <c r="F4291" s="2" t="s">
        <v>19</v>
      </c>
      <c r="G4291" s="2" t="s">
        <v>474</v>
      </c>
      <c r="H4291" s="4">
        <v>146194</v>
      </c>
      <c r="I4291" s="4">
        <v>146194</v>
      </c>
    </row>
    <row r="4292" spans="1:9" x14ac:dyDescent="0.35">
      <c r="A4292" s="2" t="s">
        <v>4544</v>
      </c>
      <c r="B4292" s="3">
        <v>45841</v>
      </c>
      <c r="C4292" s="2" t="s">
        <v>503</v>
      </c>
      <c r="D4292" s="2" t="s">
        <v>504</v>
      </c>
      <c r="E4292" s="2" t="s">
        <v>30</v>
      </c>
      <c r="F4292" s="2" t="s">
        <v>11</v>
      </c>
      <c r="G4292" s="2" t="s">
        <v>474</v>
      </c>
      <c r="H4292" s="4">
        <v>112875</v>
      </c>
      <c r="I4292" s="4">
        <v>112875</v>
      </c>
    </row>
    <row r="4293" spans="1:9" x14ac:dyDescent="0.35">
      <c r="A4293" s="2" t="s">
        <v>4545</v>
      </c>
      <c r="B4293" s="3">
        <v>45841</v>
      </c>
      <c r="C4293" s="2" t="s">
        <v>532</v>
      </c>
      <c r="D4293" s="2" t="s">
        <v>533</v>
      </c>
      <c r="E4293" s="2" t="s">
        <v>30</v>
      </c>
      <c r="F4293" s="2" t="s">
        <v>19</v>
      </c>
      <c r="G4293" s="2" t="s">
        <v>474</v>
      </c>
      <c r="H4293" s="4">
        <v>454050</v>
      </c>
      <c r="I4293" s="4">
        <v>454050</v>
      </c>
    </row>
    <row r="4294" spans="1:9" x14ac:dyDescent="0.35">
      <c r="A4294" s="2" t="s">
        <v>4546</v>
      </c>
      <c r="B4294" s="3">
        <v>45841</v>
      </c>
      <c r="C4294" s="2" t="s">
        <v>291</v>
      </c>
      <c r="D4294" s="2" t="s">
        <v>292</v>
      </c>
      <c r="E4294" s="2" t="s">
        <v>30</v>
      </c>
      <c r="F4294" s="2" t="s">
        <v>11</v>
      </c>
      <c r="G4294" s="2" t="s">
        <v>474</v>
      </c>
      <c r="H4294" s="4">
        <v>116138</v>
      </c>
      <c r="I4294" s="4">
        <v>116138</v>
      </c>
    </row>
    <row r="4295" spans="1:9" x14ac:dyDescent="0.35">
      <c r="A4295" s="2" t="s">
        <v>4547</v>
      </c>
      <c r="B4295" s="3">
        <v>45841</v>
      </c>
      <c r="C4295" s="2" t="s">
        <v>211</v>
      </c>
      <c r="D4295" s="2" t="s">
        <v>212</v>
      </c>
      <c r="E4295" s="2" t="s">
        <v>30</v>
      </c>
      <c r="F4295" s="2" t="s">
        <v>19</v>
      </c>
      <c r="G4295" s="2" t="s">
        <v>474</v>
      </c>
      <c r="H4295" s="4">
        <v>264035</v>
      </c>
      <c r="I4295" s="4">
        <v>264035</v>
      </c>
    </row>
    <row r="4296" spans="1:9" x14ac:dyDescent="0.35">
      <c r="A4296" s="2" t="s">
        <v>4548</v>
      </c>
      <c r="B4296" s="3">
        <v>45841</v>
      </c>
      <c r="C4296" s="2" t="s">
        <v>14</v>
      </c>
      <c r="D4296" s="2" t="s">
        <v>15</v>
      </c>
      <c r="E4296" s="2" t="s">
        <v>30</v>
      </c>
      <c r="F4296" s="2" t="s">
        <v>176</v>
      </c>
      <c r="G4296" s="2" t="s">
        <v>474</v>
      </c>
      <c r="H4296" s="4">
        <v>3915517</v>
      </c>
      <c r="I4296" s="4">
        <v>3915517</v>
      </c>
    </row>
    <row r="4297" spans="1:9" x14ac:dyDescent="0.35">
      <c r="A4297" s="2" t="s">
        <v>4549</v>
      </c>
      <c r="B4297" s="3">
        <v>45841</v>
      </c>
      <c r="C4297" s="2" t="s">
        <v>503</v>
      </c>
      <c r="D4297" s="2" t="s">
        <v>504</v>
      </c>
      <c r="E4297" s="2" t="s">
        <v>30</v>
      </c>
      <c r="F4297" s="2" t="s">
        <v>176</v>
      </c>
      <c r="G4297" s="2" t="s">
        <v>474</v>
      </c>
      <c r="H4297" s="4">
        <v>538500</v>
      </c>
      <c r="I4297" s="4">
        <v>538500</v>
      </c>
    </row>
    <row r="4298" spans="1:9" x14ac:dyDescent="0.35">
      <c r="A4298" s="2" t="s">
        <v>4550</v>
      </c>
      <c r="B4298" s="3">
        <v>45841</v>
      </c>
      <c r="C4298" s="2" t="s">
        <v>92</v>
      </c>
      <c r="D4298" s="2" t="s">
        <v>93</v>
      </c>
      <c r="E4298" s="2" t="s">
        <v>30</v>
      </c>
      <c r="F4298" s="2" t="s">
        <v>176</v>
      </c>
      <c r="G4298" s="2" t="s">
        <v>474</v>
      </c>
      <c r="H4298" s="4">
        <v>63000</v>
      </c>
      <c r="I4298" s="4">
        <v>63000</v>
      </c>
    </row>
    <row r="4299" spans="1:9" x14ac:dyDescent="0.35">
      <c r="A4299" s="2" t="s">
        <v>4551</v>
      </c>
      <c r="B4299" s="3">
        <v>45841</v>
      </c>
      <c r="C4299" s="2" t="s">
        <v>162</v>
      </c>
      <c r="D4299" s="2" t="s">
        <v>163</v>
      </c>
      <c r="E4299" s="2" t="s">
        <v>30</v>
      </c>
      <c r="F4299" s="2" t="s">
        <v>113</v>
      </c>
      <c r="G4299" s="2" t="s">
        <v>474</v>
      </c>
      <c r="H4299" s="4">
        <v>1064349.6000000001</v>
      </c>
      <c r="I4299" s="4">
        <v>1064349.6000000001</v>
      </c>
    </row>
    <row r="4300" spans="1:9" x14ac:dyDescent="0.35">
      <c r="A4300" s="2" t="s">
        <v>4552</v>
      </c>
      <c r="B4300" s="3">
        <v>45841</v>
      </c>
      <c r="C4300" s="2" t="s">
        <v>156</v>
      </c>
      <c r="D4300" s="2" t="s">
        <v>157</v>
      </c>
      <c r="E4300" s="2" t="s">
        <v>30</v>
      </c>
      <c r="F4300" s="2" t="s">
        <v>176</v>
      </c>
      <c r="G4300" s="2" t="s">
        <v>474</v>
      </c>
      <c r="H4300" s="4">
        <v>64850.85</v>
      </c>
      <c r="I4300" s="4">
        <v>64850.85</v>
      </c>
    </row>
    <row r="4301" spans="1:9" x14ac:dyDescent="0.35">
      <c r="A4301" s="2" t="s">
        <v>4553</v>
      </c>
      <c r="B4301" s="3">
        <v>45841</v>
      </c>
      <c r="C4301" s="2" t="s">
        <v>234</v>
      </c>
      <c r="D4301" s="2" t="s">
        <v>235</v>
      </c>
      <c r="E4301" s="2" t="s">
        <v>30</v>
      </c>
      <c r="F4301" s="2" t="s">
        <v>176</v>
      </c>
      <c r="G4301" s="2" t="s">
        <v>474</v>
      </c>
      <c r="H4301" s="4">
        <v>78350</v>
      </c>
      <c r="I4301" s="4">
        <v>78350</v>
      </c>
    </row>
    <row r="4302" spans="1:9" x14ac:dyDescent="0.35">
      <c r="A4302" s="2" t="s">
        <v>4554</v>
      </c>
      <c r="B4302" s="3">
        <v>45841</v>
      </c>
      <c r="C4302" s="2" t="s">
        <v>14</v>
      </c>
      <c r="D4302" s="2" t="s">
        <v>15</v>
      </c>
      <c r="E4302" s="2" t="s">
        <v>30</v>
      </c>
      <c r="F4302" s="2" t="s">
        <v>176</v>
      </c>
      <c r="G4302" s="2" t="s">
        <v>474</v>
      </c>
      <c r="H4302" s="4">
        <v>45000</v>
      </c>
      <c r="I4302" s="4">
        <v>45000</v>
      </c>
    </row>
    <row r="4303" spans="1:9" x14ac:dyDescent="0.35">
      <c r="A4303" s="2" t="s">
        <v>4555</v>
      </c>
      <c r="B4303" s="3">
        <v>45841</v>
      </c>
      <c r="C4303" s="2" t="s">
        <v>291</v>
      </c>
      <c r="D4303" s="2" t="s">
        <v>292</v>
      </c>
      <c r="E4303" s="2" t="s">
        <v>30</v>
      </c>
      <c r="F4303" s="2" t="s">
        <v>11</v>
      </c>
      <c r="G4303" s="2" t="s">
        <v>474</v>
      </c>
      <c r="H4303" s="4">
        <v>70496.149999999994</v>
      </c>
      <c r="I4303" s="4">
        <v>70496.149999999994</v>
      </c>
    </row>
    <row r="4304" spans="1:9" x14ac:dyDescent="0.35">
      <c r="A4304" s="2" t="s">
        <v>4556</v>
      </c>
      <c r="B4304" s="3">
        <v>45841</v>
      </c>
      <c r="C4304" s="2" t="s">
        <v>4557</v>
      </c>
      <c r="D4304" s="2" t="s">
        <v>4558</v>
      </c>
      <c r="E4304" s="2" t="s">
        <v>30</v>
      </c>
      <c r="F4304" s="2" t="s">
        <v>176</v>
      </c>
      <c r="G4304" s="2" t="s">
        <v>474</v>
      </c>
      <c r="H4304" s="4">
        <v>6000</v>
      </c>
      <c r="I4304" s="4">
        <v>6000</v>
      </c>
    </row>
    <row r="4305" spans="1:9" x14ac:dyDescent="0.35">
      <c r="A4305" s="2" t="s">
        <v>4559</v>
      </c>
      <c r="B4305" s="3">
        <v>45841</v>
      </c>
      <c r="C4305" s="2" t="s">
        <v>291</v>
      </c>
      <c r="D4305" s="2" t="s">
        <v>292</v>
      </c>
      <c r="E4305" s="2" t="s">
        <v>30</v>
      </c>
      <c r="F4305" s="2" t="s">
        <v>11</v>
      </c>
      <c r="G4305" s="2" t="s">
        <v>474</v>
      </c>
      <c r="H4305" s="4">
        <v>46620</v>
      </c>
      <c r="I4305" s="4">
        <v>46620</v>
      </c>
    </row>
    <row r="4306" spans="1:9" x14ac:dyDescent="0.35">
      <c r="A4306" s="2" t="s">
        <v>4560</v>
      </c>
      <c r="B4306" s="3">
        <v>45841</v>
      </c>
      <c r="C4306" s="2" t="s">
        <v>291</v>
      </c>
      <c r="D4306" s="2" t="s">
        <v>292</v>
      </c>
      <c r="E4306" s="2" t="s">
        <v>30</v>
      </c>
      <c r="F4306" s="2" t="s">
        <v>11</v>
      </c>
      <c r="G4306" s="2" t="s">
        <v>474</v>
      </c>
      <c r="H4306" s="4">
        <v>75000</v>
      </c>
      <c r="I4306" s="4">
        <v>75000</v>
      </c>
    </row>
    <row r="4307" spans="1:9" x14ac:dyDescent="0.35">
      <c r="A4307" s="2" t="s">
        <v>4561</v>
      </c>
      <c r="B4307" s="3">
        <v>45840</v>
      </c>
      <c r="C4307" s="2" t="s">
        <v>523</v>
      </c>
      <c r="D4307" s="2" t="s">
        <v>524</v>
      </c>
      <c r="E4307" s="2" t="s">
        <v>30</v>
      </c>
      <c r="F4307" s="2" t="s">
        <v>113</v>
      </c>
      <c r="G4307" s="2" t="s">
        <v>474</v>
      </c>
      <c r="H4307" s="4">
        <v>402839.15</v>
      </c>
      <c r="I4307" s="4">
        <v>402839.15</v>
      </c>
    </row>
    <row r="4308" spans="1:9" x14ac:dyDescent="0.35">
      <c r="A4308" s="2" t="s">
        <v>4562</v>
      </c>
      <c r="B4308" s="3">
        <v>45841</v>
      </c>
      <c r="C4308" s="2" t="s">
        <v>17</v>
      </c>
      <c r="D4308" s="2" t="s">
        <v>18</v>
      </c>
      <c r="E4308" s="2" t="s">
        <v>30</v>
      </c>
      <c r="F4308" s="2" t="s">
        <v>11</v>
      </c>
      <c r="G4308" s="2" t="s">
        <v>474</v>
      </c>
      <c r="H4308" s="4">
        <v>69750</v>
      </c>
      <c r="I4308" s="4">
        <v>69750</v>
      </c>
    </row>
    <row r="4309" spans="1:9" x14ac:dyDescent="0.35">
      <c r="A4309" s="2" t="s">
        <v>4563</v>
      </c>
      <c r="B4309" s="3">
        <v>45841</v>
      </c>
      <c r="C4309" s="2" t="s">
        <v>162</v>
      </c>
      <c r="D4309" s="2" t="s">
        <v>163</v>
      </c>
      <c r="E4309" s="2" t="s">
        <v>30</v>
      </c>
      <c r="F4309" s="2" t="s">
        <v>113</v>
      </c>
      <c r="G4309" s="2" t="s">
        <v>474</v>
      </c>
      <c r="H4309" s="4">
        <v>275505.46999999997</v>
      </c>
      <c r="I4309" s="4">
        <v>275505.46999999997</v>
      </c>
    </row>
    <row r="4310" spans="1:9" x14ac:dyDescent="0.35">
      <c r="A4310" s="2" t="s">
        <v>4564</v>
      </c>
      <c r="B4310" s="3">
        <v>45943</v>
      </c>
      <c r="C4310" s="2" t="s">
        <v>169</v>
      </c>
      <c r="D4310" s="2" t="s">
        <v>170</v>
      </c>
      <c r="E4310" s="2" t="s">
        <v>30</v>
      </c>
      <c r="F4310" s="2" t="s">
        <v>219</v>
      </c>
      <c r="G4310" s="2" t="s">
        <v>474</v>
      </c>
      <c r="H4310" s="4">
        <v>100000</v>
      </c>
      <c r="I4310" s="4">
        <v>100000</v>
      </c>
    </row>
    <row r="4311" spans="1:9" x14ac:dyDescent="0.35">
      <c r="A4311" s="2" t="s">
        <v>4565</v>
      </c>
      <c r="B4311" s="3">
        <v>45840</v>
      </c>
      <c r="C4311" s="2" t="s">
        <v>468</v>
      </c>
      <c r="D4311" s="2" t="s">
        <v>469</v>
      </c>
      <c r="E4311" s="2" t="s">
        <v>30</v>
      </c>
      <c r="F4311" s="2" t="s">
        <v>219</v>
      </c>
      <c r="G4311" s="2" t="s">
        <v>474</v>
      </c>
      <c r="H4311" s="4">
        <v>64820</v>
      </c>
      <c r="I4311" s="4">
        <v>64820</v>
      </c>
    </row>
    <row r="4312" spans="1:9" x14ac:dyDescent="0.35">
      <c r="A4312" s="2" t="s">
        <v>4566</v>
      </c>
      <c r="B4312" s="3">
        <v>45840</v>
      </c>
      <c r="C4312" s="2" t="s">
        <v>136</v>
      </c>
      <c r="D4312" s="2" t="s">
        <v>137</v>
      </c>
      <c r="E4312" s="2" t="s">
        <v>30</v>
      </c>
      <c r="F4312" s="2" t="s">
        <v>19</v>
      </c>
      <c r="G4312" s="2" t="s">
        <v>474</v>
      </c>
      <c r="H4312" s="4">
        <v>40341.599999999999</v>
      </c>
      <c r="I4312" s="4">
        <v>40341.599999999999</v>
      </c>
    </row>
    <row r="4313" spans="1:9" x14ac:dyDescent="0.35">
      <c r="A4313" s="2" t="s">
        <v>4567</v>
      </c>
      <c r="B4313" s="3">
        <v>45840</v>
      </c>
      <c r="C4313" s="2" t="s">
        <v>162</v>
      </c>
      <c r="D4313" s="2" t="s">
        <v>163</v>
      </c>
      <c r="E4313" s="2" t="s">
        <v>30</v>
      </c>
      <c r="F4313" s="2" t="s">
        <v>219</v>
      </c>
      <c r="G4313" s="2" t="s">
        <v>474</v>
      </c>
      <c r="H4313" s="4">
        <v>2500</v>
      </c>
      <c r="I4313" s="4">
        <v>2500</v>
      </c>
    </row>
    <row r="4314" spans="1:9" x14ac:dyDescent="0.35">
      <c r="A4314" s="2" t="s">
        <v>4568</v>
      </c>
      <c r="B4314" s="3">
        <v>45854</v>
      </c>
      <c r="C4314" s="2" t="s">
        <v>503</v>
      </c>
      <c r="D4314" s="2" t="s">
        <v>504</v>
      </c>
      <c r="E4314" s="2" t="s">
        <v>30</v>
      </c>
      <c r="F4314" s="2" t="s">
        <v>31</v>
      </c>
      <c r="G4314" s="2" t="s">
        <v>474</v>
      </c>
      <c r="H4314" s="4">
        <v>1783295</v>
      </c>
      <c r="I4314" s="4">
        <v>1694130</v>
      </c>
    </row>
    <row r="4315" spans="1:9" x14ac:dyDescent="0.35">
      <c r="A4315" s="2" t="s">
        <v>4569</v>
      </c>
      <c r="B4315" s="3">
        <v>45840</v>
      </c>
      <c r="C4315" s="2" t="s">
        <v>4570</v>
      </c>
      <c r="D4315" s="2" t="s">
        <v>504</v>
      </c>
      <c r="E4315" s="2" t="s">
        <v>30</v>
      </c>
      <c r="F4315" s="2" t="s">
        <v>113</v>
      </c>
      <c r="G4315" s="2" t="s">
        <v>474</v>
      </c>
      <c r="H4315" s="4">
        <v>7745610.5999999996</v>
      </c>
      <c r="I4315" s="4">
        <v>7745610.5999999996</v>
      </c>
    </row>
    <row r="4316" spans="1:9" x14ac:dyDescent="0.35">
      <c r="A4316" s="2" t="s">
        <v>4571</v>
      </c>
      <c r="B4316" s="3">
        <v>45841</v>
      </c>
      <c r="C4316" s="2" t="s">
        <v>343</v>
      </c>
      <c r="D4316" s="2" t="s">
        <v>344</v>
      </c>
      <c r="E4316" s="2" t="s">
        <v>30</v>
      </c>
      <c r="F4316" s="2" t="s">
        <v>11</v>
      </c>
      <c r="G4316" s="2" t="s">
        <v>474</v>
      </c>
      <c r="H4316" s="4">
        <v>112000</v>
      </c>
      <c r="I4316" s="4">
        <v>112000</v>
      </c>
    </row>
    <row r="4317" spans="1:9" x14ac:dyDescent="0.35">
      <c r="A4317" s="2" t="s">
        <v>4572</v>
      </c>
      <c r="B4317" s="3">
        <v>45840</v>
      </c>
      <c r="C4317" s="2" t="s">
        <v>343</v>
      </c>
      <c r="D4317" s="2" t="s">
        <v>344</v>
      </c>
      <c r="E4317" s="2" t="s">
        <v>30</v>
      </c>
      <c r="F4317" s="2" t="s">
        <v>11</v>
      </c>
      <c r="G4317" s="2" t="s">
        <v>474</v>
      </c>
      <c r="H4317" s="4">
        <v>188790</v>
      </c>
      <c r="I4317" s="4">
        <v>188790</v>
      </c>
    </row>
    <row r="4318" spans="1:9" x14ac:dyDescent="0.35">
      <c r="A4318" s="2" t="s">
        <v>4573</v>
      </c>
      <c r="B4318" s="3">
        <v>45840</v>
      </c>
      <c r="C4318" s="2" t="s">
        <v>291</v>
      </c>
      <c r="D4318" s="2" t="s">
        <v>292</v>
      </c>
      <c r="E4318" s="2" t="s">
        <v>30</v>
      </c>
      <c r="F4318" s="2" t="s">
        <v>88</v>
      </c>
      <c r="G4318" s="2" t="s">
        <v>474</v>
      </c>
      <c r="H4318" s="4">
        <v>193928</v>
      </c>
      <c r="I4318" s="4">
        <v>193928</v>
      </c>
    </row>
    <row r="4319" spans="1:9" x14ac:dyDescent="0.35">
      <c r="A4319" s="2" t="s">
        <v>4574</v>
      </c>
      <c r="B4319" s="3">
        <v>45840</v>
      </c>
      <c r="C4319" s="2" t="s">
        <v>14</v>
      </c>
      <c r="D4319" s="2" t="s">
        <v>15</v>
      </c>
      <c r="E4319" s="2" t="s">
        <v>30</v>
      </c>
      <c r="F4319" s="2" t="s">
        <v>113</v>
      </c>
      <c r="G4319" s="2" t="s">
        <v>474</v>
      </c>
      <c r="H4319" s="4">
        <v>21590787.780000001</v>
      </c>
      <c r="I4319" s="4">
        <v>21590787.780000001</v>
      </c>
    </row>
    <row r="4320" spans="1:9" x14ac:dyDescent="0.35">
      <c r="A4320" s="2" t="s">
        <v>4575</v>
      </c>
      <c r="B4320" s="3">
        <v>45840</v>
      </c>
      <c r="C4320" s="2" t="s">
        <v>698</v>
      </c>
      <c r="D4320" s="2" t="s">
        <v>699</v>
      </c>
      <c r="E4320" s="2" t="s">
        <v>30</v>
      </c>
      <c r="F4320" s="2" t="s">
        <v>19</v>
      </c>
      <c r="G4320" s="2" t="s">
        <v>474</v>
      </c>
      <c r="H4320" s="4">
        <v>20178.599999999999</v>
      </c>
      <c r="I4320" s="4">
        <v>20178.599999999999</v>
      </c>
    </row>
    <row r="4321" spans="1:9" x14ac:dyDescent="0.35">
      <c r="A4321" s="2" t="s">
        <v>4576</v>
      </c>
      <c r="B4321" s="3">
        <v>45841</v>
      </c>
      <c r="C4321" s="2" t="s">
        <v>162</v>
      </c>
      <c r="D4321" s="2" t="s">
        <v>163</v>
      </c>
      <c r="E4321" s="2" t="s">
        <v>30</v>
      </c>
      <c r="F4321" s="2" t="s">
        <v>113</v>
      </c>
      <c r="G4321" s="2" t="s">
        <v>474</v>
      </c>
      <c r="H4321" s="4">
        <v>373545</v>
      </c>
      <c r="I4321" s="4">
        <v>373545</v>
      </c>
    </row>
    <row r="4322" spans="1:9" x14ac:dyDescent="0.35">
      <c r="A4322" s="2" t="s">
        <v>4577</v>
      </c>
      <c r="B4322" s="3">
        <v>45840</v>
      </c>
      <c r="C4322" s="2" t="s">
        <v>291</v>
      </c>
      <c r="D4322" s="2" t="s">
        <v>292</v>
      </c>
      <c r="E4322" s="2" t="s">
        <v>30</v>
      </c>
      <c r="F4322" s="2" t="s">
        <v>19</v>
      </c>
      <c r="G4322" s="2" t="s">
        <v>474</v>
      </c>
      <c r="H4322" s="4">
        <v>196716</v>
      </c>
      <c r="I4322" s="4">
        <v>196716</v>
      </c>
    </row>
    <row r="4323" spans="1:9" x14ac:dyDescent="0.35">
      <c r="A4323" s="2" t="s">
        <v>4578</v>
      </c>
      <c r="B4323" s="3">
        <v>45840</v>
      </c>
      <c r="C4323" s="2" t="s">
        <v>162</v>
      </c>
      <c r="D4323" s="2" t="s">
        <v>163</v>
      </c>
      <c r="E4323" s="2" t="s">
        <v>30</v>
      </c>
      <c r="F4323" s="2" t="s">
        <v>113</v>
      </c>
      <c r="G4323" s="2" t="s">
        <v>474</v>
      </c>
      <c r="H4323" s="4">
        <v>533461.9</v>
      </c>
      <c r="I4323" s="4">
        <v>533461.9</v>
      </c>
    </row>
    <row r="4324" spans="1:9" x14ac:dyDescent="0.35">
      <c r="A4324" s="2" t="s">
        <v>4579</v>
      </c>
      <c r="B4324" s="3">
        <v>45853</v>
      </c>
      <c r="C4324" s="2" t="s">
        <v>234</v>
      </c>
      <c r="D4324" s="2" t="s">
        <v>235</v>
      </c>
      <c r="E4324" s="2" t="s">
        <v>30</v>
      </c>
      <c r="F4324" s="2" t="s">
        <v>19</v>
      </c>
      <c r="G4324" s="2" t="s">
        <v>474</v>
      </c>
      <c r="H4324" s="4">
        <v>2200000</v>
      </c>
      <c r="I4324" s="4">
        <v>1920600</v>
      </c>
    </row>
    <row r="4325" spans="1:9" x14ac:dyDescent="0.35">
      <c r="A4325" s="2" t="s">
        <v>4580</v>
      </c>
      <c r="B4325" s="3">
        <v>45839</v>
      </c>
      <c r="C4325" s="2" t="s">
        <v>379</v>
      </c>
      <c r="D4325" s="2" t="s">
        <v>380</v>
      </c>
      <c r="E4325" s="2" t="s">
        <v>30</v>
      </c>
      <c r="F4325" s="2" t="s">
        <v>278</v>
      </c>
      <c r="G4325" s="2" t="s">
        <v>474</v>
      </c>
      <c r="H4325" s="4">
        <v>80000</v>
      </c>
      <c r="I4325" s="4">
        <v>80000</v>
      </c>
    </row>
    <row r="4326" spans="1:9" x14ac:dyDescent="0.35">
      <c r="A4326" s="2" t="s">
        <v>4581</v>
      </c>
      <c r="B4326" s="3">
        <v>45839</v>
      </c>
      <c r="C4326" s="2" t="s">
        <v>550</v>
      </c>
      <c r="D4326" s="2" t="s">
        <v>551</v>
      </c>
      <c r="E4326" s="2" t="s">
        <v>30</v>
      </c>
      <c r="F4326" s="2" t="s">
        <v>278</v>
      </c>
      <c r="G4326" s="2" t="s">
        <v>474</v>
      </c>
      <c r="H4326" s="4">
        <v>201075</v>
      </c>
      <c r="I4326" s="4">
        <v>201075</v>
      </c>
    </row>
    <row r="4327" spans="1:9" x14ac:dyDescent="0.35">
      <c r="A4327" s="2" t="s">
        <v>4582</v>
      </c>
      <c r="B4327" s="3">
        <v>45839</v>
      </c>
      <c r="C4327" s="2" t="s">
        <v>550</v>
      </c>
      <c r="D4327" s="2" t="s">
        <v>551</v>
      </c>
      <c r="E4327" s="2" t="s">
        <v>30</v>
      </c>
      <c r="F4327" s="2" t="s">
        <v>278</v>
      </c>
      <c r="G4327" s="2" t="s">
        <v>474</v>
      </c>
      <c r="H4327" s="4">
        <v>9000</v>
      </c>
      <c r="I4327" s="4">
        <v>9000</v>
      </c>
    </row>
    <row r="4328" spans="1:9" x14ac:dyDescent="0.35">
      <c r="A4328" s="2" t="s">
        <v>4583</v>
      </c>
      <c r="B4328" s="3">
        <v>45839</v>
      </c>
      <c r="C4328" s="2" t="s">
        <v>550</v>
      </c>
      <c r="D4328" s="2" t="s">
        <v>551</v>
      </c>
      <c r="E4328" s="2" t="s">
        <v>30</v>
      </c>
      <c r="F4328" s="2" t="s">
        <v>278</v>
      </c>
      <c r="G4328" s="2" t="s">
        <v>474</v>
      </c>
      <c r="H4328" s="4">
        <v>42000</v>
      </c>
      <c r="I4328" s="4">
        <v>42000</v>
      </c>
    </row>
    <row r="4329" spans="1:9" x14ac:dyDescent="0.35">
      <c r="A4329" s="2" t="s">
        <v>4584</v>
      </c>
      <c r="B4329" s="3">
        <v>45839</v>
      </c>
      <c r="C4329" s="2" t="s">
        <v>550</v>
      </c>
      <c r="D4329" s="2" t="s">
        <v>551</v>
      </c>
      <c r="E4329" s="2" t="s">
        <v>30</v>
      </c>
      <c r="F4329" s="2" t="s">
        <v>278</v>
      </c>
      <c r="G4329" s="2" t="s">
        <v>474</v>
      </c>
      <c r="H4329" s="4">
        <v>46095</v>
      </c>
      <c r="I4329" s="4">
        <v>46095</v>
      </c>
    </row>
    <row r="4330" spans="1:9" x14ac:dyDescent="0.35">
      <c r="A4330" s="2" t="s">
        <v>4585</v>
      </c>
      <c r="B4330" s="3">
        <v>45839</v>
      </c>
      <c r="C4330" s="2" t="s">
        <v>550</v>
      </c>
      <c r="D4330" s="2" t="s">
        <v>551</v>
      </c>
      <c r="E4330" s="2" t="s">
        <v>30</v>
      </c>
      <c r="F4330" s="2" t="s">
        <v>278</v>
      </c>
      <c r="G4330" s="2" t="s">
        <v>474</v>
      </c>
      <c r="H4330" s="4">
        <v>84000</v>
      </c>
      <c r="I4330" s="4">
        <v>84000</v>
      </c>
    </row>
    <row r="4331" spans="1:9" x14ac:dyDescent="0.35">
      <c r="A4331" s="2" t="s">
        <v>4586</v>
      </c>
      <c r="B4331" s="3">
        <v>45839</v>
      </c>
      <c r="C4331" s="2" t="s">
        <v>550</v>
      </c>
      <c r="D4331" s="2" t="s">
        <v>551</v>
      </c>
      <c r="E4331" s="2" t="s">
        <v>30</v>
      </c>
      <c r="F4331" s="2" t="s">
        <v>278</v>
      </c>
      <c r="G4331" s="2" t="s">
        <v>474</v>
      </c>
      <c r="H4331" s="4">
        <v>60000</v>
      </c>
      <c r="I4331" s="4">
        <v>60000</v>
      </c>
    </row>
    <row r="4332" spans="1:9" x14ac:dyDescent="0.35">
      <c r="A4332" s="2" t="s">
        <v>4587</v>
      </c>
      <c r="B4332" s="3">
        <v>45839</v>
      </c>
      <c r="C4332" s="2" t="s">
        <v>550</v>
      </c>
      <c r="D4332" s="2" t="s">
        <v>551</v>
      </c>
      <c r="E4332" s="2" t="s">
        <v>30</v>
      </c>
      <c r="F4332" s="2" t="s">
        <v>278</v>
      </c>
      <c r="G4332" s="2" t="s">
        <v>474</v>
      </c>
      <c r="H4332" s="4">
        <v>42000</v>
      </c>
      <c r="I4332" s="4">
        <v>42000</v>
      </c>
    </row>
    <row r="4333" spans="1:9" x14ac:dyDescent="0.35">
      <c r="A4333" s="2" t="s">
        <v>4588</v>
      </c>
      <c r="B4333" s="3">
        <v>45839</v>
      </c>
      <c r="C4333" s="2" t="s">
        <v>550</v>
      </c>
      <c r="D4333" s="2" t="s">
        <v>551</v>
      </c>
      <c r="E4333" s="2" t="s">
        <v>30</v>
      </c>
      <c r="F4333" s="2" t="s">
        <v>278</v>
      </c>
      <c r="G4333" s="2" t="s">
        <v>474</v>
      </c>
      <c r="H4333" s="4">
        <v>759412.5</v>
      </c>
      <c r="I4333" s="4">
        <v>759412.5</v>
      </c>
    </row>
    <row r="4334" spans="1:9" x14ac:dyDescent="0.35">
      <c r="A4334" s="2" t="s">
        <v>4589</v>
      </c>
      <c r="B4334" s="3">
        <v>45839</v>
      </c>
      <c r="C4334" s="2" t="s">
        <v>379</v>
      </c>
      <c r="D4334" s="2" t="s">
        <v>380</v>
      </c>
      <c r="E4334" s="2" t="s">
        <v>30</v>
      </c>
      <c r="F4334" s="2" t="s">
        <v>278</v>
      </c>
      <c r="G4334" s="2" t="s">
        <v>474</v>
      </c>
      <c r="H4334" s="4">
        <v>47040</v>
      </c>
      <c r="I4334" s="4">
        <v>47040</v>
      </c>
    </row>
    <row r="4335" spans="1:9" x14ac:dyDescent="0.35">
      <c r="A4335" s="2" t="s">
        <v>4590</v>
      </c>
      <c r="B4335" s="3">
        <v>45839</v>
      </c>
      <c r="C4335" s="2" t="s">
        <v>550</v>
      </c>
      <c r="D4335" s="2" t="s">
        <v>551</v>
      </c>
      <c r="E4335" s="2" t="s">
        <v>30</v>
      </c>
      <c r="F4335" s="2" t="s">
        <v>278</v>
      </c>
      <c r="G4335" s="2" t="s">
        <v>474</v>
      </c>
      <c r="H4335" s="4">
        <v>525600</v>
      </c>
      <c r="I4335" s="4">
        <v>525600</v>
      </c>
    </row>
    <row r="4336" spans="1:9" x14ac:dyDescent="0.35">
      <c r="A4336" s="2" t="s">
        <v>4591</v>
      </c>
      <c r="B4336" s="3">
        <v>45839</v>
      </c>
      <c r="C4336" s="2" t="s">
        <v>550</v>
      </c>
      <c r="D4336" s="2" t="s">
        <v>551</v>
      </c>
      <c r="E4336" s="2" t="s">
        <v>30</v>
      </c>
      <c r="F4336" s="2" t="s">
        <v>278</v>
      </c>
      <c r="G4336" s="2" t="s">
        <v>474</v>
      </c>
      <c r="H4336" s="4">
        <v>20000</v>
      </c>
      <c r="I4336" s="4">
        <v>20000</v>
      </c>
    </row>
    <row r="4337" spans="1:9" x14ac:dyDescent="0.35">
      <c r="A4337" s="2" t="s">
        <v>4592</v>
      </c>
      <c r="B4337" s="3">
        <v>45839</v>
      </c>
      <c r="C4337" s="2" t="s">
        <v>550</v>
      </c>
      <c r="D4337" s="2" t="s">
        <v>551</v>
      </c>
      <c r="E4337" s="2" t="s">
        <v>30</v>
      </c>
      <c r="F4337" s="2" t="s">
        <v>278</v>
      </c>
      <c r="G4337" s="2" t="s">
        <v>474</v>
      </c>
      <c r="H4337" s="4">
        <v>50000</v>
      </c>
      <c r="I4337" s="4">
        <v>50000</v>
      </c>
    </row>
    <row r="4338" spans="1:9" x14ac:dyDescent="0.35">
      <c r="A4338" s="2" t="s">
        <v>4593</v>
      </c>
      <c r="B4338" s="3">
        <v>45839</v>
      </c>
      <c r="C4338" s="2" t="s">
        <v>550</v>
      </c>
      <c r="D4338" s="2" t="s">
        <v>551</v>
      </c>
      <c r="E4338" s="2" t="s">
        <v>30</v>
      </c>
      <c r="F4338" s="2" t="s">
        <v>278</v>
      </c>
      <c r="G4338" s="2" t="s">
        <v>474</v>
      </c>
      <c r="H4338" s="4">
        <v>144000</v>
      </c>
      <c r="I4338" s="4">
        <v>144000</v>
      </c>
    </row>
    <row r="4339" spans="1:9" x14ac:dyDescent="0.35">
      <c r="A4339" s="2" t="s">
        <v>4594</v>
      </c>
      <c r="B4339" s="3">
        <v>45840</v>
      </c>
      <c r="C4339" s="2" t="s">
        <v>14</v>
      </c>
      <c r="D4339" s="2" t="s">
        <v>15</v>
      </c>
      <c r="E4339" s="2" t="s">
        <v>30</v>
      </c>
      <c r="F4339" s="2" t="s">
        <v>176</v>
      </c>
      <c r="G4339" s="2" t="s">
        <v>474</v>
      </c>
      <c r="H4339" s="4">
        <v>59500</v>
      </c>
      <c r="I4339" s="4">
        <v>59500</v>
      </c>
    </row>
    <row r="4340" spans="1:9" x14ac:dyDescent="0.35">
      <c r="A4340" s="2" t="s">
        <v>4595</v>
      </c>
      <c r="B4340" s="3">
        <v>45839</v>
      </c>
      <c r="C4340" s="2" t="s">
        <v>17</v>
      </c>
      <c r="D4340" s="2" t="s">
        <v>18</v>
      </c>
      <c r="E4340" s="2" t="s">
        <v>30</v>
      </c>
      <c r="F4340" s="2" t="s">
        <v>176</v>
      </c>
      <c r="G4340" s="2" t="s">
        <v>474</v>
      </c>
      <c r="H4340" s="4">
        <v>28000</v>
      </c>
      <c r="I4340" s="4">
        <v>28000</v>
      </c>
    </row>
    <row r="4341" spans="1:9" x14ac:dyDescent="0.35">
      <c r="A4341" s="2" t="s">
        <v>4596</v>
      </c>
      <c r="B4341" s="3">
        <v>45839</v>
      </c>
      <c r="C4341" s="2" t="s">
        <v>343</v>
      </c>
      <c r="D4341" s="2" t="s">
        <v>344</v>
      </c>
      <c r="E4341" s="2" t="s">
        <v>30</v>
      </c>
      <c r="F4341" s="2" t="s">
        <v>176</v>
      </c>
      <c r="G4341" s="2" t="s">
        <v>474</v>
      </c>
      <c r="H4341" s="4">
        <v>17500</v>
      </c>
      <c r="I4341" s="4">
        <v>17500</v>
      </c>
    </row>
    <row r="4342" spans="1:9" x14ac:dyDescent="0.35">
      <c r="A4342" s="2" t="s">
        <v>4597</v>
      </c>
      <c r="B4342" s="3">
        <v>45839</v>
      </c>
      <c r="C4342" s="2" t="s">
        <v>285</v>
      </c>
      <c r="D4342" s="2" t="s">
        <v>286</v>
      </c>
      <c r="E4342" s="2" t="s">
        <v>30</v>
      </c>
      <c r="F4342" s="2" t="s">
        <v>176</v>
      </c>
      <c r="G4342" s="2" t="s">
        <v>474</v>
      </c>
      <c r="H4342" s="4">
        <v>60000</v>
      </c>
      <c r="I4342" s="4">
        <v>60000</v>
      </c>
    </row>
    <row r="4343" spans="1:9" x14ac:dyDescent="0.35">
      <c r="A4343" s="2" t="s">
        <v>4598</v>
      </c>
      <c r="B4343" s="3">
        <v>45839</v>
      </c>
      <c r="C4343" s="2" t="s">
        <v>156</v>
      </c>
      <c r="D4343" s="2" t="s">
        <v>157</v>
      </c>
      <c r="E4343" s="2" t="s">
        <v>30</v>
      </c>
      <c r="F4343" s="2" t="s">
        <v>176</v>
      </c>
      <c r="G4343" s="2" t="s">
        <v>474</v>
      </c>
      <c r="H4343" s="4">
        <v>88072.639999999999</v>
      </c>
      <c r="I4343" s="4">
        <v>88072.639999999999</v>
      </c>
    </row>
    <row r="4344" spans="1:9" x14ac:dyDescent="0.35">
      <c r="A4344" s="2" t="s">
        <v>4599</v>
      </c>
      <c r="B4344" s="3">
        <v>45839</v>
      </c>
      <c r="C4344" s="2" t="s">
        <v>550</v>
      </c>
      <c r="D4344" s="2" t="s">
        <v>551</v>
      </c>
      <c r="E4344" s="2" t="s">
        <v>30</v>
      </c>
      <c r="F4344" s="2" t="s">
        <v>278</v>
      </c>
      <c r="G4344" s="2" t="s">
        <v>474</v>
      </c>
      <c r="H4344" s="4">
        <v>10000</v>
      </c>
      <c r="I4344" s="4">
        <v>10000</v>
      </c>
    </row>
    <row r="4345" spans="1:9" x14ac:dyDescent="0.35">
      <c r="A4345" s="2" t="s">
        <v>4600</v>
      </c>
      <c r="B4345" s="3">
        <v>45839</v>
      </c>
      <c r="C4345" s="2" t="s">
        <v>14</v>
      </c>
      <c r="D4345" s="2" t="s">
        <v>15</v>
      </c>
      <c r="E4345" s="2" t="s">
        <v>30</v>
      </c>
      <c r="F4345" s="2" t="s">
        <v>176</v>
      </c>
      <c r="G4345" s="2" t="s">
        <v>474</v>
      </c>
      <c r="H4345" s="4">
        <v>69000</v>
      </c>
      <c r="I4345" s="4">
        <v>69000</v>
      </c>
    </row>
    <row r="4346" spans="1:9" x14ac:dyDescent="0.35">
      <c r="A4346" s="2" t="s">
        <v>4601</v>
      </c>
      <c r="B4346" s="3">
        <v>45839</v>
      </c>
      <c r="C4346" s="2" t="s">
        <v>550</v>
      </c>
      <c r="D4346" s="2" t="s">
        <v>551</v>
      </c>
      <c r="E4346" s="2" t="s">
        <v>30</v>
      </c>
      <c r="F4346" s="2" t="s">
        <v>88</v>
      </c>
      <c r="G4346" s="2" t="s">
        <v>474</v>
      </c>
      <c r="H4346" s="4">
        <v>79485</v>
      </c>
      <c r="I4346" s="4">
        <v>79485</v>
      </c>
    </row>
    <row r="4347" spans="1:9" x14ac:dyDescent="0.35">
      <c r="A4347" s="2" t="s">
        <v>4602</v>
      </c>
      <c r="B4347" s="3">
        <v>45839</v>
      </c>
      <c r="C4347" s="2" t="s">
        <v>550</v>
      </c>
      <c r="D4347" s="2" t="s">
        <v>551</v>
      </c>
      <c r="E4347" s="2" t="s">
        <v>30</v>
      </c>
      <c r="F4347" s="2" t="s">
        <v>278</v>
      </c>
      <c r="G4347" s="2" t="s">
        <v>474</v>
      </c>
      <c r="H4347" s="4">
        <v>27000</v>
      </c>
      <c r="I4347" s="4">
        <v>27000</v>
      </c>
    </row>
    <row r="4348" spans="1:9" x14ac:dyDescent="0.35">
      <c r="A4348" s="2" t="s">
        <v>4603</v>
      </c>
      <c r="B4348" s="3">
        <v>45839</v>
      </c>
      <c r="C4348" s="2" t="s">
        <v>313</v>
      </c>
      <c r="D4348" s="2" t="s">
        <v>314</v>
      </c>
      <c r="E4348" s="2" t="s">
        <v>30</v>
      </c>
      <c r="F4348" s="2" t="s">
        <v>19</v>
      </c>
      <c r="G4348" s="2" t="s">
        <v>474</v>
      </c>
      <c r="H4348" s="4">
        <v>1059072</v>
      </c>
      <c r="I4348" s="4">
        <v>1027300</v>
      </c>
    </row>
    <row r="4349" spans="1:9" x14ac:dyDescent="0.35">
      <c r="A4349" s="2" t="s">
        <v>4604</v>
      </c>
      <c r="B4349" s="3">
        <v>45839</v>
      </c>
      <c r="C4349" s="2" t="s">
        <v>234</v>
      </c>
      <c r="D4349" s="2" t="s">
        <v>235</v>
      </c>
      <c r="E4349" s="2" t="s">
        <v>30</v>
      </c>
      <c r="F4349" s="2" t="s">
        <v>19</v>
      </c>
      <c r="G4349" s="2" t="s">
        <v>474</v>
      </c>
      <c r="H4349" s="4">
        <v>970000</v>
      </c>
      <c r="I4349" s="4">
        <v>921500</v>
      </c>
    </row>
    <row r="4350" spans="1:9" x14ac:dyDescent="0.35">
      <c r="A4350" s="2" t="s">
        <v>4605</v>
      </c>
      <c r="B4350" s="3">
        <v>45839</v>
      </c>
      <c r="C4350" s="2" t="s">
        <v>313</v>
      </c>
      <c r="D4350" s="2" t="s">
        <v>314</v>
      </c>
      <c r="E4350" s="2" t="s">
        <v>30</v>
      </c>
      <c r="F4350" s="2" t="s">
        <v>19</v>
      </c>
      <c r="G4350" s="2" t="s">
        <v>474</v>
      </c>
      <c r="H4350" s="4">
        <v>526226</v>
      </c>
      <c r="I4350" s="4">
        <v>510440</v>
      </c>
    </row>
    <row r="4351" spans="1:9" x14ac:dyDescent="0.35">
      <c r="A4351" s="2" t="s">
        <v>4606</v>
      </c>
      <c r="B4351" s="3">
        <v>45839</v>
      </c>
      <c r="C4351" s="2" t="s">
        <v>313</v>
      </c>
      <c r="D4351" s="2" t="s">
        <v>314</v>
      </c>
      <c r="E4351" s="2" t="s">
        <v>30</v>
      </c>
      <c r="F4351" s="2" t="s">
        <v>19</v>
      </c>
      <c r="G4351" s="2" t="s">
        <v>474</v>
      </c>
      <c r="H4351" s="4">
        <v>195350</v>
      </c>
      <c r="I4351" s="4">
        <v>189489</v>
      </c>
    </row>
    <row r="4352" spans="1:9" x14ac:dyDescent="0.35">
      <c r="A4352" s="2" t="s">
        <v>4607</v>
      </c>
      <c r="B4352" s="3">
        <v>45839</v>
      </c>
      <c r="C4352" s="2" t="s">
        <v>2556</v>
      </c>
      <c r="D4352" s="2" t="s">
        <v>2557</v>
      </c>
      <c r="E4352" s="2" t="s">
        <v>30</v>
      </c>
      <c r="F4352" s="2" t="s">
        <v>174</v>
      </c>
      <c r="G4352" s="2" t="s">
        <v>474</v>
      </c>
      <c r="H4352" s="4">
        <v>1939140</v>
      </c>
      <c r="I4352" s="4">
        <v>1939140</v>
      </c>
    </row>
    <row r="4353" spans="1:9" x14ac:dyDescent="0.35">
      <c r="A4353" s="2" t="s">
        <v>4608</v>
      </c>
      <c r="B4353" s="3">
        <v>45839</v>
      </c>
      <c r="C4353" s="2" t="s">
        <v>313</v>
      </c>
      <c r="D4353" s="2" t="s">
        <v>314</v>
      </c>
      <c r="E4353" s="2" t="s">
        <v>30</v>
      </c>
      <c r="F4353" s="2" t="s">
        <v>19</v>
      </c>
      <c r="G4353" s="2" t="s">
        <v>474</v>
      </c>
      <c r="H4353" s="4">
        <v>131000</v>
      </c>
      <c r="I4353" s="4">
        <v>127070</v>
      </c>
    </row>
    <row r="4354" spans="1:9" x14ac:dyDescent="0.35">
      <c r="A4354" s="2" t="s">
        <v>4609</v>
      </c>
      <c r="B4354" s="3">
        <v>45839</v>
      </c>
      <c r="C4354" s="2" t="s">
        <v>313</v>
      </c>
      <c r="D4354" s="2" t="s">
        <v>314</v>
      </c>
      <c r="E4354" s="2" t="s">
        <v>30</v>
      </c>
      <c r="F4354" s="2" t="s">
        <v>19</v>
      </c>
      <c r="G4354" s="2" t="s">
        <v>474</v>
      </c>
      <c r="H4354" s="4">
        <v>66250</v>
      </c>
      <c r="I4354" s="4">
        <v>64262</v>
      </c>
    </row>
    <row r="4355" spans="1:9" x14ac:dyDescent="0.35">
      <c r="A4355" s="2" t="s">
        <v>4610</v>
      </c>
      <c r="B4355" s="3">
        <v>45839</v>
      </c>
      <c r="C4355" s="2" t="s">
        <v>698</v>
      </c>
      <c r="D4355" s="2" t="s">
        <v>699</v>
      </c>
      <c r="E4355" s="2" t="s">
        <v>30</v>
      </c>
      <c r="F4355" s="2" t="s">
        <v>97</v>
      </c>
      <c r="G4355" s="2" t="s">
        <v>474</v>
      </c>
      <c r="H4355" s="4">
        <v>154000</v>
      </c>
      <c r="I4355" s="4">
        <v>154000</v>
      </c>
    </row>
    <row r="4356" spans="1:9" x14ac:dyDescent="0.35">
      <c r="A4356" s="2" t="s">
        <v>4611</v>
      </c>
      <c r="B4356" s="3">
        <v>45846</v>
      </c>
      <c r="C4356" s="2" t="s">
        <v>543</v>
      </c>
      <c r="D4356" s="2" t="s">
        <v>544</v>
      </c>
      <c r="E4356" s="2" t="s">
        <v>30</v>
      </c>
      <c r="F4356" s="2" t="s">
        <v>176</v>
      </c>
      <c r="G4356" s="2" t="s">
        <v>474</v>
      </c>
      <c r="H4356" s="4">
        <v>31725</v>
      </c>
      <c r="I4356" s="4">
        <v>31725</v>
      </c>
    </row>
    <row r="4357" spans="1:9" x14ac:dyDescent="0.35">
      <c r="A4357" s="2" t="s">
        <v>4612</v>
      </c>
      <c r="B4357" s="3">
        <v>45861</v>
      </c>
      <c r="C4357" s="2" t="s">
        <v>301</v>
      </c>
      <c r="D4357" s="2" t="s">
        <v>302</v>
      </c>
      <c r="E4357" s="2" t="s">
        <v>30</v>
      </c>
      <c r="F4357" s="2" t="s">
        <v>110</v>
      </c>
      <c r="G4357" s="2" t="s">
        <v>474</v>
      </c>
      <c r="H4357" s="4">
        <v>48000</v>
      </c>
      <c r="I4357" s="4">
        <v>48000</v>
      </c>
    </row>
    <row r="4358" spans="1:9" x14ac:dyDescent="0.35">
      <c r="A4358" s="2" t="s">
        <v>4613</v>
      </c>
      <c r="B4358" s="3">
        <v>45839</v>
      </c>
      <c r="C4358" s="2" t="s">
        <v>550</v>
      </c>
      <c r="D4358" s="2" t="s">
        <v>551</v>
      </c>
      <c r="E4358" s="2" t="s">
        <v>30</v>
      </c>
      <c r="F4358" s="2" t="s">
        <v>110</v>
      </c>
      <c r="G4358" s="2" t="s">
        <v>474</v>
      </c>
      <c r="H4358" s="4">
        <v>23276</v>
      </c>
      <c r="I4358" s="4">
        <v>23276</v>
      </c>
    </row>
    <row r="4359" spans="1:9" x14ac:dyDescent="0.35">
      <c r="A4359" s="2" t="s">
        <v>4614</v>
      </c>
      <c r="B4359" s="3">
        <v>45839</v>
      </c>
      <c r="C4359" s="2" t="s">
        <v>550</v>
      </c>
      <c r="D4359" s="2" t="s">
        <v>551</v>
      </c>
      <c r="E4359" s="2" t="s">
        <v>30</v>
      </c>
      <c r="F4359" s="2" t="s">
        <v>110</v>
      </c>
      <c r="G4359" s="2" t="s">
        <v>474</v>
      </c>
      <c r="H4359" s="4">
        <v>41500</v>
      </c>
      <c r="I4359" s="4">
        <v>41500</v>
      </c>
    </row>
    <row r="4360" spans="1:9" x14ac:dyDescent="0.35">
      <c r="A4360" s="2" t="s">
        <v>4615</v>
      </c>
      <c r="B4360" s="3">
        <v>45839</v>
      </c>
      <c r="C4360" s="2" t="s">
        <v>550</v>
      </c>
      <c r="D4360" s="2" t="s">
        <v>551</v>
      </c>
      <c r="E4360" s="2" t="s">
        <v>30</v>
      </c>
      <c r="F4360" s="2" t="s">
        <v>110</v>
      </c>
      <c r="G4360" s="2" t="s">
        <v>474</v>
      </c>
      <c r="H4360" s="4">
        <v>24955</v>
      </c>
      <c r="I4360" s="4">
        <v>24955</v>
      </c>
    </row>
    <row r="4361" spans="1:9" x14ac:dyDescent="0.35">
      <c r="A4361" s="2" t="s">
        <v>4616</v>
      </c>
      <c r="B4361" s="3">
        <v>45839</v>
      </c>
      <c r="C4361" s="2" t="s">
        <v>3579</v>
      </c>
      <c r="D4361" s="2" t="s">
        <v>3580</v>
      </c>
      <c r="E4361" s="2" t="s">
        <v>30</v>
      </c>
      <c r="F4361" s="2" t="s">
        <v>86</v>
      </c>
      <c r="G4361" s="2" t="s">
        <v>474</v>
      </c>
      <c r="H4361" s="4">
        <v>529891</v>
      </c>
      <c r="I4361" s="4">
        <v>529891</v>
      </c>
    </row>
    <row r="4362" spans="1:9" x14ac:dyDescent="0.35">
      <c r="A4362" s="2" t="s">
        <v>4617</v>
      </c>
      <c r="B4362" s="3">
        <v>45840</v>
      </c>
      <c r="C4362" s="2" t="s">
        <v>550</v>
      </c>
      <c r="D4362" s="2" t="s">
        <v>551</v>
      </c>
      <c r="E4362" s="2" t="s">
        <v>30</v>
      </c>
      <c r="F4362" s="2" t="s">
        <v>72</v>
      </c>
      <c r="G4362" s="2" t="s">
        <v>474</v>
      </c>
      <c r="H4362" s="4">
        <v>32000</v>
      </c>
      <c r="I4362" s="4">
        <v>32000</v>
      </c>
    </row>
    <row r="4363" spans="1:9" x14ac:dyDescent="0.35">
      <c r="A4363" s="2" t="s">
        <v>4618</v>
      </c>
      <c r="B4363" s="3">
        <v>45839</v>
      </c>
      <c r="C4363" s="2" t="s">
        <v>139</v>
      </c>
      <c r="D4363" s="2" t="s">
        <v>140</v>
      </c>
      <c r="E4363" s="2" t="s">
        <v>30</v>
      </c>
      <c r="F4363" s="2" t="s">
        <v>80</v>
      </c>
      <c r="G4363" s="2" t="s">
        <v>474</v>
      </c>
      <c r="H4363" s="4">
        <v>503944.15</v>
      </c>
      <c r="I4363" s="4">
        <v>503944.15</v>
      </c>
    </row>
    <row r="4364" spans="1:9" x14ac:dyDescent="0.35">
      <c r="A4364" s="2" t="s">
        <v>4619</v>
      </c>
      <c r="B4364" s="3">
        <v>45866</v>
      </c>
      <c r="C4364" s="2" t="s">
        <v>1265</v>
      </c>
      <c r="D4364" s="2" t="s">
        <v>1266</v>
      </c>
      <c r="E4364" s="2" t="s">
        <v>30</v>
      </c>
      <c r="F4364" s="2" t="s">
        <v>72</v>
      </c>
      <c r="G4364" s="2" t="s">
        <v>474</v>
      </c>
      <c r="H4364" s="4">
        <v>198000</v>
      </c>
      <c r="I4364" s="4">
        <v>188100</v>
      </c>
    </row>
    <row r="4365" spans="1:9" x14ac:dyDescent="0.35">
      <c r="A4365" s="2" t="s">
        <v>4620</v>
      </c>
      <c r="B4365" s="3">
        <v>45839</v>
      </c>
      <c r="C4365" s="2" t="s">
        <v>550</v>
      </c>
      <c r="D4365" s="2" t="s">
        <v>551</v>
      </c>
      <c r="E4365" s="2" t="s">
        <v>30</v>
      </c>
      <c r="F4365" s="2" t="s">
        <v>72</v>
      </c>
      <c r="G4365" s="2" t="s">
        <v>474</v>
      </c>
      <c r="H4365" s="4">
        <v>9000</v>
      </c>
      <c r="I4365" s="4">
        <v>9000</v>
      </c>
    </row>
    <row r="4366" spans="1:9" x14ac:dyDescent="0.35">
      <c r="A4366" s="2" t="s">
        <v>4621</v>
      </c>
      <c r="B4366" s="3">
        <v>45839</v>
      </c>
      <c r="C4366" s="2" t="s">
        <v>550</v>
      </c>
      <c r="D4366" s="2" t="s">
        <v>551</v>
      </c>
      <c r="E4366" s="2" t="s">
        <v>30</v>
      </c>
      <c r="F4366" s="2" t="s">
        <v>278</v>
      </c>
      <c r="G4366" s="2" t="s">
        <v>474</v>
      </c>
      <c r="H4366" s="4">
        <v>140805</v>
      </c>
      <c r="I4366" s="4">
        <v>140805</v>
      </c>
    </row>
    <row r="4367" spans="1:9" x14ac:dyDescent="0.35">
      <c r="A4367" s="2" t="s">
        <v>4622</v>
      </c>
      <c r="B4367" s="3">
        <v>45839</v>
      </c>
      <c r="C4367" s="2" t="s">
        <v>550</v>
      </c>
      <c r="D4367" s="2" t="s">
        <v>551</v>
      </c>
      <c r="E4367" s="2" t="s">
        <v>30</v>
      </c>
      <c r="F4367" s="2" t="s">
        <v>72</v>
      </c>
      <c r="G4367" s="2" t="s">
        <v>474</v>
      </c>
      <c r="H4367" s="4">
        <v>17000</v>
      </c>
      <c r="I4367" s="4">
        <v>17000</v>
      </c>
    </row>
    <row r="4368" spans="1:9" x14ac:dyDescent="0.35">
      <c r="A4368" s="2" t="s">
        <v>4623</v>
      </c>
      <c r="B4368" s="3">
        <v>45839</v>
      </c>
      <c r="C4368" s="2" t="s">
        <v>14</v>
      </c>
      <c r="D4368" s="2" t="s">
        <v>15</v>
      </c>
      <c r="E4368" s="2" t="s">
        <v>30</v>
      </c>
      <c r="F4368" s="2" t="s">
        <v>110</v>
      </c>
      <c r="G4368" s="2" t="s">
        <v>474</v>
      </c>
      <c r="H4368" s="4">
        <v>150465</v>
      </c>
      <c r="I4368" s="4">
        <v>150465</v>
      </c>
    </row>
    <row r="4369" spans="1:9" x14ac:dyDescent="0.35">
      <c r="A4369" s="2" t="s">
        <v>4624</v>
      </c>
      <c r="B4369" s="3">
        <v>45839</v>
      </c>
      <c r="C4369" s="2" t="s">
        <v>92</v>
      </c>
      <c r="D4369" s="2" t="s">
        <v>93</v>
      </c>
      <c r="E4369" s="2" t="s">
        <v>30</v>
      </c>
      <c r="F4369" s="2" t="s">
        <v>110</v>
      </c>
      <c r="G4369" s="2" t="s">
        <v>474</v>
      </c>
      <c r="H4369" s="4">
        <v>27510</v>
      </c>
      <c r="I4369" s="4">
        <v>27510</v>
      </c>
    </row>
    <row r="4370" spans="1:9" x14ac:dyDescent="0.35">
      <c r="A4370" s="2" t="s">
        <v>4625</v>
      </c>
      <c r="B4370" s="3">
        <v>45839</v>
      </c>
      <c r="C4370" s="2" t="s">
        <v>92</v>
      </c>
      <c r="D4370" s="2" t="s">
        <v>93</v>
      </c>
      <c r="E4370" s="2" t="s">
        <v>30</v>
      </c>
      <c r="F4370" s="2" t="s">
        <v>110</v>
      </c>
      <c r="G4370" s="2" t="s">
        <v>474</v>
      </c>
      <c r="H4370" s="4">
        <v>50000</v>
      </c>
      <c r="I4370" s="4">
        <v>50000</v>
      </c>
    </row>
    <row r="4371" spans="1:9" x14ac:dyDescent="0.35">
      <c r="A4371" s="2" t="s">
        <v>4626</v>
      </c>
      <c r="B4371" s="3">
        <v>45839</v>
      </c>
      <c r="C4371" s="2" t="s">
        <v>92</v>
      </c>
      <c r="D4371" s="2" t="s">
        <v>93</v>
      </c>
      <c r="E4371" s="2" t="s">
        <v>30</v>
      </c>
      <c r="F4371" s="2" t="s">
        <v>110</v>
      </c>
      <c r="G4371" s="2" t="s">
        <v>474</v>
      </c>
      <c r="H4371" s="4">
        <v>50925</v>
      </c>
      <c r="I4371" s="4">
        <v>50925</v>
      </c>
    </row>
    <row r="4372" spans="1:9" x14ac:dyDescent="0.35">
      <c r="A4372" s="2" t="s">
        <v>4627</v>
      </c>
      <c r="B4372" s="3">
        <v>45839</v>
      </c>
      <c r="C4372" s="2" t="s">
        <v>550</v>
      </c>
      <c r="D4372" s="2" t="s">
        <v>551</v>
      </c>
      <c r="E4372" s="2" t="s">
        <v>30</v>
      </c>
      <c r="F4372" s="2" t="s">
        <v>72</v>
      </c>
      <c r="G4372" s="2" t="s">
        <v>474</v>
      </c>
      <c r="H4372" s="4">
        <v>684000</v>
      </c>
      <c r="I4372" s="4">
        <v>684000</v>
      </c>
    </row>
    <row r="4373" spans="1:9" x14ac:dyDescent="0.35">
      <c r="A4373" s="2" t="s">
        <v>4628</v>
      </c>
      <c r="B4373" s="3">
        <v>45839</v>
      </c>
      <c r="C4373" s="2" t="s">
        <v>550</v>
      </c>
      <c r="D4373" s="2" t="s">
        <v>551</v>
      </c>
      <c r="E4373" s="2" t="s">
        <v>30</v>
      </c>
      <c r="F4373" s="2" t="s">
        <v>110</v>
      </c>
      <c r="G4373" s="2" t="s">
        <v>474</v>
      </c>
      <c r="H4373" s="4">
        <v>422694</v>
      </c>
      <c r="I4373" s="4">
        <v>422694</v>
      </c>
    </row>
    <row r="4374" spans="1:9" x14ac:dyDescent="0.35">
      <c r="A4374" s="2" t="s">
        <v>4629</v>
      </c>
      <c r="B4374" s="3">
        <v>45926</v>
      </c>
      <c r="C4374" s="2" t="s">
        <v>698</v>
      </c>
      <c r="D4374" s="2" t="s">
        <v>699</v>
      </c>
      <c r="E4374" s="2" t="s">
        <v>30</v>
      </c>
      <c r="F4374" s="2" t="s">
        <v>110</v>
      </c>
      <c r="G4374" s="2" t="s">
        <v>474</v>
      </c>
      <c r="H4374" s="4">
        <v>860000</v>
      </c>
      <c r="I4374" s="4">
        <v>860000</v>
      </c>
    </row>
    <row r="4375" spans="1:9" x14ac:dyDescent="0.35">
      <c r="A4375" s="2" t="s">
        <v>4630</v>
      </c>
      <c r="B4375" s="3">
        <v>45838</v>
      </c>
      <c r="C4375" s="2" t="s">
        <v>1265</v>
      </c>
      <c r="D4375" s="2" t="s">
        <v>1266</v>
      </c>
      <c r="E4375" s="2" t="s">
        <v>30</v>
      </c>
      <c r="F4375" s="2" t="s">
        <v>72</v>
      </c>
      <c r="G4375" s="2" t="s">
        <v>474</v>
      </c>
      <c r="H4375" s="4">
        <v>122650</v>
      </c>
      <c r="I4375" s="4">
        <v>122650</v>
      </c>
    </row>
    <row r="4376" spans="1:9" x14ac:dyDescent="0.35">
      <c r="A4376" s="2" t="s">
        <v>4631</v>
      </c>
      <c r="B4376" s="3">
        <v>45838</v>
      </c>
      <c r="C4376" s="2" t="s">
        <v>139</v>
      </c>
      <c r="D4376" s="2" t="s">
        <v>140</v>
      </c>
      <c r="E4376" s="2" t="s">
        <v>30</v>
      </c>
      <c r="F4376" s="2" t="s">
        <v>113</v>
      </c>
      <c r="G4376" s="2" t="s">
        <v>474</v>
      </c>
      <c r="H4376" s="4">
        <v>1250000</v>
      </c>
      <c r="I4376" s="4">
        <v>1250000</v>
      </c>
    </row>
    <row r="4377" spans="1:9" x14ac:dyDescent="0.35">
      <c r="A4377" s="2" t="s">
        <v>4632</v>
      </c>
      <c r="B4377" s="3">
        <v>45838</v>
      </c>
      <c r="C4377" s="2" t="s">
        <v>156</v>
      </c>
      <c r="D4377" s="2" t="s">
        <v>157</v>
      </c>
      <c r="E4377" s="2" t="s">
        <v>30</v>
      </c>
      <c r="F4377" s="2" t="s">
        <v>88</v>
      </c>
      <c r="G4377" s="2" t="s">
        <v>474</v>
      </c>
      <c r="H4377" s="4">
        <v>10695</v>
      </c>
      <c r="I4377" s="4">
        <v>10695</v>
      </c>
    </row>
    <row r="4378" spans="1:9" x14ac:dyDescent="0.35">
      <c r="A4378" s="2" t="s">
        <v>4633</v>
      </c>
      <c r="B4378" s="3">
        <v>45838</v>
      </c>
      <c r="C4378" s="2" t="s">
        <v>43</v>
      </c>
      <c r="D4378" s="2" t="s">
        <v>44</v>
      </c>
      <c r="E4378" s="2" t="s">
        <v>30</v>
      </c>
      <c r="F4378" s="2" t="s">
        <v>88</v>
      </c>
      <c r="G4378" s="2" t="s">
        <v>474</v>
      </c>
      <c r="H4378" s="4">
        <v>87750</v>
      </c>
      <c r="I4378" s="4">
        <v>87750</v>
      </c>
    </row>
    <row r="4379" spans="1:9" x14ac:dyDescent="0.35">
      <c r="A4379" s="2" t="s">
        <v>4634</v>
      </c>
      <c r="B4379" s="3">
        <v>45838</v>
      </c>
      <c r="C4379" s="2" t="s">
        <v>550</v>
      </c>
      <c r="D4379" s="2" t="s">
        <v>551</v>
      </c>
      <c r="E4379" s="2" t="s">
        <v>30</v>
      </c>
      <c r="F4379" s="2" t="s">
        <v>113</v>
      </c>
      <c r="G4379" s="2" t="s">
        <v>474</v>
      </c>
      <c r="H4379" s="4">
        <v>666647.92000000004</v>
      </c>
      <c r="I4379" s="4">
        <v>666647.92000000004</v>
      </c>
    </row>
    <row r="4380" spans="1:9" x14ac:dyDescent="0.35">
      <c r="A4380" s="2" t="s">
        <v>4635</v>
      </c>
      <c r="B4380" s="3">
        <v>45838</v>
      </c>
      <c r="C4380" s="2" t="s">
        <v>17</v>
      </c>
      <c r="D4380" s="2" t="s">
        <v>18</v>
      </c>
      <c r="E4380" s="2" t="s">
        <v>30</v>
      </c>
      <c r="F4380" s="2" t="s">
        <v>176</v>
      </c>
      <c r="G4380" s="2" t="s">
        <v>474</v>
      </c>
      <c r="H4380" s="4">
        <v>22000</v>
      </c>
      <c r="I4380" s="4">
        <v>22000</v>
      </c>
    </row>
    <row r="4381" spans="1:9" x14ac:dyDescent="0.35">
      <c r="A4381" s="2" t="s">
        <v>4636</v>
      </c>
      <c r="B4381" s="3">
        <v>45887</v>
      </c>
      <c r="C4381" s="2" t="s">
        <v>69</v>
      </c>
      <c r="D4381" s="2" t="s">
        <v>70</v>
      </c>
      <c r="E4381" s="2" t="s">
        <v>30</v>
      </c>
      <c r="F4381" s="2" t="s">
        <v>88</v>
      </c>
      <c r="G4381" s="2" t="s">
        <v>474</v>
      </c>
      <c r="H4381" s="4">
        <v>224275.3</v>
      </c>
      <c r="I4381" s="4">
        <v>224275.3</v>
      </c>
    </row>
    <row r="4382" spans="1:9" x14ac:dyDescent="0.35">
      <c r="A4382" s="2" t="s">
        <v>4637</v>
      </c>
      <c r="B4382" s="3">
        <v>45838</v>
      </c>
      <c r="C4382" s="2" t="s">
        <v>139</v>
      </c>
      <c r="D4382" s="2" t="s">
        <v>140</v>
      </c>
      <c r="E4382" s="2" t="s">
        <v>30</v>
      </c>
      <c r="F4382" s="2" t="s">
        <v>176</v>
      </c>
      <c r="G4382" s="2" t="s">
        <v>474</v>
      </c>
      <c r="H4382" s="4">
        <v>24400</v>
      </c>
      <c r="I4382" s="4">
        <v>24400</v>
      </c>
    </row>
    <row r="4383" spans="1:9" x14ac:dyDescent="0.35">
      <c r="A4383" s="2" t="s">
        <v>4638</v>
      </c>
      <c r="B4383" s="3">
        <v>45838</v>
      </c>
      <c r="C4383" s="2" t="s">
        <v>698</v>
      </c>
      <c r="D4383" s="2" t="s">
        <v>699</v>
      </c>
      <c r="E4383" s="2" t="s">
        <v>30</v>
      </c>
      <c r="F4383" s="2" t="s">
        <v>176</v>
      </c>
      <c r="G4383" s="2" t="s">
        <v>474</v>
      </c>
      <c r="H4383" s="4">
        <v>23276</v>
      </c>
      <c r="I4383" s="4">
        <v>23276</v>
      </c>
    </row>
    <row r="4384" spans="1:9" x14ac:dyDescent="0.35">
      <c r="A4384" s="2" t="s">
        <v>4639</v>
      </c>
      <c r="B4384" s="3">
        <v>45838</v>
      </c>
      <c r="C4384" s="2" t="s">
        <v>92</v>
      </c>
      <c r="D4384" s="2" t="s">
        <v>93</v>
      </c>
      <c r="E4384" s="2" t="s">
        <v>30</v>
      </c>
      <c r="F4384" s="2" t="s">
        <v>176</v>
      </c>
      <c r="G4384" s="2" t="s">
        <v>474</v>
      </c>
      <c r="H4384" s="4">
        <v>219827</v>
      </c>
      <c r="I4384" s="4">
        <v>219827</v>
      </c>
    </row>
    <row r="4385" spans="1:9" x14ac:dyDescent="0.35">
      <c r="A4385" s="2" t="s">
        <v>4640</v>
      </c>
      <c r="B4385" s="3">
        <v>45838</v>
      </c>
      <c r="C4385" s="2" t="s">
        <v>74</v>
      </c>
      <c r="D4385" s="2" t="s">
        <v>75</v>
      </c>
      <c r="E4385" s="2" t="s">
        <v>30</v>
      </c>
      <c r="F4385" s="2" t="s">
        <v>176</v>
      </c>
      <c r="G4385" s="2" t="s">
        <v>474</v>
      </c>
      <c r="H4385" s="4">
        <v>89665</v>
      </c>
      <c r="I4385" s="4">
        <v>89665</v>
      </c>
    </row>
    <row r="4386" spans="1:9" x14ac:dyDescent="0.35">
      <c r="A4386" s="2" t="s">
        <v>4641</v>
      </c>
      <c r="B4386" s="3">
        <v>45838</v>
      </c>
      <c r="C4386" s="2" t="s">
        <v>353</v>
      </c>
      <c r="D4386" s="2" t="s">
        <v>354</v>
      </c>
      <c r="E4386" s="2" t="s">
        <v>30</v>
      </c>
      <c r="F4386" s="2" t="s">
        <v>176</v>
      </c>
      <c r="G4386" s="2" t="s">
        <v>474</v>
      </c>
      <c r="H4386" s="4">
        <v>15518</v>
      </c>
      <c r="I4386" s="4">
        <v>15518</v>
      </c>
    </row>
    <row r="4387" spans="1:9" x14ac:dyDescent="0.35">
      <c r="A4387" s="2" t="s">
        <v>4642</v>
      </c>
      <c r="B4387" s="3">
        <v>45838</v>
      </c>
      <c r="C4387" s="2" t="s">
        <v>83</v>
      </c>
      <c r="D4387" s="2" t="s">
        <v>84</v>
      </c>
      <c r="E4387" s="2" t="s">
        <v>30</v>
      </c>
      <c r="F4387" s="2" t="s">
        <v>176</v>
      </c>
      <c r="G4387" s="2" t="s">
        <v>474</v>
      </c>
      <c r="H4387" s="4">
        <v>62069</v>
      </c>
      <c r="I4387" s="4">
        <v>62069</v>
      </c>
    </row>
    <row r="4388" spans="1:9" x14ac:dyDescent="0.35">
      <c r="A4388" s="2" t="s">
        <v>4643</v>
      </c>
      <c r="B4388" s="3">
        <v>45839</v>
      </c>
      <c r="C4388" s="2" t="s">
        <v>14</v>
      </c>
      <c r="D4388" s="2" t="s">
        <v>15</v>
      </c>
      <c r="E4388" s="2" t="s">
        <v>30</v>
      </c>
      <c r="F4388" s="2" t="s">
        <v>176</v>
      </c>
      <c r="G4388" s="2" t="s">
        <v>474</v>
      </c>
      <c r="H4388" s="4">
        <v>69722</v>
      </c>
      <c r="I4388" s="4">
        <v>69722</v>
      </c>
    </row>
    <row r="4389" spans="1:9" x14ac:dyDescent="0.35">
      <c r="A4389" s="2" t="s">
        <v>4644</v>
      </c>
      <c r="B4389" s="3">
        <v>45838</v>
      </c>
      <c r="C4389" s="2" t="s">
        <v>43</v>
      </c>
      <c r="D4389" s="2" t="s">
        <v>44</v>
      </c>
      <c r="E4389" s="2" t="s">
        <v>30</v>
      </c>
      <c r="F4389" s="2" t="s">
        <v>176</v>
      </c>
      <c r="G4389" s="2" t="s">
        <v>474</v>
      </c>
      <c r="H4389" s="4">
        <v>53359</v>
      </c>
      <c r="I4389" s="4">
        <v>53359</v>
      </c>
    </row>
    <row r="4390" spans="1:9" x14ac:dyDescent="0.35">
      <c r="A4390" s="2" t="s">
        <v>4645</v>
      </c>
      <c r="B4390" s="3">
        <v>45838</v>
      </c>
      <c r="C4390" s="2" t="s">
        <v>234</v>
      </c>
      <c r="D4390" s="2" t="s">
        <v>235</v>
      </c>
      <c r="E4390" s="2" t="s">
        <v>30</v>
      </c>
      <c r="F4390" s="2" t="s">
        <v>176</v>
      </c>
      <c r="G4390" s="2" t="s">
        <v>474</v>
      </c>
      <c r="H4390" s="4">
        <v>4228</v>
      </c>
      <c r="I4390" s="4">
        <v>4228</v>
      </c>
    </row>
    <row r="4391" spans="1:9" x14ac:dyDescent="0.35">
      <c r="A4391" s="2" t="s">
        <v>4646</v>
      </c>
      <c r="B4391" s="3">
        <v>45838</v>
      </c>
      <c r="C4391" s="2" t="s">
        <v>139</v>
      </c>
      <c r="D4391" s="2" t="s">
        <v>140</v>
      </c>
      <c r="E4391" s="2" t="s">
        <v>30</v>
      </c>
      <c r="F4391" s="2" t="s">
        <v>113</v>
      </c>
      <c r="G4391" s="2" t="s">
        <v>474</v>
      </c>
      <c r="H4391" s="4">
        <v>9053</v>
      </c>
      <c r="I4391" s="4">
        <v>9053</v>
      </c>
    </row>
    <row r="4392" spans="1:9" x14ac:dyDescent="0.35">
      <c r="A4392" s="2" t="s">
        <v>4647</v>
      </c>
      <c r="B4392" s="3">
        <v>45838</v>
      </c>
      <c r="C4392" s="2" t="s">
        <v>139</v>
      </c>
      <c r="D4392" s="2" t="s">
        <v>140</v>
      </c>
      <c r="E4392" s="2" t="s">
        <v>30</v>
      </c>
      <c r="F4392" s="2" t="s">
        <v>113</v>
      </c>
      <c r="G4392" s="2" t="s">
        <v>474</v>
      </c>
      <c r="H4392" s="4">
        <v>91458</v>
      </c>
      <c r="I4392" s="4">
        <v>91458</v>
      </c>
    </row>
    <row r="4393" spans="1:9" x14ac:dyDescent="0.35">
      <c r="A4393" s="2" t="s">
        <v>4648</v>
      </c>
      <c r="B4393" s="3">
        <v>45838</v>
      </c>
      <c r="C4393" s="2" t="s">
        <v>139</v>
      </c>
      <c r="D4393" s="2" t="s">
        <v>140</v>
      </c>
      <c r="E4393" s="2" t="s">
        <v>30</v>
      </c>
      <c r="F4393" s="2" t="s">
        <v>113</v>
      </c>
      <c r="G4393" s="2" t="s">
        <v>474</v>
      </c>
      <c r="H4393" s="4">
        <v>827108</v>
      </c>
      <c r="I4393" s="4">
        <v>827108</v>
      </c>
    </row>
    <row r="4394" spans="1:9" x14ac:dyDescent="0.35">
      <c r="A4394" s="2" t="s">
        <v>4649</v>
      </c>
      <c r="B4394" s="3">
        <v>45838</v>
      </c>
      <c r="C4394" s="2" t="s">
        <v>139</v>
      </c>
      <c r="D4394" s="2" t="s">
        <v>140</v>
      </c>
      <c r="E4394" s="2" t="s">
        <v>30</v>
      </c>
      <c r="F4394" s="2" t="s">
        <v>113</v>
      </c>
      <c r="G4394" s="2" t="s">
        <v>474</v>
      </c>
      <c r="H4394" s="4">
        <v>8554</v>
      </c>
      <c r="I4394" s="4">
        <v>8554</v>
      </c>
    </row>
    <row r="4395" spans="1:9" x14ac:dyDescent="0.35">
      <c r="A4395" s="2" t="s">
        <v>4650</v>
      </c>
      <c r="B4395" s="3">
        <v>45838</v>
      </c>
      <c r="C4395" s="2" t="s">
        <v>139</v>
      </c>
      <c r="D4395" s="2" t="s">
        <v>140</v>
      </c>
      <c r="E4395" s="2" t="s">
        <v>30</v>
      </c>
      <c r="F4395" s="2" t="s">
        <v>113</v>
      </c>
      <c r="G4395" s="2" t="s">
        <v>474</v>
      </c>
      <c r="H4395" s="4">
        <v>8554</v>
      </c>
      <c r="I4395" s="4">
        <v>8554</v>
      </c>
    </row>
    <row r="4396" spans="1:9" x14ac:dyDescent="0.35">
      <c r="A4396" s="2" t="s">
        <v>4651</v>
      </c>
      <c r="B4396" s="3">
        <v>45838</v>
      </c>
      <c r="C4396" s="2" t="s">
        <v>139</v>
      </c>
      <c r="D4396" s="2" t="s">
        <v>140</v>
      </c>
      <c r="E4396" s="2" t="s">
        <v>30</v>
      </c>
      <c r="F4396" s="2" t="s">
        <v>113</v>
      </c>
      <c r="G4396" s="2" t="s">
        <v>474</v>
      </c>
      <c r="H4396" s="4">
        <v>17108</v>
      </c>
      <c r="I4396" s="4">
        <v>17108</v>
      </c>
    </row>
    <row r="4397" spans="1:9" x14ac:dyDescent="0.35">
      <c r="A4397" s="2" t="s">
        <v>4652</v>
      </c>
      <c r="B4397" s="3">
        <v>45838</v>
      </c>
      <c r="C4397" s="2" t="s">
        <v>139</v>
      </c>
      <c r="D4397" s="2" t="s">
        <v>140</v>
      </c>
      <c r="E4397" s="2" t="s">
        <v>30</v>
      </c>
      <c r="F4397" s="2" t="s">
        <v>113</v>
      </c>
      <c r="G4397" s="2" t="s">
        <v>474</v>
      </c>
      <c r="H4397" s="4">
        <v>58569</v>
      </c>
      <c r="I4397" s="4">
        <v>58569</v>
      </c>
    </row>
    <row r="4398" spans="1:9" x14ac:dyDescent="0.35">
      <c r="A4398" s="2" t="s">
        <v>4653</v>
      </c>
      <c r="B4398" s="3">
        <v>45839</v>
      </c>
      <c r="C4398" s="2" t="s">
        <v>139</v>
      </c>
      <c r="D4398" s="2" t="s">
        <v>140</v>
      </c>
      <c r="E4398" s="2" t="s">
        <v>30</v>
      </c>
      <c r="F4398" s="2" t="s">
        <v>113</v>
      </c>
      <c r="G4398" s="2" t="s">
        <v>474</v>
      </c>
      <c r="H4398" s="4">
        <v>1028253</v>
      </c>
      <c r="I4398" s="4">
        <v>1028253</v>
      </c>
    </row>
    <row r="4399" spans="1:9" x14ac:dyDescent="0.35">
      <c r="A4399" s="2" t="s">
        <v>4654</v>
      </c>
      <c r="B4399" s="3">
        <v>45838</v>
      </c>
      <c r="C4399" s="2" t="s">
        <v>162</v>
      </c>
      <c r="D4399" s="2" t="s">
        <v>163</v>
      </c>
      <c r="E4399" s="2" t="s">
        <v>30</v>
      </c>
      <c r="F4399" s="2" t="s">
        <v>113</v>
      </c>
      <c r="G4399" s="2" t="s">
        <v>474</v>
      </c>
      <c r="H4399" s="4">
        <v>188795</v>
      </c>
      <c r="I4399" s="4">
        <v>188795</v>
      </c>
    </row>
    <row r="4400" spans="1:9" x14ac:dyDescent="0.35">
      <c r="A4400" s="2" t="s">
        <v>4655</v>
      </c>
      <c r="B4400" s="3">
        <v>45835</v>
      </c>
      <c r="C4400" s="2" t="s">
        <v>523</v>
      </c>
      <c r="D4400" s="2" t="s">
        <v>524</v>
      </c>
      <c r="E4400" s="2" t="s">
        <v>30</v>
      </c>
      <c r="F4400" s="2" t="s">
        <v>568</v>
      </c>
      <c r="G4400" s="2" t="s">
        <v>474</v>
      </c>
      <c r="H4400" s="4">
        <v>40374386.5</v>
      </c>
      <c r="I4400" s="4">
        <v>40374386.5</v>
      </c>
    </row>
    <row r="4401" spans="1:9" x14ac:dyDescent="0.35">
      <c r="A4401" s="2" t="s">
        <v>4656</v>
      </c>
      <c r="B4401" s="3">
        <v>45846</v>
      </c>
      <c r="C4401" s="2" t="s">
        <v>136</v>
      </c>
      <c r="D4401" s="2" t="s">
        <v>137</v>
      </c>
      <c r="E4401" s="2" t="s">
        <v>30</v>
      </c>
      <c r="F4401" s="2" t="s">
        <v>219</v>
      </c>
      <c r="G4401" s="2" t="s">
        <v>474</v>
      </c>
      <c r="H4401" s="4">
        <v>94815</v>
      </c>
      <c r="I4401" s="4">
        <v>94815</v>
      </c>
    </row>
    <row r="4402" spans="1:9" x14ac:dyDescent="0.35">
      <c r="A4402" s="2" t="s">
        <v>4657</v>
      </c>
      <c r="B4402" s="3">
        <v>45838</v>
      </c>
      <c r="C4402" s="2" t="s">
        <v>532</v>
      </c>
      <c r="D4402" s="2" t="s">
        <v>533</v>
      </c>
      <c r="E4402" s="2" t="s">
        <v>30</v>
      </c>
      <c r="F4402" s="2" t="s">
        <v>176</v>
      </c>
      <c r="G4402" s="2" t="s">
        <v>474</v>
      </c>
      <c r="H4402" s="4">
        <v>124138</v>
      </c>
      <c r="I4402" s="4">
        <v>124138</v>
      </c>
    </row>
    <row r="4403" spans="1:9" x14ac:dyDescent="0.35">
      <c r="A4403" s="2" t="s">
        <v>4658</v>
      </c>
      <c r="B4403" s="3">
        <v>45835</v>
      </c>
      <c r="C4403" s="2" t="s">
        <v>14</v>
      </c>
      <c r="D4403" s="2" t="s">
        <v>15</v>
      </c>
      <c r="E4403" s="2" t="s">
        <v>30</v>
      </c>
      <c r="F4403" s="2" t="s">
        <v>176</v>
      </c>
      <c r="G4403" s="2" t="s">
        <v>474</v>
      </c>
      <c r="H4403" s="4">
        <v>300000</v>
      </c>
      <c r="I4403" s="4">
        <v>300000</v>
      </c>
    </row>
    <row r="4404" spans="1:9" x14ac:dyDescent="0.35">
      <c r="A4404" s="2" t="s">
        <v>4659</v>
      </c>
      <c r="B4404" s="3">
        <v>45855</v>
      </c>
      <c r="C4404" s="2" t="s">
        <v>21</v>
      </c>
      <c r="D4404" s="2" t="s">
        <v>22</v>
      </c>
      <c r="E4404" s="2" t="s">
        <v>30</v>
      </c>
      <c r="F4404" s="2" t="s">
        <v>219</v>
      </c>
      <c r="G4404" s="2" t="s">
        <v>474</v>
      </c>
      <c r="H4404" s="4">
        <v>45150</v>
      </c>
      <c r="I4404" s="4">
        <v>45150</v>
      </c>
    </row>
    <row r="4405" spans="1:9" x14ac:dyDescent="0.35">
      <c r="A4405" s="2" t="s">
        <v>4660</v>
      </c>
      <c r="B4405" s="3">
        <v>45838</v>
      </c>
      <c r="C4405" s="2" t="s">
        <v>162</v>
      </c>
      <c r="D4405" s="2" t="s">
        <v>163</v>
      </c>
      <c r="E4405" s="2" t="s">
        <v>30</v>
      </c>
      <c r="F4405" s="2" t="s">
        <v>176</v>
      </c>
      <c r="G4405" s="2" t="s">
        <v>474</v>
      </c>
      <c r="H4405" s="4">
        <v>147490</v>
      </c>
      <c r="I4405" s="4">
        <v>147490</v>
      </c>
    </row>
    <row r="4406" spans="1:9" x14ac:dyDescent="0.35">
      <c r="A4406" s="2" t="s">
        <v>4661</v>
      </c>
      <c r="B4406" s="3">
        <v>45835</v>
      </c>
      <c r="C4406" s="2" t="s">
        <v>285</v>
      </c>
      <c r="D4406" s="2" t="s">
        <v>286</v>
      </c>
      <c r="E4406" s="2" t="s">
        <v>30</v>
      </c>
      <c r="F4406" s="2" t="s">
        <v>219</v>
      </c>
      <c r="G4406" s="2" t="s">
        <v>474</v>
      </c>
      <c r="H4406" s="4">
        <v>66780</v>
      </c>
      <c r="I4406" s="4">
        <v>66780</v>
      </c>
    </row>
    <row r="4407" spans="1:9" x14ac:dyDescent="0.35">
      <c r="A4407" s="2" t="s">
        <v>4662</v>
      </c>
      <c r="B4407" s="3">
        <v>45835</v>
      </c>
      <c r="C4407" s="2" t="s">
        <v>14</v>
      </c>
      <c r="D4407" s="2" t="s">
        <v>15</v>
      </c>
      <c r="E4407" s="2" t="s">
        <v>30</v>
      </c>
      <c r="F4407" s="2" t="s">
        <v>219</v>
      </c>
      <c r="G4407" s="2" t="s">
        <v>474</v>
      </c>
      <c r="H4407" s="4">
        <v>248780</v>
      </c>
      <c r="I4407" s="4">
        <v>248780</v>
      </c>
    </row>
    <row r="4408" spans="1:9" x14ac:dyDescent="0.35">
      <c r="A4408" s="2" t="s">
        <v>4663</v>
      </c>
      <c r="B4408" s="3">
        <v>45849</v>
      </c>
      <c r="C4408" s="2" t="s">
        <v>99</v>
      </c>
      <c r="D4408" s="2" t="s">
        <v>100</v>
      </c>
      <c r="E4408" s="2" t="s">
        <v>30</v>
      </c>
      <c r="F4408" s="2" t="s">
        <v>219</v>
      </c>
      <c r="G4408" s="2" t="s">
        <v>474</v>
      </c>
      <c r="H4408" s="4">
        <v>92295</v>
      </c>
      <c r="I4408" s="4">
        <v>92295</v>
      </c>
    </row>
    <row r="4409" spans="1:9" x14ac:dyDescent="0.35">
      <c r="A4409" s="2" t="s">
        <v>4664</v>
      </c>
      <c r="B4409" s="3">
        <v>45840</v>
      </c>
      <c r="C4409" s="2" t="s">
        <v>269</v>
      </c>
      <c r="D4409" s="2" t="s">
        <v>270</v>
      </c>
      <c r="E4409" s="2" t="s">
        <v>30</v>
      </c>
      <c r="F4409" s="2" t="s">
        <v>176</v>
      </c>
      <c r="G4409" s="2" t="s">
        <v>474</v>
      </c>
      <c r="H4409" s="4">
        <v>291800</v>
      </c>
      <c r="I4409" s="4">
        <v>291800</v>
      </c>
    </row>
    <row r="4410" spans="1:9" x14ac:dyDescent="0.35">
      <c r="A4410" s="2" t="s">
        <v>4665</v>
      </c>
      <c r="B4410" s="3">
        <v>45848</v>
      </c>
      <c r="C4410" s="2" t="s">
        <v>221</v>
      </c>
      <c r="D4410" s="2" t="s">
        <v>222</v>
      </c>
      <c r="E4410" s="2" t="s">
        <v>30</v>
      </c>
      <c r="F4410" s="2" t="s">
        <v>219</v>
      </c>
      <c r="G4410" s="2" t="s">
        <v>474</v>
      </c>
      <c r="H4410" s="4">
        <v>171850.7</v>
      </c>
      <c r="I4410" s="4">
        <v>171850.7</v>
      </c>
    </row>
    <row r="4411" spans="1:9" x14ac:dyDescent="0.35">
      <c r="A4411" s="2" t="s">
        <v>4666</v>
      </c>
      <c r="B4411" s="3">
        <v>45840</v>
      </c>
      <c r="C4411" s="2" t="s">
        <v>14</v>
      </c>
      <c r="D4411" s="2" t="s">
        <v>15</v>
      </c>
      <c r="E4411" s="2" t="s">
        <v>30</v>
      </c>
      <c r="F4411" s="2" t="s">
        <v>176</v>
      </c>
      <c r="G4411" s="2" t="s">
        <v>474</v>
      </c>
      <c r="H4411" s="4">
        <v>481117</v>
      </c>
      <c r="I4411" s="4">
        <v>481117</v>
      </c>
    </row>
    <row r="4412" spans="1:9" x14ac:dyDescent="0.35">
      <c r="A4412" s="2" t="s">
        <v>4667</v>
      </c>
      <c r="B4412" s="3">
        <v>45835</v>
      </c>
      <c r="C4412" s="2" t="s">
        <v>532</v>
      </c>
      <c r="D4412" s="2" t="s">
        <v>533</v>
      </c>
      <c r="E4412" s="2" t="s">
        <v>30</v>
      </c>
      <c r="F4412" s="2" t="s">
        <v>80</v>
      </c>
      <c r="G4412" s="2" t="s">
        <v>474</v>
      </c>
      <c r="H4412" s="4">
        <v>609239.19999999995</v>
      </c>
      <c r="I4412" s="4">
        <v>609239.19999999995</v>
      </c>
    </row>
    <row r="4413" spans="1:9" x14ac:dyDescent="0.35">
      <c r="A4413" s="2" t="s">
        <v>4668</v>
      </c>
      <c r="B4413" s="3">
        <v>45838</v>
      </c>
      <c r="C4413" s="2" t="s">
        <v>1265</v>
      </c>
      <c r="D4413" s="2" t="s">
        <v>1266</v>
      </c>
      <c r="E4413" s="2" t="s">
        <v>30</v>
      </c>
      <c r="F4413" s="2" t="s">
        <v>72</v>
      </c>
      <c r="G4413" s="2" t="s">
        <v>474</v>
      </c>
      <c r="H4413" s="4">
        <v>51500</v>
      </c>
      <c r="I4413" s="4">
        <v>51500</v>
      </c>
    </row>
    <row r="4414" spans="1:9" x14ac:dyDescent="0.35">
      <c r="A4414" s="2" t="s">
        <v>4669</v>
      </c>
      <c r="B4414" s="3">
        <v>45834</v>
      </c>
      <c r="C4414" s="2" t="s">
        <v>1265</v>
      </c>
      <c r="D4414" s="2" t="s">
        <v>1266</v>
      </c>
      <c r="E4414" s="2" t="s">
        <v>30</v>
      </c>
      <c r="F4414" s="2" t="s">
        <v>72</v>
      </c>
      <c r="G4414" s="2" t="s">
        <v>474</v>
      </c>
      <c r="H4414" s="4">
        <v>76440</v>
      </c>
      <c r="I4414" s="4">
        <v>76440</v>
      </c>
    </row>
    <row r="4415" spans="1:9" x14ac:dyDescent="0.35">
      <c r="A4415" s="2" t="s">
        <v>4670</v>
      </c>
      <c r="B4415" s="3">
        <v>45834</v>
      </c>
      <c r="C4415" s="2" t="s">
        <v>83</v>
      </c>
      <c r="D4415" s="2" t="s">
        <v>84</v>
      </c>
      <c r="E4415" s="2" t="s">
        <v>30</v>
      </c>
      <c r="F4415" s="2" t="s">
        <v>72</v>
      </c>
      <c r="G4415" s="2" t="s">
        <v>474</v>
      </c>
      <c r="H4415" s="4">
        <v>20950</v>
      </c>
      <c r="I4415" s="4">
        <v>20950</v>
      </c>
    </row>
    <row r="4416" spans="1:9" x14ac:dyDescent="0.35">
      <c r="A4416" s="2" t="s">
        <v>4671</v>
      </c>
      <c r="B4416" s="3">
        <v>45834</v>
      </c>
      <c r="C4416" s="2" t="s">
        <v>83</v>
      </c>
      <c r="D4416" s="2" t="s">
        <v>84</v>
      </c>
      <c r="E4416" s="2" t="s">
        <v>30</v>
      </c>
      <c r="F4416" s="2" t="s">
        <v>72</v>
      </c>
      <c r="G4416" s="2" t="s">
        <v>474</v>
      </c>
      <c r="H4416" s="4">
        <v>45762</v>
      </c>
      <c r="I4416" s="4">
        <v>45762</v>
      </c>
    </row>
    <row r="4417" spans="1:9" x14ac:dyDescent="0.35">
      <c r="A4417" s="2" t="s">
        <v>4672</v>
      </c>
      <c r="B4417" s="3">
        <v>45834</v>
      </c>
      <c r="C4417" s="2" t="s">
        <v>1265</v>
      </c>
      <c r="D4417" s="2" t="s">
        <v>1266</v>
      </c>
      <c r="E4417" s="2" t="s">
        <v>30</v>
      </c>
      <c r="F4417" s="2" t="s">
        <v>72</v>
      </c>
      <c r="G4417" s="2" t="s">
        <v>474</v>
      </c>
      <c r="H4417" s="4">
        <v>187866</v>
      </c>
      <c r="I4417" s="4">
        <v>187866</v>
      </c>
    </row>
    <row r="4418" spans="1:9" x14ac:dyDescent="0.35">
      <c r="A4418" s="2" t="s">
        <v>4673</v>
      </c>
      <c r="B4418" s="3">
        <v>45847</v>
      </c>
      <c r="C4418" s="2" t="s">
        <v>1265</v>
      </c>
      <c r="D4418" s="2" t="s">
        <v>1266</v>
      </c>
      <c r="E4418" s="2" t="s">
        <v>30</v>
      </c>
      <c r="F4418" s="2" t="s">
        <v>72</v>
      </c>
      <c r="G4418" s="2" t="s">
        <v>474</v>
      </c>
      <c r="H4418" s="4">
        <v>132000</v>
      </c>
      <c r="I4418" s="4">
        <v>132000</v>
      </c>
    </row>
    <row r="4419" spans="1:9" x14ac:dyDescent="0.35">
      <c r="A4419" s="2" t="s">
        <v>4674</v>
      </c>
      <c r="B4419" s="3">
        <v>45860</v>
      </c>
      <c r="C4419" s="2" t="s">
        <v>1265</v>
      </c>
      <c r="D4419" s="2" t="s">
        <v>1266</v>
      </c>
      <c r="E4419" s="2" t="s">
        <v>30</v>
      </c>
      <c r="F4419" s="2" t="s">
        <v>72</v>
      </c>
      <c r="G4419" s="2" t="s">
        <v>474</v>
      </c>
      <c r="H4419" s="4">
        <v>297400</v>
      </c>
      <c r="I4419" s="4">
        <v>259630</v>
      </c>
    </row>
    <row r="4420" spans="1:9" x14ac:dyDescent="0.35">
      <c r="A4420" s="2" t="s">
        <v>4675</v>
      </c>
      <c r="B4420" s="3">
        <v>45840</v>
      </c>
      <c r="C4420" s="2" t="s">
        <v>14</v>
      </c>
      <c r="D4420" s="2" t="s">
        <v>15</v>
      </c>
      <c r="E4420" s="2" t="s">
        <v>30</v>
      </c>
      <c r="F4420" s="2" t="s">
        <v>219</v>
      </c>
      <c r="G4420" s="2" t="s">
        <v>474</v>
      </c>
      <c r="H4420" s="4">
        <v>1156190</v>
      </c>
      <c r="I4420" s="4">
        <v>1156190</v>
      </c>
    </row>
    <row r="4421" spans="1:9" x14ac:dyDescent="0.35">
      <c r="A4421" s="2" t="s">
        <v>4676</v>
      </c>
      <c r="B4421" s="3">
        <v>45834</v>
      </c>
      <c r="C4421" s="2" t="s">
        <v>285</v>
      </c>
      <c r="D4421" s="2" t="s">
        <v>286</v>
      </c>
      <c r="E4421" s="2" t="s">
        <v>30</v>
      </c>
      <c r="F4421" s="2" t="s">
        <v>219</v>
      </c>
      <c r="G4421" s="2" t="s">
        <v>474</v>
      </c>
      <c r="H4421" s="4">
        <v>111405</v>
      </c>
      <c r="I4421" s="4">
        <v>111405</v>
      </c>
    </row>
    <row r="4422" spans="1:9" x14ac:dyDescent="0.35">
      <c r="A4422" s="2" t="s">
        <v>4677</v>
      </c>
      <c r="B4422" s="3">
        <v>45834</v>
      </c>
      <c r="C4422" s="2" t="s">
        <v>211</v>
      </c>
      <c r="D4422" s="2" t="s">
        <v>212</v>
      </c>
      <c r="E4422" s="2" t="s">
        <v>30</v>
      </c>
      <c r="F4422" s="2" t="s">
        <v>219</v>
      </c>
      <c r="G4422" s="2" t="s">
        <v>474</v>
      </c>
      <c r="H4422" s="4">
        <v>142380</v>
      </c>
      <c r="I4422" s="4">
        <v>142380</v>
      </c>
    </row>
    <row r="4423" spans="1:9" x14ac:dyDescent="0.35">
      <c r="A4423" s="2" t="s">
        <v>4678</v>
      </c>
      <c r="B4423" s="3">
        <v>45834</v>
      </c>
      <c r="C4423" s="2" t="s">
        <v>17</v>
      </c>
      <c r="D4423" s="2" t="s">
        <v>18</v>
      </c>
      <c r="E4423" s="2" t="s">
        <v>30</v>
      </c>
      <c r="F4423" s="2" t="s">
        <v>31</v>
      </c>
      <c r="G4423" s="2" t="s">
        <v>474</v>
      </c>
      <c r="H4423" s="4">
        <v>100000</v>
      </c>
      <c r="I4423" s="4">
        <v>100000</v>
      </c>
    </row>
    <row r="4424" spans="1:9" x14ac:dyDescent="0.35">
      <c r="A4424" s="2" t="s">
        <v>4679</v>
      </c>
      <c r="B4424" s="3">
        <v>45852</v>
      </c>
      <c r="C4424" s="2" t="s">
        <v>188</v>
      </c>
      <c r="D4424" s="2" t="s">
        <v>189</v>
      </c>
      <c r="E4424" s="2" t="s">
        <v>30</v>
      </c>
      <c r="F4424" s="2" t="s">
        <v>31</v>
      </c>
      <c r="G4424" s="2" t="s">
        <v>474</v>
      </c>
      <c r="H4424" s="4">
        <v>43966</v>
      </c>
      <c r="I4424" s="4">
        <v>43966</v>
      </c>
    </row>
    <row r="4425" spans="1:9" x14ac:dyDescent="0.35">
      <c r="A4425" s="2" t="s">
        <v>4680</v>
      </c>
      <c r="B4425" s="3">
        <v>45834</v>
      </c>
      <c r="C4425" s="2" t="s">
        <v>1265</v>
      </c>
      <c r="D4425" s="2" t="s">
        <v>1266</v>
      </c>
      <c r="E4425" s="2" t="s">
        <v>30</v>
      </c>
      <c r="F4425" s="2" t="s">
        <v>31</v>
      </c>
      <c r="G4425" s="2" t="s">
        <v>474</v>
      </c>
      <c r="H4425" s="4">
        <v>23276</v>
      </c>
      <c r="I4425" s="4">
        <v>23276</v>
      </c>
    </row>
    <row r="4426" spans="1:9" x14ac:dyDescent="0.35">
      <c r="A4426" s="2" t="s">
        <v>4681</v>
      </c>
      <c r="B4426" s="3">
        <v>45847</v>
      </c>
      <c r="C4426" s="2" t="s">
        <v>1265</v>
      </c>
      <c r="D4426" s="2" t="s">
        <v>1266</v>
      </c>
      <c r="E4426" s="2" t="s">
        <v>30</v>
      </c>
      <c r="F4426" s="2" t="s">
        <v>72</v>
      </c>
      <c r="G4426" s="2" t="s">
        <v>474</v>
      </c>
      <c r="H4426" s="4">
        <v>105000</v>
      </c>
      <c r="I4426" s="4">
        <v>105000</v>
      </c>
    </row>
    <row r="4427" spans="1:9" x14ac:dyDescent="0.35">
      <c r="A4427" s="2" t="s">
        <v>4682</v>
      </c>
      <c r="B4427" s="3">
        <v>45834</v>
      </c>
      <c r="C4427" s="2" t="s">
        <v>503</v>
      </c>
      <c r="D4427" s="2" t="s">
        <v>504</v>
      </c>
      <c r="E4427" s="2" t="s">
        <v>30</v>
      </c>
      <c r="F4427" s="2" t="s">
        <v>88</v>
      </c>
      <c r="G4427" s="2" t="s">
        <v>474</v>
      </c>
      <c r="H4427" s="4">
        <v>49710</v>
      </c>
      <c r="I4427" s="4">
        <v>49710</v>
      </c>
    </row>
    <row r="4428" spans="1:9" x14ac:dyDescent="0.35">
      <c r="A4428" s="2" t="s">
        <v>4683</v>
      </c>
      <c r="B4428" s="3">
        <v>45834</v>
      </c>
      <c r="C4428" s="2" t="s">
        <v>328</v>
      </c>
      <c r="D4428" s="2" t="s">
        <v>329</v>
      </c>
      <c r="E4428" s="2" t="s">
        <v>30</v>
      </c>
      <c r="F4428" s="2" t="s">
        <v>88</v>
      </c>
      <c r="G4428" s="2" t="s">
        <v>474</v>
      </c>
      <c r="H4428" s="4">
        <v>26100</v>
      </c>
      <c r="I4428" s="4">
        <v>26100</v>
      </c>
    </row>
    <row r="4429" spans="1:9" x14ac:dyDescent="0.35">
      <c r="A4429" s="2" t="s">
        <v>4684</v>
      </c>
      <c r="B4429" s="3">
        <v>45835</v>
      </c>
      <c r="C4429" s="2" t="s">
        <v>343</v>
      </c>
      <c r="D4429" s="2" t="s">
        <v>344</v>
      </c>
      <c r="E4429" s="2" t="s">
        <v>30</v>
      </c>
      <c r="F4429" s="2" t="s">
        <v>11</v>
      </c>
      <c r="G4429" s="2" t="s">
        <v>474</v>
      </c>
      <c r="H4429" s="4">
        <v>78480</v>
      </c>
      <c r="I4429" s="4">
        <v>78480</v>
      </c>
    </row>
    <row r="4430" spans="1:9" x14ac:dyDescent="0.35">
      <c r="A4430" s="2" t="s">
        <v>4685</v>
      </c>
      <c r="B4430" s="3">
        <v>45862</v>
      </c>
      <c r="C4430" s="2" t="s">
        <v>162</v>
      </c>
      <c r="D4430" s="2" t="s">
        <v>163</v>
      </c>
      <c r="E4430" s="2" t="s">
        <v>30</v>
      </c>
      <c r="F4430" s="2" t="s">
        <v>113</v>
      </c>
      <c r="G4430" s="2" t="s">
        <v>474</v>
      </c>
      <c r="H4430" s="4">
        <v>348080</v>
      </c>
      <c r="I4430" s="4">
        <v>348080</v>
      </c>
    </row>
    <row r="4431" spans="1:9" x14ac:dyDescent="0.35">
      <c r="A4431" s="2" t="s">
        <v>4686</v>
      </c>
      <c r="B4431" s="3">
        <v>45833</v>
      </c>
      <c r="C4431" s="2" t="s">
        <v>17</v>
      </c>
      <c r="D4431" s="2" t="s">
        <v>18</v>
      </c>
      <c r="E4431" s="2" t="s">
        <v>30</v>
      </c>
      <c r="F4431" s="2" t="s">
        <v>11</v>
      </c>
      <c r="G4431" s="2" t="s">
        <v>474</v>
      </c>
      <c r="H4431" s="4">
        <v>42413.8</v>
      </c>
      <c r="I4431" s="4">
        <v>42413.8</v>
      </c>
    </row>
    <row r="4432" spans="1:9" x14ac:dyDescent="0.35">
      <c r="A4432" s="2" t="s">
        <v>4687</v>
      </c>
      <c r="B4432" s="3">
        <v>45833</v>
      </c>
      <c r="C4432" s="2" t="s">
        <v>118</v>
      </c>
      <c r="D4432" s="2" t="s">
        <v>119</v>
      </c>
      <c r="E4432" s="2" t="s">
        <v>30</v>
      </c>
      <c r="F4432" s="2" t="s">
        <v>11</v>
      </c>
      <c r="G4432" s="2" t="s">
        <v>474</v>
      </c>
      <c r="H4432" s="4">
        <v>3500</v>
      </c>
      <c r="I4432" s="4">
        <v>3500</v>
      </c>
    </row>
    <row r="4433" spans="1:9" x14ac:dyDescent="0.35">
      <c r="A4433" s="2" t="s">
        <v>4688</v>
      </c>
      <c r="B4433" s="3">
        <v>45833</v>
      </c>
      <c r="C4433" s="2" t="s">
        <v>17</v>
      </c>
      <c r="D4433" s="2" t="s">
        <v>18</v>
      </c>
      <c r="E4433" s="2" t="s">
        <v>30</v>
      </c>
      <c r="F4433" s="2" t="s">
        <v>11</v>
      </c>
      <c r="G4433" s="2" t="s">
        <v>474</v>
      </c>
      <c r="H4433" s="4">
        <v>42355.9</v>
      </c>
      <c r="I4433" s="4">
        <v>42355.9</v>
      </c>
    </row>
    <row r="4434" spans="1:9" x14ac:dyDescent="0.35">
      <c r="A4434" s="2" t="s">
        <v>4689</v>
      </c>
      <c r="B4434" s="3">
        <v>45833</v>
      </c>
      <c r="C4434" s="2" t="s">
        <v>17</v>
      </c>
      <c r="D4434" s="2" t="s">
        <v>18</v>
      </c>
      <c r="E4434" s="2" t="s">
        <v>30</v>
      </c>
      <c r="F4434" s="2" t="s">
        <v>11</v>
      </c>
      <c r="G4434" s="2" t="s">
        <v>474</v>
      </c>
      <c r="H4434" s="4">
        <v>27400</v>
      </c>
      <c r="I4434" s="4">
        <v>27400</v>
      </c>
    </row>
    <row r="4435" spans="1:9" x14ac:dyDescent="0.35">
      <c r="A4435" s="2" t="s">
        <v>4690</v>
      </c>
      <c r="B4435" s="3">
        <v>45833</v>
      </c>
      <c r="C4435" s="2" t="s">
        <v>482</v>
      </c>
      <c r="D4435" s="2" t="s">
        <v>483</v>
      </c>
      <c r="E4435" s="2" t="s">
        <v>30</v>
      </c>
      <c r="F4435" s="2" t="s">
        <v>101</v>
      </c>
      <c r="G4435" s="2" t="s">
        <v>474</v>
      </c>
      <c r="H4435" s="4">
        <v>56070</v>
      </c>
      <c r="I4435" s="4">
        <v>56070</v>
      </c>
    </row>
    <row r="4436" spans="1:9" x14ac:dyDescent="0.35">
      <c r="A4436" s="2" t="s">
        <v>4691</v>
      </c>
      <c r="B4436" s="3">
        <v>45877</v>
      </c>
      <c r="C4436" s="2" t="s">
        <v>118</v>
      </c>
      <c r="D4436" s="2" t="s">
        <v>119</v>
      </c>
      <c r="E4436" s="2" t="s">
        <v>30</v>
      </c>
      <c r="F4436" s="2" t="s">
        <v>208</v>
      </c>
      <c r="G4436" s="2" t="s">
        <v>474</v>
      </c>
      <c r="H4436" s="4">
        <v>17500</v>
      </c>
      <c r="I4436" s="4">
        <v>17500</v>
      </c>
    </row>
    <row r="4437" spans="1:9" x14ac:dyDescent="0.35">
      <c r="A4437" s="2" t="s">
        <v>4692</v>
      </c>
      <c r="B4437" s="3">
        <v>45847</v>
      </c>
      <c r="C4437" s="2" t="s">
        <v>14</v>
      </c>
      <c r="D4437" s="2" t="s">
        <v>15</v>
      </c>
      <c r="E4437" s="2" t="s">
        <v>30</v>
      </c>
      <c r="F4437" s="2" t="s">
        <v>101</v>
      </c>
      <c r="G4437" s="2" t="s">
        <v>474</v>
      </c>
      <c r="H4437" s="4">
        <v>195090</v>
      </c>
      <c r="I4437" s="4">
        <v>195090</v>
      </c>
    </row>
    <row r="4438" spans="1:9" x14ac:dyDescent="0.35">
      <c r="A4438" s="2" t="s">
        <v>4693</v>
      </c>
      <c r="B4438" s="3">
        <v>45833</v>
      </c>
      <c r="C4438" s="2" t="s">
        <v>1265</v>
      </c>
      <c r="D4438" s="2" t="s">
        <v>1266</v>
      </c>
      <c r="E4438" s="2" t="s">
        <v>30</v>
      </c>
      <c r="F4438" s="2" t="s">
        <v>101</v>
      </c>
      <c r="G4438" s="2" t="s">
        <v>474</v>
      </c>
      <c r="H4438" s="4">
        <v>74025</v>
      </c>
      <c r="I4438" s="4">
        <v>74025</v>
      </c>
    </row>
    <row r="4439" spans="1:9" x14ac:dyDescent="0.35">
      <c r="A4439" s="2" t="s">
        <v>4694</v>
      </c>
      <c r="B4439" s="3">
        <v>45833</v>
      </c>
      <c r="C4439" s="2" t="s">
        <v>17</v>
      </c>
      <c r="D4439" s="2" t="s">
        <v>18</v>
      </c>
      <c r="E4439" s="2" t="s">
        <v>30</v>
      </c>
      <c r="F4439" s="2" t="s">
        <v>208</v>
      </c>
      <c r="G4439" s="2" t="s">
        <v>474</v>
      </c>
      <c r="H4439" s="4">
        <v>30000</v>
      </c>
      <c r="I4439" s="4">
        <v>30000</v>
      </c>
    </row>
    <row r="4440" spans="1:9" x14ac:dyDescent="0.35">
      <c r="A4440" s="2" t="s">
        <v>4695</v>
      </c>
      <c r="B4440" s="3">
        <v>45873</v>
      </c>
      <c r="C4440" s="2" t="s">
        <v>126</v>
      </c>
      <c r="D4440" s="2" t="s">
        <v>127</v>
      </c>
      <c r="E4440" s="2" t="s">
        <v>30</v>
      </c>
      <c r="F4440" s="2" t="s">
        <v>101</v>
      </c>
      <c r="G4440" s="2" t="s">
        <v>474</v>
      </c>
      <c r="H4440" s="4">
        <v>134715</v>
      </c>
      <c r="I4440" s="4">
        <v>134715</v>
      </c>
    </row>
    <row r="4441" spans="1:9" x14ac:dyDescent="0.35">
      <c r="A4441" s="2" t="s">
        <v>4696</v>
      </c>
      <c r="B4441" s="3">
        <v>45833</v>
      </c>
      <c r="C4441" s="2" t="s">
        <v>118</v>
      </c>
      <c r="D4441" s="2" t="s">
        <v>119</v>
      </c>
      <c r="E4441" s="2" t="s">
        <v>30</v>
      </c>
      <c r="F4441" s="2" t="s">
        <v>208</v>
      </c>
      <c r="G4441" s="2" t="s">
        <v>474</v>
      </c>
      <c r="H4441" s="4">
        <v>247500</v>
      </c>
      <c r="I4441" s="4">
        <v>247500</v>
      </c>
    </row>
    <row r="4442" spans="1:9" x14ac:dyDescent="0.35">
      <c r="A4442" s="2" t="s">
        <v>4697</v>
      </c>
      <c r="B4442" s="3">
        <v>45833</v>
      </c>
      <c r="C4442" s="2" t="s">
        <v>43</v>
      </c>
      <c r="D4442" s="2" t="s">
        <v>44</v>
      </c>
      <c r="E4442" s="2" t="s">
        <v>30</v>
      </c>
      <c r="F4442" s="2" t="s">
        <v>88</v>
      </c>
      <c r="G4442" s="2" t="s">
        <v>474</v>
      </c>
      <c r="H4442" s="4">
        <v>26040</v>
      </c>
      <c r="I4442" s="4">
        <v>26040</v>
      </c>
    </row>
    <row r="4443" spans="1:9" x14ac:dyDescent="0.35">
      <c r="A4443" s="2" t="s">
        <v>4698</v>
      </c>
      <c r="B4443" s="3">
        <v>45938</v>
      </c>
      <c r="C4443" s="2" t="s">
        <v>211</v>
      </c>
      <c r="D4443" s="2" t="s">
        <v>212</v>
      </c>
      <c r="E4443" s="2" t="s">
        <v>30</v>
      </c>
      <c r="F4443" s="2" t="s">
        <v>88</v>
      </c>
      <c r="G4443" s="2" t="s">
        <v>474</v>
      </c>
      <c r="H4443" s="4">
        <v>137760</v>
      </c>
      <c r="I4443" s="4">
        <v>137760</v>
      </c>
    </row>
    <row r="4444" spans="1:9" x14ac:dyDescent="0.35">
      <c r="A4444" s="2" t="s">
        <v>4699</v>
      </c>
      <c r="B4444" s="3">
        <v>45833</v>
      </c>
      <c r="C4444" s="2" t="s">
        <v>118</v>
      </c>
      <c r="D4444" s="2" t="s">
        <v>119</v>
      </c>
      <c r="E4444" s="2" t="s">
        <v>30</v>
      </c>
      <c r="F4444" s="2" t="s">
        <v>208</v>
      </c>
      <c r="G4444" s="2" t="s">
        <v>474</v>
      </c>
      <c r="H4444" s="4">
        <v>28000</v>
      </c>
      <c r="I4444" s="4">
        <v>28000</v>
      </c>
    </row>
    <row r="4445" spans="1:9" x14ac:dyDescent="0.35">
      <c r="A4445" s="2" t="s">
        <v>4700</v>
      </c>
      <c r="B4445" s="3">
        <v>45833</v>
      </c>
      <c r="C4445" s="2" t="s">
        <v>17</v>
      </c>
      <c r="D4445" s="2" t="s">
        <v>18</v>
      </c>
      <c r="E4445" s="2" t="s">
        <v>30</v>
      </c>
      <c r="F4445" s="2" t="s">
        <v>11</v>
      </c>
      <c r="G4445" s="2" t="s">
        <v>474</v>
      </c>
      <c r="H4445" s="4">
        <v>141050</v>
      </c>
      <c r="I4445" s="4">
        <v>141050</v>
      </c>
    </row>
    <row r="4446" spans="1:9" x14ac:dyDescent="0.35">
      <c r="A4446" s="2" t="s">
        <v>4701</v>
      </c>
      <c r="B4446" s="3">
        <v>45833</v>
      </c>
      <c r="C4446" s="2" t="s">
        <v>43</v>
      </c>
      <c r="D4446" s="2" t="s">
        <v>44</v>
      </c>
      <c r="E4446" s="2" t="s">
        <v>30</v>
      </c>
      <c r="F4446" s="2" t="s">
        <v>88</v>
      </c>
      <c r="G4446" s="2" t="s">
        <v>474</v>
      </c>
      <c r="H4446" s="4">
        <v>127314.66</v>
      </c>
      <c r="I4446" s="4">
        <v>127314.66</v>
      </c>
    </row>
    <row r="4447" spans="1:9" x14ac:dyDescent="0.35">
      <c r="A4447" s="2" t="s">
        <v>4702</v>
      </c>
      <c r="B4447" s="3">
        <v>45838</v>
      </c>
      <c r="C4447" s="2" t="s">
        <v>17</v>
      </c>
      <c r="D4447" s="2" t="s">
        <v>18</v>
      </c>
      <c r="E4447" s="2" t="s">
        <v>30</v>
      </c>
      <c r="F4447" s="2" t="s">
        <v>208</v>
      </c>
      <c r="G4447" s="2" t="s">
        <v>474</v>
      </c>
      <c r="H4447" s="4">
        <v>51724</v>
      </c>
      <c r="I4447" s="4">
        <v>51724</v>
      </c>
    </row>
    <row r="4448" spans="1:9" x14ac:dyDescent="0.35">
      <c r="A4448" s="2" t="s">
        <v>4703</v>
      </c>
      <c r="B4448" s="3">
        <v>45842</v>
      </c>
      <c r="C4448" s="2" t="s">
        <v>532</v>
      </c>
      <c r="D4448" s="2" t="s">
        <v>533</v>
      </c>
      <c r="E4448" s="2" t="s">
        <v>30</v>
      </c>
      <c r="F4448" s="2" t="s">
        <v>11</v>
      </c>
      <c r="G4448" s="2" t="s">
        <v>474</v>
      </c>
      <c r="H4448" s="4">
        <v>129465</v>
      </c>
      <c r="I4448" s="4">
        <v>129465</v>
      </c>
    </row>
    <row r="4449" spans="1:9" x14ac:dyDescent="0.35">
      <c r="A4449" s="2" t="s">
        <v>4704</v>
      </c>
      <c r="B4449" s="3">
        <v>45833</v>
      </c>
      <c r="C4449" s="2" t="s">
        <v>532</v>
      </c>
      <c r="D4449" s="2" t="s">
        <v>533</v>
      </c>
      <c r="E4449" s="2" t="s">
        <v>30</v>
      </c>
      <c r="F4449" s="2" t="s">
        <v>11</v>
      </c>
      <c r="G4449" s="2" t="s">
        <v>474</v>
      </c>
      <c r="H4449" s="4">
        <v>220500</v>
      </c>
      <c r="I4449" s="4">
        <v>220500</v>
      </c>
    </row>
    <row r="4450" spans="1:9" x14ac:dyDescent="0.35">
      <c r="A4450" s="2" t="s">
        <v>4705</v>
      </c>
      <c r="B4450" s="3">
        <v>45841</v>
      </c>
      <c r="C4450" s="2" t="s">
        <v>503</v>
      </c>
      <c r="D4450" s="2" t="s">
        <v>504</v>
      </c>
      <c r="E4450" s="2" t="s">
        <v>30</v>
      </c>
      <c r="F4450" s="2" t="s">
        <v>11</v>
      </c>
      <c r="G4450" s="2" t="s">
        <v>474</v>
      </c>
      <c r="H4450" s="4">
        <v>45000</v>
      </c>
      <c r="I4450" s="4">
        <v>45000</v>
      </c>
    </row>
    <row r="4451" spans="1:9" x14ac:dyDescent="0.35">
      <c r="A4451" s="2" t="s">
        <v>4706</v>
      </c>
      <c r="B4451" s="3">
        <v>45838</v>
      </c>
      <c r="C4451" s="2" t="s">
        <v>301</v>
      </c>
      <c r="D4451" s="2" t="s">
        <v>302</v>
      </c>
      <c r="E4451" s="2" t="s">
        <v>30</v>
      </c>
      <c r="F4451" s="2" t="s">
        <v>56</v>
      </c>
      <c r="G4451" s="2" t="s">
        <v>474</v>
      </c>
      <c r="H4451" s="4">
        <v>18795</v>
      </c>
      <c r="I4451" s="4">
        <v>18795</v>
      </c>
    </row>
    <row r="4452" spans="1:9" x14ac:dyDescent="0.35">
      <c r="A4452" s="2" t="s">
        <v>4707</v>
      </c>
      <c r="B4452" s="3">
        <v>45852</v>
      </c>
      <c r="C4452" s="2" t="s">
        <v>21</v>
      </c>
      <c r="D4452" s="2" t="s">
        <v>22</v>
      </c>
      <c r="E4452" s="2" t="s">
        <v>30</v>
      </c>
      <c r="F4452" s="2" t="s">
        <v>11</v>
      </c>
      <c r="G4452" s="2" t="s">
        <v>474</v>
      </c>
      <c r="H4452" s="4">
        <v>90000</v>
      </c>
      <c r="I4452" s="4">
        <v>90000</v>
      </c>
    </row>
    <row r="4453" spans="1:9" x14ac:dyDescent="0.35">
      <c r="A4453" s="2" t="s">
        <v>4708</v>
      </c>
      <c r="B4453" s="3">
        <v>45832</v>
      </c>
      <c r="C4453" s="2" t="s">
        <v>162</v>
      </c>
      <c r="D4453" s="2" t="s">
        <v>163</v>
      </c>
      <c r="E4453" s="2" t="s">
        <v>30</v>
      </c>
      <c r="F4453" s="2" t="s">
        <v>113</v>
      </c>
      <c r="G4453" s="2" t="s">
        <v>474</v>
      </c>
      <c r="H4453" s="4">
        <v>155172</v>
      </c>
      <c r="I4453" s="4">
        <v>155172</v>
      </c>
    </row>
    <row r="4454" spans="1:9" x14ac:dyDescent="0.35">
      <c r="A4454" s="2" t="s">
        <v>4709</v>
      </c>
      <c r="B4454" s="3">
        <v>45839</v>
      </c>
      <c r="C4454" s="2" t="s">
        <v>698</v>
      </c>
      <c r="D4454" s="2" t="s">
        <v>699</v>
      </c>
      <c r="E4454" s="2" t="s">
        <v>30</v>
      </c>
      <c r="F4454" s="2" t="s">
        <v>97</v>
      </c>
      <c r="G4454" s="2" t="s">
        <v>474</v>
      </c>
      <c r="H4454" s="4">
        <v>231000</v>
      </c>
      <c r="I4454" s="4">
        <v>231000</v>
      </c>
    </row>
    <row r="4455" spans="1:9" x14ac:dyDescent="0.35">
      <c r="A4455" s="2" t="s">
        <v>4710</v>
      </c>
      <c r="B4455" s="3">
        <v>45832</v>
      </c>
      <c r="C4455" s="2" t="s">
        <v>139</v>
      </c>
      <c r="D4455" s="2" t="s">
        <v>140</v>
      </c>
      <c r="E4455" s="2" t="s">
        <v>30</v>
      </c>
      <c r="F4455" s="2" t="s">
        <v>19</v>
      </c>
      <c r="G4455" s="2" t="s">
        <v>474</v>
      </c>
      <c r="H4455" s="4">
        <v>20170.8</v>
      </c>
      <c r="I4455" s="4">
        <v>20170.8</v>
      </c>
    </row>
    <row r="4456" spans="1:9" x14ac:dyDescent="0.35">
      <c r="A4456" s="2" t="s">
        <v>4711</v>
      </c>
      <c r="B4456" s="3">
        <v>45832</v>
      </c>
      <c r="C4456" s="2" t="s">
        <v>178</v>
      </c>
      <c r="D4456" s="2" t="s">
        <v>179</v>
      </c>
      <c r="E4456" s="2" t="s">
        <v>30</v>
      </c>
      <c r="F4456" s="2" t="s">
        <v>176</v>
      </c>
      <c r="G4456" s="2" t="s">
        <v>474</v>
      </c>
      <c r="H4456" s="4">
        <v>10600</v>
      </c>
      <c r="I4456" s="4">
        <v>10600</v>
      </c>
    </row>
    <row r="4457" spans="1:9" x14ac:dyDescent="0.35">
      <c r="A4457" s="2" t="s">
        <v>4712</v>
      </c>
      <c r="B4457" s="3">
        <v>45832</v>
      </c>
      <c r="C4457" s="2" t="s">
        <v>698</v>
      </c>
      <c r="D4457" s="2" t="s">
        <v>699</v>
      </c>
      <c r="E4457" s="2" t="s">
        <v>30</v>
      </c>
      <c r="F4457" s="2" t="s">
        <v>176</v>
      </c>
      <c r="G4457" s="2" t="s">
        <v>474</v>
      </c>
      <c r="H4457" s="4">
        <v>271400</v>
      </c>
      <c r="I4457" s="4">
        <v>271400</v>
      </c>
    </row>
    <row r="4458" spans="1:9" x14ac:dyDescent="0.35">
      <c r="A4458" s="2" t="s">
        <v>4713</v>
      </c>
      <c r="B4458" s="3">
        <v>45888</v>
      </c>
      <c r="C4458" s="2" t="s">
        <v>43</v>
      </c>
      <c r="D4458" s="2" t="s">
        <v>44</v>
      </c>
      <c r="E4458" s="2" t="s">
        <v>30</v>
      </c>
      <c r="F4458" s="2" t="s">
        <v>88</v>
      </c>
      <c r="G4458" s="2" t="s">
        <v>474</v>
      </c>
      <c r="H4458" s="4">
        <v>300016.36</v>
      </c>
      <c r="I4458" s="4">
        <v>300016.36</v>
      </c>
    </row>
    <row r="4459" spans="1:9" x14ac:dyDescent="0.35">
      <c r="A4459" s="2" t="s">
        <v>4714</v>
      </c>
      <c r="B4459" s="3">
        <v>45832</v>
      </c>
      <c r="C4459" s="2" t="s">
        <v>17</v>
      </c>
      <c r="D4459" s="2" t="s">
        <v>18</v>
      </c>
      <c r="E4459" s="2" t="s">
        <v>30</v>
      </c>
      <c r="F4459" s="2" t="s">
        <v>176</v>
      </c>
      <c r="G4459" s="2" t="s">
        <v>474</v>
      </c>
      <c r="H4459" s="4">
        <v>19850</v>
      </c>
      <c r="I4459" s="4">
        <v>19850</v>
      </c>
    </row>
    <row r="4460" spans="1:9" x14ac:dyDescent="0.35">
      <c r="A4460" s="2" t="s">
        <v>4715</v>
      </c>
      <c r="B4460" s="3">
        <v>45832</v>
      </c>
      <c r="C4460" s="2" t="s">
        <v>503</v>
      </c>
      <c r="D4460" s="2" t="s">
        <v>504</v>
      </c>
      <c r="E4460" s="2" t="s">
        <v>30</v>
      </c>
      <c r="F4460" s="2" t="s">
        <v>176</v>
      </c>
      <c r="G4460" s="2" t="s">
        <v>474</v>
      </c>
      <c r="H4460" s="4">
        <v>38400</v>
      </c>
      <c r="I4460" s="4">
        <v>38400</v>
      </c>
    </row>
    <row r="4461" spans="1:9" x14ac:dyDescent="0.35">
      <c r="A4461" s="2" t="s">
        <v>4716</v>
      </c>
      <c r="B4461" s="3">
        <v>45832</v>
      </c>
      <c r="C4461" s="2" t="s">
        <v>14</v>
      </c>
      <c r="D4461" s="2" t="s">
        <v>15</v>
      </c>
      <c r="E4461" s="2" t="s">
        <v>30</v>
      </c>
      <c r="F4461" s="2" t="s">
        <v>176</v>
      </c>
      <c r="G4461" s="2" t="s">
        <v>474</v>
      </c>
      <c r="H4461" s="4">
        <v>261133</v>
      </c>
      <c r="I4461" s="4">
        <v>261133</v>
      </c>
    </row>
    <row r="4462" spans="1:9" x14ac:dyDescent="0.35">
      <c r="A4462" s="2" t="s">
        <v>4717</v>
      </c>
      <c r="B4462" s="3">
        <v>45832</v>
      </c>
      <c r="C4462" s="2" t="s">
        <v>285</v>
      </c>
      <c r="D4462" s="2" t="s">
        <v>286</v>
      </c>
      <c r="E4462" s="2" t="s">
        <v>30</v>
      </c>
      <c r="F4462" s="2" t="s">
        <v>176</v>
      </c>
      <c r="G4462" s="2" t="s">
        <v>474</v>
      </c>
      <c r="H4462" s="4">
        <v>163900</v>
      </c>
      <c r="I4462" s="4">
        <v>163900</v>
      </c>
    </row>
    <row r="4463" spans="1:9" x14ac:dyDescent="0.35">
      <c r="A4463" s="2" t="s">
        <v>4718</v>
      </c>
      <c r="B4463" s="3">
        <v>45849</v>
      </c>
      <c r="C4463" s="2" t="s">
        <v>503</v>
      </c>
      <c r="D4463" s="2" t="s">
        <v>504</v>
      </c>
      <c r="E4463" s="2" t="s">
        <v>30</v>
      </c>
      <c r="F4463" s="2" t="s">
        <v>88</v>
      </c>
      <c r="G4463" s="2" t="s">
        <v>474</v>
      </c>
      <c r="H4463" s="4">
        <v>150000</v>
      </c>
      <c r="I4463" s="4">
        <v>150000</v>
      </c>
    </row>
    <row r="4464" spans="1:9" x14ac:dyDescent="0.35">
      <c r="A4464" s="2" t="s">
        <v>4719</v>
      </c>
      <c r="B4464" s="3">
        <v>45855</v>
      </c>
      <c r="C4464" s="2" t="s">
        <v>285</v>
      </c>
      <c r="D4464" s="2" t="s">
        <v>286</v>
      </c>
      <c r="E4464" s="2" t="s">
        <v>30</v>
      </c>
      <c r="F4464" s="2" t="s">
        <v>88</v>
      </c>
      <c r="G4464" s="2" t="s">
        <v>474</v>
      </c>
      <c r="H4464" s="4">
        <v>387500</v>
      </c>
      <c r="I4464" s="4">
        <v>387500</v>
      </c>
    </row>
    <row r="4465" spans="1:9" x14ac:dyDescent="0.35">
      <c r="A4465" s="2" t="s">
        <v>4720</v>
      </c>
      <c r="B4465" s="3">
        <v>45831</v>
      </c>
      <c r="C4465" s="2" t="s">
        <v>313</v>
      </c>
      <c r="D4465" s="2" t="s">
        <v>314</v>
      </c>
      <c r="E4465" s="2" t="s">
        <v>30</v>
      </c>
      <c r="F4465" s="2" t="s">
        <v>19</v>
      </c>
      <c r="G4465" s="2" t="s">
        <v>474</v>
      </c>
      <c r="H4465" s="4">
        <v>92131.5</v>
      </c>
      <c r="I4465" s="4">
        <v>89367.5</v>
      </c>
    </row>
    <row r="4466" spans="1:9" x14ac:dyDescent="0.35">
      <c r="A4466" s="2" t="s">
        <v>4721</v>
      </c>
      <c r="B4466" s="3">
        <v>45831</v>
      </c>
      <c r="C4466" s="2" t="s">
        <v>14</v>
      </c>
      <c r="D4466" s="2" t="s">
        <v>15</v>
      </c>
      <c r="E4466" s="2" t="s">
        <v>30</v>
      </c>
      <c r="F4466" s="2" t="s">
        <v>19</v>
      </c>
      <c r="G4466" s="2" t="s">
        <v>474</v>
      </c>
      <c r="H4466" s="4">
        <v>1972400</v>
      </c>
      <c r="I4466" s="4">
        <v>1721905</v>
      </c>
    </row>
    <row r="4467" spans="1:9" x14ac:dyDescent="0.35">
      <c r="A4467" s="2" t="s">
        <v>4722</v>
      </c>
      <c r="B4467" s="3">
        <v>45831</v>
      </c>
      <c r="C4467" s="2" t="s">
        <v>1265</v>
      </c>
      <c r="D4467" s="2" t="s">
        <v>1266</v>
      </c>
      <c r="E4467" s="2" t="s">
        <v>30</v>
      </c>
      <c r="F4467" s="2" t="s">
        <v>19</v>
      </c>
      <c r="G4467" s="2" t="s">
        <v>474</v>
      </c>
      <c r="H4467" s="4">
        <v>1521249.5</v>
      </c>
      <c r="I4467" s="4">
        <v>1328050.55</v>
      </c>
    </row>
    <row r="4468" spans="1:9" x14ac:dyDescent="0.35">
      <c r="A4468" s="2" t="s">
        <v>4723</v>
      </c>
      <c r="B4468" s="3">
        <v>45831</v>
      </c>
      <c r="C4468" s="2" t="s">
        <v>313</v>
      </c>
      <c r="D4468" s="2" t="s">
        <v>314</v>
      </c>
      <c r="E4468" s="2" t="s">
        <v>30</v>
      </c>
      <c r="F4468" s="2" t="s">
        <v>19</v>
      </c>
      <c r="G4468" s="2" t="s">
        <v>474</v>
      </c>
      <c r="H4468" s="4">
        <v>424106.65</v>
      </c>
      <c r="I4468" s="4">
        <v>411383.65</v>
      </c>
    </row>
    <row r="4469" spans="1:9" x14ac:dyDescent="0.35">
      <c r="A4469" s="2" t="s">
        <v>4724</v>
      </c>
      <c r="B4469" s="3">
        <v>45831</v>
      </c>
      <c r="C4469" s="2" t="s">
        <v>77</v>
      </c>
      <c r="D4469" s="2" t="s">
        <v>78</v>
      </c>
      <c r="E4469" s="2" t="s">
        <v>30</v>
      </c>
      <c r="F4469" s="2" t="s">
        <v>61</v>
      </c>
      <c r="G4469" s="2" t="s">
        <v>474</v>
      </c>
      <c r="H4469" s="4">
        <v>45000</v>
      </c>
      <c r="I4469" s="4">
        <v>45000</v>
      </c>
    </row>
    <row r="4470" spans="1:9" x14ac:dyDescent="0.35">
      <c r="A4470" s="2" t="s">
        <v>4725</v>
      </c>
      <c r="B4470" s="3">
        <v>45831</v>
      </c>
      <c r="C4470" s="2" t="s">
        <v>234</v>
      </c>
      <c r="D4470" s="2" t="s">
        <v>235</v>
      </c>
      <c r="E4470" s="2" t="s">
        <v>30</v>
      </c>
      <c r="F4470" s="2" t="s">
        <v>19</v>
      </c>
      <c r="G4470" s="2" t="s">
        <v>474</v>
      </c>
      <c r="H4470" s="4">
        <v>4633112</v>
      </c>
      <c r="I4470" s="4">
        <v>4044706.8</v>
      </c>
    </row>
    <row r="4471" spans="1:9" x14ac:dyDescent="0.35">
      <c r="A4471" s="2" t="s">
        <v>4726</v>
      </c>
      <c r="B4471" s="3">
        <v>45831</v>
      </c>
      <c r="C4471" s="2" t="s">
        <v>156</v>
      </c>
      <c r="D4471" s="2" t="s">
        <v>157</v>
      </c>
      <c r="E4471" s="2" t="s">
        <v>30</v>
      </c>
      <c r="F4471" s="2" t="s">
        <v>97</v>
      </c>
      <c r="G4471" s="2" t="s">
        <v>474</v>
      </c>
      <c r="H4471" s="4">
        <v>18104</v>
      </c>
      <c r="I4471" s="4">
        <v>18104</v>
      </c>
    </row>
    <row r="4472" spans="1:9" x14ac:dyDescent="0.35">
      <c r="A4472" s="2" t="s">
        <v>4727</v>
      </c>
      <c r="B4472" s="3">
        <v>45831</v>
      </c>
      <c r="C4472" s="2" t="s">
        <v>156</v>
      </c>
      <c r="D4472" s="2" t="s">
        <v>157</v>
      </c>
      <c r="E4472" s="2" t="s">
        <v>30</v>
      </c>
      <c r="F4472" s="2" t="s">
        <v>31</v>
      </c>
      <c r="G4472" s="2" t="s">
        <v>474</v>
      </c>
      <c r="H4472" s="4">
        <v>77856</v>
      </c>
      <c r="I4472" s="4">
        <v>77856</v>
      </c>
    </row>
    <row r="4473" spans="1:9" x14ac:dyDescent="0.35">
      <c r="A4473" s="2" t="s">
        <v>4728</v>
      </c>
      <c r="B4473" s="3">
        <v>45831</v>
      </c>
      <c r="C4473" s="2" t="s">
        <v>83</v>
      </c>
      <c r="D4473" s="2" t="s">
        <v>84</v>
      </c>
      <c r="E4473" s="2" t="s">
        <v>30</v>
      </c>
      <c r="F4473" s="2" t="s">
        <v>31</v>
      </c>
      <c r="G4473" s="2" t="s">
        <v>474</v>
      </c>
      <c r="H4473" s="4">
        <v>7759</v>
      </c>
      <c r="I4473" s="4">
        <v>7759</v>
      </c>
    </row>
    <row r="4474" spans="1:9" x14ac:dyDescent="0.35">
      <c r="A4474" s="2" t="s">
        <v>4729</v>
      </c>
      <c r="B4474" s="3">
        <v>45835</v>
      </c>
      <c r="C4474" s="2" t="s">
        <v>92</v>
      </c>
      <c r="D4474" s="2" t="s">
        <v>93</v>
      </c>
      <c r="E4474" s="2" t="s">
        <v>30</v>
      </c>
      <c r="F4474" s="2" t="s">
        <v>31</v>
      </c>
      <c r="G4474" s="2" t="s">
        <v>474</v>
      </c>
      <c r="H4474" s="4">
        <v>91705</v>
      </c>
      <c r="I4474" s="4">
        <v>91705</v>
      </c>
    </row>
    <row r="4475" spans="1:9" x14ac:dyDescent="0.35">
      <c r="A4475" s="2" t="s">
        <v>4730</v>
      </c>
      <c r="B4475" s="3">
        <v>45831</v>
      </c>
      <c r="C4475" s="2" t="s">
        <v>14</v>
      </c>
      <c r="D4475" s="2" t="s">
        <v>15</v>
      </c>
      <c r="E4475" s="2" t="s">
        <v>30</v>
      </c>
      <c r="F4475" s="2" t="s">
        <v>176</v>
      </c>
      <c r="G4475" s="2" t="s">
        <v>474</v>
      </c>
      <c r="H4475" s="4">
        <v>162000</v>
      </c>
      <c r="I4475" s="4">
        <v>153900</v>
      </c>
    </row>
    <row r="4476" spans="1:9" x14ac:dyDescent="0.35">
      <c r="A4476" s="2" t="s">
        <v>4731</v>
      </c>
      <c r="B4476" s="3">
        <v>45831</v>
      </c>
      <c r="C4476" s="2" t="s">
        <v>139</v>
      </c>
      <c r="D4476" s="2" t="s">
        <v>140</v>
      </c>
      <c r="E4476" s="2" t="s">
        <v>30</v>
      </c>
      <c r="F4476" s="2" t="s">
        <v>176</v>
      </c>
      <c r="G4476" s="2" t="s">
        <v>474</v>
      </c>
      <c r="H4476" s="4">
        <v>94997</v>
      </c>
      <c r="I4476" s="4">
        <v>94997</v>
      </c>
    </row>
    <row r="4477" spans="1:9" x14ac:dyDescent="0.35">
      <c r="A4477" s="2" t="s">
        <v>4732</v>
      </c>
      <c r="B4477" s="3">
        <v>45831</v>
      </c>
      <c r="C4477" s="2" t="s">
        <v>178</v>
      </c>
      <c r="D4477" s="2" t="s">
        <v>179</v>
      </c>
      <c r="E4477" s="2" t="s">
        <v>30</v>
      </c>
      <c r="F4477" s="2" t="s">
        <v>176</v>
      </c>
      <c r="G4477" s="2" t="s">
        <v>474</v>
      </c>
      <c r="H4477" s="4">
        <v>171600</v>
      </c>
      <c r="I4477" s="4">
        <v>171600</v>
      </c>
    </row>
    <row r="4478" spans="1:9" x14ac:dyDescent="0.35">
      <c r="A4478" s="2" t="s">
        <v>4733</v>
      </c>
      <c r="B4478" s="3">
        <v>45831</v>
      </c>
      <c r="C4478" s="2" t="s">
        <v>17</v>
      </c>
      <c r="D4478" s="2" t="s">
        <v>18</v>
      </c>
      <c r="E4478" s="2" t="s">
        <v>30</v>
      </c>
      <c r="F4478" s="2" t="s">
        <v>176</v>
      </c>
      <c r="G4478" s="2" t="s">
        <v>474</v>
      </c>
      <c r="H4478" s="4">
        <v>24255</v>
      </c>
      <c r="I4478" s="4">
        <v>24255</v>
      </c>
    </row>
    <row r="4479" spans="1:9" x14ac:dyDescent="0.35">
      <c r="A4479" s="2" t="s">
        <v>4734</v>
      </c>
      <c r="B4479" s="3">
        <v>45831</v>
      </c>
      <c r="C4479" s="2" t="s">
        <v>244</v>
      </c>
      <c r="D4479" s="2" t="s">
        <v>245</v>
      </c>
      <c r="E4479" s="2" t="s">
        <v>30</v>
      </c>
      <c r="F4479" s="2" t="s">
        <v>19</v>
      </c>
      <c r="G4479" s="2" t="s">
        <v>474</v>
      </c>
      <c r="H4479" s="4">
        <v>238312.8</v>
      </c>
      <c r="I4479" s="4">
        <v>238312.8</v>
      </c>
    </row>
    <row r="4480" spans="1:9" x14ac:dyDescent="0.35">
      <c r="A4480" s="2" t="s">
        <v>4735</v>
      </c>
      <c r="B4480" s="3">
        <v>45831</v>
      </c>
      <c r="C4480" s="2" t="s">
        <v>482</v>
      </c>
      <c r="D4480" s="2" t="s">
        <v>483</v>
      </c>
      <c r="E4480" s="2" t="s">
        <v>30</v>
      </c>
      <c r="F4480" s="2" t="s">
        <v>176</v>
      </c>
      <c r="G4480" s="2" t="s">
        <v>474</v>
      </c>
      <c r="H4480" s="4">
        <v>205045</v>
      </c>
      <c r="I4480" s="4">
        <v>205045</v>
      </c>
    </row>
    <row r="4481" spans="1:9" x14ac:dyDescent="0.35">
      <c r="A4481" s="2" t="s">
        <v>4736</v>
      </c>
      <c r="B4481" s="3">
        <v>45831</v>
      </c>
      <c r="C4481" s="2" t="s">
        <v>507</v>
      </c>
      <c r="D4481" s="2" t="s">
        <v>508</v>
      </c>
      <c r="E4481" s="2" t="s">
        <v>30</v>
      </c>
      <c r="F4481" s="2" t="s">
        <v>176</v>
      </c>
      <c r="G4481" s="2" t="s">
        <v>474</v>
      </c>
      <c r="H4481" s="4">
        <v>135000</v>
      </c>
      <c r="I4481" s="4">
        <v>135000</v>
      </c>
    </row>
    <row r="4482" spans="1:9" x14ac:dyDescent="0.35">
      <c r="A4482" s="2" t="s">
        <v>4737</v>
      </c>
      <c r="B4482" s="3">
        <v>45831</v>
      </c>
      <c r="C4482" s="2" t="s">
        <v>139</v>
      </c>
      <c r="D4482" s="2" t="s">
        <v>140</v>
      </c>
      <c r="E4482" s="2" t="s">
        <v>30</v>
      </c>
      <c r="F4482" s="2" t="s">
        <v>176</v>
      </c>
      <c r="G4482" s="2" t="s">
        <v>474</v>
      </c>
      <c r="H4482" s="4">
        <v>33333</v>
      </c>
      <c r="I4482" s="4">
        <v>33333</v>
      </c>
    </row>
    <row r="4483" spans="1:9" x14ac:dyDescent="0.35">
      <c r="A4483" s="2" t="s">
        <v>4738</v>
      </c>
      <c r="B4483" s="3">
        <v>45831</v>
      </c>
      <c r="C4483" s="2" t="s">
        <v>4739</v>
      </c>
      <c r="D4483" s="2" t="s">
        <v>4740</v>
      </c>
      <c r="E4483" s="2" t="s">
        <v>30</v>
      </c>
      <c r="F4483" s="2" t="s">
        <v>176</v>
      </c>
      <c r="G4483" s="2" t="s">
        <v>474</v>
      </c>
      <c r="H4483" s="4">
        <v>92800</v>
      </c>
      <c r="I4483" s="4">
        <v>92800</v>
      </c>
    </row>
    <row r="4484" spans="1:9" x14ac:dyDescent="0.35">
      <c r="A4484" s="2" t="s">
        <v>4741</v>
      </c>
      <c r="B4484" s="3">
        <v>45831</v>
      </c>
      <c r="C4484" s="2" t="s">
        <v>139</v>
      </c>
      <c r="D4484" s="2" t="s">
        <v>140</v>
      </c>
      <c r="E4484" s="2" t="s">
        <v>30</v>
      </c>
      <c r="F4484" s="2" t="s">
        <v>176</v>
      </c>
      <c r="G4484" s="2" t="s">
        <v>474</v>
      </c>
      <c r="H4484" s="4">
        <v>40000</v>
      </c>
      <c r="I4484" s="4">
        <v>40000</v>
      </c>
    </row>
    <row r="4485" spans="1:9" x14ac:dyDescent="0.35">
      <c r="A4485" s="2" t="s">
        <v>4742</v>
      </c>
      <c r="B4485" s="3">
        <v>45831</v>
      </c>
      <c r="C4485" s="2" t="s">
        <v>214</v>
      </c>
      <c r="D4485" s="2" t="s">
        <v>215</v>
      </c>
      <c r="E4485" s="2" t="s">
        <v>30</v>
      </c>
      <c r="F4485" s="2" t="s">
        <v>176</v>
      </c>
      <c r="G4485" s="2" t="s">
        <v>474</v>
      </c>
      <c r="H4485" s="4">
        <v>291833</v>
      </c>
      <c r="I4485" s="4">
        <v>291833</v>
      </c>
    </row>
    <row r="4486" spans="1:9" x14ac:dyDescent="0.35">
      <c r="A4486" s="2" t="s">
        <v>4743</v>
      </c>
      <c r="B4486" s="3">
        <v>45841</v>
      </c>
      <c r="C4486" s="2" t="s">
        <v>221</v>
      </c>
      <c r="D4486" s="2" t="s">
        <v>222</v>
      </c>
      <c r="E4486" s="2" t="s">
        <v>30</v>
      </c>
      <c r="F4486" s="2" t="s">
        <v>80</v>
      </c>
      <c r="G4486" s="2" t="s">
        <v>474</v>
      </c>
      <c r="H4486" s="4">
        <v>4639983.8499999996</v>
      </c>
      <c r="I4486" s="4">
        <v>4639983.8499999996</v>
      </c>
    </row>
    <row r="4487" spans="1:9" x14ac:dyDescent="0.35">
      <c r="A4487" s="2" t="s">
        <v>4744</v>
      </c>
      <c r="B4487" s="3">
        <v>45828</v>
      </c>
      <c r="C4487" s="2" t="s">
        <v>221</v>
      </c>
      <c r="D4487" s="2" t="s">
        <v>222</v>
      </c>
      <c r="E4487" s="2" t="s">
        <v>30</v>
      </c>
      <c r="F4487" s="2" t="s">
        <v>80</v>
      </c>
      <c r="G4487" s="2" t="s">
        <v>474</v>
      </c>
      <c r="H4487" s="4">
        <v>1346848.55</v>
      </c>
      <c r="I4487" s="4">
        <v>1346848.55</v>
      </c>
    </row>
    <row r="4488" spans="1:9" x14ac:dyDescent="0.35">
      <c r="A4488" s="2" t="s">
        <v>4745</v>
      </c>
      <c r="B4488" s="3">
        <v>45846</v>
      </c>
      <c r="C4488" s="2" t="s">
        <v>14</v>
      </c>
      <c r="D4488" s="2" t="s">
        <v>15</v>
      </c>
      <c r="E4488" s="2" t="s">
        <v>30</v>
      </c>
      <c r="F4488" s="2" t="s">
        <v>101</v>
      </c>
      <c r="G4488" s="2" t="s">
        <v>474</v>
      </c>
      <c r="H4488" s="4">
        <v>65625</v>
      </c>
      <c r="I4488" s="4">
        <v>65625</v>
      </c>
    </row>
    <row r="4489" spans="1:9" x14ac:dyDescent="0.35">
      <c r="A4489" s="2" t="s">
        <v>4746</v>
      </c>
      <c r="B4489" s="3">
        <v>45846</v>
      </c>
      <c r="C4489" s="2" t="s">
        <v>136</v>
      </c>
      <c r="D4489" s="2" t="s">
        <v>137</v>
      </c>
      <c r="E4489" s="2" t="s">
        <v>30</v>
      </c>
      <c r="F4489" s="2" t="s">
        <v>101</v>
      </c>
      <c r="G4489" s="2" t="s">
        <v>474</v>
      </c>
      <c r="H4489" s="4">
        <v>47775</v>
      </c>
      <c r="I4489" s="4">
        <v>47775</v>
      </c>
    </row>
    <row r="4490" spans="1:9" x14ac:dyDescent="0.35">
      <c r="A4490" s="2" t="s">
        <v>4747</v>
      </c>
      <c r="B4490" s="3">
        <v>45832</v>
      </c>
      <c r="C4490" s="2" t="s">
        <v>482</v>
      </c>
      <c r="D4490" s="2" t="s">
        <v>483</v>
      </c>
      <c r="E4490" s="2" t="s">
        <v>30</v>
      </c>
      <c r="F4490" s="2" t="s">
        <v>101</v>
      </c>
      <c r="G4490" s="2" t="s">
        <v>474</v>
      </c>
      <c r="H4490" s="4">
        <v>98910</v>
      </c>
      <c r="I4490" s="4">
        <v>98910</v>
      </c>
    </row>
    <row r="4491" spans="1:9" x14ac:dyDescent="0.35">
      <c r="A4491" s="2" t="s">
        <v>4748</v>
      </c>
      <c r="B4491" s="3">
        <v>45841</v>
      </c>
      <c r="C4491" s="2" t="s">
        <v>181</v>
      </c>
      <c r="D4491" s="2" t="s">
        <v>182</v>
      </c>
      <c r="E4491" s="2" t="s">
        <v>30</v>
      </c>
      <c r="F4491" s="2" t="s">
        <v>88</v>
      </c>
      <c r="G4491" s="2" t="s">
        <v>474</v>
      </c>
      <c r="H4491" s="4">
        <v>215477.25</v>
      </c>
      <c r="I4491" s="4">
        <v>215477.25</v>
      </c>
    </row>
    <row r="4492" spans="1:9" x14ac:dyDescent="0.35">
      <c r="A4492" s="2" t="s">
        <v>4749</v>
      </c>
      <c r="B4492" s="3">
        <v>45854</v>
      </c>
      <c r="C4492" s="2" t="s">
        <v>145</v>
      </c>
      <c r="D4492" s="2" t="s">
        <v>146</v>
      </c>
      <c r="E4492" s="2" t="s">
        <v>30</v>
      </c>
      <c r="F4492" s="2" t="s">
        <v>86</v>
      </c>
      <c r="G4492" s="2" t="s">
        <v>474</v>
      </c>
      <c r="H4492" s="4">
        <v>237825</v>
      </c>
      <c r="I4492" s="4">
        <v>237825</v>
      </c>
    </row>
    <row r="4493" spans="1:9" x14ac:dyDescent="0.35">
      <c r="A4493" s="2" t="s">
        <v>4750</v>
      </c>
      <c r="B4493" s="3">
        <v>45832</v>
      </c>
      <c r="C4493" s="2" t="s">
        <v>1265</v>
      </c>
      <c r="D4493" s="2" t="s">
        <v>1266</v>
      </c>
      <c r="E4493" s="2" t="s">
        <v>30</v>
      </c>
      <c r="F4493" s="2" t="s">
        <v>101</v>
      </c>
      <c r="G4493" s="2" t="s">
        <v>474</v>
      </c>
      <c r="H4493" s="4">
        <v>260400</v>
      </c>
      <c r="I4493" s="4">
        <v>260400</v>
      </c>
    </row>
    <row r="4494" spans="1:9" x14ac:dyDescent="0.35">
      <c r="A4494" s="2" t="s">
        <v>4751</v>
      </c>
      <c r="B4494" s="3">
        <v>45849</v>
      </c>
      <c r="C4494" s="2" t="s">
        <v>99</v>
      </c>
      <c r="D4494" s="2" t="s">
        <v>100</v>
      </c>
      <c r="E4494" s="2" t="s">
        <v>30</v>
      </c>
      <c r="F4494" s="2" t="s">
        <v>101</v>
      </c>
      <c r="G4494" s="2" t="s">
        <v>474</v>
      </c>
      <c r="H4494" s="4">
        <v>20000</v>
      </c>
      <c r="I4494" s="4">
        <v>20000</v>
      </c>
    </row>
    <row r="4495" spans="1:9" x14ac:dyDescent="0.35">
      <c r="A4495" s="2" t="s">
        <v>4752</v>
      </c>
      <c r="B4495" s="3">
        <v>45849</v>
      </c>
      <c r="C4495" s="2" t="s">
        <v>99</v>
      </c>
      <c r="D4495" s="2" t="s">
        <v>100</v>
      </c>
      <c r="E4495" s="2" t="s">
        <v>30</v>
      </c>
      <c r="F4495" s="2" t="s">
        <v>101</v>
      </c>
      <c r="G4495" s="2" t="s">
        <v>474</v>
      </c>
      <c r="H4495" s="4">
        <v>20000</v>
      </c>
      <c r="I4495" s="4">
        <v>20000</v>
      </c>
    </row>
    <row r="4496" spans="1:9" x14ac:dyDescent="0.35">
      <c r="A4496" s="2" t="s">
        <v>4753</v>
      </c>
      <c r="B4496" s="3">
        <v>45828</v>
      </c>
      <c r="C4496" s="2" t="s">
        <v>3491</v>
      </c>
      <c r="D4496" s="2" t="s">
        <v>3492</v>
      </c>
      <c r="E4496" s="2" t="s">
        <v>30</v>
      </c>
      <c r="F4496" s="2" t="s">
        <v>86</v>
      </c>
      <c r="G4496" s="2" t="s">
        <v>474</v>
      </c>
      <c r="H4496" s="4">
        <v>60000</v>
      </c>
      <c r="I4496" s="4">
        <v>60000</v>
      </c>
    </row>
    <row r="4497" spans="1:9" x14ac:dyDescent="0.35">
      <c r="A4497" s="2" t="s">
        <v>4754</v>
      </c>
      <c r="B4497" s="3">
        <v>45828</v>
      </c>
      <c r="C4497" s="2" t="s">
        <v>14</v>
      </c>
      <c r="D4497" s="2" t="s">
        <v>15</v>
      </c>
      <c r="E4497" s="2" t="s">
        <v>30</v>
      </c>
      <c r="F4497" s="2" t="s">
        <v>86</v>
      </c>
      <c r="G4497" s="2" t="s">
        <v>474</v>
      </c>
      <c r="H4497" s="4">
        <v>603540</v>
      </c>
      <c r="I4497" s="4">
        <v>603540</v>
      </c>
    </row>
    <row r="4498" spans="1:9" x14ac:dyDescent="0.35">
      <c r="A4498" s="2" t="s">
        <v>4755</v>
      </c>
      <c r="B4498" s="3">
        <v>45827</v>
      </c>
      <c r="C4498" s="2" t="s">
        <v>162</v>
      </c>
      <c r="D4498" s="2" t="s">
        <v>163</v>
      </c>
      <c r="E4498" s="2" t="s">
        <v>30</v>
      </c>
      <c r="F4498" s="2" t="s">
        <v>113</v>
      </c>
      <c r="G4498" s="2" t="s">
        <v>474</v>
      </c>
      <c r="H4498" s="4">
        <v>351478.84</v>
      </c>
      <c r="I4498" s="4">
        <v>351478.84</v>
      </c>
    </row>
    <row r="4499" spans="1:9" x14ac:dyDescent="0.35">
      <c r="A4499" s="2" t="s">
        <v>4756</v>
      </c>
      <c r="B4499" s="3">
        <v>45828</v>
      </c>
      <c r="C4499" s="2" t="s">
        <v>156</v>
      </c>
      <c r="D4499" s="2" t="s">
        <v>157</v>
      </c>
      <c r="E4499" s="2" t="s">
        <v>30</v>
      </c>
      <c r="F4499" s="2" t="s">
        <v>88</v>
      </c>
      <c r="G4499" s="2" t="s">
        <v>474</v>
      </c>
      <c r="H4499" s="4">
        <v>45300</v>
      </c>
      <c r="I4499" s="4">
        <v>45300</v>
      </c>
    </row>
    <row r="4500" spans="1:9" x14ac:dyDescent="0.35">
      <c r="A4500" s="2" t="s">
        <v>4757</v>
      </c>
      <c r="B4500" s="3">
        <v>45827</v>
      </c>
      <c r="C4500" s="2" t="s">
        <v>43</v>
      </c>
      <c r="D4500" s="2" t="s">
        <v>44</v>
      </c>
      <c r="E4500" s="2" t="s">
        <v>30</v>
      </c>
      <c r="F4500" s="2" t="s">
        <v>88</v>
      </c>
      <c r="G4500" s="2" t="s">
        <v>474</v>
      </c>
      <c r="H4500" s="4">
        <v>1179275.8600000001</v>
      </c>
      <c r="I4500" s="4">
        <v>1179275.8600000001</v>
      </c>
    </row>
    <row r="4501" spans="1:9" x14ac:dyDescent="0.35">
      <c r="A4501" s="2" t="s">
        <v>4758</v>
      </c>
      <c r="B4501" s="3">
        <v>45827</v>
      </c>
      <c r="C4501" s="2" t="s">
        <v>95</v>
      </c>
      <c r="D4501" s="2" t="s">
        <v>96</v>
      </c>
      <c r="E4501" s="2" t="s">
        <v>30</v>
      </c>
      <c r="F4501" s="2" t="s">
        <v>19</v>
      </c>
      <c r="G4501" s="2" t="s">
        <v>474</v>
      </c>
      <c r="H4501" s="4">
        <v>29910</v>
      </c>
      <c r="I4501" s="4">
        <v>29910</v>
      </c>
    </row>
    <row r="4502" spans="1:9" x14ac:dyDescent="0.35">
      <c r="A4502" s="2" t="s">
        <v>4759</v>
      </c>
      <c r="B4502" s="3">
        <v>45832</v>
      </c>
      <c r="C4502" s="2" t="s">
        <v>698</v>
      </c>
      <c r="D4502" s="2" t="s">
        <v>699</v>
      </c>
      <c r="E4502" s="2" t="s">
        <v>30</v>
      </c>
      <c r="F4502" s="2" t="s">
        <v>88</v>
      </c>
      <c r="G4502" s="2" t="s">
        <v>474</v>
      </c>
      <c r="H4502" s="4">
        <v>27640</v>
      </c>
      <c r="I4502" s="4">
        <v>27640</v>
      </c>
    </row>
    <row r="4503" spans="1:9" x14ac:dyDescent="0.35">
      <c r="A4503" s="2" t="s">
        <v>4760</v>
      </c>
      <c r="B4503" s="3">
        <v>45827</v>
      </c>
      <c r="C4503" s="2" t="s">
        <v>181</v>
      </c>
      <c r="D4503" s="2" t="s">
        <v>182</v>
      </c>
      <c r="E4503" s="2" t="s">
        <v>30</v>
      </c>
      <c r="F4503" s="2" t="s">
        <v>176</v>
      </c>
      <c r="G4503" s="2" t="s">
        <v>474</v>
      </c>
      <c r="H4503" s="4">
        <v>9400</v>
      </c>
      <c r="I4503" s="4">
        <v>9400</v>
      </c>
    </row>
    <row r="4504" spans="1:9" x14ac:dyDescent="0.35">
      <c r="A4504" s="2" t="s">
        <v>4761</v>
      </c>
      <c r="B4504" s="3">
        <v>45832</v>
      </c>
      <c r="C4504" s="2" t="s">
        <v>14</v>
      </c>
      <c r="D4504" s="2" t="s">
        <v>15</v>
      </c>
      <c r="E4504" s="2" t="s">
        <v>30</v>
      </c>
      <c r="F4504" s="2" t="s">
        <v>176</v>
      </c>
      <c r="G4504" s="2" t="s">
        <v>474</v>
      </c>
      <c r="H4504" s="4">
        <v>175000</v>
      </c>
      <c r="I4504" s="4">
        <v>166250</v>
      </c>
    </row>
    <row r="4505" spans="1:9" x14ac:dyDescent="0.35">
      <c r="A4505" s="2" t="s">
        <v>4762</v>
      </c>
      <c r="B4505" s="3">
        <v>45852</v>
      </c>
      <c r="C4505" s="2" t="s">
        <v>145</v>
      </c>
      <c r="D4505" s="2" t="s">
        <v>146</v>
      </c>
      <c r="E4505" s="2" t="s">
        <v>30</v>
      </c>
      <c r="F4505" s="2" t="s">
        <v>19</v>
      </c>
      <c r="G4505" s="2" t="s">
        <v>474</v>
      </c>
      <c r="H4505" s="4">
        <v>4000</v>
      </c>
      <c r="I4505" s="4">
        <v>4000</v>
      </c>
    </row>
    <row r="4506" spans="1:9" x14ac:dyDescent="0.35">
      <c r="A4506" s="2" t="s">
        <v>4763</v>
      </c>
      <c r="B4506" s="3">
        <v>45852</v>
      </c>
      <c r="C4506" s="2" t="s">
        <v>145</v>
      </c>
      <c r="D4506" s="2" t="s">
        <v>146</v>
      </c>
      <c r="E4506" s="2" t="s">
        <v>30</v>
      </c>
      <c r="F4506" s="2" t="s">
        <v>19</v>
      </c>
      <c r="G4506" s="2" t="s">
        <v>474</v>
      </c>
      <c r="H4506" s="4">
        <v>120600</v>
      </c>
      <c r="I4506" s="4">
        <v>120600</v>
      </c>
    </row>
    <row r="4507" spans="1:9" x14ac:dyDescent="0.35">
      <c r="A4507" s="2" t="s">
        <v>4764</v>
      </c>
      <c r="B4507" s="3">
        <v>45852</v>
      </c>
      <c r="C4507" s="2" t="s">
        <v>145</v>
      </c>
      <c r="D4507" s="2" t="s">
        <v>146</v>
      </c>
      <c r="E4507" s="2" t="s">
        <v>30</v>
      </c>
      <c r="F4507" s="2" t="s">
        <v>19</v>
      </c>
      <c r="G4507" s="2" t="s">
        <v>474</v>
      </c>
      <c r="H4507" s="4">
        <v>85770</v>
      </c>
      <c r="I4507" s="4">
        <v>85770</v>
      </c>
    </row>
    <row r="4508" spans="1:9" x14ac:dyDescent="0.35">
      <c r="A4508" s="2" t="s">
        <v>4765</v>
      </c>
      <c r="B4508" s="3">
        <v>45852</v>
      </c>
      <c r="C4508" s="2" t="s">
        <v>145</v>
      </c>
      <c r="D4508" s="2" t="s">
        <v>146</v>
      </c>
      <c r="E4508" s="2" t="s">
        <v>30</v>
      </c>
      <c r="F4508" s="2" t="s">
        <v>19</v>
      </c>
      <c r="G4508" s="2" t="s">
        <v>474</v>
      </c>
      <c r="H4508" s="4">
        <v>174878</v>
      </c>
      <c r="I4508" s="4">
        <v>174878</v>
      </c>
    </row>
    <row r="4509" spans="1:9" x14ac:dyDescent="0.35">
      <c r="A4509" s="2" t="s">
        <v>4766</v>
      </c>
      <c r="B4509" s="3">
        <v>45826</v>
      </c>
      <c r="C4509" s="2" t="s">
        <v>162</v>
      </c>
      <c r="D4509" s="2" t="s">
        <v>163</v>
      </c>
      <c r="E4509" s="2" t="s">
        <v>30</v>
      </c>
      <c r="F4509" s="2" t="s">
        <v>113</v>
      </c>
      <c r="G4509" s="2" t="s">
        <v>474</v>
      </c>
      <c r="H4509" s="4">
        <v>511000</v>
      </c>
      <c r="I4509" s="4">
        <v>485450</v>
      </c>
    </row>
    <row r="4510" spans="1:9" x14ac:dyDescent="0.35">
      <c r="A4510" s="2" t="s">
        <v>4767</v>
      </c>
      <c r="B4510" s="3">
        <v>45839</v>
      </c>
      <c r="C4510" s="2" t="s">
        <v>14</v>
      </c>
      <c r="D4510" s="2" t="s">
        <v>15</v>
      </c>
      <c r="E4510" s="2" t="s">
        <v>30</v>
      </c>
      <c r="F4510" s="2" t="s">
        <v>80</v>
      </c>
      <c r="G4510" s="2" t="s">
        <v>474</v>
      </c>
      <c r="H4510" s="4">
        <v>344295</v>
      </c>
      <c r="I4510" s="4">
        <v>344295</v>
      </c>
    </row>
    <row r="4511" spans="1:9" x14ac:dyDescent="0.35">
      <c r="A4511" s="2" t="s">
        <v>4768</v>
      </c>
      <c r="B4511" s="3">
        <v>45826</v>
      </c>
      <c r="C4511" s="2" t="s">
        <v>265</v>
      </c>
      <c r="D4511" s="2" t="s">
        <v>266</v>
      </c>
      <c r="E4511" s="2" t="s">
        <v>30</v>
      </c>
      <c r="F4511" s="2" t="s">
        <v>113</v>
      </c>
      <c r="G4511" s="2" t="s">
        <v>474</v>
      </c>
      <c r="H4511" s="4">
        <v>500000</v>
      </c>
      <c r="I4511" s="4">
        <v>500000</v>
      </c>
    </row>
    <row r="4512" spans="1:9" x14ac:dyDescent="0.35">
      <c r="A4512" s="2" t="s">
        <v>4769</v>
      </c>
      <c r="B4512" s="3">
        <v>45826</v>
      </c>
      <c r="C4512" s="2" t="s">
        <v>343</v>
      </c>
      <c r="D4512" s="2" t="s">
        <v>344</v>
      </c>
      <c r="E4512" s="2" t="s">
        <v>30</v>
      </c>
      <c r="F4512" s="2" t="s">
        <v>113</v>
      </c>
      <c r="G4512" s="2" t="s">
        <v>474</v>
      </c>
      <c r="H4512" s="4">
        <v>300000</v>
      </c>
      <c r="I4512" s="4">
        <v>300000</v>
      </c>
    </row>
    <row r="4513" spans="1:9" x14ac:dyDescent="0.35">
      <c r="A4513" s="2" t="s">
        <v>4770</v>
      </c>
      <c r="B4513" s="3">
        <v>45839</v>
      </c>
      <c r="C4513" s="2" t="s">
        <v>550</v>
      </c>
      <c r="D4513" s="2" t="s">
        <v>551</v>
      </c>
      <c r="E4513" s="2" t="s">
        <v>30</v>
      </c>
      <c r="F4513" s="2" t="s">
        <v>278</v>
      </c>
      <c r="G4513" s="2" t="s">
        <v>474</v>
      </c>
      <c r="H4513" s="4">
        <v>9000</v>
      </c>
      <c r="I4513" s="4">
        <v>9000</v>
      </c>
    </row>
    <row r="4514" spans="1:9" x14ac:dyDescent="0.35">
      <c r="A4514" s="2" t="s">
        <v>4771</v>
      </c>
      <c r="B4514" s="3">
        <v>45835</v>
      </c>
      <c r="C4514" s="2" t="s">
        <v>83</v>
      </c>
      <c r="D4514" s="2" t="s">
        <v>84</v>
      </c>
      <c r="E4514" s="2" t="s">
        <v>30</v>
      </c>
      <c r="F4514" s="2" t="s">
        <v>80</v>
      </c>
      <c r="G4514" s="2" t="s">
        <v>474</v>
      </c>
      <c r="H4514" s="4">
        <v>219660</v>
      </c>
      <c r="I4514" s="4">
        <v>219660</v>
      </c>
    </row>
    <row r="4515" spans="1:9" x14ac:dyDescent="0.35">
      <c r="A4515" s="2" t="s">
        <v>4772</v>
      </c>
      <c r="B4515" s="3">
        <v>45841</v>
      </c>
      <c r="C4515" s="2" t="s">
        <v>83</v>
      </c>
      <c r="D4515" s="2" t="s">
        <v>84</v>
      </c>
      <c r="E4515" s="2" t="s">
        <v>30</v>
      </c>
      <c r="F4515" s="2" t="s">
        <v>278</v>
      </c>
      <c r="G4515" s="2" t="s">
        <v>474</v>
      </c>
      <c r="H4515" s="4">
        <v>160335</v>
      </c>
      <c r="I4515" s="4">
        <v>160335</v>
      </c>
    </row>
    <row r="4516" spans="1:9" x14ac:dyDescent="0.35">
      <c r="A4516" s="2" t="s">
        <v>4773</v>
      </c>
      <c r="B4516" s="3">
        <v>45853</v>
      </c>
      <c r="C4516" s="2" t="s">
        <v>14</v>
      </c>
      <c r="D4516" s="2" t="s">
        <v>15</v>
      </c>
      <c r="E4516" s="2" t="s">
        <v>30</v>
      </c>
      <c r="F4516" s="2" t="s">
        <v>278</v>
      </c>
      <c r="G4516" s="2" t="s">
        <v>474</v>
      </c>
      <c r="H4516" s="4">
        <v>36683.85</v>
      </c>
      <c r="I4516" s="4">
        <v>36683.85</v>
      </c>
    </row>
    <row r="4517" spans="1:9" x14ac:dyDescent="0.35">
      <c r="A4517" s="2" t="s">
        <v>4774</v>
      </c>
      <c r="B4517" s="3">
        <v>45826</v>
      </c>
      <c r="C4517" s="2" t="s">
        <v>14</v>
      </c>
      <c r="D4517" s="2" t="s">
        <v>15</v>
      </c>
      <c r="E4517" s="2" t="s">
        <v>30</v>
      </c>
      <c r="F4517" s="2" t="s">
        <v>278</v>
      </c>
      <c r="G4517" s="2" t="s">
        <v>474</v>
      </c>
      <c r="H4517" s="4">
        <v>100485</v>
      </c>
      <c r="I4517" s="4">
        <v>100485</v>
      </c>
    </row>
    <row r="4518" spans="1:9" x14ac:dyDescent="0.35">
      <c r="A4518" s="2" t="s">
        <v>4775</v>
      </c>
      <c r="B4518" s="3">
        <v>45826</v>
      </c>
      <c r="C4518" s="2" t="s">
        <v>83</v>
      </c>
      <c r="D4518" s="2" t="s">
        <v>84</v>
      </c>
      <c r="E4518" s="2" t="s">
        <v>30</v>
      </c>
      <c r="F4518" s="2" t="s">
        <v>278</v>
      </c>
      <c r="G4518" s="2" t="s">
        <v>474</v>
      </c>
      <c r="H4518" s="4">
        <v>47670</v>
      </c>
      <c r="I4518" s="4">
        <v>47670</v>
      </c>
    </row>
    <row r="4519" spans="1:9" x14ac:dyDescent="0.35">
      <c r="A4519" s="2" t="s">
        <v>4776</v>
      </c>
      <c r="B4519" s="3">
        <v>45826</v>
      </c>
      <c r="C4519" s="2" t="s">
        <v>1265</v>
      </c>
      <c r="D4519" s="2" t="s">
        <v>1266</v>
      </c>
      <c r="E4519" s="2" t="s">
        <v>30</v>
      </c>
      <c r="F4519" s="2" t="s">
        <v>278</v>
      </c>
      <c r="G4519" s="2" t="s">
        <v>474</v>
      </c>
      <c r="H4519" s="4">
        <v>92925</v>
      </c>
      <c r="I4519" s="4">
        <v>92925</v>
      </c>
    </row>
    <row r="4520" spans="1:9" x14ac:dyDescent="0.35">
      <c r="A4520" s="2" t="s">
        <v>4777</v>
      </c>
      <c r="B4520" s="3">
        <v>45853</v>
      </c>
      <c r="C4520" s="2" t="s">
        <v>14</v>
      </c>
      <c r="D4520" s="2" t="s">
        <v>15</v>
      </c>
      <c r="E4520" s="2" t="s">
        <v>30</v>
      </c>
      <c r="F4520" s="2" t="s">
        <v>278</v>
      </c>
      <c r="G4520" s="2" t="s">
        <v>474</v>
      </c>
      <c r="H4520" s="4">
        <v>61196.1</v>
      </c>
      <c r="I4520" s="4">
        <v>61196.1</v>
      </c>
    </row>
    <row r="4521" spans="1:9" x14ac:dyDescent="0.35">
      <c r="A4521" s="2" t="s">
        <v>4778</v>
      </c>
      <c r="B4521" s="3">
        <v>45853</v>
      </c>
      <c r="C4521" s="2" t="s">
        <v>14</v>
      </c>
      <c r="D4521" s="2" t="s">
        <v>15</v>
      </c>
      <c r="E4521" s="2" t="s">
        <v>30</v>
      </c>
      <c r="F4521" s="2" t="s">
        <v>278</v>
      </c>
      <c r="G4521" s="2" t="s">
        <v>474</v>
      </c>
      <c r="H4521" s="4">
        <v>31443.3</v>
      </c>
      <c r="I4521" s="4">
        <v>31443.3</v>
      </c>
    </row>
    <row r="4522" spans="1:9" x14ac:dyDescent="0.35">
      <c r="A4522" s="2" t="s">
        <v>4779</v>
      </c>
      <c r="B4522" s="3">
        <v>45827</v>
      </c>
      <c r="C4522" s="2" t="s">
        <v>269</v>
      </c>
      <c r="D4522" s="2" t="s">
        <v>270</v>
      </c>
      <c r="E4522" s="2" t="s">
        <v>30</v>
      </c>
      <c r="F4522" s="2" t="s">
        <v>176</v>
      </c>
      <c r="G4522" s="2" t="s">
        <v>474</v>
      </c>
      <c r="H4522" s="4">
        <v>71967</v>
      </c>
      <c r="I4522" s="4">
        <v>71967</v>
      </c>
    </row>
    <row r="4523" spans="1:9" x14ac:dyDescent="0.35">
      <c r="A4523" s="2" t="s">
        <v>4780</v>
      </c>
      <c r="B4523" s="3">
        <v>45825</v>
      </c>
      <c r="C4523" s="2" t="s">
        <v>74</v>
      </c>
      <c r="D4523" s="2" t="s">
        <v>75</v>
      </c>
      <c r="E4523" s="2" t="s">
        <v>30</v>
      </c>
      <c r="F4523" s="2" t="s">
        <v>72</v>
      </c>
      <c r="G4523" s="2" t="s">
        <v>474</v>
      </c>
      <c r="H4523" s="4">
        <v>14700</v>
      </c>
      <c r="I4523" s="4">
        <v>14700</v>
      </c>
    </row>
    <row r="4524" spans="1:9" x14ac:dyDescent="0.35">
      <c r="A4524" s="2" t="s">
        <v>4781</v>
      </c>
      <c r="B4524" s="3">
        <v>45825</v>
      </c>
      <c r="C4524" s="2" t="s">
        <v>83</v>
      </c>
      <c r="D4524" s="2" t="s">
        <v>84</v>
      </c>
      <c r="E4524" s="2" t="s">
        <v>30</v>
      </c>
      <c r="F4524" s="2" t="s">
        <v>72</v>
      </c>
      <c r="G4524" s="2" t="s">
        <v>474</v>
      </c>
      <c r="H4524" s="4">
        <v>50000</v>
      </c>
      <c r="I4524" s="4">
        <v>50000</v>
      </c>
    </row>
    <row r="4525" spans="1:9" x14ac:dyDescent="0.35">
      <c r="A4525" s="2" t="s">
        <v>4782</v>
      </c>
      <c r="B4525" s="3">
        <v>45825</v>
      </c>
      <c r="C4525" s="2" t="s">
        <v>83</v>
      </c>
      <c r="D4525" s="2" t="s">
        <v>84</v>
      </c>
      <c r="E4525" s="2" t="s">
        <v>30</v>
      </c>
      <c r="F4525" s="2" t="s">
        <v>72</v>
      </c>
      <c r="G4525" s="2" t="s">
        <v>474</v>
      </c>
      <c r="H4525" s="4">
        <v>120000</v>
      </c>
      <c r="I4525" s="4">
        <v>120000</v>
      </c>
    </row>
    <row r="4526" spans="1:9" x14ac:dyDescent="0.35">
      <c r="A4526" s="2" t="s">
        <v>4783</v>
      </c>
      <c r="B4526" s="3">
        <v>45825</v>
      </c>
      <c r="C4526" s="2" t="s">
        <v>1265</v>
      </c>
      <c r="D4526" s="2" t="s">
        <v>1266</v>
      </c>
      <c r="E4526" s="2" t="s">
        <v>30</v>
      </c>
      <c r="F4526" s="2" t="s">
        <v>72</v>
      </c>
      <c r="G4526" s="2" t="s">
        <v>474</v>
      </c>
      <c r="H4526" s="4">
        <v>734950</v>
      </c>
      <c r="I4526" s="4">
        <v>734950</v>
      </c>
    </row>
    <row r="4527" spans="1:9" x14ac:dyDescent="0.35">
      <c r="A4527" s="2" t="s">
        <v>4784</v>
      </c>
      <c r="B4527" s="3">
        <v>45825</v>
      </c>
      <c r="C4527" s="2" t="s">
        <v>1265</v>
      </c>
      <c r="D4527" s="2" t="s">
        <v>1266</v>
      </c>
      <c r="E4527" s="2" t="s">
        <v>30</v>
      </c>
      <c r="F4527" s="2" t="s">
        <v>72</v>
      </c>
      <c r="G4527" s="2" t="s">
        <v>474</v>
      </c>
      <c r="H4527" s="4">
        <v>196000</v>
      </c>
      <c r="I4527" s="4">
        <v>196000</v>
      </c>
    </row>
    <row r="4528" spans="1:9" x14ac:dyDescent="0.35">
      <c r="A4528" s="2" t="s">
        <v>4785</v>
      </c>
      <c r="B4528" s="3">
        <v>45825</v>
      </c>
      <c r="C4528" s="2" t="s">
        <v>77</v>
      </c>
      <c r="D4528" s="2" t="s">
        <v>78</v>
      </c>
      <c r="E4528" s="2" t="s">
        <v>30</v>
      </c>
      <c r="F4528" s="2" t="s">
        <v>61</v>
      </c>
      <c r="G4528" s="2" t="s">
        <v>474</v>
      </c>
      <c r="H4528" s="4">
        <v>12705</v>
      </c>
      <c r="I4528" s="4">
        <v>12705</v>
      </c>
    </row>
    <row r="4529" spans="1:9" x14ac:dyDescent="0.35">
      <c r="A4529" s="2" t="s">
        <v>4786</v>
      </c>
      <c r="B4529" s="3">
        <v>45825</v>
      </c>
      <c r="C4529" s="2" t="s">
        <v>139</v>
      </c>
      <c r="D4529" s="2" t="s">
        <v>140</v>
      </c>
      <c r="E4529" s="2" t="s">
        <v>30</v>
      </c>
      <c r="F4529" s="2" t="s">
        <v>113</v>
      </c>
      <c r="G4529" s="2" t="s">
        <v>474</v>
      </c>
      <c r="H4529" s="4">
        <v>840000</v>
      </c>
      <c r="I4529" s="4">
        <v>840000</v>
      </c>
    </row>
    <row r="4530" spans="1:9" x14ac:dyDescent="0.35">
      <c r="A4530" s="2" t="s">
        <v>4787</v>
      </c>
      <c r="B4530" s="3">
        <v>45825</v>
      </c>
      <c r="C4530" s="2" t="s">
        <v>139</v>
      </c>
      <c r="D4530" s="2" t="s">
        <v>140</v>
      </c>
      <c r="E4530" s="2" t="s">
        <v>30</v>
      </c>
      <c r="F4530" s="2" t="s">
        <v>113</v>
      </c>
      <c r="G4530" s="2" t="s">
        <v>474</v>
      </c>
      <c r="H4530" s="4">
        <v>180000</v>
      </c>
      <c r="I4530" s="4">
        <v>180000</v>
      </c>
    </row>
    <row r="4531" spans="1:9" x14ac:dyDescent="0.35">
      <c r="A4531" s="2" t="s">
        <v>4788</v>
      </c>
      <c r="B4531" s="3">
        <v>45825</v>
      </c>
      <c r="C4531" s="2" t="s">
        <v>139</v>
      </c>
      <c r="D4531" s="2" t="s">
        <v>140</v>
      </c>
      <c r="E4531" s="2" t="s">
        <v>30</v>
      </c>
      <c r="F4531" s="2" t="s">
        <v>113</v>
      </c>
      <c r="G4531" s="2" t="s">
        <v>474</v>
      </c>
      <c r="H4531" s="4">
        <v>1905000</v>
      </c>
      <c r="I4531" s="4">
        <v>1905000</v>
      </c>
    </row>
    <row r="4532" spans="1:9" x14ac:dyDescent="0.35">
      <c r="A4532" s="2" t="s">
        <v>4789</v>
      </c>
      <c r="B4532" s="3">
        <v>45839</v>
      </c>
      <c r="C4532" s="2" t="s">
        <v>211</v>
      </c>
      <c r="D4532" s="2" t="s">
        <v>212</v>
      </c>
      <c r="E4532" s="2" t="s">
        <v>30</v>
      </c>
      <c r="F4532" s="2" t="s">
        <v>80</v>
      </c>
      <c r="G4532" s="2" t="s">
        <v>474</v>
      </c>
      <c r="H4532" s="4">
        <v>53760</v>
      </c>
      <c r="I4532" s="4">
        <v>53760</v>
      </c>
    </row>
    <row r="4533" spans="1:9" x14ac:dyDescent="0.35">
      <c r="A4533" s="2" t="s">
        <v>4790</v>
      </c>
      <c r="B4533" s="3">
        <v>45870</v>
      </c>
      <c r="C4533" s="2" t="s">
        <v>126</v>
      </c>
      <c r="D4533" s="2" t="s">
        <v>127</v>
      </c>
      <c r="E4533" s="2" t="s">
        <v>30</v>
      </c>
      <c r="F4533" s="2" t="s">
        <v>80</v>
      </c>
      <c r="G4533" s="2" t="s">
        <v>474</v>
      </c>
      <c r="H4533" s="4">
        <v>73605</v>
      </c>
      <c r="I4533" s="4">
        <v>73605</v>
      </c>
    </row>
    <row r="4534" spans="1:9" x14ac:dyDescent="0.35">
      <c r="A4534" s="2" t="s">
        <v>4791</v>
      </c>
      <c r="B4534" s="3">
        <v>45839</v>
      </c>
      <c r="C4534" s="2" t="s">
        <v>353</v>
      </c>
      <c r="D4534" s="2" t="s">
        <v>354</v>
      </c>
      <c r="E4534" s="2" t="s">
        <v>30</v>
      </c>
      <c r="F4534" s="2" t="s">
        <v>80</v>
      </c>
      <c r="G4534" s="2" t="s">
        <v>474</v>
      </c>
      <c r="H4534" s="4">
        <v>48510</v>
      </c>
      <c r="I4534" s="4">
        <v>48510</v>
      </c>
    </row>
    <row r="4535" spans="1:9" x14ac:dyDescent="0.35">
      <c r="A4535" s="2" t="s">
        <v>4792</v>
      </c>
      <c r="B4535" s="3">
        <v>45859</v>
      </c>
      <c r="C4535" s="2" t="s">
        <v>14</v>
      </c>
      <c r="D4535" s="2" t="s">
        <v>15</v>
      </c>
      <c r="E4535" s="2" t="s">
        <v>30</v>
      </c>
      <c r="F4535" s="2" t="s">
        <v>80</v>
      </c>
      <c r="G4535" s="2" t="s">
        <v>474</v>
      </c>
      <c r="H4535" s="4">
        <v>740030</v>
      </c>
      <c r="I4535" s="4">
        <v>740030</v>
      </c>
    </row>
    <row r="4536" spans="1:9" x14ac:dyDescent="0.35">
      <c r="A4536" s="2" t="s">
        <v>4793</v>
      </c>
      <c r="B4536" s="3">
        <v>45846</v>
      </c>
      <c r="C4536" s="2" t="s">
        <v>74</v>
      </c>
      <c r="D4536" s="2" t="s">
        <v>75</v>
      </c>
      <c r="E4536" s="2" t="s">
        <v>30</v>
      </c>
      <c r="F4536" s="2" t="s">
        <v>72</v>
      </c>
      <c r="G4536" s="2" t="s">
        <v>474</v>
      </c>
      <c r="H4536" s="4">
        <v>76271</v>
      </c>
      <c r="I4536" s="4">
        <v>76271</v>
      </c>
    </row>
    <row r="4537" spans="1:9" x14ac:dyDescent="0.35">
      <c r="A4537" s="2" t="s">
        <v>4794</v>
      </c>
      <c r="B4537" s="3">
        <v>45825</v>
      </c>
      <c r="C4537" s="2" t="s">
        <v>43</v>
      </c>
      <c r="D4537" s="2" t="s">
        <v>44</v>
      </c>
      <c r="E4537" s="2" t="s">
        <v>30</v>
      </c>
      <c r="F4537" s="2" t="s">
        <v>88</v>
      </c>
      <c r="G4537" s="2" t="s">
        <v>474</v>
      </c>
      <c r="H4537" s="4">
        <v>243562.5</v>
      </c>
      <c r="I4537" s="4">
        <v>243562.5</v>
      </c>
    </row>
    <row r="4538" spans="1:9" x14ac:dyDescent="0.35">
      <c r="A4538" s="2" t="s">
        <v>4795</v>
      </c>
      <c r="B4538" s="3">
        <v>45825</v>
      </c>
      <c r="C4538" s="2" t="s">
        <v>83</v>
      </c>
      <c r="D4538" s="2" t="s">
        <v>84</v>
      </c>
      <c r="E4538" s="2" t="s">
        <v>30</v>
      </c>
      <c r="F4538" s="2" t="s">
        <v>72</v>
      </c>
      <c r="G4538" s="2" t="s">
        <v>474</v>
      </c>
      <c r="H4538" s="4">
        <v>88830</v>
      </c>
      <c r="I4538" s="4">
        <v>88830</v>
      </c>
    </row>
    <row r="4539" spans="1:9" x14ac:dyDescent="0.35">
      <c r="A4539" s="2" t="s">
        <v>4796</v>
      </c>
      <c r="B4539" s="3">
        <v>45825</v>
      </c>
      <c r="C4539" s="2" t="s">
        <v>69</v>
      </c>
      <c r="D4539" s="2" t="s">
        <v>70</v>
      </c>
      <c r="E4539" s="2" t="s">
        <v>30</v>
      </c>
      <c r="F4539" s="2" t="s">
        <v>88</v>
      </c>
      <c r="G4539" s="2" t="s">
        <v>474</v>
      </c>
      <c r="H4539" s="4">
        <v>45240</v>
      </c>
      <c r="I4539" s="4">
        <v>45240</v>
      </c>
    </row>
    <row r="4540" spans="1:9" x14ac:dyDescent="0.35">
      <c r="A4540" s="2" t="s">
        <v>4797</v>
      </c>
      <c r="B4540" s="3">
        <v>45825</v>
      </c>
      <c r="C4540" s="2" t="s">
        <v>83</v>
      </c>
      <c r="D4540" s="2" t="s">
        <v>84</v>
      </c>
      <c r="E4540" s="2" t="s">
        <v>30</v>
      </c>
      <c r="F4540" s="2" t="s">
        <v>72</v>
      </c>
      <c r="G4540" s="2" t="s">
        <v>474</v>
      </c>
      <c r="H4540" s="4">
        <v>32290</v>
      </c>
      <c r="I4540" s="4">
        <v>32290</v>
      </c>
    </row>
    <row r="4541" spans="1:9" x14ac:dyDescent="0.35">
      <c r="A4541" s="2" t="s">
        <v>4798</v>
      </c>
      <c r="B4541" s="3">
        <v>45827</v>
      </c>
      <c r="C4541" s="2" t="s">
        <v>21</v>
      </c>
      <c r="D4541" s="2" t="s">
        <v>22</v>
      </c>
      <c r="E4541" s="2" t="s">
        <v>30</v>
      </c>
      <c r="F4541" s="2" t="s">
        <v>56</v>
      </c>
      <c r="G4541" s="2" t="s">
        <v>474</v>
      </c>
      <c r="H4541" s="4">
        <v>271850</v>
      </c>
      <c r="I4541" s="4">
        <v>271850</v>
      </c>
    </row>
    <row r="4542" spans="1:9" x14ac:dyDescent="0.35">
      <c r="A4542" s="2" t="s">
        <v>4799</v>
      </c>
      <c r="B4542" s="3">
        <v>45825</v>
      </c>
      <c r="C4542" s="2" t="s">
        <v>1265</v>
      </c>
      <c r="D4542" s="2" t="s">
        <v>1266</v>
      </c>
      <c r="E4542" s="2" t="s">
        <v>30</v>
      </c>
      <c r="F4542" s="2" t="s">
        <v>72</v>
      </c>
      <c r="G4542" s="2" t="s">
        <v>474</v>
      </c>
      <c r="H4542" s="4">
        <v>157605</v>
      </c>
      <c r="I4542" s="4">
        <v>157605</v>
      </c>
    </row>
    <row r="4543" spans="1:9" x14ac:dyDescent="0.35">
      <c r="A4543" s="2" t="s">
        <v>4800</v>
      </c>
      <c r="B4543" s="3">
        <v>45825</v>
      </c>
      <c r="C4543" s="2" t="s">
        <v>83</v>
      </c>
      <c r="D4543" s="2" t="s">
        <v>84</v>
      </c>
      <c r="E4543" s="2" t="s">
        <v>30</v>
      </c>
      <c r="F4543" s="2" t="s">
        <v>72</v>
      </c>
      <c r="G4543" s="2" t="s">
        <v>474</v>
      </c>
      <c r="H4543" s="4">
        <v>46200</v>
      </c>
      <c r="I4543" s="4">
        <v>46200</v>
      </c>
    </row>
    <row r="4544" spans="1:9" x14ac:dyDescent="0.35">
      <c r="A4544" s="2" t="s">
        <v>4801</v>
      </c>
      <c r="B4544" s="3">
        <v>45825</v>
      </c>
      <c r="C4544" s="2" t="s">
        <v>1265</v>
      </c>
      <c r="D4544" s="2" t="s">
        <v>1266</v>
      </c>
      <c r="E4544" s="2" t="s">
        <v>30</v>
      </c>
      <c r="F4544" s="2" t="s">
        <v>72</v>
      </c>
      <c r="G4544" s="2" t="s">
        <v>474</v>
      </c>
      <c r="H4544" s="4">
        <v>45570</v>
      </c>
      <c r="I4544" s="4">
        <v>45570</v>
      </c>
    </row>
    <row r="4545" spans="1:9" x14ac:dyDescent="0.35">
      <c r="A4545" s="2" t="s">
        <v>4802</v>
      </c>
      <c r="B4545" s="3">
        <v>45895</v>
      </c>
      <c r="C4545" s="2" t="s">
        <v>74</v>
      </c>
      <c r="D4545" s="2" t="s">
        <v>75</v>
      </c>
      <c r="E4545" s="2" t="s">
        <v>30</v>
      </c>
      <c r="F4545" s="2" t="s">
        <v>72</v>
      </c>
      <c r="G4545" s="2" t="s">
        <v>474</v>
      </c>
      <c r="H4545" s="4">
        <v>8996</v>
      </c>
      <c r="I4545" s="4">
        <v>8996</v>
      </c>
    </row>
    <row r="4546" spans="1:9" x14ac:dyDescent="0.35">
      <c r="A4546" s="2" t="s">
        <v>4803</v>
      </c>
      <c r="B4546" s="3">
        <v>45891</v>
      </c>
      <c r="C4546" s="2" t="s">
        <v>234</v>
      </c>
      <c r="D4546" s="2" t="s">
        <v>235</v>
      </c>
      <c r="E4546" s="2" t="s">
        <v>30</v>
      </c>
      <c r="F4546" s="2" t="s">
        <v>72</v>
      </c>
      <c r="G4546" s="2" t="s">
        <v>474</v>
      </c>
      <c r="H4546" s="4">
        <v>67095</v>
      </c>
      <c r="I4546" s="4">
        <v>67095</v>
      </c>
    </row>
    <row r="4547" spans="1:9" x14ac:dyDescent="0.35">
      <c r="A4547" s="2" t="s">
        <v>4804</v>
      </c>
      <c r="B4547" s="3">
        <v>45833</v>
      </c>
      <c r="C4547" s="2" t="s">
        <v>17</v>
      </c>
      <c r="D4547" s="2" t="s">
        <v>18</v>
      </c>
      <c r="E4547" s="2" t="s">
        <v>30</v>
      </c>
      <c r="F4547" s="2" t="s">
        <v>208</v>
      </c>
      <c r="G4547" s="2" t="s">
        <v>474</v>
      </c>
      <c r="H4547" s="4">
        <v>11500</v>
      </c>
      <c r="I4547" s="4">
        <v>11500</v>
      </c>
    </row>
    <row r="4548" spans="1:9" x14ac:dyDescent="0.35">
      <c r="A4548" s="2" t="s">
        <v>4805</v>
      </c>
      <c r="B4548" s="3">
        <v>45849</v>
      </c>
      <c r="C4548" s="2" t="s">
        <v>21</v>
      </c>
      <c r="D4548" s="2" t="s">
        <v>22</v>
      </c>
      <c r="E4548" s="2" t="s">
        <v>30</v>
      </c>
      <c r="F4548" s="2" t="s">
        <v>208</v>
      </c>
      <c r="G4548" s="2" t="s">
        <v>474</v>
      </c>
      <c r="H4548" s="4">
        <v>284500</v>
      </c>
      <c r="I4548" s="4">
        <v>284500</v>
      </c>
    </row>
    <row r="4549" spans="1:9" x14ac:dyDescent="0.35">
      <c r="A4549" s="2" t="s">
        <v>4806</v>
      </c>
      <c r="B4549" s="3">
        <v>45825</v>
      </c>
      <c r="C4549" s="2" t="s">
        <v>83</v>
      </c>
      <c r="D4549" s="2" t="s">
        <v>84</v>
      </c>
      <c r="E4549" s="2" t="s">
        <v>30</v>
      </c>
      <c r="F4549" s="2" t="s">
        <v>72</v>
      </c>
      <c r="G4549" s="2" t="s">
        <v>474</v>
      </c>
      <c r="H4549" s="4">
        <v>12810</v>
      </c>
      <c r="I4549" s="4">
        <v>12810</v>
      </c>
    </row>
    <row r="4550" spans="1:9" x14ac:dyDescent="0.35">
      <c r="A4550" s="2" t="s">
        <v>4807</v>
      </c>
      <c r="B4550" s="3">
        <v>45825</v>
      </c>
      <c r="C4550" s="2" t="s">
        <v>83</v>
      </c>
      <c r="D4550" s="2" t="s">
        <v>84</v>
      </c>
      <c r="E4550" s="2" t="s">
        <v>30</v>
      </c>
      <c r="F4550" s="2" t="s">
        <v>72</v>
      </c>
      <c r="G4550" s="2" t="s">
        <v>474</v>
      </c>
      <c r="H4550" s="4">
        <v>15960</v>
      </c>
      <c r="I4550" s="4">
        <v>15960</v>
      </c>
    </row>
    <row r="4551" spans="1:9" x14ac:dyDescent="0.35">
      <c r="A4551" s="2" t="s">
        <v>4808</v>
      </c>
      <c r="B4551" s="3">
        <v>45825</v>
      </c>
      <c r="C4551" s="2" t="s">
        <v>503</v>
      </c>
      <c r="D4551" s="2" t="s">
        <v>504</v>
      </c>
      <c r="E4551" s="2" t="s">
        <v>30</v>
      </c>
      <c r="F4551" s="2" t="s">
        <v>88</v>
      </c>
      <c r="G4551" s="2" t="s">
        <v>474</v>
      </c>
      <c r="H4551" s="4">
        <v>495000</v>
      </c>
      <c r="I4551" s="4">
        <v>495000</v>
      </c>
    </row>
    <row r="4552" spans="1:9" x14ac:dyDescent="0.35">
      <c r="A4552" s="2" t="s">
        <v>4809</v>
      </c>
      <c r="B4552" s="3">
        <v>45825</v>
      </c>
      <c r="C4552" s="2" t="s">
        <v>238</v>
      </c>
      <c r="D4552" s="2" t="s">
        <v>239</v>
      </c>
      <c r="E4552" s="2" t="s">
        <v>30</v>
      </c>
      <c r="F4552" s="2" t="s">
        <v>80</v>
      </c>
      <c r="G4552" s="2" t="s">
        <v>474</v>
      </c>
      <c r="H4552" s="4">
        <v>2229601</v>
      </c>
      <c r="I4552" s="4">
        <v>2229601</v>
      </c>
    </row>
    <row r="4553" spans="1:9" x14ac:dyDescent="0.35">
      <c r="A4553" s="2" t="s">
        <v>4810</v>
      </c>
      <c r="B4553" s="3">
        <v>45834</v>
      </c>
      <c r="C4553" s="2" t="s">
        <v>503</v>
      </c>
      <c r="D4553" s="2" t="s">
        <v>504</v>
      </c>
      <c r="E4553" s="2" t="s">
        <v>30</v>
      </c>
      <c r="F4553" s="2" t="s">
        <v>219</v>
      </c>
      <c r="G4553" s="2" t="s">
        <v>474</v>
      </c>
      <c r="H4553" s="4">
        <v>277305</v>
      </c>
      <c r="I4553" s="4">
        <v>277305</v>
      </c>
    </row>
    <row r="4554" spans="1:9" x14ac:dyDescent="0.35">
      <c r="A4554" s="2" t="s">
        <v>4811</v>
      </c>
      <c r="B4554" s="3">
        <v>45852</v>
      </c>
      <c r="C4554" s="2" t="s">
        <v>472</v>
      </c>
      <c r="D4554" s="2" t="s">
        <v>473</v>
      </c>
      <c r="E4554" s="2" t="s">
        <v>30</v>
      </c>
      <c r="F4554" s="2" t="s">
        <v>56</v>
      </c>
      <c r="G4554" s="2" t="s">
        <v>474</v>
      </c>
      <c r="H4554" s="4">
        <v>179025</v>
      </c>
      <c r="I4554" s="4">
        <v>179025</v>
      </c>
    </row>
    <row r="4555" spans="1:9" x14ac:dyDescent="0.35">
      <c r="A4555" s="2" t="s">
        <v>4812</v>
      </c>
      <c r="B4555" s="3">
        <v>45841</v>
      </c>
      <c r="C4555" s="2" t="s">
        <v>221</v>
      </c>
      <c r="D4555" s="2" t="s">
        <v>222</v>
      </c>
      <c r="E4555" s="2" t="s">
        <v>30</v>
      </c>
      <c r="F4555" s="2" t="s">
        <v>219</v>
      </c>
      <c r="G4555" s="2" t="s">
        <v>474</v>
      </c>
      <c r="H4555" s="4">
        <v>173610</v>
      </c>
      <c r="I4555" s="4">
        <v>173610</v>
      </c>
    </row>
    <row r="4556" spans="1:9" x14ac:dyDescent="0.35">
      <c r="A4556" s="2" t="s">
        <v>4813</v>
      </c>
      <c r="B4556" s="3">
        <v>45825</v>
      </c>
      <c r="C4556" s="2" t="s">
        <v>238</v>
      </c>
      <c r="D4556" s="2" t="s">
        <v>239</v>
      </c>
      <c r="E4556" s="2" t="s">
        <v>30</v>
      </c>
      <c r="F4556" s="2" t="s">
        <v>19</v>
      </c>
      <c r="G4556" s="2" t="s">
        <v>474</v>
      </c>
      <c r="H4556" s="4">
        <v>35000</v>
      </c>
      <c r="I4556" s="4">
        <v>35000</v>
      </c>
    </row>
    <row r="4557" spans="1:9" x14ac:dyDescent="0.35">
      <c r="A4557" s="2" t="s">
        <v>4814</v>
      </c>
      <c r="B4557" s="3">
        <v>45825</v>
      </c>
      <c r="C4557" s="2" t="s">
        <v>741</v>
      </c>
      <c r="D4557" s="2" t="s">
        <v>742</v>
      </c>
      <c r="E4557" s="2" t="s">
        <v>30</v>
      </c>
      <c r="F4557" s="2" t="s">
        <v>19</v>
      </c>
      <c r="G4557" s="2" t="s">
        <v>474</v>
      </c>
      <c r="H4557" s="4">
        <v>25000</v>
      </c>
      <c r="I4557" s="4">
        <v>25000</v>
      </c>
    </row>
    <row r="4558" spans="1:9" x14ac:dyDescent="0.35">
      <c r="A4558" s="2" t="s">
        <v>4815</v>
      </c>
      <c r="B4558" s="3">
        <v>45825</v>
      </c>
      <c r="C4558" s="2" t="s">
        <v>543</v>
      </c>
      <c r="D4558" s="2" t="s">
        <v>544</v>
      </c>
      <c r="E4558" s="2" t="s">
        <v>30</v>
      </c>
      <c r="F4558" s="2" t="s">
        <v>19</v>
      </c>
      <c r="G4558" s="2" t="s">
        <v>474</v>
      </c>
      <c r="H4558" s="4">
        <v>55000</v>
      </c>
      <c r="I4558" s="4">
        <v>55000</v>
      </c>
    </row>
    <row r="4559" spans="1:9" x14ac:dyDescent="0.35">
      <c r="A4559" s="2" t="s">
        <v>4816</v>
      </c>
      <c r="B4559" s="3">
        <v>45825</v>
      </c>
      <c r="C4559" s="2" t="s">
        <v>69</v>
      </c>
      <c r="D4559" s="2" t="s">
        <v>70</v>
      </c>
      <c r="E4559" s="2" t="s">
        <v>30</v>
      </c>
      <c r="F4559" s="2" t="s">
        <v>19</v>
      </c>
      <c r="G4559" s="2" t="s">
        <v>474</v>
      </c>
      <c r="H4559" s="4">
        <v>90000</v>
      </c>
      <c r="I4559" s="4">
        <v>90000</v>
      </c>
    </row>
    <row r="4560" spans="1:9" x14ac:dyDescent="0.35">
      <c r="A4560" s="2" t="s">
        <v>4817</v>
      </c>
      <c r="B4560" s="3">
        <v>45825</v>
      </c>
      <c r="C4560" s="2" t="s">
        <v>162</v>
      </c>
      <c r="D4560" s="2" t="s">
        <v>163</v>
      </c>
      <c r="E4560" s="2" t="s">
        <v>30</v>
      </c>
      <c r="F4560" s="2" t="s">
        <v>219</v>
      </c>
      <c r="G4560" s="2" t="s">
        <v>474</v>
      </c>
      <c r="H4560" s="4">
        <v>19379.849999999999</v>
      </c>
      <c r="I4560" s="4">
        <v>19379.849999999999</v>
      </c>
    </row>
    <row r="4561" spans="1:9" x14ac:dyDescent="0.35">
      <c r="A4561" s="2" t="s">
        <v>4818</v>
      </c>
      <c r="B4561" s="3">
        <v>45824</v>
      </c>
      <c r="C4561" s="2" t="s">
        <v>227</v>
      </c>
      <c r="D4561" s="2" t="s">
        <v>228</v>
      </c>
      <c r="E4561" s="2" t="s">
        <v>30</v>
      </c>
      <c r="F4561" s="2" t="s">
        <v>45</v>
      </c>
      <c r="G4561" s="2" t="s">
        <v>474</v>
      </c>
      <c r="H4561" s="4">
        <v>237210</v>
      </c>
      <c r="I4561" s="4">
        <v>237210</v>
      </c>
    </row>
    <row r="4562" spans="1:9" x14ac:dyDescent="0.35">
      <c r="A4562" s="2" t="s">
        <v>4819</v>
      </c>
      <c r="B4562" s="3">
        <v>45824</v>
      </c>
      <c r="C4562" s="2" t="s">
        <v>211</v>
      </c>
      <c r="D4562" s="2" t="s">
        <v>212</v>
      </c>
      <c r="E4562" s="2" t="s">
        <v>30</v>
      </c>
      <c r="F4562" s="2" t="s">
        <v>88</v>
      </c>
      <c r="G4562" s="2" t="s">
        <v>474</v>
      </c>
      <c r="H4562" s="4">
        <v>235000</v>
      </c>
      <c r="I4562" s="4">
        <v>235000</v>
      </c>
    </row>
    <row r="4563" spans="1:9" x14ac:dyDescent="0.35">
      <c r="A4563" s="2" t="s">
        <v>4820</v>
      </c>
      <c r="B4563" s="3">
        <v>45824</v>
      </c>
      <c r="C4563" s="2" t="s">
        <v>14</v>
      </c>
      <c r="D4563" s="2" t="s">
        <v>15</v>
      </c>
      <c r="E4563" s="2" t="s">
        <v>30</v>
      </c>
      <c r="F4563" s="2" t="s">
        <v>88</v>
      </c>
      <c r="G4563" s="2" t="s">
        <v>474</v>
      </c>
      <c r="H4563" s="4">
        <v>40000</v>
      </c>
      <c r="I4563" s="4">
        <v>40000</v>
      </c>
    </row>
    <row r="4564" spans="1:9" x14ac:dyDescent="0.35">
      <c r="A4564" s="2" t="s">
        <v>4821</v>
      </c>
      <c r="B4564" s="3">
        <v>45824</v>
      </c>
      <c r="C4564" s="2" t="s">
        <v>83</v>
      </c>
      <c r="D4564" s="2" t="s">
        <v>84</v>
      </c>
      <c r="E4564" s="2" t="s">
        <v>30</v>
      </c>
      <c r="F4564" s="2" t="s">
        <v>31</v>
      </c>
      <c r="G4564" s="2" t="s">
        <v>474</v>
      </c>
      <c r="H4564" s="4">
        <v>30172</v>
      </c>
      <c r="I4564" s="4">
        <v>30172</v>
      </c>
    </row>
    <row r="4565" spans="1:9" x14ac:dyDescent="0.35">
      <c r="A4565" s="2" t="s">
        <v>4822</v>
      </c>
      <c r="B4565" s="3">
        <v>45824</v>
      </c>
      <c r="C4565" s="2" t="s">
        <v>69</v>
      </c>
      <c r="D4565" s="2" t="s">
        <v>70</v>
      </c>
      <c r="E4565" s="2" t="s">
        <v>30</v>
      </c>
      <c r="F4565" s="2" t="s">
        <v>88</v>
      </c>
      <c r="G4565" s="2" t="s">
        <v>474</v>
      </c>
      <c r="H4565" s="4">
        <v>205001.36</v>
      </c>
      <c r="I4565" s="4">
        <v>205001.36</v>
      </c>
    </row>
    <row r="4566" spans="1:9" x14ac:dyDescent="0.35">
      <c r="A4566" s="2" t="s">
        <v>4823</v>
      </c>
      <c r="B4566" s="3">
        <v>45847</v>
      </c>
      <c r="C4566" s="2" t="s">
        <v>77</v>
      </c>
      <c r="D4566" s="2" t="s">
        <v>78</v>
      </c>
      <c r="E4566" s="2" t="s">
        <v>30</v>
      </c>
      <c r="F4566" s="2" t="s">
        <v>11</v>
      </c>
      <c r="G4566" s="2" t="s">
        <v>474</v>
      </c>
      <c r="H4566" s="4">
        <v>11500</v>
      </c>
      <c r="I4566" s="4">
        <v>11500</v>
      </c>
    </row>
    <row r="4567" spans="1:9" x14ac:dyDescent="0.35">
      <c r="A4567" s="2" t="s">
        <v>4824</v>
      </c>
      <c r="B4567" s="3">
        <v>45824</v>
      </c>
      <c r="C4567" s="2" t="s">
        <v>118</v>
      </c>
      <c r="D4567" s="2" t="s">
        <v>119</v>
      </c>
      <c r="E4567" s="2" t="s">
        <v>30</v>
      </c>
      <c r="F4567" s="2" t="s">
        <v>11</v>
      </c>
      <c r="G4567" s="2" t="s">
        <v>474</v>
      </c>
      <c r="H4567" s="4">
        <v>24450</v>
      </c>
      <c r="I4567" s="4">
        <v>24450</v>
      </c>
    </row>
    <row r="4568" spans="1:9" x14ac:dyDescent="0.35">
      <c r="A4568" s="2" t="s">
        <v>4825</v>
      </c>
      <c r="B4568" s="3">
        <v>45824</v>
      </c>
      <c r="C4568" s="2" t="s">
        <v>1265</v>
      </c>
      <c r="D4568" s="2" t="s">
        <v>1266</v>
      </c>
      <c r="E4568" s="2" t="s">
        <v>30</v>
      </c>
      <c r="F4568" s="2" t="s">
        <v>19</v>
      </c>
      <c r="G4568" s="2" t="s">
        <v>474</v>
      </c>
      <c r="H4568" s="4">
        <v>1000000</v>
      </c>
      <c r="I4568" s="4">
        <v>1000000</v>
      </c>
    </row>
    <row r="4569" spans="1:9" x14ac:dyDescent="0.35">
      <c r="A4569" s="2" t="s">
        <v>4826</v>
      </c>
      <c r="B4569" s="3">
        <v>45824</v>
      </c>
      <c r="C4569" s="2" t="s">
        <v>3425</v>
      </c>
      <c r="D4569" s="2" t="s">
        <v>3426</v>
      </c>
      <c r="E4569" s="2" t="s">
        <v>30</v>
      </c>
      <c r="F4569" s="2" t="s">
        <v>11</v>
      </c>
      <c r="G4569" s="2" t="s">
        <v>474</v>
      </c>
      <c r="H4569" s="4">
        <v>20000</v>
      </c>
      <c r="I4569" s="4">
        <v>20000</v>
      </c>
    </row>
    <row r="4570" spans="1:9" x14ac:dyDescent="0.35">
      <c r="A4570" s="2" t="s">
        <v>4827</v>
      </c>
      <c r="B4570" s="3">
        <v>45852</v>
      </c>
      <c r="C4570" s="2" t="s">
        <v>99</v>
      </c>
      <c r="D4570" s="2" t="s">
        <v>100</v>
      </c>
      <c r="E4570" s="2" t="s">
        <v>30</v>
      </c>
      <c r="F4570" s="2" t="s">
        <v>11</v>
      </c>
      <c r="G4570" s="2" t="s">
        <v>474</v>
      </c>
      <c r="H4570" s="4">
        <v>104580</v>
      </c>
      <c r="I4570" s="4">
        <v>104580</v>
      </c>
    </row>
    <row r="4571" spans="1:9" x14ac:dyDescent="0.35">
      <c r="A4571" s="2" t="s">
        <v>4828</v>
      </c>
      <c r="B4571" s="3">
        <v>45824</v>
      </c>
      <c r="C4571" s="2" t="s">
        <v>14</v>
      </c>
      <c r="D4571" s="2" t="s">
        <v>15</v>
      </c>
      <c r="E4571" s="2" t="s">
        <v>30</v>
      </c>
      <c r="F4571" s="2" t="s">
        <v>259</v>
      </c>
      <c r="G4571" s="2" t="s">
        <v>474</v>
      </c>
      <c r="H4571" s="4">
        <v>5047000</v>
      </c>
      <c r="I4571" s="4">
        <v>5047000</v>
      </c>
    </row>
    <row r="4572" spans="1:9" x14ac:dyDescent="0.35">
      <c r="A4572" s="2" t="s">
        <v>4829</v>
      </c>
      <c r="B4572" s="3">
        <v>45824</v>
      </c>
      <c r="C4572" s="2" t="s">
        <v>532</v>
      </c>
      <c r="D4572" s="2" t="s">
        <v>533</v>
      </c>
      <c r="E4572" s="2" t="s">
        <v>30</v>
      </c>
      <c r="F4572" s="2" t="s">
        <v>19</v>
      </c>
      <c r="G4572" s="2" t="s">
        <v>474</v>
      </c>
      <c r="H4572" s="4">
        <v>124656</v>
      </c>
      <c r="I4572" s="4">
        <v>124656</v>
      </c>
    </row>
    <row r="4573" spans="1:9" x14ac:dyDescent="0.35">
      <c r="A4573" s="2" t="s">
        <v>4830</v>
      </c>
      <c r="B4573" s="3">
        <v>45841</v>
      </c>
      <c r="C4573" s="2" t="s">
        <v>83</v>
      </c>
      <c r="D4573" s="2" t="s">
        <v>84</v>
      </c>
      <c r="E4573" s="2" t="s">
        <v>30</v>
      </c>
      <c r="F4573" s="2" t="s">
        <v>11</v>
      </c>
      <c r="G4573" s="2" t="s">
        <v>474</v>
      </c>
      <c r="H4573" s="4">
        <v>114765</v>
      </c>
      <c r="I4573" s="4">
        <v>114765</v>
      </c>
    </row>
    <row r="4574" spans="1:9" x14ac:dyDescent="0.35">
      <c r="A4574" s="2" t="s">
        <v>4831</v>
      </c>
      <c r="B4574" s="3">
        <v>45854</v>
      </c>
      <c r="C4574" s="2" t="s">
        <v>77</v>
      </c>
      <c r="D4574" s="2" t="s">
        <v>78</v>
      </c>
      <c r="E4574" s="2" t="s">
        <v>30</v>
      </c>
      <c r="F4574" s="2" t="s">
        <v>11</v>
      </c>
      <c r="G4574" s="2" t="s">
        <v>474</v>
      </c>
      <c r="H4574" s="4">
        <v>100000</v>
      </c>
      <c r="I4574" s="4">
        <v>100000</v>
      </c>
    </row>
    <row r="4575" spans="1:9" x14ac:dyDescent="0.35">
      <c r="A4575" s="2" t="s">
        <v>4832</v>
      </c>
      <c r="B4575" s="3">
        <v>45824</v>
      </c>
      <c r="C4575" s="2" t="s">
        <v>156</v>
      </c>
      <c r="D4575" s="2" t="s">
        <v>157</v>
      </c>
      <c r="E4575" s="2" t="s">
        <v>30</v>
      </c>
      <c r="F4575" s="2" t="s">
        <v>97</v>
      </c>
      <c r="G4575" s="2" t="s">
        <v>474</v>
      </c>
      <c r="H4575" s="4">
        <v>130000</v>
      </c>
      <c r="I4575" s="4">
        <v>123500</v>
      </c>
    </row>
    <row r="4576" spans="1:9" x14ac:dyDescent="0.35">
      <c r="A4576" s="2" t="s">
        <v>4833</v>
      </c>
      <c r="B4576" s="3">
        <v>45824</v>
      </c>
      <c r="C4576" s="2" t="s">
        <v>156</v>
      </c>
      <c r="D4576" s="2" t="s">
        <v>157</v>
      </c>
      <c r="E4576" s="2" t="s">
        <v>30</v>
      </c>
      <c r="F4576" s="2" t="s">
        <v>97</v>
      </c>
      <c r="G4576" s="2" t="s">
        <v>474</v>
      </c>
      <c r="H4576" s="4">
        <v>15034</v>
      </c>
      <c r="I4576" s="4">
        <v>15034</v>
      </c>
    </row>
    <row r="4577" spans="1:9" x14ac:dyDescent="0.35">
      <c r="A4577" s="2" t="s">
        <v>4834</v>
      </c>
      <c r="B4577" s="3">
        <v>45824</v>
      </c>
      <c r="C4577" s="2" t="s">
        <v>3425</v>
      </c>
      <c r="D4577" s="2" t="s">
        <v>3426</v>
      </c>
      <c r="E4577" s="2" t="s">
        <v>30</v>
      </c>
      <c r="F4577" s="2" t="s">
        <v>31</v>
      </c>
      <c r="G4577" s="2" t="s">
        <v>474</v>
      </c>
      <c r="H4577" s="4">
        <v>6570</v>
      </c>
      <c r="I4577" s="4">
        <v>6570</v>
      </c>
    </row>
    <row r="4578" spans="1:9" x14ac:dyDescent="0.35">
      <c r="A4578" s="2" t="s">
        <v>4835</v>
      </c>
      <c r="B4578" s="3">
        <v>45824</v>
      </c>
      <c r="C4578" s="2" t="s">
        <v>156</v>
      </c>
      <c r="D4578" s="2" t="s">
        <v>157</v>
      </c>
      <c r="E4578" s="2" t="s">
        <v>30</v>
      </c>
      <c r="F4578" s="2" t="s">
        <v>97</v>
      </c>
      <c r="G4578" s="2" t="s">
        <v>474</v>
      </c>
      <c r="H4578" s="4">
        <v>57002</v>
      </c>
      <c r="I4578" s="4">
        <v>57002</v>
      </c>
    </row>
    <row r="4579" spans="1:9" x14ac:dyDescent="0.35">
      <c r="A4579" s="2" t="s">
        <v>4836</v>
      </c>
      <c r="B4579" s="3">
        <v>45824</v>
      </c>
      <c r="C4579" s="2" t="s">
        <v>156</v>
      </c>
      <c r="D4579" s="2" t="s">
        <v>157</v>
      </c>
      <c r="E4579" s="2" t="s">
        <v>30</v>
      </c>
      <c r="F4579" s="2" t="s">
        <v>97</v>
      </c>
      <c r="G4579" s="2" t="s">
        <v>474</v>
      </c>
      <c r="H4579" s="4">
        <v>419250</v>
      </c>
      <c r="I4579" s="4">
        <v>419250</v>
      </c>
    </row>
    <row r="4580" spans="1:9" x14ac:dyDescent="0.35">
      <c r="A4580" s="2" t="s">
        <v>4837</v>
      </c>
      <c r="B4580" s="3">
        <v>45824</v>
      </c>
      <c r="C4580" s="2" t="s">
        <v>3425</v>
      </c>
      <c r="D4580" s="2" t="s">
        <v>3426</v>
      </c>
      <c r="E4580" s="2" t="s">
        <v>30</v>
      </c>
      <c r="F4580" s="2" t="s">
        <v>11</v>
      </c>
      <c r="G4580" s="2" t="s">
        <v>474</v>
      </c>
      <c r="H4580" s="4">
        <v>94500</v>
      </c>
      <c r="I4580" s="4">
        <v>94500</v>
      </c>
    </row>
    <row r="4581" spans="1:9" x14ac:dyDescent="0.35">
      <c r="A4581" s="2" t="s">
        <v>4838</v>
      </c>
      <c r="B4581" s="3">
        <v>45825</v>
      </c>
      <c r="C4581" s="2" t="s">
        <v>224</v>
      </c>
      <c r="D4581" s="2" t="s">
        <v>225</v>
      </c>
      <c r="E4581" s="2" t="s">
        <v>30</v>
      </c>
      <c r="F4581" s="2" t="s">
        <v>113</v>
      </c>
      <c r="G4581" s="2" t="s">
        <v>474</v>
      </c>
      <c r="H4581" s="4">
        <v>820000</v>
      </c>
      <c r="I4581" s="4">
        <v>779000</v>
      </c>
    </row>
    <row r="4582" spans="1:9" x14ac:dyDescent="0.35">
      <c r="A4582" s="2" t="s">
        <v>4839</v>
      </c>
      <c r="B4582" s="3">
        <v>45821</v>
      </c>
      <c r="C4582" s="2" t="s">
        <v>234</v>
      </c>
      <c r="D4582" s="2" t="s">
        <v>235</v>
      </c>
      <c r="E4582" s="2" t="s">
        <v>30</v>
      </c>
      <c r="F4582" s="2" t="s">
        <v>19</v>
      </c>
      <c r="G4582" s="2" t="s">
        <v>474</v>
      </c>
      <c r="H4582" s="4">
        <v>395555</v>
      </c>
      <c r="I4582" s="4">
        <v>395555</v>
      </c>
    </row>
    <row r="4583" spans="1:9" x14ac:dyDescent="0.35">
      <c r="A4583" s="2" t="s">
        <v>4840</v>
      </c>
      <c r="B4583" s="3">
        <v>45821</v>
      </c>
      <c r="C4583" s="2" t="s">
        <v>1265</v>
      </c>
      <c r="D4583" s="2" t="s">
        <v>1266</v>
      </c>
      <c r="E4583" s="2" t="s">
        <v>30</v>
      </c>
      <c r="F4583" s="2" t="s">
        <v>19</v>
      </c>
      <c r="G4583" s="2" t="s">
        <v>474</v>
      </c>
      <c r="H4583" s="4">
        <v>61735</v>
      </c>
      <c r="I4583" s="4">
        <v>61735</v>
      </c>
    </row>
    <row r="4584" spans="1:9" x14ac:dyDescent="0.35">
      <c r="A4584" s="2" t="s">
        <v>4841</v>
      </c>
      <c r="B4584" s="3">
        <v>45821</v>
      </c>
      <c r="C4584" s="2" t="s">
        <v>532</v>
      </c>
      <c r="D4584" s="2" t="s">
        <v>533</v>
      </c>
      <c r="E4584" s="2" t="s">
        <v>30</v>
      </c>
      <c r="F4584" s="2" t="s">
        <v>19</v>
      </c>
      <c r="G4584" s="2" t="s">
        <v>474</v>
      </c>
      <c r="H4584" s="4">
        <v>108000</v>
      </c>
      <c r="I4584" s="4">
        <v>108000</v>
      </c>
    </row>
    <row r="4585" spans="1:9" x14ac:dyDescent="0.35">
      <c r="A4585" s="2" t="s">
        <v>4842</v>
      </c>
      <c r="B4585" s="3">
        <v>45821</v>
      </c>
      <c r="C4585" s="2" t="s">
        <v>234</v>
      </c>
      <c r="D4585" s="2" t="s">
        <v>235</v>
      </c>
      <c r="E4585" s="2" t="s">
        <v>30</v>
      </c>
      <c r="F4585" s="2" t="s">
        <v>19</v>
      </c>
      <c r="G4585" s="2" t="s">
        <v>474</v>
      </c>
      <c r="H4585" s="4">
        <v>96705</v>
      </c>
      <c r="I4585" s="4">
        <v>96705</v>
      </c>
    </row>
    <row r="4586" spans="1:9" x14ac:dyDescent="0.35">
      <c r="A4586" s="2" t="s">
        <v>4843</v>
      </c>
      <c r="B4586" s="3">
        <v>45824</v>
      </c>
      <c r="C4586" s="2" t="s">
        <v>169</v>
      </c>
      <c r="D4586" s="2" t="s">
        <v>170</v>
      </c>
      <c r="E4586" s="2" t="s">
        <v>30</v>
      </c>
      <c r="F4586" s="2" t="s">
        <v>19</v>
      </c>
      <c r="G4586" s="2" t="s">
        <v>474</v>
      </c>
      <c r="H4586" s="4">
        <v>22155</v>
      </c>
      <c r="I4586" s="4">
        <v>22155</v>
      </c>
    </row>
    <row r="4587" spans="1:9" x14ac:dyDescent="0.35">
      <c r="A4587" s="2" t="s">
        <v>4844</v>
      </c>
      <c r="B4587" s="3">
        <v>45821</v>
      </c>
      <c r="C4587" s="2" t="s">
        <v>211</v>
      </c>
      <c r="D4587" s="2" t="s">
        <v>212</v>
      </c>
      <c r="E4587" s="2" t="s">
        <v>30</v>
      </c>
      <c r="F4587" s="2" t="s">
        <v>19</v>
      </c>
      <c r="G4587" s="2" t="s">
        <v>474</v>
      </c>
      <c r="H4587" s="4">
        <v>15935</v>
      </c>
      <c r="I4587" s="4">
        <v>15935</v>
      </c>
    </row>
    <row r="4588" spans="1:9" x14ac:dyDescent="0.35">
      <c r="A4588" s="2" t="s">
        <v>4845</v>
      </c>
      <c r="B4588" s="3">
        <v>45821</v>
      </c>
      <c r="C4588" s="2" t="s">
        <v>285</v>
      </c>
      <c r="D4588" s="2" t="s">
        <v>286</v>
      </c>
      <c r="E4588" s="2" t="s">
        <v>30</v>
      </c>
      <c r="F4588" s="2" t="s">
        <v>19</v>
      </c>
      <c r="G4588" s="2" t="s">
        <v>474</v>
      </c>
      <c r="H4588" s="4">
        <v>21218</v>
      </c>
      <c r="I4588" s="4">
        <v>21218</v>
      </c>
    </row>
    <row r="4589" spans="1:9" x14ac:dyDescent="0.35">
      <c r="A4589" s="2" t="s">
        <v>4846</v>
      </c>
      <c r="B4589" s="3">
        <v>45821</v>
      </c>
      <c r="C4589" s="2" t="s">
        <v>105</v>
      </c>
      <c r="D4589" s="2" t="s">
        <v>106</v>
      </c>
      <c r="E4589" s="2" t="s">
        <v>30</v>
      </c>
      <c r="F4589" s="2" t="s">
        <v>19</v>
      </c>
      <c r="G4589" s="2" t="s">
        <v>474</v>
      </c>
      <c r="H4589" s="4">
        <v>488815</v>
      </c>
      <c r="I4589" s="4">
        <v>488815</v>
      </c>
    </row>
    <row r="4590" spans="1:9" x14ac:dyDescent="0.35">
      <c r="A4590" s="2" t="s">
        <v>4847</v>
      </c>
      <c r="B4590" s="3">
        <v>45821</v>
      </c>
      <c r="C4590" s="2" t="s">
        <v>343</v>
      </c>
      <c r="D4590" s="2" t="s">
        <v>344</v>
      </c>
      <c r="E4590" s="2" t="s">
        <v>30</v>
      </c>
      <c r="F4590" s="2" t="s">
        <v>19</v>
      </c>
      <c r="G4590" s="2" t="s">
        <v>474</v>
      </c>
      <c r="H4590" s="4">
        <v>201845</v>
      </c>
      <c r="I4590" s="4">
        <v>201845</v>
      </c>
    </row>
    <row r="4591" spans="1:9" x14ac:dyDescent="0.35">
      <c r="A4591" s="2" t="s">
        <v>4848</v>
      </c>
      <c r="B4591" s="3">
        <v>45821</v>
      </c>
      <c r="C4591" s="2" t="s">
        <v>285</v>
      </c>
      <c r="D4591" s="2" t="s">
        <v>286</v>
      </c>
      <c r="E4591" s="2" t="s">
        <v>30</v>
      </c>
      <c r="F4591" s="2" t="s">
        <v>176</v>
      </c>
      <c r="G4591" s="2" t="s">
        <v>474</v>
      </c>
      <c r="H4591" s="4">
        <v>7000</v>
      </c>
      <c r="I4591" s="4">
        <v>7000</v>
      </c>
    </row>
    <row r="4592" spans="1:9" x14ac:dyDescent="0.35">
      <c r="A4592" s="2" t="s">
        <v>4849</v>
      </c>
      <c r="B4592" s="3">
        <v>45821</v>
      </c>
      <c r="C4592" s="2" t="s">
        <v>83</v>
      </c>
      <c r="D4592" s="2" t="s">
        <v>84</v>
      </c>
      <c r="E4592" s="2" t="s">
        <v>30</v>
      </c>
      <c r="F4592" s="2" t="s">
        <v>176</v>
      </c>
      <c r="G4592" s="2" t="s">
        <v>474</v>
      </c>
      <c r="H4592" s="4">
        <v>5000</v>
      </c>
      <c r="I4592" s="4">
        <v>5000</v>
      </c>
    </row>
    <row r="4593" spans="1:9" x14ac:dyDescent="0.35">
      <c r="A4593" s="2" t="s">
        <v>4850</v>
      </c>
      <c r="B4593" s="3">
        <v>45827</v>
      </c>
      <c r="C4593" s="2" t="s">
        <v>145</v>
      </c>
      <c r="D4593" s="2" t="s">
        <v>146</v>
      </c>
      <c r="E4593" s="2" t="s">
        <v>30</v>
      </c>
      <c r="F4593" s="2" t="s">
        <v>219</v>
      </c>
      <c r="G4593" s="2" t="s">
        <v>474</v>
      </c>
      <c r="H4593" s="4">
        <v>238245</v>
      </c>
      <c r="I4593" s="4">
        <v>238245</v>
      </c>
    </row>
    <row r="4594" spans="1:9" x14ac:dyDescent="0.35">
      <c r="A4594" s="2" t="s">
        <v>4851</v>
      </c>
      <c r="B4594" s="3">
        <v>45869</v>
      </c>
      <c r="C4594" s="2" t="s">
        <v>126</v>
      </c>
      <c r="D4594" s="2" t="s">
        <v>127</v>
      </c>
      <c r="E4594" s="2" t="s">
        <v>30</v>
      </c>
      <c r="F4594" s="2" t="s">
        <v>219</v>
      </c>
      <c r="G4594" s="2" t="s">
        <v>474</v>
      </c>
      <c r="H4594" s="4">
        <v>247485</v>
      </c>
      <c r="I4594" s="4">
        <v>247485</v>
      </c>
    </row>
    <row r="4595" spans="1:9" x14ac:dyDescent="0.35">
      <c r="A4595" s="2" t="s">
        <v>4852</v>
      </c>
      <c r="B4595" s="3">
        <v>45821</v>
      </c>
      <c r="C4595" s="2" t="s">
        <v>211</v>
      </c>
      <c r="D4595" s="2" t="s">
        <v>212</v>
      </c>
      <c r="E4595" s="2" t="s">
        <v>30</v>
      </c>
      <c r="F4595" s="2" t="s">
        <v>219</v>
      </c>
      <c r="G4595" s="2" t="s">
        <v>474</v>
      </c>
      <c r="H4595" s="4">
        <v>178500</v>
      </c>
      <c r="I4595" s="4">
        <v>178500</v>
      </c>
    </row>
    <row r="4596" spans="1:9" x14ac:dyDescent="0.35">
      <c r="A4596" s="2" t="s">
        <v>4853</v>
      </c>
      <c r="B4596" s="3">
        <v>45821</v>
      </c>
      <c r="C4596" s="2" t="s">
        <v>14</v>
      </c>
      <c r="D4596" s="2" t="s">
        <v>15</v>
      </c>
      <c r="E4596" s="2" t="s">
        <v>30</v>
      </c>
      <c r="F4596" s="2" t="s">
        <v>219</v>
      </c>
      <c r="G4596" s="2" t="s">
        <v>474</v>
      </c>
      <c r="H4596" s="4">
        <v>312480</v>
      </c>
      <c r="I4596" s="4">
        <v>312480</v>
      </c>
    </row>
    <row r="4597" spans="1:9" x14ac:dyDescent="0.35">
      <c r="A4597" s="2" t="s">
        <v>4854</v>
      </c>
      <c r="B4597" s="3">
        <v>45824</v>
      </c>
      <c r="C4597" s="2" t="s">
        <v>221</v>
      </c>
      <c r="D4597" s="2" t="s">
        <v>222</v>
      </c>
      <c r="E4597" s="2" t="s">
        <v>30</v>
      </c>
      <c r="F4597" s="2" t="s">
        <v>80</v>
      </c>
      <c r="G4597" s="2" t="s">
        <v>474</v>
      </c>
      <c r="H4597" s="4">
        <v>48000</v>
      </c>
      <c r="I4597" s="4">
        <v>48000</v>
      </c>
    </row>
    <row r="4598" spans="1:9" x14ac:dyDescent="0.35">
      <c r="A4598" s="2" t="s">
        <v>4855</v>
      </c>
      <c r="B4598" s="3">
        <v>45824</v>
      </c>
      <c r="C4598" s="2" t="s">
        <v>14</v>
      </c>
      <c r="D4598" s="2" t="s">
        <v>15</v>
      </c>
      <c r="E4598" s="2" t="s">
        <v>30</v>
      </c>
      <c r="F4598" s="2" t="s">
        <v>88</v>
      </c>
      <c r="G4598" s="2" t="s">
        <v>474</v>
      </c>
      <c r="H4598" s="4">
        <v>153510</v>
      </c>
      <c r="I4598" s="4">
        <v>153510</v>
      </c>
    </row>
    <row r="4599" spans="1:9" x14ac:dyDescent="0.35">
      <c r="A4599" s="2" t="s">
        <v>4856</v>
      </c>
      <c r="B4599" s="3">
        <v>45821</v>
      </c>
      <c r="C4599" s="2" t="s">
        <v>503</v>
      </c>
      <c r="D4599" s="2" t="s">
        <v>504</v>
      </c>
      <c r="E4599" s="2" t="s">
        <v>30</v>
      </c>
      <c r="F4599" s="2" t="s">
        <v>88</v>
      </c>
      <c r="G4599" s="2" t="s">
        <v>474</v>
      </c>
      <c r="H4599" s="4">
        <v>45000</v>
      </c>
      <c r="I4599" s="4">
        <v>45000</v>
      </c>
    </row>
    <row r="4600" spans="1:9" x14ac:dyDescent="0.35">
      <c r="A4600" s="2" t="s">
        <v>4857</v>
      </c>
      <c r="B4600" s="3">
        <v>45821</v>
      </c>
      <c r="C4600" s="2" t="s">
        <v>507</v>
      </c>
      <c r="D4600" s="2" t="s">
        <v>508</v>
      </c>
      <c r="E4600" s="2" t="s">
        <v>30</v>
      </c>
      <c r="F4600" s="2" t="s">
        <v>113</v>
      </c>
      <c r="G4600" s="2" t="s">
        <v>474</v>
      </c>
      <c r="H4600" s="4">
        <v>100000</v>
      </c>
      <c r="I4600" s="4">
        <v>100000</v>
      </c>
    </row>
    <row r="4601" spans="1:9" x14ac:dyDescent="0.35">
      <c r="A4601" s="2" t="s">
        <v>4858</v>
      </c>
      <c r="B4601" s="3">
        <v>45824</v>
      </c>
      <c r="C4601" s="2" t="s">
        <v>69</v>
      </c>
      <c r="D4601" s="2" t="s">
        <v>70</v>
      </c>
      <c r="E4601" s="2" t="s">
        <v>30</v>
      </c>
      <c r="F4601" s="2" t="s">
        <v>88</v>
      </c>
      <c r="G4601" s="2" t="s">
        <v>474</v>
      </c>
      <c r="H4601" s="4">
        <v>42315</v>
      </c>
      <c r="I4601" s="4">
        <v>42315</v>
      </c>
    </row>
    <row r="4602" spans="1:9" x14ac:dyDescent="0.35">
      <c r="A4602" s="2" t="s">
        <v>4859</v>
      </c>
      <c r="B4602" s="3">
        <v>45821</v>
      </c>
      <c r="C4602" s="2" t="s">
        <v>4570</v>
      </c>
      <c r="D4602" s="2" t="s">
        <v>504</v>
      </c>
      <c r="E4602" s="2" t="s">
        <v>30</v>
      </c>
      <c r="F4602" s="2" t="s">
        <v>113</v>
      </c>
      <c r="G4602" s="2" t="s">
        <v>474</v>
      </c>
      <c r="H4602" s="4">
        <v>1481065</v>
      </c>
      <c r="I4602" s="4">
        <v>1481065</v>
      </c>
    </row>
    <row r="4603" spans="1:9" x14ac:dyDescent="0.35">
      <c r="A4603" s="2" t="s">
        <v>4860</v>
      </c>
      <c r="B4603" s="3">
        <v>45821</v>
      </c>
      <c r="C4603" s="2" t="s">
        <v>181</v>
      </c>
      <c r="D4603" s="2" t="s">
        <v>182</v>
      </c>
      <c r="E4603" s="2" t="s">
        <v>30</v>
      </c>
      <c r="F4603" s="2" t="s">
        <v>259</v>
      </c>
      <c r="G4603" s="2" t="s">
        <v>474</v>
      </c>
      <c r="H4603" s="4">
        <v>20000000</v>
      </c>
      <c r="I4603" s="4">
        <v>20000000</v>
      </c>
    </row>
    <row r="4604" spans="1:9" x14ac:dyDescent="0.35">
      <c r="A4604" s="2" t="s">
        <v>4861</v>
      </c>
      <c r="B4604" s="3">
        <v>45862</v>
      </c>
      <c r="C4604" s="2" t="s">
        <v>151</v>
      </c>
      <c r="D4604" s="2" t="s">
        <v>152</v>
      </c>
      <c r="E4604" s="2" t="s">
        <v>30</v>
      </c>
      <c r="F4604" s="2" t="s">
        <v>219</v>
      </c>
      <c r="G4604" s="2" t="s">
        <v>474</v>
      </c>
      <c r="H4604" s="4">
        <v>153300</v>
      </c>
      <c r="I4604" s="4">
        <v>153300</v>
      </c>
    </row>
    <row r="4605" spans="1:9" x14ac:dyDescent="0.35">
      <c r="A4605" s="2" t="s">
        <v>4862</v>
      </c>
      <c r="B4605" s="3">
        <v>45821</v>
      </c>
      <c r="C4605" s="2" t="s">
        <v>14</v>
      </c>
      <c r="D4605" s="2" t="s">
        <v>15</v>
      </c>
      <c r="E4605" s="2" t="s">
        <v>30</v>
      </c>
      <c r="F4605" s="2" t="s">
        <v>219</v>
      </c>
      <c r="G4605" s="2" t="s">
        <v>474</v>
      </c>
      <c r="H4605" s="4">
        <v>59010</v>
      </c>
      <c r="I4605" s="4">
        <v>59010</v>
      </c>
    </row>
    <row r="4606" spans="1:9" x14ac:dyDescent="0.35">
      <c r="A4606" s="2" t="s">
        <v>4863</v>
      </c>
      <c r="B4606" s="3">
        <v>45821</v>
      </c>
      <c r="C4606" s="2" t="s">
        <v>14</v>
      </c>
      <c r="D4606" s="2" t="s">
        <v>15</v>
      </c>
      <c r="E4606" s="2" t="s">
        <v>30</v>
      </c>
      <c r="F4606" s="2" t="s">
        <v>88</v>
      </c>
      <c r="G4606" s="2" t="s">
        <v>474</v>
      </c>
      <c r="H4606" s="4">
        <v>121590</v>
      </c>
      <c r="I4606" s="4">
        <v>121590</v>
      </c>
    </row>
    <row r="4607" spans="1:9" x14ac:dyDescent="0.35">
      <c r="A4607" s="2" t="s">
        <v>4864</v>
      </c>
      <c r="B4607" s="3">
        <v>45821</v>
      </c>
      <c r="C4607" s="2" t="s">
        <v>181</v>
      </c>
      <c r="D4607" s="2" t="s">
        <v>182</v>
      </c>
      <c r="E4607" s="2" t="s">
        <v>30</v>
      </c>
      <c r="F4607" s="2" t="s">
        <v>19</v>
      </c>
      <c r="G4607" s="2" t="s">
        <v>474</v>
      </c>
      <c r="H4607" s="4">
        <v>183665</v>
      </c>
      <c r="I4607" s="4">
        <v>183665</v>
      </c>
    </row>
    <row r="4608" spans="1:9" x14ac:dyDescent="0.35">
      <c r="A4608" s="2" t="s">
        <v>4865</v>
      </c>
      <c r="B4608" s="3">
        <v>45820</v>
      </c>
      <c r="C4608" s="2" t="s">
        <v>162</v>
      </c>
      <c r="D4608" s="2" t="s">
        <v>163</v>
      </c>
      <c r="E4608" s="2" t="s">
        <v>30</v>
      </c>
      <c r="F4608" s="2" t="s">
        <v>19</v>
      </c>
      <c r="G4608" s="2" t="s">
        <v>474</v>
      </c>
      <c r="H4608" s="4">
        <v>92815</v>
      </c>
      <c r="I4608" s="4">
        <v>92815</v>
      </c>
    </row>
    <row r="4609" spans="1:9" x14ac:dyDescent="0.35">
      <c r="A4609" s="2" t="s">
        <v>4866</v>
      </c>
      <c r="B4609" s="3">
        <v>45820</v>
      </c>
      <c r="C4609" s="2" t="s">
        <v>472</v>
      </c>
      <c r="D4609" s="2" t="s">
        <v>473</v>
      </c>
      <c r="E4609" s="2" t="s">
        <v>30</v>
      </c>
      <c r="F4609" s="2" t="s">
        <v>31</v>
      </c>
      <c r="G4609" s="2" t="s">
        <v>474</v>
      </c>
      <c r="H4609" s="4">
        <v>179999</v>
      </c>
      <c r="I4609" s="4">
        <v>179999</v>
      </c>
    </row>
    <row r="4610" spans="1:9" x14ac:dyDescent="0.35">
      <c r="A4610" s="2" t="s">
        <v>4867</v>
      </c>
      <c r="B4610" s="3">
        <v>45820</v>
      </c>
      <c r="C4610" s="2" t="s">
        <v>105</v>
      </c>
      <c r="D4610" s="2" t="s">
        <v>106</v>
      </c>
      <c r="E4610" s="2" t="s">
        <v>30</v>
      </c>
      <c r="F4610" s="2" t="s">
        <v>278</v>
      </c>
      <c r="G4610" s="2" t="s">
        <v>474</v>
      </c>
      <c r="H4610" s="4">
        <v>13335</v>
      </c>
      <c r="I4610" s="4">
        <v>13335</v>
      </c>
    </row>
    <row r="4611" spans="1:9" x14ac:dyDescent="0.35">
      <c r="A4611" s="2" t="s">
        <v>4868</v>
      </c>
      <c r="B4611" s="3">
        <v>45820</v>
      </c>
      <c r="C4611" s="2" t="s">
        <v>532</v>
      </c>
      <c r="D4611" s="2" t="s">
        <v>533</v>
      </c>
      <c r="E4611" s="2" t="s">
        <v>30</v>
      </c>
      <c r="F4611" s="2" t="s">
        <v>19</v>
      </c>
      <c r="G4611" s="2" t="s">
        <v>474</v>
      </c>
      <c r="H4611" s="4">
        <v>2932148</v>
      </c>
      <c r="I4611" s="4">
        <v>2559765.2000000002</v>
      </c>
    </row>
    <row r="4612" spans="1:9" x14ac:dyDescent="0.35">
      <c r="A4612" s="2" t="s">
        <v>4869</v>
      </c>
      <c r="B4612" s="3">
        <v>45820</v>
      </c>
      <c r="C4612" s="2" t="s">
        <v>532</v>
      </c>
      <c r="D4612" s="2" t="s">
        <v>533</v>
      </c>
      <c r="E4612" s="2" t="s">
        <v>30</v>
      </c>
      <c r="F4612" s="2" t="s">
        <v>19</v>
      </c>
      <c r="G4612" s="2" t="s">
        <v>474</v>
      </c>
      <c r="H4612" s="4">
        <v>588488</v>
      </c>
      <c r="I4612" s="4">
        <v>588488</v>
      </c>
    </row>
    <row r="4613" spans="1:9" x14ac:dyDescent="0.35">
      <c r="A4613" s="2" t="s">
        <v>4870</v>
      </c>
      <c r="B4613" s="3">
        <v>45820</v>
      </c>
      <c r="C4613" s="2" t="s">
        <v>162</v>
      </c>
      <c r="D4613" s="2" t="s">
        <v>163</v>
      </c>
      <c r="E4613" s="2" t="s">
        <v>30</v>
      </c>
      <c r="F4613" s="2" t="s">
        <v>113</v>
      </c>
      <c r="G4613" s="2" t="s">
        <v>474</v>
      </c>
      <c r="H4613" s="4">
        <v>1300000</v>
      </c>
      <c r="I4613" s="4">
        <v>1235000</v>
      </c>
    </row>
    <row r="4614" spans="1:9" x14ac:dyDescent="0.35">
      <c r="A4614" s="2" t="s">
        <v>4871</v>
      </c>
      <c r="B4614" s="3">
        <v>45842</v>
      </c>
      <c r="C4614" s="2" t="s">
        <v>3425</v>
      </c>
      <c r="D4614" s="2" t="s">
        <v>3426</v>
      </c>
      <c r="E4614" s="2" t="s">
        <v>30</v>
      </c>
      <c r="F4614" s="2" t="s">
        <v>31</v>
      </c>
      <c r="G4614" s="2" t="s">
        <v>474</v>
      </c>
      <c r="H4614" s="4">
        <v>1000000</v>
      </c>
      <c r="I4614" s="4">
        <v>1000000</v>
      </c>
    </row>
    <row r="4615" spans="1:9" x14ac:dyDescent="0.35">
      <c r="A4615" s="2" t="s">
        <v>4872</v>
      </c>
      <c r="B4615" s="3">
        <v>45820</v>
      </c>
      <c r="C4615" s="2" t="s">
        <v>503</v>
      </c>
      <c r="D4615" s="2" t="s">
        <v>504</v>
      </c>
      <c r="E4615" s="2" t="s">
        <v>30</v>
      </c>
      <c r="F4615" s="2" t="s">
        <v>568</v>
      </c>
      <c r="G4615" s="2" t="s">
        <v>474</v>
      </c>
      <c r="H4615" s="4">
        <v>244400</v>
      </c>
      <c r="I4615" s="4">
        <v>244400</v>
      </c>
    </row>
    <row r="4616" spans="1:9" x14ac:dyDescent="0.35">
      <c r="A4616" s="2" t="s">
        <v>4873</v>
      </c>
      <c r="B4616" s="3">
        <v>45860</v>
      </c>
      <c r="C4616" s="2" t="s">
        <v>1265</v>
      </c>
      <c r="D4616" s="2" t="s">
        <v>1266</v>
      </c>
      <c r="E4616" s="2" t="s">
        <v>30</v>
      </c>
      <c r="F4616" s="2" t="s">
        <v>39</v>
      </c>
      <c r="G4616" s="2" t="s">
        <v>474</v>
      </c>
      <c r="H4616" s="4">
        <v>54500</v>
      </c>
      <c r="I4616" s="4">
        <v>54500</v>
      </c>
    </row>
    <row r="4617" spans="1:9" x14ac:dyDescent="0.35">
      <c r="A4617" s="2" t="s">
        <v>4874</v>
      </c>
      <c r="B4617" s="3">
        <v>45820</v>
      </c>
      <c r="C4617" s="2" t="s">
        <v>3425</v>
      </c>
      <c r="D4617" s="2" t="s">
        <v>3426</v>
      </c>
      <c r="E4617" s="2" t="s">
        <v>30</v>
      </c>
      <c r="F4617" s="2" t="s">
        <v>113</v>
      </c>
      <c r="G4617" s="2" t="s">
        <v>474</v>
      </c>
      <c r="H4617" s="4">
        <v>600000</v>
      </c>
      <c r="I4617" s="4">
        <v>600000</v>
      </c>
    </row>
    <row r="4618" spans="1:9" x14ac:dyDescent="0.35">
      <c r="A4618" s="2" t="s">
        <v>4875</v>
      </c>
      <c r="B4618" s="3">
        <v>45821</v>
      </c>
      <c r="C4618" s="2" t="s">
        <v>285</v>
      </c>
      <c r="D4618" s="2" t="s">
        <v>286</v>
      </c>
      <c r="E4618" s="2" t="s">
        <v>30</v>
      </c>
      <c r="F4618" s="2" t="s">
        <v>88</v>
      </c>
      <c r="G4618" s="2" t="s">
        <v>474</v>
      </c>
      <c r="H4618" s="4">
        <v>218715</v>
      </c>
      <c r="I4618" s="4">
        <v>218715</v>
      </c>
    </row>
    <row r="4619" spans="1:9" x14ac:dyDescent="0.35">
      <c r="A4619" s="2" t="s">
        <v>4876</v>
      </c>
      <c r="B4619" s="3">
        <v>45821</v>
      </c>
      <c r="C4619" s="2" t="s">
        <v>69</v>
      </c>
      <c r="D4619" s="2" t="s">
        <v>70</v>
      </c>
      <c r="E4619" s="2" t="s">
        <v>30</v>
      </c>
      <c r="F4619" s="2" t="s">
        <v>19</v>
      </c>
      <c r="G4619" s="2" t="s">
        <v>474</v>
      </c>
      <c r="H4619" s="4">
        <v>20170.8</v>
      </c>
      <c r="I4619" s="4">
        <v>20170.8</v>
      </c>
    </row>
    <row r="4620" spans="1:9" x14ac:dyDescent="0.35">
      <c r="A4620" s="2" t="s">
        <v>4877</v>
      </c>
      <c r="B4620" s="3">
        <v>45820</v>
      </c>
      <c r="C4620" s="2" t="s">
        <v>21</v>
      </c>
      <c r="D4620" s="2" t="s">
        <v>22</v>
      </c>
      <c r="E4620" s="2" t="s">
        <v>30</v>
      </c>
      <c r="F4620" s="2" t="s">
        <v>263</v>
      </c>
      <c r="G4620" s="2" t="s">
        <v>474</v>
      </c>
      <c r="H4620" s="4">
        <v>150000</v>
      </c>
      <c r="I4620" s="4">
        <v>150000</v>
      </c>
    </row>
    <row r="4621" spans="1:9" x14ac:dyDescent="0.35">
      <c r="A4621" s="2" t="s">
        <v>4878</v>
      </c>
      <c r="B4621" s="3">
        <v>45820</v>
      </c>
      <c r="C4621" s="2" t="s">
        <v>43</v>
      </c>
      <c r="D4621" s="2" t="s">
        <v>44</v>
      </c>
      <c r="E4621" s="2" t="s">
        <v>30</v>
      </c>
      <c r="F4621" s="2" t="s">
        <v>88</v>
      </c>
      <c r="G4621" s="2" t="s">
        <v>474</v>
      </c>
      <c r="H4621" s="4">
        <v>166740</v>
      </c>
      <c r="I4621" s="4">
        <v>166740</v>
      </c>
    </row>
    <row r="4622" spans="1:9" x14ac:dyDescent="0.35">
      <c r="A4622" s="2" t="s">
        <v>4879</v>
      </c>
      <c r="B4622" s="3">
        <v>45819</v>
      </c>
      <c r="C4622" s="2" t="s">
        <v>178</v>
      </c>
      <c r="D4622" s="2" t="s">
        <v>179</v>
      </c>
      <c r="E4622" s="2" t="s">
        <v>30</v>
      </c>
      <c r="F4622" s="2" t="s">
        <v>219</v>
      </c>
      <c r="G4622" s="2" t="s">
        <v>474</v>
      </c>
      <c r="H4622" s="4">
        <v>16800</v>
      </c>
      <c r="I4622" s="4">
        <v>16800</v>
      </c>
    </row>
    <row r="4623" spans="1:9" x14ac:dyDescent="0.35">
      <c r="A4623" s="2" t="s">
        <v>4880</v>
      </c>
      <c r="B4623" s="3">
        <v>45819</v>
      </c>
      <c r="C4623" s="2" t="s">
        <v>14</v>
      </c>
      <c r="D4623" s="2" t="s">
        <v>15</v>
      </c>
      <c r="E4623" s="2" t="s">
        <v>30</v>
      </c>
      <c r="F4623" s="2" t="s">
        <v>219</v>
      </c>
      <c r="G4623" s="2" t="s">
        <v>474</v>
      </c>
      <c r="H4623" s="4">
        <v>97580</v>
      </c>
      <c r="I4623" s="4">
        <v>97580</v>
      </c>
    </row>
    <row r="4624" spans="1:9" x14ac:dyDescent="0.35">
      <c r="A4624" s="2" t="s">
        <v>4881</v>
      </c>
      <c r="B4624" s="3">
        <v>45819</v>
      </c>
      <c r="C4624" s="2" t="s">
        <v>14</v>
      </c>
      <c r="D4624" s="2" t="s">
        <v>15</v>
      </c>
      <c r="E4624" s="2" t="s">
        <v>30</v>
      </c>
      <c r="F4624" s="2" t="s">
        <v>219</v>
      </c>
      <c r="G4624" s="2" t="s">
        <v>474</v>
      </c>
      <c r="H4624" s="4">
        <v>647745</v>
      </c>
      <c r="I4624" s="4">
        <v>647745</v>
      </c>
    </row>
    <row r="4625" spans="1:9" x14ac:dyDescent="0.35">
      <c r="A4625" s="2" t="s">
        <v>4882</v>
      </c>
      <c r="B4625" s="3">
        <v>45819</v>
      </c>
      <c r="C4625" s="2" t="s">
        <v>285</v>
      </c>
      <c r="D4625" s="2" t="s">
        <v>286</v>
      </c>
      <c r="E4625" s="2" t="s">
        <v>30</v>
      </c>
      <c r="F4625" s="2" t="s">
        <v>219</v>
      </c>
      <c r="G4625" s="2" t="s">
        <v>474</v>
      </c>
      <c r="H4625" s="4">
        <v>8820</v>
      </c>
      <c r="I4625" s="4">
        <v>8820</v>
      </c>
    </row>
    <row r="4626" spans="1:9" x14ac:dyDescent="0.35">
      <c r="A4626" s="2" t="s">
        <v>4883</v>
      </c>
      <c r="B4626" s="3">
        <v>45819</v>
      </c>
      <c r="C4626" s="2" t="s">
        <v>3579</v>
      </c>
      <c r="D4626" s="2" t="s">
        <v>3580</v>
      </c>
      <c r="E4626" s="2" t="s">
        <v>30</v>
      </c>
      <c r="F4626" s="2" t="s">
        <v>219</v>
      </c>
      <c r="G4626" s="2" t="s">
        <v>474</v>
      </c>
      <c r="H4626" s="4">
        <v>20720</v>
      </c>
      <c r="I4626" s="4">
        <v>20720</v>
      </c>
    </row>
    <row r="4627" spans="1:9" x14ac:dyDescent="0.35">
      <c r="A4627" s="2" t="s">
        <v>4884</v>
      </c>
      <c r="B4627" s="3">
        <v>45819</v>
      </c>
      <c r="C4627" s="2" t="s">
        <v>1265</v>
      </c>
      <c r="D4627" s="2" t="s">
        <v>1266</v>
      </c>
      <c r="E4627" s="2" t="s">
        <v>30</v>
      </c>
      <c r="F4627" s="2" t="s">
        <v>176</v>
      </c>
      <c r="G4627" s="2" t="s">
        <v>474</v>
      </c>
      <c r="H4627" s="4">
        <v>400195</v>
      </c>
      <c r="I4627" s="4">
        <v>400195</v>
      </c>
    </row>
    <row r="4628" spans="1:9" x14ac:dyDescent="0.35">
      <c r="A4628" s="2" t="s">
        <v>4885</v>
      </c>
      <c r="B4628" s="3">
        <v>45821</v>
      </c>
      <c r="C4628" s="2" t="s">
        <v>503</v>
      </c>
      <c r="D4628" s="2" t="s">
        <v>504</v>
      </c>
      <c r="E4628" s="2" t="s">
        <v>30</v>
      </c>
      <c r="F4628" s="2" t="s">
        <v>176</v>
      </c>
      <c r="G4628" s="2" t="s">
        <v>474</v>
      </c>
      <c r="H4628" s="4">
        <v>897500</v>
      </c>
      <c r="I4628" s="4">
        <v>897500</v>
      </c>
    </row>
    <row r="4629" spans="1:9" x14ac:dyDescent="0.35">
      <c r="A4629" s="2" t="s">
        <v>4886</v>
      </c>
      <c r="B4629" s="3">
        <v>45819</v>
      </c>
      <c r="C4629" s="2" t="s">
        <v>181</v>
      </c>
      <c r="D4629" s="2" t="s">
        <v>182</v>
      </c>
      <c r="E4629" s="2" t="s">
        <v>30</v>
      </c>
      <c r="F4629" s="2" t="s">
        <v>176</v>
      </c>
      <c r="G4629" s="2" t="s">
        <v>474</v>
      </c>
      <c r="H4629" s="4">
        <v>300682</v>
      </c>
      <c r="I4629" s="4">
        <v>300682</v>
      </c>
    </row>
    <row r="4630" spans="1:9" x14ac:dyDescent="0.35">
      <c r="A4630" s="2" t="s">
        <v>4887</v>
      </c>
      <c r="B4630" s="3">
        <v>45819</v>
      </c>
      <c r="C4630" s="2" t="s">
        <v>21</v>
      </c>
      <c r="D4630" s="2" t="s">
        <v>22</v>
      </c>
      <c r="E4630" s="2" t="s">
        <v>30</v>
      </c>
      <c r="F4630" s="2" t="s">
        <v>176</v>
      </c>
      <c r="G4630" s="2" t="s">
        <v>474</v>
      </c>
      <c r="H4630" s="4">
        <v>75005</v>
      </c>
      <c r="I4630" s="4">
        <v>75005</v>
      </c>
    </row>
    <row r="4631" spans="1:9" x14ac:dyDescent="0.35">
      <c r="A4631" s="2" t="s">
        <v>4888</v>
      </c>
      <c r="B4631" s="3">
        <v>45819</v>
      </c>
      <c r="C4631" s="2" t="s">
        <v>14</v>
      </c>
      <c r="D4631" s="2" t="s">
        <v>15</v>
      </c>
      <c r="E4631" s="2" t="s">
        <v>30</v>
      </c>
      <c r="F4631" s="2" t="s">
        <v>176</v>
      </c>
      <c r="G4631" s="2" t="s">
        <v>474</v>
      </c>
      <c r="H4631" s="4">
        <v>69000</v>
      </c>
      <c r="I4631" s="4">
        <v>69000</v>
      </c>
    </row>
    <row r="4632" spans="1:9" x14ac:dyDescent="0.35">
      <c r="A4632" s="2" t="s">
        <v>4889</v>
      </c>
      <c r="B4632" s="3">
        <v>45819</v>
      </c>
      <c r="C4632" s="2" t="s">
        <v>156</v>
      </c>
      <c r="D4632" s="2" t="s">
        <v>157</v>
      </c>
      <c r="E4632" s="2" t="s">
        <v>30</v>
      </c>
      <c r="F4632" s="2" t="s">
        <v>97</v>
      </c>
      <c r="G4632" s="2" t="s">
        <v>474</v>
      </c>
      <c r="H4632" s="4">
        <v>65000</v>
      </c>
      <c r="I4632" s="4">
        <v>61750</v>
      </c>
    </row>
    <row r="4633" spans="1:9" x14ac:dyDescent="0.35">
      <c r="A4633" s="2" t="s">
        <v>4890</v>
      </c>
      <c r="B4633" s="3">
        <v>45821</v>
      </c>
      <c r="C4633" s="2" t="s">
        <v>162</v>
      </c>
      <c r="D4633" s="2" t="s">
        <v>163</v>
      </c>
      <c r="E4633" s="2" t="s">
        <v>30</v>
      </c>
      <c r="F4633" s="2" t="s">
        <v>176</v>
      </c>
      <c r="G4633" s="2" t="s">
        <v>474</v>
      </c>
      <c r="H4633" s="4">
        <v>25962</v>
      </c>
      <c r="I4633" s="4">
        <v>25962</v>
      </c>
    </row>
    <row r="4634" spans="1:9" x14ac:dyDescent="0.35">
      <c r="A4634" s="2" t="s">
        <v>4891</v>
      </c>
      <c r="B4634" s="3">
        <v>45957</v>
      </c>
      <c r="C4634" s="2" t="s">
        <v>83</v>
      </c>
      <c r="D4634" s="2" t="s">
        <v>84</v>
      </c>
      <c r="E4634" s="2" t="s">
        <v>30</v>
      </c>
      <c r="F4634" s="2" t="s">
        <v>176</v>
      </c>
      <c r="G4634" s="2" t="s">
        <v>474</v>
      </c>
      <c r="H4634" s="4">
        <v>22700</v>
      </c>
      <c r="I4634" s="4">
        <v>22700</v>
      </c>
    </row>
    <row r="4635" spans="1:9" x14ac:dyDescent="0.35">
      <c r="A4635" s="2" t="s">
        <v>4892</v>
      </c>
      <c r="B4635" s="3">
        <v>45819</v>
      </c>
      <c r="C4635" s="2" t="s">
        <v>507</v>
      </c>
      <c r="D4635" s="2" t="s">
        <v>508</v>
      </c>
      <c r="E4635" s="2" t="s">
        <v>30</v>
      </c>
      <c r="F4635" s="2" t="s">
        <v>31</v>
      </c>
      <c r="G4635" s="2" t="s">
        <v>474</v>
      </c>
      <c r="H4635" s="4">
        <v>75000</v>
      </c>
      <c r="I4635" s="4">
        <v>75000</v>
      </c>
    </row>
    <row r="4636" spans="1:9" x14ac:dyDescent="0.35">
      <c r="A4636" s="2" t="s">
        <v>4893</v>
      </c>
      <c r="B4636" s="3">
        <v>45820</v>
      </c>
      <c r="C4636" s="2" t="s">
        <v>211</v>
      </c>
      <c r="D4636" s="2" t="s">
        <v>212</v>
      </c>
      <c r="E4636" s="2" t="s">
        <v>30</v>
      </c>
      <c r="F4636" s="2" t="s">
        <v>88</v>
      </c>
      <c r="G4636" s="2" t="s">
        <v>474</v>
      </c>
      <c r="H4636" s="4">
        <v>147210</v>
      </c>
      <c r="I4636" s="4">
        <v>147210</v>
      </c>
    </row>
    <row r="4637" spans="1:9" x14ac:dyDescent="0.35">
      <c r="A4637" s="2" t="s">
        <v>4894</v>
      </c>
      <c r="B4637" s="3">
        <v>45820</v>
      </c>
      <c r="C4637" s="2" t="s">
        <v>156</v>
      </c>
      <c r="D4637" s="2" t="s">
        <v>157</v>
      </c>
      <c r="E4637" s="2" t="s">
        <v>30</v>
      </c>
      <c r="F4637" s="2" t="s">
        <v>88</v>
      </c>
      <c r="G4637" s="2" t="s">
        <v>474</v>
      </c>
      <c r="H4637" s="4">
        <v>97230</v>
      </c>
      <c r="I4637" s="4">
        <v>97230</v>
      </c>
    </row>
    <row r="4638" spans="1:9" x14ac:dyDescent="0.35">
      <c r="A4638" s="2" t="s">
        <v>4895</v>
      </c>
      <c r="B4638" s="3">
        <v>45868</v>
      </c>
      <c r="C4638" s="2" t="s">
        <v>99</v>
      </c>
      <c r="D4638" s="2" t="s">
        <v>100</v>
      </c>
      <c r="E4638" s="2" t="s">
        <v>30</v>
      </c>
      <c r="F4638" s="2" t="s">
        <v>56</v>
      </c>
      <c r="G4638" s="2" t="s">
        <v>474</v>
      </c>
      <c r="H4638" s="4">
        <v>76620</v>
      </c>
      <c r="I4638" s="4">
        <v>76620</v>
      </c>
    </row>
    <row r="4639" spans="1:9" x14ac:dyDescent="0.35">
      <c r="A4639" s="2" t="s">
        <v>4896</v>
      </c>
      <c r="B4639" s="3">
        <v>45819</v>
      </c>
      <c r="C4639" s="2" t="s">
        <v>14</v>
      </c>
      <c r="D4639" s="2" t="s">
        <v>15</v>
      </c>
      <c r="E4639" s="2" t="s">
        <v>30</v>
      </c>
      <c r="F4639" s="2" t="s">
        <v>56</v>
      </c>
      <c r="G4639" s="2" t="s">
        <v>474</v>
      </c>
      <c r="H4639" s="4">
        <v>148500</v>
      </c>
      <c r="I4639" s="4">
        <v>148500</v>
      </c>
    </row>
    <row r="4640" spans="1:9" x14ac:dyDescent="0.35">
      <c r="A4640" s="2" t="s">
        <v>4897</v>
      </c>
      <c r="B4640" s="3">
        <v>45869</v>
      </c>
      <c r="C4640" s="2" t="s">
        <v>126</v>
      </c>
      <c r="D4640" s="2" t="s">
        <v>127</v>
      </c>
      <c r="E4640" s="2" t="s">
        <v>30</v>
      </c>
      <c r="F4640" s="2" t="s">
        <v>158</v>
      </c>
      <c r="G4640" s="2" t="s">
        <v>474</v>
      </c>
      <c r="H4640" s="4">
        <v>182700</v>
      </c>
      <c r="I4640" s="4">
        <v>182700</v>
      </c>
    </row>
    <row r="4641" spans="1:9" x14ac:dyDescent="0.35">
      <c r="A4641" s="2" t="s">
        <v>4898</v>
      </c>
      <c r="B4641" s="3">
        <v>45819</v>
      </c>
      <c r="C4641" s="2" t="s">
        <v>21</v>
      </c>
      <c r="D4641" s="2" t="s">
        <v>22</v>
      </c>
      <c r="E4641" s="2" t="s">
        <v>30</v>
      </c>
      <c r="F4641" s="2" t="s">
        <v>158</v>
      </c>
      <c r="G4641" s="2" t="s">
        <v>474</v>
      </c>
      <c r="H4641" s="4">
        <v>57330</v>
      </c>
      <c r="I4641" s="4">
        <v>57330</v>
      </c>
    </row>
    <row r="4642" spans="1:9" x14ac:dyDescent="0.35">
      <c r="A4642" s="2" t="s">
        <v>4899</v>
      </c>
      <c r="B4642" s="3">
        <v>45819</v>
      </c>
      <c r="C4642" s="2" t="s">
        <v>211</v>
      </c>
      <c r="D4642" s="2" t="s">
        <v>212</v>
      </c>
      <c r="E4642" s="2" t="s">
        <v>30</v>
      </c>
      <c r="F4642" s="2" t="s">
        <v>19</v>
      </c>
      <c r="G4642" s="2" t="s">
        <v>474</v>
      </c>
      <c r="H4642" s="4">
        <v>532534</v>
      </c>
      <c r="I4642" s="4">
        <v>532534</v>
      </c>
    </row>
    <row r="4643" spans="1:9" x14ac:dyDescent="0.35">
      <c r="A4643" s="2" t="s">
        <v>4900</v>
      </c>
      <c r="B4643" s="3">
        <v>45818</v>
      </c>
      <c r="C4643" s="2" t="s">
        <v>105</v>
      </c>
      <c r="D4643" s="2" t="s">
        <v>106</v>
      </c>
      <c r="E4643" s="2" t="s">
        <v>30</v>
      </c>
      <c r="F4643" s="2" t="s">
        <v>278</v>
      </c>
      <c r="G4643" s="2" t="s">
        <v>474</v>
      </c>
      <c r="H4643" s="4">
        <v>104811</v>
      </c>
      <c r="I4643" s="4">
        <v>104811</v>
      </c>
    </row>
    <row r="4644" spans="1:9" x14ac:dyDescent="0.35">
      <c r="A4644" s="2" t="s">
        <v>4901</v>
      </c>
      <c r="B4644" s="3">
        <v>45853</v>
      </c>
      <c r="C4644" s="2" t="s">
        <v>105</v>
      </c>
      <c r="D4644" s="2" t="s">
        <v>106</v>
      </c>
      <c r="E4644" s="2" t="s">
        <v>30</v>
      </c>
      <c r="F4644" s="2" t="s">
        <v>278</v>
      </c>
      <c r="G4644" s="2" t="s">
        <v>474</v>
      </c>
      <c r="H4644" s="4">
        <v>13185.9</v>
      </c>
      <c r="I4644" s="4">
        <v>13185.9</v>
      </c>
    </row>
    <row r="4645" spans="1:9" x14ac:dyDescent="0.35">
      <c r="A4645" s="2" t="s">
        <v>4902</v>
      </c>
      <c r="B4645" s="3">
        <v>45818</v>
      </c>
      <c r="C4645" s="2" t="s">
        <v>33</v>
      </c>
      <c r="D4645" s="2" t="s">
        <v>34</v>
      </c>
      <c r="E4645" s="2" t="s">
        <v>30</v>
      </c>
      <c r="F4645" s="2" t="s">
        <v>113</v>
      </c>
      <c r="G4645" s="2" t="s">
        <v>474</v>
      </c>
      <c r="H4645" s="4">
        <v>200000</v>
      </c>
      <c r="I4645" s="4">
        <v>200000</v>
      </c>
    </row>
    <row r="4646" spans="1:9" x14ac:dyDescent="0.35">
      <c r="A4646" s="2" t="s">
        <v>4903</v>
      </c>
      <c r="B4646" s="3">
        <v>45818</v>
      </c>
      <c r="C4646" s="2" t="s">
        <v>105</v>
      </c>
      <c r="D4646" s="2" t="s">
        <v>106</v>
      </c>
      <c r="E4646" s="2" t="s">
        <v>30</v>
      </c>
      <c r="F4646" s="2" t="s">
        <v>278</v>
      </c>
      <c r="G4646" s="2" t="s">
        <v>474</v>
      </c>
      <c r="H4646" s="4">
        <v>51030</v>
      </c>
      <c r="I4646" s="4">
        <v>51030</v>
      </c>
    </row>
    <row r="4647" spans="1:9" x14ac:dyDescent="0.35">
      <c r="A4647" s="2" t="s">
        <v>4904</v>
      </c>
      <c r="B4647" s="3">
        <v>45818</v>
      </c>
      <c r="C4647" s="2" t="s">
        <v>379</v>
      </c>
      <c r="D4647" s="2" t="s">
        <v>380</v>
      </c>
      <c r="E4647" s="2" t="s">
        <v>30</v>
      </c>
      <c r="F4647" s="2" t="s">
        <v>278</v>
      </c>
      <c r="G4647" s="2" t="s">
        <v>474</v>
      </c>
      <c r="H4647" s="4">
        <v>60000</v>
      </c>
      <c r="I4647" s="4">
        <v>60000</v>
      </c>
    </row>
    <row r="4648" spans="1:9" x14ac:dyDescent="0.35">
      <c r="A4648" s="2" t="s">
        <v>4905</v>
      </c>
      <c r="B4648" s="3">
        <v>45818</v>
      </c>
      <c r="C4648" s="2" t="s">
        <v>379</v>
      </c>
      <c r="D4648" s="2" t="s">
        <v>380</v>
      </c>
      <c r="E4648" s="2" t="s">
        <v>30</v>
      </c>
      <c r="F4648" s="2" t="s">
        <v>278</v>
      </c>
      <c r="G4648" s="2" t="s">
        <v>474</v>
      </c>
      <c r="H4648" s="4">
        <v>80805.899999999994</v>
      </c>
      <c r="I4648" s="4">
        <v>80805.899999999994</v>
      </c>
    </row>
    <row r="4649" spans="1:9" x14ac:dyDescent="0.35">
      <c r="A4649" s="2" t="s">
        <v>4906</v>
      </c>
      <c r="B4649" s="3">
        <v>45818</v>
      </c>
      <c r="C4649" s="2" t="s">
        <v>162</v>
      </c>
      <c r="D4649" s="2" t="s">
        <v>163</v>
      </c>
      <c r="E4649" s="2" t="s">
        <v>30</v>
      </c>
      <c r="F4649" s="2" t="s">
        <v>113</v>
      </c>
      <c r="G4649" s="2" t="s">
        <v>474</v>
      </c>
      <c r="H4649" s="4">
        <v>211823</v>
      </c>
      <c r="I4649" s="4">
        <v>211823</v>
      </c>
    </row>
    <row r="4650" spans="1:9" x14ac:dyDescent="0.35">
      <c r="A4650" s="2" t="s">
        <v>4907</v>
      </c>
      <c r="B4650" s="3">
        <v>45853</v>
      </c>
      <c r="C4650" s="2" t="s">
        <v>379</v>
      </c>
      <c r="D4650" s="2" t="s">
        <v>380</v>
      </c>
      <c r="E4650" s="2" t="s">
        <v>30</v>
      </c>
      <c r="F4650" s="2" t="s">
        <v>278</v>
      </c>
      <c r="G4650" s="2" t="s">
        <v>474</v>
      </c>
      <c r="H4650" s="4">
        <v>61703.25</v>
      </c>
      <c r="I4650" s="4">
        <v>61703.25</v>
      </c>
    </row>
    <row r="4651" spans="1:9" x14ac:dyDescent="0.35">
      <c r="A4651" s="2" t="s">
        <v>4908</v>
      </c>
      <c r="B4651" s="3">
        <v>45818</v>
      </c>
      <c r="C4651" s="2" t="s">
        <v>136</v>
      </c>
      <c r="D4651" s="2" t="s">
        <v>137</v>
      </c>
      <c r="E4651" s="2" t="s">
        <v>30</v>
      </c>
      <c r="F4651" s="2" t="s">
        <v>278</v>
      </c>
      <c r="G4651" s="2" t="s">
        <v>474</v>
      </c>
      <c r="H4651" s="4">
        <v>20790</v>
      </c>
      <c r="I4651" s="4">
        <v>20790</v>
      </c>
    </row>
    <row r="4652" spans="1:9" x14ac:dyDescent="0.35">
      <c r="A4652" s="2" t="s">
        <v>4909</v>
      </c>
      <c r="B4652" s="3">
        <v>45853</v>
      </c>
      <c r="C4652" s="2" t="s">
        <v>136</v>
      </c>
      <c r="D4652" s="2" t="s">
        <v>137</v>
      </c>
      <c r="E4652" s="2" t="s">
        <v>30</v>
      </c>
      <c r="F4652" s="2" t="s">
        <v>278</v>
      </c>
      <c r="G4652" s="2" t="s">
        <v>474</v>
      </c>
      <c r="H4652" s="4">
        <v>375000</v>
      </c>
      <c r="I4652" s="4">
        <v>375000</v>
      </c>
    </row>
    <row r="4653" spans="1:9" x14ac:dyDescent="0.35">
      <c r="A4653" s="2" t="s">
        <v>4910</v>
      </c>
      <c r="B4653" s="3">
        <v>45818</v>
      </c>
      <c r="C4653" s="2" t="s">
        <v>95</v>
      </c>
      <c r="D4653" s="2" t="s">
        <v>96</v>
      </c>
      <c r="E4653" s="2" t="s">
        <v>30</v>
      </c>
      <c r="F4653" s="2" t="s">
        <v>19</v>
      </c>
      <c r="G4653" s="2" t="s">
        <v>474</v>
      </c>
      <c r="H4653" s="4">
        <v>275000</v>
      </c>
      <c r="I4653" s="4">
        <v>261250</v>
      </c>
    </row>
    <row r="4654" spans="1:9" x14ac:dyDescent="0.35">
      <c r="A4654" s="2" t="s">
        <v>4911</v>
      </c>
      <c r="B4654" s="3">
        <v>45818</v>
      </c>
      <c r="C4654" s="2" t="s">
        <v>14</v>
      </c>
      <c r="D4654" s="2" t="s">
        <v>15</v>
      </c>
      <c r="E4654" s="2" t="s">
        <v>30</v>
      </c>
      <c r="F4654" s="2" t="s">
        <v>278</v>
      </c>
      <c r="G4654" s="2" t="s">
        <v>474</v>
      </c>
      <c r="H4654" s="4">
        <v>124320</v>
      </c>
      <c r="I4654" s="4">
        <v>124320</v>
      </c>
    </row>
    <row r="4655" spans="1:9" x14ac:dyDescent="0.35">
      <c r="A4655" s="2" t="s">
        <v>4912</v>
      </c>
      <c r="B4655" s="3">
        <v>45819</v>
      </c>
      <c r="C4655" s="2" t="s">
        <v>139</v>
      </c>
      <c r="D4655" s="2" t="s">
        <v>140</v>
      </c>
      <c r="E4655" s="2" t="s">
        <v>30</v>
      </c>
      <c r="F4655" s="2" t="s">
        <v>219</v>
      </c>
      <c r="G4655" s="2" t="s">
        <v>474</v>
      </c>
      <c r="H4655" s="4">
        <v>6510</v>
      </c>
      <c r="I4655" s="4">
        <v>6510</v>
      </c>
    </row>
    <row r="4656" spans="1:9" x14ac:dyDescent="0.35">
      <c r="A4656" s="2" t="s">
        <v>4913</v>
      </c>
      <c r="B4656" s="3">
        <v>45825</v>
      </c>
      <c r="C4656" s="2" t="s">
        <v>291</v>
      </c>
      <c r="D4656" s="2" t="s">
        <v>292</v>
      </c>
      <c r="E4656" s="2" t="s">
        <v>30</v>
      </c>
      <c r="F4656" s="2" t="s">
        <v>219</v>
      </c>
      <c r="G4656" s="2" t="s">
        <v>474</v>
      </c>
      <c r="H4656" s="4">
        <v>62580</v>
      </c>
      <c r="I4656" s="4">
        <v>62580</v>
      </c>
    </row>
    <row r="4657" spans="1:9" x14ac:dyDescent="0.35">
      <c r="A4657" s="2" t="s">
        <v>4914</v>
      </c>
      <c r="B4657" s="3">
        <v>45821</v>
      </c>
      <c r="C4657" s="2" t="s">
        <v>221</v>
      </c>
      <c r="D4657" s="2" t="s">
        <v>222</v>
      </c>
      <c r="E4657" s="2" t="s">
        <v>30</v>
      </c>
      <c r="F4657" s="2" t="s">
        <v>219</v>
      </c>
      <c r="G4657" s="2" t="s">
        <v>474</v>
      </c>
      <c r="H4657" s="4">
        <v>142566.95000000001</v>
      </c>
      <c r="I4657" s="4">
        <v>142566.95000000001</v>
      </c>
    </row>
    <row r="4658" spans="1:9" x14ac:dyDescent="0.35">
      <c r="A4658" s="2" t="s">
        <v>4915</v>
      </c>
      <c r="B4658" s="3">
        <v>45818</v>
      </c>
      <c r="C4658" s="2" t="s">
        <v>178</v>
      </c>
      <c r="D4658" s="2" t="s">
        <v>179</v>
      </c>
      <c r="E4658" s="2" t="s">
        <v>30</v>
      </c>
      <c r="F4658" s="2" t="s">
        <v>219</v>
      </c>
      <c r="G4658" s="2" t="s">
        <v>474</v>
      </c>
      <c r="H4658" s="4">
        <v>94815</v>
      </c>
      <c r="I4658" s="4">
        <v>94815</v>
      </c>
    </row>
    <row r="4659" spans="1:9" x14ac:dyDescent="0.35">
      <c r="A4659" s="2" t="s">
        <v>4916</v>
      </c>
      <c r="B4659" s="3">
        <v>45831</v>
      </c>
      <c r="C4659" s="2" t="s">
        <v>156</v>
      </c>
      <c r="D4659" s="2" t="s">
        <v>157</v>
      </c>
      <c r="E4659" s="2" t="s">
        <v>30</v>
      </c>
      <c r="F4659" s="2" t="s">
        <v>97</v>
      </c>
      <c r="G4659" s="2" t="s">
        <v>474</v>
      </c>
      <c r="H4659" s="4">
        <v>144000</v>
      </c>
      <c r="I4659" s="4">
        <v>144000</v>
      </c>
    </row>
    <row r="4660" spans="1:9" x14ac:dyDescent="0.35">
      <c r="A4660" s="2" t="s">
        <v>4917</v>
      </c>
      <c r="B4660" s="3">
        <v>45819</v>
      </c>
      <c r="C4660" s="2" t="s">
        <v>156</v>
      </c>
      <c r="D4660" s="2" t="s">
        <v>157</v>
      </c>
      <c r="E4660" s="2" t="s">
        <v>30</v>
      </c>
      <c r="F4660" s="2" t="s">
        <v>97</v>
      </c>
      <c r="G4660" s="2" t="s">
        <v>474</v>
      </c>
      <c r="H4660" s="4">
        <v>65000</v>
      </c>
      <c r="I4660" s="4">
        <v>61750</v>
      </c>
    </row>
    <row r="4661" spans="1:9" x14ac:dyDescent="0.35">
      <c r="A4661" s="2" t="s">
        <v>4918</v>
      </c>
      <c r="B4661" s="3">
        <v>45831</v>
      </c>
      <c r="C4661" s="2" t="s">
        <v>698</v>
      </c>
      <c r="D4661" s="2" t="s">
        <v>699</v>
      </c>
      <c r="E4661" s="2" t="s">
        <v>30</v>
      </c>
      <c r="F4661" s="2" t="s">
        <v>97</v>
      </c>
      <c r="G4661" s="2" t="s">
        <v>474</v>
      </c>
      <c r="H4661" s="4">
        <v>50000</v>
      </c>
      <c r="I4661" s="4">
        <v>50000</v>
      </c>
    </row>
    <row r="4662" spans="1:9" x14ac:dyDescent="0.35">
      <c r="A4662" s="2" t="s">
        <v>4919</v>
      </c>
      <c r="B4662" s="3">
        <v>45818</v>
      </c>
      <c r="C4662" s="2" t="s">
        <v>139</v>
      </c>
      <c r="D4662" s="2" t="s">
        <v>140</v>
      </c>
      <c r="E4662" s="2" t="s">
        <v>30</v>
      </c>
      <c r="F4662" s="2" t="s">
        <v>113</v>
      </c>
      <c r="G4662" s="2" t="s">
        <v>474</v>
      </c>
      <c r="H4662" s="4">
        <v>960000</v>
      </c>
      <c r="I4662" s="4">
        <v>960000</v>
      </c>
    </row>
    <row r="4663" spans="1:9" x14ac:dyDescent="0.35">
      <c r="A4663" s="2" t="s">
        <v>4920</v>
      </c>
      <c r="B4663" s="3">
        <v>45818</v>
      </c>
      <c r="C4663" s="2" t="s">
        <v>139</v>
      </c>
      <c r="D4663" s="2" t="s">
        <v>140</v>
      </c>
      <c r="E4663" s="2" t="s">
        <v>30</v>
      </c>
      <c r="F4663" s="2" t="s">
        <v>113</v>
      </c>
      <c r="G4663" s="2" t="s">
        <v>474</v>
      </c>
      <c r="H4663" s="4">
        <v>720000</v>
      </c>
      <c r="I4663" s="4">
        <v>720000</v>
      </c>
    </row>
    <row r="4664" spans="1:9" x14ac:dyDescent="0.35">
      <c r="A4664" s="2" t="s">
        <v>4921</v>
      </c>
      <c r="B4664" s="3">
        <v>45818</v>
      </c>
      <c r="C4664" s="2" t="s">
        <v>14</v>
      </c>
      <c r="D4664" s="2" t="s">
        <v>15</v>
      </c>
      <c r="E4664" s="2" t="s">
        <v>30</v>
      </c>
      <c r="F4664" s="2" t="s">
        <v>278</v>
      </c>
      <c r="G4664" s="2" t="s">
        <v>474</v>
      </c>
      <c r="H4664" s="4">
        <v>31710</v>
      </c>
      <c r="I4664" s="4">
        <v>31710</v>
      </c>
    </row>
    <row r="4665" spans="1:9" x14ac:dyDescent="0.35">
      <c r="A4665" s="2" t="s">
        <v>4922</v>
      </c>
      <c r="B4665" s="3">
        <v>45818</v>
      </c>
      <c r="C4665" s="2" t="s">
        <v>139</v>
      </c>
      <c r="D4665" s="2" t="s">
        <v>140</v>
      </c>
      <c r="E4665" s="2" t="s">
        <v>30</v>
      </c>
      <c r="F4665" s="2" t="s">
        <v>113</v>
      </c>
      <c r="G4665" s="2" t="s">
        <v>474</v>
      </c>
      <c r="H4665" s="4">
        <v>1075000</v>
      </c>
      <c r="I4665" s="4">
        <v>1075000</v>
      </c>
    </row>
    <row r="4666" spans="1:9" x14ac:dyDescent="0.35">
      <c r="A4666" s="2" t="s">
        <v>4923</v>
      </c>
      <c r="B4666" s="3">
        <v>45818</v>
      </c>
      <c r="C4666" s="2" t="s">
        <v>14</v>
      </c>
      <c r="D4666" s="2" t="s">
        <v>15</v>
      </c>
      <c r="E4666" s="2" t="s">
        <v>30</v>
      </c>
      <c r="F4666" s="2" t="s">
        <v>278</v>
      </c>
      <c r="G4666" s="2" t="s">
        <v>474</v>
      </c>
      <c r="H4666" s="4">
        <v>239285.55</v>
      </c>
      <c r="I4666" s="4">
        <v>239285.55</v>
      </c>
    </row>
    <row r="4667" spans="1:9" x14ac:dyDescent="0.35">
      <c r="A4667" s="2" t="s">
        <v>4924</v>
      </c>
      <c r="B4667" s="3">
        <v>45818</v>
      </c>
      <c r="C4667" s="2" t="s">
        <v>14</v>
      </c>
      <c r="D4667" s="2" t="s">
        <v>15</v>
      </c>
      <c r="E4667" s="2" t="s">
        <v>30</v>
      </c>
      <c r="F4667" s="2" t="s">
        <v>278</v>
      </c>
      <c r="G4667" s="2" t="s">
        <v>474</v>
      </c>
      <c r="H4667" s="4">
        <v>56805</v>
      </c>
      <c r="I4667" s="4">
        <v>56805</v>
      </c>
    </row>
    <row r="4668" spans="1:9" x14ac:dyDescent="0.35">
      <c r="A4668" s="2" t="s">
        <v>4925</v>
      </c>
      <c r="B4668" s="3">
        <v>45818</v>
      </c>
      <c r="C4668" s="2" t="s">
        <v>14</v>
      </c>
      <c r="D4668" s="2" t="s">
        <v>15</v>
      </c>
      <c r="E4668" s="2" t="s">
        <v>30</v>
      </c>
      <c r="F4668" s="2" t="s">
        <v>278</v>
      </c>
      <c r="G4668" s="2" t="s">
        <v>474</v>
      </c>
      <c r="H4668" s="4">
        <v>84735</v>
      </c>
      <c r="I4668" s="4">
        <v>84735</v>
      </c>
    </row>
    <row r="4669" spans="1:9" x14ac:dyDescent="0.35">
      <c r="A4669" s="2" t="s">
        <v>4926</v>
      </c>
      <c r="B4669" s="3">
        <v>45818</v>
      </c>
      <c r="C4669" s="2" t="s">
        <v>14</v>
      </c>
      <c r="D4669" s="2" t="s">
        <v>15</v>
      </c>
      <c r="E4669" s="2" t="s">
        <v>30</v>
      </c>
      <c r="F4669" s="2" t="s">
        <v>278</v>
      </c>
      <c r="G4669" s="2" t="s">
        <v>474</v>
      </c>
      <c r="H4669" s="4">
        <v>40740</v>
      </c>
      <c r="I4669" s="4">
        <v>40740</v>
      </c>
    </row>
    <row r="4670" spans="1:9" x14ac:dyDescent="0.35">
      <c r="A4670" s="2" t="s">
        <v>4927</v>
      </c>
      <c r="B4670" s="3">
        <v>45818</v>
      </c>
      <c r="C4670" s="2" t="s">
        <v>543</v>
      </c>
      <c r="D4670" s="2" t="s">
        <v>544</v>
      </c>
      <c r="E4670" s="2" t="s">
        <v>30</v>
      </c>
      <c r="F4670" s="2" t="s">
        <v>31</v>
      </c>
      <c r="G4670" s="2" t="s">
        <v>474</v>
      </c>
      <c r="H4670" s="4">
        <v>100000</v>
      </c>
      <c r="I4670" s="4">
        <v>100000</v>
      </c>
    </row>
    <row r="4671" spans="1:9" x14ac:dyDescent="0.35">
      <c r="A4671" s="2" t="s">
        <v>4928</v>
      </c>
      <c r="B4671" s="3">
        <v>45859</v>
      </c>
      <c r="C4671" s="2" t="s">
        <v>43</v>
      </c>
      <c r="D4671" s="2" t="s">
        <v>44</v>
      </c>
      <c r="E4671" s="2" t="s">
        <v>30</v>
      </c>
      <c r="F4671" s="2" t="s">
        <v>80</v>
      </c>
      <c r="G4671" s="2" t="s">
        <v>474</v>
      </c>
      <c r="H4671" s="4">
        <v>71820</v>
      </c>
      <c r="I4671" s="4">
        <v>71820</v>
      </c>
    </row>
    <row r="4672" spans="1:9" x14ac:dyDescent="0.35">
      <c r="A4672" s="2" t="s">
        <v>4929</v>
      </c>
      <c r="B4672" s="3">
        <v>45818</v>
      </c>
      <c r="C4672" s="2" t="s">
        <v>214</v>
      </c>
      <c r="D4672" s="2" t="s">
        <v>215</v>
      </c>
      <c r="E4672" s="2" t="s">
        <v>30</v>
      </c>
      <c r="F4672" s="2" t="s">
        <v>31</v>
      </c>
      <c r="G4672" s="2" t="s">
        <v>474</v>
      </c>
      <c r="H4672" s="4">
        <v>33333</v>
      </c>
      <c r="I4672" s="4">
        <v>33333</v>
      </c>
    </row>
    <row r="4673" spans="1:9" x14ac:dyDescent="0.35">
      <c r="A4673" s="2" t="s">
        <v>4930</v>
      </c>
      <c r="B4673" s="3">
        <v>45818</v>
      </c>
      <c r="C4673" s="2" t="s">
        <v>99</v>
      </c>
      <c r="D4673" s="2" t="s">
        <v>100</v>
      </c>
      <c r="E4673" s="2" t="s">
        <v>30</v>
      </c>
      <c r="F4673" s="2" t="s">
        <v>80</v>
      </c>
      <c r="G4673" s="2" t="s">
        <v>474</v>
      </c>
      <c r="H4673" s="4">
        <v>60900</v>
      </c>
      <c r="I4673" s="4">
        <v>60900</v>
      </c>
    </row>
    <row r="4674" spans="1:9" x14ac:dyDescent="0.35">
      <c r="A4674" s="2" t="s">
        <v>4931</v>
      </c>
      <c r="B4674" s="3">
        <v>45818</v>
      </c>
      <c r="C4674" s="2" t="s">
        <v>139</v>
      </c>
      <c r="D4674" s="2" t="s">
        <v>140</v>
      </c>
      <c r="E4674" s="2" t="s">
        <v>30</v>
      </c>
      <c r="F4674" s="2" t="s">
        <v>31</v>
      </c>
      <c r="G4674" s="2" t="s">
        <v>474</v>
      </c>
      <c r="H4674" s="4">
        <v>20000</v>
      </c>
      <c r="I4674" s="4">
        <v>20000</v>
      </c>
    </row>
    <row r="4675" spans="1:9" x14ac:dyDescent="0.35">
      <c r="A4675" s="2" t="s">
        <v>4932</v>
      </c>
      <c r="B4675" s="3">
        <v>45818</v>
      </c>
      <c r="C4675" s="2" t="s">
        <v>162</v>
      </c>
      <c r="D4675" s="2" t="s">
        <v>163</v>
      </c>
      <c r="E4675" s="2" t="s">
        <v>30</v>
      </c>
      <c r="F4675" s="2" t="s">
        <v>31</v>
      </c>
      <c r="G4675" s="2" t="s">
        <v>474</v>
      </c>
      <c r="H4675" s="4">
        <v>100000</v>
      </c>
      <c r="I4675" s="4">
        <v>100000</v>
      </c>
    </row>
    <row r="4676" spans="1:9" x14ac:dyDescent="0.35">
      <c r="A4676" s="2" t="s">
        <v>4933</v>
      </c>
      <c r="B4676" s="3">
        <v>45818</v>
      </c>
      <c r="C4676" s="2" t="s">
        <v>92</v>
      </c>
      <c r="D4676" s="2" t="s">
        <v>93</v>
      </c>
      <c r="E4676" s="2" t="s">
        <v>30</v>
      </c>
      <c r="F4676" s="2" t="s">
        <v>278</v>
      </c>
      <c r="G4676" s="2" t="s">
        <v>474</v>
      </c>
      <c r="H4676" s="4">
        <v>191700</v>
      </c>
      <c r="I4676" s="4">
        <v>191700</v>
      </c>
    </row>
    <row r="4677" spans="1:9" x14ac:dyDescent="0.35">
      <c r="A4677" s="2" t="s">
        <v>4934</v>
      </c>
      <c r="B4677" s="3">
        <v>45818</v>
      </c>
      <c r="C4677" s="2" t="s">
        <v>83</v>
      </c>
      <c r="D4677" s="2" t="s">
        <v>84</v>
      </c>
      <c r="E4677" s="2" t="s">
        <v>30</v>
      </c>
      <c r="F4677" s="2" t="s">
        <v>278</v>
      </c>
      <c r="G4677" s="2" t="s">
        <v>474</v>
      </c>
      <c r="H4677" s="4">
        <v>100000</v>
      </c>
      <c r="I4677" s="4">
        <v>100000</v>
      </c>
    </row>
    <row r="4678" spans="1:9" x14ac:dyDescent="0.35">
      <c r="A4678" s="2" t="s">
        <v>4935</v>
      </c>
      <c r="B4678" s="3">
        <v>45818</v>
      </c>
      <c r="C4678" s="2" t="s">
        <v>507</v>
      </c>
      <c r="D4678" s="2" t="s">
        <v>508</v>
      </c>
      <c r="E4678" s="2" t="s">
        <v>30</v>
      </c>
      <c r="F4678" s="2" t="s">
        <v>31</v>
      </c>
      <c r="G4678" s="2" t="s">
        <v>474</v>
      </c>
      <c r="H4678" s="4">
        <v>45000</v>
      </c>
      <c r="I4678" s="4">
        <v>45000</v>
      </c>
    </row>
    <row r="4679" spans="1:9" x14ac:dyDescent="0.35">
      <c r="A4679" s="2" t="s">
        <v>4936</v>
      </c>
      <c r="B4679" s="3">
        <v>45818</v>
      </c>
      <c r="C4679" s="2" t="s">
        <v>83</v>
      </c>
      <c r="D4679" s="2" t="s">
        <v>84</v>
      </c>
      <c r="E4679" s="2" t="s">
        <v>30</v>
      </c>
      <c r="F4679" s="2" t="s">
        <v>278</v>
      </c>
      <c r="G4679" s="2" t="s">
        <v>474</v>
      </c>
      <c r="H4679" s="4">
        <v>116130</v>
      </c>
      <c r="I4679" s="4">
        <v>116130</v>
      </c>
    </row>
    <row r="4680" spans="1:9" x14ac:dyDescent="0.35">
      <c r="A4680" s="2" t="s">
        <v>4937</v>
      </c>
      <c r="B4680" s="3">
        <v>45819</v>
      </c>
      <c r="C4680" s="2" t="s">
        <v>543</v>
      </c>
      <c r="D4680" s="2" t="s">
        <v>544</v>
      </c>
      <c r="E4680" s="2" t="s">
        <v>30</v>
      </c>
      <c r="F4680" s="2" t="s">
        <v>31</v>
      </c>
      <c r="G4680" s="2" t="s">
        <v>474</v>
      </c>
      <c r="H4680" s="4">
        <v>100000</v>
      </c>
      <c r="I4680" s="4">
        <v>100000</v>
      </c>
    </row>
    <row r="4681" spans="1:9" x14ac:dyDescent="0.35">
      <c r="A4681" s="2" t="s">
        <v>4938</v>
      </c>
      <c r="B4681" s="3">
        <v>45818</v>
      </c>
      <c r="C4681" s="2" t="s">
        <v>507</v>
      </c>
      <c r="D4681" s="2" t="s">
        <v>508</v>
      </c>
      <c r="E4681" s="2" t="s">
        <v>30</v>
      </c>
      <c r="F4681" s="2" t="s">
        <v>31</v>
      </c>
      <c r="G4681" s="2" t="s">
        <v>474</v>
      </c>
      <c r="H4681" s="4">
        <v>40000</v>
      </c>
      <c r="I4681" s="4">
        <v>40000</v>
      </c>
    </row>
    <row r="4682" spans="1:9" x14ac:dyDescent="0.35">
      <c r="A4682" s="2" t="s">
        <v>4939</v>
      </c>
      <c r="B4682" s="3">
        <v>45818</v>
      </c>
      <c r="C4682" s="2" t="s">
        <v>265</v>
      </c>
      <c r="D4682" s="2" t="s">
        <v>266</v>
      </c>
      <c r="E4682" s="2" t="s">
        <v>30</v>
      </c>
      <c r="F4682" s="2" t="s">
        <v>19</v>
      </c>
      <c r="G4682" s="2" t="s">
        <v>474</v>
      </c>
      <c r="H4682" s="4">
        <v>1990990</v>
      </c>
      <c r="I4682" s="4">
        <v>1738134</v>
      </c>
    </row>
    <row r="4683" spans="1:9" x14ac:dyDescent="0.35">
      <c r="A4683" s="2" t="s">
        <v>4940</v>
      </c>
      <c r="B4683" s="3">
        <v>45818</v>
      </c>
      <c r="C4683" s="2" t="s">
        <v>178</v>
      </c>
      <c r="D4683" s="2" t="s">
        <v>179</v>
      </c>
      <c r="E4683" s="2" t="s">
        <v>30</v>
      </c>
      <c r="F4683" s="2" t="s">
        <v>19</v>
      </c>
      <c r="G4683" s="2" t="s">
        <v>474</v>
      </c>
      <c r="H4683" s="4">
        <v>291019</v>
      </c>
      <c r="I4683" s="4">
        <v>254059.1</v>
      </c>
    </row>
    <row r="4684" spans="1:9" x14ac:dyDescent="0.35">
      <c r="A4684" s="2" t="s">
        <v>4941</v>
      </c>
      <c r="B4684" s="3">
        <v>45818</v>
      </c>
      <c r="C4684" s="2" t="s">
        <v>1265</v>
      </c>
      <c r="D4684" s="2" t="s">
        <v>1266</v>
      </c>
      <c r="E4684" s="2" t="s">
        <v>30</v>
      </c>
      <c r="F4684" s="2" t="s">
        <v>19</v>
      </c>
      <c r="G4684" s="2" t="s">
        <v>474</v>
      </c>
      <c r="H4684" s="4">
        <v>1257300</v>
      </c>
      <c r="I4684" s="4">
        <v>1097623</v>
      </c>
    </row>
    <row r="4685" spans="1:9" x14ac:dyDescent="0.35">
      <c r="A4685" s="2" t="s">
        <v>4942</v>
      </c>
      <c r="B4685" s="3">
        <v>45841</v>
      </c>
      <c r="C4685" s="2" t="s">
        <v>136</v>
      </c>
      <c r="D4685" s="2" t="s">
        <v>137</v>
      </c>
      <c r="E4685" s="2" t="s">
        <v>30</v>
      </c>
      <c r="F4685" s="2" t="s">
        <v>208</v>
      </c>
      <c r="G4685" s="2" t="s">
        <v>474</v>
      </c>
      <c r="H4685" s="4">
        <v>35700</v>
      </c>
      <c r="I4685" s="4">
        <v>35700</v>
      </c>
    </row>
    <row r="4686" spans="1:9" x14ac:dyDescent="0.35">
      <c r="A4686" s="2" t="s">
        <v>4943</v>
      </c>
      <c r="B4686" s="3">
        <v>45825</v>
      </c>
      <c r="C4686" s="2" t="s">
        <v>532</v>
      </c>
      <c r="D4686" s="2" t="s">
        <v>533</v>
      </c>
      <c r="E4686" s="2" t="s">
        <v>30</v>
      </c>
      <c r="F4686" s="2" t="s">
        <v>208</v>
      </c>
      <c r="G4686" s="2" t="s">
        <v>474</v>
      </c>
      <c r="H4686" s="4">
        <v>835000</v>
      </c>
      <c r="I4686" s="4">
        <v>835000</v>
      </c>
    </row>
    <row r="4687" spans="1:9" x14ac:dyDescent="0.35">
      <c r="A4687" s="2" t="s">
        <v>4944</v>
      </c>
      <c r="B4687" s="3">
        <v>45825</v>
      </c>
      <c r="C4687" s="2" t="s">
        <v>21</v>
      </c>
      <c r="D4687" s="2" t="s">
        <v>22</v>
      </c>
      <c r="E4687" s="2" t="s">
        <v>30</v>
      </c>
      <c r="F4687" s="2" t="s">
        <v>208</v>
      </c>
      <c r="G4687" s="2" t="s">
        <v>474</v>
      </c>
      <c r="H4687" s="4">
        <v>21000</v>
      </c>
      <c r="I4687" s="4">
        <v>21000</v>
      </c>
    </row>
    <row r="4688" spans="1:9" x14ac:dyDescent="0.35">
      <c r="A4688" s="2" t="s">
        <v>4945</v>
      </c>
      <c r="B4688" s="3">
        <v>45819</v>
      </c>
      <c r="C4688" s="2" t="s">
        <v>1406</v>
      </c>
      <c r="D4688" s="2" t="s">
        <v>1407</v>
      </c>
      <c r="E4688" s="2" t="s">
        <v>30</v>
      </c>
      <c r="F4688" s="2" t="s">
        <v>56</v>
      </c>
      <c r="G4688" s="2" t="s">
        <v>474</v>
      </c>
      <c r="H4688" s="4">
        <v>15645</v>
      </c>
      <c r="I4688" s="4">
        <v>15645</v>
      </c>
    </row>
    <row r="4689" spans="1:9" x14ac:dyDescent="0.35">
      <c r="A4689" s="2" t="s">
        <v>4946</v>
      </c>
      <c r="B4689" s="3">
        <v>45818</v>
      </c>
      <c r="C4689" s="2" t="s">
        <v>99</v>
      </c>
      <c r="D4689" s="2" t="s">
        <v>100</v>
      </c>
      <c r="E4689" s="2" t="s">
        <v>30</v>
      </c>
      <c r="F4689" s="2" t="s">
        <v>31</v>
      </c>
      <c r="G4689" s="2" t="s">
        <v>474</v>
      </c>
      <c r="H4689" s="4">
        <v>750000</v>
      </c>
      <c r="I4689" s="4">
        <v>717500</v>
      </c>
    </row>
    <row r="4690" spans="1:9" x14ac:dyDescent="0.35">
      <c r="A4690" s="2" t="s">
        <v>4947</v>
      </c>
      <c r="B4690" s="3">
        <v>45817</v>
      </c>
      <c r="C4690" s="2" t="s">
        <v>126</v>
      </c>
      <c r="D4690" s="2" t="s">
        <v>127</v>
      </c>
      <c r="E4690" s="2" t="s">
        <v>30</v>
      </c>
      <c r="F4690" s="2" t="s">
        <v>219</v>
      </c>
      <c r="G4690" s="2" t="s">
        <v>474</v>
      </c>
      <c r="H4690" s="4">
        <v>39165</v>
      </c>
      <c r="I4690" s="4">
        <v>39165</v>
      </c>
    </row>
    <row r="4691" spans="1:9" x14ac:dyDescent="0.35">
      <c r="A4691" s="2" t="s">
        <v>4948</v>
      </c>
      <c r="B4691" s="3">
        <v>45817</v>
      </c>
      <c r="C4691" s="2" t="s">
        <v>126</v>
      </c>
      <c r="D4691" s="2" t="s">
        <v>127</v>
      </c>
      <c r="E4691" s="2" t="s">
        <v>30</v>
      </c>
      <c r="F4691" s="2" t="s">
        <v>219</v>
      </c>
      <c r="G4691" s="2" t="s">
        <v>474</v>
      </c>
      <c r="H4691" s="4">
        <v>26250</v>
      </c>
      <c r="I4691" s="4">
        <v>26250</v>
      </c>
    </row>
    <row r="4692" spans="1:9" x14ac:dyDescent="0.35">
      <c r="A4692" s="2" t="s">
        <v>4949</v>
      </c>
      <c r="B4692" s="3">
        <v>45817</v>
      </c>
      <c r="C4692" s="2" t="s">
        <v>83</v>
      </c>
      <c r="D4692" s="2" t="s">
        <v>84</v>
      </c>
      <c r="E4692" s="2" t="s">
        <v>30</v>
      </c>
      <c r="F4692" s="2" t="s">
        <v>278</v>
      </c>
      <c r="G4692" s="2" t="s">
        <v>474</v>
      </c>
      <c r="H4692" s="4">
        <v>116550</v>
      </c>
      <c r="I4692" s="4">
        <v>116550</v>
      </c>
    </row>
    <row r="4693" spans="1:9" x14ac:dyDescent="0.35">
      <c r="A4693" s="2" t="s">
        <v>4950</v>
      </c>
      <c r="B4693" s="3">
        <v>45819</v>
      </c>
      <c r="C4693" s="2" t="s">
        <v>14</v>
      </c>
      <c r="D4693" s="2" t="s">
        <v>15</v>
      </c>
      <c r="E4693" s="2" t="s">
        <v>30</v>
      </c>
      <c r="F4693" s="2" t="s">
        <v>219</v>
      </c>
      <c r="G4693" s="2" t="s">
        <v>474</v>
      </c>
      <c r="H4693" s="4">
        <v>447965</v>
      </c>
      <c r="I4693" s="4">
        <v>447965</v>
      </c>
    </row>
    <row r="4694" spans="1:9" x14ac:dyDescent="0.35">
      <c r="A4694" s="2" t="s">
        <v>4951</v>
      </c>
      <c r="B4694" s="3">
        <v>45817</v>
      </c>
      <c r="C4694" s="2" t="s">
        <v>69</v>
      </c>
      <c r="D4694" s="2" t="s">
        <v>70</v>
      </c>
      <c r="E4694" s="2" t="s">
        <v>30</v>
      </c>
      <c r="F4694" s="2" t="s">
        <v>219</v>
      </c>
      <c r="G4694" s="2" t="s">
        <v>474</v>
      </c>
      <c r="H4694" s="4">
        <v>127575</v>
      </c>
      <c r="I4694" s="4">
        <v>127575</v>
      </c>
    </row>
    <row r="4695" spans="1:9" x14ac:dyDescent="0.35">
      <c r="A4695" s="2" t="s">
        <v>4952</v>
      </c>
      <c r="B4695" s="3">
        <v>45817</v>
      </c>
      <c r="C4695" s="2" t="s">
        <v>482</v>
      </c>
      <c r="D4695" s="2" t="s">
        <v>483</v>
      </c>
      <c r="E4695" s="2" t="s">
        <v>30</v>
      </c>
      <c r="F4695" s="2" t="s">
        <v>219</v>
      </c>
      <c r="G4695" s="2" t="s">
        <v>474</v>
      </c>
      <c r="H4695" s="4">
        <v>61950</v>
      </c>
      <c r="I4695" s="4">
        <v>61950</v>
      </c>
    </row>
    <row r="4696" spans="1:9" x14ac:dyDescent="0.35">
      <c r="A4696" s="2" t="s">
        <v>4953</v>
      </c>
      <c r="B4696" s="3">
        <v>45817</v>
      </c>
      <c r="C4696" s="2" t="s">
        <v>211</v>
      </c>
      <c r="D4696" s="2" t="s">
        <v>212</v>
      </c>
      <c r="E4696" s="2" t="s">
        <v>30</v>
      </c>
      <c r="F4696" s="2" t="s">
        <v>219</v>
      </c>
      <c r="G4696" s="2" t="s">
        <v>474</v>
      </c>
      <c r="H4696" s="4">
        <v>228375</v>
      </c>
      <c r="I4696" s="4">
        <v>228375</v>
      </c>
    </row>
    <row r="4697" spans="1:9" x14ac:dyDescent="0.35">
      <c r="A4697" s="2" t="s">
        <v>4954</v>
      </c>
      <c r="B4697" s="3">
        <v>45821</v>
      </c>
      <c r="C4697" s="2" t="s">
        <v>69</v>
      </c>
      <c r="D4697" s="2" t="s">
        <v>70</v>
      </c>
      <c r="E4697" s="2" t="s">
        <v>30</v>
      </c>
      <c r="F4697" s="2" t="s">
        <v>88</v>
      </c>
      <c r="G4697" s="2" t="s">
        <v>474</v>
      </c>
      <c r="H4697" s="4">
        <v>48290</v>
      </c>
      <c r="I4697" s="4">
        <v>48290</v>
      </c>
    </row>
    <row r="4698" spans="1:9" x14ac:dyDescent="0.35">
      <c r="A4698" s="2" t="s">
        <v>4955</v>
      </c>
      <c r="B4698" s="3">
        <v>45817</v>
      </c>
      <c r="C4698" s="2" t="s">
        <v>14</v>
      </c>
      <c r="D4698" s="2" t="s">
        <v>15</v>
      </c>
      <c r="E4698" s="2" t="s">
        <v>30</v>
      </c>
      <c r="F4698" s="2" t="s">
        <v>88</v>
      </c>
      <c r="G4698" s="2" t="s">
        <v>474</v>
      </c>
      <c r="H4698" s="4">
        <v>75000</v>
      </c>
      <c r="I4698" s="4">
        <v>75000</v>
      </c>
    </row>
    <row r="4699" spans="1:9" x14ac:dyDescent="0.35">
      <c r="A4699" s="2" t="s">
        <v>4956</v>
      </c>
      <c r="B4699" s="3">
        <v>45817</v>
      </c>
      <c r="C4699" s="2" t="s">
        <v>21</v>
      </c>
      <c r="D4699" s="2" t="s">
        <v>22</v>
      </c>
      <c r="E4699" s="2" t="s">
        <v>30</v>
      </c>
      <c r="F4699" s="2" t="s">
        <v>263</v>
      </c>
      <c r="G4699" s="2" t="s">
        <v>474</v>
      </c>
      <c r="H4699" s="4">
        <v>150000</v>
      </c>
      <c r="I4699" s="4">
        <v>150000</v>
      </c>
    </row>
    <row r="4700" spans="1:9" x14ac:dyDescent="0.35">
      <c r="A4700" s="2" t="s">
        <v>4957</v>
      </c>
      <c r="B4700" s="3">
        <v>45817</v>
      </c>
      <c r="C4700" s="2" t="s">
        <v>14</v>
      </c>
      <c r="D4700" s="2" t="s">
        <v>15</v>
      </c>
      <c r="E4700" s="2" t="s">
        <v>30</v>
      </c>
      <c r="F4700" s="2" t="s">
        <v>19</v>
      </c>
      <c r="G4700" s="2" t="s">
        <v>474</v>
      </c>
      <c r="H4700" s="4">
        <v>20186.400000000001</v>
      </c>
      <c r="I4700" s="4">
        <v>20186.400000000001</v>
      </c>
    </row>
    <row r="4701" spans="1:9" x14ac:dyDescent="0.35">
      <c r="A4701" s="2" t="s">
        <v>4958</v>
      </c>
      <c r="B4701" s="3">
        <v>45817</v>
      </c>
      <c r="C4701" s="2" t="s">
        <v>265</v>
      </c>
      <c r="D4701" s="2" t="s">
        <v>266</v>
      </c>
      <c r="E4701" s="2" t="s">
        <v>30</v>
      </c>
      <c r="F4701" s="2" t="s">
        <v>31</v>
      </c>
      <c r="G4701" s="2" t="s">
        <v>474</v>
      </c>
      <c r="H4701" s="4">
        <v>1459036</v>
      </c>
      <c r="I4701" s="4">
        <v>1459036</v>
      </c>
    </row>
    <row r="4702" spans="1:9" x14ac:dyDescent="0.35">
      <c r="A4702" s="2" t="s">
        <v>4959</v>
      </c>
      <c r="B4702" s="3">
        <v>45832</v>
      </c>
      <c r="C4702" s="2" t="s">
        <v>482</v>
      </c>
      <c r="D4702" s="2" t="s">
        <v>483</v>
      </c>
      <c r="E4702" s="2" t="s">
        <v>30</v>
      </c>
      <c r="F4702" s="2" t="s">
        <v>101</v>
      </c>
      <c r="G4702" s="2" t="s">
        <v>474</v>
      </c>
      <c r="H4702" s="4">
        <v>91628</v>
      </c>
      <c r="I4702" s="4">
        <v>91628</v>
      </c>
    </row>
    <row r="4703" spans="1:9" x14ac:dyDescent="0.35">
      <c r="A4703" s="2" t="s">
        <v>4960</v>
      </c>
      <c r="B4703" s="3">
        <v>45817</v>
      </c>
      <c r="C4703" s="2" t="s">
        <v>83</v>
      </c>
      <c r="D4703" s="2" t="s">
        <v>84</v>
      </c>
      <c r="E4703" s="2" t="s">
        <v>30</v>
      </c>
      <c r="F4703" s="2" t="s">
        <v>80</v>
      </c>
      <c r="G4703" s="2" t="s">
        <v>474</v>
      </c>
      <c r="H4703" s="4">
        <v>391125</v>
      </c>
      <c r="I4703" s="4">
        <v>391125</v>
      </c>
    </row>
    <row r="4704" spans="1:9" x14ac:dyDescent="0.35">
      <c r="A4704" s="2" t="s">
        <v>4961</v>
      </c>
      <c r="B4704" s="3">
        <v>45818</v>
      </c>
      <c r="C4704" s="2" t="s">
        <v>14</v>
      </c>
      <c r="D4704" s="2" t="s">
        <v>15</v>
      </c>
      <c r="E4704" s="2" t="s">
        <v>30</v>
      </c>
      <c r="F4704" s="2" t="s">
        <v>80</v>
      </c>
      <c r="G4704" s="2" t="s">
        <v>474</v>
      </c>
      <c r="H4704" s="4">
        <v>310380</v>
      </c>
      <c r="I4704" s="4">
        <v>310380</v>
      </c>
    </row>
    <row r="4705" spans="1:9" x14ac:dyDescent="0.35">
      <c r="A4705" s="2" t="s">
        <v>4962</v>
      </c>
      <c r="B4705" s="3">
        <v>45819</v>
      </c>
      <c r="C4705" s="2" t="s">
        <v>353</v>
      </c>
      <c r="D4705" s="2" t="s">
        <v>354</v>
      </c>
      <c r="E4705" s="2" t="s">
        <v>30</v>
      </c>
      <c r="F4705" s="2" t="s">
        <v>56</v>
      </c>
      <c r="G4705" s="2" t="s">
        <v>474</v>
      </c>
      <c r="H4705" s="4">
        <v>47565</v>
      </c>
      <c r="I4705" s="4">
        <v>47565</v>
      </c>
    </row>
    <row r="4706" spans="1:9" x14ac:dyDescent="0.35">
      <c r="A4706" s="2" t="s">
        <v>4963</v>
      </c>
      <c r="B4706" s="3">
        <v>45860</v>
      </c>
      <c r="C4706" s="2" t="s">
        <v>14</v>
      </c>
      <c r="D4706" s="2" t="s">
        <v>15</v>
      </c>
      <c r="E4706" s="2" t="s">
        <v>30</v>
      </c>
      <c r="F4706" s="2" t="s">
        <v>39</v>
      </c>
      <c r="G4706" s="2" t="s">
        <v>474</v>
      </c>
      <c r="H4706" s="4">
        <v>6500</v>
      </c>
      <c r="I4706" s="4">
        <v>6500</v>
      </c>
    </row>
    <row r="4707" spans="1:9" x14ac:dyDescent="0.35">
      <c r="A4707" s="2" t="s">
        <v>4964</v>
      </c>
      <c r="B4707" s="3">
        <v>45813</v>
      </c>
      <c r="C4707" s="2" t="s">
        <v>14</v>
      </c>
      <c r="D4707" s="2" t="s">
        <v>15</v>
      </c>
      <c r="E4707" s="2" t="s">
        <v>30</v>
      </c>
      <c r="F4707" s="2" t="s">
        <v>208</v>
      </c>
      <c r="G4707" s="2" t="s">
        <v>474</v>
      </c>
      <c r="H4707" s="4">
        <v>46410</v>
      </c>
      <c r="I4707" s="4">
        <v>46410</v>
      </c>
    </row>
    <row r="4708" spans="1:9" x14ac:dyDescent="0.35">
      <c r="A4708" s="2" t="s">
        <v>4965</v>
      </c>
      <c r="B4708" s="3">
        <v>45813</v>
      </c>
      <c r="C4708" s="2" t="s">
        <v>343</v>
      </c>
      <c r="D4708" s="2" t="s">
        <v>344</v>
      </c>
      <c r="E4708" s="2" t="s">
        <v>30</v>
      </c>
      <c r="F4708" s="2" t="s">
        <v>208</v>
      </c>
      <c r="G4708" s="2" t="s">
        <v>474</v>
      </c>
      <c r="H4708" s="4">
        <v>147735</v>
      </c>
      <c r="I4708" s="4">
        <v>147735</v>
      </c>
    </row>
    <row r="4709" spans="1:9" x14ac:dyDescent="0.35">
      <c r="A4709" s="2" t="s">
        <v>4966</v>
      </c>
      <c r="B4709" s="3">
        <v>45813</v>
      </c>
      <c r="C4709" s="2" t="s">
        <v>99</v>
      </c>
      <c r="D4709" s="2" t="s">
        <v>100</v>
      </c>
      <c r="E4709" s="2" t="s">
        <v>30</v>
      </c>
      <c r="F4709" s="2" t="s">
        <v>208</v>
      </c>
      <c r="G4709" s="2" t="s">
        <v>474</v>
      </c>
      <c r="H4709" s="4">
        <v>46935</v>
      </c>
      <c r="I4709" s="4">
        <v>46935</v>
      </c>
    </row>
    <row r="4710" spans="1:9" x14ac:dyDescent="0.35">
      <c r="A4710" s="2" t="s">
        <v>4967</v>
      </c>
      <c r="B4710" s="3">
        <v>45813</v>
      </c>
      <c r="C4710" s="2" t="s">
        <v>21</v>
      </c>
      <c r="D4710" s="2" t="s">
        <v>22</v>
      </c>
      <c r="E4710" s="2" t="s">
        <v>30</v>
      </c>
      <c r="F4710" s="2" t="s">
        <v>208</v>
      </c>
      <c r="G4710" s="2" t="s">
        <v>474</v>
      </c>
      <c r="H4710" s="4">
        <v>251685</v>
      </c>
      <c r="I4710" s="4">
        <v>251685</v>
      </c>
    </row>
    <row r="4711" spans="1:9" x14ac:dyDescent="0.35">
      <c r="A4711" s="2" t="s">
        <v>4968</v>
      </c>
      <c r="B4711" s="3">
        <v>45813</v>
      </c>
      <c r="C4711" s="2" t="s">
        <v>178</v>
      </c>
      <c r="D4711" s="2" t="s">
        <v>179</v>
      </c>
      <c r="E4711" s="2" t="s">
        <v>30</v>
      </c>
      <c r="F4711" s="2" t="s">
        <v>56</v>
      </c>
      <c r="G4711" s="2" t="s">
        <v>474</v>
      </c>
      <c r="H4711" s="4">
        <v>114240</v>
      </c>
      <c r="I4711" s="4">
        <v>114240</v>
      </c>
    </row>
    <row r="4712" spans="1:9" x14ac:dyDescent="0.35">
      <c r="A4712" s="2" t="s">
        <v>4969</v>
      </c>
      <c r="B4712" s="3">
        <v>45813</v>
      </c>
      <c r="C4712" s="2" t="s">
        <v>156</v>
      </c>
      <c r="D4712" s="2" t="s">
        <v>157</v>
      </c>
      <c r="E4712" s="2" t="s">
        <v>30</v>
      </c>
      <c r="F4712" s="2" t="s">
        <v>97</v>
      </c>
      <c r="G4712" s="2" t="s">
        <v>474</v>
      </c>
      <c r="H4712" s="4">
        <v>65000</v>
      </c>
      <c r="I4712" s="4">
        <v>61750</v>
      </c>
    </row>
    <row r="4713" spans="1:9" x14ac:dyDescent="0.35">
      <c r="A4713" s="2" t="s">
        <v>4970</v>
      </c>
      <c r="B4713" s="3">
        <v>45813</v>
      </c>
      <c r="C4713" s="2" t="s">
        <v>14</v>
      </c>
      <c r="D4713" s="2" t="s">
        <v>15</v>
      </c>
      <c r="E4713" s="2" t="s">
        <v>30</v>
      </c>
      <c r="F4713" s="2" t="s">
        <v>97</v>
      </c>
      <c r="G4713" s="2" t="s">
        <v>474</v>
      </c>
      <c r="H4713" s="4">
        <v>165000</v>
      </c>
      <c r="I4713" s="4">
        <v>156750</v>
      </c>
    </row>
    <row r="4714" spans="1:9" x14ac:dyDescent="0.35">
      <c r="A4714" s="2" t="s">
        <v>4971</v>
      </c>
      <c r="B4714" s="3">
        <v>45813</v>
      </c>
      <c r="C4714" s="2" t="s">
        <v>14</v>
      </c>
      <c r="D4714" s="2" t="s">
        <v>15</v>
      </c>
      <c r="E4714" s="2" t="s">
        <v>30</v>
      </c>
      <c r="F4714" s="2" t="s">
        <v>97</v>
      </c>
      <c r="G4714" s="2" t="s">
        <v>474</v>
      </c>
      <c r="H4714" s="4">
        <v>165000</v>
      </c>
      <c r="I4714" s="4">
        <v>156750</v>
      </c>
    </row>
    <row r="4715" spans="1:9" x14ac:dyDescent="0.35">
      <c r="A4715" s="2" t="s">
        <v>4972</v>
      </c>
      <c r="B4715" s="3">
        <v>45817</v>
      </c>
      <c r="C4715" s="2" t="s">
        <v>136</v>
      </c>
      <c r="D4715" s="2" t="s">
        <v>137</v>
      </c>
      <c r="E4715" s="2" t="s">
        <v>30</v>
      </c>
      <c r="F4715" s="2" t="s">
        <v>219</v>
      </c>
      <c r="G4715" s="2" t="s">
        <v>474</v>
      </c>
      <c r="H4715" s="4">
        <v>95340</v>
      </c>
      <c r="I4715" s="4">
        <v>95340</v>
      </c>
    </row>
    <row r="4716" spans="1:9" x14ac:dyDescent="0.35">
      <c r="A4716" s="2" t="s">
        <v>4973</v>
      </c>
      <c r="B4716" s="3">
        <v>45846</v>
      </c>
      <c r="C4716" s="2" t="s">
        <v>139</v>
      </c>
      <c r="D4716" s="2" t="s">
        <v>140</v>
      </c>
      <c r="E4716" s="2" t="s">
        <v>30</v>
      </c>
      <c r="F4716" s="2" t="s">
        <v>219</v>
      </c>
      <c r="G4716" s="2" t="s">
        <v>474</v>
      </c>
      <c r="H4716" s="4">
        <v>43583</v>
      </c>
      <c r="I4716" s="4">
        <v>43583</v>
      </c>
    </row>
    <row r="4717" spans="1:9" x14ac:dyDescent="0.35">
      <c r="A4717" s="2" t="s">
        <v>4974</v>
      </c>
      <c r="B4717" s="3">
        <v>45818</v>
      </c>
      <c r="C4717" s="2" t="s">
        <v>136</v>
      </c>
      <c r="D4717" s="2" t="s">
        <v>137</v>
      </c>
      <c r="E4717" s="2" t="s">
        <v>30</v>
      </c>
      <c r="F4717" s="2" t="s">
        <v>219</v>
      </c>
      <c r="G4717" s="2" t="s">
        <v>474</v>
      </c>
      <c r="H4717" s="4">
        <v>320061</v>
      </c>
      <c r="I4717" s="4">
        <v>320061</v>
      </c>
    </row>
    <row r="4718" spans="1:9" x14ac:dyDescent="0.35">
      <c r="A4718" s="2" t="s">
        <v>4975</v>
      </c>
      <c r="B4718" s="3">
        <v>45813</v>
      </c>
      <c r="C4718" s="2" t="s">
        <v>503</v>
      </c>
      <c r="D4718" s="2" t="s">
        <v>504</v>
      </c>
      <c r="E4718" s="2" t="s">
        <v>30</v>
      </c>
      <c r="F4718" s="2" t="s">
        <v>219</v>
      </c>
      <c r="G4718" s="2" t="s">
        <v>474</v>
      </c>
      <c r="H4718" s="4">
        <v>331760</v>
      </c>
      <c r="I4718" s="4">
        <v>331760</v>
      </c>
    </row>
    <row r="4719" spans="1:9" x14ac:dyDescent="0.35">
      <c r="A4719" s="2" t="s">
        <v>4976</v>
      </c>
      <c r="B4719" s="3">
        <v>45813</v>
      </c>
      <c r="C4719" s="2" t="s">
        <v>4977</v>
      </c>
      <c r="D4719" s="2" t="s">
        <v>4978</v>
      </c>
      <c r="E4719" s="2" t="s">
        <v>30</v>
      </c>
      <c r="F4719" s="2" t="s">
        <v>219</v>
      </c>
      <c r="G4719" s="2" t="s">
        <v>474</v>
      </c>
      <c r="H4719" s="4">
        <v>19500</v>
      </c>
      <c r="I4719" s="4">
        <v>19500</v>
      </c>
    </row>
    <row r="4720" spans="1:9" x14ac:dyDescent="0.35">
      <c r="A4720" s="2" t="s">
        <v>4979</v>
      </c>
      <c r="B4720" s="3">
        <v>45854</v>
      </c>
      <c r="C4720" s="2" t="s">
        <v>3579</v>
      </c>
      <c r="D4720" s="2" t="s">
        <v>3580</v>
      </c>
      <c r="E4720" s="2" t="s">
        <v>30</v>
      </c>
      <c r="F4720" s="2" t="s">
        <v>219</v>
      </c>
      <c r="G4720" s="2" t="s">
        <v>474</v>
      </c>
      <c r="H4720" s="4">
        <v>39270</v>
      </c>
      <c r="I4720" s="4">
        <v>39270</v>
      </c>
    </row>
    <row r="4721" spans="1:9" x14ac:dyDescent="0.35">
      <c r="A4721" s="2" t="s">
        <v>4980</v>
      </c>
      <c r="B4721" s="3">
        <v>45813</v>
      </c>
      <c r="C4721" s="2" t="s">
        <v>21</v>
      </c>
      <c r="D4721" s="2" t="s">
        <v>22</v>
      </c>
      <c r="E4721" s="2" t="s">
        <v>30</v>
      </c>
      <c r="F4721" s="2" t="s">
        <v>219</v>
      </c>
      <c r="G4721" s="2" t="s">
        <v>474</v>
      </c>
      <c r="H4721" s="4">
        <v>3470</v>
      </c>
      <c r="I4721" s="4">
        <v>3470</v>
      </c>
    </row>
    <row r="4722" spans="1:9" x14ac:dyDescent="0.35">
      <c r="A4722" s="2" t="s">
        <v>4981</v>
      </c>
      <c r="B4722" s="3">
        <v>45813</v>
      </c>
      <c r="C4722" s="2" t="s">
        <v>14</v>
      </c>
      <c r="D4722" s="2" t="s">
        <v>15</v>
      </c>
      <c r="E4722" s="2" t="s">
        <v>30</v>
      </c>
      <c r="F4722" s="2" t="s">
        <v>219</v>
      </c>
      <c r="G4722" s="2" t="s">
        <v>474</v>
      </c>
      <c r="H4722" s="4">
        <v>19900</v>
      </c>
      <c r="I4722" s="4">
        <v>19900</v>
      </c>
    </row>
    <row r="4723" spans="1:9" x14ac:dyDescent="0.35">
      <c r="A4723" s="2" t="s">
        <v>4982</v>
      </c>
      <c r="B4723" s="3">
        <v>45813</v>
      </c>
      <c r="C4723" s="2" t="s">
        <v>234</v>
      </c>
      <c r="D4723" s="2" t="s">
        <v>235</v>
      </c>
      <c r="E4723" s="2" t="s">
        <v>30</v>
      </c>
      <c r="F4723" s="2" t="s">
        <v>219</v>
      </c>
      <c r="G4723" s="2" t="s">
        <v>474</v>
      </c>
      <c r="H4723" s="4">
        <v>11800</v>
      </c>
      <c r="I4723" s="4">
        <v>11800</v>
      </c>
    </row>
    <row r="4724" spans="1:9" x14ac:dyDescent="0.35">
      <c r="A4724" s="2" t="s">
        <v>4983</v>
      </c>
      <c r="B4724" s="3">
        <v>45813</v>
      </c>
      <c r="C4724" s="2" t="s">
        <v>43</v>
      </c>
      <c r="D4724" s="2" t="s">
        <v>44</v>
      </c>
      <c r="E4724" s="2" t="s">
        <v>30</v>
      </c>
      <c r="F4724" s="2" t="s">
        <v>219</v>
      </c>
      <c r="G4724" s="2" t="s">
        <v>474</v>
      </c>
      <c r="H4724" s="4">
        <v>19650</v>
      </c>
      <c r="I4724" s="4">
        <v>19650</v>
      </c>
    </row>
    <row r="4725" spans="1:9" x14ac:dyDescent="0.35">
      <c r="A4725" s="2" t="s">
        <v>4984</v>
      </c>
      <c r="B4725" s="3">
        <v>45813</v>
      </c>
      <c r="C4725" s="2" t="s">
        <v>1265</v>
      </c>
      <c r="D4725" s="2" t="s">
        <v>1266</v>
      </c>
      <c r="E4725" s="2" t="s">
        <v>30</v>
      </c>
      <c r="F4725" s="2" t="s">
        <v>219</v>
      </c>
      <c r="G4725" s="2" t="s">
        <v>474</v>
      </c>
      <c r="H4725" s="4">
        <v>85000</v>
      </c>
      <c r="I4725" s="4">
        <v>85000</v>
      </c>
    </row>
    <row r="4726" spans="1:9" x14ac:dyDescent="0.35">
      <c r="A4726" s="2" t="s">
        <v>4985</v>
      </c>
      <c r="B4726" s="3">
        <v>45813</v>
      </c>
      <c r="C4726" s="2" t="s">
        <v>269</v>
      </c>
      <c r="D4726" s="2" t="s">
        <v>270</v>
      </c>
      <c r="E4726" s="2" t="s">
        <v>30</v>
      </c>
      <c r="F4726" s="2" t="s">
        <v>219</v>
      </c>
      <c r="G4726" s="2" t="s">
        <v>474</v>
      </c>
      <c r="H4726" s="4">
        <v>21650</v>
      </c>
      <c r="I4726" s="4">
        <v>21650</v>
      </c>
    </row>
    <row r="4727" spans="1:9" x14ac:dyDescent="0.35">
      <c r="A4727" s="2" t="s">
        <v>4986</v>
      </c>
      <c r="B4727" s="3">
        <v>45813</v>
      </c>
      <c r="C4727" s="2" t="s">
        <v>431</v>
      </c>
      <c r="D4727" s="2" t="s">
        <v>432</v>
      </c>
      <c r="E4727" s="2" t="s">
        <v>30</v>
      </c>
      <c r="F4727" s="2" t="s">
        <v>219</v>
      </c>
      <c r="G4727" s="2" t="s">
        <v>474</v>
      </c>
      <c r="H4727" s="4">
        <v>4470</v>
      </c>
      <c r="I4727" s="4">
        <v>4470</v>
      </c>
    </row>
    <row r="4728" spans="1:9" x14ac:dyDescent="0.35">
      <c r="A4728" s="2" t="s">
        <v>4987</v>
      </c>
      <c r="B4728" s="3">
        <v>45813</v>
      </c>
      <c r="C4728" s="2" t="s">
        <v>343</v>
      </c>
      <c r="D4728" s="2" t="s">
        <v>344</v>
      </c>
      <c r="E4728" s="2" t="s">
        <v>30</v>
      </c>
      <c r="F4728" s="2" t="s">
        <v>219</v>
      </c>
      <c r="G4728" s="2" t="s">
        <v>474</v>
      </c>
      <c r="H4728" s="4">
        <v>4460</v>
      </c>
      <c r="I4728" s="4">
        <v>4460</v>
      </c>
    </row>
    <row r="4729" spans="1:9" x14ac:dyDescent="0.35">
      <c r="A4729" s="2" t="s">
        <v>4988</v>
      </c>
      <c r="B4729" s="3">
        <v>45813</v>
      </c>
      <c r="C4729" s="2" t="s">
        <v>503</v>
      </c>
      <c r="D4729" s="2" t="s">
        <v>504</v>
      </c>
      <c r="E4729" s="2" t="s">
        <v>30</v>
      </c>
      <c r="F4729" s="2" t="s">
        <v>219</v>
      </c>
      <c r="G4729" s="2" t="s">
        <v>474</v>
      </c>
      <c r="H4729" s="4">
        <v>14575</v>
      </c>
      <c r="I4729" s="4">
        <v>14575</v>
      </c>
    </row>
    <row r="4730" spans="1:9" x14ac:dyDescent="0.35">
      <c r="A4730" s="2" t="s">
        <v>4989</v>
      </c>
      <c r="B4730" s="3">
        <v>45813</v>
      </c>
      <c r="C4730" s="2" t="s">
        <v>181</v>
      </c>
      <c r="D4730" s="2" t="s">
        <v>182</v>
      </c>
      <c r="E4730" s="2" t="s">
        <v>30</v>
      </c>
      <c r="F4730" s="2" t="s">
        <v>219</v>
      </c>
      <c r="G4730" s="2" t="s">
        <v>474</v>
      </c>
      <c r="H4730" s="4">
        <v>14575</v>
      </c>
      <c r="I4730" s="4">
        <v>14575</v>
      </c>
    </row>
    <row r="4731" spans="1:9" x14ac:dyDescent="0.35">
      <c r="A4731" s="2" t="s">
        <v>4990</v>
      </c>
      <c r="B4731" s="3">
        <v>45817</v>
      </c>
      <c r="C4731" s="2" t="s">
        <v>503</v>
      </c>
      <c r="D4731" s="2" t="s">
        <v>504</v>
      </c>
      <c r="E4731" s="2" t="s">
        <v>30</v>
      </c>
      <c r="F4731" s="2" t="s">
        <v>31</v>
      </c>
      <c r="G4731" s="2" t="s">
        <v>474</v>
      </c>
      <c r="H4731" s="4">
        <v>717116.4</v>
      </c>
      <c r="I4731" s="4">
        <v>681260.4</v>
      </c>
    </row>
    <row r="4732" spans="1:9" x14ac:dyDescent="0.35">
      <c r="A4732" s="2" t="s">
        <v>4991</v>
      </c>
      <c r="B4732" s="3">
        <v>45862</v>
      </c>
      <c r="C4732" s="2" t="s">
        <v>291</v>
      </c>
      <c r="D4732" s="2" t="s">
        <v>292</v>
      </c>
      <c r="E4732" s="2" t="s">
        <v>30</v>
      </c>
      <c r="F4732" s="2" t="s">
        <v>31</v>
      </c>
      <c r="G4732" s="2" t="s">
        <v>474</v>
      </c>
      <c r="H4732" s="4">
        <v>594500</v>
      </c>
      <c r="I4732" s="4">
        <v>594500</v>
      </c>
    </row>
    <row r="4733" spans="1:9" x14ac:dyDescent="0.35">
      <c r="A4733" s="2" t="s">
        <v>4992</v>
      </c>
      <c r="B4733" s="3">
        <v>45813</v>
      </c>
      <c r="C4733" s="2" t="s">
        <v>14</v>
      </c>
      <c r="D4733" s="2" t="s">
        <v>15</v>
      </c>
      <c r="E4733" s="2" t="s">
        <v>30</v>
      </c>
      <c r="F4733" s="2" t="s">
        <v>97</v>
      </c>
      <c r="G4733" s="2" t="s">
        <v>474</v>
      </c>
      <c r="H4733" s="4">
        <v>65000</v>
      </c>
      <c r="I4733" s="4">
        <v>61750</v>
      </c>
    </row>
    <row r="4734" spans="1:9" x14ac:dyDescent="0.35">
      <c r="A4734" s="2" t="s">
        <v>4993</v>
      </c>
      <c r="B4734" s="3">
        <v>45813</v>
      </c>
      <c r="C4734" s="2" t="s">
        <v>14</v>
      </c>
      <c r="D4734" s="2" t="s">
        <v>15</v>
      </c>
      <c r="E4734" s="2" t="s">
        <v>30</v>
      </c>
      <c r="F4734" s="2" t="s">
        <v>97</v>
      </c>
      <c r="G4734" s="2" t="s">
        <v>474</v>
      </c>
      <c r="H4734" s="4">
        <v>65000</v>
      </c>
      <c r="I4734" s="4">
        <v>61750</v>
      </c>
    </row>
    <row r="4735" spans="1:9" x14ac:dyDescent="0.35">
      <c r="A4735" s="2" t="s">
        <v>4994</v>
      </c>
      <c r="B4735" s="3">
        <v>45813</v>
      </c>
      <c r="C4735" s="2" t="s">
        <v>14</v>
      </c>
      <c r="D4735" s="2" t="s">
        <v>15</v>
      </c>
      <c r="E4735" s="2" t="s">
        <v>30</v>
      </c>
      <c r="F4735" s="2" t="s">
        <v>97</v>
      </c>
      <c r="G4735" s="2" t="s">
        <v>474</v>
      </c>
      <c r="H4735" s="4">
        <v>165000</v>
      </c>
      <c r="I4735" s="4">
        <v>156750</v>
      </c>
    </row>
    <row r="4736" spans="1:9" x14ac:dyDescent="0.35">
      <c r="A4736" s="2" t="s">
        <v>4995</v>
      </c>
      <c r="B4736" s="3">
        <v>45813</v>
      </c>
      <c r="C4736" s="2" t="s">
        <v>14</v>
      </c>
      <c r="D4736" s="2" t="s">
        <v>15</v>
      </c>
      <c r="E4736" s="2" t="s">
        <v>30</v>
      </c>
      <c r="F4736" s="2" t="s">
        <v>97</v>
      </c>
      <c r="G4736" s="2" t="s">
        <v>474</v>
      </c>
      <c r="H4736" s="4">
        <v>165000</v>
      </c>
      <c r="I4736" s="4">
        <v>156750</v>
      </c>
    </row>
    <row r="4737" spans="1:9" x14ac:dyDescent="0.35">
      <c r="A4737" s="2" t="s">
        <v>4996</v>
      </c>
      <c r="B4737" s="3">
        <v>45813</v>
      </c>
      <c r="C4737" s="2" t="s">
        <v>74</v>
      </c>
      <c r="D4737" s="2" t="s">
        <v>75</v>
      </c>
      <c r="E4737" s="2" t="s">
        <v>30</v>
      </c>
      <c r="F4737" s="2" t="s">
        <v>72</v>
      </c>
      <c r="G4737" s="2" t="s">
        <v>474</v>
      </c>
      <c r="H4737" s="4">
        <v>200000</v>
      </c>
      <c r="I4737" s="4">
        <v>200000</v>
      </c>
    </row>
    <row r="4738" spans="1:9" x14ac:dyDescent="0.35">
      <c r="A4738" s="2" t="s">
        <v>4997</v>
      </c>
      <c r="B4738" s="3">
        <v>45813</v>
      </c>
      <c r="C4738" s="2" t="s">
        <v>14</v>
      </c>
      <c r="D4738" s="2" t="s">
        <v>15</v>
      </c>
      <c r="E4738" s="2" t="s">
        <v>30</v>
      </c>
      <c r="F4738" s="2" t="s">
        <v>97</v>
      </c>
      <c r="G4738" s="2" t="s">
        <v>474</v>
      </c>
      <c r="H4738" s="4">
        <v>65000</v>
      </c>
      <c r="I4738" s="4">
        <v>61750</v>
      </c>
    </row>
    <row r="4739" spans="1:9" x14ac:dyDescent="0.35">
      <c r="A4739" s="2" t="s">
        <v>4998</v>
      </c>
      <c r="B4739" s="3">
        <v>45812</v>
      </c>
      <c r="C4739" s="2" t="s">
        <v>2628</v>
      </c>
      <c r="D4739" s="2" t="s">
        <v>2629</v>
      </c>
      <c r="E4739" s="2" t="s">
        <v>30</v>
      </c>
      <c r="F4739" s="2" t="s">
        <v>31</v>
      </c>
      <c r="G4739" s="2" t="s">
        <v>474</v>
      </c>
      <c r="H4739" s="4">
        <v>700000</v>
      </c>
      <c r="I4739" s="4">
        <v>670000</v>
      </c>
    </row>
    <row r="4740" spans="1:9" x14ac:dyDescent="0.35">
      <c r="A4740" s="2" t="s">
        <v>4999</v>
      </c>
      <c r="B4740" s="3">
        <v>45812</v>
      </c>
      <c r="C4740" s="2" t="s">
        <v>1265</v>
      </c>
      <c r="D4740" s="2" t="s">
        <v>1266</v>
      </c>
      <c r="E4740" s="2" t="s">
        <v>30</v>
      </c>
      <c r="F4740" s="2" t="s">
        <v>19</v>
      </c>
      <c r="G4740" s="2" t="s">
        <v>474</v>
      </c>
      <c r="H4740" s="4">
        <v>3237769</v>
      </c>
      <c r="I4740" s="4">
        <v>2826572.1</v>
      </c>
    </row>
    <row r="4741" spans="1:9" x14ac:dyDescent="0.35">
      <c r="A4741" s="2" t="s">
        <v>5000</v>
      </c>
      <c r="B4741" s="3">
        <v>45812</v>
      </c>
      <c r="C4741" s="2" t="s">
        <v>83</v>
      </c>
      <c r="D4741" s="2" t="s">
        <v>84</v>
      </c>
      <c r="E4741" s="2" t="s">
        <v>30</v>
      </c>
      <c r="F4741" s="2" t="s">
        <v>31</v>
      </c>
      <c r="G4741" s="2" t="s">
        <v>474</v>
      </c>
      <c r="H4741" s="4">
        <v>381520</v>
      </c>
      <c r="I4741" s="4">
        <v>362444</v>
      </c>
    </row>
    <row r="4742" spans="1:9" x14ac:dyDescent="0.35">
      <c r="A4742" s="2" t="s">
        <v>5001</v>
      </c>
      <c r="B4742" s="3">
        <v>45841</v>
      </c>
      <c r="C4742" s="2" t="s">
        <v>136</v>
      </c>
      <c r="D4742" s="2" t="s">
        <v>137</v>
      </c>
      <c r="E4742" s="2" t="s">
        <v>30</v>
      </c>
      <c r="F4742" s="2" t="s">
        <v>88</v>
      </c>
      <c r="G4742" s="2" t="s">
        <v>474</v>
      </c>
      <c r="H4742" s="4">
        <v>425862.5</v>
      </c>
      <c r="I4742" s="4">
        <v>425862.5</v>
      </c>
    </row>
    <row r="4743" spans="1:9" x14ac:dyDescent="0.35">
      <c r="A4743" s="2" t="s">
        <v>5002</v>
      </c>
      <c r="B4743" s="3">
        <v>45812</v>
      </c>
      <c r="C4743" s="2" t="s">
        <v>43</v>
      </c>
      <c r="D4743" s="2" t="s">
        <v>44</v>
      </c>
      <c r="E4743" s="2" t="s">
        <v>30</v>
      </c>
      <c r="F4743" s="2" t="s">
        <v>88</v>
      </c>
      <c r="G4743" s="2" t="s">
        <v>474</v>
      </c>
      <c r="H4743" s="4">
        <v>340000</v>
      </c>
      <c r="I4743" s="4">
        <v>340000</v>
      </c>
    </row>
    <row r="4744" spans="1:9" x14ac:dyDescent="0.35">
      <c r="A4744" s="2" t="s">
        <v>5003</v>
      </c>
      <c r="B4744" s="3">
        <v>45812</v>
      </c>
      <c r="C4744" s="2" t="s">
        <v>99</v>
      </c>
      <c r="D4744" s="2" t="s">
        <v>100</v>
      </c>
      <c r="E4744" s="2" t="s">
        <v>30</v>
      </c>
      <c r="F4744" s="2" t="s">
        <v>88</v>
      </c>
      <c r="G4744" s="2" t="s">
        <v>474</v>
      </c>
      <c r="H4744" s="4">
        <v>162950</v>
      </c>
      <c r="I4744" s="4">
        <v>162950</v>
      </c>
    </row>
    <row r="4745" spans="1:9" x14ac:dyDescent="0.35">
      <c r="A4745" s="2" t="s">
        <v>5004</v>
      </c>
      <c r="B4745" s="3">
        <v>45813</v>
      </c>
      <c r="C4745" s="2" t="s">
        <v>1265</v>
      </c>
      <c r="D4745" s="2" t="s">
        <v>1266</v>
      </c>
      <c r="E4745" s="2" t="s">
        <v>30</v>
      </c>
      <c r="F4745" s="2" t="s">
        <v>219</v>
      </c>
      <c r="G4745" s="2" t="s">
        <v>474</v>
      </c>
      <c r="H4745" s="4">
        <v>33200</v>
      </c>
      <c r="I4745" s="4">
        <v>33200</v>
      </c>
    </row>
    <row r="4746" spans="1:9" x14ac:dyDescent="0.35">
      <c r="A4746" s="2" t="s">
        <v>5005</v>
      </c>
      <c r="B4746" s="3">
        <v>45812</v>
      </c>
      <c r="C4746" s="2" t="s">
        <v>77</v>
      </c>
      <c r="D4746" s="2" t="s">
        <v>78</v>
      </c>
      <c r="E4746" s="2" t="s">
        <v>30</v>
      </c>
      <c r="F4746" s="2" t="s">
        <v>11</v>
      </c>
      <c r="G4746" s="2" t="s">
        <v>474</v>
      </c>
      <c r="H4746" s="4">
        <v>40000</v>
      </c>
      <c r="I4746" s="4">
        <v>40000</v>
      </c>
    </row>
    <row r="4747" spans="1:9" x14ac:dyDescent="0.35">
      <c r="A4747" s="2" t="s">
        <v>5006</v>
      </c>
      <c r="B4747" s="3">
        <v>45817</v>
      </c>
      <c r="C4747" s="2" t="s">
        <v>313</v>
      </c>
      <c r="D4747" s="2" t="s">
        <v>314</v>
      </c>
      <c r="E4747" s="2" t="s">
        <v>30</v>
      </c>
      <c r="F4747" s="2" t="s">
        <v>19</v>
      </c>
      <c r="G4747" s="2" t="s">
        <v>474</v>
      </c>
      <c r="H4747" s="4">
        <v>374608</v>
      </c>
      <c r="I4747" s="4">
        <v>363369</v>
      </c>
    </row>
    <row r="4748" spans="1:9" x14ac:dyDescent="0.35">
      <c r="A4748" s="2" t="s">
        <v>5007</v>
      </c>
      <c r="B4748" s="3">
        <v>45811</v>
      </c>
      <c r="C4748" s="2" t="s">
        <v>17</v>
      </c>
      <c r="D4748" s="2" t="s">
        <v>18</v>
      </c>
      <c r="E4748" s="2" t="s">
        <v>30</v>
      </c>
      <c r="F4748" s="2" t="s">
        <v>208</v>
      </c>
      <c r="G4748" s="2" t="s">
        <v>474</v>
      </c>
      <c r="H4748" s="4">
        <v>273000</v>
      </c>
      <c r="I4748" s="4">
        <v>273000</v>
      </c>
    </row>
    <row r="4749" spans="1:9" x14ac:dyDescent="0.35">
      <c r="A4749" s="2" t="s">
        <v>5008</v>
      </c>
      <c r="B4749" s="3">
        <v>45811</v>
      </c>
      <c r="C4749" s="2" t="s">
        <v>17</v>
      </c>
      <c r="D4749" s="2" t="s">
        <v>18</v>
      </c>
      <c r="E4749" s="2" t="s">
        <v>30</v>
      </c>
      <c r="F4749" s="2" t="s">
        <v>208</v>
      </c>
      <c r="G4749" s="2" t="s">
        <v>474</v>
      </c>
      <c r="H4749" s="4">
        <v>112500</v>
      </c>
      <c r="I4749" s="4">
        <v>112500</v>
      </c>
    </row>
    <row r="4750" spans="1:9" x14ac:dyDescent="0.35">
      <c r="A4750" s="2" t="s">
        <v>5009</v>
      </c>
      <c r="B4750" s="3">
        <v>45811</v>
      </c>
      <c r="C4750" s="2" t="s">
        <v>17</v>
      </c>
      <c r="D4750" s="2" t="s">
        <v>18</v>
      </c>
      <c r="E4750" s="2" t="s">
        <v>30</v>
      </c>
      <c r="F4750" s="2" t="s">
        <v>208</v>
      </c>
      <c r="G4750" s="2" t="s">
        <v>474</v>
      </c>
      <c r="H4750" s="4">
        <v>48000</v>
      </c>
      <c r="I4750" s="4">
        <v>48000</v>
      </c>
    </row>
    <row r="4751" spans="1:9" x14ac:dyDescent="0.35">
      <c r="A4751" s="2" t="s">
        <v>5010</v>
      </c>
      <c r="B4751" s="3">
        <v>45811</v>
      </c>
      <c r="C4751" s="2" t="s">
        <v>523</v>
      </c>
      <c r="D4751" s="2" t="s">
        <v>524</v>
      </c>
      <c r="E4751" s="2" t="s">
        <v>30</v>
      </c>
      <c r="F4751" s="2" t="s">
        <v>113</v>
      </c>
      <c r="G4751" s="2" t="s">
        <v>474</v>
      </c>
      <c r="H4751" s="4">
        <v>75944</v>
      </c>
      <c r="I4751" s="4">
        <v>75944</v>
      </c>
    </row>
    <row r="4752" spans="1:9" x14ac:dyDescent="0.35">
      <c r="A4752" s="2" t="s">
        <v>5011</v>
      </c>
      <c r="B4752" s="3">
        <v>45811</v>
      </c>
      <c r="C4752" s="2" t="s">
        <v>17</v>
      </c>
      <c r="D4752" s="2" t="s">
        <v>18</v>
      </c>
      <c r="E4752" s="2" t="s">
        <v>30</v>
      </c>
      <c r="F4752" s="2" t="s">
        <v>208</v>
      </c>
      <c r="G4752" s="2" t="s">
        <v>474</v>
      </c>
      <c r="H4752" s="4">
        <v>333000</v>
      </c>
      <c r="I4752" s="4">
        <v>333000</v>
      </c>
    </row>
    <row r="4753" spans="1:9" x14ac:dyDescent="0.35">
      <c r="A4753" s="2" t="s">
        <v>5012</v>
      </c>
      <c r="B4753" s="3">
        <v>45811</v>
      </c>
      <c r="C4753" s="2" t="s">
        <v>17</v>
      </c>
      <c r="D4753" s="2" t="s">
        <v>18</v>
      </c>
      <c r="E4753" s="2" t="s">
        <v>30</v>
      </c>
      <c r="F4753" s="2" t="s">
        <v>208</v>
      </c>
      <c r="G4753" s="2" t="s">
        <v>474</v>
      </c>
      <c r="H4753" s="4">
        <v>17150</v>
      </c>
      <c r="I4753" s="4">
        <v>17150</v>
      </c>
    </row>
    <row r="4754" spans="1:9" x14ac:dyDescent="0.35">
      <c r="A4754" s="2" t="s">
        <v>5013</v>
      </c>
      <c r="B4754" s="3">
        <v>45811</v>
      </c>
      <c r="C4754" s="2" t="s">
        <v>17</v>
      </c>
      <c r="D4754" s="2" t="s">
        <v>18</v>
      </c>
      <c r="E4754" s="2" t="s">
        <v>30</v>
      </c>
      <c r="F4754" s="2" t="s">
        <v>208</v>
      </c>
      <c r="G4754" s="2" t="s">
        <v>474</v>
      </c>
      <c r="H4754" s="4">
        <v>232500</v>
      </c>
      <c r="I4754" s="4">
        <v>232500</v>
      </c>
    </row>
    <row r="4755" spans="1:9" x14ac:dyDescent="0.35">
      <c r="A4755" s="2" t="s">
        <v>5014</v>
      </c>
      <c r="B4755" s="3">
        <v>45811</v>
      </c>
      <c r="C4755" s="2" t="s">
        <v>14</v>
      </c>
      <c r="D4755" s="2" t="s">
        <v>15</v>
      </c>
      <c r="E4755" s="2" t="s">
        <v>30</v>
      </c>
      <c r="F4755" s="2" t="s">
        <v>72</v>
      </c>
      <c r="G4755" s="2" t="s">
        <v>474</v>
      </c>
      <c r="H4755" s="4">
        <v>30000</v>
      </c>
      <c r="I4755" s="4">
        <v>30000</v>
      </c>
    </row>
    <row r="4756" spans="1:9" x14ac:dyDescent="0.35">
      <c r="A4756" s="2" t="s">
        <v>5015</v>
      </c>
      <c r="B4756" s="3">
        <v>45811</v>
      </c>
      <c r="C4756" s="2" t="s">
        <v>1265</v>
      </c>
      <c r="D4756" s="2" t="s">
        <v>1266</v>
      </c>
      <c r="E4756" s="2" t="s">
        <v>30</v>
      </c>
      <c r="F4756" s="2" t="s">
        <v>72</v>
      </c>
      <c r="G4756" s="2" t="s">
        <v>474</v>
      </c>
      <c r="H4756" s="4">
        <v>180000</v>
      </c>
      <c r="I4756" s="4">
        <v>180000</v>
      </c>
    </row>
    <row r="4757" spans="1:9" x14ac:dyDescent="0.35">
      <c r="A4757" s="2" t="s">
        <v>5016</v>
      </c>
      <c r="B4757" s="3">
        <v>45813</v>
      </c>
      <c r="C4757" s="2" t="s">
        <v>221</v>
      </c>
      <c r="D4757" s="2" t="s">
        <v>222</v>
      </c>
      <c r="E4757" s="2" t="s">
        <v>30</v>
      </c>
      <c r="F4757" s="2" t="s">
        <v>80</v>
      </c>
      <c r="G4757" s="2" t="s">
        <v>474</v>
      </c>
      <c r="H4757" s="4">
        <v>356584</v>
      </c>
      <c r="I4757" s="4">
        <v>356584</v>
      </c>
    </row>
    <row r="4758" spans="1:9" x14ac:dyDescent="0.35">
      <c r="A4758" s="2" t="s">
        <v>5017</v>
      </c>
      <c r="B4758" s="3">
        <v>45817</v>
      </c>
      <c r="C4758" s="2" t="s">
        <v>1265</v>
      </c>
      <c r="D4758" s="2" t="s">
        <v>1266</v>
      </c>
      <c r="E4758" s="2" t="s">
        <v>30</v>
      </c>
      <c r="F4758" s="2" t="s">
        <v>278</v>
      </c>
      <c r="G4758" s="2" t="s">
        <v>474</v>
      </c>
      <c r="H4758" s="4">
        <v>72975</v>
      </c>
      <c r="I4758" s="4">
        <v>72975</v>
      </c>
    </row>
    <row r="4759" spans="1:9" x14ac:dyDescent="0.35">
      <c r="A4759" s="2" t="s">
        <v>5018</v>
      </c>
      <c r="B4759" s="3">
        <v>45812</v>
      </c>
      <c r="C4759" s="2" t="s">
        <v>69</v>
      </c>
      <c r="D4759" s="2" t="s">
        <v>70</v>
      </c>
      <c r="E4759" s="2" t="s">
        <v>30</v>
      </c>
      <c r="F4759" s="2" t="s">
        <v>88</v>
      </c>
      <c r="G4759" s="2" t="s">
        <v>474</v>
      </c>
      <c r="H4759" s="4">
        <v>13793</v>
      </c>
      <c r="I4759" s="4">
        <v>13793</v>
      </c>
    </row>
    <row r="4760" spans="1:9" x14ac:dyDescent="0.35">
      <c r="A4760" s="2" t="s">
        <v>5019</v>
      </c>
      <c r="B4760" s="3">
        <v>45827</v>
      </c>
      <c r="C4760" s="2" t="s">
        <v>145</v>
      </c>
      <c r="D4760" s="2" t="s">
        <v>146</v>
      </c>
      <c r="E4760" s="2" t="s">
        <v>30</v>
      </c>
      <c r="F4760" s="2" t="s">
        <v>219</v>
      </c>
      <c r="G4760" s="2" t="s">
        <v>474</v>
      </c>
      <c r="H4760" s="4">
        <v>480900</v>
      </c>
      <c r="I4760" s="4">
        <v>480900</v>
      </c>
    </row>
    <row r="4761" spans="1:9" x14ac:dyDescent="0.35">
      <c r="A4761" s="2" t="s">
        <v>5020</v>
      </c>
      <c r="B4761" s="3">
        <v>45821</v>
      </c>
      <c r="C4761" s="2" t="s">
        <v>532</v>
      </c>
      <c r="D4761" s="2" t="s">
        <v>533</v>
      </c>
      <c r="E4761" s="2" t="s">
        <v>30</v>
      </c>
      <c r="F4761" s="2" t="s">
        <v>219</v>
      </c>
      <c r="G4761" s="2" t="s">
        <v>474</v>
      </c>
      <c r="H4761" s="4">
        <v>22890</v>
      </c>
      <c r="I4761" s="4">
        <v>22890</v>
      </c>
    </row>
    <row r="4762" spans="1:9" x14ac:dyDescent="0.35">
      <c r="A4762" s="2" t="s">
        <v>5021</v>
      </c>
      <c r="B4762" s="3">
        <v>45840</v>
      </c>
      <c r="C4762" s="2" t="s">
        <v>188</v>
      </c>
      <c r="D4762" s="2" t="s">
        <v>189</v>
      </c>
      <c r="E4762" s="2" t="s">
        <v>30</v>
      </c>
      <c r="F4762" s="2" t="s">
        <v>219</v>
      </c>
      <c r="G4762" s="2" t="s">
        <v>474</v>
      </c>
      <c r="H4762" s="4">
        <v>165900</v>
      </c>
      <c r="I4762" s="4">
        <v>165900</v>
      </c>
    </row>
    <row r="4763" spans="1:9" x14ac:dyDescent="0.35">
      <c r="A4763" s="2" t="s">
        <v>5022</v>
      </c>
      <c r="B4763" s="3">
        <v>45811</v>
      </c>
      <c r="C4763" s="2" t="s">
        <v>21</v>
      </c>
      <c r="D4763" s="2" t="s">
        <v>22</v>
      </c>
      <c r="E4763" s="2" t="s">
        <v>30</v>
      </c>
      <c r="F4763" s="2" t="s">
        <v>219</v>
      </c>
      <c r="G4763" s="2" t="s">
        <v>474</v>
      </c>
      <c r="H4763" s="4">
        <v>33600</v>
      </c>
      <c r="I4763" s="4">
        <v>33600</v>
      </c>
    </row>
    <row r="4764" spans="1:9" x14ac:dyDescent="0.35">
      <c r="A4764" s="2" t="s">
        <v>5023</v>
      </c>
      <c r="B4764" s="3">
        <v>45811</v>
      </c>
      <c r="C4764" s="2" t="s">
        <v>14</v>
      </c>
      <c r="D4764" s="2" t="s">
        <v>15</v>
      </c>
      <c r="E4764" s="2" t="s">
        <v>30</v>
      </c>
      <c r="F4764" s="2" t="s">
        <v>219</v>
      </c>
      <c r="G4764" s="2" t="s">
        <v>474</v>
      </c>
      <c r="H4764" s="4">
        <v>195895</v>
      </c>
      <c r="I4764" s="4">
        <v>195895</v>
      </c>
    </row>
    <row r="4765" spans="1:9" x14ac:dyDescent="0.35">
      <c r="A4765" s="2" t="s">
        <v>5024</v>
      </c>
      <c r="B4765" s="3">
        <v>45811</v>
      </c>
      <c r="C4765" s="2" t="s">
        <v>139</v>
      </c>
      <c r="D4765" s="2" t="s">
        <v>140</v>
      </c>
      <c r="E4765" s="2" t="s">
        <v>30</v>
      </c>
      <c r="F4765" s="2" t="s">
        <v>113</v>
      </c>
      <c r="G4765" s="2" t="s">
        <v>474</v>
      </c>
      <c r="H4765" s="4">
        <v>846000</v>
      </c>
      <c r="I4765" s="4">
        <v>846000</v>
      </c>
    </row>
    <row r="4766" spans="1:9" x14ac:dyDescent="0.35">
      <c r="A4766" s="2" t="s">
        <v>5025</v>
      </c>
      <c r="B4766" s="3">
        <v>45819</v>
      </c>
      <c r="C4766" s="2" t="s">
        <v>2628</v>
      </c>
      <c r="D4766" s="2" t="s">
        <v>2629</v>
      </c>
      <c r="E4766" s="2" t="s">
        <v>30</v>
      </c>
      <c r="F4766" s="2" t="s">
        <v>56</v>
      </c>
      <c r="G4766" s="2" t="s">
        <v>474</v>
      </c>
      <c r="H4766" s="4">
        <v>69585</v>
      </c>
      <c r="I4766" s="4">
        <v>69585</v>
      </c>
    </row>
    <row r="4767" spans="1:9" x14ac:dyDescent="0.35">
      <c r="A4767" s="2" t="s">
        <v>5026</v>
      </c>
      <c r="B4767" s="3">
        <v>45811</v>
      </c>
      <c r="C4767" s="2" t="s">
        <v>221</v>
      </c>
      <c r="D4767" s="2" t="s">
        <v>222</v>
      </c>
      <c r="E4767" s="2" t="s">
        <v>30</v>
      </c>
      <c r="F4767" s="2" t="s">
        <v>80</v>
      </c>
      <c r="G4767" s="2" t="s">
        <v>474</v>
      </c>
      <c r="H4767" s="4">
        <v>1463506.2</v>
      </c>
      <c r="I4767" s="4">
        <v>1463506.2</v>
      </c>
    </row>
    <row r="4768" spans="1:9" x14ac:dyDescent="0.35">
      <c r="A4768" s="2" t="s">
        <v>5027</v>
      </c>
      <c r="B4768" s="3">
        <v>45812</v>
      </c>
      <c r="C4768" s="2" t="s">
        <v>33</v>
      </c>
      <c r="D4768" s="2" t="s">
        <v>34</v>
      </c>
      <c r="E4768" s="2" t="s">
        <v>30</v>
      </c>
      <c r="F4768" s="2" t="s">
        <v>113</v>
      </c>
      <c r="G4768" s="2" t="s">
        <v>474</v>
      </c>
      <c r="H4768" s="4">
        <v>208000</v>
      </c>
      <c r="I4768" s="4">
        <v>208000</v>
      </c>
    </row>
    <row r="4769" spans="1:9" x14ac:dyDescent="0.35">
      <c r="A4769" s="2" t="s">
        <v>5028</v>
      </c>
      <c r="B4769" s="3">
        <v>45807</v>
      </c>
      <c r="C4769" s="2" t="s">
        <v>507</v>
      </c>
      <c r="D4769" s="2" t="s">
        <v>508</v>
      </c>
      <c r="E4769" s="2" t="s">
        <v>30</v>
      </c>
      <c r="F4769" s="2" t="s">
        <v>31</v>
      </c>
      <c r="G4769" s="2" t="s">
        <v>474</v>
      </c>
      <c r="H4769" s="4">
        <v>75000</v>
      </c>
      <c r="I4769" s="4">
        <v>75000</v>
      </c>
    </row>
    <row r="4770" spans="1:9" x14ac:dyDescent="0.35">
      <c r="A4770" s="2" t="s">
        <v>5029</v>
      </c>
      <c r="B4770" s="3">
        <v>45807</v>
      </c>
      <c r="C4770" s="2" t="s">
        <v>543</v>
      </c>
      <c r="D4770" s="2" t="s">
        <v>544</v>
      </c>
      <c r="E4770" s="2" t="s">
        <v>30</v>
      </c>
      <c r="F4770" s="2" t="s">
        <v>31</v>
      </c>
      <c r="G4770" s="2" t="s">
        <v>474</v>
      </c>
      <c r="H4770" s="4">
        <v>33333</v>
      </c>
      <c r="I4770" s="4">
        <v>33333</v>
      </c>
    </row>
    <row r="4771" spans="1:9" x14ac:dyDescent="0.35">
      <c r="A4771" s="2" t="s">
        <v>5030</v>
      </c>
      <c r="B4771" s="3">
        <v>45807</v>
      </c>
      <c r="C4771" s="2" t="s">
        <v>4739</v>
      </c>
      <c r="D4771" s="2" t="s">
        <v>4740</v>
      </c>
      <c r="E4771" s="2" t="s">
        <v>30</v>
      </c>
      <c r="F4771" s="2" t="s">
        <v>31</v>
      </c>
      <c r="G4771" s="2" t="s">
        <v>474</v>
      </c>
      <c r="H4771" s="4">
        <v>20000</v>
      </c>
      <c r="I4771" s="4">
        <v>20000</v>
      </c>
    </row>
    <row r="4772" spans="1:9" x14ac:dyDescent="0.35">
      <c r="A4772" s="2" t="s">
        <v>5031</v>
      </c>
      <c r="B4772" s="3">
        <v>45807</v>
      </c>
      <c r="C4772" s="2" t="s">
        <v>169</v>
      </c>
      <c r="D4772" s="2" t="s">
        <v>170</v>
      </c>
      <c r="E4772" s="2" t="s">
        <v>30</v>
      </c>
      <c r="F4772" s="2" t="s">
        <v>31</v>
      </c>
      <c r="G4772" s="2" t="s">
        <v>474</v>
      </c>
      <c r="H4772" s="4">
        <v>40000</v>
      </c>
      <c r="I4772" s="4">
        <v>40000</v>
      </c>
    </row>
    <row r="4773" spans="1:9" x14ac:dyDescent="0.35">
      <c r="A4773" s="2" t="s">
        <v>5032</v>
      </c>
      <c r="B4773" s="3">
        <v>45807</v>
      </c>
      <c r="C4773" s="2" t="s">
        <v>162</v>
      </c>
      <c r="D4773" s="2" t="s">
        <v>163</v>
      </c>
      <c r="E4773" s="2" t="s">
        <v>30</v>
      </c>
      <c r="F4773" s="2" t="s">
        <v>31</v>
      </c>
      <c r="G4773" s="2" t="s">
        <v>474</v>
      </c>
      <c r="H4773" s="4">
        <v>66666</v>
      </c>
      <c r="I4773" s="4">
        <v>66666</v>
      </c>
    </row>
    <row r="4774" spans="1:9" x14ac:dyDescent="0.35">
      <c r="A4774" s="2" t="s">
        <v>5033</v>
      </c>
      <c r="B4774" s="3">
        <v>45807</v>
      </c>
      <c r="C4774" s="2" t="s">
        <v>139</v>
      </c>
      <c r="D4774" s="2" t="s">
        <v>140</v>
      </c>
      <c r="E4774" s="2" t="s">
        <v>30</v>
      </c>
      <c r="F4774" s="2" t="s">
        <v>31</v>
      </c>
      <c r="G4774" s="2" t="s">
        <v>474</v>
      </c>
      <c r="H4774" s="4">
        <v>40000</v>
      </c>
      <c r="I4774" s="4">
        <v>40000</v>
      </c>
    </row>
    <row r="4775" spans="1:9" x14ac:dyDescent="0.35">
      <c r="A4775" s="2" t="s">
        <v>5034</v>
      </c>
      <c r="B4775" s="3">
        <v>45807</v>
      </c>
      <c r="C4775" s="2" t="s">
        <v>139</v>
      </c>
      <c r="D4775" s="2" t="s">
        <v>140</v>
      </c>
      <c r="E4775" s="2" t="s">
        <v>30</v>
      </c>
      <c r="F4775" s="2" t="s">
        <v>31</v>
      </c>
      <c r="G4775" s="2" t="s">
        <v>474</v>
      </c>
      <c r="H4775" s="4">
        <v>50000</v>
      </c>
      <c r="I4775" s="4">
        <v>50000</v>
      </c>
    </row>
    <row r="4776" spans="1:9" x14ac:dyDescent="0.35">
      <c r="A4776" s="2" t="s">
        <v>5035</v>
      </c>
      <c r="B4776" s="3">
        <v>45807</v>
      </c>
      <c r="C4776" s="2" t="s">
        <v>139</v>
      </c>
      <c r="D4776" s="2" t="s">
        <v>140</v>
      </c>
      <c r="E4776" s="2" t="s">
        <v>30</v>
      </c>
      <c r="F4776" s="2" t="s">
        <v>278</v>
      </c>
      <c r="G4776" s="2" t="s">
        <v>474</v>
      </c>
      <c r="H4776" s="4">
        <v>40000</v>
      </c>
      <c r="I4776" s="4">
        <v>40000</v>
      </c>
    </row>
    <row r="4777" spans="1:9" x14ac:dyDescent="0.35">
      <c r="A4777" s="2" t="s">
        <v>5036</v>
      </c>
      <c r="B4777" s="3">
        <v>45807</v>
      </c>
      <c r="C4777" s="2" t="s">
        <v>214</v>
      </c>
      <c r="D4777" s="2" t="s">
        <v>215</v>
      </c>
      <c r="E4777" s="2" t="s">
        <v>30</v>
      </c>
      <c r="F4777" s="2" t="s">
        <v>31</v>
      </c>
      <c r="G4777" s="2" t="s">
        <v>474</v>
      </c>
      <c r="H4777" s="4">
        <v>166776</v>
      </c>
      <c r="I4777" s="4">
        <v>166776</v>
      </c>
    </row>
    <row r="4778" spans="1:9" x14ac:dyDescent="0.35">
      <c r="A4778" s="2" t="s">
        <v>5037</v>
      </c>
      <c r="B4778" s="3">
        <v>45812</v>
      </c>
      <c r="C4778" s="2" t="s">
        <v>285</v>
      </c>
      <c r="D4778" s="2" t="s">
        <v>286</v>
      </c>
      <c r="E4778" s="2" t="s">
        <v>30</v>
      </c>
      <c r="F4778" s="2" t="s">
        <v>88</v>
      </c>
      <c r="G4778" s="2" t="s">
        <v>474</v>
      </c>
      <c r="H4778" s="4">
        <v>34000</v>
      </c>
      <c r="I4778" s="4">
        <v>34000</v>
      </c>
    </row>
    <row r="4779" spans="1:9" x14ac:dyDescent="0.35">
      <c r="A4779" s="2" t="s">
        <v>5038</v>
      </c>
      <c r="B4779" s="3">
        <v>45838</v>
      </c>
      <c r="C4779" s="2" t="s">
        <v>14</v>
      </c>
      <c r="D4779" s="2" t="s">
        <v>15</v>
      </c>
      <c r="E4779" s="2" t="s">
        <v>30</v>
      </c>
      <c r="F4779" s="2" t="s">
        <v>72</v>
      </c>
      <c r="G4779" s="2" t="s">
        <v>474</v>
      </c>
      <c r="H4779" s="4">
        <v>40500</v>
      </c>
      <c r="I4779" s="4">
        <v>40500</v>
      </c>
    </row>
    <row r="4780" spans="1:9" x14ac:dyDescent="0.35">
      <c r="A4780" s="2" t="s">
        <v>5039</v>
      </c>
      <c r="B4780" s="3">
        <v>45807</v>
      </c>
      <c r="C4780" s="2" t="s">
        <v>14</v>
      </c>
      <c r="D4780" s="2" t="s">
        <v>15</v>
      </c>
      <c r="E4780" s="2" t="s">
        <v>30</v>
      </c>
      <c r="F4780" s="2" t="s">
        <v>72</v>
      </c>
      <c r="G4780" s="2" t="s">
        <v>474</v>
      </c>
      <c r="H4780" s="4">
        <v>20500</v>
      </c>
      <c r="I4780" s="4">
        <v>20500</v>
      </c>
    </row>
    <row r="4781" spans="1:9" x14ac:dyDescent="0.35">
      <c r="A4781" s="2" t="s">
        <v>5040</v>
      </c>
      <c r="B4781" s="3">
        <v>45807</v>
      </c>
      <c r="C4781" s="2" t="s">
        <v>14</v>
      </c>
      <c r="D4781" s="2" t="s">
        <v>15</v>
      </c>
      <c r="E4781" s="2" t="s">
        <v>30</v>
      </c>
      <c r="F4781" s="2" t="s">
        <v>72</v>
      </c>
      <c r="G4781" s="2" t="s">
        <v>474</v>
      </c>
      <c r="H4781" s="4">
        <v>54000</v>
      </c>
      <c r="I4781" s="4">
        <v>54000</v>
      </c>
    </row>
    <row r="4782" spans="1:9" x14ac:dyDescent="0.35">
      <c r="A4782" s="2" t="s">
        <v>5041</v>
      </c>
      <c r="B4782" s="3">
        <v>45825</v>
      </c>
      <c r="C4782" s="2" t="s">
        <v>17</v>
      </c>
      <c r="D4782" s="2" t="s">
        <v>18</v>
      </c>
      <c r="E4782" s="2" t="s">
        <v>30</v>
      </c>
      <c r="F4782" s="2" t="s">
        <v>208</v>
      </c>
      <c r="G4782" s="2" t="s">
        <v>474</v>
      </c>
      <c r="H4782" s="4">
        <v>175200</v>
      </c>
      <c r="I4782" s="4">
        <v>175200</v>
      </c>
    </row>
    <row r="4783" spans="1:9" x14ac:dyDescent="0.35">
      <c r="A4783" s="2" t="s">
        <v>5042</v>
      </c>
      <c r="B4783" s="3">
        <v>45807</v>
      </c>
      <c r="C4783" s="2" t="s">
        <v>1265</v>
      </c>
      <c r="D4783" s="2" t="s">
        <v>1266</v>
      </c>
      <c r="E4783" s="2" t="s">
        <v>30</v>
      </c>
      <c r="F4783" s="2" t="s">
        <v>72</v>
      </c>
      <c r="G4783" s="2" t="s">
        <v>474</v>
      </c>
      <c r="H4783" s="4">
        <v>34995</v>
      </c>
      <c r="I4783" s="4">
        <v>34995</v>
      </c>
    </row>
    <row r="4784" spans="1:9" x14ac:dyDescent="0.35">
      <c r="A4784" s="2" t="s">
        <v>5043</v>
      </c>
      <c r="B4784" s="3">
        <v>45841</v>
      </c>
      <c r="C4784" s="2" t="s">
        <v>1265</v>
      </c>
      <c r="D4784" s="2" t="s">
        <v>1266</v>
      </c>
      <c r="E4784" s="2" t="s">
        <v>30</v>
      </c>
      <c r="F4784" s="2" t="s">
        <v>72</v>
      </c>
      <c r="G4784" s="2" t="s">
        <v>474</v>
      </c>
      <c r="H4784" s="4">
        <v>82500</v>
      </c>
      <c r="I4784" s="4">
        <v>82500</v>
      </c>
    </row>
    <row r="4785" spans="1:9" x14ac:dyDescent="0.35">
      <c r="A4785" s="2" t="s">
        <v>5044</v>
      </c>
      <c r="B4785" s="3">
        <v>45807</v>
      </c>
      <c r="C4785" s="2" t="s">
        <v>14</v>
      </c>
      <c r="D4785" s="2" t="s">
        <v>15</v>
      </c>
      <c r="E4785" s="2" t="s">
        <v>30</v>
      </c>
      <c r="F4785" s="2" t="s">
        <v>56</v>
      </c>
      <c r="G4785" s="2" t="s">
        <v>474</v>
      </c>
      <c r="H4785" s="4">
        <v>407295</v>
      </c>
      <c r="I4785" s="4">
        <v>407295</v>
      </c>
    </row>
    <row r="4786" spans="1:9" x14ac:dyDescent="0.35">
      <c r="A4786" s="2" t="s">
        <v>5045</v>
      </c>
      <c r="B4786" s="3">
        <v>45838</v>
      </c>
      <c r="C4786" s="2" t="s">
        <v>1265</v>
      </c>
      <c r="D4786" s="2" t="s">
        <v>1266</v>
      </c>
      <c r="E4786" s="2" t="s">
        <v>30</v>
      </c>
      <c r="F4786" s="2" t="s">
        <v>72</v>
      </c>
      <c r="G4786" s="2" t="s">
        <v>474</v>
      </c>
      <c r="H4786" s="4">
        <v>234000</v>
      </c>
      <c r="I4786" s="4">
        <v>222300</v>
      </c>
    </row>
    <row r="4787" spans="1:9" x14ac:dyDescent="0.35">
      <c r="A4787" s="2" t="s">
        <v>5046</v>
      </c>
      <c r="B4787" s="3">
        <v>45824</v>
      </c>
      <c r="C4787" s="2" t="s">
        <v>14</v>
      </c>
      <c r="D4787" s="2" t="s">
        <v>15</v>
      </c>
      <c r="E4787" s="2" t="s">
        <v>30</v>
      </c>
      <c r="F4787" s="2" t="s">
        <v>19</v>
      </c>
      <c r="G4787" s="2" t="s">
        <v>474</v>
      </c>
      <c r="H4787" s="4">
        <v>352107</v>
      </c>
      <c r="I4787" s="4">
        <v>352107</v>
      </c>
    </row>
    <row r="4788" spans="1:9" x14ac:dyDescent="0.35">
      <c r="A4788" s="2" t="s">
        <v>5047</v>
      </c>
      <c r="B4788" s="3">
        <v>45818</v>
      </c>
      <c r="C4788" s="2" t="s">
        <v>14</v>
      </c>
      <c r="D4788" s="2" t="s">
        <v>15</v>
      </c>
      <c r="E4788" s="2" t="s">
        <v>30</v>
      </c>
      <c r="F4788" s="2" t="s">
        <v>80</v>
      </c>
      <c r="G4788" s="2" t="s">
        <v>474</v>
      </c>
      <c r="H4788" s="4">
        <v>104475</v>
      </c>
      <c r="I4788" s="4">
        <v>104475</v>
      </c>
    </row>
    <row r="4789" spans="1:9" x14ac:dyDescent="0.35">
      <c r="A4789" s="2" t="s">
        <v>5048</v>
      </c>
      <c r="B4789" s="3">
        <v>45807</v>
      </c>
      <c r="C4789" s="2" t="s">
        <v>14</v>
      </c>
      <c r="D4789" s="2" t="s">
        <v>15</v>
      </c>
      <c r="E4789" s="2" t="s">
        <v>30</v>
      </c>
      <c r="F4789" s="2" t="s">
        <v>72</v>
      </c>
      <c r="G4789" s="2" t="s">
        <v>474</v>
      </c>
      <c r="H4789" s="4">
        <v>56510</v>
      </c>
      <c r="I4789" s="4">
        <v>56510</v>
      </c>
    </row>
    <row r="4790" spans="1:9" x14ac:dyDescent="0.35">
      <c r="A4790" s="2" t="s">
        <v>5049</v>
      </c>
      <c r="B4790" s="3">
        <v>45807</v>
      </c>
      <c r="C4790" s="2" t="s">
        <v>14</v>
      </c>
      <c r="D4790" s="2" t="s">
        <v>15</v>
      </c>
      <c r="E4790" s="2" t="s">
        <v>30</v>
      </c>
      <c r="F4790" s="2" t="s">
        <v>72</v>
      </c>
      <c r="G4790" s="2" t="s">
        <v>474</v>
      </c>
      <c r="H4790" s="4">
        <v>64000</v>
      </c>
      <c r="I4790" s="4">
        <v>64000</v>
      </c>
    </row>
    <row r="4791" spans="1:9" x14ac:dyDescent="0.35">
      <c r="A4791" s="2" t="s">
        <v>5050</v>
      </c>
      <c r="B4791" s="3">
        <v>45807</v>
      </c>
      <c r="C4791" s="2" t="s">
        <v>74</v>
      </c>
      <c r="D4791" s="2" t="s">
        <v>75</v>
      </c>
      <c r="E4791" s="2" t="s">
        <v>30</v>
      </c>
      <c r="F4791" s="2" t="s">
        <v>72</v>
      </c>
      <c r="G4791" s="2" t="s">
        <v>474</v>
      </c>
      <c r="H4791" s="4">
        <v>12000</v>
      </c>
      <c r="I4791" s="4">
        <v>12000</v>
      </c>
    </row>
    <row r="4792" spans="1:9" x14ac:dyDescent="0.35">
      <c r="A4792" s="2" t="s">
        <v>5051</v>
      </c>
      <c r="B4792" s="3">
        <v>45813</v>
      </c>
      <c r="C4792" s="2" t="s">
        <v>221</v>
      </c>
      <c r="D4792" s="2" t="s">
        <v>222</v>
      </c>
      <c r="E4792" s="2" t="s">
        <v>30</v>
      </c>
      <c r="F4792" s="2" t="s">
        <v>219</v>
      </c>
      <c r="G4792" s="2" t="s">
        <v>474</v>
      </c>
      <c r="H4792" s="4">
        <v>399999</v>
      </c>
      <c r="I4792" s="4">
        <v>399999</v>
      </c>
    </row>
    <row r="4793" spans="1:9" x14ac:dyDescent="0.35">
      <c r="A4793" s="2" t="s">
        <v>5052</v>
      </c>
      <c r="B4793" s="3">
        <v>45807</v>
      </c>
      <c r="C4793" s="2" t="s">
        <v>234</v>
      </c>
      <c r="D4793" s="2" t="s">
        <v>235</v>
      </c>
      <c r="E4793" s="2" t="s">
        <v>30</v>
      </c>
      <c r="F4793" s="2" t="s">
        <v>19</v>
      </c>
      <c r="G4793" s="2" t="s">
        <v>474</v>
      </c>
      <c r="H4793" s="4">
        <v>2540000</v>
      </c>
      <c r="I4793" s="4">
        <v>2217420</v>
      </c>
    </row>
    <row r="4794" spans="1:9" x14ac:dyDescent="0.35">
      <c r="A4794" s="2" t="s">
        <v>5053</v>
      </c>
      <c r="B4794" s="3">
        <v>45812</v>
      </c>
      <c r="C4794" s="2" t="s">
        <v>77</v>
      </c>
      <c r="D4794" s="2" t="s">
        <v>78</v>
      </c>
      <c r="E4794" s="2" t="s">
        <v>30</v>
      </c>
      <c r="F4794" s="2" t="s">
        <v>11</v>
      </c>
      <c r="G4794" s="2" t="s">
        <v>474</v>
      </c>
      <c r="H4794" s="4">
        <v>130000</v>
      </c>
      <c r="I4794" s="4">
        <v>130000</v>
      </c>
    </row>
    <row r="4795" spans="1:9" x14ac:dyDescent="0.35">
      <c r="A4795" s="2" t="s">
        <v>5054</v>
      </c>
      <c r="B4795" s="3">
        <v>45818</v>
      </c>
      <c r="C4795" s="2" t="s">
        <v>343</v>
      </c>
      <c r="D4795" s="2" t="s">
        <v>344</v>
      </c>
      <c r="E4795" s="2" t="s">
        <v>30</v>
      </c>
      <c r="F4795" s="2" t="s">
        <v>11</v>
      </c>
      <c r="G4795" s="2" t="s">
        <v>474</v>
      </c>
      <c r="H4795" s="4">
        <v>170000</v>
      </c>
      <c r="I4795" s="4">
        <v>170000</v>
      </c>
    </row>
    <row r="4796" spans="1:9" x14ac:dyDescent="0.35">
      <c r="A4796" s="2" t="s">
        <v>5055</v>
      </c>
      <c r="B4796" s="3">
        <v>45806</v>
      </c>
      <c r="C4796" s="2" t="s">
        <v>14</v>
      </c>
      <c r="D4796" s="2" t="s">
        <v>15</v>
      </c>
      <c r="E4796" s="2" t="s">
        <v>30</v>
      </c>
      <c r="F4796" s="2" t="s">
        <v>219</v>
      </c>
      <c r="G4796" s="2" t="s">
        <v>474</v>
      </c>
      <c r="H4796" s="4">
        <v>145880</v>
      </c>
      <c r="I4796" s="4">
        <v>145880</v>
      </c>
    </row>
    <row r="4797" spans="1:9" x14ac:dyDescent="0.35">
      <c r="A4797" s="2" t="s">
        <v>5056</v>
      </c>
      <c r="B4797" s="3">
        <v>45807</v>
      </c>
      <c r="C4797" s="2" t="s">
        <v>221</v>
      </c>
      <c r="D4797" s="2" t="s">
        <v>222</v>
      </c>
      <c r="E4797" s="2" t="s">
        <v>30</v>
      </c>
      <c r="F4797" s="2" t="s">
        <v>219</v>
      </c>
      <c r="G4797" s="2" t="s">
        <v>474</v>
      </c>
      <c r="H4797" s="4">
        <v>126999</v>
      </c>
      <c r="I4797" s="4">
        <v>126999</v>
      </c>
    </row>
    <row r="4798" spans="1:9" x14ac:dyDescent="0.35">
      <c r="A4798" s="2" t="s">
        <v>5057</v>
      </c>
      <c r="B4798" s="3">
        <v>45807</v>
      </c>
      <c r="C4798" s="2" t="s">
        <v>83</v>
      </c>
      <c r="D4798" s="2" t="s">
        <v>84</v>
      </c>
      <c r="E4798" s="2" t="s">
        <v>30</v>
      </c>
      <c r="F4798" s="2" t="s">
        <v>208</v>
      </c>
      <c r="G4798" s="2" t="s">
        <v>474</v>
      </c>
      <c r="H4798" s="4">
        <v>16500</v>
      </c>
      <c r="I4798" s="4">
        <v>16500</v>
      </c>
    </row>
    <row r="4799" spans="1:9" x14ac:dyDescent="0.35">
      <c r="A4799" s="2" t="s">
        <v>5058</v>
      </c>
      <c r="B4799" s="3">
        <v>45807</v>
      </c>
      <c r="C4799" s="2" t="s">
        <v>14</v>
      </c>
      <c r="D4799" s="2" t="s">
        <v>15</v>
      </c>
      <c r="E4799" s="2" t="s">
        <v>30</v>
      </c>
      <c r="F4799" s="2" t="s">
        <v>278</v>
      </c>
      <c r="G4799" s="2" t="s">
        <v>474</v>
      </c>
      <c r="H4799" s="4">
        <v>36015</v>
      </c>
      <c r="I4799" s="4">
        <v>36015</v>
      </c>
    </row>
    <row r="4800" spans="1:9" x14ac:dyDescent="0.35">
      <c r="A4800" s="2" t="s">
        <v>5059</v>
      </c>
      <c r="B4800" s="3">
        <v>45806</v>
      </c>
      <c r="C4800" s="2" t="s">
        <v>14</v>
      </c>
      <c r="D4800" s="2" t="s">
        <v>15</v>
      </c>
      <c r="E4800" s="2" t="s">
        <v>30</v>
      </c>
      <c r="F4800" s="2" t="s">
        <v>278</v>
      </c>
      <c r="G4800" s="2" t="s">
        <v>474</v>
      </c>
      <c r="H4800" s="4">
        <v>896800</v>
      </c>
      <c r="I4800" s="4">
        <v>896800</v>
      </c>
    </row>
    <row r="4801" spans="1:9" x14ac:dyDescent="0.35">
      <c r="A4801" s="2" t="s">
        <v>5060</v>
      </c>
      <c r="B4801" s="3">
        <v>45820</v>
      </c>
      <c r="C4801" s="2" t="s">
        <v>532</v>
      </c>
      <c r="D4801" s="2" t="s">
        <v>533</v>
      </c>
      <c r="E4801" s="2" t="s">
        <v>30</v>
      </c>
      <c r="F4801" s="2" t="s">
        <v>208</v>
      </c>
      <c r="G4801" s="2" t="s">
        <v>474</v>
      </c>
      <c r="H4801" s="4">
        <v>74600</v>
      </c>
      <c r="I4801" s="4">
        <v>74600</v>
      </c>
    </row>
    <row r="4802" spans="1:9" x14ac:dyDescent="0.35">
      <c r="A4802" s="2" t="s">
        <v>5061</v>
      </c>
      <c r="B4802" s="3">
        <v>45806</v>
      </c>
      <c r="C4802" s="2" t="s">
        <v>1265</v>
      </c>
      <c r="D4802" s="2" t="s">
        <v>1266</v>
      </c>
      <c r="E4802" s="2" t="s">
        <v>30</v>
      </c>
      <c r="F4802" s="2" t="s">
        <v>176</v>
      </c>
      <c r="G4802" s="2" t="s">
        <v>474</v>
      </c>
      <c r="H4802" s="4">
        <v>61200</v>
      </c>
      <c r="I4802" s="4">
        <v>61200</v>
      </c>
    </row>
    <row r="4803" spans="1:9" x14ac:dyDescent="0.35">
      <c r="A4803" s="2" t="s">
        <v>5062</v>
      </c>
      <c r="B4803" s="3">
        <v>45818</v>
      </c>
      <c r="C4803" s="2" t="s">
        <v>485</v>
      </c>
      <c r="D4803" s="2" t="s">
        <v>486</v>
      </c>
      <c r="E4803" s="2" t="s">
        <v>30</v>
      </c>
      <c r="F4803" s="2" t="s">
        <v>176</v>
      </c>
      <c r="G4803" s="2" t="s">
        <v>474</v>
      </c>
      <c r="H4803" s="4">
        <v>271400</v>
      </c>
      <c r="I4803" s="4">
        <v>271400</v>
      </c>
    </row>
    <row r="4804" spans="1:9" x14ac:dyDescent="0.35">
      <c r="A4804" s="2" t="s">
        <v>5063</v>
      </c>
      <c r="B4804" s="3">
        <v>45818</v>
      </c>
      <c r="C4804" s="2" t="s">
        <v>1406</v>
      </c>
      <c r="D4804" s="2" t="s">
        <v>1407</v>
      </c>
      <c r="E4804" s="2" t="s">
        <v>30</v>
      </c>
      <c r="F4804" s="2" t="s">
        <v>176</v>
      </c>
      <c r="G4804" s="2" t="s">
        <v>474</v>
      </c>
      <c r="H4804" s="4">
        <v>59280</v>
      </c>
      <c r="I4804" s="4">
        <v>59280</v>
      </c>
    </row>
    <row r="4805" spans="1:9" x14ac:dyDescent="0.35">
      <c r="A4805" s="2" t="s">
        <v>5064</v>
      </c>
      <c r="B4805" s="3">
        <v>45819</v>
      </c>
      <c r="C4805" s="2" t="s">
        <v>265</v>
      </c>
      <c r="D4805" s="2" t="s">
        <v>266</v>
      </c>
      <c r="E4805" s="2" t="s">
        <v>30</v>
      </c>
      <c r="F4805" s="2" t="s">
        <v>176</v>
      </c>
      <c r="G4805" s="2" t="s">
        <v>474</v>
      </c>
      <c r="H4805" s="4">
        <v>109500</v>
      </c>
      <c r="I4805" s="4">
        <v>109500</v>
      </c>
    </row>
    <row r="4806" spans="1:9" x14ac:dyDescent="0.35">
      <c r="A4806" s="2" t="s">
        <v>5065</v>
      </c>
      <c r="B4806" s="3">
        <v>45806</v>
      </c>
      <c r="C4806" s="2" t="s">
        <v>503</v>
      </c>
      <c r="D4806" s="2" t="s">
        <v>504</v>
      </c>
      <c r="E4806" s="2" t="s">
        <v>30</v>
      </c>
      <c r="F4806" s="2" t="s">
        <v>176</v>
      </c>
      <c r="G4806" s="2" t="s">
        <v>474</v>
      </c>
      <c r="H4806" s="4">
        <v>314900</v>
      </c>
      <c r="I4806" s="4">
        <v>314900</v>
      </c>
    </row>
    <row r="4807" spans="1:9" x14ac:dyDescent="0.35">
      <c r="A4807" s="2" t="s">
        <v>5066</v>
      </c>
      <c r="B4807" s="3">
        <v>45812</v>
      </c>
      <c r="C4807" s="2" t="s">
        <v>99</v>
      </c>
      <c r="D4807" s="2" t="s">
        <v>100</v>
      </c>
      <c r="E4807" s="2" t="s">
        <v>30</v>
      </c>
      <c r="F4807" s="2" t="s">
        <v>176</v>
      </c>
      <c r="G4807" s="2" t="s">
        <v>474</v>
      </c>
      <c r="H4807" s="4">
        <v>7200</v>
      </c>
      <c r="I4807" s="4">
        <v>7200</v>
      </c>
    </row>
    <row r="4808" spans="1:9" x14ac:dyDescent="0.35">
      <c r="A4808" s="2" t="s">
        <v>5067</v>
      </c>
      <c r="B4808" s="3">
        <v>45806</v>
      </c>
      <c r="C4808" s="2" t="s">
        <v>285</v>
      </c>
      <c r="D4808" s="2" t="s">
        <v>286</v>
      </c>
      <c r="E4808" s="2" t="s">
        <v>30</v>
      </c>
      <c r="F4808" s="2" t="s">
        <v>176</v>
      </c>
      <c r="G4808" s="2" t="s">
        <v>474</v>
      </c>
      <c r="H4808" s="4">
        <v>174540</v>
      </c>
      <c r="I4808" s="4">
        <v>174540</v>
      </c>
    </row>
    <row r="4809" spans="1:9" x14ac:dyDescent="0.35">
      <c r="A4809" s="2" t="s">
        <v>5068</v>
      </c>
      <c r="B4809" s="3">
        <v>45852</v>
      </c>
      <c r="C4809" s="2" t="s">
        <v>301</v>
      </c>
      <c r="D4809" s="2" t="s">
        <v>302</v>
      </c>
      <c r="E4809" s="2" t="s">
        <v>30</v>
      </c>
      <c r="F4809" s="2" t="s">
        <v>31</v>
      </c>
      <c r="G4809" s="2" t="s">
        <v>474</v>
      </c>
      <c r="H4809" s="4">
        <v>238000</v>
      </c>
      <c r="I4809" s="4">
        <v>238000</v>
      </c>
    </row>
    <row r="4810" spans="1:9" x14ac:dyDescent="0.35">
      <c r="A4810" s="2" t="s">
        <v>5069</v>
      </c>
      <c r="B4810" s="3">
        <v>45807</v>
      </c>
      <c r="C4810" s="2" t="s">
        <v>162</v>
      </c>
      <c r="D4810" s="2" t="s">
        <v>163</v>
      </c>
      <c r="E4810" s="2" t="s">
        <v>30</v>
      </c>
      <c r="F4810" s="2" t="s">
        <v>113</v>
      </c>
      <c r="G4810" s="2" t="s">
        <v>474</v>
      </c>
      <c r="H4810" s="4">
        <v>907723.94</v>
      </c>
      <c r="I4810" s="4">
        <v>907723.94</v>
      </c>
    </row>
    <row r="4811" spans="1:9" x14ac:dyDescent="0.35">
      <c r="A4811" s="2" t="s">
        <v>5070</v>
      </c>
      <c r="B4811" s="3">
        <v>45805</v>
      </c>
      <c r="C4811" s="2" t="s">
        <v>1265</v>
      </c>
      <c r="D4811" s="2" t="s">
        <v>1266</v>
      </c>
      <c r="E4811" s="2" t="s">
        <v>30</v>
      </c>
      <c r="F4811" s="2" t="s">
        <v>72</v>
      </c>
      <c r="G4811" s="2" t="s">
        <v>474</v>
      </c>
      <c r="H4811" s="4">
        <v>88800</v>
      </c>
      <c r="I4811" s="4">
        <v>88800</v>
      </c>
    </row>
    <row r="4812" spans="1:9" x14ac:dyDescent="0.35">
      <c r="A4812" s="2" t="s">
        <v>5071</v>
      </c>
      <c r="B4812" s="3">
        <v>45805</v>
      </c>
      <c r="C4812" s="2" t="s">
        <v>285</v>
      </c>
      <c r="D4812" s="2" t="s">
        <v>286</v>
      </c>
      <c r="E4812" s="2" t="s">
        <v>30</v>
      </c>
      <c r="F4812" s="2" t="s">
        <v>176</v>
      </c>
      <c r="G4812" s="2" t="s">
        <v>474</v>
      </c>
      <c r="H4812" s="4">
        <v>22150</v>
      </c>
      <c r="I4812" s="4">
        <v>22150</v>
      </c>
    </row>
    <row r="4813" spans="1:9" x14ac:dyDescent="0.35">
      <c r="A4813" s="2" t="s">
        <v>5072</v>
      </c>
      <c r="B4813" s="3">
        <v>45819</v>
      </c>
      <c r="C4813" s="2" t="s">
        <v>14</v>
      </c>
      <c r="D4813" s="2" t="s">
        <v>15</v>
      </c>
      <c r="E4813" s="2" t="s">
        <v>30</v>
      </c>
      <c r="F4813" s="2" t="s">
        <v>56</v>
      </c>
      <c r="G4813" s="2" t="s">
        <v>474</v>
      </c>
      <c r="H4813" s="4">
        <v>541450</v>
      </c>
      <c r="I4813" s="4">
        <v>541450</v>
      </c>
    </row>
    <row r="4814" spans="1:9" x14ac:dyDescent="0.35">
      <c r="A4814" s="2" t="s">
        <v>5073</v>
      </c>
      <c r="B4814" s="3">
        <v>45805</v>
      </c>
      <c r="C4814" s="2" t="s">
        <v>169</v>
      </c>
      <c r="D4814" s="2" t="s">
        <v>170</v>
      </c>
      <c r="E4814" s="2" t="s">
        <v>30</v>
      </c>
      <c r="F4814" s="2" t="s">
        <v>176</v>
      </c>
      <c r="G4814" s="2" t="s">
        <v>474</v>
      </c>
      <c r="H4814" s="4">
        <v>257100</v>
      </c>
      <c r="I4814" s="4">
        <v>257100</v>
      </c>
    </row>
    <row r="4815" spans="1:9" x14ac:dyDescent="0.35">
      <c r="A4815" s="2" t="s">
        <v>5074</v>
      </c>
      <c r="B4815" s="3">
        <v>45805</v>
      </c>
      <c r="C4815" s="2" t="s">
        <v>14</v>
      </c>
      <c r="D4815" s="2" t="s">
        <v>15</v>
      </c>
      <c r="E4815" s="2" t="s">
        <v>30</v>
      </c>
      <c r="F4815" s="2" t="s">
        <v>176</v>
      </c>
      <c r="G4815" s="2" t="s">
        <v>474</v>
      </c>
      <c r="H4815" s="4">
        <v>4680000</v>
      </c>
      <c r="I4815" s="4">
        <v>4680000</v>
      </c>
    </row>
    <row r="4816" spans="1:9" x14ac:dyDescent="0.35">
      <c r="A4816" s="2" t="s">
        <v>5075</v>
      </c>
      <c r="B4816" s="3">
        <v>45805</v>
      </c>
      <c r="C4816" s="2" t="s">
        <v>77</v>
      </c>
      <c r="D4816" s="2" t="s">
        <v>78</v>
      </c>
      <c r="E4816" s="2" t="s">
        <v>30</v>
      </c>
      <c r="F4816" s="2" t="s">
        <v>176</v>
      </c>
      <c r="G4816" s="2" t="s">
        <v>474</v>
      </c>
      <c r="H4816" s="4">
        <v>26985</v>
      </c>
      <c r="I4816" s="4">
        <v>26985</v>
      </c>
    </row>
    <row r="4817" spans="1:9" x14ac:dyDescent="0.35">
      <c r="A4817" s="2" t="s">
        <v>5076</v>
      </c>
      <c r="B4817" s="3">
        <v>45805</v>
      </c>
      <c r="C4817" s="2" t="s">
        <v>17</v>
      </c>
      <c r="D4817" s="2" t="s">
        <v>18</v>
      </c>
      <c r="E4817" s="2" t="s">
        <v>30</v>
      </c>
      <c r="F4817" s="2" t="s">
        <v>176</v>
      </c>
      <c r="G4817" s="2" t="s">
        <v>474</v>
      </c>
      <c r="H4817" s="4">
        <v>7040</v>
      </c>
      <c r="I4817" s="4">
        <v>7040</v>
      </c>
    </row>
    <row r="4818" spans="1:9" x14ac:dyDescent="0.35">
      <c r="A4818" s="2" t="s">
        <v>5077</v>
      </c>
      <c r="B4818" s="3">
        <v>45805</v>
      </c>
      <c r="C4818" s="2" t="s">
        <v>43</v>
      </c>
      <c r="D4818" s="2" t="s">
        <v>44</v>
      </c>
      <c r="E4818" s="2" t="s">
        <v>30</v>
      </c>
      <c r="F4818" s="2" t="s">
        <v>176</v>
      </c>
      <c r="G4818" s="2" t="s">
        <v>474</v>
      </c>
      <c r="H4818" s="4">
        <v>47200</v>
      </c>
      <c r="I4818" s="4">
        <v>47200</v>
      </c>
    </row>
    <row r="4819" spans="1:9" x14ac:dyDescent="0.35">
      <c r="A4819" s="2" t="s">
        <v>5078</v>
      </c>
      <c r="B4819" s="3">
        <v>45805</v>
      </c>
      <c r="C4819" s="2" t="s">
        <v>244</v>
      </c>
      <c r="D4819" s="2" t="s">
        <v>245</v>
      </c>
      <c r="E4819" s="2" t="s">
        <v>30</v>
      </c>
      <c r="F4819" s="2" t="s">
        <v>176</v>
      </c>
      <c r="G4819" s="2" t="s">
        <v>474</v>
      </c>
      <c r="H4819" s="4">
        <v>202500</v>
      </c>
      <c r="I4819" s="4">
        <v>202500</v>
      </c>
    </row>
    <row r="4820" spans="1:9" x14ac:dyDescent="0.35">
      <c r="A4820" s="2" t="s">
        <v>5079</v>
      </c>
      <c r="B4820" s="3">
        <v>45805</v>
      </c>
      <c r="C4820" s="2" t="s">
        <v>14</v>
      </c>
      <c r="D4820" s="2" t="s">
        <v>15</v>
      </c>
      <c r="E4820" s="2" t="s">
        <v>30</v>
      </c>
      <c r="F4820" s="2" t="s">
        <v>176</v>
      </c>
      <c r="G4820" s="2" t="s">
        <v>474</v>
      </c>
      <c r="H4820" s="4">
        <v>15359500</v>
      </c>
      <c r="I4820" s="4">
        <v>15359500</v>
      </c>
    </row>
    <row r="4821" spans="1:9" x14ac:dyDescent="0.35">
      <c r="A4821" s="2" t="s">
        <v>5080</v>
      </c>
      <c r="B4821" s="3">
        <v>45805</v>
      </c>
      <c r="C4821" s="2" t="s">
        <v>1265</v>
      </c>
      <c r="D4821" s="2" t="s">
        <v>1266</v>
      </c>
      <c r="E4821" s="2" t="s">
        <v>30</v>
      </c>
      <c r="F4821" s="2" t="s">
        <v>176</v>
      </c>
      <c r="G4821" s="2" t="s">
        <v>474</v>
      </c>
      <c r="H4821" s="4">
        <v>26218</v>
      </c>
      <c r="I4821" s="4">
        <v>26218</v>
      </c>
    </row>
    <row r="4822" spans="1:9" x14ac:dyDescent="0.35">
      <c r="A4822" s="2" t="s">
        <v>5081</v>
      </c>
      <c r="B4822" s="3">
        <v>45805</v>
      </c>
      <c r="C4822" s="2" t="s">
        <v>503</v>
      </c>
      <c r="D4822" s="2" t="s">
        <v>504</v>
      </c>
      <c r="E4822" s="2" t="s">
        <v>30</v>
      </c>
      <c r="F4822" s="2" t="s">
        <v>176</v>
      </c>
      <c r="G4822" s="2" t="s">
        <v>474</v>
      </c>
      <c r="H4822" s="4">
        <v>2350000</v>
      </c>
      <c r="I4822" s="4">
        <v>2350000</v>
      </c>
    </row>
    <row r="4823" spans="1:9" x14ac:dyDescent="0.35">
      <c r="A4823" s="2" t="s">
        <v>5082</v>
      </c>
      <c r="B4823" s="3">
        <v>45840</v>
      </c>
      <c r="C4823" s="2" t="s">
        <v>343</v>
      </c>
      <c r="D4823" s="2" t="s">
        <v>344</v>
      </c>
      <c r="E4823" s="2" t="s">
        <v>30</v>
      </c>
      <c r="F4823" s="2" t="s">
        <v>11</v>
      </c>
      <c r="G4823" s="2" t="s">
        <v>474</v>
      </c>
      <c r="H4823" s="4">
        <v>334845</v>
      </c>
      <c r="I4823" s="4">
        <v>334845</v>
      </c>
    </row>
    <row r="4824" spans="1:9" x14ac:dyDescent="0.35">
      <c r="A4824" s="2" t="s">
        <v>5083</v>
      </c>
      <c r="B4824" s="3">
        <v>45806</v>
      </c>
      <c r="C4824" s="2" t="s">
        <v>77</v>
      </c>
      <c r="D4824" s="2" t="s">
        <v>78</v>
      </c>
      <c r="E4824" s="2" t="s">
        <v>30</v>
      </c>
      <c r="F4824" s="2" t="s">
        <v>11</v>
      </c>
      <c r="G4824" s="2" t="s">
        <v>474</v>
      </c>
      <c r="H4824" s="4">
        <v>18500</v>
      </c>
      <c r="I4824" s="4">
        <v>18500</v>
      </c>
    </row>
    <row r="4825" spans="1:9" x14ac:dyDescent="0.35">
      <c r="A4825" s="2" t="s">
        <v>5084</v>
      </c>
      <c r="B4825" s="3">
        <v>45805</v>
      </c>
      <c r="C4825" s="2" t="s">
        <v>118</v>
      </c>
      <c r="D4825" s="2" t="s">
        <v>119</v>
      </c>
      <c r="E4825" s="2" t="s">
        <v>30</v>
      </c>
      <c r="F4825" s="2" t="s">
        <v>11</v>
      </c>
      <c r="G4825" s="2" t="s">
        <v>474</v>
      </c>
      <c r="H4825" s="4">
        <v>20050</v>
      </c>
      <c r="I4825" s="4">
        <v>20050</v>
      </c>
    </row>
    <row r="4826" spans="1:9" x14ac:dyDescent="0.35">
      <c r="A4826" s="2" t="s">
        <v>5085</v>
      </c>
      <c r="B4826" s="3">
        <v>45805</v>
      </c>
      <c r="C4826" s="2" t="s">
        <v>1265</v>
      </c>
      <c r="D4826" s="2" t="s">
        <v>1266</v>
      </c>
      <c r="E4826" s="2" t="s">
        <v>30</v>
      </c>
      <c r="F4826" s="2" t="s">
        <v>31</v>
      </c>
      <c r="G4826" s="2" t="s">
        <v>474</v>
      </c>
      <c r="H4826" s="4">
        <v>7759</v>
      </c>
      <c r="I4826" s="4">
        <v>7759</v>
      </c>
    </row>
    <row r="4827" spans="1:9" x14ac:dyDescent="0.35">
      <c r="A4827" s="2" t="s">
        <v>5086</v>
      </c>
      <c r="B4827" s="3">
        <v>45819</v>
      </c>
      <c r="C4827" s="2" t="s">
        <v>221</v>
      </c>
      <c r="D4827" s="2" t="s">
        <v>222</v>
      </c>
      <c r="E4827" s="2" t="s">
        <v>30</v>
      </c>
      <c r="F4827" s="2" t="s">
        <v>80</v>
      </c>
      <c r="G4827" s="2" t="s">
        <v>474</v>
      </c>
      <c r="H4827" s="4">
        <v>277850</v>
      </c>
      <c r="I4827" s="4">
        <v>277850</v>
      </c>
    </row>
    <row r="4828" spans="1:9" x14ac:dyDescent="0.35">
      <c r="A4828" s="2" t="s">
        <v>5087</v>
      </c>
      <c r="B4828" s="3">
        <v>45804</v>
      </c>
      <c r="C4828" s="2" t="s">
        <v>43</v>
      </c>
      <c r="D4828" s="2" t="s">
        <v>44</v>
      </c>
      <c r="E4828" s="2" t="s">
        <v>30</v>
      </c>
      <c r="F4828" s="2" t="s">
        <v>88</v>
      </c>
      <c r="G4828" s="2" t="s">
        <v>474</v>
      </c>
      <c r="H4828" s="4">
        <v>42500</v>
      </c>
      <c r="I4828" s="4">
        <v>42500</v>
      </c>
    </row>
    <row r="4829" spans="1:9" x14ac:dyDescent="0.35">
      <c r="A4829" s="2" t="s">
        <v>5088</v>
      </c>
      <c r="B4829" s="3">
        <v>45804</v>
      </c>
      <c r="C4829" s="2" t="s">
        <v>69</v>
      </c>
      <c r="D4829" s="2" t="s">
        <v>70</v>
      </c>
      <c r="E4829" s="2" t="s">
        <v>30</v>
      </c>
      <c r="F4829" s="2" t="s">
        <v>88</v>
      </c>
      <c r="G4829" s="2" t="s">
        <v>474</v>
      </c>
      <c r="H4829" s="4">
        <v>75200</v>
      </c>
      <c r="I4829" s="4">
        <v>75200</v>
      </c>
    </row>
    <row r="4830" spans="1:9" x14ac:dyDescent="0.35">
      <c r="A4830" s="2" t="s">
        <v>5089</v>
      </c>
      <c r="B4830" s="3">
        <v>45804</v>
      </c>
      <c r="C4830" s="2" t="s">
        <v>162</v>
      </c>
      <c r="D4830" s="2" t="s">
        <v>163</v>
      </c>
      <c r="E4830" s="2" t="s">
        <v>30</v>
      </c>
      <c r="F4830" s="2" t="s">
        <v>113</v>
      </c>
      <c r="G4830" s="2" t="s">
        <v>474</v>
      </c>
      <c r="H4830" s="4">
        <v>304534.37</v>
      </c>
      <c r="I4830" s="4">
        <v>304534.37</v>
      </c>
    </row>
    <row r="4831" spans="1:9" x14ac:dyDescent="0.35">
      <c r="A4831" s="2" t="s">
        <v>5090</v>
      </c>
      <c r="B4831" s="3">
        <v>45804</v>
      </c>
      <c r="C4831" s="2" t="s">
        <v>482</v>
      </c>
      <c r="D4831" s="2" t="s">
        <v>483</v>
      </c>
      <c r="E4831" s="2" t="s">
        <v>30</v>
      </c>
      <c r="F4831" s="2" t="s">
        <v>101</v>
      </c>
      <c r="G4831" s="2" t="s">
        <v>474</v>
      </c>
      <c r="H4831" s="4">
        <v>60000</v>
      </c>
      <c r="I4831" s="4">
        <v>60000</v>
      </c>
    </row>
    <row r="4832" spans="1:9" x14ac:dyDescent="0.35">
      <c r="A4832" s="2" t="s">
        <v>5091</v>
      </c>
      <c r="B4832" s="3">
        <v>45805</v>
      </c>
      <c r="C4832" s="2" t="s">
        <v>14</v>
      </c>
      <c r="D4832" s="2" t="s">
        <v>15</v>
      </c>
      <c r="E4832" s="2" t="s">
        <v>30</v>
      </c>
      <c r="F4832" s="2" t="s">
        <v>88</v>
      </c>
      <c r="G4832" s="2" t="s">
        <v>474</v>
      </c>
      <c r="H4832" s="4">
        <v>64360</v>
      </c>
      <c r="I4832" s="4">
        <v>64360</v>
      </c>
    </row>
    <row r="4833" spans="1:9" x14ac:dyDescent="0.35">
      <c r="A4833" s="2" t="s">
        <v>5092</v>
      </c>
      <c r="B4833" s="3">
        <v>45804</v>
      </c>
      <c r="C4833" s="2" t="s">
        <v>136</v>
      </c>
      <c r="D4833" s="2" t="s">
        <v>137</v>
      </c>
      <c r="E4833" s="2" t="s">
        <v>30</v>
      </c>
      <c r="F4833" s="2" t="s">
        <v>88</v>
      </c>
      <c r="G4833" s="2" t="s">
        <v>474</v>
      </c>
      <c r="H4833" s="4">
        <v>26800</v>
      </c>
      <c r="I4833" s="4">
        <v>26800</v>
      </c>
    </row>
    <row r="4834" spans="1:9" x14ac:dyDescent="0.35">
      <c r="A4834" s="2" t="s">
        <v>5093</v>
      </c>
      <c r="B4834" s="3">
        <v>45804</v>
      </c>
      <c r="C4834" s="2" t="s">
        <v>285</v>
      </c>
      <c r="D4834" s="2" t="s">
        <v>286</v>
      </c>
      <c r="E4834" s="2" t="s">
        <v>30</v>
      </c>
      <c r="F4834" s="2" t="s">
        <v>88</v>
      </c>
      <c r="G4834" s="2" t="s">
        <v>474</v>
      </c>
      <c r="H4834" s="4">
        <v>24440</v>
      </c>
      <c r="I4834" s="4">
        <v>24440</v>
      </c>
    </row>
    <row r="4835" spans="1:9" x14ac:dyDescent="0.35">
      <c r="A4835" s="2" t="s">
        <v>5094</v>
      </c>
      <c r="B4835" s="3">
        <v>45804</v>
      </c>
      <c r="C4835" s="2" t="s">
        <v>14</v>
      </c>
      <c r="D4835" s="2" t="s">
        <v>15</v>
      </c>
      <c r="E4835" s="2" t="s">
        <v>30</v>
      </c>
      <c r="F4835" s="2" t="s">
        <v>97</v>
      </c>
      <c r="G4835" s="2" t="s">
        <v>474</v>
      </c>
      <c r="H4835" s="4">
        <v>39975</v>
      </c>
      <c r="I4835" s="4">
        <v>39975</v>
      </c>
    </row>
    <row r="4836" spans="1:9" x14ac:dyDescent="0.35">
      <c r="A4836" s="2" t="s">
        <v>5095</v>
      </c>
      <c r="B4836" s="3">
        <v>45804</v>
      </c>
      <c r="C4836" s="2" t="s">
        <v>14</v>
      </c>
      <c r="D4836" s="2" t="s">
        <v>15</v>
      </c>
      <c r="E4836" s="2" t="s">
        <v>30</v>
      </c>
      <c r="F4836" s="2" t="s">
        <v>97</v>
      </c>
      <c r="G4836" s="2" t="s">
        <v>474</v>
      </c>
      <c r="H4836" s="4">
        <v>169650</v>
      </c>
      <c r="I4836" s="4">
        <v>169650</v>
      </c>
    </row>
    <row r="4837" spans="1:9" x14ac:dyDescent="0.35">
      <c r="A4837" s="2" t="s">
        <v>5096</v>
      </c>
      <c r="B4837" s="3">
        <v>45805</v>
      </c>
      <c r="C4837" s="2" t="s">
        <v>43</v>
      </c>
      <c r="D4837" s="2" t="s">
        <v>44</v>
      </c>
      <c r="E4837" s="2" t="s">
        <v>30</v>
      </c>
      <c r="F4837" s="2" t="s">
        <v>174</v>
      </c>
      <c r="G4837" s="2" t="s">
        <v>474</v>
      </c>
      <c r="H4837" s="4">
        <v>4200000</v>
      </c>
      <c r="I4837" s="4">
        <v>4200000</v>
      </c>
    </row>
    <row r="4838" spans="1:9" x14ac:dyDescent="0.35">
      <c r="A4838" s="2" t="s">
        <v>5097</v>
      </c>
      <c r="B4838" s="3">
        <v>45804</v>
      </c>
      <c r="C4838" s="2" t="s">
        <v>244</v>
      </c>
      <c r="D4838" s="2" t="s">
        <v>245</v>
      </c>
      <c r="E4838" s="2" t="s">
        <v>30</v>
      </c>
      <c r="F4838" s="2" t="s">
        <v>97</v>
      </c>
      <c r="G4838" s="2" t="s">
        <v>474</v>
      </c>
      <c r="H4838" s="4">
        <v>51725</v>
      </c>
      <c r="I4838" s="4">
        <v>51725</v>
      </c>
    </row>
    <row r="4839" spans="1:9" x14ac:dyDescent="0.35">
      <c r="A4839" s="2" t="s">
        <v>5098</v>
      </c>
      <c r="B4839" s="3">
        <v>45804</v>
      </c>
      <c r="C4839" s="2" t="s">
        <v>244</v>
      </c>
      <c r="D4839" s="2" t="s">
        <v>245</v>
      </c>
      <c r="E4839" s="2" t="s">
        <v>30</v>
      </c>
      <c r="F4839" s="2" t="s">
        <v>97</v>
      </c>
      <c r="G4839" s="2" t="s">
        <v>474</v>
      </c>
      <c r="H4839" s="4">
        <v>95000</v>
      </c>
      <c r="I4839" s="4">
        <v>95000</v>
      </c>
    </row>
    <row r="4840" spans="1:9" x14ac:dyDescent="0.35">
      <c r="A4840" s="2" t="s">
        <v>5099</v>
      </c>
      <c r="B4840" s="3">
        <v>45804</v>
      </c>
      <c r="C4840" s="2" t="s">
        <v>244</v>
      </c>
      <c r="D4840" s="2" t="s">
        <v>245</v>
      </c>
      <c r="E4840" s="2" t="s">
        <v>30</v>
      </c>
      <c r="F4840" s="2" t="s">
        <v>97</v>
      </c>
      <c r="G4840" s="2" t="s">
        <v>474</v>
      </c>
      <c r="H4840" s="4">
        <v>75000</v>
      </c>
      <c r="I4840" s="4">
        <v>75000</v>
      </c>
    </row>
    <row r="4841" spans="1:9" x14ac:dyDescent="0.35">
      <c r="A4841" s="2" t="s">
        <v>5100</v>
      </c>
      <c r="B4841" s="3">
        <v>45812</v>
      </c>
      <c r="C4841" s="2" t="s">
        <v>379</v>
      </c>
      <c r="D4841" s="2" t="s">
        <v>380</v>
      </c>
      <c r="E4841" s="2" t="s">
        <v>30</v>
      </c>
      <c r="F4841" s="2" t="s">
        <v>56</v>
      </c>
      <c r="G4841" s="2" t="s">
        <v>474</v>
      </c>
      <c r="H4841" s="4">
        <v>53865</v>
      </c>
      <c r="I4841" s="4">
        <v>53865</v>
      </c>
    </row>
    <row r="4842" spans="1:9" x14ac:dyDescent="0.35">
      <c r="A4842" s="2" t="s">
        <v>5101</v>
      </c>
      <c r="B4842" s="3">
        <v>45805</v>
      </c>
      <c r="C4842" s="2" t="s">
        <v>21</v>
      </c>
      <c r="D4842" s="2" t="s">
        <v>22</v>
      </c>
      <c r="E4842" s="2" t="s">
        <v>30</v>
      </c>
      <c r="F4842" s="2" t="s">
        <v>56</v>
      </c>
      <c r="G4842" s="2" t="s">
        <v>474</v>
      </c>
      <c r="H4842" s="4">
        <v>238245</v>
      </c>
      <c r="I4842" s="4">
        <v>238245</v>
      </c>
    </row>
    <row r="4843" spans="1:9" x14ac:dyDescent="0.35">
      <c r="A4843" s="2" t="s">
        <v>5102</v>
      </c>
      <c r="B4843" s="3">
        <v>45812</v>
      </c>
      <c r="C4843" s="2" t="s">
        <v>43</v>
      </c>
      <c r="D4843" s="2" t="s">
        <v>44</v>
      </c>
      <c r="E4843" s="2" t="s">
        <v>30</v>
      </c>
      <c r="F4843" s="2" t="s">
        <v>88</v>
      </c>
      <c r="G4843" s="2" t="s">
        <v>474</v>
      </c>
      <c r="H4843" s="4">
        <v>17241.38</v>
      </c>
      <c r="I4843" s="4">
        <v>17241.38</v>
      </c>
    </row>
    <row r="4844" spans="1:9" x14ac:dyDescent="0.35">
      <c r="A4844" s="2" t="s">
        <v>5103</v>
      </c>
      <c r="B4844" s="3">
        <v>45804</v>
      </c>
      <c r="C4844" s="2" t="s">
        <v>162</v>
      </c>
      <c r="D4844" s="2" t="s">
        <v>163</v>
      </c>
      <c r="E4844" s="2" t="s">
        <v>30</v>
      </c>
      <c r="F4844" s="2" t="s">
        <v>113</v>
      </c>
      <c r="G4844" s="2" t="s">
        <v>474</v>
      </c>
      <c r="H4844" s="4">
        <v>17241</v>
      </c>
      <c r="I4844" s="4">
        <v>17241</v>
      </c>
    </row>
    <row r="4845" spans="1:9" x14ac:dyDescent="0.35">
      <c r="A4845" s="2" t="s">
        <v>5104</v>
      </c>
      <c r="B4845" s="3">
        <v>45832</v>
      </c>
      <c r="C4845" s="2" t="s">
        <v>244</v>
      </c>
      <c r="D4845" s="2" t="s">
        <v>245</v>
      </c>
      <c r="E4845" s="2" t="s">
        <v>30</v>
      </c>
      <c r="F4845" s="2" t="s">
        <v>97</v>
      </c>
      <c r="G4845" s="2" t="s">
        <v>474</v>
      </c>
      <c r="H4845" s="4">
        <v>64000</v>
      </c>
      <c r="I4845" s="4">
        <v>64000</v>
      </c>
    </row>
    <row r="4846" spans="1:9" x14ac:dyDescent="0.35">
      <c r="A4846" s="2" t="s">
        <v>5105</v>
      </c>
      <c r="B4846" s="3">
        <v>45803</v>
      </c>
      <c r="C4846" s="2" t="s">
        <v>139</v>
      </c>
      <c r="D4846" s="2" t="s">
        <v>140</v>
      </c>
      <c r="E4846" s="2" t="s">
        <v>30</v>
      </c>
      <c r="F4846" s="2" t="s">
        <v>113</v>
      </c>
      <c r="G4846" s="2" t="s">
        <v>474</v>
      </c>
      <c r="H4846" s="4">
        <v>9053</v>
      </c>
      <c r="I4846" s="4">
        <v>9053</v>
      </c>
    </row>
    <row r="4847" spans="1:9" x14ac:dyDescent="0.35">
      <c r="A4847" s="2" t="s">
        <v>5106</v>
      </c>
      <c r="B4847" s="3">
        <v>45803</v>
      </c>
      <c r="C4847" s="2" t="s">
        <v>139</v>
      </c>
      <c r="D4847" s="2" t="s">
        <v>140</v>
      </c>
      <c r="E4847" s="2" t="s">
        <v>30</v>
      </c>
      <c r="F4847" s="2" t="s">
        <v>113</v>
      </c>
      <c r="G4847" s="2" t="s">
        <v>474</v>
      </c>
      <c r="H4847" s="4">
        <v>8354</v>
      </c>
      <c r="I4847" s="4">
        <v>8354</v>
      </c>
    </row>
    <row r="4848" spans="1:9" x14ac:dyDescent="0.35">
      <c r="A4848" s="2" t="s">
        <v>5107</v>
      </c>
      <c r="B4848" s="3">
        <v>45803</v>
      </c>
      <c r="C4848" s="2" t="s">
        <v>139</v>
      </c>
      <c r="D4848" s="2" t="s">
        <v>140</v>
      </c>
      <c r="E4848" s="2" t="s">
        <v>30</v>
      </c>
      <c r="F4848" s="2" t="s">
        <v>113</v>
      </c>
      <c r="G4848" s="2" t="s">
        <v>474</v>
      </c>
      <c r="H4848" s="4">
        <v>17108</v>
      </c>
      <c r="I4848" s="4">
        <v>17108</v>
      </c>
    </row>
    <row r="4849" spans="1:9" x14ac:dyDescent="0.35">
      <c r="A4849" s="2" t="s">
        <v>5108</v>
      </c>
      <c r="B4849" s="3">
        <v>45812</v>
      </c>
      <c r="C4849" s="2" t="s">
        <v>43</v>
      </c>
      <c r="D4849" s="2" t="s">
        <v>44</v>
      </c>
      <c r="E4849" s="2" t="s">
        <v>30</v>
      </c>
      <c r="F4849" s="2" t="s">
        <v>88</v>
      </c>
      <c r="G4849" s="2" t="s">
        <v>474</v>
      </c>
      <c r="H4849" s="4">
        <v>792400</v>
      </c>
      <c r="I4849" s="4">
        <v>792400</v>
      </c>
    </row>
    <row r="4850" spans="1:9" x14ac:dyDescent="0.35">
      <c r="A4850" s="2" t="s">
        <v>5109</v>
      </c>
      <c r="B4850" s="3">
        <v>45803</v>
      </c>
      <c r="C4850" s="2" t="s">
        <v>139</v>
      </c>
      <c r="D4850" s="2" t="s">
        <v>140</v>
      </c>
      <c r="E4850" s="2" t="s">
        <v>30</v>
      </c>
      <c r="F4850" s="2" t="s">
        <v>113</v>
      </c>
      <c r="G4850" s="2" t="s">
        <v>474</v>
      </c>
      <c r="H4850" s="4">
        <v>8554</v>
      </c>
      <c r="I4850" s="4">
        <v>8554</v>
      </c>
    </row>
    <row r="4851" spans="1:9" x14ac:dyDescent="0.35">
      <c r="A4851" s="2" t="s">
        <v>5110</v>
      </c>
      <c r="B4851" s="3">
        <v>45803</v>
      </c>
      <c r="C4851" s="2" t="s">
        <v>139</v>
      </c>
      <c r="D4851" s="2" t="s">
        <v>140</v>
      </c>
      <c r="E4851" s="2" t="s">
        <v>30</v>
      </c>
      <c r="F4851" s="2" t="s">
        <v>113</v>
      </c>
      <c r="G4851" s="2" t="s">
        <v>474</v>
      </c>
      <c r="H4851" s="4">
        <v>8554</v>
      </c>
      <c r="I4851" s="4">
        <v>8554</v>
      </c>
    </row>
    <row r="4852" spans="1:9" x14ac:dyDescent="0.35">
      <c r="A4852" s="2" t="s">
        <v>5111</v>
      </c>
      <c r="B4852" s="3">
        <v>45803</v>
      </c>
      <c r="C4852" s="2" t="s">
        <v>139</v>
      </c>
      <c r="D4852" s="2" t="s">
        <v>140</v>
      </c>
      <c r="E4852" s="2" t="s">
        <v>30</v>
      </c>
      <c r="F4852" s="2" t="s">
        <v>113</v>
      </c>
      <c r="G4852" s="2" t="s">
        <v>474</v>
      </c>
      <c r="H4852" s="4">
        <v>17108</v>
      </c>
      <c r="I4852" s="4">
        <v>17108</v>
      </c>
    </row>
    <row r="4853" spans="1:9" x14ac:dyDescent="0.35">
      <c r="A4853" s="2" t="s">
        <v>5112</v>
      </c>
      <c r="B4853" s="3">
        <v>45803</v>
      </c>
      <c r="C4853" s="2" t="s">
        <v>139</v>
      </c>
      <c r="D4853" s="2" t="s">
        <v>140</v>
      </c>
      <c r="E4853" s="2" t="s">
        <v>30</v>
      </c>
      <c r="F4853" s="2" t="s">
        <v>113</v>
      </c>
      <c r="G4853" s="2" t="s">
        <v>474</v>
      </c>
      <c r="H4853" s="4">
        <v>43569</v>
      </c>
      <c r="I4853" s="4">
        <v>43569</v>
      </c>
    </row>
    <row r="4854" spans="1:9" x14ac:dyDescent="0.35">
      <c r="A4854" s="2" t="s">
        <v>5113</v>
      </c>
      <c r="B4854" s="3">
        <v>45820</v>
      </c>
      <c r="C4854" s="2" t="s">
        <v>21</v>
      </c>
      <c r="D4854" s="2" t="s">
        <v>22</v>
      </c>
      <c r="E4854" s="2" t="s">
        <v>30</v>
      </c>
      <c r="F4854" s="2" t="s">
        <v>56</v>
      </c>
      <c r="G4854" s="2" t="s">
        <v>474</v>
      </c>
      <c r="H4854" s="4">
        <v>238800.41</v>
      </c>
      <c r="I4854" s="4">
        <v>238800.41</v>
      </c>
    </row>
    <row r="4855" spans="1:9" x14ac:dyDescent="0.35">
      <c r="A4855" s="2" t="s">
        <v>5114</v>
      </c>
      <c r="B4855" s="3">
        <v>45803</v>
      </c>
      <c r="C4855" s="2" t="s">
        <v>139</v>
      </c>
      <c r="D4855" s="2" t="s">
        <v>140</v>
      </c>
      <c r="E4855" s="2" t="s">
        <v>30</v>
      </c>
      <c r="F4855" s="2" t="s">
        <v>113</v>
      </c>
      <c r="G4855" s="2" t="s">
        <v>474</v>
      </c>
      <c r="H4855" s="4">
        <v>83104</v>
      </c>
      <c r="I4855" s="4">
        <v>83104</v>
      </c>
    </row>
    <row r="4856" spans="1:9" x14ac:dyDescent="0.35">
      <c r="A4856" s="2" t="s">
        <v>5115</v>
      </c>
      <c r="B4856" s="3">
        <v>45803</v>
      </c>
      <c r="C4856" s="2" t="s">
        <v>139</v>
      </c>
      <c r="D4856" s="2" t="s">
        <v>140</v>
      </c>
      <c r="E4856" s="2" t="s">
        <v>30</v>
      </c>
      <c r="F4856" s="2" t="s">
        <v>113</v>
      </c>
      <c r="G4856" s="2" t="s">
        <v>474</v>
      </c>
      <c r="H4856" s="4">
        <v>68731</v>
      </c>
      <c r="I4856" s="4">
        <v>68731</v>
      </c>
    </row>
    <row r="4857" spans="1:9" x14ac:dyDescent="0.35">
      <c r="A4857" s="2" t="s">
        <v>5116</v>
      </c>
      <c r="B4857" s="3">
        <v>45805</v>
      </c>
      <c r="C4857" s="2" t="s">
        <v>118</v>
      </c>
      <c r="D4857" s="2" t="s">
        <v>119</v>
      </c>
      <c r="E4857" s="2" t="s">
        <v>30</v>
      </c>
      <c r="F4857" s="2" t="s">
        <v>11</v>
      </c>
      <c r="G4857" s="2" t="s">
        <v>474</v>
      </c>
      <c r="H4857" s="4">
        <v>362704.87</v>
      </c>
      <c r="I4857" s="4">
        <v>362704.87</v>
      </c>
    </row>
    <row r="4858" spans="1:9" x14ac:dyDescent="0.35">
      <c r="A4858" s="2" t="s">
        <v>5117</v>
      </c>
      <c r="B4858" s="3">
        <v>45803</v>
      </c>
      <c r="C4858" s="2" t="s">
        <v>1265</v>
      </c>
      <c r="D4858" s="2" t="s">
        <v>1266</v>
      </c>
      <c r="E4858" s="2" t="s">
        <v>30</v>
      </c>
      <c r="F4858" s="2" t="s">
        <v>19</v>
      </c>
      <c r="G4858" s="2" t="s">
        <v>474</v>
      </c>
      <c r="H4858" s="4">
        <v>1000000</v>
      </c>
      <c r="I4858" s="4">
        <v>1000000</v>
      </c>
    </row>
    <row r="4859" spans="1:9" x14ac:dyDescent="0.35">
      <c r="A4859" s="2" t="s">
        <v>5118</v>
      </c>
      <c r="B4859" s="3">
        <v>45813</v>
      </c>
      <c r="C4859" s="2" t="s">
        <v>77</v>
      </c>
      <c r="D4859" s="2" t="s">
        <v>78</v>
      </c>
      <c r="E4859" s="2" t="s">
        <v>30</v>
      </c>
      <c r="F4859" s="2" t="s">
        <v>56</v>
      </c>
      <c r="G4859" s="2" t="s">
        <v>474</v>
      </c>
      <c r="H4859" s="4">
        <v>117000</v>
      </c>
      <c r="I4859" s="4">
        <v>117000</v>
      </c>
    </row>
    <row r="4860" spans="1:9" x14ac:dyDescent="0.35">
      <c r="A4860" s="2" t="s">
        <v>5119</v>
      </c>
      <c r="B4860" s="3">
        <v>45805</v>
      </c>
      <c r="C4860" s="2" t="s">
        <v>1265</v>
      </c>
      <c r="D4860" s="2" t="s">
        <v>1266</v>
      </c>
      <c r="E4860" s="2" t="s">
        <v>30</v>
      </c>
      <c r="F4860" s="2" t="s">
        <v>72</v>
      </c>
      <c r="G4860" s="2" t="s">
        <v>474</v>
      </c>
      <c r="H4860" s="4">
        <v>23300</v>
      </c>
      <c r="I4860" s="4">
        <v>23300</v>
      </c>
    </row>
    <row r="4861" spans="1:9" x14ac:dyDescent="0.35">
      <c r="A4861" s="2" t="s">
        <v>5120</v>
      </c>
      <c r="B4861" s="3">
        <v>45803</v>
      </c>
      <c r="C4861" s="2" t="s">
        <v>74</v>
      </c>
      <c r="D4861" s="2" t="s">
        <v>75</v>
      </c>
      <c r="E4861" s="2" t="s">
        <v>30</v>
      </c>
      <c r="F4861" s="2" t="s">
        <v>72</v>
      </c>
      <c r="G4861" s="2" t="s">
        <v>474</v>
      </c>
      <c r="H4861" s="4">
        <v>8996</v>
      </c>
      <c r="I4861" s="4">
        <v>8996</v>
      </c>
    </row>
    <row r="4862" spans="1:9" x14ac:dyDescent="0.35">
      <c r="A4862" s="2" t="s">
        <v>5121</v>
      </c>
      <c r="B4862" s="3">
        <v>45869</v>
      </c>
      <c r="C4862" s="2" t="s">
        <v>126</v>
      </c>
      <c r="D4862" s="2" t="s">
        <v>127</v>
      </c>
      <c r="E4862" s="2" t="s">
        <v>30</v>
      </c>
      <c r="F4862" s="2" t="s">
        <v>158</v>
      </c>
      <c r="G4862" s="2" t="s">
        <v>474</v>
      </c>
      <c r="H4862" s="4">
        <v>134620</v>
      </c>
      <c r="I4862" s="4">
        <v>134620</v>
      </c>
    </row>
    <row r="4863" spans="1:9" x14ac:dyDescent="0.35">
      <c r="A4863" s="2" t="s">
        <v>5122</v>
      </c>
      <c r="B4863" s="3">
        <v>45805</v>
      </c>
      <c r="C4863" s="2" t="s">
        <v>1265</v>
      </c>
      <c r="D4863" s="2" t="s">
        <v>1266</v>
      </c>
      <c r="E4863" s="2" t="s">
        <v>30</v>
      </c>
      <c r="F4863" s="2" t="s">
        <v>72</v>
      </c>
      <c r="G4863" s="2" t="s">
        <v>474</v>
      </c>
      <c r="H4863" s="4">
        <v>50000</v>
      </c>
      <c r="I4863" s="4">
        <v>50000</v>
      </c>
    </row>
    <row r="4864" spans="1:9" x14ac:dyDescent="0.35">
      <c r="A4864" s="2" t="s">
        <v>5123</v>
      </c>
      <c r="B4864" s="3">
        <v>45803</v>
      </c>
      <c r="C4864" s="2" t="s">
        <v>83</v>
      </c>
      <c r="D4864" s="2" t="s">
        <v>84</v>
      </c>
      <c r="E4864" s="2" t="s">
        <v>30</v>
      </c>
      <c r="F4864" s="2" t="s">
        <v>72</v>
      </c>
      <c r="G4864" s="2" t="s">
        <v>474</v>
      </c>
      <c r="H4864" s="4">
        <v>20000</v>
      </c>
      <c r="I4864" s="4">
        <v>20000</v>
      </c>
    </row>
    <row r="4865" spans="1:9" x14ac:dyDescent="0.35">
      <c r="A4865" s="2" t="s">
        <v>5124</v>
      </c>
      <c r="B4865" s="3">
        <v>45803</v>
      </c>
      <c r="C4865" s="2" t="s">
        <v>14</v>
      </c>
      <c r="D4865" s="2" t="s">
        <v>15</v>
      </c>
      <c r="E4865" s="2" t="s">
        <v>30</v>
      </c>
      <c r="F4865" s="2" t="s">
        <v>72</v>
      </c>
      <c r="G4865" s="2" t="s">
        <v>474</v>
      </c>
      <c r="H4865" s="4">
        <v>20000</v>
      </c>
      <c r="I4865" s="4">
        <v>20000</v>
      </c>
    </row>
    <row r="4866" spans="1:9" x14ac:dyDescent="0.35">
      <c r="A4866" s="2" t="s">
        <v>5125</v>
      </c>
      <c r="B4866" s="3">
        <v>45803</v>
      </c>
      <c r="C4866" s="2" t="s">
        <v>162</v>
      </c>
      <c r="D4866" s="2" t="s">
        <v>163</v>
      </c>
      <c r="E4866" s="2" t="s">
        <v>30</v>
      </c>
      <c r="F4866" s="2" t="s">
        <v>113</v>
      </c>
      <c r="G4866" s="2" t="s">
        <v>474</v>
      </c>
      <c r="H4866" s="4">
        <v>576023.85</v>
      </c>
      <c r="I4866" s="4">
        <v>576023.85</v>
      </c>
    </row>
    <row r="4867" spans="1:9" x14ac:dyDescent="0.35">
      <c r="A4867" s="2" t="s">
        <v>5126</v>
      </c>
      <c r="B4867" s="3">
        <v>45805</v>
      </c>
      <c r="C4867" s="2" t="s">
        <v>4570</v>
      </c>
      <c r="D4867" s="2" t="s">
        <v>504</v>
      </c>
      <c r="E4867" s="2" t="s">
        <v>30</v>
      </c>
      <c r="F4867" s="2" t="s">
        <v>113</v>
      </c>
      <c r="G4867" s="2" t="s">
        <v>474</v>
      </c>
      <c r="H4867" s="4">
        <v>388859.1</v>
      </c>
      <c r="I4867" s="4">
        <v>339473.99</v>
      </c>
    </row>
    <row r="4868" spans="1:9" x14ac:dyDescent="0.35">
      <c r="A4868" s="2" t="s">
        <v>5127</v>
      </c>
      <c r="B4868" s="3">
        <v>45803</v>
      </c>
      <c r="C4868" s="2" t="s">
        <v>313</v>
      </c>
      <c r="D4868" s="2" t="s">
        <v>314</v>
      </c>
      <c r="E4868" s="2" t="s">
        <v>30</v>
      </c>
      <c r="F4868" s="2" t="s">
        <v>19</v>
      </c>
      <c r="G4868" s="2" t="s">
        <v>474</v>
      </c>
      <c r="H4868" s="4">
        <v>90258</v>
      </c>
      <c r="I4868" s="4">
        <v>87550.26</v>
      </c>
    </row>
    <row r="4869" spans="1:9" x14ac:dyDescent="0.35">
      <c r="A4869" s="2" t="s">
        <v>5128</v>
      </c>
      <c r="B4869" s="3">
        <v>45803</v>
      </c>
      <c r="C4869" s="2" t="s">
        <v>313</v>
      </c>
      <c r="D4869" s="2" t="s">
        <v>314</v>
      </c>
      <c r="E4869" s="2" t="s">
        <v>30</v>
      </c>
      <c r="F4869" s="2" t="s">
        <v>19</v>
      </c>
      <c r="G4869" s="2" t="s">
        <v>474</v>
      </c>
      <c r="H4869" s="4">
        <v>1474524</v>
      </c>
      <c r="I4869" s="4">
        <v>1430288.28</v>
      </c>
    </row>
    <row r="4870" spans="1:9" x14ac:dyDescent="0.35">
      <c r="A4870" s="2" t="s">
        <v>5129</v>
      </c>
      <c r="B4870" s="3">
        <v>45805</v>
      </c>
      <c r="C4870" s="2" t="s">
        <v>14</v>
      </c>
      <c r="D4870" s="2" t="s">
        <v>15</v>
      </c>
      <c r="E4870" s="2" t="s">
        <v>30</v>
      </c>
      <c r="F4870" s="2" t="s">
        <v>72</v>
      </c>
      <c r="G4870" s="2" t="s">
        <v>474</v>
      </c>
      <c r="H4870" s="4">
        <v>88000</v>
      </c>
      <c r="I4870" s="4">
        <v>88000</v>
      </c>
    </row>
    <row r="4871" spans="1:9" x14ac:dyDescent="0.35">
      <c r="A4871" s="2" t="s">
        <v>5130</v>
      </c>
      <c r="B4871" s="3">
        <v>45803</v>
      </c>
      <c r="C4871" s="2" t="s">
        <v>14</v>
      </c>
      <c r="D4871" s="2" t="s">
        <v>15</v>
      </c>
      <c r="E4871" s="2" t="s">
        <v>30</v>
      </c>
      <c r="F4871" s="2" t="s">
        <v>72</v>
      </c>
      <c r="G4871" s="2" t="s">
        <v>474</v>
      </c>
      <c r="H4871" s="4">
        <v>72000</v>
      </c>
      <c r="I4871" s="4">
        <v>72000</v>
      </c>
    </row>
    <row r="4872" spans="1:9" x14ac:dyDescent="0.35">
      <c r="A4872" s="2" t="s">
        <v>5131</v>
      </c>
      <c r="B4872" s="3">
        <v>45803</v>
      </c>
      <c r="C4872" s="2" t="s">
        <v>14</v>
      </c>
      <c r="D4872" s="2" t="s">
        <v>15</v>
      </c>
      <c r="E4872" s="2" t="s">
        <v>30</v>
      </c>
      <c r="F4872" s="2" t="s">
        <v>72</v>
      </c>
      <c r="G4872" s="2" t="s">
        <v>474</v>
      </c>
      <c r="H4872" s="4">
        <v>180000</v>
      </c>
      <c r="I4872" s="4">
        <v>180000</v>
      </c>
    </row>
    <row r="4873" spans="1:9" x14ac:dyDescent="0.35">
      <c r="A4873" s="2" t="s">
        <v>5132</v>
      </c>
      <c r="B4873" s="3">
        <v>45811</v>
      </c>
      <c r="C4873" s="2" t="s">
        <v>14</v>
      </c>
      <c r="D4873" s="2" t="s">
        <v>15</v>
      </c>
      <c r="E4873" s="2" t="s">
        <v>30</v>
      </c>
      <c r="F4873" s="2" t="s">
        <v>72</v>
      </c>
      <c r="G4873" s="2" t="s">
        <v>474</v>
      </c>
      <c r="H4873" s="4">
        <v>45000</v>
      </c>
      <c r="I4873" s="4">
        <v>45000</v>
      </c>
    </row>
    <row r="4874" spans="1:9" x14ac:dyDescent="0.35">
      <c r="A4874" s="2" t="s">
        <v>5133</v>
      </c>
      <c r="B4874" s="3">
        <v>45805</v>
      </c>
      <c r="C4874" s="2" t="s">
        <v>83</v>
      </c>
      <c r="D4874" s="2" t="s">
        <v>84</v>
      </c>
      <c r="E4874" s="2" t="s">
        <v>30</v>
      </c>
      <c r="F4874" s="2" t="s">
        <v>72</v>
      </c>
      <c r="G4874" s="2" t="s">
        <v>474</v>
      </c>
      <c r="H4874" s="4">
        <v>40000</v>
      </c>
      <c r="I4874" s="4">
        <v>40000</v>
      </c>
    </row>
    <row r="4875" spans="1:9" x14ac:dyDescent="0.35">
      <c r="A4875" s="2" t="s">
        <v>5134</v>
      </c>
      <c r="B4875" s="3">
        <v>45817</v>
      </c>
      <c r="C4875" s="2" t="s">
        <v>14</v>
      </c>
      <c r="D4875" s="2" t="s">
        <v>15</v>
      </c>
      <c r="E4875" s="2" t="s">
        <v>30</v>
      </c>
      <c r="F4875" s="2" t="s">
        <v>72</v>
      </c>
      <c r="G4875" s="2" t="s">
        <v>474</v>
      </c>
      <c r="H4875" s="4">
        <v>75000</v>
      </c>
      <c r="I4875" s="4">
        <v>75000</v>
      </c>
    </row>
    <row r="4876" spans="1:9" x14ac:dyDescent="0.35">
      <c r="A4876" s="2" t="s">
        <v>5135</v>
      </c>
      <c r="B4876" s="3">
        <v>45803</v>
      </c>
      <c r="C4876" s="2" t="s">
        <v>14</v>
      </c>
      <c r="D4876" s="2" t="s">
        <v>15</v>
      </c>
      <c r="E4876" s="2" t="s">
        <v>30</v>
      </c>
      <c r="F4876" s="2" t="s">
        <v>72</v>
      </c>
      <c r="G4876" s="2" t="s">
        <v>474</v>
      </c>
      <c r="H4876" s="4">
        <v>59850</v>
      </c>
      <c r="I4876" s="4">
        <v>59850</v>
      </c>
    </row>
    <row r="4877" spans="1:9" x14ac:dyDescent="0.35">
      <c r="A4877" s="2" t="s">
        <v>5136</v>
      </c>
      <c r="B4877" s="3">
        <v>45803</v>
      </c>
      <c r="C4877" s="2" t="s">
        <v>14</v>
      </c>
      <c r="D4877" s="2" t="s">
        <v>15</v>
      </c>
      <c r="E4877" s="2" t="s">
        <v>30</v>
      </c>
      <c r="F4877" s="2" t="s">
        <v>72</v>
      </c>
      <c r="G4877" s="2" t="s">
        <v>474</v>
      </c>
      <c r="H4877" s="4">
        <v>144000</v>
      </c>
      <c r="I4877" s="4">
        <v>144000</v>
      </c>
    </row>
    <row r="4878" spans="1:9" x14ac:dyDescent="0.35">
      <c r="A4878" s="2" t="s">
        <v>5137</v>
      </c>
      <c r="B4878" s="3">
        <v>45803</v>
      </c>
      <c r="C4878" s="2" t="s">
        <v>14</v>
      </c>
      <c r="D4878" s="2" t="s">
        <v>15</v>
      </c>
      <c r="E4878" s="2" t="s">
        <v>30</v>
      </c>
      <c r="F4878" s="2" t="s">
        <v>72</v>
      </c>
      <c r="G4878" s="2" t="s">
        <v>474</v>
      </c>
      <c r="H4878" s="4">
        <v>75000</v>
      </c>
      <c r="I4878" s="4">
        <v>75000</v>
      </c>
    </row>
    <row r="4879" spans="1:9" x14ac:dyDescent="0.35">
      <c r="A4879" s="2" t="s">
        <v>5138</v>
      </c>
      <c r="B4879" s="3">
        <v>45803</v>
      </c>
      <c r="C4879" s="2" t="s">
        <v>14</v>
      </c>
      <c r="D4879" s="2" t="s">
        <v>15</v>
      </c>
      <c r="E4879" s="2" t="s">
        <v>30</v>
      </c>
      <c r="F4879" s="2" t="s">
        <v>72</v>
      </c>
      <c r="G4879" s="2" t="s">
        <v>474</v>
      </c>
      <c r="H4879" s="4">
        <v>129800</v>
      </c>
      <c r="I4879" s="4">
        <v>129800</v>
      </c>
    </row>
    <row r="4880" spans="1:9" x14ac:dyDescent="0.35">
      <c r="A4880" s="2" t="s">
        <v>5139</v>
      </c>
      <c r="B4880" s="3">
        <v>45803</v>
      </c>
      <c r="C4880" s="2" t="s">
        <v>14</v>
      </c>
      <c r="D4880" s="2" t="s">
        <v>15</v>
      </c>
      <c r="E4880" s="2" t="s">
        <v>30</v>
      </c>
      <c r="F4880" s="2" t="s">
        <v>72</v>
      </c>
      <c r="G4880" s="2" t="s">
        <v>474</v>
      </c>
      <c r="H4880" s="4">
        <v>200000</v>
      </c>
      <c r="I4880" s="4">
        <v>200000</v>
      </c>
    </row>
    <row r="4881" spans="1:9" x14ac:dyDescent="0.35">
      <c r="A4881" s="2" t="s">
        <v>5140</v>
      </c>
      <c r="B4881" s="3">
        <v>45803</v>
      </c>
      <c r="C4881" s="2" t="s">
        <v>14</v>
      </c>
      <c r="D4881" s="2" t="s">
        <v>15</v>
      </c>
      <c r="E4881" s="2" t="s">
        <v>30</v>
      </c>
      <c r="F4881" s="2" t="s">
        <v>72</v>
      </c>
      <c r="G4881" s="2" t="s">
        <v>474</v>
      </c>
      <c r="H4881" s="4">
        <v>30000</v>
      </c>
      <c r="I4881" s="4">
        <v>30000</v>
      </c>
    </row>
    <row r="4882" spans="1:9" x14ac:dyDescent="0.35">
      <c r="A4882" s="2" t="s">
        <v>5141</v>
      </c>
      <c r="B4882" s="3">
        <v>45803</v>
      </c>
      <c r="C4882" s="2" t="s">
        <v>14</v>
      </c>
      <c r="D4882" s="2" t="s">
        <v>15</v>
      </c>
      <c r="E4882" s="2" t="s">
        <v>30</v>
      </c>
      <c r="F4882" s="2" t="s">
        <v>72</v>
      </c>
      <c r="G4882" s="2" t="s">
        <v>474</v>
      </c>
      <c r="H4882" s="4">
        <v>63315</v>
      </c>
      <c r="I4882" s="4">
        <v>63315</v>
      </c>
    </row>
    <row r="4883" spans="1:9" x14ac:dyDescent="0.35">
      <c r="A4883" s="2" t="s">
        <v>5142</v>
      </c>
      <c r="B4883" s="3">
        <v>45803</v>
      </c>
      <c r="C4883" s="2" t="s">
        <v>14</v>
      </c>
      <c r="D4883" s="2" t="s">
        <v>15</v>
      </c>
      <c r="E4883" s="2" t="s">
        <v>30</v>
      </c>
      <c r="F4883" s="2" t="s">
        <v>72</v>
      </c>
      <c r="G4883" s="2" t="s">
        <v>474</v>
      </c>
      <c r="H4883" s="4">
        <v>42850</v>
      </c>
      <c r="I4883" s="4">
        <v>42850</v>
      </c>
    </row>
    <row r="4884" spans="1:9" x14ac:dyDescent="0.35">
      <c r="A4884" s="2" t="s">
        <v>5143</v>
      </c>
      <c r="B4884" s="3">
        <v>45803</v>
      </c>
      <c r="C4884" s="2" t="s">
        <v>14</v>
      </c>
      <c r="D4884" s="2" t="s">
        <v>15</v>
      </c>
      <c r="E4884" s="2" t="s">
        <v>30</v>
      </c>
      <c r="F4884" s="2" t="s">
        <v>72</v>
      </c>
      <c r="G4884" s="2" t="s">
        <v>474</v>
      </c>
      <c r="H4884" s="4">
        <v>137655</v>
      </c>
      <c r="I4884" s="4">
        <v>137655</v>
      </c>
    </row>
    <row r="4885" spans="1:9" x14ac:dyDescent="0.35">
      <c r="A4885" s="2" t="s">
        <v>5144</v>
      </c>
      <c r="B4885" s="3">
        <v>45803</v>
      </c>
      <c r="C4885" s="2" t="s">
        <v>1265</v>
      </c>
      <c r="D4885" s="2" t="s">
        <v>1266</v>
      </c>
      <c r="E4885" s="2" t="s">
        <v>30</v>
      </c>
      <c r="F4885" s="2" t="s">
        <v>72</v>
      </c>
      <c r="G4885" s="2" t="s">
        <v>474</v>
      </c>
      <c r="H4885" s="4">
        <v>60000</v>
      </c>
      <c r="I4885" s="4">
        <v>60000</v>
      </c>
    </row>
    <row r="4886" spans="1:9" x14ac:dyDescent="0.35">
      <c r="A4886" s="2" t="s">
        <v>5145</v>
      </c>
      <c r="B4886" s="3">
        <v>45803</v>
      </c>
      <c r="C4886" s="2" t="s">
        <v>14</v>
      </c>
      <c r="D4886" s="2" t="s">
        <v>15</v>
      </c>
      <c r="E4886" s="2" t="s">
        <v>30</v>
      </c>
      <c r="F4886" s="2" t="s">
        <v>219</v>
      </c>
      <c r="G4886" s="2" t="s">
        <v>474</v>
      </c>
      <c r="H4886" s="4">
        <v>120540</v>
      </c>
      <c r="I4886" s="4">
        <v>120540</v>
      </c>
    </row>
    <row r="4887" spans="1:9" x14ac:dyDescent="0.35">
      <c r="A4887" s="2" t="s">
        <v>5146</v>
      </c>
      <c r="B4887" s="3">
        <v>45803</v>
      </c>
      <c r="C4887" s="2" t="s">
        <v>99</v>
      </c>
      <c r="D4887" s="2" t="s">
        <v>100</v>
      </c>
      <c r="E4887" s="2" t="s">
        <v>30</v>
      </c>
      <c r="F4887" s="2" t="s">
        <v>219</v>
      </c>
      <c r="G4887" s="2" t="s">
        <v>474</v>
      </c>
      <c r="H4887" s="4">
        <v>28245</v>
      </c>
      <c r="I4887" s="4">
        <v>28245</v>
      </c>
    </row>
    <row r="4888" spans="1:9" x14ac:dyDescent="0.35">
      <c r="A4888" s="2" t="s">
        <v>5147</v>
      </c>
      <c r="B4888" s="3">
        <v>45806</v>
      </c>
      <c r="C4888" s="2" t="s">
        <v>211</v>
      </c>
      <c r="D4888" s="2" t="s">
        <v>212</v>
      </c>
      <c r="E4888" s="2" t="s">
        <v>30</v>
      </c>
      <c r="F4888" s="2" t="s">
        <v>219</v>
      </c>
      <c r="G4888" s="2" t="s">
        <v>474</v>
      </c>
      <c r="H4888" s="4">
        <v>98595</v>
      </c>
      <c r="I4888" s="4">
        <v>98595</v>
      </c>
    </row>
    <row r="4889" spans="1:9" x14ac:dyDescent="0.35">
      <c r="A4889" s="2" t="s">
        <v>5148</v>
      </c>
      <c r="B4889" s="3">
        <v>45803</v>
      </c>
      <c r="C4889" s="2" t="s">
        <v>353</v>
      </c>
      <c r="D4889" s="2" t="s">
        <v>354</v>
      </c>
      <c r="E4889" s="2" t="s">
        <v>30</v>
      </c>
      <c r="F4889" s="2" t="s">
        <v>56</v>
      </c>
      <c r="G4889" s="2" t="s">
        <v>474</v>
      </c>
      <c r="H4889" s="4">
        <v>48000</v>
      </c>
      <c r="I4889" s="4">
        <v>48000</v>
      </c>
    </row>
    <row r="4890" spans="1:9" x14ac:dyDescent="0.35">
      <c r="A4890" s="2" t="s">
        <v>5149</v>
      </c>
      <c r="B4890" s="3">
        <v>45803</v>
      </c>
      <c r="C4890" s="2" t="s">
        <v>14</v>
      </c>
      <c r="D4890" s="2" t="s">
        <v>15</v>
      </c>
      <c r="E4890" s="2" t="s">
        <v>30</v>
      </c>
      <c r="F4890" s="2" t="s">
        <v>56</v>
      </c>
      <c r="G4890" s="2" t="s">
        <v>474</v>
      </c>
      <c r="H4890" s="4">
        <v>1023792</v>
      </c>
      <c r="I4890" s="4">
        <v>1023792</v>
      </c>
    </row>
    <row r="4891" spans="1:9" x14ac:dyDescent="0.35">
      <c r="A4891" s="2" t="s">
        <v>5150</v>
      </c>
      <c r="B4891" s="3">
        <v>45803</v>
      </c>
      <c r="C4891" s="2" t="s">
        <v>14</v>
      </c>
      <c r="D4891" s="2" t="s">
        <v>15</v>
      </c>
      <c r="E4891" s="2" t="s">
        <v>30</v>
      </c>
      <c r="F4891" s="2" t="s">
        <v>56</v>
      </c>
      <c r="G4891" s="2" t="s">
        <v>474</v>
      </c>
      <c r="H4891" s="4">
        <v>456120</v>
      </c>
      <c r="I4891" s="4">
        <v>456120</v>
      </c>
    </row>
    <row r="4892" spans="1:9" x14ac:dyDescent="0.35">
      <c r="A4892" s="2" t="s">
        <v>5151</v>
      </c>
      <c r="B4892" s="3">
        <v>45824</v>
      </c>
      <c r="C4892" s="2" t="s">
        <v>14</v>
      </c>
      <c r="D4892" s="2" t="s">
        <v>15</v>
      </c>
      <c r="E4892" s="2" t="s">
        <v>30</v>
      </c>
      <c r="F4892" s="2" t="s">
        <v>19</v>
      </c>
      <c r="G4892" s="2" t="s">
        <v>474</v>
      </c>
      <c r="H4892" s="4">
        <v>3083737.2</v>
      </c>
      <c r="I4892" s="4">
        <v>2692102.48</v>
      </c>
    </row>
    <row r="4893" spans="1:9" x14ac:dyDescent="0.35">
      <c r="A4893" s="2" t="s">
        <v>5152</v>
      </c>
      <c r="B4893" s="3">
        <v>45800</v>
      </c>
      <c r="C4893" s="2" t="s">
        <v>265</v>
      </c>
      <c r="D4893" s="2" t="s">
        <v>266</v>
      </c>
      <c r="E4893" s="2" t="s">
        <v>30</v>
      </c>
      <c r="F4893" s="2" t="s">
        <v>19</v>
      </c>
      <c r="G4893" s="2" t="s">
        <v>474</v>
      </c>
      <c r="H4893" s="4">
        <v>1707800</v>
      </c>
      <c r="I4893" s="4">
        <v>1490909.4</v>
      </c>
    </row>
    <row r="4894" spans="1:9" x14ac:dyDescent="0.35">
      <c r="A4894" s="2" t="s">
        <v>5153</v>
      </c>
      <c r="B4894" s="3">
        <v>45803</v>
      </c>
      <c r="C4894" s="2" t="s">
        <v>234</v>
      </c>
      <c r="D4894" s="2" t="s">
        <v>235</v>
      </c>
      <c r="E4894" s="2" t="s">
        <v>30</v>
      </c>
      <c r="F4894" s="2" t="s">
        <v>19</v>
      </c>
      <c r="G4894" s="2" t="s">
        <v>474</v>
      </c>
      <c r="H4894" s="4">
        <v>7091600</v>
      </c>
      <c r="I4894" s="4">
        <v>6190966.7999999998</v>
      </c>
    </row>
    <row r="4895" spans="1:9" x14ac:dyDescent="0.35">
      <c r="A4895" s="2" t="s">
        <v>5154</v>
      </c>
      <c r="B4895" s="3">
        <v>45800</v>
      </c>
      <c r="C4895" s="2" t="s">
        <v>14</v>
      </c>
      <c r="D4895" s="2" t="s">
        <v>15</v>
      </c>
      <c r="E4895" s="2" t="s">
        <v>30</v>
      </c>
      <c r="F4895" s="2" t="s">
        <v>19</v>
      </c>
      <c r="G4895" s="2" t="s">
        <v>474</v>
      </c>
      <c r="H4895" s="4">
        <v>4531209</v>
      </c>
      <c r="I4895" s="4">
        <v>3955745.46</v>
      </c>
    </row>
    <row r="4896" spans="1:9" x14ac:dyDescent="0.35">
      <c r="A4896" s="2" t="s">
        <v>5155</v>
      </c>
      <c r="B4896" s="3">
        <v>45800</v>
      </c>
      <c r="C4896" s="2" t="s">
        <v>2628</v>
      </c>
      <c r="D4896" s="2" t="s">
        <v>2629</v>
      </c>
      <c r="E4896" s="2" t="s">
        <v>30</v>
      </c>
      <c r="F4896" s="2" t="s">
        <v>56</v>
      </c>
      <c r="G4896" s="2" t="s">
        <v>474</v>
      </c>
      <c r="H4896" s="4">
        <v>189000</v>
      </c>
      <c r="I4896" s="4">
        <v>189000</v>
      </c>
    </row>
    <row r="4897" spans="1:9" x14ac:dyDescent="0.35">
      <c r="A4897" s="2" t="s">
        <v>5156</v>
      </c>
      <c r="B4897" s="3">
        <v>45817</v>
      </c>
      <c r="C4897" s="2" t="s">
        <v>14</v>
      </c>
      <c r="D4897" s="2" t="s">
        <v>15</v>
      </c>
      <c r="E4897" s="2" t="s">
        <v>30</v>
      </c>
      <c r="F4897" s="2" t="s">
        <v>72</v>
      </c>
      <c r="G4897" s="2" t="s">
        <v>474</v>
      </c>
      <c r="H4897" s="4">
        <v>49300</v>
      </c>
      <c r="I4897" s="4">
        <v>49300</v>
      </c>
    </row>
    <row r="4898" spans="1:9" x14ac:dyDescent="0.35">
      <c r="A4898" s="2" t="s">
        <v>5157</v>
      </c>
      <c r="B4898" s="3">
        <v>45800</v>
      </c>
      <c r="C4898" s="2" t="s">
        <v>17</v>
      </c>
      <c r="D4898" s="2" t="s">
        <v>18</v>
      </c>
      <c r="E4898" s="2" t="s">
        <v>30</v>
      </c>
      <c r="F4898" s="2" t="s">
        <v>208</v>
      </c>
      <c r="G4898" s="2" t="s">
        <v>474</v>
      </c>
      <c r="H4898" s="4">
        <v>10758.6</v>
      </c>
      <c r="I4898" s="4">
        <v>10758.6</v>
      </c>
    </row>
    <row r="4899" spans="1:9" x14ac:dyDescent="0.35">
      <c r="A4899" s="2" t="s">
        <v>5158</v>
      </c>
      <c r="B4899" s="3">
        <v>45800</v>
      </c>
      <c r="C4899" s="2" t="s">
        <v>17</v>
      </c>
      <c r="D4899" s="2" t="s">
        <v>18</v>
      </c>
      <c r="E4899" s="2" t="s">
        <v>30</v>
      </c>
      <c r="F4899" s="2" t="s">
        <v>208</v>
      </c>
      <c r="G4899" s="2" t="s">
        <v>474</v>
      </c>
      <c r="H4899" s="4">
        <v>25500</v>
      </c>
      <c r="I4899" s="4">
        <v>25500</v>
      </c>
    </row>
    <row r="4900" spans="1:9" x14ac:dyDescent="0.35">
      <c r="A4900" s="2" t="s">
        <v>5159</v>
      </c>
      <c r="B4900" s="3">
        <v>45874</v>
      </c>
      <c r="C4900" s="2" t="s">
        <v>17</v>
      </c>
      <c r="D4900" s="2" t="s">
        <v>18</v>
      </c>
      <c r="E4900" s="2" t="s">
        <v>30</v>
      </c>
      <c r="F4900" s="2" t="s">
        <v>208</v>
      </c>
      <c r="G4900" s="2" t="s">
        <v>474</v>
      </c>
      <c r="H4900" s="4">
        <v>24000</v>
      </c>
      <c r="I4900" s="4">
        <v>24000</v>
      </c>
    </row>
    <row r="4901" spans="1:9" x14ac:dyDescent="0.35">
      <c r="A4901" s="2" t="s">
        <v>5160</v>
      </c>
      <c r="B4901" s="3">
        <v>45877</v>
      </c>
      <c r="C4901" s="2" t="s">
        <v>17</v>
      </c>
      <c r="D4901" s="2" t="s">
        <v>18</v>
      </c>
      <c r="E4901" s="2" t="s">
        <v>30</v>
      </c>
      <c r="F4901" s="2" t="s">
        <v>208</v>
      </c>
      <c r="G4901" s="2" t="s">
        <v>474</v>
      </c>
      <c r="H4901" s="4">
        <v>8450</v>
      </c>
      <c r="I4901" s="4">
        <v>8450</v>
      </c>
    </row>
    <row r="4902" spans="1:9" x14ac:dyDescent="0.35">
      <c r="A4902" s="2" t="s">
        <v>5161</v>
      </c>
      <c r="B4902" s="3">
        <v>45800</v>
      </c>
      <c r="C4902" s="2" t="s">
        <v>17</v>
      </c>
      <c r="D4902" s="2" t="s">
        <v>18</v>
      </c>
      <c r="E4902" s="2" t="s">
        <v>30</v>
      </c>
      <c r="F4902" s="2" t="s">
        <v>208</v>
      </c>
      <c r="G4902" s="2" t="s">
        <v>474</v>
      </c>
      <c r="H4902" s="4">
        <v>142500</v>
      </c>
      <c r="I4902" s="4">
        <v>142500</v>
      </c>
    </row>
    <row r="4903" spans="1:9" x14ac:dyDescent="0.35">
      <c r="A4903" s="2" t="s">
        <v>5162</v>
      </c>
      <c r="B4903" s="3">
        <v>45800</v>
      </c>
      <c r="C4903" s="2" t="s">
        <v>83</v>
      </c>
      <c r="D4903" s="2" t="s">
        <v>84</v>
      </c>
      <c r="E4903" s="2" t="s">
        <v>30</v>
      </c>
      <c r="F4903" s="2" t="s">
        <v>208</v>
      </c>
      <c r="G4903" s="2" t="s">
        <v>474</v>
      </c>
      <c r="H4903" s="4">
        <v>140490</v>
      </c>
      <c r="I4903" s="4">
        <v>140490</v>
      </c>
    </row>
    <row r="4904" spans="1:9" x14ac:dyDescent="0.35">
      <c r="A4904" s="2" t="s">
        <v>5163</v>
      </c>
      <c r="B4904" s="3">
        <v>45818</v>
      </c>
      <c r="C4904" s="2" t="s">
        <v>162</v>
      </c>
      <c r="D4904" s="2" t="s">
        <v>163</v>
      </c>
      <c r="E4904" s="2" t="s">
        <v>30</v>
      </c>
      <c r="F4904" s="2" t="s">
        <v>208</v>
      </c>
      <c r="G4904" s="2" t="s">
        <v>474</v>
      </c>
      <c r="H4904" s="4">
        <v>21900</v>
      </c>
      <c r="I4904" s="4">
        <v>21900</v>
      </c>
    </row>
    <row r="4905" spans="1:9" x14ac:dyDescent="0.35">
      <c r="A4905" s="2" t="s">
        <v>5164</v>
      </c>
      <c r="B4905" s="3">
        <v>45803</v>
      </c>
      <c r="C4905" s="2" t="s">
        <v>17</v>
      </c>
      <c r="D4905" s="2" t="s">
        <v>18</v>
      </c>
      <c r="E4905" s="2" t="s">
        <v>30</v>
      </c>
      <c r="F4905" s="2" t="s">
        <v>208</v>
      </c>
      <c r="G4905" s="2" t="s">
        <v>474</v>
      </c>
      <c r="H4905" s="4">
        <v>11000</v>
      </c>
      <c r="I4905" s="4">
        <v>11000</v>
      </c>
    </row>
    <row r="4906" spans="1:9" x14ac:dyDescent="0.35">
      <c r="A4906" s="2" t="s">
        <v>5165</v>
      </c>
      <c r="B4906" s="3">
        <v>45806</v>
      </c>
      <c r="C4906" s="2" t="s">
        <v>221</v>
      </c>
      <c r="D4906" s="2" t="s">
        <v>222</v>
      </c>
      <c r="E4906" s="2" t="s">
        <v>30</v>
      </c>
      <c r="F4906" s="2" t="s">
        <v>219</v>
      </c>
      <c r="G4906" s="2" t="s">
        <v>474</v>
      </c>
      <c r="H4906" s="4">
        <v>102600</v>
      </c>
      <c r="I4906" s="4">
        <v>102600</v>
      </c>
    </row>
    <row r="4907" spans="1:9" x14ac:dyDescent="0.35">
      <c r="A4907" s="2" t="s">
        <v>5166</v>
      </c>
      <c r="B4907" s="3">
        <v>45799</v>
      </c>
      <c r="C4907" s="2" t="s">
        <v>83</v>
      </c>
      <c r="D4907" s="2" t="s">
        <v>84</v>
      </c>
      <c r="E4907" s="2" t="s">
        <v>30</v>
      </c>
      <c r="F4907" s="2" t="s">
        <v>72</v>
      </c>
      <c r="G4907" s="2" t="s">
        <v>474</v>
      </c>
      <c r="H4907" s="4">
        <v>20000</v>
      </c>
      <c r="I4907" s="4">
        <v>20000</v>
      </c>
    </row>
    <row r="4908" spans="1:9" x14ac:dyDescent="0.35">
      <c r="A4908" s="2" t="s">
        <v>5167</v>
      </c>
      <c r="B4908" s="3">
        <v>45799</v>
      </c>
      <c r="C4908" s="2" t="s">
        <v>83</v>
      </c>
      <c r="D4908" s="2" t="s">
        <v>84</v>
      </c>
      <c r="E4908" s="2" t="s">
        <v>30</v>
      </c>
      <c r="F4908" s="2" t="s">
        <v>72</v>
      </c>
      <c r="G4908" s="2" t="s">
        <v>474</v>
      </c>
      <c r="H4908" s="4">
        <v>36207</v>
      </c>
      <c r="I4908" s="4">
        <v>36207</v>
      </c>
    </row>
    <row r="4909" spans="1:9" x14ac:dyDescent="0.35">
      <c r="A4909" s="2" t="s">
        <v>5168</v>
      </c>
      <c r="B4909" s="3">
        <v>45838</v>
      </c>
      <c r="C4909" s="2" t="s">
        <v>83</v>
      </c>
      <c r="D4909" s="2" t="s">
        <v>84</v>
      </c>
      <c r="E4909" s="2" t="s">
        <v>30</v>
      </c>
      <c r="F4909" s="2" t="s">
        <v>72</v>
      </c>
      <c r="G4909" s="2" t="s">
        <v>474</v>
      </c>
      <c r="H4909" s="4">
        <v>131035</v>
      </c>
      <c r="I4909" s="4">
        <v>131035</v>
      </c>
    </row>
    <row r="4910" spans="1:9" x14ac:dyDescent="0.35">
      <c r="A4910" s="2" t="s">
        <v>5169</v>
      </c>
      <c r="B4910" s="3">
        <v>45825</v>
      </c>
      <c r="C4910" s="2" t="s">
        <v>5170</v>
      </c>
      <c r="D4910" s="2" t="s">
        <v>5171</v>
      </c>
      <c r="E4910" s="2" t="s">
        <v>30</v>
      </c>
      <c r="F4910" s="2" t="s">
        <v>31</v>
      </c>
      <c r="G4910" s="2" t="s">
        <v>474</v>
      </c>
      <c r="H4910" s="4">
        <v>595000</v>
      </c>
      <c r="I4910" s="4">
        <v>595000</v>
      </c>
    </row>
    <row r="4911" spans="1:9" x14ac:dyDescent="0.35">
      <c r="A4911" s="2" t="s">
        <v>5172</v>
      </c>
      <c r="B4911" s="3">
        <v>45799</v>
      </c>
      <c r="C4911" s="2" t="s">
        <v>211</v>
      </c>
      <c r="D4911" s="2" t="s">
        <v>212</v>
      </c>
      <c r="E4911" s="2" t="s">
        <v>30</v>
      </c>
      <c r="F4911" s="2" t="s">
        <v>31</v>
      </c>
      <c r="G4911" s="2" t="s">
        <v>474</v>
      </c>
      <c r="H4911" s="4">
        <v>90000</v>
      </c>
      <c r="I4911" s="4">
        <v>90000</v>
      </c>
    </row>
    <row r="4912" spans="1:9" x14ac:dyDescent="0.35">
      <c r="A4912" s="2" t="s">
        <v>5173</v>
      </c>
      <c r="B4912" s="3">
        <v>45805</v>
      </c>
      <c r="C4912" s="2" t="s">
        <v>99</v>
      </c>
      <c r="D4912" s="2" t="s">
        <v>100</v>
      </c>
      <c r="E4912" s="2" t="s">
        <v>30</v>
      </c>
      <c r="F4912" s="2" t="s">
        <v>88</v>
      </c>
      <c r="G4912" s="2" t="s">
        <v>474</v>
      </c>
      <c r="H4912" s="4">
        <v>105000</v>
      </c>
      <c r="I4912" s="4">
        <v>105000</v>
      </c>
    </row>
    <row r="4913" spans="1:9" x14ac:dyDescent="0.35">
      <c r="A4913" s="2" t="s">
        <v>5174</v>
      </c>
      <c r="B4913" s="3">
        <v>45800</v>
      </c>
      <c r="C4913" s="2" t="s">
        <v>83</v>
      </c>
      <c r="D4913" s="2" t="s">
        <v>84</v>
      </c>
      <c r="E4913" s="2" t="s">
        <v>30</v>
      </c>
      <c r="F4913" s="2" t="s">
        <v>56</v>
      </c>
      <c r="G4913" s="2" t="s">
        <v>474</v>
      </c>
      <c r="H4913" s="4">
        <v>1860</v>
      </c>
      <c r="I4913" s="4">
        <v>1860</v>
      </c>
    </row>
    <row r="4914" spans="1:9" x14ac:dyDescent="0.35">
      <c r="A4914" s="2" t="s">
        <v>5175</v>
      </c>
      <c r="B4914" s="3">
        <v>45800</v>
      </c>
      <c r="C4914" s="2" t="s">
        <v>2628</v>
      </c>
      <c r="D4914" s="2" t="s">
        <v>2629</v>
      </c>
      <c r="E4914" s="2" t="s">
        <v>30</v>
      </c>
      <c r="F4914" s="2" t="s">
        <v>56</v>
      </c>
      <c r="G4914" s="2" t="s">
        <v>474</v>
      </c>
      <c r="H4914" s="4">
        <v>76205</v>
      </c>
      <c r="I4914" s="4">
        <v>76205</v>
      </c>
    </row>
    <row r="4915" spans="1:9" x14ac:dyDescent="0.35">
      <c r="A4915" s="2" t="s">
        <v>5176</v>
      </c>
      <c r="B4915" s="3">
        <v>45819</v>
      </c>
      <c r="C4915" s="2" t="s">
        <v>77</v>
      </c>
      <c r="D4915" s="2" t="s">
        <v>78</v>
      </c>
      <c r="E4915" s="2" t="s">
        <v>30</v>
      </c>
      <c r="F4915" s="2" t="s">
        <v>11</v>
      </c>
      <c r="G4915" s="2" t="s">
        <v>474</v>
      </c>
      <c r="H4915" s="4">
        <v>38115</v>
      </c>
      <c r="I4915" s="4">
        <v>38115</v>
      </c>
    </row>
    <row r="4916" spans="1:9" x14ac:dyDescent="0.35">
      <c r="A4916" s="2" t="s">
        <v>5177</v>
      </c>
      <c r="B4916" s="3">
        <v>45818</v>
      </c>
      <c r="C4916" s="2" t="s">
        <v>431</v>
      </c>
      <c r="D4916" s="2" t="s">
        <v>432</v>
      </c>
      <c r="E4916" s="2" t="s">
        <v>30</v>
      </c>
      <c r="F4916" s="2" t="s">
        <v>11</v>
      </c>
      <c r="G4916" s="2" t="s">
        <v>474</v>
      </c>
      <c r="H4916" s="4">
        <v>97758.6</v>
      </c>
      <c r="I4916" s="4">
        <v>97758.6</v>
      </c>
    </row>
    <row r="4917" spans="1:9" x14ac:dyDescent="0.35">
      <c r="A4917" s="2" t="s">
        <v>5178</v>
      </c>
      <c r="B4917" s="3">
        <v>45806</v>
      </c>
      <c r="C4917" s="2" t="s">
        <v>230</v>
      </c>
      <c r="D4917" s="2" t="s">
        <v>231</v>
      </c>
      <c r="E4917" s="2" t="s">
        <v>30</v>
      </c>
      <c r="F4917" s="2" t="s">
        <v>88</v>
      </c>
      <c r="G4917" s="2" t="s">
        <v>474</v>
      </c>
      <c r="H4917" s="4">
        <v>554387.36</v>
      </c>
      <c r="I4917" s="4">
        <v>554387.36</v>
      </c>
    </row>
    <row r="4918" spans="1:9" x14ac:dyDescent="0.35">
      <c r="A4918" s="2" t="s">
        <v>5179</v>
      </c>
      <c r="B4918" s="3">
        <v>45798</v>
      </c>
      <c r="C4918" s="2" t="s">
        <v>234</v>
      </c>
      <c r="D4918" s="2" t="s">
        <v>235</v>
      </c>
      <c r="E4918" s="2" t="s">
        <v>30</v>
      </c>
      <c r="F4918" s="2" t="s">
        <v>72</v>
      </c>
      <c r="G4918" s="2" t="s">
        <v>474</v>
      </c>
      <c r="H4918" s="4">
        <v>91980</v>
      </c>
      <c r="I4918" s="4">
        <v>91980</v>
      </c>
    </row>
    <row r="4919" spans="1:9" x14ac:dyDescent="0.35">
      <c r="A4919" s="2" t="s">
        <v>5180</v>
      </c>
      <c r="B4919" s="3">
        <v>45798</v>
      </c>
      <c r="C4919" s="2" t="s">
        <v>83</v>
      </c>
      <c r="D4919" s="2" t="s">
        <v>84</v>
      </c>
      <c r="E4919" s="2" t="s">
        <v>30</v>
      </c>
      <c r="F4919" s="2" t="s">
        <v>72</v>
      </c>
      <c r="G4919" s="2" t="s">
        <v>474</v>
      </c>
      <c r="H4919" s="4">
        <v>89670</v>
      </c>
      <c r="I4919" s="4">
        <v>89670</v>
      </c>
    </row>
    <row r="4920" spans="1:9" x14ac:dyDescent="0.35">
      <c r="A4920" s="2" t="s">
        <v>5181</v>
      </c>
      <c r="B4920" s="3">
        <v>45798</v>
      </c>
      <c r="C4920" s="2" t="s">
        <v>1265</v>
      </c>
      <c r="D4920" s="2" t="s">
        <v>1266</v>
      </c>
      <c r="E4920" s="2" t="s">
        <v>30</v>
      </c>
      <c r="F4920" s="2" t="s">
        <v>72</v>
      </c>
      <c r="G4920" s="2" t="s">
        <v>474</v>
      </c>
      <c r="H4920" s="4">
        <v>183855</v>
      </c>
      <c r="I4920" s="4">
        <v>183855</v>
      </c>
    </row>
    <row r="4921" spans="1:9" x14ac:dyDescent="0.35">
      <c r="A4921" s="2" t="s">
        <v>5182</v>
      </c>
      <c r="B4921" s="3">
        <v>45798</v>
      </c>
      <c r="C4921" s="2" t="s">
        <v>1265</v>
      </c>
      <c r="D4921" s="2" t="s">
        <v>1266</v>
      </c>
      <c r="E4921" s="2" t="s">
        <v>30</v>
      </c>
      <c r="F4921" s="2" t="s">
        <v>72</v>
      </c>
      <c r="G4921" s="2" t="s">
        <v>474</v>
      </c>
      <c r="H4921" s="4">
        <v>84105</v>
      </c>
      <c r="I4921" s="4">
        <v>84105</v>
      </c>
    </row>
    <row r="4922" spans="1:9" x14ac:dyDescent="0.35">
      <c r="A4922" s="2" t="s">
        <v>5183</v>
      </c>
      <c r="B4922" s="3">
        <v>45798</v>
      </c>
      <c r="C4922" s="2" t="s">
        <v>285</v>
      </c>
      <c r="D4922" s="2" t="s">
        <v>286</v>
      </c>
      <c r="E4922" s="2" t="s">
        <v>30</v>
      </c>
      <c r="F4922" s="2" t="s">
        <v>88</v>
      </c>
      <c r="G4922" s="2" t="s">
        <v>474</v>
      </c>
      <c r="H4922" s="4">
        <v>32865</v>
      </c>
      <c r="I4922" s="4">
        <v>32865</v>
      </c>
    </row>
    <row r="4923" spans="1:9" x14ac:dyDescent="0.35">
      <c r="A4923" s="2" t="s">
        <v>5184</v>
      </c>
      <c r="B4923" s="3">
        <v>45834</v>
      </c>
      <c r="C4923" s="2" t="s">
        <v>503</v>
      </c>
      <c r="D4923" s="2" t="s">
        <v>504</v>
      </c>
      <c r="E4923" s="2" t="s">
        <v>30</v>
      </c>
      <c r="F4923" s="2" t="s">
        <v>88</v>
      </c>
      <c r="G4923" s="2" t="s">
        <v>474</v>
      </c>
      <c r="H4923" s="4">
        <v>80000</v>
      </c>
      <c r="I4923" s="4">
        <v>80000</v>
      </c>
    </row>
    <row r="4924" spans="1:9" x14ac:dyDescent="0.35">
      <c r="A4924" s="2" t="s">
        <v>5185</v>
      </c>
      <c r="B4924" s="3">
        <v>45799</v>
      </c>
      <c r="C4924" s="2" t="s">
        <v>33</v>
      </c>
      <c r="D4924" s="2" t="s">
        <v>34</v>
      </c>
      <c r="E4924" s="2" t="s">
        <v>30</v>
      </c>
      <c r="F4924" s="2" t="s">
        <v>113</v>
      </c>
      <c r="G4924" s="2" t="s">
        <v>474</v>
      </c>
      <c r="H4924" s="4">
        <v>1500000</v>
      </c>
      <c r="I4924" s="4">
        <v>1500000</v>
      </c>
    </row>
    <row r="4925" spans="1:9" x14ac:dyDescent="0.35">
      <c r="A4925" s="2" t="s">
        <v>5186</v>
      </c>
      <c r="B4925" s="3">
        <v>45803</v>
      </c>
      <c r="C4925" s="2" t="s">
        <v>14</v>
      </c>
      <c r="D4925" s="2" t="s">
        <v>15</v>
      </c>
      <c r="E4925" s="2" t="s">
        <v>30</v>
      </c>
      <c r="F4925" s="2" t="s">
        <v>176</v>
      </c>
      <c r="G4925" s="2" t="s">
        <v>474</v>
      </c>
      <c r="H4925" s="4">
        <v>171000</v>
      </c>
      <c r="I4925" s="4">
        <v>162450</v>
      </c>
    </row>
    <row r="4926" spans="1:9" x14ac:dyDescent="0.35">
      <c r="A4926" s="2" t="s">
        <v>5187</v>
      </c>
      <c r="B4926" s="3">
        <v>45798</v>
      </c>
      <c r="C4926" s="2" t="s">
        <v>1265</v>
      </c>
      <c r="D4926" s="2" t="s">
        <v>1266</v>
      </c>
      <c r="E4926" s="2" t="s">
        <v>30</v>
      </c>
      <c r="F4926" s="2" t="s">
        <v>176</v>
      </c>
      <c r="G4926" s="2" t="s">
        <v>474</v>
      </c>
      <c r="H4926" s="4">
        <v>206750</v>
      </c>
      <c r="I4926" s="4">
        <v>206750</v>
      </c>
    </row>
    <row r="4927" spans="1:9" x14ac:dyDescent="0.35">
      <c r="A4927" s="2" t="s">
        <v>5188</v>
      </c>
      <c r="B4927" s="3">
        <v>45803</v>
      </c>
      <c r="C4927" s="2" t="s">
        <v>343</v>
      </c>
      <c r="D4927" s="2" t="s">
        <v>344</v>
      </c>
      <c r="E4927" s="2" t="s">
        <v>30</v>
      </c>
      <c r="F4927" s="2" t="s">
        <v>176</v>
      </c>
      <c r="G4927" s="2" t="s">
        <v>474</v>
      </c>
      <c r="H4927" s="4">
        <v>41150</v>
      </c>
      <c r="I4927" s="4">
        <v>41150</v>
      </c>
    </row>
    <row r="4928" spans="1:9" x14ac:dyDescent="0.35">
      <c r="A4928" s="2" t="s">
        <v>5189</v>
      </c>
      <c r="B4928" s="3">
        <v>45798</v>
      </c>
      <c r="C4928" s="2" t="s">
        <v>162</v>
      </c>
      <c r="D4928" s="2" t="s">
        <v>163</v>
      </c>
      <c r="E4928" s="2" t="s">
        <v>30</v>
      </c>
      <c r="F4928" s="2" t="s">
        <v>176</v>
      </c>
      <c r="G4928" s="2" t="s">
        <v>474</v>
      </c>
      <c r="H4928" s="4">
        <v>231835</v>
      </c>
      <c r="I4928" s="4">
        <v>231835</v>
      </c>
    </row>
    <row r="4929" spans="1:9" x14ac:dyDescent="0.35">
      <c r="A4929" s="2" t="s">
        <v>5190</v>
      </c>
      <c r="B4929" s="3">
        <v>45798</v>
      </c>
      <c r="C4929" s="2" t="s">
        <v>234</v>
      </c>
      <c r="D4929" s="2" t="s">
        <v>235</v>
      </c>
      <c r="E4929" s="2" t="s">
        <v>30</v>
      </c>
      <c r="F4929" s="2" t="s">
        <v>176</v>
      </c>
      <c r="G4929" s="2" t="s">
        <v>474</v>
      </c>
      <c r="H4929" s="4">
        <v>19800</v>
      </c>
      <c r="I4929" s="4">
        <v>19800</v>
      </c>
    </row>
    <row r="4930" spans="1:9" x14ac:dyDescent="0.35">
      <c r="A4930" s="2" t="s">
        <v>5191</v>
      </c>
      <c r="B4930" s="3">
        <v>45798</v>
      </c>
      <c r="C4930" s="2" t="s">
        <v>285</v>
      </c>
      <c r="D4930" s="2" t="s">
        <v>286</v>
      </c>
      <c r="E4930" s="2" t="s">
        <v>30</v>
      </c>
      <c r="F4930" s="2" t="s">
        <v>176</v>
      </c>
      <c r="G4930" s="2" t="s">
        <v>474</v>
      </c>
      <c r="H4930" s="4">
        <v>103225</v>
      </c>
      <c r="I4930" s="4">
        <v>103225</v>
      </c>
    </row>
    <row r="4931" spans="1:9" x14ac:dyDescent="0.35">
      <c r="A4931" s="2" t="s">
        <v>5192</v>
      </c>
      <c r="B4931" s="3">
        <v>45798</v>
      </c>
      <c r="C4931" s="2" t="s">
        <v>503</v>
      </c>
      <c r="D4931" s="2" t="s">
        <v>504</v>
      </c>
      <c r="E4931" s="2" t="s">
        <v>30</v>
      </c>
      <c r="F4931" s="2" t="s">
        <v>176</v>
      </c>
      <c r="G4931" s="2" t="s">
        <v>474</v>
      </c>
      <c r="H4931" s="4">
        <v>42200</v>
      </c>
      <c r="I4931" s="4">
        <v>42200</v>
      </c>
    </row>
    <row r="4932" spans="1:9" x14ac:dyDescent="0.35">
      <c r="A4932" s="2" t="s">
        <v>5193</v>
      </c>
      <c r="B4932" s="3">
        <v>45798</v>
      </c>
      <c r="C4932" s="2" t="s">
        <v>21</v>
      </c>
      <c r="D4932" s="2" t="s">
        <v>22</v>
      </c>
      <c r="E4932" s="2" t="s">
        <v>30</v>
      </c>
      <c r="F4932" s="2" t="s">
        <v>176</v>
      </c>
      <c r="G4932" s="2" t="s">
        <v>474</v>
      </c>
      <c r="H4932" s="4">
        <v>18650</v>
      </c>
      <c r="I4932" s="4">
        <v>18650</v>
      </c>
    </row>
    <row r="4933" spans="1:9" x14ac:dyDescent="0.35">
      <c r="A4933" s="2" t="s">
        <v>5194</v>
      </c>
      <c r="B4933" s="3">
        <v>45798</v>
      </c>
      <c r="C4933" s="2" t="s">
        <v>269</v>
      </c>
      <c r="D4933" s="2" t="s">
        <v>270</v>
      </c>
      <c r="E4933" s="2" t="s">
        <v>30</v>
      </c>
      <c r="F4933" s="2" t="s">
        <v>176</v>
      </c>
      <c r="G4933" s="2" t="s">
        <v>474</v>
      </c>
      <c r="H4933" s="4">
        <v>4970</v>
      </c>
      <c r="I4933" s="4">
        <v>4970</v>
      </c>
    </row>
    <row r="4934" spans="1:9" x14ac:dyDescent="0.35">
      <c r="A4934" s="2" t="s">
        <v>5195</v>
      </c>
      <c r="B4934" s="3">
        <v>45798</v>
      </c>
      <c r="C4934" s="2" t="s">
        <v>741</v>
      </c>
      <c r="D4934" s="2" t="s">
        <v>742</v>
      </c>
      <c r="E4934" s="2" t="s">
        <v>30</v>
      </c>
      <c r="F4934" s="2" t="s">
        <v>176</v>
      </c>
      <c r="G4934" s="2" t="s">
        <v>474</v>
      </c>
      <c r="H4934" s="4">
        <v>18950</v>
      </c>
      <c r="I4934" s="4">
        <v>18950</v>
      </c>
    </row>
    <row r="4935" spans="1:9" x14ac:dyDescent="0.35">
      <c r="A4935" s="2" t="s">
        <v>5196</v>
      </c>
      <c r="B4935" s="3">
        <v>45798</v>
      </c>
      <c r="C4935" s="2" t="s">
        <v>43</v>
      </c>
      <c r="D4935" s="2" t="s">
        <v>44</v>
      </c>
      <c r="E4935" s="2" t="s">
        <v>30</v>
      </c>
      <c r="F4935" s="2" t="s">
        <v>176</v>
      </c>
      <c r="G4935" s="2" t="s">
        <v>474</v>
      </c>
      <c r="H4935" s="4">
        <v>31850</v>
      </c>
      <c r="I4935" s="4">
        <v>31850</v>
      </c>
    </row>
    <row r="4936" spans="1:9" x14ac:dyDescent="0.35">
      <c r="A4936" s="2" t="s">
        <v>5197</v>
      </c>
      <c r="B4936" s="3">
        <v>45798</v>
      </c>
      <c r="C4936" s="2" t="s">
        <v>136</v>
      </c>
      <c r="D4936" s="2" t="s">
        <v>137</v>
      </c>
      <c r="E4936" s="2" t="s">
        <v>30</v>
      </c>
      <c r="F4936" s="2" t="s">
        <v>176</v>
      </c>
      <c r="G4936" s="2" t="s">
        <v>474</v>
      </c>
      <c r="H4936" s="4">
        <v>74720</v>
      </c>
      <c r="I4936" s="4">
        <v>74720</v>
      </c>
    </row>
    <row r="4937" spans="1:9" x14ac:dyDescent="0.35">
      <c r="A4937" s="2" t="s">
        <v>5198</v>
      </c>
      <c r="B4937" s="3">
        <v>45844</v>
      </c>
      <c r="C4937" s="2" t="s">
        <v>69</v>
      </c>
      <c r="D4937" s="2" t="s">
        <v>70</v>
      </c>
      <c r="E4937" s="2" t="s">
        <v>30</v>
      </c>
      <c r="F4937" s="2" t="s">
        <v>158</v>
      </c>
      <c r="G4937" s="2" t="s">
        <v>474</v>
      </c>
      <c r="H4937" s="4">
        <v>42900</v>
      </c>
      <c r="I4937" s="4">
        <v>42900</v>
      </c>
    </row>
    <row r="4938" spans="1:9" x14ac:dyDescent="0.35">
      <c r="A4938" s="2" t="s">
        <v>5199</v>
      </c>
      <c r="B4938" s="3">
        <v>45798</v>
      </c>
      <c r="C4938" s="2" t="s">
        <v>5200</v>
      </c>
      <c r="D4938" s="2" t="s">
        <v>5201</v>
      </c>
      <c r="E4938" s="2" t="s">
        <v>30</v>
      </c>
      <c r="F4938" s="2" t="s">
        <v>19</v>
      </c>
      <c r="G4938" s="2" t="s">
        <v>474</v>
      </c>
      <c r="H4938" s="4">
        <v>60606</v>
      </c>
      <c r="I4938" s="4">
        <v>60606</v>
      </c>
    </row>
    <row r="4939" spans="1:9" x14ac:dyDescent="0.35">
      <c r="A4939" s="2" t="s">
        <v>5202</v>
      </c>
      <c r="B4939" s="3">
        <v>45798</v>
      </c>
      <c r="C4939" s="2" t="s">
        <v>139</v>
      </c>
      <c r="D4939" s="2" t="s">
        <v>140</v>
      </c>
      <c r="E4939" s="2" t="s">
        <v>30</v>
      </c>
      <c r="F4939" s="2" t="s">
        <v>176</v>
      </c>
      <c r="G4939" s="2" t="s">
        <v>474</v>
      </c>
      <c r="H4939" s="4">
        <v>99999</v>
      </c>
      <c r="I4939" s="4">
        <v>99999</v>
      </c>
    </row>
    <row r="4940" spans="1:9" x14ac:dyDescent="0.35">
      <c r="A4940" s="2" t="s">
        <v>5203</v>
      </c>
      <c r="B4940" s="3">
        <v>45841</v>
      </c>
      <c r="C4940" s="2" t="s">
        <v>118</v>
      </c>
      <c r="D4940" s="2" t="s">
        <v>119</v>
      </c>
      <c r="E4940" s="2" t="s">
        <v>30</v>
      </c>
      <c r="F4940" s="2" t="s">
        <v>208</v>
      </c>
      <c r="G4940" s="2" t="s">
        <v>474</v>
      </c>
      <c r="H4940" s="4">
        <v>38430</v>
      </c>
      <c r="I4940" s="4">
        <v>38430</v>
      </c>
    </row>
    <row r="4941" spans="1:9" x14ac:dyDescent="0.35">
      <c r="A4941" s="2" t="s">
        <v>5204</v>
      </c>
      <c r="B4941" s="3">
        <v>45798</v>
      </c>
      <c r="C4941" s="2" t="s">
        <v>313</v>
      </c>
      <c r="D4941" s="2" t="s">
        <v>314</v>
      </c>
      <c r="E4941" s="2" t="s">
        <v>30</v>
      </c>
      <c r="F4941" s="2" t="s">
        <v>19</v>
      </c>
      <c r="G4941" s="2" t="s">
        <v>474</v>
      </c>
      <c r="H4941" s="4">
        <v>1698081.5</v>
      </c>
      <c r="I4941" s="4">
        <v>1647139.05</v>
      </c>
    </row>
    <row r="4942" spans="1:9" x14ac:dyDescent="0.35">
      <c r="A4942" s="2" t="s">
        <v>5205</v>
      </c>
      <c r="B4942" s="3">
        <v>45798</v>
      </c>
      <c r="C4942" s="2" t="s">
        <v>503</v>
      </c>
      <c r="D4942" s="2" t="s">
        <v>504</v>
      </c>
      <c r="E4942" s="2" t="s">
        <v>30</v>
      </c>
      <c r="F4942" s="2" t="s">
        <v>56</v>
      </c>
      <c r="G4942" s="2" t="s">
        <v>474</v>
      </c>
      <c r="H4942" s="4">
        <v>429300</v>
      </c>
      <c r="I4942" s="4">
        <v>429300</v>
      </c>
    </row>
    <row r="4943" spans="1:9" x14ac:dyDescent="0.35">
      <c r="A4943" s="2" t="s">
        <v>5206</v>
      </c>
      <c r="B4943" s="3">
        <v>45806</v>
      </c>
      <c r="C4943" s="2" t="s">
        <v>83</v>
      </c>
      <c r="D4943" s="2" t="s">
        <v>84</v>
      </c>
      <c r="E4943" s="2" t="s">
        <v>30</v>
      </c>
      <c r="F4943" s="2" t="s">
        <v>31</v>
      </c>
      <c r="G4943" s="2" t="s">
        <v>474</v>
      </c>
      <c r="H4943" s="4">
        <v>401600</v>
      </c>
      <c r="I4943" s="4">
        <v>381520</v>
      </c>
    </row>
    <row r="4944" spans="1:9" x14ac:dyDescent="0.35">
      <c r="A4944" s="2" t="s">
        <v>5207</v>
      </c>
      <c r="B4944" s="3">
        <v>45797</v>
      </c>
      <c r="C4944" s="2" t="s">
        <v>43</v>
      </c>
      <c r="D4944" s="2" t="s">
        <v>44</v>
      </c>
      <c r="E4944" s="2" t="s">
        <v>30</v>
      </c>
      <c r="F4944" s="2" t="s">
        <v>88</v>
      </c>
      <c r="G4944" s="2" t="s">
        <v>474</v>
      </c>
      <c r="H4944" s="4">
        <v>193125</v>
      </c>
      <c r="I4944" s="4">
        <v>193125</v>
      </c>
    </row>
    <row r="4945" spans="1:9" x14ac:dyDescent="0.35">
      <c r="A4945" s="2" t="s">
        <v>5208</v>
      </c>
      <c r="B4945" s="3">
        <v>45797</v>
      </c>
      <c r="C4945" s="2" t="s">
        <v>285</v>
      </c>
      <c r="D4945" s="2" t="s">
        <v>286</v>
      </c>
      <c r="E4945" s="2" t="s">
        <v>30</v>
      </c>
      <c r="F4945" s="2" t="s">
        <v>88</v>
      </c>
      <c r="G4945" s="2" t="s">
        <v>474</v>
      </c>
      <c r="H4945" s="4">
        <v>148137.1</v>
      </c>
      <c r="I4945" s="4">
        <v>148137.1</v>
      </c>
    </row>
    <row r="4946" spans="1:9" x14ac:dyDescent="0.35">
      <c r="A4946" s="2" t="s">
        <v>5209</v>
      </c>
      <c r="B4946" s="3">
        <v>45797</v>
      </c>
      <c r="C4946" s="2" t="s">
        <v>1265</v>
      </c>
      <c r="D4946" s="2" t="s">
        <v>1266</v>
      </c>
      <c r="E4946" s="2" t="s">
        <v>30</v>
      </c>
      <c r="F4946" s="2" t="s">
        <v>72</v>
      </c>
      <c r="G4946" s="2" t="s">
        <v>474</v>
      </c>
      <c r="H4946" s="4">
        <v>61320</v>
      </c>
      <c r="I4946" s="4">
        <v>61320</v>
      </c>
    </row>
    <row r="4947" spans="1:9" x14ac:dyDescent="0.35">
      <c r="A4947" s="2" t="s">
        <v>5210</v>
      </c>
      <c r="B4947" s="3">
        <v>45819</v>
      </c>
      <c r="C4947" s="2" t="s">
        <v>14</v>
      </c>
      <c r="D4947" s="2" t="s">
        <v>15</v>
      </c>
      <c r="E4947" s="2" t="s">
        <v>30</v>
      </c>
      <c r="F4947" s="2" t="s">
        <v>56</v>
      </c>
      <c r="G4947" s="2" t="s">
        <v>474</v>
      </c>
      <c r="H4947" s="4">
        <v>124320</v>
      </c>
      <c r="I4947" s="4">
        <v>124320</v>
      </c>
    </row>
    <row r="4948" spans="1:9" x14ac:dyDescent="0.35">
      <c r="A4948" s="2" t="s">
        <v>5211</v>
      </c>
      <c r="B4948" s="3">
        <v>45797</v>
      </c>
      <c r="C4948" s="2" t="s">
        <v>139</v>
      </c>
      <c r="D4948" s="2" t="s">
        <v>140</v>
      </c>
      <c r="E4948" s="2" t="s">
        <v>30</v>
      </c>
      <c r="F4948" s="2" t="s">
        <v>113</v>
      </c>
      <c r="G4948" s="2" t="s">
        <v>474</v>
      </c>
      <c r="H4948" s="4">
        <v>20998.67</v>
      </c>
      <c r="I4948" s="4">
        <v>20998.67</v>
      </c>
    </row>
    <row r="4949" spans="1:9" x14ac:dyDescent="0.35">
      <c r="A4949" s="2" t="s">
        <v>5212</v>
      </c>
      <c r="B4949" s="3">
        <v>45797</v>
      </c>
      <c r="C4949" s="2" t="s">
        <v>139</v>
      </c>
      <c r="D4949" s="2" t="s">
        <v>140</v>
      </c>
      <c r="E4949" s="2" t="s">
        <v>30</v>
      </c>
      <c r="F4949" s="2" t="s">
        <v>113</v>
      </c>
      <c r="G4949" s="2" t="s">
        <v>474</v>
      </c>
      <c r="H4949" s="4">
        <v>116689.97</v>
      </c>
      <c r="I4949" s="4">
        <v>116689.97</v>
      </c>
    </row>
    <row r="4950" spans="1:9" x14ac:dyDescent="0.35">
      <c r="A4950" s="2" t="s">
        <v>5213</v>
      </c>
      <c r="B4950" s="3">
        <v>45798</v>
      </c>
      <c r="C4950" s="2" t="s">
        <v>234</v>
      </c>
      <c r="D4950" s="2" t="s">
        <v>235</v>
      </c>
      <c r="E4950" s="2" t="s">
        <v>30</v>
      </c>
      <c r="F4950" s="2" t="s">
        <v>72</v>
      </c>
      <c r="G4950" s="2" t="s">
        <v>474</v>
      </c>
      <c r="H4950" s="4">
        <v>105735</v>
      </c>
      <c r="I4950" s="4">
        <v>105735</v>
      </c>
    </row>
    <row r="4951" spans="1:9" x14ac:dyDescent="0.35">
      <c r="A4951" s="2" t="s">
        <v>5214</v>
      </c>
      <c r="B4951" s="3">
        <v>45797</v>
      </c>
      <c r="C4951" s="2" t="s">
        <v>1265</v>
      </c>
      <c r="D4951" s="2" t="s">
        <v>1266</v>
      </c>
      <c r="E4951" s="2" t="s">
        <v>30</v>
      </c>
      <c r="F4951" s="2" t="s">
        <v>72</v>
      </c>
      <c r="G4951" s="2" t="s">
        <v>474</v>
      </c>
      <c r="H4951" s="4">
        <v>25000</v>
      </c>
      <c r="I4951" s="4">
        <v>25000</v>
      </c>
    </row>
    <row r="4952" spans="1:9" x14ac:dyDescent="0.35">
      <c r="A4952" s="2" t="s">
        <v>5215</v>
      </c>
      <c r="B4952" s="3">
        <v>45797</v>
      </c>
      <c r="C4952" s="2" t="s">
        <v>1265</v>
      </c>
      <c r="D4952" s="2" t="s">
        <v>1266</v>
      </c>
      <c r="E4952" s="2" t="s">
        <v>30</v>
      </c>
      <c r="F4952" s="2" t="s">
        <v>101</v>
      </c>
      <c r="G4952" s="2" t="s">
        <v>474</v>
      </c>
      <c r="H4952" s="4">
        <v>115395</v>
      </c>
      <c r="I4952" s="4">
        <v>115395</v>
      </c>
    </row>
    <row r="4953" spans="1:9" x14ac:dyDescent="0.35">
      <c r="A4953" s="2" t="s">
        <v>5216</v>
      </c>
      <c r="B4953" s="3">
        <v>45800</v>
      </c>
      <c r="C4953" s="2" t="s">
        <v>234</v>
      </c>
      <c r="D4953" s="2" t="s">
        <v>235</v>
      </c>
      <c r="E4953" s="2" t="s">
        <v>30</v>
      </c>
      <c r="F4953" s="2" t="s">
        <v>101</v>
      </c>
      <c r="G4953" s="2" t="s">
        <v>474</v>
      </c>
      <c r="H4953" s="4">
        <v>68040</v>
      </c>
      <c r="I4953" s="4">
        <v>68040</v>
      </c>
    </row>
    <row r="4954" spans="1:9" x14ac:dyDescent="0.35">
      <c r="A4954" s="2" t="s">
        <v>5217</v>
      </c>
      <c r="B4954" s="3">
        <v>45797</v>
      </c>
      <c r="C4954" s="2" t="s">
        <v>99</v>
      </c>
      <c r="D4954" s="2" t="s">
        <v>100</v>
      </c>
      <c r="E4954" s="2" t="s">
        <v>30</v>
      </c>
      <c r="F4954" s="2" t="s">
        <v>72</v>
      </c>
      <c r="G4954" s="2" t="s">
        <v>474</v>
      </c>
      <c r="H4954" s="4">
        <v>19500</v>
      </c>
      <c r="I4954" s="4">
        <v>19500</v>
      </c>
    </row>
    <row r="4955" spans="1:9" x14ac:dyDescent="0.35">
      <c r="A4955" s="2" t="s">
        <v>5218</v>
      </c>
      <c r="B4955" s="3">
        <v>45797</v>
      </c>
      <c r="C4955" s="2" t="s">
        <v>162</v>
      </c>
      <c r="D4955" s="2" t="s">
        <v>163</v>
      </c>
      <c r="E4955" s="2" t="s">
        <v>30</v>
      </c>
      <c r="F4955" s="2" t="s">
        <v>113</v>
      </c>
      <c r="G4955" s="2" t="s">
        <v>474</v>
      </c>
      <c r="H4955" s="4">
        <v>3889318</v>
      </c>
      <c r="I4955" s="4">
        <v>3889318</v>
      </c>
    </row>
    <row r="4956" spans="1:9" x14ac:dyDescent="0.35">
      <c r="A4956" s="2" t="s">
        <v>5219</v>
      </c>
      <c r="B4956" s="3">
        <v>45797</v>
      </c>
      <c r="C4956" s="2" t="s">
        <v>1265</v>
      </c>
      <c r="D4956" s="2" t="s">
        <v>1266</v>
      </c>
      <c r="E4956" s="2" t="s">
        <v>30</v>
      </c>
      <c r="F4956" s="2" t="s">
        <v>72</v>
      </c>
      <c r="G4956" s="2" t="s">
        <v>474</v>
      </c>
      <c r="H4956" s="4">
        <v>220000</v>
      </c>
      <c r="I4956" s="4">
        <v>220000</v>
      </c>
    </row>
    <row r="4957" spans="1:9" x14ac:dyDescent="0.35">
      <c r="A4957" s="2" t="s">
        <v>5220</v>
      </c>
      <c r="B4957" s="3">
        <v>45797</v>
      </c>
      <c r="C4957" s="2" t="s">
        <v>1265</v>
      </c>
      <c r="D4957" s="2" t="s">
        <v>1266</v>
      </c>
      <c r="E4957" s="2" t="s">
        <v>30</v>
      </c>
      <c r="F4957" s="2" t="s">
        <v>72</v>
      </c>
      <c r="G4957" s="2" t="s">
        <v>474</v>
      </c>
      <c r="H4957" s="4">
        <v>25000</v>
      </c>
      <c r="I4957" s="4">
        <v>25000</v>
      </c>
    </row>
    <row r="4958" spans="1:9" x14ac:dyDescent="0.35">
      <c r="A4958" s="2" t="s">
        <v>5221</v>
      </c>
      <c r="B4958" s="3">
        <v>45797</v>
      </c>
      <c r="C4958" s="2" t="s">
        <v>1265</v>
      </c>
      <c r="D4958" s="2" t="s">
        <v>1266</v>
      </c>
      <c r="E4958" s="2" t="s">
        <v>30</v>
      </c>
      <c r="F4958" s="2" t="s">
        <v>72</v>
      </c>
      <c r="G4958" s="2" t="s">
        <v>474</v>
      </c>
      <c r="H4958" s="4">
        <v>25000</v>
      </c>
      <c r="I4958" s="4">
        <v>25000</v>
      </c>
    </row>
    <row r="4959" spans="1:9" x14ac:dyDescent="0.35">
      <c r="A4959" s="2" t="s">
        <v>5222</v>
      </c>
      <c r="B4959" s="3">
        <v>45797</v>
      </c>
      <c r="C4959" s="2" t="s">
        <v>99</v>
      </c>
      <c r="D4959" s="2" t="s">
        <v>100</v>
      </c>
      <c r="E4959" s="2" t="s">
        <v>30</v>
      </c>
      <c r="F4959" s="2" t="s">
        <v>174</v>
      </c>
      <c r="G4959" s="2" t="s">
        <v>474</v>
      </c>
      <c r="H4959" s="4">
        <v>250000</v>
      </c>
      <c r="I4959" s="4">
        <v>250000</v>
      </c>
    </row>
    <row r="4960" spans="1:9" x14ac:dyDescent="0.35">
      <c r="A4960" s="2" t="s">
        <v>5223</v>
      </c>
      <c r="B4960" s="3">
        <v>45798</v>
      </c>
      <c r="C4960" s="2" t="s">
        <v>126</v>
      </c>
      <c r="D4960" s="2" t="s">
        <v>127</v>
      </c>
      <c r="E4960" s="2" t="s">
        <v>30</v>
      </c>
      <c r="F4960" s="2" t="s">
        <v>101</v>
      </c>
      <c r="G4960" s="2" t="s">
        <v>474</v>
      </c>
      <c r="H4960" s="4">
        <v>110000</v>
      </c>
      <c r="I4960" s="4">
        <v>110000</v>
      </c>
    </row>
    <row r="4961" spans="1:9" x14ac:dyDescent="0.35">
      <c r="A4961" s="2" t="s">
        <v>5224</v>
      </c>
      <c r="B4961" s="3">
        <v>45797</v>
      </c>
      <c r="C4961" s="2" t="s">
        <v>139</v>
      </c>
      <c r="D4961" s="2" t="s">
        <v>140</v>
      </c>
      <c r="E4961" s="2" t="s">
        <v>30</v>
      </c>
      <c r="F4961" s="2" t="s">
        <v>113</v>
      </c>
      <c r="G4961" s="2" t="s">
        <v>474</v>
      </c>
      <c r="H4961" s="4">
        <v>17108</v>
      </c>
      <c r="I4961" s="4">
        <v>17108</v>
      </c>
    </row>
    <row r="4962" spans="1:9" x14ac:dyDescent="0.35">
      <c r="A4962" s="2" t="s">
        <v>5225</v>
      </c>
      <c r="B4962" s="3">
        <v>45797</v>
      </c>
      <c r="C4962" s="2" t="s">
        <v>99</v>
      </c>
      <c r="D4962" s="2" t="s">
        <v>100</v>
      </c>
      <c r="E4962" s="2" t="s">
        <v>30</v>
      </c>
      <c r="F4962" s="2" t="s">
        <v>101</v>
      </c>
      <c r="G4962" s="2" t="s">
        <v>474</v>
      </c>
      <c r="H4962" s="4">
        <v>30000</v>
      </c>
      <c r="I4962" s="4">
        <v>30000</v>
      </c>
    </row>
    <row r="4963" spans="1:9" x14ac:dyDescent="0.35">
      <c r="A4963" s="2" t="s">
        <v>5226</v>
      </c>
      <c r="B4963" s="3">
        <v>45797</v>
      </c>
      <c r="C4963" s="2" t="s">
        <v>139</v>
      </c>
      <c r="D4963" s="2" t="s">
        <v>140</v>
      </c>
      <c r="E4963" s="2" t="s">
        <v>30</v>
      </c>
      <c r="F4963" s="2" t="s">
        <v>113</v>
      </c>
      <c r="G4963" s="2" t="s">
        <v>474</v>
      </c>
      <c r="H4963" s="4">
        <v>8554</v>
      </c>
      <c r="I4963" s="4">
        <v>8554</v>
      </c>
    </row>
    <row r="4964" spans="1:9" x14ac:dyDescent="0.35">
      <c r="A4964" s="2" t="s">
        <v>5227</v>
      </c>
      <c r="B4964" s="3">
        <v>45797</v>
      </c>
      <c r="C4964" s="2" t="s">
        <v>139</v>
      </c>
      <c r="D4964" s="2" t="s">
        <v>140</v>
      </c>
      <c r="E4964" s="2" t="s">
        <v>30</v>
      </c>
      <c r="F4964" s="2" t="s">
        <v>113</v>
      </c>
      <c r="G4964" s="2" t="s">
        <v>474</v>
      </c>
      <c r="H4964" s="4">
        <v>8554</v>
      </c>
      <c r="I4964" s="4">
        <v>8554</v>
      </c>
    </row>
    <row r="4965" spans="1:9" x14ac:dyDescent="0.35">
      <c r="A4965" s="2" t="s">
        <v>5228</v>
      </c>
      <c r="B4965" s="3">
        <v>45797</v>
      </c>
      <c r="C4965" s="2" t="s">
        <v>139</v>
      </c>
      <c r="D4965" s="2" t="s">
        <v>140</v>
      </c>
      <c r="E4965" s="2" t="s">
        <v>30</v>
      </c>
      <c r="F4965" s="2" t="s">
        <v>113</v>
      </c>
      <c r="G4965" s="2" t="s">
        <v>474</v>
      </c>
      <c r="H4965" s="4">
        <v>17108</v>
      </c>
      <c r="I4965" s="4">
        <v>17108</v>
      </c>
    </row>
    <row r="4966" spans="1:9" x14ac:dyDescent="0.35">
      <c r="A4966" s="2" t="s">
        <v>5229</v>
      </c>
      <c r="B4966" s="3">
        <v>45797</v>
      </c>
      <c r="C4966" s="2" t="s">
        <v>139</v>
      </c>
      <c r="D4966" s="2" t="s">
        <v>140</v>
      </c>
      <c r="E4966" s="2" t="s">
        <v>30</v>
      </c>
      <c r="F4966" s="2" t="s">
        <v>113</v>
      </c>
      <c r="G4966" s="2" t="s">
        <v>474</v>
      </c>
      <c r="H4966" s="4">
        <v>43569</v>
      </c>
      <c r="I4966" s="4">
        <v>43569</v>
      </c>
    </row>
    <row r="4967" spans="1:9" x14ac:dyDescent="0.35">
      <c r="A4967" s="2" t="s">
        <v>5230</v>
      </c>
      <c r="B4967" s="3">
        <v>45797</v>
      </c>
      <c r="C4967" s="2" t="s">
        <v>139</v>
      </c>
      <c r="D4967" s="2" t="s">
        <v>140</v>
      </c>
      <c r="E4967" s="2" t="s">
        <v>30</v>
      </c>
      <c r="F4967" s="2" t="s">
        <v>113</v>
      </c>
      <c r="G4967" s="2" t="s">
        <v>474</v>
      </c>
      <c r="H4967" s="4">
        <v>16708</v>
      </c>
      <c r="I4967" s="4">
        <v>16708</v>
      </c>
    </row>
    <row r="4968" spans="1:9" x14ac:dyDescent="0.35">
      <c r="A4968" s="2" t="s">
        <v>5231</v>
      </c>
      <c r="B4968" s="3">
        <v>45797</v>
      </c>
      <c r="C4968" s="2" t="s">
        <v>139</v>
      </c>
      <c r="D4968" s="2" t="s">
        <v>140</v>
      </c>
      <c r="E4968" s="2" t="s">
        <v>30</v>
      </c>
      <c r="F4968" s="2" t="s">
        <v>113</v>
      </c>
      <c r="G4968" s="2" t="s">
        <v>474</v>
      </c>
      <c r="H4968" s="4">
        <v>9053</v>
      </c>
      <c r="I4968" s="4">
        <v>9053</v>
      </c>
    </row>
    <row r="4969" spans="1:9" x14ac:dyDescent="0.35">
      <c r="A4969" s="2" t="s">
        <v>5232</v>
      </c>
      <c r="B4969" s="3">
        <v>45818</v>
      </c>
      <c r="C4969" s="2" t="s">
        <v>118</v>
      </c>
      <c r="D4969" s="2" t="s">
        <v>119</v>
      </c>
      <c r="E4969" s="2" t="s">
        <v>30</v>
      </c>
      <c r="F4969" s="2" t="s">
        <v>11</v>
      </c>
      <c r="G4969" s="2" t="s">
        <v>474</v>
      </c>
      <c r="H4969" s="4">
        <v>2415</v>
      </c>
      <c r="I4969" s="4">
        <v>2415</v>
      </c>
    </row>
    <row r="4970" spans="1:9" x14ac:dyDescent="0.35">
      <c r="A4970" s="2" t="s">
        <v>5233</v>
      </c>
      <c r="B4970" s="3">
        <v>45797</v>
      </c>
      <c r="C4970" s="2" t="s">
        <v>139</v>
      </c>
      <c r="D4970" s="2" t="s">
        <v>140</v>
      </c>
      <c r="E4970" s="2" t="s">
        <v>30</v>
      </c>
      <c r="F4970" s="2" t="s">
        <v>113</v>
      </c>
      <c r="G4970" s="2" t="s">
        <v>474</v>
      </c>
      <c r="H4970" s="4">
        <v>86695</v>
      </c>
      <c r="I4970" s="4">
        <v>86695</v>
      </c>
    </row>
    <row r="4971" spans="1:9" x14ac:dyDescent="0.35">
      <c r="A4971" s="2" t="s">
        <v>5234</v>
      </c>
      <c r="B4971" s="3">
        <v>45797</v>
      </c>
      <c r="C4971" s="2" t="s">
        <v>1265</v>
      </c>
      <c r="D4971" s="2" t="s">
        <v>1266</v>
      </c>
      <c r="E4971" s="2" t="s">
        <v>30</v>
      </c>
      <c r="F4971" s="2" t="s">
        <v>72</v>
      </c>
      <c r="G4971" s="2" t="s">
        <v>474</v>
      </c>
      <c r="H4971" s="4">
        <v>53890</v>
      </c>
      <c r="I4971" s="4">
        <v>53890</v>
      </c>
    </row>
    <row r="4972" spans="1:9" x14ac:dyDescent="0.35">
      <c r="A4972" s="2" t="s">
        <v>5235</v>
      </c>
      <c r="B4972" s="3">
        <v>45797</v>
      </c>
      <c r="C4972" s="2" t="s">
        <v>503</v>
      </c>
      <c r="D4972" s="2" t="s">
        <v>504</v>
      </c>
      <c r="E4972" s="2" t="s">
        <v>30</v>
      </c>
      <c r="F4972" s="2" t="s">
        <v>31</v>
      </c>
      <c r="G4972" s="2" t="s">
        <v>474</v>
      </c>
      <c r="H4972" s="4">
        <v>245000</v>
      </c>
      <c r="I4972" s="4">
        <v>245000</v>
      </c>
    </row>
    <row r="4973" spans="1:9" x14ac:dyDescent="0.35">
      <c r="A4973" s="2" t="s">
        <v>5236</v>
      </c>
      <c r="B4973" s="3">
        <v>45801</v>
      </c>
      <c r="C4973" s="2" t="s">
        <v>230</v>
      </c>
      <c r="D4973" s="2" t="s">
        <v>231</v>
      </c>
      <c r="E4973" s="2" t="s">
        <v>30</v>
      </c>
      <c r="F4973" s="2" t="s">
        <v>158</v>
      </c>
      <c r="G4973" s="2" t="s">
        <v>474</v>
      </c>
      <c r="H4973" s="4">
        <v>687404.44</v>
      </c>
      <c r="I4973" s="4">
        <v>687404.44</v>
      </c>
    </row>
    <row r="4974" spans="1:9" x14ac:dyDescent="0.35">
      <c r="A4974" s="2" t="s">
        <v>5237</v>
      </c>
      <c r="B4974" s="3">
        <v>45798</v>
      </c>
      <c r="C4974" s="2" t="s">
        <v>2628</v>
      </c>
      <c r="D4974" s="2" t="s">
        <v>2629</v>
      </c>
      <c r="E4974" s="2" t="s">
        <v>30</v>
      </c>
      <c r="F4974" s="2" t="s">
        <v>56</v>
      </c>
      <c r="G4974" s="2" t="s">
        <v>474</v>
      </c>
      <c r="H4974" s="4">
        <v>409855</v>
      </c>
      <c r="I4974" s="4">
        <v>409855</v>
      </c>
    </row>
    <row r="4975" spans="1:9" x14ac:dyDescent="0.35">
      <c r="A4975" s="2" t="s">
        <v>5238</v>
      </c>
      <c r="B4975" s="3">
        <v>45797</v>
      </c>
      <c r="C4975" s="2" t="s">
        <v>313</v>
      </c>
      <c r="D4975" s="2" t="s">
        <v>314</v>
      </c>
      <c r="E4975" s="2" t="s">
        <v>30</v>
      </c>
      <c r="F4975" s="2" t="s">
        <v>19</v>
      </c>
      <c r="G4975" s="2" t="s">
        <v>474</v>
      </c>
      <c r="H4975" s="4">
        <v>178440</v>
      </c>
      <c r="I4975" s="4">
        <v>173086.8</v>
      </c>
    </row>
    <row r="4976" spans="1:9" x14ac:dyDescent="0.35">
      <c r="A4976" s="2" t="s">
        <v>5239</v>
      </c>
      <c r="B4976" s="3">
        <v>45805</v>
      </c>
      <c r="C4976" s="2" t="s">
        <v>83</v>
      </c>
      <c r="D4976" s="2" t="s">
        <v>84</v>
      </c>
      <c r="E4976" s="2" t="s">
        <v>30</v>
      </c>
      <c r="F4976" s="2" t="s">
        <v>56</v>
      </c>
      <c r="G4976" s="2" t="s">
        <v>474</v>
      </c>
      <c r="H4976" s="4">
        <v>135172.41</v>
      </c>
      <c r="I4976" s="4">
        <v>135172.41</v>
      </c>
    </row>
    <row r="4977" spans="1:9" x14ac:dyDescent="0.35">
      <c r="A4977" s="2" t="s">
        <v>5240</v>
      </c>
      <c r="B4977" s="3">
        <v>45797</v>
      </c>
      <c r="C4977" s="2" t="s">
        <v>21</v>
      </c>
      <c r="D4977" s="2" t="s">
        <v>22</v>
      </c>
      <c r="E4977" s="2" t="s">
        <v>30</v>
      </c>
      <c r="F4977" s="2" t="s">
        <v>158</v>
      </c>
      <c r="G4977" s="2" t="s">
        <v>474</v>
      </c>
      <c r="H4977" s="4">
        <v>16065</v>
      </c>
      <c r="I4977" s="4">
        <v>16065</v>
      </c>
    </row>
    <row r="4978" spans="1:9" x14ac:dyDescent="0.35">
      <c r="A4978" s="2" t="s">
        <v>5241</v>
      </c>
      <c r="B4978" s="3">
        <v>45797</v>
      </c>
      <c r="C4978" s="2" t="s">
        <v>126</v>
      </c>
      <c r="D4978" s="2" t="s">
        <v>127</v>
      </c>
      <c r="E4978" s="2" t="s">
        <v>30</v>
      </c>
      <c r="F4978" s="2" t="s">
        <v>158</v>
      </c>
      <c r="G4978" s="2" t="s">
        <v>474</v>
      </c>
      <c r="H4978" s="4">
        <v>34650</v>
      </c>
      <c r="I4978" s="4">
        <v>34650</v>
      </c>
    </row>
    <row r="4979" spans="1:9" x14ac:dyDescent="0.35">
      <c r="A4979" s="2" t="s">
        <v>5242</v>
      </c>
      <c r="B4979" s="3">
        <v>45799</v>
      </c>
      <c r="C4979" s="2" t="s">
        <v>99</v>
      </c>
      <c r="D4979" s="2" t="s">
        <v>100</v>
      </c>
      <c r="E4979" s="2" t="s">
        <v>30</v>
      </c>
      <c r="F4979" s="2" t="s">
        <v>208</v>
      </c>
      <c r="G4979" s="2" t="s">
        <v>474</v>
      </c>
      <c r="H4979" s="4">
        <v>36645</v>
      </c>
      <c r="I4979" s="4">
        <v>36645</v>
      </c>
    </row>
    <row r="4980" spans="1:9" x14ac:dyDescent="0.35">
      <c r="A4980" s="2" t="s">
        <v>5243</v>
      </c>
      <c r="B4980" s="3">
        <v>45797</v>
      </c>
      <c r="C4980" s="2" t="s">
        <v>63</v>
      </c>
      <c r="D4980" s="2" t="s">
        <v>64</v>
      </c>
      <c r="E4980" s="2" t="s">
        <v>30</v>
      </c>
      <c r="F4980" s="2" t="s">
        <v>19</v>
      </c>
      <c r="G4980" s="2" t="s">
        <v>474</v>
      </c>
      <c r="H4980" s="4">
        <v>322000</v>
      </c>
      <c r="I4980" s="4">
        <v>322000</v>
      </c>
    </row>
    <row r="4981" spans="1:9" x14ac:dyDescent="0.35">
      <c r="A4981" s="2" t="s">
        <v>5244</v>
      </c>
      <c r="B4981" s="3">
        <v>45797</v>
      </c>
      <c r="C4981" s="2" t="s">
        <v>221</v>
      </c>
      <c r="D4981" s="2" t="s">
        <v>222</v>
      </c>
      <c r="E4981" s="2" t="s">
        <v>30</v>
      </c>
      <c r="F4981" s="2" t="s">
        <v>113</v>
      </c>
      <c r="G4981" s="2" t="s">
        <v>474</v>
      </c>
      <c r="H4981" s="4">
        <v>40733</v>
      </c>
      <c r="I4981" s="4">
        <v>40733</v>
      </c>
    </row>
    <row r="4982" spans="1:9" x14ac:dyDescent="0.35">
      <c r="A4982" s="2" t="s">
        <v>5245</v>
      </c>
      <c r="B4982" s="3">
        <v>45803</v>
      </c>
      <c r="C4982" s="2" t="s">
        <v>291</v>
      </c>
      <c r="D4982" s="2" t="s">
        <v>292</v>
      </c>
      <c r="E4982" s="2" t="s">
        <v>30</v>
      </c>
      <c r="F4982" s="2" t="s">
        <v>88</v>
      </c>
      <c r="G4982" s="2" t="s">
        <v>474</v>
      </c>
      <c r="H4982" s="4">
        <v>56175</v>
      </c>
      <c r="I4982" s="4">
        <v>56175</v>
      </c>
    </row>
    <row r="4983" spans="1:9" x14ac:dyDescent="0.35">
      <c r="A4983" s="2" t="s">
        <v>5246</v>
      </c>
      <c r="B4983" s="3">
        <v>45796</v>
      </c>
      <c r="C4983" s="2" t="s">
        <v>43</v>
      </c>
      <c r="D4983" s="2" t="s">
        <v>44</v>
      </c>
      <c r="E4983" s="2" t="s">
        <v>30</v>
      </c>
      <c r="F4983" s="2" t="s">
        <v>88</v>
      </c>
      <c r="G4983" s="2" t="s">
        <v>474</v>
      </c>
      <c r="H4983" s="4">
        <v>60000</v>
      </c>
      <c r="I4983" s="4">
        <v>60000</v>
      </c>
    </row>
    <row r="4984" spans="1:9" x14ac:dyDescent="0.35">
      <c r="A4984" s="2" t="s">
        <v>5247</v>
      </c>
      <c r="B4984" s="3">
        <v>45796</v>
      </c>
      <c r="C4984" s="2" t="s">
        <v>285</v>
      </c>
      <c r="D4984" s="2" t="s">
        <v>286</v>
      </c>
      <c r="E4984" s="2" t="s">
        <v>30</v>
      </c>
      <c r="F4984" s="2" t="s">
        <v>88</v>
      </c>
      <c r="G4984" s="2" t="s">
        <v>474</v>
      </c>
      <c r="H4984" s="4">
        <v>39000</v>
      </c>
      <c r="I4984" s="4">
        <v>39000</v>
      </c>
    </row>
    <row r="4985" spans="1:9" x14ac:dyDescent="0.35">
      <c r="A4985" s="2" t="s">
        <v>5248</v>
      </c>
      <c r="B4985" s="3">
        <v>45824</v>
      </c>
      <c r="C4985" s="2" t="s">
        <v>238</v>
      </c>
      <c r="D4985" s="2" t="s">
        <v>239</v>
      </c>
      <c r="E4985" s="2" t="s">
        <v>30</v>
      </c>
      <c r="F4985" s="2" t="s">
        <v>219</v>
      </c>
      <c r="G4985" s="2" t="s">
        <v>474</v>
      </c>
      <c r="H4985" s="4">
        <v>6400</v>
      </c>
      <c r="I4985" s="4">
        <v>6400</v>
      </c>
    </row>
    <row r="4986" spans="1:9" x14ac:dyDescent="0.35">
      <c r="A4986" s="2" t="s">
        <v>5249</v>
      </c>
      <c r="B4986" s="3">
        <v>45796</v>
      </c>
      <c r="C4986" s="2" t="s">
        <v>230</v>
      </c>
      <c r="D4986" s="2" t="s">
        <v>231</v>
      </c>
      <c r="E4986" s="2" t="s">
        <v>30</v>
      </c>
      <c r="F4986" s="2" t="s">
        <v>158</v>
      </c>
      <c r="G4986" s="2" t="s">
        <v>474</v>
      </c>
      <c r="H4986" s="4">
        <v>534960</v>
      </c>
      <c r="I4986" s="4">
        <v>534960</v>
      </c>
    </row>
    <row r="4987" spans="1:9" x14ac:dyDescent="0.35">
      <c r="A4987" s="2" t="s">
        <v>5250</v>
      </c>
      <c r="B4987" s="3">
        <v>45793</v>
      </c>
      <c r="C4987" s="2" t="s">
        <v>43</v>
      </c>
      <c r="D4987" s="2" t="s">
        <v>44</v>
      </c>
      <c r="E4987" s="2" t="s">
        <v>30</v>
      </c>
      <c r="F4987" s="2" t="s">
        <v>88</v>
      </c>
      <c r="G4987" s="2" t="s">
        <v>474</v>
      </c>
      <c r="H4987" s="4">
        <v>13100</v>
      </c>
      <c r="I4987" s="4">
        <v>13100</v>
      </c>
    </row>
    <row r="4988" spans="1:9" x14ac:dyDescent="0.35">
      <c r="A4988" s="2" t="s">
        <v>5251</v>
      </c>
      <c r="B4988" s="3">
        <v>45793</v>
      </c>
      <c r="C4988" s="2" t="s">
        <v>503</v>
      </c>
      <c r="D4988" s="2" t="s">
        <v>504</v>
      </c>
      <c r="E4988" s="2" t="s">
        <v>30</v>
      </c>
      <c r="F4988" s="2" t="s">
        <v>88</v>
      </c>
      <c r="G4988" s="2" t="s">
        <v>474</v>
      </c>
      <c r="H4988" s="4">
        <v>210000</v>
      </c>
      <c r="I4988" s="4">
        <v>210000</v>
      </c>
    </row>
    <row r="4989" spans="1:9" x14ac:dyDescent="0.35">
      <c r="A4989" s="2" t="s">
        <v>5252</v>
      </c>
      <c r="B4989" s="3">
        <v>45793</v>
      </c>
      <c r="C4989" s="2" t="s">
        <v>162</v>
      </c>
      <c r="D4989" s="2" t="s">
        <v>163</v>
      </c>
      <c r="E4989" s="2" t="s">
        <v>30</v>
      </c>
      <c r="F4989" s="2" t="s">
        <v>113</v>
      </c>
      <c r="G4989" s="2" t="s">
        <v>474</v>
      </c>
      <c r="H4989" s="4">
        <v>319628.7</v>
      </c>
      <c r="I4989" s="4">
        <v>319628.7</v>
      </c>
    </row>
    <row r="4990" spans="1:9" x14ac:dyDescent="0.35">
      <c r="A4990" s="2" t="s">
        <v>5253</v>
      </c>
      <c r="B4990" s="3">
        <v>45793</v>
      </c>
      <c r="C4990" s="2" t="s">
        <v>99</v>
      </c>
      <c r="D4990" s="2" t="s">
        <v>100</v>
      </c>
      <c r="E4990" s="2" t="s">
        <v>30</v>
      </c>
      <c r="F4990" s="2" t="s">
        <v>88</v>
      </c>
      <c r="G4990" s="2" t="s">
        <v>474</v>
      </c>
      <c r="H4990" s="4">
        <v>18900</v>
      </c>
      <c r="I4990" s="4">
        <v>18900</v>
      </c>
    </row>
    <row r="4991" spans="1:9" x14ac:dyDescent="0.35">
      <c r="A4991" s="2" t="s">
        <v>5254</v>
      </c>
      <c r="B4991" s="3">
        <v>45793</v>
      </c>
      <c r="C4991" s="2" t="s">
        <v>43</v>
      </c>
      <c r="D4991" s="2" t="s">
        <v>44</v>
      </c>
      <c r="E4991" s="2" t="s">
        <v>30</v>
      </c>
      <c r="F4991" s="2" t="s">
        <v>88</v>
      </c>
      <c r="G4991" s="2" t="s">
        <v>474</v>
      </c>
      <c r="H4991" s="4">
        <v>20000</v>
      </c>
      <c r="I4991" s="4">
        <v>20000</v>
      </c>
    </row>
    <row r="4992" spans="1:9" x14ac:dyDescent="0.35">
      <c r="A4992" s="2" t="s">
        <v>5255</v>
      </c>
      <c r="B4992" s="3">
        <v>45793</v>
      </c>
      <c r="C4992" s="2" t="s">
        <v>126</v>
      </c>
      <c r="D4992" s="2" t="s">
        <v>127</v>
      </c>
      <c r="E4992" s="2" t="s">
        <v>30</v>
      </c>
      <c r="F4992" s="2" t="s">
        <v>88</v>
      </c>
      <c r="G4992" s="2" t="s">
        <v>474</v>
      </c>
      <c r="H4992" s="4">
        <v>53970</v>
      </c>
      <c r="I4992" s="4">
        <v>53970</v>
      </c>
    </row>
    <row r="4993" spans="1:9" x14ac:dyDescent="0.35">
      <c r="A4993" s="2" t="s">
        <v>5256</v>
      </c>
      <c r="B4993" s="3">
        <v>45793</v>
      </c>
      <c r="C4993" s="2" t="s">
        <v>43</v>
      </c>
      <c r="D4993" s="2" t="s">
        <v>44</v>
      </c>
      <c r="E4993" s="2" t="s">
        <v>30</v>
      </c>
      <c r="F4993" s="2" t="s">
        <v>88</v>
      </c>
      <c r="G4993" s="2" t="s">
        <v>474</v>
      </c>
      <c r="H4993" s="4">
        <v>99225</v>
      </c>
      <c r="I4993" s="4">
        <v>99225</v>
      </c>
    </row>
    <row r="4994" spans="1:9" x14ac:dyDescent="0.35">
      <c r="A4994" s="2" t="s">
        <v>5257</v>
      </c>
      <c r="B4994" s="3">
        <v>45793</v>
      </c>
      <c r="C4994" s="2" t="s">
        <v>503</v>
      </c>
      <c r="D4994" s="2" t="s">
        <v>504</v>
      </c>
      <c r="E4994" s="2" t="s">
        <v>30</v>
      </c>
      <c r="F4994" s="2" t="s">
        <v>88</v>
      </c>
      <c r="G4994" s="2" t="s">
        <v>474</v>
      </c>
      <c r="H4994" s="4">
        <v>97545</v>
      </c>
      <c r="I4994" s="4">
        <v>97545</v>
      </c>
    </row>
    <row r="4995" spans="1:9" x14ac:dyDescent="0.35">
      <c r="A4995" s="2" t="s">
        <v>5258</v>
      </c>
      <c r="B4995" s="3">
        <v>45793</v>
      </c>
      <c r="C4995" s="2" t="s">
        <v>99</v>
      </c>
      <c r="D4995" s="2" t="s">
        <v>100</v>
      </c>
      <c r="E4995" s="2" t="s">
        <v>30</v>
      </c>
      <c r="F4995" s="2" t="s">
        <v>88</v>
      </c>
      <c r="G4995" s="2" t="s">
        <v>474</v>
      </c>
      <c r="H4995" s="4">
        <v>118860</v>
      </c>
      <c r="I4995" s="4">
        <v>118860</v>
      </c>
    </row>
    <row r="4996" spans="1:9" x14ac:dyDescent="0.35">
      <c r="A4996" s="2" t="s">
        <v>5259</v>
      </c>
      <c r="B4996" s="3">
        <v>45793</v>
      </c>
      <c r="C4996" s="2" t="s">
        <v>33</v>
      </c>
      <c r="D4996" s="2" t="s">
        <v>34</v>
      </c>
      <c r="E4996" s="2" t="s">
        <v>30</v>
      </c>
      <c r="F4996" s="2" t="s">
        <v>113</v>
      </c>
      <c r="G4996" s="2" t="s">
        <v>474</v>
      </c>
      <c r="H4996" s="4">
        <v>2210044.2799999998</v>
      </c>
      <c r="I4996" s="4">
        <v>2210044.2799999998</v>
      </c>
    </row>
    <row r="4997" spans="1:9" x14ac:dyDescent="0.35">
      <c r="A4997" s="2" t="s">
        <v>5260</v>
      </c>
      <c r="B4997" s="3">
        <v>45793</v>
      </c>
      <c r="C4997" s="2" t="s">
        <v>587</v>
      </c>
      <c r="D4997" s="2" t="s">
        <v>588</v>
      </c>
      <c r="E4997" s="2" t="s">
        <v>30</v>
      </c>
      <c r="F4997" s="2" t="s">
        <v>113</v>
      </c>
      <c r="G4997" s="2" t="s">
        <v>474</v>
      </c>
      <c r="H4997" s="4">
        <v>5874907.8399999999</v>
      </c>
      <c r="I4997" s="4">
        <v>5874907.8399999999</v>
      </c>
    </row>
    <row r="4998" spans="1:9" x14ac:dyDescent="0.35">
      <c r="A4998" s="2" t="s">
        <v>5261</v>
      </c>
      <c r="B4998" s="3">
        <v>45793</v>
      </c>
      <c r="C4998" s="2" t="s">
        <v>698</v>
      </c>
      <c r="D4998" s="2" t="s">
        <v>699</v>
      </c>
      <c r="E4998" s="2" t="s">
        <v>30</v>
      </c>
      <c r="F4998" s="2" t="s">
        <v>88</v>
      </c>
      <c r="G4998" s="2" t="s">
        <v>474</v>
      </c>
      <c r="H4998" s="4">
        <v>261660</v>
      </c>
      <c r="I4998" s="4">
        <v>261660</v>
      </c>
    </row>
    <row r="4999" spans="1:9" x14ac:dyDescent="0.35">
      <c r="A4999" s="2" t="s">
        <v>5262</v>
      </c>
      <c r="B4999" s="3">
        <v>45793</v>
      </c>
      <c r="C4999" s="2" t="s">
        <v>285</v>
      </c>
      <c r="D4999" s="2" t="s">
        <v>286</v>
      </c>
      <c r="E4999" s="2" t="s">
        <v>30</v>
      </c>
      <c r="F4999" s="2" t="s">
        <v>88</v>
      </c>
      <c r="G4999" s="2" t="s">
        <v>474</v>
      </c>
      <c r="H4999" s="4">
        <v>33495</v>
      </c>
      <c r="I4999" s="4">
        <v>33495</v>
      </c>
    </row>
    <row r="5000" spans="1:9" x14ac:dyDescent="0.35">
      <c r="A5000" s="2" t="s">
        <v>5263</v>
      </c>
      <c r="B5000" s="3">
        <v>45797</v>
      </c>
      <c r="C5000" s="2" t="s">
        <v>1265</v>
      </c>
      <c r="D5000" s="2" t="s">
        <v>1266</v>
      </c>
      <c r="E5000" s="2" t="s">
        <v>30</v>
      </c>
      <c r="F5000" s="2" t="s">
        <v>72</v>
      </c>
      <c r="G5000" s="2" t="s">
        <v>474</v>
      </c>
      <c r="H5000" s="4">
        <v>353550</v>
      </c>
      <c r="I5000" s="4">
        <v>353550</v>
      </c>
    </row>
    <row r="5001" spans="1:9" x14ac:dyDescent="0.35">
      <c r="A5001" s="2" t="s">
        <v>5264</v>
      </c>
      <c r="B5001" s="3">
        <v>45793</v>
      </c>
      <c r="C5001" s="2" t="s">
        <v>1265</v>
      </c>
      <c r="D5001" s="2" t="s">
        <v>1266</v>
      </c>
      <c r="E5001" s="2" t="s">
        <v>30</v>
      </c>
      <c r="F5001" s="2" t="s">
        <v>72</v>
      </c>
      <c r="G5001" s="2" t="s">
        <v>474</v>
      </c>
      <c r="H5001" s="4">
        <v>103449</v>
      </c>
      <c r="I5001" s="4">
        <v>103449</v>
      </c>
    </row>
    <row r="5002" spans="1:9" x14ac:dyDescent="0.35">
      <c r="A5002" s="2" t="s">
        <v>5265</v>
      </c>
      <c r="B5002" s="3">
        <v>45793</v>
      </c>
      <c r="C5002" s="2" t="s">
        <v>1265</v>
      </c>
      <c r="D5002" s="2" t="s">
        <v>1266</v>
      </c>
      <c r="E5002" s="2" t="s">
        <v>30</v>
      </c>
      <c r="F5002" s="2" t="s">
        <v>72</v>
      </c>
      <c r="G5002" s="2" t="s">
        <v>474</v>
      </c>
      <c r="H5002" s="4">
        <v>104000</v>
      </c>
      <c r="I5002" s="4">
        <v>104000</v>
      </c>
    </row>
    <row r="5003" spans="1:9" x14ac:dyDescent="0.35">
      <c r="A5003" s="2" t="s">
        <v>5266</v>
      </c>
      <c r="B5003" s="3">
        <v>45796</v>
      </c>
      <c r="C5003" s="2" t="s">
        <v>77</v>
      </c>
      <c r="D5003" s="2" t="s">
        <v>78</v>
      </c>
      <c r="E5003" s="2" t="s">
        <v>30</v>
      </c>
      <c r="F5003" s="2" t="s">
        <v>208</v>
      </c>
      <c r="G5003" s="2" t="s">
        <v>474</v>
      </c>
      <c r="H5003" s="4">
        <v>260000</v>
      </c>
      <c r="I5003" s="4">
        <v>260000</v>
      </c>
    </row>
    <row r="5004" spans="1:9" x14ac:dyDescent="0.35">
      <c r="A5004" s="2" t="s">
        <v>5267</v>
      </c>
      <c r="B5004" s="3">
        <v>45922</v>
      </c>
      <c r="C5004" s="2" t="s">
        <v>431</v>
      </c>
      <c r="D5004" s="2" t="s">
        <v>432</v>
      </c>
      <c r="E5004" s="2" t="s">
        <v>30</v>
      </c>
      <c r="F5004" s="2" t="s">
        <v>208</v>
      </c>
      <c r="G5004" s="2" t="s">
        <v>474</v>
      </c>
      <c r="H5004" s="4">
        <v>214060</v>
      </c>
      <c r="I5004" s="4">
        <v>214060</v>
      </c>
    </row>
    <row r="5005" spans="1:9" x14ac:dyDescent="0.35">
      <c r="A5005" s="2" t="s">
        <v>5268</v>
      </c>
      <c r="B5005" s="3">
        <v>45796</v>
      </c>
      <c r="C5005" s="2" t="s">
        <v>507</v>
      </c>
      <c r="D5005" s="2" t="s">
        <v>508</v>
      </c>
      <c r="E5005" s="2" t="s">
        <v>30</v>
      </c>
      <c r="F5005" s="2" t="s">
        <v>176</v>
      </c>
      <c r="G5005" s="2" t="s">
        <v>474</v>
      </c>
      <c r="H5005" s="4">
        <v>160000</v>
      </c>
      <c r="I5005" s="4">
        <v>160000</v>
      </c>
    </row>
    <row r="5006" spans="1:9" x14ac:dyDescent="0.35">
      <c r="A5006" s="2" t="s">
        <v>5269</v>
      </c>
      <c r="B5006" s="3">
        <v>45793</v>
      </c>
      <c r="C5006" s="2" t="s">
        <v>353</v>
      </c>
      <c r="D5006" s="2" t="s">
        <v>354</v>
      </c>
      <c r="E5006" s="2" t="s">
        <v>30</v>
      </c>
      <c r="F5006" s="2" t="s">
        <v>176</v>
      </c>
      <c r="G5006" s="2" t="s">
        <v>474</v>
      </c>
      <c r="H5006" s="4">
        <v>48090</v>
      </c>
      <c r="I5006" s="4">
        <v>48090</v>
      </c>
    </row>
    <row r="5007" spans="1:9" x14ac:dyDescent="0.35">
      <c r="A5007" s="2" t="s">
        <v>5270</v>
      </c>
      <c r="B5007" s="3">
        <v>45793</v>
      </c>
      <c r="C5007" s="2" t="s">
        <v>136</v>
      </c>
      <c r="D5007" s="2" t="s">
        <v>137</v>
      </c>
      <c r="E5007" s="2" t="s">
        <v>30</v>
      </c>
      <c r="F5007" s="2" t="s">
        <v>176</v>
      </c>
      <c r="G5007" s="2" t="s">
        <v>474</v>
      </c>
      <c r="H5007" s="4">
        <v>87290</v>
      </c>
      <c r="I5007" s="4">
        <v>87290</v>
      </c>
    </row>
    <row r="5008" spans="1:9" x14ac:dyDescent="0.35">
      <c r="A5008" s="2" t="s">
        <v>5271</v>
      </c>
      <c r="B5008" s="3">
        <v>45793</v>
      </c>
      <c r="C5008" s="2" t="s">
        <v>21</v>
      </c>
      <c r="D5008" s="2" t="s">
        <v>22</v>
      </c>
      <c r="E5008" s="2" t="s">
        <v>30</v>
      </c>
      <c r="F5008" s="2" t="s">
        <v>176</v>
      </c>
      <c r="G5008" s="2" t="s">
        <v>474</v>
      </c>
      <c r="H5008" s="4">
        <v>45100</v>
      </c>
      <c r="I5008" s="4">
        <v>45100</v>
      </c>
    </row>
    <row r="5009" spans="1:9" x14ac:dyDescent="0.35">
      <c r="A5009" s="2" t="s">
        <v>5272</v>
      </c>
      <c r="B5009" s="3">
        <v>45793</v>
      </c>
      <c r="C5009" s="2" t="s">
        <v>188</v>
      </c>
      <c r="D5009" s="2" t="s">
        <v>189</v>
      </c>
      <c r="E5009" s="2" t="s">
        <v>30</v>
      </c>
      <c r="F5009" s="2" t="s">
        <v>176</v>
      </c>
      <c r="G5009" s="2" t="s">
        <v>474</v>
      </c>
      <c r="H5009" s="4">
        <v>63900</v>
      </c>
      <c r="I5009" s="4">
        <v>63900</v>
      </c>
    </row>
    <row r="5010" spans="1:9" x14ac:dyDescent="0.35">
      <c r="A5010" s="2" t="s">
        <v>5273</v>
      </c>
      <c r="B5010" s="3">
        <v>45793</v>
      </c>
      <c r="C5010" s="2" t="s">
        <v>3820</v>
      </c>
      <c r="D5010" s="2" t="s">
        <v>3821</v>
      </c>
      <c r="E5010" s="2" t="s">
        <v>30</v>
      </c>
      <c r="F5010" s="2" t="s">
        <v>176</v>
      </c>
      <c r="G5010" s="2" t="s">
        <v>474</v>
      </c>
      <c r="H5010" s="4">
        <v>24050</v>
      </c>
      <c r="I5010" s="4">
        <v>24050</v>
      </c>
    </row>
    <row r="5011" spans="1:9" x14ac:dyDescent="0.35">
      <c r="A5011" s="2" t="s">
        <v>5274</v>
      </c>
      <c r="B5011" s="3">
        <v>45793</v>
      </c>
      <c r="C5011" s="2" t="s">
        <v>139</v>
      </c>
      <c r="D5011" s="2" t="s">
        <v>140</v>
      </c>
      <c r="E5011" s="2" t="s">
        <v>30</v>
      </c>
      <c r="F5011" s="2" t="s">
        <v>176</v>
      </c>
      <c r="G5011" s="2" t="s">
        <v>474</v>
      </c>
      <c r="H5011" s="4">
        <v>80800</v>
      </c>
      <c r="I5011" s="4">
        <v>80800</v>
      </c>
    </row>
    <row r="5012" spans="1:9" x14ac:dyDescent="0.35">
      <c r="A5012" s="2" t="s">
        <v>5275</v>
      </c>
      <c r="B5012" s="3">
        <v>45793</v>
      </c>
      <c r="C5012" s="2" t="s">
        <v>503</v>
      </c>
      <c r="D5012" s="2" t="s">
        <v>504</v>
      </c>
      <c r="E5012" s="2" t="s">
        <v>30</v>
      </c>
      <c r="F5012" s="2" t="s">
        <v>176</v>
      </c>
      <c r="G5012" s="2" t="s">
        <v>474</v>
      </c>
      <c r="H5012" s="4">
        <v>700000</v>
      </c>
      <c r="I5012" s="4">
        <v>700000</v>
      </c>
    </row>
    <row r="5013" spans="1:9" x14ac:dyDescent="0.35">
      <c r="A5013" s="2" t="s">
        <v>5276</v>
      </c>
      <c r="B5013" s="3">
        <v>45806</v>
      </c>
      <c r="C5013" s="2" t="s">
        <v>77</v>
      </c>
      <c r="D5013" s="2" t="s">
        <v>78</v>
      </c>
      <c r="E5013" s="2" t="s">
        <v>30</v>
      </c>
      <c r="F5013" s="2" t="s">
        <v>11</v>
      </c>
      <c r="G5013" s="2" t="s">
        <v>474</v>
      </c>
      <c r="H5013" s="4">
        <v>140000</v>
      </c>
      <c r="I5013" s="4">
        <v>140000</v>
      </c>
    </row>
    <row r="5014" spans="1:9" x14ac:dyDescent="0.35">
      <c r="A5014" s="2" t="s">
        <v>5277</v>
      </c>
      <c r="B5014" s="3">
        <v>45793</v>
      </c>
      <c r="C5014" s="2" t="s">
        <v>139</v>
      </c>
      <c r="D5014" s="2" t="s">
        <v>140</v>
      </c>
      <c r="E5014" s="2" t="s">
        <v>30</v>
      </c>
      <c r="F5014" s="2" t="s">
        <v>113</v>
      </c>
      <c r="G5014" s="2" t="s">
        <v>474</v>
      </c>
      <c r="H5014" s="4">
        <v>13800</v>
      </c>
      <c r="I5014" s="4">
        <v>13800</v>
      </c>
    </row>
    <row r="5015" spans="1:9" x14ac:dyDescent="0.35">
      <c r="A5015" s="2" t="s">
        <v>5278</v>
      </c>
      <c r="B5015" s="3">
        <v>45792</v>
      </c>
      <c r="C5015" s="2" t="s">
        <v>503</v>
      </c>
      <c r="D5015" s="2" t="s">
        <v>504</v>
      </c>
      <c r="E5015" s="2" t="s">
        <v>30</v>
      </c>
      <c r="F5015" s="2" t="s">
        <v>176</v>
      </c>
      <c r="G5015" s="2" t="s">
        <v>474</v>
      </c>
      <c r="H5015" s="4">
        <v>265000</v>
      </c>
      <c r="I5015" s="4">
        <v>265000</v>
      </c>
    </row>
    <row r="5016" spans="1:9" x14ac:dyDescent="0.35">
      <c r="A5016" s="2" t="s">
        <v>5279</v>
      </c>
      <c r="B5016" s="3">
        <v>45796</v>
      </c>
      <c r="C5016" s="2" t="s">
        <v>95</v>
      </c>
      <c r="D5016" s="2" t="s">
        <v>96</v>
      </c>
      <c r="E5016" s="2" t="s">
        <v>30</v>
      </c>
      <c r="F5016" s="2" t="s">
        <v>208</v>
      </c>
      <c r="G5016" s="2" t="s">
        <v>474</v>
      </c>
      <c r="H5016" s="4">
        <v>22785</v>
      </c>
      <c r="I5016" s="4">
        <v>22785</v>
      </c>
    </row>
    <row r="5017" spans="1:9" x14ac:dyDescent="0.35">
      <c r="A5017" s="2" t="s">
        <v>5280</v>
      </c>
      <c r="B5017" s="3">
        <v>45841</v>
      </c>
      <c r="C5017" s="2" t="s">
        <v>188</v>
      </c>
      <c r="D5017" s="2" t="s">
        <v>189</v>
      </c>
      <c r="E5017" s="2" t="s">
        <v>30</v>
      </c>
      <c r="F5017" s="2" t="s">
        <v>208</v>
      </c>
      <c r="G5017" s="2" t="s">
        <v>474</v>
      </c>
      <c r="H5017" s="4">
        <v>126000</v>
      </c>
      <c r="I5017" s="4">
        <v>126000</v>
      </c>
    </row>
    <row r="5018" spans="1:9" x14ac:dyDescent="0.35">
      <c r="A5018" s="2" t="s">
        <v>5281</v>
      </c>
      <c r="B5018" s="3">
        <v>45792</v>
      </c>
      <c r="C5018" s="2" t="s">
        <v>17</v>
      </c>
      <c r="D5018" s="2" t="s">
        <v>18</v>
      </c>
      <c r="E5018" s="2" t="s">
        <v>30</v>
      </c>
      <c r="F5018" s="2" t="s">
        <v>11</v>
      </c>
      <c r="G5018" s="2" t="s">
        <v>474</v>
      </c>
      <c r="H5018" s="4">
        <v>441000</v>
      </c>
      <c r="I5018" s="4">
        <v>441000</v>
      </c>
    </row>
    <row r="5019" spans="1:9" x14ac:dyDescent="0.35">
      <c r="A5019" s="2" t="s">
        <v>5282</v>
      </c>
      <c r="B5019" s="3">
        <v>45793</v>
      </c>
      <c r="C5019" s="2" t="s">
        <v>3497</v>
      </c>
      <c r="D5019" s="2" t="s">
        <v>3498</v>
      </c>
      <c r="E5019" s="2" t="s">
        <v>30</v>
      </c>
      <c r="F5019" s="2" t="s">
        <v>208</v>
      </c>
      <c r="G5019" s="2" t="s">
        <v>474</v>
      </c>
      <c r="H5019" s="4">
        <v>151935</v>
      </c>
      <c r="I5019" s="4">
        <v>151935</v>
      </c>
    </row>
    <row r="5020" spans="1:9" x14ac:dyDescent="0.35">
      <c r="A5020" s="2" t="s">
        <v>5283</v>
      </c>
      <c r="B5020" s="3">
        <v>45819</v>
      </c>
      <c r="C5020" s="2" t="s">
        <v>136</v>
      </c>
      <c r="D5020" s="2" t="s">
        <v>137</v>
      </c>
      <c r="E5020" s="2" t="s">
        <v>30</v>
      </c>
      <c r="F5020" s="2" t="s">
        <v>56</v>
      </c>
      <c r="G5020" s="2" t="s">
        <v>474</v>
      </c>
      <c r="H5020" s="4">
        <v>55755</v>
      </c>
      <c r="I5020" s="4">
        <v>55755</v>
      </c>
    </row>
    <row r="5021" spans="1:9" x14ac:dyDescent="0.35">
      <c r="A5021" s="2" t="s">
        <v>5284</v>
      </c>
      <c r="B5021" s="3">
        <v>45792</v>
      </c>
      <c r="C5021" s="2" t="s">
        <v>17</v>
      </c>
      <c r="D5021" s="2" t="s">
        <v>18</v>
      </c>
      <c r="E5021" s="2" t="s">
        <v>30</v>
      </c>
      <c r="F5021" s="2" t="s">
        <v>11</v>
      </c>
      <c r="G5021" s="2" t="s">
        <v>474</v>
      </c>
      <c r="H5021" s="4">
        <v>41270</v>
      </c>
      <c r="I5021" s="4">
        <v>41270</v>
      </c>
    </row>
    <row r="5022" spans="1:9" x14ac:dyDescent="0.35">
      <c r="A5022" s="2" t="s">
        <v>5285</v>
      </c>
      <c r="B5022" s="3">
        <v>45797</v>
      </c>
      <c r="C5022" s="2" t="s">
        <v>151</v>
      </c>
      <c r="D5022" s="2" t="s">
        <v>152</v>
      </c>
      <c r="E5022" s="2" t="s">
        <v>30</v>
      </c>
      <c r="F5022" s="2" t="s">
        <v>174</v>
      </c>
      <c r="G5022" s="2" t="s">
        <v>474</v>
      </c>
      <c r="H5022" s="4">
        <v>470654</v>
      </c>
      <c r="I5022" s="4">
        <v>470654</v>
      </c>
    </row>
    <row r="5023" spans="1:9" x14ac:dyDescent="0.35">
      <c r="A5023" s="2" t="s">
        <v>5286</v>
      </c>
      <c r="B5023" s="3">
        <v>45792</v>
      </c>
      <c r="C5023" s="2" t="s">
        <v>21</v>
      </c>
      <c r="D5023" s="2" t="s">
        <v>22</v>
      </c>
      <c r="E5023" s="2" t="s">
        <v>30</v>
      </c>
      <c r="F5023" s="2" t="s">
        <v>19</v>
      </c>
      <c r="G5023" s="2" t="s">
        <v>474</v>
      </c>
      <c r="H5023" s="4">
        <v>40372.800000000003</v>
      </c>
      <c r="I5023" s="4">
        <v>40372.800000000003</v>
      </c>
    </row>
    <row r="5024" spans="1:9" x14ac:dyDescent="0.35">
      <c r="A5024" s="2" t="s">
        <v>5287</v>
      </c>
      <c r="B5024" s="3">
        <v>45798</v>
      </c>
      <c r="C5024" s="2" t="s">
        <v>5200</v>
      </c>
      <c r="D5024" s="2" t="s">
        <v>5201</v>
      </c>
      <c r="E5024" s="2" t="s">
        <v>30</v>
      </c>
      <c r="F5024" s="2" t="s">
        <v>19</v>
      </c>
      <c r="G5024" s="2" t="s">
        <v>474</v>
      </c>
      <c r="H5024" s="4">
        <v>40372.800000000003</v>
      </c>
      <c r="I5024" s="4">
        <v>40372.800000000003</v>
      </c>
    </row>
    <row r="5025" spans="1:9" x14ac:dyDescent="0.35">
      <c r="A5025" s="2" t="s">
        <v>5288</v>
      </c>
      <c r="B5025" s="3">
        <v>45792</v>
      </c>
      <c r="C5025" s="2" t="s">
        <v>126</v>
      </c>
      <c r="D5025" s="2" t="s">
        <v>127</v>
      </c>
      <c r="E5025" s="2" t="s">
        <v>30</v>
      </c>
      <c r="F5025" s="2" t="s">
        <v>19</v>
      </c>
      <c r="G5025" s="2" t="s">
        <v>474</v>
      </c>
      <c r="H5025" s="4">
        <v>79969.2</v>
      </c>
      <c r="I5025" s="4">
        <v>79969.2</v>
      </c>
    </row>
    <row r="5026" spans="1:9" x14ac:dyDescent="0.35">
      <c r="A5026" s="2" t="s">
        <v>5289</v>
      </c>
      <c r="B5026" s="3">
        <v>45793</v>
      </c>
      <c r="C5026" s="2" t="s">
        <v>698</v>
      </c>
      <c r="D5026" s="2" t="s">
        <v>699</v>
      </c>
      <c r="E5026" s="2" t="s">
        <v>30</v>
      </c>
      <c r="F5026" s="2" t="s">
        <v>19</v>
      </c>
      <c r="G5026" s="2" t="s">
        <v>474</v>
      </c>
      <c r="H5026" s="4">
        <v>121212</v>
      </c>
      <c r="I5026" s="4">
        <v>121212</v>
      </c>
    </row>
    <row r="5027" spans="1:9" x14ac:dyDescent="0.35">
      <c r="A5027" s="2" t="s">
        <v>5290</v>
      </c>
      <c r="B5027" s="3">
        <v>45792</v>
      </c>
      <c r="C5027" s="2" t="s">
        <v>126</v>
      </c>
      <c r="D5027" s="2" t="s">
        <v>127</v>
      </c>
      <c r="E5027" s="2" t="s">
        <v>30</v>
      </c>
      <c r="F5027" s="2" t="s">
        <v>174</v>
      </c>
      <c r="G5027" s="2" t="s">
        <v>474</v>
      </c>
      <c r="H5027" s="4">
        <v>912498</v>
      </c>
      <c r="I5027" s="4">
        <v>912498</v>
      </c>
    </row>
    <row r="5028" spans="1:9" x14ac:dyDescent="0.35">
      <c r="A5028" s="2" t="s">
        <v>5291</v>
      </c>
      <c r="B5028" s="3">
        <v>45793</v>
      </c>
      <c r="C5028" s="2" t="s">
        <v>211</v>
      </c>
      <c r="D5028" s="2" t="s">
        <v>212</v>
      </c>
      <c r="E5028" s="2" t="s">
        <v>30</v>
      </c>
      <c r="F5028" s="2" t="s">
        <v>31</v>
      </c>
      <c r="G5028" s="2" t="s">
        <v>474</v>
      </c>
      <c r="H5028" s="4">
        <v>158704</v>
      </c>
      <c r="I5028" s="4">
        <v>158704</v>
      </c>
    </row>
    <row r="5029" spans="1:9" x14ac:dyDescent="0.35">
      <c r="A5029" s="2" t="s">
        <v>5292</v>
      </c>
      <c r="B5029" s="3">
        <v>45803</v>
      </c>
      <c r="C5029" s="2" t="s">
        <v>17</v>
      </c>
      <c r="D5029" s="2" t="s">
        <v>18</v>
      </c>
      <c r="E5029" s="2" t="s">
        <v>30</v>
      </c>
      <c r="F5029" s="2" t="s">
        <v>11</v>
      </c>
      <c r="G5029" s="2" t="s">
        <v>474</v>
      </c>
      <c r="H5029" s="4">
        <v>530040</v>
      </c>
      <c r="I5029" s="4">
        <v>530040</v>
      </c>
    </row>
    <row r="5030" spans="1:9" x14ac:dyDescent="0.35">
      <c r="A5030" s="2" t="s">
        <v>5293</v>
      </c>
      <c r="B5030" s="3">
        <v>45793</v>
      </c>
      <c r="C5030" s="2" t="s">
        <v>126</v>
      </c>
      <c r="D5030" s="2" t="s">
        <v>127</v>
      </c>
      <c r="E5030" s="2" t="s">
        <v>30</v>
      </c>
      <c r="F5030" s="2" t="s">
        <v>208</v>
      </c>
      <c r="G5030" s="2" t="s">
        <v>474</v>
      </c>
      <c r="H5030" s="4">
        <v>43785</v>
      </c>
      <c r="I5030" s="4">
        <v>43785</v>
      </c>
    </row>
    <row r="5031" spans="1:9" x14ac:dyDescent="0.35">
      <c r="A5031" s="2" t="s">
        <v>5294</v>
      </c>
      <c r="B5031" s="3">
        <v>45793</v>
      </c>
      <c r="C5031" s="2" t="s">
        <v>3425</v>
      </c>
      <c r="D5031" s="2" t="s">
        <v>3426</v>
      </c>
      <c r="E5031" s="2" t="s">
        <v>30</v>
      </c>
      <c r="F5031" s="2" t="s">
        <v>208</v>
      </c>
      <c r="G5031" s="2" t="s">
        <v>474</v>
      </c>
      <c r="H5031" s="4">
        <v>92085</v>
      </c>
      <c r="I5031" s="4">
        <v>92085</v>
      </c>
    </row>
    <row r="5032" spans="1:9" x14ac:dyDescent="0.35">
      <c r="A5032" s="2" t="s">
        <v>5295</v>
      </c>
      <c r="B5032" s="3">
        <v>45791</v>
      </c>
      <c r="C5032" s="2" t="s">
        <v>4739</v>
      </c>
      <c r="D5032" s="2" t="s">
        <v>4740</v>
      </c>
      <c r="E5032" s="2" t="s">
        <v>30</v>
      </c>
      <c r="F5032" s="2" t="s">
        <v>158</v>
      </c>
      <c r="G5032" s="2" t="s">
        <v>474</v>
      </c>
      <c r="H5032" s="4">
        <v>25016</v>
      </c>
      <c r="I5032" s="4">
        <v>25016</v>
      </c>
    </row>
    <row r="5033" spans="1:9" x14ac:dyDescent="0.35">
      <c r="A5033" s="2" t="s">
        <v>5296</v>
      </c>
      <c r="B5033" s="3">
        <v>45799</v>
      </c>
      <c r="C5033" s="2" t="s">
        <v>118</v>
      </c>
      <c r="D5033" s="2" t="s">
        <v>119</v>
      </c>
      <c r="E5033" s="2" t="s">
        <v>30</v>
      </c>
      <c r="F5033" s="2" t="s">
        <v>31</v>
      </c>
      <c r="G5033" s="2" t="s">
        <v>474</v>
      </c>
      <c r="H5033" s="4">
        <v>111209</v>
      </c>
      <c r="I5033" s="4">
        <v>111209</v>
      </c>
    </row>
    <row r="5034" spans="1:9" x14ac:dyDescent="0.35">
      <c r="A5034" s="2" t="s">
        <v>5297</v>
      </c>
      <c r="B5034" s="3">
        <v>45791</v>
      </c>
      <c r="C5034" s="2" t="s">
        <v>4739</v>
      </c>
      <c r="D5034" s="2" t="s">
        <v>4740</v>
      </c>
      <c r="E5034" s="2" t="s">
        <v>30</v>
      </c>
      <c r="F5034" s="2" t="s">
        <v>158</v>
      </c>
      <c r="G5034" s="2" t="s">
        <v>474</v>
      </c>
      <c r="H5034" s="4">
        <v>123540</v>
      </c>
      <c r="I5034" s="4">
        <v>123540</v>
      </c>
    </row>
    <row r="5035" spans="1:9" x14ac:dyDescent="0.35">
      <c r="A5035" s="2" t="s">
        <v>5298</v>
      </c>
      <c r="B5035" s="3">
        <v>45791</v>
      </c>
      <c r="C5035" s="2" t="s">
        <v>485</v>
      </c>
      <c r="D5035" s="2" t="s">
        <v>486</v>
      </c>
      <c r="E5035" s="2" t="s">
        <v>30</v>
      </c>
      <c r="F5035" s="2" t="s">
        <v>31</v>
      </c>
      <c r="G5035" s="2" t="s">
        <v>474</v>
      </c>
      <c r="H5035" s="4">
        <v>5173</v>
      </c>
      <c r="I5035" s="4">
        <v>5173</v>
      </c>
    </row>
    <row r="5036" spans="1:9" x14ac:dyDescent="0.35">
      <c r="A5036" s="2" t="s">
        <v>5299</v>
      </c>
      <c r="B5036" s="3">
        <v>45793</v>
      </c>
      <c r="C5036" s="2" t="s">
        <v>285</v>
      </c>
      <c r="D5036" s="2" t="s">
        <v>286</v>
      </c>
      <c r="E5036" s="2" t="s">
        <v>30</v>
      </c>
      <c r="F5036" s="2" t="s">
        <v>88</v>
      </c>
      <c r="G5036" s="2" t="s">
        <v>474</v>
      </c>
      <c r="H5036" s="4">
        <v>486255</v>
      </c>
      <c r="I5036" s="4">
        <v>486255</v>
      </c>
    </row>
    <row r="5037" spans="1:9" x14ac:dyDescent="0.35">
      <c r="A5037" s="2" t="s">
        <v>5300</v>
      </c>
      <c r="B5037" s="3">
        <v>45806</v>
      </c>
      <c r="C5037" s="2" t="s">
        <v>33</v>
      </c>
      <c r="D5037" s="2" t="s">
        <v>34</v>
      </c>
      <c r="E5037" s="2" t="s">
        <v>30</v>
      </c>
      <c r="F5037" s="2" t="s">
        <v>219</v>
      </c>
      <c r="G5037" s="2" t="s">
        <v>474</v>
      </c>
      <c r="H5037" s="4">
        <v>157550</v>
      </c>
      <c r="I5037" s="4">
        <v>157550</v>
      </c>
    </row>
    <row r="5038" spans="1:9" x14ac:dyDescent="0.35">
      <c r="A5038" s="2" t="s">
        <v>5301</v>
      </c>
      <c r="B5038" s="3">
        <v>45863</v>
      </c>
      <c r="C5038" s="2" t="s">
        <v>285</v>
      </c>
      <c r="D5038" s="2" t="s">
        <v>286</v>
      </c>
      <c r="E5038" s="2" t="s">
        <v>30</v>
      </c>
      <c r="F5038" s="2" t="s">
        <v>176</v>
      </c>
      <c r="G5038" s="2" t="s">
        <v>474</v>
      </c>
      <c r="H5038" s="4">
        <v>24400</v>
      </c>
      <c r="I5038" s="4">
        <v>24400</v>
      </c>
    </row>
    <row r="5039" spans="1:9" x14ac:dyDescent="0.35">
      <c r="A5039" s="2" t="s">
        <v>5302</v>
      </c>
      <c r="B5039" s="3">
        <v>45839</v>
      </c>
      <c r="C5039" s="2" t="s">
        <v>3820</v>
      </c>
      <c r="D5039" s="2" t="s">
        <v>3821</v>
      </c>
      <c r="E5039" s="2" t="s">
        <v>30</v>
      </c>
      <c r="F5039" s="2" t="s">
        <v>219</v>
      </c>
      <c r="G5039" s="2" t="s">
        <v>474</v>
      </c>
      <c r="H5039" s="4">
        <v>144480</v>
      </c>
      <c r="I5039" s="4">
        <v>144480</v>
      </c>
    </row>
    <row r="5040" spans="1:9" x14ac:dyDescent="0.35">
      <c r="A5040" s="2" t="s">
        <v>5303</v>
      </c>
      <c r="B5040" s="3">
        <v>45792</v>
      </c>
      <c r="C5040" s="2" t="s">
        <v>17</v>
      </c>
      <c r="D5040" s="2" t="s">
        <v>18</v>
      </c>
      <c r="E5040" s="2" t="s">
        <v>30</v>
      </c>
      <c r="F5040" s="2" t="s">
        <v>11</v>
      </c>
      <c r="G5040" s="2" t="s">
        <v>474</v>
      </c>
      <c r="H5040" s="4">
        <v>91665</v>
      </c>
      <c r="I5040" s="4">
        <v>91665</v>
      </c>
    </row>
    <row r="5041" spans="1:9" x14ac:dyDescent="0.35">
      <c r="A5041" s="2" t="s">
        <v>5304</v>
      </c>
      <c r="B5041" s="3">
        <v>45791</v>
      </c>
      <c r="C5041" s="2" t="s">
        <v>118</v>
      </c>
      <c r="D5041" s="2" t="s">
        <v>119</v>
      </c>
      <c r="E5041" s="2" t="s">
        <v>30</v>
      </c>
      <c r="F5041" s="2" t="s">
        <v>11</v>
      </c>
      <c r="G5041" s="2" t="s">
        <v>474</v>
      </c>
      <c r="H5041" s="4">
        <v>19740</v>
      </c>
      <c r="I5041" s="4">
        <v>19740</v>
      </c>
    </row>
    <row r="5042" spans="1:9" x14ac:dyDescent="0.35">
      <c r="A5042" s="2" t="s">
        <v>5305</v>
      </c>
      <c r="B5042" s="3">
        <v>45791</v>
      </c>
      <c r="C5042" s="2" t="s">
        <v>285</v>
      </c>
      <c r="D5042" s="2" t="s">
        <v>286</v>
      </c>
      <c r="E5042" s="2" t="s">
        <v>30</v>
      </c>
      <c r="F5042" s="2" t="s">
        <v>88</v>
      </c>
      <c r="G5042" s="2" t="s">
        <v>474</v>
      </c>
      <c r="H5042" s="4">
        <v>118800</v>
      </c>
      <c r="I5042" s="4">
        <v>118800</v>
      </c>
    </row>
    <row r="5043" spans="1:9" x14ac:dyDescent="0.35">
      <c r="A5043" s="2" t="s">
        <v>5306</v>
      </c>
      <c r="B5043" s="3">
        <v>45819</v>
      </c>
      <c r="C5043" s="2" t="s">
        <v>181</v>
      </c>
      <c r="D5043" s="2" t="s">
        <v>182</v>
      </c>
      <c r="E5043" s="2" t="s">
        <v>30</v>
      </c>
      <c r="F5043" s="2" t="s">
        <v>219</v>
      </c>
      <c r="G5043" s="2" t="s">
        <v>474</v>
      </c>
      <c r="H5043" s="4">
        <v>78100</v>
      </c>
      <c r="I5043" s="4">
        <v>78100</v>
      </c>
    </row>
    <row r="5044" spans="1:9" x14ac:dyDescent="0.35">
      <c r="A5044" s="2" t="s">
        <v>5307</v>
      </c>
      <c r="B5044" s="3">
        <v>45791</v>
      </c>
      <c r="C5044" s="2" t="s">
        <v>543</v>
      </c>
      <c r="D5044" s="2" t="s">
        <v>544</v>
      </c>
      <c r="E5044" s="2" t="s">
        <v>30</v>
      </c>
      <c r="F5044" s="2" t="s">
        <v>219</v>
      </c>
      <c r="G5044" s="2" t="s">
        <v>474</v>
      </c>
      <c r="H5044" s="4">
        <v>91455</v>
      </c>
      <c r="I5044" s="4">
        <v>91455</v>
      </c>
    </row>
    <row r="5045" spans="1:9" x14ac:dyDescent="0.35">
      <c r="A5045" s="2" t="s">
        <v>5308</v>
      </c>
      <c r="B5045" s="3">
        <v>45791</v>
      </c>
      <c r="C5045" s="2" t="s">
        <v>118</v>
      </c>
      <c r="D5045" s="2" t="s">
        <v>119</v>
      </c>
      <c r="E5045" s="2" t="s">
        <v>30</v>
      </c>
      <c r="F5045" s="2" t="s">
        <v>11</v>
      </c>
      <c r="G5045" s="2" t="s">
        <v>474</v>
      </c>
      <c r="H5045" s="4">
        <v>19005</v>
      </c>
      <c r="I5045" s="4">
        <v>19005</v>
      </c>
    </row>
    <row r="5046" spans="1:9" x14ac:dyDescent="0.35">
      <c r="A5046" s="2" t="s">
        <v>5309</v>
      </c>
      <c r="B5046" s="3">
        <v>45791</v>
      </c>
      <c r="C5046" s="2" t="s">
        <v>3820</v>
      </c>
      <c r="D5046" s="2" t="s">
        <v>3821</v>
      </c>
      <c r="E5046" s="2" t="s">
        <v>30</v>
      </c>
      <c r="F5046" s="2" t="s">
        <v>219</v>
      </c>
      <c r="G5046" s="2" t="s">
        <v>474</v>
      </c>
      <c r="H5046" s="4">
        <v>60795</v>
      </c>
      <c r="I5046" s="4">
        <v>60795</v>
      </c>
    </row>
    <row r="5047" spans="1:9" x14ac:dyDescent="0.35">
      <c r="A5047" s="2" t="s">
        <v>5310</v>
      </c>
      <c r="B5047" s="3">
        <v>45791</v>
      </c>
      <c r="C5047" s="2" t="s">
        <v>543</v>
      </c>
      <c r="D5047" s="2" t="s">
        <v>544</v>
      </c>
      <c r="E5047" s="2" t="s">
        <v>30</v>
      </c>
      <c r="F5047" s="2" t="s">
        <v>113</v>
      </c>
      <c r="G5047" s="2" t="s">
        <v>474</v>
      </c>
      <c r="H5047" s="4">
        <v>700000</v>
      </c>
      <c r="I5047" s="4">
        <v>700000</v>
      </c>
    </row>
    <row r="5048" spans="1:9" x14ac:dyDescent="0.35">
      <c r="A5048" s="2" t="s">
        <v>5311</v>
      </c>
      <c r="B5048" s="3">
        <v>45791</v>
      </c>
      <c r="C5048" s="2" t="s">
        <v>118</v>
      </c>
      <c r="D5048" s="2" t="s">
        <v>119</v>
      </c>
      <c r="E5048" s="2" t="s">
        <v>30</v>
      </c>
      <c r="F5048" s="2" t="s">
        <v>11</v>
      </c>
      <c r="G5048" s="2" t="s">
        <v>474</v>
      </c>
      <c r="H5048" s="4">
        <v>56000</v>
      </c>
      <c r="I5048" s="4">
        <v>56000</v>
      </c>
    </row>
    <row r="5049" spans="1:9" x14ac:dyDescent="0.35">
      <c r="A5049" s="2" t="s">
        <v>5312</v>
      </c>
      <c r="B5049" s="3">
        <v>45791</v>
      </c>
      <c r="C5049" s="2" t="s">
        <v>269</v>
      </c>
      <c r="D5049" s="2" t="s">
        <v>270</v>
      </c>
      <c r="E5049" s="2" t="s">
        <v>30</v>
      </c>
      <c r="F5049" s="2" t="s">
        <v>113</v>
      </c>
      <c r="G5049" s="2" t="s">
        <v>474</v>
      </c>
      <c r="H5049" s="4">
        <v>700000</v>
      </c>
      <c r="I5049" s="4">
        <v>700000</v>
      </c>
    </row>
    <row r="5050" spans="1:9" x14ac:dyDescent="0.35">
      <c r="A5050" s="2" t="s">
        <v>5313</v>
      </c>
      <c r="B5050" s="3">
        <v>45791</v>
      </c>
      <c r="C5050" s="2" t="s">
        <v>230</v>
      </c>
      <c r="D5050" s="2" t="s">
        <v>231</v>
      </c>
      <c r="E5050" s="2" t="s">
        <v>30</v>
      </c>
      <c r="F5050" s="2" t="s">
        <v>158</v>
      </c>
      <c r="G5050" s="2" t="s">
        <v>474</v>
      </c>
      <c r="H5050" s="4">
        <v>514700</v>
      </c>
      <c r="I5050" s="4">
        <v>514700</v>
      </c>
    </row>
    <row r="5051" spans="1:9" x14ac:dyDescent="0.35">
      <c r="A5051" s="2" t="s">
        <v>5314</v>
      </c>
      <c r="B5051" s="3">
        <v>45811</v>
      </c>
      <c r="C5051" s="2" t="s">
        <v>83</v>
      </c>
      <c r="D5051" s="2" t="s">
        <v>84</v>
      </c>
      <c r="E5051" s="2" t="s">
        <v>30</v>
      </c>
      <c r="F5051" s="2" t="s">
        <v>158</v>
      </c>
      <c r="G5051" s="2" t="s">
        <v>474</v>
      </c>
      <c r="H5051" s="4">
        <v>180600</v>
      </c>
      <c r="I5051" s="4">
        <v>180600</v>
      </c>
    </row>
    <row r="5052" spans="1:9" x14ac:dyDescent="0.35">
      <c r="A5052" s="2" t="s">
        <v>5315</v>
      </c>
      <c r="B5052" s="3">
        <v>45820</v>
      </c>
      <c r="C5052" s="2" t="s">
        <v>21</v>
      </c>
      <c r="D5052" s="2" t="s">
        <v>22</v>
      </c>
      <c r="E5052" s="2" t="s">
        <v>30</v>
      </c>
      <c r="F5052" s="2" t="s">
        <v>158</v>
      </c>
      <c r="G5052" s="2" t="s">
        <v>474</v>
      </c>
      <c r="H5052" s="4">
        <v>307388.24</v>
      </c>
      <c r="I5052" s="4">
        <v>307388.24</v>
      </c>
    </row>
    <row r="5053" spans="1:9" x14ac:dyDescent="0.35">
      <c r="A5053" s="2" t="s">
        <v>5316</v>
      </c>
      <c r="B5053" s="3">
        <v>45791</v>
      </c>
      <c r="C5053" s="2" t="s">
        <v>92</v>
      </c>
      <c r="D5053" s="2" t="s">
        <v>93</v>
      </c>
      <c r="E5053" s="2" t="s">
        <v>30</v>
      </c>
      <c r="F5053" s="2" t="s">
        <v>45</v>
      </c>
      <c r="G5053" s="2" t="s">
        <v>474</v>
      </c>
      <c r="H5053" s="4">
        <v>199500</v>
      </c>
      <c r="I5053" s="4">
        <v>199500</v>
      </c>
    </row>
    <row r="5054" spans="1:9" x14ac:dyDescent="0.35">
      <c r="A5054" s="2" t="s">
        <v>5317</v>
      </c>
      <c r="B5054" s="3">
        <v>45791</v>
      </c>
      <c r="C5054" s="2" t="s">
        <v>118</v>
      </c>
      <c r="D5054" s="2" t="s">
        <v>119</v>
      </c>
      <c r="E5054" s="2" t="s">
        <v>30</v>
      </c>
      <c r="F5054" s="2" t="s">
        <v>11</v>
      </c>
      <c r="G5054" s="2" t="s">
        <v>474</v>
      </c>
      <c r="H5054" s="4">
        <v>25625</v>
      </c>
      <c r="I5054" s="4">
        <v>25625</v>
      </c>
    </row>
    <row r="5055" spans="1:9" x14ac:dyDescent="0.35">
      <c r="A5055" s="2" t="s">
        <v>5318</v>
      </c>
      <c r="B5055" s="3">
        <v>45791</v>
      </c>
      <c r="C5055" s="2" t="s">
        <v>118</v>
      </c>
      <c r="D5055" s="2" t="s">
        <v>119</v>
      </c>
      <c r="E5055" s="2" t="s">
        <v>30</v>
      </c>
      <c r="F5055" s="2" t="s">
        <v>11</v>
      </c>
      <c r="G5055" s="2" t="s">
        <v>474</v>
      </c>
      <c r="H5055" s="4">
        <v>30000</v>
      </c>
      <c r="I5055" s="4">
        <v>30000</v>
      </c>
    </row>
    <row r="5056" spans="1:9" x14ac:dyDescent="0.35">
      <c r="A5056" s="2" t="s">
        <v>5319</v>
      </c>
      <c r="B5056" s="3">
        <v>45799</v>
      </c>
      <c r="C5056" s="2" t="s">
        <v>83</v>
      </c>
      <c r="D5056" s="2" t="s">
        <v>84</v>
      </c>
      <c r="E5056" s="2" t="s">
        <v>30</v>
      </c>
      <c r="F5056" s="2" t="s">
        <v>56</v>
      </c>
      <c r="G5056" s="2" t="s">
        <v>474</v>
      </c>
      <c r="H5056" s="4">
        <v>60000</v>
      </c>
      <c r="I5056" s="4">
        <v>60000</v>
      </c>
    </row>
    <row r="5057" spans="1:9" x14ac:dyDescent="0.35">
      <c r="A5057" s="2" t="s">
        <v>5320</v>
      </c>
      <c r="B5057" s="3">
        <v>45793</v>
      </c>
      <c r="C5057" s="2" t="s">
        <v>77</v>
      </c>
      <c r="D5057" s="2" t="s">
        <v>78</v>
      </c>
      <c r="E5057" s="2" t="s">
        <v>30</v>
      </c>
      <c r="F5057" s="2" t="s">
        <v>56</v>
      </c>
      <c r="G5057" s="2" t="s">
        <v>474</v>
      </c>
      <c r="H5057" s="4">
        <v>50000</v>
      </c>
      <c r="I5057" s="4">
        <v>50000</v>
      </c>
    </row>
    <row r="5058" spans="1:9" x14ac:dyDescent="0.35">
      <c r="A5058" s="2" t="s">
        <v>5321</v>
      </c>
      <c r="B5058" s="3">
        <v>45806</v>
      </c>
      <c r="C5058" s="2" t="s">
        <v>698</v>
      </c>
      <c r="D5058" s="2" t="s">
        <v>699</v>
      </c>
      <c r="E5058" s="2" t="s">
        <v>30</v>
      </c>
      <c r="F5058" s="2" t="s">
        <v>31</v>
      </c>
      <c r="G5058" s="2" t="s">
        <v>474</v>
      </c>
      <c r="H5058" s="4">
        <v>476000</v>
      </c>
      <c r="I5058" s="4">
        <v>476000</v>
      </c>
    </row>
    <row r="5059" spans="1:9" x14ac:dyDescent="0.35">
      <c r="A5059" s="2" t="s">
        <v>5322</v>
      </c>
      <c r="B5059" s="3">
        <v>45793</v>
      </c>
      <c r="C5059" s="2" t="s">
        <v>353</v>
      </c>
      <c r="D5059" s="2" t="s">
        <v>354</v>
      </c>
      <c r="E5059" s="2" t="s">
        <v>30</v>
      </c>
      <c r="F5059" s="2" t="s">
        <v>56</v>
      </c>
      <c r="G5059" s="2" t="s">
        <v>474</v>
      </c>
      <c r="H5059" s="4">
        <v>36750</v>
      </c>
      <c r="I5059" s="4">
        <v>36750</v>
      </c>
    </row>
    <row r="5060" spans="1:9" x14ac:dyDescent="0.35">
      <c r="A5060" s="2" t="s">
        <v>5323</v>
      </c>
      <c r="B5060" s="3">
        <v>45791</v>
      </c>
      <c r="C5060" s="2" t="s">
        <v>343</v>
      </c>
      <c r="D5060" s="2" t="s">
        <v>344</v>
      </c>
      <c r="E5060" s="2" t="s">
        <v>30</v>
      </c>
      <c r="F5060" s="2" t="s">
        <v>56</v>
      </c>
      <c r="G5060" s="2" t="s">
        <v>474</v>
      </c>
      <c r="H5060" s="4">
        <v>49000</v>
      </c>
      <c r="I5060" s="4">
        <v>49000</v>
      </c>
    </row>
    <row r="5061" spans="1:9" x14ac:dyDescent="0.35">
      <c r="A5061" s="2" t="s">
        <v>5324</v>
      </c>
      <c r="B5061" s="3">
        <v>45790</v>
      </c>
      <c r="C5061" s="2" t="s">
        <v>3820</v>
      </c>
      <c r="D5061" s="2" t="s">
        <v>3821</v>
      </c>
      <c r="E5061" s="2" t="s">
        <v>30</v>
      </c>
      <c r="F5061" s="2" t="s">
        <v>176</v>
      </c>
      <c r="G5061" s="2" t="s">
        <v>474</v>
      </c>
      <c r="H5061" s="4">
        <v>139243</v>
      </c>
      <c r="I5061" s="4">
        <v>139243</v>
      </c>
    </row>
    <row r="5062" spans="1:9" x14ac:dyDescent="0.35">
      <c r="A5062" s="2" t="s">
        <v>5325</v>
      </c>
      <c r="B5062" s="3">
        <v>45793</v>
      </c>
      <c r="C5062" s="2" t="s">
        <v>3425</v>
      </c>
      <c r="D5062" s="2" t="s">
        <v>3426</v>
      </c>
      <c r="E5062" s="2" t="s">
        <v>30</v>
      </c>
      <c r="F5062" s="2" t="s">
        <v>176</v>
      </c>
      <c r="G5062" s="2" t="s">
        <v>474</v>
      </c>
      <c r="H5062" s="4">
        <v>910140</v>
      </c>
      <c r="I5062" s="4">
        <v>910140</v>
      </c>
    </row>
    <row r="5063" spans="1:9" x14ac:dyDescent="0.35">
      <c r="A5063" s="2" t="s">
        <v>5326</v>
      </c>
      <c r="B5063" s="3">
        <v>45790</v>
      </c>
      <c r="C5063" s="2" t="s">
        <v>136</v>
      </c>
      <c r="D5063" s="2" t="s">
        <v>137</v>
      </c>
      <c r="E5063" s="2" t="s">
        <v>30</v>
      </c>
      <c r="F5063" s="2" t="s">
        <v>176</v>
      </c>
      <c r="G5063" s="2" t="s">
        <v>474</v>
      </c>
      <c r="H5063" s="4">
        <v>21850</v>
      </c>
      <c r="I5063" s="4">
        <v>21850</v>
      </c>
    </row>
    <row r="5064" spans="1:9" x14ac:dyDescent="0.35">
      <c r="A5064" s="2" t="s">
        <v>5327</v>
      </c>
      <c r="B5064" s="3">
        <v>45790</v>
      </c>
      <c r="C5064" s="2" t="s">
        <v>1265</v>
      </c>
      <c r="D5064" s="2" t="s">
        <v>1266</v>
      </c>
      <c r="E5064" s="2" t="s">
        <v>30</v>
      </c>
      <c r="F5064" s="2" t="s">
        <v>176</v>
      </c>
      <c r="G5064" s="2" t="s">
        <v>474</v>
      </c>
      <c r="H5064" s="4">
        <v>11345</v>
      </c>
      <c r="I5064" s="4">
        <v>11345</v>
      </c>
    </row>
    <row r="5065" spans="1:9" x14ac:dyDescent="0.35">
      <c r="A5065" s="2" t="s">
        <v>5328</v>
      </c>
      <c r="B5065" s="3">
        <v>45790</v>
      </c>
      <c r="C5065" s="2" t="s">
        <v>99</v>
      </c>
      <c r="D5065" s="2" t="s">
        <v>100</v>
      </c>
      <c r="E5065" s="2" t="s">
        <v>30</v>
      </c>
      <c r="F5065" s="2" t="s">
        <v>176</v>
      </c>
      <c r="G5065" s="2" t="s">
        <v>474</v>
      </c>
      <c r="H5065" s="4">
        <v>18900</v>
      </c>
      <c r="I5065" s="4">
        <v>18900</v>
      </c>
    </row>
    <row r="5066" spans="1:9" x14ac:dyDescent="0.35">
      <c r="A5066" s="2" t="s">
        <v>5329</v>
      </c>
      <c r="B5066" s="3">
        <v>45790</v>
      </c>
      <c r="C5066" s="2" t="s">
        <v>126</v>
      </c>
      <c r="D5066" s="2" t="s">
        <v>127</v>
      </c>
      <c r="E5066" s="2" t="s">
        <v>30</v>
      </c>
      <c r="F5066" s="2" t="s">
        <v>176</v>
      </c>
      <c r="G5066" s="2" t="s">
        <v>474</v>
      </c>
      <c r="H5066" s="4">
        <v>52500</v>
      </c>
      <c r="I5066" s="4">
        <v>52500</v>
      </c>
    </row>
    <row r="5067" spans="1:9" x14ac:dyDescent="0.35">
      <c r="A5067" s="2" t="s">
        <v>5330</v>
      </c>
      <c r="B5067" s="3">
        <v>45790</v>
      </c>
      <c r="C5067" s="2" t="s">
        <v>136</v>
      </c>
      <c r="D5067" s="2" t="s">
        <v>137</v>
      </c>
      <c r="E5067" s="2" t="s">
        <v>30</v>
      </c>
      <c r="F5067" s="2" t="s">
        <v>176</v>
      </c>
      <c r="G5067" s="2" t="s">
        <v>474</v>
      </c>
      <c r="H5067" s="4">
        <v>52500</v>
      </c>
      <c r="I5067" s="4">
        <v>52500</v>
      </c>
    </row>
    <row r="5068" spans="1:9" x14ac:dyDescent="0.35">
      <c r="A5068" s="2" t="s">
        <v>5331</v>
      </c>
      <c r="B5068" s="3">
        <v>45793</v>
      </c>
      <c r="C5068" s="2" t="s">
        <v>43</v>
      </c>
      <c r="D5068" s="2" t="s">
        <v>44</v>
      </c>
      <c r="E5068" s="2" t="s">
        <v>30</v>
      </c>
      <c r="F5068" s="2" t="s">
        <v>31</v>
      </c>
      <c r="G5068" s="2" t="s">
        <v>474</v>
      </c>
      <c r="H5068" s="4">
        <v>500000</v>
      </c>
      <c r="I5068" s="4">
        <v>477750</v>
      </c>
    </row>
    <row r="5069" spans="1:9" x14ac:dyDescent="0.35">
      <c r="A5069" s="2" t="s">
        <v>5332</v>
      </c>
      <c r="B5069" s="3">
        <v>45790</v>
      </c>
      <c r="C5069" s="2" t="s">
        <v>43</v>
      </c>
      <c r="D5069" s="2" t="s">
        <v>44</v>
      </c>
      <c r="E5069" s="2" t="s">
        <v>30</v>
      </c>
      <c r="F5069" s="2" t="s">
        <v>176</v>
      </c>
      <c r="G5069" s="2" t="s">
        <v>474</v>
      </c>
      <c r="H5069" s="4">
        <v>52500</v>
      </c>
      <c r="I5069" s="4">
        <v>52500</v>
      </c>
    </row>
    <row r="5070" spans="1:9" x14ac:dyDescent="0.35">
      <c r="A5070" s="2" t="s">
        <v>5333</v>
      </c>
      <c r="B5070" s="3">
        <v>45792</v>
      </c>
      <c r="C5070" s="2" t="s">
        <v>21</v>
      </c>
      <c r="D5070" s="2" t="s">
        <v>22</v>
      </c>
      <c r="E5070" s="2" t="s">
        <v>30</v>
      </c>
      <c r="F5070" s="2" t="s">
        <v>31</v>
      </c>
      <c r="G5070" s="2" t="s">
        <v>474</v>
      </c>
      <c r="H5070" s="4">
        <v>1000000</v>
      </c>
      <c r="I5070" s="4">
        <v>960000</v>
      </c>
    </row>
    <row r="5071" spans="1:9" x14ac:dyDescent="0.35">
      <c r="A5071" s="2" t="s">
        <v>5334</v>
      </c>
      <c r="B5071" s="3">
        <v>45790</v>
      </c>
      <c r="C5071" s="2" t="s">
        <v>698</v>
      </c>
      <c r="D5071" s="2" t="s">
        <v>699</v>
      </c>
      <c r="E5071" s="2" t="s">
        <v>30</v>
      </c>
      <c r="F5071" s="2" t="s">
        <v>31</v>
      </c>
      <c r="G5071" s="2" t="s">
        <v>474</v>
      </c>
      <c r="H5071" s="4">
        <v>7759</v>
      </c>
      <c r="I5071" s="4">
        <v>7759</v>
      </c>
    </row>
    <row r="5072" spans="1:9" x14ac:dyDescent="0.35">
      <c r="A5072" s="2" t="s">
        <v>5335</v>
      </c>
      <c r="B5072" s="3">
        <v>45796</v>
      </c>
      <c r="C5072" s="2" t="s">
        <v>156</v>
      </c>
      <c r="D5072" s="2" t="s">
        <v>157</v>
      </c>
      <c r="E5072" s="2" t="s">
        <v>30</v>
      </c>
      <c r="F5072" s="2" t="s">
        <v>11</v>
      </c>
      <c r="G5072" s="2" t="s">
        <v>474</v>
      </c>
      <c r="H5072" s="4">
        <v>175000</v>
      </c>
      <c r="I5072" s="4">
        <v>175000</v>
      </c>
    </row>
    <row r="5073" spans="1:9" x14ac:dyDescent="0.35">
      <c r="A5073" s="2" t="s">
        <v>5336</v>
      </c>
      <c r="B5073" s="3">
        <v>45790</v>
      </c>
      <c r="C5073" s="2" t="s">
        <v>1265</v>
      </c>
      <c r="D5073" s="2" t="s">
        <v>1266</v>
      </c>
      <c r="E5073" s="2" t="s">
        <v>30</v>
      </c>
      <c r="F5073" s="2" t="s">
        <v>72</v>
      </c>
      <c r="G5073" s="2" t="s">
        <v>474</v>
      </c>
      <c r="H5073" s="4">
        <v>256500</v>
      </c>
      <c r="I5073" s="4">
        <v>256500</v>
      </c>
    </row>
    <row r="5074" spans="1:9" x14ac:dyDescent="0.35">
      <c r="A5074" s="2" t="s">
        <v>5337</v>
      </c>
      <c r="B5074" s="3">
        <v>45791</v>
      </c>
      <c r="C5074" s="2" t="s">
        <v>162</v>
      </c>
      <c r="D5074" s="2" t="s">
        <v>163</v>
      </c>
      <c r="E5074" s="2" t="s">
        <v>30</v>
      </c>
      <c r="F5074" s="2" t="s">
        <v>113</v>
      </c>
      <c r="G5074" s="2" t="s">
        <v>474</v>
      </c>
      <c r="H5074" s="4">
        <v>434481.2</v>
      </c>
      <c r="I5074" s="4">
        <v>434481.2</v>
      </c>
    </row>
    <row r="5075" spans="1:9" x14ac:dyDescent="0.35">
      <c r="A5075" s="2" t="s">
        <v>5338</v>
      </c>
      <c r="B5075" s="3">
        <v>45790</v>
      </c>
      <c r="C5075" s="2" t="s">
        <v>83</v>
      </c>
      <c r="D5075" s="2" t="s">
        <v>84</v>
      </c>
      <c r="E5075" s="2" t="s">
        <v>30</v>
      </c>
      <c r="F5075" s="2" t="s">
        <v>72</v>
      </c>
      <c r="G5075" s="2" t="s">
        <v>474</v>
      </c>
      <c r="H5075" s="4">
        <v>186300</v>
      </c>
      <c r="I5075" s="4">
        <v>186300</v>
      </c>
    </row>
    <row r="5076" spans="1:9" x14ac:dyDescent="0.35">
      <c r="A5076" s="2" t="s">
        <v>5339</v>
      </c>
      <c r="B5076" s="3">
        <v>45790</v>
      </c>
      <c r="C5076" s="2" t="s">
        <v>83</v>
      </c>
      <c r="D5076" s="2" t="s">
        <v>84</v>
      </c>
      <c r="E5076" s="2" t="s">
        <v>30</v>
      </c>
      <c r="F5076" s="2" t="s">
        <v>72</v>
      </c>
      <c r="G5076" s="2" t="s">
        <v>474</v>
      </c>
      <c r="H5076" s="4">
        <v>20000</v>
      </c>
      <c r="I5076" s="4">
        <v>20000</v>
      </c>
    </row>
    <row r="5077" spans="1:9" x14ac:dyDescent="0.35">
      <c r="A5077" s="2" t="s">
        <v>5340</v>
      </c>
      <c r="B5077" s="3">
        <v>45790</v>
      </c>
      <c r="C5077" s="2" t="s">
        <v>1265</v>
      </c>
      <c r="D5077" s="2" t="s">
        <v>1266</v>
      </c>
      <c r="E5077" s="2" t="s">
        <v>30</v>
      </c>
      <c r="F5077" s="2" t="s">
        <v>72</v>
      </c>
      <c r="G5077" s="2" t="s">
        <v>474</v>
      </c>
      <c r="H5077" s="4">
        <v>680000</v>
      </c>
      <c r="I5077" s="4">
        <v>680000</v>
      </c>
    </row>
    <row r="5078" spans="1:9" x14ac:dyDescent="0.35">
      <c r="A5078" s="2" t="s">
        <v>5341</v>
      </c>
      <c r="B5078" s="3">
        <v>45790</v>
      </c>
      <c r="C5078" s="2" t="s">
        <v>1265</v>
      </c>
      <c r="D5078" s="2" t="s">
        <v>1266</v>
      </c>
      <c r="E5078" s="2" t="s">
        <v>30</v>
      </c>
      <c r="F5078" s="2" t="s">
        <v>72</v>
      </c>
      <c r="G5078" s="2" t="s">
        <v>474</v>
      </c>
      <c r="H5078" s="4">
        <v>279312</v>
      </c>
      <c r="I5078" s="4">
        <v>279312</v>
      </c>
    </row>
    <row r="5079" spans="1:9" x14ac:dyDescent="0.35">
      <c r="A5079" s="2" t="s">
        <v>5342</v>
      </c>
      <c r="B5079" s="3">
        <v>45803</v>
      </c>
      <c r="C5079" s="2" t="s">
        <v>83</v>
      </c>
      <c r="D5079" s="2" t="s">
        <v>84</v>
      </c>
      <c r="E5079" s="2" t="s">
        <v>30</v>
      </c>
      <c r="F5079" s="2" t="s">
        <v>86</v>
      </c>
      <c r="G5079" s="2" t="s">
        <v>474</v>
      </c>
      <c r="H5079" s="4">
        <v>267500</v>
      </c>
      <c r="I5079" s="4">
        <v>267500</v>
      </c>
    </row>
    <row r="5080" spans="1:9" x14ac:dyDescent="0.35">
      <c r="A5080" s="2" t="s">
        <v>5343</v>
      </c>
      <c r="B5080" s="3">
        <v>45790</v>
      </c>
      <c r="C5080" s="2" t="s">
        <v>139</v>
      </c>
      <c r="D5080" s="2" t="s">
        <v>140</v>
      </c>
      <c r="E5080" s="2" t="s">
        <v>30</v>
      </c>
      <c r="F5080" s="2" t="s">
        <v>113</v>
      </c>
      <c r="G5080" s="2" t="s">
        <v>474</v>
      </c>
      <c r="H5080" s="4">
        <v>774383</v>
      </c>
      <c r="I5080" s="4">
        <v>774383</v>
      </c>
    </row>
    <row r="5081" spans="1:9" x14ac:dyDescent="0.35">
      <c r="A5081" s="2" t="s">
        <v>5344</v>
      </c>
      <c r="B5081" s="3">
        <v>45790</v>
      </c>
      <c r="C5081" s="2" t="s">
        <v>139</v>
      </c>
      <c r="D5081" s="2" t="s">
        <v>140</v>
      </c>
      <c r="E5081" s="2" t="s">
        <v>30</v>
      </c>
      <c r="F5081" s="2" t="s">
        <v>113</v>
      </c>
      <c r="G5081" s="2" t="s">
        <v>474</v>
      </c>
      <c r="H5081" s="4">
        <v>105216</v>
      </c>
      <c r="I5081" s="4">
        <v>105216</v>
      </c>
    </row>
    <row r="5082" spans="1:9" x14ac:dyDescent="0.35">
      <c r="A5082" s="2" t="s">
        <v>5345</v>
      </c>
      <c r="B5082" s="3">
        <v>45790</v>
      </c>
      <c r="C5082" s="2" t="s">
        <v>162</v>
      </c>
      <c r="D5082" s="2" t="s">
        <v>163</v>
      </c>
      <c r="E5082" s="2" t="s">
        <v>30</v>
      </c>
      <c r="F5082" s="2" t="s">
        <v>113</v>
      </c>
      <c r="G5082" s="2" t="s">
        <v>474</v>
      </c>
      <c r="H5082" s="4">
        <v>433400</v>
      </c>
      <c r="I5082" s="4">
        <v>433400</v>
      </c>
    </row>
    <row r="5083" spans="1:9" x14ac:dyDescent="0.35">
      <c r="A5083" s="2" t="s">
        <v>5346</v>
      </c>
      <c r="B5083" s="3">
        <v>45790</v>
      </c>
      <c r="C5083" s="2" t="s">
        <v>188</v>
      </c>
      <c r="D5083" s="2" t="s">
        <v>189</v>
      </c>
      <c r="E5083" s="2" t="s">
        <v>30</v>
      </c>
      <c r="F5083" s="2" t="s">
        <v>176</v>
      </c>
      <c r="G5083" s="2" t="s">
        <v>474</v>
      </c>
      <c r="H5083" s="4">
        <v>105000</v>
      </c>
      <c r="I5083" s="4">
        <v>105000</v>
      </c>
    </row>
    <row r="5084" spans="1:9" x14ac:dyDescent="0.35">
      <c r="A5084" s="2" t="s">
        <v>5347</v>
      </c>
      <c r="B5084" s="3">
        <v>45790</v>
      </c>
      <c r="C5084" s="2" t="s">
        <v>21</v>
      </c>
      <c r="D5084" s="2" t="s">
        <v>22</v>
      </c>
      <c r="E5084" s="2" t="s">
        <v>30</v>
      </c>
      <c r="F5084" s="2" t="s">
        <v>259</v>
      </c>
      <c r="G5084" s="2" t="s">
        <v>474</v>
      </c>
      <c r="H5084" s="4">
        <v>1371820</v>
      </c>
      <c r="I5084" s="4">
        <v>1371820</v>
      </c>
    </row>
    <row r="5085" spans="1:9" x14ac:dyDescent="0.35">
      <c r="A5085" s="2" t="s">
        <v>5348</v>
      </c>
      <c r="B5085" s="3">
        <v>45790</v>
      </c>
      <c r="C5085" s="2" t="s">
        <v>224</v>
      </c>
      <c r="D5085" s="2" t="s">
        <v>225</v>
      </c>
      <c r="E5085" s="2" t="s">
        <v>30</v>
      </c>
      <c r="F5085" s="2" t="s">
        <v>19</v>
      </c>
      <c r="G5085" s="2" t="s">
        <v>474</v>
      </c>
      <c r="H5085" s="4">
        <v>501249</v>
      </c>
      <c r="I5085" s="4">
        <v>501249</v>
      </c>
    </row>
    <row r="5086" spans="1:9" x14ac:dyDescent="0.35">
      <c r="A5086" s="2" t="s">
        <v>5349</v>
      </c>
      <c r="B5086" s="3">
        <v>45790</v>
      </c>
      <c r="C5086" s="2" t="s">
        <v>83</v>
      </c>
      <c r="D5086" s="2" t="s">
        <v>84</v>
      </c>
      <c r="E5086" s="2" t="s">
        <v>30</v>
      </c>
      <c r="F5086" s="2" t="s">
        <v>72</v>
      </c>
      <c r="G5086" s="2" t="s">
        <v>474</v>
      </c>
      <c r="H5086" s="4">
        <v>70000</v>
      </c>
      <c r="I5086" s="4">
        <v>70000</v>
      </c>
    </row>
    <row r="5087" spans="1:9" x14ac:dyDescent="0.35">
      <c r="A5087" s="2" t="s">
        <v>5350</v>
      </c>
      <c r="B5087" s="3">
        <v>45791</v>
      </c>
      <c r="C5087" s="2" t="s">
        <v>162</v>
      </c>
      <c r="D5087" s="2" t="s">
        <v>163</v>
      </c>
      <c r="E5087" s="2" t="s">
        <v>30</v>
      </c>
      <c r="F5087" s="2" t="s">
        <v>113</v>
      </c>
      <c r="G5087" s="2" t="s">
        <v>474</v>
      </c>
      <c r="H5087" s="4">
        <v>724409.7</v>
      </c>
      <c r="I5087" s="4">
        <v>724409.7</v>
      </c>
    </row>
    <row r="5088" spans="1:9" x14ac:dyDescent="0.35">
      <c r="A5088" s="2" t="s">
        <v>5351</v>
      </c>
      <c r="B5088" s="3">
        <v>45790</v>
      </c>
      <c r="C5088" s="2" t="s">
        <v>92</v>
      </c>
      <c r="D5088" s="2" t="s">
        <v>93</v>
      </c>
      <c r="E5088" s="2" t="s">
        <v>30</v>
      </c>
      <c r="F5088" s="2" t="s">
        <v>45</v>
      </c>
      <c r="G5088" s="2" t="s">
        <v>474</v>
      </c>
      <c r="H5088" s="4">
        <v>7998.28</v>
      </c>
      <c r="I5088" s="4">
        <v>7998.28</v>
      </c>
    </row>
    <row r="5089" spans="1:9" x14ac:dyDescent="0.35">
      <c r="A5089" s="2" t="s">
        <v>5352</v>
      </c>
      <c r="B5089" s="3">
        <v>45789</v>
      </c>
      <c r="C5089" s="2" t="s">
        <v>503</v>
      </c>
      <c r="D5089" s="2" t="s">
        <v>504</v>
      </c>
      <c r="E5089" s="2" t="s">
        <v>30</v>
      </c>
      <c r="F5089" s="2" t="s">
        <v>86</v>
      </c>
      <c r="G5089" s="2" t="s">
        <v>474</v>
      </c>
      <c r="H5089" s="4">
        <v>45000</v>
      </c>
      <c r="I5089" s="4">
        <v>45000</v>
      </c>
    </row>
    <row r="5090" spans="1:9" x14ac:dyDescent="0.35">
      <c r="A5090" s="2" t="s">
        <v>5353</v>
      </c>
      <c r="B5090" s="3">
        <v>45789</v>
      </c>
      <c r="C5090" s="2" t="s">
        <v>83</v>
      </c>
      <c r="D5090" s="2" t="s">
        <v>84</v>
      </c>
      <c r="E5090" s="2" t="s">
        <v>30</v>
      </c>
      <c r="F5090" s="2" t="s">
        <v>56</v>
      </c>
      <c r="G5090" s="2" t="s">
        <v>474</v>
      </c>
      <c r="H5090" s="4">
        <v>18900</v>
      </c>
      <c r="I5090" s="4">
        <v>18900</v>
      </c>
    </row>
    <row r="5091" spans="1:9" x14ac:dyDescent="0.35">
      <c r="A5091" s="2" t="s">
        <v>5354</v>
      </c>
      <c r="B5091" s="3">
        <v>45819</v>
      </c>
      <c r="C5091" s="2" t="s">
        <v>136</v>
      </c>
      <c r="D5091" s="2" t="s">
        <v>137</v>
      </c>
      <c r="E5091" s="2" t="s">
        <v>30</v>
      </c>
      <c r="F5091" s="2" t="s">
        <v>56</v>
      </c>
      <c r="G5091" s="2" t="s">
        <v>474</v>
      </c>
      <c r="H5091" s="4">
        <v>67725</v>
      </c>
      <c r="I5091" s="4">
        <v>67725</v>
      </c>
    </row>
    <row r="5092" spans="1:9" x14ac:dyDescent="0.35">
      <c r="A5092" s="2" t="s">
        <v>5355</v>
      </c>
      <c r="B5092" s="3">
        <v>45789</v>
      </c>
      <c r="C5092" s="2" t="s">
        <v>77</v>
      </c>
      <c r="D5092" s="2" t="s">
        <v>78</v>
      </c>
      <c r="E5092" s="2" t="s">
        <v>30</v>
      </c>
      <c r="F5092" s="2" t="s">
        <v>56</v>
      </c>
      <c r="G5092" s="2" t="s">
        <v>474</v>
      </c>
      <c r="H5092" s="4">
        <v>327906</v>
      </c>
      <c r="I5092" s="4">
        <v>327906</v>
      </c>
    </row>
    <row r="5093" spans="1:9" x14ac:dyDescent="0.35">
      <c r="A5093" s="2" t="s">
        <v>5356</v>
      </c>
      <c r="B5093" s="3">
        <v>45789</v>
      </c>
      <c r="C5093" s="2" t="s">
        <v>83</v>
      </c>
      <c r="D5093" s="2" t="s">
        <v>84</v>
      </c>
      <c r="E5093" s="2" t="s">
        <v>30</v>
      </c>
      <c r="F5093" s="2" t="s">
        <v>56</v>
      </c>
      <c r="G5093" s="2" t="s">
        <v>474</v>
      </c>
      <c r="H5093" s="4">
        <v>84210</v>
      </c>
      <c r="I5093" s="4">
        <v>84210</v>
      </c>
    </row>
    <row r="5094" spans="1:9" x14ac:dyDescent="0.35">
      <c r="A5094" s="2" t="s">
        <v>5357</v>
      </c>
      <c r="B5094" s="3">
        <v>45806</v>
      </c>
      <c r="C5094" s="2" t="s">
        <v>21</v>
      </c>
      <c r="D5094" s="2" t="s">
        <v>22</v>
      </c>
      <c r="E5094" s="2" t="s">
        <v>30</v>
      </c>
      <c r="F5094" s="2" t="s">
        <v>56</v>
      </c>
      <c r="G5094" s="2" t="s">
        <v>474</v>
      </c>
      <c r="H5094" s="4">
        <v>270000</v>
      </c>
      <c r="I5094" s="4">
        <v>270000</v>
      </c>
    </row>
    <row r="5095" spans="1:9" x14ac:dyDescent="0.35">
      <c r="A5095" s="2" t="s">
        <v>5358</v>
      </c>
      <c r="B5095" s="3">
        <v>45954</v>
      </c>
      <c r="C5095" s="2" t="s">
        <v>560</v>
      </c>
      <c r="D5095" s="2" t="s">
        <v>561</v>
      </c>
      <c r="E5095" s="2" t="s">
        <v>30</v>
      </c>
      <c r="F5095" s="2" t="s">
        <v>158</v>
      </c>
      <c r="G5095" s="2" t="s">
        <v>474</v>
      </c>
      <c r="H5095" s="4">
        <v>321000</v>
      </c>
      <c r="I5095" s="4">
        <v>321000</v>
      </c>
    </row>
    <row r="5096" spans="1:9" x14ac:dyDescent="0.35">
      <c r="A5096" s="2" t="s">
        <v>5359</v>
      </c>
      <c r="B5096" s="3">
        <v>45791</v>
      </c>
      <c r="C5096" s="2" t="s">
        <v>698</v>
      </c>
      <c r="D5096" s="2" t="s">
        <v>699</v>
      </c>
      <c r="E5096" s="2" t="s">
        <v>30</v>
      </c>
      <c r="F5096" s="2" t="s">
        <v>158</v>
      </c>
      <c r="G5096" s="2" t="s">
        <v>474</v>
      </c>
      <c r="H5096" s="4">
        <v>90000</v>
      </c>
      <c r="I5096" s="4">
        <v>90000</v>
      </c>
    </row>
    <row r="5097" spans="1:9" x14ac:dyDescent="0.35">
      <c r="A5097" s="2" t="s">
        <v>5360</v>
      </c>
      <c r="B5097" s="3">
        <v>45786</v>
      </c>
      <c r="C5097" s="2" t="s">
        <v>126</v>
      </c>
      <c r="D5097" s="2" t="s">
        <v>127</v>
      </c>
      <c r="E5097" s="2" t="s">
        <v>30</v>
      </c>
      <c r="F5097" s="2" t="s">
        <v>158</v>
      </c>
      <c r="G5097" s="2" t="s">
        <v>474</v>
      </c>
      <c r="H5097" s="4">
        <v>433900</v>
      </c>
      <c r="I5097" s="4">
        <v>433900</v>
      </c>
    </row>
    <row r="5098" spans="1:9" x14ac:dyDescent="0.35">
      <c r="A5098" s="2" t="s">
        <v>5361</v>
      </c>
      <c r="B5098" s="3">
        <v>45790</v>
      </c>
      <c r="C5098" s="2" t="s">
        <v>162</v>
      </c>
      <c r="D5098" s="2" t="s">
        <v>163</v>
      </c>
      <c r="E5098" s="2" t="s">
        <v>30</v>
      </c>
      <c r="F5098" s="2" t="s">
        <v>113</v>
      </c>
      <c r="G5098" s="2" t="s">
        <v>474</v>
      </c>
      <c r="H5098" s="4">
        <v>686774</v>
      </c>
      <c r="I5098" s="4">
        <v>686774</v>
      </c>
    </row>
    <row r="5099" spans="1:9" x14ac:dyDescent="0.35">
      <c r="A5099" s="2" t="s">
        <v>5362</v>
      </c>
      <c r="B5099" s="3">
        <v>45849</v>
      </c>
      <c r="C5099" s="2" t="s">
        <v>21</v>
      </c>
      <c r="D5099" s="2" t="s">
        <v>22</v>
      </c>
      <c r="E5099" s="2" t="s">
        <v>30</v>
      </c>
      <c r="F5099" s="2" t="s">
        <v>158</v>
      </c>
      <c r="G5099" s="2" t="s">
        <v>474</v>
      </c>
      <c r="H5099" s="4">
        <v>1018045.86</v>
      </c>
      <c r="I5099" s="4">
        <v>1018045.86</v>
      </c>
    </row>
    <row r="5100" spans="1:9" x14ac:dyDescent="0.35">
      <c r="A5100" s="2" t="s">
        <v>5363</v>
      </c>
      <c r="B5100" s="3">
        <v>45791</v>
      </c>
      <c r="C5100" s="2" t="s">
        <v>269</v>
      </c>
      <c r="D5100" s="2" t="s">
        <v>270</v>
      </c>
      <c r="E5100" s="2" t="s">
        <v>30</v>
      </c>
      <c r="F5100" s="2" t="s">
        <v>19</v>
      </c>
      <c r="G5100" s="2" t="s">
        <v>474</v>
      </c>
      <c r="H5100" s="4">
        <v>26095</v>
      </c>
      <c r="I5100" s="4">
        <v>26095</v>
      </c>
    </row>
    <row r="5101" spans="1:9" x14ac:dyDescent="0.35">
      <c r="A5101" s="2" t="s">
        <v>5364</v>
      </c>
      <c r="B5101" s="3">
        <v>45954</v>
      </c>
      <c r="C5101" s="2" t="s">
        <v>560</v>
      </c>
      <c r="D5101" s="2" t="s">
        <v>561</v>
      </c>
      <c r="E5101" s="2" t="s">
        <v>30</v>
      </c>
      <c r="F5101" s="2" t="s">
        <v>158</v>
      </c>
      <c r="G5101" s="2" t="s">
        <v>474</v>
      </c>
      <c r="H5101" s="4">
        <v>249480</v>
      </c>
      <c r="I5101" s="4">
        <v>249480</v>
      </c>
    </row>
    <row r="5102" spans="1:9" x14ac:dyDescent="0.35">
      <c r="A5102" s="2" t="s">
        <v>5365</v>
      </c>
      <c r="B5102" s="3">
        <v>45786</v>
      </c>
      <c r="C5102" s="2" t="s">
        <v>313</v>
      </c>
      <c r="D5102" s="2" t="s">
        <v>314</v>
      </c>
      <c r="E5102" s="2" t="s">
        <v>30</v>
      </c>
      <c r="F5102" s="2" t="s">
        <v>19</v>
      </c>
      <c r="G5102" s="2" t="s">
        <v>474</v>
      </c>
      <c r="H5102" s="4">
        <v>67541</v>
      </c>
      <c r="I5102" s="4">
        <v>65514.77</v>
      </c>
    </row>
    <row r="5103" spans="1:9" x14ac:dyDescent="0.35">
      <c r="A5103" s="2" t="s">
        <v>5366</v>
      </c>
      <c r="B5103" s="3">
        <v>45786</v>
      </c>
      <c r="C5103" s="2" t="s">
        <v>313</v>
      </c>
      <c r="D5103" s="2" t="s">
        <v>314</v>
      </c>
      <c r="E5103" s="2" t="s">
        <v>30</v>
      </c>
      <c r="F5103" s="2" t="s">
        <v>19</v>
      </c>
      <c r="G5103" s="2" t="s">
        <v>474</v>
      </c>
      <c r="H5103" s="4">
        <v>77780</v>
      </c>
      <c r="I5103" s="4">
        <v>75446.600000000006</v>
      </c>
    </row>
    <row r="5104" spans="1:9" x14ac:dyDescent="0.35">
      <c r="A5104" s="2" t="s">
        <v>5367</v>
      </c>
      <c r="B5104" s="3">
        <v>45786</v>
      </c>
      <c r="C5104" s="2" t="s">
        <v>136</v>
      </c>
      <c r="D5104" s="2" t="s">
        <v>137</v>
      </c>
      <c r="E5104" s="2" t="s">
        <v>30</v>
      </c>
      <c r="F5104" s="2" t="s">
        <v>31</v>
      </c>
      <c r="G5104" s="2" t="s">
        <v>474</v>
      </c>
      <c r="H5104" s="4">
        <v>150000</v>
      </c>
      <c r="I5104" s="4">
        <v>150000</v>
      </c>
    </row>
    <row r="5105" spans="1:9" x14ac:dyDescent="0.35">
      <c r="A5105" s="2" t="s">
        <v>5368</v>
      </c>
      <c r="B5105" s="3">
        <v>45811</v>
      </c>
      <c r="C5105" s="2" t="s">
        <v>126</v>
      </c>
      <c r="D5105" s="2" t="s">
        <v>127</v>
      </c>
      <c r="E5105" s="2" t="s">
        <v>30</v>
      </c>
      <c r="F5105" s="2" t="s">
        <v>158</v>
      </c>
      <c r="G5105" s="2" t="s">
        <v>474</v>
      </c>
      <c r="H5105" s="4">
        <v>110142.45</v>
      </c>
      <c r="I5105" s="4">
        <v>110142.45</v>
      </c>
    </row>
    <row r="5106" spans="1:9" x14ac:dyDescent="0.35">
      <c r="A5106" s="2" t="s">
        <v>5369</v>
      </c>
      <c r="B5106" s="3">
        <v>45786</v>
      </c>
      <c r="C5106" s="2" t="s">
        <v>21</v>
      </c>
      <c r="D5106" s="2" t="s">
        <v>22</v>
      </c>
      <c r="E5106" s="2" t="s">
        <v>30</v>
      </c>
      <c r="F5106" s="2" t="s">
        <v>158</v>
      </c>
      <c r="G5106" s="2" t="s">
        <v>474</v>
      </c>
      <c r="H5106" s="4">
        <v>26460</v>
      </c>
      <c r="I5106" s="4">
        <v>26460</v>
      </c>
    </row>
    <row r="5107" spans="1:9" x14ac:dyDescent="0.35">
      <c r="A5107" s="2" t="s">
        <v>5370</v>
      </c>
      <c r="B5107" s="3">
        <v>45786</v>
      </c>
      <c r="C5107" s="2" t="s">
        <v>77</v>
      </c>
      <c r="D5107" s="2" t="s">
        <v>78</v>
      </c>
      <c r="E5107" s="2" t="s">
        <v>30</v>
      </c>
      <c r="F5107" s="2" t="s">
        <v>31</v>
      </c>
      <c r="G5107" s="2" t="s">
        <v>474</v>
      </c>
      <c r="H5107" s="4">
        <v>199430</v>
      </c>
      <c r="I5107" s="4">
        <v>199430</v>
      </c>
    </row>
    <row r="5108" spans="1:9" x14ac:dyDescent="0.35">
      <c r="A5108" s="2" t="s">
        <v>5371</v>
      </c>
      <c r="B5108" s="3">
        <v>45786</v>
      </c>
      <c r="C5108" s="2" t="s">
        <v>1265</v>
      </c>
      <c r="D5108" s="2" t="s">
        <v>1266</v>
      </c>
      <c r="E5108" s="2" t="s">
        <v>30</v>
      </c>
      <c r="F5108" s="2" t="s">
        <v>72</v>
      </c>
      <c r="G5108" s="2" t="s">
        <v>474</v>
      </c>
      <c r="H5108" s="4">
        <v>235243.2</v>
      </c>
      <c r="I5108" s="4">
        <v>235243.2</v>
      </c>
    </row>
    <row r="5109" spans="1:9" x14ac:dyDescent="0.35">
      <c r="A5109" s="2" t="s">
        <v>5372</v>
      </c>
      <c r="B5109" s="3">
        <v>45841</v>
      </c>
      <c r="C5109" s="2" t="s">
        <v>343</v>
      </c>
      <c r="D5109" s="2" t="s">
        <v>344</v>
      </c>
      <c r="E5109" s="2" t="s">
        <v>30</v>
      </c>
      <c r="F5109" s="2" t="s">
        <v>11</v>
      </c>
      <c r="G5109" s="2" t="s">
        <v>474</v>
      </c>
      <c r="H5109" s="4">
        <v>209895</v>
      </c>
      <c r="I5109" s="4">
        <v>209895</v>
      </c>
    </row>
    <row r="5110" spans="1:9" x14ac:dyDescent="0.35">
      <c r="A5110" s="2" t="s">
        <v>5373</v>
      </c>
      <c r="B5110" s="3">
        <v>45869</v>
      </c>
      <c r="C5110" s="2" t="s">
        <v>503</v>
      </c>
      <c r="D5110" s="2" t="s">
        <v>504</v>
      </c>
      <c r="E5110" s="2" t="s">
        <v>30</v>
      </c>
      <c r="F5110" s="2" t="s">
        <v>11</v>
      </c>
      <c r="G5110" s="2" t="s">
        <v>474</v>
      </c>
      <c r="H5110" s="4">
        <v>69690</v>
      </c>
      <c r="I5110" s="4">
        <v>69690</v>
      </c>
    </row>
    <row r="5111" spans="1:9" x14ac:dyDescent="0.35">
      <c r="A5111" s="2" t="s">
        <v>5374</v>
      </c>
      <c r="B5111" s="3">
        <v>45786</v>
      </c>
      <c r="C5111" s="2" t="s">
        <v>118</v>
      </c>
      <c r="D5111" s="2" t="s">
        <v>119</v>
      </c>
      <c r="E5111" s="2" t="s">
        <v>30</v>
      </c>
      <c r="F5111" s="2" t="s">
        <v>11</v>
      </c>
      <c r="G5111" s="2" t="s">
        <v>474</v>
      </c>
      <c r="H5111" s="4">
        <v>7875</v>
      </c>
      <c r="I5111" s="4">
        <v>7875</v>
      </c>
    </row>
    <row r="5112" spans="1:9" x14ac:dyDescent="0.35">
      <c r="A5112" s="2" t="s">
        <v>5375</v>
      </c>
      <c r="B5112" s="3">
        <v>45805</v>
      </c>
      <c r="C5112" s="2" t="s">
        <v>1265</v>
      </c>
      <c r="D5112" s="2" t="s">
        <v>1266</v>
      </c>
      <c r="E5112" s="2" t="s">
        <v>30</v>
      </c>
      <c r="F5112" s="2" t="s">
        <v>72</v>
      </c>
      <c r="G5112" s="2" t="s">
        <v>474</v>
      </c>
      <c r="H5112" s="4">
        <v>234000</v>
      </c>
      <c r="I5112" s="4">
        <v>222300</v>
      </c>
    </row>
    <row r="5113" spans="1:9" x14ac:dyDescent="0.35">
      <c r="A5113" s="2" t="s">
        <v>5376</v>
      </c>
      <c r="B5113" s="3">
        <v>45786</v>
      </c>
      <c r="C5113" s="2" t="s">
        <v>118</v>
      </c>
      <c r="D5113" s="2" t="s">
        <v>119</v>
      </c>
      <c r="E5113" s="2" t="s">
        <v>30</v>
      </c>
      <c r="F5113" s="2" t="s">
        <v>11</v>
      </c>
      <c r="G5113" s="2" t="s">
        <v>474</v>
      </c>
      <c r="H5113" s="4">
        <v>7980</v>
      </c>
      <c r="I5113" s="4">
        <v>7980</v>
      </c>
    </row>
    <row r="5114" spans="1:9" x14ac:dyDescent="0.35">
      <c r="A5114" s="2" t="s">
        <v>5377</v>
      </c>
      <c r="B5114" s="3">
        <v>45786</v>
      </c>
      <c r="C5114" s="2" t="s">
        <v>77</v>
      </c>
      <c r="D5114" s="2" t="s">
        <v>78</v>
      </c>
      <c r="E5114" s="2" t="s">
        <v>30</v>
      </c>
      <c r="F5114" s="2" t="s">
        <v>11</v>
      </c>
      <c r="G5114" s="2" t="s">
        <v>474</v>
      </c>
      <c r="H5114" s="4">
        <v>30000</v>
      </c>
      <c r="I5114" s="4">
        <v>30000</v>
      </c>
    </row>
    <row r="5115" spans="1:9" x14ac:dyDescent="0.35">
      <c r="A5115" s="2" t="s">
        <v>5378</v>
      </c>
      <c r="B5115" s="3">
        <v>45785</v>
      </c>
      <c r="C5115" s="2" t="s">
        <v>139</v>
      </c>
      <c r="D5115" s="2" t="s">
        <v>140</v>
      </c>
      <c r="E5115" s="2" t="s">
        <v>30</v>
      </c>
      <c r="F5115" s="2" t="s">
        <v>176</v>
      </c>
      <c r="G5115" s="2" t="s">
        <v>474</v>
      </c>
      <c r="H5115" s="4">
        <v>100000</v>
      </c>
      <c r="I5115" s="4">
        <v>100000</v>
      </c>
    </row>
    <row r="5116" spans="1:9" x14ac:dyDescent="0.35">
      <c r="A5116" s="2" t="s">
        <v>5379</v>
      </c>
      <c r="B5116" s="3">
        <v>45785</v>
      </c>
      <c r="C5116" s="2" t="s">
        <v>139</v>
      </c>
      <c r="D5116" s="2" t="s">
        <v>140</v>
      </c>
      <c r="E5116" s="2" t="s">
        <v>30</v>
      </c>
      <c r="F5116" s="2" t="s">
        <v>176</v>
      </c>
      <c r="G5116" s="2" t="s">
        <v>474</v>
      </c>
      <c r="H5116" s="4">
        <v>233331</v>
      </c>
      <c r="I5116" s="4">
        <v>233331</v>
      </c>
    </row>
    <row r="5117" spans="1:9" x14ac:dyDescent="0.35">
      <c r="A5117" s="2" t="s">
        <v>5380</v>
      </c>
      <c r="B5117" s="3">
        <v>45785</v>
      </c>
      <c r="C5117" s="2" t="s">
        <v>468</v>
      </c>
      <c r="D5117" s="2" t="s">
        <v>469</v>
      </c>
      <c r="E5117" s="2" t="s">
        <v>30</v>
      </c>
      <c r="F5117" s="2" t="s">
        <v>176</v>
      </c>
      <c r="G5117" s="2" t="s">
        <v>474</v>
      </c>
      <c r="H5117" s="4">
        <v>40000</v>
      </c>
      <c r="I5117" s="4">
        <v>40000</v>
      </c>
    </row>
    <row r="5118" spans="1:9" x14ac:dyDescent="0.35">
      <c r="A5118" s="2" t="s">
        <v>5381</v>
      </c>
      <c r="B5118" s="3">
        <v>45785</v>
      </c>
      <c r="C5118" s="2" t="s">
        <v>178</v>
      </c>
      <c r="D5118" s="2" t="s">
        <v>179</v>
      </c>
      <c r="E5118" s="2" t="s">
        <v>30</v>
      </c>
      <c r="F5118" s="2" t="s">
        <v>176</v>
      </c>
      <c r="G5118" s="2" t="s">
        <v>474</v>
      </c>
      <c r="H5118" s="4">
        <v>115465</v>
      </c>
      <c r="I5118" s="4">
        <v>115465</v>
      </c>
    </row>
    <row r="5119" spans="1:9" x14ac:dyDescent="0.35">
      <c r="A5119" s="2" t="s">
        <v>5382</v>
      </c>
      <c r="B5119" s="3">
        <v>45785</v>
      </c>
      <c r="C5119" s="2" t="s">
        <v>1265</v>
      </c>
      <c r="D5119" s="2" t="s">
        <v>1266</v>
      </c>
      <c r="E5119" s="2" t="s">
        <v>30</v>
      </c>
      <c r="F5119" s="2" t="s">
        <v>72</v>
      </c>
      <c r="G5119" s="2" t="s">
        <v>474</v>
      </c>
      <c r="H5119" s="4">
        <v>25000</v>
      </c>
      <c r="I5119" s="4">
        <v>25000</v>
      </c>
    </row>
    <row r="5120" spans="1:9" x14ac:dyDescent="0.35">
      <c r="A5120" s="2" t="s">
        <v>5383</v>
      </c>
      <c r="B5120" s="3">
        <v>45785</v>
      </c>
      <c r="C5120" s="2" t="s">
        <v>83</v>
      </c>
      <c r="D5120" s="2" t="s">
        <v>84</v>
      </c>
      <c r="E5120" s="2" t="s">
        <v>30</v>
      </c>
      <c r="F5120" s="2" t="s">
        <v>72</v>
      </c>
      <c r="G5120" s="2" t="s">
        <v>474</v>
      </c>
      <c r="H5120" s="4">
        <v>155173</v>
      </c>
      <c r="I5120" s="4">
        <v>155173</v>
      </c>
    </row>
    <row r="5121" spans="1:9" x14ac:dyDescent="0.35">
      <c r="A5121" s="2" t="s">
        <v>5384</v>
      </c>
      <c r="B5121" s="3">
        <v>45785</v>
      </c>
      <c r="C5121" s="2" t="s">
        <v>83</v>
      </c>
      <c r="D5121" s="2" t="s">
        <v>84</v>
      </c>
      <c r="E5121" s="2" t="s">
        <v>30</v>
      </c>
      <c r="F5121" s="2" t="s">
        <v>72</v>
      </c>
      <c r="G5121" s="2" t="s">
        <v>474</v>
      </c>
      <c r="H5121" s="4">
        <v>45000</v>
      </c>
      <c r="I5121" s="4">
        <v>45000</v>
      </c>
    </row>
    <row r="5122" spans="1:9" x14ac:dyDescent="0.35">
      <c r="A5122" s="2" t="s">
        <v>5385</v>
      </c>
      <c r="B5122" s="3">
        <v>45785</v>
      </c>
      <c r="C5122" s="2" t="s">
        <v>83</v>
      </c>
      <c r="D5122" s="2" t="s">
        <v>84</v>
      </c>
      <c r="E5122" s="2" t="s">
        <v>30</v>
      </c>
      <c r="F5122" s="2" t="s">
        <v>72</v>
      </c>
      <c r="G5122" s="2" t="s">
        <v>474</v>
      </c>
      <c r="H5122" s="4">
        <v>26206</v>
      </c>
      <c r="I5122" s="4">
        <v>26206</v>
      </c>
    </row>
    <row r="5123" spans="1:9" x14ac:dyDescent="0.35">
      <c r="A5123" s="2" t="s">
        <v>5386</v>
      </c>
      <c r="B5123" s="3">
        <v>45803</v>
      </c>
      <c r="C5123" s="2" t="s">
        <v>83</v>
      </c>
      <c r="D5123" s="2" t="s">
        <v>84</v>
      </c>
      <c r="E5123" s="2" t="s">
        <v>30</v>
      </c>
      <c r="F5123" s="2" t="s">
        <v>72</v>
      </c>
      <c r="G5123" s="2" t="s">
        <v>474</v>
      </c>
      <c r="H5123" s="4">
        <v>9000</v>
      </c>
      <c r="I5123" s="4">
        <v>9000</v>
      </c>
    </row>
    <row r="5124" spans="1:9" x14ac:dyDescent="0.35">
      <c r="A5124" s="2" t="s">
        <v>5387</v>
      </c>
      <c r="B5124" s="3">
        <v>45803</v>
      </c>
      <c r="C5124" s="2" t="s">
        <v>83</v>
      </c>
      <c r="D5124" s="2" t="s">
        <v>84</v>
      </c>
      <c r="E5124" s="2" t="s">
        <v>30</v>
      </c>
      <c r="F5124" s="2" t="s">
        <v>72</v>
      </c>
      <c r="G5124" s="2" t="s">
        <v>474</v>
      </c>
      <c r="H5124" s="4">
        <v>15000</v>
      </c>
      <c r="I5124" s="4">
        <v>15000</v>
      </c>
    </row>
    <row r="5125" spans="1:9" x14ac:dyDescent="0.35">
      <c r="A5125" s="2" t="s">
        <v>5388</v>
      </c>
      <c r="B5125" s="3">
        <v>45785</v>
      </c>
      <c r="C5125" s="2" t="s">
        <v>234</v>
      </c>
      <c r="D5125" s="2" t="s">
        <v>235</v>
      </c>
      <c r="E5125" s="2" t="s">
        <v>30</v>
      </c>
      <c r="F5125" s="2" t="s">
        <v>72</v>
      </c>
      <c r="G5125" s="2" t="s">
        <v>474</v>
      </c>
      <c r="H5125" s="4">
        <v>25725</v>
      </c>
      <c r="I5125" s="4">
        <v>25725</v>
      </c>
    </row>
    <row r="5126" spans="1:9" x14ac:dyDescent="0.35">
      <c r="A5126" s="2" t="s">
        <v>5389</v>
      </c>
      <c r="B5126" s="3">
        <v>45784</v>
      </c>
      <c r="C5126" s="2" t="s">
        <v>234</v>
      </c>
      <c r="D5126" s="2" t="s">
        <v>235</v>
      </c>
      <c r="E5126" s="2" t="s">
        <v>30</v>
      </c>
      <c r="F5126" s="2" t="s">
        <v>72</v>
      </c>
      <c r="G5126" s="2" t="s">
        <v>474</v>
      </c>
      <c r="H5126" s="4">
        <v>60060</v>
      </c>
      <c r="I5126" s="4">
        <v>60060</v>
      </c>
    </row>
    <row r="5127" spans="1:9" x14ac:dyDescent="0.35">
      <c r="A5127" s="2" t="s">
        <v>5390</v>
      </c>
      <c r="B5127" s="3">
        <v>45784</v>
      </c>
      <c r="C5127" s="2" t="s">
        <v>1265</v>
      </c>
      <c r="D5127" s="2" t="s">
        <v>1266</v>
      </c>
      <c r="E5127" s="2" t="s">
        <v>30</v>
      </c>
      <c r="F5127" s="2" t="s">
        <v>72</v>
      </c>
      <c r="G5127" s="2" t="s">
        <v>474</v>
      </c>
      <c r="H5127" s="4">
        <v>42630</v>
      </c>
      <c r="I5127" s="4">
        <v>42630</v>
      </c>
    </row>
    <row r="5128" spans="1:9" x14ac:dyDescent="0.35">
      <c r="A5128" s="2" t="s">
        <v>5391</v>
      </c>
      <c r="B5128" s="3">
        <v>45784</v>
      </c>
      <c r="C5128" s="2" t="s">
        <v>503</v>
      </c>
      <c r="D5128" s="2" t="s">
        <v>504</v>
      </c>
      <c r="E5128" s="2" t="s">
        <v>30</v>
      </c>
      <c r="F5128" s="2" t="s">
        <v>176</v>
      </c>
      <c r="G5128" s="2" t="s">
        <v>474</v>
      </c>
      <c r="H5128" s="4">
        <v>921000</v>
      </c>
      <c r="I5128" s="4">
        <v>921000</v>
      </c>
    </row>
    <row r="5129" spans="1:9" x14ac:dyDescent="0.35">
      <c r="A5129" s="2" t="s">
        <v>5392</v>
      </c>
      <c r="B5129" s="3">
        <v>45784</v>
      </c>
      <c r="C5129" s="2" t="s">
        <v>214</v>
      </c>
      <c r="D5129" s="2" t="s">
        <v>215</v>
      </c>
      <c r="E5129" s="2" t="s">
        <v>30</v>
      </c>
      <c r="F5129" s="2" t="s">
        <v>176</v>
      </c>
      <c r="G5129" s="2" t="s">
        <v>474</v>
      </c>
      <c r="H5129" s="4">
        <v>526745</v>
      </c>
      <c r="I5129" s="4">
        <v>526745</v>
      </c>
    </row>
    <row r="5130" spans="1:9" x14ac:dyDescent="0.35">
      <c r="A5130" s="2" t="s">
        <v>5393</v>
      </c>
      <c r="B5130" s="3">
        <v>45804</v>
      </c>
      <c r="C5130" s="2" t="s">
        <v>291</v>
      </c>
      <c r="D5130" s="2" t="s">
        <v>292</v>
      </c>
      <c r="E5130" s="2" t="s">
        <v>30</v>
      </c>
      <c r="F5130" s="2" t="s">
        <v>176</v>
      </c>
      <c r="G5130" s="2" t="s">
        <v>474</v>
      </c>
      <c r="H5130" s="4">
        <v>377040</v>
      </c>
      <c r="I5130" s="4">
        <v>377040</v>
      </c>
    </row>
    <row r="5131" spans="1:9" x14ac:dyDescent="0.35">
      <c r="A5131" s="2" t="s">
        <v>5394</v>
      </c>
      <c r="B5131" s="3">
        <v>45784</v>
      </c>
      <c r="C5131" s="2" t="s">
        <v>343</v>
      </c>
      <c r="D5131" s="2" t="s">
        <v>344</v>
      </c>
      <c r="E5131" s="2" t="s">
        <v>30</v>
      </c>
      <c r="F5131" s="2" t="s">
        <v>176</v>
      </c>
      <c r="G5131" s="2" t="s">
        <v>474</v>
      </c>
      <c r="H5131" s="4">
        <v>18775</v>
      </c>
      <c r="I5131" s="4">
        <v>18775</v>
      </c>
    </row>
    <row r="5132" spans="1:9" x14ac:dyDescent="0.35">
      <c r="A5132" s="2" t="s">
        <v>5395</v>
      </c>
      <c r="B5132" s="3">
        <v>45784</v>
      </c>
      <c r="C5132" s="2" t="s">
        <v>162</v>
      </c>
      <c r="D5132" s="2" t="s">
        <v>163</v>
      </c>
      <c r="E5132" s="2" t="s">
        <v>30</v>
      </c>
      <c r="F5132" s="2" t="s">
        <v>113</v>
      </c>
      <c r="G5132" s="2" t="s">
        <v>474</v>
      </c>
      <c r="H5132" s="4">
        <v>597209.55000000005</v>
      </c>
      <c r="I5132" s="4">
        <v>597209.55000000005</v>
      </c>
    </row>
    <row r="5133" spans="1:9" x14ac:dyDescent="0.35">
      <c r="A5133" s="2" t="s">
        <v>5396</v>
      </c>
      <c r="B5133" s="3">
        <v>45784</v>
      </c>
      <c r="C5133" s="2" t="s">
        <v>507</v>
      </c>
      <c r="D5133" s="2" t="s">
        <v>508</v>
      </c>
      <c r="E5133" s="2" t="s">
        <v>30</v>
      </c>
      <c r="F5133" s="2" t="s">
        <v>113</v>
      </c>
      <c r="G5133" s="2" t="s">
        <v>474</v>
      </c>
      <c r="H5133" s="4">
        <v>18295</v>
      </c>
      <c r="I5133" s="4">
        <v>18295</v>
      </c>
    </row>
    <row r="5134" spans="1:9" x14ac:dyDescent="0.35">
      <c r="A5134" s="2" t="s">
        <v>5397</v>
      </c>
      <c r="B5134" s="3">
        <v>45784</v>
      </c>
      <c r="C5134" s="2" t="s">
        <v>221</v>
      </c>
      <c r="D5134" s="2" t="s">
        <v>222</v>
      </c>
      <c r="E5134" s="2" t="s">
        <v>30</v>
      </c>
      <c r="F5134" s="2" t="s">
        <v>11</v>
      </c>
      <c r="G5134" s="2" t="s">
        <v>474</v>
      </c>
      <c r="H5134" s="4">
        <v>148920</v>
      </c>
      <c r="I5134" s="4">
        <v>148920</v>
      </c>
    </row>
    <row r="5135" spans="1:9" x14ac:dyDescent="0.35">
      <c r="A5135" s="2" t="s">
        <v>5398</v>
      </c>
      <c r="B5135" s="3">
        <v>45784</v>
      </c>
      <c r="C5135" s="2" t="s">
        <v>162</v>
      </c>
      <c r="D5135" s="2" t="s">
        <v>163</v>
      </c>
      <c r="E5135" s="2" t="s">
        <v>30</v>
      </c>
      <c r="F5135" s="2" t="s">
        <v>113</v>
      </c>
      <c r="G5135" s="2" t="s">
        <v>474</v>
      </c>
      <c r="H5135" s="4">
        <v>1000076</v>
      </c>
      <c r="I5135" s="4">
        <v>1000076</v>
      </c>
    </row>
    <row r="5136" spans="1:9" x14ac:dyDescent="0.35">
      <c r="A5136" s="2" t="s">
        <v>5399</v>
      </c>
      <c r="B5136" s="3">
        <v>45784</v>
      </c>
      <c r="C5136" s="2" t="s">
        <v>77</v>
      </c>
      <c r="D5136" s="2" t="s">
        <v>78</v>
      </c>
      <c r="E5136" s="2" t="s">
        <v>30</v>
      </c>
      <c r="F5136" s="2" t="s">
        <v>113</v>
      </c>
      <c r="G5136" s="2" t="s">
        <v>474</v>
      </c>
      <c r="H5136" s="4">
        <v>205981.17</v>
      </c>
      <c r="I5136" s="4">
        <v>205981.17</v>
      </c>
    </row>
    <row r="5137" spans="1:9" x14ac:dyDescent="0.35">
      <c r="A5137" s="2" t="s">
        <v>5400</v>
      </c>
      <c r="B5137" s="3">
        <v>45793</v>
      </c>
      <c r="C5137" s="2" t="s">
        <v>118</v>
      </c>
      <c r="D5137" s="2" t="s">
        <v>119</v>
      </c>
      <c r="E5137" s="2" t="s">
        <v>30</v>
      </c>
      <c r="F5137" s="2" t="s">
        <v>11</v>
      </c>
      <c r="G5137" s="2" t="s">
        <v>474</v>
      </c>
      <c r="H5137" s="4">
        <v>35000</v>
      </c>
      <c r="I5137" s="4">
        <v>35000</v>
      </c>
    </row>
    <row r="5138" spans="1:9" x14ac:dyDescent="0.35">
      <c r="A5138" s="2" t="s">
        <v>5401</v>
      </c>
      <c r="B5138" s="3">
        <v>45783</v>
      </c>
      <c r="C5138" s="2" t="s">
        <v>560</v>
      </c>
      <c r="D5138" s="2" t="s">
        <v>561</v>
      </c>
      <c r="E5138" s="2" t="s">
        <v>30</v>
      </c>
      <c r="F5138" s="2" t="s">
        <v>61</v>
      </c>
      <c r="G5138" s="2" t="s">
        <v>474</v>
      </c>
      <c r="H5138" s="4">
        <v>365820</v>
      </c>
      <c r="I5138" s="4">
        <v>365820</v>
      </c>
    </row>
    <row r="5139" spans="1:9" x14ac:dyDescent="0.35">
      <c r="A5139" s="2" t="s">
        <v>5402</v>
      </c>
      <c r="B5139" s="3">
        <v>45791</v>
      </c>
      <c r="C5139" s="2" t="s">
        <v>560</v>
      </c>
      <c r="D5139" s="2" t="s">
        <v>561</v>
      </c>
      <c r="E5139" s="2" t="s">
        <v>30</v>
      </c>
      <c r="F5139" s="2" t="s">
        <v>11</v>
      </c>
      <c r="G5139" s="2" t="s">
        <v>474</v>
      </c>
      <c r="H5139" s="4">
        <v>36120</v>
      </c>
      <c r="I5139" s="4">
        <v>36120</v>
      </c>
    </row>
    <row r="5140" spans="1:9" x14ac:dyDescent="0.35">
      <c r="A5140" s="2" t="s">
        <v>5403</v>
      </c>
      <c r="B5140" s="3">
        <v>45783</v>
      </c>
      <c r="C5140" s="2" t="s">
        <v>3075</v>
      </c>
      <c r="D5140" s="2" t="s">
        <v>3076</v>
      </c>
      <c r="E5140" s="2" t="s">
        <v>30</v>
      </c>
      <c r="F5140" s="2" t="s">
        <v>158</v>
      </c>
      <c r="G5140" s="2" t="s">
        <v>474</v>
      </c>
      <c r="H5140" s="4">
        <v>1211304</v>
      </c>
      <c r="I5140" s="4">
        <v>1211304</v>
      </c>
    </row>
    <row r="5141" spans="1:9" x14ac:dyDescent="0.35">
      <c r="A5141" s="2" t="s">
        <v>5404</v>
      </c>
      <c r="B5141" s="3">
        <v>45783</v>
      </c>
      <c r="C5141" s="2" t="s">
        <v>99</v>
      </c>
      <c r="D5141" s="2" t="s">
        <v>100</v>
      </c>
      <c r="E5141" s="2" t="s">
        <v>30</v>
      </c>
      <c r="F5141" s="2" t="s">
        <v>31</v>
      </c>
      <c r="G5141" s="2" t="s">
        <v>474</v>
      </c>
      <c r="H5141" s="4">
        <v>53929</v>
      </c>
      <c r="I5141" s="4">
        <v>53929</v>
      </c>
    </row>
    <row r="5142" spans="1:9" x14ac:dyDescent="0.35">
      <c r="A5142" s="2" t="s">
        <v>5405</v>
      </c>
      <c r="B5142" s="3">
        <v>45783</v>
      </c>
      <c r="C5142" s="2" t="s">
        <v>2628</v>
      </c>
      <c r="D5142" s="2" t="s">
        <v>2629</v>
      </c>
      <c r="E5142" s="2" t="s">
        <v>30</v>
      </c>
      <c r="F5142" s="2" t="s">
        <v>86</v>
      </c>
      <c r="G5142" s="2" t="s">
        <v>474</v>
      </c>
      <c r="H5142" s="4">
        <v>155295</v>
      </c>
      <c r="I5142" s="4">
        <v>155295</v>
      </c>
    </row>
    <row r="5143" spans="1:9" x14ac:dyDescent="0.35">
      <c r="A5143" s="2" t="s">
        <v>5406</v>
      </c>
      <c r="B5143" s="3">
        <v>45783</v>
      </c>
      <c r="C5143" s="2" t="s">
        <v>503</v>
      </c>
      <c r="D5143" s="2" t="s">
        <v>504</v>
      </c>
      <c r="E5143" s="2" t="s">
        <v>30</v>
      </c>
      <c r="F5143" s="2" t="s">
        <v>86</v>
      </c>
      <c r="G5143" s="2" t="s">
        <v>474</v>
      </c>
      <c r="H5143" s="4">
        <v>111720</v>
      </c>
      <c r="I5143" s="4">
        <v>111720</v>
      </c>
    </row>
    <row r="5144" spans="1:9" x14ac:dyDescent="0.35">
      <c r="A5144" s="2" t="s">
        <v>5407</v>
      </c>
      <c r="B5144" s="3">
        <v>45783</v>
      </c>
      <c r="C5144" s="2" t="s">
        <v>162</v>
      </c>
      <c r="D5144" s="2" t="s">
        <v>163</v>
      </c>
      <c r="E5144" s="2" t="s">
        <v>30</v>
      </c>
      <c r="F5144" s="2" t="s">
        <v>113</v>
      </c>
      <c r="G5144" s="2" t="s">
        <v>474</v>
      </c>
      <c r="H5144" s="4">
        <v>683500</v>
      </c>
      <c r="I5144" s="4">
        <v>683500</v>
      </c>
    </row>
    <row r="5145" spans="1:9" x14ac:dyDescent="0.35">
      <c r="A5145" s="2" t="s">
        <v>5408</v>
      </c>
      <c r="B5145" s="3">
        <v>45783</v>
      </c>
      <c r="C5145" s="2" t="s">
        <v>2628</v>
      </c>
      <c r="D5145" s="2" t="s">
        <v>2629</v>
      </c>
      <c r="E5145" s="2" t="s">
        <v>30</v>
      </c>
      <c r="F5145" s="2" t="s">
        <v>11</v>
      </c>
      <c r="G5145" s="2" t="s">
        <v>474</v>
      </c>
      <c r="H5145" s="4">
        <v>262920</v>
      </c>
      <c r="I5145" s="4">
        <v>262920</v>
      </c>
    </row>
    <row r="5146" spans="1:9" x14ac:dyDescent="0.35">
      <c r="A5146" s="2" t="s">
        <v>5409</v>
      </c>
      <c r="B5146" s="3">
        <v>45782</v>
      </c>
      <c r="C5146" s="2" t="s">
        <v>234</v>
      </c>
      <c r="D5146" s="2" t="s">
        <v>235</v>
      </c>
      <c r="E5146" s="2" t="s">
        <v>30</v>
      </c>
      <c r="F5146" s="2" t="s">
        <v>72</v>
      </c>
      <c r="G5146" s="2" t="s">
        <v>474</v>
      </c>
      <c r="H5146" s="4">
        <v>58065</v>
      </c>
      <c r="I5146" s="4">
        <v>58065</v>
      </c>
    </row>
    <row r="5147" spans="1:9" x14ac:dyDescent="0.35">
      <c r="A5147" s="2" t="s">
        <v>5410</v>
      </c>
      <c r="B5147" s="3">
        <v>45782</v>
      </c>
      <c r="C5147" s="2" t="s">
        <v>1265</v>
      </c>
      <c r="D5147" s="2" t="s">
        <v>1266</v>
      </c>
      <c r="E5147" s="2" t="s">
        <v>30</v>
      </c>
      <c r="F5147" s="2" t="s">
        <v>72</v>
      </c>
      <c r="G5147" s="2" t="s">
        <v>474</v>
      </c>
      <c r="H5147" s="4">
        <v>128300</v>
      </c>
      <c r="I5147" s="4">
        <v>128300</v>
      </c>
    </row>
    <row r="5148" spans="1:9" x14ac:dyDescent="0.35">
      <c r="A5148" s="2" t="s">
        <v>5411</v>
      </c>
      <c r="B5148" s="3">
        <v>45782</v>
      </c>
      <c r="C5148" s="2" t="s">
        <v>118</v>
      </c>
      <c r="D5148" s="2" t="s">
        <v>119</v>
      </c>
      <c r="E5148" s="2" t="s">
        <v>30</v>
      </c>
      <c r="F5148" s="2" t="s">
        <v>11</v>
      </c>
      <c r="G5148" s="2" t="s">
        <v>474</v>
      </c>
      <c r="H5148" s="4">
        <v>2800</v>
      </c>
      <c r="I5148" s="4">
        <v>2800</v>
      </c>
    </row>
    <row r="5149" spans="1:9" x14ac:dyDescent="0.35">
      <c r="A5149" s="2" t="s">
        <v>5412</v>
      </c>
      <c r="B5149" s="3">
        <v>45782</v>
      </c>
      <c r="C5149" s="2" t="s">
        <v>139</v>
      </c>
      <c r="D5149" s="2" t="s">
        <v>140</v>
      </c>
      <c r="E5149" s="2" t="s">
        <v>30</v>
      </c>
      <c r="F5149" s="2" t="s">
        <v>113</v>
      </c>
      <c r="G5149" s="2" t="s">
        <v>474</v>
      </c>
      <c r="H5149" s="4">
        <v>795000</v>
      </c>
      <c r="I5149" s="4">
        <v>795000</v>
      </c>
    </row>
    <row r="5150" spans="1:9" x14ac:dyDescent="0.35">
      <c r="A5150" s="2" t="s">
        <v>5413</v>
      </c>
      <c r="B5150" s="3">
        <v>45782</v>
      </c>
      <c r="C5150" s="2" t="s">
        <v>162</v>
      </c>
      <c r="D5150" s="2" t="s">
        <v>163</v>
      </c>
      <c r="E5150" s="2" t="s">
        <v>30</v>
      </c>
      <c r="F5150" s="2" t="s">
        <v>113</v>
      </c>
      <c r="G5150" s="2" t="s">
        <v>474</v>
      </c>
      <c r="H5150" s="4">
        <v>600345</v>
      </c>
      <c r="I5150" s="4">
        <v>600345</v>
      </c>
    </row>
    <row r="5151" spans="1:9" x14ac:dyDescent="0.35">
      <c r="A5151" s="2" t="s">
        <v>5414</v>
      </c>
      <c r="B5151" s="3">
        <v>45782</v>
      </c>
      <c r="C5151" s="2" t="s">
        <v>2628</v>
      </c>
      <c r="D5151" s="2" t="s">
        <v>2629</v>
      </c>
      <c r="E5151" s="2" t="s">
        <v>30</v>
      </c>
      <c r="F5151" s="2" t="s">
        <v>19</v>
      </c>
      <c r="G5151" s="2" t="s">
        <v>474</v>
      </c>
      <c r="H5151" s="4">
        <v>414200</v>
      </c>
      <c r="I5151" s="4">
        <v>414200</v>
      </c>
    </row>
    <row r="5152" spans="1:9" x14ac:dyDescent="0.35">
      <c r="A5152" s="2" t="s">
        <v>5415</v>
      </c>
      <c r="B5152" s="3">
        <v>45782</v>
      </c>
      <c r="C5152" s="2" t="s">
        <v>698</v>
      </c>
      <c r="D5152" s="2" t="s">
        <v>699</v>
      </c>
      <c r="E5152" s="2" t="s">
        <v>30</v>
      </c>
      <c r="F5152" s="2" t="s">
        <v>19</v>
      </c>
      <c r="G5152" s="2" t="s">
        <v>474</v>
      </c>
      <c r="H5152" s="4">
        <v>127365</v>
      </c>
      <c r="I5152" s="4">
        <v>127365</v>
      </c>
    </row>
    <row r="5153" spans="1:9" x14ac:dyDescent="0.35">
      <c r="A5153" s="2" t="s">
        <v>5416</v>
      </c>
      <c r="B5153" s="3">
        <v>45779</v>
      </c>
      <c r="C5153" s="2" t="s">
        <v>83</v>
      </c>
      <c r="D5153" s="2" t="s">
        <v>84</v>
      </c>
      <c r="E5153" s="2" t="s">
        <v>30</v>
      </c>
      <c r="F5153" s="2" t="s">
        <v>72</v>
      </c>
      <c r="G5153" s="2" t="s">
        <v>474</v>
      </c>
      <c r="H5153" s="4">
        <v>46410</v>
      </c>
      <c r="I5153" s="4">
        <v>46410</v>
      </c>
    </row>
    <row r="5154" spans="1:9" x14ac:dyDescent="0.35">
      <c r="A5154" s="2" t="s">
        <v>5417</v>
      </c>
      <c r="B5154" s="3">
        <v>45779</v>
      </c>
      <c r="C5154" s="2" t="s">
        <v>468</v>
      </c>
      <c r="D5154" s="2" t="s">
        <v>469</v>
      </c>
      <c r="E5154" s="2" t="s">
        <v>30</v>
      </c>
      <c r="F5154" s="2" t="s">
        <v>31</v>
      </c>
      <c r="G5154" s="2" t="s">
        <v>474</v>
      </c>
      <c r="H5154" s="4">
        <v>72220</v>
      </c>
      <c r="I5154" s="4">
        <v>72220</v>
      </c>
    </row>
    <row r="5155" spans="1:9" x14ac:dyDescent="0.35">
      <c r="A5155" s="2" t="s">
        <v>5418</v>
      </c>
      <c r="B5155" s="3">
        <v>45779</v>
      </c>
      <c r="C5155" s="2" t="s">
        <v>3491</v>
      </c>
      <c r="D5155" s="2" t="s">
        <v>3492</v>
      </c>
      <c r="E5155" s="2" t="s">
        <v>30</v>
      </c>
      <c r="F5155" s="2" t="s">
        <v>31</v>
      </c>
      <c r="G5155" s="2" t="s">
        <v>474</v>
      </c>
      <c r="H5155" s="4">
        <v>7759</v>
      </c>
      <c r="I5155" s="4">
        <v>7759</v>
      </c>
    </row>
    <row r="5156" spans="1:9" x14ac:dyDescent="0.35">
      <c r="A5156" s="2" t="s">
        <v>5419</v>
      </c>
      <c r="B5156" s="3">
        <v>45779</v>
      </c>
      <c r="C5156" s="2" t="s">
        <v>136</v>
      </c>
      <c r="D5156" s="2" t="s">
        <v>137</v>
      </c>
      <c r="E5156" s="2" t="s">
        <v>30</v>
      </c>
      <c r="F5156" s="2" t="s">
        <v>31</v>
      </c>
      <c r="G5156" s="2" t="s">
        <v>474</v>
      </c>
      <c r="H5156" s="4">
        <v>36207</v>
      </c>
      <c r="I5156" s="4">
        <v>36207</v>
      </c>
    </row>
    <row r="5157" spans="1:9" x14ac:dyDescent="0.35">
      <c r="A5157" s="2" t="s">
        <v>5420</v>
      </c>
      <c r="B5157" s="3">
        <v>45779</v>
      </c>
      <c r="C5157" s="2" t="s">
        <v>1265</v>
      </c>
      <c r="D5157" s="2" t="s">
        <v>1266</v>
      </c>
      <c r="E5157" s="2" t="s">
        <v>30</v>
      </c>
      <c r="F5157" s="2" t="s">
        <v>31</v>
      </c>
      <c r="G5157" s="2" t="s">
        <v>474</v>
      </c>
      <c r="H5157" s="4">
        <v>7759</v>
      </c>
      <c r="I5157" s="4">
        <v>7759</v>
      </c>
    </row>
    <row r="5158" spans="1:9" x14ac:dyDescent="0.35">
      <c r="A5158" s="2" t="s">
        <v>5421</v>
      </c>
      <c r="B5158" s="3">
        <v>45796</v>
      </c>
      <c r="C5158" s="2" t="s">
        <v>188</v>
      </c>
      <c r="D5158" s="2" t="s">
        <v>189</v>
      </c>
      <c r="E5158" s="2" t="s">
        <v>30</v>
      </c>
      <c r="F5158" s="2" t="s">
        <v>11</v>
      </c>
      <c r="G5158" s="2" t="s">
        <v>474</v>
      </c>
      <c r="H5158" s="4">
        <v>119595</v>
      </c>
      <c r="I5158" s="4">
        <v>119595</v>
      </c>
    </row>
    <row r="5159" spans="1:9" x14ac:dyDescent="0.35">
      <c r="A5159" s="2" t="s">
        <v>5422</v>
      </c>
      <c r="B5159" s="3">
        <v>45779</v>
      </c>
      <c r="C5159" s="2" t="s">
        <v>17</v>
      </c>
      <c r="D5159" s="2" t="s">
        <v>18</v>
      </c>
      <c r="E5159" s="2" t="s">
        <v>30</v>
      </c>
      <c r="F5159" s="2" t="s">
        <v>11</v>
      </c>
      <c r="G5159" s="2" t="s">
        <v>474</v>
      </c>
      <c r="H5159" s="4">
        <v>108000</v>
      </c>
      <c r="I5159" s="4">
        <v>108000</v>
      </c>
    </row>
    <row r="5160" spans="1:9" x14ac:dyDescent="0.35">
      <c r="A5160" s="2" t="s">
        <v>5423</v>
      </c>
      <c r="B5160" s="3">
        <v>45779</v>
      </c>
      <c r="C5160" s="2" t="s">
        <v>17</v>
      </c>
      <c r="D5160" s="2" t="s">
        <v>18</v>
      </c>
      <c r="E5160" s="2" t="s">
        <v>30</v>
      </c>
      <c r="F5160" s="2" t="s">
        <v>11</v>
      </c>
      <c r="G5160" s="2" t="s">
        <v>474</v>
      </c>
      <c r="H5160" s="4">
        <v>22284.48</v>
      </c>
      <c r="I5160" s="4">
        <v>22284.48</v>
      </c>
    </row>
    <row r="5161" spans="1:9" x14ac:dyDescent="0.35">
      <c r="A5161" s="2" t="s">
        <v>5424</v>
      </c>
      <c r="B5161" s="3">
        <v>45779</v>
      </c>
      <c r="C5161" s="2" t="s">
        <v>17</v>
      </c>
      <c r="D5161" s="2" t="s">
        <v>18</v>
      </c>
      <c r="E5161" s="2" t="s">
        <v>30</v>
      </c>
      <c r="F5161" s="2" t="s">
        <v>11</v>
      </c>
      <c r="G5161" s="2" t="s">
        <v>474</v>
      </c>
      <c r="H5161" s="4">
        <v>91000</v>
      </c>
      <c r="I5161" s="4">
        <v>91000</v>
      </c>
    </row>
    <row r="5162" spans="1:9" x14ac:dyDescent="0.35">
      <c r="A5162" s="2" t="s">
        <v>5425</v>
      </c>
      <c r="B5162" s="3">
        <v>45779</v>
      </c>
      <c r="C5162" s="2" t="s">
        <v>5200</v>
      </c>
      <c r="D5162" s="2" t="s">
        <v>5201</v>
      </c>
      <c r="E5162" s="2" t="s">
        <v>30</v>
      </c>
      <c r="F5162" s="2" t="s">
        <v>97</v>
      </c>
      <c r="G5162" s="2" t="s">
        <v>474</v>
      </c>
      <c r="H5162" s="4">
        <v>25862</v>
      </c>
      <c r="I5162" s="4">
        <v>25862</v>
      </c>
    </row>
    <row r="5163" spans="1:9" x14ac:dyDescent="0.35">
      <c r="A5163" s="2" t="s">
        <v>5426</v>
      </c>
      <c r="B5163" s="3">
        <v>45827</v>
      </c>
      <c r="C5163" s="2" t="s">
        <v>17</v>
      </c>
      <c r="D5163" s="2" t="s">
        <v>18</v>
      </c>
      <c r="E5163" s="2" t="s">
        <v>30</v>
      </c>
      <c r="F5163" s="2" t="s">
        <v>11</v>
      </c>
      <c r="G5163" s="2" t="s">
        <v>474</v>
      </c>
      <c r="H5163" s="4">
        <v>90000</v>
      </c>
      <c r="I5163" s="4">
        <v>90000</v>
      </c>
    </row>
    <row r="5164" spans="1:9" x14ac:dyDescent="0.35">
      <c r="A5164" s="2" t="s">
        <v>5427</v>
      </c>
      <c r="B5164" s="3">
        <v>45779</v>
      </c>
      <c r="C5164" s="2" t="s">
        <v>1265</v>
      </c>
      <c r="D5164" s="2" t="s">
        <v>1266</v>
      </c>
      <c r="E5164" s="2" t="s">
        <v>30</v>
      </c>
      <c r="F5164" s="2" t="s">
        <v>278</v>
      </c>
      <c r="G5164" s="2" t="s">
        <v>474</v>
      </c>
      <c r="H5164" s="4">
        <v>87255</v>
      </c>
      <c r="I5164" s="4">
        <v>87255</v>
      </c>
    </row>
    <row r="5165" spans="1:9" x14ac:dyDescent="0.35">
      <c r="A5165" s="2" t="s">
        <v>5428</v>
      </c>
      <c r="B5165" s="3">
        <v>45777</v>
      </c>
      <c r="C5165" s="2" t="s">
        <v>379</v>
      </c>
      <c r="D5165" s="2" t="s">
        <v>380</v>
      </c>
      <c r="E5165" s="2" t="s">
        <v>30</v>
      </c>
      <c r="F5165" s="2" t="s">
        <v>278</v>
      </c>
      <c r="G5165" s="2" t="s">
        <v>474</v>
      </c>
      <c r="H5165" s="4">
        <v>211575</v>
      </c>
      <c r="I5165" s="4">
        <v>211575</v>
      </c>
    </row>
    <row r="5166" spans="1:9" x14ac:dyDescent="0.35">
      <c r="A5166" s="2" t="s">
        <v>5429</v>
      </c>
      <c r="B5166" s="3">
        <v>45777</v>
      </c>
      <c r="C5166" s="2" t="s">
        <v>83</v>
      </c>
      <c r="D5166" s="2" t="s">
        <v>84</v>
      </c>
      <c r="E5166" s="2" t="s">
        <v>30</v>
      </c>
      <c r="F5166" s="2" t="s">
        <v>278</v>
      </c>
      <c r="G5166" s="2" t="s">
        <v>474</v>
      </c>
      <c r="H5166" s="4">
        <v>48720</v>
      </c>
      <c r="I5166" s="4">
        <v>48720</v>
      </c>
    </row>
    <row r="5167" spans="1:9" x14ac:dyDescent="0.35">
      <c r="A5167" s="2" t="s">
        <v>5430</v>
      </c>
      <c r="B5167" s="3">
        <v>45777</v>
      </c>
      <c r="C5167" s="2" t="s">
        <v>328</v>
      </c>
      <c r="D5167" s="2" t="s">
        <v>329</v>
      </c>
      <c r="E5167" s="2" t="s">
        <v>30</v>
      </c>
      <c r="F5167" s="2" t="s">
        <v>278</v>
      </c>
      <c r="G5167" s="2" t="s">
        <v>474</v>
      </c>
      <c r="H5167" s="4">
        <v>36514.800000000003</v>
      </c>
      <c r="I5167" s="4">
        <v>36514.800000000003</v>
      </c>
    </row>
    <row r="5168" spans="1:9" x14ac:dyDescent="0.35">
      <c r="A5168" s="2" t="s">
        <v>5431</v>
      </c>
      <c r="B5168" s="3">
        <v>45806</v>
      </c>
      <c r="C5168" s="2" t="s">
        <v>14</v>
      </c>
      <c r="D5168" s="2" t="s">
        <v>15</v>
      </c>
      <c r="E5168" s="2" t="s">
        <v>30</v>
      </c>
      <c r="F5168" s="2" t="s">
        <v>278</v>
      </c>
      <c r="G5168" s="2" t="s">
        <v>474</v>
      </c>
      <c r="H5168" s="4">
        <v>314125.42</v>
      </c>
      <c r="I5168" s="4">
        <v>314125.42</v>
      </c>
    </row>
    <row r="5169" spans="1:9" x14ac:dyDescent="0.35">
      <c r="A5169" s="2" t="s">
        <v>5432</v>
      </c>
      <c r="B5169" s="3">
        <v>45853</v>
      </c>
      <c r="C5169" s="2" t="s">
        <v>145</v>
      </c>
      <c r="D5169" s="2" t="s">
        <v>146</v>
      </c>
      <c r="E5169" s="2" t="s">
        <v>30</v>
      </c>
      <c r="F5169" s="2" t="s">
        <v>278</v>
      </c>
      <c r="G5169" s="2" t="s">
        <v>474</v>
      </c>
      <c r="H5169" s="4">
        <v>262703.7</v>
      </c>
      <c r="I5169" s="4">
        <v>262703.7</v>
      </c>
    </row>
    <row r="5170" spans="1:9" x14ac:dyDescent="0.35">
      <c r="A5170" s="2" t="s">
        <v>5433</v>
      </c>
      <c r="B5170" s="3">
        <v>45777</v>
      </c>
      <c r="C5170" s="2" t="s">
        <v>379</v>
      </c>
      <c r="D5170" s="2" t="s">
        <v>380</v>
      </c>
      <c r="E5170" s="2" t="s">
        <v>30</v>
      </c>
      <c r="F5170" s="2" t="s">
        <v>278</v>
      </c>
      <c r="G5170" s="2" t="s">
        <v>474</v>
      </c>
      <c r="H5170" s="4">
        <v>8600</v>
      </c>
      <c r="I5170" s="4">
        <v>8600</v>
      </c>
    </row>
    <row r="5171" spans="1:9" x14ac:dyDescent="0.35">
      <c r="A5171" s="2" t="s">
        <v>5434</v>
      </c>
      <c r="B5171" s="3">
        <v>45777</v>
      </c>
      <c r="C5171" s="2" t="s">
        <v>328</v>
      </c>
      <c r="D5171" s="2" t="s">
        <v>329</v>
      </c>
      <c r="E5171" s="2" t="s">
        <v>30</v>
      </c>
      <c r="F5171" s="2" t="s">
        <v>19</v>
      </c>
      <c r="G5171" s="2" t="s">
        <v>474</v>
      </c>
      <c r="H5171" s="4">
        <v>2339684</v>
      </c>
      <c r="I5171" s="4">
        <v>2042544.13</v>
      </c>
    </row>
    <row r="5172" spans="1:9" x14ac:dyDescent="0.35">
      <c r="A5172" s="2" t="s">
        <v>5435</v>
      </c>
      <c r="B5172" s="3">
        <v>45777</v>
      </c>
      <c r="C5172" s="2" t="s">
        <v>379</v>
      </c>
      <c r="D5172" s="2" t="s">
        <v>380</v>
      </c>
      <c r="E5172" s="2" t="s">
        <v>30</v>
      </c>
      <c r="F5172" s="2" t="s">
        <v>278</v>
      </c>
      <c r="G5172" s="2" t="s">
        <v>474</v>
      </c>
      <c r="H5172" s="4">
        <v>20000</v>
      </c>
      <c r="I5172" s="4">
        <v>20000</v>
      </c>
    </row>
    <row r="5173" spans="1:9" x14ac:dyDescent="0.35">
      <c r="A5173" s="2" t="s">
        <v>5436</v>
      </c>
      <c r="B5173" s="3">
        <v>45777</v>
      </c>
      <c r="C5173" s="2" t="s">
        <v>83</v>
      </c>
      <c r="D5173" s="2" t="s">
        <v>84</v>
      </c>
      <c r="E5173" s="2" t="s">
        <v>30</v>
      </c>
      <c r="F5173" s="2" t="s">
        <v>278</v>
      </c>
      <c r="G5173" s="2" t="s">
        <v>474</v>
      </c>
      <c r="H5173" s="4">
        <v>229845</v>
      </c>
      <c r="I5173" s="4">
        <v>229845</v>
      </c>
    </row>
    <row r="5174" spans="1:9" x14ac:dyDescent="0.35">
      <c r="A5174" s="2" t="s">
        <v>5437</v>
      </c>
      <c r="B5174" s="3">
        <v>45862</v>
      </c>
      <c r="C5174" s="2" t="s">
        <v>14</v>
      </c>
      <c r="D5174" s="2" t="s">
        <v>15</v>
      </c>
      <c r="E5174" s="2" t="s">
        <v>30</v>
      </c>
      <c r="F5174" s="2" t="s">
        <v>31</v>
      </c>
      <c r="G5174" s="2" t="s">
        <v>474</v>
      </c>
      <c r="H5174" s="4">
        <v>277110</v>
      </c>
      <c r="I5174" s="4">
        <v>277110</v>
      </c>
    </row>
    <row r="5175" spans="1:9" x14ac:dyDescent="0.35">
      <c r="A5175" s="2" t="s">
        <v>5438</v>
      </c>
      <c r="B5175" s="3">
        <v>45777</v>
      </c>
      <c r="C5175" s="2" t="s">
        <v>741</v>
      </c>
      <c r="D5175" s="2" t="s">
        <v>742</v>
      </c>
      <c r="E5175" s="2" t="s">
        <v>30</v>
      </c>
      <c r="F5175" s="2" t="s">
        <v>31</v>
      </c>
      <c r="G5175" s="2" t="s">
        <v>474</v>
      </c>
      <c r="H5175" s="4">
        <v>5850</v>
      </c>
      <c r="I5175" s="4">
        <v>5850</v>
      </c>
    </row>
    <row r="5176" spans="1:9" x14ac:dyDescent="0.35">
      <c r="A5176" s="2" t="s">
        <v>5439</v>
      </c>
      <c r="B5176" s="3">
        <v>45777</v>
      </c>
      <c r="C5176" s="2" t="s">
        <v>285</v>
      </c>
      <c r="D5176" s="2" t="s">
        <v>286</v>
      </c>
      <c r="E5176" s="2" t="s">
        <v>30</v>
      </c>
      <c r="F5176" s="2" t="s">
        <v>31</v>
      </c>
      <c r="G5176" s="2" t="s">
        <v>474</v>
      </c>
      <c r="H5176" s="4">
        <v>645750</v>
      </c>
      <c r="I5176" s="4">
        <v>645750</v>
      </c>
    </row>
    <row r="5177" spans="1:9" x14ac:dyDescent="0.35">
      <c r="A5177" s="2" t="s">
        <v>5440</v>
      </c>
      <c r="B5177" s="3">
        <v>45777</v>
      </c>
      <c r="C5177" s="2" t="s">
        <v>543</v>
      </c>
      <c r="D5177" s="2" t="s">
        <v>544</v>
      </c>
      <c r="E5177" s="2" t="s">
        <v>30</v>
      </c>
      <c r="F5177" s="2" t="s">
        <v>208</v>
      </c>
      <c r="G5177" s="2" t="s">
        <v>474</v>
      </c>
      <c r="H5177" s="4">
        <v>150000</v>
      </c>
      <c r="I5177" s="4">
        <v>150000</v>
      </c>
    </row>
    <row r="5178" spans="1:9" x14ac:dyDescent="0.35">
      <c r="A5178" s="2" t="s">
        <v>5441</v>
      </c>
      <c r="B5178" s="3">
        <v>45777</v>
      </c>
      <c r="C5178" s="2" t="s">
        <v>77</v>
      </c>
      <c r="D5178" s="2" t="s">
        <v>78</v>
      </c>
      <c r="E5178" s="2" t="s">
        <v>30</v>
      </c>
      <c r="F5178" s="2" t="s">
        <v>208</v>
      </c>
      <c r="G5178" s="2" t="s">
        <v>474</v>
      </c>
      <c r="H5178" s="4">
        <v>75000</v>
      </c>
      <c r="I5178" s="4">
        <v>75000</v>
      </c>
    </row>
    <row r="5179" spans="1:9" x14ac:dyDescent="0.35">
      <c r="A5179" s="2" t="s">
        <v>5442</v>
      </c>
      <c r="B5179" s="3">
        <v>45777</v>
      </c>
      <c r="C5179" s="2" t="s">
        <v>431</v>
      </c>
      <c r="D5179" s="2" t="s">
        <v>432</v>
      </c>
      <c r="E5179" s="2" t="s">
        <v>30</v>
      </c>
      <c r="F5179" s="2" t="s">
        <v>176</v>
      </c>
      <c r="G5179" s="2" t="s">
        <v>474</v>
      </c>
      <c r="H5179" s="4">
        <v>647185</v>
      </c>
      <c r="I5179" s="4">
        <v>647185</v>
      </c>
    </row>
    <row r="5180" spans="1:9" x14ac:dyDescent="0.35">
      <c r="A5180" s="2" t="s">
        <v>5443</v>
      </c>
      <c r="B5180" s="3">
        <v>45777</v>
      </c>
      <c r="C5180" s="2" t="s">
        <v>21</v>
      </c>
      <c r="D5180" s="2" t="s">
        <v>22</v>
      </c>
      <c r="E5180" s="2" t="s">
        <v>30</v>
      </c>
      <c r="F5180" s="2" t="s">
        <v>176</v>
      </c>
      <c r="G5180" s="2" t="s">
        <v>474</v>
      </c>
      <c r="H5180" s="4">
        <v>4170</v>
      </c>
      <c r="I5180" s="4">
        <v>4170</v>
      </c>
    </row>
    <row r="5181" spans="1:9" x14ac:dyDescent="0.35">
      <c r="A5181" s="2" t="s">
        <v>5444</v>
      </c>
      <c r="B5181" s="3">
        <v>45777</v>
      </c>
      <c r="C5181" s="2" t="s">
        <v>5200</v>
      </c>
      <c r="D5181" s="2" t="s">
        <v>5201</v>
      </c>
      <c r="E5181" s="2" t="s">
        <v>30</v>
      </c>
      <c r="F5181" s="2" t="s">
        <v>176</v>
      </c>
      <c r="G5181" s="2" t="s">
        <v>474</v>
      </c>
      <c r="H5181" s="4">
        <v>87000</v>
      </c>
      <c r="I5181" s="4">
        <v>87000</v>
      </c>
    </row>
    <row r="5182" spans="1:9" x14ac:dyDescent="0.35">
      <c r="A5182" s="2" t="s">
        <v>5445</v>
      </c>
      <c r="B5182" s="3">
        <v>45777</v>
      </c>
      <c r="C5182" s="2" t="s">
        <v>3491</v>
      </c>
      <c r="D5182" s="2" t="s">
        <v>3492</v>
      </c>
      <c r="E5182" s="2" t="s">
        <v>30</v>
      </c>
      <c r="F5182" s="2" t="s">
        <v>176</v>
      </c>
      <c r="G5182" s="2" t="s">
        <v>474</v>
      </c>
      <c r="H5182" s="4">
        <v>7200</v>
      </c>
      <c r="I5182" s="4">
        <v>7200</v>
      </c>
    </row>
    <row r="5183" spans="1:9" x14ac:dyDescent="0.35">
      <c r="A5183" s="2" t="s">
        <v>5446</v>
      </c>
      <c r="B5183" s="3">
        <v>45777</v>
      </c>
      <c r="C5183" s="2" t="s">
        <v>234</v>
      </c>
      <c r="D5183" s="2" t="s">
        <v>235</v>
      </c>
      <c r="E5183" s="2" t="s">
        <v>30</v>
      </c>
      <c r="F5183" s="2" t="s">
        <v>176</v>
      </c>
      <c r="G5183" s="2" t="s">
        <v>474</v>
      </c>
      <c r="H5183" s="4">
        <v>7040</v>
      </c>
      <c r="I5183" s="4">
        <v>7040</v>
      </c>
    </row>
    <row r="5184" spans="1:9" x14ac:dyDescent="0.35">
      <c r="A5184" s="2" t="s">
        <v>5447</v>
      </c>
      <c r="B5184" s="3">
        <v>45777</v>
      </c>
      <c r="C5184" s="2" t="s">
        <v>503</v>
      </c>
      <c r="D5184" s="2" t="s">
        <v>504</v>
      </c>
      <c r="E5184" s="2" t="s">
        <v>30</v>
      </c>
      <c r="F5184" s="2" t="s">
        <v>176</v>
      </c>
      <c r="G5184" s="2" t="s">
        <v>474</v>
      </c>
      <c r="H5184" s="4">
        <v>18430</v>
      </c>
      <c r="I5184" s="4">
        <v>18430</v>
      </c>
    </row>
    <row r="5185" spans="1:9" x14ac:dyDescent="0.35">
      <c r="A5185" s="2" t="s">
        <v>5448</v>
      </c>
      <c r="B5185" s="3">
        <v>45777</v>
      </c>
      <c r="C5185" s="2" t="s">
        <v>431</v>
      </c>
      <c r="D5185" s="2" t="s">
        <v>432</v>
      </c>
      <c r="E5185" s="2" t="s">
        <v>30</v>
      </c>
      <c r="F5185" s="2" t="s">
        <v>176</v>
      </c>
      <c r="G5185" s="2" t="s">
        <v>474</v>
      </c>
      <c r="H5185" s="4">
        <v>13820</v>
      </c>
      <c r="I5185" s="4">
        <v>13820</v>
      </c>
    </row>
    <row r="5186" spans="1:9" x14ac:dyDescent="0.35">
      <c r="A5186" s="2" t="s">
        <v>5449</v>
      </c>
      <c r="B5186" s="3">
        <v>45777</v>
      </c>
      <c r="C5186" s="2" t="s">
        <v>95</v>
      </c>
      <c r="D5186" s="2" t="s">
        <v>96</v>
      </c>
      <c r="E5186" s="2" t="s">
        <v>30</v>
      </c>
      <c r="F5186" s="2" t="s">
        <v>176</v>
      </c>
      <c r="G5186" s="2" t="s">
        <v>474</v>
      </c>
      <c r="H5186" s="4">
        <v>27820</v>
      </c>
      <c r="I5186" s="4">
        <v>27820</v>
      </c>
    </row>
    <row r="5187" spans="1:9" x14ac:dyDescent="0.35">
      <c r="A5187" s="2" t="s">
        <v>5450</v>
      </c>
      <c r="B5187" s="3">
        <v>45833</v>
      </c>
      <c r="C5187" s="2" t="s">
        <v>532</v>
      </c>
      <c r="D5187" s="2" t="s">
        <v>533</v>
      </c>
      <c r="E5187" s="2" t="s">
        <v>30</v>
      </c>
      <c r="F5187" s="2" t="s">
        <v>11</v>
      </c>
      <c r="G5187" s="2" t="s">
        <v>474</v>
      </c>
      <c r="H5187" s="4">
        <v>30000</v>
      </c>
      <c r="I5187" s="4">
        <v>30000</v>
      </c>
    </row>
    <row r="5188" spans="1:9" x14ac:dyDescent="0.35">
      <c r="A5188" s="2" t="s">
        <v>5451</v>
      </c>
      <c r="B5188" s="3">
        <v>45777</v>
      </c>
      <c r="C5188" s="2" t="s">
        <v>558</v>
      </c>
      <c r="D5188" s="2" t="s">
        <v>222</v>
      </c>
      <c r="E5188" s="2" t="s">
        <v>30</v>
      </c>
      <c r="F5188" s="2" t="s">
        <v>86</v>
      </c>
      <c r="G5188" s="2" t="s">
        <v>474</v>
      </c>
      <c r="H5188" s="4">
        <v>40000</v>
      </c>
      <c r="I5188" s="4">
        <v>40000</v>
      </c>
    </row>
    <row r="5189" spans="1:9" x14ac:dyDescent="0.35">
      <c r="A5189" s="2" t="s">
        <v>5452</v>
      </c>
      <c r="B5189" s="3">
        <v>45777</v>
      </c>
      <c r="C5189" s="2" t="s">
        <v>244</v>
      </c>
      <c r="D5189" s="2" t="s">
        <v>245</v>
      </c>
      <c r="E5189" s="2" t="s">
        <v>30</v>
      </c>
      <c r="F5189" s="2" t="s">
        <v>86</v>
      </c>
      <c r="G5189" s="2" t="s">
        <v>474</v>
      </c>
      <c r="H5189" s="4">
        <v>651500</v>
      </c>
      <c r="I5189" s="4">
        <v>651500</v>
      </c>
    </row>
    <row r="5190" spans="1:9" x14ac:dyDescent="0.35">
      <c r="A5190" s="2" t="s">
        <v>5453</v>
      </c>
      <c r="B5190" s="3">
        <v>45776</v>
      </c>
      <c r="C5190" s="2" t="s">
        <v>1265</v>
      </c>
      <c r="D5190" s="2" t="s">
        <v>1266</v>
      </c>
      <c r="E5190" s="2" t="s">
        <v>30</v>
      </c>
      <c r="F5190" s="2" t="s">
        <v>72</v>
      </c>
      <c r="G5190" s="2" t="s">
        <v>474</v>
      </c>
      <c r="H5190" s="4">
        <v>79170</v>
      </c>
      <c r="I5190" s="4">
        <v>79170</v>
      </c>
    </row>
    <row r="5191" spans="1:9" x14ac:dyDescent="0.35">
      <c r="A5191" s="2" t="s">
        <v>5454</v>
      </c>
      <c r="B5191" s="3">
        <v>45776</v>
      </c>
      <c r="C5191" s="2" t="s">
        <v>343</v>
      </c>
      <c r="D5191" s="2" t="s">
        <v>344</v>
      </c>
      <c r="E5191" s="2" t="s">
        <v>30</v>
      </c>
      <c r="F5191" s="2" t="s">
        <v>176</v>
      </c>
      <c r="G5191" s="2" t="s">
        <v>474</v>
      </c>
      <c r="H5191" s="4">
        <v>96995</v>
      </c>
      <c r="I5191" s="4">
        <v>96995</v>
      </c>
    </row>
    <row r="5192" spans="1:9" x14ac:dyDescent="0.35">
      <c r="A5192" s="2" t="s">
        <v>5455</v>
      </c>
      <c r="B5192" s="3">
        <v>45776</v>
      </c>
      <c r="C5192" s="2" t="s">
        <v>162</v>
      </c>
      <c r="D5192" s="2" t="s">
        <v>163</v>
      </c>
      <c r="E5192" s="2" t="s">
        <v>30</v>
      </c>
      <c r="F5192" s="2" t="s">
        <v>113</v>
      </c>
      <c r="G5192" s="2" t="s">
        <v>474</v>
      </c>
      <c r="H5192" s="4">
        <v>1177860.23</v>
      </c>
      <c r="I5192" s="4">
        <v>1177860.23</v>
      </c>
    </row>
    <row r="5193" spans="1:9" x14ac:dyDescent="0.35">
      <c r="A5193" s="2" t="s">
        <v>5456</v>
      </c>
      <c r="B5193" s="3">
        <v>45776</v>
      </c>
      <c r="C5193" s="2" t="s">
        <v>162</v>
      </c>
      <c r="D5193" s="2" t="s">
        <v>163</v>
      </c>
      <c r="E5193" s="2" t="s">
        <v>30</v>
      </c>
      <c r="F5193" s="2" t="s">
        <v>31</v>
      </c>
      <c r="G5193" s="2" t="s">
        <v>474</v>
      </c>
      <c r="H5193" s="4">
        <v>54000</v>
      </c>
      <c r="I5193" s="4">
        <v>54000</v>
      </c>
    </row>
    <row r="5194" spans="1:9" x14ac:dyDescent="0.35">
      <c r="A5194" s="2" t="s">
        <v>5457</v>
      </c>
      <c r="B5194" s="3">
        <v>45776</v>
      </c>
      <c r="C5194" s="2" t="s">
        <v>105</v>
      </c>
      <c r="D5194" s="2" t="s">
        <v>106</v>
      </c>
      <c r="E5194" s="2" t="s">
        <v>30</v>
      </c>
      <c r="F5194" s="2" t="s">
        <v>176</v>
      </c>
      <c r="G5194" s="2" t="s">
        <v>474</v>
      </c>
      <c r="H5194" s="4">
        <v>19999</v>
      </c>
      <c r="I5194" s="4">
        <v>19999</v>
      </c>
    </row>
    <row r="5195" spans="1:9" x14ac:dyDescent="0.35">
      <c r="A5195" s="2" t="s">
        <v>5458</v>
      </c>
      <c r="B5195" s="3">
        <v>45776</v>
      </c>
      <c r="C5195" s="2" t="s">
        <v>105</v>
      </c>
      <c r="D5195" s="2" t="s">
        <v>106</v>
      </c>
      <c r="E5195" s="2" t="s">
        <v>30</v>
      </c>
      <c r="F5195" s="2" t="s">
        <v>176</v>
      </c>
      <c r="G5195" s="2" t="s">
        <v>474</v>
      </c>
      <c r="H5195" s="4">
        <v>14330</v>
      </c>
      <c r="I5195" s="4">
        <v>14330</v>
      </c>
    </row>
    <row r="5196" spans="1:9" x14ac:dyDescent="0.35">
      <c r="A5196" s="2" t="s">
        <v>5459</v>
      </c>
      <c r="B5196" s="3">
        <v>45776</v>
      </c>
      <c r="C5196" s="2" t="s">
        <v>2628</v>
      </c>
      <c r="D5196" s="2" t="s">
        <v>2629</v>
      </c>
      <c r="E5196" s="2" t="s">
        <v>30</v>
      </c>
      <c r="F5196" s="2" t="s">
        <v>176</v>
      </c>
      <c r="G5196" s="2" t="s">
        <v>474</v>
      </c>
      <c r="H5196" s="4">
        <v>414600</v>
      </c>
      <c r="I5196" s="4">
        <v>414600</v>
      </c>
    </row>
    <row r="5197" spans="1:9" x14ac:dyDescent="0.35">
      <c r="A5197" s="2" t="s">
        <v>5460</v>
      </c>
      <c r="B5197" s="3">
        <v>45776</v>
      </c>
      <c r="C5197" s="2" t="s">
        <v>139</v>
      </c>
      <c r="D5197" s="2" t="s">
        <v>140</v>
      </c>
      <c r="E5197" s="2" t="s">
        <v>30</v>
      </c>
      <c r="F5197" s="2" t="s">
        <v>31</v>
      </c>
      <c r="G5197" s="2" t="s">
        <v>474</v>
      </c>
      <c r="H5197" s="4">
        <v>547893</v>
      </c>
      <c r="I5197" s="4">
        <v>547893</v>
      </c>
    </row>
    <row r="5198" spans="1:9" x14ac:dyDescent="0.35">
      <c r="A5198" s="2" t="s">
        <v>5461</v>
      </c>
      <c r="B5198" s="3">
        <v>45776</v>
      </c>
      <c r="C5198" s="2" t="s">
        <v>162</v>
      </c>
      <c r="D5198" s="2" t="s">
        <v>163</v>
      </c>
      <c r="E5198" s="2" t="s">
        <v>30</v>
      </c>
      <c r="F5198" s="2" t="s">
        <v>31</v>
      </c>
      <c r="G5198" s="2" t="s">
        <v>474</v>
      </c>
      <c r="H5198" s="4">
        <v>59483</v>
      </c>
      <c r="I5198" s="4">
        <v>59483</v>
      </c>
    </row>
    <row r="5199" spans="1:9" x14ac:dyDescent="0.35">
      <c r="A5199" s="2" t="s">
        <v>5462</v>
      </c>
      <c r="B5199" s="3">
        <v>45776</v>
      </c>
      <c r="C5199" s="2" t="s">
        <v>83</v>
      </c>
      <c r="D5199" s="2" t="s">
        <v>84</v>
      </c>
      <c r="E5199" s="2" t="s">
        <v>30</v>
      </c>
      <c r="F5199" s="2" t="s">
        <v>72</v>
      </c>
      <c r="G5199" s="2" t="s">
        <v>474</v>
      </c>
      <c r="H5199" s="4">
        <v>33600</v>
      </c>
      <c r="I5199" s="4">
        <v>33600</v>
      </c>
    </row>
    <row r="5200" spans="1:9" x14ac:dyDescent="0.35">
      <c r="A5200" s="2" t="s">
        <v>5463</v>
      </c>
      <c r="B5200" s="3">
        <v>45776</v>
      </c>
      <c r="C5200" s="2" t="s">
        <v>238</v>
      </c>
      <c r="D5200" s="2" t="s">
        <v>239</v>
      </c>
      <c r="E5200" s="2" t="s">
        <v>30</v>
      </c>
      <c r="F5200" s="2" t="s">
        <v>113</v>
      </c>
      <c r="G5200" s="2" t="s">
        <v>474</v>
      </c>
      <c r="H5200" s="4">
        <v>1500000</v>
      </c>
      <c r="I5200" s="4">
        <v>1500000</v>
      </c>
    </row>
    <row r="5201" spans="1:9" x14ac:dyDescent="0.35">
      <c r="A5201" s="2" t="s">
        <v>5464</v>
      </c>
      <c r="B5201" s="3">
        <v>45776</v>
      </c>
      <c r="C5201" s="2" t="s">
        <v>139</v>
      </c>
      <c r="D5201" s="2" t="s">
        <v>140</v>
      </c>
      <c r="E5201" s="2" t="s">
        <v>30</v>
      </c>
      <c r="F5201" s="2" t="s">
        <v>113</v>
      </c>
      <c r="G5201" s="2" t="s">
        <v>474</v>
      </c>
      <c r="H5201" s="4">
        <v>2904282</v>
      </c>
      <c r="I5201" s="4">
        <v>2904282</v>
      </c>
    </row>
    <row r="5202" spans="1:9" x14ac:dyDescent="0.35">
      <c r="A5202" s="2" t="s">
        <v>5465</v>
      </c>
      <c r="B5202" s="3">
        <v>45776</v>
      </c>
      <c r="C5202" s="2" t="s">
        <v>3425</v>
      </c>
      <c r="D5202" s="2" t="s">
        <v>3426</v>
      </c>
      <c r="E5202" s="2" t="s">
        <v>30</v>
      </c>
      <c r="F5202" s="2" t="s">
        <v>31</v>
      </c>
      <c r="G5202" s="2" t="s">
        <v>474</v>
      </c>
      <c r="H5202" s="4">
        <v>51724</v>
      </c>
      <c r="I5202" s="4">
        <v>51724</v>
      </c>
    </row>
    <row r="5203" spans="1:9" x14ac:dyDescent="0.35">
      <c r="A5203" s="2" t="s">
        <v>5466</v>
      </c>
      <c r="B5203" s="3">
        <v>45776</v>
      </c>
      <c r="C5203" s="2" t="s">
        <v>741</v>
      </c>
      <c r="D5203" s="2" t="s">
        <v>742</v>
      </c>
      <c r="E5203" s="2" t="s">
        <v>30</v>
      </c>
      <c r="F5203" s="2" t="s">
        <v>113</v>
      </c>
      <c r="G5203" s="2" t="s">
        <v>474</v>
      </c>
      <c r="H5203" s="4">
        <v>376591</v>
      </c>
      <c r="I5203" s="4">
        <v>376591</v>
      </c>
    </row>
    <row r="5204" spans="1:9" x14ac:dyDescent="0.35">
      <c r="A5204" s="2" t="s">
        <v>5467</v>
      </c>
      <c r="B5204" s="3">
        <v>45776</v>
      </c>
      <c r="C5204" s="2" t="s">
        <v>214</v>
      </c>
      <c r="D5204" s="2" t="s">
        <v>215</v>
      </c>
      <c r="E5204" s="2" t="s">
        <v>30</v>
      </c>
      <c r="F5204" s="2" t="s">
        <v>113</v>
      </c>
      <c r="G5204" s="2" t="s">
        <v>474</v>
      </c>
      <c r="H5204" s="4">
        <v>900000</v>
      </c>
      <c r="I5204" s="4">
        <v>900000</v>
      </c>
    </row>
    <row r="5205" spans="1:9" x14ac:dyDescent="0.35">
      <c r="A5205" s="2" t="s">
        <v>5468</v>
      </c>
      <c r="B5205" s="3">
        <v>45776</v>
      </c>
      <c r="C5205" s="2" t="s">
        <v>139</v>
      </c>
      <c r="D5205" s="2" t="s">
        <v>140</v>
      </c>
      <c r="E5205" s="2" t="s">
        <v>30</v>
      </c>
      <c r="F5205" s="2" t="s">
        <v>31</v>
      </c>
      <c r="G5205" s="2" t="s">
        <v>474</v>
      </c>
      <c r="H5205" s="4">
        <v>60000</v>
      </c>
      <c r="I5205" s="4">
        <v>60000</v>
      </c>
    </row>
    <row r="5206" spans="1:9" x14ac:dyDescent="0.35">
      <c r="A5206" s="2" t="s">
        <v>5469</v>
      </c>
      <c r="B5206" s="3">
        <v>45776</v>
      </c>
      <c r="C5206" s="2" t="s">
        <v>83</v>
      </c>
      <c r="D5206" s="2" t="s">
        <v>84</v>
      </c>
      <c r="E5206" s="2" t="s">
        <v>30</v>
      </c>
      <c r="F5206" s="2" t="s">
        <v>113</v>
      </c>
      <c r="G5206" s="2" t="s">
        <v>474</v>
      </c>
      <c r="H5206" s="4">
        <v>1062469</v>
      </c>
      <c r="I5206" s="4">
        <v>1062469</v>
      </c>
    </row>
    <row r="5207" spans="1:9" x14ac:dyDescent="0.35">
      <c r="A5207" s="2" t="s">
        <v>5470</v>
      </c>
      <c r="B5207" s="3">
        <v>45776</v>
      </c>
      <c r="C5207" s="2" t="s">
        <v>43</v>
      </c>
      <c r="D5207" s="2" t="s">
        <v>44</v>
      </c>
      <c r="E5207" s="2" t="s">
        <v>30</v>
      </c>
      <c r="F5207" s="2" t="s">
        <v>113</v>
      </c>
      <c r="G5207" s="2" t="s">
        <v>474</v>
      </c>
      <c r="H5207" s="4">
        <v>216981</v>
      </c>
      <c r="I5207" s="4">
        <v>216981</v>
      </c>
    </row>
    <row r="5208" spans="1:9" x14ac:dyDescent="0.35">
      <c r="A5208" s="2" t="s">
        <v>5471</v>
      </c>
      <c r="B5208" s="3">
        <v>45776</v>
      </c>
      <c r="C5208" s="2" t="s">
        <v>468</v>
      </c>
      <c r="D5208" s="2" t="s">
        <v>469</v>
      </c>
      <c r="E5208" s="2" t="s">
        <v>30</v>
      </c>
      <c r="F5208" s="2" t="s">
        <v>113</v>
      </c>
      <c r="G5208" s="2" t="s">
        <v>474</v>
      </c>
      <c r="H5208" s="4">
        <v>500000</v>
      </c>
      <c r="I5208" s="4">
        <v>500000</v>
      </c>
    </row>
    <row r="5209" spans="1:9" x14ac:dyDescent="0.35">
      <c r="A5209" s="2" t="s">
        <v>5472</v>
      </c>
      <c r="B5209" s="3">
        <v>45776</v>
      </c>
      <c r="C5209" s="2" t="s">
        <v>14</v>
      </c>
      <c r="D5209" s="2" t="s">
        <v>15</v>
      </c>
      <c r="E5209" s="2" t="s">
        <v>30</v>
      </c>
      <c r="F5209" s="2" t="s">
        <v>72</v>
      </c>
      <c r="G5209" s="2" t="s">
        <v>474</v>
      </c>
      <c r="H5209" s="4">
        <v>10000</v>
      </c>
      <c r="I5209" s="4">
        <v>10000</v>
      </c>
    </row>
    <row r="5210" spans="1:9" x14ac:dyDescent="0.35">
      <c r="A5210" s="2" t="s">
        <v>5473</v>
      </c>
      <c r="B5210" s="3">
        <v>45776</v>
      </c>
      <c r="C5210" s="2" t="s">
        <v>126</v>
      </c>
      <c r="D5210" s="2" t="s">
        <v>127</v>
      </c>
      <c r="E5210" s="2" t="s">
        <v>30</v>
      </c>
      <c r="F5210" s="2" t="s">
        <v>113</v>
      </c>
      <c r="G5210" s="2" t="s">
        <v>474</v>
      </c>
      <c r="H5210" s="4">
        <v>1429127</v>
      </c>
      <c r="I5210" s="4">
        <v>1429127</v>
      </c>
    </row>
    <row r="5211" spans="1:9" x14ac:dyDescent="0.35">
      <c r="A5211" s="2" t="s">
        <v>5474</v>
      </c>
      <c r="B5211" s="3">
        <v>45776</v>
      </c>
      <c r="C5211" s="2" t="s">
        <v>1265</v>
      </c>
      <c r="D5211" s="2" t="s">
        <v>1266</v>
      </c>
      <c r="E5211" s="2" t="s">
        <v>30</v>
      </c>
      <c r="F5211" s="2" t="s">
        <v>113</v>
      </c>
      <c r="G5211" s="2" t="s">
        <v>474</v>
      </c>
      <c r="H5211" s="4">
        <v>981381</v>
      </c>
      <c r="I5211" s="4">
        <v>981381</v>
      </c>
    </row>
    <row r="5212" spans="1:9" x14ac:dyDescent="0.35">
      <c r="A5212" s="2" t="s">
        <v>5475</v>
      </c>
      <c r="B5212" s="3">
        <v>45776</v>
      </c>
      <c r="C5212" s="2" t="s">
        <v>291</v>
      </c>
      <c r="D5212" s="2" t="s">
        <v>292</v>
      </c>
      <c r="E5212" s="2" t="s">
        <v>30</v>
      </c>
      <c r="F5212" s="2" t="s">
        <v>113</v>
      </c>
      <c r="G5212" s="2" t="s">
        <v>474</v>
      </c>
      <c r="H5212" s="4">
        <v>1000000</v>
      </c>
      <c r="I5212" s="4">
        <v>1000000</v>
      </c>
    </row>
    <row r="5213" spans="1:9" x14ac:dyDescent="0.35">
      <c r="A5213" s="2" t="s">
        <v>5476</v>
      </c>
      <c r="B5213" s="3">
        <v>45776</v>
      </c>
      <c r="C5213" s="2" t="s">
        <v>178</v>
      </c>
      <c r="D5213" s="2" t="s">
        <v>179</v>
      </c>
      <c r="E5213" s="2" t="s">
        <v>30</v>
      </c>
      <c r="F5213" s="2" t="s">
        <v>113</v>
      </c>
      <c r="G5213" s="2" t="s">
        <v>474</v>
      </c>
      <c r="H5213" s="4">
        <v>500000</v>
      </c>
      <c r="I5213" s="4">
        <v>500000</v>
      </c>
    </row>
    <row r="5214" spans="1:9" x14ac:dyDescent="0.35">
      <c r="A5214" s="2" t="s">
        <v>5477</v>
      </c>
      <c r="B5214" s="3">
        <v>45776</v>
      </c>
      <c r="C5214" s="2" t="s">
        <v>105</v>
      </c>
      <c r="D5214" s="2" t="s">
        <v>106</v>
      </c>
      <c r="E5214" s="2" t="s">
        <v>30</v>
      </c>
      <c r="F5214" s="2" t="s">
        <v>208</v>
      </c>
      <c r="G5214" s="2" t="s">
        <v>474</v>
      </c>
      <c r="H5214" s="4">
        <v>127500</v>
      </c>
      <c r="I5214" s="4">
        <v>127500</v>
      </c>
    </row>
    <row r="5215" spans="1:9" x14ac:dyDescent="0.35">
      <c r="A5215" s="2" t="s">
        <v>5478</v>
      </c>
      <c r="B5215" s="3">
        <v>45799</v>
      </c>
      <c r="C5215" s="2" t="s">
        <v>83</v>
      </c>
      <c r="D5215" s="2" t="s">
        <v>84</v>
      </c>
      <c r="E5215" s="2" t="s">
        <v>30</v>
      </c>
      <c r="F5215" s="2" t="s">
        <v>208</v>
      </c>
      <c r="G5215" s="2" t="s">
        <v>474</v>
      </c>
      <c r="H5215" s="4">
        <v>119805</v>
      </c>
      <c r="I5215" s="4">
        <v>119805</v>
      </c>
    </row>
    <row r="5216" spans="1:9" x14ac:dyDescent="0.35">
      <c r="A5216" s="2" t="s">
        <v>5479</v>
      </c>
      <c r="B5216" s="3">
        <v>45776</v>
      </c>
      <c r="C5216" s="2" t="s">
        <v>14</v>
      </c>
      <c r="D5216" s="2" t="s">
        <v>15</v>
      </c>
      <c r="E5216" s="2" t="s">
        <v>30</v>
      </c>
      <c r="F5216" s="2" t="s">
        <v>72</v>
      </c>
      <c r="G5216" s="2" t="s">
        <v>474</v>
      </c>
      <c r="H5216" s="4">
        <v>42180</v>
      </c>
      <c r="I5216" s="4">
        <v>42180</v>
      </c>
    </row>
    <row r="5217" spans="1:9" x14ac:dyDescent="0.35">
      <c r="A5217" s="2" t="s">
        <v>5480</v>
      </c>
      <c r="B5217" s="3">
        <v>45776</v>
      </c>
      <c r="C5217" s="2" t="s">
        <v>431</v>
      </c>
      <c r="D5217" s="2" t="s">
        <v>432</v>
      </c>
      <c r="E5217" s="2" t="s">
        <v>30</v>
      </c>
      <c r="F5217" s="2" t="s">
        <v>31</v>
      </c>
      <c r="G5217" s="2" t="s">
        <v>474</v>
      </c>
      <c r="H5217" s="4">
        <v>33621</v>
      </c>
      <c r="I5217" s="4">
        <v>33621</v>
      </c>
    </row>
    <row r="5218" spans="1:9" x14ac:dyDescent="0.35">
      <c r="A5218" s="2" t="s">
        <v>5481</v>
      </c>
      <c r="B5218" s="3">
        <v>45775</v>
      </c>
      <c r="C5218" s="2" t="s">
        <v>503</v>
      </c>
      <c r="D5218" s="2" t="s">
        <v>504</v>
      </c>
      <c r="E5218" s="2" t="s">
        <v>30</v>
      </c>
      <c r="F5218" s="2" t="s">
        <v>113</v>
      </c>
      <c r="G5218" s="2" t="s">
        <v>474</v>
      </c>
      <c r="H5218" s="4">
        <v>858375</v>
      </c>
      <c r="I5218" s="4">
        <v>819206.25</v>
      </c>
    </row>
    <row r="5219" spans="1:9" x14ac:dyDescent="0.35">
      <c r="A5219" s="2" t="s">
        <v>5482</v>
      </c>
      <c r="B5219" s="3">
        <v>45775</v>
      </c>
      <c r="C5219" s="2" t="s">
        <v>472</v>
      </c>
      <c r="D5219" s="2" t="s">
        <v>473</v>
      </c>
      <c r="E5219" s="2" t="s">
        <v>30</v>
      </c>
      <c r="F5219" s="2" t="s">
        <v>113</v>
      </c>
      <c r="G5219" s="2" t="s">
        <v>474</v>
      </c>
      <c r="H5219" s="4">
        <v>1000000</v>
      </c>
      <c r="I5219" s="4">
        <v>1000000</v>
      </c>
    </row>
    <row r="5220" spans="1:9" x14ac:dyDescent="0.35">
      <c r="A5220" s="2" t="s">
        <v>5483</v>
      </c>
      <c r="B5220" s="3">
        <v>45775</v>
      </c>
      <c r="C5220" s="2" t="s">
        <v>21</v>
      </c>
      <c r="D5220" s="2" t="s">
        <v>22</v>
      </c>
      <c r="E5220" s="2" t="s">
        <v>30</v>
      </c>
      <c r="F5220" s="2" t="s">
        <v>208</v>
      </c>
      <c r="G5220" s="2" t="s">
        <v>474</v>
      </c>
      <c r="H5220" s="4">
        <v>12966</v>
      </c>
      <c r="I5220" s="4">
        <v>12966</v>
      </c>
    </row>
    <row r="5221" spans="1:9" x14ac:dyDescent="0.35">
      <c r="A5221" s="2" t="s">
        <v>5484</v>
      </c>
      <c r="B5221" s="3">
        <v>45775</v>
      </c>
      <c r="C5221" s="2" t="s">
        <v>698</v>
      </c>
      <c r="D5221" s="2" t="s">
        <v>699</v>
      </c>
      <c r="E5221" s="2" t="s">
        <v>30</v>
      </c>
      <c r="F5221" s="2" t="s">
        <v>176</v>
      </c>
      <c r="G5221" s="2" t="s">
        <v>474</v>
      </c>
      <c r="H5221" s="4">
        <v>109650</v>
      </c>
      <c r="I5221" s="4">
        <v>109650</v>
      </c>
    </row>
    <row r="5222" spans="1:9" x14ac:dyDescent="0.35">
      <c r="A5222" s="2" t="s">
        <v>5485</v>
      </c>
      <c r="B5222" s="3">
        <v>45775</v>
      </c>
      <c r="C5222" s="2" t="s">
        <v>503</v>
      </c>
      <c r="D5222" s="2" t="s">
        <v>504</v>
      </c>
      <c r="E5222" s="2" t="s">
        <v>30</v>
      </c>
      <c r="F5222" s="2" t="s">
        <v>176</v>
      </c>
      <c r="G5222" s="2" t="s">
        <v>474</v>
      </c>
      <c r="H5222" s="4">
        <v>29000</v>
      </c>
      <c r="I5222" s="4">
        <v>29000</v>
      </c>
    </row>
    <row r="5223" spans="1:9" x14ac:dyDescent="0.35">
      <c r="A5223" s="2" t="s">
        <v>5486</v>
      </c>
      <c r="B5223" s="3">
        <v>45775</v>
      </c>
      <c r="C5223" s="2" t="s">
        <v>77</v>
      </c>
      <c r="D5223" s="2" t="s">
        <v>78</v>
      </c>
      <c r="E5223" s="2" t="s">
        <v>30</v>
      </c>
      <c r="F5223" s="2" t="s">
        <v>208</v>
      </c>
      <c r="G5223" s="2" t="s">
        <v>474</v>
      </c>
      <c r="H5223" s="4">
        <v>30200</v>
      </c>
      <c r="I5223" s="4">
        <v>30200</v>
      </c>
    </row>
    <row r="5224" spans="1:9" x14ac:dyDescent="0.35">
      <c r="A5224" s="2" t="s">
        <v>5487</v>
      </c>
      <c r="B5224" s="3">
        <v>45775</v>
      </c>
      <c r="C5224" s="2" t="s">
        <v>1265</v>
      </c>
      <c r="D5224" s="2" t="s">
        <v>1266</v>
      </c>
      <c r="E5224" s="2" t="s">
        <v>30</v>
      </c>
      <c r="F5224" s="2" t="s">
        <v>72</v>
      </c>
      <c r="G5224" s="2" t="s">
        <v>474</v>
      </c>
      <c r="H5224" s="4">
        <v>56070</v>
      </c>
      <c r="I5224" s="4">
        <v>56070</v>
      </c>
    </row>
    <row r="5225" spans="1:9" x14ac:dyDescent="0.35">
      <c r="A5225" s="2" t="s">
        <v>5488</v>
      </c>
      <c r="B5225" s="3">
        <v>45775</v>
      </c>
      <c r="C5225" s="2" t="s">
        <v>431</v>
      </c>
      <c r="D5225" s="2" t="s">
        <v>432</v>
      </c>
      <c r="E5225" s="2" t="s">
        <v>30</v>
      </c>
      <c r="F5225" s="2" t="s">
        <v>208</v>
      </c>
      <c r="G5225" s="2" t="s">
        <v>474</v>
      </c>
      <c r="H5225" s="4">
        <v>1031000</v>
      </c>
      <c r="I5225" s="4">
        <v>1031000</v>
      </c>
    </row>
    <row r="5226" spans="1:9" x14ac:dyDescent="0.35">
      <c r="A5226" s="2" t="s">
        <v>5489</v>
      </c>
      <c r="B5226" s="3">
        <v>45775</v>
      </c>
      <c r="C5226" s="2" t="s">
        <v>77</v>
      </c>
      <c r="D5226" s="2" t="s">
        <v>78</v>
      </c>
      <c r="E5226" s="2" t="s">
        <v>30</v>
      </c>
      <c r="F5226" s="2" t="s">
        <v>208</v>
      </c>
      <c r="G5226" s="2" t="s">
        <v>474</v>
      </c>
      <c r="H5226" s="4">
        <v>50400</v>
      </c>
      <c r="I5226" s="4">
        <v>50400</v>
      </c>
    </row>
    <row r="5227" spans="1:9" x14ac:dyDescent="0.35">
      <c r="A5227" s="2" t="s">
        <v>5490</v>
      </c>
      <c r="B5227" s="3">
        <v>45775</v>
      </c>
      <c r="C5227" s="2" t="s">
        <v>77</v>
      </c>
      <c r="D5227" s="2" t="s">
        <v>78</v>
      </c>
      <c r="E5227" s="2" t="s">
        <v>30</v>
      </c>
      <c r="F5227" s="2" t="s">
        <v>208</v>
      </c>
      <c r="G5227" s="2" t="s">
        <v>474</v>
      </c>
      <c r="H5227" s="4">
        <v>201400</v>
      </c>
      <c r="I5227" s="4">
        <v>201400</v>
      </c>
    </row>
    <row r="5228" spans="1:9" x14ac:dyDescent="0.35">
      <c r="A5228" s="2" t="s">
        <v>5491</v>
      </c>
      <c r="B5228" s="3">
        <v>45775</v>
      </c>
      <c r="C5228" s="2" t="s">
        <v>77</v>
      </c>
      <c r="D5228" s="2" t="s">
        <v>78</v>
      </c>
      <c r="E5228" s="2" t="s">
        <v>30</v>
      </c>
      <c r="F5228" s="2" t="s">
        <v>208</v>
      </c>
      <c r="G5228" s="2" t="s">
        <v>474</v>
      </c>
      <c r="H5228" s="4">
        <v>47718</v>
      </c>
      <c r="I5228" s="4">
        <v>47718</v>
      </c>
    </row>
    <row r="5229" spans="1:9" x14ac:dyDescent="0.35">
      <c r="A5229" s="2" t="s">
        <v>5492</v>
      </c>
      <c r="B5229" s="3">
        <v>45775</v>
      </c>
      <c r="C5229" s="2" t="s">
        <v>162</v>
      </c>
      <c r="D5229" s="2" t="s">
        <v>163</v>
      </c>
      <c r="E5229" s="2" t="s">
        <v>30</v>
      </c>
      <c r="F5229" s="2" t="s">
        <v>113</v>
      </c>
      <c r="G5229" s="2" t="s">
        <v>474</v>
      </c>
      <c r="H5229" s="4">
        <v>185924.5</v>
      </c>
      <c r="I5229" s="4">
        <v>185924.5</v>
      </c>
    </row>
    <row r="5230" spans="1:9" x14ac:dyDescent="0.35">
      <c r="A5230" s="2" t="s">
        <v>5493</v>
      </c>
      <c r="B5230" s="3">
        <v>45775</v>
      </c>
      <c r="C5230" s="2" t="s">
        <v>139</v>
      </c>
      <c r="D5230" s="2" t="s">
        <v>140</v>
      </c>
      <c r="E5230" s="2" t="s">
        <v>30</v>
      </c>
      <c r="F5230" s="2" t="s">
        <v>113</v>
      </c>
      <c r="G5230" s="2" t="s">
        <v>474</v>
      </c>
      <c r="H5230" s="4">
        <v>750000</v>
      </c>
      <c r="I5230" s="4">
        <v>750000</v>
      </c>
    </row>
    <row r="5231" spans="1:9" x14ac:dyDescent="0.35">
      <c r="A5231" s="2" t="s">
        <v>5494</v>
      </c>
      <c r="B5231" s="3">
        <v>45775</v>
      </c>
      <c r="C5231" s="2" t="s">
        <v>162</v>
      </c>
      <c r="D5231" s="2" t="s">
        <v>163</v>
      </c>
      <c r="E5231" s="2" t="s">
        <v>30</v>
      </c>
      <c r="F5231" s="2" t="s">
        <v>113</v>
      </c>
      <c r="G5231" s="2" t="s">
        <v>474</v>
      </c>
      <c r="H5231" s="4">
        <v>112655.5</v>
      </c>
      <c r="I5231" s="4">
        <v>112655.5</v>
      </c>
    </row>
    <row r="5232" spans="1:9" x14ac:dyDescent="0.35">
      <c r="A5232" s="2" t="s">
        <v>5495</v>
      </c>
      <c r="B5232" s="3">
        <v>45775</v>
      </c>
      <c r="C5232" s="2" t="s">
        <v>139</v>
      </c>
      <c r="D5232" s="2" t="s">
        <v>140</v>
      </c>
      <c r="E5232" s="2" t="s">
        <v>30</v>
      </c>
      <c r="F5232" s="2" t="s">
        <v>113</v>
      </c>
      <c r="G5232" s="2" t="s">
        <v>474</v>
      </c>
      <c r="H5232" s="4">
        <v>990000</v>
      </c>
      <c r="I5232" s="4">
        <v>990000</v>
      </c>
    </row>
    <row r="5233" spans="1:9" x14ac:dyDescent="0.35">
      <c r="A5233" s="2" t="s">
        <v>5496</v>
      </c>
      <c r="B5233" s="3">
        <v>45775</v>
      </c>
      <c r="C5233" s="2" t="s">
        <v>178</v>
      </c>
      <c r="D5233" s="2" t="s">
        <v>179</v>
      </c>
      <c r="E5233" s="2" t="s">
        <v>30</v>
      </c>
      <c r="F5233" s="2" t="s">
        <v>19</v>
      </c>
      <c r="G5233" s="2" t="s">
        <v>474</v>
      </c>
      <c r="H5233" s="4">
        <v>2263915</v>
      </c>
      <c r="I5233" s="4">
        <v>2263915</v>
      </c>
    </row>
    <row r="5234" spans="1:9" x14ac:dyDescent="0.35">
      <c r="A5234" s="2" t="s">
        <v>5497</v>
      </c>
      <c r="B5234" s="3">
        <v>45775</v>
      </c>
      <c r="C5234" s="2" t="s">
        <v>468</v>
      </c>
      <c r="D5234" s="2" t="s">
        <v>469</v>
      </c>
      <c r="E5234" s="2" t="s">
        <v>30</v>
      </c>
      <c r="F5234" s="2" t="s">
        <v>19</v>
      </c>
      <c r="G5234" s="2" t="s">
        <v>474</v>
      </c>
      <c r="H5234" s="4">
        <v>453089</v>
      </c>
      <c r="I5234" s="4">
        <v>453089</v>
      </c>
    </row>
    <row r="5235" spans="1:9" x14ac:dyDescent="0.35">
      <c r="A5235" s="2" t="s">
        <v>5498</v>
      </c>
      <c r="B5235" s="3">
        <v>45852</v>
      </c>
      <c r="C5235" s="2" t="s">
        <v>145</v>
      </c>
      <c r="D5235" s="2" t="s">
        <v>146</v>
      </c>
      <c r="E5235" s="2" t="s">
        <v>30</v>
      </c>
      <c r="F5235" s="2" t="s">
        <v>97</v>
      </c>
      <c r="G5235" s="2" t="s">
        <v>474</v>
      </c>
      <c r="H5235" s="4">
        <v>210000</v>
      </c>
      <c r="I5235" s="4">
        <v>210000</v>
      </c>
    </row>
    <row r="5236" spans="1:9" x14ac:dyDescent="0.35">
      <c r="A5236" s="2" t="s">
        <v>5499</v>
      </c>
      <c r="B5236" s="3">
        <v>45774</v>
      </c>
      <c r="C5236" s="2" t="s">
        <v>126</v>
      </c>
      <c r="D5236" s="2" t="s">
        <v>127</v>
      </c>
      <c r="E5236" s="2" t="s">
        <v>30</v>
      </c>
      <c r="F5236" s="2" t="s">
        <v>97</v>
      </c>
      <c r="G5236" s="2" t="s">
        <v>474</v>
      </c>
      <c r="H5236" s="4">
        <v>52650</v>
      </c>
      <c r="I5236" s="4">
        <v>52650</v>
      </c>
    </row>
    <row r="5237" spans="1:9" x14ac:dyDescent="0.35">
      <c r="A5237" s="2" t="s">
        <v>5500</v>
      </c>
      <c r="B5237" s="3">
        <v>45774</v>
      </c>
      <c r="C5237" s="2" t="s">
        <v>197</v>
      </c>
      <c r="D5237" s="2" t="s">
        <v>198</v>
      </c>
      <c r="E5237" s="2" t="s">
        <v>30</v>
      </c>
      <c r="F5237" s="2" t="s">
        <v>97</v>
      </c>
      <c r="G5237" s="2" t="s">
        <v>474</v>
      </c>
      <c r="H5237" s="4">
        <v>27700</v>
      </c>
      <c r="I5237" s="4">
        <v>27700</v>
      </c>
    </row>
    <row r="5238" spans="1:9" x14ac:dyDescent="0.35">
      <c r="A5238" s="2" t="s">
        <v>5501</v>
      </c>
      <c r="B5238" s="3">
        <v>45927</v>
      </c>
      <c r="C5238" s="2" t="s">
        <v>4462</v>
      </c>
      <c r="D5238" s="2" t="s">
        <v>4463</v>
      </c>
      <c r="E5238" s="2" t="s">
        <v>30</v>
      </c>
      <c r="F5238" s="2" t="s">
        <v>97</v>
      </c>
      <c r="G5238" s="2" t="s">
        <v>474</v>
      </c>
      <c r="H5238" s="4">
        <v>103501</v>
      </c>
      <c r="I5238" s="4">
        <v>103501</v>
      </c>
    </row>
    <row r="5239" spans="1:9" x14ac:dyDescent="0.35">
      <c r="A5239" s="2" t="s">
        <v>5502</v>
      </c>
      <c r="B5239" s="3">
        <v>45927</v>
      </c>
      <c r="C5239" s="2" t="s">
        <v>4462</v>
      </c>
      <c r="D5239" s="2" t="s">
        <v>4463</v>
      </c>
      <c r="E5239" s="2" t="s">
        <v>30</v>
      </c>
      <c r="F5239" s="2" t="s">
        <v>97</v>
      </c>
      <c r="G5239" s="2" t="s">
        <v>474</v>
      </c>
      <c r="H5239" s="4">
        <v>103501</v>
      </c>
      <c r="I5239" s="4">
        <v>103501</v>
      </c>
    </row>
    <row r="5240" spans="1:9" x14ac:dyDescent="0.35">
      <c r="A5240" s="2" t="s">
        <v>5503</v>
      </c>
      <c r="B5240" s="3">
        <v>45774</v>
      </c>
      <c r="C5240" s="2" t="s">
        <v>197</v>
      </c>
      <c r="D5240" s="2" t="s">
        <v>198</v>
      </c>
      <c r="E5240" s="2" t="s">
        <v>30</v>
      </c>
      <c r="F5240" s="2" t="s">
        <v>97</v>
      </c>
      <c r="G5240" s="2" t="s">
        <v>474</v>
      </c>
      <c r="H5240" s="4">
        <v>85950</v>
      </c>
      <c r="I5240" s="4">
        <v>85950</v>
      </c>
    </row>
    <row r="5241" spans="1:9" x14ac:dyDescent="0.35">
      <c r="A5241" s="2" t="s">
        <v>5504</v>
      </c>
      <c r="B5241" s="3">
        <v>45774</v>
      </c>
      <c r="C5241" s="2" t="s">
        <v>197</v>
      </c>
      <c r="D5241" s="2" t="s">
        <v>198</v>
      </c>
      <c r="E5241" s="2" t="s">
        <v>30</v>
      </c>
      <c r="F5241" s="2" t="s">
        <v>97</v>
      </c>
      <c r="G5241" s="2" t="s">
        <v>474</v>
      </c>
      <c r="H5241" s="4">
        <v>32000</v>
      </c>
      <c r="I5241" s="4">
        <v>32000</v>
      </c>
    </row>
    <row r="5242" spans="1:9" x14ac:dyDescent="0.35">
      <c r="A5242" s="2" t="s">
        <v>5505</v>
      </c>
      <c r="B5242" s="3">
        <v>45774</v>
      </c>
      <c r="C5242" s="2" t="s">
        <v>197</v>
      </c>
      <c r="D5242" s="2" t="s">
        <v>198</v>
      </c>
      <c r="E5242" s="2" t="s">
        <v>30</v>
      </c>
      <c r="F5242" s="2" t="s">
        <v>97</v>
      </c>
      <c r="G5242" s="2" t="s">
        <v>474</v>
      </c>
      <c r="H5242" s="4">
        <v>72000</v>
      </c>
      <c r="I5242" s="4">
        <v>72000</v>
      </c>
    </row>
    <row r="5243" spans="1:9" x14ac:dyDescent="0.35">
      <c r="A5243" s="2" t="s">
        <v>5506</v>
      </c>
      <c r="B5243" s="3">
        <v>45774</v>
      </c>
      <c r="C5243" s="2" t="s">
        <v>197</v>
      </c>
      <c r="D5243" s="2" t="s">
        <v>198</v>
      </c>
      <c r="E5243" s="2" t="s">
        <v>30</v>
      </c>
      <c r="F5243" s="2" t="s">
        <v>97</v>
      </c>
      <c r="G5243" s="2" t="s">
        <v>474</v>
      </c>
      <c r="H5243" s="4">
        <v>301700</v>
      </c>
      <c r="I5243" s="4">
        <v>301700</v>
      </c>
    </row>
    <row r="5244" spans="1:9" x14ac:dyDescent="0.35">
      <c r="A5244" s="2" t="s">
        <v>5507</v>
      </c>
      <c r="B5244" s="3">
        <v>45774</v>
      </c>
      <c r="C5244" s="2" t="s">
        <v>126</v>
      </c>
      <c r="D5244" s="2" t="s">
        <v>127</v>
      </c>
      <c r="E5244" s="2" t="s">
        <v>30</v>
      </c>
      <c r="F5244" s="2" t="s">
        <v>97</v>
      </c>
      <c r="G5244" s="2" t="s">
        <v>474</v>
      </c>
      <c r="H5244" s="4">
        <v>48000</v>
      </c>
      <c r="I5244" s="4">
        <v>48000</v>
      </c>
    </row>
    <row r="5245" spans="1:9" x14ac:dyDescent="0.35">
      <c r="A5245" s="2" t="s">
        <v>5508</v>
      </c>
      <c r="B5245" s="3">
        <v>45772</v>
      </c>
      <c r="C5245" s="2" t="s">
        <v>234</v>
      </c>
      <c r="D5245" s="2" t="s">
        <v>235</v>
      </c>
      <c r="E5245" s="2" t="s">
        <v>30</v>
      </c>
      <c r="F5245" s="2" t="s">
        <v>72</v>
      </c>
      <c r="G5245" s="2" t="s">
        <v>474</v>
      </c>
      <c r="H5245" s="4">
        <v>113820</v>
      </c>
      <c r="I5245" s="4">
        <v>113820</v>
      </c>
    </row>
    <row r="5246" spans="1:9" x14ac:dyDescent="0.35">
      <c r="A5246" s="2" t="s">
        <v>5509</v>
      </c>
      <c r="B5246" s="3">
        <v>45772</v>
      </c>
      <c r="C5246" s="2" t="s">
        <v>83</v>
      </c>
      <c r="D5246" s="2" t="s">
        <v>84</v>
      </c>
      <c r="E5246" s="2" t="s">
        <v>30</v>
      </c>
      <c r="F5246" s="2" t="s">
        <v>72</v>
      </c>
      <c r="G5246" s="2" t="s">
        <v>474</v>
      </c>
      <c r="H5246" s="4">
        <v>16540</v>
      </c>
      <c r="I5246" s="4">
        <v>16540</v>
      </c>
    </row>
    <row r="5247" spans="1:9" x14ac:dyDescent="0.35">
      <c r="A5247" s="2" t="s">
        <v>5510</v>
      </c>
      <c r="B5247" s="3">
        <v>45772</v>
      </c>
      <c r="C5247" s="2" t="s">
        <v>5200</v>
      </c>
      <c r="D5247" s="2" t="s">
        <v>5201</v>
      </c>
      <c r="E5247" s="2" t="s">
        <v>30</v>
      </c>
      <c r="F5247" s="2" t="s">
        <v>97</v>
      </c>
      <c r="G5247" s="2" t="s">
        <v>474</v>
      </c>
      <c r="H5247" s="4">
        <v>40000</v>
      </c>
      <c r="I5247" s="4">
        <v>40000</v>
      </c>
    </row>
    <row r="5248" spans="1:9" x14ac:dyDescent="0.35">
      <c r="A5248" s="2" t="s">
        <v>5511</v>
      </c>
      <c r="B5248" s="3">
        <v>45772</v>
      </c>
      <c r="C5248" s="2" t="s">
        <v>83</v>
      </c>
      <c r="D5248" s="2" t="s">
        <v>84</v>
      </c>
      <c r="E5248" s="2" t="s">
        <v>30</v>
      </c>
      <c r="F5248" s="2" t="s">
        <v>72</v>
      </c>
      <c r="G5248" s="2" t="s">
        <v>474</v>
      </c>
      <c r="H5248" s="4">
        <v>173880</v>
      </c>
      <c r="I5248" s="4">
        <v>173880</v>
      </c>
    </row>
    <row r="5249" spans="1:9" x14ac:dyDescent="0.35">
      <c r="A5249" s="2" t="s">
        <v>5512</v>
      </c>
      <c r="B5249" s="3">
        <v>45772</v>
      </c>
      <c r="C5249" s="2" t="s">
        <v>5200</v>
      </c>
      <c r="D5249" s="2" t="s">
        <v>5201</v>
      </c>
      <c r="E5249" s="2" t="s">
        <v>30</v>
      </c>
      <c r="F5249" s="2" t="s">
        <v>97</v>
      </c>
      <c r="G5249" s="2" t="s">
        <v>474</v>
      </c>
      <c r="H5249" s="4">
        <v>36075</v>
      </c>
      <c r="I5249" s="4">
        <v>36075</v>
      </c>
    </row>
    <row r="5250" spans="1:9" x14ac:dyDescent="0.35">
      <c r="A5250" s="2" t="s">
        <v>5513</v>
      </c>
      <c r="B5250" s="3">
        <v>45772</v>
      </c>
      <c r="C5250" s="2" t="s">
        <v>83</v>
      </c>
      <c r="D5250" s="2" t="s">
        <v>84</v>
      </c>
      <c r="E5250" s="2" t="s">
        <v>30</v>
      </c>
      <c r="F5250" s="2" t="s">
        <v>72</v>
      </c>
      <c r="G5250" s="2" t="s">
        <v>474</v>
      </c>
      <c r="H5250" s="4">
        <v>14000</v>
      </c>
      <c r="I5250" s="4">
        <v>14000</v>
      </c>
    </row>
    <row r="5251" spans="1:9" x14ac:dyDescent="0.35">
      <c r="A5251" s="2" t="s">
        <v>5514</v>
      </c>
      <c r="B5251" s="3">
        <v>45772</v>
      </c>
      <c r="C5251" s="2" t="s">
        <v>83</v>
      </c>
      <c r="D5251" s="2" t="s">
        <v>84</v>
      </c>
      <c r="E5251" s="2" t="s">
        <v>30</v>
      </c>
      <c r="F5251" s="2" t="s">
        <v>72</v>
      </c>
      <c r="G5251" s="2" t="s">
        <v>474</v>
      </c>
      <c r="H5251" s="4">
        <v>69090</v>
      </c>
      <c r="I5251" s="4">
        <v>69090</v>
      </c>
    </row>
    <row r="5252" spans="1:9" x14ac:dyDescent="0.35">
      <c r="A5252" s="2" t="s">
        <v>5515</v>
      </c>
      <c r="B5252" s="3">
        <v>45772</v>
      </c>
      <c r="C5252" s="2" t="s">
        <v>83</v>
      </c>
      <c r="D5252" s="2" t="s">
        <v>84</v>
      </c>
      <c r="E5252" s="2" t="s">
        <v>30</v>
      </c>
      <c r="F5252" s="2" t="s">
        <v>72</v>
      </c>
      <c r="G5252" s="2" t="s">
        <v>474</v>
      </c>
      <c r="H5252" s="4">
        <v>168420</v>
      </c>
      <c r="I5252" s="4">
        <v>168420</v>
      </c>
    </row>
    <row r="5253" spans="1:9" x14ac:dyDescent="0.35">
      <c r="A5253" s="2" t="s">
        <v>5516</v>
      </c>
      <c r="B5253" s="3">
        <v>45772</v>
      </c>
      <c r="C5253" s="2" t="s">
        <v>83</v>
      </c>
      <c r="D5253" s="2" t="s">
        <v>84</v>
      </c>
      <c r="E5253" s="2" t="s">
        <v>30</v>
      </c>
      <c r="F5253" s="2" t="s">
        <v>72</v>
      </c>
      <c r="G5253" s="2" t="s">
        <v>474</v>
      </c>
      <c r="H5253" s="4">
        <v>209580</v>
      </c>
      <c r="I5253" s="4">
        <v>209580</v>
      </c>
    </row>
    <row r="5254" spans="1:9" x14ac:dyDescent="0.35">
      <c r="A5254" s="2" t="s">
        <v>5517</v>
      </c>
      <c r="B5254" s="3">
        <v>45772</v>
      </c>
      <c r="C5254" s="2" t="s">
        <v>431</v>
      </c>
      <c r="D5254" s="2" t="s">
        <v>432</v>
      </c>
      <c r="E5254" s="2" t="s">
        <v>30</v>
      </c>
      <c r="F5254" s="2" t="s">
        <v>208</v>
      </c>
      <c r="G5254" s="2" t="s">
        <v>474</v>
      </c>
      <c r="H5254" s="4">
        <v>133840</v>
      </c>
      <c r="I5254" s="4">
        <v>133840</v>
      </c>
    </row>
    <row r="5255" spans="1:9" x14ac:dyDescent="0.35">
      <c r="A5255" s="2" t="s">
        <v>5518</v>
      </c>
      <c r="B5255" s="3">
        <v>45793</v>
      </c>
      <c r="C5255" s="2" t="s">
        <v>543</v>
      </c>
      <c r="D5255" s="2" t="s">
        <v>544</v>
      </c>
      <c r="E5255" s="2" t="s">
        <v>30</v>
      </c>
      <c r="F5255" s="2" t="s">
        <v>208</v>
      </c>
      <c r="G5255" s="2" t="s">
        <v>474</v>
      </c>
      <c r="H5255" s="4">
        <v>98280</v>
      </c>
      <c r="I5255" s="4">
        <v>98280</v>
      </c>
    </row>
    <row r="5256" spans="1:9" x14ac:dyDescent="0.35">
      <c r="A5256" s="2" t="s">
        <v>5519</v>
      </c>
      <c r="B5256" s="3">
        <v>45772</v>
      </c>
      <c r="C5256" s="2" t="s">
        <v>126</v>
      </c>
      <c r="D5256" s="2" t="s">
        <v>127</v>
      </c>
      <c r="E5256" s="2" t="s">
        <v>30</v>
      </c>
      <c r="F5256" s="2" t="s">
        <v>19</v>
      </c>
      <c r="G5256" s="2" t="s">
        <v>474</v>
      </c>
      <c r="H5256" s="4">
        <v>23701</v>
      </c>
      <c r="I5256" s="4">
        <v>23701</v>
      </c>
    </row>
    <row r="5257" spans="1:9" x14ac:dyDescent="0.35">
      <c r="A5257" s="2" t="s">
        <v>5520</v>
      </c>
      <c r="B5257" s="3">
        <v>45772</v>
      </c>
      <c r="C5257" s="2" t="s">
        <v>74</v>
      </c>
      <c r="D5257" s="2" t="s">
        <v>75</v>
      </c>
      <c r="E5257" s="2" t="s">
        <v>30</v>
      </c>
      <c r="F5257" s="2" t="s">
        <v>19</v>
      </c>
      <c r="G5257" s="2" t="s">
        <v>474</v>
      </c>
      <c r="H5257" s="4">
        <v>414000</v>
      </c>
      <c r="I5257" s="4">
        <v>414000</v>
      </c>
    </row>
    <row r="5258" spans="1:9" x14ac:dyDescent="0.35">
      <c r="A5258" s="2" t="s">
        <v>5521</v>
      </c>
      <c r="B5258" s="3">
        <v>45772</v>
      </c>
      <c r="C5258" s="2" t="s">
        <v>234</v>
      </c>
      <c r="D5258" s="2" t="s">
        <v>235</v>
      </c>
      <c r="E5258" s="2" t="s">
        <v>30</v>
      </c>
      <c r="F5258" s="2" t="s">
        <v>19</v>
      </c>
      <c r="G5258" s="2" t="s">
        <v>474</v>
      </c>
      <c r="H5258" s="4">
        <v>2369688</v>
      </c>
      <c r="I5258" s="4">
        <v>2369688</v>
      </c>
    </row>
    <row r="5259" spans="1:9" x14ac:dyDescent="0.35">
      <c r="A5259" s="2" t="s">
        <v>5522</v>
      </c>
      <c r="B5259" s="3">
        <v>45772</v>
      </c>
      <c r="C5259" s="2" t="s">
        <v>188</v>
      </c>
      <c r="D5259" s="2" t="s">
        <v>189</v>
      </c>
      <c r="E5259" s="2" t="s">
        <v>30</v>
      </c>
      <c r="F5259" s="2" t="s">
        <v>19</v>
      </c>
      <c r="G5259" s="2" t="s">
        <v>474</v>
      </c>
      <c r="H5259" s="4">
        <v>601600.43999999994</v>
      </c>
      <c r="I5259" s="4">
        <v>601600.43999999994</v>
      </c>
    </row>
    <row r="5260" spans="1:9" x14ac:dyDescent="0.35">
      <c r="A5260" s="2" t="s">
        <v>5523</v>
      </c>
      <c r="B5260" s="3">
        <v>45772</v>
      </c>
      <c r="C5260" s="2" t="s">
        <v>698</v>
      </c>
      <c r="D5260" s="2" t="s">
        <v>699</v>
      </c>
      <c r="E5260" s="2" t="s">
        <v>30</v>
      </c>
      <c r="F5260" s="2" t="s">
        <v>19</v>
      </c>
      <c r="G5260" s="2" t="s">
        <v>474</v>
      </c>
      <c r="H5260" s="4">
        <v>29260</v>
      </c>
      <c r="I5260" s="4">
        <v>29260</v>
      </c>
    </row>
    <row r="5261" spans="1:9" x14ac:dyDescent="0.35">
      <c r="A5261" s="2" t="s">
        <v>5524</v>
      </c>
      <c r="B5261" s="3">
        <v>45772</v>
      </c>
      <c r="C5261" s="2" t="s">
        <v>21</v>
      </c>
      <c r="D5261" s="2" t="s">
        <v>22</v>
      </c>
      <c r="E5261" s="2" t="s">
        <v>30</v>
      </c>
      <c r="F5261" s="2" t="s">
        <v>19</v>
      </c>
      <c r="G5261" s="2" t="s">
        <v>474</v>
      </c>
      <c r="H5261" s="4">
        <v>25092</v>
      </c>
      <c r="I5261" s="4">
        <v>25092</v>
      </c>
    </row>
    <row r="5262" spans="1:9" x14ac:dyDescent="0.35">
      <c r="A5262" s="2" t="s">
        <v>5525</v>
      </c>
      <c r="B5262" s="3">
        <v>45772</v>
      </c>
      <c r="C5262" s="2" t="s">
        <v>1265</v>
      </c>
      <c r="D5262" s="2" t="s">
        <v>1266</v>
      </c>
      <c r="E5262" s="2" t="s">
        <v>30</v>
      </c>
      <c r="F5262" s="2" t="s">
        <v>19</v>
      </c>
      <c r="G5262" s="2" t="s">
        <v>474</v>
      </c>
      <c r="H5262" s="4">
        <v>37800</v>
      </c>
      <c r="I5262" s="4">
        <v>37800</v>
      </c>
    </row>
    <row r="5263" spans="1:9" x14ac:dyDescent="0.35">
      <c r="A5263" s="2" t="s">
        <v>5526</v>
      </c>
      <c r="B5263" s="3">
        <v>45772</v>
      </c>
      <c r="C5263" s="2" t="s">
        <v>105</v>
      </c>
      <c r="D5263" s="2" t="s">
        <v>106</v>
      </c>
      <c r="E5263" s="2" t="s">
        <v>30</v>
      </c>
      <c r="F5263" s="2" t="s">
        <v>19</v>
      </c>
      <c r="G5263" s="2" t="s">
        <v>474</v>
      </c>
      <c r="H5263" s="4">
        <v>30975</v>
      </c>
      <c r="I5263" s="4">
        <v>30975</v>
      </c>
    </row>
    <row r="5264" spans="1:9" x14ac:dyDescent="0.35">
      <c r="A5264" s="2" t="s">
        <v>5527</v>
      </c>
      <c r="B5264" s="3">
        <v>45772</v>
      </c>
      <c r="C5264" s="2" t="s">
        <v>503</v>
      </c>
      <c r="D5264" s="2" t="s">
        <v>504</v>
      </c>
      <c r="E5264" s="2" t="s">
        <v>30</v>
      </c>
      <c r="F5264" s="2" t="s">
        <v>19</v>
      </c>
      <c r="G5264" s="2" t="s">
        <v>474</v>
      </c>
      <c r="H5264" s="4">
        <v>113970</v>
      </c>
      <c r="I5264" s="4">
        <v>113970</v>
      </c>
    </row>
    <row r="5265" spans="1:9" x14ac:dyDescent="0.35">
      <c r="A5265" s="2" t="s">
        <v>5528</v>
      </c>
      <c r="B5265" s="3">
        <v>45772</v>
      </c>
      <c r="C5265" s="2" t="s">
        <v>503</v>
      </c>
      <c r="D5265" s="2" t="s">
        <v>504</v>
      </c>
      <c r="E5265" s="2" t="s">
        <v>30</v>
      </c>
      <c r="F5265" s="2" t="s">
        <v>19</v>
      </c>
      <c r="G5265" s="2" t="s">
        <v>474</v>
      </c>
      <c r="H5265" s="4">
        <v>73696</v>
      </c>
      <c r="I5265" s="4">
        <v>73696</v>
      </c>
    </row>
    <row r="5266" spans="1:9" x14ac:dyDescent="0.35">
      <c r="A5266" s="2" t="s">
        <v>5529</v>
      </c>
      <c r="B5266" s="3">
        <v>45799</v>
      </c>
      <c r="C5266" s="2" t="s">
        <v>21</v>
      </c>
      <c r="D5266" s="2" t="s">
        <v>22</v>
      </c>
      <c r="E5266" s="2" t="s">
        <v>30</v>
      </c>
      <c r="F5266" s="2" t="s">
        <v>208</v>
      </c>
      <c r="G5266" s="2" t="s">
        <v>474</v>
      </c>
      <c r="H5266" s="4">
        <v>68400</v>
      </c>
      <c r="I5266" s="4">
        <v>68400</v>
      </c>
    </row>
    <row r="5267" spans="1:9" x14ac:dyDescent="0.35">
      <c r="A5267" s="2" t="s">
        <v>5530</v>
      </c>
      <c r="B5267" s="3">
        <v>45772</v>
      </c>
      <c r="C5267" s="2" t="s">
        <v>77</v>
      </c>
      <c r="D5267" s="2" t="s">
        <v>78</v>
      </c>
      <c r="E5267" s="2" t="s">
        <v>30</v>
      </c>
      <c r="F5267" s="2" t="s">
        <v>208</v>
      </c>
      <c r="G5267" s="2" t="s">
        <v>474</v>
      </c>
      <c r="H5267" s="4">
        <v>105000</v>
      </c>
      <c r="I5267" s="4">
        <v>105000</v>
      </c>
    </row>
    <row r="5268" spans="1:9" x14ac:dyDescent="0.35">
      <c r="A5268" s="2" t="s">
        <v>5531</v>
      </c>
      <c r="B5268" s="3">
        <v>45772</v>
      </c>
      <c r="C5268" s="2" t="s">
        <v>301</v>
      </c>
      <c r="D5268" s="2" t="s">
        <v>302</v>
      </c>
      <c r="E5268" s="2" t="s">
        <v>30</v>
      </c>
      <c r="F5268" s="2" t="s">
        <v>19</v>
      </c>
      <c r="G5268" s="2" t="s">
        <v>474</v>
      </c>
      <c r="H5268" s="4">
        <v>2327586.4</v>
      </c>
      <c r="I5268" s="4">
        <v>2327586.4</v>
      </c>
    </row>
    <row r="5269" spans="1:9" x14ac:dyDescent="0.35">
      <c r="A5269" s="2" t="s">
        <v>5532</v>
      </c>
      <c r="B5269" s="3">
        <v>45772</v>
      </c>
      <c r="C5269" s="2" t="s">
        <v>214</v>
      </c>
      <c r="D5269" s="2" t="s">
        <v>215</v>
      </c>
      <c r="E5269" s="2" t="s">
        <v>30</v>
      </c>
      <c r="F5269" s="2" t="s">
        <v>31</v>
      </c>
      <c r="G5269" s="2" t="s">
        <v>474</v>
      </c>
      <c r="H5269" s="4">
        <v>146000</v>
      </c>
      <c r="I5269" s="4">
        <v>146000</v>
      </c>
    </row>
    <row r="5270" spans="1:9" x14ac:dyDescent="0.35">
      <c r="A5270" s="2" t="s">
        <v>5533</v>
      </c>
      <c r="B5270" s="3">
        <v>45772</v>
      </c>
      <c r="C5270" s="2" t="s">
        <v>214</v>
      </c>
      <c r="D5270" s="2" t="s">
        <v>215</v>
      </c>
      <c r="E5270" s="2" t="s">
        <v>30</v>
      </c>
      <c r="F5270" s="2" t="s">
        <v>31</v>
      </c>
      <c r="G5270" s="2" t="s">
        <v>474</v>
      </c>
      <c r="H5270" s="4">
        <v>16800</v>
      </c>
      <c r="I5270" s="4">
        <v>16800</v>
      </c>
    </row>
    <row r="5271" spans="1:9" x14ac:dyDescent="0.35">
      <c r="A5271" s="2" t="s">
        <v>5534</v>
      </c>
      <c r="B5271" s="3">
        <v>45771</v>
      </c>
      <c r="C5271" s="2" t="s">
        <v>5200</v>
      </c>
      <c r="D5271" s="2" t="s">
        <v>5201</v>
      </c>
      <c r="E5271" s="2" t="s">
        <v>30</v>
      </c>
      <c r="F5271" s="2" t="s">
        <v>97</v>
      </c>
      <c r="G5271" s="2" t="s">
        <v>474</v>
      </c>
      <c r="H5271" s="4">
        <v>56385</v>
      </c>
      <c r="I5271" s="4">
        <v>56385</v>
      </c>
    </row>
    <row r="5272" spans="1:9" x14ac:dyDescent="0.35">
      <c r="A5272" s="2" t="s">
        <v>5535</v>
      </c>
      <c r="B5272" s="3">
        <v>45771</v>
      </c>
      <c r="C5272" s="2" t="s">
        <v>5200</v>
      </c>
      <c r="D5272" s="2" t="s">
        <v>5201</v>
      </c>
      <c r="E5272" s="2" t="s">
        <v>30</v>
      </c>
      <c r="F5272" s="2" t="s">
        <v>97</v>
      </c>
      <c r="G5272" s="2" t="s">
        <v>474</v>
      </c>
      <c r="H5272" s="4">
        <v>42000</v>
      </c>
      <c r="I5272" s="4">
        <v>42000</v>
      </c>
    </row>
    <row r="5273" spans="1:9" x14ac:dyDescent="0.35">
      <c r="A5273" s="2" t="s">
        <v>5536</v>
      </c>
      <c r="B5273" s="3">
        <v>45771</v>
      </c>
      <c r="C5273" s="2" t="s">
        <v>5200</v>
      </c>
      <c r="D5273" s="2" t="s">
        <v>5201</v>
      </c>
      <c r="E5273" s="2" t="s">
        <v>30</v>
      </c>
      <c r="F5273" s="2" t="s">
        <v>97</v>
      </c>
      <c r="G5273" s="2" t="s">
        <v>474</v>
      </c>
      <c r="H5273" s="4">
        <v>45000</v>
      </c>
      <c r="I5273" s="4">
        <v>45000</v>
      </c>
    </row>
    <row r="5274" spans="1:9" x14ac:dyDescent="0.35">
      <c r="A5274" s="2" t="s">
        <v>5537</v>
      </c>
      <c r="B5274" s="3">
        <v>45771</v>
      </c>
      <c r="C5274" s="2" t="s">
        <v>169</v>
      </c>
      <c r="D5274" s="2" t="s">
        <v>170</v>
      </c>
      <c r="E5274" s="2" t="s">
        <v>30</v>
      </c>
      <c r="F5274" s="2" t="s">
        <v>31</v>
      </c>
      <c r="G5274" s="2" t="s">
        <v>474</v>
      </c>
      <c r="H5274" s="4">
        <v>18053</v>
      </c>
      <c r="I5274" s="4">
        <v>18053</v>
      </c>
    </row>
    <row r="5275" spans="1:9" x14ac:dyDescent="0.35">
      <c r="A5275" s="2" t="s">
        <v>5538</v>
      </c>
      <c r="B5275" s="3">
        <v>45771</v>
      </c>
      <c r="C5275" s="2" t="s">
        <v>178</v>
      </c>
      <c r="D5275" s="2" t="s">
        <v>179</v>
      </c>
      <c r="E5275" s="2" t="s">
        <v>30</v>
      </c>
      <c r="F5275" s="2" t="s">
        <v>31</v>
      </c>
      <c r="G5275" s="2" t="s">
        <v>474</v>
      </c>
      <c r="H5275" s="4">
        <v>120000</v>
      </c>
      <c r="I5275" s="4">
        <v>120000</v>
      </c>
    </row>
    <row r="5276" spans="1:9" x14ac:dyDescent="0.35">
      <c r="A5276" s="2" t="s">
        <v>5539</v>
      </c>
      <c r="B5276" s="3">
        <v>45771</v>
      </c>
      <c r="C5276" s="2" t="s">
        <v>214</v>
      </c>
      <c r="D5276" s="2" t="s">
        <v>215</v>
      </c>
      <c r="E5276" s="2" t="s">
        <v>30</v>
      </c>
      <c r="F5276" s="2" t="s">
        <v>31</v>
      </c>
      <c r="G5276" s="2" t="s">
        <v>474</v>
      </c>
      <c r="H5276" s="4">
        <v>271492</v>
      </c>
      <c r="I5276" s="4">
        <v>271492</v>
      </c>
    </row>
    <row r="5277" spans="1:9" x14ac:dyDescent="0.35">
      <c r="A5277" s="2" t="s">
        <v>5540</v>
      </c>
      <c r="B5277" s="3">
        <v>45771</v>
      </c>
      <c r="C5277" s="2" t="s">
        <v>105</v>
      </c>
      <c r="D5277" s="2" t="s">
        <v>106</v>
      </c>
      <c r="E5277" s="2" t="s">
        <v>30</v>
      </c>
      <c r="F5277" s="2" t="s">
        <v>31</v>
      </c>
      <c r="G5277" s="2" t="s">
        <v>474</v>
      </c>
      <c r="H5277" s="4">
        <v>13700</v>
      </c>
      <c r="I5277" s="4">
        <v>13700</v>
      </c>
    </row>
    <row r="5278" spans="1:9" x14ac:dyDescent="0.35">
      <c r="A5278" s="2" t="s">
        <v>5541</v>
      </c>
      <c r="B5278" s="3">
        <v>45771</v>
      </c>
      <c r="C5278" s="2" t="s">
        <v>1265</v>
      </c>
      <c r="D5278" s="2" t="s">
        <v>1266</v>
      </c>
      <c r="E5278" s="2" t="s">
        <v>30</v>
      </c>
      <c r="F5278" s="2" t="s">
        <v>31</v>
      </c>
      <c r="G5278" s="2" t="s">
        <v>474</v>
      </c>
      <c r="H5278" s="4">
        <v>50000</v>
      </c>
      <c r="I5278" s="4">
        <v>50000</v>
      </c>
    </row>
    <row r="5279" spans="1:9" x14ac:dyDescent="0.35">
      <c r="A5279" s="2" t="s">
        <v>5542</v>
      </c>
      <c r="B5279" s="3">
        <v>45771</v>
      </c>
      <c r="C5279" s="2" t="s">
        <v>2628</v>
      </c>
      <c r="D5279" s="2" t="s">
        <v>2629</v>
      </c>
      <c r="E5279" s="2" t="s">
        <v>30</v>
      </c>
      <c r="F5279" s="2" t="s">
        <v>56</v>
      </c>
      <c r="G5279" s="2" t="s">
        <v>474</v>
      </c>
      <c r="H5279" s="4">
        <v>400000</v>
      </c>
      <c r="I5279" s="4">
        <v>400000</v>
      </c>
    </row>
    <row r="5280" spans="1:9" x14ac:dyDescent="0.35">
      <c r="A5280" s="2" t="s">
        <v>5543</v>
      </c>
      <c r="B5280" s="3">
        <v>45799</v>
      </c>
      <c r="C5280" s="2" t="s">
        <v>83</v>
      </c>
      <c r="D5280" s="2" t="s">
        <v>84</v>
      </c>
      <c r="E5280" s="2" t="s">
        <v>30</v>
      </c>
      <c r="F5280" s="2" t="s">
        <v>56</v>
      </c>
      <c r="G5280" s="2" t="s">
        <v>474</v>
      </c>
      <c r="H5280" s="4">
        <v>45000</v>
      </c>
      <c r="I5280" s="4">
        <v>45000</v>
      </c>
    </row>
    <row r="5281" spans="1:9" x14ac:dyDescent="0.35">
      <c r="A5281" s="2" t="s">
        <v>5544</v>
      </c>
      <c r="B5281" s="3">
        <v>45771</v>
      </c>
      <c r="C5281" s="2" t="s">
        <v>21</v>
      </c>
      <c r="D5281" s="2" t="s">
        <v>22</v>
      </c>
      <c r="E5281" s="2" t="s">
        <v>30</v>
      </c>
      <c r="F5281" s="2" t="s">
        <v>56</v>
      </c>
      <c r="G5281" s="2" t="s">
        <v>474</v>
      </c>
      <c r="H5281" s="4">
        <v>152670</v>
      </c>
      <c r="I5281" s="4">
        <v>152670</v>
      </c>
    </row>
    <row r="5282" spans="1:9" x14ac:dyDescent="0.35">
      <c r="A5282" s="2" t="s">
        <v>5545</v>
      </c>
      <c r="B5282" s="3">
        <v>45771</v>
      </c>
      <c r="C5282" s="2" t="s">
        <v>301</v>
      </c>
      <c r="D5282" s="2" t="s">
        <v>302</v>
      </c>
      <c r="E5282" s="2" t="s">
        <v>30</v>
      </c>
      <c r="F5282" s="2" t="s">
        <v>56</v>
      </c>
      <c r="G5282" s="2" t="s">
        <v>474</v>
      </c>
      <c r="H5282" s="4">
        <v>32865</v>
      </c>
      <c r="I5282" s="4">
        <v>32865</v>
      </c>
    </row>
    <row r="5283" spans="1:9" x14ac:dyDescent="0.35">
      <c r="A5283" s="2" t="s">
        <v>5546</v>
      </c>
      <c r="B5283" s="3">
        <v>45771</v>
      </c>
      <c r="C5283" s="2" t="s">
        <v>265</v>
      </c>
      <c r="D5283" s="2" t="s">
        <v>266</v>
      </c>
      <c r="E5283" s="2" t="s">
        <v>30</v>
      </c>
      <c r="F5283" s="2" t="s">
        <v>56</v>
      </c>
      <c r="G5283" s="2" t="s">
        <v>474</v>
      </c>
      <c r="H5283" s="4">
        <v>38955</v>
      </c>
      <c r="I5283" s="4">
        <v>38955</v>
      </c>
    </row>
    <row r="5284" spans="1:9" x14ac:dyDescent="0.35">
      <c r="A5284" s="2" t="s">
        <v>5547</v>
      </c>
      <c r="B5284" s="3">
        <v>45771</v>
      </c>
      <c r="C5284" s="2" t="s">
        <v>77</v>
      </c>
      <c r="D5284" s="2" t="s">
        <v>78</v>
      </c>
      <c r="E5284" s="2" t="s">
        <v>30</v>
      </c>
      <c r="F5284" s="2" t="s">
        <v>208</v>
      </c>
      <c r="G5284" s="2" t="s">
        <v>474</v>
      </c>
      <c r="H5284" s="4">
        <v>75000</v>
      </c>
      <c r="I5284" s="4">
        <v>75000</v>
      </c>
    </row>
    <row r="5285" spans="1:9" x14ac:dyDescent="0.35">
      <c r="A5285" s="2" t="s">
        <v>5548</v>
      </c>
      <c r="B5285" s="3">
        <v>45798</v>
      </c>
      <c r="C5285" s="2" t="s">
        <v>291</v>
      </c>
      <c r="D5285" s="2" t="s">
        <v>292</v>
      </c>
      <c r="E5285" s="2" t="s">
        <v>30</v>
      </c>
      <c r="F5285" s="2" t="s">
        <v>19</v>
      </c>
      <c r="G5285" s="2" t="s">
        <v>474</v>
      </c>
      <c r="H5285" s="4">
        <v>1200000</v>
      </c>
      <c r="I5285" s="4">
        <v>1200000</v>
      </c>
    </row>
    <row r="5286" spans="1:9" x14ac:dyDescent="0.35">
      <c r="A5286" s="2" t="s">
        <v>5549</v>
      </c>
      <c r="B5286" s="3">
        <v>45771</v>
      </c>
      <c r="C5286" s="2" t="s">
        <v>83</v>
      </c>
      <c r="D5286" s="2" t="s">
        <v>84</v>
      </c>
      <c r="E5286" s="2" t="s">
        <v>30</v>
      </c>
      <c r="F5286" s="2" t="s">
        <v>208</v>
      </c>
      <c r="G5286" s="2" t="s">
        <v>474</v>
      </c>
      <c r="H5286" s="4">
        <v>5150</v>
      </c>
      <c r="I5286" s="4">
        <v>5150</v>
      </c>
    </row>
    <row r="5287" spans="1:9" x14ac:dyDescent="0.35">
      <c r="A5287" s="2" t="s">
        <v>5550</v>
      </c>
      <c r="B5287" s="3">
        <v>45771</v>
      </c>
      <c r="C5287" s="2" t="s">
        <v>14</v>
      </c>
      <c r="D5287" s="2" t="s">
        <v>15</v>
      </c>
      <c r="E5287" s="2" t="s">
        <v>30</v>
      </c>
      <c r="F5287" s="2" t="s">
        <v>19</v>
      </c>
      <c r="G5287" s="2" t="s">
        <v>474</v>
      </c>
      <c r="H5287" s="4">
        <v>2517040</v>
      </c>
      <c r="I5287" s="4">
        <v>2197375.92</v>
      </c>
    </row>
    <row r="5288" spans="1:9" x14ac:dyDescent="0.35">
      <c r="A5288" s="2" t="s">
        <v>5551</v>
      </c>
      <c r="B5288" s="3">
        <v>45825</v>
      </c>
      <c r="C5288" s="2" t="s">
        <v>139</v>
      </c>
      <c r="D5288" s="2" t="s">
        <v>140</v>
      </c>
      <c r="E5288" s="2" t="s">
        <v>30</v>
      </c>
      <c r="F5288" s="2" t="s">
        <v>80</v>
      </c>
      <c r="G5288" s="2" t="s">
        <v>474</v>
      </c>
      <c r="H5288" s="4">
        <v>2808</v>
      </c>
      <c r="I5288" s="4">
        <v>2808</v>
      </c>
    </row>
    <row r="5289" spans="1:9" x14ac:dyDescent="0.35">
      <c r="A5289" s="2" t="s">
        <v>5552</v>
      </c>
      <c r="B5289" s="3">
        <v>45770</v>
      </c>
      <c r="C5289" s="2" t="s">
        <v>83</v>
      </c>
      <c r="D5289" s="2" t="s">
        <v>84</v>
      </c>
      <c r="E5289" s="2" t="s">
        <v>30</v>
      </c>
      <c r="F5289" s="2" t="s">
        <v>101</v>
      </c>
      <c r="G5289" s="2" t="s">
        <v>474</v>
      </c>
      <c r="H5289" s="4">
        <v>209370</v>
      </c>
      <c r="I5289" s="4">
        <v>209370</v>
      </c>
    </row>
    <row r="5290" spans="1:9" x14ac:dyDescent="0.35">
      <c r="A5290" s="2" t="s">
        <v>5553</v>
      </c>
      <c r="B5290" s="3">
        <v>45770</v>
      </c>
      <c r="C5290" s="2" t="s">
        <v>14</v>
      </c>
      <c r="D5290" s="2" t="s">
        <v>15</v>
      </c>
      <c r="E5290" s="2" t="s">
        <v>30</v>
      </c>
      <c r="F5290" s="2" t="s">
        <v>101</v>
      </c>
      <c r="G5290" s="2" t="s">
        <v>474</v>
      </c>
      <c r="H5290" s="4">
        <v>23520</v>
      </c>
      <c r="I5290" s="4">
        <v>23520</v>
      </c>
    </row>
    <row r="5291" spans="1:9" x14ac:dyDescent="0.35">
      <c r="A5291" s="2" t="s">
        <v>5554</v>
      </c>
      <c r="B5291" s="3">
        <v>45770</v>
      </c>
      <c r="C5291" s="2" t="s">
        <v>234</v>
      </c>
      <c r="D5291" s="2" t="s">
        <v>235</v>
      </c>
      <c r="E5291" s="2" t="s">
        <v>30</v>
      </c>
      <c r="F5291" s="2" t="s">
        <v>101</v>
      </c>
      <c r="G5291" s="2" t="s">
        <v>474</v>
      </c>
      <c r="H5291" s="4">
        <v>73710</v>
      </c>
      <c r="I5291" s="4">
        <v>73710</v>
      </c>
    </row>
    <row r="5292" spans="1:9" x14ac:dyDescent="0.35">
      <c r="A5292" s="2" t="s">
        <v>5555</v>
      </c>
      <c r="B5292" s="3">
        <v>45770</v>
      </c>
      <c r="C5292" s="2" t="s">
        <v>83</v>
      </c>
      <c r="D5292" s="2" t="s">
        <v>84</v>
      </c>
      <c r="E5292" s="2" t="s">
        <v>30</v>
      </c>
      <c r="F5292" s="2" t="s">
        <v>101</v>
      </c>
      <c r="G5292" s="2" t="s">
        <v>474</v>
      </c>
      <c r="H5292" s="4">
        <v>151200</v>
      </c>
      <c r="I5292" s="4">
        <v>151200</v>
      </c>
    </row>
    <row r="5293" spans="1:9" x14ac:dyDescent="0.35">
      <c r="A5293" s="2" t="s">
        <v>5556</v>
      </c>
      <c r="B5293" s="3">
        <v>45804</v>
      </c>
      <c r="C5293" s="2" t="s">
        <v>14</v>
      </c>
      <c r="D5293" s="2" t="s">
        <v>15</v>
      </c>
      <c r="E5293" s="2" t="s">
        <v>30</v>
      </c>
      <c r="F5293" s="2" t="s">
        <v>101</v>
      </c>
      <c r="G5293" s="2" t="s">
        <v>474</v>
      </c>
      <c r="H5293" s="4">
        <v>174405</v>
      </c>
      <c r="I5293" s="4">
        <v>174405</v>
      </c>
    </row>
    <row r="5294" spans="1:9" x14ac:dyDescent="0.35">
      <c r="A5294" s="2" t="s">
        <v>5557</v>
      </c>
      <c r="B5294" s="3">
        <v>45770</v>
      </c>
      <c r="C5294" s="2" t="s">
        <v>503</v>
      </c>
      <c r="D5294" s="2" t="s">
        <v>504</v>
      </c>
      <c r="E5294" s="2" t="s">
        <v>30</v>
      </c>
      <c r="F5294" s="2" t="s">
        <v>56</v>
      </c>
      <c r="G5294" s="2" t="s">
        <v>474</v>
      </c>
      <c r="H5294" s="4">
        <v>60900</v>
      </c>
      <c r="I5294" s="4">
        <v>60900</v>
      </c>
    </row>
    <row r="5295" spans="1:9" x14ac:dyDescent="0.35">
      <c r="A5295" s="2" t="s">
        <v>5558</v>
      </c>
      <c r="B5295" s="3">
        <v>45770</v>
      </c>
      <c r="C5295" s="2" t="s">
        <v>14</v>
      </c>
      <c r="D5295" s="2" t="s">
        <v>15</v>
      </c>
      <c r="E5295" s="2" t="s">
        <v>30</v>
      </c>
      <c r="F5295" s="2" t="s">
        <v>56</v>
      </c>
      <c r="G5295" s="2" t="s">
        <v>474</v>
      </c>
      <c r="H5295" s="4">
        <v>362500</v>
      </c>
      <c r="I5295" s="4">
        <v>362500</v>
      </c>
    </row>
    <row r="5296" spans="1:9" x14ac:dyDescent="0.35">
      <c r="A5296" s="2" t="s">
        <v>5559</v>
      </c>
      <c r="B5296" s="3">
        <v>45770</v>
      </c>
      <c r="C5296" s="2" t="s">
        <v>21</v>
      </c>
      <c r="D5296" s="2" t="s">
        <v>22</v>
      </c>
      <c r="E5296" s="2" t="s">
        <v>30</v>
      </c>
      <c r="F5296" s="2" t="s">
        <v>56</v>
      </c>
      <c r="G5296" s="2" t="s">
        <v>474</v>
      </c>
      <c r="H5296" s="4">
        <v>48600</v>
      </c>
      <c r="I5296" s="4">
        <v>48600</v>
      </c>
    </row>
    <row r="5297" spans="1:9" x14ac:dyDescent="0.35">
      <c r="A5297" s="2" t="s">
        <v>5560</v>
      </c>
      <c r="B5297" s="3">
        <v>45770</v>
      </c>
      <c r="C5297" s="2" t="s">
        <v>301</v>
      </c>
      <c r="D5297" s="2" t="s">
        <v>302</v>
      </c>
      <c r="E5297" s="2" t="s">
        <v>30</v>
      </c>
      <c r="F5297" s="2" t="s">
        <v>56</v>
      </c>
      <c r="G5297" s="2" t="s">
        <v>474</v>
      </c>
      <c r="H5297" s="4">
        <v>322500</v>
      </c>
      <c r="I5297" s="4">
        <v>322500</v>
      </c>
    </row>
    <row r="5298" spans="1:9" x14ac:dyDescent="0.35">
      <c r="A5298" s="2" t="s">
        <v>5561</v>
      </c>
      <c r="B5298" s="3">
        <v>45770</v>
      </c>
      <c r="C5298" s="2" t="s">
        <v>77</v>
      </c>
      <c r="D5298" s="2" t="s">
        <v>78</v>
      </c>
      <c r="E5298" s="2" t="s">
        <v>30</v>
      </c>
      <c r="F5298" s="2" t="s">
        <v>56</v>
      </c>
      <c r="G5298" s="2" t="s">
        <v>474</v>
      </c>
      <c r="H5298" s="4">
        <v>181000</v>
      </c>
      <c r="I5298" s="4">
        <v>181000</v>
      </c>
    </row>
    <row r="5299" spans="1:9" x14ac:dyDescent="0.35">
      <c r="A5299" s="2" t="s">
        <v>5562</v>
      </c>
      <c r="B5299" s="3">
        <v>45770</v>
      </c>
      <c r="C5299" s="2" t="s">
        <v>95</v>
      </c>
      <c r="D5299" s="2" t="s">
        <v>96</v>
      </c>
      <c r="E5299" s="2" t="s">
        <v>30</v>
      </c>
      <c r="F5299" s="2" t="s">
        <v>208</v>
      </c>
      <c r="G5299" s="2" t="s">
        <v>474</v>
      </c>
      <c r="H5299" s="4">
        <v>15000</v>
      </c>
      <c r="I5299" s="4">
        <v>15000</v>
      </c>
    </row>
    <row r="5300" spans="1:9" x14ac:dyDescent="0.35">
      <c r="A5300" s="2" t="s">
        <v>5563</v>
      </c>
      <c r="B5300" s="3">
        <v>45770</v>
      </c>
      <c r="C5300" s="2" t="s">
        <v>77</v>
      </c>
      <c r="D5300" s="2" t="s">
        <v>78</v>
      </c>
      <c r="E5300" s="2" t="s">
        <v>30</v>
      </c>
      <c r="F5300" s="2" t="s">
        <v>56</v>
      </c>
      <c r="G5300" s="2" t="s">
        <v>474</v>
      </c>
      <c r="H5300" s="4">
        <v>16695</v>
      </c>
      <c r="I5300" s="4">
        <v>16695</v>
      </c>
    </row>
    <row r="5301" spans="1:9" x14ac:dyDescent="0.35">
      <c r="A5301" s="2" t="s">
        <v>5564</v>
      </c>
      <c r="B5301" s="3">
        <v>45770</v>
      </c>
      <c r="C5301" s="2" t="s">
        <v>83</v>
      </c>
      <c r="D5301" s="2" t="s">
        <v>84</v>
      </c>
      <c r="E5301" s="2" t="s">
        <v>30</v>
      </c>
      <c r="F5301" s="2" t="s">
        <v>208</v>
      </c>
      <c r="G5301" s="2" t="s">
        <v>474</v>
      </c>
      <c r="H5301" s="4">
        <v>34125</v>
      </c>
      <c r="I5301" s="4">
        <v>34125</v>
      </c>
    </row>
    <row r="5302" spans="1:9" x14ac:dyDescent="0.35">
      <c r="A5302" s="2" t="s">
        <v>5565</v>
      </c>
      <c r="B5302" s="3">
        <v>45770</v>
      </c>
      <c r="C5302" s="2" t="s">
        <v>151</v>
      </c>
      <c r="D5302" s="2" t="s">
        <v>152</v>
      </c>
      <c r="E5302" s="2" t="s">
        <v>30</v>
      </c>
      <c r="F5302" s="2" t="s">
        <v>31</v>
      </c>
      <c r="G5302" s="2" t="s">
        <v>474</v>
      </c>
      <c r="H5302" s="4">
        <v>15517</v>
      </c>
      <c r="I5302" s="4">
        <v>15517</v>
      </c>
    </row>
    <row r="5303" spans="1:9" x14ac:dyDescent="0.35">
      <c r="A5303" s="2" t="s">
        <v>5566</v>
      </c>
      <c r="B5303" s="3">
        <v>45770</v>
      </c>
      <c r="C5303" s="2" t="s">
        <v>532</v>
      </c>
      <c r="D5303" s="2" t="s">
        <v>533</v>
      </c>
      <c r="E5303" s="2" t="s">
        <v>30</v>
      </c>
      <c r="F5303" s="2" t="s">
        <v>174</v>
      </c>
      <c r="G5303" s="2" t="s">
        <v>474</v>
      </c>
      <c r="H5303" s="4">
        <v>534598</v>
      </c>
      <c r="I5303" s="4">
        <v>534598</v>
      </c>
    </row>
    <row r="5304" spans="1:9" x14ac:dyDescent="0.35">
      <c r="A5304" s="2" t="s">
        <v>5567</v>
      </c>
      <c r="B5304" s="3">
        <v>45770</v>
      </c>
      <c r="C5304" s="2" t="s">
        <v>343</v>
      </c>
      <c r="D5304" s="2" t="s">
        <v>344</v>
      </c>
      <c r="E5304" s="2" t="s">
        <v>30</v>
      </c>
      <c r="F5304" s="2" t="s">
        <v>31</v>
      </c>
      <c r="G5304" s="2" t="s">
        <v>474</v>
      </c>
      <c r="H5304" s="4">
        <v>20690</v>
      </c>
      <c r="I5304" s="4">
        <v>20690</v>
      </c>
    </row>
    <row r="5305" spans="1:9" x14ac:dyDescent="0.35">
      <c r="A5305" s="2" t="s">
        <v>5568</v>
      </c>
      <c r="B5305" s="3">
        <v>45770</v>
      </c>
      <c r="C5305" s="2" t="s">
        <v>285</v>
      </c>
      <c r="D5305" s="2" t="s">
        <v>286</v>
      </c>
      <c r="E5305" s="2" t="s">
        <v>30</v>
      </c>
      <c r="F5305" s="2" t="s">
        <v>174</v>
      </c>
      <c r="G5305" s="2" t="s">
        <v>474</v>
      </c>
      <c r="H5305" s="4">
        <v>593008</v>
      </c>
      <c r="I5305" s="4">
        <v>593008</v>
      </c>
    </row>
    <row r="5306" spans="1:9" x14ac:dyDescent="0.35">
      <c r="A5306" s="2" t="s">
        <v>5569</v>
      </c>
      <c r="B5306" s="3">
        <v>45770</v>
      </c>
      <c r="C5306" s="2" t="s">
        <v>151</v>
      </c>
      <c r="D5306" s="2" t="s">
        <v>152</v>
      </c>
      <c r="E5306" s="2" t="s">
        <v>30</v>
      </c>
      <c r="F5306" s="2" t="s">
        <v>31</v>
      </c>
      <c r="G5306" s="2" t="s">
        <v>474</v>
      </c>
      <c r="H5306" s="4">
        <v>15517</v>
      </c>
      <c r="I5306" s="4">
        <v>15517</v>
      </c>
    </row>
    <row r="5307" spans="1:9" x14ac:dyDescent="0.35">
      <c r="A5307" s="2" t="s">
        <v>5570</v>
      </c>
      <c r="B5307" s="3">
        <v>45770</v>
      </c>
      <c r="C5307" s="2" t="s">
        <v>2628</v>
      </c>
      <c r="D5307" s="2" t="s">
        <v>2629</v>
      </c>
      <c r="E5307" s="2" t="s">
        <v>30</v>
      </c>
      <c r="F5307" s="2" t="s">
        <v>174</v>
      </c>
      <c r="G5307" s="2" t="s">
        <v>474</v>
      </c>
      <c r="H5307" s="4">
        <v>432099</v>
      </c>
      <c r="I5307" s="4">
        <v>432099</v>
      </c>
    </row>
    <row r="5308" spans="1:9" x14ac:dyDescent="0.35">
      <c r="A5308" s="2" t="s">
        <v>5571</v>
      </c>
      <c r="B5308" s="3">
        <v>45770</v>
      </c>
      <c r="C5308" s="2" t="s">
        <v>234</v>
      </c>
      <c r="D5308" s="2" t="s">
        <v>235</v>
      </c>
      <c r="E5308" s="2" t="s">
        <v>30</v>
      </c>
      <c r="F5308" s="2" t="s">
        <v>31</v>
      </c>
      <c r="G5308" s="2" t="s">
        <v>474</v>
      </c>
      <c r="H5308" s="4">
        <v>59483</v>
      </c>
      <c r="I5308" s="4">
        <v>59483</v>
      </c>
    </row>
    <row r="5309" spans="1:9" x14ac:dyDescent="0.35">
      <c r="A5309" s="2" t="s">
        <v>5572</v>
      </c>
      <c r="B5309" s="3">
        <v>45770</v>
      </c>
      <c r="C5309" s="2" t="s">
        <v>431</v>
      </c>
      <c r="D5309" s="2" t="s">
        <v>432</v>
      </c>
      <c r="E5309" s="2" t="s">
        <v>30</v>
      </c>
      <c r="F5309" s="2" t="s">
        <v>31</v>
      </c>
      <c r="G5309" s="2" t="s">
        <v>474</v>
      </c>
      <c r="H5309" s="4">
        <v>7000</v>
      </c>
      <c r="I5309" s="4">
        <v>7000</v>
      </c>
    </row>
    <row r="5310" spans="1:9" x14ac:dyDescent="0.35">
      <c r="A5310" s="2" t="s">
        <v>5573</v>
      </c>
      <c r="B5310" s="3">
        <v>45770</v>
      </c>
      <c r="C5310" s="2" t="s">
        <v>503</v>
      </c>
      <c r="D5310" s="2" t="s">
        <v>504</v>
      </c>
      <c r="E5310" s="2" t="s">
        <v>30</v>
      </c>
      <c r="F5310" s="2" t="s">
        <v>19</v>
      </c>
      <c r="G5310" s="2" t="s">
        <v>474</v>
      </c>
      <c r="H5310" s="4">
        <v>135345</v>
      </c>
      <c r="I5310" s="4">
        <v>135345</v>
      </c>
    </row>
    <row r="5311" spans="1:9" x14ac:dyDescent="0.35">
      <c r="A5311" s="2" t="s">
        <v>5574</v>
      </c>
      <c r="B5311" s="3">
        <v>45770</v>
      </c>
      <c r="C5311" s="2" t="s">
        <v>379</v>
      </c>
      <c r="D5311" s="2" t="s">
        <v>380</v>
      </c>
      <c r="E5311" s="2" t="s">
        <v>30</v>
      </c>
      <c r="F5311" s="2" t="s">
        <v>80</v>
      </c>
      <c r="G5311" s="2" t="s">
        <v>474</v>
      </c>
      <c r="H5311" s="4">
        <v>70665</v>
      </c>
      <c r="I5311" s="4">
        <v>70665</v>
      </c>
    </row>
    <row r="5312" spans="1:9" x14ac:dyDescent="0.35">
      <c r="A5312" s="2" t="s">
        <v>5575</v>
      </c>
      <c r="B5312" s="3">
        <v>45770</v>
      </c>
      <c r="C5312" s="2" t="s">
        <v>503</v>
      </c>
      <c r="D5312" s="2" t="s">
        <v>504</v>
      </c>
      <c r="E5312" s="2" t="s">
        <v>30</v>
      </c>
      <c r="F5312" s="2" t="s">
        <v>208</v>
      </c>
      <c r="G5312" s="2" t="s">
        <v>474</v>
      </c>
      <c r="H5312" s="4">
        <v>86835</v>
      </c>
      <c r="I5312" s="4">
        <v>86835</v>
      </c>
    </row>
    <row r="5313" spans="1:9" x14ac:dyDescent="0.35">
      <c r="A5313" s="2" t="s">
        <v>5576</v>
      </c>
      <c r="B5313" s="3">
        <v>45770</v>
      </c>
      <c r="C5313" s="2" t="s">
        <v>188</v>
      </c>
      <c r="D5313" s="2" t="s">
        <v>189</v>
      </c>
      <c r="E5313" s="2" t="s">
        <v>30</v>
      </c>
      <c r="F5313" s="2" t="s">
        <v>208</v>
      </c>
      <c r="G5313" s="2" t="s">
        <v>474</v>
      </c>
      <c r="H5313" s="4">
        <v>154665</v>
      </c>
      <c r="I5313" s="4">
        <v>154665</v>
      </c>
    </row>
    <row r="5314" spans="1:9" x14ac:dyDescent="0.35">
      <c r="A5314" s="2" t="s">
        <v>5577</v>
      </c>
      <c r="B5314" s="3">
        <v>45770</v>
      </c>
      <c r="C5314" s="2" t="s">
        <v>99</v>
      </c>
      <c r="D5314" s="2" t="s">
        <v>100</v>
      </c>
      <c r="E5314" s="2" t="s">
        <v>30</v>
      </c>
      <c r="F5314" s="2" t="s">
        <v>208</v>
      </c>
      <c r="G5314" s="2" t="s">
        <v>474</v>
      </c>
      <c r="H5314" s="4">
        <v>89670</v>
      </c>
      <c r="I5314" s="4">
        <v>89670</v>
      </c>
    </row>
    <row r="5315" spans="1:9" x14ac:dyDescent="0.35">
      <c r="A5315" s="2" t="s">
        <v>5578</v>
      </c>
      <c r="B5315" s="3">
        <v>45770</v>
      </c>
      <c r="C5315" s="2" t="s">
        <v>21</v>
      </c>
      <c r="D5315" s="2" t="s">
        <v>22</v>
      </c>
      <c r="E5315" s="2" t="s">
        <v>30</v>
      </c>
      <c r="F5315" s="2" t="s">
        <v>208</v>
      </c>
      <c r="G5315" s="2" t="s">
        <v>474</v>
      </c>
      <c r="H5315" s="4">
        <v>284970</v>
      </c>
      <c r="I5315" s="4">
        <v>284970</v>
      </c>
    </row>
    <row r="5316" spans="1:9" x14ac:dyDescent="0.35">
      <c r="A5316" s="2" t="s">
        <v>5579</v>
      </c>
      <c r="B5316" s="3">
        <v>45769</v>
      </c>
      <c r="C5316" s="2" t="s">
        <v>503</v>
      </c>
      <c r="D5316" s="2" t="s">
        <v>504</v>
      </c>
      <c r="E5316" s="2" t="s">
        <v>30</v>
      </c>
      <c r="F5316" s="2" t="s">
        <v>219</v>
      </c>
      <c r="G5316" s="2" t="s">
        <v>474</v>
      </c>
      <c r="H5316" s="4">
        <v>259350</v>
      </c>
      <c r="I5316" s="4">
        <v>259350</v>
      </c>
    </row>
    <row r="5317" spans="1:9" x14ac:dyDescent="0.35">
      <c r="A5317" s="2" t="s">
        <v>5580</v>
      </c>
      <c r="B5317" s="3">
        <v>45769</v>
      </c>
      <c r="C5317" s="2" t="s">
        <v>269</v>
      </c>
      <c r="D5317" s="2" t="s">
        <v>270</v>
      </c>
      <c r="E5317" s="2" t="s">
        <v>30</v>
      </c>
      <c r="F5317" s="2" t="s">
        <v>219</v>
      </c>
      <c r="G5317" s="2" t="s">
        <v>474</v>
      </c>
      <c r="H5317" s="4">
        <v>30660</v>
      </c>
      <c r="I5317" s="4">
        <v>30660</v>
      </c>
    </row>
    <row r="5318" spans="1:9" x14ac:dyDescent="0.35">
      <c r="A5318" s="2" t="s">
        <v>5581</v>
      </c>
      <c r="B5318" s="3">
        <v>45769</v>
      </c>
      <c r="C5318" s="2" t="s">
        <v>211</v>
      </c>
      <c r="D5318" s="2" t="s">
        <v>212</v>
      </c>
      <c r="E5318" s="2" t="s">
        <v>30</v>
      </c>
      <c r="F5318" s="2" t="s">
        <v>219</v>
      </c>
      <c r="G5318" s="2" t="s">
        <v>474</v>
      </c>
      <c r="H5318" s="4">
        <v>42525</v>
      </c>
      <c r="I5318" s="4">
        <v>42525</v>
      </c>
    </row>
    <row r="5319" spans="1:9" x14ac:dyDescent="0.35">
      <c r="A5319" s="2" t="s">
        <v>5582</v>
      </c>
      <c r="B5319" s="3">
        <v>45769</v>
      </c>
      <c r="C5319" s="2" t="s">
        <v>43</v>
      </c>
      <c r="D5319" s="2" t="s">
        <v>44</v>
      </c>
      <c r="E5319" s="2" t="s">
        <v>30</v>
      </c>
      <c r="F5319" s="2" t="s">
        <v>219</v>
      </c>
      <c r="G5319" s="2" t="s">
        <v>474</v>
      </c>
      <c r="H5319" s="4">
        <v>69615</v>
      </c>
      <c r="I5319" s="4">
        <v>69615</v>
      </c>
    </row>
    <row r="5320" spans="1:9" x14ac:dyDescent="0.35">
      <c r="A5320" s="2" t="s">
        <v>5583</v>
      </c>
      <c r="B5320" s="3">
        <v>45769</v>
      </c>
      <c r="C5320" s="2" t="s">
        <v>14</v>
      </c>
      <c r="D5320" s="2" t="s">
        <v>15</v>
      </c>
      <c r="E5320" s="2" t="s">
        <v>30</v>
      </c>
      <c r="F5320" s="2" t="s">
        <v>219</v>
      </c>
      <c r="G5320" s="2" t="s">
        <v>474</v>
      </c>
      <c r="H5320" s="4">
        <v>109620</v>
      </c>
      <c r="I5320" s="4">
        <v>109620</v>
      </c>
    </row>
    <row r="5321" spans="1:9" x14ac:dyDescent="0.35">
      <c r="A5321" s="2" t="s">
        <v>5584</v>
      </c>
      <c r="B5321" s="3">
        <v>45769</v>
      </c>
      <c r="C5321" s="2" t="s">
        <v>227</v>
      </c>
      <c r="D5321" s="2" t="s">
        <v>228</v>
      </c>
      <c r="E5321" s="2" t="s">
        <v>30</v>
      </c>
      <c r="F5321" s="2" t="s">
        <v>45</v>
      </c>
      <c r="G5321" s="2" t="s">
        <v>474</v>
      </c>
      <c r="H5321" s="4">
        <v>68895</v>
      </c>
      <c r="I5321" s="4">
        <v>68895</v>
      </c>
    </row>
    <row r="5322" spans="1:9" x14ac:dyDescent="0.35">
      <c r="A5322" s="2" t="s">
        <v>5585</v>
      </c>
      <c r="B5322" s="3">
        <v>45769</v>
      </c>
      <c r="C5322" s="2" t="s">
        <v>77</v>
      </c>
      <c r="D5322" s="2" t="s">
        <v>78</v>
      </c>
      <c r="E5322" s="2" t="s">
        <v>30</v>
      </c>
      <c r="F5322" s="2" t="s">
        <v>31</v>
      </c>
      <c r="G5322" s="2" t="s">
        <v>474</v>
      </c>
      <c r="H5322" s="4">
        <v>600000</v>
      </c>
      <c r="I5322" s="4">
        <v>570000</v>
      </c>
    </row>
    <row r="5323" spans="1:9" x14ac:dyDescent="0.35">
      <c r="A5323" s="2" t="s">
        <v>5586</v>
      </c>
      <c r="B5323" s="3">
        <v>45769</v>
      </c>
      <c r="C5323" s="2" t="s">
        <v>77</v>
      </c>
      <c r="D5323" s="2" t="s">
        <v>78</v>
      </c>
      <c r="E5323" s="2" t="s">
        <v>30</v>
      </c>
      <c r="F5323" s="2" t="s">
        <v>31</v>
      </c>
      <c r="G5323" s="2" t="s">
        <v>474</v>
      </c>
      <c r="H5323" s="4">
        <v>15517</v>
      </c>
      <c r="I5323" s="4">
        <v>15517</v>
      </c>
    </row>
    <row r="5324" spans="1:9" x14ac:dyDescent="0.35">
      <c r="A5324" s="2" t="s">
        <v>5587</v>
      </c>
      <c r="B5324" s="3">
        <v>45862</v>
      </c>
      <c r="C5324" s="2" t="s">
        <v>169</v>
      </c>
      <c r="D5324" s="2" t="s">
        <v>170</v>
      </c>
      <c r="E5324" s="2" t="s">
        <v>30</v>
      </c>
      <c r="F5324" s="2" t="s">
        <v>31</v>
      </c>
      <c r="G5324" s="2" t="s">
        <v>474</v>
      </c>
      <c r="H5324" s="4">
        <v>90000</v>
      </c>
      <c r="I5324" s="4">
        <v>85500</v>
      </c>
    </row>
    <row r="5325" spans="1:9" x14ac:dyDescent="0.35">
      <c r="A5325" s="2" t="s">
        <v>5588</v>
      </c>
      <c r="B5325" s="3">
        <v>45852</v>
      </c>
      <c r="C5325" s="2" t="s">
        <v>145</v>
      </c>
      <c r="D5325" s="2" t="s">
        <v>146</v>
      </c>
      <c r="E5325" s="2" t="s">
        <v>30</v>
      </c>
      <c r="F5325" s="2" t="s">
        <v>97</v>
      </c>
      <c r="G5325" s="2" t="s">
        <v>474</v>
      </c>
      <c r="H5325" s="4">
        <v>200000</v>
      </c>
      <c r="I5325" s="4">
        <v>200000</v>
      </c>
    </row>
    <row r="5326" spans="1:9" x14ac:dyDescent="0.35">
      <c r="A5326" s="2" t="s">
        <v>5589</v>
      </c>
      <c r="B5326" s="3">
        <v>45813</v>
      </c>
      <c r="C5326" s="2" t="s">
        <v>14</v>
      </c>
      <c r="D5326" s="2" t="s">
        <v>15</v>
      </c>
      <c r="E5326" s="2" t="s">
        <v>30</v>
      </c>
      <c r="F5326" s="2" t="s">
        <v>97</v>
      </c>
      <c r="G5326" s="2" t="s">
        <v>474</v>
      </c>
      <c r="H5326" s="4">
        <v>130000</v>
      </c>
      <c r="I5326" s="4">
        <v>123500</v>
      </c>
    </row>
    <row r="5327" spans="1:9" x14ac:dyDescent="0.35">
      <c r="A5327" s="2" t="s">
        <v>5590</v>
      </c>
      <c r="B5327" s="3">
        <v>45768</v>
      </c>
      <c r="C5327" s="2" t="s">
        <v>197</v>
      </c>
      <c r="D5327" s="2" t="s">
        <v>198</v>
      </c>
      <c r="E5327" s="2" t="s">
        <v>30</v>
      </c>
      <c r="F5327" s="2" t="s">
        <v>97</v>
      </c>
      <c r="G5327" s="2" t="s">
        <v>474</v>
      </c>
      <c r="H5327" s="4">
        <v>96700</v>
      </c>
      <c r="I5327" s="4">
        <v>96700</v>
      </c>
    </row>
    <row r="5328" spans="1:9" x14ac:dyDescent="0.35">
      <c r="A5328" s="2" t="s">
        <v>5591</v>
      </c>
      <c r="B5328" s="3">
        <v>45768</v>
      </c>
      <c r="C5328" s="2" t="s">
        <v>197</v>
      </c>
      <c r="D5328" s="2" t="s">
        <v>198</v>
      </c>
      <c r="E5328" s="2" t="s">
        <v>30</v>
      </c>
      <c r="F5328" s="2" t="s">
        <v>97</v>
      </c>
      <c r="G5328" s="2" t="s">
        <v>474</v>
      </c>
      <c r="H5328" s="4">
        <v>110800</v>
      </c>
      <c r="I5328" s="4">
        <v>110800</v>
      </c>
    </row>
    <row r="5329" spans="1:9" x14ac:dyDescent="0.35">
      <c r="A5329" s="2" t="s">
        <v>5592</v>
      </c>
      <c r="B5329" s="3">
        <v>45768</v>
      </c>
      <c r="C5329" s="2" t="s">
        <v>197</v>
      </c>
      <c r="D5329" s="2" t="s">
        <v>198</v>
      </c>
      <c r="E5329" s="2" t="s">
        <v>30</v>
      </c>
      <c r="F5329" s="2" t="s">
        <v>97</v>
      </c>
      <c r="G5329" s="2" t="s">
        <v>474</v>
      </c>
      <c r="H5329" s="4">
        <v>533120</v>
      </c>
      <c r="I5329" s="4">
        <v>533120</v>
      </c>
    </row>
    <row r="5330" spans="1:9" x14ac:dyDescent="0.35">
      <c r="A5330" s="2" t="s">
        <v>5593</v>
      </c>
      <c r="B5330" s="3">
        <v>45847</v>
      </c>
      <c r="C5330" s="2" t="s">
        <v>4462</v>
      </c>
      <c r="D5330" s="2" t="s">
        <v>4463</v>
      </c>
      <c r="E5330" s="2" t="s">
        <v>30</v>
      </c>
      <c r="F5330" s="2" t="s">
        <v>97</v>
      </c>
      <c r="G5330" s="2" t="s">
        <v>474</v>
      </c>
      <c r="H5330" s="4">
        <v>19972</v>
      </c>
      <c r="I5330" s="4">
        <v>19972</v>
      </c>
    </row>
    <row r="5331" spans="1:9" x14ac:dyDescent="0.35">
      <c r="A5331" s="2" t="s">
        <v>5594</v>
      </c>
      <c r="B5331" s="3">
        <v>45768</v>
      </c>
      <c r="C5331" s="2" t="s">
        <v>197</v>
      </c>
      <c r="D5331" s="2" t="s">
        <v>198</v>
      </c>
      <c r="E5331" s="2" t="s">
        <v>30</v>
      </c>
      <c r="F5331" s="2" t="s">
        <v>97</v>
      </c>
      <c r="G5331" s="2" t="s">
        <v>474</v>
      </c>
      <c r="H5331" s="4">
        <v>197745</v>
      </c>
      <c r="I5331" s="4">
        <v>197745</v>
      </c>
    </row>
    <row r="5332" spans="1:9" x14ac:dyDescent="0.35">
      <c r="A5332" s="2" t="s">
        <v>5595</v>
      </c>
      <c r="B5332" s="3">
        <v>45768</v>
      </c>
      <c r="C5332" s="2" t="s">
        <v>197</v>
      </c>
      <c r="D5332" s="2" t="s">
        <v>198</v>
      </c>
      <c r="E5332" s="2" t="s">
        <v>30</v>
      </c>
      <c r="F5332" s="2" t="s">
        <v>97</v>
      </c>
      <c r="G5332" s="2" t="s">
        <v>474</v>
      </c>
      <c r="H5332" s="4">
        <v>11200</v>
      </c>
      <c r="I5332" s="4">
        <v>11200</v>
      </c>
    </row>
    <row r="5333" spans="1:9" x14ac:dyDescent="0.35">
      <c r="A5333" s="2" t="s">
        <v>5596</v>
      </c>
      <c r="B5333" s="3">
        <v>45768</v>
      </c>
      <c r="C5333" s="2" t="s">
        <v>197</v>
      </c>
      <c r="D5333" s="2" t="s">
        <v>198</v>
      </c>
      <c r="E5333" s="2" t="s">
        <v>30</v>
      </c>
      <c r="F5333" s="2" t="s">
        <v>97</v>
      </c>
      <c r="G5333" s="2" t="s">
        <v>474</v>
      </c>
      <c r="H5333" s="4">
        <v>90800</v>
      </c>
      <c r="I5333" s="4">
        <v>90800</v>
      </c>
    </row>
    <row r="5334" spans="1:9" x14ac:dyDescent="0.35">
      <c r="A5334" s="2" t="s">
        <v>5597</v>
      </c>
      <c r="B5334" s="3">
        <v>45764</v>
      </c>
      <c r="C5334" s="2" t="s">
        <v>126</v>
      </c>
      <c r="D5334" s="2" t="s">
        <v>127</v>
      </c>
      <c r="E5334" s="2" t="s">
        <v>30</v>
      </c>
      <c r="F5334" s="2" t="s">
        <v>80</v>
      </c>
      <c r="G5334" s="2" t="s">
        <v>474</v>
      </c>
      <c r="H5334" s="4">
        <v>899850</v>
      </c>
      <c r="I5334" s="4">
        <v>899850</v>
      </c>
    </row>
    <row r="5335" spans="1:9" x14ac:dyDescent="0.35">
      <c r="A5335" s="2" t="s">
        <v>5598</v>
      </c>
      <c r="B5335" s="3">
        <v>45827</v>
      </c>
      <c r="C5335" s="2" t="s">
        <v>139</v>
      </c>
      <c r="D5335" s="2" t="s">
        <v>140</v>
      </c>
      <c r="E5335" s="2" t="s">
        <v>30</v>
      </c>
      <c r="F5335" s="2" t="s">
        <v>80</v>
      </c>
      <c r="G5335" s="2" t="s">
        <v>474</v>
      </c>
      <c r="H5335" s="4">
        <v>7534</v>
      </c>
      <c r="I5335" s="4">
        <v>7534</v>
      </c>
    </row>
    <row r="5336" spans="1:9" x14ac:dyDescent="0.35">
      <c r="A5336" s="2" t="s">
        <v>5599</v>
      </c>
      <c r="B5336" s="3">
        <v>45764</v>
      </c>
      <c r="C5336" s="2" t="s">
        <v>151</v>
      </c>
      <c r="D5336" s="2" t="s">
        <v>152</v>
      </c>
      <c r="E5336" s="2" t="s">
        <v>30</v>
      </c>
      <c r="F5336" s="2" t="s">
        <v>113</v>
      </c>
      <c r="G5336" s="2" t="s">
        <v>474</v>
      </c>
      <c r="H5336" s="4">
        <v>1200928</v>
      </c>
      <c r="I5336" s="4">
        <v>1200928</v>
      </c>
    </row>
    <row r="5337" spans="1:9" x14ac:dyDescent="0.35">
      <c r="A5337" s="2" t="s">
        <v>5600</v>
      </c>
      <c r="B5337" s="3">
        <v>45764</v>
      </c>
      <c r="C5337" s="2" t="s">
        <v>151</v>
      </c>
      <c r="D5337" s="2" t="s">
        <v>152</v>
      </c>
      <c r="E5337" s="2" t="s">
        <v>30</v>
      </c>
      <c r="F5337" s="2" t="s">
        <v>80</v>
      </c>
      <c r="G5337" s="2" t="s">
        <v>474</v>
      </c>
      <c r="H5337" s="4">
        <v>201285</v>
      </c>
      <c r="I5337" s="4">
        <v>201285</v>
      </c>
    </row>
    <row r="5338" spans="1:9" x14ac:dyDescent="0.35">
      <c r="A5338" s="2" t="s">
        <v>5601</v>
      </c>
      <c r="B5338" s="3">
        <v>45825</v>
      </c>
      <c r="C5338" s="2" t="s">
        <v>162</v>
      </c>
      <c r="D5338" s="2" t="s">
        <v>163</v>
      </c>
      <c r="E5338" s="2" t="s">
        <v>30</v>
      </c>
      <c r="F5338" s="2" t="s">
        <v>80</v>
      </c>
      <c r="G5338" s="2" t="s">
        <v>474</v>
      </c>
      <c r="H5338" s="4">
        <v>62896</v>
      </c>
      <c r="I5338" s="4">
        <v>62896</v>
      </c>
    </row>
    <row r="5339" spans="1:9" x14ac:dyDescent="0.35">
      <c r="A5339" s="2" t="s">
        <v>5602</v>
      </c>
      <c r="B5339" s="3">
        <v>45764</v>
      </c>
      <c r="C5339" s="2" t="s">
        <v>126</v>
      </c>
      <c r="D5339" s="2" t="s">
        <v>127</v>
      </c>
      <c r="E5339" s="2" t="s">
        <v>30</v>
      </c>
      <c r="F5339" s="2" t="s">
        <v>88</v>
      </c>
      <c r="G5339" s="2" t="s">
        <v>474</v>
      </c>
      <c r="H5339" s="4">
        <v>87500</v>
      </c>
      <c r="I5339" s="4">
        <v>87500</v>
      </c>
    </row>
    <row r="5340" spans="1:9" x14ac:dyDescent="0.35">
      <c r="A5340" s="2" t="s">
        <v>5603</v>
      </c>
      <c r="B5340" s="3">
        <v>45764</v>
      </c>
      <c r="C5340" s="2" t="s">
        <v>503</v>
      </c>
      <c r="D5340" s="2" t="s">
        <v>504</v>
      </c>
      <c r="E5340" s="2" t="s">
        <v>30</v>
      </c>
      <c r="F5340" s="2" t="s">
        <v>88</v>
      </c>
      <c r="G5340" s="2" t="s">
        <v>474</v>
      </c>
      <c r="H5340" s="4">
        <v>124000</v>
      </c>
      <c r="I5340" s="4">
        <v>124000</v>
      </c>
    </row>
    <row r="5341" spans="1:9" x14ac:dyDescent="0.35">
      <c r="A5341" s="2" t="s">
        <v>5604</v>
      </c>
      <c r="B5341" s="3">
        <v>45764</v>
      </c>
      <c r="C5341" s="2" t="s">
        <v>14</v>
      </c>
      <c r="D5341" s="2" t="s">
        <v>15</v>
      </c>
      <c r="E5341" s="2" t="s">
        <v>30</v>
      </c>
      <c r="F5341" s="2" t="s">
        <v>72</v>
      </c>
      <c r="G5341" s="2" t="s">
        <v>474</v>
      </c>
      <c r="H5341" s="4">
        <v>37500</v>
      </c>
      <c r="I5341" s="4">
        <v>37500</v>
      </c>
    </row>
    <row r="5342" spans="1:9" x14ac:dyDescent="0.35">
      <c r="A5342" s="2" t="s">
        <v>5605</v>
      </c>
      <c r="B5342" s="3">
        <v>45764</v>
      </c>
      <c r="C5342" s="2" t="s">
        <v>2628</v>
      </c>
      <c r="D5342" s="2" t="s">
        <v>2629</v>
      </c>
      <c r="E5342" s="2" t="s">
        <v>30</v>
      </c>
      <c r="F5342" s="2" t="s">
        <v>56</v>
      </c>
      <c r="G5342" s="2" t="s">
        <v>474</v>
      </c>
      <c r="H5342" s="4">
        <v>10000</v>
      </c>
      <c r="I5342" s="4">
        <v>10000</v>
      </c>
    </row>
    <row r="5343" spans="1:9" x14ac:dyDescent="0.35">
      <c r="A5343" s="2" t="s">
        <v>5606</v>
      </c>
      <c r="B5343" s="3">
        <v>45764</v>
      </c>
      <c r="C5343" s="2" t="s">
        <v>43</v>
      </c>
      <c r="D5343" s="2" t="s">
        <v>44</v>
      </c>
      <c r="E5343" s="2" t="s">
        <v>30</v>
      </c>
      <c r="F5343" s="2" t="s">
        <v>88</v>
      </c>
      <c r="G5343" s="2" t="s">
        <v>474</v>
      </c>
      <c r="H5343" s="4">
        <v>37180</v>
      </c>
      <c r="I5343" s="4">
        <v>37180</v>
      </c>
    </row>
    <row r="5344" spans="1:9" x14ac:dyDescent="0.35">
      <c r="A5344" s="2" t="s">
        <v>5607</v>
      </c>
      <c r="B5344" s="3">
        <v>45764</v>
      </c>
      <c r="C5344" s="2" t="s">
        <v>83</v>
      </c>
      <c r="D5344" s="2" t="s">
        <v>84</v>
      </c>
      <c r="E5344" s="2" t="s">
        <v>30</v>
      </c>
      <c r="F5344" s="2" t="s">
        <v>45</v>
      </c>
      <c r="G5344" s="2" t="s">
        <v>474</v>
      </c>
      <c r="H5344" s="4">
        <v>118440</v>
      </c>
      <c r="I5344" s="4">
        <v>118440</v>
      </c>
    </row>
    <row r="5345" spans="1:9" x14ac:dyDescent="0.35">
      <c r="A5345" s="2" t="s">
        <v>5608</v>
      </c>
      <c r="B5345" s="3">
        <v>45839</v>
      </c>
      <c r="C5345" s="2" t="s">
        <v>550</v>
      </c>
      <c r="D5345" s="2" t="s">
        <v>551</v>
      </c>
      <c r="E5345" s="2" t="s">
        <v>30</v>
      </c>
      <c r="F5345" s="2" t="s">
        <v>80</v>
      </c>
      <c r="G5345" s="2" t="s">
        <v>474</v>
      </c>
      <c r="H5345" s="4">
        <v>489405</v>
      </c>
      <c r="I5345" s="4">
        <v>489405</v>
      </c>
    </row>
    <row r="5346" spans="1:9" x14ac:dyDescent="0.35">
      <c r="A5346" s="2" t="s">
        <v>5609</v>
      </c>
      <c r="B5346" s="3">
        <v>45764</v>
      </c>
      <c r="C5346" s="2" t="s">
        <v>118</v>
      </c>
      <c r="D5346" s="2" t="s">
        <v>119</v>
      </c>
      <c r="E5346" s="2" t="s">
        <v>30</v>
      </c>
      <c r="F5346" s="2" t="s">
        <v>11</v>
      </c>
      <c r="G5346" s="2" t="s">
        <v>474</v>
      </c>
      <c r="H5346" s="4">
        <v>61320</v>
      </c>
      <c r="I5346" s="4">
        <v>61320</v>
      </c>
    </row>
    <row r="5347" spans="1:9" x14ac:dyDescent="0.35">
      <c r="A5347" s="2" t="s">
        <v>5610</v>
      </c>
      <c r="B5347" s="3">
        <v>45764</v>
      </c>
      <c r="C5347" s="2" t="s">
        <v>550</v>
      </c>
      <c r="D5347" s="2" t="s">
        <v>551</v>
      </c>
      <c r="E5347" s="2" t="s">
        <v>30</v>
      </c>
      <c r="F5347" s="2" t="s">
        <v>88</v>
      </c>
      <c r="G5347" s="2" t="s">
        <v>474</v>
      </c>
      <c r="H5347" s="4">
        <v>533085</v>
      </c>
      <c r="I5347" s="4">
        <v>533085</v>
      </c>
    </row>
    <row r="5348" spans="1:9" x14ac:dyDescent="0.35">
      <c r="A5348" s="2" t="s">
        <v>5611</v>
      </c>
      <c r="B5348" s="3">
        <v>45764</v>
      </c>
      <c r="C5348" s="2" t="s">
        <v>118</v>
      </c>
      <c r="D5348" s="2" t="s">
        <v>119</v>
      </c>
      <c r="E5348" s="2" t="s">
        <v>30</v>
      </c>
      <c r="F5348" s="2" t="s">
        <v>11</v>
      </c>
      <c r="G5348" s="2" t="s">
        <v>474</v>
      </c>
      <c r="H5348" s="4">
        <v>55625</v>
      </c>
      <c r="I5348" s="4">
        <v>55625</v>
      </c>
    </row>
    <row r="5349" spans="1:9" x14ac:dyDescent="0.35">
      <c r="A5349" s="2" t="s">
        <v>5612</v>
      </c>
      <c r="B5349" s="3">
        <v>45839</v>
      </c>
      <c r="C5349" s="2" t="s">
        <v>550</v>
      </c>
      <c r="D5349" s="2" t="s">
        <v>551</v>
      </c>
      <c r="E5349" s="2" t="s">
        <v>30</v>
      </c>
      <c r="F5349" s="2" t="s">
        <v>88</v>
      </c>
      <c r="G5349" s="2" t="s">
        <v>474</v>
      </c>
      <c r="H5349" s="4">
        <v>20000</v>
      </c>
      <c r="I5349" s="4">
        <v>20000</v>
      </c>
    </row>
    <row r="5350" spans="1:9" x14ac:dyDescent="0.35">
      <c r="A5350" s="2" t="s">
        <v>5613</v>
      </c>
      <c r="B5350" s="3">
        <v>45804</v>
      </c>
      <c r="C5350" s="2" t="s">
        <v>503</v>
      </c>
      <c r="D5350" s="2" t="s">
        <v>504</v>
      </c>
      <c r="E5350" s="2" t="s">
        <v>30</v>
      </c>
      <c r="F5350" s="2" t="s">
        <v>88</v>
      </c>
      <c r="G5350" s="2" t="s">
        <v>474</v>
      </c>
      <c r="H5350" s="4">
        <v>225330</v>
      </c>
      <c r="I5350" s="4">
        <v>225330</v>
      </c>
    </row>
    <row r="5351" spans="1:9" x14ac:dyDescent="0.35">
      <c r="A5351" s="2" t="s">
        <v>5614</v>
      </c>
      <c r="B5351" s="3">
        <v>45763</v>
      </c>
      <c r="C5351" s="2" t="s">
        <v>126</v>
      </c>
      <c r="D5351" s="2" t="s">
        <v>127</v>
      </c>
      <c r="E5351" s="2" t="s">
        <v>30</v>
      </c>
      <c r="F5351" s="2" t="s">
        <v>158</v>
      </c>
      <c r="G5351" s="2" t="s">
        <v>474</v>
      </c>
      <c r="H5351" s="4">
        <v>345000</v>
      </c>
      <c r="I5351" s="4">
        <v>345000</v>
      </c>
    </row>
    <row r="5352" spans="1:9" x14ac:dyDescent="0.35">
      <c r="A5352" s="2" t="s">
        <v>5615</v>
      </c>
      <c r="B5352" s="3">
        <v>45763</v>
      </c>
      <c r="C5352" s="2" t="s">
        <v>285</v>
      </c>
      <c r="D5352" s="2" t="s">
        <v>286</v>
      </c>
      <c r="E5352" s="2" t="s">
        <v>30</v>
      </c>
      <c r="F5352" s="2" t="s">
        <v>80</v>
      </c>
      <c r="G5352" s="2" t="s">
        <v>474</v>
      </c>
      <c r="H5352" s="4">
        <v>167685</v>
      </c>
      <c r="I5352" s="4">
        <v>167685</v>
      </c>
    </row>
    <row r="5353" spans="1:9" x14ac:dyDescent="0.35">
      <c r="A5353" s="2" t="s">
        <v>5616</v>
      </c>
      <c r="B5353" s="3">
        <v>45763</v>
      </c>
      <c r="C5353" s="2" t="s">
        <v>353</v>
      </c>
      <c r="D5353" s="2" t="s">
        <v>354</v>
      </c>
      <c r="E5353" s="2" t="s">
        <v>30</v>
      </c>
      <c r="F5353" s="2" t="s">
        <v>88</v>
      </c>
      <c r="G5353" s="2" t="s">
        <v>474</v>
      </c>
      <c r="H5353" s="4">
        <v>21945</v>
      </c>
      <c r="I5353" s="4">
        <v>21945</v>
      </c>
    </row>
    <row r="5354" spans="1:9" x14ac:dyDescent="0.35">
      <c r="A5354" s="2" t="s">
        <v>5617</v>
      </c>
      <c r="B5354" s="3">
        <v>45763</v>
      </c>
      <c r="C5354" s="2" t="s">
        <v>139</v>
      </c>
      <c r="D5354" s="2" t="s">
        <v>140</v>
      </c>
      <c r="E5354" s="2" t="s">
        <v>30</v>
      </c>
      <c r="F5354" s="2" t="s">
        <v>113</v>
      </c>
      <c r="G5354" s="2" t="s">
        <v>474</v>
      </c>
      <c r="H5354" s="4">
        <v>83104</v>
      </c>
      <c r="I5354" s="4">
        <v>83104</v>
      </c>
    </row>
    <row r="5355" spans="1:9" x14ac:dyDescent="0.35">
      <c r="A5355" s="2" t="s">
        <v>5618</v>
      </c>
      <c r="B5355" s="3">
        <v>45763</v>
      </c>
      <c r="C5355" s="2" t="s">
        <v>503</v>
      </c>
      <c r="D5355" s="2" t="s">
        <v>504</v>
      </c>
      <c r="E5355" s="2" t="s">
        <v>30</v>
      </c>
      <c r="F5355" s="2" t="s">
        <v>86</v>
      </c>
      <c r="G5355" s="2" t="s">
        <v>474</v>
      </c>
      <c r="H5355" s="4">
        <v>385500</v>
      </c>
      <c r="I5355" s="4">
        <v>385500</v>
      </c>
    </row>
    <row r="5356" spans="1:9" x14ac:dyDescent="0.35">
      <c r="A5356" s="2" t="s">
        <v>5619</v>
      </c>
      <c r="B5356" s="3">
        <v>45818</v>
      </c>
      <c r="C5356" s="2" t="s">
        <v>99</v>
      </c>
      <c r="D5356" s="2" t="s">
        <v>100</v>
      </c>
      <c r="E5356" s="2" t="s">
        <v>30</v>
      </c>
      <c r="F5356" s="2" t="s">
        <v>88</v>
      </c>
      <c r="G5356" s="2" t="s">
        <v>474</v>
      </c>
      <c r="H5356" s="4">
        <v>216510</v>
      </c>
      <c r="I5356" s="4">
        <v>216510</v>
      </c>
    </row>
    <row r="5357" spans="1:9" x14ac:dyDescent="0.35">
      <c r="A5357" s="2" t="s">
        <v>5620</v>
      </c>
      <c r="B5357" s="3">
        <v>45763</v>
      </c>
      <c r="C5357" s="2" t="s">
        <v>17</v>
      </c>
      <c r="D5357" s="2" t="s">
        <v>18</v>
      </c>
      <c r="E5357" s="2" t="s">
        <v>30</v>
      </c>
      <c r="F5357" s="2" t="s">
        <v>11</v>
      </c>
      <c r="G5357" s="2" t="s">
        <v>474</v>
      </c>
      <c r="H5357" s="4">
        <v>722610</v>
      </c>
      <c r="I5357" s="4">
        <v>722610</v>
      </c>
    </row>
    <row r="5358" spans="1:9" x14ac:dyDescent="0.35">
      <c r="A5358" s="2" t="s">
        <v>5621</v>
      </c>
      <c r="B5358" s="3">
        <v>45763</v>
      </c>
      <c r="C5358" s="2" t="s">
        <v>17</v>
      </c>
      <c r="D5358" s="2" t="s">
        <v>18</v>
      </c>
      <c r="E5358" s="2" t="s">
        <v>30</v>
      </c>
      <c r="F5358" s="2" t="s">
        <v>208</v>
      </c>
      <c r="G5358" s="2" t="s">
        <v>474</v>
      </c>
      <c r="H5358" s="4">
        <v>42630</v>
      </c>
      <c r="I5358" s="4">
        <v>42630</v>
      </c>
    </row>
    <row r="5359" spans="1:9" x14ac:dyDescent="0.35">
      <c r="A5359" s="2" t="s">
        <v>5622</v>
      </c>
      <c r="B5359" s="3">
        <v>45841</v>
      </c>
      <c r="C5359" s="2" t="s">
        <v>291</v>
      </c>
      <c r="D5359" s="2" t="s">
        <v>292</v>
      </c>
      <c r="E5359" s="2" t="s">
        <v>30</v>
      </c>
      <c r="F5359" s="2" t="s">
        <v>11</v>
      </c>
      <c r="G5359" s="2" t="s">
        <v>474</v>
      </c>
      <c r="H5359" s="4">
        <v>63105</v>
      </c>
      <c r="I5359" s="4">
        <v>63105</v>
      </c>
    </row>
    <row r="5360" spans="1:9" x14ac:dyDescent="0.35">
      <c r="A5360" s="2" t="s">
        <v>5623</v>
      </c>
      <c r="B5360" s="3">
        <v>45763</v>
      </c>
      <c r="C5360" s="2" t="s">
        <v>162</v>
      </c>
      <c r="D5360" s="2" t="s">
        <v>163</v>
      </c>
      <c r="E5360" s="2" t="s">
        <v>30</v>
      </c>
      <c r="F5360" s="2" t="s">
        <v>113</v>
      </c>
      <c r="G5360" s="2" t="s">
        <v>474</v>
      </c>
      <c r="H5360" s="4">
        <v>1465548</v>
      </c>
      <c r="I5360" s="4">
        <v>1465548</v>
      </c>
    </row>
    <row r="5361" spans="1:9" x14ac:dyDescent="0.35">
      <c r="A5361" s="2" t="s">
        <v>5624</v>
      </c>
      <c r="B5361" s="3">
        <v>45817</v>
      </c>
      <c r="C5361" s="2" t="s">
        <v>14</v>
      </c>
      <c r="D5361" s="2" t="s">
        <v>15</v>
      </c>
      <c r="E5361" s="2" t="s">
        <v>30</v>
      </c>
      <c r="F5361" s="2" t="s">
        <v>88</v>
      </c>
      <c r="G5361" s="2" t="s">
        <v>474</v>
      </c>
      <c r="H5361" s="4">
        <v>357735</v>
      </c>
      <c r="I5361" s="4">
        <v>357735</v>
      </c>
    </row>
    <row r="5362" spans="1:9" x14ac:dyDescent="0.35">
      <c r="A5362" s="2" t="s">
        <v>5625</v>
      </c>
      <c r="B5362" s="3">
        <v>45763</v>
      </c>
      <c r="C5362" s="2" t="s">
        <v>43</v>
      </c>
      <c r="D5362" s="2" t="s">
        <v>44</v>
      </c>
      <c r="E5362" s="2" t="s">
        <v>30</v>
      </c>
      <c r="F5362" s="2" t="s">
        <v>88</v>
      </c>
      <c r="G5362" s="2" t="s">
        <v>474</v>
      </c>
      <c r="H5362" s="4">
        <v>146790</v>
      </c>
      <c r="I5362" s="4">
        <v>146790</v>
      </c>
    </row>
    <row r="5363" spans="1:9" x14ac:dyDescent="0.35">
      <c r="A5363" s="2" t="s">
        <v>5626</v>
      </c>
      <c r="B5363" s="3">
        <v>45763</v>
      </c>
      <c r="C5363" s="2" t="s">
        <v>227</v>
      </c>
      <c r="D5363" s="2" t="s">
        <v>228</v>
      </c>
      <c r="E5363" s="2" t="s">
        <v>30</v>
      </c>
      <c r="F5363" s="2" t="s">
        <v>45</v>
      </c>
      <c r="G5363" s="2" t="s">
        <v>474</v>
      </c>
      <c r="H5363" s="4">
        <v>372150</v>
      </c>
      <c r="I5363" s="4">
        <v>372150</v>
      </c>
    </row>
    <row r="5364" spans="1:9" x14ac:dyDescent="0.35">
      <c r="A5364" s="2" t="s">
        <v>5627</v>
      </c>
      <c r="B5364" s="3">
        <v>45763</v>
      </c>
      <c r="C5364" s="2" t="s">
        <v>83</v>
      </c>
      <c r="D5364" s="2" t="s">
        <v>84</v>
      </c>
      <c r="E5364" s="2" t="s">
        <v>30</v>
      </c>
      <c r="F5364" s="2" t="s">
        <v>113</v>
      </c>
      <c r="G5364" s="2" t="s">
        <v>474</v>
      </c>
      <c r="H5364" s="4">
        <v>6250363</v>
      </c>
      <c r="I5364" s="4">
        <v>5456567</v>
      </c>
    </row>
    <row r="5365" spans="1:9" x14ac:dyDescent="0.35">
      <c r="A5365" s="2" t="s">
        <v>5628</v>
      </c>
      <c r="B5365" s="3">
        <v>45763</v>
      </c>
      <c r="C5365" s="2" t="s">
        <v>83</v>
      </c>
      <c r="D5365" s="2" t="s">
        <v>84</v>
      </c>
      <c r="E5365" s="2" t="s">
        <v>30</v>
      </c>
      <c r="F5365" s="2" t="s">
        <v>113</v>
      </c>
      <c r="G5365" s="2" t="s">
        <v>474</v>
      </c>
      <c r="H5365" s="4">
        <v>1822656</v>
      </c>
      <c r="I5365" s="4">
        <v>1591179</v>
      </c>
    </row>
    <row r="5366" spans="1:9" x14ac:dyDescent="0.35">
      <c r="A5366" s="2" t="s">
        <v>5629</v>
      </c>
      <c r="B5366" s="3">
        <v>45763</v>
      </c>
      <c r="C5366" s="2" t="s">
        <v>83</v>
      </c>
      <c r="D5366" s="2" t="s">
        <v>84</v>
      </c>
      <c r="E5366" s="2" t="s">
        <v>30</v>
      </c>
      <c r="F5366" s="2" t="s">
        <v>72</v>
      </c>
      <c r="G5366" s="2" t="s">
        <v>474</v>
      </c>
      <c r="H5366" s="4">
        <v>47500</v>
      </c>
      <c r="I5366" s="4">
        <v>47500</v>
      </c>
    </row>
    <row r="5367" spans="1:9" x14ac:dyDescent="0.35">
      <c r="A5367" s="2" t="s">
        <v>5630</v>
      </c>
      <c r="B5367" s="3">
        <v>45763</v>
      </c>
      <c r="C5367" s="2" t="s">
        <v>1265</v>
      </c>
      <c r="D5367" s="2" t="s">
        <v>1266</v>
      </c>
      <c r="E5367" s="2" t="s">
        <v>30</v>
      </c>
      <c r="F5367" s="2" t="s">
        <v>72</v>
      </c>
      <c r="G5367" s="2" t="s">
        <v>474</v>
      </c>
      <c r="H5367" s="4">
        <v>60000</v>
      </c>
      <c r="I5367" s="4">
        <v>60000</v>
      </c>
    </row>
    <row r="5368" spans="1:9" x14ac:dyDescent="0.35">
      <c r="A5368" s="2" t="s">
        <v>5631</v>
      </c>
      <c r="B5368" s="3">
        <v>45763</v>
      </c>
      <c r="C5368" s="2" t="s">
        <v>83</v>
      </c>
      <c r="D5368" s="2" t="s">
        <v>84</v>
      </c>
      <c r="E5368" s="2" t="s">
        <v>30</v>
      </c>
      <c r="F5368" s="2" t="s">
        <v>72</v>
      </c>
      <c r="G5368" s="2" t="s">
        <v>474</v>
      </c>
      <c r="H5368" s="4">
        <v>20000</v>
      </c>
      <c r="I5368" s="4">
        <v>20000</v>
      </c>
    </row>
    <row r="5369" spans="1:9" x14ac:dyDescent="0.35">
      <c r="A5369" s="2" t="s">
        <v>5632</v>
      </c>
      <c r="B5369" s="3">
        <v>45763</v>
      </c>
      <c r="C5369" s="2" t="s">
        <v>83</v>
      </c>
      <c r="D5369" s="2" t="s">
        <v>84</v>
      </c>
      <c r="E5369" s="2" t="s">
        <v>30</v>
      </c>
      <c r="F5369" s="2" t="s">
        <v>72</v>
      </c>
      <c r="G5369" s="2" t="s">
        <v>474</v>
      </c>
      <c r="H5369" s="4">
        <v>138600</v>
      </c>
      <c r="I5369" s="4">
        <v>138600</v>
      </c>
    </row>
    <row r="5370" spans="1:9" x14ac:dyDescent="0.35">
      <c r="A5370" s="2" t="s">
        <v>5633</v>
      </c>
      <c r="B5370" s="3">
        <v>45763</v>
      </c>
      <c r="C5370" s="2" t="s">
        <v>83</v>
      </c>
      <c r="D5370" s="2" t="s">
        <v>84</v>
      </c>
      <c r="E5370" s="2" t="s">
        <v>30</v>
      </c>
      <c r="F5370" s="2" t="s">
        <v>72</v>
      </c>
      <c r="G5370" s="2" t="s">
        <v>474</v>
      </c>
      <c r="H5370" s="4">
        <v>89040</v>
      </c>
      <c r="I5370" s="4">
        <v>89040</v>
      </c>
    </row>
    <row r="5371" spans="1:9" x14ac:dyDescent="0.35">
      <c r="A5371" s="2" t="s">
        <v>5634</v>
      </c>
      <c r="B5371" s="3">
        <v>45801</v>
      </c>
      <c r="C5371" s="2" t="s">
        <v>14</v>
      </c>
      <c r="D5371" s="2" t="s">
        <v>15</v>
      </c>
      <c r="E5371" s="2" t="s">
        <v>30</v>
      </c>
      <c r="F5371" s="2" t="s">
        <v>158</v>
      </c>
      <c r="G5371" s="2" t="s">
        <v>474</v>
      </c>
      <c r="H5371" s="4">
        <v>667510</v>
      </c>
      <c r="I5371" s="4">
        <v>667510</v>
      </c>
    </row>
    <row r="5372" spans="1:9" x14ac:dyDescent="0.35">
      <c r="A5372" s="2" t="s">
        <v>5635</v>
      </c>
      <c r="B5372" s="3">
        <v>45762</v>
      </c>
      <c r="C5372" s="2" t="s">
        <v>507</v>
      </c>
      <c r="D5372" s="2" t="s">
        <v>508</v>
      </c>
      <c r="E5372" s="2" t="s">
        <v>30</v>
      </c>
      <c r="F5372" s="2" t="s">
        <v>31</v>
      </c>
      <c r="G5372" s="2" t="s">
        <v>474</v>
      </c>
      <c r="H5372" s="4">
        <v>40000</v>
      </c>
      <c r="I5372" s="4">
        <v>40000</v>
      </c>
    </row>
    <row r="5373" spans="1:9" x14ac:dyDescent="0.35">
      <c r="A5373" s="2" t="s">
        <v>5636</v>
      </c>
      <c r="B5373" s="3">
        <v>45762</v>
      </c>
      <c r="C5373" s="2" t="s">
        <v>95</v>
      </c>
      <c r="D5373" s="2" t="s">
        <v>96</v>
      </c>
      <c r="E5373" s="2" t="s">
        <v>30</v>
      </c>
      <c r="F5373" s="2" t="s">
        <v>113</v>
      </c>
      <c r="G5373" s="2" t="s">
        <v>474</v>
      </c>
      <c r="H5373" s="4">
        <v>2902723</v>
      </c>
      <c r="I5373" s="4">
        <v>2534077</v>
      </c>
    </row>
    <row r="5374" spans="1:9" x14ac:dyDescent="0.35">
      <c r="A5374" s="2" t="s">
        <v>5637</v>
      </c>
      <c r="B5374" s="3">
        <v>45762</v>
      </c>
      <c r="C5374" s="2" t="s">
        <v>507</v>
      </c>
      <c r="D5374" s="2" t="s">
        <v>508</v>
      </c>
      <c r="E5374" s="2" t="s">
        <v>30</v>
      </c>
      <c r="F5374" s="2" t="s">
        <v>31</v>
      </c>
      <c r="G5374" s="2" t="s">
        <v>474</v>
      </c>
      <c r="H5374" s="4">
        <v>75000</v>
      </c>
      <c r="I5374" s="4">
        <v>75000</v>
      </c>
    </row>
    <row r="5375" spans="1:9" x14ac:dyDescent="0.35">
      <c r="A5375" s="2" t="s">
        <v>5638</v>
      </c>
      <c r="B5375" s="3">
        <v>45762</v>
      </c>
      <c r="C5375" s="2" t="s">
        <v>224</v>
      </c>
      <c r="D5375" s="2" t="s">
        <v>225</v>
      </c>
      <c r="E5375" s="2" t="s">
        <v>30</v>
      </c>
      <c r="F5375" s="2" t="s">
        <v>31</v>
      </c>
      <c r="G5375" s="2" t="s">
        <v>474</v>
      </c>
      <c r="H5375" s="4">
        <v>1335652</v>
      </c>
      <c r="I5375" s="4">
        <v>1335652</v>
      </c>
    </row>
    <row r="5376" spans="1:9" x14ac:dyDescent="0.35">
      <c r="A5376" s="2" t="s">
        <v>5639</v>
      </c>
      <c r="B5376" s="3">
        <v>45762</v>
      </c>
      <c r="C5376" s="2" t="s">
        <v>313</v>
      </c>
      <c r="D5376" s="2" t="s">
        <v>314</v>
      </c>
      <c r="E5376" s="2" t="s">
        <v>30</v>
      </c>
      <c r="F5376" s="2" t="s">
        <v>113</v>
      </c>
      <c r="G5376" s="2" t="s">
        <v>474</v>
      </c>
      <c r="H5376" s="4">
        <v>426108</v>
      </c>
      <c r="I5376" s="4">
        <v>413324</v>
      </c>
    </row>
    <row r="5377" spans="1:9" x14ac:dyDescent="0.35">
      <c r="A5377" s="2" t="s">
        <v>5640</v>
      </c>
      <c r="B5377" s="3">
        <v>45762</v>
      </c>
      <c r="C5377" s="2" t="s">
        <v>1265</v>
      </c>
      <c r="D5377" s="2" t="s">
        <v>1266</v>
      </c>
      <c r="E5377" s="2" t="s">
        <v>30</v>
      </c>
      <c r="F5377" s="2" t="s">
        <v>113</v>
      </c>
      <c r="G5377" s="2" t="s">
        <v>474</v>
      </c>
      <c r="H5377" s="4">
        <v>3966500</v>
      </c>
      <c r="I5377" s="4">
        <v>3462755</v>
      </c>
    </row>
    <row r="5378" spans="1:9" x14ac:dyDescent="0.35">
      <c r="A5378" s="2" t="s">
        <v>5641</v>
      </c>
      <c r="B5378" s="3">
        <v>45762</v>
      </c>
      <c r="C5378" s="2" t="s">
        <v>77</v>
      </c>
      <c r="D5378" s="2" t="s">
        <v>78</v>
      </c>
      <c r="E5378" s="2" t="s">
        <v>30</v>
      </c>
      <c r="F5378" s="2" t="s">
        <v>208</v>
      </c>
      <c r="G5378" s="2" t="s">
        <v>474</v>
      </c>
      <c r="H5378" s="4">
        <v>40000</v>
      </c>
      <c r="I5378" s="4">
        <v>40000</v>
      </c>
    </row>
    <row r="5379" spans="1:9" x14ac:dyDescent="0.35">
      <c r="A5379" s="2" t="s">
        <v>5642</v>
      </c>
      <c r="B5379" s="3">
        <v>45762</v>
      </c>
      <c r="C5379" s="2" t="s">
        <v>188</v>
      </c>
      <c r="D5379" s="2" t="s">
        <v>189</v>
      </c>
      <c r="E5379" s="2" t="s">
        <v>30</v>
      </c>
      <c r="F5379" s="2" t="s">
        <v>208</v>
      </c>
      <c r="G5379" s="2" t="s">
        <v>474</v>
      </c>
      <c r="H5379" s="4">
        <v>15000</v>
      </c>
      <c r="I5379" s="4">
        <v>15000</v>
      </c>
    </row>
    <row r="5380" spans="1:9" x14ac:dyDescent="0.35">
      <c r="A5380" s="2" t="s">
        <v>5643</v>
      </c>
      <c r="B5380" s="3">
        <v>45762</v>
      </c>
      <c r="C5380" s="2" t="s">
        <v>77</v>
      </c>
      <c r="D5380" s="2" t="s">
        <v>78</v>
      </c>
      <c r="E5380" s="2" t="s">
        <v>30</v>
      </c>
      <c r="F5380" s="2" t="s">
        <v>208</v>
      </c>
      <c r="G5380" s="2" t="s">
        <v>474</v>
      </c>
      <c r="H5380" s="4">
        <v>60000</v>
      </c>
      <c r="I5380" s="4">
        <v>60000</v>
      </c>
    </row>
    <row r="5381" spans="1:9" x14ac:dyDescent="0.35">
      <c r="A5381" s="2" t="s">
        <v>5644</v>
      </c>
      <c r="B5381" s="3">
        <v>45762</v>
      </c>
      <c r="C5381" s="2" t="s">
        <v>77</v>
      </c>
      <c r="D5381" s="2" t="s">
        <v>78</v>
      </c>
      <c r="E5381" s="2" t="s">
        <v>30</v>
      </c>
      <c r="F5381" s="2" t="s">
        <v>208</v>
      </c>
      <c r="G5381" s="2" t="s">
        <v>474</v>
      </c>
      <c r="H5381" s="4">
        <v>29900</v>
      </c>
      <c r="I5381" s="4">
        <v>29900</v>
      </c>
    </row>
    <row r="5382" spans="1:9" x14ac:dyDescent="0.35">
      <c r="A5382" s="2" t="s">
        <v>5645</v>
      </c>
      <c r="B5382" s="3">
        <v>45762</v>
      </c>
      <c r="C5382" s="2" t="s">
        <v>313</v>
      </c>
      <c r="D5382" s="2" t="s">
        <v>314</v>
      </c>
      <c r="E5382" s="2" t="s">
        <v>30</v>
      </c>
      <c r="F5382" s="2" t="s">
        <v>31</v>
      </c>
      <c r="G5382" s="2" t="s">
        <v>474</v>
      </c>
      <c r="H5382" s="4">
        <v>94417</v>
      </c>
      <c r="I5382" s="4">
        <v>91584</v>
      </c>
    </row>
    <row r="5383" spans="1:9" x14ac:dyDescent="0.35">
      <c r="A5383" s="2" t="s">
        <v>5646</v>
      </c>
      <c r="B5383" s="3">
        <v>45762</v>
      </c>
      <c r="C5383" s="2" t="s">
        <v>77</v>
      </c>
      <c r="D5383" s="2" t="s">
        <v>78</v>
      </c>
      <c r="E5383" s="2" t="s">
        <v>30</v>
      </c>
      <c r="F5383" s="2" t="s">
        <v>208</v>
      </c>
      <c r="G5383" s="2" t="s">
        <v>474</v>
      </c>
      <c r="H5383" s="4">
        <v>20685</v>
      </c>
      <c r="I5383" s="4">
        <v>20685</v>
      </c>
    </row>
    <row r="5384" spans="1:9" x14ac:dyDescent="0.35">
      <c r="A5384" s="2" t="s">
        <v>5647</v>
      </c>
      <c r="B5384" s="3">
        <v>45762</v>
      </c>
      <c r="C5384" s="2" t="s">
        <v>313</v>
      </c>
      <c r="D5384" s="2" t="s">
        <v>314</v>
      </c>
      <c r="E5384" s="2" t="s">
        <v>30</v>
      </c>
      <c r="F5384" s="2" t="s">
        <v>31</v>
      </c>
      <c r="G5384" s="2" t="s">
        <v>474</v>
      </c>
      <c r="H5384" s="4">
        <v>189050</v>
      </c>
      <c r="I5384" s="4">
        <v>183379</v>
      </c>
    </row>
    <row r="5385" spans="1:9" x14ac:dyDescent="0.35">
      <c r="A5385" s="2" t="s">
        <v>5648</v>
      </c>
      <c r="B5385" s="3">
        <v>45762</v>
      </c>
      <c r="C5385" s="2" t="s">
        <v>43</v>
      </c>
      <c r="D5385" s="2" t="s">
        <v>44</v>
      </c>
      <c r="E5385" s="2" t="s">
        <v>30</v>
      </c>
      <c r="F5385" s="2" t="s">
        <v>176</v>
      </c>
      <c r="G5385" s="2" t="s">
        <v>474</v>
      </c>
      <c r="H5385" s="4">
        <v>126270</v>
      </c>
      <c r="I5385" s="4">
        <v>126270</v>
      </c>
    </row>
    <row r="5386" spans="1:9" x14ac:dyDescent="0.35">
      <c r="A5386" s="2" t="s">
        <v>5649</v>
      </c>
      <c r="B5386" s="3">
        <v>45762</v>
      </c>
      <c r="C5386" s="2" t="s">
        <v>14</v>
      </c>
      <c r="D5386" s="2" t="s">
        <v>15</v>
      </c>
      <c r="E5386" s="2" t="s">
        <v>30</v>
      </c>
      <c r="F5386" s="2" t="s">
        <v>176</v>
      </c>
      <c r="G5386" s="2" t="s">
        <v>474</v>
      </c>
      <c r="H5386" s="4">
        <v>140000</v>
      </c>
      <c r="I5386" s="4">
        <v>140000</v>
      </c>
    </row>
    <row r="5387" spans="1:9" x14ac:dyDescent="0.35">
      <c r="A5387" s="2" t="s">
        <v>5650</v>
      </c>
      <c r="B5387" s="3">
        <v>45762</v>
      </c>
      <c r="C5387" s="2" t="s">
        <v>353</v>
      </c>
      <c r="D5387" s="2" t="s">
        <v>354</v>
      </c>
      <c r="E5387" s="2" t="s">
        <v>30</v>
      </c>
      <c r="F5387" s="2" t="s">
        <v>176</v>
      </c>
      <c r="G5387" s="2" t="s">
        <v>474</v>
      </c>
      <c r="H5387" s="4">
        <v>26220</v>
      </c>
      <c r="I5387" s="4">
        <v>26220</v>
      </c>
    </row>
    <row r="5388" spans="1:9" x14ac:dyDescent="0.35">
      <c r="A5388" s="2" t="s">
        <v>5651</v>
      </c>
      <c r="B5388" s="3">
        <v>45762</v>
      </c>
      <c r="C5388" s="2" t="s">
        <v>234</v>
      </c>
      <c r="D5388" s="2" t="s">
        <v>235</v>
      </c>
      <c r="E5388" s="2" t="s">
        <v>30</v>
      </c>
      <c r="F5388" s="2" t="s">
        <v>176</v>
      </c>
      <c r="G5388" s="2" t="s">
        <v>474</v>
      </c>
      <c r="H5388" s="4">
        <v>9300</v>
      </c>
      <c r="I5388" s="4">
        <v>9300</v>
      </c>
    </row>
    <row r="5389" spans="1:9" x14ac:dyDescent="0.35">
      <c r="A5389" s="2" t="s">
        <v>5652</v>
      </c>
      <c r="B5389" s="3">
        <v>45762</v>
      </c>
      <c r="C5389" s="2" t="s">
        <v>139</v>
      </c>
      <c r="D5389" s="2" t="s">
        <v>140</v>
      </c>
      <c r="E5389" s="2" t="s">
        <v>30</v>
      </c>
      <c r="F5389" s="2" t="s">
        <v>176</v>
      </c>
      <c r="G5389" s="2" t="s">
        <v>474</v>
      </c>
      <c r="H5389" s="4">
        <v>300000</v>
      </c>
      <c r="I5389" s="4">
        <v>300000</v>
      </c>
    </row>
    <row r="5390" spans="1:9" x14ac:dyDescent="0.35">
      <c r="A5390" s="2" t="s">
        <v>5653</v>
      </c>
      <c r="B5390" s="3">
        <v>45762</v>
      </c>
      <c r="C5390" s="2" t="s">
        <v>343</v>
      </c>
      <c r="D5390" s="2" t="s">
        <v>344</v>
      </c>
      <c r="E5390" s="2" t="s">
        <v>30</v>
      </c>
      <c r="F5390" s="2" t="s">
        <v>176</v>
      </c>
      <c r="G5390" s="2" t="s">
        <v>474</v>
      </c>
      <c r="H5390" s="4">
        <v>101350</v>
      </c>
      <c r="I5390" s="4">
        <v>101350</v>
      </c>
    </row>
    <row r="5391" spans="1:9" x14ac:dyDescent="0.35">
      <c r="A5391" s="2" t="s">
        <v>5654</v>
      </c>
      <c r="B5391" s="3">
        <v>45762</v>
      </c>
      <c r="C5391" s="2" t="s">
        <v>14</v>
      </c>
      <c r="D5391" s="2" t="s">
        <v>15</v>
      </c>
      <c r="E5391" s="2" t="s">
        <v>30</v>
      </c>
      <c r="F5391" s="2" t="s">
        <v>176</v>
      </c>
      <c r="G5391" s="2" t="s">
        <v>474</v>
      </c>
      <c r="H5391" s="4">
        <v>257067</v>
      </c>
      <c r="I5391" s="4">
        <v>257067</v>
      </c>
    </row>
    <row r="5392" spans="1:9" x14ac:dyDescent="0.35">
      <c r="A5392" s="2" t="s">
        <v>5655</v>
      </c>
      <c r="B5392" s="3">
        <v>45762</v>
      </c>
      <c r="C5392" s="2" t="s">
        <v>145</v>
      </c>
      <c r="D5392" s="2" t="s">
        <v>146</v>
      </c>
      <c r="E5392" s="2" t="s">
        <v>30</v>
      </c>
      <c r="F5392" s="2" t="s">
        <v>176</v>
      </c>
      <c r="G5392" s="2" t="s">
        <v>474</v>
      </c>
      <c r="H5392" s="4">
        <v>6090</v>
      </c>
      <c r="I5392" s="4">
        <v>6090</v>
      </c>
    </row>
    <row r="5393" spans="1:9" x14ac:dyDescent="0.35">
      <c r="A5393" s="2" t="s">
        <v>5656</v>
      </c>
      <c r="B5393" s="3">
        <v>45762</v>
      </c>
      <c r="C5393" s="2" t="s">
        <v>431</v>
      </c>
      <c r="D5393" s="2" t="s">
        <v>432</v>
      </c>
      <c r="E5393" s="2" t="s">
        <v>30</v>
      </c>
      <c r="F5393" s="2" t="s">
        <v>176</v>
      </c>
      <c r="G5393" s="2" t="s">
        <v>474</v>
      </c>
      <c r="H5393" s="4">
        <v>179000</v>
      </c>
      <c r="I5393" s="4">
        <v>170250</v>
      </c>
    </row>
    <row r="5394" spans="1:9" x14ac:dyDescent="0.35">
      <c r="A5394" s="2" t="s">
        <v>5657</v>
      </c>
      <c r="B5394" s="3">
        <v>45762</v>
      </c>
      <c r="C5394" s="2" t="s">
        <v>468</v>
      </c>
      <c r="D5394" s="2" t="s">
        <v>469</v>
      </c>
      <c r="E5394" s="2" t="s">
        <v>30</v>
      </c>
      <c r="F5394" s="2" t="s">
        <v>88</v>
      </c>
      <c r="G5394" s="2" t="s">
        <v>474</v>
      </c>
      <c r="H5394" s="4">
        <v>89985</v>
      </c>
      <c r="I5394" s="4">
        <v>89985</v>
      </c>
    </row>
    <row r="5395" spans="1:9" x14ac:dyDescent="0.35">
      <c r="A5395" s="2" t="s">
        <v>5658</v>
      </c>
      <c r="B5395" s="3">
        <v>45762</v>
      </c>
      <c r="C5395" s="2" t="s">
        <v>145</v>
      </c>
      <c r="D5395" s="2" t="s">
        <v>146</v>
      </c>
      <c r="E5395" s="2" t="s">
        <v>30</v>
      </c>
      <c r="F5395" s="2" t="s">
        <v>176</v>
      </c>
      <c r="G5395" s="2" t="s">
        <v>474</v>
      </c>
      <c r="H5395" s="4">
        <v>64470</v>
      </c>
      <c r="I5395" s="4">
        <v>64470</v>
      </c>
    </row>
    <row r="5396" spans="1:9" x14ac:dyDescent="0.35">
      <c r="A5396" s="2" t="s">
        <v>5659</v>
      </c>
      <c r="B5396" s="3">
        <v>45762</v>
      </c>
      <c r="C5396" s="2" t="s">
        <v>14</v>
      </c>
      <c r="D5396" s="2" t="s">
        <v>15</v>
      </c>
      <c r="E5396" s="2" t="s">
        <v>30</v>
      </c>
      <c r="F5396" s="2" t="s">
        <v>88</v>
      </c>
      <c r="G5396" s="2" t="s">
        <v>474</v>
      </c>
      <c r="H5396" s="4">
        <v>40000</v>
      </c>
      <c r="I5396" s="4">
        <v>40000</v>
      </c>
    </row>
    <row r="5397" spans="1:9" x14ac:dyDescent="0.35">
      <c r="A5397" s="2" t="s">
        <v>5660</v>
      </c>
      <c r="B5397" s="3">
        <v>45762</v>
      </c>
      <c r="C5397" s="2" t="s">
        <v>741</v>
      </c>
      <c r="D5397" s="2" t="s">
        <v>742</v>
      </c>
      <c r="E5397" s="2" t="s">
        <v>30</v>
      </c>
      <c r="F5397" s="2" t="s">
        <v>176</v>
      </c>
      <c r="G5397" s="2" t="s">
        <v>474</v>
      </c>
      <c r="H5397" s="4">
        <v>25863</v>
      </c>
      <c r="I5397" s="4">
        <v>25863</v>
      </c>
    </row>
    <row r="5398" spans="1:9" x14ac:dyDescent="0.35">
      <c r="A5398" s="2" t="s">
        <v>5661</v>
      </c>
      <c r="B5398" s="3">
        <v>45761</v>
      </c>
      <c r="C5398" s="2" t="s">
        <v>17</v>
      </c>
      <c r="D5398" s="2" t="s">
        <v>18</v>
      </c>
      <c r="E5398" s="2" t="s">
        <v>30</v>
      </c>
      <c r="F5398" s="2" t="s">
        <v>208</v>
      </c>
      <c r="G5398" s="2" t="s">
        <v>474</v>
      </c>
      <c r="H5398" s="4">
        <v>75180</v>
      </c>
      <c r="I5398" s="4">
        <v>75180</v>
      </c>
    </row>
    <row r="5399" spans="1:9" x14ac:dyDescent="0.35">
      <c r="A5399" s="2" t="s">
        <v>5662</v>
      </c>
      <c r="B5399" s="3">
        <v>45761</v>
      </c>
      <c r="C5399" s="2" t="s">
        <v>17</v>
      </c>
      <c r="D5399" s="2" t="s">
        <v>18</v>
      </c>
      <c r="E5399" s="2" t="s">
        <v>30</v>
      </c>
      <c r="F5399" s="2" t="s">
        <v>208</v>
      </c>
      <c r="G5399" s="2" t="s">
        <v>474</v>
      </c>
      <c r="H5399" s="4">
        <v>84525</v>
      </c>
      <c r="I5399" s="4">
        <v>84525</v>
      </c>
    </row>
    <row r="5400" spans="1:9" x14ac:dyDescent="0.35">
      <c r="A5400" s="2" t="s">
        <v>5663</v>
      </c>
      <c r="B5400" s="3">
        <v>45761</v>
      </c>
      <c r="C5400" s="2" t="s">
        <v>14</v>
      </c>
      <c r="D5400" s="2" t="s">
        <v>15</v>
      </c>
      <c r="E5400" s="2" t="s">
        <v>30</v>
      </c>
      <c r="F5400" s="2" t="s">
        <v>56</v>
      </c>
      <c r="G5400" s="2" t="s">
        <v>474</v>
      </c>
      <c r="H5400" s="4">
        <v>647500</v>
      </c>
      <c r="I5400" s="4">
        <v>647500</v>
      </c>
    </row>
    <row r="5401" spans="1:9" x14ac:dyDescent="0.35">
      <c r="A5401" s="2" t="s">
        <v>5664</v>
      </c>
      <c r="B5401" s="3">
        <v>45761</v>
      </c>
      <c r="C5401" s="2" t="s">
        <v>83</v>
      </c>
      <c r="D5401" s="2" t="s">
        <v>84</v>
      </c>
      <c r="E5401" s="2" t="s">
        <v>30</v>
      </c>
      <c r="F5401" s="2" t="s">
        <v>56</v>
      </c>
      <c r="G5401" s="2" t="s">
        <v>474</v>
      </c>
      <c r="H5401" s="4">
        <v>365172</v>
      </c>
      <c r="I5401" s="4">
        <v>365172</v>
      </c>
    </row>
    <row r="5402" spans="1:9" x14ac:dyDescent="0.35">
      <c r="A5402" s="2" t="s">
        <v>5665</v>
      </c>
      <c r="B5402" s="3">
        <v>45761</v>
      </c>
      <c r="C5402" s="2" t="s">
        <v>17</v>
      </c>
      <c r="D5402" s="2" t="s">
        <v>18</v>
      </c>
      <c r="E5402" s="2" t="s">
        <v>30</v>
      </c>
      <c r="F5402" s="2" t="s">
        <v>11</v>
      </c>
      <c r="G5402" s="2" t="s">
        <v>474</v>
      </c>
      <c r="H5402" s="4">
        <v>442200</v>
      </c>
      <c r="I5402" s="4">
        <v>442200</v>
      </c>
    </row>
    <row r="5403" spans="1:9" x14ac:dyDescent="0.35">
      <c r="A5403" s="2" t="s">
        <v>5666</v>
      </c>
      <c r="B5403" s="3">
        <v>45761</v>
      </c>
      <c r="C5403" s="2" t="s">
        <v>17</v>
      </c>
      <c r="D5403" s="2" t="s">
        <v>18</v>
      </c>
      <c r="E5403" s="2" t="s">
        <v>30</v>
      </c>
      <c r="F5403" s="2" t="s">
        <v>11</v>
      </c>
      <c r="G5403" s="2" t="s">
        <v>474</v>
      </c>
      <c r="H5403" s="4">
        <v>9500</v>
      </c>
      <c r="I5403" s="4">
        <v>9500</v>
      </c>
    </row>
    <row r="5404" spans="1:9" x14ac:dyDescent="0.35">
      <c r="A5404" s="2" t="s">
        <v>5667</v>
      </c>
      <c r="B5404" s="3">
        <v>45761</v>
      </c>
      <c r="C5404" s="2" t="s">
        <v>17</v>
      </c>
      <c r="D5404" s="2" t="s">
        <v>18</v>
      </c>
      <c r="E5404" s="2" t="s">
        <v>30</v>
      </c>
      <c r="F5404" s="2" t="s">
        <v>208</v>
      </c>
      <c r="G5404" s="2" t="s">
        <v>474</v>
      </c>
      <c r="H5404" s="4">
        <v>95655</v>
      </c>
      <c r="I5404" s="4">
        <v>95655</v>
      </c>
    </row>
    <row r="5405" spans="1:9" x14ac:dyDescent="0.35">
      <c r="A5405" s="2" t="s">
        <v>5668</v>
      </c>
      <c r="B5405" s="3">
        <v>45761</v>
      </c>
      <c r="C5405" s="2" t="s">
        <v>17</v>
      </c>
      <c r="D5405" s="2" t="s">
        <v>18</v>
      </c>
      <c r="E5405" s="2" t="s">
        <v>30</v>
      </c>
      <c r="F5405" s="2" t="s">
        <v>11</v>
      </c>
      <c r="G5405" s="2" t="s">
        <v>474</v>
      </c>
      <c r="H5405" s="4">
        <v>58000</v>
      </c>
      <c r="I5405" s="4">
        <v>58000</v>
      </c>
    </row>
    <row r="5406" spans="1:9" x14ac:dyDescent="0.35">
      <c r="A5406" s="2" t="s">
        <v>5669</v>
      </c>
      <c r="B5406" s="3">
        <v>45761</v>
      </c>
      <c r="C5406" s="2" t="s">
        <v>77</v>
      </c>
      <c r="D5406" s="2" t="s">
        <v>78</v>
      </c>
      <c r="E5406" s="2" t="s">
        <v>30</v>
      </c>
      <c r="F5406" s="2" t="s">
        <v>208</v>
      </c>
      <c r="G5406" s="2" t="s">
        <v>474</v>
      </c>
      <c r="H5406" s="4">
        <v>72765</v>
      </c>
      <c r="I5406" s="4">
        <v>72765</v>
      </c>
    </row>
    <row r="5407" spans="1:9" x14ac:dyDescent="0.35">
      <c r="A5407" s="2" t="s">
        <v>5670</v>
      </c>
      <c r="B5407" s="3">
        <v>45761</v>
      </c>
      <c r="C5407" s="2" t="s">
        <v>77</v>
      </c>
      <c r="D5407" s="2" t="s">
        <v>78</v>
      </c>
      <c r="E5407" s="2" t="s">
        <v>30</v>
      </c>
      <c r="F5407" s="2" t="s">
        <v>208</v>
      </c>
      <c r="G5407" s="2" t="s">
        <v>474</v>
      </c>
      <c r="H5407" s="4">
        <v>31605</v>
      </c>
      <c r="I5407" s="4">
        <v>31605</v>
      </c>
    </row>
    <row r="5408" spans="1:9" x14ac:dyDescent="0.35">
      <c r="A5408" s="2" t="s">
        <v>5671</v>
      </c>
      <c r="B5408" s="3">
        <v>45761</v>
      </c>
      <c r="C5408" s="2" t="s">
        <v>17</v>
      </c>
      <c r="D5408" s="2" t="s">
        <v>18</v>
      </c>
      <c r="E5408" s="2" t="s">
        <v>30</v>
      </c>
      <c r="F5408" s="2" t="s">
        <v>11</v>
      </c>
      <c r="G5408" s="2" t="s">
        <v>474</v>
      </c>
      <c r="H5408" s="4">
        <v>13600</v>
      </c>
      <c r="I5408" s="4">
        <v>13600</v>
      </c>
    </row>
    <row r="5409" spans="1:9" x14ac:dyDescent="0.35">
      <c r="A5409" s="2" t="s">
        <v>5672</v>
      </c>
      <c r="B5409" s="3">
        <v>45761</v>
      </c>
      <c r="C5409" s="2" t="s">
        <v>17</v>
      </c>
      <c r="D5409" s="2" t="s">
        <v>18</v>
      </c>
      <c r="E5409" s="2" t="s">
        <v>30</v>
      </c>
      <c r="F5409" s="2" t="s">
        <v>11</v>
      </c>
      <c r="G5409" s="2" t="s">
        <v>474</v>
      </c>
      <c r="H5409" s="4">
        <v>284354</v>
      </c>
      <c r="I5409" s="4">
        <v>284354</v>
      </c>
    </row>
    <row r="5410" spans="1:9" x14ac:dyDescent="0.35">
      <c r="A5410" s="2" t="s">
        <v>5673</v>
      </c>
      <c r="B5410" s="3">
        <v>45761</v>
      </c>
      <c r="C5410" s="2" t="s">
        <v>17</v>
      </c>
      <c r="D5410" s="2" t="s">
        <v>18</v>
      </c>
      <c r="E5410" s="2" t="s">
        <v>30</v>
      </c>
      <c r="F5410" s="2" t="s">
        <v>11</v>
      </c>
      <c r="G5410" s="2" t="s">
        <v>474</v>
      </c>
      <c r="H5410" s="4">
        <v>41450</v>
      </c>
      <c r="I5410" s="4">
        <v>41450</v>
      </c>
    </row>
    <row r="5411" spans="1:9" x14ac:dyDescent="0.35">
      <c r="A5411" s="2" t="s">
        <v>5674</v>
      </c>
      <c r="B5411" s="3">
        <v>45761</v>
      </c>
      <c r="C5411" s="2" t="s">
        <v>95</v>
      </c>
      <c r="D5411" s="2" t="s">
        <v>96</v>
      </c>
      <c r="E5411" s="2" t="s">
        <v>30</v>
      </c>
      <c r="F5411" s="2" t="s">
        <v>176</v>
      </c>
      <c r="G5411" s="2" t="s">
        <v>474</v>
      </c>
      <c r="H5411" s="4">
        <v>13900</v>
      </c>
      <c r="I5411" s="4">
        <v>13900</v>
      </c>
    </row>
    <row r="5412" spans="1:9" x14ac:dyDescent="0.35">
      <c r="A5412" s="2" t="s">
        <v>5675</v>
      </c>
      <c r="B5412" s="3">
        <v>45761</v>
      </c>
      <c r="C5412" s="2" t="s">
        <v>431</v>
      </c>
      <c r="D5412" s="2" t="s">
        <v>432</v>
      </c>
      <c r="E5412" s="2" t="s">
        <v>30</v>
      </c>
      <c r="F5412" s="2" t="s">
        <v>176</v>
      </c>
      <c r="G5412" s="2" t="s">
        <v>474</v>
      </c>
      <c r="H5412" s="4">
        <v>21745</v>
      </c>
      <c r="I5412" s="4">
        <v>21745</v>
      </c>
    </row>
    <row r="5413" spans="1:9" x14ac:dyDescent="0.35">
      <c r="A5413" s="2" t="s">
        <v>5676</v>
      </c>
      <c r="B5413" s="3">
        <v>45761</v>
      </c>
      <c r="C5413" s="2" t="s">
        <v>21</v>
      </c>
      <c r="D5413" s="2" t="s">
        <v>22</v>
      </c>
      <c r="E5413" s="2" t="s">
        <v>30</v>
      </c>
      <c r="F5413" s="2" t="s">
        <v>176</v>
      </c>
      <c r="G5413" s="2" t="s">
        <v>474</v>
      </c>
      <c r="H5413" s="4">
        <v>27100</v>
      </c>
      <c r="I5413" s="4">
        <v>27100</v>
      </c>
    </row>
    <row r="5414" spans="1:9" x14ac:dyDescent="0.35">
      <c r="A5414" s="2" t="s">
        <v>5677</v>
      </c>
      <c r="B5414" s="3">
        <v>45761</v>
      </c>
      <c r="C5414" s="2" t="s">
        <v>17</v>
      </c>
      <c r="D5414" s="2" t="s">
        <v>18</v>
      </c>
      <c r="E5414" s="2" t="s">
        <v>30</v>
      </c>
      <c r="F5414" s="2" t="s">
        <v>11</v>
      </c>
      <c r="G5414" s="2" t="s">
        <v>474</v>
      </c>
      <c r="H5414" s="4">
        <v>432000</v>
      </c>
      <c r="I5414" s="4">
        <v>432000</v>
      </c>
    </row>
    <row r="5415" spans="1:9" x14ac:dyDescent="0.35">
      <c r="A5415" s="2" t="s">
        <v>5678</v>
      </c>
      <c r="B5415" s="3">
        <v>45761</v>
      </c>
      <c r="C5415" s="2" t="s">
        <v>1265</v>
      </c>
      <c r="D5415" s="2" t="s">
        <v>1266</v>
      </c>
      <c r="E5415" s="2" t="s">
        <v>30</v>
      </c>
      <c r="F5415" s="2" t="s">
        <v>72</v>
      </c>
      <c r="G5415" s="2" t="s">
        <v>474</v>
      </c>
      <c r="H5415" s="4">
        <v>691500</v>
      </c>
      <c r="I5415" s="4">
        <v>691500</v>
      </c>
    </row>
    <row r="5416" spans="1:9" x14ac:dyDescent="0.35">
      <c r="A5416" s="2" t="s">
        <v>5679</v>
      </c>
      <c r="B5416" s="3">
        <v>45761</v>
      </c>
      <c r="C5416" s="2" t="s">
        <v>17</v>
      </c>
      <c r="D5416" s="2" t="s">
        <v>18</v>
      </c>
      <c r="E5416" s="2" t="s">
        <v>30</v>
      </c>
      <c r="F5416" s="2" t="s">
        <v>11</v>
      </c>
      <c r="G5416" s="2" t="s">
        <v>474</v>
      </c>
      <c r="H5416" s="4">
        <v>92150</v>
      </c>
      <c r="I5416" s="4">
        <v>92150</v>
      </c>
    </row>
    <row r="5417" spans="1:9" x14ac:dyDescent="0.35">
      <c r="A5417" s="2" t="s">
        <v>5680</v>
      </c>
      <c r="B5417" s="3">
        <v>45761</v>
      </c>
      <c r="C5417" s="2" t="s">
        <v>77</v>
      </c>
      <c r="D5417" s="2" t="s">
        <v>78</v>
      </c>
      <c r="E5417" s="2" t="s">
        <v>30</v>
      </c>
      <c r="F5417" s="2" t="s">
        <v>208</v>
      </c>
      <c r="G5417" s="2" t="s">
        <v>474</v>
      </c>
      <c r="H5417" s="4">
        <v>81870</v>
      </c>
      <c r="I5417" s="4">
        <v>81870</v>
      </c>
    </row>
    <row r="5418" spans="1:9" x14ac:dyDescent="0.35">
      <c r="A5418" s="2" t="s">
        <v>5681</v>
      </c>
      <c r="B5418" s="3">
        <v>45761</v>
      </c>
      <c r="C5418" s="2" t="s">
        <v>17</v>
      </c>
      <c r="D5418" s="2" t="s">
        <v>18</v>
      </c>
      <c r="E5418" s="2" t="s">
        <v>30</v>
      </c>
      <c r="F5418" s="2" t="s">
        <v>11</v>
      </c>
      <c r="G5418" s="2" t="s">
        <v>474</v>
      </c>
      <c r="H5418" s="4">
        <v>398300</v>
      </c>
      <c r="I5418" s="4">
        <v>398300</v>
      </c>
    </row>
    <row r="5419" spans="1:9" x14ac:dyDescent="0.35">
      <c r="A5419" s="2" t="s">
        <v>5682</v>
      </c>
      <c r="B5419" s="3">
        <v>45761</v>
      </c>
      <c r="C5419" s="2" t="s">
        <v>17</v>
      </c>
      <c r="D5419" s="2" t="s">
        <v>18</v>
      </c>
      <c r="E5419" s="2" t="s">
        <v>30</v>
      </c>
      <c r="F5419" s="2" t="s">
        <v>11</v>
      </c>
      <c r="G5419" s="2" t="s">
        <v>474</v>
      </c>
      <c r="H5419" s="4">
        <v>354000</v>
      </c>
      <c r="I5419" s="4">
        <v>354000</v>
      </c>
    </row>
    <row r="5420" spans="1:9" x14ac:dyDescent="0.35">
      <c r="A5420" s="2" t="s">
        <v>5683</v>
      </c>
      <c r="B5420" s="3">
        <v>45761</v>
      </c>
      <c r="C5420" s="2" t="s">
        <v>17</v>
      </c>
      <c r="D5420" s="2" t="s">
        <v>18</v>
      </c>
      <c r="E5420" s="2" t="s">
        <v>30</v>
      </c>
      <c r="F5420" s="2" t="s">
        <v>11</v>
      </c>
      <c r="G5420" s="2" t="s">
        <v>474</v>
      </c>
      <c r="H5420" s="4">
        <v>54250</v>
      </c>
      <c r="I5420" s="4">
        <v>54250</v>
      </c>
    </row>
    <row r="5421" spans="1:9" x14ac:dyDescent="0.35">
      <c r="A5421" s="2" t="s">
        <v>5684</v>
      </c>
      <c r="B5421" s="3">
        <v>45761</v>
      </c>
      <c r="C5421" s="2" t="s">
        <v>17</v>
      </c>
      <c r="D5421" s="2" t="s">
        <v>18</v>
      </c>
      <c r="E5421" s="2" t="s">
        <v>30</v>
      </c>
      <c r="F5421" s="2" t="s">
        <v>11</v>
      </c>
      <c r="G5421" s="2" t="s">
        <v>474</v>
      </c>
      <c r="H5421" s="4">
        <v>43970</v>
      </c>
      <c r="I5421" s="4">
        <v>43970</v>
      </c>
    </row>
    <row r="5422" spans="1:9" x14ac:dyDescent="0.35">
      <c r="A5422" s="2" t="s">
        <v>5685</v>
      </c>
      <c r="B5422" s="3">
        <v>45761</v>
      </c>
      <c r="C5422" s="2" t="s">
        <v>431</v>
      </c>
      <c r="D5422" s="2" t="s">
        <v>432</v>
      </c>
      <c r="E5422" s="2" t="s">
        <v>30</v>
      </c>
      <c r="F5422" s="2" t="s">
        <v>11</v>
      </c>
      <c r="G5422" s="2" t="s">
        <v>474</v>
      </c>
      <c r="H5422" s="4">
        <v>294000</v>
      </c>
      <c r="I5422" s="4">
        <v>294000</v>
      </c>
    </row>
    <row r="5423" spans="1:9" x14ac:dyDescent="0.35">
      <c r="A5423" s="2" t="s">
        <v>5686</v>
      </c>
      <c r="B5423" s="3">
        <v>45761</v>
      </c>
      <c r="C5423" s="2" t="s">
        <v>77</v>
      </c>
      <c r="D5423" s="2" t="s">
        <v>78</v>
      </c>
      <c r="E5423" s="2" t="s">
        <v>30</v>
      </c>
      <c r="F5423" s="2" t="s">
        <v>56</v>
      </c>
      <c r="G5423" s="2" t="s">
        <v>474</v>
      </c>
      <c r="H5423" s="4">
        <v>139125</v>
      </c>
      <c r="I5423" s="4">
        <v>139125</v>
      </c>
    </row>
    <row r="5424" spans="1:9" x14ac:dyDescent="0.35">
      <c r="A5424" s="2" t="s">
        <v>5687</v>
      </c>
      <c r="B5424" s="3">
        <v>45792</v>
      </c>
      <c r="C5424" s="2" t="s">
        <v>2628</v>
      </c>
      <c r="D5424" s="2" t="s">
        <v>2629</v>
      </c>
      <c r="E5424" s="2" t="s">
        <v>30</v>
      </c>
      <c r="F5424" s="2" t="s">
        <v>56</v>
      </c>
      <c r="G5424" s="2" t="s">
        <v>474</v>
      </c>
      <c r="H5424" s="4">
        <v>247833</v>
      </c>
      <c r="I5424" s="4">
        <v>247833</v>
      </c>
    </row>
    <row r="5425" spans="1:9" x14ac:dyDescent="0.35">
      <c r="A5425" s="2" t="s">
        <v>5688</v>
      </c>
      <c r="B5425" s="3">
        <v>45761</v>
      </c>
      <c r="C5425" s="2" t="s">
        <v>99</v>
      </c>
      <c r="D5425" s="2" t="s">
        <v>100</v>
      </c>
      <c r="E5425" s="2" t="s">
        <v>30</v>
      </c>
      <c r="F5425" s="2" t="s">
        <v>174</v>
      </c>
      <c r="G5425" s="2" t="s">
        <v>474</v>
      </c>
      <c r="H5425" s="4">
        <v>100000</v>
      </c>
      <c r="I5425" s="4">
        <v>100000</v>
      </c>
    </row>
    <row r="5426" spans="1:9" x14ac:dyDescent="0.35">
      <c r="A5426" s="2" t="s">
        <v>5689</v>
      </c>
      <c r="B5426" s="3">
        <v>45759</v>
      </c>
      <c r="C5426" s="2" t="s">
        <v>83</v>
      </c>
      <c r="D5426" s="2" t="s">
        <v>84</v>
      </c>
      <c r="E5426" s="2" t="s">
        <v>30</v>
      </c>
      <c r="F5426" s="2" t="s">
        <v>101</v>
      </c>
      <c r="G5426" s="2" t="s">
        <v>474</v>
      </c>
      <c r="H5426" s="4">
        <v>85260</v>
      </c>
      <c r="I5426" s="4">
        <v>85260</v>
      </c>
    </row>
    <row r="5427" spans="1:9" x14ac:dyDescent="0.35">
      <c r="A5427" s="2" t="s">
        <v>5690</v>
      </c>
      <c r="B5427" s="3">
        <v>45759</v>
      </c>
      <c r="C5427" s="2" t="s">
        <v>1265</v>
      </c>
      <c r="D5427" s="2" t="s">
        <v>1266</v>
      </c>
      <c r="E5427" s="2" t="s">
        <v>30</v>
      </c>
      <c r="F5427" s="2" t="s">
        <v>72</v>
      </c>
      <c r="G5427" s="2" t="s">
        <v>474</v>
      </c>
      <c r="H5427" s="4">
        <v>345000</v>
      </c>
      <c r="I5427" s="4">
        <v>345000</v>
      </c>
    </row>
    <row r="5428" spans="1:9" x14ac:dyDescent="0.35">
      <c r="A5428" s="2" t="s">
        <v>5691</v>
      </c>
      <c r="B5428" s="3">
        <v>45759</v>
      </c>
      <c r="C5428" s="2" t="s">
        <v>83</v>
      </c>
      <c r="D5428" s="2" t="s">
        <v>84</v>
      </c>
      <c r="E5428" s="2" t="s">
        <v>30</v>
      </c>
      <c r="F5428" s="2" t="s">
        <v>72</v>
      </c>
      <c r="G5428" s="2" t="s">
        <v>474</v>
      </c>
      <c r="H5428" s="4">
        <v>187500</v>
      </c>
      <c r="I5428" s="4">
        <v>187500</v>
      </c>
    </row>
    <row r="5429" spans="1:9" x14ac:dyDescent="0.35">
      <c r="A5429" s="2" t="s">
        <v>5692</v>
      </c>
      <c r="B5429" s="3">
        <v>45805</v>
      </c>
      <c r="C5429" s="2" t="s">
        <v>83</v>
      </c>
      <c r="D5429" s="2" t="s">
        <v>84</v>
      </c>
      <c r="E5429" s="2" t="s">
        <v>30</v>
      </c>
      <c r="F5429" s="2" t="s">
        <v>72</v>
      </c>
      <c r="G5429" s="2" t="s">
        <v>474</v>
      </c>
      <c r="H5429" s="4">
        <v>192500</v>
      </c>
      <c r="I5429" s="4">
        <v>192500</v>
      </c>
    </row>
    <row r="5430" spans="1:9" x14ac:dyDescent="0.35">
      <c r="A5430" s="2" t="s">
        <v>5693</v>
      </c>
      <c r="B5430" s="3">
        <v>45759</v>
      </c>
      <c r="C5430" s="2" t="s">
        <v>14</v>
      </c>
      <c r="D5430" s="2" t="s">
        <v>15</v>
      </c>
      <c r="E5430" s="2" t="s">
        <v>30</v>
      </c>
      <c r="F5430" s="2" t="s">
        <v>72</v>
      </c>
      <c r="G5430" s="2" t="s">
        <v>474</v>
      </c>
      <c r="H5430" s="4">
        <v>20000</v>
      </c>
      <c r="I5430" s="4">
        <v>20000</v>
      </c>
    </row>
    <row r="5431" spans="1:9" x14ac:dyDescent="0.35">
      <c r="A5431" s="2" t="s">
        <v>5694</v>
      </c>
      <c r="B5431" s="3">
        <v>45758</v>
      </c>
      <c r="C5431" s="2" t="s">
        <v>83</v>
      </c>
      <c r="D5431" s="2" t="s">
        <v>84</v>
      </c>
      <c r="E5431" s="2" t="s">
        <v>30</v>
      </c>
      <c r="F5431" s="2" t="s">
        <v>45</v>
      </c>
      <c r="G5431" s="2" t="s">
        <v>474</v>
      </c>
      <c r="H5431" s="4">
        <v>90300</v>
      </c>
      <c r="I5431" s="4">
        <v>90300</v>
      </c>
    </row>
    <row r="5432" spans="1:9" x14ac:dyDescent="0.35">
      <c r="A5432" s="2" t="s">
        <v>5695</v>
      </c>
      <c r="B5432" s="3">
        <v>45758</v>
      </c>
      <c r="C5432" s="2" t="s">
        <v>43</v>
      </c>
      <c r="D5432" s="2" t="s">
        <v>44</v>
      </c>
      <c r="E5432" s="2" t="s">
        <v>30</v>
      </c>
      <c r="F5432" s="2" t="s">
        <v>45</v>
      </c>
      <c r="G5432" s="2" t="s">
        <v>474</v>
      </c>
      <c r="H5432" s="4">
        <v>196665</v>
      </c>
      <c r="I5432" s="4">
        <v>196665</v>
      </c>
    </row>
    <row r="5433" spans="1:9" x14ac:dyDescent="0.35">
      <c r="A5433" s="2" t="s">
        <v>5696</v>
      </c>
      <c r="B5433" s="3">
        <v>45758</v>
      </c>
      <c r="C5433" s="2" t="s">
        <v>178</v>
      </c>
      <c r="D5433" s="2" t="s">
        <v>179</v>
      </c>
      <c r="E5433" s="2" t="s">
        <v>30</v>
      </c>
      <c r="F5433" s="2" t="s">
        <v>31</v>
      </c>
      <c r="G5433" s="2" t="s">
        <v>474</v>
      </c>
      <c r="H5433" s="4">
        <v>11800</v>
      </c>
      <c r="I5433" s="4">
        <v>11800</v>
      </c>
    </row>
    <row r="5434" spans="1:9" x14ac:dyDescent="0.35">
      <c r="A5434" s="2" t="s">
        <v>5697</v>
      </c>
      <c r="B5434" s="3">
        <v>45758</v>
      </c>
      <c r="C5434" s="2" t="s">
        <v>139</v>
      </c>
      <c r="D5434" s="2" t="s">
        <v>140</v>
      </c>
      <c r="E5434" s="2" t="s">
        <v>30</v>
      </c>
      <c r="F5434" s="2" t="s">
        <v>113</v>
      </c>
      <c r="G5434" s="2" t="s">
        <v>474</v>
      </c>
      <c r="H5434" s="4">
        <v>2100000</v>
      </c>
      <c r="I5434" s="4">
        <v>2100000</v>
      </c>
    </row>
    <row r="5435" spans="1:9" x14ac:dyDescent="0.35">
      <c r="A5435" s="2" t="s">
        <v>5698</v>
      </c>
      <c r="B5435" s="3">
        <v>45758</v>
      </c>
      <c r="C5435" s="2" t="s">
        <v>558</v>
      </c>
      <c r="D5435" s="2" t="s">
        <v>222</v>
      </c>
      <c r="E5435" s="2" t="s">
        <v>30</v>
      </c>
      <c r="F5435" s="2" t="s">
        <v>113</v>
      </c>
      <c r="G5435" s="2" t="s">
        <v>474</v>
      </c>
      <c r="H5435" s="4">
        <v>431034</v>
      </c>
      <c r="I5435" s="4">
        <v>431034</v>
      </c>
    </row>
    <row r="5436" spans="1:9" x14ac:dyDescent="0.35">
      <c r="A5436" s="2" t="s">
        <v>5699</v>
      </c>
      <c r="B5436" s="3">
        <v>45757</v>
      </c>
      <c r="C5436" s="2" t="s">
        <v>83</v>
      </c>
      <c r="D5436" s="2" t="s">
        <v>84</v>
      </c>
      <c r="E5436" s="2" t="s">
        <v>30</v>
      </c>
      <c r="F5436" s="2" t="s">
        <v>72</v>
      </c>
      <c r="G5436" s="2" t="s">
        <v>474</v>
      </c>
      <c r="H5436" s="4">
        <v>81375</v>
      </c>
      <c r="I5436" s="4">
        <v>81375</v>
      </c>
    </row>
    <row r="5437" spans="1:9" x14ac:dyDescent="0.35">
      <c r="A5437" s="2" t="s">
        <v>5700</v>
      </c>
      <c r="B5437" s="3">
        <v>45757</v>
      </c>
      <c r="C5437" s="2" t="s">
        <v>234</v>
      </c>
      <c r="D5437" s="2" t="s">
        <v>235</v>
      </c>
      <c r="E5437" s="2" t="s">
        <v>30</v>
      </c>
      <c r="F5437" s="2" t="s">
        <v>176</v>
      </c>
      <c r="G5437" s="2" t="s">
        <v>474</v>
      </c>
      <c r="H5437" s="4">
        <v>25920</v>
      </c>
      <c r="I5437" s="4">
        <v>25920</v>
      </c>
    </row>
    <row r="5438" spans="1:9" x14ac:dyDescent="0.35">
      <c r="A5438" s="2" t="s">
        <v>5701</v>
      </c>
      <c r="B5438" s="3">
        <v>45757</v>
      </c>
      <c r="C5438" s="2" t="s">
        <v>265</v>
      </c>
      <c r="D5438" s="2" t="s">
        <v>266</v>
      </c>
      <c r="E5438" s="2" t="s">
        <v>30</v>
      </c>
      <c r="F5438" s="2" t="s">
        <v>176</v>
      </c>
      <c r="G5438" s="2" t="s">
        <v>474</v>
      </c>
      <c r="H5438" s="4">
        <v>213980</v>
      </c>
      <c r="I5438" s="4">
        <v>213980</v>
      </c>
    </row>
    <row r="5439" spans="1:9" x14ac:dyDescent="0.35">
      <c r="A5439" s="2" t="s">
        <v>5702</v>
      </c>
      <c r="B5439" s="3">
        <v>45757</v>
      </c>
      <c r="C5439" s="2" t="s">
        <v>238</v>
      </c>
      <c r="D5439" s="2" t="s">
        <v>239</v>
      </c>
      <c r="E5439" s="2" t="s">
        <v>30</v>
      </c>
      <c r="F5439" s="2" t="s">
        <v>176</v>
      </c>
      <c r="G5439" s="2" t="s">
        <v>474</v>
      </c>
      <c r="H5439" s="4">
        <v>17850</v>
      </c>
      <c r="I5439" s="4">
        <v>17850</v>
      </c>
    </row>
    <row r="5440" spans="1:9" x14ac:dyDescent="0.35">
      <c r="A5440" s="2" t="s">
        <v>5703</v>
      </c>
      <c r="B5440" s="3">
        <v>45757</v>
      </c>
      <c r="C5440" s="2" t="s">
        <v>43</v>
      </c>
      <c r="D5440" s="2" t="s">
        <v>44</v>
      </c>
      <c r="E5440" s="2" t="s">
        <v>30</v>
      </c>
      <c r="F5440" s="2" t="s">
        <v>176</v>
      </c>
      <c r="G5440" s="2" t="s">
        <v>474</v>
      </c>
      <c r="H5440" s="4">
        <v>48000</v>
      </c>
      <c r="I5440" s="4">
        <v>48000</v>
      </c>
    </row>
    <row r="5441" spans="1:9" x14ac:dyDescent="0.35">
      <c r="A5441" s="2" t="s">
        <v>5704</v>
      </c>
      <c r="B5441" s="3">
        <v>45757</v>
      </c>
      <c r="C5441" s="2" t="s">
        <v>145</v>
      </c>
      <c r="D5441" s="2" t="s">
        <v>146</v>
      </c>
      <c r="E5441" s="2" t="s">
        <v>30</v>
      </c>
      <c r="F5441" s="2" t="s">
        <v>176</v>
      </c>
      <c r="G5441" s="2" t="s">
        <v>474</v>
      </c>
      <c r="H5441" s="4">
        <v>312050</v>
      </c>
      <c r="I5441" s="4">
        <v>312050</v>
      </c>
    </row>
    <row r="5442" spans="1:9" x14ac:dyDescent="0.35">
      <c r="A5442" s="2" t="s">
        <v>5705</v>
      </c>
      <c r="B5442" s="3">
        <v>45757</v>
      </c>
      <c r="C5442" s="2" t="s">
        <v>145</v>
      </c>
      <c r="D5442" s="2" t="s">
        <v>146</v>
      </c>
      <c r="E5442" s="2" t="s">
        <v>30</v>
      </c>
      <c r="F5442" s="2" t="s">
        <v>176</v>
      </c>
      <c r="G5442" s="2" t="s">
        <v>474</v>
      </c>
      <c r="H5442" s="4">
        <v>6500</v>
      </c>
      <c r="I5442" s="4">
        <v>6500</v>
      </c>
    </row>
    <row r="5443" spans="1:9" x14ac:dyDescent="0.35">
      <c r="A5443" s="2" t="s">
        <v>5706</v>
      </c>
      <c r="B5443" s="3">
        <v>45757</v>
      </c>
      <c r="C5443" s="2" t="s">
        <v>14</v>
      </c>
      <c r="D5443" s="2" t="s">
        <v>15</v>
      </c>
      <c r="E5443" s="2" t="s">
        <v>30</v>
      </c>
      <c r="F5443" s="2" t="s">
        <v>176</v>
      </c>
      <c r="G5443" s="2" t="s">
        <v>474</v>
      </c>
      <c r="H5443" s="4">
        <v>139655</v>
      </c>
      <c r="I5443" s="4">
        <v>139655</v>
      </c>
    </row>
    <row r="5444" spans="1:9" x14ac:dyDescent="0.35">
      <c r="A5444" s="2" t="s">
        <v>5707</v>
      </c>
      <c r="B5444" s="3">
        <v>45757</v>
      </c>
      <c r="C5444" s="2" t="s">
        <v>178</v>
      </c>
      <c r="D5444" s="2" t="s">
        <v>179</v>
      </c>
      <c r="E5444" s="2" t="s">
        <v>30</v>
      </c>
      <c r="F5444" s="2" t="s">
        <v>176</v>
      </c>
      <c r="G5444" s="2" t="s">
        <v>474</v>
      </c>
      <c r="H5444" s="4">
        <v>7759</v>
      </c>
      <c r="I5444" s="4">
        <v>7759</v>
      </c>
    </row>
    <row r="5445" spans="1:9" x14ac:dyDescent="0.35">
      <c r="A5445" s="2" t="s">
        <v>5708</v>
      </c>
      <c r="B5445" s="3">
        <v>45757</v>
      </c>
      <c r="C5445" s="2" t="s">
        <v>265</v>
      </c>
      <c r="D5445" s="2" t="s">
        <v>266</v>
      </c>
      <c r="E5445" s="2" t="s">
        <v>30</v>
      </c>
      <c r="F5445" s="2" t="s">
        <v>176</v>
      </c>
      <c r="G5445" s="2" t="s">
        <v>474</v>
      </c>
      <c r="H5445" s="4">
        <v>23276</v>
      </c>
      <c r="I5445" s="4">
        <v>23276</v>
      </c>
    </row>
    <row r="5446" spans="1:9" x14ac:dyDescent="0.35">
      <c r="A5446" s="2" t="s">
        <v>5709</v>
      </c>
      <c r="B5446" s="3">
        <v>45757</v>
      </c>
      <c r="C5446" s="2" t="s">
        <v>3491</v>
      </c>
      <c r="D5446" s="2" t="s">
        <v>3492</v>
      </c>
      <c r="E5446" s="2" t="s">
        <v>30</v>
      </c>
      <c r="F5446" s="2" t="s">
        <v>176</v>
      </c>
      <c r="G5446" s="2" t="s">
        <v>474</v>
      </c>
      <c r="H5446" s="4">
        <v>27000</v>
      </c>
      <c r="I5446" s="4">
        <v>27000</v>
      </c>
    </row>
    <row r="5447" spans="1:9" x14ac:dyDescent="0.35">
      <c r="A5447" s="2" t="s">
        <v>5710</v>
      </c>
      <c r="B5447" s="3">
        <v>45757</v>
      </c>
      <c r="C5447" s="2" t="s">
        <v>285</v>
      </c>
      <c r="D5447" s="2" t="s">
        <v>286</v>
      </c>
      <c r="E5447" s="2" t="s">
        <v>30</v>
      </c>
      <c r="F5447" s="2" t="s">
        <v>45</v>
      </c>
      <c r="G5447" s="2" t="s">
        <v>474</v>
      </c>
      <c r="H5447" s="4">
        <v>540000</v>
      </c>
      <c r="I5447" s="4">
        <v>540000</v>
      </c>
    </row>
    <row r="5448" spans="1:9" x14ac:dyDescent="0.35">
      <c r="A5448" s="2" t="s">
        <v>5711</v>
      </c>
      <c r="B5448" s="3">
        <v>45757</v>
      </c>
      <c r="C5448" s="2" t="s">
        <v>1265</v>
      </c>
      <c r="D5448" s="2" t="s">
        <v>1266</v>
      </c>
      <c r="E5448" s="2" t="s">
        <v>30</v>
      </c>
      <c r="F5448" s="2" t="s">
        <v>176</v>
      </c>
      <c r="G5448" s="2" t="s">
        <v>474</v>
      </c>
      <c r="H5448" s="4">
        <v>199500</v>
      </c>
      <c r="I5448" s="4">
        <v>193200</v>
      </c>
    </row>
    <row r="5449" spans="1:9" x14ac:dyDescent="0.35">
      <c r="A5449" s="2" t="s">
        <v>5712</v>
      </c>
      <c r="B5449" s="3">
        <v>45757</v>
      </c>
      <c r="C5449" s="2" t="s">
        <v>136</v>
      </c>
      <c r="D5449" s="2" t="s">
        <v>137</v>
      </c>
      <c r="E5449" s="2" t="s">
        <v>30</v>
      </c>
      <c r="F5449" s="2" t="s">
        <v>176</v>
      </c>
      <c r="G5449" s="2" t="s">
        <v>474</v>
      </c>
      <c r="H5449" s="4">
        <v>25862</v>
      </c>
      <c r="I5449" s="4">
        <v>25862</v>
      </c>
    </row>
    <row r="5450" spans="1:9" x14ac:dyDescent="0.35">
      <c r="A5450" s="2" t="s">
        <v>5713</v>
      </c>
      <c r="B5450" s="3">
        <v>45757</v>
      </c>
      <c r="C5450" s="2" t="s">
        <v>244</v>
      </c>
      <c r="D5450" s="2" t="s">
        <v>245</v>
      </c>
      <c r="E5450" s="2" t="s">
        <v>30</v>
      </c>
      <c r="F5450" s="2" t="s">
        <v>97</v>
      </c>
      <c r="G5450" s="2" t="s">
        <v>474</v>
      </c>
      <c r="H5450" s="4">
        <v>216000</v>
      </c>
      <c r="I5450" s="4">
        <v>216000</v>
      </c>
    </row>
    <row r="5451" spans="1:9" x14ac:dyDescent="0.35">
      <c r="A5451" s="2" t="s">
        <v>5714</v>
      </c>
      <c r="B5451" s="3">
        <v>45757</v>
      </c>
      <c r="C5451" s="2" t="s">
        <v>244</v>
      </c>
      <c r="D5451" s="2" t="s">
        <v>245</v>
      </c>
      <c r="E5451" s="2" t="s">
        <v>30</v>
      </c>
      <c r="F5451" s="2" t="s">
        <v>97</v>
      </c>
      <c r="G5451" s="2" t="s">
        <v>474</v>
      </c>
      <c r="H5451" s="4">
        <v>72000</v>
      </c>
      <c r="I5451" s="4">
        <v>72000</v>
      </c>
    </row>
    <row r="5452" spans="1:9" x14ac:dyDescent="0.35">
      <c r="A5452" s="2" t="s">
        <v>5715</v>
      </c>
      <c r="B5452" s="3">
        <v>45797</v>
      </c>
      <c r="C5452" s="2" t="s">
        <v>3820</v>
      </c>
      <c r="D5452" s="2" t="s">
        <v>3821</v>
      </c>
      <c r="E5452" s="2" t="s">
        <v>30</v>
      </c>
      <c r="F5452" s="2" t="s">
        <v>176</v>
      </c>
      <c r="G5452" s="2" t="s">
        <v>474</v>
      </c>
      <c r="H5452" s="4">
        <v>84075</v>
      </c>
      <c r="I5452" s="4">
        <v>84075</v>
      </c>
    </row>
    <row r="5453" spans="1:9" x14ac:dyDescent="0.35">
      <c r="A5453" s="2" t="s">
        <v>5716</v>
      </c>
      <c r="B5453" s="3">
        <v>45757</v>
      </c>
      <c r="C5453" s="2" t="s">
        <v>14</v>
      </c>
      <c r="D5453" s="2" t="s">
        <v>15</v>
      </c>
      <c r="E5453" s="2" t="s">
        <v>30</v>
      </c>
      <c r="F5453" s="2" t="s">
        <v>110</v>
      </c>
      <c r="G5453" s="2" t="s">
        <v>474</v>
      </c>
      <c r="H5453" s="4">
        <v>73290</v>
      </c>
      <c r="I5453" s="4">
        <v>73290</v>
      </c>
    </row>
    <row r="5454" spans="1:9" x14ac:dyDescent="0.35">
      <c r="A5454" s="2" t="s">
        <v>5717</v>
      </c>
      <c r="B5454" s="3">
        <v>45757</v>
      </c>
      <c r="C5454" s="2" t="s">
        <v>313</v>
      </c>
      <c r="D5454" s="2" t="s">
        <v>314</v>
      </c>
      <c r="E5454" s="2" t="s">
        <v>30</v>
      </c>
      <c r="F5454" s="2" t="s">
        <v>110</v>
      </c>
      <c r="G5454" s="2" t="s">
        <v>474</v>
      </c>
      <c r="H5454" s="4">
        <v>111720</v>
      </c>
      <c r="I5454" s="4">
        <v>111720</v>
      </c>
    </row>
    <row r="5455" spans="1:9" x14ac:dyDescent="0.35">
      <c r="A5455" s="2" t="s">
        <v>5718</v>
      </c>
      <c r="B5455" s="3">
        <v>45757</v>
      </c>
      <c r="C5455" s="2" t="s">
        <v>265</v>
      </c>
      <c r="D5455" s="2" t="s">
        <v>266</v>
      </c>
      <c r="E5455" s="2" t="s">
        <v>30</v>
      </c>
      <c r="F5455" s="2" t="s">
        <v>110</v>
      </c>
      <c r="G5455" s="2" t="s">
        <v>474</v>
      </c>
      <c r="H5455" s="4">
        <v>60690</v>
      </c>
      <c r="I5455" s="4">
        <v>60690</v>
      </c>
    </row>
    <row r="5456" spans="1:9" x14ac:dyDescent="0.35">
      <c r="A5456" s="2" t="s">
        <v>5719</v>
      </c>
      <c r="B5456" s="3">
        <v>45784</v>
      </c>
      <c r="C5456" s="2" t="s">
        <v>238</v>
      </c>
      <c r="D5456" s="2" t="s">
        <v>239</v>
      </c>
      <c r="E5456" s="2" t="s">
        <v>30</v>
      </c>
      <c r="F5456" s="2" t="s">
        <v>5720</v>
      </c>
      <c r="G5456" s="2" t="s">
        <v>474</v>
      </c>
      <c r="H5456" s="4">
        <v>50000</v>
      </c>
      <c r="I5456" s="4">
        <v>50000</v>
      </c>
    </row>
    <row r="5457" spans="1:9" x14ac:dyDescent="0.35">
      <c r="A5457" s="2" t="s">
        <v>5721</v>
      </c>
      <c r="B5457" s="3">
        <v>45796</v>
      </c>
      <c r="C5457" s="2" t="s">
        <v>221</v>
      </c>
      <c r="D5457" s="2" t="s">
        <v>222</v>
      </c>
      <c r="E5457" s="2" t="s">
        <v>30</v>
      </c>
      <c r="F5457" s="2" t="s">
        <v>5720</v>
      </c>
      <c r="G5457" s="2" t="s">
        <v>474</v>
      </c>
      <c r="H5457" s="4">
        <v>274448</v>
      </c>
      <c r="I5457" s="4">
        <v>274448</v>
      </c>
    </row>
    <row r="5458" spans="1:9" x14ac:dyDescent="0.35">
      <c r="A5458" s="2" t="s">
        <v>5722</v>
      </c>
      <c r="B5458" s="3">
        <v>45757</v>
      </c>
      <c r="C5458" s="2" t="s">
        <v>77</v>
      </c>
      <c r="D5458" s="2" t="s">
        <v>78</v>
      </c>
      <c r="E5458" s="2" t="s">
        <v>30</v>
      </c>
      <c r="F5458" s="2" t="s">
        <v>56</v>
      </c>
      <c r="G5458" s="2" t="s">
        <v>474</v>
      </c>
      <c r="H5458" s="4">
        <v>471500</v>
      </c>
      <c r="I5458" s="4">
        <v>471500</v>
      </c>
    </row>
    <row r="5459" spans="1:9" x14ac:dyDescent="0.35">
      <c r="A5459" s="2" t="s">
        <v>5723</v>
      </c>
      <c r="B5459" s="3">
        <v>45797</v>
      </c>
      <c r="C5459" s="2" t="s">
        <v>221</v>
      </c>
      <c r="D5459" s="2" t="s">
        <v>222</v>
      </c>
      <c r="E5459" s="2" t="s">
        <v>30</v>
      </c>
      <c r="F5459" s="2" t="s">
        <v>5720</v>
      </c>
      <c r="G5459" s="2" t="s">
        <v>474</v>
      </c>
      <c r="H5459" s="4">
        <v>3823969.2</v>
      </c>
      <c r="I5459" s="4">
        <v>3823969.2</v>
      </c>
    </row>
    <row r="5460" spans="1:9" x14ac:dyDescent="0.35">
      <c r="A5460" s="2" t="s">
        <v>5724</v>
      </c>
      <c r="B5460" s="3">
        <v>45889</v>
      </c>
      <c r="C5460" s="2" t="s">
        <v>3491</v>
      </c>
      <c r="D5460" s="2" t="s">
        <v>3492</v>
      </c>
      <c r="E5460" s="2" t="s">
        <v>30</v>
      </c>
      <c r="F5460" s="2" t="s">
        <v>5720</v>
      </c>
      <c r="G5460" s="2" t="s">
        <v>474</v>
      </c>
      <c r="H5460" s="4">
        <v>101430</v>
      </c>
      <c r="I5460" s="4">
        <v>101430</v>
      </c>
    </row>
    <row r="5461" spans="1:9" x14ac:dyDescent="0.35">
      <c r="A5461" s="2" t="s">
        <v>5725</v>
      </c>
      <c r="B5461" s="3">
        <v>45798</v>
      </c>
      <c r="C5461" s="2" t="s">
        <v>221</v>
      </c>
      <c r="D5461" s="2" t="s">
        <v>222</v>
      </c>
      <c r="E5461" s="2" t="s">
        <v>30</v>
      </c>
      <c r="F5461" s="2" t="s">
        <v>5720</v>
      </c>
      <c r="G5461" s="2" t="s">
        <v>474</v>
      </c>
      <c r="H5461" s="4">
        <v>112214</v>
      </c>
      <c r="I5461" s="4">
        <v>112214</v>
      </c>
    </row>
    <row r="5462" spans="1:9" x14ac:dyDescent="0.35">
      <c r="A5462" s="2" t="s">
        <v>5726</v>
      </c>
      <c r="B5462" s="3">
        <v>45757</v>
      </c>
      <c r="C5462" s="2" t="s">
        <v>145</v>
      </c>
      <c r="D5462" s="2" t="s">
        <v>146</v>
      </c>
      <c r="E5462" s="2" t="s">
        <v>30</v>
      </c>
      <c r="F5462" s="2" t="s">
        <v>176</v>
      </c>
      <c r="G5462" s="2" t="s">
        <v>474</v>
      </c>
      <c r="H5462" s="4">
        <v>13390</v>
      </c>
      <c r="I5462" s="4">
        <v>13390</v>
      </c>
    </row>
    <row r="5463" spans="1:9" x14ac:dyDescent="0.35">
      <c r="A5463" s="2" t="s">
        <v>5727</v>
      </c>
      <c r="B5463" s="3">
        <v>45840</v>
      </c>
      <c r="C5463" s="2" t="s">
        <v>3497</v>
      </c>
      <c r="D5463" s="2" t="s">
        <v>3498</v>
      </c>
      <c r="E5463" s="2" t="s">
        <v>30</v>
      </c>
      <c r="F5463" s="2" t="s">
        <v>5720</v>
      </c>
      <c r="G5463" s="2" t="s">
        <v>474</v>
      </c>
      <c r="H5463" s="4">
        <v>80850</v>
      </c>
      <c r="I5463" s="4">
        <v>80850</v>
      </c>
    </row>
    <row r="5464" spans="1:9" x14ac:dyDescent="0.35">
      <c r="A5464" s="2" t="s">
        <v>5728</v>
      </c>
      <c r="B5464" s="3">
        <v>45807</v>
      </c>
      <c r="C5464" s="2" t="s">
        <v>83</v>
      </c>
      <c r="D5464" s="2" t="s">
        <v>84</v>
      </c>
      <c r="E5464" s="2" t="s">
        <v>30</v>
      </c>
      <c r="F5464" s="2" t="s">
        <v>5720</v>
      </c>
      <c r="G5464" s="2" t="s">
        <v>474</v>
      </c>
      <c r="H5464" s="4">
        <v>200340</v>
      </c>
      <c r="I5464" s="4">
        <v>200340</v>
      </c>
    </row>
    <row r="5465" spans="1:9" x14ac:dyDescent="0.35">
      <c r="A5465" s="2" t="s">
        <v>5729</v>
      </c>
      <c r="B5465" s="3">
        <v>45807</v>
      </c>
      <c r="C5465" s="2" t="s">
        <v>269</v>
      </c>
      <c r="D5465" s="2" t="s">
        <v>270</v>
      </c>
      <c r="E5465" s="2" t="s">
        <v>30</v>
      </c>
      <c r="F5465" s="2" t="s">
        <v>5720</v>
      </c>
      <c r="G5465" s="2" t="s">
        <v>474</v>
      </c>
      <c r="H5465" s="4">
        <v>208473</v>
      </c>
      <c r="I5465" s="4">
        <v>208473</v>
      </c>
    </row>
    <row r="5466" spans="1:9" x14ac:dyDescent="0.35">
      <c r="A5466" s="2" t="s">
        <v>5730</v>
      </c>
      <c r="B5466" s="3">
        <v>45790</v>
      </c>
      <c r="C5466" s="2" t="s">
        <v>139</v>
      </c>
      <c r="D5466" s="2" t="s">
        <v>140</v>
      </c>
      <c r="E5466" s="2" t="s">
        <v>30</v>
      </c>
      <c r="F5466" s="2" t="s">
        <v>5720</v>
      </c>
      <c r="G5466" s="2" t="s">
        <v>474</v>
      </c>
      <c r="H5466" s="4">
        <v>40000</v>
      </c>
      <c r="I5466" s="4">
        <v>40000</v>
      </c>
    </row>
    <row r="5467" spans="1:9" x14ac:dyDescent="0.35">
      <c r="A5467" s="2" t="s">
        <v>5731</v>
      </c>
      <c r="B5467" s="3">
        <v>45757</v>
      </c>
      <c r="C5467" s="2" t="s">
        <v>99</v>
      </c>
      <c r="D5467" s="2" t="s">
        <v>100</v>
      </c>
      <c r="E5467" s="2" t="s">
        <v>30</v>
      </c>
      <c r="F5467" s="2" t="s">
        <v>174</v>
      </c>
      <c r="G5467" s="2" t="s">
        <v>474</v>
      </c>
      <c r="H5467" s="4">
        <v>150000</v>
      </c>
      <c r="I5467" s="4">
        <v>150000</v>
      </c>
    </row>
    <row r="5468" spans="1:9" x14ac:dyDescent="0.35">
      <c r="A5468" s="2" t="s">
        <v>5732</v>
      </c>
      <c r="B5468" s="3">
        <v>45757</v>
      </c>
      <c r="C5468" s="2" t="s">
        <v>1265</v>
      </c>
      <c r="D5468" s="2" t="s">
        <v>1266</v>
      </c>
      <c r="E5468" s="2" t="s">
        <v>30</v>
      </c>
      <c r="F5468" s="2" t="s">
        <v>101</v>
      </c>
      <c r="G5468" s="2" t="s">
        <v>474</v>
      </c>
      <c r="H5468" s="4">
        <v>126630</v>
      </c>
      <c r="I5468" s="4">
        <v>126630</v>
      </c>
    </row>
    <row r="5469" spans="1:9" x14ac:dyDescent="0.35">
      <c r="A5469" s="2" t="s">
        <v>5733</v>
      </c>
      <c r="B5469" s="3">
        <v>45757</v>
      </c>
      <c r="C5469" s="2" t="s">
        <v>1265</v>
      </c>
      <c r="D5469" s="2" t="s">
        <v>1266</v>
      </c>
      <c r="E5469" s="2" t="s">
        <v>30</v>
      </c>
      <c r="F5469" s="2" t="s">
        <v>101</v>
      </c>
      <c r="G5469" s="2" t="s">
        <v>474</v>
      </c>
      <c r="H5469" s="4">
        <v>187425</v>
      </c>
      <c r="I5469" s="4">
        <v>187425</v>
      </c>
    </row>
    <row r="5470" spans="1:9" x14ac:dyDescent="0.35">
      <c r="A5470" s="2" t="s">
        <v>5734</v>
      </c>
      <c r="B5470" s="3">
        <v>45756</v>
      </c>
      <c r="C5470" s="2" t="s">
        <v>77</v>
      </c>
      <c r="D5470" s="2" t="s">
        <v>78</v>
      </c>
      <c r="E5470" s="2" t="s">
        <v>30</v>
      </c>
      <c r="F5470" s="2" t="s">
        <v>113</v>
      </c>
      <c r="G5470" s="2" t="s">
        <v>474</v>
      </c>
      <c r="H5470" s="4">
        <v>501266</v>
      </c>
      <c r="I5470" s="4">
        <v>501266</v>
      </c>
    </row>
    <row r="5471" spans="1:9" x14ac:dyDescent="0.35">
      <c r="A5471" s="2" t="s">
        <v>5735</v>
      </c>
      <c r="B5471" s="3">
        <v>45756</v>
      </c>
      <c r="C5471" s="2" t="s">
        <v>21</v>
      </c>
      <c r="D5471" s="2" t="s">
        <v>22</v>
      </c>
      <c r="E5471" s="2" t="s">
        <v>30</v>
      </c>
      <c r="F5471" s="2" t="s">
        <v>208</v>
      </c>
      <c r="G5471" s="2" t="s">
        <v>474</v>
      </c>
      <c r="H5471" s="4">
        <v>12000</v>
      </c>
      <c r="I5471" s="4">
        <v>12000</v>
      </c>
    </row>
    <row r="5472" spans="1:9" x14ac:dyDescent="0.35">
      <c r="A5472" s="2" t="s">
        <v>5736</v>
      </c>
      <c r="B5472" s="3">
        <v>45756</v>
      </c>
      <c r="C5472" s="2" t="s">
        <v>77</v>
      </c>
      <c r="D5472" s="2" t="s">
        <v>78</v>
      </c>
      <c r="E5472" s="2" t="s">
        <v>30</v>
      </c>
      <c r="F5472" s="2" t="s">
        <v>208</v>
      </c>
      <c r="G5472" s="2" t="s">
        <v>474</v>
      </c>
      <c r="H5472" s="4">
        <v>42945</v>
      </c>
      <c r="I5472" s="4">
        <v>42945</v>
      </c>
    </row>
    <row r="5473" spans="1:9" x14ac:dyDescent="0.35">
      <c r="A5473" s="2" t="s">
        <v>5737</v>
      </c>
      <c r="B5473" s="3">
        <v>45756</v>
      </c>
      <c r="C5473" s="2" t="s">
        <v>21</v>
      </c>
      <c r="D5473" s="2" t="s">
        <v>22</v>
      </c>
      <c r="E5473" s="2" t="s">
        <v>30</v>
      </c>
      <c r="F5473" s="2" t="s">
        <v>208</v>
      </c>
      <c r="G5473" s="2" t="s">
        <v>474</v>
      </c>
      <c r="H5473" s="4">
        <v>87500</v>
      </c>
      <c r="I5473" s="4">
        <v>87500</v>
      </c>
    </row>
    <row r="5474" spans="1:9" x14ac:dyDescent="0.35">
      <c r="A5474" s="2" t="s">
        <v>5738</v>
      </c>
      <c r="B5474" s="3">
        <v>45756</v>
      </c>
      <c r="C5474" s="2" t="s">
        <v>83</v>
      </c>
      <c r="D5474" s="2" t="s">
        <v>84</v>
      </c>
      <c r="E5474" s="2" t="s">
        <v>30</v>
      </c>
      <c r="F5474" s="2" t="s">
        <v>101</v>
      </c>
      <c r="G5474" s="2" t="s">
        <v>474</v>
      </c>
      <c r="H5474" s="4">
        <v>67725</v>
      </c>
      <c r="I5474" s="4">
        <v>67725</v>
      </c>
    </row>
    <row r="5475" spans="1:9" x14ac:dyDescent="0.35">
      <c r="A5475" s="2" t="s">
        <v>5739</v>
      </c>
      <c r="B5475" s="3">
        <v>45756</v>
      </c>
      <c r="C5475" s="2" t="s">
        <v>83</v>
      </c>
      <c r="D5475" s="2" t="s">
        <v>84</v>
      </c>
      <c r="E5475" s="2" t="s">
        <v>30</v>
      </c>
      <c r="F5475" s="2" t="s">
        <v>72</v>
      </c>
      <c r="G5475" s="2" t="s">
        <v>474</v>
      </c>
      <c r="H5475" s="4">
        <v>121500</v>
      </c>
      <c r="I5475" s="4">
        <v>121500</v>
      </c>
    </row>
    <row r="5476" spans="1:9" x14ac:dyDescent="0.35">
      <c r="A5476" s="2" t="s">
        <v>5740</v>
      </c>
      <c r="B5476" s="3">
        <v>45756</v>
      </c>
      <c r="C5476" s="2" t="s">
        <v>14</v>
      </c>
      <c r="D5476" s="2" t="s">
        <v>15</v>
      </c>
      <c r="E5476" s="2" t="s">
        <v>30</v>
      </c>
      <c r="F5476" s="2" t="s">
        <v>72</v>
      </c>
      <c r="G5476" s="2" t="s">
        <v>474</v>
      </c>
      <c r="H5476" s="4">
        <v>270000</v>
      </c>
      <c r="I5476" s="4">
        <v>270000</v>
      </c>
    </row>
    <row r="5477" spans="1:9" x14ac:dyDescent="0.35">
      <c r="A5477" s="2" t="s">
        <v>5741</v>
      </c>
      <c r="B5477" s="3">
        <v>45756</v>
      </c>
      <c r="C5477" s="2" t="s">
        <v>14</v>
      </c>
      <c r="D5477" s="2" t="s">
        <v>15</v>
      </c>
      <c r="E5477" s="2" t="s">
        <v>30</v>
      </c>
      <c r="F5477" s="2" t="s">
        <v>101</v>
      </c>
      <c r="G5477" s="2" t="s">
        <v>474</v>
      </c>
      <c r="H5477" s="4">
        <v>266175</v>
      </c>
      <c r="I5477" s="4">
        <v>266175</v>
      </c>
    </row>
    <row r="5478" spans="1:9" x14ac:dyDescent="0.35">
      <c r="A5478" s="2" t="s">
        <v>5742</v>
      </c>
      <c r="B5478" s="3">
        <v>45756</v>
      </c>
      <c r="C5478" s="2" t="s">
        <v>83</v>
      </c>
      <c r="D5478" s="2" t="s">
        <v>84</v>
      </c>
      <c r="E5478" s="2" t="s">
        <v>30</v>
      </c>
      <c r="F5478" s="2" t="s">
        <v>72</v>
      </c>
      <c r="G5478" s="2" t="s">
        <v>474</v>
      </c>
      <c r="H5478" s="4">
        <v>24000</v>
      </c>
      <c r="I5478" s="4">
        <v>24000</v>
      </c>
    </row>
    <row r="5479" spans="1:9" x14ac:dyDescent="0.35">
      <c r="A5479" s="2" t="s">
        <v>5743</v>
      </c>
      <c r="B5479" s="3">
        <v>45756</v>
      </c>
      <c r="C5479" s="2" t="s">
        <v>21</v>
      </c>
      <c r="D5479" s="2" t="s">
        <v>22</v>
      </c>
      <c r="E5479" s="2" t="s">
        <v>30</v>
      </c>
      <c r="F5479" s="2" t="s">
        <v>208</v>
      </c>
      <c r="G5479" s="2" t="s">
        <v>474</v>
      </c>
      <c r="H5479" s="4">
        <v>87500</v>
      </c>
      <c r="I5479" s="4">
        <v>87500</v>
      </c>
    </row>
    <row r="5480" spans="1:9" x14ac:dyDescent="0.35">
      <c r="A5480" s="2" t="s">
        <v>5744</v>
      </c>
      <c r="B5480" s="3">
        <v>45756</v>
      </c>
      <c r="C5480" s="2" t="s">
        <v>145</v>
      </c>
      <c r="D5480" s="2" t="s">
        <v>146</v>
      </c>
      <c r="E5480" s="2" t="s">
        <v>30</v>
      </c>
      <c r="F5480" s="2" t="s">
        <v>174</v>
      </c>
      <c r="G5480" s="2" t="s">
        <v>474</v>
      </c>
      <c r="H5480" s="4">
        <v>120546</v>
      </c>
      <c r="I5480" s="4">
        <v>120546</v>
      </c>
    </row>
    <row r="5481" spans="1:9" x14ac:dyDescent="0.35">
      <c r="A5481" s="2" t="s">
        <v>5745</v>
      </c>
      <c r="B5481" s="3">
        <v>45756</v>
      </c>
      <c r="C5481" s="2" t="s">
        <v>145</v>
      </c>
      <c r="D5481" s="2" t="s">
        <v>146</v>
      </c>
      <c r="E5481" s="2" t="s">
        <v>30</v>
      </c>
      <c r="F5481" s="2" t="s">
        <v>174</v>
      </c>
      <c r="G5481" s="2" t="s">
        <v>474</v>
      </c>
      <c r="H5481" s="4">
        <v>119143</v>
      </c>
      <c r="I5481" s="4">
        <v>119143</v>
      </c>
    </row>
    <row r="5482" spans="1:9" x14ac:dyDescent="0.35">
      <c r="A5482" s="2" t="s">
        <v>5746</v>
      </c>
      <c r="B5482" s="3">
        <v>45756</v>
      </c>
      <c r="C5482" s="2" t="s">
        <v>145</v>
      </c>
      <c r="D5482" s="2" t="s">
        <v>146</v>
      </c>
      <c r="E5482" s="2" t="s">
        <v>30</v>
      </c>
      <c r="F5482" s="2" t="s">
        <v>174</v>
      </c>
      <c r="G5482" s="2" t="s">
        <v>474</v>
      </c>
      <c r="H5482" s="4">
        <v>149670</v>
      </c>
      <c r="I5482" s="4">
        <v>149670</v>
      </c>
    </row>
    <row r="5483" spans="1:9" x14ac:dyDescent="0.35">
      <c r="A5483" s="2" t="s">
        <v>5747</v>
      </c>
      <c r="B5483" s="3">
        <v>45756</v>
      </c>
      <c r="C5483" s="2" t="s">
        <v>145</v>
      </c>
      <c r="D5483" s="2" t="s">
        <v>146</v>
      </c>
      <c r="E5483" s="2" t="s">
        <v>30</v>
      </c>
      <c r="F5483" s="2" t="s">
        <v>174</v>
      </c>
      <c r="G5483" s="2" t="s">
        <v>474</v>
      </c>
      <c r="H5483" s="4">
        <v>1647758</v>
      </c>
      <c r="I5483" s="4">
        <v>1647758</v>
      </c>
    </row>
    <row r="5484" spans="1:9" x14ac:dyDescent="0.35">
      <c r="A5484" s="2" t="s">
        <v>5748</v>
      </c>
      <c r="B5484" s="3">
        <v>45756</v>
      </c>
      <c r="C5484" s="2" t="s">
        <v>145</v>
      </c>
      <c r="D5484" s="2" t="s">
        <v>146</v>
      </c>
      <c r="E5484" s="2" t="s">
        <v>30</v>
      </c>
      <c r="F5484" s="2" t="s">
        <v>174</v>
      </c>
      <c r="G5484" s="2" t="s">
        <v>474</v>
      </c>
      <c r="H5484" s="4">
        <v>2093655</v>
      </c>
      <c r="I5484" s="4">
        <v>2093655</v>
      </c>
    </row>
    <row r="5485" spans="1:9" x14ac:dyDescent="0.35">
      <c r="A5485" s="2" t="s">
        <v>5749</v>
      </c>
      <c r="B5485" s="3">
        <v>45756</v>
      </c>
      <c r="C5485" s="2" t="s">
        <v>145</v>
      </c>
      <c r="D5485" s="2" t="s">
        <v>146</v>
      </c>
      <c r="E5485" s="2" t="s">
        <v>30</v>
      </c>
      <c r="F5485" s="2" t="s">
        <v>174</v>
      </c>
      <c r="G5485" s="2" t="s">
        <v>474</v>
      </c>
      <c r="H5485" s="4">
        <v>948025</v>
      </c>
      <c r="I5485" s="4">
        <v>948025</v>
      </c>
    </row>
    <row r="5486" spans="1:9" x14ac:dyDescent="0.35">
      <c r="A5486" s="2" t="s">
        <v>5750</v>
      </c>
      <c r="B5486" s="3">
        <v>45756</v>
      </c>
      <c r="C5486" s="2" t="s">
        <v>162</v>
      </c>
      <c r="D5486" s="2" t="s">
        <v>163</v>
      </c>
      <c r="E5486" s="2" t="s">
        <v>30</v>
      </c>
      <c r="F5486" s="2" t="s">
        <v>113</v>
      </c>
      <c r="G5486" s="2" t="s">
        <v>474</v>
      </c>
      <c r="H5486" s="4">
        <v>105000</v>
      </c>
      <c r="I5486" s="4">
        <v>105000</v>
      </c>
    </row>
    <row r="5487" spans="1:9" x14ac:dyDescent="0.35">
      <c r="A5487" s="2" t="s">
        <v>5751</v>
      </c>
      <c r="B5487" s="3">
        <v>45756</v>
      </c>
      <c r="C5487" s="2" t="s">
        <v>99</v>
      </c>
      <c r="D5487" s="2" t="s">
        <v>100</v>
      </c>
      <c r="E5487" s="2" t="s">
        <v>30</v>
      </c>
      <c r="F5487" s="2" t="s">
        <v>174</v>
      </c>
      <c r="G5487" s="2" t="s">
        <v>474</v>
      </c>
      <c r="H5487" s="4">
        <v>400000</v>
      </c>
      <c r="I5487" s="4">
        <v>400000</v>
      </c>
    </row>
    <row r="5488" spans="1:9" x14ac:dyDescent="0.35">
      <c r="A5488" s="2" t="s">
        <v>5752</v>
      </c>
      <c r="B5488" s="3">
        <v>45756</v>
      </c>
      <c r="C5488" s="2" t="s">
        <v>162</v>
      </c>
      <c r="D5488" s="2" t="s">
        <v>163</v>
      </c>
      <c r="E5488" s="2" t="s">
        <v>30</v>
      </c>
      <c r="F5488" s="2" t="s">
        <v>31</v>
      </c>
      <c r="G5488" s="2" t="s">
        <v>474</v>
      </c>
      <c r="H5488" s="4">
        <v>150000</v>
      </c>
      <c r="I5488" s="4">
        <v>150000</v>
      </c>
    </row>
    <row r="5489" spans="1:9" x14ac:dyDescent="0.35">
      <c r="A5489" s="2" t="s">
        <v>5753</v>
      </c>
      <c r="B5489" s="3">
        <v>45756</v>
      </c>
      <c r="C5489" s="2" t="s">
        <v>83</v>
      </c>
      <c r="D5489" s="2" t="s">
        <v>84</v>
      </c>
      <c r="E5489" s="2" t="s">
        <v>30</v>
      </c>
      <c r="F5489" s="2" t="s">
        <v>176</v>
      </c>
      <c r="G5489" s="2" t="s">
        <v>474</v>
      </c>
      <c r="H5489" s="4">
        <v>1110000</v>
      </c>
      <c r="I5489" s="4">
        <v>1110000</v>
      </c>
    </row>
    <row r="5490" spans="1:9" x14ac:dyDescent="0.35">
      <c r="A5490" s="2" t="s">
        <v>5754</v>
      </c>
      <c r="B5490" s="3">
        <v>45755</v>
      </c>
      <c r="C5490" s="2" t="s">
        <v>221</v>
      </c>
      <c r="D5490" s="2" t="s">
        <v>222</v>
      </c>
      <c r="E5490" s="2" t="s">
        <v>30</v>
      </c>
      <c r="F5490" s="2" t="s">
        <v>80</v>
      </c>
      <c r="G5490" s="2" t="s">
        <v>474</v>
      </c>
      <c r="H5490" s="4">
        <v>5620477.04</v>
      </c>
      <c r="I5490" s="4">
        <v>5620477.04</v>
      </c>
    </row>
    <row r="5491" spans="1:9" x14ac:dyDescent="0.35">
      <c r="A5491" s="2" t="s">
        <v>5755</v>
      </c>
      <c r="B5491" s="3">
        <v>45755</v>
      </c>
      <c r="C5491" s="2" t="s">
        <v>145</v>
      </c>
      <c r="D5491" s="2" t="s">
        <v>146</v>
      </c>
      <c r="E5491" s="2" t="s">
        <v>30</v>
      </c>
      <c r="F5491" s="2" t="s">
        <v>80</v>
      </c>
      <c r="G5491" s="2" t="s">
        <v>474</v>
      </c>
      <c r="H5491" s="4">
        <v>418740</v>
      </c>
      <c r="I5491" s="4">
        <v>418740</v>
      </c>
    </row>
    <row r="5492" spans="1:9" x14ac:dyDescent="0.35">
      <c r="A5492" s="2" t="s">
        <v>5756</v>
      </c>
      <c r="B5492" s="3">
        <v>45755</v>
      </c>
      <c r="C5492" s="2" t="s">
        <v>265</v>
      </c>
      <c r="D5492" s="2" t="s">
        <v>266</v>
      </c>
      <c r="E5492" s="2" t="s">
        <v>30</v>
      </c>
      <c r="F5492" s="2" t="s">
        <v>80</v>
      </c>
      <c r="G5492" s="2" t="s">
        <v>474</v>
      </c>
      <c r="H5492" s="4">
        <v>615720</v>
      </c>
      <c r="I5492" s="4">
        <v>615720</v>
      </c>
    </row>
    <row r="5493" spans="1:9" x14ac:dyDescent="0.35">
      <c r="A5493" s="2" t="s">
        <v>5757</v>
      </c>
      <c r="B5493" s="3">
        <v>45790</v>
      </c>
      <c r="C5493" s="2" t="s">
        <v>560</v>
      </c>
      <c r="D5493" s="2" t="s">
        <v>561</v>
      </c>
      <c r="E5493" s="2" t="s">
        <v>30</v>
      </c>
      <c r="F5493" s="2" t="s">
        <v>80</v>
      </c>
      <c r="G5493" s="2" t="s">
        <v>474</v>
      </c>
      <c r="H5493" s="4">
        <v>183120</v>
      </c>
      <c r="I5493" s="4">
        <v>183120</v>
      </c>
    </row>
    <row r="5494" spans="1:9" x14ac:dyDescent="0.35">
      <c r="A5494" s="2" t="s">
        <v>5758</v>
      </c>
      <c r="B5494" s="3">
        <v>45755</v>
      </c>
      <c r="C5494" s="2" t="s">
        <v>5200</v>
      </c>
      <c r="D5494" s="2" t="s">
        <v>5201</v>
      </c>
      <c r="E5494" s="2" t="s">
        <v>30</v>
      </c>
      <c r="F5494" s="2" t="s">
        <v>80</v>
      </c>
      <c r="G5494" s="2" t="s">
        <v>474</v>
      </c>
      <c r="H5494" s="4">
        <v>142170</v>
      </c>
      <c r="I5494" s="4">
        <v>142170</v>
      </c>
    </row>
    <row r="5495" spans="1:9" x14ac:dyDescent="0.35">
      <c r="A5495" s="2" t="s">
        <v>5759</v>
      </c>
      <c r="B5495" s="3">
        <v>45755</v>
      </c>
      <c r="C5495" s="2" t="s">
        <v>99</v>
      </c>
      <c r="D5495" s="2" t="s">
        <v>100</v>
      </c>
      <c r="E5495" s="2" t="s">
        <v>30</v>
      </c>
      <c r="F5495" s="2" t="s">
        <v>80</v>
      </c>
      <c r="G5495" s="2" t="s">
        <v>474</v>
      </c>
      <c r="H5495" s="4">
        <v>127050</v>
      </c>
      <c r="I5495" s="4">
        <v>127050</v>
      </c>
    </row>
    <row r="5496" spans="1:9" x14ac:dyDescent="0.35">
      <c r="A5496" s="2" t="s">
        <v>5760</v>
      </c>
      <c r="B5496" s="3">
        <v>45755</v>
      </c>
      <c r="C5496" s="2" t="s">
        <v>4085</v>
      </c>
      <c r="D5496" s="2" t="s">
        <v>4086</v>
      </c>
      <c r="E5496" s="2" t="s">
        <v>30</v>
      </c>
      <c r="F5496" s="2" t="s">
        <v>31</v>
      </c>
      <c r="G5496" s="2" t="s">
        <v>474</v>
      </c>
      <c r="H5496" s="4">
        <v>801644</v>
      </c>
      <c r="I5496" s="4">
        <v>801644</v>
      </c>
    </row>
    <row r="5497" spans="1:9" x14ac:dyDescent="0.35">
      <c r="A5497" s="2" t="s">
        <v>5761</v>
      </c>
      <c r="B5497" s="3">
        <v>45755</v>
      </c>
      <c r="C5497" s="2" t="s">
        <v>21</v>
      </c>
      <c r="D5497" s="2" t="s">
        <v>22</v>
      </c>
      <c r="E5497" s="2" t="s">
        <v>30</v>
      </c>
      <c r="F5497" s="2" t="s">
        <v>80</v>
      </c>
      <c r="G5497" s="2" t="s">
        <v>474</v>
      </c>
      <c r="H5497" s="4">
        <v>106995</v>
      </c>
      <c r="I5497" s="4">
        <v>106995</v>
      </c>
    </row>
    <row r="5498" spans="1:9" x14ac:dyDescent="0.35">
      <c r="A5498" s="2" t="s">
        <v>5762</v>
      </c>
      <c r="B5498" s="3">
        <v>45790</v>
      </c>
      <c r="C5498" s="2" t="s">
        <v>431</v>
      </c>
      <c r="D5498" s="2" t="s">
        <v>432</v>
      </c>
      <c r="E5498" s="2" t="s">
        <v>30</v>
      </c>
      <c r="F5498" s="2" t="s">
        <v>80</v>
      </c>
      <c r="G5498" s="2" t="s">
        <v>474</v>
      </c>
      <c r="H5498" s="4">
        <v>426895</v>
      </c>
      <c r="I5498" s="4">
        <v>426895</v>
      </c>
    </row>
    <row r="5499" spans="1:9" x14ac:dyDescent="0.35">
      <c r="A5499" s="2" t="s">
        <v>5763</v>
      </c>
      <c r="B5499" s="3">
        <v>45755</v>
      </c>
      <c r="C5499" s="2" t="s">
        <v>503</v>
      </c>
      <c r="D5499" s="2" t="s">
        <v>504</v>
      </c>
      <c r="E5499" s="2" t="s">
        <v>30</v>
      </c>
      <c r="F5499" s="2" t="s">
        <v>80</v>
      </c>
      <c r="G5499" s="2" t="s">
        <v>474</v>
      </c>
      <c r="H5499" s="4">
        <v>534450</v>
      </c>
      <c r="I5499" s="4">
        <v>534450</v>
      </c>
    </row>
    <row r="5500" spans="1:9" x14ac:dyDescent="0.35">
      <c r="A5500" s="2" t="s">
        <v>5764</v>
      </c>
      <c r="B5500" s="3">
        <v>45755</v>
      </c>
      <c r="C5500" s="2" t="s">
        <v>14</v>
      </c>
      <c r="D5500" s="2" t="s">
        <v>15</v>
      </c>
      <c r="E5500" s="2" t="s">
        <v>30</v>
      </c>
      <c r="F5500" s="2" t="s">
        <v>80</v>
      </c>
      <c r="G5500" s="2" t="s">
        <v>474</v>
      </c>
      <c r="H5500" s="4">
        <v>852495</v>
      </c>
      <c r="I5500" s="4">
        <v>852495</v>
      </c>
    </row>
    <row r="5501" spans="1:9" x14ac:dyDescent="0.35">
      <c r="A5501" s="2" t="s">
        <v>5765</v>
      </c>
      <c r="B5501" s="3">
        <v>45755</v>
      </c>
      <c r="C5501" s="2" t="s">
        <v>550</v>
      </c>
      <c r="D5501" s="2" t="s">
        <v>551</v>
      </c>
      <c r="E5501" s="2" t="s">
        <v>30</v>
      </c>
      <c r="F5501" s="2" t="s">
        <v>31</v>
      </c>
      <c r="G5501" s="2" t="s">
        <v>474</v>
      </c>
      <c r="H5501" s="4">
        <v>417040</v>
      </c>
      <c r="I5501" s="4">
        <v>417040</v>
      </c>
    </row>
    <row r="5502" spans="1:9" x14ac:dyDescent="0.35">
      <c r="A5502" s="2" t="s">
        <v>5766</v>
      </c>
      <c r="B5502" s="3">
        <v>45755</v>
      </c>
      <c r="C5502" s="2" t="s">
        <v>550</v>
      </c>
      <c r="D5502" s="2" t="s">
        <v>551</v>
      </c>
      <c r="E5502" s="2" t="s">
        <v>30</v>
      </c>
      <c r="F5502" s="2" t="s">
        <v>31</v>
      </c>
      <c r="G5502" s="2" t="s">
        <v>474</v>
      </c>
      <c r="H5502" s="4">
        <v>40000</v>
      </c>
      <c r="I5502" s="4">
        <v>40000</v>
      </c>
    </row>
    <row r="5503" spans="1:9" x14ac:dyDescent="0.35">
      <c r="A5503" s="2" t="s">
        <v>5767</v>
      </c>
      <c r="B5503" s="3">
        <v>45755</v>
      </c>
      <c r="C5503" s="2" t="s">
        <v>126</v>
      </c>
      <c r="D5503" s="2" t="s">
        <v>127</v>
      </c>
      <c r="E5503" s="2" t="s">
        <v>30</v>
      </c>
      <c r="F5503" s="2" t="s">
        <v>31</v>
      </c>
      <c r="G5503" s="2" t="s">
        <v>474</v>
      </c>
      <c r="H5503" s="4">
        <v>89150</v>
      </c>
      <c r="I5503" s="4">
        <v>89150</v>
      </c>
    </row>
    <row r="5504" spans="1:9" x14ac:dyDescent="0.35">
      <c r="A5504" s="2" t="s">
        <v>5768</v>
      </c>
      <c r="B5504" s="3">
        <v>45755</v>
      </c>
      <c r="C5504" s="2" t="s">
        <v>550</v>
      </c>
      <c r="D5504" s="2" t="s">
        <v>551</v>
      </c>
      <c r="E5504" s="2" t="s">
        <v>30</v>
      </c>
      <c r="F5504" s="2" t="s">
        <v>31</v>
      </c>
      <c r="G5504" s="2" t="s">
        <v>474</v>
      </c>
      <c r="H5504" s="4">
        <v>87456</v>
      </c>
      <c r="I5504" s="4">
        <v>87456</v>
      </c>
    </row>
    <row r="5505" spans="1:9" x14ac:dyDescent="0.35">
      <c r="A5505" s="2" t="s">
        <v>5769</v>
      </c>
      <c r="B5505" s="3">
        <v>45755</v>
      </c>
      <c r="C5505" s="2" t="s">
        <v>550</v>
      </c>
      <c r="D5505" s="2" t="s">
        <v>551</v>
      </c>
      <c r="E5505" s="2" t="s">
        <v>30</v>
      </c>
      <c r="F5505" s="2" t="s">
        <v>31</v>
      </c>
      <c r="G5505" s="2" t="s">
        <v>474</v>
      </c>
      <c r="H5505" s="4">
        <v>63380</v>
      </c>
      <c r="I5505" s="4">
        <v>63380</v>
      </c>
    </row>
    <row r="5506" spans="1:9" x14ac:dyDescent="0.35">
      <c r="A5506" s="2" t="s">
        <v>5770</v>
      </c>
      <c r="B5506" s="3">
        <v>45755</v>
      </c>
      <c r="C5506" s="2" t="s">
        <v>550</v>
      </c>
      <c r="D5506" s="2" t="s">
        <v>551</v>
      </c>
      <c r="E5506" s="2" t="s">
        <v>30</v>
      </c>
      <c r="F5506" s="2" t="s">
        <v>31</v>
      </c>
      <c r="G5506" s="2" t="s">
        <v>474</v>
      </c>
      <c r="H5506" s="4">
        <v>21200</v>
      </c>
      <c r="I5506" s="4">
        <v>21200</v>
      </c>
    </row>
    <row r="5507" spans="1:9" x14ac:dyDescent="0.35">
      <c r="A5507" s="2" t="s">
        <v>5771</v>
      </c>
      <c r="B5507" s="3">
        <v>45755</v>
      </c>
      <c r="C5507" s="2" t="s">
        <v>550</v>
      </c>
      <c r="D5507" s="2" t="s">
        <v>551</v>
      </c>
      <c r="E5507" s="2" t="s">
        <v>30</v>
      </c>
      <c r="F5507" s="2" t="s">
        <v>31</v>
      </c>
      <c r="G5507" s="2" t="s">
        <v>474</v>
      </c>
      <c r="H5507" s="4">
        <v>12570</v>
      </c>
      <c r="I5507" s="4">
        <v>12570</v>
      </c>
    </row>
    <row r="5508" spans="1:9" x14ac:dyDescent="0.35">
      <c r="A5508" s="2" t="s">
        <v>5772</v>
      </c>
      <c r="B5508" s="3">
        <v>45755</v>
      </c>
      <c r="C5508" s="2" t="s">
        <v>431</v>
      </c>
      <c r="D5508" s="2" t="s">
        <v>432</v>
      </c>
      <c r="E5508" s="2" t="s">
        <v>30</v>
      </c>
      <c r="F5508" s="2" t="s">
        <v>176</v>
      </c>
      <c r="G5508" s="2" t="s">
        <v>474</v>
      </c>
      <c r="H5508" s="4">
        <v>385499.28</v>
      </c>
      <c r="I5508" s="4">
        <v>385499.28</v>
      </c>
    </row>
    <row r="5509" spans="1:9" x14ac:dyDescent="0.35">
      <c r="A5509" s="2" t="s">
        <v>5773</v>
      </c>
      <c r="B5509" s="3">
        <v>45755</v>
      </c>
      <c r="C5509" s="2" t="s">
        <v>181</v>
      </c>
      <c r="D5509" s="2" t="s">
        <v>182</v>
      </c>
      <c r="E5509" s="2" t="s">
        <v>30</v>
      </c>
      <c r="F5509" s="2" t="s">
        <v>176</v>
      </c>
      <c r="G5509" s="2" t="s">
        <v>474</v>
      </c>
      <c r="H5509" s="4">
        <v>3750</v>
      </c>
      <c r="I5509" s="4">
        <v>3750</v>
      </c>
    </row>
    <row r="5510" spans="1:9" x14ac:dyDescent="0.35">
      <c r="A5510" s="2" t="s">
        <v>5774</v>
      </c>
      <c r="B5510" s="3">
        <v>45755</v>
      </c>
      <c r="C5510" s="2" t="s">
        <v>265</v>
      </c>
      <c r="D5510" s="2" t="s">
        <v>266</v>
      </c>
      <c r="E5510" s="2" t="s">
        <v>30</v>
      </c>
      <c r="F5510" s="2" t="s">
        <v>176</v>
      </c>
      <c r="G5510" s="2" t="s">
        <v>474</v>
      </c>
      <c r="H5510" s="4">
        <v>167000</v>
      </c>
      <c r="I5510" s="4">
        <v>167000</v>
      </c>
    </row>
    <row r="5511" spans="1:9" x14ac:dyDescent="0.35">
      <c r="A5511" s="2" t="s">
        <v>5775</v>
      </c>
      <c r="B5511" s="3">
        <v>45755</v>
      </c>
      <c r="C5511" s="2" t="s">
        <v>83</v>
      </c>
      <c r="D5511" s="2" t="s">
        <v>84</v>
      </c>
      <c r="E5511" s="2" t="s">
        <v>30</v>
      </c>
      <c r="F5511" s="2" t="s">
        <v>101</v>
      </c>
      <c r="G5511" s="2" t="s">
        <v>474</v>
      </c>
      <c r="H5511" s="4">
        <v>88448</v>
      </c>
      <c r="I5511" s="4">
        <v>88448</v>
      </c>
    </row>
    <row r="5512" spans="1:9" x14ac:dyDescent="0.35">
      <c r="A5512" s="2" t="s">
        <v>5776</v>
      </c>
      <c r="B5512" s="3">
        <v>45755</v>
      </c>
      <c r="C5512" s="2" t="s">
        <v>234</v>
      </c>
      <c r="D5512" s="2" t="s">
        <v>235</v>
      </c>
      <c r="E5512" s="2" t="s">
        <v>30</v>
      </c>
      <c r="F5512" s="2" t="s">
        <v>176</v>
      </c>
      <c r="G5512" s="2" t="s">
        <v>474</v>
      </c>
      <c r="H5512" s="4">
        <v>15580</v>
      </c>
      <c r="I5512" s="4">
        <v>15580</v>
      </c>
    </row>
    <row r="5513" spans="1:9" x14ac:dyDescent="0.35">
      <c r="A5513" s="2" t="s">
        <v>5777</v>
      </c>
      <c r="B5513" s="3">
        <v>45755</v>
      </c>
      <c r="C5513" s="2" t="s">
        <v>83</v>
      </c>
      <c r="D5513" s="2" t="s">
        <v>84</v>
      </c>
      <c r="E5513" s="2" t="s">
        <v>30</v>
      </c>
      <c r="F5513" s="2" t="s">
        <v>31</v>
      </c>
      <c r="G5513" s="2" t="s">
        <v>474</v>
      </c>
      <c r="H5513" s="4">
        <v>200000</v>
      </c>
      <c r="I5513" s="4">
        <v>200000</v>
      </c>
    </row>
    <row r="5514" spans="1:9" x14ac:dyDescent="0.35">
      <c r="A5514" s="2" t="s">
        <v>5778</v>
      </c>
      <c r="B5514" s="3">
        <v>45755</v>
      </c>
      <c r="C5514" s="2" t="s">
        <v>14</v>
      </c>
      <c r="D5514" s="2" t="s">
        <v>15</v>
      </c>
      <c r="E5514" s="2" t="s">
        <v>30</v>
      </c>
      <c r="F5514" s="2" t="s">
        <v>176</v>
      </c>
      <c r="G5514" s="2" t="s">
        <v>474</v>
      </c>
      <c r="H5514" s="4">
        <v>443758</v>
      </c>
      <c r="I5514" s="4">
        <v>443758</v>
      </c>
    </row>
    <row r="5515" spans="1:9" x14ac:dyDescent="0.35">
      <c r="A5515" s="2" t="s">
        <v>5779</v>
      </c>
      <c r="B5515" s="3">
        <v>45755</v>
      </c>
      <c r="C5515" s="2" t="s">
        <v>431</v>
      </c>
      <c r="D5515" s="2" t="s">
        <v>432</v>
      </c>
      <c r="E5515" s="2" t="s">
        <v>30</v>
      </c>
      <c r="F5515" s="2" t="s">
        <v>176</v>
      </c>
      <c r="G5515" s="2" t="s">
        <v>474</v>
      </c>
      <c r="H5515" s="4">
        <v>1119790</v>
      </c>
      <c r="I5515" s="4">
        <v>1119790</v>
      </c>
    </row>
    <row r="5516" spans="1:9" x14ac:dyDescent="0.35">
      <c r="A5516" s="2" t="s">
        <v>5780</v>
      </c>
      <c r="B5516" s="3">
        <v>45755</v>
      </c>
      <c r="C5516" s="2" t="s">
        <v>1265</v>
      </c>
      <c r="D5516" s="2" t="s">
        <v>1266</v>
      </c>
      <c r="E5516" s="2" t="s">
        <v>30</v>
      </c>
      <c r="F5516" s="2" t="s">
        <v>176</v>
      </c>
      <c r="G5516" s="2" t="s">
        <v>474</v>
      </c>
      <c r="H5516" s="4">
        <v>27000</v>
      </c>
      <c r="I5516" s="4">
        <v>27000</v>
      </c>
    </row>
    <row r="5517" spans="1:9" x14ac:dyDescent="0.35">
      <c r="A5517" s="2" t="s">
        <v>5781</v>
      </c>
      <c r="B5517" s="3">
        <v>45755</v>
      </c>
      <c r="C5517" s="2" t="s">
        <v>265</v>
      </c>
      <c r="D5517" s="2" t="s">
        <v>266</v>
      </c>
      <c r="E5517" s="2" t="s">
        <v>30</v>
      </c>
      <c r="F5517" s="2" t="s">
        <v>176</v>
      </c>
      <c r="G5517" s="2" t="s">
        <v>474</v>
      </c>
      <c r="H5517" s="4">
        <v>1150720</v>
      </c>
      <c r="I5517" s="4">
        <v>1150720</v>
      </c>
    </row>
    <row r="5518" spans="1:9" x14ac:dyDescent="0.35">
      <c r="A5518" s="2" t="s">
        <v>5782</v>
      </c>
      <c r="B5518" s="3">
        <v>45755</v>
      </c>
      <c r="C5518" s="2" t="s">
        <v>550</v>
      </c>
      <c r="D5518" s="2" t="s">
        <v>551</v>
      </c>
      <c r="E5518" s="2" t="s">
        <v>30</v>
      </c>
      <c r="F5518" s="2" t="s">
        <v>31</v>
      </c>
      <c r="G5518" s="2" t="s">
        <v>474</v>
      </c>
      <c r="H5518" s="4">
        <v>810000</v>
      </c>
      <c r="I5518" s="4">
        <v>810000</v>
      </c>
    </row>
    <row r="5519" spans="1:9" x14ac:dyDescent="0.35">
      <c r="A5519" s="2" t="s">
        <v>5783</v>
      </c>
      <c r="B5519" s="3">
        <v>45755</v>
      </c>
      <c r="C5519" s="2" t="s">
        <v>139</v>
      </c>
      <c r="D5519" s="2" t="s">
        <v>140</v>
      </c>
      <c r="E5519" s="2" t="s">
        <v>30</v>
      </c>
      <c r="F5519" s="2" t="s">
        <v>113</v>
      </c>
      <c r="G5519" s="2" t="s">
        <v>474</v>
      </c>
      <c r="H5519" s="4">
        <v>2285722</v>
      </c>
      <c r="I5519" s="4">
        <v>2285722</v>
      </c>
    </row>
    <row r="5520" spans="1:9" x14ac:dyDescent="0.35">
      <c r="A5520" s="2" t="s">
        <v>5784</v>
      </c>
      <c r="B5520" s="3">
        <v>45755</v>
      </c>
      <c r="C5520" s="2" t="s">
        <v>265</v>
      </c>
      <c r="D5520" s="2" t="s">
        <v>266</v>
      </c>
      <c r="E5520" s="2" t="s">
        <v>30</v>
      </c>
      <c r="F5520" s="2" t="s">
        <v>176</v>
      </c>
      <c r="G5520" s="2" t="s">
        <v>474</v>
      </c>
      <c r="H5520" s="4">
        <v>859425</v>
      </c>
      <c r="I5520" s="4">
        <v>859425</v>
      </c>
    </row>
    <row r="5521" spans="1:9" x14ac:dyDescent="0.35">
      <c r="A5521" s="2" t="s">
        <v>5785</v>
      </c>
      <c r="B5521" s="3">
        <v>45755</v>
      </c>
      <c r="C5521" s="2" t="s">
        <v>343</v>
      </c>
      <c r="D5521" s="2" t="s">
        <v>344</v>
      </c>
      <c r="E5521" s="2" t="s">
        <v>30</v>
      </c>
      <c r="F5521" s="2" t="s">
        <v>176</v>
      </c>
      <c r="G5521" s="2" t="s">
        <v>474</v>
      </c>
      <c r="H5521" s="4">
        <v>18000</v>
      </c>
      <c r="I5521" s="4">
        <v>18000</v>
      </c>
    </row>
    <row r="5522" spans="1:9" x14ac:dyDescent="0.35">
      <c r="A5522" s="2" t="s">
        <v>5786</v>
      </c>
      <c r="B5522" s="3">
        <v>45755</v>
      </c>
      <c r="C5522" s="2" t="s">
        <v>99</v>
      </c>
      <c r="D5522" s="2" t="s">
        <v>100</v>
      </c>
      <c r="E5522" s="2" t="s">
        <v>30</v>
      </c>
      <c r="F5522" s="2" t="s">
        <v>176</v>
      </c>
      <c r="G5522" s="2" t="s">
        <v>474</v>
      </c>
      <c r="H5522" s="4">
        <v>147000</v>
      </c>
      <c r="I5522" s="4">
        <v>147000</v>
      </c>
    </row>
    <row r="5523" spans="1:9" x14ac:dyDescent="0.35">
      <c r="A5523" s="2" t="s">
        <v>5787</v>
      </c>
      <c r="B5523" s="3">
        <v>45755</v>
      </c>
      <c r="C5523" s="2" t="s">
        <v>95</v>
      </c>
      <c r="D5523" s="2" t="s">
        <v>96</v>
      </c>
      <c r="E5523" s="2" t="s">
        <v>30</v>
      </c>
      <c r="F5523" s="2" t="s">
        <v>176</v>
      </c>
      <c r="G5523" s="2" t="s">
        <v>474</v>
      </c>
      <c r="H5523" s="4">
        <v>58812</v>
      </c>
      <c r="I5523" s="4">
        <v>58812</v>
      </c>
    </row>
    <row r="5524" spans="1:9" x14ac:dyDescent="0.35">
      <c r="A5524" s="2" t="s">
        <v>5788</v>
      </c>
      <c r="B5524" s="3">
        <v>45755</v>
      </c>
      <c r="C5524" s="2" t="s">
        <v>3497</v>
      </c>
      <c r="D5524" s="2" t="s">
        <v>3498</v>
      </c>
      <c r="E5524" s="2" t="s">
        <v>30</v>
      </c>
      <c r="F5524" s="2" t="s">
        <v>176</v>
      </c>
      <c r="G5524" s="2" t="s">
        <v>474</v>
      </c>
      <c r="H5524" s="4">
        <v>600000</v>
      </c>
      <c r="I5524" s="4">
        <v>570000</v>
      </c>
    </row>
    <row r="5525" spans="1:9" x14ac:dyDescent="0.35">
      <c r="A5525" s="2" t="s">
        <v>5789</v>
      </c>
      <c r="B5525" s="3">
        <v>45755</v>
      </c>
      <c r="C5525" s="2" t="s">
        <v>503</v>
      </c>
      <c r="D5525" s="2" t="s">
        <v>504</v>
      </c>
      <c r="E5525" s="2" t="s">
        <v>30</v>
      </c>
      <c r="F5525" s="2" t="s">
        <v>176</v>
      </c>
      <c r="G5525" s="2" t="s">
        <v>474</v>
      </c>
      <c r="H5525" s="4">
        <v>98000</v>
      </c>
      <c r="I5525" s="4">
        <v>98000</v>
      </c>
    </row>
    <row r="5526" spans="1:9" x14ac:dyDescent="0.35">
      <c r="A5526" s="2" t="s">
        <v>5790</v>
      </c>
      <c r="B5526" s="3">
        <v>45755</v>
      </c>
      <c r="C5526" s="2" t="s">
        <v>162</v>
      </c>
      <c r="D5526" s="2" t="s">
        <v>163</v>
      </c>
      <c r="E5526" s="2" t="s">
        <v>30</v>
      </c>
      <c r="F5526" s="2" t="s">
        <v>113</v>
      </c>
      <c r="G5526" s="2" t="s">
        <v>474</v>
      </c>
      <c r="H5526" s="4">
        <v>79750</v>
      </c>
      <c r="I5526" s="4">
        <v>79750</v>
      </c>
    </row>
    <row r="5527" spans="1:9" x14ac:dyDescent="0.35">
      <c r="A5527" s="2" t="s">
        <v>5791</v>
      </c>
      <c r="B5527" s="3">
        <v>45755</v>
      </c>
      <c r="C5527" s="2" t="s">
        <v>162</v>
      </c>
      <c r="D5527" s="2" t="s">
        <v>163</v>
      </c>
      <c r="E5527" s="2" t="s">
        <v>30</v>
      </c>
      <c r="F5527" s="2" t="s">
        <v>113</v>
      </c>
      <c r="G5527" s="2" t="s">
        <v>474</v>
      </c>
      <c r="H5527" s="4">
        <v>311870</v>
      </c>
      <c r="I5527" s="4">
        <v>311870</v>
      </c>
    </row>
    <row r="5528" spans="1:9" x14ac:dyDescent="0.35">
      <c r="A5528" s="2" t="s">
        <v>5792</v>
      </c>
      <c r="B5528" s="3">
        <v>45755</v>
      </c>
      <c r="C5528" s="2" t="s">
        <v>77</v>
      </c>
      <c r="D5528" s="2" t="s">
        <v>78</v>
      </c>
      <c r="E5528" s="2" t="s">
        <v>30</v>
      </c>
      <c r="F5528" s="2" t="s">
        <v>113</v>
      </c>
      <c r="G5528" s="2" t="s">
        <v>474</v>
      </c>
      <c r="H5528" s="4">
        <v>155005</v>
      </c>
      <c r="I5528" s="4">
        <v>155005</v>
      </c>
    </row>
    <row r="5529" spans="1:9" x14ac:dyDescent="0.35">
      <c r="A5529" s="2" t="s">
        <v>5793</v>
      </c>
      <c r="B5529" s="3">
        <v>45755</v>
      </c>
      <c r="C5529" s="2" t="s">
        <v>145</v>
      </c>
      <c r="D5529" s="2" t="s">
        <v>146</v>
      </c>
      <c r="E5529" s="2" t="s">
        <v>30</v>
      </c>
      <c r="F5529" s="2" t="s">
        <v>113</v>
      </c>
      <c r="G5529" s="2" t="s">
        <v>474</v>
      </c>
      <c r="H5529" s="4">
        <v>170828</v>
      </c>
      <c r="I5529" s="4">
        <v>170828</v>
      </c>
    </row>
    <row r="5530" spans="1:9" x14ac:dyDescent="0.35">
      <c r="A5530" s="2" t="s">
        <v>5794</v>
      </c>
      <c r="B5530" s="3">
        <v>45755</v>
      </c>
      <c r="C5530" s="2" t="s">
        <v>145</v>
      </c>
      <c r="D5530" s="2" t="s">
        <v>146</v>
      </c>
      <c r="E5530" s="2" t="s">
        <v>30</v>
      </c>
      <c r="F5530" s="2" t="s">
        <v>113</v>
      </c>
      <c r="G5530" s="2" t="s">
        <v>474</v>
      </c>
      <c r="H5530" s="4">
        <v>263134</v>
      </c>
      <c r="I5530" s="4">
        <v>263134</v>
      </c>
    </row>
    <row r="5531" spans="1:9" x14ac:dyDescent="0.35">
      <c r="A5531" s="2" t="s">
        <v>5795</v>
      </c>
      <c r="B5531" s="3">
        <v>45755</v>
      </c>
      <c r="C5531" s="2" t="s">
        <v>145</v>
      </c>
      <c r="D5531" s="2" t="s">
        <v>146</v>
      </c>
      <c r="E5531" s="2" t="s">
        <v>30</v>
      </c>
      <c r="F5531" s="2" t="s">
        <v>113</v>
      </c>
      <c r="G5531" s="2" t="s">
        <v>474</v>
      </c>
      <c r="H5531" s="4">
        <v>330438</v>
      </c>
      <c r="I5531" s="4">
        <v>330438</v>
      </c>
    </row>
    <row r="5532" spans="1:9" x14ac:dyDescent="0.35">
      <c r="A5532" s="2" t="s">
        <v>5796</v>
      </c>
      <c r="B5532" s="3">
        <v>45755</v>
      </c>
      <c r="C5532" s="2" t="s">
        <v>145</v>
      </c>
      <c r="D5532" s="2" t="s">
        <v>146</v>
      </c>
      <c r="E5532" s="2" t="s">
        <v>30</v>
      </c>
      <c r="F5532" s="2" t="s">
        <v>113</v>
      </c>
      <c r="G5532" s="2" t="s">
        <v>474</v>
      </c>
      <c r="H5532" s="4">
        <v>216981</v>
      </c>
      <c r="I5532" s="4">
        <v>216981</v>
      </c>
    </row>
    <row r="5533" spans="1:9" x14ac:dyDescent="0.35">
      <c r="A5533" s="2" t="s">
        <v>5797</v>
      </c>
      <c r="B5533" s="3">
        <v>45755</v>
      </c>
      <c r="C5533" s="2" t="s">
        <v>145</v>
      </c>
      <c r="D5533" s="2" t="s">
        <v>146</v>
      </c>
      <c r="E5533" s="2" t="s">
        <v>30</v>
      </c>
      <c r="F5533" s="2" t="s">
        <v>113</v>
      </c>
      <c r="G5533" s="2" t="s">
        <v>474</v>
      </c>
      <c r="H5533" s="4">
        <v>309287</v>
      </c>
      <c r="I5533" s="4">
        <v>309287</v>
      </c>
    </row>
    <row r="5534" spans="1:9" x14ac:dyDescent="0.35">
      <c r="A5534" s="2" t="s">
        <v>5798</v>
      </c>
      <c r="B5534" s="3">
        <v>45755</v>
      </c>
      <c r="C5534" s="2" t="s">
        <v>145</v>
      </c>
      <c r="D5534" s="2" t="s">
        <v>146</v>
      </c>
      <c r="E5534" s="2" t="s">
        <v>30</v>
      </c>
      <c r="F5534" s="2" t="s">
        <v>113</v>
      </c>
      <c r="G5534" s="2" t="s">
        <v>474</v>
      </c>
      <c r="H5534" s="4">
        <v>2495447</v>
      </c>
      <c r="I5534" s="4">
        <v>2495447</v>
      </c>
    </row>
    <row r="5535" spans="1:9" x14ac:dyDescent="0.35">
      <c r="A5535" s="2" t="s">
        <v>5799</v>
      </c>
      <c r="B5535" s="3">
        <v>45791</v>
      </c>
      <c r="C5535" s="2" t="s">
        <v>485</v>
      </c>
      <c r="D5535" s="2" t="s">
        <v>486</v>
      </c>
      <c r="E5535" s="2" t="s">
        <v>30</v>
      </c>
      <c r="F5535" s="2" t="s">
        <v>19</v>
      </c>
      <c r="G5535" s="2" t="s">
        <v>474</v>
      </c>
      <c r="H5535" s="4">
        <v>15518</v>
      </c>
      <c r="I5535" s="4">
        <v>15518</v>
      </c>
    </row>
    <row r="5536" spans="1:9" x14ac:dyDescent="0.35">
      <c r="A5536" s="2" t="s">
        <v>5800</v>
      </c>
      <c r="B5536" s="3">
        <v>45755</v>
      </c>
      <c r="C5536" s="2" t="s">
        <v>162</v>
      </c>
      <c r="D5536" s="2" t="s">
        <v>163</v>
      </c>
      <c r="E5536" s="2" t="s">
        <v>30</v>
      </c>
      <c r="F5536" s="2" t="s">
        <v>176</v>
      </c>
      <c r="G5536" s="2" t="s">
        <v>474</v>
      </c>
      <c r="H5536" s="4">
        <v>375800</v>
      </c>
      <c r="I5536" s="4">
        <v>375800</v>
      </c>
    </row>
    <row r="5537" spans="1:9" x14ac:dyDescent="0.35">
      <c r="A5537" s="2" t="s">
        <v>5801</v>
      </c>
      <c r="B5537" s="3">
        <v>45755</v>
      </c>
      <c r="C5537" s="2" t="s">
        <v>17</v>
      </c>
      <c r="D5537" s="2" t="s">
        <v>18</v>
      </c>
      <c r="E5537" s="2" t="s">
        <v>30</v>
      </c>
      <c r="F5537" s="2" t="s">
        <v>11</v>
      </c>
      <c r="G5537" s="2" t="s">
        <v>474</v>
      </c>
      <c r="H5537" s="4">
        <v>26160</v>
      </c>
      <c r="I5537" s="4">
        <v>26160</v>
      </c>
    </row>
    <row r="5538" spans="1:9" x14ac:dyDescent="0.35">
      <c r="A5538" s="2" t="s">
        <v>5802</v>
      </c>
      <c r="B5538" s="3">
        <v>45755</v>
      </c>
      <c r="C5538" s="2" t="s">
        <v>77</v>
      </c>
      <c r="D5538" s="2" t="s">
        <v>78</v>
      </c>
      <c r="E5538" s="2" t="s">
        <v>30</v>
      </c>
      <c r="F5538" s="2" t="s">
        <v>11</v>
      </c>
      <c r="G5538" s="2" t="s">
        <v>474</v>
      </c>
      <c r="H5538" s="4">
        <v>86500</v>
      </c>
      <c r="I5538" s="4">
        <v>86500</v>
      </c>
    </row>
    <row r="5539" spans="1:9" x14ac:dyDescent="0.35">
      <c r="A5539" s="2" t="s">
        <v>5803</v>
      </c>
      <c r="B5539" s="3">
        <v>45755</v>
      </c>
      <c r="C5539" s="2" t="s">
        <v>77</v>
      </c>
      <c r="D5539" s="2" t="s">
        <v>78</v>
      </c>
      <c r="E5539" s="2" t="s">
        <v>30</v>
      </c>
      <c r="F5539" s="2" t="s">
        <v>11</v>
      </c>
      <c r="G5539" s="2" t="s">
        <v>474</v>
      </c>
      <c r="H5539" s="4">
        <v>210000</v>
      </c>
      <c r="I5539" s="4">
        <v>210000</v>
      </c>
    </row>
    <row r="5540" spans="1:9" x14ac:dyDescent="0.35">
      <c r="A5540" s="2" t="s">
        <v>5804</v>
      </c>
      <c r="B5540" s="3">
        <v>45755</v>
      </c>
      <c r="C5540" s="2" t="s">
        <v>14</v>
      </c>
      <c r="D5540" s="2" t="s">
        <v>15</v>
      </c>
      <c r="E5540" s="2" t="s">
        <v>30</v>
      </c>
      <c r="F5540" s="2" t="s">
        <v>72</v>
      </c>
      <c r="G5540" s="2" t="s">
        <v>474</v>
      </c>
      <c r="H5540" s="4">
        <v>40000</v>
      </c>
      <c r="I5540" s="4">
        <v>40000</v>
      </c>
    </row>
    <row r="5541" spans="1:9" x14ac:dyDescent="0.35">
      <c r="A5541" s="2" t="s">
        <v>5805</v>
      </c>
      <c r="B5541" s="3">
        <v>45755</v>
      </c>
      <c r="C5541" s="2" t="s">
        <v>83</v>
      </c>
      <c r="D5541" s="2" t="s">
        <v>84</v>
      </c>
      <c r="E5541" s="2" t="s">
        <v>30</v>
      </c>
      <c r="F5541" s="2" t="s">
        <v>72</v>
      </c>
      <c r="G5541" s="2" t="s">
        <v>474</v>
      </c>
      <c r="H5541" s="4">
        <v>362500</v>
      </c>
      <c r="I5541" s="4">
        <v>362500</v>
      </c>
    </row>
    <row r="5542" spans="1:9" x14ac:dyDescent="0.35">
      <c r="A5542" s="2" t="s">
        <v>5806</v>
      </c>
      <c r="B5542" s="3">
        <v>45755</v>
      </c>
      <c r="C5542" s="2" t="s">
        <v>1265</v>
      </c>
      <c r="D5542" s="2" t="s">
        <v>1266</v>
      </c>
      <c r="E5542" s="2" t="s">
        <v>30</v>
      </c>
      <c r="F5542" s="2" t="s">
        <v>72</v>
      </c>
      <c r="G5542" s="2" t="s">
        <v>474</v>
      </c>
      <c r="H5542" s="4">
        <v>90000</v>
      </c>
      <c r="I5542" s="4">
        <v>90000</v>
      </c>
    </row>
    <row r="5543" spans="1:9" x14ac:dyDescent="0.35">
      <c r="A5543" s="2" t="s">
        <v>5807</v>
      </c>
      <c r="B5543" s="3">
        <v>45755</v>
      </c>
      <c r="C5543" s="2" t="s">
        <v>269</v>
      </c>
      <c r="D5543" s="2" t="s">
        <v>270</v>
      </c>
      <c r="E5543" s="2" t="s">
        <v>30</v>
      </c>
      <c r="F5543" s="2" t="s">
        <v>19</v>
      </c>
      <c r="G5543" s="2" t="s">
        <v>474</v>
      </c>
      <c r="H5543" s="4">
        <v>2081544</v>
      </c>
      <c r="I5543" s="4">
        <v>2081544</v>
      </c>
    </row>
    <row r="5544" spans="1:9" x14ac:dyDescent="0.35">
      <c r="A5544" s="2" t="s">
        <v>5808</v>
      </c>
      <c r="B5544" s="3">
        <v>45754</v>
      </c>
      <c r="C5544" s="2" t="s">
        <v>1265</v>
      </c>
      <c r="D5544" s="2" t="s">
        <v>1266</v>
      </c>
      <c r="E5544" s="2" t="s">
        <v>30</v>
      </c>
      <c r="F5544" s="2" t="s">
        <v>72</v>
      </c>
      <c r="G5544" s="2" t="s">
        <v>474</v>
      </c>
      <c r="H5544" s="4">
        <v>30000</v>
      </c>
      <c r="I5544" s="4">
        <v>30000</v>
      </c>
    </row>
    <row r="5545" spans="1:9" x14ac:dyDescent="0.35">
      <c r="A5545" s="2" t="s">
        <v>5809</v>
      </c>
      <c r="B5545" s="3">
        <v>45754</v>
      </c>
      <c r="C5545" s="2" t="s">
        <v>1265</v>
      </c>
      <c r="D5545" s="2" t="s">
        <v>1266</v>
      </c>
      <c r="E5545" s="2" t="s">
        <v>30</v>
      </c>
      <c r="F5545" s="2" t="s">
        <v>72</v>
      </c>
      <c r="G5545" s="2" t="s">
        <v>474</v>
      </c>
      <c r="H5545" s="4">
        <v>25000</v>
      </c>
      <c r="I5545" s="4">
        <v>25000</v>
      </c>
    </row>
    <row r="5546" spans="1:9" x14ac:dyDescent="0.35">
      <c r="A5546" s="2" t="s">
        <v>5810</v>
      </c>
      <c r="B5546" s="3">
        <v>45754</v>
      </c>
      <c r="C5546" s="2" t="s">
        <v>14</v>
      </c>
      <c r="D5546" s="2" t="s">
        <v>15</v>
      </c>
      <c r="E5546" s="2" t="s">
        <v>30</v>
      </c>
      <c r="F5546" s="2" t="s">
        <v>72</v>
      </c>
      <c r="G5546" s="2" t="s">
        <v>474</v>
      </c>
      <c r="H5546" s="4">
        <v>192000</v>
      </c>
      <c r="I5546" s="4">
        <v>192000</v>
      </c>
    </row>
    <row r="5547" spans="1:9" x14ac:dyDescent="0.35">
      <c r="A5547" s="2" t="s">
        <v>5811</v>
      </c>
      <c r="B5547" s="3">
        <v>45754</v>
      </c>
      <c r="C5547" s="2" t="s">
        <v>1265</v>
      </c>
      <c r="D5547" s="2" t="s">
        <v>1266</v>
      </c>
      <c r="E5547" s="2" t="s">
        <v>30</v>
      </c>
      <c r="F5547" s="2" t="s">
        <v>72</v>
      </c>
      <c r="G5547" s="2" t="s">
        <v>474</v>
      </c>
      <c r="H5547" s="4">
        <v>105000</v>
      </c>
      <c r="I5547" s="4">
        <v>105000</v>
      </c>
    </row>
    <row r="5548" spans="1:9" x14ac:dyDescent="0.35">
      <c r="A5548" s="2" t="s">
        <v>5812</v>
      </c>
      <c r="B5548" s="3">
        <v>45754</v>
      </c>
      <c r="C5548" s="2" t="s">
        <v>1265</v>
      </c>
      <c r="D5548" s="2" t="s">
        <v>1266</v>
      </c>
      <c r="E5548" s="2" t="s">
        <v>30</v>
      </c>
      <c r="F5548" s="2" t="s">
        <v>72</v>
      </c>
      <c r="G5548" s="2" t="s">
        <v>474</v>
      </c>
      <c r="H5548" s="4">
        <v>102000</v>
      </c>
      <c r="I5548" s="4">
        <v>102000</v>
      </c>
    </row>
    <row r="5549" spans="1:9" x14ac:dyDescent="0.35">
      <c r="A5549" s="2" t="s">
        <v>5813</v>
      </c>
      <c r="B5549" s="3">
        <v>45754</v>
      </c>
      <c r="C5549" s="2" t="s">
        <v>83</v>
      </c>
      <c r="D5549" s="2" t="s">
        <v>84</v>
      </c>
      <c r="E5549" s="2" t="s">
        <v>30</v>
      </c>
      <c r="F5549" s="2" t="s">
        <v>72</v>
      </c>
      <c r="G5549" s="2" t="s">
        <v>474</v>
      </c>
      <c r="H5549" s="4">
        <v>48000</v>
      </c>
      <c r="I5549" s="4">
        <v>48000</v>
      </c>
    </row>
    <row r="5550" spans="1:9" x14ac:dyDescent="0.35">
      <c r="A5550" s="2" t="s">
        <v>5814</v>
      </c>
      <c r="B5550" s="3">
        <v>45754</v>
      </c>
      <c r="C5550" s="2" t="s">
        <v>503</v>
      </c>
      <c r="D5550" s="2" t="s">
        <v>504</v>
      </c>
      <c r="E5550" s="2" t="s">
        <v>30</v>
      </c>
      <c r="F5550" s="2" t="s">
        <v>31</v>
      </c>
      <c r="G5550" s="2" t="s">
        <v>474</v>
      </c>
      <c r="H5550" s="4">
        <v>48741</v>
      </c>
      <c r="I5550" s="4">
        <v>48741</v>
      </c>
    </row>
    <row r="5551" spans="1:9" x14ac:dyDescent="0.35">
      <c r="A5551" s="2" t="s">
        <v>5815</v>
      </c>
      <c r="B5551" s="3">
        <v>45754</v>
      </c>
      <c r="C5551" s="2" t="s">
        <v>503</v>
      </c>
      <c r="D5551" s="2" t="s">
        <v>504</v>
      </c>
      <c r="E5551" s="2" t="s">
        <v>30</v>
      </c>
      <c r="F5551" s="2" t="s">
        <v>31</v>
      </c>
      <c r="G5551" s="2" t="s">
        <v>474</v>
      </c>
      <c r="H5551" s="4">
        <v>67890</v>
      </c>
      <c r="I5551" s="4">
        <v>67890</v>
      </c>
    </row>
    <row r="5552" spans="1:9" x14ac:dyDescent="0.35">
      <c r="A5552" s="2" t="s">
        <v>5816</v>
      </c>
      <c r="B5552" s="3">
        <v>45754</v>
      </c>
      <c r="C5552" s="2" t="s">
        <v>224</v>
      </c>
      <c r="D5552" s="2" t="s">
        <v>225</v>
      </c>
      <c r="E5552" s="2" t="s">
        <v>30</v>
      </c>
      <c r="F5552" s="2" t="s">
        <v>19</v>
      </c>
      <c r="G5552" s="2" t="s">
        <v>474</v>
      </c>
      <c r="H5552" s="4">
        <v>294223</v>
      </c>
      <c r="I5552" s="4">
        <v>294223</v>
      </c>
    </row>
    <row r="5553" spans="1:9" x14ac:dyDescent="0.35">
      <c r="A5553" s="2" t="s">
        <v>5817</v>
      </c>
      <c r="B5553" s="3">
        <v>45754</v>
      </c>
      <c r="C5553" s="2" t="s">
        <v>1265</v>
      </c>
      <c r="D5553" s="2" t="s">
        <v>1266</v>
      </c>
      <c r="E5553" s="2" t="s">
        <v>30</v>
      </c>
      <c r="F5553" s="2" t="s">
        <v>101</v>
      </c>
      <c r="G5553" s="2" t="s">
        <v>474</v>
      </c>
      <c r="H5553" s="4">
        <v>374955</v>
      </c>
      <c r="I5553" s="4">
        <v>374955</v>
      </c>
    </row>
    <row r="5554" spans="1:9" x14ac:dyDescent="0.35">
      <c r="A5554" s="2" t="s">
        <v>5818</v>
      </c>
      <c r="B5554" s="3">
        <v>45754</v>
      </c>
      <c r="C5554" s="2" t="s">
        <v>197</v>
      </c>
      <c r="D5554" s="2" t="s">
        <v>198</v>
      </c>
      <c r="E5554" s="2" t="s">
        <v>30</v>
      </c>
      <c r="F5554" s="2" t="s">
        <v>19</v>
      </c>
      <c r="G5554" s="2" t="s">
        <v>474</v>
      </c>
      <c r="H5554" s="4">
        <v>59898</v>
      </c>
      <c r="I5554" s="4">
        <v>59898</v>
      </c>
    </row>
    <row r="5555" spans="1:9" x14ac:dyDescent="0.35">
      <c r="A5555" s="2" t="s">
        <v>5819</v>
      </c>
      <c r="B5555" s="3">
        <v>45754</v>
      </c>
      <c r="C5555" s="2" t="s">
        <v>5200</v>
      </c>
      <c r="D5555" s="2" t="s">
        <v>5201</v>
      </c>
      <c r="E5555" s="2" t="s">
        <v>30</v>
      </c>
      <c r="F5555" s="2" t="s">
        <v>19</v>
      </c>
      <c r="G5555" s="2" t="s">
        <v>474</v>
      </c>
      <c r="H5555" s="4">
        <v>20225</v>
      </c>
      <c r="I5555" s="4">
        <v>20225</v>
      </c>
    </row>
    <row r="5556" spans="1:9" x14ac:dyDescent="0.35">
      <c r="A5556" s="2" t="s">
        <v>5820</v>
      </c>
      <c r="B5556" s="3">
        <v>45754</v>
      </c>
      <c r="C5556" s="2" t="s">
        <v>77</v>
      </c>
      <c r="D5556" s="2" t="s">
        <v>78</v>
      </c>
      <c r="E5556" s="2" t="s">
        <v>30</v>
      </c>
      <c r="F5556" s="2" t="s">
        <v>208</v>
      </c>
      <c r="G5556" s="2" t="s">
        <v>474</v>
      </c>
      <c r="H5556" s="4">
        <v>25000</v>
      </c>
      <c r="I5556" s="4">
        <v>25000</v>
      </c>
    </row>
    <row r="5557" spans="1:9" x14ac:dyDescent="0.35">
      <c r="A5557" s="2" t="s">
        <v>5821</v>
      </c>
      <c r="B5557" s="3">
        <v>45754</v>
      </c>
      <c r="C5557" s="2" t="s">
        <v>139</v>
      </c>
      <c r="D5557" s="2" t="s">
        <v>140</v>
      </c>
      <c r="E5557" s="2" t="s">
        <v>30</v>
      </c>
      <c r="F5557" s="2" t="s">
        <v>113</v>
      </c>
      <c r="G5557" s="2" t="s">
        <v>474</v>
      </c>
      <c r="H5557" s="4">
        <v>1244640</v>
      </c>
      <c r="I5557" s="4">
        <v>1244640</v>
      </c>
    </row>
    <row r="5558" spans="1:9" x14ac:dyDescent="0.35">
      <c r="A5558" s="2" t="s">
        <v>5822</v>
      </c>
      <c r="B5558" s="3">
        <v>45754</v>
      </c>
      <c r="C5558" s="2" t="s">
        <v>188</v>
      </c>
      <c r="D5558" s="2" t="s">
        <v>189</v>
      </c>
      <c r="E5558" s="2" t="s">
        <v>30</v>
      </c>
      <c r="F5558" s="2" t="s">
        <v>208</v>
      </c>
      <c r="G5558" s="2" t="s">
        <v>474</v>
      </c>
      <c r="H5558" s="4">
        <v>49750</v>
      </c>
      <c r="I5558" s="4">
        <v>49750</v>
      </c>
    </row>
    <row r="5559" spans="1:9" x14ac:dyDescent="0.35">
      <c r="A5559" s="2" t="s">
        <v>5823</v>
      </c>
      <c r="B5559" s="3">
        <v>45754</v>
      </c>
      <c r="C5559" s="2" t="s">
        <v>139</v>
      </c>
      <c r="D5559" s="2" t="s">
        <v>140</v>
      </c>
      <c r="E5559" s="2" t="s">
        <v>30</v>
      </c>
      <c r="F5559" s="2" t="s">
        <v>113</v>
      </c>
      <c r="G5559" s="2" t="s">
        <v>474</v>
      </c>
      <c r="H5559" s="4">
        <v>340000</v>
      </c>
      <c r="I5559" s="4">
        <v>340000</v>
      </c>
    </row>
    <row r="5560" spans="1:9" x14ac:dyDescent="0.35">
      <c r="A5560" s="2" t="s">
        <v>5824</v>
      </c>
      <c r="B5560" s="3">
        <v>45754</v>
      </c>
      <c r="C5560" s="2" t="s">
        <v>139</v>
      </c>
      <c r="D5560" s="2" t="s">
        <v>140</v>
      </c>
      <c r="E5560" s="2" t="s">
        <v>30</v>
      </c>
      <c r="F5560" s="2" t="s">
        <v>113</v>
      </c>
      <c r="G5560" s="2" t="s">
        <v>474</v>
      </c>
      <c r="H5560" s="4">
        <v>3234</v>
      </c>
      <c r="I5560" s="4">
        <v>3234</v>
      </c>
    </row>
    <row r="5561" spans="1:9" x14ac:dyDescent="0.35">
      <c r="A5561" s="2" t="s">
        <v>5825</v>
      </c>
      <c r="B5561" s="3">
        <v>45754</v>
      </c>
      <c r="C5561" s="2" t="s">
        <v>139</v>
      </c>
      <c r="D5561" s="2" t="s">
        <v>140</v>
      </c>
      <c r="E5561" s="2" t="s">
        <v>30</v>
      </c>
      <c r="F5561" s="2" t="s">
        <v>113</v>
      </c>
      <c r="G5561" s="2" t="s">
        <v>474</v>
      </c>
      <c r="H5561" s="4">
        <v>246541</v>
      </c>
      <c r="I5561" s="4">
        <v>246541</v>
      </c>
    </row>
    <row r="5562" spans="1:9" x14ac:dyDescent="0.35">
      <c r="A5562" s="2" t="s">
        <v>5826</v>
      </c>
      <c r="B5562" s="3">
        <v>45754</v>
      </c>
      <c r="C5562" s="2" t="s">
        <v>92</v>
      </c>
      <c r="D5562" s="2" t="s">
        <v>93</v>
      </c>
      <c r="E5562" s="2" t="s">
        <v>30</v>
      </c>
      <c r="F5562" s="2" t="s">
        <v>19</v>
      </c>
      <c r="G5562" s="2" t="s">
        <v>474</v>
      </c>
      <c r="H5562" s="4">
        <v>1556130</v>
      </c>
      <c r="I5562" s="4">
        <v>1358501</v>
      </c>
    </row>
    <row r="5563" spans="1:9" x14ac:dyDescent="0.35">
      <c r="A5563" s="2" t="s">
        <v>5827</v>
      </c>
      <c r="B5563" s="3">
        <v>45754</v>
      </c>
      <c r="C5563" s="2" t="s">
        <v>313</v>
      </c>
      <c r="D5563" s="2" t="s">
        <v>314</v>
      </c>
      <c r="E5563" s="2" t="s">
        <v>30</v>
      </c>
      <c r="F5563" s="2" t="s">
        <v>19</v>
      </c>
      <c r="G5563" s="2" t="s">
        <v>474</v>
      </c>
      <c r="H5563" s="4">
        <v>131888</v>
      </c>
      <c r="I5563" s="4">
        <v>127931</v>
      </c>
    </row>
    <row r="5564" spans="1:9" x14ac:dyDescent="0.35">
      <c r="A5564" s="2" t="s">
        <v>5828</v>
      </c>
      <c r="B5564" s="3">
        <v>45754</v>
      </c>
      <c r="C5564" s="2" t="s">
        <v>532</v>
      </c>
      <c r="D5564" s="2" t="s">
        <v>533</v>
      </c>
      <c r="E5564" s="2" t="s">
        <v>30</v>
      </c>
      <c r="F5564" s="2" t="s">
        <v>19</v>
      </c>
      <c r="G5564" s="2" t="s">
        <v>474</v>
      </c>
      <c r="H5564" s="4">
        <v>87970</v>
      </c>
      <c r="I5564" s="4">
        <v>87970</v>
      </c>
    </row>
    <row r="5565" spans="1:9" x14ac:dyDescent="0.35">
      <c r="A5565" s="2" t="s">
        <v>5829</v>
      </c>
      <c r="B5565" s="3">
        <v>45754</v>
      </c>
      <c r="C5565" s="2" t="s">
        <v>313</v>
      </c>
      <c r="D5565" s="2" t="s">
        <v>314</v>
      </c>
      <c r="E5565" s="2" t="s">
        <v>30</v>
      </c>
      <c r="F5565" s="2" t="s">
        <v>19</v>
      </c>
      <c r="G5565" s="2" t="s">
        <v>474</v>
      </c>
      <c r="H5565" s="4">
        <v>174439</v>
      </c>
      <c r="I5565" s="4">
        <v>169206</v>
      </c>
    </row>
    <row r="5566" spans="1:9" x14ac:dyDescent="0.35">
      <c r="A5566" s="2" t="s">
        <v>5830</v>
      </c>
      <c r="B5566" s="3">
        <v>45754</v>
      </c>
      <c r="C5566" s="2" t="s">
        <v>313</v>
      </c>
      <c r="D5566" s="2" t="s">
        <v>314</v>
      </c>
      <c r="E5566" s="2" t="s">
        <v>30</v>
      </c>
      <c r="F5566" s="2" t="s">
        <v>19</v>
      </c>
      <c r="G5566" s="2" t="s">
        <v>474</v>
      </c>
      <c r="H5566" s="4">
        <v>193842</v>
      </c>
      <c r="I5566" s="4">
        <v>188027</v>
      </c>
    </row>
    <row r="5567" spans="1:9" x14ac:dyDescent="0.35">
      <c r="A5567" s="2" t="s">
        <v>5831</v>
      </c>
      <c r="B5567" s="3">
        <v>45754</v>
      </c>
      <c r="C5567" s="2" t="s">
        <v>224</v>
      </c>
      <c r="D5567" s="2" t="s">
        <v>225</v>
      </c>
      <c r="E5567" s="2" t="s">
        <v>30</v>
      </c>
      <c r="F5567" s="2" t="s">
        <v>19</v>
      </c>
      <c r="G5567" s="2" t="s">
        <v>474</v>
      </c>
      <c r="H5567" s="4">
        <v>78537</v>
      </c>
      <c r="I5567" s="4">
        <v>78537</v>
      </c>
    </row>
    <row r="5568" spans="1:9" x14ac:dyDescent="0.35">
      <c r="A5568" s="2" t="s">
        <v>5832</v>
      </c>
      <c r="B5568" s="3">
        <v>45754</v>
      </c>
      <c r="C5568" s="2" t="s">
        <v>234</v>
      </c>
      <c r="D5568" s="2" t="s">
        <v>235</v>
      </c>
      <c r="E5568" s="2" t="s">
        <v>30</v>
      </c>
      <c r="F5568" s="2" t="s">
        <v>19</v>
      </c>
      <c r="G5568" s="2" t="s">
        <v>474</v>
      </c>
      <c r="H5568" s="4">
        <v>169241</v>
      </c>
      <c r="I5568" s="4">
        <v>169241</v>
      </c>
    </row>
    <row r="5569" spans="1:9" x14ac:dyDescent="0.35">
      <c r="A5569" s="2" t="s">
        <v>5833</v>
      </c>
      <c r="B5569" s="3">
        <v>45754</v>
      </c>
      <c r="C5569" s="2" t="s">
        <v>265</v>
      </c>
      <c r="D5569" s="2" t="s">
        <v>266</v>
      </c>
      <c r="E5569" s="2" t="s">
        <v>30</v>
      </c>
      <c r="F5569" s="2" t="s">
        <v>19</v>
      </c>
      <c r="G5569" s="2" t="s">
        <v>474</v>
      </c>
      <c r="H5569" s="4">
        <v>1950000</v>
      </c>
      <c r="I5569" s="4">
        <v>1950000</v>
      </c>
    </row>
    <row r="5570" spans="1:9" x14ac:dyDescent="0.35">
      <c r="A5570" s="2" t="s">
        <v>5834</v>
      </c>
      <c r="B5570" s="3">
        <v>45754</v>
      </c>
      <c r="C5570" s="2" t="s">
        <v>126</v>
      </c>
      <c r="D5570" s="2" t="s">
        <v>127</v>
      </c>
      <c r="E5570" s="2" t="s">
        <v>30</v>
      </c>
      <c r="F5570" s="2" t="s">
        <v>19</v>
      </c>
      <c r="G5570" s="2" t="s">
        <v>474</v>
      </c>
      <c r="H5570" s="4">
        <v>334362</v>
      </c>
      <c r="I5570" s="4">
        <v>334362</v>
      </c>
    </row>
    <row r="5571" spans="1:9" x14ac:dyDescent="0.35">
      <c r="A5571" s="2" t="s">
        <v>5835</v>
      </c>
      <c r="B5571" s="3">
        <v>45754</v>
      </c>
      <c r="C5571" s="2" t="s">
        <v>136</v>
      </c>
      <c r="D5571" s="2" t="s">
        <v>137</v>
      </c>
      <c r="E5571" s="2" t="s">
        <v>30</v>
      </c>
      <c r="F5571" s="2" t="s">
        <v>19</v>
      </c>
      <c r="G5571" s="2" t="s">
        <v>474</v>
      </c>
      <c r="H5571" s="4">
        <v>8770</v>
      </c>
      <c r="I5571" s="4">
        <v>8770</v>
      </c>
    </row>
    <row r="5572" spans="1:9" x14ac:dyDescent="0.35">
      <c r="A5572" s="2" t="s">
        <v>5836</v>
      </c>
      <c r="B5572" s="3">
        <v>45754</v>
      </c>
      <c r="C5572" s="2" t="s">
        <v>162</v>
      </c>
      <c r="D5572" s="2" t="s">
        <v>163</v>
      </c>
      <c r="E5572" s="2" t="s">
        <v>30</v>
      </c>
      <c r="F5572" s="2" t="s">
        <v>19</v>
      </c>
      <c r="G5572" s="2" t="s">
        <v>474</v>
      </c>
      <c r="H5572" s="4">
        <v>73460</v>
      </c>
      <c r="I5572" s="4">
        <v>73460</v>
      </c>
    </row>
    <row r="5573" spans="1:9" x14ac:dyDescent="0.35">
      <c r="A5573" s="2" t="s">
        <v>5837</v>
      </c>
      <c r="B5573" s="3">
        <v>45754</v>
      </c>
      <c r="C5573" s="2" t="s">
        <v>139</v>
      </c>
      <c r="D5573" s="2" t="s">
        <v>140</v>
      </c>
      <c r="E5573" s="2" t="s">
        <v>30</v>
      </c>
      <c r="F5573" s="2" t="s">
        <v>19</v>
      </c>
      <c r="G5573" s="2" t="s">
        <v>474</v>
      </c>
      <c r="H5573" s="4">
        <v>5580</v>
      </c>
      <c r="I5573" s="4">
        <v>5580</v>
      </c>
    </row>
    <row r="5574" spans="1:9" x14ac:dyDescent="0.35">
      <c r="A5574" s="2" t="s">
        <v>5838</v>
      </c>
      <c r="B5574" s="3">
        <v>45752</v>
      </c>
      <c r="C5574" s="2" t="s">
        <v>1265</v>
      </c>
      <c r="D5574" s="2" t="s">
        <v>1266</v>
      </c>
      <c r="E5574" s="2" t="s">
        <v>30</v>
      </c>
      <c r="F5574" s="2" t="s">
        <v>72</v>
      </c>
      <c r="G5574" s="2" t="s">
        <v>474</v>
      </c>
      <c r="H5574" s="4">
        <v>96180</v>
      </c>
      <c r="I5574" s="4">
        <v>96180</v>
      </c>
    </row>
    <row r="5575" spans="1:9" x14ac:dyDescent="0.35">
      <c r="A5575" s="2" t="s">
        <v>5839</v>
      </c>
      <c r="B5575" s="3">
        <v>45752</v>
      </c>
      <c r="C5575" s="2" t="s">
        <v>244</v>
      </c>
      <c r="D5575" s="2" t="s">
        <v>245</v>
      </c>
      <c r="E5575" s="2" t="s">
        <v>30</v>
      </c>
      <c r="F5575" s="2" t="s">
        <v>86</v>
      </c>
      <c r="G5575" s="2" t="s">
        <v>474</v>
      </c>
      <c r="H5575" s="4">
        <v>650370</v>
      </c>
      <c r="I5575" s="4">
        <v>650370</v>
      </c>
    </row>
    <row r="5576" spans="1:9" x14ac:dyDescent="0.35">
      <c r="A5576" s="2" t="s">
        <v>5840</v>
      </c>
      <c r="B5576" s="3">
        <v>45752</v>
      </c>
      <c r="C5576" s="2" t="s">
        <v>1265</v>
      </c>
      <c r="D5576" s="2" t="s">
        <v>1266</v>
      </c>
      <c r="E5576" s="2" t="s">
        <v>30</v>
      </c>
      <c r="F5576" s="2" t="s">
        <v>72</v>
      </c>
      <c r="G5576" s="2" t="s">
        <v>474</v>
      </c>
      <c r="H5576" s="4">
        <v>83790</v>
      </c>
      <c r="I5576" s="4">
        <v>83790</v>
      </c>
    </row>
    <row r="5577" spans="1:9" x14ac:dyDescent="0.35">
      <c r="A5577" s="2" t="s">
        <v>5841</v>
      </c>
      <c r="B5577" s="3">
        <v>45752</v>
      </c>
      <c r="C5577" s="2" t="s">
        <v>14</v>
      </c>
      <c r="D5577" s="2" t="s">
        <v>15</v>
      </c>
      <c r="E5577" s="2" t="s">
        <v>30</v>
      </c>
      <c r="F5577" s="2" t="s">
        <v>86</v>
      </c>
      <c r="G5577" s="2" t="s">
        <v>474</v>
      </c>
      <c r="H5577" s="4">
        <v>134295</v>
      </c>
      <c r="I5577" s="4">
        <v>134295</v>
      </c>
    </row>
    <row r="5578" spans="1:9" x14ac:dyDescent="0.35">
      <c r="A5578" s="2" t="s">
        <v>5842</v>
      </c>
      <c r="B5578" s="3">
        <v>45752</v>
      </c>
      <c r="C5578" s="2" t="s">
        <v>265</v>
      </c>
      <c r="D5578" s="2" t="s">
        <v>266</v>
      </c>
      <c r="E5578" s="2" t="s">
        <v>30</v>
      </c>
      <c r="F5578" s="2" t="s">
        <v>86</v>
      </c>
      <c r="G5578" s="2" t="s">
        <v>474</v>
      </c>
      <c r="H5578" s="4">
        <v>54600</v>
      </c>
      <c r="I5578" s="4">
        <v>54600</v>
      </c>
    </row>
    <row r="5579" spans="1:9" x14ac:dyDescent="0.35">
      <c r="A5579" s="2" t="s">
        <v>5843</v>
      </c>
      <c r="B5579" s="3">
        <v>45752</v>
      </c>
      <c r="C5579" s="2" t="s">
        <v>83</v>
      </c>
      <c r="D5579" s="2" t="s">
        <v>84</v>
      </c>
      <c r="E5579" s="2" t="s">
        <v>30</v>
      </c>
      <c r="F5579" s="2" t="s">
        <v>72</v>
      </c>
      <c r="G5579" s="2" t="s">
        <v>474</v>
      </c>
      <c r="H5579" s="4">
        <v>85680</v>
      </c>
      <c r="I5579" s="4">
        <v>85680</v>
      </c>
    </row>
    <row r="5580" spans="1:9" x14ac:dyDescent="0.35">
      <c r="A5580" s="2" t="s">
        <v>5844</v>
      </c>
      <c r="B5580" s="3">
        <v>45752</v>
      </c>
      <c r="C5580" s="2" t="s">
        <v>1265</v>
      </c>
      <c r="D5580" s="2" t="s">
        <v>1266</v>
      </c>
      <c r="E5580" s="2" t="s">
        <v>30</v>
      </c>
      <c r="F5580" s="2" t="s">
        <v>72</v>
      </c>
      <c r="G5580" s="2" t="s">
        <v>474</v>
      </c>
      <c r="H5580" s="4">
        <v>72345</v>
      </c>
      <c r="I5580" s="4">
        <v>72345</v>
      </c>
    </row>
    <row r="5581" spans="1:9" x14ac:dyDescent="0.35">
      <c r="A5581" s="2" t="s">
        <v>5845</v>
      </c>
      <c r="B5581" s="3">
        <v>45752</v>
      </c>
      <c r="C5581" s="2" t="s">
        <v>83</v>
      </c>
      <c r="D5581" s="2" t="s">
        <v>84</v>
      </c>
      <c r="E5581" s="2" t="s">
        <v>30</v>
      </c>
      <c r="F5581" s="2" t="s">
        <v>72</v>
      </c>
      <c r="G5581" s="2" t="s">
        <v>474</v>
      </c>
      <c r="H5581" s="4">
        <v>48000</v>
      </c>
      <c r="I5581" s="4">
        <v>48000</v>
      </c>
    </row>
    <row r="5582" spans="1:9" x14ac:dyDescent="0.35">
      <c r="A5582" s="2" t="s">
        <v>5846</v>
      </c>
      <c r="B5582" s="3">
        <v>45752</v>
      </c>
      <c r="C5582" s="2" t="s">
        <v>83</v>
      </c>
      <c r="D5582" s="2" t="s">
        <v>84</v>
      </c>
      <c r="E5582" s="2" t="s">
        <v>30</v>
      </c>
      <c r="F5582" s="2" t="s">
        <v>72</v>
      </c>
      <c r="G5582" s="2" t="s">
        <v>474</v>
      </c>
      <c r="H5582" s="4">
        <v>16104</v>
      </c>
      <c r="I5582" s="4">
        <v>16104</v>
      </c>
    </row>
    <row r="5583" spans="1:9" x14ac:dyDescent="0.35">
      <c r="A5583" s="2" t="s">
        <v>5847</v>
      </c>
      <c r="B5583" s="3">
        <v>45752</v>
      </c>
      <c r="C5583" s="2" t="s">
        <v>265</v>
      </c>
      <c r="D5583" s="2" t="s">
        <v>266</v>
      </c>
      <c r="E5583" s="2" t="s">
        <v>30</v>
      </c>
      <c r="F5583" s="2" t="s">
        <v>86</v>
      </c>
      <c r="G5583" s="2" t="s">
        <v>474</v>
      </c>
      <c r="H5583" s="4">
        <v>70350</v>
      </c>
      <c r="I5583" s="4">
        <v>70350</v>
      </c>
    </row>
    <row r="5584" spans="1:9" x14ac:dyDescent="0.35">
      <c r="A5584" s="2" t="s">
        <v>5848</v>
      </c>
      <c r="B5584" s="3">
        <v>45752</v>
      </c>
      <c r="C5584" s="2" t="s">
        <v>5200</v>
      </c>
      <c r="D5584" s="2" t="s">
        <v>5201</v>
      </c>
      <c r="E5584" s="2" t="s">
        <v>30</v>
      </c>
      <c r="F5584" s="2" t="s">
        <v>86</v>
      </c>
      <c r="G5584" s="2" t="s">
        <v>474</v>
      </c>
      <c r="H5584" s="4">
        <v>41160</v>
      </c>
      <c r="I5584" s="4">
        <v>41160</v>
      </c>
    </row>
    <row r="5585" spans="1:9" x14ac:dyDescent="0.35">
      <c r="A5585" s="2" t="s">
        <v>5849</v>
      </c>
      <c r="B5585" s="3">
        <v>45752</v>
      </c>
      <c r="C5585" s="2" t="s">
        <v>1265</v>
      </c>
      <c r="D5585" s="2" t="s">
        <v>1266</v>
      </c>
      <c r="E5585" s="2" t="s">
        <v>30</v>
      </c>
      <c r="F5585" s="2" t="s">
        <v>72</v>
      </c>
      <c r="G5585" s="2" t="s">
        <v>474</v>
      </c>
      <c r="H5585" s="4">
        <v>50400</v>
      </c>
      <c r="I5585" s="4">
        <v>50400</v>
      </c>
    </row>
    <row r="5586" spans="1:9" x14ac:dyDescent="0.35">
      <c r="A5586" s="2" t="s">
        <v>5850</v>
      </c>
      <c r="B5586" s="3">
        <v>45752</v>
      </c>
      <c r="C5586" s="2" t="s">
        <v>1265</v>
      </c>
      <c r="D5586" s="2" t="s">
        <v>1266</v>
      </c>
      <c r="E5586" s="2" t="s">
        <v>30</v>
      </c>
      <c r="F5586" s="2" t="s">
        <v>72</v>
      </c>
      <c r="G5586" s="2" t="s">
        <v>474</v>
      </c>
      <c r="H5586" s="4">
        <v>21500</v>
      </c>
      <c r="I5586" s="4">
        <v>21500</v>
      </c>
    </row>
    <row r="5587" spans="1:9" x14ac:dyDescent="0.35">
      <c r="A5587" s="2" t="s">
        <v>5851</v>
      </c>
      <c r="B5587" s="3">
        <v>45811</v>
      </c>
      <c r="C5587" s="2" t="s">
        <v>1265</v>
      </c>
      <c r="D5587" s="2" t="s">
        <v>1266</v>
      </c>
      <c r="E5587" s="2" t="s">
        <v>30</v>
      </c>
      <c r="F5587" s="2" t="s">
        <v>72</v>
      </c>
      <c r="G5587" s="2" t="s">
        <v>474</v>
      </c>
      <c r="H5587" s="4">
        <v>97965</v>
      </c>
      <c r="I5587" s="4">
        <v>97965</v>
      </c>
    </row>
    <row r="5588" spans="1:9" x14ac:dyDescent="0.35">
      <c r="A5588" s="2" t="s">
        <v>5852</v>
      </c>
      <c r="B5588" s="3">
        <v>45752</v>
      </c>
      <c r="C5588" s="2" t="s">
        <v>1265</v>
      </c>
      <c r="D5588" s="2" t="s">
        <v>1266</v>
      </c>
      <c r="E5588" s="2" t="s">
        <v>30</v>
      </c>
      <c r="F5588" s="2" t="s">
        <v>72</v>
      </c>
      <c r="G5588" s="2" t="s">
        <v>474</v>
      </c>
      <c r="H5588" s="4">
        <v>465284</v>
      </c>
      <c r="I5588" s="4">
        <v>465284</v>
      </c>
    </row>
    <row r="5589" spans="1:9" x14ac:dyDescent="0.35">
      <c r="A5589" s="2" t="s">
        <v>5853</v>
      </c>
      <c r="B5589" s="3">
        <v>45752</v>
      </c>
      <c r="C5589" s="2" t="s">
        <v>1265</v>
      </c>
      <c r="D5589" s="2" t="s">
        <v>1266</v>
      </c>
      <c r="E5589" s="2" t="s">
        <v>30</v>
      </c>
      <c r="F5589" s="2" t="s">
        <v>72</v>
      </c>
      <c r="G5589" s="2" t="s">
        <v>474</v>
      </c>
      <c r="H5589" s="4">
        <v>23100</v>
      </c>
      <c r="I5589" s="4">
        <v>23100</v>
      </c>
    </row>
    <row r="5590" spans="1:9" x14ac:dyDescent="0.35">
      <c r="A5590" s="2" t="s">
        <v>5854</v>
      </c>
      <c r="B5590" s="3">
        <v>45751</v>
      </c>
      <c r="C5590" s="2" t="s">
        <v>1265</v>
      </c>
      <c r="D5590" s="2" t="s">
        <v>1266</v>
      </c>
      <c r="E5590" s="2" t="s">
        <v>30</v>
      </c>
      <c r="F5590" s="2" t="s">
        <v>72</v>
      </c>
      <c r="G5590" s="2" t="s">
        <v>474</v>
      </c>
      <c r="H5590" s="4">
        <v>39690</v>
      </c>
      <c r="I5590" s="4">
        <v>39690</v>
      </c>
    </row>
    <row r="5591" spans="1:9" x14ac:dyDescent="0.35">
      <c r="A5591" s="2" t="s">
        <v>5855</v>
      </c>
      <c r="B5591" s="3">
        <v>45751</v>
      </c>
      <c r="C5591" s="2" t="s">
        <v>1265</v>
      </c>
      <c r="D5591" s="2" t="s">
        <v>1266</v>
      </c>
      <c r="E5591" s="2" t="s">
        <v>30</v>
      </c>
      <c r="F5591" s="2" t="s">
        <v>72</v>
      </c>
      <c r="G5591" s="2" t="s">
        <v>474</v>
      </c>
      <c r="H5591" s="4">
        <v>302391</v>
      </c>
      <c r="I5591" s="4">
        <v>302391</v>
      </c>
    </row>
    <row r="5592" spans="1:9" x14ac:dyDescent="0.35">
      <c r="A5592" s="2" t="s">
        <v>5856</v>
      </c>
      <c r="B5592" s="3">
        <v>45751</v>
      </c>
      <c r="C5592" s="2" t="s">
        <v>1265</v>
      </c>
      <c r="D5592" s="2" t="s">
        <v>1266</v>
      </c>
      <c r="E5592" s="2" t="s">
        <v>30</v>
      </c>
      <c r="F5592" s="2" t="s">
        <v>72</v>
      </c>
      <c r="G5592" s="2" t="s">
        <v>474</v>
      </c>
      <c r="H5592" s="4">
        <v>315000</v>
      </c>
      <c r="I5592" s="4">
        <v>315000</v>
      </c>
    </row>
    <row r="5593" spans="1:9" x14ac:dyDescent="0.35">
      <c r="A5593" s="2" t="s">
        <v>5857</v>
      </c>
      <c r="B5593" s="3">
        <v>45751</v>
      </c>
      <c r="C5593" s="2" t="s">
        <v>1265</v>
      </c>
      <c r="D5593" s="2" t="s">
        <v>1266</v>
      </c>
      <c r="E5593" s="2" t="s">
        <v>30</v>
      </c>
      <c r="F5593" s="2" t="s">
        <v>72</v>
      </c>
      <c r="G5593" s="2" t="s">
        <v>474</v>
      </c>
      <c r="H5593" s="4">
        <v>283000</v>
      </c>
      <c r="I5593" s="4">
        <v>283000</v>
      </c>
    </row>
    <row r="5594" spans="1:9" x14ac:dyDescent="0.35">
      <c r="A5594" s="2" t="s">
        <v>5858</v>
      </c>
      <c r="B5594" s="3">
        <v>45751</v>
      </c>
      <c r="C5594" s="2" t="s">
        <v>83</v>
      </c>
      <c r="D5594" s="2" t="s">
        <v>84</v>
      </c>
      <c r="E5594" s="2" t="s">
        <v>30</v>
      </c>
      <c r="F5594" s="2" t="s">
        <v>72</v>
      </c>
      <c r="G5594" s="2" t="s">
        <v>474</v>
      </c>
      <c r="H5594" s="4">
        <v>50000</v>
      </c>
      <c r="I5594" s="4">
        <v>50000</v>
      </c>
    </row>
    <row r="5595" spans="1:9" x14ac:dyDescent="0.35">
      <c r="A5595" s="2" t="s">
        <v>5859</v>
      </c>
      <c r="B5595" s="3">
        <v>45751</v>
      </c>
      <c r="C5595" s="2" t="s">
        <v>14</v>
      </c>
      <c r="D5595" s="2" t="s">
        <v>15</v>
      </c>
      <c r="E5595" s="2" t="s">
        <v>30</v>
      </c>
      <c r="F5595" s="2" t="s">
        <v>72</v>
      </c>
      <c r="G5595" s="2" t="s">
        <v>474</v>
      </c>
      <c r="H5595" s="4">
        <v>37500</v>
      </c>
      <c r="I5595" s="4">
        <v>37500</v>
      </c>
    </row>
    <row r="5596" spans="1:9" x14ac:dyDescent="0.35">
      <c r="A5596" s="2" t="s">
        <v>5860</v>
      </c>
      <c r="B5596" s="3">
        <v>45751</v>
      </c>
      <c r="C5596" s="2" t="s">
        <v>1265</v>
      </c>
      <c r="D5596" s="2" t="s">
        <v>1266</v>
      </c>
      <c r="E5596" s="2" t="s">
        <v>30</v>
      </c>
      <c r="F5596" s="2" t="s">
        <v>72</v>
      </c>
      <c r="G5596" s="2" t="s">
        <v>474</v>
      </c>
      <c r="H5596" s="4">
        <v>93103</v>
      </c>
      <c r="I5596" s="4">
        <v>93103</v>
      </c>
    </row>
    <row r="5597" spans="1:9" x14ac:dyDescent="0.35">
      <c r="A5597" s="2" t="s">
        <v>5861</v>
      </c>
      <c r="B5597" s="3">
        <v>45751</v>
      </c>
      <c r="C5597" s="2" t="s">
        <v>14</v>
      </c>
      <c r="D5597" s="2" t="s">
        <v>15</v>
      </c>
      <c r="E5597" s="2" t="s">
        <v>30</v>
      </c>
      <c r="F5597" s="2" t="s">
        <v>72</v>
      </c>
      <c r="G5597" s="2" t="s">
        <v>474</v>
      </c>
      <c r="H5597" s="4">
        <v>156000</v>
      </c>
      <c r="I5597" s="4">
        <v>156000</v>
      </c>
    </row>
    <row r="5598" spans="1:9" x14ac:dyDescent="0.35">
      <c r="A5598" s="2" t="s">
        <v>5862</v>
      </c>
      <c r="B5598" s="3">
        <v>45751</v>
      </c>
      <c r="C5598" s="2" t="s">
        <v>14</v>
      </c>
      <c r="D5598" s="2" t="s">
        <v>15</v>
      </c>
      <c r="E5598" s="2" t="s">
        <v>30</v>
      </c>
      <c r="F5598" s="2" t="s">
        <v>72</v>
      </c>
      <c r="G5598" s="2" t="s">
        <v>474</v>
      </c>
      <c r="H5598" s="4">
        <v>30000</v>
      </c>
      <c r="I5598" s="4">
        <v>30000</v>
      </c>
    </row>
    <row r="5599" spans="1:9" x14ac:dyDescent="0.35">
      <c r="A5599" s="2" t="s">
        <v>5863</v>
      </c>
      <c r="B5599" s="3">
        <v>45751</v>
      </c>
      <c r="C5599" s="2" t="s">
        <v>14</v>
      </c>
      <c r="D5599" s="2" t="s">
        <v>15</v>
      </c>
      <c r="E5599" s="2" t="s">
        <v>30</v>
      </c>
      <c r="F5599" s="2" t="s">
        <v>72</v>
      </c>
      <c r="G5599" s="2" t="s">
        <v>474</v>
      </c>
      <c r="H5599" s="4">
        <v>25000</v>
      </c>
      <c r="I5599" s="4">
        <v>25000</v>
      </c>
    </row>
    <row r="5600" spans="1:9" x14ac:dyDescent="0.35">
      <c r="A5600" s="2" t="s">
        <v>5864</v>
      </c>
      <c r="B5600" s="3">
        <v>45751</v>
      </c>
      <c r="C5600" s="2" t="s">
        <v>14</v>
      </c>
      <c r="D5600" s="2" t="s">
        <v>15</v>
      </c>
      <c r="E5600" s="2" t="s">
        <v>30</v>
      </c>
      <c r="F5600" s="2" t="s">
        <v>72</v>
      </c>
      <c r="G5600" s="2" t="s">
        <v>474</v>
      </c>
      <c r="H5600" s="4">
        <v>16695</v>
      </c>
      <c r="I5600" s="4">
        <v>16695</v>
      </c>
    </row>
    <row r="5601" spans="1:9" x14ac:dyDescent="0.35">
      <c r="A5601" s="2" t="s">
        <v>5865</v>
      </c>
      <c r="B5601" s="3">
        <v>45751</v>
      </c>
      <c r="C5601" s="2" t="s">
        <v>17</v>
      </c>
      <c r="D5601" s="2" t="s">
        <v>18</v>
      </c>
      <c r="E5601" s="2" t="s">
        <v>30</v>
      </c>
      <c r="F5601" s="2" t="s">
        <v>208</v>
      </c>
      <c r="G5601" s="2" t="s">
        <v>474</v>
      </c>
      <c r="H5601" s="4">
        <v>45000</v>
      </c>
      <c r="I5601" s="4">
        <v>45000</v>
      </c>
    </row>
    <row r="5602" spans="1:9" x14ac:dyDescent="0.35">
      <c r="A5602" s="2" t="s">
        <v>5866</v>
      </c>
      <c r="B5602" s="3">
        <v>45751</v>
      </c>
      <c r="C5602" s="2" t="s">
        <v>99</v>
      </c>
      <c r="D5602" s="2" t="s">
        <v>100</v>
      </c>
      <c r="E5602" s="2" t="s">
        <v>30</v>
      </c>
      <c r="F5602" s="2" t="s">
        <v>208</v>
      </c>
      <c r="G5602" s="2" t="s">
        <v>474</v>
      </c>
      <c r="H5602" s="4">
        <v>71400</v>
      </c>
      <c r="I5602" s="4">
        <v>71400</v>
      </c>
    </row>
    <row r="5603" spans="1:9" x14ac:dyDescent="0.35">
      <c r="A5603" s="2" t="s">
        <v>5867</v>
      </c>
      <c r="B5603" s="3">
        <v>45751</v>
      </c>
      <c r="C5603" s="2" t="s">
        <v>139</v>
      </c>
      <c r="D5603" s="2" t="s">
        <v>140</v>
      </c>
      <c r="E5603" s="2" t="s">
        <v>30</v>
      </c>
      <c r="F5603" s="2" t="s">
        <v>113</v>
      </c>
      <c r="G5603" s="2" t="s">
        <v>474</v>
      </c>
      <c r="H5603" s="4">
        <v>220000</v>
      </c>
      <c r="I5603" s="4">
        <v>220000</v>
      </c>
    </row>
    <row r="5604" spans="1:9" x14ac:dyDescent="0.35">
      <c r="A5604" s="2" t="s">
        <v>5868</v>
      </c>
      <c r="B5604" s="3">
        <v>45751</v>
      </c>
      <c r="C5604" s="2" t="s">
        <v>234</v>
      </c>
      <c r="D5604" s="2" t="s">
        <v>235</v>
      </c>
      <c r="E5604" s="2" t="s">
        <v>30</v>
      </c>
      <c r="F5604" s="2" t="s">
        <v>176</v>
      </c>
      <c r="G5604" s="2" t="s">
        <v>474</v>
      </c>
      <c r="H5604" s="4">
        <v>1900</v>
      </c>
      <c r="I5604" s="4">
        <v>1900</v>
      </c>
    </row>
    <row r="5605" spans="1:9" x14ac:dyDescent="0.35">
      <c r="A5605" s="2" t="s">
        <v>5869</v>
      </c>
      <c r="B5605" s="3">
        <v>45751</v>
      </c>
      <c r="C5605" s="2" t="s">
        <v>77</v>
      </c>
      <c r="D5605" s="2" t="s">
        <v>78</v>
      </c>
      <c r="E5605" s="2" t="s">
        <v>30</v>
      </c>
      <c r="F5605" s="2" t="s">
        <v>176</v>
      </c>
      <c r="G5605" s="2" t="s">
        <v>474</v>
      </c>
      <c r="H5605" s="4">
        <v>30000</v>
      </c>
      <c r="I5605" s="4">
        <v>30000</v>
      </c>
    </row>
    <row r="5606" spans="1:9" x14ac:dyDescent="0.35">
      <c r="A5606" s="2" t="s">
        <v>5870</v>
      </c>
      <c r="B5606" s="3">
        <v>45751</v>
      </c>
      <c r="C5606" s="2" t="s">
        <v>83</v>
      </c>
      <c r="D5606" s="2" t="s">
        <v>84</v>
      </c>
      <c r="E5606" s="2" t="s">
        <v>30</v>
      </c>
      <c r="F5606" s="2" t="s">
        <v>19</v>
      </c>
      <c r="G5606" s="2" t="s">
        <v>474</v>
      </c>
      <c r="H5606" s="4">
        <v>40700</v>
      </c>
      <c r="I5606" s="4">
        <v>40700</v>
      </c>
    </row>
    <row r="5607" spans="1:9" x14ac:dyDescent="0.35">
      <c r="A5607" s="2" t="s">
        <v>5871</v>
      </c>
      <c r="B5607" s="3">
        <v>45817</v>
      </c>
      <c r="C5607" s="2" t="s">
        <v>379</v>
      </c>
      <c r="D5607" s="2" t="s">
        <v>380</v>
      </c>
      <c r="E5607" s="2" t="s">
        <v>30</v>
      </c>
      <c r="F5607" s="2" t="s">
        <v>278</v>
      </c>
      <c r="G5607" s="2" t="s">
        <v>474</v>
      </c>
      <c r="H5607" s="4">
        <v>24500</v>
      </c>
      <c r="I5607" s="4">
        <v>24500</v>
      </c>
    </row>
    <row r="5608" spans="1:9" x14ac:dyDescent="0.35">
      <c r="A5608" s="2" t="s">
        <v>5872</v>
      </c>
      <c r="B5608" s="3">
        <v>45750</v>
      </c>
      <c r="C5608" s="2" t="s">
        <v>139</v>
      </c>
      <c r="D5608" s="2" t="s">
        <v>140</v>
      </c>
      <c r="E5608" s="2" t="s">
        <v>30</v>
      </c>
      <c r="F5608" s="2" t="s">
        <v>113</v>
      </c>
      <c r="G5608" s="2" t="s">
        <v>474</v>
      </c>
      <c r="H5608" s="4">
        <v>750000</v>
      </c>
      <c r="I5608" s="4">
        <v>750000</v>
      </c>
    </row>
    <row r="5609" spans="1:9" x14ac:dyDescent="0.35">
      <c r="A5609" s="2" t="s">
        <v>5873</v>
      </c>
      <c r="B5609" s="3">
        <v>45750</v>
      </c>
      <c r="C5609" s="2" t="s">
        <v>197</v>
      </c>
      <c r="D5609" s="2" t="s">
        <v>198</v>
      </c>
      <c r="E5609" s="2" t="s">
        <v>30</v>
      </c>
      <c r="F5609" s="2" t="s">
        <v>97</v>
      </c>
      <c r="G5609" s="2" t="s">
        <v>474</v>
      </c>
      <c r="H5609" s="4">
        <v>147600</v>
      </c>
      <c r="I5609" s="4">
        <v>147600</v>
      </c>
    </row>
    <row r="5610" spans="1:9" x14ac:dyDescent="0.35">
      <c r="A5610" s="2" t="s">
        <v>5874</v>
      </c>
      <c r="B5610" s="3">
        <v>45750</v>
      </c>
      <c r="C5610" s="2" t="s">
        <v>197</v>
      </c>
      <c r="D5610" s="2" t="s">
        <v>198</v>
      </c>
      <c r="E5610" s="2" t="s">
        <v>30</v>
      </c>
      <c r="F5610" s="2" t="s">
        <v>97</v>
      </c>
      <c r="G5610" s="2" t="s">
        <v>474</v>
      </c>
      <c r="H5610" s="4">
        <v>9300</v>
      </c>
      <c r="I5610" s="4">
        <v>9300</v>
      </c>
    </row>
    <row r="5611" spans="1:9" x14ac:dyDescent="0.35">
      <c r="A5611" s="2" t="s">
        <v>5875</v>
      </c>
      <c r="B5611" s="3">
        <v>45750</v>
      </c>
      <c r="C5611" s="2" t="s">
        <v>197</v>
      </c>
      <c r="D5611" s="2" t="s">
        <v>198</v>
      </c>
      <c r="E5611" s="2" t="s">
        <v>30</v>
      </c>
      <c r="F5611" s="2" t="s">
        <v>97</v>
      </c>
      <c r="G5611" s="2" t="s">
        <v>474</v>
      </c>
      <c r="H5611" s="4">
        <v>21000</v>
      </c>
      <c r="I5611" s="4">
        <v>21000</v>
      </c>
    </row>
    <row r="5612" spans="1:9" x14ac:dyDescent="0.35">
      <c r="A5612" s="2" t="s">
        <v>5876</v>
      </c>
      <c r="B5612" s="3">
        <v>45750</v>
      </c>
      <c r="C5612" s="2" t="s">
        <v>5200</v>
      </c>
      <c r="D5612" s="2" t="s">
        <v>5201</v>
      </c>
      <c r="E5612" s="2" t="s">
        <v>30</v>
      </c>
      <c r="F5612" s="2" t="s">
        <v>97</v>
      </c>
      <c r="G5612" s="2" t="s">
        <v>474</v>
      </c>
      <c r="H5612" s="4">
        <v>88000</v>
      </c>
      <c r="I5612" s="4">
        <v>88000</v>
      </c>
    </row>
    <row r="5613" spans="1:9" x14ac:dyDescent="0.35">
      <c r="A5613" s="2" t="s">
        <v>5877</v>
      </c>
      <c r="B5613" s="3">
        <v>45750</v>
      </c>
      <c r="C5613" s="2" t="s">
        <v>5200</v>
      </c>
      <c r="D5613" s="2" t="s">
        <v>5201</v>
      </c>
      <c r="E5613" s="2" t="s">
        <v>30</v>
      </c>
      <c r="F5613" s="2" t="s">
        <v>97</v>
      </c>
      <c r="G5613" s="2" t="s">
        <v>474</v>
      </c>
      <c r="H5613" s="4">
        <v>65000</v>
      </c>
      <c r="I5613" s="4">
        <v>65000</v>
      </c>
    </row>
    <row r="5614" spans="1:9" x14ac:dyDescent="0.35">
      <c r="A5614" s="2" t="s">
        <v>5878</v>
      </c>
      <c r="B5614" s="3">
        <v>45750</v>
      </c>
      <c r="C5614" s="2" t="s">
        <v>5200</v>
      </c>
      <c r="D5614" s="2" t="s">
        <v>5201</v>
      </c>
      <c r="E5614" s="2" t="s">
        <v>30</v>
      </c>
      <c r="F5614" s="2" t="s">
        <v>97</v>
      </c>
      <c r="G5614" s="2" t="s">
        <v>474</v>
      </c>
      <c r="H5614" s="4">
        <v>105000</v>
      </c>
      <c r="I5614" s="4">
        <v>105000</v>
      </c>
    </row>
    <row r="5615" spans="1:9" x14ac:dyDescent="0.35">
      <c r="A5615" s="2" t="s">
        <v>5879</v>
      </c>
      <c r="B5615" s="3">
        <v>45750</v>
      </c>
      <c r="C5615" s="2" t="s">
        <v>5200</v>
      </c>
      <c r="D5615" s="2" t="s">
        <v>5201</v>
      </c>
      <c r="E5615" s="2" t="s">
        <v>30</v>
      </c>
      <c r="F5615" s="2" t="s">
        <v>97</v>
      </c>
      <c r="G5615" s="2" t="s">
        <v>474</v>
      </c>
      <c r="H5615" s="4">
        <v>105000</v>
      </c>
      <c r="I5615" s="4">
        <v>105000</v>
      </c>
    </row>
    <row r="5616" spans="1:9" x14ac:dyDescent="0.35">
      <c r="A5616" s="2" t="s">
        <v>5880</v>
      </c>
      <c r="B5616" s="3">
        <v>45750</v>
      </c>
      <c r="C5616" s="2" t="s">
        <v>197</v>
      </c>
      <c r="D5616" s="2" t="s">
        <v>198</v>
      </c>
      <c r="E5616" s="2" t="s">
        <v>30</v>
      </c>
      <c r="F5616" s="2" t="s">
        <v>97</v>
      </c>
      <c r="G5616" s="2" t="s">
        <v>474</v>
      </c>
      <c r="H5616" s="4">
        <v>250000</v>
      </c>
      <c r="I5616" s="4">
        <v>250000</v>
      </c>
    </row>
    <row r="5617" spans="1:9" x14ac:dyDescent="0.35">
      <c r="A5617" s="2" t="s">
        <v>5881</v>
      </c>
      <c r="B5617" s="3">
        <v>45750</v>
      </c>
      <c r="C5617" s="2" t="s">
        <v>197</v>
      </c>
      <c r="D5617" s="2" t="s">
        <v>198</v>
      </c>
      <c r="E5617" s="2" t="s">
        <v>30</v>
      </c>
      <c r="F5617" s="2" t="s">
        <v>97</v>
      </c>
      <c r="G5617" s="2" t="s">
        <v>474</v>
      </c>
      <c r="H5617" s="4">
        <v>14100</v>
      </c>
      <c r="I5617" s="4">
        <v>14100</v>
      </c>
    </row>
    <row r="5618" spans="1:9" x14ac:dyDescent="0.35">
      <c r="A5618" s="2" t="s">
        <v>5882</v>
      </c>
      <c r="B5618" s="3">
        <v>45750</v>
      </c>
      <c r="C5618" s="2" t="s">
        <v>83</v>
      </c>
      <c r="D5618" s="2" t="s">
        <v>84</v>
      </c>
      <c r="E5618" s="2" t="s">
        <v>30</v>
      </c>
      <c r="F5618" s="2" t="s">
        <v>11</v>
      </c>
      <c r="G5618" s="2" t="s">
        <v>474</v>
      </c>
      <c r="H5618" s="4">
        <v>67095</v>
      </c>
      <c r="I5618" s="4">
        <v>67095</v>
      </c>
    </row>
    <row r="5619" spans="1:9" x14ac:dyDescent="0.35">
      <c r="A5619" s="2" t="s">
        <v>5883</v>
      </c>
      <c r="B5619" s="3">
        <v>45750</v>
      </c>
      <c r="C5619" s="2" t="s">
        <v>431</v>
      </c>
      <c r="D5619" s="2" t="s">
        <v>432</v>
      </c>
      <c r="E5619" s="2" t="s">
        <v>30</v>
      </c>
      <c r="F5619" s="2" t="s">
        <v>11</v>
      </c>
      <c r="G5619" s="2" t="s">
        <v>474</v>
      </c>
      <c r="H5619" s="4">
        <v>104895</v>
      </c>
      <c r="I5619" s="4">
        <v>104895</v>
      </c>
    </row>
    <row r="5620" spans="1:9" x14ac:dyDescent="0.35">
      <c r="A5620" s="2" t="s">
        <v>5884</v>
      </c>
      <c r="B5620" s="3">
        <v>45750</v>
      </c>
      <c r="C5620" s="2" t="s">
        <v>431</v>
      </c>
      <c r="D5620" s="2" t="s">
        <v>432</v>
      </c>
      <c r="E5620" s="2" t="s">
        <v>30</v>
      </c>
      <c r="F5620" s="2" t="s">
        <v>11</v>
      </c>
      <c r="G5620" s="2" t="s">
        <v>474</v>
      </c>
      <c r="H5620" s="4">
        <v>98070</v>
      </c>
      <c r="I5620" s="4">
        <v>98070</v>
      </c>
    </row>
    <row r="5621" spans="1:9" x14ac:dyDescent="0.35">
      <c r="A5621" s="2" t="s">
        <v>5885</v>
      </c>
      <c r="B5621" s="3">
        <v>45750</v>
      </c>
      <c r="C5621" s="2" t="s">
        <v>83</v>
      </c>
      <c r="D5621" s="2" t="s">
        <v>84</v>
      </c>
      <c r="E5621" s="2" t="s">
        <v>30</v>
      </c>
      <c r="F5621" s="2" t="s">
        <v>72</v>
      </c>
      <c r="G5621" s="2" t="s">
        <v>474</v>
      </c>
      <c r="H5621" s="4">
        <v>92295</v>
      </c>
      <c r="I5621" s="4">
        <v>92295</v>
      </c>
    </row>
    <row r="5622" spans="1:9" x14ac:dyDescent="0.35">
      <c r="A5622" s="2" t="s">
        <v>5886</v>
      </c>
      <c r="B5622" s="3">
        <v>45750</v>
      </c>
      <c r="C5622" s="2" t="s">
        <v>126</v>
      </c>
      <c r="D5622" s="2" t="s">
        <v>127</v>
      </c>
      <c r="E5622" s="2" t="s">
        <v>30</v>
      </c>
      <c r="F5622" s="2" t="s">
        <v>86</v>
      </c>
      <c r="G5622" s="2" t="s">
        <v>474</v>
      </c>
      <c r="H5622" s="4">
        <v>269745</v>
      </c>
      <c r="I5622" s="4">
        <v>269745</v>
      </c>
    </row>
    <row r="5623" spans="1:9" x14ac:dyDescent="0.35">
      <c r="A5623" s="2" t="s">
        <v>5887</v>
      </c>
      <c r="B5623" s="3">
        <v>45750</v>
      </c>
      <c r="C5623" s="2" t="s">
        <v>431</v>
      </c>
      <c r="D5623" s="2" t="s">
        <v>432</v>
      </c>
      <c r="E5623" s="2" t="s">
        <v>30</v>
      </c>
      <c r="F5623" s="2" t="s">
        <v>86</v>
      </c>
      <c r="G5623" s="2" t="s">
        <v>474</v>
      </c>
      <c r="H5623" s="4">
        <v>606000</v>
      </c>
      <c r="I5623" s="4">
        <v>606000</v>
      </c>
    </row>
    <row r="5624" spans="1:9" x14ac:dyDescent="0.35">
      <c r="A5624" s="2" t="s">
        <v>5888</v>
      </c>
      <c r="B5624" s="3">
        <v>45750</v>
      </c>
      <c r="C5624" s="2" t="s">
        <v>17</v>
      </c>
      <c r="D5624" s="2" t="s">
        <v>18</v>
      </c>
      <c r="E5624" s="2" t="s">
        <v>30</v>
      </c>
      <c r="F5624" s="2" t="s">
        <v>11</v>
      </c>
      <c r="G5624" s="2" t="s">
        <v>474</v>
      </c>
      <c r="H5624" s="4">
        <v>67515</v>
      </c>
      <c r="I5624" s="4">
        <v>67515</v>
      </c>
    </row>
    <row r="5625" spans="1:9" x14ac:dyDescent="0.35">
      <c r="A5625" s="2" t="s">
        <v>5889</v>
      </c>
      <c r="B5625" s="3">
        <v>45750</v>
      </c>
      <c r="C5625" s="2" t="s">
        <v>162</v>
      </c>
      <c r="D5625" s="2" t="s">
        <v>163</v>
      </c>
      <c r="E5625" s="2" t="s">
        <v>30</v>
      </c>
      <c r="F5625" s="2" t="s">
        <v>113</v>
      </c>
      <c r="G5625" s="2" t="s">
        <v>474</v>
      </c>
      <c r="H5625" s="4">
        <v>43966</v>
      </c>
      <c r="I5625" s="4">
        <v>43966</v>
      </c>
    </row>
    <row r="5626" spans="1:9" x14ac:dyDescent="0.35">
      <c r="A5626" s="2" t="s">
        <v>5890</v>
      </c>
      <c r="B5626" s="3">
        <v>45750</v>
      </c>
      <c r="C5626" s="2" t="s">
        <v>328</v>
      </c>
      <c r="D5626" s="2" t="s">
        <v>329</v>
      </c>
      <c r="E5626" s="2" t="s">
        <v>30</v>
      </c>
      <c r="F5626" s="2" t="s">
        <v>88</v>
      </c>
      <c r="G5626" s="2" t="s">
        <v>474</v>
      </c>
      <c r="H5626" s="4">
        <v>26880</v>
      </c>
      <c r="I5626" s="4">
        <v>26880</v>
      </c>
    </row>
    <row r="5627" spans="1:9" x14ac:dyDescent="0.35">
      <c r="A5627" s="2" t="s">
        <v>5891</v>
      </c>
      <c r="B5627" s="3">
        <v>45749</v>
      </c>
      <c r="C5627" s="2" t="s">
        <v>77</v>
      </c>
      <c r="D5627" s="2" t="s">
        <v>78</v>
      </c>
      <c r="E5627" s="2" t="s">
        <v>30</v>
      </c>
      <c r="F5627" s="2" t="s">
        <v>11</v>
      </c>
      <c r="G5627" s="2" t="s">
        <v>474</v>
      </c>
      <c r="H5627" s="4">
        <v>16000</v>
      </c>
      <c r="I5627" s="4">
        <v>16000</v>
      </c>
    </row>
    <row r="5628" spans="1:9" x14ac:dyDescent="0.35">
      <c r="A5628" s="2" t="s">
        <v>5892</v>
      </c>
      <c r="B5628" s="3">
        <v>45749</v>
      </c>
      <c r="C5628" s="2" t="s">
        <v>77</v>
      </c>
      <c r="D5628" s="2" t="s">
        <v>78</v>
      </c>
      <c r="E5628" s="2" t="s">
        <v>30</v>
      </c>
      <c r="F5628" s="2" t="s">
        <v>11</v>
      </c>
      <c r="G5628" s="2" t="s">
        <v>474</v>
      </c>
      <c r="H5628" s="4">
        <v>9500</v>
      </c>
      <c r="I5628" s="4">
        <v>9500</v>
      </c>
    </row>
    <row r="5629" spans="1:9" x14ac:dyDescent="0.35">
      <c r="A5629" s="2" t="s">
        <v>5893</v>
      </c>
      <c r="B5629" s="3">
        <v>45749</v>
      </c>
      <c r="C5629" s="2" t="s">
        <v>265</v>
      </c>
      <c r="D5629" s="2" t="s">
        <v>266</v>
      </c>
      <c r="E5629" s="2" t="s">
        <v>30</v>
      </c>
      <c r="F5629" s="2" t="s">
        <v>219</v>
      </c>
      <c r="G5629" s="2" t="s">
        <v>474</v>
      </c>
      <c r="H5629" s="4">
        <v>541240</v>
      </c>
      <c r="I5629" s="4">
        <v>541240</v>
      </c>
    </row>
    <row r="5630" spans="1:9" x14ac:dyDescent="0.35">
      <c r="A5630" s="2" t="s">
        <v>5894</v>
      </c>
      <c r="B5630" s="3">
        <v>45749</v>
      </c>
      <c r="C5630" s="2" t="s">
        <v>14</v>
      </c>
      <c r="D5630" s="2" t="s">
        <v>15</v>
      </c>
      <c r="E5630" s="2" t="s">
        <v>30</v>
      </c>
      <c r="F5630" s="2" t="s">
        <v>56</v>
      </c>
      <c r="G5630" s="2" t="s">
        <v>474</v>
      </c>
      <c r="H5630" s="4">
        <v>70875</v>
      </c>
      <c r="I5630" s="4">
        <v>70875</v>
      </c>
    </row>
    <row r="5631" spans="1:9" x14ac:dyDescent="0.35">
      <c r="A5631" s="2" t="s">
        <v>5895</v>
      </c>
      <c r="B5631" s="3">
        <v>45749</v>
      </c>
      <c r="C5631" s="2" t="s">
        <v>2628</v>
      </c>
      <c r="D5631" s="2" t="s">
        <v>2629</v>
      </c>
      <c r="E5631" s="2" t="s">
        <v>30</v>
      </c>
      <c r="F5631" s="2" t="s">
        <v>56</v>
      </c>
      <c r="G5631" s="2" t="s">
        <v>474</v>
      </c>
      <c r="H5631" s="4">
        <v>60390</v>
      </c>
      <c r="I5631" s="4">
        <v>60390</v>
      </c>
    </row>
    <row r="5632" spans="1:9" x14ac:dyDescent="0.35">
      <c r="A5632" s="2" t="s">
        <v>5896</v>
      </c>
      <c r="B5632" s="3">
        <v>45748</v>
      </c>
      <c r="C5632" s="2" t="s">
        <v>379</v>
      </c>
      <c r="D5632" s="2" t="s">
        <v>380</v>
      </c>
      <c r="E5632" s="2" t="s">
        <v>30</v>
      </c>
      <c r="F5632" s="2" t="s">
        <v>278</v>
      </c>
      <c r="G5632" s="2" t="s">
        <v>474</v>
      </c>
      <c r="H5632" s="4">
        <v>48090</v>
      </c>
      <c r="I5632" s="4">
        <v>48090</v>
      </c>
    </row>
    <row r="5633" spans="1:9" x14ac:dyDescent="0.35">
      <c r="A5633" s="2" t="s">
        <v>5897</v>
      </c>
      <c r="B5633" s="3">
        <v>45748</v>
      </c>
      <c r="C5633" s="2" t="s">
        <v>2628</v>
      </c>
      <c r="D5633" s="2" t="s">
        <v>2629</v>
      </c>
      <c r="E5633" s="2" t="s">
        <v>30</v>
      </c>
      <c r="F5633" s="2" t="s">
        <v>278</v>
      </c>
      <c r="G5633" s="2" t="s">
        <v>474</v>
      </c>
      <c r="H5633" s="4">
        <v>570000</v>
      </c>
      <c r="I5633" s="4">
        <v>570000</v>
      </c>
    </row>
    <row r="5634" spans="1:9" x14ac:dyDescent="0.35">
      <c r="A5634" s="2" t="s">
        <v>5898</v>
      </c>
      <c r="B5634" s="3">
        <v>45748</v>
      </c>
      <c r="C5634" s="2" t="s">
        <v>99</v>
      </c>
      <c r="D5634" s="2" t="s">
        <v>100</v>
      </c>
      <c r="E5634" s="2" t="s">
        <v>30</v>
      </c>
      <c r="F5634" s="2" t="s">
        <v>278</v>
      </c>
      <c r="G5634" s="2" t="s">
        <v>474</v>
      </c>
      <c r="H5634" s="4">
        <v>84525</v>
      </c>
      <c r="I5634" s="4">
        <v>84525</v>
      </c>
    </row>
    <row r="5635" spans="1:9" x14ac:dyDescent="0.35">
      <c r="A5635" s="2" t="s">
        <v>5899</v>
      </c>
      <c r="B5635" s="3">
        <v>45748</v>
      </c>
      <c r="C5635" s="2" t="s">
        <v>265</v>
      </c>
      <c r="D5635" s="2" t="s">
        <v>266</v>
      </c>
      <c r="E5635" s="2" t="s">
        <v>30</v>
      </c>
      <c r="F5635" s="2" t="s">
        <v>278</v>
      </c>
      <c r="G5635" s="2" t="s">
        <v>474</v>
      </c>
      <c r="H5635" s="4">
        <v>44100</v>
      </c>
      <c r="I5635" s="4">
        <v>44100</v>
      </c>
    </row>
    <row r="5636" spans="1:9" x14ac:dyDescent="0.35">
      <c r="A5636" s="2" t="s">
        <v>5900</v>
      </c>
      <c r="B5636" s="3">
        <v>45748</v>
      </c>
      <c r="C5636" s="2" t="s">
        <v>14</v>
      </c>
      <c r="D5636" s="2" t="s">
        <v>15</v>
      </c>
      <c r="E5636" s="2" t="s">
        <v>30</v>
      </c>
      <c r="F5636" s="2" t="s">
        <v>278</v>
      </c>
      <c r="G5636" s="2" t="s">
        <v>474</v>
      </c>
      <c r="H5636" s="4">
        <v>138075</v>
      </c>
      <c r="I5636" s="4">
        <v>138075</v>
      </c>
    </row>
    <row r="5637" spans="1:9" x14ac:dyDescent="0.35">
      <c r="A5637" s="2" t="s">
        <v>5901</v>
      </c>
      <c r="B5637" s="3">
        <v>45748</v>
      </c>
      <c r="C5637" s="2" t="s">
        <v>197</v>
      </c>
      <c r="D5637" s="2" t="s">
        <v>198</v>
      </c>
      <c r="E5637" s="2" t="s">
        <v>30</v>
      </c>
      <c r="F5637" s="2" t="s">
        <v>97</v>
      </c>
      <c r="G5637" s="2" t="s">
        <v>474</v>
      </c>
      <c r="H5637" s="4">
        <v>210000</v>
      </c>
      <c r="I5637" s="4">
        <v>210000</v>
      </c>
    </row>
    <row r="5638" spans="1:9" x14ac:dyDescent="0.35">
      <c r="A5638" s="2" t="s">
        <v>5902</v>
      </c>
      <c r="B5638" s="3">
        <v>45748</v>
      </c>
      <c r="C5638" s="2" t="s">
        <v>99</v>
      </c>
      <c r="D5638" s="2" t="s">
        <v>100</v>
      </c>
      <c r="E5638" s="2" t="s">
        <v>30</v>
      </c>
      <c r="F5638" s="2" t="s">
        <v>88</v>
      </c>
      <c r="G5638" s="2" t="s">
        <v>474</v>
      </c>
      <c r="H5638" s="4">
        <v>16655</v>
      </c>
      <c r="I5638" s="4">
        <v>16655</v>
      </c>
    </row>
    <row r="5639" spans="1:9" x14ac:dyDescent="0.35">
      <c r="A5639" s="2" t="s">
        <v>5903</v>
      </c>
      <c r="B5639" s="3">
        <v>45748</v>
      </c>
      <c r="C5639" s="2" t="s">
        <v>14</v>
      </c>
      <c r="D5639" s="2" t="s">
        <v>15</v>
      </c>
      <c r="E5639" s="2" t="s">
        <v>30</v>
      </c>
      <c r="F5639" s="2" t="s">
        <v>278</v>
      </c>
      <c r="G5639" s="2" t="s">
        <v>474</v>
      </c>
      <c r="H5639" s="4">
        <v>68250</v>
      </c>
      <c r="I5639" s="4">
        <v>68250</v>
      </c>
    </row>
    <row r="5640" spans="1:9" x14ac:dyDescent="0.35">
      <c r="A5640" s="2" t="s">
        <v>5904</v>
      </c>
      <c r="B5640" s="3">
        <v>45748</v>
      </c>
      <c r="C5640" s="2" t="s">
        <v>126</v>
      </c>
      <c r="D5640" s="2" t="s">
        <v>127</v>
      </c>
      <c r="E5640" s="2" t="s">
        <v>30</v>
      </c>
      <c r="F5640" s="2" t="s">
        <v>158</v>
      </c>
      <c r="G5640" s="2" t="s">
        <v>474</v>
      </c>
      <c r="H5640" s="4">
        <v>2725389</v>
      </c>
      <c r="I5640" s="4">
        <v>2719389</v>
      </c>
    </row>
    <row r="5641" spans="1:9" x14ac:dyDescent="0.35">
      <c r="A5641" s="2" t="s">
        <v>5905</v>
      </c>
      <c r="B5641" s="3">
        <v>45748</v>
      </c>
      <c r="C5641" s="2" t="s">
        <v>197</v>
      </c>
      <c r="D5641" s="2" t="s">
        <v>198</v>
      </c>
      <c r="E5641" s="2" t="s">
        <v>30</v>
      </c>
      <c r="F5641" s="2" t="s">
        <v>97</v>
      </c>
      <c r="G5641" s="2" t="s">
        <v>474</v>
      </c>
      <c r="H5641" s="4">
        <v>28342</v>
      </c>
      <c r="I5641" s="4">
        <v>28342</v>
      </c>
    </row>
    <row r="5642" spans="1:9" x14ac:dyDescent="0.35">
      <c r="A5642" s="2" t="s">
        <v>5906</v>
      </c>
      <c r="B5642" s="3">
        <v>45748</v>
      </c>
      <c r="C5642" s="2" t="s">
        <v>14</v>
      </c>
      <c r="D5642" s="2" t="s">
        <v>15</v>
      </c>
      <c r="E5642" s="2" t="s">
        <v>30</v>
      </c>
      <c r="F5642" s="2" t="s">
        <v>278</v>
      </c>
      <c r="G5642" s="2" t="s">
        <v>474</v>
      </c>
      <c r="H5642" s="4">
        <v>135135</v>
      </c>
      <c r="I5642" s="4">
        <v>135135</v>
      </c>
    </row>
    <row r="5643" spans="1:9" x14ac:dyDescent="0.35">
      <c r="A5643" s="2" t="s">
        <v>5907</v>
      </c>
      <c r="B5643" s="3">
        <v>45748</v>
      </c>
      <c r="C5643" s="2" t="s">
        <v>2628</v>
      </c>
      <c r="D5643" s="2" t="s">
        <v>2629</v>
      </c>
      <c r="E5643" s="2" t="s">
        <v>30</v>
      </c>
      <c r="F5643" s="2" t="s">
        <v>278</v>
      </c>
      <c r="G5643" s="2" t="s">
        <v>474</v>
      </c>
      <c r="H5643" s="4">
        <v>12000</v>
      </c>
      <c r="I5643" s="4">
        <v>12000</v>
      </c>
    </row>
    <row r="5644" spans="1:9" x14ac:dyDescent="0.35">
      <c r="A5644" s="2" t="s">
        <v>5908</v>
      </c>
      <c r="B5644" s="3">
        <v>45748</v>
      </c>
      <c r="C5644" s="2" t="s">
        <v>353</v>
      </c>
      <c r="D5644" s="2" t="s">
        <v>354</v>
      </c>
      <c r="E5644" s="2" t="s">
        <v>30</v>
      </c>
      <c r="F5644" s="2" t="s">
        <v>278</v>
      </c>
      <c r="G5644" s="2" t="s">
        <v>474</v>
      </c>
      <c r="H5644" s="4">
        <v>127500</v>
      </c>
      <c r="I5644" s="4">
        <v>127500</v>
      </c>
    </row>
    <row r="5645" spans="1:9" x14ac:dyDescent="0.35">
      <c r="A5645" s="2" t="s">
        <v>5909</v>
      </c>
      <c r="B5645" s="3">
        <v>45748</v>
      </c>
      <c r="C5645" s="2" t="s">
        <v>14</v>
      </c>
      <c r="D5645" s="2" t="s">
        <v>15</v>
      </c>
      <c r="E5645" s="2" t="s">
        <v>30</v>
      </c>
      <c r="F5645" s="2" t="s">
        <v>278</v>
      </c>
      <c r="G5645" s="2" t="s">
        <v>474</v>
      </c>
      <c r="H5645" s="4">
        <v>28800</v>
      </c>
      <c r="I5645" s="4">
        <v>28800</v>
      </c>
    </row>
    <row r="5646" spans="1:9" x14ac:dyDescent="0.35">
      <c r="A5646" s="2" t="s">
        <v>5910</v>
      </c>
      <c r="B5646" s="3">
        <v>45748</v>
      </c>
      <c r="C5646" s="2" t="s">
        <v>503</v>
      </c>
      <c r="D5646" s="2" t="s">
        <v>504</v>
      </c>
      <c r="E5646" s="2" t="s">
        <v>30</v>
      </c>
      <c r="F5646" s="2" t="s">
        <v>278</v>
      </c>
      <c r="G5646" s="2" t="s">
        <v>474</v>
      </c>
      <c r="H5646" s="4">
        <v>44000</v>
      </c>
      <c r="I5646" s="4">
        <v>44000</v>
      </c>
    </row>
    <row r="5647" spans="1:9" x14ac:dyDescent="0.35">
      <c r="A5647" s="2" t="s">
        <v>5911</v>
      </c>
      <c r="B5647" s="3">
        <v>45748</v>
      </c>
      <c r="C5647" s="2" t="s">
        <v>265</v>
      </c>
      <c r="D5647" s="2" t="s">
        <v>266</v>
      </c>
      <c r="E5647" s="2" t="s">
        <v>30</v>
      </c>
      <c r="F5647" s="2" t="s">
        <v>278</v>
      </c>
      <c r="G5647" s="2" t="s">
        <v>474</v>
      </c>
      <c r="H5647" s="4">
        <v>100000</v>
      </c>
      <c r="I5647" s="4">
        <v>100000</v>
      </c>
    </row>
    <row r="5648" spans="1:9" x14ac:dyDescent="0.35">
      <c r="A5648" s="2" t="s">
        <v>5912</v>
      </c>
      <c r="B5648" s="3">
        <v>45748</v>
      </c>
      <c r="C5648" s="2" t="s">
        <v>2628</v>
      </c>
      <c r="D5648" s="2" t="s">
        <v>2629</v>
      </c>
      <c r="E5648" s="2" t="s">
        <v>30</v>
      </c>
      <c r="F5648" s="2" t="s">
        <v>278</v>
      </c>
      <c r="G5648" s="2" t="s">
        <v>474</v>
      </c>
      <c r="H5648" s="4">
        <v>60000</v>
      </c>
      <c r="I5648" s="4">
        <v>60000</v>
      </c>
    </row>
    <row r="5649" spans="1:9" x14ac:dyDescent="0.35">
      <c r="A5649" s="2" t="s">
        <v>5913</v>
      </c>
      <c r="B5649" s="3">
        <v>45748</v>
      </c>
      <c r="C5649" s="2" t="s">
        <v>265</v>
      </c>
      <c r="D5649" s="2" t="s">
        <v>266</v>
      </c>
      <c r="E5649" s="2" t="s">
        <v>30</v>
      </c>
      <c r="F5649" s="2" t="s">
        <v>278</v>
      </c>
      <c r="G5649" s="2" t="s">
        <v>474</v>
      </c>
      <c r="H5649" s="4">
        <v>43890</v>
      </c>
      <c r="I5649" s="4">
        <v>43890</v>
      </c>
    </row>
    <row r="5650" spans="1:9" x14ac:dyDescent="0.35">
      <c r="A5650" s="2" t="s">
        <v>5914</v>
      </c>
      <c r="B5650" s="3">
        <v>45748</v>
      </c>
      <c r="C5650" s="2" t="s">
        <v>2628</v>
      </c>
      <c r="D5650" s="2" t="s">
        <v>2629</v>
      </c>
      <c r="E5650" s="2" t="s">
        <v>30</v>
      </c>
      <c r="F5650" s="2" t="s">
        <v>278</v>
      </c>
      <c r="G5650" s="2" t="s">
        <v>474</v>
      </c>
      <c r="H5650" s="4">
        <v>23793</v>
      </c>
      <c r="I5650" s="4">
        <v>23793</v>
      </c>
    </row>
    <row r="5651" spans="1:9" x14ac:dyDescent="0.35">
      <c r="A5651" s="2" t="s">
        <v>5915</v>
      </c>
      <c r="B5651" s="3">
        <v>45748</v>
      </c>
      <c r="C5651" s="2" t="s">
        <v>139</v>
      </c>
      <c r="D5651" s="2" t="s">
        <v>140</v>
      </c>
      <c r="E5651" s="2" t="s">
        <v>30</v>
      </c>
      <c r="F5651" s="2" t="s">
        <v>113</v>
      </c>
      <c r="G5651" s="2" t="s">
        <v>474</v>
      </c>
      <c r="H5651" s="4">
        <v>690000</v>
      </c>
      <c r="I5651" s="4">
        <v>690000</v>
      </c>
    </row>
    <row r="5652" spans="1:9" x14ac:dyDescent="0.35">
      <c r="A5652" s="2" t="s">
        <v>5916</v>
      </c>
      <c r="B5652" s="3">
        <v>45748</v>
      </c>
      <c r="C5652" s="2" t="s">
        <v>95</v>
      </c>
      <c r="D5652" s="2" t="s">
        <v>96</v>
      </c>
      <c r="E5652" s="2" t="s">
        <v>30</v>
      </c>
      <c r="F5652" s="2" t="s">
        <v>113</v>
      </c>
      <c r="G5652" s="2" t="s">
        <v>474</v>
      </c>
      <c r="H5652" s="4">
        <v>2484930</v>
      </c>
      <c r="I5652" s="4">
        <v>2360684</v>
      </c>
    </row>
    <row r="5653" spans="1:9" x14ac:dyDescent="0.35">
      <c r="A5653" s="2" t="s">
        <v>5917</v>
      </c>
      <c r="B5653" s="3">
        <v>45748</v>
      </c>
      <c r="C5653" s="2" t="s">
        <v>139</v>
      </c>
      <c r="D5653" s="2" t="s">
        <v>140</v>
      </c>
      <c r="E5653" s="2" t="s">
        <v>30</v>
      </c>
      <c r="F5653" s="2" t="s">
        <v>113</v>
      </c>
      <c r="G5653" s="2" t="s">
        <v>474</v>
      </c>
      <c r="H5653" s="4">
        <v>690000</v>
      </c>
      <c r="I5653" s="4">
        <v>690000</v>
      </c>
    </row>
    <row r="5654" spans="1:9" x14ac:dyDescent="0.35">
      <c r="A5654" s="2" t="s">
        <v>5918</v>
      </c>
      <c r="B5654" s="3">
        <v>45748</v>
      </c>
      <c r="C5654" s="2" t="s">
        <v>431</v>
      </c>
      <c r="D5654" s="2" t="s">
        <v>432</v>
      </c>
      <c r="E5654" s="2" t="s">
        <v>30</v>
      </c>
      <c r="F5654" s="2" t="s">
        <v>31</v>
      </c>
      <c r="G5654" s="2" t="s">
        <v>474</v>
      </c>
      <c r="H5654" s="4">
        <v>373780.98</v>
      </c>
      <c r="I5654" s="4">
        <v>373780.98</v>
      </c>
    </row>
    <row r="5655" spans="1:9" x14ac:dyDescent="0.35">
      <c r="A5655" s="2" t="s">
        <v>5919</v>
      </c>
      <c r="B5655" s="3">
        <v>45748</v>
      </c>
      <c r="C5655" s="2" t="s">
        <v>139</v>
      </c>
      <c r="D5655" s="2" t="s">
        <v>140</v>
      </c>
      <c r="E5655" s="2" t="s">
        <v>30</v>
      </c>
      <c r="F5655" s="2" t="s">
        <v>113</v>
      </c>
      <c r="G5655" s="2" t="s">
        <v>474</v>
      </c>
      <c r="H5655" s="4">
        <v>621120</v>
      </c>
      <c r="I5655" s="4">
        <v>621120</v>
      </c>
    </row>
    <row r="5656" spans="1:9" x14ac:dyDescent="0.35">
      <c r="A5656" s="2" t="s">
        <v>5920</v>
      </c>
      <c r="B5656" s="3">
        <v>45748</v>
      </c>
      <c r="C5656" s="2" t="s">
        <v>14</v>
      </c>
      <c r="D5656" s="2" t="s">
        <v>15</v>
      </c>
      <c r="E5656" s="2" t="s">
        <v>30</v>
      </c>
      <c r="F5656" s="2" t="s">
        <v>113</v>
      </c>
      <c r="G5656" s="2" t="s">
        <v>474</v>
      </c>
      <c r="H5656" s="4">
        <v>7868500</v>
      </c>
      <c r="I5656" s="4">
        <v>7550945</v>
      </c>
    </row>
    <row r="5657" spans="1:9" x14ac:dyDescent="0.35">
      <c r="A5657" s="2" t="s">
        <v>5921</v>
      </c>
      <c r="B5657" s="3">
        <v>45748</v>
      </c>
      <c r="C5657" s="2" t="s">
        <v>379</v>
      </c>
      <c r="D5657" s="2" t="s">
        <v>380</v>
      </c>
      <c r="E5657" s="2" t="s">
        <v>30</v>
      </c>
      <c r="F5657" s="2" t="s">
        <v>278</v>
      </c>
      <c r="G5657" s="2" t="s">
        <v>474</v>
      </c>
      <c r="H5657" s="4">
        <v>396300</v>
      </c>
      <c r="I5657" s="4">
        <v>396300</v>
      </c>
    </row>
    <row r="5658" spans="1:9" x14ac:dyDescent="0.35">
      <c r="A5658" s="2" t="s">
        <v>5922</v>
      </c>
      <c r="B5658" s="3">
        <v>45748</v>
      </c>
      <c r="C5658" s="2" t="s">
        <v>21</v>
      </c>
      <c r="D5658" s="2" t="s">
        <v>22</v>
      </c>
      <c r="E5658" s="2" t="s">
        <v>30</v>
      </c>
      <c r="F5658" s="2" t="s">
        <v>56</v>
      </c>
      <c r="G5658" s="2" t="s">
        <v>474</v>
      </c>
      <c r="H5658" s="4">
        <v>229500</v>
      </c>
      <c r="I5658" s="4">
        <v>229500</v>
      </c>
    </row>
    <row r="5659" spans="1:9" x14ac:dyDescent="0.35">
      <c r="A5659" s="2" t="s">
        <v>5923</v>
      </c>
      <c r="B5659" s="3">
        <v>45748</v>
      </c>
      <c r="C5659" s="2" t="s">
        <v>162</v>
      </c>
      <c r="D5659" s="2" t="s">
        <v>163</v>
      </c>
      <c r="E5659" s="2" t="s">
        <v>30</v>
      </c>
      <c r="F5659" s="2" t="s">
        <v>113</v>
      </c>
      <c r="G5659" s="2" t="s">
        <v>474</v>
      </c>
      <c r="H5659" s="4">
        <v>90800</v>
      </c>
      <c r="I5659" s="4">
        <v>90800</v>
      </c>
    </row>
    <row r="5660" spans="1:9" x14ac:dyDescent="0.35">
      <c r="A5660" s="2" t="s">
        <v>5924</v>
      </c>
      <c r="B5660" s="3">
        <v>45744</v>
      </c>
      <c r="C5660" s="2" t="s">
        <v>69</v>
      </c>
      <c r="D5660" s="2" t="s">
        <v>70</v>
      </c>
      <c r="E5660" s="2" t="s">
        <v>30</v>
      </c>
      <c r="F5660" s="2" t="s">
        <v>568</v>
      </c>
      <c r="G5660" s="2" t="s">
        <v>474</v>
      </c>
      <c r="H5660" s="4">
        <v>9709362</v>
      </c>
      <c r="I5660" s="4">
        <v>9709362</v>
      </c>
    </row>
    <row r="5661" spans="1:9" x14ac:dyDescent="0.35">
      <c r="A5661" s="2" t="s">
        <v>5925</v>
      </c>
      <c r="B5661" s="3">
        <v>45744</v>
      </c>
      <c r="C5661" s="2" t="s">
        <v>197</v>
      </c>
      <c r="D5661" s="2" t="s">
        <v>198</v>
      </c>
      <c r="E5661" s="2" t="s">
        <v>30</v>
      </c>
      <c r="F5661" s="2" t="s">
        <v>568</v>
      </c>
      <c r="G5661" s="2" t="s">
        <v>474</v>
      </c>
      <c r="H5661" s="4">
        <v>14733106</v>
      </c>
      <c r="I5661" s="4">
        <v>14733106</v>
      </c>
    </row>
    <row r="5662" spans="1:9" x14ac:dyDescent="0.35">
      <c r="A5662" s="2" t="s">
        <v>5926</v>
      </c>
      <c r="B5662" s="3">
        <v>45744</v>
      </c>
      <c r="C5662" s="2" t="s">
        <v>83</v>
      </c>
      <c r="D5662" s="2" t="s">
        <v>84</v>
      </c>
      <c r="E5662" s="2" t="s">
        <v>30</v>
      </c>
      <c r="F5662" s="2" t="s">
        <v>208</v>
      </c>
      <c r="G5662" s="2" t="s">
        <v>474</v>
      </c>
      <c r="H5662" s="4">
        <v>28750</v>
      </c>
      <c r="I5662" s="4">
        <v>28750</v>
      </c>
    </row>
    <row r="5663" spans="1:9" x14ac:dyDescent="0.35">
      <c r="A5663" s="2" t="s">
        <v>5927</v>
      </c>
      <c r="B5663" s="3">
        <v>45744</v>
      </c>
      <c r="C5663" s="2" t="s">
        <v>83</v>
      </c>
      <c r="D5663" s="2" t="s">
        <v>84</v>
      </c>
      <c r="E5663" s="2" t="s">
        <v>30</v>
      </c>
      <c r="F5663" s="2" t="s">
        <v>11</v>
      </c>
      <c r="G5663" s="2" t="s">
        <v>474</v>
      </c>
      <c r="H5663" s="4">
        <v>14000</v>
      </c>
      <c r="I5663" s="4">
        <v>14000</v>
      </c>
    </row>
    <row r="5664" spans="1:9" x14ac:dyDescent="0.35">
      <c r="A5664" s="2" t="s">
        <v>5928</v>
      </c>
      <c r="B5664" s="3">
        <v>45744</v>
      </c>
      <c r="C5664" s="2" t="s">
        <v>560</v>
      </c>
      <c r="D5664" s="2" t="s">
        <v>561</v>
      </c>
      <c r="E5664" s="2" t="s">
        <v>30</v>
      </c>
      <c r="F5664" s="2" t="s">
        <v>11</v>
      </c>
      <c r="G5664" s="2" t="s">
        <v>474</v>
      </c>
      <c r="H5664" s="4">
        <v>132195</v>
      </c>
      <c r="I5664" s="4">
        <v>132195</v>
      </c>
    </row>
    <row r="5665" spans="1:9" x14ac:dyDescent="0.35">
      <c r="A5665" s="2" t="s">
        <v>5929</v>
      </c>
      <c r="B5665" s="3">
        <v>45744</v>
      </c>
      <c r="C5665" s="2" t="s">
        <v>4977</v>
      </c>
      <c r="D5665" s="2" t="s">
        <v>4978</v>
      </c>
      <c r="E5665" s="2" t="s">
        <v>30</v>
      </c>
      <c r="F5665" s="2" t="s">
        <v>176</v>
      </c>
      <c r="G5665" s="2" t="s">
        <v>474</v>
      </c>
      <c r="H5665" s="4">
        <v>25000</v>
      </c>
      <c r="I5665" s="4">
        <v>25000</v>
      </c>
    </row>
    <row r="5666" spans="1:9" x14ac:dyDescent="0.35">
      <c r="A5666" s="2" t="s">
        <v>5930</v>
      </c>
      <c r="B5666" s="3">
        <v>45791</v>
      </c>
      <c r="C5666" s="2" t="s">
        <v>353</v>
      </c>
      <c r="D5666" s="2" t="s">
        <v>354</v>
      </c>
      <c r="E5666" s="2" t="s">
        <v>30</v>
      </c>
      <c r="F5666" s="2" t="s">
        <v>88</v>
      </c>
      <c r="G5666" s="2" t="s">
        <v>474</v>
      </c>
      <c r="H5666" s="4">
        <v>69152.539999999994</v>
      </c>
      <c r="I5666" s="4">
        <v>69152.539999999994</v>
      </c>
    </row>
    <row r="5667" spans="1:9" x14ac:dyDescent="0.35">
      <c r="A5667" s="2" t="s">
        <v>5931</v>
      </c>
      <c r="B5667" s="3">
        <v>45744</v>
      </c>
      <c r="C5667" s="2" t="s">
        <v>507</v>
      </c>
      <c r="D5667" s="2" t="s">
        <v>508</v>
      </c>
      <c r="E5667" s="2" t="s">
        <v>30</v>
      </c>
      <c r="F5667" s="2" t="s">
        <v>113</v>
      </c>
      <c r="G5667" s="2" t="s">
        <v>474</v>
      </c>
      <c r="H5667" s="4">
        <v>250000</v>
      </c>
      <c r="I5667" s="4">
        <v>250000</v>
      </c>
    </row>
    <row r="5668" spans="1:9" x14ac:dyDescent="0.35">
      <c r="A5668" s="2" t="s">
        <v>5932</v>
      </c>
      <c r="B5668" s="3">
        <v>45744</v>
      </c>
      <c r="C5668" s="2" t="s">
        <v>197</v>
      </c>
      <c r="D5668" s="2" t="s">
        <v>198</v>
      </c>
      <c r="E5668" s="2" t="s">
        <v>30</v>
      </c>
      <c r="F5668" s="2" t="s">
        <v>176</v>
      </c>
      <c r="G5668" s="2" t="s">
        <v>474</v>
      </c>
      <c r="H5668" s="4">
        <v>138750</v>
      </c>
      <c r="I5668" s="4">
        <v>138750</v>
      </c>
    </row>
    <row r="5669" spans="1:9" x14ac:dyDescent="0.35">
      <c r="A5669" s="2" t="s">
        <v>5933</v>
      </c>
      <c r="B5669" s="3">
        <v>45744</v>
      </c>
      <c r="C5669" s="2" t="s">
        <v>224</v>
      </c>
      <c r="D5669" s="2" t="s">
        <v>225</v>
      </c>
      <c r="E5669" s="2" t="s">
        <v>30</v>
      </c>
      <c r="F5669" s="2" t="s">
        <v>176</v>
      </c>
      <c r="G5669" s="2" t="s">
        <v>474</v>
      </c>
      <c r="H5669" s="4">
        <v>113750</v>
      </c>
      <c r="I5669" s="4">
        <v>113750</v>
      </c>
    </row>
    <row r="5670" spans="1:9" x14ac:dyDescent="0.35">
      <c r="A5670" s="2" t="s">
        <v>5934</v>
      </c>
      <c r="B5670" s="3">
        <v>45744</v>
      </c>
      <c r="C5670" s="2" t="s">
        <v>3491</v>
      </c>
      <c r="D5670" s="2" t="s">
        <v>3492</v>
      </c>
      <c r="E5670" s="2" t="s">
        <v>30</v>
      </c>
      <c r="F5670" s="2" t="s">
        <v>176</v>
      </c>
      <c r="G5670" s="2" t="s">
        <v>474</v>
      </c>
      <c r="H5670" s="4">
        <v>110000</v>
      </c>
      <c r="I5670" s="4">
        <v>110000</v>
      </c>
    </row>
    <row r="5671" spans="1:9" x14ac:dyDescent="0.35">
      <c r="A5671" s="2" t="s">
        <v>5935</v>
      </c>
      <c r="B5671" s="3">
        <v>45744</v>
      </c>
      <c r="C5671" s="2" t="s">
        <v>1265</v>
      </c>
      <c r="D5671" s="2" t="s">
        <v>1266</v>
      </c>
      <c r="E5671" s="2" t="s">
        <v>30</v>
      </c>
      <c r="F5671" s="2" t="s">
        <v>176</v>
      </c>
      <c r="G5671" s="2" t="s">
        <v>474</v>
      </c>
      <c r="H5671" s="4">
        <v>28875</v>
      </c>
      <c r="I5671" s="4">
        <v>28875</v>
      </c>
    </row>
    <row r="5672" spans="1:9" x14ac:dyDescent="0.35">
      <c r="A5672" s="2" t="s">
        <v>5936</v>
      </c>
      <c r="B5672" s="3">
        <v>45744</v>
      </c>
      <c r="C5672" s="2" t="s">
        <v>503</v>
      </c>
      <c r="D5672" s="2" t="s">
        <v>504</v>
      </c>
      <c r="E5672" s="2" t="s">
        <v>30</v>
      </c>
      <c r="F5672" s="2" t="s">
        <v>176</v>
      </c>
      <c r="G5672" s="2" t="s">
        <v>474</v>
      </c>
      <c r="H5672" s="4">
        <v>381000</v>
      </c>
      <c r="I5672" s="4">
        <v>381000</v>
      </c>
    </row>
    <row r="5673" spans="1:9" x14ac:dyDescent="0.35">
      <c r="A5673" s="2" t="s">
        <v>5937</v>
      </c>
      <c r="B5673" s="3">
        <v>45744</v>
      </c>
      <c r="C5673" s="2" t="s">
        <v>238</v>
      </c>
      <c r="D5673" s="2" t="s">
        <v>239</v>
      </c>
      <c r="E5673" s="2" t="s">
        <v>30</v>
      </c>
      <c r="F5673" s="2" t="s">
        <v>176</v>
      </c>
      <c r="G5673" s="2" t="s">
        <v>474</v>
      </c>
      <c r="H5673" s="4">
        <v>106034</v>
      </c>
      <c r="I5673" s="4">
        <v>106034</v>
      </c>
    </row>
    <row r="5674" spans="1:9" x14ac:dyDescent="0.35">
      <c r="A5674" s="2" t="s">
        <v>5938</v>
      </c>
      <c r="B5674" s="3">
        <v>45744</v>
      </c>
      <c r="C5674" s="2" t="s">
        <v>139</v>
      </c>
      <c r="D5674" s="2" t="s">
        <v>140</v>
      </c>
      <c r="E5674" s="2" t="s">
        <v>30</v>
      </c>
      <c r="F5674" s="2" t="s">
        <v>176</v>
      </c>
      <c r="G5674" s="2" t="s">
        <v>474</v>
      </c>
      <c r="H5674" s="4">
        <v>50000</v>
      </c>
      <c r="I5674" s="4">
        <v>50000</v>
      </c>
    </row>
    <row r="5675" spans="1:9" x14ac:dyDescent="0.35">
      <c r="A5675" s="2" t="s">
        <v>5939</v>
      </c>
      <c r="B5675" s="3">
        <v>45744</v>
      </c>
      <c r="C5675" s="2" t="s">
        <v>162</v>
      </c>
      <c r="D5675" s="2" t="s">
        <v>163</v>
      </c>
      <c r="E5675" s="2" t="s">
        <v>30</v>
      </c>
      <c r="F5675" s="2" t="s">
        <v>176</v>
      </c>
      <c r="G5675" s="2" t="s">
        <v>474</v>
      </c>
      <c r="H5675" s="4">
        <v>151750</v>
      </c>
      <c r="I5675" s="4">
        <v>151750</v>
      </c>
    </row>
    <row r="5676" spans="1:9" x14ac:dyDescent="0.35">
      <c r="A5676" s="2" t="s">
        <v>5940</v>
      </c>
      <c r="B5676" s="3">
        <v>45744</v>
      </c>
      <c r="C5676" s="2" t="s">
        <v>1406</v>
      </c>
      <c r="D5676" s="2" t="s">
        <v>1407</v>
      </c>
      <c r="E5676" s="2" t="s">
        <v>30</v>
      </c>
      <c r="F5676" s="2" t="s">
        <v>176</v>
      </c>
      <c r="G5676" s="2" t="s">
        <v>474</v>
      </c>
      <c r="H5676" s="4">
        <v>51750</v>
      </c>
      <c r="I5676" s="4">
        <v>51750</v>
      </c>
    </row>
    <row r="5677" spans="1:9" x14ac:dyDescent="0.35">
      <c r="A5677" s="2" t="s">
        <v>5941</v>
      </c>
      <c r="B5677" s="3">
        <v>45744</v>
      </c>
      <c r="C5677" s="2" t="s">
        <v>169</v>
      </c>
      <c r="D5677" s="2" t="s">
        <v>170</v>
      </c>
      <c r="E5677" s="2" t="s">
        <v>30</v>
      </c>
      <c r="F5677" s="2" t="s">
        <v>176</v>
      </c>
      <c r="G5677" s="2" t="s">
        <v>474</v>
      </c>
      <c r="H5677" s="4">
        <v>51750</v>
      </c>
      <c r="I5677" s="4">
        <v>51750</v>
      </c>
    </row>
    <row r="5678" spans="1:9" x14ac:dyDescent="0.35">
      <c r="A5678" s="2" t="s">
        <v>5942</v>
      </c>
      <c r="B5678" s="3">
        <v>45744</v>
      </c>
      <c r="C5678" s="2" t="s">
        <v>244</v>
      </c>
      <c r="D5678" s="2" t="s">
        <v>245</v>
      </c>
      <c r="E5678" s="2" t="s">
        <v>30</v>
      </c>
      <c r="F5678" s="2" t="s">
        <v>56</v>
      </c>
      <c r="G5678" s="2" t="s">
        <v>474</v>
      </c>
      <c r="H5678" s="4">
        <v>225225</v>
      </c>
      <c r="I5678" s="4">
        <v>225225</v>
      </c>
    </row>
    <row r="5679" spans="1:9" x14ac:dyDescent="0.35">
      <c r="A5679" s="2" t="s">
        <v>5943</v>
      </c>
      <c r="B5679" s="3">
        <v>45744</v>
      </c>
      <c r="C5679" s="2" t="s">
        <v>353</v>
      </c>
      <c r="D5679" s="2" t="s">
        <v>354</v>
      </c>
      <c r="E5679" s="2" t="s">
        <v>30</v>
      </c>
      <c r="F5679" s="2" t="s">
        <v>56</v>
      </c>
      <c r="G5679" s="2" t="s">
        <v>474</v>
      </c>
      <c r="H5679" s="4">
        <v>155295</v>
      </c>
      <c r="I5679" s="4">
        <v>155295</v>
      </c>
    </row>
    <row r="5680" spans="1:9" x14ac:dyDescent="0.35">
      <c r="A5680" s="2" t="s">
        <v>5944</v>
      </c>
      <c r="B5680" s="3">
        <v>45744</v>
      </c>
      <c r="C5680" s="2" t="s">
        <v>343</v>
      </c>
      <c r="D5680" s="2" t="s">
        <v>344</v>
      </c>
      <c r="E5680" s="2" t="s">
        <v>30</v>
      </c>
      <c r="F5680" s="2" t="s">
        <v>56</v>
      </c>
      <c r="G5680" s="2" t="s">
        <v>474</v>
      </c>
      <c r="H5680" s="4">
        <v>76230</v>
      </c>
      <c r="I5680" s="4">
        <v>76230</v>
      </c>
    </row>
    <row r="5681" spans="1:9" x14ac:dyDescent="0.35">
      <c r="A5681" s="2" t="s">
        <v>5945</v>
      </c>
      <c r="B5681" s="3">
        <v>45744</v>
      </c>
      <c r="C5681" s="2" t="s">
        <v>126</v>
      </c>
      <c r="D5681" s="2" t="s">
        <v>127</v>
      </c>
      <c r="E5681" s="2" t="s">
        <v>30</v>
      </c>
      <c r="F5681" s="2" t="s">
        <v>176</v>
      </c>
      <c r="G5681" s="2" t="s">
        <v>474</v>
      </c>
      <c r="H5681" s="4">
        <v>1115805</v>
      </c>
      <c r="I5681" s="4">
        <v>1080805</v>
      </c>
    </row>
    <row r="5682" spans="1:9" x14ac:dyDescent="0.35">
      <c r="A5682" s="2" t="s">
        <v>5946</v>
      </c>
      <c r="B5682" s="3">
        <v>45744</v>
      </c>
      <c r="C5682" s="2" t="s">
        <v>431</v>
      </c>
      <c r="D5682" s="2" t="s">
        <v>432</v>
      </c>
      <c r="E5682" s="2" t="s">
        <v>30</v>
      </c>
      <c r="F5682" s="2" t="s">
        <v>176</v>
      </c>
      <c r="G5682" s="2" t="s">
        <v>474</v>
      </c>
      <c r="H5682" s="4">
        <v>84000</v>
      </c>
      <c r="I5682" s="4">
        <v>84000</v>
      </c>
    </row>
    <row r="5683" spans="1:9" x14ac:dyDescent="0.35">
      <c r="A5683" s="2" t="s">
        <v>5947</v>
      </c>
      <c r="B5683" s="3">
        <v>45744</v>
      </c>
      <c r="C5683" s="2" t="s">
        <v>99</v>
      </c>
      <c r="D5683" s="2" t="s">
        <v>100</v>
      </c>
      <c r="E5683" s="2" t="s">
        <v>30</v>
      </c>
      <c r="F5683" s="2" t="s">
        <v>208</v>
      </c>
      <c r="G5683" s="2" t="s">
        <v>474</v>
      </c>
      <c r="H5683" s="4">
        <v>56000</v>
      </c>
      <c r="I5683" s="4">
        <v>56000</v>
      </c>
    </row>
    <row r="5684" spans="1:9" x14ac:dyDescent="0.35">
      <c r="A5684" s="2" t="s">
        <v>5948</v>
      </c>
      <c r="B5684" s="3">
        <v>45744</v>
      </c>
      <c r="C5684" s="2" t="s">
        <v>126</v>
      </c>
      <c r="D5684" s="2" t="s">
        <v>127</v>
      </c>
      <c r="E5684" s="2" t="s">
        <v>30</v>
      </c>
      <c r="F5684" s="2" t="s">
        <v>56</v>
      </c>
      <c r="G5684" s="2" t="s">
        <v>474</v>
      </c>
      <c r="H5684" s="4">
        <v>259665</v>
      </c>
      <c r="I5684" s="4">
        <v>259665</v>
      </c>
    </row>
    <row r="5685" spans="1:9" x14ac:dyDescent="0.35">
      <c r="A5685" s="2" t="s">
        <v>5949</v>
      </c>
      <c r="B5685" s="3">
        <v>45744</v>
      </c>
      <c r="C5685" s="2" t="s">
        <v>126</v>
      </c>
      <c r="D5685" s="2" t="s">
        <v>127</v>
      </c>
      <c r="E5685" s="2" t="s">
        <v>30</v>
      </c>
      <c r="F5685" s="2" t="s">
        <v>101</v>
      </c>
      <c r="G5685" s="2" t="s">
        <v>474</v>
      </c>
      <c r="H5685" s="4">
        <v>210000</v>
      </c>
      <c r="I5685" s="4">
        <v>210000</v>
      </c>
    </row>
    <row r="5686" spans="1:9" x14ac:dyDescent="0.35">
      <c r="A5686" s="2" t="s">
        <v>5950</v>
      </c>
      <c r="B5686" s="3">
        <v>45743</v>
      </c>
      <c r="C5686" s="2" t="s">
        <v>126</v>
      </c>
      <c r="D5686" s="2" t="s">
        <v>127</v>
      </c>
      <c r="E5686" s="2" t="s">
        <v>30</v>
      </c>
      <c r="F5686" s="2" t="s">
        <v>101</v>
      </c>
      <c r="G5686" s="2" t="s">
        <v>474</v>
      </c>
      <c r="H5686" s="4">
        <v>430000</v>
      </c>
      <c r="I5686" s="4">
        <v>430000</v>
      </c>
    </row>
    <row r="5687" spans="1:9" x14ac:dyDescent="0.35">
      <c r="A5687" s="2" t="s">
        <v>5951</v>
      </c>
      <c r="B5687" s="3">
        <v>45743</v>
      </c>
      <c r="C5687" s="2" t="s">
        <v>353</v>
      </c>
      <c r="D5687" s="2" t="s">
        <v>354</v>
      </c>
      <c r="E5687" s="2" t="s">
        <v>30</v>
      </c>
      <c r="F5687" s="2" t="s">
        <v>219</v>
      </c>
      <c r="G5687" s="2" t="s">
        <v>474</v>
      </c>
      <c r="H5687" s="4">
        <v>60900</v>
      </c>
      <c r="I5687" s="4">
        <v>60900</v>
      </c>
    </row>
    <row r="5688" spans="1:9" x14ac:dyDescent="0.35">
      <c r="A5688" s="2" t="s">
        <v>5952</v>
      </c>
      <c r="B5688" s="3">
        <v>45784</v>
      </c>
      <c r="C5688" s="2" t="s">
        <v>139</v>
      </c>
      <c r="D5688" s="2" t="s">
        <v>140</v>
      </c>
      <c r="E5688" s="2" t="s">
        <v>30</v>
      </c>
      <c r="F5688" s="2" t="s">
        <v>219</v>
      </c>
      <c r="G5688" s="2" t="s">
        <v>474</v>
      </c>
      <c r="H5688" s="4">
        <v>82700</v>
      </c>
      <c r="I5688" s="4">
        <v>82700</v>
      </c>
    </row>
    <row r="5689" spans="1:9" x14ac:dyDescent="0.35">
      <c r="A5689" s="2" t="s">
        <v>5953</v>
      </c>
      <c r="B5689" s="3">
        <v>45819</v>
      </c>
      <c r="C5689" s="2" t="s">
        <v>1265</v>
      </c>
      <c r="D5689" s="2" t="s">
        <v>1266</v>
      </c>
      <c r="E5689" s="2" t="s">
        <v>30</v>
      </c>
      <c r="F5689" s="2" t="s">
        <v>219</v>
      </c>
      <c r="G5689" s="2" t="s">
        <v>474</v>
      </c>
      <c r="H5689" s="4">
        <v>33600</v>
      </c>
      <c r="I5689" s="4">
        <v>33600</v>
      </c>
    </row>
    <row r="5690" spans="1:9" x14ac:dyDescent="0.35">
      <c r="A5690" s="2" t="s">
        <v>5954</v>
      </c>
      <c r="B5690" s="3">
        <v>45743</v>
      </c>
      <c r="C5690" s="2" t="s">
        <v>14</v>
      </c>
      <c r="D5690" s="2" t="s">
        <v>15</v>
      </c>
      <c r="E5690" s="2" t="s">
        <v>30</v>
      </c>
      <c r="F5690" s="2" t="s">
        <v>219</v>
      </c>
      <c r="G5690" s="2" t="s">
        <v>474</v>
      </c>
      <c r="H5690" s="4">
        <v>153720</v>
      </c>
      <c r="I5690" s="4">
        <v>153720</v>
      </c>
    </row>
    <row r="5691" spans="1:9" x14ac:dyDescent="0.35">
      <c r="A5691" s="2" t="s">
        <v>5955</v>
      </c>
      <c r="B5691" s="3">
        <v>45743</v>
      </c>
      <c r="C5691" s="2" t="s">
        <v>126</v>
      </c>
      <c r="D5691" s="2" t="s">
        <v>127</v>
      </c>
      <c r="E5691" s="2" t="s">
        <v>30</v>
      </c>
      <c r="F5691" s="2" t="s">
        <v>219</v>
      </c>
      <c r="G5691" s="2" t="s">
        <v>474</v>
      </c>
      <c r="H5691" s="4">
        <v>142170</v>
      </c>
      <c r="I5691" s="4">
        <v>142170</v>
      </c>
    </row>
    <row r="5692" spans="1:9" x14ac:dyDescent="0.35">
      <c r="A5692" s="2" t="s">
        <v>5956</v>
      </c>
      <c r="B5692" s="3">
        <v>45743</v>
      </c>
      <c r="C5692" s="2" t="s">
        <v>197</v>
      </c>
      <c r="D5692" s="2" t="s">
        <v>198</v>
      </c>
      <c r="E5692" s="2" t="s">
        <v>30</v>
      </c>
      <c r="F5692" s="2" t="s">
        <v>97</v>
      </c>
      <c r="G5692" s="2" t="s">
        <v>474</v>
      </c>
      <c r="H5692" s="4">
        <v>340890</v>
      </c>
      <c r="I5692" s="4">
        <v>340890</v>
      </c>
    </row>
    <row r="5693" spans="1:9" x14ac:dyDescent="0.35">
      <c r="A5693" s="2" t="s">
        <v>5957</v>
      </c>
      <c r="B5693" s="3">
        <v>45743</v>
      </c>
      <c r="C5693" s="2" t="s">
        <v>162</v>
      </c>
      <c r="D5693" s="2" t="s">
        <v>163</v>
      </c>
      <c r="E5693" s="2" t="s">
        <v>30</v>
      </c>
      <c r="F5693" s="2" t="s">
        <v>113</v>
      </c>
      <c r="G5693" s="2" t="s">
        <v>474</v>
      </c>
      <c r="H5693" s="4">
        <v>176544</v>
      </c>
      <c r="I5693" s="4">
        <v>176544</v>
      </c>
    </row>
    <row r="5694" spans="1:9" x14ac:dyDescent="0.35">
      <c r="A5694" s="2" t="s">
        <v>5958</v>
      </c>
      <c r="B5694" s="3">
        <v>45831</v>
      </c>
      <c r="C5694" s="2" t="s">
        <v>468</v>
      </c>
      <c r="D5694" s="2" t="s">
        <v>469</v>
      </c>
      <c r="E5694" s="2" t="s">
        <v>30</v>
      </c>
      <c r="F5694" s="2" t="s">
        <v>219</v>
      </c>
      <c r="G5694" s="2" t="s">
        <v>474</v>
      </c>
      <c r="H5694" s="4">
        <v>240660</v>
      </c>
      <c r="I5694" s="4">
        <v>240660</v>
      </c>
    </row>
    <row r="5695" spans="1:9" x14ac:dyDescent="0.35">
      <c r="A5695" s="2" t="s">
        <v>5959</v>
      </c>
      <c r="B5695" s="3">
        <v>45743</v>
      </c>
      <c r="C5695" s="2" t="s">
        <v>126</v>
      </c>
      <c r="D5695" s="2" t="s">
        <v>127</v>
      </c>
      <c r="E5695" s="2" t="s">
        <v>30</v>
      </c>
      <c r="F5695" s="2" t="s">
        <v>97</v>
      </c>
      <c r="G5695" s="2" t="s">
        <v>474</v>
      </c>
      <c r="H5695" s="4">
        <v>202500</v>
      </c>
      <c r="I5695" s="4">
        <v>202500</v>
      </c>
    </row>
    <row r="5696" spans="1:9" x14ac:dyDescent="0.35">
      <c r="A5696" s="2" t="s">
        <v>5960</v>
      </c>
      <c r="B5696" s="3">
        <v>45743</v>
      </c>
      <c r="C5696" s="2" t="s">
        <v>126</v>
      </c>
      <c r="D5696" s="2" t="s">
        <v>127</v>
      </c>
      <c r="E5696" s="2" t="s">
        <v>30</v>
      </c>
      <c r="F5696" s="2" t="s">
        <v>97</v>
      </c>
      <c r="G5696" s="2" t="s">
        <v>474</v>
      </c>
      <c r="H5696" s="4">
        <v>180000</v>
      </c>
      <c r="I5696" s="4">
        <v>180000</v>
      </c>
    </row>
    <row r="5697" spans="1:9" x14ac:dyDescent="0.35">
      <c r="A5697" s="2" t="s">
        <v>5961</v>
      </c>
      <c r="B5697" s="3">
        <v>45743</v>
      </c>
      <c r="C5697" s="2" t="s">
        <v>523</v>
      </c>
      <c r="D5697" s="2" t="s">
        <v>524</v>
      </c>
      <c r="E5697" s="2" t="s">
        <v>30</v>
      </c>
      <c r="F5697" s="2" t="s">
        <v>568</v>
      </c>
      <c r="G5697" s="2" t="s">
        <v>474</v>
      </c>
      <c r="H5697" s="4">
        <v>1369400</v>
      </c>
      <c r="I5697" s="4">
        <v>1369400</v>
      </c>
    </row>
    <row r="5698" spans="1:9" x14ac:dyDescent="0.35">
      <c r="A5698" s="2" t="s">
        <v>5962</v>
      </c>
      <c r="B5698" s="3">
        <v>45743</v>
      </c>
      <c r="C5698" s="2" t="s">
        <v>468</v>
      </c>
      <c r="D5698" s="2" t="s">
        <v>469</v>
      </c>
      <c r="E5698" s="2" t="s">
        <v>30</v>
      </c>
      <c r="F5698" s="2" t="s">
        <v>101</v>
      </c>
      <c r="G5698" s="2" t="s">
        <v>474</v>
      </c>
      <c r="H5698" s="4">
        <v>73290</v>
      </c>
      <c r="I5698" s="4">
        <v>73290</v>
      </c>
    </row>
    <row r="5699" spans="1:9" x14ac:dyDescent="0.35">
      <c r="A5699" s="2" t="s">
        <v>5963</v>
      </c>
      <c r="B5699" s="3">
        <v>45743</v>
      </c>
      <c r="C5699" s="2" t="s">
        <v>14</v>
      </c>
      <c r="D5699" s="2" t="s">
        <v>15</v>
      </c>
      <c r="E5699" s="2" t="s">
        <v>30</v>
      </c>
      <c r="F5699" s="2" t="s">
        <v>88</v>
      </c>
      <c r="G5699" s="2" t="s">
        <v>474</v>
      </c>
      <c r="H5699" s="4">
        <v>569700</v>
      </c>
      <c r="I5699" s="4">
        <v>569700</v>
      </c>
    </row>
    <row r="5700" spans="1:9" x14ac:dyDescent="0.35">
      <c r="A5700" s="2" t="s">
        <v>5964</v>
      </c>
      <c r="B5700" s="3">
        <v>45743</v>
      </c>
      <c r="C5700" s="2" t="s">
        <v>92</v>
      </c>
      <c r="D5700" s="2" t="s">
        <v>93</v>
      </c>
      <c r="E5700" s="2" t="s">
        <v>30</v>
      </c>
      <c r="F5700" s="2" t="s">
        <v>219</v>
      </c>
      <c r="G5700" s="2" t="s">
        <v>474</v>
      </c>
      <c r="H5700" s="4">
        <v>906675</v>
      </c>
      <c r="I5700" s="4">
        <v>906675</v>
      </c>
    </row>
    <row r="5701" spans="1:9" x14ac:dyDescent="0.35">
      <c r="A5701" s="2" t="s">
        <v>5965</v>
      </c>
      <c r="B5701" s="3">
        <v>45743</v>
      </c>
      <c r="C5701" s="2" t="s">
        <v>291</v>
      </c>
      <c r="D5701" s="2" t="s">
        <v>292</v>
      </c>
      <c r="E5701" s="2" t="s">
        <v>30</v>
      </c>
      <c r="F5701" s="2" t="s">
        <v>219</v>
      </c>
      <c r="G5701" s="2" t="s">
        <v>474</v>
      </c>
      <c r="H5701" s="4">
        <v>15855</v>
      </c>
      <c r="I5701" s="4">
        <v>15855</v>
      </c>
    </row>
    <row r="5702" spans="1:9" x14ac:dyDescent="0.35">
      <c r="A5702" s="2" t="s">
        <v>5966</v>
      </c>
      <c r="B5702" s="3">
        <v>45743</v>
      </c>
      <c r="C5702" s="2" t="s">
        <v>162</v>
      </c>
      <c r="D5702" s="2" t="s">
        <v>163</v>
      </c>
      <c r="E5702" s="2" t="s">
        <v>30</v>
      </c>
      <c r="F5702" s="2" t="s">
        <v>113</v>
      </c>
      <c r="G5702" s="2" t="s">
        <v>474</v>
      </c>
      <c r="H5702" s="4">
        <v>380257</v>
      </c>
      <c r="I5702" s="4">
        <v>368849.29</v>
      </c>
    </row>
    <row r="5703" spans="1:9" x14ac:dyDescent="0.35">
      <c r="A5703" s="2" t="s">
        <v>5967</v>
      </c>
      <c r="B5703" s="3">
        <v>45743</v>
      </c>
      <c r="C5703" s="2" t="s">
        <v>482</v>
      </c>
      <c r="D5703" s="2" t="s">
        <v>483</v>
      </c>
      <c r="E5703" s="2" t="s">
        <v>30</v>
      </c>
      <c r="F5703" s="2" t="s">
        <v>219</v>
      </c>
      <c r="G5703" s="2" t="s">
        <v>474</v>
      </c>
      <c r="H5703" s="4">
        <v>108780</v>
      </c>
      <c r="I5703" s="4">
        <v>108780</v>
      </c>
    </row>
    <row r="5704" spans="1:9" x14ac:dyDescent="0.35">
      <c r="A5704" s="2" t="s">
        <v>5968</v>
      </c>
      <c r="B5704" s="3">
        <v>45743</v>
      </c>
      <c r="C5704" s="2" t="s">
        <v>5200</v>
      </c>
      <c r="D5704" s="2" t="s">
        <v>5201</v>
      </c>
      <c r="E5704" s="2" t="s">
        <v>30</v>
      </c>
      <c r="F5704" s="2" t="s">
        <v>219</v>
      </c>
      <c r="G5704" s="2" t="s">
        <v>474</v>
      </c>
      <c r="H5704" s="4">
        <v>128310</v>
      </c>
      <c r="I5704" s="4">
        <v>128310</v>
      </c>
    </row>
    <row r="5705" spans="1:9" x14ac:dyDescent="0.35">
      <c r="A5705" s="2" t="s">
        <v>5969</v>
      </c>
      <c r="B5705" s="3">
        <v>45824</v>
      </c>
      <c r="C5705" s="2" t="s">
        <v>238</v>
      </c>
      <c r="D5705" s="2" t="s">
        <v>239</v>
      </c>
      <c r="E5705" s="2" t="s">
        <v>30</v>
      </c>
      <c r="F5705" s="2" t="s">
        <v>219</v>
      </c>
      <c r="G5705" s="2" t="s">
        <v>474</v>
      </c>
      <c r="H5705" s="4">
        <v>634140</v>
      </c>
      <c r="I5705" s="4">
        <v>634140</v>
      </c>
    </row>
    <row r="5706" spans="1:9" x14ac:dyDescent="0.35">
      <c r="A5706" s="2" t="s">
        <v>5970</v>
      </c>
      <c r="B5706" s="3">
        <v>45743</v>
      </c>
      <c r="C5706" s="2" t="s">
        <v>431</v>
      </c>
      <c r="D5706" s="2" t="s">
        <v>432</v>
      </c>
      <c r="E5706" s="2" t="s">
        <v>30</v>
      </c>
      <c r="F5706" s="2" t="s">
        <v>11</v>
      </c>
      <c r="G5706" s="2" t="s">
        <v>474</v>
      </c>
      <c r="H5706" s="4">
        <v>118000</v>
      </c>
      <c r="I5706" s="4">
        <v>118000</v>
      </c>
    </row>
    <row r="5707" spans="1:9" x14ac:dyDescent="0.35">
      <c r="A5707" s="2" t="s">
        <v>5971</v>
      </c>
      <c r="B5707" s="3">
        <v>45743</v>
      </c>
      <c r="C5707" s="2" t="s">
        <v>118</v>
      </c>
      <c r="D5707" s="2" t="s">
        <v>119</v>
      </c>
      <c r="E5707" s="2" t="s">
        <v>30</v>
      </c>
      <c r="F5707" s="2" t="s">
        <v>11</v>
      </c>
      <c r="G5707" s="2" t="s">
        <v>474</v>
      </c>
      <c r="H5707" s="4">
        <v>361008</v>
      </c>
      <c r="I5707" s="4">
        <v>361008</v>
      </c>
    </row>
    <row r="5708" spans="1:9" x14ac:dyDescent="0.35">
      <c r="A5708" s="2" t="s">
        <v>5972</v>
      </c>
      <c r="B5708" s="3">
        <v>45743</v>
      </c>
      <c r="C5708" s="2" t="s">
        <v>95</v>
      </c>
      <c r="D5708" s="2" t="s">
        <v>96</v>
      </c>
      <c r="E5708" s="2" t="s">
        <v>30</v>
      </c>
      <c r="F5708" s="2" t="s">
        <v>11</v>
      </c>
      <c r="G5708" s="2" t="s">
        <v>474</v>
      </c>
      <c r="H5708" s="4">
        <v>113400</v>
      </c>
      <c r="I5708" s="4">
        <v>113400</v>
      </c>
    </row>
    <row r="5709" spans="1:9" x14ac:dyDescent="0.35">
      <c r="A5709" s="2" t="s">
        <v>5973</v>
      </c>
      <c r="B5709" s="3">
        <v>45743</v>
      </c>
      <c r="C5709" s="2" t="s">
        <v>21</v>
      </c>
      <c r="D5709" s="2" t="s">
        <v>22</v>
      </c>
      <c r="E5709" s="2" t="s">
        <v>30</v>
      </c>
      <c r="F5709" s="2" t="s">
        <v>219</v>
      </c>
      <c r="G5709" s="2" t="s">
        <v>474</v>
      </c>
      <c r="H5709" s="4">
        <v>49035</v>
      </c>
      <c r="I5709" s="4">
        <v>49035</v>
      </c>
    </row>
    <row r="5710" spans="1:9" x14ac:dyDescent="0.35">
      <c r="A5710" s="2" t="s">
        <v>5974</v>
      </c>
      <c r="B5710" s="3">
        <v>45743</v>
      </c>
      <c r="C5710" s="2" t="s">
        <v>431</v>
      </c>
      <c r="D5710" s="2" t="s">
        <v>432</v>
      </c>
      <c r="E5710" s="2" t="s">
        <v>30</v>
      </c>
      <c r="F5710" s="2" t="s">
        <v>11</v>
      </c>
      <c r="G5710" s="2" t="s">
        <v>474</v>
      </c>
      <c r="H5710" s="4">
        <v>299670</v>
      </c>
      <c r="I5710" s="4">
        <v>299670</v>
      </c>
    </row>
    <row r="5711" spans="1:9" x14ac:dyDescent="0.35">
      <c r="A5711" s="2" t="s">
        <v>5975</v>
      </c>
      <c r="B5711" s="3">
        <v>45790</v>
      </c>
      <c r="C5711" s="2" t="s">
        <v>221</v>
      </c>
      <c r="D5711" s="2" t="s">
        <v>222</v>
      </c>
      <c r="E5711" s="2" t="s">
        <v>30</v>
      </c>
      <c r="F5711" s="2" t="s">
        <v>219</v>
      </c>
      <c r="G5711" s="2" t="s">
        <v>474</v>
      </c>
      <c r="H5711" s="4">
        <v>398669.95</v>
      </c>
      <c r="I5711" s="4">
        <v>398669.95</v>
      </c>
    </row>
    <row r="5712" spans="1:9" x14ac:dyDescent="0.35">
      <c r="A5712" s="2" t="s">
        <v>5976</v>
      </c>
      <c r="B5712" s="3">
        <v>45743</v>
      </c>
      <c r="C5712" s="2" t="s">
        <v>431</v>
      </c>
      <c r="D5712" s="2" t="s">
        <v>432</v>
      </c>
      <c r="E5712" s="2" t="s">
        <v>30</v>
      </c>
      <c r="F5712" s="2" t="s">
        <v>219</v>
      </c>
      <c r="G5712" s="2" t="s">
        <v>474</v>
      </c>
      <c r="H5712" s="4">
        <v>733840</v>
      </c>
      <c r="I5712" s="4">
        <v>733840</v>
      </c>
    </row>
    <row r="5713" spans="1:9" x14ac:dyDescent="0.35">
      <c r="A5713" s="2" t="s">
        <v>5977</v>
      </c>
      <c r="B5713" s="3">
        <v>45743</v>
      </c>
      <c r="C5713" s="2" t="s">
        <v>169</v>
      </c>
      <c r="D5713" s="2" t="s">
        <v>170</v>
      </c>
      <c r="E5713" s="2" t="s">
        <v>30</v>
      </c>
      <c r="F5713" s="2" t="s">
        <v>219</v>
      </c>
      <c r="G5713" s="2" t="s">
        <v>474</v>
      </c>
      <c r="H5713" s="4">
        <v>37669.82</v>
      </c>
      <c r="I5713" s="4">
        <v>37669.82</v>
      </c>
    </row>
    <row r="5714" spans="1:9" x14ac:dyDescent="0.35">
      <c r="A5714" s="2" t="s">
        <v>5978</v>
      </c>
      <c r="B5714" s="3">
        <v>45743</v>
      </c>
      <c r="C5714" s="2" t="s">
        <v>550</v>
      </c>
      <c r="D5714" s="2" t="s">
        <v>551</v>
      </c>
      <c r="E5714" s="2" t="s">
        <v>30</v>
      </c>
      <c r="F5714" s="2" t="s">
        <v>219</v>
      </c>
      <c r="G5714" s="2" t="s">
        <v>474</v>
      </c>
      <c r="H5714" s="4">
        <v>74655</v>
      </c>
      <c r="I5714" s="4">
        <v>74655</v>
      </c>
    </row>
    <row r="5715" spans="1:9" x14ac:dyDescent="0.35">
      <c r="A5715" s="2" t="s">
        <v>5979</v>
      </c>
      <c r="B5715" s="3">
        <v>45743</v>
      </c>
      <c r="C5715" s="2" t="s">
        <v>265</v>
      </c>
      <c r="D5715" s="2" t="s">
        <v>266</v>
      </c>
      <c r="E5715" s="2" t="s">
        <v>30</v>
      </c>
      <c r="F5715" s="2" t="s">
        <v>176</v>
      </c>
      <c r="G5715" s="2" t="s">
        <v>474</v>
      </c>
      <c r="H5715" s="4">
        <v>400357</v>
      </c>
      <c r="I5715" s="4">
        <v>400357</v>
      </c>
    </row>
    <row r="5716" spans="1:9" x14ac:dyDescent="0.35">
      <c r="A5716" s="2" t="s">
        <v>5980</v>
      </c>
      <c r="B5716" s="3">
        <v>45743</v>
      </c>
      <c r="C5716" s="2" t="s">
        <v>532</v>
      </c>
      <c r="D5716" s="2" t="s">
        <v>533</v>
      </c>
      <c r="E5716" s="2" t="s">
        <v>30</v>
      </c>
      <c r="F5716" s="2" t="s">
        <v>219</v>
      </c>
      <c r="G5716" s="2" t="s">
        <v>474</v>
      </c>
      <c r="H5716" s="4">
        <v>238376.95</v>
      </c>
      <c r="I5716" s="4">
        <v>238376.95</v>
      </c>
    </row>
    <row r="5717" spans="1:9" x14ac:dyDescent="0.35">
      <c r="A5717" s="2" t="s">
        <v>5981</v>
      </c>
      <c r="B5717" s="3">
        <v>45743</v>
      </c>
      <c r="C5717" s="2" t="s">
        <v>188</v>
      </c>
      <c r="D5717" s="2" t="s">
        <v>189</v>
      </c>
      <c r="E5717" s="2" t="s">
        <v>30</v>
      </c>
      <c r="F5717" s="2" t="s">
        <v>176</v>
      </c>
      <c r="G5717" s="2" t="s">
        <v>474</v>
      </c>
      <c r="H5717" s="4">
        <v>2244000</v>
      </c>
      <c r="I5717" s="4">
        <v>2244000</v>
      </c>
    </row>
    <row r="5718" spans="1:9" x14ac:dyDescent="0.35">
      <c r="A5718" s="2" t="s">
        <v>5982</v>
      </c>
      <c r="B5718" s="3">
        <v>45743</v>
      </c>
      <c r="C5718" s="2" t="s">
        <v>126</v>
      </c>
      <c r="D5718" s="2" t="s">
        <v>127</v>
      </c>
      <c r="E5718" s="2" t="s">
        <v>30</v>
      </c>
      <c r="F5718" s="2" t="s">
        <v>219</v>
      </c>
      <c r="G5718" s="2" t="s">
        <v>474</v>
      </c>
      <c r="H5718" s="4">
        <v>144585</v>
      </c>
      <c r="I5718" s="4">
        <v>144585</v>
      </c>
    </row>
    <row r="5719" spans="1:9" x14ac:dyDescent="0.35">
      <c r="A5719" s="2" t="s">
        <v>5983</v>
      </c>
      <c r="B5719" s="3">
        <v>45743</v>
      </c>
      <c r="C5719" s="2" t="s">
        <v>99</v>
      </c>
      <c r="D5719" s="2" t="s">
        <v>100</v>
      </c>
      <c r="E5719" s="2" t="s">
        <v>30</v>
      </c>
      <c r="F5719" s="2" t="s">
        <v>219</v>
      </c>
      <c r="G5719" s="2" t="s">
        <v>474</v>
      </c>
      <c r="H5719" s="4">
        <v>91560</v>
      </c>
      <c r="I5719" s="4">
        <v>91560</v>
      </c>
    </row>
    <row r="5720" spans="1:9" x14ac:dyDescent="0.35">
      <c r="A5720" s="2" t="s">
        <v>5984</v>
      </c>
      <c r="B5720" s="3">
        <v>45743</v>
      </c>
      <c r="C5720" s="2" t="s">
        <v>95</v>
      </c>
      <c r="D5720" s="2" t="s">
        <v>96</v>
      </c>
      <c r="E5720" s="2" t="s">
        <v>30</v>
      </c>
      <c r="F5720" s="2" t="s">
        <v>176</v>
      </c>
      <c r="G5720" s="2" t="s">
        <v>474</v>
      </c>
      <c r="H5720" s="4">
        <v>167500</v>
      </c>
      <c r="I5720" s="4">
        <v>167500</v>
      </c>
    </row>
    <row r="5721" spans="1:9" x14ac:dyDescent="0.35">
      <c r="A5721" s="2" t="s">
        <v>5985</v>
      </c>
      <c r="B5721" s="3">
        <v>45743</v>
      </c>
      <c r="C5721" s="2" t="s">
        <v>14</v>
      </c>
      <c r="D5721" s="2" t="s">
        <v>15</v>
      </c>
      <c r="E5721" s="2" t="s">
        <v>30</v>
      </c>
      <c r="F5721" s="2" t="s">
        <v>176</v>
      </c>
      <c r="G5721" s="2" t="s">
        <v>474</v>
      </c>
      <c r="H5721" s="4">
        <v>28000</v>
      </c>
      <c r="I5721" s="4">
        <v>28000</v>
      </c>
    </row>
    <row r="5722" spans="1:9" x14ac:dyDescent="0.35">
      <c r="A5722" s="2" t="s">
        <v>5986</v>
      </c>
      <c r="B5722" s="3">
        <v>45743</v>
      </c>
      <c r="C5722" s="2" t="s">
        <v>741</v>
      </c>
      <c r="D5722" s="2" t="s">
        <v>742</v>
      </c>
      <c r="E5722" s="2" t="s">
        <v>30</v>
      </c>
      <c r="F5722" s="2" t="s">
        <v>176</v>
      </c>
      <c r="G5722" s="2" t="s">
        <v>474</v>
      </c>
      <c r="H5722" s="4">
        <v>7759</v>
      </c>
      <c r="I5722" s="4">
        <v>7759</v>
      </c>
    </row>
    <row r="5723" spans="1:9" x14ac:dyDescent="0.35">
      <c r="A5723" s="2" t="s">
        <v>5987</v>
      </c>
      <c r="B5723" s="3">
        <v>45743</v>
      </c>
      <c r="C5723" s="2" t="s">
        <v>1265</v>
      </c>
      <c r="D5723" s="2" t="s">
        <v>1266</v>
      </c>
      <c r="E5723" s="2" t="s">
        <v>30</v>
      </c>
      <c r="F5723" s="2" t="s">
        <v>176</v>
      </c>
      <c r="G5723" s="2" t="s">
        <v>474</v>
      </c>
      <c r="H5723" s="4">
        <v>14000</v>
      </c>
      <c r="I5723" s="4">
        <v>14000</v>
      </c>
    </row>
    <row r="5724" spans="1:9" x14ac:dyDescent="0.35">
      <c r="A5724" s="2" t="s">
        <v>5988</v>
      </c>
      <c r="B5724" s="3">
        <v>45743</v>
      </c>
      <c r="C5724" s="2" t="s">
        <v>234</v>
      </c>
      <c r="D5724" s="2" t="s">
        <v>235</v>
      </c>
      <c r="E5724" s="2" t="s">
        <v>30</v>
      </c>
      <c r="F5724" s="2" t="s">
        <v>176</v>
      </c>
      <c r="G5724" s="2" t="s">
        <v>474</v>
      </c>
      <c r="H5724" s="4">
        <v>28920</v>
      </c>
      <c r="I5724" s="4">
        <v>28920</v>
      </c>
    </row>
    <row r="5725" spans="1:9" x14ac:dyDescent="0.35">
      <c r="A5725" s="2" t="s">
        <v>5989</v>
      </c>
      <c r="B5725" s="3">
        <v>45790</v>
      </c>
      <c r="C5725" s="2" t="s">
        <v>468</v>
      </c>
      <c r="D5725" s="2" t="s">
        <v>469</v>
      </c>
      <c r="E5725" s="2" t="s">
        <v>30</v>
      </c>
      <c r="F5725" s="2" t="s">
        <v>219</v>
      </c>
      <c r="G5725" s="2" t="s">
        <v>474</v>
      </c>
      <c r="H5725" s="4">
        <v>175700</v>
      </c>
      <c r="I5725" s="4">
        <v>175700</v>
      </c>
    </row>
    <row r="5726" spans="1:9" x14ac:dyDescent="0.35">
      <c r="A5726" s="2" t="s">
        <v>5990</v>
      </c>
      <c r="B5726" s="3">
        <v>45743</v>
      </c>
      <c r="C5726" s="2" t="s">
        <v>265</v>
      </c>
      <c r="D5726" s="2" t="s">
        <v>266</v>
      </c>
      <c r="E5726" s="2" t="s">
        <v>30</v>
      </c>
      <c r="F5726" s="2" t="s">
        <v>176</v>
      </c>
      <c r="G5726" s="2" t="s">
        <v>474</v>
      </c>
      <c r="H5726" s="4">
        <v>858560</v>
      </c>
      <c r="I5726" s="4">
        <v>858560</v>
      </c>
    </row>
    <row r="5727" spans="1:9" x14ac:dyDescent="0.35">
      <c r="A5727" s="2" t="s">
        <v>5991</v>
      </c>
      <c r="B5727" s="3">
        <v>45743</v>
      </c>
      <c r="C5727" s="2" t="s">
        <v>4977</v>
      </c>
      <c r="D5727" s="2" t="s">
        <v>4978</v>
      </c>
      <c r="E5727" s="2" t="s">
        <v>30</v>
      </c>
      <c r="F5727" s="2" t="s">
        <v>219</v>
      </c>
      <c r="G5727" s="2" t="s">
        <v>474</v>
      </c>
      <c r="H5727" s="4">
        <v>134300</v>
      </c>
      <c r="I5727" s="4">
        <v>134300</v>
      </c>
    </row>
    <row r="5728" spans="1:9" x14ac:dyDescent="0.35">
      <c r="A5728" s="2" t="s">
        <v>5992</v>
      </c>
      <c r="B5728" s="3">
        <v>45742</v>
      </c>
      <c r="C5728" s="2" t="s">
        <v>162</v>
      </c>
      <c r="D5728" s="2" t="s">
        <v>163</v>
      </c>
      <c r="E5728" s="2" t="s">
        <v>30</v>
      </c>
      <c r="F5728" s="2" t="s">
        <v>113</v>
      </c>
      <c r="G5728" s="2" t="s">
        <v>474</v>
      </c>
      <c r="H5728" s="4">
        <v>209483</v>
      </c>
      <c r="I5728" s="4">
        <v>209483</v>
      </c>
    </row>
    <row r="5729" spans="1:9" x14ac:dyDescent="0.35">
      <c r="A5729" s="2" t="s">
        <v>5993</v>
      </c>
      <c r="B5729" s="3">
        <v>45742</v>
      </c>
      <c r="C5729" s="2" t="s">
        <v>126</v>
      </c>
      <c r="D5729" s="2" t="s">
        <v>127</v>
      </c>
      <c r="E5729" s="2" t="s">
        <v>30</v>
      </c>
      <c r="F5729" s="2" t="s">
        <v>219</v>
      </c>
      <c r="G5729" s="2" t="s">
        <v>474</v>
      </c>
      <c r="H5729" s="4">
        <v>157395</v>
      </c>
      <c r="I5729" s="4">
        <v>157395</v>
      </c>
    </row>
    <row r="5730" spans="1:9" x14ac:dyDescent="0.35">
      <c r="A5730" s="2" t="s">
        <v>5994</v>
      </c>
      <c r="B5730" s="3">
        <v>45742</v>
      </c>
      <c r="C5730" s="2" t="s">
        <v>126</v>
      </c>
      <c r="D5730" s="2" t="s">
        <v>127</v>
      </c>
      <c r="E5730" s="2" t="s">
        <v>30</v>
      </c>
      <c r="F5730" s="2" t="s">
        <v>101</v>
      </c>
      <c r="G5730" s="2" t="s">
        <v>474</v>
      </c>
      <c r="H5730" s="4">
        <v>465000</v>
      </c>
      <c r="I5730" s="4">
        <v>465000</v>
      </c>
    </row>
    <row r="5731" spans="1:9" x14ac:dyDescent="0.35">
      <c r="A5731" s="2" t="s">
        <v>5995</v>
      </c>
      <c r="B5731" s="3">
        <v>45742</v>
      </c>
      <c r="C5731" s="2" t="s">
        <v>126</v>
      </c>
      <c r="D5731" s="2" t="s">
        <v>127</v>
      </c>
      <c r="E5731" s="2" t="s">
        <v>30</v>
      </c>
      <c r="F5731" s="2" t="s">
        <v>101</v>
      </c>
      <c r="G5731" s="2" t="s">
        <v>474</v>
      </c>
      <c r="H5731" s="4">
        <v>269000</v>
      </c>
      <c r="I5731" s="4">
        <v>269000</v>
      </c>
    </row>
    <row r="5732" spans="1:9" x14ac:dyDescent="0.35">
      <c r="A5732" s="2" t="s">
        <v>5996</v>
      </c>
      <c r="B5732" s="3">
        <v>45742</v>
      </c>
      <c r="C5732" s="2" t="s">
        <v>126</v>
      </c>
      <c r="D5732" s="2" t="s">
        <v>127</v>
      </c>
      <c r="E5732" s="2" t="s">
        <v>30</v>
      </c>
      <c r="F5732" s="2" t="s">
        <v>101</v>
      </c>
      <c r="G5732" s="2" t="s">
        <v>474</v>
      </c>
      <c r="H5732" s="4">
        <v>200431</v>
      </c>
      <c r="I5732" s="4">
        <v>200431</v>
      </c>
    </row>
    <row r="5733" spans="1:9" x14ac:dyDescent="0.35">
      <c r="A5733" s="2" t="s">
        <v>5997</v>
      </c>
      <c r="B5733" s="3">
        <v>45742</v>
      </c>
      <c r="C5733" s="2" t="s">
        <v>126</v>
      </c>
      <c r="D5733" s="2" t="s">
        <v>127</v>
      </c>
      <c r="E5733" s="2" t="s">
        <v>30</v>
      </c>
      <c r="F5733" s="2" t="s">
        <v>101</v>
      </c>
      <c r="G5733" s="2" t="s">
        <v>474</v>
      </c>
      <c r="H5733" s="4">
        <v>160344</v>
      </c>
      <c r="I5733" s="4">
        <v>160344</v>
      </c>
    </row>
    <row r="5734" spans="1:9" x14ac:dyDescent="0.35">
      <c r="A5734" s="2" t="s">
        <v>5998</v>
      </c>
      <c r="B5734" s="3">
        <v>45742</v>
      </c>
      <c r="C5734" s="2" t="s">
        <v>126</v>
      </c>
      <c r="D5734" s="2" t="s">
        <v>127</v>
      </c>
      <c r="E5734" s="2" t="s">
        <v>30</v>
      </c>
      <c r="F5734" s="2" t="s">
        <v>101</v>
      </c>
      <c r="G5734" s="2" t="s">
        <v>474</v>
      </c>
      <c r="H5734" s="4">
        <v>62500</v>
      </c>
      <c r="I5734" s="4">
        <v>62500</v>
      </c>
    </row>
    <row r="5735" spans="1:9" x14ac:dyDescent="0.35">
      <c r="A5735" s="2" t="s">
        <v>5999</v>
      </c>
      <c r="B5735" s="3">
        <v>45742</v>
      </c>
      <c r="C5735" s="2" t="s">
        <v>83</v>
      </c>
      <c r="D5735" s="2" t="s">
        <v>84</v>
      </c>
      <c r="E5735" s="2" t="s">
        <v>30</v>
      </c>
      <c r="F5735" s="2" t="s">
        <v>219</v>
      </c>
      <c r="G5735" s="2" t="s">
        <v>474</v>
      </c>
      <c r="H5735" s="4">
        <v>2057433.6</v>
      </c>
      <c r="I5735" s="4">
        <v>2057433.6</v>
      </c>
    </row>
    <row r="5736" spans="1:9" x14ac:dyDescent="0.35">
      <c r="A5736" s="2" t="s">
        <v>6000</v>
      </c>
      <c r="B5736" s="3">
        <v>45742</v>
      </c>
      <c r="C5736" s="2" t="s">
        <v>83</v>
      </c>
      <c r="D5736" s="2" t="s">
        <v>84</v>
      </c>
      <c r="E5736" s="2" t="s">
        <v>30</v>
      </c>
      <c r="F5736" s="2" t="s">
        <v>278</v>
      </c>
      <c r="G5736" s="2" t="s">
        <v>474</v>
      </c>
      <c r="H5736" s="4">
        <v>91615</v>
      </c>
      <c r="I5736" s="4">
        <v>91615</v>
      </c>
    </row>
    <row r="5737" spans="1:9" x14ac:dyDescent="0.35">
      <c r="A5737" s="2" t="s">
        <v>6001</v>
      </c>
      <c r="B5737" s="3">
        <v>45742</v>
      </c>
      <c r="C5737" s="2" t="s">
        <v>83</v>
      </c>
      <c r="D5737" s="2" t="s">
        <v>84</v>
      </c>
      <c r="E5737" s="2" t="s">
        <v>30</v>
      </c>
      <c r="F5737" s="2" t="s">
        <v>278</v>
      </c>
      <c r="G5737" s="2" t="s">
        <v>474</v>
      </c>
      <c r="H5737" s="4">
        <v>186000</v>
      </c>
      <c r="I5737" s="4">
        <v>186000</v>
      </c>
    </row>
    <row r="5738" spans="1:9" x14ac:dyDescent="0.35">
      <c r="A5738" s="2" t="s">
        <v>6002</v>
      </c>
      <c r="B5738" s="3">
        <v>45742</v>
      </c>
      <c r="C5738" s="2" t="s">
        <v>162</v>
      </c>
      <c r="D5738" s="2" t="s">
        <v>163</v>
      </c>
      <c r="E5738" s="2" t="s">
        <v>30</v>
      </c>
      <c r="F5738" s="2" t="s">
        <v>113</v>
      </c>
      <c r="G5738" s="2" t="s">
        <v>474</v>
      </c>
      <c r="H5738" s="4">
        <v>31500</v>
      </c>
      <c r="I5738" s="4">
        <v>31500</v>
      </c>
    </row>
    <row r="5739" spans="1:9" x14ac:dyDescent="0.35">
      <c r="A5739" s="2" t="s">
        <v>6003</v>
      </c>
      <c r="B5739" s="3">
        <v>45742</v>
      </c>
      <c r="C5739" s="2" t="s">
        <v>139</v>
      </c>
      <c r="D5739" s="2" t="s">
        <v>140</v>
      </c>
      <c r="E5739" s="2" t="s">
        <v>30</v>
      </c>
      <c r="F5739" s="2" t="s">
        <v>113</v>
      </c>
      <c r="G5739" s="2" t="s">
        <v>474</v>
      </c>
      <c r="H5739" s="4">
        <v>810000</v>
      </c>
      <c r="I5739" s="4">
        <v>810000</v>
      </c>
    </row>
    <row r="5740" spans="1:9" x14ac:dyDescent="0.35">
      <c r="A5740" s="2" t="s">
        <v>6004</v>
      </c>
      <c r="B5740" s="3">
        <v>45742</v>
      </c>
      <c r="C5740" s="2" t="s">
        <v>265</v>
      </c>
      <c r="D5740" s="2" t="s">
        <v>266</v>
      </c>
      <c r="E5740" s="2" t="s">
        <v>30</v>
      </c>
      <c r="F5740" s="2" t="s">
        <v>278</v>
      </c>
      <c r="G5740" s="2" t="s">
        <v>474</v>
      </c>
      <c r="H5740" s="4">
        <v>41895</v>
      </c>
      <c r="I5740" s="4">
        <v>41895</v>
      </c>
    </row>
    <row r="5741" spans="1:9" x14ac:dyDescent="0.35">
      <c r="A5741" s="2" t="s">
        <v>6005</v>
      </c>
      <c r="B5741" s="3">
        <v>45820</v>
      </c>
      <c r="C5741" s="2" t="s">
        <v>265</v>
      </c>
      <c r="D5741" s="2" t="s">
        <v>266</v>
      </c>
      <c r="E5741" s="2" t="s">
        <v>30</v>
      </c>
      <c r="F5741" s="2" t="s">
        <v>278</v>
      </c>
      <c r="G5741" s="2" t="s">
        <v>474</v>
      </c>
      <c r="H5741" s="4">
        <v>102165</v>
      </c>
      <c r="I5741" s="4">
        <v>102165</v>
      </c>
    </row>
    <row r="5742" spans="1:9" x14ac:dyDescent="0.35">
      <c r="A5742" s="2" t="s">
        <v>6006</v>
      </c>
      <c r="B5742" s="3">
        <v>45742</v>
      </c>
      <c r="C5742" s="2" t="s">
        <v>379</v>
      </c>
      <c r="D5742" s="2" t="s">
        <v>380</v>
      </c>
      <c r="E5742" s="2" t="s">
        <v>30</v>
      </c>
      <c r="F5742" s="2" t="s">
        <v>278</v>
      </c>
      <c r="G5742" s="2" t="s">
        <v>474</v>
      </c>
      <c r="H5742" s="4">
        <v>31274.25</v>
      </c>
      <c r="I5742" s="4">
        <v>31274.25</v>
      </c>
    </row>
    <row r="5743" spans="1:9" x14ac:dyDescent="0.35">
      <c r="A5743" s="2" t="s">
        <v>6007</v>
      </c>
      <c r="B5743" s="3">
        <v>45742</v>
      </c>
      <c r="C5743" s="2" t="s">
        <v>379</v>
      </c>
      <c r="D5743" s="2" t="s">
        <v>380</v>
      </c>
      <c r="E5743" s="2" t="s">
        <v>30</v>
      </c>
      <c r="F5743" s="2" t="s">
        <v>278</v>
      </c>
      <c r="G5743" s="2" t="s">
        <v>474</v>
      </c>
      <c r="H5743" s="4">
        <v>60000</v>
      </c>
      <c r="I5743" s="4">
        <v>60000</v>
      </c>
    </row>
    <row r="5744" spans="1:9" x14ac:dyDescent="0.35">
      <c r="A5744" s="2" t="s">
        <v>6008</v>
      </c>
      <c r="B5744" s="3">
        <v>45742</v>
      </c>
      <c r="C5744" s="2" t="s">
        <v>83</v>
      </c>
      <c r="D5744" s="2" t="s">
        <v>84</v>
      </c>
      <c r="E5744" s="2" t="s">
        <v>30</v>
      </c>
      <c r="F5744" s="2" t="s">
        <v>101</v>
      </c>
      <c r="G5744" s="2" t="s">
        <v>474</v>
      </c>
      <c r="H5744" s="4">
        <v>56490</v>
      </c>
      <c r="I5744" s="4">
        <v>56490</v>
      </c>
    </row>
    <row r="5745" spans="1:9" x14ac:dyDescent="0.35">
      <c r="A5745" s="2" t="s">
        <v>6009</v>
      </c>
      <c r="B5745" s="3">
        <v>45742</v>
      </c>
      <c r="C5745" s="2" t="s">
        <v>83</v>
      </c>
      <c r="D5745" s="2" t="s">
        <v>84</v>
      </c>
      <c r="E5745" s="2" t="s">
        <v>30</v>
      </c>
      <c r="F5745" s="2" t="s">
        <v>101</v>
      </c>
      <c r="G5745" s="2" t="s">
        <v>474</v>
      </c>
      <c r="H5745" s="4">
        <v>309120</v>
      </c>
      <c r="I5745" s="4">
        <v>309120</v>
      </c>
    </row>
    <row r="5746" spans="1:9" x14ac:dyDescent="0.35">
      <c r="A5746" s="2" t="s">
        <v>6010</v>
      </c>
      <c r="B5746" s="3">
        <v>45742</v>
      </c>
      <c r="C5746" s="2" t="s">
        <v>379</v>
      </c>
      <c r="D5746" s="2" t="s">
        <v>380</v>
      </c>
      <c r="E5746" s="2" t="s">
        <v>30</v>
      </c>
      <c r="F5746" s="2" t="s">
        <v>278</v>
      </c>
      <c r="G5746" s="2" t="s">
        <v>474</v>
      </c>
      <c r="H5746" s="4">
        <v>65600</v>
      </c>
      <c r="I5746" s="4">
        <v>65600</v>
      </c>
    </row>
    <row r="5747" spans="1:9" x14ac:dyDescent="0.35">
      <c r="A5747" s="2" t="s">
        <v>6011</v>
      </c>
      <c r="B5747" s="3">
        <v>45742</v>
      </c>
      <c r="C5747" s="2" t="s">
        <v>503</v>
      </c>
      <c r="D5747" s="2" t="s">
        <v>504</v>
      </c>
      <c r="E5747" s="2" t="s">
        <v>30</v>
      </c>
      <c r="F5747" s="2" t="s">
        <v>88</v>
      </c>
      <c r="G5747" s="2" t="s">
        <v>474</v>
      </c>
      <c r="H5747" s="4">
        <v>409088</v>
      </c>
      <c r="I5747" s="4">
        <v>409088</v>
      </c>
    </row>
    <row r="5748" spans="1:9" x14ac:dyDescent="0.35">
      <c r="A5748" s="2" t="s">
        <v>6012</v>
      </c>
      <c r="B5748" s="3">
        <v>45861</v>
      </c>
      <c r="C5748" s="2" t="s">
        <v>4557</v>
      </c>
      <c r="D5748" s="2" t="s">
        <v>4558</v>
      </c>
      <c r="E5748" s="2" t="s">
        <v>30</v>
      </c>
      <c r="F5748" s="2" t="s">
        <v>101</v>
      </c>
      <c r="G5748" s="2" t="s">
        <v>474</v>
      </c>
      <c r="H5748" s="4">
        <v>124110</v>
      </c>
      <c r="I5748" s="4">
        <v>124110</v>
      </c>
    </row>
    <row r="5749" spans="1:9" x14ac:dyDescent="0.35">
      <c r="A5749" s="2" t="s">
        <v>6013</v>
      </c>
      <c r="B5749" s="3">
        <v>45742</v>
      </c>
      <c r="C5749" s="2" t="s">
        <v>379</v>
      </c>
      <c r="D5749" s="2" t="s">
        <v>380</v>
      </c>
      <c r="E5749" s="2" t="s">
        <v>30</v>
      </c>
      <c r="F5749" s="2" t="s">
        <v>278</v>
      </c>
      <c r="G5749" s="2" t="s">
        <v>474</v>
      </c>
      <c r="H5749" s="4">
        <v>99150</v>
      </c>
      <c r="I5749" s="4">
        <v>99150</v>
      </c>
    </row>
    <row r="5750" spans="1:9" x14ac:dyDescent="0.35">
      <c r="A5750" s="2" t="s">
        <v>6014</v>
      </c>
      <c r="B5750" s="3">
        <v>45742</v>
      </c>
      <c r="C5750" s="2" t="s">
        <v>83</v>
      </c>
      <c r="D5750" s="2" t="s">
        <v>84</v>
      </c>
      <c r="E5750" s="2" t="s">
        <v>30</v>
      </c>
      <c r="F5750" s="2" t="s">
        <v>101</v>
      </c>
      <c r="G5750" s="2" t="s">
        <v>474</v>
      </c>
      <c r="H5750" s="4">
        <v>100200</v>
      </c>
      <c r="I5750" s="4">
        <v>100200</v>
      </c>
    </row>
    <row r="5751" spans="1:9" x14ac:dyDescent="0.35">
      <c r="A5751" s="2" t="s">
        <v>6015</v>
      </c>
      <c r="B5751" s="3">
        <v>45742</v>
      </c>
      <c r="C5751" s="2" t="s">
        <v>379</v>
      </c>
      <c r="D5751" s="2" t="s">
        <v>380</v>
      </c>
      <c r="E5751" s="2" t="s">
        <v>30</v>
      </c>
      <c r="F5751" s="2" t="s">
        <v>278</v>
      </c>
      <c r="G5751" s="2" t="s">
        <v>474</v>
      </c>
      <c r="H5751" s="4">
        <v>39900</v>
      </c>
      <c r="I5751" s="4">
        <v>39900</v>
      </c>
    </row>
    <row r="5752" spans="1:9" x14ac:dyDescent="0.35">
      <c r="A5752" s="2" t="s">
        <v>6016</v>
      </c>
      <c r="B5752" s="3">
        <v>45742</v>
      </c>
      <c r="C5752" s="2" t="s">
        <v>2628</v>
      </c>
      <c r="D5752" s="2" t="s">
        <v>2629</v>
      </c>
      <c r="E5752" s="2" t="s">
        <v>30</v>
      </c>
      <c r="F5752" s="2" t="s">
        <v>278</v>
      </c>
      <c r="G5752" s="2" t="s">
        <v>474</v>
      </c>
      <c r="H5752" s="4">
        <v>77600</v>
      </c>
      <c r="I5752" s="4">
        <v>77600</v>
      </c>
    </row>
    <row r="5753" spans="1:9" x14ac:dyDescent="0.35">
      <c r="A5753" s="2" t="s">
        <v>6017</v>
      </c>
      <c r="B5753" s="3">
        <v>45784</v>
      </c>
      <c r="C5753" s="2" t="s">
        <v>139</v>
      </c>
      <c r="D5753" s="2" t="s">
        <v>140</v>
      </c>
      <c r="E5753" s="2" t="s">
        <v>30</v>
      </c>
      <c r="F5753" s="2" t="s">
        <v>219</v>
      </c>
      <c r="G5753" s="2" t="s">
        <v>474</v>
      </c>
      <c r="H5753" s="4">
        <v>262906</v>
      </c>
      <c r="I5753" s="4">
        <v>262906</v>
      </c>
    </row>
    <row r="5754" spans="1:9" x14ac:dyDescent="0.35">
      <c r="A5754" s="2" t="s">
        <v>6018</v>
      </c>
      <c r="B5754" s="3">
        <v>45742</v>
      </c>
      <c r="C5754" s="2" t="s">
        <v>431</v>
      </c>
      <c r="D5754" s="2" t="s">
        <v>432</v>
      </c>
      <c r="E5754" s="2" t="s">
        <v>30</v>
      </c>
      <c r="F5754" s="2" t="s">
        <v>208</v>
      </c>
      <c r="G5754" s="2" t="s">
        <v>474</v>
      </c>
      <c r="H5754" s="4">
        <v>285705</v>
      </c>
      <c r="I5754" s="4">
        <v>285705</v>
      </c>
    </row>
    <row r="5755" spans="1:9" x14ac:dyDescent="0.35">
      <c r="A5755" s="2" t="s">
        <v>6019</v>
      </c>
      <c r="B5755" s="3">
        <v>45742</v>
      </c>
      <c r="C5755" s="2" t="s">
        <v>2628</v>
      </c>
      <c r="D5755" s="2" t="s">
        <v>2629</v>
      </c>
      <c r="E5755" s="2" t="s">
        <v>30</v>
      </c>
      <c r="F5755" s="2" t="s">
        <v>278</v>
      </c>
      <c r="G5755" s="2" t="s">
        <v>474</v>
      </c>
      <c r="H5755" s="4">
        <v>29850</v>
      </c>
      <c r="I5755" s="4">
        <v>29850</v>
      </c>
    </row>
    <row r="5756" spans="1:9" x14ac:dyDescent="0.35">
      <c r="A5756" s="2" t="s">
        <v>6020</v>
      </c>
      <c r="B5756" s="3">
        <v>45742</v>
      </c>
      <c r="C5756" s="2" t="s">
        <v>532</v>
      </c>
      <c r="D5756" s="2" t="s">
        <v>533</v>
      </c>
      <c r="E5756" s="2" t="s">
        <v>30</v>
      </c>
      <c r="F5756" s="2" t="s">
        <v>208</v>
      </c>
      <c r="G5756" s="2" t="s">
        <v>474</v>
      </c>
      <c r="H5756" s="4">
        <v>385000</v>
      </c>
      <c r="I5756" s="4">
        <v>385000</v>
      </c>
    </row>
    <row r="5757" spans="1:9" x14ac:dyDescent="0.35">
      <c r="A5757" s="2" t="s">
        <v>6021</v>
      </c>
      <c r="B5757" s="3">
        <v>45742</v>
      </c>
      <c r="C5757" s="2" t="s">
        <v>431</v>
      </c>
      <c r="D5757" s="2" t="s">
        <v>432</v>
      </c>
      <c r="E5757" s="2" t="s">
        <v>30</v>
      </c>
      <c r="F5757" s="2" t="s">
        <v>208</v>
      </c>
      <c r="G5757" s="2" t="s">
        <v>474</v>
      </c>
      <c r="H5757" s="4">
        <v>329000</v>
      </c>
      <c r="I5757" s="4">
        <v>329000</v>
      </c>
    </row>
    <row r="5758" spans="1:9" x14ac:dyDescent="0.35">
      <c r="A5758" s="2" t="s">
        <v>6022</v>
      </c>
      <c r="B5758" s="3">
        <v>45742</v>
      </c>
      <c r="C5758" s="2" t="s">
        <v>2628</v>
      </c>
      <c r="D5758" s="2" t="s">
        <v>2629</v>
      </c>
      <c r="E5758" s="2" t="s">
        <v>30</v>
      </c>
      <c r="F5758" s="2" t="s">
        <v>278</v>
      </c>
      <c r="G5758" s="2" t="s">
        <v>474</v>
      </c>
      <c r="H5758" s="4">
        <v>77600</v>
      </c>
      <c r="I5758" s="4">
        <v>77600</v>
      </c>
    </row>
    <row r="5759" spans="1:9" x14ac:dyDescent="0.35">
      <c r="A5759" s="2" t="s">
        <v>6023</v>
      </c>
      <c r="B5759" s="3">
        <v>45742</v>
      </c>
      <c r="C5759" s="2" t="s">
        <v>126</v>
      </c>
      <c r="D5759" s="2" t="s">
        <v>127</v>
      </c>
      <c r="E5759" s="2" t="s">
        <v>30</v>
      </c>
      <c r="F5759" s="2" t="s">
        <v>88</v>
      </c>
      <c r="G5759" s="2" t="s">
        <v>474</v>
      </c>
      <c r="H5759" s="4">
        <v>72000</v>
      </c>
      <c r="I5759" s="4">
        <v>72000</v>
      </c>
    </row>
    <row r="5760" spans="1:9" x14ac:dyDescent="0.35">
      <c r="A5760" s="2" t="s">
        <v>6024</v>
      </c>
      <c r="B5760" s="3">
        <v>45742</v>
      </c>
      <c r="C5760" s="2" t="s">
        <v>83</v>
      </c>
      <c r="D5760" s="2" t="s">
        <v>84</v>
      </c>
      <c r="E5760" s="2" t="s">
        <v>30</v>
      </c>
      <c r="F5760" s="2" t="s">
        <v>219</v>
      </c>
      <c r="G5760" s="2" t="s">
        <v>474</v>
      </c>
      <c r="H5760" s="4">
        <v>1140930</v>
      </c>
      <c r="I5760" s="4">
        <v>1140930</v>
      </c>
    </row>
    <row r="5761" spans="1:9" x14ac:dyDescent="0.35">
      <c r="A5761" s="2" t="s">
        <v>6025</v>
      </c>
      <c r="B5761" s="3">
        <v>45742</v>
      </c>
      <c r="C5761" s="2" t="s">
        <v>2628</v>
      </c>
      <c r="D5761" s="2" t="s">
        <v>2629</v>
      </c>
      <c r="E5761" s="2" t="s">
        <v>30</v>
      </c>
      <c r="F5761" s="2" t="s">
        <v>278</v>
      </c>
      <c r="G5761" s="2" t="s">
        <v>474</v>
      </c>
      <c r="H5761" s="4">
        <v>29850</v>
      </c>
      <c r="I5761" s="4">
        <v>29850</v>
      </c>
    </row>
    <row r="5762" spans="1:9" x14ac:dyDescent="0.35">
      <c r="A5762" s="2" t="s">
        <v>6026</v>
      </c>
      <c r="B5762" s="3">
        <v>45784</v>
      </c>
      <c r="C5762" s="2" t="s">
        <v>83</v>
      </c>
      <c r="D5762" s="2" t="s">
        <v>84</v>
      </c>
      <c r="E5762" s="2" t="s">
        <v>30</v>
      </c>
      <c r="F5762" s="2" t="s">
        <v>219</v>
      </c>
      <c r="G5762" s="2" t="s">
        <v>474</v>
      </c>
      <c r="H5762" s="4">
        <v>698466</v>
      </c>
      <c r="I5762" s="4">
        <v>698466</v>
      </c>
    </row>
    <row r="5763" spans="1:9" x14ac:dyDescent="0.35">
      <c r="A5763" s="2" t="s">
        <v>6027</v>
      </c>
      <c r="B5763" s="3">
        <v>45742</v>
      </c>
      <c r="C5763" s="2" t="s">
        <v>169</v>
      </c>
      <c r="D5763" s="2" t="s">
        <v>170</v>
      </c>
      <c r="E5763" s="2" t="s">
        <v>30</v>
      </c>
      <c r="F5763" s="2" t="s">
        <v>176</v>
      </c>
      <c r="G5763" s="2" t="s">
        <v>474</v>
      </c>
      <c r="H5763" s="4">
        <v>20000</v>
      </c>
      <c r="I5763" s="4">
        <v>20000</v>
      </c>
    </row>
    <row r="5764" spans="1:9" x14ac:dyDescent="0.35">
      <c r="A5764" s="2" t="s">
        <v>6028</v>
      </c>
      <c r="B5764" s="3">
        <v>45742</v>
      </c>
      <c r="C5764" s="2" t="s">
        <v>139</v>
      </c>
      <c r="D5764" s="2" t="s">
        <v>140</v>
      </c>
      <c r="E5764" s="2" t="s">
        <v>30</v>
      </c>
      <c r="F5764" s="2" t="s">
        <v>176</v>
      </c>
      <c r="G5764" s="2" t="s">
        <v>474</v>
      </c>
      <c r="H5764" s="4">
        <v>60000</v>
      </c>
      <c r="I5764" s="4">
        <v>60000</v>
      </c>
    </row>
    <row r="5765" spans="1:9" x14ac:dyDescent="0.35">
      <c r="A5765" s="2" t="s">
        <v>6029</v>
      </c>
      <c r="B5765" s="3">
        <v>45742</v>
      </c>
      <c r="C5765" s="2" t="s">
        <v>139</v>
      </c>
      <c r="D5765" s="2" t="s">
        <v>140</v>
      </c>
      <c r="E5765" s="2" t="s">
        <v>30</v>
      </c>
      <c r="F5765" s="2" t="s">
        <v>176</v>
      </c>
      <c r="G5765" s="2" t="s">
        <v>474</v>
      </c>
      <c r="H5765" s="4">
        <v>33333</v>
      </c>
      <c r="I5765" s="4">
        <v>33333</v>
      </c>
    </row>
    <row r="5766" spans="1:9" x14ac:dyDescent="0.35">
      <c r="A5766" s="2" t="s">
        <v>6030</v>
      </c>
      <c r="B5766" s="3">
        <v>45943</v>
      </c>
      <c r="C5766" s="2" t="s">
        <v>63</v>
      </c>
      <c r="D5766" s="2" t="s">
        <v>64</v>
      </c>
      <c r="E5766" s="2" t="s">
        <v>30</v>
      </c>
      <c r="F5766" s="2" t="s">
        <v>219</v>
      </c>
      <c r="G5766" s="2" t="s">
        <v>474</v>
      </c>
      <c r="H5766" s="4">
        <v>141225.10999999999</v>
      </c>
      <c r="I5766" s="4">
        <v>141225.10999999999</v>
      </c>
    </row>
    <row r="5767" spans="1:9" x14ac:dyDescent="0.35">
      <c r="A5767" s="2" t="s">
        <v>6031</v>
      </c>
      <c r="B5767" s="3">
        <v>45742</v>
      </c>
      <c r="C5767" s="2" t="s">
        <v>543</v>
      </c>
      <c r="D5767" s="2" t="s">
        <v>544</v>
      </c>
      <c r="E5767" s="2" t="s">
        <v>30</v>
      </c>
      <c r="F5767" s="2" t="s">
        <v>176</v>
      </c>
      <c r="G5767" s="2" t="s">
        <v>474</v>
      </c>
      <c r="H5767" s="4">
        <v>53333</v>
      </c>
      <c r="I5767" s="4">
        <v>53333</v>
      </c>
    </row>
    <row r="5768" spans="1:9" x14ac:dyDescent="0.35">
      <c r="A5768" s="2" t="s">
        <v>6032</v>
      </c>
      <c r="B5768" s="3">
        <v>45790</v>
      </c>
      <c r="C5768" s="2" t="s">
        <v>83</v>
      </c>
      <c r="D5768" s="2" t="s">
        <v>84</v>
      </c>
      <c r="E5768" s="2" t="s">
        <v>30</v>
      </c>
      <c r="F5768" s="2" t="s">
        <v>219</v>
      </c>
      <c r="G5768" s="2" t="s">
        <v>474</v>
      </c>
      <c r="H5768" s="4">
        <v>515351.54</v>
      </c>
      <c r="I5768" s="4">
        <v>515351.54</v>
      </c>
    </row>
    <row r="5769" spans="1:9" x14ac:dyDescent="0.35">
      <c r="A5769" s="2" t="s">
        <v>6033</v>
      </c>
      <c r="B5769" s="3">
        <v>45742</v>
      </c>
      <c r="C5769" s="2" t="s">
        <v>99</v>
      </c>
      <c r="D5769" s="2" t="s">
        <v>100</v>
      </c>
      <c r="E5769" s="2" t="s">
        <v>30</v>
      </c>
      <c r="F5769" s="2" t="s">
        <v>219</v>
      </c>
      <c r="G5769" s="2" t="s">
        <v>474</v>
      </c>
      <c r="H5769" s="4">
        <v>140700</v>
      </c>
      <c r="I5769" s="4">
        <v>140700</v>
      </c>
    </row>
    <row r="5770" spans="1:9" x14ac:dyDescent="0.35">
      <c r="A5770" s="2" t="s">
        <v>6034</v>
      </c>
      <c r="B5770" s="3">
        <v>45742</v>
      </c>
      <c r="C5770" s="2" t="s">
        <v>21</v>
      </c>
      <c r="D5770" s="2" t="s">
        <v>22</v>
      </c>
      <c r="E5770" s="2" t="s">
        <v>30</v>
      </c>
      <c r="F5770" s="2" t="s">
        <v>219</v>
      </c>
      <c r="G5770" s="2" t="s">
        <v>474</v>
      </c>
      <c r="H5770" s="4">
        <v>173040</v>
      </c>
      <c r="I5770" s="4">
        <v>173040</v>
      </c>
    </row>
    <row r="5771" spans="1:9" x14ac:dyDescent="0.35">
      <c r="A5771" s="2" t="s">
        <v>6035</v>
      </c>
      <c r="B5771" s="3">
        <v>45742</v>
      </c>
      <c r="C5771" s="2" t="s">
        <v>214</v>
      </c>
      <c r="D5771" s="2" t="s">
        <v>215</v>
      </c>
      <c r="E5771" s="2" t="s">
        <v>30</v>
      </c>
      <c r="F5771" s="2" t="s">
        <v>176</v>
      </c>
      <c r="G5771" s="2" t="s">
        <v>474</v>
      </c>
      <c r="H5771" s="4">
        <v>106666</v>
      </c>
      <c r="I5771" s="4">
        <v>106666</v>
      </c>
    </row>
    <row r="5772" spans="1:9" x14ac:dyDescent="0.35">
      <c r="A5772" s="2" t="s">
        <v>6036</v>
      </c>
      <c r="B5772" s="3">
        <v>45742</v>
      </c>
      <c r="C5772" s="2" t="s">
        <v>4085</v>
      </c>
      <c r="D5772" s="2" t="s">
        <v>4086</v>
      </c>
      <c r="E5772" s="2" t="s">
        <v>30</v>
      </c>
      <c r="F5772" s="2" t="s">
        <v>219</v>
      </c>
      <c r="G5772" s="2" t="s">
        <v>474</v>
      </c>
      <c r="H5772" s="4">
        <v>42735</v>
      </c>
      <c r="I5772" s="4">
        <v>42735</v>
      </c>
    </row>
    <row r="5773" spans="1:9" x14ac:dyDescent="0.35">
      <c r="A5773" s="2" t="s">
        <v>6037</v>
      </c>
      <c r="B5773" s="3">
        <v>45742</v>
      </c>
      <c r="C5773" s="2" t="s">
        <v>503</v>
      </c>
      <c r="D5773" s="2" t="s">
        <v>504</v>
      </c>
      <c r="E5773" s="2" t="s">
        <v>30</v>
      </c>
      <c r="F5773" s="2" t="s">
        <v>219</v>
      </c>
      <c r="G5773" s="2" t="s">
        <v>474</v>
      </c>
      <c r="H5773" s="4">
        <v>225540</v>
      </c>
      <c r="I5773" s="4">
        <v>225540</v>
      </c>
    </row>
    <row r="5774" spans="1:9" x14ac:dyDescent="0.35">
      <c r="A5774" s="2" t="s">
        <v>6038</v>
      </c>
      <c r="B5774" s="3">
        <v>45742</v>
      </c>
      <c r="C5774" s="2" t="s">
        <v>197</v>
      </c>
      <c r="D5774" s="2" t="s">
        <v>198</v>
      </c>
      <c r="E5774" s="2" t="s">
        <v>30</v>
      </c>
      <c r="F5774" s="2" t="s">
        <v>97</v>
      </c>
      <c r="G5774" s="2" t="s">
        <v>474</v>
      </c>
      <c r="H5774" s="4">
        <v>142500</v>
      </c>
      <c r="I5774" s="4">
        <v>142500</v>
      </c>
    </row>
    <row r="5775" spans="1:9" x14ac:dyDescent="0.35">
      <c r="A5775" s="2" t="s">
        <v>6039</v>
      </c>
      <c r="B5775" s="3">
        <v>45741</v>
      </c>
      <c r="C5775" s="2" t="s">
        <v>197</v>
      </c>
      <c r="D5775" s="2" t="s">
        <v>198</v>
      </c>
      <c r="E5775" s="2" t="s">
        <v>30</v>
      </c>
      <c r="F5775" s="2" t="s">
        <v>97</v>
      </c>
      <c r="G5775" s="2" t="s">
        <v>474</v>
      </c>
      <c r="H5775" s="4">
        <v>142350</v>
      </c>
      <c r="I5775" s="4">
        <v>142350</v>
      </c>
    </row>
    <row r="5776" spans="1:9" x14ac:dyDescent="0.35">
      <c r="A5776" s="2" t="s">
        <v>6040</v>
      </c>
      <c r="B5776" s="3">
        <v>45741</v>
      </c>
      <c r="C5776" s="2" t="s">
        <v>5200</v>
      </c>
      <c r="D5776" s="2" t="s">
        <v>5201</v>
      </c>
      <c r="E5776" s="2" t="s">
        <v>30</v>
      </c>
      <c r="F5776" s="2" t="s">
        <v>97</v>
      </c>
      <c r="G5776" s="2" t="s">
        <v>474</v>
      </c>
      <c r="H5776" s="4">
        <v>77586</v>
      </c>
      <c r="I5776" s="4">
        <v>77586</v>
      </c>
    </row>
    <row r="5777" spans="1:9" x14ac:dyDescent="0.35">
      <c r="A5777" s="2" t="s">
        <v>6041</v>
      </c>
      <c r="B5777" s="3">
        <v>45741</v>
      </c>
      <c r="C5777" s="2" t="s">
        <v>197</v>
      </c>
      <c r="D5777" s="2" t="s">
        <v>198</v>
      </c>
      <c r="E5777" s="2" t="s">
        <v>30</v>
      </c>
      <c r="F5777" s="2" t="s">
        <v>97</v>
      </c>
      <c r="G5777" s="2" t="s">
        <v>474</v>
      </c>
      <c r="H5777" s="4">
        <v>19500</v>
      </c>
      <c r="I5777" s="4">
        <v>19500</v>
      </c>
    </row>
    <row r="5778" spans="1:9" x14ac:dyDescent="0.35">
      <c r="A5778" s="2" t="s">
        <v>6042</v>
      </c>
      <c r="B5778" s="3">
        <v>45741</v>
      </c>
      <c r="C5778" s="2" t="s">
        <v>197</v>
      </c>
      <c r="D5778" s="2" t="s">
        <v>198</v>
      </c>
      <c r="E5778" s="2" t="s">
        <v>30</v>
      </c>
      <c r="F5778" s="2" t="s">
        <v>97</v>
      </c>
      <c r="G5778" s="2" t="s">
        <v>474</v>
      </c>
      <c r="H5778" s="4">
        <v>19000</v>
      </c>
      <c r="I5778" s="4">
        <v>19000</v>
      </c>
    </row>
    <row r="5779" spans="1:9" x14ac:dyDescent="0.35">
      <c r="A5779" s="2" t="s">
        <v>6043</v>
      </c>
      <c r="B5779" s="3">
        <v>45741</v>
      </c>
      <c r="C5779" s="2" t="s">
        <v>197</v>
      </c>
      <c r="D5779" s="2" t="s">
        <v>198</v>
      </c>
      <c r="E5779" s="2" t="s">
        <v>30</v>
      </c>
      <c r="F5779" s="2" t="s">
        <v>97</v>
      </c>
      <c r="G5779" s="2" t="s">
        <v>474</v>
      </c>
      <c r="H5779" s="4">
        <v>48000</v>
      </c>
      <c r="I5779" s="4">
        <v>48000</v>
      </c>
    </row>
    <row r="5780" spans="1:9" x14ac:dyDescent="0.35">
      <c r="A5780" s="2" t="s">
        <v>6044</v>
      </c>
      <c r="B5780" s="3">
        <v>45741</v>
      </c>
      <c r="C5780" s="2" t="s">
        <v>197</v>
      </c>
      <c r="D5780" s="2" t="s">
        <v>198</v>
      </c>
      <c r="E5780" s="2" t="s">
        <v>30</v>
      </c>
      <c r="F5780" s="2" t="s">
        <v>97</v>
      </c>
      <c r="G5780" s="2" t="s">
        <v>474</v>
      </c>
      <c r="H5780" s="4">
        <v>174000</v>
      </c>
      <c r="I5780" s="4">
        <v>174000</v>
      </c>
    </row>
    <row r="5781" spans="1:9" x14ac:dyDescent="0.35">
      <c r="A5781" s="2" t="s">
        <v>6045</v>
      </c>
      <c r="B5781" s="3">
        <v>45741</v>
      </c>
      <c r="C5781" s="2" t="s">
        <v>5200</v>
      </c>
      <c r="D5781" s="2" t="s">
        <v>5201</v>
      </c>
      <c r="E5781" s="2" t="s">
        <v>30</v>
      </c>
      <c r="F5781" s="2" t="s">
        <v>97</v>
      </c>
      <c r="G5781" s="2" t="s">
        <v>474</v>
      </c>
      <c r="H5781" s="4">
        <v>46000</v>
      </c>
      <c r="I5781" s="4">
        <v>46000</v>
      </c>
    </row>
    <row r="5782" spans="1:9" x14ac:dyDescent="0.35">
      <c r="A5782" s="2" t="s">
        <v>6046</v>
      </c>
      <c r="B5782" s="3">
        <v>45741</v>
      </c>
      <c r="C5782" s="2" t="s">
        <v>197</v>
      </c>
      <c r="D5782" s="2" t="s">
        <v>198</v>
      </c>
      <c r="E5782" s="2" t="s">
        <v>30</v>
      </c>
      <c r="F5782" s="2" t="s">
        <v>97</v>
      </c>
      <c r="G5782" s="2" t="s">
        <v>474</v>
      </c>
      <c r="H5782" s="4">
        <v>34800</v>
      </c>
      <c r="I5782" s="4">
        <v>34800</v>
      </c>
    </row>
    <row r="5783" spans="1:9" x14ac:dyDescent="0.35">
      <c r="A5783" s="2" t="s">
        <v>6047</v>
      </c>
      <c r="B5783" s="3">
        <v>45741</v>
      </c>
      <c r="C5783" s="2" t="s">
        <v>197</v>
      </c>
      <c r="D5783" s="2" t="s">
        <v>198</v>
      </c>
      <c r="E5783" s="2" t="s">
        <v>30</v>
      </c>
      <c r="F5783" s="2" t="s">
        <v>97</v>
      </c>
      <c r="G5783" s="2" t="s">
        <v>474</v>
      </c>
      <c r="H5783" s="4">
        <v>33000</v>
      </c>
      <c r="I5783" s="4">
        <v>33000</v>
      </c>
    </row>
    <row r="5784" spans="1:9" x14ac:dyDescent="0.35">
      <c r="A5784" s="2" t="s">
        <v>6048</v>
      </c>
      <c r="B5784" s="3">
        <v>45741</v>
      </c>
      <c r="C5784" s="2" t="s">
        <v>139</v>
      </c>
      <c r="D5784" s="2" t="s">
        <v>140</v>
      </c>
      <c r="E5784" s="2" t="s">
        <v>30</v>
      </c>
      <c r="F5784" s="2" t="s">
        <v>113</v>
      </c>
      <c r="G5784" s="2" t="s">
        <v>474</v>
      </c>
      <c r="H5784" s="4">
        <v>380000</v>
      </c>
      <c r="I5784" s="4">
        <v>361500</v>
      </c>
    </row>
    <row r="5785" spans="1:9" x14ac:dyDescent="0.35">
      <c r="A5785" s="2" t="s">
        <v>6049</v>
      </c>
      <c r="B5785" s="3">
        <v>45741</v>
      </c>
      <c r="C5785" s="2" t="s">
        <v>1265</v>
      </c>
      <c r="D5785" s="2" t="s">
        <v>1266</v>
      </c>
      <c r="E5785" s="2" t="s">
        <v>30</v>
      </c>
      <c r="F5785" s="2" t="s">
        <v>72</v>
      </c>
      <c r="G5785" s="2" t="s">
        <v>474</v>
      </c>
      <c r="H5785" s="4">
        <v>82845</v>
      </c>
      <c r="I5785" s="4">
        <v>82845</v>
      </c>
    </row>
    <row r="5786" spans="1:9" x14ac:dyDescent="0.35">
      <c r="A5786" s="2" t="s">
        <v>6050</v>
      </c>
      <c r="B5786" s="3">
        <v>45741</v>
      </c>
      <c r="C5786" s="2" t="s">
        <v>14</v>
      </c>
      <c r="D5786" s="2" t="s">
        <v>15</v>
      </c>
      <c r="E5786" s="2" t="s">
        <v>30</v>
      </c>
      <c r="F5786" s="2" t="s">
        <v>72</v>
      </c>
      <c r="G5786" s="2" t="s">
        <v>474</v>
      </c>
      <c r="H5786" s="4">
        <v>59520</v>
      </c>
      <c r="I5786" s="4">
        <v>59520</v>
      </c>
    </row>
    <row r="5787" spans="1:9" x14ac:dyDescent="0.35">
      <c r="A5787" s="2" t="s">
        <v>6051</v>
      </c>
      <c r="B5787" s="3">
        <v>45741</v>
      </c>
      <c r="C5787" s="2" t="s">
        <v>14</v>
      </c>
      <c r="D5787" s="2" t="s">
        <v>15</v>
      </c>
      <c r="E5787" s="2" t="s">
        <v>30</v>
      </c>
      <c r="F5787" s="2" t="s">
        <v>72</v>
      </c>
      <c r="G5787" s="2" t="s">
        <v>474</v>
      </c>
      <c r="H5787" s="4">
        <v>147420</v>
      </c>
      <c r="I5787" s="4">
        <v>147420</v>
      </c>
    </row>
    <row r="5788" spans="1:9" x14ac:dyDescent="0.35">
      <c r="A5788" s="2" t="s">
        <v>6052</v>
      </c>
      <c r="B5788" s="3">
        <v>45741</v>
      </c>
      <c r="C5788" s="2" t="s">
        <v>14</v>
      </c>
      <c r="D5788" s="2" t="s">
        <v>15</v>
      </c>
      <c r="E5788" s="2" t="s">
        <v>30</v>
      </c>
      <c r="F5788" s="2" t="s">
        <v>72</v>
      </c>
      <c r="G5788" s="2" t="s">
        <v>474</v>
      </c>
      <c r="H5788" s="4">
        <v>39000</v>
      </c>
      <c r="I5788" s="4">
        <v>39000</v>
      </c>
    </row>
    <row r="5789" spans="1:9" x14ac:dyDescent="0.35">
      <c r="A5789" s="2" t="s">
        <v>6053</v>
      </c>
      <c r="B5789" s="3">
        <v>45741</v>
      </c>
      <c r="C5789" s="2" t="s">
        <v>14</v>
      </c>
      <c r="D5789" s="2" t="s">
        <v>15</v>
      </c>
      <c r="E5789" s="2" t="s">
        <v>30</v>
      </c>
      <c r="F5789" s="2" t="s">
        <v>72</v>
      </c>
      <c r="G5789" s="2" t="s">
        <v>474</v>
      </c>
      <c r="H5789" s="4">
        <v>150100</v>
      </c>
      <c r="I5789" s="4">
        <v>150100</v>
      </c>
    </row>
    <row r="5790" spans="1:9" x14ac:dyDescent="0.35">
      <c r="A5790" s="2" t="s">
        <v>6054</v>
      </c>
      <c r="B5790" s="3">
        <v>45741</v>
      </c>
      <c r="C5790" s="2" t="s">
        <v>1265</v>
      </c>
      <c r="D5790" s="2" t="s">
        <v>1266</v>
      </c>
      <c r="E5790" s="2" t="s">
        <v>30</v>
      </c>
      <c r="F5790" s="2" t="s">
        <v>72</v>
      </c>
      <c r="G5790" s="2" t="s">
        <v>474</v>
      </c>
      <c r="H5790" s="4">
        <v>233750</v>
      </c>
      <c r="I5790" s="4">
        <v>233750</v>
      </c>
    </row>
    <row r="5791" spans="1:9" x14ac:dyDescent="0.35">
      <c r="A5791" s="2" t="s">
        <v>6055</v>
      </c>
      <c r="B5791" s="3">
        <v>45741</v>
      </c>
      <c r="C5791" s="2" t="s">
        <v>1265</v>
      </c>
      <c r="D5791" s="2" t="s">
        <v>1266</v>
      </c>
      <c r="E5791" s="2" t="s">
        <v>30</v>
      </c>
      <c r="F5791" s="2" t="s">
        <v>72</v>
      </c>
      <c r="G5791" s="2" t="s">
        <v>474</v>
      </c>
      <c r="H5791" s="4">
        <v>31600</v>
      </c>
      <c r="I5791" s="4">
        <v>31600</v>
      </c>
    </row>
    <row r="5792" spans="1:9" x14ac:dyDescent="0.35">
      <c r="A5792" s="2" t="s">
        <v>6056</v>
      </c>
      <c r="B5792" s="3">
        <v>45741</v>
      </c>
      <c r="C5792" s="2" t="s">
        <v>14</v>
      </c>
      <c r="D5792" s="2" t="s">
        <v>15</v>
      </c>
      <c r="E5792" s="2" t="s">
        <v>30</v>
      </c>
      <c r="F5792" s="2" t="s">
        <v>72</v>
      </c>
      <c r="G5792" s="2" t="s">
        <v>474</v>
      </c>
      <c r="H5792" s="4">
        <v>225000</v>
      </c>
      <c r="I5792" s="4">
        <v>225000</v>
      </c>
    </row>
    <row r="5793" spans="1:9" x14ac:dyDescent="0.35">
      <c r="A5793" s="2" t="s">
        <v>6057</v>
      </c>
      <c r="B5793" s="3">
        <v>45741</v>
      </c>
      <c r="C5793" s="2" t="s">
        <v>83</v>
      </c>
      <c r="D5793" s="2" t="s">
        <v>84</v>
      </c>
      <c r="E5793" s="2" t="s">
        <v>30</v>
      </c>
      <c r="F5793" s="2" t="s">
        <v>72</v>
      </c>
      <c r="G5793" s="2" t="s">
        <v>474</v>
      </c>
      <c r="H5793" s="4">
        <v>10000</v>
      </c>
      <c r="I5793" s="4">
        <v>10000</v>
      </c>
    </row>
    <row r="5794" spans="1:9" x14ac:dyDescent="0.35">
      <c r="A5794" s="2" t="s">
        <v>6058</v>
      </c>
      <c r="B5794" s="3">
        <v>45741</v>
      </c>
      <c r="C5794" s="2" t="s">
        <v>1265</v>
      </c>
      <c r="D5794" s="2" t="s">
        <v>1266</v>
      </c>
      <c r="E5794" s="2" t="s">
        <v>30</v>
      </c>
      <c r="F5794" s="2" t="s">
        <v>72</v>
      </c>
      <c r="G5794" s="2" t="s">
        <v>474</v>
      </c>
      <c r="H5794" s="4">
        <v>7759</v>
      </c>
      <c r="I5794" s="4">
        <v>7759</v>
      </c>
    </row>
    <row r="5795" spans="1:9" x14ac:dyDescent="0.35">
      <c r="A5795" s="2" t="s">
        <v>6059</v>
      </c>
      <c r="B5795" s="3">
        <v>45741</v>
      </c>
      <c r="C5795" s="2" t="s">
        <v>14</v>
      </c>
      <c r="D5795" s="2" t="s">
        <v>15</v>
      </c>
      <c r="E5795" s="2" t="s">
        <v>30</v>
      </c>
      <c r="F5795" s="2" t="s">
        <v>72</v>
      </c>
      <c r="G5795" s="2" t="s">
        <v>474</v>
      </c>
      <c r="H5795" s="4">
        <v>100000</v>
      </c>
      <c r="I5795" s="4">
        <v>100000</v>
      </c>
    </row>
    <row r="5796" spans="1:9" x14ac:dyDescent="0.35">
      <c r="A5796" s="2" t="s">
        <v>6060</v>
      </c>
      <c r="B5796" s="3">
        <v>45741</v>
      </c>
      <c r="C5796" s="2" t="s">
        <v>14</v>
      </c>
      <c r="D5796" s="2" t="s">
        <v>15</v>
      </c>
      <c r="E5796" s="2" t="s">
        <v>30</v>
      </c>
      <c r="F5796" s="2" t="s">
        <v>72</v>
      </c>
      <c r="G5796" s="2" t="s">
        <v>474</v>
      </c>
      <c r="H5796" s="4">
        <v>90000</v>
      </c>
      <c r="I5796" s="4">
        <v>90000</v>
      </c>
    </row>
    <row r="5797" spans="1:9" x14ac:dyDescent="0.35">
      <c r="A5797" s="2" t="s">
        <v>6061</v>
      </c>
      <c r="B5797" s="3">
        <v>45741</v>
      </c>
      <c r="C5797" s="2" t="s">
        <v>238</v>
      </c>
      <c r="D5797" s="2" t="s">
        <v>239</v>
      </c>
      <c r="E5797" s="2" t="s">
        <v>30</v>
      </c>
      <c r="F5797" s="2" t="s">
        <v>219</v>
      </c>
      <c r="G5797" s="2" t="s">
        <v>474</v>
      </c>
      <c r="H5797" s="4">
        <v>98876.4</v>
      </c>
      <c r="I5797" s="4">
        <v>98876.4</v>
      </c>
    </row>
    <row r="5798" spans="1:9" x14ac:dyDescent="0.35">
      <c r="A5798" s="2" t="s">
        <v>6062</v>
      </c>
      <c r="B5798" s="3">
        <v>45741</v>
      </c>
      <c r="C5798" s="2" t="s">
        <v>14</v>
      </c>
      <c r="D5798" s="2" t="s">
        <v>15</v>
      </c>
      <c r="E5798" s="2" t="s">
        <v>30</v>
      </c>
      <c r="F5798" s="2" t="s">
        <v>72</v>
      </c>
      <c r="G5798" s="2" t="s">
        <v>474</v>
      </c>
      <c r="H5798" s="4">
        <v>50000</v>
      </c>
      <c r="I5798" s="4">
        <v>50000</v>
      </c>
    </row>
    <row r="5799" spans="1:9" x14ac:dyDescent="0.35">
      <c r="A5799" s="2" t="s">
        <v>6063</v>
      </c>
      <c r="B5799" s="3">
        <v>45741</v>
      </c>
      <c r="C5799" s="2" t="s">
        <v>1265</v>
      </c>
      <c r="D5799" s="2" t="s">
        <v>1266</v>
      </c>
      <c r="E5799" s="2" t="s">
        <v>30</v>
      </c>
      <c r="F5799" s="2" t="s">
        <v>72</v>
      </c>
      <c r="G5799" s="2" t="s">
        <v>474</v>
      </c>
      <c r="H5799" s="4">
        <v>146710</v>
      </c>
      <c r="I5799" s="4">
        <v>146710</v>
      </c>
    </row>
    <row r="5800" spans="1:9" x14ac:dyDescent="0.35">
      <c r="A5800" s="2" t="s">
        <v>6064</v>
      </c>
      <c r="B5800" s="3">
        <v>45741</v>
      </c>
      <c r="C5800" s="2" t="s">
        <v>14</v>
      </c>
      <c r="D5800" s="2" t="s">
        <v>15</v>
      </c>
      <c r="E5800" s="2" t="s">
        <v>30</v>
      </c>
      <c r="F5800" s="2" t="s">
        <v>72</v>
      </c>
      <c r="G5800" s="2" t="s">
        <v>474</v>
      </c>
      <c r="H5800" s="4">
        <v>20000</v>
      </c>
      <c r="I5800" s="4">
        <v>20000</v>
      </c>
    </row>
    <row r="5801" spans="1:9" x14ac:dyDescent="0.35">
      <c r="A5801" s="2" t="s">
        <v>6065</v>
      </c>
      <c r="B5801" s="3">
        <v>45741</v>
      </c>
      <c r="C5801" s="2" t="s">
        <v>353</v>
      </c>
      <c r="D5801" s="2" t="s">
        <v>354</v>
      </c>
      <c r="E5801" s="2" t="s">
        <v>30</v>
      </c>
      <c r="F5801" s="2" t="s">
        <v>88</v>
      </c>
      <c r="G5801" s="2" t="s">
        <v>474</v>
      </c>
      <c r="H5801" s="4">
        <v>51050</v>
      </c>
      <c r="I5801" s="4">
        <v>51050</v>
      </c>
    </row>
    <row r="5802" spans="1:9" x14ac:dyDescent="0.35">
      <c r="A5802" s="2" t="s">
        <v>6066</v>
      </c>
      <c r="B5802" s="3">
        <v>45741</v>
      </c>
      <c r="C5802" s="2" t="s">
        <v>14</v>
      </c>
      <c r="D5802" s="2" t="s">
        <v>15</v>
      </c>
      <c r="E5802" s="2" t="s">
        <v>30</v>
      </c>
      <c r="F5802" s="2" t="s">
        <v>219</v>
      </c>
      <c r="G5802" s="2" t="s">
        <v>474</v>
      </c>
      <c r="H5802" s="4">
        <v>99607</v>
      </c>
      <c r="I5802" s="4">
        <v>99607</v>
      </c>
    </row>
    <row r="5803" spans="1:9" x14ac:dyDescent="0.35">
      <c r="A5803" s="2" t="s">
        <v>6067</v>
      </c>
      <c r="B5803" s="3">
        <v>45741</v>
      </c>
      <c r="C5803" s="2" t="s">
        <v>14</v>
      </c>
      <c r="D5803" s="2" t="s">
        <v>15</v>
      </c>
      <c r="E5803" s="2" t="s">
        <v>30</v>
      </c>
      <c r="F5803" s="2" t="s">
        <v>88</v>
      </c>
      <c r="G5803" s="2" t="s">
        <v>474</v>
      </c>
      <c r="H5803" s="4">
        <v>15383</v>
      </c>
      <c r="I5803" s="4">
        <v>15383</v>
      </c>
    </row>
    <row r="5804" spans="1:9" x14ac:dyDescent="0.35">
      <c r="A5804" s="2" t="s">
        <v>6068</v>
      </c>
      <c r="B5804" s="3">
        <v>45741</v>
      </c>
      <c r="C5804" s="2" t="s">
        <v>468</v>
      </c>
      <c r="D5804" s="2" t="s">
        <v>469</v>
      </c>
      <c r="E5804" s="2" t="s">
        <v>30</v>
      </c>
      <c r="F5804" s="2" t="s">
        <v>88</v>
      </c>
      <c r="G5804" s="2" t="s">
        <v>474</v>
      </c>
      <c r="H5804" s="4">
        <v>31290</v>
      </c>
      <c r="I5804" s="4">
        <v>31290</v>
      </c>
    </row>
    <row r="5805" spans="1:9" x14ac:dyDescent="0.35">
      <c r="A5805" s="2" t="s">
        <v>6069</v>
      </c>
      <c r="B5805" s="3">
        <v>45741</v>
      </c>
      <c r="C5805" s="2" t="s">
        <v>83</v>
      </c>
      <c r="D5805" s="2" t="s">
        <v>84</v>
      </c>
      <c r="E5805" s="2" t="s">
        <v>30</v>
      </c>
      <c r="F5805" s="2" t="s">
        <v>88</v>
      </c>
      <c r="G5805" s="2" t="s">
        <v>474</v>
      </c>
      <c r="H5805" s="4">
        <v>136034.48000000001</v>
      </c>
      <c r="I5805" s="4">
        <v>136034.48000000001</v>
      </c>
    </row>
    <row r="5806" spans="1:9" x14ac:dyDescent="0.35">
      <c r="A5806" s="2" t="s">
        <v>6070</v>
      </c>
      <c r="B5806" s="3">
        <v>45789</v>
      </c>
      <c r="C5806" s="2" t="s">
        <v>69</v>
      </c>
      <c r="D5806" s="2" t="s">
        <v>70</v>
      </c>
      <c r="E5806" s="2" t="s">
        <v>30</v>
      </c>
      <c r="F5806" s="2" t="s">
        <v>88</v>
      </c>
      <c r="G5806" s="2" t="s">
        <v>474</v>
      </c>
      <c r="H5806" s="4">
        <v>874219.72</v>
      </c>
      <c r="I5806" s="4">
        <v>874219.72</v>
      </c>
    </row>
    <row r="5807" spans="1:9" x14ac:dyDescent="0.35">
      <c r="A5807" s="2" t="s">
        <v>6071</v>
      </c>
      <c r="B5807" s="3">
        <v>45741</v>
      </c>
      <c r="C5807" s="2" t="s">
        <v>69</v>
      </c>
      <c r="D5807" s="2" t="s">
        <v>70</v>
      </c>
      <c r="E5807" s="2" t="s">
        <v>30</v>
      </c>
      <c r="F5807" s="2" t="s">
        <v>88</v>
      </c>
      <c r="G5807" s="2" t="s">
        <v>474</v>
      </c>
      <c r="H5807" s="4">
        <v>517100</v>
      </c>
      <c r="I5807" s="4">
        <v>517100</v>
      </c>
    </row>
    <row r="5808" spans="1:9" x14ac:dyDescent="0.35">
      <c r="A5808" s="2" t="s">
        <v>6072</v>
      </c>
      <c r="B5808" s="3">
        <v>45741</v>
      </c>
      <c r="C5808" s="2" t="s">
        <v>69</v>
      </c>
      <c r="D5808" s="2" t="s">
        <v>70</v>
      </c>
      <c r="E5808" s="2" t="s">
        <v>30</v>
      </c>
      <c r="F5808" s="2" t="s">
        <v>88</v>
      </c>
      <c r="G5808" s="2" t="s">
        <v>474</v>
      </c>
      <c r="H5808" s="4">
        <v>18300</v>
      </c>
      <c r="I5808" s="4">
        <v>18300</v>
      </c>
    </row>
    <row r="5809" spans="1:9" x14ac:dyDescent="0.35">
      <c r="A5809" s="2" t="s">
        <v>6073</v>
      </c>
      <c r="B5809" s="3">
        <v>45741</v>
      </c>
      <c r="C5809" s="2" t="s">
        <v>503</v>
      </c>
      <c r="D5809" s="2" t="s">
        <v>504</v>
      </c>
      <c r="E5809" s="2" t="s">
        <v>30</v>
      </c>
      <c r="F5809" s="2" t="s">
        <v>88</v>
      </c>
      <c r="G5809" s="2" t="s">
        <v>474</v>
      </c>
      <c r="H5809" s="4">
        <v>252931</v>
      </c>
      <c r="I5809" s="4">
        <v>252931</v>
      </c>
    </row>
    <row r="5810" spans="1:9" x14ac:dyDescent="0.35">
      <c r="A5810" s="2" t="s">
        <v>6074</v>
      </c>
      <c r="B5810" s="3">
        <v>45789</v>
      </c>
      <c r="C5810" s="2" t="s">
        <v>285</v>
      </c>
      <c r="D5810" s="2" t="s">
        <v>286</v>
      </c>
      <c r="E5810" s="2" t="s">
        <v>30</v>
      </c>
      <c r="F5810" s="2" t="s">
        <v>88</v>
      </c>
      <c r="G5810" s="2" t="s">
        <v>474</v>
      </c>
      <c r="H5810" s="4">
        <v>364100</v>
      </c>
      <c r="I5810" s="4">
        <v>364100</v>
      </c>
    </row>
    <row r="5811" spans="1:9" x14ac:dyDescent="0.35">
      <c r="A5811" s="2" t="s">
        <v>6075</v>
      </c>
      <c r="B5811" s="3">
        <v>45741</v>
      </c>
      <c r="C5811" s="2" t="s">
        <v>83</v>
      </c>
      <c r="D5811" s="2" t="s">
        <v>84</v>
      </c>
      <c r="E5811" s="2" t="s">
        <v>30</v>
      </c>
      <c r="F5811" s="2" t="s">
        <v>11</v>
      </c>
      <c r="G5811" s="2" t="s">
        <v>474</v>
      </c>
      <c r="H5811" s="4">
        <v>140000</v>
      </c>
      <c r="I5811" s="4">
        <v>140000</v>
      </c>
    </row>
    <row r="5812" spans="1:9" x14ac:dyDescent="0.35">
      <c r="A5812" s="2" t="s">
        <v>6076</v>
      </c>
      <c r="B5812" s="3">
        <v>45741</v>
      </c>
      <c r="C5812" s="2" t="s">
        <v>83</v>
      </c>
      <c r="D5812" s="2" t="s">
        <v>84</v>
      </c>
      <c r="E5812" s="2" t="s">
        <v>30</v>
      </c>
      <c r="F5812" s="2" t="s">
        <v>11</v>
      </c>
      <c r="G5812" s="2" t="s">
        <v>474</v>
      </c>
      <c r="H5812" s="4">
        <v>52320</v>
      </c>
      <c r="I5812" s="4">
        <v>52320</v>
      </c>
    </row>
    <row r="5813" spans="1:9" x14ac:dyDescent="0.35">
      <c r="A5813" s="2" t="s">
        <v>6077</v>
      </c>
      <c r="B5813" s="3">
        <v>45741</v>
      </c>
      <c r="C5813" s="2" t="s">
        <v>162</v>
      </c>
      <c r="D5813" s="2" t="s">
        <v>163</v>
      </c>
      <c r="E5813" s="2" t="s">
        <v>30</v>
      </c>
      <c r="F5813" s="2" t="s">
        <v>113</v>
      </c>
      <c r="G5813" s="2" t="s">
        <v>474</v>
      </c>
      <c r="H5813" s="4">
        <v>79000</v>
      </c>
      <c r="I5813" s="4">
        <v>79000</v>
      </c>
    </row>
    <row r="5814" spans="1:9" x14ac:dyDescent="0.35">
      <c r="A5814" s="2" t="s">
        <v>6078</v>
      </c>
      <c r="B5814" s="3">
        <v>45741</v>
      </c>
      <c r="C5814" s="2" t="s">
        <v>162</v>
      </c>
      <c r="D5814" s="2" t="s">
        <v>163</v>
      </c>
      <c r="E5814" s="2" t="s">
        <v>30</v>
      </c>
      <c r="F5814" s="2" t="s">
        <v>113</v>
      </c>
      <c r="G5814" s="2" t="s">
        <v>474</v>
      </c>
      <c r="H5814" s="4">
        <v>32800</v>
      </c>
      <c r="I5814" s="4">
        <v>32800</v>
      </c>
    </row>
    <row r="5815" spans="1:9" x14ac:dyDescent="0.35">
      <c r="A5815" s="2" t="s">
        <v>6079</v>
      </c>
      <c r="B5815" s="3">
        <v>45741</v>
      </c>
      <c r="C5815" s="2" t="s">
        <v>503</v>
      </c>
      <c r="D5815" s="2" t="s">
        <v>504</v>
      </c>
      <c r="E5815" s="2" t="s">
        <v>30</v>
      </c>
      <c r="F5815" s="2" t="s">
        <v>88</v>
      </c>
      <c r="G5815" s="2" t="s">
        <v>474</v>
      </c>
      <c r="H5815" s="4">
        <v>90000</v>
      </c>
      <c r="I5815" s="4">
        <v>90000</v>
      </c>
    </row>
    <row r="5816" spans="1:9" x14ac:dyDescent="0.35">
      <c r="A5816" s="2" t="s">
        <v>6080</v>
      </c>
      <c r="B5816" s="3">
        <v>45741</v>
      </c>
      <c r="C5816" s="2" t="s">
        <v>162</v>
      </c>
      <c r="D5816" s="2" t="s">
        <v>163</v>
      </c>
      <c r="E5816" s="2" t="s">
        <v>30</v>
      </c>
      <c r="F5816" s="2" t="s">
        <v>113</v>
      </c>
      <c r="G5816" s="2" t="s">
        <v>474</v>
      </c>
      <c r="H5816" s="4">
        <v>172000</v>
      </c>
      <c r="I5816" s="4">
        <v>172000</v>
      </c>
    </row>
    <row r="5817" spans="1:9" x14ac:dyDescent="0.35">
      <c r="A5817" s="2" t="s">
        <v>6081</v>
      </c>
      <c r="B5817" s="3">
        <v>45741</v>
      </c>
      <c r="C5817" s="2" t="s">
        <v>162</v>
      </c>
      <c r="D5817" s="2" t="s">
        <v>163</v>
      </c>
      <c r="E5817" s="2" t="s">
        <v>30</v>
      </c>
      <c r="F5817" s="2" t="s">
        <v>113</v>
      </c>
      <c r="G5817" s="2" t="s">
        <v>474</v>
      </c>
      <c r="H5817" s="4">
        <v>99999</v>
      </c>
      <c r="I5817" s="4">
        <v>99999</v>
      </c>
    </row>
    <row r="5818" spans="1:9" x14ac:dyDescent="0.35">
      <c r="A5818" s="2" t="s">
        <v>6082</v>
      </c>
      <c r="B5818" s="3">
        <v>45741</v>
      </c>
      <c r="C5818" s="2" t="s">
        <v>162</v>
      </c>
      <c r="D5818" s="2" t="s">
        <v>163</v>
      </c>
      <c r="E5818" s="2" t="s">
        <v>30</v>
      </c>
      <c r="F5818" s="2" t="s">
        <v>113</v>
      </c>
      <c r="G5818" s="2" t="s">
        <v>474</v>
      </c>
      <c r="H5818" s="4">
        <v>17843</v>
      </c>
      <c r="I5818" s="4">
        <v>17843</v>
      </c>
    </row>
    <row r="5819" spans="1:9" x14ac:dyDescent="0.35">
      <c r="A5819" s="2" t="s">
        <v>6083</v>
      </c>
      <c r="B5819" s="3">
        <v>45741</v>
      </c>
      <c r="C5819" s="2" t="s">
        <v>139</v>
      </c>
      <c r="D5819" s="2" t="s">
        <v>140</v>
      </c>
      <c r="E5819" s="2" t="s">
        <v>30</v>
      </c>
      <c r="F5819" s="2" t="s">
        <v>113</v>
      </c>
      <c r="G5819" s="2" t="s">
        <v>474</v>
      </c>
      <c r="H5819" s="4">
        <v>902918</v>
      </c>
      <c r="I5819" s="4">
        <v>902918</v>
      </c>
    </row>
    <row r="5820" spans="1:9" x14ac:dyDescent="0.35">
      <c r="A5820" s="2" t="s">
        <v>6084</v>
      </c>
      <c r="B5820" s="3">
        <v>45741</v>
      </c>
      <c r="C5820" s="2" t="s">
        <v>139</v>
      </c>
      <c r="D5820" s="2" t="s">
        <v>140</v>
      </c>
      <c r="E5820" s="2" t="s">
        <v>30</v>
      </c>
      <c r="F5820" s="2" t="s">
        <v>113</v>
      </c>
      <c r="G5820" s="2" t="s">
        <v>474</v>
      </c>
      <c r="H5820" s="4">
        <v>1951520</v>
      </c>
      <c r="I5820" s="4">
        <v>1951520</v>
      </c>
    </row>
    <row r="5821" spans="1:9" x14ac:dyDescent="0.35">
      <c r="A5821" s="2" t="s">
        <v>6085</v>
      </c>
      <c r="B5821" s="3">
        <v>45790</v>
      </c>
      <c r="C5821" s="2" t="s">
        <v>83</v>
      </c>
      <c r="D5821" s="2" t="s">
        <v>84</v>
      </c>
      <c r="E5821" s="2" t="s">
        <v>30</v>
      </c>
      <c r="F5821" s="2" t="s">
        <v>86</v>
      </c>
      <c r="G5821" s="2" t="s">
        <v>474</v>
      </c>
      <c r="H5821" s="4">
        <v>458745</v>
      </c>
      <c r="I5821" s="4">
        <v>458745</v>
      </c>
    </row>
    <row r="5822" spans="1:9" x14ac:dyDescent="0.35">
      <c r="A5822" s="2" t="s">
        <v>6086</v>
      </c>
      <c r="B5822" s="3">
        <v>45842</v>
      </c>
      <c r="C5822" s="2" t="s">
        <v>431</v>
      </c>
      <c r="D5822" s="2" t="s">
        <v>432</v>
      </c>
      <c r="E5822" s="2" t="s">
        <v>30</v>
      </c>
      <c r="F5822" s="2" t="s">
        <v>11</v>
      </c>
      <c r="G5822" s="2" t="s">
        <v>474</v>
      </c>
      <c r="H5822" s="4">
        <v>415000</v>
      </c>
      <c r="I5822" s="4">
        <v>415000</v>
      </c>
    </row>
    <row r="5823" spans="1:9" x14ac:dyDescent="0.35">
      <c r="A5823" s="2" t="s">
        <v>6087</v>
      </c>
      <c r="B5823" s="3">
        <v>45741</v>
      </c>
      <c r="C5823" s="2" t="s">
        <v>197</v>
      </c>
      <c r="D5823" s="2" t="s">
        <v>198</v>
      </c>
      <c r="E5823" s="2" t="s">
        <v>30</v>
      </c>
      <c r="F5823" s="2" t="s">
        <v>97</v>
      </c>
      <c r="G5823" s="2" t="s">
        <v>474</v>
      </c>
      <c r="H5823" s="4">
        <v>126500</v>
      </c>
      <c r="I5823" s="4">
        <v>120175</v>
      </c>
    </row>
    <row r="5824" spans="1:9" x14ac:dyDescent="0.35">
      <c r="A5824" s="2" t="s">
        <v>6088</v>
      </c>
      <c r="B5824" s="3">
        <v>45741</v>
      </c>
      <c r="C5824" s="2" t="s">
        <v>99</v>
      </c>
      <c r="D5824" s="2" t="s">
        <v>100</v>
      </c>
      <c r="E5824" s="2" t="s">
        <v>30</v>
      </c>
      <c r="F5824" s="2" t="s">
        <v>176</v>
      </c>
      <c r="G5824" s="2" t="s">
        <v>474</v>
      </c>
      <c r="H5824" s="4">
        <v>74185</v>
      </c>
      <c r="I5824" s="4">
        <v>74185</v>
      </c>
    </row>
    <row r="5825" spans="1:9" x14ac:dyDescent="0.35">
      <c r="A5825" s="2" t="s">
        <v>6089</v>
      </c>
      <c r="B5825" s="3">
        <v>45741</v>
      </c>
      <c r="C5825" s="2" t="s">
        <v>197</v>
      </c>
      <c r="D5825" s="2" t="s">
        <v>198</v>
      </c>
      <c r="E5825" s="2" t="s">
        <v>30</v>
      </c>
      <c r="F5825" s="2" t="s">
        <v>97</v>
      </c>
      <c r="G5825" s="2" t="s">
        <v>474</v>
      </c>
      <c r="H5825" s="4">
        <v>165000</v>
      </c>
      <c r="I5825" s="4">
        <v>156750</v>
      </c>
    </row>
    <row r="5826" spans="1:9" x14ac:dyDescent="0.35">
      <c r="A5826" s="2" t="s">
        <v>6090</v>
      </c>
      <c r="B5826" s="3">
        <v>45741</v>
      </c>
      <c r="C5826" s="2" t="s">
        <v>83</v>
      </c>
      <c r="D5826" s="2" t="s">
        <v>84</v>
      </c>
      <c r="E5826" s="2" t="s">
        <v>30</v>
      </c>
      <c r="F5826" s="2" t="s">
        <v>86</v>
      </c>
      <c r="G5826" s="2" t="s">
        <v>474</v>
      </c>
      <c r="H5826" s="4">
        <v>145000</v>
      </c>
      <c r="I5826" s="4">
        <v>145000</v>
      </c>
    </row>
    <row r="5827" spans="1:9" x14ac:dyDescent="0.35">
      <c r="A5827" s="2" t="s">
        <v>6091</v>
      </c>
      <c r="B5827" s="3">
        <v>45741</v>
      </c>
      <c r="C5827" s="2" t="s">
        <v>83</v>
      </c>
      <c r="D5827" s="2" t="s">
        <v>84</v>
      </c>
      <c r="E5827" s="2" t="s">
        <v>30</v>
      </c>
      <c r="F5827" s="2" t="s">
        <v>86</v>
      </c>
      <c r="G5827" s="2" t="s">
        <v>474</v>
      </c>
      <c r="H5827" s="4">
        <v>185010</v>
      </c>
      <c r="I5827" s="4">
        <v>185010</v>
      </c>
    </row>
    <row r="5828" spans="1:9" x14ac:dyDescent="0.35">
      <c r="A5828" s="2" t="s">
        <v>6092</v>
      </c>
      <c r="B5828" s="3">
        <v>45741</v>
      </c>
      <c r="C5828" s="2" t="s">
        <v>503</v>
      </c>
      <c r="D5828" s="2" t="s">
        <v>504</v>
      </c>
      <c r="E5828" s="2" t="s">
        <v>30</v>
      </c>
      <c r="F5828" s="2" t="s">
        <v>86</v>
      </c>
      <c r="G5828" s="2" t="s">
        <v>474</v>
      </c>
      <c r="H5828" s="4">
        <v>230430</v>
      </c>
      <c r="I5828" s="4">
        <v>230430</v>
      </c>
    </row>
    <row r="5829" spans="1:9" x14ac:dyDescent="0.35">
      <c r="A5829" s="2" t="s">
        <v>6093</v>
      </c>
      <c r="B5829" s="3">
        <v>45741</v>
      </c>
      <c r="C5829" s="2" t="s">
        <v>83</v>
      </c>
      <c r="D5829" s="2" t="s">
        <v>84</v>
      </c>
      <c r="E5829" s="2" t="s">
        <v>30</v>
      </c>
      <c r="F5829" s="2" t="s">
        <v>86</v>
      </c>
      <c r="G5829" s="2" t="s">
        <v>474</v>
      </c>
      <c r="H5829" s="4">
        <v>184800</v>
      </c>
      <c r="I5829" s="4">
        <v>184800</v>
      </c>
    </row>
    <row r="5830" spans="1:9" x14ac:dyDescent="0.35">
      <c r="A5830" s="2" t="s">
        <v>6094</v>
      </c>
      <c r="B5830" s="3">
        <v>45741</v>
      </c>
      <c r="C5830" s="2" t="s">
        <v>83</v>
      </c>
      <c r="D5830" s="2" t="s">
        <v>84</v>
      </c>
      <c r="E5830" s="2" t="s">
        <v>30</v>
      </c>
      <c r="F5830" s="2" t="s">
        <v>86</v>
      </c>
      <c r="G5830" s="2" t="s">
        <v>474</v>
      </c>
      <c r="H5830" s="4">
        <v>75705</v>
      </c>
      <c r="I5830" s="4">
        <v>75705</v>
      </c>
    </row>
    <row r="5831" spans="1:9" x14ac:dyDescent="0.35">
      <c r="A5831" s="2" t="s">
        <v>6095</v>
      </c>
      <c r="B5831" s="3">
        <v>45740</v>
      </c>
      <c r="C5831" s="2" t="s">
        <v>197</v>
      </c>
      <c r="D5831" s="2" t="s">
        <v>198</v>
      </c>
      <c r="E5831" s="2" t="s">
        <v>30</v>
      </c>
      <c r="F5831" s="2" t="s">
        <v>97</v>
      </c>
      <c r="G5831" s="2" t="s">
        <v>474</v>
      </c>
      <c r="H5831" s="4">
        <v>65000</v>
      </c>
      <c r="I5831" s="4">
        <v>61750</v>
      </c>
    </row>
    <row r="5832" spans="1:9" x14ac:dyDescent="0.35">
      <c r="A5832" s="2" t="s">
        <v>6096</v>
      </c>
      <c r="B5832" s="3">
        <v>45740</v>
      </c>
      <c r="C5832" s="2" t="s">
        <v>197</v>
      </c>
      <c r="D5832" s="2" t="s">
        <v>198</v>
      </c>
      <c r="E5832" s="2" t="s">
        <v>30</v>
      </c>
      <c r="F5832" s="2" t="s">
        <v>97</v>
      </c>
      <c r="G5832" s="2" t="s">
        <v>474</v>
      </c>
      <c r="H5832" s="4">
        <v>165000</v>
      </c>
      <c r="I5832" s="4">
        <v>156750</v>
      </c>
    </row>
    <row r="5833" spans="1:9" x14ac:dyDescent="0.35">
      <c r="A5833" s="2" t="s">
        <v>6097</v>
      </c>
      <c r="B5833" s="3">
        <v>45740</v>
      </c>
      <c r="C5833" s="2" t="s">
        <v>197</v>
      </c>
      <c r="D5833" s="2" t="s">
        <v>198</v>
      </c>
      <c r="E5833" s="2" t="s">
        <v>30</v>
      </c>
      <c r="F5833" s="2" t="s">
        <v>97</v>
      </c>
      <c r="G5833" s="2" t="s">
        <v>474</v>
      </c>
      <c r="H5833" s="4">
        <v>65000</v>
      </c>
      <c r="I5833" s="4">
        <v>61750</v>
      </c>
    </row>
    <row r="5834" spans="1:9" x14ac:dyDescent="0.35">
      <c r="A5834" s="2" t="s">
        <v>6098</v>
      </c>
      <c r="B5834" s="3">
        <v>45740</v>
      </c>
      <c r="C5834" s="2" t="s">
        <v>197</v>
      </c>
      <c r="D5834" s="2" t="s">
        <v>198</v>
      </c>
      <c r="E5834" s="2" t="s">
        <v>30</v>
      </c>
      <c r="F5834" s="2" t="s">
        <v>97</v>
      </c>
      <c r="G5834" s="2" t="s">
        <v>474</v>
      </c>
      <c r="H5834" s="4">
        <v>65000</v>
      </c>
      <c r="I5834" s="4">
        <v>61750</v>
      </c>
    </row>
    <row r="5835" spans="1:9" x14ac:dyDescent="0.35">
      <c r="A5835" s="2" t="s">
        <v>6099</v>
      </c>
      <c r="B5835" s="3">
        <v>45740</v>
      </c>
      <c r="C5835" s="2" t="s">
        <v>139</v>
      </c>
      <c r="D5835" s="2" t="s">
        <v>140</v>
      </c>
      <c r="E5835" s="2" t="s">
        <v>30</v>
      </c>
      <c r="F5835" s="2" t="s">
        <v>113</v>
      </c>
      <c r="G5835" s="2" t="s">
        <v>474</v>
      </c>
      <c r="H5835" s="4">
        <v>105895</v>
      </c>
      <c r="I5835" s="4">
        <v>105895</v>
      </c>
    </row>
    <row r="5836" spans="1:9" x14ac:dyDescent="0.35">
      <c r="A5836" s="2" t="s">
        <v>6100</v>
      </c>
      <c r="B5836" s="3">
        <v>45740</v>
      </c>
      <c r="C5836" s="2" t="s">
        <v>162</v>
      </c>
      <c r="D5836" s="2" t="s">
        <v>163</v>
      </c>
      <c r="E5836" s="2" t="s">
        <v>30</v>
      </c>
      <c r="F5836" s="2" t="s">
        <v>113</v>
      </c>
      <c r="G5836" s="2" t="s">
        <v>474</v>
      </c>
      <c r="H5836" s="4">
        <v>67241</v>
      </c>
      <c r="I5836" s="4">
        <v>67241</v>
      </c>
    </row>
    <row r="5837" spans="1:9" x14ac:dyDescent="0.35">
      <c r="A5837" s="2" t="s">
        <v>6101</v>
      </c>
      <c r="B5837" s="3">
        <v>45740</v>
      </c>
      <c r="C5837" s="2" t="s">
        <v>139</v>
      </c>
      <c r="D5837" s="2" t="s">
        <v>140</v>
      </c>
      <c r="E5837" s="2" t="s">
        <v>30</v>
      </c>
      <c r="F5837" s="2" t="s">
        <v>113</v>
      </c>
      <c r="G5837" s="2" t="s">
        <v>474</v>
      </c>
      <c r="H5837" s="4">
        <v>7759</v>
      </c>
      <c r="I5837" s="4">
        <v>7759</v>
      </c>
    </row>
    <row r="5838" spans="1:9" x14ac:dyDescent="0.35">
      <c r="A5838" s="2" t="s">
        <v>6102</v>
      </c>
      <c r="B5838" s="3">
        <v>45740</v>
      </c>
      <c r="C5838" s="2" t="s">
        <v>139</v>
      </c>
      <c r="D5838" s="2" t="s">
        <v>140</v>
      </c>
      <c r="E5838" s="2" t="s">
        <v>30</v>
      </c>
      <c r="F5838" s="2" t="s">
        <v>113</v>
      </c>
      <c r="G5838" s="2" t="s">
        <v>474</v>
      </c>
      <c r="H5838" s="4">
        <v>846000</v>
      </c>
      <c r="I5838" s="4">
        <v>846000</v>
      </c>
    </row>
    <row r="5839" spans="1:9" x14ac:dyDescent="0.35">
      <c r="A5839" s="2" t="s">
        <v>6103</v>
      </c>
      <c r="B5839" s="3">
        <v>45740</v>
      </c>
      <c r="C5839" s="2" t="s">
        <v>139</v>
      </c>
      <c r="D5839" s="2" t="s">
        <v>140</v>
      </c>
      <c r="E5839" s="2" t="s">
        <v>30</v>
      </c>
      <c r="F5839" s="2" t="s">
        <v>113</v>
      </c>
      <c r="G5839" s="2" t="s">
        <v>474</v>
      </c>
      <c r="H5839" s="4">
        <v>3030000</v>
      </c>
      <c r="I5839" s="4">
        <v>3030000</v>
      </c>
    </row>
    <row r="5840" spans="1:9" x14ac:dyDescent="0.35">
      <c r="A5840" s="2" t="s">
        <v>6104</v>
      </c>
      <c r="B5840" s="3">
        <v>45740</v>
      </c>
      <c r="C5840" s="2" t="s">
        <v>503</v>
      </c>
      <c r="D5840" s="2" t="s">
        <v>504</v>
      </c>
      <c r="E5840" s="2" t="s">
        <v>30</v>
      </c>
      <c r="F5840" s="2" t="s">
        <v>31</v>
      </c>
      <c r="G5840" s="2" t="s">
        <v>474</v>
      </c>
      <c r="H5840" s="4">
        <v>49800</v>
      </c>
      <c r="I5840" s="4">
        <v>49800</v>
      </c>
    </row>
    <row r="5841" spans="1:9" x14ac:dyDescent="0.35">
      <c r="A5841" s="2" t="s">
        <v>6105</v>
      </c>
      <c r="B5841" s="3">
        <v>45740</v>
      </c>
      <c r="C5841" s="2" t="s">
        <v>139</v>
      </c>
      <c r="D5841" s="2" t="s">
        <v>140</v>
      </c>
      <c r="E5841" s="2" t="s">
        <v>30</v>
      </c>
      <c r="F5841" s="2" t="s">
        <v>113</v>
      </c>
      <c r="G5841" s="2" t="s">
        <v>474</v>
      </c>
      <c r="H5841" s="4">
        <v>1530000</v>
      </c>
      <c r="I5841" s="4">
        <v>1530000</v>
      </c>
    </row>
    <row r="5842" spans="1:9" x14ac:dyDescent="0.35">
      <c r="A5842" s="2" t="s">
        <v>6106</v>
      </c>
      <c r="B5842" s="3">
        <v>45740</v>
      </c>
      <c r="C5842" s="2" t="s">
        <v>139</v>
      </c>
      <c r="D5842" s="2" t="s">
        <v>140</v>
      </c>
      <c r="E5842" s="2" t="s">
        <v>30</v>
      </c>
      <c r="F5842" s="2" t="s">
        <v>113</v>
      </c>
      <c r="G5842" s="2" t="s">
        <v>474</v>
      </c>
      <c r="H5842" s="4">
        <v>630000</v>
      </c>
      <c r="I5842" s="4">
        <v>630000</v>
      </c>
    </row>
    <row r="5843" spans="1:9" x14ac:dyDescent="0.35">
      <c r="A5843" s="2" t="s">
        <v>6107</v>
      </c>
      <c r="B5843" s="3">
        <v>45740</v>
      </c>
      <c r="C5843" s="2" t="s">
        <v>197</v>
      </c>
      <c r="D5843" s="2" t="s">
        <v>198</v>
      </c>
      <c r="E5843" s="2" t="s">
        <v>30</v>
      </c>
      <c r="F5843" s="2" t="s">
        <v>97</v>
      </c>
      <c r="G5843" s="2" t="s">
        <v>474</v>
      </c>
      <c r="H5843" s="4">
        <v>476100</v>
      </c>
      <c r="I5843" s="4">
        <v>476100</v>
      </c>
    </row>
    <row r="5844" spans="1:9" x14ac:dyDescent="0.35">
      <c r="A5844" s="2" t="s">
        <v>6108</v>
      </c>
      <c r="B5844" s="3">
        <v>45740</v>
      </c>
      <c r="C5844" s="2" t="s">
        <v>431</v>
      </c>
      <c r="D5844" s="2" t="s">
        <v>432</v>
      </c>
      <c r="E5844" s="2" t="s">
        <v>30</v>
      </c>
      <c r="F5844" s="2" t="s">
        <v>11</v>
      </c>
      <c r="G5844" s="2" t="s">
        <v>474</v>
      </c>
      <c r="H5844" s="4">
        <v>130200</v>
      </c>
      <c r="I5844" s="4">
        <v>130200</v>
      </c>
    </row>
    <row r="5845" spans="1:9" x14ac:dyDescent="0.35">
      <c r="A5845" s="2" t="s">
        <v>6109</v>
      </c>
      <c r="B5845" s="3">
        <v>45740</v>
      </c>
      <c r="C5845" s="2" t="s">
        <v>21</v>
      </c>
      <c r="D5845" s="2" t="s">
        <v>22</v>
      </c>
      <c r="E5845" s="2" t="s">
        <v>30</v>
      </c>
      <c r="F5845" s="2" t="s">
        <v>208</v>
      </c>
      <c r="G5845" s="2" t="s">
        <v>474</v>
      </c>
      <c r="H5845" s="4">
        <v>110000</v>
      </c>
      <c r="I5845" s="4">
        <v>110000</v>
      </c>
    </row>
    <row r="5846" spans="1:9" x14ac:dyDescent="0.35">
      <c r="A5846" s="2" t="s">
        <v>6110</v>
      </c>
      <c r="B5846" s="3">
        <v>45740</v>
      </c>
      <c r="C5846" s="2" t="s">
        <v>503</v>
      </c>
      <c r="D5846" s="2" t="s">
        <v>504</v>
      </c>
      <c r="E5846" s="2" t="s">
        <v>30</v>
      </c>
      <c r="F5846" s="2" t="s">
        <v>31</v>
      </c>
      <c r="G5846" s="2" t="s">
        <v>474</v>
      </c>
      <c r="H5846" s="4">
        <v>478632</v>
      </c>
      <c r="I5846" s="4">
        <v>454700.4</v>
      </c>
    </row>
    <row r="5847" spans="1:9" x14ac:dyDescent="0.35">
      <c r="A5847" s="2" t="s">
        <v>6111</v>
      </c>
      <c r="B5847" s="3">
        <v>45740</v>
      </c>
      <c r="C5847" s="2" t="s">
        <v>2628</v>
      </c>
      <c r="D5847" s="2" t="s">
        <v>2629</v>
      </c>
      <c r="E5847" s="2" t="s">
        <v>30</v>
      </c>
      <c r="F5847" s="2" t="s">
        <v>278</v>
      </c>
      <c r="G5847" s="2" t="s">
        <v>474</v>
      </c>
      <c r="H5847" s="4">
        <v>90000</v>
      </c>
      <c r="I5847" s="4">
        <v>90000</v>
      </c>
    </row>
    <row r="5848" spans="1:9" x14ac:dyDescent="0.35">
      <c r="A5848" s="2" t="s">
        <v>6112</v>
      </c>
      <c r="B5848" s="3">
        <v>45740</v>
      </c>
      <c r="C5848" s="2" t="s">
        <v>2628</v>
      </c>
      <c r="D5848" s="2" t="s">
        <v>2629</v>
      </c>
      <c r="E5848" s="2" t="s">
        <v>30</v>
      </c>
      <c r="F5848" s="2" t="s">
        <v>278</v>
      </c>
      <c r="G5848" s="2" t="s">
        <v>474</v>
      </c>
      <c r="H5848" s="4">
        <v>28800</v>
      </c>
      <c r="I5848" s="4">
        <v>28800</v>
      </c>
    </row>
    <row r="5849" spans="1:9" x14ac:dyDescent="0.35">
      <c r="A5849" s="2" t="s">
        <v>6113</v>
      </c>
      <c r="B5849" s="3">
        <v>45740</v>
      </c>
      <c r="C5849" s="2" t="s">
        <v>2628</v>
      </c>
      <c r="D5849" s="2" t="s">
        <v>2629</v>
      </c>
      <c r="E5849" s="2" t="s">
        <v>30</v>
      </c>
      <c r="F5849" s="2" t="s">
        <v>278</v>
      </c>
      <c r="G5849" s="2" t="s">
        <v>474</v>
      </c>
      <c r="H5849" s="4">
        <v>29760</v>
      </c>
      <c r="I5849" s="4">
        <v>29760</v>
      </c>
    </row>
    <row r="5850" spans="1:9" x14ac:dyDescent="0.35">
      <c r="A5850" s="2" t="s">
        <v>6114</v>
      </c>
      <c r="B5850" s="3">
        <v>45740</v>
      </c>
      <c r="C5850" s="2" t="s">
        <v>14</v>
      </c>
      <c r="D5850" s="2" t="s">
        <v>15</v>
      </c>
      <c r="E5850" s="2" t="s">
        <v>30</v>
      </c>
      <c r="F5850" s="2" t="s">
        <v>278</v>
      </c>
      <c r="G5850" s="2" t="s">
        <v>474</v>
      </c>
      <c r="H5850" s="4">
        <v>150000</v>
      </c>
      <c r="I5850" s="4">
        <v>150000</v>
      </c>
    </row>
    <row r="5851" spans="1:9" x14ac:dyDescent="0.35">
      <c r="A5851" s="2" t="s">
        <v>6115</v>
      </c>
      <c r="B5851" s="3">
        <v>45740</v>
      </c>
      <c r="C5851" s="2" t="s">
        <v>14</v>
      </c>
      <c r="D5851" s="2" t="s">
        <v>15</v>
      </c>
      <c r="E5851" s="2" t="s">
        <v>30</v>
      </c>
      <c r="F5851" s="2" t="s">
        <v>278</v>
      </c>
      <c r="G5851" s="2" t="s">
        <v>474</v>
      </c>
      <c r="H5851" s="4">
        <v>81000</v>
      </c>
      <c r="I5851" s="4">
        <v>81000</v>
      </c>
    </row>
    <row r="5852" spans="1:9" x14ac:dyDescent="0.35">
      <c r="A5852" s="2" t="s">
        <v>6116</v>
      </c>
      <c r="B5852" s="3">
        <v>45740</v>
      </c>
      <c r="C5852" s="2" t="s">
        <v>14</v>
      </c>
      <c r="D5852" s="2" t="s">
        <v>15</v>
      </c>
      <c r="E5852" s="2" t="s">
        <v>10</v>
      </c>
      <c r="F5852" s="2" t="s">
        <v>31</v>
      </c>
      <c r="G5852" s="2" t="s">
        <v>474</v>
      </c>
      <c r="H5852" s="4">
        <v>679875</v>
      </c>
      <c r="I5852" s="4">
        <v>679875</v>
      </c>
    </row>
    <row r="5853" spans="1:9" x14ac:dyDescent="0.35">
      <c r="A5853" s="2" t="s">
        <v>6117</v>
      </c>
      <c r="B5853" s="3">
        <v>45740</v>
      </c>
      <c r="C5853" s="2" t="s">
        <v>431</v>
      </c>
      <c r="D5853" s="2" t="s">
        <v>432</v>
      </c>
      <c r="E5853" s="2" t="s">
        <v>30</v>
      </c>
      <c r="F5853" s="2" t="s">
        <v>11</v>
      </c>
      <c r="G5853" s="2" t="s">
        <v>474</v>
      </c>
      <c r="H5853" s="4">
        <v>68775</v>
      </c>
      <c r="I5853" s="4">
        <v>68775</v>
      </c>
    </row>
    <row r="5854" spans="1:9" x14ac:dyDescent="0.35">
      <c r="A5854" s="2" t="s">
        <v>6118</v>
      </c>
      <c r="B5854" s="3">
        <v>45849</v>
      </c>
      <c r="C5854" s="2" t="s">
        <v>188</v>
      </c>
      <c r="D5854" s="2" t="s">
        <v>189</v>
      </c>
      <c r="E5854" s="2" t="s">
        <v>30</v>
      </c>
      <c r="F5854" s="2" t="s">
        <v>31</v>
      </c>
      <c r="G5854" s="2" t="s">
        <v>474</v>
      </c>
      <c r="H5854" s="4">
        <v>9230592</v>
      </c>
      <c r="I5854" s="4">
        <v>9230592</v>
      </c>
    </row>
    <row r="5855" spans="1:9" x14ac:dyDescent="0.35">
      <c r="A5855" s="2" t="s">
        <v>6119</v>
      </c>
      <c r="B5855" s="3">
        <v>45740</v>
      </c>
      <c r="C5855" s="2" t="s">
        <v>99</v>
      </c>
      <c r="D5855" s="2" t="s">
        <v>100</v>
      </c>
      <c r="E5855" s="2" t="s">
        <v>30</v>
      </c>
      <c r="F5855" s="2" t="s">
        <v>11</v>
      </c>
      <c r="G5855" s="2" t="s">
        <v>474</v>
      </c>
      <c r="H5855" s="4">
        <v>52500</v>
      </c>
      <c r="I5855" s="4">
        <v>52500</v>
      </c>
    </row>
    <row r="5856" spans="1:9" x14ac:dyDescent="0.35">
      <c r="A5856" s="2" t="s">
        <v>6120</v>
      </c>
      <c r="B5856" s="3">
        <v>45740</v>
      </c>
      <c r="C5856" s="2" t="s">
        <v>33</v>
      </c>
      <c r="D5856" s="2" t="s">
        <v>34</v>
      </c>
      <c r="E5856" s="2" t="s">
        <v>30</v>
      </c>
      <c r="F5856" s="2" t="s">
        <v>19</v>
      </c>
      <c r="G5856" s="2" t="s">
        <v>474</v>
      </c>
      <c r="H5856" s="4">
        <v>9161922</v>
      </c>
      <c r="I5856" s="4">
        <v>7998357.9100000001</v>
      </c>
    </row>
    <row r="5857" spans="1:9" x14ac:dyDescent="0.35">
      <c r="A5857" s="2" t="s">
        <v>6121</v>
      </c>
      <c r="B5857" s="3">
        <v>45740</v>
      </c>
      <c r="C5857" s="2" t="s">
        <v>99</v>
      </c>
      <c r="D5857" s="2" t="s">
        <v>100</v>
      </c>
      <c r="E5857" s="2" t="s">
        <v>30</v>
      </c>
      <c r="F5857" s="2" t="s">
        <v>208</v>
      </c>
      <c r="G5857" s="2" t="s">
        <v>474</v>
      </c>
      <c r="H5857" s="4">
        <v>60000</v>
      </c>
      <c r="I5857" s="4">
        <v>60000</v>
      </c>
    </row>
    <row r="5858" spans="1:9" x14ac:dyDescent="0.35">
      <c r="A5858" s="2" t="s">
        <v>6122</v>
      </c>
      <c r="B5858" s="3">
        <v>45740</v>
      </c>
      <c r="C5858" s="2" t="s">
        <v>560</v>
      </c>
      <c r="D5858" s="2" t="s">
        <v>561</v>
      </c>
      <c r="E5858" s="2" t="s">
        <v>30</v>
      </c>
      <c r="F5858" s="2" t="s">
        <v>208</v>
      </c>
      <c r="G5858" s="2" t="s">
        <v>474</v>
      </c>
      <c r="H5858" s="4">
        <v>148995</v>
      </c>
      <c r="I5858" s="4">
        <v>148995</v>
      </c>
    </row>
    <row r="5859" spans="1:9" x14ac:dyDescent="0.35">
      <c r="A5859" s="2" t="s">
        <v>6123</v>
      </c>
      <c r="B5859" s="3">
        <v>45740</v>
      </c>
      <c r="C5859" s="2" t="s">
        <v>431</v>
      </c>
      <c r="D5859" s="2" t="s">
        <v>432</v>
      </c>
      <c r="E5859" s="2" t="s">
        <v>30</v>
      </c>
      <c r="F5859" s="2" t="s">
        <v>208</v>
      </c>
      <c r="G5859" s="2" t="s">
        <v>474</v>
      </c>
      <c r="H5859" s="4">
        <v>30000</v>
      </c>
      <c r="I5859" s="4">
        <v>30000</v>
      </c>
    </row>
    <row r="5860" spans="1:9" x14ac:dyDescent="0.35">
      <c r="A5860" s="2" t="s">
        <v>6124</v>
      </c>
      <c r="B5860" s="3">
        <v>45740</v>
      </c>
      <c r="C5860" s="2" t="s">
        <v>188</v>
      </c>
      <c r="D5860" s="2" t="s">
        <v>189</v>
      </c>
      <c r="E5860" s="2" t="s">
        <v>30</v>
      </c>
      <c r="F5860" s="2" t="s">
        <v>208</v>
      </c>
      <c r="G5860" s="2" t="s">
        <v>474</v>
      </c>
      <c r="H5860" s="4">
        <v>119805</v>
      </c>
      <c r="I5860" s="4">
        <v>119805</v>
      </c>
    </row>
    <row r="5861" spans="1:9" x14ac:dyDescent="0.35">
      <c r="A5861" s="2" t="s">
        <v>6125</v>
      </c>
      <c r="B5861" s="3">
        <v>45740</v>
      </c>
      <c r="C5861" s="2" t="s">
        <v>126</v>
      </c>
      <c r="D5861" s="2" t="s">
        <v>127</v>
      </c>
      <c r="E5861" s="2" t="s">
        <v>30</v>
      </c>
      <c r="F5861" s="2" t="s">
        <v>86</v>
      </c>
      <c r="G5861" s="2" t="s">
        <v>474</v>
      </c>
      <c r="H5861" s="4">
        <v>908100</v>
      </c>
      <c r="I5861" s="4">
        <v>908100</v>
      </c>
    </row>
    <row r="5862" spans="1:9" x14ac:dyDescent="0.35">
      <c r="A5862" s="2" t="s">
        <v>6126</v>
      </c>
      <c r="B5862" s="3">
        <v>45740</v>
      </c>
      <c r="C5862" s="2" t="s">
        <v>83</v>
      </c>
      <c r="D5862" s="2" t="s">
        <v>84</v>
      </c>
      <c r="E5862" s="2" t="s">
        <v>30</v>
      </c>
      <c r="F5862" s="2" t="s">
        <v>72</v>
      </c>
      <c r="G5862" s="2" t="s">
        <v>474</v>
      </c>
      <c r="H5862" s="4">
        <v>35910</v>
      </c>
      <c r="I5862" s="4">
        <v>35910</v>
      </c>
    </row>
    <row r="5863" spans="1:9" x14ac:dyDescent="0.35">
      <c r="A5863" s="2" t="s">
        <v>6127</v>
      </c>
      <c r="B5863" s="3">
        <v>45740</v>
      </c>
      <c r="C5863" s="2" t="s">
        <v>188</v>
      </c>
      <c r="D5863" s="2" t="s">
        <v>189</v>
      </c>
      <c r="E5863" s="2" t="s">
        <v>30</v>
      </c>
      <c r="F5863" s="2" t="s">
        <v>208</v>
      </c>
      <c r="G5863" s="2" t="s">
        <v>474</v>
      </c>
      <c r="H5863" s="4">
        <v>166000</v>
      </c>
      <c r="I5863" s="4">
        <v>166000</v>
      </c>
    </row>
    <row r="5864" spans="1:9" x14ac:dyDescent="0.35">
      <c r="A5864" s="2" t="s">
        <v>6128</v>
      </c>
      <c r="B5864" s="3">
        <v>45740</v>
      </c>
      <c r="C5864" s="2" t="s">
        <v>14</v>
      </c>
      <c r="D5864" s="2" t="s">
        <v>15</v>
      </c>
      <c r="E5864" s="2" t="s">
        <v>30</v>
      </c>
      <c r="F5864" s="2" t="s">
        <v>176</v>
      </c>
      <c r="G5864" s="2" t="s">
        <v>474</v>
      </c>
      <c r="H5864" s="4">
        <v>35000</v>
      </c>
      <c r="I5864" s="4">
        <v>35000</v>
      </c>
    </row>
    <row r="5865" spans="1:9" x14ac:dyDescent="0.35">
      <c r="A5865" s="2" t="s">
        <v>6129</v>
      </c>
      <c r="B5865" s="3">
        <v>45740</v>
      </c>
      <c r="C5865" s="2" t="s">
        <v>291</v>
      </c>
      <c r="D5865" s="2" t="s">
        <v>292</v>
      </c>
      <c r="E5865" s="2" t="s">
        <v>30</v>
      </c>
      <c r="F5865" s="2" t="s">
        <v>176</v>
      </c>
      <c r="G5865" s="2" t="s">
        <v>474</v>
      </c>
      <c r="H5865" s="4">
        <v>138285</v>
      </c>
      <c r="I5865" s="4">
        <v>138285</v>
      </c>
    </row>
    <row r="5866" spans="1:9" x14ac:dyDescent="0.35">
      <c r="A5866" s="2" t="s">
        <v>6130</v>
      </c>
      <c r="B5866" s="3">
        <v>45740</v>
      </c>
      <c r="C5866" s="2" t="s">
        <v>139</v>
      </c>
      <c r="D5866" s="2" t="s">
        <v>140</v>
      </c>
      <c r="E5866" s="2" t="s">
        <v>30</v>
      </c>
      <c r="F5866" s="2" t="s">
        <v>176</v>
      </c>
      <c r="G5866" s="2" t="s">
        <v>474</v>
      </c>
      <c r="H5866" s="4">
        <v>5600</v>
      </c>
      <c r="I5866" s="4">
        <v>5600</v>
      </c>
    </row>
    <row r="5867" spans="1:9" x14ac:dyDescent="0.35">
      <c r="A5867" s="2" t="s">
        <v>6131</v>
      </c>
      <c r="B5867" s="3">
        <v>45740</v>
      </c>
      <c r="C5867" s="2" t="s">
        <v>139</v>
      </c>
      <c r="D5867" s="2" t="s">
        <v>140</v>
      </c>
      <c r="E5867" s="2" t="s">
        <v>30</v>
      </c>
      <c r="F5867" s="2" t="s">
        <v>176</v>
      </c>
      <c r="G5867" s="2" t="s">
        <v>474</v>
      </c>
      <c r="H5867" s="4">
        <v>5565</v>
      </c>
      <c r="I5867" s="4">
        <v>5565</v>
      </c>
    </row>
    <row r="5868" spans="1:9" x14ac:dyDescent="0.35">
      <c r="A5868" s="2" t="s">
        <v>6132</v>
      </c>
      <c r="B5868" s="3">
        <v>45740</v>
      </c>
      <c r="C5868" s="2" t="s">
        <v>343</v>
      </c>
      <c r="D5868" s="2" t="s">
        <v>344</v>
      </c>
      <c r="E5868" s="2" t="s">
        <v>30</v>
      </c>
      <c r="F5868" s="2" t="s">
        <v>176</v>
      </c>
      <c r="G5868" s="2" t="s">
        <v>474</v>
      </c>
      <c r="H5868" s="4">
        <v>21100</v>
      </c>
      <c r="I5868" s="4">
        <v>21100</v>
      </c>
    </row>
    <row r="5869" spans="1:9" x14ac:dyDescent="0.35">
      <c r="A5869" s="2" t="s">
        <v>6133</v>
      </c>
      <c r="B5869" s="3">
        <v>45740</v>
      </c>
      <c r="C5869" s="2" t="s">
        <v>265</v>
      </c>
      <c r="D5869" s="2" t="s">
        <v>266</v>
      </c>
      <c r="E5869" s="2" t="s">
        <v>30</v>
      </c>
      <c r="F5869" s="2" t="s">
        <v>176</v>
      </c>
      <c r="G5869" s="2" t="s">
        <v>474</v>
      </c>
      <c r="H5869" s="4">
        <v>22500</v>
      </c>
      <c r="I5869" s="4">
        <v>22500</v>
      </c>
    </row>
    <row r="5870" spans="1:9" x14ac:dyDescent="0.35">
      <c r="A5870" s="2" t="s">
        <v>6134</v>
      </c>
      <c r="B5870" s="3">
        <v>45740</v>
      </c>
      <c r="C5870" s="2" t="s">
        <v>14</v>
      </c>
      <c r="D5870" s="2" t="s">
        <v>15</v>
      </c>
      <c r="E5870" s="2" t="s">
        <v>30</v>
      </c>
      <c r="F5870" s="2" t="s">
        <v>176</v>
      </c>
      <c r="G5870" s="2" t="s">
        <v>474</v>
      </c>
      <c r="H5870" s="4">
        <v>65200</v>
      </c>
      <c r="I5870" s="4">
        <v>65200</v>
      </c>
    </row>
    <row r="5871" spans="1:9" x14ac:dyDescent="0.35">
      <c r="A5871" s="2" t="s">
        <v>6135</v>
      </c>
      <c r="B5871" s="3">
        <v>45740</v>
      </c>
      <c r="C5871" s="2" t="s">
        <v>95</v>
      </c>
      <c r="D5871" s="2" t="s">
        <v>96</v>
      </c>
      <c r="E5871" s="2" t="s">
        <v>30</v>
      </c>
      <c r="F5871" s="2" t="s">
        <v>176</v>
      </c>
      <c r="G5871" s="2" t="s">
        <v>474</v>
      </c>
      <c r="H5871" s="4">
        <v>97200</v>
      </c>
      <c r="I5871" s="4">
        <v>97200</v>
      </c>
    </row>
    <row r="5872" spans="1:9" x14ac:dyDescent="0.35">
      <c r="A5872" s="2" t="s">
        <v>6136</v>
      </c>
      <c r="B5872" s="3">
        <v>45783</v>
      </c>
      <c r="C5872" s="2" t="s">
        <v>221</v>
      </c>
      <c r="D5872" s="2" t="s">
        <v>222</v>
      </c>
      <c r="E5872" s="2" t="s">
        <v>30</v>
      </c>
      <c r="F5872" s="2" t="s">
        <v>219</v>
      </c>
      <c r="G5872" s="2" t="s">
        <v>474</v>
      </c>
      <c r="H5872" s="4">
        <v>2458787.5099999998</v>
      </c>
      <c r="I5872" s="4">
        <v>2458787.5099999998</v>
      </c>
    </row>
    <row r="5873" spans="1:9" x14ac:dyDescent="0.35">
      <c r="A5873" s="2" t="s">
        <v>6137</v>
      </c>
      <c r="B5873" s="3">
        <v>45740</v>
      </c>
      <c r="C5873" s="2" t="s">
        <v>181</v>
      </c>
      <c r="D5873" s="2" t="s">
        <v>182</v>
      </c>
      <c r="E5873" s="2" t="s">
        <v>30</v>
      </c>
      <c r="F5873" s="2" t="s">
        <v>176</v>
      </c>
      <c r="G5873" s="2" t="s">
        <v>474</v>
      </c>
      <c r="H5873" s="4">
        <v>341110</v>
      </c>
      <c r="I5873" s="4">
        <v>341110</v>
      </c>
    </row>
    <row r="5874" spans="1:9" x14ac:dyDescent="0.35">
      <c r="A5874" s="2" t="s">
        <v>6138</v>
      </c>
      <c r="B5874" s="3">
        <v>45740</v>
      </c>
      <c r="C5874" s="2" t="s">
        <v>234</v>
      </c>
      <c r="D5874" s="2" t="s">
        <v>235</v>
      </c>
      <c r="E5874" s="2" t="s">
        <v>30</v>
      </c>
      <c r="F5874" s="2" t="s">
        <v>176</v>
      </c>
      <c r="G5874" s="2" t="s">
        <v>474</v>
      </c>
      <c r="H5874" s="4">
        <v>16450</v>
      </c>
      <c r="I5874" s="4">
        <v>16450</v>
      </c>
    </row>
    <row r="5875" spans="1:9" x14ac:dyDescent="0.35">
      <c r="A5875" s="2" t="s">
        <v>6139</v>
      </c>
      <c r="B5875" s="3">
        <v>45826</v>
      </c>
      <c r="C5875" s="2" t="s">
        <v>1265</v>
      </c>
      <c r="D5875" s="2" t="s">
        <v>1266</v>
      </c>
      <c r="E5875" s="2" t="s">
        <v>30</v>
      </c>
      <c r="F5875" s="2" t="s">
        <v>176</v>
      </c>
      <c r="G5875" s="2" t="s">
        <v>474</v>
      </c>
      <c r="H5875" s="4">
        <v>66000</v>
      </c>
      <c r="I5875" s="4">
        <v>66000</v>
      </c>
    </row>
    <row r="5876" spans="1:9" x14ac:dyDescent="0.35">
      <c r="A5876" s="2" t="s">
        <v>6140</v>
      </c>
      <c r="B5876" s="3">
        <v>45740</v>
      </c>
      <c r="C5876" s="2" t="s">
        <v>431</v>
      </c>
      <c r="D5876" s="2" t="s">
        <v>432</v>
      </c>
      <c r="E5876" s="2" t="s">
        <v>30</v>
      </c>
      <c r="F5876" s="2" t="s">
        <v>176</v>
      </c>
      <c r="G5876" s="2" t="s">
        <v>474</v>
      </c>
      <c r="H5876" s="4">
        <v>6000</v>
      </c>
      <c r="I5876" s="4">
        <v>6000</v>
      </c>
    </row>
    <row r="5877" spans="1:9" x14ac:dyDescent="0.35">
      <c r="A5877" s="2" t="s">
        <v>6141</v>
      </c>
      <c r="B5877" s="3">
        <v>45740</v>
      </c>
      <c r="C5877" s="2" t="s">
        <v>4570</v>
      </c>
      <c r="D5877" s="2" t="s">
        <v>504</v>
      </c>
      <c r="E5877" s="2" t="s">
        <v>30</v>
      </c>
      <c r="F5877" s="2" t="s">
        <v>113</v>
      </c>
      <c r="G5877" s="2" t="s">
        <v>474</v>
      </c>
      <c r="H5877" s="4">
        <v>1127975</v>
      </c>
      <c r="I5877" s="4">
        <v>984722.17</v>
      </c>
    </row>
    <row r="5878" spans="1:9" x14ac:dyDescent="0.35">
      <c r="A5878" s="2" t="s">
        <v>6142</v>
      </c>
      <c r="B5878" s="3">
        <v>45740</v>
      </c>
      <c r="C5878" s="2" t="s">
        <v>162</v>
      </c>
      <c r="D5878" s="2" t="s">
        <v>163</v>
      </c>
      <c r="E5878" s="2" t="s">
        <v>30</v>
      </c>
      <c r="F5878" s="2" t="s">
        <v>176</v>
      </c>
      <c r="G5878" s="2" t="s">
        <v>474</v>
      </c>
      <c r="H5878" s="4">
        <v>191445</v>
      </c>
      <c r="I5878" s="4">
        <v>191445</v>
      </c>
    </row>
    <row r="5879" spans="1:9" x14ac:dyDescent="0.35">
      <c r="A5879" s="2" t="s">
        <v>6143</v>
      </c>
      <c r="B5879" s="3">
        <v>45739</v>
      </c>
      <c r="C5879" s="2" t="s">
        <v>197</v>
      </c>
      <c r="D5879" s="2" t="s">
        <v>198</v>
      </c>
      <c r="E5879" s="2" t="s">
        <v>30</v>
      </c>
      <c r="F5879" s="2" t="s">
        <v>97</v>
      </c>
      <c r="G5879" s="2" t="s">
        <v>474</v>
      </c>
      <c r="H5879" s="4">
        <v>132800</v>
      </c>
      <c r="I5879" s="4">
        <v>132800</v>
      </c>
    </row>
    <row r="5880" spans="1:9" x14ac:dyDescent="0.35">
      <c r="A5880" s="2" t="s">
        <v>6144</v>
      </c>
      <c r="B5880" s="3">
        <v>45739</v>
      </c>
      <c r="C5880" s="2" t="s">
        <v>197</v>
      </c>
      <c r="D5880" s="2" t="s">
        <v>198</v>
      </c>
      <c r="E5880" s="2" t="s">
        <v>30</v>
      </c>
      <c r="F5880" s="2" t="s">
        <v>97</v>
      </c>
      <c r="G5880" s="2" t="s">
        <v>474</v>
      </c>
      <c r="H5880" s="4">
        <v>566850</v>
      </c>
      <c r="I5880" s="4">
        <v>566850</v>
      </c>
    </row>
    <row r="5881" spans="1:9" x14ac:dyDescent="0.35">
      <c r="A5881" s="2" t="s">
        <v>6145</v>
      </c>
      <c r="B5881" s="3">
        <v>45738</v>
      </c>
      <c r="C5881" s="2" t="s">
        <v>197</v>
      </c>
      <c r="D5881" s="2" t="s">
        <v>198</v>
      </c>
      <c r="E5881" s="2" t="s">
        <v>30</v>
      </c>
      <c r="F5881" s="2" t="s">
        <v>97</v>
      </c>
      <c r="G5881" s="2" t="s">
        <v>474</v>
      </c>
      <c r="H5881" s="4">
        <v>125000</v>
      </c>
      <c r="I5881" s="4">
        <v>125000</v>
      </c>
    </row>
    <row r="5882" spans="1:9" x14ac:dyDescent="0.35">
      <c r="A5882" s="2" t="s">
        <v>6146</v>
      </c>
      <c r="B5882" s="3">
        <v>45738</v>
      </c>
      <c r="C5882" s="2" t="s">
        <v>197</v>
      </c>
      <c r="D5882" s="2" t="s">
        <v>198</v>
      </c>
      <c r="E5882" s="2" t="s">
        <v>30</v>
      </c>
      <c r="F5882" s="2" t="s">
        <v>97</v>
      </c>
      <c r="G5882" s="2" t="s">
        <v>474</v>
      </c>
      <c r="H5882" s="4">
        <v>125000</v>
      </c>
      <c r="I5882" s="4">
        <v>125000</v>
      </c>
    </row>
    <row r="5883" spans="1:9" x14ac:dyDescent="0.35">
      <c r="A5883" s="2" t="s">
        <v>6147</v>
      </c>
      <c r="B5883" s="3">
        <v>45738</v>
      </c>
      <c r="C5883" s="2" t="s">
        <v>197</v>
      </c>
      <c r="D5883" s="2" t="s">
        <v>198</v>
      </c>
      <c r="E5883" s="2" t="s">
        <v>30</v>
      </c>
      <c r="F5883" s="2" t="s">
        <v>97</v>
      </c>
      <c r="G5883" s="2" t="s">
        <v>474</v>
      </c>
      <c r="H5883" s="4">
        <v>125000</v>
      </c>
      <c r="I5883" s="4">
        <v>125000</v>
      </c>
    </row>
    <row r="5884" spans="1:9" x14ac:dyDescent="0.35">
      <c r="A5884" s="2" t="s">
        <v>6148</v>
      </c>
      <c r="B5884" s="3">
        <v>45738</v>
      </c>
      <c r="C5884" s="2" t="s">
        <v>197</v>
      </c>
      <c r="D5884" s="2" t="s">
        <v>198</v>
      </c>
      <c r="E5884" s="2" t="s">
        <v>30</v>
      </c>
      <c r="F5884" s="2" t="s">
        <v>97</v>
      </c>
      <c r="G5884" s="2" t="s">
        <v>474</v>
      </c>
      <c r="H5884" s="4">
        <v>125000</v>
      </c>
      <c r="I5884" s="4">
        <v>125000</v>
      </c>
    </row>
    <row r="5885" spans="1:9" x14ac:dyDescent="0.35">
      <c r="A5885" s="2" t="s">
        <v>6149</v>
      </c>
      <c r="B5885" s="3">
        <v>45738</v>
      </c>
      <c r="C5885" s="2" t="s">
        <v>197</v>
      </c>
      <c r="D5885" s="2" t="s">
        <v>198</v>
      </c>
      <c r="E5885" s="2" t="s">
        <v>30</v>
      </c>
      <c r="F5885" s="2" t="s">
        <v>97</v>
      </c>
      <c r="G5885" s="2" t="s">
        <v>474</v>
      </c>
      <c r="H5885" s="4">
        <v>125000</v>
      </c>
      <c r="I5885" s="4">
        <v>125000</v>
      </c>
    </row>
    <row r="5886" spans="1:9" x14ac:dyDescent="0.35">
      <c r="A5886" s="2" t="s">
        <v>6150</v>
      </c>
      <c r="B5886" s="3">
        <v>45738</v>
      </c>
      <c r="C5886" s="2" t="s">
        <v>197</v>
      </c>
      <c r="D5886" s="2" t="s">
        <v>198</v>
      </c>
      <c r="E5886" s="2" t="s">
        <v>30</v>
      </c>
      <c r="F5886" s="2" t="s">
        <v>97</v>
      </c>
      <c r="G5886" s="2" t="s">
        <v>474</v>
      </c>
      <c r="H5886" s="4">
        <v>125000</v>
      </c>
      <c r="I5886" s="4">
        <v>125000</v>
      </c>
    </row>
    <row r="5887" spans="1:9" x14ac:dyDescent="0.35">
      <c r="A5887" s="2" t="s">
        <v>6151</v>
      </c>
      <c r="B5887" s="3">
        <v>45737</v>
      </c>
      <c r="C5887" s="2" t="s">
        <v>14</v>
      </c>
      <c r="D5887" s="2" t="s">
        <v>15</v>
      </c>
      <c r="E5887" s="2" t="s">
        <v>30</v>
      </c>
      <c r="F5887" s="2" t="s">
        <v>72</v>
      </c>
      <c r="G5887" s="2" t="s">
        <v>474</v>
      </c>
      <c r="H5887" s="4">
        <v>87885</v>
      </c>
      <c r="I5887" s="4">
        <v>87885</v>
      </c>
    </row>
    <row r="5888" spans="1:9" x14ac:dyDescent="0.35">
      <c r="A5888" s="2" t="s">
        <v>6152</v>
      </c>
      <c r="B5888" s="3">
        <v>45737</v>
      </c>
      <c r="C5888" s="2" t="s">
        <v>1265</v>
      </c>
      <c r="D5888" s="2" t="s">
        <v>1266</v>
      </c>
      <c r="E5888" s="2" t="s">
        <v>30</v>
      </c>
      <c r="F5888" s="2" t="s">
        <v>72</v>
      </c>
      <c r="G5888" s="2" t="s">
        <v>474</v>
      </c>
      <c r="H5888" s="4">
        <v>105315</v>
      </c>
      <c r="I5888" s="4">
        <v>105315</v>
      </c>
    </row>
    <row r="5889" spans="1:9" x14ac:dyDescent="0.35">
      <c r="A5889" s="2" t="s">
        <v>6153</v>
      </c>
      <c r="B5889" s="3">
        <v>45737</v>
      </c>
      <c r="C5889" s="2" t="s">
        <v>83</v>
      </c>
      <c r="D5889" s="2" t="s">
        <v>84</v>
      </c>
      <c r="E5889" s="2" t="s">
        <v>30</v>
      </c>
      <c r="F5889" s="2" t="s">
        <v>72</v>
      </c>
      <c r="G5889" s="2" t="s">
        <v>474</v>
      </c>
      <c r="H5889" s="4">
        <v>32130</v>
      </c>
      <c r="I5889" s="4">
        <v>32130</v>
      </c>
    </row>
    <row r="5890" spans="1:9" x14ac:dyDescent="0.35">
      <c r="A5890" s="2" t="s">
        <v>6154</v>
      </c>
      <c r="B5890" s="3">
        <v>45737</v>
      </c>
      <c r="C5890" s="2" t="s">
        <v>1265</v>
      </c>
      <c r="D5890" s="2" t="s">
        <v>1266</v>
      </c>
      <c r="E5890" s="2" t="s">
        <v>30</v>
      </c>
      <c r="F5890" s="2" t="s">
        <v>72</v>
      </c>
      <c r="G5890" s="2" t="s">
        <v>474</v>
      </c>
      <c r="H5890" s="4">
        <v>108045</v>
      </c>
      <c r="I5890" s="4">
        <v>108045</v>
      </c>
    </row>
    <row r="5891" spans="1:9" x14ac:dyDescent="0.35">
      <c r="A5891" s="2" t="s">
        <v>6155</v>
      </c>
      <c r="B5891" s="3">
        <v>45737</v>
      </c>
      <c r="C5891" s="2" t="s">
        <v>14</v>
      </c>
      <c r="D5891" s="2" t="s">
        <v>15</v>
      </c>
      <c r="E5891" s="2" t="s">
        <v>30</v>
      </c>
      <c r="F5891" s="2" t="s">
        <v>72</v>
      </c>
      <c r="G5891" s="2" t="s">
        <v>474</v>
      </c>
      <c r="H5891" s="4">
        <v>8996</v>
      </c>
      <c r="I5891" s="4">
        <v>8996</v>
      </c>
    </row>
    <row r="5892" spans="1:9" x14ac:dyDescent="0.35">
      <c r="A5892" s="2" t="s">
        <v>6156</v>
      </c>
      <c r="B5892" s="3">
        <v>45737</v>
      </c>
      <c r="C5892" s="2" t="s">
        <v>83</v>
      </c>
      <c r="D5892" s="2" t="s">
        <v>84</v>
      </c>
      <c r="E5892" s="2" t="s">
        <v>30</v>
      </c>
      <c r="F5892" s="2" t="s">
        <v>72</v>
      </c>
      <c r="G5892" s="2" t="s">
        <v>474</v>
      </c>
      <c r="H5892" s="4">
        <v>76020</v>
      </c>
      <c r="I5892" s="4">
        <v>76020</v>
      </c>
    </row>
    <row r="5893" spans="1:9" x14ac:dyDescent="0.35">
      <c r="A5893" s="2" t="s">
        <v>6157</v>
      </c>
      <c r="B5893" s="3">
        <v>45737</v>
      </c>
      <c r="C5893" s="2" t="s">
        <v>1265</v>
      </c>
      <c r="D5893" s="2" t="s">
        <v>1266</v>
      </c>
      <c r="E5893" s="2" t="s">
        <v>30</v>
      </c>
      <c r="F5893" s="2" t="s">
        <v>72</v>
      </c>
      <c r="G5893" s="2" t="s">
        <v>474</v>
      </c>
      <c r="H5893" s="4">
        <v>87465</v>
      </c>
      <c r="I5893" s="4">
        <v>87465</v>
      </c>
    </row>
    <row r="5894" spans="1:9" x14ac:dyDescent="0.35">
      <c r="A5894" s="2" t="s">
        <v>6158</v>
      </c>
      <c r="B5894" s="3">
        <v>45737</v>
      </c>
      <c r="C5894" s="2" t="s">
        <v>83</v>
      </c>
      <c r="D5894" s="2" t="s">
        <v>84</v>
      </c>
      <c r="E5894" s="2" t="s">
        <v>30</v>
      </c>
      <c r="F5894" s="2" t="s">
        <v>72</v>
      </c>
      <c r="G5894" s="2" t="s">
        <v>474</v>
      </c>
      <c r="H5894" s="4">
        <v>79380</v>
      </c>
      <c r="I5894" s="4">
        <v>79380</v>
      </c>
    </row>
    <row r="5895" spans="1:9" x14ac:dyDescent="0.35">
      <c r="A5895" s="2" t="s">
        <v>6159</v>
      </c>
      <c r="B5895" s="3">
        <v>45811</v>
      </c>
      <c r="C5895" s="2" t="s">
        <v>1265</v>
      </c>
      <c r="D5895" s="2" t="s">
        <v>1266</v>
      </c>
      <c r="E5895" s="2" t="s">
        <v>30</v>
      </c>
      <c r="F5895" s="2" t="s">
        <v>72</v>
      </c>
      <c r="G5895" s="2" t="s">
        <v>474</v>
      </c>
      <c r="H5895" s="4">
        <v>62580</v>
      </c>
      <c r="I5895" s="4">
        <v>62580</v>
      </c>
    </row>
    <row r="5896" spans="1:9" x14ac:dyDescent="0.35">
      <c r="A5896" s="2" t="s">
        <v>6160</v>
      </c>
      <c r="B5896" s="3">
        <v>45737</v>
      </c>
      <c r="C5896" s="2" t="s">
        <v>1265</v>
      </c>
      <c r="D5896" s="2" t="s">
        <v>1266</v>
      </c>
      <c r="E5896" s="2" t="s">
        <v>30</v>
      </c>
      <c r="F5896" s="2" t="s">
        <v>72</v>
      </c>
      <c r="G5896" s="2" t="s">
        <v>474</v>
      </c>
      <c r="H5896" s="4">
        <v>95970</v>
      </c>
      <c r="I5896" s="4">
        <v>95970</v>
      </c>
    </row>
    <row r="5897" spans="1:9" x14ac:dyDescent="0.35">
      <c r="A5897" s="2" t="s">
        <v>6161</v>
      </c>
      <c r="B5897" s="3">
        <v>45737</v>
      </c>
      <c r="C5897" s="2" t="s">
        <v>14</v>
      </c>
      <c r="D5897" s="2" t="s">
        <v>15</v>
      </c>
      <c r="E5897" s="2" t="s">
        <v>30</v>
      </c>
      <c r="F5897" s="2" t="s">
        <v>72</v>
      </c>
      <c r="G5897" s="2" t="s">
        <v>474</v>
      </c>
      <c r="H5897" s="4">
        <v>90510</v>
      </c>
      <c r="I5897" s="4">
        <v>90510</v>
      </c>
    </row>
    <row r="5898" spans="1:9" x14ac:dyDescent="0.35">
      <c r="A5898" s="2" t="s">
        <v>6162</v>
      </c>
      <c r="B5898" s="3">
        <v>45811</v>
      </c>
      <c r="C5898" s="2" t="s">
        <v>83</v>
      </c>
      <c r="D5898" s="2" t="s">
        <v>84</v>
      </c>
      <c r="E5898" s="2" t="s">
        <v>30</v>
      </c>
      <c r="F5898" s="2" t="s">
        <v>72</v>
      </c>
      <c r="G5898" s="2" t="s">
        <v>474</v>
      </c>
      <c r="H5898" s="4">
        <v>49980</v>
      </c>
      <c r="I5898" s="4">
        <v>49980</v>
      </c>
    </row>
    <row r="5899" spans="1:9" x14ac:dyDescent="0.35">
      <c r="A5899" s="2" t="s">
        <v>6163</v>
      </c>
      <c r="B5899" s="3">
        <v>45737</v>
      </c>
      <c r="C5899" s="2" t="s">
        <v>14</v>
      </c>
      <c r="D5899" s="2" t="s">
        <v>15</v>
      </c>
      <c r="E5899" s="2" t="s">
        <v>30</v>
      </c>
      <c r="F5899" s="2" t="s">
        <v>72</v>
      </c>
      <c r="G5899" s="2" t="s">
        <v>474</v>
      </c>
      <c r="H5899" s="4">
        <v>156000</v>
      </c>
      <c r="I5899" s="4">
        <v>156000</v>
      </c>
    </row>
    <row r="5900" spans="1:9" x14ac:dyDescent="0.35">
      <c r="A5900" s="2" t="s">
        <v>6164</v>
      </c>
      <c r="B5900" s="3">
        <v>45737</v>
      </c>
      <c r="C5900" s="2" t="s">
        <v>301</v>
      </c>
      <c r="D5900" s="2" t="s">
        <v>302</v>
      </c>
      <c r="E5900" s="2" t="s">
        <v>30</v>
      </c>
      <c r="F5900" s="2" t="s">
        <v>176</v>
      </c>
      <c r="G5900" s="2" t="s">
        <v>474</v>
      </c>
      <c r="H5900" s="4">
        <v>7759</v>
      </c>
      <c r="I5900" s="4">
        <v>7759</v>
      </c>
    </row>
    <row r="5901" spans="1:9" x14ac:dyDescent="0.35">
      <c r="A5901" s="2" t="s">
        <v>6165</v>
      </c>
      <c r="B5901" s="3">
        <v>45737</v>
      </c>
      <c r="C5901" s="2" t="s">
        <v>83</v>
      </c>
      <c r="D5901" s="2" t="s">
        <v>84</v>
      </c>
      <c r="E5901" s="2" t="s">
        <v>30</v>
      </c>
      <c r="F5901" s="2" t="s">
        <v>11</v>
      </c>
      <c r="G5901" s="2" t="s">
        <v>474</v>
      </c>
      <c r="H5901" s="4">
        <v>30000</v>
      </c>
      <c r="I5901" s="4">
        <v>30000</v>
      </c>
    </row>
    <row r="5902" spans="1:9" x14ac:dyDescent="0.35">
      <c r="A5902" s="2" t="s">
        <v>6166</v>
      </c>
      <c r="B5902" s="3">
        <v>45737</v>
      </c>
      <c r="C5902" s="2" t="s">
        <v>83</v>
      </c>
      <c r="D5902" s="2" t="s">
        <v>84</v>
      </c>
      <c r="E5902" s="2" t="s">
        <v>30</v>
      </c>
      <c r="F5902" s="2" t="s">
        <v>176</v>
      </c>
      <c r="G5902" s="2" t="s">
        <v>474</v>
      </c>
      <c r="H5902" s="4">
        <v>466700</v>
      </c>
      <c r="I5902" s="4">
        <v>466700</v>
      </c>
    </row>
    <row r="5903" spans="1:9" x14ac:dyDescent="0.35">
      <c r="A5903" s="2" t="s">
        <v>6167</v>
      </c>
      <c r="B5903" s="3">
        <v>45737</v>
      </c>
      <c r="C5903" s="2" t="s">
        <v>162</v>
      </c>
      <c r="D5903" s="2" t="s">
        <v>163</v>
      </c>
      <c r="E5903" s="2" t="s">
        <v>30</v>
      </c>
      <c r="F5903" s="2" t="s">
        <v>176</v>
      </c>
      <c r="G5903" s="2" t="s">
        <v>474</v>
      </c>
      <c r="H5903" s="4">
        <v>211000</v>
      </c>
      <c r="I5903" s="4">
        <v>211000</v>
      </c>
    </row>
    <row r="5904" spans="1:9" x14ac:dyDescent="0.35">
      <c r="A5904" s="2" t="s">
        <v>6168</v>
      </c>
      <c r="B5904" s="3">
        <v>45737</v>
      </c>
      <c r="C5904" s="2" t="s">
        <v>118</v>
      </c>
      <c r="D5904" s="2" t="s">
        <v>119</v>
      </c>
      <c r="E5904" s="2" t="s">
        <v>30</v>
      </c>
      <c r="F5904" s="2" t="s">
        <v>176</v>
      </c>
      <c r="G5904" s="2" t="s">
        <v>474</v>
      </c>
      <c r="H5904" s="4">
        <v>20690</v>
      </c>
      <c r="I5904" s="4">
        <v>20690</v>
      </c>
    </row>
    <row r="5905" spans="1:9" x14ac:dyDescent="0.35">
      <c r="A5905" s="2" t="s">
        <v>6169</v>
      </c>
      <c r="B5905" s="3">
        <v>45737</v>
      </c>
      <c r="C5905" s="2" t="s">
        <v>234</v>
      </c>
      <c r="D5905" s="2" t="s">
        <v>235</v>
      </c>
      <c r="E5905" s="2" t="s">
        <v>30</v>
      </c>
      <c r="F5905" s="2" t="s">
        <v>176</v>
      </c>
      <c r="G5905" s="2" t="s">
        <v>474</v>
      </c>
      <c r="H5905" s="4">
        <v>550000</v>
      </c>
      <c r="I5905" s="4">
        <v>550000</v>
      </c>
    </row>
    <row r="5906" spans="1:9" x14ac:dyDescent="0.35">
      <c r="A5906" s="2" t="s">
        <v>6170</v>
      </c>
      <c r="B5906" s="3">
        <v>45737</v>
      </c>
      <c r="C5906" s="2" t="s">
        <v>17</v>
      </c>
      <c r="D5906" s="2" t="s">
        <v>18</v>
      </c>
      <c r="E5906" s="2" t="s">
        <v>30</v>
      </c>
      <c r="F5906" s="2" t="s">
        <v>176</v>
      </c>
      <c r="G5906" s="2" t="s">
        <v>474</v>
      </c>
      <c r="H5906" s="4">
        <v>20000</v>
      </c>
      <c r="I5906" s="4">
        <v>20000</v>
      </c>
    </row>
    <row r="5907" spans="1:9" x14ac:dyDescent="0.35">
      <c r="A5907" s="2" t="s">
        <v>6171</v>
      </c>
      <c r="B5907" s="3">
        <v>45737</v>
      </c>
      <c r="C5907" s="2" t="s">
        <v>118</v>
      </c>
      <c r="D5907" s="2" t="s">
        <v>119</v>
      </c>
      <c r="E5907" s="2" t="s">
        <v>30</v>
      </c>
      <c r="F5907" s="2" t="s">
        <v>176</v>
      </c>
      <c r="G5907" s="2" t="s">
        <v>474</v>
      </c>
      <c r="H5907" s="4">
        <v>17400</v>
      </c>
      <c r="I5907" s="4">
        <v>17400</v>
      </c>
    </row>
    <row r="5908" spans="1:9" x14ac:dyDescent="0.35">
      <c r="A5908" s="2" t="s">
        <v>6172</v>
      </c>
      <c r="B5908" s="3">
        <v>45737</v>
      </c>
      <c r="C5908" s="2" t="s">
        <v>99</v>
      </c>
      <c r="D5908" s="2" t="s">
        <v>100</v>
      </c>
      <c r="E5908" s="2" t="s">
        <v>30</v>
      </c>
      <c r="F5908" s="2" t="s">
        <v>176</v>
      </c>
      <c r="G5908" s="2" t="s">
        <v>474</v>
      </c>
      <c r="H5908" s="4">
        <v>226200</v>
      </c>
      <c r="I5908" s="4">
        <v>226200</v>
      </c>
    </row>
    <row r="5909" spans="1:9" x14ac:dyDescent="0.35">
      <c r="A5909" s="2" t="s">
        <v>6173</v>
      </c>
      <c r="B5909" s="3">
        <v>45737</v>
      </c>
      <c r="C5909" s="2" t="s">
        <v>1265</v>
      </c>
      <c r="D5909" s="2" t="s">
        <v>1266</v>
      </c>
      <c r="E5909" s="2" t="s">
        <v>30</v>
      </c>
      <c r="F5909" s="2" t="s">
        <v>72</v>
      </c>
      <c r="G5909" s="2" t="s">
        <v>474</v>
      </c>
      <c r="H5909" s="4">
        <v>10000</v>
      </c>
      <c r="I5909" s="4">
        <v>10000</v>
      </c>
    </row>
    <row r="5910" spans="1:9" x14ac:dyDescent="0.35">
      <c r="A5910" s="2" t="s">
        <v>6174</v>
      </c>
      <c r="B5910" s="3">
        <v>45737</v>
      </c>
      <c r="C5910" s="2" t="s">
        <v>14</v>
      </c>
      <c r="D5910" s="2" t="s">
        <v>15</v>
      </c>
      <c r="E5910" s="2" t="s">
        <v>30</v>
      </c>
      <c r="F5910" s="2" t="s">
        <v>72</v>
      </c>
      <c r="G5910" s="2" t="s">
        <v>474</v>
      </c>
      <c r="H5910" s="4">
        <v>247500</v>
      </c>
      <c r="I5910" s="4">
        <v>247500</v>
      </c>
    </row>
    <row r="5911" spans="1:9" x14ac:dyDescent="0.35">
      <c r="A5911" s="2" t="s">
        <v>6175</v>
      </c>
      <c r="B5911" s="3">
        <v>45737</v>
      </c>
      <c r="C5911" s="2" t="s">
        <v>14</v>
      </c>
      <c r="D5911" s="2" t="s">
        <v>15</v>
      </c>
      <c r="E5911" s="2" t="s">
        <v>30</v>
      </c>
      <c r="F5911" s="2" t="s">
        <v>72</v>
      </c>
      <c r="G5911" s="2" t="s">
        <v>474</v>
      </c>
      <c r="H5911" s="4">
        <v>35933</v>
      </c>
      <c r="I5911" s="4">
        <v>35933</v>
      </c>
    </row>
    <row r="5912" spans="1:9" x14ac:dyDescent="0.35">
      <c r="A5912" s="2" t="s">
        <v>6176</v>
      </c>
      <c r="B5912" s="3">
        <v>45737</v>
      </c>
      <c r="C5912" s="2" t="s">
        <v>265</v>
      </c>
      <c r="D5912" s="2" t="s">
        <v>266</v>
      </c>
      <c r="E5912" s="2" t="s">
        <v>30</v>
      </c>
      <c r="F5912" s="2" t="s">
        <v>176</v>
      </c>
      <c r="G5912" s="2" t="s">
        <v>474</v>
      </c>
      <c r="H5912" s="4">
        <v>2104475</v>
      </c>
      <c r="I5912" s="4">
        <v>2104475</v>
      </c>
    </row>
    <row r="5913" spans="1:9" x14ac:dyDescent="0.35">
      <c r="A5913" s="2" t="s">
        <v>6177</v>
      </c>
      <c r="B5913" s="3">
        <v>45737</v>
      </c>
      <c r="C5913" s="2" t="s">
        <v>83</v>
      </c>
      <c r="D5913" s="2" t="s">
        <v>84</v>
      </c>
      <c r="E5913" s="2" t="s">
        <v>30</v>
      </c>
      <c r="F5913" s="2" t="s">
        <v>72</v>
      </c>
      <c r="G5913" s="2" t="s">
        <v>474</v>
      </c>
      <c r="H5913" s="4">
        <v>10800</v>
      </c>
      <c r="I5913" s="4">
        <v>10800</v>
      </c>
    </row>
    <row r="5914" spans="1:9" x14ac:dyDescent="0.35">
      <c r="A5914" s="2" t="s">
        <v>6178</v>
      </c>
      <c r="B5914" s="3">
        <v>45737</v>
      </c>
      <c r="C5914" s="2" t="s">
        <v>14</v>
      </c>
      <c r="D5914" s="2" t="s">
        <v>15</v>
      </c>
      <c r="E5914" s="2" t="s">
        <v>30</v>
      </c>
      <c r="F5914" s="2" t="s">
        <v>72</v>
      </c>
      <c r="G5914" s="2" t="s">
        <v>474</v>
      </c>
      <c r="H5914" s="4">
        <v>204000</v>
      </c>
      <c r="I5914" s="4">
        <v>204000</v>
      </c>
    </row>
    <row r="5915" spans="1:9" x14ac:dyDescent="0.35">
      <c r="A5915" s="2" t="s">
        <v>6179</v>
      </c>
      <c r="B5915" s="3">
        <v>45737</v>
      </c>
      <c r="C5915" s="2" t="s">
        <v>83</v>
      </c>
      <c r="D5915" s="2" t="s">
        <v>84</v>
      </c>
      <c r="E5915" s="2" t="s">
        <v>30</v>
      </c>
      <c r="F5915" s="2" t="s">
        <v>72</v>
      </c>
      <c r="G5915" s="2" t="s">
        <v>474</v>
      </c>
      <c r="H5915" s="4">
        <v>34000</v>
      </c>
      <c r="I5915" s="4">
        <v>34000</v>
      </c>
    </row>
    <row r="5916" spans="1:9" x14ac:dyDescent="0.35">
      <c r="A5916" s="2" t="s">
        <v>6180</v>
      </c>
      <c r="B5916" s="3">
        <v>45737</v>
      </c>
      <c r="C5916" s="2" t="s">
        <v>1265</v>
      </c>
      <c r="D5916" s="2" t="s">
        <v>1266</v>
      </c>
      <c r="E5916" s="2" t="s">
        <v>30</v>
      </c>
      <c r="F5916" s="2" t="s">
        <v>72</v>
      </c>
      <c r="G5916" s="2" t="s">
        <v>474</v>
      </c>
      <c r="H5916" s="4">
        <v>60000</v>
      </c>
      <c r="I5916" s="4">
        <v>60000</v>
      </c>
    </row>
    <row r="5917" spans="1:9" x14ac:dyDescent="0.35">
      <c r="A5917" s="2" t="s">
        <v>6181</v>
      </c>
      <c r="B5917" s="3">
        <v>45737</v>
      </c>
      <c r="C5917" s="2" t="s">
        <v>1265</v>
      </c>
      <c r="D5917" s="2" t="s">
        <v>1266</v>
      </c>
      <c r="E5917" s="2" t="s">
        <v>30</v>
      </c>
      <c r="F5917" s="2" t="s">
        <v>72</v>
      </c>
      <c r="G5917" s="2" t="s">
        <v>474</v>
      </c>
      <c r="H5917" s="4">
        <v>204000</v>
      </c>
      <c r="I5917" s="4">
        <v>204000</v>
      </c>
    </row>
    <row r="5918" spans="1:9" x14ac:dyDescent="0.35">
      <c r="A5918" s="2" t="s">
        <v>6182</v>
      </c>
      <c r="B5918" s="3">
        <v>45737</v>
      </c>
      <c r="C5918" s="2" t="s">
        <v>1265</v>
      </c>
      <c r="D5918" s="2" t="s">
        <v>1266</v>
      </c>
      <c r="E5918" s="2" t="s">
        <v>30</v>
      </c>
      <c r="F5918" s="2" t="s">
        <v>72</v>
      </c>
      <c r="G5918" s="2" t="s">
        <v>474</v>
      </c>
      <c r="H5918" s="4">
        <v>75000</v>
      </c>
      <c r="I5918" s="4">
        <v>75000</v>
      </c>
    </row>
    <row r="5919" spans="1:9" x14ac:dyDescent="0.35">
      <c r="A5919" s="2" t="s">
        <v>6183</v>
      </c>
      <c r="B5919" s="3">
        <v>45736</v>
      </c>
      <c r="C5919" s="2" t="s">
        <v>83</v>
      </c>
      <c r="D5919" s="2" t="s">
        <v>84</v>
      </c>
      <c r="E5919" s="2" t="s">
        <v>30</v>
      </c>
      <c r="F5919" s="2" t="s">
        <v>72</v>
      </c>
      <c r="G5919" s="2" t="s">
        <v>474</v>
      </c>
      <c r="H5919" s="4">
        <v>7940</v>
      </c>
      <c r="I5919" s="4">
        <v>7940</v>
      </c>
    </row>
    <row r="5920" spans="1:9" x14ac:dyDescent="0.35">
      <c r="A5920" s="2" t="s">
        <v>6184</v>
      </c>
      <c r="B5920" s="3">
        <v>45736</v>
      </c>
      <c r="C5920" s="2" t="s">
        <v>4085</v>
      </c>
      <c r="D5920" s="2" t="s">
        <v>4086</v>
      </c>
      <c r="E5920" s="2" t="s">
        <v>30</v>
      </c>
      <c r="F5920" s="2" t="s">
        <v>72</v>
      </c>
      <c r="G5920" s="2" t="s">
        <v>474</v>
      </c>
      <c r="H5920" s="4">
        <v>16000</v>
      </c>
      <c r="I5920" s="4">
        <v>16000</v>
      </c>
    </row>
    <row r="5921" spans="1:9" x14ac:dyDescent="0.35">
      <c r="A5921" s="2" t="s">
        <v>6185</v>
      </c>
      <c r="B5921" s="3">
        <v>45736</v>
      </c>
      <c r="C5921" s="2" t="s">
        <v>14</v>
      </c>
      <c r="D5921" s="2" t="s">
        <v>15</v>
      </c>
      <c r="E5921" s="2" t="s">
        <v>30</v>
      </c>
      <c r="F5921" s="2" t="s">
        <v>72</v>
      </c>
      <c r="G5921" s="2" t="s">
        <v>474</v>
      </c>
      <c r="H5921" s="4">
        <v>23500</v>
      </c>
      <c r="I5921" s="4">
        <v>23500</v>
      </c>
    </row>
    <row r="5922" spans="1:9" x14ac:dyDescent="0.35">
      <c r="A5922" s="2" t="s">
        <v>6186</v>
      </c>
      <c r="B5922" s="3">
        <v>45736</v>
      </c>
      <c r="C5922" s="2" t="s">
        <v>14</v>
      </c>
      <c r="D5922" s="2" t="s">
        <v>15</v>
      </c>
      <c r="E5922" s="2" t="s">
        <v>30</v>
      </c>
      <c r="F5922" s="2" t="s">
        <v>72</v>
      </c>
      <c r="G5922" s="2" t="s">
        <v>474</v>
      </c>
      <c r="H5922" s="4">
        <v>18000</v>
      </c>
      <c r="I5922" s="4">
        <v>18000</v>
      </c>
    </row>
    <row r="5923" spans="1:9" x14ac:dyDescent="0.35">
      <c r="A5923" s="2" t="s">
        <v>6187</v>
      </c>
      <c r="B5923" s="3">
        <v>45736</v>
      </c>
      <c r="C5923" s="2" t="s">
        <v>14</v>
      </c>
      <c r="D5923" s="2" t="s">
        <v>15</v>
      </c>
      <c r="E5923" s="2" t="s">
        <v>30</v>
      </c>
      <c r="F5923" s="2" t="s">
        <v>72</v>
      </c>
      <c r="G5923" s="2" t="s">
        <v>474</v>
      </c>
      <c r="H5923" s="4">
        <v>30000</v>
      </c>
      <c r="I5923" s="4">
        <v>30000</v>
      </c>
    </row>
    <row r="5924" spans="1:9" x14ac:dyDescent="0.35">
      <c r="A5924" s="2" t="s">
        <v>6188</v>
      </c>
      <c r="B5924" s="3">
        <v>45736</v>
      </c>
      <c r="C5924" s="2" t="s">
        <v>14</v>
      </c>
      <c r="D5924" s="2" t="s">
        <v>15</v>
      </c>
      <c r="E5924" s="2" t="s">
        <v>30</v>
      </c>
      <c r="F5924" s="2" t="s">
        <v>72</v>
      </c>
      <c r="G5924" s="2" t="s">
        <v>474</v>
      </c>
      <c r="H5924" s="4">
        <v>29993</v>
      </c>
      <c r="I5924" s="4">
        <v>29993</v>
      </c>
    </row>
    <row r="5925" spans="1:9" x14ac:dyDescent="0.35">
      <c r="A5925" s="2" t="s">
        <v>6189</v>
      </c>
      <c r="B5925" s="3">
        <v>45736</v>
      </c>
      <c r="C5925" s="2" t="s">
        <v>14</v>
      </c>
      <c r="D5925" s="2" t="s">
        <v>15</v>
      </c>
      <c r="E5925" s="2" t="s">
        <v>30</v>
      </c>
      <c r="F5925" s="2" t="s">
        <v>72</v>
      </c>
      <c r="G5925" s="2" t="s">
        <v>474</v>
      </c>
      <c r="H5925" s="4">
        <v>47825</v>
      </c>
      <c r="I5925" s="4">
        <v>47825</v>
      </c>
    </row>
    <row r="5926" spans="1:9" x14ac:dyDescent="0.35">
      <c r="A5926" s="2" t="s">
        <v>6190</v>
      </c>
      <c r="B5926" s="3">
        <v>45736</v>
      </c>
      <c r="C5926" s="2" t="s">
        <v>14</v>
      </c>
      <c r="D5926" s="2" t="s">
        <v>15</v>
      </c>
      <c r="E5926" s="2" t="s">
        <v>30</v>
      </c>
      <c r="F5926" s="2" t="s">
        <v>72</v>
      </c>
      <c r="G5926" s="2" t="s">
        <v>474</v>
      </c>
      <c r="H5926" s="4">
        <v>45000</v>
      </c>
      <c r="I5926" s="4">
        <v>45000</v>
      </c>
    </row>
    <row r="5927" spans="1:9" x14ac:dyDescent="0.35">
      <c r="A5927" s="2" t="s">
        <v>6191</v>
      </c>
      <c r="B5927" s="3">
        <v>45736</v>
      </c>
      <c r="C5927" s="2" t="s">
        <v>1265</v>
      </c>
      <c r="D5927" s="2" t="s">
        <v>1266</v>
      </c>
      <c r="E5927" s="2" t="s">
        <v>30</v>
      </c>
      <c r="F5927" s="2" t="s">
        <v>72</v>
      </c>
      <c r="G5927" s="2" t="s">
        <v>474</v>
      </c>
      <c r="H5927" s="4">
        <v>165000</v>
      </c>
      <c r="I5927" s="4">
        <v>165000</v>
      </c>
    </row>
    <row r="5928" spans="1:9" x14ac:dyDescent="0.35">
      <c r="A5928" s="2" t="s">
        <v>6192</v>
      </c>
      <c r="B5928" s="3">
        <v>45736</v>
      </c>
      <c r="C5928" s="2" t="s">
        <v>99</v>
      </c>
      <c r="D5928" s="2" t="s">
        <v>100</v>
      </c>
      <c r="E5928" s="2" t="s">
        <v>30</v>
      </c>
      <c r="F5928" s="2" t="s">
        <v>88</v>
      </c>
      <c r="G5928" s="2" t="s">
        <v>474</v>
      </c>
      <c r="H5928" s="4">
        <v>19396.55</v>
      </c>
      <c r="I5928" s="4">
        <v>19396.55</v>
      </c>
    </row>
    <row r="5929" spans="1:9" x14ac:dyDescent="0.35">
      <c r="A5929" s="2" t="s">
        <v>6193</v>
      </c>
      <c r="B5929" s="3">
        <v>45736</v>
      </c>
      <c r="C5929" s="2" t="s">
        <v>14</v>
      </c>
      <c r="D5929" s="2" t="s">
        <v>15</v>
      </c>
      <c r="E5929" s="2" t="s">
        <v>30</v>
      </c>
      <c r="F5929" s="2" t="s">
        <v>88</v>
      </c>
      <c r="G5929" s="2" t="s">
        <v>474</v>
      </c>
      <c r="H5929" s="4">
        <v>84694</v>
      </c>
      <c r="I5929" s="4">
        <v>84694</v>
      </c>
    </row>
    <row r="5930" spans="1:9" x14ac:dyDescent="0.35">
      <c r="A5930" s="2" t="s">
        <v>6194</v>
      </c>
      <c r="B5930" s="3">
        <v>45736</v>
      </c>
      <c r="C5930" s="2" t="s">
        <v>14</v>
      </c>
      <c r="D5930" s="2" t="s">
        <v>15</v>
      </c>
      <c r="E5930" s="2" t="s">
        <v>30</v>
      </c>
      <c r="F5930" s="2" t="s">
        <v>72</v>
      </c>
      <c r="G5930" s="2" t="s">
        <v>474</v>
      </c>
      <c r="H5930" s="4">
        <v>160000</v>
      </c>
      <c r="I5930" s="4">
        <v>160000</v>
      </c>
    </row>
    <row r="5931" spans="1:9" x14ac:dyDescent="0.35">
      <c r="A5931" s="2" t="s">
        <v>6195</v>
      </c>
      <c r="B5931" s="3">
        <v>45736</v>
      </c>
      <c r="C5931" s="2" t="s">
        <v>14</v>
      </c>
      <c r="D5931" s="2" t="s">
        <v>15</v>
      </c>
      <c r="E5931" s="2" t="s">
        <v>30</v>
      </c>
      <c r="F5931" s="2" t="s">
        <v>72</v>
      </c>
      <c r="G5931" s="2" t="s">
        <v>474</v>
      </c>
      <c r="H5931" s="4">
        <v>100000</v>
      </c>
      <c r="I5931" s="4">
        <v>100000</v>
      </c>
    </row>
    <row r="5932" spans="1:9" x14ac:dyDescent="0.35">
      <c r="A5932" s="2" t="s">
        <v>6196</v>
      </c>
      <c r="B5932" s="3">
        <v>45736</v>
      </c>
      <c r="C5932" s="2" t="s">
        <v>83</v>
      </c>
      <c r="D5932" s="2" t="s">
        <v>84</v>
      </c>
      <c r="E5932" s="2" t="s">
        <v>30</v>
      </c>
      <c r="F5932" s="2" t="s">
        <v>72</v>
      </c>
      <c r="G5932" s="2" t="s">
        <v>474</v>
      </c>
      <c r="H5932" s="4">
        <v>49500</v>
      </c>
      <c r="I5932" s="4">
        <v>49500</v>
      </c>
    </row>
    <row r="5933" spans="1:9" x14ac:dyDescent="0.35">
      <c r="A5933" s="2" t="s">
        <v>6197</v>
      </c>
      <c r="B5933" s="3">
        <v>45736</v>
      </c>
      <c r="C5933" s="2" t="s">
        <v>83</v>
      </c>
      <c r="D5933" s="2" t="s">
        <v>84</v>
      </c>
      <c r="E5933" s="2" t="s">
        <v>30</v>
      </c>
      <c r="F5933" s="2" t="s">
        <v>72</v>
      </c>
      <c r="G5933" s="2" t="s">
        <v>474</v>
      </c>
      <c r="H5933" s="4">
        <v>365000</v>
      </c>
      <c r="I5933" s="4">
        <v>365000</v>
      </c>
    </row>
    <row r="5934" spans="1:9" x14ac:dyDescent="0.35">
      <c r="A5934" s="2" t="s">
        <v>6198</v>
      </c>
      <c r="B5934" s="3">
        <v>45736</v>
      </c>
      <c r="C5934" s="2" t="s">
        <v>83</v>
      </c>
      <c r="D5934" s="2" t="s">
        <v>84</v>
      </c>
      <c r="E5934" s="2" t="s">
        <v>30</v>
      </c>
      <c r="F5934" s="2" t="s">
        <v>72</v>
      </c>
      <c r="G5934" s="2" t="s">
        <v>474</v>
      </c>
      <c r="H5934" s="4">
        <v>328900</v>
      </c>
      <c r="I5934" s="4">
        <v>328900</v>
      </c>
    </row>
    <row r="5935" spans="1:9" x14ac:dyDescent="0.35">
      <c r="A5935" s="2" t="s">
        <v>6199</v>
      </c>
      <c r="B5935" s="3">
        <v>45736</v>
      </c>
      <c r="C5935" s="2" t="s">
        <v>83</v>
      </c>
      <c r="D5935" s="2" t="s">
        <v>84</v>
      </c>
      <c r="E5935" s="2" t="s">
        <v>30</v>
      </c>
      <c r="F5935" s="2" t="s">
        <v>101</v>
      </c>
      <c r="G5935" s="2" t="s">
        <v>474</v>
      </c>
      <c r="H5935" s="4">
        <v>113230</v>
      </c>
      <c r="I5935" s="4">
        <v>113230</v>
      </c>
    </row>
    <row r="5936" spans="1:9" x14ac:dyDescent="0.35">
      <c r="A5936" s="2" t="s">
        <v>6200</v>
      </c>
      <c r="B5936" s="3">
        <v>45736</v>
      </c>
      <c r="C5936" s="2" t="s">
        <v>83</v>
      </c>
      <c r="D5936" s="2" t="s">
        <v>84</v>
      </c>
      <c r="E5936" s="2" t="s">
        <v>30</v>
      </c>
      <c r="F5936" s="2" t="s">
        <v>72</v>
      </c>
      <c r="G5936" s="2" t="s">
        <v>474</v>
      </c>
      <c r="H5936" s="4">
        <v>36207</v>
      </c>
      <c r="I5936" s="4">
        <v>36207</v>
      </c>
    </row>
    <row r="5937" spans="1:9" x14ac:dyDescent="0.35">
      <c r="A5937" s="2" t="s">
        <v>6201</v>
      </c>
      <c r="B5937" s="3">
        <v>45736</v>
      </c>
      <c r="C5937" s="2" t="s">
        <v>14</v>
      </c>
      <c r="D5937" s="2" t="s">
        <v>15</v>
      </c>
      <c r="E5937" s="2" t="s">
        <v>30</v>
      </c>
      <c r="F5937" s="2" t="s">
        <v>72</v>
      </c>
      <c r="G5937" s="2" t="s">
        <v>474</v>
      </c>
      <c r="H5937" s="4">
        <v>150000</v>
      </c>
      <c r="I5937" s="4">
        <v>150000</v>
      </c>
    </row>
    <row r="5938" spans="1:9" x14ac:dyDescent="0.35">
      <c r="A5938" s="2" t="s">
        <v>6202</v>
      </c>
      <c r="B5938" s="3">
        <v>45736</v>
      </c>
      <c r="C5938" s="2" t="s">
        <v>3425</v>
      </c>
      <c r="D5938" s="2" t="s">
        <v>3426</v>
      </c>
      <c r="E5938" s="2" t="s">
        <v>30</v>
      </c>
      <c r="F5938" s="2" t="s">
        <v>208</v>
      </c>
      <c r="G5938" s="2" t="s">
        <v>474</v>
      </c>
      <c r="H5938" s="4">
        <v>196000</v>
      </c>
      <c r="I5938" s="4">
        <v>196000</v>
      </c>
    </row>
    <row r="5939" spans="1:9" x14ac:dyDescent="0.35">
      <c r="A5939" s="2" t="s">
        <v>6203</v>
      </c>
      <c r="B5939" s="3">
        <v>45736</v>
      </c>
      <c r="C5939" s="2" t="s">
        <v>83</v>
      </c>
      <c r="D5939" s="2" t="s">
        <v>84</v>
      </c>
      <c r="E5939" s="2" t="s">
        <v>30</v>
      </c>
      <c r="F5939" s="2" t="s">
        <v>72</v>
      </c>
      <c r="G5939" s="2" t="s">
        <v>474</v>
      </c>
      <c r="H5939" s="4">
        <v>395000</v>
      </c>
      <c r="I5939" s="4">
        <v>395000</v>
      </c>
    </row>
    <row r="5940" spans="1:9" x14ac:dyDescent="0.35">
      <c r="A5940" s="2" t="s">
        <v>6204</v>
      </c>
      <c r="B5940" s="3">
        <v>45736</v>
      </c>
      <c r="C5940" s="2" t="s">
        <v>83</v>
      </c>
      <c r="D5940" s="2" t="s">
        <v>84</v>
      </c>
      <c r="E5940" s="2" t="s">
        <v>30</v>
      </c>
      <c r="F5940" s="2" t="s">
        <v>72</v>
      </c>
      <c r="G5940" s="2" t="s">
        <v>474</v>
      </c>
      <c r="H5940" s="4">
        <v>135000</v>
      </c>
      <c r="I5940" s="4">
        <v>135000</v>
      </c>
    </row>
    <row r="5941" spans="1:9" x14ac:dyDescent="0.35">
      <c r="A5941" s="2" t="s">
        <v>6205</v>
      </c>
      <c r="B5941" s="3">
        <v>45736</v>
      </c>
      <c r="C5941" s="2" t="s">
        <v>83</v>
      </c>
      <c r="D5941" s="2" t="s">
        <v>84</v>
      </c>
      <c r="E5941" s="2" t="s">
        <v>30</v>
      </c>
      <c r="F5941" s="2" t="s">
        <v>56</v>
      </c>
      <c r="G5941" s="2" t="s">
        <v>474</v>
      </c>
      <c r="H5941" s="4">
        <v>225580</v>
      </c>
      <c r="I5941" s="4">
        <v>225580</v>
      </c>
    </row>
    <row r="5942" spans="1:9" x14ac:dyDescent="0.35">
      <c r="A5942" s="2" t="s">
        <v>6206</v>
      </c>
      <c r="B5942" s="3">
        <v>45736</v>
      </c>
      <c r="C5942" s="2" t="s">
        <v>2628</v>
      </c>
      <c r="D5942" s="2" t="s">
        <v>2629</v>
      </c>
      <c r="E5942" s="2" t="s">
        <v>30</v>
      </c>
      <c r="F5942" s="2" t="s">
        <v>56</v>
      </c>
      <c r="G5942" s="2" t="s">
        <v>474</v>
      </c>
      <c r="H5942" s="4">
        <v>83895</v>
      </c>
      <c r="I5942" s="4">
        <v>83895</v>
      </c>
    </row>
    <row r="5943" spans="1:9" x14ac:dyDescent="0.35">
      <c r="A5943" s="2" t="s">
        <v>6207</v>
      </c>
      <c r="B5943" s="3">
        <v>45736</v>
      </c>
      <c r="C5943" s="2" t="s">
        <v>14</v>
      </c>
      <c r="D5943" s="2" t="s">
        <v>15</v>
      </c>
      <c r="E5943" s="2" t="s">
        <v>30</v>
      </c>
      <c r="F5943" s="2" t="s">
        <v>56</v>
      </c>
      <c r="G5943" s="2" t="s">
        <v>474</v>
      </c>
      <c r="H5943" s="4">
        <v>293370</v>
      </c>
      <c r="I5943" s="4">
        <v>293370</v>
      </c>
    </row>
    <row r="5944" spans="1:9" x14ac:dyDescent="0.35">
      <c r="A5944" s="2" t="s">
        <v>6208</v>
      </c>
      <c r="B5944" s="3">
        <v>45736</v>
      </c>
      <c r="C5944" s="2" t="s">
        <v>14</v>
      </c>
      <c r="D5944" s="2" t="s">
        <v>15</v>
      </c>
      <c r="E5944" s="2" t="s">
        <v>30</v>
      </c>
      <c r="F5944" s="2" t="s">
        <v>88</v>
      </c>
      <c r="G5944" s="2" t="s">
        <v>474</v>
      </c>
      <c r="H5944" s="4">
        <v>737750</v>
      </c>
      <c r="I5944" s="4">
        <v>737750</v>
      </c>
    </row>
    <row r="5945" spans="1:9" x14ac:dyDescent="0.35">
      <c r="A5945" s="2" t="s">
        <v>6209</v>
      </c>
      <c r="B5945" s="3">
        <v>45736</v>
      </c>
      <c r="C5945" s="2" t="s">
        <v>14</v>
      </c>
      <c r="D5945" s="2" t="s">
        <v>15</v>
      </c>
      <c r="E5945" s="2" t="s">
        <v>30</v>
      </c>
      <c r="F5945" s="2" t="s">
        <v>88</v>
      </c>
      <c r="G5945" s="2" t="s">
        <v>474</v>
      </c>
      <c r="H5945" s="4">
        <v>410040</v>
      </c>
      <c r="I5945" s="4">
        <v>410040</v>
      </c>
    </row>
    <row r="5946" spans="1:9" x14ac:dyDescent="0.35">
      <c r="A5946" s="2" t="s">
        <v>6210</v>
      </c>
      <c r="B5946" s="3">
        <v>45736</v>
      </c>
      <c r="C5946" s="2" t="s">
        <v>503</v>
      </c>
      <c r="D5946" s="2" t="s">
        <v>504</v>
      </c>
      <c r="E5946" s="2" t="s">
        <v>30</v>
      </c>
      <c r="F5946" s="2" t="s">
        <v>88</v>
      </c>
      <c r="G5946" s="2" t="s">
        <v>474</v>
      </c>
      <c r="H5946" s="4">
        <v>47618</v>
      </c>
      <c r="I5946" s="4">
        <v>47618</v>
      </c>
    </row>
    <row r="5947" spans="1:9" x14ac:dyDescent="0.35">
      <c r="A5947" s="2" t="s">
        <v>6211</v>
      </c>
      <c r="B5947" s="3">
        <v>45863</v>
      </c>
      <c r="C5947" s="2" t="s">
        <v>353</v>
      </c>
      <c r="D5947" s="2" t="s">
        <v>354</v>
      </c>
      <c r="E5947" s="2" t="s">
        <v>30</v>
      </c>
      <c r="F5947" s="2" t="s">
        <v>88</v>
      </c>
      <c r="G5947" s="2" t="s">
        <v>474</v>
      </c>
      <c r="H5947" s="4">
        <v>30300</v>
      </c>
      <c r="I5947" s="4">
        <v>30300</v>
      </c>
    </row>
    <row r="5948" spans="1:9" x14ac:dyDescent="0.35">
      <c r="A5948" s="2" t="s">
        <v>6212</v>
      </c>
      <c r="B5948" s="3">
        <v>45736</v>
      </c>
      <c r="C5948" s="2" t="s">
        <v>83</v>
      </c>
      <c r="D5948" s="2" t="s">
        <v>84</v>
      </c>
      <c r="E5948" s="2" t="s">
        <v>30</v>
      </c>
      <c r="F5948" s="2" t="s">
        <v>287</v>
      </c>
      <c r="G5948" s="2" t="s">
        <v>474</v>
      </c>
      <c r="H5948" s="4">
        <v>74760</v>
      </c>
      <c r="I5948" s="4">
        <v>74760</v>
      </c>
    </row>
    <row r="5949" spans="1:9" x14ac:dyDescent="0.35">
      <c r="A5949" s="2" t="s">
        <v>6213</v>
      </c>
      <c r="B5949" s="3">
        <v>45736</v>
      </c>
      <c r="C5949" s="2" t="s">
        <v>14</v>
      </c>
      <c r="D5949" s="2" t="s">
        <v>15</v>
      </c>
      <c r="E5949" s="2" t="s">
        <v>30</v>
      </c>
      <c r="F5949" s="2" t="s">
        <v>278</v>
      </c>
      <c r="G5949" s="2" t="s">
        <v>474</v>
      </c>
      <c r="H5949" s="4">
        <v>153000</v>
      </c>
      <c r="I5949" s="4">
        <v>153000</v>
      </c>
    </row>
    <row r="5950" spans="1:9" x14ac:dyDescent="0.35">
      <c r="A5950" s="2" t="s">
        <v>6214</v>
      </c>
      <c r="B5950" s="3">
        <v>45736</v>
      </c>
      <c r="C5950" s="2" t="s">
        <v>379</v>
      </c>
      <c r="D5950" s="2" t="s">
        <v>380</v>
      </c>
      <c r="E5950" s="2" t="s">
        <v>30</v>
      </c>
      <c r="F5950" s="2" t="s">
        <v>176</v>
      </c>
      <c r="G5950" s="2" t="s">
        <v>474</v>
      </c>
      <c r="H5950" s="4">
        <v>52930</v>
      </c>
      <c r="I5950" s="4">
        <v>52930</v>
      </c>
    </row>
    <row r="5951" spans="1:9" x14ac:dyDescent="0.35">
      <c r="A5951" s="2" t="s">
        <v>6215</v>
      </c>
      <c r="B5951" s="3">
        <v>45736</v>
      </c>
      <c r="C5951" s="2" t="s">
        <v>5200</v>
      </c>
      <c r="D5951" s="2" t="s">
        <v>5201</v>
      </c>
      <c r="E5951" s="2" t="s">
        <v>30</v>
      </c>
      <c r="F5951" s="2" t="s">
        <v>176</v>
      </c>
      <c r="G5951" s="2" t="s">
        <v>474</v>
      </c>
      <c r="H5951" s="4">
        <v>295500</v>
      </c>
      <c r="I5951" s="4">
        <v>295500</v>
      </c>
    </row>
    <row r="5952" spans="1:9" x14ac:dyDescent="0.35">
      <c r="A5952" s="2" t="s">
        <v>6216</v>
      </c>
      <c r="B5952" s="3">
        <v>45736</v>
      </c>
      <c r="C5952" s="2" t="s">
        <v>532</v>
      </c>
      <c r="D5952" s="2" t="s">
        <v>533</v>
      </c>
      <c r="E5952" s="2" t="s">
        <v>30</v>
      </c>
      <c r="F5952" s="2" t="s">
        <v>176</v>
      </c>
      <c r="G5952" s="2" t="s">
        <v>474</v>
      </c>
      <c r="H5952" s="4">
        <v>40000</v>
      </c>
      <c r="I5952" s="4">
        <v>40000</v>
      </c>
    </row>
    <row r="5953" spans="1:9" x14ac:dyDescent="0.35">
      <c r="A5953" s="2" t="s">
        <v>6217</v>
      </c>
      <c r="B5953" s="3">
        <v>45792</v>
      </c>
      <c r="C5953" s="2" t="s">
        <v>21</v>
      </c>
      <c r="D5953" s="2" t="s">
        <v>22</v>
      </c>
      <c r="E5953" s="2" t="s">
        <v>30</v>
      </c>
      <c r="F5953" s="2" t="s">
        <v>208</v>
      </c>
      <c r="G5953" s="2" t="s">
        <v>474</v>
      </c>
      <c r="H5953" s="4">
        <v>30000</v>
      </c>
      <c r="I5953" s="4">
        <v>30000</v>
      </c>
    </row>
    <row r="5954" spans="1:9" x14ac:dyDescent="0.35">
      <c r="A5954" s="2" t="s">
        <v>6218</v>
      </c>
      <c r="B5954" s="3">
        <v>45736</v>
      </c>
      <c r="C5954" s="2" t="s">
        <v>431</v>
      </c>
      <c r="D5954" s="2" t="s">
        <v>432</v>
      </c>
      <c r="E5954" s="2" t="s">
        <v>30</v>
      </c>
      <c r="F5954" s="2" t="s">
        <v>176</v>
      </c>
      <c r="G5954" s="2" t="s">
        <v>474</v>
      </c>
      <c r="H5954" s="4">
        <v>60105</v>
      </c>
      <c r="I5954" s="4">
        <v>60105</v>
      </c>
    </row>
    <row r="5955" spans="1:9" x14ac:dyDescent="0.35">
      <c r="A5955" s="2" t="s">
        <v>6219</v>
      </c>
      <c r="B5955" s="3">
        <v>45736</v>
      </c>
      <c r="C5955" s="2" t="s">
        <v>265</v>
      </c>
      <c r="D5955" s="2" t="s">
        <v>266</v>
      </c>
      <c r="E5955" s="2" t="s">
        <v>30</v>
      </c>
      <c r="F5955" s="2" t="s">
        <v>176</v>
      </c>
      <c r="G5955" s="2" t="s">
        <v>474</v>
      </c>
      <c r="H5955" s="4">
        <v>1629000</v>
      </c>
      <c r="I5955" s="4">
        <v>1629000</v>
      </c>
    </row>
    <row r="5956" spans="1:9" x14ac:dyDescent="0.35">
      <c r="A5956" s="2" t="s">
        <v>6220</v>
      </c>
      <c r="B5956" s="3">
        <v>45736</v>
      </c>
      <c r="C5956" s="2" t="s">
        <v>532</v>
      </c>
      <c r="D5956" s="2" t="s">
        <v>533</v>
      </c>
      <c r="E5956" s="2" t="s">
        <v>30</v>
      </c>
      <c r="F5956" s="2" t="s">
        <v>11</v>
      </c>
      <c r="G5956" s="2" t="s">
        <v>474</v>
      </c>
      <c r="H5956" s="4">
        <v>312500</v>
      </c>
      <c r="I5956" s="4">
        <v>312500</v>
      </c>
    </row>
    <row r="5957" spans="1:9" x14ac:dyDescent="0.35">
      <c r="A5957" s="2" t="s">
        <v>6221</v>
      </c>
      <c r="B5957" s="3">
        <v>45736</v>
      </c>
      <c r="C5957" s="2" t="s">
        <v>77</v>
      </c>
      <c r="D5957" s="2" t="s">
        <v>78</v>
      </c>
      <c r="E5957" s="2" t="s">
        <v>30</v>
      </c>
      <c r="F5957" s="2" t="s">
        <v>208</v>
      </c>
      <c r="G5957" s="2" t="s">
        <v>474</v>
      </c>
      <c r="H5957" s="4">
        <v>5000</v>
      </c>
      <c r="I5957" s="4">
        <v>5000</v>
      </c>
    </row>
    <row r="5958" spans="1:9" x14ac:dyDescent="0.35">
      <c r="A5958" s="2" t="s">
        <v>6222</v>
      </c>
      <c r="B5958" s="3">
        <v>45736</v>
      </c>
      <c r="C5958" s="2" t="s">
        <v>21</v>
      </c>
      <c r="D5958" s="2" t="s">
        <v>22</v>
      </c>
      <c r="E5958" s="2" t="s">
        <v>30</v>
      </c>
      <c r="F5958" s="2" t="s">
        <v>176</v>
      </c>
      <c r="G5958" s="2" t="s">
        <v>474</v>
      </c>
      <c r="H5958" s="4">
        <v>162762</v>
      </c>
      <c r="I5958" s="4">
        <v>162762</v>
      </c>
    </row>
    <row r="5959" spans="1:9" x14ac:dyDescent="0.35">
      <c r="A5959" s="2" t="s">
        <v>6223</v>
      </c>
      <c r="B5959" s="3">
        <v>45736</v>
      </c>
      <c r="C5959" s="2" t="s">
        <v>14</v>
      </c>
      <c r="D5959" s="2" t="s">
        <v>15</v>
      </c>
      <c r="E5959" s="2" t="s">
        <v>30</v>
      </c>
      <c r="F5959" s="2" t="s">
        <v>176</v>
      </c>
      <c r="G5959" s="2" t="s">
        <v>474</v>
      </c>
      <c r="H5959" s="4">
        <v>127250</v>
      </c>
      <c r="I5959" s="4">
        <v>127250</v>
      </c>
    </row>
    <row r="5960" spans="1:9" x14ac:dyDescent="0.35">
      <c r="A5960" s="2" t="s">
        <v>6224</v>
      </c>
      <c r="B5960" s="3">
        <v>45736</v>
      </c>
      <c r="C5960" s="2" t="s">
        <v>83</v>
      </c>
      <c r="D5960" s="2" t="s">
        <v>84</v>
      </c>
      <c r="E5960" s="2" t="s">
        <v>30</v>
      </c>
      <c r="F5960" s="2" t="s">
        <v>45</v>
      </c>
      <c r="G5960" s="2" t="s">
        <v>474</v>
      </c>
      <c r="H5960" s="4">
        <v>146400</v>
      </c>
      <c r="I5960" s="4">
        <v>146400</v>
      </c>
    </row>
    <row r="5961" spans="1:9" x14ac:dyDescent="0.35">
      <c r="A5961" s="2" t="s">
        <v>6225</v>
      </c>
      <c r="B5961" s="3">
        <v>45736</v>
      </c>
      <c r="C5961" s="2" t="s">
        <v>95</v>
      </c>
      <c r="D5961" s="2" t="s">
        <v>96</v>
      </c>
      <c r="E5961" s="2" t="s">
        <v>30</v>
      </c>
      <c r="F5961" s="2" t="s">
        <v>19</v>
      </c>
      <c r="G5961" s="2" t="s">
        <v>474</v>
      </c>
      <c r="H5961" s="4">
        <v>417050</v>
      </c>
      <c r="I5961" s="4">
        <v>417050</v>
      </c>
    </row>
    <row r="5962" spans="1:9" x14ac:dyDescent="0.35">
      <c r="A5962" s="2" t="s">
        <v>6226</v>
      </c>
      <c r="B5962" s="3">
        <v>45736</v>
      </c>
      <c r="C5962" s="2" t="s">
        <v>4739</v>
      </c>
      <c r="D5962" s="2" t="s">
        <v>4740</v>
      </c>
      <c r="E5962" s="2" t="s">
        <v>30</v>
      </c>
      <c r="F5962" s="2" t="s">
        <v>19</v>
      </c>
      <c r="G5962" s="2" t="s">
        <v>474</v>
      </c>
      <c r="H5962" s="4">
        <v>2003684.5</v>
      </c>
      <c r="I5962" s="4">
        <v>1749216.57</v>
      </c>
    </row>
    <row r="5963" spans="1:9" x14ac:dyDescent="0.35">
      <c r="A5963" s="2" t="s">
        <v>6227</v>
      </c>
      <c r="B5963" s="3">
        <v>45736</v>
      </c>
      <c r="C5963" s="2" t="s">
        <v>379</v>
      </c>
      <c r="D5963" s="2" t="s">
        <v>380</v>
      </c>
      <c r="E5963" s="2" t="s">
        <v>30</v>
      </c>
      <c r="F5963" s="2" t="s">
        <v>19</v>
      </c>
      <c r="G5963" s="2" t="s">
        <v>474</v>
      </c>
      <c r="H5963" s="4">
        <v>1611572.33</v>
      </c>
      <c r="I5963" s="4">
        <v>1406902.65</v>
      </c>
    </row>
    <row r="5964" spans="1:9" x14ac:dyDescent="0.35">
      <c r="A5964" s="2" t="s">
        <v>6228</v>
      </c>
      <c r="B5964" s="3">
        <v>45736</v>
      </c>
      <c r="C5964" s="2" t="s">
        <v>17</v>
      </c>
      <c r="D5964" s="2" t="s">
        <v>18</v>
      </c>
      <c r="E5964" s="2" t="s">
        <v>30</v>
      </c>
      <c r="F5964" s="2" t="s">
        <v>19</v>
      </c>
      <c r="G5964" s="2" t="s">
        <v>474</v>
      </c>
      <c r="H5964" s="4">
        <v>613497</v>
      </c>
      <c r="I5964" s="4">
        <v>535582.88</v>
      </c>
    </row>
    <row r="5965" spans="1:9" x14ac:dyDescent="0.35">
      <c r="A5965" s="2" t="s">
        <v>6229</v>
      </c>
      <c r="B5965" s="3">
        <v>45735</v>
      </c>
      <c r="C5965" s="2" t="s">
        <v>14</v>
      </c>
      <c r="D5965" s="2" t="s">
        <v>15</v>
      </c>
      <c r="E5965" s="2" t="s">
        <v>30</v>
      </c>
      <c r="F5965" s="2" t="s">
        <v>88</v>
      </c>
      <c r="G5965" s="2" t="s">
        <v>474</v>
      </c>
      <c r="H5965" s="4">
        <v>478065</v>
      </c>
      <c r="I5965" s="4">
        <v>478065</v>
      </c>
    </row>
    <row r="5966" spans="1:9" x14ac:dyDescent="0.35">
      <c r="A5966" s="2" t="s">
        <v>6230</v>
      </c>
      <c r="B5966" s="3">
        <v>45735</v>
      </c>
      <c r="C5966" s="2" t="s">
        <v>14</v>
      </c>
      <c r="D5966" s="2" t="s">
        <v>15</v>
      </c>
      <c r="E5966" s="2" t="s">
        <v>30</v>
      </c>
      <c r="F5966" s="2" t="s">
        <v>88</v>
      </c>
      <c r="G5966" s="2" t="s">
        <v>474</v>
      </c>
      <c r="H5966" s="4">
        <v>282629.59999999998</v>
      </c>
      <c r="I5966" s="4">
        <v>282629.59999999998</v>
      </c>
    </row>
    <row r="5967" spans="1:9" x14ac:dyDescent="0.35">
      <c r="A5967" s="2" t="s">
        <v>6231</v>
      </c>
      <c r="B5967" s="3">
        <v>45735</v>
      </c>
      <c r="C5967" s="2" t="s">
        <v>14</v>
      </c>
      <c r="D5967" s="2" t="s">
        <v>15</v>
      </c>
      <c r="E5967" s="2" t="s">
        <v>30</v>
      </c>
      <c r="F5967" s="2" t="s">
        <v>88</v>
      </c>
      <c r="G5967" s="2" t="s">
        <v>474</v>
      </c>
      <c r="H5967" s="4">
        <v>284500</v>
      </c>
      <c r="I5967" s="4">
        <v>284500</v>
      </c>
    </row>
    <row r="5968" spans="1:9" x14ac:dyDescent="0.35">
      <c r="A5968" s="2" t="s">
        <v>6232</v>
      </c>
      <c r="B5968" s="3">
        <v>45735</v>
      </c>
      <c r="C5968" s="2" t="s">
        <v>83</v>
      </c>
      <c r="D5968" s="2" t="s">
        <v>84</v>
      </c>
      <c r="E5968" s="2" t="s">
        <v>30</v>
      </c>
      <c r="F5968" s="2" t="s">
        <v>101</v>
      </c>
      <c r="G5968" s="2" t="s">
        <v>474</v>
      </c>
      <c r="H5968" s="4">
        <v>25000</v>
      </c>
      <c r="I5968" s="4">
        <v>25000</v>
      </c>
    </row>
    <row r="5969" spans="1:9" x14ac:dyDescent="0.35">
      <c r="A5969" s="2" t="s">
        <v>6233</v>
      </c>
      <c r="B5969" s="3">
        <v>45735</v>
      </c>
      <c r="C5969" s="2" t="s">
        <v>1265</v>
      </c>
      <c r="D5969" s="2" t="s">
        <v>1266</v>
      </c>
      <c r="E5969" s="2" t="s">
        <v>30</v>
      </c>
      <c r="F5969" s="2" t="s">
        <v>31</v>
      </c>
      <c r="G5969" s="2" t="s">
        <v>474</v>
      </c>
      <c r="H5969" s="4">
        <v>41500</v>
      </c>
      <c r="I5969" s="4">
        <v>41500</v>
      </c>
    </row>
    <row r="5970" spans="1:9" x14ac:dyDescent="0.35">
      <c r="A5970" s="2" t="s">
        <v>6234</v>
      </c>
      <c r="B5970" s="3">
        <v>45735</v>
      </c>
      <c r="C5970" s="2" t="s">
        <v>532</v>
      </c>
      <c r="D5970" s="2" t="s">
        <v>533</v>
      </c>
      <c r="E5970" s="2" t="s">
        <v>30</v>
      </c>
      <c r="F5970" s="2" t="s">
        <v>31</v>
      </c>
      <c r="G5970" s="2" t="s">
        <v>474</v>
      </c>
      <c r="H5970" s="4">
        <v>550000</v>
      </c>
      <c r="I5970" s="4">
        <v>522500</v>
      </c>
    </row>
    <row r="5971" spans="1:9" x14ac:dyDescent="0.35">
      <c r="A5971" s="2" t="s">
        <v>6235</v>
      </c>
      <c r="B5971" s="3">
        <v>45735</v>
      </c>
      <c r="C5971" s="2" t="s">
        <v>136</v>
      </c>
      <c r="D5971" s="2" t="s">
        <v>137</v>
      </c>
      <c r="E5971" s="2" t="s">
        <v>30</v>
      </c>
      <c r="F5971" s="2" t="s">
        <v>31</v>
      </c>
      <c r="G5971" s="2" t="s">
        <v>474</v>
      </c>
      <c r="H5971" s="4">
        <v>450000</v>
      </c>
      <c r="I5971" s="4">
        <v>427500</v>
      </c>
    </row>
    <row r="5972" spans="1:9" x14ac:dyDescent="0.35">
      <c r="A5972" s="2" t="s">
        <v>6236</v>
      </c>
      <c r="B5972" s="3">
        <v>45735</v>
      </c>
      <c r="C5972" s="2" t="s">
        <v>503</v>
      </c>
      <c r="D5972" s="2" t="s">
        <v>504</v>
      </c>
      <c r="E5972" s="2" t="s">
        <v>30</v>
      </c>
      <c r="F5972" s="2" t="s">
        <v>88</v>
      </c>
      <c r="G5972" s="2" t="s">
        <v>474</v>
      </c>
      <c r="H5972" s="4">
        <v>439570</v>
      </c>
      <c r="I5972" s="4">
        <v>439570</v>
      </c>
    </row>
    <row r="5973" spans="1:9" x14ac:dyDescent="0.35">
      <c r="A5973" s="2" t="s">
        <v>6237</v>
      </c>
      <c r="B5973" s="3">
        <v>45735</v>
      </c>
      <c r="C5973" s="2" t="s">
        <v>169</v>
      </c>
      <c r="D5973" s="2" t="s">
        <v>170</v>
      </c>
      <c r="E5973" s="2" t="s">
        <v>30</v>
      </c>
      <c r="F5973" s="2" t="s">
        <v>31</v>
      </c>
      <c r="G5973" s="2" t="s">
        <v>474</v>
      </c>
      <c r="H5973" s="4">
        <v>304471</v>
      </c>
      <c r="I5973" s="4">
        <v>304471</v>
      </c>
    </row>
    <row r="5974" spans="1:9" x14ac:dyDescent="0.35">
      <c r="A5974" s="2" t="s">
        <v>6238</v>
      </c>
      <c r="B5974" s="3">
        <v>45735</v>
      </c>
      <c r="C5974" s="2" t="s">
        <v>14</v>
      </c>
      <c r="D5974" s="2" t="s">
        <v>15</v>
      </c>
      <c r="E5974" s="2" t="s">
        <v>30</v>
      </c>
      <c r="F5974" s="2" t="s">
        <v>88</v>
      </c>
      <c r="G5974" s="2" t="s">
        <v>474</v>
      </c>
      <c r="H5974" s="4">
        <v>330645</v>
      </c>
      <c r="I5974" s="4">
        <v>330645</v>
      </c>
    </row>
    <row r="5975" spans="1:9" x14ac:dyDescent="0.35">
      <c r="A5975" s="2" t="s">
        <v>6239</v>
      </c>
      <c r="B5975" s="3">
        <v>45735</v>
      </c>
      <c r="C5975" s="2" t="s">
        <v>99</v>
      </c>
      <c r="D5975" s="2" t="s">
        <v>100</v>
      </c>
      <c r="E5975" s="2" t="s">
        <v>30</v>
      </c>
      <c r="F5975" s="2" t="s">
        <v>88</v>
      </c>
      <c r="G5975" s="2" t="s">
        <v>474</v>
      </c>
      <c r="H5975" s="4">
        <v>85470</v>
      </c>
      <c r="I5975" s="4">
        <v>85470</v>
      </c>
    </row>
    <row r="5976" spans="1:9" x14ac:dyDescent="0.35">
      <c r="A5976" s="2" t="s">
        <v>6240</v>
      </c>
      <c r="B5976" s="3">
        <v>45735</v>
      </c>
      <c r="C5976" s="2" t="s">
        <v>95</v>
      </c>
      <c r="D5976" s="2" t="s">
        <v>96</v>
      </c>
      <c r="E5976" s="2" t="s">
        <v>30</v>
      </c>
      <c r="F5976" s="2" t="s">
        <v>19</v>
      </c>
      <c r="G5976" s="2" t="s">
        <v>474</v>
      </c>
      <c r="H5976" s="4">
        <v>58944</v>
      </c>
      <c r="I5976" s="4">
        <v>57175.68</v>
      </c>
    </row>
    <row r="5977" spans="1:9" x14ac:dyDescent="0.35">
      <c r="A5977" s="2" t="s">
        <v>6241</v>
      </c>
      <c r="B5977" s="3">
        <v>45735</v>
      </c>
      <c r="C5977" s="2" t="s">
        <v>618</v>
      </c>
      <c r="D5977" s="2" t="s">
        <v>619</v>
      </c>
      <c r="E5977" s="2" t="s">
        <v>30</v>
      </c>
      <c r="F5977" s="2" t="s">
        <v>88</v>
      </c>
      <c r="G5977" s="2" t="s">
        <v>474</v>
      </c>
      <c r="H5977" s="4">
        <v>26600</v>
      </c>
      <c r="I5977" s="4">
        <v>26600</v>
      </c>
    </row>
    <row r="5978" spans="1:9" x14ac:dyDescent="0.35">
      <c r="A5978" s="2" t="s">
        <v>6242</v>
      </c>
      <c r="B5978" s="3">
        <v>45735</v>
      </c>
      <c r="C5978" s="2" t="s">
        <v>21</v>
      </c>
      <c r="D5978" s="2" t="s">
        <v>22</v>
      </c>
      <c r="E5978" s="2" t="s">
        <v>30</v>
      </c>
      <c r="F5978" s="2" t="s">
        <v>56</v>
      </c>
      <c r="G5978" s="2" t="s">
        <v>474</v>
      </c>
      <c r="H5978" s="4">
        <v>100000</v>
      </c>
      <c r="I5978" s="4">
        <v>100000</v>
      </c>
    </row>
    <row r="5979" spans="1:9" x14ac:dyDescent="0.35">
      <c r="A5979" s="2" t="s">
        <v>6243</v>
      </c>
      <c r="B5979" s="3">
        <v>45735</v>
      </c>
      <c r="C5979" s="2" t="s">
        <v>503</v>
      </c>
      <c r="D5979" s="2" t="s">
        <v>504</v>
      </c>
      <c r="E5979" s="2" t="s">
        <v>30</v>
      </c>
      <c r="F5979" s="2" t="s">
        <v>88</v>
      </c>
      <c r="G5979" s="2" t="s">
        <v>474</v>
      </c>
      <c r="H5979" s="4">
        <v>5950</v>
      </c>
      <c r="I5979" s="4">
        <v>5950</v>
      </c>
    </row>
    <row r="5980" spans="1:9" x14ac:dyDescent="0.35">
      <c r="A5980" s="2" t="s">
        <v>6244</v>
      </c>
      <c r="B5980" s="3">
        <v>45735</v>
      </c>
      <c r="C5980" s="2" t="s">
        <v>83</v>
      </c>
      <c r="D5980" s="2" t="s">
        <v>84</v>
      </c>
      <c r="E5980" s="2" t="s">
        <v>30</v>
      </c>
      <c r="F5980" s="2" t="s">
        <v>56</v>
      </c>
      <c r="G5980" s="2" t="s">
        <v>474</v>
      </c>
      <c r="H5980" s="4">
        <v>45570</v>
      </c>
      <c r="I5980" s="4">
        <v>45570</v>
      </c>
    </row>
    <row r="5981" spans="1:9" x14ac:dyDescent="0.35">
      <c r="A5981" s="2" t="s">
        <v>6245</v>
      </c>
      <c r="B5981" s="3">
        <v>45735</v>
      </c>
      <c r="C5981" s="2" t="s">
        <v>14</v>
      </c>
      <c r="D5981" s="2" t="s">
        <v>15</v>
      </c>
      <c r="E5981" s="2" t="s">
        <v>30</v>
      </c>
      <c r="F5981" s="2" t="s">
        <v>174</v>
      </c>
      <c r="G5981" s="2" t="s">
        <v>474</v>
      </c>
      <c r="H5981" s="4">
        <v>5822256</v>
      </c>
      <c r="I5981" s="4">
        <v>5822256</v>
      </c>
    </row>
    <row r="5982" spans="1:9" x14ac:dyDescent="0.35">
      <c r="A5982" s="2" t="s">
        <v>6246</v>
      </c>
      <c r="B5982" s="3">
        <v>45735</v>
      </c>
      <c r="C5982" s="2" t="s">
        <v>265</v>
      </c>
      <c r="D5982" s="2" t="s">
        <v>266</v>
      </c>
      <c r="E5982" s="2" t="s">
        <v>30</v>
      </c>
      <c r="F5982" s="2" t="s">
        <v>11</v>
      </c>
      <c r="G5982" s="2" t="s">
        <v>474</v>
      </c>
      <c r="H5982" s="4">
        <v>573825</v>
      </c>
      <c r="I5982" s="4">
        <v>573825</v>
      </c>
    </row>
    <row r="5983" spans="1:9" x14ac:dyDescent="0.35">
      <c r="A5983" s="2" t="s">
        <v>6247</v>
      </c>
      <c r="B5983" s="3">
        <v>45818</v>
      </c>
      <c r="C5983" s="2" t="s">
        <v>77</v>
      </c>
      <c r="D5983" s="2" t="s">
        <v>78</v>
      </c>
      <c r="E5983" s="2" t="s">
        <v>30</v>
      </c>
      <c r="F5983" s="2" t="s">
        <v>11</v>
      </c>
      <c r="G5983" s="2" t="s">
        <v>474</v>
      </c>
      <c r="H5983" s="4">
        <v>3150</v>
      </c>
      <c r="I5983" s="4">
        <v>3150</v>
      </c>
    </row>
    <row r="5984" spans="1:9" x14ac:dyDescent="0.35">
      <c r="A5984" s="2" t="s">
        <v>6248</v>
      </c>
      <c r="B5984" s="3">
        <v>45735</v>
      </c>
      <c r="C5984" s="2" t="s">
        <v>21</v>
      </c>
      <c r="D5984" s="2" t="s">
        <v>22</v>
      </c>
      <c r="E5984" s="2" t="s">
        <v>30</v>
      </c>
      <c r="F5984" s="2" t="s">
        <v>11</v>
      </c>
      <c r="G5984" s="2" t="s">
        <v>474</v>
      </c>
      <c r="H5984" s="4">
        <v>102690</v>
      </c>
      <c r="I5984" s="4">
        <v>102690</v>
      </c>
    </row>
    <row r="5985" spans="1:9" x14ac:dyDescent="0.35">
      <c r="A5985" s="2" t="s">
        <v>6249</v>
      </c>
      <c r="B5985" s="3">
        <v>45735</v>
      </c>
      <c r="C5985" s="2" t="s">
        <v>343</v>
      </c>
      <c r="D5985" s="2" t="s">
        <v>344</v>
      </c>
      <c r="E5985" s="2" t="s">
        <v>30</v>
      </c>
      <c r="F5985" s="2" t="s">
        <v>11</v>
      </c>
      <c r="G5985" s="2" t="s">
        <v>474</v>
      </c>
      <c r="H5985" s="4">
        <v>61425</v>
      </c>
      <c r="I5985" s="4">
        <v>61425</v>
      </c>
    </row>
    <row r="5986" spans="1:9" x14ac:dyDescent="0.35">
      <c r="A5986" s="2" t="s">
        <v>6250</v>
      </c>
      <c r="B5986" s="3">
        <v>45735</v>
      </c>
      <c r="C5986" s="2" t="s">
        <v>136</v>
      </c>
      <c r="D5986" s="2" t="s">
        <v>137</v>
      </c>
      <c r="E5986" s="2" t="s">
        <v>30</v>
      </c>
      <c r="F5986" s="2" t="s">
        <v>208</v>
      </c>
      <c r="G5986" s="2" t="s">
        <v>474</v>
      </c>
      <c r="H5986" s="4">
        <v>112500</v>
      </c>
      <c r="I5986" s="4">
        <v>112500</v>
      </c>
    </row>
    <row r="5987" spans="1:9" x14ac:dyDescent="0.35">
      <c r="A5987" s="2" t="s">
        <v>6251</v>
      </c>
      <c r="B5987" s="3">
        <v>45735</v>
      </c>
      <c r="C5987" s="2" t="s">
        <v>83</v>
      </c>
      <c r="D5987" s="2" t="s">
        <v>84</v>
      </c>
      <c r="E5987" s="2" t="s">
        <v>30</v>
      </c>
      <c r="F5987" s="2" t="s">
        <v>11</v>
      </c>
      <c r="G5987" s="2" t="s">
        <v>474</v>
      </c>
      <c r="H5987" s="4">
        <v>41265</v>
      </c>
      <c r="I5987" s="4">
        <v>41265</v>
      </c>
    </row>
    <row r="5988" spans="1:9" x14ac:dyDescent="0.35">
      <c r="A5988" s="2" t="s">
        <v>6252</v>
      </c>
      <c r="B5988" s="3">
        <v>45735</v>
      </c>
      <c r="C5988" s="2" t="s">
        <v>1265</v>
      </c>
      <c r="D5988" s="2" t="s">
        <v>1266</v>
      </c>
      <c r="E5988" s="2" t="s">
        <v>30</v>
      </c>
      <c r="F5988" s="2" t="s">
        <v>101</v>
      </c>
      <c r="G5988" s="2" t="s">
        <v>474</v>
      </c>
      <c r="H5988" s="4">
        <v>75075</v>
      </c>
      <c r="I5988" s="4">
        <v>75075</v>
      </c>
    </row>
    <row r="5989" spans="1:9" x14ac:dyDescent="0.35">
      <c r="A5989" s="2" t="s">
        <v>6253</v>
      </c>
      <c r="B5989" s="3">
        <v>45735</v>
      </c>
      <c r="C5989" s="2" t="s">
        <v>99</v>
      </c>
      <c r="D5989" s="2" t="s">
        <v>100</v>
      </c>
      <c r="E5989" s="2" t="s">
        <v>30</v>
      </c>
      <c r="F5989" s="2" t="s">
        <v>11</v>
      </c>
      <c r="G5989" s="2" t="s">
        <v>474</v>
      </c>
      <c r="H5989" s="4">
        <v>41265</v>
      </c>
      <c r="I5989" s="4">
        <v>41265</v>
      </c>
    </row>
    <row r="5990" spans="1:9" x14ac:dyDescent="0.35">
      <c r="A5990" s="2" t="s">
        <v>6254</v>
      </c>
      <c r="B5990" s="3">
        <v>45735</v>
      </c>
      <c r="C5990" s="2" t="s">
        <v>265</v>
      </c>
      <c r="D5990" s="2" t="s">
        <v>266</v>
      </c>
      <c r="E5990" s="2" t="s">
        <v>30</v>
      </c>
      <c r="F5990" s="2" t="s">
        <v>31</v>
      </c>
      <c r="G5990" s="2" t="s">
        <v>474</v>
      </c>
      <c r="H5990" s="4">
        <v>314695</v>
      </c>
      <c r="I5990" s="4">
        <v>314695</v>
      </c>
    </row>
    <row r="5991" spans="1:9" x14ac:dyDescent="0.35">
      <c r="A5991" s="2" t="s">
        <v>6255</v>
      </c>
      <c r="B5991" s="3">
        <v>45734</v>
      </c>
      <c r="C5991" s="2" t="s">
        <v>265</v>
      </c>
      <c r="D5991" s="2" t="s">
        <v>266</v>
      </c>
      <c r="E5991" s="2" t="s">
        <v>30</v>
      </c>
      <c r="F5991" s="2" t="s">
        <v>72</v>
      </c>
      <c r="G5991" s="2" t="s">
        <v>474</v>
      </c>
      <c r="H5991" s="4">
        <v>48000</v>
      </c>
      <c r="I5991" s="4">
        <v>48000</v>
      </c>
    </row>
    <row r="5992" spans="1:9" x14ac:dyDescent="0.35">
      <c r="A5992" s="2" t="s">
        <v>6256</v>
      </c>
      <c r="B5992" s="3">
        <v>45734</v>
      </c>
      <c r="C5992" s="2" t="s">
        <v>139</v>
      </c>
      <c r="D5992" s="2" t="s">
        <v>140</v>
      </c>
      <c r="E5992" s="2" t="s">
        <v>30</v>
      </c>
      <c r="F5992" s="2" t="s">
        <v>113</v>
      </c>
      <c r="G5992" s="2" t="s">
        <v>474</v>
      </c>
      <c r="H5992" s="4">
        <v>116044.52</v>
      </c>
      <c r="I5992" s="4">
        <v>116044.52</v>
      </c>
    </row>
    <row r="5993" spans="1:9" x14ac:dyDescent="0.35">
      <c r="A5993" s="2" t="s">
        <v>6257</v>
      </c>
      <c r="B5993" s="3">
        <v>45734</v>
      </c>
      <c r="C5993" s="2" t="s">
        <v>139</v>
      </c>
      <c r="D5993" s="2" t="s">
        <v>140</v>
      </c>
      <c r="E5993" s="2" t="s">
        <v>30</v>
      </c>
      <c r="F5993" s="2" t="s">
        <v>113</v>
      </c>
      <c r="G5993" s="2" t="s">
        <v>474</v>
      </c>
      <c r="H5993" s="4">
        <v>28013.16</v>
      </c>
      <c r="I5993" s="4">
        <v>28013.16</v>
      </c>
    </row>
    <row r="5994" spans="1:9" x14ac:dyDescent="0.35">
      <c r="A5994" s="2" t="s">
        <v>6258</v>
      </c>
      <c r="B5994" s="3">
        <v>45734</v>
      </c>
      <c r="C5994" s="2" t="s">
        <v>162</v>
      </c>
      <c r="D5994" s="2" t="s">
        <v>163</v>
      </c>
      <c r="E5994" s="2" t="s">
        <v>30</v>
      </c>
      <c r="F5994" s="2" t="s">
        <v>113</v>
      </c>
      <c r="G5994" s="2" t="s">
        <v>474</v>
      </c>
      <c r="H5994" s="4">
        <v>45709</v>
      </c>
      <c r="I5994" s="4">
        <v>45709</v>
      </c>
    </row>
    <row r="5995" spans="1:9" x14ac:dyDescent="0.35">
      <c r="A5995" s="2" t="s">
        <v>6259</v>
      </c>
      <c r="B5995" s="3">
        <v>45734</v>
      </c>
      <c r="C5995" s="2" t="s">
        <v>139</v>
      </c>
      <c r="D5995" s="2" t="s">
        <v>140</v>
      </c>
      <c r="E5995" s="2" t="s">
        <v>30</v>
      </c>
      <c r="F5995" s="2" t="s">
        <v>113</v>
      </c>
      <c r="G5995" s="2" t="s">
        <v>474</v>
      </c>
      <c r="H5995" s="4">
        <v>31708</v>
      </c>
      <c r="I5995" s="4">
        <v>31708</v>
      </c>
    </row>
    <row r="5996" spans="1:9" x14ac:dyDescent="0.35">
      <c r="A5996" s="2" t="s">
        <v>6260</v>
      </c>
      <c r="B5996" s="3">
        <v>45734</v>
      </c>
      <c r="C5996" s="2" t="s">
        <v>139</v>
      </c>
      <c r="D5996" s="2" t="s">
        <v>140</v>
      </c>
      <c r="E5996" s="2" t="s">
        <v>30</v>
      </c>
      <c r="F5996" s="2" t="s">
        <v>113</v>
      </c>
      <c r="G5996" s="2" t="s">
        <v>474</v>
      </c>
      <c r="H5996" s="4">
        <v>9053</v>
      </c>
      <c r="I5996" s="4">
        <v>9053</v>
      </c>
    </row>
    <row r="5997" spans="1:9" x14ac:dyDescent="0.35">
      <c r="A5997" s="2" t="s">
        <v>6261</v>
      </c>
      <c r="B5997" s="3">
        <v>45734</v>
      </c>
      <c r="C5997" s="2" t="s">
        <v>139</v>
      </c>
      <c r="D5997" s="2" t="s">
        <v>140</v>
      </c>
      <c r="E5997" s="2" t="s">
        <v>30</v>
      </c>
      <c r="F5997" s="2" t="s">
        <v>113</v>
      </c>
      <c r="G5997" s="2" t="s">
        <v>474</v>
      </c>
      <c r="H5997" s="4">
        <v>51324</v>
      </c>
      <c r="I5997" s="4">
        <v>51324</v>
      </c>
    </row>
    <row r="5998" spans="1:9" x14ac:dyDescent="0.35">
      <c r="A5998" s="2" t="s">
        <v>6262</v>
      </c>
      <c r="B5998" s="3">
        <v>45734</v>
      </c>
      <c r="C5998" s="2" t="s">
        <v>139</v>
      </c>
      <c r="D5998" s="2" t="s">
        <v>140</v>
      </c>
      <c r="E5998" s="2" t="s">
        <v>30</v>
      </c>
      <c r="F5998" s="2" t="s">
        <v>113</v>
      </c>
      <c r="G5998" s="2" t="s">
        <v>474</v>
      </c>
      <c r="H5998" s="4">
        <v>25662</v>
      </c>
      <c r="I5998" s="4">
        <v>25662</v>
      </c>
    </row>
    <row r="5999" spans="1:9" x14ac:dyDescent="0.35">
      <c r="A5999" s="2" t="s">
        <v>6263</v>
      </c>
      <c r="B5999" s="3">
        <v>45734</v>
      </c>
      <c r="C5999" s="2" t="s">
        <v>139</v>
      </c>
      <c r="D5999" s="2" t="s">
        <v>140</v>
      </c>
      <c r="E5999" s="2" t="s">
        <v>30</v>
      </c>
      <c r="F5999" s="2" t="s">
        <v>113</v>
      </c>
      <c r="G5999" s="2" t="s">
        <v>474</v>
      </c>
      <c r="H5999" s="4">
        <v>25662</v>
      </c>
      <c r="I5999" s="4">
        <v>25662</v>
      </c>
    </row>
    <row r="6000" spans="1:9" x14ac:dyDescent="0.35">
      <c r="A6000" s="2" t="s">
        <v>6264</v>
      </c>
      <c r="B6000" s="3">
        <v>45734</v>
      </c>
      <c r="C6000" s="2" t="s">
        <v>139</v>
      </c>
      <c r="D6000" s="2" t="s">
        <v>140</v>
      </c>
      <c r="E6000" s="2" t="s">
        <v>30</v>
      </c>
      <c r="F6000" s="2" t="s">
        <v>113</v>
      </c>
      <c r="G6000" s="2" t="s">
        <v>474</v>
      </c>
      <c r="H6000" s="4">
        <v>51324</v>
      </c>
      <c r="I6000" s="4">
        <v>51324</v>
      </c>
    </row>
    <row r="6001" spans="1:9" x14ac:dyDescent="0.35">
      <c r="A6001" s="2" t="s">
        <v>6265</v>
      </c>
      <c r="B6001" s="3">
        <v>45734</v>
      </c>
      <c r="C6001" s="2" t="s">
        <v>139</v>
      </c>
      <c r="D6001" s="2" t="s">
        <v>140</v>
      </c>
      <c r="E6001" s="2" t="s">
        <v>30</v>
      </c>
      <c r="F6001" s="2" t="s">
        <v>113</v>
      </c>
      <c r="G6001" s="2" t="s">
        <v>474</v>
      </c>
      <c r="H6001" s="4">
        <v>114143</v>
      </c>
      <c r="I6001" s="4">
        <v>114143</v>
      </c>
    </row>
    <row r="6002" spans="1:9" x14ac:dyDescent="0.35">
      <c r="A6002" s="2" t="s">
        <v>6266</v>
      </c>
      <c r="B6002" s="3">
        <v>45734</v>
      </c>
      <c r="C6002" s="2" t="s">
        <v>139</v>
      </c>
      <c r="D6002" s="2" t="s">
        <v>140</v>
      </c>
      <c r="E6002" s="2" t="s">
        <v>30</v>
      </c>
      <c r="F6002" s="2" t="s">
        <v>113</v>
      </c>
      <c r="G6002" s="2" t="s">
        <v>474</v>
      </c>
      <c r="H6002" s="4">
        <v>189685</v>
      </c>
      <c r="I6002" s="4">
        <v>189685</v>
      </c>
    </row>
    <row r="6003" spans="1:9" x14ac:dyDescent="0.35">
      <c r="A6003" s="2" t="s">
        <v>6267</v>
      </c>
      <c r="B6003" s="3">
        <v>45734</v>
      </c>
      <c r="C6003" s="2" t="s">
        <v>503</v>
      </c>
      <c r="D6003" s="2" t="s">
        <v>504</v>
      </c>
      <c r="E6003" s="2" t="s">
        <v>30</v>
      </c>
      <c r="F6003" s="2" t="s">
        <v>11</v>
      </c>
      <c r="G6003" s="2" t="s">
        <v>474</v>
      </c>
      <c r="H6003" s="4">
        <v>53200</v>
      </c>
      <c r="I6003" s="4">
        <v>53200</v>
      </c>
    </row>
    <row r="6004" spans="1:9" x14ac:dyDescent="0.35">
      <c r="A6004" s="2" t="s">
        <v>6268</v>
      </c>
      <c r="B6004" s="3">
        <v>45734</v>
      </c>
      <c r="C6004" s="2" t="s">
        <v>3425</v>
      </c>
      <c r="D6004" s="2" t="s">
        <v>3426</v>
      </c>
      <c r="E6004" s="2" t="s">
        <v>30</v>
      </c>
      <c r="F6004" s="2" t="s">
        <v>208</v>
      </c>
      <c r="G6004" s="2" t="s">
        <v>474</v>
      </c>
      <c r="H6004" s="4">
        <v>60000</v>
      </c>
      <c r="I6004" s="4">
        <v>60000</v>
      </c>
    </row>
    <row r="6005" spans="1:9" x14ac:dyDescent="0.35">
      <c r="A6005" s="2" t="s">
        <v>6269</v>
      </c>
      <c r="B6005" s="3">
        <v>45734</v>
      </c>
      <c r="C6005" s="2" t="s">
        <v>83</v>
      </c>
      <c r="D6005" s="2" t="s">
        <v>84</v>
      </c>
      <c r="E6005" s="2" t="s">
        <v>30</v>
      </c>
      <c r="F6005" s="2" t="s">
        <v>11</v>
      </c>
      <c r="G6005" s="2" t="s">
        <v>474</v>
      </c>
      <c r="H6005" s="4">
        <v>84450</v>
      </c>
      <c r="I6005" s="4">
        <v>84450</v>
      </c>
    </row>
    <row r="6006" spans="1:9" x14ac:dyDescent="0.35">
      <c r="A6006" s="2" t="s">
        <v>6270</v>
      </c>
      <c r="B6006" s="3">
        <v>45734</v>
      </c>
      <c r="C6006" s="2" t="s">
        <v>83</v>
      </c>
      <c r="D6006" s="2" t="s">
        <v>84</v>
      </c>
      <c r="E6006" s="2" t="s">
        <v>30</v>
      </c>
      <c r="F6006" s="2" t="s">
        <v>11</v>
      </c>
      <c r="G6006" s="2" t="s">
        <v>474</v>
      </c>
      <c r="H6006" s="4">
        <v>89670</v>
      </c>
      <c r="I6006" s="4">
        <v>89670</v>
      </c>
    </row>
    <row r="6007" spans="1:9" x14ac:dyDescent="0.35">
      <c r="A6007" s="2" t="s">
        <v>6271</v>
      </c>
      <c r="B6007" s="3">
        <v>45734</v>
      </c>
      <c r="C6007" s="2" t="s">
        <v>83</v>
      </c>
      <c r="D6007" s="2" t="s">
        <v>84</v>
      </c>
      <c r="E6007" s="2" t="s">
        <v>30</v>
      </c>
      <c r="F6007" s="2" t="s">
        <v>11</v>
      </c>
      <c r="G6007" s="2" t="s">
        <v>474</v>
      </c>
      <c r="H6007" s="4">
        <v>95550</v>
      </c>
      <c r="I6007" s="4">
        <v>95550</v>
      </c>
    </row>
    <row r="6008" spans="1:9" x14ac:dyDescent="0.35">
      <c r="A6008" s="2" t="s">
        <v>6272</v>
      </c>
      <c r="B6008" s="3">
        <v>45734</v>
      </c>
      <c r="C6008" s="2" t="s">
        <v>83</v>
      </c>
      <c r="D6008" s="2" t="s">
        <v>84</v>
      </c>
      <c r="E6008" s="2" t="s">
        <v>30</v>
      </c>
      <c r="F6008" s="2" t="s">
        <v>11</v>
      </c>
      <c r="G6008" s="2" t="s">
        <v>474</v>
      </c>
      <c r="H6008" s="4">
        <v>32655</v>
      </c>
      <c r="I6008" s="4">
        <v>32655</v>
      </c>
    </row>
    <row r="6009" spans="1:9" x14ac:dyDescent="0.35">
      <c r="A6009" s="2" t="s">
        <v>6273</v>
      </c>
      <c r="B6009" s="3">
        <v>45734</v>
      </c>
      <c r="C6009" s="2" t="s">
        <v>532</v>
      </c>
      <c r="D6009" s="2" t="s">
        <v>533</v>
      </c>
      <c r="E6009" s="2" t="s">
        <v>30</v>
      </c>
      <c r="F6009" s="2" t="s">
        <v>208</v>
      </c>
      <c r="G6009" s="2" t="s">
        <v>474</v>
      </c>
      <c r="H6009" s="4">
        <v>147000</v>
      </c>
      <c r="I6009" s="4">
        <v>147000</v>
      </c>
    </row>
    <row r="6010" spans="1:9" x14ac:dyDescent="0.35">
      <c r="A6010" s="2" t="s">
        <v>6274</v>
      </c>
      <c r="B6010" s="3">
        <v>45734</v>
      </c>
      <c r="C6010" s="2" t="s">
        <v>83</v>
      </c>
      <c r="D6010" s="2" t="s">
        <v>84</v>
      </c>
      <c r="E6010" s="2" t="s">
        <v>30</v>
      </c>
      <c r="F6010" s="2" t="s">
        <v>11</v>
      </c>
      <c r="G6010" s="2" t="s">
        <v>474</v>
      </c>
      <c r="H6010" s="4">
        <v>151305</v>
      </c>
      <c r="I6010" s="4">
        <v>151305</v>
      </c>
    </row>
    <row r="6011" spans="1:9" x14ac:dyDescent="0.35">
      <c r="A6011" s="2" t="s">
        <v>6275</v>
      </c>
      <c r="B6011" s="3">
        <v>45734</v>
      </c>
      <c r="C6011" s="2" t="s">
        <v>83</v>
      </c>
      <c r="D6011" s="2" t="s">
        <v>84</v>
      </c>
      <c r="E6011" s="2" t="s">
        <v>30</v>
      </c>
      <c r="F6011" s="2" t="s">
        <v>11</v>
      </c>
      <c r="G6011" s="2" t="s">
        <v>474</v>
      </c>
      <c r="H6011" s="4">
        <v>199920</v>
      </c>
      <c r="I6011" s="4">
        <v>199920</v>
      </c>
    </row>
    <row r="6012" spans="1:9" x14ac:dyDescent="0.35">
      <c r="A6012" s="2" t="s">
        <v>6276</v>
      </c>
      <c r="B6012" s="3">
        <v>45734</v>
      </c>
      <c r="C6012" s="2" t="s">
        <v>188</v>
      </c>
      <c r="D6012" s="2" t="s">
        <v>189</v>
      </c>
      <c r="E6012" s="2" t="s">
        <v>30</v>
      </c>
      <c r="F6012" s="2" t="s">
        <v>208</v>
      </c>
      <c r="G6012" s="2" t="s">
        <v>474</v>
      </c>
      <c r="H6012" s="4">
        <v>173985</v>
      </c>
      <c r="I6012" s="4">
        <v>173985</v>
      </c>
    </row>
    <row r="6013" spans="1:9" x14ac:dyDescent="0.35">
      <c r="A6013" s="2" t="s">
        <v>6277</v>
      </c>
      <c r="B6013" s="3">
        <v>45734</v>
      </c>
      <c r="C6013" s="2" t="s">
        <v>265</v>
      </c>
      <c r="D6013" s="2" t="s">
        <v>266</v>
      </c>
      <c r="E6013" s="2" t="s">
        <v>30</v>
      </c>
      <c r="F6013" s="2" t="s">
        <v>72</v>
      </c>
      <c r="G6013" s="2" t="s">
        <v>474</v>
      </c>
      <c r="H6013" s="4">
        <v>36000</v>
      </c>
      <c r="I6013" s="4">
        <v>36000</v>
      </c>
    </row>
    <row r="6014" spans="1:9" x14ac:dyDescent="0.35">
      <c r="A6014" s="2" t="s">
        <v>6278</v>
      </c>
      <c r="B6014" s="3">
        <v>45734</v>
      </c>
      <c r="C6014" s="2" t="s">
        <v>83</v>
      </c>
      <c r="D6014" s="2" t="s">
        <v>84</v>
      </c>
      <c r="E6014" s="2" t="s">
        <v>30</v>
      </c>
      <c r="F6014" s="2" t="s">
        <v>11</v>
      </c>
      <c r="G6014" s="2" t="s">
        <v>474</v>
      </c>
      <c r="H6014" s="4">
        <v>122325</v>
      </c>
      <c r="I6014" s="4">
        <v>122325</v>
      </c>
    </row>
    <row r="6015" spans="1:9" x14ac:dyDescent="0.35">
      <c r="A6015" s="2" t="s">
        <v>6279</v>
      </c>
      <c r="B6015" s="3">
        <v>45734</v>
      </c>
      <c r="C6015" s="2" t="s">
        <v>99</v>
      </c>
      <c r="D6015" s="2" t="s">
        <v>100</v>
      </c>
      <c r="E6015" s="2" t="s">
        <v>30</v>
      </c>
      <c r="F6015" s="2" t="s">
        <v>11</v>
      </c>
      <c r="G6015" s="2" t="s">
        <v>474</v>
      </c>
      <c r="H6015" s="4">
        <v>34335</v>
      </c>
      <c r="I6015" s="4">
        <v>34335</v>
      </c>
    </row>
    <row r="6016" spans="1:9" x14ac:dyDescent="0.35">
      <c r="A6016" s="2" t="s">
        <v>6280</v>
      </c>
      <c r="B6016" s="3">
        <v>45734</v>
      </c>
      <c r="C6016" s="2" t="s">
        <v>343</v>
      </c>
      <c r="D6016" s="2" t="s">
        <v>344</v>
      </c>
      <c r="E6016" s="2" t="s">
        <v>30</v>
      </c>
      <c r="F6016" s="2" t="s">
        <v>208</v>
      </c>
      <c r="G6016" s="2" t="s">
        <v>474</v>
      </c>
      <c r="H6016" s="4">
        <v>61425</v>
      </c>
      <c r="I6016" s="4">
        <v>61425</v>
      </c>
    </row>
    <row r="6017" spans="1:9" x14ac:dyDescent="0.35">
      <c r="A6017" s="2" t="s">
        <v>6281</v>
      </c>
      <c r="B6017" s="3">
        <v>45818</v>
      </c>
      <c r="C6017" s="2" t="s">
        <v>83</v>
      </c>
      <c r="D6017" s="2" t="s">
        <v>84</v>
      </c>
      <c r="E6017" s="2" t="s">
        <v>30</v>
      </c>
      <c r="F6017" s="2" t="s">
        <v>11</v>
      </c>
      <c r="G6017" s="2" t="s">
        <v>474</v>
      </c>
      <c r="H6017" s="4">
        <v>139965</v>
      </c>
      <c r="I6017" s="4">
        <v>139965</v>
      </c>
    </row>
    <row r="6018" spans="1:9" x14ac:dyDescent="0.35">
      <c r="A6018" s="2" t="s">
        <v>6282</v>
      </c>
      <c r="B6018" s="3">
        <v>45734</v>
      </c>
      <c r="C6018" s="2" t="s">
        <v>83</v>
      </c>
      <c r="D6018" s="2" t="s">
        <v>84</v>
      </c>
      <c r="E6018" s="2" t="s">
        <v>30</v>
      </c>
      <c r="F6018" s="2" t="s">
        <v>11</v>
      </c>
      <c r="G6018" s="2" t="s">
        <v>474</v>
      </c>
      <c r="H6018" s="4">
        <v>135030</v>
      </c>
      <c r="I6018" s="4">
        <v>135030</v>
      </c>
    </row>
    <row r="6019" spans="1:9" x14ac:dyDescent="0.35">
      <c r="A6019" s="2" t="s">
        <v>6283</v>
      </c>
      <c r="B6019" s="3">
        <v>45841</v>
      </c>
      <c r="C6019" s="2" t="s">
        <v>17</v>
      </c>
      <c r="D6019" s="2" t="s">
        <v>18</v>
      </c>
      <c r="E6019" s="2" t="s">
        <v>30</v>
      </c>
      <c r="F6019" s="2" t="s">
        <v>11</v>
      </c>
      <c r="G6019" s="2" t="s">
        <v>474</v>
      </c>
      <c r="H6019" s="4">
        <v>419790</v>
      </c>
      <c r="I6019" s="4">
        <v>419790</v>
      </c>
    </row>
    <row r="6020" spans="1:9" x14ac:dyDescent="0.35">
      <c r="A6020" s="2" t="s">
        <v>6284</v>
      </c>
      <c r="B6020" s="3">
        <v>45734</v>
      </c>
      <c r="C6020" s="2" t="s">
        <v>83</v>
      </c>
      <c r="D6020" s="2" t="s">
        <v>84</v>
      </c>
      <c r="E6020" s="2" t="s">
        <v>30</v>
      </c>
      <c r="F6020" s="2" t="s">
        <v>11</v>
      </c>
      <c r="G6020" s="2" t="s">
        <v>474</v>
      </c>
      <c r="H6020" s="4">
        <v>175980</v>
      </c>
      <c r="I6020" s="4">
        <v>175980</v>
      </c>
    </row>
    <row r="6021" spans="1:9" x14ac:dyDescent="0.35">
      <c r="A6021" s="2" t="s">
        <v>6285</v>
      </c>
      <c r="B6021" s="3">
        <v>45734</v>
      </c>
      <c r="C6021" s="2" t="s">
        <v>238</v>
      </c>
      <c r="D6021" s="2" t="s">
        <v>239</v>
      </c>
      <c r="E6021" s="2" t="s">
        <v>30</v>
      </c>
      <c r="F6021" s="2" t="s">
        <v>174</v>
      </c>
      <c r="G6021" s="2" t="s">
        <v>474</v>
      </c>
      <c r="H6021" s="4">
        <v>121198</v>
      </c>
      <c r="I6021" s="4">
        <v>121198</v>
      </c>
    </row>
    <row r="6022" spans="1:9" x14ac:dyDescent="0.35">
      <c r="A6022" s="2" t="s">
        <v>6286</v>
      </c>
      <c r="B6022" s="3">
        <v>45734</v>
      </c>
      <c r="C6022" s="2" t="s">
        <v>92</v>
      </c>
      <c r="D6022" s="2" t="s">
        <v>93</v>
      </c>
      <c r="E6022" s="2" t="s">
        <v>30</v>
      </c>
      <c r="F6022" s="2" t="s">
        <v>19</v>
      </c>
      <c r="G6022" s="2" t="s">
        <v>474</v>
      </c>
      <c r="H6022" s="4">
        <v>175000</v>
      </c>
      <c r="I6022" s="4">
        <v>175000</v>
      </c>
    </row>
    <row r="6023" spans="1:9" x14ac:dyDescent="0.35">
      <c r="A6023" s="2" t="s">
        <v>6287</v>
      </c>
      <c r="B6023" s="3">
        <v>45733</v>
      </c>
      <c r="C6023" s="2" t="s">
        <v>197</v>
      </c>
      <c r="D6023" s="2" t="s">
        <v>198</v>
      </c>
      <c r="E6023" s="2" t="s">
        <v>30</v>
      </c>
      <c r="F6023" s="2" t="s">
        <v>97</v>
      </c>
      <c r="G6023" s="2" t="s">
        <v>474</v>
      </c>
      <c r="H6023" s="4">
        <v>141000</v>
      </c>
      <c r="I6023" s="4">
        <v>141000</v>
      </c>
    </row>
    <row r="6024" spans="1:9" x14ac:dyDescent="0.35">
      <c r="A6024" s="2" t="s">
        <v>6288</v>
      </c>
      <c r="B6024" s="3">
        <v>45733</v>
      </c>
      <c r="C6024" s="2" t="s">
        <v>197</v>
      </c>
      <c r="D6024" s="2" t="s">
        <v>198</v>
      </c>
      <c r="E6024" s="2" t="s">
        <v>30</v>
      </c>
      <c r="F6024" s="2" t="s">
        <v>97</v>
      </c>
      <c r="G6024" s="2" t="s">
        <v>474</v>
      </c>
      <c r="H6024" s="4">
        <v>50000</v>
      </c>
      <c r="I6024" s="4">
        <v>50000</v>
      </c>
    </row>
    <row r="6025" spans="1:9" x14ac:dyDescent="0.35">
      <c r="A6025" s="2" t="s">
        <v>6289</v>
      </c>
      <c r="B6025" s="3">
        <v>45733</v>
      </c>
      <c r="C6025" s="2" t="s">
        <v>5200</v>
      </c>
      <c r="D6025" s="2" t="s">
        <v>5201</v>
      </c>
      <c r="E6025" s="2" t="s">
        <v>30</v>
      </c>
      <c r="F6025" s="2" t="s">
        <v>97</v>
      </c>
      <c r="G6025" s="2" t="s">
        <v>474</v>
      </c>
      <c r="H6025" s="4">
        <v>84045</v>
      </c>
      <c r="I6025" s="4">
        <v>84045</v>
      </c>
    </row>
    <row r="6026" spans="1:9" x14ac:dyDescent="0.35">
      <c r="A6026" s="2" t="s">
        <v>6290</v>
      </c>
      <c r="B6026" s="3">
        <v>45733</v>
      </c>
      <c r="C6026" s="2" t="s">
        <v>558</v>
      </c>
      <c r="D6026" s="2" t="s">
        <v>222</v>
      </c>
      <c r="E6026" s="2" t="s">
        <v>30</v>
      </c>
      <c r="F6026" s="2" t="s">
        <v>80</v>
      </c>
      <c r="G6026" s="2" t="s">
        <v>474</v>
      </c>
      <c r="H6026" s="4">
        <v>2909151.45</v>
      </c>
      <c r="I6026" s="4">
        <v>2909151.45</v>
      </c>
    </row>
    <row r="6027" spans="1:9" x14ac:dyDescent="0.35">
      <c r="A6027" s="2" t="s">
        <v>6291</v>
      </c>
      <c r="B6027" s="3">
        <v>45733</v>
      </c>
      <c r="C6027" s="2" t="s">
        <v>265</v>
      </c>
      <c r="D6027" s="2" t="s">
        <v>266</v>
      </c>
      <c r="E6027" s="2" t="s">
        <v>30</v>
      </c>
      <c r="F6027" s="2" t="s">
        <v>56</v>
      </c>
      <c r="G6027" s="2" t="s">
        <v>474</v>
      </c>
      <c r="H6027" s="4">
        <v>69153</v>
      </c>
      <c r="I6027" s="4">
        <v>69153</v>
      </c>
    </row>
    <row r="6028" spans="1:9" x14ac:dyDescent="0.35">
      <c r="A6028" s="2" t="s">
        <v>6292</v>
      </c>
      <c r="B6028" s="3">
        <v>45733</v>
      </c>
      <c r="C6028" s="2" t="s">
        <v>83</v>
      </c>
      <c r="D6028" s="2" t="s">
        <v>84</v>
      </c>
      <c r="E6028" s="2" t="s">
        <v>30</v>
      </c>
      <c r="F6028" s="2" t="s">
        <v>11</v>
      </c>
      <c r="G6028" s="2" t="s">
        <v>474</v>
      </c>
      <c r="H6028" s="4">
        <v>201810</v>
      </c>
      <c r="I6028" s="4">
        <v>201810</v>
      </c>
    </row>
    <row r="6029" spans="1:9" x14ac:dyDescent="0.35">
      <c r="A6029" s="2" t="s">
        <v>6293</v>
      </c>
      <c r="B6029" s="3">
        <v>45804</v>
      </c>
      <c r="C6029" s="2" t="s">
        <v>291</v>
      </c>
      <c r="D6029" s="2" t="s">
        <v>292</v>
      </c>
      <c r="E6029" s="2" t="s">
        <v>30</v>
      </c>
      <c r="F6029" s="2" t="s">
        <v>88</v>
      </c>
      <c r="G6029" s="2" t="s">
        <v>474</v>
      </c>
      <c r="H6029" s="4">
        <v>352107</v>
      </c>
      <c r="I6029" s="4">
        <v>352107</v>
      </c>
    </row>
    <row r="6030" spans="1:9" x14ac:dyDescent="0.35">
      <c r="A6030" s="2" t="s">
        <v>6294</v>
      </c>
      <c r="B6030" s="3">
        <v>45805</v>
      </c>
      <c r="C6030" s="2" t="s">
        <v>43</v>
      </c>
      <c r="D6030" s="2" t="s">
        <v>44</v>
      </c>
      <c r="E6030" s="2" t="s">
        <v>30</v>
      </c>
      <c r="F6030" s="2" t="s">
        <v>88</v>
      </c>
      <c r="G6030" s="2" t="s">
        <v>474</v>
      </c>
      <c r="H6030" s="4">
        <v>87500</v>
      </c>
      <c r="I6030" s="4">
        <v>87500</v>
      </c>
    </row>
    <row r="6031" spans="1:9" x14ac:dyDescent="0.35">
      <c r="A6031" s="2" t="s">
        <v>6295</v>
      </c>
      <c r="B6031" s="3">
        <v>45733</v>
      </c>
      <c r="C6031" s="2" t="s">
        <v>83</v>
      </c>
      <c r="D6031" s="2" t="s">
        <v>84</v>
      </c>
      <c r="E6031" s="2" t="s">
        <v>30</v>
      </c>
      <c r="F6031" s="2" t="s">
        <v>11</v>
      </c>
      <c r="G6031" s="2" t="s">
        <v>474</v>
      </c>
      <c r="H6031" s="4">
        <v>115185</v>
      </c>
      <c r="I6031" s="4">
        <v>115185</v>
      </c>
    </row>
    <row r="6032" spans="1:9" x14ac:dyDescent="0.35">
      <c r="A6032" s="2" t="s">
        <v>6296</v>
      </c>
      <c r="B6032" s="3">
        <v>45733</v>
      </c>
      <c r="C6032" s="2" t="s">
        <v>83</v>
      </c>
      <c r="D6032" s="2" t="s">
        <v>84</v>
      </c>
      <c r="E6032" s="2" t="s">
        <v>30</v>
      </c>
      <c r="F6032" s="2" t="s">
        <v>208</v>
      </c>
      <c r="G6032" s="2" t="s">
        <v>474</v>
      </c>
      <c r="H6032" s="4">
        <v>291375</v>
      </c>
      <c r="I6032" s="4">
        <v>291375</v>
      </c>
    </row>
    <row r="6033" spans="1:9" x14ac:dyDescent="0.35">
      <c r="A6033" s="2" t="s">
        <v>6297</v>
      </c>
      <c r="B6033" s="3">
        <v>45733</v>
      </c>
      <c r="C6033" s="2" t="s">
        <v>560</v>
      </c>
      <c r="D6033" s="2" t="s">
        <v>561</v>
      </c>
      <c r="E6033" s="2" t="s">
        <v>30</v>
      </c>
      <c r="F6033" s="2" t="s">
        <v>88</v>
      </c>
      <c r="G6033" s="2" t="s">
        <v>474</v>
      </c>
      <c r="H6033" s="4">
        <v>187500</v>
      </c>
      <c r="I6033" s="4">
        <v>187500</v>
      </c>
    </row>
    <row r="6034" spans="1:9" x14ac:dyDescent="0.35">
      <c r="A6034" s="2" t="s">
        <v>6298</v>
      </c>
      <c r="B6034" s="3">
        <v>45733</v>
      </c>
      <c r="C6034" s="2" t="s">
        <v>2628</v>
      </c>
      <c r="D6034" s="2" t="s">
        <v>2629</v>
      </c>
      <c r="E6034" s="2" t="s">
        <v>30</v>
      </c>
      <c r="F6034" s="2" t="s">
        <v>56</v>
      </c>
      <c r="G6034" s="2" t="s">
        <v>474</v>
      </c>
      <c r="H6034" s="4">
        <v>806043</v>
      </c>
      <c r="I6034" s="4">
        <v>806043</v>
      </c>
    </row>
    <row r="6035" spans="1:9" x14ac:dyDescent="0.35">
      <c r="A6035" s="2" t="s">
        <v>6299</v>
      </c>
      <c r="B6035" s="3">
        <v>45733</v>
      </c>
      <c r="C6035" s="2" t="s">
        <v>99</v>
      </c>
      <c r="D6035" s="2" t="s">
        <v>100</v>
      </c>
      <c r="E6035" s="2" t="s">
        <v>30</v>
      </c>
      <c r="F6035" s="2" t="s">
        <v>88</v>
      </c>
      <c r="G6035" s="2" t="s">
        <v>474</v>
      </c>
      <c r="H6035" s="4">
        <v>63105</v>
      </c>
      <c r="I6035" s="4">
        <v>63105</v>
      </c>
    </row>
    <row r="6036" spans="1:9" x14ac:dyDescent="0.35">
      <c r="A6036" s="2" t="s">
        <v>6300</v>
      </c>
      <c r="B6036" s="3">
        <v>45733</v>
      </c>
      <c r="C6036" s="2" t="s">
        <v>468</v>
      </c>
      <c r="D6036" s="2" t="s">
        <v>469</v>
      </c>
      <c r="E6036" s="2" t="s">
        <v>30</v>
      </c>
      <c r="F6036" s="2" t="s">
        <v>88</v>
      </c>
      <c r="G6036" s="2" t="s">
        <v>474</v>
      </c>
      <c r="H6036" s="4">
        <v>84000</v>
      </c>
      <c r="I6036" s="4">
        <v>84000</v>
      </c>
    </row>
    <row r="6037" spans="1:9" x14ac:dyDescent="0.35">
      <c r="A6037" s="2" t="s">
        <v>6301</v>
      </c>
      <c r="B6037" s="3">
        <v>45804</v>
      </c>
      <c r="C6037" s="2" t="s">
        <v>83</v>
      </c>
      <c r="D6037" s="2" t="s">
        <v>84</v>
      </c>
      <c r="E6037" s="2" t="s">
        <v>30</v>
      </c>
      <c r="F6037" s="2" t="s">
        <v>208</v>
      </c>
      <c r="G6037" s="2" t="s">
        <v>474</v>
      </c>
      <c r="H6037" s="4">
        <v>35300</v>
      </c>
      <c r="I6037" s="4">
        <v>35300</v>
      </c>
    </row>
    <row r="6038" spans="1:9" x14ac:dyDescent="0.35">
      <c r="A6038" s="2" t="s">
        <v>6302</v>
      </c>
      <c r="B6038" s="3">
        <v>45733</v>
      </c>
      <c r="C6038" s="2" t="s">
        <v>83</v>
      </c>
      <c r="D6038" s="2" t="s">
        <v>84</v>
      </c>
      <c r="E6038" s="2" t="s">
        <v>30</v>
      </c>
      <c r="F6038" s="2" t="s">
        <v>11</v>
      </c>
      <c r="G6038" s="2" t="s">
        <v>474</v>
      </c>
      <c r="H6038" s="4">
        <v>120000</v>
      </c>
      <c r="I6038" s="4">
        <v>120000</v>
      </c>
    </row>
    <row r="6039" spans="1:9" x14ac:dyDescent="0.35">
      <c r="A6039" s="2" t="s">
        <v>6303</v>
      </c>
      <c r="B6039" s="3">
        <v>45733</v>
      </c>
      <c r="C6039" s="2" t="s">
        <v>181</v>
      </c>
      <c r="D6039" s="2" t="s">
        <v>182</v>
      </c>
      <c r="E6039" s="2" t="s">
        <v>30</v>
      </c>
      <c r="F6039" s="2" t="s">
        <v>56</v>
      </c>
      <c r="G6039" s="2" t="s">
        <v>474</v>
      </c>
      <c r="H6039" s="4">
        <v>650000</v>
      </c>
      <c r="I6039" s="4">
        <v>650000</v>
      </c>
    </row>
    <row r="6040" spans="1:9" x14ac:dyDescent="0.35">
      <c r="A6040" s="2" t="s">
        <v>6304</v>
      </c>
      <c r="B6040" s="3">
        <v>45955</v>
      </c>
      <c r="C6040" s="2" t="s">
        <v>92</v>
      </c>
      <c r="D6040" s="2" t="s">
        <v>93</v>
      </c>
      <c r="E6040" s="2" t="s">
        <v>30</v>
      </c>
      <c r="F6040" s="2" t="s">
        <v>158</v>
      </c>
      <c r="G6040" s="2" t="s">
        <v>474</v>
      </c>
      <c r="H6040" s="4">
        <v>11300</v>
      </c>
      <c r="I6040" s="4">
        <v>11300</v>
      </c>
    </row>
    <row r="6041" spans="1:9" x14ac:dyDescent="0.35">
      <c r="A6041" s="2" t="s">
        <v>6305</v>
      </c>
      <c r="B6041" s="3">
        <v>45733</v>
      </c>
      <c r="C6041" s="2" t="s">
        <v>468</v>
      </c>
      <c r="D6041" s="2" t="s">
        <v>469</v>
      </c>
      <c r="E6041" s="2" t="s">
        <v>30</v>
      </c>
      <c r="F6041" s="2" t="s">
        <v>88</v>
      </c>
      <c r="G6041" s="2" t="s">
        <v>474</v>
      </c>
      <c r="H6041" s="4">
        <v>49665</v>
      </c>
      <c r="I6041" s="4">
        <v>49665</v>
      </c>
    </row>
    <row r="6042" spans="1:9" x14ac:dyDescent="0.35">
      <c r="A6042" s="2" t="s">
        <v>6306</v>
      </c>
      <c r="B6042" s="3">
        <v>45733</v>
      </c>
      <c r="C6042" s="2" t="s">
        <v>1265</v>
      </c>
      <c r="D6042" s="2" t="s">
        <v>1266</v>
      </c>
      <c r="E6042" s="2" t="s">
        <v>30</v>
      </c>
      <c r="F6042" s="2" t="s">
        <v>88</v>
      </c>
      <c r="G6042" s="2" t="s">
        <v>474</v>
      </c>
      <c r="H6042" s="4">
        <v>54915</v>
      </c>
      <c r="I6042" s="4">
        <v>54915</v>
      </c>
    </row>
    <row r="6043" spans="1:9" x14ac:dyDescent="0.35">
      <c r="A6043" s="2" t="s">
        <v>6307</v>
      </c>
      <c r="B6043" s="3">
        <v>45733</v>
      </c>
      <c r="C6043" s="2" t="s">
        <v>3425</v>
      </c>
      <c r="D6043" s="2" t="s">
        <v>3426</v>
      </c>
      <c r="E6043" s="2" t="s">
        <v>30</v>
      </c>
      <c r="F6043" s="2" t="s">
        <v>219</v>
      </c>
      <c r="G6043" s="2" t="s">
        <v>474</v>
      </c>
      <c r="H6043" s="4">
        <v>641760</v>
      </c>
      <c r="I6043" s="4">
        <v>641760</v>
      </c>
    </row>
    <row r="6044" spans="1:9" x14ac:dyDescent="0.35">
      <c r="A6044" s="2" t="s">
        <v>6308</v>
      </c>
      <c r="B6044" s="3">
        <v>45733</v>
      </c>
      <c r="C6044" s="2" t="s">
        <v>139</v>
      </c>
      <c r="D6044" s="2" t="s">
        <v>140</v>
      </c>
      <c r="E6044" s="2" t="s">
        <v>30</v>
      </c>
      <c r="F6044" s="2" t="s">
        <v>219</v>
      </c>
      <c r="G6044" s="2" t="s">
        <v>474</v>
      </c>
      <c r="H6044" s="4">
        <v>339402</v>
      </c>
      <c r="I6044" s="4">
        <v>339402</v>
      </c>
    </row>
    <row r="6045" spans="1:9" x14ac:dyDescent="0.35">
      <c r="A6045" s="2" t="s">
        <v>6309</v>
      </c>
      <c r="B6045" s="3">
        <v>45733</v>
      </c>
      <c r="C6045" s="2" t="s">
        <v>532</v>
      </c>
      <c r="D6045" s="2" t="s">
        <v>533</v>
      </c>
      <c r="E6045" s="2" t="s">
        <v>30</v>
      </c>
      <c r="F6045" s="2" t="s">
        <v>219</v>
      </c>
      <c r="G6045" s="2" t="s">
        <v>474</v>
      </c>
      <c r="H6045" s="4">
        <v>152740</v>
      </c>
      <c r="I6045" s="4">
        <v>152740</v>
      </c>
    </row>
    <row r="6046" spans="1:9" x14ac:dyDescent="0.35">
      <c r="A6046" s="2" t="s">
        <v>6310</v>
      </c>
      <c r="B6046" s="3">
        <v>45733</v>
      </c>
      <c r="C6046" s="2" t="s">
        <v>99</v>
      </c>
      <c r="D6046" s="2" t="s">
        <v>100</v>
      </c>
      <c r="E6046" s="2" t="s">
        <v>30</v>
      </c>
      <c r="F6046" s="2" t="s">
        <v>219</v>
      </c>
      <c r="G6046" s="2" t="s">
        <v>474</v>
      </c>
      <c r="H6046" s="4">
        <v>75390</v>
      </c>
      <c r="I6046" s="4">
        <v>75390</v>
      </c>
    </row>
    <row r="6047" spans="1:9" x14ac:dyDescent="0.35">
      <c r="A6047" s="2" t="s">
        <v>6311</v>
      </c>
      <c r="B6047" s="3">
        <v>45733</v>
      </c>
      <c r="C6047" s="2" t="s">
        <v>162</v>
      </c>
      <c r="D6047" s="2" t="s">
        <v>163</v>
      </c>
      <c r="E6047" s="2" t="s">
        <v>30</v>
      </c>
      <c r="F6047" s="2" t="s">
        <v>113</v>
      </c>
      <c r="G6047" s="2" t="s">
        <v>474</v>
      </c>
      <c r="H6047" s="4">
        <v>180000</v>
      </c>
      <c r="I6047" s="4">
        <v>180000</v>
      </c>
    </row>
    <row r="6048" spans="1:9" x14ac:dyDescent="0.35">
      <c r="A6048" s="2" t="s">
        <v>6312</v>
      </c>
      <c r="B6048" s="3">
        <v>45733</v>
      </c>
      <c r="C6048" s="2" t="s">
        <v>14</v>
      </c>
      <c r="D6048" s="2" t="s">
        <v>15</v>
      </c>
      <c r="E6048" s="2" t="s">
        <v>30</v>
      </c>
      <c r="F6048" s="2" t="s">
        <v>219</v>
      </c>
      <c r="G6048" s="2" t="s">
        <v>474</v>
      </c>
      <c r="H6048" s="4">
        <v>173320</v>
      </c>
      <c r="I6048" s="4">
        <v>173320</v>
      </c>
    </row>
    <row r="6049" spans="1:9" x14ac:dyDescent="0.35">
      <c r="A6049" s="2" t="s">
        <v>6313</v>
      </c>
      <c r="B6049" s="3">
        <v>45733</v>
      </c>
      <c r="C6049" s="2" t="s">
        <v>162</v>
      </c>
      <c r="D6049" s="2" t="s">
        <v>163</v>
      </c>
      <c r="E6049" s="2" t="s">
        <v>30</v>
      </c>
      <c r="F6049" s="2" t="s">
        <v>113</v>
      </c>
      <c r="G6049" s="2" t="s">
        <v>474</v>
      </c>
      <c r="H6049" s="4">
        <v>191380</v>
      </c>
      <c r="I6049" s="4">
        <v>191380</v>
      </c>
    </row>
    <row r="6050" spans="1:9" x14ac:dyDescent="0.35">
      <c r="A6050" s="2" t="s">
        <v>6314</v>
      </c>
      <c r="B6050" s="3">
        <v>45733</v>
      </c>
      <c r="C6050" s="2" t="s">
        <v>162</v>
      </c>
      <c r="D6050" s="2" t="s">
        <v>163</v>
      </c>
      <c r="E6050" s="2" t="s">
        <v>30</v>
      </c>
      <c r="F6050" s="2" t="s">
        <v>113</v>
      </c>
      <c r="G6050" s="2" t="s">
        <v>474</v>
      </c>
      <c r="H6050" s="4">
        <v>138000</v>
      </c>
      <c r="I6050" s="4">
        <v>138000</v>
      </c>
    </row>
    <row r="6051" spans="1:9" x14ac:dyDescent="0.35">
      <c r="A6051" s="2" t="s">
        <v>6315</v>
      </c>
      <c r="B6051" s="3">
        <v>45733</v>
      </c>
      <c r="C6051" s="2" t="s">
        <v>188</v>
      </c>
      <c r="D6051" s="2" t="s">
        <v>189</v>
      </c>
      <c r="E6051" s="2" t="s">
        <v>30</v>
      </c>
      <c r="F6051" s="2" t="s">
        <v>219</v>
      </c>
      <c r="G6051" s="2" t="s">
        <v>474</v>
      </c>
      <c r="H6051" s="4">
        <v>212100</v>
      </c>
      <c r="I6051" s="4">
        <v>212100</v>
      </c>
    </row>
    <row r="6052" spans="1:9" x14ac:dyDescent="0.35">
      <c r="A6052" s="2" t="s">
        <v>6316</v>
      </c>
      <c r="B6052" s="3">
        <v>45733</v>
      </c>
      <c r="C6052" s="2" t="s">
        <v>503</v>
      </c>
      <c r="D6052" s="2" t="s">
        <v>504</v>
      </c>
      <c r="E6052" s="2" t="s">
        <v>30</v>
      </c>
      <c r="F6052" s="2" t="s">
        <v>219</v>
      </c>
      <c r="G6052" s="2" t="s">
        <v>474</v>
      </c>
      <c r="H6052" s="4">
        <v>73710</v>
      </c>
      <c r="I6052" s="4">
        <v>73710</v>
      </c>
    </row>
    <row r="6053" spans="1:9" x14ac:dyDescent="0.35">
      <c r="A6053" s="2" t="s">
        <v>6317</v>
      </c>
      <c r="B6053" s="3">
        <v>45731</v>
      </c>
      <c r="C6053" s="2" t="s">
        <v>14</v>
      </c>
      <c r="D6053" s="2" t="s">
        <v>15</v>
      </c>
      <c r="E6053" s="2" t="s">
        <v>30</v>
      </c>
      <c r="F6053" s="2" t="s">
        <v>158</v>
      </c>
      <c r="G6053" s="2" t="s">
        <v>474</v>
      </c>
      <c r="H6053" s="4">
        <v>208320</v>
      </c>
      <c r="I6053" s="4">
        <v>208320</v>
      </c>
    </row>
    <row r="6054" spans="1:9" x14ac:dyDescent="0.35">
      <c r="A6054" s="2" t="s">
        <v>6318</v>
      </c>
      <c r="B6054" s="3">
        <v>45731</v>
      </c>
      <c r="C6054" s="2" t="s">
        <v>265</v>
      </c>
      <c r="D6054" s="2" t="s">
        <v>266</v>
      </c>
      <c r="E6054" s="2" t="s">
        <v>30</v>
      </c>
      <c r="F6054" s="2" t="s">
        <v>158</v>
      </c>
      <c r="G6054" s="2" t="s">
        <v>474</v>
      </c>
      <c r="H6054" s="4">
        <v>38325</v>
      </c>
      <c r="I6054" s="4">
        <v>38325</v>
      </c>
    </row>
    <row r="6055" spans="1:9" x14ac:dyDescent="0.35">
      <c r="A6055" s="2" t="s">
        <v>6319</v>
      </c>
      <c r="B6055" s="3">
        <v>45731</v>
      </c>
      <c r="C6055" s="2" t="s">
        <v>353</v>
      </c>
      <c r="D6055" s="2" t="s">
        <v>354</v>
      </c>
      <c r="E6055" s="2" t="s">
        <v>30</v>
      </c>
      <c r="F6055" s="2" t="s">
        <v>158</v>
      </c>
      <c r="G6055" s="2" t="s">
        <v>474</v>
      </c>
      <c r="H6055" s="4">
        <v>77070</v>
      </c>
      <c r="I6055" s="4">
        <v>77070</v>
      </c>
    </row>
    <row r="6056" spans="1:9" x14ac:dyDescent="0.35">
      <c r="A6056" s="2" t="s">
        <v>6320</v>
      </c>
      <c r="B6056" s="3">
        <v>45891</v>
      </c>
      <c r="C6056" s="2" t="s">
        <v>145</v>
      </c>
      <c r="D6056" s="2" t="s">
        <v>146</v>
      </c>
      <c r="E6056" s="2" t="s">
        <v>30</v>
      </c>
      <c r="F6056" s="2" t="s">
        <v>158</v>
      </c>
      <c r="G6056" s="2" t="s">
        <v>474</v>
      </c>
      <c r="H6056" s="4">
        <v>628636.4</v>
      </c>
      <c r="I6056" s="4">
        <v>628636.4</v>
      </c>
    </row>
    <row r="6057" spans="1:9" x14ac:dyDescent="0.35">
      <c r="A6057" s="2" t="s">
        <v>6321</v>
      </c>
      <c r="B6057" s="3">
        <v>45731</v>
      </c>
      <c r="C6057" s="2" t="s">
        <v>69</v>
      </c>
      <c r="D6057" s="2" t="s">
        <v>70</v>
      </c>
      <c r="E6057" s="2" t="s">
        <v>30</v>
      </c>
      <c r="F6057" s="2" t="s">
        <v>158</v>
      </c>
      <c r="G6057" s="2" t="s">
        <v>474</v>
      </c>
      <c r="H6057" s="4">
        <v>1276325</v>
      </c>
      <c r="I6057" s="4">
        <v>1276325</v>
      </c>
    </row>
    <row r="6058" spans="1:9" x14ac:dyDescent="0.35">
      <c r="A6058" s="2" t="s">
        <v>6322</v>
      </c>
      <c r="B6058" s="3">
        <v>45730</v>
      </c>
      <c r="C6058" s="2" t="s">
        <v>43</v>
      </c>
      <c r="D6058" s="2" t="s">
        <v>44</v>
      </c>
      <c r="E6058" s="2" t="s">
        <v>30</v>
      </c>
      <c r="F6058" s="2" t="s">
        <v>88</v>
      </c>
      <c r="G6058" s="2" t="s">
        <v>474</v>
      </c>
      <c r="H6058" s="4">
        <v>213045</v>
      </c>
      <c r="I6058" s="4">
        <v>213045</v>
      </c>
    </row>
    <row r="6059" spans="1:9" x14ac:dyDescent="0.35">
      <c r="A6059" s="2" t="s">
        <v>6323</v>
      </c>
      <c r="B6059" s="3">
        <v>45849</v>
      </c>
      <c r="C6059" s="2" t="s">
        <v>188</v>
      </c>
      <c r="D6059" s="2" t="s">
        <v>189</v>
      </c>
      <c r="E6059" s="2" t="s">
        <v>30</v>
      </c>
      <c r="F6059" s="2" t="s">
        <v>88</v>
      </c>
      <c r="G6059" s="2" t="s">
        <v>474</v>
      </c>
      <c r="H6059" s="4">
        <v>141300</v>
      </c>
      <c r="I6059" s="4">
        <v>141300</v>
      </c>
    </row>
    <row r="6060" spans="1:9" x14ac:dyDescent="0.35">
      <c r="A6060" s="2" t="s">
        <v>6324</v>
      </c>
      <c r="B6060" s="3">
        <v>45730</v>
      </c>
      <c r="C6060" s="2" t="s">
        <v>379</v>
      </c>
      <c r="D6060" s="2" t="s">
        <v>380</v>
      </c>
      <c r="E6060" s="2" t="s">
        <v>30</v>
      </c>
      <c r="F6060" s="2" t="s">
        <v>278</v>
      </c>
      <c r="G6060" s="2" t="s">
        <v>474</v>
      </c>
      <c r="H6060" s="4">
        <v>12000</v>
      </c>
      <c r="I6060" s="4">
        <v>12000</v>
      </c>
    </row>
    <row r="6061" spans="1:9" x14ac:dyDescent="0.35">
      <c r="A6061" s="2" t="s">
        <v>6325</v>
      </c>
      <c r="B6061" s="3">
        <v>45730</v>
      </c>
      <c r="C6061" s="2" t="s">
        <v>265</v>
      </c>
      <c r="D6061" s="2" t="s">
        <v>266</v>
      </c>
      <c r="E6061" s="2" t="s">
        <v>30</v>
      </c>
      <c r="F6061" s="2" t="s">
        <v>278</v>
      </c>
      <c r="G6061" s="2" t="s">
        <v>474</v>
      </c>
      <c r="H6061" s="4">
        <v>45000</v>
      </c>
      <c r="I6061" s="4">
        <v>45000</v>
      </c>
    </row>
    <row r="6062" spans="1:9" x14ac:dyDescent="0.35">
      <c r="A6062" s="2" t="s">
        <v>6326</v>
      </c>
      <c r="B6062" s="3">
        <v>45730</v>
      </c>
      <c r="C6062" s="2" t="s">
        <v>379</v>
      </c>
      <c r="D6062" s="2" t="s">
        <v>380</v>
      </c>
      <c r="E6062" s="2" t="s">
        <v>30</v>
      </c>
      <c r="F6062" s="2" t="s">
        <v>278</v>
      </c>
      <c r="G6062" s="2" t="s">
        <v>474</v>
      </c>
      <c r="H6062" s="4">
        <v>59500</v>
      </c>
      <c r="I6062" s="4">
        <v>59500</v>
      </c>
    </row>
    <row r="6063" spans="1:9" x14ac:dyDescent="0.35">
      <c r="A6063" s="2" t="s">
        <v>6327</v>
      </c>
      <c r="B6063" s="3">
        <v>45730</v>
      </c>
      <c r="C6063" s="2" t="s">
        <v>118</v>
      </c>
      <c r="D6063" s="2" t="s">
        <v>119</v>
      </c>
      <c r="E6063" s="2" t="s">
        <v>30</v>
      </c>
      <c r="F6063" s="2" t="s">
        <v>208</v>
      </c>
      <c r="G6063" s="2" t="s">
        <v>474</v>
      </c>
      <c r="H6063" s="4">
        <v>69612</v>
      </c>
      <c r="I6063" s="4">
        <v>69612</v>
      </c>
    </row>
    <row r="6064" spans="1:9" x14ac:dyDescent="0.35">
      <c r="A6064" s="2" t="s">
        <v>6328</v>
      </c>
      <c r="B6064" s="3">
        <v>45730</v>
      </c>
      <c r="C6064" s="2" t="s">
        <v>2628</v>
      </c>
      <c r="D6064" s="2" t="s">
        <v>2629</v>
      </c>
      <c r="E6064" s="2" t="s">
        <v>30</v>
      </c>
      <c r="F6064" s="2" t="s">
        <v>278</v>
      </c>
      <c r="G6064" s="2" t="s">
        <v>474</v>
      </c>
      <c r="H6064" s="4">
        <v>360000</v>
      </c>
      <c r="I6064" s="4">
        <v>360000</v>
      </c>
    </row>
    <row r="6065" spans="1:9" x14ac:dyDescent="0.35">
      <c r="A6065" s="2" t="s">
        <v>6329</v>
      </c>
      <c r="B6065" s="3">
        <v>45730</v>
      </c>
      <c r="C6065" s="2" t="s">
        <v>265</v>
      </c>
      <c r="D6065" s="2" t="s">
        <v>266</v>
      </c>
      <c r="E6065" s="2" t="s">
        <v>30</v>
      </c>
      <c r="F6065" s="2" t="s">
        <v>278</v>
      </c>
      <c r="G6065" s="2" t="s">
        <v>474</v>
      </c>
      <c r="H6065" s="4">
        <v>72870</v>
      </c>
      <c r="I6065" s="4">
        <v>72870</v>
      </c>
    </row>
    <row r="6066" spans="1:9" x14ac:dyDescent="0.35">
      <c r="A6066" s="2" t="s">
        <v>6330</v>
      </c>
      <c r="B6066" s="3">
        <v>45730</v>
      </c>
      <c r="C6066" s="2" t="s">
        <v>265</v>
      </c>
      <c r="D6066" s="2" t="s">
        <v>266</v>
      </c>
      <c r="E6066" s="2" t="s">
        <v>30</v>
      </c>
      <c r="F6066" s="2" t="s">
        <v>278</v>
      </c>
      <c r="G6066" s="2" t="s">
        <v>474</v>
      </c>
      <c r="H6066" s="4">
        <v>70000</v>
      </c>
      <c r="I6066" s="4">
        <v>70000</v>
      </c>
    </row>
    <row r="6067" spans="1:9" x14ac:dyDescent="0.35">
      <c r="A6067" s="2" t="s">
        <v>6331</v>
      </c>
      <c r="B6067" s="3">
        <v>45730</v>
      </c>
      <c r="C6067" s="2" t="s">
        <v>181</v>
      </c>
      <c r="D6067" s="2" t="s">
        <v>182</v>
      </c>
      <c r="E6067" s="2" t="s">
        <v>30</v>
      </c>
      <c r="F6067" s="2" t="s">
        <v>278</v>
      </c>
      <c r="G6067" s="2" t="s">
        <v>474</v>
      </c>
      <c r="H6067" s="4">
        <v>107940</v>
      </c>
      <c r="I6067" s="4">
        <v>107940</v>
      </c>
    </row>
    <row r="6068" spans="1:9" x14ac:dyDescent="0.35">
      <c r="A6068" s="2" t="s">
        <v>6332</v>
      </c>
      <c r="B6068" s="3">
        <v>45807</v>
      </c>
      <c r="C6068" s="2" t="s">
        <v>6333</v>
      </c>
      <c r="D6068" s="2" t="s">
        <v>6334</v>
      </c>
      <c r="E6068" s="2" t="s">
        <v>30</v>
      </c>
      <c r="F6068" s="2" t="s">
        <v>568</v>
      </c>
      <c r="G6068" s="2" t="s">
        <v>474</v>
      </c>
      <c r="H6068" s="4">
        <v>854326.33</v>
      </c>
      <c r="I6068" s="4">
        <v>854326.33</v>
      </c>
    </row>
    <row r="6069" spans="1:9" x14ac:dyDescent="0.35">
      <c r="A6069" s="2" t="s">
        <v>6335</v>
      </c>
      <c r="B6069" s="3">
        <v>45730</v>
      </c>
      <c r="C6069" s="2" t="s">
        <v>3080</v>
      </c>
      <c r="D6069" s="2" t="s">
        <v>3081</v>
      </c>
      <c r="E6069" s="2" t="s">
        <v>30</v>
      </c>
      <c r="F6069" s="2" t="s">
        <v>80</v>
      </c>
      <c r="G6069" s="2" t="s">
        <v>474</v>
      </c>
      <c r="H6069" s="4">
        <v>20928753.75</v>
      </c>
      <c r="I6069" s="4">
        <v>20928753.75</v>
      </c>
    </row>
    <row r="6070" spans="1:9" x14ac:dyDescent="0.35">
      <c r="A6070" s="2" t="s">
        <v>6336</v>
      </c>
      <c r="B6070" s="3">
        <v>45806</v>
      </c>
      <c r="C6070" s="2" t="s">
        <v>523</v>
      </c>
      <c r="D6070" s="2" t="s">
        <v>524</v>
      </c>
      <c r="E6070" s="2" t="s">
        <v>30</v>
      </c>
      <c r="F6070" s="2" t="s">
        <v>568</v>
      </c>
      <c r="G6070" s="2" t="s">
        <v>474</v>
      </c>
      <c r="H6070" s="4">
        <v>1501884</v>
      </c>
      <c r="I6070" s="4">
        <v>1501884</v>
      </c>
    </row>
    <row r="6071" spans="1:9" x14ac:dyDescent="0.35">
      <c r="A6071" s="2" t="s">
        <v>6337</v>
      </c>
      <c r="B6071" s="3">
        <v>45730</v>
      </c>
      <c r="C6071" s="2" t="s">
        <v>560</v>
      </c>
      <c r="D6071" s="2" t="s">
        <v>561</v>
      </c>
      <c r="E6071" s="2" t="s">
        <v>30</v>
      </c>
      <c r="F6071" s="2" t="s">
        <v>176</v>
      </c>
      <c r="G6071" s="2" t="s">
        <v>474</v>
      </c>
      <c r="H6071" s="4">
        <v>143900</v>
      </c>
      <c r="I6071" s="4">
        <v>143900</v>
      </c>
    </row>
    <row r="6072" spans="1:9" x14ac:dyDescent="0.35">
      <c r="A6072" s="2" t="s">
        <v>6338</v>
      </c>
      <c r="B6072" s="3">
        <v>45730</v>
      </c>
      <c r="C6072" s="2" t="s">
        <v>188</v>
      </c>
      <c r="D6072" s="2" t="s">
        <v>189</v>
      </c>
      <c r="E6072" s="2" t="s">
        <v>30</v>
      </c>
      <c r="F6072" s="2" t="s">
        <v>19</v>
      </c>
      <c r="G6072" s="2" t="s">
        <v>474</v>
      </c>
      <c r="H6072" s="4">
        <v>7239009.5999999996</v>
      </c>
      <c r="I6072" s="4">
        <v>7239009.5999999996</v>
      </c>
    </row>
    <row r="6073" spans="1:9" x14ac:dyDescent="0.35">
      <c r="A6073" s="2" t="s">
        <v>6339</v>
      </c>
      <c r="B6073" s="3">
        <v>45806</v>
      </c>
      <c r="C6073" s="2" t="s">
        <v>523</v>
      </c>
      <c r="D6073" s="2" t="s">
        <v>524</v>
      </c>
      <c r="E6073" s="2" t="s">
        <v>30</v>
      </c>
      <c r="F6073" s="2" t="s">
        <v>568</v>
      </c>
      <c r="G6073" s="2" t="s">
        <v>474</v>
      </c>
      <c r="H6073" s="4">
        <v>37815971</v>
      </c>
      <c r="I6073" s="4">
        <v>37815971</v>
      </c>
    </row>
    <row r="6074" spans="1:9" x14ac:dyDescent="0.35">
      <c r="A6074" s="2" t="s">
        <v>6340</v>
      </c>
      <c r="B6074" s="3">
        <v>45730</v>
      </c>
      <c r="C6074" s="2" t="s">
        <v>1406</v>
      </c>
      <c r="D6074" s="2" t="s">
        <v>1407</v>
      </c>
      <c r="E6074" s="2" t="s">
        <v>30</v>
      </c>
      <c r="F6074" s="2" t="s">
        <v>176</v>
      </c>
      <c r="G6074" s="2" t="s">
        <v>474</v>
      </c>
      <c r="H6074" s="4">
        <v>50000</v>
      </c>
      <c r="I6074" s="4">
        <v>50000</v>
      </c>
    </row>
    <row r="6075" spans="1:9" x14ac:dyDescent="0.35">
      <c r="A6075" s="2" t="s">
        <v>6341</v>
      </c>
      <c r="B6075" s="3">
        <v>45730</v>
      </c>
      <c r="C6075" s="2" t="s">
        <v>353</v>
      </c>
      <c r="D6075" s="2" t="s">
        <v>354</v>
      </c>
      <c r="E6075" s="2" t="s">
        <v>30</v>
      </c>
      <c r="F6075" s="2" t="s">
        <v>176</v>
      </c>
      <c r="G6075" s="2" t="s">
        <v>474</v>
      </c>
      <c r="H6075" s="4">
        <v>70000</v>
      </c>
      <c r="I6075" s="4">
        <v>70000</v>
      </c>
    </row>
    <row r="6076" spans="1:9" x14ac:dyDescent="0.35">
      <c r="A6076" s="2" t="s">
        <v>6342</v>
      </c>
      <c r="B6076" s="3">
        <v>45730</v>
      </c>
      <c r="C6076" s="2" t="s">
        <v>1265</v>
      </c>
      <c r="D6076" s="2" t="s">
        <v>1266</v>
      </c>
      <c r="E6076" s="2" t="s">
        <v>30</v>
      </c>
      <c r="F6076" s="2" t="s">
        <v>568</v>
      </c>
      <c r="G6076" s="2" t="s">
        <v>474</v>
      </c>
      <c r="H6076" s="4">
        <v>1770000</v>
      </c>
      <c r="I6076" s="4">
        <v>1770000</v>
      </c>
    </row>
    <row r="6077" spans="1:9" x14ac:dyDescent="0.35">
      <c r="A6077" s="2" t="s">
        <v>6343</v>
      </c>
      <c r="B6077" s="3">
        <v>45730</v>
      </c>
      <c r="C6077" s="2" t="s">
        <v>265</v>
      </c>
      <c r="D6077" s="2" t="s">
        <v>266</v>
      </c>
      <c r="E6077" s="2" t="s">
        <v>30</v>
      </c>
      <c r="F6077" s="2" t="s">
        <v>176</v>
      </c>
      <c r="G6077" s="2" t="s">
        <v>474</v>
      </c>
      <c r="H6077" s="4">
        <v>1865425</v>
      </c>
      <c r="I6077" s="4">
        <v>1865425</v>
      </c>
    </row>
    <row r="6078" spans="1:9" x14ac:dyDescent="0.35">
      <c r="A6078" s="2" t="s">
        <v>6344</v>
      </c>
      <c r="B6078" s="3">
        <v>45730</v>
      </c>
      <c r="C6078" s="2" t="s">
        <v>99</v>
      </c>
      <c r="D6078" s="2" t="s">
        <v>100</v>
      </c>
      <c r="E6078" s="2" t="s">
        <v>30</v>
      </c>
      <c r="F6078" s="2" t="s">
        <v>176</v>
      </c>
      <c r="G6078" s="2" t="s">
        <v>474</v>
      </c>
      <c r="H6078" s="4">
        <v>36300</v>
      </c>
      <c r="I6078" s="4">
        <v>36300</v>
      </c>
    </row>
    <row r="6079" spans="1:9" x14ac:dyDescent="0.35">
      <c r="A6079" s="2" t="s">
        <v>6345</v>
      </c>
      <c r="B6079" s="3">
        <v>45730</v>
      </c>
      <c r="C6079" s="2" t="s">
        <v>532</v>
      </c>
      <c r="D6079" s="2" t="s">
        <v>533</v>
      </c>
      <c r="E6079" s="2" t="s">
        <v>30</v>
      </c>
      <c r="F6079" s="2" t="s">
        <v>176</v>
      </c>
      <c r="G6079" s="2" t="s">
        <v>474</v>
      </c>
      <c r="H6079" s="4">
        <v>29800</v>
      </c>
      <c r="I6079" s="4">
        <v>29800</v>
      </c>
    </row>
    <row r="6080" spans="1:9" x14ac:dyDescent="0.35">
      <c r="A6080" s="2" t="s">
        <v>6346</v>
      </c>
      <c r="B6080" s="3">
        <v>45730</v>
      </c>
      <c r="C6080" s="2" t="s">
        <v>431</v>
      </c>
      <c r="D6080" s="2" t="s">
        <v>432</v>
      </c>
      <c r="E6080" s="2" t="s">
        <v>30</v>
      </c>
      <c r="F6080" s="2" t="s">
        <v>19</v>
      </c>
      <c r="G6080" s="2" t="s">
        <v>474</v>
      </c>
      <c r="H6080" s="4">
        <v>76500</v>
      </c>
      <c r="I6080" s="4">
        <v>76500</v>
      </c>
    </row>
    <row r="6081" spans="1:9" x14ac:dyDescent="0.35">
      <c r="A6081" s="2" t="s">
        <v>6347</v>
      </c>
      <c r="B6081" s="3">
        <v>45730</v>
      </c>
      <c r="C6081" s="2" t="s">
        <v>3425</v>
      </c>
      <c r="D6081" s="2" t="s">
        <v>3426</v>
      </c>
      <c r="E6081" s="2" t="s">
        <v>30</v>
      </c>
      <c r="F6081" s="2" t="s">
        <v>176</v>
      </c>
      <c r="G6081" s="2" t="s">
        <v>474</v>
      </c>
      <c r="H6081" s="4">
        <v>2108817</v>
      </c>
      <c r="I6081" s="4">
        <v>2108817</v>
      </c>
    </row>
    <row r="6082" spans="1:9" x14ac:dyDescent="0.35">
      <c r="A6082" s="2" t="s">
        <v>6348</v>
      </c>
      <c r="B6082" s="3">
        <v>45730</v>
      </c>
      <c r="C6082" s="2" t="s">
        <v>92</v>
      </c>
      <c r="D6082" s="2" t="s">
        <v>93</v>
      </c>
      <c r="E6082" s="2" t="s">
        <v>30</v>
      </c>
      <c r="F6082" s="2" t="s">
        <v>19</v>
      </c>
      <c r="G6082" s="2" t="s">
        <v>474</v>
      </c>
      <c r="H6082" s="4">
        <v>1358971</v>
      </c>
      <c r="I6082" s="4">
        <v>1186381.68</v>
      </c>
    </row>
    <row r="6083" spans="1:9" x14ac:dyDescent="0.35">
      <c r="A6083" s="2" t="s">
        <v>6349</v>
      </c>
      <c r="B6083" s="3">
        <v>45730</v>
      </c>
      <c r="C6083" s="2" t="s">
        <v>431</v>
      </c>
      <c r="D6083" s="2" t="s">
        <v>432</v>
      </c>
      <c r="E6083" s="2" t="s">
        <v>30</v>
      </c>
      <c r="F6083" s="2" t="s">
        <v>176</v>
      </c>
      <c r="G6083" s="2" t="s">
        <v>474</v>
      </c>
      <c r="H6083" s="4">
        <v>150000</v>
      </c>
      <c r="I6083" s="4">
        <v>142500</v>
      </c>
    </row>
    <row r="6084" spans="1:9" x14ac:dyDescent="0.35">
      <c r="A6084" s="2" t="s">
        <v>6350</v>
      </c>
      <c r="B6084" s="3">
        <v>45730</v>
      </c>
      <c r="C6084" s="2" t="s">
        <v>145</v>
      </c>
      <c r="D6084" s="2" t="s">
        <v>146</v>
      </c>
      <c r="E6084" s="2" t="s">
        <v>30</v>
      </c>
      <c r="F6084" s="2" t="s">
        <v>19</v>
      </c>
      <c r="G6084" s="2" t="s">
        <v>474</v>
      </c>
      <c r="H6084" s="4">
        <v>133230</v>
      </c>
      <c r="I6084" s="4">
        <v>133230</v>
      </c>
    </row>
    <row r="6085" spans="1:9" x14ac:dyDescent="0.35">
      <c r="A6085" s="2" t="s">
        <v>6351</v>
      </c>
      <c r="B6085" s="3">
        <v>45730</v>
      </c>
      <c r="C6085" s="2" t="s">
        <v>188</v>
      </c>
      <c r="D6085" s="2" t="s">
        <v>189</v>
      </c>
      <c r="E6085" s="2" t="s">
        <v>30</v>
      </c>
      <c r="F6085" s="2" t="s">
        <v>19</v>
      </c>
      <c r="G6085" s="2" t="s">
        <v>474</v>
      </c>
      <c r="H6085" s="4">
        <v>66800</v>
      </c>
      <c r="I6085" s="4">
        <v>66800</v>
      </c>
    </row>
    <row r="6086" spans="1:9" x14ac:dyDescent="0.35">
      <c r="A6086" s="2" t="s">
        <v>6352</v>
      </c>
      <c r="B6086" s="3">
        <v>45730</v>
      </c>
      <c r="C6086" s="2" t="s">
        <v>2628</v>
      </c>
      <c r="D6086" s="2" t="s">
        <v>2629</v>
      </c>
      <c r="E6086" s="2" t="s">
        <v>30</v>
      </c>
      <c r="F6086" s="2" t="s">
        <v>278</v>
      </c>
      <c r="G6086" s="2" t="s">
        <v>474</v>
      </c>
      <c r="H6086" s="4">
        <v>66000</v>
      </c>
      <c r="I6086" s="4">
        <v>66000</v>
      </c>
    </row>
    <row r="6087" spans="1:9" x14ac:dyDescent="0.35">
      <c r="A6087" s="2" t="s">
        <v>6353</v>
      </c>
      <c r="B6087" s="3">
        <v>45730</v>
      </c>
      <c r="C6087" s="2" t="s">
        <v>224</v>
      </c>
      <c r="D6087" s="2" t="s">
        <v>225</v>
      </c>
      <c r="E6087" s="2" t="s">
        <v>30</v>
      </c>
      <c r="F6087" s="2" t="s">
        <v>19</v>
      </c>
      <c r="G6087" s="2" t="s">
        <v>474</v>
      </c>
      <c r="H6087" s="4">
        <v>84355</v>
      </c>
      <c r="I6087" s="4">
        <v>84355</v>
      </c>
    </row>
    <row r="6088" spans="1:9" x14ac:dyDescent="0.35">
      <c r="A6088" s="2" t="s">
        <v>6354</v>
      </c>
      <c r="B6088" s="3">
        <v>45730</v>
      </c>
      <c r="C6088" s="2" t="s">
        <v>197</v>
      </c>
      <c r="D6088" s="2" t="s">
        <v>198</v>
      </c>
      <c r="E6088" s="2" t="s">
        <v>30</v>
      </c>
      <c r="F6088" s="2" t="s">
        <v>97</v>
      </c>
      <c r="G6088" s="2" t="s">
        <v>474</v>
      </c>
      <c r="H6088" s="4">
        <v>266000</v>
      </c>
      <c r="I6088" s="4">
        <v>266000</v>
      </c>
    </row>
    <row r="6089" spans="1:9" x14ac:dyDescent="0.35">
      <c r="A6089" s="2" t="s">
        <v>6355</v>
      </c>
      <c r="B6089" s="3">
        <v>45730</v>
      </c>
      <c r="C6089" s="2" t="s">
        <v>224</v>
      </c>
      <c r="D6089" s="2" t="s">
        <v>225</v>
      </c>
      <c r="E6089" s="2" t="s">
        <v>30</v>
      </c>
      <c r="F6089" s="2" t="s">
        <v>11</v>
      </c>
      <c r="G6089" s="2" t="s">
        <v>474</v>
      </c>
      <c r="H6089" s="4">
        <v>40110</v>
      </c>
      <c r="I6089" s="4">
        <v>40110</v>
      </c>
    </row>
    <row r="6090" spans="1:9" x14ac:dyDescent="0.35">
      <c r="A6090" s="2" t="s">
        <v>6356</v>
      </c>
      <c r="B6090" s="3">
        <v>45730</v>
      </c>
      <c r="C6090" s="2" t="s">
        <v>197</v>
      </c>
      <c r="D6090" s="2" t="s">
        <v>198</v>
      </c>
      <c r="E6090" s="2" t="s">
        <v>30</v>
      </c>
      <c r="F6090" s="2" t="s">
        <v>97</v>
      </c>
      <c r="G6090" s="2" t="s">
        <v>474</v>
      </c>
      <c r="H6090" s="4">
        <v>319200</v>
      </c>
      <c r="I6090" s="4">
        <v>319200</v>
      </c>
    </row>
    <row r="6091" spans="1:9" x14ac:dyDescent="0.35">
      <c r="A6091" s="2" t="s">
        <v>6357</v>
      </c>
      <c r="B6091" s="3">
        <v>45730</v>
      </c>
      <c r="C6091" s="2" t="s">
        <v>431</v>
      </c>
      <c r="D6091" s="2" t="s">
        <v>432</v>
      </c>
      <c r="E6091" s="2" t="s">
        <v>30</v>
      </c>
      <c r="F6091" s="2" t="s">
        <v>208</v>
      </c>
      <c r="G6091" s="2" t="s">
        <v>474</v>
      </c>
      <c r="H6091" s="4">
        <v>106000</v>
      </c>
      <c r="I6091" s="4">
        <v>106000</v>
      </c>
    </row>
    <row r="6092" spans="1:9" x14ac:dyDescent="0.35">
      <c r="A6092" s="2" t="s">
        <v>6358</v>
      </c>
      <c r="B6092" s="3">
        <v>45817</v>
      </c>
      <c r="C6092" s="2" t="s">
        <v>126</v>
      </c>
      <c r="D6092" s="2" t="s">
        <v>127</v>
      </c>
      <c r="E6092" s="2" t="s">
        <v>30</v>
      </c>
      <c r="F6092" s="2" t="s">
        <v>174</v>
      </c>
      <c r="G6092" s="2" t="s">
        <v>474</v>
      </c>
      <c r="H6092" s="4">
        <v>1025011</v>
      </c>
      <c r="I6092" s="4">
        <v>1025011</v>
      </c>
    </row>
    <row r="6093" spans="1:9" x14ac:dyDescent="0.35">
      <c r="A6093" s="2" t="s">
        <v>6359</v>
      </c>
      <c r="B6093" s="3">
        <v>45730</v>
      </c>
      <c r="C6093" s="2" t="s">
        <v>83</v>
      </c>
      <c r="D6093" s="2" t="s">
        <v>84</v>
      </c>
      <c r="E6093" s="2" t="s">
        <v>30</v>
      </c>
      <c r="F6093" s="2" t="s">
        <v>174</v>
      </c>
      <c r="G6093" s="2" t="s">
        <v>474</v>
      </c>
      <c r="H6093" s="4">
        <v>18058</v>
      </c>
      <c r="I6093" s="4">
        <v>18058</v>
      </c>
    </row>
    <row r="6094" spans="1:9" x14ac:dyDescent="0.35">
      <c r="A6094" s="2" t="s">
        <v>6360</v>
      </c>
      <c r="B6094" s="3">
        <v>45730</v>
      </c>
      <c r="C6094" s="2" t="s">
        <v>83</v>
      </c>
      <c r="D6094" s="2" t="s">
        <v>84</v>
      </c>
      <c r="E6094" s="2" t="s">
        <v>30</v>
      </c>
      <c r="F6094" s="2" t="s">
        <v>174</v>
      </c>
      <c r="G6094" s="2" t="s">
        <v>474</v>
      </c>
      <c r="H6094" s="4">
        <v>2531967</v>
      </c>
      <c r="I6094" s="4">
        <v>2531967</v>
      </c>
    </row>
    <row r="6095" spans="1:9" x14ac:dyDescent="0.35">
      <c r="A6095" s="2" t="s">
        <v>6361</v>
      </c>
      <c r="B6095" s="3">
        <v>45729</v>
      </c>
      <c r="C6095" s="2" t="s">
        <v>560</v>
      </c>
      <c r="D6095" s="2" t="s">
        <v>561</v>
      </c>
      <c r="E6095" s="2" t="s">
        <v>30</v>
      </c>
      <c r="F6095" s="2" t="s">
        <v>80</v>
      </c>
      <c r="G6095" s="2" t="s">
        <v>474</v>
      </c>
      <c r="H6095" s="4">
        <v>164640</v>
      </c>
      <c r="I6095" s="4">
        <v>164640</v>
      </c>
    </row>
    <row r="6096" spans="1:9" x14ac:dyDescent="0.35">
      <c r="A6096" s="2" t="s">
        <v>6362</v>
      </c>
      <c r="B6096" s="3">
        <v>45729</v>
      </c>
      <c r="C6096" s="2" t="s">
        <v>1265</v>
      </c>
      <c r="D6096" s="2" t="s">
        <v>1266</v>
      </c>
      <c r="E6096" s="2" t="s">
        <v>30</v>
      </c>
      <c r="F6096" s="2" t="s">
        <v>72</v>
      </c>
      <c r="G6096" s="2" t="s">
        <v>474</v>
      </c>
      <c r="H6096" s="4">
        <v>28800</v>
      </c>
      <c r="I6096" s="4">
        <v>28800</v>
      </c>
    </row>
    <row r="6097" spans="1:9" x14ac:dyDescent="0.35">
      <c r="A6097" s="2" t="s">
        <v>6363</v>
      </c>
      <c r="B6097" s="3">
        <v>45729</v>
      </c>
      <c r="C6097" s="2" t="s">
        <v>1265</v>
      </c>
      <c r="D6097" s="2" t="s">
        <v>1266</v>
      </c>
      <c r="E6097" s="2" t="s">
        <v>30</v>
      </c>
      <c r="F6097" s="2" t="s">
        <v>72</v>
      </c>
      <c r="G6097" s="2" t="s">
        <v>474</v>
      </c>
      <c r="H6097" s="4">
        <v>102000</v>
      </c>
      <c r="I6097" s="4">
        <v>102000</v>
      </c>
    </row>
    <row r="6098" spans="1:9" x14ac:dyDescent="0.35">
      <c r="A6098" s="2" t="s">
        <v>6364</v>
      </c>
      <c r="B6098" s="3">
        <v>45729</v>
      </c>
      <c r="C6098" s="2" t="s">
        <v>1265</v>
      </c>
      <c r="D6098" s="2" t="s">
        <v>1266</v>
      </c>
      <c r="E6098" s="2" t="s">
        <v>30</v>
      </c>
      <c r="F6098" s="2" t="s">
        <v>72</v>
      </c>
      <c r="G6098" s="2" t="s">
        <v>474</v>
      </c>
      <c r="H6098" s="4">
        <v>120800</v>
      </c>
      <c r="I6098" s="4">
        <v>120800</v>
      </c>
    </row>
    <row r="6099" spans="1:9" x14ac:dyDescent="0.35">
      <c r="A6099" s="2" t="s">
        <v>6365</v>
      </c>
      <c r="B6099" s="3">
        <v>45729</v>
      </c>
      <c r="C6099" s="2" t="s">
        <v>95</v>
      </c>
      <c r="D6099" s="2" t="s">
        <v>96</v>
      </c>
      <c r="E6099" s="2" t="s">
        <v>30</v>
      </c>
      <c r="F6099" s="2" t="s">
        <v>208</v>
      </c>
      <c r="G6099" s="2" t="s">
        <v>474</v>
      </c>
      <c r="H6099" s="4">
        <v>43400</v>
      </c>
      <c r="I6099" s="4">
        <v>43400</v>
      </c>
    </row>
    <row r="6100" spans="1:9" x14ac:dyDescent="0.35">
      <c r="A6100" s="2" t="s">
        <v>6366</v>
      </c>
      <c r="B6100" s="3">
        <v>45729</v>
      </c>
      <c r="C6100" s="2" t="s">
        <v>532</v>
      </c>
      <c r="D6100" s="2" t="s">
        <v>533</v>
      </c>
      <c r="E6100" s="2" t="s">
        <v>30</v>
      </c>
      <c r="F6100" s="2" t="s">
        <v>208</v>
      </c>
      <c r="G6100" s="2" t="s">
        <v>474</v>
      </c>
      <c r="H6100" s="4">
        <v>250000</v>
      </c>
      <c r="I6100" s="4">
        <v>250000</v>
      </c>
    </row>
    <row r="6101" spans="1:9" x14ac:dyDescent="0.35">
      <c r="A6101" s="2" t="s">
        <v>6367</v>
      </c>
      <c r="B6101" s="3">
        <v>45729</v>
      </c>
      <c r="C6101" s="2" t="s">
        <v>227</v>
      </c>
      <c r="D6101" s="2" t="s">
        <v>228</v>
      </c>
      <c r="E6101" s="2" t="s">
        <v>30</v>
      </c>
      <c r="F6101" s="2" t="s">
        <v>61</v>
      </c>
      <c r="G6101" s="2" t="s">
        <v>474</v>
      </c>
      <c r="H6101" s="4">
        <v>28800</v>
      </c>
      <c r="I6101" s="4">
        <v>28800</v>
      </c>
    </row>
    <row r="6102" spans="1:9" x14ac:dyDescent="0.35">
      <c r="A6102" s="2" t="s">
        <v>6368</v>
      </c>
      <c r="B6102" s="3">
        <v>45729</v>
      </c>
      <c r="C6102" s="2" t="s">
        <v>1265</v>
      </c>
      <c r="D6102" s="2" t="s">
        <v>1266</v>
      </c>
      <c r="E6102" s="2" t="s">
        <v>30</v>
      </c>
      <c r="F6102" s="2" t="s">
        <v>72</v>
      </c>
      <c r="G6102" s="2" t="s">
        <v>474</v>
      </c>
      <c r="H6102" s="4">
        <v>42500</v>
      </c>
      <c r="I6102" s="4">
        <v>42500</v>
      </c>
    </row>
    <row r="6103" spans="1:9" x14ac:dyDescent="0.35">
      <c r="A6103" s="2" t="s">
        <v>6369</v>
      </c>
      <c r="B6103" s="3">
        <v>45728</v>
      </c>
      <c r="C6103" s="2" t="s">
        <v>139</v>
      </c>
      <c r="D6103" s="2" t="s">
        <v>140</v>
      </c>
      <c r="E6103" s="2" t="s">
        <v>30</v>
      </c>
      <c r="F6103" s="2" t="s">
        <v>113</v>
      </c>
      <c r="G6103" s="2" t="s">
        <v>474</v>
      </c>
      <c r="H6103" s="4">
        <v>27300</v>
      </c>
      <c r="I6103" s="4">
        <v>27300</v>
      </c>
    </row>
    <row r="6104" spans="1:9" x14ac:dyDescent="0.35">
      <c r="A6104" s="2" t="s">
        <v>6370</v>
      </c>
      <c r="B6104" s="3">
        <v>45728</v>
      </c>
      <c r="C6104" s="2" t="s">
        <v>162</v>
      </c>
      <c r="D6104" s="2" t="s">
        <v>163</v>
      </c>
      <c r="E6104" s="2" t="s">
        <v>30</v>
      </c>
      <c r="F6104" s="2" t="s">
        <v>113</v>
      </c>
      <c r="G6104" s="2" t="s">
        <v>474</v>
      </c>
      <c r="H6104" s="4">
        <v>64205</v>
      </c>
      <c r="I6104" s="4">
        <v>64205</v>
      </c>
    </row>
    <row r="6105" spans="1:9" x14ac:dyDescent="0.35">
      <c r="A6105" s="2" t="s">
        <v>6371</v>
      </c>
      <c r="B6105" s="3">
        <v>45728</v>
      </c>
      <c r="C6105" s="2" t="s">
        <v>162</v>
      </c>
      <c r="D6105" s="2" t="s">
        <v>163</v>
      </c>
      <c r="E6105" s="2" t="s">
        <v>30</v>
      </c>
      <c r="F6105" s="2" t="s">
        <v>113</v>
      </c>
      <c r="G6105" s="2" t="s">
        <v>474</v>
      </c>
      <c r="H6105" s="4">
        <v>50000</v>
      </c>
      <c r="I6105" s="4">
        <v>50000</v>
      </c>
    </row>
    <row r="6106" spans="1:9" x14ac:dyDescent="0.35">
      <c r="A6106" s="2" t="s">
        <v>6372</v>
      </c>
      <c r="B6106" s="3">
        <v>45728</v>
      </c>
      <c r="C6106" s="2" t="s">
        <v>162</v>
      </c>
      <c r="D6106" s="2" t="s">
        <v>163</v>
      </c>
      <c r="E6106" s="2" t="s">
        <v>30</v>
      </c>
      <c r="F6106" s="2" t="s">
        <v>113</v>
      </c>
      <c r="G6106" s="2" t="s">
        <v>474</v>
      </c>
      <c r="H6106" s="4">
        <v>196248</v>
      </c>
      <c r="I6106" s="4">
        <v>196248</v>
      </c>
    </row>
    <row r="6107" spans="1:9" x14ac:dyDescent="0.35">
      <c r="A6107" s="2" t="s">
        <v>6373</v>
      </c>
      <c r="B6107" s="3">
        <v>45728</v>
      </c>
      <c r="C6107" s="2" t="s">
        <v>162</v>
      </c>
      <c r="D6107" s="2" t="s">
        <v>163</v>
      </c>
      <c r="E6107" s="2" t="s">
        <v>30</v>
      </c>
      <c r="F6107" s="2" t="s">
        <v>113</v>
      </c>
      <c r="G6107" s="2" t="s">
        <v>474</v>
      </c>
      <c r="H6107" s="4">
        <v>67000</v>
      </c>
      <c r="I6107" s="4">
        <v>67000</v>
      </c>
    </row>
    <row r="6108" spans="1:9" x14ac:dyDescent="0.35">
      <c r="A6108" s="2" t="s">
        <v>6374</v>
      </c>
      <c r="B6108" s="3">
        <v>45728</v>
      </c>
      <c r="C6108" s="2" t="s">
        <v>162</v>
      </c>
      <c r="D6108" s="2" t="s">
        <v>163</v>
      </c>
      <c r="E6108" s="2" t="s">
        <v>30</v>
      </c>
      <c r="F6108" s="2" t="s">
        <v>113</v>
      </c>
      <c r="G6108" s="2" t="s">
        <v>474</v>
      </c>
      <c r="H6108" s="4">
        <v>110854</v>
      </c>
      <c r="I6108" s="4">
        <v>110854</v>
      </c>
    </row>
    <row r="6109" spans="1:9" x14ac:dyDescent="0.35">
      <c r="A6109" s="2" t="s">
        <v>6375</v>
      </c>
      <c r="B6109" s="3">
        <v>45728</v>
      </c>
      <c r="C6109" s="2" t="s">
        <v>162</v>
      </c>
      <c r="D6109" s="2" t="s">
        <v>163</v>
      </c>
      <c r="E6109" s="2" t="s">
        <v>30</v>
      </c>
      <c r="F6109" s="2" t="s">
        <v>113</v>
      </c>
      <c r="G6109" s="2" t="s">
        <v>474</v>
      </c>
      <c r="H6109" s="4">
        <v>58575</v>
      </c>
      <c r="I6109" s="4">
        <v>58575</v>
      </c>
    </row>
    <row r="6110" spans="1:9" x14ac:dyDescent="0.35">
      <c r="A6110" s="2" t="s">
        <v>6376</v>
      </c>
      <c r="B6110" s="3">
        <v>45728</v>
      </c>
      <c r="C6110" s="2" t="s">
        <v>162</v>
      </c>
      <c r="D6110" s="2" t="s">
        <v>163</v>
      </c>
      <c r="E6110" s="2" t="s">
        <v>30</v>
      </c>
      <c r="F6110" s="2" t="s">
        <v>113</v>
      </c>
      <c r="G6110" s="2" t="s">
        <v>474</v>
      </c>
      <c r="H6110" s="4">
        <v>240138</v>
      </c>
      <c r="I6110" s="4">
        <v>240138</v>
      </c>
    </row>
    <row r="6111" spans="1:9" x14ac:dyDescent="0.35">
      <c r="A6111" s="2" t="s">
        <v>6377</v>
      </c>
      <c r="B6111" s="3">
        <v>45728</v>
      </c>
      <c r="C6111" s="2" t="s">
        <v>265</v>
      </c>
      <c r="D6111" s="2" t="s">
        <v>266</v>
      </c>
      <c r="E6111" s="2" t="s">
        <v>30</v>
      </c>
      <c r="F6111" s="2" t="s">
        <v>72</v>
      </c>
      <c r="G6111" s="2" t="s">
        <v>474</v>
      </c>
      <c r="H6111" s="4">
        <v>66000</v>
      </c>
      <c r="I6111" s="4">
        <v>66000</v>
      </c>
    </row>
    <row r="6112" spans="1:9" x14ac:dyDescent="0.35">
      <c r="A6112" s="2" t="s">
        <v>6378</v>
      </c>
      <c r="B6112" s="3">
        <v>45728</v>
      </c>
      <c r="C6112" s="2" t="s">
        <v>353</v>
      </c>
      <c r="D6112" s="2" t="s">
        <v>354</v>
      </c>
      <c r="E6112" s="2" t="s">
        <v>30</v>
      </c>
      <c r="F6112" s="2" t="s">
        <v>56</v>
      </c>
      <c r="G6112" s="2" t="s">
        <v>474</v>
      </c>
      <c r="H6112" s="4">
        <v>55000</v>
      </c>
      <c r="I6112" s="4">
        <v>55000</v>
      </c>
    </row>
    <row r="6113" spans="1:9" x14ac:dyDescent="0.35">
      <c r="A6113" s="2" t="s">
        <v>6379</v>
      </c>
      <c r="B6113" s="3">
        <v>45728</v>
      </c>
      <c r="C6113" s="2" t="s">
        <v>188</v>
      </c>
      <c r="D6113" s="2" t="s">
        <v>189</v>
      </c>
      <c r="E6113" s="2" t="s">
        <v>30</v>
      </c>
      <c r="F6113" s="2" t="s">
        <v>208</v>
      </c>
      <c r="G6113" s="2" t="s">
        <v>474</v>
      </c>
      <c r="H6113" s="4">
        <v>155172</v>
      </c>
      <c r="I6113" s="4">
        <v>155172</v>
      </c>
    </row>
    <row r="6114" spans="1:9" x14ac:dyDescent="0.35">
      <c r="A6114" s="2" t="s">
        <v>6380</v>
      </c>
      <c r="B6114" s="3">
        <v>45728</v>
      </c>
      <c r="C6114" s="2" t="s">
        <v>265</v>
      </c>
      <c r="D6114" s="2" t="s">
        <v>266</v>
      </c>
      <c r="E6114" s="2" t="s">
        <v>30</v>
      </c>
      <c r="F6114" s="2" t="s">
        <v>72</v>
      </c>
      <c r="G6114" s="2" t="s">
        <v>474</v>
      </c>
      <c r="H6114" s="4">
        <v>90000</v>
      </c>
      <c r="I6114" s="4">
        <v>90000</v>
      </c>
    </row>
    <row r="6115" spans="1:9" x14ac:dyDescent="0.35">
      <c r="A6115" s="2" t="s">
        <v>6381</v>
      </c>
      <c r="B6115" s="3">
        <v>45728</v>
      </c>
      <c r="C6115" s="2" t="s">
        <v>197</v>
      </c>
      <c r="D6115" s="2" t="s">
        <v>198</v>
      </c>
      <c r="E6115" s="2" t="s">
        <v>30</v>
      </c>
      <c r="F6115" s="2" t="s">
        <v>97</v>
      </c>
      <c r="G6115" s="2" t="s">
        <v>474</v>
      </c>
      <c r="H6115" s="4">
        <v>200000</v>
      </c>
      <c r="I6115" s="4">
        <v>200000</v>
      </c>
    </row>
    <row r="6116" spans="1:9" x14ac:dyDescent="0.35">
      <c r="A6116" s="2" t="s">
        <v>6382</v>
      </c>
      <c r="B6116" s="3">
        <v>45728</v>
      </c>
      <c r="C6116" s="2" t="s">
        <v>507</v>
      </c>
      <c r="D6116" s="2" t="s">
        <v>508</v>
      </c>
      <c r="E6116" s="2" t="s">
        <v>30</v>
      </c>
      <c r="F6116" s="2" t="s">
        <v>31</v>
      </c>
      <c r="G6116" s="2" t="s">
        <v>474</v>
      </c>
      <c r="H6116" s="4">
        <v>130000</v>
      </c>
      <c r="I6116" s="4">
        <v>130000</v>
      </c>
    </row>
    <row r="6117" spans="1:9" x14ac:dyDescent="0.35">
      <c r="A6117" s="2" t="s">
        <v>6383</v>
      </c>
      <c r="B6117" s="3">
        <v>45728</v>
      </c>
      <c r="C6117" s="2" t="s">
        <v>43</v>
      </c>
      <c r="D6117" s="2" t="s">
        <v>44</v>
      </c>
      <c r="E6117" s="2" t="s">
        <v>30</v>
      </c>
      <c r="F6117" s="2" t="s">
        <v>31</v>
      </c>
      <c r="G6117" s="2" t="s">
        <v>474</v>
      </c>
      <c r="H6117" s="4">
        <v>22100</v>
      </c>
      <c r="I6117" s="4">
        <v>22100</v>
      </c>
    </row>
    <row r="6118" spans="1:9" x14ac:dyDescent="0.35">
      <c r="A6118" s="2" t="s">
        <v>6384</v>
      </c>
      <c r="B6118" s="3">
        <v>45728</v>
      </c>
      <c r="C6118" s="2" t="s">
        <v>197</v>
      </c>
      <c r="D6118" s="2" t="s">
        <v>198</v>
      </c>
      <c r="E6118" s="2" t="s">
        <v>30</v>
      </c>
      <c r="F6118" s="2" t="s">
        <v>97</v>
      </c>
      <c r="G6118" s="2" t="s">
        <v>474</v>
      </c>
      <c r="H6118" s="4">
        <v>32400</v>
      </c>
      <c r="I6118" s="4">
        <v>32400</v>
      </c>
    </row>
    <row r="6119" spans="1:9" x14ac:dyDescent="0.35">
      <c r="A6119" s="2" t="s">
        <v>6385</v>
      </c>
      <c r="B6119" s="3">
        <v>45728</v>
      </c>
      <c r="C6119" s="2" t="s">
        <v>178</v>
      </c>
      <c r="D6119" s="2" t="s">
        <v>179</v>
      </c>
      <c r="E6119" s="2" t="s">
        <v>30</v>
      </c>
      <c r="F6119" s="2" t="s">
        <v>56</v>
      </c>
      <c r="G6119" s="2" t="s">
        <v>474</v>
      </c>
      <c r="H6119" s="4">
        <v>164745</v>
      </c>
      <c r="I6119" s="4">
        <v>164745</v>
      </c>
    </row>
    <row r="6120" spans="1:9" x14ac:dyDescent="0.35">
      <c r="A6120" s="2" t="s">
        <v>6386</v>
      </c>
      <c r="B6120" s="3">
        <v>45728</v>
      </c>
      <c r="C6120" s="2" t="s">
        <v>188</v>
      </c>
      <c r="D6120" s="2" t="s">
        <v>189</v>
      </c>
      <c r="E6120" s="2" t="s">
        <v>30</v>
      </c>
      <c r="F6120" s="2" t="s">
        <v>208</v>
      </c>
      <c r="G6120" s="2" t="s">
        <v>474</v>
      </c>
      <c r="H6120" s="4">
        <v>252450</v>
      </c>
      <c r="I6120" s="4">
        <v>252450</v>
      </c>
    </row>
    <row r="6121" spans="1:9" x14ac:dyDescent="0.35">
      <c r="A6121" s="2" t="s">
        <v>6387</v>
      </c>
      <c r="B6121" s="3">
        <v>45728</v>
      </c>
      <c r="C6121" s="2" t="s">
        <v>1265</v>
      </c>
      <c r="D6121" s="2" t="s">
        <v>1266</v>
      </c>
      <c r="E6121" s="2" t="s">
        <v>30</v>
      </c>
      <c r="F6121" s="2" t="s">
        <v>101</v>
      </c>
      <c r="G6121" s="2" t="s">
        <v>474</v>
      </c>
      <c r="H6121" s="4">
        <v>89565</v>
      </c>
      <c r="I6121" s="4">
        <v>89565</v>
      </c>
    </row>
    <row r="6122" spans="1:9" x14ac:dyDescent="0.35">
      <c r="A6122" s="2" t="s">
        <v>6388</v>
      </c>
      <c r="B6122" s="3">
        <v>45728</v>
      </c>
      <c r="C6122" s="2" t="s">
        <v>503</v>
      </c>
      <c r="D6122" s="2" t="s">
        <v>504</v>
      </c>
      <c r="E6122" s="2" t="s">
        <v>30</v>
      </c>
      <c r="F6122" s="2" t="s">
        <v>208</v>
      </c>
      <c r="G6122" s="2" t="s">
        <v>474</v>
      </c>
      <c r="H6122" s="4">
        <v>110000</v>
      </c>
      <c r="I6122" s="4">
        <v>110000</v>
      </c>
    </row>
    <row r="6123" spans="1:9" x14ac:dyDescent="0.35">
      <c r="A6123" s="2" t="s">
        <v>6389</v>
      </c>
      <c r="B6123" s="3">
        <v>45728</v>
      </c>
      <c r="C6123" s="2" t="s">
        <v>1265</v>
      </c>
      <c r="D6123" s="2" t="s">
        <v>1266</v>
      </c>
      <c r="E6123" s="2" t="s">
        <v>30</v>
      </c>
      <c r="F6123" s="2" t="s">
        <v>80</v>
      </c>
      <c r="G6123" s="2" t="s">
        <v>474</v>
      </c>
      <c r="H6123" s="4">
        <v>131040</v>
      </c>
      <c r="I6123" s="4">
        <v>131040</v>
      </c>
    </row>
    <row r="6124" spans="1:9" x14ac:dyDescent="0.35">
      <c r="A6124" s="2" t="s">
        <v>6390</v>
      </c>
      <c r="B6124" s="3">
        <v>45728</v>
      </c>
      <c r="C6124" s="2" t="s">
        <v>2628</v>
      </c>
      <c r="D6124" s="2" t="s">
        <v>2629</v>
      </c>
      <c r="E6124" s="2" t="s">
        <v>30</v>
      </c>
      <c r="F6124" s="2" t="s">
        <v>56</v>
      </c>
      <c r="G6124" s="2" t="s">
        <v>474</v>
      </c>
      <c r="H6124" s="4">
        <v>10920</v>
      </c>
      <c r="I6124" s="4">
        <v>10920</v>
      </c>
    </row>
    <row r="6125" spans="1:9" x14ac:dyDescent="0.35">
      <c r="A6125" s="2" t="s">
        <v>6391</v>
      </c>
      <c r="B6125" s="3">
        <v>45728</v>
      </c>
      <c r="C6125" s="2" t="s">
        <v>265</v>
      </c>
      <c r="D6125" s="2" t="s">
        <v>266</v>
      </c>
      <c r="E6125" s="2" t="s">
        <v>30</v>
      </c>
      <c r="F6125" s="2" t="s">
        <v>56</v>
      </c>
      <c r="G6125" s="2" t="s">
        <v>474</v>
      </c>
      <c r="H6125" s="4">
        <v>49350</v>
      </c>
      <c r="I6125" s="4">
        <v>49350</v>
      </c>
    </row>
    <row r="6126" spans="1:9" x14ac:dyDescent="0.35">
      <c r="A6126" s="2" t="s">
        <v>6392</v>
      </c>
      <c r="B6126" s="3">
        <v>45728</v>
      </c>
      <c r="C6126" s="2" t="s">
        <v>197</v>
      </c>
      <c r="D6126" s="2" t="s">
        <v>198</v>
      </c>
      <c r="E6126" s="2" t="s">
        <v>30</v>
      </c>
      <c r="F6126" s="2" t="s">
        <v>97</v>
      </c>
      <c r="G6126" s="2" t="s">
        <v>474</v>
      </c>
      <c r="H6126" s="4">
        <v>90000</v>
      </c>
      <c r="I6126" s="4">
        <v>90000</v>
      </c>
    </row>
    <row r="6127" spans="1:9" x14ac:dyDescent="0.35">
      <c r="A6127" s="2" t="s">
        <v>6393</v>
      </c>
      <c r="B6127" s="3">
        <v>45728</v>
      </c>
      <c r="C6127" s="2" t="s">
        <v>197</v>
      </c>
      <c r="D6127" s="2" t="s">
        <v>198</v>
      </c>
      <c r="E6127" s="2" t="s">
        <v>30</v>
      </c>
      <c r="F6127" s="2" t="s">
        <v>97</v>
      </c>
      <c r="G6127" s="2" t="s">
        <v>474</v>
      </c>
      <c r="H6127" s="4">
        <v>239655</v>
      </c>
      <c r="I6127" s="4">
        <v>239655</v>
      </c>
    </row>
    <row r="6128" spans="1:9" x14ac:dyDescent="0.35">
      <c r="A6128" s="2" t="s">
        <v>6394</v>
      </c>
      <c r="B6128" s="3">
        <v>45728</v>
      </c>
      <c r="C6128" s="2" t="s">
        <v>221</v>
      </c>
      <c r="D6128" s="2" t="s">
        <v>222</v>
      </c>
      <c r="E6128" s="2" t="s">
        <v>30</v>
      </c>
      <c r="F6128" s="2" t="s">
        <v>80</v>
      </c>
      <c r="G6128" s="2" t="s">
        <v>474</v>
      </c>
      <c r="H6128" s="4">
        <v>2300491.7999999998</v>
      </c>
      <c r="I6128" s="4">
        <v>2300491.7999999998</v>
      </c>
    </row>
    <row r="6129" spans="1:9" x14ac:dyDescent="0.35">
      <c r="A6129" s="2" t="s">
        <v>6395</v>
      </c>
      <c r="B6129" s="3">
        <v>45728</v>
      </c>
      <c r="C6129" s="2" t="s">
        <v>188</v>
      </c>
      <c r="D6129" s="2" t="s">
        <v>189</v>
      </c>
      <c r="E6129" s="2" t="s">
        <v>30</v>
      </c>
      <c r="F6129" s="2" t="s">
        <v>208</v>
      </c>
      <c r="G6129" s="2" t="s">
        <v>474</v>
      </c>
      <c r="H6129" s="4">
        <v>241920</v>
      </c>
      <c r="I6129" s="4">
        <v>241920</v>
      </c>
    </row>
    <row r="6130" spans="1:9" x14ac:dyDescent="0.35">
      <c r="A6130" s="2" t="s">
        <v>6396</v>
      </c>
      <c r="B6130" s="3">
        <v>45728</v>
      </c>
      <c r="C6130" s="2" t="s">
        <v>523</v>
      </c>
      <c r="D6130" s="2" t="s">
        <v>524</v>
      </c>
      <c r="E6130" s="2" t="s">
        <v>30</v>
      </c>
      <c r="F6130" s="2" t="s">
        <v>113</v>
      </c>
      <c r="G6130" s="2" t="s">
        <v>474</v>
      </c>
      <c r="H6130" s="4">
        <v>60100</v>
      </c>
      <c r="I6130" s="4">
        <v>60100</v>
      </c>
    </row>
    <row r="6131" spans="1:9" x14ac:dyDescent="0.35">
      <c r="A6131" s="2" t="s">
        <v>6397</v>
      </c>
      <c r="B6131" s="3">
        <v>45727</v>
      </c>
      <c r="C6131" s="2" t="s">
        <v>5200</v>
      </c>
      <c r="D6131" s="2" t="s">
        <v>5201</v>
      </c>
      <c r="E6131" s="2" t="s">
        <v>30</v>
      </c>
      <c r="F6131" s="2" t="s">
        <v>97</v>
      </c>
      <c r="G6131" s="2" t="s">
        <v>474</v>
      </c>
      <c r="H6131" s="4">
        <v>13400</v>
      </c>
      <c r="I6131" s="4">
        <v>13400</v>
      </c>
    </row>
    <row r="6132" spans="1:9" x14ac:dyDescent="0.35">
      <c r="A6132" s="2" t="s">
        <v>6398</v>
      </c>
      <c r="B6132" s="3">
        <v>45727</v>
      </c>
      <c r="C6132" s="2" t="s">
        <v>5200</v>
      </c>
      <c r="D6132" s="2" t="s">
        <v>5201</v>
      </c>
      <c r="E6132" s="2" t="s">
        <v>30</v>
      </c>
      <c r="F6132" s="2" t="s">
        <v>97</v>
      </c>
      <c r="G6132" s="2" t="s">
        <v>474</v>
      </c>
      <c r="H6132" s="4">
        <v>5600</v>
      </c>
      <c r="I6132" s="4">
        <v>5600</v>
      </c>
    </row>
    <row r="6133" spans="1:9" x14ac:dyDescent="0.35">
      <c r="A6133" s="2" t="s">
        <v>6399</v>
      </c>
      <c r="B6133" s="3">
        <v>45727</v>
      </c>
      <c r="C6133" s="2" t="s">
        <v>1265</v>
      </c>
      <c r="D6133" s="2" t="s">
        <v>1266</v>
      </c>
      <c r="E6133" s="2" t="s">
        <v>30</v>
      </c>
      <c r="F6133" s="2" t="s">
        <v>72</v>
      </c>
      <c r="G6133" s="2" t="s">
        <v>474</v>
      </c>
      <c r="H6133" s="4">
        <v>29810</v>
      </c>
      <c r="I6133" s="4">
        <v>29810</v>
      </c>
    </row>
    <row r="6134" spans="1:9" x14ac:dyDescent="0.35">
      <c r="A6134" s="2" t="s">
        <v>6400</v>
      </c>
      <c r="B6134" s="3">
        <v>45727</v>
      </c>
      <c r="C6134" s="2" t="s">
        <v>265</v>
      </c>
      <c r="D6134" s="2" t="s">
        <v>266</v>
      </c>
      <c r="E6134" s="2" t="s">
        <v>30</v>
      </c>
      <c r="F6134" s="2" t="s">
        <v>72</v>
      </c>
      <c r="G6134" s="2" t="s">
        <v>474</v>
      </c>
      <c r="H6134" s="4">
        <v>75000</v>
      </c>
      <c r="I6134" s="4">
        <v>75000</v>
      </c>
    </row>
    <row r="6135" spans="1:9" x14ac:dyDescent="0.35">
      <c r="A6135" s="2" t="s">
        <v>6401</v>
      </c>
      <c r="B6135" s="3">
        <v>45727</v>
      </c>
      <c r="C6135" s="2" t="s">
        <v>265</v>
      </c>
      <c r="D6135" s="2" t="s">
        <v>266</v>
      </c>
      <c r="E6135" s="2" t="s">
        <v>30</v>
      </c>
      <c r="F6135" s="2" t="s">
        <v>72</v>
      </c>
      <c r="G6135" s="2" t="s">
        <v>474</v>
      </c>
      <c r="H6135" s="4">
        <v>170000</v>
      </c>
      <c r="I6135" s="4">
        <v>170000</v>
      </c>
    </row>
    <row r="6136" spans="1:9" x14ac:dyDescent="0.35">
      <c r="A6136" s="2" t="s">
        <v>6402</v>
      </c>
      <c r="B6136" s="3">
        <v>45727</v>
      </c>
      <c r="C6136" s="2" t="s">
        <v>507</v>
      </c>
      <c r="D6136" s="2" t="s">
        <v>508</v>
      </c>
      <c r="E6136" s="2" t="s">
        <v>30</v>
      </c>
      <c r="F6136" s="2" t="s">
        <v>176</v>
      </c>
      <c r="G6136" s="2" t="s">
        <v>474</v>
      </c>
      <c r="H6136" s="4">
        <v>15000</v>
      </c>
      <c r="I6136" s="4">
        <v>15000</v>
      </c>
    </row>
    <row r="6137" spans="1:9" x14ac:dyDescent="0.35">
      <c r="A6137" s="2" t="s">
        <v>6403</v>
      </c>
      <c r="B6137" s="3">
        <v>45727</v>
      </c>
      <c r="C6137" s="2" t="s">
        <v>431</v>
      </c>
      <c r="D6137" s="2" t="s">
        <v>432</v>
      </c>
      <c r="E6137" s="2" t="s">
        <v>30</v>
      </c>
      <c r="F6137" s="2" t="s">
        <v>176</v>
      </c>
      <c r="G6137" s="2" t="s">
        <v>474</v>
      </c>
      <c r="H6137" s="4">
        <v>56405</v>
      </c>
      <c r="I6137" s="4">
        <v>56405</v>
      </c>
    </row>
    <row r="6138" spans="1:9" x14ac:dyDescent="0.35">
      <c r="A6138" s="2" t="s">
        <v>6404</v>
      </c>
      <c r="B6138" s="3">
        <v>45727</v>
      </c>
      <c r="C6138" s="2" t="s">
        <v>234</v>
      </c>
      <c r="D6138" s="2" t="s">
        <v>235</v>
      </c>
      <c r="E6138" s="2" t="s">
        <v>30</v>
      </c>
      <c r="F6138" s="2" t="s">
        <v>208</v>
      </c>
      <c r="G6138" s="2" t="s">
        <v>474</v>
      </c>
      <c r="H6138" s="4">
        <v>100000</v>
      </c>
      <c r="I6138" s="4">
        <v>100000</v>
      </c>
    </row>
    <row r="6139" spans="1:9" x14ac:dyDescent="0.35">
      <c r="A6139" s="2" t="s">
        <v>6405</v>
      </c>
      <c r="B6139" s="3">
        <v>45727</v>
      </c>
      <c r="C6139" s="2" t="s">
        <v>550</v>
      </c>
      <c r="D6139" s="2" t="s">
        <v>551</v>
      </c>
      <c r="E6139" s="2" t="s">
        <v>30</v>
      </c>
      <c r="F6139" s="2" t="s">
        <v>19</v>
      </c>
      <c r="G6139" s="2" t="s">
        <v>474</v>
      </c>
      <c r="H6139" s="4">
        <v>453650</v>
      </c>
      <c r="I6139" s="4">
        <v>453650</v>
      </c>
    </row>
    <row r="6140" spans="1:9" x14ac:dyDescent="0.35">
      <c r="A6140" s="2" t="s">
        <v>6406</v>
      </c>
      <c r="B6140" s="3">
        <v>45727</v>
      </c>
      <c r="C6140" s="2" t="s">
        <v>197</v>
      </c>
      <c r="D6140" s="2" t="s">
        <v>198</v>
      </c>
      <c r="E6140" s="2" t="s">
        <v>30</v>
      </c>
      <c r="F6140" s="2" t="s">
        <v>97</v>
      </c>
      <c r="G6140" s="2" t="s">
        <v>474</v>
      </c>
      <c r="H6140" s="4">
        <v>378500</v>
      </c>
      <c r="I6140" s="4">
        <v>378500</v>
      </c>
    </row>
    <row r="6141" spans="1:9" x14ac:dyDescent="0.35">
      <c r="A6141" s="2" t="s">
        <v>6407</v>
      </c>
      <c r="B6141" s="3">
        <v>45727</v>
      </c>
      <c r="C6141" s="2" t="s">
        <v>197</v>
      </c>
      <c r="D6141" s="2" t="s">
        <v>198</v>
      </c>
      <c r="E6141" s="2" t="s">
        <v>30</v>
      </c>
      <c r="F6141" s="2" t="s">
        <v>97</v>
      </c>
      <c r="G6141" s="2" t="s">
        <v>474</v>
      </c>
      <c r="H6141" s="4">
        <v>103501</v>
      </c>
      <c r="I6141" s="4">
        <v>103501</v>
      </c>
    </row>
    <row r="6142" spans="1:9" x14ac:dyDescent="0.35">
      <c r="A6142" s="2" t="s">
        <v>6408</v>
      </c>
      <c r="B6142" s="3">
        <v>45727</v>
      </c>
      <c r="C6142" s="2" t="s">
        <v>197</v>
      </c>
      <c r="D6142" s="2" t="s">
        <v>198</v>
      </c>
      <c r="E6142" s="2" t="s">
        <v>30</v>
      </c>
      <c r="F6142" s="2" t="s">
        <v>97</v>
      </c>
      <c r="G6142" s="2" t="s">
        <v>474</v>
      </c>
      <c r="H6142" s="4">
        <v>70000</v>
      </c>
      <c r="I6142" s="4">
        <v>66750</v>
      </c>
    </row>
    <row r="6143" spans="1:9" x14ac:dyDescent="0.35">
      <c r="A6143" s="2" t="s">
        <v>6409</v>
      </c>
      <c r="B6143" s="3">
        <v>45727</v>
      </c>
      <c r="C6143" s="2" t="s">
        <v>197</v>
      </c>
      <c r="D6143" s="2" t="s">
        <v>198</v>
      </c>
      <c r="E6143" s="2" t="s">
        <v>30</v>
      </c>
      <c r="F6143" s="2" t="s">
        <v>97</v>
      </c>
      <c r="G6143" s="2" t="s">
        <v>474</v>
      </c>
      <c r="H6143" s="4">
        <v>70000</v>
      </c>
      <c r="I6143" s="4">
        <v>66750</v>
      </c>
    </row>
    <row r="6144" spans="1:9" x14ac:dyDescent="0.35">
      <c r="A6144" s="2" t="s">
        <v>6410</v>
      </c>
      <c r="B6144" s="3">
        <v>45727</v>
      </c>
      <c r="C6144" s="2" t="s">
        <v>197</v>
      </c>
      <c r="D6144" s="2" t="s">
        <v>198</v>
      </c>
      <c r="E6144" s="2" t="s">
        <v>30</v>
      </c>
      <c r="F6144" s="2" t="s">
        <v>97</v>
      </c>
      <c r="G6144" s="2" t="s">
        <v>474</v>
      </c>
      <c r="H6144" s="4">
        <v>159000</v>
      </c>
      <c r="I6144" s="4">
        <v>151300</v>
      </c>
    </row>
    <row r="6145" spans="1:9" x14ac:dyDescent="0.35">
      <c r="A6145" s="2" t="s">
        <v>6411</v>
      </c>
      <c r="B6145" s="3">
        <v>45727</v>
      </c>
      <c r="C6145" s="2" t="s">
        <v>197</v>
      </c>
      <c r="D6145" s="2" t="s">
        <v>198</v>
      </c>
      <c r="E6145" s="2" t="s">
        <v>30</v>
      </c>
      <c r="F6145" s="2" t="s">
        <v>97</v>
      </c>
      <c r="G6145" s="2" t="s">
        <v>474</v>
      </c>
      <c r="H6145" s="4">
        <v>21666</v>
      </c>
      <c r="I6145" s="4">
        <v>21666</v>
      </c>
    </row>
    <row r="6146" spans="1:9" x14ac:dyDescent="0.35">
      <c r="A6146" s="2" t="s">
        <v>6412</v>
      </c>
      <c r="B6146" s="3">
        <v>45727</v>
      </c>
      <c r="C6146" s="2" t="s">
        <v>197</v>
      </c>
      <c r="D6146" s="2" t="s">
        <v>198</v>
      </c>
      <c r="E6146" s="2" t="s">
        <v>30</v>
      </c>
      <c r="F6146" s="2" t="s">
        <v>97</v>
      </c>
      <c r="G6146" s="2" t="s">
        <v>474</v>
      </c>
      <c r="H6146" s="4">
        <v>455033</v>
      </c>
      <c r="I6146" s="4">
        <v>455033</v>
      </c>
    </row>
    <row r="6147" spans="1:9" x14ac:dyDescent="0.35">
      <c r="A6147" s="2" t="s">
        <v>6413</v>
      </c>
      <c r="B6147" s="3">
        <v>45727</v>
      </c>
      <c r="C6147" s="2" t="s">
        <v>269</v>
      </c>
      <c r="D6147" s="2" t="s">
        <v>270</v>
      </c>
      <c r="E6147" s="2" t="s">
        <v>30</v>
      </c>
      <c r="F6147" s="2" t="s">
        <v>19</v>
      </c>
      <c r="G6147" s="2" t="s">
        <v>474</v>
      </c>
      <c r="H6147" s="4">
        <v>891176</v>
      </c>
      <c r="I6147" s="4">
        <v>891176</v>
      </c>
    </row>
    <row r="6148" spans="1:9" x14ac:dyDescent="0.35">
      <c r="A6148" s="2" t="s">
        <v>6414</v>
      </c>
      <c r="B6148" s="3">
        <v>45727</v>
      </c>
      <c r="C6148" s="2" t="s">
        <v>197</v>
      </c>
      <c r="D6148" s="2" t="s">
        <v>198</v>
      </c>
      <c r="E6148" s="2" t="s">
        <v>30</v>
      </c>
      <c r="F6148" s="2" t="s">
        <v>97</v>
      </c>
      <c r="G6148" s="2" t="s">
        <v>474</v>
      </c>
      <c r="H6148" s="4">
        <v>20370</v>
      </c>
      <c r="I6148" s="4">
        <v>20370</v>
      </c>
    </row>
    <row r="6149" spans="1:9" x14ac:dyDescent="0.35">
      <c r="A6149" s="2" t="s">
        <v>6415</v>
      </c>
      <c r="B6149" s="3">
        <v>45727</v>
      </c>
      <c r="C6149" s="2" t="s">
        <v>197</v>
      </c>
      <c r="D6149" s="2" t="s">
        <v>198</v>
      </c>
      <c r="E6149" s="2" t="s">
        <v>30</v>
      </c>
      <c r="F6149" s="2" t="s">
        <v>97</v>
      </c>
      <c r="G6149" s="2" t="s">
        <v>474</v>
      </c>
      <c r="H6149" s="4">
        <v>20580</v>
      </c>
      <c r="I6149" s="4">
        <v>20580</v>
      </c>
    </row>
    <row r="6150" spans="1:9" x14ac:dyDescent="0.35">
      <c r="A6150" s="2" t="s">
        <v>6416</v>
      </c>
      <c r="B6150" s="3">
        <v>45727</v>
      </c>
      <c r="C6150" s="2" t="s">
        <v>197</v>
      </c>
      <c r="D6150" s="2" t="s">
        <v>198</v>
      </c>
      <c r="E6150" s="2" t="s">
        <v>30</v>
      </c>
      <c r="F6150" s="2" t="s">
        <v>97</v>
      </c>
      <c r="G6150" s="2" t="s">
        <v>474</v>
      </c>
      <c r="H6150" s="4">
        <v>66600</v>
      </c>
      <c r="I6150" s="4">
        <v>66600</v>
      </c>
    </row>
    <row r="6151" spans="1:9" x14ac:dyDescent="0.35">
      <c r="A6151" s="2" t="s">
        <v>6417</v>
      </c>
      <c r="B6151" s="3">
        <v>45727</v>
      </c>
      <c r="C6151" s="2" t="s">
        <v>244</v>
      </c>
      <c r="D6151" s="2" t="s">
        <v>245</v>
      </c>
      <c r="E6151" s="2" t="s">
        <v>30</v>
      </c>
      <c r="F6151" s="2" t="s">
        <v>174</v>
      </c>
      <c r="G6151" s="2" t="s">
        <v>474</v>
      </c>
      <c r="H6151" s="4">
        <v>176050</v>
      </c>
      <c r="I6151" s="4">
        <v>176050</v>
      </c>
    </row>
    <row r="6152" spans="1:9" x14ac:dyDescent="0.35">
      <c r="A6152" s="2" t="s">
        <v>6418</v>
      </c>
      <c r="B6152" s="3">
        <v>45727</v>
      </c>
      <c r="C6152" s="2" t="s">
        <v>532</v>
      </c>
      <c r="D6152" s="2" t="s">
        <v>533</v>
      </c>
      <c r="E6152" s="2" t="s">
        <v>30</v>
      </c>
      <c r="F6152" s="2" t="s">
        <v>219</v>
      </c>
      <c r="G6152" s="2" t="s">
        <v>474</v>
      </c>
      <c r="H6152" s="4">
        <v>9555</v>
      </c>
      <c r="I6152" s="4">
        <v>9555</v>
      </c>
    </row>
    <row r="6153" spans="1:9" x14ac:dyDescent="0.35">
      <c r="A6153" s="2" t="s">
        <v>6419</v>
      </c>
      <c r="B6153" s="3">
        <v>45727</v>
      </c>
      <c r="C6153" s="2" t="s">
        <v>83</v>
      </c>
      <c r="D6153" s="2" t="s">
        <v>84</v>
      </c>
      <c r="E6153" s="2" t="s">
        <v>30</v>
      </c>
      <c r="F6153" s="2" t="s">
        <v>174</v>
      </c>
      <c r="G6153" s="2" t="s">
        <v>474</v>
      </c>
      <c r="H6153" s="4">
        <v>18022</v>
      </c>
      <c r="I6153" s="4">
        <v>18022</v>
      </c>
    </row>
    <row r="6154" spans="1:9" x14ac:dyDescent="0.35">
      <c r="A6154" s="2" t="s">
        <v>6420</v>
      </c>
      <c r="B6154" s="3">
        <v>45727</v>
      </c>
      <c r="C6154" s="2" t="s">
        <v>265</v>
      </c>
      <c r="D6154" s="2" t="s">
        <v>266</v>
      </c>
      <c r="E6154" s="2" t="s">
        <v>30</v>
      </c>
      <c r="F6154" s="2" t="s">
        <v>219</v>
      </c>
      <c r="G6154" s="2" t="s">
        <v>474</v>
      </c>
      <c r="H6154" s="4">
        <v>36330</v>
      </c>
      <c r="I6154" s="4">
        <v>36330</v>
      </c>
    </row>
    <row r="6155" spans="1:9" x14ac:dyDescent="0.35">
      <c r="A6155" s="2" t="s">
        <v>6421</v>
      </c>
      <c r="B6155" s="3">
        <v>45727</v>
      </c>
      <c r="C6155" s="2" t="s">
        <v>145</v>
      </c>
      <c r="D6155" s="2" t="s">
        <v>146</v>
      </c>
      <c r="E6155" s="2" t="s">
        <v>30</v>
      </c>
      <c r="F6155" s="2" t="s">
        <v>219</v>
      </c>
      <c r="G6155" s="2" t="s">
        <v>474</v>
      </c>
      <c r="H6155" s="4">
        <v>190155</v>
      </c>
      <c r="I6155" s="4">
        <v>190155</v>
      </c>
    </row>
    <row r="6156" spans="1:9" x14ac:dyDescent="0.35">
      <c r="A6156" s="2" t="s">
        <v>6422</v>
      </c>
      <c r="B6156" s="3">
        <v>45784</v>
      </c>
      <c r="C6156" s="2" t="s">
        <v>139</v>
      </c>
      <c r="D6156" s="2" t="s">
        <v>140</v>
      </c>
      <c r="E6156" s="2" t="s">
        <v>30</v>
      </c>
      <c r="F6156" s="2" t="s">
        <v>219</v>
      </c>
      <c r="G6156" s="2" t="s">
        <v>474</v>
      </c>
      <c r="H6156" s="4">
        <v>67275</v>
      </c>
      <c r="I6156" s="4">
        <v>67275</v>
      </c>
    </row>
    <row r="6157" spans="1:9" x14ac:dyDescent="0.35">
      <c r="A6157" s="2" t="s">
        <v>6423</v>
      </c>
      <c r="B6157" s="3">
        <v>45727</v>
      </c>
      <c r="C6157" s="2" t="s">
        <v>197</v>
      </c>
      <c r="D6157" s="2" t="s">
        <v>198</v>
      </c>
      <c r="E6157" s="2" t="s">
        <v>30</v>
      </c>
      <c r="F6157" s="2" t="s">
        <v>97</v>
      </c>
      <c r="G6157" s="2" t="s">
        <v>474</v>
      </c>
      <c r="H6157" s="4">
        <v>16000</v>
      </c>
      <c r="I6157" s="4">
        <v>16000</v>
      </c>
    </row>
    <row r="6158" spans="1:9" x14ac:dyDescent="0.35">
      <c r="A6158" s="2" t="s">
        <v>6424</v>
      </c>
      <c r="B6158" s="3">
        <v>45727</v>
      </c>
      <c r="C6158" s="2" t="s">
        <v>83</v>
      </c>
      <c r="D6158" s="2" t="s">
        <v>84</v>
      </c>
      <c r="E6158" s="2" t="s">
        <v>30</v>
      </c>
      <c r="F6158" s="2" t="s">
        <v>174</v>
      </c>
      <c r="G6158" s="2" t="s">
        <v>474</v>
      </c>
      <c r="H6158" s="4">
        <v>743367</v>
      </c>
      <c r="I6158" s="4">
        <v>743367</v>
      </c>
    </row>
    <row r="6159" spans="1:9" x14ac:dyDescent="0.35">
      <c r="A6159" s="2" t="s">
        <v>6425</v>
      </c>
      <c r="B6159" s="3">
        <v>45727</v>
      </c>
      <c r="C6159" s="2" t="s">
        <v>83</v>
      </c>
      <c r="D6159" s="2" t="s">
        <v>84</v>
      </c>
      <c r="E6159" s="2" t="s">
        <v>30</v>
      </c>
      <c r="F6159" s="2" t="s">
        <v>219</v>
      </c>
      <c r="G6159" s="2" t="s">
        <v>474</v>
      </c>
      <c r="H6159" s="4">
        <v>399735</v>
      </c>
      <c r="I6159" s="4">
        <v>399735</v>
      </c>
    </row>
    <row r="6160" spans="1:9" x14ac:dyDescent="0.35">
      <c r="A6160" s="2" t="s">
        <v>6426</v>
      </c>
      <c r="B6160" s="3">
        <v>45727</v>
      </c>
      <c r="C6160" s="2" t="s">
        <v>560</v>
      </c>
      <c r="D6160" s="2" t="s">
        <v>561</v>
      </c>
      <c r="E6160" s="2" t="s">
        <v>30</v>
      </c>
      <c r="F6160" s="2" t="s">
        <v>174</v>
      </c>
      <c r="G6160" s="2" t="s">
        <v>474</v>
      </c>
      <c r="H6160" s="4">
        <v>2087878</v>
      </c>
      <c r="I6160" s="4">
        <v>2087878</v>
      </c>
    </row>
    <row r="6161" spans="1:9" x14ac:dyDescent="0.35">
      <c r="A6161" s="2" t="s">
        <v>6427</v>
      </c>
      <c r="B6161" s="3">
        <v>45727</v>
      </c>
      <c r="C6161" s="2" t="s">
        <v>5200</v>
      </c>
      <c r="D6161" s="2" t="s">
        <v>5201</v>
      </c>
      <c r="E6161" s="2" t="s">
        <v>30</v>
      </c>
      <c r="F6161" s="2" t="s">
        <v>174</v>
      </c>
      <c r="G6161" s="2" t="s">
        <v>474</v>
      </c>
      <c r="H6161" s="4">
        <v>39533</v>
      </c>
      <c r="I6161" s="4">
        <v>39533</v>
      </c>
    </row>
    <row r="6162" spans="1:9" x14ac:dyDescent="0.35">
      <c r="A6162" s="2" t="s">
        <v>6428</v>
      </c>
      <c r="B6162" s="3">
        <v>45727</v>
      </c>
      <c r="C6162" s="2" t="s">
        <v>99</v>
      </c>
      <c r="D6162" s="2" t="s">
        <v>100</v>
      </c>
      <c r="E6162" s="2" t="s">
        <v>30</v>
      </c>
      <c r="F6162" s="2" t="s">
        <v>174</v>
      </c>
      <c r="G6162" s="2" t="s">
        <v>474</v>
      </c>
      <c r="H6162" s="4">
        <v>143048</v>
      </c>
      <c r="I6162" s="4">
        <v>143048</v>
      </c>
    </row>
    <row r="6163" spans="1:9" x14ac:dyDescent="0.35">
      <c r="A6163" s="2" t="s">
        <v>6429</v>
      </c>
      <c r="B6163" s="3">
        <v>45727</v>
      </c>
      <c r="C6163" s="2" t="s">
        <v>532</v>
      </c>
      <c r="D6163" s="2" t="s">
        <v>533</v>
      </c>
      <c r="E6163" s="2" t="s">
        <v>30</v>
      </c>
      <c r="F6163" s="2" t="s">
        <v>174</v>
      </c>
      <c r="G6163" s="2" t="s">
        <v>474</v>
      </c>
      <c r="H6163" s="4">
        <v>486869</v>
      </c>
      <c r="I6163" s="4">
        <v>486869</v>
      </c>
    </row>
    <row r="6164" spans="1:9" x14ac:dyDescent="0.35">
      <c r="A6164" s="2" t="s">
        <v>6430</v>
      </c>
      <c r="B6164" s="3">
        <v>45727</v>
      </c>
      <c r="C6164" s="2" t="s">
        <v>503</v>
      </c>
      <c r="D6164" s="2" t="s">
        <v>504</v>
      </c>
      <c r="E6164" s="2" t="s">
        <v>30</v>
      </c>
      <c r="F6164" s="2" t="s">
        <v>219</v>
      </c>
      <c r="G6164" s="2" t="s">
        <v>474</v>
      </c>
      <c r="H6164" s="4">
        <v>633255</v>
      </c>
      <c r="I6164" s="4">
        <v>633255</v>
      </c>
    </row>
    <row r="6165" spans="1:9" x14ac:dyDescent="0.35">
      <c r="A6165" s="2" t="s">
        <v>6431</v>
      </c>
      <c r="B6165" s="3">
        <v>45727</v>
      </c>
      <c r="C6165" s="2" t="s">
        <v>431</v>
      </c>
      <c r="D6165" s="2" t="s">
        <v>432</v>
      </c>
      <c r="E6165" s="2" t="s">
        <v>30</v>
      </c>
      <c r="F6165" s="2" t="s">
        <v>174</v>
      </c>
      <c r="G6165" s="2" t="s">
        <v>474</v>
      </c>
      <c r="H6165" s="4">
        <v>1016419</v>
      </c>
      <c r="I6165" s="4">
        <v>1016419</v>
      </c>
    </row>
    <row r="6166" spans="1:9" x14ac:dyDescent="0.35">
      <c r="A6166" s="2" t="s">
        <v>6432</v>
      </c>
      <c r="B6166" s="3">
        <v>45727</v>
      </c>
      <c r="C6166" s="2" t="s">
        <v>265</v>
      </c>
      <c r="D6166" s="2" t="s">
        <v>266</v>
      </c>
      <c r="E6166" s="2" t="s">
        <v>30</v>
      </c>
      <c r="F6166" s="2" t="s">
        <v>174</v>
      </c>
      <c r="G6166" s="2" t="s">
        <v>474</v>
      </c>
      <c r="H6166" s="4">
        <v>73255</v>
      </c>
      <c r="I6166" s="4">
        <v>73255</v>
      </c>
    </row>
    <row r="6167" spans="1:9" x14ac:dyDescent="0.35">
      <c r="A6167" s="2" t="s">
        <v>6433</v>
      </c>
      <c r="B6167" s="3">
        <v>45805</v>
      </c>
      <c r="C6167" s="2" t="s">
        <v>43</v>
      </c>
      <c r="D6167" s="2" t="s">
        <v>44</v>
      </c>
      <c r="E6167" s="2" t="s">
        <v>30</v>
      </c>
      <c r="F6167" s="2" t="s">
        <v>174</v>
      </c>
      <c r="G6167" s="2" t="s">
        <v>474</v>
      </c>
      <c r="H6167" s="4">
        <v>5900000</v>
      </c>
      <c r="I6167" s="4">
        <v>5900000</v>
      </c>
    </row>
    <row r="6168" spans="1:9" x14ac:dyDescent="0.35">
      <c r="A6168" s="2" t="s">
        <v>6434</v>
      </c>
      <c r="B6168" s="3">
        <v>45727</v>
      </c>
      <c r="C6168" s="2" t="s">
        <v>188</v>
      </c>
      <c r="D6168" s="2" t="s">
        <v>189</v>
      </c>
      <c r="E6168" s="2" t="s">
        <v>30</v>
      </c>
      <c r="F6168" s="2" t="s">
        <v>174</v>
      </c>
      <c r="G6168" s="2" t="s">
        <v>474</v>
      </c>
      <c r="H6168" s="4">
        <v>91749</v>
      </c>
      <c r="I6168" s="4">
        <v>91749</v>
      </c>
    </row>
    <row r="6169" spans="1:9" x14ac:dyDescent="0.35">
      <c r="A6169" s="2" t="s">
        <v>6435</v>
      </c>
      <c r="B6169" s="3">
        <v>45727</v>
      </c>
      <c r="C6169" s="2" t="s">
        <v>181</v>
      </c>
      <c r="D6169" s="2" t="s">
        <v>182</v>
      </c>
      <c r="E6169" s="2" t="s">
        <v>30</v>
      </c>
      <c r="F6169" s="2" t="s">
        <v>174</v>
      </c>
      <c r="G6169" s="2" t="s">
        <v>474</v>
      </c>
      <c r="H6169" s="4">
        <v>126033</v>
      </c>
      <c r="I6169" s="4">
        <v>126033</v>
      </c>
    </row>
    <row r="6170" spans="1:9" x14ac:dyDescent="0.35">
      <c r="A6170" s="2" t="s">
        <v>6436</v>
      </c>
      <c r="B6170" s="3">
        <v>45727</v>
      </c>
      <c r="C6170" s="2" t="s">
        <v>14</v>
      </c>
      <c r="D6170" s="2" t="s">
        <v>15</v>
      </c>
      <c r="E6170" s="2" t="s">
        <v>30</v>
      </c>
      <c r="F6170" s="2" t="s">
        <v>219</v>
      </c>
      <c r="G6170" s="2" t="s">
        <v>474</v>
      </c>
      <c r="H6170" s="4">
        <v>732690</v>
      </c>
      <c r="I6170" s="4">
        <v>732690</v>
      </c>
    </row>
    <row r="6171" spans="1:9" x14ac:dyDescent="0.35">
      <c r="A6171" s="2" t="s">
        <v>6437</v>
      </c>
      <c r="B6171" s="3">
        <v>45727</v>
      </c>
      <c r="C6171" s="2" t="s">
        <v>265</v>
      </c>
      <c r="D6171" s="2" t="s">
        <v>266</v>
      </c>
      <c r="E6171" s="2" t="s">
        <v>30</v>
      </c>
      <c r="F6171" s="2" t="s">
        <v>174</v>
      </c>
      <c r="G6171" s="2" t="s">
        <v>474</v>
      </c>
      <c r="H6171" s="4">
        <v>140893</v>
      </c>
      <c r="I6171" s="4">
        <v>140893</v>
      </c>
    </row>
    <row r="6172" spans="1:9" x14ac:dyDescent="0.35">
      <c r="A6172" s="2" t="s">
        <v>6438</v>
      </c>
      <c r="B6172" s="3">
        <v>45727</v>
      </c>
      <c r="C6172" s="2" t="s">
        <v>188</v>
      </c>
      <c r="D6172" s="2" t="s">
        <v>189</v>
      </c>
      <c r="E6172" s="2" t="s">
        <v>30</v>
      </c>
      <c r="F6172" s="2" t="s">
        <v>174</v>
      </c>
      <c r="G6172" s="2" t="s">
        <v>474</v>
      </c>
      <c r="H6172" s="4">
        <v>3286676</v>
      </c>
      <c r="I6172" s="4">
        <v>3286676</v>
      </c>
    </row>
    <row r="6173" spans="1:9" x14ac:dyDescent="0.35">
      <c r="A6173" s="2" t="s">
        <v>6439</v>
      </c>
      <c r="B6173" s="3">
        <v>45727</v>
      </c>
      <c r="C6173" s="2" t="s">
        <v>95</v>
      </c>
      <c r="D6173" s="2" t="s">
        <v>96</v>
      </c>
      <c r="E6173" s="2" t="s">
        <v>30</v>
      </c>
      <c r="F6173" s="2" t="s">
        <v>174</v>
      </c>
      <c r="G6173" s="2" t="s">
        <v>474</v>
      </c>
      <c r="H6173" s="4">
        <v>250684</v>
      </c>
      <c r="I6173" s="4">
        <v>250684</v>
      </c>
    </row>
    <row r="6174" spans="1:9" x14ac:dyDescent="0.35">
      <c r="A6174" s="2" t="s">
        <v>6440</v>
      </c>
      <c r="B6174" s="3">
        <v>45727</v>
      </c>
      <c r="C6174" s="2" t="s">
        <v>265</v>
      </c>
      <c r="D6174" s="2" t="s">
        <v>266</v>
      </c>
      <c r="E6174" s="2" t="s">
        <v>30</v>
      </c>
      <c r="F6174" s="2" t="s">
        <v>219</v>
      </c>
      <c r="G6174" s="2" t="s">
        <v>474</v>
      </c>
      <c r="H6174" s="4">
        <v>204435</v>
      </c>
      <c r="I6174" s="4">
        <v>204435</v>
      </c>
    </row>
    <row r="6175" spans="1:9" x14ac:dyDescent="0.35">
      <c r="A6175" s="2" t="s">
        <v>6441</v>
      </c>
      <c r="B6175" s="3">
        <v>45727</v>
      </c>
      <c r="C6175" s="2" t="s">
        <v>379</v>
      </c>
      <c r="D6175" s="2" t="s">
        <v>380</v>
      </c>
      <c r="E6175" s="2" t="s">
        <v>30</v>
      </c>
      <c r="F6175" s="2" t="s">
        <v>174</v>
      </c>
      <c r="G6175" s="2" t="s">
        <v>474</v>
      </c>
      <c r="H6175" s="4">
        <v>101634</v>
      </c>
      <c r="I6175" s="4">
        <v>101634</v>
      </c>
    </row>
    <row r="6176" spans="1:9" x14ac:dyDescent="0.35">
      <c r="A6176" s="2" t="s">
        <v>6442</v>
      </c>
      <c r="B6176" s="3">
        <v>45727</v>
      </c>
      <c r="C6176" s="2" t="s">
        <v>197</v>
      </c>
      <c r="D6176" s="2" t="s">
        <v>198</v>
      </c>
      <c r="E6176" s="2" t="s">
        <v>30</v>
      </c>
      <c r="F6176" s="2" t="s">
        <v>174</v>
      </c>
      <c r="G6176" s="2" t="s">
        <v>474</v>
      </c>
      <c r="H6176" s="4">
        <v>4771487</v>
      </c>
      <c r="I6176" s="4">
        <v>4771487</v>
      </c>
    </row>
    <row r="6177" spans="1:9" x14ac:dyDescent="0.35">
      <c r="A6177" s="2" t="s">
        <v>6443</v>
      </c>
      <c r="B6177" s="3">
        <v>45727</v>
      </c>
      <c r="C6177" s="2" t="s">
        <v>4739</v>
      </c>
      <c r="D6177" s="2" t="s">
        <v>4740</v>
      </c>
      <c r="E6177" s="2" t="s">
        <v>30</v>
      </c>
      <c r="F6177" s="2" t="s">
        <v>19</v>
      </c>
      <c r="G6177" s="2" t="s">
        <v>474</v>
      </c>
      <c r="H6177" s="4">
        <v>2507390</v>
      </c>
      <c r="I6177" s="4">
        <v>2188951.4700000002</v>
      </c>
    </row>
    <row r="6178" spans="1:9" x14ac:dyDescent="0.35">
      <c r="A6178" s="2" t="s">
        <v>6444</v>
      </c>
      <c r="B6178" s="3">
        <v>45727</v>
      </c>
      <c r="C6178" s="2" t="s">
        <v>95</v>
      </c>
      <c r="D6178" s="2" t="s">
        <v>96</v>
      </c>
      <c r="E6178" s="2" t="s">
        <v>30</v>
      </c>
      <c r="F6178" s="2" t="s">
        <v>19</v>
      </c>
      <c r="G6178" s="2" t="s">
        <v>474</v>
      </c>
      <c r="H6178" s="4">
        <v>171350</v>
      </c>
      <c r="I6178" s="4">
        <v>171350</v>
      </c>
    </row>
    <row r="6179" spans="1:9" x14ac:dyDescent="0.35">
      <c r="A6179" s="2" t="s">
        <v>6445</v>
      </c>
      <c r="B6179" s="3">
        <v>45727</v>
      </c>
      <c r="C6179" s="2" t="s">
        <v>188</v>
      </c>
      <c r="D6179" s="2" t="s">
        <v>189</v>
      </c>
      <c r="E6179" s="2" t="s">
        <v>30</v>
      </c>
      <c r="F6179" s="2" t="s">
        <v>219</v>
      </c>
      <c r="G6179" s="2" t="s">
        <v>474</v>
      </c>
      <c r="H6179" s="4">
        <v>358995</v>
      </c>
      <c r="I6179" s="4">
        <v>358995</v>
      </c>
    </row>
    <row r="6180" spans="1:9" x14ac:dyDescent="0.35">
      <c r="A6180" s="2" t="s">
        <v>6446</v>
      </c>
      <c r="B6180" s="3">
        <v>45727</v>
      </c>
      <c r="C6180" s="2" t="s">
        <v>221</v>
      </c>
      <c r="D6180" s="2" t="s">
        <v>222</v>
      </c>
      <c r="E6180" s="2" t="s">
        <v>30</v>
      </c>
      <c r="F6180" s="2" t="s">
        <v>174</v>
      </c>
      <c r="G6180" s="2" t="s">
        <v>474</v>
      </c>
      <c r="H6180" s="4">
        <v>155292</v>
      </c>
      <c r="I6180" s="4">
        <v>155292</v>
      </c>
    </row>
    <row r="6181" spans="1:9" x14ac:dyDescent="0.35">
      <c r="A6181" s="2" t="s">
        <v>6447</v>
      </c>
      <c r="B6181" s="3">
        <v>45727</v>
      </c>
      <c r="C6181" s="2" t="s">
        <v>431</v>
      </c>
      <c r="D6181" s="2" t="s">
        <v>432</v>
      </c>
      <c r="E6181" s="2" t="s">
        <v>30</v>
      </c>
      <c r="F6181" s="2" t="s">
        <v>208</v>
      </c>
      <c r="G6181" s="2" t="s">
        <v>474</v>
      </c>
      <c r="H6181" s="4">
        <v>1072575</v>
      </c>
      <c r="I6181" s="4">
        <v>1072575</v>
      </c>
    </row>
    <row r="6182" spans="1:9" x14ac:dyDescent="0.35">
      <c r="A6182" s="2" t="s">
        <v>6448</v>
      </c>
      <c r="B6182" s="3">
        <v>45726</v>
      </c>
      <c r="C6182" s="2" t="s">
        <v>21</v>
      </c>
      <c r="D6182" s="2" t="s">
        <v>22</v>
      </c>
      <c r="E6182" s="2" t="s">
        <v>30</v>
      </c>
      <c r="F6182" s="2" t="s">
        <v>11</v>
      </c>
      <c r="G6182" s="2" t="s">
        <v>474</v>
      </c>
      <c r="H6182" s="4">
        <v>60000</v>
      </c>
      <c r="I6182" s="4">
        <v>60000</v>
      </c>
    </row>
    <row r="6183" spans="1:9" x14ac:dyDescent="0.35">
      <c r="A6183" s="2" t="s">
        <v>6449</v>
      </c>
      <c r="B6183" s="3">
        <v>45726</v>
      </c>
      <c r="C6183" s="2" t="s">
        <v>136</v>
      </c>
      <c r="D6183" s="2" t="s">
        <v>137</v>
      </c>
      <c r="E6183" s="2" t="s">
        <v>30</v>
      </c>
      <c r="F6183" s="2" t="s">
        <v>176</v>
      </c>
      <c r="G6183" s="2" t="s">
        <v>474</v>
      </c>
      <c r="H6183" s="4">
        <v>2127450</v>
      </c>
      <c r="I6183" s="4">
        <v>2127450</v>
      </c>
    </row>
    <row r="6184" spans="1:9" x14ac:dyDescent="0.35">
      <c r="A6184" s="2" t="s">
        <v>6450</v>
      </c>
      <c r="B6184" s="3">
        <v>45726</v>
      </c>
      <c r="C6184" s="2" t="s">
        <v>503</v>
      </c>
      <c r="D6184" s="2" t="s">
        <v>504</v>
      </c>
      <c r="E6184" s="2" t="s">
        <v>30</v>
      </c>
      <c r="F6184" s="2" t="s">
        <v>208</v>
      </c>
      <c r="G6184" s="2" t="s">
        <v>474</v>
      </c>
      <c r="H6184" s="4">
        <v>60000</v>
      </c>
      <c r="I6184" s="4">
        <v>60000</v>
      </c>
    </row>
    <row r="6185" spans="1:9" x14ac:dyDescent="0.35">
      <c r="A6185" s="2" t="s">
        <v>6451</v>
      </c>
      <c r="B6185" s="3">
        <v>45726</v>
      </c>
      <c r="C6185" s="2" t="s">
        <v>2628</v>
      </c>
      <c r="D6185" s="2" t="s">
        <v>2629</v>
      </c>
      <c r="E6185" s="2" t="s">
        <v>30</v>
      </c>
      <c r="F6185" s="2" t="s">
        <v>278</v>
      </c>
      <c r="G6185" s="2" t="s">
        <v>474</v>
      </c>
      <c r="H6185" s="4">
        <v>202755</v>
      </c>
      <c r="I6185" s="4">
        <v>202755</v>
      </c>
    </row>
    <row r="6186" spans="1:9" x14ac:dyDescent="0.35">
      <c r="A6186" s="2" t="s">
        <v>6452</v>
      </c>
      <c r="B6186" s="3">
        <v>45726</v>
      </c>
      <c r="C6186" s="2" t="s">
        <v>5200</v>
      </c>
      <c r="D6186" s="2" t="s">
        <v>5201</v>
      </c>
      <c r="E6186" s="2" t="s">
        <v>30</v>
      </c>
      <c r="F6186" s="2" t="s">
        <v>176</v>
      </c>
      <c r="G6186" s="2" t="s">
        <v>474</v>
      </c>
      <c r="H6186" s="4">
        <v>18095</v>
      </c>
      <c r="I6186" s="4">
        <v>18095</v>
      </c>
    </row>
    <row r="6187" spans="1:9" x14ac:dyDescent="0.35">
      <c r="A6187" s="2" t="s">
        <v>6453</v>
      </c>
      <c r="B6187" s="3">
        <v>45726</v>
      </c>
      <c r="C6187" s="2" t="s">
        <v>379</v>
      </c>
      <c r="D6187" s="2" t="s">
        <v>380</v>
      </c>
      <c r="E6187" s="2" t="s">
        <v>30</v>
      </c>
      <c r="F6187" s="2" t="s">
        <v>278</v>
      </c>
      <c r="G6187" s="2" t="s">
        <v>474</v>
      </c>
      <c r="H6187" s="4">
        <v>80000</v>
      </c>
      <c r="I6187" s="4">
        <v>80000</v>
      </c>
    </row>
    <row r="6188" spans="1:9" x14ac:dyDescent="0.35">
      <c r="A6188" s="2" t="s">
        <v>6454</v>
      </c>
      <c r="B6188" s="3">
        <v>45726</v>
      </c>
      <c r="C6188" s="2" t="s">
        <v>503</v>
      </c>
      <c r="D6188" s="2" t="s">
        <v>504</v>
      </c>
      <c r="E6188" s="2" t="s">
        <v>30</v>
      </c>
      <c r="F6188" s="2" t="s">
        <v>176</v>
      </c>
      <c r="G6188" s="2" t="s">
        <v>474</v>
      </c>
      <c r="H6188" s="4">
        <v>60200</v>
      </c>
      <c r="I6188" s="4">
        <v>60200</v>
      </c>
    </row>
    <row r="6189" spans="1:9" x14ac:dyDescent="0.35">
      <c r="A6189" s="2" t="s">
        <v>6455</v>
      </c>
      <c r="B6189" s="3">
        <v>45726</v>
      </c>
      <c r="C6189" s="2" t="s">
        <v>145</v>
      </c>
      <c r="D6189" s="2" t="s">
        <v>146</v>
      </c>
      <c r="E6189" s="2" t="s">
        <v>30</v>
      </c>
      <c r="F6189" s="2" t="s">
        <v>176</v>
      </c>
      <c r="G6189" s="2" t="s">
        <v>474</v>
      </c>
      <c r="H6189" s="4">
        <v>11180</v>
      </c>
      <c r="I6189" s="4">
        <v>11180</v>
      </c>
    </row>
    <row r="6190" spans="1:9" x14ac:dyDescent="0.35">
      <c r="A6190" s="2" t="s">
        <v>6456</v>
      </c>
      <c r="B6190" s="3">
        <v>45726</v>
      </c>
      <c r="C6190" s="2" t="s">
        <v>265</v>
      </c>
      <c r="D6190" s="2" t="s">
        <v>266</v>
      </c>
      <c r="E6190" s="2" t="s">
        <v>30</v>
      </c>
      <c r="F6190" s="2" t="s">
        <v>278</v>
      </c>
      <c r="G6190" s="2" t="s">
        <v>474</v>
      </c>
      <c r="H6190" s="4">
        <v>129885</v>
      </c>
      <c r="I6190" s="4">
        <v>129885</v>
      </c>
    </row>
    <row r="6191" spans="1:9" x14ac:dyDescent="0.35">
      <c r="A6191" s="2" t="s">
        <v>6457</v>
      </c>
      <c r="B6191" s="3">
        <v>45726</v>
      </c>
      <c r="C6191" s="2" t="s">
        <v>181</v>
      </c>
      <c r="D6191" s="2" t="s">
        <v>182</v>
      </c>
      <c r="E6191" s="2" t="s">
        <v>30</v>
      </c>
      <c r="F6191" s="2" t="s">
        <v>176</v>
      </c>
      <c r="G6191" s="2" t="s">
        <v>474</v>
      </c>
      <c r="H6191" s="4">
        <v>19600</v>
      </c>
      <c r="I6191" s="4">
        <v>19600</v>
      </c>
    </row>
    <row r="6192" spans="1:9" x14ac:dyDescent="0.35">
      <c r="A6192" s="2" t="s">
        <v>6458</v>
      </c>
      <c r="B6192" s="3">
        <v>45726</v>
      </c>
      <c r="C6192" s="2" t="s">
        <v>2628</v>
      </c>
      <c r="D6192" s="2" t="s">
        <v>2629</v>
      </c>
      <c r="E6192" s="2" t="s">
        <v>30</v>
      </c>
      <c r="F6192" s="2" t="s">
        <v>278</v>
      </c>
      <c r="G6192" s="2" t="s">
        <v>474</v>
      </c>
      <c r="H6192" s="4">
        <v>134295</v>
      </c>
      <c r="I6192" s="4">
        <v>134295</v>
      </c>
    </row>
    <row r="6193" spans="1:9" x14ac:dyDescent="0.35">
      <c r="A6193" s="2" t="s">
        <v>6459</v>
      </c>
      <c r="B6193" s="3">
        <v>45726</v>
      </c>
      <c r="C6193" s="2" t="s">
        <v>343</v>
      </c>
      <c r="D6193" s="2" t="s">
        <v>344</v>
      </c>
      <c r="E6193" s="2" t="s">
        <v>30</v>
      </c>
      <c r="F6193" s="2" t="s">
        <v>176</v>
      </c>
      <c r="G6193" s="2" t="s">
        <v>474</v>
      </c>
      <c r="H6193" s="4">
        <v>87900</v>
      </c>
      <c r="I6193" s="4">
        <v>87900</v>
      </c>
    </row>
    <row r="6194" spans="1:9" x14ac:dyDescent="0.35">
      <c r="A6194" s="2" t="s">
        <v>6460</v>
      </c>
      <c r="B6194" s="3">
        <v>45726</v>
      </c>
      <c r="C6194" s="2" t="s">
        <v>503</v>
      </c>
      <c r="D6194" s="2" t="s">
        <v>504</v>
      </c>
      <c r="E6194" s="2" t="s">
        <v>30</v>
      </c>
      <c r="F6194" s="2" t="s">
        <v>208</v>
      </c>
      <c r="G6194" s="2" t="s">
        <v>474</v>
      </c>
      <c r="H6194" s="4">
        <v>49000</v>
      </c>
      <c r="I6194" s="4">
        <v>49000</v>
      </c>
    </row>
    <row r="6195" spans="1:9" x14ac:dyDescent="0.35">
      <c r="A6195" s="2" t="s">
        <v>6461</v>
      </c>
      <c r="B6195" s="3">
        <v>45726</v>
      </c>
      <c r="C6195" s="2" t="s">
        <v>618</v>
      </c>
      <c r="D6195" s="2" t="s">
        <v>619</v>
      </c>
      <c r="E6195" s="2" t="s">
        <v>30</v>
      </c>
      <c r="F6195" s="2" t="s">
        <v>176</v>
      </c>
      <c r="G6195" s="2" t="s">
        <v>474</v>
      </c>
      <c r="H6195" s="4">
        <v>57100</v>
      </c>
      <c r="I6195" s="4">
        <v>57100</v>
      </c>
    </row>
    <row r="6196" spans="1:9" x14ac:dyDescent="0.35">
      <c r="A6196" s="2" t="s">
        <v>6462</v>
      </c>
      <c r="B6196" s="3">
        <v>45726</v>
      </c>
      <c r="C6196" s="2" t="s">
        <v>145</v>
      </c>
      <c r="D6196" s="2" t="s">
        <v>146</v>
      </c>
      <c r="E6196" s="2" t="s">
        <v>30</v>
      </c>
      <c r="F6196" s="2" t="s">
        <v>176</v>
      </c>
      <c r="G6196" s="2" t="s">
        <v>474</v>
      </c>
      <c r="H6196" s="4">
        <v>18000</v>
      </c>
      <c r="I6196" s="4">
        <v>18000</v>
      </c>
    </row>
    <row r="6197" spans="1:9" x14ac:dyDescent="0.35">
      <c r="A6197" s="2" t="s">
        <v>6463</v>
      </c>
      <c r="B6197" s="3">
        <v>45726</v>
      </c>
      <c r="C6197" s="2" t="s">
        <v>265</v>
      </c>
      <c r="D6197" s="2" t="s">
        <v>266</v>
      </c>
      <c r="E6197" s="2" t="s">
        <v>30</v>
      </c>
      <c r="F6197" s="2" t="s">
        <v>278</v>
      </c>
      <c r="G6197" s="2" t="s">
        <v>474</v>
      </c>
      <c r="H6197" s="4">
        <v>114870</v>
      </c>
      <c r="I6197" s="4">
        <v>114870</v>
      </c>
    </row>
    <row r="6198" spans="1:9" x14ac:dyDescent="0.35">
      <c r="A6198" s="2" t="s">
        <v>6464</v>
      </c>
      <c r="B6198" s="3">
        <v>45726</v>
      </c>
      <c r="C6198" s="2" t="s">
        <v>503</v>
      </c>
      <c r="D6198" s="2" t="s">
        <v>504</v>
      </c>
      <c r="E6198" s="2" t="s">
        <v>30</v>
      </c>
      <c r="F6198" s="2" t="s">
        <v>208</v>
      </c>
      <c r="G6198" s="2" t="s">
        <v>474</v>
      </c>
      <c r="H6198" s="4">
        <v>50000</v>
      </c>
      <c r="I6198" s="4">
        <v>50000</v>
      </c>
    </row>
    <row r="6199" spans="1:9" x14ac:dyDescent="0.35">
      <c r="A6199" s="2" t="s">
        <v>6465</v>
      </c>
      <c r="B6199" s="3">
        <v>45726</v>
      </c>
      <c r="C6199" s="2" t="s">
        <v>95</v>
      </c>
      <c r="D6199" s="2" t="s">
        <v>96</v>
      </c>
      <c r="E6199" s="2" t="s">
        <v>30</v>
      </c>
      <c r="F6199" s="2" t="s">
        <v>176</v>
      </c>
      <c r="G6199" s="2" t="s">
        <v>474</v>
      </c>
      <c r="H6199" s="4">
        <v>35000</v>
      </c>
      <c r="I6199" s="4">
        <v>35000</v>
      </c>
    </row>
    <row r="6200" spans="1:9" x14ac:dyDescent="0.35">
      <c r="A6200" s="2" t="s">
        <v>6466</v>
      </c>
      <c r="B6200" s="3">
        <v>45726</v>
      </c>
      <c r="C6200" s="2" t="s">
        <v>503</v>
      </c>
      <c r="D6200" s="2" t="s">
        <v>504</v>
      </c>
      <c r="E6200" s="2" t="s">
        <v>30</v>
      </c>
      <c r="F6200" s="2" t="s">
        <v>208</v>
      </c>
      <c r="G6200" s="2" t="s">
        <v>474</v>
      </c>
      <c r="H6200" s="4">
        <v>250000</v>
      </c>
      <c r="I6200" s="4">
        <v>250000</v>
      </c>
    </row>
    <row r="6201" spans="1:9" x14ac:dyDescent="0.35">
      <c r="A6201" s="2" t="s">
        <v>6467</v>
      </c>
      <c r="B6201" s="3">
        <v>45726</v>
      </c>
      <c r="C6201" s="2" t="s">
        <v>234</v>
      </c>
      <c r="D6201" s="2" t="s">
        <v>235</v>
      </c>
      <c r="E6201" s="2" t="s">
        <v>30</v>
      </c>
      <c r="F6201" s="2" t="s">
        <v>176</v>
      </c>
      <c r="G6201" s="2" t="s">
        <v>474</v>
      </c>
      <c r="H6201" s="4">
        <v>30400</v>
      </c>
      <c r="I6201" s="4">
        <v>30400</v>
      </c>
    </row>
    <row r="6202" spans="1:9" x14ac:dyDescent="0.35">
      <c r="A6202" s="2" t="s">
        <v>6468</v>
      </c>
      <c r="B6202" s="3">
        <v>45726</v>
      </c>
      <c r="C6202" s="2" t="s">
        <v>379</v>
      </c>
      <c r="D6202" s="2" t="s">
        <v>380</v>
      </c>
      <c r="E6202" s="2" t="s">
        <v>30</v>
      </c>
      <c r="F6202" s="2" t="s">
        <v>278</v>
      </c>
      <c r="G6202" s="2" t="s">
        <v>474</v>
      </c>
      <c r="H6202" s="4">
        <v>81000</v>
      </c>
      <c r="I6202" s="4">
        <v>81000</v>
      </c>
    </row>
    <row r="6203" spans="1:9" x14ac:dyDescent="0.35">
      <c r="A6203" s="2" t="s">
        <v>6469</v>
      </c>
      <c r="B6203" s="3">
        <v>45726</v>
      </c>
      <c r="C6203" s="2" t="s">
        <v>4557</v>
      </c>
      <c r="D6203" s="2" t="s">
        <v>4558</v>
      </c>
      <c r="E6203" s="2" t="s">
        <v>30</v>
      </c>
      <c r="F6203" s="2" t="s">
        <v>176</v>
      </c>
      <c r="G6203" s="2" t="s">
        <v>474</v>
      </c>
      <c r="H6203" s="4">
        <v>15900</v>
      </c>
      <c r="I6203" s="4">
        <v>15900</v>
      </c>
    </row>
    <row r="6204" spans="1:9" x14ac:dyDescent="0.35">
      <c r="A6204" s="2" t="s">
        <v>6470</v>
      </c>
      <c r="B6204" s="3">
        <v>45726</v>
      </c>
      <c r="C6204" s="2" t="s">
        <v>503</v>
      </c>
      <c r="D6204" s="2" t="s">
        <v>504</v>
      </c>
      <c r="E6204" s="2" t="s">
        <v>30</v>
      </c>
      <c r="F6204" s="2" t="s">
        <v>208</v>
      </c>
      <c r="G6204" s="2" t="s">
        <v>474</v>
      </c>
      <c r="H6204" s="4">
        <v>53200</v>
      </c>
      <c r="I6204" s="4">
        <v>53200</v>
      </c>
    </row>
    <row r="6205" spans="1:9" x14ac:dyDescent="0.35">
      <c r="A6205" s="2" t="s">
        <v>6471</v>
      </c>
      <c r="B6205" s="3">
        <v>45726</v>
      </c>
      <c r="C6205" s="2" t="s">
        <v>1406</v>
      </c>
      <c r="D6205" s="2" t="s">
        <v>1407</v>
      </c>
      <c r="E6205" s="2" t="s">
        <v>30</v>
      </c>
      <c r="F6205" s="2" t="s">
        <v>176</v>
      </c>
      <c r="G6205" s="2" t="s">
        <v>474</v>
      </c>
      <c r="H6205" s="4">
        <v>64940</v>
      </c>
      <c r="I6205" s="4">
        <v>64940</v>
      </c>
    </row>
    <row r="6206" spans="1:9" x14ac:dyDescent="0.35">
      <c r="A6206" s="2" t="s">
        <v>6472</v>
      </c>
      <c r="B6206" s="3">
        <v>45726</v>
      </c>
      <c r="C6206" s="2" t="s">
        <v>21</v>
      </c>
      <c r="D6206" s="2" t="s">
        <v>22</v>
      </c>
      <c r="E6206" s="2" t="s">
        <v>30</v>
      </c>
      <c r="F6206" s="2" t="s">
        <v>31</v>
      </c>
      <c r="G6206" s="2" t="s">
        <v>474</v>
      </c>
      <c r="H6206" s="4">
        <v>21000</v>
      </c>
      <c r="I6206" s="4">
        <v>21000</v>
      </c>
    </row>
    <row r="6207" spans="1:9" x14ac:dyDescent="0.35">
      <c r="A6207" s="2" t="s">
        <v>6473</v>
      </c>
      <c r="B6207" s="3">
        <v>45726</v>
      </c>
      <c r="C6207" s="2" t="s">
        <v>560</v>
      </c>
      <c r="D6207" s="2" t="s">
        <v>561</v>
      </c>
      <c r="E6207" s="2" t="s">
        <v>30</v>
      </c>
      <c r="F6207" s="2" t="s">
        <v>176</v>
      </c>
      <c r="G6207" s="2" t="s">
        <v>474</v>
      </c>
      <c r="H6207" s="4">
        <v>31200</v>
      </c>
      <c r="I6207" s="4">
        <v>31200</v>
      </c>
    </row>
    <row r="6208" spans="1:9" x14ac:dyDescent="0.35">
      <c r="A6208" s="2" t="s">
        <v>6474</v>
      </c>
      <c r="B6208" s="3">
        <v>45726</v>
      </c>
      <c r="C6208" s="2" t="s">
        <v>188</v>
      </c>
      <c r="D6208" s="2" t="s">
        <v>189</v>
      </c>
      <c r="E6208" s="2" t="s">
        <v>30</v>
      </c>
      <c r="F6208" s="2" t="s">
        <v>176</v>
      </c>
      <c r="G6208" s="2" t="s">
        <v>474</v>
      </c>
      <c r="H6208" s="4">
        <v>89100</v>
      </c>
      <c r="I6208" s="4">
        <v>89100</v>
      </c>
    </row>
    <row r="6209" spans="1:9" x14ac:dyDescent="0.35">
      <c r="A6209" s="2" t="s">
        <v>6475</v>
      </c>
      <c r="B6209" s="3">
        <v>45726</v>
      </c>
      <c r="C6209" s="2" t="s">
        <v>1265</v>
      </c>
      <c r="D6209" s="2" t="s">
        <v>1266</v>
      </c>
      <c r="E6209" s="2" t="s">
        <v>30</v>
      </c>
      <c r="F6209" s="2" t="s">
        <v>176</v>
      </c>
      <c r="G6209" s="2" t="s">
        <v>474</v>
      </c>
      <c r="H6209" s="4">
        <v>178000</v>
      </c>
      <c r="I6209" s="4">
        <v>172600</v>
      </c>
    </row>
    <row r="6210" spans="1:9" x14ac:dyDescent="0.35">
      <c r="A6210" s="2" t="s">
        <v>6476</v>
      </c>
      <c r="B6210" s="3">
        <v>45726</v>
      </c>
      <c r="C6210" s="2" t="s">
        <v>17</v>
      </c>
      <c r="D6210" s="2" t="s">
        <v>18</v>
      </c>
      <c r="E6210" s="2" t="s">
        <v>30</v>
      </c>
      <c r="F6210" s="2" t="s">
        <v>208</v>
      </c>
      <c r="G6210" s="2" t="s">
        <v>474</v>
      </c>
      <c r="H6210" s="4">
        <v>2200</v>
      </c>
      <c r="I6210" s="4">
        <v>2200</v>
      </c>
    </row>
    <row r="6211" spans="1:9" x14ac:dyDescent="0.35">
      <c r="A6211" s="2" t="s">
        <v>6477</v>
      </c>
      <c r="B6211" s="3">
        <v>45726</v>
      </c>
      <c r="C6211" s="2" t="s">
        <v>17</v>
      </c>
      <c r="D6211" s="2" t="s">
        <v>18</v>
      </c>
      <c r="E6211" s="2" t="s">
        <v>30</v>
      </c>
      <c r="F6211" s="2" t="s">
        <v>208</v>
      </c>
      <c r="G6211" s="2" t="s">
        <v>474</v>
      </c>
      <c r="H6211" s="4">
        <v>26000</v>
      </c>
      <c r="I6211" s="4">
        <v>26000</v>
      </c>
    </row>
    <row r="6212" spans="1:9" x14ac:dyDescent="0.35">
      <c r="A6212" s="2" t="s">
        <v>6478</v>
      </c>
      <c r="B6212" s="3">
        <v>45726</v>
      </c>
      <c r="C6212" s="2" t="s">
        <v>431</v>
      </c>
      <c r="D6212" s="2" t="s">
        <v>432</v>
      </c>
      <c r="E6212" s="2" t="s">
        <v>30</v>
      </c>
      <c r="F6212" s="2" t="s">
        <v>176</v>
      </c>
      <c r="G6212" s="2" t="s">
        <v>474</v>
      </c>
      <c r="H6212" s="4">
        <v>371610</v>
      </c>
      <c r="I6212" s="4">
        <v>371610</v>
      </c>
    </row>
    <row r="6213" spans="1:9" x14ac:dyDescent="0.35">
      <c r="A6213" s="2" t="s">
        <v>6479</v>
      </c>
      <c r="B6213" s="3">
        <v>45726</v>
      </c>
      <c r="C6213" s="2" t="s">
        <v>118</v>
      </c>
      <c r="D6213" s="2" t="s">
        <v>119</v>
      </c>
      <c r="E6213" s="2" t="s">
        <v>30</v>
      </c>
      <c r="F6213" s="2" t="s">
        <v>176</v>
      </c>
      <c r="G6213" s="2" t="s">
        <v>474</v>
      </c>
      <c r="H6213" s="4">
        <v>95400</v>
      </c>
      <c r="I6213" s="4">
        <v>95400</v>
      </c>
    </row>
    <row r="6214" spans="1:9" x14ac:dyDescent="0.35">
      <c r="A6214" s="2" t="s">
        <v>6480</v>
      </c>
      <c r="B6214" s="3">
        <v>45726</v>
      </c>
      <c r="C6214" s="2" t="s">
        <v>145</v>
      </c>
      <c r="D6214" s="2" t="s">
        <v>146</v>
      </c>
      <c r="E6214" s="2" t="s">
        <v>30</v>
      </c>
      <c r="F6214" s="2" t="s">
        <v>176</v>
      </c>
      <c r="G6214" s="2" t="s">
        <v>474</v>
      </c>
      <c r="H6214" s="4">
        <v>101000</v>
      </c>
      <c r="I6214" s="4">
        <v>101000</v>
      </c>
    </row>
    <row r="6215" spans="1:9" x14ac:dyDescent="0.35">
      <c r="A6215" s="2" t="s">
        <v>6481</v>
      </c>
      <c r="B6215" s="3">
        <v>45726</v>
      </c>
      <c r="C6215" s="2" t="s">
        <v>265</v>
      </c>
      <c r="D6215" s="2" t="s">
        <v>266</v>
      </c>
      <c r="E6215" s="2" t="s">
        <v>30</v>
      </c>
      <c r="F6215" s="2" t="s">
        <v>176</v>
      </c>
      <c r="G6215" s="2" t="s">
        <v>474</v>
      </c>
      <c r="H6215" s="4">
        <v>5437709</v>
      </c>
      <c r="I6215" s="4">
        <v>5437709</v>
      </c>
    </row>
    <row r="6216" spans="1:9" x14ac:dyDescent="0.35">
      <c r="A6216" s="2" t="s">
        <v>6482</v>
      </c>
      <c r="B6216" s="3">
        <v>45726</v>
      </c>
      <c r="C6216" s="2" t="s">
        <v>162</v>
      </c>
      <c r="D6216" s="2" t="s">
        <v>163</v>
      </c>
      <c r="E6216" s="2" t="s">
        <v>30</v>
      </c>
      <c r="F6216" s="2" t="s">
        <v>113</v>
      </c>
      <c r="G6216" s="2" t="s">
        <v>474</v>
      </c>
      <c r="H6216" s="4">
        <v>500000</v>
      </c>
      <c r="I6216" s="4">
        <v>500000</v>
      </c>
    </row>
    <row r="6217" spans="1:9" x14ac:dyDescent="0.35">
      <c r="A6217" s="2" t="s">
        <v>6483</v>
      </c>
      <c r="B6217" s="3">
        <v>45726</v>
      </c>
      <c r="C6217" s="2" t="s">
        <v>162</v>
      </c>
      <c r="D6217" s="2" t="s">
        <v>163</v>
      </c>
      <c r="E6217" s="2" t="s">
        <v>30</v>
      </c>
      <c r="F6217" s="2" t="s">
        <v>113</v>
      </c>
      <c r="G6217" s="2" t="s">
        <v>474</v>
      </c>
      <c r="H6217" s="4">
        <v>211700</v>
      </c>
      <c r="I6217" s="4">
        <v>211700</v>
      </c>
    </row>
    <row r="6218" spans="1:9" x14ac:dyDescent="0.35">
      <c r="A6218" s="2" t="s">
        <v>6484</v>
      </c>
      <c r="B6218" s="3">
        <v>45726</v>
      </c>
      <c r="C6218" s="2" t="s">
        <v>95</v>
      </c>
      <c r="D6218" s="2" t="s">
        <v>96</v>
      </c>
      <c r="E6218" s="2" t="s">
        <v>30</v>
      </c>
      <c r="F6218" s="2" t="s">
        <v>176</v>
      </c>
      <c r="G6218" s="2" t="s">
        <v>474</v>
      </c>
      <c r="H6218" s="4">
        <v>41200</v>
      </c>
      <c r="I6218" s="4">
        <v>41200</v>
      </c>
    </row>
    <row r="6219" spans="1:9" x14ac:dyDescent="0.35">
      <c r="A6219" s="2" t="s">
        <v>6485</v>
      </c>
      <c r="B6219" s="3">
        <v>45726</v>
      </c>
      <c r="C6219" s="2" t="s">
        <v>503</v>
      </c>
      <c r="D6219" s="2" t="s">
        <v>504</v>
      </c>
      <c r="E6219" s="2" t="s">
        <v>30</v>
      </c>
      <c r="F6219" s="2" t="s">
        <v>19</v>
      </c>
      <c r="G6219" s="2" t="s">
        <v>474</v>
      </c>
      <c r="H6219" s="4">
        <v>29295</v>
      </c>
      <c r="I6219" s="4">
        <v>29295</v>
      </c>
    </row>
    <row r="6220" spans="1:9" x14ac:dyDescent="0.35">
      <c r="A6220" s="2" t="s">
        <v>6486</v>
      </c>
      <c r="B6220" s="3">
        <v>45723</v>
      </c>
      <c r="C6220" s="2" t="s">
        <v>379</v>
      </c>
      <c r="D6220" s="2" t="s">
        <v>380</v>
      </c>
      <c r="E6220" s="2" t="s">
        <v>30</v>
      </c>
      <c r="F6220" s="2" t="s">
        <v>278</v>
      </c>
      <c r="G6220" s="2" t="s">
        <v>474</v>
      </c>
      <c r="H6220" s="4">
        <v>94498.95</v>
      </c>
      <c r="I6220" s="4">
        <v>94498.95</v>
      </c>
    </row>
    <row r="6221" spans="1:9" x14ac:dyDescent="0.35">
      <c r="A6221" s="2" t="s">
        <v>6487</v>
      </c>
      <c r="B6221" s="3">
        <v>45723</v>
      </c>
      <c r="C6221" s="2" t="s">
        <v>83</v>
      </c>
      <c r="D6221" s="2" t="s">
        <v>84</v>
      </c>
      <c r="E6221" s="2" t="s">
        <v>30</v>
      </c>
      <c r="F6221" s="2" t="s">
        <v>72</v>
      </c>
      <c r="G6221" s="2" t="s">
        <v>474</v>
      </c>
      <c r="H6221" s="4">
        <v>264996</v>
      </c>
      <c r="I6221" s="4">
        <v>264996</v>
      </c>
    </row>
    <row r="6222" spans="1:9" x14ac:dyDescent="0.35">
      <c r="A6222" s="2" t="s">
        <v>6488</v>
      </c>
      <c r="B6222" s="3">
        <v>45723</v>
      </c>
      <c r="C6222" s="2" t="s">
        <v>1265</v>
      </c>
      <c r="D6222" s="2" t="s">
        <v>1266</v>
      </c>
      <c r="E6222" s="2" t="s">
        <v>30</v>
      </c>
      <c r="F6222" s="2" t="s">
        <v>72</v>
      </c>
      <c r="G6222" s="2" t="s">
        <v>474</v>
      </c>
      <c r="H6222" s="4">
        <v>496784</v>
      </c>
      <c r="I6222" s="4">
        <v>496784</v>
      </c>
    </row>
    <row r="6223" spans="1:9" x14ac:dyDescent="0.35">
      <c r="A6223" s="2" t="s">
        <v>6489</v>
      </c>
      <c r="B6223" s="3">
        <v>45723</v>
      </c>
      <c r="C6223" s="2" t="s">
        <v>14</v>
      </c>
      <c r="D6223" s="2" t="s">
        <v>15</v>
      </c>
      <c r="E6223" s="2" t="s">
        <v>30</v>
      </c>
      <c r="F6223" s="2" t="s">
        <v>72</v>
      </c>
      <c r="G6223" s="2" t="s">
        <v>474</v>
      </c>
      <c r="H6223" s="4">
        <v>20000</v>
      </c>
      <c r="I6223" s="4">
        <v>20000</v>
      </c>
    </row>
    <row r="6224" spans="1:9" x14ac:dyDescent="0.35">
      <c r="A6224" s="2" t="s">
        <v>6490</v>
      </c>
      <c r="B6224" s="3">
        <v>45722</v>
      </c>
      <c r="C6224" s="2" t="s">
        <v>1265</v>
      </c>
      <c r="D6224" s="2" t="s">
        <v>1266</v>
      </c>
      <c r="E6224" s="2" t="s">
        <v>30</v>
      </c>
      <c r="F6224" s="2" t="s">
        <v>72</v>
      </c>
      <c r="G6224" s="2" t="s">
        <v>474</v>
      </c>
      <c r="H6224" s="4">
        <v>42500</v>
      </c>
      <c r="I6224" s="4">
        <v>42500</v>
      </c>
    </row>
    <row r="6225" spans="1:9" x14ac:dyDescent="0.35">
      <c r="A6225" s="2" t="s">
        <v>6491</v>
      </c>
      <c r="B6225" s="3">
        <v>45722</v>
      </c>
      <c r="C6225" s="2" t="s">
        <v>92</v>
      </c>
      <c r="D6225" s="2" t="s">
        <v>93</v>
      </c>
      <c r="E6225" s="2" t="s">
        <v>30</v>
      </c>
      <c r="F6225" s="2" t="s">
        <v>72</v>
      </c>
      <c r="G6225" s="2" t="s">
        <v>474</v>
      </c>
      <c r="H6225" s="4">
        <v>210000</v>
      </c>
      <c r="I6225" s="4">
        <v>210000</v>
      </c>
    </row>
    <row r="6226" spans="1:9" x14ac:dyDescent="0.35">
      <c r="A6226" s="2" t="s">
        <v>6492</v>
      </c>
      <c r="B6226" s="3">
        <v>45722</v>
      </c>
      <c r="C6226" s="2" t="s">
        <v>507</v>
      </c>
      <c r="D6226" s="2" t="s">
        <v>508</v>
      </c>
      <c r="E6226" s="2" t="s">
        <v>30</v>
      </c>
      <c r="F6226" s="2" t="s">
        <v>113</v>
      </c>
      <c r="G6226" s="2" t="s">
        <v>474</v>
      </c>
      <c r="H6226" s="4">
        <v>100000</v>
      </c>
      <c r="I6226" s="4">
        <v>100000</v>
      </c>
    </row>
    <row r="6227" spans="1:9" x14ac:dyDescent="0.35">
      <c r="A6227" s="2" t="s">
        <v>6493</v>
      </c>
      <c r="B6227" s="3">
        <v>45722</v>
      </c>
      <c r="C6227" s="2" t="s">
        <v>265</v>
      </c>
      <c r="D6227" s="2" t="s">
        <v>266</v>
      </c>
      <c r="E6227" s="2" t="s">
        <v>30</v>
      </c>
      <c r="F6227" s="2" t="s">
        <v>72</v>
      </c>
      <c r="G6227" s="2" t="s">
        <v>474</v>
      </c>
      <c r="H6227" s="4">
        <v>340600</v>
      </c>
      <c r="I6227" s="4">
        <v>340600</v>
      </c>
    </row>
    <row r="6228" spans="1:9" x14ac:dyDescent="0.35">
      <c r="A6228" s="2" t="s">
        <v>6494</v>
      </c>
      <c r="B6228" s="3">
        <v>45722</v>
      </c>
      <c r="C6228" s="2" t="s">
        <v>265</v>
      </c>
      <c r="D6228" s="2" t="s">
        <v>266</v>
      </c>
      <c r="E6228" s="2" t="s">
        <v>30</v>
      </c>
      <c r="F6228" s="2" t="s">
        <v>72</v>
      </c>
      <c r="G6228" s="2" t="s">
        <v>474</v>
      </c>
      <c r="H6228" s="4">
        <v>23276</v>
      </c>
      <c r="I6228" s="4">
        <v>23276</v>
      </c>
    </row>
    <row r="6229" spans="1:9" x14ac:dyDescent="0.35">
      <c r="A6229" s="2" t="s">
        <v>6495</v>
      </c>
      <c r="B6229" s="3">
        <v>45722</v>
      </c>
      <c r="C6229" s="2" t="s">
        <v>14</v>
      </c>
      <c r="D6229" s="2" t="s">
        <v>15</v>
      </c>
      <c r="E6229" s="2" t="s">
        <v>30</v>
      </c>
      <c r="F6229" s="2" t="s">
        <v>72</v>
      </c>
      <c r="G6229" s="2" t="s">
        <v>474</v>
      </c>
      <c r="H6229" s="4">
        <v>98380</v>
      </c>
      <c r="I6229" s="4">
        <v>98380</v>
      </c>
    </row>
    <row r="6230" spans="1:9" x14ac:dyDescent="0.35">
      <c r="A6230" s="2" t="s">
        <v>6496</v>
      </c>
      <c r="B6230" s="3">
        <v>45722</v>
      </c>
      <c r="C6230" s="2" t="s">
        <v>301</v>
      </c>
      <c r="D6230" s="2" t="s">
        <v>302</v>
      </c>
      <c r="E6230" s="2" t="s">
        <v>30</v>
      </c>
      <c r="F6230" s="2" t="s">
        <v>56</v>
      </c>
      <c r="G6230" s="2" t="s">
        <v>474</v>
      </c>
      <c r="H6230" s="4">
        <v>143500</v>
      </c>
      <c r="I6230" s="4">
        <v>143500</v>
      </c>
    </row>
    <row r="6231" spans="1:9" x14ac:dyDescent="0.35">
      <c r="A6231" s="2" t="s">
        <v>6497</v>
      </c>
      <c r="B6231" s="3">
        <v>45722</v>
      </c>
      <c r="C6231" s="2" t="s">
        <v>4557</v>
      </c>
      <c r="D6231" s="2" t="s">
        <v>4558</v>
      </c>
      <c r="E6231" s="2" t="s">
        <v>30</v>
      </c>
      <c r="F6231" s="2" t="s">
        <v>56</v>
      </c>
      <c r="G6231" s="2" t="s">
        <v>474</v>
      </c>
      <c r="H6231" s="4">
        <v>48000</v>
      </c>
      <c r="I6231" s="4">
        <v>48000</v>
      </c>
    </row>
    <row r="6232" spans="1:9" x14ac:dyDescent="0.35">
      <c r="A6232" s="2" t="s">
        <v>6498</v>
      </c>
      <c r="B6232" s="3">
        <v>45722</v>
      </c>
      <c r="C6232" s="2" t="s">
        <v>21</v>
      </c>
      <c r="D6232" s="2" t="s">
        <v>22</v>
      </c>
      <c r="E6232" s="2" t="s">
        <v>30</v>
      </c>
      <c r="F6232" s="2" t="s">
        <v>56</v>
      </c>
      <c r="G6232" s="2" t="s">
        <v>474</v>
      </c>
      <c r="H6232" s="4">
        <v>51000</v>
      </c>
      <c r="I6232" s="4">
        <v>51000</v>
      </c>
    </row>
    <row r="6233" spans="1:9" x14ac:dyDescent="0.35">
      <c r="A6233" s="2" t="s">
        <v>6499</v>
      </c>
      <c r="B6233" s="3">
        <v>45722</v>
      </c>
      <c r="C6233" s="2" t="s">
        <v>503</v>
      </c>
      <c r="D6233" s="2" t="s">
        <v>504</v>
      </c>
      <c r="E6233" s="2" t="s">
        <v>30</v>
      </c>
      <c r="F6233" s="2" t="s">
        <v>113</v>
      </c>
      <c r="G6233" s="2" t="s">
        <v>474</v>
      </c>
      <c r="H6233" s="4">
        <v>1161337.55</v>
      </c>
      <c r="I6233" s="4">
        <v>1161337.55</v>
      </c>
    </row>
    <row r="6234" spans="1:9" x14ac:dyDescent="0.35">
      <c r="A6234" s="2" t="s">
        <v>6500</v>
      </c>
      <c r="B6234" s="3">
        <v>45722</v>
      </c>
      <c r="C6234" s="2" t="s">
        <v>472</v>
      </c>
      <c r="D6234" s="2" t="s">
        <v>473</v>
      </c>
      <c r="E6234" s="2" t="s">
        <v>30</v>
      </c>
      <c r="F6234" s="2" t="s">
        <v>113</v>
      </c>
      <c r="G6234" s="2" t="s">
        <v>474</v>
      </c>
      <c r="H6234" s="4">
        <v>1500000</v>
      </c>
      <c r="I6234" s="4">
        <v>1500000</v>
      </c>
    </row>
    <row r="6235" spans="1:9" x14ac:dyDescent="0.35">
      <c r="A6235" s="2" t="s">
        <v>6501</v>
      </c>
      <c r="B6235" s="3">
        <v>45722</v>
      </c>
      <c r="C6235" s="2" t="s">
        <v>33</v>
      </c>
      <c r="D6235" s="2" t="s">
        <v>34</v>
      </c>
      <c r="E6235" s="2" t="s">
        <v>30</v>
      </c>
      <c r="F6235" s="2" t="s">
        <v>113</v>
      </c>
      <c r="G6235" s="2" t="s">
        <v>474</v>
      </c>
      <c r="H6235" s="4">
        <v>11007741.75</v>
      </c>
      <c r="I6235" s="4">
        <v>11007741.75</v>
      </c>
    </row>
    <row r="6236" spans="1:9" x14ac:dyDescent="0.35">
      <c r="A6236" s="2" t="s">
        <v>6502</v>
      </c>
      <c r="B6236" s="3">
        <v>45722</v>
      </c>
      <c r="C6236" s="2" t="s">
        <v>1265</v>
      </c>
      <c r="D6236" s="2" t="s">
        <v>1266</v>
      </c>
      <c r="E6236" s="2" t="s">
        <v>30</v>
      </c>
      <c r="F6236" s="2" t="s">
        <v>72</v>
      </c>
      <c r="G6236" s="2" t="s">
        <v>474</v>
      </c>
      <c r="H6236" s="4">
        <v>50000</v>
      </c>
      <c r="I6236" s="4">
        <v>50000</v>
      </c>
    </row>
    <row r="6237" spans="1:9" x14ac:dyDescent="0.35">
      <c r="A6237" s="2" t="s">
        <v>6503</v>
      </c>
      <c r="B6237" s="3">
        <v>45722</v>
      </c>
      <c r="C6237" s="2" t="s">
        <v>83</v>
      </c>
      <c r="D6237" s="2" t="s">
        <v>84</v>
      </c>
      <c r="E6237" s="2" t="s">
        <v>30</v>
      </c>
      <c r="F6237" s="2" t="s">
        <v>72</v>
      </c>
      <c r="G6237" s="2" t="s">
        <v>474</v>
      </c>
      <c r="H6237" s="4">
        <v>112000</v>
      </c>
      <c r="I6237" s="4">
        <v>112000</v>
      </c>
    </row>
    <row r="6238" spans="1:9" x14ac:dyDescent="0.35">
      <c r="A6238" s="2" t="s">
        <v>6504</v>
      </c>
      <c r="B6238" s="3">
        <v>45722</v>
      </c>
      <c r="C6238" s="2" t="s">
        <v>14</v>
      </c>
      <c r="D6238" s="2" t="s">
        <v>15</v>
      </c>
      <c r="E6238" s="2" t="s">
        <v>30</v>
      </c>
      <c r="F6238" s="2" t="s">
        <v>72</v>
      </c>
      <c r="G6238" s="2" t="s">
        <v>474</v>
      </c>
      <c r="H6238" s="4">
        <v>75000</v>
      </c>
      <c r="I6238" s="4">
        <v>75000</v>
      </c>
    </row>
    <row r="6239" spans="1:9" x14ac:dyDescent="0.35">
      <c r="A6239" s="2" t="s">
        <v>6505</v>
      </c>
      <c r="B6239" s="3">
        <v>45722</v>
      </c>
      <c r="C6239" s="2" t="s">
        <v>4570</v>
      </c>
      <c r="D6239" s="2" t="s">
        <v>504</v>
      </c>
      <c r="E6239" s="2" t="s">
        <v>30</v>
      </c>
      <c r="F6239" s="2" t="s">
        <v>113</v>
      </c>
      <c r="G6239" s="2" t="s">
        <v>474</v>
      </c>
      <c r="H6239" s="4">
        <v>1268498.95</v>
      </c>
      <c r="I6239" s="4">
        <v>1107399.58</v>
      </c>
    </row>
    <row r="6240" spans="1:9" x14ac:dyDescent="0.35">
      <c r="A6240" s="2" t="s">
        <v>6506</v>
      </c>
      <c r="B6240" s="3">
        <v>45722</v>
      </c>
      <c r="C6240" s="2" t="s">
        <v>238</v>
      </c>
      <c r="D6240" s="2" t="s">
        <v>239</v>
      </c>
      <c r="E6240" s="2" t="s">
        <v>30</v>
      </c>
      <c r="F6240" s="2" t="s">
        <v>80</v>
      </c>
      <c r="G6240" s="2" t="s">
        <v>474</v>
      </c>
      <c r="H6240" s="4">
        <v>701329</v>
      </c>
      <c r="I6240" s="4">
        <v>701329</v>
      </c>
    </row>
    <row r="6241" spans="1:9" x14ac:dyDescent="0.35">
      <c r="A6241" s="2" t="s">
        <v>6507</v>
      </c>
      <c r="B6241" s="3">
        <v>45722</v>
      </c>
      <c r="C6241" s="2" t="s">
        <v>532</v>
      </c>
      <c r="D6241" s="2" t="s">
        <v>533</v>
      </c>
      <c r="E6241" s="2" t="s">
        <v>30</v>
      </c>
      <c r="F6241" s="2" t="s">
        <v>11</v>
      </c>
      <c r="G6241" s="2" t="s">
        <v>474</v>
      </c>
      <c r="H6241" s="4">
        <v>87990</v>
      </c>
      <c r="I6241" s="4">
        <v>87990</v>
      </c>
    </row>
    <row r="6242" spans="1:9" x14ac:dyDescent="0.35">
      <c r="A6242" s="2" t="s">
        <v>6508</v>
      </c>
      <c r="B6242" s="3">
        <v>45722</v>
      </c>
      <c r="C6242" s="2" t="s">
        <v>291</v>
      </c>
      <c r="D6242" s="2" t="s">
        <v>292</v>
      </c>
      <c r="E6242" s="2" t="s">
        <v>30</v>
      </c>
      <c r="F6242" s="2" t="s">
        <v>19</v>
      </c>
      <c r="G6242" s="2" t="s">
        <v>474</v>
      </c>
      <c r="H6242" s="4">
        <v>1000000</v>
      </c>
      <c r="I6242" s="4">
        <v>1000000</v>
      </c>
    </row>
    <row r="6243" spans="1:9" x14ac:dyDescent="0.35">
      <c r="A6243" s="2" t="s">
        <v>6509</v>
      </c>
      <c r="B6243" s="3">
        <v>45722</v>
      </c>
      <c r="C6243" s="2" t="s">
        <v>197</v>
      </c>
      <c r="D6243" s="2" t="s">
        <v>198</v>
      </c>
      <c r="E6243" s="2" t="s">
        <v>30</v>
      </c>
      <c r="F6243" s="2" t="s">
        <v>97</v>
      </c>
      <c r="G6243" s="2" t="s">
        <v>474</v>
      </c>
      <c r="H6243" s="4">
        <v>8475</v>
      </c>
      <c r="I6243" s="4">
        <v>8475</v>
      </c>
    </row>
    <row r="6244" spans="1:9" x14ac:dyDescent="0.35">
      <c r="A6244" s="2" t="s">
        <v>6510</v>
      </c>
      <c r="B6244" s="3">
        <v>45722</v>
      </c>
      <c r="C6244" s="2" t="s">
        <v>17</v>
      </c>
      <c r="D6244" s="2" t="s">
        <v>18</v>
      </c>
      <c r="E6244" s="2" t="s">
        <v>30</v>
      </c>
      <c r="F6244" s="2" t="s">
        <v>11</v>
      </c>
      <c r="G6244" s="2" t="s">
        <v>474</v>
      </c>
      <c r="H6244" s="4">
        <v>100800</v>
      </c>
      <c r="I6244" s="4">
        <v>100800</v>
      </c>
    </row>
    <row r="6245" spans="1:9" x14ac:dyDescent="0.35">
      <c r="A6245" s="2" t="s">
        <v>6511</v>
      </c>
      <c r="B6245" s="3">
        <v>45722</v>
      </c>
      <c r="C6245" s="2" t="s">
        <v>188</v>
      </c>
      <c r="D6245" s="2" t="s">
        <v>189</v>
      </c>
      <c r="E6245" s="2" t="s">
        <v>30</v>
      </c>
      <c r="F6245" s="2" t="s">
        <v>11</v>
      </c>
      <c r="G6245" s="2" t="s">
        <v>474</v>
      </c>
      <c r="H6245" s="4">
        <v>629790</v>
      </c>
      <c r="I6245" s="4">
        <v>629790</v>
      </c>
    </row>
    <row r="6246" spans="1:9" x14ac:dyDescent="0.35">
      <c r="A6246" s="2" t="s">
        <v>6512</v>
      </c>
      <c r="B6246" s="3">
        <v>45721</v>
      </c>
      <c r="C6246" s="2" t="s">
        <v>6333</v>
      </c>
      <c r="D6246" s="2" t="s">
        <v>6334</v>
      </c>
      <c r="E6246" s="2" t="s">
        <v>30</v>
      </c>
      <c r="F6246" s="2" t="s">
        <v>56</v>
      </c>
      <c r="G6246" s="2" t="s">
        <v>474</v>
      </c>
      <c r="H6246" s="4">
        <v>355500</v>
      </c>
      <c r="I6246" s="4">
        <v>355500</v>
      </c>
    </row>
    <row r="6247" spans="1:9" x14ac:dyDescent="0.35">
      <c r="A6247" s="2" t="s">
        <v>6513</v>
      </c>
      <c r="B6247" s="3">
        <v>45721</v>
      </c>
      <c r="C6247" s="2" t="s">
        <v>162</v>
      </c>
      <c r="D6247" s="2" t="s">
        <v>163</v>
      </c>
      <c r="E6247" s="2" t="s">
        <v>30</v>
      </c>
      <c r="F6247" s="2" t="s">
        <v>113</v>
      </c>
      <c r="G6247" s="2" t="s">
        <v>474</v>
      </c>
      <c r="H6247" s="4">
        <v>971550</v>
      </c>
      <c r="I6247" s="4">
        <v>971550</v>
      </c>
    </row>
    <row r="6248" spans="1:9" x14ac:dyDescent="0.35">
      <c r="A6248" s="2" t="s">
        <v>6514</v>
      </c>
      <c r="B6248" s="3">
        <v>45721</v>
      </c>
      <c r="C6248" s="2" t="s">
        <v>99</v>
      </c>
      <c r="D6248" s="2" t="s">
        <v>100</v>
      </c>
      <c r="E6248" s="2" t="s">
        <v>30</v>
      </c>
      <c r="F6248" s="2" t="s">
        <v>11</v>
      </c>
      <c r="G6248" s="2" t="s">
        <v>474</v>
      </c>
      <c r="H6248" s="4">
        <v>67725</v>
      </c>
      <c r="I6248" s="4">
        <v>67725</v>
      </c>
    </row>
    <row r="6249" spans="1:9" x14ac:dyDescent="0.35">
      <c r="A6249" s="2" t="s">
        <v>6515</v>
      </c>
      <c r="B6249" s="3">
        <v>45721</v>
      </c>
      <c r="C6249" s="2" t="s">
        <v>188</v>
      </c>
      <c r="D6249" s="2" t="s">
        <v>189</v>
      </c>
      <c r="E6249" s="2" t="s">
        <v>30</v>
      </c>
      <c r="F6249" s="2" t="s">
        <v>11</v>
      </c>
      <c r="G6249" s="2" t="s">
        <v>474</v>
      </c>
      <c r="H6249" s="4">
        <v>235410</v>
      </c>
      <c r="I6249" s="4">
        <v>235410</v>
      </c>
    </row>
    <row r="6250" spans="1:9" x14ac:dyDescent="0.35">
      <c r="A6250" s="2" t="s">
        <v>6516</v>
      </c>
      <c r="B6250" s="3">
        <v>45721</v>
      </c>
      <c r="C6250" s="2" t="s">
        <v>17</v>
      </c>
      <c r="D6250" s="2" t="s">
        <v>18</v>
      </c>
      <c r="E6250" s="2" t="s">
        <v>30</v>
      </c>
      <c r="F6250" s="2" t="s">
        <v>11</v>
      </c>
      <c r="G6250" s="2" t="s">
        <v>474</v>
      </c>
      <c r="H6250" s="4">
        <v>294840</v>
      </c>
      <c r="I6250" s="4">
        <v>294840</v>
      </c>
    </row>
    <row r="6251" spans="1:9" x14ac:dyDescent="0.35">
      <c r="A6251" s="2" t="s">
        <v>6517</v>
      </c>
      <c r="B6251" s="3">
        <v>45721</v>
      </c>
      <c r="C6251" s="2" t="s">
        <v>3425</v>
      </c>
      <c r="D6251" s="2" t="s">
        <v>3426</v>
      </c>
      <c r="E6251" s="2" t="s">
        <v>30</v>
      </c>
      <c r="F6251" s="2" t="s">
        <v>11</v>
      </c>
      <c r="G6251" s="2" t="s">
        <v>474</v>
      </c>
      <c r="H6251" s="4">
        <v>11000</v>
      </c>
      <c r="I6251" s="4">
        <v>11000</v>
      </c>
    </row>
    <row r="6252" spans="1:9" x14ac:dyDescent="0.35">
      <c r="A6252" s="2" t="s">
        <v>6518</v>
      </c>
      <c r="B6252" s="3">
        <v>45721</v>
      </c>
      <c r="C6252" s="2" t="s">
        <v>188</v>
      </c>
      <c r="D6252" s="2" t="s">
        <v>189</v>
      </c>
      <c r="E6252" s="2" t="s">
        <v>30</v>
      </c>
      <c r="F6252" s="2" t="s">
        <v>11</v>
      </c>
      <c r="G6252" s="2" t="s">
        <v>474</v>
      </c>
      <c r="H6252" s="4">
        <v>68670</v>
      </c>
      <c r="I6252" s="4">
        <v>68670</v>
      </c>
    </row>
    <row r="6253" spans="1:9" x14ac:dyDescent="0.35">
      <c r="A6253" s="2" t="s">
        <v>6519</v>
      </c>
      <c r="B6253" s="3">
        <v>45721</v>
      </c>
      <c r="C6253" s="2" t="s">
        <v>618</v>
      </c>
      <c r="D6253" s="2" t="s">
        <v>619</v>
      </c>
      <c r="E6253" s="2" t="s">
        <v>30</v>
      </c>
      <c r="F6253" s="2" t="s">
        <v>176</v>
      </c>
      <c r="G6253" s="2" t="s">
        <v>474</v>
      </c>
      <c r="H6253" s="4">
        <v>12000</v>
      </c>
      <c r="I6253" s="4">
        <v>12000</v>
      </c>
    </row>
    <row r="6254" spans="1:9" x14ac:dyDescent="0.35">
      <c r="A6254" s="2" t="s">
        <v>6520</v>
      </c>
      <c r="B6254" s="3">
        <v>45721</v>
      </c>
      <c r="C6254" s="2" t="s">
        <v>197</v>
      </c>
      <c r="D6254" s="2" t="s">
        <v>198</v>
      </c>
      <c r="E6254" s="2" t="s">
        <v>30</v>
      </c>
      <c r="F6254" s="2" t="s">
        <v>97</v>
      </c>
      <c r="G6254" s="2" t="s">
        <v>474</v>
      </c>
      <c r="H6254" s="4">
        <v>502955</v>
      </c>
      <c r="I6254" s="4">
        <v>502955</v>
      </c>
    </row>
    <row r="6255" spans="1:9" x14ac:dyDescent="0.35">
      <c r="A6255" s="2" t="s">
        <v>6521</v>
      </c>
      <c r="B6255" s="3">
        <v>45721</v>
      </c>
      <c r="C6255" s="2" t="s">
        <v>353</v>
      </c>
      <c r="D6255" s="2" t="s">
        <v>354</v>
      </c>
      <c r="E6255" s="2" t="s">
        <v>30</v>
      </c>
      <c r="F6255" s="2" t="s">
        <v>88</v>
      </c>
      <c r="G6255" s="2" t="s">
        <v>474</v>
      </c>
      <c r="H6255" s="4">
        <v>16078</v>
      </c>
      <c r="I6255" s="4">
        <v>16078</v>
      </c>
    </row>
    <row r="6256" spans="1:9" x14ac:dyDescent="0.35">
      <c r="A6256" s="2" t="s">
        <v>6522</v>
      </c>
      <c r="B6256" s="3">
        <v>45721</v>
      </c>
      <c r="C6256" s="2" t="s">
        <v>69</v>
      </c>
      <c r="D6256" s="2" t="s">
        <v>70</v>
      </c>
      <c r="E6256" s="2" t="s">
        <v>30</v>
      </c>
      <c r="F6256" s="2" t="s">
        <v>88</v>
      </c>
      <c r="G6256" s="2" t="s">
        <v>474</v>
      </c>
      <c r="H6256" s="4">
        <v>142080.5</v>
      </c>
      <c r="I6256" s="4">
        <v>142080.5</v>
      </c>
    </row>
    <row r="6257" spans="1:9" x14ac:dyDescent="0.35">
      <c r="A6257" s="2" t="s">
        <v>6523</v>
      </c>
      <c r="B6257" s="3">
        <v>45721</v>
      </c>
      <c r="C6257" s="2" t="s">
        <v>197</v>
      </c>
      <c r="D6257" s="2" t="s">
        <v>198</v>
      </c>
      <c r="E6257" s="2" t="s">
        <v>30</v>
      </c>
      <c r="F6257" s="2" t="s">
        <v>97</v>
      </c>
      <c r="G6257" s="2" t="s">
        <v>474</v>
      </c>
      <c r="H6257" s="4">
        <v>172475</v>
      </c>
      <c r="I6257" s="4">
        <v>172475</v>
      </c>
    </row>
    <row r="6258" spans="1:9" x14ac:dyDescent="0.35">
      <c r="A6258" s="2" t="s">
        <v>6524</v>
      </c>
      <c r="B6258" s="3">
        <v>45721</v>
      </c>
      <c r="C6258" s="2" t="s">
        <v>14</v>
      </c>
      <c r="D6258" s="2" t="s">
        <v>15</v>
      </c>
      <c r="E6258" s="2" t="s">
        <v>30</v>
      </c>
      <c r="F6258" s="2" t="s">
        <v>72</v>
      </c>
      <c r="G6258" s="2" t="s">
        <v>474</v>
      </c>
      <c r="H6258" s="4">
        <v>20000</v>
      </c>
      <c r="I6258" s="4">
        <v>20000</v>
      </c>
    </row>
    <row r="6259" spans="1:9" x14ac:dyDescent="0.35">
      <c r="A6259" s="2" t="s">
        <v>6525</v>
      </c>
      <c r="B6259" s="3">
        <v>45721</v>
      </c>
      <c r="C6259" s="2" t="s">
        <v>224</v>
      </c>
      <c r="D6259" s="2" t="s">
        <v>225</v>
      </c>
      <c r="E6259" s="2" t="s">
        <v>30</v>
      </c>
      <c r="F6259" s="2" t="s">
        <v>19</v>
      </c>
      <c r="G6259" s="2" t="s">
        <v>474</v>
      </c>
      <c r="H6259" s="4">
        <v>75218</v>
      </c>
      <c r="I6259" s="4">
        <v>75218</v>
      </c>
    </row>
    <row r="6260" spans="1:9" x14ac:dyDescent="0.35">
      <c r="A6260" s="2" t="s">
        <v>6526</v>
      </c>
      <c r="B6260" s="3">
        <v>45721</v>
      </c>
      <c r="C6260" s="2" t="s">
        <v>4557</v>
      </c>
      <c r="D6260" s="2" t="s">
        <v>4558</v>
      </c>
      <c r="E6260" s="2" t="s">
        <v>30</v>
      </c>
      <c r="F6260" s="2" t="s">
        <v>19</v>
      </c>
      <c r="G6260" s="2" t="s">
        <v>474</v>
      </c>
      <c r="H6260" s="4">
        <v>12000</v>
      </c>
      <c r="I6260" s="4">
        <v>12000</v>
      </c>
    </row>
    <row r="6261" spans="1:9" x14ac:dyDescent="0.35">
      <c r="A6261" s="2" t="s">
        <v>6527</v>
      </c>
      <c r="B6261" s="3">
        <v>45721</v>
      </c>
      <c r="C6261" s="2" t="s">
        <v>532</v>
      </c>
      <c r="D6261" s="2" t="s">
        <v>533</v>
      </c>
      <c r="E6261" s="2" t="s">
        <v>30</v>
      </c>
      <c r="F6261" s="2" t="s">
        <v>19</v>
      </c>
      <c r="G6261" s="2" t="s">
        <v>474</v>
      </c>
      <c r="H6261" s="4">
        <v>526701</v>
      </c>
      <c r="I6261" s="4">
        <v>526701</v>
      </c>
    </row>
    <row r="6262" spans="1:9" x14ac:dyDescent="0.35">
      <c r="A6262" s="2" t="s">
        <v>6528</v>
      </c>
      <c r="B6262" s="3">
        <v>45721</v>
      </c>
      <c r="C6262" s="2" t="s">
        <v>83</v>
      </c>
      <c r="D6262" s="2" t="s">
        <v>84</v>
      </c>
      <c r="E6262" s="2" t="s">
        <v>30</v>
      </c>
      <c r="F6262" s="2" t="s">
        <v>72</v>
      </c>
      <c r="G6262" s="2" t="s">
        <v>474</v>
      </c>
      <c r="H6262" s="4">
        <v>113925</v>
      </c>
      <c r="I6262" s="4">
        <v>113925</v>
      </c>
    </row>
    <row r="6263" spans="1:9" x14ac:dyDescent="0.35">
      <c r="A6263" s="2" t="s">
        <v>6529</v>
      </c>
      <c r="B6263" s="3">
        <v>45721</v>
      </c>
      <c r="C6263" s="2" t="s">
        <v>1265</v>
      </c>
      <c r="D6263" s="2" t="s">
        <v>1266</v>
      </c>
      <c r="E6263" s="2" t="s">
        <v>30</v>
      </c>
      <c r="F6263" s="2" t="s">
        <v>72</v>
      </c>
      <c r="G6263" s="2" t="s">
        <v>474</v>
      </c>
      <c r="H6263" s="4">
        <v>106365</v>
      </c>
      <c r="I6263" s="4">
        <v>106365</v>
      </c>
    </row>
    <row r="6264" spans="1:9" x14ac:dyDescent="0.35">
      <c r="A6264" s="2" t="s">
        <v>6530</v>
      </c>
      <c r="B6264" s="3">
        <v>45860</v>
      </c>
      <c r="C6264" s="2" t="s">
        <v>1265</v>
      </c>
      <c r="D6264" s="2" t="s">
        <v>1266</v>
      </c>
      <c r="E6264" s="2" t="s">
        <v>30</v>
      </c>
      <c r="F6264" s="2" t="s">
        <v>72</v>
      </c>
      <c r="G6264" s="2" t="s">
        <v>474</v>
      </c>
      <c r="H6264" s="4">
        <v>112665</v>
      </c>
      <c r="I6264" s="4">
        <v>112665</v>
      </c>
    </row>
    <row r="6265" spans="1:9" x14ac:dyDescent="0.35">
      <c r="A6265" s="2" t="s">
        <v>6531</v>
      </c>
      <c r="B6265" s="3">
        <v>45721</v>
      </c>
      <c r="C6265" s="2" t="s">
        <v>468</v>
      </c>
      <c r="D6265" s="2" t="s">
        <v>469</v>
      </c>
      <c r="E6265" s="2" t="s">
        <v>30</v>
      </c>
      <c r="F6265" s="2" t="s">
        <v>19</v>
      </c>
      <c r="G6265" s="2" t="s">
        <v>474</v>
      </c>
      <c r="H6265" s="4">
        <v>217800</v>
      </c>
      <c r="I6265" s="4">
        <v>217800</v>
      </c>
    </row>
    <row r="6266" spans="1:9" x14ac:dyDescent="0.35">
      <c r="A6266" s="2" t="s">
        <v>6532</v>
      </c>
      <c r="B6266" s="3">
        <v>45721</v>
      </c>
      <c r="C6266" s="2" t="s">
        <v>532</v>
      </c>
      <c r="D6266" s="2" t="s">
        <v>533</v>
      </c>
      <c r="E6266" s="2" t="s">
        <v>30</v>
      </c>
      <c r="F6266" s="2" t="s">
        <v>19</v>
      </c>
      <c r="G6266" s="2" t="s">
        <v>474</v>
      </c>
      <c r="H6266" s="4">
        <v>100000</v>
      </c>
      <c r="I6266" s="4">
        <v>100000</v>
      </c>
    </row>
    <row r="6267" spans="1:9" x14ac:dyDescent="0.35">
      <c r="A6267" s="2" t="s">
        <v>6533</v>
      </c>
      <c r="B6267" s="3">
        <v>45720</v>
      </c>
      <c r="C6267" s="2" t="s">
        <v>269</v>
      </c>
      <c r="D6267" s="2" t="s">
        <v>270</v>
      </c>
      <c r="E6267" s="2" t="s">
        <v>30</v>
      </c>
      <c r="F6267" s="2" t="s">
        <v>208</v>
      </c>
      <c r="G6267" s="2" t="s">
        <v>474</v>
      </c>
      <c r="H6267" s="4">
        <v>23750</v>
      </c>
      <c r="I6267" s="4">
        <v>23750</v>
      </c>
    </row>
    <row r="6268" spans="1:9" x14ac:dyDescent="0.35">
      <c r="A6268" s="2" t="s">
        <v>6534</v>
      </c>
      <c r="B6268" s="3">
        <v>45720</v>
      </c>
      <c r="C6268" s="2" t="s">
        <v>136</v>
      </c>
      <c r="D6268" s="2" t="s">
        <v>137</v>
      </c>
      <c r="E6268" s="2" t="s">
        <v>30</v>
      </c>
      <c r="F6268" s="2" t="s">
        <v>19</v>
      </c>
      <c r="G6268" s="2" t="s">
        <v>474</v>
      </c>
      <c r="H6268" s="4">
        <v>726010</v>
      </c>
      <c r="I6268" s="4">
        <v>633806.73</v>
      </c>
    </row>
    <row r="6269" spans="1:9" x14ac:dyDescent="0.35">
      <c r="A6269" s="2" t="s">
        <v>6535</v>
      </c>
      <c r="B6269" s="3">
        <v>45720</v>
      </c>
      <c r="C6269" s="2" t="s">
        <v>188</v>
      </c>
      <c r="D6269" s="2" t="s">
        <v>189</v>
      </c>
      <c r="E6269" s="2" t="s">
        <v>30</v>
      </c>
      <c r="F6269" s="2" t="s">
        <v>11</v>
      </c>
      <c r="G6269" s="2" t="s">
        <v>474</v>
      </c>
      <c r="H6269" s="4">
        <v>97650</v>
      </c>
      <c r="I6269" s="4">
        <v>97650</v>
      </c>
    </row>
    <row r="6270" spans="1:9" x14ac:dyDescent="0.35">
      <c r="A6270" s="2" t="s">
        <v>6536</v>
      </c>
      <c r="B6270" s="3">
        <v>45720</v>
      </c>
      <c r="C6270" s="2" t="s">
        <v>145</v>
      </c>
      <c r="D6270" s="2" t="s">
        <v>146</v>
      </c>
      <c r="E6270" s="2" t="s">
        <v>30</v>
      </c>
      <c r="F6270" s="2" t="s">
        <v>19</v>
      </c>
      <c r="G6270" s="2" t="s">
        <v>474</v>
      </c>
      <c r="H6270" s="4">
        <v>5775</v>
      </c>
      <c r="I6270" s="4">
        <v>5775</v>
      </c>
    </row>
    <row r="6271" spans="1:9" x14ac:dyDescent="0.35">
      <c r="A6271" s="2" t="s">
        <v>6537</v>
      </c>
      <c r="B6271" s="3">
        <v>45720</v>
      </c>
      <c r="C6271" s="2" t="s">
        <v>21</v>
      </c>
      <c r="D6271" s="2" t="s">
        <v>22</v>
      </c>
      <c r="E6271" s="2" t="s">
        <v>30</v>
      </c>
      <c r="F6271" s="2" t="s">
        <v>56</v>
      </c>
      <c r="G6271" s="2" t="s">
        <v>474</v>
      </c>
      <c r="H6271" s="4">
        <v>56700</v>
      </c>
      <c r="I6271" s="4">
        <v>56700</v>
      </c>
    </row>
    <row r="6272" spans="1:9" x14ac:dyDescent="0.35">
      <c r="A6272" s="2" t="s">
        <v>6538</v>
      </c>
      <c r="B6272" s="3">
        <v>45720</v>
      </c>
      <c r="C6272" s="2" t="s">
        <v>532</v>
      </c>
      <c r="D6272" s="2" t="s">
        <v>533</v>
      </c>
      <c r="E6272" s="2" t="s">
        <v>30</v>
      </c>
      <c r="F6272" s="2" t="s">
        <v>11</v>
      </c>
      <c r="G6272" s="2" t="s">
        <v>474</v>
      </c>
      <c r="H6272" s="4">
        <v>53000</v>
      </c>
      <c r="I6272" s="4">
        <v>53000</v>
      </c>
    </row>
    <row r="6273" spans="1:9" x14ac:dyDescent="0.35">
      <c r="A6273" s="2" t="s">
        <v>6539</v>
      </c>
      <c r="B6273" s="3">
        <v>45720</v>
      </c>
      <c r="C6273" s="2" t="s">
        <v>3425</v>
      </c>
      <c r="D6273" s="2" t="s">
        <v>3426</v>
      </c>
      <c r="E6273" s="2" t="s">
        <v>30</v>
      </c>
      <c r="F6273" s="2" t="s">
        <v>208</v>
      </c>
      <c r="G6273" s="2" t="s">
        <v>474</v>
      </c>
      <c r="H6273" s="4">
        <v>129850</v>
      </c>
      <c r="I6273" s="4">
        <v>129850</v>
      </c>
    </row>
    <row r="6274" spans="1:9" x14ac:dyDescent="0.35">
      <c r="A6274" s="2" t="s">
        <v>6540</v>
      </c>
      <c r="B6274" s="3">
        <v>45720</v>
      </c>
      <c r="C6274" s="2" t="s">
        <v>2628</v>
      </c>
      <c r="D6274" s="2" t="s">
        <v>2629</v>
      </c>
      <c r="E6274" s="2" t="s">
        <v>30</v>
      </c>
      <c r="F6274" s="2" t="s">
        <v>56</v>
      </c>
      <c r="G6274" s="2" t="s">
        <v>474</v>
      </c>
      <c r="H6274" s="4">
        <v>249978</v>
      </c>
      <c r="I6274" s="4">
        <v>249978</v>
      </c>
    </row>
    <row r="6275" spans="1:9" x14ac:dyDescent="0.35">
      <c r="A6275" s="2" t="s">
        <v>6541</v>
      </c>
      <c r="B6275" s="3">
        <v>45791</v>
      </c>
      <c r="C6275" s="2" t="s">
        <v>95</v>
      </c>
      <c r="D6275" s="2" t="s">
        <v>96</v>
      </c>
      <c r="E6275" s="2" t="s">
        <v>30</v>
      </c>
      <c r="F6275" s="2" t="s">
        <v>56</v>
      </c>
      <c r="G6275" s="2" t="s">
        <v>474</v>
      </c>
      <c r="H6275" s="4">
        <v>47500</v>
      </c>
      <c r="I6275" s="4">
        <v>47500</v>
      </c>
    </row>
    <row r="6276" spans="1:9" x14ac:dyDescent="0.35">
      <c r="A6276" s="2" t="s">
        <v>6542</v>
      </c>
      <c r="B6276" s="3">
        <v>45720</v>
      </c>
      <c r="C6276" s="2" t="s">
        <v>14</v>
      </c>
      <c r="D6276" s="2" t="s">
        <v>15</v>
      </c>
      <c r="E6276" s="2" t="s">
        <v>30</v>
      </c>
      <c r="F6276" s="2" t="s">
        <v>56</v>
      </c>
      <c r="G6276" s="2" t="s">
        <v>474</v>
      </c>
      <c r="H6276" s="4">
        <v>90000</v>
      </c>
      <c r="I6276" s="4">
        <v>90000</v>
      </c>
    </row>
    <row r="6277" spans="1:9" x14ac:dyDescent="0.35">
      <c r="A6277" s="2" t="s">
        <v>6543</v>
      </c>
      <c r="B6277" s="3">
        <v>45720</v>
      </c>
      <c r="C6277" s="2" t="s">
        <v>2628</v>
      </c>
      <c r="D6277" s="2" t="s">
        <v>2629</v>
      </c>
      <c r="E6277" s="2" t="s">
        <v>30</v>
      </c>
      <c r="F6277" s="2" t="s">
        <v>11</v>
      </c>
      <c r="G6277" s="2" t="s">
        <v>474</v>
      </c>
      <c r="H6277" s="4">
        <v>42420</v>
      </c>
      <c r="I6277" s="4">
        <v>42420</v>
      </c>
    </row>
    <row r="6278" spans="1:9" x14ac:dyDescent="0.35">
      <c r="A6278" s="2" t="s">
        <v>6544</v>
      </c>
      <c r="B6278" s="3">
        <v>45720</v>
      </c>
      <c r="C6278" s="2" t="s">
        <v>162</v>
      </c>
      <c r="D6278" s="2" t="s">
        <v>163</v>
      </c>
      <c r="E6278" s="2" t="s">
        <v>30</v>
      </c>
      <c r="F6278" s="2" t="s">
        <v>113</v>
      </c>
      <c r="G6278" s="2" t="s">
        <v>474</v>
      </c>
      <c r="H6278" s="4">
        <v>81200</v>
      </c>
      <c r="I6278" s="4">
        <v>81200</v>
      </c>
    </row>
    <row r="6279" spans="1:9" x14ac:dyDescent="0.35">
      <c r="A6279" s="2" t="s">
        <v>6545</v>
      </c>
      <c r="B6279" s="3">
        <v>45720</v>
      </c>
      <c r="C6279" s="2" t="s">
        <v>265</v>
      </c>
      <c r="D6279" s="2" t="s">
        <v>266</v>
      </c>
      <c r="E6279" s="2" t="s">
        <v>30</v>
      </c>
      <c r="F6279" s="2" t="s">
        <v>11</v>
      </c>
      <c r="G6279" s="2" t="s">
        <v>474</v>
      </c>
      <c r="H6279" s="4">
        <v>143640</v>
      </c>
      <c r="I6279" s="4">
        <v>143640</v>
      </c>
    </row>
    <row r="6280" spans="1:9" x14ac:dyDescent="0.35">
      <c r="A6280" s="2" t="s">
        <v>6546</v>
      </c>
      <c r="B6280" s="3">
        <v>45720</v>
      </c>
      <c r="C6280" s="2" t="s">
        <v>95</v>
      </c>
      <c r="D6280" s="2" t="s">
        <v>96</v>
      </c>
      <c r="E6280" s="2" t="s">
        <v>30</v>
      </c>
      <c r="F6280" s="2" t="s">
        <v>11</v>
      </c>
      <c r="G6280" s="2" t="s">
        <v>474</v>
      </c>
      <c r="H6280" s="4">
        <v>246015</v>
      </c>
      <c r="I6280" s="4">
        <v>246015</v>
      </c>
    </row>
    <row r="6281" spans="1:9" x14ac:dyDescent="0.35">
      <c r="A6281" s="2" t="s">
        <v>6547</v>
      </c>
      <c r="B6281" s="3">
        <v>45720</v>
      </c>
      <c r="C6281" s="2" t="s">
        <v>118</v>
      </c>
      <c r="D6281" s="2" t="s">
        <v>119</v>
      </c>
      <c r="E6281" s="2" t="s">
        <v>30</v>
      </c>
      <c r="F6281" s="2" t="s">
        <v>11</v>
      </c>
      <c r="G6281" s="2" t="s">
        <v>474</v>
      </c>
      <c r="H6281" s="4">
        <v>59010</v>
      </c>
      <c r="I6281" s="4">
        <v>59010</v>
      </c>
    </row>
    <row r="6282" spans="1:9" x14ac:dyDescent="0.35">
      <c r="A6282" s="2" t="s">
        <v>6548</v>
      </c>
      <c r="B6282" s="3">
        <v>45720</v>
      </c>
      <c r="C6282" s="2" t="s">
        <v>181</v>
      </c>
      <c r="D6282" s="2" t="s">
        <v>182</v>
      </c>
      <c r="E6282" s="2" t="s">
        <v>30</v>
      </c>
      <c r="F6282" s="2" t="s">
        <v>110</v>
      </c>
      <c r="G6282" s="2" t="s">
        <v>474</v>
      </c>
      <c r="H6282" s="4">
        <v>93500</v>
      </c>
      <c r="I6282" s="4">
        <v>93500</v>
      </c>
    </row>
    <row r="6283" spans="1:9" x14ac:dyDescent="0.35">
      <c r="A6283" s="2" t="s">
        <v>6549</v>
      </c>
      <c r="B6283" s="3">
        <v>45720</v>
      </c>
      <c r="C6283" s="2" t="s">
        <v>291</v>
      </c>
      <c r="D6283" s="2" t="s">
        <v>292</v>
      </c>
      <c r="E6283" s="2" t="s">
        <v>30</v>
      </c>
      <c r="F6283" s="2" t="s">
        <v>113</v>
      </c>
      <c r="G6283" s="2" t="s">
        <v>474</v>
      </c>
      <c r="H6283" s="4">
        <v>394325</v>
      </c>
      <c r="I6283" s="4">
        <v>394325</v>
      </c>
    </row>
    <row r="6284" spans="1:9" x14ac:dyDescent="0.35">
      <c r="A6284" s="2" t="s">
        <v>6550</v>
      </c>
      <c r="B6284" s="3">
        <v>45720</v>
      </c>
      <c r="C6284" s="2" t="s">
        <v>181</v>
      </c>
      <c r="D6284" s="2" t="s">
        <v>182</v>
      </c>
      <c r="E6284" s="2" t="s">
        <v>30</v>
      </c>
      <c r="F6284" s="2" t="s">
        <v>110</v>
      </c>
      <c r="G6284" s="2" t="s">
        <v>474</v>
      </c>
      <c r="H6284" s="4">
        <v>40100</v>
      </c>
      <c r="I6284" s="4">
        <v>40100</v>
      </c>
    </row>
    <row r="6285" spans="1:9" x14ac:dyDescent="0.35">
      <c r="A6285" s="2" t="s">
        <v>6551</v>
      </c>
      <c r="B6285" s="3">
        <v>45720</v>
      </c>
      <c r="C6285" s="2" t="s">
        <v>108</v>
      </c>
      <c r="D6285" s="2" t="s">
        <v>109</v>
      </c>
      <c r="E6285" s="2" t="s">
        <v>30</v>
      </c>
      <c r="F6285" s="2" t="s">
        <v>110</v>
      </c>
      <c r="G6285" s="2" t="s">
        <v>474</v>
      </c>
      <c r="H6285" s="4">
        <v>26750</v>
      </c>
      <c r="I6285" s="4">
        <v>26750</v>
      </c>
    </row>
    <row r="6286" spans="1:9" x14ac:dyDescent="0.35">
      <c r="A6286" s="2" t="s">
        <v>6552</v>
      </c>
      <c r="B6286" s="3">
        <v>45720</v>
      </c>
      <c r="C6286" s="2" t="s">
        <v>291</v>
      </c>
      <c r="D6286" s="2" t="s">
        <v>292</v>
      </c>
      <c r="E6286" s="2" t="s">
        <v>30</v>
      </c>
      <c r="F6286" s="2" t="s">
        <v>113</v>
      </c>
      <c r="G6286" s="2" t="s">
        <v>474</v>
      </c>
      <c r="H6286" s="4">
        <v>38657.01</v>
      </c>
      <c r="I6286" s="4">
        <v>38657.01</v>
      </c>
    </row>
    <row r="6287" spans="1:9" x14ac:dyDescent="0.35">
      <c r="A6287" s="2" t="s">
        <v>6553</v>
      </c>
      <c r="B6287" s="3">
        <v>45720</v>
      </c>
      <c r="C6287" s="2" t="s">
        <v>136</v>
      </c>
      <c r="D6287" s="2" t="s">
        <v>137</v>
      </c>
      <c r="E6287" s="2" t="s">
        <v>30</v>
      </c>
      <c r="F6287" s="2" t="s">
        <v>110</v>
      </c>
      <c r="G6287" s="2" t="s">
        <v>474</v>
      </c>
      <c r="H6287" s="4">
        <v>83790</v>
      </c>
      <c r="I6287" s="4">
        <v>83790</v>
      </c>
    </row>
    <row r="6288" spans="1:9" x14ac:dyDescent="0.35">
      <c r="A6288" s="2" t="s">
        <v>6554</v>
      </c>
      <c r="B6288" s="3">
        <v>45720</v>
      </c>
      <c r="C6288" s="2" t="s">
        <v>17</v>
      </c>
      <c r="D6288" s="2" t="s">
        <v>18</v>
      </c>
      <c r="E6288" s="2" t="s">
        <v>30</v>
      </c>
      <c r="F6288" s="2" t="s">
        <v>110</v>
      </c>
      <c r="G6288" s="2" t="s">
        <v>474</v>
      </c>
      <c r="H6288" s="4">
        <v>5040</v>
      </c>
      <c r="I6288" s="4">
        <v>5040</v>
      </c>
    </row>
    <row r="6289" spans="1:9" x14ac:dyDescent="0.35">
      <c r="A6289" s="2" t="s">
        <v>6555</v>
      </c>
      <c r="B6289" s="3">
        <v>45860</v>
      </c>
      <c r="C6289" s="2" t="s">
        <v>17</v>
      </c>
      <c r="D6289" s="2" t="s">
        <v>18</v>
      </c>
      <c r="E6289" s="2" t="s">
        <v>30</v>
      </c>
      <c r="F6289" s="2" t="s">
        <v>110</v>
      </c>
      <c r="G6289" s="2" t="s">
        <v>474</v>
      </c>
      <c r="H6289" s="4">
        <v>30000</v>
      </c>
      <c r="I6289" s="4">
        <v>30000</v>
      </c>
    </row>
    <row r="6290" spans="1:9" x14ac:dyDescent="0.35">
      <c r="A6290" s="2" t="s">
        <v>6556</v>
      </c>
      <c r="B6290" s="3">
        <v>45926</v>
      </c>
      <c r="C6290" s="2" t="s">
        <v>698</v>
      </c>
      <c r="D6290" s="2" t="s">
        <v>699</v>
      </c>
      <c r="E6290" s="2" t="s">
        <v>30</v>
      </c>
      <c r="F6290" s="2" t="s">
        <v>110</v>
      </c>
      <c r="G6290" s="2" t="s">
        <v>474</v>
      </c>
      <c r="H6290" s="4">
        <v>42000</v>
      </c>
      <c r="I6290" s="4">
        <v>42000</v>
      </c>
    </row>
    <row r="6291" spans="1:9" x14ac:dyDescent="0.35">
      <c r="A6291" s="2" t="s">
        <v>6557</v>
      </c>
      <c r="B6291" s="3">
        <v>45720</v>
      </c>
      <c r="C6291" s="2" t="s">
        <v>4085</v>
      </c>
      <c r="D6291" s="2" t="s">
        <v>4086</v>
      </c>
      <c r="E6291" s="2" t="s">
        <v>30</v>
      </c>
      <c r="F6291" s="2" t="s">
        <v>110</v>
      </c>
      <c r="G6291" s="2" t="s">
        <v>474</v>
      </c>
      <c r="H6291" s="4">
        <v>268800</v>
      </c>
      <c r="I6291" s="4">
        <v>268800</v>
      </c>
    </row>
    <row r="6292" spans="1:9" x14ac:dyDescent="0.35">
      <c r="A6292" s="2" t="s">
        <v>6558</v>
      </c>
      <c r="B6292" s="3">
        <v>45720</v>
      </c>
      <c r="C6292" s="2" t="s">
        <v>4085</v>
      </c>
      <c r="D6292" s="2" t="s">
        <v>4086</v>
      </c>
      <c r="E6292" s="2" t="s">
        <v>30</v>
      </c>
      <c r="F6292" s="2" t="s">
        <v>110</v>
      </c>
      <c r="G6292" s="2" t="s">
        <v>474</v>
      </c>
      <c r="H6292" s="4">
        <v>15120</v>
      </c>
      <c r="I6292" s="4">
        <v>15120</v>
      </c>
    </row>
    <row r="6293" spans="1:9" x14ac:dyDescent="0.35">
      <c r="A6293" s="2" t="s">
        <v>6559</v>
      </c>
      <c r="B6293" s="3">
        <v>45720</v>
      </c>
      <c r="C6293" s="2" t="s">
        <v>1265</v>
      </c>
      <c r="D6293" s="2" t="s">
        <v>1266</v>
      </c>
      <c r="E6293" s="2" t="s">
        <v>30</v>
      </c>
      <c r="F6293" s="2" t="s">
        <v>72</v>
      </c>
      <c r="G6293" s="2" t="s">
        <v>474</v>
      </c>
      <c r="H6293" s="4">
        <v>84840</v>
      </c>
      <c r="I6293" s="4">
        <v>84840</v>
      </c>
    </row>
    <row r="6294" spans="1:9" x14ac:dyDescent="0.35">
      <c r="A6294" s="2" t="s">
        <v>6560</v>
      </c>
      <c r="B6294" s="3">
        <v>45720</v>
      </c>
      <c r="C6294" s="2" t="s">
        <v>145</v>
      </c>
      <c r="D6294" s="2" t="s">
        <v>146</v>
      </c>
      <c r="E6294" s="2" t="s">
        <v>30</v>
      </c>
      <c r="F6294" s="2" t="s">
        <v>110</v>
      </c>
      <c r="G6294" s="2" t="s">
        <v>474</v>
      </c>
      <c r="H6294" s="4">
        <v>225000</v>
      </c>
      <c r="I6294" s="4">
        <v>225000</v>
      </c>
    </row>
    <row r="6295" spans="1:9" x14ac:dyDescent="0.35">
      <c r="A6295" s="2" t="s">
        <v>6561</v>
      </c>
      <c r="B6295" s="3">
        <v>45720</v>
      </c>
      <c r="C6295" s="2" t="s">
        <v>741</v>
      </c>
      <c r="D6295" s="2" t="s">
        <v>742</v>
      </c>
      <c r="E6295" s="2" t="s">
        <v>30</v>
      </c>
      <c r="F6295" s="2" t="s">
        <v>19</v>
      </c>
      <c r="G6295" s="2" t="s">
        <v>474</v>
      </c>
      <c r="H6295" s="4">
        <v>7759</v>
      </c>
      <c r="I6295" s="4">
        <v>7759</v>
      </c>
    </row>
    <row r="6296" spans="1:9" x14ac:dyDescent="0.35">
      <c r="A6296" s="2" t="s">
        <v>6562</v>
      </c>
      <c r="B6296" s="3">
        <v>45720</v>
      </c>
      <c r="C6296" s="2" t="s">
        <v>1265</v>
      </c>
      <c r="D6296" s="2" t="s">
        <v>1266</v>
      </c>
      <c r="E6296" s="2" t="s">
        <v>30</v>
      </c>
      <c r="F6296" s="2" t="s">
        <v>72</v>
      </c>
      <c r="G6296" s="2" t="s">
        <v>474</v>
      </c>
      <c r="H6296" s="4">
        <v>104895</v>
      </c>
      <c r="I6296" s="4">
        <v>104895</v>
      </c>
    </row>
    <row r="6297" spans="1:9" x14ac:dyDescent="0.35">
      <c r="A6297" s="2" t="s">
        <v>6563</v>
      </c>
      <c r="B6297" s="3">
        <v>45720</v>
      </c>
      <c r="C6297" s="2" t="s">
        <v>560</v>
      </c>
      <c r="D6297" s="2" t="s">
        <v>561</v>
      </c>
      <c r="E6297" s="2" t="s">
        <v>30</v>
      </c>
      <c r="F6297" s="2" t="s">
        <v>110</v>
      </c>
      <c r="G6297" s="2" t="s">
        <v>474</v>
      </c>
      <c r="H6297" s="4">
        <v>106050</v>
      </c>
      <c r="I6297" s="4">
        <v>106050</v>
      </c>
    </row>
    <row r="6298" spans="1:9" x14ac:dyDescent="0.35">
      <c r="A6298" s="2" t="s">
        <v>6564</v>
      </c>
      <c r="B6298" s="3">
        <v>45720</v>
      </c>
      <c r="C6298" s="2" t="s">
        <v>353</v>
      </c>
      <c r="D6298" s="2" t="s">
        <v>354</v>
      </c>
      <c r="E6298" s="2" t="s">
        <v>30</v>
      </c>
      <c r="F6298" s="2" t="s">
        <v>19</v>
      </c>
      <c r="G6298" s="2" t="s">
        <v>474</v>
      </c>
      <c r="H6298" s="4">
        <v>15518</v>
      </c>
      <c r="I6298" s="4">
        <v>15518</v>
      </c>
    </row>
    <row r="6299" spans="1:9" x14ac:dyDescent="0.35">
      <c r="A6299" s="2" t="s">
        <v>6565</v>
      </c>
      <c r="B6299" s="3">
        <v>45720</v>
      </c>
      <c r="C6299" s="2" t="s">
        <v>482</v>
      </c>
      <c r="D6299" s="2" t="s">
        <v>483</v>
      </c>
      <c r="E6299" s="2" t="s">
        <v>30</v>
      </c>
      <c r="F6299" s="2" t="s">
        <v>110</v>
      </c>
      <c r="G6299" s="2" t="s">
        <v>474</v>
      </c>
      <c r="H6299" s="4">
        <v>73290</v>
      </c>
      <c r="I6299" s="4">
        <v>73290</v>
      </c>
    </row>
    <row r="6300" spans="1:9" x14ac:dyDescent="0.35">
      <c r="A6300" s="2" t="s">
        <v>6566</v>
      </c>
      <c r="B6300" s="3">
        <v>45720</v>
      </c>
      <c r="C6300" s="2" t="s">
        <v>468</v>
      </c>
      <c r="D6300" s="2" t="s">
        <v>469</v>
      </c>
      <c r="E6300" s="2" t="s">
        <v>30</v>
      </c>
      <c r="F6300" s="2" t="s">
        <v>110</v>
      </c>
      <c r="G6300" s="2" t="s">
        <v>474</v>
      </c>
      <c r="H6300" s="4">
        <v>212625</v>
      </c>
      <c r="I6300" s="4">
        <v>212625</v>
      </c>
    </row>
    <row r="6301" spans="1:9" x14ac:dyDescent="0.35">
      <c r="A6301" s="2" t="s">
        <v>6567</v>
      </c>
      <c r="B6301" s="3">
        <v>45720</v>
      </c>
      <c r="C6301" s="2" t="s">
        <v>21</v>
      </c>
      <c r="D6301" s="2" t="s">
        <v>22</v>
      </c>
      <c r="E6301" s="2" t="s">
        <v>30</v>
      </c>
      <c r="F6301" s="2" t="s">
        <v>208</v>
      </c>
      <c r="G6301" s="2" t="s">
        <v>474</v>
      </c>
      <c r="H6301" s="4">
        <v>37250</v>
      </c>
      <c r="I6301" s="4">
        <v>37250</v>
      </c>
    </row>
    <row r="6302" spans="1:9" x14ac:dyDescent="0.35">
      <c r="A6302" s="2" t="s">
        <v>6568</v>
      </c>
      <c r="B6302" s="3">
        <v>45720</v>
      </c>
      <c r="C6302" s="2" t="s">
        <v>503</v>
      </c>
      <c r="D6302" s="2" t="s">
        <v>504</v>
      </c>
      <c r="E6302" s="2" t="s">
        <v>30</v>
      </c>
      <c r="F6302" s="2" t="s">
        <v>86</v>
      </c>
      <c r="G6302" s="2" t="s">
        <v>474</v>
      </c>
      <c r="H6302" s="4">
        <v>740000</v>
      </c>
      <c r="I6302" s="4">
        <v>740000</v>
      </c>
    </row>
    <row r="6303" spans="1:9" x14ac:dyDescent="0.35">
      <c r="A6303" s="2" t="s">
        <v>6569</v>
      </c>
      <c r="B6303" s="3">
        <v>45719</v>
      </c>
      <c r="C6303" s="2" t="s">
        <v>178</v>
      </c>
      <c r="D6303" s="2" t="s">
        <v>179</v>
      </c>
      <c r="E6303" s="2" t="s">
        <v>30</v>
      </c>
      <c r="F6303" s="2" t="s">
        <v>113</v>
      </c>
      <c r="G6303" s="2" t="s">
        <v>474</v>
      </c>
      <c r="H6303" s="4">
        <v>7484.74</v>
      </c>
      <c r="I6303" s="4">
        <v>7484.74</v>
      </c>
    </row>
    <row r="6304" spans="1:9" x14ac:dyDescent="0.35">
      <c r="A6304" s="2" t="s">
        <v>6570</v>
      </c>
      <c r="B6304" s="3">
        <v>45719</v>
      </c>
      <c r="C6304" s="2" t="s">
        <v>139</v>
      </c>
      <c r="D6304" s="2" t="s">
        <v>140</v>
      </c>
      <c r="E6304" s="2" t="s">
        <v>30</v>
      </c>
      <c r="F6304" s="2" t="s">
        <v>113</v>
      </c>
      <c r="G6304" s="2" t="s">
        <v>474</v>
      </c>
      <c r="H6304" s="4">
        <v>28230.37</v>
      </c>
      <c r="I6304" s="4">
        <v>28230.37</v>
      </c>
    </row>
    <row r="6305" spans="1:9" x14ac:dyDescent="0.35">
      <c r="A6305" s="2" t="s">
        <v>6571</v>
      </c>
      <c r="B6305" s="3">
        <v>45719</v>
      </c>
      <c r="C6305" s="2" t="s">
        <v>214</v>
      </c>
      <c r="D6305" s="2" t="s">
        <v>215</v>
      </c>
      <c r="E6305" s="2" t="s">
        <v>30</v>
      </c>
      <c r="F6305" s="2" t="s">
        <v>113</v>
      </c>
      <c r="G6305" s="2" t="s">
        <v>474</v>
      </c>
      <c r="H6305" s="4">
        <v>529139.99</v>
      </c>
      <c r="I6305" s="4">
        <v>529139.99</v>
      </c>
    </row>
    <row r="6306" spans="1:9" x14ac:dyDescent="0.35">
      <c r="A6306" s="2" t="s">
        <v>6572</v>
      </c>
      <c r="B6306" s="3">
        <v>45719</v>
      </c>
      <c r="C6306" s="2" t="s">
        <v>169</v>
      </c>
      <c r="D6306" s="2" t="s">
        <v>170</v>
      </c>
      <c r="E6306" s="2" t="s">
        <v>30</v>
      </c>
      <c r="F6306" s="2" t="s">
        <v>113</v>
      </c>
      <c r="G6306" s="2" t="s">
        <v>474</v>
      </c>
      <c r="H6306" s="4">
        <v>56338.07</v>
      </c>
      <c r="I6306" s="4">
        <v>56338.07</v>
      </c>
    </row>
    <row r="6307" spans="1:9" x14ac:dyDescent="0.35">
      <c r="A6307" s="2" t="s">
        <v>6573</v>
      </c>
      <c r="B6307" s="3">
        <v>45719</v>
      </c>
      <c r="C6307" s="2" t="s">
        <v>126</v>
      </c>
      <c r="D6307" s="2" t="s">
        <v>127</v>
      </c>
      <c r="E6307" s="2" t="s">
        <v>30</v>
      </c>
      <c r="F6307" s="2" t="s">
        <v>113</v>
      </c>
      <c r="G6307" s="2" t="s">
        <v>474</v>
      </c>
      <c r="H6307" s="4">
        <v>10878.73</v>
      </c>
      <c r="I6307" s="4">
        <v>10878.73</v>
      </c>
    </row>
    <row r="6308" spans="1:9" x14ac:dyDescent="0.35">
      <c r="A6308" s="2" t="s">
        <v>6574</v>
      </c>
      <c r="B6308" s="3">
        <v>45719</v>
      </c>
      <c r="C6308" s="2" t="s">
        <v>353</v>
      </c>
      <c r="D6308" s="2" t="s">
        <v>354</v>
      </c>
      <c r="E6308" s="2" t="s">
        <v>30</v>
      </c>
      <c r="F6308" s="2" t="s">
        <v>113</v>
      </c>
      <c r="G6308" s="2" t="s">
        <v>474</v>
      </c>
      <c r="H6308" s="4">
        <v>60097.16</v>
      </c>
      <c r="I6308" s="4">
        <v>60097.16</v>
      </c>
    </row>
    <row r="6309" spans="1:9" x14ac:dyDescent="0.35">
      <c r="A6309" s="2" t="s">
        <v>6575</v>
      </c>
      <c r="B6309" s="3">
        <v>45719</v>
      </c>
      <c r="C6309" s="2" t="s">
        <v>6576</v>
      </c>
      <c r="D6309" s="2" t="s">
        <v>6577</v>
      </c>
      <c r="E6309" s="2" t="s">
        <v>30</v>
      </c>
      <c r="F6309" s="2" t="s">
        <v>113</v>
      </c>
      <c r="G6309" s="2" t="s">
        <v>474</v>
      </c>
      <c r="H6309" s="4">
        <v>10018.02</v>
      </c>
      <c r="I6309" s="4">
        <v>10018.02</v>
      </c>
    </row>
    <row r="6310" spans="1:9" x14ac:dyDescent="0.35">
      <c r="A6310" s="2" t="s">
        <v>6578</v>
      </c>
      <c r="B6310" s="3">
        <v>45719</v>
      </c>
      <c r="C6310" s="2" t="s">
        <v>1265</v>
      </c>
      <c r="D6310" s="2" t="s">
        <v>1266</v>
      </c>
      <c r="E6310" s="2" t="s">
        <v>30</v>
      </c>
      <c r="F6310" s="2" t="s">
        <v>113</v>
      </c>
      <c r="G6310" s="2" t="s">
        <v>474</v>
      </c>
      <c r="H6310" s="4">
        <v>91792.33</v>
      </c>
      <c r="I6310" s="4">
        <v>91792.33</v>
      </c>
    </row>
    <row r="6311" spans="1:9" x14ac:dyDescent="0.35">
      <c r="A6311" s="2" t="s">
        <v>6579</v>
      </c>
      <c r="B6311" s="3">
        <v>45719</v>
      </c>
      <c r="C6311" s="2" t="s">
        <v>92</v>
      </c>
      <c r="D6311" s="2" t="s">
        <v>93</v>
      </c>
      <c r="E6311" s="2" t="s">
        <v>30</v>
      </c>
      <c r="F6311" s="2" t="s">
        <v>113</v>
      </c>
      <c r="G6311" s="2" t="s">
        <v>474</v>
      </c>
      <c r="H6311" s="4">
        <v>211460.5</v>
      </c>
      <c r="I6311" s="4">
        <v>211460.5</v>
      </c>
    </row>
    <row r="6312" spans="1:9" x14ac:dyDescent="0.35">
      <c r="A6312" s="2" t="s">
        <v>6580</v>
      </c>
      <c r="B6312" s="3">
        <v>45719</v>
      </c>
      <c r="C6312" s="2" t="s">
        <v>197</v>
      </c>
      <c r="D6312" s="2" t="s">
        <v>198</v>
      </c>
      <c r="E6312" s="2" t="s">
        <v>30</v>
      </c>
      <c r="F6312" s="2" t="s">
        <v>113</v>
      </c>
      <c r="G6312" s="2" t="s">
        <v>474</v>
      </c>
      <c r="H6312" s="4">
        <v>231119.12</v>
      </c>
      <c r="I6312" s="4">
        <v>231119.12</v>
      </c>
    </row>
    <row r="6313" spans="1:9" x14ac:dyDescent="0.35">
      <c r="A6313" s="2" t="s">
        <v>6581</v>
      </c>
      <c r="B6313" s="3">
        <v>45719</v>
      </c>
      <c r="C6313" s="2" t="s">
        <v>269</v>
      </c>
      <c r="D6313" s="2" t="s">
        <v>270</v>
      </c>
      <c r="E6313" s="2" t="s">
        <v>30</v>
      </c>
      <c r="F6313" s="2" t="s">
        <v>113</v>
      </c>
      <c r="G6313" s="2" t="s">
        <v>474</v>
      </c>
      <c r="H6313" s="4">
        <v>300706.92</v>
      </c>
      <c r="I6313" s="4">
        <v>300706.92</v>
      </c>
    </row>
    <row r="6314" spans="1:9" x14ac:dyDescent="0.35">
      <c r="A6314" s="2" t="s">
        <v>6582</v>
      </c>
      <c r="B6314" s="3">
        <v>45719</v>
      </c>
      <c r="C6314" s="2" t="s">
        <v>17</v>
      </c>
      <c r="D6314" s="2" t="s">
        <v>18</v>
      </c>
      <c r="E6314" s="2" t="s">
        <v>30</v>
      </c>
      <c r="F6314" s="2" t="s">
        <v>113</v>
      </c>
      <c r="G6314" s="2" t="s">
        <v>474</v>
      </c>
      <c r="H6314" s="4">
        <v>41895.79</v>
      </c>
      <c r="I6314" s="4">
        <v>41895.79</v>
      </c>
    </row>
    <row r="6315" spans="1:9" x14ac:dyDescent="0.35">
      <c r="A6315" s="2" t="s">
        <v>6583</v>
      </c>
      <c r="B6315" s="3">
        <v>45719</v>
      </c>
      <c r="C6315" s="2" t="s">
        <v>472</v>
      </c>
      <c r="D6315" s="2" t="s">
        <v>473</v>
      </c>
      <c r="E6315" s="2" t="s">
        <v>30</v>
      </c>
      <c r="F6315" s="2" t="s">
        <v>113</v>
      </c>
      <c r="G6315" s="2" t="s">
        <v>474</v>
      </c>
      <c r="H6315" s="4">
        <v>18035.8</v>
      </c>
      <c r="I6315" s="4">
        <v>18035.8</v>
      </c>
    </row>
    <row r="6316" spans="1:9" x14ac:dyDescent="0.35">
      <c r="A6316" s="2" t="s">
        <v>6584</v>
      </c>
      <c r="B6316" s="3">
        <v>45719</v>
      </c>
      <c r="C6316" s="2" t="s">
        <v>162</v>
      </c>
      <c r="D6316" s="2" t="s">
        <v>163</v>
      </c>
      <c r="E6316" s="2" t="s">
        <v>30</v>
      </c>
      <c r="F6316" s="2" t="s">
        <v>113</v>
      </c>
      <c r="G6316" s="2" t="s">
        <v>474</v>
      </c>
      <c r="H6316" s="4">
        <v>3891922.71</v>
      </c>
      <c r="I6316" s="4">
        <v>3891922.71</v>
      </c>
    </row>
    <row r="6317" spans="1:9" x14ac:dyDescent="0.35">
      <c r="A6317" s="2" t="s">
        <v>6585</v>
      </c>
      <c r="B6317" s="3">
        <v>45719</v>
      </c>
      <c r="C6317" s="2" t="s">
        <v>532</v>
      </c>
      <c r="D6317" s="2" t="s">
        <v>533</v>
      </c>
      <c r="E6317" s="2" t="s">
        <v>30</v>
      </c>
      <c r="F6317" s="2" t="s">
        <v>176</v>
      </c>
      <c r="G6317" s="2" t="s">
        <v>474</v>
      </c>
      <c r="H6317" s="4">
        <v>63860</v>
      </c>
      <c r="I6317" s="4">
        <v>63860</v>
      </c>
    </row>
    <row r="6318" spans="1:9" x14ac:dyDescent="0.35">
      <c r="A6318" s="2" t="s">
        <v>6586</v>
      </c>
      <c r="B6318" s="3">
        <v>45719</v>
      </c>
      <c r="C6318" s="2" t="s">
        <v>145</v>
      </c>
      <c r="D6318" s="2" t="s">
        <v>146</v>
      </c>
      <c r="E6318" s="2" t="s">
        <v>30</v>
      </c>
      <c r="F6318" s="2" t="s">
        <v>176</v>
      </c>
      <c r="G6318" s="2" t="s">
        <v>474</v>
      </c>
      <c r="H6318" s="4">
        <v>10670</v>
      </c>
      <c r="I6318" s="4">
        <v>10670</v>
      </c>
    </row>
    <row r="6319" spans="1:9" x14ac:dyDescent="0.35">
      <c r="A6319" s="2" t="s">
        <v>6587</v>
      </c>
      <c r="B6319" s="3">
        <v>45719</v>
      </c>
      <c r="C6319" s="2" t="s">
        <v>1406</v>
      </c>
      <c r="D6319" s="2" t="s">
        <v>1407</v>
      </c>
      <c r="E6319" s="2" t="s">
        <v>30</v>
      </c>
      <c r="F6319" s="2" t="s">
        <v>176</v>
      </c>
      <c r="G6319" s="2" t="s">
        <v>474</v>
      </c>
      <c r="H6319" s="4">
        <v>400000</v>
      </c>
      <c r="I6319" s="4">
        <v>400000</v>
      </c>
    </row>
    <row r="6320" spans="1:9" x14ac:dyDescent="0.35">
      <c r="A6320" s="2" t="s">
        <v>6588</v>
      </c>
      <c r="B6320" s="3">
        <v>45719</v>
      </c>
      <c r="C6320" s="2" t="s">
        <v>3425</v>
      </c>
      <c r="D6320" s="2" t="s">
        <v>3426</v>
      </c>
      <c r="E6320" s="2" t="s">
        <v>30</v>
      </c>
      <c r="F6320" s="2" t="s">
        <v>176</v>
      </c>
      <c r="G6320" s="2" t="s">
        <v>474</v>
      </c>
      <c r="H6320" s="4">
        <v>491800</v>
      </c>
      <c r="I6320" s="4">
        <v>491800</v>
      </c>
    </row>
    <row r="6321" spans="1:9" x14ac:dyDescent="0.35">
      <c r="A6321" s="2" t="s">
        <v>6589</v>
      </c>
      <c r="B6321" s="3">
        <v>45719</v>
      </c>
      <c r="C6321" s="2" t="s">
        <v>265</v>
      </c>
      <c r="D6321" s="2" t="s">
        <v>266</v>
      </c>
      <c r="E6321" s="2" t="s">
        <v>30</v>
      </c>
      <c r="F6321" s="2" t="s">
        <v>176</v>
      </c>
      <c r="G6321" s="2" t="s">
        <v>474</v>
      </c>
      <c r="H6321" s="4">
        <v>42870</v>
      </c>
      <c r="I6321" s="4">
        <v>42870</v>
      </c>
    </row>
    <row r="6322" spans="1:9" x14ac:dyDescent="0.35">
      <c r="A6322" s="2" t="s">
        <v>6590</v>
      </c>
      <c r="B6322" s="3">
        <v>45719</v>
      </c>
      <c r="C6322" s="2" t="s">
        <v>92</v>
      </c>
      <c r="D6322" s="2" t="s">
        <v>93</v>
      </c>
      <c r="E6322" s="2" t="s">
        <v>30</v>
      </c>
      <c r="F6322" s="2" t="s">
        <v>176</v>
      </c>
      <c r="G6322" s="2" t="s">
        <v>474</v>
      </c>
      <c r="H6322" s="4">
        <v>75000</v>
      </c>
      <c r="I6322" s="4">
        <v>75000</v>
      </c>
    </row>
    <row r="6323" spans="1:9" x14ac:dyDescent="0.35">
      <c r="A6323" s="2" t="s">
        <v>6591</v>
      </c>
      <c r="B6323" s="3">
        <v>45719</v>
      </c>
      <c r="C6323" s="2" t="s">
        <v>560</v>
      </c>
      <c r="D6323" s="2" t="s">
        <v>561</v>
      </c>
      <c r="E6323" s="2" t="s">
        <v>30</v>
      </c>
      <c r="F6323" s="2" t="s">
        <v>176</v>
      </c>
      <c r="G6323" s="2" t="s">
        <v>474</v>
      </c>
      <c r="H6323" s="4">
        <v>3278140</v>
      </c>
      <c r="I6323" s="4">
        <v>3278140</v>
      </c>
    </row>
    <row r="6324" spans="1:9" x14ac:dyDescent="0.35">
      <c r="A6324" s="2" t="s">
        <v>6592</v>
      </c>
      <c r="B6324" s="3">
        <v>45719</v>
      </c>
      <c r="C6324" s="2" t="s">
        <v>532</v>
      </c>
      <c r="D6324" s="2" t="s">
        <v>533</v>
      </c>
      <c r="E6324" s="2" t="s">
        <v>30</v>
      </c>
      <c r="F6324" s="2" t="s">
        <v>176</v>
      </c>
      <c r="G6324" s="2" t="s">
        <v>474</v>
      </c>
      <c r="H6324" s="4">
        <v>63000</v>
      </c>
      <c r="I6324" s="4">
        <v>63000</v>
      </c>
    </row>
    <row r="6325" spans="1:9" x14ac:dyDescent="0.35">
      <c r="A6325" s="2" t="s">
        <v>6593</v>
      </c>
      <c r="B6325" s="3">
        <v>45719</v>
      </c>
      <c r="C6325" s="2" t="s">
        <v>507</v>
      </c>
      <c r="D6325" s="2" t="s">
        <v>508</v>
      </c>
      <c r="E6325" s="2" t="s">
        <v>30</v>
      </c>
      <c r="F6325" s="2" t="s">
        <v>176</v>
      </c>
      <c r="G6325" s="2" t="s">
        <v>474</v>
      </c>
      <c r="H6325" s="4">
        <v>40000</v>
      </c>
      <c r="I6325" s="4">
        <v>40000</v>
      </c>
    </row>
    <row r="6326" spans="1:9" x14ac:dyDescent="0.35">
      <c r="A6326" s="2" t="s">
        <v>6594</v>
      </c>
      <c r="B6326" s="3">
        <v>45719</v>
      </c>
      <c r="C6326" s="2" t="s">
        <v>431</v>
      </c>
      <c r="D6326" s="2" t="s">
        <v>432</v>
      </c>
      <c r="E6326" s="2" t="s">
        <v>30</v>
      </c>
      <c r="F6326" s="2" t="s">
        <v>176</v>
      </c>
      <c r="G6326" s="2" t="s">
        <v>474</v>
      </c>
      <c r="H6326" s="4">
        <v>25100</v>
      </c>
      <c r="I6326" s="4">
        <v>25100</v>
      </c>
    </row>
    <row r="6327" spans="1:9" x14ac:dyDescent="0.35">
      <c r="A6327" s="2" t="s">
        <v>6595</v>
      </c>
      <c r="B6327" s="3">
        <v>45719</v>
      </c>
      <c r="C6327" s="2" t="s">
        <v>1265</v>
      </c>
      <c r="D6327" s="2" t="s">
        <v>1266</v>
      </c>
      <c r="E6327" s="2" t="s">
        <v>30</v>
      </c>
      <c r="F6327" s="2" t="s">
        <v>176</v>
      </c>
      <c r="G6327" s="2" t="s">
        <v>474</v>
      </c>
      <c r="H6327" s="4">
        <v>39300</v>
      </c>
      <c r="I6327" s="4">
        <v>39300</v>
      </c>
    </row>
    <row r="6328" spans="1:9" x14ac:dyDescent="0.35">
      <c r="A6328" s="2" t="s">
        <v>6596</v>
      </c>
      <c r="B6328" s="3">
        <v>45824</v>
      </c>
      <c r="C6328" s="2" t="s">
        <v>291</v>
      </c>
      <c r="D6328" s="2" t="s">
        <v>292</v>
      </c>
      <c r="E6328" s="2" t="s">
        <v>30</v>
      </c>
      <c r="F6328" s="2" t="s">
        <v>176</v>
      </c>
      <c r="G6328" s="2" t="s">
        <v>474</v>
      </c>
      <c r="H6328" s="4">
        <v>158400</v>
      </c>
      <c r="I6328" s="4">
        <v>158400</v>
      </c>
    </row>
    <row r="6329" spans="1:9" x14ac:dyDescent="0.35">
      <c r="A6329" s="2" t="s">
        <v>6597</v>
      </c>
      <c r="B6329" s="3">
        <v>45719</v>
      </c>
      <c r="C6329" s="2" t="s">
        <v>503</v>
      </c>
      <c r="D6329" s="2" t="s">
        <v>504</v>
      </c>
      <c r="E6329" s="2" t="s">
        <v>30</v>
      </c>
      <c r="F6329" s="2" t="s">
        <v>176</v>
      </c>
      <c r="G6329" s="2" t="s">
        <v>474</v>
      </c>
      <c r="H6329" s="4">
        <v>38500</v>
      </c>
      <c r="I6329" s="4">
        <v>38500</v>
      </c>
    </row>
    <row r="6330" spans="1:9" x14ac:dyDescent="0.35">
      <c r="A6330" s="2" t="s">
        <v>6598</v>
      </c>
      <c r="B6330" s="3">
        <v>45719</v>
      </c>
      <c r="C6330" s="2" t="s">
        <v>188</v>
      </c>
      <c r="D6330" s="2" t="s">
        <v>189</v>
      </c>
      <c r="E6330" s="2" t="s">
        <v>30</v>
      </c>
      <c r="F6330" s="2" t="s">
        <v>86</v>
      </c>
      <c r="G6330" s="2" t="s">
        <v>474</v>
      </c>
      <c r="H6330" s="4">
        <v>77490</v>
      </c>
      <c r="I6330" s="4">
        <v>77490</v>
      </c>
    </row>
    <row r="6331" spans="1:9" x14ac:dyDescent="0.35">
      <c r="A6331" s="2" t="s">
        <v>6599</v>
      </c>
      <c r="B6331" s="3">
        <v>45719</v>
      </c>
      <c r="C6331" s="2" t="s">
        <v>431</v>
      </c>
      <c r="D6331" s="2" t="s">
        <v>432</v>
      </c>
      <c r="E6331" s="2" t="s">
        <v>30</v>
      </c>
      <c r="F6331" s="2" t="s">
        <v>86</v>
      </c>
      <c r="G6331" s="2" t="s">
        <v>474</v>
      </c>
      <c r="H6331" s="4">
        <v>114135</v>
      </c>
      <c r="I6331" s="4">
        <v>114135</v>
      </c>
    </row>
    <row r="6332" spans="1:9" x14ac:dyDescent="0.35">
      <c r="A6332" s="2" t="s">
        <v>6600</v>
      </c>
      <c r="B6332" s="3">
        <v>45719</v>
      </c>
      <c r="C6332" s="2" t="s">
        <v>5200</v>
      </c>
      <c r="D6332" s="2" t="s">
        <v>5201</v>
      </c>
      <c r="E6332" s="2" t="s">
        <v>30</v>
      </c>
      <c r="F6332" s="2" t="s">
        <v>86</v>
      </c>
      <c r="G6332" s="2" t="s">
        <v>474</v>
      </c>
      <c r="H6332" s="4">
        <v>61950</v>
      </c>
      <c r="I6332" s="4">
        <v>61950</v>
      </c>
    </row>
    <row r="6333" spans="1:9" x14ac:dyDescent="0.35">
      <c r="A6333" s="2" t="s">
        <v>6601</v>
      </c>
      <c r="B6333" s="3">
        <v>45719</v>
      </c>
      <c r="C6333" s="2" t="s">
        <v>21</v>
      </c>
      <c r="D6333" s="2" t="s">
        <v>22</v>
      </c>
      <c r="E6333" s="2" t="s">
        <v>30</v>
      </c>
      <c r="F6333" s="2" t="s">
        <v>86</v>
      </c>
      <c r="G6333" s="2" t="s">
        <v>474</v>
      </c>
      <c r="H6333" s="4">
        <v>42945</v>
      </c>
      <c r="I6333" s="4">
        <v>42945</v>
      </c>
    </row>
    <row r="6334" spans="1:9" x14ac:dyDescent="0.35">
      <c r="A6334" s="2" t="s">
        <v>6602</v>
      </c>
      <c r="B6334" s="3">
        <v>45719</v>
      </c>
      <c r="C6334" s="2" t="s">
        <v>3425</v>
      </c>
      <c r="D6334" s="2" t="s">
        <v>3426</v>
      </c>
      <c r="E6334" s="2" t="s">
        <v>30</v>
      </c>
      <c r="F6334" s="2" t="s">
        <v>86</v>
      </c>
      <c r="G6334" s="2" t="s">
        <v>474</v>
      </c>
      <c r="H6334" s="4">
        <v>316155</v>
      </c>
      <c r="I6334" s="4">
        <v>316155</v>
      </c>
    </row>
    <row r="6335" spans="1:9" x14ac:dyDescent="0.35">
      <c r="A6335" s="2" t="s">
        <v>6603</v>
      </c>
      <c r="B6335" s="3">
        <v>45805</v>
      </c>
      <c r="C6335" s="2" t="s">
        <v>83</v>
      </c>
      <c r="D6335" s="2" t="s">
        <v>84</v>
      </c>
      <c r="E6335" s="2" t="s">
        <v>30</v>
      </c>
      <c r="F6335" s="2" t="s">
        <v>88</v>
      </c>
      <c r="G6335" s="2" t="s">
        <v>474</v>
      </c>
      <c r="H6335" s="4">
        <v>15000</v>
      </c>
      <c r="I6335" s="4">
        <v>15000</v>
      </c>
    </row>
    <row r="6336" spans="1:9" x14ac:dyDescent="0.35">
      <c r="A6336" s="2" t="s">
        <v>6604</v>
      </c>
      <c r="B6336" s="3">
        <v>45716</v>
      </c>
      <c r="C6336" s="2" t="s">
        <v>139</v>
      </c>
      <c r="D6336" s="2" t="s">
        <v>140</v>
      </c>
      <c r="E6336" s="2" t="s">
        <v>30</v>
      </c>
      <c r="F6336" s="2" t="s">
        <v>113</v>
      </c>
      <c r="G6336" s="2" t="s">
        <v>474</v>
      </c>
      <c r="H6336" s="4">
        <v>355440</v>
      </c>
      <c r="I6336" s="4">
        <v>355440</v>
      </c>
    </row>
    <row r="6337" spans="1:9" x14ac:dyDescent="0.35">
      <c r="A6337" s="2" t="s">
        <v>6605</v>
      </c>
      <c r="B6337" s="3">
        <v>45716</v>
      </c>
      <c r="C6337" s="2" t="s">
        <v>139</v>
      </c>
      <c r="D6337" s="2" t="s">
        <v>140</v>
      </c>
      <c r="E6337" s="2" t="s">
        <v>30</v>
      </c>
      <c r="F6337" s="2" t="s">
        <v>113</v>
      </c>
      <c r="G6337" s="2" t="s">
        <v>474</v>
      </c>
      <c r="H6337" s="4">
        <v>1309962</v>
      </c>
      <c r="I6337" s="4">
        <v>1309962</v>
      </c>
    </row>
    <row r="6338" spans="1:9" x14ac:dyDescent="0.35">
      <c r="A6338" s="2" t="s">
        <v>6606</v>
      </c>
      <c r="B6338" s="3">
        <v>45716</v>
      </c>
      <c r="C6338" s="2" t="s">
        <v>118</v>
      </c>
      <c r="D6338" s="2" t="s">
        <v>119</v>
      </c>
      <c r="E6338" s="2" t="s">
        <v>30</v>
      </c>
      <c r="F6338" s="2" t="s">
        <v>113</v>
      </c>
      <c r="G6338" s="2" t="s">
        <v>474</v>
      </c>
      <c r="H6338" s="4">
        <v>113457</v>
      </c>
      <c r="I6338" s="4">
        <v>113457</v>
      </c>
    </row>
    <row r="6339" spans="1:9" x14ac:dyDescent="0.35">
      <c r="A6339" s="2" t="s">
        <v>6607</v>
      </c>
      <c r="B6339" s="3">
        <v>45716</v>
      </c>
      <c r="C6339" s="2" t="s">
        <v>162</v>
      </c>
      <c r="D6339" s="2" t="s">
        <v>163</v>
      </c>
      <c r="E6339" s="2" t="s">
        <v>30</v>
      </c>
      <c r="F6339" s="2" t="s">
        <v>113</v>
      </c>
      <c r="G6339" s="2" t="s">
        <v>474</v>
      </c>
      <c r="H6339" s="4">
        <v>60000</v>
      </c>
      <c r="I6339" s="4">
        <v>60000</v>
      </c>
    </row>
    <row r="6340" spans="1:9" x14ac:dyDescent="0.35">
      <c r="A6340" s="2" t="s">
        <v>6608</v>
      </c>
      <c r="B6340" s="3">
        <v>45716</v>
      </c>
      <c r="C6340" s="2" t="s">
        <v>741</v>
      </c>
      <c r="D6340" s="2" t="s">
        <v>742</v>
      </c>
      <c r="E6340" s="2" t="s">
        <v>30</v>
      </c>
      <c r="F6340" s="2" t="s">
        <v>113</v>
      </c>
      <c r="G6340" s="2" t="s">
        <v>474</v>
      </c>
      <c r="H6340" s="4">
        <v>340371</v>
      </c>
      <c r="I6340" s="4">
        <v>340371</v>
      </c>
    </row>
    <row r="6341" spans="1:9" x14ac:dyDescent="0.35">
      <c r="A6341" s="2" t="s">
        <v>6609</v>
      </c>
      <c r="B6341" s="3">
        <v>45716</v>
      </c>
      <c r="C6341" s="2" t="s">
        <v>328</v>
      </c>
      <c r="D6341" s="2" t="s">
        <v>329</v>
      </c>
      <c r="E6341" s="2" t="s">
        <v>30</v>
      </c>
      <c r="F6341" s="2" t="s">
        <v>113</v>
      </c>
      <c r="G6341" s="2" t="s">
        <v>474</v>
      </c>
      <c r="H6341" s="4">
        <v>697096</v>
      </c>
      <c r="I6341" s="4">
        <v>697096</v>
      </c>
    </row>
    <row r="6342" spans="1:9" x14ac:dyDescent="0.35">
      <c r="A6342" s="2" t="s">
        <v>6610</v>
      </c>
      <c r="B6342" s="3">
        <v>45716</v>
      </c>
      <c r="C6342" s="2" t="s">
        <v>741</v>
      </c>
      <c r="D6342" s="2" t="s">
        <v>742</v>
      </c>
      <c r="E6342" s="2" t="s">
        <v>30</v>
      </c>
      <c r="F6342" s="2" t="s">
        <v>113</v>
      </c>
      <c r="G6342" s="2" t="s">
        <v>474</v>
      </c>
      <c r="H6342" s="4">
        <v>113457</v>
      </c>
      <c r="I6342" s="4">
        <v>113457</v>
      </c>
    </row>
    <row r="6343" spans="1:9" x14ac:dyDescent="0.35">
      <c r="A6343" s="2" t="s">
        <v>6611</v>
      </c>
      <c r="B6343" s="3">
        <v>45716</v>
      </c>
      <c r="C6343" s="2" t="s">
        <v>162</v>
      </c>
      <c r="D6343" s="2" t="s">
        <v>163</v>
      </c>
      <c r="E6343" s="2" t="s">
        <v>30</v>
      </c>
      <c r="F6343" s="2" t="s">
        <v>113</v>
      </c>
      <c r="G6343" s="2" t="s">
        <v>474</v>
      </c>
      <c r="H6343" s="4">
        <v>192480</v>
      </c>
      <c r="I6343" s="4">
        <v>192480</v>
      </c>
    </row>
    <row r="6344" spans="1:9" x14ac:dyDescent="0.35">
      <c r="A6344" s="2" t="s">
        <v>6612</v>
      </c>
      <c r="B6344" s="3">
        <v>45716</v>
      </c>
      <c r="C6344" s="2" t="s">
        <v>214</v>
      </c>
      <c r="D6344" s="2" t="s">
        <v>215</v>
      </c>
      <c r="E6344" s="2" t="s">
        <v>30</v>
      </c>
      <c r="F6344" s="2" t="s">
        <v>113</v>
      </c>
      <c r="G6344" s="2" t="s">
        <v>474</v>
      </c>
      <c r="H6344" s="4">
        <v>1000000</v>
      </c>
      <c r="I6344" s="4">
        <v>1000000</v>
      </c>
    </row>
    <row r="6345" spans="1:9" x14ac:dyDescent="0.35">
      <c r="A6345" s="2" t="s">
        <v>6613</v>
      </c>
      <c r="B6345" s="3">
        <v>45716</v>
      </c>
      <c r="C6345" s="2" t="s">
        <v>21</v>
      </c>
      <c r="D6345" s="2" t="s">
        <v>22</v>
      </c>
      <c r="E6345" s="2" t="s">
        <v>30</v>
      </c>
      <c r="F6345" s="2" t="s">
        <v>113</v>
      </c>
      <c r="G6345" s="2" t="s">
        <v>474</v>
      </c>
      <c r="H6345" s="4">
        <v>1190995</v>
      </c>
      <c r="I6345" s="4">
        <v>1190995</v>
      </c>
    </row>
    <row r="6346" spans="1:9" x14ac:dyDescent="0.35">
      <c r="A6346" s="2" t="s">
        <v>6614</v>
      </c>
      <c r="B6346" s="3">
        <v>45716</v>
      </c>
      <c r="C6346" s="2" t="s">
        <v>5200</v>
      </c>
      <c r="D6346" s="2" t="s">
        <v>5201</v>
      </c>
      <c r="E6346" s="2" t="s">
        <v>30</v>
      </c>
      <c r="F6346" s="2" t="s">
        <v>113</v>
      </c>
      <c r="G6346" s="2" t="s">
        <v>474</v>
      </c>
      <c r="H6346" s="4">
        <v>113457</v>
      </c>
      <c r="I6346" s="4">
        <v>113457</v>
      </c>
    </row>
    <row r="6347" spans="1:9" x14ac:dyDescent="0.35">
      <c r="A6347" s="2" t="s">
        <v>6615</v>
      </c>
      <c r="B6347" s="3">
        <v>45716</v>
      </c>
      <c r="C6347" s="2" t="s">
        <v>532</v>
      </c>
      <c r="D6347" s="2" t="s">
        <v>533</v>
      </c>
      <c r="E6347" s="2" t="s">
        <v>30</v>
      </c>
      <c r="F6347" s="2" t="s">
        <v>113</v>
      </c>
      <c r="G6347" s="2" t="s">
        <v>474</v>
      </c>
      <c r="H6347" s="4">
        <v>912792</v>
      </c>
      <c r="I6347" s="4">
        <v>912792</v>
      </c>
    </row>
    <row r="6348" spans="1:9" x14ac:dyDescent="0.35">
      <c r="A6348" s="2" t="s">
        <v>6616</v>
      </c>
      <c r="B6348" s="3">
        <v>45716</v>
      </c>
      <c r="C6348" s="2" t="s">
        <v>99</v>
      </c>
      <c r="D6348" s="2" t="s">
        <v>100</v>
      </c>
      <c r="E6348" s="2" t="s">
        <v>30</v>
      </c>
      <c r="F6348" s="2" t="s">
        <v>113</v>
      </c>
      <c r="G6348" s="2" t="s">
        <v>474</v>
      </c>
      <c r="H6348" s="4">
        <v>789402</v>
      </c>
      <c r="I6348" s="4">
        <v>789402</v>
      </c>
    </row>
    <row r="6349" spans="1:9" x14ac:dyDescent="0.35">
      <c r="A6349" s="2" t="s">
        <v>6617</v>
      </c>
      <c r="B6349" s="3">
        <v>45716</v>
      </c>
      <c r="C6349" s="2" t="s">
        <v>353</v>
      </c>
      <c r="D6349" s="2" t="s">
        <v>354</v>
      </c>
      <c r="E6349" s="2" t="s">
        <v>30</v>
      </c>
      <c r="F6349" s="2" t="s">
        <v>113</v>
      </c>
      <c r="G6349" s="2" t="s">
        <v>474</v>
      </c>
      <c r="H6349" s="4">
        <v>309287</v>
      </c>
      <c r="I6349" s="4">
        <v>309287</v>
      </c>
    </row>
    <row r="6350" spans="1:9" x14ac:dyDescent="0.35">
      <c r="A6350" s="2" t="s">
        <v>6618</v>
      </c>
      <c r="B6350" s="3">
        <v>45716</v>
      </c>
      <c r="C6350" s="2" t="s">
        <v>162</v>
      </c>
      <c r="D6350" s="2" t="s">
        <v>163</v>
      </c>
      <c r="E6350" s="2" t="s">
        <v>30</v>
      </c>
      <c r="F6350" s="2" t="s">
        <v>113</v>
      </c>
      <c r="G6350" s="2" t="s">
        <v>474</v>
      </c>
      <c r="H6350" s="4">
        <v>148000</v>
      </c>
      <c r="I6350" s="4">
        <v>148000</v>
      </c>
    </row>
    <row r="6351" spans="1:9" x14ac:dyDescent="0.35">
      <c r="A6351" s="2" t="s">
        <v>6619</v>
      </c>
      <c r="B6351" s="3">
        <v>45716</v>
      </c>
      <c r="C6351" s="2" t="s">
        <v>197</v>
      </c>
      <c r="D6351" s="2" t="s">
        <v>198</v>
      </c>
      <c r="E6351" s="2" t="s">
        <v>30</v>
      </c>
      <c r="F6351" s="2" t="s">
        <v>113</v>
      </c>
      <c r="G6351" s="2" t="s">
        <v>474</v>
      </c>
      <c r="H6351" s="4">
        <v>25939257</v>
      </c>
      <c r="I6351" s="4">
        <v>25939257</v>
      </c>
    </row>
    <row r="6352" spans="1:9" x14ac:dyDescent="0.35">
      <c r="A6352" s="2" t="s">
        <v>6620</v>
      </c>
      <c r="B6352" s="3">
        <v>45716</v>
      </c>
      <c r="C6352" s="2" t="s">
        <v>3425</v>
      </c>
      <c r="D6352" s="2" t="s">
        <v>3426</v>
      </c>
      <c r="E6352" s="2" t="s">
        <v>30</v>
      </c>
      <c r="F6352" s="2" t="s">
        <v>113</v>
      </c>
      <c r="G6352" s="2" t="s">
        <v>474</v>
      </c>
      <c r="H6352" s="4">
        <v>113457</v>
      </c>
      <c r="I6352" s="4">
        <v>113457</v>
      </c>
    </row>
    <row r="6353" spans="1:9" x14ac:dyDescent="0.35">
      <c r="A6353" s="2" t="s">
        <v>6621</v>
      </c>
      <c r="B6353" s="3">
        <v>45716</v>
      </c>
      <c r="C6353" s="2" t="s">
        <v>503</v>
      </c>
      <c r="D6353" s="2" t="s">
        <v>504</v>
      </c>
      <c r="E6353" s="2" t="s">
        <v>30</v>
      </c>
      <c r="F6353" s="2" t="s">
        <v>113</v>
      </c>
      <c r="G6353" s="2" t="s">
        <v>474</v>
      </c>
      <c r="H6353" s="4">
        <v>695811</v>
      </c>
      <c r="I6353" s="4">
        <v>695811</v>
      </c>
    </row>
    <row r="6354" spans="1:9" x14ac:dyDescent="0.35">
      <c r="A6354" s="2" t="s">
        <v>6622</v>
      </c>
      <c r="B6354" s="3">
        <v>45716</v>
      </c>
      <c r="C6354" s="2" t="s">
        <v>17</v>
      </c>
      <c r="D6354" s="2" t="s">
        <v>18</v>
      </c>
      <c r="E6354" s="2" t="s">
        <v>30</v>
      </c>
      <c r="F6354" s="2" t="s">
        <v>113</v>
      </c>
      <c r="G6354" s="2" t="s">
        <v>474</v>
      </c>
      <c r="H6354" s="4">
        <v>511199</v>
      </c>
      <c r="I6354" s="4">
        <v>511199</v>
      </c>
    </row>
    <row r="6355" spans="1:9" x14ac:dyDescent="0.35">
      <c r="A6355" s="2" t="s">
        <v>6623</v>
      </c>
      <c r="B6355" s="3">
        <v>45716</v>
      </c>
      <c r="C6355" s="2" t="s">
        <v>188</v>
      </c>
      <c r="D6355" s="2" t="s">
        <v>189</v>
      </c>
      <c r="E6355" s="2" t="s">
        <v>30</v>
      </c>
      <c r="F6355" s="2" t="s">
        <v>113</v>
      </c>
      <c r="G6355" s="2" t="s">
        <v>474</v>
      </c>
      <c r="H6355" s="4">
        <v>732031</v>
      </c>
      <c r="I6355" s="4">
        <v>732031</v>
      </c>
    </row>
    <row r="6356" spans="1:9" x14ac:dyDescent="0.35">
      <c r="A6356" s="2" t="s">
        <v>6624</v>
      </c>
      <c r="B6356" s="3">
        <v>45716</v>
      </c>
      <c r="C6356" s="2" t="s">
        <v>3425</v>
      </c>
      <c r="D6356" s="2" t="s">
        <v>3426</v>
      </c>
      <c r="E6356" s="2" t="s">
        <v>30</v>
      </c>
      <c r="F6356" s="2" t="s">
        <v>80</v>
      </c>
      <c r="G6356" s="2" t="s">
        <v>474</v>
      </c>
      <c r="H6356" s="4">
        <v>189000</v>
      </c>
      <c r="I6356" s="4">
        <v>189000</v>
      </c>
    </row>
    <row r="6357" spans="1:9" x14ac:dyDescent="0.35">
      <c r="A6357" s="2" t="s">
        <v>6625</v>
      </c>
      <c r="B6357" s="3">
        <v>45716</v>
      </c>
      <c r="C6357" s="2" t="s">
        <v>265</v>
      </c>
      <c r="D6357" s="2" t="s">
        <v>266</v>
      </c>
      <c r="E6357" s="2" t="s">
        <v>30</v>
      </c>
      <c r="F6357" s="2" t="s">
        <v>80</v>
      </c>
      <c r="G6357" s="2" t="s">
        <v>474</v>
      </c>
      <c r="H6357" s="4">
        <v>564690</v>
      </c>
      <c r="I6357" s="4">
        <v>564690</v>
      </c>
    </row>
    <row r="6358" spans="1:9" x14ac:dyDescent="0.35">
      <c r="A6358" s="2" t="s">
        <v>6626</v>
      </c>
      <c r="B6358" s="3">
        <v>45716</v>
      </c>
      <c r="C6358" s="2" t="s">
        <v>188</v>
      </c>
      <c r="D6358" s="2" t="s">
        <v>189</v>
      </c>
      <c r="E6358" s="2" t="s">
        <v>30</v>
      </c>
      <c r="F6358" s="2" t="s">
        <v>80</v>
      </c>
      <c r="G6358" s="2" t="s">
        <v>474</v>
      </c>
      <c r="H6358" s="4">
        <v>162960</v>
      </c>
      <c r="I6358" s="4">
        <v>162960</v>
      </c>
    </row>
    <row r="6359" spans="1:9" x14ac:dyDescent="0.35">
      <c r="A6359" s="2" t="s">
        <v>6627</v>
      </c>
      <c r="B6359" s="3">
        <v>45716</v>
      </c>
      <c r="C6359" s="2" t="s">
        <v>221</v>
      </c>
      <c r="D6359" s="2" t="s">
        <v>222</v>
      </c>
      <c r="E6359" s="2" t="s">
        <v>30</v>
      </c>
      <c r="F6359" s="2" t="s">
        <v>80</v>
      </c>
      <c r="G6359" s="2" t="s">
        <v>474</v>
      </c>
      <c r="H6359" s="4">
        <v>500000</v>
      </c>
      <c r="I6359" s="4">
        <v>500000</v>
      </c>
    </row>
    <row r="6360" spans="1:9" x14ac:dyDescent="0.35">
      <c r="A6360" s="2" t="s">
        <v>6628</v>
      </c>
      <c r="B6360" s="3">
        <v>45716</v>
      </c>
      <c r="C6360" s="2" t="s">
        <v>21</v>
      </c>
      <c r="D6360" s="2" t="s">
        <v>22</v>
      </c>
      <c r="E6360" s="2" t="s">
        <v>30</v>
      </c>
      <c r="F6360" s="2" t="s">
        <v>11</v>
      </c>
      <c r="G6360" s="2" t="s">
        <v>474</v>
      </c>
      <c r="H6360" s="4">
        <v>175770</v>
      </c>
      <c r="I6360" s="4">
        <v>175770</v>
      </c>
    </row>
    <row r="6361" spans="1:9" x14ac:dyDescent="0.35">
      <c r="A6361" s="2" t="s">
        <v>6629</v>
      </c>
      <c r="B6361" s="3">
        <v>45716</v>
      </c>
      <c r="C6361" s="2" t="s">
        <v>162</v>
      </c>
      <c r="D6361" s="2" t="s">
        <v>163</v>
      </c>
      <c r="E6361" s="2" t="s">
        <v>30</v>
      </c>
      <c r="F6361" s="2" t="s">
        <v>80</v>
      </c>
      <c r="G6361" s="2" t="s">
        <v>474</v>
      </c>
      <c r="H6361" s="4">
        <v>2000000</v>
      </c>
      <c r="I6361" s="4">
        <v>2000000</v>
      </c>
    </row>
    <row r="6362" spans="1:9" x14ac:dyDescent="0.35">
      <c r="A6362" s="2" t="s">
        <v>6630</v>
      </c>
      <c r="B6362" s="3">
        <v>45715</v>
      </c>
      <c r="C6362" s="2" t="s">
        <v>1265</v>
      </c>
      <c r="D6362" s="2" t="s">
        <v>1266</v>
      </c>
      <c r="E6362" s="2" t="s">
        <v>30</v>
      </c>
      <c r="F6362" s="2" t="s">
        <v>72</v>
      </c>
      <c r="G6362" s="2" t="s">
        <v>474</v>
      </c>
      <c r="H6362" s="4">
        <v>112500</v>
      </c>
      <c r="I6362" s="4">
        <v>112500</v>
      </c>
    </row>
    <row r="6363" spans="1:9" x14ac:dyDescent="0.35">
      <c r="A6363" s="2" t="s">
        <v>6631</v>
      </c>
      <c r="B6363" s="3">
        <v>45715</v>
      </c>
      <c r="C6363" s="2" t="s">
        <v>83</v>
      </c>
      <c r="D6363" s="2" t="s">
        <v>84</v>
      </c>
      <c r="E6363" s="2" t="s">
        <v>30</v>
      </c>
      <c r="F6363" s="2" t="s">
        <v>19</v>
      </c>
      <c r="G6363" s="2" t="s">
        <v>474</v>
      </c>
      <c r="H6363" s="4">
        <v>69830</v>
      </c>
      <c r="I6363" s="4">
        <v>69830</v>
      </c>
    </row>
    <row r="6364" spans="1:9" x14ac:dyDescent="0.35">
      <c r="A6364" s="2" t="s">
        <v>6632</v>
      </c>
      <c r="B6364" s="3">
        <v>45715</v>
      </c>
      <c r="C6364" s="2" t="s">
        <v>99</v>
      </c>
      <c r="D6364" s="2" t="s">
        <v>100</v>
      </c>
      <c r="E6364" s="2" t="s">
        <v>30</v>
      </c>
      <c r="F6364" s="2" t="s">
        <v>19</v>
      </c>
      <c r="G6364" s="2" t="s">
        <v>474</v>
      </c>
      <c r="H6364" s="4">
        <v>87931</v>
      </c>
      <c r="I6364" s="4">
        <v>87931</v>
      </c>
    </row>
    <row r="6365" spans="1:9" x14ac:dyDescent="0.35">
      <c r="A6365" s="2" t="s">
        <v>6633</v>
      </c>
      <c r="B6365" s="3">
        <v>45715</v>
      </c>
      <c r="C6365" s="2" t="s">
        <v>532</v>
      </c>
      <c r="D6365" s="2" t="s">
        <v>533</v>
      </c>
      <c r="E6365" s="2" t="s">
        <v>30</v>
      </c>
      <c r="F6365" s="2" t="s">
        <v>19</v>
      </c>
      <c r="G6365" s="2" t="s">
        <v>474</v>
      </c>
      <c r="H6365" s="4">
        <v>72414</v>
      </c>
      <c r="I6365" s="4">
        <v>72414</v>
      </c>
    </row>
    <row r="6366" spans="1:9" x14ac:dyDescent="0.35">
      <c r="A6366" s="2" t="s">
        <v>6634</v>
      </c>
      <c r="B6366" s="3">
        <v>45715</v>
      </c>
      <c r="C6366" s="2" t="s">
        <v>244</v>
      </c>
      <c r="D6366" s="2" t="s">
        <v>245</v>
      </c>
      <c r="E6366" s="2" t="s">
        <v>30</v>
      </c>
      <c r="F6366" s="2" t="s">
        <v>19</v>
      </c>
      <c r="G6366" s="2" t="s">
        <v>474</v>
      </c>
      <c r="H6366" s="4">
        <v>15518</v>
      </c>
      <c r="I6366" s="4">
        <v>15518</v>
      </c>
    </row>
    <row r="6367" spans="1:9" x14ac:dyDescent="0.35">
      <c r="A6367" s="2" t="s">
        <v>6635</v>
      </c>
      <c r="B6367" s="3">
        <v>45715</v>
      </c>
      <c r="C6367" s="2" t="s">
        <v>313</v>
      </c>
      <c r="D6367" s="2" t="s">
        <v>314</v>
      </c>
      <c r="E6367" s="2" t="s">
        <v>30</v>
      </c>
      <c r="F6367" s="2" t="s">
        <v>19</v>
      </c>
      <c r="G6367" s="2" t="s">
        <v>474</v>
      </c>
      <c r="H6367" s="4">
        <v>180000</v>
      </c>
      <c r="I6367" s="4">
        <v>174600</v>
      </c>
    </row>
    <row r="6368" spans="1:9" x14ac:dyDescent="0.35">
      <c r="A6368" s="2" t="s">
        <v>6636</v>
      </c>
      <c r="B6368" s="3">
        <v>45715</v>
      </c>
      <c r="C6368" s="2" t="s">
        <v>313</v>
      </c>
      <c r="D6368" s="2" t="s">
        <v>314</v>
      </c>
      <c r="E6368" s="2" t="s">
        <v>30</v>
      </c>
      <c r="F6368" s="2" t="s">
        <v>19</v>
      </c>
      <c r="G6368" s="2" t="s">
        <v>474</v>
      </c>
      <c r="H6368" s="4">
        <v>829069</v>
      </c>
      <c r="I6368" s="4">
        <v>804196.93</v>
      </c>
    </row>
    <row r="6369" spans="1:9" x14ac:dyDescent="0.35">
      <c r="A6369" s="2" t="s">
        <v>6637</v>
      </c>
      <c r="B6369" s="3">
        <v>45715</v>
      </c>
      <c r="C6369" s="2" t="s">
        <v>1265</v>
      </c>
      <c r="D6369" s="2" t="s">
        <v>1266</v>
      </c>
      <c r="E6369" s="2" t="s">
        <v>30</v>
      </c>
      <c r="F6369" s="2" t="s">
        <v>19</v>
      </c>
      <c r="G6369" s="2" t="s">
        <v>474</v>
      </c>
      <c r="H6369" s="4">
        <v>1492136</v>
      </c>
      <c r="I6369" s="4">
        <v>1302634.73</v>
      </c>
    </row>
    <row r="6370" spans="1:9" x14ac:dyDescent="0.35">
      <c r="A6370" s="2" t="s">
        <v>6638</v>
      </c>
      <c r="B6370" s="3">
        <v>45715</v>
      </c>
      <c r="C6370" s="2" t="s">
        <v>95</v>
      </c>
      <c r="D6370" s="2" t="s">
        <v>96</v>
      </c>
      <c r="E6370" s="2" t="s">
        <v>30</v>
      </c>
      <c r="F6370" s="2" t="s">
        <v>19</v>
      </c>
      <c r="G6370" s="2" t="s">
        <v>474</v>
      </c>
      <c r="H6370" s="4">
        <v>225000</v>
      </c>
      <c r="I6370" s="4">
        <v>213750</v>
      </c>
    </row>
    <row r="6371" spans="1:9" x14ac:dyDescent="0.35">
      <c r="A6371" s="2" t="s">
        <v>6639</v>
      </c>
      <c r="B6371" s="3">
        <v>45715</v>
      </c>
      <c r="C6371" s="2" t="s">
        <v>17</v>
      </c>
      <c r="D6371" s="2" t="s">
        <v>18</v>
      </c>
      <c r="E6371" s="2" t="s">
        <v>30</v>
      </c>
      <c r="F6371" s="2" t="s">
        <v>19</v>
      </c>
      <c r="G6371" s="2" t="s">
        <v>474</v>
      </c>
      <c r="H6371" s="4">
        <v>1871388</v>
      </c>
      <c r="I6371" s="4">
        <v>1633721.72</v>
      </c>
    </row>
    <row r="6372" spans="1:9" x14ac:dyDescent="0.35">
      <c r="A6372" s="2" t="s">
        <v>6640</v>
      </c>
      <c r="B6372" s="3">
        <v>45715</v>
      </c>
      <c r="C6372" s="2" t="s">
        <v>560</v>
      </c>
      <c r="D6372" s="2" t="s">
        <v>561</v>
      </c>
      <c r="E6372" s="2" t="s">
        <v>30</v>
      </c>
      <c r="F6372" s="2" t="s">
        <v>158</v>
      </c>
      <c r="G6372" s="2" t="s">
        <v>474</v>
      </c>
      <c r="H6372" s="4">
        <v>94050</v>
      </c>
      <c r="I6372" s="4">
        <v>94050</v>
      </c>
    </row>
    <row r="6373" spans="1:9" x14ac:dyDescent="0.35">
      <c r="A6373" s="2" t="s">
        <v>6641</v>
      </c>
      <c r="B6373" s="3">
        <v>45715</v>
      </c>
      <c r="C6373" s="2" t="s">
        <v>1265</v>
      </c>
      <c r="D6373" s="2" t="s">
        <v>1266</v>
      </c>
      <c r="E6373" s="2" t="s">
        <v>30</v>
      </c>
      <c r="F6373" s="2" t="s">
        <v>72</v>
      </c>
      <c r="G6373" s="2" t="s">
        <v>474</v>
      </c>
      <c r="H6373" s="4">
        <v>203319</v>
      </c>
      <c r="I6373" s="4">
        <v>203319</v>
      </c>
    </row>
    <row r="6374" spans="1:9" x14ac:dyDescent="0.35">
      <c r="A6374" s="2" t="s">
        <v>6642</v>
      </c>
      <c r="B6374" s="3">
        <v>45715</v>
      </c>
      <c r="C6374" s="2" t="s">
        <v>1265</v>
      </c>
      <c r="D6374" s="2" t="s">
        <v>1266</v>
      </c>
      <c r="E6374" s="2" t="s">
        <v>30</v>
      </c>
      <c r="F6374" s="2" t="s">
        <v>72</v>
      </c>
      <c r="G6374" s="2" t="s">
        <v>474</v>
      </c>
      <c r="H6374" s="4">
        <v>57600</v>
      </c>
      <c r="I6374" s="4">
        <v>57600</v>
      </c>
    </row>
    <row r="6375" spans="1:9" x14ac:dyDescent="0.35">
      <c r="A6375" s="2" t="s">
        <v>6643</v>
      </c>
      <c r="B6375" s="3">
        <v>45715</v>
      </c>
      <c r="C6375" s="2" t="s">
        <v>560</v>
      </c>
      <c r="D6375" s="2" t="s">
        <v>561</v>
      </c>
      <c r="E6375" s="2" t="s">
        <v>30</v>
      </c>
      <c r="F6375" s="2" t="s">
        <v>86</v>
      </c>
      <c r="G6375" s="2" t="s">
        <v>474</v>
      </c>
      <c r="H6375" s="4">
        <v>558890</v>
      </c>
      <c r="I6375" s="4">
        <v>558890</v>
      </c>
    </row>
    <row r="6376" spans="1:9" x14ac:dyDescent="0.35">
      <c r="A6376" s="2" t="s">
        <v>6644</v>
      </c>
      <c r="B6376" s="3">
        <v>45714</v>
      </c>
      <c r="C6376" s="2" t="s">
        <v>503</v>
      </c>
      <c r="D6376" s="2" t="s">
        <v>504</v>
      </c>
      <c r="E6376" s="2" t="s">
        <v>30</v>
      </c>
      <c r="F6376" s="2" t="s">
        <v>31</v>
      </c>
      <c r="G6376" s="2" t="s">
        <v>474</v>
      </c>
      <c r="H6376" s="4">
        <v>390313</v>
      </c>
      <c r="I6376" s="4">
        <v>390313</v>
      </c>
    </row>
    <row r="6377" spans="1:9" x14ac:dyDescent="0.35">
      <c r="A6377" s="2" t="s">
        <v>6645</v>
      </c>
      <c r="B6377" s="3">
        <v>45714</v>
      </c>
      <c r="C6377" s="2" t="s">
        <v>265</v>
      </c>
      <c r="D6377" s="2" t="s">
        <v>266</v>
      </c>
      <c r="E6377" s="2" t="s">
        <v>30</v>
      </c>
      <c r="F6377" s="2" t="s">
        <v>176</v>
      </c>
      <c r="G6377" s="2" t="s">
        <v>474</v>
      </c>
      <c r="H6377" s="4">
        <v>118000</v>
      </c>
      <c r="I6377" s="4">
        <v>118000</v>
      </c>
    </row>
    <row r="6378" spans="1:9" x14ac:dyDescent="0.35">
      <c r="A6378" s="2" t="s">
        <v>6646</v>
      </c>
      <c r="B6378" s="3">
        <v>45714</v>
      </c>
      <c r="C6378" s="2" t="s">
        <v>560</v>
      </c>
      <c r="D6378" s="2" t="s">
        <v>561</v>
      </c>
      <c r="E6378" s="2" t="s">
        <v>30</v>
      </c>
      <c r="F6378" s="2" t="s">
        <v>80</v>
      </c>
      <c r="G6378" s="2" t="s">
        <v>474</v>
      </c>
      <c r="H6378" s="4">
        <v>397985</v>
      </c>
      <c r="I6378" s="4">
        <v>397985</v>
      </c>
    </row>
    <row r="6379" spans="1:9" x14ac:dyDescent="0.35">
      <c r="A6379" s="2" t="s">
        <v>6647</v>
      </c>
      <c r="B6379" s="3">
        <v>45714</v>
      </c>
      <c r="C6379" s="2" t="s">
        <v>181</v>
      </c>
      <c r="D6379" s="2" t="s">
        <v>182</v>
      </c>
      <c r="E6379" s="2" t="s">
        <v>30</v>
      </c>
      <c r="F6379" s="2" t="s">
        <v>56</v>
      </c>
      <c r="G6379" s="2" t="s">
        <v>474</v>
      </c>
      <c r="H6379" s="4">
        <v>57330</v>
      </c>
      <c r="I6379" s="4">
        <v>57330</v>
      </c>
    </row>
    <row r="6380" spans="1:9" x14ac:dyDescent="0.35">
      <c r="A6380" s="2" t="s">
        <v>6648</v>
      </c>
      <c r="B6380" s="3">
        <v>45714</v>
      </c>
      <c r="C6380" s="2" t="s">
        <v>2628</v>
      </c>
      <c r="D6380" s="2" t="s">
        <v>2629</v>
      </c>
      <c r="E6380" s="2" t="s">
        <v>30</v>
      </c>
      <c r="F6380" s="2" t="s">
        <v>56</v>
      </c>
      <c r="G6380" s="2" t="s">
        <v>474</v>
      </c>
      <c r="H6380" s="4">
        <v>125790</v>
      </c>
      <c r="I6380" s="4">
        <v>125790</v>
      </c>
    </row>
    <row r="6381" spans="1:9" x14ac:dyDescent="0.35">
      <c r="A6381" s="2" t="s">
        <v>6649</v>
      </c>
      <c r="B6381" s="3">
        <v>45714</v>
      </c>
      <c r="C6381" s="2" t="s">
        <v>83</v>
      </c>
      <c r="D6381" s="2" t="s">
        <v>84</v>
      </c>
      <c r="E6381" s="2" t="s">
        <v>30</v>
      </c>
      <c r="F6381" s="2" t="s">
        <v>56</v>
      </c>
      <c r="G6381" s="2" t="s">
        <v>474</v>
      </c>
      <c r="H6381" s="4">
        <v>123060</v>
      </c>
      <c r="I6381" s="4">
        <v>123060</v>
      </c>
    </row>
    <row r="6382" spans="1:9" x14ac:dyDescent="0.35">
      <c r="A6382" s="2" t="s">
        <v>6650</v>
      </c>
      <c r="B6382" s="3">
        <v>45714</v>
      </c>
      <c r="C6382" s="2" t="s">
        <v>353</v>
      </c>
      <c r="D6382" s="2" t="s">
        <v>354</v>
      </c>
      <c r="E6382" s="2" t="s">
        <v>30</v>
      </c>
      <c r="F6382" s="2" t="s">
        <v>56</v>
      </c>
      <c r="G6382" s="2" t="s">
        <v>474</v>
      </c>
      <c r="H6382" s="4">
        <v>169050</v>
      </c>
      <c r="I6382" s="4">
        <v>169050</v>
      </c>
    </row>
    <row r="6383" spans="1:9" x14ac:dyDescent="0.35">
      <c r="A6383" s="2" t="s">
        <v>6651</v>
      </c>
      <c r="B6383" s="3">
        <v>45714</v>
      </c>
      <c r="C6383" s="2" t="s">
        <v>17</v>
      </c>
      <c r="D6383" s="2" t="s">
        <v>18</v>
      </c>
      <c r="E6383" s="2" t="s">
        <v>30</v>
      </c>
      <c r="F6383" s="2" t="s">
        <v>56</v>
      </c>
      <c r="G6383" s="2" t="s">
        <v>474</v>
      </c>
      <c r="H6383" s="4">
        <v>110565</v>
      </c>
      <c r="I6383" s="4">
        <v>110565</v>
      </c>
    </row>
    <row r="6384" spans="1:9" x14ac:dyDescent="0.35">
      <c r="A6384" s="2" t="s">
        <v>6652</v>
      </c>
      <c r="B6384" s="3">
        <v>45714</v>
      </c>
      <c r="C6384" s="2" t="s">
        <v>21</v>
      </c>
      <c r="D6384" s="2" t="s">
        <v>22</v>
      </c>
      <c r="E6384" s="2" t="s">
        <v>30</v>
      </c>
      <c r="F6384" s="2" t="s">
        <v>56</v>
      </c>
      <c r="G6384" s="2" t="s">
        <v>474</v>
      </c>
      <c r="H6384" s="4">
        <v>36540</v>
      </c>
      <c r="I6384" s="4">
        <v>36540</v>
      </c>
    </row>
    <row r="6385" spans="1:9" x14ac:dyDescent="0.35">
      <c r="A6385" s="2" t="s">
        <v>6653</v>
      </c>
      <c r="B6385" s="3">
        <v>45714</v>
      </c>
      <c r="C6385" s="2" t="s">
        <v>2628</v>
      </c>
      <c r="D6385" s="2" t="s">
        <v>2629</v>
      </c>
      <c r="E6385" s="2" t="s">
        <v>30</v>
      </c>
      <c r="F6385" s="2" t="s">
        <v>56</v>
      </c>
      <c r="G6385" s="2" t="s">
        <v>474</v>
      </c>
      <c r="H6385" s="4">
        <v>544589</v>
      </c>
      <c r="I6385" s="4">
        <v>544589</v>
      </c>
    </row>
    <row r="6386" spans="1:9" x14ac:dyDescent="0.35">
      <c r="A6386" s="2" t="s">
        <v>6654</v>
      </c>
      <c r="B6386" s="3">
        <v>45713</v>
      </c>
      <c r="C6386" s="2" t="s">
        <v>532</v>
      </c>
      <c r="D6386" s="2" t="s">
        <v>533</v>
      </c>
      <c r="E6386" s="2" t="s">
        <v>30</v>
      </c>
      <c r="F6386" s="2" t="s">
        <v>80</v>
      </c>
      <c r="G6386" s="2" t="s">
        <v>474</v>
      </c>
      <c r="H6386" s="4">
        <v>268588</v>
      </c>
      <c r="I6386" s="4">
        <v>268588</v>
      </c>
    </row>
    <row r="6387" spans="1:9" x14ac:dyDescent="0.35">
      <c r="A6387" s="2" t="s">
        <v>6655</v>
      </c>
      <c r="B6387" s="3">
        <v>45713</v>
      </c>
      <c r="C6387" s="2" t="s">
        <v>1265</v>
      </c>
      <c r="D6387" s="2" t="s">
        <v>1266</v>
      </c>
      <c r="E6387" s="2" t="s">
        <v>30</v>
      </c>
      <c r="F6387" s="2" t="s">
        <v>72</v>
      </c>
      <c r="G6387" s="2" t="s">
        <v>474</v>
      </c>
      <c r="H6387" s="4">
        <v>660000</v>
      </c>
      <c r="I6387" s="4">
        <v>660000</v>
      </c>
    </row>
    <row r="6388" spans="1:9" x14ac:dyDescent="0.35">
      <c r="A6388" s="2" t="s">
        <v>6656</v>
      </c>
      <c r="B6388" s="3">
        <v>45713</v>
      </c>
      <c r="C6388" s="2" t="s">
        <v>265</v>
      </c>
      <c r="D6388" s="2" t="s">
        <v>266</v>
      </c>
      <c r="E6388" s="2" t="s">
        <v>30</v>
      </c>
      <c r="F6388" s="2" t="s">
        <v>72</v>
      </c>
      <c r="G6388" s="2" t="s">
        <v>474</v>
      </c>
      <c r="H6388" s="4">
        <v>18000</v>
      </c>
      <c r="I6388" s="4">
        <v>18000</v>
      </c>
    </row>
    <row r="6389" spans="1:9" x14ac:dyDescent="0.35">
      <c r="A6389" s="2" t="s">
        <v>6657</v>
      </c>
      <c r="B6389" s="3">
        <v>45800</v>
      </c>
      <c r="C6389" s="2" t="s">
        <v>83</v>
      </c>
      <c r="D6389" s="2" t="s">
        <v>84</v>
      </c>
      <c r="E6389" s="2" t="s">
        <v>30</v>
      </c>
      <c r="F6389" s="2" t="s">
        <v>56</v>
      </c>
      <c r="G6389" s="2" t="s">
        <v>474</v>
      </c>
      <c r="H6389" s="4">
        <v>122750</v>
      </c>
      <c r="I6389" s="4">
        <v>122750</v>
      </c>
    </row>
    <row r="6390" spans="1:9" x14ac:dyDescent="0.35">
      <c r="A6390" s="2" t="s">
        <v>6658</v>
      </c>
      <c r="B6390" s="3">
        <v>45713</v>
      </c>
      <c r="C6390" s="2" t="s">
        <v>741</v>
      </c>
      <c r="D6390" s="2" t="s">
        <v>742</v>
      </c>
      <c r="E6390" s="2" t="s">
        <v>30</v>
      </c>
      <c r="F6390" s="2" t="s">
        <v>56</v>
      </c>
      <c r="G6390" s="2" t="s">
        <v>474</v>
      </c>
      <c r="H6390" s="4">
        <v>7980</v>
      </c>
      <c r="I6390" s="4">
        <v>7980</v>
      </c>
    </row>
    <row r="6391" spans="1:9" x14ac:dyDescent="0.35">
      <c r="A6391" s="2" t="s">
        <v>6659</v>
      </c>
      <c r="B6391" s="3">
        <v>45713</v>
      </c>
      <c r="C6391" s="2" t="s">
        <v>2628</v>
      </c>
      <c r="D6391" s="2" t="s">
        <v>2629</v>
      </c>
      <c r="E6391" s="2" t="s">
        <v>30</v>
      </c>
      <c r="F6391" s="2" t="s">
        <v>56</v>
      </c>
      <c r="G6391" s="2" t="s">
        <v>474</v>
      </c>
      <c r="H6391" s="4">
        <v>249990</v>
      </c>
      <c r="I6391" s="4">
        <v>249990</v>
      </c>
    </row>
    <row r="6392" spans="1:9" x14ac:dyDescent="0.35">
      <c r="A6392" s="2" t="s">
        <v>6660</v>
      </c>
      <c r="B6392" s="3">
        <v>45713</v>
      </c>
      <c r="C6392" s="2" t="s">
        <v>2628</v>
      </c>
      <c r="D6392" s="2" t="s">
        <v>2629</v>
      </c>
      <c r="E6392" s="2" t="s">
        <v>30</v>
      </c>
      <c r="F6392" s="2" t="s">
        <v>176</v>
      </c>
      <c r="G6392" s="2" t="s">
        <v>474</v>
      </c>
      <c r="H6392" s="4">
        <v>310000</v>
      </c>
      <c r="I6392" s="4">
        <v>310000</v>
      </c>
    </row>
    <row r="6393" spans="1:9" x14ac:dyDescent="0.35">
      <c r="A6393" s="2" t="s">
        <v>6661</v>
      </c>
      <c r="B6393" s="3">
        <v>45713</v>
      </c>
      <c r="C6393" s="2" t="s">
        <v>560</v>
      </c>
      <c r="D6393" s="2" t="s">
        <v>561</v>
      </c>
      <c r="E6393" s="2" t="s">
        <v>30</v>
      </c>
      <c r="F6393" s="2" t="s">
        <v>110</v>
      </c>
      <c r="G6393" s="2" t="s">
        <v>474</v>
      </c>
      <c r="H6393" s="4">
        <v>131880</v>
      </c>
      <c r="I6393" s="4">
        <v>131880</v>
      </c>
    </row>
    <row r="6394" spans="1:9" x14ac:dyDescent="0.35">
      <c r="A6394" s="2" t="s">
        <v>6662</v>
      </c>
      <c r="B6394" s="3">
        <v>45713</v>
      </c>
      <c r="C6394" s="2" t="s">
        <v>145</v>
      </c>
      <c r="D6394" s="2" t="s">
        <v>146</v>
      </c>
      <c r="E6394" s="2" t="s">
        <v>30</v>
      </c>
      <c r="F6394" s="2" t="s">
        <v>176</v>
      </c>
      <c r="G6394" s="2" t="s">
        <v>474</v>
      </c>
      <c r="H6394" s="4">
        <v>546520</v>
      </c>
      <c r="I6394" s="4">
        <v>546520</v>
      </c>
    </row>
    <row r="6395" spans="1:9" x14ac:dyDescent="0.35">
      <c r="A6395" s="2" t="s">
        <v>6663</v>
      </c>
      <c r="B6395" s="3">
        <v>45713</v>
      </c>
      <c r="C6395" s="2" t="s">
        <v>21</v>
      </c>
      <c r="D6395" s="2" t="s">
        <v>22</v>
      </c>
      <c r="E6395" s="2" t="s">
        <v>30</v>
      </c>
      <c r="F6395" s="2" t="s">
        <v>88</v>
      </c>
      <c r="G6395" s="2" t="s">
        <v>474</v>
      </c>
      <c r="H6395" s="4">
        <v>225000</v>
      </c>
      <c r="I6395" s="4">
        <v>225000</v>
      </c>
    </row>
    <row r="6396" spans="1:9" x14ac:dyDescent="0.35">
      <c r="A6396" s="2" t="s">
        <v>6664</v>
      </c>
      <c r="B6396" s="3">
        <v>45713</v>
      </c>
      <c r="C6396" s="2" t="s">
        <v>2628</v>
      </c>
      <c r="D6396" s="2" t="s">
        <v>2629</v>
      </c>
      <c r="E6396" s="2" t="s">
        <v>30</v>
      </c>
      <c r="F6396" s="2" t="s">
        <v>88</v>
      </c>
      <c r="G6396" s="2" t="s">
        <v>474</v>
      </c>
      <c r="H6396" s="4">
        <v>46599.37</v>
      </c>
      <c r="I6396" s="4">
        <v>46599.37</v>
      </c>
    </row>
    <row r="6397" spans="1:9" x14ac:dyDescent="0.35">
      <c r="A6397" s="2" t="s">
        <v>6665</v>
      </c>
      <c r="B6397" s="3">
        <v>45713</v>
      </c>
      <c r="C6397" s="2" t="s">
        <v>244</v>
      </c>
      <c r="D6397" s="2" t="s">
        <v>245</v>
      </c>
      <c r="E6397" s="2" t="s">
        <v>30</v>
      </c>
      <c r="F6397" s="2" t="s">
        <v>88</v>
      </c>
      <c r="G6397" s="2" t="s">
        <v>474</v>
      </c>
      <c r="H6397" s="4">
        <v>23600</v>
      </c>
      <c r="I6397" s="4">
        <v>23600</v>
      </c>
    </row>
    <row r="6398" spans="1:9" x14ac:dyDescent="0.35">
      <c r="A6398" s="2" t="s">
        <v>6666</v>
      </c>
      <c r="B6398" s="3">
        <v>45713</v>
      </c>
      <c r="C6398" s="2" t="s">
        <v>145</v>
      </c>
      <c r="D6398" s="2" t="s">
        <v>146</v>
      </c>
      <c r="E6398" s="2" t="s">
        <v>30</v>
      </c>
      <c r="F6398" s="2" t="s">
        <v>176</v>
      </c>
      <c r="G6398" s="2" t="s">
        <v>474</v>
      </c>
      <c r="H6398" s="4">
        <v>893920</v>
      </c>
      <c r="I6398" s="4">
        <v>893920</v>
      </c>
    </row>
    <row r="6399" spans="1:9" x14ac:dyDescent="0.35">
      <c r="A6399" s="2" t="s">
        <v>6667</v>
      </c>
      <c r="B6399" s="3">
        <v>45713</v>
      </c>
      <c r="C6399" s="2" t="s">
        <v>145</v>
      </c>
      <c r="D6399" s="2" t="s">
        <v>146</v>
      </c>
      <c r="E6399" s="2" t="s">
        <v>30</v>
      </c>
      <c r="F6399" s="2" t="s">
        <v>176</v>
      </c>
      <c r="G6399" s="2" t="s">
        <v>474</v>
      </c>
      <c r="H6399" s="4">
        <v>35700</v>
      </c>
      <c r="I6399" s="4">
        <v>35700</v>
      </c>
    </row>
    <row r="6400" spans="1:9" x14ac:dyDescent="0.35">
      <c r="A6400" s="2" t="s">
        <v>6668</v>
      </c>
      <c r="B6400" s="3">
        <v>45713</v>
      </c>
      <c r="C6400" s="2" t="s">
        <v>145</v>
      </c>
      <c r="D6400" s="2" t="s">
        <v>146</v>
      </c>
      <c r="E6400" s="2" t="s">
        <v>30</v>
      </c>
      <c r="F6400" s="2" t="s">
        <v>176</v>
      </c>
      <c r="G6400" s="2" t="s">
        <v>474</v>
      </c>
      <c r="H6400" s="4">
        <v>392691</v>
      </c>
      <c r="I6400" s="4">
        <v>392691</v>
      </c>
    </row>
    <row r="6401" spans="1:9" x14ac:dyDescent="0.35">
      <c r="A6401" s="2" t="s">
        <v>6669</v>
      </c>
      <c r="B6401" s="3">
        <v>45713</v>
      </c>
      <c r="C6401" s="2" t="s">
        <v>145</v>
      </c>
      <c r="D6401" s="2" t="s">
        <v>146</v>
      </c>
      <c r="E6401" s="2" t="s">
        <v>30</v>
      </c>
      <c r="F6401" s="2" t="s">
        <v>176</v>
      </c>
      <c r="G6401" s="2" t="s">
        <v>474</v>
      </c>
      <c r="H6401" s="4">
        <v>131800</v>
      </c>
      <c r="I6401" s="4">
        <v>131800</v>
      </c>
    </row>
    <row r="6402" spans="1:9" x14ac:dyDescent="0.35">
      <c r="A6402" s="2" t="s">
        <v>6670</v>
      </c>
      <c r="B6402" s="3">
        <v>45713</v>
      </c>
      <c r="C6402" s="2" t="s">
        <v>145</v>
      </c>
      <c r="D6402" s="2" t="s">
        <v>146</v>
      </c>
      <c r="E6402" s="2" t="s">
        <v>30</v>
      </c>
      <c r="F6402" s="2" t="s">
        <v>176</v>
      </c>
      <c r="G6402" s="2" t="s">
        <v>474</v>
      </c>
      <c r="H6402" s="4">
        <v>502780</v>
      </c>
      <c r="I6402" s="4">
        <v>502780</v>
      </c>
    </row>
    <row r="6403" spans="1:9" x14ac:dyDescent="0.35">
      <c r="A6403" s="2" t="s">
        <v>6671</v>
      </c>
      <c r="B6403" s="3">
        <v>45713</v>
      </c>
      <c r="C6403" s="2" t="s">
        <v>2628</v>
      </c>
      <c r="D6403" s="2" t="s">
        <v>2629</v>
      </c>
      <c r="E6403" s="2" t="s">
        <v>30</v>
      </c>
      <c r="F6403" s="2" t="s">
        <v>176</v>
      </c>
      <c r="G6403" s="2" t="s">
        <v>474</v>
      </c>
      <c r="H6403" s="4">
        <v>93000</v>
      </c>
      <c r="I6403" s="4">
        <v>93000</v>
      </c>
    </row>
    <row r="6404" spans="1:9" x14ac:dyDescent="0.35">
      <c r="A6404" s="2" t="s">
        <v>6672</v>
      </c>
      <c r="B6404" s="3">
        <v>45713</v>
      </c>
      <c r="C6404" s="2" t="s">
        <v>3425</v>
      </c>
      <c r="D6404" s="2" t="s">
        <v>3426</v>
      </c>
      <c r="E6404" s="2" t="s">
        <v>30</v>
      </c>
      <c r="F6404" s="2" t="s">
        <v>176</v>
      </c>
      <c r="G6404" s="2" t="s">
        <v>474</v>
      </c>
      <c r="H6404" s="4">
        <v>600000</v>
      </c>
      <c r="I6404" s="4">
        <v>600000</v>
      </c>
    </row>
    <row r="6405" spans="1:9" x14ac:dyDescent="0.35">
      <c r="A6405" s="2" t="s">
        <v>6673</v>
      </c>
      <c r="B6405" s="3">
        <v>45713</v>
      </c>
      <c r="C6405" s="2" t="s">
        <v>145</v>
      </c>
      <c r="D6405" s="2" t="s">
        <v>146</v>
      </c>
      <c r="E6405" s="2" t="s">
        <v>30</v>
      </c>
      <c r="F6405" s="2" t="s">
        <v>176</v>
      </c>
      <c r="G6405" s="2" t="s">
        <v>474</v>
      </c>
      <c r="H6405" s="4">
        <v>154000</v>
      </c>
      <c r="I6405" s="4">
        <v>154000</v>
      </c>
    </row>
    <row r="6406" spans="1:9" x14ac:dyDescent="0.35">
      <c r="A6406" s="2" t="s">
        <v>6674</v>
      </c>
      <c r="B6406" s="3">
        <v>45757</v>
      </c>
      <c r="C6406" s="2" t="s">
        <v>14</v>
      </c>
      <c r="D6406" s="2" t="s">
        <v>15</v>
      </c>
      <c r="E6406" s="2" t="s">
        <v>30</v>
      </c>
      <c r="F6406" s="2" t="s">
        <v>88</v>
      </c>
      <c r="G6406" s="2" t="s">
        <v>474</v>
      </c>
      <c r="H6406" s="4">
        <v>679224.13</v>
      </c>
      <c r="I6406" s="4">
        <v>679224.13</v>
      </c>
    </row>
    <row r="6407" spans="1:9" x14ac:dyDescent="0.35">
      <c r="A6407" s="2" t="s">
        <v>6675</v>
      </c>
      <c r="B6407" s="3">
        <v>45713</v>
      </c>
      <c r="C6407" s="2" t="s">
        <v>379</v>
      </c>
      <c r="D6407" s="2" t="s">
        <v>380</v>
      </c>
      <c r="E6407" s="2" t="s">
        <v>30</v>
      </c>
      <c r="F6407" s="2" t="s">
        <v>113</v>
      </c>
      <c r="G6407" s="2" t="s">
        <v>474</v>
      </c>
      <c r="H6407" s="4">
        <v>263134</v>
      </c>
      <c r="I6407" s="4">
        <v>263134</v>
      </c>
    </row>
    <row r="6408" spans="1:9" x14ac:dyDescent="0.35">
      <c r="A6408" s="2" t="s">
        <v>6676</v>
      </c>
      <c r="B6408" s="3">
        <v>45713</v>
      </c>
      <c r="C6408" s="2" t="s">
        <v>353</v>
      </c>
      <c r="D6408" s="2" t="s">
        <v>354</v>
      </c>
      <c r="E6408" s="2" t="s">
        <v>30</v>
      </c>
      <c r="F6408" s="2" t="s">
        <v>56</v>
      </c>
      <c r="G6408" s="2" t="s">
        <v>474</v>
      </c>
      <c r="H6408" s="4">
        <v>95500</v>
      </c>
      <c r="I6408" s="4">
        <v>95500</v>
      </c>
    </row>
    <row r="6409" spans="1:9" x14ac:dyDescent="0.35">
      <c r="A6409" s="2" t="s">
        <v>6677</v>
      </c>
      <c r="B6409" s="3">
        <v>45712</v>
      </c>
      <c r="C6409" s="2" t="s">
        <v>21</v>
      </c>
      <c r="D6409" s="2" t="s">
        <v>22</v>
      </c>
      <c r="E6409" s="2" t="s">
        <v>30</v>
      </c>
      <c r="F6409" s="2" t="s">
        <v>158</v>
      </c>
      <c r="G6409" s="2" t="s">
        <v>474</v>
      </c>
      <c r="H6409" s="4">
        <v>7735</v>
      </c>
      <c r="I6409" s="4">
        <v>7735</v>
      </c>
    </row>
    <row r="6410" spans="1:9" x14ac:dyDescent="0.35">
      <c r="A6410" s="2" t="s">
        <v>6678</v>
      </c>
      <c r="B6410" s="3">
        <v>45712</v>
      </c>
      <c r="C6410" s="2" t="s">
        <v>2628</v>
      </c>
      <c r="D6410" s="2" t="s">
        <v>2629</v>
      </c>
      <c r="E6410" s="2" t="s">
        <v>30</v>
      </c>
      <c r="F6410" s="2" t="s">
        <v>158</v>
      </c>
      <c r="G6410" s="2" t="s">
        <v>474</v>
      </c>
      <c r="H6410" s="4">
        <v>162645</v>
      </c>
      <c r="I6410" s="4">
        <v>162645</v>
      </c>
    </row>
    <row r="6411" spans="1:9" x14ac:dyDescent="0.35">
      <c r="A6411" s="2" t="s">
        <v>6679</v>
      </c>
      <c r="B6411" s="3">
        <v>45712</v>
      </c>
      <c r="C6411" s="2" t="s">
        <v>227</v>
      </c>
      <c r="D6411" s="2" t="s">
        <v>228</v>
      </c>
      <c r="E6411" s="2" t="s">
        <v>30</v>
      </c>
      <c r="F6411" s="2" t="s">
        <v>158</v>
      </c>
      <c r="G6411" s="2" t="s">
        <v>474</v>
      </c>
      <c r="H6411" s="4">
        <v>108500</v>
      </c>
      <c r="I6411" s="4">
        <v>108500</v>
      </c>
    </row>
    <row r="6412" spans="1:9" x14ac:dyDescent="0.35">
      <c r="A6412" s="2" t="s">
        <v>6680</v>
      </c>
      <c r="B6412" s="3">
        <v>45712</v>
      </c>
      <c r="C6412" s="2" t="s">
        <v>14</v>
      </c>
      <c r="D6412" s="2" t="s">
        <v>15</v>
      </c>
      <c r="E6412" s="2" t="s">
        <v>30</v>
      </c>
      <c r="F6412" s="2" t="s">
        <v>176</v>
      </c>
      <c r="G6412" s="2" t="s">
        <v>474</v>
      </c>
      <c r="H6412" s="4">
        <v>221070</v>
      </c>
      <c r="I6412" s="4">
        <v>221070</v>
      </c>
    </row>
    <row r="6413" spans="1:9" x14ac:dyDescent="0.35">
      <c r="A6413" s="2" t="s">
        <v>6681</v>
      </c>
      <c r="B6413" s="3">
        <v>45712</v>
      </c>
      <c r="C6413" s="2" t="s">
        <v>431</v>
      </c>
      <c r="D6413" s="2" t="s">
        <v>432</v>
      </c>
      <c r="E6413" s="2" t="s">
        <v>30</v>
      </c>
      <c r="F6413" s="2" t="s">
        <v>176</v>
      </c>
      <c r="G6413" s="2" t="s">
        <v>474</v>
      </c>
      <c r="H6413" s="4">
        <v>30400</v>
      </c>
      <c r="I6413" s="4">
        <v>30400</v>
      </c>
    </row>
    <row r="6414" spans="1:9" x14ac:dyDescent="0.35">
      <c r="A6414" s="2" t="s">
        <v>6682</v>
      </c>
      <c r="B6414" s="3">
        <v>45712</v>
      </c>
      <c r="C6414" s="2" t="s">
        <v>4085</v>
      </c>
      <c r="D6414" s="2" t="s">
        <v>4086</v>
      </c>
      <c r="E6414" s="2" t="s">
        <v>30</v>
      </c>
      <c r="F6414" s="2" t="s">
        <v>176</v>
      </c>
      <c r="G6414" s="2" t="s">
        <v>474</v>
      </c>
      <c r="H6414" s="4">
        <v>32800</v>
      </c>
      <c r="I6414" s="4">
        <v>32800</v>
      </c>
    </row>
    <row r="6415" spans="1:9" x14ac:dyDescent="0.35">
      <c r="A6415" s="2" t="s">
        <v>6683</v>
      </c>
      <c r="B6415" s="3">
        <v>45712</v>
      </c>
      <c r="C6415" s="2" t="s">
        <v>188</v>
      </c>
      <c r="D6415" s="2" t="s">
        <v>189</v>
      </c>
      <c r="E6415" s="2" t="s">
        <v>30</v>
      </c>
      <c r="F6415" s="2" t="s">
        <v>176</v>
      </c>
      <c r="G6415" s="2" t="s">
        <v>474</v>
      </c>
      <c r="H6415" s="4">
        <v>234000</v>
      </c>
      <c r="I6415" s="4">
        <v>234000</v>
      </c>
    </row>
    <row r="6416" spans="1:9" x14ac:dyDescent="0.35">
      <c r="A6416" s="2" t="s">
        <v>6684</v>
      </c>
      <c r="B6416" s="3">
        <v>45712</v>
      </c>
      <c r="C6416" s="2" t="s">
        <v>4977</v>
      </c>
      <c r="D6416" s="2" t="s">
        <v>4978</v>
      </c>
      <c r="E6416" s="2" t="s">
        <v>30</v>
      </c>
      <c r="F6416" s="2" t="s">
        <v>176</v>
      </c>
      <c r="G6416" s="2" t="s">
        <v>474</v>
      </c>
      <c r="H6416" s="4">
        <v>16000</v>
      </c>
      <c r="I6416" s="4">
        <v>16000</v>
      </c>
    </row>
    <row r="6417" spans="1:9" x14ac:dyDescent="0.35">
      <c r="A6417" s="2" t="s">
        <v>6685</v>
      </c>
      <c r="B6417" s="3">
        <v>45712</v>
      </c>
      <c r="C6417" s="2" t="s">
        <v>503</v>
      </c>
      <c r="D6417" s="2" t="s">
        <v>504</v>
      </c>
      <c r="E6417" s="2" t="s">
        <v>30</v>
      </c>
      <c r="F6417" s="2" t="s">
        <v>176</v>
      </c>
      <c r="G6417" s="2" t="s">
        <v>474</v>
      </c>
      <c r="H6417" s="4">
        <v>27000</v>
      </c>
      <c r="I6417" s="4">
        <v>27000</v>
      </c>
    </row>
    <row r="6418" spans="1:9" x14ac:dyDescent="0.35">
      <c r="A6418" s="2" t="s">
        <v>6686</v>
      </c>
      <c r="B6418" s="3">
        <v>45712</v>
      </c>
      <c r="C6418" s="2" t="s">
        <v>21</v>
      </c>
      <c r="D6418" s="2" t="s">
        <v>22</v>
      </c>
      <c r="E6418" s="2" t="s">
        <v>30</v>
      </c>
      <c r="F6418" s="2" t="s">
        <v>176</v>
      </c>
      <c r="G6418" s="2" t="s">
        <v>474</v>
      </c>
      <c r="H6418" s="4">
        <v>20600</v>
      </c>
      <c r="I6418" s="4">
        <v>20600</v>
      </c>
    </row>
    <row r="6419" spans="1:9" x14ac:dyDescent="0.35">
      <c r="A6419" s="2" t="s">
        <v>6687</v>
      </c>
      <c r="B6419" s="3">
        <v>45712</v>
      </c>
      <c r="C6419" s="2" t="s">
        <v>92</v>
      </c>
      <c r="D6419" s="2" t="s">
        <v>93</v>
      </c>
      <c r="E6419" s="2" t="s">
        <v>30</v>
      </c>
      <c r="F6419" s="2" t="s">
        <v>88</v>
      </c>
      <c r="G6419" s="2" t="s">
        <v>474</v>
      </c>
      <c r="H6419" s="4">
        <v>120000</v>
      </c>
      <c r="I6419" s="4">
        <v>120000</v>
      </c>
    </row>
    <row r="6420" spans="1:9" x14ac:dyDescent="0.35">
      <c r="A6420" s="2" t="s">
        <v>6688</v>
      </c>
      <c r="B6420" s="3">
        <v>45712</v>
      </c>
      <c r="C6420" s="2" t="s">
        <v>139</v>
      </c>
      <c r="D6420" s="2" t="s">
        <v>140</v>
      </c>
      <c r="E6420" s="2" t="s">
        <v>30</v>
      </c>
      <c r="F6420" s="2" t="s">
        <v>80</v>
      </c>
      <c r="G6420" s="2" t="s">
        <v>474</v>
      </c>
      <c r="H6420" s="4">
        <v>29098.05</v>
      </c>
      <c r="I6420" s="4">
        <v>29098.05</v>
      </c>
    </row>
    <row r="6421" spans="1:9" x14ac:dyDescent="0.35">
      <c r="A6421" s="2" t="s">
        <v>6689</v>
      </c>
      <c r="B6421" s="3">
        <v>45712</v>
      </c>
      <c r="C6421" s="2" t="s">
        <v>313</v>
      </c>
      <c r="D6421" s="2" t="s">
        <v>314</v>
      </c>
      <c r="E6421" s="2" t="s">
        <v>30</v>
      </c>
      <c r="F6421" s="2" t="s">
        <v>19</v>
      </c>
      <c r="G6421" s="2" t="s">
        <v>474</v>
      </c>
      <c r="H6421" s="4">
        <v>121756</v>
      </c>
      <c r="I6421" s="4">
        <v>118103.32</v>
      </c>
    </row>
    <row r="6422" spans="1:9" x14ac:dyDescent="0.35">
      <c r="A6422" s="2" t="s">
        <v>6690</v>
      </c>
      <c r="B6422" s="3">
        <v>45712</v>
      </c>
      <c r="C6422" s="2" t="s">
        <v>145</v>
      </c>
      <c r="D6422" s="2" t="s">
        <v>146</v>
      </c>
      <c r="E6422" s="2" t="s">
        <v>30</v>
      </c>
      <c r="F6422" s="2" t="s">
        <v>19</v>
      </c>
      <c r="G6422" s="2" t="s">
        <v>474</v>
      </c>
      <c r="H6422" s="4">
        <v>103650</v>
      </c>
      <c r="I6422" s="4">
        <v>103650</v>
      </c>
    </row>
    <row r="6423" spans="1:9" x14ac:dyDescent="0.35">
      <c r="A6423" s="2" t="s">
        <v>6691</v>
      </c>
      <c r="B6423" s="3">
        <v>45712</v>
      </c>
      <c r="C6423" s="2" t="s">
        <v>224</v>
      </c>
      <c r="D6423" s="2" t="s">
        <v>225</v>
      </c>
      <c r="E6423" s="2" t="s">
        <v>30</v>
      </c>
      <c r="F6423" s="2" t="s">
        <v>19</v>
      </c>
      <c r="G6423" s="2" t="s">
        <v>474</v>
      </c>
      <c r="H6423" s="4">
        <v>124656</v>
      </c>
      <c r="I6423" s="4">
        <v>124656</v>
      </c>
    </row>
    <row r="6424" spans="1:9" x14ac:dyDescent="0.35">
      <c r="A6424" s="2" t="s">
        <v>6692</v>
      </c>
      <c r="B6424" s="3">
        <v>45712</v>
      </c>
      <c r="C6424" s="2" t="s">
        <v>224</v>
      </c>
      <c r="D6424" s="2" t="s">
        <v>225</v>
      </c>
      <c r="E6424" s="2" t="s">
        <v>30</v>
      </c>
      <c r="F6424" s="2" t="s">
        <v>19</v>
      </c>
      <c r="G6424" s="2" t="s">
        <v>474</v>
      </c>
      <c r="H6424" s="4">
        <v>284041</v>
      </c>
      <c r="I6424" s="4">
        <v>284041</v>
      </c>
    </row>
    <row r="6425" spans="1:9" x14ac:dyDescent="0.35">
      <c r="A6425" s="2" t="s">
        <v>6693</v>
      </c>
      <c r="B6425" s="3">
        <v>45755</v>
      </c>
      <c r="C6425" s="2" t="s">
        <v>550</v>
      </c>
      <c r="D6425" s="2" t="s">
        <v>551</v>
      </c>
      <c r="E6425" s="2" t="s">
        <v>30</v>
      </c>
      <c r="F6425" s="2" t="s">
        <v>19</v>
      </c>
      <c r="G6425" s="2" t="s">
        <v>474</v>
      </c>
      <c r="H6425" s="4">
        <v>86180</v>
      </c>
      <c r="I6425" s="4">
        <v>86180</v>
      </c>
    </row>
    <row r="6426" spans="1:9" x14ac:dyDescent="0.35">
      <c r="A6426" s="2" t="s">
        <v>6694</v>
      </c>
      <c r="B6426" s="3">
        <v>45712</v>
      </c>
      <c r="C6426" s="2" t="s">
        <v>77</v>
      </c>
      <c r="D6426" s="2" t="s">
        <v>78</v>
      </c>
      <c r="E6426" s="2" t="s">
        <v>30</v>
      </c>
      <c r="F6426" s="2" t="s">
        <v>31</v>
      </c>
      <c r="G6426" s="2" t="s">
        <v>474</v>
      </c>
      <c r="H6426" s="4">
        <v>43966</v>
      </c>
      <c r="I6426" s="4">
        <v>43966</v>
      </c>
    </row>
    <row r="6427" spans="1:9" x14ac:dyDescent="0.35">
      <c r="A6427" s="2" t="s">
        <v>6695</v>
      </c>
      <c r="B6427" s="3">
        <v>45712</v>
      </c>
      <c r="C6427" s="2" t="s">
        <v>431</v>
      </c>
      <c r="D6427" s="2" t="s">
        <v>432</v>
      </c>
      <c r="E6427" s="2" t="s">
        <v>30</v>
      </c>
      <c r="F6427" s="2" t="s">
        <v>31</v>
      </c>
      <c r="G6427" s="2" t="s">
        <v>474</v>
      </c>
      <c r="H6427" s="4">
        <v>28448</v>
      </c>
      <c r="I6427" s="4">
        <v>28448</v>
      </c>
    </row>
    <row r="6428" spans="1:9" x14ac:dyDescent="0.35">
      <c r="A6428" s="2" t="s">
        <v>6696</v>
      </c>
      <c r="B6428" s="3">
        <v>45710</v>
      </c>
      <c r="C6428" s="2" t="s">
        <v>197</v>
      </c>
      <c r="D6428" s="2" t="s">
        <v>198</v>
      </c>
      <c r="E6428" s="2" t="s">
        <v>30</v>
      </c>
      <c r="F6428" s="2" t="s">
        <v>97</v>
      </c>
      <c r="G6428" s="2" t="s">
        <v>474</v>
      </c>
      <c r="H6428" s="4">
        <v>70000</v>
      </c>
      <c r="I6428" s="4">
        <v>66750</v>
      </c>
    </row>
    <row r="6429" spans="1:9" x14ac:dyDescent="0.35">
      <c r="A6429" s="2" t="s">
        <v>6697</v>
      </c>
      <c r="B6429" s="3">
        <v>45710</v>
      </c>
      <c r="C6429" s="2" t="s">
        <v>197</v>
      </c>
      <c r="D6429" s="2" t="s">
        <v>198</v>
      </c>
      <c r="E6429" s="2" t="s">
        <v>30</v>
      </c>
      <c r="F6429" s="2" t="s">
        <v>97</v>
      </c>
      <c r="G6429" s="2" t="s">
        <v>474</v>
      </c>
      <c r="H6429" s="4">
        <v>70000</v>
      </c>
      <c r="I6429" s="4">
        <v>66750</v>
      </c>
    </row>
    <row r="6430" spans="1:9" x14ac:dyDescent="0.35">
      <c r="A6430" s="2" t="s">
        <v>6698</v>
      </c>
      <c r="B6430" s="3">
        <v>45710</v>
      </c>
      <c r="C6430" s="2" t="s">
        <v>265</v>
      </c>
      <c r="D6430" s="2" t="s">
        <v>266</v>
      </c>
      <c r="E6430" s="2" t="s">
        <v>30</v>
      </c>
      <c r="F6430" s="2" t="s">
        <v>72</v>
      </c>
      <c r="G6430" s="2" t="s">
        <v>474</v>
      </c>
      <c r="H6430" s="4">
        <v>240000</v>
      </c>
      <c r="I6430" s="4">
        <v>240000</v>
      </c>
    </row>
    <row r="6431" spans="1:9" x14ac:dyDescent="0.35">
      <c r="A6431" s="2" t="s">
        <v>6699</v>
      </c>
      <c r="B6431" s="3">
        <v>45709</v>
      </c>
      <c r="C6431" s="2" t="s">
        <v>3425</v>
      </c>
      <c r="D6431" s="2" t="s">
        <v>3426</v>
      </c>
      <c r="E6431" s="2" t="s">
        <v>30</v>
      </c>
      <c r="F6431" s="2" t="s">
        <v>208</v>
      </c>
      <c r="G6431" s="2" t="s">
        <v>474</v>
      </c>
      <c r="H6431" s="4">
        <v>306000</v>
      </c>
      <c r="I6431" s="4">
        <v>306000</v>
      </c>
    </row>
    <row r="6432" spans="1:9" x14ac:dyDescent="0.35">
      <c r="A6432" s="2" t="s">
        <v>6700</v>
      </c>
      <c r="B6432" s="3">
        <v>45709</v>
      </c>
      <c r="C6432" s="2" t="s">
        <v>221</v>
      </c>
      <c r="D6432" s="2" t="s">
        <v>222</v>
      </c>
      <c r="E6432" s="2" t="s">
        <v>30</v>
      </c>
      <c r="F6432" s="2" t="s">
        <v>80</v>
      </c>
      <c r="G6432" s="2" t="s">
        <v>474</v>
      </c>
      <c r="H6432" s="4">
        <v>6356346.9000000004</v>
      </c>
      <c r="I6432" s="4">
        <v>6356346.9000000004</v>
      </c>
    </row>
    <row r="6433" spans="1:9" x14ac:dyDescent="0.35">
      <c r="A6433" s="2" t="s">
        <v>6701</v>
      </c>
      <c r="B6433" s="3">
        <v>45820</v>
      </c>
      <c r="C6433" s="2" t="s">
        <v>77</v>
      </c>
      <c r="D6433" s="2" t="s">
        <v>78</v>
      </c>
      <c r="E6433" s="2" t="s">
        <v>30</v>
      </c>
      <c r="F6433" s="2" t="s">
        <v>56</v>
      </c>
      <c r="G6433" s="2" t="s">
        <v>474</v>
      </c>
      <c r="H6433" s="4">
        <v>56897</v>
      </c>
      <c r="I6433" s="4">
        <v>56897</v>
      </c>
    </row>
    <row r="6434" spans="1:9" x14ac:dyDescent="0.35">
      <c r="A6434" s="2" t="s">
        <v>6702</v>
      </c>
      <c r="B6434" s="3">
        <v>45709</v>
      </c>
      <c r="C6434" s="2" t="s">
        <v>197</v>
      </c>
      <c r="D6434" s="2" t="s">
        <v>198</v>
      </c>
      <c r="E6434" s="2" t="s">
        <v>30</v>
      </c>
      <c r="F6434" s="2" t="s">
        <v>97</v>
      </c>
      <c r="G6434" s="2" t="s">
        <v>474</v>
      </c>
      <c r="H6434" s="4">
        <v>170000</v>
      </c>
      <c r="I6434" s="4">
        <v>161750</v>
      </c>
    </row>
    <row r="6435" spans="1:9" x14ac:dyDescent="0.35">
      <c r="A6435" s="2" t="s">
        <v>6703</v>
      </c>
      <c r="B6435" s="3">
        <v>45709</v>
      </c>
      <c r="C6435" s="2" t="s">
        <v>431</v>
      </c>
      <c r="D6435" s="2" t="s">
        <v>432</v>
      </c>
      <c r="E6435" s="2" t="s">
        <v>30</v>
      </c>
      <c r="F6435" s="2" t="s">
        <v>11</v>
      </c>
      <c r="G6435" s="2" t="s">
        <v>474</v>
      </c>
      <c r="H6435" s="4">
        <v>1015000</v>
      </c>
      <c r="I6435" s="4">
        <v>1015000</v>
      </c>
    </row>
    <row r="6436" spans="1:9" x14ac:dyDescent="0.35">
      <c r="A6436" s="2" t="s">
        <v>6704</v>
      </c>
      <c r="B6436" s="3">
        <v>45709</v>
      </c>
      <c r="C6436" s="2" t="s">
        <v>145</v>
      </c>
      <c r="D6436" s="2" t="s">
        <v>146</v>
      </c>
      <c r="E6436" s="2" t="s">
        <v>30</v>
      </c>
      <c r="F6436" s="2" t="s">
        <v>176</v>
      </c>
      <c r="G6436" s="2" t="s">
        <v>474</v>
      </c>
      <c r="H6436" s="4">
        <v>43000</v>
      </c>
      <c r="I6436" s="4">
        <v>43000</v>
      </c>
    </row>
    <row r="6437" spans="1:9" x14ac:dyDescent="0.35">
      <c r="A6437" s="2" t="s">
        <v>6705</v>
      </c>
      <c r="B6437" s="3">
        <v>45709</v>
      </c>
      <c r="C6437" s="2" t="s">
        <v>188</v>
      </c>
      <c r="D6437" s="2" t="s">
        <v>189</v>
      </c>
      <c r="E6437" s="2" t="s">
        <v>30</v>
      </c>
      <c r="F6437" s="2" t="s">
        <v>11</v>
      </c>
      <c r="G6437" s="2" t="s">
        <v>474</v>
      </c>
      <c r="H6437" s="4">
        <v>4991525</v>
      </c>
      <c r="I6437" s="4">
        <v>4991525</v>
      </c>
    </row>
    <row r="6438" spans="1:9" x14ac:dyDescent="0.35">
      <c r="A6438" s="2" t="s">
        <v>6706</v>
      </c>
      <c r="B6438" s="3">
        <v>45790</v>
      </c>
      <c r="C6438" s="2" t="s">
        <v>4557</v>
      </c>
      <c r="D6438" s="2" t="s">
        <v>4558</v>
      </c>
      <c r="E6438" s="2" t="s">
        <v>30</v>
      </c>
      <c r="F6438" s="2" t="s">
        <v>5720</v>
      </c>
      <c r="G6438" s="2" t="s">
        <v>474</v>
      </c>
      <c r="H6438" s="4">
        <v>168420</v>
      </c>
      <c r="I6438" s="4">
        <v>168420</v>
      </c>
    </row>
    <row r="6439" spans="1:9" x14ac:dyDescent="0.35">
      <c r="A6439" s="2" t="s">
        <v>6707</v>
      </c>
      <c r="B6439" s="3">
        <v>45807</v>
      </c>
      <c r="C6439" s="2" t="s">
        <v>83</v>
      </c>
      <c r="D6439" s="2" t="s">
        <v>84</v>
      </c>
      <c r="E6439" s="2" t="s">
        <v>30</v>
      </c>
      <c r="F6439" s="2" t="s">
        <v>5720</v>
      </c>
      <c r="G6439" s="2" t="s">
        <v>474</v>
      </c>
      <c r="H6439" s="4">
        <v>138915</v>
      </c>
      <c r="I6439" s="4">
        <v>138915</v>
      </c>
    </row>
    <row r="6440" spans="1:9" x14ac:dyDescent="0.35">
      <c r="A6440" s="2" t="s">
        <v>6708</v>
      </c>
      <c r="B6440" s="3">
        <v>45709</v>
      </c>
      <c r="C6440" s="2" t="s">
        <v>503</v>
      </c>
      <c r="D6440" s="2" t="s">
        <v>504</v>
      </c>
      <c r="E6440" s="2" t="s">
        <v>30</v>
      </c>
      <c r="F6440" s="2" t="s">
        <v>176</v>
      </c>
      <c r="G6440" s="2" t="s">
        <v>474</v>
      </c>
      <c r="H6440" s="4">
        <v>315783</v>
      </c>
      <c r="I6440" s="4">
        <v>315783</v>
      </c>
    </row>
    <row r="6441" spans="1:9" x14ac:dyDescent="0.35">
      <c r="A6441" s="2" t="s">
        <v>6709</v>
      </c>
      <c r="B6441" s="3">
        <v>45709</v>
      </c>
      <c r="C6441" s="2" t="s">
        <v>2628</v>
      </c>
      <c r="D6441" s="2" t="s">
        <v>2629</v>
      </c>
      <c r="E6441" s="2" t="s">
        <v>30</v>
      </c>
      <c r="F6441" s="2" t="s">
        <v>176</v>
      </c>
      <c r="G6441" s="2" t="s">
        <v>474</v>
      </c>
      <c r="H6441" s="4">
        <v>30000</v>
      </c>
      <c r="I6441" s="4">
        <v>30000</v>
      </c>
    </row>
    <row r="6442" spans="1:9" x14ac:dyDescent="0.35">
      <c r="A6442" s="2" t="s">
        <v>6710</v>
      </c>
      <c r="B6442" s="3">
        <v>45709</v>
      </c>
      <c r="C6442" s="2" t="s">
        <v>95</v>
      </c>
      <c r="D6442" s="2" t="s">
        <v>96</v>
      </c>
      <c r="E6442" s="2" t="s">
        <v>30</v>
      </c>
      <c r="F6442" s="2" t="s">
        <v>176</v>
      </c>
      <c r="G6442" s="2" t="s">
        <v>474</v>
      </c>
      <c r="H6442" s="4">
        <v>71100</v>
      </c>
      <c r="I6442" s="4">
        <v>71100</v>
      </c>
    </row>
    <row r="6443" spans="1:9" x14ac:dyDescent="0.35">
      <c r="A6443" s="2" t="s">
        <v>6711</v>
      </c>
      <c r="B6443" s="3">
        <v>45709</v>
      </c>
      <c r="C6443" s="2" t="s">
        <v>1265</v>
      </c>
      <c r="D6443" s="2" t="s">
        <v>1266</v>
      </c>
      <c r="E6443" s="2" t="s">
        <v>30</v>
      </c>
      <c r="F6443" s="2" t="s">
        <v>176</v>
      </c>
      <c r="G6443" s="2" t="s">
        <v>474</v>
      </c>
      <c r="H6443" s="4">
        <v>108000</v>
      </c>
      <c r="I6443" s="4">
        <v>108000</v>
      </c>
    </row>
    <row r="6444" spans="1:9" x14ac:dyDescent="0.35">
      <c r="A6444" s="2" t="s">
        <v>6712</v>
      </c>
      <c r="B6444" s="3">
        <v>45709</v>
      </c>
      <c r="C6444" s="2" t="s">
        <v>181</v>
      </c>
      <c r="D6444" s="2" t="s">
        <v>182</v>
      </c>
      <c r="E6444" s="2" t="s">
        <v>30</v>
      </c>
      <c r="F6444" s="2" t="s">
        <v>56</v>
      </c>
      <c r="G6444" s="2" t="s">
        <v>474</v>
      </c>
      <c r="H6444" s="4">
        <v>161130</v>
      </c>
      <c r="I6444" s="4">
        <v>161130</v>
      </c>
    </row>
    <row r="6445" spans="1:9" x14ac:dyDescent="0.35">
      <c r="A6445" s="2" t="s">
        <v>6713</v>
      </c>
      <c r="B6445" s="3">
        <v>45709</v>
      </c>
      <c r="C6445" s="2" t="s">
        <v>265</v>
      </c>
      <c r="D6445" s="2" t="s">
        <v>266</v>
      </c>
      <c r="E6445" s="2" t="s">
        <v>30</v>
      </c>
      <c r="F6445" s="2" t="s">
        <v>56</v>
      </c>
      <c r="G6445" s="2" t="s">
        <v>474</v>
      </c>
      <c r="H6445" s="4">
        <v>22050</v>
      </c>
      <c r="I6445" s="4">
        <v>22050</v>
      </c>
    </row>
    <row r="6446" spans="1:9" x14ac:dyDescent="0.35">
      <c r="A6446" s="2" t="s">
        <v>6714</v>
      </c>
      <c r="B6446" s="3">
        <v>45820</v>
      </c>
      <c r="C6446" s="2" t="s">
        <v>265</v>
      </c>
      <c r="D6446" s="2" t="s">
        <v>266</v>
      </c>
      <c r="E6446" s="2" t="s">
        <v>30</v>
      </c>
      <c r="F6446" s="2" t="s">
        <v>56</v>
      </c>
      <c r="G6446" s="2" t="s">
        <v>474</v>
      </c>
      <c r="H6446" s="4">
        <v>85050</v>
      </c>
      <c r="I6446" s="4">
        <v>85050</v>
      </c>
    </row>
    <row r="6447" spans="1:9" x14ac:dyDescent="0.35">
      <c r="A6447" s="2" t="s">
        <v>6715</v>
      </c>
      <c r="B6447" s="3">
        <v>45709</v>
      </c>
      <c r="C6447" s="2" t="s">
        <v>503</v>
      </c>
      <c r="D6447" s="2" t="s">
        <v>504</v>
      </c>
      <c r="E6447" s="2" t="s">
        <v>30</v>
      </c>
      <c r="F6447" s="2" t="s">
        <v>56</v>
      </c>
      <c r="G6447" s="2" t="s">
        <v>474</v>
      </c>
      <c r="H6447" s="4">
        <v>62055</v>
      </c>
      <c r="I6447" s="4">
        <v>62055</v>
      </c>
    </row>
    <row r="6448" spans="1:9" x14ac:dyDescent="0.35">
      <c r="A6448" s="2" t="s">
        <v>6716</v>
      </c>
      <c r="B6448" s="3">
        <v>45709</v>
      </c>
      <c r="C6448" s="2" t="s">
        <v>265</v>
      </c>
      <c r="D6448" s="2" t="s">
        <v>266</v>
      </c>
      <c r="E6448" s="2" t="s">
        <v>30</v>
      </c>
      <c r="F6448" s="2" t="s">
        <v>56</v>
      </c>
      <c r="G6448" s="2" t="s">
        <v>474</v>
      </c>
      <c r="H6448" s="4">
        <v>48405</v>
      </c>
      <c r="I6448" s="4">
        <v>48405</v>
      </c>
    </row>
    <row r="6449" spans="1:9" x14ac:dyDescent="0.35">
      <c r="A6449" s="2" t="s">
        <v>6717</v>
      </c>
      <c r="B6449" s="3">
        <v>45709</v>
      </c>
      <c r="C6449" s="2" t="s">
        <v>178</v>
      </c>
      <c r="D6449" s="2" t="s">
        <v>179</v>
      </c>
      <c r="E6449" s="2" t="s">
        <v>30</v>
      </c>
      <c r="F6449" s="2" t="s">
        <v>56</v>
      </c>
      <c r="G6449" s="2" t="s">
        <v>474</v>
      </c>
      <c r="H6449" s="4">
        <v>53130</v>
      </c>
      <c r="I6449" s="4">
        <v>53130</v>
      </c>
    </row>
    <row r="6450" spans="1:9" x14ac:dyDescent="0.35">
      <c r="A6450" s="2" t="s">
        <v>6718</v>
      </c>
      <c r="B6450" s="3">
        <v>45709</v>
      </c>
      <c r="C6450" s="2" t="s">
        <v>221</v>
      </c>
      <c r="D6450" s="2" t="s">
        <v>222</v>
      </c>
      <c r="E6450" s="2" t="s">
        <v>30</v>
      </c>
      <c r="F6450" s="2" t="s">
        <v>5720</v>
      </c>
      <c r="G6450" s="2" t="s">
        <v>474</v>
      </c>
      <c r="H6450" s="4">
        <v>114600</v>
      </c>
      <c r="I6450" s="4">
        <v>114600</v>
      </c>
    </row>
    <row r="6451" spans="1:9" x14ac:dyDescent="0.35">
      <c r="A6451" s="2" t="s">
        <v>6719</v>
      </c>
      <c r="B6451" s="3">
        <v>45709</v>
      </c>
      <c r="C6451" s="2" t="s">
        <v>2628</v>
      </c>
      <c r="D6451" s="2" t="s">
        <v>2629</v>
      </c>
      <c r="E6451" s="2" t="s">
        <v>30</v>
      </c>
      <c r="F6451" s="2" t="s">
        <v>56</v>
      </c>
      <c r="G6451" s="2" t="s">
        <v>474</v>
      </c>
      <c r="H6451" s="4">
        <v>84000</v>
      </c>
      <c r="I6451" s="4">
        <v>84000</v>
      </c>
    </row>
    <row r="6452" spans="1:9" x14ac:dyDescent="0.35">
      <c r="A6452" s="2" t="s">
        <v>6720</v>
      </c>
      <c r="B6452" s="3">
        <v>45709</v>
      </c>
      <c r="C6452" s="2" t="s">
        <v>3425</v>
      </c>
      <c r="D6452" s="2" t="s">
        <v>3426</v>
      </c>
      <c r="E6452" s="2" t="s">
        <v>30</v>
      </c>
      <c r="F6452" s="2" t="s">
        <v>56</v>
      </c>
      <c r="G6452" s="2" t="s">
        <v>474</v>
      </c>
      <c r="H6452" s="4">
        <v>117705</v>
      </c>
      <c r="I6452" s="4">
        <v>117705</v>
      </c>
    </row>
    <row r="6453" spans="1:9" x14ac:dyDescent="0.35">
      <c r="A6453" s="2" t="s">
        <v>6721</v>
      </c>
      <c r="B6453" s="3">
        <v>45709</v>
      </c>
      <c r="C6453" s="2" t="s">
        <v>2628</v>
      </c>
      <c r="D6453" s="2" t="s">
        <v>2629</v>
      </c>
      <c r="E6453" s="2" t="s">
        <v>30</v>
      </c>
      <c r="F6453" s="2" t="s">
        <v>56</v>
      </c>
      <c r="G6453" s="2" t="s">
        <v>474</v>
      </c>
      <c r="H6453" s="4">
        <v>756430</v>
      </c>
      <c r="I6453" s="4">
        <v>756430</v>
      </c>
    </row>
    <row r="6454" spans="1:9" x14ac:dyDescent="0.35">
      <c r="A6454" s="2" t="s">
        <v>6722</v>
      </c>
      <c r="B6454" s="3">
        <v>45709</v>
      </c>
      <c r="C6454" s="2" t="s">
        <v>92</v>
      </c>
      <c r="D6454" s="2" t="s">
        <v>93</v>
      </c>
      <c r="E6454" s="2" t="s">
        <v>30</v>
      </c>
      <c r="F6454" s="2" t="s">
        <v>56</v>
      </c>
      <c r="G6454" s="2" t="s">
        <v>474</v>
      </c>
      <c r="H6454" s="4">
        <v>76020</v>
      </c>
      <c r="I6454" s="4">
        <v>76020</v>
      </c>
    </row>
    <row r="6455" spans="1:9" x14ac:dyDescent="0.35">
      <c r="A6455" s="2" t="s">
        <v>6723</v>
      </c>
      <c r="B6455" s="3">
        <v>45708</v>
      </c>
      <c r="C6455" s="2" t="s">
        <v>532</v>
      </c>
      <c r="D6455" s="2" t="s">
        <v>533</v>
      </c>
      <c r="E6455" s="2" t="s">
        <v>30</v>
      </c>
      <c r="F6455" s="2" t="s">
        <v>80</v>
      </c>
      <c r="G6455" s="2" t="s">
        <v>474</v>
      </c>
      <c r="H6455" s="4">
        <v>156643.95000000001</v>
      </c>
      <c r="I6455" s="4">
        <v>156643.95000000001</v>
      </c>
    </row>
    <row r="6456" spans="1:9" x14ac:dyDescent="0.35">
      <c r="A6456" s="2" t="s">
        <v>6724</v>
      </c>
      <c r="B6456" s="3">
        <v>45708</v>
      </c>
      <c r="C6456" s="2" t="s">
        <v>431</v>
      </c>
      <c r="D6456" s="2" t="s">
        <v>432</v>
      </c>
      <c r="E6456" s="2" t="s">
        <v>30</v>
      </c>
      <c r="F6456" s="2" t="s">
        <v>80</v>
      </c>
      <c r="G6456" s="2" t="s">
        <v>474</v>
      </c>
      <c r="H6456" s="4">
        <v>486010</v>
      </c>
      <c r="I6456" s="4">
        <v>486010</v>
      </c>
    </row>
    <row r="6457" spans="1:9" x14ac:dyDescent="0.35">
      <c r="A6457" s="2" t="s">
        <v>6725</v>
      </c>
      <c r="B6457" s="3">
        <v>45708</v>
      </c>
      <c r="C6457" s="2" t="s">
        <v>188</v>
      </c>
      <c r="D6457" s="2" t="s">
        <v>189</v>
      </c>
      <c r="E6457" s="2" t="s">
        <v>30</v>
      </c>
      <c r="F6457" s="2" t="s">
        <v>80</v>
      </c>
      <c r="G6457" s="2" t="s">
        <v>474</v>
      </c>
      <c r="H6457" s="4">
        <v>64680</v>
      </c>
      <c r="I6457" s="4">
        <v>64680</v>
      </c>
    </row>
    <row r="6458" spans="1:9" x14ac:dyDescent="0.35">
      <c r="A6458" s="2" t="s">
        <v>6726</v>
      </c>
      <c r="B6458" s="3">
        <v>45708</v>
      </c>
      <c r="C6458" s="2" t="s">
        <v>99</v>
      </c>
      <c r="D6458" s="2" t="s">
        <v>100</v>
      </c>
      <c r="E6458" s="2" t="s">
        <v>30</v>
      </c>
      <c r="F6458" s="2" t="s">
        <v>80</v>
      </c>
      <c r="G6458" s="2" t="s">
        <v>474</v>
      </c>
      <c r="H6458" s="4">
        <v>175665</v>
      </c>
      <c r="I6458" s="4">
        <v>175665</v>
      </c>
    </row>
    <row r="6459" spans="1:9" x14ac:dyDescent="0.35">
      <c r="A6459" s="2" t="s">
        <v>6727</v>
      </c>
      <c r="B6459" s="3">
        <v>45708</v>
      </c>
      <c r="C6459" s="2" t="s">
        <v>3425</v>
      </c>
      <c r="D6459" s="2" t="s">
        <v>3426</v>
      </c>
      <c r="E6459" s="2" t="s">
        <v>30</v>
      </c>
      <c r="F6459" s="2" t="s">
        <v>80</v>
      </c>
      <c r="G6459" s="2" t="s">
        <v>474</v>
      </c>
      <c r="H6459" s="4">
        <v>396375</v>
      </c>
      <c r="I6459" s="4">
        <v>396375</v>
      </c>
    </row>
    <row r="6460" spans="1:9" x14ac:dyDescent="0.35">
      <c r="A6460" s="2" t="s">
        <v>6728</v>
      </c>
      <c r="B6460" s="3">
        <v>45708</v>
      </c>
      <c r="C6460" s="2" t="s">
        <v>353</v>
      </c>
      <c r="D6460" s="2" t="s">
        <v>354</v>
      </c>
      <c r="E6460" s="2" t="s">
        <v>30</v>
      </c>
      <c r="F6460" s="2" t="s">
        <v>80</v>
      </c>
      <c r="G6460" s="2" t="s">
        <v>474</v>
      </c>
      <c r="H6460" s="4">
        <v>41685</v>
      </c>
      <c r="I6460" s="4">
        <v>41685</v>
      </c>
    </row>
    <row r="6461" spans="1:9" x14ac:dyDescent="0.35">
      <c r="A6461" s="2" t="s">
        <v>6729</v>
      </c>
      <c r="B6461" s="3">
        <v>45708</v>
      </c>
      <c r="C6461" s="2" t="s">
        <v>1265</v>
      </c>
      <c r="D6461" s="2" t="s">
        <v>1266</v>
      </c>
      <c r="E6461" s="2" t="s">
        <v>30</v>
      </c>
      <c r="F6461" s="2" t="s">
        <v>80</v>
      </c>
      <c r="G6461" s="2" t="s">
        <v>474</v>
      </c>
      <c r="H6461" s="4">
        <v>137060</v>
      </c>
      <c r="I6461" s="4">
        <v>137060</v>
      </c>
    </row>
    <row r="6462" spans="1:9" x14ac:dyDescent="0.35">
      <c r="A6462" s="2" t="s">
        <v>6730</v>
      </c>
      <c r="B6462" s="3">
        <v>45708</v>
      </c>
      <c r="C6462" s="2" t="s">
        <v>14</v>
      </c>
      <c r="D6462" s="2" t="s">
        <v>15</v>
      </c>
      <c r="E6462" s="2" t="s">
        <v>30</v>
      </c>
      <c r="F6462" s="2" t="s">
        <v>80</v>
      </c>
      <c r="G6462" s="2" t="s">
        <v>474</v>
      </c>
      <c r="H6462" s="4">
        <v>535080</v>
      </c>
      <c r="I6462" s="4">
        <v>535080</v>
      </c>
    </row>
    <row r="6463" spans="1:9" x14ac:dyDescent="0.35">
      <c r="A6463" s="2" t="s">
        <v>6731</v>
      </c>
      <c r="B6463" s="3">
        <v>45708</v>
      </c>
      <c r="C6463" s="2" t="s">
        <v>265</v>
      </c>
      <c r="D6463" s="2" t="s">
        <v>266</v>
      </c>
      <c r="E6463" s="2" t="s">
        <v>30</v>
      </c>
      <c r="F6463" s="2" t="s">
        <v>56</v>
      </c>
      <c r="G6463" s="2" t="s">
        <v>474</v>
      </c>
      <c r="H6463" s="4">
        <v>167485</v>
      </c>
      <c r="I6463" s="4">
        <v>167485</v>
      </c>
    </row>
    <row r="6464" spans="1:9" x14ac:dyDescent="0.35">
      <c r="A6464" s="2" t="s">
        <v>6732</v>
      </c>
      <c r="B6464" s="3">
        <v>45708</v>
      </c>
      <c r="C6464" s="2" t="s">
        <v>3425</v>
      </c>
      <c r="D6464" s="2" t="s">
        <v>3426</v>
      </c>
      <c r="E6464" s="2" t="s">
        <v>30</v>
      </c>
      <c r="F6464" s="2" t="s">
        <v>56</v>
      </c>
      <c r="G6464" s="2" t="s">
        <v>474</v>
      </c>
      <c r="H6464" s="4">
        <v>196035</v>
      </c>
      <c r="I6464" s="4">
        <v>196035</v>
      </c>
    </row>
    <row r="6465" spans="1:9" x14ac:dyDescent="0.35">
      <c r="A6465" s="2" t="s">
        <v>6733</v>
      </c>
      <c r="B6465" s="3">
        <v>45708</v>
      </c>
      <c r="C6465" s="2" t="s">
        <v>301</v>
      </c>
      <c r="D6465" s="2" t="s">
        <v>302</v>
      </c>
      <c r="E6465" s="2" t="s">
        <v>30</v>
      </c>
      <c r="F6465" s="2" t="s">
        <v>56</v>
      </c>
      <c r="G6465" s="2" t="s">
        <v>474</v>
      </c>
      <c r="H6465" s="4">
        <v>321340</v>
      </c>
      <c r="I6465" s="4">
        <v>321340</v>
      </c>
    </row>
    <row r="6466" spans="1:9" x14ac:dyDescent="0.35">
      <c r="A6466" s="2" t="s">
        <v>6734</v>
      </c>
      <c r="B6466" s="3">
        <v>45708</v>
      </c>
      <c r="C6466" s="2" t="s">
        <v>21</v>
      </c>
      <c r="D6466" s="2" t="s">
        <v>22</v>
      </c>
      <c r="E6466" s="2" t="s">
        <v>30</v>
      </c>
      <c r="F6466" s="2" t="s">
        <v>56</v>
      </c>
      <c r="G6466" s="2" t="s">
        <v>474</v>
      </c>
      <c r="H6466" s="4">
        <v>41790</v>
      </c>
      <c r="I6466" s="4">
        <v>41790</v>
      </c>
    </row>
    <row r="6467" spans="1:9" x14ac:dyDescent="0.35">
      <c r="A6467" s="2" t="s">
        <v>6735</v>
      </c>
      <c r="B6467" s="3">
        <v>45708</v>
      </c>
      <c r="C6467" s="2" t="s">
        <v>14</v>
      </c>
      <c r="D6467" s="2" t="s">
        <v>15</v>
      </c>
      <c r="E6467" s="2" t="s">
        <v>30</v>
      </c>
      <c r="F6467" s="2" t="s">
        <v>113</v>
      </c>
      <c r="G6467" s="2" t="s">
        <v>474</v>
      </c>
      <c r="H6467" s="4">
        <v>750000</v>
      </c>
      <c r="I6467" s="4">
        <v>750000</v>
      </c>
    </row>
    <row r="6468" spans="1:9" x14ac:dyDescent="0.35">
      <c r="A6468" s="2" t="s">
        <v>6736</v>
      </c>
      <c r="B6468" s="3">
        <v>45708</v>
      </c>
      <c r="C6468" s="2" t="s">
        <v>169</v>
      </c>
      <c r="D6468" s="2" t="s">
        <v>170</v>
      </c>
      <c r="E6468" s="2" t="s">
        <v>30</v>
      </c>
      <c r="F6468" s="2" t="s">
        <v>176</v>
      </c>
      <c r="G6468" s="2" t="s">
        <v>474</v>
      </c>
      <c r="H6468" s="4">
        <v>124630</v>
      </c>
      <c r="I6468" s="4">
        <v>124630</v>
      </c>
    </row>
    <row r="6469" spans="1:9" x14ac:dyDescent="0.35">
      <c r="A6469" s="2" t="s">
        <v>6737</v>
      </c>
      <c r="B6469" s="3">
        <v>45708</v>
      </c>
      <c r="C6469" s="2" t="s">
        <v>162</v>
      </c>
      <c r="D6469" s="2" t="s">
        <v>163</v>
      </c>
      <c r="E6469" s="2" t="s">
        <v>30</v>
      </c>
      <c r="F6469" s="2" t="s">
        <v>113</v>
      </c>
      <c r="G6469" s="2" t="s">
        <v>474</v>
      </c>
      <c r="H6469" s="4">
        <v>1460549.92</v>
      </c>
      <c r="I6469" s="4">
        <v>1460549.92</v>
      </c>
    </row>
    <row r="6470" spans="1:9" x14ac:dyDescent="0.35">
      <c r="A6470" s="2" t="s">
        <v>6738</v>
      </c>
      <c r="B6470" s="3">
        <v>45708</v>
      </c>
      <c r="C6470" s="2" t="s">
        <v>468</v>
      </c>
      <c r="D6470" s="2" t="s">
        <v>469</v>
      </c>
      <c r="E6470" s="2" t="s">
        <v>30</v>
      </c>
      <c r="F6470" s="2" t="s">
        <v>88</v>
      </c>
      <c r="G6470" s="2" t="s">
        <v>474</v>
      </c>
      <c r="H6470" s="4">
        <v>30000</v>
      </c>
      <c r="I6470" s="4">
        <v>30000</v>
      </c>
    </row>
    <row r="6471" spans="1:9" x14ac:dyDescent="0.35">
      <c r="A6471" s="2" t="s">
        <v>6739</v>
      </c>
      <c r="B6471" s="3">
        <v>45708</v>
      </c>
      <c r="C6471" s="2" t="s">
        <v>4085</v>
      </c>
      <c r="D6471" s="2" t="s">
        <v>4086</v>
      </c>
      <c r="E6471" s="2" t="s">
        <v>30</v>
      </c>
      <c r="F6471" s="2" t="s">
        <v>72</v>
      </c>
      <c r="G6471" s="2" t="s">
        <v>474</v>
      </c>
      <c r="H6471" s="4">
        <v>47670</v>
      </c>
      <c r="I6471" s="4">
        <v>47670</v>
      </c>
    </row>
    <row r="6472" spans="1:9" x14ac:dyDescent="0.35">
      <c r="A6472" s="2" t="s">
        <v>6740</v>
      </c>
      <c r="B6472" s="3">
        <v>45708</v>
      </c>
      <c r="C6472" s="2" t="s">
        <v>14</v>
      </c>
      <c r="D6472" s="2" t="s">
        <v>15</v>
      </c>
      <c r="E6472" s="2" t="s">
        <v>30</v>
      </c>
      <c r="F6472" s="2" t="s">
        <v>88</v>
      </c>
      <c r="G6472" s="2" t="s">
        <v>474</v>
      </c>
      <c r="H6472" s="4">
        <v>785971.72</v>
      </c>
      <c r="I6472" s="4">
        <v>785971.72</v>
      </c>
    </row>
    <row r="6473" spans="1:9" x14ac:dyDescent="0.35">
      <c r="A6473" s="2" t="s">
        <v>6741</v>
      </c>
      <c r="B6473" s="3">
        <v>45708</v>
      </c>
      <c r="C6473" s="2" t="s">
        <v>145</v>
      </c>
      <c r="D6473" s="2" t="s">
        <v>146</v>
      </c>
      <c r="E6473" s="2" t="s">
        <v>30</v>
      </c>
      <c r="F6473" s="2" t="s">
        <v>80</v>
      </c>
      <c r="G6473" s="2" t="s">
        <v>474</v>
      </c>
      <c r="H6473" s="4">
        <v>193095</v>
      </c>
      <c r="I6473" s="4">
        <v>193095</v>
      </c>
    </row>
    <row r="6474" spans="1:9" x14ac:dyDescent="0.35">
      <c r="A6474" s="2" t="s">
        <v>6742</v>
      </c>
      <c r="B6474" s="3">
        <v>45708</v>
      </c>
      <c r="C6474" s="2" t="s">
        <v>139</v>
      </c>
      <c r="D6474" s="2" t="s">
        <v>140</v>
      </c>
      <c r="E6474" s="2" t="s">
        <v>30</v>
      </c>
      <c r="F6474" s="2" t="s">
        <v>113</v>
      </c>
      <c r="G6474" s="2" t="s">
        <v>474</v>
      </c>
      <c r="H6474" s="4">
        <v>219587.69</v>
      </c>
      <c r="I6474" s="4">
        <v>219587.69</v>
      </c>
    </row>
    <row r="6475" spans="1:9" x14ac:dyDescent="0.35">
      <c r="A6475" s="2" t="s">
        <v>6743</v>
      </c>
      <c r="B6475" s="3">
        <v>45708</v>
      </c>
      <c r="C6475" s="2" t="s">
        <v>139</v>
      </c>
      <c r="D6475" s="2" t="s">
        <v>140</v>
      </c>
      <c r="E6475" s="2" t="s">
        <v>30</v>
      </c>
      <c r="F6475" s="2" t="s">
        <v>113</v>
      </c>
      <c r="G6475" s="2" t="s">
        <v>474</v>
      </c>
      <c r="H6475" s="4">
        <v>720000</v>
      </c>
      <c r="I6475" s="4">
        <v>720000</v>
      </c>
    </row>
    <row r="6476" spans="1:9" x14ac:dyDescent="0.35">
      <c r="A6476" s="2" t="s">
        <v>6744</v>
      </c>
      <c r="B6476" s="3">
        <v>45708</v>
      </c>
      <c r="C6476" s="2" t="s">
        <v>21</v>
      </c>
      <c r="D6476" s="2" t="s">
        <v>22</v>
      </c>
      <c r="E6476" s="2" t="s">
        <v>30</v>
      </c>
      <c r="F6476" s="2" t="s">
        <v>80</v>
      </c>
      <c r="G6476" s="2" t="s">
        <v>474</v>
      </c>
      <c r="H6476" s="4">
        <v>346640</v>
      </c>
      <c r="I6476" s="4">
        <v>346640</v>
      </c>
    </row>
    <row r="6477" spans="1:9" x14ac:dyDescent="0.35">
      <c r="A6477" s="2" t="s">
        <v>6745</v>
      </c>
      <c r="B6477" s="3">
        <v>45707</v>
      </c>
      <c r="C6477" s="2" t="s">
        <v>188</v>
      </c>
      <c r="D6477" s="2" t="s">
        <v>189</v>
      </c>
      <c r="E6477" s="2" t="s">
        <v>30</v>
      </c>
      <c r="F6477" s="2" t="s">
        <v>19</v>
      </c>
      <c r="G6477" s="2" t="s">
        <v>474</v>
      </c>
      <c r="H6477" s="4">
        <v>5956920</v>
      </c>
      <c r="I6477" s="4">
        <v>5956920</v>
      </c>
    </row>
    <row r="6478" spans="1:9" x14ac:dyDescent="0.35">
      <c r="A6478" s="2" t="s">
        <v>6746</v>
      </c>
      <c r="B6478" s="3">
        <v>45707</v>
      </c>
      <c r="C6478" s="2" t="s">
        <v>482</v>
      </c>
      <c r="D6478" s="2" t="s">
        <v>483</v>
      </c>
      <c r="E6478" s="2" t="s">
        <v>30</v>
      </c>
      <c r="F6478" s="2" t="s">
        <v>19</v>
      </c>
      <c r="G6478" s="2" t="s">
        <v>474</v>
      </c>
      <c r="H6478" s="4">
        <v>5500000</v>
      </c>
      <c r="I6478" s="4">
        <v>5335000</v>
      </c>
    </row>
    <row r="6479" spans="1:9" x14ac:dyDescent="0.35">
      <c r="A6479" s="2" t="s">
        <v>6747</v>
      </c>
      <c r="B6479" s="3">
        <v>45707</v>
      </c>
      <c r="C6479" s="2" t="s">
        <v>313</v>
      </c>
      <c r="D6479" s="2" t="s">
        <v>314</v>
      </c>
      <c r="E6479" s="2" t="s">
        <v>30</v>
      </c>
      <c r="F6479" s="2" t="s">
        <v>19</v>
      </c>
      <c r="G6479" s="2" t="s">
        <v>474</v>
      </c>
      <c r="H6479" s="4">
        <v>1093775</v>
      </c>
      <c r="I6479" s="4">
        <v>1060961.75</v>
      </c>
    </row>
    <row r="6480" spans="1:9" x14ac:dyDescent="0.35">
      <c r="A6480" s="2" t="s">
        <v>6748</v>
      </c>
      <c r="B6480" s="3">
        <v>45707</v>
      </c>
      <c r="C6480" s="2" t="s">
        <v>4557</v>
      </c>
      <c r="D6480" s="2" t="s">
        <v>4558</v>
      </c>
      <c r="E6480" s="2" t="s">
        <v>30</v>
      </c>
      <c r="F6480" s="2" t="s">
        <v>101</v>
      </c>
      <c r="G6480" s="2" t="s">
        <v>474</v>
      </c>
      <c r="H6480" s="4">
        <v>197820</v>
      </c>
      <c r="I6480" s="4">
        <v>197820</v>
      </c>
    </row>
    <row r="6481" spans="1:9" x14ac:dyDescent="0.35">
      <c r="A6481" s="2" t="s">
        <v>6749</v>
      </c>
      <c r="B6481" s="3">
        <v>45707</v>
      </c>
      <c r="C6481" s="2" t="s">
        <v>14</v>
      </c>
      <c r="D6481" s="2" t="s">
        <v>15</v>
      </c>
      <c r="E6481" s="2" t="s">
        <v>30</v>
      </c>
      <c r="F6481" s="2" t="s">
        <v>101</v>
      </c>
      <c r="G6481" s="2" t="s">
        <v>474</v>
      </c>
      <c r="H6481" s="4">
        <v>56595</v>
      </c>
      <c r="I6481" s="4">
        <v>56595</v>
      </c>
    </row>
    <row r="6482" spans="1:9" x14ac:dyDescent="0.35">
      <c r="A6482" s="2" t="s">
        <v>6750</v>
      </c>
      <c r="B6482" s="3">
        <v>45707</v>
      </c>
      <c r="C6482" s="2" t="s">
        <v>99</v>
      </c>
      <c r="D6482" s="2" t="s">
        <v>100</v>
      </c>
      <c r="E6482" s="2" t="s">
        <v>30</v>
      </c>
      <c r="F6482" s="2" t="s">
        <v>101</v>
      </c>
      <c r="G6482" s="2" t="s">
        <v>474</v>
      </c>
      <c r="H6482" s="4">
        <v>50000</v>
      </c>
      <c r="I6482" s="4">
        <v>50000</v>
      </c>
    </row>
    <row r="6483" spans="1:9" x14ac:dyDescent="0.35">
      <c r="A6483" s="2" t="s">
        <v>6751</v>
      </c>
      <c r="B6483" s="3">
        <v>45707</v>
      </c>
      <c r="C6483" s="2" t="s">
        <v>1265</v>
      </c>
      <c r="D6483" s="2" t="s">
        <v>1266</v>
      </c>
      <c r="E6483" s="2" t="s">
        <v>30</v>
      </c>
      <c r="F6483" s="2" t="s">
        <v>72</v>
      </c>
      <c r="G6483" s="2" t="s">
        <v>474</v>
      </c>
      <c r="H6483" s="4">
        <v>35400</v>
      </c>
      <c r="I6483" s="4">
        <v>35400</v>
      </c>
    </row>
    <row r="6484" spans="1:9" x14ac:dyDescent="0.35">
      <c r="A6484" s="2" t="s">
        <v>6752</v>
      </c>
      <c r="B6484" s="3">
        <v>45707</v>
      </c>
      <c r="C6484" s="2" t="s">
        <v>343</v>
      </c>
      <c r="D6484" s="2" t="s">
        <v>344</v>
      </c>
      <c r="E6484" s="2" t="s">
        <v>30</v>
      </c>
      <c r="F6484" s="2" t="s">
        <v>72</v>
      </c>
      <c r="G6484" s="2" t="s">
        <v>474</v>
      </c>
      <c r="H6484" s="4">
        <v>20400</v>
      </c>
      <c r="I6484" s="4">
        <v>20400</v>
      </c>
    </row>
    <row r="6485" spans="1:9" x14ac:dyDescent="0.35">
      <c r="A6485" s="2" t="s">
        <v>6753</v>
      </c>
      <c r="B6485" s="3">
        <v>45707</v>
      </c>
      <c r="C6485" s="2" t="s">
        <v>14</v>
      </c>
      <c r="D6485" s="2" t="s">
        <v>15</v>
      </c>
      <c r="E6485" s="2" t="s">
        <v>30</v>
      </c>
      <c r="F6485" s="2" t="s">
        <v>72</v>
      </c>
      <c r="G6485" s="2" t="s">
        <v>474</v>
      </c>
      <c r="H6485" s="4">
        <v>15517</v>
      </c>
      <c r="I6485" s="4">
        <v>15517</v>
      </c>
    </row>
    <row r="6486" spans="1:9" x14ac:dyDescent="0.35">
      <c r="A6486" s="2" t="s">
        <v>6754</v>
      </c>
      <c r="B6486" s="3">
        <v>45707</v>
      </c>
      <c r="C6486" s="2" t="s">
        <v>1265</v>
      </c>
      <c r="D6486" s="2" t="s">
        <v>1266</v>
      </c>
      <c r="E6486" s="2" t="s">
        <v>30</v>
      </c>
      <c r="F6486" s="2" t="s">
        <v>72</v>
      </c>
      <c r="G6486" s="2" t="s">
        <v>474</v>
      </c>
      <c r="H6486" s="4">
        <v>150000</v>
      </c>
      <c r="I6486" s="4">
        <v>150000</v>
      </c>
    </row>
    <row r="6487" spans="1:9" x14ac:dyDescent="0.35">
      <c r="A6487" s="2" t="s">
        <v>6755</v>
      </c>
      <c r="B6487" s="3">
        <v>45707</v>
      </c>
      <c r="C6487" s="2" t="s">
        <v>145</v>
      </c>
      <c r="D6487" s="2" t="s">
        <v>146</v>
      </c>
      <c r="E6487" s="2" t="s">
        <v>30</v>
      </c>
      <c r="F6487" s="2" t="s">
        <v>19</v>
      </c>
      <c r="G6487" s="2" t="s">
        <v>474</v>
      </c>
      <c r="H6487" s="4">
        <v>10473327.699999999</v>
      </c>
      <c r="I6487" s="4">
        <v>9335734.3800000008</v>
      </c>
    </row>
    <row r="6488" spans="1:9" x14ac:dyDescent="0.35">
      <c r="A6488" s="2" t="s">
        <v>6756</v>
      </c>
      <c r="B6488" s="3">
        <v>45707</v>
      </c>
      <c r="C6488" s="2" t="s">
        <v>265</v>
      </c>
      <c r="D6488" s="2" t="s">
        <v>266</v>
      </c>
      <c r="E6488" s="2" t="s">
        <v>30</v>
      </c>
      <c r="F6488" s="2" t="s">
        <v>72</v>
      </c>
      <c r="G6488" s="2" t="s">
        <v>474</v>
      </c>
      <c r="H6488" s="4">
        <v>18000</v>
      </c>
      <c r="I6488" s="4">
        <v>18000</v>
      </c>
    </row>
    <row r="6489" spans="1:9" x14ac:dyDescent="0.35">
      <c r="A6489" s="2" t="s">
        <v>6757</v>
      </c>
      <c r="B6489" s="3">
        <v>45707</v>
      </c>
      <c r="C6489" s="2" t="s">
        <v>139</v>
      </c>
      <c r="D6489" s="2" t="s">
        <v>140</v>
      </c>
      <c r="E6489" s="2" t="s">
        <v>30</v>
      </c>
      <c r="F6489" s="2" t="s">
        <v>80</v>
      </c>
      <c r="G6489" s="2" t="s">
        <v>474</v>
      </c>
      <c r="H6489" s="4">
        <v>26400</v>
      </c>
      <c r="I6489" s="4">
        <v>26400</v>
      </c>
    </row>
    <row r="6490" spans="1:9" x14ac:dyDescent="0.35">
      <c r="A6490" s="2" t="s">
        <v>6758</v>
      </c>
      <c r="B6490" s="3">
        <v>45707</v>
      </c>
      <c r="C6490" s="2" t="s">
        <v>197</v>
      </c>
      <c r="D6490" s="2" t="s">
        <v>198</v>
      </c>
      <c r="E6490" s="2" t="s">
        <v>30</v>
      </c>
      <c r="F6490" s="2" t="s">
        <v>97</v>
      </c>
      <c r="G6490" s="2" t="s">
        <v>474</v>
      </c>
      <c r="H6490" s="4">
        <v>247750</v>
      </c>
      <c r="I6490" s="4">
        <v>247750</v>
      </c>
    </row>
    <row r="6491" spans="1:9" x14ac:dyDescent="0.35">
      <c r="A6491" s="2" t="s">
        <v>6759</v>
      </c>
      <c r="B6491" s="3">
        <v>45707</v>
      </c>
      <c r="C6491" s="2" t="s">
        <v>139</v>
      </c>
      <c r="D6491" s="2" t="s">
        <v>140</v>
      </c>
      <c r="E6491" s="2" t="s">
        <v>30</v>
      </c>
      <c r="F6491" s="2" t="s">
        <v>80</v>
      </c>
      <c r="G6491" s="2" t="s">
        <v>474</v>
      </c>
      <c r="H6491" s="4">
        <v>52800</v>
      </c>
      <c r="I6491" s="4">
        <v>52800</v>
      </c>
    </row>
    <row r="6492" spans="1:9" x14ac:dyDescent="0.35">
      <c r="A6492" s="2" t="s">
        <v>6760</v>
      </c>
      <c r="B6492" s="3">
        <v>45707</v>
      </c>
      <c r="C6492" s="2" t="s">
        <v>543</v>
      </c>
      <c r="D6492" s="2" t="s">
        <v>544</v>
      </c>
      <c r="E6492" s="2" t="s">
        <v>30</v>
      </c>
      <c r="F6492" s="2" t="s">
        <v>80</v>
      </c>
      <c r="G6492" s="2" t="s">
        <v>474</v>
      </c>
      <c r="H6492" s="4">
        <v>356325</v>
      </c>
      <c r="I6492" s="4">
        <v>356325</v>
      </c>
    </row>
    <row r="6493" spans="1:9" x14ac:dyDescent="0.35">
      <c r="A6493" s="2" t="s">
        <v>6761</v>
      </c>
      <c r="B6493" s="3">
        <v>45707</v>
      </c>
      <c r="C6493" s="2" t="s">
        <v>169</v>
      </c>
      <c r="D6493" s="2" t="s">
        <v>170</v>
      </c>
      <c r="E6493" s="2" t="s">
        <v>30</v>
      </c>
      <c r="F6493" s="2" t="s">
        <v>31</v>
      </c>
      <c r="G6493" s="2" t="s">
        <v>474</v>
      </c>
      <c r="H6493" s="4">
        <v>90997</v>
      </c>
      <c r="I6493" s="4">
        <v>90997</v>
      </c>
    </row>
    <row r="6494" spans="1:9" x14ac:dyDescent="0.35">
      <c r="A6494" s="2" t="s">
        <v>6762</v>
      </c>
      <c r="B6494" s="3">
        <v>45707</v>
      </c>
      <c r="C6494" s="2" t="s">
        <v>162</v>
      </c>
      <c r="D6494" s="2" t="s">
        <v>163</v>
      </c>
      <c r="E6494" s="2" t="s">
        <v>30</v>
      </c>
      <c r="F6494" s="2" t="s">
        <v>31</v>
      </c>
      <c r="G6494" s="2" t="s">
        <v>474</v>
      </c>
      <c r="H6494" s="4">
        <v>90998</v>
      </c>
      <c r="I6494" s="4">
        <v>90998</v>
      </c>
    </row>
    <row r="6495" spans="1:9" x14ac:dyDescent="0.35">
      <c r="A6495" s="2" t="s">
        <v>6763</v>
      </c>
      <c r="B6495" s="3">
        <v>45707</v>
      </c>
      <c r="C6495" s="2" t="s">
        <v>1406</v>
      </c>
      <c r="D6495" s="2" t="s">
        <v>1407</v>
      </c>
      <c r="E6495" s="2" t="s">
        <v>30</v>
      </c>
      <c r="F6495" s="2" t="s">
        <v>31</v>
      </c>
      <c r="G6495" s="2" t="s">
        <v>474</v>
      </c>
      <c r="H6495" s="4">
        <v>22968</v>
      </c>
      <c r="I6495" s="4">
        <v>22968</v>
      </c>
    </row>
    <row r="6496" spans="1:9" x14ac:dyDescent="0.35">
      <c r="A6496" s="2" t="s">
        <v>6764</v>
      </c>
      <c r="B6496" s="3">
        <v>45707</v>
      </c>
      <c r="C6496" s="2" t="s">
        <v>181</v>
      </c>
      <c r="D6496" s="2" t="s">
        <v>182</v>
      </c>
      <c r="E6496" s="2" t="s">
        <v>30</v>
      </c>
      <c r="F6496" s="2" t="s">
        <v>31</v>
      </c>
      <c r="G6496" s="2" t="s">
        <v>474</v>
      </c>
      <c r="H6496" s="4">
        <v>278000</v>
      </c>
      <c r="I6496" s="4">
        <v>278000</v>
      </c>
    </row>
    <row r="6497" spans="1:9" x14ac:dyDescent="0.35">
      <c r="A6497" s="2" t="s">
        <v>6765</v>
      </c>
      <c r="B6497" s="3">
        <v>45707</v>
      </c>
      <c r="C6497" s="2" t="s">
        <v>43</v>
      </c>
      <c r="D6497" s="2" t="s">
        <v>44</v>
      </c>
      <c r="E6497" s="2" t="s">
        <v>30</v>
      </c>
      <c r="F6497" s="2" t="s">
        <v>19</v>
      </c>
      <c r="G6497" s="2" t="s">
        <v>474</v>
      </c>
      <c r="H6497" s="4">
        <v>379905</v>
      </c>
      <c r="I6497" s="4">
        <v>360909.75</v>
      </c>
    </row>
    <row r="6498" spans="1:9" x14ac:dyDescent="0.35">
      <c r="A6498" s="2" t="s">
        <v>6766</v>
      </c>
      <c r="B6498" s="3">
        <v>45707</v>
      </c>
      <c r="C6498" s="2" t="s">
        <v>83</v>
      </c>
      <c r="D6498" s="2" t="s">
        <v>84</v>
      </c>
      <c r="E6498" s="2" t="s">
        <v>30</v>
      </c>
      <c r="F6498" s="2" t="s">
        <v>19</v>
      </c>
      <c r="G6498" s="2" t="s">
        <v>474</v>
      </c>
      <c r="H6498" s="4">
        <v>64659</v>
      </c>
      <c r="I6498" s="4">
        <v>64659</v>
      </c>
    </row>
    <row r="6499" spans="1:9" x14ac:dyDescent="0.35">
      <c r="A6499" s="2" t="s">
        <v>6767</v>
      </c>
      <c r="B6499" s="3">
        <v>45707</v>
      </c>
      <c r="C6499" s="2" t="s">
        <v>224</v>
      </c>
      <c r="D6499" s="2" t="s">
        <v>225</v>
      </c>
      <c r="E6499" s="2" t="s">
        <v>30</v>
      </c>
      <c r="F6499" s="2" t="s">
        <v>19</v>
      </c>
      <c r="G6499" s="2" t="s">
        <v>474</v>
      </c>
      <c r="H6499" s="4">
        <v>83462</v>
      </c>
      <c r="I6499" s="4">
        <v>83462</v>
      </c>
    </row>
    <row r="6500" spans="1:9" x14ac:dyDescent="0.35">
      <c r="A6500" s="2" t="s">
        <v>6768</v>
      </c>
      <c r="B6500" s="3">
        <v>45706</v>
      </c>
      <c r="C6500" s="2" t="s">
        <v>1265</v>
      </c>
      <c r="D6500" s="2" t="s">
        <v>1266</v>
      </c>
      <c r="E6500" s="2" t="s">
        <v>30</v>
      </c>
      <c r="F6500" s="2" t="s">
        <v>72</v>
      </c>
      <c r="G6500" s="2" t="s">
        <v>474</v>
      </c>
      <c r="H6500" s="4">
        <v>54000</v>
      </c>
      <c r="I6500" s="4">
        <v>54000</v>
      </c>
    </row>
    <row r="6501" spans="1:9" x14ac:dyDescent="0.35">
      <c r="A6501" s="2" t="s">
        <v>6769</v>
      </c>
      <c r="B6501" s="3">
        <v>45706</v>
      </c>
      <c r="C6501" s="2" t="s">
        <v>1265</v>
      </c>
      <c r="D6501" s="2" t="s">
        <v>1266</v>
      </c>
      <c r="E6501" s="2" t="s">
        <v>30</v>
      </c>
      <c r="F6501" s="2" t="s">
        <v>72</v>
      </c>
      <c r="G6501" s="2" t="s">
        <v>474</v>
      </c>
      <c r="H6501" s="4">
        <v>715785</v>
      </c>
      <c r="I6501" s="4">
        <v>715785</v>
      </c>
    </row>
    <row r="6502" spans="1:9" x14ac:dyDescent="0.35">
      <c r="A6502" s="2" t="s">
        <v>6770</v>
      </c>
      <c r="B6502" s="3">
        <v>45706</v>
      </c>
      <c r="C6502" s="2" t="s">
        <v>188</v>
      </c>
      <c r="D6502" s="2" t="s">
        <v>189</v>
      </c>
      <c r="E6502" s="2" t="s">
        <v>30</v>
      </c>
      <c r="F6502" s="2" t="s">
        <v>88</v>
      </c>
      <c r="G6502" s="2" t="s">
        <v>474</v>
      </c>
      <c r="H6502" s="4">
        <v>68750</v>
      </c>
      <c r="I6502" s="4">
        <v>68750</v>
      </c>
    </row>
    <row r="6503" spans="1:9" x14ac:dyDescent="0.35">
      <c r="A6503" s="2" t="s">
        <v>6771</v>
      </c>
      <c r="B6503" s="3">
        <v>45706</v>
      </c>
      <c r="C6503" s="2" t="s">
        <v>69</v>
      </c>
      <c r="D6503" s="2" t="s">
        <v>70</v>
      </c>
      <c r="E6503" s="2" t="s">
        <v>30</v>
      </c>
      <c r="F6503" s="2" t="s">
        <v>88</v>
      </c>
      <c r="G6503" s="2" t="s">
        <v>474</v>
      </c>
      <c r="H6503" s="4">
        <v>44506.36</v>
      </c>
      <c r="I6503" s="4">
        <v>44506.36</v>
      </c>
    </row>
    <row r="6504" spans="1:9" x14ac:dyDescent="0.35">
      <c r="A6504" s="2" t="s">
        <v>6772</v>
      </c>
      <c r="B6504" s="3">
        <v>45706</v>
      </c>
      <c r="C6504" s="2" t="s">
        <v>543</v>
      </c>
      <c r="D6504" s="2" t="s">
        <v>544</v>
      </c>
      <c r="E6504" s="2" t="s">
        <v>30</v>
      </c>
      <c r="F6504" s="2" t="s">
        <v>31</v>
      </c>
      <c r="G6504" s="2" t="s">
        <v>474</v>
      </c>
      <c r="H6504" s="4">
        <v>156500</v>
      </c>
      <c r="I6504" s="4">
        <v>156500</v>
      </c>
    </row>
    <row r="6505" spans="1:9" x14ac:dyDescent="0.35">
      <c r="A6505" s="2" t="s">
        <v>6773</v>
      </c>
      <c r="B6505" s="3">
        <v>45706</v>
      </c>
      <c r="C6505" s="2" t="s">
        <v>1406</v>
      </c>
      <c r="D6505" s="2" t="s">
        <v>1407</v>
      </c>
      <c r="E6505" s="2" t="s">
        <v>30</v>
      </c>
      <c r="F6505" s="2" t="s">
        <v>31</v>
      </c>
      <c r="G6505" s="2" t="s">
        <v>474</v>
      </c>
      <c r="H6505" s="4">
        <v>1273216</v>
      </c>
      <c r="I6505" s="4">
        <v>1273216</v>
      </c>
    </row>
    <row r="6506" spans="1:9" x14ac:dyDescent="0.35">
      <c r="A6506" s="2" t="s">
        <v>6774</v>
      </c>
      <c r="B6506" s="3">
        <v>45706</v>
      </c>
      <c r="C6506" s="2" t="s">
        <v>1406</v>
      </c>
      <c r="D6506" s="2" t="s">
        <v>1407</v>
      </c>
      <c r="E6506" s="2" t="s">
        <v>30</v>
      </c>
      <c r="F6506" s="2" t="s">
        <v>31</v>
      </c>
      <c r="G6506" s="2" t="s">
        <v>474</v>
      </c>
      <c r="H6506" s="4">
        <v>15000</v>
      </c>
      <c r="I6506" s="4">
        <v>15000</v>
      </c>
    </row>
    <row r="6507" spans="1:9" x14ac:dyDescent="0.35">
      <c r="A6507" s="2" t="s">
        <v>6775</v>
      </c>
      <c r="B6507" s="3">
        <v>45706</v>
      </c>
      <c r="C6507" s="2" t="s">
        <v>503</v>
      </c>
      <c r="D6507" s="2" t="s">
        <v>504</v>
      </c>
      <c r="E6507" s="2" t="s">
        <v>30</v>
      </c>
      <c r="F6507" s="2" t="s">
        <v>31</v>
      </c>
      <c r="G6507" s="2" t="s">
        <v>474</v>
      </c>
      <c r="H6507" s="4">
        <v>38500</v>
      </c>
      <c r="I6507" s="4">
        <v>38500</v>
      </c>
    </row>
    <row r="6508" spans="1:9" x14ac:dyDescent="0.35">
      <c r="A6508" s="2" t="s">
        <v>6776</v>
      </c>
      <c r="B6508" s="3">
        <v>45706</v>
      </c>
      <c r="C6508" s="2" t="s">
        <v>379</v>
      </c>
      <c r="D6508" s="2" t="s">
        <v>380</v>
      </c>
      <c r="E6508" s="2" t="s">
        <v>30</v>
      </c>
      <c r="F6508" s="2" t="s">
        <v>278</v>
      </c>
      <c r="G6508" s="2" t="s">
        <v>474</v>
      </c>
      <c r="H6508" s="4">
        <v>60000</v>
      </c>
      <c r="I6508" s="4">
        <v>60000</v>
      </c>
    </row>
    <row r="6509" spans="1:9" x14ac:dyDescent="0.35">
      <c r="A6509" s="2" t="s">
        <v>6777</v>
      </c>
      <c r="B6509" s="3">
        <v>45706</v>
      </c>
      <c r="C6509" s="2" t="s">
        <v>468</v>
      </c>
      <c r="D6509" s="2" t="s">
        <v>469</v>
      </c>
      <c r="E6509" s="2" t="s">
        <v>30</v>
      </c>
      <c r="F6509" s="2" t="s">
        <v>19</v>
      </c>
      <c r="G6509" s="2" t="s">
        <v>474</v>
      </c>
      <c r="H6509" s="4">
        <v>869169</v>
      </c>
      <c r="I6509" s="4">
        <v>869169</v>
      </c>
    </row>
    <row r="6510" spans="1:9" x14ac:dyDescent="0.35">
      <c r="A6510" s="2" t="s">
        <v>6778</v>
      </c>
      <c r="B6510" s="3">
        <v>45706</v>
      </c>
      <c r="C6510" s="2" t="s">
        <v>543</v>
      </c>
      <c r="D6510" s="2" t="s">
        <v>544</v>
      </c>
      <c r="E6510" s="2" t="s">
        <v>30</v>
      </c>
      <c r="F6510" s="2" t="s">
        <v>31</v>
      </c>
      <c r="G6510" s="2" t="s">
        <v>474</v>
      </c>
      <c r="H6510" s="4">
        <v>238000</v>
      </c>
      <c r="I6510" s="4">
        <v>238000</v>
      </c>
    </row>
    <row r="6511" spans="1:9" x14ac:dyDescent="0.35">
      <c r="A6511" s="2" t="s">
        <v>6779</v>
      </c>
      <c r="B6511" s="3">
        <v>45706</v>
      </c>
      <c r="C6511" s="2" t="s">
        <v>265</v>
      </c>
      <c r="D6511" s="2" t="s">
        <v>266</v>
      </c>
      <c r="E6511" s="2" t="s">
        <v>30</v>
      </c>
      <c r="F6511" s="2" t="s">
        <v>278</v>
      </c>
      <c r="G6511" s="2" t="s">
        <v>474</v>
      </c>
      <c r="H6511" s="4">
        <v>135975</v>
      </c>
      <c r="I6511" s="4">
        <v>135975</v>
      </c>
    </row>
    <row r="6512" spans="1:9" x14ac:dyDescent="0.35">
      <c r="A6512" s="2" t="s">
        <v>6780</v>
      </c>
      <c r="B6512" s="3">
        <v>45706</v>
      </c>
      <c r="C6512" s="2" t="s">
        <v>550</v>
      </c>
      <c r="D6512" s="2" t="s">
        <v>551</v>
      </c>
      <c r="E6512" s="2" t="s">
        <v>30</v>
      </c>
      <c r="F6512" s="2" t="s">
        <v>278</v>
      </c>
      <c r="G6512" s="2" t="s">
        <v>474</v>
      </c>
      <c r="H6512" s="4">
        <v>64680</v>
      </c>
      <c r="I6512" s="4">
        <v>64680</v>
      </c>
    </row>
    <row r="6513" spans="1:9" x14ac:dyDescent="0.35">
      <c r="A6513" s="2" t="s">
        <v>6781</v>
      </c>
      <c r="B6513" s="3">
        <v>45706</v>
      </c>
      <c r="C6513" s="2" t="s">
        <v>265</v>
      </c>
      <c r="D6513" s="2" t="s">
        <v>266</v>
      </c>
      <c r="E6513" s="2" t="s">
        <v>30</v>
      </c>
      <c r="F6513" s="2" t="s">
        <v>278</v>
      </c>
      <c r="G6513" s="2" t="s">
        <v>474</v>
      </c>
      <c r="H6513" s="4">
        <v>99225</v>
      </c>
      <c r="I6513" s="4">
        <v>99225</v>
      </c>
    </row>
    <row r="6514" spans="1:9" x14ac:dyDescent="0.35">
      <c r="A6514" s="2" t="s">
        <v>6782</v>
      </c>
      <c r="B6514" s="3">
        <v>45706</v>
      </c>
      <c r="C6514" s="2" t="s">
        <v>265</v>
      </c>
      <c r="D6514" s="2" t="s">
        <v>266</v>
      </c>
      <c r="E6514" s="2" t="s">
        <v>30</v>
      </c>
      <c r="F6514" s="2" t="s">
        <v>278</v>
      </c>
      <c r="G6514" s="2" t="s">
        <v>474</v>
      </c>
      <c r="H6514" s="4">
        <v>200000</v>
      </c>
      <c r="I6514" s="4">
        <v>200000</v>
      </c>
    </row>
    <row r="6515" spans="1:9" x14ac:dyDescent="0.35">
      <c r="A6515" s="2" t="s">
        <v>6783</v>
      </c>
      <c r="B6515" s="3">
        <v>45706</v>
      </c>
      <c r="C6515" s="2" t="s">
        <v>560</v>
      </c>
      <c r="D6515" s="2" t="s">
        <v>561</v>
      </c>
      <c r="E6515" s="2" t="s">
        <v>30</v>
      </c>
      <c r="F6515" s="2" t="s">
        <v>278</v>
      </c>
      <c r="G6515" s="2" t="s">
        <v>474</v>
      </c>
      <c r="H6515" s="4">
        <v>87567.9</v>
      </c>
      <c r="I6515" s="4">
        <v>87567.9</v>
      </c>
    </row>
    <row r="6516" spans="1:9" x14ac:dyDescent="0.35">
      <c r="A6516" s="2" t="s">
        <v>6784</v>
      </c>
      <c r="B6516" s="3">
        <v>45706</v>
      </c>
      <c r="C6516" s="2" t="s">
        <v>560</v>
      </c>
      <c r="D6516" s="2" t="s">
        <v>561</v>
      </c>
      <c r="E6516" s="2" t="s">
        <v>30</v>
      </c>
      <c r="F6516" s="2" t="s">
        <v>278</v>
      </c>
      <c r="G6516" s="2" t="s">
        <v>474</v>
      </c>
      <c r="H6516" s="4">
        <v>75915</v>
      </c>
      <c r="I6516" s="4">
        <v>75915</v>
      </c>
    </row>
    <row r="6517" spans="1:9" x14ac:dyDescent="0.35">
      <c r="A6517" s="2" t="s">
        <v>6785</v>
      </c>
      <c r="B6517" s="3">
        <v>45706</v>
      </c>
      <c r="C6517" s="2" t="s">
        <v>560</v>
      </c>
      <c r="D6517" s="2" t="s">
        <v>561</v>
      </c>
      <c r="E6517" s="2" t="s">
        <v>30</v>
      </c>
      <c r="F6517" s="2" t="s">
        <v>278</v>
      </c>
      <c r="G6517" s="2" t="s">
        <v>474</v>
      </c>
      <c r="H6517" s="4">
        <v>93345</v>
      </c>
      <c r="I6517" s="4">
        <v>93345</v>
      </c>
    </row>
    <row r="6518" spans="1:9" x14ac:dyDescent="0.35">
      <c r="A6518" s="2" t="s">
        <v>6786</v>
      </c>
      <c r="B6518" s="3">
        <v>45839</v>
      </c>
      <c r="C6518" s="2" t="s">
        <v>550</v>
      </c>
      <c r="D6518" s="2" t="s">
        <v>551</v>
      </c>
      <c r="E6518" s="2" t="s">
        <v>30</v>
      </c>
      <c r="F6518" s="2" t="s">
        <v>278</v>
      </c>
      <c r="G6518" s="2" t="s">
        <v>474</v>
      </c>
      <c r="H6518" s="4">
        <v>65715.520000000004</v>
      </c>
      <c r="I6518" s="4">
        <v>65715.520000000004</v>
      </c>
    </row>
    <row r="6519" spans="1:9" x14ac:dyDescent="0.35">
      <c r="A6519" s="2" t="s">
        <v>6787</v>
      </c>
      <c r="B6519" s="3">
        <v>45706</v>
      </c>
      <c r="C6519" s="2" t="s">
        <v>550</v>
      </c>
      <c r="D6519" s="2" t="s">
        <v>551</v>
      </c>
      <c r="E6519" s="2" t="s">
        <v>30</v>
      </c>
      <c r="F6519" s="2" t="s">
        <v>278</v>
      </c>
      <c r="G6519" s="2" t="s">
        <v>474</v>
      </c>
      <c r="H6519" s="4">
        <v>25938.97</v>
      </c>
      <c r="I6519" s="4">
        <v>25938.97</v>
      </c>
    </row>
    <row r="6520" spans="1:9" x14ac:dyDescent="0.35">
      <c r="A6520" s="2" t="s">
        <v>6788</v>
      </c>
      <c r="B6520" s="3">
        <v>45706</v>
      </c>
      <c r="C6520" s="2" t="s">
        <v>550</v>
      </c>
      <c r="D6520" s="2" t="s">
        <v>551</v>
      </c>
      <c r="E6520" s="2" t="s">
        <v>30</v>
      </c>
      <c r="F6520" s="2" t="s">
        <v>278</v>
      </c>
      <c r="G6520" s="2" t="s">
        <v>474</v>
      </c>
      <c r="H6520" s="4">
        <v>14000</v>
      </c>
      <c r="I6520" s="4">
        <v>14000</v>
      </c>
    </row>
    <row r="6521" spans="1:9" x14ac:dyDescent="0.35">
      <c r="A6521" s="2" t="s">
        <v>6789</v>
      </c>
      <c r="B6521" s="3">
        <v>45706</v>
      </c>
      <c r="C6521" s="2" t="s">
        <v>550</v>
      </c>
      <c r="D6521" s="2" t="s">
        <v>551</v>
      </c>
      <c r="E6521" s="2" t="s">
        <v>30</v>
      </c>
      <c r="F6521" s="2" t="s">
        <v>278</v>
      </c>
      <c r="G6521" s="2" t="s">
        <v>474</v>
      </c>
      <c r="H6521" s="4">
        <v>21560</v>
      </c>
      <c r="I6521" s="4">
        <v>21560</v>
      </c>
    </row>
    <row r="6522" spans="1:9" x14ac:dyDescent="0.35">
      <c r="A6522" s="2" t="s">
        <v>6790</v>
      </c>
      <c r="B6522" s="3">
        <v>45706</v>
      </c>
      <c r="C6522" s="2" t="s">
        <v>43</v>
      </c>
      <c r="D6522" s="2" t="s">
        <v>44</v>
      </c>
      <c r="E6522" s="2" t="s">
        <v>30</v>
      </c>
      <c r="F6522" s="2" t="s">
        <v>278</v>
      </c>
      <c r="G6522" s="2" t="s">
        <v>474</v>
      </c>
      <c r="H6522" s="4">
        <v>400000</v>
      </c>
      <c r="I6522" s="4">
        <v>400000</v>
      </c>
    </row>
    <row r="6523" spans="1:9" x14ac:dyDescent="0.35">
      <c r="A6523" s="2" t="s">
        <v>6791</v>
      </c>
      <c r="B6523" s="3">
        <v>45706</v>
      </c>
      <c r="C6523" s="2" t="s">
        <v>550</v>
      </c>
      <c r="D6523" s="2" t="s">
        <v>551</v>
      </c>
      <c r="E6523" s="2" t="s">
        <v>30</v>
      </c>
      <c r="F6523" s="2" t="s">
        <v>278</v>
      </c>
      <c r="G6523" s="2" t="s">
        <v>474</v>
      </c>
      <c r="H6523" s="4">
        <v>20000</v>
      </c>
      <c r="I6523" s="4">
        <v>20000</v>
      </c>
    </row>
    <row r="6524" spans="1:9" x14ac:dyDescent="0.35">
      <c r="A6524" s="2" t="s">
        <v>6792</v>
      </c>
      <c r="B6524" s="3">
        <v>45706</v>
      </c>
      <c r="C6524" s="2" t="s">
        <v>550</v>
      </c>
      <c r="D6524" s="2" t="s">
        <v>551</v>
      </c>
      <c r="E6524" s="2" t="s">
        <v>30</v>
      </c>
      <c r="F6524" s="2" t="s">
        <v>278</v>
      </c>
      <c r="G6524" s="2" t="s">
        <v>474</v>
      </c>
      <c r="H6524" s="4">
        <v>101937.15</v>
      </c>
      <c r="I6524" s="4">
        <v>101937.15</v>
      </c>
    </row>
    <row r="6525" spans="1:9" x14ac:dyDescent="0.35">
      <c r="A6525" s="2" t="s">
        <v>6793</v>
      </c>
      <c r="B6525" s="3">
        <v>45706</v>
      </c>
      <c r="C6525" s="2" t="s">
        <v>1406</v>
      </c>
      <c r="D6525" s="2" t="s">
        <v>1407</v>
      </c>
      <c r="E6525" s="2" t="s">
        <v>30</v>
      </c>
      <c r="F6525" s="2" t="s">
        <v>176</v>
      </c>
      <c r="G6525" s="2" t="s">
        <v>474</v>
      </c>
      <c r="H6525" s="4">
        <v>120500</v>
      </c>
      <c r="I6525" s="4">
        <v>120500</v>
      </c>
    </row>
    <row r="6526" spans="1:9" x14ac:dyDescent="0.35">
      <c r="A6526" s="2" t="s">
        <v>6794</v>
      </c>
      <c r="B6526" s="3">
        <v>45706</v>
      </c>
      <c r="C6526" s="2" t="s">
        <v>550</v>
      </c>
      <c r="D6526" s="2" t="s">
        <v>551</v>
      </c>
      <c r="E6526" s="2" t="s">
        <v>30</v>
      </c>
      <c r="F6526" s="2" t="s">
        <v>278</v>
      </c>
      <c r="G6526" s="2" t="s">
        <v>474</v>
      </c>
      <c r="H6526" s="4">
        <v>4500</v>
      </c>
      <c r="I6526" s="4">
        <v>4500</v>
      </c>
    </row>
    <row r="6527" spans="1:9" x14ac:dyDescent="0.35">
      <c r="A6527" s="2" t="s">
        <v>6795</v>
      </c>
      <c r="B6527" s="3">
        <v>45706</v>
      </c>
      <c r="C6527" s="2" t="s">
        <v>21</v>
      </c>
      <c r="D6527" s="2" t="s">
        <v>22</v>
      </c>
      <c r="E6527" s="2" t="s">
        <v>30</v>
      </c>
      <c r="F6527" s="2" t="s">
        <v>208</v>
      </c>
      <c r="G6527" s="2" t="s">
        <v>474</v>
      </c>
      <c r="H6527" s="4">
        <v>40000</v>
      </c>
      <c r="I6527" s="4">
        <v>40000</v>
      </c>
    </row>
    <row r="6528" spans="1:9" x14ac:dyDescent="0.35">
      <c r="A6528" s="2" t="s">
        <v>6796</v>
      </c>
      <c r="B6528" s="3">
        <v>45706</v>
      </c>
      <c r="C6528" s="2" t="s">
        <v>4085</v>
      </c>
      <c r="D6528" s="2" t="s">
        <v>4086</v>
      </c>
      <c r="E6528" s="2" t="s">
        <v>30</v>
      </c>
      <c r="F6528" s="2" t="s">
        <v>278</v>
      </c>
      <c r="G6528" s="2" t="s">
        <v>474</v>
      </c>
      <c r="H6528" s="4">
        <v>69300</v>
      </c>
      <c r="I6528" s="4">
        <v>69300</v>
      </c>
    </row>
    <row r="6529" spans="1:9" x14ac:dyDescent="0.35">
      <c r="A6529" s="2" t="s">
        <v>6797</v>
      </c>
      <c r="B6529" s="3">
        <v>45706</v>
      </c>
      <c r="C6529" s="2" t="s">
        <v>431</v>
      </c>
      <c r="D6529" s="2" t="s">
        <v>432</v>
      </c>
      <c r="E6529" s="2" t="s">
        <v>30</v>
      </c>
      <c r="F6529" s="2" t="s">
        <v>176</v>
      </c>
      <c r="G6529" s="2" t="s">
        <v>474</v>
      </c>
      <c r="H6529" s="4">
        <v>24000</v>
      </c>
      <c r="I6529" s="4">
        <v>24000</v>
      </c>
    </row>
    <row r="6530" spans="1:9" x14ac:dyDescent="0.35">
      <c r="A6530" s="2" t="s">
        <v>6798</v>
      </c>
      <c r="B6530" s="3">
        <v>45706</v>
      </c>
      <c r="C6530" s="2" t="s">
        <v>162</v>
      </c>
      <c r="D6530" s="2" t="s">
        <v>163</v>
      </c>
      <c r="E6530" s="2" t="s">
        <v>30</v>
      </c>
      <c r="F6530" s="2" t="s">
        <v>176</v>
      </c>
      <c r="G6530" s="2" t="s">
        <v>474</v>
      </c>
      <c r="H6530" s="4">
        <v>124630</v>
      </c>
      <c r="I6530" s="4">
        <v>124630</v>
      </c>
    </row>
    <row r="6531" spans="1:9" x14ac:dyDescent="0.35">
      <c r="A6531" s="2" t="s">
        <v>6799</v>
      </c>
      <c r="B6531" s="3">
        <v>45706</v>
      </c>
      <c r="C6531" s="2" t="s">
        <v>188</v>
      </c>
      <c r="D6531" s="2" t="s">
        <v>189</v>
      </c>
      <c r="E6531" s="2" t="s">
        <v>30</v>
      </c>
      <c r="F6531" s="2" t="s">
        <v>176</v>
      </c>
      <c r="G6531" s="2" t="s">
        <v>474</v>
      </c>
      <c r="H6531" s="4">
        <v>15517</v>
      </c>
      <c r="I6531" s="4">
        <v>15517</v>
      </c>
    </row>
    <row r="6532" spans="1:9" x14ac:dyDescent="0.35">
      <c r="A6532" s="2" t="s">
        <v>6800</v>
      </c>
      <c r="B6532" s="3">
        <v>45706</v>
      </c>
      <c r="C6532" s="2" t="s">
        <v>197</v>
      </c>
      <c r="D6532" s="2" t="s">
        <v>198</v>
      </c>
      <c r="E6532" s="2" t="s">
        <v>30</v>
      </c>
      <c r="F6532" s="2" t="s">
        <v>176</v>
      </c>
      <c r="G6532" s="2" t="s">
        <v>474</v>
      </c>
      <c r="H6532" s="4">
        <v>104427</v>
      </c>
      <c r="I6532" s="4">
        <v>104427</v>
      </c>
    </row>
    <row r="6533" spans="1:9" x14ac:dyDescent="0.35">
      <c r="A6533" s="2" t="s">
        <v>6801</v>
      </c>
      <c r="B6533" s="3">
        <v>45706</v>
      </c>
      <c r="C6533" s="2" t="s">
        <v>503</v>
      </c>
      <c r="D6533" s="2" t="s">
        <v>504</v>
      </c>
      <c r="E6533" s="2" t="s">
        <v>30</v>
      </c>
      <c r="F6533" s="2" t="s">
        <v>176</v>
      </c>
      <c r="G6533" s="2" t="s">
        <v>474</v>
      </c>
      <c r="H6533" s="4">
        <v>281500</v>
      </c>
      <c r="I6533" s="4">
        <v>281500</v>
      </c>
    </row>
    <row r="6534" spans="1:9" x14ac:dyDescent="0.35">
      <c r="A6534" s="2" t="s">
        <v>6802</v>
      </c>
      <c r="B6534" s="3">
        <v>45805</v>
      </c>
      <c r="C6534" s="2" t="s">
        <v>211</v>
      </c>
      <c r="D6534" s="2" t="s">
        <v>212</v>
      </c>
      <c r="E6534" s="2" t="s">
        <v>30</v>
      </c>
      <c r="F6534" s="2" t="s">
        <v>176</v>
      </c>
      <c r="G6534" s="2" t="s">
        <v>474</v>
      </c>
      <c r="H6534" s="4">
        <v>32386</v>
      </c>
      <c r="I6534" s="4">
        <v>32386</v>
      </c>
    </row>
    <row r="6535" spans="1:9" x14ac:dyDescent="0.35">
      <c r="A6535" s="2" t="s">
        <v>6803</v>
      </c>
      <c r="B6535" s="3">
        <v>45705</v>
      </c>
      <c r="C6535" s="2" t="s">
        <v>265</v>
      </c>
      <c r="D6535" s="2" t="s">
        <v>266</v>
      </c>
      <c r="E6535" s="2" t="s">
        <v>30</v>
      </c>
      <c r="F6535" s="2" t="s">
        <v>80</v>
      </c>
      <c r="G6535" s="2" t="s">
        <v>474</v>
      </c>
      <c r="H6535" s="4">
        <v>240765</v>
      </c>
      <c r="I6535" s="4">
        <v>240765</v>
      </c>
    </row>
    <row r="6536" spans="1:9" x14ac:dyDescent="0.35">
      <c r="A6536" s="2" t="s">
        <v>6804</v>
      </c>
      <c r="B6536" s="3">
        <v>45705</v>
      </c>
      <c r="C6536" s="2" t="s">
        <v>1265</v>
      </c>
      <c r="D6536" s="2" t="s">
        <v>1266</v>
      </c>
      <c r="E6536" s="2" t="s">
        <v>30</v>
      </c>
      <c r="F6536" s="2" t="s">
        <v>176</v>
      </c>
      <c r="G6536" s="2" t="s">
        <v>474</v>
      </c>
      <c r="H6536" s="4">
        <v>126000</v>
      </c>
      <c r="I6536" s="4">
        <v>119700</v>
      </c>
    </row>
    <row r="6537" spans="1:9" x14ac:dyDescent="0.35">
      <c r="A6537" s="2" t="s">
        <v>6805</v>
      </c>
      <c r="B6537" s="3">
        <v>45705</v>
      </c>
      <c r="C6537" s="2" t="s">
        <v>328</v>
      </c>
      <c r="D6537" s="2" t="s">
        <v>329</v>
      </c>
      <c r="E6537" s="2" t="s">
        <v>30</v>
      </c>
      <c r="F6537" s="2" t="s">
        <v>3797</v>
      </c>
      <c r="G6537" s="2" t="s">
        <v>474</v>
      </c>
      <c r="H6537" s="4">
        <v>9021</v>
      </c>
      <c r="I6537" s="4">
        <v>9021</v>
      </c>
    </row>
    <row r="6538" spans="1:9" x14ac:dyDescent="0.35">
      <c r="A6538" s="2" t="s">
        <v>6806</v>
      </c>
      <c r="B6538" s="3">
        <v>45705</v>
      </c>
      <c r="C6538" s="2" t="s">
        <v>560</v>
      </c>
      <c r="D6538" s="2" t="s">
        <v>561</v>
      </c>
      <c r="E6538" s="2" t="s">
        <v>30</v>
      </c>
      <c r="F6538" s="2" t="s">
        <v>278</v>
      </c>
      <c r="G6538" s="2" t="s">
        <v>474</v>
      </c>
      <c r="H6538" s="4">
        <v>44415</v>
      </c>
      <c r="I6538" s="4">
        <v>44415</v>
      </c>
    </row>
    <row r="6539" spans="1:9" x14ac:dyDescent="0.35">
      <c r="A6539" s="2" t="s">
        <v>6807</v>
      </c>
      <c r="B6539" s="3">
        <v>45705</v>
      </c>
      <c r="C6539" s="2" t="s">
        <v>265</v>
      </c>
      <c r="D6539" s="2" t="s">
        <v>266</v>
      </c>
      <c r="E6539" s="2" t="s">
        <v>30</v>
      </c>
      <c r="F6539" s="2" t="s">
        <v>278</v>
      </c>
      <c r="G6539" s="2" t="s">
        <v>474</v>
      </c>
      <c r="H6539" s="4">
        <v>42000</v>
      </c>
      <c r="I6539" s="4">
        <v>42000</v>
      </c>
    </row>
    <row r="6540" spans="1:9" x14ac:dyDescent="0.35">
      <c r="A6540" s="2" t="s">
        <v>6808</v>
      </c>
      <c r="B6540" s="3">
        <v>45705</v>
      </c>
      <c r="C6540" s="2" t="s">
        <v>14</v>
      </c>
      <c r="D6540" s="2" t="s">
        <v>15</v>
      </c>
      <c r="E6540" s="2" t="s">
        <v>30</v>
      </c>
      <c r="F6540" s="2" t="s">
        <v>176</v>
      </c>
      <c r="G6540" s="2" t="s">
        <v>474</v>
      </c>
      <c r="H6540" s="4">
        <v>76000</v>
      </c>
      <c r="I6540" s="4">
        <v>76000</v>
      </c>
    </row>
    <row r="6541" spans="1:9" x14ac:dyDescent="0.35">
      <c r="A6541" s="2" t="s">
        <v>6809</v>
      </c>
      <c r="B6541" s="3">
        <v>45705</v>
      </c>
      <c r="C6541" s="2" t="s">
        <v>2628</v>
      </c>
      <c r="D6541" s="2" t="s">
        <v>2629</v>
      </c>
      <c r="E6541" s="2" t="s">
        <v>30</v>
      </c>
      <c r="F6541" s="2" t="s">
        <v>278</v>
      </c>
      <c r="G6541" s="2" t="s">
        <v>474</v>
      </c>
      <c r="H6541" s="4">
        <v>64500</v>
      </c>
      <c r="I6541" s="4">
        <v>64500</v>
      </c>
    </row>
    <row r="6542" spans="1:9" x14ac:dyDescent="0.35">
      <c r="A6542" s="2" t="s">
        <v>6810</v>
      </c>
      <c r="B6542" s="3">
        <v>45705</v>
      </c>
      <c r="C6542" s="2" t="s">
        <v>136</v>
      </c>
      <c r="D6542" s="2" t="s">
        <v>137</v>
      </c>
      <c r="E6542" s="2" t="s">
        <v>30</v>
      </c>
      <c r="F6542" s="2" t="s">
        <v>278</v>
      </c>
      <c r="G6542" s="2" t="s">
        <v>474</v>
      </c>
      <c r="H6542" s="4">
        <v>74000</v>
      </c>
      <c r="I6542" s="4">
        <v>74000</v>
      </c>
    </row>
    <row r="6543" spans="1:9" x14ac:dyDescent="0.35">
      <c r="A6543" s="2" t="s">
        <v>6811</v>
      </c>
      <c r="B6543" s="3">
        <v>45705</v>
      </c>
      <c r="C6543" s="2" t="s">
        <v>560</v>
      </c>
      <c r="D6543" s="2" t="s">
        <v>561</v>
      </c>
      <c r="E6543" s="2" t="s">
        <v>30</v>
      </c>
      <c r="F6543" s="2" t="s">
        <v>176</v>
      </c>
      <c r="G6543" s="2" t="s">
        <v>474</v>
      </c>
      <c r="H6543" s="4">
        <v>268400</v>
      </c>
      <c r="I6543" s="4">
        <v>268400</v>
      </c>
    </row>
    <row r="6544" spans="1:9" x14ac:dyDescent="0.35">
      <c r="A6544" s="2" t="s">
        <v>6812</v>
      </c>
      <c r="B6544" s="3">
        <v>45705</v>
      </c>
      <c r="C6544" s="2" t="s">
        <v>2628</v>
      </c>
      <c r="D6544" s="2" t="s">
        <v>2629</v>
      </c>
      <c r="E6544" s="2" t="s">
        <v>30</v>
      </c>
      <c r="F6544" s="2" t="s">
        <v>278</v>
      </c>
      <c r="G6544" s="2" t="s">
        <v>474</v>
      </c>
      <c r="H6544" s="4">
        <v>64500</v>
      </c>
      <c r="I6544" s="4">
        <v>64500</v>
      </c>
    </row>
    <row r="6545" spans="1:9" x14ac:dyDescent="0.35">
      <c r="A6545" s="2" t="s">
        <v>6813</v>
      </c>
      <c r="B6545" s="3">
        <v>45705</v>
      </c>
      <c r="C6545" s="2" t="s">
        <v>4085</v>
      </c>
      <c r="D6545" s="2" t="s">
        <v>4086</v>
      </c>
      <c r="E6545" s="2" t="s">
        <v>30</v>
      </c>
      <c r="F6545" s="2" t="s">
        <v>278</v>
      </c>
      <c r="G6545" s="2" t="s">
        <v>474</v>
      </c>
      <c r="H6545" s="4">
        <v>14000</v>
      </c>
      <c r="I6545" s="4">
        <v>14000</v>
      </c>
    </row>
    <row r="6546" spans="1:9" x14ac:dyDescent="0.35">
      <c r="A6546" s="2" t="s">
        <v>6814</v>
      </c>
      <c r="B6546" s="3">
        <v>45705</v>
      </c>
      <c r="C6546" s="2" t="s">
        <v>5200</v>
      </c>
      <c r="D6546" s="2" t="s">
        <v>5201</v>
      </c>
      <c r="E6546" s="2" t="s">
        <v>30</v>
      </c>
      <c r="F6546" s="2" t="s">
        <v>97</v>
      </c>
      <c r="G6546" s="2" t="s">
        <v>474</v>
      </c>
      <c r="H6546" s="4">
        <v>108000</v>
      </c>
      <c r="I6546" s="4">
        <v>108000</v>
      </c>
    </row>
    <row r="6547" spans="1:9" x14ac:dyDescent="0.35">
      <c r="A6547" s="2" t="s">
        <v>6815</v>
      </c>
      <c r="B6547" s="3">
        <v>45705</v>
      </c>
      <c r="C6547" s="2" t="s">
        <v>77</v>
      </c>
      <c r="D6547" s="2" t="s">
        <v>78</v>
      </c>
      <c r="E6547" s="2" t="s">
        <v>30</v>
      </c>
      <c r="F6547" s="2" t="s">
        <v>56</v>
      </c>
      <c r="G6547" s="2" t="s">
        <v>474</v>
      </c>
      <c r="H6547" s="4">
        <v>265750</v>
      </c>
      <c r="I6547" s="4">
        <v>265750</v>
      </c>
    </row>
    <row r="6548" spans="1:9" x14ac:dyDescent="0.35">
      <c r="A6548" s="2" t="s">
        <v>6816</v>
      </c>
      <c r="B6548" s="3">
        <v>45705</v>
      </c>
      <c r="C6548" s="2" t="s">
        <v>139</v>
      </c>
      <c r="D6548" s="2" t="s">
        <v>140</v>
      </c>
      <c r="E6548" s="2" t="s">
        <v>30</v>
      </c>
      <c r="F6548" s="2" t="s">
        <v>113</v>
      </c>
      <c r="G6548" s="2" t="s">
        <v>474</v>
      </c>
      <c r="H6548" s="4">
        <v>27000</v>
      </c>
      <c r="I6548" s="4">
        <v>27000</v>
      </c>
    </row>
    <row r="6549" spans="1:9" x14ac:dyDescent="0.35">
      <c r="A6549" s="2" t="s">
        <v>6817</v>
      </c>
      <c r="B6549" s="3">
        <v>45705</v>
      </c>
      <c r="C6549" s="2" t="s">
        <v>560</v>
      </c>
      <c r="D6549" s="2" t="s">
        <v>561</v>
      </c>
      <c r="E6549" s="2" t="s">
        <v>30</v>
      </c>
      <c r="F6549" s="2" t="s">
        <v>56</v>
      </c>
      <c r="G6549" s="2" t="s">
        <v>474</v>
      </c>
      <c r="H6549" s="4">
        <v>3500</v>
      </c>
      <c r="I6549" s="4">
        <v>3500</v>
      </c>
    </row>
    <row r="6550" spans="1:9" x14ac:dyDescent="0.35">
      <c r="A6550" s="2" t="s">
        <v>6818</v>
      </c>
      <c r="B6550" s="3">
        <v>45705</v>
      </c>
      <c r="C6550" s="2" t="s">
        <v>6819</v>
      </c>
      <c r="D6550" s="2" t="s">
        <v>3081</v>
      </c>
      <c r="E6550" s="2" t="s">
        <v>30</v>
      </c>
      <c r="F6550" s="2" t="s">
        <v>80</v>
      </c>
      <c r="G6550" s="2" t="s">
        <v>474</v>
      </c>
      <c r="H6550" s="4">
        <v>15059000</v>
      </c>
      <c r="I6550" s="4">
        <v>13143047.5</v>
      </c>
    </row>
    <row r="6551" spans="1:9" x14ac:dyDescent="0.35">
      <c r="A6551" s="2" t="s">
        <v>6820</v>
      </c>
      <c r="B6551" s="3">
        <v>45705</v>
      </c>
      <c r="C6551" s="2" t="s">
        <v>139</v>
      </c>
      <c r="D6551" s="2" t="s">
        <v>140</v>
      </c>
      <c r="E6551" s="2" t="s">
        <v>30</v>
      </c>
      <c r="F6551" s="2" t="s">
        <v>113</v>
      </c>
      <c r="G6551" s="2" t="s">
        <v>474</v>
      </c>
      <c r="H6551" s="4">
        <v>1693548.2</v>
      </c>
      <c r="I6551" s="4">
        <v>1693548.2</v>
      </c>
    </row>
    <row r="6552" spans="1:9" x14ac:dyDescent="0.35">
      <c r="A6552" s="2" t="s">
        <v>6821</v>
      </c>
      <c r="B6552" s="3">
        <v>45705</v>
      </c>
      <c r="C6552" s="2" t="s">
        <v>162</v>
      </c>
      <c r="D6552" s="2" t="s">
        <v>163</v>
      </c>
      <c r="E6552" s="2" t="s">
        <v>30</v>
      </c>
      <c r="F6552" s="2" t="s">
        <v>113</v>
      </c>
      <c r="G6552" s="2" t="s">
        <v>474</v>
      </c>
      <c r="H6552" s="4">
        <v>1883710.98</v>
      </c>
      <c r="I6552" s="4">
        <v>1883710.98</v>
      </c>
    </row>
    <row r="6553" spans="1:9" x14ac:dyDescent="0.35">
      <c r="A6553" s="2" t="s">
        <v>6822</v>
      </c>
      <c r="B6553" s="3">
        <v>45705</v>
      </c>
      <c r="C6553" s="2" t="s">
        <v>472</v>
      </c>
      <c r="D6553" s="2" t="s">
        <v>473</v>
      </c>
      <c r="E6553" s="2" t="s">
        <v>30</v>
      </c>
      <c r="F6553" s="2" t="s">
        <v>56</v>
      </c>
      <c r="G6553" s="2" t="s">
        <v>474</v>
      </c>
      <c r="H6553" s="4">
        <v>179025</v>
      </c>
      <c r="I6553" s="4">
        <v>179025</v>
      </c>
    </row>
    <row r="6554" spans="1:9" x14ac:dyDescent="0.35">
      <c r="A6554" s="2" t="s">
        <v>6823</v>
      </c>
      <c r="B6554" s="3">
        <v>45705</v>
      </c>
      <c r="C6554" s="2" t="s">
        <v>560</v>
      </c>
      <c r="D6554" s="2" t="s">
        <v>561</v>
      </c>
      <c r="E6554" s="2" t="s">
        <v>30</v>
      </c>
      <c r="F6554" s="2" t="s">
        <v>80</v>
      </c>
      <c r="G6554" s="2" t="s">
        <v>474</v>
      </c>
      <c r="H6554" s="4">
        <v>2464350</v>
      </c>
      <c r="I6554" s="4">
        <v>2464350</v>
      </c>
    </row>
    <row r="6555" spans="1:9" x14ac:dyDescent="0.35">
      <c r="A6555" s="2" t="s">
        <v>6824</v>
      </c>
      <c r="B6555" s="3">
        <v>45703</v>
      </c>
      <c r="C6555" s="2" t="s">
        <v>507</v>
      </c>
      <c r="D6555" s="2" t="s">
        <v>508</v>
      </c>
      <c r="E6555" s="2" t="s">
        <v>30</v>
      </c>
      <c r="F6555" s="2" t="s">
        <v>176</v>
      </c>
      <c r="G6555" s="2" t="s">
        <v>474</v>
      </c>
      <c r="H6555" s="4">
        <v>85000</v>
      </c>
      <c r="I6555" s="4">
        <v>85000</v>
      </c>
    </row>
    <row r="6556" spans="1:9" x14ac:dyDescent="0.35">
      <c r="A6556" s="2" t="s">
        <v>6825</v>
      </c>
      <c r="B6556" s="3">
        <v>45703</v>
      </c>
      <c r="C6556" s="2" t="s">
        <v>136</v>
      </c>
      <c r="D6556" s="2" t="s">
        <v>137</v>
      </c>
      <c r="E6556" s="2" t="s">
        <v>30</v>
      </c>
      <c r="F6556" s="2" t="s">
        <v>176</v>
      </c>
      <c r="G6556" s="2" t="s">
        <v>474</v>
      </c>
      <c r="H6556" s="4">
        <v>301060</v>
      </c>
      <c r="I6556" s="4">
        <v>301060</v>
      </c>
    </row>
    <row r="6557" spans="1:9" x14ac:dyDescent="0.35">
      <c r="A6557" s="2" t="s">
        <v>6826</v>
      </c>
      <c r="B6557" s="3">
        <v>45703</v>
      </c>
      <c r="C6557" s="2" t="s">
        <v>4557</v>
      </c>
      <c r="D6557" s="2" t="s">
        <v>4558</v>
      </c>
      <c r="E6557" s="2" t="s">
        <v>30</v>
      </c>
      <c r="F6557" s="2" t="s">
        <v>176</v>
      </c>
      <c r="G6557" s="2" t="s">
        <v>474</v>
      </c>
      <c r="H6557" s="4">
        <v>4900</v>
      </c>
      <c r="I6557" s="4">
        <v>4900</v>
      </c>
    </row>
    <row r="6558" spans="1:9" x14ac:dyDescent="0.35">
      <c r="A6558" s="2" t="s">
        <v>6827</v>
      </c>
      <c r="B6558" s="3">
        <v>45703</v>
      </c>
      <c r="C6558" s="2" t="s">
        <v>2628</v>
      </c>
      <c r="D6558" s="2" t="s">
        <v>2629</v>
      </c>
      <c r="E6558" s="2" t="s">
        <v>30</v>
      </c>
      <c r="F6558" s="2" t="s">
        <v>176</v>
      </c>
      <c r="G6558" s="2" t="s">
        <v>474</v>
      </c>
      <c r="H6558" s="4">
        <v>146207</v>
      </c>
      <c r="I6558" s="4">
        <v>146207</v>
      </c>
    </row>
    <row r="6559" spans="1:9" x14ac:dyDescent="0.35">
      <c r="A6559" s="2" t="s">
        <v>6828</v>
      </c>
      <c r="B6559" s="3">
        <v>45703</v>
      </c>
      <c r="C6559" s="2" t="s">
        <v>2628</v>
      </c>
      <c r="D6559" s="2" t="s">
        <v>2629</v>
      </c>
      <c r="E6559" s="2" t="s">
        <v>30</v>
      </c>
      <c r="F6559" s="2" t="s">
        <v>176</v>
      </c>
      <c r="G6559" s="2" t="s">
        <v>474</v>
      </c>
      <c r="H6559" s="4">
        <v>39650</v>
      </c>
      <c r="I6559" s="4">
        <v>39650</v>
      </c>
    </row>
    <row r="6560" spans="1:9" x14ac:dyDescent="0.35">
      <c r="A6560" s="2" t="s">
        <v>6829</v>
      </c>
      <c r="B6560" s="3">
        <v>45703</v>
      </c>
      <c r="C6560" s="2" t="s">
        <v>234</v>
      </c>
      <c r="D6560" s="2" t="s">
        <v>235</v>
      </c>
      <c r="E6560" s="2" t="s">
        <v>30</v>
      </c>
      <c r="F6560" s="2" t="s">
        <v>176</v>
      </c>
      <c r="G6560" s="2" t="s">
        <v>474</v>
      </c>
      <c r="H6560" s="4">
        <v>21810</v>
      </c>
      <c r="I6560" s="4">
        <v>21810</v>
      </c>
    </row>
    <row r="6561" spans="1:9" x14ac:dyDescent="0.35">
      <c r="A6561" s="2" t="s">
        <v>6830</v>
      </c>
      <c r="B6561" s="3">
        <v>45702</v>
      </c>
      <c r="C6561" s="2" t="s">
        <v>43</v>
      </c>
      <c r="D6561" s="2" t="s">
        <v>44</v>
      </c>
      <c r="E6561" s="2" t="s">
        <v>30</v>
      </c>
      <c r="F6561" s="2" t="s">
        <v>88</v>
      </c>
      <c r="G6561" s="2" t="s">
        <v>474</v>
      </c>
      <c r="H6561" s="4">
        <v>199943.75</v>
      </c>
      <c r="I6561" s="4">
        <v>199943.75</v>
      </c>
    </row>
    <row r="6562" spans="1:9" x14ac:dyDescent="0.35">
      <c r="A6562" s="2" t="s">
        <v>6831</v>
      </c>
      <c r="B6562" s="3">
        <v>45702</v>
      </c>
      <c r="C6562" s="2" t="s">
        <v>560</v>
      </c>
      <c r="D6562" s="2" t="s">
        <v>561</v>
      </c>
      <c r="E6562" s="2" t="s">
        <v>30</v>
      </c>
      <c r="F6562" s="2" t="s">
        <v>88</v>
      </c>
      <c r="G6562" s="2" t="s">
        <v>474</v>
      </c>
      <c r="H6562" s="4">
        <v>60480</v>
      </c>
      <c r="I6562" s="4">
        <v>60480</v>
      </c>
    </row>
    <row r="6563" spans="1:9" x14ac:dyDescent="0.35">
      <c r="A6563" s="2" t="s">
        <v>6832</v>
      </c>
      <c r="B6563" s="3">
        <v>45702</v>
      </c>
      <c r="C6563" s="2" t="s">
        <v>560</v>
      </c>
      <c r="D6563" s="2" t="s">
        <v>561</v>
      </c>
      <c r="E6563" s="2" t="s">
        <v>30</v>
      </c>
      <c r="F6563" s="2" t="s">
        <v>88</v>
      </c>
      <c r="G6563" s="2" t="s">
        <v>474</v>
      </c>
      <c r="H6563" s="4">
        <v>236491.38</v>
      </c>
      <c r="I6563" s="4">
        <v>236491.38</v>
      </c>
    </row>
    <row r="6564" spans="1:9" x14ac:dyDescent="0.35">
      <c r="A6564" s="2" t="s">
        <v>6833</v>
      </c>
      <c r="B6564" s="3">
        <v>45702</v>
      </c>
      <c r="C6564" s="2" t="s">
        <v>136</v>
      </c>
      <c r="D6564" s="2" t="s">
        <v>137</v>
      </c>
      <c r="E6564" s="2" t="s">
        <v>30</v>
      </c>
      <c r="F6564" s="2" t="s">
        <v>176</v>
      </c>
      <c r="G6564" s="2" t="s">
        <v>474</v>
      </c>
      <c r="H6564" s="4">
        <v>44000</v>
      </c>
      <c r="I6564" s="4">
        <v>44000</v>
      </c>
    </row>
    <row r="6565" spans="1:9" x14ac:dyDescent="0.35">
      <c r="A6565" s="2" t="s">
        <v>6834</v>
      </c>
      <c r="B6565" s="3">
        <v>45702</v>
      </c>
      <c r="C6565" s="2" t="s">
        <v>181</v>
      </c>
      <c r="D6565" s="2" t="s">
        <v>182</v>
      </c>
      <c r="E6565" s="2" t="s">
        <v>30</v>
      </c>
      <c r="F6565" s="2" t="s">
        <v>176</v>
      </c>
      <c r="G6565" s="2" t="s">
        <v>474</v>
      </c>
      <c r="H6565" s="4">
        <v>1194590</v>
      </c>
      <c r="I6565" s="4">
        <v>1194590</v>
      </c>
    </row>
    <row r="6566" spans="1:9" x14ac:dyDescent="0.35">
      <c r="A6566" s="2" t="s">
        <v>6835</v>
      </c>
      <c r="B6566" s="3">
        <v>45702</v>
      </c>
      <c r="C6566" s="2" t="s">
        <v>188</v>
      </c>
      <c r="D6566" s="2" t="s">
        <v>189</v>
      </c>
      <c r="E6566" s="2" t="s">
        <v>30</v>
      </c>
      <c r="F6566" s="2" t="s">
        <v>176</v>
      </c>
      <c r="G6566" s="2" t="s">
        <v>474</v>
      </c>
      <c r="H6566" s="4">
        <v>5433158</v>
      </c>
      <c r="I6566" s="4">
        <v>5433158</v>
      </c>
    </row>
    <row r="6567" spans="1:9" x14ac:dyDescent="0.35">
      <c r="A6567" s="2" t="s">
        <v>6836</v>
      </c>
      <c r="B6567" s="3">
        <v>45702</v>
      </c>
      <c r="C6567" s="2" t="s">
        <v>17</v>
      </c>
      <c r="D6567" s="2" t="s">
        <v>18</v>
      </c>
      <c r="E6567" s="2" t="s">
        <v>30</v>
      </c>
      <c r="F6567" s="2" t="s">
        <v>176</v>
      </c>
      <c r="G6567" s="2" t="s">
        <v>474</v>
      </c>
      <c r="H6567" s="4">
        <v>13710</v>
      </c>
      <c r="I6567" s="4">
        <v>13710</v>
      </c>
    </row>
    <row r="6568" spans="1:9" x14ac:dyDescent="0.35">
      <c r="A6568" s="2" t="s">
        <v>6837</v>
      </c>
      <c r="B6568" s="3">
        <v>45702</v>
      </c>
      <c r="C6568" s="2" t="s">
        <v>1265</v>
      </c>
      <c r="D6568" s="2" t="s">
        <v>1266</v>
      </c>
      <c r="E6568" s="2" t="s">
        <v>30</v>
      </c>
      <c r="F6568" s="2" t="s">
        <v>176</v>
      </c>
      <c r="G6568" s="2" t="s">
        <v>474</v>
      </c>
      <c r="H6568" s="4">
        <v>486880</v>
      </c>
      <c r="I6568" s="4">
        <v>486880</v>
      </c>
    </row>
    <row r="6569" spans="1:9" x14ac:dyDescent="0.35">
      <c r="A6569" s="2" t="s">
        <v>6838</v>
      </c>
      <c r="B6569" s="3">
        <v>45702</v>
      </c>
      <c r="C6569" s="2" t="s">
        <v>95</v>
      </c>
      <c r="D6569" s="2" t="s">
        <v>96</v>
      </c>
      <c r="E6569" s="2" t="s">
        <v>30</v>
      </c>
      <c r="F6569" s="2" t="s">
        <v>208</v>
      </c>
      <c r="G6569" s="2" t="s">
        <v>474</v>
      </c>
      <c r="H6569" s="4">
        <v>13020</v>
      </c>
      <c r="I6569" s="4">
        <v>13020</v>
      </c>
    </row>
    <row r="6570" spans="1:9" x14ac:dyDescent="0.35">
      <c r="A6570" s="2" t="s">
        <v>6839</v>
      </c>
      <c r="B6570" s="3">
        <v>45702</v>
      </c>
      <c r="C6570" s="2" t="s">
        <v>265</v>
      </c>
      <c r="D6570" s="2" t="s">
        <v>266</v>
      </c>
      <c r="E6570" s="2" t="s">
        <v>30</v>
      </c>
      <c r="F6570" s="2" t="s">
        <v>176</v>
      </c>
      <c r="G6570" s="2" t="s">
        <v>474</v>
      </c>
      <c r="H6570" s="4">
        <v>4712000</v>
      </c>
      <c r="I6570" s="4">
        <v>4712000</v>
      </c>
    </row>
    <row r="6571" spans="1:9" x14ac:dyDescent="0.35">
      <c r="A6571" s="2" t="s">
        <v>6840</v>
      </c>
      <c r="B6571" s="3">
        <v>45702</v>
      </c>
      <c r="C6571" s="2" t="s">
        <v>221</v>
      </c>
      <c r="D6571" s="2" t="s">
        <v>222</v>
      </c>
      <c r="E6571" s="2" t="s">
        <v>30</v>
      </c>
      <c r="F6571" s="2" t="s">
        <v>176</v>
      </c>
      <c r="G6571" s="2" t="s">
        <v>474</v>
      </c>
      <c r="H6571" s="4">
        <v>59660</v>
      </c>
      <c r="I6571" s="4">
        <v>59660</v>
      </c>
    </row>
    <row r="6572" spans="1:9" x14ac:dyDescent="0.35">
      <c r="A6572" s="2" t="s">
        <v>6841</v>
      </c>
      <c r="B6572" s="3">
        <v>45702</v>
      </c>
      <c r="C6572" s="2" t="s">
        <v>92</v>
      </c>
      <c r="D6572" s="2" t="s">
        <v>93</v>
      </c>
      <c r="E6572" s="2" t="s">
        <v>30</v>
      </c>
      <c r="F6572" s="2" t="s">
        <v>176</v>
      </c>
      <c r="G6572" s="2" t="s">
        <v>474</v>
      </c>
      <c r="H6572" s="4">
        <v>1083475</v>
      </c>
      <c r="I6572" s="4">
        <v>1083475</v>
      </c>
    </row>
    <row r="6573" spans="1:9" x14ac:dyDescent="0.35">
      <c r="A6573" s="2" t="s">
        <v>6842</v>
      </c>
      <c r="B6573" s="3">
        <v>45702</v>
      </c>
      <c r="C6573" s="2" t="s">
        <v>1406</v>
      </c>
      <c r="D6573" s="2" t="s">
        <v>1407</v>
      </c>
      <c r="E6573" s="2" t="s">
        <v>30</v>
      </c>
      <c r="F6573" s="2" t="s">
        <v>176</v>
      </c>
      <c r="G6573" s="2" t="s">
        <v>474</v>
      </c>
      <c r="H6573" s="4">
        <v>59500</v>
      </c>
      <c r="I6573" s="4">
        <v>59500</v>
      </c>
    </row>
    <row r="6574" spans="1:9" x14ac:dyDescent="0.35">
      <c r="A6574" s="2" t="s">
        <v>6843</v>
      </c>
      <c r="B6574" s="3">
        <v>45702</v>
      </c>
      <c r="C6574" s="2" t="s">
        <v>21</v>
      </c>
      <c r="D6574" s="2" t="s">
        <v>22</v>
      </c>
      <c r="E6574" s="2" t="s">
        <v>30</v>
      </c>
      <c r="F6574" s="2" t="s">
        <v>176</v>
      </c>
      <c r="G6574" s="2" t="s">
        <v>474</v>
      </c>
      <c r="H6574" s="4">
        <v>237300</v>
      </c>
      <c r="I6574" s="4">
        <v>237300</v>
      </c>
    </row>
    <row r="6575" spans="1:9" x14ac:dyDescent="0.35">
      <c r="A6575" s="2" t="s">
        <v>6844</v>
      </c>
      <c r="B6575" s="3">
        <v>45702</v>
      </c>
      <c r="C6575" s="2" t="s">
        <v>560</v>
      </c>
      <c r="D6575" s="2" t="s">
        <v>561</v>
      </c>
      <c r="E6575" s="2" t="s">
        <v>30</v>
      </c>
      <c r="F6575" s="2" t="s">
        <v>158</v>
      </c>
      <c r="G6575" s="2" t="s">
        <v>474</v>
      </c>
      <c r="H6575" s="4">
        <v>227640</v>
      </c>
      <c r="I6575" s="4">
        <v>227640</v>
      </c>
    </row>
    <row r="6576" spans="1:9" x14ac:dyDescent="0.35">
      <c r="A6576" s="2" t="s">
        <v>6845</v>
      </c>
      <c r="B6576" s="3">
        <v>45702</v>
      </c>
      <c r="C6576" s="2" t="s">
        <v>2628</v>
      </c>
      <c r="D6576" s="2" t="s">
        <v>2629</v>
      </c>
      <c r="E6576" s="2" t="s">
        <v>30</v>
      </c>
      <c r="F6576" s="2" t="s">
        <v>158</v>
      </c>
      <c r="G6576" s="2" t="s">
        <v>474</v>
      </c>
      <c r="H6576" s="4">
        <v>47800</v>
      </c>
      <c r="I6576" s="4">
        <v>47800</v>
      </c>
    </row>
    <row r="6577" spans="1:9" x14ac:dyDescent="0.35">
      <c r="A6577" s="2" t="s">
        <v>6846</v>
      </c>
      <c r="B6577" s="3">
        <v>45702</v>
      </c>
      <c r="C6577" s="2" t="s">
        <v>532</v>
      </c>
      <c r="D6577" s="2" t="s">
        <v>533</v>
      </c>
      <c r="E6577" s="2" t="s">
        <v>30</v>
      </c>
      <c r="F6577" s="2" t="s">
        <v>176</v>
      </c>
      <c r="G6577" s="2" t="s">
        <v>474</v>
      </c>
      <c r="H6577" s="4">
        <v>208800</v>
      </c>
      <c r="I6577" s="4">
        <v>208800</v>
      </c>
    </row>
    <row r="6578" spans="1:9" x14ac:dyDescent="0.35">
      <c r="A6578" s="2" t="s">
        <v>6847</v>
      </c>
      <c r="B6578" s="3">
        <v>45702</v>
      </c>
      <c r="C6578" s="2" t="s">
        <v>431</v>
      </c>
      <c r="D6578" s="2" t="s">
        <v>432</v>
      </c>
      <c r="E6578" s="2" t="s">
        <v>30</v>
      </c>
      <c r="F6578" s="2" t="s">
        <v>176</v>
      </c>
      <c r="G6578" s="2" t="s">
        <v>474</v>
      </c>
      <c r="H6578" s="4">
        <v>1224902</v>
      </c>
      <c r="I6578" s="4">
        <v>1224902</v>
      </c>
    </row>
    <row r="6579" spans="1:9" x14ac:dyDescent="0.35">
      <c r="A6579" s="2" t="s">
        <v>6848</v>
      </c>
      <c r="B6579" s="3">
        <v>45702</v>
      </c>
      <c r="C6579" s="2" t="s">
        <v>2628</v>
      </c>
      <c r="D6579" s="2" t="s">
        <v>2629</v>
      </c>
      <c r="E6579" s="2" t="s">
        <v>30</v>
      </c>
      <c r="F6579" s="2" t="s">
        <v>278</v>
      </c>
      <c r="G6579" s="2" t="s">
        <v>474</v>
      </c>
      <c r="H6579" s="4">
        <v>40635</v>
      </c>
      <c r="I6579" s="4">
        <v>40635</v>
      </c>
    </row>
    <row r="6580" spans="1:9" x14ac:dyDescent="0.35">
      <c r="A6580" s="2" t="s">
        <v>6849</v>
      </c>
      <c r="B6580" s="3">
        <v>45702</v>
      </c>
      <c r="C6580" s="2" t="s">
        <v>2628</v>
      </c>
      <c r="D6580" s="2" t="s">
        <v>2629</v>
      </c>
      <c r="E6580" s="2" t="s">
        <v>30</v>
      </c>
      <c r="F6580" s="2" t="s">
        <v>278</v>
      </c>
      <c r="G6580" s="2" t="s">
        <v>474</v>
      </c>
      <c r="H6580" s="4">
        <v>158445</v>
      </c>
      <c r="I6580" s="4">
        <v>158445</v>
      </c>
    </row>
    <row r="6581" spans="1:9" x14ac:dyDescent="0.35">
      <c r="A6581" s="2" t="s">
        <v>6850</v>
      </c>
      <c r="B6581" s="3">
        <v>45702</v>
      </c>
      <c r="C6581" s="2" t="s">
        <v>2628</v>
      </c>
      <c r="D6581" s="2" t="s">
        <v>2629</v>
      </c>
      <c r="E6581" s="2" t="s">
        <v>30</v>
      </c>
      <c r="F6581" s="2" t="s">
        <v>278</v>
      </c>
      <c r="G6581" s="2" t="s">
        <v>474</v>
      </c>
      <c r="H6581" s="4">
        <v>31395</v>
      </c>
      <c r="I6581" s="4">
        <v>31395</v>
      </c>
    </row>
    <row r="6582" spans="1:9" x14ac:dyDescent="0.35">
      <c r="A6582" s="2" t="s">
        <v>6851</v>
      </c>
      <c r="B6582" s="3">
        <v>45702</v>
      </c>
      <c r="C6582" s="2" t="s">
        <v>14</v>
      </c>
      <c r="D6582" s="2" t="s">
        <v>15</v>
      </c>
      <c r="E6582" s="2" t="s">
        <v>30</v>
      </c>
      <c r="F6582" s="2" t="s">
        <v>176</v>
      </c>
      <c r="G6582" s="2" t="s">
        <v>474</v>
      </c>
      <c r="H6582" s="4">
        <v>255980</v>
      </c>
      <c r="I6582" s="4">
        <v>255980</v>
      </c>
    </row>
    <row r="6583" spans="1:9" x14ac:dyDescent="0.35">
      <c r="A6583" s="2" t="s">
        <v>6852</v>
      </c>
      <c r="B6583" s="3">
        <v>45702</v>
      </c>
      <c r="C6583" s="2" t="s">
        <v>188</v>
      </c>
      <c r="D6583" s="2" t="s">
        <v>189</v>
      </c>
      <c r="E6583" s="2" t="s">
        <v>30</v>
      </c>
      <c r="F6583" s="2" t="s">
        <v>208</v>
      </c>
      <c r="G6583" s="2" t="s">
        <v>474</v>
      </c>
      <c r="H6583" s="4">
        <v>264495</v>
      </c>
      <c r="I6583" s="4">
        <v>264495</v>
      </c>
    </row>
    <row r="6584" spans="1:9" x14ac:dyDescent="0.35">
      <c r="A6584" s="2" t="s">
        <v>6853</v>
      </c>
      <c r="B6584" s="3">
        <v>45702</v>
      </c>
      <c r="C6584" s="2" t="s">
        <v>503</v>
      </c>
      <c r="D6584" s="2" t="s">
        <v>504</v>
      </c>
      <c r="E6584" s="2" t="s">
        <v>30</v>
      </c>
      <c r="F6584" s="2" t="s">
        <v>80</v>
      </c>
      <c r="G6584" s="2" t="s">
        <v>474</v>
      </c>
      <c r="H6584" s="4">
        <v>600915</v>
      </c>
      <c r="I6584" s="4">
        <v>600915</v>
      </c>
    </row>
    <row r="6585" spans="1:9" x14ac:dyDescent="0.35">
      <c r="A6585" s="2" t="s">
        <v>6854</v>
      </c>
      <c r="B6585" s="3">
        <v>45702</v>
      </c>
      <c r="C6585" s="2" t="s">
        <v>188</v>
      </c>
      <c r="D6585" s="2" t="s">
        <v>189</v>
      </c>
      <c r="E6585" s="2" t="s">
        <v>30</v>
      </c>
      <c r="F6585" s="2" t="s">
        <v>208</v>
      </c>
      <c r="G6585" s="2" t="s">
        <v>474</v>
      </c>
      <c r="H6585" s="4">
        <v>96495</v>
      </c>
      <c r="I6585" s="4">
        <v>96495</v>
      </c>
    </row>
    <row r="6586" spans="1:9" x14ac:dyDescent="0.35">
      <c r="A6586" s="2" t="s">
        <v>6855</v>
      </c>
      <c r="B6586" s="3">
        <v>45702</v>
      </c>
      <c r="C6586" s="2" t="s">
        <v>95</v>
      </c>
      <c r="D6586" s="2" t="s">
        <v>96</v>
      </c>
      <c r="E6586" s="2" t="s">
        <v>30</v>
      </c>
      <c r="F6586" s="2" t="s">
        <v>208</v>
      </c>
      <c r="G6586" s="2" t="s">
        <v>474</v>
      </c>
      <c r="H6586" s="4">
        <v>57015</v>
      </c>
      <c r="I6586" s="4">
        <v>57015</v>
      </c>
    </row>
    <row r="6587" spans="1:9" x14ac:dyDescent="0.35">
      <c r="A6587" s="2" t="s">
        <v>6856</v>
      </c>
      <c r="B6587" s="3">
        <v>45702</v>
      </c>
      <c r="C6587" s="2" t="s">
        <v>21</v>
      </c>
      <c r="D6587" s="2" t="s">
        <v>22</v>
      </c>
      <c r="E6587" s="2" t="s">
        <v>30</v>
      </c>
      <c r="F6587" s="2" t="s">
        <v>208</v>
      </c>
      <c r="G6587" s="2" t="s">
        <v>474</v>
      </c>
      <c r="H6587" s="4">
        <v>112980</v>
      </c>
      <c r="I6587" s="4">
        <v>112980</v>
      </c>
    </row>
    <row r="6588" spans="1:9" x14ac:dyDescent="0.35">
      <c r="A6588" s="2" t="s">
        <v>6857</v>
      </c>
      <c r="B6588" s="3">
        <v>45702</v>
      </c>
      <c r="C6588" s="2" t="s">
        <v>33</v>
      </c>
      <c r="D6588" s="2" t="s">
        <v>34</v>
      </c>
      <c r="E6588" s="2" t="s">
        <v>30</v>
      </c>
      <c r="F6588" s="2" t="s">
        <v>113</v>
      </c>
      <c r="G6588" s="2" t="s">
        <v>474</v>
      </c>
      <c r="H6588" s="4">
        <v>3500000</v>
      </c>
      <c r="I6588" s="4">
        <v>3500000</v>
      </c>
    </row>
    <row r="6589" spans="1:9" x14ac:dyDescent="0.35">
      <c r="A6589" s="2" t="s">
        <v>6858</v>
      </c>
      <c r="B6589" s="3">
        <v>45702</v>
      </c>
      <c r="C6589" s="2" t="s">
        <v>211</v>
      </c>
      <c r="D6589" s="2" t="s">
        <v>212</v>
      </c>
      <c r="E6589" s="2" t="s">
        <v>30</v>
      </c>
      <c r="F6589" s="2" t="s">
        <v>176</v>
      </c>
      <c r="G6589" s="2" t="s">
        <v>474</v>
      </c>
      <c r="H6589" s="4">
        <v>39190</v>
      </c>
      <c r="I6589" s="4">
        <v>39190</v>
      </c>
    </row>
    <row r="6590" spans="1:9" x14ac:dyDescent="0.35">
      <c r="A6590" s="2" t="s">
        <v>6859</v>
      </c>
      <c r="B6590" s="3">
        <v>45702</v>
      </c>
      <c r="C6590" s="2" t="s">
        <v>3425</v>
      </c>
      <c r="D6590" s="2" t="s">
        <v>3426</v>
      </c>
      <c r="E6590" s="2" t="s">
        <v>30</v>
      </c>
      <c r="F6590" s="2" t="s">
        <v>208</v>
      </c>
      <c r="G6590" s="2" t="s">
        <v>474</v>
      </c>
      <c r="H6590" s="4">
        <v>307440</v>
      </c>
      <c r="I6590" s="4">
        <v>307440</v>
      </c>
    </row>
    <row r="6591" spans="1:9" x14ac:dyDescent="0.35">
      <c r="A6591" s="2" t="s">
        <v>6860</v>
      </c>
      <c r="B6591" s="3">
        <v>45701</v>
      </c>
      <c r="C6591" s="2" t="s">
        <v>560</v>
      </c>
      <c r="D6591" s="2" t="s">
        <v>561</v>
      </c>
      <c r="E6591" s="2" t="s">
        <v>30</v>
      </c>
      <c r="F6591" s="2" t="s">
        <v>158</v>
      </c>
      <c r="G6591" s="2" t="s">
        <v>474</v>
      </c>
      <c r="H6591" s="4">
        <v>2959851</v>
      </c>
      <c r="I6591" s="4">
        <v>2959851</v>
      </c>
    </row>
    <row r="6592" spans="1:9" x14ac:dyDescent="0.35">
      <c r="A6592" s="2" t="s">
        <v>6861</v>
      </c>
      <c r="B6592" s="3">
        <v>45701</v>
      </c>
      <c r="C6592" s="2" t="s">
        <v>21</v>
      </c>
      <c r="D6592" s="2" t="s">
        <v>22</v>
      </c>
      <c r="E6592" s="2" t="s">
        <v>30</v>
      </c>
      <c r="F6592" s="2" t="s">
        <v>158</v>
      </c>
      <c r="G6592" s="2" t="s">
        <v>474</v>
      </c>
      <c r="H6592" s="4">
        <v>346348</v>
      </c>
      <c r="I6592" s="4">
        <v>346348</v>
      </c>
    </row>
    <row r="6593" spans="1:9" x14ac:dyDescent="0.35">
      <c r="A6593" s="2" t="s">
        <v>6862</v>
      </c>
      <c r="B6593" s="3">
        <v>45701</v>
      </c>
      <c r="C6593" s="2" t="s">
        <v>3425</v>
      </c>
      <c r="D6593" s="2" t="s">
        <v>3426</v>
      </c>
      <c r="E6593" s="2" t="s">
        <v>30</v>
      </c>
      <c r="F6593" s="2" t="s">
        <v>158</v>
      </c>
      <c r="G6593" s="2" t="s">
        <v>474</v>
      </c>
      <c r="H6593" s="4">
        <v>22130</v>
      </c>
      <c r="I6593" s="4">
        <v>22130</v>
      </c>
    </row>
    <row r="6594" spans="1:9" x14ac:dyDescent="0.35">
      <c r="A6594" s="2" t="s">
        <v>6863</v>
      </c>
      <c r="B6594" s="3">
        <v>45701</v>
      </c>
      <c r="C6594" s="2" t="s">
        <v>265</v>
      </c>
      <c r="D6594" s="2" t="s">
        <v>266</v>
      </c>
      <c r="E6594" s="2" t="s">
        <v>30</v>
      </c>
      <c r="F6594" s="2" t="s">
        <v>278</v>
      </c>
      <c r="G6594" s="2" t="s">
        <v>474</v>
      </c>
      <c r="H6594" s="4">
        <v>155820</v>
      </c>
      <c r="I6594" s="4">
        <v>155820</v>
      </c>
    </row>
    <row r="6595" spans="1:9" x14ac:dyDescent="0.35">
      <c r="A6595" s="2" t="s">
        <v>6864</v>
      </c>
      <c r="B6595" s="3">
        <v>45701</v>
      </c>
      <c r="C6595" s="2" t="s">
        <v>2628</v>
      </c>
      <c r="D6595" s="2" t="s">
        <v>2629</v>
      </c>
      <c r="E6595" s="2" t="s">
        <v>30</v>
      </c>
      <c r="F6595" s="2" t="s">
        <v>278</v>
      </c>
      <c r="G6595" s="2" t="s">
        <v>474</v>
      </c>
      <c r="H6595" s="4">
        <v>131689.95000000001</v>
      </c>
      <c r="I6595" s="4">
        <v>131689.95000000001</v>
      </c>
    </row>
    <row r="6596" spans="1:9" x14ac:dyDescent="0.35">
      <c r="A6596" s="2" t="s">
        <v>6865</v>
      </c>
      <c r="B6596" s="3">
        <v>45701</v>
      </c>
      <c r="C6596" s="2" t="s">
        <v>99</v>
      </c>
      <c r="D6596" s="2" t="s">
        <v>100</v>
      </c>
      <c r="E6596" s="2" t="s">
        <v>30</v>
      </c>
      <c r="F6596" s="2" t="s">
        <v>88</v>
      </c>
      <c r="G6596" s="2" t="s">
        <v>474</v>
      </c>
      <c r="H6596" s="4">
        <v>264942.42</v>
      </c>
      <c r="I6596" s="4">
        <v>264942.42</v>
      </c>
    </row>
    <row r="6597" spans="1:9" x14ac:dyDescent="0.35">
      <c r="A6597" s="2" t="s">
        <v>6866</v>
      </c>
      <c r="B6597" s="3">
        <v>45701</v>
      </c>
      <c r="C6597" s="2" t="s">
        <v>291</v>
      </c>
      <c r="D6597" s="2" t="s">
        <v>292</v>
      </c>
      <c r="E6597" s="2" t="s">
        <v>30</v>
      </c>
      <c r="F6597" s="2" t="s">
        <v>19</v>
      </c>
      <c r="G6597" s="2" t="s">
        <v>474</v>
      </c>
      <c r="H6597" s="4">
        <v>1500000</v>
      </c>
      <c r="I6597" s="4">
        <v>1500000</v>
      </c>
    </row>
    <row r="6598" spans="1:9" x14ac:dyDescent="0.35">
      <c r="A6598" s="2" t="s">
        <v>6867</v>
      </c>
      <c r="B6598" s="3">
        <v>45701</v>
      </c>
      <c r="C6598" s="2" t="s">
        <v>21</v>
      </c>
      <c r="D6598" s="2" t="s">
        <v>22</v>
      </c>
      <c r="E6598" s="2" t="s">
        <v>30</v>
      </c>
      <c r="F6598" s="2" t="s">
        <v>11</v>
      </c>
      <c r="G6598" s="2" t="s">
        <v>474</v>
      </c>
      <c r="H6598" s="4">
        <v>165000</v>
      </c>
      <c r="I6598" s="4">
        <v>165000</v>
      </c>
    </row>
    <row r="6599" spans="1:9" x14ac:dyDescent="0.35">
      <c r="A6599" s="2" t="s">
        <v>6868</v>
      </c>
      <c r="B6599" s="3">
        <v>45701</v>
      </c>
      <c r="C6599" s="2" t="s">
        <v>77</v>
      </c>
      <c r="D6599" s="2" t="s">
        <v>78</v>
      </c>
      <c r="E6599" s="2" t="s">
        <v>30</v>
      </c>
      <c r="F6599" s="2" t="s">
        <v>11</v>
      </c>
      <c r="G6599" s="2" t="s">
        <v>474</v>
      </c>
      <c r="H6599" s="4">
        <v>20895</v>
      </c>
      <c r="I6599" s="4">
        <v>20895</v>
      </c>
    </row>
    <row r="6600" spans="1:9" x14ac:dyDescent="0.35">
      <c r="A6600" s="2" t="s">
        <v>6869</v>
      </c>
      <c r="B6600" s="3">
        <v>45701</v>
      </c>
      <c r="C6600" s="2" t="s">
        <v>532</v>
      </c>
      <c r="D6600" s="2" t="s">
        <v>533</v>
      </c>
      <c r="E6600" s="2" t="s">
        <v>30</v>
      </c>
      <c r="F6600" s="2" t="s">
        <v>208</v>
      </c>
      <c r="G6600" s="2" t="s">
        <v>474</v>
      </c>
      <c r="H6600" s="4">
        <v>10000</v>
      </c>
      <c r="I6600" s="4">
        <v>10000</v>
      </c>
    </row>
    <row r="6601" spans="1:9" x14ac:dyDescent="0.35">
      <c r="A6601" s="2" t="s">
        <v>6870</v>
      </c>
      <c r="B6601" s="3">
        <v>45701</v>
      </c>
      <c r="C6601" s="2" t="s">
        <v>221</v>
      </c>
      <c r="D6601" s="2" t="s">
        <v>222</v>
      </c>
      <c r="E6601" s="2" t="s">
        <v>30</v>
      </c>
      <c r="F6601" s="2" t="s">
        <v>80</v>
      </c>
      <c r="G6601" s="2" t="s">
        <v>474</v>
      </c>
      <c r="H6601" s="4">
        <v>1364700.35</v>
      </c>
      <c r="I6601" s="4">
        <v>1364700.35</v>
      </c>
    </row>
    <row r="6602" spans="1:9" x14ac:dyDescent="0.35">
      <c r="A6602" s="2" t="s">
        <v>6871</v>
      </c>
      <c r="B6602" s="3">
        <v>45701</v>
      </c>
      <c r="C6602" s="2" t="s">
        <v>21</v>
      </c>
      <c r="D6602" s="2" t="s">
        <v>22</v>
      </c>
      <c r="E6602" s="2" t="s">
        <v>30</v>
      </c>
      <c r="F6602" s="2" t="s">
        <v>11</v>
      </c>
      <c r="G6602" s="2" t="s">
        <v>474</v>
      </c>
      <c r="H6602" s="4">
        <v>71000</v>
      </c>
      <c r="I6602" s="4">
        <v>71000</v>
      </c>
    </row>
    <row r="6603" spans="1:9" x14ac:dyDescent="0.35">
      <c r="A6603" s="2" t="s">
        <v>6872</v>
      </c>
      <c r="B6603" s="3">
        <v>45701</v>
      </c>
      <c r="C6603" s="2" t="s">
        <v>21</v>
      </c>
      <c r="D6603" s="2" t="s">
        <v>22</v>
      </c>
      <c r="E6603" s="2" t="s">
        <v>30</v>
      </c>
      <c r="F6603" s="2" t="s">
        <v>208</v>
      </c>
      <c r="G6603" s="2" t="s">
        <v>474</v>
      </c>
      <c r="H6603" s="4">
        <v>20000</v>
      </c>
      <c r="I6603" s="4">
        <v>20000</v>
      </c>
    </row>
    <row r="6604" spans="1:9" x14ac:dyDescent="0.35">
      <c r="A6604" s="2" t="s">
        <v>6873</v>
      </c>
      <c r="B6604" s="3">
        <v>45701</v>
      </c>
      <c r="C6604" s="2" t="s">
        <v>532</v>
      </c>
      <c r="D6604" s="2" t="s">
        <v>533</v>
      </c>
      <c r="E6604" s="2" t="s">
        <v>30</v>
      </c>
      <c r="F6604" s="2" t="s">
        <v>11</v>
      </c>
      <c r="G6604" s="2" t="s">
        <v>474</v>
      </c>
      <c r="H6604" s="4">
        <v>190000</v>
      </c>
      <c r="I6604" s="4">
        <v>190000</v>
      </c>
    </row>
    <row r="6605" spans="1:9" x14ac:dyDescent="0.35">
      <c r="A6605" s="2" t="s">
        <v>6874</v>
      </c>
      <c r="B6605" s="3">
        <v>45701</v>
      </c>
      <c r="C6605" s="2" t="s">
        <v>221</v>
      </c>
      <c r="D6605" s="2" t="s">
        <v>222</v>
      </c>
      <c r="E6605" s="2" t="s">
        <v>30</v>
      </c>
      <c r="F6605" s="2" t="s">
        <v>80</v>
      </c>
      <c r="G6605" s="2" t="s">
        <v>474</v>
      </c>
      <c r="H6605" s="4">
        <v>2860963</v>
      </c>
      <c r="I6605" s="4">
        <v>2860963</v>
      </c>
    </row>
    <row r="6606" spans="1:9" x14ac:dyDescent="0.35">
      <c r="A6606" s="2" t="s">
        <v>6875</v>
      </c>
      <c r="B6606" s="3">
        <v>45701</v>
      </c>
      <c r="C6606" s="2" t="s">
        <v>543</v>
      </c>
      <c r="D6606" s="2" t="s">
        <v>544</v>
      </c>
      <c r="E6606" s="2" t="s">
        <v>30</v>
      </c>
      <c r="F6606" s="2" t="s">
        <v>80</v>
      </c>
      <c r="G6606" s="2" t="s">
        <v>474</v>
      </c>
      <c r="H6606" s="4">
        <v>2210043.15</v>
      </c>
      <c r="I6606" s="4">
        <v>2210043.15</v>
      </c>
    </row>
    <row r="6607" spans="1:9" x14ac:dyDescent="0.35">
      <c r="A6607" s="2" t="s">
        <v>6876</v>
      </c>
      <c r="B6607" s="3">
        <v>45701</v>
      </c>
      <c r="C6607" s="2" t="s">
        <v>6877</v>
      </c>
      <c r="D6607" s="2" t="s">
        <v>4978</v>
      </c>
      <c r="E6607" s="2" t="s">
        <v>30</v>
      </c>
      <c r="F6607" s="2" t="s">
        <v>80</v>
      </c>
      <c r="G6607" s="2" t="s">
        <v>474</v>
      </c>
      <c r="H6607" s="4">
        <v>1924726</v>
      </c>
      <c r="I6607" s="4">
        <v>1924726</v>
      </c>
    </row>
    <row r="6608" spans="1:9" x14ac:dyDescent="0.35">
      <c r="A6608" s="2" t="s">
        <v>6878</v>
      </c>
      <c r="B6608" s="3">
        <v>45701</v>
      </c>
      <c r="C6608" s="2" t="s">
        <v>197</v>
      </c>
      <c r="D6608" s="2" t="s">
        <v>198</v>
      </c>
      <c r="E6608" s="2" t="s">
        <v>30</v>
      </c>
      <c r="F6608" s="2" t="s">
        <v>97</v>
      </c>
      <c r="G6608" s="2" t="s">
        <v>474</v>
      </c>
      <c r="H6608" s="4">
        <v>20580</v>
      </c>
      <c r="I6608" s="4">
        <v>20580</v>
      </c>
    </row>
    <row r="6609" spans="1:9" x14ac:dyDescent="0.35">
      <c r="A6609" s="2" t="s">
        <v>6879</v>
      </c>
      <c r="B6609" s="3">
        <v>45701</v>
      </c>
      <c r="C6609" s="2" t="s">
        <v>17</v>
      </c>
      <c r="D6609" s="2" t="s">
        <v>18</v>
      </c>
      <c r="E6609" s="2" t="s">
        <v>30</v>
      </c>
      <c r="F6609" s="2" t="s">
        <v>11</v>
      </c>
      <c r="G6609" s="2" t="s">
        <v>474</v>
      </c>
      <c r="H6609" s="4">
        <v>24019</v>
      </c>
      <c r="I6609" s="4">
        <v>24019</v>
      </c>
    </row>
    <row r="6610" spans="1:9" x14ac:dyDescent="0.35">
      <c r="A6610" s="2" t="s">
        <v>6880</v>
      </c>
      <c r="B6610" s="3">
        <v>45701</v>
      </c>
      <c r="C6610" s="2" t="s">
        <v>17</v>
      </c>
      <c r="D6610" s="2" t="s">
        <v>18</v>
      </c>
      <c r="E6610" s="2" t="s">
        <v>30</v>
      </c>
      <c r="F6610" s="2" t="s">
        <v>11</v>
      </c>
      <c r="G6610" s="2" t="s">
        <v>474</v>
      </c>
      <c r="H6610" s="4">
        <v>22000</v>
      </c>
      <c r="I6610" s="4">
        <v>22000</v>
      </c>
    </row>
    <row r="6611" spans="1:9" x14ac:dyDescent="0.35">
      <c r="A6611" s="2" t="s">
        <v>6881</v>
      </c>
      <c r="B6611" s="3">
        <v>45701</v>
      </c>
      <c r="C6611" s="2" t="s">
        <v>17</v>
      </c>
      <c r="D6611" s="2" t="s">
        <v>18</v>
      </c>
      <c r="E6611" s="2" t="s">
        <v>30</v>
      </c>
      <c r="F6611" s="2" t="s">
        <v>11</v>
      </c>
      <c r="G6611" s="2" t="s">
        <v>474</v>
      </c>
      <c r="H6611" s="4">
        <v>10000</v>
      </c>
      <c r="I6611" s="4">
        <v>10000</v>
      </c>
    </row>
    <row r="6612" spans="1:9" x14ac:dyDescent="0.35">
      <c r="A6612" s="2" t="s">
        <v>6882</v>
      </c>
      <c r="B6612" s="3">
        <v>45701</v>
      </c>
      <c r="C6612" s="2" t="s">
        <v>343</v>
      </c>
      <c r="D6612" s="2" t="s">
        <v>344</v>
      </c>
      <c r="E6612" s="2" t="s">
        <v>30</v>
      </c>
      <c r="F6612" s="2" t="s">
        <v>208</v>
      </c>
      <c r="G6612" s="2" t="s">
        <v>474</v>
      </c>
      <c r="H6612" s="4">
        <v>96000</v>
      </c>
      <c r="I6612" s="4">
        <v>96000</v>
      </c>
    </row>
    <row r="6613" spans="1:9" x14ac:dyDescent="0.35">
      <c r="A6613" s="2" t="s">
        <v>6883</v>
      </c>
      <c r="B6613" s="3">
        <v>45798</v>
      </c>
      <c r="C6613" s="2" t="s">
        <v>2628</v>
      </c>
      <c r="D6613" s="2" t="s">
        <v>2629</v>
      </c>
      <c r="E6613" s="2" t="s">
        <v>30</v>
      </c>
      <c r="F6613" s="2" t="s">
        <v>56</v>
      </c>
      <c r="G6613" s="2" t="s">
        <v>474</v>
      </c>
      <c r="H6613" s="4">
        <v>25000</v>
      </c>
      <c r="I6613" s="4">
        <v>25000</v>
      </c>
    </row>
    <row r="6614" spans="1:9" x14ac:dyDescent="0.35">
      <c r="A6614" s="2" t="s">
        <v>6884</v>
      </c>
      <c r="B6614" s="3">
        <v>45700</v>
      </c>
      <c r="C6614" s="2" t="s">
        <v>69</v>
      </c>
      <c r="D6614" s="2" t="s">
        <v>70</v>
      </c>
      <c r="E6614" s="2" t="s">
        <v>30</v>
      </c>
      <c r="F6614" s="2" t="s">
        <v>88</v>
      </c>
      <c r="G6614" s="2" t="s">
        <v>474</v>
      </c>
      <c r="H6614" s="4">
        <v>274010</v>
      </c>
      <c r="I6614" s="4">
        <v>274010</v>
      </c>
    </row>
    <row r="6615" spans="1:9" x14ac:dyDescent="0.35">
      <c r="A6615" s="2" t="s">
        <v>6885</v>
      </c>
      <c r="B6615" s="3">
        <v>45700</v>
      </c>
      <c r="C6615" s="2" t="s">
        <v>162</v>
      </c>
      <c r="D6615" s="2" t="s">
        <v>163</v>
      </c>
      <c r="E6615" s="2" t="s">
        <v>30</v>
      </c>
      <c r="F6615" s="2" t="s">
        <v>113</v>
      </c>
      <c r="G6615" s="2" t="s">
        <v>474</v>
      </c>
      <c r="H6615" s="4">
        <v>15518</v>
      </c>
      <c r="I6615" s="4">
        <v>15518</v>
      </c>
    </row>
    <row r="6616" spans="1:9" x14ac:dyDescent="0.35">
      <c r="A6616" s="2" t="s">
        <v>6886</v>
      </c>
      <c r="B6616" s="3">
        <v>45700</v>
      </c>
      <c r="C6616" s="2" t="s">
        <v>197</v>
      </c>
      <c r="D6616" s="2" t="s">
        <v>198</v>
      </c>
      <c r="E6616" s="2" t="s">
        <v>30</v>
      </c>
      <c r="F6616" s="2" t="s">
        <v>97</v>
      </c>
      <c r="G6616" s="2" t="s">
        <v>474</v>
      </c>
      <c r="H6616" s="4">
        <v>103501</v>
      </c>
      <c r="I6616" s="4">
        <v>103501</v>
      </c>
    </row>
    <row r="6617" spans="1:9" x14ac:dyDescent="0.35">
      <c r="A6617" s="2" t="s">
        <v>6887</v>
      </c>
      <c r="B6617" s="3">
        <v>45700</v>
      </c>
      <c r="C6617" s="2" t="s">
        <v>503</v>
      </c>
      <c r="D6617" s="2" t="s">
        <v>504</v>
      </c>
      <c r="E6617" s="2" t="s">
        <v>30</v>
      </c>
      <c r="F6617" s="2" t="s">
        <v>88</v>
      </c>
      <c r="G6617" s="2" t="s">
        <v>474</v>
      </c>
      <c r="H6617" s="4">
        <v>352500</v>
      </c>
      <c r="I6617" s="4">
        <v>352500</v>
      </c>
    </row>
    <row r="6618" spans="1:9" x14ac:dyDescent="0.35">
      <c r="A6618" s="2" t="s">
        <v>6888</v>
      </c>
      <c r="B6618" s="3">
        <v>45700</v>
      </c>
      <c r="C6618" s="2" t="s">
        <v>197</v>
      </c>
      <c r="D6618" s="2" t="s">
        <v>198</v>
      </c>
      <c r="E6618" s="2" t="s">
        <v>30</v>
      </c>
      <c r="F6618" s="2" t="s">
        <v>97</v>
      </c>
      <c r="G6618" s="2" t="s">
        <v>474</v>
      </c>
      <c r="H6618" s="4">
        <v>72530</v>
      </c>
      <c r="I6618" s="4">
        <v>72530</v>
      </c>
    </row>
    <row r="6619" spans="1:9" x14ac:dyDescent="0.35">
      <c r="A6619" s="2" t="s">
        <v>6889</v>
      </c>
      <c r="B6619" s="3">
        <v>45700</v>
      </c>
      <c r="C6619" s="2" t="s">
        <v>503</v>
      </c>
      <c r="D6619" s="2" t="s">
        <v>504</v>
      </c>
      <c r="E6619" s="2" t="s">
        <v>30</v>
      </c>
      <c r="F6619" s="2" t="s">
        <v>88</v>
      </c>
      <c r="G6619" s="2" t="s">
        <v>474</v>
      </c>
      <c r="H6619" s="4">
        <v>130767</v>
      </c>
      <c r="I6619" s="4">
        <v>130767</v>
      </c>
    </row>
    <row r="6620" spans="1:9" x14ac:dyDescent="0.35">
      <c r="A6620" s="2" t="s">
        <v>6890</v>
      </c>
      <c r="B6620" s="3">
        <v>45700</v>
      </c>
      <c r="C6620" s="2" t="s">
        <v>14</v>
      </c>
      <c r="D6620" s="2" t="s">
        <v>15</v>
      </c>
      <c r="E6620" s="2" t="s">
        <v>30</v>
      </c>
      <c r="F6620" s="2" t="s">
        <v>88</v>
      </c>
      <c r="G6620" s="2" t="s">
        <v>474</v>
      </c>
      <c r="H6620" s="4">
        <v>116235</v>
      </c>
      <c r="I6620" s="4">
        <v>116235</v>
      </c>
    </row>
    <row r="6621" spans="1:9" x14ac:dyDescent="0.35">
      <c r="A6621" s="2" t="s">
        <v>6891</v>
      </c>
      <c r="B6621" s="3">
        <v>45700</v>
      </c>
      <c r="C6621" s="2" t="s">
        <v>197</v>
      </c>
      <c r="D6621" s="2" t="s">
        <v>198</v>
      </c>
      <c r="E6621" s="2" t="s">
        <v>30</v>
      </c>
      <c r="F6621" s="2" t="s">
        <v>97</v>
      </c>
      <c r="G6621" s="2" t="s">
        <v>474</v>
      </c>
      <c r="H6621" s="4">
        <v>17600</v>
      </c>
      <c r="I6621" s="4">
        <v>17600</v>
      </c>
    </row>
    <row r="6622" spans="1:9" x14ac:dyDescent="0.35">
      <c r="A6622" s="2" t="s">
        <v>6892</v>
      </c>
      <c r="B6622" s="3">
        <v>45700</v>
      </c>
      <c r="C6622" s="2" t="s">
        <v>43</v>
      </c>
      <c r="D6622" s="2" t="s">
        <v>44</v>
      </c>
      <c r="E6622" s="2" t="s">
        <v>30</v>
      </c>
      <c r="F6622" s="2" t="s">
        <v>88</v>
      </c>
      <c r="G6622" s="2" t="s">
        <v>474</v>
      </c>
      <c r="H6622" s="4">
        <v>94815</v>
      </c>
      <c r="I6622" s="4">
        <v>94815</v>
      </c>
    </row>
    <row r="6623" spans="1:9" x14ac:dyDescent="0.35">
      <c r="A6623" s="2" t="s">
        <v>6893</v>
      </c>
      <c r="B6623" s="3">
        <v>45700</v>
      </c>
      <c r="C6623" s="2" t="s">
        <v>17</v>
      </c>
      <c r="D6623" s="2" t="s">
        <v>18</v>
      </c>
      <c r="E6623" s="2" t="s">
        <v>30</v>
      </c>
      <c r="F6623" s="2" t="s">
        <v>11</v>
      </c>
      <c r="G6623" s="2" t="s">
        <v>474</v>
      </c>
      <c r="H6623" s="4">
        <v>42352</v>
      </c>
      <c r="I6623" s="4">
        <v>42352</v>
      </c>
    </row>
    <row r="6624" spans="1:9" x14ac:dyDescent="0.35">
      <c r="A6624" s="2" t="s">
        <v>6894</v>
      </c>
      <c r="B6624" s="3">
        <v>45700</v>
      </c>
      <c r="C6624" s="2" t="s">
        <v>17</v>
      </c>
      <c r="D6624" s="2" t="s">
        <v>18</v>
      </c>
      <c r="E6624" s="2" t="s">
        <v>30</v>
      </c>
      <c r="F6624" s="2" t="s">
        <v>11</v>
      </c>
      <c r="G6624" s="2" t="s">
        <v>474</v>
      </c>
      <c r="H6624" s="4">
        <v>32960</v>
      </c>
      <c r="I6624" s="4">
        <v>32960</v>
      </c>
    </row>
    <row r="6625" spans="1:9" x14ac:dyDescent="0.35">
      <c r="A6625" s="2" t="s">
        <v>6895</v>
      </c>
      <c r="B6625" s="3">
        <v>45700</v>
      </c>
      <c r="C6625" s="2" t="s">
        <v>162</v>
      </c>
      <c r="D6625" s="2" t="s">
        <v>163</v>
      </c>
      <c r="E6625" s="2" t="s">
        <v>30</v>
      </c>
      <c r="F6625" s="2" t="s">
        <v>113</v>
      </c>
      <c r="G6625" s="2" t="s">
        <v>474</v>
      </c>
      <c r="H6625" s="4">
        <v>5197</v>
      </c>
      <c r="I6625" s="4">
        <v>5197</v>
      </c>
    </row>
    <row r="6626" spans="1:9" x14ac:dyDescent="0.35">
      <c r="A6626" s="2" t="s">
        <v>6896</v>
      </c>
      <c r="B6626" s="3">
        <v>45700</v>
      </c>
      <c r="C6626" s="2" t="s">
        <v>139</v>
      </c>
      <c r="D6626" s="2" t="s">
        <v>140</v>
      </c>
      <c r="E6626" s="2" t="s">
        <v>30</v>
      </c>
      <c r="F6626" s="2" t="s">
        <v>113</v>
      </c>
      <c r="G6626" s="2" t="s">
        <v>474</v>
      </c>
      <c r="H6626" s="4">
        <v>99920.12</v>
      </c>
      <c r="I6626" s="4">
        <v>99920.12</v>
      </c>
    </row>
    <row r="6627" spans="1:9" x14ac:dyDescent="0.35">
      <c r="A6627" s="2" t="s">
        <v>6897</v>
      </c>
      <c r="B6627" s="3">
        <v>45700</v>
      </c>
      <c r="C6627" s="2" t="s">
        <v>17</v>
      </c>
      <c r="D6627" s="2" t="s">
        <v>18</v>
      </c>
      <c r="E6627" s="2" t="s">
        <v>30</v>
      </c>
      <c r="F6627" s="2" t="s">
        <v>11</v>
      </c>
      <c r="G6627" s="2" t="s">
        <v>474</v>
      </c>
      <c r="H6627" s="4">
        <v>17650</v>
      </c>
      <c r="I6627" s="4">
        <v>17650</v>
      </c>
    </row>
    <row r="6628" spans="1:9" x14ac:dyDescent="0.35">
      <c r="A6628" s="2" t="s">
        <v>6898</v>
      </c>
      <c r="B6628" s="3">
        <v>45700</v>
      </c>
      <c r="C6628" s="2" t="s">
        <v>431</v>
      </c>
      <c r="D6628" s="2" t="s">
        <v>432</v>
      </c>
      <c r="E6628" s="2" t="s">
        <v>30</v>
      </c>
      <c r="F6628" s="2" t="s">
        <v>19</v>
      </c>
      <c r="G6628" s="2" t="s">
        <v>474</v>
      </c>
      <c r="H6628" s="4">
        <v>80172</v>
      </c>
      <c r="I6628" s="4">
        <v>80172</v>
      </c>
    </row>
    <row r="6629" spans="1:9" x14ac:dyDescent="0.35">
      <c r="A6629" s="2" t="s">
        <v>6899</v>
      </c>
      <c r="B6629" s="3">
        <v>45700</v>
      </c>
      <c r="C6629" s="2" t="s">
        <v>197</v>
      </c>
      <c r="D6629" s="2" t="s">
        <v>198</v>
      </c>
      <c r="E6629" s="2" t="s">
        <v>30</v>
      </c>
      <c r="F6629" s="2" t="s">
        <v>97</v>
      </c>
      <c r="G6629" s="2" t="s">
        <v>474</v>
      </c>
      <c r="H6629" s="4">
        <v>481550</v>
      </c>
      <c r="I6629" s="4">
        <v>481550</v>
      </c>
    </row>
    <row r="6630" spans="1:9" x14ac:dyDescent="0.35">
      <c r="A6630" s="2" t="s">
        <v>6900</v>
      </c>
      <c r="B6630" s="3">
        <v>45700</v>
      </c>
      <c r="C6630" s="2" t="s">
        <v>291</v>
      </c>
      <c r="D6630" s="2" t="s">
        <v>292</v>
      </c>
      <c r="E6630" s="2" t="s">
        <v>30</v>
      </c>
      <c r="F6630" s="2" t="s">
        <v>19</v>
      </c>
      <c r="G6630" s="2" t="s">
        <v>474</v>
      </c>
      <c r="H6630" s="4">
        <v>293170</v>
      </c>
      <c r="I6630" s="4">
        <v>278511.5</v>
      </c>
    </row>
    <row r="6631" spans="1:9" x14ac:dyDescent="0.35">
      <c r="A6631" s="2" t="s">
        <v>6901</v>
      </c>
      <c r="B6631" s="3">
        <v>45700</v>
      </c>
      <c r="C6631" s="2" t="s">
        <v>21</v>
      </c>
      <c r="D6631" s="2" t="s">
        <v>22</v>
      </c>
      <c r="E6631" s="2" t="s">
        <v>30</v>
      </c>
      <c r="F6631" s="2" t="s">
        <v>11</v>
      </c>
      <c r="G6631" s="2" t="s">
        <v>474</v>
      </c>
      <c r="H6631" s="4">
        <v>54810</v>
      </c>
      <c r="I6631" s="4">
        <v>54810</v>
      </c>
    </row>
    <row r="6632" spans="1:9" x14ac:dyDescent="0.35">
      <c r="A6632" s="2" t="s">
        <v>6902</v>
      </c>
      <c r="B6632" s="3">
        <v>45700</v>
      </c>
      <c r="C6632" s="2" t="s">
        <v>313</v>
      </c>
      <c r="D6632" s="2" t="s">
        <v>314</v>
      </c>
      <c r="E6632" s="2" t="s">
        <v>30</v>
      </c>
      <c r="F6632" s="2" t="s">
        <v>19</v>
      </c>
      <c r="G6632" s="2" t="s">
        <v>474</v>
      </c>
      <c r="H6632" s="4">
        <v>423179</v>
      </c>
      <c r="I6632" s="4">
        <v>410483.63</v>
      </c>
    </row>
    <row r="6633" spans="1:9" x14ac:dyDescent="0.35">
      <c r="A6633" s="2" t="s">
        <v>6903</v>
      </c>
      <c r="B6633" s="3">
        <v>45700</v>
      </c>
      <c r="C6633" s="2" t="s">
        <v>197</v>
      </c>
      <c r="D6633" s="2" t="s">
        <v>198</v>
      </c>
      <c r="E6633" s="2" t="s">
        <v>30</v>
      </c>
      <c r="F6633" s="2" t="s">
        <v>97</v>
      </c>
      <c r="G6633" s="2" t="s">
        <v>474</v>
      </c>
      <c r="H6633" s="4">
        <v>221699</v>
      </c>
      <c r="I6633" s="4">
        <v>221699</v>
      </c>
    </row>
    <row r="6634" spans="1:9" x14ac:dyDescent="0.35">
      <c r="A6634" s="2" t="s">
        <v>6904</v>
      </c>
      <c r="B6634" s="3">
        <v>45700</v>
      </c>
      <c r="C6634" s="2" t="s">
        <v>313</v>
      </c>
      <c r="D6634" s="2" t="s">
        <v>314</v>
      </c>
      <c r="E6634" s="2" t="s">
        <v>30</v>
      </c>
      <c r="F6634" s="2" t="s">
        <v>19</v>
      </c>
      <c r="G6634" s="2" t="s">
        <v>474</v>
      </c>
      <c r="H6634" s="4">
        <v>281263</v>
      </c>
      <c r="I6634" s="4">
        <v>272825.11</v>
      </c>
    </row>
    <row r="6635" spans="1:9" x14ac:dyDescent="0.35">
      <c r="A6635" s="2" t="s">
        <v>6905</v>
      </c>
      <c r="B6635" s="3">
        <v>45700</v>
      </c>
      <c r="C6635" s="2" t="s">
        <v>468</v>
      </c>
      <c r="D6635" s="2" t="s">
        <v>469</v>
      </c>
      <c r="E6635" s="2" t="s">
        <v>30</v>
      </c>
      <c r="F6635" s="2" t="s">
        <v>88</v>
      </c>
      <c r="G6635" s="2" t="s">
        <v>474</v>
      </c>
      <c r="H6635" s="4">
        <v>156765</v>
      </c>
      <c r="I6635" s="4">
        <v>156765</v>
      </c>
    </row>
    <row r="6636" spans="1:9" x14ac:dyDescent="0.35">
      <c r="A6636" s="2" t="s">
        <v>6906</v>
      </c>
      <c r="B6636" s="3">
        <v>45700</v>
      </c>
      <c r="C6636" s="2" t="s">
        <v>313</v>
      </c>
      <c r="D6636" s="2" t="s">
        <v>314</v>
      </c>
      <c r="E6636" s="2" t="s">
        <v>30</v>
      </c>
      <c r="F6636" s="2" t="s">
        <v>19</v>
      </c>
      <c r="G6636" s="2" t="s">
        <v>474</v>
      </c>
      <c r="H6636" s="4">
        <v>1696983</v>
      </c>
      <c r="I6636" s="4">
        <v>1646073.51</v>
      </c>
    </row>
    <row r="6637" spans="1:9" x14ac:dyDescent="0.35">
      <c r="A6637" s="2" t="s">
        <v>6907</v>
      </c>
      <c r="B6637" s="3">
        <v>45700</v>
      </c>
      <c r="C6637" s="2" t="s">
        <v>313</v>
      </c>
      <c r="D6637" s="2" t="s">
        <v>314</v>
      </c>
      <c r="E6637" s="2" t="s">
        <v>30</v>
      </c>
      <c r="F6637" s="2" t="s">
        <v>19</v>
      </c>
      <c r="G6637" s="2" t="s">
        <v>474</v>
      </c>
      <c r="H6637" s="4">
        <v>237040</v>
      </c>
      <c r="I6637" s="4">
        <v>229928.8</v>
      </c>
    </row>
    <row r="6638" spans="1:9" x14ac:dyDescent="0.35">
      <c r="A6638" s="2" t="s">
        <v>6908</v>
      </c>
      <c r="B6638" s="3">
        <v>45700</v>
      </c>
      <c r="C6638" s="2" t="s">
        <v>139</v>
      </c>
      <c r="D6638" s="2" t="s">
        <v>140</v>
      </c>
      <c r="E6638" s="2" t="s">
        <v>30</v>
      </c>
      <c r="F6638" s="2" t="s">
        <v>113</v>
      </c>
      <c r="G6638" s="2" t="s">
        <v>474</v>
      </c>
      <c r="H6638" s="4">
        <v>9690</v>
      </c>
      <c r="I6638" s="4">
        <v>9690</v>
      </c>
    </row>
    <row r="6639" spans="1:9" x14ac:dyDescent="0.35">
      <c r="A6639" s="2" t="s">
        <v>6909</v>
      </c>
      <c r="B6639" s="3">
        <v>45700</v>
      </c>
      <c r="C6639" s="2" t="s">
        <v>313</v>
      </c>
      <c r="D6639" s="2" t="s">
        <v>314</v>
      </c>
      <c r="E6639" s="2" t="s">
        <v>30</v>
      </c>
      <c r="F6639" s="2" t="s">
        <v>19</v>
      </c>
      <c r="G6639" s="2" t="s">
        <v>474</v>
      </c>
      <c r="H6639" s="4">
        <v>302946</v>
      </c>
      <c r="I6639" s="4">
        <v>293857.62</v>
      </c>
    </row>
    <row r="6640" spans="1:9" x14ac:dyDescent="0.35">
      <c r="A6640" s="2" t="s">
        <v>6910</v>
      </c>
      <c r="B6640" s="3">
        <v>45700</v>
      </c>
      <c r="C6640" s="2" t="s">
        <v>139</v>
      </c>
      <c r="D6640" s="2" t="s">
        <v>140</v>
      </c>
      <c r="E6640" s="2" t="s">
        <v>30</v>
      </c>
      <c r="F6640" s="2" t="s">
        <v>113</v>
      </c>
      <c r="G6640" s="2" t="s">
        <v>474</v>
      </c>
      <c r="H6640" s="4">
        <v>119866.08</v>
      </c>
      <c r="I6640" s="4">
        <v>119866.08</v>
      </c>
    </row>
    <row r="6641" spans="1:9" x14ac:dyDescent="0.35">
      <c r="A6641" s="2" t="s">
        <v>6911</v>
      </c>
      <c r="B6641" s="3">
        <v>45700</v>
      </c>
      <c r="C6641" s="2" t="s">
        <v>139</v>
      </c>
      <c r="D6641" s="2" t="s">
        <v>140</v>
      </c>
      <c r="E6641" s="2" t="s">
        <v>30</v>
      </c>
      <c r="F6641" s="2" t="s">
        <v>113</v>
      </c>
      <c r="G6641" s="2" t="s">
        <v>474</v>
      </c>
      <c r="H6641" s="4">
        <v>45281.58</v>
      </c>
      <c r="I6641" s="4">
        <v>45281.58</v>
      </c>
    </row>
    <row r="6642" spans="1:9" x14ac:dyDescent="0.35">
      <c r="A6642" s="2" t="s">
        <v>6912</v>
      </c>
      <c r="B6642" s="3">
        <v>45700</v>
      </c>
      <c r="C6642" s="2" t="s">
        <v>139</v>
      </c>
      <c r="D6642" s="2" t="s">
        <v>140</v>
      </c>
      <c r="E6642" s="2" t="s">
        <v>30</v>
      </c>
      <c r="F6642" s="2" t="s">
        <v>113</v>
      </c>
      <c r="G6642" s="2" t="s">
        <v>474</v>
      </c>
      <c r="H6642" s="4">
        <v>744140</v>
      </c>
      <c r="I6642" s="4">
        <v>744140</v>
      </c>
    </row>
    <row r="6643" spans="1:9" x14ac:dyDescent="0.35">
      <c r="A6643" s="2" t="s">
        <v>6913</v>
      </c>
      <c r="B6643" s="3">
        <v>45700</v>
      </c>
      <c r="C6643" s="2" t="s">
        <v>95</v>
      </c>
      <c r="D6643" s="2" t="s">
        <v>96</v>
      </c>
      <c r="E6643" s="2" t="s">
        <v>30</v>
      </c>
      <c r="F6643" s="2" t="s">
        <v>208</v>
      </c>
      <c r="G6643" s="2" t="s">
        <v>474</v>
      </c>
      <c r="H6643" s="4">
        <v>65625</v>
      </c>
      <c r="I6643" s="4">
        <v>65625</v>
      </c>
    </row>
    <row r="6644" spans="1:9" x14ac:dyDescent="0.35">
      <c r="A6644" s="2" t="s">
        <v>6914</v>
      </c>
      <c r="B6644" s="3">
        <v>45700</v>
      </c>
      <c r="C6644" s="2" t="s">
        <v>431</v>
      </c>
      <c r="D6644" s="2" t="s">
        <v>432</v>
      </c>
      <c r="E6644" s="2" t="s">
        <v>30</v>
      </c>
      <c r="F6644" s="2" t="s">
        <v>208</v>
      </c>
      <c r="G6644" s="2" t="s">
        <v>474</v>
      </c>
      <c r="H6644" s="4">
        <v>422835</v>
      </c>
      <c r="I6644" s="4">
        <v>422835</v>
      </c>
    </row>
    <row r="6645" spans="1:9" x14ac:dyDescent="0.35">
      <c r="A6645" s="2" t="s">
        <v>6915</v>
      </c>
      <c r="B6645" s="3">
        <v>45700</v>
      </c>
      <c r="C6645" s="2" t="s">
        <v>17</v>
      </c>
      <c r="D6645" s="2" t="s">
        <v>18</v>
      </c>
      <c r="E6645" s="2" t="s">
        <v>30</v>
      </c>
      <c r="F6645" s="2" t="s">
        <v>11</v>
      </c>
      <c r="G6645" s="2" t="s">
        <v>474</v>
      </c>
      <c r="H6645" s="4">
        <v>337680</v>
      </c>
      <c r="I6645" s="4">
        <v>337680</v>
      </c>
    </row>
    <row r="6646" spans="1:9" x14ac:dyDescent="0.35">
      <c r="A6646" s="2" t="s">
        <v>6916</v>
      </c>
      <c r="B6646" s="3">
        <v>45700</v>
      </c>
      <c r="C6646" s="2" t="s">
        <v>162</v>
      </c>
      <c r="D6646" s="2" t="s">
        <v>163</v>
      </c>
      <c r="E6646" s="2" t="s">
        <v>30</v>
      </c>
      <c r="F6646" s="2" t="s">
        <v>113</v>
      </c>
      <c r="G6646" s="2" t="s">
        <v>474</v>
      </c>
      <c r="H6646" s="4">
        <v>369283</v>
      </c>
      <c r="I6646" s="4">
        <v>369283</v>
      </c>
    </row>
    <row r="6647" spans="1:9" x14ac:dyDescent="0.35">
      <c r="A6647" s="2" t="s">
        <v>6917</v>
      </c>
      <c r="B6647" s="3">
        <v>45700</v>
      </c>
      <c r="C6647" s="2" t="s">
        <v>3425</v>
      </c>
      <c r="D6647" s="2" t="s">
        <v>3426</v>
      </c>
      <c r="E6647" s="2" t="s">
        <v>30</v>
      </c>
      <c r="F6647" s="2" t="s">
        <v>11</v>
      </c>
      <c r="G6647" s="2" t="s">
        <v>474</v>
      </c>
      <c r="H6647" s="4">
        <v>86940</v>
      </c>
      <c r="I6647" s="4">
        <v>86940</v>
      </c>
    </row>
    <row r="6648" spans="1:9" x14ac:dyDescent="0.35">
      <c r="A6648" s="2" t="s">
        <v>6918</v>
      </c>
      <c r="B6648" s="3">
        <v>45700</v>
      </c>
      <c r="C6648" s="2" t="s">
        <v>560</v>
      </c>
      <c r="D6648" s="2" t="s">
        <v>561</v>
      </c>
      <c r="E6648" s="2" t="s">
        <v>30</v>
      </c>
      <c r="F6648" s="2" t="s">
        <v>88</v>
      </c>
      <c r="G6648" s="2" t="s">
        <v>474</v>
      </c>
      <c r="H6648" s="4">
        <v>476805</v>
      </c>
      <c r="I6648" s="4">
        <v>476805</v>
      </c>
    </row>
    <row r="6649" spans="1:9" x14ac:dyDescent="0.35">
      <c r="A6649" s="2" t="s">
        <v>6919</v>
      </c>
      <c r="B6649" s="3">
        <v>45700</v>
      </c>
      <c r="C6649" s="2" t="s">
        <v>265</v>
      </c>
      <c r="D6649" s="2" t="s">
        <v>266</v>
      </c>
      <c r="E6649" s="2" t="s">
        <v>30</v>
      </c>
      <c r="F6649" s="2" t="s">
        <v>101</v>
      </c>
      <c r="G6649" s="2" t="s">
        <v>474</v>
      </c>
      <c r="H6649" s="4">
        <v>184590</v>
      </c>
      <c r="I6649" s="4">
        <v>184590</v>
      </c>
    </row>
    <row r="6650" spans="1:9" x14ac:dyDescent="0.35">
      <c r="A6650" s="2" t="s">
        <v>6920</v>
      </c>
      <c r="B6650" s="3">
        <v>45699</v>
      </c>
      <c r="C6650" s="2" t="s">
        <v>265</v>
      </c>
      <c r="D6650" s="2" t="s">
        <v>266</v>
      </c>
      <c r="E6650" s="2" t="s">
        <v>30</v>
      </c>
      <c r="F6650" s="2" t="s">
        <v>80</v>
      </c>
      <c r="G6650" s="2" t="s">
        <v>474</v>
      </c>
      <c r="H6650" s="4">
        <v>2456860</v>
      </c>
      <c r="I6650" s="4">
        <v>2456860</v>
      </c>
    </row>
    <row r="6651" spans="1:9" x14ac:dyDescent="0.35">
      <c r="A6651" s="2" t="s">
        <v>6921</v>
      </c>
      <c r="B6651" s="3">
        <v>45699</v>
      </c>
      <c r="C6651" s="2" t="s">
        <v>291</v>
      </c>
      <c r="D6651" s="2" t="s">
        <v>292</v>
      </c>
      <c r="E6651" s="2" t="s">
        <v>30</v>
      </c>
      <c r="F6651" s="2" t="s">
        <v>80</v>
      </c>
      <c r="G6651" s="2" t="s">
        <v>474</v>
      </c>
      <c r="H6651" s="4">
        <v>218820</v>
      </c>
      <c r="I6651" s="4">
        <v>218820</v>
      </c>
    </row>
    <row r="6652" spans="1:9" x14ac:dyDescent="0.35">
      <c r="A6652" s="2" t="s">
        <v>6922</v>
      </c>
      <c r="B6652" s="3">
        <v>45699</v>
      </c>
      <c r="C6652" s="2" t="s">
        <v>560</v>
      </c>
      <c r="D6652" s="2" t="s">
        <v>561</v>
      </c>
      <c r="E6652" s="2" t="s">
        <v>30</v>
      </c>
      <c r="F6652" s="2" t="s">
        <v>80</v>
      </c>
      <c r="G6652" s="2" t="s">
        <v>474</v>
      </c>
      <c r="H6652" s="4">
        <v>2283890</v>
      </c>
      <c r="I6652" s="4">
        <v>2283890</v>
      </c>
    </row>
    <row r="6653" spans="1:9" x14ac:dyDescent="0.35">
      <c r="A6653" s="2" t="s">
        <v>6923</v>
      </c>
      <c r="B6653" s="3">
        <v>45699</v>
      </c>
      <c r="C6653" s="2" t="s">
        <v>265</v>
      </c>
      <c r="D6653" s="2" t="s">
        <v>266</v>
      </c>
      <c r="E6653" s="2" t="s">
        <v>30</v>
      </c>
      <c r="F6653" s="2" t="s">
        <v>72</v>
      </c>
      <c r="G6653" s="2" t="s">
        <v>474</v>
      </c>
      <c r="H6653" s="4">
        <v>220000</v>
      </c>
      <c r="I6653" s="4">
        <v>220000</v>
      </c>
    </row>
    <row r="6654" spans="1:9" x14ac:dyDescent="0.35">
      <c r="A6654" s="2" t="s">
        <v>6924</v>
      </c>
      <c r="B6654" s="3">
        <v>45699</v>
      </c>
      <c r="C6654" s="2" t="s">
        <v>14</v>
      </c>
      <c r="D6654" s="2" t="s">
        <v>15</v>
      </c>
      <c r="E6654" s="2" t="s">
        <v>30</v>
      </c>
      <c r="F6654" s="2" t="s">
        <v>72</v>
      </c>
      <c r="G6654" s="2" t="s">
        <v>474</v>
      </c>
      <c r="H6654" s="4">
        <v>120000</v>
      </c>
      <c r="I6654" s="4">
        <v>120000</v>
      </c>
    </row>
    <row r="6655" spans="1:9" x14ac:dyDescent="0.35">
      <c r="A6655" s="2" t="s">
        <v>6925</v>
      </c>
      <c r="B6655" s="3">
        <v>45699</v>
      </c>
      <c r="C6655" s="2" t="s">
        <v>1265</v>
      </c>
      <c r="D6655" s="2" t="s">
        <v>1266</v>
      </c>
      <c r="E6655" s="2" t="s">
        <v>30</v>
      </c>
      <c r="F6655" s="2" t="s">
        <v>72</v>
      </c>
      <c r="G6655" s="2" t="s">
        <v>474</v>
      </c>
      <c r="H6655" s="4">
        <v>40000</v>
      </c>
      <c r="I6655" s="4">
        <v>40000</v>
      </c>
    </row>
    <row r="6656" spans="1:9" x14ac:dyDescent="0.35">
      <c r="A6656" s="2" t="s">
        <v>6926</v>
      </c>
      <c r="B6656" s="3">
        <v>45699</v>
      </c>
      <c r="C6656" s="2" t="s">
        <v>14</v>
      </c>
      <c r="D6656" s="2" t="s">
        <v>15</v>
      </c>
      <c r="E6656" s="2" t="s">
        <v>30</v>
      </c>
      <c r="F6656" s="2" t="s">
        <v>72</v>
      </c>
      <c r="G6656" s="2" t="s">
        <v>474</v>
      </c>
      <c r="H6656" s="4">
        <v>129400</v>
      </c>
      <c r="I6656" s="4">
        <v>129400</v>
      </c>
    </row>
    <row r="6657" spans="1:9" x14ac:dyDescent="0.35">
      <c r="A6657" s="2" t="s">
        <v>6927</v>
      </c>
      <c r="B6657" s="3">
        <v>45699</v>
      </c>
      <c r="C6657" s="2" t="s">
        <v>1265</v>
      </c>
      <c r="D6657" s="2" t="s">
        <v>1266</v>
      </c>
      <c r="E6657" s="2" t="s">
        <v>30</v>
      </c>
      <c r="F6657" s="2" t="s">
        <v>72</v>
      </c>
      <c r="G6657" s="2" t="s">
        <v>474</v>
      </c>
      <c r="H6657" s="4">
        <v>14000</v>
      </c>
      <c r="I6657" s="4">
        <v>14000</v>
      </c>
    </row>
    <row r="6658" spans="1:9" x14ac:dyDescent="0.35">
      <c r="A6658" s="2" t="s">
        <v>6928</v>
      </c>
      <c r="B6658" s="3">
        <v>45699</v>
      </c>
      <c r="C6658" s="2" t="s">
        <v>265</v>
      </c>
      <c r="D6658" s="2" t="s">
        <v>266</v>
      </c>
      <c r="E6658" s="2" t="s">
        <v>30</v>
      </c>
      <c r="F6658" s="2" t="s">
        <v>72</v>
      </c>
      <c r="G6658" s="2" t="s">
        <v>474</v>
      </c>
      <c r="H6658" s="4">
        <v>38794</v>
      </c>
      <c r="I6658" s="4">
        <v>38794</v>
      </c>
    </row>
    <row r="6659" spans="1:9" x14ac:dyDescent="0.35">
      <c r="A6659" s="2" t="s">
        <v>6929</v>
      </c>
      <c r="B6659" s="3">
        <v>45699</v>
      </c>
      <c r="C6659" s="2" t="s">
        <v>4570</v>
      </c>
      <c r="D6659" s="2" t="s">
        <v>504</v>
      </c>
      <c r="E6659" s="2" t="s">
        <v>30</v>
      </c>
      <c r="F6659" s="2" t="s">
        <v>113</v>
      </c>
      <c r="G6659" s="2" t="s">
        <v>474</v>
      </c>
      <c r="H6659" s="4">
        <v>3600000</v>
      </c>
      <c r="I6659" s="4">
        <v>3420000</v>
      </c>
    </row>
    <row r="6660" spans="1:9" x14ac:dyDescent="0.35">
      <c r="A6660" s="2" t="s">
        <v>6930</v>
      </c>
      <c r="B6660" s="3">
        <v>45699</v>
      </c>
      <c r="C6660" s="2" t="s">
        <v>560</v>
      </c>
      <c r="D6660" s="2" t="s">
        <v>561</v>
      </c>
      <c r="E6660" s="2" t="s">
        <v>30</v>
      </c>
      <c r="F6660" s="2" t="s">
        <v>101</v>
      </c>
      <c r="G6660" s="2" t="s">
        <v>474</v>
      </c>
      <c r="H6660" s="4">
        <v>113400</v>
      </c>
      <c r="I6660" s="4">
        <v>113400</v>
      </c>
    </row>
    <row r="6661" spans="1:9" x14ac:dyDescent="0.35">
      <c r="A6661" s="2" t="s">
        <v>6931</v>
      </c>
      <c r="B6661" s="3">
        <v>45699</v>
      </c>
      <c r="C6661" s="2" t="s">
        <v>265</v>
      </c>
      <c r="D6661" s="2" t="s">
        <v>266</v>
      </c>
      <c r="E6661" s="2" t="s">
        <v>30</v>
      </c>
      <c r="F6661" s="2" t="s">
        <v>101</v>
      </c>
      <c r="G6661" s="2" t="s">
        <v>474</v>
      </c>
      <c r="H6661" s="4">
        <v>240555</v>
      </c>
      <c r="I6661" s="4">
        <v>240555</v>
      </c>
    </row>
    <row r="6662" spans="1:9" x14ac:dyDescent="0.35">
      <c r="A6662" s="2" t="s">
        <v>6932</v>
      </c>
      <c r="B6662" s="3">
        <v>45699</v>
      </c>
      <c r="C6662" s="2" t="s">
        <v>507</v>
      </c>
      <c r="D6662" s="2" t="s">
        <v>508</v>
      </c>
      <c r="E6662" s="2" t="s">
        <v>30</v>
      </c>
      <c r="F6662" s="2" t="s">
        <v>19</v>
      </c>
      <c r="G6662" s="2" t="s">
        <v>474</v>
      </c>
      <c r="H6662" s="4">
        <v>40000</v>
      </c>
      <c r="I6662" s="4">
        <v>40000</v>
      </c>
    </row>
    <row r="6663" spans="1:9" x14ac:dyDescent="0.35">
      <c r="A6663" s="2" t="s">
        <v>6933</v>
      </c>
      <c r="B6663" s="3">
        <v>45699</v>
      </c>
      <c r="C6663" s="2" t="s">
        <v>118</v>
      </c>
      <c r="D6663" s="2" t="s">
        <v>119</v>
      </c>
      <c r="E6663" s="2" t="s">
        <v>30</v>
      </c>
      <c r="F6663" s="2" t="s">
        <v>11</v>
      </c>
      <c r="G6663" s="2" t="s">
        <v>474</v>
      </c>
      <c r="H6663" s="4">
        <v>741500</v>
      </c>
      <c r="I6663" s="4">
        <v>741500</v>
      </c>
    </row>
    <row r="6664" spans="1:9" x14ac:dyDescent="0.35">
      <c r="A6664" s="2" t="s">
        <v>6934</v>
      </c>
      <c r="B6664" s="3">
        <v>45699</v>
      </c>
      <c r="C6664" s="2" t="s">
        <v>14</v>
      </c>
      <c r="D6664" s="2" t="s">
        <v>15</v>
      </c>
      <c r="E6664" s="2" t="s">
        <v>30</v>
      </c>
      <c r="F6664" s="2" t="s">
        <v>72</v>
      </c>
      <c r="G6664" s="2" t="s">
        <v>474</v>
      </c>
      <c r="H6664" s="4">
        <v>67305</v>
      </c>
      <c r="I6664" s="4">
        <v>67305</v>
      </c>
    </row>
    <row r="6665" spans="1:9" x14ac:dyDescent="0.35">
      <c r="A6665" s="2" t="s">
        <v>6935</v>
      </c>
      <c r="B6665" s="3">
        <v>45699</v>
      </c>
      <c r="C6665" s="2" t="s">
        <v>14</v>
      </c>
      <c r="D6665" s="2" t="s">
        <v>15</v>
      </c>
      <c r="E6665" s="2" t="s">
        <v>30</v>
      </c>
      <c r="F6665" s="2" t="s">
        <v>72</v>
      </c>
      <c r="G6665" s="2" t="s">
        <v>474</v>
      </c>
      <c r="H6665" s="4">
        <v>87780</v>
      </c>
      <c r="I6665" s="4">
        <v>87780</v>
      </c>
    </row>
    <row r="6666" spans="1:9" x14ac:dyDescent="0.35">
      <c r="A6666" s="2" t="s">
        <v>6936</v>
      </c>
      <c r="B6666" s="3">
        <v>45699</v>
      </c>
      <c r="C6666" s="2" t="s">
        <v>265</v>
      </c>
      <c r="D6666" s="2" t="s">
        <v>266</v>
      </c>
      <c r="E6666" s="2" t="s">
        <v>30</v>
      </c>
      <c r="F6666" s="2" t="s">
        <v>72</v>
      </c>
      <c r="G6666" s="2" t="s">
        <v>474</v>
      </c>
      <c r="H6666" s="4">
        <v>87885</v>
      </c>
      <c r="I6666" s="4">
        <v>87885</v>
      </c>
    </row>
    <row r="6667" spans="1:9" x14ac:dyDescent="0.35">
      <c r="A6667" s="2" t="s">
        <v>6937</v>
      </c>
      <c r="B6667" s="3">
        <v>45699</v>
      </c>
      <c r="C6667" s="2" t="s">
        <v>1265</v>
      </c>
      <c r="D6667" s="2" t="s">
        <v>1266</v>
      </c>
      <c r="E6667" s="2" t="s">
        <v>30</v>
      </c>
      <c r="F6667" s="2" t="s">
        <v>72</v>
      </c>
      <c r="G6667" s="2" t="s">
        <v>474</v>
      </c>
      <c r="H6667" s="4">
        <v>105525</v>
      </c>
      <c r="I6667" s="4">
        <v>105525</v>
      </c>
    </row>
    <row r="6668" spans="1:9" x14ac:dyDescent="0.35">
      <c r="A6668" s="2" t="s">
        <v>6938</v>
      </c>
      <c r="B6668" s="3">
        <v>45699</v>
      </c>
      <c r="C6668" s="2" t="s">
        <v>1265</v>
      </c>
      <c r="D6668" s="2" t="s">
        <v>1266</v>
      </c>
      <c r="E6668" s="2" t="s">
        <v>30</v>
      </c>
      <c r="F6668" s="2" t="s">
        <v>72</v>
      </c>
      <c r="G6668" s="2" t="s">
        <v>474</v>
      </c>
      <c r="H6668" s="4">
        <v>87675</v>
      </c>
      <c r="I6668" s="4">
        <v>87675</v>
      </c>
    </row>
    <row r="6669" spans="1:9" x14ac:dyDescent="0.35">
      <c r="A6669" s="2" t="s">
        <v>6939</v>
      </c>
      <c r="B6669" s="3">
        <v>45699</v>
      </c>
      <c r="C6669" s="2" t="s">
        <v>1265</v>
      </c>
      <c r="D6669" s="2" t="s">
        <v>1266</v>
      </c>
      <c r="E6669" s="2" t="s">
        <v>30</v>
      </c>
      <c r="F6669" s="2" t="s">
        <v>72</v>
      </c>
      <c r="G6669" s="2" t="s">
        <v>474</v>
      </c>
      <c r="H6669" s="4">
        <v>125895</v>
      </c>
      <c r="I6669" s="4">
        <v>125895</v>
      </c>
    </row>
    <row r="6670" spans="1:9" x14ac:dyDescent="0.35">
      <c r="A6670" s="2" t="s">
        <v>6940</v>
      </c>
      <c r="B6670" s="3">
        <v>45699</v>
      </c>
      <c r="C6670" s="2" t="s">
        <v>1265</v>
      </c>
      <c r="D6670" s="2" t="s">
        <v>1266</v>
      </c>
      <c r="E6670" s="2" t="s">
        <v>30</v>
      </c>
      <c r="F6670" s="2" t="s">
        <v>72</v>
      </c>
      <c r="G6670" s="2" t="s">
        <v>474</v>
      </c>
      <c r="H6670" s="4">
        <v>92085</v>
      </c>
      <c r="I6670" s="4">
        <v>92085</v>
      </c>
    </row>
    <row r="6671" spans="1:9" x14ac:dyDescent="0.35">
      <c r="A6671" s="2" t="s">
        <v>6941</v>
      </c>
      <c r="B6671" s="3">
        <v>45699</v>
      </c>
      <c r="C6671" s="2" t="s">
        <v>1265</v>
      </c>
      <c r="D6671" s="2" t="s">
        <v>1266</v>
      </c>
      <c r="E6671" s="2" t="s">
        <v>30</v>
      </c>
      <c r="F6671" s="2" t="s">
        <v>72</v>
      </c>
      <c r="G6671" s="2" t="s">
        <v>474</v>
      </c>
      <c r="H6671" s="4">
        <v>69615</v>
      </c>
      <c r="I6671" s="4">
        <v>69615</v>
      </c>
    </row>
    <row r="6672" spans="1:9" x14ac:dyDescent="0.35">
      <c r="A6672" s="2" t="s">
        <v>6942</v>
      </c>
      <c r="B6672" s="3">
        <v>45699</v>
      </c>
      <c r="C6672" s="2" t="s">
        <v>1265</v>
      </c>
      <c r="D6672" s="2" t="s">
        <v>1266</v>
      </c>
      <c r="E6672" s="2" t="s">
        <v>30</v>
      </c>
      <c r="F6672" s="2" t="s">
        <v>72</v>
      </c>
      <c r="G6672" s="2" t="s">
        <v>474</v>
      </c>
      <c r="H6672" s="4">
        <v>50715</v>
      </c>
      <c r="I6672" s="4">
        <v>50715</v>
      </c>
    </row>
    <row r="6673" spans="1:9" x14ac:dyDescent="0.35">
      <c r="A6673" s="2" t="s">
        <v>6943</v>
      </c>
      <c r="B6673" s="3">
        <v>45699</v>
      </c>
      <c r="C6673" s="2" t="s">
        <v>1265</v>
      </c>
      <c r="D6673" s="2" t="s">
        <v>1266</v>
      </c>
      <c r="E6673" s="2" t="s">
        <v>30</v>
      </c>
      <c r="F6673" s="2" t="s">
        <v>72</v>
      </c>
      <c r="G6673" s="2" t="s">
        <v>474</v>
      </c>
      <c r="H6673" s="4">
        <v>101955</v>
      </c>
      <c r="I6673" s="4">
        <v>101955</v>
      </c>
    </row>
    <row r="6674" spans="1:9" x14ac:dyDescent="0.35">
      <c r="A6674" s="2" t="s">
        <v>6944</v>
      </c>
      <c r="B6674" s="3">
        <v>45699</v>
      </c>
      <c r="C6674" s="2" t="s">
        <v>1265</v>
      </c>
      <c r="D6674" s="2" t="s">
        <v>1266</v>
      </c>
      <c r="E6674" s="2" t="s">
        <v>30</v>
      </c>
      <c r="F6674" s="2" t="s">
        <v>72</v>
      </c>
      <c r="G6674" s="2" t="s">
        <v>474</v>
      </c>
      <c r="H6674" s="4">
        <v>97650</v>
      </c>
      <c r="I6674" s="4">
        <v>97650</v>
      </c>
    </row>
    <row r="6675" spans="1:9" x14ac:dyDescent="0.35">
      <c r="A6675" s="2" t="s">
        <v>6945</v>
      </c>
      <c r="B6675" s="3">
        <v>45699</v>
      </c>
      <c r="C6675" s="2" t="s">
        <v>1265</v>
      </c>
      <c r="D6675" s="2" t="s">
        <v>1266</v>
      </c>
      <c r="E6675" s="2" t="s">
        <v>30</v>
      </c>
      <c r="F6675" s="2" t="s">
        <v>72</v>
      </c>
      <c r="G6675" s="2" t="s">
        <v>474</v>
      </c>
      <c r="H6675" s="4">
        <v>81690</v>
      </c>
      <c r="I6675" s="4">
        <v>81690</v>
      </c>
    </row>
    <row r="6676" spans="1:9" x14ac:dyDescent="0.35">
      <c r="A6676" s="2" t="s">
        <v>6946</v>
      </c>
      <c r="B6676" s="3">
        <v>45699</v>
      </c>
      <c r="C6676" s="2" t="s">
        <v>1265</v>
      </c>
      <c r="D6676" s="2" t="s">
        <v>1266</v>
      </c>
      <c r="E6676" s="2" t="s">
        <v>30</v>
      </c>
      <c r="F6676" s="2" t="s">
        <v>72</v>
      </c>
      <c r="G6676" s="2" t="s">
        <v>474</v>
      </c>
      <c r="H6676" s="4">
        <v>81375</v>
      </c>
      <c r="I6676" s="4">
        <v>81375</v>
      </c>
    </row>
    <row r="6677" spans="1:9" x14ac:dyDescent="0.35">
      <c r="A6677" s="2" t="s">
        <v>6947</v>
      </c>
      <c r="B6677" s="3">
        <v>45699</v>
      </c>
      <c r="C6677" s="2" t="s">
        <v>1265</v>
      </c>
      <c r="D6677" s="2" t="s">
        <v>1266</v>
      </c>
      <c r="E6677" s="2" t="s">
        <v>30</v>
      </c>
      <c r="F6677" s="2" t="s">
        <v>72</v>
      </c>
      <c r="G6677" s="2" t="s">
        <v>474</v>
      </c>
      <c r="H6677" s="4">
        <v>84735</v>
      </c>
      <c r="I6677" s="4">
        <v>84735</v>
      </c>
    </row>
    <row r="6678" spans="1:9" x14ac:dyDescent="0.35">
      <c r="A6678" s="2" t="s">
        <v>6948</v>
      </c>
      <c r="B6678" s="3">
        <v>45792</v>
      </c>
      <c r="C6678" s="2" t="s">
        <v>14</v>
      </c>
      <c r="D6678" s="2" t="s">
        <v>15</v>
      </c>
      <c r="E6678" s="2" t="s">
        <v>30</v>
      </c>
      <c r="F6678" s="2" t="s">
        <v>174</v>
      </c>
      <c r="G6678" s="2" t="s">
        <v>474</v>
      </c>
      <c r="H6678" s="4">
        <v>473267</v>
      </c>
      <c r="I6678" s="4">
        <v>473267</v>
      </c>
    </row>
    <row r="6679" spans="1:9" x14ac:dyDescent="0.35">
      <c r="A6679" s="2" t="s">
        <v>6949</v>
      </c>
      <c r="B6679" s="3">
        <v>45699</v>
      </c>
      <c r="C6679" s="2" t="s">
        <v>234</v>
      </c>
      <c r="D6679" s="2" t="s">
        <v>235</v>
      </c>
      <c r="E6679" s="2" t="s">
        <v>30</v>
      </c>
      <c r="F6679" s="2" t="s">
        <v>11</v>
      </c>
      <c r="G6679" s="2" t="s">
        <v>474</v>
      </c>
      <c r="H6679" s="4">
        <v>533867</v>
      </c>
      <c r="I6679" s="4">
        <v>533867</v>
      </c>
    </row>
    <row r="6680" spans="1:9" x14ac:dyDescent="0.35">
      <c r="A6680" s="2" t="s">
        <v>6950</v>
      </c>
      <c r="B6680" s="3">
        <v>45699</v>
      </c>
      <c r="C6680" s="2" t="s">
        <v>328</v>
      </c>
      <c r="D6680" s="2" t="s">
        <v>329</v>
      </c>
      <c r="E6680" s="2" t="s">
        <v>30</v>
      </c>
      <c r="F6680" s="2" t="s">
        <v>19</v>
      </c>
      <c r="G6680" s="2" t="s">
        <v>474</v>
      </c>
      <c r="H6680" s="4">
        <v>5980946</v>
      </c>
      <c r="I6680" s="4">
        <v>5221365.8600000003</v>
      </c>
    </row>
    <row r="6681" spans="1:9" x14ac:dyDescent="0.35">
      <c r="A6681" s="2" t="s">
        <v>6951</v>
      </c>
      <c r="B6681" s="3">
        <v>45699</v>
      </c>
      <c r="C6681" s="2" t="s">
        <v>145</v>
      </c>
      <c r="D6681" s="2" t="s">
        <v>146</v>
      </c>
      <c r="E6681" s="2" t="s">
        <v>30</v>
      </c>
      <c r="F6681" s="2" t="s">
        <v>11</v>
      </c>
      <c r="G6681" s="2" t="s">
        <v>474</v>
      </c>
      <c r="H6681" s="4">
        <v>83000</v>
      </c>
      <c r="I6681" s="4">
        <v>83000</v>
      </c>
    </row>
    <row r="6682" spans="1:9" x14ac:dyDescent="0.35">
      <c r="A6682" s="2" t="s">
        <v>6952</v>
      </c>
      <c r="B6682" s="3">
        <v>45699</v>
      </c>
      <c r="C6682" s="2" t="s">
        <v>118</v>
      </c>
      <c r="D6682" s="2" t="s">
        <v>119</v>
      </c>
      <c r="E6682" s="2" t="s">
        <v>30</v>
      </c>
      <c r="F6682" s="2" t="s">
        <v>11</v>
      </c>
      <c r="G6682" s="2" t="s">
        <v>474</v>
      </c>
      <c r="H6682" s="4">
        <v>27900</v>
      </c>
      <c r="I6682" s="4">
        <v>27900</v>
      </c>
    </row>
    <row r="6683" spans="1:9" x14ac:dyDescent="0.35">
      <c r="A6683" s="2" t="s">
        <v>6953</v>
      </c>
      <c r="B6683" s="3">
        <v>45699</v>
      </c>
      <c r="C6683" s="2" t="s">
        <v>118</v>
      </c>
      <c r="D6683" s="2" t="s">
        <v>119</v>
      </c>
      <c r="E6683" s="2" t="s">
        <v>30</v>
      </c>
      <c r="F6683" s="2" t="s">
        <v>11</v>
      </c>
      <c r="G6683" s="2" t="s">
        <v>474</v>
      </c>
      <c r="H6683" s="4">
        <v>140000</v>
      </c>
      <c r="I6683" s="4">
        <v>140000</v>
      </c>
    </row>
    <row r="6684" spans="1:9" x14ac:dyDescent="0.35">
      <c r="A6684" s="2" t="s">
        <v>6954</v>
      </c>
      <c r="B6684" s="3">
        <v>45699</v>
      </c>
      <c r="C6684" s="2" t="s">
        <v>118</v>
      </c>
      <c r="D6684" s="2" t="s">
        <v>119</v>
      </c>
      <c r="E6684" s="2" t="s">
        <v>30</v>
      </c>
      <c r="F6684" s="2" t="s">
        <v>11</v>
      </c>
      <c r="G6684" s="2" t="s">
        <v>474</v>
      </c>
      <c r="H6684" s="4">
        <v>9340</v>
      </c>
      <c r="I6684" s="4">
        <v>9340</v>
      </c>
    </row>
    <row r="6685" spans="1:9" x14ac:dyDescent="0.35">
      <c r="A6685" s="2" t="s">
        <v>6955</v>
      </c>
      <c r="B6685" s="3">
        <v>45698</v>
      </c>
      <c r="C6685" s="2" t="s">
        <v>1265</v>
      </c>
      <c r="D6685" s="2" t="s">
        <v>1266</v>
      </c>
      <c r="E6685" s="2" t="s">
        <v>30</v>
      </c>
      <c r="F6685" s="2" t="s">
        <v>72</v>
      </c>
      <c r="G6685" s="2" t="s">
        <v>474</v>
      </c>
      <c r="H6685" s="4">
        <v>130515</v>
      </c>
      <c r="I6685" s="4">
        <v>130515</v>
      </c>
    </row>
    <row r="6686" spans="1:9" x14ac:dyDescent="0.35">
      <c r="A6686" s="2" t="s">
        <v>6956</v>
      </c>
      <c r="B6686" s="3">
        <v>45698</v>
      </c>
      <c r="C6686" s="2" t="s">
        <v>1265</v>
      </c>
      <c r="D6686" s="2" t="s">
        <v>1266</v>
      </c>
      <c r="E6686" s="2" t="s">
        <v>30</v>
      </c>
      <c r="F6686" s="2" t="s">
        <v>101</v>
      </c>
      <c r="G6686" s="2" t="s">
        <v>474</v>
      </c>
      <c r="H6686" s="4">
        <v>162750</v>
      </c>
      <c r="I6686" s="4">
        <v>162750</v>
      </c>
    </row>
    <row r="6687" spans="1:9" x14ac:dyDescent="0.35">
      <c r="A6687" s="2" t="s">
        <v>6957</v>
      </c>
      <c r="B6687" s="3">
        <v>45698</v>
      </c>
      <c r="C6687" s="2" t="s">
        <v>221</v>
      </c>
      <c r="D6687" s="2" t="s">
        <v>222</v>
      </c>
      <c r="E6687" s="2" t="s">
        <v>30</v>
      </c>
      <c r="F6687" s="2" t="s">
        <v>80</v>
      </c>
      <c r="G6687" s="2" t="s">
        <v>474</v>
      </c>
      <c r="H6687" s="4">
        <v>1785109.9</v>
      </c>
      <c r="I6687" s="4">
        <v>1785109.9</v>
      </c>
    </row>
    <row r="6688" spans="1:9" x14ac:dyDescent="0.35">
      <c r="A6688" s="2" t="s">
        <v>6958</v>
      </c>
      <c r="B6688" s="3">
        <v>45698</v>
      </c>
      <c r="C6688" s="2" t="s">
        <v>92</v>
      </c>
      <c r="D6688" s="2" t="s">
        <v>93</v>
      </c>
      <c r="E6688" s="2" t="s">
        <v>30</v>
      </c>
      <c r="F6688" s="2" t="s">
        <v>101</v>
      </c>
      <c r="G6688" s="2" t="s">
        <v>474</v>
      </c>
      <c r="H6688" s="4">
        <v>101200</v>
      </c>
      <c r="I6688" s="4">
        <v>101200</v>
      </c>
    </row>
    <row r="6689" spans="1:9" x14ac:dyDescent="0.35">
      <c r="A6689" s="2" t="s">
        <v>6959</v>
      </c>
      <c r="B6689" s="3">
        <v>45698</v>
      </c>
      <c r="C6689" s="2" t="s">
        <v>99</v>
      </c>
      <c r="D6689" s="2" t="s">
        <v>100</v>
      </c>
      <c r="E6689" s="2" t="s">
        <v>30</v>
      </c>
      <c r="F6689" s="2" t="s">
        <v>101</v>
      </c>
      <c r="G6689" s="2" t="s">
        <v>474</v>
      </c>
      <c r="H6689" s="4">
        <v>30000</v>
      </c>
      <c r="I6689" s="4">
        <v>30000</v>
      </c>
    </row>
    <row r="6690" spans="1:9" x14ac:dyDescent="0.35">
      <c r="A6690" s="2" t="s">
        <v>6960</v>
      </c>
      <c r="B6690" s="3">
        <v>45698</v>
      </c>
      <c r="C6690" s="2" t="s">
        <v>99</v>
      </c>
      <c r="D6690" s="2" t="s">
        <v>100</v>
      </c>
      <c r="E6690" s="2" t="s">
        <v>30</v>
      </c>
      <c r="F6690" s="2" t="s">
        <v>101</v>
      </c>
      <c r="G6690" s="2" t="s">
        <v>474</v>
      </c>
      <c r="H6690" s="4">
        <v>43103</v>
      </c>
      <c r="I6690" s="4">
        <v>43103</v>
      </c>
    </row>
    <row r="6691" spans="1:9" x14ac:dyDescent="0.35">
      <c r="A6691" s="2" t="s">
        <v>6961</v>
      </c>
      <c r="B6691" s="3">
        <v>45698</v>
      </c>
      <c r="C6691" s="2" t="s">
        <v>69</v>
      </c>
      <c r="D6691" s="2" t="s">
        <v>70</v>
      </c>
      <c r="E6691" s="2" t="s">
        <v>30</v>
      </c>
      <c r="F6691" s="2" t="s">
        <v>158</v>
      </c>
      <c r="G6691" s="2" t="s">
        <v>474</v>
      </c>
      <c r="H6691" s="4">
        <v>6000</v>
      </c>
      <c r="I6691" s="4">
        <v>6000</v>
      </c>
    </row>
    <row r="6692" spans="1:9" x14ac:dyDescent="0.35">
      <c r="A6692" s="2" t="s">
        <v>6962</v>
      </c>
      <c r="B6692" s="3">
        <v>45698</v>
      </c>
      <c r="C6692" s="2" t="s">
        <v>118</v>
      </c>
      <c r="D6692" s="2" t="s">
        <v>119</v>
      </c>
      <c r="E6692" s="2" t="s">
        <v>30</v>
      </c>
      <c r="F6692" s="2" t="s">
        <v>11</v>
      </c>
      <c r="G6692" s="2" t="s">
        <v>474</v>
      </c>
      <c r="H6692" s="4">
        <v>10400</v>
      </c>
      <c r="I6692" s="4">
        <v>10400</v>
      </c>
    </row>
    <row r="6693" spans="1:9" x14ac:dyDescent="0.35">
      <c r="A6693" s="2" t="s">
        <v>6963</v>
      </c>
      <c r="B6693" s="3">
        <v>45698</v>
      </c>
      <c r="C6693" s="2" t="s">
        <v>251</v>
      </c>
      <c r="D6693" s="2" t="s">
        <v>252</v>
      </c>
      <c r="E6693" s="2" t="s">
        <v>30</v>
      </c>
      <c r="F6693" s="2" t="s">
        <v>11</v>
      </c>
      <c r="G6693" s="2" t="s">
        <v>474</v>
      </c>
      <c r="H6693" s="4">
        <v>300000</v>
      </c>
      <c r="I6693" s="4">
        <v>300000</v>
      </c>
    </row>
    <row r="6694" spans="1:9" x14ac:dyDescent="0.35">
      <c r="A6694" s="2" t="s">
        <v>6964</v>
      </c>
      <c r="B6694" s="3">
        <v>45698</v>
      </c>
      <c r="C6694" s="2" t="s">
        <v>291</v>
      </c>
      <c r="D6694" s="2" t="s">
        <v>292</v>
      </c>
      <c r="E6694" s="2" t="s">
        <v>30</v>
      </c>
      <c r="F6694" s="2" t="s">
        <v>19</v>
      </c>
      <c r="G6694" s="2" t="s">
        <v>474</v>
      </c>
      <c r="H6694" s="4">
        <v>1396474</v>
      </c>
      <c r="I6694" s="4">
        <v>1396474</v>
      </c>
    </row>
    <row r="6695" spans="1:9" x14ac:dyDescent="0.35">
      <c r="A6695" s="2" t="s">
        <v>6965</v>
      </c>
      <c r="B6695" s="3">
        <v>45695</v>
      </c>
      <c r="C6695" s="2" t="s">
        <v>3425</v>
      </c>
      <c r="D6695" s="2" t="s">
        <v>3426</v>
      </c>
      <c r="E6695" s="2" t="s">
        <v>30</v>
      </c>
      <c r="F6695" s="2" t="s">
        <v>19</v>
      </c>
      <c r="G6695" s="2" t="s">
        <v>474</v>
      </c>
      <c r="H6695" s="4">
        <v>744500</v>
      </c>
      <c r="I6695" s="4">
        <v>744500</v>
      </c>
    </row>
    <row r="6696" spans="1:9" x14ac:dyDescent="0.35">
      <c r="A6696" s="2" t="s">
        <v>6966</v>
      </c>
      <c r="B6696" s="3">
        <v>45860</v>
      </c>
      <c r="C6696" s="2" t="s">
        <v>156</v>
      </c>
      <c r="D6696" s="2" t="s">
        <v>157</v>
      </c>
      <c r="E6696" s="2" t="s">
        <v>30</v>
      </c>
      <c r="F6696" s="2" t="s">
        <v>39</v>
      </c>
      <c r="G6696" s="2" t="s">
        <v>474</v>
      </c>
      <c r="H6696" s="4">
        <v>6500</v>
      </c>
      <c r="I6696" s="4">
        <v>6500</v>
      </c>
    </row>
    <row r="6697" spans="1:9" x14ac:dyDescent="0.35">
      <c r="A6697" s="2" t="s">
        <v>6967</v>
      </c>
      <c r="B6697" s="3">
        <v>45694</v>
      </c>
      <c r="C6697" s="2" t="s">
        <v>162</v>
      </c>
      <c r="D6697" s="2" t="s">
        <v>163</v>
      </c>
      <c r="E6697" s="2" t="s">
        <v>30</v>
      </c>
      <c r="F6697" s="2" t="s">
        <v>113</v>
      </c>
      <c r="G6697" s="2" t="s">
        <v>474</v>
      </c>
      <c r="H6697" s="4">
        <v>369656</v>
      </c>
      <c r="I6697" s="4">
        <v>369656</v>
      </c>
    </row>
    <row r="6698" spans="1:9" x14ac:dyDescent="0.35">
      <c r="A6698" s="2" t="s">
        <v>6968</v>
      </c>
      <c r="B6698" s="3">
        <v>45694</v>
      </c>
      <c r="C6698" s="2" t="s">
        <v>162</v>
      </c>
      <c r="D6698" s="2" t="s">
        <v>163</v>
      </c>
      <c r="E6698" s="2" t="s">
        <v>30</v>
      </c>
      <c r="F6698" s="2" t="s">
        <v>113</v>
      </c>
      <c r="G6698" s="2" t="s">
        <v>474</v>
      </c>
      <c r="H6698" s="4">
        <v>50000</v>
      </c>
      <c r="I6698" s="4">
        <v>50000</v>
      </c>
    </row>
    <row r="6699" spans="1:9" x14ac:dyDescent="0.35">
      <c r="A6699" s="2" t="s">
        <v>6969</v>
      </c>
      <c r="B6699" s="3">
        <v>45694</v>
      </c>
      <c r="C6699" s="2" t="s">
        <v>139</v>
      </c>
      <c r="D6699" s="2" t="s">
        <v>140</v>
      </c>
      <c r="E6699" s="2" t="s">
        <v>30</v>
      </c>
      <c r="F6699" s="2" t="s">
        <v>113</v>
      </c>
      <c r="G6699" s="2" t="s">
        <v>474</v>
      </c>
      <c r="H6699" s="4">
        <v>450000</v>
      </c>
      <c r="I6699" s="4">
        <v>450000</v>
      </c>
    </row>
    <row r="6700" spans="1:9" x14ac:dyDescent="0.35">
      <c r="A6700" s="2" t="s">
        <v>6970</v>
      </c>
      <c r="B6700" s="3">
        <v>45694</v>
      </c>
      <c r="C6700" s="2" t="s">
        <v>139</v>
      </c>
      <c r="D6700" s="2" t="s">
        <v>140</v>
      </c>
      <c r="E6700" s="2" t="s">
        <v>30</v>
      </c>
      <c r="F6700" s="2" t="s">
        <v>113</v>
      </c>
      <c r="G6700" s="2" t="s">
        <v>474</v>
      </c>
      <c r="H6700" s="4">
        <v>734190.03</v>
      </c>
      <c r="I6700" s="4">
        <v>734190.03</v>
      </c>
    </row>
    <row r="6701" spans="1:9" x14ac:dyDescent="0.35">
      <c r="A6701" s="2" t="s">
        <v>6971</v>
      </c>
      <c r="B6701" s="3">
        <v>45694</v>
      </c>
      <c r="C6701" s="2" t="s">
        <v>1406</v>
      </c>
      <c r="D6701" s="2" t="s">
        <v>1407</v>
      </c>
      <c r="E6701" s="2" t="s">
        <v>30</v>
      </c>
      <c r="F6701" s="2" t="s">
        <v>113</v>
      </c>
      <c r="G6701" s="2" t="s">
        <v>474</v>
      </c>
      <c r="H6701" s="4">
        <v>77586.2</v>
      </c>
      <c r="I6701" s="4">
        <v>77586.2</v>
      </c>
    </row>
    <row r="6702" spans="1:9" x14ac:dyDescent="0.35">
      <c r="A6702" s="2" t="s">
        <v>6972</v>
      </c>
      <c r="B6702" s="3">
        <v>45694</v>
      </c>
      <c r="C6702" s="2" t="s">
        <v>265</v>
      </c>
      <c r="D6702" s="2" t="s">
        <v>266</v>
      </c>
      <c r="E6702" s="2" t="s">
        <v>30</v>
      </c>
      <c r="F6702" s="2" t="s">
        <v>56</v>
      </c>
      <c r="G6702" s="2" t="s">
        <v>474</v>
      </c>
      <c r="H6702" s="4">
        <v>47925</v>
      </c>
      <c r="I6702" s="4">
        <v>47925</v>
      </c>
    </row>
    <row r="6703" spans="1:9" x14ac:dyDescent="0.35">
      <c r="A6703" s="2" t="s">
        <v>6973</v>
      </c>
      <c r="B6703" s="3">
        <v>45693</v>
      </c>
      <c r="C6703" s="2" t="s">
        <v>353</v>
      </c>
      <c r="D6703" s="2" t="s">
        <v>354</v>
      </c>
      <c r="E6703" s="2" t="s">
        <v>30</v>
      </c>
      <c r="F6703" s="2" t="s">
        <v>56</v>
      </c>
      <c r="G6703" s="2" t="s">
        <v>474</v>
      </c>
      <c r="H6703" s="4">
        <v>68966</v>
      </c>
      <c r="I6703" s="4">
        <v>68966</v>
      </c>
    </row>
    <row r="6704" spans="1:9" x14ac:dyDescent="0.35">
      <c r="A6704" s="2" t="s">
        <v>6974</v>
      </c>
      <c r="B6704" s="3">
        <v>45693</v>
      </c>
      <c r="C6704" s="2" t="s">
        <v>543</v>
      </c>
      <c r="D6704" s="2" t="s">
        <v>544</v>
      </c>
      <c r="E6704" s="2" t="s">
        <v>30</v>
      </c>
      <c r="F6704" s="2" t="s">
        <v>56</v>
      </c>
      <c r="G6704" s="2" t="s">
        <v>474</v>
      </c>
      <c r="H6704" s="4">
        <v>120000</v>
      </c>
      <c r="I6704" s="4">
        <v>120000</v>
      </c>
    </row>
    <row r="6705" spans="1:9" x14ac:dyDescent="0.35">
      <c r="A6705" s="2" t="s">
        <v>6975</v>
      </c>
      <c r="B6705" s="3">
        <v>45693</v>
      </c>
      <c r="C6705" s="2" t="s">
        <v>265</v>
      </c>
      <c r="D6705" s="2" t="s">
        <v>266</v>
      </c>
      <c r="E6705" s="2" t="s">
        <v>30</v>
      </c>
      <c r="F6705" s="2" t="s">
        <v>56</v>
      </c>
      <c r="G6705" s="2" t="s">
        <v>474</v>
      </c>
      <c r="H6705" s="4">
        <v>15517</v>
      </c>
      <c r="I6705" s="4">
        <v>15517</v>
      </c>
    </row>
    <row r="6706" spans="1:9" x14ac:dyDescent="0.35">
      <c r="A6706" s="2" t="s">
        <v>6976</v>
      </c>
      <c r="B6706" s="3">
        <v>45693</v>
      </c>
      <c r="C6706" s="2" t="s">
        <v>291</v>
      </c>
      <c r="D6706" s="2" t="s">
        <v>292</v>
      </c>
      <c r="E6706" s="2" t="s">
        <v>30</v>
      </c>
      <c r="F6706" s="2" t="s">
        <v>56</v>
      </c>
      <c r="G6706" s="2" t="s">
        <v>474</v>
      </c>
      <c r="H6706" s="4">
        <v>25410</v>
      </c>
      <c r="I6706" s="4">
        <v>25410</v>
      </c>
    </row>
    <row r="6707" spans="1:9" x14ac:dyDescent="0.35">
      <c r="A6707" s="2" t="s">
        <v>6977</v>
      </c>
      <c r="B6707" s="3">
        <v>45693</v>
      </c>
      <c r="C6707" s="2" t="s">
        <v>2628</v>
      </c>
      <c r="D6707" s="2" t="s">
        <v>2629</v>
      </c>
      <c r="E6707" s="2" t="s">
        <v>30</v>
      </c>
      <c r="F6707" s="2" t="s">
        <v>56</v>
      </c>
      <c r="G6707" s="2" t="s">
        <v>474</v>
      </c>
      <c r="H6707" s="4">
        <v>28350</v>
      </c>
      <c r="I6707" s="4">
        <v>28350</v>
      </c>
    </row>
    <row r="6708" spans="1:9" x14ac:dyDescent="0.35">
      <c r="A6708" s="2" t="s">
        <v>6978</v>
      </c>
      <c r="B6708" s="3">
        <v>45693</v>
      </c>
      <c r="C6708" s="2" t="s">
        <v>265</v>
      </c>
      <c r="D6708" s="2" t="s">
        <v>266</v>
      </c>
      <c r="E6708" s="2" t="s">
        <v>30</v>
      </c>
      <c r="F6708" s="2" t="s">
        <v>56</v>
      </c>
      <c r="G6708" s="2" t="s">
        <v>474</v>
      </c>
      <c r="H6708" s="4">
        <v>189105</v>
      </c>
      <c r="I6708" s="4">
        <v>189105</v>
      </c>
    </row>
    <row r="6709" spans="1:9" x14ac:dyDescent="0.35">
      <c r="A6709" s="2" t="s">
        <v>6979</v>
      </c>
      <c r="B6709" s="3">
        <v>45693</v>
      </c>
      <c r="C6709" s="2" t="s">
        <v>21</v>
      </c>
      <c r="D6709" s="2" t="s">
        <v>22</v>
      </c>
      <c r="E6709" s="2" t="s">
        <v>30</v>
      </c>
      <c r="F6709" s="2" t="s">
        <v>56</v>
      </c>
      <c r="G6709" s="2" t="s">
        <v>474</v>
      </c>
      <c r="H6709" s="4">
        <v>39655</v>
      </c>
      <c r="I6709" s="4">
        <v>39655</v>
      </c>
    </row>
    <row r="6710" spans="1:9" x14ac:dyDescent="0.35">
      <c r="A6710" s="2" t="s">
        <v>6980</v>
      </c>
      <c r="B6710" s="3">
        <v>45693</v>
      </c>
      <c r="C6710" s="2" t="s">
        <v>2628</v>
      </c>
      <c r="D6710" s="2" t="s">
        <v>2629</v>
      </c>
      <c r="E6710" s="2" t="s">
        <v>30</v>
      </c>
      <c r="F6710" s="2" t="s">
        <v>56</v>
      </c>
      <c r="G6710" s="2" t="s">
        <v>474</v>
      </c>
      <c r="H6710" s="4">
        <v>394748</v>
      </c>
      <c r="I6710" s="4">
        <v>394748</v>
      </c>
    </row>
    <row r="6711" spans="1:9" x14ac:dyDescent="0.35">
      <c r="A6711" s="2" t="s">
        <v>6981</v>
      </c>
      <c r="B6711" s="3">
        <v>45693</v>
      </c>
      <c r="C6711" s="2" t="s">
        <v>92</v>
      </c>
      <c r="D6711" s="2" t="s">
        <v>93</v>
      </c>
      <c r="E6711" s="2" t="s">
        <v>30</v>
      </c>
      <c r="F6711" s="2" t="s">
        <v>56</v>
      </c>
      <c r="G6711" s="2" t="s">
        <v>474</v>
      </c>
      <c r="H6711" s="4">
        <v>387600</v>
      </c>
      <c r="I6711" s="4">
        <v>387600</v>
      </c>
    </row>
    <row r="6712" spans="1:9" x14ac:dyDescent="0.35">
      <c r="A6712" s="2" t="s">
        <v>6982</v>
      </c>
      <c r="B6712" s="3">
        <v>45693</v>
      </c>
      <c r="C6712" s="2" t="s">
        <v>6333</v>
      </c>
      <c r="D6712" s="2" t="s">
        <v>6334</v>
      </c>
      <c r="E6712" s="2" t="s">
        <v>30</v>
      </c>
      <c r="F6712" s="2" t="s">
        <v>56</v>
      </c>
      <c r="G6712" s="2" t="s">
        <v>474</v>
      </c>
      <c r="H6712" s="4">
        <v>85785</v>
      </c>
      <c r="I6712" s="4">
        <v>85785</v>
      </c>
    </row>
    <row r="6713" spans="1:9" x14ac:dyDescent="0.35">
      <c r="A6713" s="2" t="s">
        <v>6983</v>
      </c>
      <c r="B6713" s="3">
        <v>45693</v>
      </c>
      <c r="C6713" s="2" t="s">
        <v>92</v>
      </c>
      <c r="D6713" s="2" t="s">
        <v>93</v>
      </c>
      <c r="E6713" s="2" t="s">
        <v>30</v>
      </c>
      <c r="F6713" s="2" t="s">
        <v>56</v>
      </c>
      <c r="G6713" s="2" t="s">
        <v>474</v>
      </c>
      <c r="H6713" s="4">
        <v>109935</v>
      </c>
      <c r="I6713" s="4">
        <v>109935</v>
      </c>
    </row>
    <row r="6714" spans="1:9" x14ac:dyDescent="0.35">
      <c r="A6714" s="2" t="s">
        <v>6984</v>
      </c>
      <c r="B6714" s="3">
        <v>45693</v>
      </c>
      <c r="C6714" s="2" t="s">
        <v>224</v>
      </c>
      <c r="D6714" s="2" t="s">
        <v>225</v>
      </c>
      <c r="E6714" s="2" t="s">
        <v>30</v>
      </c>
      <c r="F6714" s="2" t="s">
        <v>19</v>
      </c>
      <c r="G6714" s="2" t="s">
        <v>474</v>
      </c>
      <c r="H6714" s="4">
        <v>896</v>
      </c>
      <c r="I6714" s="4">
        <v>896</v>
      </c>
    </row>
    <row r="6715" spans="1:9" x14ac:dyDescent="0.35">
      <c r="A6715" s="2" t="s">
        <v>6985</v>
      </c>
      <c r="B6715" s="3">
        <v>45693</v>
      </c>
      <c r="C6715" s="2" t="s">
        <v>169</v>
      </c>
      <c r="D6715" s="2" t="s">
        <v>170</v>
      </c>
      <c r="E6715" s="2" t="s">
        <v>30</v>
      </c>
      <c r="F6715" s="2" t="s">
        <v>19</v>
      </c>
      <c r="G6715" s="2" t="s">
        <v>474</v>
      </c>
      <c r="H6715" s="4">
        <v>1010000</v>
      </c>
      <c r="I6715" s="4">
        <v>1010000</v>
      </c>
    </row>
    <row r="6716" spans="1:9" x14ac:dyDescent="0.35">
      <c r="A6716" s="2" t="s">
        <v>6986</v>
      </c>
      <c r="B6716" s="3">
        <v>45693</v>
      </c>
      <c r="C6716" s="2" t="s">
        <v>328</v>
      </c>
      <c r="D6716" s="2" t="s">
        <v>329</v>
      </c>
      <c r="E6716" s="2" t="s">
        <v>30</v>
      </c>
      <c r="F6716" s="2" t="s">
        <v>3797</v>
      </c>
      <c r="G6716" s="2" t="s">
        <v>474</v>
      </c>
      <c r="H6716" s="4">
        <v>9803</v>
      </c>
      <c r="I6716" s="4">
        <v>9803</v>
      </c>
    </row>
    <row r="6717" spans="1:9" x14ac:dyDescent="0.35">
      <c r="A6717" s="2" t="s">
        <v>6987</v>
      </c>
      <c r="B6717" s="3">
        <v>45693</v>
      </c>
      <c r="C6717" s="2" t="s">
        <v>227</v>
      </c>
      <c r="D6717" s="2" t="s">
        <v>228</v>
      </c>
      <c r="E6717" s="2" t="s">
        <v>30</v>
      </c>
      <c r="F6717" s="2" t="s">
        <v>3797</v>
      </c>
      <c r="G6717" s="2" t="s">
        <v>474</v>
      </c>
      <c r="H6717" s="4">
        <v>66701.75</v>
      </c>
      <c r="I6717" s="4">
        <v>66701.75</v>
      </c>
    </row>
    <row r="6718" spans="1:9" x14ac:dyDescent="0.35">
      <c r="A6718" s="2" t="s">
        <v>6988</v>
      </c>
      <c r="B6718" s="3">
        <v>45693</v>
      </c>
      <c r="C6718" s="2" t="s">
        <v>77</v>
      </c>
      <c r="D6718" s="2" t="s">
        <v>78</v>
      </c>
      <c r="E6718" s="2" t="s">
        <v>30</v>
      </c>
      <c r="F6718" s="2" t="s">
        <v>56</v>
      </c>
      <c r="G6718" s="2" t="s">
        <v>474</v>
      </c>
      <c r="H6718" s="4">
        <v>76450</v>
      </c>
      <c r="I6718" s="4">
        <v>76450</v>
      </c>
    </row>
    <row r="6719" spans="1:9" x14ac:dyDescent="0.35">
      <c r="A6719" s="2" t="s">
        <v>6989</v>
      </c>
      <c r="B6719" s="3">
        <v>45692</v>
      </c>
      <c r="C6719" s="2" t="s">
        <v>523</v>
      </c>
      <c r="D6719" s="2" t="s">
        <v>524</v>
      </c>
      <c r="E6719" s="2" t="s">
        <v>30</v>
      </c>
      <c r="F6719" s="2" t="s">
        <v>568</v>
      </c>
      <c r="G6719" s="2" t="s">
        <v>474</v>
      </c>
      <c r="H6719" s="4">
        <v>5506648</v>
      </c>
      <c r="I6719" s="4">
        <v>5506648</v>
      </c>
    </row>
    <row r="6720" spans="1:9" x14ac:dyDescent="0.35">
      <c r="A6720" s="2" t="s">
        <v>6990</v>
      </c>
      <c r="B6720" s="3">
        <v>45692</v>
      </c>
      <c r="C6720" s="2" t="s">
        <v>741</v>
      </c>
      <c r="D6720" s="2" t="s">
        <v>742</v>
      </c>
      <c r="E6720" s="2" t="s">
        <v>30</v>
      </c>
      <c r="F6720" s="2" t="s">
        <v>19</v>
      </c>
      <c r="G6720" s="2" t="s">
        <v>474</v>
      </c>
      <c r="H6720" s="4">
        <v>12932</v>
      </c>
      <c r="I6720" s="4">
        <v>12932</v>
      </c>
    </row>
    <row r="6721" spans="1:9" x14ac:dyDescent="0.35">
      <c r="A6721" s="2" t="s">
        <v>6991</v>
      </c>
      <c r="B6721" s="3">
        <v>45692</v>
      </c>
      <c r="C6721" s="2" t="s">
        <v>43</v>
      </c>
      <c r="D6721" s="2" t="s">
        <v>44</v>
      </c>
      <c r="E6721" s="2" t="s">
        <v>30</v>
      </c>
      <c r="F6721" s="2" t="s">
        <v>19</v>
      </c>
      <c r="G6721" s="2" t="s">
        <v>474</v>
      </c>
      <c r="H6721" s="4">
        <v>15518</v>
      </c>
      <c r="I6721" s="4">
        <v>15518</v>
      </c>
    </row>
    <row r="6722" spans="1:9" x14ac:dyDescent="0.35">
      <c r="A6722" s="2" t="s">
        <v>6992</v>
      </c>
      <c r="B6722" s="3">
        <v>45692</v>
      </c>
      <c r="C6722" s="2" t="s">
        <v>265</v>
      </c>
      <c r="D6722" s="2" t="s">
        <v>266</v>
      </c>
      <c r="E6722" s="2" t="s">
        <v>30</v>
      </c>
      <c r="F6722" s="2" t="s">
        <v>19</v>
      </c>
      <c r="G6722" s="2" t="s">
        <v>474</v>
      </c>
      <c r="H6722" s="4">
        <v>25863</v>
      </c>
      <c r="I6722" s="4">
        <v>25863</v>
      </c>
    </row>
    <row r="6723" spans="1:9" x14ac:dyDescent="0.35">
      <c r="A6723" s="2" t="s">
        <v>6993</v>
      </c>
      <c r="B6723" s="3">
        <v>45692</v>
      </c>
      <c r="C6723" s="2" t="s">
        <v>485</v>
      </c>
      <c r="D6723" s="2" t="s">
        <v>486</v>
      </c>
      <c r="E6723" s="2" t="s">
        <v>30</v>
      </c>
      <c r="F6723" s="2" t="s">
        <v>19</v>
      </c>
      <c r="G6723" s="2" t="s">
        <v>474</v>
      </c>
      <c r="H6723" s="4">
        <v>18104</v>
      </c>
      <c r="I6723" s="4">
        <v>18104</v>
      </c>
    </row>
    <row r="6724" spans="1:9" x14ac:dyDescent="0.35">
      <c r="A6724" s="2" t="s">
        <v>6994</v>
      </c>
      <c r="B6724" s="3">
        <v>45692</v>
      </c>
      <c r="C6724" s="2" t="s">
        <v>21</v>
      </c>
      <c r="D6724" s="2" t="s">
        <v>22</v>
      </c>
      <c r="E6724" s="2" t="s">
        <v>30</v>
      </c>
      <c r="F6724" s="2" t="s">
        <v>19</v>
      </c>
      <c r="G6724" s="2" t="s">
        <v>474</v>
      </c>
      <c r="H6724" s="4">
        <v>46552</v>
      </c>
      <c r="I6724" s="4">
        <v>46552</v>
      </c>
    </row>
    <row r="6725" spans="1:9" x14ac:dyDescent="0.35">
      <c r="A6725" s="2" t="s">
        <v>6995</v>
      </c>
      <c r="B6725" s="3">
        <v>45692</v>
      </c>
      <c r="C6725" s="2" t="s">
        <v>5200</v>
      </c>
      <c r="D6725" s="2" t="s">
        <v>5201</v>
      </c>
      <c r="E6725" s="2" t="s">
        <v>30</v>
      </c>
      <c r="F6725" s="2" t="s">
        <v>19</v>
      </c>
      <c r="G6725" s="2" t="s">
        <v>474</v>
      </c>
      <c r="H6725" s="4">
        <v>15518</v>
      </c>
      <c r="I6725" s="4">
        <v>15518</v>
      </c>
    </row>
    <row r="6726" spans="1:9" x14ac:dyDescent="0.35">
      <c r="A6726" s="2" t="s">
        <v>6996</v>
      </c>
      <c r="B6726" s="3">
        <v>45692</v>
      </c>
      <c r="C6726" s="2" t="s">
        <v>99</v>
      </c>
      <c r="D6726" s="2" t="s">
        <v>100</v>
      </c>
      <c r="E6726" s="2" t="s">
        <v>30</v>
      </c>
      <c r="F6726" s="2" t="s">
        <v>287</v>
      </c>
      <c r="G6726" s="2" t="s">
        <v>474</v>
      </c>
      <c r="H6726" s="4">
        <v>180000</v>
      </c>
      <c r="I6726" s="4">
        <v>180000</v>
      </c>
    </row>
    <row r="6727" spans="1:9" x14ac:dyDescent="0.35">
      <c r="A6727" s="2" t="s">
        <v>6997</v>
      </c>
      <c r="B6727" s="3">
        <v>45692</v>
      </c>
      <c r="C6727" s="2" t="s">
        <v>3425</v>
      </c>
      <c r="D6727" s="2" t="s">
        <v>3426</v>
      </c>
      <c r="E6727" s="2" t="s">
        <v>30</v>
      </c>
      <c r="F6727" s="2" t="s">
        <v>19</v>
      </c>
      <c r="G6727" s="2" t="s">
        <v>474</v>
      </c>
      <c r="H6727" s="4">
        <v>46552</v>
      </c>
      <c r="I6727" s="4">
        <v>46552</v>
      </c>
    </row>
    <row r="6728" spans="1:9" x14ac:dyDescent="0.35">
      <c r="A6728" s="2" t="s">
        <v>6998</v>
      </c>
      <c r="B6728" s="3">
        <v>45692</v>
      </c>
      <c r="C6728" s="2" t="s">
        <v>77</v>
      </c>
      <c r="D6728" s="2" t="s">
        <v>78</v>
      </c>
      <c r="E6728" s="2" t="s">
        <v>30</v>
      </c>
      <c r="F6728" s="2" t="s">
        <v>56</v>
      </c>
      <c r="G6728" s="2" t="s">
        <v>474</v>
      </c>
      <c r="H6728" s="4">
        <v>168650</v>
      </c>
      <c r="I6728" s="4">
        <v>168650</v>
      </c>
    </row>
    <row r="6729" spans="1:9" x14ac:dyDescent="0.35">
      <c r="A6729" s="2" t="s">
        <v>6999</v>
      </c>
      <c r="B6729" s="3">
        <v>45692</v>
      </c>
      <c r="C6729" s="2" t="s">
        <v>77</v>
      </c>
      <c r="D6729" s="2" t="s">
        <v>78</v>
      </c>
      <c r="E6729" s="2" t="s">
        <v>30</v>
      </c>
      <c r="F6729" s="2" t="s">
        <v>56</v>
      </c>
      <c r="G6729" s="2" t="s">
        <v>474</v>
      </c>
      <c r="H6729" s="4">
        <v>32000</v>
      </c>
      <c r="I6729" s="4">
        <v>32000</v>
      </c>
    </row>
    <row r="6730" spans="1:9" x14ac:dyDescent="0.35">
      <c r="A6730" s="2" t="s">
        <v>7000</v>
      </c>
      <c r="B6730" s="3">
        <v>45691</v>
      </c>
      <c r="C6730" s="2" t="s">
        <v>14</v>
      </c>
      <c r="D6730" s="2" t="s">
        <v>15</v>
      </c>
      <c r="E6730" s="2" t="s">
        <v>30</v>
      </c>
      <c r="F6730" s="2" t="s">
        <v>88</v>
      </c>
      <c r="G6730" s="2" t="s">
        <v>474</v>
      </c>
      <c r="H6730" s="4">
        <v>13013</v>
      </c>
      <c r="I6730" s="4">
        <v>13013</v>
      </c>
    </row>
    <row r="6731" spans="1:9" x14ac:dyDescent="0.35">
      <c r="A6731" s="2" t="s">
        <v>7001</v>
      </c>
      <c r="B6731" s="3">
        <v>45691</v>
      </c>
      <c r="C6731" s="2" t="s">
        <v>99</v>
      </c>
      <c r="D6731" s="2" t="s">
        <v>100</v>
      </c>
      <c r="E6731" s="2" t="s">
        <v>30</v>
      </c>
      <c r="F6731" s="2" t="s">
        <v>101</v>
      </c>
      <c r="G6731" s="2" t="s">
        <v>474</v>
      </c>
      <c r="H6731" s="4">
        <v>60000</v>
      </c>
      <c r="I6731" s="4">
        <v>60000</v>
      </c>
    </row>
    <row r="6732" spans="1:9" x14ac:dyDescent="0.35">
      <c r="A6732" s="2" t="s">
        <v>7002</v>
      </c>
      <c r="B6732" s="3">
        <v>45688</v>
      </c>
      <c r="C6732" s="2" t="s">
        <v>197</v>
      </c>
      <c r="D6732" s="2" t="s">
        <v>198</v>
      </c>
      <c r="E6732" s="2" t="s">
        <v>30</v>
      </c>
      <c r="F6732" s="2" t="s">
        <v>97</v>
      </c>
      <c r="G6732" s="2" t="s">
        <v>474</v>
      </c>
      <c r="H6732" s="4">
        <v>94700</v>
      </c>
      <c r="I6732" s="4">
        <v>94700</v>
      </c>
    </row>
    <row r="6733" spans="1:9" x14ac:dyDescent="0.35">
      <c r="A6733" s="2" t="s">
        <v>7003</v>
      </c>
      <c r="B6733" s="3">
        <v>45688</v>
      </c>
      <c r="C6733" s="2" t="s">
        <v>4085</v>
      </c>
      <c r="D6733" s="2" t="s">
        <v>4086</v>
      </c>
      <c r="E6733" s="2" t="s">
        <v>30</v>
      </c>
      <c r="F6733" s="2" t="s">
        <v>31</v>
      </c>
      <c r="G6733" s="2" t="s">
        <v>474</v>
      </c>
      <c r="H6733" s="4">
        <v>5172</v>
      </c>
      <c r="I6733" s="4">
        <v>5172</v>
      </c>
    </row>
    <row r="6734" spans="1:9" x14ac:dyDescent="0.35">
      <c r="A6734" s="2" t="s">
        <v>7004</v>
      </c>
      <c r="B6734" s="3">
        <v>45688</v>
      </c>
      <c r="C6734" s="2" t="s">
        <v>118</v>
      </c>
      <c r="D6734" s="2" t="s">
        <v>119</v>
      </c>
      <c r="E6734" s="2" t="s">
        <v>30</v>
      </c>
      <c r="F6734" s="2" t="s">
        <v>31</v>
      </c>
      <c r="G6734" s="2" t="s">
        <v>474</v>
      </c>
      <c r="H6734" s="4">
        <v>7759</v>
      </c>
      <c r="I6734" s="4">
        <v>7759</v>
      </c>
    </row>
    <row r="6735" spans="1:9" x14ac:dyDescent="0.35">
      <c r="A6735" s="2" t="s">
        <v>7005</v>
      </c>
      <c r="B6735" s="3">
        <v>45688</v>
      </c>
      <c r="C6735" s="2" t="s">
        <v>301</v>
      </c>
      <c r="D6735" s="2" t="s">
        <v>302</v>
      </c>
      <c r="E6735" s="2" t="s">
        <v>30</v>
      </c>
      <c r="F6735" s="2" t="s">
        <v>31</v>
      </c>
      <c r="G6735" s="2" t="s">
        <v>474</v>
      </c>
      <c r="H6735" s="4">
        <v>7759</v>
      </c>
      <c r="I6735" s="4">
        <v>7759</v>
      </c>
    </row>
    <row r="6736" spans="1:9" x14ac:dyDescent="0.35">
      <c r="A6736" s="2" t="s">
        <v>7006</v>
      </c>
      <c r="B6736" s="3">
        <v>45688</v>
      </c>
      <c r="C6736" s="2" t="s">
        <v>379</v>
      </c>
      <c r="D6736" s="2" t="s">
        <v>380</v>
      </c>
      <c r="E6736" s="2" t="s">
        <v>30</v>
      </c>
      <c r="F6736" s="2" t="s">
        <v>31</v>
      </c>
      <c r="G6736" s="2" t="s">
        <v>474</v>
      </c>
      <c r="H6736" s="4">
        <v>31035</v>
      </c>
      <c r="I6736" s="4">
        <v>31035</v>
      </c>
    </row>
    <row r="6737" spans="1:9" x14ac:dyDescent="0.35">
      <c r="A6737" s="2" t="s">
        <v>7007</v>
      </c>
      <c r="B6737" s="3">
        <v>45688</v>
      </c>
      <c r="C6737" s="2" t="s">
        <v>1265</v>
      </c>
      <c r="D6737" s="2" t="s">
        <v>1266</v>
      </c>
      <c r="E6737" s="2" t="s">
        <v>30</v>
      </c>
      <c r="F6737" s="2" t="s">
        <v>31</v>
      </c>
      <c r="G6737" s="2" t="s">
        <v>474</v>
      </c>
      <c r="H6737" s="4">
        <v>87932</v>
      </c>
      <c r="I6737" s="4">
        <v>87932</v>
      </c>
    </row>
    <row r="6738" spans="1:9" x14ac:dyDescent="0.35">
      <c r="A6738" s="2" t="s">
        <v>7008</v>
      </c>
      <c r="B6738" s="3">
        <v>45688</v>
      </c>
      <c r="C6738" s="2" t="s">
        <v>1265</v>
      </c>
      <c r="D6738" s="2" t="s">
        <v>1266</v>
      </c>
      <c r="E6738" s="2" t="s">
        <v>30</v>
      </c>
      <c r="F6738" s="2" t="s">
        <v>31</v>
      </c>
      <c r="G6738" s="2" t="s">
        <v>474</v>
      </c>
      <c r="H6738" s="4">
        <v>82759</v>
      </c>
      <c r="I6738" s="4">
        <v>82759</v>
      </c>
    </row>
    <row r="6739" spans="1:9" x14ac:dyDescent="0.35">
      <c r="A6739" s="2" t="s">
        <v>7009</v>
      </c>
      <c r="B6739" s="3">
        <v>45688</v>
      </c>
      <c r="C6739" s="2" t="s">
        <v>188</v>
      </c>
      <c r="D6739" s="2" t="s">
        <v>189</v>
      </c>
      <c r="E6739" s="2" t="s">
        <v>30</v>
      </c>
      <c r="F6739" s="2" t="s">
        <v>31</v>
      </c>
      <c r="G6739" s="2" t="s">
        <v>474</v>
      </c>
      <c r="H6739" s="4">
        <v>46552</v>
      </c>
      <c r="I6739" s="4">
        <v>46552</v>
      </c>
    </row>
    <row r="6740" spans="1:9" x14ac:dyDescent="0.35">
      <c r="A6740" s="2" t="s">
        <v>7010</v>
      </c>
      <c r="B6740" s="3">
        <v>45688</v>
      </c>
      <c r="C6740" s="2" t="s">
        <v>17</v>
      </c>
      <c r="D6740" s="2" t="s">
        <v>18</v>
      </c>
      <c r="E6740" s="2" t="s">
        <v>30</v>
      </c>
      <c r="F6740" s="2" t="s">
        <v>113</v>
      </c>
      <c r="G6740" s="2" t="s">
        <v>474</v>
      </c>
      <c r="H6740" s="4">
        <v>38793</v>
      </c>
      <c r="I6740" s="4">
        <v>38793</v>
      </c>
    </row>
    <row r="6741" spans="1:9" x14ac:dyDescent="0.35">
      <c r="A6741" s="2" t="s">
        <v>7011</v>
      </c>
      <c r="B6741" s="3">
        <v>45687</v>
      </c>
      <c r="C6741" s="2" t="s">
        <v>4570</v>
      </c>
      <c r="D6741" s="2" t="s">
        <v>504</v>
      </c>
      <c r="E6741" s="2" t="s">
        <v>30</v>
      </c>
      <c r="F6741" s="2" t="s">
        <v>113</v>
      </c>
      <c r="G6741" s="2" t="s">
        <v>474</v>
      </c>
      <c r="H6741" s="4">
        <v>2536998</v>
      </c>
      <c r="I6741" s="4">
        <v>2460888.06</v>
      </c>
    </row>
    <row r="6742" spans="1:9" x14ac:dyDescent="0.35">
      <c r="A6742" s="2" t="s">
        <v>7012</v>
      </c>
      <c r="B6742" s="3">
        <v>45687</v>
      </c>
      <c r="C6742" s="2" t="s">
        <v>83</v>
      </c>
      <c r="D6742" s="2" t="s">
        <v>84</v>
      </c>
      <c r="E6742" s="2" t="s">
        <v>30</v>
      </c>
      <c r="F6742" s="2" t="s">
        <v>7013</v>
      </c>
      <c r="G6742" s="2" t="s">
        <v>474</v>
      </c>
      <c r="H6742" s="4">
        <v>22500</v>
      </c>
      <c r="I6742" s="4">
        <v>22500</v>
      </c>
    </row>
    <row r="6743" spans="1:9" x14ac:dyDescent="0.35">
      <c r="A6743" s="2" t="s">
        <v>7014</v>
      </c>
      <c r="B6743" s="3">
        <v>45687</v>
      </c>
      <c r="C6743" s="2" t="s">
        <v>14</v>
      </c>
      <c r="D6743" s="2" t="s">
        <v>15</v>
      </c>
      <c r="E6743" s="2" t="s">
        <v>30</v>
      </c>
      <c r="F6743" s="2" t="s">
        <v>158</v>
      </c>
      <c r="G6743" s="2" t="s">
        <v>474</v>
      </c>
      <c r="H6743" s="4">
        <v>10940</v>
      </c>
      <c r="I6743" s="4">
        <v>10940</v>
      </c>
    </row>
    <row r="6744" spans="1:9" x14ac:dyDescent="0.35">
      <c r="A6744" s="2" t="s">
        <v>7015</v>
      </c>
      <c r="B6744" s="3">
        <v>45687</v>
      </c>
      <c r="C6744" s="2" t="s">
        <v>503</v>
      </c>
      <c r="D6744" s="2" t="s">
        <v>504</v>
      </c>
      <c r="E6744" s="2" t="s">
        <v>30</v>
      </c>
      <c r="F6744" s="2" t="s">
        <v>31</v>
      </c>
      <c r="G6744" s="2" t="s">
        <v>474</v>
      </c>
      <c r="H6744" s="4">
        <v>123000</v>
      </c>
      <c r="I6744" s="4">
        <v>123000</v>
      </c>
    </row>
    <row r="6745" spans="1:9" x14ac:dyDescent="0.35">
      <c r="A6745" s="2" t="s">
        <v>7016</v>
      </c>
      <c r="B6745" s="3">
        <v>45687</v>
      </c>
      <c r="C6745" s="2" t="s">
        <v>33</v>
      </c>
      <c r="D6745" s="2" t="s">
        <v>34</v>
      </c>
      <c r="E6745" s="2" t="s">
        <v>30</v>
      </c>
      <c r="F6745" s="2" t="s">
        <v>31</v>
      </c>
      <c r="G6745" s="2" t="s">
        <v>474</v>
      </c>
      <c r="H6745" s="4">
        <v>217960</v>
      </c>
      <c r="I6745" s="4">
        <v>217960</v>
      </c>
    </row>
    <row r="6746" spans="1:9" x14ac:dyDescent="0.35">
      <c r="A6746" s="2" t="s">
        <v>7017</v>
      </c>
      <c r="B6746" s="3">
        <v>45687</v>
      </c>
      <c r="C6746" s="2" t="s">
        <v>503</v>
      </c>
      <c r="D6746" s="2" t="s">
        <v>504</v>
      </c>
      <c r="E6746" s="2" t="s">
        <v>30</v>
      </c>
      <c r="F6746" s="2" t="s">
        <v>31</v>
      </c>
      <c r="G6746" s="2" t="s">
        <v>474</v>
      </c>
      <c r="H6746" s="4">
        <v>600000</v>
      </c>
      <c r="I6746" s="4">
        <v>570000</v>
      </c>
    </row>
    <row r="6747" spans="1:9" x14ac:dyDescent="0.35">
      <c r="A6747" s="2" t="s">
        <v>7018</v>
      </c>
      <c r="B6747" s="3">
        <v>45687</v>
      </c>
      <c r="C6747" s="2" t="s">
        <v>503</v>
      </c>
      <c r="D6747" s="2" t="s">
        <v>504</v>
      </c>
      <c r="E6747" s="2" t="s">
        <v>30</v>
      </c>
      <c r="F6747" s="2" t="s">
        <v>31</v>
      </c>
      <c r="G6747" s="2" t="s">
        <v>474</v>
      </c>
      <c r="H6747" s="4">
        <v>87931</v>
      </c>
      <c r="I6747" s="4">
        <v>87931</v>
      </c>
    </row>
    <row r="6748" spans="1:9" x14ac:dyDescent="0.35">
      <c r="A6748" s="2" t="s">
        <v>7019</v>
      </c>
      <c r="B6748" s="3">
        <v>45687</v>
      </c>
      <c r="C6748" s="2" t="s">
        <v>503</v>
      </c>
      <c r="D6748" s="2" t="s">
        <v>504</v>
      </c>
      <c r="E6748" s="2" t="s">
        <v>30</v>
      </c>
      <c r="F6748" s="2" t="s">
        <v>31</v>
      </c>
      <c r="G6748" s="2" t="s">
        <v>474</v>
      </c>
      <c r="H6748" s="4">
        <v>136144.07</v>
      </c>
      <c r="I6748" s="4">
        <v>136144.07</v>
      </c>
    </row>
    <row r="6749" spans="1:9" x14ac:dyDescent="0.35">
      <c r="A6749" s="2" t="s">
        <v>7020</v>
      </c>
      <c r="B6749" s="3">
        <v>45687</v>
      </c>
      <c r="C6749" s="2" t="s">
        <v>503</v>
      </c>
      <c r="D6749" s="2" t="s">
        <v>504</v>
      </c>
      <c r="E6749" s="2" t="s">
        <v>30</v>
      </c>
      <c r="F6749" s="2" t="s">
        <v>31</v>
      </c>
      <c r="G6749" s="2" t="s">
        <v>474</v>
      </c>
      <c r="H6749" s="4">
        <v>77586.210000000006</v>
      </c>
      <c r="I6749" s="4">
        <v>77586.210000000006</v>
      </c>
    </row>
    <row r="6750" spans="1:9" x14ac:dyDescent="0.35">
      <c r="A6750" s="2" t="s">
        <v>7021</v>
      </c>
      <c r="B6750" s="3">
        <v>45687</v>
      </c>
      <c r="C6750" s="2" t="s">
        <v>234</v>
      </c>
      <c r="D6750" s="2" t="s">
        <v>235</v>
      </c>
      <c r="E6750" s="2" t="s">
        <v>30</v>
      </c>
      <c r="F6750" s="2" t="s">
        <v>31</v>
      </c>
      <c r="G6750" s="2" t="s">
        <v>474</v>
      </c>
      <c r="H6750" s="4">
        <v>3000</v>
      </c>
      <c r="I6750" s="4">
        <v>3000</v>
      </c>
    </row>
    <row r="6751" spans="1:9" x14ac:dyDescent="0.35">
      <c r="A6751" s="2" t="s">
        <v>7022</v>
      </c>
      <c r="B6751" s="3">
        <v>45687</v>
      </c>
      <c r="C6751" s="2" t="s">
        <v>92</v>
      </c>
      <c r="D6751" s="2" t="s">
        <v>93</v>
      </c>
      <c r="E6751" s="2" t="s">
        <v>30</v>
      </c>
      <c r="F6751" s="2" t="s">
        <v>19</v>
      </c>
      <c r="G6751" s="2" t="s">
        <v>474</v>
      </c>
      <c r="H6751" s="4">
        <v>4479307</v>
      </c>
      <c r="I6751" s="4">
        <v>3910435.01</v>
      </c>
    </row>
    <row r="6752" spans="1:9" x14ac:dyDescent="0.35">
      <c r="A6752" s="2" t="s">
        <v>7023</v>
      </c>
      <c r="B6752" s="3">
        <v>45687</v>
      </c>
      <c r="C6752" s="2" t="s">
        <v>503</v>
      </c>
      <c r="D6752" s="2" t="s">
        <v>504</v>
      </c>
      <c r="E6752" s="2" t="s">
        <v>30</v>
      </c>
      <c r="F6752" s="2" t="s">
        <v>19</v>
      </c>
      <c r="G6752" s="2" t="s">
        <v>474</v>
      </c>
      <c r="H6752" s="4">
        <v>59480</v>
      </c>
      <c r="I6752" s="4">
        <v>59480</v>
      </c>
    </row>
    <row r="6753" spans="1:9" x14ac:dyDescent="0.35">
      <c r="A6753" s="2" t="s">
        <v>7024</v>
      </c>
      <c r="B6753" s="3">
        <v>45687</v>
      </c>
      <c r="C6753" s="2" t="s">
        <v>1406</v>
      </c>
      <c r="D6753" s="2" t="s">
        <v>1407</v>
      </c>
      <c r="E6753" s="2" t="s">
        <v>30</v>
      </c>
      <c r="F6753" s="2" t="s">
        <v>19</v>
      </c>
      <c r="G6753" s="2" t="s">
        <v>474</v>
      </c>
      <c r="H6753" s="4">
        <v>41895</v>
      </c>
      <c r="I6753" s="4">
        <v>41895</v>
      </c>
    </row>
    <row r="6754" spans="1:9" x14ac:dyDescent="0.35">
      <c r="A6754" s="2" t="s">
        <v>7025</v>
      </c>
      <c r="B6754" s="3">
        <v>45687</v>
      </c>
      <c r="C6754" s="2" t="s">
        <v>69</v>
      </c>
      <c r="D6754" s="2" t="s">
        <v>70</v>
      </c>
      <c r="E6754" s="2" t="s">
        <v>30</v>
      </c>
      <c r="F6754" s="2" t="s">
        <v>31</v>
      </c>
      <c r="G6754" s="2" t="s">
        <v>474</v>
      </c>
      <c r="H6754" s="4">
        <v>111207</v>
      </c>
      <c r="I6754" s="4">
        <v>111207</v>
      </c>
    </row>
    <row r="6755" spans="1:9" x14ac:dyDescent="0.35">
      <c r="A6755" s="2" t="s">
        <v>7026</v>
      </c>
      <c r="B6755" s="3">
        <v>45687</v>
      </c>
      <c r="C6755" s="2" t="s">
        <v>224</v>
      </c>
      <c r="D6755" s="2" t="s">
        <v>225</v>
      </c>
      <c r="E6755" s="2" t="s">
        <v>30</v>
      </c>
      <c r="F6755" s="2" t="s">
        <v>19</v>
      </c>
      <c r="G6755" s="2" t="s">
        <v>474</v>
      </c>
      <c r="H6755" s="4">
        <v>328783</v>
      </c>
      <c r="I6755" s="4">
        <v>328783</v>
      </c>
    </row>
    <row r="6756" spans="1:9" x14ac:dyDescent="0.35">
      <c r="A6756" s="2" t="s">
        <v>7027</v>
      </c>
      <c r="B6756" s="3">
        <v>45686</v>
      </c>
      <c r="C6756" s="2" t="s">
        <v>139</v>
      </c>
      <c r="D6756" s="2" t="s">
        <v>140</v>
      </c>
      <c r="E6756" s="2" t="s">
        <v>30</v>
      </c>
      <c r="F6756" s="2" t="s">
        <v>113</v>
      </c>
      <c r="G6756" s="2" t="s">
        <v>474</v>
      </c>
      <c r="H6756" s="4">
        <v>929259</v>
      </c>
      <c r="I6756" s="4">
        <v>929259</v>
      </c>
    </row>
    <row r="6757" spans="1:9" x14ac:dyDescent="0.35">
      <c r="A6757" s="2" t="s">
        <v>7028</v>
      </c>
      <c r="B6757" s="3">
        <v>45686</v>
      </c>
      <c r="C6757" s="2" t="s">
        <v>139</v>
      </c>
      <c r="D6757" s="2" t="s">
        <v>140</v>
      </c>
      <c r="E6757" s="2" t="s">
        <v>30</v>
      </c>
      <c r="F6757" s="2" t="s">
        <v>113</v>
      </c>
      <c r="G6757" s="2" t="s">
        <v>474</v>
      </c>
      <c r="H6757" s="4">
        <v>1050000</v>
      </c>
      <c r="I6757" s="4">
        <v>1050000</v>
      </c>
    </row>
    <row r="6758" spans="1:9" x14ac:dyDescent="0.35">
      <c r="A6758" s="2" t="s">
        <v>7029</v>
      </c>
      <c r="B6758" s="3">
        <v>45686</v>
      </c>
      <c r="C6758" s="2" t="s">
        <v>162</v>
      </c>
      <c r="D6758" s="2" t="s">
        <v>163</v>
      </c>
      <c r="E6758" s="2" t="s">
        <v>30</v>
      </c>
      <c r="F6758" s="2" t="s">
        <v>113</v>
      </c>
      <c r="G6758" s="2" t="s">
        <v>474</v>
      </c>
      <c r="H6758" s="4">
        <v>1043558</v>
      </c>
      <c r="I6758" s="4">
        <v>1043558</v>
      </c>
    </row>
    <row r="6759" spans="1:9" x14ac:dyDescent="0.35">
      <c r="A6759" s="2" t="s">
        <v>7030</v>
      </c>
      <c r="B6759" s="3">
        <v>45685</v>
      </c>
      <c r="C6759" s="2" t="s">
        <v>69</v>
      </c>
      <c r="D6759" s="2" t="s">
        <v>70</v>
      </c>
      <c r="E6759" s="2" t="s">
        <v>30</v>
      </c>
      <c r="F6759" s="2" t="s">
        <v>158</v>
      </c>
      <c r="G6759" s="2" t="s">
        <v>474</v>
      </c>
      <c r="H6759" s="4">
        <v>228570</v>
      </c>
      <c r="I6759" s="4">
        <v>228570</v>
      </c>
    </row>
    <row r="6760" spans="1:9" x14ac:dyDescent="0.35">
      <c r="A6760" s="2" t="s">
        <v>7031</v>
      </c>
      <c r="B6760" s="3">
        <v>45685</v>
      </c>
      <c r="C6760" s="2" t="s">
        <v>77</v>
      </c>
      <c r="D6760" s="2" t="s">
        <v>78</v>
      </c>
      <c r="E6760" s="2" t="s">
        <v>30</v>
      </c>
      <c r="F6760" s="2" t="s">
        <v>11</v>
      </c>
      <c r="G6760" s="2" t="s">
        <v>474</v>
      </c>
      <c r="H6760" s="4">
        <v>78000</v>
      </c>
      <c r="I6760" s="4">
        <v>78000</v>
      </c>
    </row>
    <row r="6761" spans="1:9" x14ac:dyDescent="0.35">
      <c r="A6761" s="2" t="s">
        <v>7032</v>
      </c>
      <c r="B6761" s="3">
        <v>45685</v>
      </c>
      <c r="C6761" s="2" t="s">
        <v>503</v>
      </c>
      <c r="D6761" s="2" t="s">
        <v>504</v>
      </c>
      <c r="E6761" s="2" t="s">
        <v>30</v>
      </c>
      <c r="F6761" s="2" t="s">
        <v>176</v>
      </c>
      <c r="G6761" s="2" t="s">
        <v>474</v>
      </c>
      <c r="H6761" s="4">
        <v>46205</v>
      </c>
      <c r="I6761" s="4">
        <v>46205</v>
      </c>
    </row>
    <row r="6762" spans="1:9" x14ac:dyDescent="0.35">
      <c r="A6762" s="2" t="s">
        <v>7033</v>
      </c>
      <c r="B6762" s="3">
        <v>45682</v>
      </c>
      <c r="C6762" s="2" t="s">
        <v>21</v>
      </c>
      <c r="D6762" s="2" t="s">
        <v>22</v>
      </c>
      <c r="E6762" s="2" t="s">
        <v>30</v>
      </c>
      <c r="F6762" s="2" t="s">
        <v>56</v>
      </c>
      <c r="G6762" s="2" t="s">
        <v>474</v>
      </c>
      <c r="H6762" s="4">
        <v>112500</v>
      </c>
      <c r="I6762" s="4">
        <v>112500</v>
      </c>
    </row>
    <row r="6763" spans="1:9" x14ac:dyDescent="0.35">
      <c r="A6763" s="2" t="s">
        <v>7034</v>
      </c>
      <c r="B6763" s="3">
        <v>45682</v>
      </c>
      <c r="C6763" s="2" t="s">
        <v>136</v>
      </c>
      <c r="D6763" s="2" t="s">
        <v>137</v>
      </c>
      <c r="E6763" s="2" t="s">
        <v>30</v>
      </c>
      <c r="F6763" s="2" t="s">
        <v>56</v>
      </c>
      <c r="G6763" s="2" t="s">
        <v>474</v>
      </c>
      <c r="H6763" s="4">
        <v>75000</v>
      </c>
      <c r="I6763" s="4">
        <v>75000</v>
      </c>
    </row>
    <row r="6764" spans="1:9" x14ac:dyDescent="0.35">
      <c r="A6764" s="2" t="s">
        <v>7035</v>
      </c>
      <c r="B6764" s="3">
        <v>45682</v>
      </c>
      <c r="C6764" s="2" t="s">
        <v>136</v>
      </c>
      <c r="D6764" s="2" t="s">
        <v>137</v>
      </c>
      <c r="E6764" s="2" t="s">
        <v>30</v>
      </c>
      <c r="F6764" s="2" t="s">
        <v>56</v>
      </c>
      <c r="G6764" s="2" t="s">
        <v>474</v>
      </c>
      <c r="H6764" s="4">
        <v>63000</v>
      </c>
      <c r="I6764" s="4">
        <v>63000</v>
      </c>
    </row>
    <row r="6765" spans="1:9" x14ac:dyDescent="0.35">
      <c r="A6765" s="2" t="s">
        <v>7036</v>
      </c>
      <c r="B6765" s="3">
        <v>45682</v>
      </c>
      <c r="C6765" s="2" t="s">
        <v>77</v>
      </c>
      <c r="D6765" s="2" t="s">
        <v>78</v>
      </c>
      <c r="E6765" s="2" t="s">
        <v>30</v>
      </c>
      <c r="F6765" s="2" t="s">
        <v>56</v>
      </c>
      <c r="G6765" s="2" t="s">
        <v>474</v>
      </c>
      <c r="H6765" s="4">
        <v>30000</v>
      </c>
      <c r="I6765" s="4">
        <v>30000</v>
      </c>
    </row>
    <row r="6766" spans="1:9" x14ac:dyDescent="0.35">
      <c r="A6766" s="2" t="s">
        <v>7037</v>
      </c>
      <c r="B6766" s="3">
        <v>45682</v>
      </c>
      <c r="C6766" s="2" t="s">
        <v>77</v>
      </c>
      <c r="D6766" s="2" t="s">
        <v>78</v>
      </c>
      <c r="E6766" s="2" t="s">
        <v>30</v>
      </c>
      <c r="F6766" s="2" t="s">
        <v>56</v>
      </c>
      <c r="G6766" s="2" t="s">
        <v>474</v>
      </c>
      <c r="H6766" s="4">
        <v>30000</v>
      </c>
      <c r="I6766" s="4">
        <v>30000</v>
      </c>
    </row>
    <row r="6767" spans="1:9" x14ac:dyDescent="0.35">
      <c r="A6767" s="2" t="s">
        <v>7038</v>
      </c>
      <c r="B6767" s="3">
        <v>45682</v>
      </c>
      <c r="C6767" s="2" t="s">
        <v>77</v>
      </c>
      <c r="D6767" s="2" t="s">
        <v>78</v>
      </c>
      <c r="E6767" s="2" t="s">
        <v>30</v>
      </c>
      <c r="F6767" s="2" t="s">
        <v>56</v>
      </c>
      <c r="G6767" s="2" t="s">
        <v>474</v>
      </c>
      <c r="H6767" s="4">
        <v>90000</v>
      </c>
      <c r="I6767" s="4">
        <v>90000</v>
      </c>
    </row>
    <row r="6768" spans="1:9" x14ac:dyDescent="0.35">
      <c r="A6768" s="2" t="s">
        <v>7039</v>
      </c>
      <c r="B6768" s="3">
        <v>45682</v>
      </c>
      <c r="C6768" s="2" t="s">
        <v>77</v>
      </c>
      <c r="D6768" s="2" t="s">
        <v>78</v>
      </c>
      <c r="E6768" s="2" t="s">
        <v>30</v>
      </c>
      <c r="F6768" s="2" t="s">
        <v>56</v>
      </c>
      <c r="G6768" s="2" t="s">
        <v>474</v>
      </c>
      <c r="H6768" s="4">
        <v>27586</v>
      </c>
      <c r="I6768" s="4">
        <v>27586</v>
      </c>
    </row>
    <row r="6769" spans="1:9" x14ac:dyDescent="0.35">
      <c r="A6769" s="2" t="s">
        <v>7040</v>
      </c>
      <c r="B6769" s="3">
        <v>45682</v>
      </c>
      <c r="C6769" s="2" t="s">
        <v>77</v>
      </c>
      <c r="D6769" s="2" t="s">
        <v>78</v>
      </c>
      <c r="E6769" s="2" t="s">
        <v>30</v>
      </c>
      <c r="F6769" s="2" t="s">
        <v>56</v>
      </c>
      <c r="G6769" s="2" t="s">
        <v>474</v>
      </c>
      <c r="H6769" s="4">
        <v>152399</v>
      </c>
      <c r="I6769" s="4">
        <v>152399</v>
      </c>
    </row>
    <row r="6770" spans="1:9" x14ac:dyDescent="0.35">
      <c r="A6770" s="2" t="s">
        <v>7041</v>
      </c>
      <c r="B6770" s="3">
        <v>45682</v>
      </c>
      <c r="C6770" s="2" t="s">
        <v>77</v>
      </c>
      <c r="D6770" s="2" t="s">
        <v>78</v>
      </c>
      <c r="E6770" s="2" t="s">
        <v>30</v>
      </c>
      <c r="F6770" s="2" t="s">
        <v>56</v>
      </c>
      <c r="G6770" s="2" t="s">
        <v>474</v>
      </c>
      <c r="H6770" s="4">
        <v>40000</v>
      </c>
      <c r="I6770" s="4">
        <v>40000</v>
      </c>
    </row>
    <row r="6771" spans="1:9" x14ac:dyDescent="0.35">
      <c r="A6771" s="2" t="s">
        <v>7042</v>
      </c>
      <c r="B6771" s="3">
        <v>45682</v>
      </c>
      <c r="C6771" s="2" t="s">
        <v>77</v>
      </c>
      <c r="D6771" s="2" t="s">
        <v>78</v>
      </c>
      <c r="E6771" s="2" t="s">
        <v>30</v>
      </c>
      <c r="F6771" s="2" t="s">
        <v>56</v>
      </c>
      <c r="G6771" s="2" t="s">
        <v>474</v>
      </c>
      <c r="H6771" s="4">
        <v>42500</v>
      </c>
      <c r="I6771" s="4">
        <v>42500</v>
      </c>
    </row>
    <row r="6772" spans="1:9" x14ac:dyDescent="0.35">
      <c r="A6772" s="2" t="s">
        <v>7043</v>
      </c>
      <c r="B6772" s="3">
        <v>45682</v>
      </c>
      <c r="C6772" s="2" t="s">
        <v>77</v>
      </c>
      <c r="D6772" s="2" t="s">
        <v>78</v>
      </c>
      <c r="E6772" s="2" t="s">
        <v>30</v>
      </c>
      <c r="F6772" s="2" t="s">
        <v>56</v>
      </c>
      <c r="G6772" s="2" t="s">
        <v>474</v>
      </c>
      <c r="H6772" s="4">
        <v>50000</v>
      </c>
      <c r="I6772" s="4">
        <v>50000</v>
      </c>
    </row>
    <row r="6773" spans="1:9" x14ac:dyDescent="0.35">
      <c r="A6773" s="2" t="s">
        <v>7044</v>
      </c>
      <c r="B6773" s="3">
        <v>45682</v>
      </c>
      <c r="C6773" s="2" t="s">
        <v>77</v>
      </c>
      <c r="D6773" s="2" t="s">
        <v>78</v>
      </c>
      <c r="E6773" s="2" t="s">
        <v>30</v>
      </c>
      <c r="F6773" s="2" t="s">
        <v>56</v>
      </c>
      <c r="G6773" s="2" t="s">
        <v>474</v>
      </c>
      <c r="H6773" s="4">
        <v>39500</v>
      </c>
      <c r="I6773" s="4">
        <v>39500</v>
      </c>
    </row>
    <row r="6774" spans="1:9" x14ac:dyDescent="0.35">
      <c r="A6774" s="2" t="s">
        <v>7045</v>
      </c>
      <c r="B6774" s="3">
        <v>45682</v>
      </c>
      <c r="C6774" s="2" t="s">
        <v>77</v>
      </c>
      <c r="D6774" s="2" t="s">
        <v>78</v>
      </c>
      <c r="E6774" s="2" t="s">
        <v>30</v>
      </c>
      <c r="F6774" s="2" t="s">
        <v>56</v>
      </c>
      <c r="G6774" s="2" t="s">
        <v>474</v>
      </c>
      <c r="H6774" s="4">
        <v>120500</v>
      </c>
      <c r="I6774" s="4">
        <v>120500</v>
      </c>
    </row>
    <row r="6775" spans="1:9" x14ac:dyDescent="0.35">
      <c r="A6775" s="2" t="s">
        <v>7046</v>
      </c>
      <c r="B6775" s="3">
        <v>45682</v>
      </c>
      <c r="C6775" s="2" t="s">
        <v>77</v>
      </c>
      <c r="D6775" s="2" t="s">
        <v>78</v>
      </c>
      <c r="E6775" s="2" t="s">
        <v>30</v>
      </c>
      <c r="F6775" s="2" t="s">
        <v>56</v>
      </c>
      <c r="G6775" s="2" t="s">
        <v>474</v>
      </c>
      <c r="H6775" s="4">
        <v>19500</v>
      </c>
      <c r="I6775" s="4">
        <v>19500</v>
      </c>
    </row>
    <row r="6776" spans="1:9" x14ac:dyDescent="0.35">
      <c r="A6776" s="2" t="s">
        <v>7047</v>
      </c>
      <c r="B6776" s="3">
        <v>45681</v>
      </c>
      <c r="C6776" s="2" t="s">
        <v>482</v>
      </c>
      <c r="D6776" s="2" t="s">
        <v>483</v>
      </c>
      <c r="E6776" s="2" t="s">
        <v>30</v>
      </c>
      <c r="F6776" s="2" t="s">
        <v>113</v>
      </c>
      <c r="G6776" s="2" t="s">
        <v>474</v>
      </c>
      <c r="H6776" s="4">
        <v>2123930</v>
      </c>
      <c r="I6776" s="4">
        <v>2123930</v>
      </c>
    </row>
    <row r="6777" spans="1:9" x14ac:dyDescent="0.35">
      <c r="A6777" s="2" t="s">
        <v>7048</v>
      </c>
      <c r="B6777" s="3">
        <v>45681</v>
      </c>
      <c r="C6777" s="2" t="s">
        <v>221</v>
      </c>
      <c r="D6777" s="2" t="s">
        <v>222</v>
      </c>
      <c r="E6777" s="2" t="s">
        <v>30</v>
      </c>
      <c r="F6777" s="2" t="s">
        <v>80</v>
      </c>
      <c r="G6777" s="2" t="s">
        <v>474</v>
      </c>
      <c r="H6777" s="4">
        <v>4592040.38</v>
      </c>
      <c r="I6777" s="4">
        <v>4592040.38</v>
      </c>
    </row>
    <row r="6778" spans="1:9" x14ac:dyDescent="0.35">
      <c r="A6778" s="2" t="s">
        <v>7049</v>
      </c>
      <c r="B6778" s="3">
        <v>45681</v>
      </c>
      <c r="C6778" s="2" t="s">
        <v>503</v>
      </c>
      <c r="D6778" s="2" t="s">
        <v>504</v>
      </c>
      <c r="E6778" s="2" t="s">
        <v>30</v>
      </c>
      <c r="F6778" s="2" t="s">
        <v>31</v>
      </c>
      <c r="G6778" s="2" t="s">
        <v>474</v>
      </c>
      <c r="H6778" s="4">
        <v>471870</v>
      </c>
      <c r="I6778" s="4">
        <v>471870</v>
      </c>
    </row>
    <row r="6779" spans="1:9" x14ac:dyDescent="0.35">
      <c r="A6779" s="2" t="s">
        <v>7050</v>
      </c>
      <c r="B6779" s="3">
        <v>45681</v>
      </c>
      <c r="C6779" s="2" t="s">
        <v>503</v>
      </c>
      <c r="D6779" s="2" t="s">
        <v>504</v>
      </c>
      <c r="E6779" s="2" t="s">
        <v>30</v>
      </c>
      <c r="F6779" s="2" t="s">
        <v>31</v>
      </c>
      <c r="G6779" s="2" t="s">
        <v>474</v>
      </c>
      <c r="H6779" s="4">
        <v>122400</v>
      </c>
      <c r="I6779" s="4">
        <v>122400</v>
      </c>
    </row>
    <row r="6780" spans="1:9" x14ac:dyDescent="0.35">
      <c r="A6780" s="2" t="s">
        <v>7051</v>
      </c>
      <c r="B6780" s="3">
        <v>45680</v>
      </c>
      <c r="C6780" s="2" t="s">
        <v>503</v>
      </c>
      <c r="D6780" s="2" t="s">
        <v>504</v>
      </c>
      <c r="E6780" s="2" t="s">
        <v>30</v>
      </c>
      <c r="F6780" s="2" t="s">
        <v>31</v>
      </c>
      <c r="G6780" s="2" t="s">
        <v>474</v>
      </c>
      <c r="H6780" s="4">
        <v>300000</v>
      </c>
      <c r="I6780" s="4">
        <v>300000</v>
      </c>
    </row>
    <row r="6781" spans="1:9" x14ac:dyDescent="0.35">
      <c r="A6781" s="2" t="s">
        <v>7052</v>
      </c>
      <c r="B6781" s="3">
        <v>45679</v>
      </c>
      <c r="C6781" s="2" t="s">
        <v>83</v>
      </c>
      <c r="D6781" s="2" t="s">
        <v>84</v>
      </c>
      <c r="E6781" s="2" t="s">
        <v>30</v>
      </c>
      <c r="F6781" s="2" t="s">
        <v>19</v>
      </c>
      <c r="G6781" s="2" t="s">
        <v>474</v>
      </c>
      <c r="H6781" s="4">
        <v>56897</v>
      </c>
      <c r="I6781" s="4">
        <v>56897</v>
      </c>
    </row>
    <row r="6782" spans="1:9" x14ac:dyDescent="0.35">
      <c r="A6782" s="2" t="s">
        <v>7053</v>
      </c>
      <c r="B6782" s="3">
        <v>45679</v>
      </c>
      <c r="C6782" s="2" t="s">
        <v>162</v>
      </c>
      <c r="D6782" s="2" t="s">
        <v>163</v>
      </c>
      <c r="E6782" s="2" t="s">
        <v>30</v>
      </c>
      <c r="F6782" s="2" t="s">
        <v>80</v>
      </c>
      <c r="G6782" s="2" t="s">
        <v>474</v>
      </c>
      <c r="H6782" s="4">
        <v>687978</v>
      </c>
      <c r="I6782" s="4">
        <v>687978</v>
      </c>
    </row>
    <row r="6783" spans="1:9" x14ac:dyDescent="0.35">
      <c r="A6783" s="2" t="s">
        <v>7054</v>
      </c>
      <c r="B6783" s="3">
        <v>45679</v>
      </c>
      <c r="C6783" s="2" t="s">
        <v>1265</v>
      </c>
      <c r="D6783" s="2" t="s">
        <v>1266</v>
      </c>
      <c r="E6783" s="2" t="s">
        <v>30</v>
      </c>
      <c r="F6783" s="2" t="s">
        <v>72</v>
      </c>
      <c r="G6783" s="2" t="s">
        <v>474</v>
      </c>
      <c r="H6783" s="4">
        <v>86625</v>
      </c>
      <c r="I6783" s="4">
        <v>86625</v>
      </c>
    </row>
    <row r="6784" spans="1:9" x14ac:dyDescent="0.35">
      <c r="A6784" s="2" t="s">
        <v>7055</v>
      </c>
      <c r="B6784" s="3">
        <v>45679</v>
      </c>
      <c r="C6784" s="2" t="s">
        <v>118</v>
      </c>
      <c r="D6784" s="2" t="s">
        <v>119</v>
      </c>
      <c r="E6784" s="2" t="s">
        <v>30</v>
      </c>
      <c r="F6784" s="2" t="s">
        <v>39</v>
      </c>
      <c r="G6784" s="2" t="s">
        <v>474</v>
      </c>
      <c r="H6784" s="4">
        <v>400000</v>
      </c>
      <c r="I6784" s="4">
        <v>380000</v>
      </c>
    </row>
    <row r="6785" spans="1:9" x14ac:dyDescent="0.35">
      <c r="A6785" s="2" t="s">
        <v>7056</v>
      </c>
      <c r="B6785" s="3">
        <v>45679</v>
      </c>
      <c r="C6785" s="2" t="s">
        <v>6333</v>
      </c>
      <c r="D6785" s="2" t="s">
        <v>6334</v>
      </c>
      <c r="E6785" s="2" t="s">
        <v>30</v>
      </c>
      <c r="F6785" s="2" t="s">
        <v>56</v>
      </c>
      <c r="G6785" s="2" t="s">
        <v>474</v>
      </c>
      <c r="H6785" s="4">
        <v>76267</v>
      </c>
      <c r="I6785" s="4">
        <v>76267</v>
      </c>
    </row>
    <row r="6786" spans="1:9" x14ac:dyDescent="0.35">
      <c r="A6786" s="2" t="s">
        <v>7057</v>
      </c>
      <c r="B6786" s="3">
        <v>45679</v>
      </c>
      <c r="C6786" s="2" t="s">
        <v>162</v>
      </c>
      <c r="D6786" s="2" t="s">
        <v>163</v>
      </c>
      <c r="E6786" s="2" t="s">
        <v>30</v>
      </c>
      <c r="F6786" s="2" t="s">
        <v>31</v>
      </c>
      <c r="G6786" s="2" t="s">
        <v>474</v>
      </c>
      <c r="H6786" s="4">
        <v>118965</v>
      </c>
      <c r="I6786" s="4">
        <v>118965</v>
      </c>
    </row>
    <row r="6787" spans="1:9" x14ac:dyDescent="0.35">
      <c r="A6787" s="2" t="s">
        <v>7058</v>
      </c>
      <c r="B6787" s="3">
        <v>45679</v>
      </c>
      <c r="C6787" s="2" t="s">
        <v>503</v>
      </c>
      <c r="D6787" s="2" t="s">
        <v>504</v>
      </c>
      <c r="E6787" s="2" t="s">
        <v>30</v>
      </c>
      <c r="F6787" s="2" t="s">
        <v>31</v>
      </c>
      <c r="G6787" s="2" t="s">
        <v>474</v>
      </c>
      <c r="H6787" s="4">
        <v>52300</v>
      </c>
      <c r="I6787" s="4">
        <v>52300</v>
      </c>
    </row>
    <row r="6788" spans="1:9" x14ac:dyDescent="0.35">
      <c r="A6788" s="2" t="s">
        <v>7059</v>
      </c>
      <c r="B6788" s="3">
        <v>45679</v>
      </c>
      <c r="C6788" s="2" t="s">
        <v>188</v>
      </c>
      <c r="D6788" s="2" t="s">
        <v>189</v>
      </c>
      <c r="E6788" s="2" t="s">
        <v>30</v>
      </c>
      <c r="F6788" s="2" t="s">
        <v>31</v>
      </c>
      <c r="G6788" s="2" t="s">
        <v>474</v>
      </c>
      <c r="H6788" s="4">
        <v>9102720</v>
      </c>
      <c r="I6788" s="4">
        <v>9102720</v>
      </c>
    </row>
    <row r="6789" spans="1:9" x14ac:dyDescent="0.35">
      <c r="A6789" s="2" t="s">
        <v>7060</v>
      </c>
      <c r="B6789" s="3">
        <v>45671</v>
      </c>
      <c r="C6789" s="2" t="s">
        <v>211</v>
      </c>
      <c r="D6789" s="2" t="s">
        <v>212</v>
      </c>
      <c r="E6789" s="2" t="s">
        <v>30</v>
      </c>
      <c r="F6789" s="2" t="s">
        <v>31</v>
      </c>
      <c r="G6789" s="2" t="s">
        <v>474</v>
      </c>
      <c r="H6789" s="4">
        <v>267591.45</v>
      </c>
      <c r="I6789" s="4">
        <v>267591.45</v>
      </c>
    </row>
    <row r="6790" spans="1:9" x14ac:dyDescent="0.35">
      <c r="A6790" s="2" t="s">
        <v>7061</v>
      </c>
      <c r="B6790" s="3">
        <v>45671</v>
      </c>
      <c r="C6790" s="2" t="s">
        <v>503</v>
      </c>
      <c r="D6790" s="2" t="s">
        <v>504</v>
      </c>
      <c r="E6790" s="2" t="s">
        <v>30</v>
      </c>
      <c r="F6790" s="2" t="s">
        <v>31</v>
      </c>
      <c r="G6790" s="2" t="s">
        <v>474</v>
      </c>
      <c r="H6790" s="4">
        <v>7759</v>
      </c>
      <c r="I6790" s="4">
        <v>7759</v>
      </c>
    </row>
    <row r="6791" spans="1:9" x14ac:dyDescent="0.35">
      <c r="A6791" s="2" t="s">
        <v>7062</v>
      </c>
      <c r="B6791" s="3">
        <v>45666</v>
      </c>
      <c r="C6791" s="2" t="s">
        <v>503</v>
      </c>
      <c r="D6791" s="2" t="s">
        <v>504</v>
      </c>
      <c r="E6791" s="2" t="s">
        <v>30</v>
      </c>
      <c r="F6791" s="2" t="s">
        <v>31</v>
      </c>
      <c r="G6791" s="2" t="s">
        <v>474</v>
      </c>
      <c r="H6791" s="4">
        <v>6010</v>
      </c>
      <c r="I6791" s="4">
        <v>6010</v>
      </c>
    </row>
    <row r="6792" spans="1:9" x14ac:dyDescent="0.35">
      <c r="A6792" s="2" t="s">
        <v>7063</v>
      </c>
      <c r="B6792" s="3">
        <v>45666</v>
      </c>
      <c r="C6792" s="2" t="s">
        <v>4570</v>
      </c>
      <c r="D6792" s="2" t="s">
        <v>504</v>
      </c>
      <c r="E6792" s="2" t="s">
        <v>30</v>
      </c>
      <c r="F6792" s="2" t="s">
        <v>31</v>
      </c>
      <c r="G6792" s="2" t="s">
        <v>474</v>
      </c>
      <c r="H6792" s="4">
        <v>3479000</v>
      </c>
      <c r="I6792" s="4">
        <v>3305050</v>
      </c>
    </row>
    <row r="6793" spans="1:9" x14ac:dyDescent="0.35">
      <c r="A6793" s="2" t="s">
        <v>7064</v>
      </c>
      <c r="B6793" s="3">
        <v>45666</v>
      </c>
      <c r="C6793" s="2" t="s">
        <v>503</v>
      </c>
      <c r="D6793" s="2" t="s">
        <v>504</v>
      </c>
      <c r="E6793" s="2" t="s">
        <v>30</v>
      </c>
      <c r="F6793" s="2" t="s">
        <v>31</v>
      </c>
      <c r="G6793" s="2" t="s">
        <v>474</v>
      </c>
      <c r="H6793" s="4">
        <v>43200</v>
      </c>
      <c r="I6793" s="4">
        <v>43200</v>
      </c>
    </row>
    <row r="6794" spans="1:9" x14ac:dyDescent="0.35">
      <c r="A6794" s="2" t="s">
        <v>7065</v>
      </c>
      <c r="B6794" s="3">
        <v>45666</v>
      </c>
      <c r="C6794" s="2" t="s">
        <v>503</v>
      </c>
      <c r="D6794" s="2" t="s">
        <v>504</v>
      </c>
      <c r="E6794" s="2" t="s">
        <v>30</v>
      </c>
      <c r="F6794" s="2" t="s">
        <v>31</v>
      </c>
      <c r="G6794" s="2" t="s">
        <v>474</v>
      </c>
      <c r="H6794" s="4">
        <v>132000</v>
      </c>
      <c r="I6794" s="4">
        <v>132000</v>
      </c>
    </row>
    <row r="6795" spans="1:9" x14ac:dyDescent="0.35">
      <c r="A6795" s="2" t="s">
        <v>7066</v>
      </c>
      <c r="B6795" s="3">
        <v>45666</v>
      </c>
      <c r="C6795" s="2" t="s">
        <v>503</v>
      </c>
      <c r="D6795" s="2" t="s">
        <v>504</v>
      </c>
      <c r="E6795" s="2" t="s">
        <v>30</v>
      </c>
      <c r="F6795" s="2" t="s">
        <v>31</v>
      </c>
      <c r="G6795" s="2" t="s">
        <v>474</v>
      </c>
      <c r="H6795" s="4">
        <v>18095</v>
      </c>
      <c r="I6795" s="4">
        <v>18095</v>
      </c>
    </row>
    <row r="6796" spans="1:9" x14ac:dyDescent="0.35">
      <c r="A6796" s="2" t="s">
        <v>7067</v>
      </c>
      <c r="B6796" s="3">
        <v>45677</v>
      </c>
      <c r="C6796" s="2" t="s">
        <v>265</v>
      </c>
      <c r="D6796" s="2" t="s">
        <v>266</v>
      </c>
      <c r="E6796" s="2" t="s">
        <v>30</v>
      </c>
      <c r="F6796" s="2" t="s">
        <v>31</v>
      </c>
      <c r="G6796" s="2" t="s">
        <v>474</v>
      </c>
      <c r="H6796" s="4">
        <v>199320</v>
      </c>
      <c r="I6796" s="4">
        <v>199320</v>
      </c>
    </row>
    <row r="6797" spans="1:9" x14ac:dyDescent="0.35">
      <c r="A6797" s="2" t="s">
        <v>7068</v>
      </c>
      <c r="B6797" s="3">
        <v>45677</v>
      </c>
      <c r="C6797" s="2" t="s">
        <v>162</v>
      </c>
      <c r="D6797" s="2" t="s">
        <v>163</v>
      </c>
      <c r="E6797" s="2" t="s">
        <v>30</v>
      </c>
      <c r="F6797" s="2" t="s">
        <v>113</v>
      </c>
      <c r="G6797" s="2" t="s">
        <v>474</v>
      </c>
      <c r="H6797" s="4">
        <v>20124.5</v>
      </c>
      <c r="I6797" s="4">
        <v>20124.5</v>
      </c>
    </row>
    <row r="6798" spans="1:9" x14ac:dyDescent="0.35">
      <c r="A6798" s="2" t="s">
        <v>7069</v>
      </c>
      <c r="B6798" s="3">
        <v>45671</v>
      </c>
      <c r="C6798" s="2" t="s">
        <v>162</v>
      </c>
      <c r="D6798" s="2" t="s">
        <v>163</v>
      </c>
      <c r="E6798" s="2" t="s">
        <v>30</v>
      </c>
      <c r="F6798" s="2" t="s">
        <v>113</v>
      </c>
      <c r="G6798" s="2" t="s">
        <v>474</v>
      </c>
      <c r="H6798" s="4">
        <v>111207</v>
      </c>
      <c r="I6798" s="4">
        <v>111207</v>
      </c>
    </row>
    <row r="6799" spans="1:9" x14ac:dyDescent="0.35">
      <c r="A6799" s="2" t="s">
        <v>7070</v>
      </c>
      <c r="B6799" s="3">
        <v>45671</v>
      </c>
      <c r="C6799" s="2" t="s">
        <v>162</v>
      </c>
      <c r="D6799" s="2" t="s">
        <v>163</v>
      </c>
      <c r="E6799" s="2" t="s">
        <v>30</v>
      </c>
      <c r="F6799" s="2" t="s">
        <v>113</v>
      </c>
      <c r="G6799" s="2" t="s">
        <v>474</v>
      </c>
      <c r="H6799" s="4">
        <v>176910</v>
      </c>
      <c r="I6799" s="4">
        <v>176910</v>
      </c>
    </row>
    <row r="6800" spans="1:9" x14ac:dyDescent="0.35">
      <c r="A6800" s="2" t="s">
        <v>7071</v>
      </c>
      <c r="B6800" s="3">
        <v>45637</v>
      </c>
      <c r="C6800" s="2" t="s">
        <v>181</v>
      </c>
      <c r="D6800" s="2" t="s">
        <v>182</v>
      </c>
      <c r="E6800" s="2" t="s">
        <v>30</v>
      </c>
      <c r="F6800" s="2" t="s">
        <v>31</v>
      </c>
      <c r="G6800" s="2" t="s">
        <v>474</v>
      </c>
      <c r="H6800" s="4">
        <v>40000</v>
      </c>
      <c r="I6800" s="4">
        <v>38000</v>
      </c>
    </row>
    <row r="6801" spans="1:9" x14ac:dyDescent="0.35">
      <c r="A6801" s="2" t="s">
        <v>7072</v>
      </c>
      <c r="B6801" s="3">
        <v>45611</v>
      </c>
      <c r="C6801" s="2" t="s">
        <v>265</v>
      </c>
      <c r="D6801" s="2" t="s">
        <v>266</v>
      </c>
      <c r="E6801" s="2" t="s">
        <v>30</v>
      </c>
      <c r="F6801" s="2" t="s">
        <v>31</v>
      </c>
      <c r="G6801" s="2" t="s">
        <v>474</v>
      </c>
      <c r="H6801" s="4">
        <v>241360</v>
      </c>
      <c r="I6801" s="4">
        <v>241360</v>
      </c>
    </row>
    <row r="6802" spans="1:9" x14ac:dyDescent="0.35">
      <c r="A6802" s="2" t="s">
        <v>7073</v>
      </c>
      <c r="B6802" s="3">
        <v>45610</v>
      </c>
      <c r="C6802" s="2" t="s">
        <v>14</v>
      </c>
      <c r="D6802" s="2" t="s">
        <v>15</v>
      </c>
      <c r="E6802" s="2" t="s">
        <v>30</v>
      </c>
      <c r="F6802" s="2" t="s">
        <v>31</v>
      </c>
      <c r="G6802" s="2" t="s">
        <v>474</v>
      </c>
      <c r="H6802" s="4">
        <v>150000</v>
      </c>
      <c r="I6802" s="4">
        <v>150000</v>
      </c>
    </row>
    <row r="6803" spans="1:9" x14ac:dyDescent="0.35">
      <c r="A6803" s="2" t="s">
        <v>7074</v>
      </c>
      <c r="B6803" s="3">
        <v>45608</v>
      </c>
      <c r="C6803" s="2" t="s">
        <v>503</v>
      </c>
      <c r="D6803" s="2" t="s">
        <v>504</v>
      </c>
      <c r="E6803" s="2" t="s">
        <v>30</v>
      </c>
      <c r="F6803" s="2" t="s">
        <v>31</v>
      </c>
      <c r="G6803" s="2" t="s">
        <v>474</v>
      </c>
      <c r="H6803" s="4">
        <v>0</v>
      </c>
      <c r="I6803" s="4">
        <v>0</v>
      </c>
    </row>
  </sheetData>
  <conditionalFormatting sqref="A1:A1048576">
    <cfRule type="duplicateValues" dxfId="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35D2-6BCC-426C-BFD8-84BD1E9CE303}">
  <dimension ref="A1:AS507"/>
  <sheetViews>
    <sheetView workbookViewId="0">
      <selection activeCell="G497" sqref="G497"/>
    </sheetView>
  </sheetViews>
  <sheetFormatPr defaultRowHeight="14.5" x14ac:dyDescent="0.35"/>
  <cols>
    <col min="1" max="1" width="7.36328125" bestFit="1" customWidth="1"/>
    <col min="2" max="2" width="26.08984375" customWidth="1"/>
    <col min="3" max="4" width="16.81640625" hidden="1" customWidth="1"/>
    <col min="5" max="5" width="16.453125" hidden="1" customWidth="1"/>
    <col min="7" max="7" width="12" bestFit="1" customWidth="1"/>
    <col min="8" max="22" width="0" hidden="1" customWidth="1"/>
    <col min="23" max="23" width="8.7265625" style="12"/>
    <col min="24" max="24" width="34.08984375" bestFit="1" customWidth="1"/>
    <col min="25" max="25" width="16.453125" style="12" bestFit="1" customWidth="1"/>
    <col min="26" max="29" width="0" hidden="1" customWidth="1"/>
    <col min="31" max="31" width="17.90625" bestFit="1" customWidth="1"/>
    <col min="32" max="46" width="0" hidden="1" customWidth="1"/>
  </cols>
  <sheetData>
    <row r="1" spans="1:45" x14ac:dyDescent="0.35">
      <c r="A1" s="9" t="s">
        <v>7681</v>
      </c>
      <c r="W1" s="14" t="s">
        <v>7680</v>
      </c>
    </row>
    <row r="2" spans="1:45" x14ac:dyDescent="0.35">
      <c r="A2" s="9" t="s">
        <v>0</v>
      </c>
      <c r="B2" s="9" t="s">
        <v>7081</v>
      </c>
      <c r="C2" s="9" t="s">
        <v>7082</v>
      </c>
      <c r="D2" s="9" t="s">
        <v>7083</v>
      </c>
      <c r="E2" s="9" t="s">
        <v>7084</v>
      </c>
      <c r="F2" s="9" t="s">
        <v>7085</v>
      </c>
      <c r="G2" s="9" t="s">
        <v>7086</v>
      </c>
      <c r="H2" t="s">
        <v>7087</v>
      </c>
      <c r="I2" t="s">
        <v>7088</v>
      </c>
      <c r="J2" t="s">
        <v>7089</v>
      </c>
      <c r="K2" t="s">
        <v>7090</v>
      </c>
      <c r="L2" t="s">
        <v>7091</v>
      </c>
      <c r="M2" t="s">
        <v>7092</v>
      </c>
      <c r="N2" t="s">
        <v>7093</v>
      </c>
      <c r="O2" t="s">
        <v>7094</v>
      </c>
      <c r="P2" t="s">
        <v>7095</v>
      </c>
      <c r="Q2" t="s">
        <v>7096</v>
      </c>
      <c r="R2" t="s">
        <v>7097</v>
      </c>
      <c r="S2" t="s">
        <v>7098</v>
      </c>
      <c r="T2" t="s">
        <v>7099</v>
      </c>
      <c r="U2" t="s">
        <v>7100</v>
      </c>
      <c r="V2" t="s">
        <v>7101</v>
      </c>
      <c r="W2" s="13" t="s">
        <v>0</v>
      </c>
      <c r="X2" s="1" t="s">
        <v>7081</v>
      </c>
      <c r="Y2" s="13" t="s">
        <v>7688</v>
      </c>
      <c r="Z2" s="1" t="s">
        <v>7093</v>
      </c>
      <c r="AA2" s="1" t="s">
        <v>7084</v>
      </c>
      <c r="AB2" s="1" t="s">
        <v>7082</v>
      </c>
      <c r="AC2" s="1" t="s">
        <v>7083</v>
      </c>
      <c r="AD2" s="1" t="s">
        <v>7085</v>
      </c>
      <c r="AE2" s="1" t="s">
        <v>7682</v>
      </c>
      <c r="AF2" s="1" t="s">
        <v>7683</v>
      </c>
      <c r="AG2" s="1" t="s">
        <v>7086</v>
      </c>
      <c r="AH2" s="1" t="s">
        <v>7088</v>
      </c>
      <c r="AI2" s="1" t="s">
        <v>7094</v>
      </c>
      <c r="AJ2" s="1" t="s">
        <v>7097</v>
      </c>
      <c r="AK2" s="1" t="s">
        <v>7098</v>
      </c>
      <c r="AL2" s="1" t="s">
        <v>7684</v>
      </c>
      <c r="AM2" s="1" t="s">
        <v>7685</v>
      </c>
      <c r="AN2" s="1" t="s">
        <v>7101</v>
      </c>
      <c r="AO2" s="1" t="s">
        <v>7089</v>
      </c>
      <c r="AP2" s="1" t="s">
        <v>7090</v>
      </c>
      <c r="AQ2" s="1" t="s">
        <v>7091</v>
      </c>
      <c r="AR2" s="1" t="s">
        <v>7092</v>
      </c>
      <c r="AS2" s="1" t="s">
        <v>7096</v>
      </c>
    </row>
    <row r="3" spans="1:45" x14ac:dyDescent="0.35">
      <c r="A3">
        <v>1000</v>
      </c>
      <c r="B3" t="s">
        <v>7102</v>
      </c>
      <c r="F3" t="s">
        <v>7103</v>
      </c>
      <c r="G3" t="s">
        <v>7104</v>
      </c>
      <c r="I3" t="s">
        <v>7105</v>
      </c>
      <c r="K3" t="s">
        <v>7106</v>
      </c>
      <c r="L3" t="s">
        <v>7107</v>
      </c>
      <c r="M3" t="s">
        <v>7107</v>
      </c>
      <c r="O3" s="4">
        <v>-65152064</v>
      </c>
      <c r="S3" t="s">
        <v>7105</v>
      </c>
      <c r="W3" s="12">
        <v>1000</v>
      </c>
      <c r="X3" s="2" t="s">
        <v>7102</v>
      </c>
      <c r="Y3" s="12">
        <f>Table13[[#This Row],[No.]]-A3</f>
        <v>0</v>
      </c>
      <c r="Z3" s="4">
        <v>0</v>
      </c>
      <c r="AA3" s="4">
        <v>0</v>
      </c>
      <c r="AB3" s="4">
        <v>0</v>
      </c>
      <c r="AC3" s="4">
        <v>0</v>
      </c>
      <c r="AD3" s="2" t="s">
        <v>7103</v>
      </c>
      <c r="AE3" s="2" t="s">
        <v>7106</v>
      </c>
      <c r="AF3" s="2" t="s">
        <v>10</v>
      </c>
      <c r="AG3" s="2" t="s">
        <v>7104</v>
      </c>
      <c r="AH3" s="11" t="b">
        <f>FALSE()</f>
        <v>0</v>
      </c>
      <c r="AI3" s="4">
        <v>-65152064</v>
      </c>
      <c r="AJ3" s="3"/>
      <c r="AK3" s="11" t="b">
        <f>FALSE()</f>
        <v>0</v>
      </c>
      <c r="AL3" s="2" t="s">
        <v>10</v>
      </c>
      <c r="AM3" s="2" t="s">
        <v>10</v>
      </c>
      <c r="AN3" s="2" t="s">
        <v>10</v>
      </c>
      <c r="AO3" s="2" t="s">
        <v>10</v>
      </c>
      <c r="AP3" s="2" t="s">
        <v>7106</v>
      </c>
      <c r="AQ3" s="2" t="s">
        <v>7107</v>
      </c>
      <c r="AR3" s="2" t="s">
        <v>7107</v>
      </c>
      <c r="AS3" s="2" t="s">
        <v>10</v>
      </c>
    </row>
    <row r="4" spans="1:45" x14ac:dyDescent="0.35">
      <c r="A4">
        <v>1100</v>
      </c>
      <c r="B4" t="s">
        <v>7108</v>
      </c>
      <c r="F4" t="s">
        <v>7103</v>
      </c>
      <c r="G4" t="s">
        <v>7104</v>
      </c>
      <c r="I4" t="s">
        <v>7105</v>
      </c>
      <c r="K4" t="s">
        <v>7106</v>
      </c>
      <c r="L4" t="s">
        <v>7107</v>
      </c>
      <c r="O4">
        <v>0</v>
      </c>
      <c r="S4" t="s">
        <v>7105</v>
      </c>
      <c r="W4" s="12">
        <v>1100</v>
      </c>
      <c r="X4" s="2" t="s">
        <v>7108</v>
      </c>
      <c r="Y4" s="12">
        <f>Table13[[#This Row],[No.]]-A4</f>
        <v>0</v>
      </c>
      <c r="Z4" s="4">
        <v>0</v>
      </c>
      <c r="AA4" s="4">
        <v>0</v>
      </c>
      <c r="AB4" s="4">
        <v>0</v>
      </c>
      <c r="AC4" s="4">
        <v>0</v>
      </c>
      <c r="AD4" s="2" t="s">
        <v>7103</v>
      </c>
      <c r="AE4" s="2" t="s">
        <v>7106</v>
      </c>
      <c r="AF4" s="2" t="s">
        <v>10</v>
      </c>
      <c r="AG4" s="2" t="s">
        <v>7104</v>
      </c>
      <c r="AH4" s="11" t="b">
        <f>FALSE()</f>
        <v>0</v>
      </c>
      <c r="AI4" s="4">
        <v>0</v>
      </c>
      <c r="AJ4" s="3"/>
      <c r="AK4" s="11" t="b">
        <f>FALSE()</f>
        <v>0</v>
      </c>
      <c r="AL4" s="2" t="s">
        <v>10</v>
      </c>
      <c r="AM4" s="2" t="s">
        <v>10</v>
      </c>
      <c r="AN4" s="2" t="s">
        <v>10</v>
      </c>
      <c r="AO4" s="2" t="s">
        <v>10</v>
      </c>
      <c r="AP4" s="2" t="s">
        <v>7106</v>
      </c>
      <c r="AQ4" s="2" t="s">
        <v>7107</v>
      </c>
      <c r="AR4" s="2" t="s">
        <v>10</v>
      </c>
      <c r="AS4" s="2" t="s">
        <v>10</v>
      </c>
    </row>
    <row r="5" spans="1:45" x14ac:dyDescent="0.35">
      <c r="A5">
        <v>1101</v>
      </c>
      <c r="B5" t="s">
        <v>7109</v>
      </c>
      <c r="C5" s="4">
        <v>2093868019.7</v>
      </c>
      <c r="D5" s="4">
        <v>1768219606.5999999</v>
      </c>
      <c r="E5" s="4">
        <v>325648413.10000002</v>
      </c>
      <c r="F5" t="s">
        <v>7103</v>
      </c>
      <c r="G5" t="s">
        <v>7110</v>
      </c>
      <c r="I5" t="s">
        <v>7105</v>
      </c>
      <c r="K5" t="s">
        <v>7106</v>
      </c>
      <c r="L5" t="s">
        <v>7107</v>
      </c>
      <c r="M5" t="s">
        <v>7107</v>
      </c>
      <c r="N5" s="4">
        <v>325648413.10000002</v>
      </c>
      <c r="O5">
        <v>0</v>
      </c>
      <c r="S5" t="s">
        <v>7105</v>
      </c>
      <c r="W5" s="12">
        <v>1101</v>
      </c>
      <c r="X5" s="2" t="s">
        <v>7109</v>
      </c>
      <c r="Y5" s="12">
        <f>Table13[[#This Row],[No.]]-A5</f>
        <v>0</v>
      </c>
      <c r="Z5" s="4">
        <v>332408353.10000002</v>
      </c>
      <c r="AA5" s="4">
        <v>332408353.10000002</v>
      </c>
      <c r="AB5" s="4">
        <v>2100627959.7</v>
      </c>
      <c r="AC5" s="4">
        <v>1768219606.5999999</v>
      </c>
      <c r="AD5" s="2" t="s">
        <v>7103</v>
      </c>
      <c r="AE5" s="2" t="s">
        <v>7106</v>
      </c>
      <c r="AF5" s="2" t="s">
        <v>10</v>
      </c>
      <c r="AG5" s="2" t="s">
        <v>7110</v>
      </c>
      <c r="AH5" s="11" t="b">
        <f>FALSE()</f>
        <v>0</v>
      </c>
      <c r="AI5" s="4">
        <v>0</v>
      </c>
      <c r="AJ5" s="3"/>
      <c r="AK5" s="11" t="b">
        <f>FALSE()</f>
        <v>0</v>
      </c>
      <c r="AL5" s="2" t="s">
        <v>10</v>
      </c>
      <c r="AM5" s="2" t="s">
        <v>10</v>
      </c>
      <c r="AN5" s="2" t="s">
        <v>10</v>
      </c>
      <c r="AO5" s="2" t="s">
        <v>10</v>
      </c>
      <c r="AP5" s="2" t="s">
        <v>7106</v>
      </c>
      <c r="AQ5" s="2" t="s">
        <v>7107</v>
      </c>
      <c r="AR5" s="2" t="s">
        <v>7107</v>
      </c>
      <c r="AS5" s="2" t="s">
        <v>10</v>
      </c>
    </row>
    <row r="6" spans="1:45" x14ac:dyDescent="0.35">
      <c r="A6">
        <v>1102</v>
      </c>
      <c r="B6" t="s">
        <v>7111</v>
      </c>
      <c r="C6" s="4">
        <v>301933117.19999999</v>
      </c>
      <c r="D6" s="4">
        <v>99953870.409999996</v>
      </c>
      <c r="E6" s="4">
        <v>201979246.78999999</v>
      </c>
      <c r="F6" t="s">
        <v>7103</v>
      </c>
      <c r="G6" t="s">
        <v>7110</v>
      </c>
      <c r="I6" t="s">
        <v>7105</v>
      </c>
      <c r="K6" t="s">
        <v>7106</v>
      </c>
      <c r="L6" t="s">
        <v>7107</v>
      </c>
      <c r="M6" t="s">
        <v>7107</v>
      </c>
      <c r="N6" s="4">
        <v>201979246.78999999</v>
      </c>
      <c r="O6">
        <v>0</v>
      </c>
      <c r="S6" t="s">
        <v>7105</v>
      </c>
      <c r="W6" s="12">
        <v>1102</v>
      </c>
      <c r="X6" s="2" t="s">
        <v>7111</v>
      </c>
      <c r="Y6" s="12">
        <f>Table13[[#This Row],[No.]]-A6</f>
        <v>0</v>
      </c>
      <c r="Z6" s="4">
        <v>201979246.78999999</v>
      </c>
      <c r="AA6" s="4">
        <v>201979246.78999999</v>
      </c>
      <c r="AB6" s="4">
        <v>301933117.19999999</v>
      </c>
      <c r="AC6" s="4">
        <v>99953870.409999996</v>
      </c>
      <c r="AD6" s="2" t="s">
        <v>7103</v>
      </c>
      <c r="AE6" s="2" t="s">
        <v>7106</v>
      </c>
      <c r="AF6" s="2" t="s">
        <v>10</v>
      </c>
      <c r="AG6" s="2" t="s">
        <v>7110</v>
      </c>
      <c r="AH6" s="11" t="b">
        <f>FALSE()</f>
        <v>0</v>
      </c>
      <c r="AI6" s="4">
        <v>0</v>
      </c>
      <c r="AJ6" s="3"/>
      <c r="AK6" s="11" t="b">
        <f>FALSE()</f>
        <v>0</v>
      </c>
      <c r="AL6" s="2" t="s">
        <v>10</v>
      </c>
      <c r="AM6" s="2" t="s">
        <v>10</v>
      </c>
      <c r="AN6" s="2" t="s">
        <v>10</v>
      </c>
      <c r="AO6" s="2" t="s">
        <v>10</v>
      </c>
      <c r="AP6" s="2" t="s">
        <v>7106</v>
      </c>
      <c r="AQ6" s="2" t="s">
        <v>7107</v>
      </c>
      <c r="AR6" s="2" t="s">
        <v>7107</v>
      </c>
      <c r="AS6" s="2" t="s">
        <v>10</v>
      </c>
    </row>
    <row r="7" spans="1:45" x14ac:dyDescent="0.35">
      <c r="A7">
        <v>1103</v>
      </c>
      <c r="B7" t="s">
        <v>7112</v>
      </c>
      <c r="C7" s="4">
        <v>8074335.2000000002</v>
      </c>
      <c r="D7" s="4">
        <v>5327423.2</v>
      </c>
      <c r="E7" s="4">
        <v>2746912</v>
      </c>
      <c r="F7" t="s">
        <v>7103</v>
      </c>
      <c r="G7" t="s">
        <v>7110</v>
      </c>
      <c r="I7" t="s">
        <v>7105</v>
      </c>
      <c r="K7" t="s">
        <v>7106</v>
      </c>
      <c r="L7" t="s">
        <v>7107</v>
      </c>
      <c r="M7" t="s">
        <v>7107</v>
      </c>
      <c r="N7" s="4">
        <v>2746912</v>
      </c>
      <c r="O7">
        <v>0</v>
      </c>
      <c r="S7" t="s">
        <v>7105</v>
      </c>
      <c r="W7" s="12">
        <v>1103</v>
      </c>
      <c r="X7" s="2" t="s">
        <v>7112</v>
      </c>
      <c r="Y7" s="12">
        <f>Table13[[#This Row],[No.]]-A7</f>
        <v>0</v>
      </c>
      <c r="Z7" s="4">
        <v>5122610</v>
      </c>
      <c r="AA7" s="4">
        <v>5122610</v>
      </c>
      <c r="AB7" s="4">
        <v>10450033.199999999</v>
      </c>
      <c r="AC7" s="4">
        <v>5327423.2</v>
      </c>
      <c r="AD7" s="2" t="s">
        <v>7103</v>
      </c>
      <c r="AE7" s="2" t="s">
        <v>7106</v>
      </c>
      <c r="AF7" s="2" t="s">
        <v>10</v>
      </c>
      <c r="AG7" s="2" t="s">
        <v>7110</v>
      </c>
      <c r="AH7" s="11" t="b">
        <f>FALSE()</f>
        <v>0</v>
      </c>
      <c r="AI7" s="4">
        <v>0</v>
      </c>
      <c r="AJ7" s="3"/>
      <c r="AK7" s="11" t="b">
        <f>FALSE()</f>
        <v>0</v>
      </c>
      <c r="AL7" s="2" t="s">
        <v>10</v>
      </c>
      <c r="AM7" s="2" t="s">
        <v>10</v>
      </c>
      <c r="AN7" s="2" t="s">
        <v>10</v>
      </c>
      <c r="AO7" s="2" t="s">
        <v>10</v>
      </c>
      <c r="AP7" s="2" t="s">
        <v>7106</v>
      </c>
      <c r="AQ7" s="2" t="s">
        <v>7107</v>
      </c>
      <c r="AR7" s="2" t="s">
        <v>7107</v>
      </c>
      <c r="AS7" s="2" t="s">
        <v>10</v>
      </c>
    </row>
    <row r="8" spans="1:45" x14ac:dyDescent="0.35">
      <c r="A8">
        <v>1104</v>
      </c>
      <c r="B8" t="s">
        <v>7113</v>
      </c>
      <c r="C8" s="4">
        <v>60290345.409999996</v>
      </c>
      <c r="D8" s="4">
        <v>41082127.539999999</v>
      </c>
      <c r="E8" s="4">
        <v>19208217.870000001</v>
      </c>
      <c r="F8" t="s">
        <v>7103</v>
      </c>
      <c r="G8" t="s">
        <v>7110</v>
      </c>
      <c r="I8" t="s">
        <v>7105</v>
      </c>
      <c r="K8" t="s">
        <v>7106</v>
      </c>
      <c r="L8" t="s">
        <v>7107</v>
      </c>
      <c r="M8" t="s">
        <v>7107</v>
      </c>
      <c r="N8" s="4">
        <v>19208217.870000001</v>
      </c>
      <c r="O8">
        <v>0</v>
      </c>
      <c r="S8" t="s">
        <v>7105</v>
      </c>
      <c r="W8" s="12">
        <v>1104</v>
      </c>
      <c r="X8" s="2" t="s">
        <v>7113</v>
      </c>
      <c r="Y8" s="12">
        <f>Table13[[#This Row],[No.]]-A8</f>
        <v>0</v>
      </c>
      <c r="Z8" s="4">
        <v>19208217.870000001</v>
      </c>
      <c r="AA8" s="4">
        <v>19208217.870000001</v>
      </c>
      <c r="AB8" s="4">
        <v>60290345.409999996</v>
      </c>
      <c r="AC8" s="4">
        <v>41082127.539999999</v>
      </c>
      <c r="AD8" s="2" t="s">
        <v>7103</v>
      </c>
      <c r="AE8" s="2" t="s">
        <v>7106</v>
      </c>
      <c r="AF8" s="2" t="s">
        <v>10</v>
      </c>
      <c r="AG8" s="2" t="s">
        <v>7110</v>
      </c>
      <c r="AH8" s="11" t="b">
        <f>FALSE()</f>
        <v>0</v>
      </c>
      <c r="AI8" s="4">
        <v>0</v>
      </c>
      <c r="AJ8" s="3"/>
      <c r="AK8" s="11" t="b">
        <f>FALSE()</f>
        <v>0</v>
      </c>
      <c r="AL8" s="2" t="s">
        <v>10</v>
      </c>
      <c r="AM8" s="2" t="s">
        <v>10</v>
      </c>
      <c r="AN8" s="2" t="s">
        <v>10</v>
      </c>
      <c r="AO8" s="2" t="s">
        <v>10</v>
      </c>
      <c r="AP8" s="2" t="s">
        <v>7106</v>
      </c>
      <c r="AQ8" s="2" t="s">
        <v>7107</v>
      </c>
      <c r="AR8" s="2" t="s">
        <v>7107</v>
      </c>
      <c r="AS8" s="2" t="s">
        <v>10</v>
      </c>
    </row>
    <row r="9" spans="1:45" x14ac:dyDescent="0.35">
      <c r="A9">
        <v>1105</v>
      </c>
      <c r="B9" t="s">
        <v>7114</v>
      </c>
      <c r="C9" s="4">
        <v>58581603.719999999</v>
      </c>
      <c r="D9" s="4">
        <v>18656692.420000002</v>
      </c>
      <c r="E9" s="4">
        <v>39924911.299999997</v>
      </c>
      <c r="F9" t="s">
        <v>7103</v>
      </c>
      <c r="G9" t="s">
        <v>7110</v>
      </c>
      <c r="I9" t="s">
        <v>7105</v>
      </c>
      <c r="K9" t="s">
        <v>7106</v>
      </c>
      <c r="L9" t="s">
        <v>7107</v>
      </c>
      <c r="M9" t="s">
        <v>7107</v>
      </c>
      <c r="N9" s="4">
        <v>39924911.299999997</v>
      </c>
      <c r="O9">
        <v>0</v>
      </c>
      <c r="S9" t="s">
        <v>7105</v>
      </c>
      <c r="W9" s="12">
        <v>1105</v>
      </c>
      <c r="X9" s="2" t="s">
        <v>7114</v>
      </c>
      <c r="Y9" s="12">
        <f>Table13[[#This Row],[No.]]-A9</f>
        <v>0</v>
      </c>
      <c r="Z9" s="4">
        <v>59667727.229999997</v>
      </c>
      <c r="AA9" s="4">
        <v>59667727.229999997</v>
      </c>
      <c r="AB9" s="4">
        <v>78324419.650000006</v>
      </c>
      <c r="AC9" s="4">
        <v>18656692.420000002</v>
      </c>
      <c r="AD9" s="2" t="s">
        <v>7103</v>
      </c>
      <c r="AE9" s="2" t="s">
        <v>7102</v>
      </c>
      <c r="AF9" s="2" t="s">
        <v>7217</v>
      </c>
      <c r="AG9" s="2" t="s">
        <v>7110</v>
      </c>
      <c r="AH9" s="11" t="b">
        <f>FALSE()</f>
        <v>0</v>
      </c>
      <c r="AI9" s="4">
        <v>0</v>
      </c>
      <c r="AJ9" s="3"/>
      <c r="AK9" s="11" t="b">
        <f>FALSE()</f>
        <v>0</v>
      </c>
      <c r="AL9" s="2" t="s">
        <v>10</v>
      </c>
      <c r="AM9" s="2" t="s">
        <v>10</v>
      </c>
      <c r="AN9" s="2" t="s">
        <v>10</v>
      </c>
      <c r="AO9" s="2" t="s">
        <v>10</v>
      </c>
      <c r="AP9" s="2" t="s">
        <v>7106</v>
      </c>
      <c r="AQ9" s="2" t="s">
        <v>7107</v>
      </c>
      <c r="AR9" s="2" t="s">
        <v>7107</v>
      </c>
      <c r="AS9" s="2" t="s">
        <v>10</v>
      </c>
    </row>
    <row r="10" spans="1:45" x14ac:dyDescent="0.35">
      <c r="A10">
        <v>1106</v>
      </c>
      <c r="B10" t="s">
        <v>7115</v>
      </c>
      <c r="C10" s="4">
        <v>30000</v>
      </c>
      <c r="D10" s="4">
        <v>30000</v>
      </c>
      <c r="F10" t="s">
        <v>7103</v>
      </c>
      <c r="G10" t="s">
        <v>7110</v>
      </c>
      <c r="I10" t="s">
        <v>7105</v>
      </c>
      <c r="K10" t="s">
        <v>7106</v>
      </c>
      <c r="O10">
        <v>0</v>
      </c>
      <c r="S10" t="s">
        <v>7105</v>
      </c>
      <c r="W10" s="12">
        <v>1106</v>
      </c>
      <c r="X10" s="2" t="s">
        <v>7115</v>
      </c>
      <c r="Y10" s="12">
        <f>Table13[[#This Row],[No.]]-A10</f>
        <v>0</v>
      </c>
      <c r="Z10" s="4">
        <v>0</v>
      </c>
      <c r="AA10" s="4">
        <v>0</v>
      </c>
      <c r="AB10" s="4">
        <v>30000</v>
      </c>
      <c r="AC10" s="4">
        <v>30000</v>
      </c>
      <c r="AD10" s="2" t="s">
        <v>7103</v>
      </c>
      <c r="AE10" s="2" t="s">
        <v>7106</v>
      </c>
      <c r="AF10" s="2" t="s">
        <v>10</v>
      </c>
      <c r="AG10" s="2" t="s">
        <v>7110</v>
      </c>
      <c r="AH10" s="11" t="b">
        <f>FALSE()</f>
        <v>0</v>
      </c>
      <c r="AI10" s="4">
        <v>0</v>
      </c>
      <c r="AJ10" s="3"/>
      <c r="AK10" s="11" t="b">
        <f>FALSE()</f>
        <v>0</v>
      </c>
      <c r="AL10" s="2" t="s">
        <v>10</v>
      </c>
      <c r="AM10" s="2" t="s">
        <v>10</v>
      </c>
      <c r="AN10" s="2" t="s">
        <v>10</v>
      </c>
      <c r="AO10" s="2" t="s">
        <v>10</v>
      </c>
      <c r="AP10" s="2" t="s">
        <v>7106</v>
      </c>
      <c r="AQ10" s="2" t="s">
        <v>10</v>
      </c>
      <c r="AR10" s="2" t="s">
        <v>10</v>
      </c>
      <c r="AS10" s="2" t="s">
        <v>10</v>
      </c>
    </row>
    <row r="11" spans="1:45" x14ac:dyDescent="0.35">
      <c r="A11">
        <v>1109</v>
      </c>
      <c r="B11" t="s">
        <v>7116</v>
      </c>
      <c r="C11" s="4">
        <v>2522777421.23</v>
      </c>
      <c r="D11" s="4">
        <v>1933269720.1700001</v>
      </c>
      <c r="E11" s="4">
        <v>589507701.05999994</v>
      </c>
      <c r="F11" t="s">
        <v>7103</v>
      </c>
      <c r="G11" t="s">
        <v>7117</v>
      </c>
      <c r="I11" t="s">
        <v>7105</v>
      </c>
      <c r="J11" t="s">
        <v>7118</v>
      </c>
      <c r="K11" t="s">
        <v>7106</v>
      </c>
      <c r="N11" s="4">
        <v>589507701.05999994</v>
      </c>
      <c r="O11">
        <v>0</v>
      </c>
      <c r="S11" t="s">
        <v>7105</v>
      </c>
      <c r="W11" s="12">
        <v>1109</v>
      </c>
      <c r="X11" s="2" t="s">
        <v>7116</v>
      </c>
      <c r="Y11" s="12">
        <f>Table13[[#This Row],[No.]]-A11</f>
        <v>0</v>
      </c>
      <c r="Z11" s="4">
        <v>618386154.99000001</v>
      </c>
      <c r="AA11" s="4">
        <v>618386154.99000001</v>
      </c>
      <c r="AB11" s="4">
        <v>2551655875.1599998</v>
      </c>
      <c r="AC11" s="4">
        <v>1933269720.1700001</v>
      </c>
      <c r="AD11" s="2" t="s">
        <v>7103</v>
      </c>
      <c r="AE11" s="2" t="s">
        <v>7106</v>
      </c>
      <c r="AF11" s="2" t="s">
        <v>10</v>
      </c>
      <c r="AG11" s="2" t="s">
        <v>7117</v>
      </c>
      <c r="AH11" s="11" t="b">
        <f>FALSE()</f>
        <v>0</v>
      </c>
      <c r="AI11" s="4">
        <v>0</v>
      </c>
      <c r="AJ11" s="3"/>
      <c r="AK11" s="11" t="b">
        <f>FALSE()</f>
        <v>0</v>
      </c>
      <c r="AL11" s="2" t="s">
        <v>10</v>
      </c>
      <c r="AM11" s="2" t="s">
        <v>10</v>
      </c>
      <c r="AN11" s="2" t="s">
        <v>10</v>
      </c>
      <c r="AO11" s="2" t="s">
        <v>7118</v>
      </c>
      <c r="AP11" s="2" t="s">
        <v>7106</v>
      </c>
      <c r="AQ11" s="2" t="s">
        <v>10</v>
      </c>
      <c r="AR11" s="2" t="s">
        <v>10</v>
      </c>
      <c r="AS11" s="2" t="s">
        <v>10</v>
      </c>
    </row>
    <row r="12" spans="1:45" x14ac:dyDescent="0.35">
      <c r="A12">
        <v>1110</v>
      </c>
      <c r="B12" t="s">
        <v>7119</v>
      </c>
      <c r="F12" t="s">
        <v>7103</v>
      </c>
      <c r="G12" t="s">
        <v>7104</v>
      </c>
      <c r="I12" t="s">
        <v>7105</v>
      </c>
      <c r="K12" t="s">
        <v>7106</v>
      </c>
      <c r="O12">
        <v>0</v>
      </c>
      <c r="S12" t="s">
        <v>7105</v>
      </c>
      <c r="W12" s="12">
        <v>1110</v>
      </c>
      <c r="X12" s="2" t="s">
        <v>7119</v>
      </c>
      <c r="Y12" s="12">
        <f>Table13[[#This Row],[No.]]-A12</f>
        <v>0</v>
      </c>
      <c r="Z12" s="4">
        <v>0</v>
      </c>
      <c r="AA12" s="4">
        <v>0</v>
      </c>
      <c r="AB12" s="4">
        <v>0</v>
      </c>
      <c r="AC12" s="4">
        <v>0</v>
      </c>
      <c r="AD12" s="2" t="s">
        <v>7103</v>
      </c>
      <c r="AE12" s="2" t="s">
        <v>7106</v>
      </c>
      <c r="AF12" s="2" t="s">
        <v>10</v>
      </c>
      <c r="AG12" s="2" t="s">
        <v>7104</v>
      </c>
      <c r="AH12" s="11" t="b">
        <f>FALSE()</f>
        <v>0</v>
      </c>
      <c r="AI12" s="4">
        <v>0</v>
      </c>
      <c r="AJ12" s="3"/>
      <c r="AK12" s="11" t="b">
        <f>FALSE()</f>
        <v>0</v>
      </c>
      <c r="AL12" s="2" t="s">
        <v>10</v>
      </c>
      <c r="AM12" s="2" t="s">
        <v>10</v>
      </c>
      <c r="AN12" s="2" t="s">
        <v>10</v>
      </c>
      <c r="AO12" s="2" t="s">
        <v>10</v>
      </c>
      <c r="AP12" s="2" t="s">
        <v>7106</v>
      </c>
      <c r="AQ12" s="2" t="s">
        <v>10</v>
      </c>
      <c r="AR12" s="2" t="s">
        <v>10</v>
      </c>
      <c r="AS12" s="2" t="s">
        <v>10</v>
      </c>
    </row>
    <row r="13" spans="1:45" x14ac:dyDescent="0.35">
      <c r="A13">
        <v>1111</v>
      </c>
      <c r="B13" t="s">
        <v>7120</v>
      </c>
      <c r="C13" s="4">
        <v>36908056.700000003</v>
      </c>
      <c r="D13" s="4">
        <v>75551840.790000007</v>
      </c>
      <c r="E13" s="4">
        <v>-38643784.090000004</v>
      </c>
      <c r="F13" t="s">
        <v>7103</v>
      </c>
      <c r="G13" t="s">
        <v>7110</v>
      </c>
      <c r="I13" t="s">
        <v>7105</v>
      </c>
      <c r="K13" t="s">
        <v>7106</v>
      </c>
      <c r="L13" t="s">
        <v>7107</v>
      </c>
      <c r="M13" t="s">
        <v>7107</v>
      </c>
      <c r="N13" s="4">
        <v>-38643784.090000004</v>
      </c>
      <c r="O13">
        <v>0</v>
      </c>
      <c r="S13" t="s">
        <v>7105</v>
      </c>
      <c r="W13" s="12">
        <v>1111</v>
      </c>
      <c r="X13" s="2" t="s">
        <v>7120</v>
      </c>
      <c r="Y13" s="12">
        <f>Table13[[#This Row],[No.]]-A13</f>
        <v>0</v>
      </c>
      <c r="Z13" s="4">
        <v>-42396803.920000002</v>
      </c>
      <c r="AA13" s="4">
        <v>-42396803.920000002</v>
      </c>
      <c r="AB13" s="4">
        <v>36908056.700000003</v>
      </c>
      <c r="AC13" s="4">
        <v>79304860.620000005</v>
      </c>
      <c r="AD13" s="2" t="s">
        <v>7103</v>
      </c>
      <c r="AE13" s="2" t="s">
        <v>7106</v>
      </c>
      <c r="AF13" s="2" t="s">
        <v>10</v>
      </c>
      <c r="AG13" s="2" t="s">
        <v>7110</v>
      </c>
      <c r="AH13" s="11" t="b">
        <f>FALSE()</f>
        <v>0</v>
      </c>
      <c r="AI13" s="4">
        <v>0</v>
      </c>
      <c r="AJ13" s="3"/>
      <c r="AK13" s="11" t="b">
        <f>FALSE()</f>
        <v>0</v>
      </c>
      <c r="AL13" s="2" t="s">
        <v>10</v>
      </c>
      <c r="AM13" s="2" t="s">
        <v>10</v>
      </c>
      <c r="AN13" s="2" t="s">
        <v>10</v>
      </c>
      <c r="AO13" s="2" t="s">
        <v>10</v>
      </c>
      <c r="AP13" s="2" t="s">
        <v>7106</v>
      </c>
      <c r="AQ13" s="2" t="s">
        <v>7107</v>
      </c>
      <c r="AR13" s="2" t="s">
        <v>7107</v>
      </c>
      <c r="AS13" s="2" t="s">
        <v>10</v>
      </c>
    </row>
    <row r="14" spans="1:45" x14ac:dyDescent="0.35">
      <c r="A14">
        <v>1112</v>
      </c>
      <c r="B14" t="s">
        <v>7121</v>
      </c>
      <c r="C14" s="4">
        <v>14608336.08</v>
      </c>
      <c r="D14" s="4">
        <v>106877485.98</v>
      </c>
      <c r="E14" s="4">
        <v>-92269149.900000006</v>
      </c>
      <c r="F14" t="s">
        <v>7103</v>
      </c>
      <c r="G14" t="s">
        <v>7110</v>
      </c>
      <c r="I14" t="s">
        <v>7105</v>
      </c>
      <c r="K14" t="s">
        <v>7106</v>
      </c>
      <c r="L14" t="s">
        <v>7107</v>
      </c>
      <c r="M14" t="s">
        <v>7107</v>
      </c>
      <c r="N14" s="4">
        <v>-92269149.900000006</v>
      </c>
      <c r="O14">
        <v>0</v>
      </c>
      <c r="S14" t="s">
        <v>7105</v>
      </c>
      <c r="W14" s="12">
        <v>1112</v>
      </c>
      <c r="X14" s="2" t="s">
        <v>7121</v>
      </c>
      <c r="Y14" s="12">
        <f>Table13[[#This Row],[No.]]-A14</f>
        <v>0</v>
      </c>
      <c r="Z14" s="4">
        <v>-133867351.90000001</v>
      </c>
      <c r="AA14" s="4">
        <v>-133867351.90000001</v>
      </c>
      <c r="AB14" s="4">
        <v>14608336.08</v>
      </c>
      <c r="AC14" s="4">
        <v>148475687.97999999</v>
      </c>
      <c r="AD14" s="2" t="s">
        <v>7103</v>
      </c>
      <c r="AE14" s="2" t="s">
        <v>7106</v>
      </c>
      <c r="AF14" s="2" t="s">
        <v>10</v>
      </c>
      <c r="AG14" s="2" t="s">
        <v>7110</v>
      </c>
      <c r="AH14" s="11" t="b">
        <f>FALSE()</f>
        <v>0</v>
      </c>
      <c r="AI14" s="4">
        <v>0</v>
      </c>
      <c r="AJ14" s="3"/>
      <c r="AK14" s="11" t="b">
        <f>FALSE()</f>
        <v>0</v>
      </c>
      <c r="AL14" s="2" t="s">
        <v>10</v>
      </c>
      <c r="AM14" s="2" t="s">
        <v>10</v>
      </c>
      <c r="AN14" s="2" t="s">
        <v>10</v>
      </c>
      <c r="AO14" s="2" t="s">
        <v>10</v>
      </c>
      <c r="AP14" s="2" t="s">
        <v>7106</v>
      </c>
      <c r="AQ14" s="2" t="s">
        <v>7107</v>
      </c>
      <c r="AR14" s="2" t="s">
        <v>7107</v>
      </c>
      <c r="AS14" s="2" t="s">
        <v>10</v>
      </c>
    </row>
    <row r="15" spans="1:45" x14ac:dyDescent="0.35">
      <c r="A15">
        <v>1113</v>
      </c>
      <c r="B15" t="s">
        <v>7122</v>
      </c>
      <c r="C15" s="4">
        <v>893714.75</v>
      </c>
      <c r="D15" s="4">
        <v>1317461.5</v>
      </c>
      <c r="E15" s="4">
        <v>-423746.75</v>
      </c>
      <c r="F15" t="s">
        <v>7103</v>
      </c>
      <c r="G15" t="s">
        <v>7110</v>
      </c>
      <c r="I15" t="s">
        <v>7105</v>
      </c>
      <c r="K15" t="s">
        <v>7106</v>
      </c>
      <c r="L15" t="s">
        <v>7107</v>
      </c>
      <c r="M15" t="s">
        <v>7107</v>
      </c>
      <c r="N15" s="4">
        <v>-423746.75</v>
      </c>
      <c r="O15">
        <v>0</v>
      </c>
      <c r="S15" t="s">
        <v>7105</v>
      </c>
      <c r="W15" s="12">
        <v>1113</v>
      </c>
      <c r="X15" s="2" t="s">
        <v>7122</v>
      </c>
      <c r="Y15" s="12">
        <f>Table13[[#This Row],[No.]]-A15</f>
        <v>0</v>
      </c>
      <c r="Z15" s="4">
        <v>-1074997.02</v>
      </c>
      <c r="AA15" s="4">
        <v>-1074997.02</v>
      </c>
      <c r="AB15" s="4">
        <v>893714.75</v>
      </c>
      <c r="AC15" s="4">
        <v>1968711.77</v>
      </c>
      <c r="AD15" s="2" t="s">
        <v>7103</v>
      </c>
      <c r="AE15" s="2" t="s">
        <v>7106</v>
      </c>
      <c r="AF15" s="2" t="s">
        <v>10</v>
      </c>
      <c r="AG15" s="2" t="s">
        <v>7110</v>
      </c>
      <c r="AH15" s="11" t="b">
        <f>FALSE()</f>
        <v>0</v>
      </c>
      <c r="AI15" s="4">
        <v>0</v>
      </c>
      <c r="AJ15" s="3"/>
      <c r="AK15" s="11" t="b">
        <f>FALSE()</f>
        <v>0</v>
      </c>
      <c r="AL15" s="2" t="s">
        <v>10</v>
      </c>
      <c r="AM15" s="2" t="s">
        <v>10</v>
      </c>
      <c r="AN15" s="2" t="s">
        <v>10</v>
      </c>
      <c r="AO15" s="2" t="s">
        <v>10</v>
      </c>
      <c r="AP15" s="2" t="s">
        <v>7106</v>
      </c>
      <c r="AQ15" s="2" t="s">
        <v>7107</v>
      </c>
      <c r="AR15" s="2" t="s">
        <v>7107</v>
      </c>
      <c r="AS15" s="2" t="s">
        <v>10</v>
      </c>
    </row>
    <row r="16" spans="1:45" x14ac:dyDescent="0.35">
      <c r="A16">
        <v>1114</v>
      </c>
      <c r="B16" t="s">
        <v>7123</v>
      </c>
      <c r="C16" s="4">
        <v>18374101.760000002</v>
      </c>
      <c r="D16" s="4">
        <v>36164447.759999998</v>
      </c>
      <c r="E16" s="4">
        <v>-17790346</v>
      </c>
      <c r="F16" t="s">
        <v>7103</v>
      </c>
      <c r="G16" t="s">
        <v>7110</v>
      </c>
      <c r="I16" t="s">
        <v>7105</v>
      </c>
      <c r="K16" t="s">
        <v>7106</v>
      </c>
      <c r="L16" t="s">
        <v>7107</v>
      </c>
      <c r="M16" t="s">
        <v>7107</v>
      </c>
      <c r="N16" s="4">
        <v>-17790346</v>
      </c>
      <c r="O16">
        <v>0</v>
      </c>
      <c r="S16" t="s">
        <v>7105</v>
      </c>
      <c r="W16" s="12">
        <v>1114</v>
      </c>
      <c r="X16" s="2" t="s">
        <v>7123</v>
      </c>
      <c r="Y16" s="12">
        <f>Table13[[#This Row],[No.]]-A16</f>
        <v>0</v>
      </c>
      <c r="Z16" s="4">
        <v>-17790346</v>
      </c>
      <c r="AA16" s="4">
        <v>-17790346</v>
      </c>
      <c r="AB16" s="4">
        <v>18374101.760000002</v>
      </c>
      <c r="AC16" s="4">
        <v>36164447.759999998</v>
      </c>
      <c r="AD16" s="2" t="s">
        <v>7103</v>
      </c>
      <c r="AE16" s="2" t="s">
        <v>7106</v>
      </c>
      <c r="AF16" s="2" t="s">
        <v>10</v>
      </c>
      <c r="AG16" s="2" t="s">
        <v>7110</v>
      </c>
      <c r="AH16" s="11" t="b">
        <f>FALSE()</f>
        <v>0</v>
      </c>
      <c r="AI16" s="4">
        <v>0</v>
      </c>
      <c r="AJ16" s="3"/>
      <c r="AK16" s="11" t="b">
        <f>FALSE()</f>
        <v>0</v>
      </c>
      <c r="AL16" s="2" t="s">
        <v>10</v>
      </c>
      <c r="AM16" s="2" t="s">
        <v>10</v>
      </c>
      <c r="AN16" s="2" t="s">
        <v>10</v>
      </c>
      <c r="AO16" s="2" t="s">
        <v>10</v>
      </c>
      <c r="AP16" s="2" t="s">
        <v>7106</v>
      </c>
      <c r="AQ16" s="2" t="s">
        <v>7107</v>
      </c>
      <c r="AR16" s="2" t="s">
        <v>7107</v>
      </c>
      <c r="AS16" s="2" t="s">
        <v>10</v>
      </c>
    </row>
    <row r="17" spans="1:45" x14ac:dyDescent="0.35">
      <c r="A17">
        <v>1115</v>
      </c>
      <c r="B17" t="s">
        <v>7124</v>
      </c>
      <c r="C17" s="4">
        <v>21644674.09</v>
      </c>
      <c r="D17" s="4">
        <v>47088638.880000003</v>
      </c>
      <c r="E17" s="4">
        <v>-25443964.789999999</v>
      </c>
      <c r="F17" t="s">
        <v>7103</v>
      </c>
      <c r="G17" t="s">
        <v>7110</v>
      </c>
      <c r="I17" t="s">
        <v>7105</v>
      </c>
      <c r="K17" t="s">
        <v>7106</v>
      </c>
      <c r="L17" t="s">
        <v>7107</v>
      </c>
      <c r="M17" t="s">
        <v>7107</v>
      </c>
      <c r="N17" s="4">
        <v>-25443964.789999999</v>
      </c>
      <c r="O17">
        <v>0</v>
      </c>
      <c r="S17" t="s">
        <v>7105</v>
      </c>
      <c r="W17" s="12">
        <v>1115</v>
      </c>
      <c r="X17" s="2" t="s">
        <v>7124</v>
      </c>
      <c r="Y17" s="12">
        <f>Table13[[#This Row],[No.]]-A17</f>
        <v>0</v>
      </c>
      <c r="Z17" s="4">
        <v>-33560427.020000003</v>
      </c>
      <c r="AA17" s="4">
        <v>-33560427.020000003</v>
      </c>
      <c r="AB17" s="4">
        <v>21644674.09</v>
      </c>
      <c r="AC17" s="4">
        <v>55205101.109999999</v>
      </c>
      <c r="AD17" s="2" t="s">
        <v>7103</v>
      </c>
      <c r="AE17" s="2" t="s">
        <v>7106</v>
      </c>
      <c r="AF17" s="2" t="s">
        <v>10</v>
      </c>
      <c r="AG17" s="2" t="s">
        <v>7110</v>
      </c>
      <c r="AH17" s="11" t="b">
        <f>FALSE()</f>
        <v>0</v>
      </c>
      <c r="AI17" s="4">
        <v>0</v>
      </c>
      <c r="AJ17" s="3"/>
      <c r="AK17" s="11" t="b">
        <f>FALSE()</f>
        <v>0</v>
      </c>
      <c r="AL17" s="2" t="s">
        <v>10</v>
      </c>
      <c r="AM17" s="2" t="s">
        <v>10</v>
      </c>
      <c r="AN17" s="2" t="s">
        <v>10</v>
      </c>
      <c r="AO17" s="2" t="s">
        <v>10</v>
      </c>
      <c r="AP17" s="2" t="s">
        <v>7106</v>
      </c>
      <c r="AQ17" s="2" t="s">
        <v>7107</v>
      </c>
      <c r="AR17" s="2" t="s">
        <v>7107</v>
      </c>
      <c r="AS17" s="2" t="s">
        <v>10</v>
      </c>
    </row>
    <row r="18" spans="1:45" x14ac:dyDescent="0.35">
      <c r="A18">
        <v>1116</v>
      </c>
      <c r="B18" t="s">
        <v>7125</v>
      </c>
      <c r="C18" s="4">
        <v>19825892</v>
      </c>
      <c r="D18" s="4">
        <v>19825892</v>
      </c>
      <c r="F18" t="s">
        <v>7103</v>
      </c>
      <c r="G18" t="s">
        <v>7110</v>
      </c>
      <c r="I18" t="s">
        <v>7105</v>
      </c>
      <c r="K18" t="s">
        <v>7106</v>
      </c>
      <c r="L18" t="s">
        <v>7107</v>
      </c>
      <c r="M18" t="s">
        <v>7126</v>
      </c>
      <c r="O18">
        <v>0</v>
      </c>
      <c r="S18" t="s">
        <v>7105</v>
      </c>
      <c r="W18" s="12">
        <v>1116</v>
      </c>
      <c r="X18" s="2" t="s">
        <v>7125</v>
      </c>
      <c r="Y18" s="12">
        <f>Table13[[#This Row],[No.]]-A18</f>
        <v>0</v>
      </c>
      <c r="Z18" s="4">
        <v>0</v>
      </c>
      <c r="AA18" s="4">
        <v>0</v>
      </c>
      <c r="AB18" s="4">
        <v>19825892</v>
      </c>
      <c r="AC18" s="4">
        <v>19825892</v>
      </c>
      <c r="AD18" s="2" t="s">
        <v>7103</v>
      </c>
      <c r="AE18" s="2" t="s">
        <v>7106</v>
      </c>
      <c r="AF18" s="2" t="s">
        <v>10</v>
      </c>
      <c r="AG18" s="2" t="s">
        <v>7110</v>
      </c>
      <c r="AH18" s="11" t="b">
        <f>FALSE()</f>
        <v>0</v>
      </c>
      <c r="AI18" s="4">
        <v>0</v>
      </c>
      <c r="AJ18" s="3"/>
      <c r="AK18" s="11" t="b">
        <f>FALSE()</f>
        <v>0</v>
      </c>
      <c r="AL18" s="2" t="s">
        <v>10</v>
      </c>
      <c r="AM18" s="2" t="s">
        <v>10</v>
      </c>
      <c r="AN18" s="2" t="s">
        <v>10</v>
      </c>
      <c r="AO18" s="2" t="s">
        <v>10</v>
      </c>
      <c r="AP18" s="2" t="s">
        <v>7106</v>
      </c>
      <c r="AQ18" s="2" t="s">
        <v>7107</v>
      </c>
      <c r="AR18" s="2" t="s">
        <v>7126</v>
      </c>
      <c r="AS18" s="2" t="s">
        <v>10</v>
      </c>
    </row>
    <row r="19" spans="1:45" x14ac:dyDescent="0.35">
      <c r="A19">
        <v>1117</v>
      </c>
      <c r="B19" t="s">
        <v>7127</v>
      </c>
      <c r="F19" t="s">
        <v>7103</v>
      </c>
      <c r="G19" t="s">
        <v>7110</v>
      </c>
      <c r="I19" t="s">
        <v>7105</v>
      </c>
      <c r="K19" t="s">
        <v>7106</v>
      </c>
      <c r="O19">
        <v>0</v>
      </c>
      <c r="S19" t="s">
        <v>7105</v>
      </c>
      <c r="W19" s="12">
        <v>1117</v>
      </c>
      <c r="X19" s="2" t="s">
        <v>7127</v>
      </c>
      <c r="Y19" s="12">
        <f>Table13[[#This Row],[No.]]-A19</f>
        <v>0</v>
      </c>
      <c r="Z19" s="4">
        <v>0</v>
      </c>
      <c r="AA19" s="4">
        <v>0</v>
      </c>
      <c r="AB19" s="4">
        <v>0</v>
      </c>
      <c r="AC19" s="4">
        <v>0</v>
      </c>
      <c r="AD19" s="2" t="s">
        <v>7103</v>
      </c>
      <c r="AE19" s="2" t="s">
        <v>7106</v>
      </c>
      <c r="AF19" s="2" t="s">
        <v>10</v>
      </c>
      <c r="AG19" s="2" t="s">
        <v>7110</v>
      </c>
      <c r="AH19" s="11" t="b">
        <f>FALSE()</f>
        <v>0</v>
      </c>
      <c r="AI19" s="4">
        <v>0</v>
      </c>
      <c r="AJ19" s="3"/>
      <c r="AK19" s="11" t="b">
        <f>FALSE()</f>
        <v>0</v>
      </c>
      <c r="AL19" s="2" t="s">
        <v>10</v>
      </c>
      <c r="AM19" s="2" t="s">
        <v>10</v>
      </c>
      <c r="AN19" s="2" t="s">
        <v>10</v>
      </c>
      <c r="AO19" s="2" t="s">
        <v>10</v>
      </c>
      <c r="AP19" s="2" t="s">
        <v>7106</v>
      </c>
      <c r="AQ19" s="2" t="s">
        <v>10</v>
      </c>
      <c r="AR19" s="2" t="s">
        <v>10</v>
      </c>
      <c r="AS19" s="2" t="s">
        <v>10</v>
      </c>
    </row>
    <row r="20" spans="1:45" x14ac:dyDescent="0.35">
      <c r="A20">
        <v>1119</v>
      </c>
      <c r="B20" t="s">
        <v>7128</v>
      </c>
      <c r="C20" s="4">
        <v>112254775.38</v>
      </c>
      <c r="D20" s="4">
        <v>286825766.91000003</v>
      </c>
      <c r="E20" s="4">
        <v>-174570991.53</v>
      </c>
      <c r="F20" t="s">
        <v>7103</v>
      </c>
      <c r="G20" t="s">
        <v>7117</v>
      </c>
      <c r="I20" t="s">
        <v>7105</v>
      </c>
      <c r="J20" t="s">
        <v>7129</v>
      </c>
      <c r="K20" t="s">
        <v>7106</v>
      </c>
      <c r="L20" t="s">
        <v>7107</v>
      </c>
      <c r="M20" t="s">
        <v>7107</v>
      </c>
      <c r="N20" s="4">
        <v>-174570991.53</v>
      </c>
      <c r="O20">
        <v>0</v>
      </c>
      <c r="S20" t="s">
        <v>7105</v>
      </c>
      <c r="W20" s="12">
        <v>1119</v>
      </c>
      <c r="X20" s="2" t="s">
        <v>7128</v>
      </c>
      <c r="Y20" s="12">
        <f>Table13[[#This Row],[No.]]-A20</f>
        <v>0</v>
      </c>
      <c r="Z20" s="4">
        <v>-228689925.86000001</v>
      </c>
      <c r="AA20" s="4">
        <v>-228689925.86000001</v>
      </c>
      <c r="AB20" s="4">
        <v>112254775.38</v>
      </c>
      <c r="AC20" s="4">
        <v>340944701.24000001</v>
      </c>
      <c r="AD20" s="2" t="s">
        <v>7103</v>
      </c>
      <c r="AE20" s="2" t="s">
        <v>7106</v>
      </c>
      <c r="AF20" s="2" t="s">
        <v>10</v>
      </c>
      <c r="AG20" s="2" t="s">
        <v>7117</v>
      </c>
      <c r="AH20" s="11" t="b">
        <f>FALSE()</f>
        <v>0</v>
      </c>
      <c r="AI20" s="4">
        <v>0</v>
      </c>
      <c r="AJ20" s="3"/>
      <c r="AK20" s="11" t="b">
        <f>FALSE()</f>
        <v>0</v>
      </c>
      <c r="AL20" s="2" t="s">
        <v>10</v>
      </c>
      <c r="AM20" s="2" t="s">
        <v>10</v>
      </c>
      <c r="AN20" s="2" t="s">
        <v>10</v>
      </c>
      <c r="AO20" s="2" t="s">
        <v>7129</v>
      </c>
      <c r="AP20" s="2" t="s">
        <v>7106</v>
      </c>
      <c r="AQ20" s="2" t="s">
        <v>7107</v>
      </c>
      <c r="AR20" s="2" t="s">
        <v>7107</v>
      </c>
      <c r="AS20" s="2" t="s">
        <v>10</v>
      </c>
    </row>
    <row r="21" spans="1:45" x14ac:dyDescent="0.35">
      <c r="A21">
        <v>1120</v>
      </c>
      <c r="B21" t="s">
        <v>7130</v>
      </c>
      <c r="C21" s="4">
        <v>2635032196.6100001</v>
      </c>
      <c r="D21" s="4">
        <v>2220095487.0799999</v>
      </c>
      <c r="E21" s="4">
        <v>414936709.52999997</v>
      </c>
      <c r="F21" t="s">
        <v>7103</v>
      </c>
      <c r="G21" t="s">
        <v>7131</v>
      </c>
      <c r="I21" t="s">
        <v>7105</v>
      </c>
      <c r="J21" t="s">
        <v>7132</v>
      </c>
      <c r="K21" t="s">
        <v>7106</v>
      </c>
      <c r="N21" s="4">
        <v>414936709.52999997</v>
      </c>
      <c r="O21">
        <v>0</v>
      </c>
      <c r="S21" t="s">
        <v>7133</v>
      </c>
      <c r="W21" s="12">
        <v>1120</v>
      </c>
      <c r="X21" s="2" t="s">
        <v>7130</v>
      </c>
      <c r="Y21" s="12">
        <f>Table13[[#This Row],[No.]]-A21</f>
        <v>0</v>
      </c>
      <c r="Z21" s="4">
        <v>389696229.13</v>
      </c>
      <c r="AA21" s="4">
        <v>389696229.13</v>
      </c>
      <c r="AB21" s="4">
        <v>2663910650.54</v>
      </c>
      <c r="AC21" s="4">
        <v>2274214421.4099998</v>
      </c>
      <c r="AD21" s="2" t="s">
        <v>7103</v>
      </c>
      <c r="AE21" s="2" t="s">
        <v>7106</v>
      </c>
      <c r="AF21" s="2" t="s">
        <v>10</v>
      </c>
      <c r="AG21" s="2" t="s">
        <v>7131</v>
      </c>
      <c r="AH21" s="11" t="b">
        <f>FALSE()</f>
        <v>0</v>
      </c>
      <c r="AI21" s="4">
        <v>0</v>
      </c>
      <c r="AJ21" s="3"/>
      <c r="AK21" s="11" t="b">
        <f>TRUE()</f>
        <v>1</v>
      </c>
      <c r="AL21" s="2" t="s">
        <v>10</v>
      </c>
      <c r="AM21" s="2" t="s">
        <v>10</v>
      </c>
      <c r="AN21" s="2" t="s">
        <v>10</v>
      </c>
      <c r="AO21" s="2" t="s">
        <v>7132</v>
      </c>
      <c r="AP21" s="2" t="s">
        <v>7106</v>
      </c>
      <c r="AQ21" s="2" t="s">
        <v>10</v>
      </c>
      <c r="AR21" s="2" t="s">
        <v>10</v>
      </c>
      <c r="AS21" s="2" t="s">
        <v>10</v>
      </c>
    </row>
    <row r="22" spans="1:45" x14ac:dyDescent="0.35">
      <c r="A22">
        <v>1121</v>
      </c>
      <c r="B22" t="s">
        <v>7134</v>
      </c>
      <c r="F22" t="s">
        <v>7103</v>
      </c>
      <c r="G22" t="s">
        <v>7104</v>
      </c>
      <c r="I22" t="s">
        <v>7105</v>
      </c>
      <c r="K22" t="s">
        <v>7106</v>
      </c>
      <c r="L22" t="s">
        <v>7107</v>
      </c>
      <c r="M22" t="s">
        <v>7107</v>
      </c>
      <c r="O22">
        <v>0</v>
      </c>
      <c r="S22" t="s">
        <v>7105</v>
      </c>
      <c r="W22" s="12">
        <v>1121</v>
      </c>
      <c r="X22" s="2" t="s">
        <v>7134</v>
      </c>
      <c r="Y22" s="12">
        <f>Table13[[#This Row],[No.]]-A22</f>
        <v>0</v>
      </c>
      <c r="Z22" s="4">
        <v>0</v>
      </c>
      <c r="AA22" s="4">
        <v>0</v>
      </c>
      <c r="AB22" s="4">
        <v>0</v>
      </c>
      <c r="AC22" s="4">
        <v>0</v>
      </c>
      <c r="AD22" s="2" t="s">
        <v>7103</v>
      </c>
      <c r="AE22" s="2" t="s">
        <v>7106</v>
      </c>
      <c r="AF22" s="2" t="s">
        <v>10</v>
      </c>
      <c r="AG22" s="2" t="s">
        <v>7104</v>
      </c>
      <c r="AH22" s="11" t="b">
        <f>FALSE()</f>
        <v>0</v>
      </c>
      <c r="AI22" s="4">
        <v>0</v>
      </c>
      <c r="AJ22" s="3"/>
      <c r="AK22" s="11" t="b">
        <f>FALSE()</f>
        <v>0</v>
      </c>
      <c r="AL22" s="2" t="s">
        <v>10</v>
      </c>
      <c r="AM22" s="2" t="s">
        <v>10</v>
      </c>
      <c r="AN22" s="2" t="s">
        <v>10</v>
      </c>
      <c r="AO22" s="2" t="s">
        <v>10</v>
      </c>
      <c r="AP22" s="2" t="s">
        <v>7106</v>
      </c>
      <c r="AQ22" s="2" t="s">
        <v>7107</v>
      </c>
      <c r="AR22" s="2" t="s">
        <v>7107</v>
      </c>
      <c r="AS22" s="2" t="s">
        <v>10</v>
      </c>
    </row>
    <row r="23" spans="1:45" x14ac:dyDescent="0.35">
      <c r="A23">
        <v>1122</v>
      </c>
      <c r="B23" t="s">
        <v>7135</v>
      </c>
      <c r="C23" s="4">
        <v>3197591597.8400002</v>
      </c>
      <c r="D23" s="4">
        <v>3197591597.8400002</v>
      </c>
      <c r="F23" t="s">
        <v>7103</v>
      </c>
      <c r="G23" t="s">
        <v>7110</v>
      </c>
      <c r="I23" t="s">
        <v>7105</v>
      </c>
      <c r="K23" t="s">
        <v>7106</v>
      </c>
      <c r="L23" t="s">
        <v>7107</v>
      </c>
      <c r="M23" t="s">
        <v>7107</v>
      </c>
      <c r="O23" s="4">
        <v>442000</v>
      </c>
      <c r="S23" t="s">
        <v>7105</v>
      </c>
      <c r="W23" s="12">
        <v>1122</v>
      </c>
      <c r="X23" s="2" t="s">
        <v>7135</v>
      </c>
      <c r="Y23" s="12">
        <f>Table13[[#This Row],[No.]]-A23</f>
        <v>0</v>
      </c>
      <c r="Z23" s="4">
        <v>0</v>
      </c>
      <c r="AA23" s="4">
        <v>0</v>
      </c>
      <c r="AB23" s="4">
        <v>3197591597.8400002</v>
      </c>
      <c r="AC23" s="4">
        <v>3197591597.8400002</v>
      </c>
      <c r="AD23" s="2" t="s">
        <v>7103</v>
      </c>
      <c r="AE23" s="2" t="s">
        <v>7106</v>
      </c>
      <c r="AF23" s="2" t="s">
        <v>10</v>
      </c>
      <c r="AG23" s="2" t="s">
        <v>7110</v>
      </c>
      <c r="AH23" s="11" t="b">
        <f>FALSE()</f>
        <v>0</v>
      </c>
      <c r="AI23" s="4">
        <v>442000</v>
      </c>
      <c r="AJ23" s="3"/>
      <c r="AK23" s="11" t="b">
        <f>FALSE()</f>
        <v>0</v>
      </c>
      <c r="AL23" s="2" t="s">
        <v>10</v>
      </c>
      <c r="AM23" s="2" t="s">
        <v>10</v>
      </c>
      <c r="AN23" s="2" t="s">
        <v>10</v>
      </c>
      <c r="AO23" s="2" t="s">
        <v>10</v>
      </c>
      <c r="AP23" s="2" t="s">
        <v>7106</v>
      </c>
      <c r="AQ23" s="2" t="s">
        <v>7107</v>
      </c>
      <c r="AR23" s="2" t="s">
        <v>7107</v>
      </c>
      <c r="AS23" s="2" t="s">
        <v>10</v>
      </c>
    </row>
    <row r="24" spans="1:45" x14ac:dyDescent="0.35">
      <c r="A24">
        <v>1123</v>
      </c>
      <c r="B24" t="s">
        <v>7136</v>
      </c>
      <c r="C24" s="4">
        <v>2598792919.52</v>
      </c>
      <c r="D24" s="4">
        <v>295792919.51999998</v>
      </c>
      <c r="E24" s="4">
        <v>2303000000</v>
      </c>
      <c r="F24" t="s">
        <v>7103</v>
      </c>
      <c r="G24" t="s">
        <v>7110</v>
      </c>
      <c r="I24" t="s">
        <v>7105</v>
      </c>
      <c r="K24" t="s">
        <v>7106</v>
      </c>
      <c r="L24" t="s">
        <v>7107</v>
      </c>
      <c r="M24" t="s">
        <v>7107</v>
      </c>
      <c r="N24" s="4">
        <v>2303000000</v>
      </c>
      <c r="O24">
        <v>0</v>
      </c>
      <c r="S24" t="s">
        <v>7105</v>
      </c>
      <c r="W24" s="12">
        <v>1123</v>
      </c>
      <c r="X24" s="2" t="s">
        <v>7136</v>
      </c>
      <c r="Y24" s="12">
        <f>Table13[[#This Row],[No.]]-A24</f>
        <v>0</v>
      </c>
      <c r="Z24" s="4">
        <v>2303000000</v>
      </c>
      <c r="AA24" s="4">
        <v>2303000000</v>
      </c>
      <c r="AB24" s="4">
        <v>2598792919.52</v>
      </c>
      <c r="AC24" s="4">
        <v>295792919.51999998</v>
      </c>
      <c r="AD24" s="2" t="s">
        <v>7103</v>
      </c>
      <c r="AE24" s="2" t="s">
        <v>7106</v>
      </c>
      <c r="AF24" s="2" t="s">
        <v>10</v>
      </c>
      <c r="AG24" s="2" t="s">
        <v>7110</v>
      </c>
      <c r="AH24" s="11" t="b">
        <f>FALSE()</f>
        <v>0</v>
      </c>
      <c r="AI24" s="4">
        <v>0</v>
      </c>
      <c r="AJ24" s="3"/>
      <c r="AK24" s="11" t="b">
        <f>FALSE()</f>
        <v>0</v>
      </c>
      <c r="AL24" s="2" t="s">
        <v>10</v>
      </c>
      <c r="AM24" s="2" t="s">
        <v>10</v>
      </c>
      <c r="AN24" s="2" t="s">
        <v>10</v>
      </c>
      <c r="AO24" s="2" t="s">
        <v>10</v>
      </c>
      <c r="AP24" s="2" t="s">
        <v>7106</v>
      </c>
      <c r="AQ24" s="2" t="s">
        <v>7107</v>
      </c>
      <c r="AR24" s="2" t="s">
        <v>7107</v>
      </c>
      <c r="AS24" s="2" t="s">
        <v>10</v>
      </c>
    </row>
    <row r="25" spans="1:45" x14ac:dyDescent="0.35">
      <c r="A25">
        <v>1124</v>
      </c>
      <c r="B25" t="s">
        <v>7137</v>
      </c>
      <c r="C25" s="4">
        <v>223896615</v>
      </c>
      <c r="D25" s="4">
        <v>223896615</v>
      </c>
      <c r="F25" t="s">
        <v>7103</v>
      </c>
      <c r="G25" t="s">
        <v>7110</v>
      </c>
      <c r="I25" t="s">
        <v>7105</v>
      </c>
      <c r="K25" t="s">
        <v>7106</v>
      </c>
      <c r="L25" t="s">
        <v>7107</v>
      </c>
      <c r="M25" t="s">
        <v>7107</v>
      </c>
      <c r="O25">
        <v>0</v>
      </c>
      <c r="S25" t="s">
        <v>7105</v>
      </c>
      <c r="W25" s="12">
        <v>1124</v>
      </c>
      <c r="X25" s="2" t="s">
        <v>7137</v>
      </c>
      <c r="Y25" s="12">
        <f>Table13[[#This Row],[No.]]-A25</f>
        <v>0</v>
      </c>
      <c r="Z25" s="4">
        <v>0</v>
      </c>
      <c r="AA25" s="4">
        <v>0</v>
      </c>
      <c r="AB25" s="4">
        <v>223896615</v>
      </c>
      <c r="AC25" s="4">
        <v>223896615</v>
      </c>
      <c r="AD25" s="2" t="s">
        <v>7103</v>
      </c>
      <c r="AE25" s="2" t="s">
        <v>7106</v>
      </c>
      <c r="AF25" s="2" t="s">
        <v>10</v>
      </c>
      <c r="AG25" s="2" t="s">
        <v>7110</v>
      </c>
      <c r="AH25" s="11" t="b">
        <f>FALSE()</f>
        <v>0</v>
      </c>
      <c r="AI25" s="4">
        <v>0</v>
      </c>
      <c r="AJ25" s="3"/>
      <c r="AK25" s="11" t="b">
        <f>FALSE()</f>
        <v>0</v>
      </c>
      <c r="AL25" s="2" t="s">
        <v>10</v>
      </c>
      <c r="AM25" s="2" t="s">
        <v>10</v>
      </c>
      <c r="AN25" s="2" t="s">
        <v>10</v>
      </c>
      <c r="AO25" s="2" t="s">
        <v>10</v>
      </c>
      <c r="AP25" s="2" t="s">
        <v>7106</v>
      </c>
      <c r="AQ25" s="2" t="s">
        <v>7107</v>
      </c>
      <c r="AR25" s="2" t="s">
        <v>7107</v>
      </c>
      <c r="AS25" s="2" t="s">
        <v>10</v>
      </c>
    </row>
    <row r="26" spans="1:45" x14ac:dyDescent="0.35">
      <c r="A26">
        <v>1125</v>
      </c>
      <c r="B26" t="s">
        <v>7134</v>
      </c>
      <c r="C26" s="4">
        <v>609150035.22000003</v>
      </c>
      <c r="D26" s="4">
        <v>571195324</v>
      </c>
      <c r="E26" s="4">
        <v>37954711.219999999</v>
      </c>
      <c r="F26" t="s">
        <v>7103</v>
      </c>
      <c r="G26" t="s">
        <v>7110</v>
      </c>
      <c r="I26" t="s">
        <v>7105</v>
      </c>
      <c r="K26" t="s">
        <v>7106</v>
      </c>
      <c r="L26" t="s">
        <v>7107</v>
      </c>
      <c r="M26" t="s">
        <v>7107</v>
      </c>
      <c r="N26" s="4">
        <v>37954711.219999999</v>
      </c>
      <c r="O26">
        <v>0</v>
      </c>
      <c r="S26" t="s">
        <v>7105</v>
      </c>
      <c r="W26" s="12">
        <v>1125</v>
      </c>
      <c r="X26" s="2" t="s">
        <v>7134</v>
      </c>
      <c r="Y26" s="12">
        <f>Table13[[#This Row],[No.]]-A26</f>
        <v>0</v>
      </c>
      <c r="Z26" s="4">
        <v>37954711.219999999</v>
      </c>
      <c r="AA26" s="4">
        <v>37954711.219999999</v>
      </c>
      <c r="AB26" s="4">
        <v>609150035.22000003</v>
      </c>
      <c r="AC26" s="4">
        <v>571195324</v>
      </c>
      <c r="AD26" s="2" t="s">
        <v>7103</v>
      </c>
      <c r="AE26" s="2" t="s">
        <v>7106</v>
      </c>
      <c r="AF26" s="2" t="s">
        <v>10</v>
      </c>
      <c r="AG26" s="2" t="s">
        <v>7110</v>
      </c>
      <c r="AH26" s="11" t="b">
        <f>FALSE()</f>
        <v>0</v>
      </c>
      <c r="AI26" s="4">
        <v>0</v>
      </c>
      <c r="AJ26" s="3"/>
      <c r="AK26" s="11" t="b">
        <f>FALSE()</f>
        <v>0</v>
      </c>
      <c r="AL26" s="2" t="s">
        <v>10</v>
      </c>
      <c r="AM26" s="2" t="s">
        <v>10</v>
      </c>
      <c r="AN26" s="2" t="s">
        <v>10</v>
      </c>
      <c r="AO26" s="2" t="s">
        <v>10</v>
      </c>
      <c r="AP26" s="2" t="s">
        <v>7106</v>
      </c>
      <c r="AQ26" s="2" t="s">
        <v>7107</v>
      </c>
      <c r="AR26" s="2" t="s">
        <v>7107</v>
      </c>
      <c r="AS26" s="2" t="s">
        <v>10</v>
      </c>
    </row>
    <row r="27" spans="1:45" x14ac:dyDescent="0.35">
      <c r="A27">
        <v>1126</v>
      </c>
      <c r="B27" t="s">
        <v>7138</v>
      </c>
      <c r="C27" s="4">
        <v>82809207</v>
      </c>
      <c r="D27" s="4">
        <v>82809207</v>
      </c>
      <c r="F27" t="s">
        <v>7103</v>
      </c>
      <c r="G27" t="s">
        <v>7110</v>
      </c>
      <c r="I27" t="s">
        <v>7105</v>
      </c>
      <c r="K27" t="s">
        <v>7106</v>
      </c>
      <c r="O27">
        <v>0</v>
      </c>
      <c r="S27" t="s">
        <v>7105</v>
      </c>
      <c r="W27" s="12">
        <v>1126</v>
      </c>
      <c r="X27" s="2" t="s">
        <v>7138</v>
      </c>
      <c r="Y27" s="12">
        <f>Table13[[#This Row],[No.]]-A27</f>
        <v>0</v>
      </c>
      <c r="Z27" s="4">
        <v>0</v>
      </c>
      <c r="AA27" s="4">
        <v>0</v>
      </c>
      <c r="AB27" s="4">
        <v>82809207</v>
      </c>
      <c r="AC27" s="4">
        <v>82809207</v>
      </c>
      <c r="AD27" s="2" t="s">
        <v>7103</v>
      </c>
      <c r="AE27" s="2" t="s">
        <v>7106</v>
      </c>
      <c r="AF27" s="2" t="s">
        <v>10</v>
      </c>
      <c r="AG27" s="2" t="s">
        <v>7110</v>
      </c>
      <c r="AH27" s="11" t="b">
        <f>FALSE()</f>
        <v>0</v>
      </c>
      <c r="AI27" s="4">
        <v>0</v>
      </c>
      <c r="AJ27" s="3"/>
      <c r="AK27" s="11" t="b">
        <f>FALSE()</f>
        <v>0</v>
      </c>
      <c r="AL27" s="2" t="s">
        <v>10</v>
      </c>
      <c r="AM27" s="2" t="s">
        <v>10</v>
      </c>
      <c r="AN27" s="2" t="s">
        <v>10</v>
      </c>
      <c r="AO27" s="2" t="s">
        <v>10</v>
      </c>
      <c r="AP27" s="2" t="s">
        <v>7106</v>
      </c>
      <c r="AQ27" s="2" t="s">
        <v>10</v>
      </c>
      <c r="AR27" s="2" t="s">
        <v>10</v>
      </c>
      <c r="AS27" s="2" t="s">
        <v>10</v>
      </c>
    </row>
    <row r="28" spans="1:45" x14ac:dyDescent="0.35">
      <c r="A28">
        <v>1127</v>
      </c>
      <c r="B28" t="s">
        <v>7139</v>
      </c>
      <c r="C28" s="4">
        <v>1048974.6499999999</v>
      </c>
      <c r="D28" s="4">
        <v>1048974.6499999999</v>
      </c>
      <c r="F28" t="s">
        <v>7103</v>
      </c>
      <c r="G28" t="s">
        <v>7110</v>
      </c>
      <c r="I28" t="s">
        <v>7105</v>
      </c>
      <c r="K28" t="s">
        <v>7106</v>
      </c>
      <c r="O28">
        <v>0</v>
      </c>
      <c r="S28" t="s">
        <v>7105</v>
      </c>
      <c r="W28" s="12">
        <v>1127</v>
      </c>
      <c r="X28" s="2" t="s">
        <v>7139</v>
      </c>
      <c r="Y28" s="12">
        <f>Table13[[#This Row],[No.]]-A28</f>
        <v>0</v>
      </c>
      <c r="Z28" s="4">
        <v>0</v>
      </c>
      <c r="AA28" s="4">
        <v>0</v>
      </c>
      <c r="AB28" s="4">
        <v>1048974.6499999999</v>
      </c>
      <c r="AC28" s="4">
        <v>1048974.6499999999</v>
      </c>
      <c r="AD28" s="2" t="s">
        <v>7103</v>
      </c>
      <c r="AE28" s="2" t="s">
        <v>7106</v>
      </c>
      <c r="AF28" s="2" t="s">
        <v>10</v>
      </c>
      <c r="AG28" s="2" t="s">
        <v>7110</v>
      </c>
      <c r="AH28" s="11" t="b">
        <f>FALSE()</f>
        <v>0</v>
      </c>
      <c r="AI28" s="4">
        <v>0</v>
      </c>
      <c r="AJ28" s="3"/>
      <c r="AK28" s="11" t="b">
        <f>FALSE()</f>
        <v>0</v>
      </c>
      <c r="AL28" s="2" t="s">
        <v>10</v>
      </c>
      <c r="AM28" s="2" t="s">
        <v>10</v>
      </c>
      <c r="AN28" s="2" t="s">
        <v>10</v>
      </c>
      <c r="AO28" s="2" t="s">
        <v>10</v>
      </c>
      <c r="AP28" s="2" t="s">
        <v>7106</v>
      </c>
      <c r="AQ28" s="2" t="s">
        <v>10</v>
      </c>
      <c r="AR28" s="2" t="s">
        <v>10</v>
      </c>
      <c r="AS28" s="2" t="s">
        <v>10</v>
      </c>
    </row>
    <row r="29" spans="1:45" x14ac:dyDescent="0.35">
      <c r="A29">
        <v>1129</v>
      </c>
      <c r="B29" t="s">
        <v>7140</v>
      </c>
      <c r="C29" s="4">
        <v>6713289349.2299995</v>
      </c>
      <c r="D29" s="4">
        <v>4372334638.0100002</v>
      </c>
      <c r="E29" s="4">
        <v>2340954711.2199998</v>
      </c>
      <c r="F29" t="s">
        <v>7103</v>
      </c>
      <c r="G29" t="s">
        <v>7117</v>
      </c>
      <c r="I29" t="s">
        <v>7105</v>
      </c>
      <c r="J29" t="s">
        <v>7141</v>
      </c>
      <c r="K29" t="s">
        <v>7106</v>
      </c>
      <c r="L29" t="s">
        <v>7107</v>
      </c>
      <c r="M29" t="s">
        <v>7107</v>
      </c>
      <c r="N29" s="4">
        <v>2340954711.2199998</v>
      </c>
      <c r="O29" s="4">
        <v>442000</v>
      </c>
      <c r="S29" t="s">
        <v>7105</v>
      </c>
      <c r="W29" s="12">
        <v>1129</v>
      </c>
      <c r="X29" s="2" t="s">
        <v>7140</v>
      </c>
      <c r="Y29" s="12">
        <f>Table13[[#This Row],[No.]]-A29</f>
        <v>0</v>
      </c>
      <c r="Z29" s="4">
        <v>2340954711.2199998</v>
      </c>
      <c r="AA29" s="4">
        <v>2340954711.2199998</v>
      </c>
      <c r="AB29" s="4">
        <v>6713289349.2299995</v>
      </c>
      <c r="AC29" s="4">
        <v>4372334638.0100002</v>
      </c>
      <c r="AD29" s="2" t="s">
        <v>7103</v>
      </c>
      <c r="AE29" s="2" t="s">
        <v>7106</v>
      </c>
      <c r="AF29" s="2" t="s">
        <v>10</v>
      </c>
      <c r="AG29" s="2" t="s">
        <v>7117</v>
      </c>
      <c r="AH29" s="11" t="b">
        <f>FALSE()</f>
        <v>0</v>
      </c>
      <c r="AI29" s="4">
        <v>442000</v>
      </c>
      <c r="AJ29" s="3"/>
      <c r="AK29" s="11" t="b">
        <f>FALSE()</f>
        <v>0</v>
      </c>
      <c r="AL29" s="2" t="s">
        <v>10</v>
      </c>
      <c r="AM29" s="2" t="s">
        <v>10</v>
      </c>
      <c r="AN29" s="2" t="s">
        <v>10</v>
      </c>
      <c r="AO29" s="2" t="s">
        <v>7141</v>
      </c>
      <c r="AP29" s="2" t="s">
        <v>7106</v>
      </c>
      <c r="AQ29" s="2" t="s">
        <v>7107</v>
      </c>
      <c r="AR29" s="2" t="s">
        <v>7107</v>
      </c>
      <c r="AS29" s="2" t="s">
        <v>10</v>
      </c>
    </row>
    <row r="30" spans="1:45" x14ac:dyDescent="0.35">
      <c r="A30">
        <v>1130</v>
      </c>
      <c r="B30" t="s">
        <v>7142</v>
      </c>
      <c r="F30" t="s">
        <v>7103</v>
      </c>
      <c r="G30" t="s">
        <v>7104</v>
      </c>
      <c r="I30" t="s">
        <v>7105</v>
      </c>
      <c r="K30" t="s">
        <v>7106</v>
      </c>
      <c r="L30" t="s">
        <v>7107</v>
      </c>
      <c r="M30" t="s">
        <v>7107</v>
      </c>
      <c r="O30">
        <v>0</v>
      </c>
      <c r="S30" t="s">
        <v>7105</v>
      </c>
      <c r="W30" s="12">
        <v>1130</v>
      </c>
      <c r="X30" s="2" t="s">
        <v>7142</v>
      </c>
      <c r="Y30" s="12">
        <f>Table13[[#This Row],[No.]]-A30</f>
        <v>0</v>
      </c>
      <c r="Z30" s="4">
        <v>0</v>
      </c>
      <c r="AA30" s="4">
        <v>0</v>
      </c>
      <c r="AB30" s="4">
        <v>0</v>
      </c>
      <c r="AC30" s="4">
        <v>0</v>
      </c>
      <c r="AD30" s="2" t="s">
        <v>7103</v>
      </c>
      <c r="AE30" s="2" t="s">
        <v>7106</v>
      </c>
      <c r="AF30" s="2" t="s">
        <v>10</v>
      </c>
      <c r="AG30" s="2" t="s">
        <v>7104</v>
      </c>
      <c r="AH30" s="11" t="b">
        <f>FALSE()</f>
        <v>0</v>
      </c>
      <c r="AI30" s="4">
        <v>0</v>
      </c>
      <c r="AJ30" s="3"/>
      <c r="AK30" s="11" t="b">
        <f>FALSE()</f>
        <v>0</v>
      </c>
      <c r="AL30" s="2" t="s">
        <v>10</v>
      </c>
      <c r="AM30" s="2" t="s">
        <v>10</v>
      </c>
      <c r="AN30" s="2" t="s">
        <v>10</v>
      </c>
      <c r="AO30" s="2" t="s">
        <v>10</v>
      </c>
      <c r="AP30" s="2" t="s">
        <v>7106</v>
      </c>
      <c r="AQ30" s="2" t="s">
        <v>7107</v>
      </c>
      <c r="AR30" s="2" t="s">
        <v>7107</v>
      </c>
      <c r="AS30" s="2" t="s">
        <v>10</v>
      </c>
    </row>
    <row r="31" spans="1:45" x14ac:dyDescent="0.35">
      <c r="A31">
        <v>1131</v>
      </c>
      <c r="B31" t="s">
        <v>7143</v>
      </c>
      <c r="C31" s="4">
        <v>742342380</v>
      </c>
      <c r="D31" s="4">
        <v>742342380</v>
      </c>
      <c r="F31" t="s">
        <v>7103</v>
      </c>
      <c r="G31" t="s">
        <v>7110</v>
      </c>
      <c r="I31" t="s">
        <v>7105</v>
      </c>
      <c r="K31" t="s">
        <v>7106</v>
      </c>
      <c r="L31" t="s">
        <v>7107</v>
      </c>
      <c r="M31" t="s">
        <v>7107</v>
      </c>
      <c r="O31">
        <v>0</v>
      </c>
      <c r="S31" t="s">
        <v>7105</v>
      </c>
      <c r="W31" s="12">
        <v>1131</v>
      </c>
      <c r="X31" s="2" t="s">
        <v>7143</v>
      </c>
      <c r="Y31" s="12">
        <f>Table13[[#This Row],[No.]]-A31</f>
        <v>0</v>
      </c>
      <c r="Z31" s="4">
        <v>0</v>
      </c>
      <c r="AA31" s="4">
        <v>0</v>
      </c>
      <c r="AB31" s="4">
        <v>742342380</v>
      </c>
      <c r="AC31" s="4">
        <v>742342380</v>
      </c>
      <c r="AD31" s="2" t="s">
        <v>7103</v>
      </c>
      <c r="AE31" s="2" t="s">
        <v>7106</v>
      </c>
      <c r="AF31" s="2" t="s">
        <v>10</v>
      </c>
      <c r="AG31" s="2" t="s">
        <v>7110</v>
      </c>
      <c r="AH31" s="11" t="b">
        <f>FALSE()</f>
        <v>0</v>
      </c>
      <c r="AI31" s="4">
        <v>0</v>
      </c>
      <c r="AJ31" s="3"/>
      <c r="AK31" s="11" t="b">
        <f>FALSE()</f>
        <v>0</v>
      </c>
      <c r="AL31" s="2" t="s">
        <v>10</v>
      </c>
      <c r="AM31" s="2" t="s">
        <v>10</v>
      </c>
      <c r="AN31" s="2" t="s">
        <v>10</v>
      </c>
      <c r="AO31" s="2" t="s">
        <v>10</v>
      </c>
      <c r="AP31" s="2" t="s">
        <v>7106</v>
      </c>
      <c r="AQ31" s="2" t="s">
        <v>7107</v>
      </c>
      <c r="AR31" s="2" t="s">
        <v>7107</v>
      </c>
      <c r="AS31" s="2" t="s">
        <v>10</v>
      </c>
    </row>
    <row r="32" spans="1:45" x14ac:dyDescent="0.35">
      <c r="A32">
        <v>1132</v>
      </c>
      <c r="B32" t="s">
        <v>7144</v>
      </c>
      <c r="C32" s="4">
        <v>161761575</v>
      </c>
      <c r="E32" s="4">
        <v>161761575</v>
      </c>
      <c r="F32" t="s">
        <v>7103</v>
      </c>
      <c r="G32" t="s">
        <v>7110</v>
      </c>
      <c r="I32" t="s">
        <v>7105</v>
      </c>
      <c r="K32" t="s">
        <v>7106</v>
      </c>
      <c r="L32" t="s">
        <v>7107</v>
      </c>
      <c r="M32" t="s">
        <v>7107</v>
      </c>
      <c r="N32" s="4">
        <v>161761575</v>
      </c>
      <c r="O32">
        <v>0</v>
      </c>
      <c r="S32" t="s">
        <v>7105</v>
      </c>
      <c r="W32" s="12">
        <v>1132</v>
      </c>
      <c r="X32" s="2" t="s">
        <v>7144</v>
      </c>
      <c r="Y32" s="12">
        <f>Table13[[#This Row],[No.]]-A32</f>
        <v>0</v>
      </c>
      <c r="Z32" s="4">
        <v>161761575</v>
      </c>
      <c r="AA32" s="4">
        <v>161761575</v>
      </c>
      <c r="AB32" s="4">
        <v>161761575</v>
      </c>
      <c r="AC32" s="4">
        <v>0</v>
      </c>
      <c r="AD32" s="2" t="s">
        <v>7103</v>
      </c>
      <c r="AE32" s="2" t="s">
        <v>7106</v>
      </c>
      <c r="AF32" s="2" t="s">
        <v>10</v>
      </c>
      <c r="AG32" s="2" t="s">
        <v>7110</v>
      </c>
      <c r="AH32" s="11" t="b">
        <f>FALSE()</f>
        <v>0</v>
      </c>
      <c r="AI32" s="4">
        <v>0</v>
      </c>
      <c r="AJ32" s="3"/>
      <c r="AK32" s="11" t="b">
        <f>FALSE()</f>
        <v>0</v>
      </c>
      <c r="AL32" s="2" t="s">
        <v>10</v>
      </c>
      <c r="AM32" s="2" t="s">
        <v>10</v>
      </c>
      <c r="AN32" s="2" t="s">
        <v>10</v>
      </c>
      <c r="AO32" s="2" t="s">
        <v>10</v>
      </c>
      <c r="AP32" s="2" t="s">
        <v>7106</v>
      </c>
      <c r="AQ32" s="2" t="s">
        <v>7107</v>
      </c>
      <c r="AR32" s="2" t="s">
        <v>7107</v>
      </c>
      <c r="AS32" s="2" t="s">
        <v>10</v>
      </c>
    </row>
    <row r="33" spans="1:45" x14ac:dyDescent="0.35">
      <c r="A33">
        <v>1133</v>
      </c>
      <c r="B33" t="s">
        <v>7145</v>
      </c>
      <c r="C33" s="4">
        <v>1377278353.3099999</v>
      </c>
      <c r="D33" s="4">
        <v>595725600.48000002</v>
      </c>
      <c r="E33" s="4">
        <v>781552752.83000004</v>
      </c>
      <c r="F33" t="s">
        <v>7103</v>
      </c>
      <c r="G33" t="s">
        <v>7110</v>
      </c>
      <c r="I33" t="s">
        <v>7105</v>
      </c>
      <c r="K33" t="s">
        <v>7106</v>
      </c>
      <c r="L33" t="s">
        <v>7107</v>
      </c>
      <c r="M33" t="s">
        <v>7107</v>
      </c>
      <c r="N33" s="4">
        <v>781552752.83000004</v>
      </c>
      <c r="O33">
        <v>0</v>
      </c>
      <c r="S33" t="s">
        <v>7105</v>
      </c>
      <c r="W33" s="12">
        <v>1133</v>
      </c>
      <c r="X33" s="2" t="s">
        <v>7145</v>
      </c>
      <c r="Y33" s="12">
        <f>Table13[[#This Row],[No.]]-A33</f>
        <v>0</v>
      </c>
      <c r="Z33" s="4">
        <v>781707312.83000004</v>
      </c>
      <c r="AA33" s="4">
        <v>781707312.83000004</v>
      </c>
      <c r="AB33" s="4">
        <v>1377432913.3099999</v>
      </c>
      <c r="AC33" s="4">
        <v>595725600.48000002</v>
      </c>
      <c r="AD33" s="2" t="s">
        <v>7103</v>
      </c>
      <c r="AE33" s="2" t="s">
        <v>7106</v>
      </c>
      <c r="AF33" s="2" t="s">
        <v>10</v>
      </c>
      <c r="AG33" s="2" t="s">
        <v>7110</v>
      </c>
      <c r="AH33" s="11" t="b">
        <f>FALSE()</f>
        <v>0</v>
      </c>
      <c r="AI33" s="4">
        <v>0</v>
      </c>
      <c r="AJ33" s="3"/>
      <c r="AK33" s="11" t="b">
        <f>FALSE()</f>
        <v>0</v>
      </c>
      <c r="AL33" s="2" t="s">
        <v>10</v>
      </c>
      <c r="AM33" s="2" t="s">
        <v>10</v>
      </c>
      <c r="AN33" s="2" t="s">
        <v>10</v>
      </c>
      <c r="AO33" s="2" t="s">
        <v>10</v>
      </c>
      <c r="AP33" s="2" t="s">
        <v>7106</v>
      </c>
      <c r="AQ33" s="2" t="s">
        <v>7107</v>
      </c>
      <c r="AR33" s="2" t="s">
        <v>7107</v>
      </c>
      <c r="AS33" s="2" t="s">
        <v>10</v>
      </c>
    </row>
    <row r="34" spans="1:45" x14ac:dyDescent="0.35">
      <c r="A34">
        <v>1139</v>
      </c>
      <c r="B34" t="s">
        <v>7146</v>
      </c>
      <c r="C34" s="4">
        <v>2281382308.3099999</v>
      </c>
      <c r="D34" s="4">
        <v>1338067980.48</v>
      </c>
      <c r="E34" s="4">
        <v>943314327.83000004</v>
      </c>
      <c r="F34" t="s">
        <v>7103</v>
      </c>
      <c r="G34" t="s">
        <v>7117</v>
      </c>
      <c r="I34" t="s">
        <v>7105</v>
      </c>
      <c r="J34" t="s">
        <v>7147</v>
      </c>
      <c r="K34" t="s">
        <v>7106</v>
      </c>
      <c r="L34" t="s">
        <v>7107</v>
      </c>
      <c r="M34" t="s">
        <v>7107</v>
      </c>
      <c r="N34" s="4">
        <v>943314327.83000004</v>
      </c>
      <c r="O34">
        <v>0</v>
      </c>
      <c r="S34" t="s">
        <v>7105</v>
      </c>
      <c r="W34" s="12">
        <v>1139</v>
      </c>
      <c r="X34" s="2" t="s">
        <v>7146</v>
      </c>
      <c r="Y34" s="12">
        <f>Table13[[#This Row],[No.]]-A34</f>
        <v>0</v>
      </c>
      <c r="Z34" s="4">
        <v>943468887.83000004</v>
      </c>
      <c r="AA34" s="4">
        <v>943468887.83000004</v>
      </c>
      <c r="AB34" s="4">
        <v>2281536868.3099999</v>
      </c>
      <c r="AC34" s="4">
        <v>1338067980.48</v>
      </c>
      <c r="AD34" s="2" t="s">
        <v>7103</v>
      </c>
      <c r="AE34" s="2" t="s">
        <v>7106</v>
      </c>
      <c r="AF34" s="2" t="s">
        <v>10</v>
      </c>
      <c r="AG34" s="2" t="s">
        <v>7117</v>
      </c>
      <c r="AH34" s="11" t="b">
        <f>FALSE()</f>
        <v>0</v>
      </c>
      <c r="AI34" s="4">
        <v>0</v>
      </c>
      <c r="AJ34" s="3"/>
      <c r="AK34" s="11" t="b">
        <f>FALSE()</f>
        <v>0</v>
      </c>
      <c r="AL34" s="2" t="s">
        <v>10</v>
      </c>
      <c r="AM34" s="2" t="s">
        <v>10</v>
      </c>
      <c r="AN34" s="2" t="s">
        <v>10</v>
      </c>
      <c r="AO34" s="2" t="s">
        <v>7147</v>
      </c>
      <c r="AP34" s="2" t="s">
        <v>7106</v>
      </c>
      <c r="AQ34" s="2" t="s">
        <v>7107</v>
      </c>
      <c r="AR34" s="2" t="s">
        <v>7107</v>
      </c>
      <c r="AS34" s="2" t="s">
        <v>10</v>
      </c>
    </row>
    <row r="35" spans="1:45" x14ac:dyDescent="0.35">
      <c r="A35">
        <v>1150</v>
      </c>
      <c r="B35" t="s">
        <v>7148</v>
      </c>
      <c r="F35" t="s">
        <v>7103</v>
      </c>
      <c r="G35" t="s">
        <v>7104</v>
      </c>
      <c r="I35" t="s">
        <v>7105</v>
      </c>
      <c r="K35" t="s">
        <v>7106</v>
      </c>
      <c r="L35" t="s">
        <v>7107</v>
      </c>
      <c r="O35">
        <v>0</v>
      </c>
      <c r="S35" t="s">
        <v>7105</v>
      </c>
      <c r="W35" s="12">
        <v>1150</v>
      </c>
      <c r="X35" s="2" t="s">
        <v>7148</v>
      </c>
      <c r="Y35" s="12">
        <f>Table13[[#This Row],[No.]]-A35</f>
        <v>0</v>
      </c>
      <c r="Z35" s="4">
        <v>0</v>
      </c>
      <c r="AA35" s="4">
        <v>0</v>
      </c>
      <c r="AB35" s="4">
        <v>0</v>
      </c>
      <c r="AC35" s="4">
        <v>0</v>
      </c>
      <c r="AD35" s="2" t="s">
        <v>7103</v>
      </c>
      <c r="AE35" s="2" t="s">
        <v>7106</v>
      </c>
      <c r="AF35" s="2" t="s">
        <v>10</v>
      </c>
      <c r="AG35" s="2" t="s">
        <v>7104</v>
      </c>
      <c r="AH35" s="11" t="b">
        <f>FALSE()</f>
        <v>0</v>
      </c>
      <c r="AI35" s="4">
        <v>0</v>
      </c>
      <c r="AJ35" s="3"/>
      <c r="AK35" s="11" t="b">
        <f>FALSE()</f>
        <v>0</v>
      </c>
      <c r="AL35" s="2" t="s">
        <v>10</v>
      </c>
      <c r="AM35" s="2" t="s">
        <v>10</v>
      </c>
      <c r="AN35" s="2" t="s">
        <v>10</v>
      </c>
      <c r="AO35" s="2" t="s">
        <v>10</v>
      </c>
      <c r="AP35" s="2" t="s">
        <v>7106</v>
      </c>
      <c r="AQ35" s="2" t="s">
        <v>7107</v>
      </c>
      <c r="AR35" s="2" t="s">
        <v>10</v>
      </c>
      <c r="AS35" s="2" t="s">
        <v>10</v>
      </c>
    </row>
    <row r="36" spans="1:45" x14ac:dyDescent="0.35">
      <c r="A36">
        <v>1200</v>
      </c>
      <c r="B36" t="s">
        <v>7149</v>
      </c>
      <c r="F36" t="s">
        <v>7103</v>
      </c>
      <c r="G36" t="s">
        <v>7104</v>
      </c>
      <c r="I36" t="s">
        <v>7105</v>
      </c>
      <c r="K36" t="s">
        <v>7106</v>
      </c>
      <c r="L36" t="s">
        <v>7107</v>
      </c>
      <c r="O36">
        <v>0</v>
      </c>
      <c r="S36" t="s">
        <v>7105</v>
      </c>
      <c r="W36" s="12">
        <v>1200</v>
      </c>
      <c r="X36" s="2" t="s">
        <v>7149</v>
      </c>
      <c r="Y36" s="12">
        <f>Table13[[#This Row],[No.]]-A36</f>
        <v>0</v>
      </c>
      <c r="Z36" s="4">
        <v>0</v>
      </c>
      <c r="AA36" s="4">
        <v>0</v>
      </c>
      <c r="AB36" s="4">
        <v>0</v>
      </c>
      <c r="AC36" s="4">
        <v>0</v>
      </c>
      <c r="AD36" s="2" t="s">
        <v>7103</v>
      </c>
      <c r="AE36" s="2" t="s">
        <v>7106</v>
      </c>
      <c r="AF36" s="2" t="s">
        <v>10</v>
      </c>
      <c r="AG36" s="2" t="s">
        <v>7104</v>
      </c>
      <c r="AH36" s="11" t="b">
        <f>FALSE()</f>
        <v>0</v>
      </c>
      <c r="AI36" s="4">
        <v>0</v>
      </c>
      <c r="AJ36" s="3"/>
      <c r="AK36" s="11" t="b">
        <f>FALSE()</f>
        <v>0</v>
      </c>
      <c r="AL36" s="2" t="s">
        <v>10</v>
      </c>
      <c r="AM36" s="2" t="s">
        <v>10</v>
      </c>
      <c r="AN36" s="2" t="s">
        <v>10</v>
      </c>
      <c r="AO36" s="2" t="s">
        <v>10</v>
      </c>
      <c r="AP36" s="2" t="s">
        <v>7106</v>
      </c>
      <c r="AQ36" s="2" t="s">
        <v>7107</v>
      </c>
      <c r="AR36" s="2" t="s">
        <v>10</v>
      </c>
      <c r="AS36" s="2" t="s">
        <v>10</v>
      </c>
    </row>
    <row r="37" spans="1:45" x14ac:dyDescent="0.35">
      <c r="A37">
        <v>1201</v>
      </c>
      <c r="B37" t="s">
        <v>7150</v>
      </c>
      <c r="C37" s="4">
        <v>21633722.48</v>
      </c>
      <c r="D37" s="4">
        <v>21559367.48</v>
      </c>
      <c r="E37" s="4">
        <v>74355</v>
      </c>
      <c r="F37" t="s">
        <v>7103</v>
      </c>
      <c r="G37" t="s">
        <v>7110</v>
      </c>
      <c r="I37" t="s">
        <v>7105</v>
      </c>
      <c r="K37" t="s">
        <v>7106</v>
      </c>
      <c r="N37" s="4">
        <v>74355</v>
      </c>
      <c r="O37">
        <v>0</v>
      </c>
      <c r="S37" t="s">
        <v>7105</v>
      </c>
      <c r="W37" s="12">
        <v>1201</v>
      </c>
      <c r="X37" s="2" t="s">
        <v>7150</v>
      </c>
      <c r="Y37" s="12">
        <f>Table13[[#This Row],[No.]]-A37</f>
        <v>0</v>
      </c>
      <c r="Z37" s="4">
        <v>74355</v>
      </c>
      <c r="AA37" s="4">
        <v>74355</v>
      </c>
      <c r="AB37" s="4">
        <v>21633722.48</v>
      </c>
      <c r="AC37" s="4">
        <v>21559367.48</v>
      </c>
      <c r="AD37" s="2" t="s">
        <v>7103</v>
      </c>
      <c r="AE37" s="2" t="s">
        <v>7106</v>
      </c>
      <c r="AF37" s="2" t="s">
        <v>10</v>
      </c>
      <c r="AG37" s="2" t="s">
        <v>7110</v>
      </c>
      <c r="AH37" s="11" t="b">
        <f>FALSE()</f>
        <v>0</v>
      </c>
      <c r="AI37" s="4">
        <v>0</v>
      </c>
      <c r="AJ37" s="3"/>
      <c r="AK37" s="11" t="b">
        <f>FALSE()</f>
        <v>0</v>
      </c>
      <c r="AL37" s="2" t="s">
        <v>10</v>
      </c>
      <c r="AM37" s="2" t="s">
        <v>10</v>
      </c>
      <c r="AN37" s="2" t="s">
        <v>10</v>
      </c>
      <c r="AO37" s="2" t="s">
        <v>10</v>
      </c>
      <c r="AP37" s="2" t="s">
        <v>7106</v>
      </c>
      <c r="AQ37" s="2" t="s">
        <v>10</v>
      </c>
      <c r="AR37" s="2" t="s">
        <v>10</v>
      </c>
      <c r="AS37" s="2" t="s">
        <v>10</v>
      </c>
    </row>
    <row r="38" spans="1:45" x14ac:dyDescent="0.35">
      <c r="A38">
        <v>1202</v>
      </c>
      <c r="B38" t="s">
        <v>7151</v>
      </c>
      <c r="C38" s="4">
        <v>1621231</v>
      </c>
      <c r="D38" s="4">
        <v>1621231</v>
      </c>
      <c r="F38" t="s">
        <v>7103</v>
      </c>
      <c r="G38" t="s">
        <v>7110</v>
      </c>
      <c r="I38" t="s">
        <v>7105</v>
      </c>
      <c r="K38" t="s">
        <v>7106</v>
      </c>
      <c r="O38">
        <v>0</v>
      </c>
      <c r="S38" t="s">
        <v>7133</v>
      </c>
      <c r="W38" s="12">
        <v>1202</v>
      </c>
      <c r="X38" s="2" t="s">
        <v>7151</v>
      </c>
      <c r="Y38" s="12">
        <f>Table13[[#This Row],[No.]]-A38</f>
        <v>0</v>
      </c>
      <c r="Z38" s="4">
        <v>0</v>
      </c>
      <c r="AA38" s="4">
        <v>0</v>
      </c>
      <c r="AB38" s="4">
        <v>1621231</v>
      </c>
      <c r="AC38" s="4">
        <v>1621231</v>
      </c>
      <c r="AD38" s="2" t="s">
        <v>7103</v>
      </c>
      <c r="AE38" s="2" t="s">
        <v>7106</v>
      </c>
      <c r="AF38" s="2" t="s">
        <v>10</v>
      </c>
      <c r="AG38" s="2" t="s">
        <v>7110</v>
      </c>
      <c r="AH38" s="11" t="b">
        <f>FALSE()</f>
        <v>0</v>
      </c>
      <c r="AI38" s="4">
        <v>0</v>
      </c>
      <c r="AJ38" s="3"/>
      <c r="AK38" s="11" t="b">
        <f>TRUE()</f>
        <v>1</v>
      </c>
      <c r="AL38" s="2" t="s">
        <v>10</v>
      </c>
      <c r="AM38" s="2" t="s">
        <v>10</v>
      </c>
      <c r="AN38" s="2" t="s">
        <v>10</v>
      </c>
      <c r="AO38" s="2" t="s">
        <v>10</v>
      </c>
      <c r="AP38" s="2" t="s">
        <v>7106</v>
      </c>
      <c r="AQ38" s="2" t="s">
        <v>10</v>
      </c>
      <c r="AR38" s="2" t="s">
        <v>10</v>
      </c>
      <c r="AS38" s="2" t="s">
        <v>10</v>
      </c>
    </row>
    <row r="39" spans="1:45" x14ac:dyDescent="0.35">
      <c r="A39">
        <v>1203</v>
      </c>
      <c r="B39" t="s">
        <v>7152</v>
      </c>
      <c r="C39" s="4">
        <v>500000</v>
      </c>
      <c r="D39" s="4">
        <v>500000</v>
      </c>
      <c r="F39" t="s">
        <v>7103</v>
      </c>
      <c r="G39" t="s">
        <v>7110</v>
      </c>
      <c r="I39" t="s">
        <v>7105</v>
      </c>
      <c r="K39" t="s">
        <v>7106</v>
      </c>
      <c r="L39" t="s">
        <v>7107</v>
      </c>
      <c r="O39">
        <v>0</v>
      </c>
      <c r="S39" t="s">
        <v>7105</v>
      </c>
      <c r="W39" s="12">
        <v>1203</v>
      </c>
      <c r="X39" s="2" t="s">
        <v>7152</v>
      </c>
      <c r="Y39" s="12">
        <f>Table13[[#This Row],[No.]]-A39</f>
        <v>0</v>
      </c>
      <c r="Z39" s="4">
        <v>0</v>
      </c>
      <c r="AA39" s="4">
        <v>0</v>
      </c>
      <c r="AB39" s="4">
        <v>500000</v>
      </c>
      <c r="AC39" s="4">
        <v>500000</v>
      </c>
      <c r="AD39" s="2" t="s">
        <v>7103</v>
      </c>
      <c r="AE39" s="2" t="s">
        <v>7106</v>
      </c>
      <c r="AF39" s="2" t="s">
        <v>10</v>
      </c>
      <c r="AG39" s="2" t="s">
        <v>7110</v>
      </c>
      <c r="AH39" s="11" t="b">
        <f>FALSE()</f>
        <v>0</v>
      </c>
      <c r="AI39" s="4">
        <v>0</v>
      </c>
      <c r="AJ39" s="3"/>
      <c r="AK39" s="11" t="b">
        <f>FALSE()</f>
        <v>0</v>
      </c>
      <c r="AL39" s="2" t="s">
        <v>10</v>
      </c>
      <c r="AM39" s="2" t="s">
        <v>10</v>
      </c>
      <c r="AN39" s="2" t="s">
        <v>10</v>
      </c>
      <c r="AO39" s="2" t="s">
        <v>10</v>
      </c>
      <c r="AP39" s="2" t="s">
        <v>7106</v>
      </c>
      <c r="AQ39" s="2" t="s">
        <v>7107</v>
      </c>
      <c r="AR39" s="2" t="s">
        <v>10</v>
      </c>
      <c r="AS39" s="2" t="s">
        <v>10</v>
      </c>
    </row>
    <row r="40" spans="1:45" x14ac:dyDescent="0.35">
      <c r="A40">
        <v>1204</v>
      </c>
      <c r="B40" t="s">
        <v>7153</v>
      </c>
      <c r="C40" s="4">
        <v>2425447</v>
      </c>
      <c r="D40" s="4">
        <v>2425447</v>
      </c>
      <c r="F40" t="s">
        <v>7103</v>
      </c>
      <c r="G40" t="s">
        <v>7110</v>
      </c>
      <c r="I40" t="s">
        <v>7105</v>
      </c>
      <c r="K40" t="s">
        <v>7106</v>
      </c>
      <c r="O40">
        <v>0</v>
      </c>
      <c r="S40" t="s">
        <v>7105</v>
      </c>
      <c r="W40" s="12">
        <v>1204</v>
      </c>
      <c r="X40" s="2" t="s">
        <v>7153</v>
      </c>
      <c r="Y40" s="12">
        <f>Table13[[#This Row],[No.]]-A40</f>
        <v>0</v>
      </c>
      <c r="Z40" s="4">
        <v>0</v>
      </c>
      <c r="AA40" s="4">
        <v>0</v>
      </c>
      <c r="AB40" s="4">
        <v>2425447</v>
      </c>
      <c r="AC40" s="4">
        <v>2425447</v>
      </c>
      <c r="AD40" s="2" t="s">
        <v>7103</v>
      </c>
      <c r="AE40" s="2" t="s">
        <v>7106</v>
      </c>
      <c r="AF40" s="2" t="s">
        <v>10</v>
      </c>
      <c r="AG40" s="2" t="s">
        <v>7110</v>
      </c>
      <c r="AH40" s="11" t="b">
        <f>FALSE()</f>
        <v>0</v>
      </c>
      <c r="AI40" s="4">
        <v>0</v>
      </c>
      <c r="AJ40" s="3"/>
      <c r="AK40" s="11" t="b">
        <f>FALSE()</f>
        <v>0</v>
      </c>
      <c r="AL40" s="2" t="s">
        <v>10</v>
      </c>
      <c r="AM40" s="2" t="s">
        <v>10</v>
      </c>
      <c r="AN40" s="2" t="s">
        <v>10</v>
      </c>
      <c r="AO40" s="2" t="s">
        <v>10</v>
      </c>
      <c r="AP40" s="2" t="s">
        <v>7106</v>
      </c>
      <c r="AQ40" s="2" t="s">
        <v>10</v>
      </c>
      <c r="AR40" s="2" t="s">
        <v>10</v>
      </c>
      <c r="AS40" s="2" t="s">
        <v>10</v>
      </c>
    </row>
    <row r="41" spans="1:45" x14ac:dyDescent="0.35">
      <c r="A41">
        <v>1205</v>
      </c>
      <c r="B41" t="s">
        <v>7154</v>
      </c>
      <c r="C41" s="4">
        <v>505867</v>
      </c>
      <c r="D41" s="4">
        <v>505867</v>
      </c>
      <c r="F41" t="s">
        <v>7103</v>
      </c>
      <c r="G41" t="s">
        <v>7110</v>
      </c>
      <c r="I41" t="s">
        <v>7105</v>
      </c>
      <c r="K41" t="s">
        <v>7106</v>
      </c>
      <c r="O41">
        <v>0</v>
      </c>
      <c r="S41" t="s">
        <v>7105</v>
      </c>
      <c r="W41" s="12">
        <v>1205</v>
      </c>
      <c r="X41" s="2" t="s">
        <v>7154</v>
      </c>
      <c r="Y41" s="12">
        <f>Table13[[#This Row],[No.]]-A41</f>
        <v>0</v>
      </c>
      <c r="Z41" s="4">
        <v>0</v>
      </c>
      <c r="AA41" s="4">
        <v>0</v>
      </c>
      <c r="AB41" s="4">
        <v>505867</v>
      </c>
      <c r="AC41" s="4">
        <v>505867</v>
      </c>
      <c r="AD41" s="2" t="s">
        <v>7103</v>
      </c>
      <c r="AE41" s="2" t="s">
        <v>7106</v>
      </c>
      <c r="AF41" s="2" t="s">
        <v>10</v>
      </c>
      <c r="AG41" s="2" t="s">
        <v>7110</v>
      </c>
      <c r="AH41" s="11" t="b">
        <f>FALSE()</f>
        <v>0</v>
      </c>
      <c r="AI41" s="4">
        <v>0</v>
      </c>
      <c r="AJ41" s="3"/>
      <c r="AK41" s="11" t="b">
        <f>FALSE()</f>
        <v>0</v>
      </c>
      <c r="AL41" s="2" t="s">
        <v>10</v>
      </c>
      <c r="AM41" s="2" t="s">
        <v>10</v>
      </c>
      <c r="AN41" s="2" t="s">
        <v>10</v>
      </c>
      <c r="AO41" s="2" t="s">
        <v>10</v>
      </c>
      <c r="AP41" s="2" t="s">
        <v>7106</v>
      </c>
      <c r="AQ41" s="2" t="s">
        <v>10</v>
      </c>
      <c r="AR41" s="2" t="s">
        <v>10</v>
      </c>
      <c r="AS41" s="2" t="s">
        <v>10</v>
      </c>
    </row>
    <row r="42" spans="1:45" x14ac:dyDescent="0.35">
      <c r="A42">
        <v>1420</v>
      </c>
      <c r="B42" t="s">
        <v>7155</v>
      </c>
      <c r="C42" s="4">
        <v>27743846179.259998</v>
      </c>
      <c r="D42" s="4">
        <v>27710765293.5</v>
      </c>
      <c r="E42" s="4">
        <v>33080885.760000002</v>
      </c>
      <c r="F42" t="s">
        <v>7103</v>
      </c>
      <c r="G42" t="s">
        <v>7110</v>
      </c>
      <c r="I42" t="s">
        <v>7105</v>
      </c>
      <c r="K42" t="s">
        <v>7106</v>
      </c>
      <c r="L42" t="s">
        <v>7107</v>
      </c>
      <c r="N42" s="4">
        <v>33080885.760000002</v>
      </c>
      <c r="O42">
        <v>0</v>
      </c>
      <c r="S42" t="s">
        <v>7105</v>
      </c>
      <c r="W42" s="12">
        <v>1420</v>
      </c>
      <c r="X42" s="2" t="s">
        <v>7155</v>
      </c>
      <c r="Y42" s="12">
        <f>Table13[[#This Row],[No.]]-A42</f>
        <v>0</v>
      </c>
      <c r="Z42" s="4">
        <v>30330510.780000001</v>
      </c>
      <c r="AA42" s="4">
        <v>30330510.780000001</v>
      </c>
      <c r="AB42" s="4">
        <v>27747152472.389999</v>
      </c>
      <c r="AC42" s="4">
        <v>27716821961.610001</v>
      </c>
      <c r="AD42" s="2" t="s">
        <v>7103</v>
      </c>
      <c r="AE42" s="2" t="s">
        <v>7106</v>
      </c>
      <c r="AF42" s="2" t="s">
        <v>10</v>
      </c>
      <c r="AG42" s="2" t="s">
        <v>7110</v>
      </c>
      <c r="AH42" s="11" t="b">
        <f>FALSE()</f>
        <v>0</v>
      </c>
      <c r="AI42" s="4">
        <v>0</v>
      </c>
      <c r="AJ42" s="3"/>
      <c r="AK42" s="11" t="b">
        <f>FALSE()</f>
        <v>0</v>
      </c>
      <c r="AL42" s="2" t="s">
        <v>10</v>
      </c>
      <c r="AM42" s="2" t="s">
        <v>10</v>
      </c>
      <c r="AN42" s="2" t="s">
        <v>10</v>
      </c>
      <c r="AO42" s="2" t="s">
        <v>10</v>
      </c>
      <c r="AP42" s="2" t="s">
        <v>7106</v>
      </c>
      <c r="AQ42" s="2" t="s">
        <v>7107</v>
      </c>
      <c r="AR42" s="2" t="s">
        <v>10</v>
      </c>
      <c r="AS42" s="2" t="s">
        <v>10</v>
      </c>
    </row>
    <row r="43" spans="1:45" x14ac:dyDescent="0.35">
      <c r="A43">
        <v>1421</v>
      </c>
      <c r="B43" t="s">
        <v>7156</v>
      </c>
      <c r="C43" s="4">
        <v>2270603370.02</v>
      </c>
      <c r="D43" s="4">
        <v>2270603370.02</v>
      </c>
      <c r="F43" t="s">
        <v>7103</v>
      </c>
      <c r="G43" t="s">
        <v>7110</v>
      </c>
      <c r="I43" t="s">
        <v>7105</v>
      </c>
      <c r="K43" t="s">
        <v>7106</v>
      </c>
      <c r="L43" t="s">
        <v>7107</v>
      </c>
      <c r="O43">
        <v>0</v>
      </c>
      <c r="S43" t="s">
        <v>7105</v>
      </c>
      <c r="W43" s="12">
        <v>1421</v>
      </c>
      <c r="X43" s="2" t="s">
        <v>7156</v>
      </c>
      <c r="Y43" s="12">
        <f>Table13[[#This Row],[No.]]-A43</f>
        <v>0</v>
      </c>
      <c r="Z43" s="4">
        <v>0</v>
      </c>
      <c r="AA43" s="4">
        <v>0</v>
      </c>
      <c r="AB43" s="4">
        <v>2270603370.02</v>
      </c>
      <c r="AC43" s="4">
        <v>2270603370.02</v>
      </c>
      <c r="AD43" s="2" t="s">
        <v>7103</v>
      </c>
      <c r="AE43" s="2" t="s">
        <v>7106</v>
      </c>
      <c r="AF43" s="2" t="s">
        <v>10</v>
      </c>
      <c r="AG43" s="2" t="s">
        <v>7110</v>
      </c>
      <c r="AH43" s="11" t="b">
        <f>FALSE()</f>
        <v>0</v>
      </c>
      <c r="AI43" s="4">
        <v>0</v>
      </c>
      <c r="AJ43" s="3"/>
      <c r="AK43" s="11" t="b">
        <f>FALSE()</f>
        <v>0</v>
      </c>
      <c r="AL43" s="2" t="s">
        <v>10</v>
      </c>
      <c r="AM43" s="2" t="s">
        <v>10</v>
      </c>
      <c r="AN43" s="2" t="s">
        <v>10</v>
      </c>
      <c r="AO43" s="2" t="s">
        <v>10</v>
      </c>
      <c r="AP43" s="2" t="s">
        <v>7106</v>
      </c>
      <c r="AQ43" s="2" t="s">
        <v>7107</v>
      </c>
      <c r="AR43" s="2" t="s">
        <v>10</v>
      </c>
      <c r="AS43" s="2" t="s">
        <v>10</v>
      </c>
    </row>
    <row r="44" spans="1:45" x14ac:dyDescent="0.35">
      <c r="A44">
        <v>1422</v>
      </c>
      <c r="B44" t="s">
        <v>7157</v>
      </c>
      <c r="C44" s="4">
        <v>264571949889.94</v>
      </c>
      <c r="D44" s="4">
        <v>263887936205.94</v>
      </c>
      <c r="E44" s="4">
        <v>684013684</v>
      </c>
      <c r="F44" t="s">
        <v>7103</v>
      </c>
      <c r="G44" t="s">
        <v>7110</v>
      </c>
      <c r="I44" t="s">
        <v>7105</v>
      </c>
      <c r="K44" t="s">
        <v>7158</v>
      </c>
      <c r="L44" t="s">
        <v>7107</v>
      </c>
      <c r="N44" s="4">
        <v>684013684</v>
      </c>
      <c r="O44">
        <v>0</v>
      </c>
      <c r="S44" t="s">
        <v>7105</v>
      </c>
      <c r="W44" s="12">
        <v>1422</v>
      </c>
      <c r="X44" s="2" t="s">
        <v>7157</v>
      </c>
      <c r="Y44" s="12">
        <f>Table13[[#This Row],[No.]]-A44</f>
        <v>0</v>
      </c>
      <c r="Z44" s="4">
        <v>619502852.09000003</v>
      </c>
      <c r="AA44" s="4">
        <v>619502852.09000003</v>
      </c>
      <c r="AB44" s="4">
        <v>266554328661.19</v>
      </c>
      <c r="AC44" s="4">
        <v>265934825809.10001</v>
      </c>
      <c r="AD44" s="2" t="s">
        <v>7103</v>
      </c>
      <c r="AE44" s="2" t="s">
        <v>7106</v>
      </c>
      <c r="AF44" s="2" t="s">
        <v>10</v>
      </c>
      <c r="AG44" s="2" t="s">
        <v>7110</v>
      </c>
      <c r="AH44" s="11" t="b">
        <f>FALSE()</f>
        <v>0</v>
      </c>
      <c r="AI44" s="4">
        <v>0</v>
      </c>
      <c r="AJ44" s="3"/>
      <c r="AK44" s="11" t="b">
        <f>FALSE()</f>
        <v>0</v>
      </c>
      <c r="AL44" s="2" t="s">
        <v>10</v>
      </c>
      <c r="AM44" s="2" t="s">
        <v>10</v>
      </c>
      <c r="AN44" s="2" t="s">
        <v>10</v>
      </c>
      <c r="AO44" s="2" t="s">
        <v>10</v>
      </c>
      <c r="AP44" s="2" t="s">
        <v>7158</v>
      </c>
      <c r="AQ44" s="2" t="s">
        <v>7107</v>
      </c>
      <c r="AR44" s="2" t="s">
        <v>10</v>
      </c>
      <c r="AS44" s="2" t="s">
        <v>10</v>
      </c>
    </row>
    <row r="45" spans="1:45" x14ac:dyDescent="0.35">
      <c r="A45">
        <v>1423</v>
      </c>
      <c r="B45" t="s">
        <v>7159</v>
      </c>
      <c r="C45" s="4">
        <v>12380600537.66</v>
      </c>
      <c r="D45" s="4">
        <v>12379038314.370001</v>
      </c>
      <c r="E45" s="4">
        <v>1562223.29</v>
      </c>
      <c r="F45" t="s">
        <v>7103</v>
      </c>
      <c r="G45" t="s">
        <v>7110</v>
      </c>
      <c r="I45" t="s">
        <v>7105</v>
      </c>
      <c r="K45" t="s">
        <v>7106</v>
      </c>
      <c r="L45" t="s">
        <v>7107</v>
      </c>
      <c r="N45" s="4">
        <v>1562223.29</v>
      </c>
      <c r="O45">
        <v>0</v>
      </c>
      <c r="S45" t="s">
        <v>7105</v>
      </c>
      <c r="W45" s="12">
        <v>1423</v>
      </c>
      <c r="X45" s="2" t="s">
        <v>7159</v>
      </c>
      <c r="Y45" s="12">
        <f>Table13[[#This Row],[No.]]-A45</f>
        <v>0</v>
      </c>
      <c r="Z45" s="4">
        <v>3347008.94</v>
      </c>
      <c r="AA45" s="4">
        <v>3347008.94</v>
      </c>
      <c r="AB45" s="4">
        <v>12384296101.709999</v>
      </c>
      <c r="AC45" s="4">
        <v>12380949092.77</v>
      </c>
      <c r="AD45" s="2" t="s">
        <v>7103</v>
      </c>
      <c r="AE45" s="2" t="s">
        <v>7106</v>
      </c>
      <c r="AF45" s="2" t="s">
        <v>10</v>
      </c>
      <c r="AG45" s="2" t="s">
        <v>7110</v>
      </c>
      <c r="AH45" s="11" t="b">
        <f>FALSE()</f>
        <v>0</v>
      </c>
      <c r="AI45" s="4">
        <v>0</v>
      </c>
      <c r="AJ45" s="3"/>
      <c r="AK45" s="11" t="b">
        <f>FALSE()</f>
        <v>0</v>
      </c>
      <c r="AL45" s="2" t="s">
        <v>10</v>
      </c>
      <c r="AM45" s="2" t="s">
        <v>10</v>
      </c>
      <c r="AN45" s="2" t="s">
        <v>10</v>
      </c>
      <c r="AO45" s="2" t="s">
        <v>10</v>
      </c>
      <c r="AP45" s="2" t="s">
        <v>7106</v>
      </c>
      <c r="AQ45" s="2" t="s">
        <v>7107</v>
      </c>
      <c r="AR45" s="2" t="s">
        <v>10</v>
      </c>
      <c r="AS45" s="2" t="s">
        <v>10</v>
      </c>
    </row>
    <row r="46" spans="1:45" x14ac:dyDescent="0.35">
      <c r="A46">
        <v>1425</v>
      </c>
      <c r="B46" t="s">
        <v>7160</v>
      </c>
      <c r="C46" s="4">
        <v>3160360.4</v>
      </c>
      <c r="D46" s="4">
        <v>3160360.4</v>
      </c>
      <c r="F46" t="s">
        <v>7103</v>
      </c>
      <c r="G46" t="s">
        <v>7110</v>
      </c>
      <c r="I46" t="s">
        <v>7105</v>
      </c>
      <c r="K46" t="s">
        <v>7106</v>
      </c>
      <c r="L46" t="s">
        <v>7107</v>
      </c>
      <c r="O46">
        <v>0</v>
      </c>
      <c r="S46" t="s">
        <v>7105</v>
      </c>
      <c r="W46" s="12">
        <v>1425</v>
      </c>
      <c r="X46" s="2" t="s">
        <v>7160</v>
      </c>
      <c r="Y46" s="12">
        <f>Table13[[#This Row],[No.]]-A46</f>
        <v>0</v>
      </c>
      <c r="Z46" s="4">
        <v>0</v>
      </c>
      <c r="AA46" s="4">
        <v>0</v>
      </c>
      <c r="AB46" s="4">
        <v>3160360.4</v>
      </c>
      <c r="AC46" s="4">
        <v>3160360.4</v>
      </c>
      <c r="AD46" s="2" t="s">
        <v>7103</v>
      </c>
      <c r="AE46" s="2" t="s">
        <v>7106</v>
      </c>
      <c r="AF46" s="2" t="s">
        <v>10</v>
      </c>
      <c r="AG46" s="2" t="s">
        <v>7110</v>
      </c>
      <c r="AH46" s="11" t="b">
        <f>FALSE()</f>
        <v>0</v>
      </c>
      <c r="AI46" s="4">
        <v>0</v>
      </c>
      <c r="AJ46" s="3"/>
      <c r="AK46" s="11" t="b">
        <f>FALSE()</f>
        <v>0</v>
      </c>
      <c r="AL46" s="2" t="s">
        <v>10</v>
      </c>
      <c r="AM46" s="2" t="s">
        <v>10</v>
      </c>
      <c r="AN46" s="2" t="s">
        <v>10</v>
      </c>
      <c r="AO46" s="2" t="s">
        <v>10</v>
      </c>
      <c r="AP46" s="2" t="s">
        <v>7106</v>
      </c>
      <c r="AQ46" s="2" t="s">
        <v>7107</v>
      </c>
      <c r="AR46" s="2" t="s">
        <v>10</v>
      </c>
      <c r="AS46" s="2" t="s">
        <v>10</v>
      </c>
    </row>
    <row r="47" spans="1:45" x14ac:dyDescent="0.35">
      <c r="A47">
        <v>1429</v>
      </c>
      <c r="B47" t="s">
        <v>7161</v>
      </c>
      <c r="C47" s="4">
        <v>306996846604.76001</v>
      </c>
      <c r="D47" s="4">
        <v>306278115456.71002</v>
      </c>
      <c r="E47" s="4">
        <v>718731148.04999995</v>
      </c>
      <c r="F47" t="s">
        <v>7103</v>
      </c>
      <c r="G47" t="s">
        <v>7117</v>
      </c>
      <c r="I47" t="s">
        <v>7105</v>
      </c>
      <c r="J47" t="s">
        <v>7162</v>
      </c>
      <c r="K47" t="s">
        <v>7106</v>
      </c>
      <c r="L47" t="s">
        <v>7107</v>
      </c>
      <c r="N47" s="4">
        <v>718731148.04999995</v>
      </c>
      <c r="O47">
        <v>0</v>
      </c>
      <c r="S47" t="s">
        <v>7105</v>
      </c>
      <c r="W47" s="12">
        <v>1429</v>
      </c>
      <c r="X47" s="2" t="s">
        <v>7161</v>
      </c>
      <c r="Y47" s="12">
        <f>Table13[[#This Row],[No.]]-A47</f>
        <v>0</v>
      </c>
      <c r="Z47" s="4">
        <v>653254726.80999994</v>
      </c>
      <c r="AA47" s="4">
        <v>653254726.80999994</v>
      </c>
      <c r="AB47" s="4">
        <v>308986227233.19</v>
      </c>
      <c r="AC47" s="4">
        <v>308332972506.38</v>
      </c>
      <c r="AD47" s="2" t="s">
        <v>7103</v>
      </c>
      <c r="AE47" s="2" t="s">
        <v>7106</v>
      </c>
      <c r="AF47" s="2" t="s">
        <v>10</v>
      </c>
      <c r="AG47" s="2" t="s">
        <v>7117</v>
      </c>
      <c r="AH47" s="11" t="b">
        <f>FALSE()</f>
        <v>0</v>
      </c>
      <c r="AI47" s="4">
        <v>0</v>
      </c>
      <c r="AJ47" s="3"/>
      <c r="AK47" s="11" t="b">
        <f>FALSE()</f>
        <v>0</v>
      </c>
      <c r="AL47" s="2" t="s">
        <v>10</v>
      </c>
      <c r="AM47" s="2" t="s">
        <v>10</v>
      </c>
      <c r="AN47" s="2" t="s">
        <v>10</v>
      </c>
      <c r="AO47" s="2" t="s">
        <v>7162</v>
      </c>
      <c r="AP47" s="2" t="s">
        <v>7106</v>
      </c>
      <c r="AQ47" s="2" t="s">
        <v>7107</v>
      </c>
      <c r="AR47" s="2" t="s">
        <v>10</v>
      </c>
      <c r="AS47" s="2" t="s">
        <v>10</v>
      </c>
    </row>
    <row r="48" spans="1:45" x14ac:dyDescent="0.35">
      <c r="A48">
        <v>1440</v>
      </c>
      <c r="B48" t="s">
        <v>7163</v>
      </c>
      <c r="F48" t="s">
        <v>7103</v>
      </c>
      <c r="G48" t="s">
        <v>7104</v>
      </c>
      <c r="I48" t="s">
        <v>7105</v>
      </c>
      <c r="K48" t="s">
        <v>7106</v>
      </c>
      <c r="L48" t="s">
        <v>7107</v>
      </c>
      <c r="O48">
        <v>0</v>
      </c>
      <c r="S48" t="s">
        <v>7105</v>
      </c>
      <c r="W48" s="12">
        <v>1440</v>
      </c>
      <c r="X48" s="2" t="s">
        <v>7163</v>
      </c>
      <c r="Y48" s="12">
        <f>Table13[[#This Row],[No.]]-A48</f>
        <v>0</v>
      </c>
      <c r="Z48" s="4">
        <v>0</v>
      </c>
      <c r="AA48" s="4">
        <v>0</v>
      </c>
      <c r="AB48" s="4">
        <v>0</v>
      </c>
      <c r="AC48" s="4">
        <v>0</v>
      </c>
      <c r="AD48" s="2" t="s">
        <v>7103</v>
      </c>
      <c r="AE48" s="2" t="s">
        <v>7106</v>
      </c>
      <c r="AF48" s="2" t="s">
        <v>10</v>
      </c>
      <c r="AG48" s="2" t="s">
        <v>7104</v>
      </c>
      <c r="AH48" s="11" t="b">
        <f>FALSE()</f>
        <v>0</v>
      </c>
      <c r="AI48" s="4">
        <v>0</v>
      </c>
      <c r="AJ48" s="3"/>
      <c r="AK48" s="11" t="b">
        <f>FALSE()</f>
        <v>0</v>
      </c>
      <c r="AL48" s="2" t="s">
        <v>10</v>
      </c>
      <c r="AM48" s="2" t="s">
        <v>10</v>
      </c>
      <c r="AN48" s="2" t="s">
        <v>10</v>
      </c>
      <c r="AO48" s="2" t="s">
        <v>10</v>
      </c>
      <c r="AP48" s="2" t="s">
        <v>7106</v>
      </c>
      <c r="AQ48" s="2" t="s">
        <v>7107</v>
      </c>
      <c r="AR48" s="2" t="s">
        <v>10</v>
      </c>
      <c r="AS48" s="2" t="s">
        <v>10</v>
      </c>
    </row>
    <row r="49" spans="1:45" x14ac:dyDescent="0.35">
      <c r="A49">
        <v>1441</v>
      </c>
      <c r="B49" t="s">
        <v>7164</v>
      </c>
      <c r="C49" s="4">
        <v>25828861</v>
      </c>
      <c r="D49" s="4">
        <v>25826590.5</v>
      </c>
      <c r="E49" s="4">
        <v>2270.5</v>
      </c>
      <c r="F49" t="s">
        <v>7103</v>
      </c>
      <c r="G49" t="s">
        <v>7110</v>
      </c>
      <c r="I49" t="s">
        <v>7105</v>
      </c>
      <c r="K49" t="s">
        <v>7106</v>
      </c>
      <c r="L49" t="s">
        <v>7107</v>
      </c>
      <c r="N49" s="4">
        <v>2270.5</v>
      </c>
      <c r="O49">
        <v>0</v>
      </c>
      <c r="S49" t="s">
        <v>7105</v>
      </c>
      <c r="W49" s="12">
        <v>1441</v>
      </c>
      <c r="X49" s="2" t="s">
        <v>7164</v>
      </c>
      <c r="Y49" s="12">
        <f>Table13[[#This Row],[No.]]-A49</f>
        <v>0</v>
      </c>
      <c r="Z49" s="4">
        <v>2270.5</v>
      </c>
      <c r="AA49" s="4">
        <v>2270.5</v>
      </c>
      <c r="AB49" s="4">
        <v>25843861</v>
      </c>
      <c r="AC49" s="4">
        <v>25841590.5</v>
      </c>
      <c r="AD49" s="2" t="s">
        <v>7103</v>
      </c>
      <c r="AE49" s="2" t="s">
        <v>7106</v>
      </c>
      <c r="AF49" s="2" t="s">
        <v>10</v>
      </c>
      <c r="AG49" s="2" t="s">
        <v>7110</v>
      </c>
      <c r="AH49" s="11" t="b">
        <f>FALSE()</f>
        <v>0</v>
      </c>
      <c r="AI49" s="4">
        <v>0</v>
      </c>
      <c r="AJ49" s="3"/>
      <c r="AK49" s="11" t="b">
        <f>FALSE()</f>
        <v>0</v>
      </c>
      <c r="AL49" s="2" t="s">
        <v>10</v>
      </c>
      <c r="AM49" s="2" t="s">
        <v>10</v>
      </c>
      <c r="AN49" s="2" t="s">
        <v>10</v>
      </c>
      <c r="AO49" s="2" t="s">
        <v>10</v>
      </c>
      <c r="AP49" s="2" t="s">
        <v>7106</v>
      </c>
      <c r="AQ49" s="2" t="s">
        <v>7107</v>
      </c>
      <c r="AR49" s="2" t="s">
        <v>10</v>
      </c>
      <c r="AS49" s="2" t="s">
        <v>10</v>
      </c>
    </row>
    <row r="50" spans="1:45" x14ac:dyDescent="0.35">
      <c r="A50">
        <v>1442</v>
      </c>
      <c r="B50" t="s">
        <v>7165</v>
      </c>
      <c r="C50" s="4">
        <v>14029081.300000001</v>
      </c>
      <c r="D50" s="4">
        <v>14024081.300000001</v>
      </c>
      <c r="E50" s="4">
        <v>5000</v>
      </c>
      <c r="F50" t="s">
        <v>7103</v>
      </c>
      <c r="G50" t="s">
        <v>7110</v>
      </c>
      <c r="I50" t="s">
        <v>7105</v>
      </c>
      <c r="K50" t="s">
        <v>7106</v>
      </c>
      <c r="L50" t="s">
        <v>7107</v>
      </c>
      <c r="N50" s="4">
        <v>5000</v>
      </c>
      <c r="O50">
        <v>0</v>
      </c>
      <c r="S50" t="s">
        <v>7105</v>
      </c>
      <c r="W50" s="12">
        <v>1442</v>
      </c>
      <c r="X50" s="2" t="s">
        <v>7165</v>
      </c>
      <c r="Y50" s="12">
        <f>Table13[[#This Row],[No.]]-A50</f>
        <v>0</v>
      </c>
      <c r="Z50" s="4">
        <v>5000</v>
      </c>
      <c r="AA50" s="4">
        <v>5000</v>
      </c>
      <c r="AB50" s="4">
        <v>14029081.300000001</v>
      </c>
      <c r="AC50" s="4">
        <v>14024081.300000001</v>
      </c>
      <c r="AD50" s="2" t="s">
        <v>7103</v>
      </c>
      <c r="AE50" s="2" t="s">
        <v>7106</v>
      </c>
      <c r="AF50" s="2" t="s">
        <v>10</v>
      </c>
      <c r="AG50" s="2" t="s">
        <v>7110</v>
      </c>
      <c r="AH50" s="11" t="b">
        <f>FALSE()</f>
        <v>0</v>
      </c>
      <c r="AI50" s="4">
        <v>0</v>
      </c>
      <c r="AJ50" s="3"/>
      <c r="AK50" s="11" t="b">
        <f>FALSE()</f>
        <v>0</v>
      </c>
      <c r="AL50" s="2" t="s">
        <v>10</v>
      </c>
      <c r="AM50" s="2" t="s">
        <v>10</v>
      </c>
      <c r="AN50" s="2" t="s">
        <v>10</v>
      </c>
      <c r="AO50" s="2" t="s">
        <v>10</v>
      </c>
      <c r="AP50" s="2" t="s">
        <v>7106</v>
      </c>
      <c r="AQ50" s="2" t="s">
        <v>7107</v>
      </c>
      <c r="AR50" s="2" t="s">
        <v>10</v>
      </c>
      <c r="AS50" s="2" t="s">
        <v>10</v>
      </c>
    </row>
    <row r="51" spans="1:45" x14ac:dyDescent="0.35">
      <c r="A51">
        <v>1443</v>
      </c>
      <c r="B51" t="s">
        <v>7166</v>
      </c>
      <c r="C51" s="4">
        <v>6832380574.1599998</v>
      </c>
      <c r="D51" s="4">
        <v>6814807133.0799999</v>
      </c>
      <c r="E51" s="4">
        <v>17573441.079999998</v>
      </c>
      <c r="F51" t="s">
        <v>7103</v>
      </c>
      <c r="G51" t="s">
        <v>7110</v>
      </c>
      <c r="I51" t="s">
        <v>7105</v>
      </c>
      <c r="K51" t="s">
        <v>7106</v>
      </c>
      <c r="L51" t="s">
        <v>7107</v>
      </c>
      <c r="N51" s="4">
        <v>17573441.079999998</v>
      </c>
      <c r="O51">
        <v>0</v>
      </c>
      <c r="S51" t="s">
        <v>7133</v>
      </c>
      <c r="W51" s="12">
        <v>1443</v>
      </c>
      <c r="X51" s="2" t="s">
        <v>7166</v>
      </c>
      <c r="Y51" s="12">
        <f>Table13[[#This Row],[No.]]-A51</f>
        <v>0</v>
      </c>
      <c r="Z51" s="4">
        <v>10190928.18</v>
      </c>
      <c r="AA51" s="4">
        <v>10190928.18</v>
      </c>
      <c r="AB51" s="4">
        <v>6875607149.2200003</v>
      </c>
      <c r="AC51" s="4">
        <v>6865416221.04</v>
      </c>
      <c r="AD51" s="2" t="s">
        <v>7103</v>
      </c>
      <c r="AE51" s="2" t="s">
        <v>7106</v>
      </c>
      <c r="AF51" s="2" t="s">
        <v>10</v>
      </c>
      <c r="AG51" s="2" t="s">
        <v>7110</v>
      </c>
      <c r="AH51" s="11" t="b">
        <f>FALSE()</f>
        <v>0</v>
      </c>
      <c r="AI51" s="4">
        <v>0</v>
      </c>
      <c r="AJ51" s="3"/>
      <c r="AK51" s="11" t="b">
        <f>TRUE()</f>
        <v>1</v>
      </c>
      <c r="AL51" s="2" t="s">
        <v>10</v>
      </c>
      <c r="AM51" s="2" t="s">
        <v>10</v>
      </c>
      <c r="AN51" s="2" t="s">
        <v>10</v>
      </c>
      <c r="AO51" s="2" t="s">
        <v>10</v>
      </c>
      <c r="AP51" s="2" t="s">
        <v>7106</v>
      </c>
      <c r="AQ51" s="2" t="s">
        <v>7107</v>
      </c>
      <c r="AR51" s="2" t="s">
        <v>10</v>
      </c>
      <c r="AS51" s="2" t="s">
        <v>10</v>
      </c>
    </row>
    <row r="52" spans="1:45" x14ac:dyDescent="0.35">
      <c r="A52">
        <v>1444</v>
      </c>
      <c r="B52" t="s">
        <v>7167</v>
      </c>
      <c r="C52" s="4">
        <v>2932790389.1999998</v>
      </c>
      <c r="D52" s="4">
        <v>2999415022.0500002</v>
      </c>
      <c r="E52" s="4">
        <v>-66624632.850000001</v>
      </c>
      <c r="F52" t="s">
        <v>7103</v>
      </c>
      <c r="G52" t="s">
        <v>7110</v>
      </c>
      <c r="I52" t="s">
        <v>7105</v>
      </c>
      <c r="K52" t="s">
        <v>7106</v>
      </c>
      <c r="N52" s="4">
        <v>-66624632.850000001</v>
      </c>
      <c r="O52">
        <v>0</v>
      </c>
      <c r="S52" t="s">
        <v>7105</v>
      </c>
      <c r="W52" s="12">
        <v>1444</v>
      </c>
      <c r="X52" s="2" t="s">
        <v>7167</v>
      </c>
      <c r="Y52" s="12">
        <f>Table13[[#This Row],[No.]]-A52</f>
        <v>0</v>
      </c>
      <c r="Z52" s="4">
        <v>-81595862.849999994</v>
      </c>
      <c r="AA52" s="4">
        <v>-81595862.849999994</v>
      </c>
      <c r="AB52" s="4">
        <v>2932819159.1999998</v>
      </c>
      <c r="AC52" s="4">
        <v>3014415022.0500002</v>
      </c>
      <c r="AD52" s="2" t="s">
        <v>7103</v>
      </c>
      <c r="AE52" s="2" t="s">
        <v>7106</v>
      </c>
      <c r="AF52" s="2" t="s">
        <v>10</v>
      </c>
      <c r="AG52" s="2" t="s">
        <v>7110</v>
      </c>
      <c r="AH52" s="11" t="b">
        <f>FALSE()</f>
        <v>0</v>
      </c>
      <c r="AI52" s="4">
        <v>0</v>
      </c>
      <c r="AJ52" s="3"/>
      <c r="AK52" s="11" t="b">
        <f>FALSE()</f>
        <v>0</v>
      </c>
      <c r="AL52" s="2" t="s">
        <v>10</v>
      </c>
      <c r="AM52" s="2" t="s">
        <v>10</v>
      </c>
      <c r="AN52" s="2" t="s">
        <v>10</v>
      </c>
      <c r="AO52" s="2" t="s">
        <v>10</v>
      </c>
      <c r="AP52" s="2" t="s">
        <v>7106</v>
      </c>
      <c r="AQ52" s="2" t="s">
        <v>10</v>
      </c>
      <c r="AR52" s="2" t="s">
        <v>10</v>
      </c>
      <c r="AS52" s="2" t="s">
        <v>10</v>
      </c>
    </row>
    <row r="53" spans="1:45" x14ac:dyDescent="0.35">
      <c r="A53">
        <v>1449</v>
      </c>
      <c r="B53" t="s">
        <v>7168</v>
      </c>
      <c r="C53" s="4">
        <v>9805028905.6599998</v>
      </c>
      <c r="D53" s="4">
        <v>9854072826.9300003</v>
      </c>
      <c r="E53" s="4">
        <v>-49043921.270000003</v>
      </c>
      <c r="F53" t="s">
        <v>7103</v>
      </c>
      <c r="G53" t="s">
        <v>7117</v>
      </c>
      <c r="I53" t="s">
        <v>7105</v>
      </c>
      <c r="J53" t="s">
        <v>7169</v>
      </c>
      <c r="K53" t="s">
        <v>7106</v>
      </c>
      <c r="L53" t="s">
        <v>7107</v>
      </c>
      <c r="N53" s="4">
        <v>-49043921.270000003</v>
      </c>
      <c r="O53">
        <v>0</v>
      </c>
      <c r="S53" t="s">
        <v>7105</v>
      </c>
      <c r="W53" s="12">
        <v>1449</v>
      </c>
      <c r="X53" s="2" t="s">
        <v>7168</v>
      </c>
      <c r="Y53" s="12">
        <f>Table13[[#This Row],[No.]]-A53</f>
        <v>0</v>
      </c>
      <c r="Z53" s="4">
        <v>-71397664.170000002</v>
      </c>
      <c r="AA53" s="4">
        <v>-71397664.170000002</v>
      </c>
      <c r="AB53" s="4">
        <v>9848299250.7199993</v>
      </c>
      <c r="AC53" s="4">
        <v>9919696914.8899994</v>
      </c>
      <c r="AD53" s="2" t="s">
        <v>7103</v>
      </c>
      <c r="AE53" s="2" t="s">
        <v>7106</v>
      </c>
      <c r="AF53" s="2" t="s">
        <v>10</v>
      </c>
      <c r="AG53" s="2" t="s">
        <v>7117</v>
      </c>
      <c r="AH53" s="11" t="b">
        <f>FALSE()</f>
        <v>0</v>
      </c>
      <c r="AI53" s="4">
        <v>0</v>
      </c>
      <c r="AJ53" s="3"/>
      <c r="AK53" s="11" t="b">
        <f>FALSE()</f>
        <v>0</v>
      </c>
      <c r="AL53" s="2" t="s">
        <v>10</v>
      </c>
      <c r="AM53" s="2" t="s">
        <v>10</v>
      </c>
      <c r="AN53" s="2" t="s">
        <v>10</v>
      </c>
      <c r="AO53" s="2" t="s">
        <v>7169</v>
      </c>
      <c r="AP53" s="2" t="s">
        <v>7106</v>
      </c>
      <c r="AQ53" s="2" t="s">
        <v>7107</v>
      </c>
      <c r="AR53" s="2" t="s">
        <v>10</v>
      </c>
      <c r="AS53" s="2" t="s">
        <v>10</v>
      </c>
    </row>
    <row r="54" spans="1:45" x14ac:dyDescent="0.35">
      <c r="A54">
        <v>1450</v>
      </c>
      <c r="B54" t="s">
        <v>7170</v>
      </c>
      <c r="F54" t="s">
        <v>7103</v>
      </c>
      <c r="G54" t="s">
        <v>7104</v>
      </c>
      <c r="I54" t="s">
        <v>7105</v>
      </c>
      <c r="K54" t="s">
        <v>7106</v>
      </c>
      <c r="L54" t="s">
        <v>7107</v>
      </c>
      <c r="O54">
        <v>0</v>
      </c>
      <c r="S54" t="s">
        <v>7105</v>
      </c>
      <c r="W54" s="12">
        <v>1450</v>
      </c>
      <c r="X54" s="2" t="s">
        <v>7170</v>
      </c>
      <c r="Y54" s="12">
        <f>Table13[[#This Row],[No.]]-A54</f>
        <v>0</v>
      </c>
      <c r="Z54" s="4">
        <v>0</v>
      </c>
      <c r="AA54" s="4">
        <v>0</v>
      </c>
      <c r="AB54" s="4">
        <v>0</v>
      </c>
      <c r="AC54" s="4">
        <v>0</v>
      </c>
      <c r="AD54" s="2" t="s">
        <v>7103</v>
      </c>
      <c r="AE54" s="2" t="s">
        <v>7106</v>
      </c>
      <c r="AF54" s="2" t="s">
        <v>10</v>
      </c>
      <c r="AG54" s="2" t="s">
        <v>7104</v>
      </c>
      <c r="AH54" s="11" t="b">
        <f>FALSE()</f>
        <v>0</v>
      </c>
      <c r="AI54" s="4">
        <v>0</v>
      </c>
      <c r="AJ54" s="3"/>
      <c r="AK54" s="11" t="b">
        <f>FALSE()</f>
        <v>0</v>
      </c>
      <c r="AL54" s="2" t="s">
        <v>10</v>
      </c>
      <c r="AM54" s="2" t="s">
        <v>10</v>
      </c>
      <c r="AN54" s="2" t="s">
        <v>10</v>
      </c>
      <c r="AO54" s="2" t="s">
        <v>10</v>
      </c>
      <c r="AP54" s="2" t="s">
        <v>7106</v>
      </c>
      <c r="AQ54" s="2" t="s">
        <v>7107</v>
      </c>
      <c r="AR54" s="2" t="s">
        <v>10</v>
      </c>
      <c r="AS54" s="2" t="s">
        <v>10</v>
      </c>
    </row>
    <row r="55" spans="1:45" x14ac:dyDescent="0.35">
      <c r="A55">
        <v>1451</v>
      </c>
      <c r="B55" t="s">
        <v>7171</v>
      </c>
      <c r="C55" s="4">
        <v>9593799895.1200008</v>
      </c>
      <c r="D55" s="4">
        <v>9600252373</v>
      </c>
      <c r="E55" s="4">
        <v>-6452477.8799999999</v>
      </c>
      <c r="F55" t="s">
        <v>7103</v>
      </c>
      <c r="G55" t="s">
        <v>7110</v>
      </c>
      <c r="I55" t="s">
        <v>7105</v>
      </c>
      <c r="K55" t="s">
        <v>7106</v>
      </c>
      <c r="L55" t="s">
        <v>7107</v>
      </c>
      <c r="N55" s="4">
        <v>-6452477.8799999999</v>
      </c>
      <c r="O55">
        <v>0</v>
      </c>
      <c r="S55" t="s">
        <v>7105</v>
      </c>
      <c r="W55" s="12">
        <v>1451</v>
      </c>
      <c r="X55" s="2" t="s">
        <v>7171</v>
      </c>
      <c r="Y55" s="12">
        <f>Table13[[#This Row],[No.]]-A55</f>
        <v>0</v>
      </c>
      <c r="Z55" s="4">
        <v>-8723335.8800000008</v>
      </c>
      <c r="AA55" s="4">
        <v>-8723335.8800000008</v>
      </c>
      <c r="AB55" s="4">
        <v>9595201582.7600002</v>
      </c>
      <c r="AC55" s="4">
        <v>9603924918.6399994</v>
      </c>
      <c r="AD55" s="2" t="s">
        <v>7103</v>
      </c>
      <c r="AE55" s="2" t="s">
        <v>7106</v>
      </c>
      <c r="AF55" s="2" t="s">
        <v>10</v>
      </c>
      <c r="AG55" s="2" t="s">
        <v>7110</v>
      </c>
      <c r="AH55" s="11" t="b">
        <f>FALSE()</f>
        <v>0</v>
      </c>
      <c r="AI55" s="4">
        <v>0</v>
      </c>
      <c r="AJ55" s="3"/>
      <c r="AK55" s="11" t="b">
        <f>FALSE()</f>
        <v>0</v>
      </c>
      <c r="AL55" s="2" t="s">
        <v>10</v>
      </c>
      <c r="AM55" s="2" t="s">
        <v>10</v>
      </c>
      <c r="AN55" s="2" t="s">
        <v>10</v>
      </c>
      <c r="AO55" s="2" t="s">
        <v>10</v>
      </c>
      <c r="AP55" s="2" t="s">
        <v>7106</v>
      </c>
      <c r="AQ55" s="2" t="s">
        <v>7107</v>
      </c>
      <c r="AR55" s="2" t="s">
        <v>10</v>
      </c>
      <c r="AS55" s="2" t="s">
        <v>10</v>
      </c>
    </row>
    <row r="56" spans="1:45" x14ac:dyDescent="0.35">
      <c r="A56">
        <v>1452</v>
      </c>
      <c r="B56" t="s">
        <v>7172</v>
      </c>
      <c r="C56" s="4">
        <v>5829385</v>
      </c>
      <c r="D56" s="4">
        <v>5989385</v>
      </c>
      <c r="E56" s="4">
        <v>-160000</v>
      </c>
      <c r="F56" t="s">
        <v>7103</v>
      </c>
      <c r="G56" t="s">
        <v>7110</v>
      </c>
      <c r="I56" t="s">
        <v>7105</v>
      </c>
      <c r="K56" t="s">
        <v>7106</v>
      </c>
      <c r="L56" t="s">
        <v>7107</v>
      </c>
      <c r="N56" s="4">
        <v>-160000</v>
      </c>
      <c r="O56">
        <v>0</v>
      </c>
      <c r="S56" t="s">
        <v>7105</v>
      </c>
      <c r="W56" s="12">
        <v>1452</v>
      </c>
      <c r="X56" s="2" t="s">
        <v>7172</v>
      </c>
      <c r="Y56" s="12">
        <f>Table13[[#This Row],[No.]]-A56</f>
        <v>0</v>
      </c>
      <c r="Z56" s="4">
        <v>0</v>
      </c>
      <c r="AA56" s="4">
        <v>0</v>
      </c>
      <c r="AB56" s="4">
        <v>6069385</v>
      </c>
      <c r="AC56" s="4">
        <v>6069385</v>
      </c>
      <c r="AD56" s="2" t="s">
        <v>7103</v>
      </c>
      <c r="AE56" s="2" t="s">
        <v>7106</v>
      </c>
      <c r="AF56" s="2" t="s">
        <v>10</v>
      </c>
      <c r="AG56" s="2" t="s">
        <v>7110</v>
      </c>
      <c r="AH56" s="11" t="b">
        <f>FALSE()</f>
        <v>0</v>
      </c>
      <c r="AI56" s="4">
        <v>0</v>
      </c>
      <c r="AJ56" s="3"/>
      <c r="AK56" s="11" t="b">
        <f>FALSE()</f>
        <v>0</v>
      </c>
      <c r="AL56" s="2" t="s">
        <v>10</v>
      </c>
      <c r="AM56" s="2" t="s">
        <v>10</v>
      </c>
      <c r="AN56" s="2" t="s">
        <v>10</v>
      </c>
      <c r="AO56" s="2" t="s">
        <v>10</v>
      </c>
      <c r="AP56" s="2" t="s">
        <v>7106</v>
      </c>
      <c r="AQ56" s="2" t="s">
        <v>7107</v>
      </c>
      <c r="AR56" s="2" t="s">
        <v>10</v>
      </c>
      <c r="AS56" s="2" t="s">
        <v>10</v>
      </c>
    </row>
    <row r="57" spans="1:45" x14ac:dyDescent="0.35">
      <c r="A57">
        <v>1453</v>
      </c>
      <c r="B57" t="s">
        <v>7173</v>
      </c>
      <c r="C57" s="4">
        <v>6894042</v>
      </c>
      <c r="D57" s="4">
        <v>6851067</v>
      </c>
      <c r="E57" s="4">
        <v>42975</v>
      </c>
      <c r="F57" t="s">
        <v>7103</v>
      </c>
      <c r="G57" t="s">
        <v>7110</v>
      </c>
      <c r="I57" t="s">
        <v>7105</v>
      </c>
      <c r="K57" t="s">
        <v>7106</v>
      </c>
      <c r="L57" t="s">
        <v>7107</v>
      </c>
      <c r="N57" s="4">
        <v>42975</v>
      </c>
      <c r="O57">
        <v>0</v>
      </c>
      <c r="S57" t="s">
        <v>7105</v>
      </c>
      <c r="W57" s="12">
        <v>1453</v>
      </c>
      <c r="X57" s="2" t="s">
        <v>7173</v>
      </c>
      <c r="Y57" s="12">
        <f>Table13[[#This Row],[No.]]-A57</f>
        <v>0</v>
      </c>
      <c r="Z57" s="4">
        <v>42975</v>
      </c>
      <c r="AA57" s="4">
        <v>42975</v>
      </c>
      <c r="AB57" s="4">
        <v>6894042</v>
      </c>
      <c r="AC57" s="4">
        <v>6851067</v>
      </c>
      <c r="AD57" s="2" t="s">
        <v>7103</v>
      </c>
      <c r="AE57" s="2" t="s">
        <v>7106</v>
      </c>
      <c r="AF57" s="2" t="s">
        <v>10</v>
      </c>
      <c r="AG57" s="2" t="s">
        <v>7110</v>
      </c>
      <c r="AH57" s="11" t="b">
        <f>FALSE()</f>
        <v>0</v>
      </c>
      <c r="AI57" s="4">
        <v>0</v>
      </c>
      <c r="AJ57" s="3"/>
      <c r="AK57" s="11" t="b">
        <f>FALSE()</f>
        <v>0</v>
      </c>
      <c r="AL57" s="2" t="s">
        <v>10</v>
      </c>
      <c r="AM57" s="2" t="s">
        <v>10</v>
      </c>
      <c r="AN57" s="2" t="s">
        <v>10</v>
      </c>
      <c r="AO57" s="2" t="s">
        <v>10</v>
      </c>
      <c r="AP57" s="2" t="s">
        <v>7106</v>
      </c>
      <c r="AQ57" s="2" t="s">
        <v>7107</v>
      </c>
      <c r="AR57" s="2" t="s">
        <v>10</v>
      </c>
      <c r="AS57" s="2" t="s">
        <v>10</v>
      </c>
    </row>
    <row r="58" spans="1:45" x14ac:dyDescent="0.35">
      <c r="A58">
        <v>1454</v>
      </c>
      <c r="B58" t="s">
        <v>7174</v>
      </c>
      <c r="C58" s="4">
        <v>4128925860.1500001</v>
      </c>
      <c r="D58" s="4">
        <v>4105452794.1999998</v>
      </c>
      <c r="E58" s="4">
        <v>23473065.949999999</v>
      </c>
      <c r="F58" t="s">
        <v>7103</v>
      </c>
      <c r="G58" t="s">
        <v>7110</v>
      </c>
      <c r="I58" t="s">
        <v>7105</v>
      </c>
      <c r="K58" t="s">
        <v>7106</v>
      </c>
      <c r="L58" t="s">
        <v>7107</v>
      </c>
      <c r="N58" s="4">
        <v>23473065.949999999</v>
      </c>
      <c r="O58">
        <v>0</v>
      </c>
      <c r="S58" t="s">
        <v>7105</v>
      </c>
      <c r="W58" s="12">
        <v>1454</v>
      </c>
      <c r="X58" s="2" t="s">
        <v>7174</v>
      </c>
      <c r="Y58" s="12">
        <f>Table13[[#This Row],[No.]]-A58</f>
        <v>0</v>
      </c>
      <c r="Z58" s="4">
        <v>65895137.32</v>
      </c>
      <c r="AA58" s="4">
        <v>65895137.32</v>
      </c>
      <c r="AB58" s="4">
        <v>4278188912.25</v>
      </c>
      <c r="AC58" s="4">
        <v>4212293774.9299998</v>
      </c>
      <c r="AD58" s="2" t="s">
        <v>7103</v>
      </c>
      <c r="AE58" s="2" t="s">
        <v>7106</v>
      </c>
      <c r="AF58" s="2" t="s">
        <v>10</v>
      </c>
      <c r="AG58" s="2" t="s">
        <v>7110</v>
      </c>
      <c r="AH58" s="11" t="b">
        <f>FALSE()</f>
        <v>0</v>
      </c>
      <c r="AI58" s="4">
        <v>0</v>
      </c>
      <c r="AJ58" s="3"/>
      <c r="AK58" s="11" t="b">
        <f>FALSE()</f>
        <v>0</v>
      </c>
      <c r="AL58" s="2" t="s">
        <v>10</v>
      </c>
      <c r="AM58" s="2" t="s">
        <v>10</v>
      </c>
      <c r="AN58" s="2" t="s">
        <v>10</v>
      </c>
      <c r="AO58" s="2" t="s">
        <v>10</v>
      </c>
      <c r="AP58" s="2" t="s">
        <v>7106</v>
      </c>
      <c r="AQ58" s="2" t="s">
        <v>7107</v>
      </c>
      <c r="AR58" s="2" t="s">
        <v>10</v>
      </c>
      <c r="AS58" s="2" t="s">
        <v>10</v>
      </c>
    </row>
    <row r="59" spans="1:45" x14ac:dyDescent="0.35">
      <c r="A59">
        <v>1455</v>
      </c>
      <c r="B59" t="s">
        <v>7175</v>
      </c>
      <c r="C59" s="4">
        <v>1077978904.8800001</v>
      </c>
      <c r="D59" s="4">
        <v>1070950794.84</v>
      </c>
      <c r="E59" s="4">
        <v>7028110.04</v>
      </c>
      <c r="F59" t="s">
        <v>7103</v>
      </c>
      <c r="G59" t="s">
        <v>7110</v>
      </c>
      <c r="I59" t="s">
        <v>7105</v>
      </c>
      <c r="K59" t="s">
        <v>7106</v>
      </c>
      <c r="L59" t="s">
        <v>7107</v>
      </c>
      <c r="N59" s="4">
        <v>7028110.04</v>
      </c>
      <c r="O59">
        <v>0</v>
      </c>
      <c r="S59" t="s">
        <v>7105</v>
      </c>
      <c r="W59" s="12">
        <v>1455</v>
      </c>
      <c r="X59" s="2" t="s">
        <v>7175</v>
      </c>
      <c r="Y59" s="12">
        <f>Table13[[#This Row],[No.]]-A59</f>
        <v>0</v>
      </c>
      <c r="Z59" s="4">
        <v>3528110.04</v>
      </c>
      <c r="AA59" s="4">
        <v>3528110.04</v>
      </c>
      <c r="AB59" s="4">
        <v>1077978904.8800001</v>
      </c>
      <c r="AC59" s="4">
        <v>1074450794.8399999</v>
      </c>
      <c r="AD59" s="2" t="s">
        <v>7103</v>
      </c>
      <c r="AE59" s="2" t="s">
        <v>7106</v>
      </c>
      <c r="AF59" s="2" t="s">
        <v>10</v>
      </c>
      <c r="AG59" s="2" t="s">
        <v>7110</v>
      </c>
      <c r="AH59" s="11" t="b">
        <f>FALSE()</f>
        <v>0</v>
      </c>
      <c r="AI59" s="4">
        <v>0</v>
      </c>
      <c r="AJ59" s="3"/>
      <c r="AK59" s="11" t="b">
        <f>FALSE()</f>
        <v>0</v>
      </c>
      <c r="AL59" s="2" t="s">
        <v>10</v>
      </c>
      <c r="AM59" s="2" t="s">
        <v>10</v>
      </c>
      <c r="AN59" s="2" t="s">
        <v>10</v>
      </c>
      <c r="AO59" s="2" t="s">
        <v>10</v>
      </c>
      <c r="AP59" s="2" t="s">
        <v>7106</v>
      </c>
      <c r="AQ59" s="2" t="s">
        <v>7107</v>
      </c>
      <c r="AR59" s="2" t="s">
        <v>10</v>
      </c>
      <c r="AS59" s="2" t="s">
        <v>10</v>
      </c>
    </row>
    <row r="60" spans="1:45" x14ac:dyDescent="0.35">
      <c r="A60">
        <v>1456</v>
      </c>
      <c r="B60" t="s">
        <v>7176</v>
      </c>
      <c r="C60" s="4">
        <v>16772464684.870001</v>
      </c>
      <c r="D60" s="4">
        <v>16815581571.17</v>
      </c>
      <c r="E60" s="4">
        <v>-43116886.299999997</v>
      </c>
      <c r="F60" t="s">
        <v>7103</v>
      </c>
      <c r="G60" t="s">
        <v>7110</v>
      </c>
      <c r="I60" t="s">
        <v>7105</v>
      </c>
      <c r="K60" t="s">
        <v>7106</v>
      </c>
      <c r="L60" t="s">
        <v>7107</v>
      </c>
      <c r="N60" s="4">
        <v>-43116886.299999997</v>
      </c>
      <c r="O60">
        <v>0</v>
      </c>
      <c r="S60" t="s">
        <v>7105</v>
      </c>
      <c r="W60" s="12">
        <v>1456</v>
      </c>
      <c r="X60" s="2" t="s">
        <v>7176</v>
      </c>
      <c r="Y60" s="12">
        <f>Table13[[#This Row],[No.]]-A60</f>
        <v>0</v>
      </c>
      <c r="Z60" s="4">
        <v>-41734031.719999999</v>
      </c>
      <c r="AA60" s="4">
        <v>-41734031.719999999</v>
      </c>
      <c r="AB60" s="4">
        <v>16905221601.99</v>
      </c>
      <c r="AC60" s="4">
        <v>16946955633.709999</v>
      </c>
      <c r="AD60" s="2" t="s">
        <v>7103</v>
      </c>
      <c r="AE60" s="2" t="s">
        <v>7106</v>
      </c>
      <c r="AF60" s="2" t="s">
        <v>10</v>
      </c>
      <c r="AG60" s="2" t="s">
        <v>7110</v>
      </c>
      <c r="AH60" s="11" t="b">
        <f>FALSE()</f>
        <v>0</v>
      </c>
      <c r="AI60" s="4">
        <v>0</v>
      </c>
      <c r="AJ60" s="3"/>
      <c r="AK60" s="11" t="b">
        <f>FALSE()</f>
        <v>0</v>
      </c>
      <c r="AL60" s="2" t="s">
        <v>10</v>
      </c>
      <c r="AM60" s="2" t="s">
        <v>10</v>
      </c>
      <c r="AN60" s="2" t="s">
        <v>10</v>
      </c>
      <c r="AO60" s="2" t="s">
        <v>10</v>
      </c>
      <c r="AP60" s="2" t="s">
        <v>7106</v>
      </c>
      <c r="AQ60" s="2" t="s">
        <v>7107</v>
      </c>
      <c r="AR60" s="2" t="s">
        <v>10</v>
      </c>
      <c r="AS60" s="2" t="s">
        <v>10</v>
      </c>
    </row>
    <row r="61" spans="1:45" x14ac:dyDescent="0.35">
      <c r="A61">
        <v>1457</v>
      </c>
      <c r="B61" t="s">
        <v>7177</v>
      </c>
      <c r="C61" s="4">
        <v>2877914023.02</v>
      </c>
      <c r="D61" s="4">
        <v>2878609593.02</v>
      </c>
      <c r="E61" s="4">
        <v>-695570</v>
      </c>
      <c r="F61" t="s">
        <v>7103</v>
      </c>
      <c r="G61" t="s">
        <v>7110</v>
      </c>
      <c r="I61" t="s">
        <v>7105</v>
      </c>
      <c r="K61" t="s">
        <v>7106</v>
      </c>
      <c r="L61" t="s">
        <v>7107</v>
      </c>
      <c r="N61" s="4">
        <v>-695570</v>
      </c>
      <c r="O61">
        <v>0</v>
      </c>
      <c r="S61" t="s">
        <v>7105</v>
      </c>
      <c r="W61" s="12">
        <v>1457</v>
      </c>
      <c r="X61" s="2" t="s">
        <v>7177</v>
      </c>
      <c r="Y61" s="12">
        <f>Table13[[#This Row],[No.]]-A61</f>
        <v>0</v>
      </c>
      <c r="Z61" s="4">
        <v>5410644</v>
      </c>
      <c r="AA61" s="4">
        <v>5410644</v>
      </c>
      <c r="AB61" s="4">
        <v>2884020237.02</v>
      </c>
      <c r="AC61" s="4">
        <v>2878609593.02</v>
      </c>
      <c r="AD61" s="2" t="s">
        <v>7103</v>
      </c>
      <c r="AE61" s="2" t="s">
        <v>7106</v>
      </c>
      <c r="AF61" s="2" t="s">
        <v>10</v>
      </c>
      <c r="AG61" s="2" t="s">
        <v>7110</v>
      </c>
      <c r="AH61" s="11" t="b">
        <f>FALSE()</f>
        <v>0</v>
      </c>
      <c r="AI61" s="4">
        <v>0</v>
      </c>
      <c r="AJ61" s="3"/>
      <c r="AK61" s="11" t="b">
        <f>FALSE()</f>
        <v>0</v>
      </c>
      <c r="AL61" s="2" t="s">
        <v>10</v>
      </c>
      <c r="AM61" s="2" t="s">
        <v>10</v>
      </c>
      <c r="AN61" s="2" t="s">
        <v>10</v>
      </c>
      <c r="AO61" s="2" t="s">
        <v>10</v>
      </c>
      <c r="AP61" s="2" t="s">
        <v>7106</v>
      </c>
      <c r="AQ61" s="2" t="s">
        <v>7107</v>
      </c>
      <c r="AR61" s="2" t="s">
        <v>10</v>
      </c>
      <c r="AS61" s="2" t="s">
        <v>10</v>
      </c>
    </row>
    <row r="62" spans="1:45" x14ac:dyDescent="0.35">
      <c r="A62">
        <v>1458</v>
      </c>
      <c r="B62" t="s">
        <v>7178</v>
      </c>
      <c r="C62" s="4">
        <v>33427709983.580002</v>
      </c>
      <c r="D62" s="4">
        <v>33769604647.009998</v>
      </c>
      <c r="E62" s="4">
        <v>-341894663.43000001</v>
      </c>
      <c r="F62" t="s">
        <v>7103</v>
      </c>
      <c r="G62" t="s">
        <v>7110</v>
      </c>
      <c r="I62" t="s">
        <v>7105</v>
      </c>
      <c r="K62" t="s">
        <v>7106</v>
      </c>
      <c r="L62" t="s">
        <v>7107</v>
      </c>
      <c r="N62" s="4">
        <v>-341894663.43000001</v>
      </c>
      <c r="O62">
        <v>0</v>
      </c>
      <c r="S62" t="s">
        <v>7105</v>
      </c>
      <c r="W62" s="12">
        <v>1458</v>
      </c>
      <c r="X62" s="2" t="s">
        <v>7178</v>
      </c>
      <c r="Y62" s="12">
        <f>Table13[[#This Row],[No.]]-A62</f>
        <v>0</v>
      </c>
      <c r="Z62" s="4">
        <v>-341357440.55000001</v>
      </c>
      <c r="AA62" s="4">
        <v>-341357440.55000001</v>
      </c>
      <c r="AB62" s="4">
        <v>33459569105.619999</v>
      </c>
      <c r="AC62" s="4">
        <v>33800926546.169998</v>
      </c>
      <c r="AD62" s="2" t="s">
        <v>7103</v>
      </c>
      <c r="AE62" s="2" t="s">
        <v>7106</v>
      </c>
      <c r="AF62" s="2" t="s">
        <v>10</v>
      </c>
      <c r="AG62" s="2" t="s">
        <v>7110</v>
      </c>
      <c r="AH62" s="11" t="b">
        <f>FALSE()</f>
        <v>0</v>
      </c>
      <c r="AI62" s="4">
        <v>0</v>
      </c>
      <c r="AJ62" s="3"/>
      <c r="AK62" s="11" t="b">
        <f>FALSE()</f>
        <v>0</v>
      </c>
      <c r="AL62" s="2" t="s">
        <v>10</v>
      </c>
      <c r="AM62" s="2" t="s">
        <v>10</v>
      </c>
      <c r="AN62" s="2" t="s">
        <v>10</v>
      </c>
      <c r="AO62" s="2" t="s">
        <v>10</v>
      </c>
      <c r="AP62" s="2" t="s">
        <v>7106</v>
      </c>
      <c r="AQ62" s="2" t="s">
        <v>7107</v>
      </c>
      <c r="AR62" s="2" t="s">
        <v>10</v>
      </c>
      <c r="AS62" s="2" t="s">
        <v>10</v>
      </c>
    </row>
    <row r="63" spans="1:45" x14ac:dyDescent="0.35">
      <c r="A63">
        <v>1459</v>
      </c>
      <c r="B63" t="s">
        <v>7179</v>
      </c>
      <c r="C63" s="4">
        <v>67891516778.620003</v>
      </c>
      <c r="D63" s="4">
        <v>68253292225.239998</v>
      </c>
      <c r="E63" s="4">
        <v>-361775446.62</v>
      </c>
      <c r="F63" t="s">
        <v>7103</v>
      </c>
      <c r="G63" t="s">
        <v>7117</v>
      </c>
      <c r="I63" t="s">
        <v>7105</v>
      </c>
      <c r="J63" t="s">
        <v>7180</v>
      </c>
      <c r="K63" t="s">
        <v>7106</v>
      </c>
      <c r="L63" t="s">
        <v>7107</v>
      </c>
      <c r="N63" s="4">
        <v>-361775446.62</v>
      </c>
      <c r="O63">
        <v>0</v>
      </c>
      <c r="S63" t="s">
        <v>7105</v>
      </c>
      <c r="W63" s="12">
        <v>1459</v>
      </c>
      <c r="X63" s="2" t="s">
        <v>7179</v>
      </c>
      <c r="Y63" s="12">
        <f>Table13[[#This Row],[No.]]-A63</f>
        <v>0</v>
      </c>
      <c r="Z63" s="4">
        <v>-316937941.79000002</v>
      </c>
      <c r="AA63" s="4">
        <v>-316937941.79000002</v>
      </c>
      <c r="AB63" s="4">
        <v>68213143771.519997</v>
      </c>
      <c r="AC63" s="4">
        <v>68530081713.309998</v>
      </c>
      <c r="AD63" s="2" t="s">
        <v>7103</v>
      </c>
      <c r="AE63" s="2" t="s">
        <v>7106</v>
      </c>
      <c r="AF63" s="2" t="s">
        <v>10</v>
      </c>
      <c r="AG63" s="2" t="s">
        <v>7117</v>
      </c>
      <c r="AH63" s="11" t="b">
        <f>FALSE()</f>
        <v>0</v>
      </c>
      <c r="AI63" s="4">
        <v>0</v>
      </c>
      <c r="AJ63" s="3"/>
      <c r="AK63" s="11" t="b">
        <f>FALSE()</f>
        <v>0</v>
      </c>
      <c r="AL63" s="2" t="s">
        <v>10</v>
      </c>
      <c r="AM63" s="2" t="s">
        <v>10</v>
      </c>
      <c r="AN63" s="2" t="s">
        <v>10</v>
      </c>
      <c r="AO63" s="2" t="s">
        <v>7180</v>
      </c>
      <c r="AP63" s="2" t="s">
        <v>7106</v>
      </c>
      <c r="AQ63" s="2" t="s">
        <v>7107</v>
      </c>
      <c r="AR63" s="2" t="s">
        <v>10</v>
      </c>
      <c r="AS63" s="2" t="s">
        <v>10</v>
      </c>
    </row>
    <row r="64" spans="1:45" x14ac:dyDescent="0.35">
      <c r="A64">
        <v>1460</v>
      </c>
      <c r="B64" t="s">
        <v>7181</v>
      </c>
      <c r="F64" t="s">
        <v>7103</v>
      </c>
      <c r="G64" t="s">
        <v>7104</v>
      </c>
      <c r="I64" t="s">
        <v>7105</v>
      </c>
      <c r="K64" t="s">
        <v>7106</v>
      </c>
      <c r="O64">
        <v>0</v>
      </c>
      <c r="S64" t="s">
        <v>7105</v>
      </c>
      <c r="W64" s="12">
        <v>1460</v>
      </c>
      <c r="X64" s="2" t="s">
        <v>7181</v>
      </c>
      <c r="Y64" s="12">
        <f>Table13[[#This Row],[No.]]-A64</f>
        <v>0</v>
      </c>
      <c r="Z64" s="4">
        <v>0</v>
      </c>
      <c r="AA64" s="4">
        <v>0</v>
      </c>
      <c r="AB64" s="4">
        <v>0</v>
      </c>
      <c r="AC64" s="4">
        <v>0</v>
      </c>
      <c r="AD64" s="2" t="s">
        <v>7103</v>
      </c>
      <c r="AE64" s="2" t="s">
        <v>7106</v>
      </c>
      <c r="AF64" s="2" t="s">
        <v>10</v>
      </c>
      <c r="AG64" s="2" t="s">
        <v>7104</v>
      </c>
      <c r="AH64" s="11" t="b">
        <f>FALSE()</f>
        <v>0</v>
      </c>
      <c r="AI64" s="4">
        <v>0</v>
      </c>
      <c r="AJ64" s="3"/>
      <c r="AK64" s="11" t="b">
        <f>FALSE()</f>
        <v>0</v>
      </c>
      <c r="AL64" s="2" t="s">
        <v>10</v>
      </c>
      <c r="AM64" s="2" t="s">
        <v>10</v>
      </c>
      <c r="AN64" s="2" t="s">
        <v>10</v>
      </c>
      <c r="AO64" s="2" t="s">
        <v>10</v>
      </c>
      <c r="AP64" s="2" t="s">
        <v>7106</v>
      </c>
      <c r="AQ64" s="2" t="s">
        <v>10</v>
      </c>
      <c r="AR64" s="2" t="s">
        <v>10</v>
      </c>
      <c r="AS64" s="2" t="s">
        <v>10</v>
      </c>
    </row>
    <row r="65" spans="1:45" x14ac:dyDescent="0.35">
      <c r="A65">
        <v>1461</v>
      </c>
      <c r="B65" t="s">
        <v>7182</v>
      </c>
      <c r="F65" t="s">
        <v>7103</v>
      </c>
      <c r="G65" t="s">
        <v>7110</v>
      </c>
      <c r="I65" t="s">
        <v>7105</v>
      </c>
      <c r="K65" t="s">
        <v>7106</v>
      </c>
      <c r="L65" t="s">
        <v>7107</v>
      </c>
      <c r="O65">
        <v>0</v>
      </c>
      <c r="S65" t="s">
        <v>7105</v>
      </c>
      <c r="W65" s="12">
        <v>1461</v>
      </c>
      <c r="X65" s="2" t="s">
        <v>7182</v>
      </c>
      <c r="Y65" s="12">
        <f>Table13[[#This Row],[No.]]-A65</f>
        <v>0</v>
      </c>
      <c r="Z65" s="4">
        <v>0</v>
      </c>
      <c r="AA65" s="4">
        <v>0</v>
      </c>
      <c r="AB65" s="4">
        <v>0</v>
      </c>
      <c r="AC65" s="4">
        <v>0</v>
      </c>
      <c r="AD65" s="2" t="s">
        <v>7103</v>
      </c>
      <c r="AE65" s="2" t="s">
        <v>7106</v>
      </c>
      <c r="AF65" s="2" t="s">
        <v>10</v>
      </c>
      <c r="AG65" s="2" t="s">
        <v>7110</v>
      </c>
      <c r="AH65" s="11" t="b">
        <f>FALSE()</f>
        <v>0</v>
      </c>
      <c r="AI65" s="4">
        <v>0</v>
      </c>
      <c r="AJ65" s="3"/>
      <c r="AK65" s="11" t="b">
        <f>FALSE()</f>
        <v>0</v>
      </c>
      <c r="AL65" s="2" t="s">
        <v>10</v>
      </c>
      <c r="AM65" s="2" t="s">
        <v>10</v>
      </c>
      <c r="AN65" s="2" t="s">
        <v>10</v>
      </c>
      <c r="AO65" s="2" t="s">
        <v>10</v>
      </c>
      <c r="AP65" s="2" t="s">
        <v>7106</v>
      </c>
      <c r="AQ65" s="2" t="s">
        <v>7107</v>
      </c>
      <c r="AR65" s="2" t="s">
        <v>10</v>
      </c>
      <c r="AS65" s="2" t="s">
        <v>10</v>
      </c>
    </row>
    <row r="66" spans="1:45" x14ac:dyDescent="0.35">
      <c r="A66">
        <v>1469</v>
      </c>
      <c r="B66" t="s">
        <v>7183</v>
      </c>
      <c r="F66" t="s">
        <v>7103</v>
      </c>
      <c r="G66" t="s">
        <v>7117</v>
      </c>
      <c r="I66" t="s">
        <v>7105</v>
      </c>
      <c r="J66" t="s">
        <v>7184</v>
      </c>
      <c r="K66" t="s">
        <v>7106</v>
      </c>
      <c r="O66">
        <v>0</v>
      </c>
      <c r="S66" t="s">
        <v>7105</v>
      </c>
      <c r="W66" s="12">
        <v>1469</v>
      </c>
      <c r="X66" s="2" t="s">
        <v>7183</v>
      </c>
      <c r="Y66" s="12">
        <f>Table13[[#This Row],[No.]]-A66</f>
        <v>0</v>
      </c>
      <c r="Z66" s="4">
        <v>0</v>
      </c>
      <c r="AA66" s="4">
        <v>0</v>
      </c>
      <c r="AB66" s="4">
        <v>0</v>
      </c>
      <c r="AC66" s="4">
        <v>0</v>
      </c>
      <c r="AD66" s="2" t="s">
        <v>7103</v>
      </c>
      <c r="AE66" s="2" t="s">
        <v>7106</v>
      </c>
      <c r="AF66" s="2" t="s">
        <v>10</v>
      </c>
      <c r="AG66" s="2" t="s">
        <v>7117</v>
      </c>
      <c r="AH66" s="11" t="b">
        <f>FALSE()</f>
        <v>0</v>
      </c>
      <c r="AI66" s="4">
        <v>0</v>
      </c>
      <c r="AJ66" s="3"/>
      <c r="AK66" s="11" t="b">
        <f>FALSE()</f>
        <v>0</v>
      </c>
      <c r="AL66" s="2" t="s">
        <v>10</v>
      </c>
      <c r="AM66" s="2" t="s">
        <v>10</v>
      </c>
      <c r="AN66" s="2" t="s">
        <v>10</v>
      </c>
      <c r="AO66" s="2" t="s">
        <v>7184</v>
      </c>
      <c r="AP66" s="2" t="s">
        <v>7106</v>
      </c>
      <c r="AQ66" s="2" t="s">
        <v>10</v>
      </c>
      <c r="AR66" s="2" t="s">
        <v>10</v>
      </c>
      <c r="AS66" s="2" t="s">
        <v>10</v>
      </c>
    </row>
    <row r="67" spans="1:45" x14ac:dyDescent="0.35">
      <c r="A67">
        <v>1470</v>
      </c>
      <c r="B67" t="s">
        <v>7185</v>
      </c>
      <c r="F67" t="s">
        <v>7103</v>
      </c>
      <c r="G67" t="s">
        <v>7104</v>
      </c>
      <c r="I67" t="s">
        <v>7105</v>
      </c>
      <c r="K67" t="s">
        <v>7106</v>
      </c>
      <c r="L67" t="s">
        <v>7107</v>
      </c>
      <c r="O67">
        <v>0</v>
      </c>
      <c r="S67" t="s">
        <v>7105</v>
      </c>
      <c r="W67" s="12">
        <v>1470</v>
      </c>
      <c r="X67" s="2" t="s">
        <v>7185</v>
      </c>
      <c r="Y67" s="12">
        <f>Table13[[#This Row],[No.]]-A67</f>
        <v>0</v>
      </c>
      <c r="Z67" s="4">
        <v>0</v>
      </c>
      <c r="AA67" s="4">
        <v>0</v>
      </c>
      <c r="AB67" s="4">
        <v>0</v>
      </c>
      <c r="AC67" s="4">
        <v>0</v>
      </c>
      <c r="AD67" s="2" t="s">
        <v>7103</v>
      </c>
      <c r="AE67" s="2" t="s">
        <v>7106</v>
      </c>
      <c r="AF67" s="2" t="s">
        <v>10</v>
      </c>
      <c r="AG67" s="2" t="s">
        <v>7104</v>
      </c>
      <c r="AH67" s="11" t="b">
        <f>FALSE()</f>
        <v>0</v>
      </c>
      <c r="AI67" s="4">
        <v>0</v>
      </c>
      <c r="AJ67" s="3"/>
      <c r="AK67" s="11" t="b">
        <f>FALSE()</f>
        <v>0</v>
      </c>
      <c r="AL67" s="2" t="s">
        <v>10</v>
      </c>
      <c r="AM67" s="2" t="s">
        <v>10</v>
      </c>
      <c r="AN67" s="2" t="s">
        <v>10</v>
      </c>
      <c r="AO67" s="2" t="s">
        <v>10</v>
      </c>
      <c r="AP67" s="2" t="s">
        <v>7106</v>
      </c>
      <c r="AQ67" s="2" t="s">
        <v>7107</v>
      </c>
      <c r="AR67" s="2" t="s">
        <v>10</v>
      </c>
      <c r="AS67" s="2" t="s">
        <v>10</v>
      </c>
    </row>
    <row r="68" spans="1:45" x14ac:dyDescent="0.35">
      <c r="A68">
        <v>1471</v>
      </c>
      <c r="B68" t="s">
        <v>7186</v>
      </c>
      <c r="C68" s="4">
        <v>106775389</v>
      </c>
      <c r="D68" s="4">
        <v>106775389</v>
      </c>
      <c r="F68" t="s">
        <v>7103</v>
      </c>
      <c r="G68" t="s">
        <v>7110</v>
      </c>
      <c r="I68" t="s">
        <v>7105</v>
      </c>
      <c r="K68" t="s">
        <v>7106</v>
      </c>
      <c r="L68" t="s">
        <v>7107</v>
      </c>
      <c r="O68">
        <v>0</v>
      </c>
      <c r="S68" t="s">
        <v>7105</v>
      </c>
      <c r="W68" s="12">
        <v>1471</v>
      </c>
      <c r="X68" s="2" t="s">
        <v>7186</v>
      </c>
      <c r="Y68" s="12">
        <f>Table13[[#This Row],[No.]]-A68</f>
        <v>0</v>
      </c>
      <c r="Z68" s="4">
        <v>0</v>
      </c>
      <c r="AA68" s="4">
        <v>0</v>
      </c>
      <c r="AB68" s="4">
        <v>106775389</v>
      </c>
      <c r="AC68" s="4">
        <v>106775389</v>
      </c>
      <c r="AD68" s="2" t="s">
        <v>7103</v>
      </c>
      <c r="AE68" s="2" t="s">
        <v>7106</v>
      </c>
      <c r="AF68" s="2" t="s">
        <v>10</v>
      </c>
      <c r="AG68" s="2" t="s">
        <v>7110</v>
      </c>
      <c r="AH68" s="11" t="b">
        <f>FALSE()</f>
        <v>0</v>
      </c>
      <c r="AI68" s="4">
        <v>0</v>
      </c>
      <c r="AJ68" s="3"/>
      <c r="AK68" s="11" t="b">
        <f>FALSE()</f>
        <v>0</v>
      </c>
      <c r="AL68" s="2" t="s">
        <v>10</v>
      </c>
      <c r="AM68" s="2" t="s">
        <v>10</v>
      </c>
      <c r="AN68" s="2" t="s">
        <v>10</v>
      </c>
      <c r="AO68" s="2" t="s">
        <v>10</v>
      </c>
      <c r="AP68" s="2" t="s">
        <v>7106</v>
      </c>
      <c r="AQ68" s="2" t="s">
        <v>7107</v>
      </c>
      <c r="AR68" s="2" t="s">
        <v>10</v>
      </c>
      <c r="AS68" s="2" t="s">
        <v>10</v>
      </c>
    </row>
    <row r="69" spans="1:45" x14ac:dyDescent="0.35">
      <c r="A69">
        <v>1472</v>
      </c>
      <c r="B69" t="s">
        <v>7187</v>
      </c>
      <c r="C69" s="4">
        <v>328303169.18000001</v>
      </c>
      <c r="D69" s="4">
        <v>328303169.18000001</v>
      </c>
      <c r="F69" t="s">
        <v>7103</v>
      </c>
      <c r="G69" t="s">
        <v>7110</v>
      </c>
      <c r="I69" t="s">
        <v>7105</v>
      </c>
      <c r="K69" t="s">
        <v>7106</v>
      </c>
      <c r="L69" t="s">
        <v>7107</v>
      </c>
      <c r="O69">
        <v>0</v>
      </c>
      <c r="S69" t="s">
        <v>7105</v>
      </c>
      <c r="W69" s="12">
        <v>1472</v>
      </c>
      <c r="X69" s="2" t="s">
        <v>7187</v>
      </c>
      <c r="Y69" s="12">
        <f>Table13[[#This Row],[No.]]-A69</f>
        <v>0</v>
      </c>
      <c r="Z69" s="4">
        <v>0</v>
      </c>
      <c r="AA69" s="4">
        <v>0</v>
      </c>
      <c r="AB69" s="4">
        <v>328303169.18000001</v>
      </c>
      <c r="AC69" s="4">
        <v>328303169.18000001</v>
      </c>
      <c r="AD69" s="2" t="s">
        <v>7103</v>
      </c>
      <c r="AE69" s="2" t="s">
        <v>7106</v>
      </c>
      <c r="AF69" s="2" t="s">
        <v>10</v>
      </c>
      <c r="AG69" s="2" t="s">
        <v>7110</v>
      </c>
      <c r="AH69" s="11" t="b">
        <f>FALSE()</f>
        <v>0</v>
      </c>
      <c r="AI69" s="4">
        <v>0</v>
      </c>
      <c r="AJ69" s="3"/>
      <c r="AK69" s="11" t="b">
        <f>FALSE()</f>
        <v>0</v>
      </c>
      <c r="AL69" s="2" t="s">
        <v>10</v>
      </c>
      <c r="AM69" s="2" t="s">
        <v>10</v>
      </c>
      <c r="AN69" s="2" t="s">
        <v>10</v>
      </c>
      <c r="AO69" s="2" t="s">
        <v>10</v>
      </c>
      <c r="AP69" s="2" t="s">
        <v>7106</v>
      </c>
      <c r="AQ69" s="2" t="s">
        <v>7107</v>
      </c>
      <c r="AR69" s="2" t="s">
        <v>10</v>
      </c>
      <c r="AS69" s="2" t="s">
        <v>10</v>
      </c>
    </row>
    <row r="70" spans="1:45" x14ac:dyDescent="0.35">
      <c r="A70">
        <v>1473</v>
      </c>
      <c r="B70" t="s">
        <v>7188</v>
      </c>
      <c r="C70" s="4">
        <v>21128413.079999998</v>
      </c>
      <c r="D70" s="4">
        <v>17831636</v>
      </c>
      <c r="E70" s="4">
        <v>3296777.08</v>
      </c>
      <c r="F70" t="s">
        <v>7103</v>
      </c>
      <c r="G70" t="s">
        <v>7110</v>
      </c>
      <c r="I70" t="s">
        <v>7105</v>
      </c>
      <c r="K70" t="s">
        <v>7106</v>
      </c>
      <c r="L70" t="s">
        <v>7107</v>
      </c>
      <c r="N70" s="4">
        <v>3296777.08</v>
      </c>
      <c r="O70">
        <v>0</v>
      </c>
      <c r="S70" t="s">
        <v>7105</v>
      </c>
      <c r="W70" s="12">
        <v>1473</v>
      </c>
      <c r="X70" s="2" t="s">
        <v>7188</v>
      </c>
      <c r="Y70" s="12">
        <f>Table13[[#This Row],[No.]]-A70</f>
        <v>0</v>
      </c>
      <c r="Z70" s="4">
        <v>3296777.08</v>
      </c>
      <c r="AA70" s="4">
        <v>3296777.08</v>
      </c>
      <c r="AB70" s="4">
        <v>21128413.079999998</v>
      </c>
      <c r="AC70" s="4">
        <v>17831636</v>
      </c>
      <c r="AD70" s="2" t="s">
        <v>7103</v>
      </c>
      <c r="AE70" s="2" t="s">
        <v>7106</v>
      </c>
      <c r="AF70" s="2" t="s">
        <v>10</v>
      </c>
      <c r="AG70" s="2" t="s">
        <v>7110</v>
      </c>
      <c r="AH70" s="11" t="b">
        <f>FALSE()</f>
        <v>0</v>
      </c>
      <c r="AI70" s="4">
        <v>0</v>
      </c>
      <c r="AJ70" s="3"/>
      <c r="AK70" s="11" t="b">
        <f>FALSE()</f>
        <v>0</v>
      </c>
      <c r="AL70" s="2" t="s">
        <v>10</v>
      </c>
      <c r="AM70" s="2" t="s">
        <v>10</v>
      </c>
      <c r="AN70" s="2" t="s">
        <v>10</v>
      </c>
      <c r="AO70" s="2" t="s">
        <v>10</v>
      </c>
      <c r="AP70" s="2" t="s">
        <v>7106</v>
      </c>
      <c r="AQ70" s="2" t="s">
        <v>7107</v>
      </c>
      <c r="AR70" s="2" t="s">
        <v>10</v>
      </c>
      <c r="AS70" s="2" t="s">
        <v>10</v>
      </c>
    </row>
    <row r="71" spans="1:45" x14ac:dyDescent="0.35">
      <c r="A71">
        <v>1479</v>
      </c>
      <c r="B71" t="s">
        <v>7189</v>
      </c>
      <c r="C71" s="4">
        <v>456206971.25999999</v>
      </c>
      <c r="D71" s="4">
        <v>452910194.18000001</v>
      </c>
      <c r="E71" s="4">
        <v>3296777.08</v>
      </c>
      <c r="F71" t="s">
        <v>7103</v>
      </c>
      <c r="G71" t="s">
        <v>7117</v>
      </c>
      <c r="I71" t="s">
        <v>7105</v>
      </c>
      <c r="J71" t="s">
        <v>7190</v>
      </c>
      <c r="K71" t="s">
        <v>7106</v>
      </c>
      <c r="N71" s="4">
        <v>3296777.08</v>
      </c>
      <c r="O71">
        <v>0</v>
      </c>
      <c r="S71" t="s">
        <v>7105</v>
      </c>
      <c r="W71" s="12">
        <v>1479</v>
      </c>
      <c r="X71" s="2" t="s">
        <v>7189</v>
      </c>
      <c r="Y71" s="12">
        <f>Table13[[#This Row],[No.]]-A71</f>
        <v>0</v>
      </c>
      <c r="Z71" s="4">
        <v>3296777.08</v>
      </c>
      <c r="AA71" s="4">
        <v>3296777.08</v>
      </c>
      <c r="AB71" s="4">
        <v>456206971.25999999</v>
      </c>
      <c r="AC71" s="4">
        <v>452910194.18000001</v>
      </c>
      <c r="AD71" s="2" t="s">
        <v>7103</v>
      </c>
      <c r="AE71" s="2" t="s">
        <v>7106</v>
      </c>
      <c r="AF71" s="2" t="s">
        <v>10</v>
      </c>
      <c r="AG71" s="2" t="s">
        <v>7117</v>
      </c>
      <c r="AH71" s="11" t="b">
        <f>FALSE()</f>
        <v>0</v>
      </c>
      <c r="AI71" s="4">
        <v>0</v>
      </c>
      <c r="AJ71" s="3"/>
      <c r="AK71" s="11" t="b">
        <f>FALSE()</f>
        <v>0</v>
      </c>
      <c r="AL71" s="2" t="s">
        <v>10</v>
      </c>
      <c r="AM71" s="2" t="s">
        <v>10</v>
      </c>
      <c r="AN71" s="2" t="s">
        <v>10</v>
      </c>
      <c r="AO71" s="2" t="s">
        <v>7190</v>
      </c>
      <c r="AP71" s="2" t="s">
        <v>7106</v>
      </c>
      <c r="AQ71" s="2" t="s">
        <v>10</v>
      </c>
      <c r="AR71" s="2" t="s">
        <v>10</v>
      </c>
      <c r="AS71" s="2" t="s">
        <v>10</v>
      </c>
    </row>
    <row r="72" spans="1:45" x14ac:dyDescent="0.35">
      <c r="A72">
        <v>1480</v>
      </c>
      <c r="B72" t="s">
        <v>7191</v>
      </c>
      <c r="F72" t="s">
        <v>7103</v>
      </c>
      <c r="G72" t="s">
        <v>7104</v>
      </c>
      <c r="I72" t="s">
        <v>7105</v>
      </c>
      <c r="K72" t="s">
        <v>7192</v>
      </c>
      <c r="L72" t="s">
        <v>7107</v>
      </c>
      <c r="M72" t="s">
        <v>7107</v>
      </c>
      <c r="O72">
        <v>0</v>
      </c>
      <c r="S72" t="s">
        <v>7105</v>
      </c>
      <c r="W72" s="12">
        <v>1480</v>
      </c>
      <c r="X72" s="2" t="s">
        <v>7191</v>
      </c>
      <c r="Y72" s="12">
        <f>Table13[[#This Row],[No.]]-A72</f>
        <v>0</v>
      </c>
      <c r="Z72" s="4">
        <v>0</v>
      </c>
      <c r="AA72" s="4">
        <v>0</v>
      </c>
      <c r="AB72" s="4">
        <v>0</v>
      </c>
      <c r="AC72" s="4">
        <v>0</v>
      </c>
      <c r="AD72" s="2" t="s">
        <v>7103</v>
      </c>
      <c r="AE72" s="2" t="s">
        <v>7106</v>
      </c>
      <c r="AF72" s="2" t="s">
        <v>10</v>
      </c>
      <c r="AG72" s="2" t="s">
        <v>7104</v>
      </c>
      <c r="AH72" s="11" t="b">
        <f>FALSE()</f>
        <v>0</v>
      </c>
      <c r="AI72" s="4">
        <v>0</v>
      </c>
      <c r="AJ72" s="3"/>
      <c r="AK72" s="11" t="b">
        <f>FALSE()</f>
        <v>0</v>
      </c>
      <c r="AL72" s="2" t="s">
        <v>10</v>
      </c>
      <c r="AM72" s="2" t="s">
        <v>10</v>
      </c>
      <c r="AN72" s="2" t="s">
        <v>10</v>
      </c>
      <c r="AO72" s="2" t="s">
        <v>10</v>
      </c>
      <c r="AP72" s="2" t="s">
        <v>7192</v>
      </c>
      <c r="AQ72" s="2" t="s">
        <v>7107</v>
      </c>
      <c r="AR72" s="2" t="s">
        <v>7107</v>
      </c>
      <c r="AS72" s="2" t="s">
        <v>10</v>
      </c>
    </row>
    <row r="73" spans="1:45" x14ac:dyDescent="0.35">
      <c r="A73">
        <v>1481</v>
      </c>
      <c r="B73" t="s">
        <v>7193</v>
      </c>
      <c r="C73" s="4">
        <v>124158555.62</v>
      </c>
      <c r="D73" s="4">
        <v>121407441.42</v>
      </c>
      <c r="E73" s="4">
        <v>2751114.2</v>
      </c>
      <c r="F73" t="s">
        <v>7103</v>
      </c>
      <c r="G73" t="s">
        <v>7110</v>
      </c>
      <c r="I73" t="s">
        <v>7105</v>
      </c>
      <c r="K73" t="s">
        <v>7192</v>
      </c>
      <c r="L73" t="s">
        <v>7107</v>
      </c>
      <c r="M73" t="s">
        <v>7107</v>
      </c>
      <c r="N73" s="4">
        <v>2751114.2</v>
      </c>
      <c r="O73">
        <v>0</v>
      </c>
      <c r="S73" t="s">
        <v>7105</v>
      </c>
      <c r="W73" s="12">
        <v>1481</v>
      </c>
      <c r="X73" s="2" t="s">
        <v>7193</v>
      </c>
      <c r="Y73" s="12">
        <f>Table13[[#This Row],[No.]]-A73</f>
        <v>0</v>
      </c>
      <c r="Z73" s="4">
        <v>3407696.2</v>
      </c>
      <c r="AA73" s="4">
        <v>3407696.2</v>
      </c>
      <c r="AB73" s="4">
        <v>125958555.62</v>
      </c>
      <c r="AC73" s="4">
        <v>122550859.42</v>
      </c>
      <c r="AD73" s="2" t="s">
        <v>7103</v>
      </c>
      <c r="AE73" s="2" t="s">
        <v>7106</v>
      </c>
      <c r="AF73" s="2" t="s">
        <v>10</v>
      </c>
      <c r="AG73" s="2" t="s">
        <v>7110</v>
      </c>
      <c r="AH73" s="11" t="b">
        <f>FALSE()</f>
        <v>0</v>
      </c>
      <c r="AI73" s="4">
        <v>0</v>
      </c>
      <c r="AJ73" s="3"/>
      <c r="AK73" s="11" t="b">
        <f>FALSE()</f>
        <v>0</v>
      </c>
      <c r="AL73" s="2" t="s">
        <v>10</v>
      </c>
      <c r="AM73" s="2" t="s">
        <v>10</v>
      </c>
      <c r="AN73" s="2" t="s">
        <v>10</v>
      </c>
      <c r="AO73" s="2" t="s">
        <v>10</v>
      </c>
      <c r="AP73" s="2" t="s">
        <v>7192</v>
      </c>
      <c r="AQ73" s="2" t="s">
        <v>7107</v>
      </c>
      <c r="AR73" s="2" t="s">
        <v>7107</v>
      </c>
      <c r="AS73" s="2" t="s">
        <v>10</v>
      </c>
    </row>
    <row r="74" spans="1:45" x14ac:dyDescent="0.35">
      <c r="A74">
        <v>1482</v>
      </c>
      <c r="B74" t="s">
        <v>7194</v>
      </c>
      <c r="F74" t="s">
        <v>7103</v>
      </c>
      <c r="G74" t="s">
        <v>7110</v>
      </c>
      <c r="I74" t="s">
        <v>7105</v>
      </c>
      <c r="K74" t="s">
        <v>7192</v>
      </c>
      <c r="L74" t="s">
        <v>7107</v>
      </c>
      <c r="M74" t="s">
        <v>7107</v>
      </c>
      <c r="O74">
        <v>0</v>
      </c>
      <c r="S74" t="s">
        <v>7105</v>
      </c>
      <c r="W74" s="12">
        <v>1482</v>
      </c>
      <c r="X74" s="2" t="s">
        <v>7194</v>
      </c>
      <c r="Y74" s="12">
        <f>Table13[[#This Row],[No.]]-A74</f>
        <v>0</v>
      </c>
      <c r="Z74" s="4">
        <v>0</v>
      </c>
      <c r="AA74" s="4">
        <v>0</v>
      </c>
      <c r="AB74" s="4">
        <v>0</v>
      </c>
      <c r="AC74" s="4">
        <v>0</v>
      </c>
      <c r="AD74" s="2" t="s">
        <v>7103</v>
      </c>
      <c r="AE74" s="2" t="s">
        <v>7106</v>
      </c>
      <c r="AF74" s="2" t="s">
        <v>10</v>
      </c>
      <c r="AG74" s="2" t="s">
        <v>7110</v>
      </c>
      <c r="AH74" s="11" t="b">
        <f>FALSE()</f>
        <v>0</v>
      </c>
      <c r="AI74" s="4">
        <v>0</v>
      </c>
      <c r="AJ74" s="3"/>
      <c r="AK74" s="11" t="b">
        <f>FALSE()</f>
        <v>0</v>
      </c>
      <c r="AL74" s="2" t="s">
        <v>10</v>
      </c>
      <c r="AM74" s="2" t="s">
        <v>10</v>
      </c>
      <c r="AN74" s="2" t="s">
        <v>10</v>
      </c>
      <c r="AO74" s="2" t="s">
        <v>10</v>
      </c>
      <c r="AP74" s="2" t="s">
        <v>7192</v>
      </c>
      <c r="AQ74" s="2" t="s">
        <v>7107</v>
      </c>
      <c r="AR74" s="2" t="s">
        <v>7107</v>
      </c>
      <c r="AS74" s="2" t="s">
        <v>10</v>
      </c>
    </row>
    <row r="75" spans="1:45" x14ac:dyDescent="0.35">
      <c r="A75">
        <v>1489</v>
      </c>
      <c r="B75" t="s">
        <v>7195</v>
      </c>
      <c r="C75" s="4">
        <v>124158555.62</v>
      </c>
      <c r="D75" s="4">
        <v>121407441.42</v>
      </c>
      <c r="E75" s="4">
        <v>2751114.2</v>
      </c>
      <c r="F75" t="s">
        <v>7103</v>
      </c>
      <c r="G75" t="s">
        <v>7117</v>
      </c>
      <c r="I75" t="s">
        <v>7105</v>
      </c>
      <c r="J75" t="s">
        <v>7196</v>
      </c>
      <c r="K75" t="s">
        <v>7192</v>
      </c>
      <c r="L75" t="s">
        <v>7107</v>
      </c>
      <c r="N75" s="4">
        <v>2751114.2</v>
      </c>
      <c r="O75">
        <v>0</v>
      </c>
      <c r="S75" t="s">
        <v>7105</v>
      </c>
      <c r="W75" s="12">
        <v>1489</v>
      </c>
      <c r="X75" s="2" t="s">
        <v>7195</v>
      </c>
      <c r="Y75" s="12">
        <f>Table13[[#This Row],[No.]]-A75</f>
        <v>0</v>
      </c>
      <c r="Z75" s="4">
        <v>3407696.2</v>
      </c>
      <c r="AA75" s="4">
        <v>3407696.2</v>
      </c>
      <c r="AB75" s="4">
        <v>125958555.62</v>
      </c>
      <c r="AC75" s="4">
        <v>122550859.42</v>
      </c>
      <c r="AD75" s="2" t="s">
        <v>7103</v>
      </c>
      <c r="AE75" s="2" t="s">
        <v>7106</v>
      </c>
      <c r="AF75" s="2" t="s">
        <v>10</v>
      </c>
      <c r="AG75" s="2" t="s">
        <v>7117</v>
      </c>
      <c r="AH75" s="11" t="b">
        <f>FALSE()</f>
        <v>0</v>
      </c>
      <c r="AI75" s="4">
        <v>0</v>
      </c>
      <c r="AJ75" s="3"/>
      <c r="AK75" s="11" t="b">
        <f>FALSE()</f>
        <v>0</v>
      </c>
      <c r="AL75" s="2" t="s">
        <v>10</v>
      </c>
      <c r="AM75" s="2" t="s">
        <v>10</v>
      </c>
      <c r="AN75" s="2" t="s">
        <v>10</v>
      </c>
      <c r="AO75" s="2" t="s">
        <v>7196</v>
      </c>
      <c r="AP75" s="2" t="s">
        <v>7192</v>
      </c>
      <c r="AQ75" s="2" t="s">
        <v>7107</v>
      </c>
      <c r="AR75" s="2" t="s">
        <v>10</v>
      </c>
      <c r="AS75" s="2" t="s">
        <v>10</v>
      </c>
    </row>
    <row r="76" spans="1:45" x14ac:dyDescent="0.35">
      <c r="A76">
        <v>1490</v>
      </c>
      <c r="B76" t="s">
        <v>7197</v>
      </c>
      <c r="F76" t="s">
        <v>7103</v>
      </c>
      <c r="G76" t="s">
        <v>7104</v>
      </c>
      <c r="I76" t="s">
        <v>7105</v>
      </c>
      <c r="K76" t="s">
        <v>7106</v>
      </c>
      <c r="L76" t="s">
        <v>7107</v>
      </c>
      <c r="O76">
        <v>0</v>
      </c>
      <c r="S76" t="s">
        <v>7105</v>
      </c>
      <c r="W76" s="12">
        <v>1490</v>
      </c>
      <c r="X76" s="2" t="s">
        <v>7197</v>
      </c>
      <c r="Y76" s="12">
        <f>Table13[[#This Row],[No.]]-A76</f>
        <v>0</v>
      </c>
      <c r="Z76" s="4">
        <v>0</v>
      </c>
      <c r="AA76" s="4">
        <v>0</v>
      </c>
      <c r="AB76" s="4">
        <v>0</v>
      </c>
      <c r="AC76" s="4">
        <v>0</v>
      </c>
      <c r="AD76" s="2" t="s">
        <v>7103</v>
      </c>
      <c r="AE76" s="2" t="s">
        <v>7106</v>
      </c>
      <c r="AF76" s="2" t="s">
        <v>10</v>
      </c>
      <c r="AG76" s="2" t="s">
        <v>7104</v>
      </c>
      <c r="AH76" s="11" t="b">
        <f>FALSE()</f>
        <v>0</v>
      </c>
      <c r="AI76" s="4">
        <v>0</v>
      </c>
      <c r="AJ76" s="3"/>
      <c r="AK76" s="11" t="b">
        <f>FALSE()</f>
        <v>0</v>
      </c>
      <c r="AL76" s="2" t="s">
        <v>10</v>
      </c>
      <c r="AM76" s="2" t="s">
        <v>10</v>
      </c>
      <c r="AN76" s="2" t="s">
        <v>10</v>
      </c>
      <c r="AO76" s="2" t="s">
        <v>10</v>
      </c>
      <c r="AP76" s="2" t="s">
        <v>7106</v>
      </c>
      <c r="AQ76" s="2" t="s">
        <v>7107</v>
      </c>
      <c r="AR76" s="2" t="s">
        <v>10</v>
      </c>
      <c r="AS76" s="2" t="s">
        <v>10</v>
      </c>
    </row>
    <row r="77" spans="1:45" x14ac:dyDescent="0.35">
      <c r="A77">
        <v>1493</v>
      </c>
      <c r="B77" t="s">
        <v>7198</v>
      </c>
      <c r="F77" t="s">
        <v>7103</v>
      </c>
      <c r="G77" t="s">
        <v>7110</v>
      </c>
      <c r="I77" t="s">
        <v>7105</v>
      </c>
      <c r="K77" t="s">
        <v>7106</v>
      </c>
      <c r="L77" t="s">
        <v>7107</v>
      </c>
      <c r="O77">
        <v>0</v>
      </c>
      <c r="S77" t="s">
        <v>7105</v>
      </c>
      <c r="W77" s="12">
        <v>1493</v>
      </c>
      <c r="X77" s="2" t="s">
        <v>7198</v>
      </c>
      <c r="Y77" s="12">
        <f>Table13[[#This Row],[No.]]-A77</f>
        <v>0</v>
      </c>
      <c r="Z77" s="4">
        <v>0</v>
      </c>
      <c r="AA77" s="4">
        <v>0</v>
      </c>
      <c r="AB77" s="4">
        <v>0</v>
      </c>
      <c r="AC77" s="4">
        <v>0</v>
      </c>
      <c r="AD77" s="2" t="s">
        <v>7103</v>
      </c>
      <c r="AE77" s="2" t="s">
        <v>7106</v>
      </c>
      <c r="AF77" s="2" t="s">
        <v>10</v>
      </c>
      <c r="AG77" s="2" t="s">
        <v>7110</v>
      </c>
      <c r="AH77" s="11" t="b">
        <f>FALSE()</f>
        <v>0</v>
      </c>
      <c r="AI77" s="4">
        <v>0</v>
      </c>
      <c r="AJ77" s="3"/>
      <c r="AK77" s="11" t="b">
        <f>FALSE()</f>
        <v>0</v>
      </c>
      <c r="AL77" s="2" t="s">
        <v>10</v>
      </c>
      <c r="AM77" s="2" t="s">
        <v>10</v>
      </c>
      <c r="AN77" s="2" t="s">
        <v>10</v>
      </c>
      <c r="AO77" s="2" t="s">
        <v>10</v>
      </c>
      <c r="AP77" s="2" t="s">
        <v>7106</v>
      </c>
      <c r="AQ77" s="2" t="s">
        <v>7107</v>
      </c>
      <c r="AR77" s="2" t="s">
        <v>10</v>
      </c>
      <c r="AS77" s="2" t="s">
        <v>10</v>
      </c>
    </row>
    <row r="78" spans="1:45" x14ac:dyDescent="0.35">
      <c r="A78">
        <v>1499</v>
      </c>
      <c r="B78" t="s">
        <v>7199</v>
      </c>
      <c r="F78" t="s">
        <v>7103</v>
      </c>
      <c r="G78" t="s">
        <v>7117</v>
      </c>
      <c r="I78" t="s">
        <v>7105</v>
      </c>
      <c r="J78" t="s">
        <v>7200</v>
      </c>
      <c r="K78" t="s">
        <v>7106</v>
      </c>
      <c r="L78" t="s">
        <v>7107</v>
      </c>
      <c r="O78">
        <v>0</v>
      </c>
      <c r="S78" t="s">
        <v>7105</v>
      </c>
      <c r="W78" s="12">
        <v>1499</v>
      </c>
      <c r="X78" s="2" t="s">
        <v>7199</v>
      </c>
      <c r="Y78" s="12">
        <f>Table13[[#This Row],[No.]]-A78</f>
        <v>0</v>
      </c>
      <c r="Z78" s="4">
        <v>0</v>
      </c>
      <c r="AA78" s="4">
        <v>0</v>
      </c>
      <c r="AB78" s="4">
        <v>0</v>
      </c>
      <c r="AC78" s="4">
        <v>0</v>
      </c>
      <c r="AD78" s="2" t="s">
        <v>7103</v>
      </c>
      <c r="AE78" s="2" t="s">
        <v>7106</v>
      </c>
      <c r="AF78" s="2" t="s">
        <v>10</v>
      </c>
      <c r="AG78" s="2" t="s">
        <v>7117</v>
      </c>
      <c r="AH78" s="11" t="b">
        <f>FALSE()</f>
        <v>0</v>
      </c>
      <c r="AI78" s="4">
        <v>0</v>
      </c>
      <c r="AJ78" s="3"/>
      <c r="AK78" s="11" t="b">
        <f>FALSE()</f>
        <v>0</v>
      </c>
      <c r="AL78" s="2" t="s">
        <v>10</v>
      </c>
      <c r="AM78" s="2" t="s">
        <v>10</v>
      </c>
      <c r="AN78" s="2" t="s">
        <v>10</v>
      </c>
      <c r="AO78" s="2" t="s">
        <v>7200</v>
      </c>
      <c r="AP78" s="2" t="s">
        <v>7106</v>
      </c>
      <c r="AQ78" s="2" t="s">
        <v>7107</v>
      </c>
      <c r="AR78" s="2" t="s">
        <v>10</v>
      </c>
      <c r="AS78" s="2" t="s">
        <v>10</v>
      </c>
    </row>
    <row r="79" spans="1:45" x14ac:dyDescent="0.35">
      <c r="A79">
        <v>1500</v>
      </c>
      <c r="B79" t="s">
        <v>7201</v>
      </c>
      <c r="F79" t="s">
        <v>7103</v>
      </c>
      <c r="G79" t="s">
        <v>7104</v>
      </c>
      <c r="I79" t="s">
        <v>7105</v>
      </c>
      <c r="K79" t="s">
        <v>7106</v>
      </c>
      <c r="L79" t="s">
        <v>7107</v>
      </c>
      <c r="O79">
        <v>0</v>
      </c>
      <c r="S79" t="s">
        <v>7105</v>
      </c>
      <c r="W79" s="12">
        <v>1500</v>
      </c>
      <c r="X79" s="2" t="s">
        <v>7201</v>
      </c>
      <c r="Y79" s="12">
        <f>Table13[[#This Row],[No.]]-A79</f>
        <v>0</v>
      </c>
      <c r="Z79" s="4">
        <v>0</v>
      </c>
      <c r="AA79" s="4">
        <v>0</v>
      </c>
      <c r="AB79" s="4">
        <v>0</v>
      </c>
      <c r="AC79" s="4">
        <v>0</v>
      </c>
      <c r="AD79" s="2" t="s">
        <v>7103</v>
      </c>
      <c r="AE79" s="2" t="s">
        <v>7106</v>
      </c>
      <c r="AF79" s="2" t="s">
        <v>10</v>
      </c>
      <c r="AG79" s="2" t="s">
        <v>7104</v>
      </c>
      <c r="AH79" s="11" t="b">
        <f>FALSE()</f>
        <v>0</v>
      </c>
      <c r="AI79" s="4">
        <v>0</v>
      </c>
      <c r="AJ79" s="3"/>
      <c r="AK79" s="11" t="b">
        <f>FALSE()</f>
        <v>0</v>
      </c>
      <c r="AL79" s="2" t="s">
        <v>10</v>
      </c>
      <c r="AM79" s="2" t="s">
        <v>10</v>
      </c>
      <c r="AN79" s="2" t="s">
        <v>10</v>
      </c>
      <c r="AO79" s="2" t="s">
        <v>10</v>
      </c>
      <c r="AP79" s="2" t="s">
        <v>7106</v>
      </c>
      <c r="AQ79" s="2" t="s">
        <v>7107</v>
      </c>
      <c r="AR79" s="2" t="s">
        <v>10</v>
      </c>
      <c r="AS79" s="2" t="s">
        <v>10</v>
      </c>
    </row>
    <row r="80" spans="1:45" x14ac:dyDescent="0.35">
      <c r="A80">
        <v>1501</v>
      </c>
      <c r="B80" t="s">
        <v>7202</v>
      </c>
      <c r="C80" s="4">
        <v>30574422847.5</v>
      </c>
      <c r="D80" s="4">
        <v>30567144780.84</v>
      </c>
      <c r="E80" s="4">
        <v>7278066.6600000001</v>
      </c>
      <c r="F80" t="s">
        <v>7103</v>
      </c>
      <c r="G80" t="s">
        <v>7110</v>
      </c>
      <c r="I80" t="s">
        <v>7105</v>
      </c>
      <c r="K80" t="s">
        <v>7106</v>
      </c>
      <c r="L80" t="s">
        <v>7107</v>
      </c>
      <c r="M80" t="s">
        <v>7107</v>
      </c>
      <c r="N80" s="4">
        <v>7278066.6600000001</v>
      </c>
      <c r="O80">
        <v>0</v>
      </c>
      <c r="S80" t="s">
        <v>7105</v>
      </c>
      <c r="W80" s="12">
        <v>1501</v>
      </c>
      <c r="X80" s="2" t="s">
        <v>7202</v>
      </c>
      <c r="Y80" s="12">
        <f>Table13[[#This Row],[No.]]-A80</f>
        <v>0</v>
      </c>
      <c r="Z80" s="4">
        <v>-105523886.16</v>
      </c>
      <c r="AA80" s="4">
        <v>-105523886.16</v>
      </c>
      <c r="AB80" s="4">
        <v>31092591701.32</v>
      </c>
      <c r="AC80" s="4">
        <v>31198115587.48</v>
      </c>
      <c r="AD80" s="2" t="s">
        <v>7103</v>
      </c>
      <c r="AE80" s="2" t="s">
        <v>7106</v>
      </c>
      <c r="AF80" s="2" t="s">
        <v>10</v>
      </c>
      <c r="AG80" s="2" t="s">
        <v>7110</v>
      </c>
      <c r="AH80" s="11" t="b">
        <f>FALSE()</f>
        <v>0</v>
      </c>
      <c r="AI80" s="4">
        <v>0</v>
      </c>
      <c r="AJ80" s="3"/>
      <c r="AK80" s="11" t="b">
        <f>FALSE()</f>
        <v>0</v>
      </c>
      <c r="AL80" s="2" t="s">
        <v>10</v>
      </c>
      <c r="AM80" s="2" t="s">
        <v>10</v>
      </c>
      <c r="AN80" s="2" t="s">
        <v>10</v>
      </c>
      <c r="AO80" s="2" t="s">
        <v>10</v>
      </c>
      <c r="AP80" s="2" t="s">
        <v>7106</v>
      </c>
      <c r="AQ80" s="2" t="s">
        <v>7107</v>
      </c>
      <c r="AR80" s="2" t="s">
        <v>7107</v>
      </c>
      <c r="AS80" s="2" t="s">
        <v>10</v>
      </c>
    </row>
    <row r="81" spans="1:45" x14ac:dyDescent="0.35">
      <c r="A81">
        <v>1502</v>
      </c>
      <c r="B81" t="s">
        <v>7203</v>
      </c>
      <c r="C81" s="4">
        <v>895516494.87</v>
      </c>
      <c r="D81" s="4">
        <v>896283677.73000002</v>
      </c>
      <c r="E81" s="4">
        <v>-767182.86</v>
      </c>
      <c r="F81" t="s">
        <v>7103</v>
      </c>
      <c r="G81" t="s">
        <v>7110</v>
      </c>
      <c r="I81" t="s">
        <v>7105</v>
      </c>
      <c r="K81" t="s">
        <v>7106</v>
      </c>
      <c r="L81" t="s">
        <v>7107</v>
      </c>
      <c r="M81" t="s">
        <v>7107</v>
      </c>
      <c r="N81" s="4">
        <v>-767182.86</v>
      </c>
      <c r="O81">
        <v>0</v>
      </c>
      <c r="S81" t="s">
        <v>7105</v>
      </c>
      <c r="W81" s="12">
        <v>1502</v>
      </c>
      <c r="X81" s="2" t="s">
        <v>7203</v>
      </c>
      <c r="Y81" s="12">
        <f>Table13[[#This Row],[No.]]-A81</f>
        <v>0</v>
      </c>
      <c r="Z81" s="4">
        <v>-767182.86</v>
      </c>
      <c r="AA81" s="4">
        <v>-767182.86</v>
      </c>
      <c r="AB81" s="4">
        <v>895516494.87</v>
      </c>
      <c r="AC81" s="4">
        <v>896283677.73000002</v>
      </c>
      <c r="AD81" s="2" t="s">
        <v>7103</v>
      </c>
      <c r="AE81" s="2" t="s">
        <v>7106</v>
      </c>
      <c r="AF81" s="2" t="s">
        <v>10</v>
      </c>
      <c r="AG81" s="2" t="s">
        <v>7110</v>
      </c>
      <c r="AH81" s="11" t="b">
        <f>FALSE()</f>
        <v>0</v>
      </c>
      <c r="AI81" s="4">
        <v>0</v>
      </c>
      <c r="AJ81" s="3"/>
      <c r="AK81" s="11" t="b">
        <f>FALSE()</f>
        <v>0</v>
      </c>
      <c r="AL81" s="2" t="s">
        <v>10</v>
      </c>
      <c r="AM81" s="2" t="s">
        <v>10</v>
      </c>
      <c r="AN81" s="2" t="s">
        <v>10</v>
      </c>
      <c r="AO81" s="2" t="s">
        <v>10</v>
      </c>
      <c r="AP81" s="2" t="s">
        <v>7106</v>
      </c>
      <c r="AQ81" s="2" t="s">
        <v>7107</v>
      </c>
      <c r="AR81" s="2" t="s">
        <v>7107</v>
      </c>
      <c r="AS81" s="2" t="s">
        <v>10</v>
      </c>
    </row>
    <row r="82" spans="1:45" x14ac:dyDescent="0.35">
      <c r="A82">
        <v>1503</v>
      </c>
      <c r="B82" t="s">
        <v>7204</v>
      </c>
      <c r="C82" s="4">
        <v>1293415907.1300001</v>
      </c>
      <c r="D82" s="4">
        <v>1293415906.78</v>
      </c>
      <c r="E82">
        <v>0.35</v>
      </c>
      <c r="F82" t="s">
        <v>7103</v>
      </c>
      <c r="G82" t="s">
        <v>7110</v>
      </c>
      <c r="I82" t="s">
        <v>7105</v>
      </c>
      <c r="K82" t="s">
        <v>7106</v>
      </c>
      <c r="L82" t="s">
        <v>7107</v>
      </c>
      <c r="M82" t="s">
        <v>7107</v>
      </c>
      <c r="N82">
        <v>0.35</v>
      </c>
      <c r="O82">
        <v>0</v>
      </c>
      <c r="S82" t="s">
        <v>7105</v>
      </c>
      <c r="W82" s="12">
        <v>1503</v>
      </c>
      <c r="X82" s="2" t="s">
        <v>7204</v>
      </c>
      <c r="Y82" s="12">
        <f>Table13[[#This Row],[No.]]-A82</f>
        <v>0</v>
      </c>
      <c r="Z82" s="4">
        <v>0.35</v>
      </c>
      <c r="AA82" s="4">
        <v>0.35</v>
      </c>
      <c r="AB82" s="4">
        <v>1293415907.1300001</v>
      </c>
      <c r="AC82" s="4">
        <v>1293415906.78</v>
      </c>
      <c r="AD82" s="2" t="s">
        <v>7103</v>
      </c>
      <c r="AE82" s="2" t="s">
        <v>7106</v>
      </c>
      <c r="AF82" s="2" t="s">
        <v>10</v>
      </c>
      <c r="AG82" s="2" t="s">
        <v>7110</v>
      </c>
      <c r="AH82" s="11" t="b">
        <f>FALSE()</f>
        <v>0</v>
      </c>
      <c r="AI82" s="4">
        <v>0</v>
      </c>
      <c r="AJ82" s="3"/>
      <c r="AK82" s="11" t="b">
        <f>FALSE()</f>
        <v>0</v>
      </c>
      <c r="AL82" s="2" t="s">
        <v>10</v>
      </c>
      <c r="AM82" s="2" t="s">
        <v>10</v>
      </c>
      <c r="AN82" s="2" t="s">
        <v>10</v>
      </c>
      <c r="AO82" s="2" t="s">
        <v>10</v>
      </c>
      <c r="AP82" s="2" t="s">
        <v>7106</v>
      </c>
      <c r="AQ82" s="2" t="s">
        <v>7107</v>
      </c>
      <c r="AR82" s="2" t="s">
        <v>7107</v>
      </c>
      <c r="AS82" s="2" t="s">
        <v>10</v>
      </c>
    </row>
    <row r="83" spans="1:45" x14ac:dyDescent="0.35">
      <c r="A83">
        <v>1504</v>
      </c>
      <c r="B83" t="s">
        <v>7205</v>
      </c>
      <c r="C83" s="4">
        <v>15704721</v>
      </c>
      <c r="D83" s="4">
        <v>15704720</v>
      </c>
      <c r="E83">
        <v>1</v>
      </c>
      <c r="F83" t="s">
        <v>7103</v>
      </c>
      <c r="G83" t="s">
        <v>7110</v>
      </c>
      <c r="I83" t="s">
        <v>7105</v>
      </c>
      <c r="K83" t="s">
        <v>7106</v>
      </c>
      <c r="L83" t="s">
        <v>7107</v>
      </c>
      <c r="M83" t="s">
        <v>7107</v>
      </c>
      <c r="N83">
        <v>1</v>
      </c>
      <c r="O83">
        <v>0</v>
      </c>
      <c r="S83" t="s">
        <v>7105</v>
      </c>
      <c r="W83" s="12">
        <v>1504</v>
      </c>
      <c r="X83" s="2" t="s">
        <v>7205</v>
      </c>
      <c r="Y83" s="12">
        <f>Table13[[#This Row],[No.]]-A83</f>
        <v>0</v>
      </c>
      <c r="Z83" s="4">
        <v>1</v>
      </c>
      <c r="AA83" s="4">
        <v>1</v>
      </c>
      <c r="AB83" s="4">
        <v>15704721</v>
      </c>
      <c r="AC83" s="4">
        <v>15704720</v>
      </c>
      <c r="AD83" s="2" t="s">
        <v>7103</v>
      </c>
      <c r="AE83" s="2" t="s">
        <v>7106</v>
      </c>
      <c r="AF83" s="2" t="s">
        <v>10</v>
      </c>
      <c r="AG83" s="2" t="s">
        <v>7110</v>
      </c>
      <c r="AH83" s="11" t="b">
        <f>FALSE()</f>
        <v>0</v>
      </c>
      <c r="AI83" s="4">
        <v>0</v>
      </c>
      <c r="AJ83" s="3"/>
      <c r="AK83" s="11" t="b">
        <f>FALSE()</f>
        <v>0</v>
      </c>
      <c r="AL83" s="2" t="s">
        <v>10</v>
      </c>
      <c r="AM83" s="2" t="s">
        <v>10</v>
      </c>
      <c r="AN83" s="2" t="s">
        <v>10</v>
      </c>
      <c r="AO83" s="2" t="s">
        <v>10</v>
      </c>
      <c r="AP83" s="2" t="s">
        <v>7106</v>
      </c>
      <c r="AQ83" s="2" t="s">
        <v>7107</v>
      </c>
      <c r="AR83" s="2" t="s">
        <v>7107</v>
      </c>
      <c r="AS83" s="2" t="s">
        <v>10</v>
      </c>
    </row>
    <row r="84" spans="1:45" x14ac:dyDescent="0.35">
      <c r="A84">
        <v>1505</v>
      </c>
      <c r="B84" t="s">
        <v>7206</v>
      </c>
      <c r="C84" s="4">
        <v>137243309.49000001</v>
      </c>
      <c r="D84" s="4">
        <v>139586799.49000001</v>
      </c>
      <c r="E84" s="4">
        <v>-2343490</v>
      </c>
      <c r="F84" t="s">
        <v>7103</v>
      </c>
      <c r="G84" t="s">
        <v>7110</v>
      </c>
      <c r="I84" t="s">
        <v>7105</v>
      </c>
      <c r="K84" t="s">
        <v>7106</v>
      </c>
      <c r="L84" t="s">
        <v>7107</v>
      </c>
      <c r="M84" t="s">
        <v>7107</v>
      </c>
      <c r="N84" s="4">
        <v>-2343490</v>
      </c>
      <c r="O84">
        <v>0</v>
      </c>
      <c r="S84" t="s">
        <v>7105</v>
      </c>
      <c r="W84" s="12">
        <v>1505</v>
      </c>
      <c r="X84" s="2" t="s">
        <v>7206</v>
      </c>
      <c r="Y84" s="12">
        <f>Table13[[#This Row],[No.]]-A84</f>
        <v>0</v>
      </c>
      <c r="Z84" s="4">
        <v>-2343490</v>
      </c>
      <c r="AA84" s="4">
        <v>-2343490</v>
      </c>
      <c r="AB84" s="4">
        <v>137243309.49000001</v>
      </c>
      <c r="AC84" s="4">
        <v>139586799.49000001</v>
      </c>
      <c r="AD84" s="2" t="s">
        <v>7103</v>
      </c>
      <c r="AE84" s="2" t="s">
        <v>7106</v>
      </c>
      <c r="AF84" s="2" t="s">
        <v>10</v>
      </c>
      <c r="AG84" s="2" t="s">
        <v>7110</v>
      </c>
      <c r="AH84" s="11" t="b">
        <f>FALSE()</f>
        <v>0</v>
      </c>
      <c r="AI84" s="4">
        <v>0</v>
      </c>
      <c r="AJ84" s="3"/>
      <c r="AK84" s="11" t="b">
        <f>FALSE()</f>
        <v>0</v>
      </c>
      <c r="AL84" s="2" t="s">
        <v>10</v>
      </c>
      <c r="AM84" s="2" t="s">
        <v>10</v>
      </c>
      <c r="AN84" s="2" t="s">
        <v>10</v>
      </c>
      <c r="AO84" s="2" t="s">
        <v>10</v>
      </c>
      <c r="AP84" s="2" t="s">
        <v>7106</v>
      </c>
      <c r="AQ84" s="2" t="s">
        <v>7107</v>
      </c>
      <c r="AR84" s="2" t="s">
        <v>7107</v>
      </c>
      <c r="AS84" s="2" t="s">
        <v>10</v>
      </c>
    </row>
    <row r="85" spans="1:45" x14ac:dyDescent="0.35">
      <c r="A85">
        <v>1506</v>
      </c>
      <c r="B85" t="s">
        <v>7207</v>
      </c>
      <c r="C85" s="4">
        <v>13592995.630000001</v>
      </c>
      <c r="D85" s="4">
        <v>13592995.630000001</v>
      </c>
      <c r="F85" t="s">
        <v>7103</v>
      </c>
      <c r="G85" t="s">
        <v>7110</v>
      </c>
      <c r="I85" t="s">
        <v>7105</v>
      </c>
      <c r="K85" t="s">
        <v>7106</v>
      </c>
      <c r="L85" t="s">
        <v>7107</v>
      </c>
      <c r="M85" t="s">
        <v>7107</v>
      </c>
      <c r="O85">
        <v>0</v>
      </c>
      <c r="S85" t="s">
        <v>7105</v>
      </c>
      <c r="W85" s="12">
        <v>1506</v>
      </c>
      <c r="X85" s="2" t="s">
        <v>7207</v>
      </c>
      <c r="Y85" s="12">
        <f>Table13[[#This Row],[No.]]-A85</f>
        <v>0</v>
      </c>
      <c r="Z85" s="4">
        <v>0</v>
      </c>
      <c r="AA85" s="4">
        <v>0</v>
      </c>
      <c r="AB85" s="4">
        <v>13592995.630000001</v>
      </c>
      <c r="AC85" s="4">
        <v>13592995.630000001</v>
      </c>
      <c r="AD85" s="2" t="s">
        <v>7103</v>
      </c>
      <c r="AE85" s="2" t="s">
        <v>7106</v>
      </c>
      <c r="AF85" s="2" t="s">
        <v>10</v>
      </c>
      <c r="AG85" s="2" t="s">
        <v>7110</v>
      </c>
      <c r="AH85" s="11" t="b">
        <f>FALSE()</f>
        <v>0</v>
      </c>
      <c r="AI85" s="4">
        <v>0</v>
      </c>
      <c r="AJ85" s="3"/>
      <c r="AK85" s="11" t="b">
        <f>FALSE()</f>
        <v>0</v>
      </c>
      <c r="AL85" s="2" t="s">
        <v>10</v>
      </c>
      <c r="AM85" s="2" t="s">
        <v>10</v>
      </c>
      <c r="AN85" s="2" t="s">
        <v>10</v>
      </c>
      <c r="AO85" s="2" t="s">
        <v>10</v>
      </c>
      <c r="AP85" s="2" t="s">
        <v>7106</v>
      </c>
      <c r="AQ85" s="2" t="s">
        <v>7107</v>
      </c>
      <c r="AR85" s="2" t="s">
        <v>7107</v>
      </c>
      <c r="AS85" s="2" t="s">
        <v>10</v>
      </c>
    </row>
    <row r="86" spans="1:45" x14ac:dyDescent="0.35">
      <c r="A86">
        <v>1507</v>
      </c>
      <c r="B86" t="s">
        <v>7208</v>
      </c>
      <c r="C86" s="4">
        <v>175569985.00999999</v>
      </c>
      <c r="D86" s="4">
        <v>177153853.50999999</v>
      </c>
      <c r="E86" s="4">
        <v>-1583868.5</v>
      </c>
      <c r="F86" t="s">
        <v>7103</v>
      </c>
      <c r="G86" t="s">
        <v>7110</v>
      </c>
      <c r="I86" t="s">
        <v>7105</v>
      </c>
      <c r="K86" t="s">
        <v>7106</v>
      </c>
      <c r="L86" t="s">
        <v>7107</v>
      </c>
      <c r="M86" t="s">
        <v>7107</v>
      </c>
      <c r="N86" s="4">
        <v>-1583868.5</v>
      </c>
      <c r="O86">
        <v>0</v>
      </c>
      <c r="S86" t="s">
        <v>7105</v>
      </c>
      <c r="W86" s="12">
        <v>1507</v>
      </c>
      <c r="X86" s="2" t="s">
        <v>7208</v>
      </c>
      <c r="Y86" s="12">
        <f>Table13[[#This Row],[No.]]-A86</f>
        <v>0</v>
      </c>
      <c r="Z86" s="4">
        <v>-1626642.7</v>
      </c>
      <c r="AA86" s="4">
        <v>-1626642.7</v>
      </c>
      <c r="AB86" s="4">
        <v>175820868.81</v>
      </c>
      <c r="AC86" s="4">
        <v>177447511.50999999</v>
      </c>
      <c r="AD86" s="2" t="s">
        <v>7103</v>
      </c>
      <c r="AE86" s="2" t="s">
        <v>7106</v>
      </c>
      <c r="AF86" s="2" t="s">
        <v>10</v>
      </c>
      <c r="AG86" s="2" t="s">
        <v>7110</v>
      </c>
      <c r="AH86" s="11" t="b">
        <f>FALSE()</f>
        <v>0</v>
      </c>
      <c r="AI86" s="4">
        <v>0</v>
      </c>
      <c r="AJ86" s="3"/>
      <c r="AK86" s="11" t="b">
        <f>FALSE()</f>
        <v>0</v>
      </c>
      <c r="AL86" s="2" t="s">
        <v>10</v>
      </c>
      <c r="AM86" s="2" t="s">
        <v>10</v>
      </c>
      <c r="AN86" s="2" t="s">
        <v>10</v>
      </c>
      <c r="AO86" s="2" t="s">
        <v>10</v>
      </c>
      <c r="AP86" s="2" t="s">
        <v>7106</v>
      </c>
      <c r="AQ86" s="2" t="s">
        <v>7107</v>
      </c>
      <c r="AR86" s="2" t="s">
        <v>7107</v>
      </c>
      <c r="AS86" s="2" t="s">
        <v>10</v>
      </c>
    </row>
    <row r="87" spans="1:45" x14ac:dyDescent="0.35">
      <c r="A87">
        <v>1508</v>
      </c>
      <c r="B87" t="s">
        <v>7209</v>
      </c>
      <c r="C87" s="4">
        <v>136399177.36000001</v>
      </c>
      <c r="D87" s="4">
        <v>121517754.44</v>
      </c>
      <c r="E87" s="4">
        <v>14881422.92</v>
      </c>
      <c r="F87" t="s">
        <v>7103</v>
      </c>
      <c r="G87" t="s">
        <v>7110</v>
      </c>
      <c r="I87" t="s">
        <v>7105</v>
      </c>
      <c r="K87" t="s">
        <v>7106</v>
      </c>
      <c r="L87" t="s">
        <v>7107</v>
      </c>
      <c r="M87" t="s">
        <v>7107</v>
      </c>
      <c r="N87" s="4">
        <v>14881422.92</v>
      </c>
      <c r="O87">
        <v>0</v>
      </c>
      <c r="S87" t="s">
        <v>7105</v>
      </c>
      <c r="W87" s="12">
        <v>1508</v>
      </c>
      <c r="X87" s="2" t="s">
        <v>7209</v>
      </c>
      <c r="Y87" s="12">
        <f>Table13[[#This Row],[No.]]-A87</f>
        <v>0</v>
      </c>
      <c r="Z87" s="4">
        <v>14881422.92</v>
      </c>
      <c r="AA87" s="4">
        <v>14881422.92</v>
      </c>
      <c r="AB87" s="4">
        <v>136399177.36000001</v>
      </c>
      <c r="AC87" s="4">
        <v>121517754.44</v>
      </c>
      <c r="AD87" s="2" t="s">
        <v>7103</v>
      </c>
      <c r="AE87" s="2" t="s">
        <v>7106</v>
      </c>
      <c r="AF87" s="2" t="s">
        <v>10</v>
      </c>
      <c r="AG87" s="2" t="s">
        <v>7110</v>
      </c>
      <c r="AH87" s="11" t="b">
        <f>FALSE()</f>
        <v>0</v>
      </c>
      <c r="AI87" s="4">
        <v>0</v>
      </c>
      <c r="AJ87" s="3"/>
      <c r="AK87" s="11" t="b">
        <f>FALSE()</f>
        <v>0</v>
      </c>
      <c r="AL87" s="2" t="s">
        <v>10</v>
      </c>
      <c r="AM87" s="2" t="s">
        <v>10</v>
      </c>
      <c r="AN87" s="2" t="s">
        <v>10</v>
      </c>
      <c r="AO87" s="2" t="s">
        <v>10</v>
      </c>
      <c r="AP87" s="2" t="s">
        <v>7106</v>
      </c>
      <c r="AQ87" s="2" t="s">
        <v>7107</v>
      </c>
      <c r="AR87" s="2" t="s">
        <v>7107</v>
      </c>
      <c r="AS87" s="2" t="s">
        <v>10</v>
      </c>
    </row>
    <row r="88" spans="1:45" x14ac:dyDescent="0.35">
      <c r="A88">
        <v>1509</v>
      </c>
      <c r="B88" t="s">
        <v>7210</v>
      </c>
      <c r="C88" s="4">
        <v>2393600</v>
      </c>
      <c r="D88" s="4">
        <v>2393600</v>
      </c>
      <c r="F88" t="s">
        <v>7103</v>
      </c>
      <c r="G88" t="s">
        <v>7110</v>
      </c>
      <c r="I88" t="s">
        <v>7105</v>
      </c>
      <c r="K88" t="s">
        <v>7106</v>
      </c>
      <c r="L88" t="s">
        <v>7107</v>
      </c>
      <c r="M88" t="s">
        <v>7107</v>
      </c>
      <c r="O88">
        <v>0</v>
      </c>
      <c r="S88" t="s">
        <v>7105</v>
      </c>
      <c r="W88" s="12">
        <v>1509</v>
      </c>
      <c r="X88" s="2" t="s">
        <v>7210</v>
      </c>
      <c r="Y88" s="12">
        <f>Table13[[#This Row],[No.]]-A88</f>
        <v>0</v>
      </c>
      <c r="Z88" s="4">
        <v>0</v>
      </c>
      <c r="AA88" s="4">
        <v>0</v>
      </c>
      <c r="AB88" s="4">
        <v>2393600</v>
      </c>
      <c r="AC88" s="4">
        <v>2393600</v>
      </c>
      <c r="AD88" s="2" t="s">
        <v>7103</v>
      </c>
      <c r="AE88" s="2" t="s">
        <v>7106</v>
      </c>
      <c r="AF88" s="2" t="s">
        <v>10</v>
      </c>
      <c r="AG88" s="2" t="s">
        <v>7110</v>
      </c>
      <c r="AH88" s="11" t="b">
        <f>FALSE()</f>
        <v>0</v>
      </c>
      <c r="AI88" s="4">
        <v>0</v>
      </c>
      <c r="AJ88" s="3"/>
      <c r="AK88" s="11" t="b">
        <f>FALSE()</f>
        <v>0</v>
      </c>
      <c r="AL88" s="2" t="s">
        <v>10</v>
      </c>
      <c r="AM88" s="2" t="s">
        <v>10</v>
      </c>
      <c r="AN88" s="2" t="s">
        <v>10</v>
      </c>
      <c r="AO88" s="2" t="s">
        <v>10</v>
      </c>
      <c r="AP88" s="2" t="s">
        <v>7106</v>
      </c>
      <c r="AQ88" s="2" t="s">
        <v>7107</v>
      </c>
      <c r="AR88" s="2" t="s">
        <v>7107</v>
      </c>
      <c r="AS88" s="2" t="s">
        <v>10</v>
      </c>
    </row>
    <row r="89" spans="1:45" x14ac:dyDescent="0.35">
      <c r="A89">
        <v>1510</v>
      </c>
      <c r="B89" t="s">
        <v>7211</v>
      </c>
      <c r="C89" s="4">
        <v>19452900</v>
      </c>
      <c r="D89" s="4">
        <v>19459500</v>
      </c>
      <c r="E89" s="4">
        <v>-6600</v>
      </c>
      <c r="F89" t="s">
        <v>7212</v>
      </c>
      <c r="G89" t="s">
        <v>7110</v>
      </c>
      <c r="I89" t="s">
        <v>7105</v>
      </c>
      <c r="K89" t="s">
        <v>7106</v>
      </c>
      <c r="L89" t="s">
        <v>7107</v>
      </c>
      <c r="M89" t="s">
        <v>7107</v>
      </c>
      <c r="N89" s="4">
        <v>-6600</v>
      </c>
      <c r="O89">
        <v>0</v>
      </c>
      <c r="S89" t="s">
        <v>7105</v>
      </c>
      <c r="W89" s="12">
        <v>1510</v>
      </c>
      <c r="X89" s="2" t="s">
        <v>7211</v>
      </c>
      <c r="Y89" s="12">
        <f>Table13[[#This Row],[No.]]-A89</f>
        <v>0</v>
      </c>
      <c r="Z89" s="4">
        <v>-6600</v>
      </c>
      <c r="AA89" s="4">
        <v>-6600</v>
      </c>
      <c r="AB89" s="4">
        <v>19452900</v>
      </c>
      <c r="AC89" s="4">
        <v>19459500</v>
      </c>
      <c r="AD89" s="2" t="s">
        <v>7212</v>
      </c>
      <c r="AE89" s="2" t="s">
        <v>7106</v>
      </c>
      <c r="AF89" s="2" t="s">
        <v>10</v>
      </c>
      <c r="AG89" s="2" t="s">
        <v>7110</v>
      </c>
      <c r="AH89" s="11" t="b">
        <f>FALSE()</f>
        <v>0</v>
      </c>
      <c r="AI89" s="4">
        <v>0</v>
      </c>
      <c r="AJ89" s="3"/>
      <c r="AK89" s="11" t="b">
        <f>FALSE()</f>
        <v>0</v>
      </c>
      <c r="AL89" s="2" t="s">
        <v>10</v>
      </c>
      <c r="AM89" s="2" t="s">
        <v>10</v>
      </c>
      <c r="AN89" s="2" t="s">
        <v>10</v>
      </c>
      <c r="AO89" s="2" t="s">
        <v>10</v>
      </c>
      <c r="AP89" s="2" t="s">
        <v>7106</v>
      </c>
      <c r="AQ89" s="2" t="s">
        <v>7107</v>
      </c>
      <c r="AR89" s="2" t="s">
        <v>7107</v>
      </c>
      <c r="AS89" s="2" t="s">
        <v>10</v>
      </c>
    </row>
    <row r="90" spans="1:45" x14ac:dyDescent="0.35">
      <c r="A90">
        <v>1511</v>
      </c>
      <c r="B90" t="s">
        <v>7213</v>
      </c>
      <c r="C90" s="4">
        <v>97912267.730000004</v>
      </c>
      <c r="D90" s="4">
        <v>97912268.349999994</v>
      </c>
      <c r="E90">
        <v>-0.62</v>
      </c>
      <c r="F90" t="s">
        <v>7103</v>
      </c>
      <c r="G90" t="s">
        <v>7110</v>
      </c>
      <c r="I90" t="s">
        <v>7105</v>
      </c>
      <c r="K90" t="s">
        <v>7106</v>
      </c>
      <c r="L90" t="s">
        <v>7107</v>
      </c>
      <c r="M90" t="s">
        <v>7107</v>
      </c>
      <c r="N90">
        <v>-0.62</v>
      </c>
      <c r="O90">
        <v>0</v>
      </c>
      <c r="S90" t="s">
        <v>7105</v>
      </c>
      <c r="W90" s="12">
        <v>1511</v>
      </c>
      <c r="X90" s="2" t="s">
        <v>7213</v>
      </c>
      <c r="Y90" s="12">
        <f>Table13[[#This Row],[No.]]-A90</f>
        <v>0</v>
      </c>
      <c r="Z90" s="4">
        <v>-0.62</v>
      </c>
      <c r="AA90" s="4">
        <v>-0.62</v>
      </c>
      <c r="AB90" s="4">
        <v>97912267.730000004</v>
      </c>
      <c r="AC90" s="4">
        <v>97912268.349999994</v>
      </c>
      <c r="AD90" s="2" t="s">
        <v>7103</v>
      </c>
      <c r="AE90" s="2" t="s">
        <v>7106</v>
      </c>
      <c r="AF90" s="2" t="s">
        <v>10</v>
      </c>
      <c r="AG90" s="2" t="s">
        <v>7110</v>
      </c>
      <c r="AH90" s="11" t="b">
        <f>FALSE()</f>
        <v>0</v>
      </c>
      <c r="AI90" s="4">
        <v>0</v>
      </c>
      <c r="AJ90" s="3"/>
      <c r="AK90" s="11" t="b">
        <f>FALSE()</f>
        <v>0</v>
      </c>
      <c r="AL90" s="2" t="s">
        <v>10</v>
      </c>
      <c r="AM90" s="2" t="s">
        <v>10</v>
      </c>
      <c r="AN90" s="2" t="s">
        <v>10</v>
      </c>
      <c r="AO90" s="2" t="s">
        <v>10</v>
      </c>
      <c r="AP90" s="2" t="s">
        <v>7106</v>
      </c>
      <c r="AQ90" s="2" t="s">
        <v>7107</v>
      </c>
      <c r="AR90" s="2" t="s">
        <v>7107</v>
      </c>
      <c r="AS90" s="2" t="s">
        <v>10</v>
      </c>
    </row>
    <row r="91" spans="1:45" x14ac:dyDescent="0.35">
      <c r="A91">
        <v>1512</v>
      </c>
      <c r="B91" t="s">
        <v>7214</v>
      </c>
      <c r="C91" s="4">
        <v>7332776.4299999997</v>
      </c>
      <c r="D91" s="4">
        <v>7332776.4299999997</v>
      </c>
      <c r="F91" t="s">
        <v>7103</v>
      </c>
      <c r="G91" t="s">
        <v>7110</v>
      </c>
      <c r="I91" t="s">
        <v>7105</v>
      </c>
      <c r="K91" t="s">
        <v>7106</v>
      </c>
      <c r="L91" t="s">
        <v>7107</v>
      </c>
      <c r="M91" t="s">
        <v>7107</v>
      </c>
      <c r="O91">
        <v>0</v>
      </c>
      <c r="S91" t="s">
        <v>7105</v>
      </c>
      <c r="W91" s="12">
        <v>1512</v>
      </c>
      <c r="X91" s="2" t="s">
        <v>7214</v>
      </c>
      <c r="Y91" s="12">
        <f>Table13[[#This Row],[No.]]-A91</f>
        <v>0</v>
      </c>
      <c r="Z91" s="4">
        <v>0</v>
      </c>
      <c r="AA91" s="4">
        <v>0</v>
      </c>
      <c r="AB91" s="4">
        <v>7332776.4299999997</v>
      </c>
      <c r="AC91" s="4">
        <v>7332776.4299999997</v>
      </c>
      <c r="AD91" s="2" t="s">
        <v>7103</v>
      </c>
      <c r="AE91" s="2" t="s">
        <v>7106</v>
      </c>
      <c r="AF91" s="2" t="s">
        <v>10</v>
      </c>
      <c r="AG91" s="2" t="s">
        <v>7110</v>
      </c>
      <c r="AH91" s="11" t="b">
        <f>FALSE()</f>
        <v>0</v>
      </c>
      <c r="AI91" s="4">
        <v>0</v>
      </c>
      <c r="AJ91" s="3"/>
      <c r="AK91" s="11" t="b">
        <f>FALSE()</f>
        <v>0</v>
      </c>
      <c r="AL91" s="2" t="s">
        <v>10</v>
      </c>
      <c r="AM91" s="2" t="s">
        <v>10</v>
      </c>
      <c r="AN91" s="2" t="s">
        <v>10</v>
      </c>
      <c r="AO91" s="2" t="s">
        <v>10</v>
      </c>
      <c r="AP91" s="2" t="s">
        <v>7106</v>
      </c>
      <c r="AQ91" s="2" t="s">
        <v>7107</v>
      </c>
      <c r="AR91" s="2" t="s">
        <v>7107</v>
      </c>
      <c r="AS91" s="2" t="s">
        <v>10</v>
      </c>
    </row>
    <row r="92" spans="1:45" x14ac:dyDescent="0.35">
      <c r="A92">
        <v>1599</v>
      </c>
      <c r="B92" t="s">
        <v>7215</v>
      </c>
      <c r="C92" s="4">
        <v>33368956982.150002</v>
      </c>
      <c r="D92" s="4">
        <v>33351498633.200001</v>
      </c>
      <c r="E92" s="4">
        <v>17458348.949999999</v>
      </c>
      <c r="F92" t="s">
        <v>7103</v>
      </c>
      <c r="G92" t="s">
        <v>7117</v>
      </c>
      <c r="I92" t="s">
        <v>7105</v>
      </c>
      <c r="J92" t="s">
        <v>7216</v>
      </c>
      <c r="K92" t="s">
        <v>7106</v>
      </c>
      <c r="L92" t="s">
        <v>7107</v>
      </c>
      <c r="N92" s="4">
        <v>17458348.949999999</v>
      </c>
      <c r="O92">
        <v>0</v>
      </c>
      <c r="S92" t="s">
        <v>7105</v>
      </c>
      <c r="W92" s="12">
        <v>1599</v>
      </c>
      <c r="X92" s="2" t="s">
        <v>7215</v>
      </c>
      <c r="Y92" s="12">
        <f>Table13[[#This Row],[No.]]-A92</f>
        <v>0</v>
      </c>
      <c r="Z92" s="4">
        <v>-95386378.069999993</v>
      </c>
      <c r="AA92" s="4">
        <v>-95386378.069999993</v>
      </c>
      <c r="AB92" s="4">
        <v>33887376719.77</v>
      </c>
      <c r="AC92" s="4">
        <v>33982763097.84</v>
      </c>
      <c r="AD92" s="2" t="s">
        <v>7103</v>
      </c>
      <c r="AE92" s="2" t="s">
        <v>7106</v>
      </c>
      <c r="AF92" s="2" t="s">
        <v>10</v>
      </c>
      <c r="AG92" s="2" t="s">
        <v>7117</v>
      </c>
      <c r="AH92" s="11" t="b">
        <f>FALSE()</f>
        <v>0</v>
      </c>
      <c r="AI92" s="4">
        <v>0</v>
      </c>
      <c r="AJ92" s="3"/>
      <c r="AK92" s="11" t="b">
        <f>FALSE()</f>
        <v>0</v>
      </c>
      <c r="AL92" s="2" t="s">
        <v>10</v>
      </c>
      <c r="AM92" s="2" t="s">
        <v>10</v>
      </c>
      <c r="AN92" s="2" t="s">
        <v>10</v>
      </c>
      <c r="AO92" s="2" t="s">
        <v>7216</v>
      </c>
      <c r="AP92" s="2" t="s">
        <v>7106</v>
      </c>
      <c r="AQ92" s="2" t="s">
        <v>7107</v>
      </c>
      <c r="AR92" s="2" t="s">
        <v>10</v>
      </c>
      <c r="AS92" s="2" t="s">
        <v>10</v>
      </c>
    </row>
    <row r="93" spans="1:45" x14ac:dyDescent="0.35">
      <c r="A93">
        <v>1600</v>
      </c>
      <c r="B93" t="s">
        <v>7217</v>
      </c>
      <c r="F93" t="s">
        <v>7103</v>
      </c>
      <c r="G93" t="s">
        <v>7104</v>
      </c>
      <c r="I93" t="s">
        <v>7105</v>
      </c>
      <c r="K93" t="s">
        <v>7106</v>
      </c>
      <c r="L93" t="s">
        <v>7107</v>
      </c>
      <c r="O93">
        <v>0</v>
      </c>
      <c r="S93" t="s">
        <v>7105</v>
      </c>
      <c r="W93" s="12">
        <v>1600</v>
      </c>
      <c r="X93" s="2" t="s">
        <v>7217</v>
      </c>
      <c r="Y93" s="12">
        <f>Table13[[#This Row],[No.]]-A93</f>
        <v>0</v>
      </c>
      <c r="Z93" s="4">
        <v>0</v>
      </c>
      <c r="AA93" s="4">
        <v>0</v>
      </c>
      <c r="AB93" s="4">
        <v>0</v>
      </c>
      <c r="AC93" s="4">
        <v>0</v>
      </c>
      <c r="AD93" s="2" t="s">
        <v>7103</v>
      </c>
      <c r="AE93" s="2" t="s">
        <v>7106</v>
      </c>
      <c r="AF93" s="2" t="s">
        <v>10</v>
      </c>
      <c r="AG93" s="2" t="s">
        <v>7104</v>
      </c>
      <c r="AH93" s="11" t="b">
        <f>FALSE()</f>
        <v>0</v>
      </c>
      <c r="AI93" s="4">
        <v>0</v>
      </c>
      <c r="AJ93" s="3"/>
      <c r="AK93" s="11" t="b">
        <f>FALSE()</f>
        <v>0</v>
      </c>
      <c r="AL93" s="2" t="s">
        <v>10</v>
      </c>
      <c r="AM93" s="2" t="s">
        <v>10</v>
      </c>
      <c r="AN93" s="2" t="s">
        <v>10</v>
      </c>
      <c r="AO93" s="2" t="s">
        <v>10</v>
      </c>
      <c r="AP93" s="2" t="s">
        <v>7106</v>
      </c>
      <c r="AQ93" s="2" t="s">
        <v>7107</v>
      </c>
      <c r="AR93" s="2" t="s">
        <v>10</v>
      </c>
      <c r="AS93" s="2" t="s">
        <v>10</v>
      </c>
    </row>
    <row r="94" spans="1:45" x14ac:dyDescent="0.35">
      <c r="A94">
        <v>1601</v>
      </c>
      <c r="B94" t="s">
        <v>7218</v>
      </c>
      <c r="C94" s="4">
        <v>1742000</v>
      </c>
      <c r="D94" s="4">
        <v>1742000</v>
      </c>
      <c r="F94" t="s">
        <v>7103</v>
      </c>
      <c r="G94" t="s">
        <v>7110</v>
      </c>
      <c r="I94" t="s">
        <v>7105</v>
      </c>
      <c r="K94" t="s">
        <v>7106</v>
      </c>
      <c r="O94">
        <v>0</v>
      </c>
      <c r="S94" t="s">
        <v>7133</v>
      </c>
      <c r="W94" s="12">
        <v>1601</v>
      </c>
      <c r="X94" s="2" t="s">
        <v>7218</v>
      </c>
      <c r="Y94" s="12">
        <f>Table13[[#This Row],[No.]]-A94</f>
        <v>0</v>
      </c>
      <c r="Z94" s="4">
        <v>0</v>
      </c>
      <c r="AA94" s="4">
        <v>0</v>
      </c>
      <c r="AB94" s="4">
        <v>1742000</v>
      </c>
      <c r="AC94" s="4">
        <v>1742000</v>
      </c>
      <c r="AD94" s="2" t="s">
        <v>7103</v>
      </c>
      <c r="AE94" s="2" t="s">
        <v>7106</v>
      </c>
      <c r="AF94" s="2" t="s">
        <v>10</v>
      </c>
      <c r="AG94" s="2" t="s">
        <v>7110</v>
      </c>
      <c r="AH94" s="11" t="b">
        <f>FALSE()</f>
        <v>0</v>
      </c>
      <c r="AI94" s="4">
        <v>0</v>
      </c>
      <c r="AJ94" s="3"/>
      <c r="AK94" s="11" t="b">
        <f>TRUE()</f>
        <v>1</v>
      </c>
      <c r="AL94" s="2" t="s">
        <v>10</v>
      </c>
      <c r="AM94" s="2" t="s">
        <v>10</v>
      </c>
      <c r="AN94" s="2" t="s">
        <v>10</v>
      </c>
      <c r="AO94" s="2" t="s">
        <v>10</v>
      </c>
      <c r="AP94" s="2" t="s">
        <v>7106</v>
      </c>
      <c r="AQ94" s="2" t="s">
        <v>10</v>
      </c>
      <c r="AR94" s="2" t="s">
        <v>10</v>
      </c>
      <c r="AS94" s="2" t="s">
        <v>10</v>
      </c>
    </row>
    <row r="95" spans="1:45" x14ac:dyDescent="0.35">
      <c r="A95">
        <v>1602</v>
      </c>
      <c r="B95" t="s">
        <v>7219</v>
      </c>
      <c r="C95" s="4">
        <v>80106346.920000002</v>
      </c>
      <c r="D95" s="4">
        <v>77368125.569999993</v>
      </c>
      <c r="E95" s="4">
        <v>2738221.35</v>
      </c>
      <c r="F95" t="s">
        <v>7103</v>
      </c>
      <c r="G95" t="s">
        <v>7110</v>
      </c>
      <c r="I95" t="s">
        <v>7133</v>
      </c>
      <c r="K95" t="s">
        <v>7106</v>
      </c>
      <c r="L95" t="s">
        <v>7107</v>
      </c>
      <c r="N95" s="4">
        <v>2738221.35</v>
      </c>
      <c r="O95" s="4">
        <v>250000</v>
      </c>
      <c r="S95" t="s">
        <v>7105</v>
      </c>
      <c r="W95" s="12">
        <v>1602</v>
      </c>
      <c r="X95" s="2" t="s">
        <v>7219</v>
      </c>
      <c r="Y95" s="12">
        <f>Table13[[#This Row],[No.]]-A95</f>
        <v>0</v>
      </c>
      <c r="Z95" s="4">
        <v>2738221.35</v>
      </c>
      <c r="AA95" s="4">
        <v>2738221.35</v>
      </c>
      <c r="AB95" s="4">
        <v>80106346.920000002</v>
      </c>
      <c r="AC95" s="4">
        <v>77368125.569999993</v>
      </c>
      <c r="AD95" s="2" t="s">
        <v>7103</v>
      </c>
      <c r="AE95" s="2" t="s">
        <v>7106</v>
      </c>
      <c r="AF95" s="2" t="s">
        <v>10</v>
      </c>
      <c r="AG95" s="2" t="s">
        <v>7110</v>
      </c>
      <c r="AH95" s="11" t="b">
        <f>TRUE()</f>
        <v>1</v>
      </c>
      <c r="AI95" s="4">
        <v>250000</v>
      </c>
      <c r="AJ95" s="3"/>
      <c r="AK95" s="11" t="b">
        <f>FALSE()</f>
        <v>0</v>
      </c>
      <c r="AL95" s="2" t="s">
        <v>10</v>
      </c>
      <c r="AM95" s="2" t="s">
        <v>10</v>
      </c>
      <c r="AN95" s="2" t="s">
        <v>10</v>
      </c>
      <c r="AO95" s="2" t="s">
        <v>10</v>
      </c>
      <c r="AP95" s="2" t="s">
        <v>7106</v>
      </c>
      <c r="AQ95" s="2" t="s">
        <v>7107</v>
      </c>
      <c r="AR95" s="2" t="s">
        <v>10</v>
      </c>
      <c r="AS95" s="2" t="s">
        <v>10</v>
      </c>
    </row>
    <row r="96" spans="1:45" x14ac:dyDescent="0.35">
      <c r="A96">
        <v>1603</v>
      </c>
      <c r="B96" t="s">
        <v>7220</v>
      </c>
      <c r="C96" s="4">
        <v>395312.93</v>
      </c>
      <c r="D96" s="4">
        <v>395312.93</v>
      </c>
      <c r="F96" t="s">
        <v>7103</v>
      </c>
      <c r="G96" t="s">
        <v>7110</v>
      </c>
      <c r="I96" t="s">
        <v>7133</v>
      </c>
      <c r="K96" t="s">
        <v>7106</v>
      </c>
      <c r="O96">
        <v>0</v>
      </c>
      <c r="S96" t="s">
        <v>7105</v>
      </c>
      <c r="W96" s="12">
        <v>1603</v>
      </c>
      <c r="X96" s="2" t="s">
        <v>7220</v>
      </c>
      <c r="Y96" s="12">
        <f>Table13[[#This Row],[No.]]-A96</f>
        <v>0</v>
      </c>
      <c r="Z96" s="4">
        <v>0</v>
      </c>
      <c r="AA96" s="4">
        <v>0</v>
      </c>
      <c r="AB96" s="4">
        <v>395312.93</v>
      </c>
      <c r="AC96" s="4">
        <v>395312.93</v>
      </c>
      <c r="AD96" s="2" t="s">
        <v>7103</v>
      </c>
      <c r="AE96" s="2" t="s">
        <v>7106</v>
      </c>
      <c r="AF96" s="2" t="s">
        <v>10</v>
      </c>
      <c r="AG96" s="2" t="s">
        <v>7110</v>
      </c>
      <c r="AH96" s="11" t="b">
        <f>TRUE()</f>
        <v>1</v>
      </c>
      <c r="AI96" s="4">
        <v>0</v>
      </c>
      <c r="AJ96" s="3"/>
      <c r="AK96" s="11" t="b">
        <f>FALSE()</f>
        <v>0</v>
      </c>
      <c r="AL96" s="2" t="s">
        <v>10</v>
      </c>
      <c r="AM96" s="2" t="s">
        <v>10</v>
      </c>
      <c r="AN96" s="2" t="s">
        <v>10</v>
      </c>
      <c r="AO96" s="2" t="s">
        <v>10</v>
      </c>
      <c r="AP96" s="2" t="s">
        <v>7106</v>
      </c>
      <c r="AQ96" s="2" t="s">
        <v>10</v>
      </c>
      <c r="AR96" s="2" t="s">
        <v>10</v>
      </c>
      <c r="AS96" s="2" t="s">
        <v>10</v>
      </c>
    </row>
    <row r="97" spans="1:45" x14ac:dyDescent="0.35">
      <c r="A97">
        <v>1604</v>
      </c>
      <c r="B97" t="s">
        <v>7221</v>
      </c>
      <c r="C97" s="4">
        <v>24117364.079999998</v>
      </c>
      <c r="D97" s="4">
        <v>23764856.41</v>
      </c>
      <c r="E97" s="4">
        <v>352507.67</v>
      </c>
      <c r="F97" t="s">
        <v>7103</v>
      </c>
      <c r="G97" t="s">
        <v>7110</v>
      </c>
      <c r="I97" t="s">
        <v>7133</v>
      </c>
      <c r="K97" t="s">
        <v>7106</v>
      </c>
      <c r="L97" t="s">
        <v>7107</v>
      </c>
      <c r="N97" s="4">
        <v>352507.67</v>
      </c>
      <c r="O97">
        <v>0</v>
      </c>
      <c r="S97" t="s">
        <v>7105</v>
      </c>
      <c r="W97" s="12">
        <v>1604</v>
      </c>
      <c r="X97" s="2" t="s">
        <v>7221</v>
      </c>
      <c r="Y97" s="12">
        <f>Table13[[#This Row],[No.]]-A97</f>
        <v>0</v>
      </c>
      <c r="Z97" s="4">
        <v>352507.67</v>
      </c>
      <c r="AA97" s="4">
        <v>352507.67</v>
      </c>
      <c r="AB97" s="4">
        <v>24117364.079999998</v>
      </c>
      <c r="AC97" s="4">
        <v>23764856.41</v>
      </c>
      <c r="AD97" s="2" t="s">
        <v>7103</v>
      </c>
      <c r="AE97" s="2" t="s">
        <v>7106</v>
      </c>
      <c r="AF97" s="2" t="s">
        <v>10</v>
      </c>
      <c r="AG97" s="2" t="s">
        <v>7110</v>
      </c>
      <c r="AH97" s="11" t="b">
        <f>TRUE()</f>
        <v>1</v>
      </c>
      <c r="AI97" s="4">
        <v>0</v>
      </c>
      <c r="AJ97" s="3"/>
      <c r="AK97" s="11" t="b">
        <f>FALSE()</f>
        <v>0</v>
      </c>
      <c r="AL97" s="2" t="s">
        <v>10</v>
      </c>
      <c r="AM97" s="2" t="s">
        <v>10</v>
      </c>
      <c r="AN97" s="2" t="s">
        <v>10</v>
      </c>
      <c r="AO97" s="2" t="s">
        <v>10</v>
      </c>
      <c r="AP97" s="2" t="s">
        <v>7106</v>
      </c>
      <c r="AQ97" s="2" t="s">
        <v>7107</v>
      </c>
      <c r="AR97" s="2" t="s">
        <v>10</v>
      </c>
      <c r="AS97" s="2" t="s">
        <v>10</v>
      </c>
    </row>
    <row r="98" spans="1:45" x14ac:dyDescent="0.35">
      <c r="A98">
        <v>1605</v>
      </c>
      <c r="B98" t="s">
        <v>7222</v>
      </c>
      <c r="F98" t="s">
        <v>7103</v>
      </c>
      <c r="G98" t="s">
        <v>7110</v>
      </c>
      <c r="I98" t="s">
        <v>7133</v>
      </c>
      <c r="K98" t="s">
        <v>7106</v>
      </c>
      <c r="O98">
        <v>0</v>
      </c>
      <c r="S98" t="s">
        <v>7105</v>
      </c>
      <c r="W98" s="12">
        <v>1605</v>
      </c>
      <c r="X98" s="2" t="s">
        <v>7222</v>
      </c>
      <c r="Y98" s="12">
        <f>Table13[[#This Row],[No.]]-A98</f>
        <v>0</v>
      </c>
      <c r="Z98" s="4">
        <v>0</v>
      </c>
      <c r="AA98" s="4">
        <v>0</v>
      </c>
      <c r="AB98" s="4">
        <v>0</v>
      </c>
      <c r="AC98" s="4">
        <v>0</v>
      </c>
      <c r="AD98" s="2" t="s">
        <v>7103</v>
      </c>
      <c r="AE98" s="2" t="s">
        <v>7106</v>
      </c>
      <c r="AF98" s="2" t="s">
        <v>10</v>
      </c>
      <c r="AG98" s="2" t="s">
        <v>7110</v>
      </c>
      <c r="AH98" s="11" t="b">
        <f>TRUE()</f>
        <v>1</v>
      </c>
      <c r="AI98" s="4">
        <v>0</v>
      </c>
      <c r="AJ98" s="3"/>
      <c r="AK98" s="11" t="b">
        <f>FALSE()</f>
        <v>0</v>
      </c>
      <c r="AL98" s="2" t="s">
        <v>10</v>
      </c>
      <c r="AM98" s="2" t="s">
        <v>10</v>
      </c>
      <c r="AN98" s="2" t="s">
        <v>10</v>
      </c>
      <c r="AO98" s="2" t="s">
        <v>10</v>
      </c>
      <c r="AP98" s="2" t="s">
        <v>7106</v>
      </c>
      <c r="AQ98" s="2" t="s">
        <v>10</v>
      </c>
      <c r="AR98" s="2" t="s">
        <v>10</v>
      </c>
      <c r="AS98" s="2" t="s">
        <v>10</v>
      </c>
    </row>
    <row r="99" spans="1:45" x14ac:dyDescent="0.35">
      <c r="A99">
        <v>1606</v>
      </c>
      <c r="B99" t="s">
        <v>7223</v>
      </c>
      <c r="F99" t="s">
        <v>7103</v>
      </c>
      <c r="G99" t="s">
        <v>7110</v>
      </c>
      <c r="I99" t="s">
        <v>7133</v>
      </c>
      <c r="K99" t="s">
        <v>7106</v>
      </c>
      <c r="L99" t="s">
        <v>7107</v>
      </c>
      <c r="O99">
        <v>0</v>
      </c>
      <c r="S99" t="s">
        <v>7105</v>
      </c>
      <c r="W99" s="12">
        <v>1606</v>
      </c>
      <c r="X99" s="2" t="s">
        <v>7223</v>
      </c>
      <c r="Y99" s="12">
        <f>Table13[[#This Row],[No.]]-A99</f>
        <v>0</v>
      </c>
      <c r="Z99" s="4">
        <v>0</v>
      </c>
      <c r="AA99" s="4">
        <v>0</v>
      </c>
      <c r="AB99" s="4">
        <v>0</v>
      </c>
      <c r="AC99" s="4">
        <v>0</v>
      </c>
      <c r="AD99" s="2" t="s">
        <v>7103</v>
      </c>
      <c r="AE99" s="2" t="s">
        <v>7106</v>
      </c>
      <c r="AF99" s="2" t="s">
        <v>10</v>
      </c>
      <c r="AG99" s="2" t="s">
        <v>7110</v>
      </c>
      <c r="AH99" s="11" t="b">
        <f>TRUE()</f>
        <v>1</v>
      </c>
      <c r="AI99" s="4">
        <v>0</v>
      </c>
      <c r="AJ99" s="3"/>
      <c r="AK99" s="11" t="b">
        <f>FALSE()</f>
        <v>0</v>
      </c>
      <c r="AL99" s="2" t="s">
        <v>10</v>
      </c>
      <c r="AM99" s="2" t="s">
        <v>10</v>
      </c>
      <c r="AN99" s="2" t="s">
        <v>10</v>
      </c>
      <c r="AO99" s="2" t="s">
        <v>10</v>
      </c>
      <c r="AP99" s="2" t="s">
        <v>7106</v>
      </c>
      <c r="AQ99" s="2" t="s">
        <v>7107</v>
      </c>
      <c r="AR99" s="2" t="s">
        <v>10</v>
      </c>
      <c r="AS99" s="2" t="s">
        <v>10</v>
      </c>
    </row>
    <row r="100" spans="1:45" x14ac:dyDescent="0.35">
      <c r="A100">
        <v>1607</v>
      </c>
      <c r="B100" t="s">
        <v>7224</v>
      </c>
      <c r="C100" s="4">
        <v>2200000</v>
      </c>
      <c r="D100" s="4">
        <v>2200000</v>
      </c>
      <c r="F100" t="s">
        <v>7103</v>
      </c>
      <c r="G100" t="s">
        <v>7110</v>
      </c>
      <c r="I100" t="s">
        <v>7133</v>
      </c>
      <c r="K100" t="s">
        <v>7106</v>
      </c>
      <c r="O100">
        <v>0</v>
      </c>
      <c r="S100" t="s">
        <v>7105</v>
      </c>
      <c r="W100" s="12">
        <v>1607</v>
      </c>
      <c r="X100" s="2" t="s">
        <v>7224</v>
      </c>
      <c r="Y100" s="12">
        <f>Table13[[#This Row],[No.]]-A100</f>
        <v>0</v>
      </c>
      <c r="Z100" s="4">
        <v>0</v>
      </c>
      <c r="AA100" s="4">
        <v>0</v>
      </c>
      <c r="AB100" s="4">
        <v>2200000</v>
      </c>
      <c r="AC100" s="4">
        <v>2200000</v>
      </c>
      <c r="AD100" s="2" t="s">
        <v>7103</v>
      </c>
      <c r="AE100" s="2" t="s">
        <v>7106</v>
      </c>
      <c r="AF100" s="2" t="s">
        <v>10</v>
      </c>
      <c r="AG100" s="2" t="s">
        <v>7110</v>
      </c>
      <c r="AH100" s="11" t="b">
        <f>TRUE()</f>
        <v>1</v>
      </c>
      <c r="AI100" s="4">
        <v>0</v>
      </c>
      <c r="AJ100" s="3"/>
      <c r="AK100" s="11" t="b">
        <f>FALSE()</f>
        <v>0</v>
      </c>
      <c r="AL100" s="2" t="s">
        <v>10</v>
      </c>
      <c r="AM100" s="2" t="s">
        <v>10</v>
      </c>
      <c r="AN100" s="2" t="s">
        <v>10</v>
      </c>
      <c r="AO100" s="2" t="s">
        <v>10</v>
      </c>
      <c r="AP100" s="2" t="s">
        <v>7106</v>
      </c>
      <c r="AQ100" s="2" t="s">
        <v>10</v>
      </c>
      <c r="AR100" s="2" t="s">
        <v>10</v>
      </c>
      <c r="AS100" s="2" t="s">
        <v>10</v>
      </c>
    </row>
    <row r="101" spans="1:45" x14ac:dyDescent="0.35">
      <c r="A101">
        <v>1608</v>
      </c>
      <c r="B101" t="s">
        <v>7225</v>
      </c>
      <c r="C101" s="4">
        <v>14511</v>
      </c>
      <c r="D101" s="4">
        <v>14511</v>
      </c>
      <c r="F101" t="s">
        <v>7103</v>
      </c>
      <c r="G101" t="s">
        <v>7110</v>
      </c>
      <c r="I101" t="s">
        <v>7133</v>
      </c>
      <c r="K101" t="s">
        <v>7106</v>
      </c>
      <c r="L101" t="s">
        <v>7107</v>
      </c>
      <c r="O101">
        <v>0</v>
      </c>
      <c r="S101" t="s">
        <v>7105</v>
      </c>
      <c r="W101" s="12">
        <v>1608</v>
      </c>
      <c r="X101" s="2" t="s">
        <v>7225</v>
      </c>
      <c r="Y101" s="12">
        <f>Table13[[#This Row],[No.]]-A101</f>
        <v>0</v>
      </c>
      <c r="Z101" s="4">
        <v>0</v>
      </c>
      <c r="AA101" s="4">
        <v>0</v>
      </c>
      <c r="AB101" s="4">
        <v>14511</v>
      </c>
      <c r="AC101" s="4">
        <v>14511</v>
      </c>
      <c r="AD101" s="2" t="s">
        <v>7103</v>
      </c>
      <c r="AE101" s="2" t="s">
        <v>7106</v>
      </c>
      <c r="AF101" s="2" t="s">
        <v>10</v>
      </c>
      <c r="AG101" s="2" t="s">
        <v>7110</v>
      </c>
      <c r="AH101" s="11" t="b">
        <f>TRUE()</f>
        <v>1</v>
      </c>
      <c r="AI101" s="4">
        <v>0</v>
      </c>
      <c r="AJ101" s="3"/>
      <c r="AK101" s="11" t="b">
        <f>FALSE()</f>
        <v>0</v>
      </c>
      <c r="AL101" s="2" t="s">
        <v>10</v>
      </c>
      <c r="AM101" s="2" t="s">
        <v>10</v>
      </c>
      <c r="AN101" s="2" t="s">
        <v>10</v>
      </c>
      <c r="AO101" s="2" t="s">
        <v>10</v>
      </c>
      <c r="AP101" s="2" t="s">
        <v>7106</v>
      </c>
      <c r="AQ101" s="2" t="s">
        <v>7107</v>
      </c>
      <c r="AR101" s="2" t="s">
        <v>10</v>
      </c>
      <c r="AS101" s="2" t="s">
        <v>10</v>
      </c>
    </row>
    <row r="102" spans="1:45" x14ac:dyDescent="0.35">
      <c r="A102">
        <v>1609</v>
      </c>
      <c r="B102" t="s">
        <v>7226</v>
      </c>
      <c r="C102" s="4">
        <v>12730035</v>
      </c>
      <c r="D102" s="4">
        <v>11001845</v>
      </c>
      <c r="E102" s="4">
        <v>1728190</v>
      </c>
      <c r="F102" t="s">
        <v>7103</v>
      </c>
      <c r="G102" t="s">
        <v>7110</v>
      </c>
      <c r="I102" t="s">
        <v>7133</v>
      </c>
      <c r="K102" t="s">
        <v>7106</v>
      </c>
      <c r="L102" t="s">
        <v>7107</v>
      </c>
      <c r="N102" s="4">
        <v>1728190</v>
      </c>
      <c r="O102">
        <v>0</v>
      </c>
      <c r="S102" t="s">
        <v>7105</v>
      </c>
      <c r="W102" s="12">
        <v>1609</v>
      </c>
      <c r="X102" s="2" t="s">
        <v>7226</v>
      </c>
      <c r="Y102" s="12">
        <f>Table13[[#This Row],[No.]]-A102</f>
        <v>0</v>
      </c>
      <c r="Z102" s="4">
        <v>1728190</v>
      </c>
      <c r="AA102" s="4">
        <v>1728190</v>
      </c>
      <c r="AB102" s="4">
        <v>12730035</v>
      </c>
      <c r="AC102" s="4">
        <v>11001845</v>
      </c>
      <c r="AD102" s="2" t="s">
        <v>7103</v>
      </c>
      <c r="AE102" s="2" t="s">
        <v>7106</v>
      </c>
      <c r="AF102" s="2" t="s">
        <v>10</v>
      </c>
      <c r="AG102" s="2" t="s">
        <v>7110</v>
      </c>
      <c r="AH102" s="11" t="b">
        <f>TRUE()</f>
        <v>1</v>
      </c>
      <c r="AI102" s="4">
        <v>0</v>
      </c>
      <c r="AJ102" s="3"/>
      <c r="AK102" s="11" t="b">
        <f>FALSE()</f>
        <v>0</v>
      </c>
      <c r="AL102" s="2" t="s">
        <v>10</v>
      </c>
      <c r="AM102" s="2" t="s">
        <v>10</v>
      </c>
      <c r="AN102" s="2" t="s">
        <v>10</v>
      </c>
      <c r="AO102" s="2" t="s">
        <v>10</v>
      </c>
      <c r="AP102" s="2" t="s">
        <v>7106</v>
      </c>
      <c r="AQ102" s="2" t="s">
        <v>7107</v>
      </c>
      <c r="AR102" s="2" t="s">
        <v>10</v>
      </c>
      <c r="AS102" s="2" t="s">
        <v>10</v>
      </c>
    </row>
    <row r="103" spans="1:45" x14ac:dyDescent="0.35">
      <c r="A103">
        <v>1610</v>
      </c>
      <c r="B103" t="s">
        <v>7227</v>
      </c>
      <c r="C103" s="4">
        <v>481250</v>
      </c>
      <c r="D103" s="4">
        <v>356250</v>
      </c>
      <c r="E103" s="4">
        <v>125000</v>
      </c>
      <c r="F103" t="s">
        <v>7103</v>
      </c>
      <c r="G103" t="s">
        <v>7110</v>
      </c>
      <c r="I103" t="s">
        <v>7133</v>
      </c>
      <c r="K103" t="s">
        <v>7106</v>
      </c>
      <c r="N103" s="4">
        <v>125000</v>
      </c>
      <c r="O103">
        <v>0</v>
      </c>
      <c r="S103" t="s">
        <v>7105</v>
      </c>
      <c r="W103" s="12">
        <v>1610</v>
      </c>
      <c r="X103" s="2" t="s">
        <v>7227</v>
      </c>
      <c r="Y103" s="12">
        <f>Table13[[#This Row],[No.]]-A103</f>
        <v>0</v>
      </c>
      <c r="Z103" s="4">
        <v>125000</v>
      </c>
      <c r="AA103" s="4">
        <v>125000</v>
      </c>
      <c r="AB103" s="4">
        <v>481250</v>
      </c>
      <c r="AC103" s="4">
        <v>356250</v>
      </c>
      <c r="AD103" s="2" t="s">
        <v>7103</v>
      </c>
      <c r="AE103" s="2" t="s">
        <v>7106</v>
      </c>
      <c r="AF103" s="2" t="s">
        <v>10</v>
      </c>
      <c r="AG103" s="2" t="s">
        <v>7110</v>
      </c>
      <c r="AH103" s="11" t="b">
        <f>TRUE()</f>
        <v>1</v>
      </c>
      <c r="AI103" s="4">
        <v>0</v>
      </c>
      <c r="AJ103" s="3"/>
      <c r="AK103" s="11" t="b">
        <f>FALSE()</f>
        <v>0</v>
      </c>
      <c r="AL103" s="2" t="s">
        <v>10</v>
      </c>
      <c r="AM103" s="2" t="s">
        <v>10</v>
      </c>
      <c r="AN103" s="2" t="s">
        <v>10</v>
      </c>
      <c r="AO103" s="2" t="s">
        <v>10</v>
      </c>
      <c r="AP103" s="2" t="s">
        <v>7106</v>
      </c>
      <c r="AQ103" s="2" t="s">
        <v>10</v>
      </c>
      <c r="AR103" s="2" t="s">
        <v>10</v>
      </c>
      <c r="AS103" s="2" t="s">
        <v>10</v>
      </c>
    </row>
    <row r="104" spans="1:45" x14ac:dyDescent="0.35">
      <c r="A104">
        <v>1611</v>
      </c>
      <c r="B104" t="s">
        <v>7228</v>
      </c>
      <c r="C104" s="4">
        <v>175200.04</v>
      </c>
      <c r="D104" s="4">
        <v>181450.04</v>
      </c>
      <c r="E104" s="4">
        <v>-6250</v>
      </c>
      <c r="F104" t="s">
        <v>7103</v>
      </c>
      <c r="G104" t="s">
        <v>7110</v>
      </c>
      <c r="I104" t="s">
        <v>7133</v>
      </c>
      <c r="K104" t="s">
        <v>7106</v>
      </c>
      <c r="N104" s="4">
        <v>-6250</v>
      </c>
      <c r="O104">
        <v>0</v>
      </c>
      <c r="S104" t="s">
        <v>7105</v>
      </c>
      <c r="W104" s="12">
        <v>1611</v>
      </c>
      <c r="X104" s="2" t="s">
        <v>7228</v>
      </c>
      <c r="Y104" s="12">
        <f>Table13[[#This Row],[No.]]-A104</f>
        <v>0</v>
      </c>
      <c r="Z104" s="4">
        <v>-6250</v>
      </c>
      <c r="AA104" s="4">
        <v>-6250</v>
      </c>
      <c r="AB104" s="4">
        <v>175200.04</v>
      </c>
      <c r="AC104" s="4">
        <v>181450.04</v>
      </c>
      <c r="AD104" s="2" t="s">
        <v>7103</v>
      </c>
      <c r="AE104" s="2" t="s">
        <v>7106</v>
      </c>
      <c r="AF104" s="2" t="s">
        <v>10</v>
      </c>
      <c r="AG104" s="2" t="s">
        <v>7110</v>
      </c>
      <c r="AH104" s="11" t="b">
        <f>TRUE()</f>
        <v>1</v>
      </c>
      <c r="AI104" s="4">
        <v>0</v>
      </c>
      <c r="AJ104" s="3"/>
      <c r="AK104" s="11" t="b">
        <f>FALSE()</f>
        <v>0</v>
      </c>
      <c r="AL104" s="2" t="s">
        <v>10</v>
      </c>
      <c r="AM104" s="2" t="s">
        <v>10</v>
      </c>
      <c r="AN104" s="2" t="s">
        <v>10</v>
      </c>
      <c r="AO104" s="2" t="s">
        <v>10</v>
      </c>
      <c r="AP104" s="2" t="s">
        <v>7106</v>
      </c>
      <c r="AQ104" s="2" t="s">
        <v>10</v>
      </c>
      <c r="AR104" s="2" t="s">
        <v>10</v>
      </c>
      <c r="AS104" s="2" t="s">
        <v>10</v>
      </c>
    </row>
    <row r="105" spans="1:45" x14ac:dyDescent="0.35">
      <c r="A105">
        <v>1612</v>
      </c>
      <c r="B105" t="s">
        <v>7229</v>
      </c>
      <c r="C105" s="4">
        <v>1265540</v>
      </c>
      <c r="D105" s="4">
        <v>1265540</v>
      </c>
      <c r="F105" t="s">
        <v>7103</v>
      </c>
      <c r="G105" t="s">
        <v>7110</v>
      </c>
      <c r="I105" t="s">
        <v>7133</v>
      </c>
      <c r="K105" t="s">
        <v>7106</v>
      </c>
      <c r="O105">
        <v>0</v>
      </c>
      <c r="S105" t="s">
        <v>7105</v>
      </c>
      <c r="W105" s="12">
        <v>1612</v>
      </c>
      <c r="X105" s="2" t="s">
        <v>7229</v>
      </c>
      <c r="Y105" s="12">
        <f>Table13[[#This Row],[No.]]-A105</f>
        <v>0</v>
      </c>
      <c r="Z105" s="4">
        <v>0</v>
      </c>
      <c r="AA105" s="4">
        <v>0</v>
      </c>
      <c r="AB105" s="4">
        <v>1265540</v>
      </c>
      <c r="AC105" s="4">
        <v>1265540</v>
      </c>
      <c r="AD105" s="2" t="s">
        <v>7103</v>
      </c>
      <c r="AE105" s="2" t="s">
        <v>7106</v>
      </c>
      <c r="AF105" s="2" t="s">
        <v>10</v>
      </c>
      <c r="AG105" s="2" t="s">
        <v>7110</v>
      </c>
      <c r="AH105" s="11" t="b">
        <f>TRUE()</f>
        <v>1</v>
      </c>
      <c r="AI105" s="4">
        <v>0</v>
      </c>
      <c r="AJ105" s="3"/>
      <c r="AK105" s="11" t="b">
        <f>FALSE()</f>
        <v>0</v>
      </c>
      <c r="AL105" s="2" t="s">
        <v>10</v>
      </c>
      <c r="AM105" s="2" t="s">
        <v>10</v>
      </c>
      <c r="AN105" s="2" t="s">
        <v>10</v>
      </c>
      <c r="AO105" s="2" t="s">
        <v>10</v>
      </c>
      <c r="AP105" s="2" t="s">
        <v>7106</v>
      </c>
      <c r="AQ105" s="2" t="s">
        <v>10</v>
      </c>
      <c r="AR105" s="2" t="s">
        <v>10</v>
      </c>
      <c r="AS105" s="2" t="s">
        <v>10</v>
      </c>
    </row>
    <row r="106" spans="1:45" x14ac:dyDescent="0.35">
      <c r="A106">
        <v>1613</v>
      </c>
      <c r="B106" t="s">
        <v>7230</v>
      </c>
      <c r="C106" s="4">
        <v>11334696.18</v>
      </c>
      <c r="D106" s="4">
        <v>10469744.6</v>
      </c>
      <c r="E106" s="4">
        <v>864951.58</v>
      </c>
      <c r="F106" t="s">
        <v>7103</v>
      </c>
      <c r="G106" t="s">
        <v>7110</v>
      </c>
      <c r="I106" t="s">
        <v>7133</v>
      </c>
      <c r="K106" t="s">
        <v>7106</v>
      </c>
      <c r="N106" s="4">
        <v>864951.58</v>
      </c>
      <c r="O106">
        <v>0</v>
      </c>
      <c r="S106" t="s">
        <v>7105</v>
      </c>
      <c r="W106" s="12">
        <v>1613</v>
      </c>
      <c r="X106" s="2" t="s">
        <v>7230</v>
      </c>
      <c r="Y106" s="12">
        <f>Table13[[#This Row],[No.]]-A106</f>
        <v>0</v>
      </c>
      <c r="Z106" s="4">
        <v>864951.58</v>
      </c>
      <c r="AA106" s="4">
        <v>864951.58</v>
      </c>
      <c r="AB106" s="4">
        <v>11334696.18</v>
      </c>
      <c r="AC106" s="4">
        <v>10469744.6</v>
      </c>
      <c r="AD106" s="2" t="s">
        <v>7103</v>
      </c>
      <c r="AE106" s="2" t="s">
        <v>7106</v>
      </c>
      <c r="AF106" s="2" t="s">
        <v>10</v>
      </c>
      <c r="AG106" s="2" t="s">
        <v>7110</v>
      </c>
      <c r="AH106" s="11" t="b">
        <f>TRUE()</f>
        <v>1</v>
      </c>
      <c r="AI106" s="4">
        <v>0</v>
      </c>
      <c r="AJ106" s="3"/>
      <c r="AK106" s="11" t="b">
        <f>FALSE()</f>
        <v>0</v>
      </c>
      <c r="AL106" s="2" t="s">
        <v>10</v>
      </c>
      <c r="AM106" s="2" t="s">
        <v>10</v>
      </c>
      <c r="AN106" s="2" t="s">
        <v>10</v>
      </c>
      <c r="AO106" s="2" t="s">
        <v>10</v>
      </c>
      <c r="AP106" s="2" t="s">
        <v>7106</v>
      </c>
      <c r="AQ106" s="2" t="s">
        <v>10</v>
      </c>
      <c r="AR106" s="2" t="s">
        <v>10</v>
      </c>
      <c r="AS106" s="2" t="s">
        <v>10</v>
      </c>
    </row>
    <row r="107" spans="1:45" x14ac:dyDescent="0.35">
      <c r="A107">
        <v>1614</v>
      </c>
      <c r="B107" t="s">
        <v>7231</v>
      </c>
      <c r="C107" s="4">
        <v>82700</v>
      </c>
      <c r="D107" s="4">
        <v>82700</v>
      </c>
      <c r="F107" t="s">
        <v>7103</v>
      </c>
      <c r="G107" t="s">
        <v>7110</v>
      </c>
      <c r="I107" t="s">
        <v>7133</v>
      </c>
      <c r="K107" t="s">
        <v>7106</v>
      </c>
      <c r="O107" s="4">
        <v>1000000</v>
      </c>
      <c r="S107" t="s">
        <v>7105</v>
      </c>
      <c r="W107" s="12">
        <v>1614</v>
      </c>
      <c r="X107" s="2" t="s">
        <v>7231</v>
      </c>
      <c r="Y107" s="12">
        <f>Table13[[#This Row],[No.]]-A107</f>
        <v>0</v>
      </c>
      <c r="Z107" s="4">
        <v>0</v>
      </c>
      <c r="AA107" s="4">
        <v>0</v>
      </c>
      <c r="AB107" s="4">
        <v>82700</v>
      </c>
      <c r="AC107" s="4">
        <v>82700</v>
      </c>
      <c r="AD107" s="2" t="s">
        <v>7103</v>
      </c>
      <c r="AE107" s="2" t="s">
        <v>7106</v>
      </c>
      <c r="AF107" s="2" t="s">
        <v>10</v>
      </c>
      <c r="AG107" s="2" t="s">
        <v>7110</v>
      </c>
      <c r="AH107" s="11" t="b">
        <f>TRUE()</f>
        <v>1</v>
      </c>
      <c r="AI107" s="4">
        <v>1000000</v>
      </c>
      <c r="AJ107" s="3"/>
      <c r="AK107" s="11" t="b">
        <f>FALSE()</f>
        <v>0</v>
      </c>
      <c r="AL107" s="2" t="s">
        <v>10</v>
      </c>
      <c r="AM107" s="2" t="s">
        <v>10</v>
      </c>
      <c r="AN107" s="2" t="s">
        <v>10</v>
      </c>
      <c r="AO107" s="2" t="s">
        <v>10</v>
      </c>
      <c r="AP107" s="2" t="s">
        <v>7106</v>
      </c>
      <c r="AQ107" s="2" t="s">
        <v>10</v>
      </c>
      <c r="AR107" s="2" t="s">
        <v>10</v>
      </c>
      <c r="AS107" s="2" t="s">
        <v>10</v>
      </c>
    </row>
    <row r="108" spans="1:45" x14ac:dyDescent="0.35">
      <c r="A108">
        <v>1615</v>
      </c>
      <c r="B108" t="s">
        <v>7232</v>
      </c>
      <c r="C108" s="4">
        <v>27950</v>
      </c>
      <c r="D108" s="4">
        <v>27950</v>
      </c>
      <c r="F108" t="s">
        <v>7103</v>
      </c>
      <c r="G108" t="s">
        <v>7110</v>
      </c>
      <c r="I108" t="s">
        <v>7133</v>
      </c>
      <c r="K108" t="s">
        <v>7106</v>
      </c>
      <c r="O108" s="4">
        <v>800000</v>
      </c>
      <c r="S108" t="s">
        <v>7105</v>
      </c>
      <c r="W108" s="12">
        <v>1615</v>
      </c>
      <c r="X108" s="2" t="s">
        <v>7232</v>
      </c>
      <c r="Y108" s="12">
        <f>Table13[[#This Row],[No.]]-A108</f>
        <v>0</v>
      </c>
      <c r="Z108" s="4">
        <v>0</v>
      </c>
      <c r="AA108" s="4">
        <v>0</v>
      </c>
      <c r="AB108" s="4">
        <v>27950</v>
      </c>
      <c r="AC108" s="4">
        <v>27950</v>
      </c>
      <c r="AD108" s="2" t="s">
        <v>7103</v>
      </c>
      <c r="AE108" s="2" t="s">
        <v>7106</v>
      </c>
      <c r="AF108" s="2" t="s">
        <v>10</v>
      </c>
      <c r="AG108" s="2" t="s">
        <v>7110</v>
      </c>
      <c r="AH108" s="11" t="b">
        <f>TRUE()</f>
        <v>1</v>
      </c>
      <c r="AI108" s="4">
        <v>800000</v>
      </c>
      <c r="AJ108" s="3"/>
      <c r="AK108" s="11" t="b">
        <f>FALSE()</f>
        <v>0</v>
      </c>
      <c r="AL108" s="2" t="s">
        <v>10</v>
      </c>
      <c r="AM108" s="2" t="s">
        <v>10</v>
      </c>
      <c r="AN108" s="2" t="s">
        <v>10</v>
      </c>
      <c r="AO108" s="2" t="s">
        <v>10</v>
      </c>
      <c r="AP108" s="2" t="s">
        <v>7106</v>
      </c>
      <c r="AQ108" s="2" t="s">
        <v>10</v>
      </c>
      <c r="AR108" s="2" t="s">
        <v>10</v>
      </c>
      <c r="AS108" s="2" t="s">
        <v>10</v>
      </c>
    </row>
    <row r="109" spans="1:45" x14ac:dyDescent="0.35">
      <c r="A109">
        <v>1616</v>
      </c>
      <c r="B109" t="s">
        <v>7233</v>
      </c>
      <c r="C109" s="4">
        <v>718798</v>
      </c>
      <c r="D109" s="4">
        <v>718798</v>
      </c>
      <c r="F109" t="s">
        <v>7103</v>
      </c>
      <c r="G109" t="s">
        <v>7110</v>
      </c>
      <c r="I109" t="s">
        <v>7133</v>
      </c>
      <c r="K109" t="s">
        <v>7106</v>
      </c>
      <c r="O109">
        <v>0</v>
      </c>
      <c r="S109" t="s">
        <v>7105</v>
      </c>
      <c r="W109" s="12">
        <v>1616</v>
      </c>
      <c r="X109" s="2" t="s">
        <v>7233</v>
      </c>
      <c r="Y109" s="12">
        <f>Table13[[#This Row],[No.]]-A109</f>
        <v>0</v>
      </c>
      <c r="Z109" s="4">
        <v>0</v>
      </c>
      <c r="AA109" s="4">
        <v>0</v>
      </c>
      <c r="AB109" s="4">
        <v>718798</v>
      </c>
      <c r="AC109" s="4">
        <v>718798</v>
      </c>
      <c r="AD109" s="2" t="s">
        <v>7103</v>
      </c>
      <c r="AE109" s="2" t="s">
        <v>7106</v>
      </c>
      <c r="AF109" s="2" t="s">
        <v>10</v>
      </c>
      <c r="AG109" s="2" t="s">
        <v>7110</v>
      </c>
      <c r="AH109" s="11" t="b">
        <f>TRUE()</f>
        <v>1</v>
      </c>
      <c r="AI109" s="4">
        <v>0</v>
      </c>
      <c r="AJ109" s="3"/>
      <c r="AK109" s="11" t="b">
        <f>FALSE()</f>
        <v>0</v>
      </c>
      <c r="AL109" s="2" t="s">
        <v>10</v>
      </c>
      <c r="AM109" s="2" t="s">
        <v>10</v>
      </c>
      <c r="AN109" s="2" t="s">
        <v>10</v>
      </c>
      <c r="AO109" s="2" t="s">
        <v>10</v>
      </c>
      <c r="AP109" s="2" t="s">
        <v>7106</v>
      </c>
      <c r="AQ109" s="2" t="s">
        <v>10</v>
      </c>
      <c r="AR109" s="2" t="s">
        <v>10</v>
      </c>
      <c r="AS109" s="2" t="s">
        <v>10</v>
      </c>
    </row>
    <row r="110" spans="1:45" x14ac:dyDescent="0.35">
      <c r="A110">
        <v>1617</v>
      </c>
      <c r="B110" t="s">
        <v>7234</v>
      </c>
      <c r="C110" s="4">
        <v>12784119.560000001</v>
      </c>
      <c r="D110" s="4">
        <v>12536394.560000001</v>
      </c>
      <c r="E110" s="4">
        <v>247725</v>
      </c>
      <c r="F110" t="s">
        <v>7103</v>
      </c>
      <c r="G110" t="s">
        <v>7110</v>
      </c>
      <c r="I110" t="s">
        <v>7133</v>
      </c>
      <c r="K110" t="s">
        <v>7106</v>
      </c>
      <c r="N110" s="4">
        <v>247725</v>
      </c>
      <c r="O110">
        <v>0</v>
      </c>
      <c r="S110" t="s">
        <v>7105</v>
      </c>
      <c r="W110" s="12">
        <v>1617</v>
      </c>
      <c r="X110" s="2" t="s">
        <v>7234</v>
      </c>
      <c r="Y110" s="12">
        <f>Table13[[#This Row],[No.]]-A110</f>
        <v>0</v>
      </c>
      <c r="Z110" s="4">
        <v>247725</v>
      </c>
      <c r="AA110" s="4">
        <v>247725</v>
      </c>
      <c r="AB110" s="4">
        <v>12784119.560000001</v>
      </c>
      <c r="AC110" s="4">
        <v>12536394.560000001</v>
      </c>
      <c r="AD110" s="2" t="s">
        <v>7103</v>
      </c>
      <c r="AE110" s="2" t="s">
        <v>7106</v>
      </c>
      <c r="AF110" s="2" t="s">
        <v>10</v>
      </c>
      <c r="AG110" s="2" t="s">
        <v>7110</v>
      </c>
      <c r="AH110" s="11" t="b">
        <f>TRUE()</f>
        <v>1</v>
      </c>
      <c r="AI110" s="4">
        <v>0</v>
      </c>
      <c r="AJ110" s="3"/>
      <c r="AK110" s="11" t="b">
        <f>FALSE()</f>
        <v>0</v>
      </c>
      <c r="AL110" s="2" t="s">
        <v>10</v>
      </c>
      <c r="AM110" s="2" t="s">
        <v>10</v>
      </c>
      <c r="AN110" s="2" t="s">
        <v>10</v>
      </c>
      <c r="AO110" s="2" t="s">
        <v>10</v>
      </c>
      <c r="AP110" s="2" t="s">
        <v>7106</v>
      </c>
      <c r="AQ110" s="2" t="s">
        <v>10</v>
      </c>
      <c r="AR110" s="2" t="s">
        <v>10</v>
      </c>
      <c r="AS110" s="2" t="s">
        <v>10</v>
      </c>
    </row>
    <row r="111" spans="1:45" x14ac:dyDescent="0.35">
      <c r="A111">
        <v>1618</v>
      </c>
      <c r="B111" t="s">
        <v>7235</v>
      </c>
      <c r="F111" t="s">
        <v>7103</v>
      </c>
      <c r="G111" t="s">
        <v>7110</v>
      </c>
      <c r="I111" t="s">
        <v>7133</v>
      </c>
      <c r="K111" t="s">
        <v>7106</v>
      </c>
      <c r="O111">
        <v>0</v>
      </c>
      <c r="S111" t="s">
        <v>7105</v>
      </c>
      <c r="W111" s="12">
        <v>1618</v>
      </c>
      <c r="X111" s="2" t="s">
        <v>7235</v>
      </c>
      <c r="Y111" s="12">
        <f>Table13[[#This Row],[No.]]-A111</f>
        <v>0</v>
      </c>
      <c r="Z111" s="4">
        <v>0</v>
      </c>
      <c r="AA111" s="4">
        <v>0</v>
      </c>
      <c r="AB111" s="4">
        <v>0</v>
      </c>
      <c r="AC111" s="4">
        <v>0</v>
      </c>
      <c r="AD111" s="2" t="s">
        <v>7103</v>
      </c>
      <c r="AE111" s="2" t="s">
        <v>7106</v>
      </c>
      <c r="AF111" s="2" t="s">
        <v>10</v>
      </c>
      <c r="AG111" s="2" t="s">
        <v>7110</v>
      </c>
      <c r="AH111" s="11" t="b">
        <f>TRUE()</f>
        <v>1</v>
      </c>
      <c r="AI111" s="4">
        <v>0</v>
      </c>
      <c r="AJ111" s="3"/>
      <c r="AK111" s="11" t="b">
        <f>FALSE()</f>
        <v>0</v>
      </c>
      <c r="AL111" s="2" t="s">
        <v>10</v>
      </c>
      <c r="AM111" s="2" t="s">
        <v>10</v>
      </c>
      <c r="AN111" s="2" t="s">
        <v>10</v>
      </c>
      <c r="AO111" s="2" t="s">
        <v>10</v>
      </c>
      <c r="AP111" s="2" t="s">
        <v>7106</v>
      </c>
      <c r="AQ111" s="2" t="s">
        <v>10</v>
      </c>
      <c r="AR111" s="2" t="s">
        <v>10</v>
      </c>
      <c r="AS111" s="2" t="s">
        <v>10</v>
      </c>
    </row>
    <row r="112" spans="1:45" x14ac:dyDescent="0.35">
      <c r="A112">
        <v>1619</v>
      </c>
      <c r="B112" t="s">
        <v>7236</v>
      </c>
      <c r="C112" s="4">
        <v>143400</v>
      </c>
      <c r="D112" s="4">
        <v>204150</v>
      </c>
      <c r="E112" s="4">
        <v>-60750</v>
      </c>
      <c r="F112" t="s">
        <v>7103</v>
      </c>
      <c r="G112" t="s">
        <v>7110</v>
      </c>
      <c r="I112" t="s">
        <v>7133</v>
      </c>
      <c r="K112" t="s">
        <v>7106</v>
      </c>
      <c r="N112" s="4">
        <v>-60750</v>
      </c>
      <c r="O112">
        <v>0</v>
      </c>
      <c r="S112" t="s">
        <v>7105</v>
      </c>
      <c r="W112" s="12">
        <v>1619</v>
      </c>
      <c r="X112" s="2" t="s">
        <v>7236</v>
      </c>
      <c r="Y112" s="12">
        <f>Table13[[#This Row],[No.]]-A112</f>
        <v>0</v>
      </c>
      <c r="Z112" s="4">
        <v>-60750</v>
      </c>
      <c r="AA112" s="4">
        <v>-60750</v>
      </c>
      <c r="AB112" s="4">
        <v>143400</v>
      </c>
      <c r="AC112" s="4">
        <v>204150</v>
      </c>
      <c r="AD112" s="2" t="s">
        <v>7103</v>
      </c>
      <c r="AE112" s="2" t="s">
        <v>7106</v>
      </c>
      <c r="AF112" s="2" t="s">
        <v>10</v>
      </c>
      <c r="AG112" s="2" t="s">
        <v>7110</v>
      </c>
      <c r="AH112" s="11" t="b">
        <f>TRUE()</f>
        <v>1</v>
      </c>
      <c r="AI112" s="4">
        <v>0</v>
      </c>
      <c r="AJ112" s="3"/>
      <c r="AK112" s="11" t="b">
        <f>FALSE()</f>
        <v>0</v>
      </c>
      <c r="AL112" s="2" t="s">
        <v>10</v>
      </c>
      <c r="AM112" s="2" t="s">
        <v>10</v>
      </c>
      <c r="AN112" s="2" t="s">
        <v>10</v>
      </c>
      <c r="AO112" s="2" t="s">
        <v>10</v>
      </c>
      <c r="AP112" s="2" t="s">
        <v>7106</v>
      </c>
      <c r="AQ112" s="2" t="s">
        <v>10</v>
      </c>
      <c r="AR112" s="2" t="s">
        <v>10</v>
      </c>
      <c r="AS112" s="2" t="s">
        <v>10</v>
      </c>
    </row>
    <row r="113" spans="1:45" x14ac:dyDescent="0.35">
      <c r="A113">
        <v>1620</v>
      </c>
      <c r="B113" t="s">
        <v>7237</v>
      </c>
      <c r="C113" s="4">
        <v>102907.56</v>
      </c>
      <c r="D113" s="4">
        <v>111097.21</v>
      </c>
      <c r="E113" s="4">
        <v>-8189.65</v>
      </c>
      <c r="F113" t="s">
        <v>7103</v>
      </c>
      <c r="G113" t="s">
        <v>7110</v>
      </c>
      <c r="I113" t="s">
        <v>7133</v>
      </c>
      <c r="K113" t="s">
        <v>7106</v>
      </c>
      <c r="N113" s="4">
        <v>-8189.65</v>
      </c>
      <c r="O113">
        <v>0</v>
      </c>
      <c r="S113" t="s">
        <v>7105</v>
      </c>
      <c r="W113" s="12">
        <v>1620</v>
      </c>
      <c r="X113" s="2" t="s">
        <v>7237</v>
      </c>
      <c r="Y113" s="12">
        <f>Table13[[#This Row],[No.]]-A113</f>
        <v>0</v>
      </c>
      <c r="Z113" s="4">
        <v>-8189.65</v>
      </c>
      <c r="AA113" s="4">
        <v>-8189.65</v>
      </c>
      <c r="AB113" s="4">
        <v>102907.56</v>
      </c>
      <c r="AC113" s="4">
        <v>111097.21</v>
      </c>
      <c r="AD113" s="2" t="s">
        <v>7103</v>
      </c>
      <c r="AE113" s="2" t="s">
        <v>7106</v>
      </c>
      <c r="AF113" s="2" t="s">
        <v>10</v>
      </c>
      <c r="AG113" s="2" t="s">
        <v>7110</v>
      </c>
      <c r="AH113" s="11" t="b">
        <f>TRUE()</f>
        <v>1</v>
      </c>
      <c r="AI113" s="4">
        <v>0</v>
      </c>
      <c r="AJ113" s="3"/>
      <c r="AK113" s="11" t="b">
        <f>FALSE()</f>
        <v>0</v>
      </c>
      <c r="AL113" s="2" t="s">
        <v>10</v>
      </c>
      <c r="AM113" s="2" t="s">
        <v>10</v>
      </c>
      <c r="AN113" s="2" t="s">
        <v>10</v>
      </c>
      <c r="AO113" s="2" t="s">
        <v>10</v>
      </c>
      <c r="AP113" s="2" t="s">
        <v>7106</v>
      </c>
      <c r="AQ113" s="2" t="s">
        <v>10</v>
      </c>
      <c r="AR113" s="2" t="s">
        <v>10</v>
      </c>
      <c r="AS113" s="2" t="s">
        <v>10</v>
      </c>
    </row>
    <row r="114" spans="1:45" x14ac:dyDescent="0.35">
      <c r="A114">
        <v>1621</v>
      </c>
      <c r="B114" t="s">
        <v>7238</v>
      </c>
      <c r="C114" s="4">
        <v>4202461.9800000004</v>
      </c>
      <c r="D114" s="4">
        <v>3555731.98</v>
      </c>
      <c r="E114" s="4">
        <v>646730</v>
      </c>
      <c r="F114" t="s">
        <v>7103</v>
      </c>
      <c r="G114" t="s">
        <v>7110</v>
      </c>
      <c r="I114" t="s">
        <v>7133</v>
      </c>
      <c r="K114" t="s">
        <v>7106</v>
      </c>
      <c r="N114" s="4">
        <v>646730</v>
      </c>
      <c r="O114">
        <v>0</v>
      </c>
      <c r="S114" t="s">
        <v>7105</v>
      </c>
      <c r="W114" s="12">
        <v>1621</v>
      </c>
      <c r="X114" s="2" t="s">
        <v>7238</v>
      </c>
      <c r="Y114" s="12">
        <f>Table13[[#This Row],[No.]]-A114</f>
        <v>0</v>
      </c>
      <c r="Z114" s="4">
        <v>646730</v>
      </c>
      <c r="AA114" s="4">
        <v>646730</v>
      </c>
      <c r="AB114" s="4">
        <v>4202461.9800000004</v>
      </c>
      <c r="AC114" s="4">
        <v>3555731.98</v>
      </c>
      <c r="AD114" s="2" t="s">
        <v>7103</v>
      </c>
      <c r="AE114" s="2" t="s">
        <v>7106</v>
      </c>
      <c r="AF114" s="2" t="s">
        <v>10</v>
      </c>
      <c r="AG114" s="2" t="s">
        <v>7110</v>
      </c>
      <c r="AH114" s="11" t="b">
        <f>TRUE()</f>
        <v>1</v>
      </c>
      <c r="AI114" s="4">
        <v>0</v>
      </c>
      <c r="AJ114" s="3"/>
      <c r="AK114" s="11" t="b">
        <f>FALSE()</f>
        <v>0</v>
      </c>
      <c r="AL114" s="2" t="s">
        <v>10</v>
      </c>
      <c r="AM114" s="2" t="s">
        <v>10</v>
      </c>
      <c r="AN114" s="2" t="s">
        <v>10</v>
      </c>
      <c r="AO114" s="2" t="s">
        <v>10</v>
      </c>
      <c r="AP114" s="2" t="s">
        <v>7106</v>
      </c>
      <c r="AQ114" s="2" t="s">
        <v>10</v>
      </c>
      <c r="AR114" s="2" t="s">
        <v>10</v>
      </c>
      <c r="AS114" s="2" t="s">
        <v>10</v>
      </c>
    </row>
    <row r="115" spans="1:45" x14ac:dyDescent="0.35">
      <c r="A115">
        <v>1622</v>
      </c>
      <c r="B115" t="s">
        <v>7239</v>
      </c>
      <c r="C115" s="4">
        <v>305456.3</v>
      </c>
      <c r="D115" s="4">
        <v>198070</v>
      </c>
      <c r="E115" s="4">
        <v>107386.3</v>
      </c>
      <c r="F115" t="s">
        <v>7103</v>
      </c>
      <c r="G115" t="s">
        <v>7110</v>
      </c>
      <c r="I115" t="s">
        <v>7133</v>
      </c>
      <c r="K115" t="s">
        <v>7106</v>
      </c>
      <c r="N115" s="4">
        <v>107386.3</v>
      </c>
      <c r="O115">
        <v>0</v>
      </c>
      <c r="S115" t="s">
        <v>7105</v>
      </c>
      <c r="W115" s="12">
        <v>1622</v>
      </c>
      <c r="X115" s="2" t="s">
        <v>7239</v>
      </c>
      <c r="Y115" s="12">
        <f>Table13[[#This Row],[No.]]-A115</f>
        <v>0</v>
      </c>
      <c r="Z115" s="4">
        <v>107386.3</v>
      </c>
      <c r="AA115" s="4">
        <v>107386.3</v>
      </c>
      <c r="AB115" s="4">
        <v>305456.3</v>
      </c>
      <c r="AC115" s="4">
        <v>198070</v>
      </c>
      <c r="AD115" s="2" t="s">
        <v>7103</v>
      </c>
      <c r="AE115" s="2" t="s">
        <v>7106</v>
      </c>
      <c r="AF115" s="2" t="s">
        <v>10</v>
      </c>
      <c r="AG115" s="2" t="s">
        <v>7110</v>
      </c>
      <c r="AH115" s="11" t="b">
        <f>TRUE()</f>
        <v>1</v>
      </c>
      <c r="AI115" s="4">
        <v>0</v>
      </c>
      <c r="AJ115" s="3"/>
      <c r="AK115" s="11" t="b">
        <f>FALSE()</f>
        <v>0</v>
      </c>
      <c r="AL115" s="2" t="s">
        <v>10</v>
      </c>
      <c r="AM115" s="2" t="s">
        <v>10</v>
      </c>
      <c r="AN115" s="2" t="s">
        <v>10</v>
      </c>
      <c r="AO115" s="2" t="s">
        <v>10</v>
      </c>
      <c r="AP115" s="2" t="s">
        <v>7106</v>
      </c>
      <c r="AQ115" s="2" t="s">
        <v>10</v>
      </c>
      <c r="AR115" s="2" t="s">
        <v>10</v>
      </c>
      <c r="AS115" s="2" t="s">
        <v>10</v>
      </c>
    </row>
    <row r="116" spans="1:45" x14ac:dyDescent="0.35">
      <c r="A116">
        <v>1623</v>
      </c>
      <c r="B116" t="s">
        <v>7240</v>
      </c>
      <c r="C116" s="4">
        <v>19780667</v>
      </c>
      <c r="D116" s="4">
        <v>22704658</v>
      </c>
      <c r="E116" s="4">
        <v>-2923991</v>
      </c>
      <c r="F116" t="s">
        <v>7103</v>
      </c>
      <c r="G116" t="s">
        <v>7110</v>
      </c>
      <c r="I116" t="s">
        <v>7133</v>
      </c>
      <c r="K116" t="s">
        <v>7106</v>
      </c>
      <c r="N116" s="4">
        <v>-2923991</v>
      </c>
      <c r="O116">
        <v>0</v>
      </c>
      <c r="S116" t="s">
        <v>7105</v>
      </c>
      <c r="W116" s="12">
        <v>1623</v>
      </c>
      <c r="X116" s="2" t="s">
        <v>7240</v>
      </c>
      <c r="Y116" s="12">
        <f>Table13[[#This Row],[No.]]-A116</f>
        <v>0</v>
      </c>
      <c r="Z116" s="4">
        <v>-2923991</v>
      </c>
      <c r="AA116" s="4">
        <v>-2923991</v>
      </c>
      <c r="AB116" s="4">
        <v>19780667</v>
      </c>
      <c r="AC116" s="4">
        <v>22704658</v>
      </c>
      <c r="AD116" s="2" t="s">
        <v>7103</v>
      </c>
      <c r="AE116" s="2" t="s">
        <v>7106</v>
      </c>
      <c r="AF116" s="2" t="s">
        <v>10</v>
      </c>
      <c r="AG116" s="2" t="s">
        <v>7110</v>
      </c>
      <c r="AH116" s="11" t="b">
        <f>TRUE()</f>
        <v>1</v>
      </c>
      <c r="AI116" s="4">
        <v>0</v>
      </c>
      <c r="AJ116" s="3"/>
      <c r="AK116" s="11" t="b">
        <f>FALSE()</f>
        <v>0</v>
      </c>
      <c r="AL116" s="2" t="s">
        <v>10</v>
      </c>
      <c r="AM116" s="2" t="s">
        <v>10</v>
      </c>
      <c r="AN116" s="2" t="s">
        <v>10</v>
      </c>
      <c r="AO116" s="2" t="s">
        <v>10</v>
      </c>
      <c r="AP116" s="2" t="s">
        <v>7106</v>
      </c>
      <c r="AQ116" s="2" t="s">
        <v>10</v>
      </c>
      <c r="AR116" s="2" t="s">
        <v>10</v>
      </c>
      <c r="AS116" s="2" t="s">
        <v>10</v>
      </c>
    </row>
    <row r="117" spans="1:45" x14ac:dyDescent="0.35">
      <c r="A117">
        <v>1624</v>
      </c>
      <c r="B117" t="s">
        <v>7241</v>
      </c>
      <c r="C117" s="4">
        <v>5303250.76</v>
      </c>
      <c r="D117" s="4">
        <v>5303250.76</v>
      </c>
      <c r="F117" t="s">
        <v>7103</v>
      </c>
      <c r="G117" t="s">
        <v>7110</v>
      </c>
      <c r="I117" t="s">
        <v>7133</v>
      </c>
      <c r="K117" t="s">
        <v>7106</v>
      </c>
      <c r="O117">
        <v>0</v>
      </c>
      <c r="S117" t="s">
        <v>7105</v>
      </c>
      <c r="W117" s="12">
        <v>1624</v>
      </c>
      <c r="X117" s="2" t="s">
        <v>7241</v>
      </c>
      <c r="Y117" s="12">
        <f>Table13[[#This Row],[No.]]-A117</f>
        <v>0</v>
      </c>
      <c r="Z117" s="4">
        <v>0</v>
      </c>
      <c r="AA117" s="4">
        <v>0</v>
      </c>
      <c r="AB117" s="4">
        <v>5303250.76</v>
      </c>
      <c r="AC117" s="4">
        <v>5303250.76</v>
      </c>
      <c r="AD117" s="2" t="s">
        <v>7103</v>
      </c>
      <c r="AE117" s="2" t="s">
        <v>7106</v>
      </c>
      <c r="AF117" s="2" t="s">
        <v>10</v>
      </c>
      <c r="AG117" s="2" t="s">
        <v>7110</v>
      </c>
      <c r="AH117" s="11" t="b">
        <f>TRUE()</f>
        <v>1</v>
      </c>
      <c r="AI117" s="4">
        <v>0</v>
      </c>
      <c r="AJ117" s="3"/>
      <c r="AK117" s="11" t="b">
        <f>FALSE()</f>
        <v>0</v>
      </c>
      <c r="AL117" s="2" t="s">
        <v>10</v>
      </c>
      <c r="AM117" s="2" t="s">
        <v>10</v>
      </c>
      <c r="AN117" s="2" t="s">
        <v>10</v>
      </c>
      <c r="AO117" s="2" t="s">
        <v>10</v>
      </c>
      <c r="AP117" s="2" t="s">
        <v>7106</v>
      </c>
      <c r="AQ117" s="2" t="s">
        <v>10</v>
      </c>
      <c r="AR117" s="2" t="s">
        <v>10</v>
      </c>
      <c r="AS117" s="2" t="s">
        <v>10</v>
      </c>
    </row>
    <row r="118" spans="1:45" x14ac:dyDescent="0.35">
      <c r="A118">
        <v>1625</v>
      </c>
      <c r="B118" t="s">
        <v>7242</v>
      </c>
      <c r="C118" s="4">
        <v>289200</v>
      </c>
      <c r="D118" s="4">
        <v>283500</v>
      </c>
      <c r="E118" s="4">
        <v>5700</v>
      </c>
      <c r="F118" t="s">
        <v>7103</v>
      </c>
      <c r="G118" t="s">
        <v>7110</v>
      </c>
      <c r="I118" t="s">
        <v>7133</v>
      </c>
      <c r="K118" t="s">
        <v>7106</v>
      </c>
      <c r="N118" s="4">
        <v>5700</v>
      </c>
      <c r="O118">
        <v>0</v>
      </c>
      <c r="S118" t="s">
        <v>7105</v>
      </c>
      <c r="W118" s="12">
        <v>1625</v>
      </c>
      <c r="X118" s="2" t="s">
        <v>7242</v>
      </c>
      <c r="Y118" s="12">
        <f>Table13[[#This Row],[No.]]-A118</f>
        <v>0</v>
      </c>
      <c r="Z118" s="4">
        <v>5700</v>
      </c>
      <c r="AA118" s="4">
        <v>5700</v>
      </c>
      <c r="AB118" s="4">
        <v>289200</v>
      </c>
      <c r="AC118" s="4">
        <v>283500</v>
      </c>
      <c r="AD118" s="2" t="s">
        <v>7103</v>
      </c>
      <c r="AE118" s="2" t="s">
        <v>7106</v>
      </c>
      <c r="AF118" s="2" t="s">
        <v>10</v>
      </c>
      <c r="AG118" s="2" t="s">
        <v>7110</v>
      </c>
      <c r="AH118" s="11" t="b">
        <f>TRUE()</f>
        <v>1</v>
      </c>
      <c r="AI118" s="4">
        <v>0</v>
      </c>
      <c r="AJ118" s="3"/>
      <c r="AK118" s="11" t="b">
        <f>FALSE()</f>
        <v>0</v>
      </c>
      <c r="AL118" s="2" t="s">
        <v>10</v>
      </c>
      <c r="AM118" s="2" t="s">
        <v>10</v>
      </c>
      <c r="AN118" s="2" t="s">
        <v>10</v>
      </c>
      <c r="AO118" s="2" t="s">
        <v>10</v>
      </c>
      <c r="AP118" s="2" t="s">
        <v>7106</v>
      </c>
      <c r="AQ118" s="2" t="s">
        <v>10</v>
      </c>
      <c r="AR118" s="2" t="s">
        <v>10</v>
      </c>
      <c r="AS118" s="2" t="s">
        <v>10</v>
      </c>
    </row>
    <row r="119" spans="1:45" x14ac:dyDescent="0.35">
      <c r="A119">
        <v>1626</v>
      </c>
      <c r="B119" t="s">
        <v>7243</v>
      </c>
      <c r="C119">
        <v>795</v>
      </c>
      <c r="D119">
        <v>795</v>
      </c>
      <c r="F119" t="s">
        <v>7103</v>
      </c>
      <c r="G119" t="s">
        <v>7110</v>
      </c>
      <c r="I119" t="s">
        <v>7133</v>
      </c>
      <c r="K119" t="s">
        <v>7106</v>
      </c>
      <c r="O119">
        <v>0</v>
      </c>
      <c r="S119" t="s">
        <v>7105</v>
      </c>
      <c r="W119" s="12">
        <v>1626</v>
      </c>
      <c r="X119" s="2" t="s">
        <v>7243</v>
      </c>
      <c r="Y119" s="12">
        <f>Table13[[#This Row],[No.]]-A119</f>
        <v>0</v>
      </c>
      <c r="Z119" s="4">
        <v>0</v>
      </c>
      <c r="AA119" s="4">
        <v>0</v>
      </c>
      <c r="AB119" s="4">
        <v>795</v>
      </c>
      <c r="AC119" s="4">
        <v>795</v>
      </c>
      <c r="AD119" s="2" t="s">
        <v>7103</v>
      </c>
      <c r="AE119" s="2" t="s">
        <v>7106</v>
      </c>
      <c r="AF119" s="2" t="s">
        <v>10</v>
      </c>
      <c r="AG119" s="2" t="s">
        <v>7110</v>
      </c>
      <c r="AH119" s="11" t="b">
        <f>TRUE()</f>
        <v>1</v>
      </c>
      <c r="AI119" s="4">
        <v>0</v>
      </c>
      <c r="AJ119" s="3"/>
      <c r="AK119" s="11" t="b">
        <f>FALSE()</f>
        <v>0</v>
      </c>
      <c r="AL119" s="2" t="s">
        <v>10</v>
      </c>
      <c r="AM119" s="2" t="s">
        <v>10</v>
      </c>
      <c r="AN119" s="2" t="s">
        <v>10</v>
      </c>
      <c r="AO119" s="2" t="s">
        <v>10</v>
      </c>
      <c r="AP119" s="2" t="s">
        <v>7106</v>
      </c>
      <c r="AQ119" s="2" t="s">
        <v>10</v>
      </c>
      <c r="AR119" s="2" t="s">
        <v>10</v>
      </c>
      <c r="AS119" s="2" t="s">
        <v>10</v>
      </c>
    </row>
    <row r="120" spans="1:45" x14ac:dyDescent="0.35">
      <c r="A120">
        <v>1627</v>
      </c>
      <c r="B120" t="s">
        <v>7244</v>
      </c>
      <c r="C120" s="4">
        <v>2794870</v>
      </c>
      <c r="D120" s="4">
        <v>2955640</v>
      </c>
      <c r="E120" s="4">
        <v>-160770</v>
      </c>
      <c r="F120" t="s">
        <v>7103</v>
      </c>
      <c r="G120" t="s">
        <v>7110</v>
      </c>
      <c r="I120" t="s">
        <v>7133</v>
      </c>
      <c r="K120" t="s">
        <v>7106</v>
      </c>
      <c r="N120" s="4">
        <v>-160770</v>
      </c>
      <c r="O120">
        <v>0</v>
      </c>
      <c r="S120" t="s">
        <v>7105</v>
      </c>
      <c r="W120" s="12">
        <v>1627</v>
      </c>
      <c r="X120" s="2" t="s">
        <v>7244</v>
      </c>
      <c r="Y120" s="12">
        <f>Table13[[#This Row],[No.]]-A120</f>
        <v>0</v>
      </c>
      <c r="Z120" s="4">
        <v>-160770</v>
      </c>
      <c r="AA120" s="4">
        <v>-160770</v>
      </c>
      <c r="AB120" s="4">
        <v>2794870</v>
      </c>
      <c r="AC120" s="4">
        <v>2955640</v>
      </c>
      <c r="AD120" s="2" t="s">
        <v>7103</v>
      </c>
      <c r="AE120" s="2" t="s">
        <v>7106</v>
      </c>
      <c r="AF120" s="2" t="s">
        <v>10</v>
      </c>
      <c r="AG120" s="2" t="s">
        <v>7110</v>
      </c>
      <c r="AH120" s="11" t="b">
        <f>TRUE()</f>
        <v>1</v>
      </c>
      <c r="AI120" s="4">
        <v>0</v>
      </c>
      <c r="AJ120" s="3"/>
      <c r="AK120" s="11" t="b">
        <f>FALSE()</f>
        <v>0</v>
      </c>
      <c r="AL120" s="2" t="s">
        <v>10</v>
      </c>
      <c r="AM120" s="2" t="s">
        <v>10</v>
      </c>
      <c r="AN120" s="2" t="s">
        <v>10</v>
      </c>
      <c r="AO120" s="2" t="s">
        <v>10</v>
      </c>
      <c r="AP120" s="2" t="s">
        <v>7106</v>
      </c>
      <c r="AQ120" s="2" t="s">
        <v>10</v>
      </c>
      <c r="AR120" s="2" t="s">
        <v>10</v>
      </c>
      <c r="AS120" s="2" t="s">
        <v>10</v>
      </c>
    </row>
    <row r="121" spans="1:45" x14ac:dyDescent="0.35">
      <c r="A121">
        <v>1628</v>
      </c>
      <c r="B121" t="s">
        <v>7245</v>
      </c>
      <c r="C121" s="4">
        <v>41921.4</v>
      </c>
      <c r="D121" s="4">
        <v>41921.4</v>
      </c>
      <c r="F121" t="s">
        <v>7103</v>
      </c>
      <c r="G121" t="s">
        <v>7110</v>
      </c>
      <c r="I121" t="s">
        <v>7105</v>
      </c>
      <c r="K121" t="s">
        <v>7106</v>
      </c>
      <c r="O121">
        <v>0</v>
      </c>
      <c r="S121" t="s">
        <v>7105</v>
      </c>
      <c r="W121" s="12">
        <v>1628</v>
      </c>
      <c r="X121" s="2" t="s">
        <v>7245</v>
      </c>
      <c r="Y121" s="12">
        <f>Table13[[#This Row],[No.]]-A121</f>
        <v>0</v>
      </c>
      <c r="Z121" s="4">
        <v>0</v>
      </c>
      <c r="AA121" s="4">
        <v>0</v>
      </c>
      <c r="AB121" s="4">
        <v>41921.4</v>
      </c>
      <c r="AC121" s="4">
        <v>41921.4</v>
      </c>
      <c r="AD121" s="2" t="s">
        <v>7103</v>
      </c>
      <c r="AE121" s="2" t="s">
        <v>7106</v>
      </c>
      <c r="AF121" s="2" t="s">
        <v>10</v>
      </c>
      <c r="AG121" s="2" t="s">
        <v>7110</v>
      </c>
      <c r="AH121" s="11" t="b">
        <f>FALSE()</f>
        <v>0</v>
      </c>
      <c r="AI121" s="4">
        <v>0</v>
      </c>
      <c r="AJ121" s="3"/>
      <c r="AK121" s="11" t="b">
        <f>FALSE()</f>
        <v>0</v>
      </c>
      <c r="AL121" s="2" t="s">
        <v>10</v>
      </c>
      <c r="AM121" s="2" t="s">
        <v>10</v>
      </c>
      <c r="AN121" s="2" t="s">
        <v>10</v>
      </c>
      <c r="AO121" s="2" t="s">
        <v>10</v>
      </c>
      <c r="AP121" s="2" t="s">
        <v>7106</v>
      </c>
      <c r="AQ121" s="2" t="s">
        <v>10</v>
      </c>
      <c r="AR121" s="2" t="s">
        <v>10</v>
      </c>
      <c r="AS121" s="2" t="s">
        <v>10</v>
      </c>
    </row>
    <row r="122" spans="1:45" x14ac:dyDescent="0.35">
      <c r="A122">
        <v>1629</v>
      </c>
      <c r="B122" t="s">
        <v>7246</v>
      </c>
      <c r="C122" s="4">
        <v>1805420</v>
      </c>
      <c r="D122" s="4">
        <v>1805420</v>
      </c>
      <c r="F122" t="s">
        <v>7103</v>
      </c>
      <c r="G122" t="s">
        <v>7110</v>
      </c>
      <c r="I122" t="s">
        <v>7105</v>
      </c>
      <c r="K122" t="s">
        <v>7106</v>
      </c>
      <c r="O122">
        <v>0</v>
      </c>
      <c r="S122" t="s">
        <v>7105</v>
      </c>
      <c r="W122" s="12">
        <v>1629</v>
      </c>
      <c r="X122" s="2" t="s">
        <v>7246</v>
      </c>
      <c r="Y122" s="12">
        <f>Table13[[#This Row],[No.]]-A122</f>
        <v>0</v>
      </c>
      <c r="Z122" s="4">
        <v>0</v>
      </c>
      <c r="AA122" s="4">
        <v>0</v>
      </c>
      <c r="AB122" s="4">
        <v>1805420</v>
      </c>
      <c r="AC122" s="4">
        <v>1805420</v>
      </c>
      <c r="AD122" s="2" t="s">
        <v>7103</v>
      </c>
      <c r="AE122" s="2" t="s">
        <v>7106</v>
      </c>
      <c r="AF122" s="2" t="s">
        <v>10</v>
      </c>
      <c r="AG122" s="2" t="s">
        <v>7110</v>
      </c>
      <c r="AH122" s="11" t="b">
        <f>FALSE()</f>
        <v>0</v>
      </c>
      <c r="AI122" s="4">
        <v>0</v>
      </c>
      <c r="AJ122" s="3"/>
      <c r="AK122" s="11" t="b">
        <f>FALSE()</f>
        <v>0</v>
      </c>
      <c r="AL122" s="2" t="s">
        <v>10</v>
      </c>
      <c r="AM122" s="2" t="s">
        <v>10</v>
      </c>
      <c r="AN122" s="2" t="s">
        <v>10</v>
      </c>
      <c r="AO122" s="2" t="s">
        <v>10</v>
      </c>
      <c r="AP122" s="2" t="s">
        <v>7106</v>
      </c>
      <c r="AQ122" s="2" t="s">
        <v>10</v>
      </c>
      <c r="AR122" s="2" t="s">
        <v>10</v>
      </c>
      <c r="AS122" s="2" t="s">
        <v>10</v>
      </c>
    </row>
    <row r="123" spans="1:45" x14ac:dyDescent="0.35">
      <c r="A123">
        <v>1630</v>
      </c>
      <c r="B123" t="s">
        <v>7247</v>
      </c>
      <c r="C123" s="4">
        <v>130530225.14</v>
      </c>
      <c r="D123" s="4">
        <v>127491195.02</v>
      </c>
      <c r="E123" s="4">
        <v>3039030.12</v>
      </c>
      <c r="F123" t="s">
        <v>7103</v>
      </c>
      <c r="G123" t="s">
        <v>7110</v>
      </c>
      <c r="I123" t="s">
        <v>7105</v>
      </c>
      <c r="K123" t="s">
        <v>7106</v>
      </c>
      <c r="N123" s="4">
        <v>3039030.12</v>
      </c>
      <c r="O123">
        <v>0</v>
      </c>
      <c r="S123" t="s">
        <v>7105</v>
      </c>
      <c r="W123" s="12">
        <v>1630</v>
      </c>
      <c r="X123" s="2" t="s">
        <v>7247</v>
      </c>
      <c r="Y123" s="12">
        <f>Table13[[#This Row],[No.]]-A123</f>
        <v>0</v>
      </c>
      <c r="Z123" s="4">
        <v>3039030.12</v>
      </c>
      <c r="AA123" s="4">
        <v>3039030.12</v>
      </c>
      <c r="AB123" s="4">
        <v>130530225.14</v>
      </c>
      <c r="AC123" s="4">
        <v>127491195.02</v>
      </c>
      <c r="AD123" s="2" t="s">
        <v>7103</v>
      </c>
      <c r="AE123" s="2" t="s">
        <v>7106</v>
      </c>
      <c r="AF123" s="2" t="s">
        <v>10</v>
      </c>
      <c r="AG123" s="2" t="s">
        <v>7110</v>
      </c>
      <c r="AH123" s="11" t="b">
        <f>FALSE()</f>
        <v>0</v>
      </c>
      <c r="AI123" s="4">
        <v>0</v>
      </c>
      <c r="AJ123" s="3"/>
      <c r="AK123" s="11" t="b">
        <f>FALSE()</f>
        <v>0</v>
      </c>
      <c r="AL123" s="2" t="s">
        <v>10</v>
      </c>
      <c r="AM123" s="2" t="s">
        <v>10</v>
      </c>
      <c r="AN123" s="2" t="s">
        <v>10</v>
      </c>
      <c r="AO123" s="2" t="s">
        <v>10</v>
      </c>
      <c r="AP123" s="2" t="s">
        <v>7106</v>
      </c>
      <c r="AQ123" s="2" t="s">
        <v>10</v>
      </c>
      <c r="AR123" s="2" t="s">
        <v>10</v>
      </c>
      <c r="AS123" s="2" t="s">
        <v>10</v>
      </c>
    </row>
    <row r="124" spans="1:45" x14ac:dyDescent="0.35">
      <c r="A124">
        <v>1650</v>
      </c>
      <c r="B124" t="s">
        <v>7248</v>
      </c>
      <c r="C124" s="4">
        <v>313476398.85000002</v>
      </c>
      <c r="D124" s="4">
        <v>306780907.48000002</v>
      </c>
      <c r="E124" s="4">
        <v>6695491.3700000001</v>
      </c>
      <c r="F124" t="s">
        <v>7103</v>
      </c>
      <c r="G124" t="s">
        <v>7117</v>
      </c>
      <c r="I124" t="s">
        <v>7105</v>
      </c>
      <c r="J124" t="s">
        <v>7249</v>
      </c>
      <c r="K124" t="s">
        <v>7106</v>
      </c>
      <c r="N124" s="4">
        <v>6695491.3700000001</v>
      </c>
      <c r="O124" s="4">
        <v>2050000</v>
      </c>
      <c r="S124" t="s">
        <v>7105</v>
      </c>
      <c r="W124" s="12">
        <v>1650</v>
      </c>
      <c r="X124" s="2" t="s">
        <v>7248</v>
      </c>
      <c r="Y124" s="12">
        <f>Table13[[#This Row],[No.]]-A124</f>
        <v>0</v>
      </c>
      <c r="Z124" s="4">
        <v>6695491.3700000001</v>
      </c>
      <c r="AA124" s="4">
        <v>6695491.3700000001</v>
      </c>
      <c r="AB124" s="4">
        <v>313476398.85000002</v>
      </c>
      <c r="AC124" s="4">
        <v>306780907.48000002</v>
      </c>
      <c r="AD124" s="2" t="s">
        <v>7103</v>
      </c>
      <c r="AE124" s="2" t="s">
        <v>7106</v>
      </c>
      <c r="AF124" s="2" t="s">
        <v>10</v>
      </c>
      <c r="AG124" s="2" t="s">
        <v>7117</v>
      </c>
      <c r="AH124" s="11" t="b">
        <f>FALSE()</f>
        <v>0</v>
      </c>
      <c r="AI124" s="4">
        <v>2050000</v>
      </c>
      <c r="AJ124" s="3"/>
      <c r="AK124" s="11" t="b">
        <f>FALSE()</f>
        <v>0</v>
      </c>
      <c r="AL124" s="2" t="s">
        <v>10</v>
      </c>
      <c r="AM124" s="2" t="s">
        <v>10</v>
      </c>
      <c r="AN124" s="2" t="s">
        <v>10</v>
      </c>
      <c r="AO124" s="2" t="s">
        <v>7249</v>
      </c>
      <c r="AP124" s="2" t="s">
        <v>7106</v>
      </c>
      <c r="AQ124" s="2" t="s">
        <v>10</v>
      </c>
      <c r="AR124" s="2" t="s">
        <v>10</v>
      </c>
      <c r="AS124" s="2" t="s">
        <v>10</v>
      </c>
    </row>
    <row r="125" spans="1:45" x14ac:dyDescent="0.35">
      <c r="A125">
        <v>1699</v>
      </c>
      <c r="B125" t="s">
        <v>7250</v>
      </c>
      <c r="C125" s="4">
        <v>418956191196.91998</v>
      </c>
      <c r="D125" s="4">
        <v>418618077685.15997</v>
      </c>
      <c r="E125" s="4">
        <v>338113511.75999999</v>
      </c>
      <c r="F125" t="s">
        <v>7103</v>
      </c>
      <c r="G125" t="s">
        <v>7117</v>
      </c>
      <c r="I125" t="s">
        <v>7105</v>
      </c>
      <c r="J125" t="s">
        <v>7251</v>
      </c>
      <c r="K125" t="s">
        <v>7106</v>
      </c>
      <c r="L125" t="s">
        <v>7107</v>
      </c>
      <c r="N125" s="4">
        <v>338113511.75999999</v>
      </c>
      <c r="O125" s="4">
        <v>2050000</v>
      </c>
      <c r="S125" t="s">
        <v>7105</v>
      </c>
      <c r="W125" s="12">
        <v>1699</v>
      </c>
      <c r="X125" s="2" t="s">
        <v>7250</v>
      </c>
      <c r="Y125" s="12">
        <f>Table13[[#This Row],[No.]]-A125</f>
        <v>0</v>
      </c>
      <c r="Z125" s="4">
        <v>182932707.43000001</v>
      </c>
      <c r="AA125" s="4">
        <v>182932707.43000001</v>
      </c>
      <c r="AB125" s="4">
        <v>421830688900.92999</v>
      </c>
      <c r="AC125" s="4">
        <v>421647756193.5</v>
      </c>
      <c r="AD125" s="2" t="s">
        <v>7103</v>
      </c>
      <c r="AE125" s="2" t="s">
        <v>7106</v>
      </c>
      <c r="AF125" s="2" t="s">
        <v>10</v>
      </c>
      <c r="AG125" s="2" t="s">
        <v>7117</v>
      </c>
      <c r="AH125" s="11" t="b">
        <f>FALSE()</f>
        <v>0</v>
      </c>
      <c r="AI125" s="4">
        <v>2050000</v>
      </c>
      <c r="AJ125" s="3"/>
      <c r="AK125" s="11" t="b">
        <f>FALSE()</f>
        <v>0</v>
      </c>
      <c r="AL125" s="2" t="s">
        <v>10</v>
      </c>
      <c r="AM125" s="2" t="s">
        <v>10</v>
      </c>
      <c r="AN125" s="2" t="s">
        <v>10</v>
      </c>
      <c r="AO125" s="2" t="s">
        <v>7251</v>
      </c>
      <c r="AP125" s="2" t="s">
        <v>7106</v>
      </c>
      <c r="AQ125" s="2" t="s">
        <v>7107</v>
      </c>
      <c r="AR125" s="2" t="s">
        <v>10</v>
      </c>
      <c r="AS125" s="2" t="s">
        <v>10</v>
      </c>
    </row>
    <row r="126" spans="1:45" x14ac:dyDescent="0.35">
      <c r="A126">
        <v>1999</v>
      </c>
      <c r="B126" t="s">
        <v>7252</v>
      </c>
      <c r="C126" s="4">
        <v>430585895051.07001</v>
      </c>
      <c r="D126" s="4">
        <v>426548575790.72998</v>
      </c>
      <c r="E126" s="4">
        <v>4037319260.3400002</v>
      </c>
      <c r="F126" t="s">
        <v>7103</v>
      </c>
      <c r="G126" t="s">
        <v>7117</v>
      </c>
      <c r="I126" t="s">
        <v>7105</v>
      </c>
      <c r="J126" t="s">
        <v>7253</v>
      </c>
      <c r="K126" t="s">
        <v>7106</v>
      </c>
      <c r="L126" t="s">
        <v>7107</v>
      </c>
      <c r="N126" s="4">
        <v>4037319260.3400002</v>
      </c>
      <c r="O126" s="4">
        <v>-62660064</v>
      </c>
      <c r="S126" t="s">
        <v>7105</v>
      </c>
      <c r="W126" s="12">
        <v>1999</v>
      </c>
      <c r="X126" s="2" t="s">
        <v>7252</v>
      </c>
      <c r="Y126" s="12">
        <f>Table13[[#This Row],[No.]]-A126</f>
        <v>0</v>
      </c>
      <c r="Z126" s="4">
        <v>3857052535.6100001</v>
      </c>
      <c r="AA126" s="4">
        <v>3857052535.6100001</v>
      </c>
      <c r="AB126" s="4">
        <v>433489425769.01001</v>
      </c>
      <c r="AC126" s="4">
        <v>429632373233.40002</v>
      </c>
      <c r="AD126" s="2" t="s">
        <v>7103</v>
      </c>
      <c r="AE126" s="2" t="s">
        <v>7106</v>
      </c>
      <c r="AF126" s="2" t="s">
        <v>10</v>
      </c>
      <c r="AG126" s="2" t="s">
        <v>7117</v>
      </c>
      <c r="AH126" s="11" t="b">
        <f>FALSE()</f>
        <v>0</v>
      </c>
      <c r="AI126" s="4">
        <v>-62660064</v>
      </c>
      <c r="AJ126" s="3"/>
      <c r="AK126" s="11" t="b">
        <f>FALSE()</f>
        <v>0</v>
      </c>
      <c r="AL126" s="2" t="s">
        <v>10</v>
      </c>
      <c r="AM126" s="2" t="s">
        <v>10</v>
      </c>
      <c r="AN126" s="2" t="s">
        <v>10</v>
      </c>
      <c r="AO126" s="2" t="s">
        <v>7253</v>
      </c>
      <c r="AP126" s="2" t="s">
        <v>7106</v>
      </c>
      <c r="AQ126" s="2" t="s">
        <v>7107</v>
      </c>
      <c r="AR126" s="2" t="s">
        <v>10</v>
      </c>
      <c r="AS126" s="2" t="s">
        <v>10</v>
      </c>
    </row>
    <row r="127" spans="1:45" x14ac:dyDescent="0.35">
      <c r="A127">
        <v>2000</v>
      </c>
      <c r="B127" t="s">
        <v>7254</v>
      </c>
      <c r="F127" t="s">
        <v>7103</v>
      </c>
      <c r="G127" t="s">
        <v>7255</v>
      </c>
      <c r="I127" t="s">
        <v>7105</v>
      </c>
      <c r="K127" t="s">
        <v>7106</v>
      </c>
      <c r="L127" t="s">
        <v>7107</v>
      </c>
      <c r="O127">
        <v>0</v>
      </c>
      <c r="S127" t="s">
        <v>7105</v>
      </c>
      <c r="W127" s="12">
        <v>2000</v>
      </c>
      <c r="X127" s="2" t="s">
        <v>7254</v>
      </c>
      <c r="Y127" s="12">
        <f>Table13[[#This Row],[No.]]-A127</f>
        <v>0</v>
      </c>
      <c r="Z127" s="4">
        <v>0</v>
      </c>
      <c r="AA127" s="4">
        <v>0</v>
      </c>
      <c r="AB127" s="4">
        <v>0</v>
      </c>
      <c r="AC127" s="4">
        <v>0</v>
      </c>
      <c r="AD127" s="2" t="s">
        <v>7103</v>
      </c>
      <c r="AE127" s="2" t="s">
        <v>7106</v>
      </c>
      <c r="AF127" s="2" t="s">
        <v>10</v>
      </c>
      <c r="AG127" s="2" t="s">
        <v>7255</v>
      </c>
      <c r="AH127" s="11" t="b">
        <f>FALSE()</f>
        <v>0</v>
      </c>
      <c r="AI127" s="4">
        <v>0</v>
      </c>
      <c r="AJ127" s="3"/>
      <c r="AK127" s="11" t="b">
        <f>FALSE()</f>
        <v>0</v>
      </c>
      <c r="AL127" s="2" t="s">
        <v>10</v>
      </c>
      <c r="AM127" s="2" t="s">
        <v>10</v>
      </c>
      <c r="AN127" s="2" t="s">
        <v>10</v>
      </c>
      <c r="AO127" s="2" t="s">
        <v>10</v>
      </c>
      <c r="AP127" s="2" t="s">
        <v>7106</v>
      </c>
      <c r="AQ127" s="2" t="s">
        <v>7107</v>
      </c>
      <c r="AR127" s="2" t="s">
        <v>10</v>
      </c>
      <c r="AS127" s="2" t="s">
        <v>10</v>
      </c>
    </row>
    <row r="128" spans="1:45" x14ac:dyDescent="0.35">
      <c r="A128">
        <v>2001</v>
      </c>
      <c r="B128" t="s">
        <v>7256</v>
      </c>
      <c r="F128" t="s">
        <v>7103</v>
      </c>
      <c r="G128" t="s">
        <v>7104</v>
      </c>
      <c r="I128" t="s">
        <v>7105</v>
      </c>
      <c r="K128" t="s">
        <v>7106</v>
      </c>
      <c r="L128" t="s">
        <v>7107</v>
      </c>
      <c r="O128">
        <v>0</v>
      </c>
      <c r="S128" t="s">
        <v>7105</v>
      </c>
      <c r="W128" s="12">
        <v>2001</v>
      </c>
      <c r="X128" s="2" t="s">
        <v>7256</v>
      </c>
      <c r="Y128" s="12">
        <f>Table13[[#This Row],[No.]]-A128</f>
        <v>0</v>
      </c>
      <c r="Z128" s="4">
        <v>0</v>
      </c>
      <c r="AA128" s="4">
        <v>0</v>
      </c>
      <c r="AB128" s="4">
        <v>0</v>
      </c>
      <c r="AC128" s="4">
        <v>0</v>
      </c>
      <c r="AD128" s="2" t="s">
        <v>7103</v>
      </c>
      <c r="AE128" s="2" t="s">
        <v>7106</v>
      </c>
      <c r="AF128" s="2" t="s">
        <v>10</v>
      </c>
      <c r="AG128" s="2" t="s">
        <v>7104</v>
      </c>
      <c r="AH128" s="11" t="b">
        <f>FALSE()</f>
        <v>0</v>
      </c>
      <c r="AI128" s="4">
        <v>0</v>
      </c>
      <c r="AJ128" s="3"/>
      <c r="AK128" s="11" t="b">
        <f>FALSE()</f>
        <v>0</v>
      </c>
      <c r="AL128" s="2" t="s">
        <v>10</v>
      </c>
      <c r="AM128" s="2" t="s">
        <v>10</v>
      </c>
      <c r="AN128" s="2" t="s">
        <v>10</v>
      </c>
      <c r="AO128" s="2" t="s">
        <v>10</v>
      </c>
      <c r="AP128" s="2" t="s">
        <v>7106</v>
      </c>
      <c r="AQ128" s="2" t="s">
        <v>7107</v>
      </c>
      <c r="AR128" s="2" t="s">
        <v>10</v>
      </c>
      <c r="AS128" s="2" t="s">
        <v>10</v>
      </c>
    </row>
    <row r="129" spans="1:45" x14ac:dyDescent="0.35">
      <c r="A129">
        <v>2010</v>
      </c>
      <c r="B129" t="s">
        <v>7257</v>
      </c>
      <c r="F129" t="s">
        <v>7103</v>
      </c>
      <c r="G129" t="s">
        <v>7104</v>
      </c>
      <c r="I129" t="s">
        <v>7105</v>
      </c>
      <c r="K129" t="s">
        <v>7106</v>
      </c>
      <c r="L129" t="s">
        <v>7107</v>
      </c>
      <c r="O129">
        <v>0</v>
      </c>
      <c r="S129" t="s">
        <v>7105</v>
      </c>
      <c r="W129" s="12">
        <v>2010</v>
      </c>
      <c r="X129" s="2" t="s">
        <v>7257</v>
      </c>
      <c r="Y129" s="12">
        <f>Table13[[#This Row],[No.]]-A129</f>
        <v>0</v>
      </c>
      <c r="Z129" s="4">
        <v>0</v>
      </c>
      <c r="AA129" s="4">
        <v>0</v>
      </c>
      <c r="AB129" s="4">
        <v>0</v>
      </c>
      <c r="AC129" s="4">
        <v>0</v>
      </c>
      <c r="AD129" s="2" t="s">
        <v>7103</v>
      </c>
      <c r="AE129" s="2" t="s">
        <v>7106</v>
      </c>
      <c r="AF129" s="2" t="s">
        <v>10</v>
      </c>
      <c r="AG129" s="2" t="s">
        <v>7104</v>
      </c>
      <c r="AH129" s="11" t="b">
        <f>FALSE()</f>
        <v>0</v>
      </c>
      <c r="AI129" s="4">
        <v>0</v>
      </c>
      <c r="AJ129" s="3"/>
      <c r="AK129" s="11" t="b">
        <f>FALSE()</f>
        <v>0</v>
      </c>
      <c r="AL129" s="2" t="s">
        <v>10</v>
      </c>
      <c r="AM129" s="2" t="s">
        <v>10</v>
      </c>
      <c r="AN129" s="2" t="s">
        <v>10</v>
      </c>
      <c r="AO129" s="2" t="s">
        <v>10</v>
      </c>
      <c r="AP129" s="2" t="s">
        <v>7106</v>
      </c>
      <c r="AQ129" s="2" t="s">
        <v>7107</v>
      </c>
      <c r="AR129" s="2" t="s">
        <v>10</v>
      </c>
      <c r="AS129" s="2" t="s">
        <v>10</v>
      </c>
    </row>
    <row r="130" spans="1:45" x14ac:dyDescent="0.35">
      <c r="A130">
        <v>2011</v>
      </c>
      <c r="B130" t="s">
        <v>7258</v>
      </c>
      <c r="C130" s="4">
        <v>44342127612.860001</v>
      </c>
      <c r="D130" s="4">
        <v>44954389972.120003</v>
      </c>
      <c r="E130" s="4">
        <v>-612262359.25999999</v>
      </c>
      <c r="F130" t="s">
        <v>7103</v>
      </c>
      <c r="G130" t="s">
        <v>7110</v>
      </c>
      <c r="I130" t="s">
        <v>7105</v>
      </c>
      <c r="K130" t="s">
        <v>7106</v>
      </c>
      <c r="L130" t="s">
        <v>7107</v>
      </c>
      <c r="M130" t="s">
        <v>7107</v>
      </c>
      <c r="N130" s="4">
        <v>-612262359.25999999</v>
      </c>
      <c r="O130">
        <v>0</v>
      </c>
      <c r="S130" t="s">
        <v>7105</v>
      </c>
      <c r="W130" s="12">
        <v>2011</v>
      </c>
      <c r="X130" s="2" t="s">
        <v>7258</v>
      </c>
      <c r="Y130" s="12">
        <f>Table13[[#This Row],[No.]]-A130</f>
        <v>0</v>
      </c>
      <c r="Z130" s="4">
        <v>-608160876.47000003</v>
      </c>
      <c r="AA130" s="4">
        <v>-608160876.47000003</v>
      </c>
      <c r="AB130" s="4">
        <v>44804820718.480003</v>
      </c>
      <c r="AC130" s="4">
        <v>45412981594.949997</v>
      </c>
      <c r="AD130" s="2" t="s">
        <v>7103</v>
      </c>
      <c r="AE130" s="2" t="s">
        <v>7106</v>
      </c>
      <c r="AF130" s="2" t="s">
        <v>10</v>
      </c>
      <c r="AG130" s="2" t="s">
        <v>7110</v>
      </c>
      <c r="AH130" s="11" t="b">
        <f>FALSE()</f>
        <v>0</v>
      </c>
      <c r="AI130" s="4">
        <v>0</v>
      </c>
      <c r="AJ130" s="3"/>
      <c r="AK130" s="11" t="b">
        <f>FALSE()</f>
        <v>0</v>
      </c>
      <c r="AL130" s="2" t="s">
        <v>10</v>
      </c>
      <c r="AM130" s="2" t="s">
        <v>10</v>
      </c>
      <c r="AN130" s="2" t="s">
        <v>10</v>
      </c>
      <c r="AO130" s="2" t="s">
        <v>10</v>
      </c>
      <c r="AP130" s="2" t="s">
        <v>7106</v>
      </c>
      <c r="AQ130" s="2" t="s">
        <v>7107</v>
      </c>
      <c r="AR130" s="2" t="s">
        <v>7107</v>
      </c>
      <c r="AS130" s="2" t="s">
        <v>10</v>
      </c>
    </row>
    <row r="131" spans="1:45" x14ac:dyDescent="0.35">
      <c r="A131">
        <v>2012</v>
      </c>
      <c r="B131" t="s">
        <v>7259</v>
      </c>
      <c r="C131" s="4">
        <v>216746022.38</v>
      </c>
      <c r="D131" s="4">
        <v>214937871.84</v>
      </c>
      <c r="E131" s="4">
        <v>1808150.54</v>
      </c>
      <c r="F131" t="s">
        <v>7103</v>
      </c>
      <c r="G131" t="s">
        <v>7110</v>
      </c>
      <c r="I131" t="s">
        <v>7105</v>
      </c>
      <c r="K131" t="s">
        <v>7106</v>
      </c>
      <c r="L131" t="s">
        <v>7107</v>
      </c>
      <c r="M131" t="s">
        <v>7107</v>
      </c>
      <c r="N131" s="4">
        <v>1808150.54</v>
      </c>
      <c r="O131">
        <v>0</v>
      </c>
      <c r="S131" t="s">
        <v>7105</v>
      </c>
      <c r="W131" s="12">
        <v>2012</v>
      </c>
      <c r="X131" s="2" t="s">
        <v>7259</v>
      </c>
      <c r="Y131" s="12">
        <f>Table13[[#This Row],[No.]]-A131</f>
        <v>0</v>
      </c>
      <c r="Z131" s="4">
        <v>1451426.54</v>
      </c>
      <c r="AA131" s="4">
        <v>1451426.54</v>
      </c>
      <c r="AB131" s="4">
        <v>222219176.09999999</v>
      </c>
      <c r="AC131" s="4">
        <v>220767749.56</v>
      </c>
      <c r="AD131" s="2" t="s">
        <v>7103</v>
      </c>
      <c r="AE131" s="2" t="s">
        <v>7106</v>
      </c>
      <c r="AF131" s="2" t="s">
        <v>10</v>
      </c>
      <c r="AG131" s="2" t="s">
        <v>7110</v>
      </c>
      <c r="AH131" s="11" t="b">
        <f>FALSE()</f>
        <v>0</v>
      </c>
      <c r="AI131" s="4">
        <v>0</v>
      </c>
      <c r="AJ131" s="3"/>
      <c r="AK131" s="11" t="b">
        <f>FALSE()</f>
        <v>0</v>
      </c>
      <c r="AL131" s="2" t="s">
        <v>10</v>
      </c>
      <c r="AM131" s="2" t="s">
        <v>10</v>
      </c>
      <c r="AN131" s="2" t="s">
        <v>10</v>
      </c>
      <c r="AO131" s="2" t="s">
        <v>10</v>
      </c>
      <c r="AP131" s="2" t="s">
        <v>7106</v>
      </c>
      <c r="AQ131" s="2" t="s">
        <v>7107</v>
      </c>
      <c r="AR131" s="2" t="s">
        <v>7107</v>
      </c>
      <c r="AS131" s="2" t="s">
        <v>10</v>
      </c>
    </row>
    <row r="132" spans="1:45" x14ac:dyDescent="0.35">
      <c r="A132">
        <v>2013</v>
      </c>
      <c r="B132" t="s">
        <v>7260</v>
      </c>
      <c r="C132" s="4">
        <v>33335728.399999999</v>
      </c>
      <c r="D132" s="4">
        <v>58422268.280000001</v>
      </c>
      <c r="E132" s="4">
        <v>-25086539.879999999</v>
      </c>
      <c r="F132" t="s">
        <v>7103</v>
      </c>
      <c r="G132" t="s">
        <v>7110</v>
      </c>
      <c r="I132" t="s">
        <v>7105</v>
      </c>
      <c r="K132" t="s">
        <v>7106</v>
      </c>
      <c r="N132" s="4">
        <v>-25086539.879999999</v>
      </c>
      <c r="O132">
        <v>0</v>
      </c>
      <c r="S132" t="s">
        <v>7105</v>
      </c>
      <c r="W132" s="12">
        <v>2013</v>
      </c>
      <c r="X132" s="2" t="s">
        <v>7260</v>
      </c>
      <c r="Y132" s="12">
        <f>Table13[[#This Row],[No.]]-A132</f>
        <v>0</v>
      </c>
      <c r="Z132" s="4">
        <v>-24408524.879999999</v>
      </c>
      <c r="AA132" s="4">
        <v>-24408524.879999999</v>
      </c>
      <c r="AB132" s="4">
        <v>34013743.399999999</v>
      </c>
      <c r="AC132" s="4">
        <v>58422268.280000001</v>
      </c>
      <c r="AD132" s="2" t="s">
        <v>7103</v>
      </c>
      <c r="AE132" s="2" t="s">
        <v>7106</v>
      </c>
      <c r="AF132" s="2" t="s">
        <v>10</v>
      </c>
      <c r="AG132" s="2" t="s">
        <v>7110</v>
      </c>
      <c r="AH132" s="11" t="b">
        <f>FALSE()</f>
        <v>0</v>
      </c>
      <c r="AI132" s="4">
        <v>0</v>
      </c>
      <c r="AJ132" s="3"/>
      <c r="AK132" s="11" t="b">
        <f>FALSE()</f>
        <v>0</v>
      </c>
      <c r="AL132" s="2" t="s">
        <v>10</v>
      </c>
      <c r="AM132" s="2" t="s">
        <v>10</v>
      </c>
      <c r="AN132" s="2" t="s">
        <v>10</v>
      </c>
      <c r="AO132" s="2" t="s">
        <v>10</v>
      </c>
      <c r="AP132" s="2" t="s">
        <v>7106</v>
      </c>
      <c r="AQ132" s="2" t="s">
        <v>10</v>
      </c>
      <c r="AR132" s="2" t="s">
        <v>10</v>
      </c>
      <c r="AS132" s="2" t="s">
        <v>10</v>
      </c>
    </row>
    <row r="133" spans="1:45" x14ac:dyDescent="0.35">
      <c r="A133">
        <v>2014</v>
      </c>
      <c r="B133" t="s">
        <v>7261</v>
      </c>
      <c r="C133" s="4">
        <v>4696533512.9700003</v>
      </c>
      <c r="D133" s="4">
        <v>4784502396.2200003</v>
      </c>
      <c r="E133" s="4">
        <v>-87968883.25</v>
      </c>
      <c r="F133" t="s">
        <v>7103</v>
      </c>
      <c r="G133" t="s">
        <v>7110</v>
      </c>
      <c r="I133" t="s">
        <v>7105</v>
      </c>
      <c r="K133" t="s">
        <v>7106</v>
      </c>
      <c r="N133" s="4">
        <v>-87968883.25</v>
      </c>
      <c r="O133">
        <v>0</v>
      </c>
      <c r="S133" t="s">
        <v>7133</v>
      </c>
      <c r="W133" s="12">
        <v>2014</v>
      </c>
      <c r="X133" s="2" t="s">
        <v>7261</v>
      </c>
      <c r="Y133" s="12">
        <f>Table13[[#This Row],[No.]]-A133</f>
        <v>0</v>
      </c>
      <c r="Z133" s="4">
        <v>-76819613.469999999</v>
      </c>
      <c r="AA133" s="4">
        <v>-76819613.469999999</v>
      </c>
      <c r="AB133" s="4">
        <v>4749130247.8999996</v>
      </c>
      <c r="AC133" s="4">
        <v>4825949861.3699999</v>
      </c>
      <c r="AD133" s="2" t="s">
        <v>7103</v>
      </c>
      <c r="AE133" s="2" t="s">
        <v>7106</v>
      </c>
      <c r="AF133" s="2" t="s">
        <v>10</v>
      </c>
      <c r="AG133" s="2" t="s">
        <v>7110</v>
      </c>
      <c r="AH133" s="11" t="b">
        <f>FALSE()</f>
        <v>0</v>
      </c>
      <c r="AI133" s="4">
        <v>0</v>
      </c>
      <c r="AJ133" s="3"/>
      <c r="AK133" s="11" t="b">
        <f>TRUE()</f>
        <v>1</v>
      </c>
      <c r="AL133" s="2" t="s">
        <v>10</v>
      </c>
      <c r="AM133" s="2" t="s">
        <v>10</v>
      </c>
      <c r="AN133" s="2" t="s">
        <v>10</v>
      </c>
      <c r="AO133" s="2" t="s">
        <v>10</v>
      </c>
      <c r="AP133" s="2" t="s">
        <v>7106</v>
      </c>
      <c r="AQ133" s="2" t="s">
        <v>10</v>
      </c>
      <c r="AR133" s="2" t="s">
        <v>10</v>
      </c>
      <c r="AS133" s="2" t="s">
        <v>10</v>
      </c>
    </row>
    <row r="134" spans="1:45" x14ac:dyDescent="0.35">
      <c r="A134">
        <v>2015</v>
      </c>
      <c r="B134" t="s">
        <v>7262</v>
      </c>
      <c r="C134" s="4">
        <v>2884561667.4400001</v>
      </c>
      <c r="D134" s="4">
        <v>2952850773.8899999</v>
      </c>
      <c r="E134" s="4">
        <v>-68289106.450000003</v>
      </c>
      <c r="F134" t="s">
        <v>7103</v>
      </c>
      <c r="G134" t="s">
        <v>7110</v>
      </c>
      <c r="I134" t="s">
        <v>7105</v>
      </c>
      <c r="K134" t="s">
        <v>7106</v>
      </c>
      <c r="L134" t="s">
        <v>7107</v>
      </c>
      <c r="M134" t="s">
        <v>7107</v>
      </c>
      <c r="N134" s="4">
        <v>-68289106.450000003</v>
      </c>
      <c r="O134">
        <v>0</v>
      </c>
      <c r="S134" t="s">
        <v>7105</v>
      </c>
      <c r="W134" s="12">
        <v>2015</v>
      </c>
      <c r="X134" s="2" t="s">
        <v>7262</v>
      </c>
      <c r="Y134" s="12">
        <f>Table13[[#This Row],[No.]]-A134</f>
        <v>0</v>
      </c>
      <c r="Z134" s="4">
        <v>-60101062.399999999</v>
      </c>
      <c r="AA134" s="4">
        <v>-60101062.399999999</v>
      </c>
      <c r="AB134" s="4">
        <v>2932713561.4400001</v>
      </c>
      <c r="AC134" s="4">
        <v>2992814623.8400002</v>
      </c>
      <c r="AD134" s="2" t="s">
        <v>7103</v>
      </c>
      <c r="AE134" s="2" t="s">
        <v>7106</v>
      </c>
      <c r="AF134" s="2" t="s">
        <v>10</v>
      </c>
      <c r="AG134" s="2" t="s">
        <v>7110</v>
      </c>
      <c r="AH134" s="11" t="b">
        <f>FALSE()</f>
        <v>0</v>
      </c>
      <c r="AI134" s="4">
        <v>0</v>
      </c>
      <c r="AJ134" s="3"/>
      <c r="AK134" s="11" t="b">
        <f>FALSE()</f>
        <v>0</v>
      </c>
      <c r="AL134" s="2" t="s">
        <v>10</v>
      </c>
      <c r="AM134" s="2" t="s">
        <v>10</v>
      </c>
      <c r="AN134" s="2" t="s">
        <v>10</v>
      </c>
      <c r="AO134" s="2" t="s">
        <v>10</v>
      </c>
      <c r="AP134" s="2" t="s">
        <v>7106</v>
      </c>
      <c r="AQ134" s="2" t="s">
        <v>7107</v>
      </c>
      <c r="AR134" s="2" t="s">
        <v>7107</v>
      </c>
      <c r="AS134" s="2" t="s">
        <v>10</v>
      </c>
    </row>
    <row r="135" spans="1:45" x14ac:dyDescent="0.35">
      <c r="A135">
        <v>2016</v>
      </c>
      <c r="B135" t="s">
        <v>7263</v>
      </c>
      <c r="C135" s="4">
        <v>49332422.299999997</v>
      </c>
      <c r="D135" s="4">
        <v>43029365.880000003</v>
      </c>
      <c r="E135" s="4">
        <v>6303056.4199999999</v>
      </c>
      <c r="F135" t="s">
        <v>7103</v>
      </c>
      <c r="G135" t="s">
        <v>7110</v>
      </c>
      <c r="I135" t="s">
        <v>7105</v>
      </c>
      <c r="K135" t="s">
        <v>7106</v>
      </c>
      <c r="L135" t="s">
        <v>7107</v>
      </c>
      <c r="M135" t="s">
        <v>7107</v>
      </c>
      <c r="N135" s="4">
        <v>6303056.4199999999</v>
      </c>
      <c r="O135">
        <v>0</v>
      </c>
      <c r="S135" t="s">
        <v>7105</v>
      </c>
      <c r="W135" s="12">
        <v>2016</v>
      </c>
      <c r="X135" s="2" t="s">
        <v>7263</v>
      </c>
      <c r="Y135" s="12">
        <f>Table13[[#This Row],[No.]]-A135</f>
        <v>0</v>
      </c>
      <c r="Z135" s="4">
        <v>6303056.4199999999</v>
      </c>
      <c r="AA135" s="4">
        <v>6303056.4199999999</v>
      </c>
      <c r="AB135" s="4">
        <v>49332422.299999997</v>
      </c>
      <c r="AC135" s="4">
        <v>43029365.880000003</v>
      </c>
      <c r="AD135" s="2" t="s">
        <v>7103</v>
      </c>
      <c r="AE135" s="2" t="s">
        <v>7106</v>
      </c>
      <c r="AF135" s="2" t="s">
        <v>10</v>
      </c>
      <c r="AG135" s="2" t="s">
        <v>7110</v>
      </c>
      <c r="AH135" s="11" t="b">
        <f>FALSE()</f>
        <v>0</v>
      </c>
      <c r="AI135" s="4">
        <v>0</v>
      </c>
      <c r="AJ135" s="3"/>
      <c r="AK135" s="11" t="b">
        <f>FALSE()</f>
        <v>0</v>
      </c>
      <c r="AL135" s="2" t="s">
        <v>10</v>
      </c>
      <c r="AM135" s="2" t="s">
        <v>10</v>
      </c>
      <c r="AN135" s="2" t="s">
        <v>10</v>
      </c>
      <c r="AO135" s="2" t="s">
        <v>10</v>
      </c>
      <c r="AP135" s="2" t="s">
        <v>7106</v>
      </c>
      <c r="AQ135" s="2" t="s">
        <v>7107</v>
      </c>
      <c r="AR135" s="2" t="s">
        <v>7107</v>
      </c>
      <c r="AS135" s="2" t="s">
        <v>10</v>
      </c>
    </row>
    <row r="136" spans="1:45" x14ac:dyDescent="0.35">
      <c r="A136">
        <v>2017</v>
      </c>
      <c r="B136" t="s">
        <v>7264</v>
      </c>
      <c r="C136" s="4">
        <v>1658731.8</v>
      </c>
      <c r="D136" s="4">
        <v>2800718.55</v>
      </c>
      <c r="E136" s="4">
        <v>-1141986.75</v>
      </c>
      <c r="F136" t="s">
        <v>7103</v>
      </c>
      <c r="G136" t="s">
        <v>7110</v>
      </c>
      <c r="I136" t="s">
        <v>7105</v>
      </c>
      <c r="K136" t="s">
        <v>7106</v>
      </c>
      <c r="N136" s="4">
        <v>-1141986.75</v>
      </c>
      <c r="O136">
        <v>0</v>
      </c>
      <c r="S136" t="s">
        <v>7105</v>
      </c>
      <c r="W136" s="12">
        <v>2017</v>
      </c>
      <c r="X136" s="2" t="s">
        <v>7264</v>
      </c>
      <c r="Y136" s="12">
        <f>Table13[[#This Row],[No.]]-A136</f>
        <v>0</v>
      </c>
      <c r="Z136" s="4">
        <v>-1141986.75</v>
      </c>
      <c r="AA136" s="4">
        <v>-1141986.75</v>
      </c>
      <c r="AB136" s="4">
        <v>1658731.8</v>
      </c>
      <c r="AC136" s="4">
        <v>2800718.55</v>
      </c>
      <c r="AD136" s="2" t="s">
        <v>7103</v>
      </c>
      <c r="AE136" s="2" t="s">
        <v>7106</v>
      </c>
      <c r="AF136" s="2" t="s">
        <v>10</v>
      </c>
      <c r="AG136" s="2" t="s">
        <v>7110</v>
      </c>
      <c r="AH136" s="11" t="b">
        <f>FALSE()</f>
        <v>0</v>
      </c>
      <c r="AI136" s="4">
        <v>0</v>
      </c>
      <c r="AJ136" s="3"/>
      <c r="AK136" s="11" t="b">
        <f>FALSE()</f>
        <v>0</v>
      </c>
      <c r="AL136" s="2" t="s">
        <v>10</v>
      </c>
      <c r="AM136" s="2" t="s">
        <v>10</v>
      </c>
      <c r="AN136" s="2" t="s">
        <v>10</v>
      </c>
      <c r="AO136" s="2" t="s">
        <v>10</v>
      </c>
      <c r="AP136" s="2" t="s">
        <v>7106</v>
      </c>
      <c r="AQ136" s="2" t="s">
        <v>10</v>
      </c>
      <c r="AR136" s="2" t="s">
        <v>10</v>
      </c>
      <c r="AS136" s="2" t="s">
        <v>10</v>
      </c>
    </row>
    <row r="137" spans="1:45" x14ac:dyDescent="0.35">
      <c r="A137">
        <v>2018</v>
      </c>
      <c r="B137" t="s">
        <v>7265</v>
      </c>
      <c r="C137" s="4">
        <v>5613957.9000000004</v>
      </c>
      <c r="D137" s="4">
        <v>10774544.810000001</v>
      </c>
      <c r="E137" s="4">
        <v>-5160586.91</v>
      </c>
      <c r="F137" t="s">
        <v>7103</v>
      </c>
      <c r="G137" t="s">
        <v>7110</v>
      </c>
      <c r="I137" t="s">
        <v>7105</v>
      </c>
      <c r="K137" t="s">
        <v>7106</v>
      </c>
      <c r="N137" s="4">
        <v>-5160586.91</v>
      </c>
      <c r="O137">
        <v>0</v>
      </c>
      <c r="S137" t="s">
        <v>7105</v>
      </c>
      <c r="W137" s="12">
        <v>2018</v>
      </c>
      <c r="X137" s="2" t="s">
        <v>7265</v>
      </c>
      <c r="Y137" s="12">
        <f>Table13[[#This Row],[No.]]-A137</f>
        <v>0</v>
      </c>
      <c r="Z137" s="4">
        <v>-5160586.91</v>
      </c>
      <c r="AA137" s="4">
        <v>-5160586.91</v>
      </c>
      <c r="AB137" s="4">
        <v>5613957.9000000004</v>
      </c>
      <c r="AC137" s="4">
        <v>10774544.810000001</v>
      </c>
      <c r="AD137" s="2" t="s">
        <v>7103</v>
      </c>
      <c r="AE137" s="2" t="s">
        <v>7106</v>
      </c>
      <c r="AF137" s="2" t="s">
        <v>10</v>
      </c>
      <c r="AG137" s="2" t="s">
        <v>7110</v>
      </c>
      <c r="AH137" s="11" t="b">
        <f>FALSE()</f>
        <v>0</v>
      </c>
      <c r="AI137" s="4">
        <v>0</v>
      </c>
      <c r="AJ137" s="3"/>
      <c r="AK137" s="11" t="b">
        <f>FALSE()</f>
        <v>0</v>
      </c>
      <c r="AL137" s="2" t="s">
        <v>10</v>
      </c>
      <c r="AM137" s="2" t="s">
        <v>10</v>
      </c>
      <c r="AN137" s="2" t="s">
        <v>10</v>
      </c>
      <c r="AO137" s="2" t="s">
        <v>10</v>
      </c>
      <c r="AP137" s="2" t="s">
        <v>7106</v>
      </c>
      <c r="AQ137" s="2" t="s">
        <v>10</v>
      </c>
      <c r="AR137" s="2" t="s">
        <v>10</v>
      </c>
      <c r="AS137" s="2" t="s">
        <v>10</v>
      </c>
    </row>
    <row r="138" spans="1:45" x14ac:dyDescent="0.35">
      <c r="A138">
        <v>2019</v>
      </c>
      <c r="B138" t="s">
        <v>7266</v>
      </c>
      <c r="C138" s="4">
        <v>52229909656.050003</v>
      </c>
      <c r="D138" s="4">
        <v>53021707911.589996</v>
      </c>
      <c r="E138" s="4">
        <v>-791798255.53999996</v>
      </c>
      <c r="F138" t="s">
        <v>7103</v>
      </c>
      <c r="G138" t="s">
        <v>7117</v>
      </c>
      <c r="I138" t="s">
        <v>7105</v>
      </c>
      <c r="J138" t="s">
        <v>7267</v>
      </c>
      <c r="K138" t="s">
        <v>7106</v>
      </c>
      <c r="L138" t="s">
        <v>7107</v>
      </c>
      <c r="M138" t="s">
        <v>7107</v>
      </c>
      <c r="N138" s="4">
        <v>-791798255.53999996</v>
      </c>
      <c r="O138">
        <v>0</v>
      </c>
      <c r="S138" t="s">
        <v>7105</v>
      </c>
      <c r="W138" s="12">
        <v>2019</v>
      </c>
      <c r="X138" s="2" t="s">
        <v>7266</v>
      </c>
      <c r="Y138" s="12">
        <f>Table13[[#This Row],[No.]]-A138</f>
        <v>0</v>
      </c>
      <c r="Z138" s="4">
        <v>-768038167.91999996</v>
      </c>
      <c r="AA138" s="4">
        <v>-768038167.91999996</v>
      </c>
      <c r="AB138" s="4">
        <v>52799502559.32</v>
      </c>
      <c r="AC138" s="4">
        <v>53567540727.239998</v>
      </c>
      <c r="AD138" s="2" t="s">
        <v>7103</v>
      </c>
      <c r="AE138" s="2" t="s">
        <v>7106</v>
      </c>
      <c r="AF138" s="2" t="s">
        <v>10</v>
      </c>
      <c r="AG138" s="2" t="s">
        <v>7117</v>
      </c>
      <c r="AH138" s="11" t="b">
        <f>FALSE()</f>
        <v>0</v>
      </c>
      <c r="AI138" s="4">
        <v>0</v>
      </c>
      <c r="AJ138" s="3"/>
      <c r="AK138" s="11" t="b">
        <f>FALSE()</f>
        <v>0</v>
      </c>
      <c r="AL138" s="2" t="s">
        <v>10</v>
      </c>
      <c r="AM138" s="2" t="s">
        <v>10</v>
      </c>
      <c r="AN138" s="2" t="s">
        <v>10</v>
      </c>
      <c r="AO138" s="2" t="s">
        <v>7267</v>
      </c>
      <c r="AP138" s="2" t="s">
        <v>7106</v>
      </c>
      <c r="AQ138" s="2" t="s">
        <v>7107</v>
      </c>
      <c r="AR138" s="2" t="s">
        <v>7107</v>
      </c>
      <c r="AS138" s="2" t="s">
        <v>10</v>
      </c>
    </row>
    <row r="139" spans="1:45" x14ac:dyDescent="0.35">
      <c r="A139">
        <v>2050</v>
      </c>
      <c r="B139" t="s">
        <v>7268</v>
      </c>
      <c r="F139" t="s">
        <v>7103</v>
      </c>
      <c r="G139" t="s">
        <v>7104</v>
      </c>
      <c r="I139" t="s">
        <v>7105</v>
      </c>
      <c r="K139" t="s">
        <v>7106</v>
      </c>
      <c r="L139" t="s">
        <v>7107</v>
      </c>
      <c r="M139" t="s">
        <v>7107</v>
      </c>
      <c r="O139">
        <v>0</v>
      </c>
      <c r="S139" t="s">
        <v>7105</v>
      </c>
      <c r="W139" s="12">
        <v>2050</v>
      </c>
      <c r="X139" s="2" t="s">
        <v>7268</v>
      </c>
      <c r="Y139" s="12">
        <f>Table13[[#This Row],[No.]]-A139</f>
        <v>0</v>
      </c>
      <c r="Z139" s="4">
        <v>0</v>
      </c>
      <c r="AA139" s="4">
        <v>0</v>
      </c>
      <c r="AB139" s="4">
        <v>0</v>
      </c>
      <c r="AC139" s="4">
        <v>0</v>
      </c>
      <c r="AD139" s="2" t="s">
        <v>7103</v>
      </c>
      <c r="AE139" s="2" t="s">
        <v>7106</v>
      </c>
      <c r="AF139" s="2" t="s">
        <v>10</v>
      </c>
      <c r="AG139" s="2" t="s">
        <v>7104</v>
      </c>
      <c r="AH139" s="11" t="b">
        <f>FALSE()</f>
        <v>0</v>
      </c>
      <c r="AI139" s="4">
        <v>0</v>
      </c>
      <c r="AJ139" s="3"/>
      <c r="AK139" s="11" t="b">
        <f>FALSE()</f>
        <v>0</v>
      </c>
      <c r="AL139" s="2" t="s">
        <v>10</v>
      </c>
      <c r="AM139" s="2" t="s">
        <v>10</v>
      </c>
      <c r="AN139" s="2" t="s">
        <v>10</v>
      </c>
      <c r="AO139" s="2" t="s">
        <v>10</v>
      </c>
      <c r="AP139" s="2" t="s">
        <v>7106</v>
      </c>
      <c r="AQ139" s="2" t="s">
        <v>7107</v>
      </c>
      <c r="AR139" s="2" t="s">
        <v>7107</v>
      </c>
      <c r="AS139" s="2" t="s">
        <v>10</v>
      </c>
    </row>
    <row r="140" spans="1:45" x14ac:dyDescent="0.35">
      <c r="A140">
        <v>2051</v>
      </c>
      <c r="B140" t="s">
        <v>7269</v>
      </c>
      <c r="C140" s="4">
        <v>159889418</v>
      </c>
      <c r="D140" s="4">
        <v>159889418</v>
      </c>
      <c r="F140" t="s">
        <v>7103</v>
      </c>
      <c r="G140" t="s">
        <v>7110</v>
      </c>
      <c r="I140" t="s">
        <v>7105</v>
      </c>
      <c r="K140" t="s">
        <v>7106</v>
      </c>
      <c r="L140" t="s">
        <v>7107</v>
      </c>
      <c r="M140" t="s">
        <v>7107</v>
      </c>
      <c r="O140">
        <v>0</v>
      </c>
      <c r="S140" t="s">
        <v>7105</v>
      </c>
      <c r="W140" s="12">
        <v>2051</v>
      </c>
      <c r="X140" s="2" t="s">
        <v>7269</v>
      </c>
      <c r="Y140" s="12">
        <f>Table13[[#This Row],[No.]]-A140</f>
        <v>0</v>
      </c>
      <c r="Z140" s="4">
        <v>0</v>
      </c>
      <c r="AA140" s="4">
        <v>0</v>
      </c>
      <c r="AB140" s="4">
        <v>159889418</v>
      </c>
      <c r="AC140" s="4">
        <v>159889418</v>
      </c>
      <c r="AD140" s="2" t="s">
        <v>7103</v>
      </c>
      <c r="AE140" s="2" t="s">
        <v>7106</v>
      </c>
      <c r="AF140" s="2" t="s">
        <v>10</v>
      </c>
      <c r="AG140" s="2" t="s">
        <v>7110</v>
      </c>
      <c r="AH140" s="11" t="b">
        <f>FALSE()</f>
        <v>0</v>
      </c>
      <c r="AI140" s="4">
        <v>0</v>
      </c>
      <c r="AJ140" s="3"/>
      <c r="AK140" s="11" t="b">
        <f>FALSE()</f>
        <v>0</v>
      </c>
      <c r="AL140" s="2" t="s">
        <v>10</v>
      </c>
      <c r="AM140" s="2" t="s">
        <v>10</v>
      </c>
      <c r="AN140" s="2" t="s">
        <v>10</v>
      </c>
      <c r="AO140" s="2" t="s">
        <v>10</v>
      </c>
      <c r="AP140" s="2" t="s">
        <v>7106</v>
      </c>
      <c r="AQ140" s="2" t="s">
        <v>7107</v>
      </c>
      <c r="AR140" s="2" t="s">
        <v>7107</v>
      </c>
      <c r="AS140" s="2" t="s">
        <v>10</v>
      </c>
    </row>
    <row r="141" spans="1:45" x14ac:dyDescent="0.35">
      <c r="A141">
        <v>2060</v>
      </c>
      <c r="B141" t="s">
        <v>7270</v>
      </c>
      <c r="C141" s="4">
        <v>159889418</v>
      </c>
      <c r="D141" s="4">
        <v>159889418</v>
      </c>
      <c r="F141" t="s">
        <v>7103</v>
      </c>
      <c r="G141" t="s">
        <v>7117</v>
      </c>
      <c r="I141" t="s">
        <v>7105</v>
      </c>
      <c r="J141" t="s">
        <v>7271</v>
      </c>
      <c r="K141" t="s">
        <v>7106</v>
      </c>
      <c r="L141" t="s">
        <v>7107</v>
      </c>
      <c r="M141" t="s">
        <v>7107</v>
      </c>
      <c r="O141">
        <v>0</v>
      </c>
      <c r="S141" t="s">
        <v>7105</v>
      </c>
      <c r="W141" s="12">
        <v>2060</v>
      </c>
      <c r="X141" s="2" t="s">
        <v>7270</v>
      </c>
      <c r="Y141" s="12">
        <f>Table13[[#This Row],[No.]]-A141</f>
        <v>0</v>
      </c>
      <c r="Z141" s="4">
        <v>0</v>
      </c>
      <c r="AA141" s="4">
        <v>0</v>
      </c>
      <c r="AB141" s="4">
        <v>159889418</v>
      </c>
      <c r="AC141" s="4">
        <v>159889418</v>
      </c>
      <c r="AD141" s="2" t="s">
        <v>7103</v>
      </c>
      <c r="AE141" s="2" t="s">
        <v>7106</v>
      </c>
      <c r="AF141" s="2" t="s">
        <v>10</v>
      </c>
      <c r="AG141" s="2" t="s">
        <v>7117</v>
      </c>
      <c r="AH141" s="11" t="b">
        <f>FALSE()</f>
        <v>0</v>
      </c>
      <c r="AI141" s="4">
        <v>0</v>
      </c>
      <c r="AJ141" s="3"/>
      <c r="AK141" s="11" t="b">
        <f>FALSE()</f>
        <v>0</v>
      </c>
      <c r="AL141" s="2" t="s">
        <v>10</v>
      </c>
      <c r="AM141" s="2" t="s">
        <v>10</v>
      </c>
      <c r="AN141" s="2" t="s">
        <v>10</v>
      </c>
      <c r="AO141" s="2" t="s">
        <v>7271</v>
      </c>
      <c r="AP141" s="2" t="s">
        <v>7106</v>
      </c>
      <c r="AQ141" s="2" t="s">
        <v>7107</v>
      </c>
      <c r="AR141" s="2" t="s">
        <v>7107</v>
      </c>
      <c r="AS141" s="2" t="s">
        <v>10</v>
      </c>
    </row>
    <row r="142" spans="1:45" x14ac:dyDescent="0.35">
      <c r="A142">
        <v>2100</v>
      </c>
      <c r="B142" t="s">
        <v>7272</v>
      </c>
      <c r="F142" t="s">
        <v>7103</v>
      </c>
      <c r="G142" t="s">
        <v>7104</v>
      </c>
      <c r="I142" t="s">
        <v>7105</v>
      </c>
      <c r="K142" t="s">
        <v>7106</v>
      </c>
      <c r="L142" t="s">
        <v>7107</v>
      </c>
      <c r="M142" t="s">
        <v>7107</v>
      </c>
      <c r="O142">
        <v>0</v>
      </c>
      <c r="S142" t="s">
        <v>7105</v>
      </c>
      <c r="W142" s="12">
        <v>2100</v>
      </c>
      <c r="X142" s="2" t="s">
        <v>7272</v>
      </c>
      <c r="Y142" s="12">
        <f>Table13[[#This Row],[No.]]-A142</f>
        <v>0</v>
      </c>
      <c r="Z142" s="4">
        <v>0</v>
      </c>
      <c r="AA142" s="4">
        <v>0</v>
      </c>
      <c r="AB142" s="4">
        <v>0</v>
      </c>
      <c r="AC142" s="4">
        <v>0</v>
      </c>
      <c r="AD142" s="2" t="s">
        <v>7103</v>
      </c>
      <c r="AE142" s="2" t="s">
        <v>7106</v>
      </c>
      <c r="AF142" s="2" t="s">
        <v>10</v>
      </c>
      <c r="AG142" s="2" t="s">
        <v>7104</v>
      </c>
      <c r="AH142" s="11" t="b">
        <f>FALSE()</f>
        <v>0</v>
      </c>
      <c r="AI142" s="4">
        <v>0</v>
      </c>
      <c r="AJ142" s="3"/>
      <c r="AK142" s="11" t="b">
        <f>FALSE()</f>
        <v>0</v>
      </c>
      <c r="AL142" s="2" t="s">
        <v>10</v>
      </c>
      <c r="AM142" s="2" t="s">
        <v>10</v>
      </c>
      <c r="AN142" s="2" t="s">
        <v>10</v>
      </c>
      <c r="AO142" s="2" t="s">
        <v>10</v>
      </c>
      <c r="AP142" s="2" t="s">
        <v>7106</v>
      </c>
      <c r="AQ142" s="2" t="s">
        <v>7107</v>
      </c>
      <c r="AR142" s="2" t="s">
        <v>7107</v>
      </c>
      <c r="AS142" s="2" t="s">
        <v>10</v>
      </c>
    </row>
    <row r="143" spans="1:45" x14ac:dyDescent="0.35">
      <c r="A143">
        <v>2101</v>
      </c>
      <c r="B143" t="s">
        <v>7273</v>
      </c>
      <c r="C143" s="4">
        <v>1608917027.77</v>
      </c>
      <c r="D143" s="4">
        <v>1634465378.77</v>
      </c>
      <c r="E143" s="4">
        <v>-25548351</v>
      </c>
      <c r="F143" t="s">
        <v>7103</v>
      </c>
      <c r="G143" t="s">
        <v>7110</v>
      </c>
      <c r="I143" t="s">
        <v>7105</v>
      </c>
      <c r="K143" t="s">
        <v>7106</v>
      </c>
      <c r="L143" t="s">
        <v>7107</v>
      </c>
      <c r="M143" t="s">
        <v>7107</v>
      </c>
      <c r="N143" s="4">
        <v>-25548351</v>
      </c>
      <c r="O143">
        <v>0</v>
      </c>
      <c r="S143" t="s">
        <v>7105</v>
      </c>
      <c r="W143" s="12">
        <v>2101</v>
      </c>
      <c r="X143" s="2" t="s">
        <v>7273</v>
      </c>
      <c r="Y143" s="12">
        <f>Table13[[#This Row],[No.]]-A143</f>
        <v>0</v>
      </c>
      <c r="Z143" s="4">
        <v>0</v>
      </c>
      <c r="AA143" s="4">
        <v>0</v>
      </c>
      <c r="AB143" s="4">
        <v>1687615131.77</v>
      </c>
      <c r="AC143" s="4">
        <v>1687615131.77</v>
      </c>
      <c r="AD143" s="2" t="s">
        <v>7103</v>
      </c>
      <c r="AE143" s="2" t="s">
        <v>7106</v>
      </c>
      <c r="AF143" s="2" t="s">
        <v>10</v>
      </c>
      <c r="AG143" s="2" t="s">
        <v>7110</v>
      </c>
      <c r="AH143" s="11" t="b">
        <f>FALSE()</f>
        <v>0</v>
      </c>
      <c r="AI143" s="4">
        <v>0</v>
      </c>
      <c r="AJ143" s="3"/>
      <c r="AK143" s="11" t="b">
        <f>FALSE()</f>
        <v>0</v>
      </c>
      <c r="AL143" s="2" t="s">
        <v>10</v>
      </c>
      <c r="AM143" s="2" t="s">
        <v>10</v>
      </c>
      <c r="AN143" s="2" t="s">
        <v>10</v>
      </c>
      <c r="AO143" s="2" t="s">
        <v>10</v>
      </c>
      <c r="AP143" s="2" t="s">
        <v>7106</v>
      </c>
      <c r="AQ143" s="2" t="s">
        <v>7107</v>
      </c>
      <c r="AR143" s="2" t="s">
        <v>7107</v>
      </c>
      <c r="AS143" s="2" t="s">
        <v>10</v>
      </c>
    </row>
    <row r="144" spans="1:45" x14ac:dyDescent="0.35">
      <c r="A144">
        <v>2102</v>
      </c>
      <c r="B144" t="s">
        <v>7274</v>
      </c>
      <c r="C144" s="4">
        <v>112950731</v>
      </c>
      <c r="D144" s="4">
        <v>118617860.15000001</v>
      </c>
      <c r="E144" s="4">
        <v>-5667129.1500000004</v>
      </c>
      <c r="F144" t="s">
        <v>7103</v>
      </c>
      <c r="G144" t="s">
        <v>7110</v>
      </c>
      <c r="I144" t="s">
        <v>7105</v>
      </c>
      <c r="K144" t="s">
        <v>7106</v>
      </c>
      <c r="L144" t="s">
        <v>7107</v>
      </c>
      <c r="M144" t="s">
        <v>7107</v>
      </c>
      <c r="N144" s="4">
        <v>-5667129.1500000004</v>
      </c>
      <c r="O144">
        <v>0</v>
      </c>
      <c r="S144" t="s">
        <v>7105</v>
      </c>
      <c r="W144" s="12">
        <v>2102</v>
      </c>
      <c r="X144" s="2" t="s">
        <v>7274</v>
      </c>
      <c r="Y144" s="12">
        <f>Table13[[#This Row],[No.]]-A144</f>
        <v>0</v>
      </c>
      <c r="Z144" s="4">
        <v>200.85</v>
      </c>
      <c r="AA144" s="4">
        <v>200.85</v>
      </c>
      <c r="AB144" s="4">
        <v>129985707.90000001</v>
      </c>
      <c r="AC144" s="4">
        <v>129985507.05</v>
      </c>
      <c r="AD144" s="2" t="s">
        <v>7103</v>
      </c>
      <c r="AE144" s="2" t="s">
        <v>7106</v>
      </c>
      <c r="AF144" s="2" t="s">
        <v>10</v>
      </c>
      <c r="AG144" s="2" t="s">
        <v>7110</v>
      </c>
      <c r="AH144" s="11" t="b">
        <f>FALSE()</f>
        <v>0</v>
      </c>
      <c r="AI144" s="4">
        <v>0</v>
      </c>
      <c r="AJ144" s="3"/>
      <c r="AK144" s="11" t="b">
        <f>FALSE()</f>
        <v>0</v>
      </c>
      <c r="AL144" s="2" t="s">
        <v>10</v>
      </c>
      <c r="AM144" s="2" t="s">
        <v>10</v>
      </c>
      <c r="AN144" s="2" t="s">
        <v>10</v>
      </c>
      <c r="AO144" s="2" t="s">
        <v>10</v>
      </c>
      <c r="AP144" s="2" t="s">
        <v>7106</v>
      </c>
      <c r="AQ144" s="2" t="s">
        <v>7107</v>
      </c>
      <c r="AR144" s="2" t="s">
        <v>7107</v>
      </c>
      <c r="AS144" s="2" t="s">
        <v>10</v>
      </c>
    </row>
    <row r="145" spans="1:45" x14ac:dyDescent="0.35">
      <c r="A145">
        <v>2103</v>
      </c>
      <c r="B145" t="s">
        <v>7275</v>
      </c>
      <c r="C145" s="4">
        <v>89502776</v>
      </c>
      <c r="D145" s="4">
        <v>92538404</v>
      </c>
      <c r="E145" s="4">
        <v>-3035628</v>
      </c>
      <c r="F145" t="s">
        <v>7103</v>
      </c>
      <c r="G145" t="s">
        <v>7110</v>
      </c>
      <c r="I145" t="s">
        <v>7105</v>
      </c>
      <c r="K145" t="s">
        <v>7106</v>
      </c>
      <c r="L145" t="s">
        <v>7107</v>
      </c>
      <c r="M145" t="s">
        <v>7107</v>
      </c>
      <c r="N145" s="4">
        <v>-3035628</v>
      </c>
      <c r="O145">
        <v>0</v>
      </c>
      <c r="S145" t="s">
        <v>7105</v>
      </c>
      <c r="W145" s="12">
        <v>2103</v>
      </c>
      <c r="X145" s="2" t="s">
        <v>7275</v>
      </c>
      <c r="Y145" s="12">
        <f>Table13[[#This Row],[No.]]-A145</f>
        <v>0</v>
      </c>
      <c r="Z145" s="4">
        <v>0</v>
      </c>
      <c r="AA145" s="4">
        <v>0</v>
      </c>
      <c r="AB145" s="4">
        <v>98690256</v>
      </c>
      <c r="AC145" s="4">
        <v>98690256</v>
      </c>
      <c r="AD145" s="2" t="s">
        <v>7103</v>
      </c>
      <c r="AE145" s="2" t="s">
        <v>7106</v>
      </c>
      <c r="AF145" s="2" t="s">
        <v>10</v>
      </c>
      <c r="AG145" s="2" t="s">
        <v>7110</v>
      </c>
      <c r="AH145" s="11" t="b">
        <f>FALSE()</f>
        <v>0</v>
      </c>
      <c r="AI145" s="4">
        <v>0</v>
      </c>
      <c r="AJ145" s="3"/>
      <c r="AK145" s="11" t="b">
        <f>FALSE()</f>
        <v>0</v>
      </c>
      <c r="AL145" s="2" t="s">
        <v>10</v>
      </c>
      <c r="AM145" s="2" t="s">
        <v>10</v>
      </c>
      <c r="AN145" s="2" t="s">
        <v>10</v>
      </c>
      <c r="AO145" s="2" t="s">
        <v>10</v>
      </c>
      <c r="AP145" s="2" t="s">
        <v>7106</v>
      </c>
      <c r="AQ145" s="2" t="s">
        <v>7107</v>
      </c>
      <c r="AR145" s="2" t="s">
        <v>7107</v>
      </c>
      <c r="AS145" s="2" t="s">
        <v>10</v>
      </c>
    </row>
    <row r="146" spans="1:45" x14ac:dyDescent="0.35">
      <c r="A146">
        <v>2104</v>
      </c>
      <c r="B146" t="s">
        <v>7276</v>
      </c>
      <c r="C146" s="4">
        <v>900329007.03999996</v>
      </c>
      <c r="D146" s="4">
        <v>993375803.28999996</v>
      </c>
      <c r="E146" s="4">
        <v>-93046796.25</v>
      </c>
      <c r="F146" t="s">
        <v>7103</v>
      </c>
      <c r="G146" t="s">
        <v>7110</v>
      </c>
      <c r="I146" t="s">
        <v>7105</v>
      </c>
      <c r="K146" t="s">
        <v>7106</v>
      </c>
      <c r="L146" t="s">
        <v>7107</v>
      </c>
      <c r="M146" t="s">
        <v>7107</v>
      </c>
      <c r="N146" s="4">
        <v>-93046796.25</v>
      </c>
      <c r="O146">
        <v>0</v>
      </c>
      <c r="S146" t="s">
        <v>7105</v>
      </c>
      <c r="W146" s="12">
        <v>2104</v>
      </c>
      <c r="X146" s="2" t="s">
        <v>7276</v>
      </c>
      <c r="Y146" s="12">
        <f>Table13[[#This Row],[No.]]-A146</f>
        <v>0</v>
      </c>
      <c r="Z146" s="4">
        <v>-124264464.29000001</v>
      </c>
      <c r="AA146" s="4">
        <v>-124264464.29000001</v>
      </c>
      <c r="AB146" s="4">
        <v>900329007.03999996</v>
      </c>
      <c r="AC146" s="4">
        <v>1024593471.33</v>
      </c>
      <c r="AD146" s="2" t="s">
        <v>7103</v>
      </c>
      <c r="AE146" s="2" t="s">
        <v>7106</v>
      </c>
      <c r="AF146" s="2" t="s">
        <v>10</v>
      </c>
      <c r="AG146" s="2" t="s">
        <v>7110</v>
      </c>
      <c r="AH146" s="11" t="b">
        <f>FALSE()</f>
        <v>0</v>
      </c>
      <c r="AI146" s="4">
        <v>0</v>
      </c>
      <c r="AJ146" s="3"/>
      <c r="AK146" s="11" t="b">
        <f>FALSE()</f>
        <v>0</v>
      </c>
      <c r="AL146" s="2" t="s">
        <v>10</v>
      </c>
      <c r="AM146" s="2" t="s">
        <v>10</v>
      </c>
      <c r="AN146" s="2" t="s">
        <v>10</v>
      </c>
      <c r="AO146" s="2" t="s">
        <v>10</v>
      </c>
      <c r="AP146" s="2" t="s">
        <v>7106</v>
      </c>
      <c r="AQ146" s="2" t="s">
        <v>7107</v>
      </c>
      <c r="AR146" s="2" t="s">
        <v>7107</v>
      </c>
      <c r="AS146" s="2" t="s">
        <v>10</v>
      </c>
    </row>
    <row r="147" spans="1:45" x14ac:dyDescent="0.35">
      <c r="A147">
        <v>2105</v>
      </c>
      <c r="B147" t="s">
        <v>7277</v>
      </c>
      <c r="C147" s="4">
        <v>271050309.89999998</v>
      </c>
      <c r="D147" s="4">
        <v>300828486.89999998</v>
      </c>
      <c r="E147" s="4">
        <v>-29778177</v>
      </c>
      <c r="F147" t="s">
        <v>7103</v>
      </c>
      <c r="G147" t="s">
        <v>7110</v>
      </c>
      <c r="I147" t="s">
        <v>7105</v>
      </c>
      <c r="K147" t="s">
        <v>7106</v>
      </c>
      <c r="L147" t="s">
        <v>7107</v>
      </c>
      <c r="M147" t="s">
        <v>7107</v>
      </c>
      <c r="N147" s="4">
        <v>-29778177</v>
      </c>
      <c r="O147">
        <v>0</v>
      </c>
      <c r="S147" t="s">
        <v>7105</v>
      </c>
      <c r="W147" s="12">
        <v>2105</v>
      </c>
      <c r="X147" s="2" t="s">
        <v>7277</v>
      </c>
      <c r="Y147" s="12">
        <f>Table13[[#This Row],[No.]]-A147</f>
        <v>0</v>
      </c>
      <c r="Z147" s="4">
        <v>-35790583</v>
      </c>
      <c r="AA147" s="4">
        <v>-35790583</v>
      </c>
      <c r="AB147" s="4">
        <v>278299254.89999998</v>
      </c>
      <c r="AC147" s="4">
        <v>314089837.89999998</v>
      </c>
      <c r="AD147" s="2" t="s">
        <v>7103</v>
      </c>
      <c r="AE147" s="2" t="s">
        <v>7106</v>
      </c>
      <c r="AF147" s="2" t="s">
        <v>10</v>
      </c>
      <c r="AG147" s="2" t="s">
        <v>7110</v>
      </c>
      <c r="AH147" s="11" t="b">
        <f>FALSE()</f>
        <v>0</v>
      </c>
      <c r="AI147" s="4">
        <v>0</v>
      </c>
      <c r="AJ147" s="3"/>
      <c r="AK147" s="11" t="b">
        <f>FALSE()</f>
        <v>0</v>
      </c>
      <c r="AL147" s="2" t="s">
        <v>10</v>
      </c>
      <c r="AM147" s="2" t="s">
        <v>10</v>
      </c>
      <c r="AN147" s="2" t="s">
        <v>10</v>
      </c>
      <c r="AO147" s="2" t="s">
        <v>10</v>
      </c>
      <c r="AP147" s="2" t="s">
        <v>7106</v>
      </c>
      <c r="AQ147" s="2" t="s">
        <v>7107</v>
      </c>
      <c r="AR147" s="2" t="s">
        <v>7107</v>
      </c>
      <c r="AS147" s="2" t="s">
        <v>10</v>
      </c>
    </row>
    <row r="148" spans="1:45" x14ac:dyDescent="0.35">
      <c r="A148">
        <v>2106</v>
      </c>
      <c r="B148" t="s">
        <v>7278</v>
      </c>
      <c r="C148" s="4">
        <v>2345513</v>
      </c>
      <c r="D148" s="4">
        <v>2381213</v>
      </c>
      <c r="E148" s="4">
        <v>-35700</v>
      </c>
      <c r="F148" t="s">
        <v>7103</v>
      </c>
      <c r="G148" t="s">
        <v>7110</v>
      </c>
      <c r="I148" t="s">
        <v>7105</v>
      </c>
      <c r="K148" t="s">
        <v>7106</v>
      </c>
      <c r="L148" t="s">
        <v>7107</v>
      </c>
      <c r="M148" t="s">
        <v>7107</v>
      </c>
      <c r="N148" s="4">
        <v>-35700</v>
      </c>
      <c r="O148">
        <v>0</v>
      </c>
      <c r="S148" t="s">
        <v>7105</v>
      </c>
      <c r="W148" s="12">
        <v>2106</v>
      </c>
      <c r="X148" s="2" t="s">
        <v>7278</v>
      </c>
      <c r="Y148" s="12">
        <f>Table13[[#This Row],[No.]]-A148</f>
        <v>0</v>
      </c>
      <c r="Z148" s="4">
        <v>50</v>
      </c>
      <c r="AA148" s="4">
        <v>50</v>
      </c>
      <c r="AB148" s="4">
        <v>2453163</v>
      </c>
      <c r="AC148" s="4">
        <v>2453113</v>
      </c>
      <c r="AD148" s="2" t="s">
        <v>7103</v>
      </c>
      <c r="AE148" s="2" t="s">
        <v>7106</v>
      </c>
      <c r="AF148" s="2" t="s">
        <v>10</v>
      </c>
      <c r="AG148" s="2" t="s">
        <v>7110</v>
      </c>
      <c r="AH148" s="11" t="b">
        <f>FALSE()</f>
        <v>0</v>
      </c>
      <c r="AI148" s="4">
        <v>0</v>
      </c>
      <c r="AJ148" s="3"/>
      <c r="AK148" s="11" t="b">
        <f>FALSE()</f>
        <v>0</v>
      </c>
      <c r="AL148" s="2" t="s">
        <v>10</v>
      </c>
      <c r="AM148" s="2" t="s">
        <v>10</v>
      </c>
      <c r="AN148" s="2" t="s">
        <v>10</v>
      </c>
      <c r="AO148" s="2" t="s">
        <v>10</v>
      </c>
      <c r="AP148" s="2" t="s">
        <v>7106</v>
      </c>
      <c r="AQ148" s="2" t="s">
        <v>7107</v>
      </c>
      <c r="AR148" s="2" t="s">
        <v>7107</v>
      </c>
      <c r="AS148" s="2" t="s">
        <v>10</v>
      </c>
    </row>
    <row r="149" spans="1:45" x14ac:dyDescent="0.35">
      <c r="A149">
        <v>2107</v>
      </c>
      <c r="B149" t="s">
        <v>7279</v>
      </c>
      <c r="C149" s="4">
        <v>95082921.030000001</v>
      </c>
      <c r="D149" s="4">
        <v>95067956.030000001</v>
      </c>
      <c r="E149" s="4">
        <v>14965</v>
      </c>
      <c r="F149" t="s">
        <v>7103</v>
      </c>
      <c r="G149" t="s">
        <v>7110</v>
      </c>
      <c r="I149" t="s">
        <v>7105</v>
      </c>
      <c r="K149" t="s">
        <v>7106</v>
      </c>
      <c r="L149" t="s">
        <v>7107</v>
      </c>
      <c r="M149" t="s">
        <v>7107</v>
      </c>
      <c r="N149" s="4">
        <v>14965</v>
      </c>
      <c r="O149">
        <v>0</v>
      </c>
      <c r="S149" t="s">
        <v>7105</v>
      </c>
      <c r="W149" s="12">
        <v>2107</v>
      </c>
      <c r="X149" s="2" t="s">
        <v>7279</v>
      </c>
      <c r="Y149" s="12">
        <f>Table13[[#This Row],[No.]]-A149</f>
        <v>0</v>
      </c>
      <c r="Z149" s="4">
        <v>14965</v>
      </c>
      <c r="AA149" s="4">
        <v>14965</v>
      </c>
      <c r="AB149" s="4">
        <v>95082921.030000001</v>
      </c>
      <c r="AC149" s="4">
        <v>95067956.030000001</v>
      </c>
      <c r="AD149" s="2" t="s">
        <v>7103</v>
      </c>
      <c r="AE149" s="2" t="s">
        <v>7106</v>
      </c>
      <c r="AF149" s="2" t="s">
        <v>10</v>
      </c>
      <c r="AG149" s="2" t="s">
        <v>7110</v>
      </c>
      <c r="AH149" s="11" t="b">
        <f>FALSE()</f>
        <v>0</v>
      </c>
      <c r="AI149" s="4">
        <v>0</v>
      </c>
      <c r="AJ149" s="3"/>
      <c r="AK149" s="11" t="b">
        <f>FALSE()</f>
        <v>0</v>
      </c>
      <c r="AL149" s="2" t="s">
        <v>10</v>
      </c>
      <c r="AM149" s="2" t="s">
        <v>10</v>
      </c>
      <c r="AN149" s="2" t="s">
        <v>10</v>
      </c>
      <c r="AO149" s="2" t="s">
        <v>10</v>
      </c>
      <c r="AP149" s="2" t="s">
        <v>7106</v>
      </c>
      <c r="AQ149" s="2" t="s">
        <v>7107</v>
      </c>
      <c r="AR149" s="2" t="s">
        <v>7107</v>
      </c>
      <c r="AS149" s="2" t="s">
        <v>10</v>
      </c>
    </row>
    <row r="150" spans="1:45" x14ac:dyDescent="0.35">
      <c r="A150">
        <v>2108</v>
      </c>
      <c r="B150" t="s">
        <v>7280</v>
      </c>
      <c r="C150" s="4">
        <v>4363374706.8000002</v>
      </c>
      <c r="D150" s="4">
        <v>4364323563.1300001</v>
      </c>
      <c r="E150" s="4">
        <v>-948856.33</v>
      </c>
      <c r="F150" t="s">
        <v>7103</v>
      </c>
      <c r="G150" t="s">
        <v>7110</v>
      </c>
      <c r="I150" t="s">
        <v>7105</v>
      </c>
      <c r="K150" t="s">
        <v>7106</v>
      </c>
      <c r="L150" t="s">
        <v>7107</v>
      </c>
      <c r="M150" t="s">
        <v>7107</v>
      </c>
      <c r="N150" s="4">
        <v>-948856.33</v>
      </c>
      <c r="O150">
        <v>0</v>
      </c>
      <c r="S150" t="s">
        <v>7105</v>
      </c>
      <c r="W150" s="12">
        <v>2108</v>
      </c>
      <c r="X150" s="2" t="s">
        <v>7280</v>
      </c>
      <c r="Y150" s="12">
        <f>Table13[[#This Row],[No.]]-A150</f>
        <v>0</v>
      </c>
      <c r="Z150" s="4">
        <v>-2275604.46</v>
      </c>
      <c r="AA150" s="4">
        <v>-2275604.46</v>
      </c>
      <c r="AB150" s="4">
        <v>4492878041.9099998</v>
      </c>
      <c r="AC150" s="4">
        <v>4495153646.3699999</v>
      </c>
      <c r="AD150" s="2" t="s">
        <v>7103</v>
      </c>
      <c r="AE150" s="2" t="s">
        <v>7106</v>
      </c>
      <c r="AF150" s="2" t="s">
        <v>10</v>
      </c>
      <c r="AG150" s="2" t="s">
        <v>7110</v>
      </c>
      <c r="AH150" s="11" t="b">
        <f>FALSE()</f>
        <v>0</v>
      </c>
      <c r="AI150" s="4">
        <v>0</v>
      </c>
      <c r="AJ150" s="3"/>
      <c r="AK150" s="11" t="b">
        <f>FALSE()</f>
        <v>0</v>
      </c>
      <c r="AL150" s="2" t="s">
        <v>10</v>
      </c>
      <c r="AM150" s="2" t="s">
        <v>10</v>
      </c>
      <c r="AN150" s="2" t="s">
        <v>10</v>
      </c>
      <c r="AO150" s="2" t="s">
        <v>10</v>
      </c>
      <c r="AP150" s="2" t="s">
        <v>7106</v>
      </c>
      <c r="AQ150" s="2" t="s">
        <v>7107</v>
      </c>
      <c r="AR150" s="2" t="s">
        <v>7107</v>
      </c>
      <c r="AS150" s="2" t="s">
        <v>10</v>
      </c>
    </row>
    <row r="151" spans="1:45" x14ac:dyDescent="0.35">
      <c r="A151">
        <v>2109</v>
      </c>
      <c r="B151" t="s">
        <v>7281</v>
      </c>
      <c r="C151" s="4">
        <v>16487923</v>
      </c>
      <c r="D151" s="4">
        <v>16604041</v>
      </c>
      <c r="E151" s="4">
        <v>-116118</v>
      </c>
      <c r="F151" t="s">
        <v>7103</v>
      </c>
      <c r="G151" t="s">
        <v>7110</v>
      </c>
      <c r="I151" t="s">
        <v>7105</v>
      </c>
      <c r="K151" t="s">
        <v>7106</v>
      </c>
      <c r="L151" t="s">
        <v>7107</v>
      </c>
      <c r="N151" s="4">
        <v>-116118</v>
      </c>
      <c r="O151">
        <v>0</v>
      </c>
      <c r="S151" t="s">
        <v>7105</v>
      </c>
      <c r="W151" s="12">
        <v>2109</v>
      </c>
      <c r="X151" s="2" t="s">
        <v>7281</v>
      </c>
      <c r="Y151" s="12">
        <f>Table13[[#This Row],[No.]]-A151</f>
        <v>0</v>
      </c>
      <c r="Z151" s="4">
        <v>-3.3</v>
      </c>
      <c r="AA151" s="4">
        <v>-3.3</v>
      </c>
      <c r="AB151" s="4">
        <v>17032268</v>
      </c>
      <c r="AC151" s="4">
        <v>17032271.300000001</v>
      </c>
      <c r="AD151" s="2" t="s">
        <v>7103</v>
      </c>
      <c r="AE151" s="2" t="s">
        <v>7106</v>
      </c>
      <c r="AF151" s="2" t="s">
        <v>10</v>
      </c>
      <c r="AG151" s="2" t="s">
        <v>7110</v>
      </c>
      <c r="AH151" s="11" t="b">
        <f>FALSE()</f>
        <v>0</v>
      </c>
      <c r="AI151" s="4">
        <v>0</v>
      </c>
      <c r="AJ151" s="3"/>
      <c r="AK151" s="11" t="b">
        <f>FALSE()</f>
        <v>0</v>
      </c>
      <c r="AL151" s="2" t="s">
        <v>10</v>
      </c>
      <c r="AM151" s="2" t="s">
        <v>10</v>
      </c>
      <c r="AN151" s="2" t="s">
        <v>10</v>
      </c>
      <c r="AO151" s="2" t="s">
        <v>10</v>
      </c>
      <c r="AP151" s="2" t="s">
        <v>7106</v>
      </c>
      <c r="AQ151" s="2" t="s">
        <v>7107</v>
      </c>
      <c r="AR151" s="2" t="s">
        <v>10</v>
      </c>
      <c r="AS151" s="2" t="s">
        <v>10</v>
      </c>
    </row>
    <row r="152" spans="1:45" x14ac:dyDescent="0.35">
      <c r="A152">
        <v>2110</v>
      </c>
      <c r="B152" t="s">
        <v>7282</v>
      </c>
      <c r="C152" s="4">
        <v>336010</v>
      </c>
      <c r="D152" s="4">
        <v>338210</v>
      </c>
      <c r="E152" s="4">
        <v>-2200</v>
      </c>
      <c r="F152" t="s">
        <v>7103</v>
      </c>
      <c r="G152" t="s">
        <v>7110</v>
      </c>
      <c r="I152" t="s">
        <v>7105</v>
      </c>
      <c r="K152" t="s">
        <v>7106</v>
      </c>
      <c r="L152" t="s">
        <v>7107</v>
      </c>
      <c r="N152" s="4">
        <v>-2200</v>
      </c>
      <c r="O152">
        <v>0</v>
      </c>
      <c r="S152" t="s">
        <v>7105</v>
      </c>
      <c r="W152" s="12">
        <v>2110</v>
      </c>
      <c r="X152" s="2" t="s">
        <v>7282</v>
      </c>
      <c r="Y152" s="12">
        <f>Table13[[#This Row],[No.]]-A152</f>
        <v>0</v>
      </c>
      <c r="Z152" s="4">
        <v>0</v>
      </c>
      <c r="AA152" s="4">
        <v>0</v>
      </c>
      <c r="AB152" s="4">
        <v>342610</v>
      </c>
      <c r="AC152" s="4">
        <v>342610</v>
      </c>
      <c r="AD152" s="2" t="s">
        <v>7103</v>
      </c>
      <c r="AE152" s="2" t="s">
        <v>7106</v>
      </c>
      <c r="AF152" s="2" t="s">
        <v>10</v>
      </c>
      <c r="AG152" s="2" t="s">
        <v>7110</v>
      </c>
      <c r="AH152" s="11" t="b">
        <f>FALSE()</f>
        <v>0</v>
      </c>
      <c r="AI152" s="4">
        <v>0</v>
      </c>
      <c r="AJ152" s="3"/>
      <c r="AK152" s="11" t="b">
        <f>FALSE()</f>
        <v>0</v>
      </c>
      <c r="AL152" s="2" t="s">
        <v>10</v>
      </c>
      <c r="AM152" s="2" t="s">
        <v>10</v>
      </c>
      <c r="AN152" s="2" t="s">
        <v>10</v>
      </c>
      <c r="AO152" s="2" t="s">
        <v>10</v>
      </c>
      <c r="AP152" s="2" t="s">
        <v>7106</v>
      </c>
      <c r="AQ152" s="2" t="s">
        <v>7107</v>
      </c>
      <c r="AR152" s="2" t="s">
        <v>10</v>
      </c>
      <c r="AS152" s="2" t="s">
        <v>10</v>
      </c>
    </row>
    <row r="153" spans="1:45" x14ac:dyDescent="0.35">
      <c r="A153">
        <v>2111</v>
      </c>
      <c r="B153" t="s">
        <v>7283</v>
      </c>
      <c r="C153" s="4">
        <v>19199560</v>
      </c>
      <c r="D153" s="4">
        <v>19487360</v>
      </c>
      <c r="E153" s="4">
        <v>-287800</v>
      </c>
      <c r="F153" t="s">
        <v>7103</v>
      </c>
      <c r="G153" t="s">
        <v>7110</v>
      </c>
      <c r="I153" t="s">
        <v>7105</v>
      </c>
      <c r="K153" t="s">
        <v>7106</v>
      </c>
      <c r="L153" t="s">
        <v>7107</v>
      </c>
      <c r="N153" s="4">
        <v>-287800</v>
      </c>
      <c r="O153">
        <v>0</v>
      </c>
      <c r="S153" t="s">
        <v>7105</v>
      </c>
      <c r="W153" s="12">
        <v>2111</v>
      </c>
      <c r="X153" s="2" t="s">
        <v>7283</v>
      </c>
      <c r="Y153" s="12">
        <f>Table13[[#This Row],[No.]]-A153</f>
        <v>0</v>
      </c>
      <c r="Z153" s="4">
        <v>0</v>
      </c>
      <c r="AA153" s="4">
        <v>0</v>
      </c>
      <c r="AB153" s="4">
        <v>20064560</v>
      </c>
      <c r="AC153" s="4">
        <v>20064560</v>
      </c>
      <c r="AD153" s="2" t="s">
        <v>7103</v>
      </c>
      <c r="AE153" s="2" t="s">
        <v>7106</v>
      </c>
      <c r="AF153" s="2" t="s">
        <v>10</v>
      </c>
      <c r="AG153" s="2" t="s">
        <v>7110</v>
      </c>
      <c r="AH153" s="11" t="b">
        <f>FALSE()</f>
        <v>0</v>
      </c>
      <c r="AI153" s="4">
        <v>0</v>
      </c>
      <c r="AJ153" s="3"/>
      <c r="AK153" s="11" t="b">
        <f>FALSE()</f>
        <v>0</v>
      </c>
      <c r="AL153" s="2" t="s">
        <v>10</v>
      </c>
      <c r="AM153" s="2" t="s">
        <v>10</v>
      </c>
      <c r="AN153" s="2" t="s">
        <v>10</v>
      </c>
      <c r="AO153" s="2" t="s">
        <v>10</v>
      </c>
      <c r="AP153" s="2" t="s">
        <v>7106</v>
      </c>
      <c r="AQ153" s="2" t="s">
        <v>7107</v>
      </c>
      <c r="AR153" s="2" t="s">
        <v>10</v>
      </c>
      <c r="AS153" s="2" t="s">
        <v>10</v>
      </c>
    </row>
    <row r="154" spans="1:45" x14ac:dyDescent="0.35">
      <c r="A154">
        <v>2112</v>
      </c>
      <c r="B154" t="s">
        <v>7284</v>
      </c>
      <c r="C154" s="4">
        <v>50763028.799999997</v>
      </c>
      <c r="D154" s="4">
        <v>51575028.799999997</v>
      </c>
      <c r="E154" s="4">
        <v>-812000</v>
      </c>
      <c r="F154" t="s">
        <v>7103</v>
      </c>
      <c r="G154" t="s">
        <v>7110</v>
      </c>
      <c r="I154" t="s">
        <v>7105</v>
      </c>
      <c r="K154" t="s">
        <v>7106</v>
      </c>
      <c r="N154" s="4">
        <v>-812000</v>
      </c>
      <c r="O154">
        <v>0</v>
      </c>
      <c r="S154" t="s">
        <v>7105</v>
      </c>
      <c r="W154" s="12">
        <v>2112</v>
      </c>
      <c r="X154" s="2" t="s">
        <v>7284</v>
      </c>
      <c r="Y154" s="12">
        <f>Table13[[#This Row],[No.]]-A154</f>
        <v>0</v>
      </c>
      <c r="Z154" s="4">
        <v>0</v>
      </c>
      <c r="AA154" s="4">
        <v>0</v>
      </c>
      <c r="AB154" s="4">
        <v>53155028.799999997</v>
      </c>
      <c r="AC154" s="4">
        <v>53155028.799999997</v>
      </c>
      <c r="AD154" s="2" t="s">
        <v>7103</v>
      </c>
      <c r="AE154" s="2" t="s">
        <v>7106</v>
      </c>
      <c r="AF154" s="2" t="s">
        <v>10</v>
      </c>
      <c r="AG154" s="2" t="s">
        <v>7110</v>
      </c>
      <c r="AH154" s="11" t="b">
        <f>FALSE()</f>
        <v>0</v>
      </c>
      <c r="AI154" s="4">
        <v>0</v>
      </c>
      <c r="AJ154" s="3"/>
      <c r="AK154" s="11" t="b">
        <f>FALSE()</f>
        <v>0</v>
      </c>
      <c r="AL154" s="2" t="s">
        <v>10</v>
      </c>
      <c r="AM154" s="2" t="s">
        <v>10</v>
      </c>
      <c r="AN154" s="2" t="s">
        <v>10</v>
      </c>
      <c r="AO154" s="2" t="s">
        <v>10</v>
      </c>
      <c r="AP154" s="2" t="s">
        <v>7106</v>
      </c>
      <c r="AQ154" s="2" t="s">
        <v>10</v>
      </c>
      <c r="AR154" s="2" t="s">
        <v>10</v>
      </c>
      <c r="AS154" s="2" t="s">
        <v>10</v>
      </c>
    </row>
    <row r="155" spans="1:45" x14ac:dyDescent="0.35">
      <c r="A155">
        <v>2113</v>
      </c>
      <c r="B155" t="s">
        <v>7285</v>
      </c>
      <c r="C155" s="4">
        <v>23000</v>
      </c>
      <c r="D155" s="4">
        <v>23000</v>
      </c>
      <c r="F155" t="s">
        <v>7103</v>
      </c>
      <c r="G155" t="s">
        <v>7110</v>
      </c>
      <c r="I155" t="s">
        <v>7105</v>
      </c>
      <c r="K155" t="s">
        <v>7106</v>
      </c>
      <c r="L155" t="s">
        <v>7107</v>
      </c>
      <c r="O155">
        <v>0</v>
      </c>
      <c r="S155" t="s">
        <v>7105</v>
      </c>
      <c r="W155" s="12">
        <v>2113</v>
      </c>
      <c r="X155" s="2" t="s">
        <v>7285</v>
      </c>
      <c r="Y155" s="12">
        <f>Table13[[#This Row],[No.]]-A155</f>
        <v>0</v>
      </c>
      <c r="Z155" s="4">
        <v>0</v>
      </c>
      <c r="AA155" s="4">
        <v>0</v>
      </c>
      <c r="AB155" s="4">
        <v>23000</v>
      </c>
      <c r="AC155" s="4">
        <v>23000</v>
      </c>
      <c r="AD155" s="2" t="s">
        <v>7103</v>
      </c>
      <c r="AE155" s="2" t="s">
        <v>7106</v>
      </c>
      <c r="AF155" s="2" t="s">
        <v>10</v>
      </c>
      <c r="AG155" s="2" t="s">
        <v>7110</v>
      </c>
      <c r="AH155" s="11" t="b">
        <f>FALSE()</f>
        <v>0</v>
      </c>
      <c r="AI155" s="4">
        <v>0</v>
      </c>
      <c r="AJ155" s="3"/>
      <c r="AK155" s="11" t="b">
        <f>FALSE()</f>
        <v>0</v>
      </c>
      <c r="AL155" s="2" t="s">
        <v>10</v>
      </c>
      <c r="AM155" s="2" t="s">
        <v>10</v>
      </c>
      <c r="AN155" s="2" t="s">
        <v>10</v>
      </c>
      <c r="AO155" s="2" t="s">
        <v>10</v>
      </c>
      <c r="AP155" s="2" t="s">
        <v>7106</v>
      </c>
      <c r="AQ155" s="2" t="s">
        <v>7107</v>
      </c>
      <c r="AR155" s="2" t="s">
        <v>10</v>
      </c>
      <c r="AS155" s="2" t="s">
        <v>10</v>
      </c>
    </row>
    <row r="156" spans="1:45" x14ac:dyDescent="0.35">
      <c r="A156">
        <v>2114</v>
      </c>
      <c r="B156" t="s">
        <v>7286</v>
      </c>
      <c r="C156" s="4">
        <v>85360817.25</v>
      </c>
      <c r="D156" s="4">
        <v>88672294.980000004</v>
      </c>
      <c r="E156" s="4">
        <v>-3311477.73</v>
      </c>
      <c r="F156" t="s">
        <v>7212</v>
      </c>
      <c r="G156" t="s">
        <v>7110</v>
      </c>
      <c r="I156" t="s">
        <v>7105</v>
      </c>
      <c r="K156" t="s">
        <v>7106</v>
      </c>
      <c r="L156" t="s">
        <v>7107</v>
      </c>
      <c r="M156" t="s">
        <v>7107</v>
      </c>
      <c r="N156" s="4">
        <v>-3311477.73</v>
      </c>
      <c r="O156">
        <v>0</v>
      </c>
      <c r="S156" t="s">
        <v>7105</v>
      </c>
      <c r="W156" s="12">
        <v>2114</v>
      </c>
      <c r="X156" s="2" t="s">
        <v>7286</v>
      </c>
      <c r="Y156" s="12">
        <f>Table13[[#This Row],[No.]]-A156</f>
        <v>0</v>
      </c>
      <c r="Z156" s="4">
        <v>-7.0000000000000007E-2</v>
      </c>
      <c r="AA156" s="4">
        <v>-7.0000000000000007E-2</v>
      </c>
      <c r="AB156" s="4">
        <v>95414550.909999996</v>
      </c>
      <c r="AC156" s="4">
        <v>95414550.980000004</v>
      </c>
      <c r="AD156" s="2" t="s">
        <v>7212</v>
      </c>
      <c r="AE156" s="2" t="s">
        <v>7106</v>
      </c>
      <c r="AF156" s="2" t="s">
        <v>10</v>
      </c>
      <c r="AG156" s="2" t="s">
        <v>7110</v>
      </c>
      <c r="AH156" s="11" t="b">
        <f>FALSE()</f>
        <v>0</v>
      </c>
      <c r="AI156" s="4">
        <v>0</v>
      </c>
      <c r="AJ156" s="3"/>
      <c r="AK156" s="11" t="b">
        <f>FALSE()</f>
        <v>0</v>
      </c>
      <c r="AL156" s="2" t="s">
        <v>10</v>
      </c>
      <c r="AM156" s="2" t="s">
        <v>10</v>
      </c>
      <c r="AN156" s="2" t="s">
        <v>10</v>
      </c>
      <c r="AO156" s="2" t="s">
        <v>10</v>
      </c>
      <c r="AP156" s="2" t="s">
        <v>7106</v>
      </c>
      <c r="AQ156" s="2" t="s">
        <v>7107</v>
      </c>
      <c r="AR156" s="2" t="s">
        <v>7107</v>
      </c>
      <c r="AS156" s="2" t="s">
        <v>10</v>
      </c>
    </row>
    <row r="157" spans="1:45" x14ac:dyDescent="0.35">
      <c r="A157">
        <v>2120</v>
      </c>
      <c r="B157" t="s">
        <v>7287</v>
      </c>
      <c r="C157" s="4">
        <v>7615723331.5900002</v>
      </c>
      <c r="D157" s="4">
        <v>7778298600.0500002</v>
      </c>
      <c r="E157" s="4">
        <v>-162575268.46000001</v>
      </c>
      <c r="F157" t="s">
        <v>7103</v>
      </c>
      <c r="G157" t="s">
        <v>7117</v>
      </c>
      <c r="I157" t="s">
        <v>7105</v>
      </c>
      <c r="J157" t="s">
        <v>7288</v>
      </c>
      <c r="K157" t="s">
        <v>7106</v>
      </c>
      <c r="L157" t="s">
        <v>7107</v>
      </c>
      <c r="M157" t="s">
        <v>7107</v>
      </c>
      <c r="N157" s="4">
        <v>-162575268.46000001</v>
      </c>
      <c r="O157">
        <v>0</v>
      </c>
      <c r="S157" t="s">
        <v>7105</v>
      </c>
      <c r="W157" s="12">
        <v>2120</v>
      </c>
      <c r="X157" s="2" t="s">
        <v>7287</v>
      </c>
      <c r="Y157" s="12">
        <f>Table13[[#This Row],[No.]]-A157</f>
        <v>0</v>
      </c>
      <c r="Z157" s="4">
        <v>-162315439.27000001</v>
      </c>
      <c r="AA157" s="4">
        <v>-162315439.27000001</v>
      </c>
      <c r="AB157" s="4">
        <v>7871365501.2600002</v>
      </c>
      <c r="AC157" s="4">
        <v>8033680940.5299997</v>
      </c>
      <c r="AD157" s="2" t="s">
        <v>7103</v>
      </c>
      <c r="AE157" s="2" t="s">
        <v>7106</v>
      </c>
      <c r="AF157" s="2" t="s">
        <v>10</v>
      </c>
      <c r="AG157" s="2" t="s">
        <v>7117</v>
      </c>
      <c r="AH157" s="11" t="b">
        <f>FALSE()</f>
        <v>0</v>
      </c>
      <c r="AI157" s="4">
        <v>0</v>
      </c>
      <c r="AJ157" s="3"/>
      <c r="AK157" s="11" t="b">
        <f>FALSE()</f>
        <v>0</v>
      </c>
      <c r="AL157" s="2" t="s">
        <v>10</v>
      </c>
      <c r="AM157" s="2" t="s">
        <v>10</v>
      </c>
      <c r="AN157" s="2" t="s">
        <v>10</v>
      </c>
      <c r="AO157" s="2" t="s">
        <v>7288</v>
      </c>
      <c r="AP157" s="2" t="s">
        <v>7106</v>
      </c>
      <c r="AQ157" s="2" t="s">
        <v>7107</v>
      </c>
      <c r="AR157" s="2" t="s">
        <v>7107</v>
      </c>
      <c r="AS157" s="2" t="s">
        <v>10</v>
      </c>
    </row>
    <row r="158" spans="1:45" x14ac:dyDescent="0.35">
      <c r="A158">
        <v>2300</v>
      </c>
      <c r="B158" t="s">
        <v>7289</v>
      </c>
      <c r="F158" t="s">
        <v>7103</v>
      </c>
      <c r="G158" t="s">
        <v>7104</v>
      </c>
      <c r="I158" t="s">
        <v>7105</v>
      </c>
      <c r="K158" t="s">
        <v>7106</v>
      </c>
      <c r="L158" t="s">
        <v>7107</v>
      </c>
      <c r="O158">
        <v>0</v>
      </c>
      <c r="S158" t="s">
        <v>7105</v>
      </c>
      <c r="W158" s="12">
        <v>2300</v>
      </c>
      <c r="X158" s="2" t="s">
        <v>7289</v>
      </c>
      <c r="Y158" s="12">
        <f>Table13[[#This Row],[No.]]-A158</f>
        <v>0</v>
      </c>
      <c r="Z158" s="4">
        <v>0</v>
      </c>
      <c r="AA158" s="4">
        <v>0</v>
      </c>
      <c r="AB158" s="4">
        <v>0</v>
      </c>
      <c r="AC158" s="4">
        <v>0</v>
      </c>
      <c r="AD158" s="2" t="s">
        <v>7103</v>
      </c>
      <c r="AE158" s="2" t="s">
        <v>7106</v>
      </c>
      <c r="AF158" s="2" t="s">
        <v>10</v>
      </c>
      <c r="AG158" s="2" t="s">
        <v>7104</v>
      </c>
      <c r="AH158" s="11" t="b">
        <f>FALSE()</f>
        <v>0</v>
      </c>
      <c r="AI158" s="4">
        <v>0</v>
      </c>
      <c r="AJ158" s="3"/>
      <c r="AK158" s="11" t="b">
        <f>FALSE()</f>
        <v>0</v>
      </c>
      <c r="AL158" s="2" t="s">
        <v>10</v>
      </c>
      <c r="AM158" s="2" t="s">
        <v>10</v>
      </c>
      <c r="AN158" s="2" t="s">
        <v>10</v>
      </c>
      <c r="AO158" s="2" t="s">
        <v>10</v>
      </c>
      <c r="AP158" s="2" t="s">
        <v>7106</v>
      </c>
      <c r="AQ158" s="2" t="s">
        <v>7107</v>
      </c>
      <c r="AR158" s="2" t="s">
        <v>10</v>
      </c>
      <c r="AS158" s="2" t="s">
        <v>10</v>
      </c>
    </row>
    <row r="159" spans="1:45" x14ac:dyDescent="0.35">
      <c r="A159">
        <v>2301</v>
      </c>
      <c r="B159" t="s">
        <v>7290</v>
      </c>
      <c r="C159" s="4">
        <v>2732077301.4400001</v>
      </c>
      <c r="D159" s="4">
        <v>2820419430.6599998</v>
      </c>
      <c r="E159" s="4">
        <v>-88342129.219999999</v>
      </c>
      <c r="F159" t="s">
        <v>7103</v>
      </c>
      <c r="G159" t="s">
        <v>7110</v>
      </c>
      <c r="I159" t="s">
        <v>7105</v>
      </c>
      <c r="K159" t="s">
        <v>7106</v>
      </c>
      <c r="L159" t="s">
        <v>7107</v>
      </c>
      <c r="N159" s="4">
        <v>-88342129.219999999</v>
      </c>
      <c r="O159">
        <v>0</v>
      </c>
      <c r="S159" t="s">
        <v>7105</v>
      </c>
      <c r="W159" s="12">
        <v>2301</v>
      </c>
      <c r="X159" s="2" t="s">
        <v>7290</v>
      </c>
      <c r="Y159" s="12">
        <f>Table13[[#This Row],[No.]]-A159</f>
        <v>0</v>
      </c>
      <c r="Z159" s="4">
        <v>-88409800.459999993</v>
      </c>
      <c r="AA159" s="4">
        <v>-88409800.459999993</v>
      </c>
      <c r="AB159" s="4">
        <v>2756262329.4099998</v>
      </c>
      <c r="AC159" s="4">
        <v>2844672129.8699999</v>
      </c>
      <c r="AD159" s="2" t="s">
        <v>7103</v>
      </c>
      <c r="AE159" s="2" t="s">
        <v>7106</v>
      </c>
      <c r="AF159" s="2" t="s">
        <v>10</v>
      </c>
      <c r="AG159" s="2" t="s">
        <v>7110</v>
      </c>
      <c r="AH159" s="11" t="b">
        <f>FALSE()</f>
        <v>0</v>
      </c>
      <c r="AI159" s="4">
        <v>0</v>
      </c>
      <c r="AJ159" s="3"/>
      <c r="AK159" s="11" t="b">
        <f>FALSE()</f>
        <v>0</v>
      </c>
      <c r="AL159" s="2" t="s">
        <v>10</v>
      </c>
      <c r="AM159" s="2" t="s">
        <v>10</v>
      </c>
      <c r="AN159" s="2" t="s">
        <v>10</v>
      </c>
      <c r="AO159" s="2" t="s">
        <v>10</v>
      </c>
      <c r="AP159" s="2" t="s">
        <v>7106</v>
      </c>
      <c r="AQ159" s="2" t="s">
        <v>7107</v>
      </c>
      <c r="AR159" s="2" t="s">
        <v>10</v>
      </c>
      <c r="AS159" s="2" t="s">
        <v>10</v>
      </c>
    </row>
    <row r="160" spans="1:45" x14ac:dyDescent="0.35">
      <c r="A160">
        <v>2399</v>
      </c>
      <c r="B160" t="s">
        <v>7291</v>
      </c>
      <c r="C160" s="4">
        <v>2732077301.4400001</v>
      </c>
      <c r="D160" s="4">
        <v>2820419430.6599998</v>
      </c>
      <c r="E160" s="4">
        <v>-88342129.219999999</v>
      </c>
      <c r="F160" t="s">
        <v>7103</v>
      </c>
      <c r="G160" t="s">
        <v>7117</v>
      </c>
      <c r="I160" t="s">
        <v>7105</v>
      </c>
      <c r="J160" t="s">
        <v>7292</v>
      </c>
      <c r="K160" t="s">
        <v>7106</v>
      </c>
      <c r="L160" t="s">
        <v>7107</v>
      </c>
      <c r="N160" s="4">
        <v>-88342129.219999999</v>
      </c>
      <c r="O160">
        <v>0</v>
      </c>
      <c r="S160" t="s">
        <v>7105</v>
      </c>
      <c r="W160" s="12">
        <v>2399</v>
      </c>
      <c r="X160" s="2" t="s">
        <v>7291</v>
      </c>
      <c r="Y160" s="12">
        <f>Table13[[#This Row],[No.]]-A160</f>
        <v>0</v>
      </c>
      <c r="Z160" s="4">
        <v>-88409800.459999993</v>
      </c>
      <c r="AA160" s="4">
        <v>-88409800.459999993</v>
      </c>
      <c r="AB160" s="4">
        <v>2756262329.4099998</v>
      </c>
      <c r="AC160" s="4">
        <v>2844672129.8699999</v>
      </c>
      <c r="AD160" s="2" t="s">
        <v>7103</v>
      </c>
      <c r="AE160" s="2" t="s">
        <v>7106</v>
      </c>
      <c r="AF160" s="2" t="s">
        <v>10</v>
      </c>
      <c r="AG160" s="2" t="s">
        <v>7117</v>
      </c>
      <c r="AH160" s="11" t="b">
        <f>FALSE()</f>
        <v>0</v>
      </c>
      <c r="AI160" s="4">
        <v>0</v>
      </c>
      <c r="AJ160" s="3"/>
      <c r="AK160" s="11" t="b">
        <f>FALSE()</f>
        <v>0</v>
      </c>
      <c r="AL160" s="2" t="s">
        <v>10</v>
      </c>
      <c r="AM160" s="2" t="s">
        <v>10</v>
      </c>
      <c r="AN160" s="2" t="s">
        <v>10</v>
      </c>
      <c r="AO160" s="2" t="s">
        <v>7292</v>
      </c>
      <c r="AP160" s="2" t="s">
        <v>7106</v>
      </c>
      <c r="AQ160" s="2" t="s">
        <v>7107</v>
      </c>
      <c r="AR160" s="2" t="s">
        <v>10</v>
      </c>
      <c r="AS160" s="2" t="s">
        <v>10</v>
      </c>
    </row>
    <row r="161" spans="1:45" x14ac:dyDescent="0.35">
      <c r="A161">
        <v>2999</v>
      </c>
      <c r="B161" t="s">
        <v>7293</v>
      </c>
      <c r="C161" s="4">
        <v>62737599707.080002</v>
      </c>
      <c r="D161" s="4">
        <v>63780315360.300003</v>
      </c>
      <c r="E161" s="4">
        <v>-1042715653.22</v>
      </c>
      <c r="F161" t="s">
        <v>7103</v>
      </c>
      <c r="G161" t="s">
        <v>7131</v>
      </c>
      <c r="I161" t="s">
        <v>7105</v>
      </c>
      <c r="J161" t="s">
        <v>7294</v>
      </c>
      <c r="K161" t="s">
        <v>7106</v>
      </c>
      <c r="L161" t="s">
        <v>7107</v>
      </c>
      <c r="N161" s="4">
        <v>-1042715653.22</v>
      </c>
      <c r="O161">
        <v>0</v>
      </c>
      <c r="S161" t="s">
        <v>7105</v>
      </c>
      <c r="W161" s="12">
        <v>2999</v>
      </c>
      <c r="X161" s="2" t="s">
        <v>7293</v>
      </c>
      <c r="Y161" s="12">
        <f>Table13[[#This Row],[No.]]-A161</f>
        <v>0</v>
      </c>
      <c r="Z161" s="4">
        <v>-1018763407.65</v>
      </c>
      <c r="AA161" s="4">
        <v>-1018763407.65</v>
      </c>
      <c r="AB161" s="4">
        <v>63587019807.989998</v>
      </c>
      <c r="AC161" s="4">
        <v>64605783215.639999</v>
      </c>
      <c r="AD161" s="2" t="s">
        <v>7103</v>
      </c>
      <c r="AE161" s="2" t="s">
        <v>7106</v>
      </c>
      <c r="AF161" s="2" t="s">
        <v>10</v>
      </c>
      <c r="AG161" s="2" t="s">
        <v>7131</v>
      </c>
      <c r="AH161" s="11" t="b">
        <f>FALSE()</f>
        <v>0</v>
      </c>
      <c r="AI161" s="4">
        <v>0</v>
      </c>
      <c r="AJ161" s="3"/>
      <c r="AK161" s="11" t="b">
        <f>FALSE()</f>
        <v>0</v>
      </c>
      <c r="AL161" s="2" t="s">
        <v>10</v>
      </c>
      <c r="AM161" s="2" t="s">
        <v>10</v>
      </c>
      <c r="AN161" s="2" t="s">
        <v>10</v>
      </c>
      <c r="AO161" s="2" t="s">
        <v>7294</v>
      </c>
      <c r="AP161" s="2" t="s">
        <v>7106</v>
      </c>
      <c r="AQ161" s="2" t="s">
        <v>7107</v>
      </c>
      <c r="AR161" s="2" t="s">
        <v>10</v>
      </c>
      <c r="AS161" s="2" t="s">
        <v>10</v>
      </c>
    </row>
    <row r="162" spans="1:45" x14ac:dyDescent="0.35">
      <c r="A162">
        <v>3000</v>
      </c>
      <c r="B162" t="s">
        <v>7295</v>
      </c>
      <c r="F162" t="s">
        <v>7103</v>
      </c>
      <c r="G162" t="s">
        <v>7104</v>
      </c>
      <c r="I162" t="s">
        <v>7105</v>
      </c>
      <c r="K162" t="s">
        <v>7106</v>
      </c>
      <c r="L162" t="s">
        <v>7107</v>
      </c>
      <c r="O162">
        <v>0</v>
      </c>
      <c r="S162" t="s">
        <v>7105</v>
      </c>
      <c r="W162" s="12">
        <v>3000</v>
      </c>
      <c r="X162" s="2" t="s">
        <v>7295</v>
      </c>
      <c r="Y162" s="12">
        <f>Table13[[#This Row],[No.]]-A162</f>
        <v>0</v>
      </c>
      <c r="Z162" s="4">
        <v>0</v>
      </c>
      <c r="AA162" s="4">
        <v>0</v>
      </c>
      <c r="AB162" s="4">
        <v>0</v>
      </c>
      <c r="AC162" s="4">
        <v>0</v>
      </c>
      <c r="AD162" s="2" t="s">
        <v>7103</v>
      </c>
      <c r="AE162" s="2" t="s">
        <v>7106</v>
      </c>
      <c r="AF162" s="2" t="s">
        <v>10</v>
      </c>
      <c r="AG162" s="2" t="s">
        <v>7104</v>
      </c>
      <c r="AH162" s="11" t="b">
        <f>FALSE()</f>
        <v>0</v>
      </c>
      <c r="AI162" s="4">
        <v>0</v>
      </c>
      <c r="AJ162" s="3"/>
      <c r="AK162" s="11" t="b">
        <f>FALSE()</f>
        <v>0</v>
      </c>
      <c r="AL162" s="2" t="s">
        <v>10</v>
      </c>
      <c r="AM162" s="2" t="s">
        <v>10</v>
      </c>
      <c r="AN162" s="2" t="s">
        <v>10</v>
      </c>
      <c r="AO162" s="2" t="s">
        <v>10</v>
      </c>
      <c r="AP162" s="2" t="s">
        <v>7106</v>
      </c>
      <c r="AQ162" s="2" t="s">
        <v>7107</v>
      </c>
      <c r="AR162" s="2" t="s">
        <v>10</v>
      </c>
      <c r="AS162" s="2" t="s">
        <v>10</v>
      </c>
    </row>
    <row r="163" spans="1:45" x14ac:dyDescent="0.35">
      <c r="A163">
        <v>3110</v>
      </c>
      <c r="B163" t="s">
        <v>7296</v>
      </c>
      <c r="C163" s="4">
        <v>919687817</v>
      </c>
      <c r="D163" s="4">
        <v>1114710456</v>
      </c>
      <c r="E163" s="4">
        <v>-195022639</v>
      </c>
      <c r="F163" t="s">
        <v>7103</v>
      </c>
      <c r="G163" t="s">
        <v>7110</v>
      </c>
      <c r="I163" t="s">
        <v>7105</v>
      </c>
      <c r="K163" t="s">
        <v>7106</v>
      </c>
      <c r="L163" t="s">
        <v>7107</v>
      </c>
      <c r="N163" s="4">
        <v>-195022639</v>
      </c>
      <c r="O163">
        <v>0</v>
      </c>
      <c r="S163" t="s">
        <v>7105</v>
      </c>
      <c r="W163" s="12">
        <v>3110</v>
      </c>
      <c r="X163" s="2" t="s">
        <v>7296</v>
      </c>
      <c r="Y163" s="12">
        <f>Table13[[#This Row],[No.]]-A163</f>
        <v>0</v>
      </c>
      <c r="Z163" s="4">
        <v>-195022639</v>
      </c>
      <c r="AA163" s="4">
        <v>-195022639</v>
      </c>
      <c r="AB163" s="4">
        <v>919687817</v>
      </c>
      <c r="AC163" s="4">
        <v>1114710456</v>
      </c>
      <c r="AD163" s="2" t="s">
        <v>7103</v>
      </c>
      <c r="AE163" s="2" t="s">
        <v>7106</v>
      </c>
      <c r="AF163" s="2" t="s">
        <v>10</v>
      </c>
      <c r="AG163" s="2" t="s">
        <v>7110</v>
      </c>
      <c r="AH163" s="11" t="b">
        <f>FALSE()</f>
        <v>0</v>
      </c>
      <c r="AI163" s="4">
        <v>0</v>
      </c>
      <c r="AJ163" s="3"/>
      <c r="AK163" s="11" t="b">
        <f>FALSE()</f>
        <v>0</v>
      </c>
      <c r="AL163" s="2" t="s">
        <v>10</v>
      </c>
      <c r="AM163" s="2" t="s">
        <v>10</v>
      </c>
      <c r="AN163" s="2" t="s">
        <v>10</v>
      </c>
      <c r="AO163" s="2" t="s">
        <v>10</v>
      </c>
      <c r="AP163" s="2" t="s">
        <v>7106</v>
      </c>
      <c r="AQ163" s="2" t="s">
        <v>7107</v>
      </c>
      <c r="AR163" s="2" t="s">
        <v>10</v>
      </c>
      <c r="AS163" s="2" t="s">
        <v>10</v>
      </c>
    </row>
    <row r="164" spans="1:45" x14ac:dyDescent="0.35">
      <c r="A164">
        <v>3111</v>
      </c>
      <c r="B164" t="s">
        <v>7297</v>
      </c>
      <c r="F164" t="s">
        <v>7103</v>
      </c>
      <c r="G164" t="s">
        <v>7110</v>
      </c>
      <c r="I164" t="s">
        <v>7105</v>
      </c>
      <c r="K164" t="s">
        <v>7106</v>
      </c>
      <c r="L164" t="s">
        <v>7107</v>
      </c>
      <c r="O164">
        <v>0</v>
      </c>
      <c r="S164" t="s">
        <v>7105</v>
      </c>
      <c r="W164" s="12">
        <v>3111</v>
      </c>
      <c r="X164" s="2" t="s">
        <v>7297</v>
      </c>
      <c r="Y164" s="12">
        <f>Table13[[#This Row],[No.]]-A164</f>
        <v>0</v>
      </c>
      <c r="Z164" s="4">
        <v>0</v>
      </c>
      <c r="AA164" s="4">
        <v>0</v>
      </c>
      <c r="AB164" s="4">
        <v>0</v>
      </c>
      <c r="AC164" s="4">
        <v>0</v>
      </c>
      <c r="AD164" s="2" t="s">
        <v>7103</v>
      </c>
      <c r="AE164" s="2" t="s">
        <v>7106</v>
      </c>
      <c r="AF164" s="2" t="s">
        <v>10</v>
      </c>
      <c r="AG164" s="2" t="s">
        <v>7110</v>
      </c>
      <c r="AH164" s="11" t="b">
        <f>FALSE()</f>
        <v>0</v>
      </c>
      <c r="AI164" s="4">
        <v>0</v>
      </c>
      <c r="AJ164" s="3"/>
      <c r="AK164" s="11" t="b">
        <f>FALSE()</f>
        <v>0</v>
      </c>
      <c r="AL164" s="2" t="s">
        <v>10</v>
      </c>
      <c r="AM164" s="2" t="s">
        <v>10</v>
      </c>
      <c r="AN164" s="2" t="s">
        <v>10</v>
      </c>
      <c r="AO164" s="2" t="s">
        <v>10</v>
      </c>
      <c r="AP164" s="2" t="s">
        <v>7106</v>
      </c>
      <c r="AQ164" s="2" t="s">
        <v>7107</v>
      </c>
      <c r="AR164" s="2" t="s">
        <v>10</v>
      </c>
      <c r="AS164" s="2" t="s">
        <v>10</v>
      </c>
    </row>
    <row r="165" spans="1:45" x14ac:dyDescent="0.35">
      <c r="A165">
        <v>3210</v>
      </c>
      <c r="B165" t="s">
        <v>7298</v>
      </c>
      <c r="C165" s="4">
        <v>22374366927.110001</v>
      </c>
      <c r="D165" s="4">
        <v>24465975443.990002</v>
      </c>
      <c r="E165" s="4">
        <v>-2091608516.8800001</v>
      </c>
      <c r="F165" t="s">
        <v>7103</v>
      </c>
      <c r="G165" t="s">
        <v>7110</v>
      </c>
      <c r="I165" t="s">
        <v>7105</v>
      </c>
      <c r="K165" t="s">
        <v>7106</v>
      </c>
      <c r="L165" t="s">
        <v>7107</v>
      </c>
      <c r="N165" s="4">
        <v>-2091608516.8800001</v>
      </c>
      <c r="O165">
        <v>0</v>
      </c>
      <c r="S165" t="s">
        <v>7105</v>
      </c>
      <c r="W165" s="12">
        <v>3210</v>
      </c>
      <c r="X165" s="2" t="s">
        <v>7298</v>
      </c>
      <c r="Y165" s="12">
        <f>Table13[[#This Row],[No.]]-A165</f>
        <v>0</v>
      </c>
      <c r="Z165" s="4">
        <v>-2091608516.8800001</v>
      </c>
      <c r="AA165" s="4">
        <v>-2091608516.8800001</v>
      </c>
      <c r="AB165" s="4">
        <v>22374366927.110001</v>
      </c>
      <c r="AC165" s="4">
        <v>24465975443.990002</v>
      </c>
      <c r="AD165" s="2" t="s">
        <v>7103</v>
      </c>
      <c r="AE165" s="2" t="s">
        <v>7106</v>
      </c>
      <c r="AF165" s="2" t="s">
        <v>10</v>
      </c>
      <c r="AG165" s="2" t="s">
        <v>7110</v>
      </c>
      <c r="AH165" s="11" t="b">
        <f>FALSE()</f>
        <v>0</v>
      </c>
      <c r="AI165" s="4">
        <v>0</v>
      </c>
      <c r="AJ165" s="3"/>
      <c r="AK165" s="11" t="b">
        <f>FALSE()</f>
        <v>0</v>
      </c>
      <c r="AL165" s="2" t="s">
        <v>10</v>
      </c>
      <c r="AM165" s="2" t="s">
        <v>10</v>
      </c>
      <c r="AN165" s="2" t="s">
        <v>10</v>
      </c>
      <c r="AO165" s="2" t="s">
        <v>10</v>
      </c>
      <c r="AP165" s="2" t="s">
        <v>7106</v>
      </c>
      <c r="AQ165" s="2" t="s">
        <v>7107</v>
      </c>
      <c r="AR165" s="2" t="s">
        <v>10</v>
      </c>
      <c r="AS165" s="2" t="s">
        <v>10</v>
      </c>
    </row>
    <row r="166" spans="1:45" x14ac:dyDescent="0.35">
      <c r="A166">
        <v>3211</v>
      </c>
      <c r="B166" t="s">
        <v>7299</v>
      </c>
      <c r="F166" t="s">
        <v>7103</v>
      </c>
      <c r="G166" t="s">
        <v>7110</v>
      </c>
      <c r="I166" t="s">
        <v>7105</v>
      </c>
      <c r="K166" t="s">
        <v>7106</v>
      </c>
      <c r="O166">
        <v>0</v>
      </c>
      <c r="S166" t="s">
        <v>7105</v>
      </c>
      <c r="W166" s="12">
        <v>3211</v>
      </c>
      <c r="X166" s="2" t="s">
        <v>7299</v>
      </c>
      <c r="Y166" s="12">
        <f>Table13[[#This Row],[No.]]-A166</f>
        <v>0</v>
      </c>
      <c r="Z166" s="4">
        <v>0</v>
      </c>
      <c r="AA166" s="4">
        <v>0</v>
      </c>
      <c r="AB166" s="4">
        <v>0</v>
      </c>
      <c r="AC166" s="4">
        <v>0</v>
      </c>
      <c r="AD166" s="2" t="s">
        <v>7103</v>
      </c>
      <c r="AE166" s="2" t="s">
        <v>7106</v>
      </c>
      <c r="AF166" s="2" t="s">
        <v>10</v>
      </c>
      <c r="AG166" s="2" t="s">
        <v>7110</v>
      </c>
      <c r="AH166" s="11" t="b">
        <f>FALSE()</f>
        <v>0</v>
      </c>
      <c r="AI166" s="4">
        <v>0</v>
      </c>
      <c r="AJ166" s="3"/>
      <c r="AK166" s="11" t="b">
        <f>FALSE()</f>
        <v>0</v>
      </c>
      <c r="AL166" s="2" t="s">
        <v>10</v>
      </c>
      <c r="AM166" s="2" t="s">
        <v>10</v>
      </c>
      <c r="AN166" s="2" t="s">
        <v>10</v>
      </c>
      <c r="AO166" s="2" t="s">
        <v>10</v>
      </c>
      <c r="AP166" s="2" t="s">
        <v>7106</v>
      </c>
      <c r="AQ166" s="2" t="s">
        <v>10</v>
      </c>
      <c r="AR166" s="2" t="s">
        <v>10</v>
      </c>
      <c r="AS166" s="2" t="s">
        <v>10</v>
      </c>
    </row>
    <row r="167" spans="1:45" x14ac:dyDescent="0.35">
      <c r="A167">
        <v>3212</v>
      </c>
      <c r="B167" t="s">
        <v>7300</v>
      </c>
      <c r="C167" s="4">
        <v>51084694</v>
      </c>
      <c r="D167" s="4">
        <v>84985426</v>
      </c>
      <c r="E167" s="4">
        <v>-33900732</v>
      </c>
      <c r="F167" t="s">
        <v>7103</v>
      </c>
      <c r="G167" t="s">
        <v>7110</v>
      </c>
      <c r="I167" t="s">
        <v>7105</v>
      </c>
      <c r="K167" t="s">
        <v>7106</v>
      </c>
      <c r="L167" t="s">
        <v>7107</v>
      </c>
      <c r="N167" s="4">
        <v>-33900732</v>
      </c>
      <c r="O167">
        <v>0</v>
      </c>
      <c r="S167" t="s">
        <v>7105</v>
      </c>
      <c r="W167" s="12">
        <v>3212</v>
      </c>
      <c r="X167" s="2" t="s">
        <v>7300</v>
      </c>
      <c r="Y167" s="12">
        <f>Table13[[#This Row],[No.]]-A167</f>
        <v>0</v>
      </c>
      <c r="Z167" s="4">
        <v>-33900732</v>
      </c>
      <c r="AA167" s="4">
        <v>-33900732</v>
      </c>
      <c r="AB167" s="4">
        <v>51084694</v>
      </c>
      <c r="AC167" s="4">
        <v>84985426</v>
      </c>
      <c r="AD167" s="2" t="s">
        <v>7103</v>
      </c>
      <c r="AE167" s="2" t="s">
        <v>7106</v>
      </c>
      <c r="AF167" s="2" t="s">
        <v>10</v>
      </c>
      <c r="AG167" s="2" t="s">
        <v>7110</v>
      </c>
      <c r="AH167" s="11" t="b">
        <f>FALSE()</f>
        <v>0</v>
      </c>
      <c r="AI167" s="4">
        <v>0</v>
      </c>
      <c r="AJ167" s="3"/>
      <c r="AK167" s="11" t="b">
        <f>FALSE()</f>
        <v>0</v>
      </c>
      <c r="AL167" s="2" t="s">
        <v>10</v>
      </c>
      <c r="AM167" s="2" t="s">
        <v>10</v>
      </c>
      <c r="AN167" s="2" t="s">
        <v>10</v>
      </c>
      <c r="AO167" s="2" t="s">
        <v>10</v>
      </c>
      <c r="AP167" s="2" t="s">
        <v>7106</v>
      </c>
      <c r="AQ167" s="2" t="s">
        <v>7107</v>
      </c>
      <c r="AR167" s="2" t="s">
        <v>10</v>
      </c>
      <c r="AS167" s="2" t="s">
        <v>10</v>
      </c>
    </row>
    <row r="168" spans="1:45" x14ac:dyDescent="0.35">
      <c r="A168">
        <v>3213</v>
      </c>
      <c r="B168" t="s">
        <v>7301</v>
      </c>
      <c r="C168" s="4">
        <v>268212644.46000001</v>
      </c>
      <c r="D168" s="4">
        <v>268212644.46000001</v>
      </c>
      <c r="F168" t="s">
        <v>7103</v>
      </c>
      <c r="G168" t="s">
        <v>7110</v>
      </c>
      <c r="I168" t="s">
        <v>7105</v>
      </c>
      <c r="K168" t="s">
        <v>7106</v>
      </c>
      <c r="L168" t="s">
        <v>7107</v>
      </c>
      <c r="M168" t="s">
        <v>7107</v>
      </c>
      <c r="O168">
        <v>0</v>
      </c>
      <c r="S168" t="s">
        <v>7105</v>
      </c>
      <c r="W168" s="12">
        <v>3213</v>
      </c>
      <c r="X168" s="2" t="s">
        <v>7301</v>
      </c>
      <c r="Y168" s="12">
        <f>Table13[[#This Row],[No.]]-A168</f>
        <v>0</v>
      </c>
      <c r="Z168" s="4">
        <v>0</v>
      </c>
      <c r="AA168" s="4">
        <v>0</v>
      </c>
      <c r="AB168" s="4">
        <v>268212644.46000001</v>
      </c>
      <c r="AC168" s="4">
        <v>268212644.46000001</v>
      </c>
      <c r="AD168" s="2" t="s">
        <v>7103</v>
      </c>
      <c r="AE168" s="2" t="s">
        <v>7106</v>
      </c>
      <c r="AF168" s="2" t="s">
        <v>10</v>
      </c>
      <c r="AG168" s="2" t="s">
        <v>7110</v>
      </c>
      <c r="AH168" s="11" t="b">
        <f>FALSE()</f>
        <v>0</v>
      </c>
      <c r="AI168" s="4">
        <v>0</v>
      </c>
      <c r="AJ168" s="3"/>
      <c r="AK168" s="11" t="b">
        <f>FALSE()</f>
        <v>0</v>
      </c>
      <c r="AL168" s="2" t="s">
        <v>10</v>
      </c>
      <c r="AM168" s="2" t="s">
        <v>10</v>
      </c>
      <c r="AN168" s="2" t="s">
        <v>10</v>
      </c>
      <c r="AO168" s="2" t="s">
        <v>10</v>
      </c>
      <c r="AP168" s="2" t="s">
        <v>7106</v>
      </c>
      <c r="AQ168" s="2" t="s">
        <v>7107</v>
      </c>
      <c r="AR168" s="2" t="s">
        <v>7107</v>
      </c>
      <c r="AS168" s="2" t="s">
        <v>10</v>
      </c>
    </row>
    <row r="169" spans="1:45" x14ac:dyDescent="0.35">
      <c r="A169">
        <v>3214</v>
      </c>
      <c r="B169" t="s">
        <v>7302</v>
      </c>
      <c r="C169" s="4">
        <v>3600488983.3400002</v>
      </c>
      <c r="D169" s="4">
        <v>3668642386</v>
      </c>
      <c r="E169" s="4">
        <v>-68153402.659999996</v>
      </c>
      <c r="F169" t="s">
        <v>7103</v>
      </c>
      <c r="G169" t="s">
        <v>7110</v>
      </c>
      <c r="I169" t="s">
        <v>7105</v>
      </c>
      <c r="K169" t="s">
        <v>7106</v>
      </c>
      <c r="L169" t="s">
        <v>7107</v>
      </c>
      <c r="M169" t="s">
        <v>7107</v>
      </c>
      <c r="N169" s="4">
        <v>-68153402.659999996</v>
      </c>
      <c r="O169">
        <v>0</v>
      </c>
      <c r="S169" t="s">
        <v>7105</v>
      </c>
      <c r="W169" s="12">
        <v>3214</v>
      </c>
      <c r="X169" s="2" t="s">
        <v>7302</v>
      </c>
      <c r="Y169" s="12">
        <f>Table13[[#This Row],[No.]]-A169</f>
        <v>0</v>
      </c>
      <c r="Z169" s="4">
        <v>-68153402.659999996</v>
      </c>
      <c r="AA169" s="4">
        <v>-68153402.659999996</v>
      </c>
      <c r="AB169" s="4">
        <v>3600488983.3400002</v>
      </c>
      <c r="AC169" s="4">
        <v>3668642386</v>
      </c>
      <c r="AD169" s="2" t="s">
        <v>7103</v>
      </c>
      <c r="AE169" s="2" t="s">
        <v>7106</v>
      </c>
      <c r="AF169" s="2" t="s">
        <v>10</v>
      </c>
      <c r="AG169" s="2" t="s">
        <v>7110</v>
      </c>
      <c r="AH169" s="11" t="b">
        <f>FALSE()</f>
        <v>0</v>
      </c>
      <c r="AI169" s="4">
        <v>0</v>
      </c>
      <c r="AJ169" s="3"/>
      <c r="AK169" s="11" t="b">
        <f>FALSE()</f>
        <v>0</v>
      </c>
      <c r="AL169" s="2" t="s">
        <v>10</v>
      </c>
      <c r="AM169" s="2" t="s">
        <v>10</v>
      </c>
      <c r="AN169" s="2" t="s">
        <v>10</v>
      </c>
      <c r="AO169" s="2" t="s">
        <v>10</v>
      </c>
      <c r="AP169" s="2" t="s">
        <v>7106</v>
      </c>
      <c r="AQ169" s="2" t="s">
        <v>7107</v>
      </c>
      <c r="AR169" s="2" t="s">
        <v>7107</v>
      </c>
      <c r="AS169" s="2" t="s">
        <v>10</v>
      </c>
    </row>
    <row r="170" spans="1:45" x14ac:dyDescent="0.35">
      <c r="A170">
        <v>3599</v>
      </c>
      <c r="B170" t="s">
        <v>7303</v>
      </c>
      <c r="C170" s="4">
        <v>27213841065.91</v>
      </c>
      <c r="D170" s="4">
        <v>29602526356.450001</v>
      </c>
      <c r="E170" s="4">
        <v>-2388685290.54</v>
      </c>
      <c r="F170" t="s">
        <v>7103</v>
      </c>
      <c r="G170" t="s">
        <v>7117</v>
      </c>
      <c r="I170" t="s">
        <v>7105</v>
      </c>
      <c r="J170" t="s">
        <v>7304</v>
      </c>
      <c r="K170" t="s">
        <v>7106</v>
      </c>
      <c r="L170" t="s">
        <v>7107</v>
      </c>
      <c r="N170" s="4">
        <v>-2388685290.54</v>
      </c>
      <c r="O170">
        <v>0</v>
      </c>
      <c r="S170" t="s">
        <v>7105</v>
      </c>
      <c r="W170" s="12">
        <v>3599</v>
      </c>
      <c r="X170" s="2" t="s">
        <v>7303</v>
      </c>
      <c r="Y170" s="12">
        <f>Table13[[#This Row],[No.]]-A170</f>
        <v>0</v>
      </c>
      <c r="Z170" s="4">
        <v>-2388685290.54</v>
      </c>
      <c r="AA170" s="4">
        <v>-2388685290.54</v>
      </c>
      <c r="AB170" s="4">
        <v>27213841065.91</v>
      </c>
      <c r="AC170" s="4">
        <v>29602526356.450001</v>
      </c>
      <c r="AD170" s="2" t="s">
        <v>7103</v>
      </c>
      <c r="AE170" s="2" t="s">
        <v>7106</v>
      </c>
      <c r="AF170" s="2" t="s">
        <v>10</v>
      </c>
      <c r="AG170" s="2" t="s">
        <v>7117</v>
      </c>
      <c r="AH170" s="11" t="b">
        <f>FALSE()</f>
        <v>0</v>
      </c>
      <c r="AI170" s="4">
        <v>0</v>
      </c>
      <c r="AJ170" s="3"/>
      <c r="AK170" s="11" t="b">
        <f>FALSE()</f>
        <v>0</v>
      </c>
      <c r="AL170" s="2" t="s">
        <v>10</v>
      </c>
      <c r="AM170" s="2" t="s">
        <v>10</v>
      </c>
      <c r="AN170" s="2" t="s">
        <v>10</v>
      </c>
      <c r="AO170" s="2" t="s">
        <v>7304</v>
      </c>
      <c r="AP170" s="2" t="s">
        <v>7106</v>
      </c>
      <c r="AQ170" s="2" t="s">
        <v>7107</v>
      </c>
      <c r="AR170" s="2" t="s">
        <v>10</v>
      </c>
      <c r="AS170" s="2" t="s">
        <v>10</v>
      </c>
    </row>
    <row r="171" spans="1:45" x14ac:dyDescent="0.35">
      <c r="A171">
        <v>3999</v>
      </c>
      <c r="B171" t="s">
        <v>7305</v>
      </c>
      <c r="C171" s="4">
        <v>89951440772.990005</v>
      </c>
      <c r="D171" s="4">
        <v>93382841716.75</v>
      </c>
      <c r="E171" s="4">
        <v>-3431400943.7600002</v>
      </c>
      <c r="F171" t="s">
        <v>7103</v>
      </c>
      <c r="G171" t="s">
        <v>7117</v>
      </c>
      <c r="I171" t="s">
        <v>7105</v>
      </c>
      <c r="J171" t="s">
        <v>7306</v>
      </c>
      <c r="K171" t="s">
        <v>7106</v>
      </c>
      <c r="L171" t="s">
        <v>7107</v>
      </c>
      <c r="N171" s="4">
        <v>-3431400943.7600002</v>
      </c>
      <c r="O171">
        <v>0</v>
      </c>
      <c r="S171" t="s">
        <v>7105</v>
      </c>
      <c r="W171" s="12">
        <v>3999</v>
      </c>
      <c r="X171" s="2" t="s">
        <v>7305</v>
      </c>
      <c r="Y171" s="12">
        <f>Table13[[#This Row],[No.]]-A171</f>
        <v>0</v>
      </c>
      <c r="Z171" s="4">
        <v>-3407448698.1900001</v>
      </c>
      <c r="AA171" s="4">
        <v>-3407448698.1900001</v>
      </c>
      <c r="AB171" s="4">
        <v>90800860873.899994</v>
      </c>
      <c r="AC171" s="4">
        <v>94208309572.089996</v>
      </c>
      <c r="AD171" s="2" t="s">
        <v>7103</v>
      </c>
      <c r="AE171" s="2" t="s">
        <v>7106</v>
      </c>
      <c r="AF171" s="2" t="s">
        <v>10</v>
      </c>
      <c r="AG171" s="2" t="s">
        <v>7117</v>
      </c>
      <c r="AH171" s="11" t="b">
        <f>FALSE()</f>
        <v>0</v>
      </c>
      <c r="AI171" s="4">
        <v>0</v>
      </c>
      <c r="AJ171" s="3"/>
      <c r="AK171" s="11" t="b">
        <f>FALSE()</f>
        <v>0</v>
      </c>
      <c r="AL171" s="2" t="s">
        <v>10</v>
      </c>
      <c r="AM171" s="2" t="s">
        <v>10</v>
      </c>
      <c r="AN171" s="2" t="s">
        <v>10</v>
      </c>
      <c r="AO171" s="2" t="s">
        <v>7306</v>
      </c>
      <c r="AP171" s="2" t="s">
        <v>7106</v>
      </c>
      <c r="AQ171" s="2" t="s">
        <v>7107</v>
      </c>
      <c r="AR171" s="2" t="s">
        <v>10</v>
      </c>
      <c r="AS171" s="2" t="s">
        <v>10</v>
      </c>
    </row>
    <row r="172" spans="1:45" x14ac:dyDescent="0.35">
      <c r="A172">
        <v>4000</v>
      </c>
      <c r="B172" t="s">
        <v>7307</v>
      </c>
      <c r="F172" t="s">
        <v>7212</v>
      </c>
      <c r="G172" t="s">
        <v>7104</v>
      </c>
      <c r="I172" t="s">
        <v>7105</v>
      </c>
      <c r="K172" t="s">
        <v>7106</v>
      </c>
      <c r="L172" t="s">
        <v>7107</v>
      </c>
      <c r="O172" s="4">
        <v>-4719266.66</v>
      </c>
      <c r="S172" t="s">
        <v>7105</v>
      </c>
      <c r="W172" s="12">
        <v>4000</v>
      </c>
      <c r="X172" s="2" t="s">
        <v>7307</v>
      </c>
      <c r="Y172" s="12">
        <f>Table13[[#This Row],[No.]]-A172</f>
        <v>0</v>
      </c>
      <c r="Z172" s="4">
        <v>0</v>
      </c>
      <c r="AA172" s="4">
        <v>0</v>
      </c>
      <c r="AB172" s="4">
        <v>0</v>
      </c>
      <c r="AC172" s="4">
        <v>0</v>
      </c>
      <c r="AD172" s="2" t="s">
        <v>7212</v>
      </c>
      <c r="AE172" s="2" t="s">
        <v>7106</v>
      </c>
      <c r="AF172" s="2" t="s">
        <v>10</v>
      </c>
      <c r="AG172" s="2" t="s">
        <v>7104</v>
      </c>
      <c r="AH172" s="11" t="b">
        <f>FALSE()</f>
        <v>0</v>
      </c>
      <c r="AI172" s="4">
        <v>-4719266.66</v>
      </c>
      <c r="AJ172" s="3"/>
      <c r="AK172" s="11" t="b">
        <f>FALSE()</f>
        <v>0</v>
      </c>
      <c r="AL172" s="2" t="s">
        <v>10</v>
      </c>
      <c r="AM172" s="2" t="s">
        <v>10</v>
      </c>
      <c r="AN172" s="2" t="s">
        <v>10</v>
      </c>
      <c r="AO172" s="2" t="s">
        <v>10</v>
      </c>
      <c r="AP172" s="2" t="s">
        <v>7106</v>
      </c>
      <c r="AQ172" s="2" t="s">
        <v>7107</v>
      </c>
      <c r="AR172" s="2" t="s">
        <v>10</v>
      </c>
      <c r="AS172" s="2" t="s">
        <v>10</v>
      </c>
    </row>
    <row r="173" spans="1:45" x14ac:dyDescent="0.35">
      <c r="A173">
        <v>4900</v>
      </c>
      <c r="B173" t="s">
        <v>7308</v>
      </c>
      <c r="F173" t="s">
        <v>7212</v>
      </c>
      <c r="G173" t="s">
        <v>7104</v>
      </c>
      <c r="I173" t="s">
        <v>7105</v>
      </c>
      <c r="K173" t="s">
        <v>7106</v>
      </c>
      <c r="L173" t="s">
        <v>7107</v>
      </c>
      <c r="O173">
        <v>0</v>
      </c>
      <c r="S173" t="s">
        <v>7105</v>
      </c>
      <c r="W173" s="12">
        <v>4900</v>
      </c>
      <c r="X173" s="2" t="s">
        <v>7308</v>
      </c>
      <c r="Y173" s="12">
        <f>Table13[[#This Row],[No.]]-A173</f>
        <v>0</v>
      </c>
      <c r="Z173" s="4">
        <v>0</v>
      </c>
      <c r="AA173" s="4">
        <v>0</v>
      </c>
      <c r="AB173" s="4">
        <v>0</v>
      </c>
      <c r="AC173" s="4">
        <v>0</v>
      </c>
      <c r="AD173" s="2" t="s">
        <v>7212</v>
      </c>
      <c r="AE173" s="2" t="s">
        <v>7106</v>
      </c>
      <c r="AF173" s="2" t="s">
        <v>10</v>
      </c>
      <c r="AG173" s="2" t="s">
        <v>7104</v>
      </c>
      <c r="AH173" s="11" t="b">
        <f>FALSE()</f>
        <v>0</v>
      </c>
      <c r="AI173" s="4">
        <v>0</v>
      </c>
      <c r="AJ173" s="3"/>
      <c r="AK173" s="11" t="b">
        <f>FALSE()</f>
        <v>0</v>
      </c>
      <c r="AL173" s="2" t="s">
        <v>10</v>
      </c>
      <c r="AM173" s="2" t="s">
        <v>10</v>
      </c>
      <c r="AN173" s="2" t="s">
        <v>10</v>
      </c>
      <c r="AO173" s="2" t="s">
        <v>10</v>
      </c>
      <c r="AP173" s="2" t="s">
        <v>7106</v>
      </c>
      <c r="AQ173" s="2" t="s">
        <v>7107</v>
      </c>
      <c r="AR173" s="2" t="s">
        <v>10</v>
      </c>
      <c r="AS173" s="2" t="s">
        <v>10</v>
      </c>
    </row>
    <row r="174" spans="1:45" x14ac:dyDescent="0.35">
      <c r="A174">
        <v>4901</v>
      </c>
      <c r="B174" t="s">
        <v>7308</v>
      </c>
      <c r="F174" t="s">
        <v>7212</v>
      </c>
      <c r="G174" t="s">
        <v>7104</v>
      </c>
      <c r="I174" t="s">
        <v>7105</v>
      </c>
      <c r="K174" t="s">
        <v>7106</v>
      </c>
      <c r="L174" t="s">
        <v>7107</v>
      </c>
      <c r="M174" t="s">
        <v>7309</v>
      </c>
      <c r="O174">
        <v>0</v>
      </c>
      <c r="S174" t="s">
        <v>7105</v>
      </c>
      <c r="W174" s="12">
        <v>4901</v>
      </c>
      <c r="X174" s="2" t="s">
        <v>7308</v>
      </c>
      <c r="Y174" s="12">
        <f>Table13[[#This Row],[No.]]-A174</f>
        <v>0</v>
      </c>
      <c r="Z174" s="4">
        <v>0</v>
      </c>
      <c r="AA174" s="4">
        <v>0</v>
      </c>
      <c r="AB174" s="4">
        <v>0</v>
      </c>
      <c r="AC174" s="4">
        <v>0</v>
      </c>
      <c r="AD174" s="2" t="s">
        <v>7212</v>
      </c>
      <c r="AE174" s="2" t="s">
        <v>7106</v>
      </c>
      <c r="AF174" s="2" t="s">
        <v>10</v>
      </c>
      <c r="AG174" s="2" t="s">
        <v>7104</v>
      </c>
      <c r="AH174" s="11" t="b">
        <f>FALSE()</f>
        <v>0</v>
      </c>
      <c r="AI174" s="4">
        <v>0</v>
      </c>
      <c r="AJ174" s="3"/>
      <c r="AK174" s="11" t="b">
        <f>FALSE()</f>
        <v>0</v>
      </c>
      <c r="AL174" s="2" t="s">
        <v>10</v>
      </c>
      <c r="AM174" s="2" t="s">
        <v>10</v>
      </c>
      <c r="AN174" s="2" t="s">
        <v>10</v>
      </c>
      <c r="AO174" s="2" t="s">
        <v>10</v>
      </c>
      <c r="AP174" s="2" t="s">
        <v>7106</v>
      </c>
      <c r="AQ174" s="2" t="s">
        <v>7107</v>
      </c>
      <c r="AR174" s="2" t="s">
        <v>7309</v>
      </c>
      <c r="AS174" s="2" t="s">
        <v>10</v>
      </c>
    </row>
    <row r="175" spans="1:45" x14ac:dyDescent="0.35">
      <c r="A175">
        <v>4910</v>
      </c>
      <c r="B175" t="s">
        <v>7310</v>
      </c>
      <c r="C175" s="4">
        <v>252164148.38999999</v>
      </c>
      <c r="D175" s="4">
        <v>562888269.69000006</v>
      </c>
      <c r="E175" s="4">
        <v>-310724121.30000001</v>
      </c>
      <c r="F175" t="s">
        <v>7212</v>
      </c>
      <c r="G175" t="s">
        <v>7110</v>
      </c>
      <c r="I175" t="s">
        <v>7105</v>
      </c>
      <c r="K175" t="s">
        <v>7106</v>
      </c>
      <c r="L175" t="s">
        <v>7107</v>
      </c>
      <c r="M175" t="s">
        <v>7309</v>
      </c>
      <c r="N175" s="4">
        <v>-310724121.30000001</v>
      </c>
      <c r="O175" s="4">
        <v>-4155620</v>
      </c>
      <c r="S175" t="s">
        <v>7105</v>
      </c>
      <c r="W175" s="12">
        <v>4910</v>
      </c>
      <c r="X175" s="2" t="s">
        <v>7310</v>
      </c>
      <c r="Y175" s="12">
        <f>Table13[[#This Row],[No.]]-A175</f>
        <v>0</v>
      </c>
      <c r="Z175" s="4">
        <v>-315985121.35000002</v>
      </c>
      <c r="AA175" s="4">
        <v>-315985121.35000002</v>
      </c>
      <c r="AB175" s="4">
        <v>252164148.38999999</v>
      </c>
      <c r="AC175" s="4">
        <v>568149269.74000001</v>
      </c>
      <c r="AD175" s="2" t="s">
        <v>7212</v>
      </c>
      <c r="AE175" s="2" t="s">
        <v>7106</v>
      </c>
      <c r="AF175" s="2" t="s">
        <v>10</v>
      </c>
      <c r="AG175" s="2" t="s">
        <v>7110</v>
      </c>
      <c r="AH175" s="11" t="b">
        <f>FALSE()</f>
        <v>0</v>
      </c>
      <c r="AI175" s="4">
        <v>-4155620</v>
      </c>
      <c r="AJ175" s="3"/>
      <c r="AK175" s="11" t="b">
        <f>FALSE()</f>
        <v>0</v>
      </c>
      <c r="AL175" s="2" t="s">
        <v>10</v>
      </c>
      <c r="AM175" s="2" t="s">
        <v>10</v>
      </c>
      <c r="AN175" s="2" t="s">
        <v>10</v>
      </c>
      <c r="AO175" s="2" t="s">
        <v>10</v>
      </c>
      <c r="AP175" s="2" t="s">
        <v>7106</v>
      </c>
      <c r="AQ175" s="2" t="s">
        <v>7107</v>
      </c>
      <c r="AR175" s="2" t="s">
        <v>7309</v>
      </c>
      <c r="AS175" s="2" t="s">
        <v>10</v>
      </c>
    </row>
    <row r="176" spans="1:45" x14ac:dyDescent="0.35">
      <c r="A176">
        <v>4911</v>
      </c>
      <c r="B176" t="s">
        <v>7311</v>
      </c>
      <c r="D176" s="4">
        <v>11000</v>
      </c>
      <c r="E176" s="4">
        <v>-11000</v>
      </c>
      <c r="F176" t="s">
        <v>7212</v>
      </c>
      <c r="G176" t="s">
        <v>7110</v>
      </c>
      <c r="I176" t="s">
        <v>7105</v>
      </c>
      <c r="K176" t="s">
        <v>7106</v>
      </c>
      <c r="L176" t="s">
        <v>7107</v>
      </c>
      <c r="M176" t="s">
        <v>7107</v>
      </c>
      <c r="N176" s="4">
        <v>-11000</v>
      </c>
      <c r="O176">
        <v>0</v>
      </c>
      <c r="S176" t="s">
        <v>7105</v>
      </c>
      <c r="W176" s="12">
        <v>4911</v>
      </c>
      <c r="X176" s="2" t="s">
        <v>7311</v>
      </c>
      <c r="Y176" s="12">
        <f>Table13[[#This Row],[No.]]-A176</f>
        <v>0</v>
      </c>
      <c r="Z176" s="4">
        <v>-11000</v>
      </c>
      <c r="AA176" s="4">
        <v>-11000</v>
      </c>
      <c r="AB176" s="4">
        <v>0</v>
      </c>
      <c r="AC176" s="4">
        <v>11000</v>
      </c>
      <c r="AD176" s="2" t="s">
        <v>7212</v>
      </c>
      <c r="AE176" s="2" t="s">
        <v>7106</v>
      </c>
      <c r="AF176" s="2" t="s">
        <v>10</v>
      </c>
      <c r="AG176" s="2" t="s">
        <v>7110</v>
      </c>
      <c r="AH176" s="11" t="b">
        <f>FALSE()</f>
        <v>0</v>
      </c>
      <c r="AI176" s="4">
        <v>0</v>
      </c>
      <c r="AJ176" s="3"/>
      <c r="AK176" s="11" t="b">
        <f>FALSE()</f>
        <v>0</v>
      </c>
      <c r="AL176" s="2" t="s">
        <v>10</v>
      </c>
      <c r="AM176" s="2" t="s">
        <v>10</v>
      </c>
      <c r="AN176" s="2" t="s">
        <v>10</v>
      </c>
      <c r="AO176" s="2" t="s">
        <v>10</v>
      </c>
      <c r="AP176" s="2" t="s">
        <v>7106</v>
      </c>
      <c r="AQ176" s="2" t="s">
        <v>7107</v>
      </c>
      <c r="AR176" s="2" t="s">
        <v>7107</v>
      </c>
      <c r="AS176" s="2" t="s">
        <v>10</v>
      </c>
    </row>
    <row r="177" spans="1:45" x14ac:dyDescent="0.35">
      <c r="A177">
        <v>4912</v>
      </c>
      <c r="B177" t="s">
        <v>7312</v>
      </c>
      <c r="C177" s="4">
        <v>1778200</v>
      </c>
      <c r="D177" s="4">
        <v>3377278.11</v>
      </c>
      <c r="E177" s="4">
        <v>-1599078.11</v>
      </c>
      <c r="F177" t="s">
        <v>7212</v>
      </c>
      <c r="G177" t="s">
        <v>7110</v>
      </c>
      <c r="I177" t="s">
        <v>7105</v>
      </c>
      <c r="K177" t="s">
        <v>7106</v>
      </c>
      <c r="N177" s="4">
        <v>-1599078.11</v>
      </c>
      <c r="O177">
        <v>0</v>
      </c>
      <c r="S177" t="s">
        <v>7105</v>
      </c>
      <c r="W177" s="12">
        <v>4912</v>
      </c>
      <c r="X177" s="2" t="s">
        <v>7312</v>
      </c>
      <c r="Y177" s="12">
        <f>Table13[[#This Row],[No.]]-A177</f>
        <v>0</v>
      </c>
      <c r="Z177" s="4">
        <v>-1524078.11</v>
      </c>
      <c r="AA177" s="4">
        <v>-1524078.11</v>
      </c>
      <c r="AB177" s="4">
        <v>1853200</v>
      </c>
      <c r="AC177" s="4">
        <v>3377278.11</v>
      </c>
      <c r="AD177" s="2" t="s">
        <v>7212</v>
      </c>
      <c r="AE177" s="2" t="s">
        <v>7106</v>
      </c>
      <c r="AF177" s="2" t="s">
        <v>10</v>
      </c>
      <c r="AG177" s="2" t="s">
        <v>7110</v>
      </c>
      <c r="AH177" s="11" t="b">
        <f>FALSE()</f>
        <v>0</v>
      </c>
      <c r="AI177" s="4">
        <v>0</v>
      </c>
      <c r="AJ177" s="3"/>
      <c r="AK177" s="11" t="b">
        <f>FALSE()</f>
        <v>0</v>
      </c>
      <c r="AL177" s="2" t="s">
        <v>10</v>
      </c>
      <c r="AM177" s="2" t="s">
        <v>10</v>
      </c>
      <c r="AN177" s="2" t="s">
        <v>10</v>
      </c>
      <c r="AO177" s="2" t="s">
        <v>10</v>
      </c>
      <c r="AP177" s="2" t="s">
        <v>7106</v>
      </c>
      <c r="AQ177" s="2" t="s">
        <v>10</v>
      </c>
      <c r="AR177" s="2" t="s">
        <v>10</v>
      </c>
      <c r="AS177" s="2" t="s">
        <v>10</v>
      </c>
    </row>
    <row r="178" spans="1:45" x14ac:dyDescent="0.35">
      <c r="A178">
        <v>4913</v>
      </c>
      <c r="B178" t="s">
        <v>7313</v>
      </c>
      <c r="C178" s="4">
        <v>2661519</v>
      </c>
      <c r="D178" s="4">
        <v>2625769</v>
      </c>
      <c r="E178" s="4">
        <v>35750</v>
      </c>
      <c r="F178" t="s">
        <v>7212</v>
      </c>
      <c r="G178" t="s">
        <v>7110</v>
      </c>
      <c r="I178" t="s">
        <v>7105</v>
      </c>
      <c r="K178" t="s">
        <v>7106</v>
      </c>
      <c r="N178" s="4">
        <v>35750</v>
      </c>
      <c r="O178">
        <v>0</v>
      </c>
      <c r="S178" t="s">
        <v>7105</v>
      </c>
      <c r="W178" s="12">
        <v>4913</v>
      </c>
      <c r="X178" s="2" t="s">
        <v>7313</v>
      </c>
      <c r="Y178" s="12">
        <f>Table13[[#This Row],[No.]]-A178</f>
        <v>0</v>
      </c>
      <c r="Z178" s="4">
        <v>120200</v>
      </c>
      <c r="AA178" s="4">
        <v>120200</v>
      </c>
      <c r="AB178" s="4">
        <v>2745969</v>
      </c>
      <c r="AC178" s="4">
        <v>2625769</v>
      </c>
      <c r="AD178" s="2" t="s">
        <v>7212</v>
      </c>
      <c r="AE178" s="2" t="s">
        <v>7106</v>
      </c>
      <c r="AF178" s="2" t="s">
        <v>10</v>
      </c>
      <c r="AG178" s="2" t="s">
        <v>7110</v>
      </c>
      <c r="AH178" s="11" t="b">
        <f>FALSE()</f>
        <v>0</v>
      </c>
      <c r="AI178" s="4">
        <v>0</v>
      </c>
      <c r="AJ178" s="3"/>
      <c r="AK178" s="11" t="b">
        <f>FALSE()</f>
        <v>0</v>
      </c>
      <c r="AL178" s="2" t="s">
        <v>10</v>
      </c>
      <c r="AM178" s="2" t="s">
        <v>10</v>
      </c>
      <c r="AN178" s="2" t="s">
        <v>10</v>
      </c>
      <c r="AO178" s="2" t="s">
        <v>10</v>
      </c>
      <c r="AP178" s="2" t="s">
        <v>7106</v>
      </c>
      <c r="AQ178" s="2" t="s">
        <v>10</v>
      </c>
      <c r="AR178" s="2" t="s">
        <v>10</v>
      </c>
      <c r="AS178" s="2" t="s">
        <v>10</v>
      </c>
    </row>
    <row r="179" spans="1:45" x14ac:dyDescent="0.35">
      <c r="A179">
        <v>4914</v>
      </c>
      <c r="B179" t="s">
        <v>7314</v>
      </c>
      <c r="C179" s="4">
        <v>656649</v>
      </c>
      <c r="D179" s="4">
        <v>603899</v>
      </c>
      <c r="E179" s="4">
        <v>52750</v>
      </c>
      <c r="F179" t="s">
        <v>7212</v>
      </c>
      <c r="G179" t="s">
        <v>7110</v>
      </c>
      <c r="I179" t="s">
        <v>7105</v>
      </c>
      <c r="K179" t="s">
        <v>7106</v>
      </c>
      <c r="N179" s="4">
        <v>52750</v>
      </c>
      <c r="O179">
        <v>0</v>
      </c>
      <c r="S179" t="s">
        <v>7105</v>
      </c>
      <c r="W179" s="12">
        <v>4914</v>
      </c>
      <c r="X179" s="2" t="s">
        <v>7314</v>
      </c>
      <c r="Y179" s="12">
        <f>Table13[[#This Row],[No.]]-A179</f>
        <v>0</v>
      </c>
      <c r="Z179" s="4">
        <v>52750</v>
      </c>
      <c r="AA179" s="4">
        <v>52750</v>
      </c>
      <c r="AB179" s="4">
        <v>656649</v>
      </c>
      <c r="AC179" s="4">
        <v>603899</v>
      </c>
      <c r="AD179" s="2" t="s">
        <v>7212</v>
      </c>
      <c r="AE179" s="2" t="s">
        <v>7106</v>
      </c>
      <c r="AF179" s="2" t="s">
        <v>10</v>
      </c>
      <c r="AG179" s="2" t="s">
        <v>7110</v>
      </c>
      <c r="AH179" s="11" t="b">
        <f>FALSE()</f>
        <v>0</v>
      </c>
      <c r="AI179" s="4">
        <v>0</v>
      </c>
      <c r="AJ179" s="3"/>
      <c r="AK179" s="11" t="b">
        <f>FALSE()</f>
        <v>0</v>
      </c>
      <c r="AL179" s="2" t="s">
        <v>10</v>
      </c>
      <c r="AM179" s="2" t="s">
        <v>10</v>
      </c>
      <c r="AN179" s="2" t="s">
        <v>10</v>
      </c>
      <c r="AO179" s="2" t="s">
        <v>10</v>
      </c>
      <c r="AP179" s="2" t="s">
        <v>7106</v>
      </c>
      <c r="AQ179" s="2" t="s">
        <v>10</v>
      </c>
      <c r="AR179" s="2" t="s">
        <v>10</v>
      </c>
      <c r="AS179" s="2" t="s">
        <v>10</v>
      </c>
    </row>
    <row r="180" spans="1:45" x14ac:dyDescent="0.35">
      <c r="A180">
        <v>4915</v>
      </c>
      <c r="B180" t="s">
        <v>7315</v>
      </c>
      <c r="C180" s="4">
        <v>118000</v>
      </c>
      <c r="D180" s="4">
        <v>134500</v>
      </c>
      <c r="E180" s="4">
        <v>-16500</v>
      </c>
      <c r="F180" t="s">
        <v>7212</v>
      </c>
      <c r="G180" t="s">
        <v>7110</v>
      </c>
      <c r="I180" t="s">
        <v>7105</v>
      </c>
      <c r="K180" t="s">
        <v>7106</v>
      </c>
      <c r="N180" s="4">
        <v>-16500</v>
      </c>
      <c r="O180">
        <v>0</v>
      </c>
      <c r="S180" t="s">
        <v>7105</v>
      </c>
      <c r="W180" s="12">
        <v>4915</v>
      </c>
      <c r="X180" s="2" t="s">
        <v>7315</v>
      </c>
      <c r="Y180" s="12">
        <f>Table13[[#This Row],[No.]]-A180</f>
        <v>0</v>
      </c>
      <c r="Z180" s="4">
        <v>-16500</v>
      </c>
      <c r="AA180" s="4">
        <v>-16500</v>
      </c>
      <c r="AB180" s="4">
        <v>118000</v>
      </c>
      <c r="AC180" s="4">
        <v>134500</v>
      </c>
      <c r="AD180" s="2" t="s">
        <v>7212</v>
      </c>
      <c r="AE180" s="2" t="s">
        <v>7106</v>
      </c>
      <c r="AF180" s="2" t="s">
        <v>10</v>
      </c>
      <c r="AG180" s="2" t="s">
        <v>7110</v>
      </c>
      <c r="AH180" s="11" t="b">
        <f>FALSE()</f>
        <v>0</v>
      </c>
      <c r="AI180" s="4">
        <v>0</v>
      </c>
      <c r="AJ180" s="3"/>
      <c r="AK180" s="11" t="b">
        <f>FALSE()</f>
        <v>0</v>
      </c>
      <c r="AL180" s="2" t="s">
        <v>10</v>
      </c>
      <c r="AM180" s="2" t="s">
        <v>10</v>
      </c>
      <c r="AN180" s="2" t="s">
        <v>10</v>
      </c>
      <c r="AO180" s="2" t="s">
        <v>10</v>
      </c>
      <c r="AP180" s="2" t="s">
        <v>7106</v>
      </c>
      <c r="AQ180" s="2" t="s">
        <v>10</v>
      </c>
      <c r="AR180" s="2" t="s">
        <v>10</v>
      </c>
      <c r="AS180" s="2" t="s">
        <v>10</v>
      </c>
    </row>
    <row r="181" spans="1:45" x14ac:dyDescent="0.35">
      <c r="A181">
        <v>4916</v>
      </c>
      <c r="B181" t="s">
        <v>7316</v>
      </c>
      <c r="C181" s="4">
        <v>120000</v>
      </c>
      <c r="D181" s="4">
        <v>120000</v>
      </c>
      <c r="F181" t="s">
        <v>7212</v>
      </c>
      <c r="G181" t="s">
        <v>7110</v>
      </c>
      <c r="I181" t="s">
        <v>7105</v>
      </c>
      <c r="K181" t="s">
        <v>7106</v>
      </c>
      <c r="O181">
        <v>0</v>
      </c>
      <c r="S181" t="s">
        <v>7105</v>
      </c>
      <c r="W181" s="12">
        <v>4916</v>
      </c>
      <c r="X181" s="2" t="s">
        <v>7316</v>
      </c>
      <c r="Y181" s="12">
        <f>Table13[[#This Row],[No.]]-A181</f>
        <v>0</v>
      </c>
      <c r="Z181" s="4">
        <v>0</v>
      </c>
      <c r="AA181" s="4">
        <v>0</v>
      </c>
      <c r="AB181" s="4">
        <v>120000</v>
      </c>
      <c r="AC181" s="4">
        <v>120000</v>
      </c>
      <c r="AD181" s="2" t="s">
        <v>7212</v>
      </c>
      <c r="AE181" s="2" t="s">
        <v>7106</v>
      </c>
      <c r="AF181" s="2" t="s">
        <v>10</v>
      </c>
      <c r="AG181" s="2" t="s">
        <v>7110</v>
      </c>
      <c r="AH181" s="11" t="b">
        <f>FALSE()</f>
        <v>0</v>
      </c>
      <c r="AI181" s="4">
        <v>0</v>
      </c>
      <c r="AJ181" s="3"/>
      <c r="AK181" s="11" t="b">
        <f>FALSE()</f>
        <v>0</v>
      </c>
      <c r="AL181" s="2" t="s">
        <v>10</v>
      </c>
      <c r="AM181" s="2" t="s">
        <v>10</v>
      </c>
      <c r="AN181" s="2" t="s">
        <v>10</v>
      </c>
      <c r="AO181" s="2" t="s">
        <v>10</v>
      </c>
      <c r="AP181" s="2" t="s">
        <v>7106</v>
      </c>
      <c r="AQ181" s="2" t="s">
        <v>10</v>
      </c>
      <c r="AR181" s="2" t="s">
        <v>10</v>
      </c>
      <c r="AS181" s="2" t="s">
        <v>10</v>
      </c>
    </row>
    <row r="182" spans="1:45" x14ac:dyDescent="0.35">
      <c r="A182">
        <v>4917</v>
      </c>
      <c r="B182" t="s">
        <v>7317</v>
      </c>
      <c r="D182">
        <v>700</v>
      </c>
      <c r="E182">
        <v>-700</v>
      </c>
      <c r="F182" t="s">
        <v>7212</v>
      </c>
      <c r="G182" t="s">
        <v>7110</v>
      </c>
      <c r="I182" t="s">
        <v>7105</v>
      </c>
      <c r="K182" t="s">
        <v>7106</v>
      </c>
      <c r="N182">
        <v>-700</v>
      </c>
      <c r="O182">
        <v>0</v>
      </c>
      <c r="S182" t="s">
        <v>7105</v>
      </c>
      <c r="W182" s="12">
        <v>4917</v>
      </c>
      <c r="X182" s="2" t="s">
        <v>7317</v>
      </c>
      <c r="Y182" s="12">
        <f>Table13[[#This Row],[No.]]-A182</f>
        <v>0</v>
      </c>
      <c r="Z182" s="4">
        <v>-700</v>
      </c>
      <c r="AA182" s="4">
        <v>-700</v>
      </c>
      <c r="AB182" s="4">
        <v>0</v>
      </c>
      <c r="AC182" s="4">
        <v>700</v>
      </c>
      <c r="AD182" s="2" t="s">
        <v>7212</v>
      </c>
      <c r="AE182" s="2" t="s">
        <v>7106</v>
      </c>
      <c r="AF182" s="2" t="s">
        <v>10</v>
      </c>
      <c r="AG182" s="2" t="s">
        <v>7110</v>
      </c>
      <c r="AH182" s="11" t="b">
        <f>FALSE()</f>
        <v>0</v>
      </c>
      <c r="AI182" s="4">
        <v>0</v>
      </c>
      <c r="AJ182" s="3"/>
      <c r="AK182" s="11" t="b">
        <f>FALSE()</f>
        <v>0</v>
      </c>
      <c r="AL182" s="2" t="s">
        <v>10</v>
      </c>
      <c r="AM182" s="2" t="s">
        <v>10</v>
      </c>
      <c r="AN182" s="2" t="s">
        <v>10</v>
      </c>
      <c r="AO182" s="2" t="s">
        <v>10</v>
      </c>
      <c r="AP182" s="2" t="s">
        <v>7106</v>
      </c>
      <c r="AQ182" s="2" t="s">
        <v>10</v>
      </c>
      <c r="AR182" s="2" t="s">
        <v>10</v>
      </c>
      <c r="AS182" s="2" t="s">
        <v>10</v>
      </c>
    </row>
    <row r="183" spans="1:45" x14ac:dyDescent="0.35">
      <c r="A183">
        <v>4918</v>
      </c>
      <c r="B183" t="s">
        <v>7318</v>
      </c>
      <c r="C183" s="4">
        <v>10000</v>
      </c>
      <c r="E183" s="4">
        <v>10000</v>
      </c>
      <c r="F183" t="s">
        <v>7212</v>
      </c>
      <c r="G183" t="s">
        <v>7110</v>
      </c>
      <c r="I183" t="s">
        <v>7105</v>
      </c>
      <c r="K183" t="s">
        <v>7106</v>
      </c>
      <c r="N183" s="4">
        <v>10000</v>
      </c>
      <c r="O183">
        <v>0</v>
      </c>
      <c r="S183" t="s">
        <v>7105</v>
      </c>
      <c r="W183" s="12">
        <v>4918</v>
      </c>
      <c r="X183" s="2" t="s">
        <v>7318</v>
      </c>
      <c r="Y183" s="12">
        <f>Table13[[#This Row],[No.]]-A183</f>
        <v>0</v>
      </c>
      <c r="Z183" s="4">
        <v>10000</v>
      </c>
      <c r="AA183" s="4">
        <v>10000</v>
      </c>
      <c r="AB183" s="4">
        <v>10000</v>
      </c>
      <c r="AC183" s="4">
        <v>0</v>
      </c>
      <c r="AD183" s="2" t="s">
        <v>7212</v>
      </c>
      <c r="AE183" s="2" t="s">
        <v>7106</v>
      </c>
      <c r="AF183" s="2" t="s">
        <v>10</v>
      </c>
      <c r="AG183" s="2" t="s">
        <v>7110</v>
      </c>
      <c r="AH183" s="11" t="b">
        <f>FALSE()</f>
        <v>0</v>
      </c>
      <c r="AI183" s="4">
        <v>0</v>
      </c>
      <c r="AJ183" s="3"/>
      <c r="AK183" s="11" t="b">
        <f>FALSE()</f>
        <v>0</v>
      </c>
      <c r="AL183" s="2" t="s">
        <v>10</v>
      </c>
      <c r="AM183" s="2" t="s">
        <v>10</v>
      </c>
      <c r="AN183" s="2" t="s">
        <v>10</v>
      </c>
      <c r="AO183" s="2" t="s">
        <v>10</v>
      </c>
      <c r="AP183" s="2" t="s">
        <v>7106</v>
      </c>
      <c r="AQ183" s="2" t="s">
        <v>10</v>
      </c>
      <c r="AR183" s="2" t="s">
        <v>10</v>
      </c>
      <c r="AS183" s="2" t="s">
        <v>10</v>
      </c>
    </row>
    <row r="184" spans="1:45" x14ac:dyDescent="0.35">
      <c r="A184">
        <v>4919</v>
      </c>
      <c r="B184" t="s">
        <v>7319</v>
      </c>
      <c r="F184" t="s">
        <v>7212</v>
      </c>
      <c r="G184" t="s">
        <v>7110</v>
      </c>
      <c r="I184" t="s">
        <v>7105</v>
      </c>
      <c r="K184" t="s">
        <v>7106</v>
      </c>
      <c r="O184">
        <v>0</v>
      </c>
      <c r="S184" t="s">
        <v>7105</v>
      </c>
      <c r="W184" s="12">
        <v>4919</v>
      </c>
      <c r="X184" s="2" t="s">
        <v>7319</v>
      </c>
      <c r="Y184" s="12">
        <f>Table13[[#This Row],[No.]]-A184</f>
        <v>0</v>
      </c>
      <c r="Z184" s="4">
        <v>0</v>
      </c>
      <c r="AA184" s="4">
        <v>0</v>
      </c>
      <c r="AB184" s="4">
        <v>0</v>
      </c>
      <c r="AC184" s="4">
        <v>0</v>
      </c>
      <c r="AD184" s="2" t="s">
        <v>7212</v>
      </c>
      <c r="AE184" s="2" t="s">
        <v>7106</v>
      </c>
      <c r="AF184" s="2" t="s">
        <v>10</v>
      </c>
      <c r="AG184" s="2" t="s">
        <v>7110</v>
      </c>
      <c r="AH184" s="11" t="b">
        <f>FALSE()</f>
        <v>0</v>
      </c>
      <c r="AI184" s="4">
        <v>0</v>
      </c>
      <c r="AJ184" s="3"/>
      <c r="AK184" s="11" t="b">
        <f>FALSE()</f>
        <v>0</v>
      </c>
      <c r="AL184" s="2" t="s">
        <v>10</v>
      </c>
      <c r="AM184" s="2" t="s">
        <v>10</v>
      </c>
      <c r="AN184" s="2" t="s">
        <v>10</v>
      </c>
      <c r="AO184" s="2" t="s">
        <v>10</v>
      </c>
      <c r="AP184" s="2" t="s">
        <v>7106</v>
      </c>
      <c r="AQ184" s="2" t="s">
        <v>10</v>
      </c>
      <c r="AR184" s="2" t="s">
        <v>10</v>
      </c>
      <c r="AS184" s="2" t="s">
        <v>10</v>
      </c>
    </row>
    <row r="185" spans="1:45" x14ac:dyDescent="0.35">
      <c r="A185">
        <v>4920</v>
      </c>
      <c r="B185" t="s">
        <v>7320</v>
      </c>
      <c r="C185" s="4">
        <v>5536954</v>
      </c>
      <c r="D185" s="4">
        <v>5782604</v>
      </c>
      <c r="E185" s="4">
        <v>-245650</v>
      </c>
      <c r="F185" t="s">
        <v>7212</v>
      </c>
      <c r="G185" t="s">
        <v>7110</v>
      </c>
      <c r="I185" t="s">
        <v>7105</v>
      </c>
      <c r="K185" t="s">
        <v>7106</v>
      </c>
      <c r="L185" t="s">
        <v>7107</v>
      </c>
      <c r="M185" t="s">
        <v>7107</v>
      </c>
      <c r="N185" s="4">
        <v>-245650</v>
      </c>
      <c r="O185" s="4">
        <v>-469449</v>
      </c>
      <c r="S185" t="s">
        <v>7105</v>
      </c>
      <c r="W185" s="12">
        <v>4920</v>
      </c>
      <c r="X185" s="2" t="s">
        <v>7320</v>
      </c>
      <c r="Y185" s="12">
        <f>Table13[[#This Row],[No.]]-A185</f>
        <v>0</v>
      </c>
      <c r="Z185" s="4">
        <v>-245650</v>
      </c>
      <c r="AA185" s="4">
        <v>-245650</v>
      </c>
      <c r="AB185" s="4">
        <v>5536954</v>
      </c>
      <c r="AC185" s="4">
        <v>5782604</v>
      </c>
      <c r="AD185" s="2" t="s">
        <v>7212</v>
      </c>
      <c r="AE185" s="2" t="s">
        <v>7106</v>
      </c>
      <c r="AF185" s="2" t="s">
        <v>10</v>
      </c>
      <c r="AG185" s="2" t="s">
        <v>7110</v>
      </c>
      <c r="AH185" s="11" t="b">
        <f>FALSE()</f>
        <v>0</v>
      </c>
      <c r="AI185" s="4">
        <v>-469449</v>
      </c>
      <c r="AJ185" s="3"/>
      <c r="AK185" s="11" t="b">
        <f>FALSE()</f>
        <v>0</v>
      </c>
      <c r="AL185" s="2" t="s">
        <v>10</v>
      </c>
      <c r="AM185" s="2" t="s">
        <v>10</v>
      </c>
      <c r="AN185" s="2" t="s">
        <v>10</v>
      </c>
      <c r="AO185" s="2" t="s">
        <v>10</v>
      </c>
      <c r="AP185" s="2" t="s">
        <v>7106</v>
      </c>
      <c r="AQ185" s="2" t="s">
        <v>7107</v>
      </c>
      <c r="AR185" s="2" t="s">
        <v>7107</v>
      </c>
      <c r="AS185" s="2" t="s">
        <v>10</v>
      </c>
    </row>
    <row r="186" spans="1:45" x14ac:dyDescent="0.35">
      <c r="A186">
        <v>4921</v>
      </c>
      <c r="B186" t="s">
        <v>7321</v>
      </c>
      <c r="C186" s="4">
        <v>1000</v>
      </c>
      <c r="D186" s="4">
        <v>85014</v>
      </c>
      <c r="E186" s="4">
        <v>-84014</v>
      </c>
      <c r="F186" t="s">
        <v>7212</v>
      </c>
      <c r="G186" t="s">
        <v>7110</v>
      </c>
      <c r="I186" t="s">
        <v>7105</v>
      </c>
      <c r="K186" t="s">
        <v>7106</v>
      </c>
      <c r="L186" t="s">
        <v>7107</v>
      </c>
      <c r="M186" t="s">
        <v>7322</v>
      </c>
      <c r="N186" s="4">
        <v>-84014</v>
      </c>
      <c r="O186">
        <v>0</v>
      </c>
      <c r="S186" t="s">
        <v>7105</v>
      </c>
      <c r="W186" s="12">
        <v>4921</v>
      </c>
      <c r="X186" s="2" t="s">
        <v>7321</v>
      </c>
      <c r="Y186" s="12">
        <f>Table13[[#This Row],[No.]]-A186</f>
        <v>0</v>
      </c>
      <c r="Z186" s="4">
        <v>-84014</v>
      </c>
      <c r="AA186" s="4">
        <v>-84014</v>
      </c>
      <c r="AB186" s="4">
        <v>1000</v>
      </c>
      <c r="AC186" s="4">
        <v>85014</v>
      </c>
      <c r="AD186" s="2" t="s">
        <v>7212</v>
      </c>
      <c r="AE186" s="2" t="s">
        <v>7106</v>
      </c>
      <c r="AF186" s="2" t="s">
        <v>10</v>
      </c>
      <c r="AG186" s="2" t="s">
        <v>7110</v>
      </c>
      <c r="AH186" s="11" t="b">
        <f>FALSE()</f>
        <v>0</v>
      </c>
      <c r="AI186" s="4">
        <v>0</v>
      </c>
      <c r="AJ186" s="3"/>
      <c r="AK186" s="11" t="b">
        <f>FALSE()</f>
        <v>0</v>
      </c>
      <c r="AL186" s="2" t="s">
        <v>10</v>
      </c>
      <c r="AM186" s="2" t="s">
        <v>10</v>
      </c>
      <c r="AN186" s="2" t="s">
        <v>10</v>
      </c>
      <c r="AO186" s="2" t="s">
        <v>10</v>
      </c>
      <c r="AP186" s="2" t="s">
        <v>7106</v>
      </c>
      <c r="AQ186" s="2" t="s">
        <v>7107</v>
      </c>
      <c r="AR186" s="2" t="s">
        <v>7322</v>
      </c>
      <c r="AS186" s="2" t="s">
        <v>10</v>
      </c>
    </row>
    <row r="187" spans="1:45" x14ac:dyDescent="0.35">
      <c r="A187">
        <v>4922</v>
      </c>
      <c r="B187" t="s">
        <v>7323</v>
      </c>
      <c r="F187" t="s">
        <v>7212</v>
      </c>
      <c r="G187" t="s">
        <v>7110</v>
      </c>
      <c r="I187" t="s">
        <v>7105</v>
      </c>
      <c r="K187" t="s">
        <v>7106</v>
      </c>
      <c r="O187">
        <v>0</v>
      </c>
      <c r="S187" t="s">
        <v>7105</v>
      </c>
      <c r="W187" s="12">
        <v>4922</v>
      </c>
      <c r="X187" s="2" t="s">
        <v>7323</v>
      </c>
      <c r="Y187" s="12">
        <f>Table13[[#This Row],[No.]]-A187</f>
        <v>0</v>
      </c>
      <c r="Z187" s="4">
        <v>0</v>
      </c>
      <c r="AA187" s="4">
        <v>0</v>
      </c>
      <c r="AB187" s="4">
        <v>0</v>
      </c>
      <c r="AC187" s="4">
        <v>0</v>
      </c>
      <c r="AD187" s="2" t="s">
        <v>7212</v>
      </c>
      <c r="AE187" s="2" t="s">
        <v>7106</v>
      </c>
      <c r="AF187" s="2" t="s">
        <v>10</v>
      </c>
      <c r="AG187" s="2" t="s">
        <v>7110</v>
      </c>
      <c r="AH187" s="11" t="b">
        <f>FALSE()</f>
        <v>0</v>
      </c>
      <c r="AI187" s="4">
        <v>0</v>
      </c>
      <c r="AJ187" s="3"/>
      <c r="AK187" s="11" t="b">
        <f>FALSE()</f>
        <v>0</v>
      </c>
      <c r="AL187" s="2" t="s">
        <v>10</v>
      </c>
      <c r="AM187" s="2" t="s">
        <v>10</v>
      </c>
      <c r="AN187" s="2" t="s">
        <v>10</v>
      </c>
      <c r="AO187" s="2" t="s">
        <v>10</v>
      </c>
      <c r="AP187" s="2" t="s">
        <v>7106</v>
      </c>
      <c r="AQ187" s="2" t="s">
        <v>10</v>
      </c>
      <c r="AR187" s="2" t="s">
        <v>10</v>
      </c>
      <c r="AS187" s="2" t="s">
        <v>10</v>
      </c>
    </row>
    <row r="188" spans="1:45" x14ac:dyDescent="0.35">
      <c r="A188">
        <v>4925</v>
      </c>
      <c r="B188" t="s">
        <v>7324</v>
      </c>
      <c r="C188" s="4">
        <v>2772436.5</v>
      </c>
      <c r="D188" s="4">
        <v>2774436.5</v>
      </c>
      <c r="E188" s="4">
        <v>-2000</v>
      </c>
      <c r="F188" t="s">
        <v>7212</v>
      </c>
      <c r="G188" t="s">
        <v>7110</v>
      </c>
      <c r="I188" t="s">
        <v>7105</v>
      </c>
      <c r="K188" t="s">
        <v>7106</v>
      </c>
      <c r="L188" t="s">
        <v>7107</v>
      </c>
      <c r="M188" t="s">
        <v>7107</v>
      </c>
      <c r="N188" s="4">
        <v>-2000</v>
      </c>
      <c r="O188">
        <v>0</v>
      </c>
      <c r="S188" t="s">
        <v>7105</v>
      </c>
      <c r="W188" s="12">
        <v>4925</v>
      </c>
      <c r="X188" s="2" t="s">
        <v>7324</v>
      </c>
      <c r="Y188" s="12">
        <f>Table13[[#This Row],[No.]]-A188</f>
        <v>0</v>
      </c>
      <c r="Z188" s="4">
        <v>-2000</v>
      </c>
      <c r="AA188" s="4">
        <v>-2000</v>
      </c>
      <c r="AB188" s="4">
        <v>2772436.5</v>
      </c>
      <c r="AC188" s="4">
        <v>2774436.5</v>
      </c>
      <c r="AD188" s="2" t="s">
        <v>7212</v>
      </c>
      <c r="AE188" s="2" t="s">
        <v>7106</v>
      </c>
      <c r="AF188" s="2" t="s">
        <v>10</v>
      </c>
      <c r="AG188" s="2" t="s">
        <v>7110</v>
      </c>
      <c r="AH188" s="11" t="b">
        <f>FALSE()</f>
        <v>0</v>
      </c>
      <c r="AI188" s="4">
        <v>0</v>
      </c>
      <c r="AJ188" s="3"/>
      <c r="AK188" s="11" t="b">
        <f>FALSE()</f>
        <v>0</v>
      </c>
      <c r="AL188" s="2" t="s">
        <v>10</v>
      </c>
      <c r="AM188" s="2" t="s">
        <v>10</v>
      </c>
      <c r="AN188" s="2" t="s">
        <v>10</v>
      </c>
      <c r="AO188" s="2" t="s">
        <v>10</v>
      </c>
      <c r="AP188" s="2" t="s">
        <v>7106</v>
      </c>
      <c r="AQ188" s="2" t="s">
        <v>7107</v>
      </c>
      <c r="AR188" s="2" t="s">
        <v>7107</v>
      </c>
      <c r="AS188" s="2" t="s">
        <v>10</v>
      </c>
    </row>
    <row r="189" spans="1:45" x14ac:dyDescent="0.35">
      <c r="A189">
        <v>4926</v>
      </c>
      <c r="B189" t="s">
        <v>7325</v>
      </c>
      <c r="C189" s="4">
        <v>3880850</v>
      </c>
      <c r="D189" s="4">
        <v>3880850</v>
      </c>
      <c r="F189" t="s">
        <v>7212</v>
      </c>
      <c r="G189" t="s">
        <v>7110</v>
      </c>
      <c r="I189" t="s">
        <v>7105</v>
      </c>
      <c r="K189" t="s">
        <v>7106</v>
      </c>
      <c r="L189" t="s">
        <v>7107</v>
      </c>
      <c r="M189" t="s">
        <v>7107</v>
      </c>
      <c r="O189" s="4">
        <v>15000</v>
      </c>
      <c r="S189" t="s">
        <v>7105</v>
      </c>
      <c r="W189" s="12">
        <v>4926</v>
      </c>
      <c r="X189" s="2" t="s">
        <v>7325</v>
      </c>
      <c r="Y189" s="12">
        <f>Table13[[#This Row],[No.]]-A189</f>
        <v>0</v>
      </c>
      <c r="Z189" s="4">
        <v>0</v>
      </c>
      <c r="AA189" s="4">
        <v>0</v>
      </c>
      <c r="AB189" s="4">
        <v>3880850</v>
      </c>
      <c r="AC189" s="4">
        <v>3880850</v>
      </c>
      <c r="AD189" s="2" t="s">
        <v>7212</v>
      </c>
      <c r="AE189" s="2" t="s">
        <v>7106</v>
      </c>
      <c r="AF189" s="2" t="s">
        <v>10</v>
      </c>
      <c r="AG189" s="2" t="s">
        <v>7110</v>
      </c>
      <c r="AH189" s="11" t="b">
        <f>FALSE()</f>
        <v>0</v>
      </c>
      <c r="AI189" s="4">
        <v>15000</v>
      </c>
      <c r="AJ189" s="3"/>
      <c r="AK189" s="11" t="b">
        <f>FALSE()</f>
        <v>0</v>
      </c>
      <c r="AL189" s="2" t="s">
        <v>10</v>
      </c>
      <c r="AM189" s="2" t="s">
        <v>10</v>
      </c>
      <c r="AN189" s="2" t="s">
        <v>10</v>
      </c>
      <c r="AO189" s="2" t="s">
        <v>10</v>
      </c>
      <c r="AP189" s="2" t="s">
        <v>7106</v>
      </c>
      <c r="AQ189" s="2" t="s">
        <v>7107</v>
      </c>
      <c r="AR189" s="2" t="s">
        <v>7107</v>
      </c>
      <c r="AS189" s="2" t="s">
        <v>10</v>
      </c>
    </row>
    <row r="190" spans="1:45" x14ac:dyDescent="0.35">
      <c r="A190">
        <v>4927</v>
      </c>
      <c r="B190" t="s">
        <v>7326</v>
      </c>
      <c r="C190" s="4">
        <v>7082072.2199999997</v>
      </c>
      <c r="D190" s="4">
        <v>8655859.3200000003</v>
      </c>
      <c r="E190" s="4">
        <v>-1573787.1</v>
      </c>
      <c r="F190" t="s">
        <v>7212</v>
      </c>
      <c r="G190" t="s">
        <v>7110</v>
      </c>
      <c r="I190" t="s">
        <v>7105</v>
      </c>
      <c r="K190" t="s">
        <v>7106</v>
      </c>
      <c r="N190" s="4">
        <v>-1573787.1</v>
      </c>
      <c r="O190">
        <v>0</v>
      </c>
      <c r="S190" t="s">
        <v>7105</v>
      </c>
      <c r="W190" s="12">
        <v>4927</v>
      </c>
      <c r="X190" s="2" t="s">
        <v>7326</v>
      </c>
      <c r="Y190" s="12">
        <f>Table13[[#This Row],[No.]]-A190</f>
        <v>0</v>
      </c>
      <c r="Z190" s="4">
        <v>-1573787.1</v>
      </c>
      <c r="AA190" s="4">
        <v>-1573787.1</v>
      </c>
      <c r="AB190" s="4">
        <v>7082072.2199999997</v>
      </c>
      <c r="AC190" s="4">
        <v>8655859.3200000003</v>
      </c>
      <c r="AD190" s="2" t="s">
        <v>7212</v>
      </c>
      <c r="AE190" s="2" t="s">
        <v>7106</v>
      </c>
      <c r="AF190" s="2" t="s">
        <v>10</v>
      </c>
      <c r="AG190" s="2" t="s">
        <v>7110</v>
      </c>
      <c r="AH190" s="11" t="b">
        <f>FALSE()</f>
        <v>0</v>
      </c>
      <c r="AI190" s="4">
        <v>0</v>
      </c>
      <c r="AJ190" s="3"/>
      <c r="AK190" s="11" t="b">
        <f>FALSE()</f>
        <v>0</v>
      </c>
      <c r="AL190" s="2" t="s">
        <v>10</v>
      </c>
      <c r="AM190" s="2" t="s">
        <v>10</v>
      </c>
      <c r="AN190" s="2" t="s">
        <v>10</v>
      </c>
      <c r="AO190" s="2" t="s">
        <v>10</v>
      </c>
      <c r="AP190" s="2" t="s">
        <v>7106</v>
      </c>
      <c r="AQ190" s="2" t="s">
        <v>10</v>
      </c>
      <c r="AR190" s="2" t="s">
        <v>10</v>
      </c>
      <c r="AS190" s="2" t="s">
        <v>10</v>
      </c>
    </row>
    <row r="191" spans="1:45" x14ac:dyDescent="0.35">
      <c r="A191">
        <v>4928</v>
      </c>
      <c r="B191" t="s">
        <v>7327</v>
      </c>
      <c r="C191" s="4">
        <v>62502413.689999998</v>
      </c>
      <c r="D191" s="4">
        <v>169700437.86000001</v>
      </c>
      <c r="E191" s="4">
        <v>-107198024.17</v>
      </c>
      <c r="F191" t="s">
        <v>7212</v>
      </c>
      <c r="G191" t="s">
        <v>7110</v>
      </c>
      <c r="I191" t="s">
        <v>7105</v>
      </c>
      <c r="K191" t="s">
        <v>7192</v>
      </c>
      <c r="L191" t="s">
        <v>7107</v>
      </c>
      <c r="M191" t="s">
        <v>7107</v>
      </c>
      <c r="N191" s="4">
        <v>-107198024.17</v>
      </c>
      <c r="O191">
        <v>0</v>
      </c>
      <c r="S191" t="s">
        <v>7105</v>
      </c>
      <c r="W191" s="12">
        <v>4928</v>
      </c>
      <c r="X191" s="2" t="s">
        <v>7327</v>
      </c>
      <c r="Y191" s="12">
        <f>Table13[[#This Row],[No.]]-A191</f>
        <v>0</v>
      </c>
      <c r="Z191" s="4">
        <v>-107198024.17</v>
      </c>
      <c r="AA191" s="4">
        <v>-107198024.17</v>
      </c>
      <c r="AB191" s="4">
        <v>62502413.689999998</v>
      </c>
      <c r="AC191" s="4">
        <v>169700437.86000001</v>
      </c>
      <c r="AD191" s="2" t="s">
        <v>7212</v>
      </c>
      <c r="AE191" s="2" t="s">
        <v>7106</v>
      </c>
      <c r="AF191" s="2" t="s">
        <v>10</v>
      </c>
      <c r="AG191" s="2" t="s">
        <v>7110</v>
      </c>
      <c r="AH191" s="11" t="b">
        <f>FALSE()</f>
        <v>0</v>
      </c>
      <c r="AI191" s="4">
        <v>0</v>
      </c>
      <c r="AJ191" s="3"/>
      <c r="AK191" s="11" t="b">
        <f>FALSE()</f>
        <v>0</v>
      </c>
      <c r="AL191" s="2" t="s">
        <v>10</v>
      </c>
      <c r="AM191" s="2" t="s">
        <v>10</v>
      </c>
      <c r="AN191" s="2" t="s">
        <v>10</v>
      </c>
      <c r="AO191" s="2" t="s">
        <v>10</v>
      </c>
      <c r="AP191" s="2" t="s">
        <v>7192</v>
      </c>
      <c r="AQ191" s="2" t="s">
        <v>7107</v>
      </c>
      <c r="AR191" s="2" t="s">
        <v>7107</v>
      </c>
      <c r="AS191" s="2" t="s">
        <v>10</v>
      </c>
    </row>
    <row r="192" spans="1:45" x14ac:dyDescent="0.35">
      <c r="A192">
        <v>4929</v>
      </c>
      <c r="B192" t="s">
        <v>7328</v>
      </c>
      <c r="C192" s="4">
        <v>339284242.80000001</v>
      </c>
      <c r="D192" s="4">
        <v>760640617.48000002</v>
      </c>
      <c r="E192" s="4">
        <v>-421356374.68000001</v>
      </c>
      <c r="F192" t="s">
        <v>7212</v>
      </c>
      <c r="G192" t="s">
        <v>7117</v>
      </c>
      <c r="I192" t="s">
        <v>7105</v>
      </c>
      <c r="J192" t="s">
        <v>7329</v>
      </c>
      <c r="K192" t="s">
        <v>7106</v>
      </c>
      <c r="L192" t="s">
        <v>7107</v>
      </c>
      <c r="M192" t="s">
        <v>7107</v>
      </c>
      <c r="N192" s="4">
        <v>-421356374.68000001</v>
      </c>
      <c r="O192" s="4">
        <v>-4610069</v>
      </c>
      <c r="S192" t="s">
        <v>7105</v>
      </c>
      <c r="W192" s="12">
        <v>4929</v>
      </c>
      <c r="X192" s="2" t="s">
        <v>7328</v>
      </c>
      <c r="Y192" s="12">
        <f>Table13[[#This Row],[No.]]-A192</f>
        <v>0</v>
      </c>
      <c r="Z192" s="4">
        <v>-426457924.73000002</v>
      </c>
      <c r="AA192" s="4">
        <v>-426457924.73000002</v>
      </c>
      <c r="AB192" s="4">
        <v>339443692.80000001</v>
      </c>
      <c r="AC192" s="4">
        <v>765901617.52999997</v>
      </c>
      <c r="AD192" s="2" t="s">
        <v>7212</v>
      </c>
      <c r="AE192" s="2" t="s">
        <v>7106</v>
      </c>
      <c r="AF192" s="2" t="s">
        <v>10</v>
      </c>
      <c r="AG192" s="2" t="s">
        <v>7117</v>
      </c>
      <c r="AH192" s="11" t="b">
        <f>FALSE()</f>
        <v>0</v>
      </c>
      <c r="AI192" s="4">
        <v>-4610069</v>
      </c>
      <c r="AJ192" s="3"/>
      <c r="AK192" s="11" t="b">
        <f>FALSE()</f>
        <v>0</v>
      </c>
      <c r="AL192" s="2" t="s">
        <v>10</v>
      </c>
      <c r="AM192" s="2" t="s">
        <v>10</v>
      </c>
      <c r="AN192" s="2" t="s">
        <v>10</v>
      </c>
      <c r="AO192" s="2" t="s">
        <v>7329</v>
      </c>
      <c r="AP192" s="2" t="s">
        <v>7106</v>
      </c>
      <c r="AQ192" s="2" t="s">
        <v>7107</v>
      </c>
      <c r="AR192" s="2" t="s">
        <v>7107</v>
      </c>
      <c r="AS192" s="2" t="s">
        <v>10</v>
      </c>
    </row>
    <row r="193" spans="1:45" x14ac:dyDescent="0.35">
      <c r="A193">
        <v>4930</v>
      </c>
      <c r="B193" t="s">
        <v>7330</v>
      </c>
      <c r="F193" t="s">
        <v>7212</v>
      </c>
      <c r="G193" t="s">
        <v>7104</v>
      </c>
      <c r="I193" t="s">
        <v>7105</v>
      </c>
      <c r="K193" t="s">
        <v>7106</v>
      </c>
      <c r="L193" t="s">
        <v>7107</v>
      </c>
      <c r="M193" t="s">
        <v>7107</v>
      </c>
      <c r="O193">
        <v>0</v>
      </c>
      <c r="S193" t="s">
        <v>7105</v>
      </c>
      <c r="W193" s="12">
        <v>4930</v>
      </c>
      <c r="X193" s="2" t="s">
        <v>7330</v>
      </c>
      <c r="Y193" s="12">
        <f>Table13[[#This Row],[No.]]-A193</f>
        <v>0</v>
      </c>
      <c r="Z193" s="4">
        <v>0</v>
      </c>
      <c r="AA193" s="4">
        <v>0</v>
      </c>
      <c r="AB193" s="4">
        <v>0</v>
      </c>
      <c r="AC193" s="4">
        <v>0</v>
      </c>
      <c r="AD193" s="2" t="s">
        <v>7212</v>
      </c>
      <c r="AE193" s="2" t="s">
        <v>7106</v>
      </c>
      <c r="AF193" s="2" t="s">
        <v>10</v>
      </c>
      <c r="AG193" s="2" t="s">
        <v>7104</v>
      </c>
      <c r="AH193" s="11" t="b">
        <f>FALSE()</f>
        <v>0</v>
      </c>
      <c r="AI193" s="4">
        <v>0</v>
      </c>
      <c r="AJ193" s="3"/>
      <c r="AK193" s="11" t="b">
        <f>FALSE()</f>
        <v>0</v>
      </c>
      <c r="AL193" s="2" t="s">
        <v>10</v>
      </c>
      <c r="AM193" s="2" t="s">
        <v>10</v>
      </c>
      <c r="AN193" s="2" t="s">
        <v>10</v>
      </c>
      <c r="AO193" s="2" t="s">
        <v>10</v>
      </c>
      <c r="AP193" s="2" t="s">
        <v>7106</v>
      </c>
      <c r="AQ193" s="2" t="s">
        <v>7107</v>
      </c>
      <c r="AR193" s="2" t="s">
        <v>7107</v>
      </c>
      <c r="AS193" s="2" t="s">
        <v>10</v>
      </c>
    </row>
    <row r="194" spans="1:45" x14ac:dyDescent="0.35">
      <c r="A194">
        <v>4931</v>
      </c>
      <c r="B194" t="s">
        <v>7331</v>
      </c>
      <c r="C194" s="4">
        <v>4128215</v>
      </c>
      <c r="D194" s="4">
        <v>4159387.99</v>
      </c>
      <c r="E194" s="4">
        <v>-31172.99</v>
      </c>
      <c r="F194" t="s">
        <v>7212</v>
      </c>
      <c r="G194" t="s">
        <v>7110</v>
      </c>
      <c r="I194" t="s">
        <v>7105</v>
      </c>
      <c r="K194" t="s">
        <v>7192</v>
      </c>
      <c r="L194" t="s">
        <v>7107</v>
      </c>
      <c r="M194" t="s">
        <v>7107</v>
      </c>
      <c r="N194" s="4">
        <v>-31172.99</v>
      </c>
      <c r="O194" s="4">
        <v>-5048968</v>
      </c>
      <c r="S194" t="s">
        <v>7105</v>
      </c>
      <c r="W194" s="12">
        <v>4931</v>
      </c>
      <c r="X194" s="2" t="s">
        <v>7331</v>
      </c>
      <c r="Y194" s="12">
        <f>Table13[[#This Row],[No.]]-A194</f>
        <v>0</v>
      </c>
      <c r="Z194" s="4">
        <v>-31172.99</v>
      </c>
      <c r="AA194" s="4">
        <v>-31172.99</v>
      </c>
      <c r="AB194" s="4">
        <v>4128215</v>
      </c>
      <c r="AC194" s="4">
        <v>4159387.99</v>
      </c>
      <c r="AD194" s="2" t="s">
        <v>7212</v>
      </c>
      <c r="AE194" s="2" t="s">
        <v>7106</v>
      </c>
      <c r="AF194" s="2" t="s">
        <v>10</v>
      </c>
      <c r="AG194" s="2" t="s">
        <v>7110</v>
      </c>
      <c r="AH194" s="11" t="b">
        <f>FALSE()</f>
        <v>0</v>
      </c>
      <c r="AI194" s="4">
        <v>-5048968</v>
      </c>
      <c r="AJ194" s="3"/>
      <c r="AK194" s="11" t="b">
        <f>FALSE()</f>
        <v>0</v>
      </c>
      <c r="AL194" s="2" t="s">
        <v>10</v>
      </c>
      <c r="AM194" s="2" t="s">
        <v>10</v>
      </c>
      <c r="AN194" s="2" t="s">
        <v>10</v>
      </c>
      <c r="AO194" s="2" t="s">
        <v>10</v>
      </c>
      <c r="AP194" s="2" t="s">
        <v>7192</v>
      </c>
      <c r="AQ194" s="2" t="s">
        <v>7107</v>
      </c>
      <c r="AR194" s="2" t="s">
        <v>7107</v>
      </c>
      <c r="AS194" s="2" t="s">
        <v>10</v>
      </c>
    </row>
    <row r="195" spans="1:45" x14ac:dyDescent="0.35">
      <c r="A195">
        <v>4932</v>
      </c>
      <c r="B195" t="s">
        <v>7332</v>
      </c>
      <c r="C195" s="4">
        <v>519394</v>
      </c>
      <c r="D195" s="4">
        <v>519394</v>
      </c>
      <c r="F195" t="s">
        <v>7212</v>
      </c>
      <c r="G195" t="s">
        <v>7110</v>
      </c>
      <c r="I195" t="s">
        <v>7105</v>
      </c>
      <c r="K195" t="s">
        <v>7192</v>
      </c>
      <c r="L195" t="s">
        <v>7107</v>
      </c>
      <c r="M195" t="s">
        <v>7107</v>
      </c>
      <c r="O195">
        <v>0</v>
      </c>
      <c r="S195" t="s">
        <v>7105</v>
      </c>
      <c r="W195" s="12">
        <v>4932</v>
      </c>
      <c r="X195" s="2" t="s">
        <v>7332</v>
      </c>
      <c r="Y195" s="12">
        <f>Table13[[#This Row],[No.]]-A195</f>
        <v>0</v>
      </c>
      <c r="Z195" s="4">
        <v>0</v>
      </c>
      <c r="AA195" s="4">
        <v>0</v>
      </c>
      <c r="AB195" s="4">
        <v>519394</v>
      </c>
      <c r="AC195" s="4">
        <v>519394</v>
      </c>
      <c r="AD195" s="2" t="s">
        <v>7212</v>
      </c>
      <c r="AE195" s="2" t="s">
        <v>7106</v>
      </c>
      <c r="AF195" s="2" t="s">
        <v>10</v>
      </c>
      <c r="AG195" s="2" t="s">
        <v>7110</v>
      </c>
      <c r="AH195" s="11" t="b">
        <f>FALSE()</f>
        <v>0</v>
      </c>
      <c r="AI195" s="4">
        <v>0</v>
      </c>
      <c r="AJ195" s="3"/>
      <c r="AK195" s="11" t="b">
        <f>FALSE()</f>
        <v>0</v>
      </c>
      <c r="AL195" s="2" t="s">
        <v>10</v>
      </c>
      <c r="AM195" s="2" t="s">
        <v>10</v>
      </c>
      <c r="AN195" s="2" t="s">
        <v>10</v>
      </c>
      <c r="AO195" s="2" t="s">
        <v>10</v>
      </c>
      <c r="AP195" s="2" t="s">
        <v>7192</v>
      </c>
      <c r="AQ195" s="2" t="s">
        <v>7107</v>
      </c>
      <c r="AR195" s="2" t="s">
        <v>7107</v>
      </c>
      <c r="AS195" s="2" t="s">
        <v>10</v>
      </c>
    </row>
    <row r="196" spans="1:45" x14ac:dyDescent="0.35">
      <c r="A196">
        <v>4933</v>
      </c>
      <c r="B196" t="s">
        <v>7333</v>
      </c>
      <c r="C196" s="4">
        <v>6329263.4000000004</v>
      </c>
      <c r="D196" s="4">
        <v>6325763.4000000004</v>
      </c>
      <c r="E196" s="4">
        <v>3500</v>
      </c>
      <c r="F196" t="s">
        <v>7212</v>
      </c>
      <c r="G196" t="s">
        <v>7110</v>
      </c>
      <c r="I196" t="s">
        <v>7105</v>
      </c>
      <c r="K196" t="s">
        <v>7192</v>
      </c>
      <c r="L196" t="s">
        <v>7107</v>
      </c>
      <c r="M196" t="s">
        <v>7107</v>
      </c>
      <c r="N196" s="4">
        <v>3500</v>
      </c>
      <c r="O196">
        <v>0</v>
      </c>
      <c r="S196" t="s">
        <v>7105</v>
      </c>
      <c r="W196" s="12">
        <v>4933</v>
      </c>
      <c r="X196" s="2" t="s">
        <v>7333</v>
      </c>
      <c r="Y196" s="12">
        <f>Table13[[#This Row],[No.]]-A196</f>
        <v>0</v>
      </c>
      <c r="Z196" s="4">
        <v>3500</v>
      </c>
      <c r="AA196" s="4">
        <v>3500</v>
      </c>
      <c r="AB196" s="4">
        <v>6329263.4000000004</v>
      </c>
      <c r="AC196" s="4">
        <v>6325763.4000000004</v>
      </c>
      <c r="AD196" s="2" t="s">
        <v>7212</v>
      </c>
      <c r="AE196" s="2" t="s">
        <v>7106</v>
      </c>
      <c r="AF196" s="2" t="s">
        <v>10</v>
      </c>
      <c r="AG196" s="2" t="s">
        <v>7110</v>
      </c>
      <c r="AH196" s="11" t="b">
        <f>FALSE()</f>
        <v>0</v>
      </c>
      <c r="AI196" s="4">
        <v>0</v>
      </c>
      <c r="AJ196" s="3"/>
      <c r="AK196" s="11" t="b">
        <f>FALSE()</f>
        <v>0</v>
      </c>
      <c r="AL196" s="2" t="s">
        <v>10</v>
      </c>
      <c r="AM196" s="2" t="s">
        <v>10</v>
      </c>
      <c r="AN196" s="2" t="s">
        <v>10</v>
      </c>
      <c r="AO196" s="2" t="s">
        <v>10</v>
      </c>
      <c r="AP196" s="2" t="s">
        <v>7192</v>
      </c>
      <c r="AQ196" s="2" t="s">
        <v>7107</v>
      </c>
      <c r="AR196" s="2" t="s">
        <v>7107</v>
      </c>
      <c r="AS196" s="2" t="s">
        <v>10</v>
      </c>
    </row>
    <row r="197" spans="1:45" x14ac:dyDescent="0.35">
      <c r="A197">
        <v>4939</v>
      </c>
      <c r="B197" t="s">
        <v>7334</v>
      </c>
      <c r="C197" s="4">
        <v>10976872.4</v>
      </c>
      <c r="D197" s="4">
        <v>11004545.390000001</v>
      </c>
      <c r="E197" s="4">
        <v>-27672.99</v>
      </c>
      <c r="F197" t="s">
        <v>7212</v>
      </c>
      <c r="G197" t="s">
        <v>7117</v>
      </c>
      <c r="I197" t="s">
        <v>7105</v>
      </c>
      <c r="J197" t="s">
        <v>7335</v>
      </c>
      <c r="K197" t="s">
        <v>7106</v>
      </c>
      <c r="L197" t="s">
        <v>7107</v>
      </c>
      <c r="M197" t="s">
        <v>7107</v>
      </c>
      <c r="N197" s="4">
        <v>-27672.99</v>
      </c>
      <c r="O197" s="4">
        <v>-5048968</v>
      </c>
      <c r="S197" t="s">
        <v>7105</v>
      </c>
      <c r="W197" s="12">
        <v>4939</v>
      </c>
      <c r="X197" s="2" t="s">
        <v>7334</v>
      </c>
      <c r="Y197" s="12">
        <f>Table13[[#This Row],[No.]]-A197</f>
        <v>0</v>
      </c>
      <c r="Z197" s="4">
        <v>-27672.99</v>
      </c>
      <c r="AA197" s="4">
        <v>-27672.99</v>
      </c>
      <c r="AB197" s="4">
        <v>10976872.4</v>
      </c>
      <c r="AC197" s="4">
        <v>11004545.390000001</v>
      </c>
      <c r="AD197" s="2" t="s">
        <v>7212</v>
      </c>
      <c r="AE197" s="2" t="s">
        <v>7106</v>
      </c>
      <c r="AF197" s="2" t="s">
        <v>10</v>
      </c>
      <c r="AG197" s="2" t="s">
        <v>7117</v>
      </c>
      <c r="AH197" s="11" t="b">
        <f>FALSE()</f>
        <v>0</v>
      </c>
      <c r="AI197" s="4">
        <v>-5048968</v>
      </c>
      <c r="AJ197" s="3"/>
      <c r="AK197" s="11" t="b">
        <f>FALSE()</f>
        <v>0</v>
      </c>
      <c r="AL197" s="2" t="s">
        <v>10</v>
      </c>
      <c r="AM197" s="2" t="s">
        <v>10</v>
      </c>
      <c r="AN197" s="2" t="s">
        <v>10</v>
      </c>
      <c r="AO197" s="2" t="s">
        <v>7335</v>
      </c>
      <c r="AP197" s="2" t="s">
        <v>7106</v>
      </c>
      <c r="AQ197" s="2" t="s">
        <v>7107</v>
      </c>
      <c r="AR197" s="2" t="s">
        <v>7107</v>
      </c>
      <c r="AS197" s="2" t="s">
        <v>10</v>
      </c>
    </row>
    <row r="198" spans="1:45" x14ac:dyDescent="0.35">
      <c r="A198">
        <v>4940</v>
      </c>
      <c r="B198" t="s">
        <v>7336</v>
      </c>
      <c r="F198" t="s">
        <v>7212</v>
      </c>
      <c r="G198" t="s">
        <v>7104</v>
      </c>
      <c r="I198" t="s">
        <v>7105</v>
      </c>
      <c r="K198" t="s">
        <v>7106</v>
      </c>
      <c r="L198" t="s">
        <v>7107</v>
      </c>
      <c r="M198" t="s">
        <v>7107</v>
      </c>
      <c r="O198">
        <v>0</v>
      </c>
      <c r="S198" t="s">
        <v>7105</v>
      </c>
      <c r="W198" s="12">
        <v>4940</v>
      </c>
      <c r="X198" s="2" t="s">
        <v>7336</v>
      </c>
      <c r="Y198" s="12">
        <f>Table13[[#This Row],[No.]]-A198</f>
        <v>0</v>
      </c>
      <c r="Z198" s="4">
        <v>0</v>
      </c>
      <c r="AA198" s="4">
        <v>0</v>
      </c>
      <c r="AB198" s="4">
        <v>0</v>
      </c>
      <c r="AC198" s="4">
        <v>0</v>
      </c>
      <c r="AD198" s="2" t="s">
        <v>7212</v>
      </c>
      <c r="AE198" s="2" t="s">
        <v>7106</v>
      </c>
      <c r="AF198" s="2" t="s">
        <v>10</v>
      </c>
      <c r="AG198" s="2" t="s">
        <v>7104</v>
      </c>
      <c r="AH198" s="11" t="b">
        <f>FALSE()</f>
        <v>0</v>
      </c>
      <c r="AI198" s="4">
        <v>0</v>
      </c>
      <c r="AJ198" s="3"/>
      <c r="AK198" s="11" t="b">
        <f>FALSE()</f>
        <v>0</v>
      </c>
      <c r="AL198" s="2" t="s">
        <v>10</v>
      </c>
      <c r="AM198" s="2" t="s">
        <v>10</v>
      </c>
      <c r="AN198" s="2" t="s">
        <v>10</v>
      </c>
      <c r="AO198" s="2" t="s">
        <v>10</v>
      </c>
      <c r="AP198" s="2" t="s">
        <v>7106</v>
      </c>
      <c r="AQ198" s="2" t="s">
        <v>7107</v>
      </c>
      <c r="AR198" s="2" t="s">
        <v>7107</v>
      </c>
      <c r="AS198" s="2" t="s">
        <v>10</v>
      </c>
    </row>
    <row r="199" spans="1:45" x14ac:dyDescent="0.35">
      <c r="A199">
        <v>4941</v>
      </c>
      <c r="B199" t="s">
        <v>7337</v>
      </c>
      <c r="C199" s="4">
        <v>2169852463.1700001</v>
      </c>
      <c r="D199" s="4">
        <v>4658267345.2299995</v>
      </c>
      <c r="E199" s="4">
        <v>-2488414882.0599999</v>
      </c>
      <c r="F199" t="s">
        <v>7212</v>
      </c>
      <c r="G199" t="s">
        <v>7110</v>
      </c>
      <c r="I199" t="s">
        <v>7105</v>
      </c>
      <c r="K199" t="s">
        <v>7106</v>
      </c>
      <c r="L199" t="s">
        <v>7107</v>
      </c>
      <c r="M199" t="s">
        <v>7107</v>
      </c>
      <c r="N199" s="4">
        <v>-2488414882.0599999</v>
      </c>
      <c r="O199" s="4">
        <v>-13153031</v>
      </c>
      <c r="S199" t="s">
        <v>7105</v>
      </c>
      <c r="W199" s="12">
        <v>4941</v>
      </c>
      <c r="X199" s="2" t="s">
        <v>7337</v>
      </c>
      <c r="Y199" s="12">
        <f>Table13[[#This Row],[No.]]-A199</f>
        <v>0</v>
      </c>
      <c r="Z199" s="4">
        <v>-2535273088.4499998</v>
      </c>
      <c r="AA199" s="4">
        <v>-2535273088.4499998</v>
      </c>
      <c r="AB199" s="4">
        <v>2170825399.6700001</v>
      </c>
      <c r="AC199" s="4">
        <v>4706098488.1199999</v>
      </c>
      <c r="AD199" s="2" t="s">
        <v>7212</v>
      </c>
      <c r="AE199" s="2" t="s">
        <v>7106</v>
      </c>
      <c r="AF199" s="2" t="s">
        <v>10</v>
      </c>
      <c r="AG199" s="2" t="s">
        <v>7110</v>
      </c>
      <c r="AH199" s="11" t="b">
        <f>FALSE()</f>
        <v>0</v>
      </c>
      <c r="AI199" s="4">
        <v>-13153031</v>
      </c>
      <c r="AJ199" s="3"/>
      <c r="AK199" s="11" t="b">
        <f>FALSE()</f>
        <v>0</v>
      </c>
      <c r="AL199" s="2" t="s">
        <v>10</v>
      </c>
      <c r="AM199" s="2" t="s">
        <v>10</v>
      </c>
      <c r="AN199" s="2" t="s">
        <v>10</v>
      </c>
      <c r="AO199" s="2" t="s">
        <v>10</v>
      </c>
      <c r="AP199" s="2" t="s">
        <v>7106</v>
      </c>
      <c r="AQ199" s="2" t="s">
        <v>7107</v>
      </c>
      <c r="AR199" s="2" t="s">
        <v>7107</v>
      </c>
      <c r="AS199" s="2" t="s">
        <v>10</v>
      </c>
    </row>
    <row r="200" spans="1:45" x14ac:dyDescent="0.35">
      <c r="A200">
        <v>4942</v>
      </c>
      <c r="B200" t="s">
        <v>7338</v>
      </c>
      <c r="C200" s="4">
        <v>882965201.65999997</v>
      </c>
      <c r="D200" s="4">
        <v>2547470199.5100002</v>
      </c>
      <c r="E200" s="4">
        <v>-1664504997.8499999</v>
      </c>
      <c r="F200" t="s">
        <v>7212</v>
      </c>
      <c r="G200" t="s">
        <v>7110</v>
      </c>
      <c r="I200" t="s">
        <v>7105</v>
      </c>
      <c r="K200" t="s">
        <v>7106</v>
      </c>
      <c r="L200" t="s">
        <v>7107</v>
      </c>
      <c r="M200" t="s">
        <v>7107</v>
      </c>
      <c r="N200" s="4">
        <v>-1664504997.8499999</v>
      </c>
      <c r="O200" s="4">
        <v>181106766</v>
      </c>
      <c r="S200" t="s">
        <v>7105</v>
      </c>
      <c r="W200" s="12">
        <v>4942</v>
      </c>
      <c r="X200" s="2" t="s">
        <v>7338</v>
      </c>
      <c r="Y200" s="12">
        <f>Table13[[#This Row],[No.]]-A200</f>
        <v>0</v>
      </c>
      <c r="Z200" s="4">
        <v>-1679364112.6500001</v>
      </c>
      <c r="AA200" s="4">
        <v>-1679364112.6500001</v>
      </c>
      <c r="AB200" s="4">
        <v>884698566.86000001</v>
      </c>
      <c r="AC200" s="4">
        <v>2564062679.5100002</v>
      </c>
      <c r="AD200" s="2" t="s">
        <v>7212</v>
      </c>
      <c r="AE200" s="2" t="s">
        <v>7106</v>
      </c>
      <c r="AF200" s="2" t="s">
        <v>10</v>
      </c>
      <c r="AG200" s="2" t="s">
        <v>7110</v>
      </c>
      <c r="AH200" s="11" t="b">
        <f>FALSE()</f>
        <v>0</v>
      </c>
      <c r="AI200" s="4">
        <v>181106766</v>
      </c>
      <c r="AJ200" s="3"/>
      <c r="AK200" s="11" t="b">
        <f>FALSE()</f>
        <v>0</v>
      </c>
      <c r="AL200" s="2" t="s">
        <v>10</v>
      </c>
      <c r="AM200" s="2" t="s">
        <v>10</v>
      </c>
      <c r="AN200" s="2" t="s">
        <v>10</v>
      </c>
      <c r="AO200" s="2" t="s">
        <v>10</v>
      </c>
      <c r="AP200" s="2" t="s">
        <v>7106</v>
      </c>
      <c r="AQ200" s="2" t="s">
        <v>7107</v>
      </c>
      <c r="AR200" s="2" t="s">
        <v>7107</v>
      </c>
      <c r="AS200" s="2" t="s">
        <v>10</v>
      </c>
    </row>
    <row r="201" spans="1:45" x14ac:dyDescent="0.35">
      <c r="A201">
        <v>4943</v>
      </c>
      <c r="B201" t="s">
        <v>7339</v>
      </c>
      <c r="C201" s="4">
        <v>248950330.46000001</v>
      </c>
      <c r="D201" s="4">
        <v>1348656552.28</v>
      </c>
      <c r="E201" s="4">
        <v>-1099706221.8199999</v>
      </c>
      <c r="F201" t="s">
        <v>7212</v>
      </c>
      <c r="G201" t="s">
        <v>7110</v>
      </c>
      <c r="I201" t="s">
        <v>7105</v>
      </c>
      <c r="K201" t="s">
        <v>7106</v>
      </c>
      <c r="L201" t="s">
        <v>7107</v>
      </c>
      <c r="M201" t="s">
        <v>7107</v>
      </c>
      <c r="N201" s="4">
        <v>-1099706221.8199999</v>
      </c>
      <c r="O201">
        <v>0</v>
      </c>
      <c r="S201" t="s">
        <v>7105</v>
      </c>
      <c r="W201" s="12">
        <v>4943</v>
      </c>
      <c r="X201" s="2" t="s">
        <v>7339</v>
      </c>
      <c r="Y201" s="12">
        <f>Table13[[#This Row],[No.]]-A201</f>
        <v>0</v>
      </c>
      <c r="Z201" s="4">
        <v>-1145990951.1700001</v>
      </c>
      <c r="AA201" s="4">
        <v>-1145990951.1700001</v>
      </c>
      <c r="AB201" s="4">
        <v>252103727.78999999</v>
      </c>
      <c r="AC201" s="4">
        <v>1398094678.96</v>
      </c>
      <c r="AD201" s="2" t="s">
        <v>7212</v>
      </c>
      <c r="AE201" s="2" t="s">
        <v>7106</v>
      </c>
      <c r="AF201" s="2" t="s">
        <v>10</v>
      </c>
      <c r="AG201" s="2" t="s">
        <v>7110</v>
      </c>
      <c r="AH201" s="11" t="b">
        <f>FALSE()</f>
        <v>0</v>
      </c>
      <c r="AI201" s="4">
        <v>0</v>
      </c>
      <c r="AJ201" s="3"/>
      <c r="AK201" s="11" t="b">
        <f>FALSE()</f>
        <v>0</v>
      </c>
      <c r="AL201" s="2" t="s">
        <v>10</v>
      </c>
      <c r="AM201" s="2" t="s">
        <v>10</v>
      </c>
      <c r="AN201" s="2" t="s">
        <v>10</v>
      </c>
      <c r="AO201" s="2" t="s">
        <v>10</v>
      </c>
      <c r="AP201" s="2" t="s">
        <v>7106</v>
      </c>
      <c r="AQ201" s="2" t="s">
        <v>7107</v>
      </c>
      <c r="AR201" s="2" t="s">
        <v>7107</v>
      </c>
      <c r="AS201" s="2" t="s">
        <v>10</v>
      </c>
    </row>
    <row r="202" spans="1:45" x14ac:dyDescent="0.35">
      <c r="A202">
        <v>4944</v>
      </c>
      <c r="B202" t="s">
        <v>7340</v>
      </c>
      <c r="C202" s="4">
        <v>172126926.44999999</v>
      </c>
      <c r="D202" s="4">
        <v>374110028.62</v>
      </c>
      <c r="E202" s="4">
        <v>-201983102.16999999</v>
      </c>
      <c r="F202" t="s">
        <v>7212</v>
      </c>
      <c r="G202" t="s">
        <v>7110</v>
      </c>
      <c r="I202" t="s">
        <v>7105</v>
      </c>
      <c r="K202" t="s">
        <v>7106</v>
      </c>
      <c r="L202" t="s">
        <v>7107</v>
      </c>
      <c r="M202" t="s">
        <v>7107</v>
      </c>
      <c r="N202" s="4">
        <v>-201983102.16999999</v>
      </c>
      <c r="O202">
        <v>0</v>
      </c>
      <c r="S202" t="s">
        <v>7105</v>
      </c>
      <c r="W202" s="12">
        <v>4944</v>
      </c>
      <c r="X202" s="2" t="s">
        <v>7340</v>
      </c>
      <c r="Y202" s="12">
        <f>Table13[[#This Row],[No.]]-A202</f>
        <v>0</v>
      </c>
      <c r="Z202" s="4">
        <v>-206388712.16999999</v>
      </c>
      <c r="AA202" s="4">
        <v>-206388712.16999999</v>
      </c>
      <c r="AB202" s="4">
        <v>172126926.44999999</v>
      </c>
      <c r="AC202" s="4">
        <v>378515638.62</v>
      </c>
      <c r="AD202" s="2" t="s">
        <v>7212</v>
      </c>
      <c r="AE202" s="2" t="s">
        <v>7106</v>
      </c>
      <c r="AF202" s="2" t="s">
        <v>10</v>
      </c>
      <c r="AG202" s="2" t="s">
        <v>7110</v>
      </c>
      <c r="AH202" s="11" t="b">
        <f>FALSE()</f>
        <v>0</v>
      </c>
      <c r="AI202" s="4">
        <v>0</v>
      </c>
      <c r="AJ202" s="3"/>
      <c r="AK202" s="11" t="b">
        <f>FALSE()</f>
        <v>0</v>
      </c>
      <c r="AL202" s="2" t="s">
        <v>10</v>
      </c>
      <c r="AM202" s="2" t="s">
        <v>10</v>
      </c>
      <c r="AN202" s="2" t="s">
        <v>10</v>
      </c>
      <c r="AO202" s="2" t="s">
        <v>10</v>
      </c>
      <c r="AP202" s="2" t="s">
        <v>7106</v>
      </c>
      <c r="AQ202" s="2" t="s">
        <v>7107</v>
      </c>
      <c r="AR202" s="2" t="s">
        <v>7107</v>
      </c>
      <c r="AS202" s="2" t="s">
        <v>10</v>
      </c>
    </row>
    <row r="203" spans="1:45" x14ac:dyDescent="0.35">
      <c r="A203">
        <v>4945</v>
      </c>
      <c r="B203" t="s">
        <v>7341</v>
      </c>
      <c r="C203" s="4">
        <v>614320523.08000004</v>
      </c>
      <c r="D203" s="4">
        <v>2484473385.4299998</v>
      </c>
      <c r="E203" s="4">
        <v>-1870152862.3499999</v>
      </c>
      <c r="F203" t="s">
        <v>7212</v>
      </c>
      <c r="G203" t="s">
        <v>7110</v>
      </c>
      <c r="I203" t="s">
        <v>7105</v>
      </c>
      <c r="K203" t="s">
        <v>7106</v>
      </c>
      <c r="L203" t="s">
        <v>7107</v>
      </c>
      <c r="M203" t="s">
        <v>7107</v>
      </c>
      <c r="N203" s="4">
        <v>-1870152862.3499999</v>
      </c>
      <c r="O203">
        <v>0</v>
      </c>
      <c r="S203" t="s">
        <v>7105</v>
      </c>
      <c r="W203" s="12">
        <v>4945</v>
      </c>
      <c r="X203" s="2" t="s">
        <v>7341</v>
      </c>
      <c r="Y203" s="12">
        <f>Table13[[#This Row],[No.]]-A203</f>
        <v>0</v>
      </c>
      <c r="Z203" s="4">
        <v>-2019942917.1700001</v>
      </c>
      <c r="AA203" s="4">
        <v>-2019942917.1700001</v>
      </c>
      <c r="AB203" s="4">
        <v>614320523.08000004</v>
      </c>
      <c r="AC203" s="4">
        <v>2634263440.25</v>
      </c>
      <c r="AD203" s="2" t="s">
        <v>7212</v>
      </c>
      <c r="AE203" s="2" t="s">
        <v>7106</v>
      </c>
      <c r="AF203" s="2" t="s">
        <v>10</v>
      </c>
      <c r="AG203" s="2" t="s">
        <v>7110</v>
      </c>
      <c r="AH203" s="11" t="b">
        <f>FALSE()</f>
        <v>0</v>
      </c>
      <c r="AI203" s="4">
        <v>0</v>
      </c>
      <c r="AJ203" s="3"/>
      <c r="AK203" s="11" t="b">
        <f>FALSE()</f>
        <v>0</v>
      </c>
      <c r="AL203" s="2" t="s">
        <v>10</v>
      </c>
      <c r="AM203" s="2" t="s">
        <v>10</v>
      </c>
      <c r="AN203" s="2" t="s">
        <v>10</v>
      </c>
      <c r="AO203" s="2" t="s">
        <v>10</v>
      </c>
      <c r="AP203" s="2" t="s">
        <v>7106</v>
      </c>
      <c r="AQ203" s="2" t="s">
        <v>7107</v>
      </c>
      <c r="AR203" s="2" t="s">
        <v>7107</v>
      </c>
      <c r="AS203" s="2" t="s">
        <v>10</v>
      </c>
    </row>
    <row r="204" spans="1:45" x14ac:dyDescent="0.35">
      <c r="A204">
        <v>4946</v>
      </c>
      <c r="B204" t="s">
        <v>7342</v>
      </c>
      <c r="C204" s="4">
        <v>76123508.840000004</v>
      </c>
      <c r="D204" s="4">
        <v>745758452.62</v>
      </c>
      <c r="E204" s="4">
        <v>-669634943.77999997</v>
      </c>
      <c r="F204" t="s">
        <v>7212</v>
      </c>
      <c r="G204" t="s">
        <v>7110</v>
      </c>
      <c r="I204" t="s">
        <v>7105</v>
      </c>
      <c r="K204" t="s">
        <v>7106</v>
      </c>
      <c r="L204" t="s">
        <v>7107</v>
      </c>
      <c r="M204" t="s">
        <v>7107</v>
      </c>
      <c r="N204" s="4">
        <v>-669634943.77999997</v>
      </c>
      <c r="O204" s="4">
        <v>71691360</v>
      </c>
      <c r="S204" t="s">
        <v>7105</v>
      </c>
      <c r="W204" s="12">
        <v>4946</v>
      </c>
      <c r="X204" s="2" t="s">
        <v>7342</v>
      </c>
      <c r="Y204" s="12">
        <f>Table13[[#This Row],[No.]]-A204</f>
        <v>0</v>
      </c>
      <c r="Z204" s="4">
        <v>-673575313.85000002</v>
      </c>
      <c r="AA204" s="4">
        <v>-673575313.85000002</v>
      </c>
      <c r="AB204" s="4">
        <v>76123508.840000004</v>
      </c>
      <c r="AC204" s="4">
        <v>749698822.69000006</v>
      </c>
      <c r="AD204" s="2" t="s">
        <v>7212</v>
      </c>
      <c r="AE204" s="2" t="s">
        <v>7106</v>
      </c>
      <c r="AF204" s="2" t="s">
        <v>10</v>
      </c>
      <c r="AG204" s="2" t="s">
        <v>7110</v>
      </c>
      <c r="AH204" s="11" t="b">
        <f>FALSE()</f>
        <v>0</v>
      </c>
      <c r="AI204" s="4">
        <v>71691360</v>
      </c>
      <c r="AJ204" s="3"/>
      <c r="AK204" s="11" t="b">
        <f>FALSE()</f>
        <v>0</v>
      </c>
      <c r="AL204" s="2" t="s">
        <v>10</v>
      </c>
      <c r="AM204" s="2" t="s">
        <v>10</v>
      </c>
      <c r="AN204" s="2" t="s">
        <v>10</v>
      </c>
      <c r="AO204" s="2" t="s">
        <v>10</v>
      </c>
      <c r="AP204" s="2" t="s">
        <v>7106</v>
      </c>
      <c r="AQ204" s="2" t="s">
        <v>7107</v>
      </c>
      <c r="AR204" s="2" t="s">
        <v>7107</v>
      </c>
      <c r="AS204" s="2" t="s">
        <v>10</v>
      </c>
    </row>
    <row r="205" spans="1:45" x14ac:dyDescent="0.35">
      <c r="A205">
        <v>4947</v>
      </c>
      <c r="B205" t="s">
        <v>7343</v>
      </c>
      <c r="C205" s="4">
        <v>1420906622.3900001</v>
      </c>
      <c r="D205" s="4">
        <v>2687714334.6199999</v>
      </c>
      <c r="E205" s="4">
        <v>-1266807712.23</v>
      </c>
      <c r="F205" t="s">
        <v>7212</v>
      </c>
      <c r="G205" t="s">
        <v>7110</v>
      </c>
      <c r="I205" t="s">
        <v>7105</v>
      </c>
      <c r="K205" t="s">
        <v>7106</v>
      </c>
      <c r="L205" t="s">
        <v>7107</v>
      </c>
      <c r="M205" t="s">
        <v>7107</v>
      </c>
      <c r="N205" s="4">
        <v>-1266807712.23</v>
      </c>
      <c r="O205">
        <v>0</v>
      </c>
      <c r="S205" t="s">
        <v>7105</v>
      </c>
      <c r="W205" s="12">
        <v>4947</v>
      </c>
      <c r="X205" s="2" t="s">
        <v>7343</v>
      </c>
      <c r="Y205" s="12">
        <f>Table13[[#This Row],[No.]]-A205</f>
        <v>0</v>
      </c>
      <c r="Z205" s="4">
        <v>-1266807712.23</v>
      </c>
      <c r="AA205" s="4">
        <v>-1266807712.23</v>
      </c>
      <c r="AB205" s="4">
        <v>1420906622.3900001</v>
      </c>
      <c r="AC205" s="4">
        <v>2687714334.6199999</v>
      </c>
      <c r="AD205" s="2" t="s">
        <v>7212</v>
      </c>
      <c r="AE205" s="2" t="s">
        <v>7106</v>
      </c>
      <c r="AF205" s="2" t="s">
        <v>10</v>
      </c>
      <c r="AG205" s="2" t="s">
        <v>7110</v>
      </c>
      <c r="AH205" s="11" t="b">
        <f>FALSE()</f>
        <v>0</v>
      </c>
      <c r="AI205" s="4">
        <v>0</v>
      </c>
      <c r="AJ205" s="3"/>
      <c r="AK205" s="11" t="b">
        <f>FALSE()</f>
        <v>0</v>
      </c>
      <c r="AL205" s="2" t="s">
        <v>10</v>
      </c>
      <c r="AM205" s="2" t="s">
        <v>10</v>
      </c>
      <c r="AN205" s="2" t="s">
        <v>10</v>
      </c>
      <c r="AO205" s="2" t="s">
        <v>10</v>
      </c>
      <c r="AP205" s="2" t="s">
        <v>7106</v>
      </c>
      <c r="AQ205" s="2" t="s">
        <v>7107</v>
      </c>
      <c r="AR205" s="2" t="s">
        <v>7107</v>
      </c>
      <c r="AS205" s="2" t="s">
        <v>10</v>
      </c>
    </row>
    <row r="206" spans="1:45" x14ac:dyDescent="0.35">
      <c r="A206">
        <v>4948</v>
      </c>
      <c r="B206" t="s">
        <v>7344</v>
      </c>
      <c r="C206" s="4">
        <v>2094531365.3699999</v>
      </c>
      <c r="D206" s="4">
        <v>4369948646.8900003</v>
      </c>
      <c r="E206" s="4">
        <v>-2275417281.52</v>
      </c>
      <c r="F206" t="s">
        <v>7212</v>
      </c>
      <c r="G206" t="s">
        <v>7110</v>
      </c>
      <c r="I206" t="s">
        <v>7105</v>
      </c>
      <c r="K206" t="s">
        <v>7106</v>
      </c>
      <c r="L206" t="s">
        <v>7107</v>
      </c>
      <c r="M206" t="s">
        <v>7107</v>
      </c>
      <c r="N206" s="4">
        <v>-2275417281.52</v>
      </c>
      <c r="O206" s="4">
        <v>28430000</v>
      </c>
      <c r="S206" t="s">
        <v>7105</v>
      </c>
      <c r="W206" s="12">
        <v>4948</v>
      </c>
      <c r="X206" s="2" t="s">
        <v>7344</v>
      </c>
      <c r="Y206" s="12">
        <f>Table13[[#This Row],[No.]]-A206</f>
        <v>0</v>
      </c>
      <c r="Z206" s="4">
        <v>-2291012688.5799999</v>
      </c>
      <c r="AA206" s="4">
        <v>-2291012688.5799999</v>
      </c>
      <c r="AB206" s="4">
        <v>2099321857.25</v>
      </c>
      <c r="AC206" s="4">
        <v>4390334545.8299999</v>
      </c>
      <c r="AD206" s="2" t="s">
        <v>7212</v>
      </c>
      <c r="AE206" s="2" t="s">
        <v>7106</v>
      </c>
      <c r="AF206" s="2" t="s">
        <v>10</v>
      </c>
      <c r="AG206" s="2" t="s">
        <v>7110</v>
      </c>
      <c r="AH206" s="11" t="b">
        <f>FALSE()</f>
        <v>0</v>
      </c>
      <c r="AI206" s="4">
        <v>28430000</v>
      </c>
      <c r="AJ206" s="3"/>
      <c r="AK206" s="11" t="b">
        <f>FALSE()</f>
        <v>0</v>
      </c>
      <c r="AL206" s="2" t="s">
        <v>10</v>
      </c>
      <c r="AM206" s="2" t="s">
        <v>10</v>
      </c>
      <c r="AN206" s="2" t="s">
        <v>10</v>
      </c>
      <c r="AO206" s="2" t="s">
        <v>10</v>
      </c>
      <c r="AP206" s="2" t="s">
        <v>7106</v>
      </c>
      <c r="AQ206" s="2" t="s">
        <v>7107</v>
      </c>
      <c r="AR206" s="2" t="s">
        <v>7107</v>
      </c>
      <c r="AS206" s="2" t="s">
        <v>10</v>
      </c>
    </row>
    <row r="207" spans="1:45" x14ac:dyDescent="0.35">
      <c r="A207">
        <v>4949</v>
      </c>
      <c r="B207" t="s">
        <v>7345</v>
      </c>
      <c r="C207" s="4">
        <v>7679776941.4200001</v>
      </c>
      <c r="D207" s="4">
        <v>19216398945.200001</v>
      </c>
      <c r="E207" s="4">
        <v>-11536622003.780001</v>
      </c>
      <c r="F207" t="s">
        <v>7212</v>
      </c>
      <c r="G207" t="s">
        <v>7117</v>
      </c>
      <c r="I207" t="s">
        <v>7105</v>
      </c>
      <c r="J207" t="s">
        <v>7346</v>
      </c>
      <c r="K207" t="s">
        <v>7106</v>
      </c>
      <c r="L207" t="s">
        <v>7107</v>
      </c>
      <c r="M207" t="s">
        <v>7107</v>
      </c>
      <c r="N207" s="4">
        <v>-11536622003.780001</v>
      </c>
      <c r="O207" s="4">
        <v>268075095</v>
      </c>
      <c r="S207" t="s">
        <v>7105</v>
      </c>
      <c r="W207" s="12">
        <v>4949</v>
      </c>
      <c r="X207" s="2" t="s">
        <v>7345</v>
      </c>
      <c r="Y207" s="12">
        <f>Table13[[#This Row],[No.]]-A207</f>
        <v>0</v>
      </c>
      <c r="Z207" s="4">
        <v>-11818355496.27</v>
      </c>
      <c r="AA207" s="4">
        <v>-11818355496.27</v>
      </c>
      <c r="AB207" s="4">
        <v>7690427132.3299999</v>
      </c>
      <c r="AC207" s="4">
        <v>19508782628.599998</v>
      </c>
      <c r="AD207" s="2" t="s">
        <v>7212</v>
      </c>
      <c r="AE207" s="2" t="s">
        <v>7106</v>
      </c>
      <c r="AF207" s="2" t="s">
        <v>10</v>
      </c>
      <c r="AG207" s="2" t="s">
        <v>7117</v>
      </c>
      <c r="AH207" s="11" t="b">
        <f>FALSE()</f>
        <v>0</v>
      </c>
      <c r="AI207" s="4">
        <v>268075095</v>
      </c>
      <c r="AJ207" s="3"/>
      <c r="AK207" s="11" t="b">
        <f>FALSE()</f>
        <v>0</v>
      </c>
      <c r="AL207" s="2" t="s">
        <v>10</v>
      </c>
      <c r="AM207" s="2" t="s">
        <v>10</v>
      </c>
      <c r="AN207" s="2" t="s">
        <v>10</v>
      </c>
      <c r="AO207" s="2" t="s">
        <v>7346</v>
      </c>
      <c r="AP207" s="2" t="s">
        <v>7106</v>
      </c>
      <c r="AQ207" s="2" t="s">
        <v>7107</v>
      </c>
      <c r="AR207" s="2" t="s">
        <v>7107</v>
      </c>
      <c r="AS207" s="2" t="s">
        <v>10</v>
      </c>
    </row>
    <row r="208" spans="1:45" x14ac:dyDescent="0.35">
      <c r="A208">
        <v>4950</v>
      </c>
      <c r="B208" t="s">
        <v>7347</v>
      </c>
      <c r="F208" t="s">
        <v>7212</v>
      </c>
      <c r="G208" t="s">
        <v>7104</v>
      </c>
      <c r="I208" t="s">
        <v>7105</v>
      </c>
      <c r="K208" t="s">
        <v>7106</v>
      </c>
      <c r="L208" t="s">
        <v>7107</v>
      </c>
      <c r="O208">
        <v>0</v>
      </c>
      <c r="S208" t="s">
        <v>7105</v>
      </c>
      <c r="W208" s="12">
        <v>4950</v>
      </c>
      <c r="X208" s="2" t="s">
        <v>7347</v>
      </c>
      <c r="Y208" s="12">
        <f>Table13[[#This Row],[No.]]-A208</f>
        <v>0</v>
      </c>
      <c r="Z208" s="4">
        <v>0</v>
      </c>
      <c r="AA208" s="4">
        <v>0</v>
      </c>
      <c r="AB208" s="4">
        <v>0</v>
      </c>
      <c r="AC208" s="4">
        <v>0</v>
      </c>
      <c r="AD208" s="2" t="s">
        <v>7212</v>
      </c>
      <c r="AE208" s="2" t="s">
        <v>7106</v>
      </c>
      <c r="AF208" s="2" t="s">
        <v>10</v>
      </c>
      <c r="AG208" s="2" t="s">
        <v>7104</v>
      </c>
      <c r="AH208" s="11" t="b">
        <f>FALSE()</f>
        <v>0</v>
      </c>
      <c r="AI208" s="4">
        <v>0</v>
      </c>
      <c r="AJ208" s="3"/>
      <c r="AK208" s="11" t="b">
        <f>FALSE()</f>
        <v>0</v>
      </c>
      <c r="AL208" s="2" t="s">
        <v>10</v>
      </c>
      <c r="AM208" s="2" t="s">
        <v>10</v>
      </c>
      <c r="AN208" s="2" t="s">
        <v>10</v>
      </c>
      <c r="AO208" s="2" t="s">
        <v>10</v>
      </c>
      <c r="AP208" s="2" t="s">
        <v>7106</v>
      </c>
      <c r="AQ208" s="2" t="s">
        <v>7107</v>
      </c>
      <c r="AR208" s="2" t="s">
        <v>10</v>
      </c>
      <c r="AS208" s="2" t="s">
        <v>10</v>
      </c>
    </row>
    <row r="209" spans="1:45" x14ac:dyDescent="0.35">
      <c r="A209">
        <v>4951</v>
      </c>
      <c r="B209" t="s">
        <v>7348</v>
      </c>
      <c r="C209" s="4">
        <v>33835424.840000004</v>
      </c>
      <c r="D209" s="4">
        <v>36584607.840000004</v>
      </c>
      <c r="E209" s="4">
        <v>-2749183</v>
      </c>
      <c r="F209" t="s">
        <v>7212</v>
      </c>
      <c r="G209" t="s">
        <v>7110</v>
      </c>
      <c r="I209" t="s">
        <v>7105</v>
      </c>
      <c r="K209" t="s">
        <v>7106</v>
      </c>
      <c r="L209" t="s">
        <v>7107</v>
      </c>
      <c r="M209" t="s">
        <v>7107</v>
      </c>
      <c r="N209" s="4">
        <v>-2749183</v>
      </c>
      <c r="O209" s="4">
        <v>-117850</v>
      </c>
      <c r="S209" t="s">
        <v>7105</v>
      </c>
      <c r="W209" s="12">
        <v>4951</v>
      </c>
      <c r="X209" s="2" t="s">
        <v>7348</v>
      </c>
      <c r="Y209" s="12">
        <f>Table13[[#This Row],[No.]]-A209</f>
        <v>0</v>
      </c>
      <c r="Z209" s="4">
        <v>-2749183</v>
      </c>
      <c r="AA209" s="4">
        <v>-2749183</v>
      </c>
      <c r="AB209" s="4">
        <v>33835424.840000004</v>
      </c>
      <c r="AC209" s="4">
        <v>36584607.840000004</v>
      </c>
      <c r="AD209" s="2" t="s">
        <v>7212</v>
      </c>
      <c r="AE209" s="2" t="s">
        <v>7106</v>
      </c>
      <c r="AF209" s="2" t="s">
        <v>10</v>
      </c>
      <c r="AG209" s="2" t="s">
        <v>7110</v>
      </c>
      <c r="AH209" s="11" t="b">
        <f>FALSE()</f>
        <v>0</v>
      </c>
      <c r="AI209" s="4">
        <v>-117850</v>
      </c>
      <c r="AJ209" s="3"/>
      <c r="AK209" s="11" t="b">
        <f>FALSE()</f>
        <v>0</v>
      </c>
      <c r="AL209" s="2" t="s">
        <v>10</v>
      </c>
      <c r="AM209" s="2" t="s">
        <v>10</v>
      </c>
      <c r="AN209" s="2" t="s">
        <v>10</v>
      </c>
      <c r="AO209" s="2" t="s">
        <v>10</v>
      </c>
      <c r="AP209" s="2" t="s">
        <v>7106</v>
      </c>
      <c r="AQ209" s="2" t="s">
        <v>7107</v>
      </c>
      <c r="AR209" s="2" t="s">
        <v>7107</v>
      </c>
      <c r="AS209" s="2" t="s">
        <v>10</v>
      </c>
    </row>
    <row r="210" spans="1:45" x14ac:dyDescent="0.35">
      <c r="A210">
        <v>4952</v>
      </c>
      <c r="B210" t="s">
        <v>7349</v>
      </c>
      <c r="C210" s="4">
        <v>258183320.75999999</v>
      </c>
      <c r="D210" s="4">
        <v>333698892.75</v>
      </c>
      <c r="E210" s="4">
        <v>-75515571.989999995</v>
      </c>
      <c r="F210" t="s">
        <v>7212</v>
      </c>
      <c r="G210" t="s">
        <v>7110</v>
      </c>
      <c r="I210" t="s">
        <v>7105</v>
      </c>
      <c r="K210" t="s">
        <v>7106</v>
      </c>
      <c r="L210" t="s">
        <v>7107</v>
      </c>
      <c r="M210" t="s">
        <v>7107</v>
      </c>
      <c r="N210" s="4">
        <v>-75515571.989999995</v>
      </c>
      <c r="O210">
        <v>0</v>
      </c>
      <c r="S210" t="s">
        <v>7105</v>
      </c>
      <c r="W210" s="12">
        <v>4952</v>
      </c>
      <c r="X210" s="2" t="s">
        <v>7349</v>
      </c>
      <c r="Y210" s="12">
        <f>Table13[[#This Row],[No.]]-A210</f>
        <v>0</v>
      </c>
      <c r="Z210" s="4">
        <v>-67128605.340000004</v>
      </c>
      <c r="AA210" s="4">
        <v>-67128605.340000004</v>
      </c>
      <c r="AB210" s="4">
        <v>266583320.75999999</v>
      </c>
      <c r="AC210" s="4">
        <v>333711926.10000002</v>
      </c>
      <c r="AD210" s="2" t="s">
        <v>7212</v>
      </c>
      <c r="AE210" s="2" t="s">
        <v>7106</v>
      </c>
      <c r="AF210" s="2" t="s">
        <v>10</v>
      </c>
      <c r="AG210" s="2" t="s">
        <v>7110</v>
      </c>
      <c r="AH210" s="11" t="b">
        <f>FALSE()</f>
        <v>0</v>
      </c>
      <c r="AI210" s="4">
        <v>0</v>
      </c>
      <c r="AJ210" s="3"/>
      <c r="AK210" s="11" t="b">
        <f>FALSE()</f>
        <v>0</v>
      </c>
      <c r="AL210" s="2" t="s">
        <v>10</v>
      </c>
      <c r="AM210" s="2" t="s">
        <v>10</v>
      </c>
      <c r="AN210" s="2" t="s">
        <v>10</v>
      </c>
      <c r="AO210" s="2" t="s">
        <v>10</v>
      </c>
      <c r="AP210" s="2" t="s">
        <v>7106</v>
      </c>
      <c r="AQ210" s="2" t="s">
        <v>7107</v>
      </c>
      <c r="AR210" s="2" t="s">
        <v>7107</v>
      </c>
      <c r="AS210" s="2" t="s">
        <v>10</v>
      </c>
    </row>
    <row r="211" spans="1:45" x14ac:dyDescent="0.35">
      <c r="A211">
        <v>4953</v>
      </c>
      <c r="B211" t="s">
        <v>7350</v>
      </c>
      <c r="C211" s="4">
        <v>180000</v>
      </c>
      <c r="D211" s="4">
        <v>9515750</v>
      </c>
      <c r="E211" s="4">
        <v>-9335750</v>
      </c>
      <c r="F211" t="s">
        <v>7212</v>
      </c>
      <c r="G211" t="s">
        <v>7110</v>
      </c>
      <c r="I211" t="s">
        <v>7105</v>
      </c>
      <c r="K211" t="s">
        <v>7106</v>
      </c>
      <c r="N211" s="4">
        <v>-9335750</v>
      </c>
      <c r="O211">
        <v>0</v>
      </c>
      <c r="S211" t="s">
        <v>7105</v>
      </c>
      <c r="W211" s="12">
        <v>4953</v>
      </c>
      <c r="X211" s="2" t="s">
        <v>7350</v>
      </c>
      <c r="Y211" s="12">
        <f>Table13[[#This Row],[No.]]-A211</f>
        <v>0</v>
      </c>
      <c r="Z211" s="4">
        <v>-9335750</v>
      </c>
      <c r="AA211" s="4">
        <v>-9335750</v>
      </c>
      <c r="AB211" s="4">
        <v>180000</v>
      </c>
      <c r="AC211" s="4">
        <v>9515750</v>
      </c>
      <c r="AD211" s="2" t="s">
        <v>7212</v>
      </c>
      <c r="AE211" s="2" t="s">
        <v>7106</v>
      </c>
      <c r="AF211" s="2" t="s">
        <v>10</v>
      </c>
      <c r="AG211" s="2" t="s">
        <v>7110</v>
      </c>
      <c r="AH211" s="11" t="b">
        <f>FALSE()</f>
        <v>0</v>
      </c>
      <c r="AI211" s="4">
        <v>0</v>
      </c>
      <c r="AJ211" s="3"/>
      <c r="AK211" s="11" t="b">
        <f>FALSE()</f>
        <v>0</v>
      </c>
      <c r="AL211" s="2" t="s">
        <v>10</v>
      </c>
      <c r="AM211" s="2" t="s">
        <v>10</v>
      </c>
      <c r="AN211" s="2" t="s">
        <v>10</v>
      </c>
      <c r="AO211" s="2" t="s">
        <v>10</v>
      </c>
      <c r="AP211" s="2" t="s">
        <v>7106</v>
      </c>
      <c r="AQ211" s="2" t="s">
        <v>10</v>
      </c>
      <c r="AR211" s="2" t="s">
        <v>10</v>
      </c>
      <c r="AS211" s="2" t="s">
        <v>10</v>
      </c>
    </row>
    <row r="212" spans="1:45" x14ac:dyDescent="0.35">
      <c r="A212">
        <v>4955</v>
      </c>
      <c r="B212" t="s">
        <v>7351</v>
      </c>
      <c r="C212" s="4">
        <v>7114882</v>
      </c>
      <c r="D212" s="4">
        <v>88535195.299999997</v>
      </c>
      <c r="E212" s="4">
        <v>-81420313.299999997</v>
      </c>
      <c r="F212" t="s">
        <v>7212</v>
      </c>
      <c r="G212" t="s">
        <v>7110</v>
      </c>
      <c r="I212" t="s">
        <v>7105</v>
      </c>
      <c r="K212" t="s">
        <v>7106</v>
      </c>
      <c r="L212" t="s">
        <v>7107</v>
      </c>
      <c r="M212" t="s">
        <v>7107</v>
      </c>
      <c r="N212" s="4">
        <v>-81420313.299999997</v>
      </c>
      <c r="O212">
        <v>0</v>
      </c>
      <c r="S212" t="s">
        <v>7105</v>
      </c>
      <c r="W212" s="12">
        <v>4955</v>
      </c>
      <c r="X212" s="2" t="s">
        <v>7351</v>
      </c>
      <c r="Y212" s="12">
        <f>Table13[[#This Row],[No.]]-A212</f>
        <v>0</v>
      </c>
      <c r="Z212" s="4">
        <v>-82285313.299999997</v>
      </c>
      <c r="AA212" s="4">
        <v>-82285313.299999997</v>
      </c>
      <c r="AB212" s="4">
        <v>7114882</v>
      </c>
      <c r="AC212" s="4">
        <v>89400195.299999997</v>
      </c>
      <c r="AD212" s="2" t="s">
        <v>7212</v>
      </c>
      <c r="AE212" s="2" t="s">
        <v>7106</v>
      </c>
      <c r="AF212" s="2" t="s">
        <v>10</v>
      </c>
      <c r="AG212" s="2" t="s">
        <v>7110</v>
      </c>
      <c r="AH212" s="11" t="b">
        <f>FALSE()</f>
        <v>0</v>
      </c>
      <c r="AI212" s="4">
        <v>0</v>
      </c>
      <c r="AJ212" s="3"/>
      <c r="AK212" s="11" t="b">
        <f>FALSE()</f>
        <v>0</v>
      </c>
      <c r="AL212" s="2" t="s">
        <v>10</v>
      </c>
      <c r="AM212" s="2" t="s">
        <v>10</v>
      </c>
      <c r="AN212" s="2" t="s">
        <v>10</v>
      </c>
      <c r="AO212" s="2" t="s">
        <v>10</v>
      </c>
      <c r="AP212" s="2" t="s">
        <v>7106</v>
      </c>
      <c r="AQ212" s="2" t="s">
        <v>7107</v>
      </c>
      <c r="AR212" s="2" t="s">
        <v>7107</v>
      </c>
      <c r="AS212" s="2" t="s">
        <v>10</v>
      </c>
    </row>
    <row r="213" spans="1:45" x14ac:dyDescent="0.35">
      <c r="A213">
        <v>4956</v>
      </c>
      <c r="B213" t="s">
        <v>7352</v>
      </c>
      <c r="C213" s="4">
        <v>93913267.140000001</v>
      </c>
      <c r="D213" s="4">
        <v>228751655.91</v>
      </c>
      <c r="E213" s="4">
        <v>-134838388.77000001</v>
      </c>
      <c r="F213" t="s">
        <v>7212</v>
      </c>
      <c r="G213" t="s">
        <v>7110</v>
      </c>
      <c r="I213" t="s">
        <v>7105</v>
      </c>
      <c r="K213" t="s">
        <v>7106</v>
      </c>
      <c r="L213" t="s">
        <v>7107</v>
      </c>
      <c r="M213" t="s">
        <v>7107</v>
      </c>
      <c r="N213" s="4">
        <v>-134838388.77000001</v>
      </c>
      <c r="O213" s="4">
        <v>-1263750</v>
      </c>
      <c r="S213" t="s">
        <v>7105</v>
      </c>
      <c r="W213" s="12">
        <v>4956</v>
      </c>
      <c r="X213" s="2" t="s">
        <v>7352</v>
      </c>
      <c r="Y213" s="12">
        <f>Table13[[#This Row],[No.]]-A213</f>
        <v>0</v>
      </c>
      <c r="Z213" s="4">
        <v>-135135051.27000001</v>
      </c>
      <c r="AA213" s="4">
        <v>-135135051.27000001</v>
      </c>
      <c r="AB213" s="4">
        <v>93913267.140000001</v>
      </c>
      <c r="AC213" s="4">
        <v>229048318.41</v>
      </c>
      <c r="AD213" s="2" t="s">
        <v>7212</v>
      </c>
      <c r="AE213" s="2" t="s">
        <v>7106</v>
      </c>
      <c r="AF213" s="2" t="s">
        <v>10</v>
      </c>
      <c r="AG213" s="2" t="s">
        <v>7110</v>
      </c>
      <c r="AH213" s="11" t="b">
        <f>FALSE()</f>
        <v>0</v>
      </c>
      <c r="AI213" s="4">
        <v>-1263750</v>
      </c>
      <c r="AJ213" s="3"/>
      <c r="AK213" s="11" t="b">
        <f>FALSE()</f>
        <v>0</v>
      </c>
      <c r="AL213" s="2" t="s">
        <v>10</v>
      </c>
      <c r="AM213" s="2" t="s">
        <v>10</v>
      </c>
      <c r="AN213" s="2" t="s">
        <v>10</v>
      </c>
      <c r="AO213" s="2" t="s">
        <v>10</v>
      </c>
      <c r="AP213" s="2" t="s">
        <v>7106</v>
      </c>
      <c r="AQ213" s="2" t="s">
        <v>7107</v>
      </c>
      <c r="AR213" s="2" t="s">
        <v>7107</v>
      </c>
      <c r="AS213" s="2" t="s">
        <v>10</v>
      </c>
    </row>
    <row r="214" spans="1:45" x14ac:dyDescent="0.35">
      <c r="A214">
        <v>4957</v>
      </c>
      <c r="B214" t="s">
        <v>7353</v>
      </c>
      <c r="C214" s="4">
        <v>23530517276.970001</v>
      </c>
      <c r="D214" s="4">
        <v>66075560763.769997</v>
      </c>
      <c r="E214" s="4">
        <v>-42545043486.800003</v>
      </c>
      <c r="F214" t="s">
        <v>7212</v>
      </c>
      <c r="G214" t="s">
        <v>7110</v>
      </c>
      <c r="I214" t="s">
        <v>7105</v>
      </c>
      <c r="K214" t="s">
        <v>7106</v>
      </c>
      <c r="L214" t="s">
        <v>7107</v>
      </c>
      <c r="M214" t="s">
        <v>7107</v>
      </c>
      <c r="N214" s="4">
        <v>-42545043486.800003</v>
      </c>
      <c r="O214" s="4">
        <v>-1014341951.34</v>
      </c>
      <c r="S214" t="s">
        <v>7105</v>
      </c>
      <c r="W214" s="12">
        <v>4957</v>
      </c>
      <c r="X214" s="2" t="s">
        <v>7353</v>
      </c>
      <c r="Y214" s="12">
        <f>Table13[[#This Row],[No.]]-A214</f>
        <v>0</v>
      </c>
      <c r="Z214" s="4">
        <v>-43307409253.089996</v>
      </c>
      <c r="AA214" s="4">
        <v>-43307409253.089996</v>
      </c>
      <c r="AB214" s="4">
        <v>23537829326.970001</v>
      </c>
      <c r="AC214" s="4">
        <v>66845238580.059998</v>
      </c>
      <c r="AD214" s="2" t="s">
        <v>7212</v>
      </c>
      <c r="AE214" s="2" t="s">
        <v>7106</v>
      </c>
      <c r="AF214" s="2" t="s">
        <v>10</v>
      </c>
      <c r="AG214" s="2" t="s">
        <v>7110</v>
      </c>
      <c r="AH214" s="11" t="b">
        <f>TRUE()</f>
        <v>1</v>
      </c>
      <c r="AI214" s="4">
        <v>-1014341951.34</v>
      </c>
      <c r="AJ214" s="3"/>
      <c r="AK214" s="11" t="b">
        <f>FALSE()</f>
        <v>0</v>
      </c>
      <c r="AL214" s="2" t="s">
        <v>10</v>
      </c>
      <c r="AM214" s="2" t="s">
        <v>10</v>
      </c>
      <c r="AN214" s="2" t="s">
        <v>10</v>
      </c>
      <c r="AO214" s="2" t="s">
        <v>10</v>
      </c>
      <c r="AP214" s="2" t="s">
        <v>7106</v>
      </c>
      <c r="AQ214" s="2" t="s">
        <v>7107</v>
      </c>
      <c r="AR214" s="2" t="s">
        <v>7107</v>
      </c>
      <c r="AS214" s="2" t="s">
        <v>10</v>
      </c>
    </row>
    <row r="215" spans="1:45" x14ac:dyDescent="0.35">
      <c r="A215">
        <v>4958</v>
      </c>
      <c r="B215" t="s">
        <v>7354</v>
      </c>
      <c r="C215" s="4">
        <v>502824989.60000002</v>
      </c>
      <c r="D215" s="4">
        <v>541027191.44000006</v>
      </c>
      <c r="E215" s="4">
        <v>-38202201.840000004</v>
      </c>
      <c r="F215" t="s">
        <v>7212</v>
      </c>
      <c r="G215" t="s">
        <v>7110</v>
      </c>
      <c r="I215" t="s">
        <v>7105</v>
      </c>
      <c r="K215" t="s">
        <v>7106</v>
      </c>
      <c r="L215" t="s">
        <v>7107</v>
      </c>
      <c r="M215" t="s">
        <v>7107</v>
      </c>
      <c r="N215" s="4">
        <v>-38202201.840000004</v>
      </c>
      <c r="O215" s="4">
        <v>-2000000</v>
      </c>
      <c r="S215" t="s">
        <v>7105</v>
      </c>
      <c r="W215" s="12">
        <v>4958</v>
      </c>
      <c r="X215" s="2" t="s">
        <v>7354</v>
      </c>
      <c r="Y215" s="12">
        <f>Table13[[#This Row],[No.]]-A215</f>
        <v>0</v>
      </c>
      <c r="Z215" s="4">
        <v>-38202201.840000004</v>
      </c>
      <c r="AA215" s="4">
        <v>-38202201.840000004</v>
      </c>
      <c r="AB215" s="4">
        <v>502824989.60000002</v>
      </c>
      <c r="AC215" s="4">
        <v>541027191.44000006</v>
      </c>
      <c r="AD215" s="2" t="s">
        <v>7212</v>
      </c>
      <c r="AE215" s="2" t="s">
        <v>7106</v>
      </c>
      <c r="AF215" s="2" t="s">
        <v>10</v>
      </c>
      <c r="AG215" s="2" t="s">
        <v>7110</v>
      </c>
      <c r="AH215" s="11" t="b">
        <f>FALSE()</f>
        <v>0</v>
      </c>
      <c r="AI215" s="4">
        <v>-2000000</v>
      </c>
      <c r="AJ215" s="3"/>
      <c r="AK215" s="11" t="b">
        <f>FALSE()</f>
        <v>0</v>
      </c>
      <c r="AL215" s="2" t="s">
        <v>10</v>
      </c>
      <c r="AM215" s="2" t="s">
        <v>10</v>
      </c>
      <c r="AN215" s="2" t="s">
        <v>10</v>
      </c>
      <c r="AO215" s="2" t="s">
        <v>10</v>
      </c>
      <c r="AP215" s="2" t="s">
        <v>7106</v>
      </c>
      <c r="AQ215" s="2" t="s">
        <v>7107</v>
      </c>
      <c r="AR215" s="2" t="s">
        <v>7107</v>
      </c>
      <c r="AS215" s="2" t="s">
        <v>10</v>
      </c>
    </row>
    <row r="216" spans="1:45" x14ac:dyDescent="0.35">
      <c r="A216">
        <v>4959</v>
      </c>
      <c r="B216" t="s">
        <v>7355</v>
      </c>
      <c r="C216" s="4">
        <v>156190736.55000001</v>
      </c>
      <c r="D216" s="4">
        <v>2116989664.55</v>
      </c>
      <c r="E216" s="4">
        <v>-1960798928</v>
      </c>
      <c r="F216" t="s">
        <v>7212</v>
      </c>
      <c r="G216" t="s">
        <v>7110</v>
      </c>
      <c r="I216" t="s">
        <v>7105</v>
      </c>
      <c r="K216" t="s">
        <v>7106</v>
      </c>
      <c r="L216" t="s">
        <v>7107</v>
      </c>
      <c r="M216" t="s">
        <v>7107</v>
      </c>
      <c r="N216" s="4">
        <v>-1960798928</v>
      </c>
      <c r="O216" s="4">
        <v>-7000000</v>
      </c>
      <c r="S216" t="s">
        <v>7105</v>
      </c>
      <c r="W216" s="12">
        <v>4959</v>
      </c>
      <c r="X216" s="2" t="s">
        <v>7355</v>
      </c>
      <c r="Y216" s="12">
        <f>Table13[[#This Row],[No.]]-A216</f>
        <v>0</v>
      </c>
      <c r="Z216" s="4">
        <v>-1960798928</v>
      </c>
      <c r="AA216" s="4">
        <v>-1960798928</v>
      </c>
      <c r="AB216" s="4">
        <v>156190736.55000001</v>
      </c>
      <c r="AC216" s="4">
        <v>2116989664.55</v>
      </c>
      <c r="AD216" s="2" t="s">
        <v>7212</v>
      </c>
      <c r="AE216" s="2" t="s">
        <v>7106</v>
      </c>
      <c r="AF216" s="2" t="s">
        <v>10</v>
      </c>
      <c r="AG216" s="2" t="s">
        <v>7110</v>
      </c>
      <c r="AH216" s="11" t="b">
        <f>FALSE()</f>
        <v>0</v>
      </c>
      <c r="AI216" s="4">
        <v>-7000000</v>
      </c>
      <c r="AJ216" s="3"/>
      <c r="AK216" s="11" t="b">
        <f>FALSE()</f>
        <v>0</v>
      </c>
      <c r="AL216" s="2" t="s">
        <v>10</v>
      </c>
      <c r="AM216" s="2" t="s">
        <v>10</v>
      </c>
      <c r="AN216" s="2" t="s">
        <v>10</v>
      </c>
      <c r="AO216" s="2" t="s">
        <v>10</v>
      </c>
      <c r="AP216" s="2" t="s">
        <v>7106</v>
      </c>
      <c r="AQ216" s="2" t="s">
        <v>7107</v>
      </c>
      <c r="AR216" s="2" t="s">
        <v>7107</v>
      </c>
      <c r="AS216" s="2" t="s">
        <v>10</v>
      </c>
    </row>
    <row r="217" spans="1:45" x14ac:dyDescent="0.35">
      <c r="A217">
        <v>4960</v>
      </c>
      <c r="B217" t="s">
        <v>7356</v>
      </c>
      <c r="C217" s="4">
        <v>2061130659.1400001</v>
      </c>
      <c r="D217" s="4">
        <v>2803380511.4400001</v>
      </c>
      <c r="E217" s="4">
        <v>-742249852.29999995</v>
      </c>
      <c r="F217" t="s">
        <v>7212</v>
      </c>
      <c r="G217" t="s">
        <v>7110</v>
      </c>
      <c r="I217" t="s">
        <v>7133</v>
      </c>
      <c r="K217" t="s">
        <v>7106</v>
      </c>
      <c r="L217" t="s">
        <v>7107</v>
      </c>
      <c r="M217" t="s">
        <v>7107</v>
      </c>
      <c r="N217" s="4">
        <v>-742249852.29999995</v>
      </c>
      <c r="O217" s="4">
        <v>-140835</v>
      </c>
      <c r="S217" t="s">
        <v>7105</v>
      </c>
      <c r="W217" s="12">
        <v>4960</v>
      </c>
      <c r="X217" s="2" t="s">
        <v>7356</v>
      </c>
      <c r="Y217" s="12">
        <f>Table13[[#This Row],[No.]]-A217</f>
        <v>0</v>
      </c>
      <c r="Z217" s="4">
        <v>-745838633.29999995</v>
      </c>
      <c r="AA217" s="4">
        <v>-745838633.29999995</v>
      </c>
      <c r="AB217" s="4">
        <v>2061130659.1400001</v>
      </c>
      <c r="AC217" s="4">
        <v>2806969292.4400001</v>
      </c>
      <c r="AD217" s="2" t="s">
        <v>7212</v>
      </c>
      <c r="AE217" s="2" t="s">
        <v>7106</v>
      </c>
      <c r="AF217" s="2" t="s">
        <v>10</v>
      </c>
      <c r="AG217" s="2" t="s">
        <v>7110</v>
      </c>
      <c r="AH217" s="11" t="b">
        <f>TRUE()</f>
        <v>1</v>
      </c>
      <c r="AI217" s="4">
        <v>-140835</v>
      </c>
      <c r="AJ217" s="3"/>
      <c r="AK217" s="11" t="b">
        <f>FALSE()</f>
        <v>0</v>
      </c>
      <c r="AL217" s="2" t="s">
        <v>10</v>
      </c>
      <c r="AM217" s="2" t="s">
        <v>10</v>
      </c>
      <c r="AN217" s="2" t="s">
        <v>10</v>
      </c>
      <c r="AO217" s="2" t="s">
        <v>10</v>
      </c>
      <c r="AP217" s="2" t="s">
        <v>7106</v>
      </c>
      <c r="AQ217" s="2" t="s">
        <v>7107</v>
      </c>
      <c r="AR217" s="2" t="s">
        <v>7107</v>
      </c>
      <c r="AS217" s="2" t="s">
        <v>10</v>
      </c>
    </row>
    <row r="218" spans="1:45" x14ac:dyDescent="0.35">
      <c r="A218">
        <v>4961</v>
      </c>
      <c r="B218" t="s">
        <v>7357</v>
      </c>
      <c r="C218" s="4">
        <v>49619745.530000001</v>
      </c>
      <c r="D218" s="4">
        <v>93690002.019999996</v>
      </c>
      <c r="E218" s="4">
        <v>-44070256.490000002</v>
      </c>
      <c r="F218" t="s">
        <v>7212</v>
      </c>
      <c r="G218" t="s">
        <v>7110</v>
      </c>
      <c r="I218" t="s">
        <v>7105</v>
      </c>
      <c r="K218" t="s">
        <v>7106</v>
      </c>
      <c r="L218" t="s">
        <v>7107</v>
      </c>
      <c r="M218" t="s">
        <v>7107</v>
      </c>
      <c r="N218" s="4">
        <v>-44070256.490000002</v>
      </c>
      <c r="O218">
        <v>0</v>
      </c>
      <c r="S218" t="s">
        <v>7133</v>
      </c>
      <c r="W218" s="12">
        <v>4961</v>
      </c>
      <c r="X218" s="2" t="s">
        <v>7357</v>
      </c>
      <c r="Y218" s="12">
        <f>Table13[[#This Row],[No.]]-A218</f>
        <v>0</v>
      </c>
      <c r="Z218" s="4">
        <v>-47052275.350000001</v>
      </c>
      <c r="AA218" s="4">
        <v>-47052275.350000001</v>
      </c>
      <c r="AB218" s="4">
        <v>49686600.82</v>
      </c>
      <c r="AC218" s="4">
        <v>96738876.170000002</v>
      </c>
      <c r="AD218" s="2" t="s">
        <v>7212</v>
      </c>
      <c r="AE218" s="2" t="s">
        <v>7106</v>
      </c>
      <c r="AF218" s="2" t="s">
        <v>10</v>
      </c>
      <c r="AG218" s="2" t="s">
        <v>7110</v>
      </c>
      <c r="AH218" s="11" t="b">
        <f>FALSE()</f>
        <v>0</v>
      </c>
      <c r="AI218" s="4">
        <v>0</v>
      </c>
      <c r="AJ218" s="3"/>
      <c r="AK218" s="11" t="b">
        <f>TRUE()</f>
        <v>1</v>
      </c>
      <c r="AL218" s="2" t="s">
        <v>10</v>
      </c>
      <c r="AM218" s="2" t="s">
        <v>10</v>
      </c>
      <c r="AN218" s="2" t="s">
        <v>10</v>
      </c>
      <c r="AO218" s="2" t="s">
        <v>10</v>
      </c>
      <c r="AP218" s="2" t="s">
        <v>7106</v>
      </c>
      <c r="AQ218" s="2" t="s">
        <v>7107</v>
      </c>
      <c r="AR218" s="2" t="s">
        <v>7107</v>
      </c>
      <c r="AS218" s="2" t="s">
        <v>10</v>
      </c>
    </row>
    <row r="219" spans="1:45" x14ac:dyDescent="0.35">
      <c r="A219">
        <v>4962</v>
      </c>
      <c r="B219" t="s">
        <v>7358</v>
      </c>
      <c r="C219" s="4">
        <v>255168110.74000001</v>
      </c>
      <c r="D219" s="4">
        <v>296553078.25999999</v>
      </c>
      <c r="E219" s="4">
        <v>-41384967.520000003</v>
      </c>
      <c r="F219" t="s">
        <v>7212</v>
      </c>
      <c r="G219" t="s">
        <v>7110</v>
      </c>
      <c r="I219" t="s">
        <v>7105</v>
      </c>
      <c r="K219" t="s">
        <v>7106</v>
      </c>
      <c r="L219" t="s">
        <v>7107</v>
      </c>
      <c r="M219" t="s">
        <v>7107</v>
      </c>
      <c r="N219" s="4">
        <v>-41384967.520000003</v>
      </c>
      <c r="O219">
        <v>0</v>
      </c>
      <c r="S219" t="s">
        <v>7105</v>
      </c>
      <c r="W219" s="12">
        <v>4962</v>
      </c>
      <c r="X219" s="2" t="s">
        <v>7358</v>
      </c>
      <c r="Y219" s="12">
        <f>Table13[[#This Row],[No.]]-A219</f>
        <v>0</v>
      </c>
      <c r="Z219" s="4">
        <v>-41384967.520000003</v>
      </c>
      <c r="AA219" s="4">
        <v>-41384967.520000003</v>
      </c>
      <c r="AB219" s="4">
        <v>255168110.74000001</v>
      </c>
      <c r="AC219" s="4">
        <v>296553078.25999999</v>
      </c>
      <c r="AD219" s="2" t="s">
        <v>7212</v>
      </c>
      <c r="AE219" s="2" t="s">
        <v>7106</v>
      </c>
      <c r="AF219" s="2" t="s">
        <v>10</v>
      </c>
      <c r="AG219" s="2" t="s">
        <v>7110</v>
      </c>
      <c r="AH219" s="11" t="b">
        <f>FALSE()</f>
        <v>0</v>
      </c>
      <c r="AI219" s="4">
        <v>0</v>
      </c>
      <c r="AJ219" s="3"/>
      <c r="AK219" s="11" t="b">
        <f>FALSE()</f>
        <v>0</v>
      </c>
      <c r="AL219" s="2" t="s">
        <v>10</v>
      </c>
      <c r="AM219" s="2" t="s">
        <v>10</v>
      </c>
      <c r="AN219" s="2" t="s">
        <v>10</v>
      </c>
      <c r="AO219" s="2" t="s">
        <v>10</v>
      </c>
      <c r="AP219" s="2" t="s">
        <v>7106</v>
      </c>
      <c r="AQ219" s="2" t="s">
        <v>7107</v>
      </c>
      <c r="AR219" s="2" t="s">
        <v>7107</v>
      </c>
      <c r="AS219" s="2" t="s">
        <v>10</v>
      </c>
    </row>
    <row r="220" spans="1:45" x14ac:dyDescent="0.35">
      <c r="A220">
        <v>4963</v>
      </c>
      <c r="B220" t="s">
        <v>7359</v>
      </c>
      <c r="C220" s="4">
        <v>153831698.00999999</v>
      </c>
      <c r="D220" s="4">
        <v>153831698.00999999</v>
      </c>
      <c r="F220" t="s">
        <v>7212</v>
      </c>
      <c r="G220" t="s">
        <v>7110</v>
      </c>
      <c r="I220" t="s">
        <v>7105</v>
      </c>
      <c r="K220" t="s">
        <v>7106</v>
      </c>
      <c r="L220" t="s">
        <v>7107</v>
      </c>
      <c r="M220" t="s">
        <v>7107</v>
      </c>
      <c r="O220">
        <v>0</v>
      </c>
      <c r="S220" t="s">
        <v>7105</v>
      </c>
      <c r="W220" s="12">
        <v>4963</v>
      </c>
      <c r="X220" s="2" t="s">
        <v>7359</v>
      </c>
      <c r="Y220" s="12">
        <f>Table13[[#This Row],[No.]]-A220</f>
        <v>0</v>
      </c>
      <c r="Z220" s="4">
        <v>0</v>
      </c>
      <c r="AA220" s="4">
        <v>0</v>
      </c>
      <c r="AB220" s="4">
        <v>153831698.00999999</v>
      </c>
      <c r="AC220" s="4">
        <v>153831698.00999999</v>
      </c>
      <c r="AD220" s="2" t="s">
        <v>7212</v>
      </c>
      <c r="AE220" s="2" t="s">
        <v>7106</v>
      </c>
      <c r="AF220" s="2" t="s">
        <v>10</v>
      </c>
      <c r="AG220" s="2" t="s">
        <v>7110</v>
      </c>
      <c r="AH220" s="11" t="b">
        <f>FALSE()</f>
        <v>0</v>
      </c>
      <c r="AI220" s="4">
        <v>0</v>
      </c>
      <c r="AJ220" s="3"/>
      <c r="AK220" s="11" t="b">
        <f>FALSE()</f>
        <v>0</v>
      </c>
      <c r="AL220" s="2" t="s">
        <v>10</v>
      </c>
      <c r="AM220" s="2" t="s">
        <v>10</v>
      </c>
      <c r="AN220" s="2" t="s">
        <v>10</v>
      </c>
      <c r="AO220" s="2" t="s">
        <v>10</v>
      </c>
      <c r="AP220" s="2" t="s">
        <v>7106</v>
      </c>
      <c r="AQ220" s="2" t="s">
        <v>7107</v>
      </c>
      <c r="AR220" s="2" t="s">
        <v>7107</v>
      </c>
      <c r="AS220" s="2" t="s">
        <v>10</v>
      </c>
    </row>
    <row r="221" spans="1:45" x14ac:dyDescent="0.35">
      <c r="A221">
        <v>4964</v>
      </c>
      <c r="B221" t="s">
        <v>7360</v>
      </c>
      <c r="C221" s="4">
        <v>7329545.29</v>
      </c>
      <c r="D221" s="4">
        <v>38964601.479999997</v>
      </c>
      <c r="E221" s="4">
        <v>-31635056.190000001</v>
      </c>
      <c r="F221" t="s">
        <v>7212</v>
      </c>
      <c r="G221" t="s">
        <v>7110</v>
      </c>
      <c r="I221" t="s">
        <v>7105</v>
      </c>
      <c r="K221" t="s">
        <v>7106</v>
      </c>
      <c r="L221" t="s">
        <v>7107</v>
      </c>
      <c r="M221" t="s">
        <v>7361</v>
      </c>
      <c r="N221" s="4">
        <v>-31635056.190000001</v>
      </c>
      <c r="O221">
        <v>0</v>
      </c>
      <c r="S221" t="s">
        <v>7105</v>
      </c>
      <c r="W221" s="12">
        <v>4964</v>
      </c>
      <c r="X221" s="2" t="s">
        <v>7360</v>
      </c>
      <c r="Y221" s="12">
        <f>Table13[[#This Row],[No.]]-A221</f>
        <v>0</v>
      </c>
      <c r="Z221" s="4">
        <v>-31843193.690000001</v>
      </c>
      <c r="AA221" s="4">
        <v>-31843193.690000001</v>
      </c>
      <c r="AB221" s="4">
        <v>7329545.29</v>
      </c>
      <c r="AC221" s="4">
        <v>39172738.979999997</v>
      </c>
      <c r="AD221" s="2" t="s">
        <v>7212</v>
      </c>
      <c r="AE221" s="2" t="s">
        <v>7106</v>
      </c>
      <c r="AF221" s="2" t="s">
        <v>10</v>
      </c>
      <c r="AG221" s="2" t="s">
        <v>7110</v>
      </c>
      <c r="AH221" s="11" t="b">
        <f>FALSE()</f>
        <v>0</v>
      </c>
      <c r="AI221" s="4">
        <v>0</v>
      </c>
      <c r="AJ221" s="3"/>
      <c r="AK221" s="11" t="b">
        <f>FALSE()</f>
        <v>0</v>
      </c>
      <c r="AL221" s="2" t="s">
        <v>10</v>
      </c>
      <c r="AM221" s="2" t="s">
        <v>10</v>
      </c>
      <c r="AN221" s="2" t="s">
        <v>10</v>
      </c>
      <c r="AO221" s="2" t="s">
        <v>10</v>
      </c>
      <c r="AP221" s="2" t="s">
        <v>7106</v>
      </c>
      <c r="AQ221" s="2" t="s">
        <v>7107</v>
      </c>
      <c r="AR221" s="2" t="s">
        <v>7361</v>
      </c>
      <c r="AS221" s="2" t="s">
        <v>10</v>
      </c>
    </row>
    <row r="222" spans="1:45" x14ac:dyDescent="0.35">
      <c r="A222">
        <v>4965</v>
      </c>
      <c r="B222" t="s">
        <v>7362</v>
      </c>
      <c r="C222" s="4">
        <v>3863062.88</v>
      </c>
      <c r="D222" s="4">
        <v>12272795</v>
      </c>
      <c r="E222" s="4">
        <v>-8409732.1199999992</v>
      </c>
      <c r="F222" t="s">
        <v>7212</v>
      </c>
      <c r="G222" t="s">
        <v>7110</v>
      </c>
      <c r="I222" t="s">
        <v>7105</v>
      </c>
      <c r="K222" t="s">
        <v>7106</v>
      </c>
      <c r="L222" t="s">
        <v>7107</v>
      </c>
      <c r="N222" s="4">
        <v>-8409732.1199999992</v>
      </c>
      <c r="O222">
        <v>0</v>
      </c>
      <c r="S222" t="s">
        <v>7105</v>
      </c>
      <c r="W222" s="12">
        <v>4965</v>
      </c>
      <c r="X222" s="2" t="s">
        <v>7362</v>
      </c>
      <c r="Y222" s="12">
        <f>Table13[[#This Row],[No.]]-A222</f>
        <v>0</v>
      </c>
      <c r="Z222" s="4">
        <v>-9087747.1199999992</v>
      </c>
      <c r="AA222" s="4">
        <v>-9087747.1199999992</v>
      </c>
      <c r="AB222" s="4">
        <v>3863062.88</v>
      </c>
      <c r="AC222" s="4">
        <v>12950810</v>
      </c>
      <c r="AD222" s="2" t="s">
        <v>7212</v>
      </c>
      <c r="AE222" s="2" t="s">
        <v>7106</v>
      </c>
      <c r="AF222" s="2" t="s">
        <v>10</v>
      </c>
      <c r="AG222" s="2" t="s">
        <v>7110</v>
      </c>
      <c r="AH222" s="11" t="b">
        <f>FALSE()</f>
        <v>0</v>
      </c>
      <c r="AI222" s="4">
        <v>0</v>
      </c>
      <c r="AJ222" s="3"/>
      <c r="AK222" s="11" t="b">
        <f>FALSE()</f>
        <v>0</v>
      </c>
      <c r="AL222" s="2" t="s">
        <v>10</v>
      </c>
      <c r="AM222" s="2" t="s">
        <v>10</v>
      </c>
      <c r="AN222" s="2" t="s">
        <v>10</v>
      </c>
      <c r="AO222" s="2" t="s">
        <v>10</v>
      </c>
      <c r="AP222" s="2" t="s">
        <v>7106</v>
      </c>
      <c r="AQ222" s="2" t="s">
        <v>7107</v>
      </c>
      <c r="AR222" s="2" t="s">
        <v>10</v>
      </c>
      <c r="AS222" s="2" t="s">
        <v>10</v>
      </c>
    </row>
    <row r="223" spans="1:45" x14ac:dyDescent="0.35">
      <c r="A223">
        <v>4966</v>
      </c>
      <c r="B223" t="s">
        <v>7363</v>
      </c>
      <c r="C223" s="4">
        <v>1530572</v>
      </c>
      <c r="D223" s="4">
        <v>1538572</v>
      </c>
      <c r="E223" s="4">
        <v>-8000</v>
      </c>
      <c r="F223" t="s">
        <v>7212</v>
      </c>
      <c r="G223" t="s">
        <v>7110</v>
      </c>
      <c r="I223" t="s">
        <v>7105</v>
      </c>
      <c r="K223" t="s">
        <v>7106</v>
      </c>
      <c r="N223" s="4">
        <v>-8000</v>
      </c>
      <c r="O223">
        <v>0</v>
      </c>
      <c r="S223" t="s">
        <v>7105</v>
      </c>
      <c r="W223" s="12">
        <v>4966</v>
      </c>
      <c r="X223" s="2" t="s">
        <v>7363</v>
      </c>
      <c r="Y223" s="12">
        <f>Table13[[#This Row],[No.]]-A223</f>
        <v>0</v>
      </c>
      <c r="Z223" s="4">
        <v>-8000</v>
      </c>
      <c r="AA223" s="4">
        <v>-8000</v>
      </c>
      <c r="AB223" s="4">
        <v>1530572</v>
      </c>
      <c r="AC223" s="4">
        <v>1538572</v>
      </c>
      <c r="AD223" s="2" t="s">
        <v>7212</v>
      </c>
      <c r="AE223" s="2" t="s">
        <v>7106</v>
      </c>
      <c r="AF223" s="2" t="s">
        <v>10</v>
      </c>
      <c r="AG223" s="2" t="s">
        <v>7110</v>
      </c>
      <c r="AH223" s="11" t="b">
        <f>FALSE()</f>
        <v>0</v>
      </c>
      <c r="AI223" s="4">
        <v>0</v>
      </c>
      <c r="AJ223" s="3"/>
      <c r="AK223" s="11" t="b">
        <f>FALSE()</f>
        <v>0</v>
      </c>
      <c r="AL223" s="2" t="s">
        <v>10</v>
      </c>
      <c r="AM223" s="2" t="s">
        <v>10</v>
      </c>
      <c r="AN223" s="2" t="s">
        <v>10</v>
      </c>
      <c r="AO223" s="2" t="s">
        <v>10</v>
      </c>
      <c r="AP223" s="2" t="s">
        <v>7106</v>
      </c>
      <c r="AQ223" s="2" t="s">
        <v>10</v>
      </c>
      <c r="AR223" s="2" t="s">
        <v>10</v>
      </c>
      <c r="AS223" s="2" t="s">
        <v>10</v>
      </c>
    </row>
    <row r="224" spans="1:45" x14ac:dyDescent="0.35">
      <c r="A224">
        <v>4969</v>
      </c>
      <c r="B224" t="s">
        <v>7364</v>
      </c>
      <c r="C224" s="4">
        <v>27115233291.450001</v>
      </c>
      <c r="D224" s="4">
        <v>72830894979.770004</v>
      </c>
      <c r="E224" s="4">
        <v>-45715661688.32</v>
      </c>
      <c r="F224" t="s">
        <v>7212</v>
      </c>
      <c r="G224" t="s">
        <v>7117</v>
      </c>
      <c r="I224" t="s">
        <v>7105</v>
      </c>
      <c r="J224" t="s">
        <v>7365</v>
      </c>
      <c r="K224" t="s">
        <v>7106</v>
      </c>
      <c r="L224" t="s">
        <v>7107</v>
      </c>
      <c r="M224" t="s">
        <v>7107</v>
      </c>
      <c r="N224" s="4">
        <v>-45715661688.32</v>
      </c>
      <c r="O224" s="4">
        <v>-1024864386.34</v>
      </c>
      <c r="S224" t="s">
        <v>7105</v>
      </c>
      <c r="W224" s="12">
        <v>4969</v>
      </c>
      <c r="X224" s="2" t="s">
        <v>7364</v>
      </c>
      <c r="Y224" s="12">
        <f>Table13[[#This Row],[No.]]-A224</f>
        <v>0</v>
      </c>
      <c r="Z224" s="4">
        <v>-46478259102.82</v>
      </c>
      <c r="AA224" s="4">
        <v>-46478259102.82</v>
      </c>
      <c r="AB224" s="4">
        <v>27131012196.740002</v>
      </c>
      <c r="AC224" s="4">
        <v>73609271299.559998</v>
      </c>
      <c r="AD224" s="2" t="s">
        <v>7212</v>
      </c>
      <c r="AE224" s="2" t="s">
        <v>7106</v>
      </c>
      <c r="AF224" s="2" t="s">
        <v>10</v>
      </c>
      <c r="AG224" s="2" t="s">
        <v>7117</v>
      </c>
      <c r="AH224" s="11" t="b">
        <f>FALSE()</f>
        <v>0</v>
      </c>
      <c r="AI224" s="4">
        <v>-1024864386.34</v>
      </c>
      <c r="AJ224" s="3"/>
      <c r="AK224" s="11" t="b">
        <f>FALSE()</f>
        <v>0</v>
      </c>
      <c r="AL224" s="2" t="s">
        <v>10</v>
      </c>
      <c r="AM224" s="2" t="s">
        <v>10</v>
      </c>
      <c r="AN224" s="2" t="s">
        <v>10</v>
      </c>
      <c r="AO224" s="2" t="s">
        <v>7365</v>
      </c>
      <c r="AP224" s="2" t="s">
        <v>7106</v>
      </c>
      <c r="AQ224" s="2" t="s">
        <v>7107</v>
      </c>
      <c r="AR224" s="2" t="s">
        <v>7107</v>
      </c>
      <c r="AS224" s="2" t="s">
        <v>10</v>
      </c>
    </row>
    <row r="225" spans="1:45" x14ac:dyDescent="0.35">
      <c r="A225">
        <v>4970</v>
      </c>
      <c r="B225" t="s">
        <v>7366</v>
      </c>
      <c r="F225" t="s">
        <v>7212</v>
      </c>
      <c r="G225" t="s">
        <v>7104</v>
      </c>
      <c r="I225" t="s">
        <v>7105</v>
      </c>
      <c r="K225" t="s">
        <v>7106</v>
      </c>
      <c r="L225" t="s">
        <v>7107</v>
      </c>
      <c r="M225" t="s">
        <v>7107</v>
      </c>
      <c r="O225">
        <v>0</v>
      </c>
      <c r="S225" t="s">
        <v>7105</v>
      </c>
      <c r="W225" s="12">
        <v>4970</v>
      </c>
      <c r="X225" s="2" t="s">
        <v>7366</v>
      </c>
      <c r="Y225" s="12">
        <f>Table13[[#This Row],[No.]]-A225</f>
        <v>0</v>
      </c>
      <c r="Z225" s="4">
        <v>0</v>
      </c>
      <c r="AA225" s="4">
        <v>0</v>
      </c>
      <c r="AB225" s="4">
        <v>0</v>
      </c>
      <c r="AC225" s="4">
        <v>0</v>
      </c>
      <c r="AD225" s="2" t="s">
        <v>7212</v>
      </c>
      <c r="AE225" s="2" t="s">
        <v>7106</v>
      </c>
      <c r="AF225" s="2" t="s">
        <v>10</v>
      </c>
      <c r="AG225" s="2" t="s">
        <v>7104</v>
      </c>
      <c r="AH225" s="11" t="b">
        <f>FALSE()</f>
        <v>0</v>
      </c>
      <c r="AI225" s="4">
        <v>0</v>
      </c>
      <c r="AJ225" s="3"/>
      <c r="AK225" s="11" t="b">
        <f>FALSE()</f>
        <v>0</v>
      </c>
      <c r="AL225" s="2" t="s">
        <v>10</v>
      </c>
      <c r="AM225" s="2" t="s">
        <v>10</v>
      </c>
      <c r="AN225" s="2" t="s">
        <v>10</v>
      </c>
      <c r="AO225" s="2" t="s">
        <v>10</v>
      </c>
      <c r="AP225" s="2" t="s">
        <v>7106</v>
      </c>
      <c r="AQ225" s="2" t="s">
        <v>7107</v>
      </c>
      <c r="AR225" s="2" t="s">
        <v>7107</v>
      </c>
      <c r="AS225" s="2" t="s">
        <v>10</v>
      </c>
    </row>
    <row r="226" spans="1:45" x14ac:dyDescent="0.35">
      <c r="A226">
        <v>4971</v>
      </c>
      <c r="B226" t="s">
        <v>7367</v>
      </c>
      <c r="F226" t="s">
        <v>7212</v>
      </c>
      <c r="G226" t="s">
        <v>7110</v>
      </c>
      <c r="I226" t="s">
        <v>7105</v>
      </c>
      <c r="K226" t="s">
        <v>7106</v>
      </c>
      <c r="L226" t="s">
        <v>7107</v>
      </c>
      <c r="M226" t="s">
        <v>7107</v>
      </c>
      <c r="O226">
        <v>0</v>
      </c>
      <c r="S226" t="s">
        <v>7105</v>
      </c>
      <c r="W226" s="12">
        <v>4971</v>
      </c>
      <c r="X226" s="2" t="s">
        <v>7367</v>
      </c>
      <c r="Y226" s="12">
        <f>Table13[[#This Row],[No.]]-A226</f>
        <v>0</v>
      </c>
      <c r="Z226" s="4">
        <v>0</v>
      </c>
      <c r="AA226" s="4">
        <v>0</v>
      </c>
      <c r="AB226" s="4">
        <v>0</v>
      </c>
      <c r="AC226" s="4">
        <v>0</v>
      </c>
      <c r="AD226" s="2" t="s">
        <v>7212</v>
      </c>
      <c r="AE226" s="2" t="s">
        <v>7106</v>
      </c>
      <c r="AF226" s="2" t="s">
        <v>10</v>
      </c>
      <c r="AG226" s="2" t="s">
        <v>7110</v>
      </c>
      <c r="AH226" s="11" t="b">
        <f>FALSE()</f>
        <v>0</v>
      </c>
      <c r="AI226" s="4">
        <v>0</v>
      </c>
      <c r="AJ226" s="3"/>
      <c r="AK226" s="11" t="b">
        <f>FALSE()</f>
        <v>0</v>
      </c>
      <c r="AL226" s="2" t="s">
        <v>10</v>
      </c>
      <c r="AM226" s="2" t="s">
        <v>10</v>
      </c>
      <c r="AN226" s="2" t="s">
        <v>10</v>
      </c>
      <c r="AO226" s="2" t="s">
        <v>10</v>
      </c>
      <c r="AP226" s="2" t="s">
        <v>7106</v>
      </c>
      <c r="AQ226" s="2" t="s">
        <v>7107</v>
      </c>
      <c r="AR226" s="2" t="s">
        <v>7107</v>
      </c>
      <c r="AS226" s="2" t="s">
        <v>10</v>
      </c>
    </row>
    <row r="227" spans="1:45" x14ac:dyDescent="0.35">
      <c r="A227">
        <v>4972</v>
      </c>
      <c r="B227" t="s">
        <v>7368</v>
      </c>
      <c r="C227" s="4">
        <v>42158106.049999997</v>
      </c>
      <c r="D227" s="4">
        <v>74467194.680000007</v>
      </c>
      <c r="E227" s="4">
        <v>-32309088.629999999</v>
      </c>
      <c r="F227" t="s">
        <v>7212</v>
      </c>
      <c r="G227" t="s">
        <v>7110</v>
      </c>
      <c r="I227" t="s">
        <v>7105</v>
      </c>
      <c r="K227" t="s">
        <v>7106</v>
      </c>
      <c r="L227" t="s">
        <v>7107</v>
      </c>
      <c r="M227" t="s">
        <v>7107</v>
      </c>
      <c r="N227" s="4">
        <v>-32309088.629999999</v>
      </c>
      <c r="O227">
        <v>0</v>
      </c>
      <c r="S227" t="s">
        <v>7105</v>
      </c>
      <c r="W227" s="12">
        <v>4972</v>
      </c>
      <c r="X227" s="2" t="s">
        <v>7368</v>
      </c>
      <c r="Y227" s="12">
        <f>Table13[[#This Row],[No.]]-A227</f>
        <v>0</v>
      </c>
      <c r="Z227" s="4">
        <v>-32309088.629999999</v>
      </c>
      <c r="AA227" s="4">
        <v>-32309088.629999999</v>
      </c>
      <c r="AB227" s="4">
        <v>42158106.049999997</v>
      </c>
      <c r="AC227" s="4">
        <v>74467194.680000007</v>
      </c>
      <c r="AD227" s="2" t="s">
        <v>7212</v>
      </c>
      <c r="AE227" s="2" t="s">
        <v>7106</v>
      </c>
      <c r="AF227" s="2" t="s">
        <v>10</v>
      </c>
      <c r="AG227" s="2" t="s">
        <v>7110</v>
      </c>
      <c r="AH227" s="11" t="b">
        <f>FALSE()</f>
        <v>0</v>
      </c>
      <c r="AI227" s="4">
        <v>0</v>
      </c>
      <c r="AJ227" s="3"/>
      <c r="AK227" s="11" t="b">
        <f>FALSE()</f>
        <v>0</v>
      </c>
      <c r="AL227" s="2" t="s">
        <v>10</v>
      </c>
      <c r="AM227" s="2" t="s">
        <v>10</v>
      </c>
      <c r="AN227" s="2" t="s">
        <v>10</v>
      </c>
      <c r="AO227" s="2" t="s">
        <v>10</v>
      </c>
      <c r="AP227" s="2" t="s">
        <v>7106</v>
      </c>
      <c r="AQ227" s="2" t="s">
        <v>7107</v>
      </c>
      <c r="AR227" s="2" t="s">
        <v>7107</v>
      </c>
      <c r="AS227" s="2" t="s">
        <v>10</v>
      </c>
    </row>
    <row r="228" spans="1:45" x14ac:dyDescent="0.35">
      <c r="A228">
        <v>4973</v>
      </c>
      <c r="B228" t="s">
        <v>7369</v>
      </c>
      <c r="F228" t="s">
        <v>7212</v>
      </c>
      <c r="G228" t="s">
        <v>7110</v>
      </c>
      <c r="I228" t="s">
        <v>7105</v>
      </c>
      <c r="K228" t="s">
        <v>7106</v>
      </c>
      <c r="O228">
        <v>0</v>
      </c>
      <c r="S228" t="s">
        <v>7105</v>
      </c>
      <c r="W228" s="12">
        <v>4973</v>
      </c>
      <c r="X228" s="2" t="s">
        <v>7369</v>
      </c>
      <c r="Y228" s="12">
        <f>Table13[[#This Row],[No.]]-A228</f>
        <v>0</v>
      </c>
      <c r="Z228" s="4">
        <v>0</v>
      </c>
      <c r="AA228" s="4">
        <v>0</v>
      </c>
      <c r="AB228" s="4">
        <v>0</v>
      </c>
      <c r="AC228" s="4">
        <v>0</v>
      </c>
      <c r="AD228" s="2" t="s">
        <v>7212</v>
      </c>
      <c r="AE228" s="2" t="s">
        <v>7106</v>
      </c>
      <c r="AF228" s="2" t="s">
        <v>10</v>
      </c>
      <c r="AG228" s="2" t="s">
        <v>7110</v>
      </c>
      <c r="AH228" s="11" t="b">
        <f>FALSE()</f>
        <v>0</v>
      </c>
      <c r="AI228" s="4">
        <v>0</v>
      </c>
      <c r="AJ228" s="3"/>
      <c r="AK228" s="11" t="b">
        <f>FALSE()</f>
        <v>0</v>
      </c>
      <c r="AL228" s="2" t="s">
        <v>10</v>
      </c>
      <c r="AM228" s="2" t="s">
        <v>10</v>
      </c>
      <c r="AN228" s="2" t="s">
        <v>10</v>
      </c>
      <c r="AO228" s="2" t="s">
        <v>10</v>
      </c>
      <c r="AP228" s="2" t="s">
        <v>7106</v>
      </c>
      <c r="AQ228" s="2" t="s">
        <v>10</v>
      </c>
      <c r="AR228" s="2" t="s">
        <v>10</v>
      </c>
      <c r="AS228" s="2" t="s">
        <v>10</v>
      </c>
    </row>
    <row r="229" spans="1:45" x14ac:dyDescent="0.35">
      <c r="A229">
        <v>4974</v>
      </c>
      <c r="B229" t="s">
        <v>7370</v>
      </c>
      <c r="C229" s="4">
        <v>1000000</v>
      </c>
      <c r="D229" s="4">
        <v>1000000</v>
      </c>
      <c r="F229" t="s">
        <v>7212</v>
      </c>
      <c r="G229" t="s">
        <v>7110</v>
      </c>
      <c r="I229" t="s">
        <v>7105</v>
      </c>
      <c r="K229" t="s">
        <v>7106</v>
      </c>
      <c r="O229">
        <v>0</v>
      </c>
      <c r="S229" t="s">
        <v>7105</v>
      </c>
      <c r="W229" s="12">
        <v>4974</v>
      </c>
      <c r="X229" s="2" t="s">
        <v>7370</v>
      </c>
      <c r="Y229" s="12">
        <f>Table13[[#This Row],[No.]]-A229</f>
        <v>0</v>
      </c>
      <c r="Z229" s="4">
        <v>0</v>
      </c>
      <c r="AA229" s="4">
        <v>0</v>
      </c>
      <c r="AB229" s="4">
        <v>1000000</v>
      </c>
      <c r="AC229" s="4">
        <v>1000000</v>
      </c>
      <c r="AD229" s="2" t="s">
        <v>7212</v>
      </c>
      <c r="AE229" s="2" t="s">
        <v>7106</v>
      </c>
      <c r="AF229" s="2" t="s">
        <v>10</v>
      </c>
      <c r="AG229" s="2" t="s">
        <v>7110</v>
      </c>
      <c r="AH229" s="11" t="b">
        <f>FALSE()</f>
        <v>0</v>
      </c>
      <c r="AI229" s="4">
        <v>0</v>
      </c>
      <c r="AJ229" s="3"/>
      <c r="AK229" s="11" t="b">
        <f>FALSE()</f>
        <v>0</v>
      </c>
      <c r="AL229" s="2" t="s">
        <v>10</v>
      </c>
      <c r="AM229" s="2" t="s">
        <v>10</v>
      </c>
      <c r="AN229" s="2" t="s">
        <v>10</v>
      </c>
      <c r="AO229" s="2" t="s">
        <v>10</v>
      </c>
      <c r="AP229" s="2" t="s">
        <v>7106</v>
      </c>
      <c r="AQ229" s="2" t="s">
        <v>10</v>
      </c>
      <c r="AR229" s="2" t="s">
        <v>10</v>
      </c>
      <c r="AS229" s="2" t="s">
        <v>10</v>
      </c>
    </row>
    <row r="230" spans="1:45" x14ac:dyDescent="0.35">
      <c r="A230">
        <v>4978</v>
      </c>
      <c r="B230" t="s">
        <v>7371</v>
      </c>
      <c r="C230" s="4">
        <v>25441370.199999999</v>
      </c>
      <c r="D230" s="4">
        <v>18038595.199999999</v>
      </c>
      <c r="E230" s="4">
        <v>7402775</v>
      </c>
      <c r="F230" t="s">
        <v>7212</v>
      </c>
      <c r="G230" t="s">
        <v>7110</v>
      </c>
      <c r="I230" t="s">
        <v>7105</v>
      </c>
      <c r="K230" t="s">
        <v>7106</v>
      </c>
      <c r="L230" t="s">
        <v>7107</v>
      </c>
      <c r="M230" t="s">
        <v>7107</v>
      </c>
      <c r="N230" s="4">
        <v>7402775</v>
      </c>
      <c r="O230">
        <v>0</v>
      </c>
      <c r="S230" t="s">
        <v>7105</v>
      </c>
      <c r="W230" s="12">
        <v>4978</v>
      </c>
      <c r="X230" s="2" t="s">
        <v>7371</v>
      </c>
      <c r="Y230" s="12">
        <f>Table13[[#This Row],[No.]]-A230</f>
        <v>0</v>
      </c>
      <c r="Z230" s="4">
        <v>7402775</v>
      </c>
      <c r="AA230" s="4">
        <v>7402775</v>
      </c>
      <c r="AB230" s="4">
        <v>25441370.199999999</v>
      </c>
      <c r="AC230" s="4">
        <v>18038595.199999999</v>
      </c>
      <c r="AD230" s="2" t="s">
        <v>7212</v>
      </c>
      <c r="AE230" s="2" t="s">
        <v>7106</v>
      </c>
      <c r="AF230" s="2" t="s">
        <v>10</v>
      </c>
      <c r="AG230" s="2" t="s">
        <v>7110</v>
      </c>
      <c r="AH230" s="11" t="b">
        <f>FALSE()</f>
        <v>0</v>
      </c>
      <c r="AI230" s="4">
        <v>0</v>
      </c>
      <c r="AJ230" s="3"/>
      <c r="AK230" s="11" t="b">
        <f>FALSE()</f>
        <v>0</v>
      </c>
      <c r="AL230" s="2" t="s">
        <v>10</v>
      </c>
      <c r="AM230" s="2" t="s">
        <v>10</v>
      </c>
      <c r="AN230" s="2" t="s">
        <v>10</v>
      </c>
      <c r="AO230" s="2" t="s">
        <v>10</v>
      </c>
      <c r="AP230" s="2" t="s">
        <v>7106</v>
      </c>
      <c r="AQ230" s="2" t="s">
        <v>7107</v>
      </c>
      <c r="AR230" s="2" t="s">
        <v>7107</v>
      </c>
      <c r="AS230" s="2" t="s">
        <v>10</v>
      </c>
    </row>
    <row r="231" spans="1:45" x14ac:dyDescent="0.35">
      <c r="A231">
        <v>4979</v>
      </c>
      <c r="B231" t="s">
        <v>7372</v>
      </c>
      <c r="C231" s="4">
        <v>68599476.25</v>
      </c>
      <c r="D231" s="4">
        <v>93505789.879999995</v>
      </c>
      <c r="E231" s="4">
        <v>-24906313.629999999</v>
      </c>
      <c r="F231" t="s">
        <v>7212</v>
      </c>
      <c r="G231" t="s">
        <v>7117</v>
      </c>
      <c r="I231" t="s">
        <v>7105</v>
      </c>
      <c r="J231" t="s">
        <v>7373</v>
      </c>
      <c r="K231" t="s">
        <v>7106</v>
      </c>
      <c r="L231" t="s">
        <v>7107</v>
      </c>
      <c r="M231" t="s">
        <v>7107</v>
      </c>
      <c r="N231" s="4">
        <v>-24906313.629999999</v>
      </c>
      <c r="O231">
        <v>0</v>
      </c>
      <c r="S231" t="s">
        <v>7105</v>
      </c>
      <c r="W231" s="12">
        <v>4979</v>
      </c>
      <c r="X231" s="2" t="s">
        <v>7372</v>
      </c>
      <c r="Y231" s="12">
        <f>Table13[[#This Row],[No.]]-A231</f>
        <v>0</v>
      </c>
      <c r="Z231" s="4">
        <v>-24906313.629999999</v>
      </c>
      <c r="AA231" s="4">
        <v>-24906313.629999999</v>
      </c>
      <c r="AB231" s="4">
        <v>68599476.25</v>
      </c>
      <c r="AC231" s="4">
        <v>93505789.879999995</v>
      </c>
      <c r="AD231" s="2" t="s">
        <v>7212</v>
      </c>
      <c r="AE231" s="2" t="s">
        <v>7106</v>
      </c>
      <c r="AF231" s="2" t="s">
        <v>10</v>
      </c>
      <c r="AG231" s="2" t="s">
        <v>7117</v>
      </c>
      <c r="AH231" s="11" t="b">
        <f>FALSE()</f>
        <v>0</v>
      </c>
      <c r="AI231" s="4">
        <v>0</v>
      </c>
      <c r="AJ231" s="3"/>
      <c r="AK231" s="11" t="b">
        <f>FALSE()</f>
        <v>0</v>
      </c>
      <c r="AL231" s="2" t="s">
        <v>10</v>
      </c>
      <c r="AM231" s="2" t="s">
        <v>10</v>
      </c>
      <c r="AN231" s="2" t="s">
        <v>10</v>
      </c>
      <c r="AO231" s="2" t="s">
        <v>7373</v>
      </c>
      <c r="AP231" s="2" t="s">
        <v>7106</v>
      </c>
      <c r="AQ231" s="2" t="s">
        <v>7107</v>
      </c>
      <c r="AR231" s="2" t="s">
        <v>7107</v>
      </c>
      <c r="AS231" s="2" t="s">
        <v>10</v>
      </c>
    </row>
    <row r="232" spans="1:45" x14ac:dyDescent="0.35">
      <c r="A232">
        <v>4999</v>
      </c>
      <c r="B232" t="s">
        <v>7374</v>
      </c>
      <c r="C232" s="4">
        <v>35213870824.32</v>
      </c>
      <c r="D232" s="4">
        <v>92912444877.720001</v>
      </c>
      <c r="E232" s="4">
        <v>-57698574053.400002</v>
      </c>
      <c r="F232" t="s">
        <v>7212</v>
      </c>
      <c r="G232" t="s">
        <v>7117</v>
      </c>
      <c r="I232" t="s">
        <v>7105</v>
      </c>
      <c r="J232" t="s">
        <v>7375</v>
      </c>
      <c r="K232" t="s">
        <v>7106</v>
      </c>
      <c r="L232" t="s">
        <v>7107</v>
      </c>
      <c r="M232" t="s">
        <v>7107</v>
      </c>
      <c r="N232" s="4">
        <v>-57698574053.400002</v>
      </c>
      <c r="O232" s="4">
        <v>-766448328.34000003</v>
      </c>
      <c r="S232" t="s">
        <v>7105</v>
      </c>
      <c r="W232" s="12">
        <v>4999</v>
      </c>
      <c r="X232" s="2" t="s">
        <v>7374</v>
      </c>
      <c r="Y232" s="12">
        <f>Table13[[#This Row],[No.]]-A232</f>
        <v>0</v>
      </c>
      <c r="Z232" s="4">
        <v>-58748006510.440002</v>
      </c>
      <c r="AA232" s="4">
        <v>-58748006510.440002</v>
      </c>
      <c r="AB232" s="4">
        <v>35240459370.519997</v>
      </c>
      <c r="AC232" s="4">
        <v>93988465880.960007</v>
      </c>
      <c r="AD232" s="2" t="s">
        <v>7212</v>
      </c>
      <c r="AE232" s="2" t="s">
        <v>7106</v>
      </c>
      <c r="AF232" s="2" t="s">
        <v>10</v>
      </c>
      <c r="AG232" s="2" t="s">
        <v>7117</v>
      </c>
      <c r="AH232" s="11" t="b">
        <f>FALSE()</f>
        <v>0</v>
      </c>
      <c r="AI232" s="4">
        <v>-766448328.34000003</v>
      </c>
      <c r="AJ232" s="3"/>
      <c r="AK232" s="11" t="b">
        <f>FALSE()</f>
        <v>0</v>
      </c>
      <c r="AL232" s="2" t="s">
        <v>10</v>
      </c>
      <c r="AM232" s="2" t="s">
        <v>10</v>
      </c>
      <c r="AN232" s="2" t="s">
        <v>10</v>
      </c>
      <c r="AO232" s="2" t="s">
        <v>7375</v>
      </c>
      <c r="AP232" s="2" t="s">
        <v>7106</v>
      </c>
      <c r="AQ232" s="2" t="s">
        <v>7107</v>
      </c>
      <c r="AR232" s="2" t="s">
        <v>7107</v>
      </c>
      <c r="AS232" s="2" t="s">
        <v>10</v>
      </c>
    </row>
    <row r="233" spans="1:45" x14ac:dyDescent="0.35">
      <c r="A233">
        <v>5000</v>
      </c>
      <c r="B233" t="s">
        <v>7376</v>
      </c>
      <c r="F233" t="s">
        <v>7212</v>
      </c>
      <c r="G233" t="s">
        <v>7104</v>
      </c>
      <c r="I233" t="s">
        <v>7105</v>
      </c>
      <c r="K233" t="s">
        <v>7106</v>
      </c>
      <c r="L233" t="s">
        <v>7107</v>
      </c>
      <c r="M233" t="s">
        <v>7107</v>
      </c>
      <c r="O233" s="4">
        <v>1220466453.4400001</v>
      </c>
      <c r="S233" t="s">
        <v>7105</v>
      </c>
      <c r="W233" s="12">
        <v>5000</v>
      </c>
      <c r="X233" s="2" t="s">
        <v>7376</v>
      </c>
      <c r="Y233" s="12">
        <f>Table13[[#This Row],[No.]]-A233</f>
        <v>0</v>
      </c>
      <c r="Z233" s="4">
        <v>0</v>
      </c>
      <c r="AA233" s="4">
        <v>0</v>
      </c>
      <c r="AB233" s="4">
        <v>0</v>
      </c>
      <c r="AC233" s="4">
        <v>0</v>
      </c>
      <c r="AD233" s="2" t="s">
        <v>7212</v>
      </c>
      <c r="AE233" s="2" t="s">
        <v>7106</v>
      </c>
      <c r="AF233" s="2" t="s">
        <v>10</v>
      </c>
      <c r="AG233" s="2" t="s">
        <v>7104</v>
      </c>
      <c r="AH233" s="11" t="b">
        <f>FALSE()</f>
        <v>0</v>
      </c>
      <c r="AI233" s="4">
        <v>1242794780.51</v>
      </c>
      <c r="AJ233" s="3"/>
      <c r="AK233" s="11" t="b">
        <f>FALSE()</f>
        <v>0</v>
      </c>
      <c r="AL233" s="2" t="s">
        <v>10</v>
      </c>
      <c r="AM233" s="2" t="s">
        <v>10</v>
      </c>
      <c r="AN233" s="2" t="s">
        <v>10</v>
      </c>
      <c r="AO233" s="2" t="s">
        <v>10</v>
      </c>
      <c r="AP233" s="2" t="s">
        <v>7106</v>
      </c>
      <c r="AQ233" s="2" t="s">
        <v>7107</v>
      </c>
      <c r="AR233" s="2" t="s">
        <v>7107</v>
      </c>
      <c r="AS233" s="2" t="s">
        <v>10</v>
      </c>
    </row>
    <row r="234" spans="1:45" x14ac:dyDescent="0.35">
      <c r="A234">
        <v>5001</v>
      </c>
      <c r="B234" t="s">
        <v>7222</v>
      </c>
      <c r="F234" t="s">
        <v>7212</v>
      </c>
      <c r="G234" t="s">
        <v>7104</v>
      </c>
      <c r="I234" t="s">
        <v>7105</v>
      </c>
      <c r="K234" t="s">
        <v>7106</v>
      </c>
      <c r="O234">
        <v>0</v>
      </c>
      <c r="S234" t="s">
        <v>7105</v>
      </c>
      <c r="W234" s="12">
        <v>5001</v>
      </c>
      <c r="X234" s="2" t="s">
        <v>7222</v>
      </c>
      <c r="Y234" s="12">
        <f>Table13[[#This Row],[No.]]-A234</f>
        <v>0</v>
      </c>
      <c r="Z234" s="4">
        <v>0</v>
      </c>
      <c r="AA234" s="4">
        <v>0</v>
      </c>
      <c r="AB234" s="4">
        <v>0</v>
      </c>
      <c r="AC234" s="4">
        <v>0</v>
      </c>
      <c r="AD234" s="2" t="s">
        <v>7212</v>
      </c>
      <c r="AE234" s="2" t="s">
        <v>7106</v>
      </c>
      <c r="AF234" s="2" t="s">
        <v>10</v>
      </c>
      <c r="AG234" s="2" t="s">
        <v>7104</v>
      </c>
      <c r="AH234" s="11" t="b">
        <f>FALSE()</f>
        <v>0</v>
      </c>
      <c r="AI234" s="4">
        <v>0</v>
      </c>
      <c r="AJ234" s="3"/>
      <c r="AK234" s="11" t="b">
        <f>FALSE()</f>
        <v>0</v>
      </c>
      <c r="AL234" s="2" t="s">
        <v>10</v>
      </c>
      <c r="AM234" s="2" t="s">
        <v>10</v>
      </c>
      <c r="AN234" s="2" t="s">
        <v>10</v>
      </c>
      <c r="AO234" s="2" t="s">
        <v>10</v>
      </c>
      <c r="AP234" s="2" t="s">
        <v>7106</v>
      </c>
      <c r="AQ234" s="2" t="s">
        <v>10</v>
      </c>
      <c r="AR234" s="2" t="s">
        <v>10</v>
      </c>
      <c r="AS234" s="2" t="s">
        <v>10</v>
      </c>
    </row>
    <row r="235" spans="1:45" x14ac:dyDescent="0.35">
      <c r="A235">
        <v>5002</v>
      </c>
      <c r="B235" t="s">
        <v>7377</v>
      </c>
      <c r="C235" s="4">
        <v>12112550</v>
      </c>
      <c r="D235" s="4">
        <v>7000000</v>
      </c>
      <c r="E235" s="4">
        <v>5112550</v>
      </c>
      <c r="F235" t="s">
        <v>7212</v>
      </c>
      <c r="G235" t="s">
        <v>7110</v>
      </c>
      <c r="I235" t="s">
        <v>7133</v>
      </c>
      <c r="K235" t="s">
        <v>7106</v>
      </c>
      <c r="N235" s="4">
        <v>5112550</v>
      </c>
      <c r="O235">
        <v>0</v>
      </c>
      <c r="S235" t="s">
        <v>7133</v>
      </c>
      <c r="W235" s="12">
        <v>5002</v>
      </c>
      <c r="X235" s="2" t="s">
        <v>7377</v>
      </c>
      <c r="Y235" s="12">
        <f>Table13[[#This Row],[No.]]-A235</f>
        <v>0</v>
      </c>
      <c r="Z235" s="4">
        <v>5112550</v>
      </c>
      <c r="AA235" s="4">
        <v>5112550</v>
      </c>
      <c r="AB235" s="4">
        <v>12112550</v>
      </c>
      <c r="AC235" s="4">
        <v>7000000</v>
      </c>
      <c r="AD235" s="2" t="s">
        <v>7212</v>
      </c>
      <c r="AE235" s="2" t="s">
        <v>7106</v>
      </c>
      <c r="AF235" s="2" t="s">
        <v>10</v>
      </c>
      <c r="AG235" s="2" t="s">
        <v>7110</v>
      </c>
      <c r="AH235" s="11" t="b">
        <f>TRUE()</f>
        <v>1</v>
      </c>
      <c r="AI235" s="4">
        <v>0</v>
      </c>
      <c r="AJ235" s="3"/>
      <c r="AK235" s="11" t="b">
        <f>TRUE()</f>
        <v>1</v>
      </c>
      <c r="AL235" s="2" t="s">
        <v>10</v>
      </c>
      <c r="AM235" s="2" t="s">
        <v>10</v>
      </c>
      <c r="AN235" s="2" t="s">
        <v>10</v>
      </c>
      <c r="AO235" s="2" t="s">
        <v>10</v>
      </c>
      <c r="AP235" s="2" t="s">
        <v>7106</v>
      </c>
      <c r="AQ235" s="2" t="s">
        <v>10</v>
      </c>
      <c r="AR235" s="2" t="s">
        <v>10</v>
      </c>
      <c r="AS235" s="2" t="s">
        <v>10</v>
      </c>
    </row>
    <row r="236" spans="1:45" x14ac:dyDescent="0.35">
      <c r="A236">
        <v>5003</v>
      </c>
      <c r="B236" t="s">
        <v>7378</v>
      </c>
      <c r="C236" s="4">
        <v>842073543.94000006</v>
      </c>
      <c r="D236" s="4">
        <v>526110629.50999999</v>
      </c>
      <c r="E236" s="4">
        <v>315962914.43000001</v>
      </c>
      <c r="F236" t="s">
        <v>7212</v>
      </c>
      <c r="G236" t="s">
        <v>7110</v>
      </c>
      <c r="I236" t="s">
        <v>7133</v>
      </c>
      <c r="K236" t="s">
        <v>7158</v>
      </c>
      <c r="L236" t="s">
        <v>7107</v>
      </c>
      <c r="N236" s="4">
        <v>315962914.43000001</v>
      </c>
      <c r="O236" s="4">
        <v>9097080920.6200008</v>
      </c>
      <c r="S236" t="s">
        <v>7133</v>
      </c>
      <c r="W236" s="12">
        <v>5003</v>
      </c>
      <c r="X236" s="2" t="s">
        <v>7378</v>
      </c>
      <c r="Y236" s="12">
        <f>Table13[[#This Row],[No.]]-A236</f>
        <v>0</v>
      </c>
      <c r="Z236" s="4">
        <v>316147848.88999999</v>
      </c>
      <c r="AA236" s="4">
        <v>316147848.88999999</v>
      </c>
      <c r="AB236" s="4">
        <v>843087062.86000001</v>
      </c>
      <c r="AC236" s="4">
        <v>526939213.97000003</v>
      </c>
      <c r="AD236" s="2" t="s">
        <v>7212</v>
      </c>
      <c r="AE236" s="2" t="s">
        <v>7106</v>
      </c>
      <c r="AF236" s="2" t="s">
        <v>10</v>
      </c>
      <c r="AG236" s="2" t="s">
        <v>7110</v>
      </c>
      <c r="AH236" s="11" t="b">
        <f>TRUE()</f>
        <v>1</v>
      </c>
      <c r="AI236" s="4">
        <v>9109085650.6200008</v>
      </c>
      <c r="AJ236" s="3"/>
      <c r="AK236" s="11" t="b">
        <f>TRUE()</f>
        <v>1</v>
      </c>
      <c r="AL236" s="2" t="s">
        <v>10</v>
      </c>
      <c r="AM236" s="2" t="s">
        <v>10</v>
      </c>
      <c r="AN236" s="2" t="s">
        <v>10</v>
      </c>
      <c r="AO236" s="2" t="s">
        <v>10</v>
      </c>
      <c r="AP236" s="2" t="s">
        <v>7158</v>
      </c>
      <c r="AQ236" s="2" t="s">
        <v>7107</v>
      </c>
      <c r="AR236" s="2" t="s">
        <v>10</v>
      </c>
      <c r="AS236" s="2" t="s">
        <v>10</v>
      </c>
    </row>
    <row r="237" spans="1:45" x14ac:dyDescent="0.35">
      <c r="A237">
        <v>5009</v>
      </c>
      <c r="B237" t="s">
        <v>7379</v>
      </c>
      <c r="C237" s="4">
        <v>854186093.94000006</v>
      </c>
      <c r="D237" s="4">
        <v>533110629.50999999</v>
      </c>
      <c r="E237" s="4">
        <v>321075464.43000001</v>
      </c>
      <c r="F237" t="s">
        <v>7212</v>
      </c>
      <c r="G237" t="s">
        <v>7117</v>
      </c>
      <c r="I237" t="s">
        <v>7105</v>
      </c>
      <c r="J237" t="s">
        <v>7380</v>
      </c>
      <c r="K237" t="s">
        <v>7106</v>
      </c>
      <c r="N237" s="4">
        <v>321075464.43000001</v>
      </c>
      <c r="O237" s="4">
        <v>9097080920.6200008</v>
      </c>
      <c r="S237" t="s">
        <v>7105</v>
      </c>
      <c r="W237" s="12">
        <v>5009</v>
      </c>
      <c r="X237" s="2" t="s">
        <v>7379</v>
      </c>
      <c r="Y237" s="12">
        <f>Table13[[#This Row],[No.]]-A237</f>
        <v>0</v>
      </c>
      <c r="Z237" s="4">
        <v>321260398.88999999</v>
      </c>
      <c r="AA237" s="4">
        <v>321260398.88999999</v>
      </c>
      <c r="AB237" s="4">
        <v>855199612.86000001</v>
      </c>
      <c r="AC237" s="4">
        <v>533939213.97000003</v>
      </c>
      <c r="AD237" s="2" t="s">
        <v>7212</v>
      </c>
      <c r="AE237" s="2" t="s">
        <v>7106</v>
      </c>
      <c r="AF237" s="2" t="s">
        <v>10</v>
      </c>
      <c r="AG237" s="2" t="s">
        <v>7117</v>
      </c>
      <c r="AH237" s="11" t="b">
        <f>FALSE()</f>
        <v>0</v>
      </c>
      <c r="AI237" s="4">
        <v>9109085650.6200008</v>
      </c>
      <c r="AJ237" s="3"/>
      <c r="AK237" s="11" t="b">
        <f>FALSE()</f>
        <v>0</v>
      </c>
      <c r="AL237" s="2" t="s">
        <v>10</v>
      </c>
      <c r="AM237" s="2" t="s">
        <v>10</v>
      </c>
      <c r="AN237" s="2" t="s">
        <v>10</v>
      </c>
      <c r="AO237" s="2" t="s">
        <v>7380</v>
      </c>
      <c r="AP237" s="2" t="s">
        <v>7106</v>
      </c>
      <c r="AQ237" s="2" t="s">
        <v>10</v>
      </c>
      <c r="AR237" s="2" t="s">
        <v>10</v>
      </c>
      <c r="AS237" s="2" t="s">
        <v>10</v>
      </c>
    </row>
    <row r="238" spans="1:45" x14ac:dyDescent="0.35">
      <c r="A238">
        <v>5010</v>
      </c>
      <c r="B238" t="s">
        <v>7381</v>
      </c>
      <c r="F238" t="s">
        <v>7212</v>
      </c>
      <c r="G238" t="s">
        <v>7104</v>
      </c>
      <c r="I238" t="s">
        <v>7105</v>
      </c>
      <c r="K238" t="s">
        <v>7106</v>
      </c>
      <c r="L238" t="s">
        <v>7107</v>
      </c>
      <c r="M238" t="s">
        <v>7107</v>
      </c>
      <c r="O238">
        <v>0</v>
      </c>
      <c r="S238" t="s">
        <v>7105</v>
      </c>
      <c r="W238" s="12">
        <v>5010</v>
      </c>
      <c r="X238" s="2" t="s">
        <v>7381</v>
      </c>
      <c r="Y238" s="12">
        <f>Table13[[#This Row],[No.]]-A238</f>
        <v>0</v>
      </c>
      <c r="Z238" s="4">
        <v>0</v>
      </c>
      <c r="AA238" s="4">
        <v>0</v>
      </c>
      <c r="AB238" s="4">
        <v>0</v>
      </c>
      <c r="AC238" s="4">
        <v>0</v>
      </c>
      <c r="AD238" s="2" t="s">
        <v>7212</v>
      </c>
      <c r="AE238" s="2" t="s">
        <v>7106</v>
      </c>
      <c r="AF238" s="2" t="s">
        <v>10</v>
      </c>
      <c r="AG238" s="2" t="s">
        <v>7104</v>
      </c>
      <c r="AH238" s="11" t="b">
        <f>FALSE()</f>
        <v>0</v>
      </c>
      <c r="AI238" s="4">
        <v>0</v>
      </c>
      <c r="AJ238" s="3"/>
      <c r="AK238" s="11" t="b">
        <f>FALSE()</f>
        <v>0</v>
      </c>
      <c r="AL238" s="2" t="s">
        <v>10</v>
      </c>
      <c r="AM238" s="2" t="s">
        <v>10</v>
      </c>
      <c r="AN238" s="2" t="s">
        <v>10</v>
      </c>
      <c r="AO238" s="2" t="s">
        <v>10</v>
      </c>
      <c r="AP238" s="2" t="s">
        <v>7106</v>
      </c>
      <c r="AQ238" s="2" t="s">
        <v>7107</v>
      </c>
      <c r="AR238" s="2" t="s">
        <v>7107</v>
      </c>
      <c r="AS238" s="2" t="s">
        <v>10</v>
      </c>
    </row>
    <row r="239" spans="1:45" x14ac:dyDescent="0.35">
      <c r="A239">
        <v>5011</v>
      </c>
      <c r="B239" t="s">
        <v>7382</v>
      </c>
      <c r="C239" s="4">
        <v>688895625.84000003</v>
      </c>
      <c r="D239" s="4">
        <v>351948232.13</v>
      </c>
      <c r="E239" s="4">
        <v>336947393.70999998</v>
      </c>
      <c r="F239" t="s">
        <v>7212</v>
      </c>
      <c r="G239" t="s">
        <v>7110</v>
      </c>
      <c r="I239" t="s">
        <v>7133</v>
      </c>
      <c r="K239" t="s">
        <v>7106</v>
      </c>
      <c r="L239" t="s">
        <v>7107</v>
      </c>
      <c r="M239" t="s">
        <v>7107</v>
      </c>
      <c r="N239" s="4">
        <v>336947393.70999998</v>
      </c>
      <c r="O239" s="4">
        <v>1566649674.55</v>
      </c>
      <c r="S239" t="s">
        <v>7133</v>
      </c>
      <c r="W239" s="12">
        <v>5011</v>
      </c>
      <c r="X239" s="2" t="s">
        <v>7382</v>
      </c>
      <c r="Y239" s="12">
        <f>Table13[[#This Row],[No.]]-A239</f>
        <v>0</v>
      </c>
      <c r="Z239" s="4">
        <v>338930327.51999998</v>
      </c>
      <c r="AA239" s="4">
        <v>338930327.51999998</v>
      </c>
      <c r="AB239" s="4">
        <v>691268360.64999998</v>
      </c>
      <c r="AC239" s="4">
        <v>352338033.13</v>
      </c>
      <c r="AD239" s="2" t="s">
        <v>7212</v>
      </c>
      <c r="AE239" s="2" t="s">
        <v>7106</v>
      </c>
      <c r="AF239" s="2" t="s">
        <v>10</v>
      </c>
      <c r="AG239" s="2" t="s">
        <v>7110</v>
      </c>
      <c r="AH239" s="11" t="b">
        <f>TRUE()</f>
        <v>1</v>
      </c>
      <c r="AI239" s="4">
        <v>1566649674.55</v>
      </c>
      <c r="AJ239" s="3"/>
      <c r="AK239" s="11" t="b">
        <f>TRUE()</f>
        <v>1</v>
      </c>
      <c r="AL239" s="2" t="s">
        <v>10</v>
      </c>
      <c r="AM239" s="2" t="s">
        <v>10</v>
      </c>
      <c r="AN239" s="2" t="s">
        <v>10</v>
      </c>
      <c r="AO239" s="2" t="s">
        <v>10</v>
      </c>
      <c r="AP239" s="2" t="s">
        <v>7106</v>
      </c>
      <c r="AQ239" s="2" t="s">
        <v>7107</v>
      </c>
      <c r="AR239" s="2" t="s">
        <v>7107</v>
      </c>
      <c r="AS239" s="2" t="s">
        <v>10</v>
      </c>
    </row>
    <row r="240" spans="1:45" x14ac:dyDescent="0.35">
      <c r="A240">
        <v>5012</v>
      </c>
      <c r="B240" t="s">
        <v>7383</v>
      </c>
      <c r="C240" s="4">
        <v>1767720379.3900001</v>
      </c>
      <c r="D240" s="4">
        <v>1468719233.4100001</v>
      </c>
      <c r="E240" s="4">
        <v>299001145.98000002</v>
      </c>
      <c r="F240" t="s">
        <v>7212</v>
      </c>
      <c r="G240" t="s">
        <v>7110</v>
      </c>
      <c r="I240" t="s">
        <v>7133</v>
      </c>
      <c r="K240" t="s">
        <v>7106</v>
      </c>
      <c r="L240" t="s">
        <v>7107</v>
      </c>
      <c r="M240" t="s">
        <v>7107</v>
      </c>
      <c r="N240" s="4">
        <v>299001145.98000002</v>
      </c>
      <c r="O240" s="4">
        <v>1041996684.86</v>
      </c>
      <c r="S240" t="s">
        <v>7133</v>
      </c>
      <c r="W240" s="12">
        <v>5012</v>
      </c>
      <c r="X240" s="2" t="s">
        <v>7383</v>
      </c>
      <c r="Y240" s="12">
        <f>Table13[[#This Row],[No.]]-A240</f>
        <v>0</v>
      </c>
      <c r="Z240" s="4">
        <v>299985606.10000002</v>
      </c>
      <c r="AA240" s="4">
        <v>299985606.10000002</v>
      </c>
      <c r="AB240" s="4">
        <v>1771838885.6300001</v>
      </c>
      <c r="AC240" s="4">
        <v>1471853279.53</v>
      </c>
      <c r="AD240" s="2" t="s">
        <v>7212</v>
      </c>
      <c r="AE240" s="2" t="s">
        <v>7106</v>
      </c>
      <c r="AF240" s="2" t="s">
        <v>10</v>
      </c>
      <c r="AG240" s="2" t="s">
        <v>7110</v>
      </c>
      <c r="AH240" s="11" t="b">
        <f>TRUE()</f>
        <v>1</v>
      </c>
      <c r="AI240" s="4">
        <v>1041996684.86</v>
      </c>
      <c r="AJ240" s="3"/>
      <c r="AK240" s="11" t="b">
        <f>TRUE()</f>
        <v>1</v>
      </c>
      <c r="AL240" s="2" t="s">
        <v>10</v>
      </c>
      <c r="AM240" s="2" t="s">
        <v>10</v>
      </c>
      <c r="AN240" s="2" t="s">
        <v>10</v>
      </c>
      <c r="AO240" s="2" t="s">
        <v>10</v>
      </c>
      <c r="AP240" s="2" t="s">
        <v>7106</v>
      </c>
      <c r="AQ240" s="2" t="s">
        <v>7107</v>
      </c>
      <c r="AR240" s="2" t="s">
        <v>7107</v>
      </c>
      <c r="AS240" s="2" t="s">
        <v>10</v>
      </c>
    </row>
    <row r="241" spans="1:45" x14ac:dyDescent="0.35">
      <c r="A241">
        <v>5013</v>
      </c>
      <c r="B241" t="s">
        <v>7384</v>
      </c>
      <c r="C241" s="4">
        <v>17990719.399999999</v>
      </c>
      <c r="D241" s="4">
        <v>3145513.8</v>
      </c>
      <c r="E241" s="4">
        <v>14845205.6</v>
      </c>
      <c r="F241" t="s">
        <v>7212</v>
      </c>
      <c r="G241" t="s">
        <v>7110</v>
      </c>
      <c r="I241" t="s">
        <v>7133</v>
      </c>
      <c r="K241" t="s">
        <v>7106</v>
      </c>
      <c r="N241" s="4">
        <v>14845205.6</v>
      </c>
      <c r="O241" s="4">
        <v>3220000</v>
      </c>
      <c r="S241" t="s">
        <v>7133</v>
      </c>
      <c r="W241" s="12">
        <v>5013</v>
      </c>
      <c r="X241" s="2" t="s">
        <v>7384</v>
      </c>
      <c r="Y241" s="12">
        <f>Table13[[#This Row],[No.]]-A241</f>
        <v>0</v>
      </c>
      <c r="Z241" s="4">
        <v>14161235.6</v>
      </c>
      <c r="AA241" s="4">
        <v>14161235.6</v>
      </c>
      <c r="AB241" s="4">
        <v>17990719.399999999</v>
      </c>
      <c r="AC241" s="4">
        <v>3829483.8</v>
      </c>
      <c r="AD241" s="2" t="s">
        <v>7212</v>
      </c>
      <c r="AE241" s="2" t="s">
        <v>7106</v>
      </c>
      <c r="AF241" s="2" t="s">
        <v>10</v>
      </c>
      <c r="AG241" s="2" t="s">
        <v>7110</v>
      </c>
      <c r="AH241" s="11" t="b">
        <f>TRUE()</f>
        <v>1</v>
      </c>
      <c r="AI241" s="4">
        <v>3220000</v>
      </c>
      <c r="AJ241" s="3"/>
      <c r="AK241" s="11" t="b">
        <f>TRUE()</f>
        <v>1</v>
      </c>
      <c r="AL241" s="2" t="s">
        <v>10</v>
      </c>
      <c r="AM241" s="2" t="s">
        <v>10</v>
      </c>
      <c r="AN241" s="2" t="s">
        <v>10</v>
      </c>
      <c r="AO241" s="2" t="s">
        <v>10</v>
      </c>
      <c r="AP241" s="2" t="s">
        <v>7106</v>
      </c>
      <c r="AQ241" s="2" t="s">
        <v>10</v>
      </c>
      <c r="AR241" s="2" t="s">
        <v>10</v>
      </c>
      <c r="AS241" s="2" t="s">
        <v>10</v>
      </c>
    </row>
    <row r="242" spans="1:45" x14ac:dyDescent="0.35">
      <c r="A242">
        <v>5014</v>
      </c>
      <c r="B242" t="s">
        <v>7385</v>
      </c>
      <c r="C242" s="4">
        <v>382422186.05000001</v>
      </c>
      <c r="D242" s="4">
        <v>52246932.990000002</v>
      </c>
      <c r="E242" s="4">
        <v>330175253.06</v>
      </c>
      <c r="F242" t="s">
        <v>7212</v>
      </c>
      <c r="G242" t="s">
        <v>7110</v>
      </c>
      <c r="I242" t="s">
        <v>7133</v>
      </c>
      <c r="K242" t="s">
        <v>7158</v>
      </c>
      <c r="L242" t="s">
        <v>7107</v>
      </c>
      <c r="N242" s="4">
        <v>330175253.06</v>
      </c>
      <c r="O242" s="4">
        <v>42355949.630000003</v>
      </c>
      <c r="S242" t="s">
        <v>7133</v>
      </c>
      <c r="W242" s="12">
        <v>5014</v>
      </c>
      <c r="X242" s="2" t="s">
        <v>7385</v>
      </c>
      <c r="Y242" s="12">
        <f>Table13[[#This Row],[No.]]-A242</f>
        <v>0</v>
      </c>
      <c r="Z242" s="4">
        <v>329897237.06</v>
      </c>
      <c r="AA242" s="4">
        <v>329897237.06</v>
      </c>
      <c r="AB242" s="4">
        <v>382422207.05000001</v>
      </c>
      <c r="AC242" s="4">
        <v>52524969.990000002</v>
      </c>
      <c r="AD242" s="2" t="s">
        <v>7212</v>
      </c>
      <c r="AE242" s="2" t="s">
        <v>7106</v>
      </c>
      <c r="AF242" s="2" t="s">
        <v>10</v>
      </c>
      <c r="AG242" s="2" t="s">
        <v>7110</v>
      </c>
      <c r="AH242" s="11" t="b">
        <f>TRUE()</f>
        <v>1</v>
      </c>
      <c r="AI242" s="4">
        <v>42355949.630000003</v>
      </c>
      <c r="AJ242" s="3"/>
      <c r="AK242" s="11" t="b">
        <f>TRUE()</f>
        <v>1</v>
      </c>
      <c r="AL242" s="2" t="s">
        <v>10</v>
      </c>
      <c r="AM242" s="2" t="s">
        <v>10</v>
      </c>
      <c r="AN242" s="2" t="s">
        <v>10</v>
      </c>
      <c r="AO242" s="2" t="s">
        <v>10</v>
      </c>
      <c r="AP242" s="2" t="s">
        <v>7158</v>
      </c>
      <c r="AQ242" s="2" t="s">
        <v>7107</v>
      </c>
      <c r="AR242" s="2" t="s">
        <v>10</v>
      </c>
      <c r="AS242" s="2" t="s">
        <v>10</v>
      </c>
    </row>
    <row r="243" spans="1:45" x14ac:dyDescent="0.35">
      <c r="A243">
        <v>5015</v>
      </c>
      <c r="B243" t="s">
        <v>7386</v>
      </c>
      <c r="C243" s="4">
        <v>14958350.539999999</v>
      </c>
      <c r="D243" s="4">
        <v>3000511</v>
      </c>
      <c r="E243" s="4">
        <v>11957839.539999999</v>
      </c>
      <c r="F243" t="s">
        <v>7212</v>
      </c>
      <c r="G243" t="s">
        <v>7110</v>
      </c>
      <c r="I243" t="s">
        <v>7133</v>
      </c>
      <c r="K243" t="s">
        <v>7106</v>
      </c>
      <c r="L243" t="s">
        <v>7107</v>
      </c>
      <c r="M243" t="s">
        <v>7107</v>
      </c>
      <c r="N243" s="4">
        <v>11957839.539999999</v>
      </c>
      <c r="O243" s="4">
        <v>8700000</v>
      </c>
      <c r="S243" t="s">
        <v>7133</v>
      </c>
      <c r="W243" s="12">
        <v>5015</v>
      </c>
      <c r="X243" s="2" t="s">
        <v>7386</v>
      </c>
      <c r="Y243" s="12">
        <f>Table13[[#This Row],[No.]]-A243</f>
        <v>0</v>
      </c>
      <c r="Z243" s="4">
        <v>11982839.539999999</v>
      </c>
      <c r="AA243" s="4">
        <v>11982839.539999999</v>
      </c>
      <c r="AB243" s="4">
        <v>14983350.539999999</v>
      </c>
      <c r="AC243" s="4">
        <v>3000511</v>
      </c>
      <c r="AD243" s="2" t="s">
        <v>7212</v>
      </c>
      <c r="AE243" s="2" t="s">
        <v>7106</v>
      </c>
      <c r="AF243" s="2" t="s">
        <v>10</v>
      </c>
      <c r="AG243" s="2" t="s">
        <v>7110</v>
      </c>
      <c r="AH243" s="11" t="b">
        <f>TRUE()</f>
        <v>1</v>
      </c>
      <c r="AI243" s="4">
        <v>8700000</v>
      </c>
      <c r="AJ243" s="3"/>
      <c r="AK243" s="11" t="b">
        <f>TRUE()</f>
        <v>1</v>
      </c>
      <c r="AL243" s="2" t="s">
        <v>10</v>
      </c>
      <c r="AM243" s="2" t="s">
        <v>10</v>
      </c>
      <c r="AN243" s="2" t="s">
        <v>10</v>
      </c>
      <c r="AO243" s="2" t="s">
        <v>10</v>
      </c>
      <c r="AP243" s="2" t="s">
        <v>7106</v>
      </c>
      <c r="AQ243" s="2" t="s">
        <v>7107</v>
      </c>
      <c r="AR243" s="2" t="s">
        <v>7107</v>
      </c>
      <c r="AS243" s="2" t="s">
        <v>10</v>
      </c>
    </row>
    <row r="244" spans="1:45" x14ac:dyDescent="0.35">
      <c r="A244">
        <v>5016</v>
      </c>
      <c r="B244" t="s">
        <v>7387</v>
      </c>
      <c r="C244" s="4">
        <v>7163993</v>
      </c>
      <c r="D244" s="4">
        <v>722500</v>
      </c>
      <c r="E244" s="4">
        <v>6441493</v>
      </c>
      <c r="F244" t="s">
        <v>7212</v>
      </c>
      <c r="G244" t="s">
        <v>7110</v>
      </c>
      <c r="I244" t="s">
        <v>7133</v>
      </c>
      <c r="K244" t="s">
        <v>7106</v>
      </c>
      <c r="L244" t="s">
        <v>7107</v>
      </c>
      <c r="M244" t="s">
        <v>7107</v>
      </c>
      <c r="N244" s="4">
        <v>6441493</v>
      </c>
      <c r="O244" s="4">
        <v>10013000</v>
      </c>
      <c r="S244" t="s">
        <v>7133</v>
      </c>
      <c r="W244" s="12">
        <v>5016</v>
      </c>
      <c r="X244" s="2" t="s">
        <v>7387</v>
      </c>
      <c r="Y244" s="12">
        <f>Table13[[#This Row],[No.]]-A244</f>
        <v>0</v>
      </c>
      <c r="Z244" s="4">
        <v>6441493</v>
      </c>
      <c r="AA244" s="4">
        <v>6441493</v>
      </c>
      <c r="AB244" s="4">
        <v>7163993</v>
      </c>
      <c r="AC244" s="4">
        <v>722500</v>
      </c>
      <c r="AD244" s="2" t="s">
        <v>7212</v>
      </c>
      <c r="AE244" s="2" t="s">
        <v>7106</v>
      </c>
      <c r="AF244" s="2" t="s">
        <v>10</v>
      </c>
      <c r="AG244" s="2" t="s">
        <v>7110</v>
      </c>
      <c r="AH244" s="11" t="b">
        <f>TRUE()</f>
        <v>1</v>
      </c>
      <c r="AI244" s="4">
        <v>10013000</v>
      </c>
      <c r="AJ244" s="3"/>
      <c r="AK244" s="11" t="b">
        <f>TRUE()</f>
        <v>1</v>
      </c>
      <c r="AL244" s="2" t="s">
        <v>10</v>
      </c>
      <c r="AM244" s="2" t="s">
        <v>10</v>
      </c>
      <c r="AN244" s="2" t="s">
        <v>10</v>
      </c>
      <c r="AO244" s="2" t="s">
        <v>10</v>
      </c>
      <c r="AP244" s="2" t="s">
        <v>7106</v>
      </c>
      <c r="AQ244" s="2" t="s">
        <v>7107</v>
      </c>
      <c r="AR244" s="2" t="s">
        <v>7107</v>
      </c>
      <c r="AS244" s="2" t="s">
        <v>10</v>
      </c>
    </row>
    <row r="245" spans="1:45" x14ac:dyDescent="0.35">
      <c r="A245">
        <v>5017</v>
      </c>
      <c r="B245" t="s">
        <v>7388</v>
      </c>
      <c r="C245" s="4">
        <v>384270977.92000002</v>
      </c>
      <c r="D245" s="4">
        <v>46495698.700000003</v>
      </c>
      <c r="E245" s="4">
        <v>337775279.22000003</v>
      </c>
      <c r="F245" t="s">
        <v>7212</v>
      </c>
      <c r="G245" t="s">
        <v>7110</v>
      </c>
      <c r="I245" t="s">
        <v>7133</v>
      </c>
      <c r="K245" t="s">
        <v>7106</v>
      </c>
      <c r="L245" t="s">
        <v>7107</v>
      </c>
      <c r="N245" s="4">
        <v>337775279.22000003</v>
      </c>
      <c r="O245" s="4">
        <v>69529717.680000007</v>
      </c>
      <c r="S245" t="s">
        <v>7133</v>
      </c>
      <c r="W245" s="12">
        <v>5017</v>
      </c>
      <c r="X245" s="2" t="s">
        <v>7388</v>
      </c>
      <c r="Y245" s="12">
        <f>Table13[[#This Row],[No.]]-A245</f>
        <v>0</v>
      </c>
      <c r="Z245" s="4">
        <v>423507141.69</v>
      </c>
      <c r="AA245" s="4">
        <v>423507141.69</v>
      </c>
      <c r="AB245" s="4">
        <v>483013143.38999999</v>
      </c>
      <c r="AC245" s="4">
        <v>59506001.700000003</v>
      </c>
      <c r="AD245" s="2" t="s">
        <v>7212</v>
      </c>
      <c r="AE245" s="2" t="s">
        <v>7106</v>
      </c>
      <c r="AF245" s="2" t="s">
        <v>10</v>
      </c>
      <c r="AG245" s="2" t="s">
        <v>7110</v>
      </c>
      <c r="AH245" s="11" t="b">
        <f>TRUE()</f>
        <v>1</v>
      </c>
      <c r="AI245" s="4">
        <v>69989717.680000007</v>
      </c>
      <c r="AJ245" s="3"/>
      <c r="AK245" s="11" t="b">
        <f>TRUE()</f>
        <v>1</v>
      </c>
      <c r="AL245" s="2" t="s">
        <v>10</v>
      </c>
      <c r="AM245" s="2" t="s">
        <v>10</v>
      </c>
      <c r="AN245" s="2" t="s">
        <v>10</v>
      </c>
      <c r="AO245" s="2" t="s">
        <v>10</v>
      </c>
      <c r="AP245" s="2" t="s">
        <v>7158</v>
      </c>
      <c r="AQ245" s="2" t="s">
        <v>7107</v>
      </c>
      <c r="AR245" s="2" t="s">
        <v>7107</v>
      </c>
      <c r="AS245" s="2" t="s">
        <v>10</v>
      </c>
    </row>
    <row r="246" spans="1:45" x14ac:dyDescent="0.35">
      <c r="A246">
        <v>5019</v>
      </c>
      <c r="B246" t="s">
        <v>7389</v>
      </c>
      <c r="C246" s="4">
        <v>3263422232.1399999</v>
      </c>
      <c r="D246" s="4">
        <v>1926278622.03</v>
      </c>
      <c r="E246" s="4">
        <v>1337143610.1099999</v>
      </c>
      <c r="F246" t="s">
        <v>7212</v>
      </c>
      <c r="G246" t="s">
        <v>7117</v>
      </c>
      <c r="I246" t="s">
        <v>7105</v>
      </c>
      <c r="J246" t="s">
        <v>7390</v>
      </c>
      <c r="K246" t="s">
        <v>7106</v>
      </c>
      <c r="L246" t="s">
        <v>7107</v>
      </c>
      <c r="M246" t="s">
        <v>7107</v>
      </c>
      <c r="N246" s="4">
        <v>1337143610.1099999</v>
      </c>
      <c r="O246" s="4">
        <v>2742465026.7199998</v>
      </c>
      <c r="S246" t="s">
        <v>7133</v>
      </c>
      <c r="W246" s="12">
        <v>5019</v>
      </c>
      <c r="X246" s="2" t="s">
        <v>7389</v>
      </c>
      <c r="Y246" s="12">
        <f>Table13[[#This Row],[No.]]-A246</f>
        <v>0</v>
      </c>
      <c r="Z246" s="4">
        <v>1424905880.51</v>
      </c>
      <c r="AA246" s="4">
        <v>1424905880.51</v>
      </c>
      <c r="AB246" s="4">
        <v>3368680659.6599998</v>
      </c>
      <c r="AC246" s="4">
        <v>1943774779.1500001</v>
      </c>
      <c r="AD246" s="2" t="s">
        <v>7212</v>
      </c>
      <c r="AE246" s="2" t="s">
        <v>7106</v>
      </c>
      <c r="AF246" s="2" t="s">
        <v>10</v>
      </c>
      <c r="AG246" s="2" t="s">
        <v>7117</v>
      </c>
      <c r="AH246" s="11" t="b">
        <f>FALSE()</f>
        <v>0</v>
      </c>
      <c r="AI246" s="4">
        <v>2742925026.7199998</v>
      </c>
      <c r="AJ246" s="3"/>
      <c r="AK246" s="11" t="b">
        <f>TRUE()</f>
        <v>1</v>
      </c>
      <c r="AL246" s="2" t="s">
        <v>10</v>
      </c>
      <c r="AM246" s="2" t="s">
        <v>10</v>
      </c>
      <c r="AN246" s="2" t="s">
        <v>10</v>
      </c>
      <c r="AO246" s="2" t="s">
        <v>7390</v>
      </c>
      <c r="AP246" s="2" t="s">
        <v>7106</v>
      </c>
      <c r="AQ246" s="2" t="s">
        <v>7107</v>
      </c>
      <c r="AR246" s="2" t="s">
        <v>7107</v>
      </c>
      <c r="AS246" s="2" t="s">
        <v>10</v>
      </c>
    </row>
    <row r="247" spans="1:45" x14ac:dyDescent="0.35">
      <c r="A247">
        <v>5100</v>
      </c>
      <c r="B247" t="s">
        <v>7391</v>
      </c>
      <c r="F247" t="s">
        <v>7212</v>
      </c>
      <c r="G247" t="s">
        <v>7104</v>
      </c>
      <c r="I247" t="s">
        <v>7105</v>
      </c>
      <c r="K247" t="s">
        <v>7106</v>
      </c>
      <c r="L247" t="s">
        <v>7107</v>
      </c>
      <c r="M247" t="s">
        <v>7107</v>
      </c>
      <c r="O247">
        <v>0</v>
      </c>
      <c r="S247" t="s">
        <v>7133</v>
      </c>
      <c r="W247" s="12">
        <v>5100</v>
      </c>
      <c r="X247" s="2" t="s">
        <v>7391</v>
      </c>
      <c r="Y247" s="12">
        <f>Table13[[#This Row],[No.]]-A247</f>
        <v>0</v>
      </c>
      <c r="Z247" s="4">
        <v>0</v>
      </c>
      <c r="AA247" s="4">
        <v>0</v>
      </c>
      <c r="AB247" s="4">
        <v>0</v>
      </c>
      <c r="AC247" s="4">
        <v>0</v>
      </c>
      <c r="AD247" s="2" t="s">
        <v>7212</v>
      </c>
      <c r="AE247" s="2" t="s">
        <v>7106</v>
      </c>
      <c r="AF247" s="2" t="s">
        <v>10</v>
      </c>
      <c r="AG247" s="2" t="s">
        <v>7104</v>
      </c>
      <c r="AH247" s="11" t="b">
        <f>FALSE()</f>
        <v>0</v>
      </c>
      <c r="AI247" s="4">
        <v>0</v>
      </c>
      <c r="AJ247" s="3"/>
      <c r="AK247" s="11" t="b">
        <f>TRUE()</f>
        <v>1</v>
      </c>
      <c r="AL247" s="2" t="s">
        <v>10</v>
      </c>
      <c r="AM247" s="2" t="s">
        <v>10</v>
      </c>
      <c r="AN247" s="2" t="s">
        <v>10</v>
      </c>
      <c r="AO247" s="2" t="s">
        <v>10</v>
      </c>
      <c r="AP247" s="2" t="s">
        <v>7106</v>
      </c>
      <c r="AQ247" s="2" t="s">
        <v>7107</v>
      </c>
      <c r="AR247" s="2" t="s">
        <v>7107</v>
      </c>
      <c r="AS247" s="2" t="s">
        <v>10</v>
      </c>
    </row>
    <row r="248" spans="1:45" x14ac:dyDescent="0.35">
      <c r="A248">
        <v>5101</v>
      </c>
      <c r="B248" t="s">
        <v>7392</v>
      </c>
      <c r="C248" s="4">
        <v>1041741812.23</v>
      </c>
      <c r="D248" s="4">
        <v>717066908.07000005</v>
      </c>
      <c r="E248" s="4">
        <v>324674904.16000003</v>
      </c>
      <c r="F248" t="s">
        <v>7212</v>
      </c>
      <c r="G248" t="s">
        <v>7110</v>
      </c>
      <c r="I248" t="s">
        <v>7133</v>
      </c>
      <c r="K248" t="s">
        <v>7106</v>
      </c>
      <c r="L248" t="s">
        <v>7107</v>
      </c>
      <c r="M248" t="s">
        <v>7107</v>
      </c>
      <c r="N248" s="4">
        <v>324674904.16000003</v>
      </c>
      <c r="O248" s="4">
        <v>368906876</v>
      </c>
      <c r="S248" t="s">
        <v>7133</v>
      </c>
      <c r="W248" s="12">
        <v>5101</v>
      </c>
      <c r="X248" s="2" t="s">
        <v>7392</v>
      </c>
      <c r="Y248" s="12">
        <f>Table13[[#This Row],[No.]]-A248</f>
        <v>0</v>
      </c>
      <c r="Z248" s="4">
        <v>325342254.16000003</v>
      </c>
      <c r="AA248" s="4">
        <v>325342254.16000003</v>
      </c>
      <c r="AB248" s="4">
        <v>1044441512.23</v>
      </c>
      <c r="AC248" s="4">
        <v>719099258.07000005</v>
      </c>
      <c r="AD248" s="2" t="s">
        <v>7103</v>
      </c>
      <c r="AE248" s="2" t="s">
        <v>7102</v>
      </c>
      <c r="AF248" s="2" t="s">
        <v>7217</v>
      </c>
      <c r="AG248" s="2" t="s">
        <v>7110</v>
      </c>
      <c r="AH248" s="11" t="b">
        <f>TRUE()</f>
        <v>1</v>
      </c>
      <c r="AI248" s="4">
        <v>368906876</v>
      </c>
      <c r="AJ248" s="3"/>
      <c r="AK248" s="11" t="b">
        <f>TRUE()</f>
        <v>1</v>
      </c>
      <c r="AL248" s="2" t="s">
        <v>10</v>
      </c>
      <c r="AM248" s="2" t="s">
        <v>10</v>
      </c>
      <c r="AN248" s="2" t="s">
        <v>10</v>
      </c>
      <c r="AO248" s="2" t="s">
        <v>10</v>
      </c>
      <c r="AP248" s="2" t="s">
        <v>7106</v>
      </c>
      <c r="AQ248" s="2" t="s">
        <v>7107</v>
      </c>
      <c r="AR248" s="2" t="s">
        <v>7107</v>
      </c>
      <c r="AS248" s="2" t="s">
        <v>10</v>
      </c>
    </row>
    <row r="249" spans="1:45" x14ac:dyDescent="0.35">
      <c r="A249">
        <v>5102</v>
      </c>
      <c r="B249" t="s">
        <v>7393</v>
      </c>
      <c r="C249" s="4">
        <v>295321026.95999998</v>
      </c>
      <c r="D249" s="4">
        <v>215698942.18000001</v>
      </c>
      <c r="E249" s="4">
        <v>79622084.780000001</v>
      </c>
      <c r="F249" t="s">
        <v>7212</v>
      </c>
      <c r="G249" t="s">
        <v>7110</v>
      </c>
      <c r="I249" t="s">
        <v>7133</v>
      </c>
      <c r="K249" t="s">
        <v>7106</v>
      </c>
      <c r="L249" t="s">
        <v>7107</v>
      </c>
      <c r="M249" t="s">
        <v>7107</v>
      </c>
      <c r="N249" s="4">
        <v>79622084.780000001</v>
      </c>
      <c r="O249" s="4">
        <v>139911417.5</v>
      </c>
      <c r="S249" t="s">
        <v>7133</v>
      </c>
      <c r="W249" s="12">
        <v>5102</v>
      </c>
      <c r="X249" s="2" t="s">
        <v>7393</v>
      </c>
      <c r="Y249" s="12">
        <f>Table13[[#This Row],[No.]]-A249</f>
        <v>0</v>
      </c>
      <c r="Z249" s="4">
        <v>79622084.780000001</v>
      </c>
      <c r="AA249" s="4">
        <v>79622084.780000001</v>
      </c>
      <c r="AB249" s="4">
        <v>295321026.95999998</v>
      </c>
      <c r="AC249" s="4">
        <v>215698942.18000001</v>
      </c>
      <c r="AD249" s="2" t="s">
        <v>7212</v>
      </c>
      <c r="AE249" s="2" t="s">
        <v>7106</v>
      </c>
      <c r="AF249" s="2" t="s">
        <v>10</v>
      </c>
      <c r="AG249" s="2" t="s">
        <v>7110</v>
      </c>
      <c r="AH249" s="11" t="b">
        <f>TRUE()</f>
        <v>1</v>
      </c>
      <c r="AI249" s="4">
        <v>139911417.5</v>
      </c>
      <c r="AJ249" s="3"/>
      <c r="AK249" s="11" t="b">
        <f>TRUE()</f>
        <v>1</v>
      </c>
      <c r="AL249" s="2" t="s">
        <v>10</v>
      </c>
      <c r="AM249" s="2" t="s">
        <v>10</v>
      </c>
      <c r="AN249" s="2" t="s">
        <v>10</v>
      </c>
      <c r="AO249" s="2" t="s">
        <v>10</v>
      </c>
      <c r="AP249" s="2" t="s">
        <v>7106</v>
      </c>
      <c r="AQ249" s="2" t="s">
        <v>7107</v>
      </c>
      <c r="AR249" s="2" t="s">
        <v>7107</v>
      </c>
      <c r="AS249" s="2" t="s">
        <v>10</v>
      </c>
    </row>
    <row r="250" spans="1:45" x14ac:dyDescent="0.35">
      <c r="A250">
        <v>5108</v>
      </c>
      <c r="B250" t="s">
        <v>7394</v>
      </c>
      <c r="C250" s="4">
        <v>326872794.35000002</v>
      </c>
      <c r="D250" s="4">
        <v>204397923.44</v>
      </c>
      <c r="E250" s="4">
        <v>122474870.91</v>
      </c>
      <c r="F250" t="s">
        <v>7212</v>
      </c>
      <c r="G250" t="s">
        <v>7110</v>
      </c>
      <c r="I250" t="s">
        <v>7133</v>
      </c>
      <c r="K250" t="s">
        <v>7106</v>
      </c>
      <c r="L250" t="s">
        <v>7107</v>
      </c>
      <c r="M250" t="s">
        <v>7107</v>
      </c>
      <c r="N250" s="4">
        <v>122474870.91</v>
      </c>
      <c r="O250" s="4">
        <v>255981252.24000001</v>
      </c>
      <c r="S250" t="s">
        <v>7133</v>
      </c>
      <c r="W250" s="12">
        <v>5108</v>
      </c>
      <c r="X250" s="2" t="s">
        <v>7394</v>
      </c>
      <c r="Y250" s="12">
        <f>Table13[[#This Row],[No.]]-A250</f>
        <v>0</v>
      </c>
      <c r="Z250" s="4">
        <v>124892276.3</v>
      </c>
      <c r="AA250" s="4">
        <v>124892276.3</v>
      </c>
      <c r="AB250" s="4">
        <v>330839284.24000001</v>
      </c>
      <c r="AC250" s="4">
        <v>205947007.94</v>
      </c>
      <c r="AD250" s="2" t="s">
        <v>7212</v>
      </c>
      <c r="AE250" s="2" t="s">
        <v>7106</v>
      </c>
      <c r="AF250" s="2" t="s">
        <v>10</v>
      </c>
      <c r="AG250" s="2" t="s">
        <v>7110</v>
      </c>
      <c r="AH250" s="11" t="b">
        <f>TRUE()</f>
        <v>1</v>
      </c>
      <c r="AI250" s="4">
        <v>255981252.24000001</v>
      </c>
      <c r="AJ250" s="3"/>
      <c r="AK250" s="11" t="b">
        <f>TRUE()</f>
        <v>1</v>
      </c>
      <c r="AL250" s="2" t="s">
        <v>10</v>
      </c>
      <c r="AM250" s="2" t="s">
        <v>10</v>
      </c>
      <c r="AN250" s="2" t="s">
        <v>10</v>
      </c>
      <c r="AO250" s="2" t="s">
        <v>10</v>
      </c>
      <c r="AP250" s="2" t="s">
        <v>7106</v>
      </c>
      <c r="AQ250" s="2" t="s">
        <v>7107</v>
      </c>
      <c r="AR250" s="2" t="s">
        <v>7107</v>
      </c>
      <c r="AS250" s="2" t="s">
        <v>10</v>
      </c>
    </row>
    <row r="251" spans="1:45" x14ac:dyDescent="0.35">
      <c r="A251">
        <v>5109</v>
      </c>
      <c r="B251" t="s">
        <v>7395</v>
      </c>
      <c r="C251" s="4">
        <v>1663935633.54</v>
      </c>
      <c r="D251" s="4">
        <v>1137163773.6900001</v>
      </c>
      <c r="E251" s="4">
        <v>526771859.85000002</v>
      </c>
      <c r="F251" t="s">
        <v>7212</v>
      </c>
      <c r="G251" t="s">
        <v>7117</v>
      </c>
      <c r="I251" t="s">
        <v>7105</v>
      </c>
      <c r="J251" t="s">
        <v>7396</v>
      </c>
      <c r="K251" t="s">
        <v>7106</v>
      </c>
      <c r="L251" t="s">
        <v>7107</v>
      </c>
      <c r="M251" t="s">
        <v>7107</v>
      </c>
      <c r="N251" s="4">
        <v>526771859.85000002</v>
      </c>
      <c r="O251" s="4">
        <v>764799545.74000001</v>
      </c>
      <c r="S251" t="s">
        <v>7133</v>
      </c>
      <c r="W251" s="12">
        <v>5109</v>
      </c>
      <c r="X251" s="2" t="s">
        <v>7395</v>
      </c>
      <c r="Y251" s="12">
        <f>Table13[[#This Row],[No.]]-A251</f>
        <v>0</v>
      </c>
      <c r="Z251" s="4">
        <v>529856615.24000001</v>
      </c>
      <c r="AA251" s="4">
        <v>529856615.24000001</v>
      </c>
      <c r="AB251" s="4">
        <v>1670601823.4300001</v>
      </c>
      <c r="AC251" s="4">
        <v>1140745208.1900001</v>
      </c>
      <c r="AD251" s="2" t="s">
        <v>7212</v>
      </c>
      <c r="AE251" s="2" t="s">
        <v>7106</v>
      </c>
      <c r="AF251" s="2" t="s">
        <v>10</v>
      </c>
      <c r="AG251" s="2" t="s">
        <v>7117</v>
      </c>
      <c r="AH251" s="11" t="b">
        <f>FALSE()</f>
        <v>0</v>
      </c>
      <c r="AI251" s="4">
        <v>764799545.74000001</v>
      </c>
      <c r="AJ251" s="3"/>
      <c r="AK251" s="11" t="b">
        <f>TRUE()</f>
        <v>1</v>
      </c>
      <c r="AL251" s="2" t="s">
        <v>10</v>
      </c>
      <c r="AM251" s="2" t="s">
        <v>10</v>
      </c>
      <c r="AN251" s="2" t="s">
        <v>10</v>
      </c>
      <c r="AO251" s="2" t="s">
        <v>7396</v>
      </c>
      <c r="AP251" s="2" t="s">
        <v>7106</v>
      </c>
      <c r="AQ251" s="2" t="s">
        <v>7107</v>
      </c>
      <c r="AR251" s="2" t="s">
        <v>7107</v>
      </c>
      <c r="AS251" s="2" t="s">
        <v>10</v>
      </c>
    </row>
    <row r="252" spans="1:45" x14ac:dyDescent="0.35">
      <c r="A252">
        <v>5200</v>
      </c>
      <c r="B252" t="s">
        <v>7397</v>
      </c>
      <c r="F252" t="s">
        <v>7212</v>
      </c>
      <c r="G252" t="s">
        <v>7104</v>
      </c>
      <c r="I252" t="s">
        <v>7105</v>
      </c>
      <c r="K252" t="s">
        <v>7106</v>
      </c>
      <c r="L252" t="s">
        <v>7107</v>
      </c>
      <c r="M252" t="s">
        <v>7107</v>
      </c>
      <c r="O252" s="4">
        <v>52906543.75</v>
      </c>
      <c r="S252" t="s">
        <v>7133</v>
      </c>
      <c r="W252" s="12">
        <v>5200</v>
      </c>
      <c r="X252" s="2" t="s">
        <v>7397</v>
      </c>
      <c r="Y252" s="12">
        <f>Table13[[#This Row],[No.]]-A252</f>
        <v>0</v>
      </c>
      <c r="Z252" s="4">
        <v>0</v>
      </c>
      <c r="AA252" s="4">
        <v>0</v>
      </c>
      <c r="AB252" s="4">
        <v>0</v>
      </c>
      <c r="AC252" s="4">
        <v>0</v>
      </c>
      <c r="AD252" s="2" t="s">
        <v>7212</v>
      </c>
      <c r="AE252" s="2" t="s">
        <v>7106</v>
      </c>
      <c r="AF252" s="2" t="s">
        <v>10</v>
      </c>
      <c r="AG252" s="2" t="s">
        <v>7104</v>
      </c>
      <c r="AH252" s="11" t="b">
        <f>FALSE()</f>
        <v>0</v>
      </c>
      <c r="AI252" s="4">
        <v>53906543.75</v>
      </c>
      <c r="AJ252" s="3"/>
      <c r="AK252" s="11" t="b">
        <f>TRUE()</f>
        <v>1</v>
      </c>
      <c r="AL252" s="2" t="s">
        <v>10</v>
      </c>
      <c r="AM252" s="2" t="s">
        <v>10</v>
      </c>
      <c r="AN252" s="2" t="s">
        <v>10</v>
      </c>
      <c r="AO252" s="2" t="s">
        <v>10</v>
      </c>
      <c r="AP252" s="2" t="s">
        <v>7106</v>
      </c>
      <c r="AQ252" s="2" t="s">
        <v>7107</v>
      </c>
      <c r="AR252" s="2" t="s">
        <v>7107</v>
      </c>
      <c r="AS252" s="2" t="s">
        <v>10</v>
      </c>
    </row>
    <row r="253" spans="1:45" x14ac:dyDescent="0.35">
      <c r="A253">
        <v>5201</v>
      </c>
      <c r="B253" t="s">
        <v>7398</v>
      </c>
      <c r="C253" s="4">
        <v>2384993254.9499998</v>
      </c>
      <c r="D253" s="4">
        <v>2004643105.9400001</v>
      </c>
      <c r="E253" s="4">
        <v>380350149.00999999</v>
      </c>
      <c r="F253" t="s">
        <v>7212</v>
      </c>
      <c r="G253" t="s">
        <v>7110</v>
      </c>
      <c r="I253" t="s">
        <v>7133</v>
      </c>
      <c r="K253" t="s">
        <v>7106</v>
      </c>
      <c r="L253" t="s">
        <v>7107</v>
      </c>
      <c r="M253" t="s">
        <v>7107</v>
      </c>
      <c r="N253" s="4">
        <v>380350149.00999999</v>
      </c>
      <c r="O253" s="4">
        <v>601693911.5</v>
      </c>
      <c r="S253" t="s">
        <v>7133</v>
      </c>
      <c r="W253" s="12">
        <v>5201</v>
      </c>
      <c r="X253" s="2" t="s">
        <v>7398</v>
      </c>
      <c r="Y253" s="12">
        <f>Table13[[#This Row],[No.]]-A253</f>
        <v>0</v>
      </c>
      <c r="Z253" s="4">
        <v>382919227.31</v>
      </c>
      <c r="AA253" s="4">
        <v>382919227.31</v>
      </c>
      <c r="AB253" s="4">
        <v>2388600901.25</v>
      </c>
      <c r="AC253" s="4">
        <v>2005681673.9400001</v>
      </c>
      <c r="AD253" s="2" t="s">
        <v>7212</v>
      </c>
      <c r="AE253" s="2" t="s">
        <v>7106</v>
      </c>
      <c r="AF253" s="2" t="s">
        <v>10</v>
      </c>
      <c r="AG253" s="2" t="s">
        <v>7110</v>
      </c>
      <c r="AH253" s="11" t="b">
        <f>TRUE()</f>
        <v>1</v>
      </c>
      <c r="AI253" s="4">
        <v>601693911.5</v>
      </c>
      <c r="AJ253" s="3"/>
      <c r="AK253" s="11" t="b">
        <f>TRUE()</f>
        <v>1</v>
      </c>
      <c r="AL253" s="2" t="s">
        <v>10</v>
      </c>
      <c r="AM253" s="2" t="s">
        <v>10</v>
      </c>
      <c r="AN253" s="2" t="s">
        <v>10</v>
      </c>
      <c r="AO253" s="2" t="s">
        <v>10</v>
      </c>
      <c r="AP253" s="2" t="s">
        <v>7106</v>
      </c>
      <c r="AQ253" s="2" t="s">
        <v>7107</v>
      </c>
      <c r="AR253" s="2" t="s">
        <v>7107</v>
      </c>
      <c r="AS253" s="2" t="s">
        <v>10</v>
      </c>
    </row>
    <row r="254" spans="1:45" x14ac:dyDescent="0.35">
      <c r="A254">
        <v>5202</v>
      </c>
      <c r="B254" t="s">
        <v>7399</v>
      </c>
      <c r="C254" s="4">
        <v>1435213516.4200001</v>
      </c>
      <c r="D254" s="4">
        <v>818474618.23000002</v>
      </c>
      <c r="E254" s="4">
        <v>616738898.19000006</v>
      </c>
      <c r="F254" t="s">
        <v>7212</v>
      </c>
      <c r="G254" t="s">
        <v>7110</v>
      </c>
      <c r="I254" t="s">
        <v>7133</v>
      </c>
      <c r="K254" t="s">
        <v>7106</v>
      </c>
      <c r="L254" t="s">
        <v>7107</v>
      </c>
      <c r="M254" t="s">
        <v>7107</v>
      </c>
      <c r="N254" s="4">
        <v>616738898.19000006</v>
      </c>
      <c r="O254" s="4">
        <v>877278737.88</v>
      </c>
      <c r="S254" t="s">
        <v>7133</v>
      </c>
      <c r="W254" s="12">
        <v>5202</v>
      </c>
      <c r="X254" s="2" t="s">
        <v>7399</v>
      </c>
      <c r="Y254" s="12">
        <f>Table13[[#This Row],[No.]]-A254</f>
        <v>0</v>
      </c>
      <c r="Z254" s="4">
        <v>628945958.72000003</v>
      </c>
      <c r="AA254" s="4">
        <v>628945958.72000003</v>
      </c>
      <c r="AB254" s="4">
        <v>1467806148.9200001</v>
      </c>
      <c r="AC254" s="4">
        <v>838860190.20000005</v>
      </c>
      <c r="AD254" s="2" t="s">
        <v>7212</v>
      </c>
      <c r="AE254" s="2" t="s">
        <v>7106</v>
      </c>
      <c r="AF254" s="2" t="s">
        <v>10</v>
      </c>
      <c r="AG254" s="2" t="s">
        <v>7110</v>
      </c>
      <c r="AH254" s="11" t="b">
        <f>TRUE()</f>
        <v>1</v>
      </c>
      <c r="AI254" s="4">
        <v>888932187.88</v>
      </c>
      <c r="AJ254" s="3"/>
      <c r="AK254" s="11" t="b">
        <f>TRUE()</f>
        <v>1</v>
      </c>
      <c r="AL254" s="2" t="s">
        <v>10</v>
      </c>
      <c r="AM254" s="2" t="s">
        <v>10</v>
      </c>
      <c r="AN254" s="2" t="s">
        <v>10</v>
      </c>
      <c r="AO254" s="2" t="s">
        <v>10</v>
      </c>
      <c r="AP254" s="2" t="s">
        <v>7106</v>
      </c>
      <c r="AQ254" s="2" t="s">
        <v>7107</v>
      </c>
      <c r="AR254" s="2" t="s">
        <v>7107</v>
      </c>
      <c r="AS254" s="2" t="s">
        <v>10</v>
      </c>
    </row>
    <row r="255" spans="1:45" x14ac:dyDescent="0.35">
      <c r="A255">
        <v>5209</v>
      </c>
      <c r="B255" t="s">
        <v>7400</v>
      </c>
      <c r="C255" s="4">
        <v>3820206771.3699999</v>
      </c>
      <c r="D255" s="4">
        <v>2823117724.1700001</v>
      </c>
      <c r="E255" s="4">
        <v>997089047.20000005</v>
      </c>
      <c r="F255" t="s">
        <v>7212</v>
      </c>
      <c r="G255" t="s">
        <v>7117</v>
      </c>
      <c r="I255" t="s">
        <v>7105</v>
      </c>
      <c r="J255" t="s">
        <v>7401</v>
      </c>
      <c r="K255" t="s">
        <v>7106</v>
      </c>
      <c r="L255" t="s">
        <v>7107</v>
      </c>
      <c r="M255" t="s">
        <v>7107</v>
      </c>
      <c r="N255" s="4">
        <v>997089047.20000005</v>
      </c>
      <c r="O255" s="4">
        <v>1531879193.1300001</v>
      </c>
      <c r="S255" t="s">
        <v>7105</v>
      </c>
      <c r="W255" s="12">
        <v>5209</v>
      </c>
      <c r="X255" s="2" t="s">
        <v>7400</v>
      </c>
      <c r="Y255" s="12">
        <f>Table13[[#This Row],[No.]]-A255</f>
        <v>0</v>
      </c>
      <c r="Z255" s="4">
        <v>1011865186.03</v>
      </c>
      <c r="AA255" s="4">
        <v>1011865186.03</v>
      </c>
      <c r="AB255" s="4">
        <v>3856407050.1700001</v>
      </c>
      <c r="AC255" s="4">
        <v>2844541864.1399999</v>
      </c>
      <c r="AD255" s="2" t="s">
        <v>7212</v>
      </c>
      <c r="AE255" s="2" t="s">
        <v>7106</v>
      </c>
      <c r="AF255" s="2" t="s">
        <v>10</v>
      </c>
      <c r="AG255" s="2" t="s">
        <v>7117</v>
      </c>
      <c r="AH255" s="11" t="b">
        <f>FALSE()</f>
        <v>0</v>
      </c>
      <c r="AI255" s="4">
        <v>1544532643.1300001</v>
      </c>
      <c r="AJ255" s="3"/>
      <c r="AK255" s="11" t="b">
        <f>FALSE()</f>
        <v>0</v>
      </c>
      <c r="AL255" s="2" t="s">
        <v>10</v>
      </c>
      <c r="AM255" s="2" t="s">
        <v>10</v>
      </c>
      <c r="AN255" s="2" t="s">
        <v>10</v>
      </c>
      <c r="AO255" s="2" t="s">
        <v>7401</v>
      </c>
      <c r="AP255" s="2" t="s">
        <v>7106</v>
      </c>
      <c r="AQ255" s="2" t="s">
        <v>7107</v>
      </c>
      <c r="AR255" s="2" t="s">
        <v>7107</v>
      </c>
      <c r="AS255" s="2" t="s">
        <v>10</v>
      </c>
    </row>
    <row r="256" spans="1:45" x14ac:dyDescent="0.35">
      <c r="A256">
        <v>5230</v>
      </c>
      <c r="B256" t="s">
        <v>7402</v>
      </c>
      <c r="F256" t="s">
        <v>7212</v>
      </c>
      <c r="G256" t="s">
        <v>7104</v>
      </c>
      <c r="I256" t="s">
        <v>7105</v>
      </c>
      <c r="K256" t="s">
        <v>7106</v>
      </c>
      <c r="L256" t="s">
        <v>7107</v>
      </c>
      <c r="M256" t="s">
        <v>7107</v>
      </c>
      <c r="O256" s="4">
        <v>21932210</v>
      </c>
      <c r="S256" t="s">
        <v>7105</v>
      </c>
      <c r="W256" s="12">
        <v>5230</v>
      </c>
      <c r="X256" s="2" t="s">
        <v>7402</v>
      </c>
      <c r="Y256" s="12">
        <f>Table13[[#This Row],[No.]]-A256</f>
        <v>0</v>
      </c>
      <c r="Z256" s="4">
        <v>0</v>
      </c>
      <c r="AA256" s="4">
        <v>0</v>
      </c>
      <c r="AB256" s="4">
        <v>0</v>
      </c>
      <c r="AC256" s="4">
        <v>0</v>
      </c>
      <c r="AD256" s="2" t="s">
        <v>7212</v>
      </c>
      <c r="AE256" s="2" t="s">
        <v>7106</v>
      </c>
      <c r="AF256" s="2" t="s">
        <v>10</v>
      </c>
      <c r="AG256" s="2" t="s">
        <v>7104</v>
      </c>
      <c r="AH256" s="11" t="b">
        <f>FALSE()</f>
        <v>0</v>
      </c>
      <c r="AI256" s="4">
        <v>21932210</v>
      </c>
      <c r="AJ256" s="3"/>
      <c r="AK256" s="11" t="b">
        <f>FALSE()</f>
        <v>0</v>
      </c>
      <c r="AL256" s="2" t="s">
        <v>10</v>
      </c>
      <c r="AM256" s="2" t="s">
        <v>10</v>
      </c>
      <c r="AN256" s="2" t="s">
        <v>10</v>
      </c>
      <c r="AO256" s="2" t="s">
        <v>10</v>
      </c>
      <c r="AP256" s="2" t="s">
        <v>7106</v>
      </c>
      <c r="AQ256" s="2" t="s">
        <v>7107</v>
      </c>
      <c r="AR256" s="2" t="s">
        <v>7107</v>
      </c>
      <c r="AS256" s="2" t="s">
        <v>10</v>
      </c>
    </row>
    <row r="257" spans="1:45" x14ac:dyDescent="0.35">
      <c r="A257">
        <v>5231</v>
      </c>
      <c r="B257" t="s">
        <v>7403</v>
      </c>
      <c r="C257" s="4">
        <v>960816615.99000001</v>
      </c>
      <c r="D257" s="4">
        <v>730313961.35000002</v>
      </c>
      <c r="E257" s="4">
        <v>230502654.63999999</v>
      </c>
      <c r="F257" t="s">
        <v>7212</v>
      </c>
      <c r="G257" t="s">
        <v>7110</v>
      </c>
      <c r="I257" t="s">
        <v>7133</v>
      </c>
      <c r="K257" t="s">
        <v>7106</v>
      </c>
      <c r="L257" t="s">
        <v>7107</v>
      </c>
      <c r="M257" t="s">
        <v>7107</v>
      </c>
      <c r="N257" s="4">
        <v>230502654.63999999</v>
      </c>
      <c r="O257" s="4">
        <v>756638983</v>
      </c>
      <c r="S257" t="s">
        <v>7133</v>
      </c>
      <c r="W257" s="12">
        <v>5231</v>
      </c>
      <c r="X257" s="2" t="s">
        <v>7403</v>
      </c>
      <c r="Y257" s="12">
        <f>Table13[[#This Row],[No.]]-A257</f>
        <v>0</v>
      </c>
      <c r="Z257" s="4">
        <v>236466914.69</v>
      </c>
      <c r="AA257" s="4">
        <v>236466914.69</v>
      </c>
      <c r="AB257" s="4">
        <v>968467459.44000006</v>
      </c>
      <c r="AC257" s="4">
        <v>732000544.75</v>
      </c>
      <c r="AD257" s="2" t="s">
        <v>7212</v>
      </c>
      <c r="AE257" s="2" t="s">
        <v>7106</v>
      </c>
      <c r="AF257" s="2" t="s">
        <v>10</v>
      </c>
      <c r="AG257" s="2" t="s">
        <v>7110</v>
      </c>
      <c r="AH257" s="11" t="b">
        <f>TRUE()</f>
        <v>1</v>
      </c>
      <c r="AI257" s="4">
        <v>756638983</v>
      </c>
      <c r="AJ257" s="3"/>
      <c r="AK257" s="11" t="b">
        <f>TRUE()</f>
        <v>1</v>
      </c>
      <c r="AL257" s="2" t="s">
        <v>10</v>
      </c>
      <c r="AM257" s="2" t="s">
        <v>10</v>
      </c>
      <c r="AN257" s="2" t="s">
        <v>10</v>
      </c>
      <c r="AO257" s="2" t="s">
        <v>10</v>
      </c>
      <c r="AP257" s="2" t="s">
        <v>7106</v>
      </c>
      <c r="AQ257" s="2" t="s">
        <v>7107</v>
      </c>
      <c r="AR257" s="2" t="s">
        <v>7107</v>
      </c>
      <c r="AS257" s="2" t="s">
        <v>10</v>
      </c>
    </row>
    <row r="258" spans="1:45" x14ac:dyDescent="0.35">
      <c r="A258">
        <v>5232</v>
      </c>
      <c r="B258" t="s">
        <v>7404</v>
      </c>
      <c r="C258" s="4">
        <v>83815554.950000003</v>
      </c>
      <c r="D258" s="4">
        <v>49097084</v>
      </c>
      <c r="E258" s="4">
        <v>34718470.950000003</v>
      </c>
      <c r="F258" t="s">
        <v>7212</v>
      </c>
      <c r="G258" t="s">
        <v>7110</v>
      </c>
      <c r="I258" t="s">
        <v>7133</v>
      </c>
      <c r="K258" t="s">
        <v>7106</v>
      </c>
      <c r="L258" t="s">
        <v>7107</v>
      </c>
      <c r="M258" t="s">
        <v>7107</v>
      </c>
      <c r="N258" s="4">
        <v>34718470.950000003</v>
      </c>
      <c r="O258" s="4">
        <v>25915757.629999999</v>
      </c>
      <c r="S258" t="s">
        <v>7133</v>
      </c>
      <c r="W258" s="12">
        <v>5232</v>
      </c>
      <c r="X258" s="2" t="s">
        <v>7404</v>
      </c>
      <c r="Y258" s="12">
        <f>Table13[[#This Row],[No.]]-A258</f>
        <v>0</v>
      </c>
      <c r="Z258" s="4">
        <v>34783270.950000003</v>
      </c>
      <c r="AA258" s="4">
        <v>34783270.950000003</v>
      </c>
      <c r="AB258" s="4">
        <v>83880354.950000003</v>
      </c>
      <c r="AC258" s="4">
        <v>49097084</v>
      </c>
      <c r="AD258" s="2" t="s">
        <v>7103</v>
      </c>
      <c r="AE258" s="2" t="s">
        <v>7102</v>
      </c>
      <c r="AF258" s="2" t="s">
        <v>7217</v>
      </c>
      <c r="AG258" s="2" t="s">
        <v>7110</v>
      </c>
      <c r="AH258" s="11" t="b">
        <f>TRUE()</f>
        <v>1</v>
      </c>
      <c r="AI258" s="4">
        <v>25915757.632800002</v>
      </c>
      <c r="AJ258" s="3"/>
      <c r="AK258" s="11" t="b">
        <f>TRUE()</f>
        <v>1</v>
      </c>
      <c r="AL258" s="2" t="s">
        <v>10</v>
      </c>
      <c r="AM258" s="2" t="s">
        <v>10</v>
      </c>
      <c r="AN258" s="2" t="s">
        <v>10</v>
      </c>
      <c r="AO258" s="2" t="s">
        <v>10</v>
      </c>
      <c r="AP258" s="2" t="s">
        <v>7106</v>
      </c>
      <c r="AQ258" s="2" t="s">
        <v>7107</v>
      </c>
      <c r="AR258" s="2" t="s">
        <v>7107</v>
      </c>
      <c r="AS258" s="2" t="s">
        <v>10</v>
      </c>
    </row>
    <row r="259" spans="1:45" x14ac:dyDescent="0.35">
      <c r="A259">
        <v>5233</v>
      </c>
      <c r="B259" t="s">
        <v>7405</v>
      </c>
      <c r="C259" s="4">
        <v>250440611.59999999</v>
      </c>
      <c r="D259" s="4">
        <v>202536089</v>
      </c>
      <c r="E259" s="4">
        <v>47904522.600000001</v>
      </c>
      <c r="F259" t="s">
        <v>7212</v>
      </c>
      <c r="G259" t="s">
        <v>7110</v>
      </c>
      <c r="I259" t="s">
        <v>7133</v>
      </c>
      <c r="K259" t="s">
        <v>7106</v>
      </c>
      <c r="L259" t="s">
        <v>7107</v>
      </c>
      <c r="M259" t="s">
        <v>7107</v>
      </c>
      <c r="N259" s="4">
        <v>47904522.600000001</v>
      </c>
      <c r="O259" s="4">
        <v>154995998</v>
      </c>
      <c r="S259" t="s">
        <v>7133</v>
      </c>
      <c r="W259" s="12">
        <v>5233</v>
      </c>
      <c r="X259" s="2" t="s">
        <v>7405</v>
      </c>
      <c r="Y259" s="12">
        <f>Table13[[#This Row],[No.]]-A259</f>
        <v>0</v>
      </c>
      <c r="Z259" s="4">
        <v>48542022.600000001</v>
      </c>
      <c r="AA259" s="4">
        <v>48542022.600000001</v>
      </c>
      <c r="AB259" s="4">
        <v>251595611.59999999</v>
      </c>
      <c r="AC259" s="4">
        <v>203053589</v>
      </c>
      <c r="AD259" s="2" t="s">
        <v>7212</v>
      </c>
      <c r="AE259" s="2" t="s">
        <v>7106</v>
      </c>
      <c r="AF259" s="2" t="s">
        <v>10</v>
      </c>
      <c r="AG259" s="2" t="s">
        <v>7110</v>
      </c>
      <c r="AH259" s="11" t="b">
        <f>TRUE()</f>
        <v>1</v>
      </c>
      <c r="AI259" s="4">
        <v>154995998</v>
      </c>
      <c r="AJ259" s="3"/>
      <c r="AK259" s="11" t="b">
        <f>TRUE()</f>
        <v>1</v>
      </c>
      <c r="AL259" s="2" t="s">
        <v>10</v>
      </c>
      <c r="AM259" s="2" t="s">
        <v>10</v>
      </c>
      <c r="AN259" s="2" t="s">
        <v>10</v>
      </c>
      <c r="AO259" s="2" t="s">
        <v>10</v>
      </c>
      <c r="AP259" s="2" t="s">
        <v>7106</v>
      </c>
      <c r="AQ259" s="2" t="s">
        <v>7107</v>
      </c>
      <c r="AR259" s="2" t="s">
        <v>7107</v>
      </c>
      <c r="AS259" s="2" t="s">
        <v>10</v>
      </c>
    </row>
    <row r="260" spans="1:45" x14ac:dyDescent="0.35">
      <c r="A260">
        <v>5234</v>
      </c>
      <c r="B260" t="s">
        <v>7406</v>
      </c>
      <c r="C260" s="4">
        <v>163991917.25</v>
      </c>
      <c r="D260" s="4">
        <v>107180370.40000001</v>
      </c>
      <c r="E260" s="4">
        <v>56811546.850000001</v>
      </c>
      <c r="F260" t="s">
        <v>7212</v>
      </c>
      <c r="G260" t="s">
        <v>7110</v>
      </c>
      <c r="I260" t="s">
        <v>7133</v>
      </c>
      <c r="K260" t="s">
        <v>7106</v>
      </c>
      <c r="L260" t="s">
        <v>7107</v>
      </c>
      <c r="M260" t="s">
        <v>7107</v>
      </c>
      <c r="N260" s="4">
        <v>56811546.850000001</v>
      </c>
      <c r="O260" s="4">
        <v>170713619.34999999</v>
      </c>
      <c r="S260" t="s">
        <v>7133</v>
      </c>
      <c r="W260" s="12">
        <v>5234</v>
      </c>
      <c r="X260" s="2" t="s">
        <v>7406</v>
      </c>
      <c r="Y260" s="12">
        <f>Table13[[#This Row],[No.]]-A260</f>
        <v>0</v>
      </c>
      <c r="Z260" s="4">
        <v>59503211.210000001</v>
      </c>
      <c r="AA260" s="4">
        <v>59503211.210000001</v>
      </c>
      <c r="AB260" s="4">
        <v>167881977.97</v>
      </c>
      <c r="AC260" s="4">
        <v>108378766.76000001</v>
      </c>
      <c r="AD260" s="2" t="s">
        <v>7212</v>
      </c>
      <c r="AE260" s="2" t="s">
        <v>7106</v>
      </c>
      <c r="AF260" s="2" t="s">
        <v>10</v>
      </c>
      <c r="AG260" s="2" t="s">
        <v>7110</v>
      </c>
      <c r="AH260" s="11" t="b">
        <f>TRUE()</f>
        <v>1</v>
      </c>
      <c r="AI260" s="4">
        <v>170713619.34999999</v>
      </c>
      <c r="AJ260" s="3"/>
      <c r="AK260" s="11" t="b">
        <f>TRUE()</f>
        <v>1</v>
      </c>
      <c r="AL260" s="2" t="s">
        <v>10</v>
      </c>
      <c r="AM260" s="2" t="s">
        <v>10</v>
      </c>
      <c r="AN260" s="2" t="s">
        <v>10</v>
      </c>
      <c r="AO260" s="2" t="s">
        <v>10</v>
      </c>
      <c r="AP260" s="2" t="s">
        <v>7106</v>
      </c>
      <c r="AQ260" s="2" t="s">
        <v>7107</v>
      </c>
      <c r="AR260" s="2" t="s">
        <v>7107</v>
      </c>
      <c r="AS260" s="2" t="s">
        <v>10</v>
      </c>
    </row>
    <row r="261" spans="1:45" x14ac:dyDescent="0.35">
      <c r="A261">
        <v>5235</v>
      </c>
      <c r="B261" t="s">
        <v>7407</v>
      </c>
      <c r="C261" s="4">
        <v>54806218</v>
      </c>
      <c r="D261" s="4">
        <v>7924196</v>
      </c>
      <c r="E261" s="4">
        <v>46882022</v>
      </c>
      <c r="F261" t="s">
        <v>7212</v>
      </c>
      <c r="G261" t="s">
        <v>7110</v>
      </c>
      <c r="I261" t="s">
        <v>7133</v>
      </c>
      <c r="K261" t="s">
        <v>7106</v>
      </c>
      <c r="L261" t="s">
        <v>7107</v>
      </c>
      <c r="M261" t="s">
        <v>7107</v>
      </c>
      <c r="N261" s="4">
        <v>46882022</v>
      </c>
      <c r="O261" s="4">
        <v>8522000</v>
      </c>
      <c r="S261" t="s">
        <v>7133</v>
      </c>
      <c r="W261" s="12">
        <v>5235</v>
      </c>
      <c r="X261" s="2" t="s">
        <v>7407</v>
      </c>
      <c r="Y261" s="12">
        <f>Table13[[#This Row],[No.]]-A261</f>
        <v>0</v>
      </c>
      <c r="Z261" s="4">
        <v>47478455</v>
      </c>
      <c r="AA261" s="4">
        <v>47478455</v>
      </c>
      <c r="AB261" s="4">
        <v>55412995.460000001</v>
      </c>
      <c r="AC261" s="4">
        <v>7934540.46</v>
      </c>
      <c r="AD261" s="2" t="s">
        <v>7212</v>
      </c>
      <c r="AE261" s="2" t="s">
        <v>7106</v>
      </c>
      <c r="AF261" s="2" t="s">
        <v>10</v>
      </c>
      <c r="AG261" s="2" t="s">
        <v>7110</v>
      </c>
      <c r="AH261" s="11" t="b">
        <f>TRUE()</f>
        <v>1</v>
      </c>
      <c r="AI261" s="4">
        <v>8522000</v>
      </c>
      <c r="AJ261" s="3"/>
      <c r="AK261" s="11" t="b">
        <f>TRUE()</f>
        <v>1</v>
      </c>
      <c r="AL261" s="2" t="s">
        <v>10</v>
      </c>
      <c r="AM261" s="2" t="s">
        <v>10</v>
      </c>
      <c r="AN261" s="2" t="s">
        <v>10</v>
      </c>
      <c r="AO261" s="2" t="s">
        <v>10</v>
      </c>
      <c r="AP261" s="2" t="s">
        <v>7106</v>
      </c>
      <c r="AQ261" s="2" t="s">
        <v>7107</v>
      </c>
      <c r="AR261" s="2" t="s">
        <v>7107</v>
      </c>
      <c r="AS261" s="2" t="s">
        <v>10</v>
      </c>
    </row>
    <row r="262" spans="1:45" x14ac:dyDescent="0.35">
      <c r="A262">
        <v>5239</v>
      </c>
      <c r="B262" t="s">
        <v>7408</v>
      </c>
      <c r="C262" s="4">
        <v>1513870917.79</v>
      </c>
      <c r="D262" s="4">
        <v>1097051700.75</v>
      </c>
      <c r="E262" s="4">
        <v>416819217.04000002</v>
      </c>
      <c r="F262" t="s">
        <v>7212</v>
      </c>
      <c r="G262" t="s">
        <v>7117</v>
      </c>
      <c r="I262" t="s">
        <v>7105</v>
      </c>
      <c r="J262" t="s">
        <v>7409</v>
      </c>
      <c r="K262" t="s">
        <v>7106</v>
      </c>
      <c r="L262" t="s">
        <v>7107</v>
      </c>
      <c r="M262" t="s">
        <v>7107</v>
      </c>
      <c r="N262" s="4">
        <v>416819217.04000002</v>
      </c>
      <c r="O262" s="4">
        <v>1138718567.98</v>
      </c>
      <c r="S262" t="s">
        <v>7105</v>
      </c>
      <c r="W262" s="12">
        <v>5239</v>
      </c>
      <c r="X262" s="2" t="s">
        <v>7408</v>
      </c>
      <c r="Y262" s="12">
        <f>Table13[[#This Row],[No.]]-A262</f>
        <v>0</v>
      </c>
      <c r="Z262" s="4">
        <v>426773874.44999999</v>
      </c>
      <c r="AA262" s="4">
        <v>426773874.44999999</v>
      </c>
      <c r="AB262" s="4">
        <v>1527238399.4200001</v>
      </c>
      <c r="AC262" s="4">
        <v>1100464524.97</v>
      </c>
      <c r="AD262" s="2" t="s">
        <v>7212</v>
      </c>
      <c r="AE262" s="2" t="s">
        <v>7106</v>
      </c>
      <c r="AF262" s="2" t="s">
        <v>10</v>
      </c>
      <c r="AG262" s="2" t="s">
        <v>7117</v>
      </c>
      <c r="AH262" s="11" t="b">
        <f>FALSE()</f>
        <v>0</v>
      </c>
      <c r="AI262" s="4">
        <v>1138718567.9828</v>
      </c>
      <c r="AJ262" s="3"/>
      <c r="AK262" s="11" t="b">
        <f>FALSE()</f>
        <v>0</v>
      </c>
      <c r="AL262" s="2" t="s">
        <v>10</v>
      </c>
      <c r="AM262" s="2" t="s">
        <v>10</v>
      </c>
      <c r="AN262" s="2" t="s">
        <v>10</v>
      </c>
      <c r="AO262" s="2" t="s">
        <v>7409</v>
      </c>
      <c r="AP262" s="2" t="s">
        <v>7106</v>
      </c>
      <c r="AQ262" s="2" t="s">
        <v>7107</v>
      </c>
      <c r="AR262" s="2" t="s">
        <v>7107</v>
      </c>
      <c r="AS262" s="2" t="s">
        <v>10</v>
      </c>
    </row>
    <row r="263" spans="1:45" x14ac:dyDescent="0.35">
      <c r="A263">
        <v>5300</v>
      </c>
      <c r="B263" t="s">
        <v>7410</v>
      </c>
      <c r="F263" t="s">
        <v>7212</v>
      </c>
      <c r="G263" t="s">
        <v>7104</v>
      </c>
      <c r="I263" t="s">
        <v>7105</v>
      </c>
      <c r="K263" t="s">
        <v>7106</v>
      </c>
      <c r="L263" t="s">
        <v>7107</v>
      </c>
      <c r="M263" t="s">
        <v>7107</v>
      </c>
      <c r="O263" s="4">
        <v>10711180</v>
      </c>
      <c r="S263" t="s">
        <v>7105</v>
      </c>
      <c r="W263" s="12">
        <v>5300</v>
      </c>
      <c r="X263" s="2" t="s">
        <v>7410</v>
      </c>
      <c r="Y263" s="12">
        <f>Table13[[#This Row],[No.]]-A263</f>
        <v>0</v>
      </c>
      <c r="Z263" s="4">
        <v>0</v>
      </c>
      <c r="AA263" s="4">
        <v>0</v>
      </c>
      <c r="AB263" s="4">
        <v>0</v>
      </c>
      <c r="AC263" s="4">
        <v>0</v>
      </c>
      <c r="AD263" s="2" t="s">
        <v>7212</v>
      </c>
      <c r="AE263" s="2" t="s">
        <v>7106</v>
      </c>
      <c r="AF263" s="2" t="s">
        <v>10</v>
      </c>
      <c r="AG263" s="2" t="s">
        <v>7104</v>
      </c>
      <c r="AH263" s="11" t="b">
        <f>FALSE()</f>
        <v>0</v>
      </c>
      <c r="AI263" s="4">
        <v>10711180</v>
      </c>
      <c r="AJ263" s="3"/>
      <c r="AK263" s="11" t="b">
        <f>FALSE()</f>
        <v>0</v>
      </c>
      <c r="AL263" s="2" t="s">
        <v>10</v>
      </c>
      <c r="AM263" s="2" t="s">
        <v>10</v>
      </c>
      <c r="AN263" s="2" t="s">
        <v>10</v>
      </c>
      <c r="AO263" s="2" t="s">
        <v>10</v>
      </c>
      <c r="AP263" s="2" t="s">
        <v>7106</v>
      </c>
      <c r="AQ263" s="2" t="s">
        <v>7107</v>
      </c>
      <c r="AR263" s="2" t="s">
        <v>7107</v>
      </c>
      <c r="AS263" s="2" t="s">
        <v>10</v>
      </c>
    </row>
    <row r="264" spans="1:45" x14ac:dyDescent="0.35">
      <c r="A264">
        <v>5301</v>
      </c>
      <c r="B264" t="s">
        <v>7411</v>
      </c>
      <c r="C264" s="4">
        <v>3606249666.5100002</v>
      </c>
      <c r="D264" s="4">
        <v>1745386790.74</v>
      </c>
      <c r="E264" s="4">
        <v>1860862875.77</v>
      </c>
      <c r="F264" t="s">
        <v>7212</v>
      </c>
      <c r="G264" t="s">
        <v>7110</v>
      </c>
      <c r="I264" t="s">
        <v>7133</v>
      </c>
      <c r="K264" t="s">
        <v>7106</v>
      </c>
      <c r="L264" t="s">
        <v>7107</v>
      </c>
      <c r="M264" t="s">
        <v>7107</v>
      </c>
      <c r="N264" s="4">
        <v>1860862875.77</v>
      </c>
      <c r="O264" s="4">
        <v>4875343687.7399998</v>
      </c>
      <c r="S264" t="s">
        <v>7133</v>
      </c>
      <c r="W264" s="12">
        <v>5301</v>
      </c>
      <c r="X264" s="2" t="s">
        <v>7411</v>
      </c>
      <c r="Y264" s="12">
        <f>Table13[[#This Row],[No.]]-A264</f>
        <v>0</v>
      </c>
      <c r="Z264" s="4">
        <v>1882242366.51</v>
      </c>
      <c r="AA264" s="4">
        <v>1882242366.51</v>
      </c>
      <c r="AB264" s="4">
        <v>3640146780.3899999</v>
      </c>
      <c r="AC264" s="4">
        <v>1757904413.8800001</v>
      </c>
      <c r="AD264" s="2" t="s">
        <v>7212</v>
      </c>
      <c r="AE264" s="2" t="s">
        <v>7106</v>
      </c>
      <c r="AF264" s="2" t="s">
        <v>10</v>
      </c>
      <c r="AG264" s="2" t="s">
        <v>7110</v>
      </c>
      <c r="AH264" s="11" t="b">
        <f>TRUE()</f>
        <v>1</v>
      </c>
      <c r="AI264" s="4">
        <v>4971556700.7399998</v>
      </c>
      <c r="AJ264" s="3"/>
      <c r="AK264" s="11" t="b">
        <f>TRUE()</f>
        <v>1</v>
      </c>
      <c r="AL264" s="2" t="s">
        <v>10</v>
      </c>
      <c r="AM264" s="2" t="s">
        <v>10</v>
      </c>
      <c r="AN264" s="2" t="s">
        <v>10</v>
      </c>
      <c r="AO264" s="2" t="s">
        <v>10</v>
      </c>
      <c r="AP264" s="2" t="s">
        <v>7106</v>
      </c>
      <c r="AQ264" s="2" t="s">
        <v>7107</v>
      </c>
      <c r="AR264" s="2" t="s">
        <v>7107</v>
      </c>
      <c r="AS264" s="2" t="s">
        <v>10</v>
      </c>
    </row>
    <row r="265" spans="1:45" x14ac:dyDescent="0.35">
      <c r="A265">
        <v>5302</v>
      </c>
      <c r="B265" t="s">
        <v>7412</v>
      </c>
      <c r="C265" s="4">
        <v>1076647979.5599999</v>
      </c>
      <c r="D265" s="4">
        <v>473443259.75</v>
      </c>
      <c r="E265" s="4">
        <v>603204719.80999994</v>
      </c>
      <c r="F265" t="s">
        <v>7212</v>
      </c>
      <c r="G265" t="s">
        <v>7110</v>
      </c>
      <c r="I265" t="s">
        <v>7133</v>
      </c>
      <c r="K265" t="s">
        <v>7106</v>
      </c>
      <c r="L265" t="s">
        <v>7107</v>
      </c>
      <c r="M265" t="s">
        <v>7107</v>
      </c>
      <c r="N265" s="4">
        <v>603204719.80999994</v>
      </c>
      <c r="O265" s="4">
        <v>365475637</v>
      </c>
      <c r="S265" t="s">
        <v>7133</v>
      </c>
      <c r="W265" s="12">
        <v>5302</v>
      </c>
      <c r="X265" s="2" t="s">
        <v>7412</v>
      </c>
      <c r="Y265" s="12">
        <f>Table13[[#This Row],[No.]]-A265</f>
        <v>0</v>
      </c>
      <c r="Z265" s="4">
        <v>604177565.11000001</v>
      </c>
      <c r="AA265" s="4">
        <v>604177565.11000001</v>
      </c>
      <c r="AB265" s="4">
        <v>1080227119.5599999</v>
      </c>
      <c r="AC265" s="4">
        <v>476049554.44999999</v>
      </c>
      <c r="AD265" s="2" t="s">
        <v>7212</v>
      </c>
      <c r="AE265" s="2" t="s">
        <v>7106</v>
      </c>
      <c r="AF265" s="2" t="s">
        <v>10</v>
      </c>
      <c r="AG265" s="2" t="s">
        <v>7110</v>
      </c>
      <c r="AH265" s="11" t="b">
        <f>TRUE()</f>
        <v>1</v>
      </c>
      <c r="AI265" s="4">
        <v>365475637</v>
      </c>
      <c r="AJ265" s="3"/>
      <c r="AK265" s="11" t="b">
        <f>TRUE()</f>
        <v>1</v>
      </c>
      <c r="AL265" s="2" t="s">
        <v>10</v>
      </c>
      <c r="AM265" s="2" t="s">
        <v>10</v>
      </c>
      <c r="AN265" s="2" t="s">
        <v>10</v>
      </c>
      <c r="AO265" s="2" t="s">
        <v>10</v>
      </c>
      <c r="AP265" s="2" t="s">
        <v>7106</v>
      </c>
      <c r="AQ265" s="2" t="s">
        <v>7107</v>
      </c>
      <c r="AR265" s="2" t="s">
        <v>7107</v>
      </c>
      <c r="AS265" s="2" t="s">
        <v>10</v>
      </c>
    </row>
    <row r="266" spans="1:45" x14ac:dyDescent="0.35">
      <c r="A266">
        <v>5303</v>
      </c>
      <c r="B266" t="s">
        <v>7413</v>
      </c>
      <c r="C266" s="4">
        <v>759540689.02999997</v>
      </c>
      <c r="D266" s="4">
        <v>192169286.63</v>
      </c>
      <c r="E266" s="4">
        <v>567371402.39999998</v>
      </c>
      <c r="F266" t="s">
        <v>7212</v>
      </c>
      <c r="G266" t="s">
        <v>7110</v>
      </c>
      <c r="I266" t="s">
        <v>7133</v>
      </c>
      <c r="K266" t="s">
        <v>7106</v>
      </c>
      <c r="L266" t="s">
        <v>7107</v>
      </c>
      <c r="M266" t="s">
        <v>7107</v>
      </c>
      <c r="N266" s="4">
        <v>567371402.39999998</v>
      </c>
      <c r="O266" s="4">
        <v>1229346759.53</v>
      </c>
      <c r="S266" t="s">
        <v>7133</v>
      </c>
      <c r="W266" s="12">
        <v>5303</v>
      </c>
      <c r="X266" s="2" t="s">
        <v>7413</v>
      </c>
      <c r="Y266" s="12">
        <f>Table13[[#This Row],[No.]]-A266</f>
        <v>0</v>
      </c>
      <c r="Z266" s="4">
        <v>575942248.57000005</v>
      </c>
      <c r="AA266" s="4">
        <v>575942248.57000005</v>
      </c>
      <c r="AB266" s="4">
        <v>768413615.20000005</v>
      </c>
      <c r="AC266" s="4">
        <v>192471366.63</v>
      </c>
      <c r="AD266" s="2" t="s">
        <v>7212</v>
      </c>
      <c r="AE266" s="2" t="s">
        <v>7106</v>
      </c>
      <c r="AF266" s="2" t="s">
        <v>10</v>
      </c>
      <c r="AG266" s="2" t="s">
        <v>7110</v>
      </c>
      <c r="AH266" s="11" t="b">
        <f>TRUE()</f>
        <v>1</v>
      </c>
      <c r="AI266" s="4">
        <v>1229346759.53</v>
      </c>
      <c r="AJ266" s="3"/>
      <c r="AK266" s="11" t="b">
        <f>TRUE()</f>
        <v>1</v>
      </c>
      <c r="AL266" s="2" t="s">
        <v>10</v>
      </c>
      <c r="AM266" s="2" t="s">
        <v>10</v>
      </c>
      <c r="AN266" s="2" t="s">
        <v>10</v>
      </c>
      <c r="AO266" s="2" t="s">
        <v>10</v>
      </c>
      <c r="AP266" s="2" t="s">
        <v>7106</v>
      </c>
      <c r="AQ266" s="2" t="s">
        <v>7107</v>
      </c>
      <c r="AR266" s="2" t="s">
        <v>7107</v>
      </c>
      <c r="AS266" s="2" t="s">
        <v>10</v>
      </c>
    </row>
    <row r="267" spans="1:45" x14ac:dyDescent="0.35">
      <c r="A267">
        <v>5304</v>
      </c>
      <c r="B267" t="s">
        <v>7414</v>
      </c>
      <c r="C267" s="4">
        <v>22874957.510000002</v>
      </c>
      <c r="D267" s="4">
        <v>15133062</v>
      </c>
      <c r="E267" s="4">
        <v>7741895.5099999998</v>
      </c>
      <c r="F267" t="s">
        <v>7212</v>
      </c>
      <c r="G267" t="s">
        <v>7110</v>
      </c>
      <c r="I267" t="s">
        <v>7133</v>
      </c>
      <c r="K267" t="s">
        <v>7106</v>
      </c>
      <c r="L267" t="s">
        <v>7107</v>
      </c>
      <c r="M267" t="s">
        <v>7107</v>
      </c>
      <c r="N267" s="4">
        <v>7741895.5099999998</v>
      </c>
      <c r="O267" s="4">
        <v>11162500</v>
      </c>
      <c r="S267" t="s">
        <v>7133</v>
      </c>
      <c r="W267" s="12">
        <v>5304</v>
      </c>
      <c r="X267" s="2" t="s">
        <v>7414</v>
      </c>
      <c r="Y267" s="12">
        <f>Table13[[#This Row],[No.]]-A267</f>
        <v>0</v>
      </c>
      <c r="Z267" s="4">
        <v>7741895.5099999998</v>
      </c>
      <c r="AA267" s="4">
        <v>7741895.5099999998</v>
      </c>
      <c r="AB267" s="4">
        <v>22874957.510000002</v>
      </c>
      <c r="AC267" s="4">
        <v>15133062</v>
      </c>
      <c r="AD267" s="2" t="s">
        <v>7212</v>
      </c>
      <c r="AE267" s="2" t="s">
        <v>7106</v>
      </c>
      <c r="AF267" s="2" t="s">
        <v>10</v>
      </c>
      <c r="AG267" s="2" t="s">
        <v>7110</v>
      </c>
      <c r="AH267" s="11" t="b">
        <f>TRUE()</f>
        <v>1</v>
      </c>
      <c r="AI267" s="4">
        <v>11162500</v>
      </c>
      <c r="AJ267" s="3"/>
      <c r="AK267" s="11" t="b">
        <f>TRUE()</f>
        <v>1</v>
      </c>
      <c r="AL267" s="2" t="s">
        <v>10</v>
      </c>
      <c r="AM267" s="2" t="s">
        <v>10</v>
      </c>
      <c r="AN267" s="2" t="s">
        <v>10</v>
      </c>
      <c r="AO267" s="2" t="s">
        <v>10</v>
      </c>
      <c r="AP267" s="2" t="s">
        <v>7106</v>
      </c>
      <c r="AQ267" s="2" t="s">
        <v>7107</v>
      </c>
      <c r="AR267" s="2" t="s">
        <v>7107</v>
      </c>
      <c r="AS267" s="2" t="s">
        <v>10</v>
      </c>
    </row>
    <row r="268" spans="1:45" x14ac:dyDescent="0.35">
      <c r="A268">
        <v>5305</v>
      </c>
      <c r="B268" t="s">
        <v>7415</v>
      </c>
      <c r="C268" s="4">
        <v>68375654.799999997</v>
      </c>
      <c r="D268" s="4">
        <v>13072220.4</v>
      </c>
      <c r="E268" s="4">
        <v>55303434.399999999</v>
      </c>
      <c r="F268" t="s">
        <v>7212</v>
      </c>
      <c r="G268" t="s">
        <v>7110</v>
      </c>
      <c r="I268" t="s">
        <v>7133</v>
      </c>
      <c r="K268" t="s">
        <v>7106</v>
      </c>
      <c r="L268" t="s">
        <v>7107</v>
      </c>
      <c r="M268" t="s">
        <v>7107</v>
      </c>
      <c r="N268" s="4">
        <v>55303434.399999999</v>
      </c>
      <c r="O268" s="4">
        <v>11432906.5</v>
      </c>
      <c r="S268" t="s">
        <v>7133</v>
      </c>
      <c r="W268" s="12">
        <v>5305</v>
      </c>
      <c r="X268" s="2" t="s">
        <v>7415</v>
      </c>
      <c r="Y268" s="12">
        <f>Table13[[#This Row],[No.]]-A268</f>
        <v>0</v>
      </c>
      <c r="Z268" s="4">
        <v>55391434.399999999</v>
      </c>
      <c r="AA268" s="4">
        <v>55391434.399999999</v>
      </c>
      <c r="AB268" s="4">
        <v>68463654.799999997</v>
      </c>
      <c r="AC268" s="4">
        <v>13072220.4</v>
      </c>
      <c r="AD268" s="2" t="s">
        <v>7212</v>
      </c>
      <c r="AE268" s="2" t="s">
        <v>7106</v>
      </c>
      <c r="AF268" s="2" t="s">
        <v>10</v>
      </c>
      <c r="AG268" s="2" t="s">
        <v>7110</v>
      </c>
      <c r="AH268" s="11" t="b">
        <f>TRUE()</f>
        <v>1</v>
      </c>
      <c r="AI268" s="4">
        <v>11432906.5</v>
      </c>
      <c r="AJ268" s="3"/>
      <c r="AK268" s="11" t="b">
        <f>TRUE()</f>
        <v>1</v>
      </c>
      <c r="AL268" s="2" t="s">
        <v>10</v>
      </c>
      <c r="AM268" s="2" t="s">
        <v>10</v>
      </c>
      <c r="AN268" s="2" t="s">
        <v>10</v>
      </c>
      <c r="AO268" s="2" t="s">
        <v>10</v>
      </c>
      <c r="AP268" s="2" t="s">
        <v>7106</v>
      </c>
      <c r="AQ268" s="2" t="s">
        <v>7107</v>
      </c>
      <c r="AR268" s="2" t="s">
        <v>7107</v>
      </c>
      <c r="AS268" s="2" t="s">
        <v>10</v>
      </c>
    </row>
    <row r="269" spans="1:45" x14ac:dyDescent="0.35">
      <c r="A269">
        <v>5306</v>
      </c>
      <c r="B269" t="s">
        <v>7416</v>
      </c>
      <c r="C269" s="4">
        <v>1069410199.15</v>
      </c>
      <c r="D269" s="4">
        <v>600665355.36000001</v>
      </c>
      <c r="E269" s="4">
        <v>468744843.79000002</v>
      </c>
      <c r="F269" t="s">
        <v>7212</v>
      </c>
      <c r="G269" t="s">
        <v>7110</v>
      </c>
      <c r="I269" t="s">
        <v>7133</v>
      </c>
      <c r="K269" t="s">
        <v>7106</v>
      </c>
      <c r="L269" t="s">
        <v>7107</v>
      </c>
      <c r="M269" t="s">
        <v>7107</v>
      </c>
      <c r="N269" s="4">
        <v>468744843.79000002</v>
      </c>
      <c r="O269" s="4">
        <v>184348407</v>
      </c>
      <c r="S269" t="s">
        <v>7133</v>
      </c>
      <c r="W269" s="12">
        <v>5306</v>
      </c>
      <c r="X269" s="2" t="s">
        <v>7416</v>
      </c>
      <c r="Y269" s="12">
        <f>Table13[[#This Row],[No.]]-A269</f>
        <v>0</v>
      </c>
      <c r="Z269" s="4">
        <v>468650563.95999998</v>
      </c>
      <c r="AA269" s="4">
        <v>468650563.95999998</v>
      </c>
      <c r="AB269" s="4">
        <v>1069781379.3200001</v>
      </c>
      <c r="AC269" s="4">
        <v>601130815.36000001</v>
      </c>
      <c r="AD269" s="2" t="s">
        <v>7212</v>
      </c>
      <c r="AE269" s="2" t="s">
        <v>7106</v>
      </c>
      <c r="AF269" s="2" t="s">
        <v>10</v>
      </c>
      <c r="AG269" s="2" t="s">
        <v>7110</v>
      </c>
      <c r="AH269" s="11" t="b">
        <f>TRUE()</f>
        <v>1</v>
      </c>
      <c r="AI269" s="4">
        <v>184348407</v>
      </c>
      <c r="AJ269" s="3"/>
      <c r="AK269" s="11" t="b">
        <f>TRUE()</f>
        <v>1</v>
      </c>
      <c r="AL269" s="2" t="s">
        <v>10</v>
      </c>
      <c r="AM269" s="2" t="s">
        <v>10</v>
      </c>
      <c r="AN269" s="2" t="s">
        <v>10</v>
      </c>
      <c r="AO269" s="2" t="s">
        <v>10</v>
      </c>
      <c r="AP269" s="2" t="s">
        <v>7106</v>
      </c>
      <c r="AQ269" s="2" t="s">
        <v>7107</v>
      </c>
      <c r="AR269" s="2" t="s">
        <v>7107</v>
      </c>
      <c r="AS269" s="2" t="s">
        <v>10</v>
      </c>
    </row>
    <row r="270" spans="1:45" x14ac:dyDescent="0.35">
      <c r="A270">
        <v>5307</v>
      </c>
      <c r="B270" t="s">
        <v>7417</v>
      </c>
      <c r="C270" s="4">
        <v>507516325.88</v>
      </c>
      <c r="D270" s="4">
        <v>93124459.180000007</v>
      </c>
      <c r="E270" s="4">
        <v>414391866.69999999</v>
      </c>
      <c r="F270" t="s">
        <v>7212</v>
      </c>
      <c r="G270" t="s">
        <v>7110</v>
      </c>
      <c r="I270" t="s">
        <v>7133</v>
      </c>
      <c r="K270" t="s">
        <v>7106</v>
      </c>
      <c r="L270" t="s">
        <v>7107</v>
      </c>
      <c r="M270" t="s">
        <v>7107</v>
      </c>
      <c r="N270" s="4">
        <v>414391866.69999999</v>
      </c>
      <c r="O270" s="4">
        <v>411847172.66000003</v>
      </c>
      <c r="S270" t="s">
        <v>7133</v>
      </c>
      <c r="W270" s="12">
        <v>5307</v>
      </c>
      <c r="X270" s="2" t="s">
        <v>7417</v>
      </c>
      <c r="Y270" s="12">
        <f>Table13[[#This Row],[No.]]-A270</f>
        <v>0</v>
      </c>
      <c r="Z270" s="4">
        <v>416064426.69999999</v>
      </c>
      <c r="AA270" s="4">
        <v>416064426.69999999</v>
      </c>
      <c r="AB270" s="4">
        <v>510861445.88</v>
      </c>
      <c r="AC270" s="4">
        <v>94797019.180000007</v>
      </c>
      <c r="AD270" s="2" t="s">
        <v>7212</v>
      </c>
      <c r="AE270" s="2" t="s">
        <v>7106</v>
      </c>
      <c r="AF270" s="2" t="s">
        <v>10</v>
      </c>
      <c r="AG270" s="2" t="s">
        <v>7110</v>
      </c>
      <c r="AH270" s="11" t="b">
        <f>TRUE()</f>
        <v>1</v>
      </c>
      <c r="AI270" s="4">
        <v>411847172.66000003</v>
      </c>
      <c r="AJ270" s="3"/>
      <c r="AK270" s="11" t="b">
        <f>TRUE()</f>
        <v>1</v>
      </c>
      <c r="AL270" s="2" t="s">
        <v>10</v>
      </c>
      <c r="AM270" s="2" t="s">
        <v>10</v>
      </c>
      <c r="AN270" s="2" t="s">
        <v>10</v>
      </c>
      <c r="AO270" s="2" t="s">
        <v>10</v>
      </c>
      <c r="AP270" s="2" t="s">
        <v>7106</v>
      </c>
      <c r="AQ270" s="2" t="s">
        <v>7107</v>
      </c>
      <c r="AR270" s="2" t="s">
        <v>7107</v>
      </c>
      <c r="AS270" s="2" t="s">
        <v>10</v>
      </c>
    </row>
    <row r="271" spans="1:45" x14ac:dyDescent="0.35">
      <c r="A271">
        <v>5309</v>
      </c>
      <c r="B271" t="s">
        <v>7418</v>
      </c>
      <c r="C271" s="4">
        <v>7110615472.4399996</v>
      </c>
      <c r="D271" s="4">
        <v>3132994434.0599999</v>
      </c>
      <c r="E271" s="4">
        <v>3977621038.3800001</v>
      </c>
      <c r="F271" t="s">
        <v>7212</v>
      </c>
      <c r="G271" t="s">
        <v>7117</v>
      </c>
      <c r="I271" t="s">
        <v>7105</v>
      </c>
      <c r="J271" t="s">
        <v>7419</v>
      </c>
      <c r="K271" t="s">
        <v>7106</v>
      </c>
      <c r="L271" t="s">
        <v>7107</v>
      </c>
      <c r="M271" t="s">
        <v>7107</v>
      </c>
      <c r="N271" s="4">
        <v>3977621038.3800001</v>
      </c>
      <c r="O271" s="4">
        <v>7099668250.4300003</v>
      </c>
      <c r="S271" t="s">
        <v>7105</v>
      </c>
      <c r="W271" s="12">
        <v>5309</v>
      </c>
      <c r="X271" s="2" t="s">
        <v>7418</v>
      </c>
      <c r="Y271" s="12">
        <f>Table13[[#This Row],[No.]]-A271</f>
        <v>0</v>
      </c>
      <c r="Z271" s="4">
        <v>4010210500.7600002</v>
      </c>
      <c r="AA271" s="4">
        <v>4010210500.7600002</v>
      </c>
      <c r="AB271" s="4">
        <v>7160768952.6599998</v>
      </c>
      <c r="AC271" s="4">
        <v>3150558451.9000001</v>
      </c>
      <c r="AD271" s="2" t="s">
        <v>7212</v>
      </c>
      <c r="AE271" s="2" t="s">
        <v>7106</v>
      </c>
      <c r="AF271" s="2" t="s">
        <v>10</v>
      </c>
      <c r="AG271" s="2" t="s">
        <v>7117</v>
      </c>
      <c r="AH271" s="11" t="b">
        <f>FALSE()</f>
        <v>0</v>
      </c>
      <c r="AI271" s="4">
        <v>7195881263.4300003</v>
      </c>
      <c r="AJ271" s="3"/>
      <c r="AK271" s="11" t="b">
        <f>FALSE()</f>
        <v>0</v>
      </c>
      <c r="AL271" s="2" t="s">
        <v>10</v>
      </c>
      <c r="AM271" s="2" t="s">
        <v>10</v>
      </c>
      <c r="AN271" s="2" t="s">
        <v>10</v>
      </c>
      <c r="AO271" s="2" t="s">
        <v>7419</v>
      </c>
      <c r="AP271" s="2" t="s">
        <v>7106</v>
      </c>
      <c r="AQ271" s="2" t="s">
        <v>7107</v>
      </c>
      <c r="AR271" s="2" t="s">
        <v>7107</v>
      </c>
      <c r="AS271" s="2" t="s">
        <v>10</v>
      </c>
    </row>
    <row r="272" spans="1:45" x14ac:dyDescent="0.35">
      <c r="A272">
        <v>5400</v>
      </c>
      <c r="B272" t="s">
        <v>7420</v>
      </c>
      <c r="F272" t="s">
        <v>7212</v>
      </c>
      <c r="G272" t="s">
        <v>7104</v>
      </c>
      <c r="I272" t="s">
        <v>7105</v>
      </c>
      <c r="K272" t="s">
        <v>7106</v>
      </c>
      <c r="L272" t="s">
        <v>7107</v>
      </c>
      <c r="M272" t="s">
        <v>7107</v>
      </c>
      <c r="O272" s="4">
        <v>7306065</v>
      </c>
      <c r="S272" t="s">
        <v>7105</v>
      </c>
      <c r="W272" s="12">
        <v>5400</v>
      </c>
      <c r="X272" s="2" t="s">
        <v>7420</v>
      </c>
      <c r="Y272" s="12">
        <f>Table13[[#This Row],[No.]]-A272</f>
        <v>0</v>
      </c>
      <c r="Z272" s="4">
        <v>0</v>
      </c>
      <c r="AA272" s="4">
        <v>0</v>
      </c>
      <c r="AB272" s="4">
        <v>0</v>
      </c>
      <c r="AC272" s="4">
        <v>0</v>
      </c>
      <c r="AD272" s="2" t="s">
        <v>7212</v>
      </c>
      <c r="AE272" s="2" t="s">
        <v>7106</v>
      </c>
      <c r="AF272" s="2" t="s">
        <v>10</v>
      </c>
      <c r="AG272" s="2" t="s">
        <v>7104</v>
      </c>
      <c r="AH272" s="11" t="b">
        <f>FALSE()</f>
        <v>0</v>
      </c>
      <c r="AI272" s="4">
        <v>7306065</v>
      </c>
      <c r="AJ272" s="3"/>
      <c r="AK272" s="11" t="b">
        <f>FALSE()</f>
        <v>0</v>
      </c>
      <c r="AL272" s="2" t="s">
        <v>10</v>
      </c>
      <c r="AM272" s="2" t="s">
        <v>10</v>
      </c>
      <c r="AN272" s="2" t="s">
        <v>10</v>
      </c>
      <c r="AO272" s="2" t="s">
        <v>10</v>
      </c>
      <c r="AP272" s="2" t="s">
        <v>7106</v>
      </c>
      <c r="AQ272" s="2" t="s">
        <v>7107</v>
      </c>
      <c r="AR272" s="2" t="s">
        <v>7107</v>
      </c>
      <c r="AS272" s="2" t="s">
        <v>10</v>
      </c>
    </row>
    <row r="273" spans="1:45" x14ac:dyDescent="0.35">
      <c r="A273">
        <v>5401</v>
      </c>
      <c r="B273" t="s">
        <v>7421</v>
      </c>
      <c r="C273" s="4">
        <v>1179646138.04</v>
      </c>
      <c r="D273" s="4">
        <v>773050269.55999994</v>
      </c>
      <c r="E273" s="4">
        <v>406595868.48000002</v>
      </c>
      <c r="F273" t="s">
        <v>7212</v>
      </c>
      <c r="G273" t="s">
        <v>7110</v>
      </c>
      <c r="I273" t="s">
        <v>7133</v>
      </c>
      <c r="K273" t="s">
        <v>7106</v>
      </c>
      <c r="L273" t="s">
        <v>7107</v>
      </c>
      <c r="M273" t="s">
        <v>7107</v>
      </c>
      <c r="N273" s="4">
        <v>406595868.48000002</v>
      </c>
      <c r="O273" s="4">
        <v>233043548</v>
      </c>
      <c r="S273" t="s">
        <v>7133</v>
      </c>
      <c r="W273" s="12">
        <v>5401</v>
      </c>
      <c r="X273" s="2" t="s">
        <v>7421</v>
      </c>
      <c r="Y273" s="12">
        <f>Table13[[#This Row],[No.]]-A273</f>
        <v>0</v>
      </c>
      <c r="Z273" s="4">
        <v>412709701.48000002</v>
      </c>
      <c r="AA273" s="4">
        <v>412709701.48000002</v>
      </c>
      <c r="AB273" s="4">
        <v>1188528922.1800001</v>
      </c>
      <c r="AC273" s="4">
        <v>775819220.70000005</v>
      </c>
      <c r="AD273" s="2" t="s">
        <v>7212</v>
      </c>
      <c r="AE273" s="2" t="s">
        <v>7106</v>
      </c>
      <c r="AF273" s="2" t="s">
        <v>10</v>
      </c>
      <c r="AG273" s="2" t="s">
        <v>7110</v>
      </c>
      <c r="AH273" s="11" t="b">
        <f>TRUE()</f>
        <v>1</v>
      </c>
      <c r="AI273" s="4">
        <v>233043548</v>
      </c>
      <c r="AJ273" s="3"/>
      <c r="AK273" s="11" t="b">
        <f>TRUE()</f>
        <v>1</v>
      </c>
      <c r="AL273" s="2" t="s">
        <v>10</v>
      </c>
      <c r="AM273" s="2" t="s">
        <v>10</v>
      </c>
      <c r="AN273" s="2" t="s">
        <v>10</v>
      </c>
      <c r="AO273" s="2" t="s">
        <v>10</v>
      </c>
      <c r="AP273" s="2" t="s">
        <v>7106</v>
      </c>
      <c r="AQ273" s="2" t="s">
        <v>7107</v>
      </c>
      <c r="AR273" s="2" t="s">
        <v>7107</v>
      </c>
      <c r="AS273" s="2" t="s">
        <v>10</v>
      </c>
    </row>
    <row r="274" spans="1:45" x14ac:dyDescent="0.35">
      <c r="A274">
        <v>5402</v>
      </c>
      <c r="B274" t="s">
        <v>7422</v>
      </c>
      <c r="C274" s="4">
        <v>454773389.39999998</v>
      </c>
      <c r="D274" s="4">
        <v>277850038.49000001</v>
      </c>
      <c r="E274" s="4">
        <v>176923350.91</v>
      </c>
      <c r="F274" t="s">
        <v>7212</v>
      </c>
      <c r="G274" t="s">
        <v>7110</v>
      </c>
      <c r="I274" t="s">
        <v>7133</v>
      </c>
      <c r="K274" t="s">
        <v>7106</v>
      </c>
      <c r="L274" t="s">
        <v>7107</v>
      </c>
      <c r="M274" t="s">
        <v>7107</v>
      </c>
      <c r="N274" s="4">
        <v>176923350.91</v>
      </c>
      <c r="O274" s="4">
        <v>302349415</v>
      </c>
      <c r="S274" t="s">
        <v>7133</v>
      </c>
      <c r="W274" s="12">
        <v>5402</v>
      </c>
      <c r="X274" s="2" t="s">
        <v>7422</v>
      </c>
      <c r="Y274" s="12">
        <f>Table13[[#This Row],[No.]]-A274</f>
        <v>0</v>
      </c>
      <c r="Z274" s="4">
        <v>177743004.78</v>
      </c>
      <c r="AA274" s="4">
        <v>177743004.78</v>
      </c>
      <c r="AB274" s="4">
        <v>459019418.77999997</v>
      </c>
      <c r="AC274" s="4">
        <v>281276414</v>
      </c>
      <c r="AD274" s="2" t="s">
        <v>7212</v>
      </c>
      <c r="AE274" s="2" t="s">
        <v>7106</v>
      </c>
      <c r="AF274" s="2" t="s">
        <v>10</v>
      </c>
      <c r="AG274" s="2" t="s">
        <v>7110</v>
      </c>
      <c r="AH274" s="11" t="b">
        <f>TRUE()</f>
        <v>1</v>
      </c>
      <c r="AI274" s="4">
        <v>302349415</v>
      </c>
      <c r="AJ274" s="3"/>
      <c r="AK274" s="11" t="b">
        <f>TRUE()</f>
        <v>1</v>
      </c>
      <c r="AL274" s="2" t="s">
        <v>10</v>
      </c>
      <c r="AM274" s="2" t="s">
        <v>10</v>
      </c>
      <c r="AN274" s="2" t="s">
        <v>10</v>
      </c>
      <c r="AO274" s="2" t="s">
        <v>10</v>
      </c>
      <c r="AP274" s="2" t="s">
        <v>7106</v>
      </c>
      <c r="AQ274" s="2" t="s">
        <v>7107</v>
      </c>
      <c r="AR274" s="2" t="s">
        <v>7107</v>
      </c>
      <c r="AS274" s="2" t="s">
        <v>10</v>
      </c>
    </row>
    <row r="275" spans="1:45" x14ac:dyDescent="0.35">
      <c r="A275">
        <v>5403</v>
      </c>
      <c r="B275" t="s">
        <v>7232</v>
      </c>
      <c r="C275" s="4">
        <v>324143751.06999999</v>
      </c>
      <c r="D275" s="4">
        <v>224554412.41</v>
      </c>
      <c r="E275" s="4">
        <v>99589338.659999996</v>
      </c>
      <c r="F275" t="s">
        <v>7212</v>
      </c>
      <c r="G275" t="s">
        <v>7110</v>
      </c>
      <c r="I275" t="s">
        <v>7133</v>
      </c>
      <c r="K275" t="s">
        <v>7106</v>
      </c>
      <c r="L275" t="s">
        <v>7107</v>
      </c>
      <c r="M275" t="s">
        <v>7107</v>
      </c>
      <c r="N275" s="4">
        <v>99589338.659999996</v>
      </c>
      <c r="O275" s="4">
        <v>110019761</v>
      </c>
      <c r="S275" t="s">
        <v>7133</v>
      </c>
      <c r="W275" s="12">
        <v>5403</v>
      </c>
      <c r="X275" s="2" t="s">
        <v>7232</v>
      </c>
      <c r="Y275" s="12">
        <f>Table13[[#This Row],[No.]]-A275</f>
        <v>0</v>
      </c>
      <c r="Z275" s="4">
        <v>103335375.45999999</v>
      </c>
      <c r="AA275" s="4">
        <v>103335375.45999999</v>
      </c>
      <c r="AB275" s="4">
        <v>331117047.87</v>
      </c>
      <c r="AC275" s="4">
        <v>227781672.41</v>
      </c>
      <c r="AD275" s="2" t="s">
        <v>7212</v>
      </c>
      <c r="AE275" s="2" t="s">
        <v>7106</v>
      </c>
      <c r="AF275" s="2" t="s">
        <v>10</v>
      </c>
      <c r="AG275" s="2" t="s">
        <v>7110</v>
      </c>
      <c r="AH275" s="11" t="b">
        <f>TRUE()</f>
        <v>1</v>
      </c>
      <c r="AI275" s="4">
        <v>110019761</v>
      </c>
      <c r="AJ275" s="3"/>
      <c r="AK275" s="11" t="b">
        <f>TRUE()</f>
        <v>1</v>
      </c>
      <c r="AL275" s="2" t="s">
        <v>10</v>
      </c>
      <c r="AM275" s="2" t="s">
        <v>10</v>
      </c>
      <c r="AN275" s="2" t="s">
        <v>10</v>
      </c>
      <c r="AO275" s="2" t="s">
        <v>10</v>
      </c>
      <c r="AP275" s="2" t="s">
        <v>7106</v>
      </c>
      <c r="AQ275" s="2" t="s">
        <v>7107</v>
      </c>
      <c r="AR275" s="2" t="s">
        <v>7107</v>
      </c>
      <c r="AS275" s="2" t="s">
        <v>10</v>
      </c>
    </row>
    <row r="276" spans="1:45" x14ac:dyDescent="0.35">
      <c r="A276">
        <v>5404</v>
      </c>
      <c r="B276" t="s">
        <v>7423</v>
      </c>
      <c r="C276" s="4">
        <v>1549003597.51</v>
      </c>
      <c r="D276" s="4">
        <v>683966346.69000006</v>
      </c>
      <c r="E276" s="4">
        <v>865037250.82000005</v>
      </c>
      <c r="F276" t="s">
        <v>7212</v>
      </c>
      <c r="G276" t="s">
        <v>7110</v>
      </c>
      <c r="I276" t="s">
        <v>7133</v>
      </c>
      <c r="K276" t="s">
        <v>7106</v>
      </c>
      <c r="L276" t="s">
        <v>7107</v>
      </c>
      <c r="M276" t="s">
        <v>7107</v>
      </c>
      <c r="N276" s="4">
        <v>865037250.82000005</v>
      </c>
      <c r="O276" s="4">
        <v>4660334609.7299995</v>
      </c>
      <c r="S276" t="s">
        <v>7133</v>
      </c>
      <c r="W276" s="12">
        <v>5404</v>
      </c>
      <c r="X276" s="2" t="s">
        <v>7423</v>
      </c>
      <c r="Y276" s="12">
        <f>Table13[[#This Row],[No.]]-A276</f>
        <v>0</v>
      </c>
      <c r="Z276" s="4">
        <v>868857582.91999996</v>
      </c>
      <c r="AA276" s="4">
        <v>868857582.91999996</v>
      </c>
      <c r="AB276" s="4">
        <v>1555575663.6099999</v>
      </c>
      <c r="AC276" s="4">
        <v>686718080.69000006</v>
      </c>
      <c r="AD276" s="2" t="s">
        <v>7212</v>
      </c>
      <c r="AE276" s="2" t="s">
        <v>7106</v>
      </c>
      <c r="AF276" s="2" t="s">
        <v>10</v>
      </c>
      <c r="AG276" s="2" t="s">
        <v>7110</v>
      </c>
      <c r="AH276" s="11" t="b">
        <f>TRUE()</f>
        <v>1</v>
      </c>
      <c r="AI276" s="4">
        <v>4689380609.7299995</v>
      </c>
      <c r="AJ276" s="3"/>
      <c r="AK276" s="11" t="b">
        <f>TRUE()</f>
        <v>1</v>
      </c>
      <c r="AL276" s="2" t="s">
        <v>10</v>
      </c>
      <c r="AM276" s="2" t="s">
        <v>10</v>
      </c>
      <c r="AN276" s="2" t="s">
        <v>10</v>
      </c>
      <c r="AO276" s="2" t="s">
        <v>10</v>
      </c>
      <c r="AP276" s="2" t="s">
        <v>7106</v>
      </c>
      <c r="AQ276" s="2" t="s">
        <v>7107</v>
      </c>
      <c r="AR276" s="2" t="s">
        <v>7107</v>
      </c>
      <c r="AS276" s="2" t="s">
        <v>10</v>
      </c>
    </row>
    <row r="277" spans="1:45" x14ac:dyDescent="0.35">
      <c r="A277">
        <v>5409</v>
      </c>
      <c r="B277" t="s">
        <v>7424</v>
      </c>
      <c r="C277" s="4">
        <v>3507566876.02</v>
      </c>
      <c r="D277" s="4">
        <v>1959421067.1500001</v>
      </c>
      <c r="E277" s="4">
        <v>1548145808.8699999</v>
      </c>
      <c r="F277" t="s">
        <v>7212</v>
      </c>
      <c r="G277" t="s">
        <v>7117</v>
      </c>
      <c r="I277" t="s">
        <v>7105</v>
      </c>
      <c r="J277" t="s">
        <v>7425</v>
      </c>
      <c r="K277" t="s">
        <v>7106</v>
      </c>
      <c r="L277" t="s">
        <v>7107</v>
      </c>
      <c r="M277" t="s">
        <v>7107</v>
      </c>
      <c r="N277" s="4">
        <v>1548145808.8699999</v>
      </c>
      <c r="O277" s="4">
        <v>5313053398.7299995</v>
      </c>
      <c r="S277" t="s">
        <v>7105</v>
      </c>
      <c r="W277" s="12">
        <v>5409</v>
      </c>
      <c r="X277" s="2" t="s">
        <v>7424</v>
      </c>
      <c r="Y277" s="12">
        <f>Table13[[#This Row],[No.]]-A277</f>
        <v>0</v>
      </c>
      <c r="Z277" s="4">
        <v>1562645664.6400001</v>
      </c>
      <c r="AA277" s="4">
        <v>1562645664.6400001</v>
      </c>
      <c r="AB277" s="4">
        <v>3534241052.4400001</v>
      </c>
      <c r="AC277" s="4">
        <v>1971595387.8</v>
      </c>
      <c r="AD277" s="2" t="s">
        <v>7212</v>
      </c>
      <c r="AE277" s="2" t="s">
        <v>7106</v>
      </c>
      <c r="AF277" s="2" t="s">
        <v>10</v>
      </c>
      <c r="AG277" s="2" t="s">
        <v>7117</v>
      </c>
      <c r="AH277" s="11" t="b">
        <f>FALSE()</f>
        <v>0</v>
      </c>
      <c r="AI277" s="4">
        <v>5342099398.7299995</v>
      </c>
      <c r="AJ277" s="3"/>
      <c r="AK277" s="11" t="b">
        <f>FALSE()</f>
        <v>0</v>
      </c>
      <c r="AL277" s="2" t="s">
        <v>10</v>
      </c>
      <c r="AM277" s="2" t="s">
        <v>10</v>
      </c>
      <c r="AN277" s="2" t="s">
        <v>10</v>
      </c>
      <c r="AO277" s="2" t="s">
        <v>7425</v>
      </c>
      <c r="AP277" s="2" t="s">
        <v>7106</v>
      </c>
      <c r="AQ277" s="2" t="s">
        <v>7107</v>
      </c>
      <c r="AR277" s="2" t="s">
        <v>7107</v>
      </c>
      <c r="AS277" s="2" t="s">
        <v>10</v>
      </c>
    </row>
    <row r="278" spans="1:45" x14ac:dyDescent="0.35">
      <c r="A278">
        <v>5500</v>
      </c>
      <c r="B278" t="s">
        <v>7426</v>
      </c>
      <c r="F278" t="s">
        <v>7212</v>
      </c>
      <c r="G278" t="s">
        <v>7104</v>
      </c>
      <c r="I278" t="s">
        <v>7105</v>
      </c>
      <c r="K278" t="s">
        <v>7106</v>
      </c>
      <c r="L278" t="s">
        <v>7107</v>
      </c>
      <c r="M278" t="s">
        <v>7107</v>
      </c>
      <c r="O278">
        <v>0</v>
      </c>
      <c r="S278" t="s">
        <v>7105</v>
      </c>
      <c r="W278" s="12">
        <v>5500</v>
      </c>
      <c r="X278" s="2" t="s">
        <v>7426</v>
      </c>
      <c r="Y278" s="12">
        <f>Table13[[#This Row],[No.]]-A278</f>
        <v>0</v>
      </c>
      <c r="Z278" s="4">
        <v>0</v>
      </c>
      <c r="AA278" s="4">
        <v>0</v>
      </c>
      <c r="AB278" s="4">
        <v>0</v>
      </c>
      <c r="AC278" s="4">
        <v>0</v>
      </c>
      <c r="AD278" s="2" t="s">
        <v>7212</v>
      </c>
      <c r="AE278" s="2" t="s">
        <v>7106</v>
      </c>
      <c r="AF278" s="2" t="s">
        <v>10</v>
      </c>
      <c r="AG278" s="2" t="s">
        <v>7104</v>
      </c>
      <c r="AH278" s="11" t="b">
        <f>FALSE()</f>
        <v>0</v>
      </c>
      <c r="AI278" s="4">
        <v>0</v>
      </c>
      <c r="AJ278" s="3"/>
      <c r="AK278" s="11" t="b">
        <f>FALSE()</f>
        <v>0</v>
      </c>
      <c r="AL278" s="2" t="s">
        <v>10</v>
      </c>
      <c r="AM278" s="2" t="s">
        <v>10</v>
      </c>
      <c r="AN278" s="2" t="s">
        <v>10</v>
      </c>
      <c r="AO278" s="2" t="s">
        <v>10</v>
      </c>
      <c r="AP278" s="2" t="s">
        <v>7106</v>
      </c>
      <c r="AQ278" s="2" t="s">
        <v>7107</v>
      </c>
      <c r="AR278" s="2" t="s">
        <v>7107</v>
      </c>
      <c r="AS278" s="2" t="s">
        <v>10</v>
      </c>
    </row>
    <row r="279" spans="1:45" x14ac:dyDescent="0.35">
      <c r="A279">
        <v>5501</v>
      </c>
      <c r="B279" t="s">
        <v>7427</v>
      </c>
      <c r="C279" s="4">
        <v>15142960.300000001</v>
      </c>
      <c r="D279" s="4">
        <v>4268850.5</v>
      </c>
      <c r="E279" s="4">
        <v>10874109.800000001</v>
      </c>
      <c r="F279" t="s">
        <v>7212</v>
      </c>
      <c r="G279" t="s">
        <v>7110</v>
      </c>
      <c r="I279" t="s">
        <v>7133</v>
      </c>
      <c r="K279" t="s">
        <v>7106</v>
      </c>
      <c r="L279" t="s">
        <v>7107</v>
      </c>
      <c r="M279" t="s">
        <v>7107</v>
      </c>
      <c r="N279" s="4">
        <v>10874109.800000001</v>
      </c>
      <c r="O279" s="4">
        <v>20013900</v>
      </c>
      <c r="S279" t="s">
        <v>7133</v>
      </c>
      <c r="W279" s="12">
        <v>5501</v>
      </c>
      <c r="X279" s="2" t="s">
        <v>7427</v>
      </c>
      <c r="Y279" s="12">
        <f>Table13[[#This Row],[No.]]-A279</f>
        <v>0</v>
      </c>
      <c r="Z279" s="4">
        <v>11186496.01</v>
      </c>
      <c r="AA279" s="4">
        <v>11186496.01</v>
      </c>
      <c r="AB279" s="4">
        <v>15455346.51</v>
      </c>
      <c r="AC279" s="4">
        <v>4268850.5</v>
      </c>
      <c r="AD279" s="2" t="s">
        <v>7212</v>
      </c>
      <c r="AE279" s="2" t="s">
        <v>7106</v>
      </c>
      <c r="AF279" s="2" t="s">
        <v>10</v>
      </c>
      <c r="AG279" s="2" t="s">
        <v>7110</v>
      </c>
      <c r="AH279" s="11" t="b">
        <f>TRUE()</f>
        <v>1</v>
      </c>
      <c r="AI279" s="4">
        <v>20013900</v>
      </c>
      <c r="AJ279" s="3"/>
      <c r="AK279" s="11" t="b">
        <f>TRUE()</f>
        <v>1</v>
      </c>
      <c r="AL279" s="2" t="s">
        <v>10</v>
      </c>
      <c r="AM279" s="2" t="s">
        <v>10</v>
      </c>
      <c r="AN279" s="2" t="s">
        <v>10</v>
      </c>
      <c r="AO279" s="2" t="s">
        <v>10</v>
      </c>
      <c r="AP279" s="2" t="s">
        <v>7106</v>
      </c>
      <c r="AQ279" s="2" t="s">
        <v>7107</v>
      </c>
      <c r="AR279" s="2" t="s">
        <v>7107</v>
      </c>
      <c r="AS279" s="2" t="s">
        <v>10</v>
      </c>
    </row>
    <row r="280" spans="1:45" x14ac:dyDescent="0.35">
      <c r="A280">
        <v>5502</v>
      </c>
      <c r="B280" t="s">
        <v>7428</v>
      </c>
      <c r="C280" s="4">
        <v>21180415.66</v>
      </c>
      <c r="D280" s="4">
        <v>7787555.6600000001</v>
      </c>
      <c r="E280" s="4">
        <v>13392860</v>
      </c>
      <c r="F280" t="s">
        <v>7212</v>
      </c>
      <c r="G280" t="s">
        <v>7110</v>
      </c>
      <c r="I280" t="s">
        <v>7133</v>
      </c>
      <c r="K280" t="s">
        <v>7106</v>
      </c>
      <c r="L280" t="s">
        <v>7107</v>
      </c>
      <c r="M280" t="s">
        <v>7107</v>
      </c>
      <c r="N280" s="4">
        <v>13392860</v>
      </c>
      <c r="O280" s="4">
        <v>8550640</v>
      </c>
      <c r="S280" t="s">
        <v>7133</v>
      </c>
      <c r="W280" s="12">
        <v>5502</v>
      </c>
      <c r="X280" s="2" t="s">
        <v>7428</v>
      </c>
      <c r="Y280" s="12">
        <f>Table13[[#This Row],[No.]]-A280</f>
        <v>0</v>
      </c>
      <c r="Z280" s="4">
        <v>17486225</v>
      </c>
      <c r="AA280" s="4">
        <v>17486225</v>
      </c>
      <c r="AB280" s="4">
        <v>25273780.66</v>
      </c>
      <c r="AC280" s="4">
        <v>7787555.6600000001</v>
      </c>
      <c r="AD280" s="2" t="s">
        <v>7212</v>
      </c>
      <c r="AE280" s="2" t="s">
        <v>7106</v>
      </c>
      <c r="AF280" s="2" t="s">
        <v>10</v>
      </c>
      <c r="AG280" s="2" t="s">
        <v>7110</v>
      </c>
      <c r="AH280" s="11" t="b">
        <f>TRUE()</f>
        <v>1</v>
      </c>
      <c r="AI280" s="4">
        <v>8550640</v>
      </c>
      <c r="AJ280" s="3"/>
      <c r="AK280" s="11" t="b">
        <f>TRUE()</f>
        <v>1</v>
      </c>
      <c r="AL280" s="2" t="s">
        <v>10</v>
      </c>
      <c r="AM280" s="2" t="s">
        <v>10</v>
      </c>
      <c r="AN280" s="2" t="s">
        <v>10</v>
      </c>
      <c r="AO280" s="2" t="s">
        <v>10</v>
      </c>
      <c r="AP280" s="2" t="s">
        <v>7106</v>
      </c>
      <c r="AQ280" s="2" t="s">
        <v>7107</v>
      </c>
      <c r="AR280" s="2" t="s">
        <v>7107</v>
      </c>
      <c r="AS280" s="2" t="s">
        <v>10</v>
      </c>
    </row>
    <row r="281" spans="1:45" x14ac:dyDescent="0.35">
      <c r="A281">
        <v>5503</v>
      </c>
      <c r="B281" t="s">
        <v>7429</v>
      </c>
      <c r="C281" s="4">
        <v>694060</v>
      </c>
      <c r="D281" s="4">
        <v>958230</v>
      </c>
      <c r="E281" s="4">
        <v>-264170</v>
      </c>
      <c r="F281" t="s">
        <v>7212</v>
      </c>
      <c r="G281" t="s">
        <v>7110</v>
      </c>
      <c r="I281" t="s">
        <v>7133</v>
      </c>
      <c r="K281" t="s">
        <v>7106</v>
      </c>
      <c r="L281" t="s">
        <v>7107</v>
      </c>
      <c r="M281" t="s">
        <v>7107</v>
      </c>
      <c r="N281" s="4">
        <v>-264170</v>
      </c>
      <c r="O281" s="4">
        <v>80000</v>
      </c>
      <c r="S281" t="s">
        <v>7133</v>
      </c>
      <c r="W281" s="12">
        <v>5503</v>
      </c>
      <c r="X281" s="2" t="s">
        <v>7429</v>
      </c>
      <c r="Y281" s="12">
        <f>Table13[[#This Row],[No.]]-A281</f>
        <v>0</v>
      </c>
      <c r="Z281" s="4">
        <v>-264170</v>
      </c>
      <c r="AA281" s="4">
        <v>-264170</v>
      </c>
      <c r="AB281" s="4">
        <v>694060</v>
      </c>
      <c r="AC281" s="4">
        <v>958230</v>
      </c>
      <c r="AD281" s="2" t="s">
        <v>7212</v>
      </c>
      <c r="AE281" s="2" t="s">
        <v>7106</v>
      </c>
      <c r="AF281" s="2" t="s">
        <v>10</v>
      </c>
      <c r="AG281" s="2" t="s">
        <v>7110</v>
      </c>
      <c r="AH281" s="11" t="b">
        <f>TRUE()</f>
        <v>1</v>
      </c>
      <c r="AI281" s="4">
        <v>80000</v>
      </c>
      <c r="AJ281" s="3"/>
      <c r="AK281" s="11" t="b">
        <f>TRUE()</f>
        <v>1</v>
      </c>
      <c r="AL281" s="2" t="s">
        <v>10</v>
      </c>
      <c r="AM281" s="2" t="s">
        <v>10</v>
      </c>
      <c r="AN281" s="2" t="s">
        <v>10</v>
      </c>
      <c r="AO281" s="2" t="s">
        <v>10</v>
      </c>
      <c r="AP281" s="2" t="s">
        <v>7106</v>
      </c>
      <c r="AQ281" s="2" t="s">
        <v>7107</v>
      </c>
      <c r="AR281" s="2" t="s">
        <v>7107</v>
      </c>
      <c r="AS281" s="2" t="s">
        <v>10</v>
      </c>
    </row>
    <row r="282" spans="1:45" x14ac:dyDescent="0.35">
      <c r="A282">
        <v>5504</v>
      </c>
      <c r="B282" t="s">
        <v>7430</v>
      </c>
      <c r="C282" s="4">
        <v>13503376</v>
      </c>
      <c r="D282" s="4">
        <v>7755869</v>
      </c>
      <c r="E282" s="4">
        <v>5747507</v>
      </c>
      <c r="F282" t="s">
        <v>7212</v>
      </c>
      <c r="G282" t="s">
        <v>7110</v>
      </c>
      <c r="I282" t="s">
        <v>7133</v>
      </c>
      <c r="K282" t="s">
        <v>7106</v>
      </c>
      <c r="L282" t="s">
        <v>7107</v>
      </c>
      <c r="M282" t="s">
        <v>7107</v>
      </c>
      <c r="N282" s="4">
        <v>5747507</v>
      </c>
      <c r="O282" s="4">
        <v>3831005</v>
      </c>
      <c r="S282" t="s">
        <v>7133</v>
      </c>
      <c r="W282" s="12">
        <v>5504</v>
      </c>
      <c r="X282" s="2" t="s">
        <v>7430</v>
      </c>
      <c r="Y282" s="12">
        <f>Table13[[#This Row],[No.]]-A282</f>
        <v>0</v>
      </c>
      <c r="Z282" s="4">
        <v>5747507</v>
      </c>
      <c r="AA282" s="4">
        <v>5747507</v>
      </c>
      <c r="AB282" s="4">
        <v>13503376</v>
      </c>
      <c r="AC282" s="4">
        <v>7755869</v>
      </c>
      <c r="AD282" s="2" t="s">
        <v>7212</v>
      </c>
      <c r="AE282" s="2" t="s">
        <v>7106</v>
      </c>
      <c r="AF282" s="2" t="s">
        <v>10</v>
      </c>
      <c r="AG282" s="2" t="s">
        <v>7110</v>
      </c>
      <c r="AH282" s="11" t="b">
        <f>TRUE()</f>
        <v>1</v>
      </c>
      <c r="AI282" s="4">
        <v>3831005</v>
      </c>
      <c r="AJ282" s="3"/>
      <c r="AK282" s="11" t="b">
        <f>TRUE()</f>
        <v>1</v>
      </c>
      <c r="AL282" s="2" t="s">
        <v>10</v>
      </c>
      <c r="AM282" s="2" t="s">
        <v>10</v>
      </c>
      <c r="AN282" s="2" t="s">
        <v>10</v>
      </c>
      <c r="AO282" s="2" t="s">
        <v>10</v>
      </c>
      <c r="AP282" s="2" t="s">
        <v>7106</v>
      </c>
      <c r="AQ282" s="2" t="s">
        <v>7107</v>
      </c>
      <c r="AR282" s="2" t="s">
        <v>7107</v>
      </c>
      <c r="AS282" s="2" t="s">
        <v>10</v>
      </c>
    </row>
    <row r="283" spans="1:45" x14ac:dyDescent="0.35">
      <c r="A283">
        <v>5505</v>
      </c>
      <c r="B283" t="s">
        <v>7431</v>
      </c>
      <c r="C283" s="4">
        <v>1253801.78</v>
      </c>
      <c r="D283" s="4">
        <v>724234.56</v>
      </c>
      <c r="E283" s="4">
        <v>529567.22</v>
      </c>
      <c r="F283" t="s">
        <v>7212</v>
      </c>
      <c r="G283" t="s">
        <v>7110</v>
      </c>
      <c r="I283" t="s">
        <v>7105</v>
      </c>
      <c r="K283" t="s">
        <v>7106</v>
      </c>
      <c r="L283" t="s">
        <v>7107</v>
      </c>
      <c r="M283" t="s">
        <v>7107</v>
      </c>
      <c r="N283" s="4">
        <v>529567.22</v>
      </c>
      <c r="O283">
        <v>0</v>
      </c>
      <c r="S283" t="s">
        <v>7133</v>
      </c>
      <c r="W283" s="12">
        <v>5505</v>
      </c>
      <c r="X283" s="2" t="s">
        <v>7431</v>
      </c>
      <c r="Y283" s="12">
        <f>Table13[[#This Row],[No.]]-A283</f>
        <v>0</v>
      </c>
      <c r="Z283" s="4">
        <v>529567.22</v>
      </c>
      <c r="AA283" s="4">
        <v>529567.22</v>
      </c>
      <c r="AB283" s="4">
        <v>1253801.78</v>
      </c>
      <c r="AC283" s="4">
        <v>724234.56</v>
      </c>
      <c r="AD283" s="2" t="s">
        <v>7212</v>
      </c>
      <c r="AE283" s="2" t="s">
        <v>7106</v>
      </c>
      <c r="AF283" s="2" t="s">
        <v>10</v>
      </c>
      <c r="AG283" s="2" t="s">
        <v>7110</v>
      </c>
      <c r="AH283" s="11" t="b">
        <f>FALSE()</f>
        <v>0</v>
      </c>
      <c r="AI283" s="4">
        <v>0</v>
      </c>
      <c r="AJ283" s="3"/>
      <c r="AK283" s="11" t="b">
        <f>TRUE()</f>
        <v>1</v>
      </c>
      <c r="AL283" s="2" t="s">
        <v>10</v>
      </c>
      <c r="AM283" s="2" t="s">
        <v>10</v>
      </c>
      <c r="AN283" s="2" t="s">
        <v>10</v>
      </c>
      <c r="AO283" s="2" t="s">
        <v>10</v>
      </c>
      <c r="AP283" s="2" t="s">
        <v>7106</v>
      </c>
      <c r="AQ283" s="2" t="s">
        <v>7107</v>
      </c>
      <c r="AR283" s="2" t="s">
        <v>7107</v>
      </c>
      <c r="AS283" s="2" t="s">
        <v>10</v>
      </c>
    </row>
    <row r="284" spans="1:45" x14ac:dyDescent="0.35">
      <c r="A284">
        <v>5509</v>
      </c>
      <c r="B284" t="s">
        <v>7432</v>
      </c>
      <c r="C284" s="4">
        <v>51774613.740000002</v>
      </c>
      <c r="D284" s="4">
        <v>21494739.719999999</v>
      </c>
      <c r="E284" s="4">
        <v>30279874.02</v>
      </c>
      <c r="F284" t="s">
        <v>7212</v>
      </c>
      <c r="G284" t="s">
        <v>7117</v>
      </c>
      <c r="I284" t="s">
        <v>7105</v>
      </c>
      <c r="J284" t="s">
        <v>7433</v>
      </c>
      <c r="K284" t="s">
        <v>7106</v>
      </c>
      <c r="L284" t="s">
        <v>7107</v>
      </c>
      <c r="M284" t="s">
        <v>7107</v>
      </c>
      <c r="N284" s="4">
        <v>30279874.02</v>
      </c>
      <c r="O284" s="4">
        <v>32475545</v>
      </c>
      <c r="S284" t="s">
        <v>7105</v>
      </c>
      <c r="W284" s="12">
        <v>5509</v>
      </c>
      <c r="X284" s="2" t="s">
        <v>7432</v>
      </c>
      <c r="Y284" s="12">
        <f>Table13[[#This Row],[No.]]-A284</f>
        <v>0</v>
      </c>
      <c r="Z284" s="4">
        <v>34685625.229999997</v>
      </c>
      <c r="AA284" s="4">
        <v>34685625.229999997</v>
      </c>
      <c r="AB284" s="4">
        <v>56180364.950000003</v>
      </c>
      <c r="AC284" s="4">
        <v>21494739.719999999</v>
      </c>
      <c r="AD284" s="2" t="s">
        <v>7212</v>
      </c>
      <c r="AE284" s="2" t="s">
        <v>7106</v>
      </c>
      <c r="AF284" s="2" t="s">
        <v>10</v>
      </c>
      <c r="AG284" s="2" t="s">
        <v>7117</v>
      </c>
      <c r="AH284" s="11" t="b">
        <f>FALSE()</f>
        <v>0</v>
      </c>
      <c r="AI284" s="4">
        <v>32475545</v>
      </c>
      <c r="AJ284" s="3"/>
      <c r="AK284" s="11" t="b">
        <f>FALSE()</f>
        <v>0</v>
      </c>
      <c r="AL284" s="2" t="s">
        <v>10</v>
      </c>
      <c r="AM284" s="2" t="s">
        <v>10</v>
      </c>
      <c r="AN284" s="2" t="s">
        <v>10</v>
      </c>
      <c r="AO284" s="2" t="s">
        <v>7433</v>
      </c>
      <c r="AP284" s="2" t="s">
        <v>7106</v>
      </c>
      <c r="AQ284" s="2" t="s">
        <v>7107</v>
      </c>
      <c r="AR284" s="2" t="s">
        <v>7107</v>
      </c>
      <c r="AS284" s="2" t="s">
        <v>10</v>
      </c>
    </row>
    <row r="285" spans="1:45" x14ac:dyDescent="0.35">
      <c r="A285">
        <v>5600</v>
      </c>
      <c r="B285" t="s">
        <v>7434</v>
      </c>
      <c r="F285" t="s">
        <v>7212</v>
      </c>
      <c r="G285" t="s">
        <v>7104</v>
      </c>
      <c r="I285" t="s">
        <v>7105</v>
      </c>
      <c r="K285" t="s">
        <v>7106</v>
      </c>
      <c r="L285" t="s">
        <v>7107</v>
      </c>
      <c r="M285" t="s">
        <v>7107</v>
      </c>
      <c r="O285">
        <v>0</v>
      </c>
      <c r="S285" t="s">
        <v>7105</v>
      </c>
      <c r="W285" s="12">
        <v>5600</v>
      </c>
      <c r="X285" s="2" t="s">
        <v>7434</v>
      </c>
      <c r="Y285" s="12">
        <f>Table13[[#This Row],[No.]]-A285</f>
        <v>0</v>
      </c>
      <c r="Z285" s="4">
        <v>0</v>
      </c>
      <c r="AA285" s="4">
        <v>0</v>
      </c>
      <c r="AB285" s="4">
        <v>0</v>
      </c>
      <c r="AC285" s="4">
        <v>0</v>
      </c>
      <c r="AD285" s="2" t="s">
        <v>7212</v>
      </c>
      <c r="AE285" s="2" t="s">
        <v>7106</v>
      </c>
      <c r="AF285" s="2" t="s">
        <v>10</v>
      </c>
      <c r="AG285" s="2" t="s">
        <v>7104</v>
      </c>
      <c r="AH285" s="11" t="b">
        <f>FALSE()</f>
        <v>0</v>
      </c>
      <c r="AI285" s="4">
        <v>0</v>
      </c>
      <c r="AJ285" s="3"/>
      <c r="AK285" s="11" t="b">
        <f>FALSE()</f>
        <v>0</v>
      </c>
      <c r="AL285" s="2" t="s">
        <v>10</v>
      </c>
      <c r="AM285" s="2" t="s">
        <v>10</v>
      </c>
      <c r="AN285" s="2" t="s">
        <v>10</v>
      </c>
      <c r="AO285" s="2" t="s">
        <v>10</v>
      </c>
      <c r="AP285" s="2" t="s">
        <v>7106</v>
      </c>
      <c r="AQ285" s="2" t="s">
        <v>7107</v>
      </c>
      <c r="AR285" s="2" t="s">
        <v>7107</v>
      </c>
      <c r="AS285" s="2" t="s">
        <v>10</v>
      </c>
    </row>
    <row r="286" spans="1:45" x14ac:dyDescent="0.35">
      <c r="A286">
        <v>5601</v>
      </c>
      <c r="B286" t="s">
        <v>7243</v>
      </c>
      <c r="C286" s="4">
        <v>65141647.909999996</v>
      </c>
      <c r="D286" s="4">
        <v>32529578.34</v>
      </c>
      <c r="E286" s="4">
        <v>32612069.57</v>
      </c>
      <c r="F286" t="s">
        <v>7212</v>
      </c>
      <c r="G286" t="s">
        <v>7110</v>
      </c>
      <c r="I286" t="s">
        <v>7133</v>
      </c>
      <c r="K286" t="s">
        <v>7106</v>
      </c>
      <c r="L286" t="s">
        <v>7107</v>
      </c>
      <c r="M286" t="s">
        <v>7107</v>
      </c>
      <c r="N286" s="4">
        <v>32612069.57</v>
      </c>
      <c r="O286" s="4">
        <v>2194270</v>
      </c>
      <c r="S286" t="s">
        <v>7133</v>
      </c>
      <c r="W286" s="12">
        <v>5601</v>
      </c>
      <c r="X286" s="2" t="s">
        <v>7243</v>
      </c>
      <c r="Y286" s="12">
        <f>Table13[[#This Row],[No.]]-A286</f>
        <v>0</v>
      </c>
      <c r="Z286" s="4">
        <v>32633469.57</v>
      </c>
      <c r="AA286" s="4">
        <v>32633469.57</v>
      </c>
      <c r="AB286" s="4">
        <v>65265122.909999996</v>
      </c>
      <c r="AC286" s="4">
        <v>32631653.34</v>
      </c>
      <c r="AD286" s="2" t="s">
        <v>7212</v>
      </c>
      <c r="AE286" s="2" t="s">
        <v>7106</v>
      </c>
      <c r="AF286" s="2" t="s">
        <v>10</v>
      </c>
      <c r="AG286" s="2" t="s">
        <v>7110</v>
      </c>
      <c r="AH286" s="11" t="b">
        <f>TRUE()</f>
        <v>1</v>
      </c>
      <c r="AI286" s="4">
        <v>2194270</v>
      </c>
      <c r="AJ286" s="3"/>
      <c r="AK286" s="11" t="b">
        <f>TRUE()</f>
        <v>1</v>
      </c>
      <c r="AL286" s="2" t="s">
        <v>10</v>
      </c>
      <c r="AM286" s="2" t="s">
        <v>10</v>
      </c>
      <c r="AN286" s="2" t="s">
        <v>10</v>
      </c>
      <c r="AO286" s="2" t="s">
        <v>10</v>
      </c>
      <c r="AP286" s="2" t="s">
        <v>7106</v>
      </c>
      <c r="AQ286" s="2" t="s">
        <v>7107</v>
      </c>
      <c r="AR286" s="2" t="s">
        <v>7107</v>
      </c>
      <c r="AS286" s="2" t="s">
        <v>10</v>
      </c>
    </row>
    <row r="287" spans="1:45" x14ac:dyDescent="0.35">
      <c r="A287">
        <v>5602</v>
      </c>
      <c r="B287" t="s">
        <v>7435</v>
      </c>
      <c r="C287" s="4">
        <v>232568528.33000001</v>
      </c>
      <c r="D287" s="4">
        <v>189382582.00999999</v>
      </c>
      <c r="E287" s="4">
        <v>43185946.32</v>
      </c>
      <c r="F287" t="s">
        <v>7212</v>
      </c>
      <c r="G287" t="s">
        <v>7110</v>
      </c>
      <c r="I287" t="s">
        <v>7133</v>
      </c>
      <c r="K287" t="s">
        <v>7106</v>
      </c>
      <c r="L287" t="s">
        <v>7107</v>
      </c>
      <c r="M287" t="s">
        <v>7107</v>
      </c>
      <c r="N287" s="4">
        <v>43185946.32</v>
      </c>
      <c r="O287" s="4">
        <v>229993160</v>
      </c>
      <c r="S287" t="s">
        <v>7133</v>
      </c>
      <c r="W287" s="12">
        <v>5602</v>
      </c>
      <c r="X287" s="2" t="s">
        <v>7435</v>
      </c>
      <c r="Y287" s="12">
        <f>Table13[[#This Row],[No.]]-A287</f>
        <v>0</v>
      </c>
      <c r="Z287" s="4">
        <v>43185946.32</v>
      </c>
      <c r="AA287" s="4">
        <v>43185946.32</v>
      </c>
      <c r="AB287" s="4">
        <v>232568528.33000001</v>
      </c>
      <c r="AC287" s="4">
        <v>189382582.00999999</v>
      </c>
      <c r="AD287" s="2" t="s">
        <v>7212</v>
      </c>
      <c r="AE287" s="2" t="s">
        <v>7106</v>
      </c>
      <c r="AF287" s="2" t="s">
        <v>10</v>
      </c>
      <c r="AG287" s="2" t="s">
        <v>7110</v>
      </c>
      <c r="AH287" s="11" t="b">
        <f>TRUE()</f>
        <v>1</v>
      </c>
      <c r="AI287" s="4">
        <v>229993160</v>
      </c>
      <c r="AJ287" s="3"/>
      <c r="AK287" s="11" t="b">
        <f>TRUE()</f>
        <v>1</v>
      </c>
      <c r="AL287" s="2" t="s">
        <v>10</v>
      </c>
      <c r="AM287" s="2" t="s">
        <v>10</v>
      </c>
      <c r="AN287" s="2" t="s">
        <v>10</v>
      </c>
      <c r="AO287" s="2" t="s">
        <v>10</v>
      </c>
      <c r="AP287" s="2" t="s">
        <v>7106</v>
      </c>
      <c r="AQ287" s="2" t="s">
        <v>7107</v>
      </c>
      <c r="AR287" s="2" t="s">
        <v>7107</v>
      </c>
      <c r="AS287" s="2" t="s">
        <v>10</v>
      </c>
    </row>
    <row r="288" spans="1:45" x14ac:dyDescent="0.35">
      <c r="A288">
        <v>5603</v>
      </c>
      <c r="B288" t="s">
        <v>7240</v>
      </c>
      <c r="C288" s="4">
        <v>1010559909.89</v>
      </c>
      <c r="D288" s="4">
        <v>888708062.57000005</v>
      </c>
      <c r="E288" s="4">
        <v>121851847.31999999</v>
      </c>
      <c r="F288" t="s">
        <v>7212</v>
      </c>
      <c r="G288" t="s">
        <v>7110</v>
      </c>
      <c r="I288" t="s">
        <v>7133</v>
      </c>
      <c r="K288" t="s">
        <v>7106</v>
      </c>
      <c r="L288" t="s">
        <v>7107</v>
      </c>
      <c r="M288" t="s">
        <v>7107</v>
      </c>
      <c r="N288" s="4">
        <v>121851847.31999999</v>
      </c>
      <c r="O288" s="4">
        <v>565832099.39999998</v>
      </c>
      <c r="S288" t="s">
        <v>7133</v>
      </c>
      <c r="W288" s="12">
        <v>5603</v>
      </c>
      <c r="X288" s="2" t="s">
        <v>7240</v>
      </c>
      <c r="Y288" s="12">
        <f>Table13[[#This Row],[No.]]-A288</f>
        <v>0</v>
      </c>
      <c r="Z288" s="4">
        <v>124236687.31999999</v>
      </c>
      <c r="AA288" s="4">
        <v>124236687.31999999</v>
      </c>
      <c r="AB288" s="4">
        <v>1015375039.89</v>
      </c>
      <c r="AC288" s="4">
        <v>891138352.57000005</v>
      </c>
      <c r="AD288" s="2" t="s">
        <v>7212</v>
      </c>
      <c r="AE288" s="2" t="s">
        <v>7106</v>
      </c>
      <c r="AF288" s="2" t="s">
        <v>10</v>
      </c>
      <c r="AG288" s="2" t="s">
        <v>7110</v>
      </c>
      <c r="AH288" s="11" t="b">
        <f>TRUE()</f>
        <v>1</v>
      </c>
      <c r="AI288" s="4">
        <v>565832099.39999998</v>
      </c>
      <c r="AJ288" s="3"/>
      <c r="AK288" s="11" t="b">
        <f>TRUE()</f>
        <v>1</v>
      </c>
      <c r="AL288" s="2" t="s">
        <v>10</v>
      </c>
      <c r="AM288" s="2" t="s">
        <v>10</v>
      </c>
      <c r="AN288" s="2" t="s">
        <v>10</v>
      </c>
      <c r="AO288" s="2" t="s">
        <v>10</v>
      </c>
      <c r="AP288" s="2" t="s">
        <v>7106</v>
      </c>
      <c r="AQ288" s="2" t="s">
        <v>7107</v>
      </c>
      <c r="AR288" s="2" t="s">
        <v>7107</v>
      </c>
      <c r="AS288" s="2" t="s">
        <v>10</v>
      </c>
    </row>
    <row r="289" spans="1:45" x14ac:dyDescent="0.35">
      <c r="A289">
        <v>5604</v>
      </c>
      <c r="B289" t="s">
        <v>7436</v>
      </c>
      <c r="C289" s="4">
        <v>197281704.25999999</v>
      </c>
      <c r="D289" s="4">
        <v>114470088.98999999</v>
      </c>
      <c r="E289" s="4">
        <v>82811615.269999996</v>
      </c>
      <c r="F289" t="s">
        <v>7212</v>
      </c>
      <c r="G289" t="s">
        <v>7110</v>
      </c>
      <c r="I289" t="s">
        <v>7133</v>
      </c>
      <c r="K289" t="s">
        <v>7106</v>
      </c>
      <c r="L289" t="s">
        <v>7107</v>
      </c>
      <c r="M289" t="s">
        <v>7107</v>
      </c>
      <c r="N289" s="4">
        <v>82811615.269999996</v>
      </c>
      <c r="O289" s="4">
        <v>15479331</v>
      </c>
      <c r="S289" t="s">
        <v>7133</v>
      </c>
      <c r="W289" s="12">
        <v>5604</v>
      </c>
      <c r="X289" s="2" t="s">
        <v>7436</v>
      </c>
      <c r="Y289" s="12">
        <f>Table13[[#This Row],[No.]]-A289</f>
        <v>0</v>
      </c>
      <c r="Z289" s="4">
        <v>82880421.099999994</v>
      </c>
      <c r="AA289" s="4">
        <v>82880421.099999994</v>
      </c>
      <c r="AB289" s="4">
        <v>197392510.09</v>
      </c>
      <c r="AC289" s="4">
        <v>114512088.98999999</v>
      </c>
      <c r="AD289" s="2" t="s">
        <v>7212</v>
      </c>
      <c r="AE289" s="2" t="s">
        <v>7106</v>
      </c>
      <c r="AF289" s="2" t="s">
        <v>10</v>
      </c>
      <c r="AG289" s="2" t="s">
        <v>7110</v>
      </c>
      <c r="AH289" s="11" t="b">
        <f>TRUE()</f>
        <v>1</v>
      </c>
      <c r="AI289" s="4">
        <v>15479331</v>
      </c>
      <c r="AJ289" s="3"/>
      <c r="AK289" s="11" t="b">
        <f>TRUE()</f>
        <v>1</v>
      </c>
      <c r="AL289" s="2" t="s">
        <v>10</v>
      </c>
      <c r="AM289" s="2" t="s">
        <v>10</v>
      </c>
      <c r="AN289" s="2" t="s">
        <v>10</v>
      </c>
      <c r="AO289" s="2" t="s">
        <v>10</v>
      </c>
      <c r="AP289" s="2" t="s">
        <v>7106</v>
      </c>
      <c r="AQ289" s="2" t="s">
        <v>7107</v>
      </c>
      <c r="AR289" s="2" t="s">
        <v>7107</v>
      </c>
      <c r="AS289" s="2" t="s">
        <v>10</v>
      </c>
    </row>
    <row r="290" spans="1:45" x14ac:dyDescent="0.35">
      <c r="A290">
        <v>5605</v>
      </c>
      <c r="B290" t="s">
        <v>7437</v>
      </c>
      <c r="C290" s="4">
        <v>22626631.5</v>
      </c>
      <c r="D290" s="4">
        <v>922612</v>
      </c>
      <c r="E290" s="4">
        <v>21704019.5</v>
      </c>
      <c r="F290" t="s">
        <v>7212</v>
      </c>
      <c r="G290" t="s">
        <v>7110</v>
      </c>
      <c r="I290" t="s">
        <v>7133</v>
      </c>
      <c r="K290" t="s">
        <v>7106</v>
      </c>
      <c r="L290" t="s">
        <v>7107</v>
      </c>
      <c r="M290" t="s">
        <v>7107</v>
      </c>
      <c r="N290" s="4">
        <v>21704019.5</v>
      </c>
      <c r="O290" s="4">
        <v>348000</v>
      </c>
      <c r="S290" t="s">
        <v>7133</v>
      </c>
      <c r="W290" s="12">
        <v>5605</v>
      </c>
      <c r="X290" s="2" t="s">
        <v>7437</v>
      </c>
      <c r="Y290" s="12">
        <f>Table13[[#This Row],[No.]]-A290</f>
        <v>0</v>
      </c>
      <c r="Z290" s="4">
        <v>21704019.5</v>
      </c>
      <c r="AA290" s="4">
        <v>21704019.5</v>
      </c>
      <c r="AB290" s="4">
        <v>22626631.5</v>
      </c>
      <c r="AC290" s="4">
        <v>922612</v>
      </c>
      <c r="AD290" s="2" t="s">
        <v>7212</v>
      </c>
      <c r="AE290" s="2" t="s">
        <v>7106</v>
      </c>
      <c r="AF290" s="2" t="s">
        <v>10</v>
      </c>
      <c r="AG290" s="2" t="s">
        <v>7110</v>
      </c>
      <c r="AH290" s="11" t="b">
        <f>TRUE()</f>
        <v>1</v>
      </c>
      <c r="AI290" s="4">
        <v>348000</v>
      </c>
      <c r="AJ290" s="3"/>
      <c r="AK290" s="11" t="b">
        <f>TRUE()</f>
        <v>1</v>
      </c>
      <c r="AL290" s="2" t="s">
        <v>10</v>
      </c>
      <c r="AM290" s="2" t="s">
        <v>10</v>
      </c>
      <c r="AN290" s="2" t="s">
        <v>10</v>
      </c>
      <c r="AO290" s="2" t="s">
        <v>10</v>
      </c>
      <c r="AP290" s="2" t="s">
        <v>7106</v>
      </c>
      <c r="AQ290" s="2" t="s">
        <v>7107</v>
      </c>
      <c r="AR290" s="2" t="s">
        <v>7107</v>
      </c>
      <c r="AS290" s="2" t="s">
        <v>10</v>
      </c>
    </row>
    <row r="291" spans="1:45" x14ac:dyDescent="0.35">
      <c r="A291">
        <v>5606</v>
      </c>
      <c r="B291" t="s">
        <v>7438</v>
      </c>
      <c r="C291" s="4">
        <v>4113303</v>
      </c>
      <c r="D291" s="4">
        <v>2458948</v>
      </c>
      <c r="E291" s="4">
        <v>1654355</v>
      </c>
      <c r="F291" t="s">
        <v>7212</v>
      </c>
      <c r="G291" t="s">
        <v>7110</v>
      </c>
      <c r="I291" t="s">
        <v>7133</v>
      </c>
      <c r="K291" t="s">
        <v>7106</v>
      </c>
      <c r="L291" t="s">
        <v>7107</v>
      </c>
      <c r="M291" t="s">
        <v>7107</v>
      </c>
      <c r="N291" s="4">
        <v>1654355</v>
      </c>
      <c r="O291">
        <v>0</v>
      </c>
      <c r="S291" t="s">
        <v>7133</v>
      </c>
      <c r="W291" s="12">
        <v>5606</v>
      </c>
      <c r="X291" s="2" t="s">
        <v>7438</v>
      </c>
      <c r="Y291" s="12">
        <f>Table13[[#This Row],[No.]]-A291</f>
        <v>0</v>
      </c>
      <c r="Z291" s="4">
        <v>1654355</v>
      </c>
      <c r="AA291" s="4">
        <v>1654355</v>
      </c>
      <c r="AB291" s="4">
        <v>4113303</v>
      </c>
      <c r="AC291" s="4">
        <v>2458948</v>
      </c>
      <c r="AD291" s="2" t="s">
        <v>7212</v>
      </c>
      <c r="AE291" s="2" t="s">
        <v>7106</v>
      </c>
      <c r="AF291" s="2" t="s">
        <v>10</v>
      </c>
      <c r="AG291" s="2" t="s">
        <v>7110</v>
      </c>
      <c r="AH291" s="11" t="b">
        <f>TRUE()</f>
        <v>1</v>
      </c>
      <c r="AI291" s="4">
        <v>0</v>
      </c>
      <c r="AJ291" s="3"/>
      <c r="AK291" s="11" t="b">
        <f>TRUE()</f>
        <v>1</v>
      </c>
      <c r="AL291" s="2" t="s">
        <v>10</v>
      </c>
      <c r="AM291" s="2" t="s">
        <v>10</v>
      </c>
      <c r="AN291" s="2" t="s">
        <v>10</v>
      </c>
      <c r="AO291" s="2" t="s">
        <v>10</v>
      </c>
      <c r="AP291" s="2" t="s">
        <v>7106</v>
      </c>
      <c r="AQ291" s="2" t="s">
        <v>7107</v>
      </c>
      <c r="AR291" s="2" t="s">
        <v>7107</v>
      </c>
      <c r="AS291" s="2" t="s">
        <v>10</v>
      </c>
    </row>
    <row r="292" spans="1:45" x14ac:dyDescent="0.35">
      <c r="A292">
        <v>5609</v>
      </c>
      <c r="B292" t="s">
        <v>7439</v>
      </c>
      <c r="C292" s="4">
        <v>1532291724.8900001</v>
      </c>
      <c r="D292" s="4">
        <v>1228471871.9100001</v>
      </c>
      <c r="E292" s="4">
        <v>303819852.98000002</v>
      </c>
      <c r="F292" t="s">
        <v>7212</v>
      </c>
      <c r="G292" t="s">
        <v>7117</v>
      </c>
      <c r="I292" t="s">
        <v>7105</v>
      </c>
      <c r="J292" t="s">
        <v>7440</v>
      </c>
      <c r="K292" t="s">
        <v>7106</v>
      </c>
      <c r="L292" t="s">
        <v>7107</v>
      </c>
      <c r="M292" t="s">
        <v>7107</v>
      </c>
      <c r="N292" s="4">
        <v>303819852.98000002</v>
      </c>
      <c r="O292" s="4">
        <v>813846860.39999998</v>
      </c>
      <c r="S292" t="s">
        <v>7105</v>
      </c>
      <c r="W292" s="12">
        <v>5609</v>
      </c>
      <c r="X292" s="2" t="s">
        <v>7439</v>
      </c>
      <c r="Y292" s="12">
        <f>Table13[[#This Row],[No.]]-A292</f>
        <v>0</v>
      </c>
      <c r="Z292" s="4">
        <v>306294898.81</v>
      </c>
      <c r="AA292" s="4">
        <v>306294898.81</v>
      </c>
      <c r="AB292" s="4">
        <v>1537341135.72</v>
      </c>
      <c r="AC292" s="4">
        <v>1231046236.9100001</v>
      </c>
      <c r="AD292" s="2" t="s">
        <v>7212</v>
      </c>
      <c r="AE292" s="2" t="s">
        <v>7106</v>
      </c>
      <c r="AF292" s="2" t="s">
        <v>10</v>
      </c>
      <c r="AG292" s="2" t="s">
        <v>7117</v>
      </c>
      <c r="AH292" s="11" t="b">
        <f>FALSE()</f>
        <v>0</v>
      </c>
      <c r="AI292" s="4">
        <v>813846860.39999998</v>
      </c>
      <c r="AJ292" s="3"/>
      <c r="AK292" s="11" t="b">
        <f>FALSE()</f>
        <v>0</v>
      </c>
      <c r="AL292" s="2" t="s">
        <v>10</v>
      </c>
      <c r="AM292" s="2" t="s">
        <v>10</v>
      </c>
      <c r="AN292" s="2" t="s">
        <v>10</v>
      </c>
      <c r="AO292" s="2" t="s">
        <v>7440</v>
      </c>
      <c r="AP292" s="2" t="s">
        <v>7106</v>
      </c>
      <c r="AQ292" s="2" t="s">
        <v>7107</v>
      </c>
      <c r="AR292" s="2" t="s">
        <v>7107</v>
      </c>
      <c r="AS292" s="2" t="s">
        <v>10</v>
      </c>
    </row>
    <row r="293" spans="1:45" x14ac:dyDescent="0.35">
      <c r="A293">
        <v>5700</v>
      </c>
      <c r="B293" t="s">
        <v>7441</v>
      </c>
      <c r="F293" t="s">
        <v>7212</v>
      </c>
      <c r="G293" t="s">
        <v>7104</v>
      </c>
      <c r="I293" t="s">
        <v>7105</v>
      </c>
      <c r="K293" t="s">
        <v>7106</v>
      </c>
      <c r="L293" t="s">
        <v>7107</v>
      </c>
      <c r="M293" t="s">
        <v>7107</v>
      </c>
      <c r="O293">
        <v>0</v>
      </c>
      <c r="S293" t="s">
        <v>7105</v>
      </c>
      <c r="W293" s="12">
        <v>5700</v>
      </c>
      <c r="X293" s="2" t="s">
        <v>7441</v>
      </c>
      <c r="Y293" s="12">
        <f>Table13[[#This Row],[No.]]-A293</f>
        <v>0</v>
      </c>
      <c r="Z293" s="4">
        <v>0</v>
      </c>
      <c r="AA293" s="4">
        <v>0</v>
      </c>
      <c r="AB293" s="4">
        <v>0</v>
      </c>
      <c r="AC293" s="4">
        <v>0</v>
      </c>
      <c r="AD293" s="2" t="s">
        <v>7212</v>
      </c>
      <c r="AE293" s="2" t="s">
        <v>7106</v>
      </c>
      <c r="AF293" s="2" t="s">
        <v>10</v>
      </c>
      <c r="AG293" s="2" t="s">
        <v>7104</v>
      </c>
      <c r="AH293" s="11" t="b">
        <f>FALSE()</f>
        <v>0</v>
      </c>
      <c r="AI293" s="4">
        <v>0</v>
      </c>
      <c r="AJ293" s="3"/>
      <c r="AK293" s="11" t="b">
        <f>FALSE()</f>
        <v>0</v>
      </c>
      <c r="AL293" s="2" t="s">
        <v>10</v>
      </c>
      <c r="AM293" s="2" t="s">
        <v>10</v>
      </c>
      <c r="AN293" s="2" t="s">
        <v>10</v>
      </c>
      <c r="AO293" s="2" t="s">
        <v>10</v>
      </c>
      <c r="AP293" s="2" t="s">
        <v>7106</v>
      </c>
      <c r="AQ293" s="2" t="s">
        <v>7107</v>
      </c>
      <c r="AR293" s="2" t="s">
        <v>7107</v>
      </c>
      <c r="AS293" s="2" t="s">
        <v>10</v>
      </c>
    </row>
    <row r="294" spans="1:45" x14ac:dyDescent="0.35">
      <c r="A294">
        <v>5701</v>
      </c>
      <c r="B294" t="s">
        <v>7442</v>
      </c>
      <c r="C294" s="4">
        <v>739249479.66999996</v>
      </c>
      <c r="D294" s="4">
        <v>140744900.83000001</v>
      </c>
      <c r="E294" s="4">
        <v>598504578.84000003</v>
      </c>
      <c r="F294" t="s">
        <v>7212</v>
      </c>
      <c r="G294" t="s">
        <v>7110</v>
      </c>
      <c r="I294" t="s">
        <v>7133</v>
      </c>
      <c r="K294" t="s">
        <v>7106</v>
      </c>
      <c r="L294" t="s">
        <v>7107</v>
      </c>
      <c r="M294" t="s">
        <v>7107</v>
      </c>
      <c r="N294" s="4">
        <v>598504578.84000003</v>
      </c>
      <c r="O294" s="4">
        <v>173408135.74000001</v>
      </c>
      <c r="S294" t="s">
        <v>7133</v>
      </c>
      <c r="W294" s="12">
        <v>5701</v>
      </c>
      <c r="X294" s="2" t="s">
        <v>7442</v>
      </c>
      <c r="Y294" s="12">
        <f>Table13[[#This Row],[No.]]-A294</f>
        <v>0</v>
      </c>
      <c r="Z294" s="4">
        <v>601917078.84000003</v>
      </c>
      <c r="AA294" s="4">
        <v>601917078.84000003</v>
      </c>
      <c r="AB294" s="4">
        <v>743205979.66999996</v>
      </c>
      <c r="AC294" s="4">
        <v>141288900.83000001</v>
      </c>
      <c r="AD294" s="2" t="s">
        <v>7212</v>
      </c>
      <c r="AE294" s="2" t="s">
        <v>7106</v>
      </c>
      <c r="AF294" s="2" t="s">
        <v>10</v>
      </c>
      <c r="AG294" s="2" t="s">
        <v>7110</v>
      </c>
      <c r="AH294" s="11" t="b">
        <f>TRUE()</f>
        <v>1</v>
      </c>
      <c r="AI294" s="4">
        <v>173408135.74000001</v>
      </c>
      <c r="AJ294" s="3"/>
      <c r="AK294" s="11" t="b">
        <f>TRUE()</f>
        <v>1</v>
      </c>
      <c r="AL294" s="2" t="s">
        <v>10</v>
      </c>
      <c r="AM294" s="2" t="s">
        <v>10</v>
      </c>
      <c r="AN294" s="2" t="s">
        <v>10</v>
      </c>
      <c r="AO294" s="2" t="s">
        <v>10</v>
      </c>
      <c r="AP294" s="2" t="s">
        <v>7106</v>
      </c>
      <c r="AQ294" s="2" t="s">
        <v>7107</v>
      </c>
      <c r="AR294" s="2" t="s">
        <v>7107</v>
      </c>
      <c r="AS294" s="2" t="s">
        <v>10</v>
      </c>
    </row>
    <row r="295" spans="1:45" x14ac:dyDescent="0.35">
      <c r="A295">
        <v>5702</v>
      </c>
      <c r="B295" t="s">
        <v>7443</v>
      </c>
      <c r="C295" s="4">
        <v>47898386</v>
      </c>
      <c r="D295" s="4">
        <v>5823382</v>
      </c>
      <c r="E295" s="4">
        <v>42075004</v>
      </c>
      <c r="F295" t="s">
        <v>7212</v>
      </c>
      <c r="G295" t="s">
        <v>7110</v>
      </c>
      <c r="I295" t="s">
        <v>7133</v>
      </c>
      <c r="K295" t="s">
        <v>7106</v>
      </c>
      <c r="L295" t="s">
        <v>7107</v>
      </c>
      <c r="M295" t="s">
        <v>7107</v>
      </c>
      <c r="N295" s="4">
        <v>42075004</v>
      </c>
      <c r="O295">
        <v>0</v>
      </c>
      <c r="S295" t="s">
        <v>7133</v>
      </c>
      <c r="W295" s="12">
        <v>5702</v>
      </c>
      <c r="X295" s="2" t="s">
        <v>7443</v>
      </c>
      <c r="Y295" s="12">
        <f>Table13[[#This Row],[No.]]-A295</f>
        <v>0</v>
      </c>
      <c r="Z295" s="4">
        <v>42082404</v>
      </c>
      <c r="AA295" s="4">
        <v>42082404</v>
      </c>
      <c r="AB295" s="4">
        <v>47905786</v>
      </c>
      <c r="AC295" s="4">
        <v>5823382</v>
      </c>
      <c r="AD295" s="2" t="s">
        <v>7212</v>
      </c>
      <c r="AE295" s="2" t="s">
        <v>7106</v>
      </c>
      <c r="AF295" s="2" t="s">
        <v>10</v>
      </c>
      <c r="AG295" s="2" t="s">
        <v>7110</v>
      </c>
      <c r="AH295" s="11" t="b">
        <f>TRUE()</f>
        <v>1</v>
      </c>
      <c r="AI295" s="4">
        <v>0</v>
      </c>
      <c r="AJ295" s="3"/>
      <c r="AK295" s="11" t="b">
        <f>TRUE()</f>
        <v>1</v>
      </c>
      <c r="AL295" s="2" t="s">
        <v>10</v>
      </c>
      <c r="AM295" s="2" t="s">
        <v>10</v>
      </c>
      <c r="AN295" s="2" t="s">
        <v>10</v>
      </c>
      <c r="AO295" s="2" t="s">
        <v>10</v>
      </c>
      <c r="AP295" s="2" t="s">
        <v>7106</v>
      </c>
      <c r="AQ295" s="2" t="s">
        <v>7107</v>
      </c>
      <c r="AR295" s="2" t="s">
        <v>7107</v>
      </c>
      <c r="AS295" s="2" t="s">
        <v>10</v>
      </c>
    </row>
    <row r="296" spans="1:45" x14ac:dyDescent="0.35">
      <c r="A296">
        <v>5703</v>
      </c>
      <c r="B296" t="s">
        <v>7444</v>
      </c>
      <c r="C296" s="4">
        <v>204392039.22</v>
      </c>
      <c r="D296" s="4">
        <v>130796952.61</v>
      </c>
      <c r="E296" s="4">
        <v>73595086.609999999</v>
      </c>
      <c r="F296" t="s">
        <v>7212</v>
      </c>
      <c r="G296" t="s">
        <v>7110</v>
      </c>
      <c r="I296" t="s">
        <v>7133</v>
      </c>
      <c r="K296" t="s">
        <v>7106</v>
      </c>
      <c r="L296" t="s">
        <v>7107</v>
      </c>
      <c r="M296" t="s">
        <v>7107</v>
      </c>
      <c r="N296" s="4">
        <v>73595086.609999999</v>
      </c>
      <c r="O296" s="4">
        <v>44488136.829999998</v>
      </c>
      <c r="S296" t="s">
        <v>7133</v>
      </c>
      <c r="W296" s="12">
        <v>5703</v>
      </c>
      <c r="X296" s="2" t="s">
        <v>7444</v>
      </c>
      <c r="Y296" s="12">
        <f>Table13[[#This Row],[No.]]-A296</f>
        <v>0</v>
      </c>
      <c r="Z296" s="4">
        <v>74295416.609999999</v>
      </c>
      <c r="AA296" s="4">
        <v>74295416.609999999</v>
      </c>
      <c r="AB296" s="4">
        <v>206894273.84</v>
      </c>
      <c r="AC296" s="4">
        <v>132598857.23</v>
      </c>
      <c r="AD296" s="2" t="s">
        <v>7212</v>
      </c>
      <c r="AE296" s="2" t="s">
        <v>7106</v>
      </c>
      <c r="AF296" s="2" t="s">
        <v>10</v>
      </c>
      <c r="AG296" s="2" t="s">
        <v>7110</v>
      </c>
      <c r="AH296" s="11" t="b">
        <f>TRUE()</f>
        <v>1</v>
      </c>
      <c r="AI296" s="4">
        <v>44488136.829999998</v>
      </c>
      <c r="AJ296" s="3"/>
      <c r="AK296" s="11" t="b">
        <f>TRUE()</f>
        <v>1</v>
      </c>
      <c r="AL296" s="2" t="s">
        <v>10</v>
      </c>
      <c r="AM296" s="2" t="s">
        <v>10</v>
      </c>
      <c r="AN296" s="2" t="s">
        <v>10</v>
      </c>
      <c r="AO296" s="2" t="s">
        <v>10</v>
      </c>
      <c r="AP296" s="2" t="s">
        <v>7106</v>
      </c>
      <c r="AQ296" s="2" t="s">
        <v>7107</v>
      </c>
      <c r="AR296" s="2" t="s">
        <v>7107</v>
      </c>
      <c r="AS296" s="2" t="s">
        <v>10</v>
      </c>
    </row>
    <row r="297" spans="1:45" x14ac:dyDescent="0.35">
      <c r="A297">
        <v>5704</v>
      </c>
      <c r="B297" t="s">
        <v>7445</v>
      </c>
      <c r="C297" s="4">
        <v>109727249.27</v>
      </c>
      <c r="D297" s="4">
        <v>58325516.659999996</v>
      </c>
      <c r="E297" s="4">
        <v>51401732.609999999</v>
      </c>
      <c r="F297" t="s">
        <v>7212</v>
      </c>
      <c r="G297" t="s">
        <v>7110</v>
      </c>
      <c r="I297" t="s">
        <v>7133</v>
      </c>
      <c r="K297" t="s">
        <v>7106</v>
      </c>
      <c r="L297" t="s">
        <v>7107</v>
      </c>
      <c r="M297" t="s">
        <v>7107</v>
      </c>
      <c r="N297" s="4">
        <v>51401732.609999999</v>
      </c>
      <c r="O297" s="4">
        <v>22519798.670000002</v>
      </c>
      <c r="S297" t="s">
        <v>7133</v>
      </c>
      <c r="W297" s="12">
        <v>5704</v>
      </c>
      <c r="X297" s="2" t="s">
        <v>7445</v>
      </c>
      <c r="Y297" s="12">
        <f>Table13[[#This Row],[No.]]-A297</f>
        <v>0</v>
      </c>
      <c r="Z297" s="4">
        <v>51401732.609999999</v>
      </c>
      <c r="AA297" s="4">
        <v>51401732.609999999</v>
      </c>
      <c r="AB297" s="4">
        <v>109747899.27</v>
      </c>
      <c r="AC297" s="4">
        <v>58346166.659999996</v>
      </c>
      <c r="AD297" s="2" t="s">
        <v>7212</v>
      </c>
      <c r="AE297" s="2" t="s">
        <v>7106</v>
      </c>
      <c r="AF297" s="2" t="s">
        <v>10</v>
      </c>
      <c r="AG297" s="2" t="s">
        <v>7110</v>
      </c>
      <c r="AH297" s="11" t="b">
        <f>TRUE()</f>
        <v>1</v>
      </c>
      <c r="AI297" s="4">
        <v>22519798.670000002</v>
      </c>
      <c r="AJ297" s="3"/>
      <c r="AK297" s="11" t="b">
        <f>TRUE()</f>
        <v>1</v>
      </c>
      <c r="AL297" s="2" t="s">
        <v>10</v>
      </c>
      <c r="AM297" s="2" t="s">
        <v>10</v>
      </c>
      <c r="AN297" s="2" t="s">
        <v>10</v>
      </c>
      <c r="AO297" s="2" t="s">
        <v>10</v>
      </c>
      <c r="AP297" s="2" t="s">
        <v>7106</v>
      </c>
      <c r="AQ297" s="2" t="s">
        <v>7107</v>
      </c>
      <c r="AR297" s="2" t="s">
        <v>7107</v>
      </c>
      <c r="AS297" s="2" t="s">
        <v>10</v>
      </c>
    </row>
    <row r="298" spans="1:45" x14ac:dyDescent="0.35">
      <c r="A298">
        <v>5705</v>
      </c>
      <c r="B298" t="s">
        <v>7446</v>
      </c>
      <c r="C298" s="4">
        <v>5588874968.46</v>
      </c>
      <c r="D298" s="4">
        <v>1042179042.27</v>
      </c>
      <c r="E298" s="4">
        <v>4546695926.1899996</v>
      </c>
      <c r="F298" t="s">
        <v>7212</v>
      </c>
      <c r="G298" t="s">
        <v>7110</v>
      </c>
      <c r="I298" t="s">
        <v>7133</v>
      </c>
      <c r="K298" t="s">
        <v>7106</v>
      </c>
      <c r="L298" t="s">
        <v>7107</v>
      </c>
      <c r="M298" t="s">
        <v>7107</v>
      </c>
      <c r="N298" s="4">
        <v>4546695926.1899996</v>
      </c>
      <c r="O298" s="4">
        <v>1929903699.1300001</v>
      </c>
      <c r="S298" t="s">
        <v>7133</v>
      </c>
      <c r="W298" s="12">
        <v>5705</v>
      </c>
      <c r="X298" s="2" t="s">
        <v>7446</v>
      </c>
      <c r="Y298" s="12">
        <f>Table13[[#This Row],[No.]]-A298</f>
        <v>0</v>
      </c>
      <c r="Z298" s="4">
        <v>4626080250.1899996</v>
      </c>
      <c r="AA298" s="4">
        <v>4626080250.1899996</v>
      </c>
      <c r="AB298" s="4">
        <v>5668259292.46</v>
      </c>
      <c r="AC298" s="4">
        <v>1042179042.27</v>
      </c>
      <c r="AD298" s="2" t="s">
        <v>7212</v>
      </c>
      <c r="AE298" s="2" t="s">
        <v>7106</v>
      </c>
      <c r="AF298" s="2" t="s">
        <v>10</v>
      </c>
      <c r="AG298" s="2" t="s">
        <v>7110</v>
      </c>
      <c r="AH298" s="11" t="b">
        <f>TRUE()</f>
        <v>1</v>
      </c>
      <c r="AI298" s="4">
        <v>1955366699.1300001</v>
      </c>
      <c r="AJ298" s="3"/>
      <c r="AK298" s="11" t="b">
        <f>TRUE()</f>
        <v>1</v>
      </c>
      <c r="AL298" s="2" t="s">
        <v>10</v>
      </c>
      <c r="AM298" s="2" t="s">
        <v>10</v>
      </c>
      <c r="AN298" s="2" t="s">
        <v>10</v>
      </c>
      <c r="AO298" s="2" t="s">
        <v>10</v>
      </c>
      <c r="AP298" s="2" t="s">
        <v>7106</v>
      </c>
      <c r="AQ298" s="2" t="s">
        <v>7107</v>
      </c>
      <c r="AR298" s="2" t="s">
        <v>7107</v>
      </c>
      <c r="AS298" s="2" t="s">
        <v>10</v>
      </c>
    </row>
    <row r="299" spans="1:45" x14ac:dyDescent="0.35">
      <c r="A299">
        <v>5706</v>
      </c>
      <c r="B299" t="s">
        <v>7447</v>
      </c>
      <c r="C299" s="4">
        <v>840204375.5</v>
      </c>
      <c r="D299" s="4">
        <v>586972199.5</v>
      </c>
      <c r="E299" s="4">
        <v>253232176</v>
      </c>
      <c r="F299" t="s">
        <v>7212</v>
      </c>
      <c r="G299" t="s">
        <v>7110</v>
      </c>
      <c r="I299" t="s">
        <v>7133</v>
      </c>
      <c r="K299" t="s">
        <v>7106</v>
      </c>
      <c r="L299" t="s">
        <v>7107</v>
      </c>
      <c r="M299" t="s">
        <v>7107</v>
      </c>
      <c r="N299" s="4">
        <v>253232176</v>
      </c>
      <c r="O299" s="4">
        <v>1409338.93</v>
      </c>
      <c r="S299" t="s">
        <v>7133</v>
      </c>
      <c r="W299" s="12">
        <v>5706</v>
      </c>
      <c r="X299" s="2" t="s">
        <v>7447</v>
      </c>
      <c r="Y299" s="12">
        <f>Table13[[#This Row],[No.]]-A299</f>
        <v>0</v>
      </c>
      <c r="Z299" s="4">
        <v>280179855.94999999</v>
      </c>
      <c r="AA299" s="4">
        <v>280179855.94999999</v>
      </c>
      <c r="AB299" s="4">
        <v>867152055.45000005</v>
      </c>
      <c r="AC299" s="4">
        <v>586972199.5</v>
      </c>
      <c r="AD299" s="2" t="s">
        <v>7212</v>
      </c>
      <c r="AE299" s="2" t="s">
        <v>7106</v>
      </c>
      <c r="AF299" s="2" t="s">
        <v>10</v>
      </c>
      <c r="AG299" s="2" t="s">
        <v>7110</v>
      </c>
      <c r="AH299" s="11" t="b">
        <f>TRUE()</f>
        <v>1</v>
      </c>
      <c r="AI299" s="4">
        <v>1409338.93</v>
      </c>
      <c r="AJ299" s="3"/>
      <c r="AK299" s="11" t="b">
        <f>TRUE()</f>
        <v>1</v>
      </c>
      <c r="AL299" s="2" t="s">
        <v>10</v>
      </c>
      <c r="AM299" s="2" t="s">
        <v>10</v>
      </c>
      <c r="AN299" s="2" t="s">
        <v>10</v>
      </c>
      <c r="AO299" s="2" t="s">
        <v>10</v>
      </c>
      <c r="AP299" s="2" t="s">
        <v>7106</v>
      </c>
      <c r="AQ299" s="2" t="s">
        <v>7107</v>
      </c>
      <c r="AR299" s="2" t="s">
        <v>7107</v>
      </c>
      <c r="AS299" s="2" t="s">
        <v>10</v>
      </c>
    </row>
    <row r="300" spans="1:45" x14ac:dyDescent="0.35">
      <c r="A300">
        <v>5707</v>
      </c>
      <c r="B300" t="s">
        <v>7337</v>
      </c>
      <c r="C300" s="4">
        <v>5157938701.4300003</v>
      </c>
      <c r="D300" s="4">
        <v>2335941030.77</v>
      </c>
      <c r="E300" s="4">
        <v>2821997670.6599998</v>
      </c>
      <c r="F300" t="s">
        <v>7212</v>
      </c>
      <c r="G300" t="s">
        <v>7110</v>
      </c>
      <c r="I300" t="s">
        <v>7133</v>
      </c>
      <c r="K300" t="s">
        <v>7106</v>
      </c>
      <c r="L300" t="s">
        <v>7107</v>
      </c>
      <c r="M300" t="s">
        <v>7107</v>
      </c>
      <c r="N300" s="4">
        <v>2821997670.6599998</v>
      </c>
      <c r="O300" s="4">
        <v>1646720449.74</v>
      </c>
      <c r="S300" t="s">
        <v>7133</v>
      </c>
      <c r="W300" s="12">
        <v>5707</v>
      </c>
      <c r="X300" s="2" t="s">
        <v>7337</v>
      </c>
      <c r="Y300" s="12">
        <f>Table13[[#This Row],[No.]]-A300</f>
        <v>0</v>
      </c>
      <c r="Z300" s="4">
        <v>2867872110.6399999</v>
      </c>
      <c r="AA300" s="4">
        <v>2867872110.6399999</v>
      </c>
      <c r="AB300" s="4">
        <v>5204703760.04</v>
      </c>
      <c r="AC300" s="4">
        <v>2336831649.4000001</v>
      </c>
      <c r="AD300" s="2" t="s">
        <v>7212</v>
      </c>
      <c r="AE300" s="2" t="s">
        <v>7106</v>
      </c>
      <c r="AF300" s="2" t="s">
        <v>10</v>
      </c>
      <c r="AG300" s="2" t="s">
        <v>7110</v>
      </c>
      <c r="AH300" s="11" t="b">
        <f>TRUE()</f>
        <v>1</v>
      </c>
      <c r="AI300" s="4">
        <v>1664949638.678</v>
      </c>
      <c r="AJ300" s="3"/>
      <c r="AK300" s="11" t="b">
        <f>TRUE()</f>
        <v>1</v>
      </c>
      <c r="AL300" s="2" t="s">
        <v>10</v>
      </c>
      <c r="AM300" s="2" t="s">
        <v>10</v>
      </c>
      <c r="AN300" s="2" t="s">
        <v>10</v>
      </c>
      <c r="AO300" s="2" t="s">
        <v>10</v>
      </c>
      <c r="AP300" s="2" t="s">
        <v>7106</v>
      </c>
      <c r="AQ300" s="2" t="s">
        <v>7107</v>
      </c>
      <c r="AR300" s="2" t="s">
        <v>7107</v>
      </c>
      <c r="AS300" s="2" t="s">
        <v>10</v>
      </c>
    </row>
    <row r="301" spans="1:45" x14ac:dyDescent="0.35">
      <c r="A301">
        <v>5708</v>
      </c>
      <c r="B301" t="s">
        <v>7448</v>
      </c>
      <c r="C301" s="4">
        <v>842643586.36000001</v>
      </c>
      <c r="D301" s="4">
        <v>576207683.88999999</v>
      </c>
      <c r="E301" s="4">
        <v>266435902.47</v>
      </c>
      <c r="F301" t="s">
        <v>7212</v>
      </c>
      <c r="G301" t="s">
        <v>7110</v>
      </c>
      <c r="I301" t="s">
        <v>7133</v>
      </c>
      <c r="K301" t="s">
        <v>7106</v>
      </c>
      <c r="L301" t="s">
        <v>7107</v>
      </c>
      <c r="M301" t="s">
        <v>7107</v>
      </c>
      <c r="N301" s="4">
        <v>266435902.47</v>
      </c>
      <c r="O301" s="4">
        <v>539144275.42999995</v>
      </c>
      <c r="S301" t="s">
        <v>7133</v>
      </c>
      <c r="W301" s="12">
        <v>5708</v>
      </c>
      <c r="X301" s="2" t="s">
        <v>7448</v>
      </c>
      <c r="Y301" s="12">
        <f>Table13[[#This Row],[No.]]-A301</f>
        <v>0</v>
      </c>
      <c r="Z301" s="4">
        <v>269564859.10000002</v>
      </c>
      <c r="AA301" s="4">
        <v>269564859.10000002</v>
      </c>
      <c r="AB301" s="4">
        <v>846229229.13</v>
      </c>
      <c r="AC301" s="4">
        <v>576664370.02999997</v>
      </c>
      <c r="AD301" s="2" t="s">
        <v>7212</v>
      </c>
      <c r="AE301" s="2" t="s">
        <v>7106</v>
      </c>
      <c r="AF301" s="2" t="s">
        <v>10</v>
      </c>
      <c r="AG301" s="2" t="s">
        <v>7110</v>
      </c>
      <c r="AH301" s="11" t="b">
        <f>TRUE()</f>
        <v>1</v>
      </c>
      <c r="AI301" s="4">
        <v>539144275.42560005</v>
      </c>
      <c r="AJ301" s="3"/>
      <c r="AK301" s="11" t="b">
        <f>TRUE()</f>
        <v>1</v>
      </c>
      <c r="AL301" s="2" t="s">
        <v>10</v>
      </c>
      <c r="AM301" s="2" t="s">
        <v>10</v>
      </c>
      <c r="AN301" s="2" t="s">
        <v>10</v>
      </c>
      <c r="AO301" s="2" t="s">
        <v>10</v>
      </c>
      <c r="AP301" s="2" t="s">
        <v>7106</v>
      </c>
      <c r="AQ301" s="2" t="s">
        <v>7107</v>
      </c>
      <c r="AR301" s="2" t="s">
        <v>7107</v>
      </c>
      <c r="AS301" s="2" t="s">
        <v>10</v>
      </c>
    </row>
    <row r="302" spans="1:45" x14ac:dyDescent="0.35">
      <c r="A302">
        <v>5709</v>
      </c>
      <c r="B302" t="s">
        <v>7449</v>
      </c>
      <c r="C302" s="4">
        <v>13530928785.91</v>
      </c>
      <c r="D302" s="4">
        <v>4876990708.5299997</v>
      </c>
      <c r="E302" s="4">
        <v>8653938077.3799992</v>
      </c>
      <c r="F302" t="s">
        <v>7212</v>
      </c>
      <c r="G302" t="s">
        <v>7117</v>
      </c>
      <c r="I302" t="s">
        <v>7105</v>
      </c>
      <c r="J302" t="s">
        <v>7450</v>
      </c>
      <c r="K302" t="s">
        <v>7106</v>
      </c>
      <c r="L302" t="s">
        <v>7107</v>
      </c>
      <c r="M302" t="s">
        <v>7107</v>
      </c>
      <c r="N302" s="4">
        <v>8653938077.3799992</v>
      </c>
      <c r="O302" s="4">
        <v>4360424871.46</v>
      </c>
      <c r="S302" t="s">
        <v>7105</v>
      </c>
      <c r="W302" s="12">
        <v>5709</v>
      </c>
      <c r="X302" s="2" t="s">
        <v>7449</v>
      </c>
      <c r="Y302" s="12">
        <f>Table13[[#This Row],[No.]]-A302</f>
        <v>0</v>
      </c>
      <c r="Z302" s="4">
        <v>8813393707.9400005</v>
      </c>
      <c r="AA302" s="4">
        <v>8813393707.9400005</v>
      </c>
      <c r="AB302" s="4">
        <v>13694098275.860001</v>
      </c>
      <c r="AC302" s="4">
        <v>4880704567.9200001</v>
      </c>
      <c r="AD302" s="2" t="s">
        <v>7212</v>
      </c>
      <c r="AE302" s="2" t="s">
        <v>7106</v>
      </c>
      <c r="AF302" s="2" t="s">
        <v>10</v>
      </c>
      <c r="AG302" s="2" t="s">
        <v>7117</v>
      </c>
      <c r="AH302" s="11" t="b">
        <f>FALSE()</f>
        <v>0</v>
      </c>
      <c r="AI302" s="4">
        <v>4404117060.4035997</v>
      </c>
      <c r="AJ302" s="3"/>
      <c r="AK302" s="11" t="b">
        <f>FALSE()</f>
        <v>0</v>
      </c>
      <c r="AL302" s="2" t="s">
        <v>10</v>
      </c>
      <c r="AM302" s="2" t="s">
        <v>10</v>
      </c>
      <c r="AN302" s="2" t="s">
        <v>10</v>
      </c>
      <c r="AO302" s="2" t="s">
        <v>7450</v>
      </c>
      <c r="AP302" s="2" t="s">
        <v>7106</v>
      </c>
      <c r="AQ302" s="2" t="s">
        <v>7107</v>
      </c>
      <c r="AR302" s="2" t="s">
        <v>7107</v>
      </c>
      <c r="AS302" s="2" t="s">
        <v>10</v>
      </c>
    </row>
    <row r="303" spans="1:45" x14ac:dyDescent="0.35">
      <c r="A303">
        <v>5710</v>
      </c>
      <c r="B303" t="s">
        <v>7451</v>
      </c>
      <c r="F303" t="s">
        <v>7212</v>
      </c>
      <c r="G303" t="s">
        <v>7104</v>
      </c>
      <c r="I303" t="s">
        <v>7105</v>
      </c>
      <c r="K303" t="s">
        <v>7106</v>
      </c>
      <c r="L303" t="s">
        <v>7107</v>
      </c>
      <c r="M303" t="s">
        <v>7107</v>
      </c>
      <c r="O303" s="4">
        <v>3782000</v>
      </c>
      <c r="S303" t="s">
        <v>7105</v>
      </c>
      <c r="W303" s="12">
        <v>5710</v>
      </c>
      <c r="X303" s="2" t="s">
        <v>7451</v>
      </c>
      <c r="Y303" s="12">
        <f>Table13[[#This Row],[No.]]-A303</f>
        <v>0</v>
      </c>
      <c r="Z303" s="4">
        <v>0</v>
      </c>
      <c r="AA303" s="4">
        <v>0</v>
      </c>
      <c r="AB303" s="4">
        <v>0</v>
      </c>
      <c r="AC303" s="4">
        <v>0</v>
      </c>
      <c r="AD303" s="2" t="s">
        <v>7212</v>
      </c>
      <c r="AE303" s="2" t="s">
        <v>7106</v>
      </c>
      <c r="AF303" s="2" t="s">
        <v>10</v>
      </c>
      <c r="AG303" s="2" t="s">
        <v>7104</v>
      </c>
      <c r="AH303" s="11" t="b">
        <f>FALSE()</f>
        <v>0</v>
      </c>
      <c r="AI303" s="4">
        <v>3782000</v>
      </c>
      <c r="AJ303" s="3"/>
      <c r="AK303" s="11" t="b">
        <f>FALSE()</f>
        <v>0</v>
      </c>
      <c r="AL303" s="2" t="s">
        <v>10</v>
      </c>
      <c r="AM303" s="2" t="s">
        <v>10</v>
      </c>
      <c r="AN303" s="2" t="s">
        <v>10</v>
      </c>
      <c r="AO303" s="2" t="s">
        <v>10</v>
      </c>
      <c r="AP303" s="2" t="s">
        <v>7106</v>
      </c>
      <c r="AQ303" s="2" t="s">
        <v>7107</v>
      </c>
      <c r="AR303" s="2" t="s">
        <v>7107</v>
      </c>
      <c r="AS303" s="2" t="s">
        <v>10</v>
      </c>
    </row>
    <row r="304" spans="1:45" x14ac:dyDescent="0.35">
      <c r="A304">
        <v>5711</v>
      </c>
      <c r="B304" t="s">
        <v>7452</v>
      </c>
      <c r="C304" s="4">
        <v>34081437.450000003</v>
      </c>
      <c r="D304" s="4">
        <v>26004451.050000001</v>
      </c>
      <c r="E304" s="4">
        <v>8076986.4000000004</v>
      </c>
      <c r="F304" t="s">
        <v>7212</v>
      </c>
      <c r="G304" t="s">
        <v>7110</v>
      </c>
      <c r="I304" t="s">
        <v>7133</v>
      </c>
      <c r="K304" t="s">
        <v>7106</v>
      </c>
      <c r="L304" t="s">
        <v>7107</v>
      </c>
      <c r="M304" t="s">
        <v>7107</v>
      </c>
      <c r="N304" s="4">
        <v>8076986.4000000004</v>
      </c>
      <c r="O304" s="4">
        <v>103418728.59</v>
      </c>
      <c r="S304" t="s">
        <v>7133</v>
      </c>
      <c r="W304" s="12">
        <v>5711</v>
      </c>
      <c r="X304" s="2" t="s">
        <v>7452</v>
      </c>
      <c r="Y304" s="12">
        <f>Table13[[#This Row],[No.]]-A304</f>
        <v>0</v>
      </c>
      <c r="Z304" s="4">
        <v>8076986.4000000004</v>
      </c>
      <c r="AA304" s="4">
        <v>8076986.4000000004</v>
      </c>
      <c r="AB304" s="4">
        <v>34081437.450000003</v>
      </c>
      <c r="AC304" s="4">
        <v>26004451.050000001</v>
      </c>
      <c r="AD304" s="2" t="s">
        <v>7212</v>
      </c>
      <c r="AE304" s="2" t="s">
        <v>7106</v>
      </c>
      <c r="AF304" s="2" t="s">
        <v>10</v>
      </c>
      <c r="AG304" s="2" t="s">
        <v>7110</v>
      </c>
      <c r="AH304" s="11" t="b">
        <f>TRUE()</f>
        <v>1</v>
      </c>
      <c r="AI304" s="4">
        <v>103418728.59</v>
      </c>
      <c r="AJ304" s="3"/>
      <c r="AK304" s="11" t="b">
        <f>TRUE()</f>
        <v>1</v>
      </c>
      <c r="AL304" s="2" t="s">
        <v>10</v>
      </c>
      <c r="AM304" s="2" t="s">
        <v>10</v>
      </c>
      <c r="AN304" s="2" t="s">
        <v>10</v>
      </c>
      <c r="AO304" s="2" t="s">
        <v>10</v>
      </c>
      <c r="AP304" s="2" t="s">
        <v>7106</v>
      </c>
      <c r="AQ304" s="2" t="s">
        <v>7107</v>
      </c>
      <c r="AR304" s="2" t="s">
        <v>7107</v>
      </c>
      <c r="AS304" s="2" t="s">
        <v>10</v>
      </c>
    </row>
    <row r="305" spans="1:45" x14ac:dyDescent="0.35">
      <c r="A305">
        <v>5712</v>
      </c>
      <c r="B305" t="s">
        <v>7453</v>
      </c>
      <c r="C305" s="4">
        <v>56634078</v>
      </c>
      <c r="D305" s="4">
        <v>47969065</v>
      </c>
      <c r="E305" s="4">
        <v>8665013</v>
      </c>
      <c r="F305" t="s">
        <v>7212</v>
      </c>
      <c r="G305" t="s">
        <v>7110</v>
      </c>
      <c r="I305" t="s">
        <v>7133</v>
      </c>
      <c r="K305" t="s">
        <v>7106</v>
      </c>
      <c r="L305" t="s">
        <v>7107</v>
      </c>
      <c r="M305" t="s">
        <v>7107</v>
      </c>
      <c r="N305" s="4">
        <v>8665013</v>
      </c>
      <c r="O305" s="4">
        <v>199121044.28999999</v>
      </c>
      <c r="S305" t="s">
        <v>7133</v>
      </c>
      <c r="W305" s="12">
        <v>5712</v>
      </c>
      <c r="X305" s="2" t="s">
        <v>7453</v>
      </c>
      <c r="Y305" s="12">
        <f>Table13[[#This Row],[No.]]-A305</f>
        <v>0</v>
      </c>
      <c r="Z305" s="4">
        <v>8665013</v>
      </c>
      <c r="AA305" s="4">
        <v>8665013</v>
      </c>
      <c r="AB305" s="4">
        <v>56634078</v>
      </c>
      <c r="AC305" s="4">
        <v>47969065</v>
      </c>
      <c r="AD305" s="2" t="s">
        <v>7212</v>
      </c>
      <c r="AE305" s="2" t="s">
        <v>7106</v>
      </c>
      <c r="AF305" s="2" t="s">
        <v>10</v>
      </c>
      <c r="AG305" s="2" t="s">
        <v>7110</v>
      </c>
      <c r="AH305" s="11" t="b">
        <f>TRUE()</f>
        <v>1</v>
      </c>
      <c r="AI305" s="4">
        <v>199121044.28999999</v>
      </c>
      <c r="AJ305" s="3"/>
      <c r="AK305" s="11" t="b">
        <f>TRUE()</f>
        <v>1</v>
      </c>
      <c r="AL305" s="2" t="s">
        <v>10</v>
      </c>
      <c r="AM305" s="2" t="s">
        <v>10</v>
      </c>
      <c r="AN305" s="2" t="s">
        <v>10</v>
      </c>
      <c r="AO305" s="2" t="s">
        <v>10</v>
      </c>
      <c r="AP305" s="2" t="s">
        <v>7106</v>
      </c>
      <c r="AQ305" s="2" t="s">
        <v>7107</v>
      </c>
      <c r="AR305" s="2" t="s">
        <v>7107</v>
      </c>
      <c r="AS305" s="2" t="s">
        <v>10</v>
      </c>
    </row>
    <row r="306" spans="1:45" x14ac:dyDescent="0.35">
      <c r="A306">
        <v>5713</v>
      </c>
      <c r="B306" t="s">
        <v>7454</v>
      </c>
      <c r="C306" s="4">
        <v>68885680.700000003</v>
      </c>
      <c r="D306" s="4">
        <v>36621360.700000003</v>
      </c>
      <c r="E306" s="4">
        <v>32264320</v>
      </c>
      <c r="F306" t="s">
        <v>7212</v>
      </c>
      <c r="G306" t="s">
        <v>7110</v>
      </c>
      <c r="I306" t="s">
        <v>7133</v>
      </c>
      <c r="K306" t="s">
        <v>7106</v>
      </c>
      <c r="L306" t="s">
        <v>7107</v>
      </c>
      <c r="M306" t="s">
        <v>7107</v>
      </c>
      <c r="N306" s="4">
        <v>32264320</v>
      </c>
      <c r="O306" s="4">
        <v>394738600.56</v>
      </c>
      <c r="S306" t="s">
        <v>7133</v>
      </c>
      <c r="W306" s="12">
        <v>5713</v>
      </c>
      <c r="X306" s="2" t="s">
        <v>7454</v>
      </c>
      <c r="Y306" s="12">
        <f>Table13[[#This Row],[No.]]-A306</f>
        <v>0</v>
      </c>
      <c r="Z306" s="4">
        <v>32264320</v>
      </c>
      <c r="AA306" s="4">
        <v>32264320</v>
      </c>
      <c r="AB306" s="4">
        <v>68885680.700000003</v>
      </c>
      <c r="AC306" s="4">
        <v>36621360.700000003</v>
      </c>
      <c r="AD306" s="2" t="s">
        <v>7212</v>
      </c>
      <c r="AE306" s="2" t="s">
        <v>7106</v>
      </c>
      <c r="AF306" s="2" t="s">
        <v>10</v>
      </c>
      <c r="AG306" s="2" t="s">
        <v>7110</v>
      </c>
      <c r="AH306" s="11" t="b">
        <f>TRUE()</f>
        <v>1</v>
      </c>
      <c r="AI306" s="4">
        <v>394738600.55930001</v>
      </c>
      <c r="AJ306" s="3"/>
      <c r="AK306" s="11" t="b">
        <f>TRUE()</f>
        <v>1</v>
      </c>
      <c r="AL306" s="2" t="s">
        <v>10</v>
      </c>
      <c r="AM306" s="2" t="s">
        <v>10</v>
      </c>
      <c r="AN306" s="2" t="s">
        <v>10</v>
      </c>
      <c r="AO306" s="2" t="s">
        <v>10</v>
      </c>
      <c r="AP306" s="2" t="s">
        <v>7106</v>
      </c>
      <c r="AQ306" s="2" t="s">
        <v>7107</v>
      </c>
      <c r="AR306" s="2" t="s">
        <v>7107</v>
      </c>
      <c r="AS306" s="2" t="s">
        <v>10</v>
      </c>
    </row>
    <row r="307" spans="1:45" x14ac:dyDescent="0.35">
      <c r="A307">
        <v>5719</v>
      </c>
      <c r="B307" t="s">
        <v>7455</v>
      </c>
      <c r="C307" s="4">
        <v>159601196.15000001</v>
      </c>
      <c r="D307" s="4">
        <v>110594876.75</v>
      </c>
      <c r="E307" s="4">
        <v>49006319.399999999</v>
      </c>
      <c r="F307" t="s">
        <v>7212</v>
      </c>
      <c r="G307" t="s">
        <v>7117</v>
      </c>
      <c r="I307" t="s">
        <v>7105</v>
      </c>
      <c r="J307" t="s">
        <v>7456</v>
      </c>
      <c r="K307" t="s">
        <v>7106</v>
      </c>
      <c r="L307" t="s">
        <v>7107</v>
      </c>
      <c r="M307" t="s">
        <v>7107</v>
      </c>
      <c r="N307" s="4">
        <v>49006319.399999999</v>
      </c>
      <c r="O307" s="4">
        <v>751060373.44000006</v>
      </c>
      <c r="S307" t="s">
        <v>7105</v>
      </c>
      <c r="W307" s="12">
        <v>5719</v>
      </c>
      <c r="X307" s="2" t="s">
        <v>7455</v>
      </c>
      <c r="Y307" s="12">
        <f>Table13[[#This Row],[No.]]-A307</f>
        <v>0</v>
      </c>
      <c r="Z307" s="4">
        <v>49006319.399999999</v>
      </c>
      <c r="AA307" s="4">
        <v>49006319.399999999</v>
      </c>
      <c r="AB307" s="4">
        <v>159601196.15000001</v>
      </c>
      <c r="AC307" s="4">
        <v>110594876.75</v>
      </c>
      <c r="AD307" s="2" t="s">
        <v>7212</v>
      </c>
      <c r="AE307" s="2" t="s">
        <v>7106</v>
      </c>
      <c r="AF307" s="2" t="s">
        <v>10</v>
      </c>
      <c r="AG307" s="2" t="s">
        <v>7117</v>
      </c>
      <c r="AH307" s="11" t="b">
        <f>FALSE()</f>
        <v>0</v>
      </c>
      <c r="AI307" s="4">
        <v>751060373.43929994</v>
      </c>
      <c r="AJ307" s="3"/>
      <c r="AK307" s="11" t="b">
        <f>FALSE()</f>
        <v>0</v>
      </c>
      <c r="AL307" s="2" t="s">
        <v>10</v>
      </c>
      <c r="AM307" s="2" t="s">
        <v>10</v>
      </c>
      <c r="AN307" s="2" t="s">
        <v>10</v>
      </c>
      <c r="AO307" s="2" t="s">
        <v>7456</v>
      </c>
      <c r="AP307" s="2" t="s">
        <v>7106</v>
      </c>
      <c r="AQ307" s="2" t="s">
        <v>7107</v>
      </c>
      <c r="AR307" s="2" t="s">
        <v>7107</v>
      </c>
      <c r="AS307" s="2" t="s">
        <v>10</v>
      </c>
    </row>
    <row r="308" spans="1:45" x14ac:dyDescent="0.35">
      <c r="A308">
        <v>5720</v>
      </c>
      <c r="B308" t="s">
        <v>7457</v>
      </c>
      <c r="F308" t="s">
        <v>7212</v>
      </c>
      <c r="G308" t="s">
        <v>7104</v>
      </c>
      <c r="I308" t="s">
        <v>7105</v>
      </c>
      <c r="K308" t="s">
        <v>7106</v>
      </c>
      <c r="L308" t="s">
        <v>7107</v>
      </c>
      <c r="M308" t="s">
        <v>7107</v>
      </c>
      <c r="O308" s="4">
        <v>2000000</v>
      </c>
      <c r="S308" t="s">
        <v>7105</v>
      </c>
      <c r="W308" s="12">
        <v>5720</v>
      </c>
      <c r="X308" s="2" t="s">
        <v>7457</v>
      </c>
      <c r="Y308" s="12">
        <f>Table13[[#This Row],[No.]]-A308</f>
        <v>0</v>
      </c>
      <c r="Z308" s="4">
        <v>0</v>
      </c>
      <c r="AA308" s="4">
        <v>0</v>
      </c>
      <c r="AB308" s="4">
        <v>0</v>
      </c>
      <c r="AC308" s="4">
        <v>0</v>
      </c>
      <c r="AD308" s="2" t="s">
        <v>7212</v>
      </c>
      <c r="AE308" s="2" t="s">
        <v>7106</v>
      </c>
      <c r="AF308" s="2" t="s">
        <v>10</v>
      </c>
      <c r="AG308" s="2" t="s">
        <v>7104</v>
      </c>
      <c r="AH308" s="11" t="b">
        <f>FALSE()</f>
        <v>0</v>
      </c>
      <c r="AI308" s="4">
        <v>2000000</v>
      </c>
      <c r="AJ308" s="3"/>
      <c r="AK308" s="11" t="b">
        <f>FALSE()</f>
        <v>0</v>
      </c>
      <c r="AL308" s="2" t="s">
        <v>10</v>
      </c>
      <c r="AM308" s="2" t="s">
        <v>10</v>
      </c>
      <c r="AN308" s="2" t="s">
        <v>10</v>
      </c>
      <c r="AO308" s="2" t="s">
        <v>10</v>
      </c>
      <c r="AP308" s="2" t="s">
        <v>7106</v>
      </c>
      <c r="AQ308" s="2" t="s">
        <v>7107</v>
      </c>
      <c r="AR308" s="2" t="s">
        <v>7107</v>
      </c>
      <c r="AS308" s="2" t="s">
        <v>10</v>
      </c>
    </row>
    <row r="309" spans="1:45" x14ac:dyDescent="0.35">
      <c r="A309">
        <v>5721</v>
      </c>
      <c r="B309" t="s">
        <v>7458</v>
      </c>
      <c r="C309" s="4">
        <v>810117786.94000006</v>
      </c>
      <c r="D309" s="4">
        <v>297870917.97000003</v>
      </c>
      <c r="E309" s="4">
        <v>512246868.97000003</v>
      </c>
      <c r="F309" t="s">
        <v>7212</v>
      </c>
      <c r="G309" t="s">
        <v>7110</v>
      </c>
      <c r="I309" t="s">
        <v>7133</v>
      </c>
      <c r="K309" t="s">
        <v>7106</v>
      </c>
      <c r="L309" t="s">
        <v>7107</v>
      </c>
      <c r="M309" t="s">
        <v>7107</v>
      </c>
      <c r="N309" s="4">
        <v>512246868.97000003</v>
      </c>
      <c r="O309" s="4">
        <v>432169325.56</v>
      </c>
      <c r="S309" t="s">
        <v>7133</v>
      </c>
      <c r="W309" s="12">
        <v>5721</v>
      </c>
      <c r="X309" s="2" t="s">
        <v>7458</v>
      </c>
      <c r="Y309" s="12">
        <f>Table13[[#This Row],[No.]]-A309</f>
        <v>0</v>
      </c>
      <c r="Z309" s="4">
        <v>527369553.45999998</v>
      </c>
      <c r="AA309" s="4">
        <v>527369553.45999998</v>
      </c>
      <c r="AB309" s="4">
        <v>826315711.42999995</v>
      </c>
      <c r="AC309" s="4">
        <v>298946157.97000003</v>
      </c>
      <c r="AD309" s="2" t="s">
        <v>7212</v>
      </c>
      <c r="AE309" s="2" t="s">
        <v>7106</v>
      </c>
      <c r="AF309" s="2" t="s">
        <v>10</v>
      </c>
      <c r="AG309" s="2" t="s">
        <v>7110</v>
      </c>
      <c r="AH309" s="11" t="b">
        <f>TRUE()</f>
        <v>1</v>
      </c>
      <c r="AI309" s="4">
        <v>434669325.56</v>
      </c>
      <c r="AJ309" s="3"/>
      <c r="AK309" s="11" t="b">
        <f>TRUE()</f>
        <v>1</v>
      </c>
      <c r="AL309" s="2" t="s">
        <v>10</v>
      </c>
      <c r="AM309" s="2" t="s">
        <v>10</v>
      </c>
      <c r="AN309" s="2" t="s">
        <v>10</v>
      </c>
      <c r="AO309" s="2" t="s">
        <v>10</v>
      </c>
      <c r="AP309" s="2" t="s">
        <v>7106</v>
      </c>
      <c r="AQ309" s="2" t="s">
        <v>7107</v>
      </c>
      <c r="AR309" s="2" t="s">
        <v>7107</v>
      </c>
      <c r="AS309" s="2" t="s">
        <v>10</v>
      </c>
    </row>
    <row r="310" spans="1:45" x14ac:dyDescent="0.35">
      <c r="A310">
        <v>5729</v>
      </c>
      <c r="B310" t="s">
        <v>7459</v>
      </c>
      <c r="C310" s="4">
        <v>810117786.94000006</v>
      </c>
      <c r="D310" s="4">
        <v>297870917.97000003</v>
      </c>
      <c r="E310" s="4">
        <v>512246868.97000003</v>
      </c>
      <c r="F310" t="s">
        <v>7212</v>
      </c>
      <c r="G310" t="s">
        <v>7117</v>
      </c>
      <c r="I310" t="s">
        <v>7105</v>
      </c>
      <c r="J310" t="s">
        <v>7460</v>
      </c>
      <c r="K310" t="s">
        <v>7106</v>
      </c>
      <c r="L310" t="s">
        <v>7107</v>
      </c>
      <c r="M310" t="s">
        <v>7107</v>
      </c>
      <c r="N310" s="4">
        <v>512246868.97000003</v>
      </c>
      <c r="O310" s="4">
        <v>434169325.56</v>
      </c>
      <c r="S310" t="s">
        <v>7105</v>
      </c>
      <c r="W310" s="12">
        <v>5729</v>
      </c>
      <c r="X310" s="2" t="s">
        <v>7459</v>
      </c>
      <c r="Y310" s="12">
        <f>Table13[[#This Row],[No.]]-A310</f>
        <v>0</v>
      </c>
      <c r="Z310" s="4">
        <v>527369553.45999998</v>
      </c>
      <c r="AA310" s="4">
        <v>527369553.45999998</v>
      </c>
      <c r="AB310" s="4">
        <v>826315711.42999995</v>
      </c>
      <c r="AC310" s="4">
        <v>298946157.97000003</v>
      </c>
      <c r="AD310" s="2" t="s">
        <v>7212</v>
      </c>
      <c r="AE310" s="2" t="s">
        <v>7106</v>
      </c>
      <c r="AF310" s="2" t="s">
        <v>10</v>
      </c>
      <c r="AG310" s="2" t="s">
        <v>7117</v>
      </c>
      <c r="AH310" s="11" t="b">
        <f>FALSE()</f>
        <v>0</v>
      </c>
      <c r="AI310" s="4">
        <v>436669325.56</v>
      </c>
      <c r="AJ310" s="3"/>
      <c r="AK310" s="11" t="b">
        <f>FALSE()</f>
        <v>0</v>
      </c>
      <c r="AL310" s="2" t="s">
        <v>10</v>
      </c>
      <c r="AM310" s="2" t="s">
        <v>10</v>
      </c>
      <c r="AN310" s="2" t="s">
        <v>10</v>
      </c>
      <c r="AO310" s="2" t="s">
        <v>7460</v>
      </c>
      <c r="AP310" s="2" t="s">
        <v>7106</v>
      </c>
      <c r="AQ310" s="2" t="s">
        <v>7107</v>
      </c>
      <c r="AR310" s="2" t="s">
        <v>7107</v>
      </c>
      <c r="AS310" s="2" t="s">
        <v>10</v>
      </c>
    </row>
    <row r="311" spans="1:45" x14ac:dyDescent="0.35">
      <c r="A311">
        <v>5800</v>
      </c>
      <c r="B311" t="s">
        <v>7461</v>
      </c>
      <c r="F311" t="s">
        <v>7212</v>
      </c>
      <c r="G311" t="s">
        <v>7104</v>
      </c>
      <c r="I311" t="s">
        <v>7105</v>
      </c>
      <c r="K311" t="s">
        <v>7106</v>
      </c>
      <c r="L311" t="s">
        <v>7107</v>
      </c>
      <c r="M311" t="s">
        <v>7107</v>
      </c>
      <c r="O311" s="4">
        <v>5483671</v>
      </c>
      <c r="S311" t="s">
        <v>7105</v>
      </c>
      <c r="W311" s="12">
        <v>5800</v>
      </c>
      <c r="X311" s="2" t="s">
        <v>7461</v>
      </c>
      <c r="Y311" s="12">
        <f>Table13[[#This Row],[No.]]-A311</f>
        <v>0</v>
      </c>
      <c r="Z311" s="4">
        <v>0</v>
      </c>
      <c r="AA311" s="4">
        <v>0</v>
      </c>
      <c r="AB311" s="4">
        <v>0</v>
      </c>
      <c r="AC311" s="4">
        <v>0</v>
      </c>
      <c r="AD311" s="2" t="s">
        <v>7212</v>
      </c>
      <c r="AE311" s="2" t="s">
        <v>7106</v>
      </c>
      <c r="AF311" s="2" t="s">
        <v>10</v>
      </c>
      <c r="AG311" s="2" t="s">
        <v>7104</v>
      </c>
      <c r="AH311" s="11" t="b">
        <f>FALSE()</f>
        <v>0</v>
      </c>
      <c r="AI311" s="4">
        <v>5483671</v>
      </c>
      <c r="AJ311" s="3"/>
      <c r="AK311" s="11" t="b">
        <f>FALSE()</f>
        <v>0</v>
      </c>
      <c r="AL311" s="2" t="s">
        <v>10</v>
      </c>
      <c r="AM311" s="2" t="s">
        <v>10</v>
      </c>
      <c r="AN311" s="2" t="s">
        <v>10</v>
      </c>
      <c r="AO311" s="2" t="s">
        <v>10</v>
      </c>
      <c r="AP311" s="2" t="s">
        <v>7106</v>
      </c>
      <c r="AQ311" s="2" t="s">
        <v>7107</v>
      </c>
      <c r="AR311" s="2" t="s">
        <v>7107</v>
      </c>
      <c r="AS311" s="2" t="s">
        <v>10</v>
      </c>
    </row>
    <row r="312" spans="1:45" x14ac:dyDescent="0.35">
      <c r="A312">
        <v>5810</v>
      </c>
      <c r="B312" t="s">
        <v>7462</v>
      </c>
      <c r="C312" s="4">
        <v>823084821.60000002</v>
      </c>
      <c r="D312" s="4">
        <v>811617250.38999999</v>
      </c>
      <c r="E312" s="4">
        <v>11467571.210000001</v>
      </c>
      <c r="F312" t="s">
        <v>7212</v>
      </c>
      <c r="G312" t="s">
        <v>7110</v>
      </c>
      <c r="I312" t="s">
        <v>7133</v>
      </c>
      <c r="K312" t="s">
        <v>7106</v>
      </c>
      <c r="L312" t="s">
        <v>7107</v>
      </c>
      <c r="M312" t="s">
        <v>7107</v>
      </c>
      <c r="N312" s="4">
        <v>11467571.210000001</v>
      </c>
      <c r="O312" s="4">
        <v>110150993</v>
      </c>
      <c r="S312" t="s">
        <v>7133</v>
      </c>
      <c r="W312" s="12">
        <v>5810</v>
      </c>
      <c r="X312" s="2" t="s">
        <v>7462</v>
      </c>
      <c r="Y312" s="12">
        <f>Table13[[#This Row],[No.]]-A312</f>
        <v>0</v>
      </c>
      <c r="Z312" s="4">
        <v>12101996.210000001</v>
      </c>
      <c r="AA312" s="4">
        <v>12101996.210000001</v>
      </c>
      <c r="AB312" s="4">
        <v>823719246.60000002</v>
      </c>
      <c r="AC312" s="4">
        <v>811617250.38999999</v>
      </c>
      <c r="AD312" s="2" t="s">
        <v>7212</v>
      </c>
      <c r="AE312" s="2" t="s">
        <v>7106</v>
      </c>
      <c r="AF312" s="2" t="s">
        <v>10</v>
      </c>
      <c r="AG312" s="2" t="s">
        <v>7110</v>
      </c>
      <c r="AH312" s="11" t="b">
        <f>TRUE()</f>
        <v>1</v>
      </c>
      <c r="AI312" s="4">
        <v>110150993</v>
      </c>
      <c r="AJ312" s="3"/>
      <c r="AK312" s="11" t="b">
        <f>TRUE()</f>
        <v>1</v>
      </c>
      <c r="AL312" s="2" t="s">
        <v>10</v>
      </c>
      <c r="AM312" s="2" t="s">
        <v>10</v>
      </c>
      <c r="AN312" s="2" t="s">
        <v>10</v>
      </c>
      <c r="AO312" s="2" t="s">
        <v>10</v>
      </c>
      <c r="AP312" s="2" t="s">
        <v>7106</v>
      </c>
      <c r="AQ312" s="2" t="s">
        <v>7107</v>
      </c>
      <c r="AR312" s="2" t="s">
        <v>7107</v>
      </c>
      <c r="AS312" s="2" t="s">
        <v>10</v>
      </c>
    </row>
    <row r="313" spans="1:45" x14ac:dyDescent="0.35">
      <c r="A313">
        <v>5811</v>
      </c>
      <c r="B313" t="s">
        <v>7463</v>
      </c>
      <c r="C313" s="4">
        <v>816255552.30999994</v>
      </c>
      <c r="D313" s="4">
        <v>692145918.53999996</v>
      </c>
      <c r="E313" s="4">
        <v>124109633.77</v>
      </c>
      <c r="F313" t="s">
        <v>7212</v>
      </c>
      <c r="G313" t="s">
        <v>7110</v>
      </c>
      <c r="I313" t="s">
        <v>7133</v>
      </c>
      <c r="K313" t="s">
        <v>7106</v>
      </c>
      <c r="L313" t="s">
        <v>7107</v>
      </c>
      <c r="M313" t="s">
        <v>7107</v>
      </c>
      <c r="N313" s="4">
        <v>124109633.77</v>
      </c>
      <c r="O313" s="4">
        <v>396161696.36000001</v>
      </c>
      <c r="S313" t="s">
        <v>7133</v>
      </c>
      <c r="W313" s="12">
        <v>5811</v>
      </c>
      <c r="X313" s="2" t="s">
        <v>7463</v>
      </c>
      <c r="Y313" s="12">
        <f>Table13[[#This Row],[No.]]-A313</f>
        <v>0</v>
      </c>
      <c r="Z313" s="4">
        <v>124109633.77</v>
      </c>
      <c r="AA313" s="4">
        <v>124109633.77</v>
      </c>
      <c r="AB313" s="4">
        <v>816255552.30999994</v>
      </c>
      <c r="AC313" s="4">
        <v>692145918.53999996</v>
      </c>
      <c r="AD313" s="2" t="s">
        <v>7212</v>
      </c>
      <c r="AE313" s="2" t="s">
        <v>7106</v>
      </c>
      <c r="AF313" s="2" t="s">
        <v>10</v>
      </c>
      <c r="AG313" s="2" t="s">
        <v>7110</v>
      </c>
      <c r="AH313" s="11" t="b">
        <f>TRUE()</f>
        <v>1</v>
      </c>
      <c r="AI313" s="4">
        <v>396161696.36000001</v>
      </c>
      <c r="AJ313" s="3"/>
      <c r="AK313" s="11" t="b">
        <f>TRUE()</f>
        <v>1</v>
      </c>
      <c r="AL313" s="2" t="s">
        <v>10</v>
      </c>
      <c r="AM313" s="2" t="s">
        <v>10</v>
      </c>
      <c r="AN313" s="2" t="s">
        <v>10</v>
      </c>
      <c r="AO313" s="2" t="s">
        <v>10</v>
      </c>
      <c r="AP313" s="2" t="s">
        <v>7106</v>
      </c>
      <c r="AQ313" s="2" t="s">
        <v>7107</v>
      </c>
      <c r="AR313" s="2" t="s">
        <v>7107</v>
      </c>
      <c r="AS313" s="2" t="s">
        <v>10</v>
      </c>
    </row>
    <row r="314" spans="1:45" x14ac:dyDescent="0.35">
      <c r="A314">
        <v>5812</v>
      </c>
      <c r="B314" t="s">
        <v>7464</v>
      </c>
      <c r="C314" s="4">
        <v>49559490.520000003</v>
      </c>
      <c r="D314" s="4">
        <v>43524554.82</v>
      </c>
      <c r="E314" s="4">
        <v>6034935.7000000002</v>
      </c>
      <c r="F314" t="s">
        <v>7212</v>
      </c>
      <c r="G314" t="s">
        <v>7110</v>
      </c>
      <c r="I314" t="s">
        <v>7133</v>
      </c>
      <c r="K314" t="s">
        <v>7106</v>
      </c>
      <c r="L314" t="s">
        <v>7107</v>
      </c>
      <c r="M314" t="s">
        <v>7107</v>
      </c>
      <c r="N314" s="4">
        <v>6034935.7000000002</v>
      </c>
      <c r="O314" s="4">
        <v>12090700</v>
      </c>
      <c r="S314" t="s">
        <v>7133</v>
      </c>
      <c r="W314" s="12">
        <v>5812</v>
      </c>
      <c r="X314" s="2" t="s">
        <v>7464</v>
      </c>
      <c r="Y314" s="12">
        <f>Table13[[#This Row],[No.]]-A314</f>
        <v>0</v>
      </c>
      <c r="Z314" s="4">
        <v>6034935.7000000002</v>
      </c>
      <c r="AA314" s="4">
        <v>6034935.7000000002</v>
      </c>
      <c r="AB314" s="4">
        <v>49559490.520000003</v>
      </c>
      <c r="AC314" s="4">
        <v>43524554.82</v>
      </c>
      <c r="AD314" s="2" t="s">
        <v>7212</v>
      </c>
      <c r="AE314" s="2" t="s">
        <v>7106</v>
      </c>
      <c r="AF314" s="2" t="s">
        <v>10</v>
      </c>
      <c r="AG314" s="2" t="s">
        <v>7110</v>
      </c>
      <c r="AH314" s="11" t="b">
        <f>TRUE()</f>
        <v>1</v>
      </c>
      <c r="AI314" s="4">
        <v>12090700</v>
      </c>
      <c r="AJ314" s="3"/>
      <c r="AK314" s="11" t="b">
        <f>TRUE()</f>
        <v>1</v>
      </c>
      <c r="AL314" s="2" t="s">
        <v>10</v>
      </c>
      <c r="AM314" s="2" t="s">
        <v>10</v>
      </c>
      <c r="AN314" s="2" t="s">
        <v>10</v>
      </c>
      <c r="AO314" s="2" t="s">
        <v>10</v>
      </c>
      <c r="AP314" s="2" t="s">
        <v>7106</v>
      </c>
      <c r="AQ314" s="2" t="s">
        <v>7107</v>
      </c>
      <c r="AR314" s="2" t="s">
        <v>7107</v>
      </c>
      <c r="AS314" s="2" t="s">
        <v>10</v>
      </c>
    </row>
    <row r="315" spans="1:45" x14ac:dyDescent="0.35">
      <c r="A315">
        <v>5813</v>
      </c>
      <c r="B315" t="s">
        <v>7218</v>
      </c>
      <c r="C315" s="4">
        <v>18718177.170000002</v>
      </c>
      <c r="D315" s="4">
        <v>13964005.17</v>
      </c>
      <c r="E315" s="4">
        <v>4754172</v>
      </c>
      <c r="F315" t="s">
        <v>7212</v>
      </c>
      <c r="G315" t="s">
        <v>7110</v>
      </c>
      <c r="I315" t="s">
        <v>7133</v>
      </c>
      <c r="K315" t="s">
        <v>7106</v>
      </c>
      <c r="L315" t="s">
        <v>7107</v>
      </c>
      <c r="M315" t="s">
        <v>7107</v>
      </c>
      <c r="N315" s="4">
        <v>4754172</v>
      </c>
      <c r="O315" s="4">
        <v>7957407.4000000004</v>
      </c>
      <c r="S315" t="s">
        <v>7133</v>
      </c>
      <c r="W315" s="12">
        <v>5813</v>
      </c>
      <c r="X315" s="2" t="s">
        <v>7218</v>
      </c>
      <c r="Y315" s="12">
        <f>Table13[[#This Row],[No.]]-A315</f>
        <v>0</v>
      </c>
      <c r="Z315" s="4">
        <v>4754172</v>
      </c>
      <c r="AA315" s="4">
        <v>4754172</v>
      </c>
      <c r="AB315" s="4">
        <v>18718177.170000002</v>
      </c>
      <c r="AC315" s="4">
        <v>13964005.17</v>
      </c>
      <c r="AD315" s="2" t="s">
        <v>7212</v>
      </c>
      <c r="AE315" s="2" t="s">
        <v>7106</v>
      </c>
      <c r="AF315" s="2" t="s">
        <v>10</v>
      </c>
      <c r="AG315" s="2" t="s">
        <v>7110</v>
      </c>
      <c r="AH315" s="11" t="b">
        <f>TRUE()</f>
        <v>1</v>
      </c>
      <c r="AI315" s="4">
        <v>7957407.4000000004</v>
      </c>
      <c r="AJ315" s="3"/>
      <c r="AK315" s="11" t="b">
        <f>TRUE()</f>
        <v>1</v>
      </c>
      <c r="AL315" s="2" t="s">
        <v>10</v>
      </c>
      <c r="AM315" s="2" t="s">
        <v>10</v>
      </c>
      <c r="AN315" s="2" t="s">
        <v>10</v>
      </c>
      <c r="AO315" s="2" t="s">
        <v>10</v>
      </c>
      <c r="AP315" s="2" t="s">
        <v>7106</v>
      </c>
      <c r="AQ315" s="2" t="s">
        <v>7107</v>
      </c>
      <c r="AR315" s="2" t="s">
        <v>7107</v>
      </c>
      <c r="AS315" s="2" t="s">
        <v>10</v>
      </c>
    </row>
    <row r="316" spans="1:45" x14ac:dyDescent="0.35">
      <c r="A316">
        <v>5814</v>
      </c>
      <c r="B316" t="s">
        <v>7465</v>
      </c>
      <c r="C316" s="4">
        <v>34549523</v>
      </c>
      <c r="D316" s="4">
        <v>20850625</v>
      </c>
      <c r="E316" s="4">
        <v>13698898</v>
      </c>
      <c r="F316" t="s">
        <v>7212</v>
      </c>
      <c r="G316" t="s">
        <v>7110</v>
      </c>
      <c r="I316" t="s">
        <v>7133</v>
      </c>
      <c r="K316" t="s">
        <v>7106</v>
      </c>
      <c r="L316" t="s">
        <v>7107</v>
      </c>
      <c r="M316" t="s">
        <v>7107</v>
      </c>
      <c r="N316" s="4">
        <v>13698898</v>
      </c>
      <c r="O316" s="4">
        <v>5850000</v>
      </c>
      <c r="S316" t="s">
        <v>7133</v>
      </c>
      <c r="W316" s="12">
        <v>5814</v>
      </c>
      <c r="X316" s="2" t="s">
        <v>7465</v>
      </c>
      <c r="Y316" s="12">
        <f>Table13[[#This Row],[No.]]-A316</f>
        <v>0</v>
      </c>
      <c r="Z316" s="4">
        <v>14535898</v>
      </c>
      <c r="AA316" s="4">
        <v>14535898</v>
      </c>
      <c r="AB316" s="4">
        <v>35386523</v>
      </c>
      <c r="AC316" s="4">
        <v>20850625</v>
      </c>
      <c r="AD316" s="2" t="s">
        <v>7212</v>
      </c>
      <c r="AE316" s="2" t="s">
        <v>7106</v>
      </c>
      <c r="AF316" s="2" t="s">
        <v>10</v>
      </c>
      <c r="AG316" s="2" t="s">
        <v>7110</v>
      </c>
      <c r="AH316" s="11" t="b">
        <f>TRUE()</f>
        <v>1</v>
      </c>
      <c r="AI316" s="4">
        <v>5850000</v>
      </c>
      <c r="AJ316" s="3"/>
      <c r="AK316" s="11" t="b">
        <f>TRUE()</f>
        <v>1</v>
      </c>
      <c r="AL316" s="2" t="s">
        <v>10</v>
      </c>
      <c r="AM316" s="2" t="s">
        <v>10</v>
      </c>
      <c r="AN316" s="2" t="s">
        <v>10</v>
      </c>
      <c r="AO316" s="2" t="s">
        <v>10</v>
      </c>
      <c r="AP316" s="2" t="s">
        <v>7106</v>
      </c>
      <c r="AQ316" s="2" t="s">
        <v>7107</v>
      </c>
      <c r="AR316" s="2" t="s">
        <v>7107</v>
      </c>
      <c r="AS316" s="2" t="s">
        <v>10</v>
      </c>
    </row>
    <row r="317" spans="1:45" x14ac:dyDescent="0.35">
      <c r="A317">
        <v>5815</v>
      </c>
      <c r="B317" t="s">
        <v>7466</v>
      </c>
      <c r="C317" s="4">
        <v>679253674.25</v>
      </c>
      <c r="D317" s="4">
        <v>495681476.62</v>
      </c>
      <c r="E317" s="4">
        <v>183572197.63</v>
      </c>
      <c r="F317" t="s">
        <v>7212</v>
      </c>
      <c r="G317" t="s">
        <v>7110</v>
      </c>
      <c r="I317" t="s">
        <v>7133</v>
      </c>
      <c r="K317" t="s">
        <v>7106</v>
      </c>
      <c r="L317" t="s">
        <v>7107</v>
      </c>
      <c r="M317" t="s">
        <v>7107</v>
      </c>
      <c r="N317" s="4">
        <v>183572197.63</v>
      </c>
      <c r="O317" s="4">
        <v>644145918.12</v>
      </c>
      <c r="S317" t="s">
        <v>7133</v>
      </c>
      <c r="W317" s="12">
        <v>5815</v>
      </c>
      <c r="X317" s="2" t="s">
        <v>7466</v>
      </c>
      <c r="Y317" s="12">
        <f>Table13[[#This Row],[No.]]-A317</f>
        <v>0</v>
      </c>
      <c r="Z317" s="4">
        <v>171084086.91</v>
      </c>
      <c r="AA317" s="4">
        <v>171084086.91</v>
      </c>
      <c r="AB317" s="4">
        <v>700897064.45000005</v>
      </c>
      <c r="AC317" s="4">
        <v>529812977.54000002</v>
      </c>
      <c r="AD317" s="2" t="s">
        <v>7212</v>
      </c>
      <c r="AE317" s="2" t="s">
        <v>7106</v>
      </c>
      <c r="AF317" s="2" t="s">
        <v>10</v>
      </c>
      <c r="AG317" s="2" t="s">
        <v>7110</v>
      </c>
      <c r="AH317" s="11" t="b">
        <f>TRUE()</f>
        <v>1</v>
      </c>
      <c r="AI317" s="4">
        <v>645265918.12</v>
      </c>
      <c r="AJ317" s="3"/>
      <c r="AK317" s="11" t="b">
        <f>TRUE()</f>
        <v>1</v>
      </c>
      <c r="AL317" s="2" t="s">
        <v>7686</v>
      </c>
      <c r="AM317" s="2" t="s">
        <v>7687</v>
      </c>
      <c r="AN317" s="2" t="s">
        <v>10</v>
      </c>
      <c r="AO317" s="2" t="s">
        <v>10</v>
      </c>
      <c r="AP317" s="2" t="s">
        <v>7106</v>
      </c>
      <c r="AQ317" s="2" t="s">
        <v>7107</v>
      </c>
      <c r="AR317" s="2" t="s">
        <v>7107</v>
      </c>
      <c r="AS317" s="2" t="s">
        <v>10</v>
      </c>
    </row>
    <row r="318" spans="1:45" x14ac:dyDescent="0.35">
      <c r="A318">
        <v>5816</v>
      </c>
      <c r="B318" t="s">
        <v>7467</v>
      </c>
      <c r="C318" s="4">
        <v>24663249.800000001</v>
      </c>
      <c r="D318" s="4">
        <v>16496742.85</v>
      </c>
      <c r="E318" s="4">
        <v>8166506.9500000002</v>
      </c>
      <c r="F318" t="s">
        <v>7212</v>
      </c>
      <c r="G318" t="s">
        <v>7110</v>
      </c>
      <c r="I318" t="s">
        <v>7133</v>
      </c>
      <c r="K318" t="s">
        <v>7106</v>
      </c>
      <c r="L318" t="s">
        <v>7107</v>
      </c>
      <c r="M318" t="s">
        <v>7107</v>
      </c>
      <c r="N318" s="4">
        <v>8166506.9500000002</v>
      </c>
      <c r="O318" s="4">
        <v>308551405.60000002</v>
      </c>
      <c r="S318" t="s">
        <v>7133</v>
      </c>
      <c r="W318" s="12">
        <v>5816</v>
      </c>
      <c r="X318" s="2" t="s">
        <v>7467</v>
      </c>
      <c r="Y318" s="12">
        <f>Table13[[#This Row],[No.]]-A318</f>
        <v>0</v>
      </c>
      <c r="Z318" s="4">
        <v>8214106.9500000002</v>
      </c>
      <c r="AA318" s="4">
        <v>8214106.9500000002</v>
      </c>
      <c r="AB318" s="4">
        <v>24758449.800000001</v>
      </c>
      <c r="AC318" s="4">
        <v>16544342.85</v>
      </c>
      <c r="AD318" s="2" t="s">
        <v>7212</v>
      </c>
      <c r="AE318" s="2" t="s">
        <v>7106</v>
      </c>
      <c r="AF318" s="2" t="s">
        <v>10</v>
      </c>
      <c r="AG318" s="2" t="s">
        <v>7110</v>
      </c>
      <c r="AH318" s="11" t="b">
        <f>TRUE()</f>
        <v>1</v>
      </c>
      <c r="AI318" s="4">
        <v>308551405.60000002</v>
      </c>
      <c r="AJ318" s="3"/>
      <c r="AK318" s="11" t="b">
        <f>TRUE()</f>
        <v>1</v>
      </c>
      <c r="AL318" s="2" t="s">
        <v>10</v>
      </c>
      <c r="AM318" s="2" t="s">
        <v>10</v>
      </c>
      <c r="AN318" s="2" t="s">
        <v>10</v>
      </c>
      <c r="AO318" s="2" t="s">
        <v>10</v>
      </c>
      <c r="AP318" s="2" t="s">
        <v>7106</v>
      </c>
      <c r="AQ318" s="2" t="s">
        <v>7107</v>
      </c>
      <c r="AR318" s="2" t="s">
        <v>7107</v>
      </c>
      <c r="AS318" s="2" t="s">
        <v>10</v>
      </c>
    </row>
    <row r="319" spans="1:45" x14ac:dyDescent="0.35">
      <c r="A319">
        <v>5817</v>
      </c>
      <c r="B319" t="s">
        <v>7468</v>
      </c>
      <c r="C319" s="4">
        <v>41495336.490000002</v>
      </c>
      <c r="D319" s="4">
        <v>33098556.16</v>
      </c>
      <c r="E319" s="4">
        <v>8396780.3300000001</v>
      </c>
      <c r="F319" t="s">
        <v>7212</v>
      </c>
      <c r="G319" t="s">
        <v>7110</v>
      </c>
      <c r="I319" t="s">
        <v>7133</v>
      </c>
      <c r="K319" t="s">
        <v>7106</v>
      </c>
      <c r="L319" t="s">
        <v>7107</v>
      </c>
      <c r="M319" t="s">
        <v>7107</v>
      </c>
      <c r="N319" s="4">
        <v>8396780.3300000001</v>
      </c>
      <c r="O319" s="4">
        <v>27423304</v>
      </c>
      <c r="S319" t="s">
        <v>7133</v>
      </c>
      <c r="W319" s="12">
        <v>5817</v>
      </c>
      <c r="X319" s="2" t="s">
        <v>7468</v>
      </c>
      <c r="Y319" s="12">
        <f>Table13[[#This Row],[No.]]-A319</f>
        <v>0</v>
      </c>
      <c r="Z319" s="4">
        <v>8491780.3300000001</v>
      </c>
      <c r="AA319" s="4">
        <v>8491780.3300000001</v>
      </c>
      <c r="AB319" s="4">
        <v>41685336.490000002</v>
      </c>
      <c r="AC319" s="4">
        <v>33193556.16</v>
      </c>
      <c r="AD319" s="2" t="s">
        <v>7212</v>
      </c>
      <c r="AE319" s="2" t="s">
        <v>7106</v>
      </c>
      <c r="AF319" s="2" t="s">
        <v>10</v>
      </c>
      <c r="AG319" s="2" t="s">
        <v>7110</v>
      </c>
      <c r="AH319" s="11" t="b">
        <f>TRUE()</f>
        <v>1</v>
      </c>
      <c r="AI319" s="4">
        <v>27423304</v>
      </c>
      <c r="AJ319" s="3"/>
      <c r="AK319" s="11" t="b">
        <f>TRUE()</f>
        <v>1</v>
      </c>
      <c r="AL319" s="2" t="s">
        <v>10</v>
      </c>
      <c r="AM319" s="2" t="s">
        <v>10</v>
      </c>
      <c r="AN319" s="2" t="s">
        <v>10</v>
      </c>
      <c r="AO319" s="2" t="s">
        <v>10</v>
      </c>
      <c r="AP319" s="2" t="s">
        <v>7106</v>
      </c>
      <c r="AQ319" s="2" t="s">
        <v>7107</v>
      </c>
      <c r="AR319" s="2" t="s">
        <v>7107</v>
      </c>
      <c r="AS319" s="2" t="s">
        <v>10</v>
      </c>
    </row>
    <row r="320" spans="1:45" x14ac:dyDescent="0.35">
      <c r="A320">
        <v>5818</v>
      </c>
      <c r="B320" t="s">
        <v>7469</v>
      </c>
      <c r="C320" s="4">
        <v>176944494.05000001</v>
      </c>
      <c r="D320" s="4">
        <v>126476124.08</v>
      </c>
      <c r="E320" s="4">
        <v>50468369.969999999</v>
      </c>
      <c r="F320" t="s">
        <v>7212</v>
      </c>
      <c r="G320" t="s">
        <v>7110</v>
      </c>
      <c r="I320" t="s">
        <v>7133</v>
      </c>
      <c r="K320" t="s">
        <v>7106</v>
      </c>
      <c r="L320" t="s">
        <v>7107</v>
      </c>
      <c r="M320" t="s">
        <v>7107</v>
      </c>
      <c r="N320" s="4">
        <v>50468369.969999999</v>
      </c>
      <c r="O320" s="4">
        <v>420734346.89999998</v>
      </c>
      <c r="S320" t="s">
        <v>7133</v>
      </c>
      <c r="W320" s="12">
        <v>5818</v>
      </c>
      <c r="X320" s="2" t="s">
        <v>7469</v>
      </c>
      <c r="Y320" s="12">
        <f>Table13[[#This Row],[No.]]-A320</f>
        <v>0</v>
      </c>
      <c r="Z320" s="4">
        <v>50915095.509999998</v>
      </c>
      <c r="AA320" s="4">
        <v>50915095.509999998</v>
      </c>
      <c r="AB320" s="4">
        <v>178972650.78</v>
      </c>
      <c r="AC320" s="4">
        <v>128057555.27</v>
      </c>
      <c r="AD320" s="2" t="s">
        <v>7212</v>
      </c>
      <c r="AE320" s="2" t="s">
        <v>7106</v>
      </c>
      <c r="AF320" s="2" t="s">
        <v>10</v>
      </c>
      <c r="AG320" s="2" t="s">
        <v>7110</v>
      </c>
      <c r="AH320" s="11" t="b">
        <f>TRUE()</f>
        <v>1</v>
      </c>
      <c r="AI320" s="4">
        <v>420734346.89999998</v>
      </c>
      <c r="AJ320" s="3"/>
      <c r="AK320" s="11" t="b">
        <f>TRUE()</f>
        <v>1</v>
      </c>
      <c r="AL320" s="2" t="s">
        <v>10</v>
      </c>
      <c r="AM320" s="2" t="s">
        <v>10</v>
      </c>
      <c r="AN320" s="2" t="s">
        <v>10</v>
      </c>
      <c r="AO320" s="2" t="s">
        <v>10</v>
      </c>
      <c r="AP320" s="2" t="s">
        <v>7106</v>
      </c>
      <c r="AQ320" s="2" t="s">
        <v>7107</v>
      </c>
      <c r="AR320" s="2" t="s">
        <v>7107</v>
      </c>
      <c r="AS320" s="2" t="s">
        <v>10</v>
      </c>
    </row>
    <row r="321" spans="1:45" x14ac:dyDescent="0.35">
      <c r="A321">
        <v>5820</v>
      </c>
      <c r="B321" t="s">
        <v>7470</v>
      </c>
      <c r="C321" s="4">
        <v>382943414.36000001</v>
      </c>
      <c r="D321" s="4">
        <v>332944249.93000001</v>
      </c>
      <c r="E321" s="4">
        <v>49999164.43</v>
      </c>
      <c r="F321" t="s">
        <v>7212</v>
      </c>
      <c r="G321" t="s">
        <v>7110</v>
      </c>
      <c r="I321" t="s">
        <v>7133</v>
      </c>
      <c r="K321" t="s">
        <v>7106</v>
      </c>
      <c r="L321" t="s">
        <v>7107</v>
      </c>
      <c r="M321" t="s">
        <v>7107</v>
      </c>
      <c r="N321" s="4">
        <v>49999164.43</v>
      </c>
      <c r="O321" s="4">
        <v>57786433.979999997</v>
      </c>
      <c r="S321" t="s">
        <v>7133</v>
      </c>
      <c r="W321" s="12">
        <v>5820</v>
      </c>
      <c r="X321" s="2" t="s">
        <v>7470</v>
      </c>
      <c r="Y321" s="12">
        <f>Table13[[#This Row],[No.]]-A321</f>
        <v>0</v>
      </c>
      <c r="Z321" s="4">
        <v>50249606.020000003</v>
      </c>
      <c r="AA321" s="4">
        <v>50249606.020000003</v>
      </c>
      <c r="AB321" s="4">
        <v>385504155.94999999</v>
      </c>
      <c r="AC321" s="4">
        <v>335254549.93000001</v>
      </c>
      <c r="AD321" s="2" t="s">
        <v>7212</v>
      </c>
      <c r="AE321" s="2" t="s">
        <v>7106</v>
      </c>
      <c r="AF321" s="2" t="s">
        <v>10</v>
      </c>
      <c r="AG321" s="2" t="s">
        <v>7110</v>
      </c>
      <c r="AH321" s="11" t="b">
        <f>TRUE()</f>
        <v>1</v>
      </c>
      <c r="AI321" s="4">
        <v>57786433.979999997</v>
      </c>
      <c r="AJ321" s="3"/>
      <c r="AK321" s="11" t="b">
        <f>TRUE()</f>
        <v>1</v>
      </c>
      <c r="AL321" s="2" t="s">
        <v>10</v>
      </c>
      <c r="AM321" s="2" t="s">
        <v>10</v>
      </c>
      <c r="AN321" s="2" t="s">
        <v>10</v>
      </c>
      <c r="AO321" s="2" t="s">
        <v>10</v>
      </c>
      <c r="AP321" s="2" t="s">
        <v>7106</v>
      </c>
      <c r="AQ321" s="2" t="s">
        <v>7107</v>
      </c>
      <c r="AR321" s="2" t="s">
        <v>7107</v>
      </c>
      <c r="AS321" s="2" t="s">
        <v>10</v>
      </c>
    </row>
    <row r="322" spans="1:45" x14ac:dyDescent="0.35">
      <c r="A322">
        <v>5828</v>
      </c>
      <c r="B322" t="s">
        <v>7471</v>
      </c>
      <c r="C322" s="4">
        <v>254139781.28</v>
      </c>
      <c r="D322" s="4">
        <v>191599975.56999999</v>
      </c>
      <c r="E322" s="4">
        <v>62539805.710000001</v>
      </c>
      <c r="F322" t="s">
        <v>7212</v>
      </c>
      <c r="G322" t="s">
        <v>7110</v>
      </c>
      <c r="I322" t="s">
        <v>7133</v>
      </c>
      <c r="K322" t="s">
        <v>7106</v>
      </c>
      <c r="L322" t="s">
        <v>7107</v>
      </c>
      <c r="M322" t="s">
        <v>7107</v>
      </c>
      <c r="N322" s="4">
        <v>62539805.710000001</v>
      </c>
      <c r="O322" s="4">
        <v>880229057.60000002</v>
      </c>
      <c r="S322" t="s">
        <v>7133</v>
      </c>
      <c r="W322" s="12">
        <v>5828</v>
      </c>
      <c r="X322" s="2" t="s">
        <v>7471</v>
      </c>
      <c r="Y322" s="12">
        <f>Table13[[#This Row],[No.]]-A322</f>
        <v>0</v>
      </c>
      <c r="Z322" s="4">
        <v>62391325.710000001</v>
      </c>
      <c r="AA322" s="4">
        <v>62391325.710000001</v>
      </c>
      <c r="AB322" s="4">
        <v>254253841.28</v>
      </c>
      <c r="AC322" s="4">
        <v>191862515.56999999</v>
      </c>
      <c r="AD322" s="2" t="s">
        <v>7212</v>
      </c>
      <c r="AE322" s="2" t="s">
        <v>7106</v>
      </c>
      <c r="AF322" s="2" t="s">
        <v>10</v>
      </c>
      <c r="AG322" s="2" t="s">
        <v>7110</v>
      </c>
      <c r="AH322" s="11" t="b">
        <f>TRUE()</f>
        <v>1</v>
      </c>
      <c r="AI322" s="4">
        <v>880229057.60000002</v>
      </c>
      <c r="AJ322" s="3"/>
      <c r="AK322" s="11" t="b">
        <f>TRUE()</f>
        <v>1</v>
      </c>
      <c r="AL322" s="2" t="s">
        <v>10</v>
      </c>
      <c r="AM322" s="2" t="s">
        <v>10</v>
      </c>
      <c r="AN322" s="2" t="s">
        <v>10</v>
      </c>
      <c r="AO322" s="2" t="s">
        <v>10</v>
      </c>
      <c r="AP322" s="2" t="s">
        <v>7106</v>
      </c>
      <c r="AQ322" s="2" t="s">
        <v>7107</v>
      </c>
      <c r="AR322" s="2" t="s">
        <v>7107</v>
      </c>
      <c r="AS322" s="2" t="s">
        <v>10</v>
      </c>
    </row>
    <row r="323" spans="1:45" x14ac:dyDescent="0.35">
      <c r="A323">
        <v>5829</v>
      </c>
      <c r="B323" t="s">
        <v>7472</v>
      </c>
      <c r="C323" s="4">
        <v>3301607514.8299999</v>
      </c>
      <c r="D323" s="4">
        <v>2778399479.1300001</v>
      </c>
      <c r="E323" s="4">
        <v>523208035.69999999</v>
      </c>
      <c r="F323" t="s">
        <v>7212</v>
      </c>
      <c r="G323" t="s">
        <v>7117</v>
      </c>
      <c r="I323" t="s">
        <v>7105</v>
      </c>
      <c r="J323" t="s">
        <v>7473</v>
      </c>
      <c r="K323" t="s">
        <v>7106</v>
      </c>
      <c r="L323" t="s">
        <v>7107</v>
      </c>
      <c r="M323" t="s">
        <v>7107</v>
      </c>
      <c r="N323" s="4">
        <v>523208035.69999999</v>
      </c>
      <c r="O323" s="4">
        <v>2876564933.96</v>
      </c>
      <c r="S323" t="s">
        <v>7105</v>
      </c>
      <c r="W323" s="12">
        <v>5829</v>
      </c>
      <c r="X323" s="2" t="s">
        <v>7472</v>
      </c>
      <c r="Y323" s="12">
        <f>Table13[[#This Row],[No.]]-A323</f>
        <v>0</v>
      </c>
      <c r="Z323" s="4">
        <v>512882637.11000001</v>
      </c>
      <c r="AA323" s="4">
        <v>512882637.11000001</v>
      </c>
      <c r="AB323" s="4">
        <v>3329710488.3499999</v>
      </c>
      <c r="AC323" s="4">
        <v>2816827851.2399998</v>
      </c>
      <c r="AD323" s="2" t="s">
        <v>7212</v>
      </c>
      <c r="AE323" s="2" t="s">
        <v>7106</v>
      </c>
      <c r="AF323" s="2" t="s">
        <v>10</v>
      </c>
      <c r="AG323" s="2" t="s">
        <v>7117</v>
      </c>
      <c r="AH323" s="11" t="b">
        <f>FALSE()</f>
        <v>0</v>
      </c>
      <c r="AI323" s="4">
        <v>2877684933.96</v>
      </c>
      <c r="AJ323" s="3"/>
      <c r="AK323" s="11" t="b">
        <f>FALSE()</f>
        <v>0</v>
      </c>
      <c r="AL323" s="2" t="s">
        <v>10</v>
      </c>
      <c r="AM323" s="2" t="s">
        <v>10</v>
      </c>
      <c r="AN323" s="2" t="s">
        <v>10</v>
      </c>
      <c r="AO323" s="2" t="s">
        <v>7473</v>
      </c>
      <c r="AP323" s="2" t="s">
        <v>7106</v>
      </c>
      <c r="AQ323" s="2" t="s">
        <v>7107</v>
      </c>
      <c r="AR323" s="2" t="s">
        <v>7107</v>
      </c>
      <c r="AS323" s="2" t="s">
        <v>10</v>
      </c>
    </row>
    <row r="324" spans="1:45" x14ac:dyDescent="0.35">
      <c r="A324">
        <v>5900</v>
      </c>
      <c r="B324" t="s">
        <v>7474</v>
      </c>
      <c r="F324" t="s">
        <v>7212</v>
      </c>
      <c r="G324" t="s">
        <v>7104</v>
      </c>
      <c r="I324" t="s">
        <v>7105</v>
      </c>
      <c r="K324" t="s">
        <v>7106</v>
      </c>
      <c r="L324" t="s">
        <v>7107</v>
      </c>
      <c r="M324" t="s">
        <v>7107</v>
      </c>
      <c r="O324">
        <v>0</v>
      </c>
      <c r="S324" t="s">
        <v>7105</v>
      </c>
      <c r="W324" s="12">
        <v>5900</v>
      </c>
      <c r="X324" s="2" t="s">
        <v>7474</v>
      </c>
      <c r="Y324" s="12">
        <f>Table13[[#This Row],[No.]]-A324</f>
        <v>0</v>
      </c>
      <c r="Z324" s="4">
        <v>0</v>
      </c>
      <c r="AA324" s="4">
        <v>0</v>
      </c>
      <c r="AB324" s="4">
        <v>0</v>
      </c>
      <c r="AC324" s="4">
        <v>0</v>
      </c>
      <c r="AD324" s="2" t="s">
        <v>7212</v>
      </c>
      <c r="AE324" s="2" t="s">
        <v>7106</v>
      </c>
      <c r="AF324" s="2" t="s">
        <v>10</v>
      </c>
      <c r="AG324" s="2" t="s">
        <v>7104</v>
      </c>
      <c r="AH324" s="11" t="b">
        <f>FALSE()</f>
        <v>0</v>
      </c>
      <c r="AI324" s="4">
        <v>0</v>
      </c>
      <c r="AJ324" s="3"/>
      <c r="AK324" s="11" t="b">
        <f>FALSE()</f>
        <v>0</v>
      </c>
      <c r="AL324" s="2" t="s">
        <v>10</v>
      </c>
      <c r="AM324" s="2" t="s">
        <v>10</v>
      </c>
      <c r="AN324" s="2" t="s">
        <v>10</v>
      </c>
      <c r="AO324" s="2" t="s">
        <v>10</v>
      </c>
      <c r="AP324" s="2" t="s">
        <v>7106</v>
      </c>
      <c r="AQ324" s="2" t="s">
        <v>7107</v>
      </c>
      <c r="AR324" s="2" t="s">
        <v>7107</v>
      </c>
      <c r="AS324" s="2" t="s">
        <v>10</v>
      </c>
    </row>
    <row r="325" spans="1:45" x14ac:dyDescent="0.35">
      <c r="A325">
        <v>5901</v>
      </c>
      <c r="B325" t="s">
        <v>7475</v>
      </c>
      <c r="C325" s="4">
        <v>104861693.06999999</v>
      </c>
      <c r="D325" s="4">
        <v>79073939.310000002</v>
      </c>
      <c r="E325" s="4">
        <v>25787753.760000002</v>
      </c>
      <c r="F325" t="s">
        <v>7212</v>
      </c>
      <c r="G325" t="s">
        <v>7110</v>
      </c>
      <c r="I325" t="s">
        <v>7133</v>
      </c>
      <c r="K325" t="s">
        <v>7106</v>
      </c>
      <c r="L325" t="s">
        <v>7107</v>
      </c>
      <c r="M325" t="s">
        <v>7107</v>
      </c>
      <c r="N325" s="4">
        <v>25787753.760000002</v>
      </c>
      <c r="O325" s="4">
        <v>18058842.59</v>
      </c>
      <c r="S325" t="s">
        <v>7133</v>
      </c>
      <c r="W325" s="12">
        <v>5901</v>
      </c>
      <c r="X325" s="2" t="s">
        <v>7475</v>
      </c>
      <c r="Y325" s="12">
        <f>Table13[[#This Row],[No.]]-A325</f>
        <v>0</v>
      </c>
      <c r="Z325" s="4">
        <v>25787753.760000002</v>
      </c>
      <c r="AA325" s="4">
        <v>25787753.760000002</v>
      </c>
      <c r="AB325" s="4">
        <v>104861693.06999999</v>
      </c>
      <c r="AC325" s="4">
        <v>79073939.310000002</v>
      </c>
      <c r="AD325" s="2" t="s">
        <v>7212</v>
      </c>
      <c r="AE325" s="2" t="s">
        <v>7106</v>
      </c>
      <c r="AF325" s="2" t="s">
        <v>10</v>
      </c>
      <c r="AG325" s="2" t="s">
        <v>7110</v>
      </c>
      <c r="AH325" s="11" t="b">
        <f>TRUE()</f>
        <v>1</v>
      </c>
      <c r="AI325" s="4">
        <v>18058842.59</v>
      </c>
      <c r="AJ325" s="3"/>
      <c r="AK325" s="11" t="b">
        <f>TRUE()</f>
        <v>1</v>
      </c>
      <c r="AL325" s="2" t="s">
        <v>10</v>
      </c>
      <c r="AM325" s="2" t="s">
        <v>10</v>
      </c>
      <c r="AN325" s="2" t="s">
        <v>10</v>
      </c>
      <c r="AO325" s="2" t="s">
        <v>10</v>
      </c>
      <c r="AP325" s="2" t="s">
        <v>7106</v>
      </c>
      <c r="AQ325" s="2" t="s">
        <v>7107</v>
      </c>
      <c r="AR325" s="2" t="s">
        <v>7107</v>
      </c>
      <c r="AS325" s="2" t="s">
        <v>10</v>
      </c>
    </row>
    <row r="326" spans="1:45" x14ac:dyDescent="0.35">
      <c r="A326">
        <v>5902</v>
      </c>
      <c r="B326" t="s">
        <v>7476</v>
      </c>
      <c r="C326" s="4">
        <v>3158333.89</v>
      </c>
      <c r="D326" s="4">
        <v>804970.3</v>
      </c>
      <c r="E326" s="4">
        <v>2353363.59</v>
      </c>
      <c r="F326" t="s">
        <v>7212</v>
      </c>
      <c r="G326" t="s">
        <v>7110</v>
      </c>
      <c r="I326" t="s">
        <v>7133</v>
      </c>
      <c r="K326" t="s">
        <v>7106</v>
      </c>
      <c r="L326" t="s">
        <v>7107</v>
      </c>
      <c r="M326" t="s">
        <v>7107</v>
      </c>
      <c r="N326" s="4">
        <v>2353363.59</v>
      </c>
      <c r="O326" s="4">
        <v>440200</v>
      </c>
      <c r="S326" t="s">
        <v>7133</v>
      </c>
      <c r="W326" s="12">
        <v>5902</v>
      </c>
      <c r="X326" s="2" t="s">
        <v>7476</v>
      </c>
      <c r="Y326" s="12">
        <f>Table13[[#This Row],[No.]]-A326</f>
        <v>0</v>
      </c>
      <c r="Z326" s="4">
        <v>2504488.84</v>
      </c>
      <c r="AA326" s="4">
        <v>2504488.84</v>
      </c>
      <c r="AB326" s="4">
        <v>3309459.14</v>
      </c>
      <c r="AC326" s="4">
        <v>804970.3</v>
      </c>
      <c r="AD326" s="2" t="s">
        <v>7212</v>
      </c>
      <c r="AE326" s="2" t="s">
        <v>7106</v>
      </c>
      <c r="AF326" s="2" t="s">
        <v>10</v>
      </c>
      <c r="AG326" s="2" t="s">
        <v>7110</v>
      </c>
      <c r="AH326" s="11" t="b">
        <f>TRUE()</f>
        <v>1</v>
      </c>
      <c r="AI326" s="4">
        <v>440200</v>
      </c>
      <c r="AJ326" s="3"/>
      <c r="AK326" s="11" t="b">
        <f>TRUE()</f>
        <v>1</v>
      </c>
      <c r="AL326" s="2" t="s">
        <v>10</v>
      </c>
      <c r="AM326" s="2" t="s">
        <v>10</v>
      </c>
      <c r="AN326" s="2" t="s">
        <v>10</v>
      </c>
      <c r="AO326" s="2" t="s">
        <v>10</v>
      </c>
      <c r="AP326" s="2" t="s">
        <v>7106</v>
      </c>
      <c r="AQ326" s="2" t="s">
        <v>7107</v>
      </c>
      <c r="AR326" s="2" t="s">
        <v>7107</v>
      </c>
      <c r="AS326" s="2" t="s">
        <v>10</v>
      </c>
    </row>
    <row r="327" spans="1:45" x14ac:dyDescent="0.35">
      <c r="A327">
        <v>5903</v>
      </c>
      <c r="B327" t="s">
        <v>7477</v>
      </c>
      <c r="C327" s="4">
        <v>313931052.73000002</v>
      </c>
      <c r="D327" s="4">
        <v>34128370.799999997</v>
      </c>
      <c r="E327" s="4">
        <v>279802681.93000001</v>
      </c>
      <c r="F327" t="s">
        <v>7212</v>
      </c>
      <c r="G327" t="s">
        <v>7110</v>
      </c>
      <c r="I327" t="s">
        <v>7133</v>
      </c>
      <c r="K327" t="s">
        <v>7106</v>
      </c>
      <c r="L327" t="s">
        <v>7107</v>
      </c>
      <c r="M327" t="s">
        <v>7107</v>
      </c>
      <c r="N327" s="4">
        <v>279802681.93000001</v>
      </c>
      <c r="O327" s="4">
        <v>12797450</v>
      </c>
      <c r="S327" t="s">
        <v>7133</v>
      </c>
      <c r="W327" s="12">
        <v>5903</v>
      </c>
      <c r="X327" s="2" t="s">
        <v>7477</v>
      </c>
      <c r="Y327" s="12">
        <f>Table13[[#This Row],[No.]]-A327</f>
        <v>0</v>
      </c>
      <c r="Z327" s="4">
        <v>280543681.93000001</v>
      </c>
      <c r="AA327" s="4">
        <v>280543681.93000001</v>
      </c>
      <c r="AB327" s="4">
        <v>314672052.73000002</v>
      </c>
      <c r="AC327" s="4">
        <v>34128370.799999997</v>
      </c>
      <c r="AD327" s="2" t="s">
        <v>7212</v>
      </c>
      <c r="AE327" s="2" t="s">
        <v>7106</v>
      </c>
      <c r="AF327" s="2" t="s">
        <v>10</v>
      </c>
      <c r="AG327" s="2" t="s">
        <v>7110</v>
      </c>
      <c r="AH327" s="11" t="b">
        <f>TRUE()</f>
        <v>1</v>
      </c>
      <c r="AI327" s="4">
        <v>12797450</v>
      </c>
      <c r="AJ327" s="3"/>
      <c r="AK327" s="11" t="b">
        <f>TRUE()</f>
        <v>1</v>
      </c>
      <c r="AL327" s="2" t="s">
        <v>10</v>
      </c>
      <c r="AM327" s="2" t="s">
        <v>10</v>
      </c>
      <c r="AN327" s="2" t="s">
        <v>10</v>
      </c>
      <c r="AO327" s="2" t="s">
        <v>10</v>
      </c>
      <c r="AP327" s="2" t="s">
        <v>7106</v>
      </c>
      <c r="AQ327" s="2" t="s">
        <v>7107</v>
      </c>
      <c r="AR327" s="2" t="s">
        <v>7107</v>
      </c>
      <c r="AS327" s="2" t="s">
        <v>10</v>
      </c>
    </row>
    <row r="328" spans="1:45" x14ac:dyDescent="0.35">
      <c r="A328">
        <v>5904</v>
      </c>
      <c r="B328" t="s">
        <v>7478</v>
      </c>
      <c r="C328" s="4">
        <v>449912801.33999997</v>
      </c>
      <c r="D328" s="4">
        <v>170438593.93000001</v>
      </c>
      <c r="E328" s="4">
        <v>279474207.41000003</v>
      </c>
      <c r="F328" t="s">
        <v>7212</v>
      </c>
      <c r="G328" t="s">
        <v>7110</v>
      </c>
      <c r="I328" t="s">
        <v>7133</v>
      </c>
      <c r="K328" t="s">
        <v>7106</v>
      </c>
      <c r="L328" t="s">
        <v>7107</v>
      </c>
      <c r="M328" t="s">
        <v>7309</v>
      </c>
      <c r="N328" s="4">
        <v>279474207.41000003</v>
      </c>
      <c r="O328" s="4">
        <v>35846327.600000001</v>
      </c>
      <c r="S328" t="s">
        <v>7133</v>
      </c>
      <c r="W328" s="12">
        <v>5904</v>
      </c>
      <c r="X328" s="2" t="s">
        <v>7478</v>
      </c>
      <c r="Y328" s="12">
        <f>Table13[[#This Row],[No.]]-A328</f>
        <v>0</v>
      </c>
      <c r="Z328" s="4">
        <v>277014589.68000001</v>
      </c>
      <c r="AA328" s="4">
        <v>277014589.68000001</v>
      </c>
      <c r="AB328" s="4">
        <v>452003950.41000003</v>
      </c>
      <c r="AC328" s="4">
        <v>174989360.72999999</v>
      </c>
      <c r="AD328" s="2" t="s">
        <v>7212</v>
      </c>
      <c r="AE328" s="2" t="s">
        <v>7106</v>
      </c>
      <c r="AF328" s="2" t="s">
        <v>10</v>
      </c>
      <c r="AG328" s="2" t="s">
        <v>7110</v>
      </c>
      <c r="AH328" s="11" t="b">
        <f>TRUE()</f>
        <v>1</v>
      </c>
      <c r="AI328" s="4">
        <v>35846327.600000001</v>
      </c>
      <c r="AJ328" s="3"/>
      <c r="AK328" s="11" t="b">
        <f>TRUE()</f>
        <v>1</v>
      </c>
      <c r="AL328" s="2" t="s">
        <v>10</v>
      </c>
      <c r="AM328" s="2" t="s">
        <v>10</v>
      </c>
      <c r="AN328" s="2" t="s">
        <v>10</v>
      </c>
      <c r="AO328" s="2" t="s">
        <v>10</v>
      </c>
      <c r="AP328" s="2" t="s">
        <v>7106</v>
      </c>
      <c r="AQ328" s="2" t="s">
        <v>7107</v>
      </c>
      <c r="AR328" s="2" t="s">
        <v>7309</v>
      </c>
      <c r="AS328" s="2" t="s">
        <v>10</v>
      </c>
    </row>
    <row r="329" spans="1:45" x14ac:dyDescent="0.35">
      <c r="A329">
        <v>5905</v>
      </c>
      <c r="B329" t="s">
        <v>7479</v>
      </c>
      <c r="C329" s="4">
        <v>120745530.09</v>
      </c>
      <c r="D329" s="4">
        <v>98285577.189999998</v>
      </c>
      <c r="E329" s="4">
        <v>22459952.899999999</v>
      </c>
      <c r="F329" t="s">
        <v>7212</v>
      </c>
      <c r="G329" t="s">
        <v>7110</v>
      </c>
      <c r="I329" t="s">
        <v>7133</v>
      </c>
      <c r="K329" t="s">
        <v>7106</v>
      </c>
      <c r="L329" t="s">
        <v>7107</v>
      </c>
      <c r="M329" t="s">
        <v>7107</v>
      </c>
      <c r="N329" s="4">
        <v>22459952.899999999</v>
      </c>
      <c r="O329" s="4">
        <v>751200</v>
      </c>
      <c r="S329" t="s">
        <v>7133</v>
      </c>
      <c r="W329" s="12">
        <v>5905</v>
      </c>
      <c r="X329" s="2" t="s">
        <v>7479</v>
      </c>
      <c r="Y329" s="12">
        <f>Table13[[#This Row],[No.]]-A329</f>
        <v>0</v>
      </c>
      <c r="Z329" s="4">
        <v>22588952.899999999</v>
      </c>
      <c r="AA329" s="4">
        <v>22588952.899999999</v>
      </c>
      <c r="AB329" s="4">
        <v>120874530.09</v>
      </c>
      <c r="AC329" s="4">
        <v>98285577.189999998</v>
      </c>
      <c r="AD329" s="2" t="s">
        <v>7212</v>
      </c>
      <c r="AE329" s="2" t="s">
        <v>7106</v>
      </c>
      <c r="AF329" s="2" t="s">
        <v>10</v>
      </c>
      <c r="AG329" s="2" t="s">
        <v>7110</v>
      </c>
      <c r="AH329" s="11" t="b">
        <f>TRUE()</f>
        <v>1</v>
      </c>
      <c r="AI329" s="4">
        <v>751200</v>
      </c>
      <c r="AJ329" s="3"/>
      <c r="AK329" s="11" t="b">
        <f>TRUE()</f>
        <v>1</v>
      </c>
      <c r="AL329" s="2" t="s">
        <v>10</v>
      </c>
      <c r="AM329" s="2" t="s">
        <v>10</v>
      </c>
      <c r="AN329" s="2" t="s">
        <v>10</v>
      </c>
      <c r="AO329" s="2" t="s">
        <v>10</v>
      </c>
      <c r="AP329" s="2" t="s">
        <v>7106</v>
      </c>
      <c r="AQ329" s="2" t="s">
        <v>7107</v>
      </c>
      <c r="AR329" s="2" t="s">
        <v>7107</v>
      </c>
      <c r="AS329" s="2" t="s">
        <v>10</v>
      </c>
    </row>
    <row r="330" spans="1:45" x14ac:dyDescent="0.35">
      <c r="A330">
        <v>5906</v>
      </c>
      <c r="B330" t="s">
        <v>7480</v>
      </c>
      <c r="C330" s="4">
        <v>133059462.13</v>
      </c>
      <c r="D330" s="4">
        <v>63470234.43</v>
      </c>
      <c r="E330" s="4">
        <v>69589227.700000003</v>
      </c>
      <c r="F330" t="s">
        <v>7212</v>
      </c>
      <c r="G330" t="s">
        <v>7110</v>
      </c>
      <c r="I330" t="s">
        <v>7133</v>
      </c>
      <c r="K330" t="s">
        <v>7106</v>
      </c>
      <c r="L330" t="s">
        <v>7107</v>
      </c>
      <c r="M330" t="s">
        <v>7107</v>
      </c>
      <c r="N330" s="4">
        <v>69589227.700000003</v>
      </c>
      <c r="O330" s="4">
        <v>14849742</v>
      </c>
      <c r="S330" t="s">
        <v>7133</v>
      </c>
      <c r="W330" s="12">
        <v>5906</v>
      </c>
      <c r="X330" s="2" t="s">
        <v>7480</v>
      </c>
      <c r="Y330" s="12">
        <f>Table13[[#This Row],[No.]]-A330</f>
        <v>0</v>
      </c>
      <c r="Z330" s="4">
        <v>69938588.700000003</v>
      </c>
      <c r="AA330" s="4">
        <v>69938588.700000003</v>
      </c>
      <c r="AB330" s="4">
        <v>133408823.13</v>
      </c>
      <c r="AC330" s="4">
        <v>63470234.43</v>
      </c>
      <c r="AD330" s="2" t="s">
        <v>7212</v>
      </c>
      <c r="AE330" s="2" t="s">
        <v>7106</v>
      </c>
      <c r="AF330" s="2" t="s">
        <v>10</v>
      </c>
      <c r="AG330" s="2" t="s">
        <v>7110</v>
      </c>
      <c r="AH330" s="11" t="b">
        <f>TRUE()</f>
        <v>1</v>
      </c>
      <c r="AI330" s="4">
        <v>14849742</v>
      </c>
      <c r="AJ330" s="3"/>
      <c r="AK330" s="11" t="b">
        <f>TRUE()</f>
        <v>1</v>
      </c>
      <c r="AL330" s="2" t="s">
        <v>10</v>
      </c>
      <c r="AM330" s="2" t="s">
        <v>10</v>
      </c>
      <c r="AN330" s="2" t="s">
        <v>10</v>
      </c>
      <c r="AO330" s="2" t="s">
        <v>10</v>
      </c>
      <c r="AP330" s="2" t="s">
        <v>7106</v>
      </c>
      <c r="AQ330" s="2" t="s">
        <v>7107</v>
      </c>
      <c r="AR330" s="2" t="s">
        <v>7107</v>
      </c>
      <c r="AS330" s="2" t="s">
        <v>10</v>
      </c>
    </row>
    <row r="331" spans="1:45" x14ac:dyDescent="0.35">
      <c r="A331">
        <v>5907</v>
      </c>
      <c r="B331" t="s">
        <v>7481</v>
      </c>
      <c r="C331" s="4">
        <v>107233706.7</v>
      </c>
      <c r="D331" s="4">
        <v>90901315.890000001</v>
      </c>
      <c r="E331" s="4">
        <v>16332390.810000001</v>
      </c>
      <c r="F331" t="s">
        <v>7212</v>
      </c>
      <c r="G331" t="s">
        <v>7110</v>
      </c>
      <c r="I331" t="s">
        <v>7133</v>
      </c>
      <c r="K331" t="s">
        <v>7106</v>
      </c>
      <c r="L331" t="s">
        <v>7107</v>
      </c>
      <c r="M331" t="s">
        <v>7107</v>
      </c>
      <c r="N331" s="4">
        <v>16332390.810000001</v>
      </c>
      <c r="O331" s="4">
        <v>19709999.98</v>
      </c>
      <c r="S331" t="s">
        <v>7133</v>
      </c>
      <c r="W331" s="12">
        <v>5907</v>
      </c>
      <c r="X331" s="2" t="s">
        <v>7481</v>
      </c>
      <c r="Y331" s="12">
        <f>Table13[[#This Row],[No.]]-A331</f>
        <v>0</v>
      </c>
      <c r="Z331" s="4">
        <v>16332390.810000001</v>
      </c>
      <c r="AA331" s="4">
        <v>16332390.810000001</v>
      </c>
      <c r="AB331" s="4">
        <v>107233706.7</v>
      </c>
      <c r="AC331" s="4">
        <v>90901315.890000001</v>
      </c>
      <c r="AD331" s="2" t="s">
        <v>7212</v>
      </c>
      <c r="AE331" s="2" t="s">
        <v>7106</v>
      </c>
      <c r="AF331" s="2" t="s">
        <v>10</v>
      </c>
      <c r="AG331" s="2" t="s">
        <v>7110</v>
      </c>
      <c r="AH331" s="11" t="b">
        <f>TRUE()</f>
        <v>1</v>
      </c>
      <c r="AI331" s="4">
        <v>19909999.98</v>
      </c>
      <c r="AJ331" s="3"/>
      <c r="AK331" s="11" t="b">
        <f>TRUE()</f>
        <v>1</v>
      </c>
      <c r="AL331" s="2" t="s">
        <v>10</v>
      </c>
      <c r="AM331" s="2" t="s">
        <v>10</v>
      </c>
      <c r="AN331" s="2" t="s">
        <v>10</v>
      </c>
      <c r="AO331" s="2" t="s">
        <v>10</v>
      </c>
      <c r="AP331" s="2" t="s">
        <v>7106</v>
      </c>
      <c r="AQ331" s="2" t="s">
        <v>7107</v>
      </c>
      <c r="AR331" s="2" t="s">
        <v>7107</v>
      </c>
      <c r="AS331" s="2" t="s">
        <v>10</v>
      </c>
    </row>
    <row r="332" spans="1:45" x14ac:dyDescent="0.35">
      <c r="A332">
        <v>5909</v>
      </c>
      <c r="B332" t="s">
        <v>7482</v>
      </c>
      <c r="C332" s="4">
        <v>1232902579.95</v>
      </c>
      <c r="D332" s="4">
        <v>537103001.85000002</v>
      </c>
      <c r="E332" s="4">
        <v>695799578.10000002</v>
      </c>
      <c r="F332" t="s">
        <v>7212</v>
      </c>
      <c r="G332" t="s">
        <v>7117</v>
      </c>
      <c r="I332" t="s">
        <v>7105</v>
      </c>
      <c r="J332" t="s">
        <v>7483</v>
      </c>
      <c r="K332" t="s">
        <v>7106</v>
      </c>
      <c r="L332" t="s">
        <v>7107</v>
      </c>
      <c r="M332" t="s">
        <v>7107</v>
      </c>
      <c r="N332" s="4">
        <v>695799578.10000002</v>
      </c>
      <c r="O332" s="4">
        <v>103006262.17</v>
      </c>
      <c r="S332" t="s">
        <v>7105</v>
      </c>
      <c r="W332" s="12">
        <v>5909</v>
      </c>
      <c r="X332" s="2" t="s">
        <v>7482</v>
      </c>
      <c r="Y332" s="12">
        <f>Table13[[#This Row],[No.]]-A332</f>
        <v>0</v>
      </c>
      <c r="Z332" s="4">
        <v>694710446.62</v>
      </c>
      <c r="AA332" s="4">
        <v>694710446.62</v>
      </c>
      <c r="AB332" s="4">
        <v>1236364215.27</v>
      </c>
      <c r="AC332" s="4">
        <v>541653768.64999998</v>
      </c>
      <c r="AD332" s="2" t="s">
        <v>7212</v>
      </c>
      <c r="AE332" s="2" t="s">
        <v>7106</v>
      </c>
      <c r="AF332" s="2" t="s">
        <v>10</v>
      </c>
      <c r="AG332" s="2" t="s">
        <v>7117</v>
      </c>
      <c r="AH332" s="11" t="b">
        <f>FALSE()</f>
        <v>0</v>
      </c>
      <c r="AI332" s="4">
        <v>103206262.17</v>
      </c>
      <c r="AJ332" s="3"/>
      <c r="AK332" s="11" t="b">
        <f>FALSE()</f>
        <v>0</v>
      </c>
      <c r="AL332" s="2" t="s">
        <v>10</v>
      </c>
      <c r="AM332" s="2" t="s">
        <v>10</v>
      </c>
      <c r="AN332" s="2" t="s">
        <v>10</v>
      </c>
      <c r="AO332" s="2" t="s">
        <v>7483</v>
      </c>
      <c r="AP332" s="2" t="s">
        <v>7106</v>
      </c>
      <c r="AQ332" s="2" t="s">
        <v>7107</v>
      </c>
      <c r="AR332" s="2" t="s">
        <v>7107</v>
      </c>
      <c r="AS332" s="2" t="s">
        <v>10</v>
      </c>
    </row>
    <row r="333" spans="1:45" x14ac:dyDescent="0.35">
      <c r="A333">
        <v>5930</v>
      </c>
      <c r="B333" t="s">
        <v>7484</v>
      </c>
      <c r="F333" t="s">
        <v>7212</v>
      </c>
      <c r="G333" t="s">
        <v>7104</v>
      </c>
      <c r="I333" t="s">
        <v>7105</v>
      </c>
      <c r="K333" t="s">
        <v>7106</v>
      </c>
      <c r="L333" t="s">
        <v>7107</v>
      </c>
      <c r="M333" t="s">
        <v>7107</v>
      </c>
      <c r="O333" s="4">
        <v>32212110</v>
      </c>
      <c r="S333" t="s">
        <v>7105</v>
      </c>
      <c r="W333" s="12">
        <v>5930</v>
      </c>
      <c r="X333" s="2" t="s">
        <v>7484</v>
      </c>
      <c r="Y333" s="12">
        <f>Table13[[#This Row],[No.]]-A333</f>
        <v>0</v>
      </c>
      <c r="Z333" s="4">
        <v>0</v>
      </c>
      <c r="AA333" s="4">
        <v>0</v>
      </c>
      <c r="AB333" s="4">
        <v>0</v>
      </c>
      <c r="AC333" s="4">
        <v>0</v>
      </c>
      <c r="AD333" s="2" t="s">
        <v>7212</v>
      </c>
      <c r="AE333" s="2" t="s">
        <v>7106</v>
      </c>
      <c r="AF333" s="2" t="s">
        <v>10</v>
      </c>
      <c r="AG333" s="2" t="s">
        <v>7104</v>
      </c>
      <c r="AH333" s="11" t="b">
        <f>FALSE()</f>
        <v>0</v>
      </c>
      <c r="AI333" s="4">
        <v>32212110</v>
      </c>
      <c r="AJ333" s="3"/>
      <c r="AK333" s="11" t="b">
        <f>FALSE()</f>
        <v>0</v>
      </c>
      <c r="AL333" s="2" t="s">
        <v>10</v>
      </c>
      <c r="AM333" s="2" t="s">
        <v>10</v>
      </c>
      <c r="AN333" s="2" t="s">
        <v>10</v>
      </c>
      <c r="AO333" s="2" t="s">
        <v>10</v>
      </c>
      <c r="AP333" s="2" t="s">
        <v>7106</v>
      </c>
      <c r="AQ333" s="2" t="s">
        <v>7107</v>
      </c>
      <c r="AR333" s="2" t="s">
        <v>7107</v>
      </c>
      <c r="AS333" s="2" t="s">
        <v>10</v>
      </c>
    </row>
    <row r="334" spans="1:45" x14ac:dyDescent="0.35">
      <c r="A334">
        <v>5931</v>
      </c>
      <c r="B334" t="s">
        <v>7485</v>
      </c>
      <c r="C334" s="4">
        <v>24922702103.119999</v>
      </c>
      <c r="D334" s="4">
        <v>21907352408.07</v>
      </c>
      <c r="E334" s="4">
        <v>3015349695.0500002</v>
      </c>
      <c r="F334" t="s">
        <v>7212</v>
      </c>
      <c r="G334" t="s">
        <v>7110</v>
      </c>
      <c r="I334" t="s">
        <v>7133</v>
      </c>
      <c r="K334" t="s">
        <v>7106</v>
      </c>
      <c r="L334" t="s">
        <v>7107</v>
      </c>
      <c r="M334" t="s">
        <v>7107</v>
      </c>
      <c r="N334" s="4">
        <v>3015349695.0500002</v>
      </c>
      <c r="O334" s="4">
        <v>1975038634.1900001</v>
      </c>
      <c r="S334" t="s">
        <v>7133</v>
      </c>
      <c r="W334" s="12">
        <v>5931</v>
      </c>
      <c r="X334" s="2" t="s">
        <v>7485</v>
      </c>
      <c r="Y334" s="12">
        <f>Table13[[#This Row],[No.]]-A334</f>
        <v>0</v>
      </c>
      <c r="Z334" s="4">
        <v>3079629531.5100002</v>
      </c>
      <c r="AA334" s="4">
        <v>3079629531.5100002</v>
      </c>
      <c r="AB334" s="4">
        <v>24992819415.880001</v>
      </c>
      <c r="AC334" s="4">
        <v>21913189884.369999</v>
      </c>
      <c r="AD334" s="2" t="s">
        <v>7212</v>
      </c>
      <c r="AE334" s="2" t="s">
        <v>7106</v>
      </c>
      <c r="AF334" s="2" t="s">
        <v>10</v>
      </c>
      <c r="AG334" s="2" t="s">
        <v>7110</v>
      </c>
      <c r="AH334" s="11" t="b">
        <f>TRUE()</f>
        <v>1</v>
      </c>
      <c r="AI334" s="4">
        <v>1994151931.6300001</v>
      </c>
      <c r="AJ334" s="3"/>
      <c r="AK334" s="11" t="b">
        <f>TRUE()</f>
        <v>1</v>
      </c>
      <c r="AL334" s="2" t="s">
        <v>10</v>
      </c>
      <c r="AM334" s="2" t="s">
        <v>10</v>
      </c>
      <c r="AN334" s="2" t="s">
        <v>10</v>
      </c>
      <c r="AO334" s="2" t="s">
        <v>10</v>
      </c>
      <c r="AP334" s="2" t="s">
        <v>7106</v>
      </c>
      <c r="AQ334" s="2" t="s">
        <v>7107</v>
      </c>
      <c r="AR334" s="2" t="s">
        <v>7107</v>
      </c>
      <c r="AS334" s="2" t="s">
        <v>10</v>
      </c>
    </row>
    <row r="335" spans="1:45" x14ac:dyDescent="0.35">
      <c r="A335">
        <v>5932</v>
      </c>
      <c r="B335" t="s">
        <v>7486</v>
      </c>
      <c r="C335" s="4">
        <v>1424701138.22</v>
      </c>
      <c r="D335" s="4">
        <v>552369367.82000005</v>
      </c>
      <c r="E335" s="4">
        <v>872331770.39999998</v>
      </c>
      <c r="F335" t="s">
        <v>7212</v>
      </c>
      <c r="G335" t="s">
        <v>7110</v>
      </c>
      <c r="I335" t="s">
        <v>7133</v>
      </c>
      <c r="K335" t="s">
        <v>7106</v>
      </c>
      <c r="L335" t="s">
        <v>7107</v>
      </c>
      <c r="M335" t="s">
        <v>7487</v>
      </c>
      <c r="N335" s="4">
        <v>872331770.39999998</v>
      </c>
      <c r="O335" s="4">
        <v>320873714.79000002</v>
      </c>
      <c r="S335" t="s">
        <v>7133</v>
      </c>
      <c r="W335" s="12">
        <v>5932</v>
      </c>
      <c r="X335" s="2" t="s">
        <v>7486</v>
      </c>
      <c r="Y335" s="12">
        <f>Table13[[#This Row],[No.]]-A335</f>
        <v>0</v>
      </c>
      <c r="Z335" s="4">
        <v>882187448.40999997</v>
      </c>
      <c r="AA335" s="4">
        <v>882187448.40999997</v>
      </c>
      <c r="AB335" s="4">
        <v>1442725046.52</v>
      </c>
      <c r="AC335" s="4">
        <v>560537598.11000001</v>
      </c>
      <c r="AD335" s="2" t="s">
        <v>7212</v>
      </c>
      <c r="AE335" s="2" t="s">
        <v>7106</v>
      </c>
      <c r="AF335" s="2" t="s">
        <v>10</v>
      </c>
      <c r="AG335" s="2" t="s">
        <v>7110</v>
      </c>
      <c r="AH335" s="11" t="b">
        <f>TRUE()</f>
        <v>1</v>
      </c>
      <c r="AI335" s="4">
        <v>331673991.08999997</v>
      </c>
      <c r="AJ335" s="3"/>
      <c r="AK335" s="11" t="b">
        <f>TRUE()</f>
        <v>1</v>
      </c>
      <c r="AL335" s="2" t="s">
        <v>10</v>
      </c>
      <c r="AM335" s="2" t="s">
        <v>10</v>
      </c>
      <c r="AN335" s="2" t="s">
        <v>10</v>
      </c>
      <c r="AO335" s="2" t="s">
        <v>10</v>
      </c>
      <c r="AP335" s="2" t="s">
        <v>7106</v>
      </c>
      <c r="AQ335" s="2" t="s">
        <v>7107</v>
      </c>
      <c r="AR335" s="2" t="s">
        <v>7487</v>
      </c>
      <c r="AS335" s="2" t="s">
        <v>10</v>
      </c>
    </row>
    <row r="336" spans="1:45" x14ac:dyDescent="0.35">
      <c r="A336">
        <v>5933</v>
      </c>
      <c r="B336" t="s">
        <v>7488</v>
      </c>
      <c r="C336" s="4">
        <v>437598637.87</v>
      </c>
      <c r="D336" s="4">
        <v>219848708.63</v>
      </c>
      <c r="E336" s="4">
        <v>217749929.24000001</v>
      </c>
      <c r="F336" t="s">
        <v>7212</v>
      </c>
      <c r="G336" t="s">
        <v>7110</v>
      </c>
      <c r="I336" t="s">
        <v>7133</v>
      </c>
      <c r="K336" t="s">
        <v>7106</v>
      </c>
      <c r="L336" t="s">
        <v>7107</v>
      </c>
      <c r="M336" t="s">
        <v>7107</v>
      </c>
      <c r="N336" s="4">
        <v>217749929.24000001</v>
      </c>
      <c r="O336" s="4">
        <v>201278916.52000001</v>
      </c>
      <c r="S336" t="s">
        <v>7133</v>
      </c>
      <c r="W336" s="12">
        <v>5933</v>
      </c>
      <c r="X336" s="2" t="s">
        <v>7488</v>
      </c>
      <c r="Y336" s="12">
        <f>Table13[[#This Row],[No.]]-A336</f>
        <v>0</v>
      </c>
      <c r="Z336" s="4">
        <v>219897772.83000001</v>
      </c>
      <c r="AA336" s="4">
        <v>219897772.83000001</v>
      </c>
      <c r="AB336" s="4">
        <v>440403061.87</v>
      </c>
      <c r="AC336" s="4">
        <v>220505289.03999999</v>
      </c>
      <c r="AD336" s="2" t="s">
        <v>7212</v>
      </c>
      <c r="AE336" s="2" t="s">
        <v>7106</v>
      </c>
      <c r="AF336" s="2" t="s">
        <v>10</v>
      </c>
      <c r="AG336" s="2" t="s">
        <v>7110</v>
      </c>
      <c r="AH336" s="11" t="b">
        <f>TRUE()</f>
        <v>1</v>
      </c>
      <c r="AI336" s="4">
        <v>201278916.52000001</v>
      </c>
      <c r="AJ336" s="3"/>
      <c r="AK336" s="11" t="b">
        <f>TRUE()</f>
        <v>1</v>
      </c>
      <c r="AL336" s="2" t="s">
        <v>10</v>
      </c>
      <c r="AM336" s="2" t="s">
        <v>10</v>
      </c>
      <c r="AN336" s="2" t="s">
        <v>10</v>
      </c>
      <c r="AO336" s="2" t="s">
        <v>10</v>
      </c>
      <c r="AP336" s="2" t="s">
        <v>7106</v>
      </c>
      <c r="AQ336" s="2" t="s">
        <v>7107</v>
      </c>
      <c r="AR336" s="2" t="s">
        <v>7107</v>
      </c>
      <c r="AS336" s="2" t="s">
        <v>10</v>
      </c>
    </row>
    <row r="337" spans="1:45" x14ac:dyDescent="0.35">
      <c r="A337">
        <v>5934</v>
      </c>
      <c r="B337" t="s">
        <v>7489</v>
      </c>
      <c r="C337" s="4">
        <v>122639358.08</v>
      </c>
      <c r="D337" s="4">
        <v>67497379.430000007</v>
      </c>
      <c r="E337" s="4">
        <v>55141978.649999999</v>
      </c>
      <c r="F337" t="s">
        <v>7212</v>
      </c>
      <c r="G337" t="s">
        <v>7110</v>
      </c>
      <c r="I337" t="s">
        <v>7133</v>
      </c>
      <c r="K337" t="s">
        <v>7106</v>
      </c>
      <c r="L337" t="s">
        <v>7107</v>
      </c>
      <c r="M337" t="s">
        <v>7107</v>
      </c>
      <c r="N337" s="4">
        <v>55141978.649999999</v>
      </c>
      <c r="O337" s="4">
        <v>4153750</v>
      </c>
      <c r="S337" t="s">
        <v>7133</v>
      </c>
      <c r="W337" s="12">
        <v>5934</v>
      </c>
      <c r="X337" s="2" t="s">
        <v>7489</v>
      </c>
      <c r="Y337" s="12">
        <f>Table13[[#This Row],[No.]]-A337</f>
        <v>0</v>
      </c>
      <c r="Z337" s="4">
        <v>55625274.399999999</v>
      </c>
      <c r="AA337" s="4">
        <v>55625274.399999999</v>
      </c>
      <c r="AB337" s="4">
        <v>123655283.08</v>
      </c>
      <c r="AC337" s="4">
        <v>68030008.680000007</v>
      </c>
      <c r="AD337" s="2" t="s">
        <v>7212</v>
      </c>
      <c r="AE337" s="2" t="s">
        <v>7106</v>
      </c>
      <c r="AF337" s="2" t="s">
        <v>10</v>
      </c>
      <c r="AG337" s="2" t="s">
        <v>7110</v>
      </c>
      <c r="AH337" s="11" t="b">
        <f>TRUE()</f>
        <v>1</v>
      </c>
      <c r="AI337" s="4">
        <v>4153750</v>
      </c>
      <c r="AJ337" s="3"/>
      <c r="AK337" s="11" t="b">
        <f>TRUE()</f>
        <v>1</v>
      </c>
      <c r="AL337" s="2" t="s">
        <v>10</v>
      </c>
      <c r="AM337" s="2" t="s">
        <v>10</v>
      </c>
      <c r="AN337" s="2" t="s">
        <v>10</v>
      </c>
      <c r="AO337" s="2" t="s">
        <v>10</v>
      </c>
      <c r="AP337" s="2" t="s">
        <v>7106</v>
      </c>
      <c r="AQ337" s="2" t="s">
        <v>7107</v>
      </c>
      <c r="AR337" s="2" t="s">
        <v>7107</v>
      </c>
      <c r="AS337" s="2" t="s">
        <v>10</v>
      </c>
    </row>
    <row r="338" spans="1:45" x14ac:dyDescent="0.35">
      <c r="A338">
        <v>5935</v>
      </c>
      <c r="B338" t="s">
        <v>7490</v>
      </c>
      <c r="C338" s="4">
        <v>136422563.63</v>
      </c>
      <c r="D338" s="4">
        <v>71029488.280000001</v>
      </c>
      <c r="E338" s="4">
        <v>65393075.350000001</v>
      </c>
      <c r="F338" t="s">
        <v>7212</v>
      </c>
      <c r="G338" t="s">
        <v>7110</v>
      </c>
      <c r="I338" t="s">
        <v>7133</v>
      </c>
      <c r="K338" t="s">
        <v>7106</v>
      </c>
      <c r="L338" t="s">
        <v>7107</v>
      </c>
      <c r="M338" t="s">
        <v>7107</v>
      </c>
      <c r="N338" s="4">
        <v>65393075.350000001</v>
      </c>
      <c r="O338" s="4">
        <v>97548228.689999998</v>
      </c>
      <c r="S338" t="s">
        <v>7133</v>
      </c>
      <c r="W338" s="12">
        <v>5935</v>
      </c>
      <c r="X338" s="2" t="s">
        <v>7490</v>
      </c>
      <c r="Y338" s="12">
        <f>Table13[[#This Row],[No.]]-A338</f>
        <v>0</v>
      </c>
      <c r="Z338" s="4">
        <v>66328549.350000001</v>
      </c>
      <c r="AA338" s="4">
        <v>66328549.350000001</v>
      </c>
      <c r="AB338" s="4">
        <v>137358037.63</v>
      </c>
      <c r="AC338" s="4">
        <v>71029488.280000001</v>
      </c>
      <c r="AD338" s="2" t="s">
        <v>7212</v>
      </c>
      <c r="AE338" s="2" t="s">
        <v>7106</v>
      </c>
      <c r="AF338" s="2" t="s">
        <v>10</v>
      </c>
      <c r="AG338" s="2" t="s">
        <v>7110</v>
      </c>
      <c r="AH338" s="11" t="b">
        <f>TRUE()</f>
        <v>1</v>
      </c>
      <c r="AI338" s="4">
        <v>98300907.689999998</v>
      </c>
      <c r="AJ338" s="3"/>
      <c r="AK338" s="11" t="b">
        <f>TRUE()</f>
        <v>1</v>
      </c>
      <c r="AL338" s="2" t="s">
        <v>10</v>
      </c>
      <c r="AM338" s="2" t="s">
        <v>10</v>
      </c>
      <c r="AN338" s="2" t="s">
        <v>10</v>
      </c>
      <c r="AO338" s="2" t="s">
        <v>10</v>
      </c>
      <c r="AP338" s="2" t="s">
        <v>7106</v>
      </c>
      <c r="AQ338" s="2" t="s">
        <v>7107</v>
      </c>
      <c r="AR338" s="2" t="s">
        <v>7107</v>
      </c>
      <c r="AS338" s="2" t="s">
        <v>10</v>
      </c>
    </row>
    <row r="339" spans="1:45" x14ac:dyDescent="0.35">
      <c r="A339">
        <v>5936</v>
      </c>
      <c r="B339" t="s">
        <v>7491</v>
      </c>
      <c r="C339" s="4">
        <v>1346816</v>
      </c>
      <c r="D339" s="4">
        <v>594572</v>
      </c>
      <c r="E339" s="4">
        <v>752244</v>
      </c>
      <c r="F339" t="s">
        <v>7212</v>
      </c>
      <c r="G339" t="s">
        <v>7110</v>
      </c>
      <c r="I339" t="s">
        <v>7133</v>
      </c>
      <c r="K339" t="s">
        <v>7106</v>
      </c>
      <c r="L339" t="s">
        <v>7107</v>
      </c>
      <c r="M339" t="s">
        <v>7107</v>
      </c>
      <c r="N339" s="4">
        <v>752244</v>
      </c>
      <c r="O339" s="4">
        <v>23750</v>
      </c>
      <c r="S339" t="s">
        <v>7133</v>
      </c>
      <c r="W339" s="12">
        <v>5936</v>
      </c>
      <c r="X339" s="2" t="s">
        <v>7491</v>
      </c>
      <c r="Y339" s="12">
        <f>Table13[[#This Row],[No.]]-A339</f>
        <v>0</v>
      </c>
      <c r="Z339" s="4">
        <v>752244</v>
      </c>
      <c r="AA339" s="4">
        <v>752244</v>
      </c>
      <c r="AB339" s="4">
        <v>1346816</v>
      </c>
      <c r="AC339" s="4">
        <v>594572</v>
      </c>
      <c r="AD339" s="2" t="s">
        <v>7212</v>
      </c>
      <c r="AE339" s="2" t="s">
        <v>7106</v>
      </c>
      <c r="AF339" s="2" t="s">
        <v>10</v>
      </c>
      <c r="AG339" s="2" t="s">
        <v>7110</v>
      </c>
      <c r="AH339" s="11" t="b">
        <f>TRUE()</f>
        <v>1</v>
      </c>
      <c r="AI339" s="4">
        <v>23750</v>
      </c>
      <c r="AJ339" s="3"/>
      <c r="AK339" s="11" t="b">
        <f>TRUE()</f>
        <v>1</v>
      </c>
      <c r="AL339" s="2" t="s">
        <v>10</v>
      </c>
      <c r="AM339" s="2" t="s">
        <v>10</v>
      </c>
      <c r="AN339" s="2" t="s">
        <v>10</v>
      </c>
      <c r="AO339" s="2" t="s">
        <v>10</v>
      </c>
      <c r="AP339" s="2" t="s">
        <v>7106</v>
      </c>
      <c r="AQ339" s="2" t="s">
        <v>7107</v>
      </c>
      <c r="AR339" s="2" t="s">
        <v>7107</v>
      </c>
      <c r="AS339" s="2" t="s">
        <v>10</v>
      </c>
    </row>
    <row r="340" spans="1:45" x14ac:dyDescent="0.35">
      <c r="A340">
        <v>5937</v>
      </c>
      <c r="B340" t="s">
        <v>7492</v>
      </c>
      <c r="C340" s="4">
        <v>6140676.21</v>
      </c>
      <c r="D340" s="4">
        <v>3080605</v>
      </c>
      <c r="E340" s="4">
        <v>3060071.21</v>
      </c>
      <c r="F340" t="s">
        <v>7212</v>
      </c>
      <c r="G340" t="s">
        <v>7110</v>
      </c>
      <c r="I340" t="s">
        <v>7133</v>
      </c>
      <c r="K340" t="s">
        <v>7106</v>
      </c>
      <c r="N340" s="4">
        <v>3060071.21</v>
      </c>
      <c r="O340">
        <v>0</v>
      </c>
      <c r="S340" t="s">
        <v>7133</v>
      </c>
      <c r="W340" s="12">
        <v>5937</v>
      </c>
      <c r="X340" s="2" t="s">
        <v>7492</v>
      </c>
      <c r="Y340" s="12">
        <f>Table13[[#This Row],[No.]]-A340</f>
        <v>0</v>
      </c>
      <c r="Z340" s="4">
        <v>3989635.21</v>
      </c>
      <c r="AA340" s="4">
        <v>3989635.21</v>
      </c>
      <c r="AB340" s="4">
        <v>7070240.21</v>
      </c>
      <c r="AC340" s="4">
        <v>3080605</v>
      </c>
      <c r="AD340" s="2" t="s">
        <v>7212</v>
      </c>
      <c r="AE340" s="2" t="s">
        <v>7106</v>
      </c>
      <c r="AF340" s="2" t="s">
        <v>10</v>
      </c>
      <c r="AG340" s="2" t="s">
        <v>7110</v>
      </c>
      <c r="AH340" s="11" t="b">
        <f>TRUE()</f>
        <v>1</v>
      </c>
      <c r="AI340" s="4">
        <v>0</v>
      </c>
      <c r="AJ340" s="3"/>
      <c r="AK340" s="11" t="b">
        <f>TRUE()</f>
        <v>1</v>
      </c>
      <c r="AL340" s="2" t="s">
        <v>10</v>
      </c>
      <c r="AM340" s="2" t="s">
        <v>10</v>
      </c>
      <c r="AN340" s="2" t="s">
        <v>10</v>
      </c>
      <c r="AO340" s="2" t="s">
        <v>10</v>
      </c>
      <c r="AP340" s="2" t="s">
        <v>7106</v>
      </c>
      <c r="AQ340" s="2" t="s">
        <v>10</v>
      </c>
      <c r="AR340" s="2" t="s">
        <v>10</v>
      </c>
      <c r="AS340" s="2" t="s">
        <v>10</v>
      </c>
    </row>
    <row r="341" spans="1:45" x14ac:dyDescent="0.35">
      <c r="A341">
        <v>5938</v>
      </c>
      <c r="B341" t="s">
        <v>7493</v>
      </c>
      <c r="C341" s="4">
        <v>4377781447.5200005</v>
      </c>
      <c r="D341" s="4">
        <v>2633876371.6100001</v>
      </c>
      <c r="E341" s="4">
        <v>1743905075.9100001</v>
      </c>
      <c r="F341" t="s">
        <v>7212</v>
      </c>
      <c r="G341" t="s">
        <v>7110</v>
      </c>
      <c r="I341" t="s">
        <v>7133</v>
      </c>
      <c r="K341" t="s">
        <v>7106</v>
      </c>
      <c r="L341" t="s">
        <v>7107</v>
      </c>
      <c r="M341" t="s">
        <v>7107</v>
      </c>
      <c r="N341" s="4">
        <v>1743905075.9100001</v>
      </c>
      <c r="O341" s="4">
        <v>1425092530.46</v>
      </c>
      <c r="S341" t="s">
        <v>7133</v>
      </c>
      <c r="W341" s="12">
        <v>5938</v>
      </c>
      <c r="X341" s="2" t="s">
        <v>7493</v>
      </c>
      <c r="Y341" s="12">
        <f>Table13[[#This Row],[No.]]-A341</f>
        <v>0</v>
      </c>
      <c r="Z341" s="4">
        <v>1756423733.1400001</v>
      </c>
      <c r="AA341" s="4">
        <v>1756423733.1400001</v>
      </c>
      <c r="AB341" s="4">
        <v>4393341452.4300003</v>
      </c>
      <c r="AC341" s="4">
        <v>2636917719.29</v>
      </c>
      <c r="AD341" s="2" t="s">
        <v>7212</v>
      </c>
      <c r="AE341" s="2" t="s">
        <v>7106</v>
      </c>
      <c r="AF341" s="2" t="s">
        <v>10</v>
      </c>
      <c r="AG341" s="2" t="s">
        <v>7110</v>
      </c>
      <c r="AH341" s="11" t="b">
        <f>TRUE()</f>
        <v>1</v>
      </c>
      <c r="AI341" s="4">
        <v>1425092530.46</v>
      </c>
      <c r="AJ341" s="3"/>
      <c r="AK341" s="11" t="b">
        <f>TRUE()</f>
        <v>1</v>
      </c>
      <c r="AL341" s="2" t="s">
        <v>10</v>
      </c>
      <c r="AM341" s="2" t="s">
        <v>10</v>
      </c>
      <c r="AN341" s="2" t="s">
        <v>10</v>
      </c>
      <c r="AO341" s="2" t="s">
        <v>10</v>
      </c>
      <c r="AP341" s="2" t="s">
        <v>7106</v>
      </c>
      <c r="AQ341" s="2" t="s">
        <v>7107</v>
      </c>
      <c r="AR341" s="2" t="s">
        <v>7107</v>
      </c>
      <c r="AS341" s="2" t="s">
        <v>10</v>
      </c>
    </row>
    <row r="342" spans="1:45" x14ac:dyDescent="0.35">
      <c r="A342">
        <v>5939</v>
      </c>
      <c r="B342" t="s">
        <v>7494</v>
      </c>
      <c r="C342" s="4">
        <v>31429332740.650002</v>
      </c>
      <c r="D342" s="4">
        <v>25455648900.84</v>
      </c>
      <c r="E342" s="4">
        <v>5973683839.8100004</v>
      </c>
      <c r="F342" t="s">
        <v>7212</v>
      </c>
      <c r="G342" t="s">
        <v>7117</v>
      </c>
      <c r="I342" t="s">
        <v>7105</v>
      </c>
      <c r="J342" t="s">
        <v>7495</v>
      </c>
      <c r="K342" t="s">
        <v>7106</v>
      </c>
      <c r="L342" t="s">
        <v>7107</v>
      </c>
      <c r="M342" t="s">
        <v>7107</v>
      </c>
      <c r="N342" s="4">
        <v>5973683839.8100004</v>
      </c>
      <c r="O342" s="4">
        <v>4056221634.6500001</v>
      </c>
      <c r="S342" t="s">
        <v>7105</v>
      </c>
      <c r="W342" s="12">
        <v>5939</v>
      </c>
      <c r="X342" s="2" t="s">
        <v>7494</v>
      </c>
      <c r="Y342" s="12">
        <f>Table13[[#This Row],[No.]]-A342</f>
        <v>0</v>
      </c>
      <c r="Z342" s="4">
        <v>6064834188.8500004</v>
      </c>
      <c r="AA342" s="4">
        <v>6064834188.8500004</v>
      </c>
      <c r="AB342" s="4">
        <v>31538719353.619999</v>
      </c>
      <c r="AC342" s="4">
        <v>25473885164.77</v>
      </c>
      <c r="AD342" s="2" t="s">
        <v>7212</v>
      </c>
      <c r="AE342" s="2" t="s">
        <v>7106</v>
      </c>
      <c r="AF342" s="2" t="s">
        <v>10</v>
      </c>
      <c r="AG342" s="2" t="s">
        <v>7117</v>
      </c>
      <c r="AH342" s="11" t="b">
        <f>FALSE()</f>
        <v>0</v>
      </c>
      <c r="AI342" s="4">
        <v>4086887887.3899999</v>
      </c>
      <c r="AJ342" s="3"/>
      <c r="AK342" s="11" t="b">
        <f>FALSE()</f>
        <v>0</v>
      </c>
      <c r="AL342" s="2" t="s">
        <v>10</v>
      </c>
      <c r="AM342" s="2" t="s">
        <v>10</v>
      </c>
      <c r="AN342" s="2" t="s">
        <v>10</v>
      </c>
      <c r="AO342" s="2" t="s">
        <v>7495</v>
      </c>
      <c r="AP342" s="2" t="s">
        <v>7106</v>
      </c>
      <c r="AQ342" s="2" t="s">
        <v>7107</v>
      </c>
      <c r="AR342" s="2" t="s">
        <v>7107</v>
      </c>
      <c r="AS342" s="2" t="s">
        <v>10</v>
      </c>
    </row>
    <row r="343" spans="1:45" x14ac:dyDescent="0.35">
      <c r="A343">
        <v>5940</v>
      </c>
      <c r="B343" t="s">
        <v>7496</v>
      </c>
      <c r="F343" t="s">
        <v>7212</v>
      </c>
      <c r="G343" t="s">
        <v>7104</v>
      </c>
      <c r="I343" t="s">
        <v>7105</v>
      </c>
      <c r="K343" t="s">
        <v>7106</v>
      </c>
      <c r="L343" t="s">
        <v>7107</v>
      </c>
      <c r="M343" t="s">
        <v>7107</v>
      </c>
      <c r="O343">
        <v>0</v>
      </c>
      <c r="S343" t="s">
        <v>7105</v>
      </c>
      <c r="W343" s="12">
        <v>5940</v>
      </c>
      <c r="X343" s="2" t="s">
        <v>7496</v>
      </c>
      <c r="Y343" s="12">
        <f>Table13[[#This Row],[No.]]-A343</f>
        <v>0</v>
      </c>
      <c r="Z343" s="4">
        <v>0</v>
      </c>
      <c r="AA343" s="4">
        <v>0</v>
      </c>
      <c r="AB343" s="4">
        <v>0</v>
      </c>
      <c r="AC343" s="4">
        <v>0</v>
      </c>
      <c r="AD343" s="2" t="s">
        <v>7212</v>
      </c>
      <c r="AE343" s="2" t="s">
        <v>7106</v>
      </c>
      <c r="AF343" s="2" t="s">
        <v>10</v>
      </c>
      <c r="AG343" s="2" t="s">
        <v>7104</v>
      </c>
      <c r="AH343" s="11" t="b">
        <f>FALSE()</f>
        <v>0</v>
      </c>
      <c r="AI343" s="4">
        <v>0</v>
      </c>
      <c r="AJ343" s="3"/>
      <c r="AK343" s="11" t="b">
        <f>FALSE()</f>
        <v>0</v>
      </c>
      <c r="AL343" s="2" t="s">
        <v>10</v>
      </c>
      <c r="AM343" s="2" t="s">
        <v>10</v>
      </c>
      <c r="AN343" s="2" t="s">
        <v>10</v>
      </c>
      <c r="AO343" s="2" t="s">
        <v>10</v>
      </c>
      <c r="AP343" s="2" t="s">
        <v>7106</v>
      </c>
      <c r="AQ343" s="2" t="s">
        <v>7107</v>
      </c>
      <c r="AR343" s="2" t="s">
        <v>7107</v>
      </c>
      <c r="AS343" s="2" t="s">
        <v>10</v>
      </c>
    </row>
    <row r="344" spans="1:45" x14ac:dyDescent="0.35">
      <c r="A344">
        <v>5941</v>
      </c>
      <c r="B344" t="s">
        <v>7497</v>
      </c>
      <c r="C344" s="4">
        <v>68825147.799999997</v>
      </c>
      <c r="D344" s="4">
        <v>68098501.799999997</v>
      </c>
      <c r="E344" s="4">
        <v>726646</v>
      </c>
      <c r="F344" t="s">
        <v>7212</v>
      </c>
      <c r="G344" t="s">
        <v>7110</v>
      </c>
      <c r="I344" t="s">
        <v>7133</v>
      </c>
      <c r="K344" t="s">
        <v>7106</v>
      </c>
      <c r="L344" t="s">
        <v>7107</v>
      </c>
      <c r="M344" t="s">
        <v>7107</v>
      </c>
      <c r="N344" s="4">
        <v>726646</v>
      </c>
      <c r="O344" s="4">
        <v>11132000</v>
      </c>
      <c r="S344" t="s">
        <v>7133</v>
      </c>
      <c r="W344" s="12">
        <v>5941</v>
      </c>
      <c r="X344" s="2" t="s">
        <v>7497</v>
      </c>
      <c r="Y344" s="12">
        <f>Table13[[#This Row],[No.]]-A344</f>
        <v>0</v>
      </c>
      <c r="Z344" s="4">
        <v>726646</v>
      </c>
      <c r="AA344" s="4">
        <v>726646</v>
      </c>
      <c r="AB344" s="4">
        <v>68825147.799999997</v>
      </c>
      <c r="AC344" s="4">
        <v>68098501.799999997</v>
      </c>
      <c r="AD344" s="2" t="s">
        <v>7212</v>
      </c>
      <c r="AE344" s="2" t="s">
        <v>7106</v>
      </c>
      <c r="AF344" s="2" t="s">
        <v>10</v>
      </c>
      <c r="AG344" s="2" t="s">
        <v>7110</v>
      </c>
      <c r="AH344" s="11" t="b">
        <f>TRUE()</f>
        <v>1</v>
      </c>
      <c r="AI344" s="4">
        <v>11132000</v>
      </c>
      <c r="AJ344" s="3"/>
      <c r="AK344" s="11" t="b">
        <f>TRUE()</f>
        <v>1</v>
      </c>
      <c r="AL344" s="2" t="s">
        <v>10</v>
      </c>
      <c r="AM344" s="2" t="s">
        <v>10</v>
      </c>
      <c r="AN344" s="2" t="s">
        <v>10</v>
      </c>
      <c r="AO344" s="2" t="s">
        <v>10</v>
      </c>
      <c r="AP344" s="2" t="s">
        <v>7106</v>
      </c>
      <c r="AQ344" s="2" t="s">
        <v>7107</v>
      </c>
      <c r="AR344" s="2" t="s">
        <v>7107</v>
      </c>
      <c r="AS344" s="2" t="s">
        <v>10</v>
      </c>
    </row>
    <row r="345" spans="1:45" x14ac:dyDescent="0.35">
      <c r="A345">
        <v>5942</v>
      </c>
      <c r="B345" t="s">
        <v>7498</v>
      </c>
      <c r="C345" s="4">
        <v>119284902.63</v>
      </c>
      <c r="D345" s="4">
        <v>60454926.369999997</v>
      </c>
      <c r="E345" s="4">
        <v>58829976.259999998</v>
      </c>
      <c r="F345" t="s">
        <v>7212</v>
      </c>
      <c r="G345" t="s">
        <v>7110</v>
      </c>
      <c r="I345" t="s">
        <v>7133</v>
      </c>
      <c r="K345" t="s">
        <v>7106</v>
      </c>
      <c r="L345" t="s">
        <v>7107</v>
      </c>
      <c r="M345" t="s">
        <v>7107</v>
      </c>
      <c r="N345" s="4">
        <v>58829976.259999998</v>
      </c>
      <c r="O345" s="4">
        <v>18549940</v>
      </c>
      <c r="S345" t="s">
        <v>7133</v>
      </c>
      <c r="W345" s="12">
        <v>5942</v>
      </c>
      <c r="X345" s="2" t="s">
        <v>7498</v>
      </c>
      <c r="Y345" s="12">
        <f>Table13[[#This Row],[No.]]-A345</f>
        <v>0</v>
      </c>
      <c r="Z345" s="4">
        <v>58829976.259999998</v>
      </c>
      <c r="AA345" s="4">
        <v>58829976.259999998</v>
      </c>
      <c r="AB345" s="4">
        <v>119284902.63</v>
      </c>
      <c r="AC345" s="4">
        <v>60454926.369999997</v>
      </c>
      <c r="AD345" s="2" t="s">
        <v>7212</v>
      </c>
      <c r="AE345" s="2" t="s">
        <v>7106</v>
      </c>
      <c r="AF345" s="2" t="s">
        <v>10</v>
      </c>
      <c r="AG345" s="2" t="s">
        <v>7110</v>
      </c>
      <c r="AH345" s="11" t="b">
        <f>TRUE()</f>
        <v>1</v>
      </c>
      <c r="AI345" s="4">
        <v>18549940</v>
      </c>
      <c r="AJ345" s="3"/>
      <c r="AK345" s="11" t="b">
        <f>TRUE()</f>
        <v>1</v>
      </c>
      <c r="AL345" s="2" t="s">
        <v>10</v>
      </c>
      <c r="AM345" s="2" t="s">
        <v>10</v>
      </c>
      <c r="AN345" s="2" t="s">
        <v>10</v>
      </c>
      <c r="AO345" s="2" t="s">
        <v>10</v>
      </c>
      <c r="AP345" s="2" t="s">
        <v>7106</v>
      </c>
      <c r="AQ345" s="2" t="s">
        <v>7107</v>
      </c>
      <c r="AR345" s="2" t="s">
        <v>7107</v>
      </c>
      <c r="AS345" s="2" t="s">
        <v>10</v>
      </c>
    </row>
    <row r="346" spans="1:45" x14ac:dyDescent="0.35">
      <c r="A346">
        <v>5943</v>
      </c>
      <c r="B346" t="s">
        <v>7499</v>
      </c>
      <c r="C346" s="4">
        <v>11135778.800000001</v>
      </c>
      <c r="D346" s="4">
        <v>10640933.800000001</v>
      </c>
      <c r="E346" s="4">
        <v>494845</v>
      </c>
      <c r="F346" t="s">
        <v>7212</v>
      </c>
      <c r="G346" t="s">
        <v>7110</v>
      </c>
      <c r="I346" t="s">
        <v>7133</v>
      </c>
      <c r="K346" t="s">
        <v>7106</v>
      </c>
      <c r="L346" t="s">
        <v>7107</v>
      </c>
      <c r="M346" t="s">
        <v>7107</v>
      </c>
      <c r="N346" s="4">
        <v>494845</v>
      </c>
      <c r="O346" s="4">
        <v>4400000</v>
      </c>
      <c r="S346" t="s">
        <v>7133</v>
      </c>
      <c r="W346" s="12">
        <v>5943</v>
      </c>
      <c r="X346" s="2" t="s">
        <v>7499</v>
      </c>
      <c r="Y346" s="12">
        <f>Table13[[#This Row],[No.]]-A346</f>
        <v>0</v>
      </c>
      <c r="Z346" s="4">
        <v>494845</v>
      </c>
      <c r="AA346" s="4">
        <v>494845</v>
      </c>
      <c r="AB346" s="4">
        <v>11135778.800000001</v>
      </c>
      <c r="AC346" s="4">
        <v>10640933.800000001</v>
      </c>
      <c r="AD346" s="2" t="s">
        <v>7212</v>
      </c>
      <c r="AE346" s="2" t="s">
        <v>7106</v>
      </c>
      <c r="AF346" s="2" t="s">
        <v>10</v>
      </c>
      <c r="AG346" s="2" t="s">
        <v>7110</v>
      </c>
      <c r="AH346" s="11" t="b">
        <f>TRUE()</f>
        <v>1</v>
      </c>
      <c r="AI346" s="4">
        <v>4400000</v>
      </c>
      <c r="AJ346" s="3"/>
      <c r="AK346" s="11" t="b">
        <f>TRUE()</f>
        <v>1</v>
      </c>
      <c r="AL346" s="2" t="s">
        <v>10</v>
      </c>
      <c r="AM346" s="2" t="s">
        <v>10</v>
      </c>
      <c r="AN346" s="2" t="s">
        <v>10</v>
      </c>
      <c r="AO346" s="2" t="s">
        <v>10</v>
      </c>
      <c r="AP346" s="2" t="s">
        <v>7106</v>
      </c>
      <c r="AQ346" s="2" t="s">
        <v>7107</v>
      </c>
      <c r="AR346" s="2" t="s">
        <v>7107</v>
      </c>
      <c r="AS346" s="2" t="s">
        <v>10</v>
      </c>
    </row>
    <row r="347" spans="1:45" x14ac:dyDescent="0.35">
      <c r="A347">
        <v>5944</v>
      </c>
      <c r="B347" t="s">
        <v>7500</v>
      </c>
      <c r="C347" s="4">
        <v>400419</v>
      </c>
      <c r="D347" s="4">
        <v>400419</v>
      </c>
      <c r="F347" t="s">
        <v>7212</v>
      </c>
      <c r="G347" t="s">
        <v>7110</v>
      </c>
      <c r="I347" t="s">
        <v>7133</v>
      </c>
      <c r="K347" t="s">
        <v>7106</v>
      </c>
      <c r="L347" t="s">
        <v>7107</v>
      </c>
      <c r="M347" t="s">
        <v>7107</v>
      </c>
      <c r="O347">
        <v>0</v>
      </c>
      <c r="S347" t="s">
        <v>7133</v>
      </c>
      <c r="W347" s="12">
        <v>5944</v>
      </c>
      <c r="X347" s="2" t="s">
        <v>7500</v>
      </c>
      <c r="Y347" s="12">
        <f>Table13[[#This Row],[No.]]-A347</f>
        <v>0</v>
      </c>
      <c r="Z347" s="4">
        <v>0</v>
      </c>
      <c r="AA347" s="4">
        <v>0</v>
      </c>
      <c r="AB347" s="4">
        <v>400419</v>
      </c>
      <c r="AC347" s="4">
        <v>400419</v>
      </c>
      <c r="AD347" s="2" t="s">
        <v>7212</v>
      </c>
      <c r="AE347" s="2" t="s">
        <v>7106</v>
      </c>
      <c r="AF347" s="2" t="s">
        <v>10</v>
      </c>
      <c r="AG347" s="2" t="s">
        <v>7110</v>
      </c>
      <c r="AH347" s="11" t="b">
        <f>TRUE()</f>
        <v>1</v>
      </c>
      <c r="AI347" s="4">
        <v>0</v>
      </c>
      <c r="AJ347" s="3"/>
      <c r="AK347" s="11" t="b">
        <f>TRUE()</f>
        <v>1</v>
      </c>
      <c r="AL347" s="2" t="s">
        <v>10</v>
      </c>
      <c r="AM347" s="2" t="s">
        <v>10</v>
      </c>
      <c r="AN347" s="2" t="s">
        <v>10</v>
      </c>
      <c r="AO347" s="2" t="s">
        <v>10</v>
      </c>
      <c r="AP347" s="2" t="s">
        <v>7106</v>
      </c>
      <c r="AQ347" s="2" t="s">
        <v>7107</v>
      </c>
      <c r="AR347" s="2" t="s">
        <v>7107</v>
      </c>
      <c r="AS347" s="2" t="s">
        <v>10</v>
      </c>
    </row>
    <row r="348" spans="1:45" x14ac:dyDescent="0.35">
      <c r="A348">
        <v>5945</v>
      </c>
      <c r="B348" t="s">
        <v>7501</v>
      </c>
      <c r="C348" s="4">
        <v>152433343.28999999</v>
      </c>
      <c r="D348" s="4">
        <v>137097836.28999999</v>
      </c>
      <c r="E348" s="4">
        <v>15335507</v>
      </c>
      <c r="F348" t="s">
        <v>7212</v>
      </c>
      <c r="G348" t="s">
        <v>7110</v>
      </c>
      <c r="I348" t="s">
        <v>7133</v>
      </c>
      <c r="K348" t="s">
        <v>7106</v>
      </c>
      <c r="L348" t="s">
        <v>7107</v>
      </c>
      <c r="M348" t="s">
        <v>7107</v>
      </c>
      <c r="N348" s="4">
        <v>15335507</v>
      </c>
      <c r="O348" s="4">
        <v>9680000</v>
      </c>
      <c r="S348" t="s">
        <v>7133</v>
      </c>
      <c r="W348" s="12">
        <v>5945</v>
      </c>
      <c r="X348" s="2" t="s">
        <v>7501</v>
      </c>
      <c r="Y348" s="12">
        <f>Table13[[#This Row],[No.]]-A348</f>
        <v>0</v>
      </c>
      <c r="Z348" s="4">
        <v>15335507</v>
      </c>
      <c r="AA348" s="4">
        <v>15335507</v>
      </c>
      <c r="AB348" s="4">
        <v>152433343.28999999</v>
      </c>
      <c r="AC348" s="4">
        <v>137097836.28999999</v>
      </c>
      <c r="AD348" s="2" t="s">
        <v>7212</v>
      </c>
      <c r="AE348" s="2" t="s">
        <v>7106</v>
      </c>
      <c r="AF348" s="2" t="s">
        <v>10</v>
      </c>
      <c r="AG348" s="2" t="s">
        <v>7110</v>
      </c>
      <c r="AH348" s="11" t="b">
        <f>TRUE()</f>
        <v>1</v>
      </c>
      <c r="AI348" s="4">
        <v>9680000</v>
      </c>
      <c r="AJ348" s="3"/>
      <c r="AK348" s="11" t="b">
        <f>TRUE()</f>
        <v>1</v>
      </c>
      <c r="AL348" s="2" t="s">
        <v>10</v>
      </c>
      <c r="AM348" s="2" t="s">
        <v>10</v>
      </c>
      <c r="AN348" s="2" t="s">
        <v>10</v>
      </c>
      <c r="AO348" s="2" t="s">
        <v>10</v>
      </c>
      <c r="AP348" s="2" t="s">
        <v>7106</v>
      </c>
      <c r="AQ348" s="2" t="s">
        <v>7107</v>
      </c>
      <c r="AR348" s="2" t="s">
        <v>7107</v>
      </c>
      <c r="AS348" s="2" t="s">
        <v>10</v>
      </c>
    </row>
    <row r="349" spans="1:45" x14ac:dyDescent="0.35">
      <c r="A349">
        <v>5949</v>
      </c>
      <c r="B349" t="s">
        <v>7502</v>
      </c>
      <c r="C349" s="4">
        <v>352079591.51999998</v>
      </c>
      <c r="D349" s="4">
        <v>276692617.25999999</v>
      </c>
      <c r="E349" s="4">
        <v>75386974.260000005</v>
      </c>
      <c r="F349" t="s">
        <v>7212</v>
      </c>
      <c r="G349" t="s">
        <v>7117</v>
      </c>
      <c r="I349" t="s">
        <v>7105</v>
      </c>
      <c r="J349" t="s">
        <v>7503</v>
      </c>
      <c r="K349" t="s">
        <v>7106</v>
      </c>
      <c r="L349" t="s">
        <v>7107</v>
      </c>
      <c r="M349" t="s">
        <v>7107</v>
      </c>
      <c r="N349" s="4">
        <v>75386974.260000005</v>
      </c>
      <c r="O349" s="4">
        <v>43761940</v>
      </c>
      <c r="S349" t="s">
        <v>7105</v>
      </c>
      <c r="W349" s="12">
        <v>5949</v>
      </c>
      <c r="X349" s="2" t="s">
        <v>7502</v>
      </c>
      <c r="Y349" s="12">
        <f>Table13[[#This Row],[No.]]-A349</f>
        <v>0</v>
      </c>
      <c r="Z349" s="4">
        <v>75386974.260000005</v>
      </c>
      <c r="AA349" s="4">
        <v>75386974.260000005</v>
      </c>
      <c r="AB349" s="4">
        <v>352079591.51999998</v>
      </c>
      <c r="AC349" s="4">
        <v>276692617.25999999</v>
      </c>
      <c r="AD349" s="2" t="s">
        <v>7212</v>
      </c>
      <c r="AE349" s="2" t="s">
        <v>7106</v>
      </c>
      <c r="AF349" s="2" t="s">
        <v>10</v>
      </c>
      <c r="AG349" s="2" t="s">
        <v>7117</v>
      </c>
      <c r="AH349" s="11" t="b">
        <f>FALSE()</f>
        <v>0</v>
      </c>
      <c r="AI349" s="4">
        <v>43761940</v>
      </c>
      <c r="AJ349" s="3"/>
      <c r="AK349" s="11" t="b">
        <f>FALSE()</f>
        <v>0</v>
      </c>
      <c r="AL349" s="2" t="s">
        <v>10</v>
      </c>
      <c r="AM349" s="2" t="s">
        <v>10</v>
      </c>
      <c r="AN349" s="2" t="s">
        <v>10</v>
      </c>
      <c r="AO349" s="2" t="s">
        <v>7503</v>
      </c>
      <c r="AP349" s="2" t="s">
        <v>7106</v>
      </c>
      <c r="AQ349" s="2" t="s">
        <v>7107</v>
      </c>
      <c r="AR349" s="2" t="s">
        <v>7107</v>
      </c>
      <c r="AS349" s="2" t="s">
        <v>10</v>
      </c>
    </row>
    <row r="350" spans="1:45" x14ac:dyDescent="0.35">
      <c r="A350">
        <v>5950</v>
      </c>
      <c r="B350" t="s">
        <v>7504</v>
      </c>
      <c r="F350" t="s">
        <v>7212</v>
      </c>
      <c r="G350" t="s">
        <v>7104</v>
      </c>
      <c r="I350" t="s">
        <v>7105</v>
      </c>
      <c r="K350" t="s">
        <v>7106</v>
      </c>
      <c r="O350">
        <v>0</v>
      </c>
      <c r="S350" t="s">
        <v>7105</v>
      </c>
      <c r="W350" s="12">
        <v>5950</v>
      </c>
      <c r="X350" s="2" t="s">
        <v>7504</v>
      </c>
      <c r="Y350" s="12">
        <f>Table13[[#This Row],[No.]]-A350</f>
        <v>0</v>
      </c>
      <c r="Z350" s="4">
        <v>0</v>
      </c>
      <c r="AA350" s="4">
        <v>0</v>
      </c>
      <c r="AB350" s="4">
        <v>0</v>
      </c>
      <c r="AC350" s="4">
        <v>0</v>
      </c>
      <c r="AD350" s="2" t="s">
        <v>7212</v>
      </c>
      <c r="AE350" s="2" t="s">
        <v>7106</v>
      </c>
      <c r="AF350" s="2" t="s">
        <v>10</v>
      </c>
      <c r="AG350" s="2" t="s">
        <v>7104</v>
      </c>
      <c r="AH350" s="11" t="b">
        <f>FALSE()</f>
        <v>0</v>
      </c>
      <c r="AI350" s="4">
        <v>0</v>
      </c>
      <c r="AJ350" s="3"/>
      <c r="AK350" s="11" t="b">
        <f>FALSE()</f>
        <v>0</v>
      </c>
      <c r="AL350" s="2" t="s">
        <v>10</v>
      </c>
      <c r="AM350" s="2" t="s">
        <v>10</v>
      </c>
      <c r="AN350" s="2" t="s">
        <v>10</v>
      </c>
      <c r="AO350" s="2" t="s">
        <v>10</v>
      </c>
      <c r="AP350" s="2" t="s">
        <v>7106</v>
      </c>
      <c r="AQ350" s="2" t="s">
        <v>10</v>
      </c>
      <c r="AR350" s="2" t="s">
        <v>10</v>
      </c>
      <c r="AS350" s="2" t="s">
        <v>10</v>
      </c>
    </row>
    <row r="351" spans="1:45" x14ac:dyDescent="0.35">
      <c r="A351">
        <v>5951</v>
      </c>
      <c r="B351" t="s">
        <v>7505</v>
      </c>
      <c r="C351" s="4">
        <v>2183593</v>
      </c>
      <c r="D351" s="4">
        <v>307500</v>
      </c>
      <c r="E351" s="4">
        <v>1876093</v>
      </c>
      <c r="F351" t="s">
        <v>7212</v>
      </c>
      <c r="G351" t="s">
        <v>7110</v>
      </c>
      <c r="I351" t="s">
        <v>7133</v>
      </c>
      <c r="K351" t="s">
        <v>7106</v>
      </c>
      <c r="L351" t="s">
        <v>7107</v>
      </c>
      <c r="M351" t="s">
        <v>7107</v>
      </c>
      <c r="N351" s="4">
        <v>1876093</v>
      </c>
      <c r="O351">
        <v>0</v>
      </c>
      <c r="S351" t="s">
        <v>7133</v>
      </c>
      <c r="W351" s="12">
        <v>5951</v>
      </c>
      <c r="X351" s="2" t="s">
        <v>7505</v>
      </c>
      <c r="Y351" s="12">
        <f>Table13[[#This Row],[No.]]-A351</f>
        <v>0</v>
      </c>
      <c r="Z351" s="4">
        <v>1876093</v>
      </c>
      <c r="AA351" s="4">
        <v>1876093</v>
      </c>
      <c r="AB351" s="4">
        <v>2183593</v>
      </c>
      <c r="AC351" s="4">
        <v>307500</v>
      </c>
      <c r="AD351" s="2" t="s">
        <v>7212</v>
      </c>
      <c r="AE351" s="2" t="s">
        <v>7106</v>
      </c>
      <c r="AF351" s="2" t="s">
        <v>10</v>
      </c>
      <c r="AG351" s="2" t="s">
        <v>7110</v>
      </c>
      <c r="AH351" s="11" t="b">
        <f>TRUE()</f>
        <v>1</v>
      </c>
      <c r="AI351" s="4">
        <v>0</v>
      </c>
      <c r="AJ351" s="3"/>
      <c r="AK351" s="11" t="b">
        <f>TRUE()</f>
        <v>1</v>
      </c>
      <c r="AL351" s="2" t="s">
        <v>10</v>
      </c>
      <c r="AM351" s="2" t="s">
        <v>10</v>
      </c>
      <c r="AN351" s="2" t="s">
        <v>10</v>
      </c>
      <c r="AO351" s="2" t="s">
        <v>10</v>
      </c>
      <c r="AP351" s="2" t="s">
        <v>7106</v>
      </c>
      <c r="AQ351" s="2" t="s">
        <v>7107</v>
      </c>
      <c r="AR351" s="2" t="s">
        <v>7107</v>
      </c>
      <c r="AS351" s="2" t="s">
        <v>10</v>
      </c>
    </row>
    <row r="352" spans="1:45" x14ac:dyDescent="0.35">
      <c r="A352">
        <v>5952</v>
      </c>
      <c r="B352" t="s">
        <v>7506</v>
      </c>
      <c r="C352" s="4">
        <v>25180851</v>
      </c>
      <c r="D352" s="4">
        <v>442500</v>
      </c>
      <c r="E352" s="4">
        <v>24738351</v>
      </c>
      <c r="F352" t="s">
        <v>7212</v>
      </c>
      <c r="G352" t="s">
        <v>7110</v>
      </c>
      <c r="I352" t="s">
        <v>7133</v>
      </c>
      <c r="K352" t="s">
        <v>7106</v>
      </c>
      <c r="L352" t="s">
        <v>7107</v>
      </c>
      <c r="M352" t="s">
        <v>7107</v>
      </c>
      <c r="N352" s="4">
        <v>24738351</v>
      </c>
      <c r="O352">
        <v>0</v>
      </c>
      <c r="S352" t="s">
        <v>7133</v>
      </c>
      <c r="W352" s="12">
        <v>5952</v>
      </c>
      <c r="X352" s="2" t="s">
        <v>7506</v>
      </c>
      <c r="Y352" s="12">
        <f>Table13[[#This Row],[No.]]-A352</f>
        <v>0</v>
      </c>
      <c r="Z352" s="4">
        <v>24738351</v>
      </c>
      <c r="AA352" s="4">
        <v>24738351</v>
      </c>
      <c r="AB352" s="4">
        <v>25180851</v>
      </c>
      <c r="AC352" s="4">
        <v>442500</v>
      </c>
      <c r="AD352" s="2" t="s">
        <v>7212</v>
      </c>
      <c r="AE352" s="2" t="s">
        <v>7106</v>
      </c>
      <c r="AF352" s="2" t="s">
        <v>10</v>
      </c>
      <c r="AG352" s="2" t="s">
        <v>7110</v>
      </c>
      <c r="AH352" s="11" t="b">
        <f>TRUE()</f>
        <v>1</v>
      </c>
      <c r="AI352" s="4">
        <v>0</v>
      </c>
      <c r="AJ352" s="3"/>
      <c r="AK352" s="11" t="b">
        <f>TRUE()</f>
        <v>1</v>
      </c>
      <c r="AL352" s="2" t="s">
        <v>10</v>
      </c>
      <c r="AM352" s="2" t="s">
        <v>10</v>
      </c>
      <c r="AN352" s="2" t="s">
        <v>10</v>
      </c>
      <c r="AO352" s="2" t="s">
        <v>10</v>
      </c>
      <c r="AP352" s="2" t="s">
        <v>7106</v>
      </c>
      <c r="AQ352" s="2" t="s">
        <v>7107</v>
      </c>
      <c r="AR352" s="2" t="s">
        <v>7107</v>
      </c>
      <c r="AS352" s="2" t="s">
        <v>10</v>
      </c>
    </row>
    <row r="353" spans="1:45" x14ac:dyDescent="0.35">
      <c r="A353">
        <v>5953</v>
      </c>
      <c r="B353" t="s">
        <v>7507</v>
      </c>
      <c r="C353" s="4">
        <v>15987992</v>
      </c>
      <c r="D353" s="4">
        <v>3363788</v>
      </c>
      <c r="E353" s="4">
        <v>12624204</v>
      </c>
      <c r="F353" t="s">
        <v>7212</v>
      </c>
      <c r="G353" t="s">
        <v>7110</v>
      </c>
      <c r="I353" t="s">
        <v>7133</v>
      </c>
      <c r="K353" t="s">
        <v>7106</v>
      </c>
      <c r="L353" t="s">
        <v>7107</v>
      </c>
      <c r="M353" t="s">
        <v>7107</v>
      </c>
      <c r="N353" s="4">
        <v>12624204</v>
      </c>
      <c r="O353" s="4">
        <v>21207019</v>
      </c>
      <c r="S353" t="s">
        <v>7133</v>
      </c>
      <c r="W353" s="12">
        <v>5953</v>
      </c>
      <c r="X353" s="2" t="s">
        <v>7507</v>
      </c>
      <c r="Y353" s="12">
        <f>Table13[[#This Row],[No.]]-A353</f>
        <v>0</v>
      </c>
      <c r="Z353" s="4">
        <v>12624204</v>
      </c>
      <c r="AA353" s="4">
        <v>12624204</v>
      </c>
      <c r="AB353" s="4">
        <v>15987992</v>
      </c>
      <c r="AC353" s="4">
        <v>3363788</v>
      </c>
      <c r="AD353" s="2" t="s">
        <v>7212</v>
      </c>
      <c r="AE353" s="2" t="s">
        <v>7106</v>
      </c>
      <c r="AF353" s="2" t="s">
        <v>10</v>
      </c>
      <c r="AG353" s="2" t="s">
        <v>7110</v>
      </c>
      <c r="AH353" s="11" t="b">
        <f>TRUE()</f>
        <v>1</v>
      </c>
      <c r="AI353" s="4">
        <v>21207019</v>
      </c>
      <c r="AJ353" s="3"/>
      <c r="AK353" s="11" t="b">
        <f>TRUE()</f>
        <v>1</v>
      </c>
      <c r="AL353" s="2" t="s">
        <v>10</v>
      </c>
      <c r="AM353" s="2" t="s">
        <v>10</v>
      </c>
      <c r="AN353" s="2" t="s">
        <v>10</v>
      </c>
      <c r="AO353" s="2" t="s">
        <v>10</v>
      </c>
      <c r="AP353" s="2" t="s">
        <v>7106</v>
      </c>
      <c r="AQ353" s="2" t="s">
        <v>7107</v>
      </c>
      <c r="AR353" s="2" t="s">
        <v>7107</v>
      </c>
      <c r="AS353" s="2" t="s">
        <v>10</v>
      </c>
    </row>
    <row r="354" spans="1:45" x14ac:dyDescent="0.35">
      <c r="A354">
        <v>5959</v>
      </c>
      <c r="B354" t="s">
        <v>7508</v>
      </c>
      <c r="C354" s="4">
        <v>43352436</v>
      </c>
      <c r="D354" s="4">
        <v>4113788</v>
      </c>
      <c r="E354" s="4">
        <v>39238648</v>
      </c>
      <c r="F354" t="s">
        <v>7212</v>
      </c>
      <c r="G354" t="s">
        <v>7117</v>
      </c>
      <c r="I354" t="s">
        <v>7105</v>
      </c>
      <c r="J354" t="s">
        <v>7509</v>
      </c>
      <c r="K354" t="s">
        <v>7106</v>
      </c>
      <c r="N354" s="4">
        <v>39238648</v>
      </c>
      <c r="O354" s="4">
        <v>21207019</v>
      </c>
      <c r="S354" t="s">
        <v>7105</v>
      </c>
      <c r="W354" s="12">
        <v>5959</v>
      </c>
      <c r="X354" s="2" t="s">
        <v>7508</v>
      </c>
      <c r="Y354" s="12">
        <f>Table13[[#This Row],[No.]]-A354</f>
        <v>0</v>
      </c>
      <c r="Z354" s="4">
        <v>39238648</v>
      </c>
      <c r="AA354" s="4">
        <v>39238648</v>
      </c>
      <c r="AB354" s="4">
        <v>43352436</v>
      </c>
      <c r="AC354" s="4">
        <v>4113788</v>
      </c>
      <c r="AD354" s="2" t="s">
        <v>7212</v>
      </c>
      <c r="AE354" s="2" t="s">
        <v>7106</v>
      </c>
      <c r="AF354" s="2" t="s">
        <v>10</v>
      </c>
      <c r="AG354" s="2" t="s">
        <v>7117</v>
      </c>
      <c r="AH354" s="11" t="b">
        <f>FALSE()</f>
        <v>0</v>
      </c>
      <c r="AI354" s="4">
        <v>21207019</v>
      </c>
      <c r="AJ354" s="3"/>
      <c r="AK354" s="11" t="b">
        <f>FALSE()</f>
        <v>0</v>
      </c>
      <c r="AL354" s="2" t="s">
        <v>10</v>
      </c>
      <c r="AM354" s="2" t="s">
        <v>10</v>
      </c>
      <c r="AN354" s="2" t="s">
        <v>10</v>
      </c>
      <c r="AO354" s="2" t="s">
        <v>7509</v>
      </c>
      <c r="AP354" s="2" t="s">
        <v>7106</v>
      </c>
      <c r="AQ354" s="2" t="s">
        <v>10</v>
      </c>
      <c r="AR354" s="2" t="s">
        <v>10</v>
      </c>
      <c r="AS354" s="2" t="s">
        <v>10</v>
      </c>
    </row>
    <row r="355" spans="1:45" x14ac:dyDescent="0.35">
      <c r="A355">
        <v>5960</v>
      </c>
      <c r="B355" t="s">
        <v>7510</v>
      </c>
      <c r="F355" t="s">
        <v>7212</v>
      </c>
      <c r="G355" t="s">
        <v>7255</v>
      </c>
      <c r="I355" t="s">
        <v>7105</v>
      </c>
      <c r="K355" t="s">
        <v>7106</v>
      </c>
      <c r="O355">
        <v>0</v>
      </c>
      <c r="S355" t="s">
        <v>7105</v>
      </c>
      <c r="W355" s="12">
        <v>5960</v>
      </c>
      <c r="X355" s="2" t="s">
        <v>7510</v>
      </c>
      <c r="Y355" s="12">
        <f>Table13[[#This Row],[No.]]-A355</f>
        <v>0</v>
      </c>
      <c r="Z355" s="4">
        <v>0</v>
      </c>
      <c r="AA355" s="4">
        <v>0</v>
      </c>
      <c r="AB355" s="4">
        <v>0</v>
      </c>
      <c r="AC355" s="4">
        <v>0</v>
      </c>
      <c r="AD355" s="2" t="s">
        <v>7212</v>
      </c>
      <c r="AE355" s="2" t="s">
        <v>7106</v>
      </c>
      <c r="AF355" s="2" t="s">
        <v>10</v>
      </c>
      <c r="AG355" s="2" t="s">
        <v>7255</v>
      </c>
      <c r="AH355" s="11" t="b">
        <f>FALSE()</f>
        <v>0</v>
      </c>
      <c r="AI355" s="4">
        <v>0</v>
      </c>
      <c r="AJ355" s="3"/>
      <c r="AK355" s="11" t="b">
        <f>FALSE()</f>
        <v>0</v>
      </c>
      <c r="AL355" s="2" t="s">
        <v>10</v>
      </c>
      <c r="AM355" s="2" t="s">
        <v>10</v>
      </c>
      <c r="AN355" s="2" t="s">
        <v>10</v>
      </c>
      <c r="AO355" s="2" t="s">
        <v>10</v>
      </c>
      <c r="AP355" s="2" t="s">
        <v>7106</v>
      </c>
      <c r="AQ355" s="2" t="s">
        <v>10</v>
      </c>
      <c r="AR355" s="2" t="s">
        <v>10</v>
      </c>
      <c r="AS355" s="2" t="s">
        <v>10</v>
      </c>
    </row>
    <row r="356" spans="1:45" x14ac:dyDescent="0.35">
      <c r="A356">
        <v>5961</v>
      </c>
      <c r="B356" t="s">
        <v>7511</v>
      </c>
      <c r="C356" s="4">
        <v>1693940</v>
      </c>
      <c r="D356" s="4">
        <v>815825</v>
      </c>
      <c r="E356" s="4">
        <v>878115</v>
      </c>
      <c r="F356" t="s">
        <v>7212</v>
      </c>
      <c r="G356" t="s">
        <v>7110</v>
      </c>
      <c r="I356" t="s">
        <v>7105</v>
      </c>
      <c r="K356" t="s">
        <v>7106</v>
      </c>
      <c r="N356" s="4">
        <v>878115</v>
      </c>
      <c r="O356">
        <v>0</v>
      </c>
      <c r="S356" t="s">
        <v>7133</v>
      </c>
      <c r="W356" s="12">
        <v>5961</v>
      </c>
      <c r="X356" s="2" t="s">
        <v>7511</v>
      </c>
      <c r="Y356" s="12">
        <f>Table13[[#This Row],[No.]]-A356</f>
        <v>0</v>
      </c>
      <c r="Z356" s="4">
        <v>878115</v>
      </c>
      <c r="AA356" s="4">
        <v>878115</v>
      </c>
      <c r="AB356" s="4">
        <v>1693940</v>
      </c>
      <c r="AC356" s="4">
        <v>815825</v>
      </c>
      <c r="AD356" s="2" t="s">
        <v>7212</v>
      </c>
      <c r="AE356" s="2" t="s">
        <v>7106</v>
      </c>
      <c r="AF356" s="2" t="s">
        <v>10</v>
      </c>
      <c r="AG356" s="2" t="s">
        <v>7110</v>
      </c>
      <c r="AH356" s="11" t="b">
        <f>FALSE()</f>
        <v>0</v>
      </c>
      <c r="AI356" s="4">
        <v>0</v>
      </c>
      <c r="AJ356" s="3"/>
      <c r="AK356" s="11" t="b">
        <f>TRUE()</f>
        <v>1</v>
      </c>
      <c r="AL356" s="2" t="s">
        <v>10</v>
      </c>
      <c r="AM356" s="2" t="s">
        <v>10</v>
      </c>
      <c r="AN356" s="2" t="s">
        <v>10</v>
      </c>
      <c r="AO356" s="2" t="s">
        <v>10</v>
      </c>
      <c r="AP356" s="2" t="s">
        <v>7106</v>
      </c>
      <c r="AQ356" s="2" t="s">
        <v>10</v>
      </c>
      <c r="AR356" s="2" t="s">
        <v>10</v>
      </c>
      <c r="AS356" s="2" t="s">
        <v>10</v>
      </c>
    </row>
    <row r="357" spans="1:45" x14ac:dyDescent="0.35">
      <c r="A357">
        <v>5962</v>
      </c>
      <c r="B357" t="s">
        <v>7512</v>
      </c>
      <c r="C357" s="4">
        <v>429849</v>
      </c>
      <c r="D357" s="4">
        <v>275010</v>
      </c>
      <c r="E357" s="4">
        <v>154839</v>
      </c>
      <c r="F357" t="s">
        <v>7212</v>
      </c>
      <c r="G357" t="s">
        <v>7110</v>
      </c>
      <c r="I357" t="s">
        <v>7105</v>
      </c>
      <c r="K357" t="s">
        <v>7106</v>
      </c>
      <c r="N357" s="4">
        <v>154839</v>
      </c>
      <c r="O357">
        <v>0</v>
      </c>
      <c r="S357" t="s">
        <v>7133</v>
      </c>
      <c r="W357" s="12">
        <v>5962</v>
      </c>
      <c r="X357" s="2" t="s">
        <v>7512</v>
      </c>
      <c r="Y357" s="12">
        <f>Table13[[#This Row],[No.]]-A357</f>
        <v>0</v>
      </c>
      <c r="Z357" s="4">
        <v>154839</v>
      </c>
      <c r="AA357" s="4">
        <v>154839</v>
      </c>
      <c r="AB357" s="4">
        <v>429849</v>
      </c>
      <c r="AC357" s="4">
        <v>275010</v>
      </c>
      <c r="AD357" s="2" t="s">
        <v>7212</v>
      </c>
      <c r="AE357" s="2" t="s">
        <v>7106</v>
      </c>
      <c r="AF357" s="2" t="s">
        <v>10</v>
      </c>
      <c r="AG357" s="2" t="s">
        <v>7110</v>
      </c>
      <c r="AH357" s="11" t="b">
        <f>FALSE()</f>
        <v>0</v>
      </c>
      <c r="AI357" s="4">
        <v>0</v>
      </c>
      <c r="AJ357" s="3"/>
      <c r="AK357" s="11" t="b">
        <f>TRUE()</f>
        <v>1</v>
      </c>
      <c r="AL357" s="2" t="s">
        <v>10</v>
      </c>
      <c r="AM357" s="2" t="s">
        <v>10</v>
      </c>
      <c r="AN357" s="2" t="s">
        <v>10</v>
      </c>
      <c r="AO357" s="2" t="s">
        <v>10</v>
      </c>
      <c r="AP357" s="2" t="s">
        <v>7106</v>
      </c>
      <c r="AQ357" s="2" t="s">
        <v>10</v>
      </c>
      <c r="AR357" s="2" t="s">
        <v>10</v>
      </c>
      <c r="AS357" s="2" t="s">
        <v>10</v>
      </c>
    </row>
    <row r="358" spans="1:45" x14ac:dyDescent="0.35">
      <c r="A358">
        <v>5963</v>
      </c>
      <c r="B358" t="s">
        <v>7513</v>
      </c>
      <c r="F358" t="s">
        <v>7212</v>
      </c>
      <c r="G358" t="s">
        <v>7110</v>
      </c>
      <c r="I358" t="s">
        <v>7105</v>
      </c>
      <c r="K358" t="s">
        <v>7106</v>
      </c>
      <c r="O358" s="4">
        <v>1068000</v>
      </c>
      <c r="S358" t="s">
        <v>7133</v>
      </c>
      <c r="W358" s="12">
        <v>5963</v>
      </c>
      <c r="X358" s="2" t="s">
        <v>7513</v>
      </c>
      <c r="Y358" s="12">
        <f>Table13[[#This Row],[No.]]-A358</f>
        <v>0</v>
      </c>
      <c r="Z358" s="4">
        <v>0</v>
      </c>
      <c r="AA358" s="4">
        <v>0</v>
      </c>
      <c r="AB358" s="4">
        <v>0</v>
      </c>
      <c r="AC358" s="4">
        <v>0</v>
      </c>
      <c r="AD358" s="2" t="s">
        <v>7212</v>
      </c>
      <c r="AE358" s="2" t="s">
        <v>7106</v>
      </c>
      <c r="AF358" s="2" t="s">
        <v>10</v>
      </c>
      <c r="AG358" s="2" t="s">
        <v>7110</v>
      </c>
      <c r="AH358" s="11" t="b">
        <f>FALSE()</f>
        <v>0</v>
      </c>
      <c r="AI358" s="4">
        <v>1068000</v>
      </c>
      <c r="AJ358" s="3"/>
      <c r="AK358" s="11" t="b">
        <f>TRUE()</f>
        <v>1</v>
      </c>
      <c r="AL358" s="2" t="s">
        <v>10</v>
      </c>
      <c r="AM358" s="2" t="s">
        <v>10</v>
      </c>
      <c r="AN358" s="2" t="s">
        <v>10</v>
      </c>
      <c r="AO358" s="2" t="s">
        <v>10</v>
      </c>
      <c r="AP358" s="2" t="s">
        <v>7106</v>
      </c>
      <c r="AQ358" s="2" t="s">
        <v>10</v>
      </c>
      <c r="AR358" s="2" t="s">
        <v>10</v>
      </c>
      <c r="AS358" s="2" t="s">
        <v>10</v>
      </c>
    </row>
    <row r="359" spans="1:45" x14ac:dyDescent="0.35">
      <c r="A359">
        <v>5964</v>
      </c>
      <c r="B359" t="s">
        <v>7514</v>
      </c>
      <c r="F359" t="s">
        <v>7212</v>
      </c>
      <c r="G359" t="s">
        <v>7110</v>
      </c>
      <c r="I359" t="s">
        <v>7105</v>
      </c>
      <c r="K359" t="s">
        <v>7106</v>
      </c>
      <c r="O359">
        <v>0</v>
      </c>
      <c r="S359" t="s">
        <v>7133</v>
      </c>
      <c r="W359" s="12">
        <v>5964</v>
      </c>
      <c r="X359" s="2" t="s">
        <v>7514</v>
      </c>
      <c r="Y359" s="12">
        <f>Table13[[#This Row],[No.]]-A359</f>
        <v>0</v>
      </c>
      <c r="Z359" s="4">
        <v>0</v>
      </c>
      <c r="AA359" s="4">
        <v>0</v>
      </c>
      <c r="AB359" s="4">
        <v>0</v>
      </c>
      <c r="AC359" s="4">
        <v>0</v>
      </c>
      <c r="AD359" s="2" t="s">
        <v>7212</v>
      </c>
      <c r="AE359" s="2" t="s">
        <v>7106</v>
      </c>
      <c r="AF359" s="2" t="s">
        <v>10</v>
      </c>
      <c r="AG359" s="2" t="s">
        <v>7110</v>
      </c>
      <c r="AH359" s="11" t="b">
        <f>FALSE()</f>
        <v>0</v>
      </c>
      <c r="AI359" s="4">
        <v>0</v>
      </c>
      <c r="AJ359" s="3"/>
      <c r="AK359" s="11" t="b">
        <f>TRUE()</f>
        <v>1</v>
      </c>
      <c r="AL359" s="2" t="s">
        <v>10</v>
      </c>
      <c r="AM359" s="2" t="s">
        <v>10</v>
      </c>
      <c r="AN359" s="2" t="s">
        <v>10</v>
      </c>
      <c r="AO359" s="2" t="s">
        <v>10</v>
      </c>
      <c r="AP359" s="2" t="s">
        <v>7106</v>
      </c>
      <c r="AQ359" s="2" t="s">
        <v>10</v>
      </c>
      <c r="AR359" s="2" t="s">
        <v>10</v>
      </c>
      <c r="AS359" s="2" t="s">
        <v>10</v>
      </c>
    </row>
    <row r="360" spans="1:45" x14ac:dyDescent="0.35">
      <c r="A360">
        <v>5965</v>
      </c>
      <c r="B360" t="s">
        <v>7515</v>
      </c>
      <c r="C360" s="4">
        <v>52219780.710000001</v>
      </c>
      <c r="D360" s="4">
        <v>12304377.720000001</v>
      </c>
      <c r="E360" s="4">
        <v>39915402.990000002</v>
      </c>
      <c r="F360" t="s">
        <v>7212</v>
      </c>
      <c r="G360" t="s">
        <v>7110</v>
      </c>
      <c r="I360" t="s">
        <v>7105</v>
      </c>
      <c r="K360" t="s">
        <v>7106</v>
      </c>
      <c r="N360" s="4">
        <v>39915402.990000002</v>
      </c>
      <c r="O360" s="4">
        <v>160000</v>
      </c>
      <c r="S360" t="s">
        <v>7133</v>
      </c>
      <c r="W360" s="12">
        <v>5965</v>
      </c>
      <c r="X360" s="2" t="s">
        <v>7515</v>
      </c>
      <c r="Y360" s="12">
        <f>Table13[[#This Row],[No.]]-A360</f>
        <v>0</v>
      </c>
      <c r="Z360" s="4">
        <v>39784402.990000002</v>
      </c>
      <c r="AA360" s="4">
        <v>39784402.990000002</v>
      </c>
      <c r="AB360" s="4">
        <v>52325780.710000001</v>
      </c>
      <c r="AC360" s="4">
        <v>12541377.720000001</v>
      </c>
      <c r="AD360" s="2" t="s">
        <v>7212</v>
      </c>
      <c r="AE360" s="2" t="s">
        <v>7106</v>
      </c>
      <c r="AF360" s="2" t="s">
        <v>10</v>
      </c>
      <c r="AG360" s="2" t="s">
        <v>7110</v>
      </c>
      <c r="AH360" s="11" t="b">
        <f>FALSE()</f>
        <v>0</v>
      </c>
      <c r="AI360" s="4">
        <v>160000</v>
      </c>
      <c r="AJ360" s="3"/>
      <c r="AK360" s="11" t="b">
        <f>TRUE()</f>
        <v>1</v>
      </c>
      <c r="AL360" s="2" t="s">
        <v>10</v>
      </c>
      <c r="AM360" s="2" t="s">
        <v>10</v>
      </c>
      <c r="AN360" s="2" t="s">
        <v>10</v>
      </c>
      <c r="AO360" s="2" t="s">
        <v>10</v>
      </c>
      <c r="AP360" s="2" t="s">
        <v>7106</v>
      </c>
      <c r="AQ360" s="2" t="s">
        <v>10</v>
      </c>
      <c r="AR360" s="2" t="s">
        <v>10</v>
      </c>
      <c r="AS360" s="2" t="s">
        <v>10</v>
      </c>
    </row>
    <row r="361" spans="1:45" x14ac:dyDescent="0.35">
      <c r="A361">
        <v>6310</v>
      </c>
      <c r="B361" t="s">
        <v>7516</v>
      </c>
      <c r="F361" t="s">
        <v>7212</v>
      </c>
      <c r="G361" t="s">
        <v>7104</v>
      </c>
      <c r="I361" t="s">
        <v>7105</v>
      </c>
      <c r="K361" t="s">
        <v>7106</v>
      </c>
      <c r="L361" t="s">
        <v>7107</v>
      </c>
      <c r="M361" t="s">
        <v>7107</v>
      </c>
      <c r="O361" s="4">
        <v>18334500</v>
      </c>
      <c r="S361" t="s">
        <v>7105</v>
      </c>
      <c r="W361" s="12">
        <v>6310</v>
      </c>
      <c r="X361" s="2" t="s">
        <v>7516</v>
      </c>
      <c r="Y361" s="12">
        <f>Table13[[#This Row],[No.]]-A361</f>
        <v>0</v>
      </c>
      <c r="Z361" s="4">
        <v>0</v>
      </c>
      <c r="AA361" s="4">
        <v>0</v>
      </c>
      <c r="AB361" s="4">
        <v>0</v>
      </c>
      <c r="AC361" s="4">
        <v>0</v>
      </c>
      <c r="AD361" s="2" t="s">
        <v>7212</v>
      </c>
      <c r="AE361" s="2" t="s">
        <v>7106</v>
      </c>
      <c r="AF361" s="2" t="s">
        <v>10</v>
      </c>
      <c r="AG361" s="2" t="s">
        <v>7104</v>
      </c>
      <c r="AH361" s="11" t="b">
        <f>FALSE()</f>
        <v>0</v>
      </c>
      <c r="AI361" s="4">
        <v>18334500</v>
      </c>
      <c r="AJ361" s="3"/>
      <c r="AK361" s="11" t="b">
        <f>FALSE()</f>
        <v>0</v>
      </c>
      <c r="AL361" s="2" t="s">
        <v>10</v>
      </c>
      <c r="AM361" s="2" t="s">
        <v>10</v>
      </c>
      <c r="AN361" s="2" t="s">
        <v>10</v>
      </c>
      <c r="AO361" s="2" t="s">
        <v>10</v>
      </c>
      <c r="AP361" s="2" t="s">
        <v>7106</v>
      </c>
      <c r="AQ361" s="2" t="s">
        <v>7107</v>
      </c>
      <c r="AR361" s="2" t="s">
        <v>7107</v>
      </c>
      <c r="AS361" s="2" t="s">
        <v>10</v>
      </c>
    </row>
    <row r="362" spans="1:45" x14ac:dyDescent="0.35">
      <c r="A362">
        <v>6311</v>
      </c>
      <c r="B362" t="s">
        <v>7517</v>
      </c>
      <c r="C362" s="4">
        <v>152248666.94999999</v>
      </c>
      <c r="D362" s="4">
        <v>55501224.850000001</v>
      </c>
      <c r="E362" s="4">
        <v>96747442.099999994</v>
      </c>
      <c r="F362" t="s">
        <v>7212</v>
      </c>
      <c r="G362" t="s">
        <v>7110</v>
      </c>
      <c r="I362" t="s">
        <v>7133</v>
      </c>
      <c r="K362" t="s">
        <v>7106</v>
      </c>
      <c r="L362" t="s">
        <v>7107</v>
      </c>
      <c r="M362" t="s">
        <v>7107</v>
      </c>
      <c r="N362" s="4">
        <v>96747442.099999994</v>
      </c>
      <c r="O362" s="4">
        <v>7748550</v>
      </c>
      <c r="S362" t="s">
        <v>7133</v>
      </c>
      <c r="W362" s="12">
        <v>6311</v>
      </c>
      <c r="X362" s="2" t="s">
        <v>7517</v>
      </c>
      <c r="Y362" s="12">
        <f>Table13[[#This Row],[No.]]-A362</f>
        <v>0</v>
      </c>
      <c r="Z362" s="4">
        <v>98586131.75</v>
      </c>
      <c r="AA362" s="4">
        <v>98586131.75</v>
      </c>
      <c r="AB362" s="4">
        <v>154087356.59999999</v>
      </c>
      <c r="AC362" s="4">
        <v>55501224.850000001</v>
      </c>
      <c r="AD362" s="2" t="s">
        <v>7212</v>
      </c>
      <c r="AE362" s="2" t="s">
        <v>7106</v>
      </c>
      <c r="AF362" s="2" t="s">
        <v>10</v>
      </c>
      <c r="AG362" s="2" t="s">
        <v>7110</v>
      </c>
      <c r="AH362" s="11" t="b">
        <f>TRUE()</f>
        <v>1</v>
      </c>
      <c r="AI362" s="4">
        <v>7748550</v>
      </c>
      <c r="AJ362" s="3"/>
      <c r="AK362" s="11" t="b">
        <f>TRUE()</f>
        <v>1</v>
      </c>
      <c r="AL362" s="2" t="s">
        <v>10</v>
      </c>
      <c r="AM362" s="2" t="s">
        <v>10</v>
      </c>
      <c r="AN362" s="2" t="s">
        <v>10</v>
      </c>
      <c r="AO362" s="2" t="s">
        <v>10</v>
      </c>
      <c r="AP362" s="2" t="s">
        <v>7106</v>
      </c>
      <c r="AQ362" s="2" t="s">
        <v>7107</v>
      </c>
      <c r="AR362" s="2" t="s">
        <v>7107</v>
      </c>
      <c r="AS362" s="2" t="s">
        <v>10</v>
      </c>
    </row>
    <row r="363" spans="1:45" x14ac:dyDescent="0.35">
      <c r="A363">
        <v>6312</v>
      </c>
      <c r="B363" t="s">
        <v>7518</v>
      </c>
      <c r="C363" s="4">
        <v>52546564.420000002</v>
      </c>
      <c r="D363" s="4">
        <v>34851296.75</v>
      </c>
      <c r="E363" s="4">
        <v>17695267.670000002</v>
      </c>
      <c r="F363" t="s">
        <v>7212</v>
      </c>
      <c r="G363" t="s">
        <v>7110</v>
      </c>
      <c r="I363" t="s">
        <v>7133</v>
      </c>
      <c r="K363" t="s">
        <v>7106</v>
      </c>
      <c r="L363" t="s">
        <v>7107</v>
      </c>
      <c r="M363" t="s">
        <v>7107</v>
      </c>
      <c r="N363" s="4">
        <v>17695267.670000002</v>
      </c>
      <c r="O363" s="4">
        <v>19754753.210000001</v>
      </c>
      <c r="S363" t="s">
        <v>7133</v>
      </c>
      <c r="W363" s="12">
        <v>6312</v>
      </c>
      <c r="X363" s="2" t="s">
        <v>7518</v>
      </c>
      <c r="Y363" s="12">
        <f>Table13[[#This Row],[No.]]-A363</f>
        <v>0</v>
      </c>
      <c r="Z363" s="4">
        <v>18223767.670000002</v>
      </c>
      <c r="AA363" s="4">
        <v>18223767.670000002</v>
      </c>
      <c r="AB363" s="4">
        <v>53075064.420000002</v>
      </c>
      <c r="AC363" s="4">
        <v>34851296.75</v>
      </c>
      <c r="AD363" s="2" t="s">
        <v>7212</v>
      </c>
      <c r="AE363" s="2" t="s">
        <v>7106</v>
      </c>
      <c r="AF363" s="2" t="s">
        <v>10</v>
      </c>
      <c r="AG363" s="2" t="s">
        <v>7110</v>
      </c>
      <c r="AH363" s="11" t="b">
        <f>TRUE()</f>
        <v>1</v>
      </c>
      <c r="AI363" s="4">
        <v>19754753.210000001</v>
      </c>
      <c r="AJ363" s="3"/>
      <c r="AK363" s="11" t="b">
        <f>TRUE()</f>
        <v>1</v>
      </c>
      <c r="AL363" s="2" t="s">
        <v>10</v>
      </c>
      <c r="AM363" s="2" t="s">
        <v>10</v>
      </c>
      <c r="AN363" s="2" t="s">
        <v>10</v>
      </c>
      <c r="AO363" s="2" t="s">
        <v>10</v>
      </c>
      <c r="AP363" s="2" t="s">
        <v>7106</v>
      </c>
      <c r="AQ363" s="2" t="s">
        <v>7107</v>
      </c>
      <c r="AR363" s="2" t="s">
        <v>7107</v>
      </c>
      <c r="AS363" s="2" t="s">
        <v>10</v>
      </c>
    </row>
    <row r="364" spans="1:45" x14ac:dyDescent="0.35">
      <c r="A364">
        <v>6313</v>
      </c>
      <c r="B364" t="s">
        <v>7519</v>
      </c>
      <c r="C364" s="4">
        <v>512848035.31</v>
      </c>
      <c r="D364" s="4">
        <v>143921749.25</v>
      </c>
      <c r="E364" s="4">
        <v>368926286.06</v>
      </c>
      <c r="F364" t="s">
        <v>7212</v>
      </c>
      <c r="G364" t="s">
        <v>7110</v>
      </c>
      <c r="I364" t="s">
        <v>7133</v>
      </c>
      <c r="K364" t="s">
        <v>7106</v>
      </c>
      <c r="L364" t="s">
        <v>7107</v>
      </c>
      <c r="M364" t="s">
        <v>7107</v>
      </c>
      <c r="N364" s="4">
        <v>368926286.06</v>
      </c>
      <c r="O364" s="4">
        <v>305735868.57999998</v>
      </c>
      <c r="S364" t="s">
        <v>7133</v>
      </c>
      <c r="W364" s="12">
        <v>6313</v>
      </c>
      <c r="X364" s="2" t="s">
        <v>7519</v>
      </c>
      <c r="Y364" s="12">
        <f>Table13[[#This Row],[No.]]-A364</f>
        <v>0</v>
      </c>
      <c r="Z364" s="4">
        <v>375209905.5</v>
      </c>
      <c r="AA364" s="4">
        <v>375209905.5</v>
      </c>
      <c r="AB364" s="4">
        <v>519946654.75</v>
      </c>
      <c r="AC364" s="4">
        <v>144736749.25</v>
      </c>
      <c r="AD364" s="2" t="s">
        <v>7212</v>
      </c>
      <c r="AE364" s="2" t="s">
        <v>7106</v>
      </c>
      <c r="AF364" s="2" t="s">
        <v>10</v>
      </c>
      <c r="AG364" s="2" t="s">
        <v>7110</v>
      </c>
      <c r="AH364" s="11" t="b">
        <f>TRUE()</f>
        <v>1</v>
      </c>
      <c r="AI364" s="4">
        <v>306657615.57999998</v>
      </c>
      <c r="AJ364" s="3"/>
      <c r="AK364" s="11" t="b">
        <f>TRUE()</f>
        <v>1</v>
      </c>
      <c r="AL364" s="2" t="s">
        <v>10</v>
      </c>
      <c r="AM364" s="2" t="s">
        <v>10</v>
      </c>
      <c r="AN364" s="2" t="s">
        <v>10</v>
      </c>
      <c r="AO364" s="2" t="s">
        <v>10</v>
      </c>
      <c r="AP364" s="2" t="s">
        <v>7106</v>
      </c>
      <c r="AQ364" s="2" t="s">
        <v>7107</v>
      </c>
      <c r="AR364" s="2" t="s">
        <v>7107</v>
      </c>
      <c r="AS364" s="2" t="s">
        <v>10</v>
      </c>
    </row>
    <row r="365" spans="1:45" x14ac:dyDescent="0.35">
      <c r="A365">
        <v>6314</v>
      </c>
      <c r="B365" t="s">
        <v>7520</v>
      </c>
      <c r="C365" s="4">
        <v>289542463.77999997</v>
      </c>
      <c r="D365" s="4">
        <v>90785828</v>
      </c>
      <c r="E365" s="4">
        <v>198756635.78</v>
      </c>
      <c r="F365" t="s">
        <v>7212</v>
      </c>
      <c r="G365" t="s">
        <v>7110</v>
      </c>
      <c r="I365" t="s">
        <v>7133</v>
      </c>
      <c r="K365" t="s">
        <v>7106</v>
      </c>
      <c r="L365" t="s">
        <v>7107</v>
      </c>
      <c r="M365" t="s">
        <v>7107</v>
      </c>
      <c r="N365" s="4">
        <v>198756635.78</v>
      </c>
      <c r="O365" s="4">
        <v>209128344.80000001</v>
      </c>
      <c r="S365" t="s">
        <v>7133</v>
      </c>
      <c r="W365" s="12">
        <v>6314</v>
      </c>
      <c r="X365" s="2" t="s">
        <v>7520</v>
      </c>
      <c r="Y365" s="12">
        <f>Table13[[#This Row],[No.]]-A365</f>
        <v>0</v>
      </c>
      <c r="Z365" s="4">
        <v>199720332.78</v>
      </c>
      <c r="AA365" s="4">
        <v>199720332.78</v>
      </c>
      <c r="AB365" s="4">
        <v>290672762.77999997</v>
      </c>
      <c r="AC365" s="4">
        <v>90952430</v>
      </c>
      <c r="AD365" s="2" t="s">
        <v>7212</v>
      </c>
      <c r="AE365" s="2" t="s">
        <v>7106</v>
      </c>
      <c r="AF365" s="2" t="s">
        <v>10</v>
      </c>
      <c r="AG365" s="2" t="s">
        <v>7110</v>
      </c>
      <c r="AH365" s="11" t="b">
        <f>TRUE()</f>
        <v>1</v>
      </c>
      <c r="AI365" s="4">
        <v>212243544.80000001</v>
      </c>
      <c r="AJ365" s="3"/>
      <c r="AK365" s="11" t="b">
        <f>TRUE()</f>
        <v>1</v>
      </c>
      <c r="AL365" s="2" t="s">
        <v>10</v>
      </c>
      <c r="AM365" s="2" t="s">
        <v>10</v>
      </c>
      <c r="AN365" s="2" t="s">
        <v>10</v>
      </c>
      <c r="AO365" s="2" t="s">
        <v>10</v>
      </c>
      <c r="AP365" s="2" t="s">
        <v>7106</v>
      </c>
      <c r="AQ365" s="2" t="s">
        <v>7107</v>
      </c>
      <c r="AR365" s="2" t="s">
        <v>7107</v>
      </c>
      <c r="AS365" s="2" t="s">
        <v>10</v>
      </c>
    </row>
    <row r="366" spans="1:45" x14ac:dyDescent="0.35">
      <c r="A366">
        <v>6315</v>
      </c>
      <c r="B366" t="s">
        <v>7521</v>
      </c>
      <c r="C366" s="4">
        <v>2276605734.3400002</v>
      </c>
      <c r="D366" s="4">
        <v>793801164.5</v>
      </c>
      <c r="E366" s="4">
        <v>1482804569.8399999</v>
      </c>
      <c r="F366" t="s">
        <v>7212</v>
      </c>
      <c r="G366" t="s">
        <v>7110</v>
      </c>
      <c r="I366" t="s">
        <v>7133</v>
      </c>
      <c r="K366" t="s">
        <v>7106</v>
      </c>
      <c r="L366" t="s">
        <v>7107</v>
      </c>
      <c r="M366" t="s">
        <v>7107</v>
      </c>
      <c r="N366" s="4">
        <v>1482804569.8399999</v>
      </c>
      <c r="O366" s="4">
        <v>4665359767.4200001</v>
      </c>
      <c r="S366" t="s">
        <v>7133</v>
      </c>
      <c r="W366" s="12">
        <v>6315</v>
      </c>
      <c r="X366" s="2" t="s">
        <v>7521</v>
      </c>
      <c r="Y366" s="12">
        <f>Table13[[#This Row],[No.]]-A366</f>
        <v>0</v>
      </c>
      <c r="Z366" s="4">
        <v>1538622435.1600001</v>
      </c>
      <c r="AA366" s="4">
        <v>1538622435.1600001</v>
      </c>
      <c r="AB366" s="4">
        <v>2339856276.27</v>
      </c>
      <c r="AC366" s="4">
        <v>801233841.11000001</v>
      </c>
      <c r="AD366" s="2" t="s">
        <v>7212</v>
      </c>
      <c r="AE366" s="2" t="s">
        <v>7106</v>
      </c>
      <c r="AF366" s="2" t="s">
        <v>10</v>
      </c>
      <c r="AG366" s="2" t="s">
        <v>7110</v>
      </c>
      <c r="AH366" s="11" t="b">
        <f>TRUE()</f>
        <v>1</v>
      </c>
      <c r="AI366" s="4">
        <v>4729098550.4319</v>
      </c>
      <c r="AJ366" s="3"/>
      <c r="AK366" s="11" t="b">
        <f>TRUE()</f>
        <v>1</v>
      </c>
      <c r="AL366" s="2" t="s">
        <v>10</v>
      </c>
      <c r="AM366" s="2" t="s">
        <v>10</v>
      </c>
      <c r="AN366" s="2" t="s">
        <v>10</v>
      </c>
      <c r="AO366" s="2" t="s">
        <v>10</v>
      </c>
      <c r="AP366" s="2" t="s">
        <v>7106</v>
      </c>
      <c r="AQ366" s="2" t="s">
        <v>7107</v>
      </c>
      <c r="AR366" s="2" t="s">
        <v>7107</v>
      </c>
      <c r="AS366" s="2" t="s">
        <v>10</v>
      </c>
    </row>
    <row r="367" spans="1:45" x14ac:dyDescent="0.35">
      <c r="A367">
        <v>6316</v>
      </c>
      <c r="B367" t="s">
        <v>7522</v>
      </c>
      <c r="C367" s="4">
        <v>5005115</v>
      </c>
      <c r="D367" s="4">
        <v>78800</v>
      </c>
      <c r="E367" s="4">
        <v>4926315</v>
      </c>
      <c r="F367" t="s">
        <v>7212</v>
      </c>
      <c r="G367" t="s">
        <v>7110</v>
      </c>
      <c r="I367" t="s">
        <v>7133</v>
      </c>
      <c r="K367" t="s">
        <v>7106</v>
      </c>
      <c r="L367" t="s">
        <v>7107</v>
      </c>
      <c r="M367" t="s">
        <v>7107</v>
      </c>
      <c r="N367" s="4">
        <v>4926315</v>
      </c>
      <c r="O367" s="4">
        <v>160000</v>
      </c>
      <c r="S367" t="s">
        <v>7133</v>
      </c>
      <c r="W367" s="12">
        <v>6316</v>
      </c>
      <c r="X367" s="2" t="s">
        <v>7522</v>
      </c>
      <c r="Y367" s="12">
        <f>Table13[[#This Row],[No.]]-A367</f>
        <v>0</v>
      </c>
      <c r="Z367" s="4">
        <v>4926315</v>
      </c>
      <c r="AA367" s="4">
        <v>4926315</v>
      </c>
      <c r="AB367" s="4">
        <v>5005115</v>
      </c>
      <c r="AC367" s="4">
        <v>78800</v>
      </c>
      <c r="AD367" s="2" t="s">
        <v>7212</v>
      </c>
      <c r="AE367" s="2" t="s">
        <v>7106</v>
      </c>
      <c r="AF367" s="2" t="s">
        <v>10</v>
      </c>
      <c r="AG367" s="2" t="s">
        <v>7110</v>
      </c>
      <c r="AH367" s="11" t="b">
        <f>TRUE()</f>
        <v>1</v>
      </c>
      <c r="AI367" s="4">
        <v>160000</v>
      </c>
      <c r="AJ367" s="3"/>
      <c r="AK367" s="11" t="b">
        <f>TRUE()</f>
        <v>1</v>
      </c>
      <c r="AL367" s="2" t="s">
        <v>10</v>
      </c>
      <c r="AM367" s="2" t="s">
        <v>10</v>
      </c>
      <c r="AN367" s="2" t="s">
        <v>10</v>
      </c>
      <c r="AO367" s="2" t="s">
        <v>10</v>
      </c>
      <c r="AP367" s="2" t="s">
        <v>7106</v>
      </c>
      <c r="AQ367" s="2" t="s">
        <v>7107</v>
      </c>
      <c r="AR367" s="2" t="s">
        <v>7107</v>
      </c>
      <c r="AS367" s="2" t="s">
        <v>10</v>
      </c>
    </row>
    <row r="368" spans="1:45" x14ac:dyDescent="0.35">
      <c r="A368">
        <v>6319</v>
      </c>
      <c r="B368" t="s">
        <v>7523</v>
      </c>
      <c r="C368" s="4">
        <v>3288796579.8000002</v>
      </c>
      <c r="D368" s="4">
        <v>1118940063.3499999</v>
      </c>
      <c r="E368" s="4">
        <v>2169856516.4499998</v>
      </c>
      <c r="F368" t="s">
        <v>7212</v>
      </c>
      <c r="G368" t="s">
        <v>7117</v>
      </c>
      <c r="I368" t="s">
        <v>7105</v>
      </c>
      <c r="J368" t="s">
        <v>7524</v>
      </c>
      <c r="K368" t="s">
        <v>7106</v>
      </c>
      <c r="L368" t="s">
        <v>7107</v>
      </c>
      <c r="M368" t="s">
        <v>7107</v>
      </c>
      <c r="N368" s="4">
        <v>2169856516.4499998</v>
      </c>
      <c r="O368" s="4">
        <v>5228979784.0100002</v>
      </c>
      <c r="S368" t="s">
        <v>7105</v>
      </c>
      <c r="W368" s="12">
        <v>6319</v>
      </c>
      <c r="X368" s="2" t="s">
        <v>7523</v>
      </c>
      <c r="Y368" s="12">
        <f>Table13[[#This Row],[No.]]-A368</f>
        <v>0</v>
      </c>
      <c r="Z368" s="4">
        <v>2235288887.8600001</v>
      </c>
      <c r="AA368" s="4">
        <v>2235288887.8600001</v>
      </c>
      <c r="AB368" s="4">
        <v>3362643229.8200002</v>
      </c>
      <c r="AC368" s="4">
        <v>1127354341.96</v>
      </c>
      <c r="AD368" s="2" t="s">
        <v>7212</v>
      </c>
      <c r="AE368" s="2" t="s">
        <v>7106</v>
      </c>
      <c r="AF368" s="2" t="s">
        <v>10</v>
      </c>
      <c r="AG368" s="2" t="s">
        <v>7117</v>
      </c>
      <c r="AH368" s="11" t="b">
        <f>FALSE()</f>
        <v>0</v>
      </c>
      <c r="AI368" s="4">
        <v>5296755514.0219002</v>
      </c>
      <c r="AJ368" s="3"/>
      <c r="AK368" s="11" t="b">
        <f>FALSE()</f>
        <v>0</v>
      </c>
      <c r="AL368" s="2" t="s">
        <v>10</v>
      </c>
      <c r="AM368" s="2" t="s">
        <v>10</v>
      </c>
      <c r="AN368" s="2" t="s">
        <v>10</v>
      </c>
      <c r="AO368" s="2" t="s">
        <v>7524</v>
      </c>
      <c r="AP368" s="2" t="s">
        <v>7106</v>
      </c>
      <c r="AQ368" s="2" t="s">
        <v>7107</v>
      </c>
      <c r="AR368" s="2" t="s">
        <v>7107</v>
      </c>
      <c r="AS368" s="2" t="s">
        <v>10</v>
      </c>
    </row>
    <row r="369" spans="1:45" x14ac:dyDescent="0.35">
      <c r="A369">
        <v>6320</v>
      </c>
      <c r="B369" t="s">
        <v>7242</v>
      </c>
      <c r="F369" t="s">
        <v>7212</v>
      </c>
      <c r="G369" t="s">
        <v>7104</v>
      </c>
      <c r="I369" t="s">
        <v>7105</v>
      </c>
      <c r="K369" t="s">
        <v>7106</v>
      </c>
      <c r="L369" t="s">
        <v>7107</v>
      </c>
      <c r="M369" t="s">
        <v>7107</v>
      </c>
      <c r="O369" s="4">
        <v>9543170</v>
      </c>
      <c r="S369" t="s">
        <v>7105</v>
      </c>
      <c r="W369" s="12">
        <v>6320</v>
      </c>
      <c r="X369" s="2" t="s">
        <v>7242</v>
      </c>
      <c r="Y369" s="12">
        <f>Table13[[#This Row],[No.]]-A369</f>
        <v>0</v>
      </c>
      <c r="Z369" s="4">
        <v>0</v>
      </c>
      <c r="AA369" s="4">
        <v>0</v>
      </c>
      <c r="AB369" s="4">
        <v>0</v>
      </c>
      <c r="AC369" s="4">
        <v>0</v>
      </c>
      <c r="AD369" s="2" t="s">
        <v>7212</v>
      </c>
      <c r="AE369" s="2" t="s">
        <v>7106</v>
      </c>
      <c r="AF369" s="2" t="s">
        <v>10</v>
      </c>
      <c r="AG369" s="2" t="s">
        <v>7104</v>
      </c>
      <c r="AH369" s="11" t="b">
        <f>FALSE()</f>
        <v>0</v>
      </c>
      <c r="AI369" s="4">
        <v>9543170</v>
      </c>
      <c r="AJ369" s="3"/>
      <c r="AK369" s="11" t="b">
        <f>FALSE()</f>
        <v>0</v>
      </c>
      <c r="AL369" s="2" t="s">
        <v>10</v>
      </c>
      <c r="AM369" s="2" t="s">
        <v>10</v>
      </c>
      <c r="AN369" s="2" t="s">
        <v>10</v>
      </c>
      <c r="AO369" s="2" t="s">
        <v>10</v>
      </c>
      <c r="AP369" s="2" t="s">
        <v>7106</v>
      </c>
      <c r="AQ369" s="2" t="s">
        <v>7107</v>
      </c>
      <c r="AR369" s="2" t="s">
        <v>7107</v>
      </c>
      <c r="AS369" s="2" t="s">
        <v>10</v>
      </c>
    </row>
    <row r="370" spans="1:45" x14ac:dyDescent="0.35">
      <c r="A370">
        <v>6321</v>
      </c>
      <c r="B370" t="s">
        <v>7242</v>
      </c>
      <c r="C370" s="4">
        <v>741682975.55999994</v>
      </c>
      <c r="D370" s="4">
        <v>426548373.94</v>
      </c>
      <c r="E370" s="4">
        <v>315134601.62</v>
      </c>
      <c r="F370" t="s">
        <v>7212</v>
      </c>
      <c r="G370" t="s">
        <v>7110</v>
      </c>
      <c r="I370" t="s">
        <v>7133</v>
      </c>
      <c r="K370" t="s">
        <v>7106</v>
      </c>
      <c r="L370" t="s">
        <v>7107</v>
      </c>
      <c r="M370" t="s">
        <v>7107</v>
      </c>
      <c r="N370" s="4">
        <v>315134601.62</v>
      </c>
      <c r="O370" s="4">
        <v>367146590.73000002</v>
      </c>
      <c r="S370" t="s">
        <v>7133</v>
      </c>
      <c r="W370" s="12">
        <v>6321</v>
      </c>
      <c r="X370" s="2" t="s">
        <v>7242</v>
      </c>
      <c r="Y370" s="12">
        <f>Table13[[#This Row],[No.]]-A370</f>
        <v>0</v>
      </c>
      <c r="Z370" s="4">
        <v>317997795.12</v>
      </c>
      <c r="AA370" s="4">
        <v>317997795.12</v>
      </c>
      <c r="AB370" s="4">
        <v>750874691.05999994</v>
      </c>
      <c r="AC370" s="4">
        <v>432876895.94</v>
      </c>
      <c r="AD370" s="2" t="s">
        <v>7212</v>
      </c>
      <c r="AE370" s="2" t="s">
        <v>7106</v>
      </c>
      <c r="AF370" s="2" t="s">
        <v>10</v>
      </c>
      <c r="AG370" s="2" t="s">
        <v>7110</v>
      </c>
      <c r="AH370" s="11" t="b">
        <f>TRUE()</f>
        <v>1</v>
      </c>
      <c r="AI370" s="4">
        <v>368483590.73000002</v>
      </c>
      <c r="AJ370" s="3"/>
      <c r="AK370" s="11" t="b">
        <f>TRUE()</f>
        <v>1</v>
      </c>
      <c r="AL370" s="2" t="s">
        <v>10</v>
      </c>
      <c r="AM370" s="2" t="s">
        <v>10</v>
      </c>
      <c r="AN370" s="2" t="s">
        <v>10</v>
      </c>
      <c r="AO370" s="2" t="s">
        <v>10</v>
      </c>
      <c r="AP370" s="2" t="s">
        <v>7106</v>
      </c>
      <c r="AQ370" s="2" t="s">
        <v>7107</v>
      </c>
      <c r="AR370" s="2" t="s">
        <v>7107</v>
      </c>
      <c r="AS370" s="2" t="s">
        <v>10</v>
      </c>
    </row>
    <row r="371" spans="1:45" x14ac:dyDescent="0.35">
      <c r="A371">
        <v>6329</v>
      </c>
      <c r="B371" t="s">
        <v>7525</v>
      </c>
      <c r="C371" s="4">
        <v>741682975.55999994</v>
      </c>
      <c r="D371" s="4">
        <v>426548373.94</v>
      </c>
      <c r="E371" s="4">
        <v>315134601.62</v>
      </c>
      <c r="F371" t="s">
        <v>7212</v>
      </c>
      <c r="G371" t="s">
        <v>7117</v>
      </c>
      <c r="I371" t="s">
        <v>7105</v>
      </c>
      <c r="J371" t="s">
        <v>7526</v>
      </c>
      <c r="K371" t="s">
        <v>7106</v>
      </c>
      <c r="L371" t="s">
        <v>7107</v>
      </c>
      <c r="M371" t="s">
        <v>7107</v>
      </c>
      <c r="N371" s="4">
        <v>315134601.62</v>
      </c>
      <c r="O371" s="4">
        <v>376689760.73000002</v>
      </c>
      <c r="S371" t="s">
        <v>7105</v>
      </c>
      <c r="W371" s="12">
        <v>6329</v>
      </c>
      <c r="X371" s="2" t="s">
        <v>7525</v>
      </c>
      <c r="Y371" s="12">
        <f>Table13[[#This Row],[No.]]-A371</f>
        <v>0</v>
      </c>
      <c r="Z371" s="4">
        <v>317997795.12</v>
      </c>
      <c r="AA371" s="4">
        <v>317997795.12</v>
      </c>
      <c r="AB371" s="4">
        <v>750874691.05999994</v>
      </c>
      <c r="AC371" s="4">
        <v>432876895.94</v>
      </c>
      <c r="AD371" s="2" t="s">
        <v>7212</v>
      </c>
      <c r="AE371" s="2" t="s">
        <v>7106</v>
      </c>
      <c r="AF371" s="2" t="s">
        <v>10</v>
      </c>
      <c r="AG371" s="2" t="s">
        <v>7117</v>
      </c>
      <c r="AH371" s="11" t="b">
        <f>FALSE()</f>
        <v>0</v>
      </c>
      <c r="AI371" s="4">
        <v>378026760.73000002</v>
      </c>
      <c r="AJ371" s="3"/>
      <c r="AK371" s="11" t="b">
        <f>FALSE()</f>
        <v>0</v>
      </c>
      <c r="AL371" s="2" t="s">
        <v>10</v>
      </c>
      <c r="AM371" s="2" t="s">
        <v>10</v>
      </c>
      <c r="AN371" s="2" t="s">
        <v>10</v>
      </c>
      <c r="AO371" s="2" t="s">
        <v>7526</v>
      </c>
      <c r="AP371" s="2" t="s">
        <v>7106</v>
      </c>
      <c r="AQ371" s="2" t="s">
        <v>7107</v>
      </c>
      <c r="AR371" s="2" t="s">
        <v>7107</v>
      </c>
      <c r="AS371" s="2" t="s">
        <v>10</v>
      </c>
    </row>
    <row r="372" spans="1:45" x14ac:dyDescent="0.35">
      <c r="A372">
        <v>6600</v>
      </c>
      <c r="B372" t="s">
        <v>7527</v>
      </c>
      <c r="F372" t="s">
        <v>7212</v>
      </c>
      <c r="G372" t="s">
        <v>7104</v>
      </c>
      <c r="I372" t="s">
        <v>7105</v>
      </c>
      <c r="K372" t="s">
        <v>7106</v>
      </c>
      <c r="L372" t="s">
        <v>7107</v>
      </c>
      <c r="M372" t="s">
        <v>7107</v>
      </c>
      <c r="O372" s="4">
        <v>804000</v>
      </c>
      <c r="S372" t="s">
        <v>7105</v>
      </c>
      <c r="W372" s="12">
        <v>6600</v>
      </c>
      <c r="X372" s="2" t="s">
        <v>7527</v>
      </c>
      <c r="Y372" s="12">
        <f>Table13[[#This Row],[No.]]-A372</f>
        <v>0</v>
      </c>
      <c r="Z372" s="4">
        <v>0</v>
      </c>
      <c r="AA372" s="4">
        <v>0</v>
      </c>
      <c r="AB372" s="4">
        <v>0</v>
      </c>
      <c r="AC372" s="4">
        <v>0</v>
      </c>
      <c r="AD372" s="2" t="s">
        <v>7212</v>
      </c>
      <c r="AE372" s="2" t="s">
        <v>7106</v>
      </c>
      <c r="AF372" s="2" t="s">
        <v>10</v>
      </c>
      <c r="AG372" s="2" t="s">
        <v>7104</v>
      </c>
      <c r="AH372" s="11" t="b">
        <f>FALSE()</f>
        <v>0</v>
      </c>
      <c r="AI372" s="4">
        <v>804000</v>
      </c>
      <c r="AJ372" s="3"/>
      <c r="AK372" s="11" t="b">
        <f>FALSE()</f>
        <v>0</v>
      </c>
      <c r="AL372" s="2" t="s">
        <v>10</v>
      </c>
      <c r="AM372" s="2" t="s">
        <v>10</v>
      </c>
      <c r="AN372" s="2" t="s">
        <v>10</v>
      </c>
      <c r="AO372" s="2" t="s">
        <v>10</v>
      </c>
      <c r="AP372" s="2" t="s">
        <v>7106</v>
      </c>
      <c r="AQ372" s="2" t="s">
        <v>7107</v>
      </c>
      <c r="AR372" s="2" t="s">
        <v>7107</v>
      </c>
      <c r="AS372" s="2" t="s">
        <v>10</v>
      </c>
    </row>
    <row r="373" spans="1:45" x14ac:dyDescent="0.35">
      <c r="A373">
        <v>6601</v>
      </c>
      <c r="B373" t="s">
        <v>7528</v>
      </c>
      <c r="C373" s="4">
        <v>19124676283.16</v>
      </c>
      <c r="D373" s="4">
        <v>5247754663.6099997</v>
      </c>
      <c r="E373" s="4">
        <v>13876921619.549999</v>
      </c>
      <c r="F373" t="s">
        <v>7212</v>
      </c>
      <c r="G373" t="s">
        <v>7110</v>
      </c>
      <c r="I373" t="s">
        <v>7133</v>
      </c>
      <c r="K373" t="s">
        <v>7106</v>
      </c>
      <c r="L373" t="s">
        <v>7107</v>
      </c>
      <c r="M373" t="s">
        <v>7107</v>
      </c>
      <c r="N373" s="4">
        <v>13876921619.549999</v>
      </c>
      <c r="O373" s="4">
        <v>6622779731.7700005</v>
      </c>
      <c r="S373" t="s">
        <v>7133</v>
      </c>
      <c r="W373" s="12">
        <v>6601</v>
      </c>
      <c r="X373" s="2" t="s">
        <v>7528</v>
      </c>
      <c r="Y373" s="12">
        <f>Table13[[#This Row],[No.]]-A373</f>
        <v>0</v>
      </c>
      <c r="Z373" s="4">
        <v>14249821978.32</v>
      </c>
      <c r="AA373" s="4">
        <v>14249821978.32</v>
      </c>
      <c r="AB373" s="4">
        <v>19503652631.52</v>
      </c>
      <c r="AC373" s="4">
        <v>5253830653.1999998</v>
      </c>
      <c r="AD373" s="2" t="s">
        <v>7212</v>
      </c>
      <c r="AE373" s="2" t="s">
        <v>7106</v>
      </c>
      <c r="AF373" s="2" t="s">
        <v>10</v>
      </c>
      <c r="AG373" s="2" t="s">
        <v>7110</v>
      </c>
      <c r="AH373" s="11" t="b">
        <f>TRUE()</f>
        <v>1</v>
      </c>
      <c r="AI373" s="4">
        <v>6657678622.073</v>
      </c>
      <c r="AJ373" s="3"/>
      <c r="AK373" s="11" t="b">
        <f>TRUE()</f>
        <v>1</v>
      </c>
      <c r="AL373" s="2" t="s">
        <v>10</v>
      </c>
      <c r="AM373" s="2" t="s">
        <v>10</v>
      </c>
      <c r="AN373" s="2" t="s">
        <v>10</v>
      </c>
      <c r="AO373" s="2" t="s">
        <v>10</v>
      </c>
      <c r="AP373" s="2" t="s">
        <v>7106</v>
      </c>
      <c r="AQ373" s="2" t="s">
        <v>7107</v>
      </c>
      <c r="AR373" s="2" t="s">
        <v>7107</v>
      </c>
      <c r="AS373" s="2" t="s">
        <v>10</v>
      </c>
    </row>
    <row r="374" spans="1:45" x14ac:dyDescent="0.35">
      <c r="A374">
        <v>6602</v>
      </c>
      <c r="B374" t="s">
        <v>7529</v>
      </c>
      <c r="C374" s="4">
        <v>1504564498.25</v>
      </c>
      <c r="D374" s="4">
        <v>452261514.38999999</v>
      </c>
      <c r="E374" s="4">
        <v>1052302983.86</v>
      </c>
      <c r="F374" t="s">
        <v>7212</v>
      </c>
      <c r="G374" t="s">
        <v>7110</v>
      </c>
      <c r="I374" t="s">
        <v>7133</v>
      </c>
      <c r="K374" t="s">
        <v>7106</v>
      </c>
      <c r="L374" t="s">
        <v>7107</v>
      </c>
      <c r="M374" t="s">
        <v>7107</v>
      </c>
      <c r="N374" s="4">
        <v>1052302983.86</v>
      </c>
      <c r="O374" s="4">
        <v>629998838.53999996</v>
      </c>
      <c r="S374" t="s">
        <v>7133</v>
      </c>
      <c r="W374" s="12">
        <v>6602</v>
      </c>
      <c r="X374" s="2" t="s">
        <v>7529</v>
      </c>
      <c r="Y374" s="12">
        <f>Table13[[#This Row],[No.]]-A374</f>
        <v>0</v>
      </c>
      <c r="Z374" s="4">
        <v>1057490661.4400001</v>
      </c>
      <c r="AA374" s="4">
        <v>1057490661.4400001</v>
      </c>
      <c r="AB374" s="4">
        <v>1509881045.4100001</v>
      </c>
      <c r="AC374" s="4">
        <v>452390383.97000003</v>
      </c>
      <c r="AD374" s="2" t="s">
        <v>7212</v>
      </c>
      <c r="AE374" s="2" t="s">
        <v>7106</v>
      </c>
      <c r="AF374" s="2" t="s">
        <v>10</v>
      </c>
      <c r="AG374" s="2" t="s">
        <v>7110</v>
      </c>
      <c r="AH374" s="11" t="b">
        <f>TRUE()</f>
        <v>1</v>
      </c>
      <c r="AI374" s="4">
        <v>629998838.53999996</v>
      </c>
      <c r="AJ374" s="3"/>
      <c r="AK374" s="11" t="b">
        <f>TRUE()</f>
        <v>1</v>
      </c>
      <c r="AL374" s="2" t="s">
        <v>10</v>
      </c>
      <c r="AM374" s="2" t="s">
        <v>10</v>
      </c>
      <c r="AN374" s="2" t="s">
        <v>10</v>
      </c>
      <c r="AO374" s="2" t="s">
        <v>10</v>
      </c>
      <c r="AP374" s="2" t="s">
        <v>7106</v>
      </c>
      <c r="AQ374" s="2" t="s">
        <v>7107</v>
      </c>
      <c r="AR374" s="2" t="s">
        <v>7107</v>
      </c>
      <c r="AS374" s="2" t="s">
        <v>10</v>
      </c>
    </row>
    <row r="375" spans="1:45" x14ac:dyDescent="0.35">
      <c r="A375">
        <v>6603</v>
      </c>
      <c r="B375" t="s">
        <v>7530</v>
      </c>
      <c r="C375" s="4">
        <v>63539912.469999999</v>
      </c>
      <c r="D375" s="4">
        <v>40035418.640000001</v>
      </c>
      <c r="E375" s="4">
        <v>23504493.829999998</v>
      </c>
      <c r="F375" t="s">
        <v>7212</v>
      </c>
      <c r="G375" t="s">
        <v>7110</v>
      </c>
      <c r="I375" t="s">
        <v>7133</v>
      </c>
      <c r="K375" t="s">
        <v>7106</v>
      </c>
      <c r="L375" t="s">
        <v>7107</v>
      </c>
      <c r="M375" t="s">
        <v>7107</v>
      </c>
      <c r="N375" s="4">
        <v>23504493.829999998</v>
      </c>
      <c r="O375" s="4">
        <v>218136153</v>
      </c>
      <c r="S375" t="s">
        <v>7133</v>
      </c>
      <c r="W375" s="12">
        <v>6603</v>
      </c>
      <c r="X375" s="2" t="s">
        <v>7530</v>
      </c>
      <c r="Y375" s="12">
        <f>Table13[[#This Row],[No.]]-A375</f>
        <v>0</v>
      </c>
      <c r="Z375" s="4">
        <v>23546493.829999998</v>
      </c>
      <c r="AA375" s="4">
        <v>23546493.829999998</v>
      </c>
      <c r="AB375" s="4">
        <v>63581912.469999999</v>
      </c>
      <c r="AC375" s="4">
        <v>40035418.640000001</v>
      </c>
      <c r="AD375" s="2" t="s">
        <v>7212</v>
      </c>
      <c r="AE375" s="2" t="s">
        <v>7106</v>
      </c>
      <c r="AF375" s="2" t="s">
        <v>10</v>
      </c>
      <c r="AG375" s="2" t="s">
        <v>7110</v>
      </c>
      <c r="AH375" s="11" t="b">
        <f>TRUE()</f>
        <v>1</v>
      </c>
      <c r="AI375" s="4">
        <v>218136153</v>
      </c>
      <c r="AJ375" s="3"/>
      <c r="AK375" s="11" t="b">
        <f>TRUE()</f>
        <v>1</v>
      </c>
      <c r="AL375" s="2" t="s">
        <v>10</v>
      </c>
      <c r="AM375" s="2" t="s">
        <v>10</v>
      </c>
      <c r="AN375" s="2" t="s">
        <v>10</v>
      </c>
      <c r="AO375" s="2" t="s">
        <v>10</v>
      </c>
      <c r="AP375" s="2" t="s">
        <v>7106</v>
      </c>
      <c r="AQ375" s="2" t="s">
        <v>7107</v>
      </c>
      <c r="AR375" s="2" t="s">
        <v>7107</v>
      </c>
      <c r="AS375" s="2" t="s">
        <v>10</v>
      </c>
    </row>
    <row r="376" spans="1:45" x14ac:dyDescent="0.35">
      <c r="A376">
        <v>6604</v>
      </c>
      <c r="B376" t="s">
        <v>7531</v>
      </c>
      <c r="C376" s="4">
        <v>36957499.229999997</v>
      </c>
      <c r="D376" s="4">
        <v>23461593.649999999</v>
      </c>
      <c r="E376" s="4">
        <v>13495905.58</v>
      </c>
      <c r="F376" t="s">
        <v>7212</v>
      </c>
      <c r="G376" t="s">
        <v>7110</v>
      </c>
      <c r="I376" t="s">
        <v>7133</v>
      </c>
      <c r="K376" t="s">
        <v>7106</v>
      </c>
      <c r="L376" t="s">
        <v>7107</v>
      </c>
      <c r="M376" t="s">
        <v>7107</v>
      </c>
      <c r="N376" s="4">
        <v>13495905.58</v>
      </c>
      <c r="O376" s="4">
        <v>1198519.3799999999</v>
      </c>
      <c r="S376" t="s">
        <v>7133</v>
      </c>
      <c r="W376" s="12">
        <v>6604</v>
      </c>
      <c r="X376" s="2" t="s">
        <v>7531</v>
      </c>
      <c r="Y376" s="12">
        <f>Table13[[#This Row],[No.]]-A376</f>
        <v>0</v>
      </c>
      <c r="Z376" s="4">
        <v>13690239.58</v>
      </c>
      <c r="AA376" s="4">
        <v>13690239.58</v>
      </c>
      <c r="AB376" s="4">
        <v>37151833.229999997</v>
      </c>
      <c r="AC376" s="4">
        <v>23461593.649999999</v>
      </c>
      <c r="AD376" s="2" t="s">
        <v>7212</v>
      </c>
      <c r="AE376" s="2" t="s">
        <v>7106</v>
      </c>
      <c r="AF376" s="2" t="s">
        <v>10</v>
      </c>
      <c r="AG376" s="2" t="s">
        <v>7110</v>
      </c>
      <c r="AH376" s="11" t="b">
        <f>TRUE()</f>
        <v>1</v>
      </c>
      <c r="AI376" s="4">
        <v>1198519.3799999999</v>
      </c>
      <c r="AJ376" s="3"/>
      <c r="AK376" s="11" t="b">
        <f>TRUE()</f>
        <v>1</v>
      </c>
      <c r="AL376" s="2" t="s">
        <v>10</v>
      </c>
      <c r="AM376" s="2" t="s">
        <v>10</v>
      </c>
      <c r="AN376" s="2" t="s">
        <v>10</v>
      </c>
      <c r="AO376" s="2" t="s">
        <v>10</v>
      </c>
      <c r="AP376" s="2" t="s">
        <v>7106</v>
      </c>
      <c r="AQ376" s="2" t="s">
        <v>7107</v>
      </c>
      <c r="AR376" s="2" t="s">
        <v>7107</v>
      </c>
      <c r="AS376" s="2" t="s">
        <v>10</v>
      </c>
    </row>
    <row r="377" spans="1:45" x14ac:dyDescent="0.35">
      <c r="A377">
        <v>6605</v>
      </c>
      <c r="B377" t="s">
        <v>7532</v>
      </c>
      <c r="C377" s="4">
        <v>138344421.84999999</v>
      </c>
      <c r="D377" s="4">
        <v>29031058.399999999</v>
      </c>
      <c r="E377" s="4">
        <v>109313363.45</v>
      </c>
      <c r="F377" t="s">
        <v>7212</v>
      </c>
      <c r="G377" t="s">
        <v>7110</v>
      </c>
      <c r="I377" t="s">
        <v>7133</v>
      </c>
      <c r="K377" t="s">
        <v>7106</v>
      </c>
      <c r="L377" t="s">
        <v>7107</v>
      </c>
      <c r="M377" t="s">
        <v>7107</v>
      </c>
      <c r="N377" s="4">
        <v>109313363.45</v>
      </c>
      <c r="O377" s="4">
        <v>13363520</v>
      </c>
      <c r="S377" t="s">
        <v>7133</v>
      </c>
      <c r="W377" s="12">
        <v>6605</v>
      </c>
      <c r="X377" s="2" t="s">
        <v>7532</v>
      </c>
      <c r="Y377" s="12">
        <f>Table13[[#This Row],[No.]]-A377</f>
        <v>0</v>
      </c>
      <c r="Z377" s="4">
        <v>114936955.45</v>
      </c>
      <c r="AA377" s="4">
        <v>114936955.45</v>
      </c>
      <c r="AB377" s="4">
        <v>144039557.84999999</v>
      </c>
      <c r="AC377" s="4">
        <v>29102602.399999999</v>
      </c>
      <c r="AD377" s="2" t="s">
        <v>7212</v>
      </c>
      <c r="AE377" s="2" t="s">
        <v>7106</v>
      </c>
      <c r="AF377" s="2" t="s">
        <v>10</v>
      </c>
      <c r="AG377" s="2" t="s">
        <v>7110</v>
      </c>
      <c r="AH377" s="11" t="b">
        <f>TRUE()</f>
        <v>1</v>
      </c>
      <c r="AI377" s="4">
        <v>13363520</v>
      </c>
      <c r="AJ377" s="3"/>
      <c r="AK377" s="11" t="b">
        <f>TRUE()</f>
        <v>1</v>
      </c>
      <c r="AL377" s="2" t="s">
        <v>10</v>
      </c>
      <c r="AM377" s="2" t="s">
        <v>10</v>
      </c>
      <c r="AN377" s="2" t="s">
        <v>10</v>
      </c>
      <c r="AO377" s="2" t="s">
        <v>10</v>
      </c>
      <c r="AP377" s="2" t="s">
        <v>7106</v>
      </c>
      <c r="AQ377" s="2" t="s">
        <v>7107</v>
      </c>
      <c r="AR377" s="2" t="s">
        <v>7107</v>
      </c>
      <c r="AS377" s="2" t="s">
        <v>10</v>
      </c>
    </row>
    <row r="378" spans="1:45" x14ac:dyDescent="0.35">
      <c r="A378">
        <v>6606</v>
      </c>
      <c r="B378" t="s">
        <v>7533</v>
      </c>
      <c r="C378" s="4">
        <v>313583747.02999997</v>
      </c>
      <c r="D378" s="4">
        <v>89837951.370000005</v>
      </c>
      <c r="E378" s="4">
        <v>223745795.66</v>
      </c>
      <c r="F378" t="s">
        <v>7212</v>
      </c>
      <c r="G378" t="s">
        <v>7110</v>
      </c>
      <c r="I378" t="s">
        <v>7133</v>
      </c>
      <c r="K378" t="s">
        <v>7106</v>
      </c>
      <c r="L378" t="s">
        <v>7107</v>
      </c>
      <c r="M378" t="s">
        <v>7107</v>
      </c>
      <c r="N378" s="4">
        <v>223745795.66</v>
      </c>
      <c r="O378" s="4">
        <v>170751481.08000001</v>
      </c>
      <c r="S378" t="s">
        <v>7133</v>
      </c>
      <c r="W378" s="12">
        <v>6606</v>
      </c>
      <c r="X378" s="2" t="s">
        <v>7533</v>
      </c>
      <c r="Y378" s="12">
        <f>Table13[[#This Row],[No.]]-A378</f>
        <v>0</v>
      </c>
      <c r="Z378" s="4">
        <v>224525754.38</v>
      </c>
      <c r="AA378" s="4">
        <v>224525754.38</v>
      </c>
      <c r="AB378" s="4">
        <v>314480540</v>
      </c>
      <c r="AC378" s="4">
        <v>89954785.620000005</v>
      </c>
      <c r="AD378" s="2" t="s">
        <v>7212</v>
      </c>
      <c r="AE378" s="2" t="s">
        <v>7106</v>
      </c>
      <c r="AF378" s="2" t="s">
        <v>10</v>
      </c>
      <c r="AG378" s="2" t="s">
        <v>7110</v>
      </c>
      <c r="AH378" s="11" t="b">
        <f>TRUE()</f>
        <v>1</v>
      </c>
      <c r="AI378" s="4">
        <v>170751481.08000001</v>
      </c>
      <c r="AJ378" s="3"/>
      <c r="AK378" s="11" t="b">
        <f>TRUE()</f>
        <v>1</v>
      </c>
      <c r="AL378" s="2" t="s">
        <v>10</v>
      </c>
      <c r="AM378" s="2" t="s">
        <v>10</v>
      </c>
      <c r="AN378" s="2" t="s">
        <v>10</v>
      </c>
      <c r="AO378" s="2" t="s">
        <v>10</v>
      </c>
      <c r="AP378" s="2" t="s">
        <v>7106</v>
      </c>
      <c r="AQ378" s="2" t="s">
        <v>7107</v>
      </c>
      <c r="AR378" s="2" t="s">
        <v>7107</v>
      </c>
      <c r="AS378" s="2" t="s">
        <v>10</v>
      </c>
    </row>
    <row r="379" spans="1:45" x14ac:dyDescent="0.35">
      <c r="A379">
        <v>6607</v>
      </c>
      <c r="B379" t="s">
        <v>7534</v>
      </c>
      <c r="C379" s="4">
        <v>432981312.10000002</v>
      </c>
      <c r="D379" s="4">
        <v>120525211.98</v>
      </c>
      <c r="E379" s="4">
        <v>312456100.12</v>
      </c>
      <c r="F379" t="s">
        <v>7212</v>
      </c>
      <c r="G379" t="s">
        <v>7110</v>
      </c>
      <c r="I379" t="s">
        <v>7133</v>
      </c>
      <c r="K379" t="s">
        <v>7106</v>
      </c>
      <c r="L379" t="s">
        <v>7107</v>
      </c>
      <c r="M379" t="s">
        <v>7107</v>
      </c>
      <c r="N379" s="4">
        <v>312456100.12</v>
      </c>
      <c r="O379" s="4">
        <v>98003976</v>
      </c>
      <c r="S379" t="s">
        <v>7133</v>
      </c>
      <c r="W379" s="12">
        <v>6607</v>
      </c>
      <c r="X379" s="2" t="s">
        <v>7534</v>
      </c>
      <c r="Y379" s="12">
        <f>Table13[[#This Row],[No.]]-A379</f>
        <v>0</v>
      </c>
      <c r="Z379" s="4">
        <v>312456100.12</v>
      </c>
      <c r="AA379" s="4">
        <v>312456100.12</v>
      </c>
      <c r="AB379" s="4">
        <v>432981312.10000002</v>
      </c>
      <c r="AC379" s="4">
        <v>120525211.98</v>
      </c>
      <c r="AD379" s="2" t="s">
        <v>7212</v>
      </c>
      <c r="AE379" s="2" t="s">
        <v>7106</v>
      </c>
      <c r="AF379" s="2" t="s">
        <v>10</v>
      </c>
      <c r="AG379" s="2" t="s">
        <v>7110</v>
      </c>
      <c r="AH379" s="11" t="b">
        <f>TRUE()</f>
        <v>1</v>
      </c>
      <c r="AI379" s="4">
        <v>98003976</v>
      </c>
      <c r="AJ379" s="3"/>
      <c r="AK379" s="11" t="b">
        <f>TRUE()</f>
        <v>1</v>
      </c>
      <c r="AL379" s="2" t="s">
        <v>10</v>
      </c>
      <c r="AM379" s="2" t="s">
        <v>10</v>
      </c>
      <c r="AN379" s="2" t="s">
        <v>10</v>
      </c>
      <c r="AO379" s="2" t="s">
        <v>10</v>
      </c>
      <c r="AP379" s="2" t="s">
        <v>7106</v>
      </c>
      <c r="AQ379" s="2" t="s">
        <v>7107</v>
      </c>
      <c r="AR379" s="2" t="s">
        <v>7107</v>
      </c>
      <c r="AS379" s="2" t="s">
        <v>10</v>
      </c>
    </row>
    <row r="380" spans="1:45" x14ac:dyDescent="0.35">
      <c r="A380">
        <v>6608</v>
      </c>
      <c r="B380" t="s">
        <v>7535</v>
      </c>
      <c r="C380" s="4">
        <v>489690328.74000001</v>
      </c>
      <c r="D380" s="4">
        <v>149497017.78</v>
      </c>
      <c r="E380" s="4">
        <v>340193310.95999998</v>
      </c>
      <c r="F380" t="s">
        <v>7212</v>
      </c>
      <c r="G380" t="s">
        <v>7110</v>
      </c>
      <c r="I380" t="s">
        <v>7133</v>
      </c>
      <c r="K380" t="s">
        <v>7106</v>
      </c>
      <c r="L380" t="s">
        <v>7107</v>
      </c>
      <c r="M380" t="s">
        <v>7107</v>
      </c>
      <c r="N380" s="4">
        <v>340193310.95999998</v>
      </c>
      <c r="O380" s="4">
        <v>49872749.109999999</v>
      </c>
      <c r="S380" t="s">
        <v>7133</v>
      </c>
      <c r="W380" s="12">
        <v>6608</v>
      </c>
      <c r="X380" s="2" t="s">
        <v>7535</v>
      </c>
      <c r="Y380" s="12">
        <f>Table13[[#This Row],[No.]]-A380</f>
        <v>0</v>
      </c>
      <c r="Z380" s="4">
        <v>340313110.95999998</v>
      </c>
      <c r="AA380" s="4">
        <v>340313110.95999998</v>
      </c>
      <c r="AB380" s="4">
        <v>489810128.74000001</v>
      </c>
      <c r="AC380" s="4">
        <v>149497017.78</v>
      </c>
      <c r="AD380" s="2" t="s">
        <v>7212</v>
      </c>
      <c r="AE380" s="2" t="s">
        <v>7106</v>
      </c>
      <c r="AF380" s="2" t="s">
        <v>10</v>
      </c>
      <c r="AG380" s="2" t="s">
        <v>7110</v>
      </c>
      <c r="AH380" s="11" t="b">
        <f>TRUE()</f>
        <v>1</v>
      </c>
      <c r="AI380" s="4">
        <v>49872749.109999999</v>
      </c>
      <c r="AJ380" s="3"/>
      <c r="AK380" s="11" t="b">
        <f>TRUE()</f>
        <v>1</v>
      </c>
      <c r="AL380" s="2" t="s">
        <v>10</v>
      </c>
      <c r="AM380" s="2" t="s">
        <v>10</v>
      </c>
      <c r="AN380" s="2" t="s">
        <v>10</v>
      </c>
      <c r="AO380" s="2" t="s">
        <v>10</v>
      </c>
      <c r="AP380" s="2" t="s">
        <v>7106</v>
      </c>
      <c r="AQ380" s="2" t="s">
        <v>7107</v>
      </c>
      <c r="AR380" s="2" t="s">
        <v>7107</v>
      </c>
      <c r="AS380" s="2" t="s">
        <v>10</v>
      </c>
    </row>
    <row r="381" spans="1:45" x14ac:dyDescent="0.35">
      <c r="A381">
        <v>6609</v>
      </c>
      <c r="B381" t="s">
        <v>7536</v>
      </c>
      <c r="C381" s="4">
        <v>22104338002.830002</v>
      </c>
      <c r="D381" s="4">
        <v>6152404429.8199997</v>
      </c>
      <c r="E381" s="4">
        <v>15951933573.01</v>
      </c>
      <c r="F381" t="s">
        <v>7212</v>
      </c>
      <c r="G381" t="s">
        <v>7117</v>
      </c>
      <c r="I381" t="s">
        <v>7105</v>
      </c>
      <c r="J381" t="s">
        <v>7537</v>
      </c>
      <c r="K381" t="s">
        <v>7106</v>
      </c>
      <c r="L381" t="s">
        <v>7107</v>
      </c>
      <c r="M381" t="s">
        <v>7107</v>
      </c>
      <c r="N381" s="4">
        <v>15951933573.01</v>
      </c>
      <c r="O381" s="4">
        <v>7804908968.8800001</v>
      </c>
      <c r="S381" t="s">
        <v>7105</v>
      </c>
      <c r="W381" s="12">
        <v>6609</v>
      </c>
      <c r="X381" s="2" t="s">
        <v>7536</v>
      </c>
      <c r="Y381" s="12">
        <f>Table13[[#This Row],[No.]]-A381</f>
        <v>0</v>
      </c>
      <c r="Z381" s="4">
        <v>16336781294.08</v>
      </c>
      <c r="AA381" s="4">
        <v>16336781294.08</v>
      </c>
      <c r="AB381" s="4">
        <v>22495578961.32</v>
      </c>
      <c r="AC381" s="4">
        <v>6158797667.2399998</v>
      </c>
      <c r="AD381" s="2" t="s">
        <v>7212</v>
      </c>
      <c r="AE381" s="2" t="s">
        <v>7106</v>
      </c>
      <c r="AF381" s="2" t="s">
        <v>10</v>
      </c>
      <c r="AG381" s="2" t="s">
        <v>7117</v>
      </c>
      <c r="AH381" s="11" t="b">
        <f>FALSE()</f>
        <v>0</v>
      </c>
      <c r="AI381" s="4">
        <v>7839807859.1829996</v>
      </c>
      <c r="AJ381" s="3"/>
      <c r="AK381" s="11" t="b">
        <f>FALSE()</f>
        <v>0</v>
      </c>
      <c r="AL381" s="2" t="s">
        <v>10</v>
      </c>
      <c r="AM381" s="2" t="s">
        <v>10</v>
      </c>
      <c r="AN381" s="2" t="s">
        <v>10</v>
      </c>
      <c r="AO381" s="2" t="s">
        <v>7537</v>
      </c>
      <c r="AP381" s="2" t="s">
        <v>7106</v>
      </c>
      <c r="AQ381" s="2" t="s">
        <v>7107</v>
      </c>
      <c r="AR381" s="2" t="s">
        <v>7107</v>
      </c>
      <c r="AS381" s="2" t="s">
        <v>10</v>
      </c>
    </row>
    <row r="382" spans="1:45" x14ac:dyDescent="0.35">
      <c r="A382">
        <v>6610</v>
      </c>
      <c r="B382" t="s">
        <v>7538</v>
      </c>
      <c r="F382" t="s">
        <v>7212</v>
      </c>
      <c r="G382" t="s">
        <v>7104</v>
      </c>
      <c r="I382" t="s">
        <v>7105</v>
      </c>
      <c r="K382" t="s">
        <v>7106</v>
      </c>
      <c r="L382" t="s">
        <v>7107</v>
      </c>
      <c r="M382" t="s">
        <v>7107</v>
      </c>
      <c r="O382" s="4">
        <v>4682285</v>
      </c>
      <c r="S382" t="s">
        <v>7105</v>
      </c>
      <c r="W382" s="12">
        <v>6610</v>
      </c>
      <c r="X382" s="2" t="s">
        <v>7538</v>
      </c>
      <c r="Y382" s="12">
        <f>Table13[[#This Row],[No.]]-A382</f>
        <v>0</v>
      </c>
      <c r="Z382" s="4">
        <v>0</v>
      </c>
      <c r="AA382" s="4">
        <v>0</v>
      </c>
      <c r="AB382" s="4">
        <v>0</v>
      </c>
      <c r="AC382" s="4">
        <v>0</v>
      </c>
      <c r="AD382" s="2" t="s">
        <v>7212</v>
      </c>
      <c r="AE382" s="2" t="s">
        <v>7106</v>
      </c>
      <c r="AF382" s="2" t="s">
        <v>10</v>
      </c>
      <c r="AG382" s="2" t="s">
        <v>7104</v>
      </c>
      <c r="AH382" s="11" t="b">
        <f>FALSE()</f>
        <v>0</v>
      </c>
      <c r="AI382" s="4">
        <v>4682285</v>
      </c>
      <c r="AJ382" s="3"/>
      <c r="AK382" s="11" t="b">
        <f>FALSE()</f>
        <v>0</v>
      </c>
      <c r="AL382" s="2" t="s">
        <v>10</v>
      </c>
      <c r="AM382" s="2" t="s">
        <v>10</v>
      </c>
      <c r="AN382" s="2" t="s">
        <v>10</v>
      </c>
      <c r="AO382" s="2" t="s">
        <v>10</v>
      </c>
      <c r="AP382" s="2" t="s">
        <v>7106</v>
      </c>
      <c r="AQ382" s="2" t="s">
        <v>7107</v>
      </c>
      <c r="AR382" s="2" t="s">
        <v>7107</v>
      </c>
      <c r="AS382" s="2" t="s">
        <v>10</v>
      </c>
    </row>
    <row r="383" spans="1:45" x14ac:dyDescent="0.35">
      <c r="A383">
        <v>6611</v>
      </c>
      <c r="B383" t="s">
        <v>7539</v>
      </c>
      <c r="C383" s="4">
        <v>4770223846</v>
      </c>
      <c r="D383" s="4">
        <v>1038716719.26</v>
      </c>
      <c r="E383" s="4">
        <v>3731507126.7399998</v>
      </c>
      <c r="F383" t="s">
        <v>7212</v>
      </c>
      <c r="G383" t="s">
        <v>7110</v>
      </c>
      <c r="I383" t="s">
        <v>7133</v>
      </c>
      <c r="K383" t="s">
        <v>7192</v>
      </c>
      <c r="L383" t="s">
        <v>7107</v>
      </c>
      <c r="M383" t="s">
        <v>7107</v>
      </c>
      <c r="N383" s="4">
        <v>3731507126.7399998</v>
      </c>
      <c r="O383" s="4">
        <v>2346310254.9000001</v>
      </c>
      <c r="S383" t="s">
        <v>7133</v>
      </c>
      <c r="W383" s="12">
        <v>6611</v>
      </c>
      <c r="X383" s="2" t="s">
        <v>7539</v>
      </c>
      <c r="Y383" s="12">
        <f>Table13[[#This Row],[No.]]-A383</f>
        <v>0</v>
      </c>
      <c r="Z383" s="4">
        <v>3836959167.7399998</v>
      </c>
      <c r="AA383" s="4">
        <v>3836959167.7399998</v>
      </c>
      <c r="AB383" s="4">
        <v>4876699077</v>
      </c>
      <c r="AC383" s="4">
        <v>1039739909.26</v>
      </c>
      <c r="AD383" s="2" t="s">
        <v>7212</v>
      </c>
      <c r="AE383" s="2" t="s">
        <v>7106</v>
      </c>
      <c r="AF383" s="2" t="s">
        <v>10</v>
      </c>
      <c r="AG383" s="2" t="s">
        <v>7110</v>
      </c>
      <c r="AH383" s="11" t="b">
        <f>TRUE()</f>
        <v>1</v>
      </c>
      <c r="AI383" s="4">
        <v>2422192056.8979998</v>
      </c>
      <c r="AJ383" s="3"/>
      <c r="AK383" s="11" t="b">
        <f>TRUE()</f>
        <v>1</v>
      </c>
      <c r="AL383" s="2" t="s">
        <v>10</v>
      </c>
      <c r="AM383" s="2" t="s">
        <v>10</v>
      </c>
      <c r="AN383" s="2" t="s">
        <v>10</v>
      </c>
      <c r="AO383" s="2" t="s">
        <v>10</v>
      </c>
      <c r="AP383" s="2" t="s">
        <v>7192</v>
      </c>
      <c r="AQ383" s="2" t="s">
        <v>7107</v>
      </c>
      <c r="AR383" s="2" t="s">
        <v>7107</v>
      </c>
      <c r="AS383" s="2" t="s">
        <v>10</v>
      </c>
    </row>
    <row r="384" spans="1:45" x14ac:dyDescent="0.35">
      <c r="A384">
        <v>6612</v>
      </c>
      <c r="B384" t="s">
        <v>7540</v>
      </c>
      <c r="C384" s="4">
        <v>5985628.0499999998</v>
      </c>
      <c r="D384" s="4">
        <v>12752478.050000001</v>
      </c>
      <c r="E384" s="4">
        <v>-6766850</v>
      </c>
      <c r="F384" t="s">
        <v>7212</v>
      </c>
      <c r="G384" t="s">
        <v>7110</v>
      </c>
      <c r="I384" t="s">
        <v>7133</v>
      </c>
      <c r="K384" t="s">
        <v>7106</v>
      </c>
      <c r="L384" t="s">
        <v>7107</v>
      </c>
      <c r="M384" t="s">
        <v>7107</v>
      </c>
      <c r="N384" s="4">
        <v>-6766850</v>
      </c>
      <c r="O384" s="4">
        <v>6599768.6200000001</v>
      </c>
      <c r="S384" t="s">
        <v>7133</v>
      </c>
      <c r="W384" s="12">
        <v>6612</v>
      </c>
      <c r="X384" s="2" t="s">
        <v>7540</v>
      </c>
      <c r="Y384" s="12">
        <f>Table13[[#This Row],[No.]]-A384</f>
        <v>0</v>
      </c>
      <c r="Z384" s="4">
        <v>-6766850</v>
      </c>
      <c r="AA384" s="4">
        <v>-6766850</v>
      </c>
      <c r="AB384" s="4">
        <v>5985628.0499999998</v>
      </c>
      <c r="AC384" s="4">
        <v>12752478.050000001</v>
      </c>
      <c r="AD384" s="2" t="s">
        <v>7212</v>
      </c>
      <c r="AE384" s="2" t="s">
        <v>7106</v>
      </c>
      <c r="AF384" s="2" t="s">
        <v>10</v>
      </c>
      <c r="AG384" s="2" t="s">
        <v>7110</v>
      </c>
      <c r="AH384" s="11" t="b">
        <f>TRUE()</f>
        <v>1</v>
      </c>
      <c r="AI384" s="4">
        <v>6599768.6200000001</v>
      </c>
      <c r="AJ384" s="3"/>
      <c r="AK384" s="11" t="b">
        <f>TRUE()</f>
        <v>1</v>
      </c>
      <c r="AL384" s="2" t="s">
        <v>10</v>
      </c>
      <c r="AM384" s="2" t="s">
        <v>10</v>
      </c>
      <c r="AN384" s="2" t="s">
        <v>10</v>
      </c>
      <c r="AO384" s="2" t="s">
        <v>10</v>
      </c>
      <c r="AP384" s="2" t="s">
        <v>7106</v>
      </c>
      <c r="AQ384" s="2" t="s">
        <v>7107</v>
      </c>
      <c r="AR384" s="2" t="s">
        <v>7107</v>
      </c>
      <c r="AS384" s="2" t="s">
        <v>10</v>
      </c>
    </row>
    <row r="385" spans="1:45" x14ac:dyDescent="0.35">
      <c r="A385">
        <v>6613</v>
      </c>
      <c r="B385" t="s">
        <v>7541</v>
      </c>
      <c r="C385" s="4">
        <v>53214323.079999998</v>
      </c>
      <c r="D385" s="4">
        <v>16079582.460000001</v>
      </c>
      <c r="E385" s="4">
        <v>37134740.619999997</v>
      </c>
      <c r="F385" t="s">
        <v>7212</v>
      </c>
      <c r="G385" t="s">
        <v>7110</v>
      </c>
      <c r="I385" t="s">
        <v>7133</v>
      </c>
      <c r="K385" t="s">
        <v>7106</v>
      </c>
      <c r="L385" t="s">
        <v>7107</v>
      </c>
      <c r="M385" t="s">
        <v>7107</v>
      </c>
      <c r="N385" s="4">
        <v>37134740.619999997</v>
      </c>
      <c r="O385" s="4">
        <v>24606002</v>
      </c>
      <c r="S385" t="s">
        <v>7133</v>
      </c>
      <c r="W385" s="12">
        <v>6613</v>
      </c>
      <c r="X385" s="2" t="s">
        <v>7541</v>
      </c>
      <c r="Y385" s="12">
        <f>Table13[[#This Row],[No.]]-A385</f>
        <v>0</v>
      </c>
      <c r="Z385" s="4">
        <v>37193275.619999997</v>
      </c>
      <c r="AA385" s="4">
        <v>37193275.619999997</v>
      </c>
      <c r="AB385" s="4">
        <v>53272858.079999998</v>
      </c>
      <c r="AC385" s="4">
        <v>16079582.460000001</v>
      </c>
      <c r="AD385" s="2" t="s">
        <v>7212</v>
      </c>
      <c r="AE385" s="2" t="s">
        <v>7106</v>
      </c>
      <c r="AF385" s="2" t="s">
        <v>10</v>
      </c>
      <c r="AG385" s="2" t="s">
        <v>7110</v>
      </c>
      <c r="AH385" s="11" t="b">
        <f>TRUE()</f>
        <v>1</v>
      </c>
      <c r="AI385" s="4">
        <v>24606002</v>
      </c>
      <c r="AJ385" s="3"/>
      <c r="AK385" s="11" t="b">
        <f>TRUE()</f>
        <v>1</v>
      </c>
      <c r="AL385" s="2" t="s">
        <v>10</v>
      </c>
      <c r="AM385" s="2" t="s">
        <v>10</v>
      </c>
      <c r="AN385" s="2" t="s">
        <v>10</v>
      </c>
      <c r="AO385" s="2" t="s">
        <v>10</v>
      </c>
      <c r="AP385" s="2" t="s">
        <v>7106</v>
      </c>
      <c r="AQ385" s="2" t="s">
        <v>7107</v>
      </c>
      <c r="AR385" s="2" t="s">
        <v>7107</v>
      </c>
      <c r="AS385" s="2" t="s">
        <v>10</v>
      </c>
    </row>
    <row r="386" spans="1:45" x14ac:dyDescent="0.35">
      <c r="A386">
        <v>6619</v>
      </c>
      <c r="B386" t="s">
        <v>7542</v>
      </c>
      <c r="C386" s="4">
        <v>4829423797.1300001</v>
      </c>
      <c r="D386" s="4">
        <v>1067548779.77</v>
      </c>
      <c r="E386" s="4">
        <v>3761875017.3600001</v>
      </c>
      <c r="F386" t="s">
        <v>7212</v>
      </c>
      <c r="G386" t="s">
        <v>7117</v>
      </c>
      <c r="I386" t="s">
        <v>7105</v>
      </c>
      <c r="J386" t="s">
        <v>7543</v>
      </c>
      <c r="K386" t="s">
        <v>7106</v>
      </c>
      <c r="L386" t="s">
        <v>7107</v>
      </c>
      <c r="M386" t="s">
        <v>7107</v>
      </c>
      <c r="N386" s="4">
        <v>3761875017.3600001</v>
      </c>
      <c r="O386" s="4">
        <v>2382438310.52</v>
      </c>
      <c r="S386" t="s">
        <v>7105</v>
      </c>
      <c r="W386" s="12">
        <v>6619</v>
      </c>
      <c r="X386" s="2" t="s">
        <v>7542</v>
      </c>
      <c r="Y386" s="12">
        <f>Table13[[#This Row],[No.]]-A386</f>
        <v>0</v>
      </c>
      <c r="Z386" s="4">
        <v>3867385593.3600001</v>
      </c>
      <c r="AA386" s="4">
        <v>3867385593.3600001</v>
      </c>
      <c r="AB386" s="4">
        <v>4935957563.1300001</v>
      </c>
      <c r="AC386" s="4">
        <v>1068571969.77</v>
      </c>
      <c r="AD386" s="2" t="s">
        <v>7212</v>
      </c>
      <c r="AE386" s="2" t="s">
        <v>7106</v>
      </c>
      <c r="AF386" s="2" t="s">
        <v>10</v>
      </c>
      <c r="AG386" s="2" t="s">
        <v>7117</v>
      </c>
      <c r="AH386" s="11" t="b">
        <f>FALSE()</f>
        <v>0</v>
      </c>
      <c r="AI386" s="4">
        <v>2458320112.5180001</v>
      </c>
      <c r="AJ386" s="3"/>
      <c r="AK386" s="11" t="b">
        <f>FALSE()</f>
        <v>0</v>
      </c>
      <c r="AL386" s="2" t="s">
        <v>10</v>
      </c>
      <c r="AM386" s="2" t="s">
        <v>10</v>
      </c>
      <c r="AN386" s="2" t="s">
        <v>10</v>
      </c>
      <c r="AO386" s="2" t="s">
        <v>7543</v>
      </c>
      <c r="AP386" s="2" t="s">
        <v>7106</v>
      </c>
      <c r="AQ386" s="2" t="s">
        <v>7107</v>
      </c>
      <c r="AR386" s="2" t="s">
        <v>7107</v>
      </c>
      <c r="AS386" s="2" t="s">
        <v>10</v>
      </c>
    </row>
    <row r="387" spans="1:45" x14ac:dyDescent="0.35">
      <c r="A387">
        <v>7000</v>
      </c>
      <c r="B387" t="s">
        <v>7544</v>
      </c>
      <c r="F387" t="s">
        <v>7212</v>
      </c>
      <c r="G387" t="s">
        <v>7104</v>
      </c>
      <c r="I387" t="s">
        <v>7105</v>
      </c>
      <c r="K387" t="s">
        <v>7106</v>
      </c>
      <c r="L387" t="s">
        <v>7107</v>
      </c>
      <c r="M387" t="s">
        <v>7107</v>
      </c>
      <c r="O387">
        <v>0</v>
      </c>
      <c r="S387" t="s">
        <v>7105</v>
      </c>
      <c r="W387" s="12">
        <v>7000</v>
      </c>
      <c r="X387" s="2" t="s">
        <v>7544</v>
      </c>
      <c r="Y387" s="12">
        <f>Table13[[#This Row],[No.]]-A387</f>
        <v>0</v>
      </c>
      <c r="Z387" s="4">
        <v>0</v>
      </c>
      <c r="AA387" s="4">
        <v>0</v>
      </c>
      <c r="AB387" s="4">
        <v>0</v>
      </c>
      <c r="AC387" s="4">
        <v>0</v>
      </c>
      <c r="AD387" s="2" t="s">
        <v>7212</v>
      </c>
      <c r="AE387" s="2" t="s">
        <v>7106</v>
      </c>
      <c r="AF387" s="2" t="s">
        <v>10</v>
      </c>
      <c r="AG387" s="2" t="s">
        <v>7104</v>
      </c>
      <c r="AH387" s="11" t="b">
        <f>FALSE()</f>
        <v>0</v>
      </c>
      <c r="AI387" s="4">
        <v>0</v>
      </c>
      <c r="AJ387" s="3"/>
      <c r="AK387" s="11" t="b">
        <f>FALSE()</f>
        <v>0</v>
      </c>
      <c r="AL387" s="2" t="s">
        <v>10</v>
      </c>
      <c r="AM387" s="2" t="s">
        <v>10</v>
      </c>
      <c r="AN387" s="2" t="s">
        <v>10</v>
      </c>
      <c r="AO387" s="2" t="s">
        <v>10</v>
      </c>
      <c r="AP387" s="2" t="s">
        <v>7106</v>
      </c>
      <c r="AQ387" s="2" t="s">
        <v>7107</v>
      </c>
      <c r="AR387" s="2" t="s">
        <v>7107</v>
      </c>
      <c r="AS387" s="2" t="s">
        <v>10</v>
      </c>
    </row>
    <row r="388" spans="1:45" x14ac:dyDescent="0.35">
      <c r="A388">
        <v>7001</v>
      </c>
      <c r="B388" t="s">
        <v>7545</v>
      </c>
      <c r="C388" s="4">
        <v>222204152.46000001</v>
      </c>
      <c r="D388" s="4">
        <v>110619618.25</v>
      </c>
      <c r="E388" s="4">
        <v>111584534.20999999</v>
      </c>
      <c r="F388" t="s">
        <v>7212</v>
      </c>
      <c r="G388" t="s">
        <v>7110</v>
      </c>
      <c r="I388" t="s">
        <v>7133</v>
      </c>
      <c r="K388" t="s">
        <v>7106</v>
      </c>
      <c r="L388" t="s">
        <v>7107</v>
      </c>
      <c r="M388" t="s">
        <v>7107</v>
      </c>
      <c r="N388" s="4">
        <v>111584534.20999999</v>
      </c>
      <c r="O388" s="4">
        <v>234128421.78999999</v>
      </c>
      <c r="S388" t="s">
        <v>7133</v>
      </c>
      <c r="W388" s="12">
        <v>7001</v>
      </c>
      <c r="X388" s="2" t="s">
        <v>7545</v>
      </c>
      <c r="Y388" s="12">
        <f>Table13[[#This Row],[No.]]-A388</f>
        <v>0</v>
      </c>
      <c r="Z388" s="4">
        <v>113593915.26000001</v>
      </c>
      <c r="AA388" s="4">
        <v>113593915.26000001</v>
      </c>
      <c r="AB388" s="4">
        <v>224213533.50999999</v>
      </c>
      <c r="AC388" s="4">
        <v>110619618.25</v>
      </c>
      <c r="AD388" s="2" t="s">
        <v>7212</v>
      </c>
      <c r="AE388" s="2" t="s">
        <v>7106</v>
      </c>
      <c r="AF388" s="2" t="s">
        <v>10</v>
      </c>
      <c r="AG388" s="2" t="s">
        <v>7110</v>
      </c>
      <c r="AH388" s="11" t="b">
        <f>TRUE()</f>
        <v>1</v>
      </c>
      <c r="AI388" s="4">
        <v>234128421.78999999</v>
      </c>
      <c r="AJ388" s="3"/>
      <c r="AK388" s="11" t="b">
        <f>TRUE()</f>
        <v>1</v>
      </c>
      <c r="AL388" s="2" t="s">
        <v>10</v>
      </c>
      <c r="AM388" s="2" t="s">
        <v>10</v>
      </c>
      <c r="AN388" s="2" t="s">
        <v>10</v>
      </c>
      <c r="AO388" s="2" t="s">
        <v>10</v>
      </c>
      <c r="AP388" s="2" t="s">
        <v>7106</v>
      </c>
      <c r="AQ388" s="2" t="s">
        <v>7107</v>
      </c>
      <c r="AR388" s="2" t="s">
        <v>7107</v>
      </c>
      <c r="AS388" s="2" t="s">
        <v>10</v>
      </c>
    </row>
    <row r="389" spans="1:45" x14ac:dyDescent="0.35">
      <c r="A389">
        <v>7002</v>
      </c>
      <c r="B389" t="s">
        <v>7546</v>
      </c>
      <c r="C389" s="4">
        <v>202344743.58000001</v>
      </c>
      <c r="D389" s="4">
        <v>148123397.77000001</v>
      </c>
      <c r="E389" s="4">
        <v>54221345.810000002</v>
      </c>
      <c r="F389" t="s">
        <v>7212</v>
      </c>
      <c r="G389" t="s">
        <v>7110</v>
      </c>
      <c r="I389" t="s">
        <v>7133</v>
      </c>
      <c r="K389" t="s">
        <v>7106</v>
      </c>
      <c r="L389" t="s">
        <v>7107</v>
      </c>
      <c r="M389" t="s">
        <v>7107</v>
      </c>
      <c r="N389" s="4">
        <v>54221345.810000002</v>
      </c>
      <c r="O389" s="4">
        <v>14684022.300000001</v>
      </c>
      <c r="S389" t="s">
        <v>7133</v>
      </c>
      <c r="W389" s="12">
        <v>7002</v>
      </c>
      <c r="X389" s="2" t="s">
        <v>7546</v>
      </c>
      <c r="Y389" s="12">
        <f>Table13[[#This Row],[No.]]-A389</f>
        <v>0</v>
      </c>
      <c r="Z389" s="4">
        <v>57562648.979999997</v>
      </c>
      <c r="AA389" s="4">
        <v>57562648.979999997</v>
      </c>
      <c r="AB389" s="4">
        <v>205686046.75</v>
      </c>
      <c r="AC389" s="4">
        <v>148123397.77000001</v>
      </c>
      <c r="AD389" s="2" t="s">
        <v>7212</v>
      </c>
      <c r="AE389" s="2" t="s">
        <v>7106</v>
      </c>
      <c r="AF389" s="2" t="s">
        <v>10</v>
      </c>
      <c r="AG389" s="2" t="s">
        <v>7110</v>
      </c>
      <c r="AH389" s="11" t="b">
        <f>TRUE()</f>
        <v>1</v>
      </c>
      <c r="AI389" s="4">
        <v>14684022.300000001</v>
      </c>
      <c r="AJ389" s="3"/>
      <c r="AK389" s="11" t="b">
        <f>TRUE()</f>
        <v>1</v>
      </c>
      <c r="AL389" s="2" t="s">
        <v>10</v>
      </c>
      <c r="AM389" s="2" t="s">
        <v>10</v>
      </c>
      <c r="AN389" s="2" t="s">
        <v>10</v>
      </c>
      <c r="AO389" s="2" t="s">
        <v>10</v>
      </c>
      <c r="AP389" s="2" t="s">
        <v>7106</v>
      </c>
      <c r="AQ389" s="2" t="s">
        <v>7107</v>
      </c>
      <c r="AR389" s="2" t="s">
        <v>7107</v>
      </c>
      <c r="AS389" s="2" t="s">
        <v>10</v>
      </c>
    </row>
    <row r="390" spans="1:45" x14ac:dyDescent="0.35">
      <c r="A390">
        <v>7003</v>
      </c>
      <c r="B390" t="s">
        <v>7547</v>
      </c>
      <c r="C390" s="4">
        <v>6652767.8300000001</v>
      </c>
      <c r="D390" s="4">
        <v>2223135.38</v>
      </c>
      <c r="E390" s="4">
        <v>4429632.45</v>
      </c>
      <c r="F390" t="s">
        <v>7212</v>
      </c>
      <c r="G390" t="s">
        <v>7110</v>
      </c>
      <c r="I390" t="s">
        <v>7133</v>
      </c>
      <c r="K390" t="s">
        <v>7106</v>
      </c>
      <c r="L390" t="s">
        <v>7107</v>
      </c>
      <c r="M390" t="s">
        <v>7107</v>
      </c>
      <c r="N390" s="4">
        <v>4429632.45</v>
      </c>
      <c r="O390" s="4">
        <v>14275500</v>
      </c>
      <c r="S390" t="s">
        <v>7133</v>
      </c>
      <c r="W390" s="12">
        <v>7003</v>
      </c>
      <c r="X390" s="2" t="s">
        <v>7547</v>
      </c>
      <c r="Y390" s="12">
        <f>Table13[[#This Row],[No.]]-A390</f>
        <v>0</v>
      </c>
      <c r="Z390" s="4">
        <v>4482932.45</v>
      </c>
      <c r="AA390" s="4">
        <v>4482932.45</v>
      </c>
      <c r="AB390" s="4">
        <v>6706067.8300000001</v>
      </c>
      <c r="AC390" s="4">
        <v>2223135.38</v>
      </c>
      <c r="AD390" s="2" t="s">
        <v>7212</v>
      </c>
      <c r="AE390" s="2" t="s">
        <v>7106</v>
      </c>
      <c r="AF390" s="2" t="s">
        <v>10</v>
      </c>
      <c r="AG390" s="2" t="s">
        <v>7110</v>
      </c>
      <c r="AH390" s="11" t="b">
        <f>TRUE()</f>
        <v>1</v>
      </c>
      <c r="AI390" s="4">
        <v>14275500</v>
      </c>
      <c r="AJ390" s="3"/>
      <c r="AK390" s="11" t="b">
        <f>TRUE()</f>
        <v>1</v>
      </c>
      <c r="AL390" s="2" t="s">
        <v>10</v>
      </c>
      <c r="AM390" s="2" t="s">
        <v>10</v>
      </c>
      <c r="AN390" s="2" t="s">
        <v>10</v>
      </c>
      <c r="AO390" s="2" t="s">
        <v>10</v>
      </c>
      <c r="AP390" s="2" t="s">
        <v>7106</v>
      </c>
      <c r="AQ390" s="2" t="s">
        <v>7107</v>
      </c>
      <c r="AR390" s="2" t="s">
        <v>7107</v>
      </c>
      <c r="AS390" s="2" t="s">
        <v>10</v>
      </c>
    </row>
    <row r="391" spans="1:45" x14ac:dyDescent="0.35">
      <c r="A391">
        <v>7004</v>
      </c>
      <c r="B391" t="s">
        <v>7548</v>
      </c>
      <c r="C391" s="4">
        <v>5424776.3099999996</v>
      </c>
      <c r="D391" s="4">
        <v>2046920.44</v>
      </c>
      <c r="E391" s="4">
        <v>3377855.87</v>
      </c>
      <c r="F391" t="s">
        <v>7212</v>
      </c>
      <c r="G391" t="s">
        <v>7110</v>
      </c>
      <c r="I391" t="s">
        <v>7133</v>
      </c>
      <c r="K391" t="s">
        <v>7106</v>
      </c>
      <c r="L391" t="s">
        <v>7107</v>
      </c>
      <c r="M391" t="s">
        <v>7107</v>
      </c>
      <c r="N391" s="4">
        <v>3377855.87</v>
      </c>
      <c r="O391" s="4">
        <v>5867000</v>
      </c>
      <c r="S391" t="s">
        <v>7133</v>
      </c>
      <c r="W391" s="12">
        <v>7004</v>
      </c>
      <c r="X391" s="2" t="s">
        <v>7548</v>
      </c>
      <c r="Y391" s="12">
        <f>Table13[[#This Row],[No.]]-A391</f>
        <v>0</v>
      </c>
      <c r="Z391" s="4">
        <v>3430903.87</v>
      </c>
      <c r="AA391" s="4">
        <v>3430903.87</v>
      </c>
      <c r="AB391" s="4">
        <v>5477824.3099999996</v>
      </c>
      <c r="AC391" s="4">
        <v>2046920.44</v>
      </c>
      <c r="AD391" s="2" t="s">
        <v>7212</v>
      </c>
      <c r="AE391" s="2" t="s">
        <v>7106</v>
      </c>
      <c r="AF391" s="2" t="s">
        <v>10</v>
      </c>
      <c r="AG391" s="2" t="s">
        <v>7110</v>
      </c>
      <c r="AH391" s="11" t="b">
        <f>TRUE()</f>
        <v>1</v>
      </c>
      <c r="AI391" s="4">
        <v>5867000</v>
      </c>
      <c r="AJ391" s="3"/>
      <c r="AK391" s="11" t="b">
        <f>TRUE()</f>
        <v>1</v>
      </c>
      <c r="AL391" s="2" t="s">
        <v>10</v>
      </c>
      <c r="AM391" s="2" t="s">
        <v>10</v>
      </c>
      <c r="AN391" s="2" t="s">
        <v>10</v>
      </c>
      <c r="AO391" s="2" t="s">
        <v>10</v>
      </c>
      <c r="AP391" s="2" t="s">
        <v>7106</v>
      </c>
      <c r="AQ391" s="2" t="s">
        <v>7107</v>
      </c>
      <c r="AR391" s="2" t="s">
        <v>7107</v>
      </c>
      <c r="AS391" s="2" t="s">
        <v>10</v>
      </c>
    </row>
    <row r="392" spans="1:45" x14ac:dyDescent="0.35">
      <c r="A392">
        <v>7006</v>
      </c>
      <c r="B392" t="s">
        <v>7549</v>
      </c>
      <c r="C392" s="4">
        <v>1162697237.02</v>
      </c>
      <c r="D392" s="4">
        <v>325639948.52999997</v>
      </c>
      <c r="E392" s="4">
        <v>837057288.49000001</v>
      </c>
      <c r="F392" t="s">
        <v>7212</v>
      </c>
      <c r="G392" t="s">
        <v>7110</v>
      </c>
      <c r="I392" t="s">
        <v>7133</v>
      </c>
      <c r="K392" t="s">
        <v>7158</v>
      </c>
      <c r="L392" t="s">
        <v>7107</v>
      </c>
      <c r="M392" t="s">
        <v>7107</v>
      </c>
      <c r="N392" s="4">
        <v>837057288.49000001</v>
      </c>
      <c r="O392" s="4">
        <v>3497328456.0900002</v>
      </c>
      <c r="S392" t="s">
        <v>7133</v>
      </c>
      <c r="W392" s="12">
        <v>7006</v>
      </c>
      <c r="X392" s="2" t="s">
        <v>7549</v>
      </c>
      <c r="Y392" s="12">
        <f>Table13[[#This Row],[No.]]-A392</f>
        <v>0</v>
      </c>
      <c r="Z392" s="4">
        <v>855606289.49000001</v>
      </c>
      <c r="AA392" s="4">
        <v>855606289.49000001</v>
      </c>
      <c r="AB392" s="4">
        <v>1182685822.02</v>
      </c>
      <c r="AC392" s="4">
        <v>327079532.52999997</v>
      </c>
      <c r="AD392" s="2" t="s">
        <v>7212</v>
      </c>
      <c r="AE392" s="2" t="s">
        <v>7106</v>
      </c>
      <c r="AF392" s="2" t="s">
        <v>10</v>
      </c>
      <c r="AG392" s="2" t="s">
        <v>7110</v>
      </c>
      <c r="AH392" s="11" t="b">
        <f>TRUE()</f>
        <v>1</v>
      </c>
      <c r="AI392" s="4">
        <v>3515904767.4205799</v>
      </c>
      <c r="AJ392" s="3"/>
      <c r="AK392" s="11" t="b">
        <f>TRUE()</f>
        <v>1</v>
      </c>
      <c r="AL392" s="2" t="s">
        <v>10</v>
      </c>
      <c r="AM392" s="2" t="s">
        <v>10</v>
      </c>
      <c r="AN392" s="2" t="s">
        <v>10</v>
      </c>
      <c r="AO392" s="2" t="s">
        <v>10</v>
      </c>
      <c r="AP392" s="2" t="s">
        <v>7158</v>
      </c>
      <c r="AQ392" s="2" t="s">
        <v>7107</v>
      </c>
      <c r="AR392" s="2" t="s">
        <v>7107</v>
      </c>
      <c r="AS392" s="2" t="s">
        <v>10</v>
      </c>
    </row>
    <row r="393" spans="1:45" x14ac:dyDescent="0.35">
      <c r="A393">
        <v>7008</v>
      </c>
      <c r="B393" t="s">
        <v>7550</v>
      </c>
      <c r="C393" s="4">
        <v>3279983008.0300002</v>
      </c>
      <c r="D393" s="4">
        <v>1000565533.17</v>
      </c>
      <c r="E393" s="4">
        <v>2279417474.8600001</v>
      </c>
      <c r="F393" t="s">
        <v>7212</v>
      </c>
      <c r="G393" t="s">
        <v>7110</v>
      </c>
      <c r="I393" t="s">
        <v>7133</v>
      </c>
      <c r="K393" t="s">
        <v>7158</v>
      </c>
      <c r="L393" t="s">
        <v>7107</v>
      </c>
      <c r="M393" t="s">
        <v>7107</v>
      </c>
      <c r="N393" s="4">
        <v>2279417474.8600001</v>
      </c>
      <c r="O393" s="4">
        <v>2863596750.29</v>
      </c>
      <c r="S393" t="s">
        <v>7133</v>
      </c>
      <c r="W393" s="12">
        <v>7008</v>
      </c>
      <c r="X393" s="2" t="s">
        <v>7550</v>
      </c>
      <c r="Y393" s="12">
        <f>Table13[[#This Row],[No.]]-A393</f>
        <v>0</v>
      </c>
      <c r="Z393" s="4">
        <v>2339989380.6199999</v>
      </c>
      <c r="AA393" s="4">
        <v>2339989380.6199999</v>
      </c>
      <c r="AB393" s="4">
        <v>3341674064.5900002</v>
      </c>
      <c r="AC393" s="4">
        <v>1001684683.97</v>
      </c>
      <c r="AD393" s="2" t="s">
        <v>7212</v>
      </c>
      <c r="AE393" s="2" t="s">
        <v>7106</v>
      </c>
      <c r="AF393" s="2" t="s">
        <v>10</v>
      </c>
      <c r="AG393" s="2" t="s">
        <v>7110</v>
      </c>
      <c r="AH393" s="11" t="b">
        <f>TRUE()</f>
        <v>1</v>
      </c>
      <c r="AI393" s="4">
        <v>2939047039.10776</v>
      </c>
      <c r="AJ393" s="3"/>
      <c r="AK393" s="11" t="b">
        <f>TRUE()</f>
        <v>1</v>
      </c>
      <c r="AL393" s="2" t="s">
        <v>10</v>
      </c>
      <c r="AM393" s="2" t="s">
        <v>10</v>
      </c>
      <c r="AN393" s="2" t="s">
        <v>10</v>
      </c>
      <c r="AO393" s="2" t="s">
        <v>10</v>
      </c>
      <c r="AP393" s="2" t="s">
        <v>7158</v>
      </c>
      <c r="AQ393" s="2" t="s">
        <v>7107</v>
      </c>
      <c r="AR393" s="2" t="s">
        <v>7107</v>
      </c>
      <c r="AS393" s="2" t="s">
        <v>10</v>
      </c>
    </row>
    <row r="394" spans="1:45" x14ac:dyDescent="0.35">
      <c r="A394">
        <v>7009</v>
      </c>
      <c r="C394" s="4">
        <v>90475</v>
      </c>
      <c r="E394" s="4">
        <v>90475</v>
      </c>
      <c r="F394" t="s">
        <v>7212</v>
      </c>
      <c r="G394" t="s">
        <v>7110</v>
      </c>
      <c r="I394" t="s">
        <v>7133</v>
      </c>
      <c r="K394" t="s">
        <v>7106</v>
      </c>
      <c r="L394" t="s">
        <v>7107</v>
      </c>
      <c r="M394" t="s">
        <v>7107</v>
      </c>
      <c r="N394" s="4">
        <v>90475</v>
      </c>
      <c r="O394" s="4">
        <v>87500</v>
      </c>
      <c r="S394" t="s">
        <v>7133</v>
      </c>
      <c r="W394" s="12">
        <v>7009</v>
      </c>
      <c r="X394" s="2" t="s">
        <v>10</v>
      </c>
      <c r="Y394" s="12">
        <f>Table13[[#This Row],[No.]]-A394</f>
        <v>0</v>
      </c>
      <c r="Z394" s="4">
        <v>90475</v>
      </c>
      <c r="AA394" s="4">
        <v>90475</v>
      </c>
      <c r="AB394" s="4">
        <v>90475</v>
      </c>
      <c r="AC394" s="4">
        <v>0</v>
      </c>
      <c r="AD394" s="2" t="s">
        <v>7212</v>
      </c>
      <c r="AE394" s="2" t="s">
        <v>7106</v>
      </c>
      <c r="AF394" s="2" t="s">
        <v>10</v>
      </c>
      <c r="AG394" s="2" t="s">
        <v>7110</v>
      </c>
      <c r="AH394" s="11" t="b">
        <f>TRUE()</f>
        <v>1</v>
      </c>
      <c r="AI394" s="4">
        <v>87500</v>
      </c>
      <c r="AJ394" s="3"/>
      <c r="AK394" s="11" t="b">
        <f>TRUE()</f>
        <v>1</v>
      </c>
      <c r="AL394" s="2" t="s">
        <v>10</v>
      </c>
      <c r="AM394" s="2" t="s">
        <v>10</v>
      </c>
      <c r="AN394" s="2" t="s">
        <v>10</v>
      </c>
      <c r="AO394" s="2" t="s">
        <v>10</v>
      </c>
      <c r="AP394" s="2" t="s">
        <v>7106</v>
      </c>
      <c r="AQ394" s="2" t="s">
        <v>7107</v>
      </c>
      <c r="AR394" s="2" t="s">
        <v>7107</v>
      </c>
      <c r="AS394" s="2" t="s">
        <v>10</v>
      </c>
    </row>
    <row r="395" spans="1:45" x14ac:dyDescent="0.35">
      <c r="A395">
        <v>7019</v>
      </c>
      <c r="B395" t="s">
        <v>7551</v>
      </c>
      <c r="C395" s="4">
        <v>4879397160.2299995</v>
      </c>
      <c r="D395" s="4">
        <v>1589218553.54</v>
      </c>
      <c r="E395" s="4">
        <v>3290178606.6900001</v>
      </c>
      <c r="F395" t="s">
        <v>7212</v>
      </c>
      <c r="G395" t="s">
        <v>7117</v>
      </c>
      <c r="I395" t="s">
        <v>7105</v>
      </c>
      <c r="J395" t="s">
        <v>7552</v>
      </c>
      <c r="K395" t="s">
        <v>7106</v>
      </c>
      <c r="L395" t="s">
        <v>7107</v>
      </c>
      <c r="M395" t="s">
        <v>7107</v>
      </c>
      <c r="N395" s="4">
        <v>3290178606.6900001</v>
      </c>
      <c r="O395" s="4">
        <v>6629967650.4700003</v>
      </c>
      <c r="S395" t="s">
        <v>7105</v>
      </c>
      <c r="W395" s="12">
        <v>7019</v>
      </c>
      <c r="X395" s="2" t="s">
        <v>7551</v>
      </c>
      <c r="Y395" s="12">
        <f>Table13[[#This Row],[No.]]-A395</f>
        <v>0</v>
      </c>
      <c r="Z395" s="4">
        <v>3374756545.6700001</v>
      </c>
      <c r="AA395" s="4">
        <v>3374756545.6700001</v>
      </c>
      <c r="AB395" s="4">
        <v>4966533834.0100002</v>
      </c>
      <c r="AC395" s="4">
        <v>1591777288.3399999</v>
      </c>
      <c r="AD395" s="2" t="s">
        <v>7212</v>
      </c>
      <c r="AE395" s="2" t="s">
        <v>7106</v>
      </c>
      <c r="AF395" s="2" t="s">
        <v>10</v>
      </c>
      <c r="AG395" s="2" t="s">
        <v>7117</v>
      </c>
      <c r="AH395" s="11" t="b">
        <f>FALSE()</f>
        <v>0</v>
      </c>
      <c r="AI395" s="4">
        <v>6723994250.6183395</v>
      </c>
      <c r="AJ395" s="3"/>
      <c r="AK395" s="11" t="b">
        <f>FALSE()</f>
        <v>0</v>
      </c>
      <c r="AL395" s="2" t="s">
        <v>10</v>
      </c>
      <c r="AM395" s="2" t="s">
        <v>10</v>
      </c>
      <c r="AN395" s="2" t="s">
        <v>10</v>
      </c>
      <c r="AO395" s="2" t="s">
        <v>7552</v>
      </c>
      <c r="AP395" s="2" t="s">
        <v>7106</v>
      </c>
      <c r="AQ395" s="2" t="s">
        <v>7107</v>
      </c>
      <c r="AR395" s="2" t="s">
        <v>7107</v>
      </c>
      <c r="AS395" s="2" t="s">
        <v>10</v>
      </c>
    </row>
    <row r="396" spans="1:45" x14ac:dyDescent="0.35">
      <c r="A396">
        <v>7020</v>
      </c>
      <c r="B396" t="s">
        <v>7553</v>
      </c>
      <c r="F396" t="s">
        <v>7212</v>
      </c>
      <c r="G396" t="s">
        <v>7104</v>
      </c>
      <c r="I396" t="s">
        <v>7105</v>
      </c>
      <c r="K396" t="s">
        <v>7106</v>
      </c>
      <c r="L396" t="s">
        <v>7107</v>
      </c>
      <c r="M396" t="s">
        <v>7107</v>
      </c>
      <c r="O396">
        <v>0</v>
      </c>
      <c r="S396" t="s">
        <v>7105</v>
      </c>
      <c r="W396" s="12">
        <v>7020</v>
      </c>
      <c r="X396" s="2" t="s">
        <v>7553</v>
      </c>
      <c r="Y396" s="12">
        <f>Table13[[#This Row],[No.]]-A396</f>
        <v>0</v>
      </c>
      <c r="Z396" s="4">
        <v>0</v>
      </c>
      <c r="AA396" s="4">
        <v>0</v>
      </c>
      <c r="AB396" s="4">
        <v>0</v>
      </c>
      <c r="AC396" s="4">
        <v>0</v>
      </c>
      <c r="AD396" s="2" t="s">
        <v>7212</v>
      </c>
      <c r="AE396" s="2" t="s">
        <v>7106</v>
      </c>
      <c r="AF396" s="2" t="s">
        <v>10</v>
      </c>
      <c r="AG396" s="2" t="s">
        <v>7104</v>
      </c>
      <c r="AH396" s="11" t="b">
        <f>FALSE()</f>
        <v>0</v>
      </c>
      <c r="AI396" s="4">
        <v>0</v>
      </c>
      <c r="AJ396" s="3"/>
      <c r="AK396" s="11" t="b">
        <f>FALSE()</f>
        <v>0</v>
      </c>
      <c r="AL396" s="2" t="s">
        <v>10</v>
      </c>
      <c r="AM396" s="2" t="s">
        <v>10</v>
      </c>
      <c r="AN396" s="2" t="s">
        <v>10</v>
      </c>
      <c r="AO396" s="2" t="s">
        <v>10</v>
      </c>
      <c r="AP396" s="2" t="s">
        <v>7106</v>
      </c>
      <c r="AQ396" s="2" t="s">
        <v>7107</v>
      </c>
      <c r="AR396" s="2" t="s">
        <v>7107</v>
      </c>
      <c r="AS396" s="2" t="s">
        <v>10</v>
      </c>
    </row>
    <row r="397" spans="1:45" x14ac:dyDescent="0.35">
      <c r="A397">
        <v>7021</v>
      </c>
      <c r="B397" t="s">
        <v>7554</v>
      </c>
      <c r="C397" s="4">
        <v>4080692.62</v>
      </c>
      <c r="D397" s="4">
        <v>2508658.7000000002</v>
      </c>
      <c r="E397" s="4">
        <v>1572033.92</v>
      </c>
      <c r="F397" t="s">
        <v>7212</v>
      </c>
      <c r="G397" t="s">
        <v>7110</v>
      </c>
      <c r="I397" t="s">
        <v>7133</v>
      </c>
      <c r="K397" t="s">
        <v>7106</v>
      </c>
      <c r="L397" t="s">
        <v>7107</v>
      </c>
      <c r="M397" t="s">
        <v>7107</v>
      </c>
      <c r="N397" s="4">
        <v>1572033.92</v>
      </c>
      <c r="O397" s="4">
        <v>20998000</v>
      </c>
      <c r="S397" t="s">
        <v>7133</v>
      </c>
      <c r="W397" s="12">
        <v>7021</v>
      </c>
      <c r="X397" s="2" t="s">
        <v>7554</v>
      </c>
      <c r="Y397" s="12">
        <f>Table13[[#This Row],[No.]]-A397</f>
        <v>0</v>
      </c>
      <c r="Z397" s="4">
        <v>1592033.92</v>
      </c>
      <c r="AA397" s="4">
        <v>1592033.92</v>
      </c>
      <c r="AB397" s="4">
        <v>4100692.62</v>
      </c>
      <c r="AC397" s="4">
        <v>2508658.7000000002</v>
      </c>
      <c r="AD397" s="2" t="s">
        <v>7212</v>
      </c>
      <c r="AE397" s="2" t="s">
        <v>7106</v>
      </c>
      <c r="AF397" s="2" t="s">
        <v>10</v>
      </c>
      <c r="AG397" s="2" t="s">
        <v>7110</v>
      </c>
      <c r="AH397" s="11" t="b">
        <f>TRUE()</f>
        <v>1</v>
      </c>
      <c r="AI397" s="4">
        <v>20998000</v>
      </c>
      <c r="AJ397" s="3"/>
      <c r="AK397" s="11" t="b">
        <f>TRUE()</f>
        <v>1</v>
      </c>
      <c r="AL397" s="2" t="s">
        <v>10</v>
      </c>
      <c r="AM397" s="2" t="s">
        <v>10</v>
      </c>
      <c r="AN397" s="2" t="s">
        <v>10</v>
      </c>
      <c r="AO397" s="2" t="s">
        <v>10</v>
      </c>
      <c r="AP397" s="2" t="s">
        <v>7106</v>
      </c>
      <c r="AQ397" s="2" t="s">
        <v>7107</v>
      </c>
      <c r="AR397" s="2" t="s">
        <v>7107</v>
      </c>
      <c r="AS397" s="2" t="s">
        <v>10</v>
      </c>
    </row>
    <row r="398" spans="1:45" x14ac:dyDescent="0.35">
      <c r="A398">
        <v>7022</v>
      </c>
      <c r="B398" t="s">
        <v>7555</v>
      </c>
      <c r="C398" s="4">
        <v>4298143</v>
      </c>
      <c r="D398" s="4">
        <v>3198354</v>
      </c>
      <c r="E398" s="4">
        <v>1099789</v>
      </c>
      <c r="F398" t="s">
        <v>7212</v>
      </c>
      <c r="G398" t="s">
        <v>7110</v>
      </c>
      <c r="I398" t="s">
        <v>7133</v>
      </c>
      <c r="K398" t="s">
        <v>7106</v>
      </c>
      <c r="L398" t="s">
        <v>7107</v>
      </c>
      <c r="M398" t="s">
        <v>7107</v>
      </c>
      <c r="N398" s="4">
        <v>1099789</v>
      </c>
      <c r="O398" s="4">
        <v>48000</v>
      </c>
      <c r="S398" t="s">
        <v>7133</v>
      </c>
      <c r="W398" s="12">
        <v>7022</v>
      </c>
      <c r="X398" s="2" t="s">
        <v>7555</v>
      </c>
      <c r="Y398" s="12">
        <f>Table13[[#This Row],[No.]]-A398</f>
        <v>0</v>
      </c>
      <c r="Z398" s="4">
        <v>1099789</v>
      </c>
      <c r="AA398" s="4">
        <v>1099789</v>
      </c>
      <c r="AB398" s="4">
        <v>4298143</v>
      </c>
      <c r="AC398" s="4">
        <v>3198354</v>
      </c>
      <c r="AD398" s="2" t="s">
        <v>7212</v>
      </c>
      <c r="AE398" s="2" t="s">
        <v>7106</v>
      </c>
      <c r="AF398" s="2" t="s">
        <v>10</v>
      </c>
      <c r="AG398" s="2" t="s">
        <v>7110</v>
      </c>
      <c r="AH398" s="11" t="b">
        <f>TRUE()</f>
        <v>1</v>
      </c>
      <c r="AI398" s="4">
        <v>48000</v>
      </c>
      <c r="AJ398" s="3"/>
      <c r="AK398" s="11" t="b">
        <f>TRUE()</f>
        <v>1</v>
      </c>
      <c r="AL398" s="2" t="s">
        <v>10</v>
      </c>
      <c r="AM398" s="2" t="s">
        <v>10</v>
      </c>
      <c r="AN398" s="2" t="s">
        <v>10</v>
      </c>
      <c r="AO398" s="2" t="s">
        <v>10</v>
      </c>
      <c r="AP398" s="2" t="s">
        <v>7106</v>
      </c>
      <c r="AQ398" s="2" t="s">
        <v>7107</v>
      </c>
      <c r="AR398" s="2" t="s">
        <v>7107</v>
      </c>
      <c r="AS398" s="2" t="s">
        <v>10</v>
      </c>
    </row>
    <row r="399" spans="1:45" x14ac:dyDescent="0.35">
      <c r="A399">
        <v>7023</v>
      </c>
      <c r="B399" t="s">
        <v>7556</v>
      </c>
      <c r="C399" s="4">
        <v>417731223.88999999</v>
      </c>
      <c r="D399" s="4">
        <v>39071526.310000002</v>
      </c>
      <c r="E399" s="4">
        <v>378659697.57999998</v>
      </c>
      <c r="F399" t="s">
        <v>7212</v>
      </c>
      <c r="G399" t="s">
        <v>7110</v>
      </c>
      <c r="I399" t="s">
        <v>7133</v>
      </c>
      <c r="K399" t="s">
        <v>7106</v>
      </c>
      <c r="L399" t="s">
        <v>7107</v>
      </c>
      <c r="M399" t="s">
        <v>7107</v>
      </c>
      <c r="N399" s="4">
        <v>378659697.57999998</v>
      </c>
      <c r="O399" s="4">
        <v>37323440</v>
      </c>
      <c r="S399" t="s">
        <v>7133</v>
      </c>
      <c r="W399" s="12">
        <v>7023</v>
      </c>
      <c r="X399" s="2" t="s">
        <v>7556</v>
      </c>
      <c r="Y399" s="12">
        <f>Table13[[#This Row],[No.]]-A399</f>
        <v>0</v>
      </c>
      <c r="Z399" s="4">
        <v>392245427.42000002</v>
      </c>
      <c r="AA399" s="4">
        <v>392245427.42000002</v>
      </c>
      <c r="AB399" s="4">
        <v>431827329.73000002</v>
      </c>
      <c r="AC399" s="4">
        <v>39581902.310000002</v>
      </c>
      <c r="AD399" s="2" t="s">
        <v>7212</v>
      </c>
      <c r="AE399" s="2" t="s">
        <v>7106</v>
      </c>
      <c r="AF399" s="2" t="s">
        <v>10</v>
      </c>
      <c r="AG399" s="2" t="s">
        <v>7110</v>
      </c>
      <c r="AH399" s="11" t="b">
        <f>TRUE()</f>
        <v>1</v>
      </c>
      <c r="AI399" s="4">
        <v>37323440</v>
      </c>
      <c r="AJ399" s="3"/>
      <c r="AK399" s="11" t="b">
        <f>TRUE()</f>
        <v>1</v>
      </c>
      <c r="AL399" s="2" t="s">
        <v>10</v>
      </c>
      <c r="AM399" s="2" t="s">
        <v>10</v>
      </c>
      <c r="AN399" s="2" t="s">
        <v>10</v>
      </c>
      <c r="AO399" s="2" t="s">
        <v>10</v>
      </c>
      <c r="AP399" s="2" t="s">
        <v>7106</v>
      </c>
      <c r="AQ399" s="2" t="s">
        <v>7107</v>
      </c>
      <c r="AR399" s="2" t="s">
        <v>7107</v>
      </c>
      <c r="AS399" s="2" t="s">
        <v>10</v>
      </c>
    </row>
    <row r="400" spans="1:45" x14ac:dyDescent="0.35">
      <c r="A400">
        <v>7024</v>
      </c>
      <c r="B400" t="s">
        <v>7557</v>
      </c>
      <c r="C400" s="4">
        <v>6083800</v>
      </c>
      <c r="D400" s="4">
        <v>247762.93</v>
      </c>
      <c r="E400" s="4">
        <v>5836037.0700000003</v>
      </c>
      <c r="F400" t="s">
        <v>7212</v>
      </c>
      <c r="G400" t="s">
        <v>7110</v>
      </c>
      <c r="I400" t="s">
        <v>7105</v>
      </c>
      <c r="K400" t="s">
        <v>7106</v>
      </c>
      <c r="N400" s="4">
        <v>5836037.0700000003</v>
      </c>
      <c r="O400">
        <v>0</v>
      </c>
      <c r="S400" t="s">
        <v>7133</v>
      </c>
      <c r="W400" s="12">
        <v>7024</v>
      </c>
      <c r="X400" s="2" t="s">
        <v>7557</v>
      </c>
      <c r="Y400" s="12">
        <f>Table13[[#This Row],[No.]]-A400</f>
        <v>0</v>
      </c>
      <c r="Z400" s="4">
        <v>5836037.0700000003</v>
      </c>
      <c r="AA400" s="4">
        <v>5836037.0700000003</v>
      </c>
      <c r="AB400" s="4">
        <v>6083800</v>
      </c>
      <c r="AC400" s="4">
        <v>247762.93</v>
      </c>
      <c r="AD400" s="2" t="s">
        <v>7212</v>
      </c>
      <c r="AE400" s="2" t="s">
        <v>7106</v>
      </c>
      <c r="AF400" s="2" t="s">
        <v>10</v>
      </c>
      <c r="AG400" s="2" t="s">
        <v>7110</v>
      </c>
      <c r="AH400" s="11" t="b">
        <f>FALSE()</f>
        <v>0</v>
      </c>
      <c r="AI400" s="4">
        <v>0</v>
      </c>
      <c r="AJ400" s="3"/>
      <c r="AK400" s="11" t="b">
        <f>TRUE()</f>
        <v>1</v>
      </c>
      <c r="AL400" s="2" t="s">
        <v>10</v>
      </c>
      <c r="AM400" s="2" t="s">
        <v>10</v>
      </c>
      <c r="AN400" s="2" t="s">
        <v>10</v>
      </c>
      <c r="AO400" s="2" t="s">
        <v>10</v>
      </c>
      <c r="AP400" s="2" t="s">
        <v>7106</v>
      </c>
      <c r="AQ400" s="2" t="s">
        <v>10</v>
      </c>
      <c r="AR400" s="2" t="s">
        <v>10</v>
      </c>
      <c r="AS400" s="2" t="s">
        <v>10</v>
      </c>
    </row>
    <row r="401" spans="1:45" x14ac:dyDescent="0.35">
      <c r="A401">
        <v>7025</v>
      </c>
      <c r="B401" t="s">
        <v>7558</v>
      </c>
      <c r="C401" s="4">
        <v>838230</v>
      </c>
      <c r="E401" s="4">
        <v>838230</v>
      </c>
      <c r="F401" t="s">
        <v>7212</v>
      </c>
      <c r="G401" t="s">
        <v>7110</v>
      </c>
      <c r="I401" t="s">
        <v>7105</v>
      </c>
      <c r="K401" t="s">
        <v>7158</v>
      </c>
      <c r="L401" t="s">
        <v>7107</v>
      </c>
      <c r="N401" s="4">
        <v>838230</v>
      </c>
      <c r="O401">
        <v>0</v>
      </c>
      <c r="S401" t="s">
        <v>7133</v>
      </c>
      <c r="W401" s="12">
        <v>7025</v>
      </c>
      <c r="X401" s="2" t="s">
        <v>7558</v>
      </c>
      <c r="Y401" s="12">
        <f>Table13[[#This Row],[No.]]-A401</f>
        <v>0</v>
      </c>
      <c r="Z401" s="4">
        <v>838230</v>
      </c>
      <c r="AA401" s="4">
        <v>838230</v>
      </c>
      <c r="AB401" s="4">
        <v>838230</v>
      </c>
      <c r="AC401" s="4">
        <v>0</v>
      </c>
      <c r="AD401" s="2" t="s">
        <v>7212</v>
      </c>
      <c r="AE401" s="2" t="s">
        <v>7106</v>
      </c>
      <c r="AF401" s="2" t="s">
        <v>10</v>
      </c>
      <c r="AG401" s="2" t="s">
        <v>7110</v>
      </c>
      <c r="AH401" s="11" t="b">
        <f>FALSE()</f>
        <v>0</v>
      </c>
      <c r="AI401" s="4">
        <v>0</v>
      </c>
      <c r="AJ401" s="3"/>
      <c r="AK401" s="11" t="b">
        <f>TRUE()</f>
        <v>1</v>
      </c>
      <c r="AL401" s="2" t="s">
        <v>10</v>
      </c>
      <c r="AM401" s="2" t="s">
        <v>10</v>
      </c>
      <c r="AN401" s="2" t="s">
        <v>10</v>
      </c>
      <c r="AO401" s="2" t="s">
        <v>10</v>
      </c>
      <c r="AP401" s="2" t="s">
        <v>7158</v>
      </c>
      <c r="AQ401" s="2" t="s">
        <v>7107</v>
      </c>
      <c r="AR401" s="2" t="s">
        <v>10</v>
      </c>
      <c r="AS401" s="2" t="s">
        <v>10</v>
      </c>
    </row>
    <row r="402" spans="1:45" x14ac:dyDescent="0.35">
      <c r="A402">
        <v>7026</v>
      </c>
      <c r="B402" t="s">
        <v>7559</v>
      </c>
      <c r="F402" t="s">
        <v>7212</v>
      </c>
      <c r="G402" t="s">
        <v>7110</v>
      </c>
      <c r="I402" t="s">
        <v>7105</v>
      </c>
      <c r="K402" t="s">
        <v>7158</v>
      </c>
      <c r="L402" t="s">
        <v>7107</v>
      </c>
      <c r="O402">
        <v>0</v>
      </c>
      <c r="S402" t="s">
        <v>7133</v>
      </c>
      <c r="W402" s="12">
        <v>7026</v>
      </c>
      <c r="X402" s="2" t="s">
        <v>7559</v>
      </c>
      <c r="Y402" s="12">
        <f>Table13[[#This Row],[No.]]-A402</f>
        <v>0</v>
      </c>
      <c r="Z402" s="4">
        <v>0</v>
      </c>
      <c r="AA402" s="4">
        <v>0</v>
      </c>
      <c r="AB402" s="4">
        <v>0</v>
      </c>
      <c r="AC402" s="4">
        <v>0</v>
      </c>
      <c r="AD402" s="2" t="s">
        <v>7212</v>
      </c>
      <c r="AE402" s="2" t="s">
        <v>7106</v>
      </c>
      <c r="AF402" s="2" t="s">
        <v>10</v>
      </c>
      <c r="AG402" s="2" t="s">
        <v>7110</v>
      </c>
      <c r="AH402" s="11" t="b">
        <f>FALSE()</f>
        <v>0</v>
      </c>
      <c r="AI402" s="4">
        <v>0</v>
      </c>
      <c r="AJ402" s="3"/>
      <c r="AK402" s="11" t="b">
        <f>TRUE()</f>
        <v>1</v>
      </c>
      <c r="AL402" s="2" t="s">
        <v>10</v>
      </c>
      <c r="AM402" s="2" t="s">
        <v>10</v>
      </c>
      <c r="AN402" s="2" t="s">
        <v>10</v>
      </c>
      <c r="AO402" s="2" t="s">
        <v>10</v>
      </c>
      <c r="AP402" s="2" t="s">
        <v>7158</v>
      </c>
      <c r="AQ402" s="2" t="s">
        <v>7107</v>
      </c>
      <c r="AR402" s="2" t="s">
        <v>10</v>
      </c>
      <c r="AS402" s="2" t="s">
        <v>10</v>
      </c>
    </row>
    <row r="403" spans="1:45" x14ac:dyDescent="0.35">
      <c r="A403">
        <v>7028</v>
      </c>
      <c r="B403" t="s">
        <v>7560</v>
      </c>
      <c r="C403" s="4">
        <v>55903779.359999999</v>
      </c>
      <c r="D403" s="4">
        <v>16365795.130000001</v>
      </c>
      <c r="E403" s="4">
        <v>39537984.229999997</v>
      </c>
      <c r="F403" t="s">
        <v>7212</v>
      </c>
      <c r="G403" t="s">
        <v>7110</v>
      </c>
      <c r="I403" t="s">
        <v>7133</v>
      </c>
      <c r="K403" t="s">
        <v>7106</v>
      </c>
      <c r="L403" t="s">
        <v>7107</v>
      </c>
      <c r="M403" t="s">
        <v>7107</v>
      </c>
      <c r="N403" s="4">
        <v>39537984.229999997</v>
      </c>
      <c r="O403" s="4">
        <v>76865788.780000001</v>
      </c>
      <c r="S403" t="s">
        <v>7133</v>
      </c>
      <c r="W403" s="12">
        <v>7028</v>
      </c>
      <c r="X403" s="2" t="s">
        <v>7560</v>
      </c>
      <c r="Y403" s="12">
        <f>Table13[[#This Row],[No.]]-A403</f>
        <v>0</v>
      </c>
      <c r="Z403" s="4">
        <v>39869984.229999997</v>
      </c>
      <c r="AA403" s="4">
        <v>39869984.229999997</v>
      </c>
      <c r="AB403" s="4">
        <v>56235779.359999999</v>
      </c>
      <c r="AC403" s="4">
        <v>16365795.130000001</v>
      </c>
      <c r="AD403" s="2" t="s">
        <v>7212</v>
      </c>
      <c r="AE403" s="2" t="s">
        <v>7106</v>
      </c>
      <c r="AF403" s="2" t="s">
        <v>10</v>
      </c>
      <c r="AG403" s="2" t="s">
        <v>7110</v>
      </c>
      <c r="AH403" s="11" t="b">
        <f>TRUE()</f>
        <v>1</v>
      </c>
      <c r="AI403" s="4">
        <v>76865788.780000001</v>
      </c>
      <c r="AJ403" s="3"/>
      <c r="AK403" s="11" t="b">
        <f>TRUE()</f>
        <v>1</v>
      </c>
      <c r="AL403" s="2" t="s">
        <v>10</v>
      </c>
      <c r="AM403" s="2" t="s">
        <v>10</v>
      </c>
      <c r="AN403" s="2" t="s">
        <v>10</v>
      </c>
      <c r="AO403" s="2" t="s">
        <v>10</v>
      </c>
      <c r="AP403" s="2" t="s">
        <v>7106</v>
      </c>
      <c r="AQ403" s="2" t="s">
        <v>7107</v>
      </c>
      <c r="AR403" s="2" t="s">
        <v>7107</v>
      </c>
      <c r="AS403" s="2" t="s">
        <v>10</v>
      </c>
    </row>
    <row r="404" spans="1:45" x14ac:dyDescent="0.35">
      <c r="A404">
        <v>7029</v>
      </c>
      <c r="B404" t="s">
        <v>7561</v>
      </c>
      <c r="C404" s="4">
        <v>488935868.87</v>
      </c>
      <c r="D404" s="4">
        <v>61392097.07</v>
      </c>
      <c r="E404" s="4">
        <v>427543771.80000001</v>
      </c>
      <c r="F404" t="s">
        <v>7212</v>
      </c>
      <c r="G404" t="s">
        <v>7117</v>
      </c>
      <c r="I404" t="s">
        <v>7105</v>
      </c>
      <c r="J404" t="s">
        <v>7562</v>
      </c>
      <c r="K404" t="s">
        <v>7106</v>
      </c>
      <c r="L404" t="s">
        <v>7107</v>
      </c>
      <c r="M404" t="s">
        <v>7107</v>
      </c>
      <c r="N404" s="4">
        <v>427543771.80000001</v>
      </c>
      <c r="O404" s="4">
        <v>135235228.78</v>
      </c>
      <c r="S404" t="s">
        <v>7105</v>
      </c>
      <c r="W404" s="12">
        <v>7029</v>
      </c>
      <c r="X404" s="2" t="s">
        <v>7561</v>
      </c>
      <c r="Y404" s="12">
        <f>Table13[[#This Row],[No.]]-A404</f>
        <v>0</v>
      </c>
      <c r="Z404" s="4">
        <v>441481501.63999999</v>
      </c>
      <c r="AA404" s="4">
        <v>441481501.63999999</v>
      </c>
      <c r="AB404" s="4">
        <v>503383974.70999998</v>
      </c>
      <c r="AC404" s="4">
        <v>61902473.07</v>
      </c>
      <c r="AD404" s="2" t="s">
        <v>7212</v>
      </c>
      <c r="AE404" s="2" t="s">
        <v>7106</v>
      </c>
      <c r="AF404" s="2" t="s">
        <v>10</v>
      </c>
      <c r="AG404" s="2" t="s">
        <v>7117</v>
      </c>
      <c r="AH404" s="11" t="b">
        <f>FALSE()</f>
        <v>0</v>
      </c>
      <c r="AI404" s="4">
        <v>135235228.78</v>
      </c>
      <c r="AJ404" s="3"/>
      <c r="AK404" s="11" t="b">
        <f>FALSE()</f>
        <v>0</v>
      </c>
      <c r="AL404" s="2" t="s">
        <v>10</v>
      </c>
      <c r="AM404" s="2" t="s">
        <v>10</v>
      </c>
      <c r="AN404" s="2" t="s">
        <v>10</v>
      </c>
      <c r="AO404" s="2" t="s">
        <v>7562</v>
      </c>
      <c r="AP404" s="2" t="s">
        <v>7106</v>
      </c>
      <c r="AQ404" s="2" t="s">
        <v>7107</v>
      </c>
      <c r="AR404" s="2" t="s">
        <v>7107</v>
      </c>
      <c r="AS404" s="2" t="s">
        <v>10</v>
      </c>
    </row>
    <row r="405" spans="1:45" x14ac:dyDescent="0.35">
      <c r="A405">
        <v>7100</v>
      </c>
      <c r="B405" t="s">
        <v>7563</v>
      </c>
      <c r="F405" t="s">
        <v>7212</v>
      </c>
      <c r="G405" t="s">
        <v>7104</v>
      </c>
      <c r="I405" t="s">
        <v>7105</v>
      </c>
      <c r="K405" t="s">
        <v>7106</v>
      </c>
      <c r="L405" t="s">
        <v>7107</v>
      </c>
      <c r="M405" t="s">
        <v>7107</v>
      </c>
      <c r="O405" s="4">
        <v>3547982</v>
      </c>
      <c r="S405" t="s">
        <v>7105</v>
      </c>
      <c r="W405" s="12">
        <v>7100</v>
      </c>
      <c r="X405" s="2" t="s">
        <v>7563</v>
      </c>
      <c r="Y405" s="12">
        <f>Table13[[#This Row],[No.]]-A405</f>
        <v>0</v>
      </c>
      <c r="Z405" s="4">
        <v>0</v>
      </c>
      <c r="AA405" s="4">
        <v>0</v>
      </c>
      <c r="AB405" s="4">
        <v>0</v>
      </c>
      <c r="AC405" s="4">
        <v>0</v>
      </c>
      <c r="AD405" s="2" t="s">
        <v>7212</v>
      </c>
      <c r="AE405" s="2" t="s">
        <v>7106</v>
      </c>
      <c r="AF405" s="2" t="s">
        <v>10</v>
      </c>
      <c r="AG405" s="2" t="s">
        <v>7104</v>
      </c>
      <c r="AH405" s="11" t="b">
        <f>FALSE()</f>
        <v>0</v>
      </c>
      <c r="AI405" s="4">
        <v>3547982</v>
      </c>
      <c r="AJ405" s="3"/>
      <c r="AK405" s="11" t="b">
        <f>FALSE()</f>
        <v>0</v>
      </c>
      <c r="AL405" s="2" t="s">
        <v>10</v>
      </c>
      <c r="AM405" s="2" t="s">
        <v>10</v>
      </c>
      <c r="AN405" s="2" t="s">
        <v>10</v>
      </c>
      <c r="AO405" s="2" t="s">
        <v>10</v>
      </c>
      <c r="AP405" s="2" t="s">
        <v>7106</v>
      </c>
      <c r="AQ405" s="2" t="s">
        <v>7107</v>
      </c>
      <c r="AR405" s="2" t="s">
        <v>7107</v>
      </c>
      <c r="AS405" s="2" t="s">
        <v>10</v>
      </c>
    </row>
    <row r="406" spans="1:45" x14ac:dyDescent="0.35">
      <c r="A406">
        <v>7101</v>
      </c>
      <c r="B406" t="s">
        <v>7564</v>
      </c>
      <c r="C406" s="4">
        <v>129882529.23999999</v>
      </c>
      <c r="D406" s="4">
        <v>64514345.240000002</v>
      </c>
      <c r="E406" s="4">
        <v>65368184</v>
      </c>
      <c r="F406" t="s">
        <v>7212</v>
      </c>
      <c r="G406" t="s">
        <v>7110</v>
      </c>
      <c r="I406" t="s">
        <v>7133</v>
      </c>
      <c r="K406" t="s">
        <v>7106</v>
      </c>
      <c r="L406" t="s">
        <v>7107</v>
      </c>
      <c r="M406" t="s">
        <v>7107</v>
      </c>
      <c r="N406" s="4">
        <v>65368184</v>
      </c>
      <c r="O406" s="4">
        <v>236643941.75</v>
      </c>
      <c r="S406" t="s">
        <v>7133</v>
      </c>
      <c r="W406" s="12">
        <v>7101</v>
      </c>
      <c r="X406" s="2" t="s">
        <v>7564</v>
      </c>
      <c r="Y406" s="12">
        <f>Table13[[#This Row],[No.]]-A406</f>
        <v>0</v>
      </c>
      <c r="Z406" s="4">
        <v>65458934</v>
      </c>
      <c r="AA406" s="4">
        <v>65458934</v>
      </c>
      <c r="AB406" s="4">
        <v>129973279.23999999</v>
      </c>
      <c r="AC406" s="4">
        <v>64514345.240000002</v>
      </c>
      <c r="AD406" s="2" t="s">
        <v>7212</v>
      </c>
      <c r="AE406" s="2" t="s">
        <v>7106</v>
      </c>
      <c r="AF406" s="2" t="s">
        <v>10</v>
      </c>
      <c r="AG406" s="2" t="s">
        <v>7110</v>
      </c>
      <c r="AH406" s="11" t="b">
        <f>TRUE()</f>
        <v>1</v>
      </c>
      <c r="AI406" s="4">
        <v>236643941.75</v>
      </c>
      <c r="AJ406" s="3"/>
      <c r="AK406" s="11" t="b">
        <f>TRUE()</f>
        <v>1</v>
      </c>
      <c r="AL406" s="2" t="s">
        <v>10</v>
      </c>
      <c r="AM406" s="2" t="s">
        <v>10</v>
      </c>
      <c r="AN406" s="2" t="s">
        <v>10</v>
      </c>
      <c r="AO406" s="2" t="s">
        <v>10</v>
      </c>
      <c r="AP406" s="2" t="s">
        <v>7106</v>
      </c>
      <c r="AQ406" s="2" t="s">
        <v>7107</v>
      </c>
      <c r="AR406" s="2" t="s">
        <v>7107</v>
      </c>
      <c r="AS406" s="2" t="s">
        <v>10</v>
      </c>
    </row>
    <row r="407" spans="1:45" x14ac:dyDescent="0.35">
      <c r="A407">
        <v>7102</v>
      </c>
      <c r="B407" t="s">
        <v>7565</v>
      </c>
      <c r="C407" s="4">
        <v>897957844.61000001</v>
      </c>
      <c r="D407" s="4">
        <v>585353258.42999995</v>
      </c>
      <c r="E407" s="4">
        <v>312604586.18000001</v>
      </c>
      <c r="F407" t="s">
        <v>7212</v>
      </c>
      <c r="G407" t="s">
        <v>7110</v>
      </c>
      <c r="I407" t="s">
        <v>7133</v>
      </c>
      <c r="K407" t="s">
        <v>7106</v>
      </c>
      <c r="L407" t="s">
        <v>7107</v>
      </c>
      <c r="M407" t="s">
        <v>7107</v>
      </c>
      <c r="N407" s="4">
        <v>312604586.18000001</v>
      </c>
      <c r="O407" s="4">
        <v>1669947617.3599999</v>
      </c>
      <c r="S407" t="s">
        <v>7133</v>
      </c>
      <c r="W407" s="12">
        <v>7102</v>
      </c>
      <c r="X407" s="2" t="s">
        <v>7565</v>
      </c>
      <c r="Y407" s="12">
        <f>Table13[[#This Row],[No.]]-A407</f>
        <v>0</v>
      </c>
      <c r="Z407" s="4">
        <v>318097094.85000002</v>
      </c>
      <c r="AA407" s="4">
        <v>318097094.85000002</v>
      </c>
      <c r="AB407" s="4">
        <v>930478399.27999997</v>
      </c>
      <c r="AC407" s="4">
        <v>612381304.42999995</v>
      </c>
      <c r="AD407" s="2" t="s">
        <v>7212</v>
      </c>
      <c r="AE407" s="2" t="s">
        <v>7106</v>
      </c>
      <c r="AF407" s="2" t="s">
        <v>10</v>
      </c>
      <c r="AG407" s="2" t="s">
        <v>7110</v>
      </c>
      <c r="AH407" s="11" t="b">
        <f>TRUE()</f>
        <v>1</v>
      </c>
      <c r="AI407" s="4">
        <v>1690000297.355</v>
      </c>
      <c r="AJ407" s="3"/>
      <c r="AK407" s="11" t="b">
        <f>TRUE()</f>
        <v>1</v>
      </c>
      <c r="AL407" s="2" t="s">
        <v>10</v>
      </c>
      <c r="AM407" s="2" t="s">
        <v>10</v>
      </c>
      <c r="AN407" s="2" t="s">
        <v>10</v>
      </c>
      <c r="AO407" s="2" t="s">
        <v>10</v>
      </c>
      <c r="AP407" s="2" t="s">
        <v>7106</v>
      </c>
      <c r="AQ407" s="2" t="s">
        <v>7107</v>
      </c>
      <c r="AR407" s="2" t="s">
        <v>7107</v>
      </c>
      <c r="AS407" s="2" t="s">
        <v>10</v>
      </c>
    </row>
    <row r="408" spans="1:45" x14ac:dyDescent="0.35">
      <c r="A408">
        <v>7103</v>
      </c>
      <c r="B408" t="s">
        <v>7566</v>
      </c>
      <c r="C408" s="4">
        <v>30236411.239999998</v>
      </c>
      <c r="D408" s="4">
        <v>21177609.66</v>
      </c>
      <c r="E408" s="4">
        <v>9058801.5800000001</v>
      </c>
      <c r="F408" t="s">
        <v>7212</v>
      </c>
      <c r="G408" t="s">
        <v>7110</v>
      </c>
      <c r="I408" t="s">
        <v>7133</v>
      </c>
      <c r="K408" t="s">
        <v>7106</v>
      </c>
      <c r="L408" t="s">
        <v>7107</v>
      </c>
      <c r="M408" t="s">
        <v>7107</v>
      </c>
      <c r="N408" s="4">
        <v>9058801.5800000001</v>
      </c>
      <c r="O408" s="4">
        <v>16176755</v>
      </c>
      <c r="S408" t="s">
        <v>7133</v>
      </c>
      <c r="W408" s="12">
        <v>7103</v>
      </c>
      <c r="X408" s="2" t="s">
        <v>7566</v>
      </c>
      <c r="Y408" s="12">
        <f>Table13[[#This Row],[No.]]-A408</f>
        <v>0</v>
      </c>
      <c r="Z408" s="4">
        <v>9058801.5800000001</v>
      </c>
      <c r="AA408" s="4">
        <v>9058801.5800000001</v>
      </c>
      <c r="AB408" s="4">
        <v>30236411.239999998</v>
      </c>
      <c r="AC408" s="4">
        <v>21177609.66</v>
      </c>
      <c r="AD408" s="2" t="s">
        <v>7212</v>
      </c>
      <c r="AE408" s="2" t="s">
        <v>7106</v>
      </c>
      <c r="AF408" s="2" t="s">
        <v>10</v>
      </c>
      <c r="AG408" s="2" t="s">
        <v>7110</v>
      </c>
      <c r="AH408" s="11" t="b">
        <f>TRUE()</f>
        <v>1</v>
      </c>
      <c r="AI408" s="4">
        <v>16684902.41</v>
      </c>
      <c r="AJ408" s="3"/>
      <c r="AK408" s="11" t="b">
        <f>TRUE()</f>
        <v>1</v>
      </c>
      <c r="AL408" s="2" t="s">
        <v>10</v>
      </c>
      <c r="AM408" s="2" t="s">
        <v>10</v>
      </c>
      <c r="AN408" s="2" t="s">
        <v>10</v>
      </c>
      <c r="AO408" s="2" t="s">
        <v>10</v>
      </c>
      <c r="AP408" s="2" t="s">
        <v>7106</v>
      </c>
      <c r="AQ408" s="2" t="s">
        <v>7107</v>
      </c>
      <c r="AR408" s="2" t="s">
        <v>7107</v>
      </c>
      <c r="AS408" s="2" t="s">
        <v>10</v>
      </c>
    </row>
    <row r="409" spans="1:45" x14ac:dyDescent="0.35">
      <c r="A409">
        <v>7109</v>
      </c>
      <c r="B409" t="s">
        <v>7567</v>
      </c>
      <c r="C409" s="4">
        <v>1058076785.09</v>
      </c>
      <c r="D409" s="4">
        <v>671045213.33000004</v>
      </c>
      <c r="E409" s="4">
        <v>387031571.75999999</v>
      </c>
      <c r="F409" t="s">
        <v>7212</v>
      </c>
      <c r="G409" t="s">
        <v>7117</v>
      </c>
      <c r="I409" t="s">
        <v>7105</v>
      </c>
      <c r="J409" t="s">
        <v>7568</v>
      </c>
      <c r="K409" t="s">
        <v>7106</v>
      </c>
      <c r="L409" t="s">
        <v>7107</v>
      </c>
      <c r="M409" t="s">
        <v>7107</v>
      </c>
      <c r="N409" s="4">
        <v>387031571.75999999</v>
      </c>
      <c r="O409" s="4">
        <v>1926316296.1099999</v>
      </c>
      <c r="S409" t="s">
        <v>7105</v>
      </c>
      <c r="W409" s="12">
        <v>7109</v>
      </c>
      <c r="X409" s="2" t="s">
        <v>7567</v>
      </c>
      <c r="Y409" s="12">
        <f>Table13[[#This Row],[No.]]-A409</f>
        <v>0</v>
      </c>
      <c r="Z409" s="4">
        <v>392614830.43000001</v>
      </c>
      <c r="AA409" s="4">
        <v>392614830.43000001</v>
      </c>
      <c r="AB409" s="4">
        <v>1090688089.76</v>
      </c>
      <c r="AC409" s="4">
        <v>698073259.33000004</v>
      </c>
      <c r="AD409" s="2" t="s">
        <v>7212</v>
      </c>
      <c r="AE409" s="2" t="s">
        <v>7106</v>
      </c>
      <c r="AF409" s="2" t="s">
        <v>10</v>
      </c>
      <c r="AG409" s="2" t="s">
        <v>7117</v>
      </c>
      <c r="AH409" s="11" t="b">
        <f>FALSE()</f>
        <v>0</v>
      </c>
      <c r="AI409" s="4">
        <v>1946877123.5150001</v>
      </c>
      <c r="AJ409" s="3"/>
      <c r="AK409" s="11" t="b">
        <f>FALSE()</f>
        <v>0</v>
      </c>
      <c r="AL409" s="2" t="s">
        <v>10</v>
      </c>
      <c r="AM409" s="2" t="s">
        <v>10</v>
      </c>
      <c r="AN409" s="2" t="s">
        <v>10</v>
      </c>
      <c r="AO409" s="2" t="s">
        <v>7568</v>
      </c>
      <c r="AP409" s="2" t="s">
        <v>7106</v>
      </c>
      <c r="AQ409" s="2" t="s">
        <v>7107</v>
      </c>
      <c r="AR409" s="2" t="s">
        <v>7107</v>
      </c>
      <c r="AS409" s="2" t="s">
        <v>10</v>
      </c>
    </row>
    <row r="410" spans="1:45" x14ac:dyDescent="0.35">
      <c r="A410">
        <v>7120</v>
      </c>
      <c r="B410" t="s">
        <v>7569</v>
      </c>
      <c r="F410" t="s">
        <v>7212</v>
      </c>
      <c r="G410" t="s">
        <v>7104</v>
      </c>
      <c r="I410" t="s">
        <v>7105</v>
      </c>
      <c r="K410" t="s">
        <v>7106</v>
      </c>
      <c r="L410" t="s">
        <v>7107</v>
      </c>
      <c r="M410" t="s">
        <v>7107</v>
      </c>
      <c r="O410" s="4">
        <v>2469600</v>
      </c>
      <c r="S410" t="s">
        <v>7105</v>
      </c>
      <c r="W410" s="12">
        <v>7120</v>
      </c>
      <c r="X410" s="2" t="s">
        <v>7569</v>
      </c>
      <c r="Y410" s="12">
        <f>Table13[[#This Row],[No.]]-A410</f>
        <v>0</v>
      </c>
      <c r="Z410" s="4">
        <v>0</v>
      </c>
      <c r="AA410" s="4">
        <v>0</v>
      </c>
      <c r="AB410" s="4">
        <v>0</v>
      </c>
      <c r="AC410" s="4">
        <v>0</v>
      </c>
      <c r="AD410" s="2" t="s">
        <v>7212</v>
      </c>
      <c r="AE410" s="2" t="s">
        <v>7106</v>
      </c>
      <c r="AF410" s="2" t="s">
        <v>10</v>
      </c>
      <c r="AG410" s="2" t="s">
        <v>7104</v>
      </c>
      <c r="AH410" s="11" t="b">
        <f>FALSE()</f>
        <v>0</v>
      </c>
      <c r="AI410" s="4">
        <v>2469600</v>
      </c>
      <c r="AJ410" s="3"/>
      <c r="AK410" s="11" t="b">
        <f>FALSE()</f>
        <v>0</v>
      </c>
      <c r="AL410" s="2" t="s">
        <v>10</v>
      </c>
      <c r="AM410" s="2" t="s">
        <v>10</v>
      </c>
      <c r="AN410" s="2" t="s">
        <v>10</v>
      </c>
      <c r="AO410" s="2" t="s">
        <v>10</v>
      </c>
      <c r="AP410" s="2" t="s">
        <v>7106</v>
      </c>
      <c r="AQ410" s="2" t="s">
        <v>7107</v>
      </c>
      <c r="AR410" s="2" t="s">
        <v>7107</v>
      </c>
      <c r="AS410" s="2" t="s">
        <v>10</v>
      </c>
    </row>
    <row r="411" spans="1:45" x14ac:dyDescent="0.35">
      <c r="A411">
        <v>7121</v>
      </c>
      <c r="B411" t="s">
        <v>7570</v>
      </c>
      <c r="C411" s="4">
        <v>446456528.81999999</v>
      </c>
      <c r="D411" s="4">
        <v>249881984.31999999</v>
      </c>
      <c r="E411" s="4">
        <v>196574544.5</v>
      </c>
      <c r="F411" t="s">
        <v>7212</v>
      </c>
      <c r="G411" t="s">
        <v>7110</v>
      </c>
      <c r="I411" t="s">
        <v>7133</v>
      </c>
      <c r="K411" t="s">
        <v>7106</v>
      </c>
      <c r="L411" t="s">
        <v>7107</v>
      </c>
      <c r="M411" t="s">
        <v>7107</v>
      </c>
      <c r="N411" s="4">
        <v>196574544.5</v>
      </c>
      <c r="O411" s="4">
        <v>152635730.08000001</v>
      </c>
      <c r="S411" t="s">
        <v>7133</v>
      </c>
      <c r="W411" s="12">
        <v>7121</v>
      </c>
      <c r="X411" s="2" t="s">
        <v>7570</v>
      </c>
      <c r="Y411" s="12">
        <f>Table13[[#This Row],[No.]]-A411</f>
        <v>0</v>
      </c>
      <c r="Z411" s="4">
        <v>202715340.5</v>
      </c>
      <c r="AA411" s="4">
        <v>202715340.5</v>
      </c>
      <c r="AB411" s="4">
        <v>452597324.81999999</v>
      </c>
      <c r="AC411" s="4">
        <v>249881984.31999999</v>
      </c>
      <c r="AD411" s="2" t="s">
        <v>7212</v>
      </c>
      <c r="AE411" s="2" t="s">
        <v>7106</v>
      </c>
      <c r="AF411" s="2" t="s">
        <v>10</v>
      </c>
      <c r="AG411" s="2" t="s">
        <v>7110</v>
      </c>
      <c r="AH411" s="11" t="b">
        <f>TRUE()</f>
        <v>1</v>
      </c>
      <c r="AI411" s="4">
        <v>152635730.08000001</v>
      </c>
      <c r="AJ411" s="3"/>
      <c r="AK411" s="11" t="b">
        <f>TRUE()</f>
        <v>1</v>
      </c>
      <c r="AL411" s="2" t="s">
        <v>10</v>
      </c>
      <c r="AM411" s="2" t="s">
        <v>10</v>
      </c>
      <c r="AN411" s="2" t="s">
        <v>10</v>
      </c>
      <c r="AO411" s="2" t="s">
        <v>10</v>
      </c>
      <c r="AP411" s="2" t="s">
        <v>7106</v>
      </c>
      <c r="AQ411" s="2" t="s">
        <v>7107</v>
      </c>
      <c r="AR411" s="2" t="s">
        <v>7107</v>
      </c>
      <c r="AS411" s="2" t="s">
        <v>10</v>
      </c>
    </row>
    <row r="412" spans="1:45" x14ac:dyDescent="0.35">
      <c r="A412">
        <v>7122</v>
      </c>
      <c r="B412" t="s">
        <v>7571</v>
      </c>
      <c r="C412" s="4">
        <v>26102393.010000002</v>
      </c>
      <c r="D412" s="4">
        <v>8654387.9600000009</v>
      </c>
      <c r="E412" s="4">
        <v>17448005.050000001</v>
      </c>
      <c r="F412" t="s">
        <v>7212</v>
      </c>
      <c r="G412" t="s">
        <v>7110</v>
      </c>
      <c r="I412" t="s">
        <v>7133</v>
      </c>
      <c r="K412" t="s">
        <v>7106</v>
      </c>
      <c r="L412" t="s">
        <v>7107</v>
      </c>
      <c r="M412" t="s">
        <v>7107</v>
      </c>
      <c r="N412" s="4">
        <v>17448005.050000001</v>
      </c>
      <c r="O412" s="4">
        <v>8320991</v>
      </c>
      <c r="S412" t="s">
        <v>7133</v>
      </c>
      <c r="W412" s="12">
        <v>7122</v>
      </c>
      <c r="X412" s="2" t="s">
        <v>7571</v>
      </c>
      <c r="Y412" s="12">
        <f>Table13[[#This Row],[No.]]-A412</f>
        <v>0</v>
      </c>
      <c r="Z412" s="4">
        <v>17810938.050000001</v>
      </c>
      <c r="AA412" s="4">
        <v>17810938.050000001</v>
      </c>
      <c r="AB412" s="4">
        <v>26465327.010000002</v>
      </c>
      <c r="AC412" s="4">
        <v>8654388.9600000009</v>
      </c>
      <c r="AD412" s="2" t="s">
        <v>7212</v>
      </c>
      <c r="AE412" s="2" t="s">
        <v>7106</v>
      </c>
      <c r="AF412" s="2" t="s">
        <v>10</v>
      </c>
      <c r="AG412" s="2" t="s">
        <v>7110</v>
      </c>
      <c r="AH412" s="11" t="b">
        <f>TRUE()</f>
        <v>1</v>
      </c>
      <c r="AI412" s="4">
        <v>8320991</v>
      </c>
      <c r="AJ412" s="3"/>
      <c r="AK412" s="11" t="b">
        <f>TRUE()</f>
        <v>1</v>
      </c>
      <c r="AL412" s="2" t="s">
        <v>10</v>
      </c>
      <c r="AM412" s="2" t="s">
        <v>10</v>
      </c>
      <c r="AN412" s="2" t="s">
        <v>10</v>
      </c>
      <c r="AO412" s="2" t="s">
        <v>10</v>
      </c>
      <c r="AP412" s="2" t="s">
        <v>7106</v>
      </c>
      <c r="AQ412" s="2" t="s">
        <v>7107</v>
      </c>
      <c r="AR412" s="2" t="s">
        <v>7107</v>
      </c>
      <c r="AS412" s="2" t="s">
        <v>10</v>
      </c>
    </row>
    <row r="413" spans="1:45" x14ac:dyDescent="0.35">
      <c r="A413">
        <v>7123</v>
      </c>
      <c r="B413" t="s">
        <v>7572</v>
      </c>
      <c r="C413" s="4">
        <v>136260243.41999999</v>
      </c>
      <c r="D413" s="4">
        <v>73508869.209999993</v>
      </c>
      <c r="E413" s="4">
        <v>62751374.210000001</v>
      </c>
      <c r="F413" t="s">
        <v>7212</v>
      </c>
      <c r="G413" t="s">
        <v>7110</v>
      </c>
      <c r="I413" t="s">
        <v>7133</v>
      </c>
      <c r="K413" t="s">
        <v>7106</v>
      </c>
      <c r="L413" t="s">
        <v>7107</v>
      </c>
      <c r="M413" t="s">
        <v>7107</v>
      </c>
      <c r="N413" s="4">
        <v>62751374.210000001</v>
      </c>
      <c r="O413" s="4">
        <v>31144593</v>
      </c>
      <c r="S413" t="s">
        <v>7133</v>
      </c>
      <c r="W413" s="12">
        <v>7123</v>
      </c>
      <c r="X413" s="2" t="s">
        <v>7572</v>
      </c>
      <c r="Y413" s="12">
        <f>Table13[[#This Row],[No.]]-A413</f>
        <v>0</v>
      </c>
      <c r="Z413" s="4">
        <v>64222174.210000001</v>
      </c>
      <c r="AA413" s="4">
        <v>64222174.210000001</v>
      </c>
      <c r="AB413" s="4">
        <v>137731043.41999999</v>
      </c>
      <c r="AC413" s="4">
        <v>73508869.209999993</v>
      </c>
      <c r="AD413" s="2" t="s">
        <v>7212</v>
      </c>
      <c r="AE413" s="2" t="s">
        <v>7106</v>
      </c>
      <c r="AF413" s="2" t="s">
        <v>10</v>
      </c>
      <c r="AG413" s="2" t="s">
        <v>7110</v>
      </c>
      <c r="AH413" s="11" t="b">
        <f>TRUE()</f>
        <v>1</v>
      </c>
      <c r="AI413" s="4">
        <v>31144593</v>
      </c>
      <c r="AJ413" s="3"/>
      <c r="AK413" s="11" t="b">
        <f>TRUE()</f>
        <v>1</v>
      </c>
      <c r="AL413" s="2" t="s">
        <v>10</v>
      </c>
      <c r="AM413" s="2" t="s">
        <v>10</v>
      </c>
      <c r="AN413" s="2" t="s">
        <v>10</v>
      </c>
      <c r="AO413" s="2" t="s">
        <v>10</v>
      </c>
      <c r="AP413" s="2" t="s">
        <v>7106</v>
      </c>
      <c r="AQ413" s="2" t="s">
        <v>7107</v>
      </c>
      <c r="AR413" s="2" t="s">
        <v>7107</v>
      </c>
      <c r="AS413" s="2" t="s">
        <v>10</v>
      </c>
    </row>
    <row r="414" spans="1:45" x14ac:dyDescent="0.35">
      <c r="A414">
        <v>7128</v>
      </c>
      <c r="B414" t="s">
        <v>7573</v>
      </c>
      <c r="C414" s="4">
        <v>127663448.01000001</v>
      </c>
      <c r="D414" s="4">
        <v>42137007.020000003</v>
      </c>
      <c r="E414" s="4">
        <v>85526440.989999995</v>
      </c>
      <c r="F414" t="s">
        <v>7212</v>
      </c>
      <c r="G414" t="s">
        <v>7110</v>
      </c>
      <c r="I414" t="s">
        <v>7133</v>
      </c>
      <c r="K414" t="s">
        <v>7106</v>
      </c>
      <c r="L414" t="s">
        <v>7107</v>
      </c>
      <c r="M414" t="s">
        <v>7107</v>
      </c>
      <c r="N414" s="4">
        <v>85526440.989999995</v>
      </c>
      <c r="O414" s="4">
        <v>179600676.25</v>
      </c>
      <c r="S414" t="s">
        <v>7133</v>
      </c>
      <c r="W414" s="12">
        <v>7128</v>
      </c>
      <c r="X414" s="2" t="s">
        <v>7573</v>
      </c>
      <c r="Y414" s="12">
        <f>Table13[[#This Row],[No.]]-A414</f>
        <v>0</v>
      </c>
      <c r="Z414" s="4">
        <v>89441910.989999995</v>
      </c>
      <c r="AA414" s="4">
        <v>89441910.989999995</v>
      </c>
      <c r="AB414" s="4">
        <v>131776448.01000001</v>
      </c>
      <c r="AC414" s="4">
        <v>42334537.020000003</v>
      </c>
      <c r="AD414" s="2" t="s">
        <v>7212</v>
      </c>
      <c r="AE414" s="2" t="s">
        <v>7106</v>
      </c>
      <c r="AF414" s="2" t="s">
        <v>10</v>
      </c>
      <c r="AG414" s="2" t="s">
        <v>7110</v>
      </c>
      <c r="AH414" s="11" t="b">
        <f>TRUE()</f>
        <v>1</v>
      </c>
      <c r="AI414" s="4">
        <v>179600676.25</v>
      </c>
      <c r="AJ414" s="3"/>
      <c r="AK414" s="11" t="b">
        <f>TRUE()</f>
        <v>1</v>
      </c>
      <c r="AL414" s="2" t="s">
        <v>10</v>
      </c>
      <c r="AM414" s="2" t="s">
        <v>10</v>
      </c>
      <c r="AN414" s="2" t="s">
        <v>10</v>
      </c>
      <c r="AO414" s="2" t="s">
        <v>10</v>
      </c>
      <c r="AP414" s="2" t="s">
        <v>7106</v>
      </c>
      <c r="AQ414" s="2" t="s">
        <v>7107</v>
      </c>
      <c r="AR414" s="2" t="s">
        <v>7107</v>
      </c>
      <c r="AS414" s="2" t="s">
        <v>10</v>
      </c>
    </row>
    <row r="415" spans="1:45" x14ac:dyDescent="0.35">
      <c r="A415">
        <v>7129</v>
      </c>
      <c r="B415" t="s">
        <v>7574</v>
      </c>
      <c r="C415" s="4">
        <v>736482613.25999999</v>
      </c>
      <c r="D415" s="4">
        <v>374182248.50999999</v>
      </c>
      <c r="E415" s="4">
        <v>362300364.75</v>
      </c>
      <c r="F415" t="s">
        <v>7212</v>
      </c>
      <c r="G415" t="s">
        <v>7117</v>
      </c>
      <c r="I415" t="s">
        <v>7105</v>
      </c>
      <c r="J415" t="s">
        <v>7575</v>
      </c>
      <c r="K415" t="s">
        <v>7106</v>
      </c>
      <c r="L415" t="s">
        <v>7107</v>
      </c>
      <c r="M415" t="s">
        <v>7107</v>
      </c>
      <c r="N415" s="4">
        <v>362300364.75</v>
      </c>
      <c r="O415" s="4">
        <v>374171590.32999998</v>
      </c>
      <c r="S415" t="s">
        <v>7105</v>
      </c>
      <c r="W415" s="12">
        <v>7129</v>
      </c>
      <c r="X415" s="2" t="s">
        <v>7574</v>
      </c>
      <c r="Y415" s="12">
        <f>Table13[[#This Row],[No.]]-A415</f>
        <v>0</v>
      </c>
      <c r="Z415" s="4">
        <v>374190363.75</v>
      </c>
      <c r="AA415" s="4">
        <v>374190363.75</v>
      </c>
      <c r="AB415" s="4">
        <v>748570143.25999999</v>
      </c>
      <c r="AC415" s="4">
        <v>374379779.50999999</v>
      </c>
      <c r="AD415" s="2" t="s">
        <v>7212</v>
      </c>
      <c r="AE415" s="2" t="s">
        <v>7106</v>
      </c>
      <c r="AF415" s="2" t="s">
        <v>10</v>
      </c>
      <c r="AG415" s="2" t="s">
        <v>7117</v>
      </c>
      <c r="AH415" s="11" t="b">
        <f>FALSE()</f>
        <v>0</v>
      </c>
      <c r="AI415" s="4">
        <v>374171590.32999998</v>
      </c>
      <c r="AJ415" s="3"/>
      <c r="AK415" s="11" t="b">
        <f>FALSE()</f>
        <v>0</v>
      </c>
      <c r="AL415" s="2" t="s">
        <v>10</v>
      </c>
      <c r="AM415" s="2" t="s">
        <v>10</v>
      </c>
      <c r="AN415" s="2" t="s">
        <v>10</v>
      </c>
      <c r="AO415" s="2" t="s">
        <v>7575</v>
      </c>
      <c r="AP415" s="2" t="s">
        <v>7106</v>
      </c>
      <c r="AQ415" s="2" t="s">
        <v>7107</v>
      </c>
      <c r="AR415" s="2" t="s">
        <v>7107</v>
      </c>
      <c r="AS415" s="2" t="s">
        <v>10</v>
      </c>
    </row>
    <row r="416" spans="1:45" x14ac:dyDescent="0.35">
      <c r="A416">
        <v>7200</v>
      </c>
      <c r="B416" t="s">
        <v>7576</v>
      </c>
      <c r="F416" t="s">
        <v>7212</v>
      </c>
      <c r="G416" t="s">
        <v>7104</v>
      </c>
      <c r="I416" t="s">
        <v>7105</v>
      </c>
      <c r="K416" t="s">
        <v>7106</v>
      </c>
      <c r="L416" t="s">
        <v>7107</v>
      </c>
      <c r="M416" t="s">
        <v>7107</v>
      </c>
      <c r="O416" s="4">
        <v>960000</v>
      </c>
      <c r="S416" t="s">
        <v>7105</v>
      </c>
      <c r="W416" s="12">
        <v>7200</v>
      </c>
      <c r="X416" s="2" t="s">
        <v>7576</v>
      </c>
      <c r="Y416" s="12">
        <f>Table13[[#This Row],[No.]]-A416</f>
        <v>0</v>
      </c>
      <c r="Z416" s="4">
        <v>0</v>
      </c>
      <c r="AA416" s="4">
        <v>0</v>
      </c>
      <c r="AB416" s="4">
        <v>0</v>
      </c>
      <c r="AC416" s="4">
        <v>0</v>
      </c>
      <c r="AD416" s="2" t="s">
        <v>7212</v>
      </c>
      <c r="AE416" s="2" t="s">
        <v>7106</v>
      </c>
      <c r="AF416" s="2" t="s">
        <v>10</v>
      </c>
      <c r="AG416" s="2" t="s">
        <v>7104</v>
      </c>
      <c r="AH416" s="11" t="b">
        <f>FALSE()</f>
        <v>0</v>
      </c>
      <c r="AI416" s="4">
        <v>960000</v>
      </c>
      <c r="AJ416" s="3"/>
      <c r="AK416" s="11" t="b">
        <f>FALSE()</f>
        <v>0</v>
      </c>
      <c r="AL416" s="2" t="s">
        <v>10</v>
      </c>
      <c r="AM416" s="2" t="s">
        <v>10</v>
      </c>
      <c r="AN416" s="2" t="s">
        <v>10</v>
      </c>
      <c r="AO416" s="2" t="s">
        <v>10</v>
      </c>
      <c r="AP416" s="2" t="s">
        <v>7106</v>
      </c>
      <c r="AQ416" s="2" t="s">
        <v>7107</v>
      </c>
      <c r="AR416" s="2" t="s">
        <v>7107</v>
      </c>
      <c r="AS416" s="2" t="s">
        <v>10</v>
      </c>
    </row>
    <row r="417" spans="1:45" x14ac:dyDescent="0.35">
      <c r="A417">
        <v>7201</v>
      </c>
      <c r="B417" t="s">
        <v>7577</v>
      </c>
      <c r="C417" s="4">
        <v>4911828.5</v>
      </c>
      <c r="D417" s="4">
        <v>2793047</v>
      </c>
      <c r="E417" s="4">
        <v>2118781.5</v>
      </c>
      <c r="F417" t="s">
        <v>7212</v>
      </c>
      <c r="G417" t="s">
        <v>7110</v>
      </c>
      <c r="I417" t="s">
        <v>7133</v>
      </c>
      <c r="K417" t="s">
        <v>7106</v>
      </c>
      <c r="L417" t="s">
        <v>7107</v>
      </c>
      <c r="M417" t="s">
        <v>7107</v>
      </c>
      <c r="N417" s="4">
        <v>2118781.5</v>
      </c>
      <c r="O417" s="4">
        <v>2033250</v>
      </c>
      <c r="S417" t="s">
        <v>7133</v>
      </c>
      <c r="W417" s="12">
        <v>7201</v>
      </c>
      <c r="X417" s="2" t="s">
        <v>7577</v>
      </c>
      <c r="Y417" s="12">
        <f>Table13[[#This Row],[No.]]-A417</f>
        <v>0</v>
      </c>
      <c r="Z417" s="4">
        <v>2148781.5</v>
      </c>
      <c r="AA417" s="4">
        <v>2148781.5</v>
      </c>
      <c r="AB417" s="4">
        <v>5001828.5</v>
      </c>
      <c r="AC417" s="4">
        <v>2853047</v>
      </c>
      <c r="AD417" s="2" t="s">
        <v>7212</v>
      </c>
      <c r="AE417" s="2" t="s">
        <v>7106</v>
      </c>
      <c r="AF417" s="2" t="s">
        <v>10</v>
      </c>
      <c r="AG417" s="2" t="s">
        <v>7110</v>
      </c>
      <c r="AH417" s="11" t="b">
        <f>TRUE()</f>
        <v>1</v>
      </c>
      <c r="AI417" s="4">
        <v>2033250</v>
      </c>
      <c r="AJ417" s="3"/>
      <c r="AK417" s="11" t="b">
        <f>TRUE()</f>
        <v>1</v>
      </c>
      <c r="AL417" s="2" t="s">
        <v>10</v>
      </c>
      <c r="AM417" s="2" t="s">
        <v>10</v>
      </c>
      <c r="AN417" s="2" t="s">
        <v>10</v>
      </c>
      <c r="AO417" s="2" t="s">
        <v>10</v>
      </c>
      <c r="AP417" s="2" t="s">
        <v>7106</v>
      </c>
      <c r="AQ417" s="2" t="s">
        <v>7107</v>
      </c>
      <c r="AR417" s="2" t="s">
        <v>7107</v>
      </c>
      <c r="AS417" s="2" t="s">
        <v>10</v>
      </c>
    </row>
    <row r="418" spans="1:45" x14ac:dyDescent="0.35">
      <c r="A418">
        <v>7202</v>
      </c>
      <c r="B418" t="s">
        <v>7578</v>
      </c>
      <c r="C418" s="4">
        <v>33423954.109999999</v>
      </c>
      <c r="D418" s="4">
        <v>3233105.88</v>
      </c>
      <c r="E418" s="4">
        <v>30190848.23</v>
      </c>
      <c r="F418" t="s">
        <v>7212</v>
      </c>
      <c r="G418" t="s">
        <v>7110</v>
      </c>
      <c r="I418" t="s">
        <v>7133</v>
      </c>
      <c r="K418" t="s">
        <v>7106</v>
      </c>
      <c r="L418" t="s">
        <v>7107</v>
      </c>
      <c r="M418" t="s">
        <v>7107</v>
      </c>
      <c r="N418" s="4">
        <v>30190848.23</v>
      </c>
      <c r="O418" s="4">
        <v>3144930</v>
      </c>
      <c r="S418" t="s">
        <v>7133</v>
      </c>
      <c r="W418" s="12">
        <v>7202</v>
      </c>
      <c r="X418" s="2" t="s">
        <v>7578</v>
      </c>
      <c r="Y418" s="12">
        <f>Table13[[#This Row],[No.]]-A418</f>
        <v>0</v>
      </c>
      <c r="Z418" s="4">
        <v>32406400.77</v>
      </c>
      <c r="AA418" s="4">
        <v>32406400.77</v>
      </c>
      <c r="AB418" s="4">
        <v>35639506.649999999</v>
      </c>
      <c r="AC418" s="4">
        <v>3233105.88</v>
      </c>
      <c r="AD418" s="2" t="s">
        <v>7212</v>
      </c>
      <c r="AE418" s="2" t="s">
        <v>7106</v>
      </c>
      <c r="AF418" s="2" t="s">
        <v>10</v>
      </c>
      <c r="AG418" s="2" t="s">
        <v>7110</v>
      </c>
      <c r="AH418" s="11" t="b">
        <f>TRUE()</f>
        <v>1</v>
      </c>
      <c r="AI418" s="4">
        <v>3144930</v>
      </c>
      <c r="AJ418" s="3"/>
      <c r="AK418" s="11" t="b">
        <f>TRUE()</f>
        <v>1</v>
      </c>
      <c r="AL418" s="2" t="s">
        <v>10</v>
      </c>
      <c r="AM418" s="2" t="s">
        <v>10</v>
      </c>
      <c r="AN418" s="2" t="s">
        <v>10</v>
      </c>
      <c r="AO418" s="2" t="s">
        <v>10</v>
      </c>
      <c r="AP418" s="2" t="s">
        <v>7106</v>
      </c>
      <c r="AQ418" s="2" t="s">
        <v>7107</v>
      </c>
      <c r="AR418" s="2" t="s">
        <v>7107</v>
      </c>
      <c r="AS418" s="2" t="s">
        <v>10</v>
      </c>
    </row>
    <row r="419" spans="1:45" x14ac:dyDescent="0.35">
      <c r="A419">
        <v>7203</v>
      </c>
      <c r="B419" t="s">
        <v>7579</v>
      </c>
      <c r="C419" s="4">
        <v>5531111.8200000003</v>
      </c>
      <c r="D419" s="4">
        <v>4814863.9000000004</v>
      </c>
      <c r="E419" s="4">
        <v>716247.92</v>
      </c>
      <c r="F419" t="s">
        <v>7212</v>
      </c>
      <c r="G419" t="s">
        <v>7110</v>
      </c>
      <c r="I419" t="s">
        <v>7133</v>
      </c>
      <c r="K419" t="s">
        <v>7106</v>
      </c>
      <c r="L419" t="s">
        <v>7107</v>
      </c>
      <c r="M419" t="s">
        <v>7107</v>
      </c>
      <c r="N419" s="4">
        <v>716247.92</v>
      </c>
      <c r="O419" s="4">
        <v>364860.02</v>
      </c>
      <c r="S419" t="s">
        <v>7133</v>
      </c>
      <c r="W419" s="12">
        <v>7203</v>
      </c>
      <c r="X419" s="2" t="s">
        <v>7579</v>
      </c>
      <c r="Y419" s="12">
        <f>Table13[[#This Row],[No.]]-A419</f>
        <v>0</v>
      </c>
      <c r="Z419" s="4">
        <v>716247.92</v>
      </c>
      <c r="AA419" s="4">
        <v>716247.92</v>
      </c>
      <c r="AB419" s="4">
        <v>5531111.8200000003</v>
      </c>
      <c r="AC419" s="4">
        <v>4814863.9000000004</v>
      </c>
      <c r="AD419" s="2" t="s">
        <v>7212</v>
      </c>
      <c r="AE419" s="2" t="s">
        <v>7106</v>
      </c>
      <c r="AF419" s="2" t="s">
        <v>10</v>
      </c>
      <c r="AG419" s="2" t="s">
        <v>7110</v>
      </c>
      <c r="AH419" s="11" t="b">
        <f>TRUE()</f>
        <v>1</v>
      </c>
      <c r="AI419" s="4">
        <v>364860.02</v>
      </c>
      <c r="AJ419" s="3"/>
      <c r="AK419" s="11" t="b">
        <f>TRUE()</f>
        <v>1</v>
      </c>
      <c r="AL419" s="2" t="s">
        <v>10</v>
      </c>
      <c r="AM419" s="2" t="s">
        <v>10</v>
      </c>
      <c r="AN419" s="2" t="s">
        <v>10</v>
      </c>
      <c r="AO419" s="2" t="s">
        <v>10</v>
      </c>
      <c r="AP419" s="2" t="s">
        <v>7106</v>
      </c>
      <c r="AQ419" s="2" t="s">
        <v>7107</v>
      </c>
      <c r="AR419" s="2" t="s">
        <v>7107</v>
      </c>
      <c r="AS419" s="2" t="s">
        <v>10</v>
      </c>
    </row>
    <row r="420" spans="1:45" x14ac:dyDescent="0.35">
      <c r="A420">
        <v>7204</v>
      </c>
      <c r="B420" t="s">
        <v>7580</v>
      </c>
      <c r="C420" s="4">
        <v>64642870.640000001</v>
      </c>
      <c r="D420" s="4">
        <v>19641416.239999998</v>
      </c>
      <c r="E420" s="4">
        <v>45001454.399999999</v>
      </c>
      <c r="F420" t="s">
        <v>7212</v>
      </c>
      <c r="G420" t="s">
        <v>7110</v>
      </c>
      <c r="I420" t="s">
        <v>7133</v>
      </c>
      <c r="K420" t="s">
        <v>7106</v>
      </c>
      <c r="L420" t="s">
        <v>7107</v>
      </c>
      <c r="M420" t="s">
        <v>7107</v>
      </c>
      <c r="N420" s="4">
        <v>45001454.399999999</v>
      </c>
      <c r="O420" s="4">
        <v>44459654.420000002</v>
      </c>
      <c r="S420" t="s">
        <v>7133</v>
      </c>
      <c r="W420" s="12">
        <v>7204</v>
      </c>
      <c r="X420" s="2" t="s">
        <v>7580</v>
      </c>
      <c r="Y420" s="12">
        <f>Table13[[#This Row],[No.]]-A420</f>
        <v>0</v>
      </c>
      <c r="Z420" s="4">
        <v>45001468.399999999</v>
      </c>
      <c r="AA420" s="4">
        <v>45001468.399999999</v>
      </c>
      <c r="AB420" s="4">
        <v>64660958.640000001</v>
      </c>
      <c r="AC420" s="4">
        <v>19659490.239999998</v>
      </c>
      <c r="AD420" s="2" t="s">
        <v>7212</v>
      </c>
      <c r="AE420" s="2" t="s">
        <v>7106</v>
      </c>
      <c r="AF420" s="2" t="s">
        <v>10</v>
      </c>
      <c r="AG420" s="2" t="s">
        <v>7110</v>
      </c>
      <c r="AH420" s="11" t="b">
        <f>TRUE()</f>
        <v>1</v>
      </c>
      <c r="AI420" s="4">
        <v>44459654.420000002</v>
      </c>
      <c r="AJ420" s="3"/>
      <c r="AK420" s="11" t="b">
        <f>TRUE()</f>
        <v>1</v>
      </c>
      <c r="AL420" s="2" t="s">
        <v>10</v>
      </c>
      <c r="AM420" s="2" t="s">
        <v>10</v>
      </c>
      <c r="AN420" s="2" t="s">
        <v>10</v>
      </c>
      <c r="AO420" s="2" t="s">
        <v>10</v>
      </c>
      <c r="AP420" s="2" t="s">
        <v>7106</v>
      </c>
      <c r="AQ420" s="2" t="s">
        <v>7107</v>
      </c>
      <c r="AR420" s="2" t="s">
        <v>7107</v>
      </c>
      <c r="AS420" s="2" t="s">
        <v>10</v>
      </c>
    </row>
    <row r="421" spans="1:45" x14ac:dyDescent="0.35">
      <c r="A421">
        <v>7209</v>
      </c>
      <c r="B421" t="s">
        <v>7581</v>
      </c>
      <c r="C421" s="4">
        <v>108509765.06999999</v>
      </c>
      <c r="D421" s="4">
        <v>30482433.02</v>
      </c>
      <c r="E421" s="4">
        <v>78027332.049999997</v>
      </c>
      <c r="F421" t="s">
        <v>7212</v>
      </c>
      <c r="G421" t="s">
        <v>7117</v>
      </c>
      <c r="I421" t="s">
        <v>7105</v>
      </c>
      <c r="J421" t="s">
        <v>7582</v>
      </c>
      <c r="K421" t="s">
        <v>7106</v>
      </c>
      <c r="L421" t="s">
        <v>7107</v>
      </c>
      <c r="M421" t="s">
        <v>7107</v>
      </c>
      <c r="N421" s="4">
        <v>78027332.049999997</v>
      </c>
      <c r="O421" s="4">
        <v>50962694.439999998</v>
      </c>
      <c r="S421" t="s">
        <v>7105</v>
      </c>
      <c r="W421" s="12">
        <v>7209</v>
      </c>
      <c r="X421" s="2" t="s">
        <v>7581</v>
      </c>
      <c r="Y421" s="12">
        <f>Table13[[#This Row],[No.]]-A421</f>
        <v>0</v>
      </c>
      <c r="Z421" s="4">
        <v>80272898.590000004</v>
      </c>
      <c r="AA421" s="4">
        <v>80272898.590000004</v>
      </c>
      <c r="AB421" s="4">
        <v>110833405.61</v>
      </c>
      <c r="AC421" s="4">
        <v>30560507.02</v>
      </c>
      <c r="AD421" s="2" t="s">
        <v>7212</v>
      </c>
      <c r="AE421" s="2" t="s">
        <v>7106</v>
      </c>
      <c r="AF421" s="2" t="s">
        <v>10</v>
      </c>
      <c r="AG421" s="2" t="s">
        <v>7117</v>
      </c>
      <c r="AH421" s="11" t="b">
        <f>FALSE()</f>
        <v>0</v>
      </c>
      <c r="AI421" s="4">
        <v>50962694.439999998</v>
      </c>
      <c r="AJ421" s="3"/>
      <c r="AK421" s="11" t="b">
        <f>FALSE()</f>
        <v>0</v>
      </c>
      <c r="AL421" s="2" t="s">
        <v>10</v>
      </c>
      <c r="AM421" s="2" t="s">
        <v>10</v>
      </c>
      <c r="AN421" s="2" t="s">
        <v>10</v>
      </c>
      <c r="AO421" s="2" t="s">
        <v>7582</v>
      </c>
      <c r="AP421" s="2" t="s">
        <v>7106</v>
      </c>
      <c r="AQ421" s="2" t="s">
        <v>7107</v>
      </c>
      <c r="AR421" s="2" t="s">
        <v>7107</v>
      </c>
      <c r="AS421" s="2" t="s">
        <v>10</v>
      </c>
    </row>
    <row r="422" spans="1:45" x14ac:dyDescent="0.35">
      <c r="A422">
        <v>7210</v>
      </c>
      <c r="B422" t="s">
        <v>7583</v>
      </c>
      <c r="F422" t="s">
        <v>7212</v>
      </c>
      <c r="G422" t="s">
        <v>7104</v>
      </c>
      <c r="I422" t="s">
        <v>7105</v>
      </c>
      <c r="K422" t="s">
        <v>7106</v>
      </c>
      <c r="L422" t="s">
        <v>7107</v>
      </c>
      <c r="M422" t="s">
        <v>7107</v>
      </c>
      <c r="O422">
        <v>0</v>
      </c>
      <c r="S422" t="s">
        <v>7105</v>
      </c>
      <c r="W422" s="12">
        <v>7210</v>
      </c>
      <c r="X422" s="2" t="s">
        <v>7583</v>
      </c>
      <c r="Y422" s="12">
        <f>Table13[[#This Row],[No.]]-A422</f>
        <v>0</v>
      </c>
      <c r="Z422" s="4">
        <v>0</v>
      </c>
      <c r="AA422" s="4">
        <v>0</v>
      </c>
      <c r="AB422" s="4">
        <v>0</v>
      </c>
      <c r="AC422" s="4">
        <v>0</v>
      </c>
      <c r="AD422" s="2" t="s">
        <v>7212</v>
      </c>
      <c r="AE422" s="2" t="s">
        <v>7106</v>
      </c>
      <c r="AF422" s="2" t="s">
        <v>10</v>
      </c>
      <c r="AG422" s="2" t="s">
        <v>7104</v>
      </c>
      <c r="AH422" s="11" t="b">
        <f>FALSE()</f>
        <v>0</v>
      </c>
      <c r="AI422" s="4">
        <v>0</v>
      </c>
      <c r="AJ422" s="3"/>
      <c r="AK422" s="11" t="b">
        <f>FALSE()</f>
        <v>0</v>
      </c>
      <c r="AL422" s="2" t="s">
        <v>10</v>
      </c>
      <c r="AM422" s="2" t="s">
        <v>10</v>
      </c>
      <c r="AN422" s="2" t="s">
        <v>10</v>
      </c>
      <c r="AO422" s="2" t="s">
        <v>10</v>
      </c>
      <c r="AP422" s="2" t="s">
        <v>7106</v>
      </c>
      <c r="AQ422" s="2" t="s">
        <v>7107</v>
      </c>
      <c r="AR422" s="2" t="s">
        <v>7107</v>
      </c>
      <c r="AS422" s="2" t="s">
        <v>10</v>
      </c>
    </row>
    <row r="423" spans="1:45" x14ac:dyDescent="0.35">
      <c r="A423">
        <v>7211</v>
      </c>
      <c r="B423" t="s">
        <v>7584</v>
      </c>
      <c r="C423" s="4">
        <v>72494930.269999996</v>
      </c>
      <c r="D423" s="4">
        <v>14623707.619999999</v>
      </c>
      <c r="E423" s="4">
        <v>57871222.649999999</v>
      </c>
      <c r="F423" t="s">
        <v>7212</v>
      </c>
      <c r="G423" t="s">
        <v>7110</v>
      </c>
      <c r="I423" t="s">
        <v>7133</v>
      </c>
      <c r="K423" t="s">
        <v>7106</v>
      </c>
      <c r="L423" t="s">
        <v>7107</v>
      </c>
      <c r="M423" t="s">
        <v>7107</v>
      </c>
      <c r="N423" s="4">
        <v>57871222.649999999</v>
      </c>
      <c r="O423" s="4">
        <v>6260000</v>
      </c>
      <c r="S423" t="s">
        <v>7133</v>
      </c>
      <c r="W423" s="12">
        <v>7211</v>
      </c>
      <c r="X423" s="2" t="s">
        <v>7584</v>
      </c>
      <c r="Y423" s="12">
        <f>Table13[[#This Row],[No.]]-A423</f>
        <v>0</v>
      </c>
      <c r="Z423" s="4">
        <v>57871222.649999999</v>
      </c>
      <c r="AA423" s="4">
        <v>57871222.649999999</v>
      </c>
      <c r="AB423" s="4">
        <v>72494930.269999996</v>
      </c>
      <c r="AC423" s="4">
        <v>14623707.619999999</v>
      </c>
      <c r="AD423" s="2" t="s">
        <v>7212</v>
      </c>
      <c r="AE423" s="2" t="s">
        <v>7106</v>
      </c>
      <c r="AF423" s="2" t="s">
        <v>10</v>
      </c>
      <c r="AG423" s="2" t="s">
        <v>7110</v>
      </c>
      <c r="AH423" s="11" t="b">
        <f>TRUE()</f>
        <v>1</v>
      </c>
      <c r="AI423" s="4">
        <v>6260000</v>
      </c>
      <c r="AJ423" s="3"/>
      <c r="AK423" s="11" t="b">
        <f>TRUE()</f>
        <v>1</v>
      </c>
      <c r="AL423" s="2" t="s">
        <v>10</v>
      </c>
      <c r="AM423" s="2" t="s">
        <v>10</v>
      </c>
      <c r="AN423" s="2" t="s">
        <v>10</v>
      </c>
      <c r="AO423" s="2" t="s">
        <v>10</v>
      </c>
      <c r="AP423" s="2" t="s">
        <v>7106</v>
      </c>
      <c r="AQ423" s="2" t="s">
        <v>7107</v>
      </c>
      <c r="AR423" s="2" t="s">
        <v>7107</v>
      </c>
      <c r="AS423" s="2" t="s">
        <v>10</v>
      </c>
    </row>
    <row r="424" spans="1:45" x14ac:dyDescent="0.35">
      <c r="A424">
        <v>7212</v>
      </c>
      <c r="B424" t="s">
        <v>7585</v>
      </c>
      <c r="C424" s="4">
        <v>4936293.2</v>
      </c>
      <c r="D424" s="4">
        <v>2207719.4</v>
      </c>
      <c r="E424" s="4">
        <v>2728573.8</v>
      </c>
      <c r="F424" t="s">
        <v>7212</v>
      </c>
      <c r="G424" t="s">
        <v>7110</v>
      </c>
      <c r="I424" t="s">
        <v>7133</v>
      </c>
      <c r="K424" t="s">
        <v>7106</v>
      </c>
      <c r="L424" t="s">
        <v>7107</v>
      </c>
      <c r="M424" t="s">
        <v>7107</v>
      </c>
      <c r="N424" s="4">
        <v>2728573.8</v>
      </c>
      <c r="O424" s="4">
        <v>115940</v>
      </c>
      <c r="S424" t="s">
        <v>7133</v>
      </c>
      <c r="W424" s="12">
        <v>7212</v>
      </c>
      <c r="X424" s="2" t="s">
        <v>7585</v>
      </c>
      <c r="Y424" s="12">
        <f>Table13[[#This Row],[No.]]-A424</f>
        <v>0</v>
      </c>
      <c r="Z424" s="4">
        <v>2728573.8</v>
      </c>
      <c r="AA424" s="4">
        <v>2728573.8</v>
      </c>
      <c r="AB424" s="4">
        <v>4936293.2</v>
      </c>
      <c r="AC424" s="4">
        <v>2207719.4</v>
      </c>
      <c r="AD424" s="2" t="s">
        <v>7212</v>
      </c>
      <c r="AE424" s="2" t="s">
        <v>7106</v>
      </c>
      <c r="AF424" s="2" t="s">
        <v>10</v>
      </c>
      <c r="AG424" s="2" t="s">
        <v>7110</v>
      </c>
      <c r="AH424" s="11" t="b">
        <f>TRUE()</f>
        <v>1</v>
      </c>
      <c r="AI424" s="4">
        <v>115940</v>
      </c>
      <c r="AJ424" s="3"/>
      <c r="AK424" s="11" t="b">
        <f>TRUE()</f>
        <v>1</v>
      </c>
      <c r="AL424" s="2" t="s">
        <v>10</v>
      </c>
      <c r="AM424" s="2" t="s">
        <v>10</v>
      </c>
      <c r="AN424" s="2" t="s">
        <v>10</v>
      </c>
      <c r="AO424" s="2" t="s">
        <v>10</v>
      </c>
      <c r="AP424" s="2" t="s">
        <v>7106</v>
      </c>
      <c r="AQ424" s="2" t="s">
        <v>7107</v>
      </c>
      <c r="AR424" s="2" t="s">
        <v>7107</v>
      </c>
      <c r="AS424" s="2" t="s">
        <v>10</v>
      </c>
    </row>
    <row r="425" spans="1:45" x14ac:dyDescent="0.35">
      <c r="A425">
        <v>7213</v>
      </c>
      <c r="B425" t="s">
        <v>7586</v>
      </c>
      <c r="C425" s="4">
        <v>485234691.50999999</v>
      </c>
      <c r="D425" s="4">
        <v>473250089.91000003</v>
      </c>
      <c r="E425" s="4">
        <v>11984601.6</v>
      </c>
      <c r="F425" t="s">
        <v>7212</v>
      </c>
      <c r="G425" t="s">
        <v>7110</v>
      </c>
      <c r="I425" t="s">
        <v>7133</v>
      </c>
      <c r="K425" t="s">
        <v>7106</v>
      </c>
      <c r="L425" t="s">
        <v>7107</v>
      </c>
      <c r="M425" t="s">
        <v>7107</v>
      </c>
      <c r="N425" s="4">
        <v>11984601.6</v>
      </c>
      <c r="O425" s="4">
        <v>2898490</v>
      </c>
      <c r="S425" t="s">
        <v>7133</v>
      </c>
      <c r="W425" s="12">
        <v>7213</v>
      </c>
      <c r="X425" s="2" t="s">
        <v>7586</v>
      </c>
      <c r="Y425" s="12">
        <f>Table13[[#This Row],[No.]]-A425</f>
        <v>0</v>
      </c>
      <c r="Z425" s="4">
        <v>11984601.6</v>
      </c>
      <c r="AA425" s="4">
        <v>11984601.6</v>
      </c>
      <c r="AB425" s="4">
        <v>485234691.50999999</v>
      </c>
      <c r="AC425" s="4">
        <v>473250089.91000003</v>
      </c>
      <c r="AD425" s="2" t="s">
        <v>7212</v>
      </c>
      <c r="AE425" s="2" t="s">
        <v>7106</v>
      </c>
      <c r="AF425" s="2" t="s">
        <v>10</v>
      </c>
      <c r="AG425" s="2" t="s">
        <v>7110</v>
      </c>
      <c r="AH425" s="11" t="b">
        <f>TRUE()</f>
        <v>1</v>
      </c>
      <c r="AI425" s="4">
        <v>2898490</v>
      </c>
      <c r="AJ425" s="3"/>
      <c r="AK425" s="11" t="b">
        <f>TRUE()</f>
        <v>1</v>
      </c>
      <c r="AL425" s="2" t="s">
        <v>10</v>
      </c>
      <c r="AM425" s="2" t="s">
        <v>10</v>
      </c>
      <c r="AN425" s="2" t="s">
        <v>10</v>
      </c>
      <c r="AO425" s="2" t="s">
        <v>10</v>
      </c>
      <c r="AP425" s="2" t="s">
        <v>7106</v>
      </c>
      <c r="AQ425" s="2" t="s">
        <v>7107</v>
      </c>
      <c r="AR425" s="2" t="s">
        <v>7107</v>
      </c>
      <c r="AS425" s="2" t="s">
        <v>10</v>
      </c>
    </row>
    <row r="426" spans="1:45" x14ac:dyDescent="0.35">
      <c r="A426">
        <v>7214</v>
      </c>
      <c r="B426" t="s">
        <v>7587</v>
      </c>
      <c r="F426" t="s">
        <v>7212</v>
      </c>
      <c r="G426" t="s">
        <v>7110</v>
      </c>
      <c r="I426" t="s">
        <v>7105</v>
      </c>
      <c r="K426" t="s">
        <v>7106</v>
      </c>
      <c r="O426">
        <v>0</v>
      </c>
      <c r="S426" t="s">
        <v>7133</v>
      </c>
      <c r="W426" s="12">
        <v>7214</v>
      </c>
      <c r="X426" s="2" t="s">
        <v>7587</v>
      </c>
      <c r="Y426" s="12">
        <f>Table13[[#This Row],[No.]]-A426</f>
        <v>0</v>
      </c>
      <c r="Z426" s="4">
        <v>0</v>
      </c>
      <c r="AA426" s="4">
        <v>0</v>
      </c>
      <c r="AB426" s="4">
        <v>0</v>
      </c>
      <c r="AC426" s="4">
        <v>0</v>
      </c>
      <c r="AD426" s="2" t="s">
        <v>7212</v>
      </c>
      <c r="AE426" s="2" t="s">
        <v>7106</v>
      </c>
      <c r="AF426" s="2" t="s">
        <v>10</v>
      </c>
      <c r="AG426" s="2" t="s">
        <v>7110</v>
      </c>
      <c r="AH426" s="11" t="b">
        <f>FALSE()</f>
        <v>0</v>
      </c>
      <c r="AI426" s="4">
        <v>0</v>
      </c>
      <c r="AJ426" s="3"/>
      <c r="AK426" s="11" t="b">
        <f>TRUE()</f>
        <v>1</v>
      </c>
      <c r="AL426" s="2" t="s">
        <v>10</v>
      </c>
      <c r="AM426" s="2" t="s">
        <v>10</v>
      </c>
      <c r="AN426" s="2" t="s">
        <v>10</v>
      </c>
      <c r="AO426" s="2" t="s">
        <v>10</v>
      </c>
      <c r="AP426" s="2" t="s">
        <v>7106</v>
      </c>
      <c r="AQ426" s="2" t="s">
        <v>10</v>
      </c>
      <c r="AR426" s="2" t="s">
        <v>10</v>
      </c>
      <c r="AS426" s="2" t="s">
        <v>10</v>
      </c>
    </row>
    <row r="427" spans="1:45" x14ac:dyDescent="0.35">
      <c r="A427">
        <v>7219</v>
      </c>
      <c r="B427" t="s">
        <v>7588</v>
      </c>
      <c r="C427" s="4">
        <v>562665914.98000002</v>
      </c>
      <c r="D427" s="4">
        <v>490081516.93000001</v>
      </c>
      <c r="E427" s="4">
        <v>72584398.049999997</v>
      </c>
      <c r="F427" t="s">
        <v>7212</v>
      </c>
      <c r="G427" t="s">
        <v>7117</v>
      </c>
      <c r="I427" t="s">
        <v>7105</v>
      </c>
      <c r="J427" t="s">
        <v>7589</v>
      </c>
      <c r="K427" t="s">
        <v>7106</v>
      </c>
      <c r="L427" t="s">
        <v>7107</v>
      </c>
      <c r="M427" t="s">
        <v>7107</v>
      </c>
      <c r="N427" s="4">
        <v>72584398.049999997</v>
      </c>
      <c r="O427" s="4">
        <v>9274430</v>
      </c>
      <c r="S427" t="s">
        <v>7105</v>
      </c>
      <c r="W427" s="12">
        <v>7219</v>
      </c>
      <c r="X427" s="2" t="s">
        <v>7588</v>
      </c>
      <c r="Y427" s="12">
        <f>Table13[[#This Row],[No.]]-A427</f>
        <v>0</v>
      </c>
      <c r="Z427" s="4">
        <v>72584398.049999997</v>
      </c>
      <c r="AA427" s="4">
        <v>72584398.049999997</v>
      </c>
      <c r="AB427" s="4">
        <v>562665914.98000002</v>
      </c>
      <c r="AC427" s="4">
        <v>490081516.93000001</v>
      </c>
      <c r="AD427" s="2" t="s">
        <v>7212</v>
      </c>
      <c r="AE427" s="2" t="s">
        <v>7106</v>
      </c>
      <c r="AF427" s="2" t="s">
        <v>10</v>
      </c>
      <c r="AG427" s="2" t="s">
        <v>7117</v>
      </c>
      <c r="AH427" s="11" t="b">
        <f>FALSE()</f>
        <v>0</v>
      </c>
      <c r="AI427" s="4">
        <v>9274430</v>
      </c>
      <c r="AJ427" s="3"/>
      <c r="AK427" s="11" t="b">
        <f>FALSE()</f>
        <v>0</v>
      </c>
      <c r="AL427" s="2" t="s">
        <v>10</v>
      </c>
      <c r="AM427" s="2" t="s">
        <v>10</v>
      </c>
      <c r="AN427" s="2" t="s">
        <v>10</v>
      </c>
      <c r="AO427" s="2" t="s">
        <v>7589</v>
      </c>
      <c r="AP427" s="2" t="s">
        <v>7106</v>
      </c>
      <c r="AQ427" s="2" t="s">
        <v>7107</v>
      </c>
      <c r="AR427" s="2" t="s">
        <v>7107</v>
      </c>
      <c r="AS427" s="2" t="s">
        <v>10</v>
      </c>
    </row>
    <row r="428" spans="1:45" x14ac:dyDescent="0.35">
      <c r="A428">
        <v>7300</v>
      </c>
      <c r="B428" t="s">
        <v>7590</v>
      </c>
      <c r="F428" t="s">
        <v>7212</v>
      </c>
      <c r="G428" t="s">
        <v>7104</v>
      </c>
      <c r="I428" t="s">
        <v>7105</v>
      </c>
      <c r="K428" t="s">
        <v>7106</v>
      </c>
      <c r="L428" t="s">
        <v>7107</v>
      </c>
      <c r="M428" t="s">
        <v>7107</v>
      </c>
      <c r="O428" s="4">
        <v>20823674.100000001</v>
      </c>
      <c r="S428" t="s">
        <v>7105</v>
      </c>
      <c r="W428" s="12">
        <v>7300</v>
      </c>
      <c r="X428" s="2" t="s">
        <v>7590</v>
      </c>
      <c r="Y428" s="12">
        <f>Table13[[#This Row],[No.]]-A428</f>
        <v>0</v>
      </c>
      <c r="Z428" s="4">
        <v>0</v>
      </c>
      <c r="AA428" s="4">
        <v>0</v>
      </c>
      <c r="AB428" s="4">
        <v>0</v>
      </c>
      <c r="AC428" s="4">
        <v>0</v>
      </c>
      <c r="AD428" s="2" t="s">
        <v>7212</v>
      </c>
      <c r="AE428" s="2" t="s">
        <v>7106</v>
      </c>
      <c r="AF428" s="2" t="s">
        <v>10</v>
      </c>
      <c r="AG428" s="2" t="s">
        <v>7104</v>
      </c>
      <c r="AH428" s="11" t="b">
        <f>FALSE()</f>
        <v>0</v>
      </c>
      <c r="AI428" s="4">
        <v>20823674.100000001</v>
      </c>
      <c r="AJ428" s="3"/>
      <c r="AK428" s="11" t="b">
        <f>FALSE()</f>
        <v>0</v>
      </c>
      <c r="AL428" s="2" t="s">
        <v>10</v>
      </c>
      <c r="AM428" s="2" t="s">
        <v>10</v>
      </c>
      <c r="AN428" s="2" t="s">
        <v>10</v>
      </c>
      <c r="AO428" s="2" t="s">
        <v>10</v>
      </c>
      <c r="AP428" s="2" t="s">
        <v>7106</v>
      </c>
      <c r="AQ428" s="2" t="s">
        <v>7107</v>
      </c>
      <c r="AR428" s="2" t="s">
        <v>7107</v>
      </c>
      <c r="AS428" s="2" t="s">
        <v>10</v>
      </c>
    </row>
    <row r="429" spans="1:45" x14ac:dyDescent="0.35">
      <c r="A429">
        <v>7301</v>
      </c>
      <c r="B429" t="s">
        <v>7591</v>
      </c>
      <c r="C429" s="4">
        <v>155487968.72</v>
      </c>
      <c r="D429" s="4">
        <v>53644468.299999997</v>
      </c>
      <c r="E429" s="4">
        <v>101843500.42</v>
      </c>
      <c r="F429" t="s">
        <v>7212</v>
      </c>
      <c r="G429" t="s">
        <v>7110</v>
      </c>
      <c r="I429" t="s">
        <v>7133</v>
      </c>
      <c r="K429" t="s">
        <v>7106</v>
      </c>
      <c r="L429" t="s">
        <v>7107</v>
      </c>
      <c r="M429" t="s">
        <v>7107</v>
      </c>
      <c r="N429" s="4">
        <v>101843500.42</v>
      </c>
      <c r="O429" s="4">
        <v>62887397.299999997</v>
      </c>
      <c r="S429" t="s">
        <v>7133</v>
      </c>
      <c r="W429" s="12">
        <v>7301</v>
      </c>
      <c r="X429" s="2" t="s">
        <v>7591</v>
      </c>
      <c r="Y429" s="12">
        <f>Table13[[#This Row],[No.]]-A429</f>
        <v>0</v>
      </c>
      <c r="Z429" s="4">
        <v>102786058.72</v>
      </c>
      <c r="AA429" s="4">
        <v>102786058.72</v>
      </c>
      <c r="AB429" s="4">
        <v>156430527.02000001</v>
      </c>
      <c r="AC429" s="4">
        <v>53644468.299999997</v>
      </c>
      <c r="AD429" s="2" t="s">
        <v>7212</v>
      </c>
      <c r="AE429" s="2" t="s">
        <v>7106</v>
      </c>
      <c r="AF429" s="2" t="s">
        <v>10</v>
      </c>
      <c r="AG429" s="2" t="s">
        <v>7110</v>
      </c>
      <c r="AH429" s="11" t="b">
        <f>TRUE()</f>
        <v>1</v>
      </c>
      <c r="AI429" s="4">
        <v>64601882.450000003</v>
      </c>
      <c r="AJ429" s="3"/>
      <c r="AK429" s="11" t="b">
        <f>TRUE()</f>
        <v>1</v>
      </c>
      <c r="AL429" s="2" t="s">
        <v>10</v>
      </c>
      <c r="AM429" s="2" t="s">
        <v>10</v>
      </c>
      <c r="AN429" s="2" t="s">
        <v>10</v>
      </c>
      <c r="AO429" s="2" t="s">
        <v>10</v>
      </c>
      <c r="AP429" s="2" t="s">
        <v>7106</v>
      </c>
      <c r="AQ429" s="2" t="s">
        <v>7107</v>
      </c>
      <c r="AR429" s="2" t="s">
        <v>7107</v>
      </c>
      <c r="AS429" s="2" t="s">
        <v>10</v>
      </c>
    </row>
    <row r="430" spans="1:45" x14ac:dyDescent="0.35">
      <c r="A430">
        <v>7302</v>
      </c>
      <c r="B430" t="s">
        <v>7592</v>
      </c>
      <c r="C430" s="4">
        <v>7699016.1500000004</v>
      </c>
      <c r="D430" s="4">
        <v>4743605.9000000004</v>
      </c>
      <c r="E430" s="4">
        <v>2955410.25</v>
      </c>
      <c r="F430" t="s">
        <v>7212</v>
      </c>
      <c r="G430" t="s">
        <v>7110</v>
      </c>
      <c r="I430" t="s">
        <v>7133</v>
      </c>
      <c r="K430" t="s">
        <v>7106</v>
      </c>
      <c r="L430" t="s">
        <v>7107</v>
      </c>
      <c r="M430" t="s">
        <v>7107</v>
      </c>
      <c r="N430" s="4">
        <v>2955410.25</v>
      </c>
      <c r="O430" s="4">
        <v>1579094</v>
      </c>
      <c r="S430" t="s">
        <v>7133</v>
      </c>
      <c r="W430" s="12">
        <v>7302</v>
      </c>
      <c r="X430" s="2" t="s">
        <v>7592</v>
      </c>
      <c r="Y430" s="12">
        <f>Table13[[#This Row],[No.]]-A430</f>
        <v>0</v>
      </c>
      <c r="Z430" s="4">
        <v>2955410.25</v>
      </c>
      <c r="AA430" s="4">
        <v>2955410.25</v>
      </c>
      <c r="AB430" s="4">
        <v>7699016.1500000004</v>
      </c>
      <c r="AC430" s="4">
        <v>4743605.9000000004</v>
      </c>
      <c r="AD430" s="2" t="s">
        <v>7212</v>
      </c>
      <c r="AE430" s="2" t="s">
        <v>7106</v>
      </c>
      <c r="AF430" s="2" t="s">
        <v>10</v>
      </c>
      <c r="AG430" s="2" t="s">
        <v>7110</v>
      </c>
      <c r="AH430" s="11" t="b">
        <f>TRUE()</f>
        <v>1</v>
      </c>
      <c r="AI430" s="4">
        <v>1579094</v>
      </c>
      <c r="AJ430" s="3"/>
      <c r="AK430" s="11" t="b">
        <f>TRUE()</f>
        <v>1</v>
      </c>
      <c r="AL430" s="2" t="s">
        <v>10</v>
      </c>
      <c r="AM430" s="2" t="s">
        <v>10</v>
      </c>
      <c r="AN430" s="2" t="s">
        <v>10</v>
      </c>
      <c r="AO430" s="2" t="s">
        <v>10</v>
      </c>
      <c r="AP430" s="2" t="s">
        <v>7106</v>
      </c>
      <c r="AQ430" s="2" t="s">
        <v>7107</v>
      </c>
      <c r="AR430" s="2" t="s">
        <v>7107</v>
      </c>
      <c r="AS430" s="2" t="s">
        <v>10</v>
      </c>
    </row>
    <row r="431" spans="1:45" x14ac:dyDescent="0.35">
      <c r="A431">
        <v>7303</v>
      </c>
      <c r="B431" t="s">
        <v>7593</v>
      </c>
      <c r="C431" s="4">
        <v>5751163.4000000004</v>
      </c>
      <c r="D431" s="4">
        <v>1445739</v>
      </c>
      <c r="E431" s="4">
        <v>4305424.4000000004</v>
      </c>
      <c r="F431" t="s">
        <v>7212</v>
      </c>
      <c r="G431" t="s">
        <v>7110</v>
      </c>
      <c r="I431" t="s">
        <v>7133</v>
      </c>
      <c r="K431" t="s">
        <v>7106</v>
      </c>
      <c r="L431" t="s">
        <v>7107</v>
      </c>
      <c r="M431" t="s">
        <v>7107</v>
      </c>
      <c r="N431" s="4">
        <v>4305424.4000000004</v>
      </c>
      <c r="O431" s="4">
        <v>6577888</v>
      </c>
      <c r="S431" t="s">
        <v>7133</v>
      </c>
      <c r="W431" s="12">
        <v>7303</v>
      </c>
      <c r="X431" s="2" t="s">
        <v>7593</v>
      </c>
      <c r="Y431" s="12">
        <f>Table13[[#This Row],[No.]]-A431</f>
        <v>0</v>
      </c>
      <c r="Z431" s="4">
        <v>4305424.4000000004</v>
      </c>
      <c r="AA431" s="4">
        <v>4305424.4000000004</v>
      </c>
      <c r="AB431" s="4">
        <v>5751163.4000000004</v>
      </c>
      <c r="AC431" s="4">
        <v>1445739</v>
      </c>
      <c r="AD431" s="2" t="s">
        <v>7212</v>
      </c>
      <c r="AE431" s="2" t="s">
        <v>7106</v>
      </c>
      <c r="AF431" s="2" t="s">
        <v>10</v>
      </c>
      <c r="AG431" s="2" t="s">
        <v>7110</v>
      </c>
      <c r="AH431" s="11" t="b">
        <f>TRUE()</f>
        <v>1</v>
      </c>
      <c r="AI431" s="4">
        <v>9337888</v>
      </c>
      <c r="AJ431" s="3"/>
      <c r="AK431" s="11" t="b">
        <f>TRUE()</f>
        <v>1</v>
      </c>
      <c r="AL431" s="2" t="s">
        <v>10</v>
      </c>
      <c r="AM431" s="2" t="s">
        <v>10</v>
      </c>
      <c r="AN431" s="2" t="s">
        <v>10</v>
      </c>
      <c r="AO431" s="2" t="s">
        <v>10</v>
      </c>
      <c r="AP431" s="2" t="s">
        <v>7106</v>
      </c>
      <c r="AQ431" s="2" t="s">
        <v>7107</v>
      </c>
      <c r="AR431" s="2" t="s">
        <v>7107</v>
      </c>
      <c r="AS431" s="2" t="s">
        <v>10</v>
      </c>
    </row>
    <row r="432" spans="1:45" x14ac:dyDescent="0.35">
      <c r="A432">
        <v>7304</v>
      </c>
      <c r="B432" t="s">
        <v>7594</v>
      </c>
      <c r="C432" s="4">
        <v>314163690.82999998</v>
      </c>
      <c r="D432" s="4">
        <v>84368423.390000001</v>
      </c>
      <c r="E432" s="4">
        <v>229795267.44</v>
      </c>
      <c r="F432" t="s">
        <v>7212</v>
      </c>
      <c r="G432" t="s">
        <v>7110</v>
      </c>
      <c r="I432" t="s">
        <v>7133</v>
      </c>
      <c r="K432" t="s">
        <v>7106</v>
      </c>
      <c r="L432" t="s">
        <v>7107</v>
      </c>
      <c r="M432" t="s">
        <v>7107</v>
      </c>
      <c r="N432" s="4">
        <v>229795267.44</v>
      </c>
      <c r="O432" s="4">
        <v>970205554</v>
      </c>
      <c r="S432" t="s">
        <v>7133</v>
      </c>
      <c r="W432" s="12">
        <v>7304</v>
      </c>
      <c r="X432" s="2" t="s">
        <v>7594</v>
      </c>
      <c r="Y432" s="12">
        <f>Table13[[#This Row],[No.]]-A432</f>
        <v>0</v>
      </c>
      <c r="Z432" s="4">
        <v>229508957.69</v>
      </c>
      <c r="AA432" s="4">
        <v>229508957.69</v>
      </c>
      <c r="AB432" s="4">
        <v>314988259.68000001</v>
      </c>
      <c r="AC432" s="4">
        <v>85479301.989999995</v>
      </c>
      <c r="AD432" s="2" t="s">
        <v>7212</v>
      </c>
      <c r="AE432" s="2" t="s">
        <v>7106</v>
      </c>
      <c r="AF432" s="2" t="s">
        <v>10</v>
      </c>
      <c r="AG432" s="2" t="s">
        <v>7110</v>
      </c>
      <c r="AH432" s="11" t="b">
        <f>TRUE()</f>
        <v>1</v>
      </c>
      <c r="AI432" s="4">
        <v>971955554</v>
      </c>
      <c r="AJ432" s="3"/>
      <c r="AK432" s="11" t="b">
        <f>TRUE()</f>
        <v>1</v>
      </c>
      <c r="AL432" s="2" t="s">
        <v>10</v>
      </c>
      <c r="AM432" s="2" t="s">
        <v>10</v>
      </c>
      <c r="AN432" s="2" t="s">
        <v>10</v>
      </c>
      <c r="AO432" s="2" t="s">
        <v>10</v>
      </c>
      <c r="AP432" s="2" t="s">
        <v>7106</v>
      </c>
      <c r="AQ432" s="2" t="s">
        <v>7107</v>
      </c>
      <c r="AR432" s="2" t="s">
        <v>7107</v>
      </c>
      <c r="AS432" s="2" t="s">
        <v>10</v>
      </c>
    </row>
    <row r="433" spans="1:45" x14ac:dyDescent="0.35">
      <c r="A433">
        <v>7305</v>
      </c>
      <c r="B433" t="s">
        <v>7595</v>
      </c>
      <c r="C433" s="4">
        <v>267016324.87</v>
      </c>
      <c r="D433" s="4">
        <v>83789940.849999994</v>
      </c>
      <c r="E433" s="4">
        <v>183226384.02000001</v>
      </c>
      <c r="F433" t="s">
        <v>7212</v>
      </c>
      <c r="G433" t="s">
        <v>7110</v>
      </c>
      <c r="I433" t="s">
        <v>7133</v>
      </c>
      <c r="K433" t="s">
        <v>7106</v>
      </c>
      <c r="L433" t="s">
        <v>7107</v>
      </c>
      <c r="M433" t="s">
        <v>7107</v>
      </c>
      <c r="N433" s="4">
        <v>183226384.02000001</v>
      </c>
      <c r="O433" s="4">
        <v>73312923.129999995</v>
      </c>
      <c r="S433" t="s">
        <v>7133</v>
      </c>
      <c r="W433" s="12">
        <v>7305</v>
      </c>
      <c r="X433" s="2" t="s">
        <v>7595</v>
      </c>
      <c r="Y433" s="12">
        <f>Table13[[#This Row],[No.]]-A433</f>
        <v>0</v>
      </c>
      <c r="Z433" s="4">
        <v>186784697.56</v>
      </c>
      <c r="AA433" s="4">
        <v>186784697.56</v>
      </c>
      <c r="AB433" s="4">
        <v>270585638.41000003</v>
      </c>
      <c r="AC433" s="4">
        <v>83800940.849999994</v>
      </c>
      <c r="AD433" s="2" t="s">
        <v>7212</v>
      </c>
      <c r="AE433" s="2" t="s">
        <v>7106</v>
      </c>
      <c r="AF433" s="2" t="s">
        <v>10</v>
      </c>
      <c r="AG433" s="2" t="s">
        <v>7110</v>
      </c>
      <c r="AH433" s="11" t="b">
        <f>TRUE()</f>
        <v>1</v>
      </c>
      <c r="AI433" s="4">
        <v>73312923.129999995</v>
      </c>
      <c r="AJ433" s="3"/>
      <c r="AK433" s="11" t="b">
        <f>TRUE()</f>
        <v>1</v>
      </c>
      <c r="AL433" s="2" t="s">
        <v>10</v>
      </c>
      <c r="AM433" s="2" t="s">
        <v>10</v>
      </c>
      <c r="AN433" s="2" t="s">
        <v>10</v>
      </c>
      <c r="AO433" s="2" t="s">
        <v>10</v>
      </c>
      <c r="AP433" s="2" t="s">
        <v>7106</v>
      </c>
      <c r="AQ433" s="2" t="s">
        <v>7107</v>
      </c>
      <c r="AR433" s="2" t="s">
        <v>7107</v>
      </c>
      <c r="AS433" s="2" t="s">
        <v>10</v>
      </c>
    </row>
    <row r="434" spans="1:45" x14ac:dyDescent="0.35">
      <c r="A434">
        <v>7306</v>
      </c>
      <c r="B434" t="s">
        <v>7596</v>
      </c>
      <c r="C434" s="4">
        <v>32242551.379999999</v>
      </c>
      <c r="D434" s="4">
        <v>13817319.720000001</v>
      </c>
      <c r="E434" s="4">
        <v>18425231.66</v>
      </c>
      <c r="F434" t="s">
        <v>7212</v>
      </c>
      <c r="G434" t="s">
        <v>7110</v>
      </c>
      <c r="I434" t="s">
        <v>7133</v>
      </c>
      <c r="K434" t="s">
        <v>7106</v>
      </c>
      <c r="L434" t="s">
        <v>7107</v>
      </c>
      <c r="M434" t="s">
        <v>7107</v>
      </c>
      <c r="N434" s="4">
        <v>18425231.66</v>
      </c>
      <c r="O434" s="4">
        <v>4490200.04</v>
      </c>
      <c r="S434" t="s">
        <v>7133</v>
      </c>
      <c r="W434" s="12">
        <v>7306</v>
      </c>
      <c r="X434" s="2" t="s">
        <v>7596</v>
      </c>
      <c r="Y434" s="12">
        <f>Table13[[#This Row],[No.]]-A434</f>
        <v>0</v>
      </c>
      <c r="Z434" s="4">
        <v>18624597.579999998</v>
      </c>
      <c r="AA434" s="4">
        <v>18624597.579999998</v>
      </c>
      <c r="AB434" s="4">
        <v>32441917.300000001</v>
      </c>
      <c r="AC434" s="4">
        <v>13817319.720000001</v>
      </c>
      <c r="AD434" s="2" t="s">
        <v>7212</v>
      </c>
      <c r="AE434" s="2" t="s">
        <v>7106</v>
      </c>
      <c r="AF434" s="2" t="s">
        <v>10</v>
      </c>
      <c r="AG434" s="2" t="s">
        <v>7110</v>
      </c>
      <c r="AH434" s="11" t="b">
        <f>TRUE()</f>
        <v>1</v>
      </c>
      <c r="AI434" s="4">
        <v>4490200.04</v>
      </c>
      <c r="AJ434" s="3"/>
      <c r="AK434" s="11" t="b">
        <f>TRUE()</f>
        <v>1</v>
      </c>
      <c r="AL434" s="2" t="s">
        <v>10</v>
      </c>
      <c r="AM434" s="2" t="s">
        <v>10</v>
      </c>
      <c r="AN434" s="2" t="s">
        <v>10</v>
      </c>
      <c r="AO434" s="2" t="s">
        <v>10</v>
      </c>
      <c r="AP434" s="2" t="s">
        <v>7106</v>
      </c>
      <c r="AQ434" s="2" t="s">
        <v>7107</v>
      </c>
      <c r="AR434" s="2" t="s">
        <v>7107</v>
      </c>
      <c r="AS434" s="2" t="s">
        <v>10</v>
      </c>
    </row>
    <row r="435" spans="1:45" x14ac:dyDescent="0.35">
      <c r="A435">
        <v>7307</v>
      </c>
      <c r="B435" t="s">
        <v>7597</v>
      </c>
      <c r="C435" s="4">
        <v>39284182.590000004</v>
      </c>
      <c r="D435" s="4">
        <v>13837886.119999999</v>
      </c>
      <c r="E435" s="4">
        <v>25446296.469999999</v>
      </c>
      <c r="F435" t="s">
        <v>7212</v>
      </c>
      <c r="G435" t="s">
        <v>7110</v>
      </c>
      <c r="I435" t="s">
        <v>7133</v>
      </c>
      <c r="K435" t="s">
        <v>7106</v>
      </c>
      <c r="L435" t="s">
        <v>7107</v>
      </c>
      <c r="M435" t="s">
        <v>7107</v>
      </c>
      <c r="N435" s="4">
        <v>25446296.469999999</v>
      </c>
      <c r="O435" s="4">
        <v>16198509</v>
      </c>
      <c r="S435" t="s">
        <v>7133</v>
      </c>
      <c r="W435" s="12">
        <v>7307</v>
      </c>
      <c r="X435" s="2" t="s">
        <v>7597</v>
      </c>
      <c r="Y435" s="12">
        <f>Table13[[#This Row],[No.]]-A435</f>
        <v>0</v>
      </c>
      <c r="Z435" s="4">
        <v>25630296.469999999</v>
      </c>
      <c r="AA435" s="4">
        <v>25630296.469999999</v>
      </c>
      <c r="AB435" s="4">
        <v>39468182.590000004</v>
      </c>
      <c r="AC435" s="4">
        <v>13837886.119999999</v>
      </c>
      <c r="AD435" s="2" t="s">
        <v>7212</v>
      </c>
      <c r="AE435" s="2" t="s">
        <v>7106</v>
      </c>
      <c r="AF435" s="2" t="s">
        <v>10</v>
      </c>
      <c r="AG435" s="2" t="s">
        <v>7110</v>
      </c>
      <c r="AH435" s="11" t="b">
        <f>TRUE()</f>
        <v>1</v>
      </c>
      <c r="AI435" s="4">
        <v>16198509</v>
      </c>
      <c r="AJ435" s="3"/>
      <c r="AK435" s="11" t="b">
        <f>TRUE()</f>
        <v>1</v>
      </c>
      <c r="AL435" s="2" t="s">
        <v>10</v>
      </c>
      <c r="AM435" s="2" t="s">
        <v>10</v>
      </c>
      <c r="AN435" s="2" t="s">
        <v>10</v>
      </c>
      <c r="AO435" s="2" t="s">
        <v>10</v>
      </c>
      <c r="AP435" s="2" t="s">
        <v>7106</v>
      </c>
      <c r="AQ435" s="2" t="s">
        <v>7107</v>
      </c>
      <c r="AR435" s="2" t="s">
        <v>7107</v>
      </c>
      <c r="AS435" s="2" t="s">
        <v>10</v>
      </c>
    </row>
    <row r="436" spans="1:45" x14ac:dyDescent="0.35">
      <c r="A436">
        <v>7308</v>
      </c>
      <c r="B436" t="s">
        <v>7598</v>
      </c>
      <c r="C436" s="4">
        <v>276005739.85000002</v>
      </c>
      <c r="D436" s="4">
        <v>94727632.75</v>
      </c>
      <c r="E436" s="4">
        <v>181278107.09999999</v>
      </c>
      <c r="F436" t="s">
        <v>7212</v>
      </c>
      <c r="G436" t="s">
        <v>7110</v>
      </c>
      <c r="I436" t="s">
        <v>7133</v>
      </c>
      <c r="K436" t="s">
        <v>7106</v>
      </c>
      <c r="L436" t="s">
        <v>7107</v>
      </c>
      <c r="M436" t="s">
        <v>7107</v>
      </c>
      <c r="N436" s="4">
        <v>181278107.09999999</v>
      </c>
      <c r="O436" s="4">
        <v>178397685.15000001</v>
      </c>
      <c r="S436" t="s">
        <v>7133</v>
      </c>
      <c r="W436" s="12">
        <v>7308</v>
      </c>
      <c r="X436" s="2" t="s">
        <v>7598</v>
      </c>
      <c r="Y436" s="12">
        <f>Table13[[#This Row],[No.]]-A436</f>
        <v>0</v>
      </c>
      <c r="Z436" s="4">
        <v>185970894.5</v>
      </c>
      <c r="AA436" s="4">
        <v>185970894.5</v>
      </c>
      <c r="AB436" s="4">
        <v>281353110</v>
      </c>
      <c r="AC436" s="4">
        <v>95382215.5</v>
      </c>
      <c r="AD436" s="2" t="s">
        <v>7212</v>
      </c>
      <c r="AE436" s="2" t="s">
        <v>7106</v>
      </c>
      <c r="AF436" s="2" t="s">
        <v>10</v>
      </c>
      <c r="AG436" s="2" t="s">
        <v>7110</v>
      </c>
      <c r="AH436" s="11" t="b">
        <f>TRUE()</f>
        <v>1</v>
      </c>
      <c r="AI436" s="4">
        <v>182607829.34999999</v>
      </c>
      <c r="AJ436" s="3"/>
      <c r="AK436" s="11" t="b">
        <f>TRUE()</f>
        <v>1</v>
      </c>
      <c r="AL436" s="2" t="s">
        <v>10</v>
      </c>
      <c r="AM436" s="2" t="s">
        <v>10</v>
      </c>
      <c r="AN436" s="2" t="s">
        <v>10</v>
      </c>
      <c r="AO436" s="2" t="s">
        <v>10</v>
      </c>
      <c r="AP436" s="2" t="s">
        <v>7106</v>
      </c>
      <c r="AQ436" s="2" t="s">
        <v>7107</v>
      </c>
      <c r="AR436" s="2" t="s">
        <v>7107</v>
      </c>
      <c r="AS436" s="2" t="s">
        <v>10</v>
      </c>
    </row>
    <row r="437" spans="1:45" x14ac:dyDescent="0.35">
      <c r="A437">
        <v>7309</v>
      </c>
      <c r="B437" t="s">
        <v>7599</v>
      </c>
      <c r="C437" s="4">
        <v>47294.89</v>
      </c>
      <c r="D437" s="4">
        <v>5873.99</v>
      </c>
      <c r="E437" s="4">
        <v>41420.9</v>
      </c>
      <c r="F437" t="s">
        <v>7212</v>
      </c>
      <c r="G437" t="s">
        <v>7110</v>
      </c>
      <c r="I437" t="s">
        <v>7133</v>
      </c>
      <c r="K437" t="s">
        <v>7106</v>
      </c>
      <c r="L437" t="s">
        <v>7107</v>
      </c>
      <c r="M437" t="s">
        <v>7107</v>
      </c>
      <c r="N437" s="4">
        <v>41420.9</v>
      </c>
      <c r="O437">
        <v>0</v>
      </c>
      <c r="S437" t="s">
        <v>7133</v>
      </c>
      <c r="W437" s="12">
        <v>7309</v>
      </c>
      <c r="X437" s="2" t="s">
        <v>7599</v>
      </c>
      <c r="Y437" s="12">
        <f>Table13[[#This Row],[No.]]-A437</f>
        <v>0</v>
      </c>
      <c r="Z437" s="4">
        <v>41420.9</v>
      </c>
      <c r="AA437" s="4">
        <v>41420.9</v>
      </c>
      <c r="AB437" s="4">
        <v>47294.89</v>
      </c>
      <c r="AC437" s="4">
        <v>5873.99</v>
      </c>
      <c r="AD437" s="2" t="s">
        <v>7212</v>
      </c>
      <c r="AE437" s="2" t="s">
        <v>7106</v>
      </c>
      <c r="AF437" s="2" t="s">
        <v>10</v>
      </c>
      <c r="AG437" s="2" t="s">
        <v>7110</v>
      </c>
      <c r="AH437" s="11" t="b">
        <f>TRUE()</f>
        <v>1</v>
      </c>
      <c r="AI437" s="4">
        <v>0</v>
      </c>
      <c r="AJ437" s="3"/>
      <c r="AK437" s="11" t="b">
        <f>TRUE()</f>
        <v>1</v>
      </c>
      <c r="AL437" s="2" t="s">
        <v>10</v>
      </c>
      <c r="AM437" s="2" t="s">
        <v>10</v>
      </c>
      <c r="AN437" s="2" t="s">
        <v>10</v>
      </c>
      <c r="AO437" s="2" t="s">
        <v>10</v>
      </c>
      <c r="AP437" s="2" t="s">
        <v>7106</v>
      </c>
      <c r="AQ437" s="2" t="s">
        <v>7107</v>
      </c>
      <c r="AR437" s="2" t="s">
        <v>7107</v>
      </c>
      <c r="AS437" s="2" t="s">
        <v>10</v>
      </c>
    </row>
    <row r="438" spans="1:45" x14ac:dyDescent="0.35">
      <c r="A438">
        <v>7311</v>
      </c>
      <c r="B438" t="s">
        <v>7600</v>
      </c>
      <c r="C438" s="4">
        <v>34284231.609999999</v>
      </c>
      <c r="D438" s="4">
        <v>16177653.5</v>
      </c>
      <c r="E438" s="4">
        <v>18106578.109999999</v>
      </c>
      <c r="F438" t="s">
        <v>7212</v>
      </c>
      <c r="G438" t="s">
        <v>7110</v>
      </c>
      <c r="I438" t="s">
        <v>7133</v>
      </c>
      <c r="K438" t="s">
        <v>7106</v>
      </c>
      <c r="L438" t="s">
        <v>7107</v>
      </c>
      <c r="M438" t="s">
        <v>7107</v>
      </c>
      <c r="N438" s="4">
        <v>18106578.109999999</v>
      </c>
      <c r="O438" s="4">
        <v>94949700</v>
      </c>
      <c r="S438" t="s">
        <v>7133</v>
      </c>
      <c r="W438" s="12">
        <v>7311</v>
      </c>
      <c r="X438" s="2" t="s">
        <v>7600</v>
      </c>
      <c r="Y438" s="12">
        <f>Table13[[#This Row],[No.]]-A438</f>
        <v>0</v>
      </c>
      <c r="Z438" s="4">
        <v>19756850.149999999</v>
      </c>
      <c r="AA438" s="4">
        <v>19756850.149999999</v>
      </c>
      <c r="AB438" s="4">
        <v>36432503.649999999</v>
      </c>
      <c r="AC438" s="4">
        <v>16675653.5</v>
      </c>
      <c r="AD438" s="2" t="s">
        <v>7212</v>
      </c>
      <c r="AE438" s="2" t="s">
        <v>7106</v>
      </c>
      <c r="AF438" s="2" t="s">
        <v>10</v>
      </c>
      <c r="AG438" s="2" t="s">
        <v>7110</v>
      </c>
      <c r="AH438" s="11" t="b">
        <f>TRUE()</f>
        <v>1</v>
      </c>
      <c r="AI438" s="4">
        <v>94949700</v>
      </c>
      <c r="AJ438" s="3"/>
      <c r="AK438" s="11" t="b">
        <f>TRUE()</f>
        <v>1</v>
      </c>
      <c r="AL438" s="2" t="s">
        <v>10</v>
      </c>
      <c r="AM438" s="2" t="s">
        <v>10</v>
      </c>
      <c r="AN438" s="2" t="s">
        <v>10</v>
      </c>
      <c r="AO438" s="2" t="s">
        <v>10</v>
      </c>
      <c r="AP438" s="2" t="s">
        <v>7106</v>
      </c>
      <c r="AQ438" s="2" t="s">
        <v>7107</v>
      </c>
      <c r="AR438" s="2" t="s">
        <v>7107</v>
      </c>
      <c r="AS438" s="2" t="s">
        <v>10</v>
      </c>
    </row>
    <row r="439" spans="1:45" x14ac:dyDescent="0.35">
      <c r="A439">
        <v>7312</v>
      </c>
      <c r="B439" t="s">
        <v>7601</v>
      </c>
      <c r="C439" s="4">
        <v>63513930.509999998</v>
      </c>
      <c r="D439" s="4">
        <v>6071681.54</v>
      </c>
      <c r="E439" s="4">
        <v>57442248.969999999</v>
      </c>
      <c r="F439" t="s">
        <v>7212</v>
      </c>
      <c r="G439" t="s">
        <v>7110</v>
      </c>
      <c r="I439" t="s">
        <v>7133</v>
      </c>
      <c r="K439" t="s">
        <v>7106</v>
      </c>
      <c r="L439" t="s">
        <v>7107</v>
      </c>
      <c r="M439" t="s">
        <v>7107</v>
      </c>
      <c r="N439" s="4">
        <v>57442248.969999999</v>
      </c>
      <c r="O439" s="4">
        <v>96034684</v>
      </c>
      <c r="S439" t="s">
        <v>7133</v>
      </c>
      <c r="W439" s="12">
        <v>7312</v>
      </c>
      <c r="X439" s="2" t="s">
        <v>7601</v>
      </c>
      <c r="Y439" s="12">
        <f>Table13[[#This Row],[No.]]-A439</f>
        <v>0</v>
      </c>
      <c r="Z439" s="4">
        <v>57442248.969999999</v>
      </c>
      <c r="AA439" s="4">
        <v>57442248.969999999</v>
      </c>
      <c r="AB439" s="4">
        <v>63513930.509999998</v>
      </c>
      <c r="AC439" s="4">
        <v>6071681.54</v>
      </c>
      <c r="AD439" s="2" t="s">
        <v>7212</v>
      </c>
      <c r="AE439" s="2" t="s">
        <v>7106</v>
      </c>
      <c r="AF439" s="2" t="s">
        <v>10</v>
      </c>
      <c r="AG439" s="2" t="s">
        <v>7110</v>
      </c>
      <c r="AH439" s="11" t="b">
        <f>TRUE()</f>
        <v>1</v>
      </c>
      <c r="AI439" s="4">
        <v>96034684</v>
      </c>
      <c r="AJ439" s="3"/>
      <c r="AK439" s="11" t="b">
        <f>TRUE()</f>
        <v>1</v>
      </c>
      <c r="AL439" s="2" t="s">
        <v>10</v>
      </c>
      <c r="AM439" s="2" t="s">
        <v>10</v>
      </c>
      <c r="AN439" s="2" t="s">
        <v>10</v>
      </c>
      <c r="AO439" s="2" t="s">
        <v>10</v>
      </c>
      <c r="AP439" s="2" t="s">
        <v>7106</v>
      </c>
      <c r="AQ439" s="2" t="s">
        <v>7107</v>
      </c>
      <c r="AR439" s="2" t="s">
        <v>7107</v>
      </c>
      <c r="AS439" s="2" t="s">
        <v>10</v>
      </c>
    </row>
    <row r="440" spans="1:45" x14ac:dyDescent="0.35">
      <c r="A440">
        <v>7313</v>
      </c>
      <c r="B440" t="s">
        <v>7602</v>
      </c>
      <c r="C440" s="4">
        <v>342824585.32999998</v>
      </c>
      <c r="D440" s="4">
        <v>284934854.16000003</v>
      </c>
      <c r="E440" s="4">
        <v>57889731.170000002</v>
      </c>
      <c r="F440" t="s">
        <v>7212</v>
      </c>
      <c r="G440" t="s">
        <v>7110</v>
      </c>
      <c r="I440" t="s">
        <v>7133</v>
      </c>
      <c r="K440" t="s">
        <v>7106</v>
      </c>
      <c r="L440" t="s">
        <v>7107</v>
      </c>
      <c r="M440" t="s">
        <v>7107</v>
      </c>
      <c r="N440" s="4">
        <v>57889731.170000002</v>
      </c>
      <c r="O440" s="4">
        <v>20147886.010000002</v>
      </c>
      <c r="S440" t="s">
        <v>7133</v>
      </c>
      <c r="W440" s="12">
        <v>7313</v>
      </c>
      <c r="X440" s="2" t="s">
        <v>7602</v>
      </c>
      <c r="Y440" s="12">
        <f>Table13[[#This Row],[No.]]-A440</f>
        <v>0</v>
      </c>
      <c r="Z440" s="4">
        <v>59183523.619999997</v>
      </c>
      <c r="AA440" s="4">
        <v>59183523.619999997</v>
      </c>
      <c r="AB440" s="4">
        <v>344425560.50999999</v>
      </c>
      <c r="AC440" s="4">
        <v>285242036.88999999</v>
      </c>
      <c r="AD440" s="2" t="s">
        <v>7212</v>
      </c>
      <c r="AE440" s="2" t="s">
        <v>7106</v>
      </c>
      <c r="AF440" s="2" t="s">
        <v>10</v>
      </c>
      <c r="AG440" s="2" t="s">
        <v>7110</v>
      </c>
      <c r="AH440" s="11" t="b">
        <f>TRUE()</f>
        <v>1</v>
      </c>
      <c r="AI440" s="4">
        <v>20511981.010000002</v>
      </c>
      <c r="AJ440" s="3"/>
      <c r="AK440" s="11" t="b">
        <f>TRUE()</f>
        <v>1</v>
      </c>
      <c r="AL440" s="2" t="s">
        <v>10</v>
      </c>
      <c r="AM440" s="2" t="s">
        <v>10</v>
      </c>
      <c r="AN440" s="2" t="s">
        <v>10</v>
      </c>
      <c r="AO440" s="2" t="s">
        <v>10</v>
      </c>
      <c r="AP440" s="2" t="s">
        <v>7106</v>
      </c>
      <c r="AQ440" s="2" t="s">
        <v>7107</v>
      </c>
      <c r="AR440" s="2" t="s">
        <v>7107</v>
      </c>
      <c r="AS440" s="2" t="s">
        <v>10</v>
      </c>
    </row>
    <row r="441" spans="1:45" x14ac:dyDescent="0.35">
      <c r="A441">
        <v>7314</v>
      </c>
      <c r="B441" t="s">
        <v>7603</v>
      </c>
      <c r="C441" s="4">
        <v>126419115.69</v>
      </c>
      <c r="D441" s="4">
        <v>52640327.880000003</v>
      </c>
      <c r="E441" s="4">
        <v>73778787.810000002</v>
      </c>
      <c r="F441" t="s">
        <v>7212</v>
      </c>
      <c r="G441" t="s">
        <v>7110</v>
      </c>
      <c r="I441" t="s">
        <v>7133</v>
      </c>
      <c r="K441" t="s">
        <v>7106</v>
      </c>
      <c r="L441" t="s">
        <v>7107</v>
      </c>
      <c r="M441" t="s">
        <v>7107</v>
      </c>
      <c r="N441" s="4">
        <v>73778787.810000002</v>
      </c>
      <c r="O441" s="4">
        <v>885860617.61000001</v>
      </c>
      <c r="S441" t="s">
        <v>7133</v>
      </c>
      <c r="W441" s="12">
        <v>7314</v>
      </c>
      <c r="X441" s="2" t="s">
        <v>7603</v>
      </c>
      <c r="Y441" s="12">
        <f>Table13[[#This Row],[No.]]-A441</f>
        <v>0</v>
      </c>
      <c r="Z441" s="4">
        <v>77397544.140000001</v>
      </c>
      <c r="AA441" s="4">
        <v>77397544.140000001</v>
      </c>
      <c r="AB441" s="4">
        <v>130924750.13</v>
      </c>
      <c r="AC441" s="4">
        <v>53527205.990000002</v>
      </c>
      <c r="AD441" s="2" t="s">
        <v>7212</v>
      </c>
      <c r="AE441" s="2" t="s">
        <v>7106</v>
      </c>
      <c r="AF441" s="2" t="s">
        <v>10</v>
      </c>
      <c r="AG441" s="2" t="s">
        <v>7110</v>
      </c>
      <c r="AH441" s="11" t="b">
        <f>TRUE()</f>
        <v>1</v>
      </c>
      <c r="AI441" s="4">
        <v>885740617.61000001</v>
      </c>
      <c r="AJ441" s="3"/>
      <c r="AK441" s="11" t="b">
        <f>TRUE()</f>
        <v>1</v>
      </c>
      <c r="AL441" s="2" t="s">
        <v>10</v>
      </c>
      <c r="AM441" s="2" t="s">
        <v>10</v>
      </c>
      <c r="AN441" s="2" t="s">
        <v>10</v>
      </c>
      <c r="AO441" s="2" t="s">
        <v>10</v>
      </c>
      <c r="AP441" s="2" t="s">
        <v>7106</v>
      </c>
      <c r="AQ441" s="2" t="s">
        <v>7107</v>
      </c>
      <c r="AR441" s="2" t="s">
        <v>7107</v>
      </c>
      <c r="AS441" s="2" t="s">
        <v>10</v>
      </c>
    </row>
    <row r="442" spans="1:45" x14ac:dyDescent="0.35">
      <c r="A442">
        <v>7315</v>
      </c>
      <c r="B442" t="s">
        <v>7604</v>
      </c>
      <c r="C442" s="4">
        <v>946432896.5</v>
      </c>
      <c r="D442" s="4">
        <v>322729717.94999999</v>
      </c>
      <c r="E442" s="4">
        <v>623703178.54999995</v>
      </c>
      <c r="F442" t="s">
        <v>7212</v>
      </c>
      <c r="G442" t="s">
        <v>7110</v>
      </c>
      <c r="I442" t="s">
        <v>7133</v>
      </c>
      <c r="K442" t="s">
        <v>7106</v>
      </c>
      <c r="L442" t="s">
        <v>7107</v>
      </c>
      <c r="M442" t="s">
        <v>7107</v>
      </c>
      <c r="N442" s="4">
        <v>623703178.54999995</v>
      </c>
      <c r="O442" s="4">
        <v>2516818247.0300002</v>
      </c>
      <c r="S442" t="s">
        <v>7133</v>
      </c>
      <c r="W442" s="12">
        <v>7315</v>
      </c>
      <c r="X442" s="2" t="s">
        <v>7604</v>
      </c>
      <c r="Y442" s="12">
        <f>Table13[[#This Row],[No.]]-A442</f>
        <v>0</v>
      </c>
      <c r="Z442" s="4">
        <v>644276972.35000002</v>
      </c>
      <c r="AA442" s="4">
        <v>644276972.35000002</v>
      </c>
      <c r="AB442" s="4">
        <v>968129785.39999998</v>
      </c>
      <c r="AC442" s="4">
        <v>323852813.05000001</v>
      </c>
      <c r="AD442" s="2" t="s">
        <v>7212</v>
      </c>
      <c r="AE442" s="2" t="s">
        <v>7106</v>
      </c>
      <c r="AF442" s="2" t="s">
        <v>10</v>
      </c>
      <c r="AG442" s="2" t="s">
        <v>7110</v>
      </c>
      <c r="AH442" s="11" t="b">
        <f>TRUE()</f>
        <v>1</v>
      </c>
      <c r="AI442" s="4">
        <v>2693645989.0300002</v>
      </c>
      <c r="AJ442" s="3"/>
      <c r="AK442" s="11" t="b">
        <f>TRUE()</f>
        <v>1</v>
      </c>
      <c r="AL442" s="2" t="s">
        <v>10</v>
      </c>
      <c r="AM442" s="2" t="s">
        <v>10</v>
      </c>
      <c r="AN442" s="2" t="s">
        <v>10</v>
      </c>
      <c r="AO442" s="2" t="s">
        <v>10</v>
      </c>
      <c r="AP442" s="2" t="s">
        <v>7106</v>
      </c>
      <c r="AQ442" s="2" t="s">
        <v>7107</v>
      </c>
      <c r="AR442" s="2" t="s">
        <v>7107</v>
      </c>
      <c r="AS442" s="2" t="s">
        <v>10</v>
      </c>
    </row>
    <row r="443" spans="1:45" x14ac:dyDescent="0.35">
      <c r="A443">
        <v>7316</v>
      </c>
      <c r="B443" t="s">
        <v>7605</v>
      </c>
      <c r="C443" s="4">
        <v>2733930</v>
      </c>
      <c r="D443" s="4">
        <v>2062937</v>
      </c>
      <c r="E443" s="4">
        <v>670993</v>
      </c>
      <c r="F443" t="s">
        <v>7212</v>
      </c>
      <c r="G443" t="s">
        <v>7110</v>
      </c>
      <c r="I443" t="s">
        <v>7133</v>
      </c>
      <c r="K443" t="s">
        <v>7106</v>
      </c>
      <c r="L443" t="s">
        <v>7107</v>
      </c>
      <c r="M443" t="s">
        <v>7107</v>
      </c>
      <c r="N443" s="4">
        <v>670993</v>
      </c>
      <c r="O443" s="4">
        <v>10958637.17</v>
      </c>
      <c r="S443" t="s">
        <v>7133</v>
      </c>
      <c r="W443" s="12">
        <v>7316</v>
      </c>
      <c r="X443" s="2" t="s">
        <v>7605</v>
      </c>
      <c r="Y443" s="12">
        <f>Table13[[#This Row],[No.]]-A443</f>
        <v>0</v>
      </c>
      <c r="Z443" s="4">
        <v>670993</v>
      </c>
      <c r="AA443" s="4">
        <v>670993</v>
      </c>
      <c r="AB443" s="4">
        <v>2733930</v>
      </c>
      <c r="AC443" s="4">
        <v>2062937</v>
      </c>
      <c r="AD443" s="2" t="s">
        <v>7212</v>
      </c>
      <c r="AE443" s="2" t="s">
        <v>7106</v>
      </c>
      <c r="AF443" s="2" t="s">
        <v>10</v>
      </c>
      <c r="AG443" s="2" t="s">
        <v>7110</v>
      </c>
      <c r="AH443" s="11" t="b">
        <f>TRUE()</f>
        <v>1</v>
      </c>
      <c r="AI443" s="4">
        <v>10958637.17</v>
      </c>
      <c r="AJ443" s="3"/>
      <c r="AK443" s="11" t="b">
        <f>TRUE()</f>
        <v>1</v>
      </c>
      <c r="AL443" s="2" t="s">
        <v>10</v>
      </c>
      <c r="AM443" s="2" t="s">
        <v>10</v>
      </c>
      <c r="AN443" s="2" t="s">
        <v>10</v>
      </c>
      <c r="AO443" s="2" t="s">
        <v>10</v>
      </c>
      <c r="AP443" s="2" t="s">
        <v>7106</v>
      </c>
      <c r="AQ443" s="2" t="s">
        <v>7107</v>
      </c>
      <c r="AR443" s="2" t="s">
        <v>7107</v>
      </c>
      <c r="AS443" s="2" t="s">
        <v>10</v>
      </c>
    </row>
    <row r="444" spans="1:45" x14ac:dyDescent="0.35">
      <c r="A444">
        <v>7317</v>
      </c>
      <c r="B444" t="s">
        <v>7606</v>
      </c>
      <c r="C444" s="4">
        <v>33414849.550000001</v>
      </c>
      <c r="D444" s="4">
        <v>4306648.3899999997</v>
      </c>
      <c r="E444" s="4">
        <v>29108201.16</v>
      </c>
      <c r="F444" t="s">
        <v>7212</v>
      </c>
      <c r="G444" t="s">
        <v>7110</v>
      </c>
      <c r="I444" t="s">
        <v>7133</v>
      </c>
      <c r="K444" t="s">
        <v>7106</v>
      </c>
      <c r="L444" t="s">
        <v>7107</v>
      </c>
      <c r="M444" t="s">
        <v>7107</v>
      </c>
      <c r="N444" s="4">
        <v>29108201.16</v>
      </c>
      <c r="O444" s="4">
        <v>14862215.4</v>
      </c>
      <c r="S444" t="s">
        <v>7133</v>
      </c>
      <c r="W444" s="12">
        <v>7317</v>
      </c>
      <c r="X444" s="2" t="s">
        <v>7606</v>
      </c>
      <c r="Y444" s="12">
        <f>Table13[[#This Row],[No.]]-A444</f>
        <v>0</v>
      </c>
      <c r="Z444" s="4">
        <v>29397593.620000001</v>
      </c>
      <c r="AA444" s="4">
        <v>29397593.620000001</v>
      </c>
      <c r="AB444" s="4">
        <v>33708929.090000004</v>
      </c>
      <c r="AC444" s="4">
        <v>4311335.47</v>
      </c>
      <c r="AD444" s="2" t="s">
        <v>7212</v>
      </c>
      <c r="AE444" s="2" t="s">
        <v>7106</v>
      </c>
      <c r="AF444" s="2" t="s">
        <v>10</v>
      </c>
      <c r="AG444" s="2" t="s">
        <v>7110</v>
      </c>
      <c r="AH444" s="11" t="b">
        <f>TRUE()</f>
        <v>1</v>
      </c>
      <c r="AI444" s="4">
        <v>15068526.4</v>
      </c>
      <c r="AJ444" s="3"/>
      <c r="AK444" s="11" t="b">
        <f>TRUE()</f>
        <v>1</v>
      </c>
      <c r="AL444" s="2" t="s">
        <v>10</v>
      </c>
      <c r="AM444" s="2" t="s">
        <v>10</v>
      </c>
      <c r="AN444" s="2" t="s">
        <v>10</v>
      </c>
      <c r="AO444" s="2" t="s">
        <v>10</v>
      </c>
      <c r="AP444" s="2" t="s">
        <v>7106</v>
      </c>
      <c r="AQ444" s="2" t="s">
        <v>7107</v>
      </c>
      <c r="AR444" s="2" t="s">
        <v>7107</v>
      </c>
      <c r="AS444" s="2" t="s">
        <v>10</v>
      </c>
    </row>
    <row r="445" spans="1:45" x14ac:dyDescent="0.35">
      <c r="A445">
        <v>7318</v>
      </c>
      <c r="B445" t="s">
        <v>7607</v>
      </c>
      <c r="C445" s="4">
        <v>44097107.729999997</v>
      </c>
      <c r="D445" s="4">
        <v>14574854.08</v>
      </c>
      <c r="E445" s="4">
        <v>29522253.649999999</v>
      </c>
      <c r="F445" t="s">
        <v>7212</v>
      </c>
      <c r="G445" t="s">
        <v>7110</v>
      </c>
      <c r="I445" t="s">
        <v>7105</v>
      </c>
      <c r="K445" t="s">
        <v>7106</v>
      </c>
      <c r="L445" t="s">
        <v>7107</v>
      </c>
      <c r="M445" t="s">
        <v>7107</v>
      </c>
      <c r="N445" s="4">
        <v>29522253.649999999</v>
      </c>
      <c r="O445">
        <v>0</v>
      </c>
      <c r="S445" t="s">
        <v>7133</v>
      </c>
      <c r="W445" s="12">
        <v>7318</v>
      </c>
      <c r="X445" s="2" t="s">
        <v>7607</v>
      </c>
      <c r="Y445" s="12">
        <f>Table13[[#This Row],[No.]]-A445</f>
        <v>0</v>
      </c>
      <c r="Z445" s="4">
        <v>30938183.649999999</v>
      </c>
      <c r="AA445" s="4">
        <v>30938183.649999999</v>
      </c>
      <c r="AB445" s="4">
        <v>46043477.729999997</v>
      </c>
      <c r="AC445" s="4">
        <v>15105294.08</v>
      </c>
      <c r="AD445" s="2" t="s">
        <v>7212</v>
      </c>
      <c r="AE445" s="2" t="s">
        <v>7106</v>
      </c>
      <c r="AF445" s="2" t="s">
        <v>10</v>
      </c>
      <c r="AG445" s="2" t="s">
        <v>7110</v>
      </c>
      <c r="AH445" s="11" t="b">
        <f>FALSE()</f>
        <v>0</v>
      </c>
      <c r="AI445" s="4">
        <v>0</v>
      </c>
      <c r="AJ445" s="3"/>
      <c r="AK445" s="11" t="b">
        <f>TRUE()</f>
        <v>1</v>
      </c>
      <c r="AL445" s="2" t="s">
        <v>10</v>
      </c>
      <c r="AM445" s="2" t="s">
        <v>10</v>
      </c>
      <c r="AN445" s="2" t="s">
        <v>10</v>
      </c>
      <c r="AO445" s="2" t="s">
        <v>10</v>
      </c>
      <c r="AP445" s="2" t="s">
        <v>7106</v>
      </c>
      <c r="AQ445" s="2" t="s">
        <v>7107</v>
      </c>
      <c r="AR445" s="2" t="s">
        <v>7107</v>
      </c>
      <c r="AS445" s="2" t="s">
        <v>10</v>
      </c>
    </row>
    <row r="446" spans="1:45" x14ac:dyDescent="0.35">
      <c r="A446">
        <v>7319</v>
      </c>
      <c r="B446" t="s">
        <v>7608</v>
      </c>
      <c r="C446" s="4">
        <v>2691418579.5999999</v>
      </c>
      <c r="D446" s="4">
        <v>1053879564.52</v>
      </c>
      <c r="E446" s="4">
        <v>1637539015.0799999</v>
      </c>
      <c r="F446" t="s">
        <v>7212</v>
      </c>
      <c r="G446" t="s">
        <v>7117</v>
      </c>
      <c r="I446" t="s">
        <v>7105</v>
      </c>
      <c r="J446" t="s">
        <v>7609</v>
      </c>
      <c r="K446" t="s">
        <v>7106</v>
      </c>
      <c r="L446" t="s">
        <v>7107</v>
      </c>
      <c r="M446" t="s">
        <v>7107</v>
      </c>
      <c r="N446" s="4">
        <v>1637539015.0799999</v>
      </c>
      <c r="O446" s="4">
        <v>4997286934.9399996</v>
      </c>
      <c r="S446" t="s">
        <v>7105</v>
      </c>
      <c r="W446" s="12">
        <v>7319</v>
      </c>
      <c r="X446" s="2" t="s">
        <v>7608</v>
      </c>
      <c r="Y446" s="12">
        <f>Table13[[#This Row],[No.]]-A446</f>
        <v>0</v>
      </c>
      <c r="Z446" s="4">
        <v>1675671667.5699999</v>
      </c>
      <c r="AA446" s="4">
        <v>1675671667.5699999</v>
      </c>
      <c r="AB446" s="4">
        <v>2734677976.46</v>
      </c>
      <c r="AC446" s="4">
        <v>1059006308.89</v>
      </c>
      <c r="AD446" s="2" t="s">
        <v>7212</v>
      </c>
      <c r="AE446" s="2" t="s">
        <v>7106</v>
      </c>
      <c r="AF446" s="2" t="s">
        <v>10</v>
      </c>
      <c r="AG446" s="2" t="s">
        <v>7117</v>
      </c>
      <c r="AH446" s="11" t="b">
        <f>FALSE()</f>
        <v>0</v>
      </c>
      <c r="AI446" s="4">
        <v>5184999712.29</v>
      </c>
      <c r="AJ446" s="3"/>
      <c r="AK446" s="11" t="b">
        <f>FALSE()</f>
        <v>0</v>
      </c>
      <c r="AL446" s="2" t="s">
        <v>10</v>
      </c>
      <c r="AM446" s="2" t="s">
        <v>10</v>
      </c>
      <c r="AN446" s="2" t="s">
        <v>10</v>
      </c>
      <c r="AO446" s="2" t="s">
        <v>7609</v>
      </c>
      <c r="AP446" s="2" t="s">
        <v>7106</v>
      </c>
      <c r="AQ446" s="2" t="s">
        <v>7107</v>
      </c>
      <c r="AR446" s="2" t="s">
        <v>7107</v>
      </c>
      <c r="AS446" s="2" t="s">
        <v>10</v>
      </c>
    </row>
    <row r="447" spans="1:45" x14ac:dyDescent="0.35">
      <c r="A447">
        <v>7320</v>
      </c>
      <c r="B447" t="s">
        <v>7610</v>
      </c>
      <c r="F447" t="s">
        <v>7212</v>
      </c>
      <c r="G447" t="s">
        <v>7104</v>
      </c>
      <c r="I447" t="s">
        <v>7105</v>
      </c>
      <c r="K447" t="s">
        <v>7106</v>
      </c>
      <c r="L447" t="s">
        <v>7107</v>
      </c>
      <c r="M447" t="s">
        <v>7107</v>
      </c>
      <c r="O447" s="4">
        <v>4011500</v>
      </c>
      <c r="S447" t="s">
        <v>7105</v>
      </c>
      <c r="W447" s="12">
        <v>7320</v>
      </c>
      <c r="X447" s="2" t="s">
        <v>7610</v>
      </c>
      <c r="Y447" s="12">
        <f>Table13[[#This Row],[No.]]-A447</f>
        <v>0</v>
      </c>
      <c r="Z447" s="4">
        <v>0</v>
      </c>
      <c r="AA447" s="4">
        <v>0</v>
      </c>
      <c r="AB447" s="4">
        <v>0</v>
      </c>
      <c r="AC447" s="4">
        <v>0</v>
      </c>
      <c r="AD447" s="2" t="s">
        <v>7212</v>
      </c>
      <c r="AE447" s="2" t="s">
        <v>7106</v>
      </c>
      <c r="AF447" s="2" t="s">
        <v>10</v>
      </c>
      <c r="AG447" s="2" t="s">
        <v>7104</v>
      </c>
      <c r="AH447" s="11" t="b">
        <f>FALSE()</f>
        <v>0</v>
      </c>
      <c r="AI447" s="4">
        <v>4011500</v>
      </c>
      <c r="AJ447" s="3"/>
      <c r="AK447" s="11" t="b">
        <f>FALSE()</f>
        <v>0</v>
      </c>
      <c r="AL447" s="2" t="s">
        <v>10</v>
      </c>
      <c r="AM447" s="2" t="s">
        <v>10</v>
      </c>
      <c r="AN447" s="2" t="s">
        <v>10</v>
      </c>
      <c r="AO447" s="2" t="s">
        <v>10</v>
      </c>
      <c r="AP447" s="2" t="s">
        <v>7106</v>
      </c>
      <c r="AQ447" s="2" t="s">
        <v>7107</v>
      </c>
      <c r="AR447" s="2" t="s">
        <v>7107</v>
      </c>
      <c r="AS447" s="2" t="s">
        <v>10</v>
      </c>
    </row>
    <row r="448" spans="1:45" x14ac:dyDescent="0.35">
      <c r="A448">
        <v>7321</v>
      </c>
      <c r="B448" t="s">
        <v>7611</v>
      </c>
      <c r="C448" s="4">
        <v>5399119.2400000002</v>
      </c>
      <c r="D448" s="4">
        <v>4678654.2699999996</v>
      </c>
      <c r="E448" s="4">
        <v>720464.97</v>
      </c>
      <c r="F448" t="s">
        <v>7212</v>
      </c>
      <c r="G448" t="s">
        <v>7110</v>
      </c>
      <c r="I448" t="s">
        <v>7133</v>
      </c>
      <c r="K448" t="s">
        <v>7106</v>
      </c>
      <c r="L448" t="s">
        <v>7107</v>
      </c>
      <c r="M448" t="s">
        <v>7107</v>
      </c>
      <c r="N448" s="4">
        <v>720464.97</v>
      </c>
      <c r="O448" s="4">
        <v>2053569</v>
      </c>
      <c r="S448" t="s">
        <v>7133</v>
      </c>
      <c r="W448" s="12">
        <v>7321</v>
      </c>
      <c r="X448" s="2" t="s">
        <v>7611</v>
      </c>
      <c r="Y448" s="12">
        <f>Table13[[#This Row],[No.]]-A448</f>
        <v>0</v>
      </c>
      <c r="Z448" s="4">
        <v>720464.97</v>
      </c>
      <c r="AA448" s="4">
        <v>720464.97</v>
      </c>
      <c r="AB448" s="4">
        <v>5399119.2400000002</v>
      </c>
      <c r="AC448" s="4">
        <v>4678654.2699999996</v>
      </c>
      <c r="AD448" s="2" t="s">
        <v>7212</v>
      </c>
      <c r="AE448" s="2" t="s">
        <v>7106</v>
      </c>
      <c r="AF448" s="2" t="s">
        <v>10</v>
      </c>
      <c r="AG448" s="2" t="s">
        <v>7110</v>
      </c>
      <c r="AH448" s="11" t="b">
        <f>TRUE()</f>
        <v>1</v>
      </c>
      <c r="AI448" s="4">
        <v>2503569</v>
      </c>
      <c r="AJ448" s="3"/>
      <c r="AK448" s="11" t="b">
        <f>TRUE()</f>
        <v>1</v>
      </c>
      <c r="AL448" s="2" t="s">
        <v>10</v>
      </c>
      <c r="AM448" s="2" t="s">
        <v>10</v>
      </c>
      <c r="AN448" s="2" t="s">
        <v>10</v>
      </c>
      <c r="AO448" s="2" t="s">
        <v>10</v>
      </c>
      <c r="AP448" s="2" t="s">
        <v>7106</v>
      </c>
      <c r="AQ448" s="2" t="s">
        <v>7107</v>
      </c>
      <c r="AR448" s="2" t="s">
        <v>7107</v>
      </c>
      <c r="AS448" s="2" t="s">
        <v>10</v>
      </c>
    </row>
    <row r="449" spans="1:45" x14ac:dyDescent="0.35">
      <c r="A449">
        <v>7322</v>
      </c>
      <c r="B449" t="s">
        <v>7612</v>
      </c>
      <c r="C449" s="4">
        <v>13426909.51</v>
      </c>
      <c r="D449" s="4">
        <v>7037998.5099999998</v>
      </c>
      <c r="E449" s="4">
        <v>6388911</v>
      </c>
      <c r="F449" t="s">
        <v>7212</v>
      </c>
      <c r="G449" t="s">
        <v>7110</v>
      </c>
      <c r="I449" t="s">
        <v>7133</v>
      </c>
      <c r="K449" t="s">
        <v>7106</v>
      </c>
      <c r="L449" t="s">
        <v>7107</v>
      </c>
      <c r="M449" t="s">
        <v>7107</v>
      </c>
      <c r="N449" s="4">
        <v>6388911</v>
      </c>
      <c r="O449" s="4">
        <v>336295</v>
      </c>
      <c r="S449" t="s">
        <v>7133</v>
      </c>
      <c r="W449" s="12">
        <v>7322</v>
      </c>
      <c r="X449" s="2" t="s">
        <v>7612</v>
      </c>
      <c r="Y449" s="12">
        <f>Table13[[#This Row],[No.]]-A449</f>
        <v>0</v>
      </c>
      <c r="Z449" s="4">
        <v>6716995.54</v>
      </c>
      <c r="AA449" s="4">
        <v>6716995.54</v>
      </c>
      <c r="AB449" s="4">
        <v>13754994.050000001</v>
      </c>
      <c r="AC449" s="4">
        <v>7037998.5099999998</v>
      </c>
      <c r="AD449" s="2" t="s">
        <v>7212</v>
      </c>
      <c r="AE449" s="2" t="s">
        <v>7106</v>
      </c>
      <c r="AF449" s="2" t="s">
        <v>10</v>
      </c>
      <c r="AG449" s="2" t="s">
        <v>7110</v>
      </c>
      <c r="AH449" s="11" t="b">
        <f>TRUE()</f>
        <v>1</v>
      </c>
      <c r="AI449" s="4">
        <v>336295</v>
      </c>
      <c r="AJ449" s="3"/>
      <c r="AK449" s="11" t="b">
        <f>TRUE()</f>
        <v>1</v>
      </c>
      <c r="AL449" s="2" t="s">
        <v>10</v>
      </c>
      <c r="AM449" s="2" t="s">
        <v>10</v>
      </c>
      <c r="AN449" s="2" t="s">
        <v>10</v>
      </c>
      <c r="AO449" s="2" t="s">
        <v>10</v>
      </c>
      <c r="AP449" s="2" t="s">
        <v>7106</v>
      </c>
      <c r="AQ449" s="2" t="s">
        <v>7107</v>
      </c>
      <c r="AR449" s="2" t="s">
        <v>7107</v>
      </c>
      <c r="AS449" s="2" t="s">
        <v>10</v>
      </c>
    </row>
    <row r="450" spans="1:45" x14ac:dyDescent="0.35">
      <c r="A450">
        <v>7323</v>
      </c>
      <c r="B450" t="s">
        <v>7613</v>
      </c>
      <c r="C450" s="4">
        <v>431050278.35000002</v>
      </c>
      <c r="D450" s="4">
        <v>173189722.15000001</v>
      </c>
      <c r="E450" s="4">
        <v>257860556.19999999</v>
      </c>
      <c r="F450" t="s">
        <v>7212</v>
      </c>
      <c r="G450" t="s">
        <v>7110</v>
      </c>
      <c r="I450" t="s">
        <v>7133</v>
      </c>
      <c r="K450" t="s">
        <v>7106</v>
      </c>
      <c r="L450" t="s">
        <v>7107</v>
      </c>
      <c r="M450" t="s">
        <v>7107</v>
      </c>
      <c r="N450" s="4">
        <v>257860556.19999999</v>
      </c>
      <c r="O450" s="4">
        <v>1913941576.9300001</v>
      </c>
      <c r="S450" t="s">
        <v>7133</v>
      </c>
      <c r="W450" s="12">
        <v>7323</v>
      </c>
      <c r="X450" s="2" t="s">
        <v>7613</v>
      </c>
      <c r="Y450" s="12">
        <f>Table13[[#This Row],[No.]]-A450</f>
        <v>0</v>
      </c>
      <c r="Z450" s="4">
        <v>261337853.63</v>
      </c>
      <c r="AA450" s="4">
        <v>261337853.63</v>
      </c>
      <c r="AB450" s="4">
        <v>434749947.93000001</v>
      </c>
      <c r="AC450" s="4">
        <v>173412094.30000001</v>
      </c>
      <c r="AD450" s="2" t="s">
        <v>7212</v>
      </c>
      <c r="AE450" s="2" t="s">
        <v>7106</v>
      </c>
      <c r="AF450" s="2" t="s">
        <v>10</v>
      </c>
      <c r="AG450" s="2" t="s">
        <v>7110</v>
      </c>
      <c r="AH450" s="11" t="b">
        <f>TRUE()</f>
        <v>1</v>
      </c>
      <c r="AI450" s="4">
        <v>1914850016.9300001</v>
      </c>
      <c r="AJ450" s="3"/>
      <c r="AK450" s="11" t="b">
        <f>TRUE()</f>
        <v>1</v>
      </c>
      <c r="AL450" s="2" t="s">
        <v>10</v>
      </c>
      <c r="AM450" s="2" t="s">
        <v>10</v>
      </c>
      <c r="AN450" s="2" t="s">
        <v>10</v>
      </c>
      <c r="AO450" s="2" t="s">
        <v>10</v>
      </c>
      <c r="AP450" s="2" t="s">
        <v>7106</v>
      </c>
      <c r="AQ450" s="2" t="s">
        <v>7107</v>
      </c>
      <c r="AR450" s="2" t="s">
        <v>7107</v>
      </c>
      <c r="AS450" s="2" t="s">
        <v>10</v>
      </c>
    </row>
    <row r="451" spans="1:45" x14ac:dyDescent="0.35">
      <c r="A451">
        <v>7324</v>
      </c>
      <c r="B451" t="s">
        <v>7614</v>
      </c>
      <c r="C451" s="4">
        <v>188706254.58000001</v>
      </c>
      <c r="D451" s="4">
        <v>69909258.079999998</v>
      </c>
      <c r="E451" s="4">
        <v>118796996.5</v>
      </c>
      <c r="F451" t="s">
        <v>7212</v>
      </c>
      <c r="G451" t="s">
        <v>7110</v>
      </c>
      <c r="I451" t="s">
        <v>7133</v>
      </c>
      <c r="K451" t="s">
        <v>7106</v>
      </c>
      <c r="L451" t="s">
        <v>7107</v>
      </c>
      <c r="M451" t="s">
        <v>7107</v>
      </c>
      <c r="N451" s="4">
        <v>118796996.5</v>
      </c>
      <c r="O451" s="4">
        <v>58319785.899999999</v>
      </c>
      <c r="S451" t="s">
        <v>7133</v>
      </c>
      <c r="W451" s="12">
        <v>7324</v>
      </c>
      <c r="X451" s="2" t="s">
        <v>7614</v>
      </c>
      <c r="Y451" s="12">
        <f>Table13[[#This Row],[No.]]-A451</f>
        <v>0</v>
      </c>
      <c r="Z451" s="4">
        <v>120153224.70999999</v>
      </c>
      <c r="AA451" s="4">
        <v>120153224.70999999</v>
      </c>
      <c r="AB451" s="4">
        <v>190113282.78999999</v>
      </c>
      <c r="AC451" s="4">
        <v>69960058.079999998</v>
      </c>
      <c r="AD451" s="2" t="s">
        <v>7212</v>
      </c>
      <c r="AE451" s="2" t="s">
        <v>7106</v>
      </c>
      <c r="AF451" s="2" t="s">
        <v>10</v>
      </c>
      <c r="AG451" s="2" t="s">
        <v>7110</v>
      </c>
      <c r="AH451" s="11" t="b">
        <f>TRUE()</f>
        <v>1</v>
      </c>
      <c r="AI451" s="4">
        <v>58367785.899999999</v>
      </c>
      <c r="AJ451" s="3"/>
      <c r="AK451" s="11" t="b">
        <f>TRUE()</f>
        <v>1</v>
      </c>
      <c r="AL451" s="2" t="s">
        <v>10</v>
      </c>
      <c r="AM451" s="2" t="s">
        <v>10</v>
      </c>
      <c r="AN451" s="2" t="s">
        <v>10</v>
      </c>
      <c r="AO451" s="2" t="s">
        <v>10</v>
      </c>
      <c r="AP451" s="2" t="s">
        <v>7106</v>
      </c>
      <c r="AQ451" s="2" t="s">
        <v>7107</v>
      </c>
      <c r="AR451" s="2" t="s">
        <v>7107</v>
      </c>
      <c r="AS451" s="2" t="s">
        <v>10</v>
      </c>
    </row>
    <row r="452" spans="1:45" x14ac:dyDescent="0.35">
      <c r="A452">
        <v>7325</v>
      </c>
      <c r="B452" t="s">
        <v>7615</v>
      </c>
      <c r="C452" s="4">
        <v>42573208.18</v>
      </c>
      <c r="D452" s="4">
        <v>14651903.300000001</v>
      </c>
      <c r="E452" s="4">
        <v>27921304.879999999</v>
      </c>
      <c r="F452" t="s">
        <v>7212</v>
      </c>
      <c r="G452" t="s">
        <v>7110</v>
      </c>
      <c r="I452" t="s">
        <v>7133</v>
      </c>
      <c r="K452" t="s">
        <v>7106</v>
      </c>
      <c r="L452" t="s">
        <v>7107</v>
      </c>
      <c r="M452" t="s">
        <v>7107</v>
      </c>
      <c r="N452" s="4">
        <v>27921304.879999999</v>
      </c>
      <c r="O452" s="4">
        <v>16230848</v>
      </c>
      <c r="S452" t="s">
        <v>7133</v>
      </c>
      <c r="W452" s="12">
        <v>7325</v>
      </c>
      <c r="X452" s="2" t="s">
        <v>7615</v>
      </c>
      <c r="Y452" s="12">
        <f>Table13[[#This Row],[No.]]-A452</f>
        <v>0</v>
      </c>
      <c r="Z452" s="4">
        <v>28947323.969999999</v>
      </c>
      <c r="AA452" s="4">
        <v>28947323.969999999</v>
      </c>
      <c r="AB452" s="4">
        <v>43961727.270000003</v>
      </c>
      <c r="AC452" s="4">
        <v>15014403.300000001</v>
      </c>
      <c r="AD452" s="2" t="s">
        <v>7212</v>
      </c>
      <c r="AE452" s="2" t="s">
        <v>7106</v>
      </c>
      <c r="AF452" s="2" t="s">
        <v>10</v>
      </c>
      <c r="AG452" s="2" t="s">
        <v>7110</v>
      </c>
      <c r="AH452" s="11" t="b">
        <f>TRUE()</f>
        <v>1</v>
      </c>
      <c r="AI452" s="4">
        <v>16230848</v>
      </c>
      <c r="AJ452" s="3"/>
      <c r="AK452" s="11" t="b">
        <f>TRUE()</f>
        <v>1</v>
      </c>
      <c r="AL452" s="2" t="s">
        <v>10</v>
      </c>
      <c r="AM452" s="2" t="s">
        <v>10</v>
      </c>
      <c r="AN452" s="2" t="s">
        <v>10</v>
      </c>
      <c r="AO452" s="2" t="s">
        <v>10</v>
      </c>
      <c r="AP452" s="2" t="s">
        <v>7106</v>
      </c>
      <c r="AQ452" s="2" t="s">
        <v>7107</v>
      </c>
      <c r="AR452" s="2" t="s">
        <v>7107</v>
      </c>
      <c r="AS452" s="2" t="s">
        <v>10</v>
      </c>
    </row>
    <row r="453" spans="1:45" x14ac:dyDescent="0.35">
      <c r="A453">
        <v>7329</v>
      </c>
      <c r="B453" t="s">
        <v>7616</v>
      </c>
      <c r="C453" s="4">
        <v>681155769.86000001</v>
      </c>
      <c r="D453" s="4">
        <v>269467536.31</v>
      </c>
      <c r="E453" s="4">
        <v>411688233.55000001</v>
      </c>
      <c r="F453" t="s">
        <v>7212</v>
      </c>
      <c r="G453" t="s">
        <v>7117</v>
      </c>
      <c r="I453" t="s">
        <v>7105</v>
      </c>
      <c r="J453" t="s">
        <v>7617</v>
      </c>
      <c r="K453" t="s">
        <v>7106</v>
      </c>
      <c r="L453" t="s">
        <v>7107</v>
      </c>
      <c r="M453" t="s">
        <v>7107</v>
      </c>
      <c r="N453" s="4">
        <v>411688233.55000001</v>
      </c>
      <c r="O453" s="4">
        <v>1994893574.8299999</v>
      </c>
      <c r="S453" t="s">
        <v>7133</v>
      </c>
      <c r="W453" s="12">
        <v>7329</v>
      </c>
      <c r="X453" s="2" t="s">
        <v>7616</v>
      </c>
      <c r="Y453" s="12">
        <f>Table13[[#This Row],[No.]]-A453</f>
        <v>0</v>
      </c>
      <c r="Z453" s="4">
        <v>417875862.81999999</v>
      </c>
      <c r="AA453" s="4">
        <v>417875862.81999999</v>
      </c>
      <c r="AB453" s="4">
        <v>687979071.27999997</v>
      </c>
      <c r="AC453" s="4">
        <v>270103208.45999998</v>
      </c>
      <c r="AD453" s="2" t="s">
        <v>7212</v>
      </c>
      <c r="AE453" s="2" t="s">
        <v>7106</v>
      </c>
      <c r="AF453" s="2" t="s">
        <v>10</v>
      </c>
      <c r="AG453" s="2" t="s">
        <v>7117</v>
      </c>
      <c r="AH453" s="11" t="b">
        <f>FALSE()</f>
        <v>0</v>
      </c>
      <c r="AI453" s="4">
        <v>1996300014.8299999</v>
      </c>
      <c r="AJ453" s="3"/>
      <c r="AK453" s="11" t="b">
        <f>TRUE()</f>
        <v>1</v>
      </c>
      <c r="AL453" s="2" t="s">
        <v>10</v>
      </c>
      <c r="AM453" s="2" t="s">
        <v>10</v>
      </c>
      <c r="AN453" s="2" t="s">
        <v>10</v>
      </c>
      <c r="AO453" s="2" t="s">
        <v>7617</v>
      </c>
      <c r="AP453" s="2" t="s">
        <v>7106</v>
      </c>
      <c r="AQ453" s="2" t="s">
        <v>7107</v>
      </c>
      <c r="AR453" s="2" t="s">
        <v>7107</v>
      </c>
      <c r="AS453" s="2" t="s">
        <v>10</v>
      </c>
    </row>
    <row r="454" spans="1:45" x14ac:dyDescent="0.35">
      <c r="A454">
        <v>7340</v>
      </c>
      <c r="B454" t="s">
        <v>7618</v>
      </c>
      <c r="F454" t="s">
        <v>7212</v>
      </c>
      <c r="G454" t="s">
        <v>7104</v>
      </c>
      <c r="I454" t="s">
        <v>7105</v>
      </c>
      <c r="K454" t="s">
        <v>7106</v>
      </c>
      <c r="L454" t="s">
        <v>7107</v>
      </c>
      <c r="M454" t="s">
        <v>7107</v>
      </c>
      <c r="O454" s="4">
        <v>30500000</v>
      </c>
      <c r="S454" t="s">
        <v>7133</v>
      </c>
      <c r="W454" s="12">
        <v>7340</v>
      </c>
      <c r="X454" s="2" t="s">
        <v>7618</v>
      </c>
      <c r="Y454" s="12">
        <f>Table13[[#This Row],[No.]]-A454</f>
        <v>0</v>
      </c>
      <c r="Z454" s="4">
        <v>0</v>
      </c>
      <c r="AA454" s="4">
        <v>0</v>
      </c>
      <c r="AB454" s="4">
        <v>0</v>
      </c>
      <c r="AC454" s="4">
        <v>0</v>
      </c>
      <c r="AD454" s="2" t="s">
        <v>7212</v>
      </c>
      <c r="AE454" s="2" t="s">
        <v>7106</v>
      </c>
      <c r="AF454" s="2" t="s">
        <v>10</v>
      </c>
      <c r="AG454" s="2" t="s">
        <v>7104</v>
      </c>
      <c r="AH454" s="11" t="b">
        <f>FALSE()</f>
        <v>0</v>
      </c>
      <c r="AI454" s="4">
        <v>30500000</v>
      </c>
      <c r="AJ454" s="3"/>
      <c r="AK454" s="11" t="b">
        <f>TRUE()</f>
        <v>1</v>
      </c>
      <c r="AL454" s="2" t="s">
        <v>10</v>
      </c>
      <c r="AM454" s="2" t="s">
        <v>10</v>
      </c>
      <c r="AN454" s="2" t="s">
        <v>10</v>
      </c>
      <c r="AO454" s="2" t="s">
        <v>10</v>
      </c>
      <c r="AP454" s="2" t="s">
        <v>7106</v>
      </c>
      <c r="AQ454" s="2" t="s">
        <v>7107</v>
      </c>
      <c r="AR454" s="2" t="s">
        <v>7107</v>
      </c>
      <c r="AS454" s="2" t="s">
        <v>10</v>
      </c>
    </row>
    <row r="455" spans="1:45" x14ac:dyDescent="0.35">
      <c r="A455">
        <v>7341</v>
      </c>
      <c r="B455" t="s">
        <v>7619</v>
      </c>
      <c r="C455" s="4">
        <v>14366680.050000001</v>
      </c>
      <c r="D455" s="4">
        <v>4425473.45</v>
      </c>
      <c r="E455" s="4">
        <v>9941206.5999999996</v>
      </c>
      <c r="F455" t="s">
        <v>7212</v>
      </c>
      <c r="G455" t="s">
        <v>7110</v>
      </c>
      <c r="I455" t="s">
        <v>7133</v>
      </c>
      <c r="K455" t="s">
        <v>7106</v>
      </c>
      <c r="L455" t="s">
        <v>7107</v>
      </c>
      <c r="M455" t="s">
        <v>7107</v>
      </c>
      <c r="N455" s="4">
        <v>9941206.5999999996</v>
      </c>
      <c r="O455" s="4">
        <v>6754610</v>
      </c>
      <c r="S455" t="s">
        <v>7133</v>
      </c>
      <c r="W455" s="12">
        <v>7341</v>
      </c>
      <c r="X455" s="2" t="s">
        <v>7619</v>
      </c>
      <c r="Y455" s="12">
        <f>Table13[[#This Row],[No.]]-A455</f>
        <v>0</v>
      </c>
      <c r="Z455" s="4">
        <v>9941206.5999999996</v>
      </c>
      <c r="AA455" s="4">
        <v>9941206.5999999996</v>
      </c>
      <c r="AB455" s="4">
        <v>14366680.050000001</v>
      </c>
      <c r="AC455" s="4">
        <v>4425473.45</v>
      </c>
      <c r="AD455" s="2" t="s">
        <v>7212</v>
      </c>
      <c r="AE455" s="2" t="s">
        <v>7106</v>
      </c>
      <c r="AF455" s="2" t="s">
        <v>10</v>
      </c>
      <c r="AG455" s="2" t="s">
        <v>7110</v>
      </c>
      <c r="AH455" s="11" t="b">
        <f>TRUE()</f>
        <v>1</v>
      </c>
      <c r="AI455" s="4">
        <v>6754610</v>
      </c>
      <c r="AJ455" s="3"/>
      <c r="AK455" s="11" t="b">
        <f>TRUE()</f>
        <v>1</v>
      </c>
      <c r="AL455" s="2" t="s">
        <v>10</v>
      </c>
      <c r="AM455" s="2" t="s">
        <v>10</v>
      </c>
      <c r="AN455" s="2" t="s">
        <v>10</v>
      </c>
      <c r="AO455" s="2" t="s">
        <v>10</v>
      </c>
      <c r="AP455" s="2" t="s">
        <v>7106</v>
      </c>
      <c r="AQ455" s="2" t="s">
        <v>7107</v>
      </c>
      <c r="AR455" s="2" t="s">
        <v>7107</v>
      </c>
      <c r="AS455" s="2" t="s">
        <v>10</v>
      </c>
    </row>
    <row r="456" spans="1:45" x14ac:dyDescent="0.35">
      <c r="A456">
        <v>7342</v>
      </c>
      <c r="B456" t="s">
        <v>7620</v>
      </c>
      <c r="C456" s="4">
        <v>260445578.53</v>
      </c>
      <c r="D456" s="4">
        <v>133611760.38</v>
      </c>
      <c r="E456" s="4">
        <v>126833818.15000001</v>
      </c>
      <c r="F456" t="s">
        <v>7212</v>
      </c>
      <c r="G456" t="s">
        <v>7110</v>
      </c>
      <c r="I456" t="s">
        <v>7133</v>
      </c>
      <c r="K456" t="s">
        <v>7106</v>
      </c>
      <c r="L456" t="s">
        <v>7107</v>
      </c>
      <c r="M456" t="s">
        <v>7107</v>
      </c>
      <c r="N456" s="4">
        <v>126833818.15000001</v>
      </c>
      <c r="O456" s="4">
        <v>595252355.05999994</v>
      </c>
      <c r="S456" t="s">
        <v>7133</v>
      </c>
      <c r="W456" s="12">
        <v>7342</v>
      </c>
      <c r="X456" s="2" t="s">
        <v>7620</v>
      </c>
      <c r="Y456" s="12">
        <f>Table13[[#This Row],[No.]]-A456</f>
        <v>0</v>
      </c>
      <c r="Z456" s="4">
        <v>127983991.23</v>
      </c>
      <c r="AA456" s="4">
        <v>127983991.23</v>
      </c>
      <c r="AB456" s="4">
        <v>261595751.61000001</v>
      </c>
      <c r="AC456" s="4">
        <v>133611760.38</v>
      </c>
      <c r="AD456" s="2" t="s">
        <v>7212</v>
      </c>
      <c r="AE456" s="2" t="s">
        <v>7106</v>
      </c>
      <c r="AF456" s="2" t="s">
        <v>10</v>
      </c>
      <c r="AG456" s="2" t="s">
        <v>7110</v>
      </c>
      <c r="AH456" s="11" t="b">
        <f>TRUE()</f>
        <v>1</v>
      </c>
      <c r="AI456" s="4">
        <v>595252355.05999994</v>
      </c>
      <c r="AJ456" s="3"/>
      <c r="AK456" s="11" t="b">
        <f>TRUE()</f>
        <v>1</v>
      </c>
      <c r="AL456" s="2" t="s">
        <v>10</v>
      </c>
      <c r="AM456" s="2" t="s">
        <v>10</v>
      </c>
      <c r="AN456" s="2" t="s">
        <v>10</v>
      </c>
      <c r="AO456" s="2" t="s">
        <v>10</v>
      </c>
      <c r="AP456" s="2" t="s">
        <v>7106</v>
      </c>
      <c r="AQ456" s="2" t="s">
        <v>7107</v>
      </c>
      <c r="AR456" s="2" t="s">
        <v>7107</v>
      </c>
      <c r="AS456" s="2" t="s">
        <v>10</v>
      </c>
    </row>
    <row r="457" spans="1:45" x14ac:dyDescent="0.35">
      <c r="A457">
        <v>7343</v>
      </c>
      <c r="B457" t="s">
        <v>7621</v>
      </c>
      <c r="C457" s="4">
        <v>15408881.939999999</v>
      </c>
      <c r="D457" s="4">
        <v>10451107.34</v>
      </c>
      <c r="E457" s="4">
        <v>4957774.5999999996</v>
      </c>
      <c r="F457" t="s">
        <v>7212</v>
      </c>
      <c r="G457" t="s">
        <v>7110</v>
      </c>
      <c r="I457" t="s">
        <v>7133</v>
      </c>
      <c r="K457" t="s">
        <v>7106</v>
      </c>
      <c r="L457" t="s">
        <v>7107</v>
      </c>
      <c r="M457" t="s">
        <v>7107</v>
      </c>
      <c r="N457" s="4">
        <v>4957774.5999999996</v>
      </c>
      <c r="O457" s="4">
        <v>76065000</v>
      </c>
      <c r="S457" t="s">
        <v>7133</v>
      </c>
      <c r="W457" s="12">
        <v>7343</v>
      </c>
      <c r="X457" s="2" t="s">
        <v>7621</v>
      </c>
      <c r="Y457" s="12">
        <f>Table13[[#This Row],[No.]]-A457</f>
        <v>0</v>
      </c>
      <c r="Z457" s="4">
        <v>4957774.5999999996</v>
      </c>
      <c r="AA457" s="4">
        <v>4957774.5999999996</v>
      </c>
      <c r="AB457" s="4">
        <v>15408881.939999999</v>
      </c>
      <c r="AC457" s="4">
        <v>10451107.34</v>
      </c>
      <c r="AD457" s="2" t="s">
        <v>7212</v>
      </c>
      <c r="AE457" s="2" t="s">
        <v>7106</v>
      </c>
      <c r="AF457" s="2" t="s">
        <v>10</v>
      </c>
      <c r="AG457" s="2" t="s">
        <v>7110</v>
      </c>
      <c r="AH457" s="11" t="b">
        <f>TRUE()</f>
        <v>1</v>
      </c>
      <c r="AI457" s="4">
        <v>76065000</v>
      </c>
      <c r="AJ457" s="3"/>
      <c r="AK457" s="11" t="b">
        <f>TRUE()</f>
        <v>1</v>
      </c>
      <c r="AL457" s="2" t="s">
        <v>10</v>
      </c>
      <c r="AM457" s="2" t="s">
        <v>10</v>
      </c>
      <c r="AN457" s="2" t="s">
        <v>10</v>
      </c>
      <c r="AO457" s="2" t="s">
        <v>10</v>
      </c>
      <c r="AP457" s="2" t="s">
        <v>7106</v>
      </c>
      <c r="AQ457" s="2" t="s">
        <v>7107</v>
      </c>
      <c r="AR457" s="2" t="s">
        <v>7107</v>
      </c>
      <c r="AS457" s="2" t="s">
        <v>10</v>
      </c>
    </row>
    <row r="458" spans="1:45" x14ac:dyDescent="0.35">
      <c r="A458">
        <v>7344</v>
      </c>
      <c r="B458" t="s">
        <v>7622</v>
      </c>
      <c r="C458" s="4">
        <v>8460324.6500000004</v>
      </c>
      <c r="D458" s="4">
        <v>5757310.6500000004</v>
      </c>
      <c r="E458" s="4">
        <v>2703014</v>
      </c>
      <c r="F458" t="s">
        <v>7212</v>
      </c>
      <c r="G458" t="s">
        <v>7110</v>
      </c>
      <c r="I458" t="s">
        <v>7133</v>
      </c>
      <c r="K458" t="s">
        <v>7106</v>
      </c>
      <c r="L458" t="s">
        <v>7107</v>
      </c>
      <c r="M458" t="s">
        <v>7107</v>
      </c>
      <c r="N458" s="4">
        <v>2703014</v>
      </c>
      <c r="O458" s="4">
        <v>2601632</v>
      </c>
      <c r="S458" t="s">
        <v>7133</v>
      </c>
      <c r="W458" s="12">
        <v>7344</v>
      </c>
      <c r="X458" s="2" t="s">
        <v>7622</v>
      </c>
      <c r="Y458" s="12">
        <f>Table13[[#This Row],[No.]]-A458</f>
        <v>0</v>
      </c>
      <c r="Z458" s="4">
        <v>3003014</v>
      </c>
      <c r="AA458" s="4">
        <v>3003014</v>
      </c>
      <c r="AB458" s="4">
        <v>8760324.6500000004</v>
      </c>
      <c r="AC458" s="4">
        <v>5757310.6500000004</v>
      </c>
      <c r="AD458" s="2" t="s">
        <v>7212</v>
      </c>
      <c r="AE458" s="2" t="s">
        <v>7106</v>
      </c>
      <c r="AF458" s="2" t="s">
        <v>10</v>
      </c>
      <c r="AG458" s="2" t="s">
        <v>7110</v>
      </c>
      <c r="AH458" s="11" t="b">
        <f>TRUE()</f>
        <v>1</v>
      </c>
      <c r="AI458" s="4">
        <v>2601632</v>
      </c>
      <c r="AJ458" s="3"/>
      <c r="AK458" s="11" t="b">
        <f>TRUE()</f>
        <v>1</v>
      </c>
      <c r="AL458" s="2" t="s">
        <v>10</v>
      </c>
      <c r="AM458" s="2" t="s">
        <v>10</v>
      </c>
      <c r="AN458" s="2" t="s">
        <v>10</v>
      </c>
      <c r="AO458" s="2" t="s">
        <v>10</v>
      </c>
      <c r="AP458" s="2" t="s">
        <v>7106</v>
      </c>
      <c r="AQ458" s="2" t="s">
        <v>7107</v>
      </c>
      <c r="AR458" s="2" t="s">
        <v>7107</v>
      </c>
      <c r="AS458" s="2" t="s">
        <v>10</v>
      </c>
    </row>
    <row r="459" spans="1:45" x14ac:dyDescent="0.35">
      <c r="A459">
        <v>7345</v>
      </c>
      <c r="B459" t="s">
        <v>7623</v>
      </c>
      <c r="C459" s="4">
        <v>35546307.899999999</v>
      </c>
      <c r="D459" s="4">
        <v>4683972.76</v>
      </c>
      <c r="E459" s="4">
        <v>30862335.140000001</v>
      </c>
      <c r="F459" t="s">
        <v>7212</v>
      </c>
      <c r="G459" t="s">
        <v>7110</v>
      </c>
      <c r="I459" t="s">
        <v>7133</v>
      </c>
      <c r="K459" t="s">
        <v>7106</v>
      </c>
      <c r="L459" t="s">
        <v>7107</v>
      </c>
      <c r="M459" t="s">
        <v>7107</v>
      </c>
      <c r="N459" s="4">
        <v>30862335.140000001</v>
      </c>
      <c r="O459" s="4">
        <v>30700000</v>
      </c>
      <c r="S459" t="s">
        <v>7133</v>
      </c>
      <c r="W459" s="12">
        <v>7345</v>
      </c>
      <c r="X459" s="2" t="s">
        <v>7623</v>
      </c>
      <c r="Y459" s="12">
        <f>Table13[[#This Row],[No.]]-A459</f>
        <v>0</v>
      </c>
      <c r="Z459" s="4">
        <v>31351368.739999998</v>
      </c>
      <c r="AA459" s="4">
        <v>31351368.739999998</v>
      </c>
      <c r="AB459" s="4">
        <v>36038983.600000001</v>
      </c>
      <c r="AC459" s="4">
        <v>4687614.8600000003</v>
      </c>
      <c r="AD459" s="2" t="s">
        <v>7212</v>
      </c>
      <c r="AE459" s="2" t="s">
        <v>7106</v>
      </c>
      <c r="AF459" s="2" t="s">
        <v>10</v>
      </c>
      <c r="AG459" s="2" t="s">
        <v>7110</v>
      </c>
      <c r="AH459" s="11" t="b">
        <f>TRUE()</f>
        <v>1</v>
      </c>
      <c r="AI459" s="4">
        <v>30700000</v>
      </c>
      <c r="AJ459" s="3"/>
      <c r="AK459" s="11" t="b">
        <f>TRUE()</f>
        <v>1</v>
      </c>
      <c r="AL459" s="2" t="s">
        <v>10</v>
      </c>
      <c r="AM459" s="2" t="s">
        <v>10</v>
      </c>
      <c r="AN459" s="2" t="s">
        <v>10</v>
      </c>
      <c r="AO459" s="2" t="s">
        <v>10</v>
      </c>
      <c r="AP459" s="2" t="s">
        <v>7106</v>
      </c>
      <c r="AQ459" s="2" t="s">
        <v>7107</v>
      </c>
      <c r="AR459" s="2" t="s">
        <v>7107</v>
      </c>
      <c r="AS459" s="2" t="s">
        <v>10</v>
      </c>
    </row>
    <row r="460" spans="1:45" x14ac:dyDescent="0.35">
      <c r="A460">
        <v>7349</v>
      </c>
      <c r="B460" t="s">
        <v>7624</v>
      </c>
      <c r="C460" s="4">
        <v>334227773.06999999</v>
      </c>
      <c r="D460" s="4">
        <v>158929624.58000001</v>
      </c>
      <c r="E460" s="4">
        <v>175298148.49000001</v>
      </c>
      <c r="F460" t="s">
        <v>7212</v>
      </c>
      <c r="G460" t="s">
        <v>7117</v>
      </c>
      <c r="I460" t="s">
        <v>7105</v>
      </c>
      <c r="J460" t="s">
        <v>7625</v>
      </c>
      <c r="K460" t="s">
        <v>7106</v>
      </c>
      <c r="L460" t="s">
        <v>7107</v>
      </c>
      <c r="M460" t="s">
        <v>7107</v>
      </c>
      <c r="N460" s="4">
        <v>175298148.49000001</v>
      </c>
      <c r="O460" s="4">
        <v>741873597.05999994</v>
      </c>
      <c r="S460" t="s">
        <v>7105</v>
      </c>
      <c r="W460" s="12">
        <v>7349</v>
      </c>
      <c r="X460" s="2" t="s">
        <v>7624</v>
      </c>
      <c r="Y460" s="12">
        <f>Table13[[#This Row],[No.]]-A460</f>
        <v>0</v>
      </c>
      <c r="Z460" s="4">
        <v>177237355.16999999</v>
      </c>
      <c r="AA460" s="4">
        <v>177237355.16999999</v>
      </c>
      <c r="AB460" s="4">
        <v>336170621.85000002</v>
      </c>
      <c r="AC460" s="4">
        <v>158933266.68000001</v>
      </c>
      <c r="AD460" s="2" t="s">
        <v>7212</v>
      </c>
      <c r="AE460" s="2" t="s">
        <v>7106</v>
      </c>
      <c r="AF460" s="2" t="s">
        <v>10</v>
      </c>
      <c r="AG460" s="2" t="s">
        <v>7117</v>
      </c>
      <c r="AH460" s="11" t="b">
        <f>FALSE()</f>
        <v>0</v>
      </c>
      <c r="AI460" s="4">
        <v>741873597.05999994</v>
      </c>
      <c r="AJ460" s="3"/>
      <c r="AK460" s="11" t="b">
        <f>FALSE()</f>
        <v>0</v>
      </c>
      <c r="AL460" s="2" t="s">
        <v>10</v>
      </c>
      <c r="AM460" s="2" t="s">
        <v>10</v>
      </c>
      <c r="AN460" s="2" t="s">
        <v>10</v>
      </c>
      <c r="AO460" s="2" t="s">
        <v>7625</v>
      </c>
      <c r="AP460" s="2" t="s">
        <v>7106</v>
      </c>
      <c r="AQ460" s="2" t="s">
        <v>7107</v>
      </c>
      <c r="AR460" s="2" t="s">
        <v>7107</v>
      </c>
      <c r="AS460" s="2" t="s">
        <v>10</v>
      </c>
    </row>
    <row r="461" spans="1:45" x14ac:dyDescent="0.35">
      <c r="A461">
        <v>7500</v>
      </c>
      <c r="B461" t="s">
        <v>7626</v>
      </c>
      <c r="F461" t="s">
        <v>7212</v>
      </c>
      <c r="G461" t="s">
        <v>7104</v>
      </c>
      <c r="I461" t="s">
        <v>7105</v>
      </c>
      <c r="K461" t="s">
        <v>7106</v>
      </c>
      <c r="L461" t="s">
        <v>7107</v>
      </c>
      <c r="M461" t="s">
        <v>7107</v>
      </c>
      <c r="O461" s="4">
        <v>540000</v>
      </c>
      <c r="S461" t="s">
        <v>7105</v>
      </c>
      <c r="W461" s="12">
        <v>7500</v>
      </c>
      <c r="X461" s="2" t="s">
        <v>7626</v>
      </c>
      <c r="Y461" s="12">
        <f>Table13[[#This Row],[No.]]-A461</f>
        <v>0</v>
      </c>
      <c r="Z461" s="4">
        <v>0</v>
      </c>
      <c r="AA461" s="4">
        <v>0</v>
      </c>
      <c r="AB461" s="4">
        <v>0</v>
      </c>
      <c r="AC461" s="4">
        <v>0</v>
      </c>
      <c r="AD461" s="2" t="s">
        <v>7212</v>
      </c>
      <c r="AE461" s="2" t="s">
        <v>7106</v>
      </c>
      <c r="AF461" s="2" t="s">
        <v>10</v>
      </c>
      <c r="AG461" s="2" t="s">
        <v>7104</v>
      </c>
      <c r="AH461" s="11" t="b">
        <f>FALSE()</f>
        <v>0</v>
      </c>
      <c r="AI461" s="4">
        <v>540000</v>
      </c>
      <c r="AJ461" s="3"/>
      <c r="AK461" s="11" t="b">
        <f>FALSE()</f>
        <v>0</v>
      </c>
      <c r="AL461" s="2" t="s">
        <v>10</v>
      </c>
      <c r="AM461" s="2" t="s">
        <v>10</v>
      </c>
      <c r="AN461" s="2" t="s">
        <v>10</v>
      </c>
      <c r="AO461" s="2" t="s">
        <v>10</v>
      </c>
      <c r="AP461" s="2" t="s">
        <v>7106</v>
      </c>
      <c r="AQ461" s="2" t="s">
        <v>7107</v>
      </c>
      <c r="AR461" s="2" t="s">
        <v>7107</v>
      </c>
      <c r="AS461" s="2" t="s">
        <v>10</v>
      </c>
    </row>
    <row r="462" spans="1:45" x14ac:dyDescent="0.35">
      <c r="A462">
        <v>7501</v>
      </c>
      <c r="B462" t="s">
        <v>7627</v>
      </c>
      <c r="C462" s="4">
        <v>334136708.25</v>
      </c>
      <c r="D462" s="4">
        <v>176670523.94999999</v>
      </c>
      <c r="E462" s="4">
        <v>157466184.30000001</v>
      </c>
      <c r="F462" t="s">
        <v>7212</v>
      </c>
      <c r="G462" t="s">
        <v>7110</v>
      </c>
      <c r="I462" t="s">
        <v>7133</v>
      </c>
      <c r="K462" t="s">
        <v>7106</v>
      </c>
      <c r="L462" t="s">
        <v>7107</v>
      </c>
      <c r="M462" t="s">
        <v>7107</v>
      </c>
      <c r="N462" s="4">
        <v>157466184.30000001</v>
      </c>
      <c r="O462" s="4">
        <v>118668240.59999999</v>
      </c>
      <c r="S462" t="s">
        <v>7133</v>
      </c>
      <c r="W462" s="12">
        <v>7501</v>
      </c>
      <c r="X462" s="2" t="s">
        <v>7627</v>
      </c>
      <c r="Y462" s="12">
        <f>Table13[[#This Row],[No.]]-A462</f>
        <v>0</v>
      </c>
      <c r="Z462" s="4">
        <v>158066184.30000001</v>
      </c>
      <c r="AA462" s="4">
        <v>158066184.30000001</v>
      </c>
      <c r="AB462" s="4">
        <v>334736708.25</v>
      </c>
      <c r="AC462" s="4">
        <v>176670523.94999999</v>
      </c>
      <c r="AD462" s="2" t="s">
        <v>7212</v>
      </c>
      <c r="AE462" s="2" t="s">
        <v>7106</v>
      </c>
      <c r="AF462" s="2" t="s">
        <v>10</v>
      </c>
      <c r="AG462" s="2" t="s">
        <v>7110</v>
      </c>
      <c r="AH462" s="11" t="b">
        <f>TRUE()</f>
        <v>1</v>
      </c>
      <c r="AI462" s="4">
        <v>118668240.59999999</v>
      </c>
      <c r="AJ462" s="3"/>
      <c r="AK462" s="11" t="b">
        <f>TRUE()</f>
        <v>1</v>
      </c>
      <c r="AL462" s="2" t="s">
        <v>10</v>
      </c>
      <c r="AM462" s="2" t="s">
        <v>10</v>
      </c>
      <c r="AN462" s="2" t="s">
        <v>10</v>
      </c>
      <c r="AO462" s="2" t="s">
        <v>10</v>
      </c>
      <c r="AP462" s="2" t="s">
        <v>7106</v>
      </c>
      <c r="AQ462" s="2" t="s">
        <v>7107</v>
      </c>
      <c r="AR462" s="2" t="s">
        <v>7107</v>
      </c>
      <c r="AS462" s="2" t="s">
        <v>10</v>
      </c>
    </row>
    <row r="463" spans="1:45" x14ac:dyDescent="0.35">
      <c r="A463">
        <v>7502</v>
      </c>
      <c r="B463" t="s">
        <v>7628</v>
      </c>
      <c r="C463" s="4">
        <v>9792769.4000000004</v>
      </c>
      <c r="D463" s="4">
        <v>2638568.4</v>
      </c>
      <c r="E463" s="4">
        <v>7154201</v>
      </c>
      <c r="F463" t="s">
        <v>7212</v>
      </c>
      <c r="G463" t="s">
        <v>7110</v>
      </c>
      <c r="I463" t="s">
        <v>7133</v>
      </c>
      <c r="K463" t="s">
        <v>7106</v>
      </c>
      <c r="L463" t="s">
        <v>7107</v>
      </c>
      <c r="M463" t="s">
        <v>7107</v>
      </c>
      <c r="N463" s="4">
        <v>7154201</v>
      </c>
      <c r="O463" s="4">
        <v>1905000</v>
      </c>
      <c r="S463" t="s">
        <v>7133</v>
      </c>
      <c r="W463" s="12">
        <v>7502</v>
      </c>
      <c r="X463" s="2" t="s">
        <v>7628</v>
      </c>
      <c r="Y463" s="12">
        <f>Table13[[#This Row],[No.]]-A463</f>
        <v>0</v>
      </c>
      <c r="Z463" s="4">
        <v>7243201</v>
      </c>
      <c r="AA463" s="4">
        <v>7243201</v>
      </c>
      <c r="AB463" s="4">
        <v>9881769.4000000004</v>
      </c>
      <c r="AC463" s="4">
        <v>2638568.4</v>
      </c>
      <c r="AD463" s="2" t="s">
        <v>7212</v>
      </c>
      <c r="AE463" s="2" t="s">
        <v>7106</v>
      </c>
      <c r="AF463" s="2" t="s">
        <v>10</v>
      </c>
      <c r="AG463" s="2" t="s">
        <v>7110</v>
      </c>
      <c r="AH463" s="11" t="b">
        <f>TRUE()</f>
        <v>1</v>
      </c>
      <c r="AI463" s="4">
        <v>1905000</v>
      </c>
      <c r="AJ463" s="3"/>
      <c r="AK463" s="11" t="b">
        <f>TRUE()</f>
        <v>1</v>
      </c>
      <c r="AL463" s="2" t="s">
        <v>10</v>
      </c>
      <c r="AM463" s="2" t="s">
        <v>10</v>
      </c>
      <c r="AN463" s="2" t="s">
        <v>10</v>
      </c>
      <c r="AO463" s="2" t="s">
        <v>10</v>
      </c>
      <c r="AP463" s="2" t="s">
        <v>7106</v>
      </c>
      <c r="AQ463" s="2" t="s">
        <v>7107</v>
      </c>
      <c r="AR463" s="2" t="s">
        <v>7107</v>
      </c>
      <c r="AS463" s="2" t="s">
        <v>10</v>
      </c>
    </row>
    <row r="464" spans="1:45" x14ac:dyDescent="0.35">
      <c r="A464">
        <v>7503</v>
      </c>
      <c r="B464" t="s">
        <v>7629</v>
      </c>
      <c r="C464" s="4">
        <v>98568456.319999993</v>
      </c>
      <c r="D464" s="4">
        <v>31526683.949999999</v>
      </c>
      <c r="E464" s="4">
        <v>67041772.369999997</v>
      </c>
      <c r="F464" t="s">
        <v>7212</v>
      </c>
      <c r="G464" t="s">
        <v>7110</v>
      </c>
      <c r="I464" t="s">
        <v>7133</v>
      </c>
      <c r="K464" t="s">
        <v>7106</v>
      </c>
      <c r="L464" t="s">
        <v>7107</v>
      </c>
      <c r="M464" t="s">
        <v>7107</v>
      </c>
      <c r="N464" s="4">
        <v>67041772.369999997</v>
      </c>
      <c r="O464" s="4">
        <v>21272440</v>
      </c>
      <c r="S464" t="s">
        <v>7133</v>
      </c>
      <c r="W464" s="12">
        <v>7503</v>
      </c>
      <c r="X464" s="2" t="s">
        <v>7629</v>
      </c>
      <c r="Y464" s="12">
        <f>Table13[[#This Row],[No.]]-A464</f>
        <v>0</v>
      </c>
      <c r="Z464" s="4">
        <v>67726822.370000005</v>
      </c>
      <c r="AA464" s="4">
        <v>67726822.370000005</v>
      </c>
      <c r="AB464" s="4">
        <v>99253506.319999993</v>
      </c>
      <c r="AC464" s="4">
        <v>31526683.949999999</v>
      </c>
      <c r="AD464" s="2" t="s">
        <v>7212</v>
      </c>
      <c r="AE464" s="2" t="s">
        <v>7106</v>
      </c>
      <c r="AF464" s="2" t="s">
        <v>10</v>
      </c>
      <c r="AG464" s="2" t="s">
        <v>7110</v>
      </c>
      <c r="AH464" s="11" t="b">
        <f>TRUE()</f>
        <v>1</v>
      </c>
      <c r="AI464" s="4">
        <v>21272440</v>
      </c>
      <c r="AJ464" s="3"/>
      <c r="AK464" s="11" t="b">
        <f>TRUE()</f>
        <v>1</v>
      </c>
      <c r="AL464" s="2" t="s">
        <v>10</v>
      </c>
      <c r="AM464" s="2" t="s">
        <v>10</v>
      </c>
      <c r="AN464" s="2" t="s">
        <v>10</v>
      </c>
      <c r="AO464" s="2" t="s">
        <v>10</v>
      </c>
      <c r="AP464" s="2" t="s">
        <v>7106</v>
      </c>
      <c r="AQ464" s="2" t="s">
        <v>7107</v>
      </c>
      <c r="AR464" s="2" t="s">
        <v>7107</v>
      </c>
      <c r="AS464" s="2" t="s">
        <v>10</v>
      </c>
    </row>
    <row r="465" spans="1:45" x14ac:dyDescent="0.35">
      <c r="A465">
        <v>7504</v>
      </c>
      <c r="B465" t="s">
        <v>7630</v>
      </c>
      <c r="C465" s="4">
        <v>108402240.8</v>
      </c>
      <c r="D465" s="4">
        <v>40479247.560000002</v>
      </c>
      <c r="E465" s="4">
        <v>67922993.239999995</v>
      </c>
      <c r="F465" t="s">
        <v>7212</v>
      </c>
      <c r="G465" t="s">
        <v>7110</v>
      </c>
      <c r="I465" t="s">
        <v>7133</v>
      </c>
      <c r="K465" t="s">
        <v>7106</v>
      </c>
      <c r="L465" t="s">
        <v>7107</v>
      </c>
      <c r="M465" t="s">
        <v>7107</v>
      </c>
      <c r="N465" s="4">
        <v>67922993.239999995</v>
      </c>
      <c r="O465" s="4">
        <v>57443528.520000003</v>
      </c>
      <c r="S465" t="s">
        <v>7133</v>
      </c>
      <c r="W465" s="12">
        <v>7504</v>
      </c>
      <c r="X465" s="2" t="s">
        <v>7630</v>
      </c>
      <c r="Y465" s="12">
        <f>Table13[[#This Row],[No.]]-A465</f>
        <v>0</v>
      </c>
      <c r="Z465" s="4">
        <v>70125493.239999995</v>
      </c>
      <c r="AA465" s="4">
        <v>70125493.239999995</v>
      </c>
      <c r="AB465" s="4">
        <v>111502240.8</v>
      </c>
      <c r="AC465" s="4">
        <v>41376747.560000002</v>
      </c>
      <c r="AD465" s="2" t="s">
        <v>7212</v>
      </c>
      <c r="AE465" s="2" t="s">
        <v>7106</v>
      </c>
      <c r="AF465" s="2" t="s">
        <v>10</v>
      </c>
      <c r="AG465" s="2" t="s">
        <v>7110</v>
      </c>
      <c r="AH465" s="11" t="b">
        <f>TRUE()</f>
        <v>1</v>
      </c>
      <c r="AI465" s="4">
        <v>58943528.520000003</v>
      </c>
      <c r="AJ465" s="3"/>
      <c r="AK465" s="11" t="b">
        <f>TRUE()</f>
        <v>1</v>
      </c>
      <c r="AL465" s="2" t="s">
        <v>10</v>
      </c>
      <c r="AM465" s="2" t="s">
        <v>10</v>
      </c>
      <c r="AN465" s="2" t="s">
        <v>10</v>
      </c>
      <c r="AO465" s="2" t="s">
        <v>10</v>
      </c>
      <c r="AP465" s="2" t="s">
        <v>7106</v>
      </c>
      <c r="AQ465" s="2" t="s">
        <v>7107</v>
      </c>
      <c r="AR465" s="2" t="s">
        <v>7107</v>
      </c>
      <c r="AS465" s="2" t="s">
        <v>10</v>
      </c>
    </row>
    <row r="466" spans="1:45" x14ac:dyDescent="0.35">
      <c r="A466">
        <v>7505</v>
      </c>
      <c r="B466" t="s">
        <v>7631</v>
      </c>
      <c r="C466" s="4">
        <v>1550605.3</v>
      </c>
      <c r="D466" s="4">
        <v>1430</v>
      </c>
      <c r="E466" s="4">
        <v>1549175.3</v>
      </c>
      <c r="F466" t="s">
        <v>7212</v>
      </c>
      <c r="G466" t="s">
        <v>7110</v>
      </c>
      <c r="I466" t="s">
        <v>7133</v>
      </c>
      <c r="K466" t="s">
        <v>7106</v>
      </c>
      <c r="L466" t="s">
        <v>7107</v>
      </c>
      <c r="M466" t="s">
        <v>7107</v>
      </c>
      <c r="N466" s="4">
        <v>1549175.3</v>
      </c>
      <c r="O466">
        <v>0</v>
      </c>
      <c r="S466" t="s">
        <v>7133</v>
      </c>
      <c r="W466" s="12">
        <v>7505</v>
      </c>
      <c r="X466" s="2" t="s">
        <v>7631</v>
      </c>
      <c r="Y466" s="12">
        <f>Table13[[#This Row],[No.]]-A466</f>
        <v>0</v>
      </c>
      <c r="Z466" s="4">
        <v>1579175.3</v>
      </c>
      <c r="AA466" s="4">
        <v>1579175.3</v>
      </c>
      <c r="AB466" s="4">
        <v>1580605.3</v>
      </c>
      <c r="AC466" s="4">
        <v>1430</v>
      </c>
      <c r="AD466" s="2" t="s">
        <v>7212</v>
      </c>
      <c r="AE466" s="2" t="s">
        <v>7106</v>
      </c>
      <c r="AF466" s="2" t="s">
        <v>10</v>
      </c>
      <c r="AG466" s="2" t="s">
        <v>7110</v>
      </c>
      <c r="AH466" s="11" t="b">
        <f>TRUE()</f>
        <v>1</v>
      </c>
      <c r="AI466" s="4">
        <v>0</v>
      </c>
      <c r="AJ466" s="3"/>
      <c r="AK466" s="11" t="b">
        <f>TRUE()</f>
        <v>1</v>
      </c>
      <c r="AL466" s="2" t="s">
        <v>10</v>
      </c>
      <c r="AM466" s="2" t="s">
        <v>10</v>
      </c>
      <c r="AN466" s="2" t="s">
        <v>10</v>
      </c>
      <c r="AO466" s="2" t="s">
        <v>10</v>
      </c>
      <c r="AP466" s="2" t="s">
        <v>7106</v>
      </c>
      <c r="AQ466" s="2" t="s">
        <v>7107</v>
      </c>
      <c r="AR466" s="2" t="s">
        <v>7107</v>
      </c>
      <c r="AS466" s="2" t="s">
        <v>10</v>
      </c>
    </row>
    <row r="467" spans="1:45" x14ac:dyDescent="0.35">
      <c r="A467">
        <v>7508</v>
      </c>
      <c r="B467" t="s">
        <v>7632</v>
      </c>
      <c r="C467" s="4">
        <v>138578452.31</v>
      </c>
      <c r="D467" s="4">
        <v>71985533.200000003</v>
      </c>
      <c r="E467" s="4">
        <v>66592919.109999999</v>
      </c>
      <c r="F467" t="s">
        <v>7212</v>
      </c>
      <c r="G467" t="s">
        <v>7110</v>
      </c>
      <c r="I467" t="s">
        <v>7133</v>
      </c>
      <c r="K467" t="s">
        <v>7106</v>
      </c>
      <c r="L467" t="s">
        <v>7107</v>
      </c>
      <c r="M467" t="s">
        <v>7107</v>
      </c>
      <c r="N467" s="4">
        <v>66592919.109999999</v>
      </c>
      <c r="O467" s="4">
        <v>89882737.340000004</v>
      </c>
      <c r="S467" t="s">
        <v>7133</v>
      </c>
      <c r="W467" s="12">
        <v>7508</v>
      </c>
      <c r="X467" s="2" t="s">
        <v>7632</v>
      </c>
      <c r="Y467" s="12">
        <f>Table13[[#This Row],[No.]]-A467</f>
        <v>0</v>
      </c>
      <c r="Z467" s="4">
        <v>66773519.109999999</v>
      </c>
      <c r="AA467" s="4">
        <v>66773519.109999999</v>
      </c>
      <c r="AB467" s="4">
        <v>138759052.31</v>
      </c>
      <c r="AC467" s="4">
        <v>71985533.200000003</v>
      </c>
      <c r="AD467" s="2" t="s">
        <v>7212</v>
      </c>
      <c r="AE467" s="2" t="s">
        <v>7106</v>
      </c>
      <c r="AF467" s="2" t="s">
        <v>10</v>
      </c>
      <c r="AG467" s="2" t="s">
        <v>7110</v>
      </c>
      <c r="AH467" s="11" t="b">
        <f>TRUE()</f>
        <v>1</v>
      </c>
      <c r="AI467" s="4">
        <v>90882737.340000004</v>
      </c>
      <c r="AJ467" s="3"/>
      <c r="AK467" s="11" t="b">
        <f>TRUE()</f>
        <v>1</v>
      </c>
      <c r="AL467" s="2" t="s">
        <v>10</v>
      </c>
      <c r="AM467" s="2" t="s">
        <v>10</v>
      </c>
      <c r="AN467" s="2" t="s">
        <v>10</v>
      </c>
      <c r="AO467" s="2" t="s">
        <v>10</v>
      </c>
      <c r="AP467" s="2" t="s">
        <v>7106</v>
      </c>
      <c r="AQ467" s="2" t="s">
        <v>7107</v>
      </c>
      <c r="AR467" s="2" t="s">
        <v>7107</v>
      </c>
      <c r="AS467" s="2" t="s">
        <v>10</v>
      </c>
    </row>
    <row r="468" spans="1:45" x14ac:dyDescent="0.35">
      <c r="A468">
        <v>7509</v>
      </c>
      <c r="B468" t="s">
        <v>7633</v>
      </c>
      <c r="C468" s="4">
        <v>691029232.38</v>
      </c>
      <c r="D468" s="4">
        <v>323301987.06</v>
      </c>
      <c r="E468" s="4">
        <v>367727245.31999999</v>
      </c>
      <c r="F468" t="s">
        <v>7212</v>
      </c>
      <c r="G468" t="s">
        <v>7117</v>
      </c>
      <c r="I468" t="s">
        <v>7105</v>
      </c>
      <c r="J468" t="s">
        <v>7634</v>
      </c>
      <c r="K468" t="s">
        <v>7106</v>
      </c>
      <c r="L468" t="s">
        <v>7107</v>
      </c>
      <c r="M468" t="s">
        <v>7107</v>
      </c>
      <c r="N468" s="4">
        <v>367727245.31999999</v>
      </c>
      <c r="O468" s="4">
        <v>289711946.45999998</v>
      </c>
      <c r="S468" t="s">
        <v>7105</v>
      </c>
      <c r="W468" s="12">
        <v>7509</v>
      </c>
      <c r="X468" s="2" t="s">
        <v>7633</v>
      </c>
      <c r="Y468" s="12">
        <f>Table13[[#This Row],[No.]]-A468</f>
        <v>0</v>
      </c>
      <c r="Z468" s="4">
        <v>371514395.31999999</v>
      </c>
      <c r="AA468" s="4">
        <v>371514395.31999999</v>
      </c>
      <c r="AB468" s="4">
        <v>695713882.38</v>
      </c>
      <c r="AC468" s="4">
        <v>324199487.06</v>
      </c>
      <c r="AD468" s="2" t="s">
        <v>7212</v>
      </c>
      <c r="AE468" s="2" t="s">
        <v>7106</v>
      </c>
      <c r="AF468" s="2" t="s">
        <v>10</v>
      </c>
      <c r="AG468" s="2" t="s">
        <v>7117</v>
      </c>
      <c r="AH468" s="11" t="b">
        <f>FALSE()</f>
        <v>0</v>
      </c>
      <c r="AI468" s="4">
        <v>292211946.45999998</v>
      </c>
      <c r="AJ468" s="3"/>
      <c r="AK468" s="11" t="b">
        <f>FALSE()</f>
        <v>0</v>
      </c>
      <c r="AL468" s="2" t="s">
        <v>10</v>
      </c>
      <c r="AM468" s="2" t="s">
        <v>10</v>
      </c>
      <c r="AN468" s="2" t="s">
        <v>10</v>
      </c>
      <c r="AO468" s="2" t="s">
        <v>7634</v>
      </c>
      <c r="AP468" s="2" t="s">
        <v>7106</v>
      </c>
      <c r="AQ468" s="2" t="s">
        <v>7107</v>
      </c>
      <c r="AR468" s="2" t="s">
        <v>7107</v>
      </c>
      <c r="AS468" s="2" t="s">
        <v>10</v>
      </c>
    </row>
    <row r="469" spans="1:45" x14ac:dyDescent="0.35">
      <c r="A469">
        <v>7600</v>
      </c>
      <c r="B469" t="s">
        <v>7635</v>
      </c>
      <c r="F469" t="s">
        <v>7212</v>
      </c>
      <c r="G469" t="s">
        <v>7104</v>
      </c>
      <c r="I469" t="s">
        <v>7105</v>
      </c>
      <c r="K469" t="s">
        <v>7106</v>
      </c>
      <c r="L469" t="s">
        <v>7107</v>
      </c>
      <c r="M469" t="s">
        <v>7107</v>
      </c>
      <c r="O469">
        <v>0</v>
      </c>
      <c r="S469" t="s">
        <v>7105</v>
      </c>
      <c r="W469" s="12">
        <v>7600</v>
      </c>
      <c r="X469" s="2" t="s">
        <v>7635</v>
      </c>
      <c r="Y469" s="12">
        <f>Table13[[#This Row],[No.]]-A469</f>
        <v>0</v>
      </c>
      <c r="Z469" s="4">
        <v>0</v>
      </c>
      <c r="AA469" s="4">
        <v>0</v>
      </c>
      <c r="AB469" s="4">
        <v>0</v>
      </c>
      <c r="AC469" s="4">
        <v>0</v>
      </c>
      <c r="AD469" s="2" t="s">
        <v>7212</v>
      </c>
      <c r="AE469" s="2" t="s">
        <v>7106</v>
      </c>
      <c r="AF469" s="2" t="s">
        <v>10</v>
      </c>
      <c r="AG469" s="2" t="s">
        <v>7104</v>
      </c>
      <c r="AH469" s="11" t="b">
        <f>FALSE()</f>
        <v>0</v>
      </c>
      <c r="AI469" s="4">
        <v>0</v>
      </c>
      <c r="AJ469" s="3"/>
      <c r="AK469" s="11" t="b">
        <f>FALSE()</f>
        <v>0</v>
      </c>
      <c r="AL469" s="2" t="s">
        <v>10</v>
      </c>
      <c r="AM469" s="2" t="s">
        <v>10</v>
      </c>
      <c r="AN469" s="2" t="s">
        <v>10</v>
      </c>
      <c r="AO469" s="2" t="s">
        <v>10</v>
      </c>
      <c r="AP469" s="2" t="s">
        <v>7106</v>
      </c>
      <c r="AQ469" s="2" t="s">
        <v>7107</v>
      </c>
      <c r="AR469" s="2" t="s">
        <v>7107</v>
      </c>
      <c r="AS469" s="2" t="s">
        <v>10</v>
      </c>
    </row>
    <row r="470" spans="1:45" x14ac:dyDescent="0.35">
      <c r="A470">
        <v>7601</v>
      </c>
      <c r="B470" t="s">
        <v>7636</v>
      </c>
      <c r="C470" s="4">
        <v>90604065.390000001</v>
      </c>
      <c r="D470" s="4">
        <v>55111767.659999996</v>
      </c>
      <c r="E470" s="4">
        <v>35492297.729999997</v>
      </c>
      <c r="F470" t="s">
        <v>7212</v>
      </c>
      <c r="G470" t="s">
        <v>7110</v>
      </c>
      <c r="I470" t="s">
        <v>7133</v>
      </c>
      <c r="K470" t="s">
        <v>7106</v>
      </c>
      <c r="L470" t="s">
        <v>7107</v>
      </c>
      <c r="M470" t="s">
        <v>7107</v>
      </c>
      <c r="N470" s="4">
        <v>35492297.729999997</v>
      </c>
      <c r="O470" s="4">
        <v>60000</v>
      </c>
      <c r="S470" t="s">
        <v>7133</v>
      </c>
      <c r="W470" s="12">
        <v>7601</v>
      </c>
      <c r="X470" s="2" t="s">
        <v>7636</v>
      </c>
      <c r="Y470" s="12">
        <f>Table13[[#This Row],[No.]]-A470</f>
        <v>0</v>
      </c>
      <c r="Z470" s="4">
        <v>39245317.560000002</v>
      </c>
      <c r="AA470" s="4">
        <v>39245317.560000002</v>
      </c>
      <c r="AB470" s="4">
        <v>94357085.219999999</v>
      </c>
      <c r="AC470" s="4">
        <v>55111767.659999996</v>
      </c>
      <c r="AD470" s="2" t="s">
        <v>7212</v>
      </c>
      <c r="AE470" s="2" t="s">
        <v>7106</v>
      </c>
      <c r="AF470" s="2" t="s">
        <v>10</v>
      </c>
      <c r="AG470" s="2" t="s">
        <v>7110</v>
      </c>
      <c r="AH470" s="11" t="b">
        <f>TRUE()</f>
        <v>1</v>
      </c>
      <c r="AI470" s="4">
        <v>60000</v>
      </c>
      <c r="AJ470" s="3"/>
      <c r="AK470" s="11" t="b">
        <f>TRUE()</f>
        <v>1</v>
      </c>
      <c r="AL470" s="2" t="s">
        <v>10</v>
      </c>
      <c r="AM470" s="2" t="s">
        <v>10</v>
      </c>
      <c r="AN470" s="2" t="s">
        <v>10</v>
      </c>
      <c r="AO470" s="2" t="s">
        <v>10</v>
      </c>
      <c r="AP470" s="2" t="s">
        <v>7106</v>
      </c>
      <c r="AQ470" s="2" t="s">
        <v>7107</v>
      </c>
      <c r="AR470" s="2" t="s">
        <v>7107</v>
      </c>
      <c r="AS470" s="2" t="s">
        <v>10</v>
      </c>
    </row>
    <row r="471" spans="1:45" x14ac:dyDescent="0.35">
      <c r="A471">
        <v>7602</v>
      </c>
      <c r="B471" t="s">
        <v>7637</v>
      </c>
      <c r="C471" s="4">
        <v>115964259.43000001</v>
      </c>
      <c r="D471" s="4">
        <v>26898824.68</v>
      </c>
      <c r="E471" s="4">
        <v>89065434.75</v>
      </c>
      <c r="F471" t="s">
        <v>7212</v>
      </c>
      <c r="G471" t="s">
        <v>7110</v>
      </c>
      <c r="I471" t="s">
        <v>7133</v>
      </c>
      <c r="K471" t="s">
        <v>7106</v>
      </c>
      <c r="L471" t="s">
        <v>7107</v>
      </c>
      <c r="M471" t="s">
        <v>7107</v>
      </c>
      <c r="N471" s="4">
        <v>89065434.75</v>
      </c>
      <c r="O471">
        <v>0</v>
      </c>
      <c r="S471" t="s">
        <v>7133</v>
      </c>
      <c r="W471" s="12">
        <v>7602</v>
      </c>
      <c r="X471" s="2" t="s">
        <v>7637</v>
      </c>
      <c r="Y471" s="12">
        <f>Table13[[#This Row],[No.]]-A471</f>
        <v>0</v>
      </c>
      <c r="Z471" s="4">
        <v>130663636.75</v>
      </c>
      <c r="AA471" s="4">
        <v>130663636.75</v>
      </c>
      <c r="AB471" s="4">
        <v>157562461.43000001</v>
      </c>
      <c r="AC471" s="4">
        <v>26898824.68</v>
      </c>
      <c r="AD471" s="2" t="s">
        <v>7212</v>
      </c>
      <c r="AE471" s="2" t="s">
        <v>7106</v>
      </c>
      <c r="AF471" s="2" t="s">
        <v>10</v>
      </c>
      <c r="AG471" s="2" t="s">
        <v>7110</v>
      </c>
      <c r="AH471" s="11" t="b">
        <f>TRUE()</f>
        <v>1</v>
      </c>
      <c r="AI471" s="4">
        <v>0</v>
      </c>
      <c r="AJ471" s="3"/>
      <c r="AK471" s="11" t="b">
        <f>TRUE()</f>
        <v>1</v>
      </c>
      <c r="AL471" s="2" t="s">
        <v>10</v>
      </c>
      <c r="AM471" s="2" t="s">
        <v>10</v>
      </c>
      <c r="AN471" s="2" t="s">
        <v>10</v>
      </c>
      <c r="AO471" s="2" t="s">
        <v>10</v>
      </c>
      <c r="AP471" s="2" t="s">
        <v>7106</v>
      </c>
      <c r="AQ471" s="2" t="s">
        <v>7107</v>
      </c>
      <c r="AR471" s="2" t="s">
        <v>7107</v>
      </c>
      <c r="AS471" s="2" t="s">
        <v>10</v>
      </c>
    </row>
    <row r="472" spans="1:45" x14ac:dyDescent="0.35">
      <c r="A472">
        <v>7603</v>
      </c>
      <c r="B472" t="s">
        <v>7638</v>
      </c>
      <c r="C472" s="4">
        <v>1273846.7</v>
      </c>
      <c r="D472" s="4">
        <v>837858.95</v>
      </c>
      <c r="E472" s="4">
        <v>435987.75</v>
      </c>
      <c r="F472" t="s">
        <v>7212</v>
      </c>
      <c r="G472" t="s">
        <v>7110</v>
      </c>
      <c r="I472" t="s">
        <v>7133</v>
      </c>
      <c r="K472" t="s">
        <v>7106</v>
      </c>
      <c r="L472" t="s">
        <v>7107</v>
      </c>
      <c r="M472" t="s">
        <v>7107</v>
      </c>
      <c r="N472" s="4">
        <v>435987.75</v>
      </c>
      <c r="O472" s="4">
        <v>2500000</v>
      </c>
      <c r="S472" t="s">
        <v>7133</v>
      </c>
      <c r="W472" s="12">
        <v>7603</v>
      </c>
      <c r="X472" s="2" t="s">
        <v>7638</v>
      </c>
      <c r="Y472" s="12">
        <f>Table13[[#This Row],[No.]]-A472</f>
        <v>0</v>
      </c>
      <c r="Z472" s="4">
        <v>1087238.02</v>
      </c>
      <c r="AA472" s="4">
        <v>1087238.02</v>
      </c>
      <c r="AB472" s="4">
        <v>1925096.97</v>
      </c>
      <c r="AC472" s="4">
        <v>837858.95</v>
      </c>
      <c r="AD472" s="2" t="s">
        <v>7212</v>
      </c>
      <c r="AE472" s="2" t="s">
        <v>7106</v>
      </c>
      <c r="AF472" s="2" t="s">
        <v>10</v>
      </c>
      <c r="AG472" s="2" t="s">
        <v>7110</v>
      </c>
      <c r="AH472" s="11" t="b">
        <f>TRUE()</f>
        <v>1</v>
      </c>
      <c r="AI472" s="4">
        <v>2500000</v>
      </c>
      <c r="AJ472" s="3"/>
      <c r="AK472" s="11" t="b">
        <f>TRUE()</f>
        <v>1</v>
      </c>
      <c r="AL472" s="2" t="s">
        <v>10</v>
      </c>
      <c r="AM472" s="2" t="s">
        <v>10</v>
      </c>
      <c r="AN472" s="2" t="s">
        <v>10</v>
      </c>
      <c r="AO472" s="2" t="s">
        <v>10</v>
      </c>
      <c r="AP472" s="2" t="s">
        <v>7106</v>
      </c>
      <c r="AQ472" s="2" t="s">
        <v>7107</v>
      </c>
      <c r="AR472" s="2" t="s">
        <v>7107</v>
      </c>
      <c r="AS472" s="2" t="s">
        <v>10</v>
      </c>
    </row>
    <row r="473" spans="1:45" x14ac:dyDescent="0.35">
      <c r="A473">
        <v>7604</v>
      </c>
      <c r="B473" t="s">
        <v>7639</v>
      </c>
      <c r="C473" s="4">
        <v>35432609.630000003</v>
      </c>
      <c r="D473" s="4">
        <v>14184566.82</v>
      </c>
      <c r="E473" s="4">
        <v>21248042.809999999</v>
      </c>
      <c r="F473" t="s">
        <v>7212</v>
      </c>
      <c r="G473" t="s">
        <v>7110</v>
      </c>
      <c r="I473" t="s">
        <v>7133</v>
      </c>
      <c r="K473" t="s">
        <v>7106</v>
      </c>
      <c r="L473" t="s">
        <v>7107</v>
      </c>
      <c r="M473" t="s">
        <v>7107</v>
      </c>
      <c r="N473" s="4">
        <v>21248042.809999999</v>
      </c>
      <c r="O473">
        <v>0</v>
      </c>
      <c r="S473" t="s">
        <v>7133</v>
      </c>
      <c r="W473" s="12">
        <v>7604</v>
      </c>
      <c r="X473" s="2" t="s">
        <v>7639</v>
      </c>
      <c r="Y473" s="12">
        <f>Table13[[#This Row],[No.]]-A473</f>
        <v>0</v>
      </c>
      <c r="Z473" s="4">
        <v>21248042.809999999</v>
      </c>
      <c r="AA473" s="4">
        <v>21248042.809999999</v>
      </c>
      <c r="AB473" s="4">
        <v>35432609.630000003</v>
      </c>
      <c r="AC473" s="4">
        <v>14184566.82</v>
      </c>
      <c r="AD473" s="2" t="s">
        <v>7212</v>
      </c>
      <c r="AE473" s="2" t="s">
        <v>7106</v>
      </c>
      <c r="AF473" s="2" t="s">
        <v>10</v>
      </c>
      <c r="AG473" s="2" t="s">
        <v>7110</v>
      </c>
      <c r="AH473" s="11" t="b">
        <f>TRUE()</f>
        <v>1</v>
      </c>
      <c r="AI473" s="4">
        <v>0</v>
      </c>
      <c r="AJ473" s="3"/>
      <c r="AK473" s="11" t="b">
        <f>TRUE()</f>
        <v>1</v>
      </c>
      <c r="AL473" s="2" t="s">
        <v>10</v>
      </c>
      <c r="AM473" s="2" t="s">
        <v>10</v>
      </c>
      <c r="AN473" s="2" t="s">
        <v>10</v>
      </c>
      <c r="AO473" s="2" t="s">
        <v>10</v>
      </c>
      <c r="AP473" s="2" t="s">
        <v>7106</v>
      </c>
      <c r="AQ473" s="2" t="s">
        <v>7107</v>
      </c>
      <c r="AR473" s="2" t="s">
        <v>7107</v>
      </c>
      <c r="AS473" s="2" t="s">
        <v>10</v>
      </c>
    </row>
    <row r="474" spans="1:45" x14ac:dyDescent="0.35">
      <c r="A474">
        <v>7605</v>
      </c>
      <c r="B474" t="s">
        <v>7640</v>
      </c>
      <c r="C474" s="4">
        <v>46952259.920000002</v>
      </c>
      <c r="D474" s="4">
        <v>20325079.190000001</v>
      </c>
      <c r="E474" s="4">
        <v>26627180.73</v>
      </c>
      <c r="F474" t="s">
        <v>7212</v>
      </c>
      <c r="G474" t="s">
        <v>7110</v>
      </c>
      <c r="I474" t="s">
        <v>7133</v>
      </c>
      <c r="K474" t="s">
        <v>7106</v>
      </c>
      <c r="L474" t="s">
        <v>7107</v>
      </c>
      <c r="M474" t="s">
        <v>7107</v>
      </c>
      <c r="N474" s="4">
        <v>26627180.73</v>
      </c>
      <c r="O474">
        <v>0</v>
      </c>
      <c r="S474" t="s">
        <v>7133</v>
      </c>
      <c r="W474" s="12">
        <v>7605</v>
      </c>
      <c r="X474" s="2" t="s">
        <v>7640</v>
      </c>
      <c r="Y474" s="12">
        <f>Table13[[#This Row],[No.]]-A474</f>
        <v>0</v>
      </c>
      <c r="Z474" s="4">
        <v>34743642.960000001</v>
      </c>
      <c r="AA474" s="4">
        <v>34743642.960000001</v>
      </c>
      <c r="AB474" s="4">
        <v>55068722.149999999</v>
      </c>
      <c r="AC474" s="4">
        <v>20325079.190000001</v>
      </c>
      <c r="AD474" s="2" t="s">
        <v>7212</v>
      </c>
      <c r="AE474" s="2" t="s">
        <v>7106</v>
      </c>
      <c r="AF474" s="2" t="s">
        <v>10</v>
      </c>
      <c r="AG474" s="2" t="s">
        <v>7110</v>
      </c>
      <c r="AH474" s="11" t="b">
        <f>TRUE()</f>
        <v>1</v>
      </c>
      <c r="AI474" s="4">
        <v>0</v>
      </c>
      <c r="AJ474" s="3"/>
      <c r="AK474" s="11" t="b">
        <f>TRUE()</f>
        <v>1</v>
      </c>
      <c r="AL474" s="2" t="s">
        <v>10</v>
      </c>
      <c r="AM474" s="2" t="s">
        <v>10</v>
      </c>
      <c r="AN474" s="2" t="s">
        <v>10</v>
      </c>
      <c r="AO474" s="2" t="s">
        <v>10</v>
      </c>
      <c r="AP474" s="2" t="s">
        <v>7106</v>
      </c>
      <c r="AQ474" s="2" t="s">
        <v>7107</v>
      </c>
      <c r="AR474" s="2" t="s">
        <v>7107</v>
      </c>
      <c r="AS474" s="2" t="s">
        <v>10</v>
      </c>
    </row>
    <row r="475" spans="1:45" x14ac:dyDescent="0.35">
      <c r="A475">
        <v>7609</v>
      </c>
      <c r="B475" t="s">
        <v>7641</v>
      </c>
      <c r="C475" s="4">
        <v>290227041.06999999</v>
      </c>
      <c r="D475" s="4">
        <v>117358097.3</v>
      </c>
      <c r="E475" s="4">
        <v>172868943.77000001</v>
      </c>
      <c r="F475" t="s">
        <v>7212</v>
      </c>
      <c r="G475" t="s">
        <v>7117</v>
      </c>
      <c r="I475" t="s">
        <v>7105</v>
      </c>
      <c r="J475" t="s">
        <v>7642</v>
      </c>
      <c r="K475" t="s">
        <v>7106</v>
      </c>
      <c r="L475" t="s">
        <v>7107</v>
      </c>
      <c r="M475" t="s">
        <v>7107</v>
      </c>
      <c r="N475" s="4">
        <v>172868943.77000001</v>
      </c>
      <c r="O475" s="4">
        <v>2560000</v>
      </c>
      <c r="S475" t="s">
        <v>7105</v>
      </c>
      <c r="W475" s="12">
        <v>7609</v>
      </c>
      <c r="X475" s="2" t="s">
        <v>7641</v>
      </c>
      <c r="Y475" s="12">
        <f>Table13[[#This Row],[No.]]-A475</f>
        <v>0</v>
      </c>
      <c r="Z475" s="4">
        <v>226987878.09999999</v>
      </c>
      <c r="AA475" s="4">
        <v>226987878.09999999</v>
      </c>
      <c r="AB475" s="4">
        <v>344345975.39999998</v>
      </c>
      <c r="AC475" s="4">
        <v>117358097.3</v>
      </c>
      <c r="AD475" s="2" t="s">
        <v>7212</v>
      </c>
      <c r="AE475" s="2" t="s">
        <v>7106</v>
      </c>
      <c r="AF475" s="2" t="s">
        <v>10</v>
      </c>
      <c r="AG475" s="2" t="s">
        <v>7117</v>
      </c>
      <c r="AH475" s="11" t="b">
        <f>FALSE()</f>
        <v>0</v>
      </c>
      <c r="AI475" s="4">
        <v>2560000</v>
      </c>
      <c r="AJ475" s="3"/>
      <c r="AK475" s="11" t="b">
        <f>FALSE()</f>
        <v>0</v>
      </c>
      <c r="AL475" s="2" t="s">
        <v>10</v>
      </c>
      <c r="AM475" s="2" t="s">
        <v>10</v>
      </c>
      <c r="AN475" s="2" t="s">
        <v>10</v>
      </c>
      <c r="AO475" s="2" t="s">
        <v>7642</v>
      </c>
      <c r="AP475" s="2" t="s">
        <v>7106</v>
      </c>
      <c r="AQ475" s="2" t="s">
        <v>7107</v>
      </c>
      <c r="AR475" s="2" t="s">
        <v>7107</v>
      </c>
      <c r="AS475" s="2" t="s">
        <v>10</v>
      </c>
    </row>
    <row r="476" spans="1:45" x14ac:dyDescent="0.35">
      <c r="A476">
        <v>7610</v>
      </c>
      <c r="B476" t="s">
        <v>7643</v>
      </c>
      <c r="F476" t="s">
        <v>7212</v>
      </c>
      <c r="G476" t="s">
        <v>7104</v>
      </c>
      <c r="I476" t="s">
        <v>7105</v>
      </c>
      <c r="K476" t="s">
        <v>7106</v>
      </c>
      <c r="L476" t="s">
        <v>7107</v>
      </c>
      <c r="M476" t="s">
        <v>7107</v>
      </c>
      <c r="O476">
        <v>0</v>
      </c>
      <c r="S476" t="s">
        <v>7133</v>
      </c>
      <c r="W476" s="12">
        <v>7610</v>
      </c>
      <c r="X476" s="2" t="s">
        <v>7643</v>
      </c>
      <c r="Y476" s="12">
        <f>Table13[[#This Row],[No.]]-A476</f>
        <v>0</v>
      </c>
      <c r="Z476" s="4">
        <v>0</v>
      </c>
      <c r="AA476" s="4">
        <v>0</v>
      </c>
      <c r="AB476" s="4">
        <v>0</v>
      </c>
      <c r="AC476" s="4">
        <v>0</v>
      </c>
      <c r="AD476" s="2" t="s">
        <v>7212</v>
      </c>
      <c r="AE476" s="2" t="s">
        <v>7106</v>
      </c>
      <c r="AF476" s="2" t="s">
        <v>10</v>
      </c>
      <c r="AG476" s="2" t="s">
        <v>7104</v>
      </c>
      <c r="AH476" s="11" t="b">
        <f>FALSE()</f>
        <v>0</v>
      </c>
      <c r="AI476" s="4">
        <v>0</v>
      </c>
      <c r="AJ476" s="3"/>
      <c r="AK476" s="11" t="b">
        <f>TRUE()</f>
        <v>1</v>
      </c>
      <c r="AL476" s="2" t="s">
        <v>10</v>
      </c>
      <c r="AM476" s="2" t="s">
        <v>10</v>
      </c>
      <c r="AN476" s="2" t="s">
        <v>10</v>
      </c>
      <c r="AO476" s="2" t="s">
        <v>10</v>
      </c>
      <c r="AP476" s="2" t="s">
        <v>7106</v>
      </c>
      <c r="AQ476" s="2" t="s">
        <v>7107</v>
      </c>
      <c r="AR476" s="2" t="s">
        <v>7107</v>
      </c>
      <c r="AS476" s="2" t="s">
        <v>10</v>
      </c>
    </row>
    <row r="477" spans="1:45" x14ac:dyDescent="0.35">
      <c r="A477">
        <v>7611</v>
      </c>
      <c r="B477" t="s">
        <v>7644</v>
      </c>
      <c r="C477" s="4">
        <v>4030500</v>
      </c>
      <c r="D477" s="4">
        <v>4000000</v>
      </c>
      <c r="E477" s="4">
        <v>30500</v>
      </c>
      <c r="F477" t="s">
        <v>7212</v>
      </c>
      <c r="G477" t="s">
        <v>7110</v>
      </c>
      <c r="I477" t="s">
        <v>7133</v>
      </c>
      <c r="K477" t="s">
        <v>7106</v>
      </c>
      <c r="L477" t="s">
        <v>7107</v>
      </c>
      <c r="M477" t="s">
        <v>7107</v>
      </c>
      <c r="N477" s="4">
        <v>30500</v>
      </c>
      <c r="O477">
        <v>0</v>
      </c>
      <c r="S477" t="s">
        <v>7133</v>
      </c>
      <c r="W477" s="12">
        <v>7611</v>
      </c>
      <c r="X477" s="2" t="s">
        <v>7644</v>
      </c>
      <c r="Y477" s="12">
        <f>Table13[[#This Row],[No.]]-A477</f>
        <v>0</v>
      </c>
      <c r="Z477" s="4">
        <v>30500</v>
      </c>
      <c r="AA477" s="4">
        <v>30500</v>
      </c>
      <c r="AB477" s="4">
        <v>4030500</v>
      </c>
      <c r="AC477" s="4">
        <v>4000000</v>
      </c>
      <c r="AD477" s="2" t="s">
        <v>7212</v>
      </c>
      <c r="AE477" s="2" t="s">
        <v>7106</v>
      </c>
      <c r="AF477" s="2" t="s">
        <v>10</v>
      </c>
      <c r="AG477" s="2" t="s">
        <v>7110</v>
      </c>
      <c r="AH477" s="11" t="b">
        <f>TRUE()</f>
        <v>1</v>
      </c>
      <c r="AI477" s="4">
        <v>0</v>
      </c>
      <c r="AJ477" s="3"/>
      <c r="AK477" s="11" t="b">
        <f>TRUE()</f>
        <v>1</v>
      </c>
      <c r="AL477" s="2" t="s">
        <v>10</v>
      </c>
      <c r="AM477" s="2" t="s">
        <v>10</v>
      </c>
      <c r="AN477" s="2" t="s">
        <v>10</v>
      </c>
      <c r="AO477" s="2" t="s">
        <v>10</v>
      </c>
      <c r="AP477" s="2" t="s">
        <v>7106</v>
      </c>
      <c r="AQ477" s="2" t="s">
        <v>7107</v>
      </c>
      <c r="AR477" s="2" t="s">
        <v>7107</v>
      </c>
      <c r="AS477" s="2" t="s">
        <v>10</v>
      </c>
    </row>
    <row r="478" spans="1:45" x14ac:dyDescent="0.35">
      <c r="A478">
        <v>7612</v>
      </c>
      <c r="B478" t="s">
        <v>7645</v>
      </c>
      <c r="C478" s="4">
        <v>992303.5</v>
      </c>
      <c r="D478" s="4">
        <v>992303.5</v>
      </c>
      <c r="F478" t="s">
        <v>7212</v>
      </c>
      <c r="G478" t="s">
        <v>7110</v>
      </c>
      <c r="I478" t="s">
        <v>7133</v>
      </c>
      <c r="K478" t="s">
        <v>7106</v>
      </c>
      <c r="L478" t="s">
        <v>7107</v>
      </c>
      <c r="M478" t="s">
        <v>7107</v>
      </c>
      <c r="O478">
        <v>0</v>
      </c>
      <c r="S478" t="s">
        <v>7133</v>
      </c>
      <c r="W478" s="12">
        <v>7612</v>
      </c>
      <c r="X478" s="2" t="s">
        <v>7645</v>
      </c>
      <c r="Y478" s="12">
        <f>Table13[[#This Row],[No.]]-A478</f>
        <v>0</v>
      </c>
      <c r="Z478" s="4">
        <v>0</v>
      </c>
      <c r="AA478" s="4">
        <v>0</v>
      </c>
      <c r="AB478" s="4">
        <v>992303.5</v>
      </c>
      <c r="AC478" s="4">
        <v>992303.5</v>
      </c>
      <c r="AD478" s="2" t="s">
        <v>7212</v>
      </c>
      <c r="AE478" s="2" t="s">
        <v>7106</v>
      </c>
      <c r="AF478" s="2" t="s">
        <v>10</v>
      </c>
      <c r="AG478" s="2" t="s">
        <v>7110</v>
      </c>
      <c r="AH478" s="11" t="b">
        <f>TRUE()</f>
        <v>1</v>
      </c>
      <c r="AI478" s="4">
        <v>0</v>
      </c>
      <c r="AJ478" s="3"/>
      <c r="AK478" s="11" t="b">
        <f>TRUE()</f>
        <v>1</v>
      </c>
      <c r="AL478" s="2" t="s">
        <v>10</v>
      </c>
      <c r="AM478" s="2" t="s">
        <v>10</v>
      </c>
      <c r="AN478" s="2" t="s">
        <v>10</v>
      </c>
      <c r="AO478" s="2" t="s">
        <v>10</v>
      </c>
      <c r="AP478" s="2" t="s">
        <v>7106</v>
      </c>
      <c r="AQ478" s="2" t="s">
        <v>7107</v>
      </c>
      <c r="AR478" s="2" t="s">
        <v>7107</v>
      </c>
      <c r="AS478" s="2" t="s">
        <v>10</v>
      </c>
    </row>
    <row r="479" spans="1:45" x14ac:dyDescent="0.35">
      <c r="A479">
        <v>7613</v>
      </c>
      <c r="B479" t="s">
        <v>7646</v>
      </c>
      <c r="C479" s="4">
        <v>450617275.13999999</v>
      </c>
      <c r="D479" s="4">
        <v>380425423.97000003</v>
      </c>
      <c r="E479" s="4">
        <v>70191851.170000002</v>
      </c>
      <c r="F479" t="s">
        <v>7212</v>
      </c>
      <c r="G479" t="s">
        <v>7110</v>
      </c>
      <c r="I479" t="s">
        <v>7133</v>
      </c>
      <c r="K479" t="s">
        <v>7106</v>
      </c>
      <c r="L479" t="s">
        <v>7107</v>
      </c>
      <c r="M479" t="s">
        <v>7107</v>
      </c>
      <c r="N479" s="4">
        <v>70191851.170000002</v>
      </c>
      <c r="O479">
        <v>0</v>
      </c>
      <c r="S479" t="s">
        <v>7133</v>
      </c>
      <c r="W479" s="12">
        <v>7613</v>
      </c>
      <c r="X479" s="2" t="s">
        <v>7646</v>
      </c>
      <c r="Y479" s="12">
        <f>Table13[[#This Row],[No.]]-A479</f>
        <v>0</v>
      </c>
      <c r="Z479" s="4">
        <v>70191851.170000002</v>
      </c>
      <c r="AA479" s="4">
        <v>70191851.170000002</v>
      </c>
      <c r="AB479" s="4">
        <v>450617275.13999999</v>
      </c>
      <c r="AC479" s="4">
        <v>380425423.97000003</v>
      </c>
      <c r="AD479" s="2" t="s">
        <v>7212</v>
      </c>
      <c r="AE479" s="2" t="s">
        <v>7106</v>
      </c>
      <c r="AF479" s="2" t="s">
        <v>10</v>
      </c>
      <c r="AG479" s="2" t="s">
        <v>7110</v>
      </c>
      <c r="AH479" s="11" t="b">
        <f>TRUE()</f>
        <v>1</v>
      </c>
      <c r="AI479" s="4">
        <v>0</v>
      </c>
      <c r="AJ479" s="3"/>
      <c r="AK479" s="11" t="b">
        <f>TRUE()</f>
        <v>1</v>
      </c>
      <c r="AL479" s="2" t="s">
        <v>10</v>
      </c>
      <c r="AM479" s="2" t="s">
        <v>10</v>
      </c>
      <c r="AN479" s="2" t="s">
        <v>10</v>
      </c>
      <c r="AO479" s="2" t="s">
        <v>10</v>
      </c>
      <c r="AP479" s="2" t="s">
        <v>7106</v>
      </c>
      <c r="AQ479" s="2" t="s">
        <v>7107</v>
      </c>
      <c r="AR479" s="2" t="s">
        <v>7107</v>
      </c>
      <c r="AS479" s="2" t="s">
        <v>10</v>
      </c>
    </row>
    <row r="480" spans="1:45" x14ac:dyDescent="0.35">
      <c r="A480">
        <v>7614</v>
      </c>
      <c r="B480" t="s">
        <v>7647</v>
      </c>
      <c r="C480" s="4">
        <v>411562.8</v>
      </c>
      <c r="D480" s="4">
        <v>411562.8</v>
      </c>
      <c r="F480" t="s">
        <v>7212</v>
      </c>
      <c r="G480" t="s">
        <v>7110</v>
      </c>
      <c r="I480" t="s">
        <v>7133</v>
      </c>
      <c r="K480" t="s">
        <v>7106</v>
      </c>
      <c r="L480" t="s">
        <v>7107</v>
      </c>
      <c r="M480" t="s">
        <v>7107</v>
      </c>
      <c r="O480">
        <v>0</v>
      </c>
      <c r="S480" t="s">
        <v>7133</v>
      </c>
      <c r="W480" s="12">
        <v>7614</v>
      </c>
      <c r="X480" s="2" t="s">
        <v>7647</v>
      </c>
      <c r="Y480" s="12">
        <f>Table13[[#This Row],[No.]]-A480</f>
        <v>0</v>
      </c>
      <c r="Z480" s="4">
        <v>0</v>
      </c>
      <c r="AA480" s="4">
        <v>0</v>
      </c>
      <c r="AB480" s="4">
        <v>411562.8</v>
      </c>
      <c r="AC480" s="4">
        <v>411562.8</v>
      </c>
      <c r="AD480" s="2" t="s">
        <v>7212</v>
      </c>
      <c r="AE480" s="2" t="s">
        <v>7106</v>
      </c>
      <c r="AF480" s="2" t="s">
        <v>10</v>
      </c>
      <c r="AG480" s="2" t="s">
        <v>7110</v>
      </c>
      <c r="AH480" s="11" t="b">
        <f>TRUE()</f>
        <v>1</v>
      </c>
      <c r="AI480" s="4">
        <v>0</v>
      </c>
      <c r="AJ480" s="3"/>
      <c r="AK480" s="11" t="b">
        <f>TRUE()</f>
        <v>1</v>
      </c>
      <c r="AL480" s="2" t="s">
        <v>10</v>
      </c>
      <c r="AM480" s="2" t="s">
        <v>10</v>
      </c>
      <c r="AN480" s="2" t="s">
        <v>10</v>
      </c>
      <c r="AO480" s="2" t="s">
        <v>10</v>
      </c>
      <c r="AP480" s="2" t="s">
        <v>7106</v>
      </c>
      <c r="AQ480" s="2" t="s">
        <v>7107</v>
      </c>
      <c r="AR480" s="2" t="s">
        <v>7107</v>
      </c>
      <c r="AS480" s="2" t="s">
        <v>10</v>
      </c>
    </row>
    <row r="481" spans="1:45" x14ac:dyDescent="0.35">
      <c r="A481">
        <v>7615</v>
      </c>
      <c r="B481" t="s">
        <v>7648</v>
      </c>
      <c r="C481" s="4">
        <v>17043529787.1</v>
      </c>
      <c r="D481" s="4">
        <v>17018289638.58</v>
      </c>
      <c r="E481" s="4">
        <v>25240148.52</v>
      </c>
      <c r="F481" t="s">
        <v>7212</v>
      </c>
      <c r="G481" t="s">
        <v>7110</v>
      </c>
      <c r="I481" t="s">
        <v>7133</v>
      </c>
      <c r="K481" t="s">
        <v>7106</v>
      </c>
      <c r="L481" t="s">
        <v>7107</v>
      </c>
      <c r="M481" t="s">
        <v>7107</v>
      </c>
      <c r="N481" s="4">
        <v>25240148.52</v>
      </c>
      <c r="O481">
        <v>0</v>
      </c>
      <c r="S481" t="s">
        <v>7133</v>
      </c>
      <c r="W481" s="12">
        <v>7615</v>
      </c>
      <c r="X481" s="2" t="s">
        <v>7648</v>
      </c>
      <c r="Y481" s="12">
        <f>Table13[[#This Row],[No.]]-A481</f>
        <v>0</v>
      </c>
      <c r="Z481" s="4">
        <v>26017151.239999998</v>
      </c>
      <c r="AA481" s="4">
        <v>26017151.239999998</v>
      </c>
      <c r="AB481" s="4">
        <v>17044621345.84</v>
      </c>
      <c r="AC481" s="4">
        <v>17018604194.6</v>
      </c>
      <c r="AD481" s="2" t="s">
        <v>7212</v>
      </c>
      <c r="AE481" s="2" t="s">
        <v>7106</v>
      </c>
      <c r="AF481" s="2" t="s">
        <v>10</v>
      </c>
      <c r="AG481" s="2" t="s">
        <v>7110</v>
      </c>
      <c r="AH481" s="11" t="b">
        <f>TRUE()</f>
        <v>1</v>
      </c>
      <c r="AI481" s="4">
        <v>0</v>
      </c>
      <c r="AJ481" s="3"/>
      <c r="AK481" s="11" t="b">
        <f>TRUE()</f>
        <v>1</v>
      </c>
      <c r="AL481" s="2" t="s">
        <v>10</v>
      </c>
      <c r="AM481" s="2" t="s">
        <v>10</v>
      </c>
      <c r="AN481" s="2" t="s">
        <v>10</v>
      </c>
      <c r="AO481" s="2" t="s">
        <v>10</v>
      </c>
      <c r="AP481" s="2" t="s">
        <v>7106</v>
      </c>
      <c r="AQ481" s="2" t="s">
        <v>7107</v>
      </c>
      <c r="AR481" s="2" t="s">
        <v>7107</v>
      </c>
      <c r="AS481" s="2" t="s">
        <v>10</v>
      </c>
    </row>
    <row r="482" spans="1:45" x14ac:dyDescent="0.35">
      <c r="A482">
        <v>7619</v>
      </c>
      <c r="B482" t="s">
        <v>7649</v>
      </c>
      <c r="C482" s="4">
        <v>17499581428.540001</v>
      </c>
      <c r="D482" s="4">
        <v>17404118928.849998</v>
      </c>
      <c r="E482" s="4">
        <v>95462499.689999998</v>
      </c>
      <c r="F482" t="s">
        <v>7212</v>
      </c>
      <c r="G482" t="s">
        <v>7117</v>
      </c>
      <c r="I482" t="s">
        <v>7105</v>
      </c>
      <c r="J482" t="s">
        <v>7650</v>
      </c>
      <c r="K482" t="s">
        <v>7106</v>
      </c>
      <c r="L482" t="s">
        <v>7107</v>
      </c>
      <c r="M482" t="s">
        <v>7107</v>
      </c>
      <c r="N482" s="4">
        <v>95462499.689999998</v>
      </c>
      <c r="O482">
        <v>0</v>
      </c>
      <c r="S482" t="s">
        <v>7105</v>
      </c>
      <c r="W482" s="12">
        <v>7619</v>
      </c>
      <c r="X482" s="2" t="s">
        <v>7649</v>
      </c>
      <c r="Y482" s="12">
        <f>Table13[[#This Row],[No.]]-A482</f>
        <v>0</v>
      </c>
      <c r="Z482" s="4">
        <v>96239502.409999996</v>
      </c>
      <c r="AA482" s="4">
        <v>96239502.409999996</v>
      </c>
      <c r="AB482" s="4">
        <v>17500672987.279999</v>
      </c>
      <c r="AC482" s="4">
        <v>17404433484.869999</v>
      </c>
      <c r="AD482" s="2" t="s">
        <v>7212</v>
      </c>
      <c r="AE482" s="2" t="s">
        <v>7106</v>
      </c>
      <c r="AF482" s="2" t="s">
        <v>10</v>
      </c>
      <c r="AG482" s="2" t="s">
        <v>7117</v>
      </c>
      <c r="AH482" s="11" t="b">
        <f>FALSE()</f>
        <v>0</v>
      </c>
      <c r="AI482" s="4">
        <v>0</v>
      </c>
      <c r="AJ482" s="3"/>
      <c r="AK482" s="11" t="b">
        <f>FALSE()</f>
        <v>0</v>
      </c>
      <c r="AL482" s="2" t="s">
        <v>10</v>
      </c>
      <c r="AM482" s="2" t="s">
        <v>10</v>
      </c>
      <c r="AN482" s="2" t="s">
        <v>10</v>
      </c>
      <c r="AO482" s="2" t="s">
        <v>7650</v>
      </c>
      <c r="AP482" s="2" t="s">
        <v>7106</v>
      </c>
      <c r="AQ482" s="2" t="s">
        <v>7107</v>
      </c>
      <c r="AR482" s="2" t="s">
        <v>7107</v>
      </c>
      <c r="AS482" s="2" t="s">
        <v>10</v>
      </c>
    </row>
    <row r="483" spans="1:45" x14ac:dyDescent="0.35">
      <c r="A483">
        <v>7710</v>
      </c>
      <c r="B483" t="s">
        <v>7651</v>
      </c>
      <c r="F483" t="s">
        <v>7212</v>
      </c>
      <c r="G483" t="s">
        <v>7104</v>
      </c>
      <c r="I483" t="s">
        <v>7105</v>
      </c>
      <c r="K483" t="s">
        <v>7106</v>
      </c>
      <c r="L483" t="s">
        <v>7107</v>
      </c>
      <c r="M483" t="s">
        <v>7107</v>
      </c>
      <c r="O483">
        <v>0</v>
      </c>
      <c r="S483" t="s">
        <v>7133</v>
      </c>
      <c r="W483" s="12">
        <v>7710</v>
      </c>
      <c r="X483" s="2" t="s">
        <v>7651</v>
      </c>
      <c r="Y483" s="12">
        <f>Table13[[#This Row],[No.]]-A483</f>
        <v>0</v>
      </c>
      <c r="Z483" s="4">
        <v>0</v>
      </c>
      <c r="AA483" s="4">
        <v>0</v>
      </c>
      <c r="AB483" s="4">
        <v>0</v>
      </c>
      <c r="AC483" s="4">
        <v>0</v>
      </c>
      <c r="AD483" s="2" t="s">
        <v>7212</v>
      </c>
      <c r="AE483" s="2" t="s">
        <v>7106</v>
      </c>
      <c r="AF483" s="2" t="s">
        <v>10</v>
      </c>
      <c r="AG483" s="2" t="s">
        <v>7104</v>
      </c>
      <c r="AH483" s="11" t="b">
        <f>FALSE()</f>
        <v>0</v>
      </c>
      <c r="AI483" s="4">
        <v>0</v>
      </c>
      <c r="AJ483" s="3"/>
      <c r="AK483" s="11" t="b">
        <f>TRUE()</f>
        <v>1</v>
      </c>
      <c r="AL483" s="2" t="s">
        <v>10</v>
      </c>
      <c r="AM483" s="2" t="s">
        <v>10</v>
      </c>
      <c r="AN483" s="2" t="s">
        <v>10</v>
      </c>
      <c r="AO483" s="2" t="s">
        <v>10</v>
      </c>
      <c r="AP483" s="2" t="s">
        <v>7106</v>
      </c>
      <c r="AQ483" s="2" t="s">
        <v>7107</v>
      </c>
      <c r="AR483" s="2" t="s">
        <v>7107</v>
      </c>
      <c r="AS483" s="2" t="s">
        <v>10</v>
      </c>
    </row>
    <row r="484" spans="1:45" x14ac:dyDescent="0.35">
      <c r="A484">
        <v>7711</v>
      </c>
      <c r="B484" t="s">
        <v>7652</v>
      </c>
      <c r="F484" t="s">
        <v>7212</v>
      </c>
      <c r="G484" t="s">
        <v>7110</v>
      </c>
      <c r="I484" t="s">
        <v>7133</v>
      </c>
      <c r="K484" t="s">
        <v>7106</v>
      </c>
      <c r="L484" t="s">
        <v>7107</v>
      </c>
      <c r="M484" t="s">
        <v>7107</v>
      </c>
      <c r="O484">
        <v>0</v>
      </c>
      <c r="S484" t="s">
        <v>7133</v>
      </c>
      <c r="W484" s="12">
        <v>7711</v>
      </c>
      <c r="X484" s="2" t="s">
        <v>7652</v>
      </c>
      <c r="Y484" s="12">
        <f>Table13[[#This Row],[No.]]-A484</f>
        <v>0</v>
      </c>
      <c r="Z484" s="4">
        <v>0</v>
      </c>
      <c r="AA484" s="4">
        <v>0</v>
      </c>
      <c r="AB484" s="4">
        <v>0</v>
      </c>
      <c r="AC484" s="4">
        <v>0</v>
      </c>
      <c r="AD484" s="2" t="s">
        <v>7212</v>
      </c>
      <c r="AE484" s="2" t="s">
        <v>7106</v>
      </c>
      <c r="AF484" s="2" t="s">
        <v>10</v>
      </c>
      <c r="AG484" s="2" t="s">
        <v>7110</v>
      </c>
      <c r="AH484" s="11" t="b">
        <f>TRUE()</f>
        <v>1</v>
      </c>
      <c r="AI484" s="4">
        <v>0</v>
      </c>
      <c r="AJ484" s="3"/>
      <c r="AK484" s="11" t="b">
        <f>TRUE()</f>
        <v>1</v>
      </c>
      <c r="AL484" s="2" t="s">
        <v>10</v>
      </c>
      <c r="AM484" s="2" t="s">
        <v>10</v>
      </c>
      <c r="AN484" s="2" t="s">
        <v>10</v>
      </c>
      <c r="AO484" s="2" t="s">
        <v>10</v>
      </c>
      <c r="AP484" s="2" t="s">
        <v>7106</v>
      </c>
      <c r="AQ484" s="2" t="s">
        <v>7107</v>
      </c>
      <c r="AR484" s="2" t="s">
        <v>7107</v>
      </c>
      <c r="AS484" s="2" t="s">
        <v>10</v>
      </c>
    </row>
    <row r="485" spans="1:45" x14ac:dyDescent="0.35">
      <c r="A485">
        <v>7712</v>
      </c>
      <c r="B485" t="s">
        <v>7653</v>
      </c>
      <c r="C485" s="4">
        <v>5946902.2999999998</v>
      </c>
      <c r="D485" s="4">
        <v>3965670.3</v>
      </c>
      <c r="E485" s="4">
        <v>1981232</v>
      </c>
      <c r="F485" t="s">
        <v>7212</v>
      </c>
      <c r="G485" t="s">
        <v>7110</v>
      </c>
      <c r="I485" t="s">
        <v>7133</v>
      </c>
      <c r="K485" t="s">
        <v>7106</v>
      </c>
      <c r="L485" t="s">
        <v>7107</v>
      </c>
      <c r="M485" t="s">
        <v>7107</v>
      </c>
      <c r="N485" s="4">
        <v>1981232</v>
      </c>
      <c r="O485" s="4">
        <v>6000000</v>
      </c>
      <c r="S485" t="s">
        <v>7133</v>
      </c>
      <c r="W485" s="12">
        <v>7712</v>
      </c>
      <c r="X485" s="2" t="s">
        <v>7653</v>
      </c>
      <c r="Y485" s="12">
        <f>Table13[[#This Row],[No.]]-A485</f>
        <v>0</v>
      </c>
      <c r="Z485" s="4">
        <v>1981232</v>
      </c>
      <c r="AA485" s="4">
        <v>1981232</v>
      </c>
      <c r="AB485" s="4">
        <v>5946902.2999999998</v>
      </c>
      <c r="AC485" s="4">
        <v>3965670.3</v>
      </c>
      <c r="AD485" s="2" t="s">
        <v>7212</v>
      </c>
      <c r="AE485" s="2" t="s">
        <v>7106</v>
      </c>
      <c r="AF485" s="2" t="s">
        <v>10</v>
      </c>
      <c r="AG485" s="2" t="s">
        <v>7110</v>
      </c>
      <c r="AH485" s="11" t="b">
        <f>TRUE()</f>
        <v>1</v>
      </c>
      <c r="AI485" s="4">
        <v>6000000</v>
      </c>
      <c r="AJ485" s="3"/>
      <c r="AK485" s="11" t="b">
        <f>TRUE()</f>
        <v>1</v>
      </c>
      <c r="AL485" s="2" t="s">
        <v>10</v>
      </c>
      <c r="AM485" s="2" t="s">
        <v>10</v>
      </c>
      <c r="AN485" s="2" t="s">
        <v>10</v>
      </c>
      <c r="AO485" s="2" t="s">
        <v>10</v>
      </c>
      <c r="AP485" s="2" t="s">
        <v>7106</v>
      </c>
      <c r="AQ485" s="2" t="s">
        <v>7107</v>
      </c>
      <c r="AR485" s="2" t="s">
        <v>7107</v>
      </c>
      <c r="AS485" s="2" t="s">
        <v>10</v>
      </c>
    </row>
    <row r="486" spans="1:45" x14ac:dyDescent="0.35">
      <c r="A486">
        <v>7718</v>
      </c>
      <c r="B486" t="s">
        <v>7654</v>
      </c>
      <c r="C486" s="4">
        <v>213794</v>
      </c>
      <c r="D486" s="4">
        <v>213794</v>
      </c>
      <c r="F486" t="s">
        <v>7212</v>
      </c>
      <c r="G486" t="s">
        <v>7110</v>
      </c>
      <c r="I486" t="s">
        <v>7133</v>
      </c>
      <c r="K486" t="s">
        <v>7106</v>
      </c>
      <c r="L486" t="s">
        <v>7107</v>
      </c>
      <c r="M486" t="s">
        <v>7107</v>
      </c>
      <c r="O486">
        <v>0</v>
      </c>
      <c r="S486" t="s">
        <v>7133</v>
      </c>
      <c r="W486" s="12">
        <v>7718</v>
      </c>
      <c r="X486" s="2" t="s">
        <v>7654</v>
      </c>
      <c r="Y486" s="12">
        <f>Table13[[#This Row],[No.]]-A486</f>
        <v>0</v>
      </c>
      <c r="Z486" s="4">
        <v>0</v>
      </c>
      <c r="AA486" s="4">
        <v>0</v>
      </c>
      <c r="AB486" s="4">
        <v>213794</v>
      </c>
      <c r="AC486" s="4">
        <v>213794</v>
      </c>
      <c r="AD486" s="2" t="s">
        <v>7212</v>
      </c>
      <c r="AE486" s="2" t="s">
        <v>7106</v>
      </c>
      <c r="AF486" s="2" t="s">
        <v>10</v>
      </c>
      <c r="AG486" s="2" t="s">
        <v>7110</v>
      </c>
      <c r="AH486" s="11" t="b">
        <f>TRUE()</f>
        <v>1</v>
      </c>
      <c r="AI486" s="4">
        <v>0</v>
      </c>
      <c r="AJ486" s="3"/>
      <c r="AK486" s="11" t="b">
        <f>TRUE()</f>
        <v>1</v>
      </c>
      <c r="AL486" s="2" t="s">
        <v>10</v>
      </c>
      <c r="AM486" s="2" t="s">
        <v>10</v>
      </c>
      <c r="AN486" s="2" t="s">
        <v>10</v>
      </c>
      <c r="AO486" s="2" t="s">
        <v>10</v>
      </c>
      <c r="AP486" s="2" t="s">
        <v>7106</v>
      </c>
      <c r="AQ486" s="2" t="s">
        <v>7107</v>
      </c>
      <c r="AR486" s="2" t="s">
        <v>7107</v>
      </c>
      <c r="AS486" s="2" t="s">
        <v>10</v>
      </c>
    </row>
    <row r="487" spans="1:45" x14ac:dyDescent="0.35">
      <c r="A487">
        <v>7719</v>
      </c>
      <c r="B487" t="s">
        <v>7655</v>
      </c>
      <c r="C487" s="4">
        <v>6160696.2999999998</v>
      </c>
      <c r="D487" s="4">
        <v>4179464.3</v>
      </c>
      <c r="E487" s="4">
        <v>1981232</v>
      </c>
      <c r="F487" t="s">
        <v>7212</v>
      </c>
      <c r="G487" t="s">
        <v>7117</v>
      </c>
      <c r="I487" t="s">
        <v>7105</v>
      </c>
      <c r="J487" t="s">
        <v>7656</v>
      </c>
      <c r="K487" t="s">
        <v>7106</v>
      </c>
      <c r="L487" t="s">
        <v>7107</v>
      </c>
      <c r="M487" t="s">
        <v>7107</v>
      </c>
      <c r="N487" s="4">
        <v>1981232</v>
      </c>
      <c r="O487" s="4">
        <v>6000000</v>
      </c>
      <c r="S487" t="s">
        <v>7133</v>
      </c>
      <c r="W487" s="12">
        <v>7719</v>
      </c>
      <c r="X487" s="2" t="s">
        <v>7655</v>
      </c>
      <c r="Y487" s="12">
        <f>Table13[[#This Row],[No.]]-A487</f>
        <v>0</v>
      </c>
      <c r="Z487" s="4">
        <v>1981232</v>
      </c>
      <c r="AA487" s="4">
        <v>1981232</v>
      </c>
      <c r="AB487" s="4">
        <v>6160696.2999999998</v>
      </c>
      <c r="AC487" s="4">
        <v>4179464.3</v>
      </c>
      <c r="AD487" s="2" t="s">
        <v>7212</v>
      </c>
      <c r="AE487" s="2" t="s">
        <v>7106</v>
      </c>
      <c r="AF487" s="2" t="s">
        <v>10</v>
      </c>
      <c r="AG487" s="2" t="s">
        <v>7117</v>
      </c>
      <c r="AH487" s="11" t="b">
        <f>FALSE()</f>
        <v>0</v>
      </c>
      <c r="AI487" s="4">
        <v>6000000</v>
      </c>
      <c r="AJ487" s="3"/>
      <c r="AK487" s="11" t="b">
        <f>TRUE()</f>
        <v>1</v>
      </c>
      <c r="AL487" s="2" t="s">
        <v>10</v>
      </c>
      <c r="AM487" s="2" t="s">
        <v>10</v>
      </c>
      <c r="AN487" s="2" t="s">
        <v>10</v>
      </c>
      <c r="AO487" s="2" t="s">
        <v>7656</v>
      </c>
      <c r="AP487" s="2" t="s">
        <v>7106</v>
      </c>
      <c r="AQ487" s="2" t="s">
        <v>7107</v>
      </c>
      <c r="AR487" s="2" t="s">
        <v>7107</v>
      </c>
      <c r="AS487" s="2" t="s">
        <v>10</v>
      </c>
    </row>
    <row r="488" spans="1:45" x14ac:dyDescent="0.35">
      <c r="A488">
        <v>8000</v>
      </c>
      <c r="B488" t="s">
        <v>7657</v>
      </c>
      <c r="F488" t="s">
        <v>7212</v>
      </c>
      <c r="G488" t="s">
        <v>7104</v>
      </c>
      <c r="I488" t="s">
        <v>7105</v>
      </c>
      <c r="K488" t="s">
        <v>7106</v>
      </c>
      <c r="L488" t="s">
        <v>7107</v>
      </c>
      <c r="M488" t="s">
        <v>7107</v>
      </c>
      <c r="O488">
        <v>0</v>
      </c>
      <c r="S488" t="s">
        <v>7105</v>
      </c>
      <c r="W488" s="12">
        <v>8000</v>
      </c>
      <c r="X488" s="2" t="s">
        <v>7657</v>
      </c>
      <c r="Y488" s="12">
        <f>Table13[[#This Row],[No.]]-A488</f>
        <v>0</v>
      </c>
      <c r="Z488" s="4">
        <v>0</v>
      </c>
      <c r="AA488" s="4">
        <v>0</v>
      </c>
      <c r="AB488" s="4">
        <v>0</v>
      </c>
      <c r="AC488" s="4">
        <v>0</v>
      </c>
      <c r="AD488" s="2" t="s">
        <v>7212</v>
      </c>
      <c r="AE488" s="2" t="s">
        <v>7106</v>
      </c>
      <c r="AF488" s="2" t="s">
        <v>10</v>
      </c>
      <c r="AG488" s="2" t="s">
        <v>7104</v>
      </c>
      <c r="AH488" s="11" t="b">
        <f>FALSE()</f>
        <v>0</v>
      </c>
      <c r="AI488" s="4">
        <v>0</v>
      </c>
      <c r="AJ488" s="3"/>
      <c r="AK488" s="11" t="b">
        <f>FALSE()</f>
        <v>0</v>
      </c>
      <c r="AL488" s="2" t="s">
        <v>10</v>
      </c>
      <c r="AM488" s="2" t="s">
        <v>10</v>
      </c>
      <c r="AN488" s="2" t="s">
        <v>10</v>
      </c>
      <c r="AO488" s="2" t="s">
        <v>10</v>
      </c>
      <c r="AP488" s="2" t="s">
        <v>7106</v>
      </c>
      <c r="AQ488" s="2" t="s">
        <v>7107</v>
      </c>
      <c r="AR488" s="2" t="s">
        <v>7107</v>
      </c>
      <c r="AS488" s="2" t="s">
        <v>10</v>
      </c>
    </row>
    <row r="489" spans="1:45" x14ac:dyDescent="0.35">
      <c r="A489">
        <v>8001</v>
      </c>
      <c r="B489" t="s">
        <v>7658</v>
      </c>
      <c r="C489" s="4">
        <v>6806860</v>
      </c>
      <c r="D489" s="4">
        <v>6502885</v>
      </c>
      <c r="E489" s="4">
        <v>303975</v>
      </c>
      <c r="F489" t="s">
        <v>7212</v>
      </c>
      <c r="G489" t="s">
        <v>7110</v>
      </c>
      <c r="I489" t="s">
        <v>7133</v>
      </c>
      <c r="K489" t="s">
        <v>7106</v>
      </c>
      <c r="L489" t="s">
        <v>7107</v>
      </c>
      <c r="M489" t="s">
        <v>7107</v>
      </c>
      <c r="N489" s="4">
        <v>303975</v>
      </c>
      <c r="O489" s="4">
        <v>2059488</v>
      </c>
      <c r="S489" t="s">
        <v>7133</v>
      </c>
      <c r="W489" s="12">
        <v>8001</v>
      </c>
      <c r="X489" s="2" t="s">
        <v>7658</v>
      </c>
      <c r="Y489" s="12">
        <f>Table13[[#This Row],[No.]]-A489</f>
        <v>0</v>
      </c>
      <c r="Z489" s="4">
        <v>303975</v>
      </c>
      <c r="AA489" s="4">
        <v>303975</v>
      </c>
      <c r="AB489" s="4">
        <v>6806860</v>
      </c>
      <c r="AC489" s="4">
        <v>6502885</v>
      </c>
      <c r="AD489" s="2" t="s">
        <v>7212</v>
      </c>
      <c r="AE489" s="2" t="s">
        <v>7106</v>
      </c>
      <c r="AF489" s="2" t="s">
        <v>10</v>
      </c>
      <c r="AG489" s="2" t="s">
        <v>7110</v>
      </c>
      <c r="AH489" s="11" t="b">
        <f>TRUE()</f>
        <v>1</v>
      </c>
      <c r="AI489" s="4">
        <v>2059488</v>
      </c>
      <c r="AJ489" s="3"/>
      <c r="AK489" s="11" t="b">
        <f>TRUE()</f>
        <v>1</v>
      </c>
      <c r="AL489" s="2" t="s">
        <v>10</v>
      </c>
      <c r="AM489" s="2" t="s">
        <v>10</v>
      </c>
      <c r="AN489" s="2" t="s">
        <v>10</v>
      </c>
      <c r="AO489" s="2" t="s">
        <v>10</v>
      </c>
      <c r="AP489" s="2" t="s">
        <v>7106</v>
      </c>
      <c r="AQ489" s="2" t="s">
        <v>7107</v>
      </c>
      <c r="AR489" s="2" t="s">
        <v>7107</v>
      </c>
      <c r="AS489" s="2" t="s">
        <v>10</v>
      </c>
    </row>
    <row r="490" spans="1:45" x14ac:dyDescent="0.35">
      <c r="A490">
        <v>8002</v>
      </c>
      <c r="B490" t="s">
        <v>7538</v>
      </c>
      <c r="C490" s="4">
        <v>3087545.75</v>
      </c>
      <c r="D490" s="4">
        <v>460769</v>
      </c>
      <c r="E490" s="4">
        <v>2626776.75</v>
      </c>
      <c r="F490" t="s">
        <v>7212</v>
      </c>
      <c r="G490" t="s">
        <v>7110</v>
      </c>
      <c r="I490" t="s">
        <v>7133</v>
      </c>
      <c r="K490" t="s">
        <v>7106</v>
      </c>
      <c r="L490" t="s">
        <v>7107</v>
      </c>
      <c r="M490" t="s">
        <v>7107</v>
      </c>
      <c r="N490" s="4">
        <v>2626776.75</v>
      </c>
      <c r="O490" s="4">
        <v>14452300</v>
      </c>
      <c r="S490" t="s">
        <v>7133</v>
      </c>
      <c r="W490" s="12">
        <v>8002</v>
      </c>
      <c r="X490" s="2" t="s">
        <v>7538</v>
      </c>
      <c r="Y490" s="12">
        <f>Table13[[#This Row],[No.]]-A490</f>
        <v>0</v>
      </c>
      <c r="Z490" s="4">
        <v>2626776.75</v>
      </c>
      <c r="AA490" s="4">
        <v>2626776.75</v>
      </c>
      <c r="AB490" s="4">
        <v>3087545.75</v>
      </c>
      <c r="AC490" s="4">
        <v>460769</v>
      </c>
      <c r="AD490" s="2" t="s">
        <v>7212</v>
      </c>
      <c r="AE490" s="2" t="s">
        <v>7106</v>
      </c>
      <c r="AF490" s="2" t="s">
        <v>10</v>
      </c>
      <c r="AG490" s="2" t="s">
        <v>7110</v>
      </c>
      <c r="AH490" s="11" t="b">
        <f>TRUE()</f>
        <v>1</v>
      </c>
      <c r="AI490" s="4">
        <v>14452300</v>
      </c>
      <c r="AJ490" s="3"/>
      <c r="AK490" s="11" t="b">
        <f>TRUE()</f>
        <v>1</v>
      </c>
      <c r="AL490" s="2" t="s">
        <v>10</v>
      </c>
      <c r="AM490" s="2" t="s">
        <v>10</v>
      </c>
      <c r="AN490" s="2" t="s">
        <v>10</v>
      </c>
      <c r="AO490" s="2" t="s">
        <v>10</v>
      </c>
      <c r="AP490" s="2" t="s">
        <v>7106</v>
      </c>
      <c r="AQ490" s="2" t="s">
        <v>7107</v>
      </c>
      <c r="AR490" s="2" t="s">
        <v>7107</v>
      </c>
      <c r="AS490" s="2" t="s">
        <v>10</v>
      </c>
    </row>
    <row r="491" spans="1:45" x14ac:dyDescent="0.35">
      <c r="A491">
        <v>8003</v>
      </c>
      <c r="B491" t="s">
        <v>7659</v>
      </c>
      <c r="C491" s="4">
        <v>31768363.949999999</v>
      </c>
      <c r="D491" s="4">
        <v>31519377.949999999</v>
      </c>
      <c r="E491" s="4">
        <v>248986</v>
      </c>
      <c r="F491" t="s">
        <v>7212</v>
      </c>
      <c r="G491" t="s">
        <v>7110</v>
      </c>
      <c r="I491" t="s">
        <v>7133</v>
      </c>
      <c r="K491" t="s">
        <v>7106</v>
      </c>
      <c r="L491" t="s">
        <v>7107</v>
      </c>
      <c r="M491" t="s">
        <v>7107</v>
      </c>
      <c r="N491" s="4">
        <v>248986</v>
      </c>
      <c r="O491" s="4">
        <v>57889857.960000001</v>
      </c>
      <c r="S491" t="s">
        <v>7133</v>
      </c>
      <c r="W491" s="12">
        <v>8003</v>
      </c>
      <c r="X491" s="2" t="s">
        <v>7659</v>
      </c>
      <c r="Y491" s="12">
        <f>Table13[[#This Row],[No.]]-A491</f>
        <v>0</v>
      </c>
      <c r="Z491" s="4">
        <v>248986</v>
      </c>
      <c r="AA491" s="4">
        <v>248986</v>
      </c>
      <c r="AB491" s="4">
        <v>31768363.949999999</v>
      </c>
      <c r="AC491" s="4">
        <v>31519377.949999999</v>
      </c>
      <c r="AD491" s="2" t="s">
        <v>7212</v>
      </c>
      <c r="AE491" s="2" t="s">
        <v>7106</v>
      </c>
      <c r="AF491" s="2" t="s">
        <v>10</v>
      </c>
      <c r="AG491" s="2" t="s">
        <v>7110</v>
      </c>
      <c r="AH491" s="11" t="b">
        <f>TRUE()</f>
        <v>1</v>
      </c>
      <c r="AI491" s="4">
        <v>57889857.960000001</v>
      </c>
      <c r="AJ491" s="3"/>
      <c r="AK491" s="11" t="b">
        <f>TRUE()</f>
        <v>1</v>
      </c>
      <c r="AL491" s="2" t="s">
        <v>10</v>
      </c>
      <c r="AM491" s="2" t="s">
        <v>10</v>
      </c>
      <c r="AN491" s="2" t="s">
        <v>10</v>
      </c>
      <c r="AO491" s="2" t="s">
        <v>10</v>
      </c>
      <c r="AP491" s="2" t="s">
        <v>7106</v>
      </c>
      <c r="AQ491" s="2" t="s">
        <v>7107</v>
      </c>
      <c r="AR491" s="2" t="s">
        <v>7107</v>
      </c>
      <c r="AS491" s="2" t="s">
        <v>10</v>
      </c>
    </row>
    <row r="492" spans="1:45" x14ac:dyDescent="0.35">
      <c r="A492">
        <v>8009</v>
      </c>
      <c r="B492" t="s">
        <v>7660</v>
      </c>
      <c r="C492" s="4">
        <v>41662769.700000003</v>
      </c>
      <c r="D492" s="4">
        <v>38483031.950000003</v>
      </c>
      <c r="E492" s="4">
        <v>3179737.75</v>
      </c>
      <c r="F492" t="s">
        <v>7212</v>
      </c>
      <c r="G492" t="s">
        <v>7117</v>
      </c>
      <c r="I492" t="s">
        <v>7105</v>
      </c>
      <c r="J492" t="s">
        <v>7661</v>
      </c>
      <c r="K492" t="s">
        <v>7106</v>
      </c>
      <c r="L492" t="s">
        <v>7107</v>
      </c>
      <c r="M492" t="s">
        <v>7107</v>
      </c>
      <c r="N492" s="4">
        <v>3179737.75</v>
      </c>
      <c r="O492" s="4">
        <v>74401645.959999993</v>
      </c>
      <c r="S492" t="s">
        <v>7105</v>
      </c>
      <c r="W492" s="12">
        <v>8009</v>
      </c>
      <c r="X492" s="2" t="s">
        <v>7660</v>
      </c>
      <c r="Y492" s="12">
        <f>Table13[[#This Row],[No.]]-A492</f>
        <v>0</v>
      </c>
      <c r="Z492" s="4">
        <v>3179737.75</v>
      </c>
      <c r="AA492" s="4">
        <v>3179737.75</v>
      </c>
      <c r="AB492" s="4">
        <v>41662769.700000003</v>
      </c>
      <c r="AC492" s="4">
        <v>38483031.950000003</v>
      </c>
      <c r="AD492" s="2" t="s">
        <v>7212</v>
      </c>
      <c r="AE492" s="2" t="s">
        <v>7106</v>
      </c>
      <c r="AF492" s="2" t="s">
        <v>10</v>
      </c>
      <c r="AG492" s="2" t="s">
        <v>7117</v>
      </c>
      <c r="AH492" s="11" t="b">
        <f>FALSE()</f>
        <v>0</v>
      </c>
      <c r="AI492" s="4">
        <v>74401645.959999993</v>
      </c>
      <c r="AJ492" s="3"/>
      <c r="AK492" s="11" t="b">
        <f>FALSE()</f>
        <v>0</v>
      </c>
      <c r="AL492" s="2" t="s">
        <v>10</v>
      </c>
      <c r="AM492" s="2" t="s">
        <v>10</v>
      </c>
      <c r="AN492" s="2" t="s">
        <v>10</v>
      </c>
      <c r="AO492" s="2" t="s">
        <v>7661</v>
      </c>
      <c r="AP492" s="2" t="s">
        <v>7106</v>
      </c>
      <c r="AQ492" s="2" t="s">
        <v>7107</v>
      </c>
      <c r="AR492" s="2" t="s">
        <v>7107</v>
      </c>
      <c r="AS492" s="2" t="s">
        <v>10</v>
      </c>
    </row>
    <row r="493" spans="1:45" x14ac:dyDescent="0.35">
      <c r="A493">
        <v>8100</v>
      </c>
      <c r="B493" t="s">
        <v>7662</v>
      </c>
      <c r="F493" t="s">
        <v>7212</v>
      </c>
      <c r="G493" t="s">
        <v>7104</v>
      </c>
      <c r="I493" t="s">
        <v>7105</v>
      </c>
      <c r="K493" t="s">
        <v>7106</v>
      </c>
      <c r="L493" t="s">
        <v>7107</v>
      </c>
      <c r="M493" t="s">
        <v>7107</v>
      </c>
      <c r="O493">
        <v>0</v>
      </c>
      <c r="S493" t="s">
        <v>7105</v>
      </c>
      <c r="W493" s="12">
        <v>8100</v>
      </c>
      <c r="X493" s="2" t="s">
        <v>7662</v>
      </c>
      <c r="Y493" s="12">
        <f>Table13[[#This Row],[No.]]-A493</f>
        <v>0</v>
      </c>
      <c r="Z493" s="4">
        <v>0</v>
      </c>
      <c r="AA493" s="4">
        <v>0</v>
      </c>
      <c r="AB493" s="4">
        <v>0</v>
      </c>
      <c r="AC493" s="4">
        <v>0</v>
      </c>
      <c r="AD493" s="2" t="s">
        <v>7212</v>
      </c>
      <c r="AE493" s="2" t="s">
        <v>7106</v>
      </c>
      <c r="AF493" s="2" t="s">
        <v>10</v>
      </c>
      <c r="AG493" s="2" t="s">
        <v>7104</v>
      </c>
      <c r="AH493" s="11" t="b">
        <f>FALSE()</f>
        <v>0</v>
      </c>
      <c r="AI493" s="4">
        <v>0</v>
      </c>
      <c r="AJ493" s="3"/>
      <c r="AK493" s="11" t="b">
        <f>FALSE()</f>
        <v>0</v>
      </c>
      <c r="AL493" s="2" t="s">
        <v>10</v>
      </c>
      <c r="AM493" s="2" t="s">
        <v>10</v>
      </c>
      <c r="AN493" s="2" t="s">
        <v>10</v>
      </c>
      <c r="AO493" s="2" t="s">
        <v>10</v>
      </c>
      <c r="AP493" s="2" t="s">
        <v>7106</v>
      </c>
      <c r="AQ493" s="2" t="s">
        <v>7107</v>
      </c>
      <c r="AR493" s="2" t="s">
        <v>7107</v>
      </c>
      <c r="AS493" s="2" t="s">
        <v>10</v>
      </c>
    </row>
    <row r="494" spans="1:45" x14ac:dyDescent="0.35">
      <c r="A494">
        <v>8101</v>
      </c>
      <c r="B494" t="s">
        <v>7663</v>
      </c>
      <c r="C494" s="4">
        <v>12486652.27</v>
      </c>
      <c r="D494" s="4">
        <v>12716975.029999999</v>
      </c>
      <c r="E494" s="4">
        <v>-230322.76</v>
      </c>
      <c r="F494" t="s">
        <v>7212</v>
      </c>
      <c r="G494" t="s">
        <v>7110</v>
      </c>
      <c r="I494" t="s">
        <v>7105</v>
      </c>
      <c r="K494" t="s">
        <v>7106</v>
      </c>
      <c r="L494" t="s">
        <v>7107</v>
      </c>
      <c r="M494" t="s">
        <v>7107</v>
      </c>
      <c r="N494" s="4">
        <v>-230322.76</v>
      </c>
      <c r="O494">
        <v>0</v>
      </c>
      <c r="S494" t="s">
        <v>7133</v>
      </c>
      <c r="W494" s="12">
        <v>8101</v>
      </c>
      <c r="X494" s="2" t="s">
        <v>7663</v>
      </c>
      <c r="Y494" s="12">
        <f>Table13[[#This Row],[No.]]-A494</f>
        <v>0</v>
      </c>
      <c r="Z494" s="4">
        <v>-230322.76</v>
      </c>
      <c r="AA494" s="4">
        <v>-230322.76</v>
      </c>
      <c r="AB494" s="4">
        <v>12486652.27</v>
      </c>
      <c r="AC494" s="4">
        <v>12716975.029999999</v>
      </c>
      <c r="AD494" s="2" t="s">
        <v>7212</v>
      </c>
      <c r="AE494" s="2" t="s">
        <v>7106</v>
      </c>
      <c r="AF494" s="2" t="s">
        <v>10</v>
      </c>
      <c r="AG494" s="2" t="s">
        <v>7110</v>
      </c>
      <c r="AH494" s="11" t="b">
        <f>FALSE()</f>
        <v>0</v>
      </c>
      <c r="AI494" s="4">
        <v>0</v>
      </c>
      <c r="AJ494" s="3"/>
      <c r="AK494" s="11" t="b">
        <f>TRUE()</f>
        <v>1</v>
      </c>
      <c r="AL494" s="2" t="s">
        <v>10</v>
      </c>
      <c r="AM494" s="2" t="s">
        <v>10</v>
      </c>
      <c r="AN494" s="2" t="s">
        <v>10</v>
      </c>
      <c r="AO494" s="2" t="s">
        <v>10</v>
      </c>
      <c r="AP494" s="2" t="s">
        <v>7106</v>
      </c>
      <c r="AQ494" s="2" t="s">
        <v>7107</v>
      </c>
      <c r="AR494" s="2" t="s">
        <v>7107</v>
      </c>
      <c r="AS494" s="2" t="s">
        <v>10</v>
      </c>
    </row>
    <row r="495" spans="1:45" x14ac:dyDescent="0.35">
      <c r="A495">
        <v>8102</v>
      </c>
      <c r="B495" t="s">
        <v>7664</v>
      </c>
      <c r="C495" s="4">
        <v>1187650543.8</v>
      </c>
      <c r="D495" s="4">
        <v>1226863723.3499999</v>
      </c>
      <c r="E495" s="4">
        <v>-39213179.549999997</v>
      </c>
      <c r="F495" t="s">
        <v>7212</v>
      </c>
      <c r="G495" t="s">
        <v>7110</v>
      </c>
      <c r="I495" t="s">
        <v>7105</v>
      </c>
      <c r="K495" t="s">
        <v>7106</v>
      </c>
      <c r="L495" t="s">
        <v>7107</v>
      </c>
      <c r="M495" t="s">
        <v>7107</v>
      </c>
      <c r="N495" s="4">
        <v>-39213179.549999997</v>
      </c>
      <c r="O495">
        <v>0</v>
      </c>
      <c r="S495" t="s">
        <v>7133</v>
      </c>
      <c r="W495" s="12">
        <v>8102</v>
      </c>
      <c r="X495" s="2" t="s">
        <v>7664</v>
      </c>
      <c r="Y495" s="12">
        <f>Table13[[#This Row],[No.]]-A495</f>
        <v>0</v>
      </c>
      <c r="Z495" s="4">
        <v>-39213179.549999997</v>
      </c>
      <c r="AA495" s="4">
        <v>-39213179.549999997</v>
      </c>
      <c r="AB495" s="4">
        <v>1187650543.8</v>
      </c>
      <c r="AC495" s="4">
        <v>1226863723.3499999</v>
      </c>
      <c r="AD495" s="2" t="s">
        <v>7212</v>
      </c>
      <c r="AE495" s="2" t="s">
        <v>7106</v>
      </c>
      <c r="AF495" s="2" t="s">
        <v>10</v>
      </c>
      <c r="AG495" s="2" t="s">
        <v>7110</v>
      </c>
      <c r="AH495" s="11" t="b">
        <f>FALSE()</f>
        <v>0</v>
      </c>
      <c r="AI495" s="4">
        <v>0</v>
      </c>
      <c r="AJ495" s="3"/>
      <c r="AK495" s="11" t="b">
        <f>TRUE()</f>
        <v>1</v>
      </c>
      <c r="AL495" s="2" t="s">
        <v>10</v>
      </c>
      <c r="AM495" s="2" t="s">
        <v>10</v>
      </c>
      <c r="AN495" s="2" t="s">
        <v>10</v>
      </c>
      <c r="AO495" s="2" t="s">
        <v>10</v>
      </c>
      <c r="AP495" s="2" t="s">
        <v>7106</v>
      </c>
      <c r="AQ495" s="2" t="s">
        <v>7107</v>
      </c>
      <c r="AR495" s="2" t="s">
        <v>7107</v>
      </c>
      <c r="AS495" s="2" t="s">
        <v>10</v>
      </c>
    </row>
    <row r="496" spans="1:45" x14ac:dyDescent="0.35">
      <c r="A496">
        <v>8103</v>
      </c>
      <c r="B496" t="s">
        <v>7665</v>
      </c>
      <c r="C496" s="4">
        <v>3831587565.79</v>
      </c>
      <c r="D496" s="4">
        <v>3901627395.23</v>
      </c>
      <c r="E496" s="4">
        <v>-70039829.439999998</v>
      </c>
      <c r="F496" t="s">
        <v>7212</v>
      </c>
      <c r="G496" t="s">
        <v>7110</v>
      </c>
      <c r="I496" t="s">
        <v>7105</v>
      </c>
      <c r="K496" t="s">
        <v>7106</v>
      </c>
      <c r="L496" t="s">
        <v>7107</v>
      </c>
      <c r="M496" t="s">
        <v>7107</v>
      </c>
      <c r="N496" s="4">
        <v>-70039829.439999998</v>
      </c>
      <c r="O496" s="4">
        <v>700163</v>
      </c>
      <c r="S496" t="s">
        <v>7133</v>
      </c>
      <c r="W496" s="12">
        <v>8103</v>
      </c>
      <c r="X496" s="2" t="s">
        <v>7665</v>
      </c>
      <c r="Y496" s="12">
        <f>Table13[[#This Row],[No.]]-A496</f>
        <v>0</v>
      </c>
      <c r="Z496" s="4">
        <v>-70039829.439999998</v>
      </c>
      <c r="AA496" s="4">
        <v>-70039829.439999998</v>
      </c>
      <c r="AB496" s="4">
        <v>3831587565.79</v>
      </c>
      <c r="AC496" s="4">
        <v>3901627395.23</v>
      </c>
      <c r="AD496" s="2" t="s">
        <v>7212</v>
      </c>
      <c r="AE496" s="2" t="s">
        <v>7106</v>
      </c>
      <c r="AF496" s="2" t="s">
        <v>10</v>
      </c>
      <c r="AG496" s="2" t="s">
        <v>7110</v>
      </c>
      <c r="AH496" s="11" t="b">
        <f>FALSE()</f>
        <v>0</v>
      </c>
      <c r="AI496" s="4">
        <v>700163</v>
      </c>
      <c r="AJ496" s="3"/>
      <c r="AK496" s="11" t="b">
        <f>TRUE()</f>
        <v>1</v>
      </c>
      <c r="AL496" s="2" t="s">
        <v>10</v>
      </c>
      <c r="AM496" s="2" t="s">
        <v>10</v>
      </c>
      <c r="AN496" s="2" t="s">
        <v>10</v>
      </c>
      <c r="AO496" s="2" t="s">
        <v>10</v>
      </c>
      <c r="AP496" s="2" t="s">
        <v>7106</v>
      </c>
      <c r="AQ496" s="2" t="s">
        <v>7107</v>
      </c>
      <c r="AR496" s="2" t="s">
        <v>7107</v>
      </c>
      <c r="AS496" s="2" t="s">
        <v>10</v>
      </c>
    </row>
    <row r="497" spans="1:45" x14ac:dyDescent="0.35">
      <c r="A497">
        <v>8104</v>
      </c>
      <c r="B497" t="s">
        <v>7666</v>
      </c>
      <c r="C497" s="4">
        <v>208092451</v>
      </c>
      <c r="D497" s="4">
        <v>155398716</v>
      </c>
      <c r="E497" s="4">
        <v>52693735</v>
      </c>
      <c r="F497" t="s">
        <v>7212</v>
      </c>
      <c r="G497" t="s">
        <v>7110</v>
      </c>
      <c r="I497" t="s">
        <v>7105</v>
      </c>
      <c r="K497" t="s">
        <v>7106</v>
      </c>
      <c r="L497" t="s">
        <v>7107</v>
      </c>
      <c r="M497" t="s">
        <v>7107</v>
      </c>
      <c r="N497" s="4">
        <v>52693735</v>
      </c>
      <c r="O497">
        <v>0</v>
      </c>
      <c r="S497" t="s">
        <v>7133</v>
      </c>
      <c r="W497" s="12">
        <v>8104</v>
      </c>
      <c r="X497" s="2" t="s">
        <v>7666</v>
      </c>
      <c r="Y497" s="12">
        <f>Table13[[#This Row],[No.]]-A497</f>
        <v>0</v>
      </c>
      <c r="Z497" s="4">
        <v>52693735</v>
      </c>
      <c r="AA497" s="4">
        <v>52693735</v>
      </c>
      <c r="AB497" s="4">
        <v>208092451</v>
      </c>
      <c r="AC497" s="4">
        <v>155398716</v>
      </c>
      <c r="AD497" s="2" t="s">
        <v>7212</v>
      </c>
      <c r="AE497" s="2" t="s">
        <v>7106</v>
      </c>
      <c r="AF497" s="2" t="s">
        <v>10</v>
      </c>
      <c r="AG497" s="2" t="s">
        <v>7110</v>
      </c>
      <c r="AH497" s="11" t="b">
        <f>FALSE()</f>
        <v>0</v>
      </c>
      <c r="AI497" s="4">
        <v>0</v>
      </c>
      <c r="AJ497" s="3"/>
      <c r="AK497" s="11" t="b">
        <f>TRUE()</f>
        <v>1</v>
      </c>
      <c r="AL497" s="2" t="s">
        <v>10</v>
      </c>
      <c r="AM497" s="2" t="s">
        <v>10</v>
      </c>
      <c r="AN497" s="2" t="s">
        <v>10</v>
      </c>
      <c r="AO497" s="2" t="s">
        <v>10</v>
      </c>
      <c r="AP497" s="2" t="s">
        <v>7106</v>
      </c>
      <c r="AQ497" s="2" t="s">
        <v>7107</v>
      </c>
      <c r="AR497" s="2" t="s">
        <v>7107</v>
      </c>
      <c r="AS497" s="2" t="s">
        <v>10</v>
      </c>
    </row>
    <row r="498" spans="1:45" x14ac:dyDescent="0.35">
      <c r="A498">
        <v>8109</v>
      </c>
      <c r="B498" t="s">
        <v>7667</v>
      </c>
      <c r="C498" s="4">
        <v>5239817212.8599997</v>
      </c>
      <c r="D498" s="4">
        <v>5296606809.6099997</v>
      </c>
      <c r="E498" s="4">
        <v>-56789596.75</v>
      </c>
      <c r="F498" t="s">
        <v>7212</v>
      </c>
      <c r="G498" t="s">
        <v>7117</v>
      </c>
      <c r="I498" t="s">
        <v>7105</v>
      </c>
      <c r="J498" t="s">
        <v>7668</v>
      </c>
      <c r="K498" t="s">
        <v>7106</v>
      </c>
      <c r="L498" t="s">
        <v>7107</v>
      </c>
      <c r="M498" t="s">
        <v>7107</v>
      </c>
      <c r="N498" s="4">
        <v>-56789596.75</v>
      </c>
      <c r="O498" s="4">
        <v>940163</v>
      </c>
      <c r="S498" t="s">
        <v>7105</v>
      </c>
      <c r="W498" s="12">
        <v>8109</v>
      </c>
      <c r="X498" s="2" t="s">
        <v>7667</v>
      </c>
      <c r="Y498" s="12">
        <f>Table13[[#This Row],[No.]]-A498</f>
        <v>0</v>
      </c>
      <c r="Z498" s="4">
        <v>-56789596.75</v>
      </c>
      <c r="AA498" s="4">
        <v>-56789596.75</v>
      </c>
      <c r="AB498" s="4">
        <v>5239817212.8599997</v>
      </c>
      <c r="AC498" s="4">
        <v>5296606809.6099997</v>
      </c>
      <c r="AD498" s="2" t="s">
        <v>7212</v>
      </c>
      <c r="AE498" s="2" t="s">
        <v>7106</v>
      </c>
      <c r="AF498" s="2" t="s">
        <v>10</v>
      </c>
      <c r="AG498" s="2" t="s">
        <v>7117</v>
      </c>
      <c r="AH498" s="11" t="b">
        <f>FALSE()</f>
        <v>0</v>
      </c>
      <c r="AI498" s="4">
        <v>940163</v>
      </c>
      <c r="AJ498" s="3"/>
      <c r="AK498" s="11" t="b">
        <f>FALSE()</f>
        <v>0</v>
      </c>
      <c r="AL498" s="2" t="s">
        <v>10</v>
      </c>
      <c r="AM498" s="2" t="s">
        <v>10</v>
      </c>
      <c r="AN498" s="2" t="s">
        <v>10</v>
      </c>
      <c r="AO498" s="2" t="s">
        <v>7668</v>
      </c>
      <c r="AP498" s="2" t="s">
        <v>7106</v>
      </c>
      <c r="AQ498" s="2" t="s">
        <v>7107</v>
      </c>
      <c r="AR498" s="2" t="s">
        <v>7107</v>
      </c>
      <c r="AS498" s="2" t="s">
        <v>10</v>
      </c>
    </row>
    <row r="499" spans="1:45" x14ac:dyDescent="0.35">
      <c r="A499">
        <v>8200</v>
      </c>
      <c r="B499" t="s">
        <v>7669</v>
      </c>
      <c r="F499" t="s">
        <v>7212</v>
      </c>
      <c r="G499" t="s">
        <v>7104</v>
      </c>
      <c r="I499" t="s">
        <v>7105</v>
      </c>
      <c r="K499" t="s">
        <v>7106</v>
      </c>
      <c r="O499" s="4">
        <v>16792970</v>
      </c>
      <c r="S499" t="s">
        <v>7105</v>
      </c>
      <c r="W499" s="12">
        <v>8200</v>
      </c>
      <c r="X499" s="2" t="s">
        <v>7669</v>
      </c>
      <c r="Y499" s="12">
        <f>Table13[[#This Row],[No.]]-A499</f>
        <v>0</v>
      </c>
      <c r="Z499" s="4">
        <v>0</v>
      </c>
      <c r="AA499" s="4">
        <v>0</v>
      </c>
      <c r="AB499" s="4">
        <v>0</v>
      </c>
      <c r="AC499" s="4">
        <v>0</v>
      </c>
      <c r="AD499" s="2" t="s">
        <v>7212</v>
      </c>
      <c r="AE499" s="2" t="s">
        <v>7106</v>
      </c>
      <c r="AF499" s="2" t="s">
        <v>10</v>
      </c>
      <c r="AG499" s="2" t="s">
        <v>7104</v>
      </c>
      <c r="AH499" s="11" t="b">
        <f>FALSE()</f>
        <v>0</v>
      </c>
      <c r="AI499" s="4">
        <v>16792970</v>
      </c>
      <c r="AJ499" s="3"/>
      <c r="AK499" s="11" t="b">
        <f>FALSE()</f>
        <v>0</v>
      </c>
      <c r="AL499" s="2" t="s">
        <v>10</v>
      </c>
      <c r="AM499" s="2" t="s">
        <v>10</v>
      </c>
      <c r="AN499" s="2" t="s">
        <v>10</v>
      </c>
      <c r="AO499" s="2" t="s">
        <v>10</v>
      </c>
      <c r="AP499" s="2" t="s">
        <v>7106</v>
      </c>
      <c r="AQ499" s="2" t="s">
        <v>10</v>
      </c>
      <c r="AR499" s="2" t="s">
        <v>10</v>
      </c>
      <c r="AS499" s="2" t="s">
        <v>10</v>
      </c>
    </row>
    <row r="500" spans="1:45" x14ac:dyDescent="0.35">
      <c r="A500">
        <v>8201</v>
      </c>
      <c r="B500" t="s">
        <v>7669</v>
      </c>
      <c r="C500" s="4">
        <v>72292135.120000005</v>
      </c>
      <c r="D500" s="4">
        <v>72292135.120000005</v>
      </c>
      <c r="F500" t="s">
        <v>7212</v>
      </c>
      <c r="G500" t="s">
        <v>7110</v>
      </c>
      <c r="I500" t="s">
        <v>7105</v>
      </c>
      <c r="K500" t="s">
        <v>7106</v>
      </c>
      <c r="L500" t="s">
        <v>7107</v>
      </c>
      <c r="M500" t="s">
        <v>7107</v>
      </c>
      <c r="O500" s="4">
        <v>2461699</v>
      </c>
      <c r="S500" t="s">
        <v>7133</v>
      </c>
      <c r="W500" s="12">
        <v>8201</v>
      </c>
      <c r="X500" s="2" t="s">
        <v>7669</v>
      </c>
      <c r="Y500" s="12">
        <f>Table13[[#This Row],[No.]]-A500</f>
        <v>0</v>
      </c>
      <c r="Z500" s="4">
        <v>0</v>
      </c>
      <c r="AA500" s="4">
        <v>0</v>
      </c>
      <c r="AB500" s="4">
        <v>72292135.120000005</v>
      </c>
      <c r="AC500" s="4">
        <v>72292135.120000005</v>
      </c>
      <c r="AD500" s="2" t="s">
        <v>7212</v>
      </c>
      <c r="AE500" s="2" t="s">
        <v>7106</v>
      </c>
      <c r="AF500" s="2" t="s">
        <v>10</v>
      </c>
      <c r="AG500" s="2" t="s">
        <v>7110</v>
      </c>
      <c r="AH500" s="11" t="b">
        <f>FALSE()</f>
        <v>0</v>
      </c>
      <c r="AI500" s="4">
        <v>2461699</v>
      </c>
      <c r="AJ500" s="3"/>
      <c r="AK500" s="11" t="b">
        <f>TRUE()</f>
        <v>1</v>
      </c>
      <c r="AL500" s="2" t="s">
        <v>10</v>
      </c>
      <c r="AM500" s="2" t="s">
        <v>10</v>
      </c>
      <c r="AN500" s="2" t="s">
        <v>10</v>
      </c>
      <c r="AO500" s="2" t="s">
        <v>10</v>
      </c>
      <c r="AP500" s="2" t="s">
        <v>7106</v>
      </c>
      <c r="AQ500" s="2" t="s">
        <v>7107</v>
      </c>
      <c r="AR500" s="2" t="s">
        <v>7107</v>
      </c>
      <c r="AS500" s="2" t="s">
        <v>10</v>
      </c>
    </row>
    <row r="501" spans="1:45" x14ac:dyDescent="0.35">
      <c r="A501">
        <v>8202</v>
      </c>
      <c r="B501" t="s">
        <v>7670</v>
      </c>
      <c r="C501" s="4">
        <v>1914673911.6900001</v>
      </c>
      <c r="D501" s="4">
        <v>467463453.10000002</v>
      </c>
      <c r="E501" s="4">
        <v>1447210458.5899999</v>
      </c>
      <c r="F501" t="s">
        <v>7212</v>
      </c>
      <c r="G501" t="s">
        <v>7110</v>
      </c>
      <c r="I501" t="s">
        <v>7105</v>
      </c>
      <c r="K501" t="s">
        <v>7106</v>
      </c>
      <c r="L501" t="s">
        <v>7107</v>
      </c>
      <c r="M501" t="s">
        <v>7107</v>
      </c>
      <c r="N501" s="4">
        <v>1447210458.5899999</v>
      </c>
      <c r="O501">
        <v>0</v>
      </c>
      <c r="S501" t="s">
        <v>7133</v>
      </c>
      <c r="W501" s="12">
        <v>8202</v>
      </c>
      <c r="X501" s="2" t="s">
        <v>7670</v>
      </c>
      <c r="Y501" s="12">
        <f>Table13[[#This Row],[No.]]-A501</f>
        <v>0</v>
      </c>
      <c r="Z501" s="4">
        <v>1447210458.5899999</v>
      </c>
      <c r="AA501" s="4">
        <v>1447210458.5899999</v>
      </c>
      <c r="AB501" s="4">
        <v>1914673911.6900001</v>
      </c>
      <c r="AC501" s="4">
        <v>467463453.10000002</v>
      </c>
      <c r="AD501" s="2" t="s">
        <v>7212</v>
      </c>
      <c r="AE501" s="2" t="s">
        <v>7106</v>
      </c>
      <c r="AF501" s="2" t="s">
        <v>10</v>
      </c>
      <c r="AG501" s="2" t="s">
        <v>7110</v>
      </c>
      <c r="AH501" s="11" t="b">
        <f>FALSE()</f>
        <v>0</v>
      </c>
      <c r="AI501" s="4">
        <v>0</v>
      </c>
      <c r="AJ501" s="3"/>
      <c r="AK501" s="11" t="b">
        <f>TRUE()</f>
        <v>1</v>
      </c>
      <c r="AL501" s="2" t="s">
        <v>10</v>
      </c>
      <c r="AM501" s="2" t="s">
        <v>10</v>
      </c>
      <c r="AN501" s="2" t="s">
        <v>10</v>
      </c>
      <c r="AO501" s="2" t="s">
        <v>10</v>
      </c>
      <c r="AP501" s="2" t="s">
        <v>7106</v>
      </c>
      <c r="AQ501" s="2" t="s">
        <v>7107</v>
      </c>
      <c r="AR501" s="2" t="s">
        <v>7107</v>
      </c>
      <c r="AS501" s="2" t="s">
        <v>10</v>
      </c>
    </row>
    <row r="502" spans="1:45" x14ac:dyDescent="0.35">
      <c r="A502">
        <v>8203</v>
      </c>
      <c r="B502" t="s">
        <v>7671</v>
      </c>
      <c r="C502" s="4">
        <v>65519050.049999997</v>
      </c>
      <c r="D502" s="4">
        <v>67551246.049999997</v>
      </c>
      <c r="E502" s="4">
        <v>-2032196</v>
      </c>
      <c r="F502" t="s">
        <v>7212</v>
      </c>
      <c r="G502" t="s">
        <v>7110</v>
      </c>
      <c r="I502" t="s">
        <v>7105</v>
      </c>
      <c r="K502" t="s">
        <v>7158</v>
      </c>
      <c r="M502" t="s">
        <v>7107</v>
      </c>
      <c r="N502" s="4">
        <v>-2032196</v>
      </c>
      <c r="O502">
        <v>0</v>
      </c>
      <c r="S502" t="s">
        <v>7133</v>
      </c>
      <c r="W502" s="12">
        <v>8203</v>
      </c>
      <c r="X502" s="2" t="s">
        <v>7671</v>
      </c>
      <c r="Y502" s="12">
        <f>Table13[[#This Row],[No.]]-A502</f>
        <v>0</v>
      </c>
      <c r="Z502" s="4">
        <v>-2032196</v>
      </c>
      <c r="AA502" s="4">
        <v>-2032196</v>
      </c>
      <c r="AB502" s="4">
        <v>65519050.049999997</v>
      </c>
      <c r="AC502" s="4">
        <v>67551246.049999997</v>
      </c>
      <c r="AD502" s="2" t="s">
        <v>7212</v>
      </c>
      <c r="AE502" s="2" t="s">
        <v>7106</v>
      </c>
      <c r="AF502" s="2" t="s">
        <v>10</v>
      </c>
      <c r="AG502" s="2" t="s">
        <v>7110</v>
      </c>
      <c r="AH502" s="11" t="b">
        <f>FALSE()</f>
        <v>0</v>
      </c>
      <c r="AI502" s="4">
        <v>0</v>
      </c>
      <c r="AJ502" s="3"/>
      <c r="AK502" s="11" t="b">
        <f>TRUE()</f>
        <v>1</v>
      </c>
      <c r="AL502" s="2" t="s">
        <v>10</v>
      </c>
      <c r="AM502" s="2" t="s">
        <v>10</v>
      </c>
      <c r="AN502" s="2" t="s">
        <v>10</v>
      </c>
      <c r="AO502" s="2" t="s">
        <v>10</v>
      </c>
      <c r="AP502" s="2" t="s">
        <v>7158</v>
      </c>
      <c r="AQ502" s="2" t="s">
        <v>10</v>
      </c>
      <c r="AR502" s="2" t="s">
        <v>7107</v>
      </c>
      <c r="AS502" s="2" t="s">
        <v>10</v>
      </c>
    </row>
    <row r="503" spans="1:45" x14ac:dyDescent="0.35">
      <c r="A503">
        <v>8204</v>
      </c>
      <c r="B503" t="s">
        <v>7672</v>
      </c>
      <c r="F503" t="s">
        <v>7212</v>
      </c>
      <c r="G503" t="s">
        <v>7110</v>
      </c>
      <c r="I503" t="s">
        <v>7105</v>
      </c>
      <c r="K503" t="s">
        <v>7106</v>
      </c>
      <c r="O503">
        <v>100</v>
      </c>
      <c r="S503" t="s">
        <v>7133</v>
      </c>
      <c r="W503" s="12">
        <v>8204</v>
      </c>
      <c r="X503" s="2" t="s">
        <v>7672</v>
      </c>
      <c r="Y503" s="12">
        <f>Table13[[#This Row],[No.]]-A503</f>
        <v>0</v>
      </c>
      <c r="Z503" s="4">
        <v>0</v>
      </c>
      <c r="AA503" s="4">
        <v>0</v>
      </c>
      <c r="AB503" s="4">
        <v>0</v>
      </c>
      <c r="AC503" s="4">
        <v>0</v>
      </c>
      <c r="AD503" s="2" t="s">
        <v>7212</v>
      </c>
      <c r="AE503" s="2" t="s">
        <v>7106</v>
      </c>
      <c r="AF503" s="2" t="s">
        <v>10</v>
      </c>
      <c r="AG503" s="2" t="s">
        <v>7110</v>
      </c>
      <c r="AH503" s="11" t="b">
        <f>FALSE()</f>
        <v>0</v>
      </c>
      <c r="AI503" s="4">
        <v>100</v>
      </c>
      <c r="AJ503" s="3"/>
      <c r="AK503" s="11" t="b">
        <f>TRUE()</f>
        <v>1</v>
      </c>
      <c r="AL503" s="2" t="s">
        <v>10</v>
      </c>
      <c r="AM503" s="2" t="s">
        <v>10</v>
      </c>
      <c r="AN503" s="2" t="s">
        <v>10</v>
      </c>
      <c r="AO503" s="2" t="s">
        <v>10</v>
      </c>
      <c r="AP503" s="2" t="s">
        <v>7106</v>
      </c>
      <c r="AQ503" s="2" t="s">
        <v>10</v>
      </c>
      <c r="AR503" s="2" t="s">
        <v>10</v>
      </c>
      <c r="AS503" s="2" t="s">
        <v>10</v>
      </c>
    </row>
    <row r="504" spans="1:45" x14ac:dyDescent="0.35">
      <c r="A504">
        <v>8209</v>
      </c>
      <c r="B504" t="s">
        <v>7669</v>
      </c>
      <c r="C504" s="4">
        <v>2052485096.8599999</v>
      </c>
      <c r="D504" s="4">
        <v>607306834.26999998</v>
      </c>
      <c r="E504" s="4">
        <v>1445178262.5899999</v>
      </c>
      <c r="F504" t="s">
        <v>7212</v>
      </c>
      <c r="G504" t="s">
        <v>7117</v>
      </c>
      <c r="I504" t="s">
        <v>7105</v>
      </c>
      <c r="J504" t="s">
        <v>7673</v>
      </c>
      <c r="K504" t="s">
        <v>7106</v>
      </c>
      <c r="N504" s="4">
        <v>1445178262.5899999</v>
      </c>
      <c r="O504" s="4">
        <v>19254769</v>
      </c>
      <c r="S504" t="s">
        <v>7105</v>
      </c>
      <c r="W504" s="12">
        <v>8209</v>
      </c>
      <c r="X504" s="2" t="s">
        <v>7669</v>
      </c>
      <c r="Y504" s="12">
        <f>Table13[[#This Row],[No.]]-A504</f>
        <v>0</v>
      </c>
      <c r="Z504" s="4">
        <v>1445178262.5899999</v>
      </c>
      <c r="AA504" s="4">
        <v>1445178262.5899999</v>
      </c>
      <c r="AB504" s="4">
        <v>2052485096.8599999</v>
      </c>
      <c r="AC504" s="4">
        <v>607306834.26999998</v>
      </c>
      <c r="AD504" s="2" t="s">
        <v>7212</v>
      </c>
      <c r="AE504" s="2" t="s">
        <v>7106</v>
      </c>
      <c r="AF504" s="2" t="s">
        <v>10</v>
      </c>
      <c r="AG504" s="2" t="s">
        <v>7117</v>
      </c>
      <c r="AH504" s="11" t="b">
        <f>FALSE()</f>
        <v>0</v>
      </c>
      <c r="AI504" s="4">
        <v>19254769</v>
      </c>
      <c r="AJ504" s="3"/>
      <c r="AK504" s="11" t="b">
        <f>FALSE()</f>
        <v>0</v>
      </c>
      <c r="AL504" s="2" t="s">
        <v>10</v>
      </c>
      <c r="AM504" s="2" t="s">
        <v>10</v>
      </c>
      <c r="AN504" s="2" t="s">
        <v>10</v>
      </c>
      <c r="AO504" s="2" t="s">
        <v>7673</v>
      </c>
      <c r="AP504" s="2" t="s">
        <v>7106</v>
      </c>
      <c r="AQ504" s="2" t="s">
        <v>10</v>
      </c>
      <c r="AR504" s="2" t="s">
        <v>10</v>
      </c>
      <c r="AS504" s="2" t="s">
        <v>10</v>
      </c>
    </row>
    <row r="505" spans="1:45" x14ac:dyDescent="0.35">
      <c r="A505">
        <v>8999</v>
      </c>
      <c r="B505" t="s">
        <v>7674</v>
      </c>
      <c r="C505" s="4">
        <v>142558211600.59</v>
      </c>
      <c r="D505" s="4">
        <v>85465389654.070007</v>
      </c>
      <c r="E505" s="4">
        <v>57092821946.519997</v>
      </c>
      <c r="F505" t="s">
        <v>7212</v>
      </c>
      <c r="G505" t="s">
        <v>7117</v>
      </c>
      <c r="I505" t="s">
        <v>7105</v>
      </c>
      <c r="J505" t="s">
        <v>7675</v>
      </c>
      <c r="K505" t="s">
        <v>7106</v>
      </c>
      <c r="L505" t="s">
        <v>7107</v>
      </c>
      <c r="M505" t="s">
        <v>7107</v>
      </c>
      <c r="N505" s="4">
        <v>57092821946.519997</v>
      </c>
      <c r="O505" s="4">
        <v>75451138286.619995</v>
      </c>
      <c r="S505" t="s">
        <v>7105</v>
      </c>
      <c r="W505" s="12">
        <v>8999</v>
      </c>
      <c r="X505" s="2" t="s">
        <v>7674</v>
      </c>
      <c r="Y505" s="12">
        <f>Table13[[#This Row],[No.]]-A505</f>
        <v>0</v>
      </c>
      <c r="Z505" s="4">
        <v>58298568882.720001</v>
      </c>
      <c r="AA505" s="4">
        <v>58298568882.720001</v>
      </c>
      <c r="AB505" s="4">
        <v>143968765987.25</v>
      </c>
      <c r="AC505" s="4">
        <v>85670197104.529999</v>
      </c>
      <c r="AD505" s="2" t="s">
        <v>7212</v>
      </c>
      <c r="AE505" s="2" t="s">
        <v>7106</v>
      </c>
      <c r="AF505" s="2" t="s">
        <v>10</v>
      </c>
      <c r="AG505" s="2" t="s">
        <v>7117</v>
      </c>
      <c r="AH505" s="11" t="b">
        <f>FALSE()</f>
        <v>0</v>
      </c>
      <c r="AI505" s="4">
        <v>76188122315.591934</v>
      </c>
      <c r="AJ505" s="3"/>
      <c r="AK505" s="11" t="b">
        <f>FALSE()</f>
        <v>0</v>
      </c>
      <c r="AL505" s="2" t="s">
        <v>10</v>
      </c>
      <c r="AM505" s="2" t="s">
        <v>10</v>
      </c>
      <c r="AN505" s="2" t="s">
        <v>10</v>
      </c>
      <c r="AO505" s="2" t="s">
        <v>7675</v>
      </c>
      <c r="AP505" s="2" t="s">
        <v>7106</v>
      </c>
      <c r="AQ505" s="2" t="s">
        <v>7107</v>
      </c>
      <c r="AR505" s="2" t="s">
        <v>7107</v>
      </c>
      <c r="AS505" s="2" t="s">
        <v>10</v>
      </c>
    </row>
    <row r="506" spans="1:45" x14ac:dyDescent="0.35">
      <c r="A506">
        <v>9999</v>
      </c>
      <c r="B506" t="s">
        <v>7676</v>
      </c>
      <c r="C506" s="4">
        <v>177772082424.91</v>
      </c>
      <c r="D506" s="4">
        <v>178377834531.79001</v>
      </c>
      <c r="E506" s="4">
        <v>-605752106.88</v>
      </c>
      <c r="F506" t="s">
        <v>7212</v>
      </c>
      <c r="G506" t="s">
        <v>7117</v>
      </c>
      <c r="I506" t="s">
        <v>7105</v>
      </c>
      <c r="J506" t="s">
        <v>7677</v>
      </c>
      <c r="K506" t="s">
        <v>7106</v>
      </c>
      <c r="L506" t="s">
        <v>7107</v>
      </c>
      <c r="M506" t="s">
        <v>7107</v>
      </c>
      <c r="N506" s="4">
        <v>-605752106.88</v>
      </c>
      <c r="O506" s="4">
        <v>74778068250.619995</v>
      </c>
      <c r="S506" t="s">
        <v>7133</v>
      </c>
      <c r="W506" s="12">
        <v>9999</v>
      </c>
      <c r="X506" s="2" t="s">
        <v>7676</v>
      </c>
      <c r="Y506" s="12">
        <f>Table13[[#This Row],[No.]]-A506</f>
        <v>0</v>
      </c>
      <c r="Z506" s="4">
        <v>-449437627.72000003</v>
      </c>
      <c r="AA506" s="4">
        <v>-449437627.72000003</v>
      </c>
      <c r="AB506" s="4">
        <v>179209225357.76999</v>
      </c>
      <c r="AC506" s="4">
        <v>179658662985.48999</v>
      </c>
      <c r="AD506" s="2" t="s">
        <v>7212</v>
      </c>
      <c r="AE506" s="2" t="s">
        <v>7106</v>
      </c>
      <c r="AF506" s="2" t="s">
        <v>10</v>
      </c>
      <c r="AG506" s="2" t="s">
        <v>7117</v>
      </c>
      <c r="AH506" s="11" t="b">
        <f>FALSE()</f>
        <v>0</v>
      </c>
      <c r="AI506" s="4">
        <v>75515052279.591934</v>
      </c>
      <c r="AJ506" s="3"/>
      <c r="AK506" s="11" t="b">
        <f>FALSE()</f>
        <v>0</v>
      </c>
      <c r="AL506" s="2" t="s">
        <v>10</v>
      </c>
      <c r="AM506" s="2" t="s">
        <v>10</v>
      </c>
      <c r="AN506" s="2" t="s">
        <v>10</v>
      </c>
      <c r="AO506" s="2" t="s">
        <v>7677</v>
      </c>
      <c r="AP506" s="2" t="s">
        <v>7106</v>
      </c>
      <c r="AQ506" s="2" t="s">
        <v>7107</v>
      </c>
      <c r="AR506" s="2" t="s">
        <v>7107</v>
      </c>
      <c r="AS506" s="2" t="s">
        <v>10</v>
      </c>
    </row>
    <row r="507" spans="1:45" x14ac:dyDescent="0.35">
      <c r="A507">
        <v>99990</v>
      </c>
      <c r="B507" t="s">
        <v>7678</v>
      </c>
      <c r="C507" s="4">
        <v>698309418248.96997</v>
      </c>
      <c r="D507" s="4">
        <v>698309252039.27002</v>
      </c>
      <c r="E507" s="4">
        <v>166209.70000000001</v>
      </c>
      <c r="F507" t="s">
        <v>7212</v>
      </c>
      <c r="G507" t="s">
        <v>7131</v>
      </c>
      <c r="I507" t="s">
        <v>7105</v>
      </c>
      <c r="J507" t="s">
        <v>7679</v>
      </c>
      <c r="K507" t="s">
        <v>7106</v>
      </c>
      <c r="N507" s="4">
        <v>166209.70000000001</v>
      </c>
      <c r="O507" s="4">
        <v>74715408186.619995</v>
      </c>
      <c r="S507" t="s">
        <v>7105</v>
      </c>
      <c r="W507" s="12">
        <v>99990</v>
      </c>
      <c r="X507" s="2" t="s">
        <v>7678</v>
      </c>
      <c r="Y507" s="12">
        <f>Table13[[#This Row],[No.]]-A507</f>
        <v>0</v>
      </c>
      <c r="Z507" s="4">
        <v>166209.70000000001</v>
      </c>
      <c r="AA507" s="4">
        <v>166209.70000000001</v>
      </c>
      <c r="AB507" s="4">
        <v>703499512000.68005</v>
      </c>
      <c r="AC507" s="4">
        <v>703499345790.97998</v>
      </c>
      <c r="AD507" s="2" t="s">
        <v>7212</v>
      </c>
      <c r="AE507" s="2" t="s">
        <v>7106</v>
      </c>
      <c r="AF507" s="2" t="s">
        <v>10</v>
      </c>
      <c r="AG507" s="2" t="s">
        <v>7131</v>
      </c>
      <c r="AH507" s="11" t="b">
        <f>FALSE()</f>
        <v>0</v>
      </c>
      <c r="AI507" s="4">
        <v>75452392215.591934</v>
      </c>
      <c r="AJ507" s="3"/>
      <c r="AK507" s="11" t="b">
        <f>FALSE()</f>
        <v>0</v>
      </c>
      <c r="AL507" s="2" t="s">
        <v>10</v>
      </c>
      <c r="AM507" s="2" t="s">
        <v>10</v>
      </c>
      <c r="AN507" s="2" t="s">
        <v>10</v>
      </c>
      <c r="AO507" s="2" t="s">
        <v>7679</v>
      </c>
      <c r="AP507" s="2" t="s">
        <v>7106</v>
      </c>
      <c r="AQ507" s="2" t="s">
        <v>10</v>
      </c>
      <c r="AR507" s="2" t="s">
        <v>10</v>
      </c>
      <c r="AS507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EC39-76A3-4FB6-9B10-A2DF84DAA20F}">
  <dimension ref="A1:K2942"/>
  <sheetViews>
    <sheetView workbookViewId="0">
      <selection activeCell="A1147" sqref="A1:A1048576"/>
    </sheetView>
  </sheetViews>
  <sheetFormatPr defaultRowHeight="14.5" x14ac:dyDescent="0.35"/>
  <cols>
    <col min="1" max="1" width="18.26953125" customWidth="1"/>
    <col min="2" max="2" width="17.6328125" customWidth="1"/>
    <col min="3" max="3" width="9.1796875" customWidth="1"/>
    <col min="4" max="4" width="22" bestFit="1" customWidth="1"/>
    <col min="5" max="5" width="17.7265625" customWidth="1"/>
    <col min="6" max="6" width="29" customWidth="1"/>
    <col min="8" max="8" width="8.7265625" customWidth="1"/>
  </cols>
  <sheetData>
    <row r="1" spans="1:9" x14ac:dyDescent="0.35">
      <c r="A1" s="9" t="s">
        <v>13474</v>
      </c>
      <c r="B1" s="9" t="s">
        <v>64881</v>
      </c>
      <c r="D1" s="9" t="s">
        <v>64883</v>
      </c>
      <c r="E1" s="9" t="s">
        <v>13475</v>
      </c>
      <c r="F1" s="9" t="s">
        <v>64882</v>
      </c>
    </row>
    <row r="2" spans="1:9" x14ac:dyDescent="0.35">
      <c r="A2" s="1" t="s">
        <v>0</v>
      </c>
      <c r="B2" s="1" t="s">
        <v>7081</v>
      </c>
      <c r="C2" s="1"/>
      <c r="E2" s="9" t="s">
        <v>0</v>
      </c>
      <c r="F2" s="9" t="s">
        <v>7081</v>
      </c>
    </row>
    <row r="3" spans="1:9" x14ac:dyDescent="0.35">
      <c r="A3" t="s">
        <v>7701</v>
      </c>
      <c r="B3" t="s">
        <v>7702</v>
      </c>
      <c r="E3" t="s">
        <v>7701</v>
      </c>
      <c r="F3" t="s">
        <v>7702</v>
      </c>
      <c r="G3" t="str">
        <f ca="1">IFERROR(
IF(
UPPER(TRIM(CLEAN(B3))) =
UPPER(TRIM(CLEAN(
XLOOKUP(
TRIM(CLEAN(A3)),
TRIM(CLEAN($E:$E)),
$F:$F
)
))),
"MATCH",
"NAME MISMATCH"
),
"ACCOUNT NOT FOUND IN OLD ERP"
)</f>
        <v>ACCOUNT NOT FOUND IN OLD ERP</v>
      </c>
      <c r="I3" t="str">
        <f>VLOOKUP(Table14[[#This Row],[No.]],E:F,2,FALSE)</f>
        <v>Johnson Kamau</v>
      </c>
    </row>
    <row r="4" spans="1:9" x14ac:dyDescent="0.35">
      <c r="A4" t="s">
        <v>7703</v>
      </c>
      <c r="B4" t="s">
        <v>7704</v>
      </c>
      <c r="E4" t="s">
        <v>7703</v>
      </c>
      <c r="F4" t="s">
        <v>7704</v>
      </c>
      <c r="I4" t="str">
        <f>VLOOKUP(Table14[[#This Row],[No.]],E:F,2,FALSE)</f>
        <v>Helen Mwangovya</v>
      </c>
    </row>
    <row r="5" spans="1:9" x14ac:dyDescent="0.35">
      <c r="A5" t="s">
        <v>7705</v>
      </c>
      <c r="B5" t="s">
        <v>7706</v>
      </c>
      <c r="E5" t="s">
        <v>7705</v>
      </c>
      <c r="F5" t="s">
        <v>7706</v>
      </c>
      <c r="I5" t="str">
        <f>VLOOKUP(Table14[[#This Row],[No.]],E:F,2,FALSE)</f>
        <v>Lucy Gatheru</v>
      </c>
    </row>
    <row r="6" spans="1:9" x14ac:dyDescent="0.35">
      <c r="A6" t="s">
        <v>7707</v>
      </c>
      <c r="B6" t="s">
        <v>7708</v>
      </c>
      <c r="E6" t="s">
        <v>7707</v>
      </c>
      <c r="F6" t="s">
        <v>7708</v>
      </c>
      <c r="I6" t="str">
        <f>VLOOKUP(Table14[[#This Row],[No.]],E:F,2,FALSE)</f>
        <v>Accounts Staff</v>
      </c>
    </row>
    <row r="7" spans="1:9" x14ac:dyDescent="0.35">
      <c r="A7" t="s">
        <v>7709</v>
      </c>
      <c r="B7" t="s">
        <v>7710</v>
      </c>
      <c r="E7" t="s">
        <v>7709</v>
      </c>
      <c r="F7" t="s">
        <v>7710</v>
      </c>
      <c r="I7" t="str">
        <f>VLOOKUP(Table14[[#This Row],[No.]],E:F,2,FALSE)</f>
        <v>William Mboto</v>
      </c>
    </row>
    <row r="8" spans="1:9" x14ac:dyDescent="0.35">
      <c r="A8" t="s">
        <v>7711</v>
      </c>
      <c r="B8" t="s">
        <v>7712</v>
      </c>
      <c r="E8" t="s">
        <v>7711</v>
      </c>
      <c r="F8" t="s">
        <v>7712</v>
      </c>
      <c r="I8" t="str">
        <f>VLOOKUP(Table14[[#This Row],[No.]],E:F,2,FALSE)</f>
        <v>Francis Odongo</v>
      </c>
    </row>
    <row r="9" spans="1:9" x14ac:dyDescent="0.35">
      <c r="A9" t="s">
        <v>7713</v>
      </c>
      <c r="B9" t="s">
        <v>7714</v>
      </c>
      <c r="E9" t="s">
        <v>7713</v>
      </c>
      <c r="F9" t="s">
        <v>7714</v>
      </c>
      <c r="I9" t="str">
        <f>VLOOKUP(Table14[[#This Row],[No.]],E:F,2,FALSE)</f>
        <v>Mohammed  Abdike</v>
      </c>
    </row>
    <row r="10" spans="1:9" x14ac:dyDescent="0.35">
      <c r="A10" t="s">
        <v>7715</v>
      </c>
      <c r="B10" t="s">
        <v>7716</v>
      </c>
      <c r="E10" t="s">
        <v>7715</v>
      </c>
      <c r="F10" t="s">
        <v>7716</v>
      </c>
      <c r="I10" t="str">
        <f>VLOOKUP(Table14[[#This Row],[No.]],E:F,2,FALSE)</f>
        <v>KRCS Welfare Association</v>
      </c>
    </row>
    <row r="11" spans="1:9" x14ac:dyDescent="0.35">
      <c r="A11" t="s">
        <v>7717</v>
      </c>
      <c r="B11" t="s">
        <v>7718</v>
      </c>
      <c r="E11" t="s">
        <v>7717</v>
      </c>
      <c r="F11" t="s">
        <v>7718</v>
      </c>
      <c r="I11" t="str">
        <f>VLOOKUP(Table14[[#This Row],[No.]],E:F,2,FALSE)</f>
        <v>Machakos Branch</v>
      </c>
    </row>
    <row r="12" spans="1:9" x14ac:dyDescent="0.35">
      <c r="A12" t="s">
        <v>7719</v>
      </c>
      <c r="B12" t="s">
        <v>7720</v>
      </c>
      <c r="E12" t="s">
        <v>7719</v>
      </c>
      <c r="F12" t="s">
        <v>7720</v>
      </c>
      <c r="I12" t="str">
        <f>VLOOKUP(Table14[[#This Row],[No.]],E:F,2,FALSE)</f>
        <v>Mombasa Branch</v>
      </c>
    </row>
    <row r="13" spans="1:9" x14ac:dyDescent="0.35">
      <c r="A13" t="s">
        <v>7721</v>
      </c>
      <c r="B13" t="s">
        <v>7722</v>
      </c>
      <c r="E13" t="s">
        <v>7721</v>
      </c>
      <c r="F13" t="s">
        <v>7722</v>
      </c>
      <c r="I13" t="str">
        <f>VLOOKUP(Table14[[#This Row],[No.]],E:F,2,FALSE)</f>
        <v>Thika Branch</v>
      </c>
    </row>
    <row r="14" spans="1:9" x14ac:dyDescent="0.35">
      <c r="A14" t="s">
        <v>7723</v>
      </c>
      <c r="B14" t="s">
        <v>7724</v>
      </c>
      <c r="E14" t="s">
        <v>7723</v>
      </c>
      <c r="F14" t="s">
        <v>7724</v>
      </c>
      <c r="I14" t="str">
        <f>VLOOKUP(Table14[[#This Row],[No.]],E:F,2,FALSE)</f>
        <v>Kisumu Branch</v>
      </c>
    </row>
    <row r="15" spans="1:9" x14ac:dyDescent="0.35">
      <c r="A15" t="s">
        <v>7725</v>
      </c>
      <c r="B15" t="s">
        <v>7726</v>
      </c>
      <c r="E15" t="s">
        <v>7725</v>
      </c>
      <c r="F15" t="s">
        <v>7726</v>
      </c>
      <c r="I15" t="str">
        <f>VLOOKUP(Table14[[#This Row],[No.]],E:F,2,FALSE)</f>
        <v>Embu Branch</v>
      </c>
    </row>
    <row r="16" spans="1:9" x14ac:dyDescent="0.35">
      <c r="A16" t="s">
        <v>7727</v>
      </c>
      <c r="B16" t="s">
        <v>7728</v>
      </c>
      <c r="E16" t="s">
        <v>7727</v>
      </c>
      <c r="F16" t="s">
        <v>7728</v>
      </c>
      <c r="I16" t="str">
        <f>VLOOKUP(Table14[[#This Row],[No.]],E:F,2,FALSE)</f>
        <v>Nyeri branch</v>
      </c>
    </row>
    <row r="17" spans="1:9" x14ac:dyDescent="0.35">
      <c r="A17" t="s">
        <v>7729</v>
      </c>
      <c r="B17" t="s">
        <v>7730</v>
      </c>
      <c r="E17" t="s">
        <v>7729</v>
      </c>
      <c r="F17" t="s">
        <v>7730</v>
      </c>
      <c r="I17" t="str">
        <f>VLOOKUP(Table14[[#This Row],[No.]],E:F,2,FALSE)</f>
        <v>Meru branch</v>
      </c>
    </row>
    <row r="18" spans="1:9" x14ac:dyDescent="0.35">
      <c r="A18" t="s">
        <v>7731</v>
      </c>
      <c r="B18" t="s">
        <v>7732</v>
      </c>
      <c r="E18" t="s">
        <v>7731</v>
      </c>
      <c r="F18" t="s">
        <v>7732</v>
      </c>
      <c r="I18" t="str">
        <f>VLOOKUP(Table14[[#This Row],[No.]],E:F,2,FALSE)</f>
        <v>Siaya branch</v>
      </c>
    </row>
    <row r="19" spans="1:9" x14ac:dyDescent="0.35">
      <c r="A19" t="s">
        <v>7733</v>
      </c>
      <c r="B19" t="s">
        <v>7734</v>
      </c>
      <c r="E19" t="s">
        <v>7733</v>
      </c>
      <c r="F19" t="s">
        <v>7734</v>
      </c>
      <c r="I19" t="str">
        <f>VLOOKUP(Table14[[#This Row],[No.]],E:F,2,FALSE)</f>
        <v>Busia Branch</v>
      </c>
    </row>
    <row r="20" spans="1:9" x14ac:dyDescent="0.35">
      <c r="A20" t="s">
        <v>7735</v>
      </c>
      <c r="B20" t="s">
        <v>7736</v>
      </c>
      <c r="E20" t="s">
        <v>7735</v>
      </c>
      <c r="F20" t="s">
        <v>7736</v>
      </c>
      <c r="I20" t="str">
        <f>VLOOKUP(Table14[[#This Row],[No.]],E:F,2,FALSE)</f>
        <v>Malindi Branch</v>
      </c>
    </row>
    <row r="21" spans="1:9" x14ac:dyDescent="0.35">
      <c r="A21" t="s">
        <v>7737</v>
      </c>
      <c r="B21" t="s">
        <v>7738</v>
      </c>
      <c r="E21" t="s">
        <v>7737</v>
      </c>
      <c r="F21" t="s">
        <v>7738</v>
      </c>
      <c r="I21" t="str">
        <f>VLOOKUP(Table14[[#This Row],[No.]],E:F,2,FALSE)</f>
        <v>Marsabit Branch</v>
      </c>
    </row>
    <row r="22" spans="1:9" x14ac:dyDescent="0.35">
      <c r="A22" t="s">
        <v>7739</v>
      </c>
      <c r="B22" t="s">
        <v>7740</v>
      </c>
      <c r="E22" t="s">
        <v>7739</v>
      </c>
      <c r="F22" t="s">
        <v>7740</v>
      </c>
      <c r="I22" t="str">
        <f>VLOOKUP(Table14[[#This Row],[No.]],E:F,2,FALSE)</f>
        <v>Uasin Gishu Branch</v>
      </c>
    </row>
    <row r="23" spans="1:9" x14ac:dyDescent="0.35">
      <c r="A23" t="s">
        <v>7741</v>
      </c>
      <c r="B23" t="s">
        <v>7742</v>
      </c>
      <c r="E23" t="s">
        <v>7741</v>
      </c>
      <c r="F23" t="s">
        <v>7742</v>
      </c>
      <c r="I23" t="str">
        <f>VLOOKUP(Table14[[#This Row],[No.]],E:F,2,FALSE)</f>
        <v>Nairobi Branch</v>
      </c>
    </row>
    <row r="24" spans="1:9" x14ac:dyDescent="0.35">
      <c r="A24" t="s">
        <v>7743</v>
      </c>
      <c r="B24" t="s">
        <v>7744</v>
      </c>
      <c r="E24" t="s">
        <v>7743</v>
      </c>
      <c r="F24" t="s">
        <v>7744</v>
      </c>
      <c r="I24" t="str">
        <f>VLOOKUP(Table14[[#This Row],[No.]],E:F,2,FALSE)</f>
        <v>Ol Kalou Branch</v>
      </c>
    </row>
    <row r="25" spans="1:9" x14ac:dyDescent="0.35">
      <c r="A25" t="s">
        <v>7745</v>
      </c>
      <c r="B25" t="s">
        <v>7746</v>
      </c>
      <c r="E25" t="s">
        <v>7745</v>
      </c>
      <c r="F25" t="s">
        <v>7746</v>
      </c>
      <c r="I25" t="str">
        <f>VLOOKUP(Table14[[#This Row],[No.]],E:F,2,FALSE)</f>
        <v>Rachuonyo Branch</v>
      </c>
    </row>
    <row r="26" spans="1:9" x14ac:dyDescent="0.35">
      <c r="A26" t="s">
        <v>7747</v>
      </c>
      <c r="B26" t="s">
        <v>7748</v>
      </c>
      <c r="E26" t="s">
        <v>7747</v>
      </c>
      <c r="F26" t="s">
        <v>7748</v>
      </c>
      <c r="I26" t="str">
        <f>VLOOKUP(Table14[[#This Row],[No.]],E:F,2,FALSE)</f>
        <v>Mpeketoni Branch</v>
      </c>
    </row>
    <row r="27" spans="1:9" x14ac:dyDescent="0.35">
      <c r="A27" t="s">
        <v>7749</v>
      </c>
      <c r="B27" t="s">
        <v>7750</v>
      </c>
      <c r="E27" t="s">
        <v>7749</v>
      </c>
      <c r="F27" t="s">
        <v>7750</v>
      </c>
      <c r="I27" t="str">
        <f>VLOOKUP(Table14[[#This Row],[No.]],E:F,2,FALSE)</f>
        <v>Nakuru Branch</v>
      </c>
    </row>
    <row r="28" spans="1:9" x14ac:dyDescent="0.35">
      <c r="A28" t="s">
        <v>7751</v>
      </c>
      <c r="B28" t="s">
        <v>7752</v>
      </c>
      <c r="E28" t="s">
        <v>7751</v>
      </c>
      <c r="F28" t="s">
        <v>7752</v>
      </c>
      <c r="I28" t="str">
        <f>VLOOKUP(Table14[[#This Row],[No.]],E:F,2,FALSE)</f>
        <v>Wajir Branch</v>
      </c>
    </row>
    <row r="29" spans="1:9" x14ac:dyDescent="0.35">
      <c r="A29" t="s">
        <v>7753</v>
      </c>
      <c r="B29" t="s">
        <v>7754</v>
      </c>
      <c r="E29" t="s">
        <v>7753</v>
      </c>
      <c r="F29" t="s">
        <v>7754</v>
      </c>
      <c r="I29" t="str">
        <f>VLOOKUP(Table14[[#This Row],[No.]],E:F,2,FALSE)</f>
        <v>Garissa Branch</v>
      </c>
    </row>
    <row r="30" spans="1:9" x14ac:dyDescent="0.35">
      <c r="A30" t="s">
        <v>7755</v>
      </c>
      <c r="B30" t="s">
        <v>7756</v>
      </c>
      <c r="E30" t="s">
        <v>7755</v>
      </c>
      <c r="F30" t="s">
        <v>7756</v>
      </c>
      <c r="I30" t="str">
        <f>VLOOKUP(Table14[[#This Row],[No.]],E:F,2,FALSE)</f>
        <v>Trans Nzoia Branch</v>
      </c>
    </row>
    <row r="31" spans="1:9" x14ac:dyDescent="0.35">
      <c r="A31" t="s">
        <v>7757</v>
      </c>
      <c r="B31" t="s">
        <v>7758</v>
      </c>
      <c r="E31" t="s">
        <v>7757</v>
      </c>
      <c r="F31" t="s">
        <v>7758</v>
      </c>
      <c r="I31" t="str">
        <f>VLOOKUP(Table14[[#This Row],[No.]],E:F,2,FALSE)</f>
        <v>Vihiga Branch</v>
      </c>
    </row>
    <row r="32" spans="1:9" x14ac:dyDescent="0.35">
      <c r="A32" t="s">
        <v>7759</v>
      </c>
      <c r="B32" t="s">
        <v>7760</v>
      </c>
      <c r="E32" t="s">
        <v>7759</v>
      </c>
      <c r="F32" t="s">
        <v>7760</v>
      </c>
      <c r="I32" t="str">
        <f>VLOOKUP(Table14[[#This Row],[No.]],E:F,2,FALSE)</f>
        <v>Moi's Bridge Branch</v>
      </c>
    </row>
    <row r="33" spans="1:9" x14ac:dyDescent="0.35">
      <c r="A33" t="s">
        <v>7761</v>
      </c>
      <c r="B33" t="s">
        <v>7762</v>
      </c>
      <c r="E33" t="s">
        <v>7761</v>
      </c>
      <c r="F33" t="s">
        <v>7762</v>
      </c>
      <c r="I33" t="str">
        <f>VLOOKUP(Table14[[#This Row],[No.]],E:F,2,FALSE)</f>
        <v>Bureti Branch</v>
      </c>
    </row>
    <row r="34" spans="1:9" x14ac:dyDescent="0.35">
      <c r="A34" t="s">
        <v>7763</v>
      </c>
      <c r="B34" t="s">
        <v>7764</v>
      </c>
      <c r="E34" t="s">
        <v>7763</v>
      </c>
      <c r="F34" t="s">
        <v>7764</v>
      </c>
      <c r="I34" t="str">
        <f>VLOOKUP(Table14[[#This Row],[No.]],E:F,2,FALSE)</f>
        <v>Kwale Branch</v>
      </c>
    </row>
    <row r="35" spans="1:9" x14ac:dyDescent="0.35">
      <c r="A35" t="s">
        <v>7765</v>
      </c>
      <c r="B35" t="s">
        <v>7766</v>
      </c>
      <c r="E35" t="s">
        <v>7765</v>
      </c>
      <c r="F35" t="s">
        <v>7766</v>
      </c>
      <c r="I35" t="str">
        <f>VLOOKUP(Table14[[#This Row],[No.]],E:F,2,FALSE)</f>
        <v>Lugari Branch</v>
      </c>
    </row>
    <row r="36" spans="1:9" x14ac:dyDescent="0.35">
      <c r="A36" t="s">
        <v>7767</v>
      </c>
      <c r="B36" t="s">
        <v>7768</v>
      </c>
      <c r="E36" t="s">
        <v>7767</v>
      </c>
      <c r="F36" t="s">
        <v>7768</v>
      </c>
      <c r="I36" t="str">
        <f>VLOOKUP(Table14[[#This Row],[No.]],E:F,2,FALSE)</f>
        <v>Butere Mumias Branch</v>
      </c>
    </row>
    <row r="37" spans="1:9" x14ac:dyDescent="0.35">
      <c r="A37" t="s">
        <v>7769</v>
      </c>
      <c r="B37" t="s">
        <v>7770</v>
      </c>
      <c r="E37" t="s">
        <v>7769</v>
      </c>
      <c r="F37" t="s">
        <v>7770</v>
      </c>
      <c r="I37" t="str">
        <f>VLOOKUP(Table14[[#This Row],[No.]],E:F,2,FALSE)</f>
        <v>Kitui Branch</v>
      </c>
    </row>
    <row r="38" spans="1:9" x14ac:dyDescent="0.35">
      <c r="A38" t="s">
        <v>7771</v>
      </c>
      <c r="B38" t="s">
        <v>7772</v>
      </c>
      <c r="E38" t="s">
        <v>7771</v>
      </c>
      <c r="F38" t="s">
        <v>7772</v>
      </c>
      <c r="I38" t="str">
        <f>VLOOKUP(Table14[[#This Row],[No.]],E:F,2,FALSE)</f>
        <v>Kajiado Branch</v>
      </c>
    </row>
    <row r="39" spans="1:9" x14ac:dyDescent="0.35">
      <c r="A39" t="s">
        <v>7773</v>
      </c>
      <c r="B39" t="s">
        <v>7774</v>
      </c>
      <c r="E39" t="s">
        <v>7773</v>
      </c>
      <c r="F39" t="s">
        <v>7774</v>
      </c>
      <c r="I39" t="str">
        <f>VLOOKUP(Table14[[#This Row],[No.]],E:F,2,FALSE)</f>
        <v>Nyandarua Branch</v>
      </c>
    </row>
    <row r="40" spans="1:9" x14ac:dyDescent="0.35">
      <c r="A40" t="s">
        <v>7775</v>
      </c>
      <c r="B40" t="s">
        <v>7776</v>
      </c>
      <c r="E40" t="s">
        <v>7775</v>
      </c>
      <c r="F40" t="s">
        <v>7776</v>
      </c>
      <c r="I40" t="str">
        <f>VLOOKUP(Table14[[#This Row],[No.]],E:F,2,FALSE)</f>
        <v>Kakamega branch</v>
      </c>
    </row>
    <row r="41" spans="1:9" x14ac:dyDescent="0.35">
      <c r="A41" t="s">
        <v>7777</v>
      </c>
      <c r="B41" t="s">
        <v>7778</v>
      </c>
      <c r="E41" t="s">
        <v>7777</v>
      </c>
      <c r="F41" t="s">
        <v>7778</v>
      </c>
      <c r="I41" t="str">
        <f>VLOOKUP(Table14[[#This Row],[No.]],E:F,2,FALSE)</f>
        <v>Samburu Branch</v>
      </c>
    </row>
    <row r="42" spans="1:9" x14ac:dyDescent="0.35">
      <c r="A42" t="s">
        <v>7779</v>
      </c>
      <c r="B42" t="s">
        <v>7780</v>
      </c>
      <c r="E42" t="s">
        <v>7779</v>
      </c>
      <c r="F42" t="s">
        <v>7780</v>
      </c>
      <c r="I42" t="str">
        <f>VLOOKUP(Table14[[#This Row],[No.]],E:F,2,FALSE)</f>
        <v>Bungoma branch</v>
      </c>
    </row>
    <row r="43" spans="1:9" x14ac:dyDescent="0.35">
      <c r="A43" t="s">
        <v>7781</v>
      </c>
      <c r="B43" t="s">
        <v>7782</v>
      </c>
      <c r="E43" t="s">
        <v>7781</v>
      </c>
      <c r="F43" t="s">
        <v>7782</v>
      </c>
      <c r="I43" t="str">
        <f>VLOOKUP(Table14[[#This Row],[No.]],E:F,2,FALSE)</f>
        <v>Murang'a Branch</v>
      </c>
    </row>
    <row r="44" spans="1:9" x14ac:dyDescent="0.35">
      <c r="A44" t="s">
        <v>7783</v>
      </c>
      <c r="B44" t="s">
        <v>7784</v>
      </c>
      <c r="E44" t="s">
        <v>7783</v>
      </c>
      <c r="F44" t="s">
        <v>7784</v>
      </c>
      <c r="I44" t="str">
        <f>VLOOKUP(Table14[[#This Row],[No.]],E:F,2,FALSE)</f>
        <v>Molo Branch</v>
      </c>
    </row>
    <row r="45" spans="1:9" x14ac:dyDescent="0.35">
      <c r="A45" t="s">
        <v>7785</v>
      </c>
      <c r="B45" t="s">
        <v>7786</v>
      </c>
      <c r="E45" t="s">
        <v>7785</v>
      </c>
      <c r="F45" t="s">
        <v>7786</v>
      </c>
      <c r="I45" t="str">
        <f>VLOOKUP(Table14[[#This Row],[No.]],E:F,2,FALSE)</f>
        <v>Karen langata Branch</v>
      </c>
    </row>
    <row r="46" spans="1:9" x14ac:dyDescent="0.35">
      <c r="A46" t="s">
        <v>7787</v>
      </c>
      <c r="B46" t="s">
        <v>7788</v>
      </c>
      <c r="E46" t="s">
        <v>7787</v>
      </c>
      <c r="F46" t="s">
        <v>7788</v>
      </c>
      <c r="I46" t="str">
        <f>VLOOKUP(Table14[[#This Row],[No.]],E:F,2,FALSE)</f>
        <v>Kapenguria Branch</v>
      </c>
    </row>
    <row r="47" spans="1:9" x14ac:dyDescent="0.35">
      <c r="A47" t="s">
        <v>7789</v>
      </c>
      <c r="B47" t="s">
        <v>7790</v>
      </c>
      <c r="E47" t="s">
        <v>7789</v>
      </c>
      <c r="F47" t="s">
        <v>7790</v>
      </c>
      <c r="I47" t="str">
        <f>VLOOKUP(Table14[[#This Row],[No.]],E:F,2,FALSE)</f>
        <v>Kericho Branch</v>
      </c>
    </row>
    <row r="48" spans="1:9" x14ac:dyDescent="0.35">
      <c r="A48" t="s">
        <v>7791</v>
      </c>
      <c r="B48" t="s">
        <v>7792</v>
      </c>
      <c r="E48" t="s">
        <v>7791</v>
      </c>
      <c r="F48" t="s">
        <v>7792</v>
      </c>
      <c r="I48" t="str">
        <f>VLOOKUP(Table14[[#This Row],[No.]],E:F,2,FALSE)</f>
        <v>Nyando Branch</v>
      </c>
    </row>
    <row r="49" spans="1:9" x14ac:dyDescent="0.35">
      <c r="A49" t="s">
        <v>7793</v>
      </c>
      <c r="B49" t="s">
        <v>7794</v>
      </c>
      <c r="E49" t="s">
        <v>7793</v>
      </c>
      <c r="F49" t="s">
        <v>7794</v>
      </c>
      <c r="I49" t="str">
        <f>VLOOKUP(Table14[[#This Row],[No.]],E:F,2,FALSE)</f>
        <v>Lamu Branch</v>
      </c>
    </row>
    <row r="50" spans="1:9" x14ac:dyDescent="0.35">
      <c r="A50" t="s">
        <v>7795</v>
      </c>
      <c r="B50" t="s">
        <v>7796</v>
      </c>
      <c r="E50" t="s">
        <v>7795</v>
      </c>
      <c r="F50" t="s">
        <v>7796</v>
      </c>
      <c r="I50" t="str">
        <f>VLOOKUP(Table14[[#This Row],[No.]],E:F,2,FALSE)</f>
        <v>Makueni Branch</v>
      </c>
    </row>
    <row r="51" spans="1:9" x14ac:dyDescent="0.35">
      <c r="A51" t="s">
        <v>7797</v>
      </c>
      <c r="B51" t="s">
        <v>7798</v>
      </c>
      <c r="E51" t="s">
        <v>7797</v>
      </c>
      <c r="F51" t="s">
        <v>7798</v>
      </c>
      <c r="I51" t="str">
        <f>VLOOKUP(Table14[[#This Row],[No.]],E:F,2,FALSE)</f>
        <v>West Pokot Branch</v>
      </c>
    </row>
    <row r="52" spans="1:9" x14ac:dyDescent="0.35">
      <c r="A52" t="s">
        <v>7799</v>
      </c>
      <c r="B52" t="s">
        <v>7800</v>
      </c>
      <c r="E52" t="s">
        <v>7799</v>
      </c>
      <c r="F52" t="s">
        <v>7800</v>
      </c>
      <c r="I52" t="str">
        <f>VLOOKUP(Table14[[#This Row],[No.]],E:F,2,FALSE)</f>
        <v>Homa Bay Branch</v>
      </c>
    </row>
    <row r="53" spans="1:9" x14ac:dyDescent="0.35">
      <c r="A53" t="s">
        <v>7801</v>
      </c>
      <c r="B53" t="s">
        <v>7802</v>
      </c>
      <c r="E53" t="s">
        <v>7801</v>
      </c>
      <c r="F53" t="s">
        <v>7802</v>
      </c>
      <c r="I53" t="str">
        <f>VLOOKUP(Table14[[#This Row],[No.]],E:F,2,FALSE)</f>
        <v>Gucha Branch</v>
      </c>
    </row>
    <row r="54" spans="1:9" x14ac:dyDescent="0.35">
      <c r="A54" t="s">
        <v>7803</v>
      </c>
      <c r="B54" t="s">
        <v>7804</v>
      </c>
      <c r="E54" t="s">
        <v>7803</v>
      </c>
      <c r="F54" t="s">
        <v>7804</v>
      </c>
      <c r="I54" t="str">
        <f>VLOOKUP(Table14[[#This Row],[No.]],E:F,2,FALSE)</f>
        <v>Nandi North Branch</v>
      </c>
    </row>
    <row r="55" spans="1:9" x14ac:dyDescent="0.35">
      <c r="A55" t="s">
        <v>7805</v>
      </c>
      <c r="B55" t="s">
        <v>7806</v>
      </c>
      <c r="E55" t="s">
        <v>7805</v>
      </c>
      <c r="F55" t="s">
        <v>7806</v>
      </c>
      <c r="I55" t="str">
        <f>VLOOKUP(Table14[[#This Row],[No.]],E:F,2,FALSE)</f>
        <v>Marakwet Branch</v>
      </c>
    </row>
    <row r="56" spans="1:9" x14ac:dyDescent="0.35">
      <c r="A56" t="s">
        <v>7807</v>
      </c>
      <c r="B56" t="s">
        <v>7808</v>
      </c>
      <c r="E56" t="s">
        <v>7807</v>
      </c>
      <c r="F56" t="s">
        <v>7808</v>
      </c>
      <c r="I56" t="str">
        <f>VLOOKUP(Table14[[#This Row],[No.]],E:F,2,FALSE)</f>
        <v>Mandera Branch</v>
      </c>
    </row>
    <row r="57" spans="1:9" x14ac:dyDescent="0.35">
      <c r="A57" t="s">
        <v>7809</v>
      </c>
      <c r="B57" t="s">
        <v>7810</v>
      </c>
      <c r="E57" t="s">
        <v>7809</v>
      </c>
      <c r="F57" t="s">
        <v>7810</v>
      </c>
      <c r="I57" t="str">
        <f>VLOOKUP(Table14[[#This Row],[No.]],E:F,2,FALSE)</f>
        <v>Limuru Branch</v>
      </c>
    </row>
    <row r="58" spans="1:9" x14ac:dyDescent="0.35">
      <c r="A58" t="s">
        <v>7811</v>
      </c>
      <c r="B58" t="s">
        <v>7812</v>
      </c>
      <c r="E58" t="s">
        <v>7811</v>
      </c>
      <c r="F58" t="s">
        <v>7812</v>
      </c>
      <c r="I58" t="str">
        <f>VLOOKUP(Table14[[#This Row],[No.]],E:F,2,FALSE)</f>
        <v>Migori Branch</v>
      </c>
    </row>
    <row r="59" spans="1:9" x14ac:dyDescent="0.35">
      <c r="A59" t="s">
        <v>7813</v>
      </c>
      <c r="B59" t="s">
        <v>7814</v>
      </c>
      <c r="E59" t="s">
        <v>7813</v>
      </c>
      <c r="F59" t="s">
        <v>7814</v>
      </c>
      <c r="I59" t="str">
        <f>VLOOKUP(Table14[[#This Row],[No.]],E:F,2,FALSE)</f>
        <v>Parklands Branch</v>
      </c>
    </row>
    <row r="60" spans="1:9" x14ac:dyDescent="0.35">
      <c r="A60" t="s">
        <v>7815</v>
      </c>
      <c r="B60" t="s">
        <v>7816</v>
      </c>
      <c r="E60" t="s">
        <v>7815</v>
      </c>
      <c r="F60" t="s">
        <v>7816</v>
      </c>
      <c r="I60" t="str">
        <f>VLOOKUP(Table14[[#This Row],[No.]],E:F,2,FALSE)</f>
        <v>Maragua Branch</v>
      </c>
    </row>
    <row r="61" spans="1:9" x14ac:dyDescent="0.35">
      <c r="A61" t="s">
        <v>7817</v>
      </c>
      <c r="B61" t="s">
        <v>7818</v>
      </c>
      <c r="E61" t="s">
        <v>7817</v>
      </c>
      <c r="F61" t="s">
        <v>7818</v>
      </c>
      <c r="I61" t="str">
        <f>VLOOKUP(Table14[[#This Row],[No.]],E:F,2,FALSE)</f>
        <v>Kirinyaga Branch</v>
      </c>
    </row>
    <row r="62" spans="1:9" x14ac:dyDescent="0.35">
      <c r="A62" t="s">
        <v>7819</v>
      </c>
      <c r="B62" t="s">
        <v>7820</v>
      </c>
      <c r="E62" t="s">
        <v>7819</v>
      </c>
      <c r="F62" t="s">
        <v>7820</v>
      </c>
      <c r="I62" t="str">
        <f>VLOOKUP(Table14[[#This Row],[No.]],E:F,2,FALSE)</f>
        <v>Ol' Moran Branch</v>
      </c>
    </row>
    <row r="63" spans="1:9" x14ac:dyDescent="0.35">
      <c r="A63" t="s">
        <v>7821</v>
      </c>
      <c r="B63" t="s">
        <v>7822</v>
      </c>
      <c r="E63" t="s">
        <v>7821</v>
      </c>
      <c r="F63" t="s">
        <v>7822</v>
      </c>
      <c r="I63" t="str">
        <f>VLOOKUP(Table14[[#This Row],[No.]],E:F,2,FALSE)</f>
        <v>Koibatek Branch</v>
      </c>
    </row>
    <row r="64" spans="1:9" x14ac:dyDescent="0.35">
      <c r="A64" t="s">
        <v>7823</v>
      </c>
      <c r="B64" t="s">
        <v>7824</v>
      </c>
      <c r="E64" t="s">
        <v>7823</v>
      </c>
      <c r="F64" t="s">
        <v>7824</v>
      </c>
      <c r="I64" t="str">
        <f>VLOOKUP(Table14[[#This Row],[No.]],E:F,2,FALSE)</f>
        <v>Garsen Branch</v>
      </c>
    </row>
    <row r="65" spans="1:9" x14ac:dyDescent="0.35">
      <c r="A65" t="s">
        <v>7825</v>
      </c>
      <c r="B65" t="s">
        <v>7826</v>
      </c>
      <c r="E65" t="s">
        <v>7825</v>
      </c>
      <c r="F65" t="s">
        <v>7826</v>
      </c>
      <c r="I65" t="str">
        <f>VLOOKUP(Table14[[#This Row],[No.]],E:F,2,FALSE)</f>
        <v>Kilifi Branch</v>
      </c>
    </row>
    <row r="66" spans="1:9" x14ac:dyDescent="0.35">
      <c r="A66" t="s">
        <v>7827</v>
      </c>
      <c r="B66" t="s">
        <v>7828</v>
      </c>
      <c r="E66" t="s">
        <v>7827</v>
      </c>
      <c r="F66" t="s">
        <v>7828</v>
      </c>
      <c r="I66" t="str">
        <f>VLOOKUP(Table14[[#This Row],[No.]],E:F,2,FALSE)</f>
        <v>Turkana Branch</v>
      </c>
    </row>
    <row r="67" spans="1:9" x14ac:dyDescent="0.35">
      <c r="A67" t="s">
        <v>7829</v>
      </c>
      <c r="B67" t="s">
        <v>7830</v>
      </c>
      <c r="E67" t="s">
        <v>7829</v>
      </c>
      <c r="F67" t="s">
        <v>7830</v>
      </c>
      <c r="I67" t="str">
        <f>VLOOKUP(Table14[[#This Row],[No.]],E:F,2,FALSE)</f>
        <v>Laikipia Branch</v>
      </c>
    </row>
    <row r="68" spans="1:9" x14ac:dyDescent="0.35">
      <c r="A68" t="s">
        <v>7831</v>
      </c>
      <c r="B68" t="s">
        <v>7832</v>
      </c>
      <c r="E68" t="s">
        <v>7831</v>
      </c>
      <c r="F68" t="s">
        <v>7832</v>
      </c>
      <c r="I68" t="str">
        <f>VLOOKUP(Table14[[#This Row],[No.]],E:F,2,FALSE)</f>
        <v>Nyamira Branch</v>
      </c>
    </row>
    <row r="69" spans="1:9" x14ac:dyDescent="0.35">
      <c r="A69" t="s">
        <v>7833</v>
      </c>
      <c r="B69" t="s">
        <v>7834</v>
      </c>
      <c r="E69" t="s">
        <v>7833</v>
      </c>
      <c r="F69" t="s">
        <v>7834</v>
      </c>
      <c r="I69" t="str">
        <f>VLOOKUP(Table14[[#This Row],[No.]],E:F,2,FALSE)</f>
        <v>Shitochi Branch</v>
      </c>
    </row>
    <row r="70" spans="1:9" x14ac:dyDescent="0.35">
      <c r="A70" t="s">
        <v>7835</v>
      </c>
      <c r="B70" t="s">
        <v>7836</v>
      </c>
      <c r="E70" t="s">
        <v>7835</v>
      </c>
      <c r="F70" t="s">
        <v>7836</v>
      </c>
      <c r="I70" t="str">
        <f>VLOOKUP(Table14[[#This Row],[No.]],E:F,2,FALSE)</f>
        <v>Naivasha Branch</v>
      </c>
    </row>
    <row r="71" spans="1:9" x14ac:dyDescent="0.35">
      <c r="A71" t="s">
        <v>7837</v>
      </c>
      <c r="B71" t="s">
        <v>7838</v>
      </c>
      <c r="E71" t="s">
        <v>7837</v>
      </c>
      <c r="F71" t="s">
        <v>7838</v>
      </c>
      <c r="I71" t="str">
        <f>VLOOKUP(Table14[[#This Row],[No.]],E:F,2,FALSE)</f>
        <v>Isiolo Branch</v>
      </c>
    </row>
    <row r="72" spans="1:9" x14ac:dyDescent="0.35">
      <c r="A72" t="s">
        <v>7839</v>
      </c>
      <c r="B72" t="s">
        <v>7840</v>
      </c>
      <c r="E72" t="s">
        <v>7839</v>
      </c>
      <c r="F72" t="s">
        <v>7840</v>
      </c>
      <c r="I72" t="str">
        <f>VLOOKUP(Table14[[#This Row],[No.]],E:F,2,FALSE)</f>
        <v>Kiambu Branch</v>
      </c>
    </row>
    <row r="73" spans="1:9" x14ac:dyDescent="0.35">
      <c r="A73" t="s">
        <v>7841</v>
      </c>
      <c r="B73" t="s">
        <v>7842</v>
      </c>
      <c r="E73" t="s">
        <v>7841</v>
      </c>
      <c r="F73" t="s">
        <v>7842</v>
      </c>
      <c r="I73" t="str">
        <f>VLOOKUP(Table14[[#This Row],[No.]],E:F,2,FALSE)</f>
        <v>Mwingi Branch</v>
      </c>
    </row>
    <row r="74" spans="1:9" x14ac:dyDescent="0.35">
      <c r="A74" t="s">
        <v>7843</v>
      </c>
      <c r="B74" t="s">
        <v>7844</v>
      </c>
      <c r="E74" t="s">
        <v>7843</v>
      </c>
      <c r="F74" t="s">
        <v>7844</v>
      </c>
      <c r="I74" t="str">
        <f>VLOOKUP(Table14[[#This Row],[No.]],E:F,2,FALSE)</f>
        <v>Moyale branch</v>
      </c>
    </row>
    <row r="75" spans="1:9" x14ac:dyDescent="0.35">
      <c r="A75" t="s">
        <v>7845</v>
      </c>
      <c r="B75" t="s">
        <v>7846</v>
      </c>
      <c r="E75" t="s">
        <v>7845</v>
      </c>
      <c r="F75" t="s">
        <v>7846</v>
      </c>
      <c r="I75" t="str">
        <f>VLOOKUP(Table14[[#This Row],[No.]],E:F,2,FALSE)</f>
        <v>Mt Elgon Branch</v>
      </c>
    </row>
    <row r="76" spans="1:9" x14ac:dyDescent="0.35">
      <c r="A76" t="s">
        <v>7847</v>
      </c>
      <c r="B76" t="s">
        <v>7848</v>
      </c>
      <c r="E76" t="s">
        <v>7847</v>
      </c>
      <c r="F76" t="s">
        <v>7848</v>
      </c>
      <c r="I76" t="str">
        <f>VLOOKUP(Table14[[#This Row],[No.]],E:F,2,FALSE)</f>
        <v>Tana River branch</v>
      </c>
    </row>
    <row r="77" spans="1:9" x14ac:dyDescent="0.35">
      <c r="A77" t="s">
        <v>7849</v>
      </c>
      <c r="B77" t="s">
        <v>7850</v>
      </c>
      <c r="E77" t="s">
        <v>7849</v>
      </c>
      <c r="F77" t="s">
        <v>7850</v>
      </c>
      <c r="I77" t="str">
        <f>VLOOKUP(Table14[[#This Row],[No.]],E:F,2,FALSE)</f>
        <v>Nandi South Branch</v>
      </c>
    </row>
    <row r="78" spans="1:9" x14ac:dyDescent="0.35">
      <c r="A78" t="s">
        <v>7851</v>
      </c>
      <c r="B78" t="s">
        <v>7852</v>
      </c>
      <c r="E78" t="s">
        <v>7851</v>
      </c>
      <c r="F78" t="s">
        <v>7852</v>
      </c>
      <c r="I78" t="str">
        <f>VLOOKUP(Table14[[#This Row],[No.]],E:F,2,FALSE)</f>
        <v>Ijara Emop Operations</v>
      </c>
    </row>
    <row r="79" spans="1:9" x14ac:dyDescent="0.35">
      <c r="A79" t="s">
        <v>7853</v>
      </c>
      <c r="B79" t="s">
        <v>7854</v>
      </c>
      <c r="E79" t="s">
        <v>7853</v>
      </c>
      <c r="F79" t="s">
        <v>7854</v>
      </c>
      <c r="I79" t="str">
        <f>VLOOKUP(Table14[[#This Row],[No.]],E:F,2,FALSE)</f>
        <v>East Pokot Branch</v>
      </c>
    </row>
    <row r="80" spans="1:9" x14ac:dyDescent="0.35">
      <c r="A80" t="s">
        <v>7855</v>
      </c>
      <c r="B80" t="s">
        <v>7856</v>
      </c>
      <c r="E80" t="s">
        <v>7855</v>
      </c>
      <c r="F80" t="s">
        <v>7856</v>
      </c>
      <c r="I80" t="str">
        <f>VLOOKUP(Table14[[#This Row],[No.]],E:F,2,FALSE)</f>
        <v>Taita Taveta</v>
      </c>
    </row>
    <row r="81" spans="1:9" x14ac:dyDescent="0.35">
      <c r="A81" t="s">
        <v>7857</v>
      </c>
      <c r="B81" t="s">
        <v>7858</v>
      </c>
      <c r="E81" t="s">
        <v>7857</v>
      </c>
      <c r="F81" t="s">
        <v>7858</v>
      </c>
      <c r="I81" t="str">
        <f>VLOOKUP(Table14[[#This Row],[No.]],E:F,2,FALSE)</f>
        <v>Amy Nyambura Wachira</v>
      </c>
    </row>
    <row r="82" spans="1:9" x14ac:dyDescent="0.35">
      <c r="A82" t="s">
        <v>7859</v>
      </c>
      <c r="B82" t="s">
        <v>7860</v>
      </c>
      <c r="E82" t="s">
        <v>7859</v>
      </c>
      <c r="F82" t="s">
        <v>7860</v>
      </c>
      <c r="I82" t="str">
        <f>VLOOKUP(Table14[[#This Row],[No.]],E:F,2,FALSE)</f>
        <v>Dennis Kalasa Were</v>
      </c>
    </row>
    <row r="83" spans="1:9" x14ac:dyDescent="0.35">
      <c r="A83" t="s">
        <v>7861</v>
      </c>
      <c r="B83" t="s">
        <v>7862</v>
      </c>
      <c r="E83" t="s">
        <v>7861</v>
      </c>
      <c r="F83" t="s">
        <v>7862</v>
      </c>
      <c r="I83" t="str">
        <f>VLOOKUP(Table14[[#This Row],[No.]],E:F,2,FALSE)</f>
        <v>Jerusha Wawira Nyaga</v>
      </c>
    </row>
    <row r="84" spans="1:9" x14ac:dyDescent="0.35">
      <c r="A84" t="s">
        <v>7863</v>
      </c>
      <c r="B84" t="s">
        <v>7864</v>
      </c>
      <c r="E84" t="s">
        <v>7863</v>
      </c>
      <c r="F84" t="s">
        <v>7864</v>
      </c>
      <c r="I84" t="str">
        <f>VLOOKUP(Table14[[#This Row],[No.]],E:F,2,FALSE)</f>
        <v>Pauline Muthanje Muriithi</v>
      </c>
    </row>
    <row r="85" spans="1:9" x14ac:dyDescent="0.35">
      <c r="A85" t="s">
        <v>7865</v>
      </c>
      <c r="B85" t="s">
        <v>7866</v>
      </c>
      <c r="E85" t="s">
        <v>7865</v>
      </c>
      <c r="F85" t="s">
        <v>7866</v>
      </c>
      <c r="I85" t="str">
        <f>VLOOKUP(Table14[[#This Row],[No.]],E:F,2,FALSE)</f>
        <v>Immaculate Jeromine Iteba</v>
      </c>
    </row>
    <row r="86" spans="1:9" x14ac:dyDescent="0.35">
      <c r="A86" t="s">
        <v>7867</v>
      </c>
      <c r="B86" t="s">
        <v>7868</v>
      </c>
      <c r="E86" t="s">
        <v>7867</v>
      </c>
      <c r="F86" t="s">
        <v>7868</v>
      </c>
      <c r="I86" t="str">
        <f>VLOOKUP(Table14[[#This Row],[No.]],E:F,2,FALSE)</f>
        <v>Brenda Kinya</v>
      </c>
    </row>
    <row r="87" spans="1:9" x14ac:dyDescent="0.35">
      <c r="A87" t="s">
        <v>7869</v>
      </c>
      <c r="B87" t="s">
        <v>7870</v>
      </c>
      <c r="E87" t="s">
        <v>7869</v>
      </c>
      <c r="F87" t="s">
        <v>7870</v>
      </c>
      <c r="I87" t="str">
        <f>VLOOKUP(Table14[[#This Row],[No.]],E:F,2,FALSE)</f>
        <v>Martin Githua Kagunda</v>
      </c>
    </row>
    <row r="88" spans="1:9" x14ac:dyDescent="0.35">
      <c r="A88" t="s">
        <v>7871</v>
      </c>
      <c r="B88" t="s">
        <v>7872</v>
      </c>
      <c r="E88" t="s">
        <v>7871</v>
      </c>
      <c r="F88" t="s">
        <v>7872</v>
      </c>
      <c r="I88" t="str">
        <f>VLOOKUP(Table14[[#This Row],[No.]],E:F,2,FALSE)</f>
        <v>Joan Wanyaga Kinyua</v>
      </c>
    </row>
    <row r="89" spans="1:9" x14ac:dyDescent="0.35">
      <c r="A89" t="s">
        <v>7873</v>
      </c>
      <c r="B89" t="s">
        <v>7874</v>
      </c>
      <c r="E89" t="s">
        <v>7873</v>
      </c>
      <c r="F89" t="s">
        <v>7874</v>
      </c>
      <c r="I89" t="str">
        <f>VLOOKUP(Table14[[#This Row],[No.]],E:F,2,FALSE)</f>
        <v>Rose Waruguru Muriithi</v>
      </c>
    </row>
    <row r="90" spans="1:9" x14ac:dyDescent="0.35">
      <c r="A90" t="s">
        <v>7875</v>
      </c>
      <c r="B90" t="s">
        <v>7876</v>
      </c>
      <c r="E90" t="s">
        <v>7875</v>
      </c>
      <c r="F90" t="s">
        <v>7876</v>
      </c>
      <c r="I90" t="str">
        <f>VLOOKUP(Table14[[#This Row],[No.]],E:F,2,FALSE)</f>
        <v>Onesmus Kimathi Kibete</v>
      </c>
    </row>
    <row r="91" spans="1:9" x14ac:dyDescent="0.35">
      <c r="A91" t="s">
        <v>7877</v>
      </c>
      <c r="B91" t="s">
        <v>7878</v>
      </c>
      <c r="E91" t="s">
        <v>7877</v>
      </c>
      <c r="F91" t="s">
        <v>7878</v>
      </c>
      <c r="I91" t="str">
        <f>VLOOKUP(Table14[[#This Row],[No.]],E:F,2,FALSE)</f>
        <v>Onesmus Kyalo Njoka</v>
      </c>
    </row>
    <row r="92" spans="1:9" x14ac:dyDescent="0.35">
      <c r="A92" t="s">
        <v>7879</v>
      </c>
      <c r="B92" t="s">
        <v>7880</v>
      </c>
      <c r="E92" t="s">
        <v>7879</v>
      </c>
      <c r="F92" t="s">
        <v>7880</v>
      </c>
      <c r="I92" t="str">
        <f>VLOOKUP(Table14[[#This Row],[No.]],E:F,2,FALSE)</f>
        <v>Oleso oduory wakhungu</v>
      </c>
    </row>
    <row r="93" spans="1:9" x14ac:dyDescent="0.35">
      <c r="A93" t="s">
        <v>7881</v>
      </c>
      <c r="B93" t="s">
        <v>7882</v>
      </c>
      <c r="E93" t="s">
        <v>7881</v>
      </c>
      <c r="F93" t="s">
        <v>7882</v>
      </c>
      <c r="I93" t="str">
        <f>VLOOKUP(Table14[[#This Row],[No.]],E:F,2,FALSE)</f>
        <v xml:space="preserve">David Muiruri Gitau </v>
      </c>
    </row>
    <row r="94" spans="1:9" x14ac:dyDescent="0.35">
      <c r="A94" t="s">
        <v>7883</v>
      </c>
      <c r="B94" t="s">
        <v>7884</v>
      </c>
      <c r="E94" t="s">
        <v>7883</v>
      </c>
      <c r="F94" t="s">
        <v>7884</v>
      </c>
      <c r="I94" t="str">
        <f>VLOOKUP(Table14[[#This Row],[No.]],E:F,2,FALSE)</f>
        <v>Alex Muriiki Murangiri</v>
      </c>
    </row>
    <row r="95" spans="1:9" x14ac:dyDescent="0.35">
      <c r="A95" t="s">
        <v>7885</v>
      </c>
      <c r="B95" t="s">
        <v>7886</v>
      </c>
      <c r="E95" t="s">
        <v>7885</v>
      </c>
      <c r="F95" t="s">
        <v>7886</v>
      </c>
      <c r="I95" t="str">
        <f>VLOOKUP(Table14[[#This Row],[No.]],E:F,2,FALSE)</f>
        <v>Susan Maina</v>
      </c>
    </row>
    <row r="96" spans="1:9" x14ac:dyDescent="0.35">
      <c r="A96" t="s">
        <v>7887</v>
      </c>
      <c r="B96" t="s">
        <v>7888</v>
      </c>
      <c r="E96" t="s">
        <v>7887</v>
      </c>
      <c r="F96" t="s">
        <v>7888</v>
      </c>
      <c r="I96" t="str">
        <f>VLOOKUP(Table14[[#This Row],[No.]],E:F,2,FALSE)</f>
        <v>Philip Ngunjiri Gichuki</v>
      </c>
    </row>
    <row r="97" spans="1:9" x14ac:dyDescent="0.35">
      <c r="A97" t="s">
        <v>7889</v>
      </c>
      <c r="B97" t="s">
        <v>7890</v>
      </c>
      <c r="E97" t="s">
        <v>7889</v>
      </c>
      <c r="F97" t="s">
        <v>7890</v>
      </c>
      <c r="I97" t="str">
        <f>VLOOKUP(Table14[[#This Row],[No.]],E:F,2,FALSE)</f>
        <v>Martin Kuria Kariuki</v>
      </c>
    </row>
    <row r="98" spans="1:9" x14ac:dyDescent="0.35">
      <c r="A98" t="s">
        <v>7891</v>
      </c>
      <c r="B98" t="s">
        <v>7892</v>
      </c>
      <c r="E98" t="s">
        <v>7891</v>
      </c>
      <c r="F98" t="s">
        <v>7892</v>
      </c>
      <c r="I98" t="str">
        <f>VLOOKUP(Table14[[#This Row],[No.]],E:F,2,FALSE)</f>
        <v xml:space="preserve"> Patrick Mwangi Kimaru</v>
      </c>
    </row>
    <row r="99" spans="1:9" x14ac:dyDescent="0.35">
      <c r="A99" t="s">
        <v>7893</v>
      </c>
      <c r="B99" t="s">
        <v>7894</v>
      </c>
      <c r="E99" t="s">
        <v>7893</v>
      </c>
      <c r="F99" t="s">
        <v>7894</v>
      </c>
      <c r="I99" t="str">
        <f>VLOOKUP(Table14[[#This Row],[No.]],E:F,2,FALSE)</f>
        <v>Jackline Muthoni Ngunjiri</v>
      </c>
    </row>
    <row r="100" spans="1:9" x14ac:dyDescent="0.35">
      <c r="A100" t="s">
        <v>7895</v>
      </c>
      <c r="B100" t="s">
        <v>7896</v>
      </c>
      <c r="E100" t="s">
        <v>7895</v>
      </c>
      <c r="F100" t="s">
        <v>7896</v>
      </c>
      <c r="I100" t="str">
        <f>VLOOKUP(Table14[[#This Row],[No.]],E:F,2,FALSE)</f>
        <v>Rosemary Nyambura Ndugire</v>
      </c>
    </row>
    <row r="101" spans="1:9" x14ac:dyDescent="0.35">
      <c r="A101" t="s">
        <v>7897</v>
      </c>
      <c r="B101" t="s">
        <v>7898</v>
      </c>
      <c r="E101" t="s">
        <v>7897</v>
      </c>
      <c r="F101" t="s">
        <v>7898</v>
      </c>
      <c r="I101" t="str">
        <f>VLOOKUP(Table14[[#This Row],[No.]],E:F,2,FALSE)</f>
        <v>Grace Kagure Nderitu</v>
      </c>
    </row>
    <row r="102" spans="1:9" x14ac:dyDescent="0.35">
      <c r="A102" t="s">
        <v>7899</v>
      </c>
      <c r="B102" t="s">
        <v>7900</v>
      </c>
      <c r="E102" t="s">
        <v>7899</v>
      </c>
      <c r="F102" t="s">
        <v>7900</v>
      </c>
      <c r="I102" t="str">
        <f>VLOOKUP(Table14[[#This Row],[No.]],E:F,2,FALSE)</f>
        <v>Bilha Wanjiru Mwangi</v>
      </c>
    </row>
    <row r="103" spans="1:9" x14ac:dyDescent="0.35">
      <c r="A103" t="s">
        <v>7901</v>
      </c>
      <c r="B103" t="s">
        <v>7902</v>
      </c>
      <c r="E103" t="s">
        <v>7901</v>
      </c>
      <c r="F103" t="s">
        <v>7902</v>
      </c>
      <c r="I103" t="str">
        <f>VLOOKUP(Table14[[#This Row],[No.]],E:F,2,FALSE)</f>
        <v>Eva Wanja Mukuria</v>
      </c>
    </row>
    <row r="104" spans="1:9" x14ac:dyDescent="0.35">
      <c r="A104" t="s">
        <v>7903</v>
      </c>
      <c r="B104" t="s">
        <v>7904</v>
      </c>
      <c r="E104" t="s">
        <v>7903</v>
      </c>
      <c r="F104" t="s">
        <v>7904</v>
      </c>
      <c r="I104" t="str">
        <f>VLOOKUP(Table14[[#This Row],[No.]],E:F,2,FALSE)</f>
        <v>Eunice Nyambura Adero</v>
      </c>
    </row>
    <row r="105" spans="1:9" x14ac:dyDescent="0.35">
      <c r="A105" t="s">
        <v>7905</v>
      </c>
      <c r="B105" t="s">
        <v>7906</v>
      </c>
      <c r="E105" t="s">
        <v>7905</v>
      </c>
      <c r="F105" t="s">
        <v>7906</v>
      </c>
      <c r="I105" t="str">
        <f>VLOOKUP(Table14[[#This Row],[No.]],E:F,2,FALSE)</f>
        <v>Jacinta  Mbuthia</v>
      </c>
    </row>
    <row r="106" spans="1:9" x14ac:dyDescent="0.35">
      <c r="A106" t="s">
        <v>7907</v>
      </c>
      <c r="B106" t="s">
        <v>7908</v>
      </c>
      <c r="E106" t="s">
        <v>7907</v>
      </c>
      <c r="F106" t="s">
        <v>7908</v>
      </c>
      <c r="I106" t="str">
        <f>VLOOKUP(Table14[[#This Row],[No.]],E:F,2,FALSE)</f>
        <v>Victor Mithamo Njeri</v>
      </c>
    </row>
    <row r="107" spans="1:9" x14ac:dyDescent="0.35">
      <c r="A107" t="s">
        <v>7909</v>
      </c>
      <c r="B107" t="s">
        <v>7910</v>
      </c>
      <c r="E107" t="s">
        <v>7909</v>
      </c>
      <c r="F107" t="s">
        <v>7910</v>
      </c>
      <c r="I107" t="str">
        <f>VLOOKUP(Table14[[#This Row],[No.]],E:F,2,FALSE)</f>
        <v>Said Hassan</v>
      </c>
    </row>
    <row r="108" spans="1:9" x14ac:dyDescent="0.35">
      <c r="A108" t="s">
        <v>7911</v>
      </c>
      <c r="B108" t="s">
        <v>7912</v>
      </c>
      <c r="E108" t="s">
        <v>7911</v>
      </c>
      <c r="F108" t="s">
        <v>7912</v>
      </c>
      <c r="I108" t="str">
        <f>VLOOKUP(Table14[[#This Row],[No.]],E:F,2,FALSE)</f>
        <v>Aisha Mohammed</v>
      </c>
    </row>
    <row r="109" spans="1:9" x14ac:dyDescent="0.35">
      <c r="A109" t="s">
        <v>7913</v>
      </c>
      <c r="B109" t="s">
        <v>7914</v>
      </c>
      <c r="E109" t="s">
        <v>7913</v>
      </c>
      <c r="F109" t="s">
        <v>7914</v>
      </c>
      <c r="I109" t="str">
        <f>VLOOKUP(Table14[[#This Row],[No.]],E:F,2,FALSE)</f>
        <v>Edward Simbea</v>
      </c>
    </row>
    <row r="110" spans="1:9" x14ac:dyDescent="0.35">
      <c r="A110" t="s">
        <v>7915</v>
      </c>
      <c r="B110" t="s">
        <v>7916</v>
      </c>
      <c r="E110" t="s">
        <v>7915</v>
      </c>
      <c r="F110" t="s">
        <v>7916</v>
      </c>
      <c r="I110" t="str">
        <f>VLOOKUP(Table14[[#This Row],[No.]],E:F,2,FALSE)</f>
        <v>Benard Ekaka</v>
      </c>
    </row>
    <row r="111" spans="1:9" x14ac:dyDescent="0.35">
      <c r="A111" t="s">
        <v>7917</v>
      </c>
      <c r="B111" t="s">
        <v>7918</v>
      </c>
      <c r="E111" t="s">
        <v>7917</v>
      </c>
      <c r="F111" t="s">
        <v>7918</v>
      </c>
      <c r="I111" t="str">
        <f>VLOOKUP(Table14[[#This Row],[No.]],E:F,2,FALSE)</f>
        <v>Abdalla Athman</v>
      </c>
    </row>
    <row r="112" spans="1:9" x14ac:dyDescent="0.35">
      <c r="A112" t="s">
        <v>7919</v>
      </c>
      <c r="B112" t="s">
        <v>7920</v>
      </c>
      <c r="E112" t="s">
        <v>7919</v>
      </c>
      <c r="F112" t="s">
        <v>7920</v>
      </c>
      <c r="I112" t="str">
        <f>VLOOKUP(Table14[[#This Row],[No.]],E:F,2,FALSE)</f>
        <v>Hussein Abdalla Athman</v>
      </c>
    </row>
    <row r="113" spans="1:9" x14ac:dyDescent="0.35">
      <c r="A113" t="s">
        <v>7921</v>
      </c>
      <c r="B113" t="s">
        <v>7922</v>
      </c>
      <c r="E113" t="s">
        <v>7921</v>
      </c>
      <c r="F113" t="s">
        <v>7922</v>
      </c>
      <c r="I113" t="str">
        <f>VLOOKUP(Table14[[#This Row],[No.]],E:F,2,FALSE)</f>
        <v>Abdalla Tindi</v>
      </c>
    </row>
    <row r="114" spans="1:9" x14ac:dyDescent="0.35">
      <c r="A114" t="s">
        <v>7923</v>
      </c>
      <c r="B114" t="s">
        <v>7924</v>
      </c>
      <c r="E114" t="s">
        <v>7923</v>
      </c>
      <c r="F114" t="s">
        <v>7924</v>
      </c>
      <c r="I114" t="str">
        <f>VLOOKUP(Table14[[#This Row],[No.]],E:F,2,FALSE)</f>
        <v>Fatuma Shee</v>
      </c>
    </row>
    <row r="115" spans="1:9" x14ac:dyDescent="0.35">
      <c r="A115" t="s">
        <v>7925</v>
      </c>
      <c r="B115" t="s">
        <v>7926</v>
      </c>
      <c r="E115" t="s">
        <v>7925</v>
      </c>
      <c r="F115" t="s">
        <v>7926</v>
      </c>
      <c r="I115" t="str">
        <f>VLOOKUP(Table14[[#This Row],[No.]],E:F,2,FALSE)</f>
        <v>Enny Anna Hadida</v>
      </c>
    </row>
    <row r="116" spans="1:9" x14ac:dyDescent="0.35">
      <c r="A116" t="s">
        <v>7927</v>
      </c>
      <c r="B116" t="s">
        <v>7928</v>
      </c>
      <c r="E116" t="s">
        <v>7927</v>
      </c>
      <c r="F116" t="s">
        <v>7928</v>
      </c>
      <c r="I116" t="str">
        <f>VLOOKUP(Table14[[#This Row],[No.]],E:F,2,FALSE)</f>
        <v>Juma Abdallah Mwaiwe</v>
      </c>
    </row>
    <row r="117" spans="1:9" x14ac:dyDescent="0.35">
      <c r="A117" t="s">
        <v>7929</v>
      </c>
      <c r="B117" t="s">
        <v>7930</v>
      </c>
      <c r="E117" t="s">
        <v>7929</v>
      </c>
      <c r="F117" t="s">
        <v>7930</v>
      </c>
      <c r="I117" t="str">
        <f>VLOOKUP(Table14[[#This Row],[No.]],E:F,2,FALSE)</f>
        <v>Shadrack Mataka Munyasia</v>
      </c>
    </row>
    <row r="118" spans="1:9" x14ac:dyDescent="0.35">
      <c r="A118" t="s">
        <v>7931</v>
      </c>
      <c r="B118" t="s">
        <v>7932</v>
      </c>
      <c r="E118" t="s">
        <v>7931</v>
      </c>
      <c r="F118" t="s">
        <v>7932</v>
      </c>
      <c r="I118" t="str">
        <f>VLOOKUP(Table14[[#This Row],[No.]],E:F,2,FALSE)</f>
        <v>Jimmy Kilale</v>
      </c>
    </row>
    <row r="119" spans="1:9" x14ac:dyDescent="0.35">
      <c r="A119" t="s">
        <v>7933</v>
      </c>
      <c r="B119" t="s">
        <v>7934</v>
      </c>
      <c r="E119" t="s">
        <v>7933</v>
      </c>
      <c r="F119" t="s">
        <v>7934</v>
      </c>
      <c r="I119" t="str">
        <f>VLOOKUP(Table14[[#This Row],[No.]],E:F,2,FALSE)</f>
        <v>Daniel Jilo Sako</v>
      </c>
    </row>
    <row r="120" spans="1:9" x14ac:dyDescent="0.35">
      <c r="A120" t="s">
        <v>7935</v>
      </c>
      <c r="B120" t="s">
        <v>7936</v>
      </c>
      <c r="E120" t="s">
        <v>7935</v>
      </c>
      <c r="F120" t="s">
        <v>7936</v>
      </c>
      <c r="I120" t="str">
        <f>VLOOKUP(Table14[[#This Row],[No.]],E:F,2,FALSE)</f>
        <v>Adam Abdalla Gogwe</v>
      </c>
    </row>
    <row r="121" spans="1:9" x14ac:dyDescent="0.35">
      <c r="A121" t="s">
        <v>7937</v>
      </c>
      <c r="B121" t="s">
        <v>7938</v>
      </c>
      <c r="E121" t="s">
        <v>7937</v>
      </c>
      <c r="F121" t="s">
        <v>7938</v>
      </c>
      <c r="I121" t="str">
        <f>VLOOKUP(Table14[[#This Row],[No.]],E:F,2,FALSE)</f>
        <v>Yusuf Sighel</v>
      </c>
    </row>
    <row r="122" spans="1:9" x14ac:dyDescent="0.35">
      <c r="A122" t="s">
        <v>7939</v>
      </c>
      <c r="B122" t="s">
        <v>7940</v>
      </c>
      <c r="E122" t="s">
        <v>7939</v>
      </c>
      <c r="F122" t="s">
        <v>7940</v>
      </c>
      <c r="I122" t="str">
        <f>VLOOKUP(Table14[[#This Row],[No.]],E:F,2,FALSE)</f>
        <v>Martha Njeri Mundi</v>
      </c>
    </row>
    <row r="123" spans="1:9" x14ac:dyDescent="0.35">
      <c r="A123" t="s">
        <v>7941</v>
      </c>
      <c r="B123" t="s">
        <v>7942</v>
      </c>
      <c r="E123" t="s">
        <v>7941</v>
      </c>
      <c r="F123" t="s">
        <v>7942</v>
      </c>
      <c r="I123" t="str">
        <f>VLOOKUP(Table14[[#This Row],[No.]],E:F,2,FALSE)</f>
        <v>Leila Yahya</v>
      </c>
    </row>
    <row r="124" spans="1:9" x14ac:dyDescent="0.35">
      <c r="A124" t="s">
        <v>7943</v>
      </c>
      <c r="B124" t="s">
        <v>7944</v>
      </c>
      <c r="E124" t="s">
        <v>7943</v>
      </c>
      <c r="F124" t="s">
        <v>7944</v>
      </c>
      <c r="I124" t="str">
        <f>VLOOKUP(Table14[[#This Row],[No.]],E:F,2,FALSE)</f>
        <v xml:space="preserve">Stella Marura </v>
      </c>
    </row>
    <row r="125" spans="1:9" x14ac:dyDescent="0.35">
      <c r="A125" t="s">
        <v>7945</v>
      </c>
      <c r="B125" t="s">
        <v>7946</v>
      </c>
      <c r="E125" t="s">
        <v>7945</v>
      </c>
      <c r="F125" t="s">
        <v>7946</v>
      </c>
      <c r="I125" t="str">
        <f>VLOOKUP(Table14[[#This Row],[No.]],E:F,2,FALSE)</f>
        <v>Lucy Wanyika Mwakondo</v>
      </c>
    </row>
    <row r="126" spans="1:9" x14ac:dyDescent="0.35">
      <c r="A126" t="s">
        <v>7947</v>
      </c>
      <c r="B126" t="s">
        <v>7948</v>
      </c>
      <c r="E126" t="s">
        <v>7947</v>
      </c>
      <c r="F126" t="s">
        <v>7948</v>
      </c>
      <c r="I126" t="str">
        <f>VLOOKUP(Table14[[#This Row],[No.]],E:F,2,FALSE)</f>
        <v>Mwatum Maina</v>
      </c>
    </row>
    <row r="127" spans="1:9" x14ac:dyDescent="0.35">
      <c r="A127" t="s">
        <v>7949</v>
      </c>
      <c r="B127" t="s">
        <v>7950</v>
      </c>
      <c r="E127" t="s">
        <v>7949</v>
      </c>
      <c r="F127" t="s">
        <v>7950</v>
      </c>
      <c r="I127" t="str">
        <f>VLOOKUP(Table14[[#This Row],[No.]],E:F,2,FALSE)</f>
        <v xml:space="preserve">Valentine Annah </v>
      </c>
    </row>
    <row r="128" spans="1:9" x14ac:dyDescent="0.35">
      <c r="A128" t="s">
        <v>7951</v>
      </c>
      <c r="B128" t="s">
        <v>7946</v>
      </c>
      <c r="E128" t="s">
        <v>7951</v>
      </c>
      <c r="F128" t="s">
        <v>7946</v>
      </c>
      <c r="I128" t="str">
        <f>VLOOKUP(Table14[[#This Row],[No.]],E:F,2,FALSE)</f>
        <v>Lucy Wanyika Mwakondo</v>
      </c>
    </row>
    <row r="129" spans="1:9" x14ac:dyDescent="0.35">
      <c r="A129" t="s">
        <v>7952</v>
      </c>
      <c r="B129" t="s">
        <v>7953</v>
      </c>
      <c r="E129" t="s">
        <v>7952</v>
      </c>
      <c r="F129" t="s">
        <v>7953</v>
      </c>
      <c r="I129" t="str">
        <f>VLOOKUP(Table14[[#This Row],[No.]],E:F,2,FALSE)</f>
        <v xml:space="preserve"> Habiba Mamud Haji</v>
      </c>
    </row>
    <row r="130" spans="1:9" x14ac:dyDescent="0.35">
      <c r="A130" t="s">
        <v>7954</v>
      </c>
      <c r="B130" t="s">
        <v>7955</v>
      </c>
      <c r="E130" t="s">
        <v>7954</v>
      </c>
      <c r="F130" t="s">
        <v>7955</v>
      </c>
      <c r="I130" t="str">
        <f>VLOOKUP(Table14[[#This Row],[No.]],E:F,2,FALSE)</f>
        <v>Fatuma Ali Haji</v>
      </c>
    </row>
    <row r="131" spans="1:9" x14ac:dyDescent="0.35">
      <c r="A131" t="s">
        <v>7956</v>
      </c>
      <c r="B131" t="s">
        <v>7957</v>
      </c>
      <c r="E131" t="s">
        <v>7956</v>
      </c>
      <c r="F131" t="s">
        <v>7957</v>
      </c>
      <c r="I131" t="str">
        <f>VLOOKUP(Table14[[#This Row],[No.]],E:F,2,FALSE)</f>
        <v>REHEMA MOHAMED SALIM</v>
      </c>
    </row>
    <row r="132" spans="1:9" x14ac:dyDescent="0.35">
      <c r="A132" t="s">
        <v>7958</v>
      </c>
      <c r="B132" t="s">
        <v>7959</v>
      </c>
      <c r="E132" t="s">
        <v>7958</v>
      </c>
      <c r="F132" t="s">
        <v>7959</v>
      </c>
      <c r="I132" t="str">
        <f>VLOOKUP(Table14[[#This Row],[No.]],E:F,2,FALSE)</f>
        <v>Mike Odhiambo</v>
      </c>
    </row>
    <row r="133" spans="1:9" x14ac:dyDescent="0.35">
      <c r="A133" t="s">
        <v>7960</v>
      </c>
      <c r="B133" t="s">
        <v>7961</v>
      </c>
      <c r="E133" t="s">
        <v>7960</v>
      </c>
      <c r="F133" t="s">
        <v>7961</v>
      </c>
      <c r="I133" t="str">
        <f>VLOOKUP(Table14[[#This Row],[No.]],E:F,2,FALSE)</f>
        <v>Umi Sora</v>
      </c>
    </row>
    <row r="134" spans="1:9" x14ac:dyDescent="0.35">
      <c r="A134" t="s">
        <v>7962</v>
      </c>
      <c r="B134" t="s">
        <v>7963</v>
      </c>
      <c r="E134" t="s">
        <v>7962</v>
      </c>
      <c r="F134" t="s">
        <v>7963</v>
      </c>
      <c r="I134" t="str">
        <f>VLOOKUP(Table14[[#This Row],[No.]],E:F,2,FALSE)</f>
        <v>Aisha Abdikadir</v>
      </c>
    </row>
    <row r="135" spans="1:9" x14ac:dyDescent="0.35">
      <c r="A135" t="s">
        <v>7964</v>
      </c>
      <c r="B135" t="s">
        <v>7965</v>
      </c>
      <c r="E135" t="s">
        <v>7964</v>
      </c>
      <c r="F135" t="s">
        <v>7965</v>
      </c>
      <c r="I135" t="str">
        <f>VLOOKUP(Table14[[#This Row],[No.]],E:F,2,FALSE)</f>
        <v>Renson Karani</v>
      </c>
    </row>
    <row r="136" spans="1:9" x14ac:dyDescent="0.35">
      <c r="A136" t="s">
        <v>7966</v>
      </c>
      <c r="B136" t="s">
        <v>7967</v>
      </c>
      <c r="E136" t="s">
        <v>7966</v>
      </c>
      <c r="F136" t="s">
        <v>7967</v>
      </c>
      <c r="I136" t="str">
        <f>VLOOKUP(Table14[[#This Row],[No.]],E:F,2,FALSE)</f>
        <v xml:space="preserve">Godwin Ong'anya </v>
      </c>
    </row>
    <row r="137" spans="1:9" x14ac:dyDescent="0.35">
      <c r="A137" t="s">
        <v>7968</v>
      </c>
      <c r="B137" t="s">
        <v>7969</v>
      </c>
      <c r="E137" t="s">
        <v>7968</v>
      </c>
      <c r="F137" t="s">
        <v>7969</v>
      </c>
      <c r="I137" t="str">
        <f>VLOOKUP(Table14[[#This Row],[No.]],E:F,2,FALSE)</f>
        <v>John Maingi</v>
      </c>
    </row>
    <row r="138" spans="1:9" x14ac:dyDescent="0.35">
      <c r="A138" t="s">
        <v>7970</v>
      </c>
      <c r="B138" t="s">
        <v>7971</v>
      </c>
      <c r="E138" t="s">
        <v>7970</v>
      </c>
      <c r="F138" t="s">
        <v>7971</v>
      </c>
      <c r="I138" t="str">
        <f>VLOOKUP(Table14[[#This Row],[No.]],E:F,2,FALSE)</f>
        <v>Madina Gwiye Said</v>
      </c>
    </row>
    <row r="139" spans="1:9" x14ac:dyDescent="0.35">
      <c r="A139" t="s">
        <v>7972</v>
      </c>
      <c r="B139" t="s">
        <v>7973</v>
      </c>
      <c r="E139" t="s">
        <v>7972</v>
      </c>
      <c r="F139" t="s">
        <v>7973</v>
      </c>
      <c r="I139" t="str">
        <f>VLOOKUP(Table14[[#This Row],[No.]],E:F,2,FALSE)</f>
        <v>Emily Njoki Njiriri</v>
      </c>
    </row>
    <row r="140" spans="1:9" x14ac:dyDescent="0.35">
      <c r="A140" t="s">
        <v>7974</v>
      </c>
      <c r="B140" t="s">
        <v>7975</v>
      </c>
      <c r="E140" t="s">
        <v>7974</v>
      </c>
      <c r="F140" t="s">
        <v>7975</v>
      </c>
      <c r="I140" t="str">
        <f>VLOOKUP(Table14[[#This Row],[No.]],E:F,2,FALSE)</f>
        <v>Omar Koja</v>
      </c>
    </row>
    <row r="141" spans="1:9" x14ac:dyDescent="0.35">
      <c r="A141" t="s">
        <v>7976</v>
      </c>
      <c r="B141" t="s">
        <v>7977</v>
      </c>
      <c r="E141" t="s">
        <v>7976</v>
      </c>
      <c r="F141" t="s">
        <v>7977</v>
      </c>
      <c r="I141" t="str">
        <f>VLOOKUP(Table14[[#This Row],[No.]],E:F,2,FALSE)</f>
        <v>Ali Mshenga</v>
      </c>
    </row>
    <row r="142" spans="1:9" x14ac:dyDescent="0.35">
      <c r="A142" t="s">
        <v>7978</v>
      </c>
      <c r="B142" t="s">
        <v>7979</v>
      </c>
      <c r="E142" t="s">
        <v>7978</v>
      </c>
      <c r="F142" t="s">
        <v>7979</v>
      </c>
      <c r="I142" t="str">
        <f>VLOOKUP(Table14[[#This Row],[No.]],E:F,2,FALSE)</f>
        <v>Adam Gabriel Mohamed</v>
      </c>
    </row>
    <row r="143" spans="1:9" x14ac:dyDescent="0.35">
      <c r="A143" t="s">
        <v>7980</v>
      </c>
      <c r="B143" t="s">
        <v>7981</v>
      </c>
      <c r="E143" t="s">
        <v>7980</v>
      </c>
      <c r="F143" t="s">
        <v>7981</v>
      </c>
      <c r="I143" t="str">
        <f>VLOOKUP(Table14[[#This Row],[No.]],E:F,2,FALSE)</f>
        <v xml:space="preserve">John Gichira Maringa </v>
      </c>
    </row>
    <row r="144" spans="1:9" x14ac:dyDescent="0.35">
      <c r="A144" t="s">
        <v>7982</v>
      </c>
      <c r="B144" t="s">
        <v>7983</v>
      </c>
      <c r="E144" t="s">
        <v>7982</v>
      </c>
      <c r="F144" t="s">
        <v>7983</v>
      </c>
      <c r="I144" t="str">
        <f>VLOOKUP(Table14[[#This Row],[No.]],E:F,2,FALSE)</f>
        <v>James Sauti Kitsao</v>
      </c>
    </row>
    <row r="145" spans="1:9" x14ac:dyDescent="0.35">
      <c r="A145" t="s">
        <v>7984</v>
      </c>
      <c r="B145" t="s">
        <v>7985</v>
      </c>
      <c r="E145" t="s">
        <v>7984</v>
      </c>
      <c r="F145" t="s">
        <v>7985</v>
      </c>
      <c r="I145" t="str">
        <f>VLOOKUP(Table14[[#This Row],[No.]],E:F,2,FALSE)</f>
        <v>Rehema Sara Mwalimu</v>
      </c>
    </row>
    <row r="146" spans="1:9" x14ac:dyDescent="0.35">
      <c r="A146" t="s">
        <v>7986</v>
      </c>
      <c r="B146" t="s">
        <v>7987</v>
      </c>
      <c r="E146" t="s">
        <v>7986</v>
      </c>
      <c r="F146" t="s">
        <v>7987</v>
      </c>
      <c r="I146" t="str">
        <f>VLOOKUP(Table14[[#This Row],[No.]],E:F,2,FALSE)</f>
        <v>Ramadhan Sadik Mnyanya</v>
      </c>
    </row>
    <row r="147" spans="1:9" x14ac:dyDescent="0.35">
      <c r="A147" t="s">
        <v>7988</v>
      </c>
      <c r="B147" t="s">
        <v>7989</v>
      </c>
      <c r="E147" t="s">
        <v>7988</v>
      </c>
      <c r="F147" t="s">
        <v>7989</v>
      </c>
      <c r="I147" t="str">
        <f>VLOOKUP(Table14[[#This Row],[No.]],E:F,2,FALSE)</f>
        <v>Edwin  Handa</v>
      </c>
    </row>
    <row r="148" spans="1:9" x14ac:dyDescent="0.35">
      <c r="A148" t="s">
        <v>7990</v>
      </c>
      <c r="B148" t="s">
        <v>7991</v>
      </c>
      <c r="E148" t="s">
        <v>7990</v>
      </c>
      <c r="F148" t="s">
        <v>7991</v>
      </c>
      <c r="I148" t="str">
        <f>VLOOKUP(Table14[[#This Row],[No.]],E:F,2,FALSE)</f>
        <v>Samuel  Okello</v>
      </c>
    </row>
    <row r="149" spans="1:9" x14ac:dyDescent="0.35">
      <c r="A149" t="s">
        <v>7992</v>
      </c>
      <c r="B149" t="s">
        <v>7993</v>
      </c>
      <c r="E149" t="s">
        <v>7992</v>
      </c>
      <c r="F149" t="s">
        <v>7993</v>
      </c>
      <c r="I149" t="str">
        <f>VLOOKUP(Table14[[#This Row],[No.]],E:F,2,FALSE)</f>
        <v>Jesca Joyce Mngondo</v>
      </c>
    </row>
    <row r="150" spans="1:9" x14ac:dyDescent="0.35">
      <c r="A150" t="s">
        <v>7994</v>
      </c>
      <c r="B150" t="s">
        <v>7995</v>
      </c>
      <c r="E150" t="s">
        <v>7994</v>
      </c>
      <c r="F150" t="s">
        <v>7995</v>
      </c>
      <c r="I150" t="str">
        <f>VLOOKUP(Table14[[#This Row],[No.]],E:F,2,FALSE)</f>
        <v>ROSALIA MBINYA MULINGE</v>
      </c>
    </row>
    <row r="151" spans="1:9" x14ac:dyDescent="0.35">
      <c r="A151" t="s">
        <v>7996</v>
      </c>
      <c r="B151" t="s">
        <v>7997</v>
      </c>
      <c r="E151" t="s">
        <v>7996</v>
      </c>
      <c r="F151" t="s">
        <v>7997</v>
      </c>
      <c r="I151" t="str">
        <f>VLOOKUP(Table14[[#This Row],[No.]],E:F,2,FALSE)</f>
        <v xml:space="preserve">Dorothy Wakesho </v>
      </c>
    </row>
    <row r="152" spans="1:9" x14ac:dyDescent="0.35">
      <c r="A152" t="s">
        <v>7998</v>
      </c>
      <c r="B152" t="s">
        <v>7999</v>
      </c>
      <c r="E152" t="s">
        <v>7998</v>
      </c>
      <c r="F152" t="s">
        <v>7999</v>
      </c>
      <c r="I152" t="str">
        <f>VLOOKUP(Table14[[#This Row],[No.]],E:F,2,FALSE)</f>
        <v>Salome Mwende Muinde</v>
      </c>
    </row>
    <row r="153" spans="1:9" x14ac:dyDescent="0.35">
      <c r="A153" t="s">
        <v>8000</v>
      </c>
      <c r="B153" t="s">
        <v>8001</v>
      </c>
      <c r="E153" t="s">
        <v>8000</v>
      </c>
      <c r="F153" t="s">
        <v>8001</v>
      </c>
      <c r="I153" t="str">
        <f>VLOOKUP(Table14[[#This Row],[No.]],E:F,2,FALSE)</f>
        <v>ARAFAT NASIR MANSUR</v>
      </c>
    </row>
    <row r="154" spans="1:9" x14ac:dyDescent="0.35">
      <c r="A154" t="s">
        <v>8002</v>
      </c>
      <c r="B154" t="s">
        <v>8003</v>
      </c>
      <c r="E154" t="s">
        <v>8002</v>
      </c>
      <c r="F154" t="s">
        <v>8003</v>
      </c>
      <c r="I154" t="str">
        <f>VLOOKUP(Table14[[#This Row],[No.]],E:F,2,FALSE)</f>
        <v>Evans Saning’o</v>
      </c>
    </row>
    <row r="155" spans="1:9" x14ac:dyDescent="0.35">
      <c r="A155" t="s">
        <v>8004</v>
      </c>
      <c r="B155" t="s">
        <v>8005</v>
      </c>
      <c r="E155" t="s">
        <v>8004</v>
      </c>
      <c r="F155" t="s">
        <v>8005</v>
      </c>
      <c r="I155" t="str">
        <f>VLOOKUP(Table14[[#This Row],[No.]],E:F,2,FALSE)</f>
        <v>Ali Arbelle</v>
      </c>
    </row>
    <row r="156" spans="1:9" x14ac:dyDescent="0.35">
      <c r="A156" t="s">
        <v>8006</v>
      </c>
      <c r="B156" t="s">
        <v>8007</v>
      </c>
      <c r="E156" t="s">
        <v>8006</v>
      </c>
      <c r="F156" t="s">
        <v>8007</v>
      </c>
      <c r="I156" t="str">
        <f>VLOOKUP(Table14[[#This Row],[No.]],E:F,2,FALSE)</f>
        <v>Ali Osman</v>
      </c>
    </row>
    <row r="157" spans="1:9" x14ac:dyDescent="0.35">
      <c r="A157" t="s">
        <v>8008</v>
      </c>
      <c r="B157" t="s">
        <v>8009</v>
      </c>
      <c r="E157" t="s">
        <v>8008</v>
      </c>
      <c r="F157" t="s">
        <v>8009</v>
      </c>
      <c r="I157" t="str">
        <f>VLOOKUP(Table14[[#This Row],[No.]],E:F,2,FALSE)</f>
        <v>Joseph Wambua Mbalu</v>
      </c>
    </row>
    <row r="158" spans="1:9" x14ac:dyDescent="0.35">
      <c r="A158" t="s">
        <v>8010</v>
      </c>
      <c r="B158" t="s">
        <v>8011</v>
      </c>
      <c r="E158" t="s">
        <v>8010</v>
      </c>
      <c r="F158" t="s">
        <v>8011</v>
      </c>
      <c r="I158" t="str">
        <f>VLOOKUP(Table14[[#This Row],[No.]],E:F,2,FALSE)</f>
        <v>Wycliffe Wafula</v>
      </c>
    </row>
    <row r="159" spans="1:9" x14ac:dyDescent="0.35">
      <c r="A159" t="s">
        <v>8012</v>
      </c>
      <c r="B159" t="s">
        <v>8013</v>
      </c>
      <c r="E159" t="s">
        <v>8012</v>
      </c>
      <c r="F159" t="s">
        <v>8013</v>
      </c>
      <c r="I159" t="str">
        <f>VLOOKUP(Table14[[#This Row],[No.]],E:F,2,FALSE)</f>
        <v>Liz Achieng Onserio</v>
      </c>
    </row>
    <row r="160" spans="1:9" x14ac:dyDescent="0.35">
      <c r="A160" t="s">
        <v>8014</v>
      </c>
      <c r="B160" t="s">
        <v>8015</v>
      </c>
      <c r="E160" t="s">
        <v>8014</v>
      </c>
      <c r="F160" t="s">
        <v>8015</v>
      </c>
      <c r="I160" t="str">
        <f>VLOOKUP(Table14[[#This Row],[No.]],E:F,2,FALSE)</f>
        <v>Sharonrose Akach Odiedo</v>
      </c>
    </row>
    <row r="161" spans="1:9" x14ac:dyDescent="0.35">
      <c r="A161" t="s">
        <v>8016</v>
      </c>
      <c r="B161" t="s">
        <v>8017</v>
      </c>
      <c r="E161" t="s">
        <v>8016</v>
      </c>
      <c r="F161" t="s">
        <v>8017</v>
      </c>
      <c r="I161" t="str">
        <f>VLOOKUP(Table14[[#This Row],[No.]],E:F,2,FALSE)</f>
        <v>Hellen Nafula Juma</v>
      </c>
    </row>
    <row r="162" spans="1:9" x14ac:dyDescent="0.35">
      <c r="A162" t="s">
        <v>8018</v>
      </c>
      <c r="B162" t="s">
        <v>8019</v>
      </c>
      <c r="E162" t="s">
        <v>8018</v>
      </c>
      <c r="F162" t="s">
        <v>8019</v>
      </c>
      <c r="I162" t="str">
        <f>VLOOKUP(Table14[[#This Row],[No.]],E:F,2,FALSE)</f>
        <v>Benjamin Gichero Mwangi</v>
      </c>
    </row>
    <row r="163" spans="1:9" x14ac:dyDescent="0.35">
      <c r="A163" t="s">
        <v>8020</v>
      </c>
      <c r="B163" t="s">
        <v>8021</v>
      </c>
      <c r="E163" t="s">
        <v>8020</v>
      </c>
      <c r="F163" t="s">
        <v>8021</v>
      </c>
      <c r="I163" t="str">
        <f>VLOOKUP(Table14[[#This Row],[No.]],E:F,2,FALSE)</f>
        <v>Mercy Jepkoech</v>
      </c>
    </row>
    <row r="164" spans="1:9" x14ac:dyDescent="0.35">
      <c r="A164" t="s">
        <v>8022</v>
      </c>
      <c r="B164" t="s">
        <v>8023</v>
      </c>
      <c r="E164" t="s">
        <v>8022</v>
      </c>
      <c r="F164" t="s">
        <v>8023</v>
      </c>
      <c r="I164" t="str">
        <f>VLOOKUP(Table14[[#This Row],[No.]],E:F,2,FALSE)</f>
        <v>Monica Wakarima</v>
      </c>
    </row>
    <row r="165" spans="1:9" x14ac:dyDescent="0.35">
      <c r="A165" t="s">
        <v>8024</v>
      </c>
      <c r="B165" t="s">
        <v>8025</v>
      </c>
      <c r="E165" t="s">
        <v>8024</v>
      </c>
      <c r="F165" t="s">
        <v>8025</v>
      </c>
      <c r="I165" t="str">
        <f>VLOOKUP(Table14[[#This Row],[No.]],E:F,2,FALSE)</f>
        <v>Reuben Kanyago</v>
      </c>
    </row>
    <row r="166" spans="1:9" x14ac:dyDescent="0.35">
      <c r="A166" t="s">
        <v>8026</v>
      </c>
      <c r="B166" t="s">
        <v>8027</v>
      </c>
      <c r="E166" t="s">
        <v>8026</v>
      </c>
      <c r="F166" t="s">
        <v>8027</v>
      </c>
      <c r="I166" t="str">
        <f>VLOOKUP(Table14[[#This Row],[No.]],E:F,2,FALSE)</f>
        <v>Bishar Hirsi</v>
      </c>
    </row>
    <row r="167" spans="1:9" x14ac:dyDescent="0.35">
      <c r="A167" t="s">
        <v>8028</v>
      </c>
      <c r="B167" t="s">
        <v>8029</v>
      </c>
      <c r="E167" t="s">
        <v>8028</v>
      </c>
      <c r="F167" t="s">
        <v>8029</v>
      </c>
      <c r="I167" t="str">
        <f>VLOOKUP(Table14[[#This Row],[No.]],E:F,2,FALSE)</f>
        <v>Ahmed Msallam</v>
      </c>
    </row>
    <row r="168" spans="1:9" x14ac:dyDescent="0.35">
      <c r="A168" t="s">
        <v>8030</v>
      </c>
      <c r="B168" t="s">
        <v>8031</v>
      </c>
      <c r="E168" t="s">
        <v>8030</v>
      </c>
      <c r="F168" t="s">
        <v>8031</v>
      </c>
      <c r="I168" t="str">
        <f>VLOOKUP(Table14[[#This Row],[No.]],E:F,2,FALSE)</f>
        <v>Dr Asha Mohammed</v>
      </c>
    </row>
    <row r="169" spans="1:9" x14ac:dyDescent="0.35">
      <c r="A169" t="s">
        <v>8032</v>
      </c>
      <c r="B169" t="s">
        <v>8033</v>
      </c>
      <c r="E169" t="s">
        <v>8032</v>
      </c>
      <c r="F169" t="s">
        <v>8033</v>
      </c>
      <c r="I169" t="str">
        <f>VLOOKUP(Table14[[#This Row],[No.]],E:F,2,FALSE)</f>
        <v>Hassan Musa</v>
      </c>
    </row>
    <row r="170" spans="1:9" x14ac:dyDescent="0.35">
      <c r="A170" t="s">
        <v>8034</v>
      </c>
      <c r="B170" t="s">
        <v>8035</v>
      </c>
      <c r="E170" t="s">
        <v>8034</v>
      </c>
      <c r="F170" t="s">
        <v>8035</v>
      </c>
      <c r="I170" t="str">
        <f>VLOOKUP(Table14[[#This Row],[No.]],E:F,2,FALSE)</f>
        <v>Mahdi Mohamed Aden</v>
      </c>
    </row>
    <row r="171" spans="1:9" x14ac:dyDescent="0.35">
      <c r="A171" t="s">
        <v>8036</v>
      </c>
      <c r="B171" t="s">
        <v>8037</v>
      </c>
      <c r="E171" t="s">
        <v>8036</v>
      </c>
      <c r="F171" t="s">
        <v>8037</v>
      </c>
      <c r="I171" t="str">
        <f>VLOOKUP(Table14[[#This Row],[No.]],E:F,2,FALSE)</f>
        <v>Hellen Cheruto</v>
      </c>
    </row>
    <row r="172" spans="1:9" x14ac:dyDescent="0.35">
      <c r="A172" t="s">
        <v>8038</v>
      </c>
      <c r="B172" t="s">
        <v>8039</v>
      </c>
      <c r="E172" t="s">
        <v>8038</v>
      </c>
      <c r="F172" t="s">
        <v>8039</v>
      </c>
      <c r="I172" t="str">
        <f>VLOOKUP(Table14[[#This Row],[No.]],E:F,2,FALSE)</f>
        <v>Flora Kyondo</v>
      </c>
    </row>
    <row r="173" spans="1:9" x14ac:dyDescent="0.35">
      <c r="A173" t="s">
        <v>8040</v>
      </c>
      <c r="B173" t="s">
        <v>8041</v>
      </c>
      <c r="E173" t="s">
        <v>8040</v>
      </c>
      <c r="F173" t="s">
        <v>8041</v>
      </c>
      <c r="I173" t="str">
        <f>VLOOKUP(Table14[[#This Row],[No.]],E:F,2,FALSE)</f>
        <v>Gibson Maina</v>
      </c>
    </row>
    <row r="174" spans="1:9" x14ac:dyDescent="0.35">
      <c r="A174" t="s">
        <v>8042</v>
      </c>
      <c r="B174" t="s">
        <v>8043</v>
      </c>
      <c r="E174" t="s">
        <v>8042</v>
      </c>
      <c r="F174" t="s">
        <v>8043</v>
      </c>
      <c r="I174" t="str">
        <f>VLOOKUP(Table14[[#This Row],[No.]],E:F,2,FALSE)</f>
        <v>Annette MSABENI</v>
      </c>
    </row>
    <row r="175" spans="1:9" x14ac:dyDescent="0.35">
      <c r="A175" t="s">
        <v>8044</v>
      </c>
      <c r="B175" t="s">
        <v>8045</v>
      </c>
      <c r="E175" t="s">
        <v>8044</v>
      </c>
      <c r="F175" t="s">
        <v>8045</v>
      </c>
      <c r="I175" t="str">
        <f>VLOOKUP(Table14[[#This Row],[No.]],E:F,2,FALSE)</f>
        <v>Dorothy Anjuri</v>
      </c>
    </row>
    <row r="176" spans="1:9" x14ac:dyDescent="0.35">
      <c r="A176" t="s">
        <v>8046</v>
      </c>
      <c r="B176" t="s">
        <v>8047</v>
      </c>
      <c r="E176" t="s">
        <v>8046</v>
      </c>
      <c r="F176" t="s">
        <v>8047</v>
      </c>
      <c r="I176" t="str">
        <f>VLOOKUP(Table14[[#This Row],[No.]],E:F,2,FALSE)</f>
        <v>Martin Muteru Nderitu</v>
      </c>
    </row>
    <row r="177" spans="1:9" x14ac:dyDescent="0.35">
      <c r="A177" t="s">
        <v>8048</v>
      </c>
      <c r="B177" t="s">
        <v>8049</v>
      </c>
      <c r="E177" t="s">
        <v>8048</v>
      </c>
      <c r="F177" t="s">
        <v>8049</v>
      </c>
      <c r="I177" t="str">
        <f>VLOOKUP(Table14[[#This Row],[No.]],E:F,2,FALSE)</f>
        <v>Betty Wanjiru Wakahia</v>
      </c>
    </row>
    <row r="178" spans="1:9" x14ac:dyDescent="0.35">
      <c r="A178" t="s">
        <v>8050</v>
      </c>
      <c r="B178" t="s">
        <v>8051</v>
      </c>
      <c r="E178" t="s">
        <v>8050</v>
      </c>
      <c r="F178" t="s">
        <v>8051</v>
      </c>
      <c r="I178" t="str">
        <f>VLOOKUP(Table14[[#This Row],[No.]],E:F,2,FALSE)</f>
        <v>Christine Nzilani</v>
      </c>
    </row>
    <row r="179" spans="1:9" x14ac:dyDescent="0.35">
      <c r="A179" t="s">
        <v>8052</v>
      </c>
      <c r="B179" t="s">
        <v>8053</v>
      </c>
      <c r="E179" t="s">
        <v>8052</v>
      </c>
      <c r="F179" t="s">
        <v>8053</v>
      </c>
      <c r="I179" t="str">
        <f>VLOOKUP(Table14[[#This Row],[No.]],E:F,2,FALSE)</f>
        <v>Mohammed Khamis</v>
      </c>
    </row>
    <row r="180" spans="1:9" x14ac:dyDescent="0.35">
      <c r="A180" t="s">
        <v>8054</v>
      </c>
      <c r="B180" t="s">
        <v>8055</v>
      </c>
      <c r="E180" t="s">
        <v>8054</v>
      </c>
      <c r="F180" t="s">
        <v>8055</v>
      </c>
      <c r="I180" t="str">
        <f>VLOOKUP(Table14[[#This Row],[No.]],E:F,2,FALSE)</f>
        <v>Khalda Mohammed</v>
      </c>
    </row>
    <row r="181" spans="1:9" x14ac:dyDescent="0.35">
      <c r="A181" t="s">
        <v>8056</v>
      </c>
      <c r="B181" t="s">
        <v>8057</v>
      </c>
      <c r="E181" t="s">
        <v>8056</v>
      </c>
      <c r="F181" t="s">
        <v>8057</v>
      </c>
      <c r="I181" t="str">
        <f>VLOOKUP(Table14[[#This Row],[No.]],E:F,2,FALSE)</f>
        <v>Daniel Ouma Asaka</v>
      </c>
    </row>
    <row r="182" spans="1:9" x14ac:dyDescent="0.35">
      <c r="A182" t="s">
        <v>8058</v>
      </c>
      <c r="B182" t="s">
        <v>8059</v>
      </c>
      <c r="E182" t="s">
        <v>8058</v>
      </c>
      <c r="F182" t="s">
        <v>8059</v>
      </c>
      <c r="I182" t="str">
        <f>VLOOKUP(Table14[[#This Row],[No.]],E:F,2,FALSE)</f>
        <v>Hemed Madaya</v>
      </c>
    </row>
    <row r="183" spans="1:9" x14ac:dyDescent="0.35">
      <c r="A183" t="s">
        <v>8060</v>
      </c>
      <c r="B183" t="s">
        <v>8061</v>
      </c>
      <c r="E183" t="s">
        <v>8060</v>
      </c>
      <c r="F183" t="s">
        <v>8061</v>
      </c>
      <c r="I183" t="str">
        <f>VLOOKUP(Table14[[#This Row],[No.]],E:F,2,FALSE)</f>
        <v>Paul Waikwa</v>
      </c>
    </row>
    <row r="184" spans="1:9" x14ac:dyDescent="0.35">
      <c r="A184" t="s">
        <v>8062</v>
      </c>
      <c r="B184" t="s">
        <v>8063</v>
      </c>
      <c r="E184" t="s">
        <v>8062</v>
      </c>
      <c r="F184" t="s">
        <v>8063</v>
      </c>
      <c r="I184" t="str">
        <f>VLOOKUP(Table14[[#This Row],[No.]],E:F,2,FALSE)</f>
        <v>Wario Tari</v>
      </c>
    </row>
    <row r="185" spans="1:9" x14ac:dyDescent="0.35">
      <c r="A185" t="s">
        <v>8064</v>
      </c>
      <c r="B185" t="s">
        <v>8065</v>
      </c>
      <c r="E185" t="s">
        <v>8064</v>
      </c>
      <c r="F185" t="s">
        <v>8065</v>
      </c>
      <c r="I185" t="str">
        <f>VLOOKUP(Table14[[#This Row],[No.]],E:F,2,FALSE)</f>
        <v>Edward Ombati</v>
      </c>
    </row>
    <row r="186" spans="1:9" x14ac:dyDescent="0.35">
      <c r="A186" t="s">
        <v>8066</v>
      </c>
      <c r="B186" t="s">
        <v>8067</v>
      </c>
      <c r="E186" t="s">
        <v>8066</v>
      </c>
      <c r="F186" t="s">
        <v>8067</v>
      </c>
      <c r="I186" t="str">
        <f>VLOOKUP(Table14[[#This Row],[No.]],E:F,2,FALSE)</f>
        <v>Fidelis Naulikha</v>
      </c>
    </row>
    <row r="187" spans="1:9" x14ac:dyDescent="0.35">
      <c r="A187" t="s">
        <v>8068</v>
      </c>
      <c r="B187" t="s">
        <v>8069</v>
      </c>
      <c r="E187" t="s">
        <v>8068</v>
      </c>
      <c r="F187" t="s">
        <v>8069</v>
      </c>
      <c r="I187" t="str">
        <f>VLOOKUP(Table14[[#This Row],[No.]],E:F,2,FALSE)</f>
        <v>Alfred Omondi Mboga</v>
      </c>
    </row>
    <row r="188" spans="1:9" x14ac:dyDescent="0.35">
      <c r="A188" t="s">
        <v>8070</v>
      </c>
      <c r="B188" t="s">
        <v>8071</v>
      </c>
      <c r="E188" t="s">
        <v>8070</v>
      </c>
      <c r="F188" t="s">
        <v>8071</v>
      </c>
      <c r="I188" t="str">
        <f>VLOOKUP(Table14[[#This Row],[No.]],E:F,2,FALSE)</f>
        <v>Caleb Kilande</v>
      </c>
    </row>
    <row r="189" spans="1:9" x14ac:dyDescent="0.35">
      <c r="A189" t="s">
        <v>8072</v>
      </c>
      <c r="B189" t="s">
        <v>8073</v>
      </c>
      <c r="E189" t="s">
        <v>8072</v>
      </c>
      <c r="F189" t="s">
        <v>8073</v>
      </c>
      <c r="I189" t="str">
        <f>VLOOKUP(Table14[[#This Row],[No.]],E:F,2,FALSE)</f>
        <v>Hussein Kassim</v>
      </c>
    </row>
    <row r="190" spans="1:9" x14ac:dyDescent="0.35">
      <c r="A190" t="s">
        <v>8074</v>
      </c>
      <c r="B190" t="s">
        <v>8075</v>
      </c>
      <c r="E190" t="s">
        <v>8074</v>
      </c>
      <c r="F190" t="s">
        <v>8075</v>
      </c>
      <c r="I190" t="str">
        <f>VLOOKUP(Table14[[#This Row],[No.]],E:F,2,FALSE)</f>
        <v>Mohamed Rajab</v>
      </c>
    </row>
    <row r="191" spans="1:9" x14ac:dyDescent="0.35">
      <c r="A191" t="s">
        <v>8076</v>
      </c>
      <c r="B191" t="s">
        <v>8077</v>
      </c>
      <c r="E191" t="s">
        <v>8076</v>
      </c>
      <c r="F191" t="s">
        <v>8077</v>
      </c>
      <c r="I191" t="str">
        <f>VLOOKUP(Table14[[#This Row],[No.]],E:F,2,FALSE)</f>
        <v>Joseph Mbalu</v>
      </c>
    </row>
    <row r="192" spans="1:9" x14ac:dyDescent="0.35">
      <c r="A192" t="s">
        <v>8078</v>
      </c>
      <c r="B192" t="s">
        <v>8079</v>
      </c>
      <c r="E192" t="s">
        <v>8078</v>
      </c>
      <c r="F192" t="s">
        <v>8079</v>
      </c>
      <c r="I192" t="str">
        <f>VLOOKUP(Table14[[#This Row],[No.]],E:F,2,FALSE)</f>
        <v>Yonah Chitiavi</v>
      </c>
    </row>
    <row r="193" spans="1:9" x14ac:dyDescent="0.35">
      <c r="A193" t="s">
        <v>8080</v>
      </c>
      <c r="B193" t="s">
        <v>8081</v>
      </c>
      <c r="E193" t="s">
        <v>8080</v>
      </c>
      <c r="F193" t="s">
        <v>8081</v>
      </c>
      <c r="I193" t="str">
        <f>VLOOKUP(Table14[[#This Row],[No.]],E:F,2,FALSE)</f>
        <v>Moses Atuko</v>
      </c>
    </row>
    <row r="194" spans="1:9" x14ac:dyDescent="0.35">
      <c r="A194" t="s">
        <v>8082</v>
      </c>
      <c r="B194" t="s">
        <v>8083</v>
      </c>
      <c r="E194" t="s">
        <v>8082</v>
      </c>
      <c r="F194" t="s">
        <v>8083</v>
      </c>
      <c r="I194" t="str">
        <f>VLOOKUP(Table14[[#This Row],[No.]],E:F,2,FALSE)</f>
        <v>Jackson Oduor</v>
      </c>
    </row>
    <row r="195" spans="1:9" x14ac:dyDescent="0.35">
      <c r="A195" t="s">
        <v>8084</v>
      </c>
      <c r="B195" t="s">
        <v>8085</v>
      </c>
      <c r="E195" t="s">
        <v>8084</v>
      </c>
      <c r="F195" t="s">
        <v>8085</v>
      </c>
      <c r="I195" t="str">
        <f>VLOOKUP(Table14[[#This Row],[No.]],E:F,2,FALSE)</f>
        <v>Stanley Cheboi</v>
      </c>
    </row>
    <row r="196" spans="1:9" x14ac:dyDescent="0.35">
      <c r="A196" t="s">
        <v>8086</v>
      </c>
      <c r="B196" t="s">
        <v>8087</v>
      </c>
      <c r="E196" t="s">
        <v>8086</v>
      </c>
      <c r="F196" t="s">
        <v>8087</v>
      </c>
      <c r="I196" t="str">
        <f>VLOOKUP(Table14[[#This Row],[No.]],E:F,2,FALSE)</f>
        <v>Hassan Kaar</v>
      </c>
    </row>
    <row r="197" spans="1:9" x14ac:dyDescent="0.35">
      <c r="A197" t="s">
        <v>8088</v>
      </c>
      <c r="B197" t="s">
        <v>8089</v>
      </c>
      <c r="E197" t="s">
        <v>8088</v>
      </c>
      <c r="F197" t="s">
        <v>8089</v>
      </c>
      <c r="I197" t="str">
        <f>VLOOKUP(Table14[[#This Row],[No.]],E:F,2,FALSE)</f>
        <v>Abdirizak Elmoge</v>
      </c>
    </row>
    <row r="198" spans="1:9" x14ac:dyDescent="0.35">
      <c r="A198" t="s">
        <v>8090</v>
      </c>
      <c r="B198" t="s">
        <v>8091</v>
      </c>
      <c r="E198" t="s">
        <v>8090</v>
      </c>
      <c r="F198" t="s">
        <v>8091</v>
      </c>
      <c r="I198" t="str">
        <f>VLOOKUP(Table14[[#This Row],[No.]],E:F,2,FALSE)</f>
        <v>OSMAN ADEN ABDI</v>
      </c>
    </row>
    <row r="199" spans="1:9" x14ac:dyDescent="0.35">
      <c r="A199" t="s">
        <v>8092</v>
      </c>
      <c r="B199" t="s">
        <v>8093</v>
      </c>
      <c r="E199" t="s">
        <v>8092</v>
      </c>
      <c r="F199" t="s">
        <v>8093</v>
      </c>
      <c r="I199" t="str">
        <f>VLOOKUP(Table14[[#This Row],[No.]],E:F,2,FALSE)</f>
        <v>Naomi Ngaruiya</v>
      </c>
    </row>
    <row r="200" spans="1:9" x14ac:dyDescent="0.35">
      <c r="A200" t="s">
        <v>8094</v>
      </c>
      <c r="B200" t="s">
        <v>8095</v>
      </c>
      <c r="E200" t="s">
        <v>8094</v>
      </c>
      <c r="F200" t="s">
        <v>8095</v>
      </c>
      <c r="I200" t="str">
        <f>VLOOKUP(Table14[[#This Row],[No.]],E:F,2,FALSE)</f>
        <v>Peter Mbiti</v>
      </c>
    </row>
    <row r="201" spans="1:9" x14ac:dyDescent="0.35">
      <c r="A201" t="s">
        <v>8096</v>
      </c>
      <c r="B201" t="s">
        <v>8097</v>
      </c>
      <c r="E201" t="s">
        <v>8096</v>
      </c>
      <c r="F201" t="s">
        <v>8097</v>
      </c>
      <c r="I201" t="str">
        <f>VLOOKUP(Table14[[#This Row],[No.]],E:F,2,FALSE)</f>
        <v>Anwar Said</v>
      </c>
    </row>
    <row r="202" spans="1:9" x14ac:dyDescent="0.35">
      <c r="A202" t="s">
        <v>8098</v>
      </c>
      <c r="B202" t="s">
        <v>8099</v>
      </c>
      <c r="E202" t="s">
        <v>8098</v>
      </c>
      <c r="F202" t="s">
        <v>8099</v>
      </c>
      <c r="I202" t="str">
        <f>VLOOKUP(Table14[[#This Row],[No.]],E:F,2,FALSE)</f>
        <v>Robert Odunga</v>
      </c>
    </row>
    <row r="203" spans="1:9" x14ac:dyDescent="0.35">
      <c r="A203" t="s">
        <v>8100</v>
      </c>
      <c r="B203" t="s">
        <v>8101</v>
      </c>
      <c r="E203" t="s">
        <v>8100</v>
      </c>
      <c r="F203" t="s">
        <v>8101</v>
      </c>
      <c r="I203" t="str">
        <f>VLOOKUP(Table14[[#This Row],[No.]],E:F,2,FALSE)</f>
        <v>Noor Malak Bishar</v>
      </c>
    </row>
    <row r="204" spans="1:9" x14ac:dyDescent="0.35">
      <c r="A204" t="s">
        <v>8102</v>
      </c>
      <c r="B204" t="s">
        <v>8103</v>
      </c>
      <c r="E204" t="s">
        <v>8102</v>
      </c>
      <c r="F204" t="s">
        <v>8103</v>
      </c>
      <c r="I204" t="str">
        <f>VLOOKUP(Table14[[#This Row],[No.]],E:F,2,FALSE)</f>
        <v>Simon Chege Wainaina</v>
      </c>
    </row>
    <row r="205" spans="1:9" x14ac:dyDescent="0.35">
      <c r="A205" t="s">
        <v>8104</v>
      </c>
      <c r="B205" t="s">
        <v>8105</v>
      </c>
      <c r="E205" t="s">
        <v>8104</v>
      </c>
      <c r="F205" t="s">
        <v>8105</v>
      </c>
      <c r="I205" t="str">
        <f>VLOOKUP(Table14[[#This Row],[No.]],E:F,2,FALSE)</f>
        <v>Simeon Nzungi</v>
      </c>
    </row>
    <row r="206" spans="1:9" x14ac:dyDescent="0.35">
      <c r="A206" t="s">
        <v>8106</v>
      </c>
      <c r="B206" t="s">
        <v>8107</v>
      </c>
      <c r="E206" t="s">
        <v>8106</v>
      </c>
      <c r="F206" t="s">
        <v>8107</v>
      </c>
      <c r="I206" t="str">
        <f>VLOOKUP(Table14[[#This Row],[No.]],E:F,2,FALSE)</f>
        <v>Maimuna Shambaro</v>
      </c>
    </row>
    <row r="207" spans="1:9" x14ac:dyDescent="0.35">
      <c r="A207" t="s">
        <v>8108</v>
      </c>
      <c r="B207" t="s">
        <v>8109</v>
      </c>
      <c r="E207" t="s">
        <v>8108</v>
      </c>
      <c r="F207" t="s">
        <v>8109</v>
      </c>
      <c r="I207" t="str">
        <f>VLOOKUP(Table14[[#This Row],[No.]],E:F,2,FALSE)</f>
        <v>Taariq Twaha</v>
      </c>
    </row>
    <row r="208" spans="1:9" x14ac:dyDescent="0.35">
      <c r="A208" t="s">
        <v>8110</v>
      </c>
      <c r="B208" t="s">
        <v>8111</v>
      </c>
      <c r="E208" t="s">
        <v>8110</v>
      </c>
      <c r="F208" t="s">
        <v>8111</v>
      </c>
      <c r="I208" t="str">
        <f>VLOOKUP(Table14[[#This Row],[No.]],E:F,2,FALSE)</f>
        <v>Abdiswamad Suffi</v>
      </c>
    </row>
    <row r="209" spans="1:9" x14ac:dyDescent="0.35">
      <c r="A209" t="s">
        <v>8112</v>
      </c>
      <c r="B209" t="s">
        <v>8113</v>
      </c>
      <c r="E209" t="s">
        <v>8112</v>
      </c>
      <c r="F209" t="s">
        <v>8113</v>
      </c>
      <c r="I209" t="str">
        <f>VLOOKUP(Table14[[#This Row],[No.]],E:F,2,FALSE)</f>
        <v>Anthony Muchiri Muturi</v>
      </c>
    </row>
    <row r="210" spans="1:9" x14ac:dyDescent="0.35">
      <c r="A210" t="s">
        <v>8114</v>
      </c>
      <c r="B210" t="s">
        <v>8115</v>
      </c>
      <c r="E210" t="s">
        <v>8114</v>
      </c>
      <c r="F210" t="s">
        <v>8115</v>
      </c>
      <c r="I210" t="str">
        <f>VLOOKUP(Table14[[#This Row],[No.]],E:F,2,FALSE)</f>
        <v>Maurice Anyango</v>
      </c>
    </row>
    <row r="211" spans="1:9" x14ac:dyDescent="0.35">
      <c r="A211" t="s">
        <v>8116</v>
      </c>
      <c r="B211" t="s">
        <v>8117</v>
      </c>
      <c r="E211" t="s">
        <v>8116</v>
      </c>
      <c r="F211" t="s">
        <v>8117</v>
      </c>
      <c r="I211" t="str">
        <f>VLOOKUP(Table14[[#This Row],[No.]],E:F,2,FALSE)</f>
        <v>John Obara</v>
      </c>
    </row>
    <row r="212" spans="1:9" x14ac:dyDescent="0.35">
      <c r="A212" t="s">
        <v>8118</v>
      </c>
      <c r="B212" t="s">
        <v>8119</v>
      </c>
      <c r="E212" t="s">
        <v>8118</v>
      </c>
      <c r="F212" t="s">
        <v>8119</v>
      </c>
      <c r="I212" t="str">
        <f>VLOOKUP(Table14[[#This Row],[No.]],E:F,2,FALSE)</f>
        <v>Mary Kariuki</v>
      </c>
    </row>
    <row r="213" spans="1:9" x14ac:dyDescent="0.35">
      <c r="A213" t="s">
        <v>8120</v>
      </c>
      <c r="B213" t="s">
        <v>8121</v>
      </c>
      <c r="E213" t="s">
        <v>8120</v>
      </c>
      <c r="F213" t="s">
        <v>8121</v>
      </c>
      <c r="I213" t="str">
        <f>VLOOKUP(Table14[[#This Row],[No.]],E:F,2,FALSE)</f>
        <v>Daniel Kibet Lagat</v>
      </c>
    </row>
    <row r="214" spans="1:9" x14ac:dyDescent="0.35">
      <c r="A214" t="s">
        <v>8122</v>
      </c>
      <c r="B214" t="s">
        <v>8123</v>
      </c>
      <c r="E214" t="s">
        <v>8122</v>
      </c>
      <c r="F214" t="s">
        <v>8123</v>
      </c>
      <c r="I214" t="str">
        <f>VLOOKUP(Table14[[#This Row],[No.]],E:F,2,FALSE)</f>
        <v>Abdulaziz Mirza</v>
      </c>
    </row>
    <row r="215" spans="1:9" x14ac:dyDescent="0.35">
      <c r="A215" t="s">
        <v>8124</v>
      </c>
      <c r="B215" t="s">
        <v>8125</v>
      </c>
      <c r="E215" t="s">
        <v>8124</v>
      </c>
      <c r="F215" t="s">
        <v>8125</v>
      </c>
      <c r="I215" t="str">
        <f>VLOOKUP(Table14[[#This Row],[No.]],E:F,2,FALSE)</f>
        <v>Ahmed Idris</v>
      </c>
    </row>
    <row r="216" spans="1:9" x14ac:dyDescent="0.35">
      <c r="A216" t="s">
        <v>8126</v>
      </c>
      <c r="B216" t="s">
        <v>8127</v>
      </c>
      <c r="E216" t="s">
        <v>8126</v>
      </c>
      <c r="F216" t="s">
        <v>8127</v>
      </c>
      <c r="I216" t="str">
        <f>VLOOKUP(Table14[[#This Row],[No.]],E:F,2,FALSE)</f>
        <v>Mwinyi Hija</v>
      </c>
    </row>
    <row r="217" spans="1:9" x14ac:dyDescent="0.35">
      <c r="A217" t="s">
        <v>8128</v>
      </c>
      <c r="B217" t="s">
        <v>8129</v>
      </c>
      <c r="E217" t="s">
        <v>8128</v>
      </c>
      <c r="F217" t="s">
        <v>8129</v>
      </c>
      <c r="I217" t="str">
        <f>VLOOKUP(Table14[[#This Row],[No.]],E:F,2,FALSE)</f>
        <v>Rachel Syokau Wako</v>
      </c>
    </row>
    <row r="218" spans="1:9" x14ac:dyDescent="0.35">
      <c r="A218" t="s">
        <v>8130</v>
      </c>
      <c r="B218" t="s">
        <v>8131</v>
      </c>
      <c r="E218" t="s">
        <v>8130</v>
      </c>
      <c r="F218" t="s">
        <v>8131</v>
      </c>
      <c r="I218" t="str">
        <f>VLOOKUP(Table14[[#This Row],[No.]],E:F,2,FALSE)</f>
        <v>Sarah Mayeku</v>
      </c>
    </row>
    <row r="219" spans="1:9" x14ac:dyDescent="0.35">
      <c r="A219" t="s">
        <v>8132</v>
      </c>
      <c r="B219" t="s">
        <v>8133</v>
      </c>
      <c r="E219" t="s">
        <v>8132</v>
      </c>
      <c r="F219" t="s">
        <v>8133</v>
      </c>
      <c r="I219" t="str">
        <f>VLOOKUP(Table14[[#This Row],[No.]],E:F,2,FALSE)</f>
        <v>Jamil Mohamed</v>
      </c>
    </row>
    <row r="220" spans="1:9" x14ac:dyDescent="0.35">
      <c r="A220" t="s">
        <v>8134</v>
      </c>
      <c r="B220" t="s">
        <v>8135</v>
      </c>
      <c r="E220" t="s">
        <v>8134</v>
      </c>
      <c r="F220" t="s">
        <v>8135</v>
      </c>
      <c r="I220" t="str">
        <f>VLOOKUP(Table14[[#This Row],[No.]],E:F,2,FALSE)</f>
        <v>Sylvia Khamati</v>
      </c>
    </row>
    <row r="221" spans="1:9" x14ac:dyDescent="0.35">
      <c r="A221" t="s">
        <v>8136</v>
      </c>
      <c r="B221" t="s">
        <v>8137</v>
      </c>
      <c r="E221" t="s">
        <v>8136</v>
      </c>
      <c r="F221" t="s">
        <v>8137</v>
      </c>
      <c r="I221" t="str">
        <f>VLOOKUP(Table14[[#This Row],[No.]],E:F,2,FALSE)</f>
        <v>Mohamed Hussein</v>
      </c>
    </row>
    <row r="222" spans="1:9" x14ac:dyDescent="0.35">
      <c r="A222" t="s">
        <v>8138</v>
      </c>
      <c r="B222" t="s">
        <v>8139</v>
      </c>
      <c r="E222" t="s">
        <v>8138</v>
      </c>
      <c r="F222" t="s">
        <v>8139</v>
      </c>
      <c r="I222" t="str">
        <f>VLOOKUP(Table14[[#This Row],[No.]],E:F,2,FALSE)</f>
        <v>Mohamed Aden Dubow</v>
      </c>
    </row>
    <row r="223" spans="1:9" x14ac:dyDescent="0.35">
      <c r="A223" t="s">
        <v>8140</v>
      </c>
      <c r="B223" t="s">
        <v>8141</v>
      </c>
      <c r="E223" t="s">
        <v>8140</v>
      </c>
      <c r="F223" t="s">
        <v>8141</v>
      </c>
      <c r="I223" t="str">
        <f>VLOOKUP(Table14[[#This Row],[No.]],E:F,2,FALSE)</f>
        <v>Faith Muyoka</v>
      </c>
    </row>
    <row r="224" spans="1:9" x14ac:dyDescent="0.35">
      <c r="A224" t="s">
        <v>8142</v>
      </c>
      <c r="B224" t="s">
        <v>8143</v>
      </c>
      <c r="E224" t="s">
        <v>8142</v>
      </c>
      <c r="F224" t="s">
        <v>8143</v>
      </c>
      <c r="I224" t="str">
        <f>VLOOKUP(Table14[[#This Row],[No.]],E:F,2,FALSE)</f>
        <v>Caleb Chemirmir</v>
      </c>
    </row>
    <row r="225" spans="1:9" x14ac:dyDescent="0.35">
      <c r="A225" t="s">
        <v>8144</v>
      </c>
      <c r="B225" t="s">
        <v>8145</v>
      </c>
      <c r="E225" t="s">
        <v>8144</v>
      </c>
      <c r="F225" t="s">
        <v>8145</v>
      </c>
      <c r="I225" t="str">
        <f>VLOOKUP(Table14[[#This Row],[No.]],E:F,2,FALSE)</f>
        <v>Frankline Munene</v>
      </c>
    </row>
    <row r="226" spans="1:9" x14ac:dyDescent="0.35">
      <c r="A226" t="s">
        <v>8146</v>
      </c>
      <c r="B226" t="s">
        <v>8147</v>
      </c>
      <c r="E226" t="s">
        <v>8146</v>
      </c>
      <c r="F226" t="s">
        <v>8147</v>
      </c>
      <c r="I226" t="str">
        <f>VLOOKUP(Table14[[#This Row],[No.]],E:F,2,FALSE)</f>
        <v>Maureen Chepkorir Koech</v>
      </c>
    </row>
    <row r="227" spans="1:9" x14ac:dyDescent="0.35">
      <c r="A227" t="s">
        <v>8148</v>
      </c>
      <c r="B227" t="s">
        <v>8149</v>
      </c>
      <c r="E227" t="s">
        <v>8148</v>
      </c>
      <c r="F227" t="s">
        <v>8149</v>
      </c>
      <c r="I227" t="str">
        <f>VLOOKUP(Table14[[#This Row],[No.]],E:F,2,FALSE)</f>
        <v>Mohamed Kipkoech Yusuf</v>
      </c>
    </row>
    <row r="228" spans="1:9" x14ac:dyDescent="0.35">
      <c r="A228" t="s">
        <v>8150</v>
      </c>
      <c r="B228" t="s">
        <v>8151</v>
      </c>
      <c r="E228" t="s">
        <v>8150</v>
      </c>
      <c r="F228" t="s">
        <v>8151</v>
      </c>
      <c r="I228" t="str">
        <f>VLOOKUP(Table14[[#This Row],[No.]],E:F,2,FALSE)</f>
        <v>Paul Miriti</v>
      </c>
    </row>
    <row r="229" spans="1:9" x14ac:dyDescent="0.35">
      <c r="A229" t="s">
        <v>8152</v>
      </c>
      <c r="B229" t="s">
        <v>8153</v>
      </c>
      <c r="E229" t="s">
        <v>8152</v>
      </c>
      <c r="F229" t="s">
        <v>8153</v>
      </c>
      <c r="I229" t="str">
        <f>VLOOKUP(Table14[[#This Row],[No.]],E:F,2,FALSE)</f>
        <v>George Ndolo</v>
      </c>
    </row>
    <row r="230" spans="1:9" x14ac:dyDescent="0.35">
      <c r="A230" t="s">
        <v>8154</v>
      </c>
      <c r="B230" t="s">
        <v>8155</v>
      </c>
      <c r="E230" t="s">
        <v>8154</v>
      </c>
      <c r="F230" t="s">
        <v>8155</v>
      </c>
      <c r="I230" t="str">
        <f>VLOOKUP(Table14[[#This Row],[No.]],E:F,2,FALSE)</f>
        <v>Cleophas Jow Otieno</v>
      </c>
    </row>
    <row r="231" spans="1:9" x14ac:dyDescent="0.35">
      <c r="A231" t="s">
        <v>8156</v>
      </c>
      <c r="B231" t="s">
        <v>8157</v>
      </c>
      <c r="E231" t="s">
        <v>8156</v>
      </c>
      <c r="F231" t="s">
        <v>8157</v>
      </c>
      <c r="I231" t="str">
        <f>VLOOKUP(Table14[[#This Row],[No.]],E:F,2,FALSE)</f>
        <v>Michael Aiyabei</v>
      </c>
    </row>
    <row r="232" spans="1:9" x14ac:dyDescent="0.35">
      <c r="A232" t="s">
        <v>8158</v>
      </c>
      <c r="B232" t="s">
        <v>8159</v>
      </c>
      <c r="E232" t="s">
        <v>8158</v>
      </c>
      <c r="F232" t="s">
        <v>8159</v>
      </c>
      <c r="I232" t="str">
        <f>VLOOKUP(Table14[[#This Row],[No.]],E:F,2,FALSE)</f>
        <v>Khalfan Mohamed Kubwa</v>
      </c>
    </row>
    <row r="233" spans="1:9" x14ac:dyDescent="0.35">
      <c r="A233" t="s">
        <v>8160</v>
      </c>
      <c r="B233" t="s">
        <v>8161</v>
      </c>
      <c r="E233" t="s">
        <v>8160</v>
      </c>
      <c r="F233" t="s">
        <v>8161</v>
      </c>
      <c r="I233" t="str">
        <f>VLOOKUP(Table14[[#This Row],[No.]],E:F,2,FALSE)</f>
        <v>Boniface Mwaringa</v>
      </c>
    </row>
    <row r="234" spans="1:9" x14ac:dyDescent="0.35">
      <c r="A234" t="s">
        <v>8162</v>
      </c>
      <c r="B234" t="s">
        <v>8163</v>
      </c>
      <c r="E234" t="s">
        <v>8162</v>
      </c>
      <c r="F234" t="s">
        <v>8163</v>
      </c>
      <c r="I234" t="str">
        <f>VLOOKUP(Table14[[#This Row],[No.]],E:F,2,FALSE)</f>
        <v>Nicholas Thuo</v>
      </c>
    </row>
    <row r="235" spans="1:9" x14ac:dyDescent="0.35">
      <c r="A235" t="s">
        <v>8164</v>
      </c>
      <c r="B235" t="s">
        <v>8165</v>
      </c>
      <c r="E235" t="s">
        <v>8164</v>
      </c>
      <c r="F235" t="s">
        <v>8165</v>
      </c>
      <c r="I235" t="str">
        <f>VLOOKUP(Table14[[#This Row],[No.]],E:F,2,FALSE)</f>
        <v>Suada Ibrahim</v>
      </c>
    </row>
    <row r="236" spans="1:9" x14ac:dyDescent="0.35">
      <c r="A236" t="s">
        <v>8166</v>
      </c>
      <c r="B236" t="s">
        <v>8167</v>
      </c>
      <c r="E236" t="s">
        <v>8166</v>
      </c>
      <c r="F236" t="s">
        <v>8167</v>
      </c>
      <c r="I236" t="str">
        <f>VLOOKUP(Table14[[#This Row],[No.]],E:F,2,FALSE)</f>
        <v>Mohamed Abdulkadir</v>
      </c>
    </row>
    <row r="237" spans="1:9" x14ac:dyDescent="0.35">
      <c r="A237" t="s">
        <v>8168</v>
      </c>
      <c r="B237" t="s">
        <v>8169</v>
      </c>
      <c r="E237" t="s">
        <v>8168</v>
      </c>
      <c r="F237" t="s">
        <v>8169</v>
      </c>
      <c r="I237" t="str">
        <f>VLOOKUP(Table14[[#This Row],[No.]],E:F,2,FALSE)</f>
        <v>Jerald Bombe</v>
      </c>
    </row>
    <row r="238" spans="1:9" x14ac:dyDescent="0.35">
      <c r="A238" t="s">
        <v>8170</v>
      </c>
      <c r="B238" t="s">
        <v>8171</v>
      </c>
      <c r="E238" t="s">
        <v>8170</v>
      </c>
      <c r="F238" t="s">
        <v>8171</v>
      </c>
      <c r="I238" t="str">
        <f>VLOOKUP(Table14[[#This Row],[No.]],E:F,2,FALSE)</f>
        <v>Mwanaisha Hamisi</v>
      </c>
    </row>
    <row r="239" spans="1:9" x14ac:dyDescent="0.35">
      <c r="A239" t="s">
        <v>8172</v>
      </c>
      <c r="B239" t="s">
        <v>8173</v>
      </c>
      <c r="E239" t="s">
        <v>8172</v>
      </c>
      <c r="F239" t="s">
        <v>8173</v>
      </c>
      <c r="I239" t="str">
        <f>VLOOKUP(Table14[[#This Row],[No.]],E:F,2,FALSE)</f>
        <v>Alwy Mudh Maulana</v>
      </c>
    </row>
    <row r="240" spans="1:9" x14ac:dyDescent="0.35">
      <c r="A240" t="s">
        <v>8174</v>
      </c>
      <c r="B240" t="s">
        <v>8175</v>
      </c>
      <c r="E240" t="s">
        <v>8174</v>
      </c>
      <c r="F240" t="s">
        <v>8175</v>
      </c>
      <c r="I240" t="str">
        <f>VLOOKUP(Table14[[#This Row],[No.]],E:F,2,FALSE)</f>
        <v>Serah Lekalkuli</v>
      </c>
    </row>
    <row r="241" spans="1:9" x14ac:dyDescent="0.35">
      <c r="A241" t="s">
        <v>8176</v>
      </c>
      <c r="B241" t="s">
        <v>8177</v>
      </c>
      <c r="E241" t="s">
        <v>8176</v>
      </c>
      <c r="F241" t="s">
        <v>8177</v>
      </c>
      <c r="I241" t="str">
        <f>VLOOKUP(Table14[[#This Row],[No.]],E:F,2,FALSE)</f>
        <v>Elijah Muli</v>
      </c>
    </row>
    <row r="242" spans="1:9" x14ac:dyDescent="0.35">
      <c r="A242" t="s">
        <v>8178</v>
      </c>
      <c r="B242" t="s">
        <v>8179</v>
      </c>
      <c r="E242" t="s">
        <v>8178</v>
      </c>
      <c r="F242" t="s">
        <v>8179</v>
      </c>
      <c r="I242" t="str">
        <f>VLOOKUP(Table14[[#This Row],[No.]],E:F,2,FALSE)</f>
        <v>Peninah Njonge</v>
      </c>
    </row>
    <row r="243" spans="1:9" x14ac:dyDescent="0.35">
      <c r="A243" t="s">
        <v>8180</v>
      </c>
      <c r="B243" t="s">
        <v>8181</v>
      </c>
      <c r="E243" t="s">
        <v>8180</v>
      </c>
      <c r="F243" t="s">
        <v>8181</v>
      </c>
      <c r="I243" t="str">
        <f>VLOOKUP(Table14[[#This Row],[No.]],E:F,2,FALSE)</f>
        <v>Ibrahim Kassim Shurie</v>
      </c>
    </row>
    <row r="244" spans="1:9" x14ac:dyDescent="0.35">
      <c r="A244" t="s">
        <v>8182</v>
      </c>
      <c r="B244" t="s">
        <v>8183</v>
      </c>
      <c r="E244" t="s">
        <v>8182</v>
      </c>
      <c r="F244" t="s">
        <v>8183</v>
      </c>
      <c r="I244" t="str">
        <f>VLOOKUP(Table14[[#This Row],[No.]],E:F,2,FALSE)</f>
        <v>Rehema Abdi</v>
      </c>
    </row>
    <row r="245" spans="1:9" x14ac:dyDescent="0.35">
      <c r="A245" t="s">
        <v>8184</v>
      </c>
      <c r="B245" t="s">
        <v>8185</v>
      </c>
      <c r="E245" t="s">
        <v>8184</v>
      </c>
      <c r="F245" t="s">
        <v>8185</v>
      </c>
      <c r="I245" t="str">
        <f>VLOOKUP(Table14[[#This Row],[No.]],E:F,2,FALSE)</f>
        <v>Feiswal Mkimina Shee</v>
      </c>
    </row>
    <row r="246" spans="1:9" x14ac:dyDescent="0.35">
      <c r="A246" t="s">
        <v>8186</v>
      </c>
      <c r="B246" t="s">
        <v>8187</v>
      </c>
      <c r="E246" t="s">
        <v>8186</v>
      </c>
      <c r="F246" t="s">
        <v>8187</v>
      </c>
      <c r="I246" t="str">
        <f>VLOOKUP(Table14[[#This Row],[No.]],E:F,2,FALSE)</f>
        <v>Said Khalif Roble</v>
      </c>
    </row>
    <row r="247" spans="1:9" x14ac:dyDescent="0.35">
      <c r="A247" t="s">
        <v>8188</v>
      </c>
      <c r="B247" t="s">
        <v>8189</v>
      </c>
      <c r="E247" t="s">
        <v>8188</v>
      </c>
      <c r="F247" t="s">
        <v>8189</v>
      </c>
      <c r="I247" t="str">
        <f>VLOOKUP(Table14[[#This Row],[No.]],E:F,2,FALSE)</f>
        <v>Kawthar Alwy</v>
      </c>
    </row>
    <row r="248" spans="1:9" x14ac:dyDescent="0.35">
      <c r="A248" t="s">
        <v>8190</v>
      </c>
      <c r="B248" t="s">
        <v>8191</v>
      </c>
      <c r="E248" t="s">
        <v>8190</v>
      </c>
      <c r="F248" t="s">
        <v>8191</v>
      </c>
      <c r="I248" t="str">
        <f>VLOOKUP(Table14[[#This Row],[No.]],E:F,2,FALSE)</f>
        <v>Muhilwa Nkaduda</v>
      </c>
    </row>
    <row r="249" spans="1:9" x14ac:dyDescent="0.35">
      <c r="A249" t="s">
        <v>8192</v>
      </c>
      <c r="B249" t="s">
        <v>8193</v>
      </c>
      <c r="E249" t="s">
        <v>8192</v>
      </c>
      <c r="F249" t="s">
        <v>8193</v>
      </c>
      <c r="I249" t="str">
        <f>VLOOKUP(Table14[[#This Row],[No.]],E:F,2,FALSE)</f>
        <v>Cliff Kinyua</v>
      </c>
    </row>
    <row r="250" spans="1:9" x14ac:dyDescent="0.35">
      <c r="A250" t="s">
        <v>8194</v>
      </c>
      <c r="B250" t="s">
        <v>8195</v>
      </c>
      <c r="E250" t="s">
        <v>8194</v>
      </c>
      <c r="F250" t="s">
        <v>8195</v>
      </c>
      <c r="I250" t="str">
        <f>VLOOKUP(Table14[[#This Row],[No.]],E:F,2,FALSE)</f>
        <v>Tabitha Matolo</v>
      </c>
    </row>
    <row r="251" spans="1:9" x14ac:dyDescent="0.35">
      <c r="A251" t="s">
        <v>8196</v>
      </c>
      <c r="B251" t="s">
        <v>8197</v>
      </c>
      <c r="E251" t="s">
        <v>8196</v>
      </c>
      <c r="F251" t="s">
        <v>8197</v>
      </c>
      <c r="I251" t="str">
        <f>VLOOKUP(Table14[[#This Row],[No.]],E:F,2,FALSE)</f>
        <v>James Onsongo</v>
      </c>
    </row>
    <row r="252" spans="1:9" x14ac:dyDescent="0.35">
      <c r="A252" t="s">
        <v>8198</v>
      </c>
      <c r="B252" t="s">
        <v>8199</v>
      </c>
      <c r="E252" t="s">
        <v>8198</v>
      </c>
      <c r="F252" t="s">
        <v>8199</v>
      </c>
      <c r="I252" t="str">
        <f>VLOOKUP(Table14[[#This Row],[No.]],E:F,2,FALSE)</f>
        <v>Emily Sidhani Samini</v>
      </c>
    </row>
    <row r="253" spans="1:9" x14ac:dyDescent="0.35">
      <c r="A253" t="s">
        <v>8200</v>
      </c>
      <c r="B253" t="s">
        <v>8201</v>
      </c>
      <c r="E253" t="s">
        <v>8200</v>
      </c>
      <c r="F253" t="s">
        <v>8201</v>
      </c>
      <c r="I253" t="str">
        <f>VLOOKUP(Table14[[#This Row],[No.]],E:F,2,FALSE)</f>
        <v>James Akello Ongolo</v>
      </c>
    </row>
    <row r="254" spans="1:9" x14ac:dyDescent="0.35">
      <c r="A254" t="s">
        <v>8202</v>
      </c>
      <c r="B254" t="s">
        <v>8203</v>
      </c>
      <c r="E254" t="s">
        <v>8202</v>
      </c>
      <c r="F254" t="s">
        <v>8203</v>
      </c>
      <c r="I254" t="str">
        <f>VLOOKUP(Table14[[#This Row],[No.]],E:F,2,FALSE)</f>
        <v>Farouk Keter</v>
      </c>
    </row>
    <row r="255" spans="1:9" x14ac:dyDescent="0.35">
      <c r="A255" t="s">
        <v>8204</v>
      </c>
      <c r="B255" t="s">
        <v>8205</v>
      </c>
      <c r="E255" t="s">
        <v>8204</v>
      </c>
      <c r="F255" t="s">
        <v>8205</v>
      </c>
      <c r="I255" t="str">
        <f>VLOOKUP(Table14[[#This Row],[No.]],E:F,2,FALSE)</f>
        <v>Patience Gitonga</v>
      </c>
    </row>
    <row r="256" spans="1:9" x14ac:dyDescent="0.35">
      <c r="A256" t="s">
        <v>8206</v>
      </c>
      <c r="B256" t="s">
        <v>8207</v>
      </c>
      <c r="E256" t="s">
        <v>8206</v>
      </c>
      <c r="F256" t="s">
        <v>8207</v>
      </c>
      <c r="I256" t="str">
        <f>VLOOKUP(Table14[[#This Row],[No.]],E:F,2,FALSE)</f>
        <v>Jacob Kiptanui Tarus</v>
      </c>
    </row>
    <row r="257" spans="1:9" x14ac:dyDescent="0.35">
      <c r="A257" t="s">
        <v>8208</v>
      </c>
      <c r="B257" t="s">
        <v>8209</v>
      </c>
      <c r="E257" t="s">
        <v>8208</v>
      </c>
      <c r="F257" t="s">
        <v>8209</v>
      </c>
      <c r="I257" t="str">
        <f>VLOOKUP(Table14[[#This Row],[No.]],E:F,2,FALSE)</f>
        <v>George Muia</v>
      </c>
    </row>
    <row r="258" spans="1:9" x14ac:dyDescent="0.35">
      <c r="A258" t="s">
        <v>8210</v>
      </c>
      <c r="B258" t="s">
        <v>8211</v>
      </c>
      <c r="E258" t="s">
        <v>8210</v>
      </c>
      <c r="F258" t="s">
        <v>8211</v>
      </c>
      <c r="I258" t="str">
        <f>VLOOKUP(Table14[[#This Row],[No.]],E:F,2,FALSE)</f>
        <v>Raweh Mohamed Shamsan</v>
      </c>
    </row>
    <row r="259" spans="1:9" x14ac:dyDescent="0.35">
      <c r="A259" t="s">
        <v>8212</v>
      </c>
      <c r="B259" t="s">
        <v>8213</v>
      </c>
      <c r="E259" t="s">
        <v>8212</v>
      </c>
      <c r="F259" t="s">
        <v>8213</v>
      </c>
      <c r="I259" t="str">
        <f>VLOOKUP(Table14[[#This Row],[No.]],E:F,2,FALSE)</f>
        <v>Purity Kosgei</v>
      </c>
    </row>
    <row r="260" spans="1:9" x14ac:dyDescent="0.35">
      <c r="A260" t="s">
        <v>8214</v>
      </c>
      <c r="B260" t="s">
        <v>8215</v>
      </c>
      <c r="E260" t="s">
        <v>8214</v>
      </c>
      <c r="F260" t="s">
        <v>8215</v>
      </c>
      <c r="I260" t="str">
        <f>VLOOKUP(Table14[[#This Row],[No.]],E:F,2,FALSE)</f>
        <v>Alice Njari</v>
      </c>
    </row>
    <row r="261" spans="1:9" x14ac:dyDescent="0.35">
      <c r="A261" t="s">
        <v>8216</v>
      </c>
      <c r="B261" t="s">
        <v>8217</v>
      </c>
      <c r="E261" t="s">
        <v>8216</v>
      </c>
      <c r="F261" t="s">
        <v>8217</v>
      </c>
      <c r="I261" t="str">
        <f>VLOOKUP(Table14[[#This Row],[No.]],E:F,2,FALSE)</f>
        <v>Miriam Ngure</v>
      </c>
    </row>
    <row r="262" spans="1:9" x14ac:dyDescent="0.35">
      <c r="A262" t="s">
        <v>8218</v>
      </c>
      <c r="B262" t="s">
        <v>8219</v>
      </c>
      <c r="E262" t="s">
        <v>8218</v>
      </c>
      <c r="F262" t="s">
        <v>8219</v>
      </c>
      <c r="I262" t="str">
        <f>VLOOKUP(Table14[[#This Row],[No.]],E:F,2,FALSE)</f>
        <v>Fredrick Orimba</v>
      </c>
    </row>
    <row r="263" spans="1:9" x14ac:dyDescent="0.35">
      <c r="A263" t="s">
        <v>8220</v>
      </c>
      <c r="B263" t="s">
        <v>8221</v>
      </c>
      <c r="E263" t="s">
        <v>8220</v>
      </c>
      <c r="F263" t="s">
        <v>8221</v>
      </c>
      <c r="I263" t="str">
        <f>VLOOKUP(Table14[[#This Row],[No.]],E:F,2,FALSE)</f>
        <v>Moses Oloo</v>
      </c>
    </row>
    <row r="264" spans="1:9" x14ac:dyDescent="0.35">
      <c r="A264" t="s">
        <v>8222</v>
      </c>
      <c r="B264" t="s">
        <v>8223</v>
      </c>
      <c r="E264" t="s">
        <v>8222</v>
      </c>
      <c r="F264" t="s">
        <v>8223</v>
      </c>
      <c r="I264" t="str">
        <f>VLOOKUP(Table14[[#This Row],[No.]],E:F,2,FALSE)</f>
        <v>Mohamed hashi Jama</v>
      </c>
    </row>
    <row r="265" spans="1:9" x14ac:dyDescent="0.35">
      <c r="A265" t="s">
        <v>8224</v>
      </c>
      <c r="B265" t="s">
        <v>8225</v>
      </c>
      <c r="E265" t="s">
        <v>8224</v>
      </c>
      <c r="F265" t="s">
        <v>8225</v>
      </c>
      <c r="I265" t="str">
        <f>VLOOKUP(Table14[[#This Row],[No.]],E:F,2,FALSE)</f>
        <v>Lilian Matemu</v>
      </c>
    </row>
    <row r="266" spans="1:9" x14ac:dyDescent="0.35">
      <c r="A266" t="s">
        <v>8226</v>
      </c>
      <c r="B266" t="s">
        <v>8227</v>
      </c>
      <c r="E266" t="s">
        <v>8226</v>
      </c>
      <c r="F266" t="s">
        <v>8227</v>
      </c>
      <c r="I266" t="str">
        <f>VLOOKUP(Table14[[#This Row],[No.]],E:F,2,FALSE)</f>
        <v>Vivian Kibon</v>
      </c>
    </row>
    <row r="267" spans="1:9" x14ac:dyDescent="0.35">
      <c r="A267" t="s">
        <v>8228</v>
      </c>
      <c r="B267" t="s">
        <v>8229</v>
      </c>
      <c r="E267" t="s">
        <v>8228</v>
      </c>
      <c r="F267" t="s">
        <v>8229</v>
      </c>
      <c r="I267" t="str">
        <f>VLOOKUP(Table14[[#This Row],[No.]],E:F,2,FALSE)</f>
        <v>Rukia Chepkorir</v>
      </c>
    </row>
    <row r="268" spans="1:9" x14ac:dyDescent="0.35">
      <c r="A268" t="s">
        <v>8230</v>
      </c>
      <c r="B268" t="s">
        <v>8231</v>
      </c>
      <c r="E268" t="s">
        <v>8230</v>
      </c>
      <c r="F268" t="s">
        <v>8231</v>
      </c>
      <c r="I268" t="str">
        <f>VLOOKUP(Table14[[#This Row],[No.]],E:F,2,FALSE)</f>
        <v>Elizabeth Osodo</v>
      </c>
    </row>
    <row r="269" spans="1:9" x14ac:dyDescent="0.35">
      <c r="A269" t="s">
        <v>8232</v>
      </c>
      <c r="B269" t="s">
        <v>8233</v>
      </c>
      <c r="E269" t="s">
        <v>8232</v>
      </c>
      <c r="F269" t="s">
        <v>8233</v>
      </c>
      <c r="I269" t="str">
        <f>VLOOKUP(Table14[[#This Row],[No.]],E:F,2,FALSE)</f>
        <v>Venant Kaniki Ndighila</v>
      </c>
    </row>
    <row r="270" spans="1:9" x14ac:dyDescent="0.35">
      <c r="A270" t="s">
        <v>8234</v>
      </c>
      <c r="B270" t="s">
        <v>8235</v>
      </c>
      <c r="E270" t="s">
        <v>8234</v>
      </c>
      <c r="F270" t="s">
        <v>8235</v>
      </c>
      <c r="I270" t="str">
        <f>VLOOKUP(Table14[[#This Row],[No.]],E:F,2,FALSE)</f>
        <v>Benson Simba</v>
      </c>
    </row>
    <row r="271" spans="1:9" x14ac:dyDescent="0.35">
      <c r="A271" t="s">
        <v>8236</v>
      </c>
      <c r="B271" t="s">
        <v>8237</v>
      </c>
      <c r="E271" t="s">
        <v>8236</v>
      </c>
      <c r="F271" t="s">
        <v>8237</v>
      </c>
      <c r="I271" t="str">
        <f>VLOOKUP(Table14[[#This Row],[No.]],E:F,2,FALSE)</f>
        <v>Omar Salim Kunyapa</v>
      </c>
    </row>
    <row r="272" spans="1:9" x14ac:dyDescent="0.35">
      <c r="A272" t="s">
        <v>8238</v>
      </c>
      <c r="B272" t="s">
        <v>8239</v>
      </c>
      <c r="E272" t="s">
        <v>8238</v>
      </c>
      <c r="F272" t="s">
        <v>8239</v>
      </c>
      <c r="I272" t="str">
        <f>VLOOKUP(Table14[[#This Row],[No.]],E:F,2,FALSE)</f>
        <v>Geoffrey Oinga</v>
      </c>
    </row>
    <row r="273" spans="1:9" x14ac:dyDescent="0.35">
      <c r="A273" t="s">
        <v>8240</v>
      </c>
      <c r="B273" t="s">
        <v>8241</v>
      </c>
      <c r="E273" t="s">
        <v>8240</v>
      </c>
      <c r="F273" t="s">
        <v>8241</v>
      </c>
      <c r="I273" t="str">
        <f>VLOOKUP(Table14[[#This Row],[No.]],E:F,2,FALSE)</f>
        <v>Joseph Mutuku</v>
      </c>
    </row>
    <row r="274" spans="1:9" x14ac:dyDescent="0.35">
      <c r="A274" t="s">
        <v>8242</v>
      </c>
      <c r="B274" t="s">
        <v>8243</v>
      </c>
      <c r="E274" t="s">
        <v>8242</v>
      </c>
      <c r="F274" t="s">
        <v>8243</v>
      </c>
      <c r="I274" t="str">
        <f>VLOOKUP(Table14[[#This Row],[No.]],E:F,2,FALSE)</f>
        <v>Mary Carolyne Achieng</v>
      </c>
    </row>
    <row r="275" spans="1:9" x14ac:dyDescent="0.35">
      <c r="A275" t="s">
        <v>8244</v>
      </c>
      <c r="B275" t="s">
        <v>8245</v>
      </c>
      <c r="E275" t="s">
        <v>8244</v>
      </c>
      <c r="F275" t="s">
        <v>8245</v>
      </c>
      <c r="I275" t="str">
        <f>VLOOKUP(Table14[[#This Row],[No.]],E:F,2,FALSE)</f>
        <v>Delvine Raini</v>
      </c>
    </row>
    <row r="276" spans="1:9" x14ac:dyDescent="0.35">
      <c r="A276" t="s">
        <v>8246</v>
      </c>
      <c r="B276" t="s">
        <v>8247</v>
      </c>
      <c r="E276" t="s">
        <v>8246</v>
      </c>
      <c r="F276" t="s">
        <v>8247</v>
      </c>
      <c r="I276" t="str">
        <f>VLOOKUP(Table14[[#This Row],[No.]],E:F,2,FALSE)</f>
        <v>Patrick Gitahi</v>
      </c>
    </row>
    <row r="277" spans="1:9" x14ac:dyDescent="0.35">
      <c r="A277" t="s">
        <v>8248</v>
      </c>
      <c r="B277" t="s">
        <v>8249</v>
      </c>
      <c r="E277" t="s">
        <v>8248</v>
      </c>
      <c r="F277" t="s">
        <v>8249</v>
      </c>
      <c r="I277" t="str">
        <f>VLOOKUP(Table14[[#This Row],[No.]],E:F,2,FALSE)</f>
        <v>Grace Lua Maro</v>
      </c>
    </row>
    <row r="278" spans="1:9" x14ac:dyDescent="0.35">
      <c r="A278" t="s">
        <v>8250</v>
      </c>
      <c r="B278" t="s">
        <v>8251</v>
      </c>
      <c r="E278" t="s">
        <v>8250</v>
      </c>
      <c r="F278" t="s">
        <v>8251</v>
      </c>
      <c r="I278" t="str">
        <f>VLOOKUP(Table14[[#This Row],[No.]],E:F,2,FALSE)</f>
        <v>Florence Njambi</v>
      </c>
    </row>
    <row r="279" spans="1:9" x14ac:dyDescent="0.35">
      <c r="A279" t="s">
        <v>8252</v>
      </c>
      <c r="B279" t="s">
        <v>8253</v>
      </c>
      <c r="E279" t="s">
        <v>8252</v>
      </c>
      <c r="F279" t="s">
        <v>8253</v>
      </c>
      <c r="I279" t="str">
        <f>VLOOKUP(Table14[[#This Row],[No.]],E:F,2,FALSE)</f>
        <v>Hafswa Hassan Bakari</v>
      </c>
    </row>
    <row r="280" spans="1:9" x14ac:dyDescent="0.35">
      <c r="A280" t="s">
        <v>8254</v>
      </c>
      <c r="B280" t="s">
        <v>8255</v>
      </c>
      <c r="E280" t="s">
        <v>8254</v>
      </c>
      <c r="F280" t="s">
        <v>8255</v>
      </c>
      <c r="I280" t="str">
        <f>VLOOKUP(Table14[[#This Row],[No.]],E:F,2,FALSE)</f>
        <v>Elizabeth Muturi</v>
      </c>
    </row>
    <row r="281" spans="1:9" x14ac:dyDescent="0.35">
      <c r="A281" t="s">
        <v>8256</v>
      </c>
      <c r="B281" t="s">
        <v>8257</v>
      </c>
      <c r="E281" t="s">
        <v>8256</v>
      </c>
      <c r="F281" t="s">
        <v>8257</v>
      </c>
      <c r="I281" t="str">
        <f>VLOOKUP(Table14[[#This Row],[No.]],E:F,2,FALSE)</f>
        <v>Suleiman Mohamed Idd</v>
      </c>
    </row>
    <row r="282" spans="1:9" x14ac:dyDescent="0.35">
      <c r="A282" t="s">
        <v>8258</v>
      </c>
      <c r="B282" t="s">
        <v>8259</v>
      </c>
      <c r="E282" t="s">
        <v>8258</v>
      </c>
      <c r="F282" t="s">
        <v>8259</v>
      </c>
      <c r="I282" t="str">
        <f>VLOOKUP(Table14[[#This Row],[No.]],E:F,2,FALSE)</f>
        <v>Gregory Macharia</v>
      </c>
    </row>
    <row r="283" spans="1:9" x14ac:dyDescent="0.35">
      <c r="A283" t="s">
        <v>8260</v>
      </c>
      <c r="B283" t="s">
        <v>8261</v>
      </c>
      <c r="E283" t="s">
        <v>8260</v>
      </c>
      <c r="F283" t="s">
        <v>8261</v>
      </c>
      <c r="I283" t="str">
        <f>VLOOKUP(Table14[[#This Row],[No.]],E:F,2,FALSE)</f>
        <v>Abubakar Roba</v>
      </c>
    </row>
    <row r="284" spans="1:9" x14ac:dyDescent="0.35">
      <c r="A284" t="s">
        <v>8262</v>
      </c>
      <c r="B284" t="s">
        <v>8263</v>
      </c>
      <c r="E284" t="s">
        <v>8262</v>
      </c>
      <c r="F284" t="s">
        <v>8263</v>
      </c>
      <c r="I284" t="str">
        <f>VLOOKUP(Table14[[#This Row],[No.]],E:F,2,FALSE)</f>
        <v>Timothy  Maithya</v>
      </c>
    </row>
    <row r="285" spans="1:9" x14ac:dyDescent="0.35">
      <c r="A285" t="s">
        <v>8264</v>
      </c>
      <c r="B285" t="s">
        <v>8265</v>
      </c>
      <c r="E285" t="s">
        <v>8264</v>
      </c>
      <c r="F285" t="s">
        <v>8265</v>
      </c>
      <c r="I285" t="str">
        <f>VLOOKUP(Table14[[#This Row],[No.]],E:F,2,FALSE)</f>
        <v>James Kuria</v>
      </c>
    </row>
    <row r="286" spans="1:9" x14ac:dyDescent="0.35">
      <c r="A286" t="s">
        <v>8266</v>
      </c>
      <c r="B286" t="s">
        <v>8267</v>
      </c>
      <c r="E286" t="s">
        <v>8266</v>
      </c>
      <c r="F286" t="s">
        <v>8267</v>
      </c>
      <c r="I286" t="str">
        <f>VLOOKUP(Table14[[#This Row],[No.]],E:F,2,FALSE)</f>
        <v>Warda Wambui Mocherry</v>
      </c>
    </row>
    <row r="287" spans="1:9" x14ac:dyDescent="0.35">
      <c r="A287" t="s">
        <v>8268</v>
      </c>
      <c r="B287" t="s">
        <v>8269</v>
      </c>
      <c r="E287" t="s">
        <v>8268</v>
      </c>
      <c r="F287" t="s">
        <v>8269</v>
      </c>
      <c r="I287" t="str">
        <f>VLOOKUP(Table14[[#This Row],[No.]],E:F,2,FALSE)</f>
        <v>Mohamed Abdulai Adan</v>
      </c>
    </row>
    <row r="288" spans="1:9" x14ac:dyDescent="0.35">
      <c r="A288" t="s">
        <v>8270</v>
      </c>
      <c r="B288" t="s">
        <v>8271</v>
      </c>
      <c r="E288" t="s">
        <v>8270</v>
      </c>
      <c r="F288" t="s">
        <v>8271</v>
      </c>
      <c r="I288" t="str">
        <f>VLOOKUP(Table14[[#This Row],[No.]],E:F,2,FALSE)</f>
        <v>Judith Ogugu</v>
      </c>
    </row>
    <row r="289" spans="1:9" x14ac:dyDescent="0.35">
      <c r="A289" t="s">
        <v>8272</v>
      </c>
      <c r="B289" t="s">
        <v>8273</v>
      </c>
      <c r="E289" t="s">
        <v>8272</v>
      </c>
      <c r="F289" t="s">
        <v>8273</v>
      </c>
      <c r="I289" t="str">
        <f>VLOOKUP(Table14[[#This Row],[No.]],E:F,2,FALSE)</f>
        <v>Adan Mohmed Nurie</v>
      </c>
    </row>
    <row r="290" spans="1:9" x14ac:dyDescent="0.35">
      <c r="A290" t="s">
        <v>8274</v>
      </c>
      <c r="B290" t="s">
        <v>8275</v>
      </c>
      <c r="E290" t="s">
        <v>8274</v>
      </c>
      <c r="F290" t="s">
        <v>8275</v>
      </c>
      <c r="I290" t="str">
        <f>VLOOKUP(Table14[[#This Row],[No.]],E:F,2,FALSE)</f>
        <v>LINET Onyango</v>
      </c>
    </row>
    <row r="291" spans="1:9" x14ac:dyDescent="0.35">
      <c r="A291" t="s">
        <v>8276</v>
      </c>
      <c r="B291" t="s">
        <v>8277</v>
      </c>
      <c r="E291" t="s">
        <v>8276</v>
      </c>
      <c r="F291" t="s">
        <v>8277</v>
      </c>
      <c r="I291" t="str">
        <f>VLOOKUP(Table14[[#This Row],[No.]],E:F,2,FALSE)</f>
        <v>Lenox Mgawa Daye</v>
      </c>
    </row>
    <row r="292" spans="1:9" x14ac:dyDescent="0.35">
      <c r="A292" t="s">
        <v>8278</v>
      </c>
      <c r="B292" t="s">
        <v>8279</v>
      </c>
      <c r="E292" t="s">
        <v>8278</v>
      </c>
      <c r="F292" t="s">
        <v>8279</v>
      </c>
      <c r="I292" t="str">
        <f>VLOOKUP(Table14[[#This Row],[No.]],E:F,2,FALSE)</f>
        <v>Ibrahim Kalama Fondo</v>
      </c>
    </row>
    <row r="293" spans="1:9" x14ac:dyDescent="0.35">
      <c r="A293" t="s">
        <v>8280</v>
      </c>
      <c r="B293" t="s">
        <v>8281</v>
      </c>
      <c r="E293" t="s">
        <v>8280</v>
      </c>
      <c r="F293" t="s">
        <v>8281</v>
      </c>
      <c r="I293" t="str">
        <f>VLOOKUP(Table14[[#This Row],[No.]],E:F,2,FALSE)</f>
        <v>Abdirashid Daud Ahmed</v>
      </c>
    </row>
    <row r="294" spans="1:9" x14ac:dyDescent="0.35">
      <c r="A294" t="s">
        <v>8282</v>
      </c>
      <c r="B294" t="s">
        <v>8283</v>
      </c>
      <c r="E294" t="s">
        <v>8282</v>
      </c>
      <c r="F294" t="s">
        <v>8283</v>
      </c>
      <c r="I294" t="str">
        <f>VLOOKUP(Table14[[#This Row],[No.]],E:F,2,FALSE)</f>
        <v>Abdia Diis Osman</v>
      </c>
    </row>
    <row r="295" spans="1:9" x14ac:dyDescent="0.35">
      <c r="A295" t="s">
        <v>8284</v>
      </c>
      <c r="B295" t="s">
        <v>8285</v>
      </c>
      <c r="E295" t="s">
        <v>8284</v>
      </c>
      <c r="F295" t="s">
        <v>8285</v>
      </c>
      <c r="I295" t="str">
        <f>VLOOKUP(Table14[[#This Row],[No.]],E:F,2,FALSE)</f>
        <v>Maro Said Maulana</v>
      </c>
    </row>
    <row r="296" spans="1:9" x14ac:dyDescent="0.35">
      <c r="A296" t="s">
        <v>8286</v>
      </c>
      <c r="B296" t="s">
        <v>8287</v>
      </c>
      <c r="E296" t="s">
        <v>8286</v>
      </c>
      <c r="F296" t="s">
        <v>8287</v>
      </c>
      <c r="I296" t="str">
        <f>VLOOKUP(Table14[[#This Row],[No.]],E:F,2,FALSE)</f>
        <v>Abdulkadir Mohamud Nurein</v>
      </c>
    </row>
    <row r="297" spans="1:9" x14ac:dyDescent="0.35">
      <c r="A297" t="s">
        <v>8288</v>
      </c>
      <c r="B297" t="s">
        <v>8289</v>
      </c>
      <c r="E297" t="s">
        <v>8288</v>
      </c>
      <c r="F297" t="s">
        <v>8289</v>
      </c>
      <c r="I297" t="str">
        <f>VLOOKUP(Table14[[#This Row],[No.]],E:F,2,FALSE)</f>
        <v>Ahmed Abdi</v>
      </c>
    </row>
    <row r="298" spans="1:9" x14ac:dyDescent="0.35">
      <c r="A298" t="s">
        <v>8290</v>
      </c>
      <c r="B298" t="s">
        <v>8291</v>
      </c>
      <c r="E298" t="s">
        <v>8290</v>
      </c>
      <c r="F298" t="s">
        <v>8291</v>
      </c>
      <c r="I298" t="str">
        <f>VLOOKUP(Table14[[#This Row],[No.]],E:F,2,FALSE)</f>
        <v>Phillip Onditi</v>
      </c>
    </row>
    <row r="299" spans="1:9" x14ac:dyDescent="0.35">
      <c r="A299" t="s">
        <v>8292</v>
      </c>
      <c r="B299" t="s">
        <v>8293</v>
      </c>
      <c r="E299" t="s">
        <v>8292</v>
      </c>
      <c r="F299" t="s">
        <v>8293</v>
      </c>
      <c r="I299" t="str">
        <f>VLOOKUP(Table14[[#This Row],[No.]],E:F,2,FALSE)</f>
        <v>Luisalba Mwende Ngoma</v>
      </c>
    </row>
    <row r="300" spans="1:9" x14ac:dyDescent="0.35">
      <c r="A300" t="s">
        <v>8294</v>
      </c>
      <c r="B300" t="s">
        <v>8295</v>
      </c>
      <c r="E300" t="s">
        <v>8294</v>
      </c>
      <c r="F300" t="s">
        <v>8295</v>
      </c>
      <c r="I300" t="str">
        <f>VLOOKUP(Table14[[#This Row],[No.]],E:F,2,FALSE)</f>
        <v>Raymond Ogola</v>
      </c>
    </row>
    <row r="301" spans="1:9" x14ac:dyDescent="0.35">
      <c r="A301" t="s">
        <v>8296</v>
      </c>
      <c r="B301" t="s">
        <v>8297</v>
      </c>
      <c r="E301" t="s">
        <v>8296</v>
      </c>
      <c r="F301" t="s">
        <v>8297</v>
      </c>
      <c r="I301" t="str">
        <f>VLOOKUP(Table14[[#This Row],[No.]],E:F,2,FALSE)</f>
        <v xml:space="preserve">Lydia Owinyi Atiema </v>
      </c>
    </row>
    <row r="302" spans="1:9" x14ac:dyDescent="0.35">
      <c r="A302" t="s">
        <v>8298</v>
      </c>
      <c r="B302" t="s">
        <v>8299</v>
      </c>
      <c r="E302" t="s">
        <v>8298</v>
      </c>
      <c r="F302" t="s">
        <v>8299</v>
      </c>
      <c r="I302" t="str">
        <f>VLOOKUP(Table14[[#This Row],[No.]],E:F,2,FALSE)</f>
        <v>Sylveste Bett</v>
      </c>
    </row>
    <row r="303" spans="1:9" x14ac:dyDescent="0.35">
      <c r="A303" t="s">
        <v>8300</v>
      </c>
      <c r="B303" t="s">
        <v>8301</v>
      </c>
      <c r="E303" t="s">
        <v>8300</v>
      </c>
      <c r="F303" t="s">
        <v>8301</v>
      </c>
      <c r="I303" t="str">
        <f>VLOOKUP(Table14[[#This Row],[No.]],E:F,2,FALSE)</f>
        <v>Robert Gitonga</v>
      </c>
    </row>
    <row r="304" spans="1:9" x14ac:dyDescent="0.35">
      <c r="A304" t="s">
        <v>8302</v>
      </c>
      <c r="B304" t="s">
        <v>8303</v>
      </c>
      <c r="E304" t="s">
        <v>8302</v>
      </c>
      <c r="F304" t="s">
        <v>8303</v>
      </c>
      <c r="I304" t="str">
        <f>VLOOKUP(Table14[[#This Row],[No.]],E:F,2,FALSE)</f>
        <v>Abdul Khan Yahya</v>
      </c>
    </row>
    <row r="305" spans="1:9" x14ac:dyDescent="0.35">
      <c r="A305" t="s">
        <v>8304</v>
      </c>
      <c r="B305" t="s">
        <v>8305</v>
      </c>
      <c r="E305" t="s">
        <v>8304</v>
      </c>
      <c r="F305" t="s">
        <v>8305</v>
      </c>
      <c r="I305" t="str">
        <f>VLOOKUP(Table14[[#This Row],[No.]],E:F,2,FALSE)</f>
        <v>Ali Hassan Keter</v>
      </c>
    </row>
    <row r="306" spans="1:9" x14ac:dyDescent="0.35">
      <c r="A306" t="s">
        <v>8306</v>
      </c>
      <c r="B306" t="s">
        <v>8307</v>
      </c>
      <c r="E306" t="s">
        <v>8306</v>
      </c>
      <c r="F306" t="s">
        <v>8307</v>
      </c>
      <c r="I306" t="str">
        <f>VLOOKUP(Table14[[#This Row],[No.]],E:F,2,FALSE)</f>
        <v xml:space="preserve">Mohamed Abdikadir Aden </v>
      </c>
    </row>
    <row r="307" spans="1:9" x14ac:dyDescent="0.35">
      <c r="A307" t="s">
        <v>8308</v>
      </c>
      <c r="B307" t="s">
        <v>8309</v>
      </c>
      <c r="E307" t="s">
        <v>8308</v>
      </c>
      <c r="F307" t="s">
        <v>8309</v>
      </c>
      <c r="I307" t="str">
        <f>VLOOKUP(Table14[[#This Row],[No.]],E:F,2,FALSE)</f>
        <v>Peter  Musango</v>
      </c>
    </row>
    <row r="308" spans="1:9" x14ac:dyDescent="0.35">
      <c r="A308" t="s">
        <v>8310</v>
      </c>
      <c r="B308" t="s">
        <v>8311</v>
      </c>
      <c r="E308" t="s">
        <v>8310</v>
      </c>
      <c r="F308" t="s">
        <v>8311</v>
      </c>
      <c r="I308" t="str">
        <f>VLOOKUP(Table14[[#This Row],[No.]],E:F,2,FALSE)</f>
        <v>Benedict Musembi</v>
      </c>
    </row>
    <row r="309" spans="1:9" x14ac:dyDescent="0.35">
      <c r="A309" t="s">
        <v>8312</v>
      </c>
      <c r="B309" t="s">
        <v>8313</v>
      </c>
      <c r="E309" t="s">
        <v>8312</v>
      </c>
      <c r="F309" t="s">
        <v>8313</v>
      </c>
      <c r="I309" t="str">
        <f>VLOOKUP(Table14[[#This Row],[No.]],E:F,2,FALSE)</f>
        <v>Cornel  Likale Ndombi</v>
      </c>
    </row>
    <row r="310" spans="1:9" x14ac:dyDescent="0.35">
      <c r="A310" t="s">
        <v>8314</v>
      </c>
      <c r="B310" t="s">
        <v>8315</v>
      </c>
      <c r="E310" t="s">
        <v>8314</v>
      </c>
      <c r="F310" t="s">
        <v>8315</v>
      </c>
      <c r="I310" t="str">
        <f>VLOOKUP(Table14[[#This Row],[No.]],E:F,2,FALSE)</f>
        <v>Bilha  Wanjiru Muriithi</v>
      </c>
    </row>
    <row r="311" spans="1:9" x14ac:dyDescent="0.35">
      <c r="A311" t="s">
        <v>8316</v>
      </c>
      <c r="B311" t="s">
        <v>8317</v>
      </c>
      <c r="E311" t="s">
        <v>8316</v>
      </c>
      <c r="F311" t="s">
        <v>8317</v>
      </c>
      <c r="I311" t="str">
        <f>VLOOKUP(Table14[[#This Row],[No.]],E:F,2,FALSE)</f>
        <v>Tarry Hussein Tarry</v>
      </c>
    </row>
    <row r="312" spans="1:9" x14ac:dyDescent="0.35">
      <c r="A312" t="s">
        <v>8318</v>
      </c>
      <c r="B312" t="s">
        <v>8319</v>
      </c>
      <c r="E312" t="s">
        <v>8318</v>
      </c>
      <c r="F312" t="s">
        <v>8319</v>
      </c>
      <c r="I312" t="str">
        <f>VLOOKUP(Table14[[#This Row],[No.]],E:F,2,FALSE)</f>
        <v>James Ngi'kito Millio</v>
      </c>
    </row>
    <row r="313" spans="1:9" x14ac:dyDescent="0.35">
      <c r="A313" t="s">
        <v>8320</v>
      </c>
      <c r="B313" t="s">
        <v>8321</v>
      </c>
      <c r="E313" t="s">
        <v>8320</v>
      </c>
      <c r="F313" t="s">
        <v>8321</v>
      </c>
      <c r="I313" t="str">
        <f>VLOOKUP(Table14[[#This Row],[No.]],E:F,2,FALSE)</f>
        <v>Emily Atieno Muga</v>
      </c>
    </row>
    <row r="314" spans="1:9" x14ac:dyDescent="0.35">
      <c r="A314" t="s">
        <v>8322</v>
      </c>
      <c r="B314" t="s">
        <v>8323</v>
      </c>
      <c r="E314" t="s">
        <v>8322</v>
      </c>
      <c r="F314" t="s">
        <v>8323</v>
      </c>
      <c r="I314" t="str">
        <f>VLOOKUP(Table14[[#This Row],[No.]],E:F,2,FALSE)</f>
        <v>Yahya Mohammed</v>
      </c>
    </row>
    <row r="315" spans="1:9" x14ac:dyDescent="0.35">
      <c r="A315" t="s">
        <v>8324</v>
      </c>
      <c r="B315" t="s">
        <v>8325</v>
      </c>
      <c r="E315" t="s">
        <v>8324</v>
      </c>
      <c r="F315" t="s">
        <v>8325</v>
      </c>
      <c r="I315" t="str">
        <f>VLOOKUP(Table14[[#This Row],[No.]],E:F,2,FALSE)</f>
        <v>Doreen  Matseshe Wabwire</v>
      </c>
    </row>
    <row r="316" spans="1:9" x14ac:dyDescent="0.35">
      <c r="A316" t="s">
        <v>8326</v>
      </c>
      <c r="B316" t="s">
        <v>8327</v>
      </c>
      <c r="E316" t="s">
        <v>8326</v>
      </c>
      <c r="F316" t="s">
        <v>8327</v>
      </c>
      <c r="I316" t="str">
        <f>VLOOKUP(Table14[[#This Row],[No.]],E:F,2,FALSE)</f>
        <v>Enos Odhiambo Ongoma</v>
      </c>
    </row>
    <row r="317" spans="1:9" x14ac:dyDescent="0.35">
      <c r="A317" t="s">
        <v>8328</v>
      </c>
      <c r="B317" t="s">
        <v>8329</v>
      </c>
      <c r="E317" t="s">
        <v>8328</v>
      </c>
      <c r="F317" t="s">
        <v>8329</v>
      </c>
      <c r="I317" t="str">
        <f>VLOOKUP(Table14[[#This Row],[No.]],E:F,2,FALSE)</f>
        <v>Ishmael Irungu Maina</v>
      </c>
    </row>
    <row r="318" spans="1:9" x14ac:dyDescent="0.35">
      <c r="A318" t="s">
        <v>8330</v>
      </c>
      <c r="B318" t="s">
        <v>8331</v>
      </c>
      <c r="E318" t="s">
        <v>8330</v>
      </c>
      <c r="F318" t="s">
        <v>8331</v>
      </c>
      <c r="I318" t="str">
        <f>VLOOKUP(Table14[[#This Row],[No.]],E:F,2,FALSE)</f>
        <v>Safia Verjee</v>
      </c>
    </row>
    <row r="319" spans="1:9" x14ac:dyDescent="0.35">
      <c r="A319" t="s">
        <v>8332</v>
      </c>
      <c r="B319" t="s">
        <v>8333</v>
      </c>
      <c r="E319" t="s">
        <v>8332</v>
      </c>
      <c r="F319" t="s">
        <v>8333</v>
      </c>
      <c r="I319" t="str">
        <f>VLOOKUP(Table14[[#This Row],[No.]],E:F,2,FALSE)</f>
        <v>Silas Kemboi Cheserek</v>
      </c>
    </row>
    <row r="320" spans="1:9" x14ac:dyDescent="0.35">
      <c r="A320" t="s">
        <v>8334</v>
      </c>
      <c r="B320" t="s">
        <v>8335</v>
      </c>
      <c r="E320" t="s">
        <v>8334</v>
      </c>
      <c r="F320" t="s">
        <v>8335</v>
      </c>
      <c r="I320" t="str">
        <f>VLOOKUP(Table14[[#This Row],[No.]],E:F,2,FALSE)</f>
        <v>Anne Wangui Mbuthia</v>
      </c>
    </row>
    <row r="321" spans="1:9" x14ac:dyDescent="0.35">
      <c r="A321" t="s">
        <v>8336</v>
      </c>
      <c r="B321" t="s">
        <v>8337</v>
      </c>
      <c r="E321" t="s">
        <v>8336</v>
      </c>
      <c r="F321" t="s">
        <v>8337</v>
      </c>
      <c r="I321" t="str">
        <f>VLOOKUP(Table14[[#This Row],[No.]],E:F,2,FALSE)</f>
        <v>Kalume Kombe</v>
      </c>
    </row>
    <row r="322" spans="1:9" x14ac:dyDescent="0.35">
      <c r="A322" t="s">
        <v>8338</v>
      </c>
      <c r="B322" t="s">
        <v>8339</v>
      </c>
      <c r="E322" t="s">
        <v>8338</v>
      </c>
      <c r="F322" t="s">
        <v>8339</v>
      </c>
      <c r="I322" t="str">
        <f>VLOOKUP(Table14[[#This Row],[No.]],E:F,2,FALSE)</f>
        <v>Talaal Fowzy Abdulla Twaha</v>
      </c>
    </row>
    <row r="323" spans="1:9" x14ac:dyDescent="0.35">
      <c r="A323" t="s">
        <v>8340</v>
      </c>
      <c r="B323" t="s">
        <v>8341</v>
      </c>
      <c r="E323" t="s">
        <v>8340</v>
      </c>
      <c r="F323" t="s">
        <v>8341</v>
      </c>
      <c r="I323" t="str">
        <f>VLOOKUP(Table14[[#This Row],[No.]],E:F,2,FALSE)</f>
        <v>Kelly Justus Musyoki</v>
      </c>
    </row>
    <row r="324" spans="1:9" x14ac:dyDescent="0.35">
      <c r="A324" t="s">
        <v>8342</v>
      </c>
      <c r="B324" t="s">
        <v>8343</v>
      </c>
      <c r="E324" t="s">
        <v>8342</v>
      </c>
      <c r="F324" t="s">
        <v>8343</v>
      </c>
      <c r="I324" t="str">
        <f>VLOOKUP(Table14[[#This Row],[No.]],E:F,2,FALSE)</f>
        <v xml:space="preserve">Mary Mwangeka Mshai </v>
      </c>
    </row>
    <row r="325" spans="1:9" x14ac:dyDescent="0.35">
      <c r="A325" t="s">
        <v>8344</v>
      </c>
      <c r="B325" t="s">
        <v>8345</v>
      </c>
      <c r="E325" t="s">
        <v>8344</v>
      </c>
      <c r="F325" t="s">
        <v>8345</v>
      </c>
      <c r="I325" t="str">
        <f>VLOOKUP(Table14[[#This Row],[No.]],E:F,2,FALSE)</f>
        <v xml:space="preserve">	Abdihakim Ahmed Kosar</v>
      </c>
    </row>
    <row r="326" spans="1:9" x14ac:dyDescent="0.35">
      <c r="A326" t="s">
        <v>8346</v>
      </c>
      <c r="B326" t="s">
        <v>8347</v>
      </c>
      <c r="E326" t="s">
        <v>8346</v>
      </c>
      <c r="F326" t="s">
        <v>8347</v>
      </c>
      <c r="I326" t="str">
        <f>VLOOKUP(Table14[[#This Row],[No.]],E:F,2,FALSE)</f>
        <v>Gracelda Mkanyika Mwaengo</v>
      </c>
    </row>
    <row r="327" spans="1:9" x14ac:dyDescent="0.35">
      <c r="A327" t="s">
        <v>8348</v>
      </c>
      <c r="B327" t="s">
        <v>8349</v>
      </c>
      <c r="E327" t="s">
        <v>8348</v>
      </c>
      <c r="F327" t="s">
        <v>8349</v>
      </c>
      <c r="I327" t="str">
        <f>VLOOKUP(Table14[[#This Row],[No.]],E:F,2,FALSE)</f>
        <v>Bradford Mmene Ondeto</v>
      </c>
    </row>
    <row r="328" spans="1:9" x14ac:dyDescent="0.35">
      <c r="A328" t="s">
        <v>8350</v>
      </c>
      <c r="B328" t="s">
        <v>8351</v>
      </c>
      <c r="E328" t="s">
        <v>8350</v>
      </c>
      <c r="F328" t="s">
        <v>8351</v>
      </c>
      <c r="I328" t="str">
        <f>VLOOKUP(Table14[[#This Row],[No.]],E:F,2,FALSE)</f>
        <v>Paul Mwanza Nzyoki</v>
      </c>
    </row>
    <row r="329" spans="1:9" x14ac:dyDescent="0.35">
      <c r="A329" t="s">
        <v>8352</v>
      </c>
      <c r="B329" t="s">
        <v>8353</v>
      </c>
      <c r="E329" t="s">
        <v>8352</v>
      </c>
      <c r="F329" t="s">
        <v>8353</v>
      </c>
      <c r="I329" t="str">
        <f>VLOOKUP(Table14[[#This Row],[No.]],E:F,2,FALSE)</f>
        <v>Aisha  Gharib Mazrui</v>
      </c>
    </row>
    <row r="330" spans="1:9" x14ac:dyDescent="0.35">
      <c r="A330" t="s">
        <v>8354</v>
      </c>
      <c r="B330" t="s">
        <v>8355</v>
      </c>
      <c r="E330" t="s">
        <v>8354</v>
      </c>
      <c r="F330" t="s">
        <v>8355</v>
      </c>
      <c r="I330" t="str">
        <f>VLOOKUP(Table14[[#This Row],[No.]],E:F,2,FALSE)</f>
        <v>Nicholas Kipchumba Kemboi</v>
      </c>
    </row>
    <row r="331" spans="1:9" x14ac:dyDescent="0.35">
      <c r="A331" t="s">
        <v>8356</v>
      </c>
      <c r="B331" t="s">
        <v>8357</v>
      </c>
      <c r="E331" t="s">
        <v>8356</v>
      </c>
      <c r="F331" t="s">
        <v>8357</v>
      </c>
      <c r="I331" t="str">
        <f>VLOOKUP(Table14[[#This Row],[No.]],E:F,2,FALSE)</f>
        <v>Munir Ahmed Rashid</v>
      </c>
    </row>
    <row r="332" spans="1:9" x14ac:dyDescent="0.35">
      <c r="A332" t="s">
        <v>8358</v>
      </c>
      <c r="B332" t="s">
        <v>8359</v>
      </c>
      <c r="E332" t="s">
        <v>8358</v>
      </c>
      <c r="F332" t="s">
        <v>8359</v>
      </c>
      <c r="I332" t="str">
        <f>VLOOKUP(Table14[[#This Row],[No.]],E:F,2,FALSE)</f>
        <v>Kazungu Katana Karisa</v>
      </c>
    </row>
    <row r="333" spans="1:9" x14ac:dyDescent="0.35">
      <c r="A333" t="s">
        <v>8360</v>
      </c>
      <c r="B333" t="s">
        <v>8361</v>
      </c>
      <c r="E333" t="s">
        <v>8360</v>
      </c>
      <c r="F333" t="s">
        <v>8361</v>
      </c>
      <c r="I333" t="str">
        <f>VLOOKUP(Table14[[#This Row],[No.]],E:F,2,FALSE)</f>
        <v>Francis Kabochi Nderitu</v>
      </c>
    </row>
    <row r="334" spans="1:9" x14ac:dyDescent="0.35">
      <c r="A334" t="s">
        <v>8362</v>
      </c>
      <c r="B334" t="s">
        <v>8363</v>
      </c>
      <c r="E334" t="s">
        <v>8362</v>
      </c>
      <c r="F334" t="s">
        <v>8363</v>
      </c>
      <c r="I334" t="str">
        <f>VLOOKUP(Table14[[#This Row],[No.]],E:F,2,FALSE)</f>
        <v>Beatrice Linah Kowitti</v>
      </c>
    </row>
    <row r="335" spans="1:9" x14ac:dyDescent="0.35">
      <c r="A335" t="s">
        <v>8364</v>
      </c>
      <c r="B335" t="s">
        <v>8365</v>
      </c>
      <c r="E335" t="s">
        <v>8364</v>
      </c>
      <c r="F335" t="s">
        <v>8365</v>
      </c>
      <c r="I335" t="str">
        <f>VLOOKUP(Table14[[#This Row],[No.]],E:F,2,FALSE)</f>
        <v>Siyad Abdi Osman</v>
      </c>
    </row>
    <row r="336" spans="1:9" x14ac:dyDescent="0.35">
      <c r="A336" t="s">
        <v>8366</v>
      </c>
      <c r="B336" t="s">
        <v>8367</v>
      </c>
      <c r="E336" t="s">
        <v>8366</v>
      </c>
      <c r="F336" t="s">
        <v>8367</v>
      </c>
      <c r="I336" t="str">
        <f>VLOOKUP(Table14[[#This Row],[No.]],E:F,2,FALSE)</f>
        <v>Shadrack Kalasa Watho</v>
      </c>
    </row>
    <row r="337" spans="1:9" x14ac:dyDescent="0.35">
      <c r="A337" t="s">
        <v>8368</v>
      </c>
      <c r="B337" t="s">
        <v>8369</v>
      </c>
      <c r="E337" t="s">
        <v>8368</v>
      </c>
      <c r="F337" t="s">
        <v>8369</v>
      </c>
      <c r="I337" t="str">
        <f>VLOOKUP(Table14[[#This Row],[No.]],E:F,2,FALSE)</f>
        <v>Daniel Mungai Wanyoike</v>
      </c>
    </row>
    <row r="338" spans="1:9" x14ac:dyDescent="0.35">
      <c r="A338" t="s">
        <v>8370</v>
      </c>
      <c r="B338" t="s">
        <v>8371</v>
      </c>
      <c r="E338" t="s">
        <v>8370</v>
      </c>
      <c r="F338" t="s">
        <v>8371</v>
      </c>
      <c r="I338" t="str">
        <f>VLOOKUP(Table14[[#This Row],[No.]],E:F,2,FALSE)</f>
        <v>James Gor Ooko</v>
      </c>
    </row>
    <row r="339" spans="1:9" x14ac:dyDescent="0.35">
      <c r="A339" t="s">
        <v>8372</v>
      </c>
      <c r="B339" t="s">
        <v>8373</v>
      </c>
      <c r="E339" t="s">
        <v>8372</v>
      </c>
      <c r="F339" t="s">
        <v>8373</v>
      </c>
      <c r="I339" t="str">
        <f>VLOOKUP(Table14[[#This Row],[No.]],E:F,2,FALSE)</f>
        <v>Molly Saja</v>
      </c>
    </row>
    <row r="340" spans="1:9" x14ac:dyDescent="0.35">
      <c r="A340" t="s">
        <v>8374</v>
      </c>
      <c r="B340" t="s">
        <v>8375</v>
      </c>
      <c r="E340" t="s">
        <v>8374</v>
      </c>
      <c r="F340" t="s">
        <v>8375</v>
      </c>
      <c r="I340" t="str">
        <f>VLOOKUP(Table14[[#This Row],[No.]],E:F,2,FALSE)</f>
        <v>Linnet Achieng'</v>
      </c>
    </row>
    <row r="341" spans="1:9" x14ac:dyDescent="0.35">
      <c r="A341" t="s">
        <v>8376</v>
      </c>
      <c r="B341" t="s">
        <v>8377</v>
      </c>
      <c r="E341" t="s">
        <v>8376</v>
      </c>
      <c r="F341" t="s">
        <v>8377</v>
      </c>
      <c r="I341" t="str">
        <f>VLOOKUP(Table14[[#This Row],[No.]],E:F,2,FALSE)</f>
        <v>DANCUN ONYAMBU</v>
      </c>
    </row>
    <row r="342" spans="1:9" x14ac:dyDescent="0.35">
      <c r="A342" t="s">
        <v>8378</v>
      </c>
      <c r="B342" t="s">
        <v>8379</v>
      </c>
      <c r="E342" t="s">
        <v>8378</v>
      </c>
      <c r="F342" t="s">
        <v>8379</v>
      </c>
      <c r="I342" t="str">
        <f>VLOOKUP(Table14[[#This Row],[No.]],E:F,2,FALSE)</f>
        <v>Annastaciah Kavata Kingoto</v>
      </c>
    </row>
    <row r="343" spans="1:9" x14ac:dyDescent="0.35">
      <c r="A343" t="s">
        <v>8380</v>
      </c>
      <c r="B343" t="s">
        <v>8381</v>
      </c>
      <c r="E343" t="s">
        <v>8380</v>
      </c>
      <c r="F343" t="s">
        <v>8381</v>
      </c>
      <c r="I343" t="str">
        <f>VLOOKUP(Table14[[#This Row],[No.]],E:F,2,FALSE)</f>
        <v xml:space="preserve">Muktar Bashir Kahin </v>
      </c>
    </row>
    <row r="344" spans="1:9" x14ac:dyDescent="0.35">
      <c r="A344" t="s">
        <v>8382</v>
      </c>
      <c r="B344" t="s">
        <v>8383</v>
      </c>
      <c r="E344" t="s">
        <v>8382</v>
      </c>
      <c r="F344" t="s">
        <v>8383</v>
      </c>
      <c r="I344" t="str">
        <f>VLOOKUP(Table14[[#This Row],[No.]],E:F,2,FALSE)</f>
        <v>Bernard Onchonga</v>
      </c>
    </row>
    <row r="345" spans="1:9" x14ac:dyDescent="0.35">
      <c r="A345" t="s">
        <v>8384</v>
      </c>
      <c r="B345" t="s">
        <v>8385</v>
      </c>
      <c r="E345" t="s">
        <v>8384</v>
      </c>
      <c r="F345" t="s">
        <v>8385</v>
      </c>
      <c r="I345" t="str">
        <f>VLOOKUP(Table14[[#This Row],[No.]],E:F,2,FALSE)</f>
        <v>Sahara Abdi Sharamo</v>
      </c>
    </row>
    <row r="346" spans="1:9" x14ac:dyDescent="0.35">
      <c r="A346" t="s">
        <v>8386</v>
      </c>
      <c r="B346" t="s">
        <v>8387</v>
      </c>
      <c r="E346" t="s">
        <v>8386</v>
      </c>
      <c r="F346" t="s">
        <v>8387</v>
      </c>
      <c r="I346" t="str">
        <f>VLOOKUP(Table14[[#This Row],[No.]],E:F,2,FALSE)</f>
        <v xml:space="preserve">Ayub Abdi Mohamed </v>
      </c>
    </row>
    <row r="347" spans="1:9" x14ac:dyDescent="0.35">
      <c r="A347" t="s">
        <v>8388</v>
      </c>
      <c r="B347" t="s">
        <v>8389</v>
      </c>
      <c r="E347" t="s">
        <v>8388</v>
      </c>
      <c r="F347" t="s">
        <v>8389</v>
      </c>
      <c r="I347" t="str">
        <f>VLOOKUP(Table14[[#This Row],[No.]],E:F,2,FALSE)</f>
        <v>Sheila Otunga Shamia</v>
      </c>
    </row>
    <row r="348" spans="1:9" x14ac:dyDescent="0.35">
      <c r="A348" t="s">
        <v>8390</v>
      </c>
      <c r="B348" t="s">
        <v>8391</v>
      </c>
      <c r="E348" t="s">
        <v>8390</v>
      </c>
      <c r="F348" t="s">
        <v>8391</v>
      </c>
      <c r="I348" t="str">
        <f>VLOOKUP(Table14[[#This Row],[No.]],E:F,2,FALSE)</f>
        <v>Dickenson  Oluoch</v>
      </c>
    </row>
    <row r="349" spans="1:9" x14ac:dyDescent="0.35">
      <c r="A349" t="s">
        <v>8392</v>
      </c>
      <c r="B349" t="s">
        <v>8393</v>
      </c>
      <c r="E349" t="s">
        <v>8392</v>
      </c>
      <c r="F349" t="s">
        <v>8393</v>
      </c>
      <c r="I349" t="str">
        <f>VLOOKUP(Table14[[#This Row],[No.]],E:F,2,FALSE)</f>
        <v>Falhadho Ibrahim Dahir</v>
      </c>
    </row>
    <row r="350" spans="1:9" x14ac:dyDescent="0.35">
      <c r="A350" t="s">
        <v>8394</v>
      </c>
      <c r="B350" t="s">
        <v>8395</v>
      </c>
      <c r="E350" t="s">
        <v>8394</v>
      </c>
      <c r="F350" t="s">
        <v>8395</v>
      </c>
      <c r="I350" t="str">
        <f>VLOOKUP(Table14[[#This Row],[No.]],E:F,2,FALSE)</f>
        <v>Issack Mohamud Ibrahim</v>
      </c>
    </row>
    <row r="351" spans="1:9" x14ac:dyDescent="0.35">
      <c r="A351" t="s">
        <v>8396</v>
      </c>
      <c r="B351" t="s">
        <v>8397</v>
      </c>
      <c r="E351" t="s">
        <v>8396</v>
      </c>
      <c r="F351" t="s">
        <v>8397</v>
      </c>
      <c r="I351" t="str">
        <f>VLOOKUP(Table14[[#This Row],[No.]],E:F,2,FALSE)</f>
        <v>Damaris Mwende Mbithuka</v>
      </c>
    </row>
    <row r="352" spans="1:9" x14ac:dyDescent="0.35">
      <c r="A352" t="s">
        <v>8398</v>
      </c>
      <c r="B352" t="s">
        <v>8399</v>
      </c>
      <c r="E352" t="s">
        <v>8398</v>
      </c>
      <c r="F352" t="s">
        <v>8399</v>
      </c>
      <c r="I352" t="str">
        <f>VLOOKUP(Table14[[#This Row],[No.]],E:F,2,FALSE)</f>
        <v>Christopher Chemweno Tarus</v>
      </c>
    </row>
    <row r="353" spans="1:9" x14ac:dyDescent="0.35">
      <c r="A353" t="s">
        <v>8400</v>
      </c>
      <c r="B353" t="s">
        <v>8401</v>
      </c>
      <c r="E353" t="s">
        <v>8400</v>
      </c>
      <c r="F353" t="s">
        <v>8401</v>
      </c>
      <c r="I353" t="str">
        <f>VLOOKUP(Table14[[#This Row],[No.]],E:F,2,FALSE)</f>
        <v>Hezbon Odhiabo</v>
      </c>
    </row>
    <row r="354" spans="1:9" x14ac:dyDescent="0.35">
      <c r="A354" t="s">
        <v>8402</v>
      </c>
      <c r="B354" t="s">
        <v>8403</v>
      </c>
      <c r="E354" t="s">
        <v>8402</v>
      </c>
      <c r="F354" t="s">
        <v>8403</v>
      </c>
      <c r="I354" t="str">
        <f>VLOOKUP(Table14[[#This Row],[No.]],E:F,2,FALSE)</f>
        <v>Fredrick Odhiambo Radin</v>
      </c>
    </row>
    <row r="355" spans="1:9" x14ac:dyDescent="0.35">
      <c r="A355" t="s">
        <v>8404</v>
      </c>
      <c r="B355" t="s">
        <v>8405</v>
      </c>
      <c r="E355" t="s">
        <v>8404</v>
      </c>
      <c r="F355" t="s">
        <v>8405</v>
      </c>
      <c r="I355" t="str">
        <f>VLOOKUP(Table14[[#This Row],[No.]],E:F,2,FALSE)</f>
        <v>Ibrahim Hussein Bulle</v>
      </c>
    </row>
    <row r="356" spans="1:9" x14ac:dyDescent="0.35">
      <c r="A356" t="s">
        <v>8406</v>
      </c>
      <c r="B356" t="s">
        <v>8407</v>
      </c>
      <c r="E356" t="s">
        <v>8406</v>
      </c>
      <c r="F356" t="s">
        <v>8407</v>
      </c>
      <c r="I356" t="str">
        <f>VLOOKUP(Table14[[#This Row],[No.]],E:F,2,FALSE)</f>
        <v>Aden Adow Aden</v>
      </c>
    </row>
    <row r="357" spans="1:9" x14ac:dyDescent="0.35">
      <c r="A357" t="s">
        <v>8408</v>
      </c>
      <c r="B357" t="s">
        <v>8409</v>
      </c>
      <c r="E357" t="s">
        <v>8408</v>
      </c>
      <c r="F357" t="s">
        <v>8409</v>
      </c>
      <c r="I357" t="str">
        <f>VLOOKUP(Table14[[#This Row],[No.]],E:F,2,FALSE)</f>
        <v>Teresia Wangui Ngugi</v>
      </c>
    </row>
    <row r="358" spans="1:9" x14ac:dyDescent="0.35">
      <c r="A358" t="s">
        <v>8410</v>
      </c>
      <c r="B358" t="s">
        <v>8411</v>
      </c>
      <c r="E358" t="s">
        <v>8410</v>
      </c>
      <c r="F358" t="s">
        <v>8411</v>
      </c>
      <c r="I358" t="str">
        <f>VLOOKUP(Table14[[#This Row],[No.]],E:F,2,FALSE)</f>
        <v>Lucy Nduusye Sembei</v>
      </c>
    </row>
    <row r="359" spans="1:9" x14ac:dyDescent="0.35">
      <c r="A359" t="s">
        <v>8412</v>
      </c>
      <c r="B359" t="s">
        <v>8413</v>
      </c>
      <c r="E359" t="s">
        <v>8412</v>
      </c>
      <c r="F359" t="s">
        <v>8413</v>
      </c>
      <c r="I359" t="str">
        <f>VLOOKUP(Table14[[#This Row],[No.]],E:F,2,FALSE)</f>
        <v>Valarie Sallie Wambani</v>
      </c>
    </row>
    <row r="360" spans="1:9" x14ac:dyDescent="0.35">
      <c r="A360" t="s">
        <v>8414</v>
      </c>
      <c r="B360" t="s">
        <v>8415</v>
      </c>
      <c r="E360" t="s">
        <v>8414</v>
      </c>
      <c r="F360" t="s">
        <v>8415</v>
      </c>
      <c r="I360" t="str">
        <f>VLOOKUP(Table14[[#This Row],[No.]],E:F,2,FALSE)</f>
        <v>David Muteti</v>
      </c>
    </row>
    <row r="361" spans="1:9" x14ac:dyDescent="0.35">
      <c r="A361" t="s">
        <v>8416</v>
      </c>
      <c r="B361" t="s">
        <v>8417</v>
      </c>
      <c r="E361" t="s">
        <v>8416</v>
      </c>
      <c r="F361" t="s">
        <v>8417</v>
      </c>
      <c r="I361" t="str">
        <f>VLOOKUP(Table14[[#This Row],[No.]],E:F,2,FALSE)</f>
        <v>Hussein Mohammed Hajir</v>
      </c>
    </row>
    <row r="362" spans="1:9" x14ac:dyDescent="0.35">
      <c r="A362" t="s">
        <v>8418</v>
      </c>
      <c r="B362" t="s">
        <v>8419</v>
      </c>
      <c r="E362" t="s">
        <v>8418</v>
      </c>
      <c r="F362" t="s">
        <v>8419</v>
      </c>
      <c r="I362" t="str">
        <f>VLOOKUP(Table14[[#This Row],[No.]],E:F,2,FALSE)</f>
        <v>Christine Nanjala Simiyu</v>
      </c>
    </row>
    <row r="363" spans="1:9" x14ac:dyDescent="0.35">
      <c r="A363" t="s">
        <v>8420</v>
      </c>
      <c r="B363" t="s">
        <v>8421</v>
      </c>
      <c r="E363" t="s">
        <v>8420</v>
      </c>
      <c r="F363" t="s">
        <v>8421</v>
      </c>
      <c r="I363" t="str">
        <f>VLOOKUP(Table14[[#This Row],[No.]],E:F,2,FALSE)</f>
        <v>Fatuma Tulia Wadesa</v>
      </c>
    </row>
    <row r="364" spans="1:9" x14ac:dyDescent="0.35">
      <c r="A364" t="s">
        <v>8422</v>
      </c>
      <c r="B364" t="s">
        <v>8423</v>
      </c>
      <c r="E364" t="s">
        <v>8422</v>
      </c>
      <c r="F364" t="s">
        <v>8423</v>
      </c>
      <c r="I364" t="str">
        <f>VLOOKUP(Table14[[#This Row],[No.]],E:F,2,FALSE)</f>
        <v>Samuel Mwakai Nzeti</v>
      </c>
    </row>
    <row r="365" spans="1:9" x14ac:dyDescent="0.35">
      <c r="A365" t="s">
        <v>8424</v>
      </c>
      <c r="B365" t="s">
        <v>8425</v>
      </c>
      <c r="E365" t="s">
        <v>8424</v>
      </c>
      <c r="F365" t="s">
        <v>8425</v>
      </c>
      <c r="I365" t="str">
        <f>VLOOKUP(Table14[[#This Row],[No.]],E:F,2,FALSE)</f>
        <v>Abdi Muhumed Omar</v>
      </c>
    </row>
    <row r="366" spans="1:9" x14ac:dyDescent="0.35">
      <c r="A366" t="s">
        <v>8426</v>
      </c>
      <c r="B366" t="s">
        <v>8427</v>
      </c>
      <c r="E366" t="s">
        <v>8426</v>
      </c>
      <c r="F366" t="s">
        <v>8427</v>
      </c>
      <c r="I366" t="str">
        <f>VLOOKUP(Table14[[#This Row],[No.]],E:F,2,FALSE)</f>
        <v>Grace Kawira Omondi</v>
      </c>
    </row>
    <row r="367" spans="1:9" x14ac:dyDescent="0.35">
      <c r="A367" t="s">
        <v>8428</v>
      </c>
      <c r="B367" t="s">
        <v>8429</v>
      </c>
      <c r="E367" t="s">
        <v>8428</v>
      </c>
      <c r="F367" t="s">
        <v>8429</v>
      </c>
      <c r="I367" t="str">
        <f>VLOOKUP(Table14[[#This Row],[No.]],E:F,2,FALSE)</f>
        <v>Grace Juma Ong'injo</v>
      </c>
    </row>
    <row r="368" spans="1:9" x14ac:dyDescent="0.35">
      <c r="A368" t="s">
        <v>8430</v>
      </c>
      <c r="B368" t="s">
        <v>8431</v>
      </c>
      <c r="E368" t="s">
        <v>8430</v>
      </c>
      <c r="F368" t="s">
        <v>8431</v>
      </c>
      <c r="I368" t="str">
        <f>VLOOKUP(Table14[[#This Row],[No.]],E:F,2,FALSE)</f>
        <v>Ali Bashir Aden</v>
      </c>
    </row>
    <row r="369" spans="1:9" x14ac:dyDescent="0.35">
      <c r="A369" t="s">
        <v>8432</v>
      </c>
      <c r="B369" t="s">
        <v>8433</v>
      </c>
      <c r="E369" t="s">
        <v>8432</v>
      </c>
      <c r="F369" t="s">
        <v>8433</v>
      </c>
      <c r="I369" t="str">
        <f>VLOOKUP(Table14[[#This Row],[No.]],E:F,2,FALSE)</f>
        <v>Abdirahman Abdullahi Derre</v>
      </c>
    </row>
    <row r="370" spans="1:9" x14ac:dyDescent="0.35">
      <c r="A370" t="s">
        <v>8434</v>
      </c>
      <c r="B370" t="s">
        <v>8435</v>
      </c>
      <c r="E370" t="s">
        <v>8434</v>
      </c>
      <c r="F370" t="s">
        <v>8435</v>
      </c>
      <c r="I370" t="str">
        <f>VLOOKUP(Table14[[#This Row],[No.]],E:F,2,FALSE)</f>
        <v>Christopher Okotch</v>
      </c>
    </row>
    <row r="371" spans="1:9" x14ac:dyDescent="0.35">
      <c r="A371" t="s">
        <v>8436</v>
      </c>
      <c r="B371" t="s">
        <v>8437</v>
      </c>
      <c r="E371" t="s">
        <v>8436</v>
      </c>
      <c r="F371" t="s">
        <v>8437</v>
      </c>
      <c r="I371" t="str">
        <f>VLOOKUP(Table14[[#This Row],[No.]],E:F,2,FALSE)</f>
        <v>Caroline Jepkosgei Biwott</v>
      </c>
    </row>
    <row r="372" spans="1:9" x14ac:dyDescent="0.35">
      <c r="A372" t="s">
        <v>8438</v>
      </c>
      <c r="B372" t="s">
        <v>8439</v>
      </c>
      <c r="E372" t="s">
        <v>8438</v>
      </c>
      <c r="F372" t="s">
        <v>8439</v>
      </c>
      <c r="I372" t="str">
        <f>VLOOKUP(Table14[[#This Row],[No.]],E:F,2,FALSE)</f>
        <v>Sylvia Moraa Onsare</v>
      </c>
    </row>
    <row r="373" spans="1:9" x14ac:dyDescent="0.35">
      <c r="A373" t="s">
        <v>8440</v>
      </c>
      <c r="B373" t="s">
        <v>8441</v>
      </c>
      <c r="E373" t="s">
        <v>8440</v>
      </c>
      <c r="F373" t="s">
        <v>8441</v>
      </c>
      <c r="I373" t="str">
        <f>VLOOKUP(Table14[[#This Row],[No.]],E:F,2,FALSE)</f>
        <v>Edwine Osiny Okuta</v>
      </c>
    </row>
    <row r="374" spans="1:9" x14ac:dyDescent="0.35">
      <c r="A374" t="s">
        <v>8442</v>
      </c>
      <c r="B374" t="s">
        <v>8443</v>
      </c>
      <c r="E374" t="s">
        <v>8442</v>
      </c>
      <c r="F374" t="s">
        <v>8443</v>
      </c>
      <c r="I374" t="str">
        <f>VLOOKUP(Table14[[#This Row],[No.]],E:F,2,FALSE)</f>
        <v>Kevin Ngereso Limanye</v>
      </c>
    </row>
    <row r="375" spans="1:9" x14ac:dyDescent="0.35">
      <c r="A375" t="s">
        <v>8444</v>
      </c>
      <c r="B375" t="s">
        <v>8445</v>
      </c>
      <c r="E375" t="s">
        <v>8444</v>
      </c>
      <c r="F375" t="s">
        <v>8445</v>
      </c>
      <c r="I375" t="str">
        <f>VLOOKUP(Table14[[#This Row],[No.]],E:F,2,FALSE)</f>
        <v>Mary Zauko Muteti</v>
      </c>
    </row>
    <row r="376" spans="1:9" x14ac:dyDescent="0.35">
      <c r="A376" t="s">
        <v>8446</v>
      </c>
      <c r="B376" t="s">
        <v>8447</v>
      </c>
      <c r="E376" t="s">
        <v>8446</v>
      </c>
      <c r="F376" t="s">
        <v>8447</v>
      </c>
      <c r="I376" t="str">
        <f>VLOOKUP(Table14[[#This Row],[No.]],E:F,2,FALSE)</f>
        <v>Omar Abdikarim Ibrahim</v>
      </c>
    </row>
    <row r="377" spans="1:9" x14ac:dyDescent="0.35">
      <c r="A377" t="s">
        <v>8448</v>
      </c>
      <c r="B377" t="s">
        <v>8449</v>
      </c>
      <c r="E377" t="s">
        <v>8448</v>
      </c>
      <c r="F377" t="s">
        <v>8449</v>
      </c>
      <c r="I377" t="str">
        <f>VLOOKUP(Table14[[#This Row],[No.]],E:F,2,FALSE)</f>
        <v>Javan Gor Adam</v>
      </c>
    </row>
    <row r="378" spans="1:9" x14ac:dyDescent="0.35">
      <c r="A378" t="s">
        <v>8450</v>
      </c>
      <c r="B378" t="s">
        <v>8451</v>
      </c>
      <c r="E378" t="s">
        <v>8450</v>
      </c>
      <c r="F378" t="s">
        <v>8451</v>
      </c>
      <c r="I378" t="str">
        <f>VLOOKUP(Table14[[#This Row],[No.]],E:F,2,FALSE)</f>
        <v>Namwel Nyandieka Ondieki</v>
      </c>
    </row>
    <row r="379" spans="1:9" x14ac:dyDescent="0.35">
      <c r="A379" t="s">
        <v>8452</v>
      </c>
      <c r="B379" t="s">
        <v>8453</v>
      </c>
      <c r="E379" t="s">
        <v>8452</v>
      </c>
      <c r="F379" t="s">
        <v>8453</v>
      </c>
      <c r="I379" t="str">
        <f>VLOOKUP(Table14[[#This Row],[No.]],E:F,2,FALSE)</f>
        <v>Mark Ondwasi Otsyula</v>
      </c>
    </row>
    <row r="380" spans="1:9" x14ac:dyDescent="0.35">
      <c r="A380" t="s">
        <v>8454</v>
      </c>
      <c r="B380" t="s">
        <v>8455</v>
      </c>
      <c r="E380" t="s">
        <v>8454</v>
      </c>
      <c r="F380" t="s">
        <v>8455</v>
      </c>
      <c r="I380" t="str">
        <f>VLOOKUP(Table14[[#This Row],[No.]],E:F,2,FALSE)</f>
        <v>Amos Mbuvi Muthiani</v>
      </c>
    </row>
    <row r="381" spans="1:9" x14ac:dyDescent="0.35">
      <c r="A381" t="s">
        <v>8456</v>
      </c>
      <c r="B381" t="s">
        <v>8457</v>
      </c>
      <c r="E381" t="s">
        <v>8456</v>
      </c>
      <c r="F381" t="s">
        <v>8457</v>
      </c>
      <c r="I381" t="str">
        <f>VLOOKUP(Table14[[#This Row],[No.]],E:F,2,FALSE)</f>
        <v>Velma Jerusa Hongo</v>
      </c>
    </row>
    <row r="382" spans="1:9" x14ac:dyDescent="0.35">
      <c r="A382" t="s">
        <v>8458</v>
      </c>
      <c r="B382" t="s">
        <v>8459</v>
      </c>
      <c r="E382" t="s">
        <v>8458</v>
      </c>
      <c r="F382" t="s">
        <v>8459</v>
      </c>
      <c r="I382" t="str">
        <f>VLOOKUP(Table14[[#This Row],[No.]],E:F,2,FALSE)</f>
        <v>Gregory Otieno Okal</v>
      </c>
    </row>
    <row r="383" spans="1:9" x14ac:dyDescent="0.35">
      <c r="A383" t="s">
        <v>8460</v>
      </c>
      <c r="B383" t="s">
        <v>8461</v>
      </c>
      <c r="E383" t="s">
        <v>8460</v>
      </c>
      <c r="F383" t="s">
        <v>8461</v>
      </c>
      <c r="I383" t="str">
        <f>VLOOKUP(Table14[[#This Row],[No.]],E:F,2,FALSE)</f>
        <v>Omar Bakari Juma</v>
      </c>
    </row>
    <row r="384" spans="1:9" x14ac:dyDescent="0.35">
      <c r="A384" t="s">
        <v>8462</v>
      </c>
      <c r="B384" t="s">
        <v>8463</v>
      </c>
      <c r="E384" t="s">
        <v>8462</v>
      </c>
      <c r="F384" t="s">
        <v>8463</v>
      </c>
      <c r="I384" t="str">
        <f>VLOOKUP(Table14[[#This Row],[No.]],E:F,2,FALSE)</f>
        <v xml:space="preserve">Haikal Talib Ali </v>
      </c>
    </row>
    <row r="385" spans="1:9" x14ac:dyDescent="0.35">
      <c r="A385" t="s">
        <v>8464</v>
      </c>
      <c r="B385" t="s">
        <v>8465</v>
      </c>
      <c r="E385" t="s">
        <v>8464</v>
      </c>
      <c r="F385" t="s">
        <v>8465</v>
      </c>
      <c r="I385" t="str">
        <f>VLOOKUP(Table14[[#This Row],[No.]],E:F,2,FALSE)</f>
        <v>Mohamednur Sheikh Ahmed</v>
      </c>
    </row>
    <row r="386" spans="1:9" x14ac:dyDescent="0.35">
      <c r="A386" t="s">
        <v>8466</v>
      </c>
      <c r="B386" t="s">
        <v>8467</v>
      </c>
      <c r="E386" t="s">
        <v>8466</v>
      </c>
      <c r="F386" t="s">
        <v>8467</v>
      </c>
      <c r="I386" t="str">
        <f>VLOOKUP(Table14[[#This Row],[No.]],E:F,2,FALSE)</f>
        <v>Omar Kar Bashir</v>
      </c>
    </row>
    <row r="387" spans="1:9" x14ac:dyDescent="0.35">
      <c r="A387" t="s">
        <v>8468</v>
      </c>
      <c r="B387" t="s">
        <v>8469</v>
      </c>
      <c r="E387" t="s">
        <v>8468</v>
      </c>
      <c r="F387" t="s">
        <v>8469</v>
      </c>
      <c r="I387" t="str">
        <f>VLOOKUP(Table14[[#This Row],[No.]],E:F,2,FALSE)</f>
        <v>Fredrick Panyako Lutta</v>
      </c>
    </row>
    <row r="388" spans="1:9" x14ac:dyDescent="0.35">
      <c r="A388" t="s">
        <v>8470</v>
      </c>
      <c r="B388" t="s">
        <v>8471</v>
      </c>
      <c r="E388" t="s">
        <v>8470</v>
      </c>
      <c r="F388" t="s">
        <v>8471</v>
      </c>
      <c r="I388" t="str">
        <f>VLOOKUP(Table14[[#This Row],[No.]],E:F,2,FALSE)</f>
        <v>Harisson Mutua Kiio</v>
      </c>
    </row>
    <row r="389" spans="1:9" x14ac:dyDescent="0.35">
      <c r="A389" t="s">
        <v>8472</v>
      </c>
      <c r="B389" t="s">
        <v>8473</v>
      </c>
      <c r="E389" t="s">
        <v>8472</v>
      </c>
      <c r="F389" t="s">
        <v>8473</v>
      </c>
      <c r="I389" t="str">
        <f>VLOOKUP(Table14[[#This Row],[No.]],E:F,2,FALSE)</f>
        <v>Hussein Omanyo Ofwera</v>
      </c>
    </row>
    <row r="390" spans="1:9" x14ac:dyDescent="0.35">
      <c r="A390" t="s">
        <v>8474</v>
      </c>
      <c r="B390" t="s">
        <v>8475</v>
      </c>
      <c r="E390" t="s">
        <v>8474</v>
      </c>
      <c r="F390" t="s">
        <v>8475</v>
      </c>
      <c r="I390" t="str">
        <f>VLOOKUP(Table14[[#This Row],[No.]],E:F,2,FALSE)</f>
        <v>James Ogutu</v>
      </c>
    </row>
    <row r="391" spans="1:9" x14ac:dyDescent="0.35">
      <c r="A391" t="s">
        <v>8476</v>
      </c>
      <c r="B391" t="s">
        <v>8477</v>
      </c>
      <c r="E391" t="s">
        <v>8476</v>
      </c>
      <c r="F391" t="s">
        <v>8477</v>
      </c>
      <c r="I391" t="str">
        <f>VLOOKUP(Table14[[#This Row],[No.]],E:F,2,FALSE)</f>
        <v>Martin Muiga Maina</v>
      </c>
    </row>
    <row r="392" spans="1:9" x14ac:dyDescent="0.35">
      <c r="A392" t="s">
        <v>8478</v>
      </c>
      <c r="B392" t="s">
        <v>8479</v>
      </c>
      <c r="E392" t="s">
        <v>8478</v>
      </c>
      <c r="F392" t="s">
        <v>8479</v>
      </c>
      <c r="I392" t="str">
        <f>VLOOKUP(Table14[[#This Row],[No.]],E:F,2,FALSE)</f>
        <v>Kelvin Kiprono</v>
      </c>
    </row>
    <row r="393" spans="1:9" x14ac:dyDescent="0.35">
      <c r="A393" t="s">
        <v>8480</v>
      </c>
      <c r="B393" t="s">
        <v>8481</v>
      </c>
      <c r="E393" t="s">
        <v>8480</v>
      </c>
      <c r="F393" t="s">
        <v>8481</v>
      </c>
      <c r="I393" t="str">
        <f>VLOOKUP(Table14[[#This Row],[No.]],E:F,2,FALSE)</f>
        <v>Joyce Waititu</v>
      </c>
    </row>
    <row r="394" spans="1:9" x14ac:dyDescent="0.35">
      <c r="A394" t="s">
        <v>8482</v>
      </c>
      <c r="B394" t="s">
        <v>8483</v>
      </c>
      <c r="E394" t="s">
        <v>8482</v>
      </c>
      <c r="F394" t="s">
        <v>8483</v>
      </c>
      <c r="I394" t="str">
        <f>VLOOKUP(Table14[[#This Row],[No.]],E:F,2,FALSE)</f>
        <v>Robert Juma Waswa</v>
      </c>
    </row>
    <row r="395" spans="1:9" x14ac:dyDescent="0.35">
      <c r="A395" t="s">
        <v>8484</v>
      </c>
      <c r="B395" t="s">
        <v>8485</v>
      </c>
      <c r="E395" t="s">
        <v>8484</v>
      </c>
      <c r="F395" t="s">
        <v>8485</v>
      </c>
      <c r="I395" t="str">
        <f>VLOOKUP(Table14[[#This Row],[No.]],E:F,2,FALSE)</f>
        <v>Verah Atieno Nyaura</v>
      </c>
    </row>
    <row r="396" spans="1:9" x14ac:dyDescent="0.35">
      <c r="A396" t="s">
        <v>8486</v>
      </c>
      <c r="B396" t="s">
        <v>8487</v>
      </c>
      <c r="E396" t="s">
        <v>8486</v>
      </c>
      <c r="F396" t="s">
        <v>8487</v>
      </c>
      <c r="I396" t="str">
        <f>VLOOKUP(Table14[[#This Row],[No.]],E:F,2,FALSE)</f>
        <v xml:space="preserve">Areti Hamagomba Diribo  </v>
      </c>
    </row>
    <row r="397" spans="1:9" x14ac:dyDescent="0.35">
      <c r="A397" t="s">
        <v>8488</v>
      </c>
      <c r="B397" t="s">
        <v>8489</v>
      </c>
      <c r="E397" t="s">
        <v>8488</v>
      </c>
      <c r="F397" t="s">
        <v>8489</v>
      </c>
      <c r="I397" t="str">
        <f>VLOOKUP(Table14[[#This Row],[No.]],E:F,2,FALSE)</f>
        <v>Laban Njogu Kiigi</v>
      </c>
    </row>
    <row r="398" spans="1:9" x14ac:dyDescent="0.35">
      <c r="A398" t="s">
        <v>8490</v>
      </c>
      <c r="B398" t="s">
        <v>8491</v>
      </c>
      <c r="E398" t="s">
        <v>8490</v>
      </c>
      <c r="F398" t="s">
        <v>8491</v>
      </c>
      <c r="I398" t="str">
        <f>VLOOKUP(Table14[[#This Row],[No.]],E:F,2,FALSE)</f>
        <v>Abdia Mohamed Issack</v>
      </c>
    </row>
    <row r="399" spans="1:9" x14ac:dyDescent="0.35">
      <c r="A399" t="s">
        <v>8492</v>
      </c>
      <c r="B399" t="s">
        <v>8493</v>
      </c>
      <c r="E399" t="s">
        <v>8492</v>
      </c>
      <c r="F399" t="s">
        <v>8493</v>
      </c>
      <c r="I399" t="str">
        <f>VLOOKUP(Table14[[#This Row],[No.]],E:F,2,FALSE)</f>
        <v>Mercy Okisa Alubbe</v>
      </c>
    </row>
    <row r="400" spans="1:9" x14ac:dyDescent="0.35">
      <c r="A400" t="s">
        <v>8494</v>
      </c>
      <c r="B400" t="s">
        <v>8495</v>
      </c>
      <c r="E400" t="s">
        <v>8494</v>
      </c>
      <c r="F400" t="s">
        <v>8495</v>
      </c>
      <c r="I400" t="str">
        <f>VLOOKUP(Table14[[#This Row],[No.]],E:F,2,FALSE)</f>
        <v>Peter Musyoka Muthui</v>
      </c>
    </row>
    <row r="401" spans="1:9" x14ac:dyDescent="0.35">
      <c r="A401" t="s">
        <v>8496</v>
      </c>
      <c r="B401" t="s">
        <v>8497</v>
      </c>
      <c r="E401" t="s">
        <v>8496</v>
      </c>
      <c r="F401" t="s">
        <v>8497</v>
      </c>
      <c r="I401" t="str">
        <f>VLOOKUP(Table14[[#This Row],[No.]],E:F,2,FALSE)</f>
        <v>Sarah Nduku Nzau</v>
      </c>
    </row>
    <row r="402" spans="1:9" x14ac:dyDescent="0.35">
      <c r="A402" t="s">
        <v>8498</v>
      </c>
      <c r="B402" t="s">
        <v>8499</v>
      </c>
      <c r="E402" t="s">
        <v>8498</v>
      </c>
      <c r="F402" t="s">
        <v>8499</v>
      </c>
      <c r="I402" t="str">
        <f>VLOOKUP(Table14[[#This Row],[No.]],E:F,2,FALSE)</f>
        <v>Yasmin Ngoley</v>
      </c>
    </row>
    <row r="403" spans="1:9" x14ac:dyDescent="0.35">
      <c r="A403" t="s">
        <v>8500</v>
      </c>
      <c r="B403" t="s">
        <v>8501</v>
      </c>
      <c r="E403" t="s">
        <v>8500</v>
      </c>
      <c r="F403" t="s">
        <v>8501</v>
      </c>
      <c r="I403" t="str">
        <f>VLOOKUP(Table14[[#This Row],[No.]],E:F,2,FALSE)</f>
        <v>Mercy Njonki Mwangi</v>
      </c>
    </row>
    <row r="404" spans="1:9" x14ac:dyDescent="0.35">
      <c r="A404" t="s">
        <v>8502</v>
      </c>
      <c r="B404" t="s">
        <v>8503</v>
      </c>
      <c r="E404" t="s">
        <v>8502</v>
      </c>
      <c r="F404" t="s">
        <v>8503</v>
      </c>
      <c r="I404" t="str">
        <f>VLOOKUP(Table14[[#This Row],[No.]],E:F,2,FALSE)</f>
        <v>Victor Kiprotich Bii</v>
      </c>
    </row>
    <row r="405" spans="1:9" x14ac:dyDescent="0.35">
      <c r="A405" t="s">
        <v>8504</v>
      </c>
      <c r="B405" t="s">
        <v>8505</v>
      </c>
      <c r="E405" t="s">
        <v>8504</v>
      </c>
      <c r="F405" t="s">
        <v>8505</v>
      </c>
      <c r="I405" t="str">
        <f>VLOOKUP(Table14[[#This Row],[No.]],E:F,2,FALSE)</f>
        <v>Tonny Obuollah</v>
      </c>
    </row>
    <row r="406" spans="1:9" x14ac:dyDescent="0.35">
      <c r="A406" t="s">
        <v>8506</v>
      </c>
      <c r="B406" t="s">
        <v>8507</v>
      </c>
      <c r="E406" t="s">
        <v>8506</v>
      </c>
      <c r="F406" t="s">
        <v>8507</v>
      </c>
      <c r="I406" t="str">
        <f>VLOOKUP(Table14[[#This Row],[No.]],E:F,2,FALSE)</f>
        <v>Collins Musungu Bulimwa</v>
      </c>
    </row>
    <row r="407" spans="1:9" x14ac:dyDescent="0.35">
      <c r="A407" t="s">
        <v>8508</v>
      </c>
      <c r="B407" t="s">
        <v>8509</v>
      </c>
      <c r="E407" t="s">
        <v>8508</v>
      </c>
      <c r="F407" t="s">
        <v>8509</v>
      </c>
      <c r="I407" t="str">
        <f>VLOOKUP(Table14[[#This Row],[No.]],E:F,2,FALSE)</f>
        <v>Nelly Nzisa Kimani</v>
      </c>
    </row>
    <row r="408" spans="1:9" x14ac:dyDescent="0.35">
      <c r="A408" t="s">
        <v>8510</v>
      </c>
      <c r="B408" t="s">
        <v>8511</v>
      </c>
      <c r="E408" t="s">
        <v>8510</v>
      </c>
      <c r="F408" t="s">
        <v>8511</v>
      </c>
      <c r="I408" t="str">
        <f>VLOOKUP(Table14[[#This Row],[No.]],E:F,2,FALSE)</f>
        <v>Amina Ismail</v>
      </c>
    </row>
    <row r="409" spans="1:9" x14ac:dyDescent="0.35">
      <c r="A409" t="s">
        <v>8512</v>
      </c>
      <c r="B409" t="s">
        <v>8513</v>
      </c>
      <c r="E409" t="s">
        <v>8512</v>
      </c>
      <c r="F409" t="s">
        <v>8513</v>
      </c>
      <c r="I409" t="str">
        <f>VLOOKUP(Table14[[#This Row],[No.]],E:F,2,FALSE)</f>
        <v>Hillman Apollo Mwangi</v>
      </c>
    </row>
    <row r="410" spans="1:9" x14ac:dyDescent="0.35">
      <c r="A410" t="s">
        <v>8514</v>
      </c>
      <c r="B410" t="s">
        <v>8515</v>
      </c>
      <c r="E410" t="s">
        <v>8514</v>
      </c>
      <c r="F410" t="s">
        <v>8515</v>
      </c>
      <c r="I410" t="str">
        <f>VLOOKUP(Table14[[#This Row],[No.]],E:F,2,FALSE)</f>
        <v>David Kipngetich Chesire</v>
      </c>
    </row>
    <row r="411" spans="1:9" x14ac:dyDescent="0.35">
      <c r="A411" t="s">
        <v>8516</v>
      </c>
      <c r="B411" t="s">
        <v>8517</v>
      </c>
      <c r="E411" t="s">
        <v>8516</v>
      </c>
      <c r="F411" t="s">
        <v>8517</v>
      </c>
      <c r="I411" t="str">
        <f>VLOOKUP(Table14[[#This Row],[No.]],E:F,2,FALSE)</f>
        <v>Zipporah Kerubo Nyabuto</v>
      </c>
    </row>
    <row r="412" spans="1:9" x14ac:dyDescent="0.35">
      <c r="A412" t="s">
        <v>8518</v>
      </c>
      <c r="B412" t="s">
        <v>8519</v>
      </c>
      <c r="E412" t="s">
        <v>8518</v>
      </c>
      <c r="F412" t="s">
        <v>8519</v>
      </c>
      <c r="I412" t="str">
        <f>VLOOKUP(Table14[[#This Row],[No.]],E:F,2,FALSE)</f>
        <v>Halima Saado Abdillahi</v>
      </c>
    </row>
    <row r="413" spans="1:9" x14ac:dyDescent="0.35">
      <c r="A413" t="s">
        <v>8520</v>
      </c>
      <c r="B413" t="s">
        <v>8521</v>
      </c>
      <c r="E413" t="s">
        <v>8520</v>
      </c>
      <c r="F413" t="s">
        <v>8521</v>
      </c>
      <c r="I413" t="str">
        <f>VLOOKUP(Table14[[#This Row],[No.]],E:F,2,FALSE)</f>
        <v>Francis Kariuki Ngugi</v>
      </c>
    </row>
    <row r="414" spans="1:9" x14ac:dyDescent="0.35">
      <c r="A414" t="s">
        <v>8522</v>
      </c>
      <c r="B414" t="s">
        <v>8523</v>
      </c>
      <c r="E414" t="s">
        <v>8522</v>
      </c>
      <c r="F414" t="s">
        <v>8523</v>
      </c>
      <c r="I414" t="str">
        <f>VLOOKUP(Table14[[#This Row],[No.]],E:F,2,FALSE)</f>
        <v>Priyanka Patel</v>
      </c>
    </row>
    <row r="415" spans="1:9" x14ac:dyDescent="0.35">
      <c r="A415" t="s">
        <v>8524</v>
      </c>
      <c r="B415" t="s">
        <v>8525</v>
      </c>
      <c r="E415" t="s">
        <v>8524</v>
      </c>
      <c r="F415" t="s">
        <v>8525</v>
      </c>
      <c r="I415" t="str">
        <f>VLOOKUP(Table14[[#This Row],[No.]],E:F,2,FALSE)</f>
        <v>Sugow Mohamed Mathey</v>
      </c>
    </row>
    <row r="416" spans="1:9" x14ac:dyDescent="0.35">
      <c r="A416" t="s">
        <v>8526</v>
      </c>
      <c r="B416" t="s">
        <v>8527</v>
      </c>
      <c r="E416" t="s">
        <v>8526</v>
      </c>
      <c r="F416" t="s">
        <v>8527</v>
      </c>
      <c r="I416" t="str">
        <f>VLOOKUP(Table14[[#This Row],[No.]],E:F,2,FALSE)</f>
        <v>Mwanaasha Noor</v>
      </c>
    </row>
    <row r="417" spans="1:9" x14ac:dyDescent="0.35">
      <c r="A417" t="s">
        <v>8528</v>
      </c>
      <c r="B417" t="s">
        <v>8529</v>
      </c>
      <c r="E417" t="s">
        <v>8528</v>
      </c>
      <c r="F417" t="s">
        <v>8529</v>
      </c>
      <c r="I417" t="str">
        <f>VLOOKUP(Table14[[#This Row],[No.]],E:F,2,FALSE)</f>
        <v>Roy Odhiambo Ahawo</v>
      </c>
    </row>
    <row r="418" spans="1:9" x14ac:dyDescent="0.35">
      <c r="A418" t="s">
        <v>8530</v>
      </c>
      <c r="B418" t="s">
        <v>8531</v>
      </c>
      <c r="E418" t="s">
        <v>8530</v>
      </c>
      <c r="F418" t="s">
        <v>8531</v>
      </c>
      <c r="I418" t="str">
        <f>VLOOKUP(Table14[[#This Row],[No.]],E:F,2,FALSE)</f>
        <v>Evance Onyango</v>
      </c>
    </row>
    <row r="419" spans="1:9" x14ac:dyDescent="0.35">
      <c r="A419" t="s">
        <v>8532</v>
      </c>
      <c r="B419" t="s">
        <v>8533</v>
      </c>
      <c r="E419" t="s">
        <v>8532</v>
      </c>
      <c r="F419" t="s">
        <v>8533</v>
      </c>
      <c r="I419" t="str">
        <f>VLOOKUP(Table14[[#This Row],[No.]],E:F,2,FALSE)</f>
        <v>Abdia Adan Manya</v>
      </c>
    </row>
    <row r="420" spans="1:9" x14ac:dyDescent="0.35">
      <c r="A420" t="s">
        <v>8534</v>
      </c>
      <c r="B420" t="s">
        <v>8535</v>
      </c>
      <c r="E420" t="s">
        <v>8534</v>
      </c>
      <c r="F420" t="s">
        <v>8535</v>
      </c>
      <c r="I420" t="str">
        <f>VLOOKUP(Table14[[#This Row],[No.]],E:F,2,FALSE)</f>
        <v>Mohamed Salim Ramadhan</v>
      </c>
    </row>
    <row r="421" spans="1:9" x14ac:dyDescent="0.35">
      <c r="A421" t="s">
        <v>8536</v>
      </c>
      <c r="B421" t="s">
        <v>8537</v>
      </c>
      <c r="E421" t="s">
        <v>8536</v>
      </c>
      <c r="F421" t="s">
        <v>8537</v>
      </c>
      <c r="I421" t="str">
        <f>VLOOKUP(Table14[[#This Row],[No.]],E:F,2,FALSE)</f>
        <v>Peter Mwanganyi Mwawughanga</v>
      </c>
    </row>
    <row r="422" spans="1:9" x14ac:dyDescent="0.35">
      <c r="A422" t="s">
        <v>8538</v>
      </c>
      <c r="B422" t="s">
        <v>8539</v>
      </c>
      <c r="E422" t="s">
        <v>8538</v>
      </c>
      <c r="F422" t="s">
        <v>8539</v>
      </c>
      <c r="I422" t="str">
        <f>VLOOKUP(Table14[[#This Row],[No.]],E:F,2,FALSE)</f>
        <v>John Mambo Bundi</v>
      </c>
    </row>
    <row r="423" spans="1:9" x14ac:dyDescent="0.35">
      <c r="A423" t="s">
        <v>8540</v>
      </c>
      <c r="B423" t="s">
        <v>8541</v>
      </c>
      <c r="E423" t="s">
        <v>8540</v>
      </c>
      <c r="F423" t="s">
        <v>8541</v>
      </c>
      <c r="I423" t="str">
        <f>VLOOKUP(Table14[[#This Row],[No.]],E:F,2,FALSE)</f>
        <v xml:space="preserve">Abdirahman Ali Abdullahi </v>
      </c>
    </row>
    <row r="424" spans="1:9" x14ac:dyDescent="0.35">
      <c r="A424" t="s">
        <v>8542</v>
      </c>
      <c r="B424" t="s">
        <v>8543</v>
      </c>
      <c r="E424" t="s">
        <v>8542</v>
      </c>
      <c r="F424" t="s">
        <v>8543</v>
      </c>
      <c r="I424" t="str">
        <f>VLOOKUP(Table14[[#This Row],[No.]],E:F,2,FALSE)</f>
        <v>Omar Abdi  Muktar</v>
      </c>
    </row>
    <row r="425" spans="1:9" x14ac:dyDescent="0.35">
      <c r="A425" t="s">
        <v>8544</v>
      </c>
      <c r="B425" t="s">
        <v>8545</v>
      </c>
      <c r="E425" t="s">
        <v>8544</v>
      </c>
      <c r="F425" t="s">
        <v>8545</v>
      </c>
      <c r="I425" t="str">
        <f>VLOOKUP(Table14[[#This Row],[No.]],E:F,2,FALSE)</f>
        <v>Fancy Adhiambo Juma</v>
      </c>
    </row>
    <row r="426" spans="1:9" x14ac:dyDescent="0.35">
      <c r="A426" t="s">
        <v>8546</v>
      </c>
      <c r="B426" t="s">
        <v>8547</v>
      </c>
      <c r="E426" t="s">
        <v>8546</v>
      </c>
      <c r="F426" t="s">
        <v>8547</v>
      </c>
      <c r="I426" t="str">
        <f>VLOOKUP(Table14[[#This Row],[No.]],E:F,2,FALSE)</f>
        <v>Samuel Ouma Mijwang</v>
      </c>
    </row>
    <row r="427" spans="1:9" x14ac:dyDescent="0.35">
      <c r="A427" t="s">
        <v>8548</v>
      </c>
      <c r="B427" t="s">
        <v>8549</v>
      </c>
      <c r="E427" t="s">
        <v>8548</v>
      </c>
      <c r="F427" t="s">
        <v>8549</v>
      </c>
      <c r="I427" t="str">
        <f>VLOOKUP(Table14[[#This Row],[No.]],E:F,2,FALSE)</f>
        <v>Esther Wambui Chege</v>
      </c>
    </row>
    <row r="428" spans="1:9" x14ac:dyDescent="0.35">
      <c r="A428" t="s">
        <v>8550</v>
      </c>
      <c r="B428" t="s">
        <v>8551</v>
      </c>
      <c r="E428" t="s">
        <v>8550</v>
      </c>
      <c r="F428" t="s">
        <v>8551</v>
      </c>
      <c r="I428" t="str">
        <f>VLOOKUP(Table14[[#This Row],[No.]],E:F,2,FALSE)</f>
        <v>Lorraine Akinyi Koyengo</v>
      </c>
    </row>
    <row r="429" spans="1:9" x14ac:dyDescent="0.35">
      <c r="A429" t="s">
        <v>8552</v>
      </c>
      <c r="B429" t="s">
        <v>8553</v>
      </c>
      <c r="E429" t="s">
        <v>8552</v>
      </c>
      <c r="F429" t="s">
        <v>8553</v>
      </c>
      <c r="I429" t="str">
        <f>VLOOKUP(Table14[[#This Row],[No.]],E:F,2,FALSE)</f>
        <v>Margaret Achieng Wanyonyi</v>
      </c>
    </row>
    <row r="430" spans="1:9" x14ac:dyDescent="0.35">
      <c r="A430" t="s">
        <v>8554</v>
      </c>
      <c r="B430" t="s">
        <v>8555</v>
      </c>
      <c r="E430" t="s">
        <v>8554</v>
      </c>
      <c r="F430" t="s">
        <v>8555</v>
      </c>
      <c r="I430" t="str">
        <f>VLOOKUP(Table14[[#This Row],[No.]],E:F,2,FALSE)</f>
        <v>Mathew Ouma Masime</v>
      </c>
    </row>
    <row r="431" spans="1:9" x14ac:dyDescent="0.35">
      <c r="A431" t="s">
        <v>8556</v>
      </c>
      <c r="B431" t="s">
        <v>8557</v>
      </c>
      <c r="E431" t="s">
        <v>8556</v>
      </c>
      <c r="F431" t="s">
        <v>8557</v>
      </c>
      <c r="I431" t="str">
        <f>VLOOKUP(Table14[[#This Row],[No.]],E:F,2,FALSE)</f>
        <v>Zeitun Osman Abdi</v>
      </c>
    </row>
    <row r="432" spans="1:9" x14ac:dyDescent="0.35">
      <c r="A432" t="s">
        <v>8558</v>
      </c>
      <c r="B432" t="s">
        <v>8559</v>
      </c>
      <c r="E432" t="s">
        <v>8558</v>
      </c>
      <c r="F432" t="s">
        <v>8559</v>
      </c>
      <c r="I432" t="str">
        <f>VLOOKUP(Table14[[#This Row],[No.]],E:F,2,FALSE)</f>
        <v xml:space="preserve">Jeremiah Kipkemoi </v>
      </c>
    </row>
    <row r="433" spans="1:9" x14ac:dyDescent="0.35">
      <c r="A433" t="s">
        <v>8560</v>
      </c>
      <c r="B433" t="s">
        <v>8561</v>
      </c>
      <c r="E433" t="s">
        <v>8560</v>
      </c>
      <c r="F433" t="s">
        <v>8561</v>
      </c>
      <c r="I433" t="str">
        <f>VLOOKUP(Table14[[#This Row],[No.]],E:F,2,FALSE)</f>
        <v>Emmanuel Rono</v>
      </c>
    </row>
    <row r="434" spans="1:9" x14ac:dyDescent="0.35">
      <c r="A434" t="s">
        <v>8562</v>
      </c>
      <c r="B434" t="s">
        <v>8563</v>
      </c>
      <c r="E434" t="s">
        <v>8562</v>
      </c>
      <c r="F434" t="s">
        <v>8563</v>
      </c>
      <c r="I434" t="str">
        <f>VLOOKUP(Table14[[#This Row],[No.]],E:F,2,FALSE)</f>
        <v>Elizabeth Yolanda Aballa</v>
      </c>
    </row>
    <row r="435" spans="1:9" x14ac:dyDescent="0.35">
      <c r="A435" t="s">
        <v>8564</v>
      </c>
      <c r="B435" t="s">
        <v>8565</v>
      </c>
      <c r="E435" t="s">
        <v>8564</v>
      </c>
      <c r="F435" t="s">
        <v>8565</v>
      </c>
      <c r="I435" t="str">
        <f>VLOOKUP(Table14[[#This Row],[No.]],E:F,2,FALSE)</f>
        <v>Majani Brian Manyonyi</v>
      </c>
    </row>
    <row r="436" spans="1:9" x14ac:dyDescent="0.35">
      <c r="A436" t="s">
        <v>8566</v>
      </c>
      <c r="B436" t="s">
        <v>8567</v>
      </c>
      <c r="E436" t="s">
        <v>8566</v>
      </c>
      <c r="F436" t="s">
        <v>8567</v>
      </c>
      <c r="I436" t="str">
        <f>VLOOKUP(Table14[[#This Row],[No.]],E:F,2,FALSE)</f>
        <v>Kennedy Kiovi Kioko</v>
      </c>
    </row>
    <row r="437" spans="1:9" x14ac:dyDescent="0.35">
      <c r="A437" t="s">
        <v>8568</v>
      </c>
      <c r="B437" t="s">
        <v>8569</v>
      </c>
      <c r="E437" t="s">
        <v>8568</v>
      </c>
      <c r="F437" t="s">
        <v>8569</v>
      </c>
      <c r="I437" t="str">
        <f>VLOOKUP(Table14[[#This Row],[No.]],E:F,2,FALSE)</f>
        <v>Jeff Otieno Odhiambo</v>
      </c>
    </row>
    <row r="438" spans="1:9" x14ac:dyDescent="0.35">
      <c r="A438" t="s">
        <v>8570</v>
      </c>
      <c r="B438" t="s">
        <v>8571</v>
      </c>
      <c r="E438" t="s">
        <v>8570</v>
      </c>
      <c r="F438" t="s">
        <v>8571</v>
      </c>
      <c r="I438" t="str">
        <f>VLOOKUP(Table14[[#This Row],[No.]],E:F,2,FALSE)</f>
        <v>Sabdio Okile Galgallo</v>
      </c>
    </row>
    <row r="439" spans="1:9" x14ac:dyDescent="0.35">
      <c r="A439" t="s">
        <v>8572</v>
      </c>
      <c r="B439" t="s">
        <v>8573</v>
      </c>
      <c r="E439" t="s">
        <v>8572</v>
      </c>
      <c r="F439" t="s">
        <v>8573</v>
      </c>
      <c r="I439" t="str">
        <f>VLOOKUP(Table14[[#This Row],[No.]],E:F,2,FALSE)</f>
        <v>Monica Atieno Okwanyi</v>
      </c>
    </row>
    <row r="440" spans="1:9" x14ac:dyDescent="0.35">
      <c r="A440" t="s">
        <v>8574</v>
      </c>
      <c r="B440" t="s">
        <v>8575</v>
      </c>
      <c r="E440" t="s">
        <v>8574</v>
      </c>
      <c r="F440" t="s">
        <v>8575</v>
      </c>
      <c r="I440" t="str">
        <f>VLOOKUP(Table14[[#This Row],[No.]],E:F,2,FALSE)</f>
        <v>Elsie Mwendwa Laban</v>
      </c>
    </row>
    <row r="441" spans="1:9" x14ac:dyDescent="0.35">
      <c r="A441" t="s">
        <v>8576</v>
      </c>
      <c r="B441" t="s">
        <v>8577</v>
      </c>
      <c r="E441" t="s">
        <v>8576</v>
      </c>
      <c r="F441" t="s">
        <v>8577</v>
      </c>
      <c r="I441" t="str">
        <f>VLOOKUP(Table14[[#This Row],[No.]],E:F,2,FALSE)</f>
        <v>Bonface Mutisya Muindi</v>
      </c>
    </row>
    <row r="442" spans="1:9" x14ac:dyDescent="0.35">
      <c r="A442" t="s">
        <v>8578</v>
      </c>
      <c r="B442" t="s">
        <v>8579</v>
      </c>
      <c r="E442" t="s">
        <v>8578</v>
      </c>
      <c r="F442" t="s">
        <v>8579</v>
      </c>
      <c r="I442" t="str">
        <f>VLOOKUP(Table14[[#This Row],[No.]],E:F,2,FALSE)</f>
        <v>Joy Nafula Wanyonyi</v>
      </c>
    </row>
    <row r="443" spans="1:9" x14ac:dyDescent="0.35">
      <c r="A443" t="s">
        <v>8580</v>
      </c>
      <c r="B443" t="s">
        <v>8581</v>
      </c>
      <c r="E443" t="s">
        <v>8580</v>
      </c>
      <c r="F443" t="s">
        <v>8581</v>
      </c>
      <c r="I443" t="str">
        <f>VLOOKUP(Table14[[#This Row],[No.]],E:F,2,FALSE)</f>
        <v>Ibrahim Mursal Haji</v>
      </c>
    </row>
    <row r="444" spans="1:9" x14ac:dyDescent="0.35">
      <c r="A444" t="s">
        <v>8582</v>
      </c>
      <c r="B444" t="s">
        <v>8583</v>
      </c>
      <c r="E444" t="s">
        <v>8582</v>
      </c>
      <c r="F444" t="s">
        <v>8583</v>
      </c>
      <c r="I444" t="str">
        <f>VLOOKUP(Table14[[#This Row],[No.]],E:F,2,FALSE)</f>
        <v>Eva Muthoni Wanjiku</v>
      </c>
    </row>
    <row r="445" spans="1:9" x14ac:dyDescent="0.35">
      <c r="A445" t="s">
        <v>8584</v>
      </c>
      <c r="B445" t="s">
        <v>8585</v>
      </c>
      <c r="E445" t="s">
        <v>8584</v>
      </c>
      <c r="F445" t="s">
        <v>8585</v>
      </c>
      <c r="I445" t="str">
        <f>VLOOKUP(Table14[[#This Row],[No.]],E:F,2,FALSE)</f>
        <v>Janet Kananu Mwendwa</v>
      </c>
    </row>
    <row r="446" spans="1:9" x14ac:dyDescent="0.35">
      <c r="A446" t="s">
        <v>8586</v>
      </c>
      <c r="B446" t="s">
        <v>8587</v>
      </c>
      <c r="E446" t="s">
        <v>8586</v>
      </c>
      <c r="F446" t="s">
        <v>8587</v>
      </c>
      <c r="I446" t="str">
        <f>VLOOKUP(Table14[[#This Row],[No.]],E:F,2,FALSE)</f>
        <v>Sammy Kamanu Mavia</v>
      </c>
    </row>
    <row r="447" spans="1:9" x14ac:dyDescent="0.35">
      <c r="A447" t="s">
        <v>8588</v>
      </c>
      <c r="B447" t="s">
        <v>8589</v>
      </c>
      <c r="E447" t="s">
        <v>8588</v>
      </c>
      <c r="F447" t="s">
        <v>8589</v>
      </c>
      <c r="I447" t="str">
        <f>VLOOKUP(Table14[[#This Row],[No.]],E:F,2,FALSE)</f>
        <v>Timiro Abdinoor</v>
      </c>
    </row>
    <row r="448" spans="1:9" x14ac:dyDescent="0.35">
      <c r="A448" t="s">
        <v>8590</v>
      </c>
      <c r="B448" t="s">
        <v>8591</v>
      </c>
      <c r="E448" t="s">
        <v>8590</v>
      </c>
      <c r="F448" t="s">
        <v>8591</v>
      </c>
      <c r="I448" t="str">
        <f>VLOOKUP(Table14[[#This Row],[No.]],E:F,2,FALSE)</f>
        <v>Kevin Mbai Mulei</v>
      </c>
    </row>
    <row r="449" spans="1:9" x14ac:dyDescent="0.35">
      <c r="A449" t="s">
        <v>8592</v>
      </c>
      <c r="B449" t="s">
        <v>8593</v>
      </c>
      <c r="E449" t="s">
        <v>8592</v>
      </c>
      <c r="F449" t="s">
        <v>8593</v>
      </c>
      <c r="I449" t="str">
        <f>VLOOKUP(Table14[[#This Row],[No.]],E:F,2,FALSE)</f>
        <v>Tusmo Ibrahim Ogle</v>
      </c>
    </row>
    <row r="450" spans="1:9" x14ac:dyDescent="0.35">
      <c r="A450" t="s">
        <v>8594</v>
      </c>
      <c r="B450" t="s">
        <v>8595</v>
      </c>
      <c r="E450" t="s">
        <v>8594</v>
      </c>
      <c r="F450" t="s">
        <v>8595</v>
      </c>
      <c r="I450" t="str">
        <f>VLOOKUP(Table14[[#This Row],[No.]],E:F,2,FALSE)</f>
        <v>Joseph Ondongo Owando</v>
      </c>
    </row>
    <row r="451" spans="1:9" x14ac:dyDescent="0.35">
      <c r="A451" t="s">
        <v>8596</v>
      </c>
      <c r="B451" t="s">
        <v>8597</v>
      </c>
      <c r="E451" t="s">
        <v>8596</v>
      </c>
      <c r="F451" t="s">
        <v>8597</v>
      </c>
      <c r="I451" t="str">
        <f>VLOOKUP(Table14[[#This Row],[No.]],E:F,2,FALSE)</f>
        <v>Hajir Aden Diriye</v>
      </c>
    </row>
    <row r="452" spans="1:9" x14ac:dyDescent="0.35">
      <c r="A452" t="s">
        <v>8598</v>
      </c>
      <c r="B452" t="s">
        <v>8599</v>
      </c>
      <c r="E452" t="s">
        <v>8598</v>
      </c>
      <c r="F452" t="s">
        <v>8599</v>
      </c>
      <c r="I452" t="str">
        <f>VLOOKUP(Table14[[#This Row],[No.]],E:F,2,FALSE)</f>
        <v>Hiram Alphonce</v>
      </c>
    </row>
    <row r="453" spans="1:9" x14ac:dyDescent="0.35">
      <c r="A453" t="s">
        <v>8600</v>
      </c>
      <c r="B453" t="s">
        <v>8601</v>
      </c>
      <c r="E453" t="s">
        <v>8600</v>
      </c>
      <c r="F453" t="s">
        <v>8601</v>
      </c>
      <c r="I453" t="str">
        <f>VLOOKUP(Table14[[#This Row],[No.]],E:F,2,FALSE)</f>
        <v>Joseph Gichimu Mbuthia</v>
      </c>
    </row>
    <row r="454" spans="1:9" x14ac:dyDescent="0.35">
      <c r="A454" t="s">
        <v>8602</v>
      </c>
      <c r="B454" t="s">
        <v>8603</v>
      </c>
      <c r="E454" t="s">
        <v>8602</v>
      </c>
      <c r="F454" t="s">
        <v>8603</v>
      </c>
      <c r="I454" t="str">
        <f>VLOOKUP(Table14[[#This Row],[No.]],E:F,2,FALSE)</f>
        <v>Gideon Kyule Mutinda</v>
      </c>
    </row>
    <row r="455" spans="1:9" x14ac:dyDescent="0.35">
      <c r="A455" t="s">
        <v>8604</v>
      </c>
      <c r="B455" t="s">
        <v>8605</v>
      </c>
      <c r="E455" t="s">
        <v>8604</v>
      </c>
      <c r="F455" t="s">
        <v>8605</v>
      </c>
      <c r="I455" t="str">
        <f>VLOOKUP(Table14[[#This Row],[No.]],E:F,2,FALSE)</f>
        <v>Evans Wanjala Simiyu</v>
      </c>
    </row>
    <row r="456" spans="1:9" x14ac:dyDescent="0.35">
      <c r="A456" t="s">
        <v>8606</v>
      </c>
      <c r="B456" t="s">
        <v>8607</v>
      </c>
      <c r="E456" t="s">
        <v>8606</v>
      </c>
      <c r="F456" t="s">
        <v>8607</v>
      </c>
      <c r="I456" t="str">
        <f>VLOOKUP(Table14[[#This Row],[No.]],E:F,2,FALSE)</f>
        <v>Ayub Ali Nur</v>
      </c>
    </row>
    <row r="457" spans="1:9" x14ac:dyDescent="0.35">
      <c r="A457" t="s">
        <v>8608</v>
      </c>
      <c r="B457" t="s">
        <v>8609</v>
      </c>
      <c r="E457" t="s">
        <v>8608</v>
      </c>
      <c r="F457" t="s">
        <v>8609</v>
      </c>
      <c r="I457" t="str">
        <f>VLOOKUP(Table14[[#This Row],[No.]],E:F,2,FALSE)</f>
        <v>Alex Ochieng Onyango</v>
      </c>
    </row>
    <row r="458" spans="1:9" x14ac:dyDescent="0.35">
      <c r="A458" t="s">
        <v>8610</v>
      </c>
      <c r="B458" t="s">
        <v>8611</v>
      </c>
      <c r="E458" t="s">
        <v>8610</v>
      </c>
      <c r="F458" t="s">
        <v>8611</v>
      </c>
      <c r="I458" t="str">
        <f>VLOOKUP(Table14[[#This Row],[No.]],E:F,2,FALSE)</f>
        <v>Joseph Nduthu Mathai</v>
      </c>
    </row>
    <row r="459" spans="1:9" x14ac:dyDescent="0.35">
      <c r="A459" t="s">
        <v>8612</v>
      </c>
      <c r="B459" t="s">
        <v>8613</v>
      </c>
      <c r="E459" t="s">
        <v>8612</v>
      </c>
      <c r="F459" t="s">
        <v>8613</v>
      </c>
      <c r="I459" t="str">
        <f>VLOOKUP(Table14[[#This Row],[No.]],E:F,2,FALSE)</f>
        <v>Jesmily Kililo Woresha</v>
      </c>
    </row>
    <row r="460" spans="1:9" x14ac:dyDescent="0.35">
      <c r="A460" t="s">
        <v>8614</v>
      </c>
      <c r="B460" t="s">
        <v>8615</v>
      </c>
      <c r="E460" t="s">
        <v>8614</v>
      </c>
      <c r="F460" t="s">
        <v>8615</v>
      </c>
      <c r="I460" t="str">
        <f>VLOOKUP(Table14[[#This Row],[No.]],E:F,2,FALSE)</f>
        <v>Joseph Owino Ogola</v>
      </c>
    </row>
    <row r="461" spans="1:9" x14ac:dyDescent="0.35">
      <c r="A461" t="s">
        <v>8616</v>
      </c>
      <c r="B461" t="s">
        <v>8617</v>
      </c>
      <c r="E461" t="s">
        <v>8616</v>
      </c>
      <c r="F461" t="s">
        <v>8617</v>
      </c>
      <c r="I461" t="str">
        <f>VLOOKUP(Table14[[#This Row],[No.]],E:F,2,FALSE)</f>
        <v>Azmat Mahreen Shah</v>
      </c>
    </row>
    <row r="462" spans="1:9" x14ac:dyDescent="0.35">
      <c r="A462" t="s">
        <v>8618</v>
      </c>
      <c r="B462" t="s">
        <v>8619</v>
      </c>
      <c r="E462" t="s">
        <v>8618</v>
      </c>
      <c r="F462" t="s">
        <v>8619</v>
      </c>
      <c r="I462" t="str">
        <f>VLOOKUP(Table14[[#This Row],[No.]],E:F,2,FALSE)</f>
        <v>Joram Henry Oranga</v>
      </c>
    </row>
    <row r="463" spans="1:9" x14ac:dyDescent="0.35">
      <c r="A463" t="s">
        <v>8620</v>
      </c>
      <c r="B463" t="s">
        <v>8621</v>
      </c>
      <c r="E463" t="s">
        <v>8620</v>
      </c>
      <c r="F463" t="s">
        <v>8621</v>
      </c>
      <c r="I463" t="str">
        <f>VLOOKUP(Table14[[#This Row],[No.]],E:F,2,FALSE)</f>
        <v>Kenneth Muturi Kamande</v>
      </c>
    </row>
    <row r="464" spans="1:9" x14ac:dyDescent="0.35">
      <c r="A464" t="s">
        <v>8622</v>
      </c>
      <c r="B464" t="s">
        <v>8623</v>
      </c>
      <c r="E464" t="s">
        <v>8622</v>
      </c>
      <c r="F464" t="s">
        <v>8623</v>
      </c>
      <c r="I464" t="str">
        <f>VLOOKUP(Table14[[#This Row],[No.]],E:F,2,FALSE)</f>
        <v>Leonard Kiriama Maina</v>
      </c>
    </row>
    <row r="465" spans="1:9" x14ac:dyDescent="0.35">
      <c r="A465" t="s">
        <v>8624</v>
      </c>
      <c r="B465" t="s">
        <v>8625</v>
      </c>
      <c r="E465" t="s">
        <v>8624</v>
      </c>
      <c r="F465" t="s">
        <v>8625</v>
      </c>
      <c r="I465" t="str">
        <f>VLOOKUP(Table14[[#This Row],[No.]],E:F,2,FALSE)</f>
        <v>Mary Wanjiku Gitangi</v>
      </c>
    </row>
    <row r="466" spans="1:9" x14ac:dyDescent="0.35">
      <c r="A466" t="s">
        <v>8626</v>
      </c>
      <c r="B466" t="s">
        <v>8627</v>
      </c>
      <c r="E466" t="s">
        <v>8626</v>
      </c>
      <c r="F466" t="s">
        <v>8627</v>
      </c>
      <c r="I466" t="str">
        <f>VLOOKUP(Table14[[#This Row],[No.]],E:F,2,FALSE)</f>
        <v>Mohamed Said Mwaenzi</v>
      </c>
    </row>
    <row r="467" spans="1:9" x14ac:dyDescent="0.35">
      <c r="A467" t="s">
        <v>8628</v>
      </c>
      <c r="B467" t="s">
        <v>8629</v>
      </c>
      <c r="E467" t="s">
        <v>8628</v>
      </c>
      <c r="F467" t="s">
        <v>8629</v>
      </c>
      <c r="I467" t="str">
        <f>VLOOKUP(Table14[[#This Row],[No.]],E:F,2,FALSE)</f>
        <v>Suleiman Saney Abdinoor</v>
      </c>
    </row>
    <row r="468" spans="1:9" x14ac:dyDescent="0.35">
      <c r="A468" t="s">
        <v>8630</v>
      </c>
      <c r="B468" t="s">
        <v>8631</v>
      </c>
      <c r="E468" t="s">
        <v>8630</v>
      </c>
      <c r="F468" t="s">
        <v>8631</v>
      </c>
      <c r="I468" t="str">
        <f>VLOOKUP(Table14[[#This Row],[No.]],E:F,2,FALSE)</f>
        <v>Reuben Momanyi Onkoba</v>
      </c>
    </row>
    <row r="469" spans="1:9" x14ac:dyDescent="0.35">
      <c r="A469" t="s">
        <v>8632</v>
      </c>
      <c r="B469" t="s">
        <v>8633</v>
      </c>
      <c r="E469" t="s">
        <v>8632</v>
      </c>
      <c r="F469" t="s">
        <v>8633</v>
      </c>
      <c r="I469" t="str">
        <f>VLOOKUP(Table14[[#This Row],[No.]],E:F,2,FALSE)</f>
        <v>Adan Abdi Mustafa</v>
      </c>
    </row>
    <row r="470" spans="1:9" x14ac:dyDescent="0.35">
      <c r="A470" t="s">
        <v>8634</v>
      </c>
      <c r="B470" t="s">
        <v>8635</v>
      </c>
      <c r="E470" t="s">
        <v>8634</v>
      </c>
      <c r="F470" t="s">
        <v>8635</v>
      </c>
      <c r="I470" t="str">
        <f>VLOOKUP(Table14[[#This Row],[No.]],E:F,2,FALSE)</f>
        <v>Caroline Rotich</v>
      </c>
    </row>
    <row r="471" spans="1:9" x14ac:dyDescent="0.35">
      <c r="A471" t="s">
        <v>8636</v>
      </c>
      <c r="B471" t="s">
        <v>8637</v>
      </c>
      <c r="E471" t="s">
        <v>8636</v>
      </c>
      <c r="F471" t="s">
        <v>8637</v>
      </c>
      <c r="I471" t="str">
        <f>VLOOKUP(Table14[[#This Row],[No.]],E:F,2,FALSE)</f>
        <v>Mariam Godana Galgalo</v>
      </c>
    </row>
    <row r="472" spans="1:9" x14ac:dyDescent="0.35">
      <c r="A472" t="s">
        <v>8638</v>
      </c>
      <c r="B472" t="s">
        <v>8639</v>
      </c>
      <c r="E472" t="s">
        <v>8638</v>
      </c>
      <c r="F472" t="s">
        <v>8639</v>
      </c>
      <c r="I472" t="str">
        <f>VLOOKUP(Table14[[#This Row],[No.]],E:F,2,FALSE)</f>
        <v>Cynthia Nyarimbo Mwangola</v>
      </c>
    </row>
    <row r="473" spans="1:9" x14ac:dyDescent="0.35">
      <c r="A473" t="s">
        <v>8640</v>
      </c>
      <c r="B473" t="s">
        <v>8641</v>
      </c>
      <c r="E473" t="s">
        <v>8640</v>
      </c>
      <c r="F473" t="s">
        <v>8641</v>
      </c>
      <c r="I473" t="str">
        <f>VLOOKUP(Table14[[#This Row],[No.]],E:F,2,FALSE)</f>
        <v>Mohamed Aden Ali</v>
      </c>
    </row>
    <row r="474" spans="1:9" x14ac:dyDescent="0.35">
      <c r="A474" t="s">
        <v>8642</v>
      </c>
      <c r="B474" t="s">
        <v>8643</v>
      </c>
      <c r="E474" t="s">
        <v>8642</v>
      </c>
      <c r="F474" t="s">
        <v>8643</v>
      </c>
      <c r="I474" t="str">
        <f>VLOOKUP(Table14[[#This Row],[No.]],E:F,2,FALSE)</f>
        <v>Ahmedrashid Nur Hassan</v>
      </c>
    </row>
    <row r="475" spans="1:9" x14ac:dyDescent="0.35">
      <c r="A475" t="s">
        <v>8644</v>
      </c>
      <c r="B475" t="s">
        <v>8645</v>
      </c>
      <c r="E475" t="s">
        <v>8644</v>
      </c>
      <c r="F475" t="s">
        <v>8645</v>
      </c>
      <c r="I475" t="str">
        <f>VLOOKUP(Table14[[#This Row],[No.]],E:F,2,FALSE)</f>
        <v>Daniel Jillo Sako</v>
      </c>
    </row>
    <row r="476" spans="1:9" x14ac:dyDescent="0.35">
      <c r="A476" t="s">
        <v>8646</v>
      </c>
      <c r="B476" t="s">
        <v>8647</v>
      </c>
      <c r="E476" t="s">
        <v>8646</v>
      </c>
      <c r="F476" t="s">
        <v>8647</v>
      </c>
      <c r="I476" t="str">
        <f>VLOOKUP(Table14[[#This Row],[No.]],E:F,2,FALSE)</f>
        <v>Mohamed Gedow Abdi</v>
      </c>
    </row>
    <row r="477" spans="1:9" x14ac:dyDescent="0.35">
      <c r="A477" t="s">
        <v>8648</v>
      </c>
      <c r="B477" t="s">
        <v>7928</v>
      </c>
      <c r="E477" t="s">
        <v>8648</v>
      </c>
      <c r="F477" t="s">
        <v>7928</v>
      </c>
      <c r="I477" t="str">
        <f>VLOOKUP(Table14[[#This Row],[No.]],E:F,2,FALSE)</f>
        <v>Juma Abdallah Mwaiwe</v>
      </c>
    </row>
    <row r="478" spans="1:9" x14ac:dyDescent="0.35">
      <c r="A478" t="s">
        <v>8649</v>
      </c>
      <c r="B478" t="s">
        <v>8650</v>
      </c>
      <c r="E478" t="s">
        <v>8649</v>
      </c>
      <c r="F478" t="s">
        <v>8650</v>
      </c>
      <c r="I478" t="str">
        <f>VLOOKUP(Table14[[#This Row],[No.]],E:F,2,FALSE)</f>
        <v>Mohamed Ali Marzuk</v>
      </c>
    </row>
    <row r="479" spans="1:9" x14ac:dyDescent="0.35">
      <c r="A479" t="s">
        <v>8651</v>
      </c>
      <c r="B479" t="s">
        <v>8652</v>
      </c>
      <c r="E479" t="s">
        <v>8651</v>
      </c>
      <c r="F479" t="s">
        <v>8652</v>
      </c>
      <c r="I479" t="str">
        <f>VLOOKUP(Table14[[#This Row],[No.]],E:F,2,FALSE)</f>
        <v>Lilian Jepchirchir</v>
      </c>
    </row>
    <row r="480" spans="1:9" x14ac:dyDescent="0.35">
      <c r="A480" t="s">
        <v>8653</v>
      </c>
      <c r="B480" t="s">
        <v>8654</v>
      </c>
      <c r="E480" t="s">
        <v>8653</v>
      </c>
      <c r="F480" t="s">
        <v>8654</v>
      </c>
      <c r="I480" t="str">
        <f>VLOOKUP(Table14[[#This Row],[No.]],E:F,2,FALSE)</f>
        <v>Kenneth Mwiti Karuti</v>
      </c>
    </row>
    <row r="481" spans="1:9" x14ac:dyDescent="0.35">
      <c r="A481" t="s">
        <v>8655</v>
      </c>
      <c r="B481" t="s">
        <v>8656</v>
      </c>
      <c r="E481" t="s">
        <v>8655</v>
      </c>
      <c r="F481" t="s">
        <v>8656</v>
      </c>
      <c r="I481" t="str">
        <f>VLOOKUP(Table14[[#This Row],[No.]],E:F,2,FALSE)</f>
        <v>Kevin Kipruto Tanui</v>
      </c>
    </row>
    <row r="482" spans="1:9" x14ac:dyDescent="0.35">
      <c r="A482" t="s">
        <v>8657</v>
      </c>
      <c r="B482" t="s">
        <v>8658</v>
      </c>
      <c r="E482" t="s">
        <v>8657</v>
      </c>
      <c r="F482" t="s">
        <v>8658</v>
      </c>
      <c r="I482" t="str">
        <f>VLOOKUP(Table14[[#This Row],[No.]],E:F,2,FALSE)</f>
        <v>Jackson Muiyuro Mburu</v>
      </c>
    </row>
    <row r="483" spans="1:9" x14ac:dyDescent="0.35">
      <c r="A483" t="s">
        <v>8659</v>
      </c>
      <c r="B483" t="s">
        <v>8660</v>
      </c>
      <c r="E483" t="s">
        <v>8659</v>
      </c>
      <c r="F483" t="s">
        <v>8660</v>
      </c>
      <c r="I483" t="str">
        <f>VLOOKUP(Table14[[#This Row],[No.]],E:F,2,FALSE)</f>
        <v>Ali Idd Mshenga</v>
      </c>
    </row>
    <row r="484" spans="1:9" x14ac:dyDescent="0.35">
      <c r="A484" t="s">
        <v>8661</v>
      </c>
      <c r="B484" t="s">
        <v>8662</v>
      </c>
      <c r="E484" t="s">
        <v>8661</v>
      </c>
      <c r="F484" t="s">
        <v>8662</v>
      </c>
      <c r="I484" t="str">
        <f>VLOOKUP(Table14[[#This Row],[No.]],E:F,2,FALSE)</f>
        <v>Salimu Hamadi Mwatengar</v>
      </c>
    </row>
    <row r="485" spans="1:9" x14ac:dyDescent="0.35">
      <c r="A485" t="s">
        <v>8663</v>
      </c>
      <c r="B485" t="s">
        <v>8664</v>
      </c>
      <c r="E485" t="s">
        <v>8663</v>
      </c>
      <c r="F485" t="s">
        <v>8664</v>
      </c>
      <c r="I485" t="str">
        <f>VLOOKUP(Table14[[#This Row],[No.]],E:F,2,FALSE)</f>
        <v>Kennedy Opere</v>
      </c>
    </row>
    <row r="486" spans="1:9" x14ac:dyDescent="0.35">
      <c r="A486" t="s">
        <v>8665</v>
      </c>
      <c r="B486" t="s">
        <v>8666</v>
      </c>
      <c r="E486" t="s">
        <v>8665</v>
      </c>
      <c r="F486" t="s">
        <v>8666</v>
      </c>
      <c r="I486" t="str">
        <f>VLOOKUP(Table14[[#This Row],[No.]],E:F,2,FALSE)</f>
        <v>Nicholas Onyango Sewe</v>
      </c>
    </row>
    <row r="487" spans="1:9" x14ac:dyDescent="0.35">
      <c r="A487" t="s">
        <v>8667</v>
      </c>
      <c r="B487" t="s">
        <v>8668</v>
      </c>
      <c r="E487" t="s">
        <v>8667</v>
      </c>
      <c r="F487" t="s">
        <v>8668</v>
      </c>
      <c r="I487" t="str">
        <f>VLOOKUP(Table14[[#This Row],[No.]],E:F,2,FALSE)</f>
        <v>Keren Wambui Mugwe</v>
      </c>
    </row>
    <row r="488" spans="1:9" x14ac:dyDescent="0.35">
      <c r="A488" t="s">
        <v>8669</v>
      </c>
      <c r="B488" t="s">
        <v>8670</v>
      </c>
      <c r="E488" t="s">
        <v>8669</v>
      </c>
      <c r="F488" t="s">
        <v>8670</v>
      </c>
      <c r="I488" t="str">
        <f>VLOOKUP(Table14[[#This Row],[No.]],E:F,2,FALSE)</f>
        <v>Losike Abdinasir Lotukono</v>
      </c>
    </row>
    <row r="489" spans="1:9" x14ac:dyDescent="0.35">
      <c r="A489" t="s">
        <v>8671</v>
      </c>
      <c r="B489" t="s">
        <v>8672</v>
      </c>
      <c r="E489" t="s">
        <v>8671</v>
      </c>
      <c r="F489" t="s">
        <v>8672</v>
      </c>
      <c r="I489" t="str">
        <f>VLOOKUP(Table14[[#This Row],[No.]],E:F,2,FALSE)</f>
        <v>Peter Ekai Lobe</v>
      </c>
    </row>
    <row r="490" spans="1:9" x14ac:dyDescent="0.35">
      <c r="A490" t="s">
        <v>8673</v>
      </c>
      <c r="B490" t="s">
        <v>8674</v>
      </c>
      <c r="E490" t="s">
        <v>8673</v>
      </c>
      <c r="F490" t="s">
        <v>8674</v>
      </c>
      <c r="I490" t="str">
        <f>VLOOKUP(Table14[[#This Row],[No.]],E:F,2,FALSE)</f>
        <v>Felix Waihenya Mureithi</v>
      </c>
    </row>
    <row r="491" spans="1:9" x14ac:dyDescent="0.35">
      <c r="A491" t="s">
        <v>8675</v>
      </c>
      <c r="B491" t="s">
        <v>8676</v>
      </c>
      <c r="E491" t="s">
        <v>8675</v>
      </c>
      <c r="F491" t="s">
        <v>8676</v>
      </c>
      <c r="I491" t="str">
        <f>VLOOKUP(Table14[[#This Row],[No.]],E:F,2,FALSE)</f>
        <v>Andrew Nicholson Mwapaga</v>
      </c>
    </row>
    <row r="492" spans="1:9" x14ac:dyDescent="0.35">
      <c r="A492" t="s">
        <v>8677</v>
      </c>
      <c r="B492" t="s">
        <v>8678</v>
      </c>
      <c r="E492" t="s">
        <v>8677</v>
      </c>
      <c r="F492" t="s">
        <v>8678</v>
      </c>
      <c r="I492" t="str">
        <f>VLOOKUP(Table14[[#This Row],[No.]],E:F,2,FALSE)</f>
        <v>Sammy Masikonde</v>
      </c>
    </row>
    <row r="493" spans="1:9" x14ac:dyDescent="0.35">
      <c r="A493" t="s">
        <v>8679</v>
      </c>
      <c r="B493" t="s">
        <v>8680</v>
      </c>
      <c r="E493" t="s">
        <v>8679</v>
      </c>
      <c r="F493" t="s">
        <v>8680</v>
      </c>
      <c r="I493" t="str">
        <f>VLOOKUP(Table14[[#This Row],[No.]],E:F,2,FALSE)</f>
        <v>Sandra Mukhana Mwala</v>
      </c>
    </row>
    <row r="494" spans="1:9" x14ac:dyDescent="0.35">
      <c r="A494" t="s">
        <v>8681</v>
      </c>
      <c r="B494" t="s">
        <v>8682</v>
      </c>
      <c r="E494" t="s">
        <v>8681</v>
      </c>
      <c r="F494" t="s">
        <v>8682</v>
      </c>
      <c r="I494" t="str">
        <f>VLOOKUP(Table14[[#This Row],[No.]],E:F,2,FALSE)</f>
        <v>Doris Wangui Munyiri</v>
      </c>
    </row>
    <row r="495" spans="1:9" x14ac:dyDescent="0.35">
      <c r="A495" t="s">
        <v>8683</v>
      </c>
      <c r="B495" t="s">
        <v>8684</v>
      </c>
      <c r="E495" t="s">
        <v>8683</v>
      </c>
      <c r="F495" t="s">
        <v>8684</v>
      </c>
      <c r="I495" t="str">
        <f>VLOOKUP(Table14[[#This Row],[No.]],E:F,2,FALSE)</f>
        <v>Oscar Onyango Okumu</v>
      </c>
    </row>
    <row r="496" spans="1:9" x14ac:dyDescent="0.35">
      <c r="A496" t="s">
        <v>8685</v>
      </c>
      <c r="B496" t="s">
        <v>8686</v>
      </c>
      <c r="E496" t="s">
        <v>8685</v>
      </c>
      <c r="F496" t="s">
        <v>8686</v>
      </c>
      <c r="I496" t="str">
        <f>VLOOKUP(Table14[[#This Row],[No.]],E:F,2,FALSE)</f>
        <v>Noor Amin Dimbil</v>
      </c>
    </row>
    <row r="497" spans="1:9" x14ac:dyDescent="0.35">
      <c r="A497" t="s">
        <v>8687</v>
      </c>
      <c r="B497" t="s">
        <v>8688</v>
      </c>
      <c r="E497" t="s">
        <v>8687</v>
      </c>
      <c r="F497" t="s">
        <v>8688</v>
      </c>
      <c r="I497" t="str">
        <f>VLOOKUP(Table14[[#This Row],[No.]],E:F,2,FALSE)</f>
        <v xml:space="preserve">Eric Francis Miheso </v>
      </c>
    </row>
    <row r="498" spans="1:9" x14ac:dyDescent="0.35">
      <c r="A498" t="s">
        <v>8689</v>
      </c>
      <c r="B498" t="s">
        <v>8690</v>
      </c>
      <c r="E498" t="s">
        <v>8689</v>
      </c>
      <c r="F498" t="s">
        <v>8690</v>
      </c>
      <c r="I498" t="str">
        <f>VLOOKUP(Table14[[#This Row],[No.]],E:F,2,FALSE)</f>
        <v>Osman Mohamed Dahiye</v>
      </c>
    </row>
    <row r="499" spans="1:9" x14ac:dyDescent="0.35">
      <c r="A499" t="s">
        <v>8691</v>
      </c>
      <c r="B499" t="s">
        <v>8692</v>
      </c>
      <c r="E499" t="s">
        <v>8691</v>
      </c>
      <c r="F499" t="s">
        <v>8692</v>
      </c>
      <c r="I499" t="str">
        <f>VLOOKUP(Table14[[#This Row],[No.]],E:F,2,FALSE)</f>
        <v>Lydia Wambura Maina</v>
      </c>
    </row>
    <row r="500" spans="1:9" x14ac:dyDescent="0.35">
      <c r="A500" t="s">
        <v>8693</v>
      </c>
      <c r="B500" t="s">
        <v>8694</v>
      </c>
      <c r="E500" t="s">
        <v>8693</v>
      </c>
      <c r="F500" t="s">
        <v>8694</v>
      </c>
      <c r="I500" t="str">
        <f>VLOOKUP(Table14[[#This Row],[No.]],E:F,2,FALSE)</f>
        <v>Pauline Madiro Owino</v>
      </c>
    </row>
    <row r="501" spans="1:9" x14ac:dyDescent="0.35">
      <c r="A501" t="s">
        <v>8695</v>
      </c>
      <c r="B501" t="s">
        <v>8696</v>
      </c>
      <c r="E501" t="s">
        <v>8695</v>
      </c>
      <c r="F501" t="s">
        <v>8696</v>
      </c>
      <c r="I501" t="str">
        <f>VLOOKUP(Table14[[#This Row],[No.]],E:F,2,FALSE)</f>
        <v>Sharon Muhambe Ayondi</v>
      </c>
    </row>
    <row r="502" spans="1:9" x14ac:dyDescent="0.35">
      <c r="A502" t="s">
        <v>8697</v>
      </c>
      <c r="B502" t="s">
        <v>8698</v>
      </c>
      <c r="E502" t="s">
        <v>8697</v>
      </c>
      <c r="F502" t="s">
        <v>8698</v>
      </c>
      <c r="I502" t="str">
        <f>VLOOKUP(Table14[[#This Row],[No.]],E:F,2,FALSE)</f>
        <v>Lucy Neema Sikolia</v>
      </c>
    </row>
    <row r="503" spans="1:9" x14ac:dyDescent="0.35">
      <c r="A503" t="s">
        <v>8699</v>
      </c>
      <c r="B503" t="s">
        <v>8700</v>
      </c>
      <c r="E503" t="s">
        <v>8699</v>
      </c>
      <c r="F503" t="s">
        <v>8700</v>
      </c>
      <c r="I503" t="str">
        <f>VLOOKUP(Table14[[#This Row],[No.]],E:F,2,FALSE)</f>
        <v>Mogusu Ayega Obed</v>
      </c>
    </row>
    <row r="504" spans="1:9" x14ac:dyDescent="0.35">
      <c r="A504" t="s">
        <v>8701</v>
      </c>
      <c r="B504" t="s">
        <v>8702</v>
      </c>
      <c r="E504" t="s">
        <v>8701</v>
      </c>
      <c r="F504" t="s">
        <v>8702</v>
      </c>
      <c r="I504" t="str">
        <f>VLOOKUP(Table14[[#This Row],[No.]],E:F,2,FALSE)</f>
        <v>Margaret Kibenge Ouma</v>
      </c>
    </row>
    <row r="505" spans="1:9" x14ac:dyDescent="0.35">
      <c r="A505" t="s">
        <v>8703</v>
      </c>
      <c r="B505" t="s">
        <v>8704</v>
      </c>
      <c r="E505" t="s">
        <v>8703</v>
      </c>
      <c r="F505" t="s">
        <v>8704</v>
      </c>
      <c r="I505" t="str">
        <f>VLOOKUP(Table14[[#This Row],[No.]],E:F,2,FALSE)</f>
        <v>Khatra Muktar Farah</v>
      </c>
    </row>
    <row r="506" spans="1:9" x14ac:dyDescent="0.35">
      <c r="A506" t="s">
        <v>8705</v>
      </c>
      <c r="B506" t="s">
        <v>8706</v>
      </c>
      <c r="E506" t="s">
        <v>8705</v>
      </c>
      <c r="F506" t="s">
        <v>8706</v>
      </c>
      <c r="I506" t="str">
        <f>VLOOKUP(Table14[[#This Row],[No.]],E:F,2,FALSE)</f>
        <v>Zarah Abdi Salat</v>
      </c>
    </row>
    <row r="507" spans="1:9" x14ac:dyDescent="0.35">
      <c r="A507" t="s">
        <v>8707</v>
      </c>
      <c r="B507" t="s">
        <v>8708</v>
      </c>
      <c r="E507" t="s">
        <v>8707</v>
      </c>
      <c r="F507" t="s">
        <v>8708</v>
      </c>
      <c r="I507" t="str">
        <f>VLOOKUP(Table14[[#This Row],[No.]],E:F,2,FALSE)</f>
        <v>Mohamed Ali Bashir</v>
      </c>
    </row>
    <row r="508" spans="1:9" x14ac:dyDescent="0.35">
      <c r="A508" t="s">
        <v>8709</v>
      </c>
      <c r="B508" t="s">
        <v>8710</v>
      </c>
      <c r="E508" t="s">
        <v>8709</v>
      </c>
      <c r="F508" t="s">
        <v>8710</v>
      </c>
      <c r="I508" t="str">
        <f>VLOOKUP(Table14[[#This Row],[No.]],E:F,2,FALSE)</f>
        <v>Fozia Ibrahim Ahmed</v>
      </c>
    </row>
    <row r="509" spans="1:9" x14ac:dyDescent="0.35">
      <c r="A509" t="s">
        <v>8711</v>
      </c>
      <c r="B509" t="s">
        <v>8712</v>
      </c>
      <c r="E509" t="s">
        <v>8711</v>
      </c>
      <c r="F509" t="s">
        <v>8712</v>
      </c>
      <c r="I509" t="str">
        <f>VLOOKUP(Table14[[#This Row],[No.]],E:F,2,FALSE)</f>
        <v>Erick Ombongi Kiraita</v>
      </c>
    </row>
    <row r="510" spans="1:9" x14ac:dyDescent="0.35">
      <c r="A510" t="s">
        <v>8713</v>
      </c>
      <c r="B510" t="s">
        <v>8714</v>
      </c>
      <c r="E510" t="s">
        <v>8713</v>
      </c>
      <c r="F510" t="s">
        <v>8714</v>
      </c>
      <c r="I510" t="str">
        <f>VLOOKUP(Table14[[#This Row],[No.]],E:F,2,FALSE)</f>
        <v>Ali Bulle Abdi</v>
      </c>
    </row>
    <row r="511" spans="1:9" x14ac:dyDescent="0.35">
      <c r="A511" t="s">
        <v>8715</v>
      </c>
      <c r="B511" t="s">
        <v>8716</v>
      </c>
      <c r="E511" t="s">
        <v>8715</v>
      </c>
      <c r="F511" t="s">
        <v>8716</v>
      </c>
      <c r="I511" t="str">
        <f>VLOOKUP(Table14[[#This Row],[No.]],E:F,2,FALSE)</f>
        <v>Vivian Jepkorir Chirchir</v>
      </c>
    </row>
    <row r="512" spans="1:9" x14ac:dyDescent="0.35">
      <c r="A512" t="s">
        <v>8717</v>
      </c>
      <c r="B512" t="s">
        <v>8718</v>
      </c>
      <c r="E512" t="s">
        <v>8717</v>
      </c>
      <c r="F512" t="s">
        <v>8718</v>
      </c>
      <c r="I512" t="str">
        <f>VLOOKUP(Table14[[#This Row],[No.]],E:F,2,FALSE)</f>
        <v>Abdinoor Roba Yattani</v>
      </c>
    </row>
    <row r="513" spans="1:9" x14ac:dyDescent="0.35">
      <c r="A513" t="s">
        <v>8719</v>
      </c>
      <c r="B513" t="s">
        <v>8720</v>
      </c>
      <c r="E513" t="s">
        <v>8719</v>
      </c>
      <c r="F513" t="s">
        <v>8720</v>
      </c>
      <c r="I513" t="str">
        <f>VLOOKUP(Table14[[#This Row],[No.]],E:F,2,FALSE)</f>
        <v>Hire Hassan Hussein</v>
      </c>
    </row>
    <row r="514" spans="1:9" x14ac:dyDescent="0.35">
      <c r="A514" t="s">
        <v>8721</v>
      </c>
      <c r="B514" t="s">
        <v>8722</v>
      </c>
      <c r="E514" t="s">
        <v>8721</v>
      </c>
      <c r="F514" t="s">
        <v>8722</v>
      </c>
      <c r="I514" t="str">
        <f>VLOOKUP(Table14[[#This Row],[No.]],E:F,2,FALSE)</f>
        <v>Mohamed Muse Debar</v>
      </c>
    </row>
    <row r="515" spans="1:9" x14ac:dyDescent="0.35">
      <c r="A515" t="s">
        <v>8723</v>
      </c>
      <c r="B515" t="s">
        <v>8724</v>
      </c>
      <c r="E515" t="s">
        <v>8723</v>
      </c>
      <c r="F515" t="s">
        <v>8724</v>
      </c>
      <c r="I515" t="str">
        <f>VLOOKUP(Table14[[#This Row],[No.]],E:F,2,FALSE)</f>
        <v>Intalo Mohammed</v>
      </c>
    </row>
    <row r="516" spans="1:9" x14ac:dyDescent="0.35">
      <c r="A516" t="s">
        <v>8725</v>
      </c>
      <c r="B516" t="s">
        <v>8726</v>
      </c>
      <c r="E516" t="s">
        <v>8725</v>
      </c>
      <c r="F516" t="s">
        <v>8726</v>
      </c>
      <c r="I516" t="str">
        <f>VLOOKUP(Table14[[#This Row],[No.]],E:F,2,FALSE)</f>
        <v>Ismail Muhumed Duale</v>
      </c>
    </row>
    <row r="517" spans="1:9" x14ac:dyDescent="0.35">
      <c r="A517" t="s">
        <v>8727</v>
      </c>
      <c r="B517" t="s">
        <v>8728</v>
      </c>
      <c r="E517" t="s">
        <v>8727</v>
      </c>
      <c r="F517" t="s">
        <v>8728</v>
      </c>
      <c r="I517" t="str">
        <f>VLOOKUP(Table14[[#This Row],[No.]],E:F,2,FALSE)</f>
        <v xml:space="preserve"> Muhumed Abdullahi Teral</v>
      </c>
    </row>
    <row r="518" spans="1:9" x14ac:dyDescent="0.35">
      <c r="A518" t="s">
        <v>8729</v>
      </c>
      <c r="B518" t="s">
        <v>8730</v>
      </c>
      <c r="E518" t="s">
        <v>8729</v>
      </c>
      <c r="F518" t="s">
        <v>8730</v>
      </c>
      <c r="I518" t="str">
        <f>VLOOKUP(Table14[[#This Row],[No.]],E:F,2,FALSE)</f>
        <v>Abdi mohamed Hassan</v>
      </c>
    </row>
    <row r="519" spans="1:9" x14ac:dyDescent="0.35">
      <c r="A519" t="s">
        <v>8731</v>
      </c>
      <c r="B519" t="s">
        <v>8732</v>
      </c>
      <c r="E519" t="s">
        <v>8731</v>
      </c>
      <c r="F519" t="s">
        <v>8732</v>
      </c>
      <c r="I519" t="str">
        <f>VLOOKUP(Table14[[#This Row],[No.]],E:F,2,FALSE)</f>
        <v>Nicholas Kigen</v>
      </c>
    </row>
    <row r="520" spans="1:9" x14ac:dyDescent="0.35">
      <c r="A520" t="s">
        <v>8733</v>
      </c>
      <c r="B520" t="s">
        <v>8734</v>
      </c>
      <c r="E520" t="s">
        <v>8733</v>
      </c>
      <c r="F520" t="s">
        <v>8734</v>
      </c>
      <c r="I520" t="str">
        <f>VLOOKUP(Table14[[#This Row],[No.]],E:F,2,FALSE)</f>
        <v>Shadrack Munyasia</v>
      </c>
    </row>
    <row r="521" spans="1:9" x14ac:dyDescent="0.35">
      <c r="A521" t="s">
        <v>8735</v>
      </c>
      <c r="B521" t="s">
        <v>8736</v>
      </c>
      <c r="E521" t="s">
        <v>8735</v>
      </c>
      <c r="F521" t="s">
        <v>8736</v>
      </c>
      <c r="I521" t="str">
        <f>VLOOKUP(Table14[[#This Row],[No.]],E:F,2,FALSE)</f>
        <v>Anthony Tadayo Makokha</v>
      </c>
    </row>
    <row r="522" spans="1:9" x14ac:dyDescent="0.35">
      <c r="A522" t="s">
        <v>8737</v>
      </c>
      <c r="B522" t="s">
        <v>8738</v>
      </c>
      <c r="E522" t="s">
        <v>8737</v>
      </c>
      <c r="F522" t="s">
        <v>8738</v>
      </c>
      <c r="I522" t="str">
        <f>VLOOKUP(Table14[[#This Row],[No.]],E:F,2,FALSE)</f>
        <v>Victor Ogalle Achoka</v>
      </c>
    </row>
    <row r="523" spans="1:9" x14ac:dyDescent="0.35">
      <c r="A523" t="s">
        <v>8739</v>
      </c>
      <c r="B523" t="s">
        <v>8740</v>
      </c>
      <c r="E523" t="s">
        <v>8739</v>
      </c>
      <c r="F523" t="s">
        <v>8740</v>
      </c>
      <c r="I523" t="str">
        <f>VLOOKUP(Table14[[#This Row],[No.]],E:F,2,FALSE)</f>
        <v>David Khamala Massa</v>
      </c>
    </row>
    <row r="524" spans="1:9" x14ac:dyDescent="0.35">
      <c r="A524" t="s">
        <v>8741</v>
      </c>
      <c r="B524" t="s">
        <v>8742</v>
      </c>
      <c r="E524" t="s">
        <v>8741</v>
      </c>
      <c r="F524" t="s">
        <v>8742</v>
      </c>
      <c r="I524" t="str">
        <f>VLOOKUP(Table14[[#This Row],[No.]],E:F,2,FALSE)</f>
        <v>Swabira Adbulrazak</v>
      </c>
    </row>
    <row r="525" spans="1:9" x14ac:dyDescent="0.35">
      <c r="A525" t="s">
        <v>8743</v>
      </c>
      <c r="B525" t="s">
        <v>8744</v>
      </c>
      <c r="E525" t="s">
        <v>8743</v>
      </c>
      <c r="F525" t="s">
        <v>8744</v>
      </c>
      <c r="I525" t="str">
        <f>VLOOKUP(Table14[[#This Row],[No.]],E:F,2,FALSE)</f>
        <v>Mike Muthaura</v>
      </c>
    </row>
    <row r="526" spans="1:9" x14ac:dyDescent="0.35">
      <c r="A526" t="s">
        <v>8745</v>
      </c>
      <c r="B526" t="s">
        <v>8746</v>
      </c>
      <c r="E526" t="s">
        <v>8745</v>
      </c>
      <c r="F526" t="s">
        <v>8746</v>
      </c>
      <c r="I526" t="str">
        <f>VLOOKUP(Table14[[#This Row],[No.]],E:F,2,FALSE)</f>
        <v>Wilkister Jemator Marikong</v>
      </c>
    </row>
    <row r="527" spans="1:9" x14ac:dyDescent="0.35">
      <c r="A527" t="s">
        <v>8747</v>
      </c>
      <c r="B527" t="s">
        <v>8748</v>
      </c>
      <c r="E527" t="s">
        <v>8747</v>
      </c>
      <c r="F527" t="s">
        <v>8748</v>
      </c>
      <c r="I527" t="str">
        <f>VLOOKUP(Table14[[#This Row],[No.]],E:F,2,FALSE)</f>
        <v>Pheona Racheal Munyisia</v>
      </c>
    </row>
    <row r="528" spans="1:9" x14ac:dyDescent="0.35">
      <c r="A528" t="s">
        <v>8749</v>
      </c>
      <c r="B528" t="s">
        <v>8750</v>
      </c>
      <c r="E528" t="s">
        <v>8749</v>
      </c>
      <c r="F528" t="s">
        <v>8750</v>
      </c>
      <c r="I528" t="str">
        <f>VLOOKUP(Table14[[#This Row],[No.]],E:F,2,FALSE)</f>
        <v>Joel Anunda Amwayi</v>
      </c>
    </row>
    <row r="529" spans="1:9" x14ac:dyDescent="0.35">
      <c r="A529" t="s">
        <v>8751</v>
      </c>
      <c r="B529" t="s">
        <v>8752</v>
      </c>
      <c r="E529" t="s">
        <v>8751</v>
      </c>
      <c r="F529" t="s">
        <v>8752</v>
      </c>
      <c r="I529" t="str">
        <f>VLOOKUP(Table14[[#This Row],[No.]],E:F,2,FALSE)</f>
        <v>Alfred Mboga</v>
      </c>
    </row>
    <row r="530" spans="1:9" x14ac:dyDescent="0.35">
      <c r="A530" t="s">
        <v>8753</v>
      </c>
      <c r="B530" t="s">
        <v>8754</v>
      </c>
      <c r="E530" t="s">
        <v>8753</v>
      </c>
      <c r="F530" t="s">
        <v>8754</v>
      </c>
      <c r="I530" t="str">
        <f>VLOOKUP(Table14[[#This Row],[No.]],E:F,2,FALSE)</f>
        <v>Kotore Ibrae John</v>
      </c>
    </row>
    <row r="531" spans="1:9" x14ac:dyDescent="0.35">
      <c r="A531" t="s">
        <v>8755</v>
      </c>
      <c r="B531" t="s">
        <v>8756</v>
      </c>
      <c r="E531" t="s">
        <v>8755</v>
      </c>
      <c r="F531" t="s">
        <v>8756</v>
      </c>
      <c r="I531" t="str">
        <f>VLOOKUP(Table14[[#This Row],[No.]],E:F,2,FALSE)</f>
        <v>Tume Gufu</v>
      </c>
    </row>
    <row r="532" spans="1:9" x14ac:dyDescent="0.35">
      <c r="A532" t="s">
        <v>8757</v>
      </c>
      <c r="B532" t="s">
        <v>8758</v>
      </c>
      <c r="E532" t="s">
        <v>8757</v>
      </c>
      <c r="F532" t="s">
        <v>8758</v>
      </c>
      <c r="I532" t="str">
        <f>VLOOKUP(Table14[[#This Row],[No.]],E:F,2,FALSE)</f>
        <v xml:space="preserve">Emmah Mwangi </v>
      </c>
    </row>
    <row r="533" spans="1:9" x14ac:dyDescent="0.35">
      <c r="A533" t="s">
        <v>8759</v>
      </c>
      <c r="B533" t="s">
        <v>8760</v>
      </c>
      <c r="E533" t="s">
        <v>8759</v>
      </c>
      <c r="F533" t="s">
        <v>8760</v>
      </c>
      <c r="I533" t="str">
        <f>VLOOKUP(Table14[[#This Row],[No.]],E:F,2,FALSE)</f>
        <v>Mohammed Abdi Tarabi</v>
      </c>
    </row>
    <row r="534" spans="1:9" x14ac:dyDescent="0.35">
      <c r="A534" t="s">
        <v>8761</v>
      </c>
      <c r="B534" t="s">
        <v>8762</v>
      </c>
      <c r="E534" t="s">
        <v>8761</v>
      </c>
      <c r="F534" t="s">
        <v>8762</v>
      </c>
      <c r="I534" t="str">
        <f>VLOOKUP(Table14[[#This Row],[No.]],E:F,2,FALSE)</f>
        <v>Diba Hussein</v>
      </c>
    </row>
    <row r="535" spans="1:9" x14ac:dyDescent="0.35">
      <c r="A535" t="s">
        <v>8763</v>
      </c>
      <c r="B535" t="s">
        <v>8764</v>
      </c>
      <c r="E535" t="s">
        <v>8763</v>
      </c>
      <c r="F535" t="s">
        <v>8764</v>
      </c>
      <c r="I535" t="str">
        <f>VLOOKUP(Table14[[#This Row],[No.]],E:F,2,FALSE)</f>
        <v>Omar Mohammed Manjari</v>
      </c>
    </row>
    <row r="536" spans="1:9" x14ac:dyDescent="0.35">
      <c r="A536" t="s">
        <v>8765</v>
      </c>
      <c r="B536" t="s">
        <v>8766</v>
      </c>
      <c r="E536" t="s">
        <v>8765</v>
      </c>
      <c r="F536" t="s">
        <v>8766</v>
      </c>
      <c r="I536" t="str">
        <f>VLOOKUP(Table14[[#This Row],[No.]],E:F,2,FALSE)</f>
        <v>Rosemary Wairimu Gathogo</v>
      </c>
    </row>
    <row r="537" spans="1:9" x14ac:dyDescent="0.35">
      <c r="A537" t="s">
        <v>8767</v>
      </c>
      <c r="B537" t="s">
        <v>8768</v>
      </c>
      <c r="E537" t="s">
        <v>8767</v>
      </c>
      <c r="F537" t="s">
        <v>8768</v>
      </c>
      <c r="I537" t="str">
        <f>VLOOKUP(Table14[[#This Row],[No.]],E:F,2,FALSE)</f>
        <v>Samuel Gachau Njeri</v>
      </c>
    </row>
    <row r="538" spans="1:9" x14ac:dyDescent="0.35">
      <c r="A538" t="s">
        <v>8769</v>
      </c>
      <c r="B538" t="s">
        <v>8770</v>
      </c>
      <c r="E538" t="s">
        <v>8769</v>
      </c>
      <c r="F538" t="s">
        <v>8770</v>
      </c>
      <c r="I538" t="str">
        <f>VLOOKUP(Table14[[#This Row],[No.]],E:F,2,FALSE)</f>
        <v>Daud Ahmed Shalle</v>
      </c>
    </row>
    <row r="539" spans="1:9" x14ac:dyDescent="0.35">
      <c r="A539" t="s">
        <v>8771</v>
      </c>
      <c r="B539" t="s">
        <v>8772</v>
      </c>
      <c r="E539" t="s">
        <v>8771</v>
      </c>
      <c r="F539" t="s">
        <v>8772</v>
      </c>
      <c r="I539" t="str">
        <f>VLOOKUP(Table14[[#This Row],[No.]],E:F,2,FALSE)</f>
        <v>Geoffrey Rono</v>
      </c>
    </row>
    <row r="540" spans="1:9" x14ac:dyDescent="0.35">
      <c r="A540" t="s">
        <v>8773</v>
      </c>
      <c r="B540" t="s">
        <v>8774</v>
      </c>
      <c r="E540" t="s">
        <v>8773</v>
      </c>
      <c r="F540" t="s">
        <v>8774</v>
      </c>
      <c r="I540" t="str">
        <f>VLOOKUP(Table14[[#This Row],[No.]],E:F,2,FALSE)</f>
        <v>Juliah Ayodi Mayabi</v>
      </c>
    </row>
    <row r="541" spans="1:9" x14ac:dyDescent="0.35">
      <c r="A541" t="s">
        <v>8775</v>
      </c>
      <c r="B541" t="s">
        <v>8776</v>
      </c>
      <c r="E541" t="s">
        <v>8775</v>
      </c>
      <c r="F541" t="s">
        <v>8776</v>
      </c>
      <c r="I541" t="str">
        <f>VLOOKUP(Table14[[#This Row],[No.]],E:F,2,FALSE)</f>
        <v>Abla Mohamed Bakabsha</v>
      </c>
    </row>
    <row r="542" spans="1:9" x14ac:dyDescent="0.35">
      <c r="A542" t="s">
        <v>8777</v>
      </c>
      <c r="B542" t="s">
        <v>8778</v>
      </c>
      <c r="E542" t="s">
        <v>8777</v>
      </c>
      <c r="F542" t="s">
        <v>8778</v>
      </c>
      <c r="I542" t="str">
        <f>VLOOKUP(Table14[[#This Row],[No.]],E:F,2,FALSE)</f>
        <v>Frankline Ochieng Ousa</v>
      </c>
    </row>
    <row r="543" spans="1:9" x14ac:dyDescent="0.35">
      <c r="A543" t="s">
        <v>8779</v>
      </c>
      <c r="B543" t="s">
        <v>8780</v>
      </c>
      <c r="E543" t="s">
        <v>8779</v>
      </c>
      <c r="F543" t="s">
        <v>8780</v>
      </c>
      <c r="I543" t="str">
        <f>VLOOKUP(Table14[[#This Row],[No.]],E:F,2,FALSE)</f>
        <v>Caleb Mursoi Kibet</v>
      </c>
    </row>
    <row r="544" spans="1:9" x14ac:dyDescent="0.35">
      <c r="A544" t="s">
        <v>8781</v>
      </c>
      <c r="B544" t="s">
        <v>8782</v>
      </c>
      <c r="E544" t="s">
        <v>8781</v>
      </c>
      <c r="F544" t="s">
        <v>8782</v>
      </c>
      <c r="I544" t="str">
        <f>VLOOKUP(Table14[[#This Row],[No.]],E:F,2,FALSE)</f>
        <v>Rose Moyi Shiundu</v>
      </c>
    </row>
    <row r="545" spans="1:9" x14ac:dyDescent="0.35">
      <c r="A545" t="s">
        <v>8783</v>
      </c>
      <c r="B545" t="s">
        <v>8784</v>
      </c>
      <c r="E545" t="s">
        <v>8783</v>
      </c>
      <c r="F545" t="s">
        <v>8784</v>
      </c>
      <c r="I545" t="str">
        <f>VLOOKUP(Table14[[#This Row],[No.]],E:F,2,FALSE)</f>
        <v>Winnie Atieno Ogolla</v>
      </c>
    </row>
    <row r="546" spans="1:9" x14ac:dyDescent="0.35">
      <c r="A546" t="s">
        <v>8785</v>
      </c>
      <c r="B546" t="s">
        <v>8786</v>
      </c>
      <c r="E546" t="s">
        <v>8785</v>
      </c>
      <c r="F546" t="s">
        <v>8786</v>
      </c>
      <c r="I546" t="str">
        <f>VLOOKUP(Table14[[#This Row],[No.]],E:F,2,FALSE)</f>
        <v>Robin Njagi</v>
      </c>
    </row>
    <row r="547" spans="1:9" x14ac:dyDescent="0.35">
      <c r="A547" t="s">
        <v>8787</v>
      </c>
      <c r="B547" t="s">
        <v>8788</v>
      </c>
      <c r="E547" t="s">
        <v>8787</v>
      </c>
      <c r="F547" t="s">
        <v>8788</v>
      </c>
      <c r="I547" t="str">
        <f>VLOOKUP(Table14[[#This Row],[No.]],E:F,2,FALSE)</f>
        <v>Moses Wanyonyi Chesoli</v>
      </c>
    </row>
    <row r="548" spans="1:9" x14ac:dyDescent="0.35">
      <c r="A548" t="s">
        <v>8789</v>
      </c>
      <c r="B548" t="s">
        <v>8790</v>
      </c>
      <c r="E548" t="s">
        <v>8789</v>
      </c>
      <c r="F548" t="s">
        <v>8790</v>
      </c>
      <c r="I548" t="str">
        <f>VLOOKUP(Table14[[#This Row],[No.]],E:F,2,FALSE)</f>
        <v>Janerose Longorio Akuwam</v>
      </c>
    </row>
    <row r="549" spans="1:9" x14ac:dyDescent="0.35">
      <c r="A549" t="s">
        <v>8791</v>
      </c>
      <c r="B549" t="s">
        <v>8792</v>
      </c>
      <c r="E549" t="s">
        <v>8791</v>
      </c>
      <c r="F549" t="s">
        <v>8792</v>
      </c>
      <c r="I549" t="str">
        <f>VLOOKUP(Table14[[#This Row],[No.]],E:F,2,FALSE)</f>
        <v>Josphat Kamau Mathenge</v>
      </c>
    </row>
    <row r="550" spans="1:9" x14ac:dyDescent="0.35">
      <c r="A550" t="s">
        <v>8793</v>
      </c>
      <c r="B550" t="s">
        <v>8794</v>
      </c>
      <c r="E550" t="s">
        <v>8793</v>
      </c>
      <c r="F550" t="s">
        <v>8794</v>
      </c>
      <c r="I550" t="str">
        <f>VLOOKUP(Table14[[#This Row],[No.]],E:F,2,FALSE)</f>
        <v>Monica Akoth Orero</v>
      </c>
    </row>
    <row r="551" spans="1:9" x14ac:dyDescent="0.35">
      <c r="A551" t="s">
        <v>8795</v>
      </c>
      <c r="B551" t="s">
        <v>8796</v>
      </c>
      <c r="E551" t="s">
        <v>8795</v>
      </c>
      <c r="F551" t="s">
        <v>8796</v>
      </c>
      <c r="I551" t="str">
        <f>VLOOKUP(Table14[[#This Row],[No.]],E:F,2,FALSE)</f>
        <v>Farida Adam Bakari</v>
      </c>
    </row>
    <row r="552" spans="1:9" x14ac:dyDescent="0.35">
      <c r="A552" t="s">
        <v>8797</v>
      </c>
      <c r="B552" t="s">
        <v>8798</v>
      </c>
      <c r="E552" t="s">
        <v>8797</v>
      </c>
      <c r="F552" t="s">
        <v>8798</v>
      </c>
      <c r="I552" t="str">
        <f>VLOOKUP(Table14[[#This Row],[No.]],E:F,2,FALSE)</f>
        <v>Hilda Chepkemoi Butaki</v>
      </c>
    </row>
    <row r="553" spans="1:9" x14ac:dyDescent="0.35">
      <c r="A553" t="s">
        <v>8799</v>
      </c>
      <c r="B553" t="s">
        <v>8800</v>
      </c>
      <c r="E553" t="s">
        <v>8799</v>
      </c>
      <c r="F553" t="s">
        <v>8800</v>
      </c>
      <c r="I553" t="str">
        <f>VLOOKUP(Table14[[#This Row],[No.]],E:F,2,FALSE)</f>
        <v>Abdia Mohamed Adow</v>
      </c>
    </row>
    <row r="554" spans="1:9" x14ac:dyDescent="0.35">
      <c r="A554" t="s">
        <v>8801</v>
      </c>
      <c r="B554" t="s">
        <v>8802</v>
      </c>
      <c r="E554" t="s">
        <v>8801</v>
      </c>
      <c r="F554" t="s">
        <v>8802</v>
      </c>
      <c r="I554" t="str">
        <f>VLOOKUP(Table14[[#This Row],[No.]],E:F,2,FALSE)</f>
        <v>Sylvia Mwangi  Kies</v>
      </c>
    </row>
    <row r="555" spans="1:9" x14ac:dyDescent="0.35">
      <c r="A555" t="s">
        <v>8803</v>
      </c>
      <c r="B555" t="s">
        <v>8804</v>
      </c>
      <c r="E555" t="s">
        <v>8803</v>
      </c>
      <c r="F555" t="s">
        <v>8804</v>
      </c>
      <c r="I555" t="str">
        <f>VLOOKUP(Table14[[#This Row],[No.]],E:F,2,FALSE)</f>
        <v>Rael Mukhaye Wekesa</v>
      </c>
    </row>
    <row r="556" spans="1:9" x14ac:dyDescent="0.35">
      <c r="A556" t="s">
        <v>8805</v>
      </c>
      <c r="B556" t="s">
        <v>8806</v>
      </c>
      <c r="E556" t="s">
        <v>8805</v>
      </c>
      <c r="F556" t="s">
        <v>8806</v>
      </c>
      <c r="I556" t="str">
        <f>VLOOKUP(Table14[[#This Row],[No.]],E:F,2,FALSE)</f>
        <v>Nasibo Bulle Hussin</v>
      </c>
    </row>
    <row r="557" spans="1:9" x14ac:dyDescent="0.35">
      <c r="A557" t="s">
        <v>8807</v>
      </c>
      <c r="B557" t="s">
        <v>8808</v>
      </c>
      <c r="E557" t="s">
        <v>8807</v>
      </c>
      <c r="F557" t="s">
        <v>8808</v>
      </c>
      <c r="I557" t="str">
        <f>VLOOKUP(Table14[[#This Row],[No.]],E:F,2,FALSE)</f>
        <v>Gidraph Mbugua Gitema</v>
      </c>
    </row>
    <row r="558" spans="1:9" x14ac:dyDescent="0.35">
      <c r="A558" t="s">
        <v>8809</v>
      </c>
      <c r="B558" t="s">
        <v>8810</v>
      </c>
      <c r="E558" t="s">
        <v>8809</v>
      </c>
      <c r="F558" t="s">
        <v>8810</v>
      </c>
      <c r="I558" t="str">
        <f>VLOOKUP(Table14[[#This Row],[No.]],E:F,2,FALSE)</f>
        <v>Fredrick Chepkwony</v>
      </c>
    </row>
    <row r="559" spans="1:9" x14ac:dyDescent="0.35">
      <c r="A559" t="s">
        <v>8811</v>
      </c>
      <c r="B559" t="s">
        <v>8812</v>
      </c>
      <c r="E559" t="s">
        <v>8811</v>
      </c>
      <c r="F559" t="s">
        <v>8812</v>
      </c>
      <c r="I559" t="str">
        <f>VLOOKUP(Table14[[#This Row],[No.]],E:F,2,FALSE)</f>
        <v>Stephen Kecha Boiyo</v>
      </c>
    </row>
    <row r="560" spans="1:9" x14ac:dyDescent="0.35">
      <c r="A560" t="s">
        <v>8813</v>
      </c>
      <c r="B560" t="s">
        <v>8814</v>
      </c>
      <c r="E560" t="s">
        <v>8813</v>
      </c>
      <c r="F560" t="s">
        <v>8814</v>
      </c>
      <c r="I560" t="str">
        <f>VLOOKUP(Table14[[#This Row],[No.]],E:F,2,FALSE)</f>
        <v>Mohamed Ibrahim Hussein Bashoo</v>
      </c>
    </row>
    <row r="561" spans="1:9" x14ac:dyDescent="0.35">
      <c r="A561" t="s">
        <v>8815</v>
      </c>
      <c r="B561" t="s">
        <v>8816</v>
      </c>
      <c r="E561" t="s">
        <v>8815</v>
      </c>
      <c r="F561" t="s">
        <v>8816</v>
      </c>
      <c r="I561" t="str">
        <f>VLOOKUP(Table14[[#This Row],[No.]],E:F,2,FALSE)</f>
        <v>Susan Mwihaki</v>
      </c>
    </row>
    <row r="562" spans="1:9" x14ac:dyDescent="0.35">
      <c r="A562" t="s">
        <v>8817</v>
      </c>
      <c r="B562" t="s">
        <v>8818</v>
      </c>
      <c r="E562" t="s">
        <v>8817</v>
      </c>
      <c r="F562" t="s">
        <v>8818</v>
      </c>
      <c r="I562" t="str">
        <f>VLOOKUP(Table14[[#This Row],[No.]],E:F,2,FALSE)</f>
        <v>Joel Maina</v>
      </c>
    </row>
    <row r="563" spans="1:9" x14ac:dyDescent="0.35">
      <c r="A563" t="s">
        <v>8819</v>
      </c>
      <c r="B563" t="s">
        <v>8820</v>
      </c>
      <c r="E563" t="s">
        <v>8819</v>
      </c>
      <c r="F563" t="s">
        <v>8820</v>
      </c>
      <c r="I563" t="str">
        <f>VLOOKUP(Table14[[#This Row],[No.]],E:F,2,FALSE)</f>
        <v>Brigid  Jelimo</v>
      </c>
    </row>
    <row r="564" spans="1:9" x14ac:dyDescent="0.35">
      <c r="A564" t="s">
        <v>8821</v>
      </c>
      <c r="B564" t="s">
        <v>8822</v>
      </c>
      <c r="E564" t="s">
        <v>8821</v>
      </c>
      <c r="F564" t="s">
        <v>8822</v>
      </c>
      <c r="I564" t="str">
        <f>VLOOKUP(Table14[[#This Row],[No.]],E:F,2,FALSE)</f>
        <v>Margaret Njeri Wanjiku</v>
      </c>
    </row>
    <row r="565" spans="1:9" x14ac:dyDescent="0.35">
      <c r="A565" t="s">
        <v>8823</v>
      </c>
      <c r="B565" t="s">
        <v>8824</v>
      </c>
      <c r="E565" t="s">
        <v>8823</v>
      </c>
      <c r="F565" t="s">
        <v>8824</v>
      </c>
      <c r="I565" t="str">
        <f>VLOOKUP(Table14[[#This Row],[No.]],E:F,2,FALSE)</f>
        <v>Isaac Onwonga Paul</v>
      </c>
    </row>
    <row r="566" spans="1:9" x14ac:dyDescent="0.35">
      <c r="A566" t="s">
        <v>8825</v>
      </c>
      <c r="B566" t="s">
        <v>8826</v>
      </c>
      <c r="E566" t="s">
        <v>8825</v>
      </c>
      <c r="F566" t="s">
        <v>8826</v>
      </c>
      <c r="I566" t="str">
        <f>VLOOKUP(Table14[[#This Row],[No.]],E:F,2,FALSE)</f>
        <v>Samwel Omondi</v>
      </c>
    </row>
    <row r="567" spans="1:9" x14ac:dyDescent="0.35">
      <c r="A567" t="s">
        <v>8827</v>
      </c>
      <c r="B567" t="s">
        <v>8828</v>
      </c>
      <c r="E567" t="s">
        <v>8827</v>
      </c>
      <c r="F567" t="s">
        <v>8828</v>
      </c>
      <c r="I567" t="str">
        <f>VLOOKUP(Table14[[#This Row],[No.]],E:F,2,FALSE)</f>
        <v>Irine Omoita</v>
      </c>
    </row>
    <row r="568" spans="1:9" x14ac:dyDescent="0.35">
      <c r="A568" t="s">
        <v>8829</v>
      </c>
      <c r="B568" t="s">
        <v>8830</v>
      </c>
      <c r="E568" t="s">
        <v>8829</v>
      </c>
      <c r="F568" t="s">
        <v>8830</v>
      </c>
      <c r="I568" t="str">
        <f>VLOOKUP(Table14[[#This Row],[No.]],E:F,2,FALSE)</f>
        <v>Sylvia Lokarach Milliong</v>
      </c>
    </row>
    <row r="569" spans="1:9" x14ac:dyDescent="0.35">
      <c r="A569" t="s">
        <v>8831</v>
      </c>
      <c r="B569" t="s">
        <v>8832</v>
      </c>
      <c r="E569" t="s">
        <v>8831</v>
      </c>
      <c r="F569" t="s">
        <v>8832</v>
      </c>
      <c r="I569" t="str">
        <f>VLOOKUP(Table14[[#This Row],[No.]],E:F,2,FALSE)</f>
        <v>Guyo Abdub</v>
      </c>
    </row>
    <row r="570" spans="1:9" x14ac:dyDescent="0.35">
      <c r="A570" t="s">
        <v>8833</v>
      </c>
      <c r="B570" t="s">
        <v>8834</v>
      </c>
      <c r="E570" t="s">
        <v>8833</v>
      </c>
      <c r="F570" t="s">
        <v>8834</v>
      </c>
      <c r="I570" t="str">
        <f>VLOOKUP(Table14[[#This Row],[No.]],E:F,2,FALSE)</f>
        <v>EVELYN KAMENE MUNYAO</v>
      </c>
    </row>
    <row r="571" spans="1:9" x14ac:dyDescent="0.35">
      <c r="A571" t="s">
        <v>8835</v>
      </c>
      <c r="B571" t="s">
        <v>8836</v>
      </c>
      <c r="E571" t="s">
        <v>8835</v>
      </c>
      <c r="F571" t="s">
        <v>8836</v>
      </c>
      <c r="I571" t="str">
        <f>VLOOKUP(Table14[[#This Row],[No.]],E:F,2,FALSE)</f>
        <v>George Bagwasi</v>
      </c>
    </row>
    <row r="572" spans="1:9" x14ac:dyDescent="0.35">
      <c r="A572" t="s">
        <v>8837</v>
      </c>
      <c r="B572" t="s">
        <v>8838</v>
      </c>
      <c r="E572" t="s">
        <v>8837</v>
      </c>
      <c r="F572" t="s">
        <v>8838</v>
      </c>
      <c r="I572" t="str">
        <f>VLOOKUP(Table14[[#This Row],[No.]],E:F,2,FALSE)</f>
        <v>Michael Osunga</v>
      </c>
    </row>
    <row r="573" spans="1:9" x14ac:dyDescent="0.35">
      <c r="A573" t="s">
        <v>8839</v>
      </c>
      <c r="B573" t="s">
        <v>8840</v>
      </c>
      <c r="E573" t="s">
        <v>8839</v>
      </c>
      <c r="F573" t="s">
        <v>8840</v>
      </c>
      <c r="I573" t="str">
        <f>VLOOKUP(Table14[[#This Row],[No.]],E:F,2,FALSE)</f>
        <v>Noor Rashid Mohamed</v>
      </c>
    </row>
    <row r="574" spans="1:9" x14ac:dyDescent="0.35">
      <c r="A574" t="s">
        <v>8841</v>
      </c>
      <c r="B574" t="s">
        <v>8842</v>
      </c>
      <c r="E574" t="s">
        <v>8841</v>
      </c>
      <c r="F574" t="s">
        <v>8842</v>
      </c>
      <c r="I574" t="str">
        <f>VLOOKUP(Table14[[#This Row],[No.]],E:F,2,FALSE)</f>
        <v>Sofia Hussein Abdullahi</v>
      </c>
    </row>
    <row r="575" spans="1:9" x14ac:dyDescent="0.35">
      <c r="A575" t="s">
        <v>8843</v>
      </c>
      <c r="B575" t="s">
        <v>8844</v>
      </c>
      <c r="E575" t="s">
        <v>8843</v>
      </c>
      <c r="F575" t="s">
        <v>8844</v>
      </c>
      <c r="I575" t="str">
        <f>VLOOKUP(Table14[[#This Row],[No.]],E:F,2,FALSE)</f>
        <v>Abdirashid Abey Adan</v>
      </c>
    </row>
    <row r="576" spans="1:9" x14ac:dyDescent="0.35">
      <c r="A576" t="s">
        <v>8845</v>
      </c>
      <c r="B576" t="s">
        <v>8846</v>
      </c>
      <c r="E576" t="s">
        <v>8845</v>
      </c>
      <c r="F576" t="s">
        <v>8846</v>
      </c>
      <c r="I576" t="str">
        <f>VLOOKUP(Table14[[#This Row],[No.]],E:F,2,FALSE)</f>
        <v>Jackline Kawira Njagi</v>
      </c>
    </row>
    <row r="577" spans="1:9" x14ac:dyDescent="0.35">
      <c r="A577" t="s">
        <v>8847</v>
      </c>
      <c r="B577" t="s">
        <v>8848</v>
      </c>
      <c r="E577" t="s">
        <v>8847</v>
      </c>
      <c r="F577" t="s">
        <v>8848</v>
      </c>
      <c r="I577" t="str">
        <f>VLOOKUP(Table14[[#This Row],[No.]],E:F,2,FALSE)</f>
        <v>DIID BORU GALMA</v>
      </c>
    </row>
    <row r="578" spans="1:9" x14ac:dyDescent="0.35">
      <c r="A578" t="s">
        <v>8849</v>
      </c>
      <c r="B578" t="s">
        <v>8850</v>
      </c>
      <c r="E578" t="s">
        <v>8849</v>
      </c>
      <c r="F578" t="s">
        <v>8850</v>
      </c>
      <c r="I578" t="str">
        <f>VLOOKUP(Table14[[#This Row],[No.]],E:F,2,FALSE)</f>
        <v>Wilson Mwangi Njoroge</v>
      </c>
    </row>
    <row r="579" spans="1:9" x14ac:dyDescent="0.35">
      <c r="A579" t="s">
        <v>8851</v>
      </c>
      <c r="B579" t="s">
        <v>8852</v>
      </c>
      <c r="E579" t="s">
        <v>8851</v>
      </c>
      <c r="F579" t="s">
        <v>8852</v>
      </c>
      <c r="I579" t="str">
        <f>VLOOKUP(Table14[[#This Row],[No.]],E:F,2,FALSE)</f>
        <v>Abdalla Zeni Sharrif</v>
      </c>
    </row>
    <row r="580" spans="1:9" x14ac:dyDescent="0.35">
      <c r="A580" t="s">
        <v>8853</v>
      </c>
      <c r="B580" t="s">
        <v>8854</v>
      </c>
      <c r="E580" t="s">
        <v>8853</v>
      </c>
      <c r="F580" t="s">
        <v>8854</v>
      </c>
      <c r="I580" t="str">
        <f>VLOOKUP(Table14[[#This Row],[No.]],E:F,2,FALSE)</f>
        <v xml:space="preserve">Vivian Jepkorir Chemweno </v>
      </c>
    </row>
    <row r="581" spans="1:9" x14ac:dyDescent="0.35">
      <c r="A581" t="s">
        <v>8855</v>
      </c>
      <c r="B581" t="s">
        <v>8856</v>
      </c>
      <c r="E581" t="s">
        <v>8855</v>
      </c>
      <c r="F581" t="s">
        <v>8856</v>
      </c>
      <c r="I581" t="str">
        <f>VLOOKUP(Table14[[#This Row],[No.]],E:F,2,FALSE)</f>
        <v>Andrew Mugambi Nyang'au</v>
      </c>
    </row>
    <row r="582" spans="1:9" x14ac:dyDescent="0.35">
      <c r="A582" t="s">
        <v>8857</v>
      </c>
      <c r="B582" t="s">
        <v>8858</v>
      </c>
      <c r="E582" t="s">
        <v>8857</v>
      </c>
      <c r="F582" t="s">
        <v>8858</v>
      </c>
      <c r="I582" t="str">
        <f>VLOOKUP(Table14[[#This Row],[No.]],E:F,2,FALSE)</f>
        <v>Hazael Kipyego Biwott</v>
      </c>
    </row>
    <row r="583" spans="1:9" x14ac:dyDescent="0.35">
      <c r="A583" t="s">
        <v>8859</v>
      </c>
      <c r="B583" t="s">
        <v>8860</v>
      </c>
      <c r="E583" t="s">
        <v>8859</v>
      </c>
      <c r="F583" t="s">
        <v>8860</v>
      </c>
      <c r="I583" t="str">
        <f>VLOOKUP(Table14[[#This Row],[No.]],E:F,2,FALSE)</f>
        <v>Mohamed Dek Madey</v>
      </c>
    </row>
    <row r="584" spans="1:9" x14ac:dyDescent="0.35">
      <c r="A584" t="s">
        <v>8861</v>
      </c>
      <c r="B584" t="s">
        <v>8862</v>
      </c>
      <c r="E584" t="s">
        <v>8861</v>
      </c>
      <c r="F584" t="s">
        <v>8862</v>
      </c>
      <c r="I584" t="str">
        <f>VLOOKUP(Table14[[#This Row],[No.]],E:F,2,FALSE)</f>
        <v>Nicodemus Punga Musa</v>
      </c>
    </row>
    <row r="585" spans="1:9" x14ac:dyDescent="0.35">
      <c r="A585" t="s">
        <v>8863</v>
      </c>
      <c r="B585" t="s">
        <v>8864</v>
      </c>
      <c r="E585" t="s">
        <v>8863</v>
      </c>
      <c r="F585" t="s">
        <v>8864</v>
      </c>
      <c r="I585" t="str">
        <f>VLOOKUP(Table14[[#This Row],[No.]],E:F,2,FALSE)</f>
        <v>Dickson Musyoka Mwangagi</v>
      </c>
    </row>
    <row r="586" spans="1:9" x14ac:dyDescent="0.35">
      <c r="A586" t="s">
        <v>8865</v>
      </c>
      <c r="B586" t="s">
        <v>8866</v>
      </c>
      <c r="E586" t="s">
        <v>8865</v>
      </c>
      <c r="F586" t="s">
        <v>8866</v>
      </c>
      <c r="I586" t="str">
        <f>VLOOKUP(Table14[[#This Row],[No.]],E:F,2,FALSE)</f>
        <v>Ozem Muriuki</v>
      </c>
    </row>
    <row r="587" spans="1:9" x14ac:dyDescent="0.35">
      <c r="A587" t="s">
        <v>8867</v>
      </c>
      <c r="B587" t="s">
        <v>8868</v>
      </c>
      <c r="E587" t="s">
        <v>8867</v>
      </c>
      <c r="F587" t="s">
        <v>8868</v>
      </c>
      <c r="I587" t="str">
        <f>VLOOKUP(Table14[[#This Row],[No.]],E:F,2,FALSE)</f>
        <v>Esther Wangari</v>
      </c>
    </row>
    <row r="588" spans="1:9" x14ac:dyDescent="0.35">
      <c r="A588" t="s">
        <v>8869</v>
      </c>
      <c r="B588" t="s">
        <v>8870</v>
      </c>
      <c r="E588" t="s">
        <v>8869</v>
      </c>
      <c r="F588" t="s">
        <v>8870</v>
      </c>
      <c r="I588" t="str">
        <f>VLOOKUP(Table14[[#This Row],[No.]],E:F,2,FALSE)</f>
        <v>Enock Ouma Barasa</v>
      </c>
    </row>
    <row r="589" spans="1:9" x14ac:dyDescent="0.35">
      <c r="A589" t="s">
        <v>8871</v>
      </c>
      <c r="B589" t="s">
        <v>8872</v>
      </c>
      <c r="E589" t="s">
        <v>8871</v>
      </c>
      <c r="F589" t="s">
        <v>8872</v>
      </c>
      <c r="I589" t="str">
        <f>VLOOKUP(Table14[[#This Row],[No.]],E:F,2,FALSE)</f>
        <v>ALIMAHAT ABDI HASSAN</v>
      </c>
    </row>
    <row r="590" spans="1:9" x14ac:dyDescent="0.35">
      <c r="A590" t="s">
        <v>8873</v>
      </c>
      <c r="B590" t="s">
        <v>8874</v>
      </c>
      <c r="E590" t="s">
        <v>8873</v>
      </c>
      <c r="F590" t="s">
        <v>8874</v>
      </c>
      <c r="I590" t="str">
        <f>VLOOKUP(Table14[[#This Row],[No.]],E:F,2,FALSE)</f>
        <v>Mohamed Hussein Osman</v>
      </c>
    </row>
    <row r="591" spans="1:9" x14ac:dyDescent="0.35">
      <c r="A591" t="s">
        <v>8875</v>
      </c>
      <c r="B591" t="s">
        <v>8876</v>
      </c>
      <c r="E591" t="s">
        <v>8875</v>
      </c>
      <c r="F591" t="s">
        <v>8876</v>
      </c>
      <c r="I591" t="str">
        <f>VLOOKUP(Table14[[#This Row],[No.]],E:F,2,FALSE)</f>
        <v xml:space="preserve">Vincent Odhiambo Lumumba </v>
      </c>
    </row>
    <row r="592" spans="1:9" x14ac:dyDescent="0.35">
      <c r="A592" t="s">
        <v>8877</v>
      </c>
      <c r="B592" t="s">
        <v>8878</v>
      </c>
      <c r="E592" t="s">
        <v>8877</v>
      </c>
      <c r="F592" t="s">
        <v>8878</v>
      </c>
      <c r="I592" t="str">
        <f>VLOOKUP(Table14[[#This Row],[No.]],E:F,2,FALSE)</f>
        <v>Christine Muriuki</v>
      </c>
    </row>
    <row r="593" spans="1:9" x14ac:dyDescent="0.35">
      <c r="A593" t="s">
        <v>8879</v>
      </c>
      <c r="B593" t="s">
        <v>8880</v>
      </c>
      <c r="E593" t="s">
        <v>8879</v>
      </c>
      <c r="F593" t="s">
        <v>8880</v>
      </c>
      <c r="I593" t="str">
        <f>VLOOKUP(Table14[[#This Row],[No.]],E:F,2,FALSE)</f>
        <v>Martha Awino Otieno</v>
      </c>
    </row>
    <row r="594" spans="1:9" x14ac:dyDescent="0.35">
      <c r="A594" t="s">
        <v>8881</v>
      </c>
      <c r="B594" t="s">
        <v>8882</v>
      </c>
      <c r="E594" t="s">
        <v>8881</v>
      </c>
      <c r="F594" t="s">
        <v>8882</v>
      </c>
      <c r="I594" t="str">
        <f>VLOOKUP(Table14[[#This Row],[No.]],E:F,2,FALSE)</f>
        <v>Corazon Mwende Kisilu</v>
      </c>
    </row>
    <row r="595" spans="1:9" x14ac:dyDescent="0.35">
      <c r="A595" t="s">
        <v>8883</v>
      </c>
      <c r="B595" t="s">
        <v>8884</v>
      </c>
      <c r="E595" t="s">
        <v>8883</v>
      </c>
      <c r="F595" t="s">
        <v>8884</v>
      </c>
      <c r="I595" t="str">
        <f>VLOOKUP(Table14[[#This Row],[No.]],E:F,2,FALSE)</f>
        <v>Peter Abwao</v>
      </c>
    </row>
    <row r="596" spans="1:9" x14ac:dyDescent="0.35">
      <c r="A596" t="s">
        <v>8885</v>
      </c>
      <c r="B596" t="s">
        <v>8886</v>
      </c>
      <c r="E596" t="s">
        <v>8885</v>
      </c>
      <c r="F596" t="s">
        <v>8886</v>
      </c>
      <c r="I596" t="str">
        <f>VLOOKUP(Table14[[#This Row],[No.]],E:F,2,FALSE)</f>
        <v>Ismail Numow Khalid</v>
      </c>
    </row>
    <row r="597" spans="1:9" x14ac:dyDescent="0.35">
      <c r="A597" t="s">
        <v>8887</v>
      </c>
      <c r="B597" t="s">
        <v>8888</v>
      </c>
      <c r="E597" t="s">
        <v>8887</v>
      </c>
      <c r="F597" t="s">
        <v>8888</v>
      </c>
      <c r="I597" t="str">
        <f>VLOOKUP(Table14[[#This Row],[No.]],E:F,2,FALSE)</f>
        <v>Muhsin Abdi Dahir</v>
      </c>
    </row>
    <row r="598" spans="1:9" x14ac:dyDescent="0.35">
      <c r="A598" t="s">
        <v>8889</v>
      </c>
      <c r="B598" t="s">
        <v>8890</v>
      </c>
      <c r="E598" t="s">
        <v>8889</v>
      </c>
      <c r="F598" t="s">
        <v>8890</v>
      </c>
      <c r="I598" t="str">
        <f>VLOOKUP(Table14[[#This Row],[No.]],E:F,2,FALSE)</f>
        <v>Betty Makena</v>
      </c>
    </row>
    <row r="599" spans="1:9" x14ac:dyDescent="0.35">
      <c r="A599" t="s">
        <v>8891</v>
      </c>
      <c r="B599" t="s">
        <v>8892</v>
      </c>
      <c r="E599" t="s">
        <v>8891</v>
      </c>
      <c r="F599" t="s">
        <v>8892</v>
      </c>
      <c r="I599" t="str">
        <f>VLOOKUP(Table14[[#This Row],[No.]],E:F,2,FALSE)</f>
        <v>Humphrey Mwinamo Muhatia</v>
      </c>
    </row>
    <row r="600" spans="1:9" x14ac:dyDescent="0.35">
      <c r="A600" t="s">
        <v>8893</v>
      </c>
      <c r="B600" t="s">
        <v>8894</v>
      </c>
      <c r="E600" t="s">
        <v>8893</v>
      </c>
      <c r="F600" t="s">
        <v>8894</v>
      </c>
      <c r="I600" t="str">
        <f>VLOOKUP(Table14[[#This Row],[No.]],E:F,2,FALSE)</f>
        <v>Hassan Idirs  Muktar</v>
      </c>
    </row>
    <row r="601" spans="1:9" x14ac:dyDescent="0.35">
      <c r="A601" t="s">
        <v>8895</v>
      </c>
      <c r="B601" t="s">
        <v>8896</v>
      </c>
      <c r="E601" t="s">
        <v>8895</v>
      </c>
      <c r="F601" t="s">
        <v>8896</v>
      </c>
      <c r="I601" t="str">
        <f>VLOOKUP(Table14[[#This Row],[No.]],E:F,2,FALSE)</f>
        <v>Geoffrey  Munene Mwai</v>
      </c>
    </row>
    <row r="602" spans="1:9" x14ac:dyDescent="0.35">
      <c r="A602" t="s">
        <v>8897</v>
      </c>
      <c r="B602" t="s">
        <v>8898</v>
      </c>
      <c r="E602" t="s">
        <v>8897</v>
      </c>
      <c r="F602" t="s">
        <v>8898</v>
      </c>
      <c r="I602" t="str">
        <f>VLOOKUP(Table14[[#This Row],[No.]],E:F,2,FALSE)</f>
        <v>Naomi Ng'ang'a</v>
      </c>
    </row>
    <row r="603" spans="1:9" x14ac:dyDescent="0.35">
      <c r="A603" t="s">
        <v>8899</v>
      </c>
      <c r="B603" t="s">
        <v>8900</v>
      </c>
      <c r="E603" t="s">
        <v>8899</v>
      </c>
      <c r="F603" t="s">
        <v>8900</v>
      </c>
      <c r="I603" t="str">
        <f>VLOOKUP(Table14[[#This Row],[No.]],E:F,2,FALSE)</f>
        <v xml:space="preserve">Abdulaziz Sananga Samperu  </v>
      </c>
    </row>
    <row r="604" spans="1:9" x14ac:dyDescent="0.35">
      <c r="A604" t="s">
        <v>8901</v>
      </c>
      <c r="B604" t="s">
        <v>8902</v>
      </c>
      <c r="E604" t="s">
        <v>8901</v>
      </c>
      <c r="F604" t="s">
        <v>8902</v>
      </c>
      <c r="I604" t="str">
        <f>VLOOKUP(Table14[[#This Row],[No.]],E:F,2,FALSE)</f>
        <v>Edward Nakalale Ebongon</v>
      </c>
    </row>
    <row r="605" spans="1:9" x14ac:dyDescent="0.35">
      <c r="A605" t="s">
        <v>8903</v>
      </c>
      <c r="B605" t="s">
        <v>8904</v>
      </c>
      <c r="E605" t="s">
        <v>8903</v>
      </c>
      <c r="F605" t="s">
        <v>8904</v>
      </c>
      <c r="I605" t="str">
        <f>VLOOKUP(Table14[[#This Row],[No.]],E:F,2,FALSE)</f>
        <v>Mark Arango</v>
      </c>
    </row>
    <row r="606" spans="1:9" x14ac:dyDescent="0.35">
      <c r="A606" t="s">
        <v>8905</v>
      </c>
      <c r="B606" t="s">
        <v>8906</v>
      </c>
      <c r="E606" t="s">
        <v>8905</v>
      </c>
      <c r="F606" t="s">
        <v>8906</v>
      </c>
      <c r="I606" t="str">
        <f>VLOOKUP(Table14[[#This Row],[No.]],E:F,2,FALSE)</f>
        <v>Lynn Rachael Wathome</v>
      </c>
    </row>
    <row r="607" spans="1:9" x14ac:dyDescent="0.35">
      <c r="A607" t="s">
        <v>8907</v>
      </c>
      <c r="B607" t="s">
        <v>8908</v>
      </c>
      <c r="E607" t="s">
        <v>8907</v>
      </c>
      <c r="F607" t="s">
        <v>8908</v>
      </c>
      <c r="I607" t="str">
        <f>VLOOKUP(Table14[[#This Row],[No.]],E:F,2,FALSE)</f>
        <v>HEZRON BONFACE NAMBIRO</v>
      </c>
    </row>
    <row r="608" spans="1:9" x14ac:dyDescent="0.35">
      <c r="A608" t="s">
        <v>8909</v>
      </c>
      <c r="B608" t="s">
        <v>8910</v>
      </c>
      <c r="E608" t="s">
        <v>8909</v>
      </c>
      <c r="F608" t="s">
        <v>8910</v>
      </c>
      <c r="I608" t="str">
        <f>VLOOKUP(Table14[[#This Row],[No.]],E:F,2,FALSE)</f>
        <v>Franklin Ogutu</v>
      </c>
    </row>
    <row r="609" spans="1:9" x14ac:dyDescent="0.35">
      <c r="A609" t="s">
        <v>8911</v>
      </c>
      <c r="B609" t="s">
        <v>8912</v>
      </c>
      <c r="E609" t="s">
        <v>8911</v>
      </c>
      <c r="F609" t="s">
        <v>8912</v>
      </c>
      <c r="I609" t="str">
        <f>VLOOKUP(Table14[[#This Row],[No.]],E:F,2,FALSE)</f>
        <v>Mohamed Kimaiyo</v>
      </c>
    </row>
    <row r="610" spans="1:9" x14ac:dyDescent="0.35">
      <c r="A610" t="s">
        <v>8913</v>
      </c>
      <c r="B610" t="s">
        <v>8914</v>
      </c>
      <c r="E610" t="s">
        <v>8913</v>
      </c>
      <c r="F610" t="s">
        <v>8914</v>
      </c>
      <c r="I610" t="str">
        <f>VLOOKUP(Table14[[#This Row],[No.]],E:F,2,FALSE)</f>
        <v>Zedekia Ong'any Obondi</v>
      </c>
    </row>
    <row r="611" spans="1:9" x14ac:dyDescent="0.35">
      <c r="A611" t="s">
        <v>8915</v>
      </c>
      <c r="B611" t="s">
        <v>8916</v>
      </c>
      <c r="E611" t="s">
        <v>8915</v>
      </c>
      <c r="F611" t="s">
        <v>8916</v>
      </c>
      <c r="I611" t="str">
        <f>VLOOKUP(Table14[[#This Row],[No.]],E:F,2,FALSE)</f>
        <v>Ruth Jelagat Miningwo</v>
      </c>
    </row>
    <row r="612" spans="1:9" x14ac:dyDescent="0.35">
      <c r="A612" t="s">
        <v>8917</v>
      </c>
      <c r="B612" t="s">
        <v>8918</v>
      </c>
      <c r="E612" t="s">
        <v>8917</v>
      </c>
      <c r="F612" t="s">
        <v>8918</v>
      </c>
      <c r="I612" t="str">
        <f>VLOOKUP(Table14[[#This Row],[No.]],E:F,2,FALSE)</f>
        <v>Joyce Njihia</v>
      </c>
    </row>
    <row r="613" spans="1:9" x14ac:dyDescent="0.35">
      <c r="A613" t="s">
        <v>8919</v>
      </c>
      <c r="B613" t="s">
        <v>8920</v>
      </c>
      <c r="E613" t="s">
        <v>8919</v>
      </c>
      <c r="F613" t="s">
        <v>8920</v>
      </c>
      <c r="I613" t="str">
        <f>VLOOKUP(Table14[[#This Row],[No.]],E:F,2,FALSE)</f>
        <v>Catherine Wangeci Mwangi</v>
      </c>
    </row>
    <row r="614" spans="1:9" x14ac:dyDescent="0.35">
      <c r="A614" t="s">
        <v>8921</v>
      </c>
      <c r="B614" t="s">
        <v>8922</v>
      </c>
      <c r="E614" t="s">
        <v>8921</v>
      </c>
      <c r="F614" t="s">
        <v>8922</v>
      </c>
      <c r="I614" t="str">
        <f>VLOOKUP(Table14[[#This Row],[No.]],E:F,2,FALSE)</f>
        <v>Alex Mbithi Nthiwa</v>
      </c>
    </row>
    <row r="615" spans="1:9" x14ac:dyDescent="0.35">
      <c r="A615" t="s">
        <v>8923</v>
      </c>
      <c r="B615" t="s">
        <v>8924</v>
      </c>
      <c r="E615" t="s">
        <v>8923</v>
      </c>
      <c r="F615" t="s">
        <v>8924</v>
      </c>
      <c r="I615" t="str">
        <f>VLOOKUP(Table14[[#This Row],[No.]],E:F,2,FALSE)</f>
        <v>Janet Maliti</v>
      </c>
    </row>
    <row r="616" spans="1:9" x14ac:dyDescent="0.35">
      <c r="A616" t="s">
        <v>8925</v>
      </c>
      <c r="B616" t="s">
        <v>8926</v>
      </c>
      <c r="E616" t="s">
        <v>8925</v>
      </c>
      <c r="F616" t="s">
        <v>8926</v>
      </c>
      <c r="I616" t="str">
        <f>VLOOKUP(Table14[[#This Row],[No.]],E:F,2,FALSE)</f>
        <v>Fatuma Dida</v>
      </c>
    </row>
    <row r="617" spans="1:9" x14ac:dyDescent="0.35">
      <c r="A617" t="s">
        <v>8927</v>
      </c>
      <c r="B617" t="s">
        <v>8928</v>
      </c>
      <c r="E617" t="s">
        <v>8927</v>
      </c>
      <c r="F617" t="s">
        <v>8928</v>
      </c>
      <c r="I617" t="str">
        <f>VLOOKUP(Table14[[#This Row],[No.]],E:F,2,FALSE)</f>
        <v>Michael Mbondo</v>
      </c>
    </row>
    <row r="618" spans="1:9" x14ac:dyDescent="0.35">
      <c r="A618" t="s">
        <v>8929</v>
      </c>
      <c r="B618" t="s">
        <v>8930</v>
      </c>
      <c r="E618" t="s">
        <v>8929</v>
      </c>
      <c r="F618" t="s">
        <v>8930</v>
      </c>
      <c r="I618" t="str">
        <f>VLOOKUP(Table14[[#This Row],[No.]],E:F,2,FALSE)</f>
        <v>Abraham Kisang</v>
      </c>
    </row>
    <row r="619" spans="1:9" x14ac:dyDescent="0.35">
      <c r="A619" t="s">
        <v>8931</v>
      </c>
      <c r="B619" t="s">
        <v>8932</v>
      </c>
      <c r="E619" t="s">
        <v>8931</v>
      </c>
      <c r="F619" t="s">
        <v>8932</v>
      </c>
      <c r="I619" t="str">
        <f>VLOOKUP(Table14[[#This Row],[No.]],E:F,2,FALSE)</f>
        <v>Esther Wanjiru Muiruri</v>
      </c>
    </row>
    <row r="620" spans="1:9" x14ac:dyDescent="0.35">
      <c r="A620" t="s">
        <v>8933</v>
      </c>
      <c r="B620" t="s">
        <v>8934</v>
      </c>
      <c r="E620" t="s">
        <v>8933</v>
      </c>
      <c r="F620" t="s">
        <v>8934</v>
      </c>
      <c r="I620" t="str">
        <f>VLOOKUP(Table14[[#This Row],[No.]],E:F,2,FALSE)</f>
        <v>Clive Egunza</v>
      </c>
    </row>
    <row r="621" spans="1:9" x14ac:dyDescent="0.35">
      <c r="A621" t="s">
        <v>8935</v>
      </c>
      <c r="B621" t="s">
        <v>8936</v>
      </c>
      <c r="E621" t="s">
        <v>8935</v>
      </c>
      <c r="F621" t="s">
        <v>8936</v>
      </c>
      <c r="I621" t="str">
        <f>VLOOKUP(Table14[[#This Row],[No.]],E:F,2,FALSE)</f>
        <v>Mercy Cheruto Tarus</v>
      </c>
    </row>
    <row r="622" spans="1:9" x14ac:dyDescent="0.35">
      <c r="A622" t="s">
        <v>8937</v>
      </c>
      <c r="B622" t="s">
        <v>8938</v>
      </c>
      <c r="E622" t="s">
        <v>8937</v>
      </c>
      <c r="F622" t="s">
        <v>8938</v>
      </c>
      <c r="I622" t="str">
        <f>VLOOKUP(Table14[[#This Row],[No.]],E:F,2,FALSE)</f>
        <v>Miriam Mbembe</v>
      </c>
    </row>
    <row r="623" spans="1:9" x14ac:dyDescent="0.35">
      <c r="A623" t="s">
        <v>8939</v>
      </c>
      <c r="B623" t="s">
        <v>8940</v>
      </c>
      <c r="E623" t="s">
        <v>8939</v>
      </c>
      <c r="F623" t="s">
        <v>8940</v>
      </c>
      <c r="I623" t="str">
        <f>VLOOKUP(Table14[[#This Row],[No.]],E:F,2,FALSE)</f>
        <v>Kelvin Njenga</v>
      </c>
    </row>
    <row r="624" spans="1:9" x14ac:dyDescent="0.35">
      <c r="A624" t="s">
        <v>8941</v>
      </c>
      <c r="B624" t="s">
        <v>8942</v>
      </c>
      <c r="E624" t="s">
        <v>8941</v>
      </c>
      <c r="F624" t="s">
        <v>8942</v>
      </c>
      <c r="I624" t="str">
        <f>VLOOKUP(Table14[[#This Row],[No.]],E:F,2,FALSE)</f>
        <v>Judy Muriu</v>
      </c>
    </row>
    <row r="625" spans="1:9" x14ac:dyDescent="0.35">
      <c r="A625" t="s">
        <v>8943</v>
      </c>
      <c r="B625" t="s">
        <v>8944</v>
      </c>
      <c r="E625" t="s">
        <v>8943</v>
      </c>
      <c r="F625" t="s">
        <v>8944</v>
      </c>
      <c r="I625" t="str">
        <f>VLOOKUP(Table14[[#This Row],[No.]],E:F,2,FALSE)</f>
        <v>Zahra Mohamed Abikar</v>
      </c>
    </row>
    <row r="626" spans="1:9" x14ac:dyDescent="0.35">
      <c r="A626" t="s">
        <v>8945</v>
      </c>
      <c r="B626" t="s">
        <v>8946</v>
      </c>
      <c r="E626" t="s">
        <v>8945</v>
      </c>
      <c r="F626" t="s">
        <v>8946</v>
      </c>
      <c r="I626" t="str">
        <f>VLOOKUP(Table14[[#This Row],[No.]],E:F,2,FALSE)</f>
        <v>Zeytun  Adan  Mohammed</v>
      </c>
    </row>
    <row r="627" spans="1:9" x14ac:dyDescent="0.35">
      <c r="A627" t="s">
        <v>8947</v>
      </c>
      <c r="B627" t="s">
        <v>8948</v>
      </c>
      <c r="E627" t="s">
        <v>8947</v>
      </c>
      <c r="F627" t="s">
        <v>8948</v>
      </c>
      <c r="I627" t="str">
        <f>VLOOKUP(Table14[[#This Row],[No.]],E:F,2,FALSE)</f>
        <v>Daud Ahmed Mahat</v>
      </c>
    </row>
    <row r="628" spans="1:9" x14ac:dyDescent="0.35">
      <c r="A628" t="s">
        <v>8949</v>
      </c>
      <c r="B628" t="s">
        <v>8950</v>
      </c>
      <c r="E628" t="s">
        <v>8949</v>
      </c>
      <c r="F628" t="s">
        <v>8950</v>
      </c>
      <c r="I628" t="str">
        <f>VLOOKUP(Table14[[#This Row],[No.]],E:F,2,FALSE)</f>
        <v>Angelina Teiyan Kol</v>
      </c>
    </row>
    <row r="629" spans="1:9" x14ac:dyDescent="0.35">
      <c r="A629" t="s">
        <v>8951</v>
      </c>
      <c r="B629" t="s">
        <v>8952</v>
      </c>
      <c r="E629" t="s">
        <v>8951</v>
      </c>
      <c r="F629" t="s">
        <v>8952</v>
      </c>
      <c r="I629" t="str">
        <f>VLOOKUP(Table14[[#This Row],[No.]],E:F,2,FALSE)</f>
        <v>Abdirahman Bare  Mohamed</v>
      </c>
    </row>
    <row r="630" spans="1:9" x14ac:dyDescent="0.35">
      <c r="A630" t="s">
        <v>8953</v>
      </c>
      <c r="B630" t="s">
        <v>8954</v>
      </c>
      <c r="E630" t="s">
        <v>8953</v>
      </c>
      <c r="F630" t="s">
        <v>8954</v>
      </c>
      <c r="I630" t="str">
        <f>VLOOKUP(Table14[[#This Row],[No.]],E:F,2,FALSE)</f>
        <v>Stellar Wanjiru Nderi</v>
      </c>
    </row>
    <row r="631" spans="1:9" x14ac:dyDescent="0.35">
      <c r="A631" t="s">
        <v>8955</v>
      </c>
      <c r="B631" t="s">
        <v>8956</v>
      </c>
      <c r="E631" t="s">
        <v>8955</v>
      </c>
      <c r="F631" t="s">
        <v>8956</v>
      </c>
      <c r="I631" t="str">
        <f>VLOOKUP(Table14[[#This Row],[No.]],E:F,2,FALSE)</f>
        <v>Nasra Abass Halil</v>
      </c>
    </row>
    <row r="632" spans="1:9" x14ac:dyDescent="0.35">
      <c r="A632" t="s">
        <v>8957</v>
      </c>
      <c r="B632" t="s">
        <v>8958</v>
      </c>
      <c r="E632" t="s">
        <v>8957</v>
      </c>
      <c r="F632" t="s">
        <v>8958</v>
      </c>
      <c r="I632" t="str">
        <f>VLOOKUP(Table14[[#This Row],[No.]],E:F,2,FALSE)</f>
        <v>Omar Ismail Omar</v>
      </c>
    </row>
    <row r="633" spans="1:9" x14ac:dyDescent="0.35">
      <c r="A633" t="s">
        <v>8959</v>
      </c>
      <c r="B633" t="s">
        <v>8960</v>
      </c>
      <c r="E633" t="s">
        <v>8959</v>
      </c>
      <c r="F633" t="s">
        <v>8960</v>
      </c>
      <c r="I633" t="str">
        <f>VLOOKUP(Table14[[#This Row],[No.]],E:F,2,FALSE)</f>
        <v>Abdow Mohamed Osman</v>
      </c>
    </row>
    <row r="634" spans="1:9" x14ac:dyDescent="0.35">
      <c r="A634" t="s">
        <v>8961</v>
      </c>
      <c r="B634" t="s">
        <v>8962</v>
      </c>
      <c r="E634" t="s">
        <v>8961</v>
      </c>
      <c r="F634" t="s">
        <v>8962</v>
      </c>
      <c r="I634" t="str">
        <f>VLOOKUP(Table14[[#This Row],[No.]],E:F,2,FALSE)</f>
        <v>Mercy Kathomi Kariuki</v>
      </c>
    </row>
    <row r="635" spans="1:9" x14ac:dyDescent="0.35">
      <c r="A635" t="s">
        <v>8963</v>
      </c>
      <c r="B635" t="s">
        <v>8964</v>
      </c>
      <c r="E635" t="s">
        <v>8963</v>
      </c>
      <c r="F635" t="s">
        <v>8964</v>
      </c>
      <c r="I635" t="str">
        <f>VLOOKUP(Table14[[#This Row],[No.]],E:F,2,FALSE)</f>
        <v>Jane Kendi</v>
      </c>
    </row>
    <row r="636" spans="1:9" x14ac:dyDescent="0.35">
      <c r="A636" t="s">
        <v>8965</v>
      </c>
      <c r="B636" t="s">
        <v>8966</v>
      </c>
      <c r="E636" t="s">
        <v>8965</v>
      </c>
      <c r="F636" t="s">
        <v>8966</v>
      </c>
      <c r="I636" t="str">
        <f>VLOOKUP(Table14[[#This Row],[No.]],E:F,2,FALSE)</f>
        <v>David Ziro</v>
      </c>
    </row>
    <row r="637" spans="1:9" x14ac:dyDescent="0.35">
      <c r="A637" t="s">
        <v>8967</v>
      </c>
      <c r="B637" t="s">
        <v>8968</v>
      </c>
      <c r="E637" t="s">
        <v>8967</v>
      </c>
      <c r="F637" t="s">
        <v>8968</v>
      </c>
      <c r="I637" t="str">
        <f>VLOOKUP(Table14[[#This Row],[No.]],E:F,2,FALSE)</f>
        <v xml:space="preserve">Hussein Mohamed Kheir </v>
      </c>
    </row>
    <row r="638" spans="1:9" x14ac:dyDescent="0.35">
      <c r="A638" t="s">
        <v>8969</v>
      </c>
      <c r="B638" t="s">
        <v>8970</v>
      </c>
      <c r="E638" t="s">
        <v>8969</v>
      </c>
      <c r="F638" t="s">
        <v>8970</v>
      </c>
      <c r="I638" t="str">
        <f>VLOOKUP(Table14[[#This Row],[No.]],E:F,2,FALSE)</f>
        <v>Kennedy Ochieng Onditi</v>
      </c>
    </row>
    <row r="639" spans="1:9" x14ac:dyDescent="0.35">
      <c r="A639" t="s">
        <v>8971</v>
      </c>
      <c r="B639" t="s">
        <v>8972</v>
      </c>
      <c r="E639" t="s">
        <v>8971</v>
      </c>
      <c r="F639" t="s">
        <v>8972</v>
      </c>
      <c r="I639" t="str">
        <f>VLOOKUP(Table14[[#This Row],[No.]],E:F,2,FALSE)</f>
        <v>Francis Wanjala Otinga</v>
      </c>
    </row>
    <row r="640" spans="1:9" x14ac:dyDescent="0.35">
      <c r="A640" t="s">
        <v>8973</v>
      </c>
      <c r="B640" t="s">
        <v>8974</v>
      </c>
      <c r="E640" t="s">
        <v>8973</v>
      </c>
      <c r="F640" t="s">
        <v>8974</v>
      </c>
      <c r="I640" t="str">
        <f>VLOOKUP(Table14[[#This Row],[No.]],E:F,2,FALSE)</f>
        <v>Faiza  Irshad Ali</v>
      </c>
    </row>
    <row r="641" spans="1:10" x14ac:dyDescent="0.35">
      <c r="A641" t="s">
        <v>8975</v>
      </c>
      <c r="B641" t="s">
        <v>8976</v>
      </c>
      <c r="E641" t="s">
        <v>8975</v>
      </c>
      <c r="F641" t="s">
        <v>8976</v>
      </c>
      <c r="I641" t="str">
        <f>VLOOKUP(Table14[[#This Row],[No.]],E:F,2,FALSE)</f>
        <v>Feisal Selel Muhumed</v>
      </c>
    </row>
    <row r="642" spans="1:10" x14ac:dyDescent="0.35">
      <c r="A642" t="s">
        <v>8977</v>
      </c>
      <c r="B642" t="s">
        <v>8978</v>
      </c>
      <c r="E642" t="s">
        <v>8977</v>
      </c>
      <c r="F642" t="s">
        <v>8978</v>
      </c>
      <c r="I642" t="str">
        <f>VLOOKUP(Table14[[#This Row],[No.]],E:F,2,FALSE)</f>
        <v>Ibrahim Muktar Elmoge</v>
      </c>
    </row>
    <row r="643" spans="1:10" x14ac:dyDescent="0.35">
      <c r="A643" t="s">
        <v>8979</v>
      </c>
      <c r="B643" t="s">
        <v>8980</v>
      </c>
      <c r="E643" t="s">
        <v>8979</v>
      </c>
      <c r="F643" t="s">
        <v>8980</v>
      </c>
      <c r="I643" t="str">
        <f>VLOOKUP(Table14[[#This Row],[No.]],E:F,2,FALSE)</f>
        <v>Sahara Mohamud Gurhan</v>
      </c>
    </row>
    <row r="644" spans="1:10" x14ac:dyDescent="0.35">
      <c r="A644" t="s">
        <v>8981</v>
      </c>
      <c r="B644" t="s">
        <v>8982</v>
      </c>
      <c r="E644" t="s">
        <v>8981</v>
      </c>
      <c r="F644" t="s">
        <v>8982</v>
      </c>
      <c r="I644" t="str">
        <f>VLOOKUP(Table14[[#This Row],[No.]],E:F,2,FALSE)</f>
        <v>Hezekia Amadi Junior</v>
      </c>
    </row>
    <row r="645" spans="1:10" x14ac:dyDescent="0.35">
      <c r="A645" t="s">
        <v>8983</v>
      </c>
      <c r="B645" t="s">
        <v>8984</v>
      </c>
      <c r="E645" t="s">
        <v>8983</v>
      </c>
      <c r="F645" t="s">
        <v>8984</v>
      </c>
      <c r="I645" t="str">
        <f>VLOOKUP(Table14[[#This Row],[No.]],E:F,2,FALSE)</f>
        <v>Abdirahman  Antar  Omar</v>
      </c>
    </row>
    <row r="646" spans="1:10" x14ac:dyDescent="0.35">
      <c r="A646" t="s">
        <v>8985</v>
      </c>
      <c r="B646" t="s">
        <v>8986</v>
      </c>
      <c r="E646" t="s">
        <v>8985</v>
      </c>
      <c r="F646" t="s">
        <v>8986</v>
      </c>
      <c r="I646" t="str">
        <f>VLOOKUP(Table14[[#This Row],[No.]],E:F,2,FALSE)</f>
        <v>Hussein  Abdi</v>
      </c>
    </row>
    <row r="647" spans="1:10" x14ac:dyDescent="0.35">
      <c r="A647" t="s">
        <v>8987</v>
      </c>
      <c r="B647" t="s">
        <v>8988</v>
      </c>
      <c r="E647" t="s">
        <v>8987</v>
      </c>
      <c r="F647" t="s">
        <v>8988</v>
      </c>
      <c r="I647" t="str">
        <f>VLOOKUP(Table14[[#This Row],[No.]],E:F,2,FALSE)</f>
        <v xml:space="preserve">Ibrahim  Gahir Salat </v>
      </c>
    </row>
    <row r="648" spans="1:10" x14ac:dyDescent="0.35">
      <c r="A648" s="17" t="s">
        <v>8989</v>
      </c>
      <c r="B648" s="17" t="s">
        <v>8990</v>
      </c>
      <c r="C648" s="17"/>
      <c r="D648" s="17"/>
      <c r="E648" s="17" t="s">
        <v>8991</v>
      </c>
      <c r="F648" s="17" t="s">
        <v>8992</v>
      </c>
      <c r="G648" s="17"/>
      <c r="H648" s="17"/>
      <c r="I648" s="17" t="e">
        <f>VLOOKUP(Table14[[#This Row],[No.]],E:F,2,FALSE)</f>
        <v>#N/A</v>
      </c>
      <c r="J648" s="17"/>
    </row>
    <row r="649" spans="1:10" x14ac:dyDescent="0.35">
      <c r="A649" t="s">
        <v>8991</v>
      </c>
      <c r="B649" t="s">
        <v>8992</v>
      </c>
      <c r="E649" t="s">
        <v>8993</v>
      </c>
      <c r="F649" t="s">
        <v>8994</v>
      </c>
      <c r="I649" t="str">
        <f>VLOOKUP(Table14[[#This Row],[No.]],E:F,2,FALSE)</f>
        <v>Lameck  Bijumo</v>
      </c>
    </row>
    <row r="650" spans="1:10" x14ac:dyDescent="0.35">
      <c r="A650" t="s">
        <v>8993</v>
      </c>
      <c r="B650" t="s">
        <v>8994</v>
      </c>
      <c r="E650" t="s">
        <v>8995</v>
      </c>
      <c r="F650" t="s">
        <v>8996</v>
      </c>
      <c r="I650" t="str">
        <f>VLOOKUP(Table14[[#This Row],[No.]],E:F,2,FALSE)</f>
        <v>Martin Kingori</v>
      </c>
    </row>
    <row r="651" spans="1:10" x14ac:dyDescent="0.35">
      <c r="A651" t="s">
        <v>8995</v>
      </c>
      <c r="B651" t="s">
        <v>8996</v>
      </c>
      <c r="E651" t="s">
        <v>8997</v>
      </c>
      <c r="F651" t="s">
        <v>8998</v>
      </c>
      <c r="I651" t="str">
        <f>VLOOKUP(Table14[[#This Row],[No.]],E:F,2,FALSE)</f>
        <v>Titus Murundu Mangongo</v>
      </c>
    </row>
    <row r="652" spans="1:10" x14ac:dyDescent="0.35">
      <c r="A652" t="s">
        <v>8997</v>
      </c>
      <c r="B652" t="s">
        <v>8998</v>
      </c>
      <c r="E652" t="s">
        <v>8999</v>
      </c>
      <c r="F652" t="s">
        <v>7926</v>
      </c>
      <c r="I652" t="str">
        <f>VLOOKUP(Table14[[#This Row],[No.]],E:F,2,FALSE)</f>
        <v>Januaris Kasanga Musili</v>
      </c>
    </row>
    <row r="653" spans="1:10" x14ac:dyDescent="0.35">
      <c r="A653" t="s">
        <v>8999</v>
      </c>
      <c r="B653" t="s">
        <v>7926</v>
      </c>
      <c r="E653" t="s">
        <v>9000</v>
      </c>
      <c r="F653" t="s">
        <v>9001</v>
      </c>
      <c r="I653" t="str">
        <f>VLOOKUP(Table14[[#This Row],[No.]],E:F,2,FALSE)</f>
        <v>Enny Anna Hadida</v>
      </c>
    </row>
    <row r="654" spans="1:10" x14ac:dyDescent="0.35">
      <c r="A654" t="s">
        <v>9000</v>
      </c>
      <c r="B654" t="s">
        <v>9001</v>
      </c>
      <c r="E654" t="s">
        <v>9002</v>
      </c>
      <c r="F654" t="s">
        <v>9003</v>
      </c>
      <c r="I654" t="str">
        <f>VLOOKUP(Table14[[#This Row],[No.]],E:F,2,FALSE)</f>
        <v>Sahanun Mohamed Sheikh</v>
      </c>
    </row>
    <row r="655" spans="1:10" x14ac:dyDescent="0.35">
      <c r="A655" t="s">
        <v>9002</v>
      </c>
      <c r="B655" t="s">
        <v>9003</v>
      </c>
      <c r="E655" t="s">
        <v>9004</v>
      </c>
      <c r="F655" t="s">
        <v>9005</v>
      </c>
      <c r="I655" t="str">
        <f>VLOOKUP(Table14[[#This Row],[No.]],E:F,2,FALSE)</f>
        <v>Silas Owiti Ayako</v>
      </c>
    </row>
    <row r="656" spans="1:10" x14ac:dyDescent="0.35">
      <c r="A656" t="s">
        <v>9004</v>
      </c>
      <c r="B656" t="s">
        <v>9005</v>
      </c>
      <c r="E656" t="s">
        <v>9006</v>
      </c>
      <c r="F656" t="s">
        <v>9007</v>
      </c>
      <c r="I656" t="str">
        <f>VLOOKUP(Table14[[#This Row],[No.]],E:F,2,FALSE)</f>
        <v>Zakayo Amunze Wakhu</v>
      </c>
    </row>
    <row r="657" spans="1:9" x14ac:dyDescent="0.35">
      <c r="A657" t="s">
        <v>9006</v>
      </c>
      <c r="B657" t="s">
        <v>9007</v>
      </c>
      <c r="E657" t="s">
        <v>9008</v>
      </c>
      <c r="F657" t="s">
        <v>9009</v>
      </c>
      <c r="I657" t="str">
        <f>VLOOKUP(Table14[[#This Row],[No.]],E:F,2,FALSE)</f>
        <v>Jamal Omollo</v>
      </c>
    </row>
    <row r="658" spans="1:9" x14ac:dyDescent="0.35">
      <c r="A658" t="s">
        <v>9008</v>
      </c>
      <c r="B658" t="s">
        <v>9009</v>
      </c>
      <c r="E658" t="s">
        <v>9010</v>
      </c>
      <c r="F658" t="s">
        <v>9011</v>
      </c>
      <c r="I658" t="str">
        <f>VLOOKUP(Table14[[#This Row],[No.]],E:F,2,FALSE)</f>
        <v>Boniface Kyalo Muthama</v>
      </c>
    </row>
    <row r="659" spans="1:9" x14ac:dyDescent="0.35">
      <c r="A659" t="s">
        <v>9010</v>
      </c>
      <c r="B659" t="s">
        <v>9011</v>
      </c>
      <c r="E659" t="s">
        <v>9012</v>
      </c>
      <c r="F659" t="s">
        <v>9013</v>
      </c>
      <c r="I659" t="str">
        <f>VLOOKUP(Table14[[#This Row],[No.]],E:F,2,FALSE)</f>
        <v>Grace Kobare</v>
      </c>
    </row>
    <row r="660" spans="1:9" x14ac:dyDescent="0.35">
      <c r="A660" t="s">
        <v>9012</v>
      </c>
      <c r="B660" t="s">
        <v>9013</v>
      </c>
      <c r="E660" t="s">
        <v>9014</v>
      </c>
      <c r="F660" t="s">
        <v>9015</v>
      </c>
      <c r="I660" t="str">
        <f>VLOOKUP(Table14[[#This Row],[No.]],E:F,2,FALSE)</f>
        <v>Renson  Mukayagi Karani</v>
      </c>
    </row>
    <row r="661" spans="1:9" x14ac:dyDescent="0.35">
      <c r="A661" t="s">
        <v>9014</v>
      </c>
      <c r="B661" t="s">
        <v>9015</v>
      </c>
      <c r="E661" t="s">
        <v>9016</v>
      </c>
      <c r="F661" t="s">
        <v>9017</v>
      </c>
      <c r="I661" t="str">
        <f>VLOOKUP(Table14[[#This Row],[No.]],E:F,2,FALSE)</f>
        <v>Leyla Semkiwa Mganga</v>
      </c>
    </row>
    <row r="662" spans="1:9" x14ac:dyDescent="0.35">
      <c r="A662" t="s">
        <v>9016</v>
      </c>
      <c r="B662" t="s">
        <v>9017</v>
      </c>
      <c r="E662" t="s">
        <v>9018</v>
      </c>
      <c r="F662" t="s">
        <v>9019</v>
      </c>
      <c r="I662" t="str">
        <f>VLOOKUP(Table14[[#This Row],[No.]],E:F,2,FALSE)</f>
        <v>Swabra Omar Hadi</v>
      </c>
    </row>
    <row r="663" spans="1:9" x14ac:dyDescent="0.35">
      <c r="A663" t="s">
        <v>9018</v>
      </c>
      <c r="B663" t="s">
        <v>9019</v>
      </c>
      <c r="E663" t="s">
        <v>9020</v>
      </c>
      <c r="F663" t="s">
        <v>9021</v>
      </c>
      <c r="I663" t="str">
        <f>VLOOKUP(Table14[[#This Row],[No.]],E:F,2,FALSE)</f>
        <v>Roy  Kimtai  Bett</v>
      </c>
    </row>
    <row r="664" spans="1:9" x14ac:dyDescent="0.35">
      <c r="A664" t="s">
        <v>9020</v>
      </c>
      <c r="B664" t="s">
        <v>9021</v>
      </c>
      <c r="E664" t="s">
        <v>9022</v>
      </c>
      <c r="F664" t="s">
        <v>9023</v>
      </c>
      <c r="I664" t="str">
        <f>VLOOKUP(Table14[[#This Row],[No.]],E:F,2,FALSE)</f>
        <v>Emmanuel Simiyu</v>
      </c>
    </row>
    <row r="665" spans="1:9" x14ac:dyDescent="0.35">
      <c r="A665" t="s">
        <v>9022</v>
      </c>
      <c r="B665" t="s">
        <v>9023</v>
      </c>
      <c r="E665" t="s">
        <v>9024</v>
      </c>
      <c r="F665" t="s">
        <v>9025</v>
      </c>
      <c r="I665" t="str">
        <f>VLOOKUP(Table14[[#This Row],[No.]],E:F,2,FALSE)</f>
        <v xml:space="preserve">Mustafa Hassan Bashir </v>
      </c>
    </row>
    <row r="666" spans="1:9" x14ac:dyDescent="0.35">
      <c r="A666" t="s">
        <v>9024</v>
      </c>
      <c r="B666" t="s">
        <v>9025</v>
      </c>
      <c r="E666" t="s">
        <v>9026</v>
      </c>
      <c r="F666" t="s">
        <v>9027</v>
      </c>
      <c r="I666" t="str">
        <f>VLOOKUP(Table14[[#This Row],[No.]],E:F,2,FALSE)</f>
        <v>Barlin Ahmed</v>
      </c>
    </row>
    <row r="667" spans="1:9" x14ac:dyDescent="0.35">
      <c r="A667" t="s">
        <v>9026</v>
      </c>
      <c r="B667" t="s">
        <v>9027</v>
      </c>
      <c r="E667" t="s">
        <v>9028</v>
      </c>
      <c r="F667" t="s">
        <v>9029</v>
      </c>
      <c r="I667" t="str">
        <f>VLOOKUP(Table14[[#This Row],[No.]],E:F,2,FALSE)</f>
        <v>Loreen Joan  Orembo</v>
      </c>
    </row>
    <row r="668" spans="1:9" x14ac:dyDescent="0.35">
      <c r="A668" t="s">
        <v>9028</v>
      </c>
      <c r="B668" t="s">
        <v>9029</v>
      </c>
      <c r="E668" t="s">
        <v>9030</v>
      </c>
      <c r="F668" t="s">
        <v>9031</v>
      </c>
      <c r="I668" t="str">
        <f>VLOOKUP(Table14[[#This Row],[No.]],E:F,2,FALSE)</f>
        <v>George Otieno Opidi</v>
      </c>
    </row>
    <row r="669" spans="1:9" x14ac:dyDescent="0.35">
      <c r="A669" t="s">
        <v>9030</v>
      </c>
      <c r="B669" t="s">
        <v>9031</v>
      </c>
      <c r="E669" t="s">
        <v>9032</v>
      </c>
      <c r="F669" t="s">
        <v>9033</v>
      </c>
      <c r="I669" t="str">
        <f>VLOOKUP(Table14[[#This Row],[No.]],E:F,2,FALSE)</f>
        <v>Caleb M. Magondo</v>
      </c>
    </row>
    <row r="670" spans="1:9" x14ac:dyDescent="0.35">
      <c r="A670" t="s">
        <v>9032</v>
      </c>
      <c r="B670" t="s">
        <v>9033</v>
      </c>
      <c r="E670" t="s">
        <v>9034</v>
      </c>
      <c r="F670" t="s">
        <v>9035</v>
      </c>
      <c r="I670" t="str">
        <f>VLOOKUP(Table14[[#This Row],[No.]],E:F,2,FALSE)</f>
        <v>John Oduor</v>
      </c>
    </row>
    <row r="671" spans="1:9" x14ac:dyDescent="0.35">
      <c r="A671" t="s">
        <v>9034</v>
      </c>
      <c r="B671" t="s">
        <v>9035</v>
      </c>
      <c r="E671" t="s">
        <v>9036</v>
      </c>
      <c r="F671" t="s">
        <v>9037</v>
      </c>
      <c r="I671" t="str">
        <f>VLOOKUP(Table14[[#This Row],[No.]],E:F,2,FALSE)</f>
        <v>Nimo  Abdullahi  Kobei</v>
      </c>
    </row>
    <row r="672" spans="1:9" x14ac:dyDescent="0.35">
      <c r="A672" t="s">
        <v>9036</v>
      </c>
      <c r="B672" t="s">
        <v>9037</v>
      </c>
      <c r="E672" t="s">
        <v>9038</v>
      </c>
      <c r="F672" t="s">
        <v>9039</v>
      </c>
      <c r="I672" t="str">
        <f>VLOOKUP(Table14[[#This Row],[No.]],E:F,2,FALSE)</f>
        <v>Mohamed Kalil Bulale</v>
      </c>
    </row>
    <row r="673" spans="1:9" x14ac:dyDescent="0.35">
      <c r="A673" t="s">
        <v>9038</v>
      </c>
      <c r="B673" t="s">
        <v>9039</v>
      </c>
      <c r="E673" t="s">
        <v>9040</v>
      </c>
      <c r="F673" t="s">
        <v>9041</v>
      </c>
      <c r="I673" t="str">
        <f>VLOOKUP(Table14[[#This Row],[No.]],E:F,2,FALSE)</f>
        <v>Farah Mohamed</v>
      </c>
    </row>
    <row r="674" spans="1:9" x14ac:dyDescent="0.35">
      <c r="A674" t="s">
        <v>9040</v>
      </c>
      <c r="B674" t="s">
        <v>9041</v>
      </c>
      <c r="E674" t="s">
        <v>9042</v>
      </c>
      <c r="F674" t="s">
        <v>9043</v>
      </c>
      <c r="I674" t="str">
        <f>VLOOKUP(Table14[[#This Row],[No.]],E:F,2,FALSE)</f>
        <v>Hussein Jelle Abdille</v>
      </c>
    </row>
    <row r="675" spans="1:9" x14ac:dyDescent="0.35">
      <c r="A675" t="s">
        <v>9042</v>
      </c>
      <c r="B675" t="s">
        <v>9043</v>
      </c>
      <c r="E675" t="s">
        <v>9044</v>
      </c>
      <c r="F675" t="s">
        <v>9045</v>
      </c>
      <c r="I675" t="str">
        <f>VLOOKUP(Table14[[#This Row],[No.]],E:F,2,FALSE)</f>
        <v>Mulyungi  Syanda</v>
      </c>
    </row>
    <row r="676" spans="1:9" x14ac:dyDescent="0.35">
      <c r="A676" t="s">
        <v>9044</v>
      </c>
      <c r="B676" t="s">
        <v>9045</v>
      </c>
      <c r="E676" t="s">
        <v>9046</v>
      </c>
      <c r="F676" t="s">
        <v>9047</v>
      </c>
      <c r="I676" t="str">
        <f>VLOOKUP(Table14[[#This Row],[No.]],E:F,2,FALSE)</f>
        <v>Claire Chepkemoi</v>
      </c>
    </row>
    <row r="677" spans="1:9" x14ac:dyDescent="0.35">
      <c r="A677" t="s">
        <v>9046</v>
      </c>
      <c r="B677" t="s">
        <v>9047</v>
      </c>
      <c r="E677" t="s">
        <v>9048</v>
      </c>
      <c r="F677" t="s">
        <v>9049</v>
      </c>
      <c r="I677" t="str">
        <f>VLOOKUP(Table14[[#This Row],[No.]],E:F,2,FALSE)</f>
        <v>Rashid Asha Sadi</v>
      </c>
    </row>
    <row r="678" spans="1:9" x14ac:dyDescent="0.35">
      <c r="A678" t="s">
        <v>9048</v>
      </c>
      <c r="B678" t="s">
        <v>9049</v>
      </c>
      <c r="E678" t="s">
        <v>9050</v>
      </c>
      <c r="F678" t="s">
        <v>9051</v>
      </c>
      <c r="I678" t="str">
        <f>VLOOKUP(Table14[[#This Row],[No.]],E:F,2,FALSE)</f>
        <v>Amos Safari</v>
      </c>
    </row>
    <row r="679" spans="1:9" x14ac:dyDescent="0.35">
      <c r="A679" t="s">
        <v>9050</v>
      </c>
      <c r="B679" t="s">
        <v>9051</v>
      </c>
      <c r="E679" t="s">
        <v>9052</v>
      </c>
      <c r="F679" t="s">
        <v>9053</v>
      </c>
      <c r="I679" t="str">
        <f>VLOOKUP(Table14[[#This Row],[No.]],E:F,2,FALSE)</f>
        <v>Peter Murgor</v>
      </c>
    </row>
    <row r="680" spans="1:9" x14ac:dyDescent="0.35">
      <c r="A680" t="s">
        <v>9052</v>
      </c>
      <c r="B680" t="s">
        <v>9053</v>
      </c>
      <c r="E680" t="s">
        <v>9054</v>
      </c>
      <c r="F680" t="s">
        <v>9055</v>
      </c>
      <c r="I680" t="str">
        <f>VLOOKUP(Table14[[#This Row],[No.]],E:F,2,FALSE)</f>
        <v>Derrick Nagide Mugasia</v>
      </c>
    </row>
    <row r="681" spans="1:9" x14ac:dyDescent="0.35">
      <c r="A681" t="s">
        <v>9054</v>
      </c>
      <c r="B681" t="s">
        <v>9055</v>
      </c>
      <c r="E681" t="s">
        <v>9056</v>
      </c>
      <c r="F681" t="s">
        <v>9057</v>
      </c>
      <c r="I681" t="str">
        <f>VLOOKUP(Table14[[#This Row],[No.]],E:F,2,FALSE)</f>
        <v>Nassor Mohamed Abdalla</v>
      </c>
    </row>
    <row r="682" spans="1:9" x14ac:dyDescent="0.35">
      <c r="A682" t="s">
        <v>9056</v>
      </c>
      <c r="B682" t="s">
        <v>9057</v>
      </c>
      <c r="E682" t="s">
        <v>9058</v>
      </c>
      <c r="F682" t="s">
        <v>9059</v>
      </c>
      <c r="I682" t="str">
        <f>VLOOKUP(Table14[[#This Row],[No.]],E:F,2,FALSE)</f>
        <v>Abdulhakim Abdul Mahmoud</v>
      </c>
    </row>
    <row r="683" spans="1:9" x14ac:dyDescent="0.35">
      <c r="A683" t="s">
        <v>9058</v>
      </c>
      <c r="B683" t="s">
        <v>9059</v>
      </c>
      <c r="E683" t="s">
        <v>9060</v>
      </c>
      <c r="F683" t="s">
        <v>9061</v>
      </c>
      <c r="I683" t="str">
        <f>VLOOKUP(Table14[[#This Row],[No.]],E:F,2,FALSE)</f>
        <v>Oscar  Wanjala Lino</v>
      </c>
    </row>
    <row r="684" spans="1:9" x14ac:dyDescent="0.35">
      <c r="A684" t="s">
        <v>9060</v>
      </c>
      <c r="B684" t="s">
        <v>9061</v>
      </c>
      <c r="E684" t="s">
        <v>9062</v>
      </c>
      <c r="F684" t="s">
        <v>9063</v>
      </c>
      <c r="I684" t="str">
        <f>VLOOKUP(Table14[[#This Row],[No.]],E:F,2,FALSE)</f>
        <v>Yvonne Nasimiyu Khaemba</v>
      </c>
    </row>
    <row r="685" spans="1:9" x14ac:dyDescent="0.35">
      <c r="A685" t="s">
        <v>9062</v>
      </c>
      <c r="B685" t="s">
        <v>9063</v>
      </c>
      <c r="E685" t="s">
        <v>9064</v>
      </c>
      <c r="F685" t="s">
        <v>9065</v>
      </c>
      <c r="I685" t="str">
        <f>VLOOKUP(Table14[[#This Row],[No.]],E:F,2,FALSE)</f>
        <v>JOHN NALO</v>
      </c>
    </row>
    <row r="686" spans="1:9" x14ac:dyDescent="0.35">
      <c r="A686" t="s">
        <v>9064</v>
      </c>
      <c r="B686" t="s">
        <v>9065</v>
      </c>
      <c r="E686" t="s">
        <v>9066</v>
      </c>
      <c r="F686" t="s">
        <v>9067</v>
      </c>
      <c r="I686" t="str">
        <f>VLOOKUP(Table14[[#This Row],[No.]],E:F,2,FALSE)</f>
        <v>Topias Nivah Nanjakululu</v>
      </c>
    </row>
    <row r="687" spans="1:9" x14ac:dyDescent="0.35">
      <c r="A687" t="s">
        <v>9066</v>
      </c>
      <c r="B687" t="s">
        <v>9067</v>
      </c>
      <c r="E687" t="s">
        <v>9068</v>
      </c>
      <c r="F687" t="s">
        <v>9069</v>
      </c>
      <c r="I687" t="str">
        <f>VLOOKUP(Table14[[#This Row],[No.]],E:F,2,FALSE)</f>
        <v>Patrick Tirop Chemwolo</v>
      </c>
    </row>
    <row r="688" spans="1:9" x14ac:dyDescent="0.35">
      <c r="A688" t="s">
        <v>9068</v>
      </c>
      <c r="B688" t="s">
        <v>9069</v>
      </c>
      <c r="E688" t="s">
        <v>9070</v>
      </c>
      <c r="F688" t="s">
        <v>9071</v>
      </c>
      <c r="I688" t="str">
        <f>VLOOKUP(Table14[[#This Row],[No.]],E:F,2,FALSE)</f>
        <v>Dika Dabaso Guyo</v>
      </c>
    </row>
    <row r="689" spans="1:9" x14ac:dyDescent="0.35">
      <c r="A689" t="s">
        <v>9070</v>
      </c>
      <c r="B689" t="s">
        <v>9071</v>
      </c>
      <c r="E689" t="s">
        <v>9072</v>
      </c>
      <c r="F689" t="s">
        <v>9073</v>
      </c>
      <c r="I689" t="str">
        <f>VLOOKUP(Table14[[#This Row],[No.]],E:F,2,FALSE)</f>
        <v>Donald Ombim Jaleny</v>
      </c>
    </row>
    <row r="690" spans="1:9" x14ac:dyDescent="0.35">
      <c r="A690" t="s">
        <v>9072</v>
      </c>
      <c r="B690" t="s">
        <v>9073</v>
      </c>
      <c r="E690" t="s">
        <v>9074</v>
      </c>
      <c r="F690" t="s">
        <v>9075</v>
      </c>
      <c r="I690" t="str">
        <f>VLOOKUP(Table14[[#This Row],[No.]],E:F,2,FALSE)</f>
        <v>Evelyne Kimbaya Kisamo</v>
      </c>
    </row>
    <row r="691" spans="1:9" x14ac:dyDescent="0.35">
      <c r="A691" t="s">
        <v>9074</v>
      </c>
      <c r="B691" t="s">
        <v>9075</v>
      </c>
      <c r="E691" t="s">
        <v>9076</v>
      </c>
      <c r="F691" t="s">
        <v>9077</v>
      </c>
      <c r="I691" t="str">
        <f>VLOOKUP(Table14[[#This Row],[No.]],E:F,2,FALSE)</f>
        <v>Audilia Wanjala</v>
      </c>
    </row>
    <row r="692" spans="1:9" x14ac:dyDescent="0.35">
      <c r="A692" t="s">
        <v>9076</v>
      </c>
      <c r="B692" t="s">
        <v>9077</v>
      </c>
      <c r="E692" t="s">
        <v>9078</v>
      </c>
      <c r="F692" t="s">
        <v>9079</v>
      </c>
      <c r="I692" t="str">
        <f>VLOOKUP(Table14[[#This Row],[No.]],E:F,2,FALSE)</f>
        <v>Cynthia Wawira Njagi</v>
      </c>
    </row>
    <row r="693" spans="1:9" x14ac:dyDescent="0.35">
      <c r="A693" t="s">
        <v>9078</v>
      </c>
      <c r="B693" t="s">
        <v>9079</v>
      </c>
      <c r="E693" t="s">
        <v>9080</v>
      </c>
      <c r="F693" t="s">
        <v>9081</v>
      </c>
      <c r="I693" t="str">
        <f>VLOOKUP(Table14[[#This Row],[No.]],E:F,2,FALSE)</f>
        <v>Violet Andoyo Otindo</v>
      </c>
    </row>
    <row r="694" spans="1:9" x14ac:dyDescent="0.35">
      <c r="A694" t="s">
        <v>9080</v>
      </c>
      <c r="B694" t="s">
        <v>9081</v>
      </c>
      <c r="E694" t="s">
        <v>9082</v>
      </c>
      <c r="F694" t="s">
        <v>9083</v>
      </c>
      <c r="I694" t="str">
        <f>VLOOKUP(Table14[[#This Row],[No.]],E:F,2,FALSE)</f>
        <v>Jescah Amadi Kutera</v>
      </c>
    </row>
    <row r="695" spans="1:9" x14ac:dyDescent="0.35">
      <c r="A695" t="s">
        <v>9082</v>
      </c>
      <c r="B695" t="s">
        <v>9083</v>
      </c>
      <c r="E695" t="s">
        <v>9084</v>
      </c>
      <c r="F695" t="s">
        <v>9085</v>
      </c>
      <c r="I695" t="str">
        <f>VLOOKUP(Table14[[#This Row],[No.]],E:F,2,FALSE)</f>
        <v>Teresa Wainaina</v>
      </c>
    </row>
    <row r="696" spans="1:9" x14ac:dyDescent="0.35">
      <c r="A696" t="s">
        <v>9084</v>
      </c>
      <c r="B696" t="s">
        <v>9085</v>
      </c>
      <c r="E696" t="s">
        <v>9086</v>
      </c>
      <c r="F696" t="s">
        <v>9087</v>
      </c>
      <c r="I696" t="str">
        <f>VLOOKUP(Table14[[#This Row],[No.]],E:F,2,FALSE)</f>
        <v>Mohamed  Hassan  Rage</v>
      </c>
    </row>
    <row r="697" spans="1:9" x14ac:dyDescent="0.35">
      <c r="A697" t="s">
        <v>9086</v>
      </c>
      <c r="B697" t="s">
        <v>9087</v>
      </c>
      <c r="E697" t="s">
        <v>9088</v>
      </c>
      <c r="F697" t="s">
        <v>9089</v>
      </c>
      <c r="I697" t="str">
        <f>VLOOKUP(Table14[[#This Row],[No.]],E:F,2,FALSE)</f>
        <v>Mohamed Bahero Mohamed</v>
      </c>
    </row>
    <row r="698" spans="1:9" x14ac:dyDescent="0.35">
      <c r="A698" t="s">
        <v>9088</v>
      </c>
      <c r="B698" t="s">
        <v>9089</v>
      </c>
      <c r="E698" t="s">
        <v>9090</v>
      </c>
      <c r="F698" t="s">
        <v>9091</v>
      </c>
      <c r="I698" t="str">
        <f>VLOOKUP(Table14[[#This Row],[No.]],E:F,2,FALSE)</f>
        <v>George Muraya Kiragu</v>
      </c>
    </row>
    <row r="699" spans="1:9" x14ac:dyDescent="0.35">
      <c r="A699" t="s">
        <v>9090</v>
      </c>
      <c r="B699" t="s">
        <v>9091</v>
      </c>
      <c r="E699" t="s">
        <v>9092</v>
      </c>
      <c r="F699" t="s">
        <v>9093</v>
      </c>
      <c r="I699" t="str">
        <f>VLOOKUP(Table14[[#This Row],[No.]],E:F,2,FALSE)</f>
        <v>Haggai Eshibwabo Wanyungu</v>
      </c>
    </row>
    <row r="700" spans="1:9" x14ac:dyDescent="0.35">
      <c r="A700" t="s">
        <v>9092</v>
      </c>
      <c r="B700" t="s">
        <v>9093</v>
      </c>
      <c r="E700" t="s">
        <v>9094</v>
      </c>
      <c r="F700" t="s">
        <v>9095</v>
      </c>
      <c r="I700" t="str">
        <f>VLOOKUP(Table14[[#This Row],[No.]],E:F,2,FALSE)</f>
        <v>Vivian Njambi Wahinya</v>
      </c>
    </row>
    <row r="701" spans="1:9" x14ac:dyDescent="0.35">
      <c r="A701" t="s">
        <v>9094</v>
      </c>
      <c r="B701" t="s">
        <v>9095</v>
      </c>
      <c r="E701" t="s">
        <v>9096</v>
      </c>
      <c r="F701" t="s">
        <v>9097</v>
      </c>
      <c r="I701" t="str">
        <f>VLOOKUP(Table14[[#This Row],[No.]],E:F,2,FALSE)</f>
        <v>Oscar  Isige</v>
      </c>
    </row>
    <row r="702" spans="1:9" x14ac:dyDescent="0.35">
      <c r="A702" t="s">
        <v>9096</v>
      </c>
      <c r="B702" t="s">
        <v>9097</v>
      </c>
      <c r="E702" t="s">
        <v>9098</v>
      </c>
      <c r="F702" t="s">
        <v>9099</v>
      </c>
      <c r="I702" t="str">
        <f>VLOOKUP(Table14[[#This Row],[No.]],E:F,2,FALSE)</f>
        <v>Sharon Kerubo Moruri</v>
      </c>
    </row>
    <row r="703" spans="1:9" x14ac:dyDescent="0.35">
      <c r="A703" t="s">
        <v>9098</v>
      </c>
      <c r="B703" t="s">
        <v>9099</v>
      </c>
      <c r="E703" t="s">
        <v>9100</v>
      </c>
      <c r="F703" t="s">
        <v>9101</v>
      </c>
      <c r="I703" t="str">
        <f>VLOOKUP(Table14[[#This Row],[No.]],E:F,2,FALSE)</f>
        <v>Michael Kobia</v>
      </c>
    </row>
    <row r="704" spans="1:9" x14ac:dyDescent="0.35">
      <c r="A704" t="s">
        <v>9100</v>
      </c>
      <c r="B704" t="s">
        <v>9101</v>
      </c>
      <c r="E704" t="s">
        <v>9102</v>
      </c>
      <c r="F704" t="s">
        <v>9103</v>
      </c>
      <c r="I704" t="str">
        <f>VLOOKUP(Table14[[#This Row],[No.]],E:F,2,FALSE)</f>
        <v>Ednah  Karwitha</v>
      </c>
    </row>
    <row r="705" spans="1:9" x14ac:dyDescent="0.35">
      <c r="A705" t="s">
        <v>9102</v>
      </c>
      <c r="B705" t="s">
        <v>9103</v>
      </c>
      <c r="E705" t="s">
        <v>9104</v>
      </c>
      <c r="F705" t="s">
        <v>9105</v>
      </c>
      <c r="I705" t="str">
        <f>VLOOKUP(Table14[[#This Row],[No.]],E:F,2,FALSE)</f>
        <v>Rose  Mukhwana</v>
      </c>
    </row>
    <row r="706" spans="1:9" x14ac:dyDescent="0.35">
      <c r="A706" t="s">
        <v>9104</v>
      </c>
      <c r="B706" t="s">
        <v>9105</v>
      </c>
      <c r="E706" t="s">
        <v>9106</v>
      </c>
      <c r="F706" t="s">
        <v>9107</v>
      </c>
      <c r="I706" t="str">
        <f>VLOOKUP(Table14[[#This Row],[No.]],E:F,2,FALSE)</f>
        <v>Kennedy Otieno Okello</v>
      </c>
    </row>
    <row r="707" spans="1:9" x14ac:dyDescent="0.35">
      <c r="A707" t="s">
        <v>9106</v>
      </c>
      <c r="B707" t="s">
        <v>9107</v>
      </c>
      <c r="E707" t="s">
        <v>9108</v>
      </c>
      <c r="F707" t="s">
        <v>9109</v>
      </c>
      <c r="I707" t="str">
        <f>VLOOKUP(Table14[[#This Row],[No.]],E:F,2,FALSE)</f>
        <v>Ramadhan  Cheruto Langat</v>
      </c>
    </row>
    <row r="708" spans="1:9" x14ac:dyDescent="0.35">
      <c r="A708" t="s">
        <v>9108</v>
      </c>
      <c r="B708" t="s">
        <v>9109</v>
      </c>
      <c r="E708" t="s">
        <v>9110</v>
      </c>
      <c r="F708" t="s">
        <v>9111</v>
      </c>
      <c r="I708" t="str">
        <f>VLOOKUP(Table14[[#This Row],[No.]],E:F,2,FALSE)</f>
        <v xml:space="preserve">Lucas Solit Chebon </v>
      </c>
    </row>
    <row r="709" spans="1:9" x14ac:dyDescent="0.35">
      <c r="A709" t="s">
        <v>9110</v>
      </c>
      <c r="B709" t="s">
        <v>9111</v>
      </c>
      <c r="E709" t="s">
        <v>9112</v>
      </c>
      <c r="F709" t="s">
        <v>9113</v>
      </c>
      <c r="I709" t="str">
        <f>VLOOKUP(Table14[[#This Row],[No.]],E:F,2,FALSE)</f>
        <v>Solomon Kiprotich Tirop</v>
      </c>
    </row>
    <row r="710" spans="1:9" x14ac:dyDescent="0.35">
      <c r="A710" t="s">
        <v>9112</v>
      </c>
      <c r="B710" t="s">
        <v>9113</v>
      </c>
      <c r="E710" t="s">
        <v>9114</v>
      </c>
      <c r="F710" t="s">
        <v>9115</v>
      </c>
      <c r="I710" t="str">
        <f>VLOOKUP(Table14[[#This Row],[No.]],E:F,2,FALSE)</f>
        <v>Winnie Jerotich Tanui</v>
      </c>
    </row>
    <row r="711" spans="1:9" x14ac:dyDescent="0.35">
      <c r="A711" t="s">
        <v>9114</v>
      </c>
      <c r="B711" t="s">
        <v>9115</v>
      </c>
      <c r="E711" t="s">
        <v>9116</v>
      </c>
      <c r="F711" t="s">
        <v>9117</v>
      </c>
      <c r="I711" t="str">
        <f>VLOOKUP(Table14[[#This Row],[No.]],E:F,2,FALSE)</f>
        <v>Sahal Omar Sugow</v>
      </c>
    </row>
    <row r="712" spans="1:9" x14ac:dyDescent="0.35">
      <c r="A712" t="s">
        <v>9116</v>
      </c>
      <c r="B712" t="s">
        <v>9117</v>
      </c>
      <c r="E712" t="s">
        <v>9118</v>
      </c>
      <c r="F712" t="s">
        <v>9119</v>
      </c>
      <c r="I712" t="str">
        <f>VLOOKUP(Table14[[#This Row],[No.]],E:F,2,FALSE)</f>
        <v>Mercy  Njeri  Githara</v>
      </c>
    </row>
    <row r="713" spans="1:9" x14ac:dyDescent="0.35">
      <c r="A713" t="s">
        <v>9118</v>
      </c>
      <c r="B713" t="s">
        <v>9119</v>
      </c>
      <c r="E713" t="s">
        <v>9120</v>
      </c>
      <c r="F713" t="s">
        <v>9121</v>
      </c>
      <c r="I713" t="str">
        <f>VLOOKUP(Table14[[#This Row],[No.]],E:F,2,FALSE)</f>
        <v>Jamaa Ismail Bare</v>
      </c>
    </row>
    <row r="714" spans="1:9" x14ac:dyDescent="0.35">
      <c r="A714" t="s">
        <v>9120</v>
      </c>
      <c r="B714" t="s">
        <v>9121</v>
      </c>
      <c r="E714" t="s">
        <v>9122</v>
      </c>
      <c r="F714" t="s">
        <v>9123</v>
      </c>
      <c r="I714" t="str">
        <f>VLOOKUP(Table14[[#This Row],[No.]],E:F,2,FALSE)</f>
        <v>Barwaqo Adan Ali</v>
      </c>
    </row>
    <row r="715" spans="1:9" x14ac:dyDescent="0.35">
      <c r="A715" t="s">
        <v>9122</v>
      </c>
      <c r="B715" t="s">
        <v>9123</v>
      </c>
      <c r="E715" t="s">
        <v>9124</v>
      </c>
      <c r="F715" t="s">
        <v>9125</v>
      </c>
      <c r="I715" t="str">
        <f>VLOOKUP(Table14[[#This Row],[No.]],E:F,2,FALSE)</f>
        <v>Kelly  Sirunda Were</v>
      </c>
    </row>
    <row r="716" spans="1:9" x14ac:dyDescent="0.35">
      <c r="A716" t="s">
        <v>9124</v>
      </c>
      <c r="B716" t="s">
        <v>9125</v>
      </c>
      <c r="E716" t="s">
        <v>9126</v>
      </c>
      <c r="F716" t="s">
        <v>9127</v>
      </c>
      <c r="I716" t="str">
        <f>VLOOKUP(Table14[[#This Row],[No.]],E:F,2,FALSE)</f>
        <v>Laureen Fiki Katana</v>
      </c>
    </row>
    <row r="717" spans="1:9" x14ac:dyDescent="0.35">
      <c r="A717" t="s">
        <v>9126</v>
      </c>
      <c r="B717" t="s">
        <v>9127</v>
      </c>
      <c r="E717" t="s">
        <v>9128</v>
      </c>
      <c r="F717" t="s">
        <v>9129</v>
      </c>
      <c r="I717" t="str">
        <f>VLOOKUP(Table14[[#This Row],[No.]],E:F,2,FALSE)</f>
        <v>Mohamed Hassan Saitoti</v>
      </c>
    </row>
    <row r="718" spans="1:9" x14ac:dyDescent="0.35">
      <c r="A718" t="s">
        <v>9128</v>
      </c>
      <c r="B718" t="s">
        <v>9129</v>
      </c>
      <c r="E718" t="s">
        <v>9130</v>
      </c>
      <c r="F718" t="s">
        <v>8021</v>
      </c>
      <c r="I718" t="str">
        <f>VLOOKUP(Table14[[#This Row],[No.]],E:F,2,FALSE)</f>
        <v>Nureini Mohamed Bakari</v>
      </c>
    </row>
    <row r="719" spans="1:9" x14ac:dyDescent="0.35">
      <c r="A719" t="s">
        <v>9130</v>
      </c>
      <c r="B719" t="s">
        <v>8021</v>
      </c>
      <c r="E719" t="s">
        <v>9131</v>
      </c>
      <c r="F719" t="s">
        <v>9132</v>
      </c>
      <c r="I719" t="str">
        <f>VLOOKUP(Table14[[#This Row],[No.]],E:F,2,FALSE)</f>
        <v>Mercy Jepkoech</v>
      </c>
    </row>
    <row r="720" spans="1:9" x14ac:dyDescent="0.35">
      <c r="A720" t="s">
        <v>9131</v>
      </c>
      <c r="B720" t="s">
        <v>9132</v>
      </c>
      <c r="E720" t="s">
        <v>9133</v>
      </c>
      <c r="F720" t="s">
        <v>9134</v>
      </c>
      <c r="I720" t="str">
        <f>VLOOKUP(Table14[[#This Row],[No.]],E:F,2,FALSE)</f>
        <v>Patrick Lokarach Lokaalei</v>
      </c>
    </row>
    <row r="721" spans="1:9" x14ac:dyDescent="0.35">
      <c r="A721" t="s">
        <v>9133</v>
      </c>
      <c r="B721" t="s">
        <v>9134</v>
      </c>
      <c r="E721" t="s">
        <v>9135</v>
      </c>
      <c r="F721" t="s">
        <v>9136</v>
      </c>
      <c r="I721" t="str">
        <f>VLOOKUP(Table14[[#This Row],[No.]],E:F,2,FALSE)</f>
        <v>Patricia  Mugenzi</v>
      </c>
    </row>
    <row r="722" spans="1:9" x14ac:dyDescent="0.35">
      <c r="A722" t="s">
        <v>9135</v>
      </c>
      <c r="B722" t="s">
        <v>9136</v>
      </c>
      <c r="E722" t="s">
        <v>9137</v>
      </c>
      <c r="F722" t="s">
        <v>9138</v>
      </c>
      <c r="I722" t="str">
        <f>VLOOKUP(Table14[[#This Row],[No.]],E:F,2,FALSE)</f>
        <v>Jemima Wakini Maina</v>
      </c>
    </row>
    <row r="723" spans="1:9" x14ac:dyDescent="0.35">
      <c r="A723" t="s">
        <v>9137</v>
      </c>
      <c r="B723" t="s">
        <v>9138</v>
      </c>
      <c r="E723" t="s">
        <v>9139</v>
      </c>
      <c r="F723" t="s">
        <v>9140</v>
      </c>
      <c r="I723" t="str">
        <f>VLOOKUP(Table14[[#This Row],[No.]],E:F,2,FALSE)</f>
        <v>Nancy Chebichii</v>
      </c>
    </row>
    <row r="724" spans="1:9" x14ac:dyDescent="0.35">
      <c r="A724" t="s">
        <v>9139</v>
      </c>
      <c r="B724" t="s">
        <v>9140</v>
      </c>
      <c r="E724" t="s">
        <v>9141</v>
      </c>
      <c r="F724" t="s">
        <v>9142</v>
      </c>
      <c r="I724" t="str">
        <f>VLOOKUP(Table14[[#This Row],[No.]],E:F,2,FALSE)</f>
        <v>Hussein  Abdi Hassan</v>
      </c>
    </row>
    <row r="725" spans="1:9" x14ac:dyDescent="0.35">
      <c r="A725" t="s">
        <v>9141</v>
      </c>
      <c r="B725" t="s">
        <v>9142</v>
      </c>
      <c r="E725" t="s">
        <v>9143</v>
      </c>
      <c r="F725" t="s">
        <v>9144</v>
      </c>
      <c r="I725" t="str">
        <f>VLOOKUP(Table14[[#This Row],[No.]],E:F,2,FALSE)</f>
        <v>Dennis Odhiambo</v>
      </c>
    </row>
    <row r="726" spans="1:9" x14ac:dyDescent="0.35">
      <c r="A726" t="s">
        <v>9143</v>
      </c>
      <c r="B726" t="s">
        <v>9144</v>
      </c>
      <c r="E726" t="s">
        <v>9145</v>
      </c>
      <c r="F726" t="s">
        <v>9146</v>
      </c>
      <c r="I726" t="str">
        <f>VLOOKUP(Table14[[#This Row],[No.]],E:F,2,FALSE)</f>
        <v>Faith Mutuku</v>
      </c>
    </row>
    <row r="727" spans="1:9" x14ac:dyDescent="0.35">
      <c r="A727" t="s">
        <v>9145</v>
      </c>
      <c r="B727" t="s">
        <v>9146</v>
      </c>
      <c r="E727" t="s">
        <v>9147</v>
      </c>
      <c r="F727" t="s">
        <v>9148</v>
      </c>
      <c r="I727" t="str">
        <f>VLOOKUP(Table14[[#This Row],[No.]],E:F,2,FALSE)</f>
        <v>Simon Ng'ang'a Wambui</v>
      </c>
    </row>
    <row r="728" spans="1:9" x14ac:dyDescent="0.35">
      <c r="A728" t="s">
        <v>9147</v>
      </c>
      <c r="B728" t="s">
        <v>9148</v>
      </c>
      <c r="E728" t="s">
        <v>9149</v>
      </c>
      <c r="F728" t="s">
        <v>9150</v>
      </c>
      <c r="I728" t="str">
        <f>VLOOKUP(Table14[[#This Row],[No.]],E:F,2,FALSE)</f>
        <v>Bonaya Hassan Hindada</v>
      </c>
    </row>
    <row r="729" spans="1:9" x14ac:dyDescent="0.35">
      <c r="A729" t="s">
        <v>9149</v>
      </c>
      <c r="B729" t="s">
        <v>9150</v>
      </c>
      <c r="E729" t="s">
        <v>9151</v>
      </c>
      <c r="F729" t="s">
        <v>9152</v>
      </c>
      <c r="I729" t="str">
        <f>VLOOKUP(Table14[[#This Row],[No.]],E:F,2,FALSE)</f>
        <v>Mary  Wangari Mwangi</v>
      </c>
    </row>
    <row r="730" spans="1:9" x14ac:dyDescent="0.35">
      <c r="A730" t="s">
        <v>9151</v>
      </c>
      <c r="B730" t="s">
        <v>9152</v>
      </c>
      <c r="E730" t="s">
        <v>9153</v>
      </c>
      <c r="F730" t="s">
        <v>9154</v>
      </c>
      <c r="I730" t="str">
        <f>VLOOKUP(Table14[[#This Row],[No.]],E:F,2,FALSE)</f>
        <v>Francis Karomo Wambugu</v>
      </c>
    </row>
    <row r="731" spans="1:9" x14ac:dyDescent="0.35">
      <c r="A731" t="s">
        <v>9153</v>
      </c>
      <c r="B731" t="s">
        <v>9154</v>
      </c>
      <c r="E731" t="s">
        <v>9155</v>
      </c>
      <c r="F731" t="s">
        <v>9156</v>
      </c>
      <c r="I731" t="str">
        <f>VLOOKUP(Table14[[#This Row],[No.]],E:F,2,FALSE)</f>
        <v>Pauline Arony Omoga</v>
      </c>
    </row>
    <row r="732" spans="1:9" x14ac:dyDescent="0.35">
      <c r="A732" t="s">
        <v>9155</v>
      </c>
      <c r="B732" t="s">
        <v>9156</v>
      </c>
      <c r="E732" t="s">
        <v>9157</v>
      </c>
      <c r="F732" t="s">
        <v>9158</v>
      </c>
      <c r="I732" t="str">
        <f>VLOOKUP(Table14[[#This Row],[No.]],E:F,2,FALSE)</f>
        <v xml:space="preserve">Marwa Amin Hassan </v>
      </c>
    </row>
    <row r="733" spans="1:9" x14ac:dyDescent="0.35">
      <c r="A733" t="s">
        <v>9157</v>
      </c>
      <c r="B733" t="s">
        <v>9158</v>
      </c>
      <c r="E733" t="s">
        <v>9159</v>
      </c>
      <c r="F733" t="s">
        <v>9160</v>
      </c>
      <c r="I733" t="str">
        <f>VLOOKUP(Table14[[#This Row],[No.]],E:F,2,FALSE)</f>
        <v xml:space="preserve">Purity Makena  Kirimi </v>
      </c>
    </row>
    <row r="734" spans="1:9" x14ac:dyDescent="0.35">
      <c r="A734" t="s">
        <v>9159</v>
      </c>
      <c r="B734" t="s">
        <v>9160</v>
      </c>
      <c r="E734" t="s">
        <v>9161</v>
      </c>
      <c r="F734" t="s">
        <v>9162</v>
      </c>
      <c r="I734" t="str">
        <f>VLOOKUP(Table14[[#This Row],[No.]],E:F,2,FALSE)</f>
        <v>IBRAHIM ABDULLAHI ADAN</v>
      </c>
    </row>
    <row r="735" spans="1:9" x14ac:dyDescent="0.35">
      <c r="A735" t="s">
        <v>9161</v>
      </c>
      <c r="B735" t="s">
        <v>9162</v>
      </c>
      <c r="E735" t="s">
        <v>9163</v>
      </c>
      <c r="F735" t="s">
        <v>9164</v>
      </c>
      <c r="I735" t="str">
        <f>VLOOKUP(Table14[[#This Row],[No.]],E:F,2,FALSE)</f>
        <v>Magdalene Ochieng Oduor</v>
      </c>
    </row>
    <row r="736" spans="1:9" x14ac:dyDescent="0.35">
      <c r="A736" t="s">
        <v>9163</v>
      </c>
      <c r="B736" t="s">
        <v>9164</v>
      </c>
      <c r="E736" t="s">
        <v>9165</v>
      </c>
      <c r="F736" t="s">
        <v>9166</v>
      </c>
      <c r="I736" t="str">
        <f>VLOOKUP(Table14[[#This Row],[No.]],E:F,2,FALSE)</f>
        <v>Paul Oduor Anywayo</v>
      </c>
    </row>
    <row r="737" spans="1:9" x14ac:dyDescent="0.35">
      <c r="A737" t="s">
        <v>9165</v>
      </c>
      <c r="B737" t="s">
        <v>9166</v>
      </c>
      <c r="E737" t="s">
        <v>9167</v>
      </c>
      <c r="F737" t="s">
        <v>9168</v>
      </c>
      <c r="I737" t="str">
        <f>VLOOKUP(Table14[[#This Row],[No.]],E:F,2,FALSE)</f>
        <v>ZACHARY MISIANI</v>
      </c>
    </row>
    <row r="738" spans="1:9" x14ac:dyDescent="0.35">
      <c r="A738" t="s">
        <v>9167</v>
      </c>
      <c r="B738" t="s">
        <v>9168</v>
      </c>
      <c r="E738" t="s">
        <v>9169</v>
      </c>
      <c r="F738" t="s">
        <v>9170</v>
      </c>
      <c r="I738" t="str">
        <f>VLOOKUP(Table14[[#This Row],[No.]],E:F,2,FALSE)</f>
        <v>Martha Muthoni Mwangi</v>
      </c>
    </row>
    <row r="739" spans="1:9" x14ac:dyDescent="0.35">
      <c r="A739" t="s">
        <v>9169</v>
      </c>
      <c r="B739" t="s">
        <v>9170</v>
      </c>
      <c r="E739" t="s">
        <v>9171</v>
      </c>
      <c r="F739" t="s">
        <v>9172</v>
      </c>
      <c r="I739" t="str">
        <f>VLOOKUP(Table14[[#This Row],[No.]],E:F,2,FALSE)</f>
        <v>Samuel Maina  Nderitu</v>
      </c>
    </row>
    <row r="740" spans="1:9" x14ac:dyDescent="0.35">
      <c r="A740" t="s">
        <v>9171</v>
      </c>
      <c r="B740" t="s">
        <v>9172</v>
      </c>
      <c r="E740" t="s">
        <v>9173</v>
      </c>
      <c r="F740" t="s">
        <v>9174</v>
      </c>
      <c r="I740" t="str">
        <f>VLOOKUP(Table14[[#This Row],[No.]],E:F,2,FALSE)</f>
        <v>Lydia Jeptoo Chebii</v>
      </c>
    </row>
    <row r="741" spans="1:9" x14ac:dyDescent="0.35">
      <c r="A741" t="s">
        <v>9173</v>
      </c>
      <c r="B741" t="s">
        <v>9174</v>
      </c>
      <c r="E741" t="s">
        <v>9175</v>
      </c>
      <c r="F741" t="s">
        <v>9176</v>
      </c>
      <c r="I741" t="str">
        <f>VLOOKUP(Table14[[#This Row],[No.]],E:F,2,FALSE)</f>
        <v>Abdifatah Bare Sahal</v>
      </c>
    </row>
    <row r="742" spans="1:9" x14ac:dyDescent="0.35">
      <c r="A742" t="s">
        <v>9175</v>
      </c>
      <c r="B742" t="s">
        <v>9176</v>
      </c>
      <c r="E742" t="s">
        <v>9177</v>
      </c>
      <c r="F742" t="s">
        <v>9178</v>
      </c>
      <c r="I742" t="str">
        <f>VLOOKUP(Table14[[#This Row],[No.]],E:F,2,FALSE)</f>
        <v>Fatma Zahra Mohamed</v>
      </c>
    </row>
    <row r="743" spans="1:9" x14ac:dyDescent="0.35">
      <c r="A743" t="s">
        <v>9177</v>
      </c>
      <c r="B743" t="s">
        <v>9178</v>
      </c>
      <c r="E743" t="s">
        <v>9179</v>
      </c>
      <c r="F743" t="s">
        <v>9180</v>
      </c>
      <c r="I743" t="str">
        <f>VLOOKUP(Table14[[#This Row],[No.]],E:F,2,FALSE)</f>
        <v>Abdiwahab Abdi Adow</v>
      </c>
    </row>
    <row r="744" spans="1:9" x14ac:dyDescent="0.35">
      <c r="A744" t="s">
        <v>9179</v>
      </c>
      <c r="B744" t="s">
        <v>9180</v>
      </c>
      <c r="E744" t="s">
        <v>9181</v>
      </c>
      <c r="F744" t="s">
        <v>9182</v>
      </c>
      <c r="I744" t="str">
        <f>VLOOKUP(Table14[[#This Row],[No.]],E:F,2,FALSE)</f>
        <v>Victor Kiptalam Cheptirim</v>
      </c>
    </row>
    <row r="745" spans="1:9" x14ac:dyDescent="0.35">
      <c r="A745" t="s">
        <v>9181</v>
      </c>
      <c r="B745" t="s">
        <v>9182</v>
      </c>
      <c r="E745" t="s">
        <v>9183</v>
      </c>
      <c r="F745" t="s">
        <v>9184</v>
      </c>
      <c r="I745" t="str">
        <f>VLOOKUP(Table14[[#This Row],[No.]],E:F,2,FALSE)</f>
        <v>Maryan Abdullahi Giat</v>
      </c>
    </row>
    <row r="746" spans="1:9" x14ac:dyDescent="0.35">
      <c r="A746" t="s">
        <v>9183</v>
      </c>
      <c r="B746" t="s">
        <v>9184</v>
      </c>
      <c r="E746" t="s">
        <v>9185</v>
      </c>
      <c r="F746" t="s">
        <v>9186</v>
      </c>
      <c r="I746" t="str">
        <f>VLOOKUP(Table14[[#This Row],[No.]],E:F,2,FALSE)</f>
        <v>Anita Pepeon Wanja</v>
      </c>
    </row>
    <row r="747" spans="1:9" x14ac:dyDescent="0.35">
      <c r="A747" t="s">
        <v>9185</v>
      </c>
      <c r="B747" t="s">
        <v>9186</v>
      </c>
      <c r="E747" t="s">
        <v>9187</v>
      </c>
      <c r="F747" t="s">
        <v>9188</v>
      </c>
      <c r="I747" t="str">
        <f>VLOOKUP(Table14[[#This Row],[No.]],E:F,2,FALSE)</f>
        <v>Christine Jillo  Guyo</v>
      </c>
    </row>
    <row r="748" spans="1:9" x14ac:dyDescent="0.35">
      <c r="A748" t="s">
        <v>9187</v>
      </c>
      <c r="B748" t="s">
        <v>9188</v>
      </c>
      <c r="E748" t="s">
        <v>9189</v>
      </c>
      <c r="F748" t="s">
        <v>9190</v>
      </c>
      <c r="I748" t="str">
        <f>VLOOKUP(Table14[[#This Row],[No.]],E:F,2,FALSE)</f>
        <v>Muuo  Samson</v>
      </c>
    </row>
    <row r="749" spans="1:9" x14ac:dyDescent="0.35">
      <c r="A749" t="s">
        <v>9189</v>
      </c>
      <c r="B749" t="s">
        <v>9190</v>
      </c>
      <c r="E749" t="s">
        <v>9191</v>
      </c>
      <c r="F749" t="s">
        <v>9192</v>
      </c>
      <c r="I749" t="str">
        <f>VLOOKUP(Table14[[#This Row],[No.]],E:F,2,FALSE)</f>
        <v>Judith  Chepkoech Tuei</v>
      </c>
    </row>
    <row r="750" spans="1:9" x14ac:dyDescent="0.35">
      <c r="A750" t="s">
        <v>9191</v>
      </c>
      <c r="B750" t="s">
        <v>9192</v>
      </c>
      <c r="E750" t="s">
        <v>9193</v>
      </c>
      <c r="F750" t="s">
        <v>9194</v>
      </c>
      <c r="I750" t="str">
        <f>VLOOKUP(Table14[[#This Row],[No.]],E:F,2,FALSE)</f>
        <v>Halima Abdi Ahad</v>
      </c>
    </row>
    <row r="751" spans="1:9" x14ac:dyDescent="0.35">
      <c r="A751" t="s">
        <v>9193</v>
      </c>
      <c r="B751" t="s">
        <v>9194</v>
      </c>
      <c r="E751" t="s">
        <v>9195</v>
      </c>
      <c r="F751" t="s">
        <v>9196</v>
      </c>
      <c r="I751" t="str">
        <f>VLOOKUP(Table14[[#This Row],[No.]],E:F,2,FALSE)</f>
        <v xml:space="preserve"> Emmanuel Chemitei Kipro</v>
      </c>
    </row>
    <row r="752" spans="1:9" x14ac:dyDescent="0.35">
      <c r="A752" t="s">
        <v>9195</v>
      </c>
      <c r="B752" t="s">
        <v>9196</v>
      </c>
      <c r="E752" t="s">
        <v>9197</v>
      </c>
      <c r="F752" t="s">
        <v>9198</v>
      </c>
      <c r="I752" t="str">
        <f>VLOOKUP(Table14[[#This Row],[No.]],E:F,2,FALSE)</f>
        <v>Amina Hassan Mohamed</v>
      </c>
    </row>
    <row r="753" spans="1:9" x14ac:dyDescent="0.35">
      <c r="A753" t="s">
        <v>9197</v>
      </c>
      <c r="B753" t="s">
        <v>9198</v>
      </c>
      <c r="E753" t="s">
        <v>9199</v>
      </c>
      <c r="F753" t="s">
        <v>9200</v>
      </c>
      <c r="I753" t="str">
        <f>VLOOKUP(Table14[[#This Row],[No.]],E:F,2,FALSE)</f>
        <v>Hassan Ugas Ibrahim</v>
      </c>
    </row>
    <row r="754" spans="1:9" x14ac:dyDescent="0.35">
      <c r="A754" t="s">
        <v>9199</v>
      </c>
      <c r="B754" t="s">
        <v>9200</v>
      </c>
      <c r="E754" t="s">
        <v>9201</v>
      </c>
      <c r="F754" t="s">
        <v>9202</v>
      </c>
      <c r="I754" t="str">
        <f>VLOOKUP(Table14[[#This Row],[No.]],E:F,2,FALSE)</f>
        <v>Cyrus Kiprop Mutai</v>
      </c>
    </row>
    <row r="755" spans="1:9" x14ac:dyDescent="0.35">
      <c r="A755" t="s">
        <v>9201</v>
      </c>
      <c r="B755" t="s">
        <v>9202</v>
      </c>
      <c r="E755" t="s">
        <v>9203</v>
      </c>
      <c r="F755" t="s">
        <v>9204</v>
      </c>
      <c r="I755" t="str">
        <f>VLOOKUP(Table14[[#This Row],[No.]],E:F,2,FALSE)</f>
        <v>Eric  Ogot Menya</v>
      </c>
    </row>
    <row r="756" spans="1:9" x14ac:dyDescent="0.35">
      <c r="A756" t="s">
        <v>9203</v>
      </c>
      <c r="B756" t="s">
        <v>9204</v>
      </c>
      <c r="E756" t="s">
        <v>9205</v>
      </c>
      <c r="F756" t="s">
        <v>9206</v>
      </c>
      <c r="I756" t="str">
        <f>VLOOKUP(Table14[[#This Row],[No.]],E:F,2,FALSE)</f>
        <v>Emmanuel  Chemwotei  Kiboi</v>
      </c>
    </row>
    <row r="757" spans="1:9" x14ac:dyDescent="0.35">
      <c r="A757" t="s">
        <v>9205</v>
      </c>
      <c r="B757" t="s">
        <v>9206</v>
      </c>
      <c r="E757" t="s">
        <v>9207</v>
      </c>
      <c r="F757" t="s">
        <v>9208</v>
      </c>
      <c r="I757" t="str">
        <f>VLOOKUP(Table14[[#This Row],[No.]],E:F,2,FALSE)</f>
        <v>Synthia Kwamboka Ontinta</v>
      </c>
    </row>
    <row r="758" spans="1:9" x14ac:dyDescent="0.35">
      <c r="A758" t="s">
        <v>9207</v>
      </c>
      <c r="B758" t="s">
        <v>9208</v>
      </c>
      <c r="E758" t="s">
        <v>9209</v>
      </c>
      <c r="F758" t="s">
        <v>9210</v>
      </c>
      <c r="I758" t="str">
        <f>VLOOKUP(Table14[[#This Row],[No.]],E:F,2,FALSE)</f>
        <v>Mohamed Abass Halil</v>
      </c>
    </row>
    <row r="759" spans="1:9" x14ac:dyDescent="0.35">
      <c r="A759" t="s">
        <v>9209</v>
      </c>
      <c r="B759" t="s">
        <v>9210</v>
      </c>
      <c r="E759" t="s">
        <v>9211</v>
      </c>
      <c r="F759" t="s">
        <v>9212</v>
      </c>
      <c r="I759" t="str">
        <f>VLOOKUP(Table14[[#This Row],[No.]],E:F,2,FALSE)</f>
        <v>Constance Zighe</v>
      </c>
    </row>
    <row r="760" spans="1:9" x14ac:dyDescent="0.35">
      <c r="A760" t="s">
        <v>9211</v>
      </c>
      <c r="B760" t="s">
        <v>9212</v>
      </c>
      <c r="E760" t="s">
        <v>9213</v>
      </c>
      <c r="F760" t="s">
        <v>9214</v>
      </c>
      <c r="I760" t="str">
        <f>VLOOKUP(Table14[[#This Row],[No.]],E:F,2,FALSE)</f>
        <v>Abdullahi Hassan  Farah</v>
      </c>
    </row>
    <row r="761" spans="1:9" x14ac:dyDescent="0.35">
      <c r="A761" t="s">
        <v>9213</v>
      </c>
      <c r="B761" t="s">
        <v>9214</v>
      </c>
      <c r="E761" t="s">
        <v>9215</v>
      </c>
      <c r="F761" t="s">
        <v>9216</v>
      </c>
      <c r="I761" t="str">
        <f>VLOOKUP(Table14[[#This Row],[No.]],E:F,2,FALSE)</f>
        <v>Nariman Naufal Muhashamy</v>
      </c>
    </row>
    <row r="762" spans="1:9" x14ac:dyDescent="0.35">
      <c r="A762" t="s">
        <v>9215</v>
      </c>
      <c r="B762" t="s">
        <v>9216</v>
      </c>
      <c r="E762" t="s">
        <v>9217</v>
      </c>
      <c r="F762" t="s">
        <v>9218</v>
      </c>
      <c r="I762" t="str">
        <f>VLOOKUP(Table14[[#This Row],[No.]],E:F,2,FALSE)</f>
        <v>Evans Aswani Esemer</v>
      </c>
    </row>
    <row r="763" spans="1:9" x14ac:dyDescent="0.35">
      <c r="A763" t="s">
        <v>9217</v>
      </c>
      <c r="B763" t="s">
        <v>9218</v>
      </c>
      <c r="E763" t="s">
        <v>9219</v>
      </c>
      <c r="F763" t="s">
        <v>9220</v>
      </c>
      <c r="I763" t="str">
        <f>VLOOKUP(Table14[[#This Row],[No.]],E:F,2,FALSE)</f>
        <v>Josephine Mutheu  Kyalo</v>
      </c>
    </row>
    <row r="764" spans="1:9" x14ac:dyDescent="0.35">
      <c r="A764" t="s">
        <v>9219</v>
      </c>
      <c r="B764" t="s">
        <v>9220</v>
      </c>
      <c r="E764" t="s">
        <v>9221</v>
      </c>
      <c r="F764" t="s">
        <v>9222</v>
      </c>
      <c r="I764" t="str">
        <f>VLOOKUP(Table14[[#This Row],[No.]],E:F,2,FALSE)</f>
        <v>Feisal Hussein Daar</v>
      </c>
    </row>
    <row r="765" spans="1:9" x14ac:dyDescent="0.35">
      <c r="A765" t="s">
        <v>9221</v>
      </c>
      <c r="B765" t="s">
        <v>9222</v>
      </c>
      <c r="E765" t="s">
        <v>9223</v>
      </c>
      <c r="F765" t="s">
        <v>9224</v>
      </c>
      <c r="I765" t="str">
        <f>VLOOKUP(Table14[[#This Row],[No.]],E:F,2,FALSE)</f>
        <v>Ali Hussein Dima</v>
      </c>
    </row>
    <row r="766" spans="1:9" x14ac:dyDescent="0.35">
      <c r="A766" t="s">
        <v>9223</v>
      </c>
      <c r="B766" t="s">
        <v>9224</v>
      </c>
      <c r="E766" t="s">
        <v>9225</v>
      </c>
      <c r="F766" t="s">
        <v>9226</v>
      </c>
      <c r="I766" t="str">
        <f>VLOOKUP(Table14[[#This Row],[No.]],E:F,2,FALSE)</f>
        <v>Cecilia Kiyo Mwangi</v>
      </c>
    </row>
    <row r="767" spans="1:9" x14ac:dyDescent="0.35">
      <c r="A767" t="s">
        <v>9225</v>
      </c>
      <c r="B767" t="s">
        <v>9226</v>
      </c>
      <c r="E767" t="s">
        <v>9227</v>
      </c>
      <c r="F767" t="s">
        <v>9228</v>
      </c>
      <c r="I767" t="str">
        <f>VLOOKUP(Table14[[#This Row],[No.]],E:F,2,FALSE)</f>
        <v>Daniel Wachira  Kiragu</v>
      </c>
    </row>
    <row r="768" spans="1:9" x14ac:dyDescent="0.35">
      <c r="A768" t="s">
        <v>9227</v>
      </c>
      <c r="B768" t="s">
        <v>9228</v>
      </c>
      <c r="E768" t="s">
        <v>9229</v>
      </c>
      <c r="F768" t="s">
        <v>9230</v>
      </c>
      <c r="I768" t="str">
        <f>VLOOKUP(Table14[[#This Row],[No.]],E:F,2,FALSE)</f>
        <v>Zeitun Ronow Ugas</v>
      </c>
    </row>
    <row r="769" spans="1:9" x14ac:dyDescent="0.35">
      <c r="A769" t="s">
        <v>9229</v>
      </c>
      <c r="B769" t="s">
        <v>9230</v>
      </c>
      <c r="E769" t="s">
        <v>9231</v>
      </c>
      <c r="F769" t="s">
        <v>9232</v>
      </c>
      <c r="I769" t="str">
        <f>VLOOKUP(Table14[[#This Row],[No.]],E:F,2,FALSE)</f>
        <v>Leonard Kiptonui Langat</v>
      </c>
    </row>
    <row r="770" spans="1:9" x14ac:dyDescent="0.35">
      <c r="A770" t="s">
        <v>9231</v>
      </c>
      <c r="B770" t="s">
        <v>9232</v>
      </c>
      <c r="E770" t="s">
        <v>9233</v>
      </c>
      <c r="F770" t="s">
        <v>9234</v>
      </c>
      <c r="I770" t="str">
        <f>VLOOKUP(Table14[[#This Row],[No.]],E:F,2,FALSE)</f>
        <v>Peter  Chaaru Wahome</v>
      </c>
    </row>
    <row r="771" spans="1:9" x14ac:dyDescent="0.35">
      <c r="A771" t="s">
        <v>9233</v>
      </c>
      <c r="B771" t="s">
        <v>9234</v>
      </c>
      <c r="E771" t="s">
        <v>9235</v>
      </c>
      <c r="F771" t="s">
        <v>9236</v>
      </c>
      <c r="I771" t="str">
        <f>VLOOKUP(Table14[[#This Row],[No.]],E:F,2,FALSE)</f>
        <v>Dorcas Khasowa Were</v>
      </c>
    </row>
    <row r="772" spans="1:9" x14ac:dyDescent="0.35">
      <c r="A772" t="s">
        <v>9235</v>
      </c>
      <c r="B772" t="s">
        <v>9236</v>
      </c>
      <c r="E772" t="s">
        <v>9237</v>
      </c>
      <c r="F772" t="s">
        <v>9238</v>
      </c>
      <c r="I772" t="str">
        <f>VLOOKUP(Table14[[#This Row],[No.]],E:F,2,FALSE)</f>
        <v>Dorothy Mwari Nkonge</v>
      </c>
    </row>
    <row r="773" spans="1:9" x14ac:dyDescent="0.35">
      <c r="A773" t="s">
        <v>9237</v>
      </c>
      <c r="B773" t="s">
        <v>9238</v>
      </c>
      <c r="E773" t="s">
        <v>9239</v>
      </c>
      <c r="F773" t="s">
        <v>9240</v>
      </c>
      <c r="I773" t="str">
        <f>VLOOKUP(Table14[[#This Row],[No.]],E:F,2,FALSE)</f>
        <v>Ismael Aziz Masoud</v>
      </c>
    </row>
    <row r="774" spans="1:9" x14ac:dyDescent="0.35">
      <c r="A774" t="s">
        <v>9239</v>
      </c>
      <c r="B774" t="s">
        <v>9240</v>
      </c>
      <c r="E774" t="s">
        <v>9241</v>
      </c>
      <c r="F774" t="s">
        <v>9242</v>
      </c>
      <c r="I774" t="str">
        <f>VLOOKUP(Table14[[#This Row],[No.]],E:F,2,FALSE)</f>
        <v>Adan  Hujale Ali</v>
      </c>
    </row>
    <row r="775" spans="1:9" x14ac:dyDescent="0.35">
      <c r="A775" t="s">
        <v>9241</v>
      </c>
      <c r="B775" t="s">
        <v>9242</v>
      </c>
      <c r="E775" t="s">
        <v>9243</v>
      </c>
      <c r="F775" t="s">
        <v>9244</v>
      </c>
      <c r="I775" t="str">
        <f>VLOOKUP(Table14[[#This Row],[No.]],E:F,2,FALSE)</f>
        <v>Stacy  Akinyi  Pekke</v>
      </c>
    </row>
    <row r="776" spans="1:9" x14ac:dyDescent="0.35">
      <c r="A776" t="s">
        <v>9243</v>
      </c>
      <c r="B776" t="s">
        <v>9244</v>
      </c>
      <c r="E776" t="s">
        <v>9245</v>
      </c>
      <c r="F776" t="s">
        <v>9246</v>
      </c>
      <c r="I776" t="str">
        <f>VLOOKUP(Table14[[#This Row],[No.]],E:F,2,FALSE)</f>
        <v>Mohamed Hassan Abdi</v>
      </c>
    </row>
    <row r="777" spans="1:9" x14ac:dyDescent="0.35">
      <c r="A777" t="s">
        <v>9245</v>
      </c>
      <c r="B777" t="s">
        <v>9246</v>
      </c>
      <c r="E777" t="s">
        <v>9247</v>
      </c>
      <c r="F777" t="s">
        <v>9248</v>
      </c>
      <c r="I777" t="str">
        <f>VLOOKUP(Table14[[#This Row],[No.]],E:F,2,FALSE)</f>
        <v>Leah Wambui Githui</v>
      </c>
    </row>
    <row r="778" spans="1:9" x14ac:dyDescent="0.35">
      <c r="A778" t="s">
        <v>9247</v>
      </c>
      <c r="B778" t="s">
        <v>9248</v>
      </c>
      <c r="E778" t="s">
        <v>9249</v>
      </c>
      <c r="F778" t="s">
        <v>9250</v>
      </c>
      <c r="I778" t="str">
        <f>VLOOKUP(Table14[[#This Row],[No.]],E:F,2,FALSE)</f>
        <v>Valentine Tindi Gwendo</v>
      </c>
    </row>
    <row r="779" spans="1:9" x14ac:dyDescent="0.35">
      <c r="A779" t="s">
        <v>9249</v>
      </c>
      <c r="B779" t="s">
        <v>9250</v>
      </c>
      <c r="E779" t="s">
        <v>9251</v>
      </c>
      <c r="F779" t="s">
        <v>9252</v>
      </c>
      <c r="I779" t="str">
        <f>VLOOKUP(Table14[[#This Row],[No.]],E:F,2,FALSE)</f>
        <v>Jacob Ochieng  Ajwag</v>
      </c>
    </row>
    <row r="780" spans="1:9" x14ac:dyDescent="0.35">
      <c r="A780" t="s">
        <v>9251</v>
      </c>
      <c r="B780" t="s">
        <v>9252</v>
      </c>
      <c r="E780" t="s">
        <v>9253</v>
      </c>
      <c r="F780" t="s">
        <v>9254</v>
      </c>
      <c r="I780" t="str">
        <f>VLOOKUP(Table14[[#This Row],[No.]],E:F,2,FALSE)</f>
        <v>Mutembei  Koskey</v>
      </c>
    </row>
    <row r="781" spans="1:9" x14ac:dyDescent="0.35">
      <c r="A781" t="s">
        <v>9253</v>
      </c>
      <c r="B781" t="s">
        <v>9254</v>
      </c>
      <c r="E781" t="s">
        <v>9255</v>
      </c>
      <c r="F781" t="s">
        <v>9256</v>
      </c>
      <c r="I781" t="str">
        <f>VLOOKUP(Table14[[#This Row],[No.]],E:F,2,FALSE)</f>
        <v>George Ndun'gu Thungu</v>
      </c>
    </row>
    <row r="782" spans="1:9" x14ac:dyDescent="0.35">
      <c r="A782" t="s">
        <v>9255</v>
      </c>
      <c r="B782" t="s">
        <v>9256</v>
      </c>
      <c r="E782" t="s">
        <v>9257</v>
      </c>
      <c r="F782" t="s">
        <v>9258</v>
      </c>
      <c r="I782" t="str">
        <f>VLOOKUP(Table14[[#This Row],[No.]],E:F,2,FALSE)</f>
        <v>Ramla  Ramadhan  Mohammed</v>
      </c>
    </row>
    <row r="783" spans="1:9" x14ac:dyDescent="0.35">
      <c r="A783" t="s">
        <v>9257</v>
      </c>
      <c r="B783" t="s">
        <v>9258</v>
      </c>
      <c r="E783" t="s">
        <v>9259</v>
      </c>
      <c r="F783" t="s">
        <v>9260</v>
      </c>
      <c r="I783" t="str">
        <f>VLOOKUP(Table14[[#This Row],[No.]],E:F,2,FALSE)</f>
        <v>Susan  Faith  Kavangi</v>
      </c>
    </row>
    <row r="784" spans="1:9" x14ac:dyDescent="0.35">
      <c r="A784" t="s">
        <v>9259</v>
      </c>
      <c r="B784" t="s">
        <v>9260</v>
      </c>
      <c r="E784" t="s">
        <v>9261</v>
      </c>
      <c r="F784" t="s">
        <v>9262</v>
      </c>
      <c r="I784" t="str">
        <f>VLOOKUP(Table14[[#This Row],[No.]],E:F,2,FALSE)</f>
        <v>Asha  Ibrahim  Amber</v>
      </c>
    </row>
    <row r="785" spans="1:9" x14ac:dyDescent="0.35">
      <c r="A785" t="s">
        <v>9261</v>
      </c>
      <c r="B785" t="s">
        <v>9262</v>
      </c>
      <c r="E785" t="s">
        <v>9263</v>
      </c>
      <c r="F785" t="s">
        <v>9264</v>
      </c>
      <c r="I785" t="str">
        <f>VLOOKUP(Table14[[#This Row],[No.]],E:F,2,FALSE)</f>
        <v>Kirwa Dennis Kipkosgey</v>
      </c>
    </row>
    <row r="786" spans="1:9" x14ac:dyDescent="0.35">
      <c r="A786" t="s">
        <v>9263</v>
      </c>
      <c r="B786" t="s">
        <v>9264</v>
      </c>
      <c r="E786" t="s">
        <v>9265</v>
      </c>
      <c r="F786" t="s">
        <v>9266</v>
      </c>
      <c r="I786" t="str">
        <f>VLOOKUP(Table14[[#This Row],[No.]],E:F,2,FALSE)</f>
        <v>Titus Kailemia</v>
      </c>
    </row>
    <row r="787" spans="1:9" x14ac:dyDescent="0.35">
      <c r="A787" t="s">
        <v>9265</v>
      </c>
      <c r="B787" t="s">
        <v>9266</v>
      </c>
      <c r="E787" t="s">
        <v>9267</v>
      </c>
      <c r="F787" t="s">
        <v>9268</v>
      </c>
      <c r="I787" t="str">
        <f>VLOOKUP(Table14[[#This Row],[No.]],E:F,2,FALSE)</f>
        <v>Raha Hassan Buul</v>
      </c>
    </row>
    <row r="788" spans="1:9" x14ac:dyDescent="0.35">
      <c r="A788" t="s">
        <v>9267</v>
      </c>
      <c r="B788" t="s">
        <v>9268</v>
      </c>
      <c r="E788" t="s">
        <v>9269</v>
      </c>
      <c r="F788" t="s">
        <v>9270</v>
      </c>
      <c r="I788" t="str">
        <f>VLOOKUP(Table14[[#This Row],[No.]],E:F,2,FALSE)</f>
        <v>Asha Hassan Kerow</v>
      </c>
    </row>
    <row r="789" spans="1:9" x14ac:dyDescent="0.35">
      <c r="A789" t="s">
        <v>9269</v>
      </c>
      <c r="B789" t="s">
        <v>9270</v>
      </c>
      <c r="E789" t="s">
        <v>9271</v>
      </c>
      <c r="F789" t="s">
        <v>9272</v>
      </c>
      <c r="I789" t="str">
        <f>VLOOKUP(Table14[[#This Row],[No.]],E:F,2,FALSE)</f>
        <v>Christine Sylvia Atieno</v>
      </c>
    </row>
    <row r="790" spans="1:9" x14ac:dyDescent="0.35">
      <c r="A790" t="s">
        <v>9271</v>
      </c>
      <c r="B790" t="s">
        <v>9272</v>
      </c>
      <c r="E790" t="s">
        <v>9273</v>
      </c>
      <c r="F790" t="s">
        <v>9274</v>
      </c>
      <c r="I790" t="str">
        <f>VLOOKUP(Table14[[#This Row],[No.]],E:F,2,FALSE)</f>
        <v>Hibo Abdirahman Hussein</v>
      </c>
    </row>
    <row r="791" spans="1:9" x14ac:dyDescent="0.35">
      <c r="A791" t="s">
        <v>9273</v>
      </c>
      <c r="B791" t="s">
        <v>9274</v>
      </c>
      <c r="E791" t="s">
        <v>9275</v>
      </c>
      <c r="F791" t="s">
        <v>9276</v>
      </c>
      <c r="I791" t="str">
        <f>VLOOKUP(Table14[[#This Row],[No.]],E:F,2,FALSE)</f>
        <v>Maryam Feisal Mohamed</v>
      </c>
    </row>
    <row r="792" spans="1:9" x14ac:dyDescent="0.35">
      <c r="A792" t="s">
        <v>9275</v>
      </c>
      <c r="B792" t="s">
        <v>9276</v>
      </c>
      <c r="E792" t="s">
        <v>9277</v>
      </c>
      <c r="F792" t="s">
        <v>9278</v>
      </c>
      <c r="I792" t="str">
        <f>VLOOKUP(Table14[[#This Row],[No.]],E:F,2,FALSE)</f>
        <v>Abdirashid Abdirahman Ahmed</v>
      </c>
    </row>
    <row r="793" spans="1:9" x14ac:dyDescent="0.35">
      <c r="A793" t="s">
        <v>9277</v>
      </c>
      <c r="B793" t="s">
        <v>9278</v>
      </c>
      <c r="E793" t="s">
        <v>9279</v>
      </c>
      <c r="F793" t="s">
        <v>9280</v>
      </c>
      <c r="I793" t="str">
        <f>VLOOKUP(Table14[[#This Row],[No.]],E:F,2,FALSE)</f>
        <v>Abdifatah Abdikadir Bare</v>
      </c>
    </row>
    <row r="794" spans="1:9" x14ac:dyDescent="0.35">
      <c r="A794" t="s">
        <v>9279</v>
      </c>
      <c r="B794" t="s">
        <v>9280</v>
      </c>
      <c r="E794" t="s">
        <v>9281</v>
      </c>
      <c r="F794" t="s">
        <v>9282</v>
      </c>
      <c r="I794" t="str">
        <f>VLOOKUP(Table14[[#This Row],[No.]],E:F,2,FALSE)</f>
        <v>Mohamed Abdi Ahmed</v>
      </c>
    </row>
    <row r="795" spans="1:9" x14ac:dyDescent="0.35">
      <c r="A795" t="s">
        <v>9281</v>
      </c>
      <c r="B795" t="s">
        <v>9282</v>
      </c>
      <c r="E795" t="s">
        <v>9283</v>
      </c>
      <c r="F795" t="s">
        <v>9284</v>
      </c>
      <c r="I795" t="str">
        <f>VLOOKUP(Table14[[#This Row],[No.]],E:F,2,FALSE)</f>
        <v>Hassan Khalif Farah</v>
      </c>
    </row>
    <row r="796" spans="1:9" x14ac:dyDescent="0.35">
      <c r="A796" t="s">
        <v>9283</v>
      </c>
      <c r="B796" t="s">
        <v>9284</v>
      </c>
      <c r="E796" t="s">
        <v>9285</v>
      </c>
      <c r="F796" t="s">
        <v>9286</v>
      </c>
      <c r="I796" t="str">
        <f>VLOOKUP(Table14[[#This Row],[No.]],E:F,2,FALSE)</f>
        <v>Korir Joseph Temas</v>
      </c>
    </row>
    <row r="797" spans="1:9" x14ac:dyDescent="0.35">
      <c r="A797" t="s">
        <v>9285</v>
      </c>
      <c r="B797" t="s">
        <v>9286</v>
      </c>
      <c r="E797" t="s">
        <v>9287</v>
      </c>
      <c r="F797" t="s">
        <v>9288</v>
      </c>
      <c r="I797" t="str">
        <f>VLOOKUP(Table14[[#This Row],[No.]],E:F,2,FALSE)</f>
        <v>Abdullahi Yussuf Mohamed</v>
      </c>
    </row>
    <row r="798" spans="1:9" x14ac:dyDescent="0.35">
      <c r="A798" t="s">
        <v>9287</v>
      </c>
      <c r="B798" t="s">
        <v>9288</v>
      </c>
      <c r="E798" t="s">
        <v>9289</v>
      </c>
      <c r="F798" t="s">
        <v>9290</v>
      </c>
      <c r="I798" t="str">
        <f>VLOOKUP(Table14[[#This Row],[No.]],E:F,2,FALSE)</f>
        <v>Abdihakim Abdi Saman</v>
      </c>
    </row>
    <row r="799" spans="1:9" x14ac:dyDescent="0.35">
      <c r="A799" t="s">
        <v>9289</v>
      </c>
      <c r="B799" t="s">
        <v>9290</v>
      </c>
      <c r="E799" t="s">
        <v>9291</v>
      </c>
      <c r="F799" t="s">
        <v>9292</v>
      </c>
      <c r="I799" t="str">
        <f>VLOOKUP(Table14[[#This Row],[No.]],E:F,2,FALSE)</f>
        <v>Yusuf Siad Sighel</v>
      </c>
    </row>
    <row r="800" spans="1:9" x14ac:dyDescent="0.35">
      <c r="A800" t="s">
        <v>9291</v>
      </c>
      <c r="B800" t="s">
        <v>9292</v>
      </c>
      <c r="E800" t="s">
        <v>9293</v>
      </c>
      <c r="F800" t="s">
        <v>9294</v>
      </c>
      <c r="I800" t="str">
        <f>VLOOKUP(Table14[[#This Row],[No.]],E:F,2,FALSE)</f>
        <v>Dorah Nakhumicha Kimuna</v>
      </c>
    </row>
    <row r="801" spans="1:9" x14ac:dyDescent="0.35">
      <c r="A801" t="s">
        <v>9293</v>
      </c>
      <c r="B801" t="s">
        <v>9294</v>
      </c>
      <c r="E801" t="s">
        <v>9295</v>
      </c>
      <c r="F801" t="s">
        <v>9296</v>
      </c>
      <c r="I801" t="str">
        <f>VLOOKUP(Table14[[#This Row],[No.]],E:F,2,FALSE)</f>
        <v>Geoffrey  Ombongi Nyakundi</v>
      </c>
    </row>
    <row r="802" spans="1:9" x14ac:dyDescent="0.35">
      <c r="A802" t="s">
        <v>9295</v>
      </c>
      <c r="B802" t="s">
        <v>9296</v>
      </c>
      <c r="E802" t="s">
        <v>9297</v>
      </c>
      <c r="F802" t="s">
        <v>9298</v>
      </c>
      <c r="I802" t="str">
        <f>VLOOKUP(Table14[[#This Row],[No.]],E:F,2,FALSE)</f>
        <v>Morris Makabe Ongubo</v>
      </c>
    </row>
    <row r="803" spans="1:9" x14ac:dyDescent="0.35">
      <c r="A803" t="s">
        <v>9297</v>
      </c>
      <c r="B803" t="s">
        <v>9298</v>
      </c>
      <c r="E803" t="s">
        <v>9299</v>
      </c>
      <c r="F803" t="s">
        <v>9300</v>
      </c>
      <c r="I803" t="str">
        <f>VLOOKUP(Table14[[#This Row],[No.]],E:F,2,FALSE)</f>
        <v>Ronald Tunji Mwawaka</v>
      </c>
    </row>
    <row r="804" spans="1:9" x14ac:dyDescent="0.35">
      <c r="A804" t="s">
        <v>9299</v>
      </c>
      <c r="B804" t="s">
        <v>9300</v>
      </c>
      <c r="E804" t="s">
        <v>9301</v>
      </c>
      <c r="F804" t="s">
        <v>9302</v>
      </c>
      <c r="I804" t="str">
        <f>VLOOKUP(Table14[[#This Row],[No.]],E:F,2,FALSE)</f>
        <v>Susan Kawali Maiba</v>
      </c>
    </row>
    <row r="805" spans="1:9" x14ac:dyDescent="0.35">
      <c r="A805" t="s">
        <v>9301</v>
      </c>
      <c r="B805" t="s">
        <v>9302</v>
      </c>
      <c r="E805" t="s">
        <v>9303</v>
      </c>
      <c r="F805" t="s">
        <v>9304</v>
      </c>
      <c r="I805" t="str">
        <f>VLOOKUP(Table14[[#This Row],[No.]],E:F,2,FALSE)</f>
        <v>Martin Malatit</v>
      </c>
    </row>
    <row r="806" spans="1:9" x14ac:dyDescent="0.35">
      <c r="A806" t="s">
        <v>9303</v>
      </c>
      <c r="B806" t="s">
        <v>9304</v>
      </c>
      <c r="E806" t="s">
        <v>9305</v>
      </c>
      <c r="F806" t="s">
        <v>9306</v>
      </c>
      <c r="I806" t="str">
        <f>VLOOKUP(Table14[[#This Row],[No.]],E:F,2,FALSE)</f>
        <v>Abubakar Salim</v>
      </c>
    </row>
    <row r="807" spans="1:9" x14ac:dyDescent="0.35">
      <c r="A807" t="s">
        <v>9305</v>
      </c>
      <c r="B807" t="s">
        <v>9306</v>
      </c>
      <c r="E807" t="s">
        <v>9307</v>
      </c>
      <c r="F807" t="s">
        <v>9308</v>
      </c>
      <c r="I807" t="str">
        <f>VLOOKUP(Table14[[#This Row],[No.]],E:F,2,FALSE)</f>
        <v>Robina Bosibori</v>
      </c>
    </row>
    <row r="808" spans="1:9" x14ac:dyDescent="0.35">
      <c r="A808" t="s">
        <v>9307</v>
      </c>
      <c r="B808" t="s">
        <v>9308</v>
      </c>
      <c r="E808" t="s">
        <v>9309</v>
      </c>
      <c r="F808" t="s">
        <v>9310</v>
      </c>
      <c r="I808" t="str">
        <f>VLOOKUP(Table14[[#This Row],[No.]],E:F,2,FALSE)</f>
        <v>David Ndinyo  Lusweti</v>
      </c>
    </row>
    <row r="809" spans="1:9" x14ac:dyDescent="0.35">
      <c r="A809" t="s">
        <v>9309</v>
      </c>
      <c r="B809" t="s">
        <v>9310</v>
      </c>
      <c r="E809" t="s">
        <v>9311</v>
      </c>
      <c r="F809" t="s">
        <v>9312</v>
      </c>
      <c r="I809" t="str">
        <f>VLOOKUP(Table14[[#This Row],[No.]],E:F,2,FALSE)</f>
        <v>Cynthia Molen Ouma</v>
      </c>
    </row>
    <row r="810" spans="1:9" x14ac:dyDescent="0.35">
      <c r="A810" t="s">
        <v>9311</v>
      </c>
      <c r="B810" t="s">
        <v>9312</v>
      </c>
      <c r="E810" t="s">
        <v>9313</v>
      </c>
      <c r="F810" t="s">
        <v>9314</v>
      </c>
      <c r="I810" t="str">
        <f>VLOOKUP(Table14[[#This Row],[No.]],E:F,2,FALSE)</f>
        <v>Camelyne Abisaki Wafula</v>
      </c>
    </row>
    <row r="811" spans="1:9" x14ac:dyDescent="0.35">
      <c r="A811" t="s">
        <v>9313</v>
      </c>
      <c r="B811" t="s">
        <v>9314</v>
      </c>
      <c r="E811" t="s">
        <v>9315</v>
      </c>
      <c r="F811" t="s">
        <v>9316</v>
      </c>
      <c r="I811" t="str">
        <f>VLOOKUP(Table14[[#This Row],[No.]],E:F,2,FALSE)</f>
        <v>Belina Jhuthi Msafiri</v>
      </c>
    </row>
    <row r="812" spans="1:9" x14ac:dyDescent="0.35">
      <c r="A812" t="s">
        <v>9315</v>
      </c>
      <c r="B812" t="s">
        <v>9316</v>
      </c>
      <c r="E812" t="s">
        <v>9317</v>
      </c>
      <c r="F812" t="s">
        <v>9318</v>
      </c>
      <c r="I812" t="str">
        <f>VLOOKUP(Table14[[#This Row],[No.]],E:F,2,FALSE)</f>
        <v>Dennis  Wanjohi Mwangi</v>
      </c>
    </row>
    <row r="813" spans="1:9" x14ac:dyDescent="0.35">
      <c r="A813" t="s">
        <v>9317</v>
      </c>
      <c r="B813" t="s">
        <v>9318</v>
      </c>
      <c r="E813" t="s">
        <v>9319</v>
      </c>
      <c r="F813" t="s">
        <v>9320</v>
      </c>
      <c r="I813" t="str">
        <f>VLOOKUP(Table14[[#This Row],[No.]],E:F,2,FALSE)</f>
        <v>Emily  Mutisya Gideon</v>
      </c>
    </row>
    <row r="814" spans="1:9" x14ac:dyDescent="0.35">
      <c r="A814" t="s">
        <v>9319</v>
      </c>
      <c r="B814" t="s">
        <v>9320</v>
      </c>
      <c r="E814" t="s">
        <v>9321</v>
      </c>
      <c r="F814" t="s">
        <v>9322</v>
      </c>
      <c r="I814" t="str">
        <f>VLOOKUP(Table14[[#This Row],[No.]],E:F,2,FALSE)</f>
        <v>Mohamed Barre Olow</v>
      </c>
    </row>
    <row r="815" spans="1:9" x14ac:dyDescent="0.35">
      <c r="A815" t="s">
        <v>9321</v>
      </c>
      <c r="B815" t="s">
        <v>9322</v>
      </c>
      <c r="E815" t="s">
        <v>9323</v>
      </c>
      <c r="F815" t="s">
        <v>7940</v>
      </c>
      <c r="I815" t="str">
        <f>VLOOKUP(Table14[[#This Row],[No.]],E:F,2,FALSE)</f>
        <v>ZIPPORAH KURIA</v>
      </c>
    </row>
    <row r="816" spans="1:9" x14ac:dyDescent="0.35">
      <c r="A816" t="s">
        <v>9323</v>
      </c>
      <c r="B816" t="s">
        <v>7940</v>
      </c>
      <c r="E816" t="s">
        <v>9324</v>
      </c>
      <c r="F816" t="s">
        <v>9325</v>
      </c>
      <c r="I816" t="str">
        <f>VLOOKUP(Table14[[#This Row],[No.]],E:F,2,FALSE)</f>
        <v>Martha Njeri Mundi</v>
      </c>
    </row>
    <row r="817" spans="1:9" x14ac:dyDescent="0.35">
      <c r="A817" t="s">
        <v>9324</v>
      </c>
      <c r="B817" t="s">
        <v>9325</v>
      </c>
      <c r="E817" t="s">
        <v>9326</v>
      </c>
      <c r="F817" t="s">
        <v>9327</v>
      </c>
      <c r="I817" t="str">
        <f>VLOOKUP(Table14[[#This Row],[No.]],E:F,2,FALSE)</f>
        <v>Mohamed Mogow  Mohamed</v>
      </c>
    </row>
    <row r="818" spans="1:9" x14ac:dyDescent="0.35">
      <c r="A818" t="s">
        <v>9326</v>
      </c>
      <c r="B818" t="s">
        <v>9327</v>
      </c>
      <c r="E818" t="s">
        <v>9328</v>
      </c>
      <c r="F818" t="s">
        <v>9329</v>
      </c>
      <c r="I818" t="str">
        <f>VLOOKUP(Table14[[#This Row],[No.]],E:F,2,FALSE)</f>
        <v>Abdiweli Mohamed Muhumed</v>
      </c>
    </row>
    <row r="819" spans="1:9" x14ac:dyDescent="0.35">
      <c r="A819" t="s">
        <v>9328</v>
      </c>
      <c r="B819" t="s">
        <v>9329</v>
      </c>
      <c r="E819" t="s">
        <v>9330</v>
      </c>
      <c r="F819" t="s">
        <v>9331</v>
      </c>
      <c r="I819" t="str">
        <f>VLOOKUP(Table14[[#This Row],[No.]],E:F,2,FALSE)</f>
        <v>Charlene Nasimiyu Wambwa</v>
      </c>
    </row>
    <row r="820" spans="1:9" x14ac:dyDescent="0.35">
      <c r="A820" t="s">
        <v>9330</v>
      </c>
      <c r="B820" t="s">
        <v>9331</v>
      </c>
      <c r="E820" t="s">
        <v>9332</v>
      </c>
      <c r="F820" t="s">
        <v>9333</v>
      </c>
      <c r="I820" t="str">
        <f>VLOOKUP(Table14[[#This Row],[No.]],E:F,2,FALSE)</f>
        <v>Sheila Jeptoo Kibon</v>
      </c>
    </row>
    <row r="821" spans="1:9" x14ac:dyDescent="0.35">
      <c r="A821" t="s">
        <v>9332</v>
      </c>
      <c r="B821" t="s">
        <v>9333</v>
      </c>
      <c r="E821" t="s">
        <v>9334</v>
      </c>
      <c r="F821" t="s">
        <v>9335</v>
      </c>
      <c r="I821" t="str">
        <f>VLOOKUP(Table14[[#This Row],[No.]],E:F,2,FALSE)</f>
        <v>Denis Ekisa Papa</v>
      </c>
    </row>
    <row r="822" spans="1:9" x14ac:dyDescent="0.35">
      <c r="A822" t="s">
        <v>9334</v>
      </c>
      <c r="B822" t="s">
        <v>9335</v>
      </c>
      <c r="E822" t="s">
        <v>9336</v>
      </c>
      <c r="F822" t="s">
        <v>9337</v>
      </c>
      <c r="I822" t="str">
        <f>VLOOKUP(Table14[[#This Row],[No.]],E:F,2,FALSE)</f>
        <v>James Were</v>
      </c>
    </row>
    <row r="823" spans="1:9" x14ac:dyDescent="0.35">
      <c r="A823" t="s">
        <v>9336</v>
      </c>
      <c r="B823" t="s">
        <v>9337</v>
      </c>
      <c r="E823" t="s">
        <v>9338</v>
      </c>
      <c r="F823" t="s">
        <v>9339</v>
      </c>
      <c r="I823" t="str">
        <f>VLOOKUP(Table14[[#This Row],[No.]],E:F,2,FALSE)</f>
        <v>Peter Maina Kinyua</v>
      </c>
    </row>
    <row r="824" spans="1:9" x14ac:dyDescent="0.35">
      <c r="A824" t="s">
        <v>9338</v>
      </c>
      <c r="B824" t="s">
        <v>9339</v>
      </c>
      <c r="E824" t="s">
        <v>9340</v>
      </c>
      <c r="F824" t="s">
        <v>9341</v>
      </c>
      <c r="I824" t="str">
        <f>VLOOKUP(Table14[[#This Row],[No.]],E:F,2,FALSE)</f>
        <v>JETHRO KOECH</v>
      </c>
    </row>
    <row r="825" spans="1:9" x14ac:dyDescent="0.35">
      <c r="A825" t="s">
        <v>9340</v>
      </c>
      <c r="B825" t="s">
        <v>9341</v>
      </c>
      <c r="E825" t="s">
        <v>9342</v>
      </c>
      <c r="F825" t="s">
        <v>9343</v>
      </c>
      <c r="I825" t="str">
        <f>VLOOKUP(Table14[[#This Row],[No.]],E:F,2,FALSE)</f>
        <v>Douglas  Omonyi Kennedy</v>
      </c>
    </row>
    <row r="826" spans="1:9" x14ac:dyDescent="0.35">
      <c r="A826" t="s">
        <v>9342</v>
      </c>
      <c r="B826" t="s">
        <v>9343</v>
      </c>
      <c r="E826" t="s">
        <v>9344</v>
      </c>
      <c r="F826" t="s">
        <v>9345</v>
      </c>
      <c r="I826" t="str">
        <f>VLOOKUP(Table14[[#This Row],[No.]],E:F,2,FALSE)</f>
        <v>Fiona Wema Guantai</v>
      </c>
    </row>
    <row r="827" spans="1:9" x14ac:dyDescent="0.35">
      <c r="A827" t="s">
        <v>9344</v>
      </c>
      <c r="B827" t="s">
        <v>9345</v>
      </c>
      <c r="E827" t="s">
        <v>9346</v>
      </c>
      <c r="F827" t="s">
        <v>9347</v>
      </c>
      <c r="I827" t="str">
        <f>VLOOKUP(Table14[[#This Row],[No.]],E:F,2,FALSE)</f>
        <v>Yasmin Jama</v>
      </c>
    </row>
    <row r="828" spans="1:9" x14ac:dyDescent="0.35">
      <c r="A828" t="s">
        <v>9346</v>
      </c>
      <c r="B828" t="s">
        <v>9347</v>
      </c>
      <c r="E828" t="s">
        <v>9348</v>
      </c>
      <c r="F828" t="s">
        <v>9349</v>
      </c>
      <c r="I828" t="str">
        <f>VLOOKUP(Table14[[#This Row],[No.]],E:F,2,FALSE)</f>
        <v>Joseph Ngeti Nzuki</v>
      </c>
    </row>
    <row r="829" spans="1:9" x14ac:dyDescent="0.35">
      <c r="A829" t="s">
        <v>9348</v>
      </c>
      <c r="B829" t="s">
        <v>9349</v>
      </c>
      <c r="E829" t="s">
        <v>9350</v>
      </c>
      <c r="F829" t="s">
        <v>9351</v>
      </c>
      <c r="I829" t="str">
        <f>VLOOKUP(Table14[[#This Row],[No.]],E:F,2,FALSE)</f>
        <v>Patrick Thoya Kitsao</v>
      </c>
    </row>
    <row r="830" spans="1:9" x14ac:dyDescent="0.35">
      <c r="A830" t="s">
        <v>9350</v>
      </c>
      <c r="B830" t="s">
        <v>9351</v>
      </c>
      <c r="E830" t="s">
        <v>9352</v>
      </c>
      <c r="F830" t="s">
        <v>9353</v>
      </c>
      <c r="I830" t="str">
        <f>VLOOKUP(Table14[[#This Row],[No.]],E:F,2,FALSE)</f>
        <v>Shukria Omar</v>
      </c>
    </row>
    <row r="831" spans="1:9" x14ac:dyDescent="0.35">
      <c r="A831" t="s">
        <v>9352</v>
      </c>
      <c r="B831" t="s">
        <v>9353</v>
      </c>
      <c r="E831" t="s">
        <v>9354</v>
      </c>
      <c r="F831" t="s">
        <v>9355</v>
      </c>
      <c r="I831" t="str">
        <f>VLOOKUP(Table14[[#This Row],[No.]],E:F,2,FALSE)</f>
        <v>Dennis  Kalasa Were</v>
      </c>
    </row>
    <row r="832" spans="1:9" x14ac:dyDescent="0.35">
      <c r="A832" t="s">
        <v>9354</v>
      </c>
      <c r="B832" t="s">
        <v>9355</v>
      </c>
      <c r="E832" t="s">
        <v>9356</v>
      </c>
      <c r="F832" t="s">
        <v>9357</v>
      </c>
      <c r="I832" t="str">
        <f>VLOOKUP(Table14[[#This Row],[No.]],E:F,2,FALSE)</f>
        <v>Abdiwahab Ismail Abdi</v>
      </c>
    </row>
    <row r="833" spans="1:10" x14ac:dyDescent="0.35">
      <c r="A833" t="s">
        <v>9356</v>
      </c>
      <c r="B833" t="s">
        <v>9357</v>
      </c>
      <c r="E833" t="s">
        <v>9358</v>
      </c>
      <c r="F833" t="s">
        <v>9359</v>
      </c>
      <c r="I833" t="str">
        <f>VLOOKUP(Table14[[#This Row],[No.]],E:F,2,FALSE)</f>
        <v>Siyat Gure Yarrow</v>
      </c>
    </row>
    <row r="834" spans="1:10" x14ac:dyDescent="0.35">
      <c r="A834" t="s">
        <v>9358</v>
      </c>
      <c r="B834" t="s">
        <v>9359</v>
      </c>
      <c r="E834" t="s">
        <v>9360</v>
      </c>
      <c r="F834" t="s">
        <v>9361</v>
      </c>
      <c r="I834" t="str">
        <f>VLOOKUP(Table14[[#This Row],[No.]],E:F,2,FALSE)</f>
        <v>Mohamed  Abdi Shariff</v>
      </c>
    </row>
    <row r="835" spans="1:10" x14ac:dyDescent="0.35">
      <c r="A835" t="s">
        <v>9360</v>
      </c>
      <c r="B835" t="s">
        <v>9361</v>
      </c>
      <c r="E835" t="s">
        <v>9362</v>
      </c>
      <c r="F835" t="s">
        <v>9363</v>
      </c>
      <c r="I835" t="str">
        <f>VLOOKUP(Table14[[#This Row],[No.]],E:F,2,FALSE)</f>
        <v>Yahya Abdi</v>
      </c>
    </row>
    <row r="836" spans="1:10" x14ac:dyDescent="0.35">
      <c r="A836" t="s">
        <v>9362</v>
      </c>
      <c r="B836" t="s">
        <v>9363</v>
      </c>
      <c r="E836" t="s">
        <v>9364</v>
      </c>
      <c r="F836" t="s">
        <v>9365</v>
      </c>
      <c r="I836" t="str">
        <f>VLOOKUP(Table14[[#This Row],[No.]],E:F,2,FALSE)</f>
        <v>Abdikadir Salat Gedi</v>
      </c>
    </row>
    <row r="837" spans="1:10" x14ac:dyDescent="0.35">
      <c r="A837" t="s">
        <v>9364</v>
      </c>
      <c r="B837" t="s">
        <v>9365</v>
      </c>
      <c r="E837" t="s">
        <v>9368</v>
      </c>
      <c r="F837" t="s">
        <v>9369</v>
      </c>
      <c r="I837" t="str">
        <f>VLOOKUP(Table14[[#This Row],[No.]],E:F,2,FALSE)</f>
        <v xml:space="preserve">Ishak Mohamed   </v>
      </c>
    </row>
    <row r="838" spans="1:10" x14ac:dyDescent="0.35">
      <c r="A838" s="17" t="s">
        <v>9366</v>
      </c>
      <c r="B838" s="17" t="s">
        <v>9367</v>
      </c>
      <c r="C838" s="17"/>
      <c r="D838" s="17"/>
      <c r="E838" s="17" t="s">
        <v>9370</v>
      </c>
      <c r="F838" s="17" t="s">
        <v>9371</v>
      </c>
      <c r="G838" s="17"/>
      <c r="H838" s="17"/>
      <c r="I838" s="17" t="e">
        <f>VLOOKUP(Table14[[#This Row],[No.]],E:F,2,FALSE)</f>
        <v>#N/A</v>
      </c>
      <c r="J838" s="17"/>
    </row>
    <row r="839" spans="1:10" x14ac:dyDescent="0.35">
      <c r="A839" t="s">
        <v>9368</v>
      </c>
      <c r="B839" t="s">
        <v>9369</v>
      </c>
      <c r="E839" t="s">
        <v>9372</v>
      </c>
      <c r="F839" t="s">
        <v>9373</v>
      </c>
      <c r="I839" t="str">
        <f>VLOOKUP(Table14[[#This Row],[No.]],E:F,2,FALSE)</f>
        <v>Mwanakheri Ahmed Idris</v>
      </c>
    </row>
    <row r="840" spans="1:10" x14ac:dyDescent="0.35">
      <c r="A840" t="s">
        <v>9370</v>
      </c>
      <c r="B840" t="s">
        <v>9371</v>
      </c>
      <c r="E840" t="s">
        <v>9374</v>
      </c>
      <c r="F840" t="s">
        <v>9375</v>
      </c>
      <c r="I840" t="str">
        <f>VLOOKUP(Table14[[#This Row],[No.]],E:F,2,FALSE)</f>
        <v>Abdiaziz Sawen Bile</v>
      </c>
    </row>
    <row r="841" spans="1:10" x14ac:dyDescent="0.35">
      <c r="A841" t="s">
        <v>9372</v>
      </c>
      <c r="B841" t="s">
        <v>9373</v>
      </c>
      <c r="E841" t="s">
        <v>9376</v>
      </c>
      <c r="F841" t="s">
        <v>9377</v>
      </c>
      <c r="I841" t="str">
        <f>VLOOKUP(Table14[[#This Row],[No.]],E:F,2,FALSE)</f>
        <v>Edina Wekesa Wanyonyi</v>
      </c>
    </row>
    <row r="842" spans="1:10" x14ac:dyDescent="0.35">
      <c r="A842" t="s">
        <v>9374</v>
      </c>
      <c r="B842" t="s">
        <v>9375</v>
      </c>
      <c r="E842" t="s">
        <v>9378</v>
      </c>
      <c r="F842" t="s">
        <v>9379</v>
      </c>
      <c r="I842" t="str">
        <f>VLOOKUP(Table14[[#This Row],[No.]],E:F,2,FALSE)</f>
        <v>Abdikadir Mohammed Abdalla</v>
      </c>
    </row>
    <row r="843" spans="1:10" x14ac:dyDescent="0.35">
      <c r="A843" t="s">
        <v>9376</v>
      </c>
      <c r="B843" t="s">
        <v>9377</v>
      </c>
      <c r="E843" t="s">
        <v>9380</v>
      </c>
      <c r="F843" t="s">
        <v>9381</v>
      </c>
      <c r="I843" t="str">
        <f>VLOOKUP(Table14[[#This Row],[No.]],E:F,2,FALSE)</f>
        <v>Albert Ndungu Gichini</v>
      </c>
    </row>
    <row r="844" spans="1:10" x14ac:dyDescent="0.35">
      <c r="A844" t="s">
        <v>9378</v>
      </c>
      <c r="B844" t="s">
        <v>9379</v>
      </c>
      <c r="E844" t="s">
        <v>9382</v>
      </c>
      <c r="F844" t="s">
        <v>9383</v>
      </c>
      <c r="I844" t="str">
        <f>VLOOKUP(Table14[[#This Row],[No.]],E:F,2,FALSE)</f>
        <v>Zakiya Abdirahamam Haji</v>
      </c>
    </row>
    <row r="845" spans="1:10" x14ac:dyDescent="0.35">
      <c r="A845" t="s">
        <v>9380</v>
      </c>
      <c r="B845" t="s">
        <v>9381</v>
      </c>
      <c r="E845" t="s">
        <v>9384</v>
      </c>
      <c r="F845" t="s">
        <v>9385</v>
      </c>
      <c r="I845" t="str">
        <f>VLOOKUP(Table14[[#This Row],[No.]],E:F,2,FALSE)</f>
        <v>Newton Ominde Avude</v>
      </c>
    </row>
    <row r="846" spans="1:10" x14ac:dyDescent="0.35">
      <c r="A846" t="s">
        <v>9382</v>
      </c>
      <c r="B846" t="s">
        <v>9383</v>
      </c>
      <c r="E846" t="s">
        <v>9386</v>
      </c>
      <c r="F846" t="s">
        <v>9387</v>
      </c>
      <c r="I846" t="str">
        <f>VLOOKUP(Table14[[#This Row],[No.]],E:F,2,FALSE)</f>
        <v>Ashford Waitari</v>
      </c>
    </row>
    <row r="847" spans="1:10" x14ac:dyDescent="0.35">
      <c r="A847" t="s">
        <v>9384</v>
      </c>
      <c r="B847" t="s">
        <v>9385</v>
      </c>
      <c r="E847" t="s">
        <v>9388</v>
      </c>
      <c r="F847" t="s">
        <v>9389</v>
      </c>
      <c r="I847" t="str">
        <f>VLOOKUP(Table14[[#This Row],[No.]],E:F,2,FALSE)</f>
        <v>Salome Voinick Kuchio</v>
      </c>
    </row>
    <row r="848" spans="1:10" x14ac:dyDescent="0.35">
      <c r="A848" t="s">
        <v>9386</v>
      </c>
      <c r="B848" t="s">
        <v>9387</v>
      </c>
      <c r="E848" t="s">
        <v>9390</v>
      </c>
      <c r="F848" t="s">
        <v>9391</v>
      </c>
      <c r="I848" t="str">
        <f>VLOOKUP(Table14[[#This Row],[No.]],E:F,2,FALSE)</f>
        <v>Celestine Ogutu</v>
      </c>
    </row>
    <row r="849" spans="1:9" x14ac:dyDescent="0.35">
      <c r="A849" t="s">
        <v>9388</v>
      </c>
      <c r="B849" t="s">
        <v>9389</v>
      </c>
      <c r="E849" t="s">
        <v>9392</v>
      </c>
      <c r="F849" t="s">
        <v>9393</v>
      </c>
      <c r="I849" t="str">
        <f>VLOOKUP(Table14[[#This Row],[No.]],E:F,2,FALSE)</f>
        <v>Nancy  Jepchirchir Keter</v>
      </c>
    </row>
    <row r="850" spans="1:9" x14ac:dyDescent="0.35">
      <c r="A850" t="s">
        <v>9390</v>
      </c>
      <c r="B850" t="s">
        <v>9391</v>
      </c>
      <c r="E850" t="s">
        <v>9394</v>
      </c>
      <c r="F850" t="s">
        <v>9395</v>
      </c>
      <c r="I850" t="str">
        <f>VLOOKUP(Table14[[#This Row],[No.]],E:F,2,FALSE)</f>
        <v>Victor Cheruiyot</v>
      </c>
    </row>
    <row r="851" spans="1:9" x14ac:dyDescent="0.35">
      <c r="A851" t="s">
        <v>9392</v>
      </c>
      <c r="B851" t="s">
        <v>9393</v>
      </c>
      <c r="E851" t="s">
        <v>9396</v>
      </c>
      <c r="F851" t="s">
        <v>9397</v>
      </c>
      <c r="I851" t="str">
        <f>VLOOKUP(Table14[[#This Row],[No.]],E:F,2,FALSE)</f>
        <v>Samuel Njoroge Koigi</v>
      </c>
    </row>
    <row r="852" spans="1:9" x14ac:dyDescent="0.35">
      <c r="A852" t="s">
        <v>9394</v>
      </c>
      <c r="B852" t="s">
        <v>9395</v>
      </c>
      <c r="E852" t="s">
        <v>9398</v>
      </c>
      <c r="F852" t="s">
        <v>9399</v>
      </c>
      <c r="I852" t="str">
        <f>VLOOKUP(Table14[[#This Row],[No.]],E:F,2,FALSE)</f>
        <v xml:space="preserve">Wilson Kesi Hassan Fondo </v>
      </c>
    </row>
    <row r="853" spans="1:9" x14ac:dyDescent="0.35">
      <c r="A853" t="s">
        <v>9396</v>
      </c>
      <c r="B853" t="s">
        <v>9397</v>
      </c>
      <c r="E853" t="s">
        <v>9400</v>
      </c>
      <c r="F853" t="s">
        <v>9401</v>
      </c>
      <c r="I853" t="str">
        <f>VLOOKUP(Table14[[#This Row],[No.]],E:F,2,FALSE)</f>
        <v>Faith Awuor</v>
      </c>
    </row>
    <row r="854" spans="1:9" x14ac:dyDescent="0.35">
      <c r="A854" t="s">
        <v>9398</v>
      </c>
      <c r="B854" t="s">
        <v>9399</v>
      </c>
      <c r="E854" t="s">
        <v>9402</v>
      </c>
      <c r="F854" t="s">
        <v>9403</v>
      </c>
      <c r="I854" t="str">
        <f>VLOOKUP(Table14[[#This Row],[No.]],E:F,2,FALSE)</f>
        <v>Ramadhan Mnyanya Sadik</v>
      </c>
    </row>
    <row r="855" spans="1:9" x14ac:dyDescent="0.35">
      <c r="A855" t="s">
        <v>9400</v>
      </c>
      <c r="B855" t="s">
        <v>9401</v>
      </c>
      <c r="E855" t="s">
        <v>9404</v>
      </c>
      <c r="F855" t="s">
        <v>9405</v>
      </c>
      <c r="I855" t="str">
        <f>VLOOKUP(Table14[[#This Row],[No.]],E:F,2,FALSE)</f>
        <v>Ebenezer Ayako Ombogo</v>
      </c>
    </row>
    <row r="856" spans="1:9" x14ac:dyDescent="0.35">
      <c r="A856" t="s">
        <v>9402</v>
      </c>
      <c r="B856" t="s">
        <v>9403</v>
      </c>
      <c r="E856" t="s">
        <v>9406</v>
      </c>
      <c r="F856" t="s">
        <v>9407</v>
      </c>
      <c r="I856" t="str">
        <f>VLOOKUP(Table14[[#This Row],[No.]],E:F,2,FALSE)</f>
        <v>Martin Karanja Nyoike</v>
      </c>
    </row>
    <row r="857" spans="1:9" x14ac:dyDescent="0.35">
      <c r="A857" t="s">
        <v>9404</v>
      </c>
      <c r="B857" t="s">
        <v>9405</v>
      </c>
      <c r="E857" t="s">
        <v>9408</v>
      </c>
      <c r="F857" t="s">
        <v>9409</v>
      </c>
      <c r="I857" t="str">
        <f>VLOOKUP(Table14[[#This Row],[No.]],E:F,2,FALSE)</f>
        <v>Annastancia Ndunge</v>
      </c>
    </row>
    <row r="858" spans="1:9" x14ac:dyDescent="0.35">
      <c r="A858" t="s">
        <v>9406</v>
      </c>
      <c r="B858" t="s">
        <v>9407</v>
      </c>
      <c r="E858" t="s">
        <v>9410</v>
      </c>
      <c r="F858" t="s">
        <v>9411</v>
      </c>
      <c r="I858" t="str">
        <f>VLOOKUP(Table14[[#This Row],[No.]],E:F,2,FALSE)</f>
        <v>Constance Mkiwa Gathi</v>
      </c>
    </row>
    <row r="859" spans="1:9" x14ac:dyDescent="0.35">
      <c r="A859" t="s">
        <v>9408</v>
      </c>
      <c r="B859" t="s">
        <v>9409</v>
      </c>
      <c r="E859" t="s">
        <v>9412</v>
      </c>
      <c r="F859" t="s">
        <v>9413</v>
      </c>
      <c r="I859" t="str">
        <f>VLOOKUP(Table14[[#This Row],[No.]],E:F,2,FALSE)</f>
        <v xml:space="preserve">Everlyne Mwende Kasina </v>
      </c>
    </row>
    <row r="860" spans="1:9" x14ac:dyDescent="0.35">
      <c r="A860" t="s">
        <v>9410</v>
      </c>
      <c r="B860" t="s">
        <v>9411</v>
      </c>
      <c r="E860" t="s">
        <v>9414</v>
      </c>
      <c r="F860" t="s">
        <v>9415</v>
      </c>
      <c r="I860" t="str">
        <f>VLOOKUP(Table14[[#This Row],[No.]],E:F,2,FALSE)</f>
        <v>Zahra Salim Mohamed</v>
      </c>
    </row>
    <row r="861" spans="1:9" x14ac:dyDescent="0.35">
      <c r="A861" t="s">
        <v>9412</v>
      </c>
      <c r="B861" t="s">
        <v>9413</v>
      </c>
      <c r="E861" t="s">
        <v>9416</v>
      </c>
      <c r="F861" t="s">
        <v>9417</v>
      </c>
      <c r="I861" t="str">
        <f>VLOOKUP(Table14[[#This Row],[No.]],E:F,2,FALSE)</f>
        <v>Alfred  Kelvin</v>
      </c>
    </row>
    <row r="862" spans="1:9" x14ac:dyDescent="0.35">
      <c r="A862" t="s">
        <v>9414</v>
      </c>
      <c r="B862" t="s">
        <v>9415</v>
      </c>
      <c r="E862" t="s">
        <v>9418</v>
      </c>
      <c r="F862" t="s">
        <v>9419</v>
      </c>
      <c r="I862" t="str">
        <f>VLOOKUP(Table14[[#This Row],[No.]],E:F,2,FALSE)</f>
        <v>Bornace Wambugu Muriithi</v>
      </c>
    </row>
    <row r="863" spans="1:9" x14ac:dyDescent="0.35">
      <c r="A863" t="s">
        <v>9416</v>
      </c>
      <c r="B863" t="s">
        <v>9417</v>
      </c>
      <c r="E863" t="s">
        <v>9420</v>
      </c>
      <c r="F863" t="s">
        <v>9421</v>
      </c>
      <c r="I863" t="str">
        <f>VLOOKUP(Table14[[#This Row],[No.]],E:F,2,FALSE)</f>
        <v>Barwago Ibrahim Adan</v>
      </c>
    </row>
    <row r="864" spans="1:9" x14ac:dyDescent="0.35">
      <c r="A864" t="s">
        <v>9418</v>
      </c>
      <c r="B864" t="s">
        <v>9419</v>
      </c>
      <c r="E864" t="s">
        <v>9422</v>
      </c>
      <c r="F864" t="s">
        <v>9423</v>
      </c>
      <c r="I864" t="str">
        <f>VLOOKUP(Table14[[#This Row],[No.]],E:F,2,FALSE)</f>
        <v>Evans Kyalo Peter</v>
      </c>
    </row>
    <row r="865" spans="1:9" x14ac:dyDescent="0.35">
      <c r="A865" t="s">
        <v>9420</v>
      </c>
      <c r="B865" t="s">
        <v>9421</v>
      </c>
      <c r="E865" t="s">
        <v>9424</v>
      </c>
      <c r="F865" t="s">
        <v>9425</v>
      </c>
      <c r="I865" t="str">
        <f>VLOOKUP(Table14[[#This Row],[No.]],E:F,2,FALSE)</f>
        <v>Tiko Dennis</v>
      </c>
    </row>
    <row r="866" spans="1:9" x14ac:dyDescent="0.35">
      <c r="A866" t="s">
        <v>9422</v>
      </c>
      <c r="B866" t="s">
        <v>9423</v>
      </c>
      <c r="E866" t="s">
        <v>9426</v>
      </c>
      <c r="F866" t="s">
        <v>9427</v>
      </c>
      <c r="I866" t="str">
        <f>VLOOKUP(Table14[[#This Row],[No.]],E:F,2,FALSE)</f>
        <v>Solomon Kasyoka</v>
      </c>
    </row>
    <row r="867" spans="1:9" x14ac:dyDescent="0.35">
      <c r="A867" t="s">
        <v>9424</v>
      </c>
      <c r="B867" t="s">
        <v>9425</v>
      </c>
      <c r="E867" t="s">
        <v>9428</v>
      </c>
      <c r="F867" t="s">
        <v>9429</v>
      </c>
      <c r="I867" t="str">
        <f>VLOOKUP(Table14[[#This Row],[No.]],E:F,2,FALSE)</f>
        <v>Brenda Wambua Mwambela</v>
      </c>
    </row>
    <row r="868" spans="1:9" x14ac:dyDescent="0.35">
      <c r="A868" t="s">
        <v>9426</v>
      </c>
      <c r="B868" t="s">
        <v>9427</v>
      </c>
      <c r="E868" t="s">
        <v>9430</v>
      </c>
      <c r="F868" t="s">
        <v>9431</v>
      </c>
      <c r="I868" t="str">
        <f>VLOOKUP(Table14[[#This Row],[No.]],E:F,2,FALSE)</f>
        <v>Mercy Rael Ndonga</v>
      </c>
    </row>
    <row r="869" spans="1:9" x14ac:dyDescent="0.35">
      <c r="A869" t="s">
        <v>9428</v>
      </c>
      <c r="B869" t="s">
        <v>9429</v>
      </c>
      <c r="E869" t="s">
        <v>9432</v>
      </c>
      <c r="F869" t="s">
        <v>9433</v>
      </c>
      <c r="I869" t="str">
        <f>VLOOKUP(Table14[[#This Row],[No.]],E:F,2,FALSE)</f>
        <v>Kithome Musyoka</v>
      </c>
    </row>
    <row r="870" spans="1:9" x14ac:dyDescent="0.35">
      <c r="A870" t="s">
        <v>9430</v>
      </c>
      <c r="B870" t="s">
        <v>9431</v>
      </c>
      <c r="E870" t="s">
        <v>9434</v>
      </c>
      <c r="F870" t="s">
        <v>9435</v>
      </c>
      <c r="I870" t="str">
        <f>VLOOKUP(Table14[[#This Row],[No.]],E:F,2,FALSE)</f>
        <v>Anne Wanjiru Gichuhi</v>
      </c>
    </row>
    <row r="871" spans="1:9" x14ac:dyDescent="0.35">
      <c r="A871" t="s">
        <v>9432</v>
      </c>
      <c r="B871" t="s">
        <v>9433</v>
      </c>
      <c r="E871" t="s">
        <v>9436</v>
      </c>
      <c r="F871" t="s">
        <v>9437</v>
      </c>
      <c r="I871" t="str">
        <f>VLOOKUP(Table14[[#This Row],[No.]],E:F,2,FALSE)</f>
        <v>Juliana Ndunge Kiio</v>
      </c>
    </row>
    <row r="872" spans="1:9" x14ac:dyDescent="0.35">
      <c r="A872" t="s">
        <v>9434</v>
      </c>
      <c r="B872" t="s">
        <v>9435</v>
      </c>
      <c r="E872" t="s">
        <v>9438</v>
      </c>
      <c r="F872" t="s">
        <v>9439</v>
      </c>
      <c r="I872" t="str">
        <f>VLOOKUP(Table14[[#This Row],[No.]],E:F,2,FALSE)</f>
        <v>Brian Ikala</v>
      </c>
    </row>
    <row r="873" spans="1:9" x14ac:dyDescent="0.35">
      <c r="A873" t="s">
        <v>9436</v>
      </c>
      <c r="B873" t="s">
        <v>9437</v>
      </c>
      <c r="E873" t="s">
        <v>9440</v>
      </c>
      <c r="F873" t="s">
        <v>9441</v>
      </c>
      <c r="I873" t="str">
        <f>VLOOKUP(Table14[[#This Row],[No.]],E:F,2,FALSE)</f>
        <v>Sinaida Naliaka Barasa</v>
      </c>
    </row>
    <row r="874" spans="1:9" x14ac:dyDescent="0.35">
      <c r="A874" t="s">
        <v>9438</v>
      </c>
      <c r="B874" t="s">
        <v>9439</v>
      </c>
      <c r="E874" t="s">
        <v>9442</v>
      </c>
      <c r="F874" t="s">
        <v>9443</v>
      </c>
      <c r="I874" t="str">
        <f>VLOOKUP(Table14[[#This Row],[No.]],E:F,2,FALSE)</f>
        <v xml:space="preserve"> Nicodemus Rioba Mogeke</v>
      </c>
    </row>
    <row r="875" spans="1:9" x14ac:dyDescent="0.35">
      <c r="A875" t="s">
        <v>9440</v>
      </c>
      <c r="B875" t="s">
        <v>9441</v>
      </c>
      <c r="E875" t="s">
        <v>9444</v>
      </c>
      <c r="F875" t="s">
        <v>9445</v>
      </c>
      <c r="I875" t="str">
        <f>VLOOKUP(Table14[[#This Row],[No.]],E:F,2,FALSE)</f>
        <v>Kimutai Joel Muyekho</v>
      </c>
    </row>
    <row r="876" spans="1:9" x14ac:dyDescent="0.35">
      <c r="A876" t="s">
        <v>9442</v>
      </c>
      <c r="B876" t="s">
        <v>9443</v>
      </c>
      <c r="E876" t="s">
        <v>9446</v>
      </c>
      <c r="F876" t="s">
        <v>9447</v>
      </c>
      <c r="I876" t="str">
        <f>VLOOKUP(Table14[[#This Row],[No.]],E:F,2,FALSE)</f>
        <v>Doreen  Jerono Kimutai</v>
      </c>
    </row>
    <row r="877" spans="1:9" x14ac:dyDescent="0.35">
      <c r="A877" t="s">
        <v>9444</v>
      </c>
      <c r="B877" t="s">
        <v>9445</v>
      </c>
      <c r="E877" t="s">
        <v>9448</v>
      </c>
      <c r="F877" t="s">
        <v>9449</v>
      </c>
      <c r="I877" t="str">
        <f>VLOOKUP(Table14[[#This Row],[No.]],E:F,2,FALSE)</f>
        <v>Abdirahman Mohamed</v>
      </c>
    </row>
    <row r="878" spans="1:9" x14ac:dyDescent="0.35">
      <c r="A878" t="s">
        <v>9446</v>
      </c>
      <c r="B878" t="s">
        <v>9447</v>
      </c>
      <c r="E878" t="s">
        <v>9450</v>
      </c>
      <c r="F878" t="s">
        <v>7858</v>
      </c>
      <c r="I878" t="str">
        <f>VLOOKUP(Table14[[#This Row],[No.]],E:F,2,FALSE)</f>
        <v xml:space="preserve">Raha Hussein Ahmed </v>
      </c>
    </row>
    <row r="879" spans="1:9" x14ac:dyDescent="0.35">
      <c r="A879" t="s">
        <v>9448</v>
      </c>
      <c r="B879" t="s">
        <v>9449</v>
      </c>
      <c r="E879" t="s">
        <v>9451</v>
      </c>
      <c r="F879" t="s">
        <v>9452</v>
      </c>
      <c r="I879" t="str">
        <f>VLOOKUP(Table14[[#This Row],[No.]],E:F,2,FALSE)</f>
        <v>Shirley Wathayu Juma</v>
      </c>
    </row>
    <row r="880" spans="1:9" x14ac:dyDescent="0.35">
      <c r="A880" t="s">
        <v>9450</v>
      </c>
      <c r="B880" t="s">
        <v>7858</v>
      </c>
      <c r="E880" t="s">
        <v>9453</v>
      </c>
      <c r="F880" t="s">
        <v>9454</v>
      </c>
      <c r="I880" t="str">
        <f>VLOOKUP(Table14[[#This Row],[No.]],E:F,2,FALSE)</f>
        <v>Amy Nyambura Wachira</v>
      </c>
    </row>
    <row r="881" spans="1:9" x14ac:dyDescent="0.35">
      <c r="A881" t="s">
        <v>9451</v>
      </c>
      <c r="B881" t="s">
        <v>9452</v>
      </c>
      <c r="E881" t="s">
        <v>9455</v>
      </c>
      <c r="F881" t="s">
        <v>9456</v>
      </c>
      <c r="I881" t="str">
        <f>VLOOKUP(Table14[[#This Row],[No.]],E:F,2,FALSE)</f>
        <v>Vallentine Chepngenoh</v>
      </c>
    </row>
    <row r="882" spans="1:9" x14ac:dyDescent="0.35">
      <c r="A882" t="s">
        <v>9453</v>
      </c>
      <c r="B882" t="s">
        <v>9454</v>
      </c>
      <c r="E882" t="s">
        <v>9457</v>
      </c>
      <c r="F882" t="s">
        <v>9458</v>
      </c>
      <c r="I882" t="str">
        <f>VLOOKUP(Table14[[#This Row],[No.]],E:F,2,FALSE)</f>
        <v>Abdinajib Ali Farah</v>
      </c>
    </row>
    <row r="883" spans="1:9" x14ac:dyDescent="0.35">
      <c r="A883" t="s">
        <v>9455</v>
      </c>
      <c r="B883" t="s">
        <v>9456</v>
      </c>
      <c r="E883" t="s">
        <v>9459</v>
      </c>
      <c r="F883" t="s">
        <v>9460</v>
      </c>
      <c r="I883" t="str">
        <f>VLOOKUP(Table14[[#This Row],[No.]],E:F,2,FALSE)</f>
        <v>Fredrick Okwako</v>
      </c>
    </row>
    <row r="884" spans="1:9" x14ac:dyDescent="0.35">
      <c r="A884" t="s">
        <v>9457</v>
      </c>
      <c r="B884" t="s">
        <v>9458</v>
      </c>
      <c r="E884" t="s">
        <v>9461</v>
      </c>
      <c r="F884" t="s">
        <v>9462</v>
      </c>
      <c r="I884" t="str">
        <f>VLOOKUP(Table14[[#This Row],[No.]],E:F,2,FALSE)</f>
        <v>Moses Tona</v>
      </c>
    </row>
    <row r="885" spans="1:9" x14ac:dyDescent="0.35">
      <c r="A885" t="s">
        <v>9459</v>
      </c>
      <c r="B885" t="s">
        <v>9460</v>
      </c>
      <c r="E885" t="s">
        <v>9463</v>
      </c>
      <c r="F885" t="s">
        <v>9464</v>
      </c>
      <c r="I885" t="str">
        <f>VLOOKUP(Table14[[#This Row],[No.]],E:F,2,FALSE)</f>
        <v>AHMED MOHAMED SALAT</v>
      </c>
    </row>
    <row r="886" spans="1:9" x14ac:dyDescent="0.35">
      <c r="A886" t="s">
        <v>9461</v>
      </c>
      <c r="B886" t="s">
        <v>9462</v>
      </c>
      <c r="E886" t="s">
        <v>9465</v>
      </c>
      <c r="F886" t="s">
        <v>9466</v>
      </c>
      <c r="I886" t="str">
        <f>VLOOKUP(Table14[[#This Row],[No.]],E:F,2,FALSE)</f>
        <v>Winfridah Nekesa Olakhi</v>
      </c>
    </row>
    <row r="887" spans="1:9" x14ac:dyDescent="0.35">
      <c r="A887" t="s">
        <v>9463</v>
      </c>
      <c r="B887" t="s">
        <v>9464</v>
      </c>
      <c r="E887" t="s">
        <v>9467</v>
      </c>
      <c r="F887" t="s">
        <v>9468</v>
      </c>
      <c r="I887" t="str">
        <f>VLOOKUP(Table14[[#This Row],[No.]],E:F,2,FALSE)</f>
        <v>Daher Abdullahi Ali</v>
      </c>
    </row>
    <row r="888" spans="1:9" x14ac:dyDescent="0.35">
      <c r="A888" t="s">
        <v>9465</v>
      </c>
      <c r="B888" t="s">
        <v>9466</v>
      </c>
      <c r="E888" t="s">
        <v>9469</v>
      </c>
      <c r="F888" t="s">
        <v>9470</v>
      </c>
      <c r="I888" t="str">
        <f>VLOOKUP(Table14[[#This Row],[No.]],E:F,2,FALSE)</f>
        <v>Marian Ahmed Mohamed</v>
      </c>
    </row>
    <row r="889" spans="1:9" x14ac:dyDescent="0.35">
      <c r="A889" t="s">
        <v>9467</v>
      </c>
      <c r="B889" t="s">
        <v>9468</v>
      </c>
      <c r="E889" t="s">
        <v>9471</v>
      </c>
      <c r="F889" t="s">
        <v>9472</v>
      </c>
      <c r="I889" t="str">
        <f>VLOOKUP(Table14[[#This Row],[No.]],E:F,2,FALSE)</f>
        <v>Ayan Aden Bille</v>
      </c>
    </row>
    <row r="890" spans="1:9" x14ac:dyDescent="0.35">
      <c r="A890" t="s">
        <v>9469</v>
      </c>
      <c r="B890" t="s">
        <v>9470</v>
      </c>
      <c r="E890" t="s">
        <v>9473</v>
      </c>
      <c r="F890" t="s">
        <v>9474</v>
      </c>
      <c r="I890" t="str">
        <f>VLOOKUP(Table14[[#This Row],[No.]],E:F,2,FALSE)</f>
        <v>Hussein Muhumed Kulmiye</v>
      </c>
    </row>
    <row r="891" spans="1:9" x14ac:dyDescent="0.35">
      <c r="A891" t="s">
        <v>9471</v>
      </c>
      <c r="B891" t="s">
        <v>9472</v>
      </c>
      <c r="E891" t="s">
        <v>9475</v>
      </c>
      <c r="F891" t="s">
        <v>9476</v>
      </c>
      <c r="I891" t="str">
        <f>VLOOKUP(Table14[[#This Row],[No.]],E:F,2,FALSE)</f>
        <v xml:space="preserve"> Mohamednoor Abdi Mahamud</v>
      </c>
    </row>
    <row r="892" spans="1:9" x14ac:dyDescent="0.35">
      <c r="A892" t="s">
        <v>9473</v>
      </c>
      <c r="B892" t="s">
        <v>9474</v>
      </c>
      <c r="E892" t="s">
        <v>9477</v>
      </c>
      <c r="F892" t="s">
        <v>9478</v>
      </c>
      <c r="I892" t="str">
        <f>VLOOKUP(Table14[[#This Row],[No.]],E:F,2,FALSE)</f>
        <v>Marwa Mohamed Muhumed</v>
      </c>
    </row>
    <row r="893" spans="1:9" x14ac:dyDescent="0.35">
      <c r="A893" t="s">
        <v>9475</v>
      </c>
      <c r="B893" t="s">
        <v>9476</v>
      </c>
      <c r="E893" t="s">
        <v>9479</v>
      </c>
      <c r="F893" t="s">
        <v>9480</v>
      </c>
      <c r="I893" t="str">
        <f>VLOOKUP(Table14[[#This Row],[No.]],E:F,2,FALSE)</f>
        <v xml:space="preserve">Fardosa Hassan Rone </v>
      </c>
    </row>
    <row r="894" spans="1:9" x14ac:dyDescent="0.35">
      <c r="A894" t="s">
        <v>9477</v>
      </c>
      <c r="B894" t="s">
        <v>9478</v>
      </c>
      <c r="E894" t="s">
        <v>9481</v>
      </c>
      <c r="F894" t="s">
        <v>9482</v>
      </c>
      <c r="I894" t="str">
        <f>VLOOKUP(Table14[[#This Row],[No.]],E:F,2,FALSE)</f>
        <v>EPETET EREGAE JOSEPH</v>
      </c>
    </row>
    <row r="895" spans="1:9" x14ac:dyDescent="0.35">
      <c r="A895" t="s">
        <v>9479</v>
      </c>
      <c r="B895" t="s">
        <v>9480</v>
      </c>
      <c r="E895" t="s">
        <v>9483</v>
      </c>
      <c r="F895" t="s">
        <v>9484</v>
      </c>
      <c r="I895" t="str">
        <f>VLOOKUP(Table14[[#This Row],[No.]],E:F,2,FALSE)</f>
        <v>Marselah Chrisnas Nekesa</v>
      </c>
    </row>
    <row r="896" spans="1:9" x14ac:dyDescent="0.35">
      <c r="A896" t="s">
        <v>9481</v>
      </c>
      <c r="B896" t="s">
        <v>9482</v>
      </c>
      <c r="E896" t="s">
        <v>9485</v>
      </c>
      <c r="F896" t="s">
        <v>9486</v>
      </c>
      <c r="I896" t="str">
        <f>VLOOKUP(Table14[[#This Row],[No.]],E:F,2,FALSE)</f>
        <v xml:space="preserve"> Nasir Abdi Muhumed</v>
      </c>
    </row>
    <row r="897" spans="1:10" x14ac:dyDescent="0.35">
      <c r="A897" t="s">
        <v>9483</v>
      </c>
      <c r="B897" t="s">
        <v>9484</v>
      </c>
      <c r="E897" t="s">
        <v>9487</v>
      </c>
      <c r="F897" t="s">
        <v>9488</v>
      </c>
      <c r="I897" t="str">
        <f>VLOOKUP(Table14[[#This Row],[No.]],E:F,2,FALSE)</f>
        <v>Brian Mageka Steve</v>
      </c>
    </row>
    <row r="898" spans="1:10" x14ac:dyDescent="0.35">
      <c r="A898" t="s">
        <v>9485</v>
      </c>
      <c r="B898" t="s">
        <v>9486</v>
      </c>
      <c r="E898" t="s">
        <v>9489</v>
      </c>
      <c r="F898" t="s">
        <v>9490</v>
      </c>
      <c r="I898" t="str">
        <f>VLOOKUP(Table14[[#This Row],[No.]],E:F,2,FALSE)</f>
        <v>Faith Chebet</v>
      </c>
    </row>
    <row r="899" spans="1:10" x14ac:dyDescent="0.35">
      <c r="A899" t="s">
        <v>9487</v>
      </c>
      <c r="B899" t="s">
        <v>9488</v>
      </c>
      <c r="E899" t="s">
        <v>9491</v>
      </c>
      <c r="F899" t="s">
        <v>9492</v>
      </c>
      <c r="I899" t="str">
        <f>VLOOKUP(Table14[[#This Row],[No.]],E:F,2,FALSE)</f>
        <v>Suleiman Hassan Abdi</v>
      </c>
    </row>
    <row r="900" spans="1:10" x14ac:dyDescent="0.35">
      <c r="A900" t="s">
        <v>9489</v>
      </c>
      <c r="B900" t="s">
        <v>9490</v>
      </c>
      <c r="E900" t="s">
        <v>9493</v>
      </c>
      <c r="F900" t="s">
        <v>9494</v>
      </c>
      <c r="I900" t="str">
        <f>VLOOKUP(Table14[[#This Row],[No.]],E:F,2,FALSE)</f>
        <v>Adda Hashoba Hussein</v>
      </c>
    </row>
    <row r="901" spans="1:10" x14ac:dyDescent="0.35">
      <c r="A901" t="s">
        <v>9491</v>
      </c>
      <c r="B901" t="s">
        <v>9492</v>
      </c>
      <c r="E901" t="s">
        <v>9495</v>
      </c>
      <c r="F901" t="s">
        <v>9496</v>
      </c>
      <c r="I901" t="str">
        <f>VLOOKUP(Table14[[#This Row],[No.]],E:F,2,FALSE)</f>
        <v>Peter Leparie Losieko</v>
      </c>
    </row>
    <row r="902" spans="1:10" x14ac:dyDescent="0.35">
      <c r="A902" t="s">
        <v>9493</v>
      </c>
      <c r="B902" t="s">
        <v>9494</v>
      </c>
      <c r="E902" t="s">
        <v>9497</v>
      </c>
      <c r="F902" t="s">
        <v>9498</v>
      </c>
      <c r="I902" t="str">
        <f>VLOOKUP(Table14[[#This Row],[No.]],E:F,2,FALSE)</f>
        <v>Joram  Njugi Kagiri</v>
      </c>
    </row>
    <row r="903" spans="1:10" x14ac:dyDescent="0.35">
      <c r="A903" t="s">
        <v>9495</v>
      </c>
      <c r="B903" t="s">
        <v>9496</v>
      </c>
      <c r="E903" t="s">
        <v>9499</v>
      </c>
      <c r="F903" t="s">
        <v>9500</v>
      </c>
      <c r="I903" t="str">
        <f>VLOOKUP(Table14[[#This Row],[No.]],E:F,2,FALSE)</f>
        <v>Abdub Hassan</v>
      </c>
    </row>
    <row r="904" spans="1:10" x14ac:dyDescent="0.35">
      <c r="A904" t="s">
        <v>9497</v>
      </c>
      <c r="B904" t="s">
        <v>9498</v>
      </c>
      <c r="E904" t="s">
        <v>9503</v>
      </c>
      <c r="F904" t="s">
        <v>9504</v>
      </c>
      <c r="I904" t="str">
        <f>VLOOKUP(Table14[[#This Row],[No.]],E:F,2,FALSE)</f>
        <v>Leila Hussein</v>
      </c>
    </row>
    <row r="905" spans="1:10" x14ac:dyDescent="0.35">
      <c r="A905" t="s">
        <v>9499</v>
      </c>
      <c r="B905" t="s">
        <v>9500</v>
      </c>
      <c r="E905" t="s">
        <v>9505</v>
      </c>
      <c r="F905" t="s">
        <v>9506</v>
      </c>
      <c r="I905" t="str">
        <f>VLOOKUP(Table14[[#This Row],[No.]],E:F,2,FALSE)</f>
        <v>Maureen Kinya Mworia</v>
      </c>
    </row>
    <row r="906" spans="1:10" x14ac:dyDescent="0.35">
      <c r="A906" s="17" t="s">
        <v>9501</v>
      </c>
      <c r="B906" s="17" t="s">
        <v>9502</v>
      </c>
      <c r="C906" s="17"/>
      <c r="D906" s="17"/>
      <c r="E906" s="17" t="s">
        <v>9507</v>
      </c>
      <c r="F906" s="17" t="s">
        <v>9508</v>
      </c>
      <c r="G906" s="17"/>
      <c r="H906" s="17"/>
      <c r="I906" s="17" t="e">
        <f>VLOOKUP(Table14[[#This Row],[No.]],E:F,2,FALSE)</f>
        <v>#N/A</v>
      </c>
      <c r="J906" s="17"/>
    </row>
    <row r="907" spans="1:10" x14ac:dyDescent="0.35">
      <c r="A907" t="s">
        <v>9503</v>
      </c>
      <c r="B907" t="s">
        <v>9504</v>
      </c>
      <c r="E907" t="s">
        <v>9509</v>
      </c>
      <c r="F907" t="s">
        <v>9510</v>
      </c>
      <c r="I907" t="str">
        <f>VLOOKUP(Table14[[#This Row],[No.]],E:F,2,FALSE)</f>
        <v>Timothy Ochieng Akuro</v>
      </c>
    </row>
    <row r="908" spans="1:10" x14ac:dyDescent="0.35">
      <c r="A908" t="s">
        <v>9505</v>
      </c>
      <c r="B908" t="s">
        <v>9506</v>
      </c>
      <c r="E908" t="s">
        <v>9511</v>
      </c>
      <c r="F908" t="s">
        <v>9512</v>
      </c>
      <c r="I908" t="str">
        <f>VLOOKUP(Table14[[#This Row],[No.]],E:F,2,FALSE)</f>
        <v>George  Mutiso Mutua</v>
      </c>
    </row>
    <row r="909" spans="1:10" x14ac:dyDescent="0.35">
      <c r="A909" t="s">
        <v>9507</v>
      </c>
      <c r="B909" t="s">
        <v>9508</v>
      </c>
      <c r="E909" t="s">
        <v>9513</v>
      </c>
      <c r="F909" t="s">
        <v>9514</v>
      </c>
      <c r="I909" t="str">
        <f>VLOOKUP(Table14[[#This Row],[No.]],E:F,2,FALSE)</f>
        <v>Bashir Kassim Kar</v>
      </c>
    </row>
    <row r="910" spans="1:10" x14ac:dyDescent="0.35">
      <c r="A910" t="s">
        <v>9509</v>
      </c>
      <c r="B910" t="s">
        <v>9510</v>
      </c>
      <c r="E910" t="s">
        <v>9515</v>
      </c>
      <c r="F910" t="s">
        <v>9516</v>
      </c>
      <c r="I910" t="str">
        <f>VLOOKUP(Table14[[#This Row],[No.]],E:F,2,FALSE)</f>
        <v>Joan Illikwel Etukon</v>
      </c>
    </row>
    <row r="911" spans="1:10" x14ac:dyDescent="0.35">
      <c r="A911" t="s">
        <v>9511</v>
      </c>
      <c r="B911" t="s">
        <v>9512</v>
      </c>
      <c r="E911" t="s">
        <v>9517</v>
      </c>
      <c r="F911" t="s">
        <v>9518</v>
      </c>
      <c r="I911" t="str">
        <f>VLOOKUP(Table14[[#This Row],[No.]],E:F,2,FALSE)</f>
        <v>Hussein Kipkorir Koskei</v>
      </c>
    </row>
    <row r="912" spans="1:10" x14ac:dyDescent="0.35">
      <c r="A912" t="s">
        <v>9513</v>
      </c>
      <c r="B912" t="s">
        <v>9514</v>
      </c>
      <c r="E912" t="s">
        <v>9519</v>
      </c>
      <c r="F912" t="s">
        <v>9520</v>
      </c>
      <c r="I912" t="str">
        <f>VLOOKUP(Table14[[#This Row],[No.]],E:F,2,FALSE)</f>
        <v>Bob Kanyi Macharia</v>
      </c>
    </row>
    <row r="913" spans="1:9" x14ac:dyDescent="0.35">
      <c r="A913" t="s">
        <v>9515</v>
      </c>
      <c r="B913" t="s">
        <v>9516</v>
      </c>
      <c r="E913" t="s">
        <v>9521</v>
      </c>
      <c r="F913" t="s">
        <v>9522</v>
      </c>
      <c r="I913" t="str">
        <f>VLOOKUP(Table14[[#This Row],[No.]],E:F,2,FALSE)</f>
        <v>Sheila Mumbua Michael</v>
      </c>
    </row>
    <row r="914" spans="1:9" x14ac:dyDescent="0.35">
      <c r="A914" t="s">
        <v>9517</v>
      </c>
      <c r="B914" t="s">
        <v>9518</v>
      </c>
      <c r="E914" t="s">
        <v>9523</v>
      </c>
      <c r="F914" t="s">
        <v>9524</v>
      </c>
      <c r="I914" t="str">
        <f>VLOOKUP(Table14[[#This Row],[No.]],E:F,2,FALSE)</f>
        <v>Jack Amayo Buong</v>
      </c>
    </row>
    <row r="915" spans="1:9" x14ac:dyDescent="0.35">
      <c r="A915" t="s">
        <v>9519</v>
      </c>
      <c r="B915" t="s">
        <v>9520</v>
      </c>
      <c r="E915" t="s">
        <v>9525</v>
      </c>
      <c r="F915" t="s">
        <v>9526</v>
      </c>
      <c r="I915" t="str">
        <f>VLOOKUP(Table14[[#This Row],[No.]],E:F,2,FALSE)</f>
        <v>Faith Nyanchera Ondwari</v>
      </c>
    </row>
    <row r="916" spans="1:9" x14ac:dyDescent="0.35">
      <c r="A916" t="s">
        <v>9521</v>
      </c>
      <c r="B916" t="s">
        <v>9522</v>
      </c>
      <c r="E916" t="s">
        <v>9527</v>
      </c>
      <c r="F916" t="s">
        <v>9528</v>
      </c>
      <c r="I916" t="str">
        <f>VLOOKUP(Table14[[#This Row],[No.]],E:F,2,FALSE)</f>
        <v>Denice Lemedeket Namnyak</v>
      </c>
    </row>
    <row r="917" spans="1:9" x14ac:dyDescent="0.35">
      <c r="A917" t="s">
        <v>9523</v>
      </c>
      <c r="B917" t="s">
        <v>9524</v>
      </c>
      <c r="E917" t="s">
        <v>9529</v>
      </c>
      <c r="F917" t="s">
        <v>9530</v>
      </c>
      <c r="I917" t="str">
        <f>VLOOKUP(Table14[[#This Row],[No.]],E:F,2,FALSE)</f>
        <v>Timothy  Muhanda Wanga</v>
      </c>
    </row>
    <row r="918" spans="1:9" x14ac:dyDescent="0.35">
      <c r="A918" t="s">
        <v>9525</v>
      </c>
      <c r="B918" t="s">
        <v>9526</v>
      </c>
      <c r="E918" t="s">
        <v>9531</v>
      </c>
      <c r="F918" t="s">
        <v>9532</v>
      </c>
      <c r="I918" t="str">
        <f>VLOOKUP(Table14[[#This Row],[No.]],E:F,2,FALSE)</f>
        <v>Sharon Chebet Taiwa</v>
      </c>
    </row>
    <row r="919" spans="1:9" x14ac:dyDescent="0.35">
      <c r="A919" t="s">
        <v>9527</v>
      </c>
      <c r="B919" t="s">
        <v>9528</v>
      </c>
      <c r="E919" t="s">
        <v>9533</v>
      </c>
      <c r="F919" t="s">
        <v>9534</v>
      </c>
      <c r="I919" t="str">
        <f>VLOOKUP(Table14[[#This Row],[No.]],E:F,2,FALSE)</f>
        <v>Ronald  Kiprotich  Rop</v>
      </c>
    </row>
    <row r="920" spans="1:9" x14ac:dyDescent="0.35">
      <c r="A920" t="s">
        <v>9529</v>
      </c>
      <c r="B920" t="s">
        <v>9530</v>
      </c>
      <c r="E920" t="s">
        <v>9535</v>
      </c>
      <c r="F920" t="s">
        <v>9536</v>
      </c>
      <c r="I920" t="str">
        <f>VLOOKUP(Table14[[#This Row],[No.]],E:F,2,FALSE)</f>
        <v>Faith  Nafula Wafula</v>
      </c>
    </row>
    <row r="921" spans="1:9" x14ac:dyDescent="0.35">
      <c r="A921" t="s">
        <v>9531</v>
      </c>
      <c r="B921" t="s">
        <v>9532</v>
      </c>
      <c r="E921" t="s">
        <v>9537</v>
      </c>
      <c r="F921" t="s">
        <v>9538</v>
      </c>
      <c r="I921" t="str">
        <f>VLOOKUP(Table14[[#This Row],[No.]],E:F,2,FALSE)</f>
        <v>Geoffrey Ejem Lorot</v>
      </c>
    </row>
    <row r="922" spans="1:9" x14ac:dyDescent="0.35">
      <c r="A922" t="s">
        <v>9533</v>
      </c>
      <c r="B922" t="s">
        <v>9534</v>
      </c>
      <c r="E922" t="s">
        <v>9539</v>
      </c>
      <c r="F922" t="s">
        <v>9540</v>
      </c>
      <c r="I922" t="str">
        <f>VLOOKUP(Table14[[#This Row],[No.]],E:F,2,FALSE)</f>
        <v>Monica Nanjala Juma</v>
      </c>
    </row>
    <row r="923" spans="1:9" x14ac:dyDescent="0.35">
      <c r="A923" t="s">
        <v>9535</v>
      </c>
      <c r="B923" t="s">
        <v>9536</v>
      </c>
      <c r="E923" t="s">
        <v>9541</v>
      </c>
      <c r="F923" t="s">
        <v>9542</v>
      </c>
      <c r="I923" t="str">
        <f>VLOOKUP(Table14[[#This Row],[No.]],E:F,2,FALSE)</f>
        <v>Jeradine Kavindu Mbithi</v>
      </c>
    </row>
    <row r="924" spans="1:9" x14ac:dyDescent="0.35">
      <c r="A924" t="s">
        <v>9537</v>
      </c>
      <c r="B924" t="s">
        <v>9538</v>
      </c>
      <c r="E924" t="s">
        <v>9543</v>
      </c>
      <c r="F924" t="s">
        <v>9544</v>
      </c>
      <c r="I924" t="str">
        <f>VLOOKUP(Table14[[#This Row],[No.]],E:F,2,FALSE)</f>
        <v>Ruth  Kigen  Chepkirwok</v>
      </c>
    </row>
    <row r="925" spans="1:9" x14ac:dyDescent="0.35">
      <c r="A925" t="s">
        <v>9539</v>
      </c>
      <c r="B925" t="s">
        <v>9540</v>
      </c>
      <c r="E925" t="s">
        <v>9545</v>
      </c>
      <c r="F925" t="s">
        <v>9546</v>
      </c>
      <c r="I925" t="str">
        <f>VLOOKUP(Table14[[#This Row],[No.]],E:F,2,FALSE)</f>
        <v>Felistus Nasambu Machasio</v>
      </c>
    </row>
    <row r="926" spans="1:9" x14ac:dyDescent="0.35">
      <c r="A926" t="s">
        <v>9541</v>
      </c>
      <c r="B926" t="s">
        <v>9542</v>
      </c>
      <c r="E926" t="s">
        <v>9551</v>
      </c>
      <c r="F926" t="s">
        <v>9552</v>
      </c>
      <c r="I926" t="str">
        <f>VLOOKUP(Table14[[#This Row],[No.]],E:F,2,FALSE)</f>
        <v>Naomi Otaigo Mwita </v>
      </c>
    </row>
    <row r="927" spans="1:9" x14ac:dyDescent="0.35">
      <c r="A927" t="s">
        <v>9543</v>
      </c>
      <c r="B927" t="s">
        <v>9544</v>
      </c>
      <c r="E927" t="s">
        <v>9553</v>
      </c>
      <c r="F927" t="s">
        <v>9554</v>
      </c>
      <c r="I927" t="str">
        <f>VLOOKUP(Table14[[#This Row],[No.]],E:F,2,FALSE)</f>
        <v>Aden Mohamed Maalim</v>
      </c>
    </row>
    <row r="928" spans="1:9" x14ac:dyDescent="0.35">
      <c r="A928" t="s">
        <v>9545</v>
      </c>
      <c r="B928" t="s">
        <v>9546</v>
      </c>
      <c r="E928" t="s">
        <v>9555</v>
      </c>
      <c r="F928" t="s">
        <v>9556</v>
      </c>
      <c r="I928" t="str">
        <f>VLOOKUP(Table14[[#This Row],[No.]],E:F,2,FALSE)</f>
        <v>Mluwa Said Mathunde</v>
      </c>
    </row>
    <row r="929" spans="1:10" x14ac:dyDescent="0.35">
      <c r="A929" s="17" t="s">
        <v>9547</v>
      </c>
      <c r="B929" s="17" t="s">
        <v>9548</v>
      </c>
      <c r="C929" s="17"/>
      <c r="D929" s="17"/>
      <c r="E929" s="17" t="s">
        <v>9557</v>
      </c>
      <c r="F929" s="17" t="s">
        <v>9558</v>
      </c>
      <c r="G929" s="17"/>
      <c r="H929" s="17"/>
      <c r="I929" s="17" t="e">
        <f>VLOOKUP(Table14[[#This Row],[No.]],E:F,2,FALSE)</f>
        <v>#N/A</v>
      </c>
      <c r="J929" s="17"/>
    </row>
    <row r="930" spans="1:10" x14ac:dyDescent="0.35">
      <c r="A930" s="17" t="s">
        <v>9549</v>
      </c>
      <c r="B930" s="17" t="s">
        <v>9550</v>
      </c>
      <c r="C930" s="17"/>
      <c r="D930" s="17"/>
      <c r="E930" s="17" t="s">
        <v>9559</v>
      </c>
      <c r="F930" s="17" t="s">
        <v>9560</v>
      </c>
      <c r="G930" s="17"/>
      <c r="H930" s="17"/>
      <c r="I930" s="17" t="e">
        <f>VLOOKUP(Table14[[#This Row],[No.]],E:F,2,FALSE)</f>
        <v>#N/A</v>
      </c>
      <c r="J930" s="17"/>
    </row>
    <row r="931" spans="1:10" x14ac:dyDescent="0.35">
      <c r="A931" t="s">
        <v>9551</v>
      </c>
      <c r="B931" t="s">
        <v>9552</v>
      </c>
      <c r="E931" t="s">
        <v>9561</v>
      </c>
      <c r="F931" t="s">
        <v>9562</v>
      </c>
      <c r="I931" t="str">
        <f>VLOOKUP(Table14[[#This Row],[No.]],E:F,2,FALSE)</f>
        <v>John Abel Badaso</v>
      </c>
    </row>
    <row r="932" spans="1:10" x14ac:dyDescent="0.35">
      <c r="A932" t="s">
        <v>9553</v>
      </c>
      <c r="B932" t="s">
        <v>9554</v>
      </c>
      <c r="E932" t="s">
        <v>9563</v>
      </c>
      <c r="F932" t="s">
        <v>9564</v>
      </c>
      <c r="I932" t="str">
        <f>VLOOKUP(Table14[[#This Row],[No.]],E:F,2,FALSE)</f>
        <v>Amina Hassan Gedi</v>
      </c>
    </row>
    <row r="933" spans="1:10" x14ac:dyDescent="0.35">
      <c r="A933" t="s">
        <v>9555</v>
      </c>
      <c r="B933" t="s">
        <v>9556</v>
      </c>
      <c r="E933" t="s">
        <v>9565</v>
      </c>
      <c r="F933" t="s">
        <v>9566</v>
      </c>
      <c r="I933" t="str">
        <f>VLOOKUP(Table14[[#This Row],[No.]],E:F,2,FALSE)</f>
        <v>Mohamed Adan Ahmed</v>
      </c>
    </row>
    <row r="934" spans="1:10" x14ac:dyDescent="0.35">
      <c r="A934" t="s">
        <v>9557</v>
      </c>
      <c r="B934" t="s">
        <v>9558</v>
      </c>
      <c r="E934" t="s">
        <v>9567</v>
      </c>
      <c r="F934" t="s">
        <v>9568</v>
      </c>
      <c r="I934" t="str">
        <f>VLOOKUP(Table14[[#This Row],[No.]],E:F,2,FALSE)</f>
        <v>Mohamed Qathar Yusuf</v>
      </c>
    </row>
    <row r="935" spans="1:10" x14ac:dyDescent="0.35">
      <c r="A935" t="s">
        <v>9559</v>
      </c>
      <c r="B935" t="s">
        <v>9560</v>
      </c>
      <c r="E935" t="s">
        <v>9569</v>
      </c>
      <c r="F935" t="s">
        <v>9570</v>
      </c>
      <c r="I935" t="str">
        <f>VLOOKUP(Table14[[#This Row],[No.]],E:F,2,FALSE)</f>
        <v>KENNEDY MWONGELA MATHUKU</v>
      </c>
    </row>
    <row r="936" spans="1:10" x14ac:dyDescent="0.35">
      <c r="A936" t="s">
        <v>9561</v>
      </c>
      <c r="B936" t="s">
        <v>9562</v>
      </c>
      <c r="E936" t="s">
        <v>9571</v>
      </c>
      <c r="F936" t="s">
        <v>9572</v>
      </c>
      <c r="I936" t="str">
        <f>VLOOKUP(Table14[[#This Row],[No.]],E:F,2,FALSE)</f>
        <v>Mwanajuma Matano Tsui</v>
      </c>
    </row>
    <row r="937" spans="1:10" x14ac:dyDescent="0.35">
      <c r="A937" t="s">
        <v>9563</v>
      </c>
      <c r="B937" t="s">
        <v>9564</v>
      </c>
      <c r="E937" t="s">
        <v>9573</v>
      </c>
      <c r="F937" t="s">
        <v>9574</v>
      </c>
      <c r="I937" t="str">
        <f>VLOOKUP(Table14[[#This Row],[No.]],E:F,2,FALSE)</f>
        <v>Habon Ali Hubiya</v>
      </c>
    </row>
    <row r="938" spans="1:10" x14ac:dyDescent="0.35">
      <c r="A938" t="s">
        <v>9565</v>
      </c>
      <c r="B938" t="s">
        <v>9566</v>
      </c>
      <c r="E938" t="s">
        <v>9575</v>
      </c>
      <c r="F938" t="s">
        <v>9576</v>
      </c>
      <c r="I938" t="str">
        <f>VLOOKUP(Table14[[#This Row],[No.]],E:F,2,FALSE)</f>
        <v>Fred Omondi Ouma</v>
      </c>
    </row>
    <row r="939" spans="1:10" x14ac:dyDescent="0.35">
      <c r="A939" t="s">
        <v>9567</v>
      </c>
      <c r="B939" t="s">
        <v>9568</v>
      </c>
      <c r="E939" t="s">
        <v>9577</v>
      </c>
      <c r="F939" t="s">
        <v>9578</v>
      </c>
      <c r="I939" t="str">
        <f>VLOOKUP(Table14[[#This Row],[No.]],E:F,2,FALSE)</f>
        <v>Abdirashid Diriye Hassan</v>
      </c>
    </row>
    <row r="940" spans="1:10" x14ac:dyDescent="0.35">
      <c r="A940" t="s">
        <v>9569</v>
      </c>
      <c r="B940" t="s">
        <v>9570</v>
      </c>
      <c r="E940" t="s">
        <v>9579</v>
      </c>
      <c r="F940" t="s">
        <v>9580</v>
      </c>
      <c r="I940" t="str">
        <f>VLOOKUP(Table14[[#This Row],[No.]],E:F,2,FALSE)</f>
        <v>Ruphence Chola</v>
      </c>
    </row>
    <row r="941" spans="1:10" x14ac:dyDescent="0.35">
      <c r="A941" t="s">
        <v>9571</v>
      </c>
      <c r="B941" t="s">
        <v>9572</v>
      </c>
      <c r="E941" t="s">
        <v>9581</v>
      </c>
      <c r="F941" t="s">
        <v>9582</v>
      </c>
      <c r="I941" t="str">
        <f>VLOOKUP(Table14[[#This Row],[No.]],E:F,2,FALSE)</f>
        <v>Christine  Awuor  Ogola</v>
      </c>
    </row>
    <row r="942" spans="1:10" x14ac:dyDescent="0.35">
      <c r="A942" t="s">
        <v>9573</v>
      </c>
      <c r="B942" t="s">
        <v>9574</v>
      </c>
      <c r="E942" t="s">
        <v>9583</v>
      </c>
      <c r="F942" t="s">
        <v>9584</v>
      </c>
      <c r="I942" t="str">
        <f>VLOOKUP(Table14[[#This Row],[No.]],E:F,2,FALSE)</f>
        <v>Abdi Mohamed Ahmed</v>
      </c>
    </row>
    <row r="943" spans="1:10" x14ac:dyDescent="0.35">
      <c r="A943" t="s">
        <v>9575</v>
      </c>
      <c r="B943" t="s">
        <v>9576</v>
      </c>
      <c r="E943" t="s">
        <v>9585</v>
      </c>
      <c r="F943" t="s">
        <v>9586</v>
      </c>
      <c r="I943" t="str">
        <f>VLOOKUP(Table14[[#This Row],[No.]],E:F,2,FALSE)</f>
        <v>Abdimajid Farah Abdi</v>
      </c>
    </row>
    <row r="944" spans="1:10" x14ac:dyDescent="0.35">
      <c r="A944" t="s">
        <v>9577</v>
      </c>
      <c r="B944" t="s">
        <v>9578</v>
      </c>
      <c r="E944" t="s">
        <v>9589</v>
      </c>
      <c r="F944" t="s">
        <v>9590</v>
      </c>
      <c r="I944" t="str">
        <f>VLOOKUP(Table14[[#This Row],[No.]],E:F,2,FALSE)</f>
        <v>Abdihadi Ali Mohamud</v>
      </c>
    </row>
    <row r="945" spans="1:10" x14ac:dyDescent="0.35">
      <c r="A945" t="s">
        <v>9579</v>
      </c>
      <c r="B945" t="s">
        <v>9580</v>
      </c>
      <c r="E945" t="s">
        <v>9591</v>
      </c>
      <c r="F945" t="s">
        <v>9592</v>
      </c>
      <c r="I945" t="str">
        <f>VLOOKUP(Table14[[#This Row],[No.]],E:F,2,FALSE)</f>
        <v>OMAR MOHAMUD ISMAIL</v>
      </c>
    </row>
    <row r="946" spans="1:10" x14ac:dyDescent="0.35">
      <c r="A946" t="s">
        <v>9581</v>
      </c>
      <c r="B946" t="s">
        <v>9582</v>
      </c>
      <c r="E946" t="s">
        <v>9593</v>
      </c>
      <c r="F946" t="s">
        <v>9594</v>
      </c>
      <c r="I946" t="str">
        <f>VLOOKUP(Table14[[#This Row],[No.]],E:F,2,FALSE)</f>
        <v>Mohamed Musa Yussuf</v>
      </c>
    </row>
    <row r="947" spans="1:10" x14ac:dyDescent="0.35">
      <c r="A947" t="s">
        <v>9583</v>
      </c>
      <c r="B947" t="s">
        <v>9584</v>
      </c>
      <c r="E947" t="s">
        <v>9595</v>
      </c>
      <c r="F947" t="s">
        <v>9596</v>
      </c>
      <c r="I947" t="str">
        <f>VLOOKUP(Table14[[#This Row],[No.]],E:F,2,FALSE)</f>
        <v>Mohamed Hussein Ali</v>
      </c>
    </row>
    <row r="948" spans="1:10" x14ac:dyDescent="0.35">
      <c r="A948" t="s">
        <v>9585</v>
      </c>
      <c r="B948" t="s">
        <v>9586</v>
      </c>
      <c r="E948" t="s">
        <v>9597</v>
      </c>
      <c r="F948" t="s">
        <v>9598</v>
      </c>
      <c r="I948" t="str">
        <f>VLOOKUP(Table14[[#This Row],[No.]],E:F,2,FALSE)</f>
        <v>Ahmed Abdullahi Shariff</v>
      </c>
    </row>
    <row r="949" spans="1:10" x14ac:dyDescent="0.35">
      <c r="A949" s="17" t="s">
        <v>9587</v>
      </c>
      <c r="B949" s="17" t="s">
        <v>9588</v>
      </c>
      <c r="C949" s="17"/>
      <c r="D949" s="17"/>
      <c r="E949" s="17" t="s">
        <v>9599</v>
      </c>
      <c r="F949" s="17" t="s">
        <v>9600</v>
      </c>
      <c r="G949" s="17"/>
      <c r="H949" s="17"/>
      <c r="I949" s="17" t="e">
        <f>VLOOKUP(Table14[[#This Row],[No.]],E:F,2,FALSE)</f>
        <v>#N/A</v>
      </c>
      <c r="J949" s="17"/>
    </row>
    <row r="950" spans="1:10" x14ac:dyDescent="0.35">
      <c r="A950" t="s">
        <v>9589</v>
      </c>
      <c r="B950" t="s">
        <v>9590</v>
      </c>
      <c r="E950" t="s">
        <v>9601</v>
      </c>
      <c r="F950" t="s">
        <v>9602</v>
      </c>
      <c r="I950" t="str">
        <f>VLOOKUP(Table14[[#This Row],[No.]],E:F,2,FALSE)</f>
        <v>Abdikarim Ahmed Boruka</v>
      </c>
    </row>
    <row r="951" spans="1:10" x14ac:dyDescent="0.35">
      <c r="A951" t="s">
        <v>9591</v>
      </c>
      <c r="B951" t="s">
        <v>9592</v>
      </c>
      <c r="E951" t="s">
        <v>9603</v>
      </c>
      <c r="F951" t="s">
        <v>9604</v>
      </c>
      <c r="I951" t="str">
        <f>VLOOKUP(Table14[[#This Row],[No.]],E:F,2,FALSE)</f>
        <v>ISSA MOHAMED RASHID</v>
      </c>
    </row>
    <row r="952" spans="1:10" x14ac:dyDescent="0.35">
      <c r="A952" t="s">
        <v>9593</v>
      </c>
      <c r="B952" t="s">
        <v>9594</v>
      </c>
      <c r="E952" t="s">
        <v>9605</v>
      </c>
      <c r="F952" t="s">
        <v>9606</v>
      </c>
      <c r="I952" t="str">
        <f>VLOOKUP(Table14[[#This Row],[No.]],E:F,2,FALSE)</f>
        <v>Yussuf Mohamed Osman</v>
      </c>
    </row>
    <row r="953" spans="1:10" x14ac:dyDescent="0.35">
      <c r="A953" t="s">
        <v>9595</v>
      </c>
      <c r="B953" t="s">
        <v>9596</v>
      </c>
      <c r="E953" t="s">
        <v>9607</v>
      </c>
      <c r="F953" t="s">
        <v>9608</v>
      </c>
      <c r="I953" t="str">
        <f>VLOOKUP(Table14[[#This Row],[No.]],E:F,2,FALSE)</f>
        <v>Daisy Bonareri Kerubo</v>
      </c>
    </row>
    <row r="954" spans="1:10" x14ac:dyDescent="0.35">
      <c r="A954" t="s">
        <v>9597</v>
      </c>
      <c r="B954" t="s">
        <v>9598</v>
      </c>
      <c r="E954" t="s">
        <v>9609</v>
      </c>
      <c r="F954" t="s">
        <v>9610</v>
      </c>
      <c r="I954" t="str">
        <f>VLOOKUP(Table14[[#This Row],[No.]],E:F,2,FALSE)</f>
        <v>Shukri Siyat Amin</v>
      </c>
    </row>
    <row r="955" spans="1:10" x14ac:dyDescent="0.35">
      <c r="A955" t="s">
        <v>9599</v>
      </c>
      <c r="B955" t="s">
        <v>9600</v>
      </c>
      <c r="E955" t="s">
        <v>9611</v>
      </c>
      <c r="F955" t="s">
        <v>9612</v>
      </c>
      <c r="I955" t="str">
        <f>VLOOKUP(Table14[[#This Row],[No.]],E:F,2,FALSE)</f>
        <v xml:space="preserve"> Mohamed Noor Muhumed</v>
      </c>
    </row>
    <row r="956" spans="1:10" x14ac:dyDescent="0.35">
      <c r="A956" t="s">
        <v>9601</v>
      </c>
      <c r="B956" t="s">
        <v>9602</v>
      </c>
      <c r="E956" t="s">
        <v>9613</v>
      </c>
      <c r="F956" t="s">
        <v>9614</v>
      </c>
      <c r="I956" t="str">
        <f>VLOOKUP(Table14[[#This Row],[No.]],E:F,2,FALSE)</f>
        <v>Tanat Hussein Osman</v>
      </c>
    </row>
    <row r="957" spans="1:10" x14ac:dyDescent="0.35">
      <c r="A957" t="s">
        <v>9603</v>
      </c>
      <c r="B957" t="s">
        <v>9604</v>
      </c>
      <c r="E957" t="s">
        <v>9615</v>
      </c>
      <c r="F957" t="s">
        <v>9616</v>
      </c>
      <c r="I957" t="str">
        <f>VLOOKUP(Table14[[#This Row],[No.]],E:F,2,FALSE)</f>
        <v>Nimo Mohamed Ahmed</v>
      </c>
    </row>
    <row r="958" spans="1:10" x14ac:dyDescent="0.35">
      <c r="A958" t="s">
        <v>9605</v>
      </c>
      <c r="B958" t="s">
        <v>9606</v>
      </c>
      <c r="E958" t="s">
        <v>9617</v>
      </c>
      <c r="F958" t="s">
        <v>9618</v>
      </c>
      <c r="I958" t="str">
        <f>VLOOKUP(Table14[[#This Row],[No.]],E:F,2,FALSE)</f>
        <v>Richard Otieno Aguko</v>
      </c>
    </row>
    <row r="959" spans="1:10" x14ac:dyDescent="0.35">
      <c r="A959" t="s">
        <v>9607</v>
      </c>
      <c r="B959" t="s">
        <v>9608</v>
      </c>
      <c r="E959" t="s">
        <v>9619</v>
      </c>
      <c r="F959" t="s">
        <v>9620</v>
      </c>
      <c r="I959" t="str">
        <f>VLOOKUP(Table14[[#This Row],[No.]],E:F,2,FALSE)</f>
        <v>Gilbert Ochieng Omoro</v>
      </c>
    </row>
    <row r="960" spans="1:10" x14ac:dyDescent="0.35">
      <c r="A960" t="s">
        <v>9609</v>
      </c>
      <c r="B960" t="s">
        <v>9610</v>
      </c>
      <c r="E960" t="s">
        <v>9621</v>
      </c>
      <c r="F960" t="s">
        <v>9622</v>
      </c>
      <c r="I960" t="str">
        <f>VLOOKUP(Table14[[#This Row],[No.]],E:F,2,FALSE)</f>
        <v>Fatuma Idris</v>
      </c>
    </row>
    <row r="961" spans="1:9" x14ac:dyDescent="0.35">
      <c r="A961" t="s">
        <v>9611</v>
      </c>
      <c r="B961" t="s">
        <v>9612</v>
      </c>
      <c r="E961" t="s">
        <v>9623</v>
      </c>
      <c r="F961" t="s">
        <v>9624</v>
      </c>
      <c r="I961" t="str">
        <f>VLOOKUP(Table14[[#This Row],[No.]],E:F,2,FALSE)</f>
        <v xml:space="preserve">Edgar Kipchirchir Rotich </v>
      </c>
    </row>
    <row r="962" spans="1:9" x14ac:dyDescent="0.35">
      <c r="A962" t="s">
        <v>9613</v>
      </c>
      <c r="B962" t="s">
        <v>9614</v>
      </c>
      <c r="E962" t="s">
        <v>9625</v>
      </c>
      <c r="F962" t="s">
        <v>9626</v>
      </c>
      <c r="I962" t="str">
        <f>VLOOKUP(Table14[[#This Row],[No.]],E:F,2,FALSE)</f>
        <v>Daniel  Mwaura  Wanyeri</v>
      </c>
    </row>
    <row r="963" spans="1:9" x14ac:dyDescent="0.35">
      <c r="A963" t="s">
        <v>9615</v>
      </c>
      <c r="B963" t="s">
        <v>9616</v>
      </c>
      <c r="E963" t="s">
        <v>9627</v>
      </c>
      <c r="F963" t="s">
        <v>9628</v>
      </c>
      <c r="I963" t="str">
        <f>VLOOKUP(Table14[[#This Row],[No.]],E:F,2,FALSE)</f>
        <v>Philip Kyalo</v>
      </c>
    </row>
    <row r="964" spans="1:9" x14ac:dyDescent="0.35">
      <c r="A964" t="s">
        <v>9617</v>
      </c>
      <c r="B964" t="s">
        <v>9618</v>
      </c>
      <c r="E964" t="s">
        <v>9629</v>
      </c>
      <c r="F964" t="s">
        <v>9630</v>
      </c>
      <c r="I964" t="str">
        <f>VLOOKUP(Table14[[#This Row],[No.]],E:F,2,FALSE)</f>
        <v>Hanan Abdisamed</v>
      </c>
    </row>
    <row r="965" spans="1:9" x14ac:dyDescent="0.35">
      <c r="A965" t="s">
        <v>9619</v>
      </c>
      <c r="B965" t="s">
        <v>9620</v>
      </c>
      <c r="E965" t="s">
        <v>9631</v>
      </c>
      <c r="F965" t="s">
        <v>9632</v>
      </c>
      <c r="I965" t="str">
        <f>VLOOKUP(Table14[[#This Row],[No.]],E:F,2,FALSE)</f>
        <v>Noor Mohamed</v>
      </c>
    </row>
    <row r="966" spans="1:9" x14ac:dyDescent="0.35">
      <c r="A966" t="s">
        <v>9621</v>
      </c>
      <c r="B966" t="s">
        <v>9622</v>
      </c>
      <c r="E966" t="s">
        <v>9633</v>
      </c>
      <c r="F966" t="s">
        <v>9634</v>
      </c>
      <c r="I966" t="str">
        <f>VLOOKUP(Table14[[#This Row],[No.]],E:F,2,FALSE)</f>
        <v xml:space="preserve">Nasteha Mohamed </v>
      </c>
    </row>
    <row r="967" spans="1:9" x14ac:dyDescent="0.35">
      <c r="A967" t="s">
        <v>9623</v>
      </c>
      <c r="B967" t="s">
        <v>9624</v>
      </c>
      <c r="E967" t="s">
        <v>9635</v>
      </c>
      <c r="F967" t="s">
        <v>9636</v>
      </c>
      <c r="I967" t="str">
        <f>VLOOKUP(Table14[[#This Row],[No.]],E:F,2,FALSE)</f>
        <v>Margaret Muriko Muchiri</v>
      </c>
    </row>
    <row r="968" spans="1:9" x14ac:dyDescent="0.35">
      <c r="A968" t="s">
        <v>9625</v>
      </c>
      <c r="B968" t="s">
        <v>9626</v>
      </c>
      <c r="E968" t="s">
        <v>9637</v>
      </c>
      <c r="F968" t="s">
        <v>9638</v>
      </c>
      <c r="I968" t="str">
        <f>VLOOKUP(Table14[[#This Row],[No.]],E:F,2,FALSE)</f>
        <v>Lucy Nyiha Mwangi</v>
      </c>
    </row>
    <row r="969" spans="1:9" x14ac:dyDescent="0.35">
      <c r="A969" t="s">
        <v>9627</v>
      </c>
      <c r="B969" t="s">
        <v>9628</v>
      </c>
      <c r="E969" t="s">
        <v>9639</v>
      </c>
      <c r="F969" t="s">
        <v>9640</v>
      </c>
      <c r="I969" t="str">
        <f>VLOOKUP(Table14[[#This Row],[No.]],E:F,2,FALSE)</f>
        <v>Kennedy Abraham Singoro</v>
      </c>
    </row>
    <row r="970" spans="1:9" x14ac:dyDescent="0.35">
      <c r="A970" t="s">
        <v>9629</v>
      </c>
      <c r="B970" t="s">
        <v>9630</v>
      </c>
      <c r="E970" t="s">
        <v>9641</v>
      </c>
      <c r="F970" t="s">
        <v>9642</v>
      </c>
      <c r="I970" t="str">
        <f>VLOOKUP(Table14[[#This Row],[No.]],E:F,2,FALSE)</f>
        <v>Andrew Maina Kariuki</v>
      </c>
    </row>
    <row r="971" spans="1:9" x14ac:dyDescent="0.35">
      <c r="A971" t="s">
        <v>9631</v>
      </c>
      <c r="B971" t="s">
        <v>9632</v>
      </c>
      <c r="E971" t="s">
        <v>9643</v>
      </c>
      <c r="F971" t="s">
        <v>9644</v>
      </c>
      <c r="I971" t="str">
        <f>VLOOKUP(Table14[[#This Row],[No.]],E:F,2,FALSE)</f>
        <v>Hassan Noor Shale</v>
      </c>
    </row>
    <row r="972" spans="1:9" x14ac:dyDescent="0.35">
      <c r="A972" t="s">
        <v>9633</v>
      </c>
      <c r="B972" t="s">
        <v>9634</v>
      </c>
      <c r="E972" t="s">
        <v>9645</v>
      </c>
      <c r="F972" t="s">
        <v>9646</v>
      </c>
      <c r="I972" t="str">
        <f>VLOOKUP(Table14[[#This Row],[No.]],E:F,2,FALSE)</f>
        <v>Rufae Abdirahman Abdullahi</v>
      </c>
    </row>
    <row r="973" spans="1:9" x14ac:dyDescent="0.35">
      <c r="A973" t="s">
        <v>9635</v>
      </c>
      <c r="B973" t="s">
        <v>9636</v>
      </c>
      <c r="E973" t="s">
        <v>9647</v>
      </c>
      <c r="F973" t="s">
        <v>9648</v>
      </c>
      <c r="I973" t="str">
        <f>VLOOKUP(Table14[[#This Row],[No.]],E:F,2,FALSE)</f>
        <v>Abdirizak Mursal Shurie</v>
      </c>
    </row>
    <row r="974" spans="1:9" x14ac:dyDescent="0.35">
      <c r="A974" t="s">
        <v>9637</v>
      </c>
      <c r="B974" t="s">
        <v>9638</v>
      </c>
      <c r="E974" t="s">
        <v>9649</v>
      </c>
      <c r="F974" t="s">
        <v>9650</v>
      </c>
      <c r="I974" t="str">
        <f>VLOOKUP(Table14[[#This Row],[No.]],E:F,2,FALSE)</f>
        <v xml:space="preserve">Amina Ali Aden </v>
      </c>
    </row>
    <row r="975" spans="1:9" x14ac:dyDescent="0.35">
      <c r="A975" t="s">
        <v>9639</v>
      </c>
      <c r="B975" t="s">
        <v>9640</v>
      </c>
      <c r="E975" t="s">
        <v>9651</v>
      </c>
      <c r="F975" t="s">
        <v>9652</v>
      </c>
      <c r="I975" t="str">
        <f>VLOOKUP(Table14[[#This Row],[No.]],E:F,2,FALSE)</f>
        <v>Jimal Ahmed Idow</v>
      </c>
    </row>
    <row r="976" spans="1:9" x14ac:dyDescent="0.35">
      <c r="A976" t="s">
        <v>9641</v>
      </c>
      <c r="B976" t="s">
        <v>9642</v>
      </c>
      <c r="E976" t="s">
        <v>9653</v>
      </c>
      <c r="F976" t="s">
        <v>9654</v>
      </c>
      <c r="I976" t="str">
        <f>VLOOKUP(Table14[[#This Row],[No.]],E:F,2,FALSE)</f>
        <v>Brenda Ikaale</v>
      </c>
    </row>
    <row r="977" spans="1:9" x14ac:dyDescent="0.35">
      <c r="A977" t="s">
        <v>9643</v>
      </c>
      <c r="B977" t="s">
        <v>9644</v>
      </c>
      <c r="E977" t="s">
        <v>9655</v>
      </c>
      <c r="F977" t="s">
        <v>9656</v>
      </c>
      <c r="I977" t="str">
        <f>VLOOKUP(Table14[[#This Row],[No.]],E:F,2,FALSE)</f>
        <v>Ronald  Omuga Ongera</v>
      </c>
    </row>
    <row r="978" spans="1:9" x14ac:dyDescent="0.35">
      <c r="A978" t="s">
        <v>9645</v>
      </c>
      <c r="B978" t="s">
        <v>9646</v>
      </c>
      <c r="E978" t="s">
        <v>9657</v>
      </c>
      <c r="F978" t="s">
        <v>9658</v>
      </c>
      <c r="I978" t="str">
        <f>VLOOKUP(Table14[[#This Row],[No.]],E:F,2,FALSE)</f>
        <v>Lizer Karembo Mugo</v>
      </c>
    </row>
    <row r="979" spans="1:9" x14ac:dyDescent="0.35">
      <c r="A979" t="s">
        <v>9647</v>
      </c>
      <c r="B979" t="s">
        <v>9648</v>
      </c>
      <c r="E979" t="s">
        <v>9659</v>
      </c>
      <c r="F979" t="s">
        <v>9660</v>
      </c>
      <c r="I979" t="str">
        <f>VLOOKUP(Table14[[#This Row],[No.]],E:F,2,FALSE)</f>
        <v>Moureen Akamuran Ejakait</v>
      </c>
    </row>
    <row r="980" spans="1:9" x14ac:dyDescent="0.35">
      <c r="A980" t="s">
        <v>9649</v>
      </c>
      <c r="B980" t="s">
        <v>9650</v>
      </c>
      <c r="E980" t="s">
        <v>9661</v>
      </c>
      <c r="F980" t="s">
        <v>9662</v>
      </c>
      <c r="I980" t="str">
        <f>VLOOKUP(Table14[[#This Row],[No.]],E:F,2,FALSE)</f>
        <v>Zakaria Mohamed  Ahamed</v>
      </c>
    </row>
    <row r="981" spans="1:9" x14ac:dyDescent="0.35">
      <c r="A981" t="s">
        <v>9651</v>
      </c>
      <c r="B981" t="s">
        <v>9652</v>
      </c>
      <c r="E981" t="s">
        <v>9663</v>
      </c>
      <c r="F981" t="s">
        <v>9664</v>
      </c>
      <c r="I981" t="str">
        <f>VLOOKUP(Table14[[#This Row],[No.]],E:F,2,FALSE)</f>
        <v>Wilson Owino Opudo</v>
      </c>
    </row>
    <row r="982" spans="1:9" x14ac:dyDescent="0.35">
      <c r="A982" t="s">
        <v>9653</v>
      </c>
      <c r="B982" t="s">
        <v>9654</v>
      </c>
      <c r="E982" t="s">
        <v>9665</v>
      </c>
      <c r="F982" t="s">
        <v>9666</v>
      </c>
      <c r="I982" t="str">
        <f>VLOOKUP(Table14[[#This Row],[No.]],E:F,2,FALSE)</f>
        <v xml:space="preserve">Bernard Misungu Vitalis </v>
      </c>
    </row>
    <row r="983" spans="1:9" x14ac:dyDescent="0.35">
      <c r="A983" t="s">
        <v>9655</v>
      </c>
      <c r="B983" t="s">
        <v>9656</v>
      </c>
      <c r="E983" t="s">
        <v>9667</v>
      </c>
      <c r="F983" t="s">
        <v>9668</v>
      </c>
      <c r="I983" t="str">
        <f>VLOOKUP(Table14[[#This Row],[No.]],E:F,2,FALSE)</f>
        <v>SAITONI KHALIF OYOW</v>
      </c>
    </row>
    <row r="984" spans="1:9" x14ac:dyDescent="0.35">
      <c r="A984" t="s">
        <v>9657</v>
      </c>
      <c r="B984" t="s">
        <v>9658</v>
      </c>
      <c r="E984" t="s">
        <v>9669</v>
      </c>
      <c r="F984" t="s">
        <v>9670</v>
      </c>
      <c r="I984" t="str">
        <f>VLOOKUP(Table14[[#This Row],[No.]],E:F,2,FALSE)</f>
        <v>Evalyn Jepchumba Sang</v>
      </c>
    </row>
    <row r="985" spans="1:9" x14ac:dyDescent="0.35">
      <c r="A985" t="s">
        <v>9659</v>
      </c>
      <c r="B985" t="s">
        <v>9660</v>
      </c>
      <c r="E985" t="s">
        <v>9671</v>
      </c>
      <c r="F985" t="s">
        <v>9672</v>
      </c>
      <c r="I985" t="str">
        <f>VLOOKUP(Table14[[#This Row],[No.]],E:F,2,FALSE)</f>
        <v>Cyrus Ndegwa Gikonyo</v>
      </c>
    </row>
    <row r="986" spans="1:9" x14ac:dyDescent="0.35">
      <c r="A986" t="s">
        <v>9661</v>
      </c>
      <c r="B986" t="s">
        <v>9662</v>
      </c>
      <c r="E986" t="s">
        <v>9673</v>
      </c>
      <c r="F986" t="s">
        <v>9674</v>
      </c>
      <c r="I986" t="str">
        <f>VLOOKUP(Table14[[#This Row],[No.]],E:F,2,FALSE)</f>
        <v>Harrison Cherop Barmosop</v>
      </c>
    </row>
    <row r="987" spans="1:9" x14ac:dyDescent="0.35">
      <c r="A987" t="s">
        <v>9663</v>
      </c>
      <c r="B987" t="s">
        <v>9664</v>
      </c>
      <c r="E987" t="s">
        <v>9675</v>
      </c>
      <c r="F987" t="s">
        <v>9676</v>
      </c>
      <c r="I987" t="str">
        <f>VLOOKUP(Table14[[#This Row],[No.]],E:F,2,FALSE)</f>
        <v>Bishar Adan Eymoy</v>
      </c>
    </row>
    <row r="988" spans="1:9" x14ac:dyDescent="0.35">
      <c r="A988" t="s">
        <v>9665</v>
      </c>
      <c r="B988" t="s">
        <v>9666</v>
      </c>
      <c r="E988" t="s">
        <v>9677</v>
      </c>
      <c r="F988" t="s">
        <v>9678</v>
      </c>
      <c r="I988" t="str">
        <f>VLOOKUP(Table14[[#This Row],[No.]],E:F,2,FALSE)</f>
        <v>Jackline Kinya Muriuki</v>
      </c>
    </row>
    <row r="989" spans="1:9" x14ac:dyDescent="0.35">
      <c r="A989" t="s">
        <v>9667</v>
      </c>
      <c r="B989" t="s">
        <v>9668</v>
      </c>
      <c r="E989" t="s">
        <v>9679</v>
      </c>
      <c r="F989" t="s">
        <v>9680</v>
      </c>
      <c r="I989" t="str">
        <f>VLOOKUP(Table14[[#This Row],[No.]],E:F,2,FALSE)</f>
        <v>Catherine kariuki</v>
      </c>
    </row>
    <row r="990" spans="1:9" x14ac:dyDescent="0.35">
      <c r="A990" t="s">
        <v>9669</v>
      </c>
      <c r="B990" t="s">
        <v>9670</v>
      </c>
      <c r="E990" t="s">
        <v>9681</v>
      </c>
      <c r="F990" t="s">
        <v>9682</v>
      </c>
      <c r="I990" t="str">
        <f>VLOOKUP(Table14[[#This Row],[No.]],E:F,2,FALSE)</f>
        <v>Feisal Ahmed Kanyare</v>
      </c>
    </row>
    <row r="991" spans="1:9" x14ac:dyDescent="0.35">
      <c r="A991" t="s">
        <v>9671</v>
      </c>
      <c r="B991" t="s">
        <v>9672</v>
      </c>
      <c r="E991" t="s">
        <v>9683</v>
      </c>
      <c r="F991" t="s">
        <v>9684</v>
      </c>
      <c r="I991" t="str">
        <f>VLOOKUP(Table14[[#This Row],[No.]],E:F,2,FALSE)</f>
        <v>Abdirahman Bare Abdi</v>
      </c>
    </row>
    <row r="992" spans="1:9" x14ac:dyDescent="0.35">
      <c r="A992" t="s">
        <v>9673</v>
      </c>
      <c r="B992" t="s">
        <v>9674</v>
      </c>
      <c r="E992" t="s">
        <v>9685</v>
      </c>
      <c r="F992" t="s">
        <v>9686</v>
      </c>
      <c r="I992" t="str">
        <f>VLOOKUP(Table14[[#This Row],[No.]],E:F,2,FALSE)</f>
        <v>Habiba Daud Ali</v>
      </c>
    </row>
    <row r="993" spans="1:10" x14ac:dyDescent="0.35">
      <c r="A993" t="s">
        <v>9675</v>
      </c>
      <c r="B993" t="s">
        <v>9676</v>
      </c>
      <c r="E993" t="s">
        <v>9687</v>
      </c>
      <c r="F993" t="s">
        <v>9688</v>
      </c>
      <c r="I993" t="str">
        <f>VLOOKUP(Table14[[#This Row],[No.]],E:F,2,FALSE)</f>
        <v>Kevin Obuya Mokua</v>
      </c>
    </row>
    <row r="994" spans="1:10" x14ac:dyDescent="0.35">
      <c r="A994" t="s">
        <v>9677</v>
      </c>
      <c r="B994" t="s">
        <v>9678</v>
      </c>
      <c r="E994" t="s">
        <v>9689</v>
      </c>
      <c r="F994" t="s">
        <v>9690</v>
      </c>
      <c r="I994" t="str">
        <f>VLOOKUP(Table14[[#This Row],[No.]],E:F,2,FALSE)</f>
        <v>Magdaline Chepkemoi</v>
      </c>
    </row>
    <row r="995" spans="1:10" x14ac:dyDescent="0.35">
      <c r="A995" t="s">
        <v>9679</v>
      </c>
      <c r="B995" t="s">
        <v>9680</v>
      </c>
      <c r="E995" t="s">
        <v>9691</v>
      </c>
      <c r="F995" t="s">
        <v>9692</v>
      </c>
      <c r="I995" t="str">
        <f>VLOOKUP(Table14[[#This Row],[No.]],E:F,2,FALSE)</f>
        <v>John Belio Ekunyuk</v>
      </c>
    </row>
    <row r="996" spans="1:10" x14ac:dyDescent="0.35">
      <c r="A996" t="s">
        <v>9681</v>
      </c>
      <c r="B996" t="s">
        <v>9682</v>
      </c>
      <c r="E996" t="s">
        <v>9693</v>
      </c>
      <c r="F996" t="s">
        <v>9694</v>
      </c>
      <c r="I996" t="str">
        <f>VLOOKUP(Table14[[#This Row],[No.]],E:F,2,FALSE)</f>
        <v>Collins Arum</v>
      </c>
    </row>
    <row r="997" spans="1:10" x14ac:dyDescent="0.35">
      <c r="A997" t="s">
        <v>9683</v>
      </c>
      <c r="B997" t="s">
        <v>9684</v>
      </c>
      <c r="E997" t="s">
        <v>9695</v>
      </c>
      <c r="F997" t="s">
        <v>9696</v>
      </c>
      <c r="I997" t="str">
        <f>VLOOKUP(Table14[[#This Row],[No.]],E:F,2,FALSE)</f>
        <v>Samuel Kamiri Thuo</v>
      </c>
    </row>
    <row r="998" spans="1:10" x14ac:dyDescent="0.35">
      <c r="A998" t="s">
        <v>9685</v>
      </c>
      <c r="B998" t="s">
        <v>9686</v>
      </c>
      <c r="E998" t="s">
        <v>9697</v>
      </c>
      <c r="F998" t="s">
        <v>9698</v>
      </c>
      <c r="I998" t="str">
        <f>VLOOKUP(Table14[[#This Row],[No.]],E:F,2,FALSE)</f>
        <v>HUSSEIN MOHAMED YAKUB</v>
      </c>
    </row>
    <row r="999" spans="1:10" x14ac:dyDescent="0.35">
      <c r="A999" t="s">
        <v>9687</v>
      </c>
      <c r="B999" t="s">
        <v>9688</v>
      </c>
      <c r="E999" t="s">
        <v>9699</v>
      </c>
      <c r="F999" t="s">
        <v>9700</v>
      </c>
      <c r="I999" t="str">
        <f>VLOOKUP(Table14[[#This Row],[No.]],E:F,2,FALSE)</f>
        <v>Daniel Odhiambo Oddenyo</v>
      </c>
    </row>
    <row r="1000" spans="1:10" x14ac:dyDescent="0.35">
      <c r="A1000" t="s">
        <v>9689</v>
      </c>
      <c r="B1000" t="s">
        <v>9690</v>
      </c>
      <c r="E1000" t="s">
        <v>9701</v>
      </c>
      <c r="F1000" t="s">
        <v>9702</v>
      </c>
      <c r="I1000" t="str">
        <f>VLOOKUP(Table14[[#This Row],[No.]],E:F,2,FALSE)</f>
        <v>Yusuf Anoor Yusuf</v>
      </c>
    </row>
    <row r="1001" spans="1:10" x14ac:dyDescent="0.35">
      <c r="A1001" t="s">
        <v>9691</v>
      </c>
      <c r="B1001" t="s">
        <v>9692</v>
      </c>
      <c r="E1001" t="s">
        <v>9703</v>
      </c>
      <c r="F1001" t="s">
        <v>9704</v>
      </c>
      <c r="I1001" t="str">
        <f>VLOOKUP(Table14[[#This Row],[No.]],E:F,2,FALSE)</f>
        <v>Josephine Cheptoo Rono</v>
      </c>
    </row>
    <row r="1002" spans="1:10" x14ac:dyDescent="0.35">
      <c r="A1002" t="s">
        <v>9693</v>
      </c>
      <c r="B1002" t="s">
        <v>9694</v>
      </c>
      <c r="E1002" t="s">
        <v>9707</v>
      </c>
      <c r="F1002" t="s">
        <v>9708</v>
      </c>
      <c r="I1002" t="str">
        <f>VLOOKUP(Table14[[#This Row],[No.]],E:F,2,FALSE)</f>
        <v>Samson Muriithi Kibuchi</v>
      </c>
    </row>
    <row r="1003" spans="1:10" x14ac:dyDescent="0.35">
      <c r="A1003" t="s">
        <v>9695</v>
      </c>
      <c r="B1003" t="s">
        <v>9696</v>
      </c>
      <c r="E1003" t="s">
        <v>9709</v>
      </c>
      <c r="F1003" t="s">
        <v>9710</v>
      </c>
      <c r="I1003" t="str">
        <f>VLOOKUP(Table14[[#This Row],[No.]],E:F,2,FALSE)</f>
        <v>Peterson Wachira Muturi</v>
      </c>
    </row>
    <row r="1004" spans="1:10" x14ac:dyDescent="0.35">
      <c r="A1004" t="s">
        <v>9697</v>
      </c>
      <c r="B1004" t="s">
        <v>9698</v>
      </c>
      <c r="E1004" t="s">
        <v>9711</v>
      </c>
      <c r="F1004" t="s">
        <v>9712</v>
      </c>
      <c r="I1004" t="str">
        <f>VLOOKUP(Table14[[#This Row],[No.]],E:F,2,FALSE)</f>
        <v>Justus Sembei</v>
      </c>
    </row>
    <row r="1005" spans="1:10" x14ac:dyDescent="0.35">
      <c r="A1005" t="s">
        <v>9699</v>
      </c>
      <c r="B1005" t="s">
        <v>9700</v>
      </c>
      <c r="E1005" t="s">
        <v>9713</v>
      </c>
      <c r="F1005" t="s">
        <v>9714</v>
      </c>
      <c r="I1005" t="str">
        <f>VLOOKUP(Table14[[#This Row],[No.]],E:F,2,FALSE)</f>
        <v>Malvin Omondi Otieno</v>
      </c>
    </row>
    <row r="1006" spans="1:10" x14ac:dyDescent="0.35">
      <c r="A1006" t="s">
        <v>9701</v>
      </c>
      <c r="B1006" t="s">
        <v>9702</v>
      </c>
      <c r="E1006" t="s">
        <v>9715</v>
      </c>
      <c r="F1006" t="s">
        <v>9716</v>
      </c>
      <c r="I1006" t="str">
        <f>VLOOKUP(Table14[[#This Row],[No.]],E:F,2,FALSE)</f>
        <v>Dennis Koech</v>
      </c>
    </row>
    <row r="1007" spans="1:10" x14ac:dyDescent="0.35">
      <c r="A1007" t="s">
        <v>9703</v>
      </c>
      <c r="B1007" t="s">
        <v>9704</v>
      </c>
      <c r="E1007" t="s">
        <v>9717</v>
      </c>
      <c r="F1007" t="s">
        <v>9718</v>
      </c>
      <c r="I1007" t="str">
        <f>VLOOKUP(Table14[[#This Row],[No.]],E:F,2,FALSE)</f>
        <v xml:space="preserve">Halima Abdirahman Muhamed </v>
      </c>
    </row>
    <row r="1008" spans="1:10" x14ac:dyDescent="0.35">
      <c r="A1008" s="17" t="s">
        <v>9705</v>
      </c>
      <c r="B1008" s="17" t="s">
        <v>9706</v>
      </c>
      <c r="C1008" s="17"/>
      <c r="D1008" s="17"/>
      <c r="E1008" s="17" t="s">
        <v>9719</v>
      </c>
      <c r="F1008" s="17" t="s">
        <v>9720</v>
      </c>
      <c r="G1008" s="17"/>
      <c r="H1008" s="17"/>
      <c r="I1008" s="17" t="e">
        <f>VLOOKUP(Table14[[#This Row],[No.]],E:F,2,FALSE)</f>
        <v>#N/A</v>
      </c>
      <c r="J1008" s="17"/>
    </row>
    <row r="1009" spans="1:9" x14ac:dyDescent="0.35">
      <c r="A1009" t="s">
        <v>9707</v>
      </c>
      <c r="B1009" t="s">
        <v>9708</v>
      </c>
      <c r="E1009" t="s">
        <v>9721</v>
      </c>
      <c r="F1009" t="s">
        <v>9722</v>
      </c>
      <c r="I1009" t="str">
        <f>VLOOKUP(Table14[[#This Row],[No.]],E:F,2,FALSE)</f>
        <v>KHERRA ABDI AHMED</v>
      </c>
    </row>
    <row r="1010" spans="1:9" x14ac:dyDescent="0.35">
      <c r="A1010" t="s">
        <v>9709</v>
      </c>
      <c r="B1010" t="s">
        <v>9710</v>
      </c>
      <c r="E1010" t="s">
        <v>9723</v>
      </c>
      <c r="F1010" t="s">
        <v>9724</v>
      </c>
      <c r="I1010" t="str">
        <f>VLOOKUP(Table14[[#This Row],[No.]],E:F,2,FALSE)</f>
        <v>Grace Auma Musira</v>
      </c>
    </row>
    <row r="1011" spans="1:9" x14ac:dyDescent="0.35">
      <c r="A1011" t="s">
        <v>9711</v>
      </c>
      <c r="B1011" t="s">
        <v>9712</v>
      </c>
      <c r="E1011" t="s">
        <v>9725</v>
      </c>
      <c r="F1011" t="s">
        <v>9726</v>
      </c>
      <c r="I1011" t="str">
        <f>VLOOKUP(Table14[[#This Row],[No.]],E:F,2,FALSE)</f>
        <v>Risper Gesare Orumi</v>
      </c>
    </row>
    <row r="1012" spans="1:9" x14ac:dyDescent="0.35">
      <c r="A1012" t="s">
        <v>9713</v>
      </c>
      <c r="B1012" t="s">
        <v>9714</v>
      </c>
      <c r="E1012" t="s">
        <v>9727</v>
      </c>
      <c r="F1012" t="s">
        <v>9728</v>
      </c>
      <c r="I1012" t="str">
        <f>VLOOKUP(Table14[[#This Row],[No.]],E:F,2,FALSE)</f>
        <v>Peter Musyoka Mwathe</v>
      </c>
    </row>
    <row r="1013" spans="1:9" x14ac:dyDescent="0.35">
      <c r="A1013" t="s">
        <v>9715</v>
      </c>
      <c r="B1013" t="s">
        <v>9716</v>
      </c>
      <c r="E1013" t="s">
        <v>9729</v>
      </c>
      <c r="F1013" t="s">
        <v>9730</v>
      </c>
      <c r="I1013" t="str">
        <f>VLOOKUP(Table14[[#This Row],[No.]],E:F,2,FALSE)</f>
        <v>Winny Chepkirui Chepkirui</v>
      </c>
    </row>
    <row r="1014" spans="1:9" x14ac:dyDescent="0.35">
      <c r="A1014" t="s">
        <v>9717</v>
      </c>
      <c r="B1014" t="s">
        <v>9718</v>
      </c>
      <c r="E1014" t="s">
        <v>9731</v>
      </c>
      <c r="F1014" t="s">
        <v>9732</v>
      </c>
      <c r="I1014" t="str">
        <f>VLOOKUP(Table14[[#This Row],[No.]],E:F,2,FALSE)</f>
        <v>Annrita Wangechi</v>
      </c>
    </row>
    <row r="1015" spans="1:9" x14ac:dyDescent="0.35">
      <c r="A1015" t="s">
        <v>9719</v>
      </c>
      <c r="B1015" t="s">
        <v>9720</v>
      </c>
      <c r="E1015" t="s">
        <v>9733</v>
      </c>
      <c r="F1015" t="s">
        <v>9734</v>
      </c>
      <c r="I1015" t="str">
        <f>VLOOKUP(Table14[[#This Row],[No.]],E:F,2,FALSE)</f>
        <v>Sullivan Kiprotich Soi</v>
      </c>
    </row>
    <row r="1016" spans="1:9" x14ac:dyDescent="0.35">
      <c r="A1016" t="s">
        <v>9721</v>
      </c>
      <c r="B1016" t="s">
        <v>9722</v>
      </c>
      <c r="E1016" t="s">
        <v>9735</v>
      </c>
      <c r="F1016" t="s">
        <v>9736</v>
      </c>
      <c r="I1016" t="str">
        <f>VLOOKUP(Table14[[#This Row],[No.]],E:F,2,FALSE)</f>
        <v>Mohamed Ismail Chege</v>
      </c>
    </row>
    <row r="1017" spans="1:9" x14ac:dyDescent="0.35">
      <c r="A1017" t="s">
        <v>9723</v>
      </c>
      <c r="B1017" t="s">
        <v>9724</v>
      </c>
      <c r="E1017" t="s">
        <v>9737</v>
      </c>
      <c r="F1017" t="s">
        <v>9738</v>
      </c>
      <c r="I1017" t="str">
        <f>VLOOKUP(Table14[[#This Row],[No.]],E:F,2,FALSE)</f>
        <v>Farah Mohamed  Abdi</v>
      </c>
    </row>
    <row r="1018" spans="1:9" x14ac:dyDescent="0.35">
      <c r="A1018" t="s">
        <v>9725</v>
      </c>
      <c r="B1018" t="s">
        <v>9726</v>
      </c>
      <c r="E1018" t="s">
        <v>9739</v>
      </c>
      <c r="F1018" t="s">
        <v>9740</v>
      </c>
      <c r="I1018" t="str">
        <f>VLOOKUP(Table14[[#This Row],[No.]],E:F,2,FALSE)</f>
        <v>Mary Audrey Nasirumbi</v>
      </c>
    </row>
    <row r="1019" spans="1:9" x14ac:dyDescent="0.35">
      <c r="A1019" t="s">
        <v>9727</v>
      </c>
      <c r="B1019" t="s">
        <v>9728</v>
      </c>
      <c r="E1019" t="s">
        <v>9741</v>
      </c>
      <c r="F1019" t="s">
        <v>9742</v>
      </c>
      <c r="I1019" t="str">
        <f>VLOOKUP(Table14[[#This Row],[No.]],E:F,2,FALSE)</f>
        <v>Abubakar Yunis Ali</v>
      </c>
    </row>
    <row r="1020" spans="1:9" x14ac:dyDescent="0.35">
      <c r="A1020" t="s">
        <v>9729</v>
      </c>
      <c r="B1020" t="s">
        <v>9730</v>
      </c>
      <c r="E1020" t="s">
        <v>9743</v>
      </c>
      <c r="F1020" t="s">
        <v>9744</v>
      </c>
      <c r="I1020" t="str">
        <f>VLOOKUP(Table14[[#This Row],[No.]],E:F,2,FALSE)</f>
        <v>Damian Omondi Otieno</v>
      </c>
    </row>
    <row r="1021" spans="1:9" x14ac:dyDescent="0.35">
      <c r="A1021" t="s">
        <v>9731</v>
      </c>
      <c r="B1021" t="s">
        <v>9732</v>
      </c>
      <c r="E1021" t="s">
        <v>9745</v>
      </c>
      <c r="F1021" t="s">
        <v>9746</v>
      </c>
      <c r="I1021" t="str">
        <f>VLOOKUP(Table14[[#This Row],[No.]],E:F,2,FALSE)</f>
        <v>Wycliffe Kasembeli  Sumbati</v>
      </c>
    </row>
    <row r="1022" spans="1:9" x14ac:dyDescent="0.35">
      <c r="A1022" t="s">
        <v>9733</v>
      </c>
      <c r="B1022" t="s">
        <v>9734</v>
      </c>
      <c r="E1022" t="s">
        <v>9747</v>
      </c>
      <c r="F1022" t="s">
        <v>9748</v>
      </c>
      <c r="I1022" t="str">
        <f>VLOOKUP(Table14[[#This Row],[No.]],E:F,2,FALSE)</f>
        <v>Dennis Otieno Opondo</v>
      </c>
    </row>
    <row r="1023" spans="1:9" x14ac:dyDescent="0.35">
      <c r="A1023" t="s">
        <v>9735</v>
      </c>
      <c r="B1023" t="s">
        <v>9736</v>
      </c>
      <c r="E1023" t="s">
        <v>9749</v>
      </c>
      <c r="F1023" t="s">
        <v>9750</v>
      </c>
      <c r="I1023" t="str">
        <f>VLOOKUP(Table14[[#This Row],[No.]],E:F,2,FALSE)</f>
        <v>Grace Waigumo Kariuki</v>
      </c>
    </row>
    <row r="1024" spans="1:9" x14ac:dyDescent="0.35">
      <c r="A1024" t="s">
        <v>9737</v>
      </c>
      <c r="B1024" t="s">
        <v>9738</v>
      </c>
      <c r="E1024" t="s">
        <v>9751</v>
      </c>
      <c r="F1024" t="s">
        <v>9752</v>
      </c>
      <c r="I1024" t="str">
        <f>VLOOKUP(Table14[[#This Row],[No.]],E:F,2,FALSE)</f>
        <v>Thomas Kimani Wahwai</v>
      </c>
    </row>
    <row r="1025" spans="1:9" x14ac:dyDescent="0.35">
      <c r="A1025" t="s">
        <v>9739</v>
      </c>
      <c r="B1025" t="s">
        <v>9740</v>
      </c>
      <c r="E1025" t="s">
        <v>9753</v>
      </c>
      <c r="F1025" t="s">
        <v>9754</v>
      </c>
      <c r="I1025" t="str">
        <f>VLOOKUP(Table14[[#This Row],[No.]],E:F,2,FALSE)</f>
        <v>Maureen Wanjiru Muchiri</v>
      </c>
    </row>
    <row r="1026" spans="1:9" x14ac:dyDescent="0.35">
      <c r="A1026" t="s">
        <v>9741</v>
      </c>
      <c r="B1026" t="s">
        <v>9742</v>
      </c>
      <c r="E1026" t="s">
        <v>9755</v>
      </c>
      <c r="F1026" t="s">
        <v>9756</v>
      </c>
      <c r="I1026" t="str">
        <f>VLOOKUP(Table14[[#This Row],[No.]],E:F,2,FALSE)</f>
        <v>Kevin Amuhaya Sambuli</v>
      </c>
    </row>
    <row r="1027" spans="1:9" x14ac:dyDescent="0.35">
      <c r="A1027" t="s">
        <v>9743</v>
      </c>
      <c r="B1027" t="s">
        <v>9744</v>
      </c>
      <c r="E1027" t="s">
        <v>9757</v>
      </c>
      <c r="F1027" t="s">
        <v>9758</v>
      </c>
      <c r="I1027" t="str">
        <f>VLOOKUP(Table14[[#This Row],[No.]],E:F,2,FALSE)</f>
        <v>Lucy Akinyi Jobita</v>
      </c>
    </row>
    <row r="1028" spans="1:9" x14ac:dyDescent="0.35">
      <c r="A1028" t="s">
        <v>9745</v>
      </c>
      <c r="B1028" t="s">
        <v>9746</v>
      </c>
      <c r="E1028" t="s">
        <v>9759</v>
      </c>
      <c r="F1028" t="s">
        <v>9760</v>
      </c>
      <c r="I1028" t="str">
        <f>VLOOKUP(Table14[[#This Row],[No.]],E:F,2,FALSE)</f>
        <v>Abdihakim Bishar</v>
      </c>
    </row>
    <row r="1029" spans="1:9" x14ac:dyDescent="0.35">
      <c r="A1029" t="s">
        <v>9747</v>
      </c>
      <c r="B1029" t="s">
        <v>9748</v>
      </c>
      <c r="E1029" t="s">
        <v>9761</v>
      </c>
      <c r="F1029" t="s">
        <v>9762</v>
      </c>
      <c r="I1029" t="str">
        <f>VLOOKUP(Table14[[#This Row],[No.]],E:F,2,FALSE)</f>
        <v>Fatuma Nekesa Ojiambo</v>
      </c>
    </row>
    <row r="1030" spans="1:9" x14ac:dyDescent="0.35">
      <c r="A1030" t="s">
        <v>9749</v>
      </c>
      <c r="B1030" t="s">
        <v>9750</v>
      </c>
      <c r="E1030" t="s">
        <v>9763</v>
      </c>
      <c r="F1030" t="s">
        <v>9764</v>
      </c>
      <c r="I1030" t="str">
        <f>VLOOKUP(Table14[[#This Row],[No.]],E:F,2,FALSE)</f>
        <v>Luke Kalekwa Mukoyani</v>
      </c>
    </row>
    <row r="1031" spans="1:9" x14ac:dyDescent="0.35">
      <c r="A1031" t="s">
        <v>9751</v>
      </c>
      <c r="B1031" t="s">
        <v>9752</v>
      </c>
      <c r="E1031" t="s">
        <v>9765</v>
      </c>
      <c r="F1031" t="s">
        <v>9766</v>
      </c>
      <c r="I1031" t="str">
        <f>VLOOKUP(Table14[[#This Row],[No.]],E:F,2,FALSE)</f>
        <v>Adan Abdullahi Mohamed</v>
      </c>
    </row>
    <row r="1032" spans="1:9" x14ac:dyDescent="0.35">
      <c r="A1032" t="s">
        <v>9753</v>
      </c>
      <c r="B1032" t="s">
        <v>9754</v>
      </c>
      <c r="E1032" t="s">
        <v>9767</v>
      </c>
      <c r="F1032" t="s">
        <v>9768</v>
      </c>
      <c r="I1032" t="str">
        <f>VLOOKUP(Table14[[#This Row],[No.]],E:F,2,FALSE)</f>
        <v>Markaba Dubow Abdi</v>
      </c>
    </row>
    <row r="1033" spans="1:9" x14ac:dyDescent="0.35">
      <c r="A1033" t="s">
        <v>9755</v>
      </c>
      <c r="B1033" t="s">
        <v>9756</v>
      </c>
      <c r="E1033" t="s">
        <v>9769</v>
      </c>
      <c r="F1033" t="s">
        <v>9770</v>
      </c>
      <c r="I1033" t="str">
        <f>VLOOKUP(Table14[[#This Row],[No.]],E:F,2,FALSE)</f>
        <v>Eyaphan Erick Napak</v>
      </c>
    </row>
    <row r="1034" spans="1:9" x14ac:dyDescent="0.35">
      <c r="A1034" t="s">
        <v>9757</v>
      </c>
      <c r="B1034" t="s">
        <v>9758</v>
      </c>
      <c r="E1034" t="s">
        <v>9771</v>
      </c>
      <c r="F1034" t="s">
        <v>9772</v>
      </c>
      <c r="I1034" t="str">
        <f>VLOOKUP(Table14[[#This Row],[No.]],E:F,2,FALSE)</f>
        <v>Emurian Eraman Obadiah</v>
      </c>
    </row>
    <row r="1035" spans="1:9" x14ac:dyDescent="0.35">
      <c r="A1035" t="s">
        <v>9759</v>
      </c>
      <c r="B1035" t="s">
        <v>9760</v>
      </c>
      <c r="E1035" t="s">
        <v>9773</v>
      </c>
      <c r="F1035" t="s">
        <v>9774</v>
      </c>
      <c r="I1035" t="str">
        <f>VLOOKUP(Table14[[#This Row],[No.]],E:F,2,FALSE)</f>
        <v>Caroline Jelagat Ruto</v>
      </c>
    </row>
    <row r="1036" spans="1:9" x14ac:dyDescent="0.35">
      <c r="A1036" t="s">
        <v>9761</v>
      </c>
      <c r="B1036" t="s">
        <v>9762</v>
      </c>
      <c r="E1036" t="s">
        <v>9775</v>
      </c>
      <c r="F1036" t="s">
        <v>9776</v>
      </c>
      <c r="I1036" t="str">
        <f>VLOOKUP(Table14[[#This Row],[No.]],E:F,2,FALSE)</f>
        <v>Mohamed Amin Hajir Sheikh</v>
      </c>
    </row>
    <row r="1037" spans="1:9" x14ac:dyDescent="0.35">
      <c r="A1037" t="s">
        <v>9763</v>
      </c>
      <c r="B1037" t="s">
        <v>9764</v>
      </c>
      <c r="E1037" t="s">
        <v>9777</v>
      </c>
      <c r="F1037" t="s">
        <v>9778</v>
      </c>
      <c r="I1037" t="str">
        <f>VLOOKUP(Table14[[#This Row],[No.]],E:F,2,FALSE)</f>
        <v>Simon Munyui Kiruthi</v>
      </c>
    </row>
    <row r="1038" spans="1:9" x14ac:dyDescent="0.35">
      <c r="A1038" t="s">
        <v>9765</v>
      </c>
      <c r="B1038" t="s">
        <v>9766</v>
      </c>
      <c r="E1038" t="s">
        <v>9779</v>
      </c>
      <c r="F1038" t="s">
        <v>9780</v>
      </c>
      <c r="I1038" t="str">
        <f>VLOOKUP(Table14[[#This Row],[No.]],E:F,2,FALSE)</f>
        <v>Cripton Wafula Wanyonyi</v>
      </c>
    </row>
    <row r="1039" spans="1:9" x14ac:dyDescent="0.35">
      <c r="A1039" t="s">
        <v>9767</v>
      </c>
      <c r="B1039" t="s">
        <v>9768</v>
      </c>
      <c r="E1039" t="s">
        <v>9781</v>
      </c>
      <c r="F1039" t="s">
        <v>9782</v>
      </c>
      <c r="I1039" t="str">
        <f>VLOOKUP(Table14[[#This Row],[No.]],E:F,2,FALSE)</f>
        <v>Lochoman Ethuron</v>
      </c>
    </row>
    <row r="1040" spans="1:9" x14ac:dyDescent="0.35">
      <c r="A1040" t="s">
        <v>9769</v>
      </c>
      <c r="B1040" t="s">
        <v>9770</v>
      </c>
      <c r="E1040" t="s">
        <v>9783</v>
      </c>
      <c r="F1040" t="s">
        <v>9784</v>
      </c>
      <c r="I1040" t="str">
        <f>VLOOKUP(Table14[[#This Row],[No.]],E:F,2,FALSE)</f>
        <v>Felix Kibiwott Maiyo</v>
      </c>
    </row>
    <row r="1041" spans="1:9" x14ac:dyDescent="0.35">
      <c r="A1041" t="s">
        <v>9771</v>
      </c>
      <c r="B1041" t="s">
        <v>9772</v>
      </c>
      <c r="E1041" t="s">
        <v>9785</v>
      </c>
      <c r="F1041" t="s">
        <v>9786</v>
      </c>
      <c r="I1041" t="str">
        <f>VLOOKUP(Table14[[#This Row],[No.]],E:F,2,FALSE)</f>
        <v>Abubakar Abdi Guyo</v>
      </c>
    </row>
    <row r="1042" spans="1:9" x14ac:dyDescent="0.35">
      <c r="A1042" t="s">
        <v>9773</v>
      </c>
      <c r="B1042" t="s">
        <v>9774</v>
      </c>
      <c r="E1042" t="s">
        <v>9787</v>
      </c>
      <c r="F1042" t="s">
        <v>9788</v>
      </c>
      <c r="I1042" t="str">
        <f>VLOOKUP(Table14[[#This Row],[No.]],E:F,2,FALSE)</f>
        <v>Mike Otieno Odhiambo</v>
      </c>
    </row>
    <row r="1043" spans="1:9" x14ac:dyDescent="0.35">
      <c r="A1043" t="s">
        <v>9775</v>
      </c>
      <c r="B1043" t="s">
        <v>9776</v>
      </c>
      <c r="E1043" t="s">
        <v>9789</v>
      </c>
      <c r="F1043" t="s">
        <v>9790</v>
      </c>
      <c r="I1043" t="str">
        <f>VLOOKUP(Table14[[#This Row],[No.]],E:F,2,FALSE)</f>
        <v>UMI SORA</v>
      </c>
    </row>
    <row r="1044" spans="1:9" x14ac:dyDescent="0.35">
      <c r="A1044" t="s">
        <v>9777</v>
      </c>
      <c r="B1044" t="s">
        <v>9778</v>
      </c>
      <c r="E1044" t="s">
        <v>9791</v>
      </c>
      <c r="F1044" t="s">
        <v>9792</v>
      </c>
      <c r="I1044" t="str">
        <f>VLOOKUP(Table14[[#This Row],[No.]],E:F,2,FALSE)</f>
        <v>Maureen Temko Kachuwai</v>
      </c>
    </row>
    <row r="1045" spans="1:9" x14ac:dyDescent="0.35">
      <c r="A1045" t="s">
        <v>9779</v>
      </c>
      <c r="B1045" t="s">
        <v>9780</v>
      </c>
      <c r="E1045" t="s">
        <v>9793</v>
      </c>
      <c r="F1045" t="s">
        <v>9794</v>
      </c>
      <c r="I1045" t="str">
        <f>VLOOKUP(Table14[[#This Row],[No.]],E:F,2,FALSE)</f>
        <v>David Gichuhi Kabuga</v>
      </c>
    </row>
    <row r="1046" spans="1:9" x14ac:dyDescent="0.35">
      <c r="A1046" t="s">
        <v>9781</v>
      </c>
      <c r="B1046" t="s">
        <v>9782</v>
      </c>
      <c r="E1046" t="s">
        <v>9795</v>
      </c>
      <c r="F1046" t="s">
        <v>9796</v>
      </c>
      <c r="I1046" t="str">
        <f>VLOOKUP(Table14[[#This Row],[No.]],E:F,2,FALSE)</f>
        <v xml:space="preserve">Mohamed Ibrahim Artan </v>
      </c>
    </row>
    <row r="1047" spans="1:9" x14ac:dyDescent="0.35">
      <c r="A1047" t="s">
        <v>9783</v>
      </c>
      <c r="B1047" t="s">
        <v>9784</v>
      </c>
      <c r="E1047" t="s">
        <v>9797</v>
      </c>
      <c r="F1047" t="s">
        <v>9798</v>
      </c>
      <c r="I1047" t="str">
        <f>VLOOKUP(Table14[[#This Row],[No.]],E:F,2,FALSE)</f>
        <v>Samwel Lokol Emoja</v>
      </c>
    </row>
    <row r="1048" spans="1:9" x14ac:dyDescent="0.35">
      <c r="A1048" t="s">
        <v>9785</v>
      </c>
      <c r="B1048" t="s">
        <v>9786</v>
      </c>
      <c r="E1048" t="s">
        <v>9799</v>
      </c>
      <c r="F1048" t="s">
        <v>9800</v>
      </c>
      <c r="I1048" t="str">
        <f>VLOOKUP(Table14[[#This Row],[No.]],E:F,2,FALSE)</f>
        <v>Maureen Omuchangi Amuhunda</v>
      </c>
    </row>
    <row r="1049" spans="1:9" x14ac:dyDescent="0.35">
      <c r="A1049" t="s">
        <v>9787</v>
      </c>
      <c r="B1049" t="s">
        <v>9788</v>
      </c>
      <c r="E1049" t="s">
        <v>9801</v>
      </c>
      <c r="F1049" t="s">
        <v>9802</v>
      </c>
      <c r="I1049" t="str">
        <f>VLOOKUP(Table14[[#This Row],[No.]],E:F,2,FALSE)</f>
        <v>Esther Echwa Nanyait</v>
      </c>
    </row>
    <row r="1050" spans="1:9" x14ac:dyDescent="0.35">
      <c r="A1050" t="s">
        <v>9789</v>
      </c>
      <c r="B1050" t="s">
        <v>9790</v>
      </c>
      <c r="E1050" t="s">
        <v>9803</v>
      </c>
      <c r="F1050" t="s">
        <v>9804</v>
      </c>
      <c r="I1050" t="str">
        <f>VLOOKUP(Table14[[#This Row],[No.]],E:F,2,FALSE)</f>
        <v>Amos  Nabwela  Shikova</v>
      </c>
    </row>
    <row r="1051" spans="1:9" x14ac:dyDescent="0.35">
      <c r="A1051" t="s">
        <v>9791</v>
      </c>
      <c r="B1051" t="s">
        <v>9792</v>
      </c>
      <c r="E1051" t="s">
        <v>9805</v>
      </c>
      <c r="F1051" t="s">
        <v>9806</v>
      </c>
      <c r="I1051" t="str">
        <f>VLOOKUP(Table14[[#This Row],[No.]],E:F,2,FALSE)</f>
        <v>Alex  Kiarie Ndegwa</v>
      </c>
    </row>
    <row r="1052" spans="1:9" x14ac:dyDescent="0.35">
      <c r="A1052" t="s">
        <v>9793</v>
      </c>
      <c r="B1052" t="s">
        <v>9794</v>
      </c>
      <c r="E1052" t="s">
        <v>9807</v>
      </c>
      <c r="F1052" t="s">
        <v>9808</v>
      </c>
      <c r="I1052" t="str">
        <f>VLOOKUP(Table14[[#This Row],[No.]],E:F,2,FALSE)</f>
        <v>Jackson Badula Buya</v>
      </c>
    </row>
    <row r="1053" spans="1:9" x14ac:dyDescent="0.35">
      <c r="A1053" t="s">
        <v>9795</v>
      </c>
      <c r="B1053" t="s">
        <v>9796</v>
      </c>
      <c r="E1053" t="s">
        <v>9809</v>
      </c>
      <c r="F1053" t="s">
        <v>7912</v>
      </c>
      <c r="I1053" t="str">
        <f>VLOOKUP(Table14[[#This Row],[No.]],E:F,2,FALSE)</f>
        <v>Faith Kavuli Munyungu</v>
      </c>
    </row>
    <row r="1054" spans="1:9" x14ac:dyDescent="0.35">
      <c r="A1054" t="s">
        <v>9797</v>
      </c>
      <c r="B1054" t="s">
        <v>9798</v>
      </c>
      <c r="E1054" t="s">
        <v>9810</v>
      </c>
      <c r="F1054" t="s">
        <v>9811</v>
      </c>
      <c r="I1054" t="str">
        <f>VLOOKUP(Table14[[#This Row],[No.]],E:F,2,FALSE)</f>
        <v>Solomon Mwendwa Musia</v>
      </c>
    </row>
    <row r="1055" spans="1:9" x14ac:dyDescent="0.35">
      <c r="A1055" t="s">
        <v>9799</v>
      </c>
      <c r="B1055" t="s">
        <v>9800</v>
      </c>
      <c r="E1055" t="s">
        <v>9812</v>
      </c>
      <c r="F1055" t="s">
        <v>9813</v>
      </c>
      <c r="I1055" t="str">
        <f>VLOOKUP(Table14[[#This Row],[No.]],E:F,2,FALSE)</f>
        <v>Mohamed Abdirahim Mohamud</v>
      </c>
    </row>
    <row r="1056" spans="1:9" x14ac:dyDescent="0.35">
      <c r="A1056" t="s">
        <v>9801</v>
      </c>
      <c r="B1056" t="s">
        <v>9802</v>
      </c>
      <c r="E1056" t="s">
        <v>9814</v>
      </c>
      <c r="F1056" t="s">
        <v>9815</v>
      </c>
      <c r="I1056" t="str">
        <f>VLOOKUP(Table14[[#This Row],[No.]],E:F,2,FALSE)</f>
        <v>Jerusha Wawira Nyagah</v>
      </c>
    </row>
    <row r="1057" spans="1:9" x14ac:dyDescent="0.35">
      <c r="A1057" t="s">
        <v>9803</v>
      </c>
      <c r="B1057" t="s">
        <v>9804</v>
      </c>
      <c r="E1057" t="s">
        <v>9816</v>
      </c>
      <c r="F1057" t="s">
        <v>7870</v>
      </c>
      <c r="I1057" t="str">
        <f>VLOOKUP(Table14[[#This Row],[No.]],E:F,2,FALSE)</f>
        <v>Abubakar Rhoba</v>
      </c>
    </row>
    <row r="1058" spans="1:9" x14ac:dyDescent="0.35">
      <c r="A1058" t="s">
        <v>9805</v>
      </c>
      <c r="B1058" t="s">
        <v>9806</v>
      </c>
      <c r="E1058" t="s">
        <v>9817</v>
      </c>
      <c r="F1058" t="s">
        <v>9818</v>
      </c>
      <c r="I1058" t="str">
        <f>VLOOKUP(Table14[[#This Row],[No.]],E:F,2,FALSE)</f>
        <v>Jamal Hassan</v>
      </c>
    </row>
    <row r="1059" spans="1:9" x14ac:dyDescent="0.35">
      <c r="A1059" t="s">
        <v>9807</v>
      </c>
      <c r="B1059" t="s">
        <v>9808</v>
      </c>
      <c r="E1059" t="s">
        <v>9819</v>
      </c>
      <c r="F1059" t="s">
        <v>9820</v>
      </c>
      <c r="I1059" t="str">
        <f>VLOOKUP(Table14[[#This Row],[No.]],E:F,2,FALSE)</f>
        <v xml:space="preserve"> Abdifatah Mohammed Sheikh </v>
      </c>
    </row>
    <row r="1060" spans="1:9" x14ac:dyDescent="0.35">
      <c r="A1060" t="s">
        <v>9809</v>
      </c>
      <c r="B1060" t="s">
        <v>7912</v>
      </c>
      <c r="E1060" t="s">
        <v>9821</v>
      </c>
      <c r="F1060" t="s">
        <v>9822</v>
      </c>
      <c r="I1060" t="str">
        <f>VLOOKUP(Table14[[#This Row],[No.]],E:F,2,FALSE)</f>
        <v>Aisha Mohammed</v>
      </c>
    </row>
    <row r="1061" spans="1:9" x14ac:dyDescent="0.35">
      <c r="A1061" t="s">
        <v>9810</v>
      </c>
      <c r="B1061" t="s">
        <v>9811</v>
      </c>
      <c r="E1061" t="s">
        <v>9823</v>
      </c>
      <c r="F1061" t="s">
        <v>9824</v>
      </c>
      <c r="I1061" t="str">
        <f>VLOOKUP(Table14[[#This Row],[No.]],E:F,2,FALSE)</f>
        <v>Purity Kwamboka Monchama</v>
      </c>
    </row>
    <row r="1062" spans="1:9" x14ac:dyDescent="0.35">
      <c r="A1062" t="s">
        <v>9812</v>
      </c>
      <c r="B1062" t="s">
        <v>9813</v>
      </c>
      <c r="E1062" t="s">
        <v>9825</v>
      </c>
      <c r="F1062" t="s">
        <v>9826</v>
      </c>
      <c r="I1062" t="str">
        <f>VLOOKUP(Table14[[#This Row],[No.]],E:F,2,FALSE)</f>
        <v>Naomi Cherotich Rotich</v>
      </c>
    </row>
    <row r="1063" spans="1:9" x14ac:dyDescent="0.35">
      <c r="A1063" t="s">
        <v>9814</v>
      </c>
      <c r="B1063" t="s">
        <v>9815</v>
      </c>
      <c r="E1063" t="s">
        <v>9827</v>
      </c>
      <c r="F1063" t="s">
        <v>9828</v>
      </c>
      <c r="I1063" t="str">
        <f>VLOOKUP(Table14[[#This Row],[No.]],E:F,2,FALSE)</f>
        <v>Gaudensia Mwasingo</v>
      </c>
    </row>
    <row r="1064" spans="1:9" x14ac:dyDescent="0.35">
      <c r="A1064" t="s">
        <v>9816</v>
      </c>
      <c r="B1064" t="s">
        <v>7870</v>
      </c>
      <c r="E1064" t="s">
        <v>9829</v>
      </c>
      <c r="F1064" t="s">
        <v>9830</v>
      </c>
      <c r="I1064" t="str">
        <f>VLOOKUP(Table14[[#This Row],[No.]],E:F,2,FALSE)</f>
        <v>Martin Githua Kagunda</v>
      </c>
    </row>
    <row r="1065" spans="1:9" x14ac:dyDescent="0.35">
      <c r="A1065" t="s">
        <v>9817</v>
      </c>
      <c r="B1065" t="s">
        <v>9818</v>
      </c>
      <c r="E1065" t="s">
        <v>9831</v>
      </c>
      <c r="F1065" t="s">
        <v>9832</v>
      </c>
      <c r="I1065" t="str">
        <f>VLOOKUP(Table14[[#This Row],[No.]],E:F,2,FALSE)</f>
        <v>Scholstic Kapello Jelangat</v>
      </c>
    </row>
    <row r="1066" spans="1:9" x14ac:dyDescent="0.35">
      <c r="A1066" t="s">
        <v>9819</v>
      </c>
      <c r="B1066" t="s">
        <v>9820</v>
      </c>
      <c r="E1066" t="s">
        <v>9833</v>
      </c>
      <c r="F1066" t="s">
        <v>9834</v>
      </c>
      <c r="I1066" t="str">
        <f>VLOOKUP(Table14[[#This Row],[No.]],E:F,2,FALSE)</f>
        <v>Elizabeth Achieng</v>
      </c>
    </row>
    <row r="1067" spans="1:9" x14ac:dyDescent="0.35">
      <c r="A1067" t="s">
        <v>9821</v>
      </c>
      <c r="B1067" t="s">
        <v>9822</v>
      </c>
      <c r="E1067" t="s">
        <v>9835</v>
      </c>
      <c r="F1067" t="s">
        <v>9836</v>
      </c>
      <c r="I1067" t="str">
        <f>VLOOKUP(Table14[[#This Row],[No.]],E:F,2,FALSE)</f>
        <v xml:space="preserve"> Elizabeth Kurere</v>
      </c>
    </row>
    <row r="1068" spans="1:9" x14ac:dyDescent="0.35">
      <c r="A1068" t="s">
        <v>9823</v>
      </c>
      <c r="B1068" t="s">
        <v>9824</v>
      </c>
      <c r="E1068" t="s">
        <v>9837</v>
      </c>
      <c r="F1068" t="s">
        <v>9838</v>
      </c>
      <c r="I1068" t="str">
        <f>VLOOKUP(Table14[[#This Row],[No.]],E:F,2,FALSE)</f>
        <v>Chepkor Hosea</v>
      </c>
    </row>
    <row r="1069" spans="1:9" x14ac:dyDescent="0.35">
      <c r="A1069" t="s">
        <v>9825</v>
      </c>
      <c r="B1069" t="s">
        <v>9826</v>
      </c>
      <c r="E1069" t="s">
        <v>9839</v>
      </c>
      <c r="F1069" t="s">
        <v>9840</v>
      </c>
      <c r="I1069" t="str">
        <f>VLOOKUP(Table14[[#This Row],[No.]],E:F,2,FALSE)</f>
        <v>Matayo Sirikwo Chelimo</v>
      </c>
    </row>
    <row r="1070" spans="1:9" x14ac:dyDescent="0.35">
      <c r="A1070" t="s">
        <v>9827</v>
      </c>
      <c r="B1070" t="s">
        <v>9828</v>
      </c>
      <c r="E1070" t="s">
        <v>9841</v>
      </c>
      <c r="F1070" t="s">
        <v>9842</v>
      </c>
      <c r="I1070" t="str">
        <f>VLOOKUP(Table14[[#This Row],[No.]],E:F,2,FALSE)</f>
        <v xml:space="preserve"> Paul Oleyeunoi</v>
      </c>
    </row>
    <row r="1071" spans="1:9" x14ac:dyDescent="0.35">
      <c r="A1071" t="s">
        <v>9829</v>
      </c>
      <c r="B1071" t="s">
        <v>9830</v>
      </c>
      <c r="E1071" t="s">
        <v>9843</v>
      </c>
      <c r="F1071" t="s">
        <v>9844</v>
      </c>
      <c r="I1071" t="str">
        <f>VLOOKUP(Table14[[#This Row],[No.]],E:F,2,FALSE)</f>
        <v>Salahudin Salat</v>
      </c>
    </row>
    <row r="1072" spans="1:9" x14ac:dyDescent="0.35">
      <c r="A1072" t="s">
        <v>9831</v>
      </c>
      <c r="B1072" t="s">
        <v>9832</v>
      </c>
      <c r="E1072" t="s">
        <v>9845</v>
      </c>
      <c r="F1072" t="s">
        <v>9846</v>
      </c>
      <c r="I1072" t="str">
        <f>VLOOKUP(Table14[[#This Row],[No.]],E:F,2,FALSE)</f>
        <v>George Otieno Onyango</v>
      </c>
    </row>
    <row r="1073" spans="1:10" x14ac:dyDescent="0.35">
      <c r="A1073" t="s">
        <v>9833</v>
      </c>
      <c r="B1073" t="s">
        <v>9834</v>
      </c>
      <c r="E1073" t="s">
        <v>9847</v>
      </c>
      <c r="F1073" t="s">
        <v>9848</v>
      </c>
      <c r="I1073" t="str">
        <f>VLOOKUP(Table14[[#This Row],[No.]],E:F,2,FALSE)</f>
        <v>Paul Otieno Olale</v>
      </c>
    </row>
    <row r="1074" spans="1:10" x14ac:dyDescent="0.35">
      <c r="A1074" t="s">
        <v>9835</v>
      </c>
      <c r="B1074" t="s">
        <v>9836</v>
      </c>
      <c r="E1074" t="s">
        <v>9849</v>
      </c>
      <c r="F1074" t="s">
        <v>9850</v>
      </c>
      <c r="I1074" t="str">
        <f>VLOOKUP(Table14[[#This Row],[No.]],E:F,2,FALSE)</f>
        <v>Joe Kiruri Nderi</v>
      </c>
    </row>
    <row r="1075" spans="1:10" x14ac:dyDescent="0.35">
      <c r="A1075" t="s">
        <v>9837</v>
      </c>
      <c r="B1075" t="s">
        <v>9838</v>
      </c>
      <c r="E1075" t="s">
        <v>9851</v>
      </c>
      <c r="F1075" t="s">
        <v>9852</v>
      </c>
      <c r="I1075" t="str">
        <f>VLOOKUP(Table14[[#This Row],[No.]],E:F,2,FALSE)</f>
        <v>David Ochieng Oyiro</v>
      </c>
    </row>
    <row r="1076" spans="1:10" x14ac:dyDescent="0.35">
      <c r="A1076" t="s">
        <v>9839</v>
      </c>
      <c r="B1076" t="s">
        <v>9840</v>
      </c>
      <c r="E1076" t="s">
        <v>9855</v>
      </c>
      <c r="F1076" t="s">
        <v>9856</v>
      </c>
      <c r="I1076" t="str">
        <f>VLOOKUP(Table14[[#This Row],[No.]],E:F,2,FALSE)</f>
        <v>Aisha  Ali Godana</v>
      </c>
    </row>
    <row r="1077" spans="1:10" x14ac:dyDescent="0.35">
      <c r="A1077" t="s">
        <v>9841</v>
      </c>
      <c r="B1077" t="s">
        <v>9842</v>
      </c>
      <c r="E1077" t="s">
        <v>9857</v>
      </c>
      <c r="F1077" t="s">
        <v>9858</v>
      </c>
      <c r="I1077" t="str">
        <f>VLOOKUP(Table14[[#This Row],[No.]],E:F,2,FALSE)</f>
        <v>Beatrice Night Ayiro</v>
      </c>
    </row>
    <row r="1078" spans="1:10" x14ac:dyDescent="0.35">
      <c r="A1078" t="s">
        <v>9843</v>
      </c>
      <c r="B1078" t="s">
        <v>9844</v>
      </c>
      <c r="E1078" t="s">
        <v>9859</v>
      </c>
      <c r="F1078" t="s">
        <v>9860</v>
      </c>
      <c r="I1078" t="str">
        <f>VLOOKUP(Table14[[#This Row],[No.]],E:F,2,FALSE)</f>
        <v>Feima  Ahmed Jama</v>
      </c>
    </row>
    <row r="1079" spans="1:10" x14ac:dyDescent="0.35">
      <c r="A1079" t="s">
        <v>9845</v>
      </c>
      <c r="B1079" t="s">
        <v>9846</v>
      </c>
      <c r="E1079" t="s">
        <v>9861</v>
      </c>
      <c r="F1079" t="s">
        <v>9862</v>
      </c>
      <c r="I1079" t="str">
        <f>VLOOKUP(Table14[[#This Row],[No.]],E:F,2,FALSE)</f>
        <v>Edward Odero Awour</v>
      </c>
    </row>
    <row r="1080" spans="1:10" x14ac:dyDescent="0.35">
      <c r="A1080" t="s">
        <v>9847</v>
      </c>
      <c r="B1080" t="s">
        <v>9848</v>
      </c>
      <c r="E1080" t="s">
        <v>9863</v>
      </c>
      <c r="F1080" t="s">
        <v>9864</v>
      </c>
      <c r="I1080" t="str">
        <f>VLOOKUP(Table14[[#This Row],[No.]],E:F,2,FALSE)</f>
        <v>Kelvin Kimani Mwangi</v>
      </c>
    </row>
    <row r="1081" spans="1:10" x14ac:dyDescent="0.35">
      <c r="A1081" t="s">
        <v>9849</v>
      </c>
      <c r="B1081" t="s">
        <v>9850</v>
      </c>
      <c r="E1081" t="s">
        <v>9865</v>
      </c>
      <c r="F1081" t="s">
        <v>9866</v>
      </c>
      <c r="I1081" t="str">
        <f>VLOOKUP(Table14[[#This Row],[No.]],E:F,2,FALSE)</f>
        <v>Faith  Mwende Muasya</v>
      </c>
    </row>
    <row r="1082" spans="1:10" x14ac:dyDescent="0.35">
      <c r="A1082" t="s">
        <v>9851</v>
      </c>
      <c r="B1082" t="s">
        <v>9852</v>
      </c>
      <c r="E1082" t="s">
        <v>9867</v>
      </c>
      <c r="F1082" t="s">
        <v>9868</v>
      </c>
      <c r="I1082" t="str">
        <f>VLOOKUP(Table14[[#This Row],[No.]],E:F,2,FALSE)</f>
        <v>Tom luke Owino</v>
      </c>
    </row>
    <row r="1083" spans="1:10" x14ac:dyDescent="0.35">
      <c r="A1083" s="17" t="s">
        <v>9853</v>
      </c>
      <c r="B1083" s="17" t="s">
        <v>9854</v>
      </c>
      <c r="C1083" s="17"/>
      <c r="D1083" s="17"/>
      <c r="E1083" s="17" t="s">
        <v>9869</v>
      </c>
      <c r="F1083" s="17" t="s">
        <v>9870</v>
      </c>
      <c r="G1083" s="17"/>
      <c r="H1083" s="17"/>
      <c r="I1083" s="17" t="e">
        <f>VLOOKUP(Table14[[#This Row],[No.]],E:F,2,FALSE)</f>
        <v>#N/A</v>
      </c>
      <c r="J1083" s="17"/>
    </row>
    <row r="1084" spans="1:10" x14ac:dyDescent="0.35">
      <c r="A1084" t="s">
        <v>9855</v>
      </c>
      <c r="B1084" t="s">
        <v>9856</v>
      </c>
      <c r="E1084" t="s">
        <v>9871</v>
      </c>
      <c r="F1084" t="s">
        <v>9872</v>
      </c>
      <c r="I1084" t="str">
        <f>VLOOKUP(Table14[[#This Row],[No.]],E:F,2,FALSE)</f>
        <v xml:space="preserve">Amina Hassan </v>
      </c>
    </row>
    <row r="1085" spans="1:10" x14ac:dyDescent="0.35">
      <c r="A1085" t="s">
        <v>9857</v>
      </c>
      <c r="B1085" t="s">
        <v>9858</v>
      </c>
      <c r="E1085" t="s">
        <v>9873</v>
      </c>
      <c r="F1085" t="s">
        <v>9874</v>
      </c>
      <c r="I1085" t="str">
        <f>VLOOKUP(Table14[[#This Row],[No.]],E:F,2,FALSE)</f>
        <v>Priscillah Chelimo</v>
      </c>
    </row>
    <row r="1086" spans="1:10" x14ac:dyDescent="0.35">
      <c r="A1086" t="s">
        <v>9859</v>
      </c>
      <c r="B1086" t="s">
        <v>9860</v>
      </c>
      <c r="E1086" t="s">
        <v>9877</v>
      </c>
      <c r="F1086" t="s">
        <v>9878</v>
      </c>
      <c r="I1086" t="str">
        <f>VLOOKUP(Table14[[#This Row],[No.]],E:F,2,FALSE)</f>
        <v>Brian Shivanda</v>
      </c>
    </row>
    <row r="1087" spans="1:10" x14ac:dyDescent="0.35">
      <c r="A1087" t="s">
        <v>9861</v>
      </c>
      <c r="B1087" t="s">
        <v>9862</v>
      </c>
      <c r="E1087" t="s">
        <v>9879</v>
      </c>
      <c r="F1087" t="s">
        <v>9880</v>
      </c>
      <c r="I1087" t="str">
        <f>VLOOKUP(Table14[[#This Row],[No.]],E:F,2,FALSE)</f>
        <v>Loise Nyambura Giteru</v>
      </c>
    </row>
    <row r="1088" spans="1:10" x14ac:dyDescent="0.35">
      <c r="A1088" t="s">
        <v>9863</v>
      </c>
      <c r="B1088" t="s">
        <v>9864</v>
      </c>
      <c r="E1088" t="s">
        <v>9881</v>
      </c>
      <c r="F1088" t="s">
        <v>9882</v>
      </c>
      <c r="I1088" t="str">
        <f>VLOOKUP(Table14[[#This Row],[No.]],E:F,2,FALSE)</f>
        <v>Juliet Ayimbo Ayieta</v>
      </c>
    </row>
    <row r="1089" spans="1:10" x14ac:dyDescent="0.35">
      <c r="A1089" t="s">
        <v>9865</v>
      </c>
      <c r="B1089" t="s">
        <v>9866</v>
      </c>
      <c r="E1089" t="s">
        <v>9883</v>
      </c>
      <c r="F1089" t="s">
        <v>9884</v>
      </c>
      <c r="I1089" t="str">
        <f>VLOOKUP(Table14[[#This Row],[No.]],E:F,2,FALSE)</f>
        <v>Ali Jatani Boru</v>
      </c>
    </row>
    <row r="1090" spans="1:10" x14ac:dyDescent="0.35">
      <c r="A1090" t="s">
        <v>9867</v>
      </c>
      <c r="B1090" t="s">
        <v>9868</v>
      </c>
      <c r="E1090" t="s">
        <v>9885</v>
      </c>
      <c r="F1090" t="s">
        <v>9886</v>
      </c>
      <c r="I1090" t="str">
        <f>VLOOKUP(Table14[[#This Row],[No.]],E:F,2,FALSE)</f>
        <v>Mohamed Mahat Abdullahi</v>
      </c>
    </row>
    <row r="1091" spans="1:10" x14ac:dyDescent="0.35">
      <c r="A1091" t="s">
        <v>9869</v>
      </c>
      <c r="B1091" t="s">
        <v>9870</v>
      </c>
      <c r="E1091" t="s">
        <v>9887</v>
      </c>
      <c r="F1091" t="s">
        <v>9888</v>
      </c>
      <c r="I1091" t="str">
        <f>VLOOKUP(Table14[[#This Row],[No.]],E:F,2,FALSE)</f>
        <v>Jane Achieng Sila</v>
      </c>
    </row>
    <row r="1092" spans="1:10" x14ac:dyDescent="0.35">
      <c r="A1092" t="s">
        <v>9871</v>
      </c>
      <c r="B1092" t="s">
        <v>9872</v>
      </c>
      <c r="E1092" t="s">
        <v>9889</v>
      </c>
      <c r="F1092" t="s">
        <v>9890</v>
      </c>
      <c r="I1092" t="str">
        <f>VLOOKUP(Table14[[#This Row],[No.]],E:F,2,FALSE)</f>
        <v>Vincent Ochieng Odhiambo</v>
      </c>
    </row>
    <row r="1093" spans="1:10" x14ac:dyDescent="0.35">
      <c r="A1093" t="s">
        <v>9873</v>
      </c>
      <c r="B1093" t="s">
        <v>9874</v>
      </c>
      <c r="E1093" t="s">
        <v>9891</v>
      </c>
      <c r="F1093" t="s">
        <v>9892</v>
      </c>
      <c r="I1093" t="str">
        <f>VLOOKUP(Table14[[#This Row],[No.]],E:F,2,FALSE)</f>
        <v>Jason Mutahi</v>
      </c>
    </row>
    <row r="1094" spans="1:10" x14ac:dyDescent="0.35">
      <c r="A1094" s="17" t="s">
        <v>9875</v>
      </c>
      <c r="B1094" s="17" t="s">
        <v>9876</v>
      </c>
      <c r="C1094" s="17"/>
      <c r="D1094" s="17"/>
      <c r="E1094" s="17" t="s">
        <v>9893</v>
      </c>
      <c r="F1094" s="17" t="s">
        <v>9894</v>
      </c>
      <c r="G1094" s="17"/>
      <c r="H1094" s="17"/>
      <c r="I1094" s="17" t="e">
        <f>VLOOKUP(Table14[[#This Row],[No.]],E:F,2,FALSE)</f>
        <v>#N/A</v>
      </c>
      <c r="J1094" s="17"/>
    </row>
    <row r="1095" spans="1:10" x14ac:dyDescent="0.35">
      <c r="A1095" t="s">
        <v>9877</v>
      </c>
      <c r="B1095" t="s">
        <v>9878</v>
      </c>
      <c r="E1095" t="s">
        <v>9895</v>
      </c>
      <c r="F1095" t="s">
        <v>9896</v>
      </c>
      <c r="I1095" t="str">
        <f>VLOOKUP(Table14[[#This Row],[No.]],E:F,2,FALSE)</f>
        <v>Irene   Joseph</v>
      </c>
    </row>
    <row r="1096" spans="1:10" x14ac:dyDescent="0.35">
      <c r="A1096" t="s">
        <v>9879</v>
      </c>
      <c r="B1096" t="s">
        <v>9880</v>
      </c>
      <c r="E1096" t="s">
        <v>9897</v>
      </c>
      <c r="F1096" t="s">
        <v>9898</v>
      </c>
      <c r="I1096" t="str">
        <f>VLOOKUP(Table14[[#This Row],[No.]],E:F,2,FALSE)</f>
        <v>Nicholas Oucho</v>
      </c>
    </row>
    <row r="1097" spans="1:10" x14ac:dyDescent="0.35">
      <c r="A1097" t="s">
        <v>9881</v>
      </c>
      <c r="B1097" t="s">
        <v>9882</v>
      </c>
      <c r="E1097" t="s">
        <v>9899</v>
      </c>
      <c r="F1097" t="s">
        <v>9900</v>
      </c>
      <c r="I1097" t="str">
        <f>VLOOKUP(Table14[[#This Row],[No.]],E:F,2,FALSE)</f>
        <v>Halima Ibrahim Hussein</v>
      </c>
    </row>
    <row r="1098" spans="1:10" x14ac:dyDescent="0.35">
      <c r="A1098" t="s">
        <v>9883</v>
      </c>
      <c r="B1098" t="s">
        <v>9884</v>
      </c>
      <c r="E1098" t="s">
        <v>9901</v>
      </c>
      <c r="F1098" t="s">
        <v>9902</v>
      </c>
      <c r="I1098" t="str">
        <f>VLOOKUP(Table14[[#This Row],[No.]],E:F,2,FALSE)</f>
        <v>Salah Badel Farah</v>
      </c>
    </row>
    <row r="1099" spans="1:10" x14ac:dyDescent="0.35">
      <c r="A1099" t="s">
        <v>9885</v>
      </c>
      <c r="B1099" t="s">
        <v>9886</v>
      </c>
      <c r="E1099" t="s">
        <v>9903</v>
      </c>
      <c r="F1099" t="s">
        <v>9904</v>
      </c>
      <c r="I1099" t="str">
        <f>VLOOKUP(Table14[[#This Row],[No.]],E:F,2,FALSE)</f>
        <v>Emmanuel Situma</v>
      </c>
    </row>
    <row r="1100" spans="1:10" x14ac:dyDescent="0.35">
      <c r="A1100" t="s">
        <v>9887</v>
      </c>
      <c r="B1100" t="s">
        <v>9888</v>
      </c>
      <c r="E1100" t="s">
        <v>9905</v>
      </c>
      <c r="F1100" t="s">
        <v>9906</v>
      </c>
      <c r="I1100" t="str">
        <f>VLOOKUP(Table14[[#This Row],[No.]],E:F,2,FALSE)</f>
        <v>OLEKIREMU JEFTOR</v>
      </c>
    </row>
    <row r="1101" spans="1:10" x14ac:dyDescent="0.35">
      <c r="A1101" t="s">
        <v>9889</v>
      </c>
      <c r="B1101" t="s">
        <v>9890</v>
      </c>
      <c r="E1101" t="s">
        <v>9907</v>
      </c>
      <c r="F1101" t="s">
        <v>9908</v>
      </c>
      <c r="I1101" t="str">
        <f>VLOOKUP(Table14[[#This Row],[No.]],E:F,2,FALSE)</f>
        <v xml:space="preserve">Bilhah Muriithi Nguru </v>
      </c>
    </row>
    <row r="1102" spans="1:10" x14ac:dyDescent="0.35">
      <c r="A1102" t="s">
        <v>9891</v>
      </c>
      <c r="B1102" t="s">
        <v>9892</v>
      </c>
      <c r="E1102" t="s">
        <v>9909</v>
      </c>
      <c r="F1102" t="s">
        <v>9910</v>
      </c>
      <c r="I1102" t="str">
        <f>VLOOKUP(Table14[[#This Row],[No.]],E:F,2,FALSE)</f>
        <v>Henry Sanya</v>
      </c>
    </row>
    <row r="1103" spans="1:10" x14ac:dyDescent="0.35">
      <c r="A1103" t="s">
        <v>9893</v>
      </c>
      <c r="B1103" t="s">
        <v>9894</v>
      </c>
      <c r="E1103" t="s">
        <v>9911</v>
      </c>
      <c r="F1103" t="s">
        <v>9912</v>
      </c>
      <c r="I1103" t="str">
        <f>VLOOKUP(Table14[[#This Row],[No.]],E:F,2,FALSE)</f>
        <v>Malcom Kanyoko</v>
      </c>
    </row>
    <row r="1104" spans="1:10" x14ac:dyDescent="0.35">
      <c r="A1104" t="s">
        <v>9895</v>
      </c>
      <c r="B1104" t="s">
        <v>9896</v>
      </c>
      <c r="E1104" t="s">
        <v>9913</v>
      </c>
      <c r="F1104" t="s">
        <v>9914</v>
      </c>
      <c r="I1104" t="str">
        <f>VLOOKUP(Table14[[#This Row],[No.]],E:F,2,FALSE)</f>
        <v>Abraham Cheruiyot Kiptoo</v>
      </c>
    </row>
    <row r="1105" spans="1:9" x14ac:dyDescent="0.35">
      <c r="A1105" t="s">
        <v>9897</v>
      </c>
      <c r="B1105" t="s">
        <v>9898</v>
      </c>
      <c r="E1105" t="s">
        <v>9915</v>
      </c>
      <c r="F1105" t="s">
        <v>9916</v>
      </c>
      <c r="I1105" t="str">
        <f>VLOOKUP(Table14[[#This Row],[No.]],E:F,2,FALSE)</f>
        <v>Neema Naneu Kanko</v>
      </c>
    </row>
    <row r="1106" spans="1:9" x14ac:dyDescent="0.35">
      <c r="A1106" t="s">
        <v>9899</v>
      </c>
      <c r="B1106" t="s">
        <v>9900</v>
      </c>
      <c r="E1106" t="s">
        <v>9917</v>
      </c>
      <c r="F1106" t="s">
        <v>9918</v>
      </c>
      <c r="I1106" t="str">
        <f>VLOOKUP(Table14[[#This Row],[No.]],E:F,2,FALSE)</f>
        <v>Paul Odera</v>
      </c>
    </row>
    <row r="1107" spans="1:9" x14ac:dyDescent="0.35">
      <c r="A1107" t="s">
        <v>9901</v>
      </c>
      <c r="B1107" t="s">
        <v>9902</v>
      </c>
      <c r="E1107" t="s">
        <v>9919</v>
      </c>
      <c r="F1107" t="s">
        <v>9920</v>
      </c>
      <c r="I1107" t="str">
        <f>VLOOKUP(Table14[[#This Row],[No.]],E:F,2,FALSE)</f>
        <v>Keneth Ochieng Obora </v>
      </c>
    </row>
    <row r="1108" spans="1:9" x14ac:dyDescent="0.35">
      <c r="A1108" t="s">
        <v>9903</v>
      </c>
      <c r="B1108" t="s">
        <v>9904</v>
      </c>
      <c r="E1108" t="s">
        <v>9921</v>
      </c>
      <c r="F1108" t="s">
        <v>9922</v>
      </c>
      <c r="I1108" t="str">
        <f>VLOOKUP(Table14[[#This Row],[No.]],E:F,2,FALSE)</f>
        <v>Simon Gitahi Mathenge</v>
      </c>
    </row>
    <row r="1109" spans="1:9" x14ac:dyDescent="0.35">
      <c r="A1109" t="s">
        <v>9905</v>
      </c>
      <c r="B1109" t="s">
        <v>9906</v>
      </c>
      <c r="E1109" t="s">
        <v>9923</v>
      </c>
      <c r="F1109" t="s">
        <v>9924</v>
      </c>
      <c r="I1109" t="str">
        <f>VLOOKUP(Table14[[#This Row],[No.]],E:F,2,FALSE)</f>
        <v>Samuel Obed Ogango Odhaimbo</v>
      </c>
    </row>
    <row r="1110" spans="1:9" x14ac:dyDescent="0.35">
      <c r="A1110" t="s">
        <v>9907</v>
      </c>
      <c r="B1110" t="s">
        <v>9908</v>
      </c>
      <c r="E1110" t="s">
        <v>9925</v>
      </c>
      <c r="F1110" t="s">
        <v>9926</v>
      </c>
      <c r="I1110" t="str">
        <f>VLOOKUP(Table14[[#This Row],[No.]],E:F,2,FALSE)</f>
        <v>Esther Kiruri</v>
      </c>
    </row>
    <row r="1111" spans="1:9" x14ac:dyDescent="0.35">
      <c r="A1111" t="s">
        <v>9909</v>
      </c>
      <c r="B1111" t="s">
        <v>9910</v>
      </c>
      <c r="E1111" t="s">
        <v>9927</v>
      </c>
      <c r="F1111" t="s">
        <v>9928</v>
      </c>
      <c r="I1111" t="str">
        <f>VLOOKUP(Table14[[#This Row],[No.]],E:F,2,FALSE)</f>
        <v>Daud Salah</v>
      </c>
    </row>
    <row r="1112" spans="1:9" x14ac:dyDescent="0.35">
      <c r="A1112" t="s">
        <v>9911</v>
      </c>
      <c r="B1112" t="s">
        <v>9912</v>
      </c>
      <c r="E1112" t="s">
        <v>9929</v>
      </c>
      <c r="F1112" t="s">
        <v>9930</v>
      </c>
      <c r="I1112" t="str">
        <f>VLOOKUP(Table14[[#This Row],[No.]],E:F,2,FALSE)</f>
        <v>Jocyline  Njeri  Waruigu</v>
      </c>
    </row>
    <row r="1113" spans="1:9" x14ac:dyDescent="0.35">
      <c r="A1113" t="s">
        <v>9913</v>
      </c>
      <c r="B1113" t="s">
        <v>9914</v>
      </c>
      <c r="E1113" t="s">
        <v>9931</v>
      </c>
      <c r="F1113" t="s">
        <v>9932</v>
      </c>
      <c r="I1113" t="str">
        <f>VLOOKUP(Table14[[#This Row],[No.]],E:F,2,FALSE)</f>
        <v>Cleophas  Onyango  Okune</v>
      </c>
    </row>
    <row r="1114" spans="1:9" x14ac:dyDescent="0.35">
      <c r="A1114" t="s">
        <v>9915</v>
      </c>
      <c r="B1114" t="s">
        <v>9916</v>
      </c>
      <c r="E1114" t="s">
        <v>9933</v>
      </c>
      <c r="F1114" t="s">
        <v>9934</v>
      </c>
      <c r="I1114" t="str">
        <f>VLOOKUP(Table14[[#This Row],[No.]],E:F,2,FALSE)</f>
        <v>Jennifer  Watiri  Irungu</v>
      </c>
    </row>
    <row r="1115" spans="1:9" x14ac:dyDescent="0.35">
      <c r="A1115" t="s">
        <v>9917</v>
      </c>
      <c r="B1115" t="s">
        <v>9918</v>
      </c>
      <c r="E1115" t="s">
        <v>9935</v>
      </c>
      <c r="F1115" t="s">
        <v>9936</v>
      </c>
      <c r="I1115" t="str">
        <f>VLOOKUP(Table14[[#This Row],[No.]],E:F,2,FALSE)</f>
        <v>Fred Ogada Otieno</v>
      </c>
    </row>
    <row r="1116" spans="1:9" x14ac:dyDescent="0.35">
      <c r="A1116" t="s">
        <v>9919</v>
      </c>
      <c r="B1116" t="s">
        <v>9920</v>
      </c>
      <c r="E1116" t="s">
        <v>9937</v>
      </c>
      <c r="F1116" t="s">
        <v>9938</v>
      </c>
      <c r="I1116" t="str">
        <f>VLOOKUP(Table14[[#This Row],[No.]],E:F,2,FALSE)</f>
        <v>Charity Adhiambo Owuor</v>
      </c>
    </row>
    <row r="1117" spans="1:9" x14ac:dyDescent="0.35">
      <c r="A1117" t="s">
        <v>9921</v>
      </c>
      <c r="B1117" t="s">
        <v>9922</v>
      </c>
      <c r="E1117" t="s">
        <v>9939</v>
      </c>
      <c r="F1117" t="s">
        <v>9940</v>
      </c>
      <c r="I1117" t="str">
        <f>VLOOKUP(Table14[[#This Row],[No.]],E:F,2,FALSE)</f>
        <v>Natasha  Lulia Mwala</v>
      </c>
    </row>
    <row r="1118" spans="1:9" x14ac:dyDescent="0.35">
      <c r="A1118" t="s">
        <v>9923</v>
      </c>
      <c r="B1118" t="s">
        <v>9924</v>
      </c>
      <c r="E1118" t="s">
        <v>9941</v>
      </c>
      <c r="F1118" t="s">
        <v>9942</v>
      </c>
      <c r="I1118" t="str">
        <f>VLOOKUP(Table14[[#This Row],[No.]],E:F,2,FALSE)</f>
        <v>Mukiria  Mwita Karani</v>
      </c>
    </row>
    <row r="1119" spans="1:9" x14ac:dyDescent="0.35">
      <c r="A1119" t="s">
        <v>9925</v>
      </c>
      <c r="B1119" t="s">
        <v>9926</v>
      </c>
      <c r="E1119" t="s">
        <v>9943</v>
      </c>
      <c r="F1119" t="s">
        <v>9944</v>
      </c>
      <c r="I1119" t="str">
        <f>VLOOKUP(Table14[[#This Row],[No.]],E:F,2,FALSE)</f>
        <v>Catherine Waitheia Njogu</v>
      </c>
    </row>
    <row r="1120" spans="1:9" x14ac:dyDescent="0.35">
      <c r="A1120" t="s">
        <v>9927</v>
      </c>
      <c r="B1120" t="s">
        <v>9928</v>
      </c>
      <c r="E1120" t="s">
        <v>9945</v>
      </c>
      <c r="F1120" t="s">
        <v>9946</v>
      </c>
      <c r="I1120" t="str">
        <f>VLOOKUP(Table14[[#This Row],[No.]],E:F,2,FALSE)</f>
        <v>Henry Muoki Kyalo</v>
      </c>
    </row>
    <row r="1121" spans="1:10" x14ac:dyDescent="0.35">
      <c r="A1121" t="s">
        <v>9929</v>
      </c>
      <c r="B1121" t="s">
        <v>9930</v>
      </c>
      <c r="E1121" t="s">
        <v>9947</v>
      </c>
      <c r="F1121" t="s">
        <v>9948</v>
      </c>
      <c r="I1121" t="str">
        <f>VLOOKUP(Table14[[#This Row],[No.]],E:F,2,FALSE)</f>
        <v>Ruth Amamo</v>
      </c>
    </row>
    <row r="1122" spans="1:10" x14ac:dyDescent="0.35">
      <c r="A1122" t="s">
        <v>9931</v>
      </c>
      <c r="B1122" t="s">
        <v>9932</v>
      </c>
      <c r="E1122" t="s">
        <v>9949</v>
      </c>
      <c r="F1122" t="s">
        <v>9950</v>
      </c>
      <c r="I1122" t="str">
        <f>VLOOKUP(Table14[[#This Row],[No.]],E:F,2,FALSE)</f>
        <v>Juliet Soila Sankale</v>
      </c>
    </row>
    <row r="1123" spans="1:10" x14ac:dyDescent="0.35">
      <c r="A1123" t="s">
        <v>9933</v>
      </c>
      <c r="B1123" t="s">
        <v>9934</v>
      </c>
      <c r="E1123" t="s">
        <v>9953</v>
      </c>
      <c r="F1123" t="s">
        <v>9954</v>
      </c>
      <c r="I1123" t="str">
        <f>VLOOKUP(Table14[[#This Row],[No.]],E:F,2,FALSE)</f>
        <v>Susan Wamaitha Maina </v>
      </c>
    </row>
    <row r="1124" spans="1:10" x14ac:dyDescent="0.35">
      <c r="A1124" t="s">
        <v>9935</v>
      </c>
      <c r="B1124" t="s">
        <v>9936</v>
      </c>
      <c r="E1124" t="s">
        <v>9955</v>
      </c>
      <c r="F1124" t="s">
        <v>9956</v>
      </c>
      <c r="I1124" t="str">
        <f>VLOOKUP(Table14[[#This Row],[No.]],E:F,2,FALSE)</f>
        <v>Mohamed Abdullahi Ali</v>
      </c>
    </row>
    <row r="1125" spans="1:10" x14ac:dyDescent="0.35">
      <c r="A1125" t="s">
        <v>9937</v>
      </c>
      <c r="B1125" t="s">
        <v>9938</v>
      </c>
      <c r="E1125" t="s">
        <v>9957</v>
      </c>
      <c r="F1125" t="s">
        <v>9958</v>
      </c>
      <c r="I1125" t="str">
        <f>VLOOKUP(Table14[[#This Row],[No.]],E:F,2,FALSE)</f>
        <v>YASIN  SHEIKH ALI</v>
      </c>
    </row>
    <row r="1126" spans="1:10" x14ac:dyDescent="0.35">
      <c r="A1126" t="s">
        <v>9939</v>
      </c>
      <c r="B1126" t="s">
        <v>9940</v>
      </c>
      <c r="E1126" t="s">
        <v>9961</v>
      </c>
      <c r="F1126" t="s">
        <v>9962</v>
      </c>
      <c r="I1126" t="str">
        <f>VLOOKUP(Table14[[#This Row],[No.]],E:F,2,FALSE)</f>
        <v>Nassir Abubakar Nassir</v>
      </c>
    </row>
    <row r="1127" spans="1:10" x14ac:dyDescent="0.35">
      <c r="A1127" t="s">
        <v>9941</v>
      </c>
      <c r="B1127" t="s">
        <v>9942</v>
      </c>
      <c r="E1127" t="s">
        <v>9963</v>
      </c>
      <c r="F1127" t="s">
        <v>9964</v>
      </c>
      <c r="I1127" t="str">
        <f>VLOOKUP(Table14[[#This Row],[No.]],E:F,2,FALSE)</f>
        <v>Alfrick Kipkoech Tanui</v>
      </c>
    </row>
    <row r="1128" spans="1:10" x14ac:dyDescent="0.35">
      <c r="A1128" t="s">
        <v>9943</v>
      </c>
      <c r="B1128" t="s">
        <v>9944</v>
      </c>
      <c r="E1128" t="s">
        <v>9965</v>
      </c>
      <c r="F1128" t="s">
        <v>9966</v>
      </c>
      <c r="I1128" t="str">
        <f>VLOOKUP(Table14[[#This Row],[No.]],E:F,2,FALSE)</f>
        <v>Anthony Kuria Njunge</v>
      </c>
    </row>
    <row r="1129" spans="1:10" x14ac:dyDescent="0.35">
      <c r="A1129" t="s">
        <v>9945</v>
      </c>
      <c r="B1129" t="s">
        <v>9946</v>
      </c>
      <c r="E1129" t="s">
        <v>9967</v>
      </c>
      <c r="F1129" t="s">
        <v>9968</v>
      </c>
      <c r="I1129" t="str">
        <f>VLOOKUP(Table14[[#This Row],[No.]],E:F,2,FALSE)</f>
        <v>Josiah Karuri Wainaina</v>
      </c>
    </row>
    <row r="1130" spans="1:10" x14ac:dyDescent="0.35">
      <c r="A1130" t="s">
        <v>9947</v>
      </c>
      <c r="B1130" t="s">
        <v>9948</v>
      </c>
      <c r="E1130" t="s">
        <v>9971</v>
      </c>
      <c r="F1130" t="s">
        <v>9972</v>
      </c>
      <c r="I1130" t="str">
        <f>VLOOKUP(Table14[[#This Row],[No.]],E:F,2,FALSE)</f>
        <v>Hussein  Ahmed  Omar</v>
      </c>
    </row>
    <row r="1131" spans="1:10" x14ac:dyDescent="0.35">
      <c r="A1131" t="s">
        <v>9949</v>
      </c>
      <c r="B1131" t="s">
        <v>9950</v>
      </c>
      <c r="E1131" t="s">
        <v>9979</v>
      </c>
      <c r="F1131" t="s">
        <v>9980</v>
      </c>
      <c r="I1131" t="str">
        <f>VLOOKUP(Table14[[#This Row],[No.]],E:F,2,FALSE)</f>
        <v>Joshua  Chege Ndung'u</v>
      </c>
    </row>
    <row r="1132" spans="1:10" x14ac:dyDescent="0.35">
      <c r="A1132" s="17" t="s">
        <v>9951</v>
      </c>
      <c r="B1132" s="17" t="s">
        <v>9952</v>
      </c>
      <c r="C1132" s="17"/>
      <c r="D1132" s="17"/>
      <c r="E1132" s="17" t="s">
        <v>9981</v>
      </c>
      <c r="F1132" s="17" t="s">
        <v>9982</v>
      </c>
      <c r="G1132" s="17"/>
      <c r="H1132" s="17"/>
      <c r="I1132" s="17" t="e">
        <f>VLOOKUP(Table14[[#This Row],[No.]],E:F,2,FALSE)</f>
        <v>#N/A</v>
      </c>
      <c r="J1132" s="17"/>
    </row>
    <row r="1133" spans="1:10" x14ac:dyDescent="0.35">
      <c r="A1133" t="s">
        <v>9953</v>
      </c>
      <c r="B1133" t="s">
        <v>9954</v>
      </c>
      <c r="E1133" t="s">
        <v>9983</v>
      </c>
      <c r="F1133" t="s">
        <v>9984</v>
      </c>
      <c r="I1133" t="str">
        <f>VLOOKUP(Table14[[#This Row],[No.]],E:F,2,FALSE)</f>
        <v>Jonathan Kibet Pkasan</v>
      </c>
    </row>
    <row r="1134" spans="1:10" x14ac:dyDescent="0.35">
      <c r="A1134" t="s">
        <v>9955</v>
      </c>
      <c r="B1134" t="s">
        <v>9956</v>
      </c>
      <c r="E1134" t="s">
        <v>9985</v>
      </c>
      <c r="F1134" t="s">
        <v>9986</v>
      </c>
      <c r="I1134" t="str">
        <f>VLOOKUP(Table14[[#This Row],[No.]],E:F,2,FALSE)</f>
        <v>Laura Jeptanui Kosgei</v>
      </c>
    </row>
    <row r="1135" spans="1:10" x14ac:dyDescent="0.35">
      <c r="A1135" t="s">
        <v>9957</v>
      </c>
      <c r="B1135" t="s">
        <v>9958</v>
      </c>
      <c r="E1135" t="s">
        <v>9987</v>
      </c>
      <c r="F1135" t="s">
        <v>9988</v>
      </c>
      <c r="I1135" t="str">
        <f>VLOOKUP(Table14[[#This Row],[No.]],E:F,2,FALSE)</f>
        <v>Hamdi Abdi Mohamud</v>
      </c>
    </row>
    <row r="1136" spans="1:10" x14ac:dyDescent="0.35">
      <c r="A1136" s="17" t="s">
        <v>9959</v>
      </c>
      <c r="B1136" s="17" t="s">
        <v>9960</v>
      </c>
      <c r="C1136" s="17"/>
      <c r="D1136" s="17"/>
      <c r="E1136" s="17" t="s">
        <v>9989</v>
      </c>
      <c r="F1136" s="17" t="s">
        <v>9990</v>
      </c>
      <c r="G1136" s="17"/>
      <c r="H1136" s="17"/>
      <c r="I1136" s="17" t="e">
        <f>VLOOKUP(Table14[[#This Row],[No.]],E:F,2,FALSE)</f>
        <v>#N/A</v>
      </c>
      <c r="J1136" s="17"/>
    </row>
    <row r="1137" spans="1:10" x14ac:dyDescent="0.35">
      <c r="A1137" t="s">
        <v>9961</v>
      </c>
      <c r="B1137" t="s">
        <v>9962</v>
      </c>
      <c r="E1137" t="s">
        <v>9991</v>
      </c>
      <c r="F1137" t="s">
        <v>9992</v>
      </c>
      <c r="I1137" t="str">
        <f>VLOOKUP(Table14[[#This Row],[No.]],E:F,2,FALSE)</f>
        <v>Abdinoor Mohamed Hussein</v>
      </c>
    </row>
    <row r="1138" spans="1:10" x14ac:dyDescent="0.35">
      <c r="A1138" t="s">
        <v>9963</v>
      </c>
      <c r="B1138" t="s">
        <v>9964</v>
      </c>
      <c r="E1138" t="s">
        <v>9993</v>
      </c>
      <c r="F1138" t="s">
        <v>9994</v>
      </c>
      <c r="I1138" t="str">
        <f>VLOOKUP(Table14[[#This Row],[No.]],E:F,2,FALSE)</f>
        <v>Sophia  Moraa</v>
      </c>
    </row>
    <row r="1139" spans="1:10" x14ac:dyDescent="0.35">
      <c r="A1139" t="s">
        <v>9965</v>
      </c>
      <c r="B1139" t="s">
        <v>9966</v>
      </c>
      <c r="E1139" t="s">
        <v>9995</v>
      </c>
      <c r="F1139" t="s">
        <v>9996</v>
      </c>
      <c r="I1139" t="str">
        <f>VLOOKUP(Table14[[#This Row],[No.]],E:F,2,FALSE)</f>
        <v>Ezra Omondi Oduor</v>
      </c>
    </row>
    <row r="1140" spans="1:10" x14ac:dyDescent="0.35">
      <c r="A1140" t="s">
        <v>9967</v>
      </c>
      <c r="B1140" t="s">
        <v>9968</v>
      </c>
      <c r="E1140" t="s">
        <v>9997</v>
      </c>
      <c r="F1140" t="s">
        <v>9998</v>
      </c>
      <c r="I1140" t="str">
        <f>VLOOKUP(Table14[[#This Row],[No.]],E:F,2,FALSE)</f>
        <v xml:space="preserve"> Roulla Irshad Ali</v>
      </c>
    </row>
    <row r="1141" spans="1:10" x14ac:dyDescent="0.35">
      <c r="A1141" s="17" t="s">
        <v>9969</v>
      </c>
      <c r="B1141" s="17" t="s">
        <v>9970</v>
      </c>
      <c r="C1141" s="17"/>
      <c r="D1141" s="17"/>
      <c r="E1141" s="17" t="s">
        <v>9999</v>
      </c>
      <c r="F1141" s="17" t="s">
        <v>10000</v>
      </c>
      <c r="G1141" s="17"/>
      <c r="H1141" s="17"/>
      <c r="I1141" s="17" t="e">
        <f>VLOOKUP(Table14[[#This Row],[No.]],E:F,2,FALSE)</f>
        <v>#N/A</v>
      </c>
      <c r="J1141" s="17"/>
    </row>
    <row r="1142" spans="1:10" x14ac:dyDescent="0.35">
      <c r="A1142" t="s">
        <v>9971</v>
      </c>
      <c r="B1142" t="s">
        <v>9972</v>
      </c>
      <c r="E1142" t="s">
        <v>10001</v>
      </c>
      <c r="F1142" t="s">
        <v>10002</v>
      </c>
      <c r="I1142" t="str">
        <f>VLOOKUP(Table14[[#This Row],[No.]],E:F,2,FALSE)</f>
        <v xml:space="preserve"> Mohamed amin Issack</v>
      </c>
    </row>
    <row r="1143" spans="1:10" x14ac:dyDescent="0.35">
      <c r="A1143" s="17" t="s">
        <v>9973</v>
      </c>
      <c r="B1143" s="17" t="s">
        <v>9974</v>
      </c>
      <c r="C1143" s="17"/>
      <c r="D1143" s="17"/>
      <c r="E1143" s="17" t="s">
        <v>10003</v>
      </c>
      <c r="F1143" s="17" t="s">
        <v>10004</v>
      </c>
      <c r="G1143" s="17"/>
      <c r="H1143" s="17"/>
      <c r="I1143" s="17" t="e">
        <f>VLOOKUP(Table14[[#This Row],[No.]],E:F,2,FALSE)</f>
        <v>#N/A</v>
      </c>
      <c r="J1143" s="17"/>
    </row>
    <row r="1144" spans="1:10" x14ac:dyDescent="0.35">
      <c r="A1144" s="17" t="s">
        <v>9975</v>
      </c>
      <c r="B1144" s="17" t="s">
        <v>9976</v>
      </c>
      <c r="C1144" s="17"/>
      <c r="D1144" s="17"/>
      <c r="E1144" s="17" t="s">
        <v>10005</v>
      </c>
      <c r="F1144" s="17" t="s">
        <v>10006</v>
      </c>
      <c r="G1144" s="17"/>
      <c r="H1144" s="17"/>
      <c r="I1144" s="17" t="e">
        <f>VLOOKUP(Table14[[#This Row],[No.]],E:F,2,FALSE)</f>
        <v>#N/A</v>
      </c>
      <c r="J1144" s="17"/>
    </row>
    <row r="1145" spans="1:10" x14ac:dyDescent="0.35">
      <c r="A1145" s="17" t="s">
        <v>9977</v>
      </c>
      <c r="B1145" s="17" t="s">
        <v>9978</v>
      </c>
      <c r="C1145" s="17"/>
      <c r="D1145" s="17"/>
      <c r="E1145" s="17" t="s">
        <v>10007</v>
      </c>
      <c r="F1145" s="17" t="s">
        <v>10008</v>
      </c>
      <c r="G1145" s="17"/>
      <c r="H1145" s="17"/>
      <c r="I1145" s="17" t="e">
        <f>VLOOKUP(Table14[[#This Row],[No.]],E:F,2,FALSE)</f>
        <v>#N/A</v>
      </c>
      <c r="J1145" s="17"/>
    </row>
    <row r="1146" spans="1:10" x14ac:dyDescent="0.35">
      <c r="A1146" t="s">
        <v>9979</v>
      </c>
      <c r="B1146" t="s">
        <v>9980</v>
      </c>
      <c r="E1146" t="s">
        <v>10009</v>
      </c>
      <c r="F1146" t="s">
        <v>10010</v>
      </c>
      <c r="I1146" t="str">
        <f>VLOOKUP(Table14[[#This Row],[No.]],E:F,2,FALSE)</f>
        <v>IAN KIPTOO SAKWA</v>
      </c>
    </row>
    <row r="1147" spans="1:10" x14ac:dyDescent="0.35">
      <c r="A1147" t="s">
        <v>9981</v>
      </c>
      <c r="B1147" t="s">
        <v>9982</v>
      </c>
      <c r="E1147" t="s">
        <v>10011</v>
      </c>
      <c r="F1147" t="s">
        <v>10012</v>
      </c>
      <c r="I1147" t="str">
        <f>VLOOKUP(Table14[[#This Row],[No.]],E:F,2,FALSE)</f>
        <v>Evans Aengwa Yatich</v>
      </c>
    </row>
    <row r="1148" spans="1:10" x14ac:dyDescent="0.35">
      <c r="A1148" t="s">
        <v>9983</v>
      </c>
      <c r="B1148" t="s">
        <v>9984</v>
      </c>
      <c r="E1148" t="s">
        <v>10013</v>
      </c>
      <c r="F1148" t="s">
        <v>10014</v>
      </c>
      <c r="I1148" t="str">
        <f>VLOOKUP(Table14[[#This Row],[No.]],E:F,2,FALSE)</f>
        <v>Hezbon Odhiambo Mbori</v>
      </c>
    </row>
    <row r="1149" spans="1:10" x14ac:dyDescent="0.35">
      <c r="A1149" t="s">
        <v>9985</v>
      </c>
      <c r="B1149" t="s">
        <v>9986</v>
      </c>
      <c r="E1149" t="s">
        <v>10015</v>
      </c>
      <c r="F1149" t="s">
        <v>10016</v>
      </c>
      <c r="I1149" t="str">
        <f>VLOOKUP(Table14[[#This Row],[No.]],E:F,2,FALSE)</f>
        <v>Silas Umara</v>
      </c>
    </row>
    <row r="1150" spans="1:10" x14ac:dyDescent="0.35">
      <c r="A1150" t="s">
        <v>9987</v>
      </c>
      <c r="B1150" t="s">
        <v>9988</v>
      </c>
      <c r="E1150" t="s">
        <v>10017</v>
      </c>
      <c r="F1150" t="s">
        <v>10018</v>
      </c>
      <c r="I1150" t="str">
        <f>VLOOKUP(Table14[[#This Row],[No.]],E:F,2,FALSE)</f>
        <v>Tom Omolo</v>
      </c>
    </row>
    <row r="1151" spans="1:10" x14ac:dyDescent="0.35">
      <c r="A1151" t="s">
        <v>9989</v>
      </c>
      <c r="B1151" t="s">
        <v>9990</v>
      </c>
      <c r="E1151" t="s">
        <v>10019</v>
      </c>
      <c r="F1151" t="s">
        <v>10020</v>
      </c>
      <c r="I1151" t="str">
        <f>VLOOKUP(Table14[[#This Row],[No.]],E:F,2,FALSE)</f>
        <v>Farid Abdulkadir</v>
      </c>
    </row>
    <row r="1152" spans="1:10" x14ac:dyDescent="0.35">
      <c r="A1152" t="s">
        <v>9991</v>
      </c>
      <c r="B1152" t="s">
        <v>9992</v>
      </c>
      <c r="E1152" t="s">
        <v>10021</v>
      </c>
      <c r="F1152" t="s">
        <v>10022</v>
      </c>
      <c r="I1152" t="str">
        <f>VLOOKUP(Table14[[#This Row],[No.]],E:F,2,FALSE)</f>
        <v>Anthony Kimathi</v>
      </c>
    </row>
    <row r="1153" spans="1:9" x14ac:dyDescent="0.35">
      <c r="A1153" t="s">
        <v>9993</v>
      </c>
      <c r="B1153" t="s">
        <v>9994</v>
      </c>
      <c r="E1153" t="s">
        <v>10023</v>
      </c>
      <c r="F1153" t="s">
        <v>10024</v>
      </c>
      <c r="I1153" t="str">
        <f>VLOOKUP(Table14[[#This Row],[No.]],E:F,2,FALSE)</f>
        <v>Malik Adan</v>
      </c>
    </row>
    <row r="1154" spans="1:9" x14ac:dyDescent="0.35">
      <c r="A1154" t="s">
        <v>9995</v>
      </c>
      <c r="B1154" t="s">
        <v>9996</v>
      </c>
      <c r="E1154" t="s">
        <v>10025</v>
      </c>
      <c r="F1154" t="s">
        <v>10026</v>
      </c>
      <c r="I1154" t="str">
        <f>VLOOKUP(Table14[[#This Row],[No.]],E:F,2,FALSE)</f>
        <v>Jonuba Bekah</v>
      </c>
    </row>
    <row r="1155" spans="1:9" x14ac:dyDescent="0.35">
      <c r="A1155" t="s">
        <v>9997</v>
      </c>
      <c r="B1155" t="s">
        <v>9998</v>
      </c>
      <c r="E1155" t="s">
        <v>10027</v>
      </c>
      <c r="F1155" t="s">
        <v>10028</v>
      </c>
      <c r="I1155" t="str">
        <f>VLOOKUP(Table14[[#This Row],[No.]],E:F,2,FALSE)</f>
        <v>Pamellah Indiaka</v>
      </c>
    </row>
    <row r="1156" spans="1:9" x14ac:dyDescent="0.35">
      <c r="A1156" t="s">
        <v>9999</v>
      </c>
      <c r="B1156" t="s">
        <v>10000</v>
      </c>
      <c r="E1156" t="s">
        <v>10029</v>
      </c>
      <c r="F1156" t="s">
        <v>10030</v>
      </c>
      <c r="I1156" t="str">
        <f>VLOOKUP(Table14[[#This Row],[No.]],E:F,2,FALSE)</f>
        <v>Agnes Koome</v>
      </c>
    </row>
    <row r="1157" spans="1:9" x14ac:dyDescent="0.35">
      <c r="A1157" t="s">
        <v>10001</v>
      </c>
      <c r="B1157" t="s">
        <v>10002</v>
      </c>
      <c r="E1157" t="s">
        <v>10031</v>
      </c>
      <c r="F1157" t="s">
        <v>10032</v>
      </c>
      <c r="I1157" t="str">
        <f>VLOOKUP(Table14[[#This Row],[No.]],E:F,2,FALSE)</f>
        <v>Wariko Waita</v>
      </c>
    </row>
    <row r="1158" spans="1:9" x14ac:dyDescent="0.35">
      <c r="A1158" t="s">
        <v>10003</v>
      </c>
      <c r="B1158" t="s">
        <v>10004</v>
      </c>
      <c r="E1158" t="s">
        <v>10033</v>
      </c>
      <c r="F1158" t="s">
        <v>10034</v>
      </c>
      <c r="I1158" t="str">
        <f>VLOOKUP(Table14[[#This Row],[No.]],E:F,2,FALSE)</f>
        <v>Job Oduor</v>
      </c>
    </row>
    <row r="1159" spans="1:9" x14ac:dyDescent="0.35">
      <c r="A1159" t="s">
        <v>10005</v>
      </c>
      <c r="B1159" t="s">
        <v>10006</v>
      </c>
      <c r="E1159" t="s">
        <v>10035</v>
      </c>
      <c r="F1159" t="s">
        <v>10036</v>
      </c>
      <c r="I1159" t="str">
        <f>VLOOKUP(Table14[[#This Row],[No.]],E:F,2,FALSE)</f>
        <v>Nathaniel Zawadi Mkuzi</v>
      </c>
    </row>
    <row r="1160" spans="1:9" x14ac:dyDescent="0.35">
      <c r="A1160" t="s">
        <v>10007</v>
      </c>
      <c r="B1160" t="s">
        <v>10008</v>
      </c>
      <c r="E1160" t="s">
        <v>10037</v>
      </c>
      <c r="F1160" t="s">
        <v>10038</v>
      </c>
      <c r="I1160" t="str">
        <f>VLOOKUP(Table14[[#This Row],[No.]],E:F,2,FALSE)</f>
        <v>Mathew Abuto</v>
      </c>
    </row>
    <row r="1161" spans="1:9" x14ac:dyDescent="0.35">
      <c r="A1161" t="s">
        <v>10009</v>
      </c>
      <c r="B1161" t="s">
        <v>10010</v>
      </c>
      <c r="E1161" t="s">
        <v>10039</v>
      </c>
      <c r="F1161" t="s">
        <v>10040</v>
      </c>
      <c r="I1161" t="str">
        <f>VLOOKUP(Table14[[#This Row],[No.]],E:F,2,FALSE)</f>
        <v>Mulki Nuh</v>
      </c>
    </row>
    <row r="1162" spans="1:9" x14ac:dyDescent="0.35">
      <c r="A1162" t="s">
        <v>10011</v>
      </c>
      <c r="B1162" t="s">
        <v>10012</v>
      </c>
      <c r="E1162" t="s">
        <v>10041</v>
      </c>
      <c r="F1162" t="s">
        <v>10042</v>
      </c>
      <c r="I1162" t="str">
        <f>VLOOKUP(Table14[[#This Row],[No.]],E:F,2,FALSE)</f>
        <v>Nzuki Waita</v>
      </c>
    </row>
    <row r="1163" spans="1:9" x14ac:dyDescent="0.35">
      <c r="A1163" t="s">
        <v>10013</v>
      </c>
      <c r="B1163" t="s">
        <v>10014</v>
      </c>
      <c r="E1163" t="s">
        <v>10043</v>
      </c>
      <c r="F1163" t="s">
        <v>10044</v>
      </c>
      <c r="I1163" t="str">
        <f>VLOOKUP(Table14[[#This Row],[No.]],E:F,2,FALSE)</f>
        <v>Abdi Jabar</v>
      </c>
    </row>
    <row r="1164" spans="1:9" x14ac:dyDescent="0.35">
      <c r="A1164" t="s">
        <v>10015</v>
      </c>
      <c r="B1164" t="s">
        <v>10016</v>
      </c>
      <c r="E1164" t="s">
        <v>10045</v>
      </c>
      <c r="F1164" t="s">
        <v>10046</v>
      </c>
      <c r="I1164" t="str">
        <f>VLOOKUP(Table14[[#This Row],[No.]],E:F,2,FALSE)</f>
        <v>Sammy Situma</v>
      </c>
    </row>
    <row r="1165" spans="1:9" x14ac:dyDescent="0.35">
      <c r="A1165" t="s">
        <v>10017</v>
      </c>
      <c r="B1165" t="s">
        <v>10018</v>
      </c>
      <c r="E1165" t="s">
        <v>10047</v>
      </c>
      <c r="F1165" t="s">
        <v>10048</v>
      </c>
      <c r="I1165" t="str">
        <f>VLOOKUP(Table14[[#This Row],[No.]],E:F,2,FALSE)</f>
        <v>Diana Moraa</v>
      </c>
    </row>
    <row r="1166" spans="1:9" x14ac:dyDescent="0.35">
      <c r="A1166" t="s">
        <v>10019</v>
      </c>
      <c r="B1166" t="s">
        <v>10020</v>
      </c>
      <c r="E1166" t="s">
        <v>10049</v>
      </c>
      <c r="F1166" t="s">
        <v>10050</v>
      </c>
      <c r="I1166" t="str">
        <f>VLOOKUP(Table14[[#This Row],[No.]],E:F,2,FALSE)</f>
        <v>Stella Chumo</v>
      </c>
    </row>
    <row r="1167" spans="1:9" x14ac:dyDescent="0.35">
      <c r="A1167" t="s">
        <v>10021</v>
      </c>
      <c r="B1167" t="s">
        <v>10022</v>
      </c>
      <c r="E1167" t="s">
        <v>10051</v>
      </c>
      <c r="F1167" t="s">
        <v>10052</v>
      </c>
      <c r="I1167" t="str">
        <f>VLOOKUP(Table14[[#This Row],[No.]],E:F,2,FALSE)</f>
        <v>Meshak Ajode</v>
      </c>
    </row>
    <row r="1168" spans="1:9" x14ac:dyDescent="0.35">
      <c r="A1168" t="s">
        <v>10023</v>
      </c>
      <c r="B1168" t="s">
        <v>10024</v>
      </c>
      <c r="E1168" t="s">
        <v>10053</v>
      </c>
      <c r="F1168" t="s">
        <v>10054</v>
      </c>
      <c r="I1168" t="str">
        <f>VLOOKUP(Table14[[#This Row],[No.]],E:F,2,FALSE)</f>
        <v>Joyce Muturi</v>
      </c>
    </row>
    <row r="1169" spans="1:9" x14ac:dyDescent="0.35">
      <c r="A1169" t="s">
        <v>10025</v>
      </c>
      <c r="B1169" t="s">
        <v>10026</v>
      </c>
      <c r="E1169" t="s">
        <v>10055</v>
      </c>
      <c r="F1169" t="s">
        <v>10056</v>
      </c>
      <c r="I1169" t="str">
        <f>VLOOKUP(Table14[[#This Row],[No.]],E:F,2,FALSE)</f>
        <v>Justus Mbevi</v>
      </c>
    </row>
    <row r="1170" spans="1:9" x14ac:dyDescent="0.35">
      <c r="A1170" t="s">
        <v>10027</v>
      </c>
      <c r="B1170" t="s">
        <v>10028</v>
      </c>
      <c r="E1170" t="s">
        <v>10057</v>
      </c>
      <c r="F1170" t="s">
        <v>10058</v>
      </c>
      <c r="I1170" t="str">
        <f>VLOOKUP(Table14[[#This Row],[No.]],E:F,2,FALSE)</f>
        <v>Doreen Kudwoli</v>
      </c>
    </row>
    <row r="1171" spans="1:9" x14ac:dyDescent="0.35">
      <c r="A1171" t="s">
        <v>10029</v>
      </c>
      <c r="B1171" t="s">
        <v>10030</v>
      </c>
      <c r="E1171" t="s">
        <v>10059</v>
      </c>
      <c r="F1171" t="s">
        <v>10060</v>
      </c>
      <c r="I1171" t="str">
        <f>VLOOKUP(Table14[[#This Row],[No.]],E:F,2,FALSE)</f>
        <v>Anne Kinoti</v>
      </c>
    </row>
    <row r="1172" spans="1:9" x14ac:dyDescent="0.35">
      <c r="A1172" t="s">
        <v>10031</v>
      </c>
      <c r="B1172" t="s">
        <v>10032</v>
      </c>
      <c r="E1172" t="s">
        <v>10061</v>
      </c>
      <c r="F1172" t="s">
        <v>10062</v>
      </c>
      <c r="I1172" t="str">
        <f>VLOOKUP(Table14[[#This Row],[No.]],E:F,2,FALSE)</f>
        <v>Fred Odeyo</v>
      </c>
    </row>
    <row r="1173" spans="1:9" x14ac:dyDescent="0.35">
      <c r="A1173" t="s">
        <v>10033</v>
      </c>
      <c r="B1173" t="s">
        <v>10034</v>
      </c>
      <c r="E1173" t="s">
        <v>10063</v>
      </c>
      <c r="F1173" t="s">
        <v>10064</v>
      </c>
      <c r="I1173" t="str">
        <f>VLOOKUP(Table14[[#This Row],[No.]],E:F,2,FALSE)</f>
        <v>Thomas Nyambane</v>
      </c>
    </row>
    <row r="1174" spans="1:9" x14ac:dyDescent="0.35">
      <c r="A1174" t="s">
        <v>10035</v>
      </c>
      <c r="B1174" t="s">
        <v>10036</v>
      </c>
      <c r="E1174" t="s">
        <v>10065</v>
      </c>
      <c r="F1174" t="s">
        <v>10066</v>
      </c>
      <c r="I1174" t="str">
        <f>VLOOKUP(Table14[[#This Row],[No.]],E:F,2,FALSE)</f>
        <v>Hellen Mwangovya</v>
      </c>
    </row>
    <row r="1175" spans="1:9" x14ac:dyDescent="0.35">
      <c r="A1175" t="s">
        <v>10037</v>
      </c>
      <c r="B1175" t="s">
        <v>10038</v>
      </c>
      <c r="E1175" t="s">
        <v>10067</v>
      </c>
      <c r="F1175" t="s">
        <v>10068</v>
      </c>
      <c r="I1175" t="str">
        <f>VLOOKUP(Table14[[#This Row],[No.]],E:F,2,FALSE)</f>
        <v>Lucy Gichuru</v>
      </c>
    </row>
    <row r="1176" spans="1:9" x14ac:dyDescent="0.35">
      <c r="A1176" t="s">
        <v>10039</v>
      </c>
      <c r="B1176" t="s">
        <v>10040</v>
      </c>
      <c r="E1176" t="s">
        <v>10069</v>
      </c>
      <c r="F1176" t="s">
        <v>10070</v>
      </c>
      <c r="I1176" t="str">
        <f>VLOOKUP(Table14[[#This Row],[No.]],E:F,2,FALSE)</f>
        <v>Mahdi Mohammed</v>
      </c>
    </row>
    <row r="1177" spans="1:9" x14ac:dyDescent="0.35">
      <c r="A1177" t="s">
        <v>10041</v>
      </c>
      <c r="B1177" t="s">
        <v>10042</v>
      </c>
      <c r="E1177" t="s">
        <v>10071</v>
      </c>
      <c r="F1177" t="s">
        <v>10072</v>
      </c>
      <c r="I1177" t="str">
        <f>VLOOKUP(Table14[[#This Row],[No.]],E:F,2,FALSE)</f>
        <v>Joseph Maina</v>
      </c>
    </row>
    <row r="1178" spans="1:9" x14ac:dyDescent="0.35">
      <c r="A1178" t="s">
        <v>10043</v>
      </c>
      <c r="B1178" t="s">
        <v>10044</v>
      </c>
      <c r="E1178" t="s">
        <v>10073</v>
      </c>
      <c r="F1178" t="s">
        <v>10074</v>
      </c>
      <c r="I1178" t="str">
        <f>VLOOKUP(Table14[[#This Row],[No.]],E:F,2,FALSE)</f>
        <v>Philip Ogola</v>
      </c>
    </row>
    <row r="1179" spans="1:9" x14ac:dyDescent="0.35">
      <c r="A1179" t="s">
        <v>10045</v>
      </c>
      <c r="B1179" t="s">
        <v>10046</v>
      </c>
      <c r="E1179" t="s">
        <v>10075</v>
      </c>
      <c r="F1179" t="s">
        <v>10076</v>
      </c>
      <c r="I1179" t="str">
        <f>VLOOKUP(Table14[[#This Row],[No.]],E:F,2,FALSE)</f>
        <v>Wario Buke</v>
      </c>
    </row>
    <row r="1180" spans="1:9" x14ac:dyDescent="0.35">
      <c r="A1180" t="s">
        <v>10047</v>
      </c>
      <c r="B1180" t="s">
        <v>10048</v>
      </c>
      <c r="E1180" t="s">
        <v>10077</v>
      </c>
      <c r="F1180" t="s">
        <v>10078</v>
      </c>
      <c r="I1180" t="str">
        <f>VLOOKUP(Table14[[#This Row],[No.]],E:F,2,FALSE)</f>
        <v>Stephen Bonaya</v>
      </c>
    </row>
    <row r="1181" spans="1:9" x14ac:dyDescent="0.35">
      <c r="A1181" t="s">
        <v>10049</v>
      </c>
      <c r="B1181" t="s">
        <v>10050</v>
      </c>
      <c r="E1181" t="s">
        <v>10079</v>
      </c>
      <c r="F1181" t="s">
        <v>10080</v>
      </c>
      <c r="I1181" t="str">
        <f>VLOOKUP(Table14[[#This Row],[No.]],E:F,2,FALSE)</f>
        <v>Dr. Magdalene Kuria</v>
      </c>
    </row>
    <row r="1182" spans="1:9" x14ac:dyDescent="0.35">
      <c r="A1182" t="s">
        <v>10051</v>
      </c>
      <c r="B1182" t="s">
        <v>10052</v>
      </c>
      <c r="E1182" t="s">
        <v>10081</v>
      </c>
      <c r="F1182" t="s">
        <v>10082</v>
      </c>
      <c r="I1182" t="str">
        <f>VLOOKUP(Table14[[#This Row],[No.]],E:F,2,FALSE)</f>
        <v>Untitled Account (Blocked)</v>
      </c>
    </row>
    <row r="1183" spans="1:9" x14ac:dyDescent="0.35">
      <c r="A1183" t="s">
        <v>10053</v>
      </c>
      <c r="B1183" t="s">
        <v>10054</v>
      </c>
      <c r="E1183" t="s">
        <v>10083</v>
      </c>
      <c r="F1183" t="s">
        <v>10084</v>
      </c>
      <c r="I1183" t="str">
        <f>VLOOKUP(Table14[[#This Row],[No.]],E:F,2,FALSE)</f>
        <v>Eunice Oyaro</v>
      </c>
    </row>
    <row r="1184" spans="1:9" x14ac:dyDescent="0.35">
      <c r="A1184" t="s">
        <v>10055</v>
      </c>
      <c r="B1184" t="s">
        <v>10056</v>
      </c>
      <c r="E1184" t="s">
        <v>10085</v>
      </c>
      <c r="F1184" t="s">
        <v>10086</v>
      </c>
      <c r="I1184" t="str">
        <f>VLOOKUP(Table14[[#This Row],[No.]],E:F,2,FALSE)</f>
        <v>Ken Odur</v>
      </c>
    </row>
    <row r="1185" spans="1:9" x14ac:dyDescent="0.35">
      <c r="A1185" t="s">
        <v>10057</v>
      </c>
      <c r="B1185" t="s">
        <v>10058</v>
      </c>
      <c r="E1185" t="s">
        <v>10087</v>
      </c>
      <c r="F1185" t="s">
        <v>10088</v>
      </c>
      <c r="I1185" t="str">
        <f>VLOOKUP(Table14[[#This Row],[No.]],E:F,2,FALSE)</f>
        <v>Alfred Kitui</v>
      </c>
    </row>
    <row r="1186" spans="1:9" x14ac:dyDescent="0.35">
      <c r="A1186" t="s">
        <v>10059</v>
      </c>
      <c r="B1186" t="s">
        <v>10060</v>
      </c>
      <c r="E1186" t="s">
        <v>10089</v>
      </c>
      <c r="F1186" t="s">
        <v>10090</v>
      </c>
      <c r="I1186" t="str">
        <f>VLOOKUP(Table14[[#This Row],[No.]],E:F,2,FALSE)</f>
        <v>Abednego Muli Kitisya</v>
      </c>
    </row>
    <row r="1187" spans="1:9" x14ac:dyDescent="0.35">
      <c r="A1187" t="s">
        <v>10061</v>
      </c>
      <c r="B1187" t="s">
        <v>10062</v>
      </c>
      <c r="E1187" t="s">
        <v>10091</v>
      </c>
      <c r="F1187" t="s">
        <v>10092</v>
      </c>
      <c r="I1187" t="str">
        <f>VLOOKUP(Table14[[#This Row],[No.]],E:F,2,FALSE)</f>
        <v>Kevin Majuek</v>
      </c>
    </row>
    <row r="1188" spans="1:9" x14ac:dyDescent="0.35">
      <c r="A1188" t="s">
        <v>10063</v>
      </c>
      <c r="B1188" t="s">
        <v>10064</v>
      </c>
      <c r="E1188" t="s">
        <v>10093</v>
      </c>
      <c r="F1188" t="s">
        <v>10094</v>
      </c>
      <c r="I1188" t="str">
        <f>VLOOKUP(Table14[[#This Row],[No.]],E:F,2,FALSE)</f>
        <v>Faith Githigia</v>
      </c>
    </row>
    <row r="1189" spans="1:9" x14ac:dyDescent="0.35">
      <c r="A1189" t="s">
        <v>10065</v>
      </c>
      <c r="B1189" t="s">
        <v>10066</v>
      </c>
      <c r="E1189" t="s">
        <v>10095</v>
      </c>
      <c r="F1189" t="s">
        <v>10096</v>
      </c>
      <c r="I1189" t="str">
        <f>VLOOKUP(Table14[[#This Row],[No.]],E:F,2,FALSE)</f>
        <v>Abdikadir Mohamed</v>
      </c>
    </row>
    <row r="1190" spans="1:9" x14ac:dyDescent="0.35">
      <c r="A1190" t="s">
        <v>10067</v>
      </c>
      <c r="B1190" t="s">
        <v>10068</v>
      </c>
      <c r="E1190" t="s">
        <v>10097</v>
      </c>
      <c r="F1190" t="s">
        <v>10098</v>
      </c>
      <c r="I1190" t="str">
        <f>VLOOKUP(Table14[[#This Row],[No.]],E:F,2,FALSE)</f>
        <v>Charles Lalu</v>
      </c>
    </row>
    <row r="1191" spans="1:9" x14ac:dyDescent="0.35">
      <c r="A1191" t="s">
        <v>10069</v>
      </c>
      <c r="B1191" t="s">
        <v>10070</v>
      </c>
      <c r="E1191" t="s">
        <v>10099</v>
      </c>
      <c r="F1191" t="s">
        <v>10100</v>
      </c>
      <c r="I1191" t="str">
        <f>VLOOKUP(Table14[[#This Row],[No.]],E:F,2,FALSE)</f>
        <v>Mohamed Dubow</v>
      </c>
    </row>
    <row r="1192" spans="1:9" x14ac:dyDescent="0.35">
      <c r="A1192" t="s">
        <v>10071</v>
      </c>
      <c r="B1192" t="s">
        <v>10072</v>
      </c>
      <c r="E1192" t="s">
        <v>10101</v>
      </c>
      <c r="F1192" t="s">
        <v>10102</v>
      </c>
      <c r="I1192" t="str">
        <f>VLOOKUP(Table14[[#This Row],[No.]],E:F,2,FALSE)</f>
        <v>Mumina Dahir</v>
      </c>
    </row>
    <row r="1193" spans="1:9" x14ac:dyDescent="0.35">
      <c r="A1193" t="s">
        <v>10073</v>
      </c>
      <c r="B1193" t="s">
        <v>10074</v>
      </c>
      <c r="E1193" t="s">
        <v>10103</v>
      </c>
      <c r="F1193" t="s">
        <v>10104</v>
      </c>
      <c r="I1193" t="str">
        <f>VLOOKUP(Table14[[#This Row],[No.]],E:F,2,FALSE)</f>
        <v>Abdirahman Shariff</v>
      </c>
    </row>
    <row r="1194" spans="1:9" x14ac:dyDescent="0.35">
      <c r="A1194" t="s">
        <v>10075</v>
      </c>
      <c r="B1194" t="s">
        <v>10076</v>
      </c>
      <c r="E1194" t="s">
        <v>10105</v>
      </c>
      <c r="F1194" t="s">
        <v>10106</v>
      </c>
      <c r="I1194" t="str">
        <f>VLOOKUP(Table14[[#This Row],[No.]],E:F,2,FALSE)</f>
        <v>Katra Mohamed</v>
      </c>
    </row>
    <row r="1195" spans="1:9" x14ac:dyDescent="0.35">
      <c r="A1195" t="s">
        <v>10077</v>
      </c>
      <c r="B1195" t="s">
        <v>10078</v>
      </c>
      <c r="E1195" t="s">
        <v>10107</v>
      </c>
      <c r="F1195" t="s">
        <v>10108</v>
      </c>
      <c r="I1195" t="str">
        <f>VLOOKUP(Table14[[#This Row],[No.]],E:F,2,FALSE)</f>
        <v>Said Katana</v>
      </c>
    </row>
    <row r="1196" spans="1:9" x14ac:dyDescent="0.35">
      <c r="A1196" t="s">
        <v>10079</v>
      </c>
      <c r="B1196" t="s">
        <v>10080</v>
      </c>
      <c r="E1196" t="s">
        <v>10109</v>
      </c>
      <c r="F1196" t="s">
        <v>10110</v>
      </c>
      <c r="I1196" t="str">
        <f>VLOOKUP(Table14[[#This Row],[No.]],E:F,2,FALSE)</f>
        <v>Victone</v>
      </c>
    </row>
    <row r="1197" spans="1:9" x14ac:dyDescent="0.35">
      <c r="A1197" t="s">
        <v>10081</v>
      </c>
      <c r="B1197" t="s">
        <v>10082</v>
      </c>
      <c r="E1197" t="s">
        <v>10111</v>
      </c>
      <c r="F1197" t="s">
        <v>10112</v>
      </c>
      <c r="I1197" t="str">
        <f>VLOOKUP(Table14[[#This Row],[No.]],E:F,2,FALSE)</f>
        <v>Evans Marita</v>
      </c>
    </row>
    <row r="1198" spans="1:9" x14ac:dyDescent="0.35">
      <c r="A1198" t="s">
        <v>10083</v>
      </c>
      <c r="B1198" t="s">
        <v>10084</v>
      </c>
      <c r="E1198" t="s">
        <v>10113</v>
      </c>
      <c r="F1198" t="s">
        <v>10114</v>
      </c>
      <c r="I1198" t="str">
        <f>VLOOKUP(Table14[[#This Row],[No.]],E:F,2,FALSE)</f>
        <v>Oyoko Omondi</v>
      </c>
    </row>
    <row r="1199" spans="1:9" x14ac:dyDescent="0.35">
      <c r="A1199" t="s">
        <v>10085</v>
      </c>
      <c r="B1199" t="s">
        <v>10086</v>
      </c>
      <c r="E1199" t="s">
        <v>10115</v>
      </c>
      <c r="F1199" t="s">
        <v>10116</v>
      </c>
      <c r="I1199" t="str">
        <f>VLOOKUP(Table14[[#This Row],[No.]],E:F,2,FALSE)</f>
        <v>Pauline Okoth</v>
      </c>
    </row>
    <row r="1200" spans="1:9" x14ac:dyDescent="0.35">
      <c r="A1200" t="s">
        <v>10087</v>
      </c>
      <c r="B1200" t="s">
        <v>10088</v>
      </c>
      <c r="E1200" t="s">
        <v>10117</v>
      </c>
      <c r="F1200" t="s">
        <v>10118</v>
      </c>
      <c r="I1200" t="str">
        <f>VLOOKUP(Table14[[#This Row],[No.]],E:F,2,FALSE)</f>
        <v>Samwel Gatimu</v>
      </c>
    </row>
    <row r="1201" spans="1:9" x14ac:dyDescent="0.35">
      <c r="A1201" t="s">
        <v>10089</v>
      </c>
      <c r="B1201" t="s">
        <v>10090</v>
      </c>
      <c r="E1201" t="s">
        <v>10119</v>
      </c>
      <c r="F1201" t="s">
        <v>10120</v>
      </c>
      <c r="I1201" t="str">
        <f>VLOOKUP(Table14[[#This Row],[No.]],E:F,2,FALSE)</f>
        <v>Susan Ng'ong'a</v>
      </c>
    </row>
    <row r="1202" spans="1:9" x14ac:dyDescent="0.35">
      <c r="A1202" t="s">
        <v>10091</v>
      </c>
      <c r="B1202" t="s">
        <v>10092</v>
      </c>
      <c r="E1202" t="s">
        <v>10121</v>
      </c>
      <c r="F1202" t="s">
        <v>10122</v>
      </c>
      <c r="I1202" t="str">
        <f>VLOOKUP(Table14[[#This Row],[No.]],E:F,2,FALSE)</f>
        <v>Joseph Njoka</v>
      </c>
    </row>
    <row r="1203" spans="1:9" x14ac:dyDescent="0.35">
      <c r="A1203" t="s">
        <v>10093</v>
      </c>
      <c r="B1203" t="s">
        <v>10094</v>
      </c>
      <c r="E1203" t="s">
        <v>10123</v>
      </c>
      <c r="F1203" t="s">
        <v>10124</v>
      </c>
      <c r="I1203" t="str">
        <f>VLOOKUP(Table14[[#This Row],[No.]],E:F,2,FALSE)</f>
        <v>Mata Idris</v>
      </c>
    </row>
    <row r="1204" spans="1:9" x14ac:dyDescent="0.35">
      <c r="A1204" t="s">
        <v>10095</v>
      </c>
      <c r="B1204" t="s">
        <v>10096</v>
      </c>
      <c r="E1204" t="s">
        <v>10125</v>
      </c>
      <c r="F1204" t="s">
        <v>10126</v>
      </c>
      <c r="I1204" t="str">
        <f>VLOOKUP(Table14[[#This Row],[No.]],E:F,2,FALSE)</f>
        <v>Boto Mwatsumi</v>
      </c>
    </row>
    <row r="1205" spans="1:9" x14ac:dyDescent="0.35">
      <c r="A1205" t="s">
        <v>10097</v>
      </c>
      <c r="B1205" t="s">
        <v>10098</v>
      </c>
      <c r="E1205" t="s">
        <v>10127</v>
      </c>
      <c r="F1205" t="s">
        <v>10128</v>
      </c>
      <c r="I1205" t="str">
        <f>VLOOKUP(Table14[[#This Row],[No.]],E:F,2,FALSE)</f>
        <v>Abdulhakim Otula</v>
      </c>
    </row>
    <row r="1206" spans="1:9" x14ac:dyDescent="0.35">
      <c r="A1206" t="s">
        <v>10099</v>
      </c>
      <c r="B1206" t="s">
        <v>10100</v>
      </c>
      <c r="E1206" t="s">
        <v>10129</v>
      </c>
      <c r="F1206" t="s">
        <v>10130</v>
      </c>
      <c r="I1206" t="str">
        <f>VLOOKUP(Table14[[#This Row],[No.]],E:F,2,FALSE)</f>
        <v>Ali Wario</v>
      </c>
    </row>
    <row r="1207" spans="1:9" x14ac:dyDescent="0.35">
      <c r="A1207" t="s">
        <v>10101</v>
      </c>
      <c r="B1207" t="s">
        <v>10102</v>
      </c>
      <c r="E1207" t="s">
        <v>10131</v>
      </c>
      <c r="F1207" t="s">
        <v>10132</v>
      </c>
      <c r="I1207" t="str">
        <f>VLOOKUP(Table14[[#This Row],[No.]],E:F,2,FALSE)</f>
        <v>Mwangi Kanyago</v>
      </c>
    </row>
    <row r="1208" spans="1:9" x14ac:dyDescent="0.35">
      <c r="A1208" t="s">
        <v>10103</v>
      </c>
      <c r="B1208" t="s">
        <v>10104</v>
      </c>
      <c r="E1208" t="s">
        <v>10133</v>
      </c>
      <c r="F1208" t="s">
        <v>10134</v>
      </c>
      <c r="I1208" t="str">
        <f>VLOOKUP(Table14[[#This Row],[No.]],E:F,2,FALSE)</f>
        <v>John Jairo</v>
      </c>
    </row>
    <row r="1209" spans="1:9" x14ac:dyDescent="0.35">
      <c r="A1209" t="s">
        <v>10105</v>
      </c>
      <c r="B1209" t="s">
        <v>10106</v>
      </c>
      <c r="E1209" t="s">
        <v>10135</v>
      </c>
      <c r="F1209" t="s">
        <v>10136</v>
      </c>
      <c r="I1209" t="str">
        <f>VLOOKUP(Table14[[#This Row],[No.]],E:F,2,FALSE)</f>
        <v>Martin Amadi</v>
      </c>
    </row>
    <row r="1210" spans="1:9" x14ac:dyDescent="0.35">
      <c r="A1210" t="s">
        <v>10107</v>
      </c>
      <c r="B1210" t="s">
        <v>10108</v>
      </c>
      <c r="E1210" t="s">
        <v>10137</v>
      </c>
      <c r="F1210" t="s">
        <v>10138</v>
      </c>
      <c r="I1210" t="str">
        <f>VLOOKUP(Table14[[#This Row],[No.]],E:F,2,FALSE)</f>
        <v>Harison Gikonyo</v>
      </c>
    </row>
    <row r="1211" spans="1:9" x14ac:dyDescent="0.35">
      <c r="A1211" t="s">
        <v>10109</v>
      </c>
      <c r="B1211" t="s">
        <v>10110</v>
      </c>
      <c r="E1211" t="s">
        <v>10139</v>
      </c>
      <c r="F1211" t="s">
        <v>10140</v>
      </c>
      <c r="I1211" t="str">
        <f>VLOOKUP(Table14[[#This Row],[No.]],E:F,2,FALSE)</f>
        <v>Janedelis Muthoni</v>
      </c>
    </row>
    <row r="1212" spans="1:9" x14ac:dyDescent="0.35">
      <c r="A1212" t="s">
        <v>10111</v>
      </c>
      <c r="B1212" t="s">
        <v>10112</v>
      </c>
      <c r="E1212" t="s">
        <v>10141</v>
      </c>
      <c r="F1212" t="s">
        <v>10142</v>
      </c>
      <c r="I1212" t="str">
        <f>VLOOKUP(Table14[[#This Row],[No.]],E:F,2,FALSE)</f>
        <v>Lydia  Manyasi</v>
      </c>
    </row>
    <row r="1213" spans="1:9" x14ac:dyDescent="0.35">
      <c r="A1213" t="s">
        <v>10113</v>
      </c>
      <c r="B1213" t="s">
        <v>10114</v>
      </c>
      <c r="E1213" t="s">
        <v>10143</v>
      </c>
      <c r="F1213" t="s">
        <v>10144</v>
      </c>
      <c r="I1213" t="str">
        <f>VLOOKUP(Table14[[#This Row],[No.]],E:F,2,FALSE)</f>
        <v>Peterson  Muriuki</v>
      </c>
    </row>
    <row r="1214" spans="1:9" x14ac:dyDescent="0.35">
      <c r="A1214" t="s">
        <v>10115</v>
      </c>
      <c r="B1214" t="s">
        <v>10116</v>
      </c>
      <c r="E1214" t="s">
        <v>10145</v>
      </c>
      <c r="F1214" t="s">
        <v>10146</v>
      </c>
      <c r="I1214" t="str">
        <f>VLOOKUP(Table14[[#This Row],[No.]],E:F,2,FALSE)</f>
        <v>Mary Mwangi</v>
      </c>
    </row>
    <row r="1215" spans="1:9" x14ac:dyDescent="0.35">
      <c r="A1215" t="s">
        <v>10117</v>
      </c>
      <c r="B1215" t="s">
        <v>10118</v>
      </c>
      <c r="E1215" t="s">
        <v>10147</v>
      </c>
      <c r="F1215" t="s">
        <v>10148</v>
      </c>
      <c r="I1215" t="str">
        <f>VLOOKUP(Table14[[#This Row],[No.]],E:F,2,FALSE)</f>
        <v>Mercy Wabomba</v>
      </c>
    </row>
    <row r="1216" spans="1:9" x14ac:dyDescent="0.35">
      <c r="A1216" t="s">
        <v>10119</v>
      </c>
      <c r="B1216" t="s">
        <v>10120</v>
      </c>
      <c r="E1216" t="s">
        <v>10149</v>
      </c>
      <c r="F1216" t="s">
        <v>10150</v>
      </c>
      <c r="I1216" t="str">
        <f>VLOOKUP(Table14[[#This Row],[No.]],E:F,2,FALSE)</f>
        <v>Edward Omol</v>
      </c>
    </row>
    <row r="1217" spans="1:9" x14ac:dyDescent="0.35">
      <c r="A1217" t="s">
        <v>10121</v>
      </c>
      <c r="B1217" t="s">
        <v>10122</v>
      </c>
      <c r="E1217" t="s">
        <v>10151</v>
      </c>
      <c r="F1217" t="s">
        <v>10152</v>
      </c>
      <c r="I1217" t="str">
        <f>VLOOKUP(Table14[[#This Row],[No.]],E:F,2,FALSE)</f>
        <v>Abdirahman Abdullahi Dere</v>
      </c>
    </row>
    <row r="1218" spans="1:9" x14ac:dyDescent="0.35">
      <c r="A1218" t="s">
        <v>10123</v>
      </c>
      <c r="B1218" t="s">
        <v>10124</v>
      </c>
      <c r="E1218" t="s">
        <v>10153</v>
      </c>
      <c r="F1218" t="s">
        <v>10154</v>
      </c>
      <c r="I1218" t="str">
        <f>VLOOKUP(Table14[[#This Row],[No.]],E:F,2,FALSE)</f>
        <v>Phoebe Gandini</v>
      </c>
    </row>
    <row r="1219" spans="1:9" x14ac:dyDescent="0.35">
      <c r="A1219" t="s">
        <v>10125</v>
      </c>
      <c r="B1219" t="s">
        <v>10126</v>
      </c>
      <c r="E1219" t="s">
        <v>10155</v>
      </c>
      <c r="F1219" t="s">
        <v>10156</v>
      </c>
      <c r="I1219" t="str">
        <f>VLOOKUP(Table14[[#This Row],[No.]],E:F,2,FALSE)</f>
        <v>George Rono</v>
      </c>
    </row>
    <row r="1220" spans="1:9" x14ac:dyDescent="0.35">
      <c r="A1220" t="s">
        <v>10127</v>
      </c>
      <c r="B1220" t="s">
        <v>10128</v>
      </c>
      <c r="E1220" t="s">
        <v>10157</v>
      </c>
      <c r="F1220" t="s">
        <v>10158</v>
      </c>
      <c r="I1220" t="str">
        <f>VLOOKUP(Table14[[#This Row],[No.]],E:F,2,FALSE)</f>
        <v>Emmanuel Wasike</v>
      </c>
    </row>
    <row r="1221" spans="1:9" x14ac:dyDescent="0.35">
      <c r="A1221" t="s">
        <v>10129</v>
      </c>
      <c r="B1221" t="s">
        <v>10130</v>
      </c>
      <c r="E1221" t="s">
        <v>10159</v>
      </c>
      <c r="F1221" t="s">
        <v>10160</v>
      </c>
      <c r="I1221" t="str">
        <f>VLOOKUP(Table14[[#This Row],[No.]],E:F,2,FALSE)</f>
        <v>Brenda Wanyonyi</v>
      </c>
    </row>
    <row r="1222" spans="1:9" x14ac:dyDescent="0.35">
      <c r="A1222" t="s">
        <v>10131</v>
      </c>
      <c r="B1222" t="s">
        <v>10132</v>
      </c>
      <c r="E1222" t="s">
        <v>10161</v>
      </c>
      <c r="F1222" t="s">
        <v>10162</v>
      </c>
      <c r="I1222" t="str">
        <f>VLOOKUP(Table14[[#This Row],[No.]],E:F,2,FALSE)</f>
        <v>John Roche</v>
      </c>
    </row>
    <row r="1223" spans="1:9" x14ac:dyDescent="0.35">
      <c r="A1223" t="s">
        <v>10133</v>
      </c>
      <c r="B1223" t="s">
        <v>10134</v>
      </c>
      <c r="E1223" t="s">
        <v>10163</v>
      </c>
      <c r="F1223" t="s">
        <v>10164</v>
      </c>
      <c r="I1223" t="str">
        <f>VLOOKUP(Table14[[#This Row],[No.]],E:F,2,FALSE)</f>
        <v>Yasmin Asili Ngoley</v>
      </c>
    </row>
    <row r="1224" spans="1:9" x14ac:dyDescent="0.35">
      <c r="A1224" t="s">
        <v>10135</v>
      </c>
      <c r="B1224" t="s">
        <v>10136</v>
      </c>
      <c r="E1224" t="s">
        <v>10165</v>
      </c>
      <c r="F1224" t="s">
        <v>10166</v>
      </c>
      <c r="I1224" t="str">
        <f>VLOOKUP(Table14[[#This Row],[No.]],E:F,2,FALSE)</f>
        <v>Angeline Mutuku</v>
      </c>
    </row>
    <row r="1225" spans="1:9" x14ac:dyDescent="0.35">
      <c r="A1225" t="s">
        <v>10137</v>
      </c>
      <c r="B1225" t="s">
        <v>10138</v>
      </c>
      <c r="E1225" t="s">
        <v>10167</v>
      </c>
      <c r="F1225" t="s">
        <v>10168</v>
      </c>
      <c r="I1225" t="str">
        <f>VLOOKUP(Table14[[#This Row],[No.]],E:F,2,FALSE)</f>
        <v>Bonaya Mwaninjwa</v>
      </c>
    </row>
    <row r="1226" spans="1:9" x14ac:dyDescent="0.35">
      <c r="A1226" t="s">
        <v>10139</v>
      </c>
      <c r="B1226" t="s">
        <v>10140</v>
      </c>
      <c r="E1226" t="s">
        <v>10169</v>
      </c>
      <c r="F1226" t="s">
        <v>8882</v>
      </c>
      <c r="I1226" t="str">
        <f>VLOOKUP(Table14[[#This Row],[No.]],E:F,2,FALSE)</f>
        <v>Fredrick Charo Burangi</v>
      </c>
    </row>
    <row r="1227" spans="1:9" x14ac:dyDescent="0.35">
      <c r="A1227" t="s">
        <v>10141</v>
      </c>
      <c r="B1227" t="s">
        <v>10142</v>
      </c>
      <c r="E1227" t="s">
        <v>10170</v>
      </c>
      <c r="F1227" t="s">
        <v>10171</v>
      </c>
      <c r="I1227" t="str">
        <f>VLOOKUP(Table14[[#This Row],[No.]],E:F,2,FALSE)</f>
        <v>Robert Mwangangi Muli</v>
      </c>
    </row>
    <row r="1228" spans="1:9" x14ac:dyDescent="0.35">
      <c r="A1228" t="s">
        <v>10143</v>
      </c>
      <c r="B1228" t="s">
        <v>10144</v>
      </c>
      <c r="E1228" t="s">
        <v>10172</v>
      </c>
      <c r="F1228" t="s">
        <v>10173</v>
      </c>
      <c r="I1228" t="str">
        <f>VLOOKUP(Table14[[#This Row],[No.]],E:F,2,FALSE)</f>
        <v>Mohammed Salimu Ramadhani</v>
      </c>
    </row>
    <row r="1229" spans="1:9" x14ac:dyDescent="0.35">
      <c r="A1229" t="s">
        <v>10145</v>
      </c>
      <c r="B1229" t="s">
        <v>10146</v>
      </c>
      <c r="E1229" t="s">
        <v>10174</v>
      </c>
      <c r="F1229" t="s">
        <v>10175</v>
      </c>
      <c r="I1229" t="str">
        <f>VLOOKUP(Table14[[#This Row],[No.]],E:F,2,FALSE)</f>
        <v>Omari Mohammed Manjari</v>
      </c>
    </row>
    <row r="1230" spans="1:9" x14ac:dyDescent="0.35">
      <c r="A1230" t="s">
        <v>10147</v>
      </c>
      <c r="B1230" t="s">
        <v>10148</v>
      </c>
      <c r="E1230" t="s">
        <v>10176</v>
      </c>
      <c r="F1230" t="s">
        <v>10177</v>
      </c>
      <c r="I1230" t="str">
        <f>VLOOKUP(Table14[[#This Row],[No.]],E:F,2,FALSE)</f>
        <v>Elly Akuku</v>
      </c>
    </row>
    <row r="1231" spans="1:9" x14ac:dyDescent="0.35">
      <c r="A1231" t="s">
        <v>10149</v>
      </c>
      <c r="B1231" t="s">
        <v>10150</v>
      </c>
      <c r="E1231" t="s">
        <v>10178</v>
      </c>
      <c r="F1231" t="s">
        <v>10179</v>
      </c>
      <c r="I1231" t="str">
        <f>VLOOKUP(Table14[[#This Row],[No.]],E:F,2,FALSE)</f>
        <v>Abdallah Zein Alwy</v>
      </c>
    </row>
    <row r="1232" spans="1:9" x14ac:dyDescent="0.35">
      <c r="A1232" t="s">
        <v>10151</v>
      </c>
      <c r="B1232" t="s">
        <v>10152</v>
      </c>
      <c r="E1232" t="s">
        <v>10180</v>
      </c>
      <c r="F1232" t="s">
        <v>10181</v>
      </c>
      <c r="I1232" t="str">
        <f>VLOOKUP(Table14[[#This Row],[No.]],E:F,2,FALSE)</f>
        <v>ALI ABDI HALAKE</v>
      </c>
    </row>
    <row r="1233" spans="1:9" x14ac:dyDescent="0.35">
      <c r="A1233" t="s">
        <v>10153</v>
      </c>
      <c r="B1233" t="s">
        <v>10154</v>
      </c>
      <c r="E1233" t="s">
        <v>10182</v>
      </c>
      <c r="F1233" t="s">
        <v>10183</v>
      </c>
      <c r="I1233" t="str">
        <f>VLOOKUP(Table14[[#This Row],[No.]],E:F,2,FALSE)</f>
        <v>Lubia Brian</v>
      </c>
    </row>
    <row r="1234" spans="1:9" x14ac:dyDescent="0.35">
      <c r="A1234" t="s">
        <v>10155</v>
      </c>
      <c r="B1234" t="s">
        <v>10156</v>
      </c>
      <c r="E1234" t="s">
        <v>10184</v>
      </c>
      <c r="F1234" t="s">
        <v>10185</v>
      </c>
      <c r="I1234" t="str">
        <f>VLOOKUP(Table14[[#This Row],[No.]],E:F,2,FALSE)</f>
        <v>Joan Chemutai Ngeny</v>
      </c>
    </row>
    <row r="1235" spans="1:9" x14ac:dyDescent="0.35">
      <c r="A1235" t="s">
        <v>10157</v>
      </c>
      <c r="B1235" t="s">
        <v>10158</v>
      </c>
      <c r="E1235" t="s">
        <v>10186</v>
      </c>
      <c r="F1235" t="s">
        <v>10187</v>
      </c>
      <c r="I1235" t="str">
        <f>VLOOKUP(Table14[[#This Row],[No.]],E:F,2,FALSE)</f>
        <v>Wario Gobbu</v>
      </c>
    </row>
    <row r="1236" spans="1:9" x14ac:dyDescent="0.35">
      <c r="A1236" t="s">
        <v>10159</v>
      </c>
      <c r="B1236" t="s">
        <v>10160</v>
      </c>
      <c r="E1236" t="s">
        <v>10188</v>
      </c>
      <c r="F1236" t="s">
        <v>10189</v>
      </c>
      <c r="I1236" t="str">
        <f>VLOOKUP(Table14[[#This Row],[No.]],E:F,2,FALSE)</f>
        <v>Sahara Anyango</v>
      </c>
    </row>
    <row r="1237" spans="1:9" x14ac:dyDescent="0.35">
      <c r="A1237" t="s">
        <v>10161</v>
      </c>
      <c r="B1237" t="s">
        <v>10162</v>
      </c>
      <c r="E1237" t="s">
        <v>10190</v>
      </c>
      <c r="F1237" t="s">
        <v>10191</v>
      </c>
      <c r="I1237" t="str">
        <f>VLOOKUP(Table14[[#This Row],[No.]],E:F,2,FALSE)</f>
        <v>Tom Musili</v>
      </c>
    </row>
    <row r="1238" spans="1:9" x14ac:dyDescent="0.35">
      <c r="A1238" t="s">
        <v>10163</v>
      </c>
      <c r="B1238" t="s">
        <v>10164</v>
      </c>
      <c r="E1238" t="s">
        <v>10192</v>
      </c>
      <c r="F1238" t="s">
        <v>10193</v>
      </c>
      <c r="I1238" t="str">
        <f>VLOOKUP(Table14[[#This Row],[No.]],E:F,2,FALSE)</f>
        <v>Zipporah wamuyu</v>
      </c>
    </row>
    <row r="1239" spans="1:9" x14ac:dyDescent="0.35">
      <c r="A1239" t="s">
        <v>10165</v>
      </c>
      <c r="B1239" t="s">
        <v>10166</v>
      </c>
      <c r="E1239" t="s">
        <v>10194</v>
      </c>
      <c r="F1239" t="s">
        <v>10195</v>
      </c>
      <c r="I1239" t="str">
        <f>VLOOKUP(Table14[[#This Row],[No.]],E:F,2,FALSE)</f>
        <v>John Oduor Onyango</v>
      </c>
    </row>
    <row r="1240" spans="1:9" x14ac:dyDescent="0.35">
      <c r="A1240" t="s">
        <v>10167</v>
      </c>
      <c r="B1240" t="s">
        <v>10168</v>
      </c>
      <c r="E1240" t="s">
        <v>10196</v>
      </c>
      <c r="F1240" t="s">
        <v>10197</v>
      </c>
      <c r="I1240" t="str">
        <f>VLOOKUP(Table14[[#This Row],[No.]],E:F,2,FALSE)</f>
        <v>Pauline Murithi</v>
      </c>
    </row>
    <row r="1241" spans="1:9" x14ac:dyDescent="0.35">
      <c r="A1241" t="s">
        <v>10169</v>
      </c>
      <c r="B1241" t="s">
        <v>8882</v>
      </c>
      <c r="E1241" t="s">
        <v>10198</v>
      </c>
      <c r="F1241" t="s">
        <v>10199</v>
      </c>
      <c r="I1241" t="str">
        <f>VLOOKUP(Table14[[#This Row],[No.]],E:F,2,FALSE)</f>
        <v>Corazon Mwende Kisilu</v>
      </c>
    </row>
    <row r="1242" spans="1:9" x14ac:dyDescent="0.35">
      <c r="A1242" t="s">
        <v>10170</v>
      </c>
      <c r="B1242" t="s">
        <v>10171</v>
      </c>
      <c r="E1242" t="s">
        <v>10200</v>
      </c>
      <c r="F1242" t="s">
        <v>10201</v>
      </c>
      <c r="I1242" t="str">
        <f>VLOOKUP(Table14[[#This Row],[No.]],E:F,2,FALSE)</f>
        <v>Chris Migwambo</v>
      </c>
    </row>
    <row r="1243" spans="1:9" x14ac:dyDescent="0.35">
      <c r="A1243" t="s">
        <v>10172</v>
      </c>
      <c r="B1243" t="s">
        <v>10173</v>
      </c>
      <c r="E1243" t="s">
        <v>10202</v>
      </c>
      <c r="F1243" t="s">
        <v>10203</v>
      </c>
      <c r="I1243" t="str">
        <f>VLOOKUP(Table14[[#This Row],[No.]],E:F,2,FALSE)</f>
        <v>Isabella Kasaya</v>
      </c>
    </row>
    <row r="1244" spans="1:9" x14ac:dyDescent="0.35">
      <c r="A1244" t="s">
        <v>10174</v>
      </c>
      <c r="B1244" t="s">
        <v>10175</v>
      </c>
      <c r="E1244" t="s">
        <v>10204</v>
      </c>
      <c r="F1244" t="s">
        <v>10205</v>
      </c>
      <c r="I1244" t="str">
        <f>VLOOKUP(Table14[[#This Row],[No.]],E:F,2,FALSE)</f>
        <v>Cosmus mwongela</v>
      </c>
    </row>
    <row r="1245" spans="1:9" x14ac:dyDescent="0.35">
      <c r="A1245" t="s">
        <v>10176</v>
      </c>
      <c r="B1245" t="s">
        <v>10177</v>
      </c>
      <c r="E1245" t="s">
        <v>10206</v>
      </c>
      <c r="F1245" t="s">
        <v>10207</v>
      </c>
      <c r="I1245" t="str">
        <f>VLOOKUP(Table14[[#This Row],[No.]],E:F,2,FALSE)</f>
        <v>Martha Achieng</v>
      </c>
    </row>
    <row r="1246" spans="1:9" x14ac:dyDescent="0.35">
      <c r="A1246" t="s">
        <v>10178</v>
      </c>
      <c r="B1246" t="s">
        <v>10179</v>
      </c>
      <c r="E1246" t="s">
        <v>10208</v>
      </c>
      <c r="F1246" t="s">
        <v>10209</v>
      </c>
      <c r="I1246" t="str">
        <f>VLOOKUP(Table14[[#This Row],[No.]],E:F,2,FALSE)</f>
        <v>Steve Kenei</v>
      </c>
    </row>
    <row r="1247" spans="1:9" x14ac:dyDescent="0.35">
      <c r="A1247" t="s">
        <v>10180</v>
      </c>
      <c r="B1247" t="s">
        <v>10181</v>
      </c>
      <c r="E1247" t="s">
        <v>10210</v>
      </c>
      <c r="F1247" t="s">
        <v>10211</v>
      </c>
      <c r="I1247" t="str">
        <f>VLOOKUP(Table14[[#This Row],[No.]],E:F,2,FALSE)</f>
        <v xml:space="preserve">Abdulnassir Mohamud </v>
      </c>
    </row>
    <row r="1248" spans="1:9" x14ac:dyDescent="0.35">
      <c r="A1248" t="s">
        <v>10182</v>
      </c>
      <c r="B1248" t="s">
        <v>10183</v>
      </c>
      <c r="E1248" t="s">
        <v>10212</v>
      </c>
      <c r="F1248" t="s">
        <v>10213</v>
      </c>
      <c r="I1248" t="str">
        <f>VLOOKUP(Table14[[#This Row],[No.]],E:F,2,FALSE)</f>
        <v>Joshua Muthoka Kiio</v>
      </c>
    </row>
    <row r="1249" spans="1:9" x14ac:dyDescent="0.35">
      <c r="A1249" t="s">
        <v>10184</v>
      </c>
      <c r="B1249" t="s">
        <v>10185</v>
      </c>
      <c r="E1249" t="s">
        <v>10214</v>
      </c>
      <c r="F1249" t="s">
        <v>10215</v>
      </c>
      <c r="I1249" t="str">
        <f>VLOOKUP(Table14[[#This Row],[No.]],E:F,2,FALSE)</f>
        <v>Azra Auguste</v>
      </c>
    </row>
    <row r="1250" spans="1:9" x14ac:dyDescent="0.35">
      <c r="A1250" t="s">
        <v>10186</v>
      </c>
      <c r="B1250" t="s">
        <v>10187</v>
      </c>
      <c r="E1250" t="s">
        <v>10216</v>
      </c>
      <c r="F1250" t="s">
        <v>8904</v>
      </c>
      <c r="I1250" t="str">
        <f>VLOOKUP(Table14[[#This Row],[No.]],E:F,2,FALSE)</f>
        <v>ONESMUS KIMATHI KIBETE</v>
      </c>
    </row>
    <row r="1251" spans="1:9" x14ac:dyDescent="0.35">
      <c r="A1251" t="s">
        <v>10188</v>
      </c>
      <c r="B1251" t="s">
        <v>10189</v>
      </c>
      <c r="E1251" t="s">
        <v>10217</v>
      </c>
      <c r="F1251" t="s">
        <v>10218</v>
      </c>
      <c r="I1251" t="str">
        <f>VLOOKUP(Table14[[#This Row],[No.]],E:F,2,FALSE)</f>
        <v>Geoffrey Kitewan</v>
      </c>
    </row>
    <row r="1252" spans="1:9" x14ac:dyDescent="0.35">
      <c r="A1252" t="s">
        <v>10190</v>
      </c>
      <c r="B1252" t="s">
        <v>10191</v>
      </c>
      <c r="E1252" t="s">
        <v>10219</v>
      </c>
      <c r="F1252" t="s">
        <v>10220</v>
      </c>
      <c r="I1252" t="str">
        <f>VLOOKUP(Table14[[#This Row],[No.]],E:F,2,FALSE)</f>
        <v>Julius Sang</v>
      </c>
    </row>
    <row r="1253" spans="1:9" x14ac:dyDescent="0.35">
      <c r="A1253" t="s">
        <v>10192</v>
      </c>
      <c r="B1253" t="s">
        <v>10193</v>
      </c>
      <c r="E1253" t="s">
        <v>10221</v>
      </c>
      <c r="I1253" t="str">
        <f>VLOOKUP(Table14[[#This Row],[No.]],E:F,2,FALSE)</f>
        <v>Eunice Mutavi</v>
      </c>
    </row>
    <row r="1254" spans="1:9" x14ac:dyDescent="0.35">
      <c r="A1254" t="s">
        <v>10194</v>
      </c>
      <c r="B1254" t="s">
        <v>10195</v>
      </c>
      <c r="E1254" t="s">
        <v>10222</v>
      </c>
      <c r="F1254" t="s">
        <v>10223</v>
      </c>
      <c r="I1254" t="str">
        <f>VLOOKUP(Table14[[#This Row],[No.]],E:F,2,FALSE)</f>
        <v>Mercy Wanja</v>
      </c>
    </row>
    <row r="1255" spans="1:9" x14ac:dyDescent="0.35">
      <c r="A1255" t="s">
        <v>10196</v>
      </c>
      <c r="B1255" t="s">
        <v>10197</v>
      </c>
      <c r="E1255" t="s">
        <v>10224</v>
      </c>
      <c r="F1255" t="s">
        <v>10225</v>
      </c>
      <c r="I1255" t="str">
        <f>VLOOKUP(Table14[[#This Row],[No.]],E:F,2,FALSE)</f>
        <v>Denge Elema</v>
      </c>
    </row>
    <row r="1256" spans="1:9" x14ac:dyDescent="0.35">
      <c r="A1256" t="s">
        <v>10198</v>
      </c>
      <c r="B1256" t="s">
        <v>10199</v>
      </c>
      <c r="E1256" t="s">
        <v>10226</v>
      </c>
      <c r="F1256" t="s">
        <v>10227</v>
      </c>
      <c r="I1256" t="str">
        <f>VLOOKUP(Table14[[#This Row],[No.]],E:F,2,FALSE)</f>
        <v>Abbas Gullet</v>
      </c>
    </row>
    <row r="1257" spans="1:9" x14ac:dyDescent="0.35">
      <c r="A1257" t="s">
        <v>10200</v>
      </c>
      <c r="B1257" t="s">
        <v>10201</v>
      </c>
      <c r="E1257" t="s">
        <v>10228</v>
      </c>
      <c r="F1257" t="s">
        <v>10229</v>
      </c>
      <c r="I1257" t="str">
        <f>VLOOKUP(Table14[[#This Row],[No.]],E:F,2,FALSE)</f>
        <v>Abdullahi Said Ramadhan</v>
      </c>
    </row>
    <row r="1258" spans="1:9" x14ac:dyDescent="0.35">
      <c r="A1258" t="s">
        <v>10202</v>
      </c>
      <c r="B1258" t="s">
        <v>10203</v>
      </c>
      <c r="E1258" t="s">
        <v>10230</v>
      </c>
      <c r="F1258" t="s">
        <v>10231</v>
      </c>
      <c r="I1258" t="str">
        <f>VLOOKUP(Table14[[#This Row],[No.]],E:F,2,FALSE)</f>
        <v xml:space="preserve">Gibson Kuria Githu </v>
      </c>
    </row>
    <row r="1259" spans="1:9" x14ac:dyDescent="0.35">
      <c r="A1259" t="s">
        <v>10204</v>
      </c>
      <c r="B1259" t="s">
        <v>10205</v>
      </c>
      <c r="E1259" t="s">
        <v>10232</v>
      </c>
      <c r="F1259" t="s">
        <v>10233</v>
      </c>
      <c r="I1259" t="str">
        <f>VLOOKUP(Table14[[#This Row],[No.]],E:F,2,FALSE)</f>
        <v>James Akello</v>
      </c>
    </row>
    <row r="1260" spans="1:9" x14ac:dyDescent="0.35">
      <c r="A1260" t="s">
        <v>10206</v>
      </c>
      <c r="B1260" t="s">
        <v>10207</v>
      </c>
      <c r="E1260" t="s">
        <v>10234</v>
      </c>
      <c r="F1260" t="s">
        <v>10235</v>
      </c>
      <c r="I1260" t="str">
        <f>VLOOKUP(Table14[[#This Row],[No.]],E:F,2,FALSE)</f>
        <v xml:space="preserve">Loise Njoki Njogu   </v>
      </c>
    </row>
    <row r="1261" spans="1:9" x14ac:dyDescent="0.35">
      <c r="A1261" t="s">
        <v>10208</v>
      </c>
      <c r="B1261" t="s">
        <v>10209</v>
      </c>
      <c r="E1261" t="s">
        <v>10236</v>
      </c>
      <c r="F1261" t="s">
        <v>10237</v>
      </c>
      <c r="I1261" t="str">
        <f>VLOOKUP(Table14[[#This Row],[No.]],E:F,2,FALSE)</f>
        <v>Tallam Symon</v>
      </c>
    </row>
    <row r="1262" spans="1:9" x14ac:dyDescent="0.35">
      <c r="A1262" t="s">
        <v>10210</v>
      </c>
      <c r="B1262" t="s">
        <v>10211</v>
      </c>
      <c r="E1262" t="s">
        <v>10238</v>
      </c>
      <c r="F1262" t="s">
        <v>10239</v>
      </c>
      <c r="I1262" t="str">
        <f>VLOOKUP(Table14[[#This Row],[No.]],E:F,2,FALSE)</f>
        <v>Abraham Kipsang</v>
      </c>
    </row>
    <row r="1263" spans="1:9" x14ac:dyDescent="0.35">
      <c r="A1263" t="s">
        <v>10212</v>
      </c>
      <c r="B1263" t="s">
        <v>10213</v>
      </c>
      <c r="E1263" t="s">
        <v>10240</v>
      </c>
      <c r="F1263" t="s">
        <v>10241</v>
      </c>
      <c r="I1263" t="str">
        <f>VLOOKUP(Table14[[#This Row],[No.]],E:F,2,FALSE)</f>
        <v>Salima Mohammed</v>
      </c>
    </row>
    <row r="1264" spans="1:9" x14ac:dyDescent="0.35">
      <c r="A1264" t="s">
        <v>10214</v>
      </c>
      <c r="B1264" t="s">
        <v>10215</v>
      </c>
      <c r="E1264" t="s">
        <v>10242</v>
      </c>
      <c r="F1264" t="s">
        <v>10243</v>
      </c>
      <c r="I1264" t="str">
        <f>VLOOKUP(Table14[[#This Row],[No.]],E:F,2,FALSE)</f>
        <v>Benson Musyoka</v>
      </c>
    </row>
    <row r="1265" spans="1:9" x14ac:dyDescent="0.35">
      <c r="A1265" t="s">
        <v>10216</v>
      </c>
      <c r="B1265" t="s">
        <v>8904</v>
      </c>
      <c r="E1265" t="s">
        <v>10244</v>
      </c>
      <c r="F1265" t="s">
        <v>10245</v>
      </c>
      <c r="I1265" t="str">
        <f>VLOOKUP(Table14[[#This Row],[No.]],E:F,2,FALSE)</f>
        <v>Mark Arango</v>
      </c>
    </row>
    <row r="1266" spans="1:9" x14ac:dyDescent="0.35">
      <c r="A1266" t="s">
        <v>10217</v>
      </c>
      <c r="B1266" t="s">
        <v>10218</v>
      </c>
      <c r="E1266" t="s">
        <v>10246</v>
      </c>
      <c r="F1266" t="s">
        <v>10247</v>
      </c>
      <c r="I1266" t="str">
        <f>VLOOKUP(Table14[[#This Row],[No.]],E:F,2,FALSE)</f>
        <v>Emmah Mwangi</v>
      </c>
    </row>
    <row r="1267" spans="1:9" x14ac:dyDescent="0.35">
      <c r="A1267" t="s">
        <v>10219</v>
      </c>
      <c r="B1267" t="s">
        <v>10220</v>
      </c>
      <c r="E1267" t="s">
        <v>10248</v>
      </c>
      <c r="F1267" t="s">
        <v>10249</v>
      </c>
      <c r="I1267" t="str">
        <f>VLOOKUP(Table14[[#This Row],[No.]],E:F,2,FALSE)</f>
        <v>Gumato Yatani</v>
      </c>
    </row>
    <row r="1268" spans="1:9" x14ac:dyDescent="0.35">
      <c r="A1268" t="s">
        <v>10221</v>
      </c>
      <c r="B1268" t="s">
        <v>10</v>
      </c>
      <c r="E1268" t="s">
        <v>10250</v>
      </c>
      <c r="F1268" t="s">
        <v>10251</v>
      </c>
      <c r="I1268">
        <f>VLOOKUP(Table14[[#This Row],[No.]],E:F,2,FALSE)</f>
        <v>0</v>
      </c>
    </row>
    <row r="1269" spans="1:9" x14ac:dyDescent="0.35">
      <c r="A1269" t="s">
        <v>10222</v>
      </c>
      <c r="B1269" t="s">
        <v>10223</v>
      </c>
      <c r="E1269" t="s">
        <v>10252</v>
      </c>
      <c r="F1269" t="s">
        <v>10253</v>
      </c>
      <c r="I1269" t="str">
        <f>VLOOKUP(Table14[[#This Row],[No.]],E:F,2,FALSE)</f>
        <v>Nicodemus Okango</v>
      </c>
    </row>
    <row r="1270" spans="1:9" x14ac:dyDescent="0.35">
      <c r="A1270" t="s">
        <v>10224</v>
      </c>
      <c r="B1270" t="s">
        <v>10225</v>
      </c>
      <c r="E1270" t="s">
        <v>10254</v>
      </c>
      <c r="F1270" t="s">
        <v>10255</v>
      </c>
      <c r="I1270" t="str">
        <f>VLOOKUP(Table14[[#This Row],[No.]],E:F,2,FALSE)</f>
        <v>Moses Kesekwa</v>
      </c>
    </row>
    <row r="1271" spans="1:9" x14ac:dyDescent="0.35">
      <c r="A1271" t="s">
        <v>10226</v>
      </c>
      <c r="B1271" t="s">
        <v>10227</v>
      </c>
      <c r="E1271" t="s">
        <v>10256</v>
      </c>
      <c r="F1271" t="s">
        <v>10257</v>
      </c>
      <c r="I1271" t="str">
        <f>VLOOKUP(Table14[[#This Row],[No.]],E:F,2,FALSE)</f>
        <v>Nahashon Gitahi</v>
      </c>
    </row>
    <row r="1272" spans="1:9" x14ac:dyDescent="0.35">
      <c r="A1272" t="s">
        <v>10228</v>
      </c>
      <c r="B1272" t="s">
        <v>10229</v>
      </c>
      <c r="E1272" t="s">
        <v>10258</v>
      </c>
      <c r="F1272" t="s">
        <v>10259</v>
      </c>
      <c r="I1272" t="str">
        <f>VLOOKUP(Table14[[#This Row],[No.]],E:F,2,FALSE)</f>
        <v>Stella Kibugi</v>
      </c>
    </row>
    <row r="1273" spans="1:9" x14ac:dyDescent="0.35">
      <c r="A1273" t="s">
        <v>10230</v>
      </c>
      <c r="B1273" t="s">
        <v>10231</v>
      </c>
      <c r="E1273" t="s">
        <v>10260</v>
      </c>
      <c r="F1273" t="s">
        <v>10261</v>
      </c>
      <c r="I1273" t="str">
        <f>VLOOKUP(Table14[[#This Row],[No.]],E:F,2,FALSE)</f>
        <v>Joseph Ngeli Karani</v>
      </c>
    </row>
    <row r="1274" spans="1:9" x14ac:dyDescent="0.35">
      <c r="A1274" t="s">
        <v>10232</v>
      </c>
      <c r="B1274" t="s">
        <v>10233</v>
      </c>
      <c r="E1274" t="s">
        <v>10262</v>
      </c>
      <c r="F1274" t="s">
        <v>10263</v>
      </c>
      <c r="I1274" t="str">
        <f>VLOOKUP(Table14[[#This Row],[No.]],E:F,2,FALSE)</f>
        <v>Cavin Amburo</v>
      </c>
    </row>
    <row r="1275" spans="1:9" x14ac:dyDescent="0.35">
      <c r="A1275" t="s">
        <v>10234</v>
      </c>
      <c r="B1275" t="s">
        <v>10235</v>
      </c>
      <c r="E1275" t="s">
        <v>10264</v>
      </c>
      <c r="F1275" t="s">
        <v>10265</v>
      </c>
      <c r="I1275" t="str">
        <f>VLOOKUP(Table14[[#This Row],[No.]],E:F,2,FALSE)</f>
        <v>Agnes Minjini</v>
      </c>
    </row>
    <row r="1276" spans="1:9" x14ac:dyDescent="0.35">
      <c r="A1276" t="s">
        <v>10236</v>
      </c>
      <c r="B1276" t="s">
        <v>10237</v>
      </c>
      <c r="E1276" t="s">
        <v>10266</v>
      </c>
      <c r="F1276" t="s">
        <v>10267</v>
      </c>
      <c r="I1276" t="str">
        <f>VLOOKUP(Table14[[#This Row],[No.]],E:F,2,FALSE)</f>
        <v>Dr James Kisia</v>
      </c>
    </row>
    <row r="1277" spans="1:9" x14ac:dyDescent="0.35">
      <c r="A1277" t="s">
        <v>10238</v>
      </c>
      <c r="B1277" t="s">
        <v>10239</v>
      </c>
      <c r="E1277" t="s">
        <v>10268</v>
      </c>
      <c r="F1277" t="s">
        <v>10269</v>
      </c>
      <c r="I1277" t="str">
        <f>VLOOKUP(Table14[[#This Row],[No.]],E:F,2,FALSE)</f>
        <v>Dennis Kiprop</v>
      </c>
    </row>
    <row r="1278" spans="1:9" x14ac:dyDescent="0.35">
      <c r="A1278" t="s">
        <v>10240</v>
      </c>
      <c r="B1278" t="s">
        <v>10241</v>
      </c>
      <c r="E1278" t="s">
        <v>10270</v>
      </c>
      <c r="F1278" t="s">
        <v>10271</v>
      </c>
      <c r="I1278" t="str">
        <f>VLOOKUP(Table14[[#This Row],[No.]],E:F,2,FALSE)</f>
        <v>Abraham Kibeu</v>
      </c>
    </row>
    <row r="1279" spans="1:9" x14ac:dyDescent="0.35">
      <c r="A1279" t="s">
        <v>10242</v>
      </c>
      <c r="B1279" t="s">
        <v>10243</v>
      </c>
      <c r="E1279" t="s">
        <v>10272</v>
      </c>
      <c r="F1279" t="s">
        <v>10273</v>
      </c>
      <c r="I1279" t="str">
        <f>VLOOKUP(Table14[[#This Row],[No.]],E:F,2,FALSE)</f>
        <v>Silvia Nyaga</v>
      </c>
    </row>
    <row r="1280" spans="1:9" x14ac:dyDescent="0.35">
      <c r="A1280" t="s">
        <v>10244</v>
      </c>
      <c r="B1280" t="s">
        <v>10245</v>
      </c>
      <c r="E1280" t="s">
        <v>10274</v>
      </c>
      <c r="F1280" t="s">
        <v>10275</v>
      </c>
      <c r="I1280" t="str">
        <f>VLOOKUP(Table14[[#This Row],[No.]],E:F,2,FALSE)</f>
        <v>Margaret Mungai</v>
      </c>
    </row>
    <row r="1281" spans="1:9" x14ac:dyDescent="0.35">
      <c r="A1281" t="s">
        <v>10246</v>
      </c>
      <c r="B1281" t="s">
        <v>10247</v>
      </c>
      <c r="E1281" t="s">
        <v>10276</v>
      </c>
      <c r="F1281" t="s">
        <v>10277</v>
      </c>
      <c r="I1281" t="str">
        <f>VLOOKUP(Table14[[#This Row],[No.]],E:F,2,FALSE)</f>
        <v>Eliud Wamwangi</v>
      </c>
    </row>
    <row r="1282" spans="1:9" x14ac:dyDescent="0.35">
      <c r="A1282" t="s">
        <v>10248</v>
      </c>
      <c r="B1282" t="s">
        <v>10249</v>
      </c>
      <c r="E1282" t="s">
        <v>10278</v>
      </c>
      <c r="F1282" t="s">
        <v>10279</v>
      </c>
      <c r="I1282" t="str">
        <f>VLOOKUP(Table14[[#This Row],[No.]],E:F,2,FALSE)</f>
        <v>Abdishakur Othowai</v>
      </c>
    </row>
    <row r="1283" spans="1:9" x14ac:dyDescent="0.35">
      <c r="A1283" t="s">
        <v>10250</v>
      </c>
      <c r="B1283" t="s">
        <v>10251</v>
      </c>
      <c r="E1283" t="s">
        <v>10280</v>
      </c>
      <c r="F1283" t="s">
        <v>10281</v>
      </c>
      <c r="I1283" t="str">
        <f>VLOOKUP(Table14[[#This Row],[No.]],E:F,2,FALSE)</f>
        <v>Camilas Omollo Owiti</v>
      </c>
    </row>
    <row r="1284" spans="1:9" x14ac:dyDescent="0.35">
      <c r="A1284" t="s">
        <v>10252</v>
      </c>
      <c r="B1284" t="s">
        <v>10253</v>
      </c>
      <c r="E1284" t="s">
        <v>10282</v>
      </c>
      <c r="F1284" t="s">
        <v>10283</v>
      </c>
      <c r="I1284" t="str">
        <f>VLOOKUP(Table14[[#This Row],[No.]],E:F,2,FALSE)</f>
        <v>Zulekha Abbas</v>
      </c>
    </row>
    <row r="1285" spans="1:9" x14ac:dyDescent="0.35">
      <c r="A1285" t="s">
        <v>10254</v>
      </c>
      <c r="B1285" t="s">
        <v>10255</v>
      </c>
      <c r="E1285" t="s">
        <v>10284</v>
      </c>
      <c r="F1285" t="s">
        <v>10285</v>
      </c>
      <c r="I1285" t="str">
        <f>VLOOKUP(Table14[[#This Row],[No.]],E:F,2,FALSE)</f>
        <v>Lilian Ochieng</v>
      </c>
    </row>
    <row r="1286" spans="1:9" x14ac:dyDescent="0.35">
      <c r="A1286" t="s">
        <v>10256</v>
      </c>
      <c r="B1286" t="s">
        <v>10257</v>
      </c>
      <c r="E1286" t="s">
        <v>10286</v>
      </c>
      <c r="F1286" t="s">
        <v>10287</v>
      </c>
      <c r="I1286" t="str">
        <f>VLOOKUP(Table14[[#This Row],[No.]],E:F,2,FALSE)</f>
        <v>James Wandera</v>
      </c>
    </row>
    <row r="1287" spans="1:9" x14ac:dyDescent="0.35">
      <c r="A1287" t="s">
        <v>10258</v>
      </c>
      <c r="B1287" t="s">
        <v>10259</v>
      </c>
      <c r="E1287" t="s">
        <v>10288</v>
      </c>
      <c r="F1287" t="s">
        <v>10289</v>
      </c>
      <c r="I1287" t="str">
        <f>VLOOKUP(Table14[[#This Row],[No.]],E:F,2,FALSE)</f>
        <v>Abdirahman Hassan</v>
      </c>
    </row>
    <row r="1288" spans="1:9" x14ac:dyDescent="0.35">
      <c r="A1288" t="s">
        <v>10260</v>
      </c>
      <c r="B1288" t="s">
        <v>10261</v>
      </c>
      <c r="E1288" t="s">
        <v>10290</v>
      </c>
      <c r="F1288" t="s">
        <v>10291</v>
      </c>
      <c r="I1288" t="str">
        <f>VLOOKUP(Table14[[#This Row],[No.]],E:F,2,FALSE)</f>
        <v>Emmanuel Owako</v>
      </c>
    </row>
    <row r="1289" spans="1:9" x14ac:dyDescent="0.35">
      <c r="A1289" t="s">
        <v>10262</v>
      </c>
      <c r="B1289" t="s">
        <v>10263</v>
      </c>
      <c r="E1289" t="s">
        <v>10292</v>
      </c>
      <c r="F1289" t="s">
        <v>10293</v>
      </c>
      <c r="I1289" t="str">
        <f>VLOOKUP(Table14[[#This Row],[No.]],E:F,2,FALSE)</f>
        <v>Nelson Okwoma</v>
      </c>
    </row>
    <row r="1290" spans="1:9" x14ac:dyDescent="0.35">
      <c r="A1290" t="s">
        <v>10264</v>
      </c>
      <c r="B1290" t="s">
        <v>10265</v>
      </c>
      <c r="E1290" t="s">
        <v>10294</v>
      </c>
      <c r="F1290" t="s">
        <v>10295</v>
      </c>
      <c r="I1290" t="str">
        <f>VLOOKUP(Table14[[#This Row],[No.]],E:F,2,FALSE)</f>
        <v>Michael Omondi</v>
      </c>
    </row>
    <row r="1291" spans="1:9" x14ac:dyDescent="0.35">
      <c r="A1291" t="s">
        <v>10266</v>
      </c>
      <c r="B1291" t="s">
        <v>10267</v>
      </c>
      <c r="E1291" t="s">
        <v>10296</v>
      </c>
      <c r="F1291" t="s">
        <v>10297</v>
      </c>
      <c r="I1291" t="str">
        <f>VLOOKUP(Table14[[#This Row],[No.]],E:F,2,FALSE)</f>
        <v>Bernard Langat</v>
      </c>
    </row>
    <row r="1292" spans="1:9" x14ac:dyDescent="0.35">
      <c r="A1292" t="s">
        <v>10268</v>
      </c>
      <c r="B1292" t="s">
        <v>10269</v>
      </c>
      <c r="E1292" t="s">
        <v>10298</v>
      </c>
      <c r="F1292" t="s">
        <v>10299</v>
      </c>
      <c r="I1292" t="str">
        <f>VLOOKUP(Table14[[#This Row],[No.]],E:F,2,FALSE)</f>
        <v>Daniel Wanyoike</v>
      </c>
    </row>
    <row r="1293" spans="1:9" x14ac:dyDescent="0.35">
      <c r="A1293" t="s">
        <v>10270</v>
      </c>
      <c r="B1293" t="s">
        <v>10271</v>
      </c>
      <c r="E1293" t="s">
        <v>10300</v>
      </c>
      <c r="F1293" t="s">
        <v>10301</v>
      </c>
      <c r="I1293" t="str">
        <f>VLOOKUP(Table14[[#This Row],[No.]],E:F,2,FALSE)</f>
        <v>Nicholas Kalimi</v>
      </c>
    </row>
    <row r="1294" spans="1:9" x14ac:dyDescent="0.35">
      <c r="A1294" t="s">
        <v>10272</v>
      </c>
      <c r="B1294" t="s">
        <v>10273</v>
      </c>
      <c r="E1294" t="s">
        <v>10302</v>
      </c>
      <c r="F1294" t="s">
        <v>10303</v>
      </c>
      <c r="I1294" t="str">
        <f>VLOOKUP(Table14[[#This Row],[No.]],E:F,2,FALSE)</f>
        <v>Jacob Nyarwari</v>
      </c>
    </row>
    <row r="1295" spans="1:9" x14ac:dyDescent="0.35">
      <c r="A1295" t="s">
        <v>10274</v>
      </c>
      <c r="B1295" t="s">
        <v>10275</v>
      </c>
      <c r="E1295" t="s">
        <v>10304</v>
      </c>
      <c r="F1295" t="s">
        <v>10305</v>
      </c>
      <c r="I1295" t="str">
        <f>VLOOKUP(Table14[[#This Row],[No.]],E:F,2,FALSE)</f>
        <v>Susan Adongo</v>
      </c>
    </row>
    <row r="1296" spans="1:9" x14ac:dyDescent="0.35">
      <c r="A1296" t="s">
        <v>10276</v>
      </c>
      <c r="B1296" t="s">
        <v>10277</v>
      </c>
      <c r="E1296" t="s">
        <v>10306</v>
      </c>
      <c r="F1296" t="s">
        <v>10307</v>
      </c>
      <c r="I1296" t="str">
        <f>VLOOKUP(Table14[[#This Row],[No.]],E:F,2,FALSE)</f>
        <v>Augustine Kisui</v>
      </c>
    </row>
    <row r="1297" spans="1:9" x14ac:dyDescent="0.35">
      <c r="A1297" t="s">
        <v>10278</v>
      </c>
      <c r="B1297" t="s">
        <v>10279</v>
      </c>
      <c r="E1297" t="s">
        <v>10308</v>
      </c>
      <c r="F1297" t="s">
        <v>10309</v>
      </c>
      <c r="I1297" t="str">
        <f>VLOOKUP(Table14[[#This Row],[No.]],E:F,2,FALSE)</f>
        <v>Stephen Gatimu</v>
      </c>
    </row>
    <row r="1298" spans="1:9" x14ac:dyDescent="0.35">
      <c r="A1298" t="s">
        <v>10280</v>
      </c>
      <c r="B1298" t="s">
        <v>10281</v>
      </c>
      <c r="E1298" t="s">
        <v>10310</v>
      </c>
      <c r="F1298" t="s">
        <v>10311</v>
      </c>
      <c r="I1298" t="str">
        <f>VLOOKUP(Table14[[#This Row],[No.]],E:F,2,FALSE)</f>
        <v>Sahal Abdi</v>
      </c>
    </row>
    <row r="1299" spans="1:9" x14ac:dyDescent="0.35">
      <c r="A1299" t="s">
        <v>10282</v>
      </c>
      <c r="B1299" t="s">
        <v>10283</v>
      </c>
      <c r="E1299" t="s">
        <v>10312</v>
      </c>
      <c r="F1299" t="s">
        <v>10313</v>
      </c>
      <c r="I1299" t="str">
        <f>VLOOKUP(Table14[[#This Row],[No.]],E:F,2,FALSE)</f>
        <v>Jesse Ndungu</v>
      </c>
    </row>
    <row r="1300" spans="1:9" x14ac:dyDescent="0.35">
      <c r="A1300" t="s">
        <v>10284</v>
      </c>
      <c r="B1300" t="s">
        <v>10285</v>
      </c>
      <c r="E1300" t="s">
        <v>10314</v>
      </c>
      <c r="F1300" t="s">
        <v>10315</v>
      </c>
      <c r="I1300" t="str">
        <f>VLOOKUP(Table14[[#This Row],[No.]],E:F,2,FALSE)</f>
        <v>Joseph Karanja</v>
      </c>
    </row>
    <row r="1301" spans="1:9" x14ac:dyDescent="0.35">
      <c r="A1301" t="s">
        <v>10286</v>
      </c>
      <c r="B1301" t="s">
        <v>10287</v>
      </c>
      <c r="E1301" t="s">
        <v>10316</v>
      </c>
      <c r="F1301" t="s">
        <v>10317</v>
      </c>
      <c r="I1301" t="str">
        <f>VLOOKUP(Table14[[#This Row],[No.]],E:F,2,FALSE)</f>
        <v>Benard Langat</v>
      </c>
    </row>
    <row r="1302" spans="1:9" x14ac:dyDescent="0.35">
      <c r="A1302" t="s">
        <v>10288</v>
      </c>
      <c r="B1302" t="s">
        <v>10289</v>
      </c>
      <c r="E1302" t="s">
        <v>10318</v>
      </c>
      <c r="F1302" t="s">
        <v>10319</v>
      </c>
      <c r="I1302" t="str">
        <f>VLOOKUP(Table14[[#This Row],[No.]],E:F,2,FALSE)</f>
        <v>Michael Njeru Muriithi</v>
      </c>
    </row>
    <row r="1303" spans="1:9" x14ac:dyDescent="0.35">
      <c r="A1303" t="s">
        <v>10290</v>
      </c>
      <c r="B1303" t="s">
        <v>10291</v>
      </c>
      <c r="E1303" t="s">
        <v>10320</v>
      </c>
      <c r="F1303" t="s">
        <v>10321</v>
      </c>
      <c r="I1303" t="str">
        <f>VLOOKUP(Table14[[#This Row],[No.]],E:F,2,FALSE)</f>
        <v>Rodah Nyagare</v>
      </c>
    </row>
    <row r="1304" spans="1:9" x14ac:dyDescent="0.35">
      <c r="A1304" t="s">
        <v>10292</v>
      </c>
      <c r="B1304" t="s">
        <v>10293</v>
      </c>
      <c r="E1304" t="s">
        <v>10322</v>
      </c>
      <c r="F1304" t="s">
        <v>10323</v>
      </c>
      <c r="I1304" t="str">
        <f>VLOOKUP(Table14[[#This Row],[No.]],E:F,2,FALSE)</f>
        <v>Elias Kamau</v>
      </c>
    </row>
    <row r="1305" spans="1:9" x14ac:dyDescent="0.35">
      <c r="A1305" t="s">
        <v>10294</v>
      </c>
      <c r="B1305" t="s">
        <v>10295</v>
      </c>
      <c r="E1305" t="s">
        <v>10324</v>
      </c>
      <c r="F1305" t="s">
        <v>10325</v>
      </c>
      <c r="I1305" t="str">
        <f>VLOOKUP(Table14[[#This Row],[No.]],E:F,2,FALSE)</f>
        <v>Moses Kamau</v>
      </c>
    </row>
    <row r="1306" spans="1:9" x14ac:dyDescent="0.35">
      <c r="A1306" t="s">
        <v>10296</v>
      </c>
      <c r="B1306" t="s">
        <v>10297</v>
      </c>
      <c r="E1306" t="s">
        <v>10326</v>
      </c>
      <c r="F1306" t="s">
        <v>10327</v>
      </c>
      <c r="I1306" t="str">
        <f>VLOOKUP(Table14[[#This Row],[No.]],E:F,2,FALSE)</f>
        <v>Philip Apodo</v>
      </c>
    </row>
    <row r="1307" spans="1:9" x14ac:dyDescent="0.35">
      <c r="A1307" t="s">
        <v>10298</v>
      </c>
      <c r="B1307" t="s">
        <v>10299</v>
      </c>
      <c r="E1307" t="s">
        <v>10328</v>
      </c>
      <c r="F1307" t="s">
        <v>10329</v>
      </c>
      <c r="I1307" t="str">
        <f>VLOOKUP(Table14[[#This Row],[No.]],E:F,2,FALSE)</f>
        <v>Eng. Richard Donde</v>
      </c>
    </row>
    <row r="1308" spans="1:9" x14ac:dyDescent="0.35">
      <c r="A1308" t="s">
        <v>10300</v>
      </c>
      <c r="B1308" t="s">
        <v>10301</v>
      </c>
      <c r="E1308" t="s">
        <v>10330</v>
      </c>
      <c r="F1308" t="s">
        <v>10331</v>
      </c>
      <c r="I1308" t="str">
        <f>VLOOKUP(Table14[[#This Row],[No.]],E:F,2,FALSE)</f>
        <v>Joseph Ndungu Mwangi</v>
      </c>
    </row>
    <row r="1309" spans="1:9" x14ac:dyDescent="0.35">
      <c r="A1309" t="s">
        <v>10302</v>
      </c>
      <c r="B1309" t="s">
        <v>10303</v>
      </c>
      <c r="E1309" t="s">
        <v>10332</v>
      </c>
      <c r="F1309" t="s">
        <v>10333</v>
      </c>
      <c r="I1309" t="str">
        <f>VLOOKUP(Table14[[#This Row],[No.]],E:F,2,FALSE)</f>
        <v>Johnstone Yego</v>
      </c>
    </row>
    <row r="1310" spans="1:9" x14ac:dyDescent="0.35">
      <c r="A1310" t="s">
        <v>10304</v>
      </c>
      <c r="B1310" t="s">
        <v>10305</v>
      </c>
      <c r="E1310" t="s">
        <v>10334</v>
      </c>
      <c r="F1310" t="s">
        <v>10335</v>
      </c>
      <c r="I1310" t="str">
        <f>VLOOKUP(Table14[[#This Row],[No.]],E:F,2,FALSE)</f>
        <v>Alice Nyachiro</v>
      </c>
    </row>
    <row r="1311" spans="1:9" x14ac:dyDescent="0.35">
      <c r="A1311" t="s">
        <v>10306</v>
      </c>
      <c r="B1311" t="s">
        <v>10307</v>
      </c>
      <c r="E1311" t="s">
        <v>10336</v>
      </c>
      <c r="F1311" t="s">
        <v>10337</v>
      </c>
      <c r="I1311" t="str">
        <f>VLOOKUP(Table14[[#This Row],[No.]],E:F,2,FALSE)</f>
        <v>Joseph Makau</v>
      </c>
    </row>
    <row r="1312" spans="1:9" x14ac:dyDescent="0.35">
      <c r="A1312" t="s">
        <v>10308</v>
      </c>
      <c r="B1312" t="s">
        <v>10309</v>
      </c>
      <c r="E1312" t="s">
        <v>10338</v>
      </c>
      <c r="F1312" t="s">
        <v>10339</v>
      </c>
      <c r="I1312" t="str">
        <f>VLOOKUP(Table14[[#This Row],[No.]],E:F,2,FALSE)</f>
        <v>Julius Kongo</v>
      </c>
    </row>
    <row r="1313" spans="1:9" x14ac:dyDescent="0.35">
      <c r="A1313" t="s">
        <v>10310</v>
      </c>
      <c r="B1313" t="s">
        <v>10311</v>
      </c>
      <c r="E1313" t="s">
        <v>10340</v>
      </c>
      <c r="F1313" t="s">
        <v>10341</v>
      </c>
      <c r="I1313" t="str">
        <f>VLOOKUP(Table14[[#This Row],[No.]],E:F,2,FALSE)</f>
        <v>Victor Odhiambo</v>
      </c>
    </row>
    <row r="1314" spans="1:9" x14ac:dyDescent="0.35">
      <c r="A1314" t="s">
        <v>10312</v>
      </c>
      <c r="B1314" t="s">
        <v>10313</v>
      </c>
      <c r="E1314" t="s">
        <v>10342</v>
      </c>
      <c r="F1314" t="s">
        <v>10343</v>
      </c>
      <c r="I1314" t="str">
        <f>VLOOKUP(Table14[[#This Row],[No.]],E:F,2,FALSE)</f>
        <v>Rose Wandia</v>
      </c>
    </row>
    <row r="1315" spans="1:9" x14ac:dyDescent="0.35">
      <c r="A1315" t="s">
        <v>10314</v>
      </c>
      <c r="B1315" t="s">
        <v>10315</v>
      </c>
      <c r="E1315" t="s">
        <v>10344</v>
      </c>
      <c r="F1315" t="s">
        <v>10345</v>
      </c>
      <c r="I1315" t="str">
        <f>VLOOKUP(Table14[[#This Row],[No.]],E:F,2,FALSE)</f>
        <v>Laura Mugo</v>
      </c>
    </row>
    <row r="1316" spans="1:9" x14ac:dyDescent="0.35">
      <c r="A1316" t="s">
        <v>10316</v>
      </c>
      <c r="B1316" t="s">
        <v>10317</v>
      </c>
      <c r="E1316" t="s">
        <v>10346</v>
      </c>
      <c r="F1316" t="s">
        <v>10347</v>
      </c>
      <c r="I1316" t="str">
        <f>VLOOKUP(Table14[[#This Row],[No.]],E:F,2,FALSE)</f>
        <v>Eng. Peter Muiruri</v>
      </c>
    </row>
    <row r="1317" spans="1:9" x14ac:dyDescent="0.35">
      <c r="A1317" t="s">
        <v>10318</v>
      </c>
      <c r="B1317" t="s">
        <v>10319</v>
      </c>
      <c r="E1317" t="s">
        <v>10348</v>
      </c>
      <c r="F1317" t="s">
        <v>10349</v>
      </c>
      <c r="I1317" t="str">
        <f>VLOOKUP(Table14[[#This Row],[No.]],E:F,2,FALSE)</f>
        <v>Vivian Nasiali</v>
      </c>
    </row>
    <row r="1318" spans="1:9" x14ac:dyDescent="0.35">
      <c r="A1318" t="s">
        <v>10320</v>
      </c>
      <c r="B1318" t="s">
        <v>10321</v>
      </c>
      <c r="E1318" t="s">
        <v>10350</v>
      </c>
      <c r="F1318" t="s">
        <v>10351</v>
      </c>
      <c r="I1318" t="str">
        <f>VLOOKUP(Table14[[#This Row],[No.]],E:F,2,FALSE)</f>
        <v>Abdikadir Abdi Borai</v>
      </c>
    </row>
    <row r="1319" spans="1:9" x14ac:dyDescent="0.35">
      <c r="A1319" t="s">
        <v>10322</v>
      </c>
      <c r="B1319" t="s">
        <v>10323</v>
      </c>
      <c r="E1319" t="s">
        <v>10352</v>
      </c>
      <c r="F1319" t="s">
        <v>10353</v>
      </c>
      <c r="I1319" t="str">
        <f>VLOOKUP(Table14[[#This Row],[No.]],E:F,2,FALSE)</f>
        <v>Joseph Njuguna</v>
      </c>
    </row>
    <row r="1320" spans="1:9" x14ac:dyDescent="0.35">
      <c r="A1320" t="s">
        <v>10324</v>
      </c>
      <c r="B1320" t="s">
        <v>10325</v>
      </c>
      <c r="E1320" t="s">
        <v>10354</v>
      </c>
      <c r="F1320" t="s">
        <v>10355</v>
      </c>
      <c r="I1320" t="str">
        <f>VLOOKUP(Table14[[#This Row],[No.]],E:F,2,FALSE)</f>
        <v>William Simba</v>
      </c>
    </row>
    <row r="1321" spans="1:9" x14ac:dyDescent="0.35">
      <c r="A1321" t="s">
        <v>10326</v>
      </c>
      <c r="B1321" t="s">
        <v>10327</v>
      </c>
      <c r="E1321" t="s">
        <v>10356</v>
      </c>
      <c r="F1321" t="s">
        <v>10357</v>
      </c>
      <c r="I1321" t="str">
        <f>VLOOKUP(Table14[[#This Row],[No.]],E:F,2,FALSE)</f>
        <v>Nelly Muluka Oluoch</v>
      </c>
    </row>
    <row r="1322" spans="1:9" x14ac:dyDescent="0.35">
      <c r="A1322" t="s">
        <v>10328</v>
      </c>
      <c r="B1322" t="s">
        <v>10329</v>
      </c>
      <c r="E1322" t="s">
        <v>10358</v>
      </c>
      <c r="F1322" t="s">
        <v>10359</v>
      </c>
      <c r="I1322" t="str">
        <f>VLOOKUP(Table14[[#This Row],[No.]],E:F,2,FALSE)</f>
        <v>Peter Gitau</v>
      </c>
    </row>
    <row r="1323" spans="1:9" x14ac:dyDescent="0.35">
      <c r="A1323" t="s">
        <v>10330</v>
      </c>
      <c r="B1323" t="s">
        <v>10331</v>
      </c>
      <c r="E1323" t="s">
        <v>10360</v>
      </c>
      <c r="F1323" t="s">
        <v>10361</v>
      </c>
      <c r="I1323" t="str">
        <f>VLOOKUP(Table14[[#This Row],[No.]],E:F,2,FALSE)</f>
        <v>David Kinoti</v>
      </c>
    </row>
    <row r="1324" spans="1:9" x14ac:dyDescent="0.35">
      <c r="A1324" t="s">
        <v>10332</v>
      </c>
      <c r="B1324" t="s">
        <v>10333</v>
      </c>
      <c r="E1324" t="s">
        <v>10362</v>
      </c>
      <c r="F1324" t="s">
        <v>10363</v>
      </c>
      <c r="I1324" t="str">
        <f>VLOOKUP(Table14[[#This Row],[No.]],E:F,2,FALSE)</f>
        <v>Joseph Cheruiyot</v>
      </c>
    </row>
    <row r="1325" spans="1:9" x14ac:dyDescent="0.35">
      <c r="A1325" t="s">
        <v>10334</v>
      </c>
      <c r="B1325" t="s">
        <v>10335</v>
      </c>
      <c r="E1325" t="s">
        <v>10364</v>
      </c>
      <c r="F1325" t="s">
        <v>10365</v>
      </c>
      <c r="I1325" t="str">
        <f>VLOOKUP(Table14[[#This Row],[No.]],E:F,2,FALSE)</f>
        <v>Johana Shitsama</v>
      </c>
    </row>
    <row r="1326" spans="1:9" x14ac:dyDescent="0.35">
      <c r="A1326" t="s">
        <v>10336</v>
      </c>
      <c r="B1326" t="s">
        <v>10337</v>
      </c>
      <c r="E1326" t="s">
        <v>10366</v>
      </c>
      <c r="F1326" t="s">
        <v>10367</v>
      </c>
      <c r="I1326" t="str">
        <f>VLOOKUP(Table14[[#This Row],[No.]],E:F,2,FALSE)</f>
        <v>Wycliffe Makokha</v>
      </c>
    </row>
    <row r="1327" spans="1:9" x14ac:dyDescent="0.35">
      <c r="A1327" t="s">
        <v>10338</v>
      </c>
      <c r="B1327" t="s">
        <v>10339</v>
      </c>
      <c r="E1327" t="s">
        <v>10368</v>
      </c>
      <c r="F1327" t="s">
        <v>10369</v>
      </c>
      <c r="I1327" t="str">
        <f>VLOOKUP(Table14[[#This Row],[No.]],E:F,2,FALSE)</f>
        <v>Mohamed Abdinoor</v>
      </c>
    </row>
    <row r="1328" spans="1:9" x14ac:dyDescent="0.35">
      <c r="A1328" t="s">
        <v>10340</v>
      </c>
      <c r="B1328" t="s">
        <v>10341</v>
      </c>
      <c r="E1328" t="s">
        <v>10370</v>
      </c>
      <c r="F1328" t="s">
        <v>10371</v>
      </c>
      <c r="I1328" t="str">
        <f>VLOOKUP(Table14[[#This Row],[No.]],E:F,2,FALSE)</f>
        <v>Richard Otieno</v>
      </c>
    </row>
    <row r="1329" spans="1:9" x14ac:dyDescent="0.35">
      <c r="A1329" t="s">
        <v>10342</v>
      </c>
      <c r="B1329" t="s">
        <v>10343</v>
      </c>
      <c r="E1329" t="s">
        <v>10372</v>
      </c>
      <c r="F1329" t="s">
        <v>10373</v>
      </c>
      <c r="I1329" t="str">
        <f>VLOOKUP(Table14[[#This Row],[No.]],E:F,2,FALSE)</f>
        <v>Charles Jamwa</v>
      </c>
    </row>
    <row r="1330" spans="1:9" x14ac:dyDescent="0.35">
      <c r="A1330" t="s">
        <v>10344</v>
      </c>
      <c r="B1330" t="s">
        <v>10345</v>
      </c>
      <c r="E1330" t="s">
        <v>10374</v>
      </c>
      <c r="F1330" t="s">
        <v>10375</v>
      </c>
      <c r="I1330" t="str">
        <f>VLOOKUP(Table14[[#This Row],[No.]],E:F,2,FALSE)</f>
        <v>Jacob Murimi</v>
      </c>
    </row>
    <row r="1331" spans="1:9" x14ac:dyDescent="0.35">
      <c r="A1331" t="s">
        <v>10346</v>
      </c>
      <c r="B1331" t="s">
        <v>10347</v>
      </c>
      <c r="E1331" t="s">
        <v>10376</v>
      </c>
      <c r="F1331" t="s">
        <v>10377</v>
      </c>
      <c r="I1331" t="str">
        <f>VLOOKUP(Table14[[#This Row],[No.]],E:F,2,FALSE)</f>
        <v>Loki Mbaluto</v>
      </c>
    </row>
    <row r="1332" spans="1:9" x14ac:dyDescent="0.35">
      <c r="A1332" t="s">
        <v>10348</v>
      </c>
      <c r="B1332" t="s">
        <v>10349</v>
      </c>
      <c r="E1332" t="s">
        <v>10378</v>
      </c>
      <c r="F1332" t="s">
        <v>10379</v>
      </c>
      <c r="I1332" t="str">
        <f>VLOOKUP(Table14[[#This Row],[No.]],E:F,2,FALSE)</f>
        <v>Khadija Yusuf</v>
      </c>
    </row>
    <row r="1333" spans="1:9" x14ac:dyDescent="0.35">
      <c r="A1333" t="s">
        <v>10350</v>
      </c>
      <c r="B1333" t="s">
        <v>10351</v>
      </c>
      <c r="E1333" t="s">
        <v>10380</v>
      </c>
      <c r="F1333" t="s">
        <v>10381</v>
      </c>
      <c r="I1333" t="str">
        <f>VLOOKUP(Table14[[#This Row],[No.]],E:F,2,FALSE)</f>
        <v>Nicholas Makutsa</v>
      </c>
    </row>
    <row r="1334" spans="1:9" x14ac:dyDescent="0.35">
      <c r="A1334" t="s">
        <v>10352</v>
      </c>
      <c r="B1334" t="s">
        <v>10353</v>
      </c>
      <c r="E1334" t="s">
        <v>10382</v>
      </c>
      <c r="F1334" t="s">
        <v>10383</v>
      </c>
      <c r="I1334" t="str">
        <f>VLOOKUP(Table14[[#This Row],[No.]],E:F,2,FALSE)</f>
        <v>Ismail Fahmy</v>
      </c>
    </row>
    <row r="1335" spans="1:9" x14ac:dyDescent="0.35">
      <c r="A1335" t="s">
        <v>10354</v>
      </c>
      <c r="B1335" t="s">
        <v>10355</v>
      </c>
      <c r="E1335" t="s">
        <v>10384</v>
      </c>
      <c r="F1335" t="s">
        <v>10385</v>
      </c>
      <c r="I1335" t="str">
        <f>VLOOKUP(Table14[[#This Row],[No.]],E:F,2,FALSE)</f>
        <v>Shelly Chebet</v>
      </c>
    </row>
    <row r="1336" spans="1:9" x14ac:dyDescent="0.35">
      <c r="A1336" t="s">
        <v>10356</v>
      </c>
      <c r="B1336" t="s">
        <v>10357</v>
      </c>
      <c r="E1336" t="s">
        <v>10386</v>
      </c>
      <c r="F1336" t="s">
        <v>10387</v>
      </c>
      <c r="I1336" t="str">
        <f>VLOOKUP(Table14[[#This Row],[No.]],E:F,2,FALSE)</f>
        <v>Asha Ngoley</v>
      </c>
    </row>
    <row r="1337" spans="1:9" x14ac:dyDescent="0.35">
      <c r="A1337" t="s">
        <v>10358</v>
      </c>
      <c r="B1337" t="s">
        <v>10359</v>
      </c>
      <c r="E1337" t="s">
        <v>10388</v>
      </c>
      <c r="F1337" t="s">
        <v>10389</v>
      </c>
      <c r="I1337" t="str">
        <f>VLOOKUP(Table14[[#This Row],[No.]],E:F,2,FALSE)</f>
        <v>Kennedy Ombuki</v>
      </c>
    </row>
    <row r="1338" spans="1:9" x14ac:dyDescent="0.35">
      <c r="A1338" t="s">
        <v>10360</v>
      </c>
      <c r="B1338" t="s">
        <v>10361</v>
      </c>
      <c r="E1338" t="s">
        <v>10390</v>
      </c>
      <c r="F1338" t="s">
        <v>10391</v>
      </c>
      <c r="I1338" t="str">
        <f>VLOOKUP(Table14[[#This Row],[No.]],E:F,2,FALSE)</f>
        <v>Lilian Mutea</v>
      </c>
    </row>
    <row r="1339" spans="1:9" x14ac:dyDescent="0.35">
      <c r="A1339" t="s">
        <v>10362</v>
      </c>
      <c r="B1339" t="s">
        <v>10363</v>
      </c>
      <c r="E1339" t="s">
        <v>10392</v>
      </c>
      <c r="F1339" t="s">
        <v>10393</v>
      </c>
      <c r="I1339" t="str">
        <f>VLOOKUP(Table14[[#This Row],[No.]],E:F,2,FALSE)</f>
        <v>Leonar O. Ochieng</v>
      </c>
    </row>
    <row r="1340" spans="1:9" x14ac:dyDescent="0.35">
      <c r="A1340" t="s">
        <v>10364</v>
      </c>
      <c r="B1340" t="s">
        <v>10365</v>
      </c>
      <c r="E1340" t="s">
        <v>10394</v>
      </c>
      <c r="F1340" t="s">
        <v>10395</v>
      </c>
      <c r="I1340" t="str">
        <f>VLOOKUP(Table14[[#This Row],[No.]],E:F,2,FALSE)</f>
        <v>Abdihakim Kahiye</v>
      </c>
    </row>
    <row r="1341" spans="1:9" x14ac:dyDescent="0.35">
      <c r="A1341" t="s">
        <v>10366</v>
      </c>
      <c r="B1341" t="s">
        <v>10367</v>
      </c>
      <c r="E1341" t="s">
        <v>10396</v>
      </c>
      <c r="F1341" t="s">
        <v>10397</v>
      </c>
      <c r="I1341" t="str">
        <f>VLOOKUP(Table14[[#This Row],[No.]],E:F,2,FALSE)</f>
        <v>Luay Mirza</v>
      </c>
    </row>
    <row r="1342" spans="1:9" x14ac:dyDescent="0.35">
      <c r="A1342" t="s">
        <v>10368</v>
      </c>
      <c r="B1342" t="s">
        <v>10369</v>
      </c>
      <c r="E1342" t="s">
        <v>10398</v>
      </c>
      <c r="F1342" t="s">
        <v>10399</v>
      </c>
      <c r="I1342" t="str">
        <f>VLOOKUP(Table14[[#This Row],[No.]],E:F,2,FALSE)</f>
        <v>James Mwangi</v>
      </c>
    </row>
    <row r="1343" spans="1:9" x14ac:dyDescent="0.35">
      <c r="A1343" t="s">
        <v>10370</v>
      </c>
      <c r="B1343" t="s">
        <v>10371</v>
      </c>
      <c r="E1343" t="s">
        <v>10400</v>
      </c>
      <c r="F1343" t="s">
        <v>10401</v>
      </c>
      <c r="I1343" t="str">
        <f>VLOOKUP(Table14[[#This Row],[No.]],E:F,2,FALSE)</f>
        <v>Brian Kuira</v>
      </c>
    </row>
    <row r="1344" spans="1:9" x14ac:dyDescent="0.35">
      <c r="A1344" t="s">
        <v>10372</v>
      </c>
      <c r="B1344" t="s">
        <v>10373</v>
      </c>
      <c r="E1344" t="s">
        <v>10402</v>
      </c>
      <c r="F1344" t="s">
        <v>10403</v>
      </c>
      <c r="I1344" t="str">
        <f>VLOOKUP(Table14[[#This Row],[No.]],E:F,2,FALSE)</f>
        <v>Jackson Kariuki</v>
      </c>
    </row>
    <row r="1345" spans="1:9" x14ac:dyDescent="0.35">
      <c r="A1345" t="s">
        <v>10374</v>
      </c>
      <c r="B1345" t="s">
        <v>10375</v>
      </c>
      <c r="E1345" t="s">
        <v>10404</v>
      </c>
      <c r="F1345" t="s">
        <v>10405</v>
      </c>
      <c r="I1345" t="str">
        <f>VLOOKUP(Table14[[#This Row],[No.]],E:F,2,FALSE)</f>
        <v>Dorcas Ngure</v>
      </c>
    </row>
    <row r="1346" spans="1:9" x14ac:dyDescent="0.35">
      <c r="A1346" t="s">
        <v>10376</v>
      </c>
      <c r="B1346" t="s">
        <v>10377</v>
      </c>
      <c r="E1346" t="s">
        <v>10406</v>
      </c>
      <c r="F1346" t="s">
        <v>10407</v>
      </c>
      <c r="I1346" t="str">
        <f>VLOOKUP(Table14[[#This Row],[No.]],E:F,2,FALSE)</f>
        <v>Fauzia Mohammed</v>
      </c>
    </row>
    <row r="1347" spans="1:9" x14ac:dyDescent="0.35">
      <c r="A1347" t="s">
        <v>10378</v>
      </c>
      <c r="B1347" t="s">
        <v>10379</v>
      </c>
      <c r="E1347" t="s">
        <v>10408</v>
      </c>
      <c r="F1347" t="s">
        <v>10409</v>
      </c>
      <c r="I1347" t="str">
        <f>VLOOKUP(Table14[[#This Row],[No.]],E:F,2,FALSE)</f>
        <v>Wangeci Mathenge</v>
      </c>
    </row>
    <row r="1348" spans="1:9" x14ac:dyDescent="0.35">
      <c r="A1348" t="s">
        <v>10380</v>
      </c>
      <c r="B1348" t="s">
        <v>10381</v>
      </c>
      <c r="E1348" t="s">
        <v>10410</v>
      </c>
      <c r="F1348" t="s">
        <v>10411</v>
      </c>
      <c r="I1348" t="str">
        <f>VLOOKUP(Table14[[#This Row],[No.]],E:F,2,FALSE)</f>
        <v>Yussuf Jama</v>
      </c>
    </row>
    <row r="1349" spans="1:9" x14ac:dyDescent="0.35">
      <c r="A1349" t="s">
        <v>10382</v>
      </c>
      <c r="B1349" t="s">
        <v>10383</v>
      </c>
      <c r="E1349" t="s">
        <v>10412</v>
      </c>
      <c r="F1349" t="s">
        <v>10413</v>
      </c>
      <c r="I1349" t="str">
        <f>VLOOKUP(Table14[[#This Row],[No.]],E:F,2,FALSE)</f>
        <v>Mukhtar Bulale</v>
      </c>
    </row>
    <row r="1350" spans="1:9" x14ac:dyDescent="0.35">
      <c r="A1350" t="s">
        <v>10384</v>
      </c>
      <c r="B1350" t="s">
        <v>10385</v>
      </c>
      <c r="E1350" t="s">
        <v>10414</v>
      </c>
      <c r="F1350" t="s">
        <v>10415</v>
      </c>
      <c r="I1350" t="str">
        <f>VLOOKUP(Table14[[#This Row],[No.]],E:F,2,FALSE)</f>
        <v>Saadia Muhumed Ali</v>
      </c>
    </row>
    <row r="1351" spans="1:9" x14ac:dyDescent="0.35">
      <c r="A1351" t="s">
        <v>10386</v>
      </c>
      <c r="B1351" t="s">
        <v>10387</v>
      </c>
      <c r="E1351" t="s">
        <v>10416</v>
      </c>
      <c r="F1351" t="s">
        <v>10417</v>
      </c>
      <c r="I1351" t="str">
        <f>VLOOKUP(Table14[[#This Row],[No.]],E:F,2,FALSE)</f>
        <v>Ahmed Bagajo</v>
      </c>
    </row>
    <row r="1352" spans="1:9" x14ac:dyDescent="0.35">
      <c r="A1352" t="s">
        <v>10388</v>
      </c>
      <c r="B1352" t="s">
        <v>10389</v>
      </c>
      <c r="E1352" t="s">
        <v>10418</v>
      </c>
      <c r="F1352" t="s">
        <v>10419</v>
      </c>
      <c r="I1352" t="str">
        <f>VLOOKUP(Table14[[#This Row],[No.]],E:F,2,FALSE)</f>
        <v>Benjamin Kioko Kiilu</v>
      </c>
    </row>
    <row r="1353" spans="1:9" x14ac:dyDescent="0.35">
      <c r="A1353" t="s">
        <v>10390</v>
      </c>
      <c r="B1353" t="s">
        <v>10391</v>
      </c>
      <c r="E1353" t="s">
        <v>10420</v>
      </c>
      <c r="F1353" t="s">
        <v>10421</v>
      </c>
      <c r="I1353" t="str">
        <f>VLOOKUP(Table14[[#This Row],[No.]],E:F,2,FALSE)</f>
        <v>Davies Okoko</v>
      </c>
    </row>
    <row r="1354" spans="1:9" x14ac:dyDescent="0.35">
      <c r="A1354" t="s">
        <v>10392</v>
      </c>
      <c r="B1354" t="s">
        <v>10393</v>
      </c>
      <c r="E1354" t="s">
        <v>10422</v>
      </c>
      <c r="F1354" t="s">
        <v>10423</v>
      </c>
      <c r="I1354" t="str">
        <f>VLOOKUP(Table14[[#This Row],[No.]],E:F,2,FALSE)</f>
        <v>Khalif Mohamed</v>
      </c>
    </row>
    <row r="1355" spans="1:9" x14ac:dyDescent="0.35">
      <c r="A1355" t="s">
        <v>10394</v>
      </c>
      <c r="B1355" t="s">
        <v>10395</v>
      </c>
      <c r="E1355" t="s">
        <v>10424</v>
      </c>
      <c r="F1355" t="s">
        <v>10425</v>
      </c>
      <c r="I1355" t="str">
        <f>VLOOKUP(Table14[[#This Row],[No.]],E:F,2,FALSE)</f>
        <v>Isacko Jirma</v>
      </c>
    </row>
    <row r="1356" spans="1:9" x14ac:dyDescent="0.35">
      <c r="A1356" t="s">
        <v>10396</v>
      </c>
      <c r="B1356" t="s">
        <v>10397</v>
      </c>
      <c r="E1356" t="s">
        <v>10426</v>
      </c>
      <c r="F1356" t="s">
        <v>10427</v>
      </c>
      <c r="I1356" t="str">
        <f>VLOOKUP(Table14[[#This Row],[No.]],E:F,2,FALSE)</f>
        <v>Joseph Anode</v>
      </c>
    </row>
    <row r="1357" spans="1:9" x14ac:dyDescent="0.35">
      <c r="A1357" t="s">
        <v>10398</v>
      </c>
      <c r="B1357" t="s">
        <v>10399</v>
      </c>
      <c r="E1357" t="s">
        <v>10428</v>
      </c>
      <c r="F1357" t="s">
        <v>10429</v>
      </c>
      <c r="I1357" t="str">
        <f>VLOOKUP(Table14[[#This Row],[No.]],E:F,2,FALSE)</f>
        <v>Paul Letoya</v>
      </c>
    </row>
    <row r="1358" spans="1:9" x14ac:dyDescent="0.35">
      <c r="A1358" t="s">
        <v>10400</v>
      </c>
      <c r="B1358" t="s">
        <v>10401</v>
      </c>
      <c r="E1358" t="s">
        <v>10430</v>
      </c>
      <c r="F1358" t="s">
        <v>10431</v>
      </c>
      <c r="I1358" t="str">
        <f>VLOOKUP(Table14[[#This Row],[No.]],E:F,2,FALSE)</f>
        <v>Zacharia Orem</v>
      </c>
    </row>
    <row r="1359" spans="1:9" x14ac:dyDescent="0.35">
      <c r="A1359" t="s">
        <v>10402</v>
      </c>
      <c r="B1359" t="s">
        <v>10403</v>
      </c>
      <c r="E1359" t="s">
        <v>10432</v>
      </c>
      <c r="F1359" t="s">
        <v>10433</v>
      </c>
      <c r="I1359" t="str">
        <f>VLOOKUP(Table14[[#This Row],[No.]],E:F,2,FALSE)</f>
        <v>Khalila Ismail</v>
      </c>
    </row>
    <row r="1360" spans="1:9" x14ac:dyDescent="0.35">
      <c r="A1360" t="s">
        <v>10404</v>
      </c>
      <c r="B1360" t="s">
        <v>10405</v>
      </c>
      <c r="E1360" t="s">
        <v>10434</v>
      </c>
      <c r="F1360" t="s">
        <v>10435</v>
      </c>
      <c r="I1360" t="str">
        <f>VLOOKUP(Table14[[#This Row],[No.]],E:F,2,FALSE)</f>
        <v>Sigat Mohamed Buol</v>
      </c>
    </row>
    <row r="1361" spans="1:9" x14ac:dyDescent="0.35">
      <c r="A1361" t="s">
        <v>10406</v>
      </c>
      <c r="B1361" t="s">
        <v>10407</v>
      </c>
      <c r="E1361" t="s">
        <v>10436</v>
      </c>
      <c r="F1361" t="s">
        <v>10437</v>
      </c>
      <c r="I1361" t="str">
        <f>VLOOKUP(Table14[[#This Row],[No.]],E:F,2,FALSE)</f>
        <v>John Embusi Matendechere</v>
      </c>
    </row>
    <row r="1362" spans="1:9" x14ac:dyDescent="0.35">
      <c r="A1362" t="s">
        <v>10408</v>
      </c>
      <c r="B1362" t="s">
        <v>10409</v>
      </c>
      <c r="E1362" t="s">
        <v>10438</v>
      </c>
      <c r="F1362" t="s">
        <v>10439</v>
      </c>
      <c r="I1362" t="str">
        <f>VLOOKUP(Table14[[#This Row],[No.]],E:F,2,FALSE)</f>
        <v>Richard Maina Ngumo</v>
      </c>
    </row>
    <row r="1363" spans="1:9" x14ac:dyDescent="0.35">
      <c r="A1363" t="s">
        <v>10410</v>
      </c>
      <c r="B1363" t="s">
        <v>10411</v>
      </c>
      <c r="E1363" t="s">
        <v>10440</v>
      </c>
      <c r="F1363" t="s">
        <v>10441</v>
      </c>
      <c r="I1363" t="str">
        <f>VLOOKUP(Table14[[#This Row],[No.]],E:F,2,FALSE)</f>
        <v>Peter Wanjohi</v>
      </c>
    </row>
    <row r="1364" spans="1:9" x14ac:dyDescent="0.35">
      <c r="A1364" t="s">
        <v>10412</v>
      </c>
      <c r="B1364" t="s">
        <v>10413</v>
      </c>
      <c r="E1364" t="s">
        <v>10442</v>
      </c>
      <c r="F1364" t="s">
        <v>10443</v>
      </c>
      <c r="I1364" t="str">
        <f>VLOOKUP(Table14[[#This Row],[No.]],E:F,2,FALSE)</f>
        <v>Jasper Gitonga Mugambi</v>
      </c>
    </row>
    <row r="1365" spans="1:9" x14ac:dyDescent="0.35">
      <c r="A1365" t="s">
        <v>10414</v>
      </c>
      <c r="B1365" t="s">
        <v>10415</v>
      </c>
      <c r="E1365" t="s">
        <v>10444</v>
      </c>
      <c r="F1365" t="s">
        <v>10445</v>
      </c>
      <c r="I1365" t="str">
        <f>VLOOKUP(Table14[[#This Row],[No.]],E:F,2,FALSE)</f>
        <v>John Simiyu Tabu</v>
      </c>
    </row>
    <row r="1366" spans="1:9" x14ac:dyDescent="0.35">
      <c r="A1366" t="s">
        <v>10416</v>
      </c>
      <c r="B1366" t="s">
        <v>10417</v>
      </c>
      <c r="E1366" t="s">
        <v>10446</v>
      </c>
      <c r="F1366" t="s">
        <v>10447</v>
      </c>
      <c r="I1366" t="str">
        <f>VLOOKUP(Table14[[#This Row],[No.]],E:F,2,FALSE)</f>
        <v>Ayaz  Amin Manji</v>
      </c>
    </row>
    <row r="1367" spans="1:9" x14ac:dyDescent="0.35">
      <c r="A1367" t="s">
        <v>10418</v>
      </c>
      <c r="B1367" t="s">
        <v>10419</v>
      </c>
      <c r="E1367" t="s">
        <v>10448</v>
      </c>
      <c r="F1367" t="s">
        <v>10449</v>
      </c>
      <c r="I1367" t="str">
        <f>VLOOKUP(Table14[[#This Row],[No.]],E:F,2,FALSE)</f>
        <v>Wilfred Muraya</v>
      </c>
    </row>
    <row r="1368" spans="1:9" x14ac:dyDescent="0.35">
      <c r="A1368" t="s">
        <v>10420</v>
      </c>
      <c r="B1368" t="s">
        <v>10421</v>
      </c>
      <c r="E1368" t="s">
        <v>10450</v>
      </c>
      <c r="F1368" t="s">
        <v>10451</v>
      </c>
      <c r="I1368" t="str">
        <f>VLOOKUP(Table14[[#This Row],[No.]],E:F,2,FALSE)</f>
        <v>Bonface Okoth</v>
      </c>
    </row>
    <row r="1369" spans="1:9" x14ac:dyDescent="0.35">
      <c r="A1369" t="s">
        <v>10422</v>
      </c>
      <c r="B1369" t="s">
        <v>10423</v>
      </c>
      <c r="E1369" t="s">
        <v>10452</v>
      </c>
      <c r="F1369" t="s">
        <v>10453</v>
      </c>
      <c r="I1369" t="str">
        <f>VLOOKUP(Table14[[#This Row],[No.]],E:F,2,FALSE)</f>
        <v>Shadrack Musyoka</v>
      </c>
    </row>
    <row r="1370" spans="1:9" x14ac:dyDescent="0.35">
      <c r="A1370" t="s">
        <v>10424</v>
      </c>
      <c r="B1370" t="s">
        <v>10425</v>
      </c>
      <c r="E1370" t="s">
        <v>10454</v>
      </c>
      <c r="F1370" t="s">
        <v>10455</v>
      </c>
      <c r="I1370" t="str">
        <f>VLOOKUP(Table14[[#This Row],[No.]],E:F,2,FALSE)</f>
        <v>Christine Mwaka</v>
      </c>
    </row>
    <row r="1371" spans="1:9" x14ac:dyDescent="0.35">
      <c r="A1371" t="s">
        <v>10426</v>
      </c>
      <c r="B1371" t="s">
        <v>10427</v>
      </c>
      <c r="E1371" t="s">
        <v>10456</v>
      </c>
      <c r="F1371" t="s">
        <v>10457</v>
      </c>
      <c r="I1371" t="str">
        <f>VLOOKUP(Table14[[#This Row],[No.]],E:F,2,FALSE)</f>
        <v>Christopher Kariuki</v>
      </c>
    </row>
    <row r="1372" spans="1:9" x14ac:dyDescent="0.35">
      <c r="A1372" t="s">
        <v>10428</v>
      </c>
      <c r="B1372" t="s">
        <v>10429</v>
      </c>
      <c r="E1372" t="s">
        <v>10458</v>
      </c>
      <c r="F1372" t="s">
        <v>10459</v>
      </c>
      <c r="I1372" t="str">
        <f>VLOOKUP(Table14[[#This Row],[No.]],E:F,2,FALSE)</f>
        <v>Evelyn Mumbua</v>
      </c>
    </row>
    <row r="1373" spans="1:9" x14ac:dyDescent="0.35">
      <c r="A1373" t="s">
        <v>10430</v>
      </c>
      <c r="B1373" t="s">
        <v>10431</v>
      </c>
      <c r="E1373" t="s">
        <v>10460</v>
      </c>
      <c r="F1373" t="s">
        <v>10461</v>
      </c>
      <c r="I1373" t="str">
        <f>VLOOKUP(Table14[[#This Row],[No.]],E:F,2,FALSE)</f>
        <v>Dorothy Shivere</v>
      </c>
    </row>
    <row r="1374" spans="1:9" x14ac:dyDescent="0.35">
      <c r="A1374" t="s">
        <v>10432</v>
      </c>
      <c r="B1374" t="s">
        <v>10433</v>
      </c>
      <c r="E1374" t="s">
        <v>10462</v>
      </c>
      <c r="F1374" t="s">
        <v>10463</v>
      </c>
      <c r="I1374" t="str">
        <f>VLOOKUP(Table14[[#This Row],[No.]],E:F,2,FALSE)</f>
        <v>Emmanuel Wamalwa</v>
      </c>
    </row>
    <row r="1375" spans="1:9" x14ac:dyDescent="0.35">
      <c r="A1375" t="s">
        <v>10434</v>
      </c>
      <c r="B1375" t="s">
        <v>10435</v>
      </c>
      <c r="E1375" t="s">
        <v>10464</v>
      </c>
      <c r="F1375" t="s">
        <v>10465</v>
      </c>
      <c r="I1375" t="str">
        <f>VLOOKUP(Table14[[#This Row],[No.]],E:F,2,FALSE)</f>
        <v>Daniel Wako</v>
      </c>
    </row>
    <row r="1376" spans="1:9" x14ac:dyDescent="0.35">
      <c r="A1376" t="s">
        <v>10436</v>
      </c>
      <c r="B1376" t="s">
        <v>10437</v>
      </c>
      <c r="E1376" t="s">
        <v>10466</v>
      </c>
      <c r="F1376" t="s">
        <v>10467</v>
      </c>
      <c r="I1376" t="str">
        <f>VLOOKUP(Table14[[#This Row],[No.]],E:F,2,FALSE)</f>
        <v>Titus Mungo'u</v>
      </c>
    </row>
    <row r="1377" spans="1:9" x14ac:dyDescent="0.35">
      <c r="A1377" t="s">
        <v>10438</v>
      </c>
      <c r="B1377" t="s">
        <v>10439</v>
      </c>
      <c r="E1377" t="s">
        <v>10468</v>
      </c>
      <c r="F1377" t="s">
        <v>10469</v>
      </c>
      <c r="I1377" t="str">
        <f>VLOOKUP(Table14[[#This Row],[No.]],E:F,2,FALSE)</f>
        <v>Victone Lwenya</v>
      </c>
    </row>
    <row r="1378" spans="1:9" x14ac:dyDescent="0.35">
      <c r="A1378" t="s">
        <v>10440</v>
      </c>
      <c r="B1378" t="s">
        <v>10441</v>
      </c>
      <c r="E1378" t="s">
        <v>10470</v>
      </c>
      <c r="F1378" t="s">
        <v>10471</v>
      </c>
      <c r="I1378" t="str">
        <f>VLOOKUP(Table14[[#This Row],[No.]],E:F,2,FALSE)</f>
        <v>Erick Ater</v>
      </c>
    </row>
    <row r="1379" spans="1:9" x14ac:dyDescent="0.35">
      <c r="A1379" t="s">
        <v>10442</v>
      </c>
      <c r="B1379" t="s">
        <v>10443</v>
      </c>
      <c r="E1379" t="s">
        <v>10472</v>
      </c>
      <c r="F1379" t="s">
        <v>10473</v>
      </c>
      <c r="I1379" t="str">
        <f>VLOOKUP(Table14[[#This Row],[No.]],E:F,2,FALSE)</f>
        <v>Rosemary Mutunkei</v>
      </c>
    </row>
    <row r="1380" spans="1:9" x14ac:dyDescent="0.35">
      <c r="A1380" t="s">
        <v>10444</v>
      </c>
      <c r="B1380" t="s">
        <v>10445</v>
      </c>
      <c r="E1380" t="s">
        <v>10474</v>
      </c>
      <c r="F1380" t="s">
        <v>10475</v>
      </c>
      <c r="I1380" t="str">
        <f>VLOOKUP(Table14[[#This Row],[No.]],E:F,2,FALSE)</f>
        <v>Yassin Mohamed</v>
      </c>
    </row>
    <row r="1381" spans="1:9" x14ac:dyDescent="0.35">
      <c r="A1381" t="s">
        <v>10446</v>
      </c>
      <c r="B1381" t="s">
        <v>10447</v>
      </c>
      <c r="E1381" t="s">
        <v>10476</v>
      </c>
      <c r="F1381" t="s">
        <v>10477</v>
      </c>
      <c r="I1381" t="str">
        <f>VLOOKUP(Table14[[#This Row],[No.]],E:F,2,FALSE)</f>
        <v>Mohamednoor Ali Mohamed</v>
      </c>
    </row>
    <row r="1382" spans="1:9" x14ac:dyDescent="0.35">
      <c r="A1382" t="s">
        <v>10448</v>
      </c>
      <c r="B1382" t="s">
        <v>10449</v>
      </c>
      <c r="E1382" t="s">
        <v>10478</v>
      </c>
      <c r="F1382" t="s">
        <v>10479</v>
      </c>
      <c r="I1382" t="str">
        <f>VLOOKUP(Table14[[#This Row],[No.]],E:F,2,FALSE)</f>
        <v>Ronald Odhiambo</v>
      </c>
    </row>
    <row r="1383" spans="1:9" x14ac:dyDescent="0.35">
      <c r="A1383" t="s">
        <v>10450</v>
      </c>
      <c r="B1383" t="s">
        <v>10451</v>
      </c>
      <c r="E1383" t="s">
        <v>10480</v>
      </c>
      <c r="F1383" t="s">
        <v>10481</v>
      </c>
      <c r="I1383" t="str">
        <f>VLOOKUP(Table14[[#This Row],[No.]],E:F,2,FALSE)</f>
        <v>Patrick Nyongesa</v>
      </c>
    </row>
    <row r="1384" spans="1:9" x14ac:dyDescent="0.35">
      <c r="A1384" t="s">
        <v>10452</v>
      </c>
      <c r="B1384" t="s">
        <v>10453</v>
      </c>
      <c r="E1384" t="s">
        <v>10482</v>
      </c>
      <c r="F1384" t="s">
        <v>10483</v>
      </c>
      <c r="I1384" t="str">
        <f>VLOOKUP(Table14[[#This Row],[No.]],E:F,2,FALSE)</f>
        <v>Stephen Kimiri</v>
      </c>
    </row>
    <row r="1385" spans="1:9" x14ac:dyDescent="0.35">
      <c r="A1385" t="s">
        <v>10454</v>
      </c>
      <c r="B1385" t="s">
        <v>10455</v>
      </c>
      <c r="E1385" t="s">
        <v>10484</v>
      </c>
      <c r="F1385" t="s">
        <v>10485</v>
      </c>
      <c r="I1385" t="str">
        <f>VLOOKUP(Table14[[#This Row],[No.]],E:F,2,FALSE)</f>
        <v>George Wamalwa</v>
      </c>
    </row>
    <row r="1386" spans="1:9" x14ac:dyDescent="0.35">
      <c r="A1386" t="s">
        <v>10456</v>
      </c>
      <c r="B1386" t="s">
        <v>10457</v>
      </c>
      <c r="E1386" t="s">
        <v>10486</v>
      </c>
      <c r="F1386" t="s">
        <v>10487</v>
      </c>
      <c r="I1386" t="str">
        <f>VLOOKUP(Table14[[#This Row],[No.]],E:F,2,FALSE)</f>
        <v>Joel Richard Lelei</v>
      </c>
    </row>
    <row r="1387" spans="1:9" x14ac:dyDescent="0.35">
      <c r="A1387" t="s">
        <v>10458</v>
      </c>
      <c r="B1387" t="s">
        <v>10459</v>
      </c>
      <c r="E1387" t="s">
        <v>10488</v>
      </c>
      <c r="F1387" t="s">
        <v>10489</v>
      </c>
      <c r="I1387" t="str">
        <f>VLOOKUP(Table14[[#This Row],[No.]],E:F,2,FALSE)</f>
        <v>Eric Chege</v>
      </c>
    </row>
    <row r="1388" spans="1:9" x14ac:dyDescent="0.35">
      <c r="A1388" t="s">
        <v>10460</v>
      </c>
      <c r="B1388" t="s">
        <v>10461</v>
      </c>
      <c r="E1388" t="s">
        <v>10490</v>
      </c>
      <c r="F1388" t="s">
        <v>10491</v>
      </c>
      <c r="I1388" t="str">
        <f>VLOOKUP(Table14[[#This Row],[No.]],E:F,2,FALSE)</f>
        <v>Caroline Wanja</v>
      </c>
    </row>
    <row r="1389" spans="1:9" x14ac:dyDescent="0.35">
      <c r="A1389" t="s">
        <v>10462</v>
      </c>
      <c r="B1389" t="s">
        <v>10463</v>
      </c>
      <c r="E1389" t="s">
        <v>10492</v>
      </c>
      <c r="F1389" t="s">
        <v>10493</v>
      </c>
      <c r="I1389" t="str">
        <f>VLOOKUP(Table14[[#This Row],[No.]],E:F,2,FALSE)</f>
        <v>Dominic Maithya Mbeva</v>
      </c>
    </row>
    <row r="1390" spans="1:9" x14ac:dyDescent="0.35">
      <c r="A1390" t="s">
        <v>10464</v>
      </c>
      <c r="B1390" t="s">
        <v>10465</v>
      </c>
      <c r="E1390" t="s">
        <v>10494</v>
      </c>
      <c r="F1390" t="s">
        <v>10495</v>
      </c>
      <c r="I1390" t="str">
        <f>VLOOKUP(Table14[[#This Row],[No.]],E:F,2,FALSE)</f>
        <v>Alex Kiambi</v>
      </c>
    </row>
    <row r="1391" spans="1:9" x14ac:dyDescent="0.35">
      <c r="A1391" t="s">
        <v>10466</v>
      </c>
      <c r="B1391" t="s">
        <v>10467</v>
      </c>
      <c r="E1391" t="s">
        <v>10496</v>
      </c>
      <c r="F1391" t="s">
        <v>10497</v>
      </c>
      <c r="I1391" t="str">
        <f>VLOOKUP(Table14[[#This Row],[No.]],E:F,2,FALSE)</f>
        <v>Chris Michael</v>
      </c>
    </row>
    <row r="1392" spans="1:9" x14ac:dyDescent="0.35">
      <c r="A1392" t="s">
        <v>10468</v>
      </c>
      <c r="B1392" t="s">
        <v>10469</v>
      </c>
      <c r="E1392" t="s">
        <v>10498</v>
      </c>
      <c r="F1392" t="s">
        <v>10499</v>
      </c>
      <c r="I1392" t="str">
        <f>VLOOKUP(Table14[[#This Row],[No.]],E:F,2,FALSE)</f>
        <v>Hodhan Ismail</v>
      </c>
    </row>
    <row r="1393" spans="1:9" x14ac:dyDescent="0.35">
      <c r="A1393" t="s">
        <v>10470</v>
      </c>
      <c r="B1393" t="s">
        <v>10471</v>
      </c>
      <c r="E1393" t="s">
        <v>10500</v>
      </c>
      <c r="F1393" t="s">
        <v>10501</v>
      </c>
      <c r="I1393" t="str">
        <f>VLOOKUP(Table14[[#This Row],[No.]],E:F,2,FALSE)</f>
        <v>Samuel Guchu</v>
      </c>
    </row>
    <row r="1394" spans="1:9" x14ac:dyDescent="0.35">
      <c r="A1394" t="s">
        <v>10472</v>
      </c>
      <c r="B1394" t="s">
        <v>10473</v>
      </c>
      <c r="E1394" t="s">
        <v>10502</v>
      </c>
      <c r="F1394" t="s">
        <v>10503</v>
      </c>
      <c r="I1394" t="str">
        <f>VLOOKUP(Table14[[#This Row],[No.]],E:F,2,FALSE)</f>
        <v>Allan Kilakah Masavah</v>
      </c>
    </row>
    <row r="1395" spans="1:9" x14ac:dyDescent="0.35">
      <c r="A1395" t="s">
        <v>10474</v>
      </c>
      <c r="B1395" t="s">
        <v>10475</v>
      </c>
      <c r="E1395" t="s">
        <v>10504</v>
      </c>
      <c r="F1395" t="s">
        <v>10505</v>
      </c>
      <c r="I1395" t="str">
        <f>VLOOKUP(Table14[[#This Row],[No.]],E:F,2,FALSE)</f>
        <v>Faith Kimungui</v>
      </c>
    </row>
    <row r="1396" spans="1:9" x14ac:dyDescent="0.35">
      <c r="A1396" t="s">
        <v>10476</v>
      </c>
      <c r="B1396" t="s">
        <v>10477</v>
      </c>
      <c r="E1396" t="s">
        <v>10506</v>
      </c>
      <c r="F1396" t="s">
        <v>10507</v>
      </c>
      <c r="I1396" t="str">
        <f>VLOOKUP(Table14[[#This Row],[No.]],E:F,2,FALSE)</f>
        <v>David Owen Mboya</v>
      </c>
    </row>
    <row r="1397" spans="1:9" x14ac:dyDescent="0.35">
      <c r="A1397" t="s">
        <v>10478</v>
      </c>
      <c r="B1397" t="s">
        <v>10479</v>
      </c>
      <c r="E1397" t="s">
        <v>10508</v>
      </c>
      <c r="F1397" t="s">
        <v>10509</v>
      </c>
      <c r="I1397" t="str">
        <f>VLOOKUP(Table14[[#This Row],[No.]],E:F,2,FALSE)</f>
        <v>Peter Kivungi</v>
      </c>
    </row>
    <row r="1398" spans="1:9" x14ac:dyDescent="0.35">
      <c r="A1398" t="s">
        <v>10480</v>
      </c>
      <c r="B1398" t="s">
        <v>10481</v>
      </c>
      <c r="E1398" t="s">
        <v>10510</v>
      </c>
      <c r="F1398" t="s">
        <v>10511</v>
      </c>
      <c r="I1398" t="str">
        <f>VLOOKUP(Table14[[#This Row],[No.]],E:F,2,FALSE)</f>
        <v>Thomas Mwaniki</v>
      </c>
    </row>
    <row r="1399" spans="1:9" x14ac:dyDescent="0.35">
      <c r="A1399" t="s">
        <v>10482</v>
      </c>
      <c r="B1399" t="s">
        <v>10483</v>
      </c>
      <c r="E1399" t="s">
        <v>10512</v>
      </c>
      <c r="F1399" t="s">
        <v>10513</v>
      </c>
      <c r="I1399" t="str">
        <f>VLOOKUP(Table14[[#This Row],[No.]],E:F,2,FALSE)</f>
        <v>Racheal Waithaka</v>
      </c>
    </row>
    <row r="1400" spans="1:9" x14ac:dyDescent="0.35">
      <c r="A1400" t="s">
        <v>10484</v>
      </c>
      <c r="B1400" t="s">
        <v>10485</v>
      </c>
      <c r="E1400" t="s">
        <v>10514</v>
      </c>
      <c r="F1400" t="s">
        <v>10515</v>
      </c>
      <c r="I1400" t="str">
        <f>VLOOKUP(Table14[[#This Row],[No.]],E:F,2,FALSE)</f>
        <v>Wanjiku Kuria</v>
      </c>
    </row>
    <row r="1401" spans="1:9" x14ac:dyDescent="0.35">
      <c r="A1401" t="s">
        <v>10486</v>
      </c>
      <c r="B1401" t="s">
        <v>10487</v>
      </c>
      <c r="E1401" t="s">
        <v>10516</v>
      </c>
      <c r="F1401" t="s">
        <v>10517</v>
      </c>
      <c r="I1401" t="str">
        <f>VLOOKUP(Table14[[#This Row],[No.]],E:F,2,FALSE)</f>
        <v>Isabella Kasaya Kivairu</v>
      </c>
    </row>
    <row r="1402" spans="1:9" x14ac:dyDescent="0.35">
      <c r="A1402" t="s">
        <v>10488</v>
      </c>
      <c r="B1402" t="s">
        <v>10489</v>
      </c>
      <c r="E1402" t="s">
        <v>10518</v>
      </c>
      <c r="F1402" t="s">
        <v>10519</v>
      </c>
      <c r="I1402" t="str">
        <f>VLOOKUP(Table14[[#This Row],[No.]],E:F,2,FALSE)</f>
        <v>Edwin Orina</v>
      </c>
    </row>
    <row r="1403" spans="1:9" x14ac:dyDescent="0.35">
      <c r="A1403" t="s">
        <v>10490</v>
      </c>
      <c r="B1403" t="s">
        <v>10491</v>
      </c>
      <c r="E1403" t="s">
        <v>10520</v>
      </c>
      <c r="F1403" t="s">
        <v>8119</v>
      </c>
      <c r="I1403" t="str">
        <f>VLOOKUP(Table14[[#This Row],[No.]],E:F,2,FALSE)</f>
        <v>Beldina Atieno</v>
      </c>
    </row>
    <row r="1404" spans="1:9" x14ac:dyDescent="0.35">
      <c r="A1404" t="s">
        <v>10492</v>
      </c>
      <c r="B1404" t="s">
        <v>10493</v>
      </c>
      <c r="E1404" t="s">
        <v>10521</v>
      </c>
      <c r="F1404" t="s">
        <v>10522</v>
      </c>
      <c r="I1404" t="str">
        <f>VLOOKUP(Table14[[#This Row],[No.]],E:F,2,FALSE)</f>
        <v>Dr. Nasra Ali</v>
      </c>
    </row>
    <row r="1405" spans="1:9" x14ac:dyDescent="0.35">
      <c r="A1405" t="s">
        <v>10494</v>
      </c>
      <c r="B1405" t="s">
        <v>10495</v>
      </c>
      <c r="E1405" t="s">
        <v>10523</v>
      </c>
      <c r="F1405" t="s">
        <v>10524</v>
      </c>
      <c r="I1405" t="str">
        <f>VLOOKUP(Table14[[#This Row],[No.]],E:F,2,FALSE)</f>
        <v>Jervis Sundays</v>
      </c>
    </row>
    <row r="1406" spans="1:9" x14ac:dyDescent="0.35">
      <c r="A1406" t="s">
        <v>10496</v>
      </c>
      <c r="B1406" t="s">
        <v>10497</v>
      </c>
      <c r="E1406" t="s">
        <v>10525</v>
      </c>
      <c r="F1406" t="s">
        <v>10526</v>
      </c>
      <c r="I1406" t="str">
        <f>VLOOKUP(Table14[[#This Row],[No.]],E:F,2,FALSE)</f>
        <v>Carolyne Waithira</v>
      </c>
    </row>
    <row r="1407" spans="1:9" x14ac:dyDescent="0.35">
      <c r="A1407" t="s">
        <v>10498</v>
      </c>
      <c r="B1407" t="s">
        <v>10499</v>
      </c>
      <c r="E1407" t="s">
        <v>10527</v>
      </c>
      <c r="F1407" t="s">
        <v>10528</v>
      </c>
      <c r="I1407" t="str">
        <f>VLOOKUP(Table14[[#This Row],[No.]],E:F,2,FALSE)</f>
        <v>Brian Achoki</v>
      </c>
    </row>
    <row r="1408" spans="1:9" x14ac:dyDescent="0.35">
      <c r="A1408" t="s">
        <v>10500</v>
      </c>
      <c r="B1408" t="s">
        <v>10501</v>
      </c>
      <c r="E1408" t="s">
        <v>10529</v>
      </c>
      <c r="F1408" t="s">
        <v>10530</v>
      </c>
      <c r="I1408" t="str">
        <f>VLOOKUP(Table14[[#This Row],[No.]],E:F,2,FALSE)</f>
        <v>Gloria Kenyatta</v>
      </c>
    </row>
    <row r="1409" spans="1:9" x14ac:dyDescent="0.35">
      <c r="A1409" t="s">
        <v>10502</v>
      </c>
      <c r="B1409" t="s">
        <v>10503</v>
      </c>
      <c r="E1409" t="s">
        <v>10531</v>
      </c>
      <c r="F1409" t="s">
        <v>10532</v>
      </c>
      <c r="I1409" t="str">
        <f>VLOOKUP(Table14[[#This Row],[No.]],E:F,2,FALSE)</f>
        <v>Juliet Khisa</v>
      </c>
    </row>
    <row r="1410" spans="1:9" x14ac:dyDescent="0.35">
      <c r="A1410" t="s">
        <v>10504</v>
      </c>
      <c r="B1410" t="s">
        <v>10505</v>
      </c>
      <c r="E1410" t="s">
        <v>10533</v>
      </c>
      <c r="F1410" t="s">
        <v>10534</v>
      </c>
      <c r="I1410" t="str">
        <f>VLOOKUP(Table14[[#This Row],[No.]],E:F,2,FALSE)</f>
        <v>Violet Busienei</v>
      </c>
    </row>
    <row r="1411" spans="1:9" x14ac:dyDescent="0.35">
      <c r="A1411" t="s">
        <v>10506</v>
      </c>
      <c r="B1411" t="s">
        <v>10507</v>
      </c>
      <c r="E1411" t="s">
        <v>10535</v>
      </c>
      <c r="F1411" t="s">
        <v>10536</v>
      </c>
      <c r="I1411" t="str">
        <f>VLOOKUP(Table14[[#This Row],[No.]],E:F,2,FALSE)</f>
        <v>Leila Chepkemboi</v>
      </c>
    </row>
    <row r="1412" spans="1:9" x14ac:dyDescent="0.35">
      <c r="A1412" t="s">
        <v>10508</v>
      </c>
      <c r="B1412" t="s">
        <v>10509</v>
      </c>
      <c r="E1412" t="s">
        <v>10537</v>
      </c>
      <c r="F1412" t="s">
        <v>10538</v>
      </c>
      <c r="I1412" t="str">
        <f>VLOOKUP(Table14[[#This Row],[No.]],E:F,2,FALSE)</f>
        <v>Arthur Ogonji</v>
      </c>
    </row>
    <row r="1413" spans="1:9" x14ac:dyDescent="0.35">
      <c r="A1413" t="s">
        <v>10510</v>
      </c>
      <c r="B1413" t="s">
        <v>10511</v>
      </c>
      <c r="E1413" t="s">
        <v>10539</v>
      </c>
      <c r="F1413" t="s">
        <v>10540</v>
      </c>
      <c r="I1413" t="str">
        <f>VLOOKUP(Table14[[#This Row],[No.]],E:F,2,FALSE)</f>
        <v>Rosemary Waruingi</v>
      </c>
    </row>
    <row r="1414" spans="1:9" x14ac:dyDescent="0.35">
      <c r="A1414" t="s">
        <v>10512</v>
      </c>
      <c r="B1414" t="s">
        <v>10513</v>
      </c>
      <c r="E1414" t="s">
        <v>10541</v>
      </c>
      <c r="F1414" t="s">
        <v>10542</v>
      </c>
      <c r="I1414" t="str">
        <f>VLOOKUP(Table14[[#This Row],[No.]],E:F,2,FALSE)</f>
        <v>Miriam Otieno</v>
      </c>
    </row>
    <row r="1415" spans="1:9" x14ac:dyDescent="0.35">
      <c r="A1415" t="s">
        <v>10514</v>
      </c>
      <c r="B1415" t="s">
        <v>10515</v>
      </c>
      <c r="E1415" t="s">
        <v>10543</v>
      </c>
      <c r="F1415" t="s">
        <v>10544</v>
      </c>
      <c r="I1415" t="str">
        <f>VLOOKUP(Table14[[#This Row],[No.]],E:F,2,FALSE)</f>
        <v>Samuel Kimani</v>
      </c>
    </row>
    <row r="1416" spans="1:9" x14ac:dyDescent="0.35">
      <c r="A1416" t="s">
        <v>10516</v>
      </c>
      <c r="B1416" t="s">
        <v>10517</v>
      </c>
      <c r="E1416" t="s">
        <v>10545</v>
      </c>
      <c r="F1416" t="s">
        <v>10546</v>
      </c>
      <c r="I1416" t="str">
        <f>VLOOKUP(Table14[[#This Row],[No.]],E:F,2,FALSE)</f>
        <v>Samson Kinoti</v>
      </c>
    </row>
    <row r="1417" spans="1:9" x14ac:dyDescent="0.35">
      <c r="A1417" t="s">
        <v>10518</v>
      </c>
      <c r="B1417" t="s">
        <v>10519</v>
      </c>
      <c r="E1417" t="s">
        <v>10547</v>
      </c>
      <c r="F1417" t="s">
        <v>10548</v>
      </c>
      <c r="I1417" t="str">
        <f>VLOOKUP(Table14[[#This Row],[No.]],E:F,2,FALSE)</f>
        <v>David Odhiambo Otieno</v>
      </c>
    </row>
    <row r="1418" spans="1:9" x14ac:dyDescent="0.35">
      <c r="A1418" t="s">
        <v>10520</v>
      </c>
      <c r="B1418" t="s">
        <v>8119</v>
      </c>
      <c r="E1418" t="s">
        <v>10549</v>
      </c>
      <c r="F1418" t="s">
        <v>10550</v>
      </c>
      <c r="I1418" t="str">
        <f>VLOOKUP(Table14[[#This Row],[No.]],E:F,2,FALSE)</f>
        <v>Mary Kariuki</v>
      </c>
    </row>
    <row r="1419" spans="1:9" x14ac:dyDescent="0.35">
      <c r="A1419" t="s">
        <v>10521</v>
      </c>
      <c r="B1419" t="s">
        <v>10522</v>
      </c>
      <c r="E1419" t="s">
        <v>10551</v>
      </c>
      <c r="F1419" t="s">
        <v>10552</v>
      </c>
      <c r="I1419" t="str">
        <f>VLOOKUP(Table14[[#This Row],[No.]],E:F,2,FALSE)</f>
        <v>Bitacha Sora Bitacha</v>
      </c>
    </row>
    <row r="1420" spans="1:9" x14ac:dyDescent="0.35">
      <c r="A1420" t="s">
        <v>10523</v>
      </c>
      <c r="B1420" t="s">
        <v>10524</v>
      </c>
      <c r="E1420" t="s">
        <v>10553</v>
      </c>
      <c r="F1420" t="s">
        <v>10554</v>
      </c>
      <c r="I1420" t="str">
        <f>VLOOKUP(Table14[[#This Row],[No.]],E:F,2,FALSE)</f>
        <v>Josephat Muhia</v>
      </c>
    </row>
    <row r="1421" spans="1:9" x14ac:dyDescent="0.35">
      <c r="A1421" t="s">
        <v>10525</v>
      </c>
      <c r="B1421" t="s">
        <v>10526</v>
      </c>
      <c r="E1421" t="s">
        <v>10555</v>
      </c>
      <c r="F1421" t="s">
        <v>9620</v>
      </c>
      <c r="I1421" t="str">
        <f>VLOOKUP(Table14[[#This Row],[No.]],E:F,2,FALSE)</f>
        <v>Maryanne Owino</v>
      </c>
    </row>
    <row r="1422" spans="1:9" x14ac:dyDescent="0.35">
      <c r="A1422" t="s">
        <v>10527</v>
      </c>
      <c r="B1422" t="s">
        <v>10528</v>
      </c>
      <c r="E1422" t="s">
        <v>10556</v>
      </c>
      <c r="F1422" t="s">
        <v>10557</v>
      </c>
      <c r="I1422" t="str">
        <f>VLOOKUP(Table14[[#This Row],[No.]],E:F,2,FALSE)</f>
        <v>Lawrence Orowe</v>
      </c>
    </row>
    <row r="1423" spans="1:9" x14ac:dyDescent="0.35">
      <c r="A1423" t="s">
        <v>10529</v>
      </c>
      <c r="B1423" t="s">
        <v>10530</v>
      </c>
      <c r="E1423" t="s">
        <v>10558</v>
      </c>
      <c r="F1423" t="s">
        <v>10559</v>
      </c>
      <c r="I1423" t="str">
        <f>VLOOKUP(Table14[[#This Row],[No.]],E:F,2,FALSE)</f>
        <v>Abdisemed Mohammed</v>
      </c>
    </row>
    <row r="1424" spans="1:9" x14ac:dyDescent="0.35">
      <c r="A1424" t="s">
        <v>10531</v>
      </c>
      <c r="B1424" t="s">
        <v>10532</v>
      </c>
      <c r="E1424" t="s">
        <v>10560</v>
      </c>
      <c r="F1424" t="s">
        <v>10561</v>
      </c>
      <c r="I1424" t="str">
        <f>VLOOKUP(Table14[[#This Row],[No.]],E:F,2,FALSE)</f>
        <v>Hassan Bilacha</v>
      </c>
    </row>
    <row r="1425" spans="1:9" x14ac:dyDescent="0.35">
      <c r="A1425" t="s">
        <v>10533</v>
      </c>
      <c r="B1425" t="s">
        <v>10534</v>
      </c>
      <c r="E1425" t="s">
        <v>10562</v>
      </c>
      <c r="F1425" t="s">
        <v>10563</v>
      </c>
      <c r="I1425" t="str">
        <f>VLOOKUP(Table14[[#This Row],[No.]],E:F,2,FALSE)</f>
        <v>Pauline Chepkiech</v>
      </c>
    </row>
    <row r="1426" spans="1:9" x14ac:dyDescent="0.35">
      <c r="A1426" t="s">
        <v>10535</v>
      </c>
      <c r="B1426" t="s">
        <v>10536</v>
      </c>
      <c r="E1426" t="s">
        <v>10564</v>
      </c>
      <c r="F1426" t="s">
        <v>10565</v>
      </c>
      <c r="I1426" t="str">
        <f>VLOOKUP(Table14[[#This Row],[No.]],E:F,2,FALSE)</f>
        <v>Ali Mohamed</v>
      </c>
    </row>
    <row r="1427" spans="1:9" x14ac:dyDescent="0.35">
      <c r="A1427" t="s">
        <v>10537</v>
      </c>
      <c r="B1427" t="s">
        <v>10538</v>
      </c>
      <c r="E1427" t="s">
        <v>10566</v>
      </c>
      <c r="F1427" t="s">
        <v>10567</v>
      </c>
      <c r="I1427" t="str">
        <f>VLOOKUP(Table14[[#This Row],[No.]],E:F,2,FALSE)</f>
        <v>Mary Mukami</v>
      </c>
    </row>
    <row r="1428" spans="1:9" x14ac:dyDescent="0.35">
      <c r="A1428" t="s">
        <v>10539</v>
      </c>
      <c r="B1428" t="s">
        <v>10540</v>
      </c>
      <c r="E1428" t="s">
        <v>10568</v>
      </c>
      <c r="F1428" t="s">
        <v>10569</v>
      </c>
      <c r="I1428" t="str">
        <f>VLOOKUP(Table14[[#This Row],[No.]],E:F,2,FALSE)</f>
        <v>Faith Osore</v>
      </c>
    </row>
    <row r="1429" spans="1:9" x14ac:dyDescent="0.35">
      <c r="A1429" t="s">
        <v>10541</v>
      </c>
      <c r="B1429" t="s">
        <v>10542</v>
      </c>
      <c r="E1429" t="s">
        <v>10570</v>
      </c>
      <c r="F1429" t="s">
        <v>10062</v>
      </c>
      <c r="I1429" t="str">
        <f>VLOOKUP(Table14[[#This Row],[No.]],E:F,2,FALSE)</f>
        <v>Michael Mutevu</v>
      </c>
    </row>
    <row r="1430" spans="1:9" x14ac:dyDescent="0.35">
      <c r="A1430" t="s">
        <v>10543</v>
      </c>
      <c r="B1430" t="s">
        <v>10544</v>
      </c>
      <c r="E1430" t="s">
        <v>10571</v>
      </c>
      <c r="F1430" t="s">
        <v>10572</v>
      </c>
      <c r="I1430" t="str">
        <f>VLOOKUP(Table14[[#This Row],[No.]],E:F,2,FALSE)</f>
        <v>Margaret Ndune</v>
      </c>
    </row>
    <row r="1431" spans="1:9" x14ac:dyDescent="0.35">
      <c r="A1431" t="s">
        <v>10545</v>
      </c>
      <c r="B1431" t="s">
        <v>10546</v>
      </c>
      <c r="E1431" t="s">
        <v>10573</v>
      </c>
      <c r="F1431" t="s">
        <v>10574</v>
      </c>
      <c r="I1431" t="str">
        <f>VLOOKUP(Table14[[#This Row],[No.]],E:F,2,FALSE)</f>
        <v>Lynette Kamau</v>
      </c>
    </row>
    <row r="1432" spans="1:9" x14ac:dyDescent="0.35">
      <c r="A1432" t="s">
        <v>10547</v>
      </c>
      <c r="B1432" t="s">
        <v>10548</v>
      </c>
      <c r="E1432" t="s">
        <v>10575</v>
      </c>
      <c r="F1432" t="s">
        <v>10576</v>
      </c>
      <c r="I1432" t="str">
        <f>VLOOKUP(Table14[[#This Row],[No.]],E:F,2,FALSE)</f>
        <v>Daniel Adipo</v>
      </c>
    </row>
    <row r="1433" spans="1:9" x14ac:dyDescent="0.35">
      <c r="A1433" t="s">
        <v>10549</v>
      </c>
      <c r="B1433" t="s">
        <v>10550</v>
      </c>
      <c r="E1433" t="s">
        <v>10577</v>
      </c>
      <c r="F1433" t="s">
        <v>10578</v>
      </c>
      <c r="I1433" t="str">
        <f>VLOOKUP(Table14[[#This Row],[No.]],E:F,2,FALSE)</f>
        <v>Samuel Nyutu</v>
      </c>
    </row>
    <row r="1434" spans="1:9" x14ac:dyDescent="0.35">
      <c r="A1434" t="s">
        <v>10551</v>
      </c>
      <c r="B1434" t="s">
        <v>10552</v>
      </c>
      <c r="E1434" t="s">
        <v>10579</v>
      </c>
      <c r="F1434" t="s">
        <v>10580</v>
      </c>
      <c r="I1434" t="str">
        <f>VLOOKUP(Table14[[#This Row],[No.]],E:F,2,FALSE)</f>
        <v>Virozian Oketch</v>
      </c>
    </row>
    <row r="1435" spans="1:9" x14ac:dyDescent="0.35">
      <c r="A1435" t="s">
        <v>10553</v>
      </c>
      <c r="B1435" t="s">
        <v>10554</v>
      </c>
      <c r="E1435" t="s">
        <v>10581</v>
      </c>
      <c r="F1435" t="s">
        <v>10582</v>
      </c>
      <c r="I1435" t="str">
        <f>VLOOKUP(Table14[[#This Row],[No.]],E:F,2,FALSE)</f>
        <v>Alice Njoroge</v>
      </c>
    </row>
    <row r="1436" spans="1:9" x14ac:dyDescent="0.35">
      <c r="A1436" t="s">
        <v>10555</v>
      </c>
      <c r="B1436" t="s">
        <v>9620</v>
      </c>
      <c r="E1436" t="s">
        <v>10583</v>
      </c>
      <c r="F1436" t="s">
        <v>10584</v>
      </c>
      <c r="I1436" t="str">
        <f>VLOOKUP(Table14[[#This Row],[No.]],E:F,2,FALSE)</f>
        <v>Noor Mohamed</v>
      </c>
    </row>
    <row r="1437" spans="1:9" x14ac:dyDescent="0.35">
      <c r="A1437" t="s">
        <v>10556</v>
      </c>
      <c r="B1437" t="s">
        <v>10557</v>
      </c>
      <c r="E1437" t="s">
        <v>10585</v>
      </c>
      <c r="F1437" t="s">
        <v>10586</v>
      </c>
      <c r="I1437" t="str">
        <f>VLOOKUP(Table14[[#This Row],[No.]],E:F,2,FALSE)</f>
        <v>Justus Makau</v>
      </c>
    </row>
    <row r="1438" spans="1:9" x14ac:dyDescent="0.35">
      <c r="A1438" t="s">
        <v>10558</v>
      </c>
      <c r="B1438" t="s">
        <v>10559</v>
      </c>
      <c r="E1438" t="s">
        <v>10587</v>
      </c>
      <c r="F1438" t="s">
        <v>10588</v>
      </c>
      <c r="I1438" t="str">
        <f>VLOOKUP(Table14[[#This Row],[No.]],E:F,2,FALSE)</f>
        <v>Lucy Ndambi</v>
      </c>
    </row>
    <row r="1439" spans="1:9" x14ac:dyDescent="0.35">
      <c r="A1439" t="s">
        <v>10560</v>
      </c>
      <c r="B1439" t="s">
        <v>10561</v>
      </c>
      <c r="E1439" t="s">
        <v>10589</v>
      </c>
      <c r="F1439" t="s">
        <v>10590</v>
      </c>
      <c r="I1439" t="str">
        <f>VLOOKUP(Table14[[#This Row],[No.]],E:F,2,FALSE)</f>
        <v>Cyprian Metobo</v>
      </c>
    </row>
    <row r="1440" spans="1:9" x14ac:dyDescent="0.35">
      <c r="A1440" t="s">
        <v>10562</v>
      </c>
      <c r="B1440" t="s">
        <v>10563</v>
      </c>
      <c r="E1440" t="s">
        <v>10591</v>
      </c>
      <c r="F1440" t="s">
        <v>10592</v>
      </c>
      <c r="I1440" t="str">
        <f>VLOOKUP(Table14[[#This Row],[No.]],E:F,2,FALSE)</f>
        <v>William Ogallo</v>
      </c>
    </row>
    <row r="1441" spans="1:9" x14ac:dyDescent="0.35">
      <c r="A1441" t="s">
        <v>10564</v>
      </c>
      <c r="B1441" t="s">
        <v>10565</v>
      </c>
      <c r="E1441" t="s">
        <v>10593</v>
      </c>
      <c r="F1441" t="s">
        <v>10594</v>
      </c>
      <c r="I1441" t="str">
        <f>VLOOKUP(Table14[[#This Row],[No.]],E:F,2,FALSE)</f>
        <v>Amina Dahes</v>
      </c>
    </row>
    <row r="1442" spans="1:9" x14ac:dyDescent="0.35">
      <c r="A1442" t="s">
        <v>10566</v>
      </c>
      <c r="B1442" t="s">
        <v>10567</v>
      </c>
      <c r="E1442" t="s">
        <v>10595</v>
      </c>
      <c r="F1442" t="s">
        <v>10596</v>
      </c>
      <c r="I1442" t="str">
        <f>VLOOKUP(Table14[[#This Row],[No.]],E:F,2,FALSE)</f>
        <v>Angela Ng'etich</v>
      </c>
    </row>
    <row r="1443" spans="1:9" x14ac:dyDescent="0.35">
      <c r="A1443" t="s">
        <v>10568</v>
      </c>
      <c r="B1443" t="s">
        <v>10569</v>
      </c>
      <c r="E1443" t="s">
        <v>10597</v>
      </c>
      <c r="F1443" t="s">
        <v>10598</v>
      </c>
      <c r="I1443" t="str">
        <f>VLOOKUP(Table14[[#This Row],[No.]],E:F,2,FALSE)</f>
        <v>Peter Nyaga</v>
      </c>
    </row>
    <row r="1444" spans="1:9" x14ac:dyDescent="0.35">
      <c r="A1444" t="s">
        <v>10570</v>
      </c>
      <c r="B1444" t="s">
        <v>10062</v>
      </c>
      <c r="E1444" t="s">
        <v>10599</v>
      </c>
      <c r="F1444" t="s">
        <v>10600</v>
      </c>
      <c r="I1444" t="str">
        <f>VLOOKUP(Table14[[#This Row],[No.]],E:F,2,FALSE)</f>
        <v>Kevin Majuek</v>
      </c>
    </row>
    <row r="1445" spans="1:9" x14ac:dyDescent="0.35">
      <c r="A1445" t="s">
        <v>10571</v>
      </c>
      <c r="B1445" t="s">
        <v>10572</v>
      </c>
      <c r="E1445" t="s">
        <v>10601</v>
      </c>
      <c r="F1445" t="s">
        <v>10602</v>
      </c>
      <c r="I1445" t="str">
        <f>VLOOKUP(Table14[[#This Row],[No.]],E:F,2,FALSE)</f>
        <v>Elisha J Oraro</v>
      </c>
    </row>
    <row r="1446" spans="1:9" x14ac:dyDescent="0.35">
      <c r="A1446" t="s">
        <v>10573</v>
      </c>
      <c r="B1446" t="s">
        <v>10574</v>
      </c>
      <c r="E1446" t="s">
        <v>10603</v>
      </c>
      <c r="F1446" t="s">
        <v>10604</v>
      </c>
      <c r="I1446" t="str">
        <f>VLOOKUP(Table14[[#This Row],[No.]],E:F,2,FALSE)</f>
        <v>Willis Ombai</v>
      </c>
    </row>
    <row r="1447" spans="1:9" x14ac:dyDescent="0.35">
      <c r="A1447" t="s">
        <v>10575</v>
      </c>
      <c r="B1447" t="s">
        <v>10576</v>
      </c>
      <c r="E1447" t="s">
        <v>10605</v>
      </c>
      <c r="F1447" t="s">
        <v>10606</v>
      </c>
      <c r="I1447" t="str">
        <f>VLOOKUP(Table14[[#This Row],[No.]],E:F,2,FALSE)</f>
        <v>Daniel Odipo</v>
      </c>
    </row>
    <row r="1448" spans="1:9" x14ac:dyDescent="0.35">
      <c r="A1448" t="s">
        <v>10577</v>
      </c>
      <c r="B1448" t="s">
        <v>10578</v>
      </c>
      <c r="E1448" t="s">
        <v>10607</v>
      </c>
      <c r="F1448" t="s">
        <v>10608</v>
      </c>
      <c r="I1448" t="str">
        <f>VLOOKUP(Table14[[#This Row],[No.]],E:F,2,FALSE)</f>
        <v>Florence Nelima Nyongesa</v>
      </c>
    </row>
    <row r="1449" spans="1:9" x14ac:dyDescent="0.35">
      <c r="A1449" t="s">
        <v>10579</v>
      </c>
      <c r="B1449" t="s">
        <v>10580</v>
      </c>
      <c r="E1449" t="s">
        <v>10609</v>
      </c>
      <c r="F1449" t="s">
        <v>10610</v>
      </c>
      <c r="I1449" t="str">
        <f>VLOOKUP(Table14[[#This Row],[No.]],E:F,2,FALSE)</f>
        <v>Fredrick Obwogi</v>
      </c>
    </row>
    <row r="1450" spans="1:9" x14ac:dyDescent="0.35">
      <c r="A1450" t="s">
        <v>10581</v>
      </c>
      <c r="B1450" t="s">
        <v>10582</v>
      </c>
      <c r="E1450" t="s">
        <v>10611</v>
      </c>
      <c r="F1450" t="s">
        <v>10612</v>
      </c>
      <c r="I1450" t="str">
        <f>VLOOKUP(Table14[[#This Row],[No.]],E:F,2,FALSE)</f>
        <v>DAniel Ongoro</v>
      </c>
    </row>
    <row r="1451" spans="1:9" x14ac:dyDescent="0.35">
      <c r="A1451" t="s">
        <v>10583</v>
      </c>
      <c r="B1451" t="s">
        <v>10584</v>
      </c>
      <c r="E1451" t="s">
        <v>10613</v>
      </c>
      <c r="F1451" t="s">
        <v>10614</v>
      </c>
      <c r="I1451" t="str">
        <f>VLOOKUP(Table14[[#This Row],[No.]],E:F,2,FALSE)</f>
        <v>Stephen Mwangi</v>
      </c>
    </row>
    <row r="1452" spans="1:9" x14ac:dyDescent="0.35">
      <c r="A1452" t="s">
        <v>10585</v>
      </c>
      <c r="B1452" t="s">
        <v>10586</v>
      </c>
      <c r="E1452" t="s">
        <v>10615</v>
      </c>
      <c r="F1452" t="s">
        <v>10606</v>
      </c>
      <c r="I1452" t="str">
        <f>VLOOKUP(Table14[[#This Row],[No.]],E:F,2,FALSE)</f>
        <v>Ibrahim Yusuf</v>
      </c>
    </row>
    <row r="1453" spans="1:9" x14ac:dyDescent="0.35">
      <c r="A1453" t="s">
        <v>10587</v>
      </c>
      <c r="B1453" t="s">
        <v>10588</v>
      </c>
      <c r="E1453" t="s">
        <v>10616</v>
      </c>
      <c r="F1453" t="s">
        <v>10617</v>
      </c>
      <c r="I1453" t="str">
        <f>VLOOKUP(Table14[[#This Row],[No.]],E:F,2,FALSE)</f>
        <v>Abshiro Halake</v>
      </c>
    </row>
    <row r="1454" spans="1:9" x14ac:dyDescent="0.35">
      <c r="A1454" t="s">
        <v>10589</v>
      </c>
      <c r="B1454" t="s">
        <v>10590</v>
      </c>
      <c r="E1454" t="s">
        <v>10618</v>
      </c>
      <c r="F1454" t="s">
        <v>10619</v>
      </c>
      <c r="I1454" t="str">
        <f>VLOOKUP(Table14[[#This Row],[No.]],E:F,2,FALSE)</f>
        <v>Peter Nyamoko</v>
      </c>
    </row>
    <row r="1455" spans="1:9" x14ac:dyDescent="0.35">
      <c r="A1455" t="s">
        <v>10591</v>
      </c>
      <c r="B1455" t="s">
        <v>10592</v>
      </c>
      <c r="E1455" t="s">
        <v>10620</v>
      </c>
      <c r="F1455" t="s">
        <v>10621</v>
      </c>
      <c r="I1455" t="str">
        <f>VLOOKUP(Table14[[#This Row],[No.]],E:F,2,FALSE)</f>
        <v>Geoffrey Wamalwa Ruchu</v>
      </c>
    </row>
    <row r="1456" spans="1:9" x14ac:dyDescent="0.35">
      <c r="A1456" t="s">
        <v>10593</v>
      </c>
      <c r="B1456" t="s">
        <v>10594</v>
      </c>
      <c r="E1456" t="s">
        <v>10622</v>
      </c>
      <c r="F1456" t="s">
        <v>10623</v>
      </c>
      <c r="I1456" t="str">
        <f>VLOOKUP(Table14[[#This Row],[No.]],E:F,2,FALSE)</f>
        <v>Linah Mwarania</v>
      </c>
    </row>
    <row r="1457" spans="1:9" x14ac:dyDescent="0.35">
      <c r="A1457" t="s">
        <v>10595</v>
      </c>
      <c r="B1457" t="s">
        <v>10596</v>
      </c>
      <c r="E1457" t="s">
        <v>10624</v>
      </c>
      <c r="F1457" t="s">
        <v>10625</v>
      </c>
      <c r="I1457" t="str">
        <f>VLOOKUP(Table14[[#This Row],[No.]],E:F,2,FALSE)</f>
        <v>Franklin Koech</v>
      </c>
    </row>
    <row r="1458" spans="1:9" x14ac:dyDescent="0.35">
      <c r="A1458" t="s">
        <v>10597</v>
      </c>
      <c r="B1458" t="s">
        <v>10598</v>
      </c>
      <c r="E1458" t="s">
        <v>10626</v>
      </c>
      <c r="F1458" t="s">
        <v>10627</v>
      </c>
      <c r="I1458" t="str">
        <f>VLOOKUP(Table14[[#This Row],[No.]],E:F,2,FALSE)</f>
        <v>Alfred Simiyu</v>
      </c>
    </row>
    <row r="1459" spans="1:9" x14ac:dyDescent="0.35">
      <c r="A1459" t="s">
        <v>10599</v>
      </c>
      <c r="B1459" t="s">
        <v>10600</v>
      </c>
      <c r="E1459" t="s">
        <v>10628</v>
      </c>
      <c r="F1459" t="s">
        <v>10629</v>
      </c>
      <c r="I1459" t="str">
        <f>VLOOKUP(Table14[[#This Row],[No.]],E:F,2,FALSE)</f>
        <v>Judy Mrema</v>
      </c>
    </row>
    <row r="1460" spans="1:9" x14ac:dyDescent="0.35">
      <c r="A1460" t="s">
        <v>10601</v>
      </c>
      <c r="B1460" t="s">
        <v>10602</v>
      </c>
      <c r="E1460" t="s">
        <v>10630</v>
      </c>
      <c r="F1460" t="s">
        <v>10631</v>
      </c>
      <c r="I1460" t="str">
        <f>VLOOKUP(Table14[[#This Row],[No.]],E:F,2,FALSE)</f>
        <v>Nicholas Ochieng Odoyo</v>
      </c>
    </row>
    <row r="1461" spans="1:9" x14ac:dyDescent="0.35">
      <c r="A1461" t="s">
        <v>10603</v>
      </c>
      <c r="B1461" t="s">
        <v>10604</v>
      </c>
      <c r="E1461" t="s">
        <v>10632</v>
      </c>
      <c r="F1461" t="s">
        <v>10633</v>
      </c>
      <c r="I1461" t="str">
        <f>VLOOKUP(Table14[[#This Row],[No.]],E:F,2,FALSE)</f>
        <v>Everlyne Ndonga</v>
      </c>
    </row>
    <row r="1462" spans="1:9" x14ac:dyDescent="0.35">
      <c r="A1462" t="s">
        <v>10605</v>
      </c>
      <c r="B1462" t="s">
        <v>10606</v>
      </c>
      <c r="E1462" t="s">
        <v>10634</v>
      </c>
      <c r="F1462" t="s">
        <v>10635</v>
      </c>
      <c r="I1462" t="str">
        <f>VLOOKUP(Table14[[#This Row],[No.]],E:F,2,FALSE)</f>
        <v>Caroline Nyambok</v>
      </c>
    </row>
    <row r="1463" spans="1:9" x14ac:dyDescent="0.35">
      <c r="A1463" t="s">
        <v>10607</v>
      </c>
      <c r="B1463" t="s">
        <v>10608</v>
      </c>
      <c r="E1463" t="s">
        <v>10636</v>
      </c>
      <c r="F1463" t="s">
        <v>10637</v>
      </c>
      <c r="I1463" t="str">
        <f>VLOOKUP(Table14[[#This Row],[No.]],E:F,2,FALSE)</f>
        <v>Kipkirui Bett</v>
      </c>
    </row>
    <row r="1464" spans="1:9" x14ac:dyDescent="0.35">
      <c r="A1464" t="s">
        <v>10609</v>
      </c>
      <c r="B1464" t="s">
        <v>10610</v>
      </c>
      <c r="E1464" t="s">
        <v>10638</v>
      </c>
      <c r="F1464" t="s">
        <v>10639</v>
      </c>
      <c r="I1464" t="str">
        <f>VLOOKUP(Table14[[#This Row],[No.]],E:F,2,FALSE)</f>
        <v>Everlyne Wagem</v>
      </c>
    </row>
    <row r="1465" spans="1:9" x14ac:dyDescent="0.35">
      <c r="A1465" t="s">
        <v>10611</v>
      </c>
      <c r="B1465" t="s">
        <v>10612</v>
      </c>
      <c r="E1465" t="s">
        <v>10640</v>
      </c>
      <c r="F1465" t="s">
        <v>10641</v>
      </c>
      <c r="I1465" t="str">
        <f>VLOOKUP(Table14[[#This Row],[No.]],E:F,2,FALSE)</f>
        <v>Daniel Mogaka</v>
      </c>
    </row>
    <row r="1466" spans="1:9" x14ac:dyDescent="0.35">
      <c r="A1466" t="s">
        <v>10613</v>
      </c>
      <c r="B1466" t="s">
        <v>10614</v>
      </c>
      <c r="E1466" t="s">
        <v>10642</v>
      </c>
      <c r="F1466" t="s">
        <v>10643</v>
      </c>
      <c r="I1466" t="str">
        <f>VLOOKUP(Table14[[#This Row],[No.]],E:F,2,FALSE)</f>
        <v>Eric Mworia</v>
      </c>
    </row>
    <row r="1467" spans="1:9" x14ac:dyDescent="0.35">
      <c r="A1467" t="s">
        <v>10615</v>
      </c>
      <c r="B1467" t="s">
        <v>10606</v>
      </c>
      <c r="E1467" t="s">
        <v>10644</v>
      </c>
      <c r="F1467" t="s">
        <v>10645</v>
      </c>
      <c r="I1467" t="str">
        <f>VLOOKUP(Table14[[#This Row],[No.]],E:F,2,FALSE)</f>
        <v>Caroline Nyambok</v>
      </c>
    </row>
    <row r="1468" spans="1:9" x14ac:dyDescent="0.35">
      <c r="A1468" t="s">
        <v>10616</v>
      </c>
      <c r="B1468" t="s">
        <v>10617</v>
      </c>
      <c r="E1468" t="s">
        <v>10646</v>
      </c>
      <c r="F1468" t="s">
        <v>10647</v>
      </c>
      <c r="I1468" t="str">
        <f>VLOOKUP(Table14[[#This Row],[No.]],E:F,2,FALSE)</f>
        <v>Daniel Mutinda</v>
      </c>
    </row>
    <row r="1469" spans="1:9" x14ac:dyDescent="0.35">
      <c r="A1469" t="s">
        <v>10618</v>
      </c>
      <c r="B1469" t="s">
        <v>10619</v>
      </c>
      <c r="E1469" t="s">
        <v>10648</v>
      </c>
      <c r="F1469" t="s">
        <v>10649</v>
      </c>
      <c r="I1469" t="str">
        <f>VLOOKUP(Table14[[#This Row],[No.]],E:F,2,FALSE)</f>
        <v>Ali Kirui</v>
      </c>
    </row>
    <row r="1470" spans="1:9" x14ac:dyDescent="0.35">
      <c r="A1470" t="s">
        <v>10620</v>
      </c>
      <c r="B1470" t="s">
        <v>10621</v>
      </c>
      <c r="E1470" t="s">
        <v>10650</v>
      </c>
      <c r="F1470" t="s">
        <v>10651</v>
      </c>
      <c r="I1470" t="str">
        <f>VLOOKUP(Table14[[#This Row],[No.]],E:F,2,FALSE)</f>
        <v>Vincent Kirui</v>
      </c>
    </row>
    <row r="1471" spans="1:9" x14ac:dyDescent="0.35">
      <c r="A1471" t="s">
        <v>10622</v>
      </c>
      <c r="B1471" t="s">
        <v>10623</v>
      </c>
      <c r="E1471" t="s">
        <v>10652</v>
      </c>
      <c r="F1471" t="s">
        <v>10653</v>
      </c>
      <c r="I1471" t="str">
        <f>VLOOKUP(Table14[[#This Row],[No.]],E:F,2,FALSE)</f>
        <v>Samuel Onyiaku</v>
      </c>
    </row>
    <row r="1472" spans="1:9" x14ac:dyDescent="0.35">
      <c r="A1472" t="s">
        <v>10624</v>
      </c>
      <c r="B1472" t="s">
        <v>10625</v>
      </c>
      <c r="E1472" t="s">
        <v>10654</v>
      </c>
      <c r="F1472" t="s">
        <v>10655</v>
      </c>
      <c r="I1472" t="str">
        <f>VLOOKUP(Table14[[#This Row],[No.]],E:F,2,FALSE)</f>
        <v>Norah Kalekye</v>
      </c>
    </row>
    <row r="1473" spans="1:9" x14ac:dyDescent="0.35">
      <c r="A1473" t="s">
        <v>10626</v>
      </c>
      <c r="B1473" t="s">
        <v>10627</v>
      </c>
      <c r="E1473" t="s">
        <v>10656</v>
      </c>
      <c r="F1473" t="s">
        <v>10657</v>
      </c>
      <c r="I1473" t="str">
        <f>VLOOKUP(Table14[[#This Row],[No.]],E:F,2,FALSE)</f>
        <v>Peter Outa</v>
      </c>
    </row>
    <row r="1474" spans="1:9" x14ac:dyDescent="0.35">
      <c r="A1474" t="s">
        <v>10628</v>
      </c>
      <c r="B1474" t="s">
        <v>10629</v>
      </c>
      <c r="E1474" t="s">
        <v>10658</v>
      </c>
      <c r="F1474" t="s">
        <v>10659</v>
      </c>
      <c r="I1474" t="str">
        <f>VLOOKUP(Table14[[#This Row],[No.]],E:F,2,FALSE)</f>
        <v>Isaiah Karanja</v>
      </c>
    </row>
    <row r="1475" spans="1:9" x14ac:dyDescent="0.35">
      <c r="A1475" t="s">
        <v>10630</v>
      </c>
      <c r="B1475" t="s">
        <v>10631</v>
      </c>
      <c r="E1475" t="s">
        <v>10660</v>
      </c>
      <c r="F1475" t="s">
        <v>10661</v>
      </c>
      <c r="I1475" t="str">
        <f>VLOOKUP(Table14[[#This Row],[No.]],E:F,2,FALSE)</f>
        <v>Catherine S. Beacham</v>
      </c>
    </row>
    <row r="1476" spans="1:9" x14ac:dyDescent="0.35">
      <c r="A1476" t="s">
        <v>10632</v>
      </c>
      <c r="B1476" t="s">
        <v>10633</v>
      </c>
      <c r="E1476" t="s">
        <v>10662</v>
      </c>
      <c r="F1476" t="s">
        <v>10663</v>
      </c>
      <c r="I1476" t="str">
        <f>VLOOKUP(Table14[[#This Row],[No.]],E:F,2,FALSE)</f>
        <v>Thomas Otieno Gowa</v>
      </c>
    </row>
    <row r="1477" spans="1:9" x14ac:dyDescent="0.35">
      <c r="A1477" t="s">
        <v>10634</v>
      </c>
      <c r="B1477" t="s">
        <v>10635</v>
      </c>
      <c r="E1477" t="s">
        <v>10664</v>
      </c>
      <c r="F1477" t="s">
        <v>10665</v>
      </c>
      <c r="I1477" t="str">
        <f>VLOOKUP(Table14[[#This Row],[No.]],E:F,2,FALSE)</f>
        <v>Pro. Bosire Mwebi</v>
      </c>
    </row>
    <row r="1478" spans="1:9" x14ac:dyDescent="0.35">
      <c r="A1478" t="s">
        <v>10636</v>
      </c>
      <c r="B1478" t="s">
        <v>10637</v>
      </c>
      <c r="E1478" t="s">
        <v>10666</v>
      </c>
      <c r="F1478" t="s">
        <v>10667</v>
      </c>
      <c r="I1478" t="str">
        <f>VLOOKUP(Table14[[#This Row],[No.]],E:F,2,FALSE)</f>
        <v>Kenneth O. Awuor</v>
      </c>
    </row>
    <row r="1479" spans="1:9" x14ac:dyDescent="0.35">
      <c r="A1479" t="s">
        <v>10638</v>
      </c>
      <c r="B1479" t="s">
        <v>10639</v>
      </c>
      <c r="E1479" t="s">
        <v>10668</v>
      </c>
      <c r="F1479" t="s">
        <v>10669</v>
      </c>
      <c r="I1479" t="str">
        <f>VLOOKUP(Table14[[#This Row],[No.]],E:F,2,FALSE)</f>
        <v>Paul Mabuka</v>
      </c>
    </row>
    <row r="1480" spans="1:9" x14ac:dyDescent="0.35">
      <c r="A1480" t="s">
        <v>10640</v>
      </c>
      <c r="B1480" t="s">
        <v>10641</v>
      </c>
      <c r="E1480" t="s">
        <v>10670</v>
      </c>
      <c r="F1480" t="s">
        <v>10671</v>
      </c>
      <c r="I1480" t="str">
        <f>VLOOKUP(Table14[[#This Row],[No.]],E:F,2,FALSE)</f>
        <v>Were Olwa</v>
      </c>
    </row>
    <row r="1481" spans="1:9" x14ac:dyDescent="0.35">
      <c r="A1481" t="s">
        <v>10642</v>
      </c>
      <c r="B1481" t="s">
        <v>10643</v>
      </c>
      <c r="E1481" t="s">
        <v>10672</v>
      </c>
      <c r="F1481" t="s">
        <v>10673</v>
      </c>
      <c r="I1481" t="str">
        <f>VLOOKUP(Table14[[#This Row],[No.]],E:F,2,FALSE)</f>
        <v>Abdirizak Mukhtar</v>
      </c>
    </row>
    <row r="1482" spans="1:9" x14ac:dyDescent="0.35">
      <c r="A1482" t="s">
        <v>10644</v>
      </c>
      <c r="B1482" t="s">
        <v>10645</v>
      </c>
      <c r="E1482" t="s">
        <v>10674</v>
      </c>
      <c r="F1482" t="s">
        <v>10675</v>
      </c>
      <c r="I1482" t="str">
        <f>VLOOKUP(Table14[[#This Row],[No.]],E:F,2,FALSE)</f>
        <v>Victoria Mwenda</v>
      </c>
    </row>
    <row r="1483" spans="1:9" x14ac:dyDescent="0.35">
      <c r="A1483" t="s">
        <v>10646</v>
      </c>
      <c r="B1483" t="s">
        <v>10647</v>
      </c>
      <c r="E1483" t="s">
        <v>10676</v>
      </c>
      <c r="F1483" t="s">
        <v>10677</v>
      </c>
      <c r="I1483" t="str">
        <f>VLOOKUP(Table14[[#This Row],[No.]],E:F,2,FALSE)</f>
        <v>Dennis Nyambane Obara</v>
      </c>
    </row>
    <row r="1484" spans="1:9" x14ac:dyDescent="0.35">
      <c r="A1484" t="s">
        <v>10648</v>
      </c>
      <c r="B1484" t="s">
        <v>10649</v>
      </c>
      <c r="E1484" t="s">
        <v>10678</v>
      </c>
      <c r="F1484" t="s">
        <v>10679</v>
      </c>
      <c r="I1484" t="str">
        <f>VLOOKUP(Table14[[#This Row],[No.]],E:F,2,FALSE)</f>
        <v>Conrad Wanyama</v>
      </c>
    </row>
    <row r="1485" spans="1:9" x14ac:dyDescent="0.35">
      <c r="A1485" t="s">
        <v>10650</v>
      </c>
      <c r="B1485" t="s">
        <v>10651</v>
      </c>
      <c r="E1485" t="s">
        <v>10680</v>
      </c>
      <c r="F1485" t="s">
        <v>10681</v>
      </c>
      <c r="I1485" t="str">
        <f>VLOOKUP(Table14[[#This Row],[No.]],E:F,2,FALSE)</f>
        <v>Jane Chokwe</v>
      </c>
    </row>
    <row r="1486" spans="1:9" x14ac:dyDescent="0.35">
      <c r="A1486" t="s">
        <v>10652</v>
      </c>
      <c r="B1486" t="s">
        <v>10653</v>
      </c>
      <c r="E1486" t="s">
        <v>10682</v>
      </c>
      <c r="F1486" t="s">
        <v>10683</v>
      </c>
      <c r="I1486" t="str">
        <f>VLOOKUP(Table14[[#This Row],[No.]],E:F,2,FALSE)</f>
        <v>Guyo Gollo Adhi</v>
      </c>
    </row>
    <row r="1487" spans="1:9" x14ac:dyDescent="0.35">
      <c r="A1487" t="s">
        <v>10654</v>
      </c>
      <c r="B1487" t="s">
        <v>10655</v>
      </c>
      <c r="E1487" t="s">
        <v>10684</v>
      </c>
      <c r="F1487" t="s">
        <v>10685</v>
      </c>
      <c r="I1487" t="str">
        <f>VLOOKUP(Table14[[#This Row],[No.]],E:F,2,FALSE)</f>
        <v>Shadrack Kalasaa</v>
      </c>
    </row>
    <row r="1488" spans="1:9" x14ac:dyDescent="0.35">
      <c r="A1488" t="s">
        <v>10656</v>
      </c>
      <c r="B1488" t="s">
        <v>10657</v>
      </c>
      <c r="E1488" t="s">
        <v>10686</v>
      </c>
      <c r="F1488" t="s">
        <v>10687</v>
      </c>
      <c r="I1488" t="str">
        <f>VLOOKUP(Table14[[#This Row],[No.]],E:F,2,FALSE)</f>
        <v>Jennifer Boit</v>
      </c>
    </row>
    <row r="1489" spans="1:9" x14ac:dyDescent="0.35">
      <c r="A1489" t="s">
        <v>10658</v>
      </c>
      <c r="B1489" t="s">
        <v>10659</v>
      </c>
      <c r="E1489" t="s">
        <v>10688</v>
      </c>
      <c r="F1489" t="s">
        <v>10689</v>
      </c>
      <c r="I1489" t="str">
        <f>VLOOKUP(Table14[[#This Row],[No.]],E:F,2,FALSE)</f>
        <v>Monicah Wambui Gatonye</v>
      </c>
    </row>
    <row r="1490" spans="1:9" x14ac:dyDescent="0.35">
      <c r="A1490" t="s">
        <v>10660</v>
      </c>
      <c r="B1490" t="s">
        <v>10661</v>
      </c>
      <c r="E1490" t="s">
        <v>10690</v>
      </c>
      <c r="F1490" t="s">
        <v>10691</v>
      </c>
      <c r="I1490" t="str">
        <f>VLOOKUP(Table14[[#This Row],[No.]],E:F,2,FALSE)</f>
        <v>Susan Nderitu</v>
      </c>
    </row>
    <row r="1491" spans="1:9" x14ac:dyDescent="0.35">
      <c r="A1491" t="s">
        <v>10662</v>
      </c>
      <c r="B1491" t="s">
        <v>10663</v>
      </c>
      <c r="E1491" t="s">
        <v>10692</v>
      </c>
      <c r="F1491" t="s">
        <v>10693</v>
      </c>
      <c r="I1491" t="str">
        <f>VLOOKUP(Table14[[#This Row],[No.]],E:F,2,FALSE)</f>
        <v>Zahra Abdallah</v>
      </c>
    </row>
    <row r="1492" spans="1:9" x14ac:dyDescent="0.35">
      <c r="A1492" t="s">
        <v>10664</v>
      </c>
      <c r="B1492" t="s">
        <v>10665</v>
      </c>
      <c r="E1492" t="s">
        <v>10694</v>
      </c>
      <c r="F1492" t="s">
        <v>10695</v>
      </c>
      <c r="I1492" t="str">
        <f>VLOOKUP(Table14[[#This Row],[No.]],E:F,2,FALSE)</f>
        <v>Gregory Okal</v>
      </c>
    </row>
    <row r="1493" spans="1:9" x14ac:dyDescent="0.35">
      <c r="A1493" t="s">
        <v>10666</v>
      </c>
      <c r="B1493" t="s">
        <v>10667</v>
      </c>
      <c r="E1493" t="s">
        <v>10696</v>
      </c>
      <c r="F1493" t="s">
        <v>10697</v>
      </c>
      <c r="I1493" t="str">
        <f>VLOOKUP(Table14[[#This Row],[No.]],E:F,2,FALSE)</f>
        <v>Ibrahim Munga</v>
      </c>
    </row>
    <row r="1494" spans="1:9" x14ac:dyDescent="0.35">
      <c r="A1494" t="s">
        <v>10668</v>
      </c>
      <c r="B1494" t="s">
        <v>10669</v>
      </c>
      <c r="E1494" t="s">
        <v>10698</v>
      </c>
      <c r="F1494" t="s">
        <v>10699</v>
      </c>
      <c r="I1494" t="str">
        <f>VLOOKUP(Table14[[#This Row],[No.]],E:F,2,FALSE)</f>
        <v>John Muhia</v>
      </c>
    </row>
    <row r="1495" spans="1:9" x14ac:dyDescent="0.35">
      <c r="A1495" t="s">
        <v>10670</v>
      </c>
      <c r="B1495" t="s">
        <v>10671</v>
      </c>
      <c r="E1495" t="s">
        <v>10700</v>
      </c>
      <c r="F1495" t="s">
        <v>10701</v>
      </c>
      <c r="I1495" t="str">
        <f>VLOOKUP(Table14[[#This Row],[No.]],E:F,2,FALSE)</f>
        <v>Bahati Nsaba</v>
      </c>
    </row>
    <row r="1496" spans="1:9" x14ac:dyDescent="0.35">
      <c r="A1496" t="s">
        <v>10672</v>
      </c>
      <c r="B1496" t="s">
        <v>10673</v>
      </c>
      <c r="E1496" t="s">
        <v>10702</v>
      </c>
      <c r="F1496" t="s">
        <v>10703</v>
      </c>
      <c r="I1496" t="str">
        <f>VLOOKUP(Table14[[#This Row],[No.]],E:F,2,FALSE)</f>
        <v>Ahmed Maalim</v>
      </c>
    </row>
    <row r="1497" spans="1:9" x14ac:dyDescent="0.35">
      <c r="A1497" t="s">
        <v>10674</v>
      </c>
      <c r="B1497" t="s">
        <v>10675</v>
      </c>
      <c r="E1497" t="s">
        <v>10704</v>
      </c>
      <c r="F1497" t="s">
        <v>10705</v>
      </c>
      <c r="I1497" t="str">
        <f>VLOOKUP(Table14[[#This Row],[No.]],E:F,2,FALSE)</f>
        <v>David Tanui</v>
      </c>
    </row>
    <row r="1498" spans="1:9" x14ac:dyDescent="0.35">
      <c r="A1498" t="s">
        <v>10676</v>
      </c>
      <c r="B1498" t="s">
        <v>10677</v>
      </c>
      <c r="E1498" t="s">
        <v>10706</v>
      </c>
      <c r="F1498" t="s">
        <v>10707</v>
      </c>
      <c r="I1498" t="str">
        <f>VLOOKUP(Table14[[#This Row],[No.]],E:F,2,FALSE)</f>
        <v>Evans Kimani</v>
      </c>
    </row>
    <row r="1499" spans="1:9" x14ac:dyDescent="0.35">
      <c r="A1499" t="s">
        <v>10678</v>
      </c>
      <c r="B1499" t="s">
        <v>10679</v>
      </c>
      <c r="E1499" t="s">
        <v>10708</v>
      </c>
      <c r="F1499" t="s">
        <v>10709</v>
      </c>
      <c r="I1499" t="str">
        <f>VLOOKUP(Table14[[#This Row],[No.]],E:F,2,FALSE)</f>
        <v>Isack Liku</v>
      </c>
    </row>
    <row r="1500" spans="1:9" x14ac:dyDescent="0.35">
      <c r="A1500" t="s">
        <v>10680</v>
      </c>
      <c r="B1500" t="s">
        <v>10681</v>
      </c>
      <c r="E1500" t="s">
        <v>10710</v>
      </c>
      <c r="F1500" t="s">
        <v>10711</v>
      </c>
      <c r="I1500" t="str">
        <f>VLOOKUP(Table14[[#This Row],[No.]],E:F,2,FALSE)</f>
        <v>Sadi Juma</v>
      </c>
    </row>
    <row r="1501" spans="1:9" x14ac:dyDescent="0.35">
      <c r="A1501" t="s">
        <v>10682</v>
      </c>
      <c r="B1501" t="s">
        <v>10683</v>
      </c>
      <c r="E1501" t="s">
        <v>10712</v>
      </c>
      <c r="F1501" t="s">
        <v>10713</v>
      </c>
      <c r="I1501" t="str">
        <f>VLOOKUP(Table14[[#This Row],[No.]],E:F,2,FALSE)</f>
        <v>Jackline Munyao</v>
      </c>
    </row>
    <row r="1502" spans="1:9" x14ac:dyDescent="0.35">
      <c r="A1502" t="s">
        <v>10684</v>
      </c>
      <c r="B1502" t="s">
        <v>10685</v>
      </c>
      <c r="E1502" t="s">
        <v>10714</v>
      </c>
      <c r="F1502" t="s">
        <v>10715</v>
      </c>
      <c r="I1502" t="str">
        <f>VLOOKUP(Table14[[#This Row],[No.]],E:F,2,FALSE)</f>
        <v>Alais Kisota</v>
      </c>
    </row>
    <row r="1503" spans="1:9" x14ac:dyDescent="0.35">
      <c r="A1503" t="s">
        <v>10686</v>
      </c>
      <c r="B1503" t="s">
        <v>10687</v>
      </c>
      <c r="E1503" t="s">
        <v>10716</v>
      </c>
      <c r="F1503" t="s">
        <v>10717</v>
      </c>
      <c r="I1503" t="str">
        <f>VLOOKUP(Table14[[#This Row],[No.]],E:F,2,FALSE)</f>
        <v>James Wambua</v>
      </c>
    </row>
    <row r="1504" spans="1:9" x14ac:dyDescent="0.35">
      <c r="A1504" t="s">
        <v>10688</v>
      </c>
      <c r="B1504" t="s">
        <v>10689</v>
      </c>
      <c r="E1504" t="s">
        <v>10718</v>
      </c>
      <c r="F1504" t="s">
        <v>10719</v>
      </c>
      <c r="I1504" t="str">
        <f>VLOOKUP(Table14[[#This Row],[No.]],E:F,2,FALSE)</f>
        <v>Dorcas Amunga</v>
      </c>
    </row>
    <row r="1505" spans="1:9" x14ac:dyDescent="0.35">
      <c r="A1505" t="s">
        <v>10690</v>
      </c>
      <c r="B1505" t="s">
        <v>10691</v>
      </c>
      <c r="E1505" t="s">
        <v>10720</v>
      </c>
      <c r="F1505" t="s">
        <v>10721</v>
      </c>
      <c r="I1505" t="str">
        <f>VLOOKUP(Table14[[#This Row],[No.]],E:F,2,FALSE)</f>
        <v xml:space="preserve">	Newton Wambua</v>
      </c>
    </row>
    <row r="1506" spans="1:9" x14ac:dyDescent="0.35">
      <c r="A1506" t="s">
        <v>10692</v>
      </c>
      <c r="B1506" t="s">
        <v>10693</v>
      </c>
      <c r="E1506" t="s">
        <v>10722</v>
      </c>
      <c r="F1506" t="s">
        <v>10723</v>
      </c>
      <c r="I1506" t="str">
        <f>VLOOKUP(Table14[[#This Row],[No.]],E:F,2,FALSE)</f>
        <v xml:space="preserve">	Fahima Mohammed</v>
      </c>
    </row>
    <row r="1507" spans="1:9" x14ac:dyDescent="0.35">
      <c r="A1507" t="s">
        <v>10694</v>
      </c>
      <c r="B1507" t="s">
        <v>10695</v>
      </c>
      <c r="E1507" t="s">
        <v>10724</v>
      </c>
      <c r="F1507" t="s">
        <v>10725</v>
      </c>
      <c r="I1507" t="str">
        <f>VLOOKUP(Table14[[#This Row],[No.]],E:F,2,FALSE)</f>
        <v xml:space="preserve">	Alex Muoki</v>
      </c>
    </row>
    <row r="1508" spans="1:9" x14ac:dyDescent="0.35">
      <c r="A1508" t="s">
        <v>10696</v>
      </c>
      <c r="B1508" t="s">
        <v>10697</v>
      </c>
      <c r="E1508" t="s">
        <v>10726</v>
      </c>
      <c r="F1508" t="s">
        <v>10727</v>
      </c>
      <c r="I1508" t="str">
        <f>VLOOKUP(Table14[[#This Row],[No.]],E:F,2,FALSE)</f>
        <v>Billy Obima</v>
      </c>
    </row>
    <row r="1509" spans="1:9" x14ac:dyDescent="0.35">
      <c r="A1509" t="s">
        <v>10698</v>
      </c>
      <c r="B1509" t="s">
        <v>10699</v>
      </c>
      <c r="E1509" t="s">
        <v>10728</v>
      </c>
      <c r="F1509" t="s">
        <v>10729</v>
      </c>
      <c r="I1509" t="str">
        <f>VLOOKUP(Table14[[#This Row],[No.]],E:F,2,FALSE)</f>
        <v>Duncan Mugambi</v>
      </c>
    </row>
    <row r="1510" spans="1:9" x14ac:dyDescent="0.35">
      <c r="A1510" t="s">
        <v>10700</v>
      </c>
      <c r="B1510" t="s">
        <v>10701</v>
      </c>
      <c r="E1510" t="s">
        <v>10730</v>
      </c>
      <c r="F1510" t="s">
        <v>10731</v>
      </c>
      <c r="I1510" t="str">
        <f>VLOOKUP(Table14[[#This Row],[No.]],E:F,2,FALSE)</f>
        <v>David Kairuiki</v>
      </c>
    </row>
    <row r="1511" spans="1:9" x14ac:dyDescent="0.35">
      <c r="A1511" t="s">
        <v>10702</v>
      </c>
      <c r="B1511" t="s">
        <v>10703</v>
      </c>
      <c r="E1511" t="s">
        <v>10732</v>
      </c>
      <c r="F1511" t="s">
        <v>10733</v>
      </c>
      <c r="I1511" t="str">
        <f>VLOOKUP(Table14[[#This Row],[No.]],E:F,2,FALSE)</f>
        <v>Mohamed Huka</v>
      </c>
    </row>
    <row r="1512" spans="1:9" x14ac:dyDescent="0.35">
      <c r="A1512" t="s">
        <v>10704</v>
      </c>
      <c r="B1512" t="s">
        <v>10705</v>
      </c>
      <c r="E1512" t="s">
        <v>10734</v>
      </c>
      <c r="F1512" t="s">
        <v>10735</v>
      </c>
      <c r="I1512" t="str">
        <f>VLOOKUP(Table14[[#This Row],[No.]],E:F,2,FALSE)</f>
        <v>Christine Mugo</v>
      </c>
    </row>
    <row r="1513" spans="1:9" x14ac:dyDescent="0.35">
      <c r="A1513" t="s">
        <v>10706</v>
      </c>
      <c r="B1513" t="s">
        <v>10707</v>
      </c>
      <c r="E1513" t="s">
        <v>10736</v>
      </c>
      <c r="F1513" t="s">
        <v>10737</v>
      </c>
      <c r="I1513" t="str">
        <f>VLOOKUP(Table14[[#This Row],[No.]],E:F,2,FALSE)</f>
        <v>Samuel Kamau</v>
      </c>
    </row>
    <row r="1514" spans="1:9" x14ac:dyDescent="0.35">
      <c r="A1514" t="s">
        <v>10708</v>
      </c>
      <c r="B1514" t="s">
        <v>10709</v>
      </c>
      <c r="E1514" t="s">
        <v>10738</v>
      </c>
      <c r="F1514" t="s">
        <v>10739</v>
      </c>
      <c r="I1514" t="str">
        <f>VLOOKUP(Table14[[#This Row],[No.]],E:F,2,FALSE)</f>
        <v>Keneth Shimakah</v>
      </c>
    </row>
    <row r="1515" spans="1:9" x14ac:dyDescent="0.35">
      <c r="A1515" t="s">
        <v>10710</v>
      </c>
      <c r="B1515" t="s">
        <v>10711</v>
      </c>
      <c r="E1515" t="s">
        <v>10740</v>
      </c>
      <c r="F1515" t="s">
        <v>10741</v>
      </c>
      <c r="I1515" t="str">
        <f>VLOOKUP(Table14[[#This Row],[No.]],E:F,2,FALSE)</f>
        <v>Lulu Johari</v>
      </c>
    </row>
    <row r="1516" spans="1:9" x14ac:dyDescent="0.35">
      <c r="A1516" t="s">
        <v>10712</v>
      </c>
      <c r="B1516" t="s">
        <v>10713</v>
      </c>
      <c r="E1516" t="s">
        <v>10742</v>
      </c>
      <c r="F1516" t="s">
        <v>10743</v>
      </c>
      <c r="I1516" t="str">
        <f>VLOOKUP(Table14[[#This Row],[No.]],E:F,2,FALSE)</f>
        <v>Charles Muya</v>
      </c>
    </row>
    <row r="1517" spans="1:9" x14ac:dyDescent="0.35">
      <c r="A1517" t="s">
        <v>10714</v>
      </c>
      <c r="B1517" t="s">
        <v>10715</v>
      </c>
      <c r="E1517" t="s">
        <v>10744</v>
      </c>
      <c r="F1517" t="s">
        <v>10745</v>
      </c>
      <c r="I1517" t="str">
        <f>VLOOKUP(Table14[[#This Row],[No.]],E:F,2,FALSE)</f>
        <v>Mourice Otieno</v>
      </c>
    </row>
    <row r="1518" spans="1:9" x14ac:dyDescent="0.35">
      <c r="A1518" t="s">
        <v>10716</v>
      </c>
      <c r="B1518" t="s">
        <v>10717</v>
      </c>
      <c r="E1518" t="s">
        <v>10746</v>
      </c>
      <c r="F1518" t="s">
        <v>10241</v>
      </c>
      <c r="I1518" t="str">
        <f>VLOOKUP(Table14[[#This Row],[No.]],E:F,2,FALSE)</f>
        <v>Elizabeth Murugi</v>
      </c>
    </row>
    <row r="1519" spans="1:9" x14ac:dyDescent="0.35">
      <c r="A1519" t="s">
        <v>10718</v>
      </c>
      <c r="B1519" t="s">
        <v>10719</v>
      </c>
      <c r="E1519" t="s">
        <v>10747</v>
      </c>
      <c r="F1519" t="s">
        <v>10748</v>
      </c>
      <c r="I1519" t="str">
        <f>VLOOKUP(Table14[[#This Row],[No.]],E:F,2,FALSE)</f>
        <v>Koskey Mutembei</v>
      </c>
    </row>
    <row r="1520" spans="1:9" x14ac:dyDescent="0.35">
      <c r="A1520" t="s">
        <v>10720</v>
      </c>
      <c r="B1520" t="s">
        <v>10721</v>
      </c>
      <c r="E1520" t="s">
        <v>10749</v>
      </c>
      <c r="F1520" t="s">
        <v>10750</v>
      </c>
      <c r="I1520" t="str">
        <f>VLOOKUP(Table14[[#This Row],[No.]],E:F,2,FALSE)</f>
        <v>Rehema Ibrahim</v>
      </c>
    </row>
    <row r="1521" spans="1:9" x14ac:dyDescent="0.35">
      <c r="A1521" t="s">
        <v>10722</v>
      </c>
      <c r="B1521" t="s">
        <v>10723</v>
      </c>
      <c r="E1521" t="s">
        <v>10751</v>
      </c>
      <c r="F1521" t="s">
        <v>10752</v>
      </c>
      <c r="I1521" t="str">
        <f>VLOOKUP(Table14[[#This Row],[No.]],E:F,2,FALSE)</f>
        <v>Jamila Mohamed</v>
      </c>
    </row>
    <row r="1522" spans="1:9" x14ac:dyDescent="0.35">
      <c r="A1522" t="s">
        <v>10724</v>
      </c>
      <c r="B1522" t="s">
        <v>10725</v>
      </c>
      <c r="E1522" t="s">
        <v>10753</v>
      </c>
      <c r="F1522" t="s">
        <v>10754</v>
      </c>
      <c r="I1522" t="str">
        <f>VLOOKUP(Table14[[#This Row],[No.]],E:F,2,FALSE)</f>
        <v>Nelson Kungu</v>
      </c>
    </row>
    <row r="1523" spans="1:9" x14ac:dyDescent="0.35">
      <c r="A1523" t="s">
        <v>10726</v>
      </c>
      <c r="B1523" t="s">
        <v>10727</v>
      </c>
      <c r="E1523" t="s">
        <v>10755</v>
      </c>
      <c r="F1523" t="s">
        <v>10756</v>
      </c>
      <c r="I1523" t="str">
        <f>VLOOKUP(Table14[[#This Row],[No.]],E:F,2,FALSE)</f>
        <v>Feunice Mwashigadi</v>
      </c>
    </row>
    <row r="1524" spans="1:9" x14ac:dyDescent="0.35">
      <c r="A1524" t="s">
        <v>10728</v>
      </c>
      <c r="B1524" t="s">
        <v>10729</v>
      </c>
      <c r="E1524" t="s">
        <v>10757</v>
      </c>
      <c r="F1524" t="s">
        <v>10758</v>
      </c>
      <c r="I1524" t="str">
        <f>VLOOKUP(Table14[[#This Row],[No.]],E:F,2,FALSE)</f>
        <v>Douglas Lopunei</v>
      </c>
    </row>
    <row r="1525" spans="1:9" x14ac:dyDescent="0.35">
      <c r="A1525" t="s">
        <v>10730</v>
      </c>
      <c r="B1525" t="s">
        <v>10731</v>
      </c>
      <c r="E1525" t="s">
        <v>10759</v>
      </c>
      <c r="F1525" t="s">
        <v>10760</v>
      </c>
      <c r="I1525" t="str">
        <f>VLOOKUP(Table14[[#This Row],[No.]],E:F,2,FALSE)</f>
        <v>Kennedy Mulama</v>
      </c>
    </row>
    <row r="1526" spans="1:9" x14ac:dyDescent="0.35">
      <c r="A1526" t="s">
        <v>10732</v>
      </c>
      <c r="B1526" t="s">
        <v>10733</v>
      </c>
      <c r="E1526" t="s">
        <v>10761</v>
      </c>
      <c r="F1526" t="s">
        <v>10762</v>
      </c>
      <c r="I1526" t="str">
        <f>VLOOKUP(Table14[[#This Row],[No.]],E:F,2,FALSE)</f>
        <v>Velma Nyapera</v>
      </c>
    </row>
    <row r="1527" spans="1:9" x14ac:dyDescent="0.35">
      <c r="A1527" t="s">
        <v>10734</v>
      </c>
      <c r="B1527" t="s">
        <v>10735</v>
      </c>
      <c r="E1527" t="s">
        <v>10763</v>
      </c>
      <c r="F1527" t="s">
        <v>10764</v>
      </c>
      <c r="I1527" t="str">
        <f>VLOOKUP(Table14[[#This Row],[No.]],E:F,2,FALSE)</f>
        <v>Kirole Ruto</v>
      </c>
    </row>
    <row r="1528" spans="1:9" x14ac:dyDescent="0.35">
      <c r="A1528" t="s">
        <v>10736</v>
      </c>
      <c r="B1528" t="s">
        <v>10737</v>
      </c>
      <c r="E1528" t="s">
        <v>10765</v>
      </c>
      <c r="F1528" t="s">
        <v>10766</v>
      </c>
      <c r="I1528" t="str">
        <f>VLOOKUP(Table14[[#This Row],[No.]],E:F,2,FALSE)</f>
        <v>Duncan Odero</v>
      </c>
    </row>
    <row r="1529" spans="1:9" x14ac:dyDescent="0.35">
      <c r="A1529" t="s">
        <v>10738</v>
      </c>
      <c r="B1529" t="s">
        <v>10739</v>
      </c>
      <c r="E1529" t="s">
        <v>10767</v>
      </c>
      <c r="F1529" t="s">
        <v>10768</v>
      </c>
      <c r="I1529" t="str">
        <f>VLOOKUP(Table14[[#This Row],[No.]],E:F,2,FALSE)</f>
        <v>James Akumu</v>
      </c>
    </row>
    <row r="1530" spans="1:9" x14ac:dyDescent="0.35">
      <c r="A1530" t="s">
        <v>10740</v>
      </c>
      <c r="B1530" t="s">
        <v>10741</v>
      </c>
      <c r="E1530" t="s">
        <v>10769</v>
      </c>
      <c r="F1530" t="s">
        <v>10770</v>
      </c>
      <c r="I1530" t="str">
        <f>VLOOKUP(Table14[[#This Row],[No.]],E:F,2,FALSE)</f>
        <v>Janet Kotut</v>
      </c>
    </row>
    <row r="1531" spans="1:9" x14ac:dyDescent="0.35">
      <c r="A1531" t="s">
        <v>10742</v>
      </c>
      <c r="B1531" t="s">
        <v>10743</v>
      </c>
      <c r="E1531" t="s">
        <v>10771</v>
      </c>
      <c r="F1531" t="s">
        <v>10772</v>
      </c>
      <c r="I1531" t="str">
        <f>VLOOKUP(Table14[[#This Row],[No.]],E:F,2,FALSE)</f>
        <v>Naomi Sang</v>
      </c>
    </row>
    <row r="1532" spans="1:9" x14ac:dyDescent="0.35">
      <c r="A1532" t="s">
        <v>10744</v>
      </c>
      <c r="B1532" t="s">
        <v>10745</v>
      </c>
      <c r="E1532" t="s">
        <v>10773</v>
      </c>
      <c r="F1532" t="s">
        <v>10774</v>
      </c>
      <c r="I1532" t="str">
        <f>VLOOKUP(Table14[[#This Row],[No.]],E:F,2,FALSE)</f>
        <v>John Lokaala</v>
      </c>
    </row>
    <row r="1533" spans="1:9" x14ac:dyDescent="0.35">
      <c r="A1533" t="s">
        <v>10746</v>
      </c>
      <c r="B1533" t="s">
        <v>10241</v>
      </c>
      <c r="E1533" t="s">
        <v>10775</v>
      </c>
      <c r="F1533" t="s">
        <v>10776</v>
      </c>
      <c r="I1533" t="str">
        <f>VLOOKUP(Table14[[#This Row],[No.]],E:F,2,FALSE)</f>
        <v>Abraham Kibeu</v>
      </c>
    </row>
    <row r="1534" spans="1:9" x14ac:dyDescent="0.35">
      <c r="A1534" t="s">
        <v>10747</v>
      </c>
      <c r="B1534" t="s">
        <v>10748</v>
      </c>
      <c r="E1534" t="s">
        <v>10777</v>
      </c>
      <c r="F1534" t="s">
        <v>10778</v>
      </c>
      <c r="I1534" t="str">
        <f>VLOOKUP(Table14[[#This Row],[No.]],E:F,2,FALSE)</f>
        <v>Joy Bulimwa</v>
      </c>
    </row>
    <row r="1535" spans="1:9" x14ac:dyDescent="0.35">
      <c r="A1535" t="s">
        <v>10749</v>
      </c>
      <c r="B1535" t="s">
        <v>10750</v>
      </c>
      <c r="E1535" t="s">
        <v>10779</v>
      </c>
      <c r="F1535" t="s">
        <v>10780</v>
      </c>
      <c r="I1535" t="str">
        <f>VLOOKUP(Table14[[#This Row],[No.]],E:F,2,FALSE)</f>
        <v>Edwin Pkemei</v>
      </c>
    </row>
    <row r="1536" spans="1:9" x14ac:dyDescent="0.35">
      <c r="A1536" t="s">
        <v>10751</v>
      </c>
      <c r="B1536" t="s">
        <v>10752</v>
      </c>
      <c r="E1536" t="s">
        <v>10781</v>
      </c>
      <c r="F1536" t="s">
        <v>10782</v>
      </c>
      <c r="I1536" t="str">
        <f>VLOOKUP(Table14[[#This Row],[No.]],E:F,2,FALSE)</f>
        <v>Joseph Karima</v>
      </c>
    </row>
    <row r="1537" spans="1:9" x14ac:dyDescent="0.35">
      <c r="A1537" t="s">
        <v>10753</v>
      </c>
      <c r="B1537" t="s">
        <v>10754</v>
      </c>
      <c r="E1537" t="s">
        <v>10783</v>
      </c>
      <c r="F1537" t="s">
        <v>10784</v>
      </c>
      <c r="I1537" t="str">
        <f>VLOOKUP(Table14[[#This Row],[No.]],E:F,2,FALSE)</f>
        <v>Felister Kioko</v>
      </c>
    </row>
    <row r="1538" spans="1:9" x14ac:dyDescent="0.35">
      <c r="A1538" t="s">
        <v>10755</v>
      </c>
      <c r="B1538" t="s">
        <v>10756</v>
      </c>
      <c r="E1538" t="s">
        <v>10785</v>
      </c>
      <c r="F1538" t="s">
        <v>10786</v>
      </c>
      <c r="I1538" t="str">
        <f>VLOOKUP(Table14[[#This Row],[No.]],E:F,2,FALSE)</f>
        <v>Wilson Tabuke</v>
      </c>
    </row>
    <row r="1539" spans="1:9" x14ac:dyDescent="0.35">
      <c r="A1539" t="s">
        <v>10757</v>
      </c>
      <c r="B1539" t="s">
        <v>10758</v>
      </c>
      <c r="E1539" t="s">
        <v>10787</v>
      </c>
      <c r="F1539" t="s">
        <v>10788</v>
      </c>
      <c r="I1539" t="str">
        <f>VLOOKUP(Table14[[#This Row],[No.]],E:F,2,FALSE)</f>
        <v>Angelina Renteyon</v>
      </c>
    </row>
    <row r="1540" spans="1:9" x14ac:dyDescent="0.35">
      <c r="A1540" t="s">
        <v>10759</v>
      </c>
      <c r="B1540" t="s">
        <v>10760</v>
      </c>
      <c r="E1540" t="s">
        <v>10789</v>
      </c>
      <c r="F1540" t="s">
        <v>10790</v>
      </c>
      <c r="I1540" t="str">
        <f>VLOOKUP(Table14[[#This Row],[No.]],E:F,2,FALSE)</f>
        <v>Julius Mutuku</v>
      </c>
    </row>
    <row r="1541" spans="1:9" x14ac:dyDescent="0.35">
      <c r="A1541" t="s">
        <v>10761</v>
      </c>
      <c r="B1541" t="s">
        <v>10762</v>
      </c>
      <c r="E1541" t="s">
        <v>10791</v>
      </c>
      <c r="F1541" t="s">
        <v>10790</v>
      </c>
      <c r="I1541" t="str">
        <f>VLOOKUP(Table14[[#This Row],[No.]],E:F,2,FALSE)</f>
        <v>Anwar Hussein</v>
      </c>
    </row>
    <row r="1542" spans="1:9" x14ac:dyDescent="0.35">
      <c r="A1542" t="s">
        <v>10763</v>
      </c>
      <c r="B1542" t="s">
        <v>10764</v>
      </c>
      <c r="E1542" t="s">
        <v>10792</v>
      </c>
      <c r="F1542" t="s">
        <v>10793</v>
      </c>
      <c r="I1542" t="str">
        <f>VLOOKUP(Table14[[#This Row],[No.]],E:F,2,FALSE)</f>
        <v>Abdullahi Maalim</v>
      </c>
    </row>
    <row r="1543" spans="1:9" x14ac:dyDescent="0.35">
      <c r="A1543" t="s">
        <v>10765</v>
      </c>
      <c r="B1543" t="s">
        <v>10766</v>
      </c>
      <c r="E1543" t="s">
        <v>10794</v>
      </c>
      <c r="F1543" t="s">
        <v>10795</v>
      </c>
      <c r="I1543" t="str">
        <f>VLOOKUP(Table14[[#This Row],[No.]],E:F,2,FALSE)</f>
        <v>Rahma Abdullahi</v>
      </c>
    </row>
    <row r="1544" spans="1:9" x14ac:dyDescent="0.35">
      <c r="A1544" t="s">
        <v>10767</v>
      </c>
      <c r="B1544" t="s">
        <v>10768</v>
      </c>
      <c r="E1544" t="s">
        <v>10796</v>
      </c>
      <c r="F1544" t="s">
        <v>10797</v>
      </c>
      <c r="I1544" t="str">
        <f>VLOOKUP(Table14[[#This Row],[No.]],E:F,2,FALSE)</f>
        <v>Gloria Sang</v>
      </c>
    </row>
    <row r="1545" spans="1:9" x14ac:dyDescent="0.35">
      <c r="A1545" t="s">
        <v>10769</v>
      </c>
      <c r="B1545" t="s">
        <v>10770</v>
      </c>
      <c r="E1545" t="s">
        <v>10798</v>
      </c>
      <c r="F1545" t="s">
        <v>10799</v>
      </c>
      <c r="I1545" t="str">
        <f>VLOOKUP(Table14[[#This Row],[No.]],E:F,2,FALSE)</f>
        <v>Judith Apondo</v>
      </c>
    </row>
    <row r="1546" spans="1:9" x14ac:dyDescent="0.35">
      <c r="A1546" t="s">
        <v>10771</v>
      </c>
      <c r="B1546" t="s">
        <v>10772</v>
      </c>
      <c r="E1546" t="s">
        <v>10800</v>
      </c>
      <c r="F1546" t="s">
        <v>10801</v>
      </c>
      <c r="I1546" t="str">
        <f>VLOOKUP(Table14[[#This Row],[No.]],E:F,2,FALSE)</f>
        <v>Fredrick Ochieng Obell</v>
      </c>
    </row>
    <row r="1547" spans="1:9" x14ac:dyDescent="0.35">
      <c r="A1547" t="s">
        <v>10773</v>
      </c>
      <c r="B1547" t="s">
        <v>10774</v>
      </c>
      <c r="E1547" t="s">
        <v>10802</v>
      </c>
      <c r="F1547" t="s">
        <v>10803</v>
      </c>
      <c r="I1547" t="str">
        <f>VLOOKUP(Table14[[#This Row],[No.]],E:F,2,FALSE)</f>
        <v>Beldina Naitore Gikunda</v>
      </c>
    </row>
    <row r="1548" spans="1:9" x14ac:dyDescent="0.35">
      <c r="A1548" t="s">
        <v>10775</v>
      </c>
      <c r="B1548" t="s">
        <v>10776</v>
      </c>
      <c r="E1548" t="s">
        <v>10804</v>
      </c>
      <c r="F1548" t="s">
        <v>10805</v>
      </c>
      <c r="I1548" t="str">
        <f>VLOOKUP(Table14[[#This Row],[No.]],E:F,2,FALSE)</f>
        <v>Soud Tenga</v>
      </c>
    </row>
    <row r="1549" spans="1:9" x14ac:dyDescent="0.35">
      <c r="A1549" t="s">
        <v>10777</v>
      </c>
      <c r="B1549" t="s">
        <v>10778</v>
      </c>
      <c r="E1549" t="s">
        <v>10806</v>
      </c>
      <c r="F1549" t="s">
        <v>10807</v>
      </c>
      <c r="I1549" t="str">
        <f>VLOOKUP(Table14[[#This Row],[No.]],E:F,2,FALSE)</f>
        <v>Jacob Kitiyo</v>
      </c>
    </row>
    <row r="1550" spans="1:9" x14ac:dyDescent="0.35">
      <c r="A1550" t="s">
        <v>10779</v>
      </c>
      <c r="B1550" t="s">
        <v>10780</v>
      </c>
      <c r="E1550" t="s">
        <v>10808</v>
      </c>
      <c r="F1550" t="s">
        <v>10809</v>
      </c>
      <c r="I1550" t="str">
        <f>VLOOKUP(Table14[[#This Row],[No.]],E:F,2,FALSE)</f>
        <v>Meshack Mwaura</v>
      </c>
    </row>
    <row r="1551" spans="1:9" x14ac:dyDescent="0.35">
      <c r="A1551" t="s">
        <v>10781</v>
      </c>
      <c r="B1551" t="s">
        <v>10782</v>
      </c>
      <c r="E1551" t="s">
        <v>10810</v>
      </c>
      <c r="F1551" t="s">
        <v>10811</v>
      </c>
      <c r="I1551" t="str">
        <f>VLOOKUP(Table14[[#This Row],[No.]],E:F,2,FALSE)</f>
        <v>Dabaso Jillo</v>
      </c>
    </row>
    <row r="1552" spans="1:9" x14ac:dyDescent="0.35">
      <c r="A1552" t="s">
        <v>10783</v>
      </c>
      <c r="B1552" t="s">
        <v>10784</v>
      </c>
      <c r="E1552" t="s">
        <v>10812</v>
      </c>
      <c r="F1552" t="s">
        <v>10813</v>
      </c>
      <c r="I1552" t="str">
        <f>VLOOKUP(Table14[[#This Row],[No.]],E:F,2,FALSE)</f>
        <v>Ahmed Abdisalan</v>
      </c>
    </row>
    <row r="1553" spans="1:9" x14ac:dyDescent="0.35">
      <c r="A1553" t="s">
        <v>10785</v>
      </c>
      <c r="B1553" t="s">
        <v>10786</v>
      </c>
      <c r="E1553" t="s">
        <v>10814</v>
      </c>
      <c r="F1553" t="s">
        <v>10815</v>
      </c>
      <c r="I1553" t="str">
        <f>VLOOKUP(Table14[[#This Row],[No.]],E:F,2,FALSE)</f>
        <v>Issack Ndambuki</v>
      </c>
    </row>
    <row r="1554" spans="1:9" x14ac:dyDescent="0.35">
      <c r="A1554" t="s">
        <v>10787</v>
      </c>
      <c r="B1554" t="s">
        <v>10788</v>
      </c>
      <c r="E1554" t="s">
        <v>10816</v>
      </c>
      <c r="F1554" t="s">
        <v>10817</v>
      </c>
      <c r="I1554" t="str">
        <f>VLOOKUP(Table14[[#This Row],[No.]],E:F,2,FALSE)</f>
        <v>Hamisi Shambi</v>
      </c>
    </row>
    <row r="1555" spans="1:9" x14ac:dyDescent="0.35">
      <c r="A1555" t="s">
        <v>10789</v>
      </c>
      <c r="B1555" t="s">
        <v>10790</v>
      </c>
      <c r="E1555" t="s">
        <v>10818</v>
      </c>
      <c r="F1555" t="s">
        <v>10819</v>
      </c>
      <c r="I1555" t="str">
        <f>VLOOKUP(Table14[[#This Row],[No.]],E:F,2,FALSE)</f>
        <v>Osman Aden</v>
      </c>
    </row>
    <row r="1556" spans="1:9" x14ac:dyDescent="0.35">
      <c r="A1556" t="s">
        <v>10791</v>
      </c>
      <c r="B1556" t="s">
        <v>10790</v>
      </c>
      <c r="E1556" t="s">
        <v>10820</v>
      </c>
      <c r="F1556" t="s">
        <v>10821</v>
      </c>
      <c r="I1556" t="str">
        <f>VLOOKUP(Table14[[#This Row],[No.]],E:F,2,FALSE)</f>
        <v>Osman Aden</v>
      </c>
    </row>
    <row r="1557" spans="1:9" x14ac:dyDescent="0.35">
      <c r="A1557" t="s">
        <v>10792</v>
      </c>
      <c r="B1557" t="s">
        <v>10793</v>
      </c>
      <c r="E1557" t="s">
        <v>10822</v>
      </c>
      <c r="F1557" t="s">
        <v>10823</v>
      </c>
      <c r="I1557" t="str">
        <f>VLOOKUP(Table14[[#This Row],[No.]],E:F,2,FALSE)</f>
        <v>Amina Maalim</v>
      </c>
    </row>
    <row r="1558" spans="1:9" x14ac:dyDescent="0.35">
      <c r="A1558" t="s">
        <v>10794</v>
      </c>
      <c r="B1558" t="s">
        <v>10795</v>
      </c>
      <c r="E1558" t="s">
        <v>10824</v>
      </c>
      <c r="F1558" t="s">
        <v>10825</v>
      </c>
      <c r="I1558" t="str">
        <f>VLOOKUP(Table14[[#This Row],[No.]],E:F,2,FALSE)</f>
        <v>Daniel Nzomo</v>
      </c>
    </row>
    <row r="1559" spans="1:9" x14ac:dyDescent="0.35">
      <c r="A1559" t="s">
        <v>10796</v>
      </c>
      <c r="B1559" t="s">
        <v>10797</v>
      </c>
      <c r="E1559" t="s">
        <v>10826</v>
      </c>
      <c r="F1559" t="s">
        <v>10827</v>
      </c>
      <c r="I1559" t="str">
        <f>VLOOKUP(Table14[[#This Row],[No.]],E:F,2,FALSE)</f>
        <v>Aden Mohamed</v>
      </c>
    </row>
    <row r="1560" spans="1:9" x14ac:dyDescent="0.35">
      <c r="A1560" t="s">
        <v>10798</v>
      </c>
      <c r="B1560" t="s">
        <v>10799</v>
      </c>
      <c r="E1560" t="s">
        <v>10828</v>
      </c>
      <c r="F1560" t="s">
        <v>10829</v>
      </c>
      <c r="I1560" t="str">
        <f>VLOOKUP(Table14[[#This Row],[No.]],E:F,2,FALSE)</f>
        <v>Charles Maloba</v>
      </c>
    </row>
    <row r="1561" spans="1:9" x14ac:dyDescent="0.35">
      <c r="A1561" t="s">
        <v>10800</v>
      </c>
      <c r="B1561" t="s">
        <v>10801</v>
      </c>
      <c r="E1561" t="s">
        <v>10830</v>
      </c>
      <c r="F1561" t="s">
        <v>10831</v>
      </c>
      <c r="I1561" t="str">
        <f>VLOOKUP(Table14[[#This Row],[No.]],E:F,2,FALSE)</f>
        <v>Andrew Okioma</v>
      </c>
    </row>
    <row r="1562" spans="1:9" x14ac:dyDescent="0.35">
      <c r="A1562" t="s">
        <v>10802</v>
      </c>
      <c r="B1562" t="s">
        <v>10803</v>
      </c>
      <c r="E1562" t="s">
        <v>10832</v>
      </c>
      <c r="F1562" t="s">
        <v>10833</v>
      </c>
      <c r="I1562" t="str">
        <f>VLOOKUP(Table14[[#This Row],[No.]],E:F,2,FALSE)</f>
        <v>James Kamau Muita</v>
      </c>
    </row>
    <row r="1563" spans="1:9" x14ac:dyDescent="0.35">
      <c r="A1563" t="s">
        <v>10804</v>
      </c>
      <c r="B1563" t="s">
        <v>10805</v>
      </c>
      <c r="E1563" t="s">
        <v>10834</v>
      </c>
      <c r="F1563" t="s">
        <v>10835</v>
      </c>
      <c r="I1563" t="str">
        <f>VLOOKUP(Table14[[#This Row],[No.]],E:F,2,FALSE)</f>
        <v>Dahir Adan Ishako</v>
      </c>
    </row>
    <row r="1564" spans="1:9" x14ac:dyDescent="0.35">
      <c r="A1564" t="s">
        <v>10806</v>
      </c>
      <c r="B1564" t="s">
        <v>10807</v>
      </c>
      <c r="E1564" t="s">
        <v>10836</v>
      </c>
      <c r="F1564" t="s">
        <v>10837</v>
      </c>
      <c r="I1564" t="str">
        <f>VLOOKUP(Table14[[#This Row],[No.]],E:F,2,FALSE)</f>
        <v>Nathan Mwathani Kivuva</v>
      </c>
    </row>
    <row r="1565" spans="1:9" x14ac:dyDescent="0.35">
      <c r="A1565" t="s">
        <v>10808</v>
      </c>
      <c r="B1565" t="s">
        <v>10809</v>
      </c>
      <c r="E1565" t="s">
        <v>10838</v>
      </c>
      <c r="F1565" t="s">
        <v>10839</v>
      </c>
      <c r="I1565" t="str">
        <f>VLOOKUP(Table14[[#This Row],[No.]],E:F,2,FALSE)</f>
        <v>Peter Sergon Cheptumo</v>
      </c>
    </row>
    <row r="1566" spans="1:9" x14ac:dyDescent="0.35">
      <c r="A1566" t="s">
        <v>10810</v>
      </c>
      <c r="B1566" t="s">
        <v>10811</v>
      </c>
      <c r="E1566" t="s">
        <v>10840</v>
      </c>
      <c r="F1566" t="s">
        <v>10841</v>
      </c>
      <c r="I1566" t="str">
        <f>VLOOKUP(Table14[[#This Row],[No.]],E:F,2,FALSE)</f>
        <v>James Kirwa Rutto</v>
      </c>
    </row>
    <row r="1567" spans="1:9" x14ac:dyDescent="0.35">
      <c r="A1567" t="s">
        <v>10812</v>
      </c>
      <c r="B1567" t="s">
        <v>10813</v>
      </c>
      <c r="E1567" t="s">
        <v>10842</v>
      </c>
      <c r="F1567" t="s">
        <v>10843</v>
      </c>
      <c r="I1567" t="str">
        <f>VLOOKUP(Table14[[#This Row],[No.]],E:F,2,FALSE)</f>
        <v>Nana Ali Mohamed</v>
      </c>
    </row>
    <row r="1568" spans="1:9" x14ac:dyDescent="0.35">
      <c r="A1568" t="s">
        <v>10814</v>
      </c>
      <c r="B1568" t="s">
        <v>10815</v>
      </c>
      <c r="E1568" t="s">
        <v>10844</v>
      </c>
      <c r="F1568" t="s">
        <v>10845</v>
      </c>
      <c r="I1568" t="str">
        <f>VLOOKUP(Table14[[#This Row],[No.]],E:F,2,FALSE)</f>
        <v>Hamisi Zuberi Mkono</v>
      </c>
    </row>
    <row r="1569" spans="1:9" x14ac:dyDescent="0.35">
      <c r="A1569" t="s">
        <v>10816</v>
      </c>
      <c r="B1569" t="s">
        <v>10817</v>
      </c>
      <c r="E1569" t="s">
        <v>10846</v>
      </c>
      <c r="F1569" t="s">
        <v>10847</v>
      </c>
      <c r="I1569" t="str">
        <f>VLOOKUP(Table14[[#This Row],[No.]],E:F,2,FALSE)</f>
        <v>Mariam Naini Coobell</v>
      </c>
    </row>
    <row r="1570" spans="1:9" x14ac:dyDescent="0.35">
      <c r="A1570" t="s">
        <v>10818</v>
      </c>
      <c r="B1570" t="s">
        <v>10819</v>
      </c>
      <c r="E1570" t="s">
        <v>10848</v>
      </c>
      <c r="F1570" t="s">
        <v>10849</v>
      </c>
      <c r="I1570" t="str">
        <f>VLOOKUP(Table14[[#This Row],[No.]],E:F,2,FALSE)</f>
        <v>Ivan Rotich</v>
      </c>
    </row>
    <row r="1571" spans="1:9" x14ac:dyDescent="0.35">
      <c r="A1571" t="s">
        <v>10820</v>
      </c>
      <c r="B1571" t="s">
        <v>10821</v>
      </c>
      <c r="E1571" t="s">
        <v>10850</v>
      </c>
      <c r="F1571" t="s">
        <v>10851</v>
      </c>
      <c r="I1571" t="str">
        <f>VLOOKUP(Table14[[#This Row],[No.]],E:F,2,FALSE)</f>
        <v>Feisal Ibrahim</v>
      </c>
    </row>
    <row r="1572" spans="1:9" x14ac:dyDescent="0.35">
      <c r="A1572" t="s">
        <v>10822</v>
      </c>
      <c r="B1572" t="s">
        <v>10823</v>
      </c>
      <c r="E1572" t="s">
        <v>10852</v>
      </c>
      <c r="F1572" t="s">
        <v>10853</v>
      </c>
      <c r="I1572" t="str">
        <f>VLOOKUP(Table14[[#This Row],[No.]],E:F,2,FALSE)</f>
        <v>Halima Mohamed</v>
      </c>
    </row>
    <row r="1573" spans="1:9" x14ac:dyDescent="0.35">
      <c r="A1573" t="s">
        <v>10824</v>
      </c>
      <c r="B1573" t="s">
        <v>10825</v>
      </c>
      <c r="E1573" t="s">
        <v>10854</v>
      </c>
      <c r="F1573" t="s">
        <v>10855</v>
      </c>
      <c r="I1573" t="str">
        <f>VLOOKUP(Table14[[#This Row],[No.]],E:F,2,FALSE)</f>
        <v>Beatrice Kimechwa</v>
      </c>
    </row>
    <row r="1574" spans="1:9" x14ac:dyDescent="0.35">
      <c r="A1574" t="s">
        <v>10826</v>
      </c>
      <c r="B1574" t="s">
        <v>10827</v>
      </c>
      <c r="E1574" t="s">
        <v>10856</v>
      </c>
      <c r="F1574" t="s">
        <v>10857</v>
      </c>
      <c r="I1574" t="str">
        <f>VLOOKUP(Table14[[#This Row],[No.]],E:F,2,FALSE)</f>
        <v>Micah Koech</v>
      </c>
    </row>
    <row r="1575" spans="1:9" x14ac:dyDescent="0.35">
      <c r="A1575" t="s">
        <v>10828</v>
      </c>
      <c r="B1575" t="s">
        <v>10829</v>
      </c>
      <c r="E1575" t="s">
        <v>10858</v>
      </c>
      <c r="F1575" t="s">
        <v>10859</v>
      </c>
      <c r="I1575" t="str">
        <f>VLOOKUP(Table14[[#This Row],[No.]],E:F,2,FALSE)</f>
        <v>Silas Kiptoo</v>
      </c>
    </row>
    <row r="1576" spans="1:9" x14ac:dyDescent="0.35">
      <c r="A1576" t="s">
        <v>10830</v>
      </c>
      <c r="B1576" t="s">
        <v>10831</v>
      </c>
      <c r="E1576" t="s">
        <v>10860</v>
      </c>
      <c r="F1576" t="s">
        <v>10861</v>
      </c>
      <c r="I1576" t="str">
        <f>VLOOKUP(Table14[[#This Row],[No.]],E:F,2,FALSE)</f>
        <v>Amos Kinara</v>
      </c>
    </row>
    <row r="1577" spans="1:9" x14ac:dyDescent="0.35">
      <c r="A1577" t="s">
        <v>10832</v>
      </c>
      <c r="B1577" t="s">
        <v>10833</v>
      </c>
      <c r="E1577" t="s">
        <v>10862</v>
      </c>
      <c r="F1577" t="s">
        <v>10863</v>
      </c>
      <c r="I1577" t="str">
        <f>VLOOKUP(Table14[[#This Row],[No.]],E:F,2,FALSE)</f>
        <v>Joseph Koskey</v>
      </c>
    </row>
    <row r="1578" spans="1:9" x14ac:dyDescent="0.35">
      <c r="A1578" t="s">
        <v>10834</v>
      </c>
      <c r="B1578" t="s">
        <v>10835</v>
      </c>
      <c r="E1578" t="s">
        <v>10864</v>
      </c>
      <c r="F1578" t="s">
        <v>10865</v>
      </c>
      <c r="I1578" t="str">
        <f>VLOOKUP(Table14[[#This Row],[No.]],E:F,2,FALSE)</f>
        <v>Benard Mutai</v>
      </c>
    </row>
    <row r="1579" spans="1:9" x14ac:dyDescent="0.35">
      <c r="A1579" t="s">
        <v>10836</v>
      </c>
      <c r="B1579" t="s">
        <v>10837</v>
      </c>
      <c r="E1579" t="s">
        <v>10866</v>
      </c>
      <c r="F1579" t="s">
        <v>10867</v>
      </c>
      <c r="I1579" t="str">
        <f>VLOOKUP(Table14[[#This Row],[No.]],E:F,2,FALSE)</f>
        <v>Adan Denge Gurancha</v>
      </c>
    </row>
    <row r="1580" spans="1:9" x14ac:dyDescent="0.35">
      <c r="A1580" t="s">
        <v>10838</v>
      </c>
      <c r="B1580" t="s">
        <v>10839</v>
      </c>
      <c r="E1580" t="s">
        <v>10868</v>
      </c>
      <c r="F1580" t="s">
        <v>10843</v>
      </c>
      <c r="I1580" t="str">
        <f>VLOOKUP(Table14[[#This Row],[No.]],E:F,2,FALSE)</f>
        <v>Lucy Mutua</v>
      </c>
    </row>
    <row r="1581" spans="1:9" x14ac:dyDescent="0.35">
      <c r="A1581" t="s">
        <v>10840</v>
      </c>
      <c r="B1581" t="s">
        <v>10841</v>
      </c>
      <c r="E1581" t="s">
        <v>10869</v>
      </c>
      <c r="F1581" t="s">
        <v>10098</v>
      </c>
      <c r="I1581" t="str">
        <f>VLOOKUP(Table14[[#This Row],[No.]],E:F,2,FALSE)</f>
        <v>Velmah Hongo</v>
      </c>
    </row>
    <row r="1582" spans="1:9" x14ac:dyDescent="0.35">
      <c r="A1582" t="s">
        <v>10842</v>
      </c>
      <c r="B1582" t="s">
        <v>10843</v>
      </c>
      <c r="E1582" t="s">
        <v>10870</v>
      </c>
      <c r="F1582" t="s">
        <v>10847</v>
      </c>
      <c r="I1582" t="str">
        <f>VLOOKUP(Table14[[#This Row],[No.]],E:F,2,FALSE)</f>
        <v>Simon Sitati</v>
      </c>
    </row>
    <row r="1583" spans="1:9" x14ac:dyDescent="0.35">
      <c r="A1583" t="s">
        <v>10844</v>
      </c>
      <c r="B1583" t="s">
        <v>10845</v>
      </c>
      <c r="E1583" t="s">
        <v>10871</v>
      </c>
      <c r="F1583" t="s">
        <v>10872</v>
      </c>
      <c r="I1583" t="str">
        <f>VLOOKUP(Table14[[#This Row],[No.]],E:F,2,FALSE)</f>
        <v>Stephen Nzioki</v>
      </c>
    </row>
    <row r="1584" spans="1:9" x14ac:dyDescent="0.35">
      <c r="A1584" t="s">
        <v>10846</v>
      </c>
      <c r="B1584" t="s">
        <v>10847</v>
      </c>
      <c r="E1584" t="s">
        <v>10873</v>
      </c>
      <c r="F1584" t="s">
        <v>8063</v>
      </c>
      <c r="I1584" t="str">
        <f>VLOOKUP(Table14[[#This Row],[No.]],E:F,2,FALSE)</f>
        <v>Hashim Maalim</v>
      </c>
    </row>
    <row r="1585" spans="1:9" x14ac:dyDescent="0.35">
      <c r="A1585" t="s">
        <v>10848</v>
      </c>
      <c r="B1585" t="s">
        <v>10849</v>
      </c>
      <c r="E1585" t="s">
        <v>10874</v>
      </c>
      <c r="F1585" t="s">
        <v>10875</v>
      </c>
      <c r="I1585" t="str">
        <f>VLOOKUP(Table14[[#This Row],[No.]],E:F,2,FALSE)</f>
        <v>Januarius Obongita</v>
      </c>
    </row>
    <row r="1586" spans="1:9" x14ac:dyDescent="0.35">
      <c r="A1586" t="s">
        <v>10850</v>
      </c>
      <c r="B1586" t="s">
        <v>10851</v>
      </c>
      <c r="E1586" t="s">
        <v>10876</v>
      </c>
      <c r="F1586" t="s">
        <v>10877</v>
      </c>
      <c r="I1586" t="str">
        <f>VLOOKUP(Table14[[#This Row],[No.]],E:F,2,FALSE)</f>
        <v>Victor Fadili Bekko</v>
      </c>
    </row>
    <row r="1587" spans="1:9" x14ac:dyDescent="0.35">
      <c r="A1587" t="s">
        <v>10852</v>
      </c>
      <c r="B1587" t="s">
        <v>10853</v>
      </c>
      <c r="E1587" t="s">
        <v>10878</v>
      </c>
      <c r="F1587" t="s">
        <v>10879</v>
      </c>
      <c r="I1587" t="str">
        <f>VLOOKUP(Table14[[#This Row],[No.]],E:F,2,FALSE)</f>
        <v>Hassan Kassim</v>
      </c>
    </row>
    <row r="1588" spans="1:9" x14ac:dyDescent="0.35">
      <c r="A1588" t="s">
        <v>10854</v>
      </c>
      <c r="B1588" t="s">
        <v>10855</v>
      </c>
      <c r="E1588" t="s">
        <v>10880</v>
      </c>
      <c r="F1588" t="s">
        <v>10881</v>
      </c>
      <c r="I1588" t="str">
        <f>VLOOKUP(Table14[[#This Row],[No.]],E:F,2,FALSE)</f>
        <v>Arnolda Shiundu</v>
      </c>
    </row>
    <row r="1589" spans="1:9" x14ac:dyDescent="0.35">
      <c r="A1589" t="s">
        <v>10856</v>
      </c>
      <c r="B1589" t="s">
        <v>10857</v>
      </c>
      <c r="E1589" t="s">
        <v>10882</v>
      </c>
      <c r="F1589" t="s">
        <v>10883</v>
      </c>
      <c r="I1589" t="str">
        <f>VLOOKUP(Table14[[#This Row],[No.]],E:F,2,FALSE)</f>
        <v>Janet Micheni</v>
      </c>
    </row>
    <row r="1590" spans="1:9" x14ac:dyDescent="0.35">
      <c r="A1590" t="s">
        <v>10858</v>
      </c>
      <c r="B1590" t="s">
        <v>10859</v>
      </c>
      <c r="E1590" t="s">
        <v>10884</v>
      </c>
      <c r="F1590" t="s">
        <v>10885</v>
      </c>
      <c r="I1590" t="str">
        <f>VLOOKUP(Table14[[#This Row],[No.]],E:F,2,FALSE)</f>
        <v>Fugicha Arero</v>
      </c>
    </row>
    <row r="1591" spans="1:9" x14ac:dyDescent="0.35">
      <c r="A1591" t="s">
        <v>10860</v>
      </c>
      <c r="B1591" t="s">
        <v>10861</v>
      </c>
      <c r="E1591" t="s">
        <v>10886</v>
      </c>
      <c r="F1591" t="s">
        <v>10887</v>
      </c>
      <c r="I1591" t="str">
        <f>VLOOKUP(Table14[[#This Row],[No.]],E:F,2,FALSE)</f>
        <v>Abdi Rashid Abdi</v>
      </c>
    </row>
    <row r="1592" spans="1:9" x14ac:dyDescent="0.35">
      <c r="A1592" t="s">
        <v>10862</v>
      </c>
      <c r="B1592" t="s">
        <v>10863</v>
      </c>
      <c r="E1592" t="s">
        <v>10888</v>
      </c>
      <c r="F1592" t="s">
        <v>10889</v>
      </c>
      <c r="I1592" t="str">
        <f>VLOOKUP(Table14[[#This Row],[No.]],E:F,2,FALSE)</f>
        <v>Asha Ayan Adan</v>
      </c>
    </row>
    <row r="1593" spans="1:9" x14ac:dyDescent="0.35">
      <c r="A1593" t="s">
        <v>10864</v>
      </c>
      <c r="B1593" t="s">
        <v>10865</v>
      </c>
      <c r="E1593" t="s">
        <v>10890</v>
      </c>
      <c r="F1593" t="s">
        <v>10891</v>
      </c>
      <c r="I1593" t="str">
        <f>VLOOKUP(Table14[[#This Row],[No.]],E:F,2,FALSE)</f>
        <v>Bare Ibrahim Mohamed</v>
      </c>
    </row>
    <row r="1594" spans="1:9" x14ac:dyDescent="0.35">
      <c r="A1594" t="s">
        <v>10866</v>
      </c>
      <c r="B1594" t="s">
        <v>10867</v>
      </c>
      <c r="E1594" t="s">
        <v>10892</v>
      </c>
      <c r="F1594" t="s">
        <v>10893</v>
      </c>
      <c r="I1594" t="str">
        <f>VLOOKUP(Table14[[#This Row],[No.]],E:F,2,FALSE)</f>
        <v>Anne Kirui</v>
      </c>
    </row>
    <row r="1595" spans="1:9" x14ac:dyDescent="0.35">
      <c r="A1595" t="s">
        <v>10868</v>
      </c>
      <c r="B1595" t="s">
        <v>10843</v>
      </c>
      <c r="E1595" t="s">
        <v>10894</v>
      </c>
      <c r="F1595" t="s">
        <v>10895</v>
      </c>
      <c r="I1595" t="str">
        <f>VLOOKUP(Table14[[#This Row],[No.]],E:F,2,FALSE)</f>
        <v>Simon Sitati</v>
      </c>
    </row>
    <row r="1596" spans="1:9" x14ac:dyDescent="0.35">
      <c r="A1596" t="s">
        <v>10869</v>
      </c>
      <c r="B1596" t="s">
        <v>10098</v>
      </c>
      <c r="E1596" t="s">
        <v>10896</v>
      </c>
      <c r="F1596" t="s">
        <v>10897</v>
      </c>
      <c r="I1596" t="str">
        <f>VLOOKUP(Table14[[#This Row],[No.]],E:F,2,FALSE)</f>
        <v>Abdulhakim Otula</v>
      </c>
    </row>
    <row r="1597" spans="1:9" x14ac:dyDescent="0.35">
      <c r="A1597" t="s">
        <v>10870</v>
      </c>
      <c r="B1597" t="s">
        <v>10847</v>
      </c>
      <c r="E1597" t="s">
        <v>10898</v>
      </c>
      <c r="F1597" t="s">
        <v>10899</v>
      </c>
      <c r="I1597" t="str">
        <f>VLOOKUP(Table14[[#This Row],[No.]],E:F,2,FALSE)</f>
        <v>Hashim Maalim</v>
      </c>
    </row>
    <row r="1598" spans="1:9" x14ac:dyDescent="0.35">
      <c r="A1598" t="s">
        <v>10871</v>
      </c>
      <c r="B1598" t="s">
        <v>10872</v>
      </c>
      <c r="E1598" t="s">
        <v>10900</v>
      </c>
      <c r="F1598" t="s">
        <v>10901</v>
      </c>
      <c r="I1598" t="str">
        <f>VLOOKUP(Table14[[#This Row],[No.]],E:F,2,FALSE)</f>
        <v>Olga Randa</v>
      </c>
    </row>
    <row r="1599" spans="1:9" x14ac:dyDescent="0.35">
      <c r="A1599" t="s">
        <v>10873</v>
      </c>
      <c r="B1599" t="s">
        <v>8063</v>
      </c>
      <c r="E1599" t="s">
        <v>10902</v>
      </c>
      <c r="F1599" t="s">
        <v>10903</v>
      </c>
      <c r="I1599" t="str">
        <f>VLOOKUP(Table14[[#This Row],[No.]],E:F,2,FALSE)</f>
        <v>Wario Tari</v>
      </c>
    </row>
    <row r="1600" spans="1:9" x14ac:dyDescent="0.35">
      <c r="A1600" t="s">
        <v>10874</v>
      </c>
      <c r="B1600" t="s">
        <v>10875</v>
      </c>
      <c r="E1600" t="s">
        <v>10904</v>
      </c>
      <c r="F1600" t="s">
        <v>10905</v>
      </c>
      <c r="I1600" t="str">
        <f>VLOOKUP(Table14[[#This Row],[No.]],E:F,2,FALSE)</f>
        <v>Mohamednoor ahmed</v>
      </c>
    </row>
    <row r="1601" spans="1:9" x14ac:dyDescent="0.35">
      <c r="A1601" t="s">
        <v>10876</v>
      </c>
      <c r="B1601" t="s">
        <v>10877</v>
      </c>
      <c r="E1601" t="s">
        <v>10906</v>
      </c>
      <c r="F1601" t="s">
        <v>10907</v>
      </c>
      <c r="I1601" t="str">
        <f>VLOOKUP(Table14[[#This Row],[No.]],E:F,2,FALSE)</f>
        <v>Janet Muema</v>
      </c>
    </row>
    <row r="1602" spans="1:9" x14ac:dyDescent="0.35">
      <c r="A1602" t="s">
        <v>10878</v>
      </c>
      <c r="B1602" t="s">
        <v>10879</v>
      </c>
      <c r="E1602" t="s">
        <v>10908</v>
      </c>
      <c r="F1602" t="s">
        <v>10909</v>
      </c>
      <c r="I1602" t="str">
        <f>VLOOKUP(Table14[[#This Row],[No.]],E:F,2,FALSE)</f>
        <v>Mutua Ngumbi</v>
      </c>
    </row>
    <row r="1603" spans="1:9" x14ac:dyDescent="0.35">
      <c r="A1603" t="s">
        <v>10880</v>
      </c>
      <c r="B1603" t="s">
        <v>10881</v>
      </c>
      <c r="E1603" t="s">
        <v>10910</v>
      </c>
      <c r="F1603" t="s">
        <v>10911</v>
      </c>
      <c r="I1603" t="str">
        <f>VLOOKUP(Table14[[#This Row],[No.]],E:F,2,FALSE)</f>
        <v>Muhamud Kahiye</v>
      </c>
    </row>
    <row r="1604" spans="1:9" x14ac:dyDescent="0.35">
      <c r="A1604" t="s">
        <v>10882</v>
      </c>
      <c r="B1604" t="s">
        <v>10883</v>
      </c>
      <c r="E1604" t="s">
        <v>10912</v>
      </c>
      <c r="F1604" t="s">
        <v>10913</v>
      </c>
      <c r="I1604" t="str">
        <f>VLOOKUP(Table14[[#This Row],[No.]],E:F,2,FALSE)</f>
        <v>Wasonga Francis</v>
      </c>
    </row>
    <row r="1605" spans="1:9" x14ac:dyDescent="0.35">
      <c r="A1605" t="s">
        <v>10884</v>
      </c>
      <c r="B1605" t="s">
        <v>10885</v>
      </c>
      <c r="E1605" t="s">
        <v>10914</v>
      </c>
      <c r="F1605" t="s">
        <v>10915</v>
      </c>
      <c r="I1605" t="str">
        <f>VLOOKUP(Table14[[#This Row],[No.]],E:F,2,FALSE)</f>
        <v>Jared Otieno</v>
      </c>
    </row>
    <row r="1606" spans="1:9" x14ac:dyDescent="0.35">
      <c r="A1606" t="s">
        <v>10886</v>
      </c>
      <c r="B1606" t="s">
        <v>10887</v>
      </c>
      <c r="E1606" t="s">
        <v>10916</v>
      </c>
      <c r="F1606" t="s">
        <v>10917</v>
      </c>
      <c r="I1606" t="str">
        <f>VLOOKUP(Table14[[#This Row],[No.]],E:F,2,FALSE)</f>
        <v>Martha Kaguara</v>
      </c>
    </row>
    <row r="1607" spans="1:9" x14ac:dyDescent="0.35">
      <c r="A1607" t="s">
        <v>10888</v>
      </c>
      <c r="B1607" t="s">
        <v>10889</v>
      </c>
      <c r="E1607" t="s">
        <v>10918</v>
      </c>
      <c r="F1607" t="s">
        <v>10919</v>
      </c>
      <c r="I1607" t="str">
        <f>VLOOKUP(Table14[[#This Row],[No.]],E:F,2,FALSE)</f>
        <v>Halima Nasra</v>
      </c>
    </row>
    <row r="1608" spans="1:9" x14ac:dyDescent="0.35">
      <c r="A1608" t="s">
        <v>10890</v>
      </c>
      <c r="B1608" t="s">
        <v>10891</v>
      </c>
      <c r="E1608" t="s">
        <v>10920</v>
      </c>
      <c r="F1608" t="s">
        <v>10921</v>
      </c>
      <c r="I1608" t="str">
        <f>VLOOKUP(Table14[[#This Row],[No.]],E:F,2,FALSE)</f>
        <v>Khadija Bwandumia</v>
      </c>
    </row>
    <row r="1609" spans="1:9" x14ac:dyDescent="0.35">
      <c r="A1609" t="s">
        <v>10892</v>
      </c>
      <c r="B1609" t="s">
        <v>10893</v>
      </c>
      <c r="E1609" t="s">
        <v>10922</v>
      </c>
      <c r="F1609" t="s">
        <v>10923</v>
      </c>
      <c r="I1609" t="str">
        <f>VLOOKUP(Table14[[#This Row],[No.]],E:F,2,FALSE)</f>
        <v>Fatuma Hussein</v>
      </c>
    </row>
    <row r="1610" spans="1:9" x14ac:dyDescent="0.35">
      <c r="A1610" t="s">
        <v>10894</v>
      </c>
      <c r="B1610" t="s">
        <v>10895</v>
      </c>
      <c r="E1610" t="s">
        <v>10924</v>
      </c>
      <c r="F1610" t="s">
        <v>7918</v>
      </c>
      <c r="I1610" t="str">
        <f>VLOOKUP(Table14[[#This Row],[No.]],E:F,2,FALSE)</f>
        <v>Abdi Mohamud Muhumed</v>
      </c>
    </row>
    <row r="1611" spans="1:9" x14ac:dyDescent="0.35">
      <c r="A1611" t="s">
        <v>10896</v>
      </c>
      <c r="B1611" t="s">
        <v>10897</v>
      </c>
      <c r="E1611" t="s">
        <v>10925</v>
      </c>
      <c r="F1611" t="s">
        <v>10926</v>
      </c>
      <c r="I1611" t="str">
        <f>VLOOKUP(Table14[[#This Row],[No.]],E:F,2,FALSE)</f>
        <v>Anthony Theuri</v>
      </c>
    </row>
    <row r="1612" spans="1:9" x14ac:dyDescent="0.35">
      <c r="A1612" t="s">
        <v>10898</v>
      </c>
      <c r="B1612" t="s">
        <v>10899</v>
      </c>
      <c r="E1612" t="s">
        <v>10927</v>
      </c>
      <c r="F1612" t="s">
        <v>10928</v>
      </c>
      <c r="I1612" t="str">
        <f>VLOOKUP(Table14[[#This Row],[No.]],E:F,2,FALSE)</f>
        <v>Xavier Kokonya Onyango</v>
      </c>
    </row>
    <row r="1613" spans="1:9" x14ac:dyDescent="0.35">
      <c r="A1613" t="s">
        <v>10900</v>
      </c>
      <c r="B1613" t="s">
        <v>10901</v>
      </c>
      <c r="E1613" t="s">
        <v>10929</v>
      </c>
      <c r="F1613" t="s">
        <v>10930</v>
      </c>
      <c r="I1613" t="str">
        <f>VLOOKUP(Table14[[#This Row],[No.]],E:F,2,FALSE)</f>
        <v>Stephen Lokeiyo</v>
      </c>
    </row>
    <row r="1614" spans="1:9" x14ac:dyDescent="0.35">
      <c r="A1614" t="s">
        <v>10902</v>
      </c>
      <c r="B1614" t="s">
        <v>10903</v>
      </c>
      <c r="E1614" t="s">
        <v>10931</v>
      </c>
      <c r="F1614" t="s">
        <v>10932</v>
      </c>
      <c r="I1614" t="str">
        <f>VLOOKUP(Table14[[#This Row],[No.]],E:F,2,FALSE)</f>
        <v>Talaso Chucha</v>
      </c>
    </row>
    <row r="1615" spans="1:9" x14ac:dyDescent="0.35">
      <c r="A1615" t="s">
        <v>10904</v>
      </c>
      <c r="B1615" t="s">
        <v>10905</v>
      </c>
      <c r="E1615" t="s">
        <v>10933</v>
      </c>
      <c r="F1615" t="s">
        <v>10934</v>
      </c>
      <c r="I1615" t="str">
        <f>VLOOKUP(Table14[[#This Row],[No.]],E:F,2,FALSE)</f>
        <v>Francis Ng'ang'a</v>
      </c>
    </row>
    <row r="1616" spans="1:9" x14ac:dyDescent="0.35">
      <c r="A1616" t="s">
        <v>10906</v>
      </c>
      <c r="B1616" t="s">
        <v>10907</v>
      </c>
      <c r="E1616" t="s">
        <v>10935</v>
      </c>
      <c r="F1616" t="s">
        <v>10936</v>
      </c>
      <c r="I1616" t="str">
        <f>VLOOKUP(Table14[[#This Row],[No.]],E:F,2,FALSE)</f>
        <v>Karen Muthoni</v>
      </c>
    </row>
    <row r="1617" spans="1:9" x14ac:dyDescent="0.35">
      <c r="A1617" t="s">
        <v>10908</v>
      </c>
      <c r="B1617" t="s">
        <v>10909</v>
      </c>
      <c r="E1617" t="s">
        <v>10937</v>
      </c>
      <c r="F1617" t="s">
        <v>10938</v>
      </c>
      <c r="I1617" t="str">
        <f>VLOOKUP(Table14[[#This Row],[No.]],E:F,2,FALSE)</f>
        <v>Jackson Lokerith</v>
      </c>
    </row>
    <row r="1618" spans="1:9" x14ac:dyDescent="0.35">
      <c r="A1618" t="s">
        <v>10910</v>
      </c>
      <c r="B1618" t="s">
        <v>10911</v>
      </c>
      <c r="E1618" t="s">
        <v>10939</v>
      </c>
      <c r="F1618" t="s">
        <v>10940</v>
      </c>
      <c r="I1618" t="str">
        <f>VLOOKUP(Table14[[#This Row],[No.]],E:F,2,FALSE)</f>
        <v>Getrude Labu</v>
      </c>
    </row>
    <row r="1619" spans="1:9" x14ac:dyDescent="0.35">
      <c r="A1619" t="s">
        <v>10912</v>
      </c>
      <c r="B1619" t="s">
        <v>10913</v>
      </c>
      <c r="E1619" t="s">
        <v>10941</v>
      </c>
      <c r="F1619" t="s">
        <v>10942</v>
      </c>
      <c r="I1619" t="str">
        <f>VLOOKUP(Table14[[#This Row],[No.]],E:F,2,FALSE)</f>
        <v>Salad Chari</v>
      </c>
    </row>
    <row r="1620" spans="1:9" x14ac:dyDescent="0.35">
      <c r="A1620" t="s">
        <v>10914</v>
      </c>
      <c r="B1620" t="s">
        <v>10915</v>
      </c>
      <c r="E1620" t="s">
        <v>10943</v>
      </c>
      <c r="F1620" t="s">
        <v>10944</v>
      </c>
      <c r="I1620" t="str">
        <f>VLOOKUP(Table14[[#This Row],[No.]],E:F,2,FALSE)</f>
        <v>Victor Owino</v>
      </c>
    </row>
    <row r="1621" spans="1:9" x14ac:dyDescent="0.35">
      <c r="A1621" t="s">
        <v>10916</v>
      </c>
      <c r="B1621" t="s">
        <v>10917</v>
      </c>
      <c r="E1621" t="s">
        <v>10945</v>
      </c>
      <c r="F1621" t="s">
        <v>10946</v>
      </c>
      <c r="I1621" t="str">
        <f>VLOOKUP(Table14[[#This Row],[No.]],E:F,2,FALSE)</f>
        <v>Kirimi Gregory Muriuki</v>
      </c>
    </row>
    <row r="1622" spans="1:9" x14ac:dyDescent="0.35">
      <c r="A1622" t="s">
        <v>10918</v>
      </c>
      <c r="B1622" t="s">
        <v>10919</v>
      </c>
      <c r="E1622" t="s">
        <v>10947</v>
      </c>
      <c r="F1622" t="s">
        <v>10948</v>
      </c>
      <c r="I1622" t="str">
        <f>VLOOKUP(Table14[[#This Row],[No.]],E:F,2,FALSE)</f>
        <v>Hassan Ronow</v>
      </c>
    </row>
    <row r="1623" spans="1:9" x14ac:dyDescent="0.35">
      <c r="A1623" t="s">
        <v>10920</v>
      </c>
      <c r="B1623" t="s">
        <v>10921</v>
      </c>
      <c r="E1623" t="s">
        <v>10949</v>
      </c>
      <c r="F1623" t="s">
        <v>10950</v>
      </c>
      <c r="I1623" t="str">
        <f>VLOOKUP(Table14[[#This Row],[No.]],E:F,2,FALSE)</f>
        <v>Mohamed Noor Dahir</v>
      </c>
    </row>
    <row r="1624" spans="1:9" x14ac:dyDescent="0.35">
      <c r="A1624" t="s">
        <v>10922</v>
      </c>
      <c r="B1624" t="s">
        <v>10923</v>
      </c>
      <c r="E1624" t="s">
        <v>10951</v>
      </c>
      <c r="F1624" t="s">
        <v>10952</v>
      </c>
      <c r="I1624" t="str">
        <f>VLOOKUP(Table14[[#This Row],[No.]],E:F,2,FALSE)</f>
        <v>Daniel Kibe</v>
      </c>
    </row>
    <row r="1625" spans="1:9" x14ac:dyDescent="0.35">
      <c r="A1625" t="s">
        <v>10924</v>
      </c>
      <c r="B1625" t="s">
        <v>7918</v>
      </c>
      <c r="E1625" t="s">
        <v>10953</v>
      </c>
      <c r="F1625" t="s">
        <v>10954</v>
      </c>
      <c r="I1625" t="str">
        <f>VLOOKUP(Table14[[#This Row],[No.]],E:F,2,FALSE)</f>
        <v>Abdalla Athman</v>
      </c>
    </row>
    <row r="1626" spans="1:9" x14ac:dyDescent="0.35">
      <c r="A1626" t="s">
        <v>10925</v>
      </c>
      <c r="B1626" t="s">
        <v>10926</v>
      </c>
      <c r="E1626" t="s">
        <v>10955</v>
      </c>
      <c r="F1626" t="s">
        <v>10956</v>
      </c>
      <c r="I1626" t="str">
        <f>VLOOKUP(Table14[[#This Row],[No.]],E:F,2,FALSE)</f>
        <v>Patrick Muteti</v>
      </c>
    </row>
    <row r="1627" spans="1:9" x14ac:dyDescent="0.35">
      <c r="A1627" t="s">
        <v>10927</v>
      </c>
      <c r="B1627" t="s">
        <v>10928</v>
      </c>
      <c r="E1627" t="s">
        <v>10957</v>
      </c>
      <c r="F1627" t="s">
        <v>10958</v>
      </c>
      <c r="I1627" t="str">
        <f>VLOOKUP(Table14[[#This Row],[No.]],E:F,2,FALSE)</f>
        <v>Siad Guyo</v>
      </c>
    </row>
    <row r="1628" spans="1:9" x14ac:dyDescent="0.35">
      <c r="A1628" t="s">
        <v>10929</v>
      </c>
      <c r="B1628" t="s">
        <v>10930</v>
      </c>
      <c r="E1628" t="s">
        <v>10959</v>
      </c>
      <c r="F1628" t="s">
        <v>10960</v>
      </c>
      <c r="I1628" t="str">
        <f>VLOOKUP(Table14[[#This Row],[No.]],E:F,2,FALSE)</f>
        <v>Joyce Nguthu</v>
      </c>
    </row>
    <row r="1629" spans="1:9" x14ac:dyDescent="0.35">
      <c r="A1629" t="s">
        <v>10931</v>
      </c>
      <c r="B1629" t="s">
        <v>10932</v>
      </c>
      <c r="E1629" t="s">
        <v>10961</v>
      </c>
      <c r="F1629" t="s">
        <v>10962</v>
      </c>
      <c r="I1629" t="str">
        <f>VLOOKUP(Table14[[#This Row],[No.]],E:F,2,FALSE)</f>
        <v>Abdille Maalim</v>
      </c>
    </row>
    <row r="1630" spans="1:9" x14ac:dyDescent="0.35">
      <c r="A1630" t="s">
        <v>10933</v>
      </c>
      <c r="B1630" t="s">
        <v>10934</v>
      </c>
      <c r="E1630" t="s">
        <v>10963</v>
      </c>
      <c r="F1630" t="s">
        <v>10964</v>
      </c>
      <c r="I1630" t="str">
        <f>VLOOKUP(Table14[[#This Row],[No.]],E:F,2,FALSE)</f>
        <v>Fathe Orto</v>
      </c>
    </row>
    <row r="1631" spans="1:9" x14ac:dyDescent="0.35">
      <c r="A1631" t="s">
        <v>10935</v>
      </c>
      <c r="B1631" t="s">
        <v>10936</v>
      </c>
      <c r="E1631" t="s">
        <v>10965</v>
      </c>
      <c r="F1631" t="s">
        <v>10966</v>
      </c>
      <c r="I1631" t="str">
        <f>VLOOKUP(Table14[[#This Row],[No.]],E:F,2,FALSE)</f>
        <v>Bett Robert</v>
      </c>
    </row>
    <row r="1632" spans="1:9" x14ac:dyDescent="0.35">
      <c r="A1632" t="s">
        <v>10937</v>
      </c>
      <c r="B1632" t="s">
        <v>10938</v>
      </c>
      <c r="E1632" t="s">
        <v>10967</v>
      </c>
      <c r="F1632" t="s">
        <v>10968</v>
      </c>
      <c r="I1632" t="str">
        <f>VLOOKUP(Table14[[#This Row],[No.]],E:F,2,FALSE)</f>
        <v>Benedict Omondi</v>
      </c>
    </row>
    <row r="1633" spans="1:9" x14ac:dyDescent="0.35">
      <c r="A1633" t="s">
        <v>10939</v>
      </c>
      <c r="B1633" t="s">
        <v>10940</v>
      </c>
      <c r="E1633" t="s">
        <v>10969</v>
      </c>
      <c r="F1633" t="s">
        <v>10970</v>
      </c>
      <c r="I1633" t="str">
        <f>VLOOKUP(Table14[[#This Row],[No.]],E:F,2,FALSE)</f>
        <v>Dabo Halake</v>
      </c>
    </row>
    <row r="1634" spans="1:9" x14ac:dyDescent="0.35">
      <c r="A1634" t="s">
        <v>10941</v>
      </c>
      <c r="B1634" t="s">
        <v>10942</v>
      </c>
      <c r="E1634" t="s">
        <v>10971</v>
      </c>
      <c r="F1634" t="s">
        <v>10972</v>
      </c>
      <c r="I1634" t="str">
        <f>VLOOKUP(Table14[[#This Row],[No.]],E:F,2,FALSE)</f>
        <v>Rehema Mbete</v>
      </c>
    </row>
    <row r="1635" spans="1:9" x14ac:dyDescent="0.35">
      <c r="A1635" t="s">
        <v>10943</v>
      </c>
      <c r="B1635" t="s">
        <v>10944</v>
      </c>
      <c r="E1635" t="s">
        <v>10973</v>
      </c>
      <c r="F1635" t="s">
        <v>10974</v>
      </c>
      <c r="I1635" t="str">
        <f>VLOOKUP(Table14[[#This Row],[No.]],E:F,2,FALSE)</f>
        <v>Fardosa Said Godana</v>
      </c>
    </row>
    <row r="1636" spans="1:9" x14ac:dyDescent="0.35">
      <c r="A1636" t="s">
        <v>10945</v>
      </c>
      <c r="B1636" t="s">
        <v>10946</v>
      </c>
      <c r="E1636" t="s">
        <v>10975</v>
      </c>
      <c r="F1636" t="s">
        <v>10976</v>
      </c>
      <c r="I1636" t="str">
        <f>VLOOKUP(Table14[[#This Row],[No.]],E:F,2,FALSE)</f>
        <v>Ishak Mohamed</v>
      </c>
    </row>
    <row r="1637" spans="1:9" x14ac:dyDescent="0.35">
      <c r="A1637" t="s">
        <v>10947</v>
      </c>
      <c r="B1637" t="s">
        <v>10948</v>
      </c>
      <c r="E1637" t="s">
        <v>10977</v>
      </c>
      <c r="F1637" t="s">
        <v>10978</v>
      </c>
      <c r="I1637" t="str">
        <f>VLOOKUP(Table14[[#This Row],[No.]],E:F,2,FALSE)</f>
        <v>Elijah Njoroge</v>
      </c>
    </row>
    <row r="1638" spans="1:9" x14ac:dyDescent="0.35">
      <c r="A1638" t="s">
        <v>10949</v>
      </c>
      <c r="B1638" t="s">
        <v>10950</v>
      </c>
      <c r="E1638" t="s">
        <v>10979</v>
      </c>
      <c r="F1638" t="s">
        <v>10980</v>
      </c>
      <c r="I1638" t="str">
        <f>VLOOKUP(Table14[[#This Row],[No.]],E:F,2,FALSE)</f>
        <v>Gideon Mutua</v>
      </c>
    </row>
    <row r="1639" spans="1:9" x14ac:dyDescent="0.35">
      <c r="A1639" t="s">
        <v>10951</v>
      </c>
      <c r="B1639" t="s">
        <v>10952</v>
      </c>
      <c r="E1639" t="s">
        <v>10981</v>
      </c>
      <c r="F1639" t="s">
        <v>10982</v>
      </c>
      <c r="I1639" t="str">
        <f>VLOOKUP(Table14[[#This Row],[No.]],E:F,2,FALSE)</f>
        <v>Stella Munyi</v>
      </c>
    </row>
    <row r="1640" spans="1:9" x14ac:dyDescent="0.35">
      <c r="A1640" t="s">
        <v>10953</v>
      </c>
      <c r="B1640" t="s">
        <v>10954</v>
      </c>
      <c r="E1640" t="s">
        <v>10983</v>
      </c>
      <c r="F1640" t="s">
        <v>10984</v>
      </c>
      <c r="I1640" t="str">
        <f>VLOOKUP(Table14[[#This Row],[No.]],E:F,2,FALSE)</f>
        <v>Hemedi Bakuli</v>
      </c>
    </row>
    <row r="1641" spans="1:9" x14ac:dyDescent="0.35">
      <c r="A1641" t="s">
        <v>10955</v>
      </c>
      <c r="B1641" t="s">
        <v>10956</v>
      </c>
      <c r="E1641" t="s">
        <v>10985</v>
      </c>
      <c r="F1641" t="s">
        <v>10986</v>
      </c>
      <c r="I1641" t="str">
        <f>VLOOKUP(Table14[[#This Row],[No.]],E:F,2,FALSE)</f>
        <v>Abdikadir Alasow</v>
      </c>
    </row>
    <row r="1642" spans="1:9" x14ac:dyDescent="0.35">
      <c r="A1642" t="s">
        <v>10957</v>
      </c>
      <c r="B1642" t="s">
        <v>10958</v>
      </c>
      <c r="E1642" t="s">
        <v>10987</v>
      </c>
      <c r="F1642" t="s">
        <v>10988</v>
      </c>
      <c r="I1642" t="str">
        <f>VLOOKUP(Table14[[#This Row],[No.]],E:F,2,FALSE)</f>
        <v>Patrick Ndung'u</v>
      </c>
    </row>
    <row r="1643" spans="1:9" x14ac:dyDescent="0.35">
      <c r="A1643" t="s">
        <v>10959</v>
      </c>
      <c r="B1643" t="s">
        <v>10960</v>
      </c>
      <c r="E1643" t="s">
        <v>10989</v>
      </c>
      <c r="F1643" t="s">
        <v>10990</v>
      </c>
      <c r="I1643" t="str">
        <f>VLOOKUP(Table14[[#This Row],[No.]],E:F,2,FALSE)</f>
        <v>Hassan Sharif Hassan</v>
      </c>
    </row>
    <row r="1644" spans="1:9" x14ac:dyDescent="0.35">
      <c r="A1644" t="s">
        <v>10961</v>
      </c>
      <c r="B1644" t="s">
        <v>10962</v>
      </c>
      <c r="E1644" t="s">
        <v>10991</v>
      </c>
      <c r="F1644" t="s">
        <v>10992</v>
      </c>
      <c r="I1644" t="str">
        <f>VLOOKUP(Table14[[#This Row],[No.]],E:F,2,FALSE)</f>
        <v>Salad Jillo Tutana</v>
      </c>
    </row>
    <row r="1645" spans="1:9" x14ac:dyDescent="0.35">
      <c r="A1645" t="s">
        <v>10963</v>
      </c>
      <c r="B1645" t="s">
        <v>10964</v>
      </c>
      <c r="E1645" t="s">
        <v>10993</v>
      </c>
      <c r="F1645" t="s">
        <v>10994</v>
      </c>
      <c r="I1645" t="str">
        <f>VLOOKUP(Table14[[#This Row],[No.]],E:F,2,FALSE)</f>
        <v>Kevin Chemorei</v>
      </c>
    </row>
    <row r="1646" spans="1:9" x14ac:dyDescent="0.35">
      <c r="A1646" t="s">
        <v>10965</v>
      </c>
      <c r="B1646" t="s">
        <v>10966</v>
      </c>
      <c r="E1646" t="s">
        <v>10995</v>
      </c>
      <c r="F1646" t="s">
        <v>10996</v>
      </c>
      <c r="I1646" t="str">
        <f>VLOOKUP(Table14[[#This Row],[No.]],E:F,2,FALSE)</f>
        <v>Abdishukri Adan Duba</v>
      </c>
    </row>
    <row r="1647" spans="1:9" x14ac:dyDescent="0.35">
      <c r="A1647" t="s">
        <v>10967</v>
      </c>
      <c r="B1647" t="s">
        <v>10968</v>
      </c>
      <c r="E1647" t="s">
        <v>10997</v>
      </c>
      <c r="F1647" t="s">
        <v>10998</v>
      </c>
      <c r="I1647" t="str">
        <f>VLOOKUP(Table14[[#This Row],[No.]],E:F,2,FALSE)</f>
        <v>Adbihakim Ahmed Kasar</v>
      </c>
    </row>
    <row r="1648" spans="1:9" x14ac:dyDescent="0.35">
      <c r="A1648" t="s">
        <v>10969</v>
      </c>
      <c r="B1648" t="s">
        <v>10970</v>
      </c>
      <c r="E1648" t="s">
        <v>10999</v>
      </c>
      <c r="F1648" t="s">
        <v>11000</v>
      </c>
      <c r="I1648" t="str">
        <f>VLOOKUP(Table14[[#This Row],[No.]],E:F,2,FALSE)</f>
        <v>Mathias Muliro</v>
      </c>
    </row>
    <row r="1649" spans="1:9" x14ac:dyDescent="0.35">
      <c r="A1649" t="s">
        <v>10971</v>
      </c>
      <c r="B1649" t="s">
        <v>10972</v>
      </c>
      <c r="E1649" t="s">
        <v>11001</v>
      </c>
      <c r="F1649" t="s">
        <v>11002</v>
      </c>
      <c r="I1649" t="str">
        <f>VLOOKUP(Table14[[#This Row],[No.]],E:F,2,FALSE)</f>
        <v>Patrick Wanyonyi</v>
      </c>
    </row>
    <row r="1650" spans="1:9" x14ac:dyDescent="0.35">
      <c r="A1650" t="s">
        <v>10973</v>
      </c>
      <c r="B1650" t="s">
        <v>10974</v>
      </c>
      <c r="E1650" t="s">
        <v>11003</v>
      </c>
      <c r="F1650" t="s">
        <v>11004</v>
      </c>
      <c r="I1650" t="str">
        <f>VLOOKUP(Table14[[#This Row],[No.]],E:F,2,FALSE)</f>
        <v>Muna Wachu</v>
      </c>
    </row>
    <row r="1651" spans="1:9" x14ac:dyDescent="0.35">
      <c r="A1651" t="s">
        <v>10975</v>
      </c>
      <c r="B1651" t="s">
        <v>10976</v>
      </c>
      <c r="E1651" t="s">
        <v>11005</v>
      </c>
      <c r="F1651" t="s">
        <v>11006</v>
      </c>
      <c r="I1651" t="str">
        <f>VLOOKUP(Table14[[#This Row],[No.]],E:F,2,FALSE)</f>
        <v>Winfred Kimani</v>
      </c>
    </row>
    <row r="1652" spans="1:9" x14ac:dyDescent="0.35">
      <c r="A1652" t="s">
        <v>10977</v>
      </c>
      <c r="B1652" t="s">
        <v>10978</v>
      </c>
      <c r="E1652" t="s">
        <v>11007</v>
      </c>
      <c r="F1652" t="s">
        <v>11008</v>
      </c>
      <c r="I1652" t="str">
        <f>VLOOKUP(Table14[[#This Row],[No.]],E:F,2,FALSE)</f>
        <v>Ian Bwani</v>
      </c>
    </row>
    <row r="1653" spans="1:9" x14ac:dyDescent="0.35">
      <c r="A1653" t="s">
        <v>10979</v>
      </c>
      <c r="B1653" t="s">
        <v>10980</v>
      </c>
      <c r="E1653" t="s">
        <v>11009</v>
      </c>
      <c r="F1653" t="s">
        <v>11010</v>
      </c>
      <c r="I1653" t="str">
        <f>VLOOKUP(Table14[[#This Row],[No.]],E:F,2,FALSE)</f>
        <v>Yasin Said Mahamed</v>
      </c>
    </row>
    <row r="1654" spans="1:9" x14ac:dyDescent="0.35">
      <c r="A1654" t="s">
        <v>10981</v>
      </c>
      <c r="B1654" t="s">
        <v>10982</v>
      </c>
      <c r="E1654" t="s">
        <v>11011</v>
      </c>
      <c r="F1654" t="s">
        <v>11012</v>
      </c>
      <c r="I1654" t="str">
        <f>VLOOKUP(Table14[[#This Row],[No.]],E:F,2,FALSE)</f>
        <v>Simon Mwangangi</v>
      </c>
    </row>
    <row r="1655" spans="1:9" x14ac:dyDescent="0.35">
      <c r="A1655" t="s">
        <v>10983</v>
      </c>
      <c r="B1655" t="s">
        <v>10984</v>
      </c>
      <c r="E1655" t="s">
        <v>11013</v>
      </c>
      <c r="F1655" t="s">
        <v>11014</v>
      </c>
      <c r="I1655" t="str">
        <f>VLOOKUP(Table14[[#This Row],[No.]],E:F,2,FALSE)</f>
        <v>Glorious Masente</v>
      </c>
    </row>
    <row r="1656" spans="1:9" x14ac:dyDescent="0.35">
      <c r="A1656" t="s">
        <v>10985</v>
      </c>
      <c r="B1656" t="s">
        <v>10986</v>
      </c>
      <c r="E1656" t="s">
        <v>11015</v>
      </c>
      <c r="F1656" t="s">
        <v>11016</v>
      </c>
      <c r="I1656" t="str">
        <f>VLOOKUP(Table14[[#This Row],[No.]],E:F,2,FALSE)</f>
        <v>Samuel Nderitu</v>
      </c>
    </row>
    <row r="1657" spans="1:9" x14ac:dyDescent="0.35">
      <c r="A1657" t="s">
        <v>10987</v>
      </c>
      <c r="B1657" t="s">
        <v>10988</v>
      </c>
      <c r="E1657" t="s">
        <v>11017</v>
      </c>
      <c r="F1657" t="s">
        <v>11018</v>
      </c>
      <c r="I1657" t="str">
        <f>VLOOKUP(Table14[[#This Row],[No.]],E:F,2,FALSE)</f>
        <v>Stephen Mathai</v>
      </c>
    </row>
    <row r="1658" spans="1:9" x14ac:dyDescent="0.35">
      <c r="A1658" t="s">
        <v>10989</v>
      </c>
      <c r="B1658" t="s">
        <v>10990</v>
      </c>
      <c r="E1658" t="s">
        <v>11019</v>
      </c>
      <c r="F1658" t="s">
        <v>11020</v>
      </c>
      <c r="I1658" t="str">
        <f>VLOOKUP(Table14[[#This Row],[No.]],E:F,2,FALSE)</f>
        <v>Dickson Nyakenyanya</v>
      </c>
    </row>
    <row r="1659" spans="1:9" x14ac:dyDescent="0.35">
      <c r="A1659" t="s">
        <v>10991</v>
      </c>
      <c r="B1659" t="s">
        <v>10992</v>
      </c>
      <c r="E1659" t="s">
        <v>11021</v>
      </c>
      <c r="F1659" t="s">
        <v>11022</v>
      </c>
      <c r="I1659" t="str">
        <f>VLOOKUP(Table14[[#This Row],[No.]],E:F,2,FALSE)</f>
        <v>David Mwaniki Kimani</v>
      </c>
    </row>
    <row r="1660" spans="1:9" x14ac:dyDescent="0.35">
      <c r="A1660" t="s">
        <v>10993</v>
      </c>
      <c r="B1660" t="s">
        <v>10994</v>
      </c>
      <c r="E1660" t="s">
        <v>11023</v>
      </c>
      <c r="F1660" t="s">
        <v>11024</v>
      </c>
      <c r="I1660" t="str">
        <f>VLOOKUP(Table14[[#This Row],[No.]],E:F,2,FALSE)</f>
        <v>Habib Noor</v>
      </c>
    </row>
    <row r="1661" spans="1:9" x14ac:dyDescent="0.35">
      <c r="A1661" t="s">
        <v>10995</v>
      </c>
      <c r="B1661" t="s">
        <v>10996</v>
      </c>
      <c r="E1661" t="s">
        <v>11025</v>
      </c>
      <c r="F1661" t="s">
        <v>11026</v>
      </c>
      <c r="I1661" t="str">
        <f>VLOOKUP(Table14[[#This Row],[No.]],E:F,2,FALSE)</f>
        <v>Abdirizack Abdullahi Abdille</v>
      </c>
    </row>
    <row r="1662" spans="1:9" x14ac:dyDescent="0.35">
      <c r="A1662" t="s">
        <v>10997</v>
      </c>
      <c r="B1662" t="s">
        <v>10998</v>
      </c>
      <c r="E1662" t="s">
        <v>11027</v>
      </c>
      <c r="F1662" t="s">
        <v>11028</v>
      </c>
      <c r="I1662" t="str">
        <f>VLOOKUP(Table14[[#This Row],[No.]],E:F,2,FALSE)</f>
        <v>Abdi Dido Juano</v>
      </c>
    </row>
    <row r="1663" spans="1:9" x14ac:dyDescent="0.35">
      <c r="A1663" t="s">
        <v>10999</v>
      </c>
      <c r="B1663" t="s">
        <v>11000</v>
      </c>
      <c r="E1663" t="s">
        <v>11029</v>
      </c>
      <c r="F1663" t="s">
        <v>11030</v>
      </c>
      <c r="I1663" t="str">
        <f>VLOOKUP(Table14[[#This Row],[No.]],E:F,2,FALSE)</f>
        <v>Osman Abdi</v>
      </c>
    </row>
    <row r="1664" spans="1:9" x14ac:dyDescent="0.35">
      <c r="A1664" t="s">
        <v>11001</v>
      </c>
      <c r="B1664" t="s">
        <v>11002</v>
      </c>
      <c r="E1664" t="s">
        <v>11031</v>
      </c>
      <c r="F1664" t="s">
        <v>11032</v>
      </c>
      <c r="I1664" t="str">
        <f>VLOOKUP(Table14[[#This Row],[No.]],E:F,2,FALSE)</f>
        <v>Caroline Gatwiri</v>
      </c>
    </row>
    <row r="1665" spans="1:9" x14ac:dyDescent="0.35">
      <c r="A1665" t="s">
        <v>11003</v>
      </c>
      <c r="B1665" t="s">
        <v>11004</v>
      </c>
      <c r="E1665" t="s">
        <v>11033</v>
      </c>
      <c r="F1665" t="s">
        <v>11034</v>
      </c>
      <c r="I1665" t="str">
        <f>VLOOKUP(Table14[[#This Row],[No.]],E:F,2,FALSE)</f>
        <v>Sadiq Seif</v>
      </c>
    </row>
    <row r="1666" spans="1:9" x14ac:dyDescent="0.35">
      <c r="A1666" t="s">
        <v>11005</v>
      </c>
      <c r="B1666" t="s">
        <v>11006</v>
      </c>
      <c r="E1666" t="s">
        <v>11035</v>
      </c>
      <c r="F1666" t="s">
        <v>11036</v>
      </c>
      <c r="I1666" t="str">
        <f>VLOOKUP(Table14[[#This Row],[No.]],E:F,2,FALSE)</f>
        <v>Abdid Mohamud Muhumed</v>
      </c>
    </row>
    <row r="1667" spans="1:9" x14ac:dyDescent="0.35">
      <c r="A1667" t="s">
        <v>11007</v>
      </c>
      <c r="B1667" t="s">
        <v>11008</v>
      </c>
      <c r="E1667" t="s">
        <v>11037</v>
      </c>
      <c r="F1667" t="s">
        <v>11038</v>
      </c>
      <c r="I1667" t="str">
        <f>VLOOKUP(Table14[[#This Row],[No.]],E:F,2,FALSE)</f>
        <v>Peter Kibor</v>
      </c>
    </row>
    <row r="1668" spans="1:9" x14ac:dyDescent="0.35">
      <c r="A1668" t="s">
        <v>11009</v>
      </c>
      <c r="B1668" t="s">
        <v>11010</v>
      </c>
      <c r="E1668" t="s">
        <v>11039</v>
      </c>
      <c r="F1668" t="s">
        <v>11040</v>
      </c>
      <c r="I1668" t="str">
        <f>VLOOKUP(Table14[[#This Row],[No.]],E:F,2,FALSE)</f>
        <v>Abdi Salat</v>
      </c>
    </row>
    <row r="1669" spans="1:9" x14ac:dyDescent="0.35">
      <c r="A1669" t="s">
        <v>11011</v>
      </c>
      <c r="B1669" t="s">
        <v>11012</v>
      </c>
      <c r="E1669" t="s">
        <v>11041</v>
      </c>
      <c r="F1669" t="s">
        <v>11042</v>
      </c>
      <c r="I1669" t="str">
        <f>VLOOKUP(Table14[[#This Row],[No.]],E:F,2,FALSE)</f>
        <v>Faima Mohammed</v>
      </c>
    </row>
    <row r="1670" spans="1:9" x14ac:dyDescent="0.35">
      <c r="A1670" t="s">
        <v>11013</v>
      </c>
      <c r="B1670" t="s">
        <v>11014</v>
      </c>
      <c r="E1670" t="s">
        <v>11043</v>
      </c>
      <c r="F1670" t="s">
        <v>11044</v>
      </c>
      <c r="I1670" t="str">
        <f>VLOOKUP(Table14[[#This Row],[No.]],E:F,2,FALSE)</f>
        <v>David Itubia</v>
      </c>
    </row>
    <row r="1671" spans="1:9" x14ac:dyDescent="0.35">
      <c r="A1671" t="s">
        <v>11015</v>
      </c>
      <c r="B1671" t="s">
        <v>11016</v>
      </c>
      <c r="E1671" t="s">
        <v>11045</v>
      </c>
      <c r="F1671" t="s">
        <v>11046</v>
      </c>
      <c r="I1671" t="str">
        <f>VLOOKUP(Table14[[#This Row],[No.]],E:F,2,FALSE)</f>
        <v>Damaris Kimala Mukiti</v>
      </c>
    </row>
    <row r="1672" spans="1:9" x14ac:dyDescent="0.35">
      <c r="A1672" t="s">
        <v>11017</v>
      </c>
      <c r="B1672" t="s">
        <v>11018</v>
      </c>
      <c r="E1672" t="s">
        <v>11047</v>
      </c>
      <c r="F1672" t="s">
        <v>11048</v>
      </c>
      <c r="I1672" t="str">
        <f>VLOOKUP(Table14[[#This Row],[No.]],E:F,2,FALSE)</f>
        <v>Geoffrey Mwalo</v>
      </c>
    </row>
    <row r="1673" spans="1:9" x14ac:dyDescent="0.35">
      <c r="A1673" t="s">
        <v>11019</v>
      </c>
      <c r="B1673" t="s">
        <v>11020</v>
      </c>
      <c r="E1673" t="s">
        <v>11049</v>
      </c>
      <c r="F1673" t="s">
        <v>11050</v>
      </c>
      <c r="I1673" t="str">
        <f>VLOOKUP(Table14[[#This Row],[No.]],E:F,2,FALSE)</f>
        <v xml:space="preserve">	Peres Odeny</v>
      </c>
    </row>
    <row r="1674" spans="1:9" x14ac:dyDescent="0.35">
      <c r="A1674" t="s">
        <v>11021</v>
      </c>
      <c r="B1674" t="s">
        <v>11022</v>
      </c>
      <c r="E1674" t="s">
        <v>11051</v>
      </c>
      <c r="F1674" t="s">
        <v>11052</v>
      </c>
      <c r="I1674" t="str">
        <f>VLOOKUP(Table14[[#This Row],[No.]],E:F,2,FALSE)</f>
        <v>Gollo Mohamed Bonaya</v>
      </c>
    </row>
    <row r="1675" spans="1:9" x14ac:dyDescent="0.35">
      <c r="A1675" t="s">
        <v>11023</v>
      </c>
      <c r="B1675" t="s">
        <v>11024</v>
      </c>
      <c r="E1675" t="s">
        <v>11053</v>
      </c>
      <c r="F1675" t="s">
        <v>11054</v>
      </c>
      <c r="I1675" t="str">
        <f>VLOOKUP(Table14[[#This Row],[No.]],E:F,2,FALSE)</f>
        <v>Suada Bulle</v>
      </c>
    </row>
    <row r="1676" spans="1:9" x14ac:dyDescent="0.35">
      <c r="A1676" t="s">
        <v>11025</v>
      </c>
      <c r="B1676" t="s">
        <v>11026</v>
      </c>
      <c r="E1676" t="s">
        <v>11055</v>
      </c>
      <c r="F1676" t="s">
        <v>11056</v>
      </c>
      <c r="I1676" t="str">
        <f>VLOOKUP(Table14[[#This Row],[No.]],E:F,2,FALSE)</f>
        <v>Jonah Ekutan</v>
      </c>
    </row>
    <row r="1677" spans="1:9" x14ac:dyDescent="0.35">
      <c r="A1677" t="s">
        <v>11027</v>
      </c>
      <c r="B1677" t="s">
        <v>11028</v>
      </c>
      <c r="E1677" t="s">
        <v>11057</v>
      </c>
      <c r="F1677" t="s">
        <v>11058</v>
      </c>
      <c r="I1677" t="str">
        <f>VLOOKUP(Table14[[#This Row],[No.]],E:F,2,FALSE)</f>
        <v xml:space="preserve">	Cornelius Ndambuki</v>
      </c>
    </row>
    <row r="1678" spans="1:9" x14ac:dyDescent="0.35">
      <c r="A1678" t="s">
        <v>11029</v>
      </c>
      <c r="B1678" t="s">
        <v>11030</v>
      </c>
      <c r="E1678" t="s">
        <v>11059</v>
      </c>
      <c r="F1678" t="s">
        <v>11060</v>
      </c>
      <c r="I1678" t="str">
        <f>VLOOKUP(Table14[[#This Row],[No.]],E:F,2,FALSE)</f>
        <v xml:space="preserve">	Albanus Muia</v>
      </c>
    </row>
    <row r="1679" spans="1:9" x14ac:dyDescent="0.35">
      <c r="A1679" t="s">
        <v>11031</v>
      </c>
      <c r="B1679" t="s">
        <v>11032</v>
      </c>
      <c r="E1679" t="s">
        <v>11061</v>
      </c>
      <c r="F1679" t="s">
        <v>11062</v>
      </c>
      <c r="I1679" t="str">
        <f>VLOOKUP(Table14[[#This Row],[No.]],E:F,2,FALSE)</f>
        <v>Evah Kahuro</v>
      </c>
    </row>
    <row r="1680" spans="1:9" x14ac:dyDescent="0.35">
      <c r="A1680" t="s">
        <v>11033</v>
      </c>
      <c r="B1680" t="s">
        <v>11034</v>
      </c>
      <c r="E1680" t="s">
        <v>11063</v>
      </c>
      <c r="F1680" t="s">
        <v>11064</v>
      </c>
      <c r="I1680" t="str">
        <f>VLOOKUP(Table14[[#This Row],[No.]],E:F,2,FALSE)</f>
        <v xml:space="preserve">	Stephen Omondi</v>
      </c>
    </row>
    <row r="1681" spans="1:9" x14ac:dyDescent="0.35">
      <c r="A1681" t="s">
        <v>11035</v>
      </c>
      <c r="B1681" t="s">
        <v>11036</v>
      </c>
      <c r="E1681" t="s">
        <v>11065</v>
      </c>
      <c r="F1681" t="s">
        <v>11066</v>
      </c>
      <c r="I1681" t="str">
        <f>VLOOKUP(Table14[[#This Row],[No.]],E:F,2,FALSE)</f>
        <v>Mohamed Suffi</v>
      </c>
    </row>
    <row r="1682" spans="1:9" x14ac:dyDescent="0.35">
      <c r="A1682" t="s">
        <v>11037</v>
      </c>
      <c r="B1682" t="s">
        <v>11038</v>
      </c>
      <c r="E1682" t="s">
        <v>11067</v>
      </c>
      <c r="F1682" t="s">
        <v>11068</v>
      </c>
      <c r="I1682" t="str">
        <f>VLOOKUP(Table14[[#This Row],[No.]],E:F,2,FALSE)</f>
        <v>Nicodemus Odhiambo</v>
      </c>
    </row>
    <row r="1683" spans="1:9" x14ac:dyDescent="0.35">
      <c r="A1683" t="s">
        <v>11039</v>
      </c>
      <c r="B1683" t="s">
        <v>11040</v>
      </c>
      <c r="E1683" t="s">
        <v>11069</v>
      </c>
      <c r="F1683" t="s">
        <v>11070</v>
      </c>
      <c r="I1683" t="str">
        <f>VLOOKUP(Table14[[#This Row],[No.]],E:F,2,FALSE)</f>
        <v>Galm Guyo</v>
      </c>
    </row>
    <row r="1684" spans="1:9" x14ac:dyDescent="0.35">
      <c r="A1684" t="s">
        <v>11041</v>
      </c>
      <c r="B1684" t="s">
        <v>11042</v>
      </c>
      <c r="E1684" t="s">
        <v>11071</v>
      </c>
      <c r="F1684" t="s">
        <v>11072</v>
      </c>
      <c r="I1684" t="str">
        <f>VLOOKUP(Table14[[#This Row],[No.]],E:F,2,FALSE)</f>
        <v>Joseph Ngugi</v>
      </c>
    </row>
    <row r="1685" spans="1:9" x14ac:dyDescent="0.35">
      <c r="A1685" t="s">
        <v>11043</v>
      </c>
      <c r="B1685" t="s">
        <v>11044</v>
      </c>
      <c r="E1685" t="s">
        <v>11073</v>
      </c>
      <c r="F1685" t="s">
        <v>11074</v>
      </c>
      <c r="I1685" t="str">
        <f>VLOOKUP(Table14[[#This Row],[No.]],E:F,2,FALSE)</f>
        <v>Irene Njoki</v>
      </c>
    </row>
    <row r="1686" spans="1:9" x14ac:dyDescent="0.35">
      <c r="A1686" t="s">
        <v>11045</v>
      </c>
      <c r="B1686" t="s">
        <v>11046</v>
      </c>
      <c r="E1686" t="s">
        <v>11075</v>
      </c>
      <c r="F1686" t="s">
        <v>11076</v>
      </c>
      <c r="I1686" t="str">
        <f>VLOOKUP(Table14[[#This Row],[No.]],E:F,2,FALSE)</f>
        <v>Charles Rotich</v>
      </c>
    </row>
    <row r="1687" spans="1:9" x14ac:dyDescent="0.35">
      <c r="A1687" t="s">
        <v>11047</v>
      </c>
      <c r="B1687" t="s">
        <v>11048</v>
      </c>
      <c r="E1687" t="s">
        <v>11077</v>
      </c>
      <c r="F1687" t="s">
        <v>11078</v>
      </c>
      <c r="I1687" t="str">
        <f>VLOOKUP(Table14[[#This Row],[No.]],E:F,2,FALSE)</f>
        <v>Anthony  Mwangi</v>
      </c>
    </row>
    <row r="1688" spans="1:9" x14ac:dyDescent="0.35">
      <c r="A1688" t="s">
        <v>11049</v>
      </c>
      <c r="B1688" t="s">
        <v>11050</v>
      </c>
      <c r="E1688" t="s">
        <v>11079</v>
      </c>
      <c r="F1688" t="s">
        <v>11080</v>
      </c>
      <c r="I1688" t="str">
        <f>VLOOKUP(Table14[[#This Row],[No.]],E:F,2,FALSE)</f>
        <v>Maimuna Sharif</v>
      </c>
    </row>
    <row r="1689" spans="1:9" x14ac:dyDescent="0.35">
      <c r="A1689" t="s">
        <v>11051</v>
      </c>
      <c r="B1689" t="s">
        <v>11052</v>
      </c>
      <c r="E1689" t="s">
        <v>11081</v>
      </c>
      <c r="F1689" t="s">
        <v>11082</v>
      </c>
      <c r="I1689" t="str">
        <f>VLOOKUP(Table14[[#This Row],[No.]],E:F,2,FALSE)</f>
        <v xml:space="preserve">	David Tolo</v>
      </c>
    </row>
    <row r="1690" spans="1:9" x14ac:dyDescent="0.35">
      <c r="A1690" t="s">
        <v>11053</v>
      </c>
      <c r="B1690" t="s">
        <v>11054</v>
      </c>
      <c r="E1690" t="s">
        <v>11083</v>
      </c>
      <c r="F1690" t="s">
        <v>11084</v>
      </c>
      <c r="I1690" t="str">
        <f>VLOOKUP(Table14[[#This Row],[No.]],E:F,2,FALSE)</f>
        <v xml:space="preserve">	Yussuf Mzamil</v>
      </c>
    </row>
    <row r="1691" spans="1:9" x14ac:dyDescent="0.35">
      <c r="A1691" t="s">
        <v>11055</v>
      </c>
      <c r="B1691" t="s">
        <v>11056</v>
      </c>
      <c r="E1691" t="s">
        <v>11085</v>
      </c>
      <c r="F1691" t="s">
        <v>11086</v>
      </c>
      <c r="I1691" t="str">
        <f>VLOOKUP(Table14[[#This Row],[No.]],E:F,2,FALSE)</f>
        <v>Bernard Kemei</v>
      </c>
    </row>
    <row r="1692" spans="1:9" x14ac:dyDescent="0.35">
      <c r="A1692" t="s">
        <v>11057</v>
      </c>
      <c r="B1692" t="s">
        <v>11058</v>
      </c>
      <c r="E1692" t="s">
        <v>11087</v>
      </c>
      <c r="F1692" t="s">
        <v>11088</v>
      </c>
      <c r="I1692" t="str">
        <f>VLOOKUP(Table14[[#This Row],[No.]],E:F,2,FALSE)</f>
        <v>Abdirashia Ahmed</v>
      </c>
    </row>
    <row r="1693" spans="1:9" x14ac:dyDescent="0.35">
      <c r="A1693" t="s">
        <v>11059</v>
      </c>
      <c r="B1693" t="s">
        <v>11060</v>
      </c>
      <c r="E1693" t="s">
        <v>11089</v>
      </c>
      <c r="F1693" t="s">
        <v>11090</v>
      </c>
      <c r="I1693" t="str">
        <f>VLOOKUP(Table14[[#This Row],[No.]],E:F,2,FALSE)</f>
        <v>Evelyn Bochere</v>
      </c>
    </row>
    <row r="1694" spans="1:9" x14ac:dyDescent="0.35">
      <c r="A1694" t="s">
        <v>11061</v>
      </c>
      <c r="B1694" t="s">
        <v>11062</v>
      </c>
      <c r="E1694" t="s">
        <v>11091</v>
      </c>
      <c r="F1694" t="s">
        <v>11092</v>
      </c>
      <c r="I1694" t="str">
        <f>VLOOKUP(Table14[[#This Row],[No.]],E:F,2,FALSE)</f>
        <v>Patricia Karani</v>
      </c>
    </row>
    <row r="1695" spans="1:9" x14ac:dyDescent="0.35">
      <c r="A1695" t="s">
        <v>11063</v>
      </c>
      <c r="B1695" t="s">
        <v>11064</v>
      </c>
      <c r="E1695" t="s">
        <v>11093</v>
      </c>
      <c r="F1695" t="s">
        <v>11094</v>
      </c>
      <c r="I1695" t="str">
        <f>VLOOKUP(Table14[[#This Row],[No.]],E:F,2,FALSE)</f>
        <v>Yusuf Mzamil</v>
      </c>
    </row>
    <row r="1696" spans="1:9" x14ac:dyDescent="0.35">
      <c r="A1696" t="s">
        <v>11065</v>
      </c>
      <c r="B1696" t="s">
        <v>11066</v>
      </c>
      <c r="E1696" t="s">
        <v>11095</v>
      </c>
      <c r="F1696" t="s">
        <v>11096</v>
      </c>
      <c r="I1696" t="str">
        <f>VLOOKUP(Table14[[#This Row],[No.]],E:F,2,FALSE)</f>
        <v>Edward Mwangi</v>
      </c>
    </row>
    <row r="1697" spans="1:9" x14ac:dyDescent="0.35">
      <c r="A1697" t="s">
        <v>11067</v>
      </c>
      <c r="B1697" t="s">
        <v>11068</v>
      </c>
      <c r="E1697" t="s">
        <v>11097</v>
      </c>
      <c r="F1697" t="s">
        <v>11098</v>
      </c>
      <c r="I1697" t="str">
        <f>VLOOKUP(Table14[[#This Row],[No.]],E:F,2,FALSE)</f>
        <v>Halkano Diida</v>
      </c>
    </row>
    <row r="1698" spans="1:9" x14ac:dyDescent="0.35">
      <c r="A1698" t="s">
        <v>11069</v>
      </c>
      <c r="B1698" t="s">
        <v>11070</v>
      </c>
      <c r="E1698" t="s">
        <v>11099</v>
      </c>
      <c r="F1698" t="s">
        <v>11100</v>
      </c>
      <c r="I1698" t="str">
        <f>VLOOKUP(Table14[[#This Row],[No.]],E:F,2,FALSE)</f>
        <v>Oscar Shisoka</v>
      </c>
    </row>
    <row r="1699" spans="1:9" x14ac:dyDescent="0.35">
      <c r="A1699" t="s">
        <v>11071</v>
      </c>
      <c r="B1699" t="s">
        <v>11072</v>
      </c>
      <c r="E1699" t="s">
        <v>11101</v>
      </c>
      <c r="F1699" t="s">
        <v>11102</v>
      </c>
      <c r="I1699" t="str">
        <f>VLOOKUP(Table14[[#This Row],[No.]],E:F,2,FALSE)</f>
        <v>Julius Mwaniki</v>
      </c>
    </row>
    <row r="1700" spans="1:9" x14ac:dyDescent="0.35">
      <c r="A1700" t="s">
        <v>11073</v>
      </c>
      <c r="B1700" t="s">
        <v>11074</v>
      </c>
      <c r="E1700" t="s">
        <v>11103</v>
      </c>
      <c r="F1700" t="s">
        <v>11104</v>
      </c>
      <c r="I1700" t="str">
        <f>VLOOKUP(Table14[[#This Row],[No.]],E:F,2,FALSE)</f>
        <v xml:space="preserve">	Qamar Hussein Gulled</v>
      </c>
    </row>
    <row r="1701" spans="1:9" x14ac:dyDescent="0.35">
      <c r="A1701" t="s">
        <v>11075</v>
      </c>
      <c r="B1701" t="s">
        <v>11076</v>
      </c>
      <c r="E1701" t="s">
        <v>11105</v>
      </c>
      <c r="F1701" t="s">
        <v>11106</v>
      </c>
      <c r="I1701" t="str">
        <f>VLOOKUP(Table14[[#This Row],[No.]],E:F,2,FALSE)</f>
        <v xml:space="preserve">	Mohamed Sheikh Aden</v>
      </c>
    </row>
    <row r="1702" spans="1:9" x14ac:dyDescent="0.35">
      <c r="A1702" t="s">
        <v>11077</v>
      </c>
      <c r="B1702" t="s">
        <v>11078</v>
      </c>
      <c r="E1702" t="s">
        <v>11107</v>
      </c>
      <c r="F1702" t="s">
        <v>11108</v>
      </c>
      <c r="I1702" t="str">
        <f>VLOOKUP(Table14[[#This Row],[No.]],E:F,2,FALSE)</f>
        <v>Geoffery Budi</v>
      </c>
    </row>
    <row r="1703" spans="1:9" x14ac:dyDescent="0.35">
      <c r="A1703" t="s">
        <v>11079</v>
      </c>
      <c r="B1703" t="s">
        <v>11080</v>
      </c>
      <c r="E1703" t="s">
        <v>11109</v>
      </c>
      <c r="F1703" t="s">
        <v>11110</v>
      </c>
      <c r="I1703" t="str">
        <f>VLOOKUP(Table14[[#This Row],[No.]],E:F,2,FALSE)</f>
        <v>Seth Simiyu</v>
      </c>
    </row>
    <row r="1704" spans="1:9" x14ac:dyDescent="0.35">
      <c r="A1704" t="s">
        <v>11081</v>
      </c>
      <c r="B1704" t="s">
        <v>11082</v>
      </c>
      <c r="E1704" t="s">
        <v>11111</v>
      </c>
      <c r="F1704" t="s">
        <v>11112</v>
      </c>
      <c r="I1704" t="str">
        <f>VLOOKUP(Table14[[#This Row],[No.]],E:F,2,FALSE)</f>
        <v>Ibrahim Ali Hassan</v>
      </c>
    </row>
    <row r="1705" spans="1:9" x14ac:dyDescent="0.35">
      <c r="A1705" t="s">
        <v>11083</v>
      </c>
      <c r="B1705" t="s">
        <v>11084</v>
      </c>
      <c r="E1705" t="s">
        <v>11113</v>
      </c>
      <c r="F1705" t="s">
        <v>11114</v>
      </c>
      <c r="I1705" t="str">
        <f>VLOOKUP(Table14[[#This Row],[No.]],E:F,2,FALSE)</f>
        <v>Hassan Yussuf Ali</v>
      </c>
    </row>
    <row r="1706" spans="1:9" x14ac:dyDescent="0.35">
      <c r="A1706" t="s">
        <v>11085</v>
      </c>
      <c r="B1706" t="s">
        <v>11086</v>
      </c>
      <c r="E1706" t="s">
        <v>11115</v>
      </c>
      <c r="F1706" t="s">
        <v>11116</v>
      </c>
      <c r="I1706" t="str">
        <f>VLOOKUP(Table14[[#This Row],[No.]],E:F,2,FALSE)</f>
        <v>Maryan Ahmed Isaaq</v>
      </c>
    </row>
    <row r="1707" spans="1:9" x14ac:dyDescent="0.35">
      <c r="A1707" t="s">
        <v>11087</v>
      </c>
      <c r="B1707" t="s">
        <v>11088</v>
      </c>
      <c r="E1707" t="s">
        <v>11117</v>
      </c>
      <c r="F1707" t="s">
        <v>11118</v>
      </c>
      <c r="I1707" t="str">
        <f>VLOOKUP(Table14[[#This Row],[No.]],E:F,2,FALSE)</f>
        <v>Linus Kiptoo</v>
      </c>
    </row>
    <row r="1708" spans="1:9" x14ac:dyDescent="0.35">
      <c r="A1708" t="s">
        <v>11089</v>
      </c>
      <c r="B1708" t="s">
        <v>11090</v>
      </c>
      <c r="E1708" t="s">
        <v>11119</v>
      </c>
      <c r="F1708" t="s">
        <v>11120</v>
      </c>
      <c r="I1708" t="str">
        <f>VLOOKUP(Table14[[#This Row],[No.]],E:F,2,FALSE)</f>
        <v>Noella Musundi</v>
      </c>
    </row>
    <row r="1709" spans="1:9" x14ac:dyDescent="0.35">
      <c r="A1709" t="s">
        <v>11091</v>
      </c>
      <c r="B1709" t="s">
        <v>11092</v>
      </c>
      <c r="E1709" t="s">
        <v>11121</v>
      </c>
      <c r="F1709" t="s">
        <v>11122</v>
      </c>
      <c r="I1709" t="str">
        <f>VLOOKUP(Table14[[#This Row],[No.]],E:F,2,FALSE)</f>
        <v>Josphat Ogeto</v>
      </c>
    </row>
    <row r="1710" spans="1:9" x14ac:dyDescent="0.35">
      <c r="A1710" t="s">
        <v>11093</v>
      </c>
      <c r="B1710" t="s">
        <v>11094</v>
      </c>
      <c r="E1710" t="s">
        <v>11123</v>
      </c>
      <c r="F1710" t="s">
        <v>11124</v>
      </c>
      <c r="I1710" t="str">
        <f>VLOOKUP(Table14[[#This Row],[No.]],E:F,2,FALSE)</f>
        <v>Jane Ooro</v>
      </c>
    </row>
    <row r="1711" spans="1:9" x14ac:dyDescent="0.35">
      <c r="A1711" t="s">
        <v>11095</v>
      </c>
      <c r="B1711" t="s">
        <v>11096</v>
      </c>
      <c r="E1711" t="s">
        <v>11125</v>
      </c>
      <c r="F1711" t="s">
        <v>11126</v>
      </c>
      <c r="I1711" t="str">
        <f>VLOOKUP(Table14[[#This Row],[No.]],E:F,2,FALSE)</f>
        <v>Florence Anyango Ogola</v>
      </c>
    </row>
    <row r="1712" spans="1:9" x14ac:dyDescent="0.35">
      <c r="A1712" t="s">
        <v>11097</v>
      </c>
      <c r="B1712" t="s">
        <v>11098</v>
      </c>
      <c r="E1712" t="s">
        <v>11127</v>
      </c>
      <c r="F1712" t="s">
        <v>11128</v>
      </c>
      <c r="I1712" t="str">
        <f>VLOOKUP(Table14[[#This Row],[No.]],E:F,2,FALSE)</f>
        <v>Hawa Ngari</v>
      </c>
    </row>
    <row r="1713" spans="1:9" x14ac:dyDescent="0.35">
      <c r="A1713" t="s">
        <v>11099</v>
      </c>
      <c r="B1713" t="s">
        <v>11100</v>
      </c>
      <c r="E1713" t="s">
        <v>11129</v>
      </c>
      <c r="F1713" t="s">
        <v>11130</v>
      </c>
      <c r="I1713" t="str">
        <f>VLOOKUP(Table14[[#This Row],[No.]],E:F,2,FALSE)</f>
        <v>Caroline Gitonga</v>
      </c>
    </row>
    <row r="1714" spans="1:9" x14ac:dyDescent="0.35">
      <c r="A1714" t="s">
        <v>11101</v>
      </c>
      <c r="B1714" t="s">
        <v>11102</v>
      </c>
      <c r="E1714" t="s">
        <v>11131</v>
      </c>
      <c r="F1714" t="s">
        <v>11132</v>
      </c>
      <c r="I1714" t="str">
        <f>VLOOKUP(Table14[[#This Row],[No.]],E:F,2,FALSE)</f>
        <v>Rabecca Wachira</v>
      </c>
    </row>
    <row r="1715" spans="1:9" x14ac:dyDescent="0.35">
      <c r="A1715" t="s">
        <v>11103</v>
      </c>
      <c r="B1715" t="s">
        <v>11104</v>
      </c>
      <c r="E1715" t="s">
        <v>11133</v>
      </c>
      <c r="F1715" t="s">
        <v>11134</v>
      </c>
      <c r="I1715" t="str">
        <f>VLOOKUP(Table14[[#This Row],[No.]],E:F,2,FALSE)</f>
        <v>Racheal Wangui</v>
      </c>
    </row>
    <row r="1716" spans="1:9" x14ac:dyDescent="0.35">
      <c r="A1716" t="s">
        <v>11105</v>
      </c>
      <c r="B1716" t="s">
        <v>11106</v>
      </c>
      <c r="E1716" t="s">
        <v>11135</v>
      </c>
      <c r="F1716" t="s">
        <v>11136</v>
      </c>
      <c r="I1716" t="str">
        <f>VLOOKUP(Table14[[#This Row],[No.]],E:F,2,FALSE)</f>
        <v>Rashid Abdallah</v>
      </c>
    </row>
    <row r="1717" spans="1:9" x14ac:dyDescent="0.35">
      <c r="A1717" t="s">
        <v>11107</v>
      </c>
      <c r="B1717" t="s">
        <v>11108</v>
      </c>
      <c r="E1717" t="s">
        <v>11137</v>
      </c>
      <c r="F1717" t="s">
        <v>11138</v>
      </c>
      <c r="I1717" t="str">
        <f>VLOOKUP(Table14[[#This Row],[No.]],E:F,2,FALSE)</f>
        <v>Yussuf Muktar</v>
      </c>
    </row>
    <row r="1718" spans="1:9" x14ac:dyDescent="0.35">
      <c r="A1718" t="s">
        <v>11109</v>
      </c>
      <c r="B1718" t="s">
        <v>11110</v>
      </c>
      <c r="E1718" t="s">
        <v>11139</v>
      </c>
      <c r="F1718" t="s">
        <v>11140</v>
      </c>
      <c r="I1718" t="str">
        <f>VLOOKUP(Table14[[#This Row],[No.]],E:F,2,FALSE)</f>
        <v>Geoffrey Bundi</v>
      </c>
    </row>
    <row r="1719" spans="1:9" x14ac:dyDescent="0.35">
      <c r="A1719" t="s">
        <v>11111</v>
      </c>
      <c r="B1719" t="s">
        <v>11112</v>
      </c>
      <c r="E1719" t="s">
        <v>11141</v>
      </c>
      <c r="F1719" t="s">
        <v>11142</v>
      </c>
      <c r="I1719" t="str">
        <f>VLOOKUP(Table14[[#This Row],[No.]],E:F,2,FALSE)</f>
        <v>Samuel Sambat</v>
      </c>
    </row>
    <row r="1720" spans="1:9" x14ac:dyDescent="0.35">
      <c r="A1720" t="s">
        <v>11113</v>
      </c>
      <c r="B1720" t="s">
        <v>11114</v>
      </c>
      <c r="E1720" t="s">
        <v>11143</v>
      </c>
      <c r="F1720" t="s">
        <v>11144</v>
      </c>
      <c r="I1720" t="str">
        <f>VLOOKUP(Table14[[#This Row],[No.]],E:F,2,FALSE)</f>
        <v>Peter Musango</v>
      </c>
    </row>
    <row r="1721" spans="1:9" x14ac:dyDescent="0.35">
      <c r="A1721" t="s">
        <v>11115</v>
      </c>
      <c r="B1721" t="s">
        <v>11116</v>
      </c>
      <c r="E1721" t="s">
        <v>11145</v>
      </c>
      <c r="F1721" t="s">
        <v>11146</v>
      </c>
      <c r="I1721" t="str">
        <f>VLOOKUP(Table14[[#This Row],[No.]],E:F,2,FALSE)</f>
        <v>Hakima Masud</v>
      </c>
    </row>
    <row r="1722" spans="1:9" x14ac:dyDescent="0.35">
      <c r="A1722" t="s">
        <v>11117</v>
      </c>
      <c r="B1722" t="s">
        <v>11118</v>
      </c>
      <c r="E1722" t="s">
        <v>11147</v>
      </c>
      <c r="F1722" t="s">
        <v>11148</v>
      </c>
      <c r="I1722" t="str">
        <f>VLOOKUP(Table14[[#This Row],[No.]],E:F,2,FALSE)</f>
        <v>Asbel Rutto</v>
      </c>
    </row>
    <row r="1723" spans="1:9" x14ac:dyDescent="0.35">
      <c r="A1723" t="s">
        <v>11119</v>
      </c>
      <c r="B1723" t="s">
        <v>11120</v>
      </c>
      <c r="E1723" t="s">
        <v>11149</v>
      </c>
      <c r="F1723" t="s">
        <v>11150</v>
      </c>
      <c r="I1723" t="str">
        <f>VLOOKUP(Table14[[#This Row],[No.]],E:F,2,FALSE)</f>
        <v>Naima Ali Kageha</v>
      </c>
    </row>
    <row r="1724" spans="1:9" x14ac:dyDescent="0.35">
      <c r="A1724" t="s">
        <v>11121</v>
      </c>
      <c r="B1724" t="s">
        <v>11122</v>
      </c>
      <c r="E1724" t="s">
        <v>11151</v>
      </c>
      <c r="F1724" t="s">
        <v>11152</v>
      </c>
      <c r="I1724" t="str">
        <f>VLOOKUP(Table14[[#This Row],[No.]],E:F,2,FALSE)</f>
        <v>Osman Mohamed</v>
      </c>
    </row>
    <row r="1725" spans="1:9" x14ac:dyDescent="0.35">
      <c r="A1725" t="s">
        <v>11123</v>
      </c>
      <c r="B1725" t="s">
        <v>11124</v>
      </c>
      <c r="E1725" t="s">
        <v>11153</v>
      </c>
      <c r="F1725" t="s">
        <v>11154</v>
      </c>
      <c r="I1725" t="str">
        <f>VLOOKUP(Table14[[#This Row],[No.]],E:F,2,FALSE)</f>
        <v>Hussein Abdalla</v>
      </c>
    </row>
    <row r="1726" spans="1:9" x14ac:dyDescent="0.35">
      <c r="A1726" t="s">
        <v>11125</v>
      </c>
      <c r="B1726" t="s">
        <v>11126</v>
      </c>
      <c r="E1726" t="s">
        <v>11155</v>
      </c>
      <c r="F1726" t="s">
        <v>11156</v>
      </c>
      <c r="I1726" t="str">
        <f>VLOOKUP(Table14[[#This Row],[No.]],E:F,2,FALSE)</f>
        <v>Kibet Carlos</v>
      </c>
    </row>
    <row r="1727" spans="1:9" x14ac:dyDescent="0.35">
      <c r="A1727" t="s">
        <v>11127</v>
      </c>
      <c r="B1727" t="s">
        <v>11128</v>
      </c>
      <c r="E1727" t="s">
        <v>11157</v>
      </c>
      <c r="F1727" t="s">
        <v>11158</v>
      </c>
      <c r="I1727" t="str">
        <f>VLOOKUP(Table14[[#This Row],[No.]],E:F,2,FALSE)</f>
        <v>Dorothy Ongowe</v>
      </c>
    </row>
    <row r="1728" spans="1:9" x14ac:dyDescent="0.35">
      <c r="A1728" t="s">
        <v>11129</v>
      </c>
      <c r="B1728" t="s">
        <v>11130</v>
      </c>
      <c r="E1728" t="s">
        <v>11159</v>
      </c>
      <c r="F1728" t="s">
        <v>11160</v>
      </c>
      <c r="I1728" t="str">
        <f>VLOOKUP(Table14[[#This Row],[No.]],E:F,2,FALSE)</f>
        <v>Mohamed Abdi</v>
      </c>
    </row>
    <row r="1729" spans="1:9" x14ac:dyDescent="0.35">
      <c r="A1729" t="s">
        <v>11131</v>
      </c>
      <c r="B1729" t="s">
        <v>11132</v>
      </c>
      <c r="E1729" t="s">
        <v>11161</v>
      </c>
      <c r="F1729" t="s">
        <v>11162</v>
      </c>
      <c r="I1729" t="str">
        <f>VLOOKUP(Table14[[#This Row],[No.]],E:F,2,FALSE)</f>
        <v>Edmund Wanyonyi</v>
      </c>
    </row>
    <row r="1730" spans="1:9" x14ac:dyDescent="0.35">
      <c r="A1730" t="s">
        <v>11133</v>
      </c>
      <c r="B1730" t="s">
        <v>11134</v>
      </c>
      <c r="E1730" t="s">
        <v>11163</v>
      </c>
      <c r="F1730" t="s">
        <v>11164</v>
      </c>
      <c r="I1730" t="str">
        <f>VLOOKUP(Table14[[#This Row],[No.]],E:F,2,FALSE)</f>
        <v>Solomon Mulu Kamuti</v>
      </c>
    </row>
    <row r="1731" spans="1:9" x14ac:dyDescent="0.35">
      <c r="A1731" t="s">
        <v>11135</v>
      </c>
      <c r="B1731" t="s">
        <v>11136</v>
      </c>
      <c r="E1731" t="s">
        <v>11165</v>
      </c>
      <c r="F1731" t="s">
        <v>11166</v>
      </c>
      <c r="I1731" t="str">
        <f>VLOOKUP(Table14[[#This Row],[No.]],E:F,2,FALSE)</f>
        <v>Benard Omondi</v>
      </c>
    </row>
    <row r="1732" spans="1:9" x14ac:dyDescent="0.35">
      <c r="A1732" t="s">
        <v>11137</v>
      </c>
      <c r="B1732" t="s">
        <v>11138</v>
      </c>
      <c r="E1732" t="s">
        <v>11167</v>
      </c>
      <c r="F1732" t="s">
        <v>11168</v>
      </c>
      <c r="I1732" t="str">
        <f>VLOOKUP(Table14[[#This Row],[No.]],E:F,2,FALSE)</f>
        <v>Patroba Omungi</v>
      </c>
    </row>
    <row r="1733" spans="1:9" x14ac:dyDescent="0.35">
      <c r="A1733" t="s">
        <v>11139</v>
      </c>
      <c r="B1733" t="s">
        <v>11140</v>
      </c>
      <c r="E1733" t="s">
        <v>11169</v>
      </c>
      <c r="F1733" t="s">
        <v>11170</v>
      </c>
      <c r="I1733" t="str">
        <f>VLOOKUP(Table14[[#This Row],[No.]],E:F,2,FALSE)</f>
        <v>George Mwelesa kibiriti</v>
      </c>
    </row>
    <row r="1734" spans="1:9" x14ac:dyDescent="0.35">
      <c r="A1734" t="s">
        <v>11141</v>
      </c>
      <c r="B1734" t="s">
        <v>11142</v>
      </c>
      <c r="E1734" t="s">
        <v>11171</v>
      </c>
      <c r="F1734" t="s">
        <v>11172</v>
      </c>
      <c r="I1734" t="str">
        <f>VLOOKUP(Table14[[#This Row],[No.]],E:F,2,FALSE)</f>
        <v>Abdiaziz Abdikadir</v>
      </c>
    </row>
    <row r="1735" spans="1:9" x14ac:dyDescent="0.35">
      <c r="A1735" t="s">
        <v>11143</v>
      </c>
      <c r="B1735" t="s">
        <v>11144</v>
      </c>
      <c r="E1735" t="s">
        <v>11173</v>
      </c>
      <c r="F1735" t="s">
        <v>11174</v>
      </c>
      <c r="I1735" t="str">
        <f>VLOOKUP(Table14[[#This Row],[No.]],E:F,2,FALSE)</f>
        <v>Abdiqafar Osman</v>
      </c>
    </row>
    <row r="1736" spans="1:9" x14ac:dyDescent="0.35">
      <c r="A1736" t="s">
        <v>11145</v>
      </c>
      <c r="B1736" t="s">
        <v>11146</v>
      </c>
      <c r="E1736" t="s">
        <v>11175</v>
      </c>
      <c r="F1736" t="s">
        <v>11176</v>
      </c>
      <c r="I1736" t="str">
        <f>VLOOKUP(Table14[[#This Row],[No.]],E:F,2,FALSE)</f>
        <v>ILHAM MUTAWAKIL</v>
      </c>
    </row>
    <row r="1737" spans="1:9" x14ac:dyDescent="0.35">
      <c r="A1737" t="s">
        <v>11147</v>
      </c>
      <c r="B1737" t="s">
        <v>11148</v>
      </c>
      <c r="E1737" t="s">
        <v>11177</v>
      </c>
      <c r="F1737" t="s">
        <v>11178</v>
      </c>
      <c r="I1737" t="str">
        <f>VLOOKUP(Table14[[#This Row],[No.]],E:F,2,FALSE)</f>
        <v>Tabitha Odanga</v>
      </c>
    </row>
    <row r="1738" spans="1:9" x14ac:dyDescent="0.35">
      <c r="A1738" t="s">
        <v>11149</v>
      </c>
      <c r="B1738" t="s">
        <v>11150</v>
      </c>
      <c r="E1738" t="s">
        <v>11179</v>
      </c>
      <c r="F1738" t="s">
        <v>11180</v>
      </c>
      <c r="I1738" t="str">
        <f>VLOOKUP(Table14[[#This Row],[No.]],E:F,2,FALSE)</f>
        <v>Victor Ochieng</v>
      </c>
    </row>
    <row r="1739" spans="1:9" x14ac:dyDescent="0.35">
      <c r="A1739" t="s">
        <v>11151</v>
      </c>
      <c r="B1739" t="s">
        <v>11152</v>
      </c>
      <c r="E1739" t="s">
        <v>11181</v>
      </c>
      <c r="F1739" t="s">
        <v>11182</v>
      </c>
      <c r="I1739" t="str">
        <f>VLOOKUP(Table14[[#This Row],[No.]],E:F,2,FALSE)</f>
        <v>Maria Gesare</v>
      </c>
    </row>
    <row r="1740" spans="1:9" x14ac:dyDescent="0.35">
      <c r="A1740" t="s">
        <v>11153</v>
      </c>
      <c r="B1740" t="s">
        <v>11154</v>
      </c>
      <c r="E1740" t="s">
        <v>11183</v>
      </c>
      <c r="F1740" t="s">
        <v>11184</v>
      </c>
      <c r="I1740" t="str">
        <f>VLOOKUP(Table14[[#This Row],[No.]],E:F,2,FALSE)</f>
        <v>Timothy Kavete</v>
      </c>
    </row>
    <row r="1741" spans="1:9" x14ac:dyDescent="0.35">
      <c r="A1741" t="s">
        <v>11155</v>
      </c>
      <c r="B1741" t="s">
        <v>11156</v>
      </c>
      <c r="E1741" t="s">
        <v>11185</v>
      </c>
      <c r="F1741" t="s">
        <v>11186</v>
      </c>
      <c r="I1741" t="str">
        <f>VLOOKUP(Table14[[#This Row],[No.]],E:F,2,FALSE)</f>
        <v>Boston Onywere</v>
      </c>
    </row>
    <row r="1742" spans="1:9" x14ac:dyDescent="0.35">
      <c r="A1742" t="s">
        <v>11157</v>
      </c>
      <c r="B1742" t="s">
        <v>11158</v>
      </c>
      <c r="E1742" t="s">
        <v>11187</v>
      </c>
      <c r="F1742" t="s">
        <v>11188</v>
      </c>
      <c r="I1742" t="str">
        <f>VLOOKUP(Table14[[#This Row],[No.]],E:F,2,FALSE)</f>
        <v>ALPHAN SALIM</v>
      </c>
    </row>
    <row r="1743" spans="1:9" x14ac:dyDescent="0.35">
      <c r="A1743" t="s">
        <v>11159</v>
      </c>
      <c r="B1743" t="s">
        <v>11160</v>
      </c>
      <c r="E1743" t="s">
        <v>11189</v>
      </c>
      <c r="F1743" t="s">
        <v>11190</v>
      </c>
      <c r="I1743" t="str">
        <f>VLOOKUP(Table14[[#This Row],[No.]],E:F,2,FALSE)</f>
        <v>Warda Moncherry</v>
      </c>
    </row>
    <row r="1744" spans="1:9" x14ac:dyDescent="0.35">
      <c r="A1744" t="s">
        <v>11161</v>
      </c>
      <c r="B1744" t="s">
        <v>11162</v>
      </c>
      <c r="E1744" t="s">
        <v>11191</v>
      </c>
      <c r="F1744" t="s">
        <v>11192</v>
      </c>
      <c r="I1744" t="str">
        <f>VLOOKUP(Table14[[#This Row],[No.]],E:F,2,FALSE)</f>
        <v>Boru Godana</v>
      </c>
    </row>
    <row r="1745" spans="1:9" x14ac:dyDescent="0.35">
      <c r="A1745" t="s">
        <v>11163</v>
      </c>
      <c r="B1745" t="s">
        <v>11164</v>
      </c>
      <c r="E1745" t="s">
        <v>11193</v>
      </c>
      <c r="F1745" t="s">
        <v>11194</v>
      </c>
      <c r="I1745" t="str">
        <f>VLOOKUP(Table14[[#This Row],[No.]],E:F,2,FALSE)</f>
        <v>Basilio Mwangi</v>
      </c>
    </row>
    <row r="1746" spans="1:9" x14ac:dyDescent="0.35">
      <c r="A1746" t="s">
        <v>11165</v>
      </c>
      <c r="B1746" t="s">
        <v>11166</v>
      </c>
      <c r="E1746" t="s">
        <v>11195</v>
      </c>
      <c r="F1746" t="s">
        <v>11196</v>
      </c>
      <c r="I1746" t="str">
        <f>VLOOKUP(Table14[[#This Row],[No.]],E:F,2,FALSE)</f>
        <v>Eve Kobare</v>
      </c>
    </row>
    <row r="1747" spans="1:9" x14ac:dyDescent="0.35">
      <c r="A1747" t="s">
        <v>11167</v>
      </c>
      <c r="B1747" t="s">
        <v>11168</v>
      </c>
      <c r="E1747" t="s">
        <v>11197</v>
      </c>
      <c r="F1747" t="s">
        <v>11198</v>
      </c>
      <c r="I1747" t="str">
        <f>VLOOKUP(Table14[[#This Row],[No.]],E:F,2,FALSE)</f>
        <v>John Muthui</v>
      </c>
    </row>
    <row r="1748" spans="1:9" x14ac:dyDescent="0.35">
      <c r="A1748" t="s">
        <v>11169</v>
      </c>
      <c r="B1748" t="s">
        <v>11170</v>
      </c>
      <c r="E1748" t="s">
        <v>11199</v>
      </c>
      <c r="F1748" t="s">
        <v>11200</v>
      </c>
      <c r="I1748" t="str">
        <f>VLOOKUP(Table14[[#This Row],[No.]],E:F,2,FALSE)</f>
        <v>Ahmedrashid Noor</v>
      </c>
    </row>
    <row r="1749" spans="1:9" x14ac:dyDescent="0.35">
      <c r="A1749" t="s">
        <v>11171</v>
      </c>
      <c r="B1749" t="s">
        <v>11172</v>
      </c>
      <c r="E1749" t="s">
        <v>11201</v>
      </c>
      <c r="F1749" t="s">
        <v>11202</v>
      </c>
      <c r="I1749" t="str">
        <f>VLOOKUP(Table14[[#This Row],[No.]],E:F,2,FALSE)</f>
        <v>Nancy Gathi</v>
      </c>
    </row>
    <row r="1750" spans="1:9" x14ac:dyDescent="0.35">
      <c r="A1750" t="s">
        <v>11173</v>
      </c>
      <c r="B1750" t="s">
        <v>11174</v>
      </c>
      <c r="E1750" t="s">
        <v>11203</v>
      </c>
      <c r="F1750" t="s">
        <v>11204</v>
      </c>
      <c r="I1750" t="str">
        <f>VLOOKUP(Table14[[#This Row],[No.]],E:F,2,FALSE)</f>
        <v>Noor Dimbil</v>
      </c>
    </row>
    <row r="1751" spans="1:9" x14ac:dyDescent="0.35">
      <c r="A1751" t="s">
        <v>11175</v>
      </c>
      <c r="B1751" t="s">
        <v>11176</v>
      </c>
      <c r="E1751" t="s">
        <v>11205</v>
      </c>
      <c r="F1751" t="s">
        <v>11206</v>
      </c>
      <c r="I1751" t="str">
        <f>VLOOKUP(Table14[[#This Row],[No.]],E:F,2,FALSE)</f>
        <v>Emmanuel Odd Haro</v>
      </c>
    </row>
    <row r="1752" spans="1:9" x14ac:dyDescent="0.35">
      <c r="A1752" t="s">
        <v>11177</v>
      </c>
      <c r="B1752" t="s">
        <v>11178</v>
      </c>
      <c r="E1752" t="s">
        <v>11207</v>
      </c>
      <c r="F1752" t="s">
        <v>11208</v>
      </c>
      <c r="I1752" t="str">
        <f>VLOOKUP(Table14[[#This Row],[No.]],E:F,2,FALSE)</f>
        <v>Amina Noorkey</v>
      </c>
    </row>
    <row r="1753" spans="1:9" x14ac:dyDescent="0.35">
      <c r="A1753" t="s">
        <v>11179</v>
      </c>
      <c r="B1753" t="s">
        <v>11180</v>
      </c>
      <c r="E1753" t="s">
        <v>11209</v>
      </c>
      <c r="F1753" t="s">
        <v>11210</v>
      </c>
      <c r="I1753" t="str">
        <f>VLOOKUP(Table14[[#This Row],[No.]],E:F,2,FALSE)</f>
        <v>Mohamed Abdulwahid</v>
      </c>
    </row>
    <row r="1754" spans="1:9" x14ac:dyDescent="0.35">
      <c r="A1754" t="s">
        <v>11181</v>
      </c>
      <c r="B1754" t="s">
        <v>11182</v>
      </c>
      <c r="E1754" t="s">
        <v>11211</v>
      </c>
      <c r="F1754" t="s">
        <v>11212</v>
      </c>
      <c r="I1754" t="str">
        <f>VLOOKUP(Table14[[#This Row],[No.]],E:F,2,FALSE)</f>
        <v>Sarah Adan Diba</v>
      </c>
    </row>
    <row r="1755" spans="1:9" x14ac:dyDescent="0.35">
      <c r="A1755" t="s">
        <v>11183</v>
      </c>
      <c r="B1755" t="s">
        <v>11184</v>
      </c>
      <c r="E1755" t="s">
        <v>11213</v>
      </c>
      <c r="F1755" t="s">
        <v>11214</v>
      </c>
      <c r="I1755" t="str">
        <f>VLOOKUP(Table14[[#This Row],[No.]],E:F,2,FALSE)</f>
        <v>Benjamin Wanyande</v>
      </c>
    </row>
    <row r="1756" spans="1:9" x14ac:dyDescent="0.35">
      <c r="A1756" t="s">
        <v>11185</v>
      </c>
      <c r="B1756" t="s">
        <v>11186</v>
      </c>
      <c r="E1756" t="s">
        <v>11215</v>
      </c>
      <c r="F1756" t="s">
        <v>11216</v>
      </c>
      <c r="I1756" t="str">
        <f>VLOOKUP(Table14[[#This Row],[No.]],E:F,2,FALSE)</f>
        <v>Nicholas Kirui</v>
      </c>
    </row>
    <row r="1757" spans="1:9" x14ac:dyDescent="0.35">
      <c r="A1757" t="s">
        <v>11187</v>
      </c>
      <c r="B1757" t="s">
        <v>11188</v>
      </c>
      <c r="E1757" t="s">
        <v>11217</v>
      </c>
      <c r="F1757" t="s">
        <v>11218</v>
      </c>
      <c r="I1757" t="str">
        <f>VLOOKUP(Table14[[#This Row],[No.]],E:F,2,FALSE)</f>
        <v>Mercy Jebet Seii</v>
      </c>
    </row>
    <row r="1758" spans="1:9" x14ac:dyDescent="0.35">
      <c r="A1758" t="s">
        <v>11189</v>
      </c>
      <c r="B1758" t="s">
        <v>11190</v>
      </c>
      <c r="E1758" t="s">
        <v>11219</v>
      </c>
      <c r="F1758" t="s">
        <v>11220</v>
      </c>
      <c r="I1758" t="str">
        <f>VLOOKUP(Table14[[#This Row],[No.]],E:F,2,FALSE)</f>
        <v>Stanley Nyaga</v>
      </c>
    </row>
    <row r="1759" spans="1:9" x14ac:dyDescent="0.35">
      <c r="A1759" t="s">
        <v>11191</v>
      </c>
      <c r="B1759" t="s">
        <v>11192</v>
      </c>
      <c r="E1759" t="s">
        <v>11221</v>
      </c>
      <c r="F1759" t="s">
        <v>11222</v>
      </c>
      <c r="I1759" t="str">
        <f>VLOOKUP(Table14[[#This Row],[No.]],E:F,2,FALSE)</f>
        <v>Fred Odhiambo</v>
      </c>
    </row>
    <row r="1760" spans="1:9" x14ac:dyDescent="0.35">
      <c r="A1760" t="s">
        <v>11193</v>
      </c>
      <c r="B1760" t="s">
        <v>11194</v>
      </c>
      <c r="E1760" t="s">
        <v>11223</v>
      </c>
      <c r="F1760" t="s">
        <v>11224</v>
      </c>
      <c r="I1760" t="str">
        <f>VLOOKUP(Table14[[#This Row],[No.]],E:F,2,FALSE)</f>
        <v>Brian Misungu</v>
      </c>
    </row>
    <row r="1761" spans="1:9" x14ac:dyDescent="0.35">
      <c r="A1761" t="s">
        <v>11195</v>
      </c>
      <c r="B1761" t="s">
        <v>11196</v>
      </c>
      <c r="E1761" t="s">
        <v>11225</v>
      </c>
      <c r="F1761" t="s">
        <v>11226</v>
      </c>
      <c r="I1761" t="str">
        <f>VLOOKUP(Table14[[#This Row],[No.]],E:F,2,FALSE)</f>
        <v>Fatuma Ali Mohamed</v>
      </c>
    </row>
    <row r="1762" spans="1:9" x14ac:dyDescent="0.35">
      <c r="A1762" t="s">
        <v>11197</v>
      </c>
      <c r="B1762" t="s">
        <v>11198</v>
      </c>
      <c r="E1762" t="s">
        <v>11227</v>
      </c>
      <c r="F1762" t="s">
        <v>11228</v>
      </c>
      <c r="I1762" t="str">
        <f>VLOOKUP(Table14[[#This Row],[No.]],E:F,2,FALSE)</f>
        <v>Adan Adow Mohamed</v>
      </c>
    </row>
    <row r="1763" spans="1:9" x14ac:dyDescent="0.35">
      <c r="A1763" t="s">
        <v>11199</v>
      </c>
      <c r="B1763" t="s">
        <v>11200</v>
      </c>
      <c r="E1763" t="s">
        <v>11229</v>
      </c>
      <c r="F1763" t="s">
        <v>11230</v>
      </c>
      <c r="I1763" t="str">
        <f>VLOOKUP(Table14[[#This Row],[No.]],E:F,2,FALSE)</f>
        <v>Mohamed Aden</v>
      </c>
    </row>
    <row r="1764" spans="1:9" x14ac:dyDescent="0.35">
      <c r="A1764" t="s">
        <v>11201</v>
      </c>
      <c r="B1764" t="s">
        <v>11202</v>
      </c>
      <c r="E1764" t="s">
        <v>11231</v>
      </c>
      <c r="F1764" t="s">
        <v>11232</v>
      </c>
      <c r="I1764" t="str">
        <f>VLOOKUP(Table14[[#This Row],[No.]],E:F,2,FALSE)</f>
        <v>Dancan Monda</v>
      </c>
    </row>
    <row r="1765" spans="1:9" x14ac:dyDescent="0.35">
      <c r="A1765" t="s">
        <v>11203</v>
      </c>
      <c r="B1765" t="s">
        <v>11204</v>
      </c>
      <c r="E1765" t="s">
        <v>11233</v>
      </c>
      <c r="F1765" t="s">
        <v>11234</v>
      </c>
      <c r="I1765" t="str">
        <f>VLOOKUP(Table14[[#This Row],[No.]],E:F,2,FALSE)</f>
        <v>Norah Chebet</v>
      </c>
    </row>
    <row r="1766" spans="1:9" x14ac:dyDescent="0.35">
      <c r="A1766" t="s">
        <v>11205</v>
      </c>
      <c r="B1766" t="s">
        <v>11206</v>
      </c>
      <c r="E1766" t="s">
        <v>11235</v>
      </c>
      <c r="F1766" t="s">
        <v>11236</v>
      </c>
      <c r="I1766" t="str">
        <f>VLOOKUP(Table14[[#This Row],[No.]],E:F,2,FALSE)</f>
        <v>Rita Njuguna</v>
      </c>
    </row>
    <row r="1767" spans="1:9" x14ac:dyDescent="0.35">
      <c r="A1767" t="s">
        <v>11207</v>
      </c>
      <c r="B1767" t="s">
        <v>11208</v>
      </c>
      <c r="E1767" t="s">
        <v>11237</v>
      </c>
      <c r="F1767" t="s">
        <v>11238</v>
      </c>
      <c r="I1767" t="str">
        <f>VLOOKUP(Table14[[#This Row],[No.]],E:F,2,FALSE)</f>
        <v>Mark Tindi</v>
      </c>
    </row>
    <row r="1768" spans="1:9" x14ac:dyDescent="0.35">
      <c r="A1768" t="s">
        <v>11209</v>
      </c>
      <c r="B1768" t="s">
        <v>11210</v>
      </c>
      <c r="E1768" t="s">
        <v>11239</v>
      </c>
      <c r="F1768" t="s">
        <v>11240</v>
      </c>
      <c r="I1768" t="str">
        <f>VLOOKUP(Table14[[#This Row],[No.]],E:F,2,FALSE)</f>
        <v xml:space="preserve">Benson Mwarigha </v>
      </c>
    </row>
    <row r="1769" spans="1:9" x14ac:dyDescent="0.35">
      <c r="A1769" t="s">
        <v>11211</v>
      </c>
      <c r="B1769" t="s">
        <v>11212</v>
      </c>
      <c r="E1769" t="s">
        <v>11241</v>
      </c>
      <c r="F1769" t="s">
        <v>11242</v>
      </c>
      <c r="I1769" t="str">
        <f>VLOOKUP(Table14[[#This Row],[No.]],E:F,2,FALSE)</f>
        <v>Robert Obwogi Ongera</v>
      </c>
    </row>
    <row r="1770" spans="1:9" x14ac:dyDescent="0.35">
      <c r="A1770" t="s">
        <v>11213</v>
      </c>
      <c r="B1770" t="s">
        <v>11214</v>
      </c>
      <c r="E1770" t="s">
        <v>11243</v>
      </c>
      <c r="F1770" t="s">
        <v>11244</v>
      </c>
      <c r="I1770" t="str">
        <f>VLOOKUP(Table14[[#This Row],[No.]],E:F,2,FALSE)</f>
        <v>Marlene Seita</v>
      </c>
    </row>
    <row r="1771" spans="1:9" x14ac:dyDescent="0.35">
      <c r="A1771" t="s">
        <v>11215</v>
      </c>
      <c r="B1771" t="s">
        <v>11216</v>
      </c>
      <c r="E1771" t="s">
        <v>11245</v>
      </c>
      <c r="F1771" t="s">
        <v>11246</v>
      </c>
      <c r="I1771" t="str">
        <f>VLOOKUP(Table14[[#This Row],[No.]],E:F,2,FALSE)</f>
        <v>Andrew Musyoka</v>
      </c>
    </row>
    <row r="1772" spans="1:9" x14ac:dyDescent="0.35">
      <c r="A1772" t="s">
        <v>11217</v>
      </c>
      <c r="B1772" t="s">
        <v>11218</v>
      </c>
      <c r="E1772" t="s">
        <v>11247</v>
      </c>
      <c r="F1772" t="s">
        <v>11248</v>
      </c>
      <c r="I1772" t="str">
        <f>VLOOKUP(Table14[[#This Row],[No.]],E:F,2,FALSE)</f>
        <v>Margaret Achieng</v>
      </c>
    </row>
    <row r="1773" spans="1:9" x14ac:dyDescent="0.35">
      <c r="A1773" t="s">
        <v>11219</v>
      </c>
      <c r="B1773" t="s">
        <v>11220</v>
      </c>
      <c r="E1773" t="s">
        <v>11249</v>
      </c>
      <c r="F1773" t="s">
        <v>11250</v>
      </c>
      <c r="I1773" t="str">
        <f>VLOOKUP(Table14[[#This Row],[No.]],E:F,2,FALSE)</f>
        <v>Shadrack Njoka Chabari</v>
      </c>
    </row>
    <row r="1774" spans="1:9" x14ac:dyDescent="0.35">
      <c r="A1774" t="s">
        <v>11221</v>
      </c>
      <c r="B1774" t="s">
        <v>11222</v>
      </c>
      <c r="E1774" t="s">
        <v>11251</v>
      </c>
      <c r="F1774" t="s">
        <v>11252</v>
      </c>
      <c r="I1774" t="str">
        <f>VLOOKUP(Table14[[#This Row],[No.]],E:F,2,FALSE)</f>
        <v>Shadrack Munyasa</v>
      </c>
    </row>
    <row r="1775" spans="1:9" x14ac:dyDescent="0.35">
      <c r="A1775" t="s">
        <v>11223</v>
      </c>
      <c r="B1775" t="s">
        <v>11224</v>
      </c>
      <c r="E1775" t="s">
        <v>11253</v>
      </c>
      <c r="F1775" t="s">
        <v>11254</v>
      </c>
      <c r="I1775" t="str">
        <f>VLOOKUP(Table14[[#This Row],[No.]],E:F,2,FALSE)</f>
        <v xml:space="preserve">James Ochieng Ayieko </v>
      </c>
    </row>
    <row r="1776" spans="1:9" x14ac:dyDescent="0.35">
      <c r="A1776" t="s">
        <v>11225</v>
      </c>
      <c r="B1776" t="s">
        <v>11226</v>
      </c>
      <c r="E1776" t="s">
        <v>11255</v>
      </c>
      <c r="F1776" t="s">
        <v>11256</v>
      </c>
      <c r="I1776" t="str">
        <f>VLOOKUP(Table14[[#This Row],[No.]],E:F,2,FALSE)</f>
        <v>Janet Moraa</v>
      </c>
    </row>
    <row r="1777" spans="1:9" x14ac:dyDescent="0.35">
      <c r="A1777" t="s">
        <v>11227</v>
      </c>
      <c r="B1777" t="s">
        <v>11228</v>
      </c>
      <c r="E1777" t="s">
        <v>11257</v>
      </c>
      <c r="F1777" t="s">
        <v>11258</v>
      </c>
      <c r="I1777" t="str">
        <f>VLOOKUP(Table14[[#This Row],[No.]],E:F,2,FALSE)</f>
        <v>Maurine Ambani</v>
      </c>
    </row>
    <row r="1778" spans="1:9" x14ac:dyDescent="0.35">
      <c r="A1778" t="s">
        <v>11229</v>
      </c>
      <c r="B1778" t="s">
        <v>11230</v>
      </c>
      <c r="E1778" t="s">
        <v>11259</v>
      </c>
      <c r="F1778" t="s">
        <v>11260</v>
      </c>
      <c r="I1778" t="str">
        <f>VLOOKUP(Table14[[#This Row],[No.]],E:F,2,FALSE)</f>
        <v>Cosmas Mwongela</v>
      </c>
    </row>
    <row r="1779" spans="1:9" x14ac:dyDescent="0.35">
      <c r="A1779" t="s">
        <v>11231</v>
      </c>
      <c r="B1779" t="s">
        <v>11232</v>
      </c>
      <c r="E1779" t="s">
        <v>11261</v>
      </c>
      <c r="F1779" t="s">
        <v>11262</v>
      </c>
      <c r="I1779" t="str">
        <f>VLOOKUP(Table14[[#This Row],[No.]],E:F,2,FALSE)</f>
        <v>Robert Karuga</v>
      </c>
    </row>
    <row r="1780" spans="1:9" x14ac:dyDescent="0.35">
      <c r="A1780" t="s">
        <v>11233</v>
      </c>
      <c r="B1780" t="s">
        <v>11234</v>
      </c>
      <c r="E1780" t="s">
        <v>11263</v>
      </c>
      <c r="F1780" t="s">
        <v>11264</v>
      </c>
      <c r="I1780" t="str">
        <f>VLOOKUP(Table14[[#This Row],[No.]],E:F,2,FALSE)</f>
        <v>Waceke Mutuiri</v>
      </c>
    </row>
    <row r="1781" spans="1:9" x14ac:dyDescent="0.35">
      <c r="A1781" t="s">
        <v>11235</v>
      </c>
      <c r="B1781" t="s">
        <v>11236</v>
      </c>
      <c r="E1781" t="s">
        <v>11265</v>
      </c>
      <c r="F1781" t="s">
        <v>11266</v>
      </c>
      <c r="I1781" t="str">
        <f>VLOOKUP(Table14[[#This Row],[No.]],E:F,2,FALSE)</f>
        <v>Leah Ngare</v>
      </c>
    </row>
    <row r="1782" spans="1:9" x14ac:dyDescent="0.35">
      <c r="A1782" t="s">
        <v>11237</v>
      </c>
      <c r="B1782" t="s">
        <v>11238</v>
      </c>
      <c r="E1782" t="s">
        <v>11267</v>
      </c>
      <c r="F1782" t="s">
        <v>11268</v>
      </c>
      <c r="I1782" t="str">
        <f>VLOOKUP(Table14[[#This Row],[No.]],E:F,2,FALSE)</f>
        <v>Mohammed Hassan Borle</v>
      </c>
    </row>
    <row r="1783" spans="1:9" x14ac:dyDescent="0.35">
      <c r="A1783" t="s">
        <v>11239</v>
      </c>
      <c r="B1783" t="s">
        <v>11240</v>
      </c>
      <c r="E1783" t="s">
        <v>11269</v>
      </c>
      <c r="F1783" t="s">
        <v>11270</v>
      </c>
      <c r="I1783" t="str">
        <f>VLOOKUP(Table14[[#This Row],[No.]],E:F,2,FALSE)</f>
        <v>Valerie Jemeli</v>
      </c>
    </row>
    <row r="1784" spans="1:9" x14ac:dyDescent="0.35">
      <c r="A1784" t="s">
        <v>11241</v>
      </c>
      <c r="B1784" t="s">
        <v>11242</v>
      </c>
      <c r="E1784" t="s">
        <v>11271</v>
      </c>
      <c r="F1784" t="s">
        <v>11272</v>
      </c>
      <c r="I1784" t="str">
        <f>VLOOKUP(Table14[[#This Row],[No.]],E:F,2,FALSE)</f>
        <v>Salome Muiruri</v>
      </c>
    </row>
    <row r="1785" spans="1:9" x14ac:dyDescent="0.35">
      <c r="A1785" t="s">
        <v>11243</v>
      </c>
      <c r="B1785" t="s">
        <v>11244</v>
      </c>
      <c r="E1785" t="s">
        <v>11273</v>
      </c>
      <c r="F1785" t="s">
        <v>11274</v>
      </c>
      <c r="I1785" t="str">
        <f>VLOOKUP(Table14[[#This Row],[No.]],E:F,2,FALSE)</f>
        <v>Carol Munywoki</v>
      </c>
    </row>
    <row r="1786" spans="1:9" x14ac:dyDescent="0.35">
      <c r="A1786" t="s">
        <v>11245</v>
      </c>
      <c r="B1786" t="s">
        <v>11246</v>
      </c>
      <c r="E1786" t="s">
        <v>11275</v>
      </c>
      <c r="F1786" t="s">
        <v>11276</v>
      </c>
      <c r="I1786" t="str">
        <f>VLOOKUP(Table14[[#This Row],[No.]],E:F,2,FALSE)</f>
        <v>Benedetta Mwaura</v>
      </c>
    </row>
    <row r="1787" spans="1:9" x14ac:dyDescent="0.35">
      <c r="A1787" t="s">
        <v>11247</v>
      </c>
      <c r="B1787" t="s">
        <v>11248</v>
      </c>
      <c r="E1787" t="s">
        <v>11277</v>
      </c>
      <c r="F1787" t="s">
        <v>11278</v>
      </c>
      <c r="I1787" t="str">
        <f>VLOOKUP(Table14[[#This Row],[No.]],E:F,2,FALSE)</f>
        <v>Francis Mugo</v>
      </c>
    </row>
    <row r="1788" spans="1:9" x14ac:dyDescent="0.35">
      <c r="A1788" t="s">
        <v>11249</v>
      </c>
      <c r="B1788" t="s">
        <v>11250</v>
      </c>
      <c r="E1788" t="s">
        <v>11279</v>
      </c>
      <c r="F1788" t="s">
        <v>11280</v>
      </c>
      <c r="I1788" t="str">
        <f>VLOOKUP(Table14[[#This Row],[No.]],E:F,2,FALSE)</f>
        <v>Evans Onyango Olang</v>
      </c>
    </row>
    <row r="1789" spans="1:9" x14ac:dyDescent="0.35">
      <c r="A1789" t="s">
        <v>11251</v>
      </c>
      <c r="B1789" t="s">
        <v>11252</v>
      </c>
      <c r="E1789" t="s">
        <v>11281</v>
      </c>
      <c r="F1789" t="s">
        <v>11282</v>
      </c>
      <c r="I1789" t="str">
        <f>VLOOKUP(Table14[[#This Row],[No.]],E:F,2,FALSE)</f>
        <v>Nelly Saita</v>
      </c>
    </row>
    <row r="1790" spans="1:9" x14ac:dyDescent="0.35">
      <c r="A1790" t="s">
        <v>11253</v>
      </c>
      <c r="B1790" t="s">
        <v>11254</v>
      </c>
      <c r="E1790" t="s">
        <v>11283</v>
      </c>
      <c r="F1790" t="s">
        <v>11284</v>
      </c>
      <c r="I1790" t="str">
        <f>VLOOKUP(Table14[[#This Row],[No.]],E:F,2,FALSE)</f>
        <v>Tamima Ibrahim</v>
      </c>
    </row>
    <row r="1791" spans="1:9" x14ac:dyDescent="0.35">
      <c r="A1791" t="s">
        <v>11255</v>
      </c>
      <c r="B1791" t="s">
        <v>11256</v>
      </c>
      <c r="E1791" t="s">
        <v>11285</v>
      </c>
      <c r="F1791" t="s">
        <v>11286</v>
      </c>
      <c r="I1791" t="str">
        <f>VLOOKUP(Table14[[#This Row],[No.]],E:F,2,FALSE)</f>
        <v>Sunday Wambui</v>
      </c>
    </row>
    <row r="1792" spans="1:9" x14ac:dyDescent="0.35">
      <c r="A1792" t="s">
        <v>11257</v>
      </c>
      <c r="B1792" t="s">
        <v>11258</v>
      </c>
      <c r="E1792" t="s">
        <v>11287</v>
      </c>
      <c r="F1792" t="s">
        <v>11288</v>
      </c>
      <c r="I1792" t="str">
        <f>VLOOKUP(Table14[[#This Row],[No.]],E:F,2,FALSE)</f>
        <v>Gerald Wanjala</v>
      </c>
    </row>
    <row r="1793" spans="1:9" x14ac:dyDescent="0.35">
      <c r="A1793" t="s">
        <v>11259</v>
      </c>
      <c r="B1793" t="s">
        <v>11260</v>
      </c>
      <c r="E1793" t="s">
        <v>11289</v>
      </c>
      <c r="F1793" t="s">
        <v>11290</v>
      </c>
      <c r="I1793" t="str">
        <f>VLOOKUP(Table14[[#This Row],[No.]],E:F,2,FALSE)</f>
        <v>Moses Chepkwony</v>
      </c>
    </row>
    <row r="1794" spans="1:9" x14ac:dyDescent="0.35">
      <c r="A1794" t="s">
        <v>11261</v>
      </c>
      <c r="B1794" t="s">
        <v>11262</v>
      </c>
      <c r="E1794" t="s">
        <v>11291</v>
      </c>
      <c r="F1794" t="s">
        <v>11292</v>
      </c>
      <c r="I1794" t="str">
        <f>VLOOKUP(Table14[[#This Row],[No.]],E:F,2,FALSE)</f>
        <v>Ruth Wambui Wandaka</v>
      </c>
    </row>
    <row r="1795" spans="1:9" x14ac:dyDescent="0.35">
      <c r="A1795" t="s">
        <v>11263</v>
      </c>
      <c r="B1795" t="s">
        <v>11264</v>
      </c>
      <c r="E1795" t="s">
        <v>11293</v>
      </c>
      <c r="F1795" t="s">
        <v>11294</v>
      </c>
      <c r="I1795" t="str">
        <f>VLOOKUP(Table14[[#This Row],[No.]],E:F,2,FALSE)</f>
        <v>Winnie Ogolla</v>
      </c>
    </row>
    <row r="1796" spans="1:9" x14ac:dyDescent="0.35">
      <c r="A1796" t="s">
        <v>11265</v>
      </c>
      <c r="B1796" t="s">
        <v>11266</v>
      </c>
      <c r="E1796" t="s">
        <v>11295</v>
      </c>
      <c r="F1796" t="s">
        <v>11296</v>
      </c>
      <c r="I1796" t="str">
        <f>VLOOKUP(Table14[[#This Row],[No.]],E:F,2,FALSE)</f>
        <v>Abdirizack  Mohamed Muhumed</v>
      </c>
    </row>
    <row r="1797" spans="1:9" x14ac:dyDescent="0.35">
      <c r="A1797" t="s">
        <v>11267</v>
      </c>
      <c r="B1797" t="s">
        <v>11268</v>
      </c>
      <c r="E1797" t="s">
        <v>11297</v>
      </c>
      <c r="F1797" t="s">
        <v>11298</v>
      </c>
      <c r="I1797" t="str">
        <f>VLOOKUP(Table14[[#This Row],[No.]],E:F,2,FALSE)</f>
        <v>Tim Riungu</v>
      </c>
    </row>
    <row r="1798" spans="1:9" x14ac:dyDescent="0.35">
      <c r="A1798" t="s">
        <v>11269</v>
      </c>
      <c r="B1798" t="s">
        <v>11270</v>
      </c>
      <c r="E1798" t="s">
        <v>11299</v>
      </c>
      <c r="F1798" t="s">
        <v>11300</v>
      </c>
      <c r="I1798" t="str">
        <f>VLOOKUP(Table14[[#This Row],[No.]],E:F,2,FALSE)</f>
        <v>Jennifer Ochieng</v>
      </c>
    </row>
    <row r="1799" spans="1:9" x14ac:dyDescent="0.35">
      <c r="A1799" t="s">
        <v>11271</v>
      </c>
      <c r="B1799" t="s">
        <v>11272</v>
      </c>
      <c r="E1799" t="s">
        <v>11301</v>
      </c>
      <c r="F1799" t="s">
        <v>11302</v>
      </c>
      <c r="I1799" t="str">
        <f>VLOOKUP(Table14[[#This Row],[No.]],E:F,2,FALSE)</f>
        <v>Lucy Hudson</v>
      </c>
    </row>
    <row r="1800" spans="1:9" x14ac:dyDescent="0.35">
      <c r="A1800" t="s">
        <v>11273</v>
      </c>
      <c r="B1800" t="s">
        <v>11274</v>
      </c>
      <c r="E1800" t="s">
        <v>11303</v>
      </c>
      <c r="F1800" t="s">
        <v>11304</v>
      </c>
      <c r="I1800" t="str">
        <f>VLOOKUP(Table14[[#This Row],[No.]],E:F,2,FALSE)</f>
        <v>George Muta</v>
      </c>
    </row>
    <row r="1801" spans="1:9" x14ac:dyDescent="0.35">
      <c r="A1801" t="s">
        <v>11275</v>
      </c>
      <c r="B1801" t="s">
        <v>11276</v>
      </c>
      <c r="E1801" t="s">
        <v>11305</v>
      </c>
      <c r="F1801" t="s">
        <v>11306</v>
      </c>
      <c r="I1801" t="str">
        <f>VLOOKUP(Table14[[#This Row],[No.]],E:F,2,FALSE)</f>
        <v>Mariam Said</v>
      </c>
    </row>
    <row r="1802" spans="1:9" x14ac:dyDescent="0.35">
      <c r="A1802" t="s">
        <v>11277</v>
      </c>
      <c r="B1802" t="s">
        <v>11278</v>
      </c>
      <c r="E1802" t="s">
        <v>11307</v>
      </c>
      <c r="F1802" t="s">
        <v>11308</v>
      </c>
      <c r="I1802" t="str">
        <f>VLOOKUP(Table14[[#This Row],[No.]],E:F,2,FALSE)</f>
        <v>Richard Ndonye</v>
      </c>
    </row>
    <row r="1803" spans="1:9" x14ac:dyDescent="0.35">
      <c r="A1803" t="s">
        <v>11279</v>
      </c>
      <c r="B1803" t="s">
        <v>11280</v>
      </c>
      <c r="E1803" t="s">
        <v>11309</v>
      </c>
      <c r="F1803" t="s">
        <v>11310</v>
      </c>
      <c r="I1803" t="str">
        <f>VLOOKUP(Table14[[#This Row],[No.]],E:F,2,FALSE)</f>
        <v>Esther Karuku</v>
      </c>
    </row>
    <row r="1804" spans="1:9" x14ac:dyDescent="0.35">
      <c r="A1804" t="s">
        <v>11281</v>
      </c>
      <c r="B1804" t="s">
        <v>11282</v>
      </c>
      <c r="E1804" t="s">
        <v>11311</v>
      </c>
      <c r="F1804" t="s">
        <v>11124</v>
      </c>
      <c r="I1804" t="str">
        <f>VLOOKUP(Table14[[#This Row],[No.]],E:F,2,FALSE)</f>
        <v>Muhiiga Katashaya</v>
      </c>
    </row>
    <row r="1805" spans="1:9" x14ac:dyDescent="0.35">
      <c r="A1805" t="s">
        <v>11283</v>
      </c>
      <c r="B1805" t="s">
        <v>11284</v>
      </c>
      <c r="E1805" t="s">
        <v>11312</v>
      </c>
      <c r="F1805" t="s">
        <v>11313</v>
      </c>
      <c r="I1805" t="str">
        <f>VLOOKUP(Table14[[#This Row],[No.]],E:F,2,FALSE)</f>
        <v>Haggai Nangori</v>
      </c>
    </row>
    <row r="1806" spans="1:9" x14ac:dyDescent="0.35">
      <c r="A1806" t="s">
        <v>11285</v>
      </c>
      <c r="B1806" t="s">
        <v>11286</v>
      </c>
      <c r="E1806" t="s">
        <v>11314</v>
      </c>
      <c r="F1806" t="s">
        <v>11315</v>
      </c>
      <c r="I1806" t="str">
        <f>VLOOKUP(Table14[[#This Row],[No.]],E:F,2,FALSE)</f>
        <v>Lenny Ruvaga</v>
      </c>
    </row>
    <row r="1807" spans="1:9" x14ac:dyDescent="0.35">
      <c r="A1807" t="s">
        <v>11287</v>
      </c>
      <c r="B1807" t="s">
        <v>11288</v>
      </c>
      <c r="E1807" t="s">
        <v>11316</v>
      </c>
      <c r="F1807" t="s">
        <v>11317</v>
      </c>
      <c r="I1807" t="str">
        <f>VLOOKUP(Table14[[#This Row],[No.]],E:F,2,FALSE)</f>
        <v>Noel Ngomeni</v>
      </c>
    </row>
    <row r="1808" spans="1:9" x14ac:dyDescent="0.35">
      <c r="A1808" t="s">
        <v>11289</v>
      </c>
      <c r="B1808" t="s">
        <v>11290</v>
      </c>
      <c r="E1808" t="s">
        <v>11318</v>
      </c>
      <c r="F1808" t="s">
        <v>11319</v>
      </c>
      <c r="I1808" t="str">
        <f>VLOOKUP(Table14[[#This Row],[No.]],E:F,2,FALSE)</f>
        <v>Nadya Abdulkadir</v>
      </c>
    </row>
    <row r="1809" spans="1:9" x14ac:dyDescent="0.35">
      <c r="A1809" t="s">
        <v>11291</v>
      </c>
      <c r="B1809" t="s">
        <v>11292</v>
      </c>
      <c r="E1809" t="s">
        <v>11320</v>
      </c>
      <c r="F1809" t="s">
        <v>11321</v>
      </c>
      <c r="I1809" t="str">
        <f>VLOOKUP(Table14[[#This Row],[No.]],E:F,2,FALSE)</f>
        <v>Lola Nanjala</v>
      </c>
    </row>
    <row r="1810" spans="1:9" x14ac:dyDescent="0.35">
      <c r="A1810" t="s">
        <v>11293</v>
      </c>
      <c r="B1810" t="s">
        <v>11294</v>
      </c>
      <c r="E1810" t="s">
        <v>11322</v>
      </c>
      <c r="F1810" t="s">
        <v>11323</v>
      </c>
      <c r="I1810" t="str">
        <f>VLOOKUP(Table14[[#This Row],[No.]],E:F,2,FALSE)</f>
        <v>Ashley Njoroge</v>
      </c>
    </row>
    <row r="1811" spans="1:9" x14ac:dyDescent="0.35">
      <c r="A1811" t="s">
        <v>11295</v>
      </c>
      <c r="B1811" t="s">
        <v>11296</v>
      </c>
      <c r="E1811" t="s">
        <v>11324</v>
      </c>
      <c r="F1811" t="s">
        <v>7868</v>
      </c>
      <c r="I1811" t="str">
        <f>VLOOKUP(Table14[[#This Row],[No.]],E:F,2,FALSE)</f>
        <v>Nick Mudimba</v>
      </c>
    </row>
    <row r="1812" spans="1:9" x14ac:dyDescent="0.35">
      <c r="A1812" t="s">
        <v>11297</v>
      </c>
      <c r="B1812" t="s">
        <v>11298</v>
      </c>
      <c r="E1812" t="s">
        <v>11325</v>
      </c>
      <c r="F1812" t="s">
        <v>11326</v>
      </c>
      <c r="I1812" t="str">
        <f>VLOOKUP(Table14[[#This Row],[No.]],E:F,2,FALSE)</f>
        <v>Samson Ndege</v>
      </c>
    </row>
    <row r="1813" spans="1:9" x14ac:dyDescent="0.35">
      <c r="A1813" t="s">
        <v>11299</v>
      </c>
      <c r="B1813" t="s">
        <v>11300</v>
      </c>
      <c r="E1813" t="s">
        <v>11327</v>
      </c>
      <c r="F1813" t="s">
        <v>8403</v>
      </c>
      <c r="I1813" t="str">
        <f>VLOOKUP(Table14[[#This Row],[No.]],E:F,2,FALSE)</f>
        <v>Diana Gakii</v>
      </c>
    </row>
    <row r="1814" spans="1:9" x14ac:dyDescent="0.35">
      <c r="A1814" t="s">
        <v>11301</v>
      </c>
      <c r="B1814" t="s">
        <v>11302</v>
      </c>
      <c r="E1814" t="s">
        <v>11328</v>
      </c>
      <c r="F1814" t="s">
        <v>11329</v>
      </c>
      <c r="I1814" t="str">
        <f>VLOOKUP(Table14[[#This Row],[No.]],E:F,2,FALSE)</f>
        <v>Maryvitah Okayo</v>
      </c>
    </row>
    <row r="1815" spans="1:9" x14ac:dyDescent="0.35">
      <c r="A1815" t="s">
        <v>11303</v>
      </c>
      <c r="B1815" t="s">
        <v>11304</v>
      </c>
      <c r="E1815" t="s">
        <v>11330</v>
      </c>
      <c r="F1815" t="s">
        <v>11331</v>
      </c>
      <c r="I1815" t="str">
        <f>VLOOKUP(Table14[[#This Row],[No.]],E:F,2,FALSE)</f>
        <v>Alex Mbogo</v>
      </c>
    </row>
    <row r="1816" spans="1:9" x14ac:dyDescent="0.35">
      <c r="A1816" t="s">
        <v>11305</v>
      </c>
      <c r="B1816" t="s">
        <v>11306</v>
      </c>
      <c r="E1816" t="s">
        <v>11332</v>
      </c>
      <c r="F1816" t="s">
        <v>11333</v>
      </c>
      <c r="I1816" t="str">
        <f>VLOOKUP(Table14[[#This Row],[No.]],E:F,2,FALSE)</f>
        <v>Naima Abdikadir</v>
      </c>
    </row>
    <row r="1817" spans="1:9" x14ac:dyDescent="0.35">
      <c r="A1817" t="s">
        <v>11307</v>
      </c>
      <c r="B1817" t="s">
        <v>11308</v>
      </c>
      <c r="E1817" t="s">
        <v>11334</v>
      </c>
      <c r="F1817" t="s">
        <v>11335</v>
      </c>
      <c r="I1817" t="str">
        <f>VLOOKUP(Table14[[#This Row],[No.]],E:F,2,FALSE)</f>
        <v>Kigen Kipkemoi</v>
      </c>
    </row>
    <row r="1818" spans="1:9" x14ac:dyDescent="0.35">
      <c r="A1818" t="s">
        <v>11309</v>
      </c>
      <c r="B1818" t="s">
        <v>11310</v>
      </c>
      <c r="E1818" t="s">
        <v>11336</v>
      </c>
      <c r="F1818" t="s">
        <v>11337</v>
      </c>
      <c r="I1818" t="str">
        <f>VLOOKUP(Table14[[#This Row],[No.]],E:F,2,FALSE)</f>
        <v>Winnie Lozi</v>
      </c>
    </row>
    <row r="1819" spans="1:9" x14ac:dyDescent="0.35">
      <c r="A1819" t="s">
        <v>11311</v>
      </c>
      <c r="B1819" t="s">
        <v>11124</v>
      </c>
      <c r="E1819" t="s">
        <v>11338</v>
      </c>
      <c r="F1819" t="s">
        <v>11339</v>
      </c>
      <c r="I1819" t="str">
        <f>VLOOKUP(Table14[[#This Row],[No.]],E:F,2,FALSE)</f>
        <v>Hussein Abdalla</v>
      </c>
    </row>
    <row r="1820" spans="1:9" x14ac:dyDescent="0.35">
      <c r="A1820" t="s">
        <v>11312</v>
      </c>
      <c r="B1820" t="s">
        <v>11313</v>
      </c>
      <c r="E1820" t="s">
        <v>11340</v>
      </c>
      <c r="F1820" t="s">
        <v>7878</v>
      </c>
      <c r="I1820" t="str">
        <f>VLOOKUP(Table14[[#This Row],[No.]],E:F,2,FALSE)</f>
        <v>Zein Alwy</v>
      </c>
    </row>
    <row r="1821" spans="1:9" x14ac:dyDescent="0.35">
      <c r="A1821" t="s">
        <v>11314</v>
      </c>
      <c r="B1821" t="s">
        <v>11315</v>
      </c>
      <c r="E1821" t="s">
        <v>11341</v>
      </c>
      <c r="F1821" t="s">
        <v>11342</v>
      </c>
      <c r="I1821" t="str">
        <f>VLOOKUP(Table14[[#This Row],[No.]],E:F,2,FALSE)</f>
        <v>Martin Kibisu Mulanda</v>
      </c>
    </row>
    <row r="1822" spans="1:9" x14ac:dyDescent="0.35">
      <c r="A1822" t="s">
        <v>11316</v>
      </c>
      <c r="B1822" t="s">
        <v>11317</v>
      </c>
      <c r="E1822" t="s">
        <v>11343</v>
      </c>
      <c r="F1822" t="s">
        <v>11344</v>
      </c>
      <c r="I1822" t="str">
        <f>VLOOKUP(Table14[[#This Row],[No.]],E:F,2,FALSE)</f>
        <v>Mohamed Fuad</v>
      </c>
    </row>
    <row r="1823" spans="1:9" x14ac:dyDescent="0.35">
      <c r="A1823" t="s">
        <v>11318</v>
      </c>
      <c r="B1823" t="s">
        <v>11319</v>
      </c>
      <c r="E1823" t="s">
        <v>11345</v>
      </c>
      <c r="F1823" t="s">
        <v>11346</v>
      </c>
      <c r="I1823" t="str">
        <f>VLOOKUP(Table14[[#This Row],[No.]],E:F,2,FALSE)</f>
        <v>Hassan Salam</v>
      </c>
    </row>
    <row r="1824" spans="1:9" x14ac:dyDescent="0.35">
      <c r="A1824" t="s">
        <v>11320</v>
      </c>
      <c r="B1824" t="s">
        <v>11321</v>
      </c>
      <c r="E1824" t="s">
        <v>11347</v>
      </c>
      <c r="F1824" t="s">
        <v>11348</v>
      </c>
      <c r="I1824" t="str">
        <f>VLOOKUP(Table14[[#This Row],[No.]],E:F,2,FALSE)</f>
        <v>Ibrae John Kotole</v>
      </c>
    </row>
    <row r="1825" spans="1:9" x14ac:dyDescent="0.35">
      <c r="A1825" t="s">
        <v>11322</v>
      </c>
      <c r="B1825" t="s">
        <v>11323</v>
      </c>
      <c r="E1825" t="s">
        <v>11349</v>
      </c>
      <c r="F1825" t="s">
        <v>11350</v>
      </c>
      <c r="I1825" t="str">
        <f>VLOOKUP(Table14[[#This Row],[No.]],E:F,2,FALSE)</f>
        <v>Kennedy Kahwai</v>
      </c>
    </row>
    <row r="1826" spans="1:9" x14ac:dyDescent="0.35">
      <c r="A1826" t="s">
        <v>11324</v>
      </c>
      <c r="B1826" t="s">
        <v>7868</v>
      </c>
      <c r="E1826" t="s">
        <v>11351</v>
      </c>
      <c r="F1826" t="s">
        <v>8215</v>
      </c>
      <c r="I1826" t="str">
        <f>VLOOKUP(Table14[[#This Row],[No.]],E:F,2,FALSE)</f>
        <v>Brenda Kinya</v>
      </c>
    </row>
    <row r="1827" spans="1:9" x14ac:dyDescent="0.35">
      <c r="A1827" t="s">
        <v>11325</v>
      </c>
      <c r="B1827" t="s">
        <v>11326</v>
      </c>
      <c r="E1827" t="s">
        <v>11352</v>
      </c>
      <c r="F1827" t="s">
        <v>11353</v>
      </c>
      <c r="I1827" t="str">
        <f>VLOOKUP(Table14[[#This Row],[No.]],E:F,2,FALSE)</f>
        <v>James waweru</v>
      </c>
    </row>
    <row r="1828" spans="1:9" x14ac:dyDescent="0.35">
      <c r="A1828" t="s">
        <v>11327</v>
      </c>
      <c r="B1828" t="s">
        <v>8403</v>
      </c>
      <c r="E1828" t="s">
        <v>11354</v>
      </c>
      <c r="F1828" t="s">
        <v>11355</v>
      </c>
      <c r="I1828" t="str">
        <f>VLOOKUP(Table14[[#This Row],[No.]],E:F,2,FALSE)</f>
        <v>Fredrick Odhiambo Radin</v>
      </c>
    </row>
    <row r="1829" spans="1:9" x14ac:dyDescent="0.35">
      <c r="A1829" t="s">
        <v>11328</v>
      </c>
      <c r="B1829" t="s">
        <v>11329</v>
      </c>
      <c r="E1829" t="s">
        <v>11356</v>
      </c>
      <c r="F1829" t="s">
        <v>11357</v>
      </c>
      <c r="I1829" t="str">
        <f>VLOOKUP(Table14[[#This Row],[No.]],E:F,2,FALSE)</f>
        <v>Abdirizak Jafar</v>
      </c>
    </row>
    <row r="1830" spans="1:9" x14ac:dyDescent="0.35">
      <c r="A1830" t="s">
        <v>11330</v>
      </c>
      <c r="B1830" t="s">
        <v>11331</v>
      </c>
      <c r="E1830" t="s">
        <v>11358</v>
      </c>
      <c r="F1830" t="s">
        <v>11359</v>
      </c>
      <c r="I1830" t="str">
        <f>VLOOKUP(Table14[[#This Row],[No.]],E:F,2,FALSE)</f>
        <v>John Tonui</v>
      </c>
    </row>
    <row r="1831" spans="1:9" x14ac:dyDescent="0.35">
      <c r="A1831" t="s">
        <v>11332</v>
      </c>
      <c r="B1831" t="s">
        <v>11333</v>
      </c>
      <c r="E1831" t="s">
        <v>11360</v>
      </c>
      <c r="F1831" t="s">
        <v>11361</v>
      </c>
      <c r="I1831" t="str">
        <f>VLOOKUP(Table14[[#This Row],[No.]],E:F,2,FALSE)</f>
        <v>Zarah Abdi</v>
      </c>
    </row>
    <row r="1832" spans="1:9" x14ac:dyDescent="0.35">
      <c r="A1832" t="s">
        <v>11334</v>
      </c>
      <c r="B1832" t="s">
        <v>11335</v>
      </c>
      <c r="E1832" t="s">
        <v>11362</v>
      </c>
      <c r="F1832" t="s">
        <v>11363</v>
      </c>
      <c r="I1832" t="str">
        <f>VLOOKUP(Table14[[#This Row],[No.]],E:F,2,FALSE)</f>
        <v>Denis Muthuri</v>
      </c>
    </row>
    <row r="1833" spans="1:9" x14ac:dyDescent="0.35">
      <c r="A1833" t="s">
        <v>11336</v>
      </c>
      <c r="B1833" t="s">
        <v>11337</v>
      </c>
      <c r="E1833" t="s">
        <v>11364</v>
      </c>
      <c r="F1833" t="s">
        <v>11365</v>
      </c>
      <c r="I1833" t="str">
        <f>VLOOKUP(Table14[[#This Row],[No.]],E:F,2,FALSE)</f>
        <v>Mohamed Abdikadir Sheikh</v>
      </c>
    </row>
    <row r="1834" spans="1:9" x14ac:dyDescent="0.35">
      <c r="A1834" t="s">
        <v>11338</v>
      </c>
      <c r="B1834" t="s">
        <v>11339</v>
      </c>
      <c r="E1834" t="s">
        <v>11366</v>
      </c>
      <c r="F1834" t="s">
        <v>11367</v>
      </c>
      <c r="I1834" t="str">
        <f>VLOOKUP(Table14[[#This Row],[No.]],E:F,2,FALSE)</f>
        <v>Janniffer Karen Nyawira</v>
      </c>
    </row>
    <row r="1835" spans="1:9" x14ac:dyDescent="0.35">
      <c r="A1835" t="s">
        <v>11340</v>
      </c>
      <c r="B1835" t="s">
        <v>7878</v>
      </c>
      <c r="E1835" t="s">
        <v>11368</v>
      </c>
      <c r="F1835" t="s">
        <v>11369</v>
      </c>
      <c r="I1835" t="str">
        <f>VLOOKUP(Table14[[#This Row],[No.]],E:F,2,FALSE)</f>
        <v>Onesmus Kyalo Njoka</v>
      </c>
    </row>
    <row r="1836" spans="1:9" x14ac:dyDescent="0.35">
      <c r="A1836" t="s">
        <v>11341</v>
      </c>
      <c r="B1836" t="s">
        <v>11342</v>
      </c>
      <c r="E1836" t="s">
        <v>11370</v>
      </c>
      <c r="F1836" t="s">
        <v>8836</v>
      </c>
      <c r="I1836" t="str">
        <f>VLOOKUP(Table14[[#This Row],[No.]],E:F,2,FALSE)</f>
        <v>Mohamed Ibrahim</v>
      </c>
    </row>
    <row r="1837" spans="1:9" x14ac:dyDescent="0.35">
      <c r="A1837" t="s">
        <v>11343</v>
      </c>
      <c r="B1837" t="s">
        <v>11344</v>
      </c>
      <c r="E1837" t="s">
        <v>11371</v>
      </c>
      <c r="F1837" t="s">
        <v>11372</v>
      </c>
      <c r="I1837" t="str">
        <f>VLOOKUP(Table14[[#This Row],[No.]],E:F,2,FALSE)</f>
        <v>Abulla Ahmed</v>
      </c>
    </row>
    <row r="1838" spans="1:9" x14ac:dyDescent="0.35">
      <c r="A1838" t="s">
        <v>11345</v>
      </c>
      <c r="B1838" t="s">
        <v>11346</v>
      </c>
      <c r="E1838" t="s">
        <v>11373</v>
      </c>
      <c r="F1838" t="s">
        <v>11374</v>
      </c>
      <c r="I1838" t="str">
        <f>VLOOKUP(Table14[[#This Row],[No.]],E:F,2,FALSE)</f>
        <v>Dianarose Odhiambo</v>
      </c>
    </row>
    <row r="1839" spans="1:9" x14ac:dyDescent="0.35">
      <c r="A1839" t="s">
        <v>11347</v>
      </c>
      <c r="B1839" t="s">
        <v>11348</v>
      </c>
      <c r="E1839" t="s">
        <v>11375</v>
      </c>
      <c r="F1839" t="s">
        <v>11376</v>
      </c>
      <c r="I1839" t="str">
        <f>VLOOKUP(Table14[[#This Row],[No.]],E:F,2,FALSE)</f>
        <v>Linda Mukami</v>
      </c>
    </row>
    <row r="1840" spans="1:9" x14ac:dyDescent="0.35">
      <c r="A1840" t="s">
        <v>11349</v>
      </c>
      <c r="B1840" t="s">
        <v>11350</v>
      </c>
      <c r="E1840" t="s">
        <v>11377</v>
      </c>
      <c r="F1840" t="s">
        <v>11378</v>
      </c>
      <c r="I1840" t="str">
        <f>VLOOKUP(Table14[[#This Row],[No.]],E:F,2,FALSE)</f>
        <v>Jerusha Nyaga</v>
      </c>
    </row>
    <row r="1841" spans="1:9" x14ac:dyDescent="0.35">
      <c r="A1841" t="s">
        <v>11351</v>
      </c>
      <c r="B1841" t="s">
        <v>8215</v>
      </c>
      <c r="E1841" t="s">
        <v>11379</v>
      </c>
      <c r="F1841" t="s">
        <v>11380</v>
      </c>
      <c r="I1841" t="str">
        <f>VLOOKUP(Table14[[#This Row],[No.]],E:F,2,FALSE)</f>
        <v>Alice Njari</v>
      </c>
    </row>
    <row r="1842" spans="1:9" x14ac:dyDescent="0.35">
      <c r="A1842" t="s">
        <v>11352</v>
      </c>
      <c r="B1842" t="s">
        <v>11353</v>
      </c>
      <c r="E1842" t="s">
        <v>11381</v>
      </c>
      <c r="F1842" t="s">
        <v>11382</v>
      </c>
      <c r="I1842" t="str">
        <f>VLOOKUP(Table14[[#This Row],[No.]],E:F,2,FALSE)</f>
        <v>Chris Kiprotich</v>
      </c>
    </row>
    <row r="1843" spans="1:9" x14ac:dyDescent="0.35">
      <c r="A1843" t="s">
        <v>11354</v>
      </c>
      <c r="B1843" t="s">
        <v>11355</v>
      </c>
      <c r="E1843" t="s">
        <v>11383</v>
      </c>
      <c r="F1843" t="s">
        <v>11384</v>
      </c>
      <c r="I1843" t="str">
        <f>VLOOKUP(Table14[[#This Row],[No.]],E:F,2,FALSE)</f>
        <v>Christine Kerubo</v>
      </c>
    </row>
    <row r="1844" spans="1:9" x14ac:dyDescent="0.35">
      <c r="A1844" t="s">
        <v>11356</v>
      </c>
      <c r="B1844" t="s">
        <v>11357</v>
      </c>
      <c r="E1844" t="s">
        <v>11385</v>
      </c>
      <c r="F1844" t="s">
        <v>11386</v>
      </c>
      <c r="I1844" t="str">
        <f>VLOOKUP(Table14[[#This Row],[No.]],E:F,2,FALSE)</f>
        <v>Benson Mutiso Mulangu</v>
      </c>
    </row>
    <row r="1845" spans="1:9" x14ac:dyDescent="0.35">
      <c r="A1845" t="s">
        <v>11358</v>
      </c>
      <c r="B1845" t="s">
        <v>11359</v>
      </c>
      <c r="E1845" t="s">
        <v>11387</v>
      </c>
      <c r="F1845" t="s">
        <v>11388</v>
      </c>
      <c r="I1845" t="str">
        <f>VLOOKUP(Table14[[#This Row],[No.]],E:F,2,FALSE)</f>
        <v>Evelyn Munyao</v>
      </c>
    </row>
    <row r="1846" spans="1:9" x14ac:dyDescent="0.35">
      <c r="A1846" t="s">
        <v>11360</v>
      </c>
      <c r="B1846" t="s">
        <v>11361</v>
      </c>
      <c r="E1846" t="s">
        <v>11389</v>
      </c>
      <c r="F1846" t="s">
        <v>11390</v>
      </c>
      <c r="I1846" t="str">
        <f>VLOOKUP(Table14[[#This Row],[No.]],E:F,2,FALSE)</f>
        <v>Steve Mwenje</v>
      </c>
    </row>
    <row r="1847" spans="1:9" x14ac:dyDescent="0.35">
      <c r="A1847" t="s">
        <v>11362</v>
      </c>
      <c r="B1847" t="s">
        <v>11363</v>
      </c>
      <c r="E1847" t="s">
        <v>11391</v>
      </c>
      <c r="F1847" t="s">
        <v>11392</v>
      </c>
      <c r="I1847" t="str">
        <f>VLOOKUP(Table14[[#This Row],[No.]],E:F,2,FALSE)</f>
        <v>Leonard Tioko Lobongon</v>
      </c>
    </row>
    <row r="1848" spans="1:9" x14ac:dyDescent="0.35">
      <c r="A1848" t="s">
        <v>11364</v>
      </c>
      <c r="B1848" t="s">
        <v>11365</v>
      </c>
      <c r="E1848" t="s">
        <v>11393</v>
      </c>
      <c r="F1848" t="s">
        <v>11394</v>
      </c>
      <c r="I1848" t="str">
        <f>VLOOKUP(Table14[[#This Row],[No.]],E:F,2,FALSE)</f>
        <v xml:space="preserve">Anthony Kuria </v>
      </c>
    </row>
    <row r="1849" spans="1:9" x14ac:dyDescent="0.35">
      <c r="A1849" t="s">
        <v>11366</v>
      </c>
      <c r="B1849" t="s">
        <v>11367</v>
      </c>
      <c r="E1849" t="s">
        <v>11395</v>
      </c>
      <c r="F1849" t="s">
        <v>11396</v>
      </c>
      <c r="I1849" t="str">
        <f>VLOOKUP(Table14[[#This Row],[No.]],E:F,2,FALSE)</f>
        <v xml:space="preserve">Peris Wanjiku </v>
      </c>
    </row>
    <row r="1850" spans="1:9" x14ac:dyDescent="0.35">
      <c r="A1850" t="s">
        <v>11368</v>
      </c>
      <c r="B1850" t="s">
        <v>11369</v>
      </c>
      <c r="E1850" t="s">
        <v>11397</v>
      </c>
      <c r="F1850" t="s">
        <v>11398</v>
      </c>
      <c r="I1850" t="str">
        <f>VLOOKUP(Table14[[#This Row],[No.]],E:F,2,FALSE)</f>
        <v>Sammy Wainaina Mbuguah</v>
      </c>
    </row>
    <row r="1851" spans="1:9" x14ac:dyDescent="0.35">
      <c r="A1851" t="s">
        <v>11370</v>
      </c>
      <c r="B1851" t="s">
        <v>8836</v>
      </c>
      <c r="E1851" t="s">
        <v>11399</v>
      </c>
      <c r="F1851" t="s">
        <v>11400</v>
      </c>
      <c r="I1851" t="str">
        <f>VLOOKUP(Table14[[#This Row],[No.]],E:F,2,FALSE)</f>
        <v>George Bagwasi</v>
      </c>
    </row>
    <row r="1852" spans="1:9" x14ac:dyDescent="0.35">
      <c r="A1852" t="s">
        <v>11371</v>
      </c>
      <c r="B1852" t="s">
        <v>11372</v>
      </c>
      <c r="E1852" t="s">
        <v>11401</v>
      </c>
      <c r="F1852" t="s">
        <v>11402</v>
      </c>
      <c r="I1852" t="str">
        <f>VLOOKUP(Table14[[#This Row],[No.]],E:F,2,FALSE)</f>
        <v>Fatuma Kuyeya</v>
      </c>
    </row>
    <row r="1853" spans="1:9" x14ac:dyDescent="0.35">
      <c r="A1853" t="s">
        <v>11373</v>
      </c>
      <c r="B1853" t="s">
        <v>11374</v>
      </c>
      <c r="E1853" t="s">
        <v>11403</v>
      </c>
      <c r="F1853" t="s">
        <v>11404</v>
      </c>
      <c r="I1853" t="str">
        <f>VLOOKUP(Table14[[#This Row],[No.]],E:F,2,FALSE)</f>
        <v>Diana Walegwa</v>
      </c>
    </row>
    <row r="1854" spans="1:9" x14ac:dyDescent="0.35">
      <c r="A1854" t="s">
        <v>11375</v>
      </c>
      <c r="B1854" t="s">
        <v>11376</v>
      </c>
      <c r="E1854" t="s">
        <v>11405</v>
      </c>
      <c r="F1854" t="s">
        <v>11406</v>
      </c>
      <c r="I1854" t="str">
        <f>VLOOKUP(Table14[[#This Row],[No.]],E:F,2,FALSE)</f>
        <v>Geoffery Ronoh</v>
      </c>
    </row>
    <row r="1855" spans="1:9" x14ac:dyDescent="0.35">
      <c r="A1855" t="s">
        <v>11377</v>
      </c>
      <c r="B1855" t="s">
        <v>11378</v>
      </c>
      <c r="E1855" t="s">
        <v>11407</v>
      </c>
      <c r="F1855" t="s">
        <v>11408</v>
      </c>
      <c r="I1855" t="str">
        <f>VLOOKUP(Table14[[#This Row],[No.]],E:F,2,FALSE)</f>
        <v>Samwel Mwangi</v>
      </c>
    </row>
    <row r="1856" spans="1:9" x14ac:dyDescent="0.35">
      <c r="A1856" t="s">
        <v>11379</v>
      </c>
      <c r="B1856" t="s">
        <v>11380</v>
      </c>
      <c r="E1856" t="s">
        <v>11409</v>
      </c>
      <c r="F1856" t="s">
        <v>11410</v>
      </c>
      <c r="I1856" t="str">
        <f>VLOOKUP(Table14[[#This Row],[No.]],E:F,2,FALSE)</f>
        <v>Joe Kiruri</v>
      </c>
    </row>
    <row r="1857" spans="1:9" x14ac:dyDescent="0.35">
      <c r="A1857" t="s">
        <v>11381</v>
      </c>
      <c r="B1857" t="s">
        <v>11382</v>
      </c>
      <c r="E1857" t="s">
        <v>11411</v>
      </c>
      <c r="F1857" t="s">
        <v>11412</v>
      </c>
      <c r="I1857" t="str">
        <f>VLOOKUP(Table14[[#This Row],[No.]],E:F,2,FALSE)</f>
        <v>Margaret Mkanjala</v>
      </c>
    </row>
    <row r="1858" spans="1:9" x14ac:dyDescent="0.35">
      <c r="A1858" t="s">
        <v>11383</v>
      </c>
      <c r="B1858" t="s">
        <v>11384</v>
      </c>
      <c r="E1858" t="s">
        <v>11413</v>
      </c>
      <c r="F1858" t="s">
        <v>11414</v>
      </c>
      <c r="I1858" t="str">
        <f>VLOOKUP(Table14[[#This Row],[No.]],E:F,2,FALSE)</f>
        <v>Martin Githua</v>
      </c>
    </row>
    <row r="1859" spans="1:9" x14ac:dyDescent="0.35">
      <c r="A1859" t="s">
        <v>11385</v>
      </c>
      <c r="B1859" t="s">
        <v>11386</v>
      </c>
      <c r="E1859" t="s">
        <v>11415</v>
      </c>
      <c r="F1859" t="s">
        <v>11416</v>
      </c>
      <c r="I1859" t="str">
        <f>VLOOKUP(Table14[[#This Row],[No.]],E:F,2,FALSE)</f>
        <v>Neelam Shah</v>
      </c>
    </row>
    <row r="1860" spans="1:9" x14ac:dyDescent="0.35">
      <c r="A1860" t="s">
        <v>11387</v>
      </c>
      <c r="B1860" t="s">
        <v>11388</v>
      </c>
      <c r="E1860" t="s">
        <v>11417</v>
      </c>
      <c r="F1860" t="s">
        <v>11418</v>
      </c>
      <c r="I1860" t="str">
        <f>VLOOKUP(Table14[[#This Row],[No.]],E:F,2,FALSE)</f>
        <v>Rose Kanini</v>
      </c>
    </row>
    <row r="1861" spans="1:9" x14ac:dyDescent="0.35">
      <c r="A1861" t="s">
        <v>11389</v>
      </c>
      <c r="B1861" t="s">
        <v>11390</v>
      </c>
      <c r="E1861" t="s">
        <v>11419</v>
      </c>
      <c r="F1861" t="s">
        <v>11420</v>
      </c>
      <c r="I1861" t="str">
        <f>VLOOKUP(Table14[[#This Row],[No.]],E:F,2,FALSE)</f>
        <v>Safi Godana</v>
      </c>
    </row>
    <row r="1862" spans="1:9" x14ac:dyDescent="0.35">
      <c r="A1862" t="s">
        <v>11391</v>
      </c>
      <c r="B1862" t="s">
        <v>11392</v>
      </c>
      <c r="E1862" t="s">
        <v>11421</v>
      </c>
      <c r="F1862" t="s">
        <v>11422</v>
      </c>
      <c r="I1862" t="str">
        <f>VLOOKUP(Table14[[#This Row],[No.]],E:F,2,FALSE)</f>
        <v>Samson Murimi</v>
      </c>
    </row>
    <row r="1863" spans="1:9" x14ac:dyDescent="0.35">
      <c r="A1863" t="s">
        <v>11393</v>
      </c>
      <c r="B1863" t="s">
        <v>11394</v>
      </c>
      <c r="E1863" t="s">
        <v>11423</v>
      </c>
      <c r="F1863" t="s">
        <v>11424</v>
      </c>
      <c r="I1863" t="str">
        <f>VLOOKUP(Table14[[#This Row],[No.]],E:F,2,FALSE)</f>
        <v>Mohamed Osman Omar</v>
      </c>
    </row>
    <row r="1864" spans="1:9" x14ac:dyDescent="0.35">
      <c r="A1864" t="s">
        <v>11395</v>
      </c>
      <c r="B1864" t="s">
        <v>11396</v>
      </c>
      <c r="E1864" t="s">
        <v>11425</v>
      </c>
      <c r="F1864" t="s">
        <v>11426</v>
      </c>
      <c r="I1864" t="str">
        <f>VLOOKUP(Table14[[#This Row],[No.]],E:F,2,FALSE)</f>
        <v>Halima Khalif</v>
      </c>
    </row>
    <row r="1865" spans="1:9" x14ac:dyDescent="0.35">
      <c r="A1865" t="s">
        <v>11397</v>
      </c>
      <c r="B1865" t="s">
        <v>11398</v>
      </c>
      <c r="E1865" t="s">
        <v>11427</v>
      </c>
      <c r="F1865" t="s">
        <v>11428</v>
      </c>
      <c r="I1865" t="str">
        <f>VLOOKUP(Table14[[#This Row],[No.]],E:F,2,FALSE)</f>
        <v>Benadetta Mwaura</v>
      </c>
    </row>
    <row r="1866" spans="1:9" x14ac:dyDescent="0.35">
      <c r="A1866" t="s">
        <v>11399</v>
      </c>
      <c r="B1866" t="s">
        <v>11400</v>
      </c>
      <c r="E1866" t="s">
        <v>11429</v>
      </c>
      <c r="F1866" t="s">
        <v>11430</v>
      </c>
      <c r="I1866" t="str">
        <f>VLOOKUP(Table14[[#This Row],[No.]],E:F,2,FALSE)</f>
        <v>Vincent Kipchirchir Koech</v>
      </c>
    </row>
    <row r="1867" spans="1:9" x14ac:dyDescent="0.35">
      <c r="A1867" t="s">
        <v>11401</v>
      </c>
      <c r="B1867" t="s">
        <v>11402</v>
      </c>
      <c r="E1867" t="s">
        <v>11431</v>
      </c>
      <c r="F1867" t="s">
        <v>11432</v>
      </c>
      <c r="I1867" t="str">
        <f>VLOOKUP(Table14[[#This Row],[No.]],E:F,2,FALSE)</f>
        <v>Projects Account</v>
      </c>
    </row>
    <row r="1868" spans="1:9" x14ac:dyDescent="0.35">
      <c r="A1868" t="s">
        <v>11403</v>
      </c>
      <c r="B1868" t="s">
        <v>11404</v>
      </c>
      <c r="E1868" t="s">
        <v>11433</v>
      </c>
      <c r="F1868" t="s">
        <v>11434</v>
      </c>
      <c r="I1868" t="str">
        <f>VLOOKUP(Table14[[#This Row],[No.]],E:F,2,FALSE)</f>
        <v>Administration Account</v>
      </c>
    </row>
    <row r="1869" spans="1:9" x14ac:dyDescent="0.35">
      <c r="A1869" t="s">
        <v>11405</v>
      </c>
      <c r="B1869" t="s">
        <v>11406</v>
      </c>
      <c r="E1869" t="s">
        <v>11435</v>
      </c>
      <c r="F1869" t="s">
        <v>11436</v>
      </c>
      <c r="I1869" t="str">
        <f>VLOOKUP(Table14[[#This Row],[No.]],E:F,2,FALSE)</f>
        <v>Bilateral Twinning account</v>
      </c>
    </row>
    <row r="1870" spans="1:9" x14ac:dyDescent="0.35">
      <c r="A1870" t="s">
        <v>11407</v>
      </c>
      <c r="B1870" t="s">
        <v>11408</v>
      </c>
      <c r="E1870" t="s">
        <v>11437</v>
      </c>
      <c r="F1870" t="s">
        <v>11438</v>
      </c>
      <c r="I1870" t="str">
        <f>VLOOKUP(Table14[[#This Row],[No.]],E:F,2,FALSE)</f>
        <v>ICRC Cooperation account</v>
      </c>
    </row>
    <row r="1871" spans="1:9" x14ac:dyDescent="0.35">
      <c r="A1871" t="s">
        <v>11409</v>
      </c>
      <c r="B1871" t="s">
        <v>11410</v>
      </c>
      <c r="E1871" t="s">
        <v>11439</v>
      </c>
      <c r="F1871" t="s">
        <v>11440</v>
      </c>
      <c r="I1871" t="str">
        <f>VLOOKUP(Table14[[#This Row],[No.]],E:F,2,FALSE)</f>
        <v>Norcross account</v>
      </c>
    </row>
    <row r="1872" spans="1:9" x14ac:dyDescent="0.35">
      <c r="A1872" t="s">
        <v>11411</v>
      </c>
      <c r="B1872" t="s">
        <v>11412</v>
      </c>
      <c r="E1872" t="s">
        <v>11441</v>
      </c>
      <c r="F1872" t="s">
        <v>11442</v>
      </c>
      <c r="I1872" t="str">
        <f>VLOOKUP(Table14[[#This Row],[No.]],E:F,2,FALSE)</f>
        <v>Danish account</v>
      </c>
    </row>
    <row r="1873" spans="1:9" x14ac:dyDescent="0.35">
      <c r="A1873" t="s">
        <v>11413</v>
      </c>
      <c r="B1873" t="s">
        <v>11414</v>
      </c>
      <c r="E1873" t="s">
        <v>11443</v>
      </c>
      <c r="F1873" t="s">
        <v>11444</v>
      </c>
      <c r="I1873" t="str">
        <f>VLOOKUP(Table14[[#This Row],[No.]],E:F,2,FALSE)</f>
        <v>Amcross account</v>
      </c>
    </row>
    <row r="1874" spans="1:9" x14ac:dyDescent="0.35">
      <c r="A1874" t="s">
        <v>11415</v>
      </c>
      <c r="B1874" t="s">
        <v>11416</v>
      </c>
      <c r="E1874" t="s">
        <v>11445</v>
      </c>
      <c r="F1874" t="s">
        <v>11446</v>
      </c>
      <c r="I1874" t="str">
        <f>VLOOKUP(Table14[[#This Row],[No.]],E:F,2,FALSE)</f>
        <v>Relief account</v>
      </c>
    </row>
    <row r="1875" spans="1:9" x14ac:dyDescent="0.35">
      <c r="A1875" t="s">
        <v>11417</v>
      </c>
      <c r="B1875" t="s">
        <v>11418</v>
      </c>
      <c r="E1875" t="s">
        <v>11447</v>
      </c>
      <c r="F1875" t="s">
        <v>11448</v>
      </c>
      <c r="I1875" t="str">
        <f>VLOOKUP(Table14[[#This Row],[No.]],E:F,2,FALSE)</f>
        <v>French account</v>
      </c>
    </row>
    <row r="1876" spans="1:9" x14ac:dyDescent="0.35">
      <c r="A1876" t="s">
        <v>11419</v>
      </c>
      <c r="B1876" t="s">
        <v>11420</v>
      </c>
      <c r="E1876" t="s">
        <v>11449</v>
      </c>
      <c r="F1876" t="s">
        <v>11450</v>
      </c>
      <c r="I1876" t="str">
        <f>VLOOKUP(Table14[[#This Row],[No.]],E:F,2,FALSE)</f>
        <v>German account</v>
      </c>
    </row>
    <row r="1877" spans="1:9" x14ac:dyDescent="0.35">
      <c r="A1877" t="s">
        <v>11421</v>
      </c>
      <c r="B1877" t="s">
        <v>11422</v>
      </c>
      <c r="E1877" t="s">
        <v>11451</v>
      </c>
      <c r="F1877" t="s">
        <v>11452</v>
      </c>
      <c r="I1877" t="str">
        <f>VLOOKUP(Table14[[#This Row],[No.]],E:F,2,FALSE)</f>
        <v>British account</v>
      </c>
    </row>
    <row r="1878" spans="1:9" x14ac:dyDescent="0.35">
      <c r="A1878" t="s">
        <v>11423</v>
      </c>
      <c r="B1878" t="s">
        <v>11424</v>
      </c>
      <c r="E1878" t="s">
        <v>11453</v>
      </c>
      <c r="F1878" t="s">
        <v>11454</v>
      </c>
      <c r="I1878" t="str">
        <f>VLOOKUP(Table14[[#This Row],[No.]],E:F,2,FALSE)</f>
        <v>Spanish RC</v>
      </c>
    </row>
    <row r="1879" spans="1:9" x14ac:dyDescent="0.35">
      <c r="A1879" t="s">
        <v>11425</v>
      </c>
      <c r="B1879" t="s">
        <v>11426</v>
      </c>
      <c r="E1879" t="s">
        <v>11455</v>
      </c>
      <c r="F1879" t="s">
        <v>11456</v>
      </c>
      <c r="I1879" t="str">
        <f>VLOOKUP(Table14[[#This Row],[No.]],E:F,2,FALSE)</f>
        <v>I.G.A account</v>
      </c>
    </row>
    <row r="1880" spans="1:9" x14ac:dyDescent="0.35">
      <c r="A1880" t="s">
        <v>11427</v>
      </c>
      <c r="B1880" t="s">
        <v>11428</v>
      </c>
      <c r="E1880" t="s">
        <v>11457</v>
      </c>
      <c r="F1880" t="s">
        <v>11458</v>
      </c>
      <c r="I1880" t="str">
        <f>VLOOKUP(Table14[[#This Row],[No.]],E:F,2,FALSE)</f>
        <v>Measles Campaign Prog.</v>
      </c>
    </row>
    <row r="1881" spans="1:9" x14ac:dyDescent="0.35">
      <c r="A1881" t="s">
        <v>11429</v>
      </c>
      <c r="B1881" t="s">
        <v>11430</v>
      </c>
      <c r="E1881" t="s">
        <v>11459</v>
      </c>
      <c r="F1881" t="s">
        <v>11460</v>
      </c>
      <c r="I1881" t="str">
        <f>VLOOKUP(Table14[[#This Row],[No.]],E:F,2,FALSE)</f>
        <v>IFRC account</v>
      </c>
    </row>
    <row r="1882" spans="1:9" x14ac:dyDescent="0.35">
      <c r="A1882" t="s">
        <v>11431</v>
      </c>
      <c r="B1882" t="s">
        <v>11432</v>
      </c>
      <c r="E1882" t="s">
        <v>11461</v>
      </c>
      <c r="F1882" t="s">
        <v>11462</v>
      </c>
      <c r="I1882" t="str">
        <f>VLOOKUP(Table14[[#This Row],[No.]],E:F,2,FALSE)</f>
        <v>Global Funds account</v>
      </c>
    </row>
    <row r="1883" spans="1:9" x14ac:dyDescent="0.35">
      <c r="A1883" t="s">
        <v>11433</v>
      </c>
      <c r="B1883" t="s">
        <v>11434</v>
      </c>
      <c r="E1883" t="s">
        <v>11463</v>
      </c>
      <c r="F1883" t="s">
        <v>11464</v>
      </c>
      <c r="I1883" t="str">
        <f>VLOOKUP(Table14[[#This Row],[No.]],E:F,2,FALSE)</f>
        <v>Re-development account</v>
      </c>
    </row>
    <row r="1884" spans="1:9" x14ac:dyDescent="0.35">
      <c r="A1884" t="s">
        <v>11435</v>
      </c>
      <c r="B1884" t="s">
        <v>11436</v>
      </c>
      <c r="E1884" t="s">
        <v>11465</v>
      </c>
      <c r="F1884" t="s">
        <v>11466</v>
      </c>
      <c r="I1884" t="str">
        <f>VLOOKUP(Table14[[#This Row],[No.]],E:F,2,FALSE)</f>
        <v>Pepfar - Blood Donor</v>
      </c>
    </row>
    <row r="1885" spans="1:9" x14ac:dyDescent="0.35">
      <c r="A1885" t="s">
        <v>11437</v>
      </c>
      <c r="B1885" t="s">
        <v>11438</v>
      </c>
      <c r="E1885" t="s">
        <v>11467</v>
      </c>
      <c r="F1885" t="s">
        <v>11468</v>
      </c>
      <c r="I1885" t="str">
        <f>VLOOKUP(Table14[[#This Row],[No.]],E:F,2,FALSE)</f>
        <v>GRC (ELection Prep) account</v>
      </c>
    </row>
    <row r="1886" spans="1:9" x14ac:dyDescent="0.35">
      <c r="A1886" t="s">
        <v>11439</v>
      </c>
      <c r="B1886" t="s">
        <v>11440</v>
      </c>
      <c r="E1886" t="s">
        <v>11469</v>
      </c>
      <c r="F1886" t="s">
        <v>11470</v>
      </c>
      <c r="I1886" t="str">
        <f>VLOOKUP(Table14[[#This Row],[No.]],E:F,2,FALSE)</f>
        <v>Garissa IH account</v>
      </c>
    </row>
    <row r="1887" spans="1:9" x14ac:dyDescent="0.35">
      <c r="A1887" t="s">
        <v>11441</v>
      </c>
      <c r="B1887" t="s">
        <v>11442</v>
      </c>
      <c r="E1887" t="s">
        <v>11471</v>
      </c>
      <c r="F1887" t="s">
        <v>11472</v>
      </c>
      <c r="I1887" t="str">
        <f>VLOOKUP(Table14[[#This Row],[No.]],E:F,2,FALSE)</f>
        <v>OP relief account</v>
      </c>
    </row>
    <row r="1888" spans="1:9" x14ac:dyDescent="0.35">
      <c r="A1888" t="s">
        <v>11443</v>
      </c>
      <c r="B1888" t="s">
        <v>11444</v>
      </c>
      <c r="E1888" t="s">
        <v>11473</v>
      </c>
      <c r="F1888" t="s">
        <v>11474</v>
      </c>
      <c r="I1888" t="str">
        <f>VLOOKUP(Table14[[#This Row],[No.]],E:F,2,FALSE)</f>
        <v>Swiss RC account</v>
      </c>
    </row>
    <row r="1889" spans="1:9" x14ac:dyDescent="0.35">
      <c r="A1889" t="s">
        <v>11445</v>
      </c>
      <c r="B1889" t="s">
        <v>11446</v>
      </c>
      <c r="E1889" t="s">
        <v>11475</v>
      </c>
      <c r="F1889" t="s">
        <v>11476</v>
      </c>
      <c r="I1889" t="str">
        <f>VLOOKUP(Table14[[#This Row],[No.]],E:F,2,FALSE)</f>
        <v>UAE account</v>
      </c>
    </row>
    <row r="1890" spans="1:9" x14ac:dyDescent="0.35">
      <c r="A1890" t="s">
        <v>11447</v>
      </c>
      <c r="B1890" t="s">
        <v>11448</v>
      </c>
      <c r="E1890" t="s">
        <v>11477</v>
      </c>
      <c r="F1890" t="s">
        <v>11478</v>
      </c>
      <c r="I1890" t="str">
        <f>VLOOKUP(Table14[[#This Row],[No.]],E:F,2,FALSE)</f>
        <v>GRC rehab health account</v>
      </c>
    </row>
    <row r="1891" spans="1:9" x14ac:dyDescent="0.35">
      <c r="A1891" t="s">
        <v>11449</v>
      </c>
      <c r="B1891" t="s">
        <v>11450</v>
      </c>
      <c r="E1891" t="s">
        <v>11479</v>
      </c>
      <c r="F1891" t="s">
        <v>11480</v>
      </c>
      <c r="I1891" t="str">
        <f>VLOOKUP(Table14[[#This Row],[No.]],E:F,2,FALSE)</f>
        <v>Watsan Echo account</v>
      </c>
    </row>
    <row r="1892" spans="1:9" x14ac:dyDescent="0.35">
      <c r="A1892" t="s">
        <v>11451</v>
      </c>
      <c r="B1892" t="s">
        <v>11452</v>
      </c>
      <c r="E1892" t="s">
        <v>11481</v>
      </c>
      <c r="F1892" t="s">
        <v>11482</v>
      </c>
      <c r="I1892" t="str">
        <f>VLOOKUP(Table14[[#This Row],[No.]],E:F,2,FALSE)</f>
        <v>Finnish RC account</v>
      </c>
    </row>
    <row r="1893" spans="1:9" x14ac:dyDescent="0.35">
      <c r="A1893" t="s">
        <v>11453</v>
      </c>
      <c r="B1893" t="s">
        <v>11454</v>
      </c>
      <c r="E1893" t="s">
        <v>11483</v>
      </c>
      <c r="F1893" t="s">
        <v>11484</v>
      </c>
      <c r="I1893" t="str">
        <f>VLOOKUP(Table14[[#This Row],[No.]],E:F,2,FALSE)</f>
        <v>UNICEF/WHO Child Health Week</v>
      </c>
    </row>
    <row r="1894" spans="1:9" x14ac:dyDescent="0.35">
      <c r="A1894" t="s">
        <v>11455</v>
      </c>
      <c r="B1894" t="s">
        <v>11456</v>
      </c>
      <c r="E1894" t="s">
        <v>11485</v>
      </c>
      <c r="F1894" t="s">
        <v>11486</v>
      </c>
      <c r="I1894" t="str">
        <f>VLOOKUP(Table14[[#This Row],[No.]],E:F,2,FALSE)</f>
        <v>Netherlands RC account</v>
      </c>
    </row>
    <row r="1895" spans="1:9" x14ac:dyDescent="0.35">
      <c r="A1895" t="s">
        <v>11457</v>
      </c>
      <c r="B1895" t="s">
        <v>11458</v>
      </c>
      <c r="E1895" t="s">
        <v>11487</v>
      </c>
      <c r="F1895" t="s">
        <v>11488</v>
      </c>
      <c r="I1895" t="str">
        <f>VLOOKUP(Table14[[#This Row],[No.]],E:F,2,FALSE)</f>
        <v>KRCS DMTC account</v>
      </c>
    </row>
    <row r="1896" spans="1:9" x14ac:dyDescent="0.35">
      <c r="A1896" t="s">
        <v>11459</v>
      </c>
      <c r="B1896" t="s">
        <v>11460</v>
      </c>
      <c r="E1896" t="s">
        <v>11489</v>
      </c>
      <c r="F1896" t="s">
        <v>11490</v>
      </c>
      <c r="I1896" t="str">
        <f>VLOOKUP(Table14[[#This Row],[No.]],E:F,2,FALSE)</f>
        <v>Tender Account</v>
      </c>
    </row>
    <row r="1897" spans="1:9" x14ac:dyDescent="0.35">
      <c r="A1897" t="s">
        <v>11461</v>
      </c>
      <c r="B1897" t="s">
        <v>11462</v>
      </c>
      <c r="E1897" t="s">
        <v>11491</v>
      </c>
      <c r="F1897" t="s">
        <v>11492</v>
      </c>
      <c r="I1897" t="str">
        <f>VLOOKUP(Table14[[#This Row],[No.]],E:F,2,FALSE)</f>
        <v>Post Election Violence Respons</v>
      </c>
    </row>
    <row r="1898" spans="1:9" x14ac:dyDescent="0.35">
      <c r="A1898" t="s">
        <v>11463</v>
      </c>
      <c r="B1898" t="s">
        <v>11464</v>
      </c>
      <c r="E1898" t="s">
        <v>11493</v>
      </c>
      <c r="F1898" t="s">
        <v>11494</v>
      </c>
      <c r="I1898" t="str">
        <f>VLOOKUP(Table14[[#This Row],[No.]],E:F,2,FALSE)</f>
        <v>KRCS Fleet Management account</v>
      </c>
    </row>
    <row r="1899" spans="1:9" x14ac:dyDescent="0.35">
      <c r="A1899" t="s">
        <v>11465</v>
      </c>
      <c r="B1899" t="s">
        <v>11466</v>
      </c>
      <c r="E1899" t="s">
        <v>11495</v>
      </c>
      <c r="F1899" t="s">
        <v>11496</v>
      </c>
      <c r="I1899" t="str">
        <f>VLOOKUP(Table14[[#This Row],[No.]],E:F,2,FALSE)</f>
        <v>Canadian RC account</v>
      </c>
    </row>
    <row r="1900" spans="1:9" x14ac:dyDescent="0.35">
      <c r="A1900" t="s">
        <v>11467</v>
      </c>
      <c r="B1900" t="s">
        <v>11468</v>
      </c>
      <c r="E1900" t="s">
        <v>11497</v>
      </c>
      <c r="F1900" t="s">
        <v>11498</v>
      </c>
      <c r="I1900" t="str">
        <f>VLOOKUP(Table14[[#This Row],[No.]],E:F,2,FALSE)</f>
        <v>DRR PROJECT</v>
      </c>
    </row>
    <row r="1901" spans="1:9" x14ac:dyDescent="0.35">
      <c r="A1901" t="s">
        <v>11469</v>
      </c>
      <c r="B1901" t="s">
        <v>11470</v>
      </c>
      <c r="E1901" t="s">
        <v>11499</v>
      </c>
      <c r="F1901" t="s">
        <v>11500</v>
      </c>
      <c r="I1901" t="str">
        <f>VLOOKUP(Table14[[#This Row],[No.]],E:F,2,FALSE)</f>
        <v>Red Court Hotel</v>
      </c>
    </row>
    <row r="1902" spans="1:9" x14ac:dyDescent="0.35">
      <c r="A1902" t="s">
        <v>11471</v>
      </c>
      <c r="B1902" t="s">
        <v>11472</v>
      </c>
      <c r="E1902" t="s">
        <v>11501</v>
      </c>
      <c r="F1902" t="s">
        <v>11502</v>
      </c>
      <c r="I1902" t="str">
        <f>VLOOKUP(Table14[[#This Row],[No.]],E:F,2,FALSE)</f>
        <v>WFP EMOP Operations</v>
      </c>
    </row>
    <row r="1903" spans="1:9" x14ac:dyDescent="0.35">
      <c r="A1903" t="s">
        <v>11473</v>
      </c>
      <c r="B1903" t="s">
        <v>11474</v>
      </c>
      <c r="E1903" t="s">
        <v>11503</v>
      </c>
      <c r="F1903" t="s">
        <v>11504</v>
      </c>
      <c r="I1903" t="str">
        <f>VLOOKUP(Table14[[#This Row],[No.]],E:F,2,FALSE)</f>
        <v>Japanese IHOP account</v>
      </c>
    </row>
    <row r="1904" spans="1:9" x14ac:dyDescent="0.35">
      <c r="A1904" t="s">
        <v>11475</v>
      </c>
      <c r="B1904" t="s">
        <v>11476</v>
      </c>
      <c r="E1904" t="s">
        <v>11505</v>
      </c>
      <c r="F1904" t="s">
        <v>11506</v>
      </c>
      <c r="I1904" t="str">
        <f>VLOOKUP(Table14[[#This Row],[No.]],E:F,2,FALSE)</f>
        <v>UNFPA account</v>
      </c>
    </row>
    <row r="1905" spans="1:9" x14ac:dyDescent="0.35">
      <c r="A1905" t="s">
        <v>11477</v>
      </c>
      <c r="B1905" t="s">
        <v>11478</v>
      </c>
      <c r="E1905" t="s">
        <v>11507</v>
      </c>
      <c r="F1905" t="s">
        <v>11508</v>
      </c>
      <c r="I1905" t="str">
        <f>VLOOKUP(Table14[[#This Row],[No.]],E:F,2,FALSE)</f>
        <v>NEPARC account</v>
      </c>
    </row>
    <row r="1906" spans="1:9" x14ac:dyDescent="0.35">
      <c r="A1906" t="s">
        <v>11479</v>
      </c>
      <c r="B1906" t="s">
        <v>11480</v>
      </c>
      <c r="E1906" t="s">
        <v>11509</v>
      </c>
      <c r="F1906" t="s">
        <v>11510</v>
      </c>
      <c r="I1906" t="str">
        <f>VLOOKUP(Table14[[#This Row],[No.]],E:F,2,FALSE)</f>
        <v>KRCS ICT account</v>
      </c>
    </row>
    <row r="1907" spans="1:9" x14ac:dyDescent="0.35">
      <c r="A1907" t="s">
        <v>11481</v>
      </c>
      <c r="B1907" t="s">
        <v>11482</v>
      </c>
      <c r="E1907" t="s">
        <v>11511</v>
      </c>
      <c r="F1907" t="s">
        <v>11512</v>
      </c>
      <c r="I1907" t="str">
        <f>VLOOKUP(Table14[[#This Row],[No.]],E:F,2,FALSE)</f>
        <v>Rockerfeller account</v>
      </c>
    </row>
    <row r="1908" spans="1:9" x14ac:dyDescent="0.35">
      <c r="A1908" t="s">
        <v>11483</v>
      </c>
      <c r="B1908" t="s">
        <v>11484</v>
      </c>
      <c r="E1908" t="s">
        <v>11513</v>
      </c>
      <c r="F1908" t="s">
        <v>11514</v>
      </c>
      <c r="I1908" t="str">
        <f>VLOOKUP(Table14[[#This Row],[No.]],E:F,2,FALSE)</f>
        <v>KRCS Training account</v>
      </c>
    </row>
    <row r="1909" spans="1:9" x14ac:dyDescent="0.35">
      <c r="A1909" t="s">
        <v>11485</v>
      </c>
      <c r="B1909" t="s">
        <v>11486</v>
      </c>
      <c r="E1909" t="s">
        <v>11515</v>
      </c>
      <c r="F1909" t="s">
        <v>11516</v>
      </c>
      <c r="I1909" t="str">
        <f>VLOOKUP(Table14[[#This Row],[No.]],E:F,2,FALSE)</f>
        <v>KRCS UTU account</v>
      </c>
    </row>
    <row r="1910" spans="1:9" x14ac:dyDescent="0.35">
      <c r="A1910" t="s">
        <v>11487</v>
      </c>
      <c r="B1910" t="s">
        <v>11488</v>
      </c>
      <c r="E1910" t="s">
        <v>11517</v>
      </c>
      <c r="F1910" t="s">
        <v>11518</v>
      </c>
      <c r="I1910" t="str">
        <f>VLOOKUP(Table14[[#This Row],[No.]],E:F,2,FALSE)</f>
        <v>CHF International</v>
      </c>
    </row>
    <row r="1911" spans="1:9" x14ac:dyDescent="0.35">
      <c r="A1911" t="s">
        <v>11489</v>
      </c>
      <c r="B1911" t="s">
        <v>11490</v>
      </c>
      <c r="E1911" t="s">
        <v>11519</v>
      </c>
      <c r="F1911" t="s">
        <v>11520</v>
      </c>
      <c r="I1911" t="str">
        <f>VLOOKUP(Table14[[#This Row],[No.]],E:F,2,FALSE)</f>
        <v>SafariCom account</v>
      </c>
    </row>
    <row r="1912" spans="1:9" x14ac:dyDescent="0.35">
      <c r="A1912" t="s">
        <v>11491</v>
      </c>
      <c r="B1912" t="s">
        <v>11492</v>
      </c>
      <c r="E1912" t="s">
        <v>11521</v>
      </c>
      <c r="F1912" t="s">
        <v>11522</v>
      </c>
      <c r="I1912" t="str">
        <f>VLOOKUP(Table14[[#This Row],[No.]],E:F,2,FALSE)</f>
        <v>Aphia Plus - Jhpiego</v>
      </c>
    </row>
    <row r="1913" spans="1:9" x14ac:dyDescent="0.35">
      <c r="A1913" t="s">
        <v>11493</v>
      </c>
      <c r="B1913" t="s">
        <v>11494</v>
      </c>
      <c r="E1913" t="s">
        <v>11523</v>
      </c>
      <c r="F1913" t="s">
        <v>11524</v>
      </c>
      <c r="I1913" t="str">
        <f>VLOOKUP(Table14[[#This Row],[No.]],E:F,2,FALSE)</f>
        <v>KRCS GF Project</v>
      </c>
    </row>
    <row r="1914" spans="1:9" x14ac:dyDescent="0.35">
      <c r="A1914" t="s">
        <v>11495</v>
      </c>
      <c r="B1914" t="s">
        <v>11496</v>
      </c>
      <c r="E1914" t="s">
        <v>11525</v>
      </c>
      <c r="F1914" t="s">
        <v>11526</v>
      </c>
      <c r="I1914" t="str">
        <f>VLOOKUP(Table14[[#This Row],[No.]],E:F,2,FALSE)</f>
        <v>AFAM project - Belgian RC</v>
      </c>
    </row>
    <row r="1915" spans="1:9" x14ac:dyDescent="0.35">
      <c r="A1915" t="s">
        <v>11497</v>
      </c>
      <c r="B1915" t="s">
        <v>11498</v>
      </c>
      <c r="E1915" t="s">
        <v>11527</v>
      </c>
      <c r="F1915" t="s">
        <v>11528</v>
      </c>
      <c r="I1915" t="str">
        <f>VLOOKUP(Table14[[#This Row],[No.]],E:F,2,FALSE)</f>
        <v>Refugee United account</v>
      </c>
    </row>
    <row r="1916" spans="1:9" x14ac:dyDescent="0.35">
      <c r="A1916" t="s">
        <v>11499</v>
      </c>
      <c r="B1916" t="s">
        <v>11500</v>
      </c>
      <c r="E1916" t="s">
        <v>11529</v>
      </c>
      <c r="F1916" t="s">
        <v>11530</v>
      </c>
      <c r="I1916" t="str">
        <f>VLOOKUP(Table14[[#This Row],[No.]],E:F,2,FALSE)</f>
        <v>Japanese Embassy Account</v>
      </c>
    </row>
    <row r="1917" spans="1:9" x14ac:dyDescent="0.35">
      <c r="A1917" t="s">
        <v>11501</v>
      </c>
      <c r="B1917" t="s">
        <v>11502</v>
      </c>
      <c r="E1917" t="s">
        <v>11531</v>
      </c>
      <c r="F1917" t="s">
        <v>11532</v>
      </c>
      <c r="I1917" t="str">
        <f>VLOOKUP(Table14[[#This Row],[No.]],E:F,2,FALSE)</f>
        <v>Italian RC account</v>
      </c>
    </row>
    <row r="1918" spans="1:9" x14ac:dyDescent="0.35">
      <c r="A1918" t="s">
        <v>11503</v>
      </c>
      <c r="B1918" t="s">
        <v>11504</v>
      </c>
      <c r="E1918" t="s">
        <v>11533</v>
      </c>
      <c r="F1918" t="s">
        <v>11534</v>
      </c>
      <c r="I1918" t="str">
        <f>VLOOKUP(Table14[[#This Row],[No.]],E:F,2,FALSE)</f>
        <v>Monitoring Unit account</v>
      </c>
    </row>
    <row r="1919" spans="1:9" x14ac:dyDescent="0.35">
      <c r="A1919" t="s">
        <v>11505</v>
      </c>
      <c r="B1919" t="s">
        <v>11506</v>
      </c>
      <c r="E1919" t="s">
        <v>11535</v>
      </c>
      <c r="F1919" t="s">
        <v>11536</v>
      </c>
      <c r="I1919" t="str">
        <f>VLOOKUP(Table14[[#This Row],[No.]],E:F,2,FALSE)</f>
        <v>Kenyans for Kenya account</v>
      </c>
    </row>
    <row r="1920" spans="1:9" x14ac:dyDescent="0.35">
      <c r="A1920" t="s">
        <v>11507</v>
      </c>
      <c r="B1920" t="s">
        <v>11508</v>
      </c>
      <c r="E1920" t="s">
        <v>11537</v>
      </c>
      <c r="F1920" t="s">
        <v>11538</v>
      </c>
      <c r="I1920" t="str">
        <f>VLOOKUP(Table14[[#This Row],[No.]],E:F,2,FALSE)</f>
        <v>Austria RC accnt</v>
      </c>
    </row>
    <row r="1921" spans="1:9" x14ac:dyDescent="0.35">
      <c r="A1921" t="s">
        <v>11509</v>
      </c>
      <c r="B1921" t="s">
        <v>11510</v>
      </c>
      <c r="E1921" t="s">
        <v>11539</v>
      </c>
      <c r="F1921" t="s">
        <v>11540</v>
      </c>
      <c r="I1921" t="str">
        <f>VLOOKUP(Table14[[#This Row],[No.]],E:F,2,FALSE)</f>
        <v>African Union</v>
      </c>
    </row>
    <row r="1922" spans="1:9" x14ac:dyDescent="0.35">
      <c r="A1922" t="s">
        <v>11511</v>
      </c>
      <c r="B1922" t="s">
        <v>11512</v>
      </c>
      <c r="E1922" t="s">
        <v>11541</v>
      </c>
      <c r="F1922" t="s">
        <v>11542</v>
      </c>
      <c r="I1922" t="str">
        <f>VLOOKUP(Table14[[#This Row],[No.]],E:F,2,FALSE)</f>
        <v>UNHCR</v>
      </c>
    </row>
    <row r="1923" spans="1:9" x14ac:dyDescent="0.35">
      <c r="A1923" t="s">
        <v>11513</v>
      </c>
      <c r="B1923" t="s">
        <v>11514</v>
      </c>
      <c r="E1923" t="s">
        <v>11543</v>
      </c>
      <c r="F1923" t="s">
        <v>11544</v>
      </c>
      <c r="I1923" t="str">
        <f>VLOOKUP(Table14[[#This Row],[No.]],E:F,2,FALSE)</f>
        <v>Australian Account</v>
      </c>
    </row>
    <row r="1924" spans="1:9" x14ac:dyDescent="0.35">
      <c r="A1924" t="s">
        <v>11515</v>
      </c>
      <c r="B1924" t="s">
        <v>11516</v>
      </c>
      <c r="E1924" t="s">
        <v>11545</v>
      </c>
      <c r="F1924" t="s">
        <v>11546</v>
      </c>
      <c r="I1924" t="str">
        <f>VLOOKUP(Table14[[#This Row],[No.]],E:F,2,FALSE)</f>
        <v>PNS's Support - KRCS</v>
      </c>
    </row>
    <row r="1925" spans="1:9" x14ac:dyDescent="0.35">
      <c r="A1925" t="s">
        <v>11517</v>
      </c>
      <c r="B1925" t="s">
        <v>11518</v>
      </c>
      <c r="E1925" t="s">
        <v>11547</v>
      </c>
      <c r="F1925" t="s">
        <v>11548</v>
      </c>
      <c r="I1925" t="str">
        <f>VLOOKUP(Table14[[#This Row],[No.]],E:F,2,FALSE)</f>
        <v>ICHA</v>
      </c>
    </row>
    <row r="1926" spans="1:9" x14ac:dyDescent="0.35">
      <c r="A1926" t="s">
        <v>11519</v>
      </c>
      <c r="B1926" t="s">
        <v>11520</v>
      </c>
      <c r="E1926" t="s">
        <v>11549</v>
      </c>
      <c r="F1926" t="s">
        <v>11550</v>
      </c>
      <c r="I1926" t="str">
        <f>VLOOKUP(Table14[[#This Row],[No.]],E:F,2,FALSE)</f>
        <v>Australian Aid</v>
      </c>
    </row>
    <row r="1927" spans="1:9" x14ac:dyDescent="0.35">
      <c r="A1927" t="s">
        <v>11521</v>
      </c>
      <c r="B1927" t="s">
        <v>11522</v>
      </c>
      <c r="E1927" t="s">
        <v>11551</v>
      </c>
      <c r="F1927" t="s">
        <v>11552</v>
      </c>
      <c r="I1927" t="str">
        <f>VLOOKUP(Table14[[#This Row],[No.]],E:F,2,FALSE)</f>
        <v>DFID</v>
      </c>
    </row>
    <row r="1928" spans="1:9" x14ac:dyDescent="0.35">
      <c r="A1928" t="s">
        <v>11523</v>
      </c>
      <c r="B1928" t="s">
        <v>11524</v>
      </c>
      <c r="E1928" t="s">
        <v>11553</v>
      </c>
      <c r="F1928" t="s">
        <v>11554</v>
      </c>
      <c r="I1928" t="str">
        <f>VLOOKUP(Table14[[#This Row],[No.]],E:F,2,FALSE)</f>
        <v>OFDA</v>
      </c>
    </row>
    <row r="1929" spans="1:9" x14ac:dyDescent="0.35">
      <c r="A1929" t="s">
        <v>11525</v>
      </c>
      <c r="B1929" t="s">
        <v>11526</v>
      </c>
      <c r="E1929" t="s">
        <v>11555</v>
      </c>
      <c r="F1929" t="s">
        <v>11556</v>
      </c>
      <c r="I1929" t="str">
        <f>VLOOKUP(Table14[[#This Row],[No.]],E:F,2,FALSE)</f>
        <v>Mpesa Foundation</v>
      </c>
    </row>
    <row r="1930" spans="1:9" x14ac:dyDescent="0.35">
      <c r="A1930" t="s">
        <v>11527</v>
      </c>
      <c r="B1930" t="s">
        <v>11528</v>
      </c>
      <c r="E1930" t="s">
        <v>11557</v>
      </c>
      <c r="F1930" t="s">
        <v>11558</v>
      </c>
      <c r="I1930" t="str">
        <f>VLOOKUP(Table14[[#This Row],[No.]],E:F,2,FALSE)</f>
        <v>Retention Account</v>
      </c>
    </row>
    <row r="1931" spans="1:9" x14ac:dyDescent="0.35">
      <c r="A1931" t="s">
        <v>11529</v>
      </c>
      <c r="B1931" t="s">
        <v>11530</v>
      </c>
      <c r="E1931" t="s">
        <v>11559</v>
      </c>
      <c r="F1931" t="s">
        <v>11560</v>
      </c>
      <c r="I1931" t="str">
        <f>VLOOKUP(Table14[[#This Row],[No.]],E:F,2,FALSE)</f>
        <v>UN Women</v>
      </c>
    </row>
    <row r="1932" spans="1:9" x14ac:dyDescent="0.35">
      <c r="A1932" t="s">
        <v>11531</v>
      </c>
      <c r="B1932" t="s">
        <v>11532</v>
      </c>
      <c r="E1932" t="s">
        <v>11561</v>
      </c>
      <c r="F1932" t="s">
        <v>11562</v>
      </c>
      <c r="I1932" t="str">
        <f>VLOOKUP(Table14[[#This Row],[No.]],E:F,2,FALSE)</f>
        <v>BOMA International College</v>
      </c>
    </row>
    <row r="1933" spans="1:9" x14ac:dyDescent="0.35">
      <c r="A1933" t="s">
        <v>11533</v>
      </c>
      <c r="B1933" t="s">
        <v>11534</v>
      </c>
      <c r="E1933" t="s">
        <v>11563</v>
      </c>
      <c r="F1933" t="s">
        <v>11564</v>
      </c>
      <c r="I1933" t="str">
        <f>VLOOKUP(Table14[[#This Row],[No.]],E:F,2,FALSE)</f>
        <v>GF M-pesa account</v>
      </c>
    </row>
    <row r="1934" spans="1:9" x14ac:dyDescent="0.35">
      <c r="A1934" t="s">
        <v>11535</v>
      </c>
      <c r="B1934" t="s">
        <v>11536</v>
      </c>
      <c r="E1934" t="s">
        <v>11565</v>
      </c>
      <c r="F1934" t="s">
        <v>11566</v>
      </c>
      <c r="I1934" t="str">
        <f>VLOOKUP(Table14[[#This Row],[No.]],E:F,2,FALSE)</f>
        <v>ICHA- Mpesa account</v>
      </c>
    </row>
    <row r="1935" spans="1:9" x14ac:dyDescent="0.35">
      <c r="A1935" t="s">
        <v>11537</v>
      </c>
      <c r="B1935" t="s">
        <v>11538</v>
      </c>
      <c r="E1935" t="s">
        <v>11567</v>
      </c>
      <c r="F1935" t="s">
        <v>11568</v>
      </c>
      <c r="I1935" t="str">
        <f>VLOOKUP(Table14[[#This Row],[No.]],E:F,2,FALSE)</f>
        <v>E-Plus M-pesa Account</v>
      </c>
    </row>
    <row r="1936" spans="1:9" x14ac:dyDescent="0.35">
      <c r="A1936" t="s">
        <v>11539</v>
      </c>
      <c r="B1936" t="s">
        <v>11540</v>
      </c>
      <c r="E1936" t="s">
        <v>11569</v>
      </c>
      <c r="F1936" t="s">
        <v>11570</v>
      </c>
      <c r="I1936" t="str">
        <f>VLOOKUP(Table14[[#This Row],[No.]],E:F,2,FALSE)</f>
        <v>County Goverment</v>
      </c>
    </row>
    <row r="1937" spans="1:9" x14ac:dyDescent="0.35">
      <c r="A1937" t="s">
        <v>11541</v>
      </c>
      <c r="B1937" t="s">
        <v>11542</v>
      </c>
      <c r="E1937" t="s">
        <v>11571</v>
      </c>
      <c r="F1937" t="s">
        <v>11572</v>
      </c>
      <c r="I1937" t="str">
        <f>VLOOKUP(Table14[[#This Row],[No.]],E:F,2,FALSE)</f>
        <v>USAID Account</v>
      </c>
    </row>
    <row r="1938" spans="1:9" x14ac:dyDescent="0.35">
      <c r="A1938" t="s">
        <v>11543</v>
      </c>
      <c r="B1938" t="s">
        <v>11544</v>
      </c>
      <c r="E1938" t="s">
        <v>11573</v>
      </c>
      <c r="F1938" t="s">
        <v>11574</v>
      </c>
      <c r="I1938" t="str">
        <f>VLOOKUP(Table14[[#This Row],[No.]],E:F,2,FALSE)</f>
        <v xml:space="preserve"> RC Television Account</v>
      </c>
    </row>
    <row r="1939" spans="1:9" x14ac:dyDescent="0.35">
      <c r="A1939" t="s">
        <v>11545</v>
      </c>
      <c r="B1939" t="s">
        <v>11546</v>
      </c>
      <c r="E1939" t="s">
        <v>11575</v>
      </c>
      <c r="F1939" t="s">
        <v>11576</v>
      </c>
      <c r="I1939" t="str">
        <f>VLOOKUP(Table14[[#This Row],[No.]],E:F,2,FALSE)</f>
        <v>ICT Commission</v>
      </c>
    </row>
    <row r="1940" spans="1:9" x14ac:dyDescent="0.35">
      <c r="A1940" t="s">
        <v>11547</v>
      </c>
      <c r="B1940" t="s">
        <v>11548</v>
      </c>
      <c r="E1940" t="s">
        <v>11577</v>
      </c>
      <c r="F1940" t="s">
        <v>11578</v>
      </c>
      <c r="I1940" t="str">
        <f>VLOOKUP(Table14[[#This Row],[No.]],E:F,2,FALSE)</f>
        <v>OD Commissions</v>
      </c>
    </row>
    <row r="1941" spans="1:9" x14ac:dyDescent="0.35">
      <c r="A1941" t="s">
        <v>11549</v>
      </c>
      <c r="B1941" t="s">
        <v>11550</v>
      </c>
      <c r="E1941" t="s">
        <v>11579</v>
      </c>
      <c r="F1941" t="s">
        <v>11580</v>
      </c>
      <c r="I1941" t="str">
        <f>VLOOKUP(Table14[[#This Row],[No.]],E:F,2,FALSE)</f>
        <v>Switch media</v>
      </c>
    </row>
    <row r="1942" spans="1:9" x14ac:dyDescent="0.35">
      <c r="A1942" t="s">
        <v>11551</v>
      </c>
      <c r="B1942" t="s">
        <v>11552</v>
      </c>
      <c r="E1942" t="s">
        <v>11581</v>
      </c>
      <c r="F1942" t="s">
        <v>11582</v>
      </c>
      <c r="I1942" t="str">
        <f>VLOOKUP(Table14[[#This Row],[No.]],E:F,2,FALSE)</f>
        <v xml:space="preserve">Switch Mpesa </v>
      </c>
    </row>
    <row r="1943" spans="1:9" x14ac:dyDescent="0.35">
      <c r="A1943" t="s">
        <v>11553</v>
      </c>
      <c r="B1943" t="s">
        <v>11554</v>
      </c>
      <c r="E1943" t="s">
        <v>11583</v>
      </c>
      <c r="F1943" t="s">
        <v>11584</v>
      </c>
      <c r="I1943" t="str">
        <f>VLOOKUP(Table14[[#This Row],[No.]],E:F,2,FALSE)</f>
        <v>Switch TV- Mileage account</v>
      </c>
    </row>
    <row r="1944" spans="1:9" x14ac:dyDescent="0.35">
      <c r="A1944" t="s">
        <v>11555</v>
      </c>
      <c r="B1944" t="s">
        <v>11556</v>
      </c>
      <c r="E1944" t="s">
        <v>11585</v>
      </c>
      <c r="F1944" t="s">
        <v>11586</v>
      </c>
      <c r="I1944" t="str">
        <f>VLOOKUP(Table14[[#This Row],[No.]],E:F,2,FALSE)</f>
        <v>Kuwait Red Cross</v>
      </c>
    </row>
    <row r="1945" spans="1:9" x14ac:dyDescent="0.35">
      <c r="A1945" t="s">
        <v>11557</v>
      </c>
      <c r="B1945" t="s">
        <v>11558</v>
      </c>
      <c r="E1945" t="s">
        <v>11587</v>
      </c>
      <c r="F1945" t="s">
        <v>11588</v>
      </c>
      <c r="I1945" t="str">
        <f>VLOOKUP(Table14[[#This Row],[No.]],E:F,2,FALSE)</f>
        <v>Boma Panafrican Limited</v>
      </c>
    </row>
    <row r="1946" spans="1:9" x14ac:dyDescent="0.35">
      <c r="A1946" t="s">
        <v>11559</v>
      </c>
      <c r="B1946" t="s">
        <v>11560</v>
      </c>
      <c r="E1946" t="s">
        <v>11589</v>
      </c>
      <c r="F1946" t="s">
        <v>11590</v>
      </c>
      <c r="I1946" t="str">
        <f>VLOOKUP(Table14[[#This Row],[No.]],E:F,2,FALSE)</f>
        <v>HNSS Projects</v>
      </c>
    </row>
    <row r="1947" spans="1:9" x14ac:dyDescent="0.35">
      <c r="A1947" t="s">
        <v>11561</v>
      </c>
      <c r="B1947" t="s">
        <v>11562</v>
      </c>
      <c r="E1947" t="s">
        <v>11591</v>
      </c>
      <c r="F1947" t="s">
        <v>11592</v>
      </c>
      <c r="I1947" t="str">
        <f>VLOOKUP(Table14[[#This Row],[No.]],E:F,2,FALSE)</f>
        <v>DANIDA ACCOUNT</v>
      </c>
    </row>
    <row r="1948" spans="1:9" x14ac:dyDescent="0.35">
      <c r="A1948" t="s">
        <v>11563</v>
      </c>
      <c r="B1948" t="s">
        <v>11564</v>
      </c>
      <c r="E1948" t="s">
        <v>11593</v>
      </c>
      <c r="F1948" t="s">
        <v>11594</v>
      </c>
      <c r="I1948" t="str">
        <f>VLOOKUP(Table14[[#This Row],[No.]],E:F,2,FALSE)</f>
        <v>SLL-Africa CDC</v>
      </c>
    </row>
    <row r="1949" spans="1:9" x14ac:dyDescent="0.35">
      <c r="A1949" t="s">
        <v>11565</v>
      </c>
      <c r="B1949" t="s">
        <v>11566</v>
      </c>
      <c r="E1949" t="s">
        <v>11595</v>
      </c>
      <c r="F1949" t="s">
        <v>11596</v>
      </c>
      <c r="I1949" t="str">
        <f>VLOOKUP(Table14[[#This Row],[No.]],E:F,2,FALSE)</f>
        <v>Faith to Action Network F2A</v>
      </c>
    </row>
    <row r="1950" spans="1:9" x14ac:dyDescent="0.35">
      <c r="A1950" t="s">
        <v>11567</v>
      </c>
      <c r="B1950" t="s">
        <v>11568</v>
      </c>
      <c r="E1950" t="s">
        <v>11597</v>
      </c>
      <c r="F1950" t="s">
        <v>11598</v>
      </c>
      <c r="I1950" t="str">
        <f>VLOOKUP(Table14[[#This Row],[No.]],E:F,2,FALSE)</f>
        <v>Kenya Muslim Youth Development Organisation-KMYDO</v>
      </c>
    </row>
    <row r="1951" spans="1:9" x14ac:dyDescent="0.35">
      <c r="A1951" t="s">
        <v>11569</v>
      </c>
      <c r="B1951" t="s">
        <v>11570</v>
      </c>
      <c r="E1951" t="s">
        <v>11599</v>
      </c>
      <c r="F1951" t="s">
        <v>11600</v>
      </c>
      <c r="I1951" t="str">
        <f>VLOOKUP(Table14[[#This Row],[No.]],E:F,2,FALSE)</f>
        <v>Purpose Campaigns LLC</v>
      </c>
    </row>
    <row r="1952" spans="1:9" x14ac:dyDescent="0.35">
      <c r="A1952" t="s">
        <v>11571</v>
      </c>
      <c r="B1952" t="s">
        <v>11572</v>
      </c>
      <c r="E1952" t="s">
        <v>11601</v>
      </c>
      <c r="F1952" t="s">
        <v>11602</v>
      </c>
      <c r="I1952" t="str">
        <f>VLOOKUP(Table14[[#This Row],[No.]],E:F,2,FALSE)</f>
        <v>KAYSRHR Kenya Network</v>
      </c>
    </row>
    <row r="1953" spans="1:9" x14ac:dyDescent="0.35">
      <c r="A1953" t="s">
        <v>11573</v>
      </c>
      <c r="B1953" t="s">
        <v>11574</v>
      </c>
      <c r="E1953" t="s">
        <v>11603</v>
      </c>
      <c r="F1953" t="s">
        <v>11604</v>
      </c>
      <c r="I1953" t="str">
        <f>VLOOKUP(Table14[[#This Row],[No.]],E:F,2,FALSE)</f>
        <v>CSA Kenya</v>
      </c>
    </row>
    <row r="1954" spans="1:9" x14ac:dyDescent="0.35">
      <c r="A1954" t="s">
        <v>11575</v>
      </c>
      <c r="B1954" t="s">
        <v>11576</v>
      </c>
      <c r="E1954" t="s">
        <v>11605</v>
      </c>
      <c r="F1954" t="s">
        <v>11606</v>
      </c>
      <c r="I1954" t="str">
        <f>VLOOKUP(Table14[[#This Row],[No.]],E:F,2,FALSE)</f>
        <v>CREAW-FORUM SYD</v>
      </c>
    </row>
    <row r="1955" spans="1:9" x14ac:dyDescent="0.35">
      <c r="A1955" t="s">
        <v>11577</v>
      </c>
      <c r="B1955" t="s">
        <v>11578</v>
      </c>
      <c r="E1955" t="s">
        <v>11607</v>
      </c>
      <c r="F1955" t="s">
        <v>8051</v>
      </c>
      <c r="I1955" t="str">
        <f>VLOOKUP(Table14[[#This Row],[No.]],E:F,2,FALSE)</f>
        <v>Grassroots Economics Foundation</v>
      </c>
    </row>
    <row r="1956" spans="1:9" x14ac:dyDescent="0.35">
      <c r="A1956" t="s">
        <v>11579</v>
      </c>
      <c r="B1956" t="s">
        <v>11580</v>
      </c>
      <c r="E1956" t="s">
        <v>11608</v>
      </c>
      <c r="F1956" t="s">
        <v>11609</v>
      </c>
      <c r="I1956" t="str">
        <f>VLOOKUP(Table14[[#This Row],[No.]],E:F,2,FALSE)</f>
        <v>James Lesika</v>
      </c>
    </row>
    <row r="1957" spans="1:9" x14ac:dyDescent="0.35">
      <c r="A1957" t="s">
        <v>11581</v>
      </c>
      <c r="B1957" t="s">
        <v>11582</v>
      </c>
      <c r="E1957" t="s">
        <v>11610</v>
      </c>
      <c r="F1957" t="s">
        <v>11611</v>
      </c>
      <c r="I1957" t="str">
        <f>VLOOKUP(Table14[[#This Row],[No.]],E:F,2,FALSE)</f>
        <v>Susan Sili</v>
      </c>
    </row>
    <row r="1958" spans="1:9" x14ac:dyDescent="0.35">
      <c r="A1958" t="s">
        <v>11583</v>
      </c>
      <c r="B1958" t="s">
        <v>11584</v>
      </c>
      <c r="E1958" t="s">
        <v>11612</v>
      </c>
      <c r="F1958" t="s">
        <v>11613</v>
      </c>
      <c r="I1958" t="str">
        <f>VLOOKUP(Table14[[#This Row],[No.]],E:F,2,FALSE)</f>
        <v>Abednego Munyao Mutinda</v>
      </c>
    </row>
    <row r="1959" spans="1:9" x14ac:dyDescent="0.35">
      <c r="A1959" t="s">
        <v>11585</v>
      </c>
      <c r="B1959" t="s">
        <v>11586</v>
      </c>
      <c r="E1959" t="s">
        <v>11614</v>
      </c>
      <c r="F1959" t="s">
        <v>11615</v>
      </c>
      <c r="I1959" t="str">
        <f>VLOOKUP(Table14[[#This Row],[No.]],E:F,2,FALSE)</f>
        <v>Evans Peter</v>
      </c>
    </row>
    <row r="1960" spans="1:9" x14ac:dyDescent="0.35">
      <c r="A1960" t="s">
        <v>11587</v>
      </c>
      <c r="B1960" t="s">
        <v>11588</v>
      </c>
      <c r="E1960" t="s">
        <v>11616</v>
      </c>
      <c r="F1960" t="s">
        <v>11584</v>
      </c>
      <c r="I1960" t="str">
        <f>VLOOKUP(Table14[[#This Row],[No.]],E:F,2,FALSE)</f>
        <v>Hussein Koskei</v>
      </c>
    </row>
    <row r="1961" spans="1:9" x14ac:dyDescent="0.35">
      <c r="A1961" t="s">
        <v>11589</v>
      </c>
      <c r="B1961" t="s">
        <v>11590</v>
      </c>
      <c r="E1961" t="s">
        <v>11617</v>
      </c>
      <c r="F1961" t="s">
        <v>11618</v>
      </c>
      <c r="I1961" t="str">
        <f>VLOOKUP(Table14[[#This Row],[No.]],E:F,2,FALSE)</f>
        <v>Julius Haya Owele</v>
      </c>
    </row>
    <row r="1962" spans="1:9" x14ac:dyDescent="0.35">
      <c r="A1962" t="s">
        <v>11591</v>
      </c>
      <c r="B1962" t="s">
        <v>11592</v>
      </c>
      <c r="E1962" t="s">
        <v>11619</v>
      </c>
      <c r="F1962" t="s">
        <v>11166</v>
      </c>
      <c r="I1962" t="str">
        <f>VLOOKUP(Table14[[#This Row],[No.]],E:F,2,FALSE)</f>
        <v>Peter Obalo Kebaso</v>
      </c>
    </row>
    <row r="1963" spans="1:9" x14ac:dyDescent="0.35">
      <c r="A1963" t="s">
        <v>11593</v>
      </c>
      <c r="B1963" t="s">
        <v>11594</v>
      </c>
      <c r="E1963" t="s">
        <v>11620</v>
      </c>
      <c r="F1963" t="s">
        <v>11621</v>
      </c>
      <c r="I1963" t="str">
        <f>VLOOKUP(Table14[[#This Row],[No.]],E:F,2,FALSE)</f>
        <v xml:space="preserve"> George Muisu Cornelius</v>
      </c>
    </row>
    <row r="1964" spans="1:9" x14ac:dyDescent="0.35">
      <c r="A1964" t="s">
        <v>11595</v>
      </c>
      <c r="B1964" t="s">
        <v>11596</v>
      </c>
      <c r="E1964" t="s">
        <v>11622</v>
      </c>
      <c r="F1964" t="s">
        <v>11623</v>
      </c>
      <c r="I1964" t="str">
        <f>VLOOKUP(Table14[[#This Row],[No.]],E:F,2,FALSE)</f>
        <v>Sarah Ndunge ngao</v>
      </c>
    </row>
    <row r="1965" spans="1:9" x14ac:dyDescent="0.35">
      <c r="A1965" t="s">
        <v>11597</v>
      </c>
      <c r="B1965" t="s">
        <v>11598</v>
      </c>
      <c r="E1965" t="s">
        <v>11624</v>
      </c>
      <c r="F1965" t="s">
        <v>11625</v>
      </c>
      <c r="I1965" t="str">
        <f>VLOOKUP(Table14[[#This Row],[No.]],E:F,2,FALSE)</f>
        <v>Winny Chepkirui</v>
      </c>
    </row>
    <row r="1966" spans="1:9" x14ac:dyDescent="0.35">
      <c r="A1966" t="s">
        <v>11599</v>
      </c>
      <c r="B1966" t="s">
        <v>11600</v>
      </c>
      <c r="E1966" t="s">
        <v>11626</v>
      </c>
      <c r="F1966" t="s">
        <v>11627</v>
      </c>
      <c r="I1966" t="str">
        <f>VLOOKUP(Table14[[#This Row],[No.]],E:F,2,FALSE)</f>
        <v>Hillary Kitheka</v>
      </c>
    </row>
    <row r="1967" spans="1:9" x14ac:dyDescent="0.35">
      <c r="A1967" t="s">
        <v>11601</v>
      </c>
      <c r="B1967" t="s">
        <v>11602</v>
      </c>
      <c r="E1967" t="s">
        <v>11628</v>
      </c>
      <c r="F1967" t="s">
        <v>11629</v>
      </c>
      <c r="I1967" t="str">
        <f>VLOOKUP(Table14[[#This Row],[No.]],E:F,2,FALSE)</f>
        <v>Caroline Kimathi</v>
      </c>
    </row>
    <row r="1968" spans="1:9" x14ac:dyDescent="0.35">
      <c r="A1968" t="s">
        <v>11603</v>
      </c>
      <c r="B1968" t="s">
        <v>11604</v>
      </c>
      <c r="E1968" t="s">
        <v>11630</v>
      </c>
      <c r="F1968" t="s">
        <v>11631</v>
      </c>
      <c r="I1968" t="str">
        <f>VLOOKUP(Table14[[#This Row],[No.]],E:F,2,FALSE)</f>
        <v>Austin Mutisya</v>
      </c>
    </row>
    <row r="1969" spans="1:9" x14ac:dyDescent="0.35">
      <c r="A1969" t="s">
        <v>11605</v>
      </c>
      <c r="B1969" t="s">
        <v>11606</v>
      </c>
      <c r="E1969" t="s">
        <v>11632</v>
      </c>
      <c r="F1969" t="s">
        <v>11633</v>
      </c>
      <c r="I1969" t="str">
        <f>VLOOKUP(Table14[[#This Row],[No.]],E:F,2,FALSE)</f>
        <v>Bridgit Mwikali</v>
      </c>
    </row>
    <row r="1970" spans="1:9" x14ac:dyDescent="0.35">
      <c r="A1970" t="s">
        <v>11607</v>
      </c>
      <c r="B1970" t="s">
        <v>8051</v>
      </c>
      <c r="E1970" t="s">
        <v>11634</v>
      </c>
      <c r="F1970" t="s">
        <v>11635</v>
      </c>
      <c r="I1970" t="str">
        <f>VLOOKUP(Table14[[#This Row],[No.]],E:F,2,FALSE)</f>
        <v>Christine Nzilani</v>
      </c>
    </row>
    <row r="1971" spans="1:9" x14ac:dyDescent="0.35">
      <c r="A1971" t="s">
        <v>11608</v>
      </c>
      <c r="B1971" t="s">
        <v>11609</v>
      </c>
      <c r="E1971" t="s">
        <v>11636</v>
      </c>
      <c r="F1971" t="s">
        <v>11637</v>
      </c>
      <c r="I1971" t="str">
        <f>VLOOKUP(Table14[[#This Row],[No.]],E:F,2,FALSE)</f>
        <v>Gideon Mutua Mutuku</v>
      </c>
    </row>
    <row r="1972" spans="1:9" x14ac:dyDescent="0.35">
      <c r="A1972" t="s">
        <v>11610</v>
      </c>
      <c r="B1972" t="s">
        <v>11611</v>
      </c>
      <c r="E1972" t="s">
        <v>11638</v>
      </c>
      <c r="F1972" t="s">
        <v>11639</v>
      </c>
      <c r="I1972" t="str">
        <f>VLOOKUP(Table14[[#This Row],[No.]],E:F,2,FALSE)</f>
        <v>Faith Kavuli</v>
      </c>
    </row>
    <row r="1973" spans="1:9" x14ac:dyDescent="0.35">
      <c r="A1973" t="s">
        <v>11612</v>
      </c>
      <c r="B1973" t="s">
        <v>11613</v>
      </c>
      <c r="E1973" t="s">
        <v>11640</v>
      </c>
      <c r="F1973" t="s">
        <v>11641</v>
      </c>
      <c r="I1973" t="str">
        <f>VLOOKUP(Table14[[#This Row],[No.]],E:F,2,FALSE)</f>
        <v>Charlotte Kalekye</v>
      </c>
    </row>
    <row r="1974" spans="1:9" x14ac:dyDescent="0.35">
      <c r="A1974" t="s">
        <v>11614</v>
      </c>
      <c r="B1974" t="s">
        <v>11615</v>
      </c>
      <c r="E1974" t="s">
        <v>11642</v>
      </c>
      <c r="F1974" t="s">
        <v>11643</v>
      </c>
      <c r="I1974" t="str">
        <f>VLOOKUP(Table14[[#This Row],[No.]],E:F,2,FALSE)</f>
        <v>Gerald Musau</v>
      </c>
    </row>
    <row r="1975" spans="1:9" x14ac:dyDescent="0.35">
      <c r="A1975" t="s">
        <v>11616</v>
      </c>
      <c r="B1975" t="s">
        <v>11584</v>
      </c>
      <c r="E1975" t="s">
        <v>11644</v>
      </c>
      <c r="F1975" t="s">
        <v>11645</v>
      </c>
      <c r="I1975" t="str">
        <f>VLOOKUP(Table14[[#This Row],[No.]],E:F,2,FALSE)</f>
        <v>Abednego Munyao Mutinda</v>
      </c>
    </row>
    <row r="1976" spans="1:9" x14ac:dyDescent="0.35">
      <c r="A1976" t="s">
        <v>11617</v>
      </c>
      <c r="B1976" t="s">
        <v>11618</v>
      </c>
      <c r="E1976" t="s">
        <v>11646</v>
      </c>
      <c r="F1976" t="s">
        <v>11647</v>
      </c>
      <c r="I1976" t="str">
        <f>VLOOKUP(Table14[[#This Row],[No.]],E:F,2,FALSE)</f>
        <v>David Mutua</v>
      </c>
    </row>
    <row r="1977" spans="1:9" x14ac:dyDescent="0.35">
      <c r="A1977" t="s">
        <v>11619</v>
      </c>
      <c r="B1977" t="s">
        <v>11166</v>
      </c>
      <c r="E1977" t="s">
        <v>11648</v>
      </c>
      <c r="F1977" t="s">
        <v>11649</v>
      </c>
      <c r="I1977" t="str">
        <f>VLOOKUP(Table14[[#This Row],[No.]],E:F,2,FALSE)</f>
        <v>Eve Kobare</v>
      </c>
    </row>
    <row r="1978" spans="1:9" x14ac:dyDescent="0.35">
      <c r="A1978" t="s">
        <v>11620</v>
      </c>
      <c r="B1978" t="s">
        <v>11621</v>
      </c>
      <c r="E1978" t="s">
        <v>11650</v>
      </c>
      <c r="F1978" t="s">
        <v>11651</v>
      </c>
      <c r="I1978" t="str">
        <f>VLOOKUP(Table14[[#This Row],[No.]],E:F,2,FALSE)</f>
        <v>Vincent Ochieng</v>
      </c>
    </row>
    <row r="1979" spans="1:9" x14ac:dyDescent="0.35">
      <c r="A1979" t="s">
        <v>11622</v>
      </c>
      <c r="B1979" t="s">
        <v>11623</v>
      </c>
      <c r="E1979" t="s">
        <v>11652</v>
      </c>
      <c r="F1979" t="s">
        <v>11653</v>
      </c>
      <c r="I1979" t="str">
        <f>VLOOKUP(Table14[[#This Row],[No.]],E:F,2,FALSE)</f>
        <v>Juliet Ayieta</v>
      </c>
    </row>
    <row r="1980" spans="1:9" x14ac:dyDescent="0.35">
      <c r="A1980" t="s">
        <v>11624</v>
      </c>
      <c r="B1980" t="s">
        <v>11625</v>
      </c>
      <c r="E1980" t="s">
        <v>11654</v>
      </c>
      <c r="F1980" t="s">
        <v>11655</v>
      </c>
      <c r="I1980" t="str">
        <f>VLOOKUP(Table14[[#This Row],[No.]],E:F,2,FALSE)</f>
        <v>Faith Kalee</v>
      </c>
    </row>
    <row r="1981" spans="1:9" x14ac:dyDescent="0.35">
      <c r="A1981" t="s">
        <v>11626</v>
      </c>
      <c r="B1981" t="s">
        <v>11627</v>
      </c>
      <c r="E1981" t="s">
        <v>11656</v>
      </c>
      <c r="F1981" t="s">
        <v>11657</v>
      </c>
      <c r="I1981" t="str">
        <f>VLOOKUP(Table14[[#This Row],[No.]],E:F,2,FALSE)</f>
        <v>Beatrice Akinyi</v>
      </c>
    </row>
    <row r="1982" spans="1:9" x14ac:dyDescent="0.35">
      <c r="A1982" t="s">
        <v>11628</v>
      </c>
      <c r="B1982" t="s">
        <v>11629</v>
      </c>
      <c r="E1982" t="s">
        <v>11658</v>
      </c>
      <c r="F1982" t="s">
        <v>11659</v>
      </c>
      <c r="I1982" t="str">
        <f>VLOOKUP(Table14[[#This Row],[No.]],E:F,2,FALSE)</f>
        <v>Moureen Akinyi</v>
      </c>
    </row>
    <row r="1983" spans="1:9" x14ac:dyDescent="0.35">
      <c r="A1983" t="s">
        <v>11630</v>
      </c>
      <c r="B1983" t="s">
        <v>11631</v>
      </c>
      <c r="E1983" t="s">
        <v>11660</v>
      </c>
      <c r="F1983" t="s">
        <v>11661</v>
      </c>
      <c r="I1983" t="str">
        <f>VLOOKUP(Table14[[#This Row],[No.]],E:F,2,FALSE)</f>
        <v>ERIC MUNYAO</v>
      </c>
    </row>
    <row r="1984" spans="1:9" x14ac:dyDescent="0.35">
      <c r="A1984" t="s">
        <v>11632</v>
      </c>
      <c r="B1984" t="s">
        <v>11633</v>
      </c>
      <c r="E1984" t="s">
        <v>11664</v>
      </c>
      <c r="F1984" t="s">
        <v>11665</v>
      </c>
      <c r="I1984" t="str">
        <f>VLOOKUP(Table14[[#This Row],[No.]],E:F,2,FALSE)</f>
        <v>Samuel Mwangi</v>
      </c>
    </row>
    <row r="1985" spans="1:10" x14ac:dyDescent="0.35">
      <c r="A1985" t="s">
        <v>11634</v>
      </c>
      <c r="B1985" t="s">
        <v>11635</v>
      </c>
      <c r="E1985" t="s">
        <v>11667</v>
      </c>
      <c r="F1985" t="s">
        <v>11668</v>
      </c>
      <c r="I1985" t="str">
        <f>VLOOKUP(Table14[[#This Row],[No.]],E:F,2,FALSE)</f>
        <v>Dick Onyiego</v>
      </c>
    </row>
    <row r="1986" spans="1:10" x14ac:dyDescent="0.35">
      <c r="A1986" t="s">
        <v>11636</v>
      </c>
      <c r="B1986" t="s">
        <v>11637</v>
      </c>
      <c r="E1986" t="s">
        <v>11669</v>
      </c>
      <c r="F1986" t="s">
        <v>11670</v>
      </c>
      <c r="I1986" t="str">
        <f>VLOOKUP(Table14[[#This Row],[No.]],E:F,2,FALSE)</f>
        <v>ELIZABETH ABALLA</v>
      </c>
    </row>
    <row r="1987" spans="1:10" x14ac:dyDescent="0.35">
      <c r="A1987" t="s">
        <v>11638</v>
      </c>
      <c r="B1987" t="s">
        <v>11639</v>
      </c>
      <c r="E1987" t="s">
        <v>11671</v>
      </c>
      <c r="F1987" t="s">
        <v>11672</v>
      </c>
      <c r="I1987" t="str">
        <f>VLOOKUP(Table14[[#This Row],[No.]],E:F,2,FALSE)</f>
        <v>Fred Muinde</v>
      </c>
    </row>
    <row r="1988" spans="1:10" x14ac:dyDescent="0.35">
      <c r="A1988" t="s">
        <v>11640</v>
      </c>
      <c r="B1988" t="s">
        <v>11641</v>
      </c>
      <c r="E1988" t="s">
        <v>11673</v>
      </c>
      <c r="F1988" t="s">
        <v>8597</v>
      </c>
      <c r="I1988" t="str">
        <f>VLOOKUP(Table14[[#This Row],[No.]],E:F,2,FALSE)</f>
        <v>Michael Makau</v>
      </c>
    </row>
    <row r="1989" spans="1:10" x14ac:dyDescent="0.35">
      <c r="A1989" t="s">
        <v>11642</v>
      </c>
      <c r="B1989" t="s">
        <v>11643</v>
      </c>
      <c r="E1989" t="s">
        <v>11674</v>
      </c>
      <c r="F1989" t="s">
        <v>9039</v>
      </c>
      <c r="I1989" t="str">
        <f>VLOOKUP(Table14[[#This Row],[No.]],E:F,2,FALSE)</f>
        <v>Paul Okoth Genga</v>
      </c>
    </row>
    <row r="1990" spans="1:10" x14ac:dyDescent="0.35">
      <c r="A1990" t="s">
        <v>11644</v>
      </c>
      <c r="B1990" t="s">
        <v>11645</v>
      </c>
      <c r="E1990" t="s">
        <v>11675</v>
      </c>
      <c r="F1990" t="s">
        <v>11676</v>
      </c>
      <c r="I1990" t="str">
        <f>VLOOKUP(Table14[[#This Row],[No.]],E:F,2,FALSE)</f>
        <v>Chelsea Mutheu Kioko</v>
      </c>
    </row>
    <row r="1991" spans="1:10" x14ac:dyDescent="0.35">
      <c r="A1991" t="s">
        <v>11646</v>
      </c>
      <c r="B1991" t="s">
        <v>11647</v>
      </c>
      <c r="E1991" t="s">
        <v>11677</v>
      </c>
      <c r="F1991" t="s">
        <v>11678</v>
      </c>
      <c r="I1991" t="str">
        <f>VLOOKUP(Table14[[#This Row],[No.]],E:F,2,FALSE)</f>
        <v>Damaris Kasemba Boniface</v>
      </c>
    </row>
    <row r="1992" spans="1:10" x14ac:dyDescent="0.35">
      <c r="A1992" t="s">
        <v>11648</v>
      </c>
      <c r="B1992" t="s">
        <v>11649</v>
      </c>
      <c r="E1992" t="s">
        <v>11679</v>
      </c>
      <c r="F1992" t="s">
        <v>11680</v>
      </c>
      <c r="I1992" t="str">
        <f>VLOOKUP(Table14[[#This Row],[No.]],E:F,2,FALSE)</f>
        <v>Isaac Gathagu</v>
      </c>
    </row>
    <row r="1993" spans="1:10" x14ac:dyDescent="0.35">
      <c r="A1993" t="s">
        <v>11650</v>
      </c>
      <c r="B1993" t="s">
        <v>11651</v>
      </c>
      <c r="E1993" t="s">
        <v>11681</v>
      </c>
      <c r="F1993" t="s">
        <v>11682</v>
      </c>
      <c r="I1993" t="str">
        <f>VLOOKUP(Table14[[#This Row],[No.]],E:F,2,FALSE)</f>
        <v>HALIMA MWEMBA SHABAN</v>
      </c>
    </row>
    <row r="1994" spans="1:10" x14ac:dyDescent="0.35">
      <c r="A1994" t="s">
        <v>11652</v>
      </c>
      <c r="B1994" t="s">
        <v>11653</v>
      </c>
      <c r="E1994" t="s">
        <v>11683</v>
      </c>
      <c r="F1994" t="s">
        <v>11684</v>
      </c>
      <c r="I1994" t="str">
        <f>VLOOKUP(Table14[[#This Row],[No.]],E:F,2,FALSE)</f>
        <v>IVY MWENDE</v>
      </c>
    </row>
    <row r="1995" spans="1:10" x14ac:dyDescent="0.35">
      <c r="A1995" t="s">
        <v>11654</v>
      </c>
      <c r="B1995" t="s">
        <v>11655</v>
      </c>
      <c r="E1995" t="s">
        <v>11685</v>
      </c>
      <c r="F1995" t="s">
        <v>11686</v>
      </c>
      <c r="I1995" t="str">
        <f>VLOOKUP(Table14[[#This Row],[No.]],E:F,2,FALSE)</f>
        <v>Vades Sangi</v>
      </c>
    </row>
    <row r="1996" spans="1:10" x14ac:dyDescent="0.35">
      <c r="A1996" t="s">
        <v>11656</v>
      </c>
      <c r="B1996" t="s">
        <v>11657</v>
      </c>
      <c r="E1996" t="s">
        <v>11687</v>
      </c>
      <c r="F1996" t="s">
        <v>11688</v>
      </c>
      <c r="I1996" t="str">
        <f>VLOOKUP(Table14[[#This Row],[No.]],E:F,2,FALSE)</f>
        <v>Benard  Nyamai Makuluu</v>
      </c>
    </row>
    <row r="1997" spans="1:10" x14ac:dyDescent="0.35">
      <c r="A1997" t="s">
        <v>11658</v>
      </c>
      <c r="B1997" t="s">
        <v>11659</v>
      </c>
      <c r="E1997" t="s">
        <v>11689</v>
      </c>
      <c r="F1997" t="s">
        <v>11690</v>
      </c>
      <c r="I1997" t="str">
        <f>VLOOKUP(Table14[[#This Row],[No.]],E:F,2,FALSE)</f>
        <v>Gerald Kurio Simintei</v>
      </c>
    </row>
    <row r="1998" spans="1:10" x14ac:dyDescent="0.35">
      <c r="A1998" t="s">
        <v>11660</v>
      </c>
      <c r="B1998" t="s">
        <v>11661</v>
      </c>
      <c r="E1998" t="s">
        <v>11691</v>
      </c>
      <c r="F1998" t="s">
        <v>11692</v>
      </c>
      <c r="I1998" t="str">
        <f>VLOOKUP(Table14[[#This Row],[No.]],E:F,2,FALSE)</f>
        <v>Janet Mbeke Kiamba</v>
      </c>
    </row>
    <row r="1999" spans="1:10" x14ac:dyDescent="0.35">
      <c r="A1999" s="17" t="s">
        <v>11662</v>
      </c>
      <c r="B1999" s="17" t="s">
        <v>11663</v>
      </c>
      <c r="C1999" s="17"/>
      <c r="D1999" s="17"/>
      <c r="E1999" s="17" t="s">
        <v>11693</v>
      </c>
      <c r="F1999" s="17" t="s">
        <v>11694</v>
      </c>
      <c r="G1999" s="17"/>
      <c r="H1999" s="17"/>
      <c r="I1999" s="17" t="e">
        <f>VLOOKUP(Table14[[#This Row],[No.]],E:F,2,FALSE)</f>
        <v>#N/A</v>
      </c>
      <c r="J1999" s="17"/>
    </row>
    <row r="2000" spans="1:10" x14ac:dyDescent="0.35">
      <c r="A2000" t="s">
        <v>11664</v>
      </c>
      <c r="B2000" t="s">
        <v>11665</v>
      </c>
      <c r="E2000" t="s">
        <v>11695</v>
      </c>
      <c r="F2000" t="s">
        <v>11696</v>
      </c>
      <c r="I2000" t="str">
        <f>VLOOKUP(Table14[[#This Row],[No.]],E:F,2,FALSE)</f>
        <v>Membership Subscriptions</v>
      </c>
    </row>
    <row r="2001" spans="1:10" x14ac:dyDescent="0.35">
      <c r="A2001" s="17" t="s">
        <v>11666</v>
      </c>
      <c r="B2001" s="17" t="s">
        <v>9974</v>
      </c>
      <c r="C2001" s="17"/>
      <c r="D2001" s="17"/>
      <c r="E2001" s="17" t="s">
        <v>11697</v>
      </c>
      <c r="F2001" s="17" t="s">
        <v>11698</v>
      </c>
      <c r="G2001" s="17"/>
      <c r="H2001" s="17"/>
      <c r="I2001" s="17" t="e">
        <f>VLOOKUP(Table14[[#This Row],[No.]],E:F,2,FALSE)</f>
        <v>#N/A</v>
      </c>
      <c r="J2001" s="17"/>
    </row>
    <row r="2002" spans="1:10" x14ac:dyDescent="0.35">
      <c r="A2002" t="s">
        <v>11667</v>
      </c>
      <c r="B2002" t="s">
        <v>11668</v>
      </c>
      <c r="E2002" t="s">
        <v>11699</v>
      </c>
      <c r="F2002" t="s">
        <v>11700</v>
      </c>
      <c r="I2002" t="str">
        <f>VLOOKUP(Table14[[#This Row],[No.]],E:F,2,FALSE)</f>
        <v>Mohamed Abdullahi Adan</v>
      </c>
    </row>
    <row r="2003" spans="1:10" x14ac:dyDescent="0.35">
      <c r="A2003" t="s">
        <v>11669</v>
      </c>
      <c r="B2003" t="s">
        <v>11670</v>
      </c>
      <c r="E2003" t="s">
        <v>11701</v>
      </c>
      <c r="F2003" t="s">
        <v>11702</v>
      </c>
      <c r="I2003" t="str">
        <f>VLOOKUP(Table14[[#This Row],[No.]],E:F,2,FALSE)</f>
        <v>Hassan Abdi Farah</v>
      </c>
    </row>
    <row r="2004" spans="1:10" x14ac:dyDescent="0.35">
      <c r="A2004" t="s">
        <v>11671</v>
      </c>
      <c r="B2004" t="s">
        <v>11672</v>
      </c>
      <c r="E2004" t="s">
        <v>11703</v>
      </c>
      <c r="F2004" t="s">
        <v>11704</v>
      </c>
      <c r="I2004" t="str">
        <f>VLOOKUP(Table14[[#This Row],[No.]],E:F,2,FALSE)</f>
        <v>Abdirahman Abdullahi Ali</v>
      </c>
    </row>
    <row r="2005" spans="1:10" x14ac:dyDescent="0.35">
      <c r="A2005" t="s">
        <v>11673</v>
      </c>
      <c r="B2005" t="s">
        <v>8597</v>
      </c>
      <c r="E2005" t="s">
        <v>11705</v>
      </c>
      <c r="F2005" t="s">
        <v>11706</v>
      </c>
      <c r="I2005" t="str">
        <f>VLOOKUP(Table14[[#This Row],[No.]],E:F,2,FALSE)</f>
        <v>Hajir Aden Diriye</v>
      </c>
    </row>
    <row r="2006" spans="1:10" x14ac:dyDescent="0.35">
      <c r="A2006" t="s">
        <v>11674</v>
      </c>
      <c r="B2006" t="s">
        <v>9039</v>
      </c>
      <c r="E2006" t="s">
        <v>11707</v>
      </c>
      <c r="F2006" t="s">
        <v>11708</v>
      </c>
      <c r="I2006" t="str">
        <f>VLOOKUP(Table14[[#This Row],[No.]],E:F,2,FALSE)</f>
        <v>Farah Mohamed</v>
      </c>
    </row>
    <row r="2007" spans="1:10" x14ac:dyDescent="0.35">
      <c r="A2007" t="s">
        <v>11675</v>
      </c>
      <c r="B2007" t="s">
        <v>11676</v>
      </c>
      <c r="E2007" t="s">
        <v>11709</v>
      </c>
      <c r="F2007" t="s">
        <v>11710</v>
      </c>
      <c r="I2007" t="str">
        <f>VLOOKUP(Table14[[#This Row],[No.]],E:F,2,FALSE)</f>
        <v>Abdisemed Hassan Ahmed.</v>
      </c>
    </row>
    <row r="2008" spans="1:10" x14ac:dyDescent="0.35">
      <c r="A2008" t="s">
        <v>11677</v>
      </c>
      <c r="B2008" t="s">
        <v>11678</v>
      </c>
      <c r="E2008" t="s">
        <v>11711</v>
      </c>
      <c r="F2008" t="s">
        <v>11712</v>
      </c>
      <c r="I2008" t="str">
        <f>VLOOKUP(Table14[[#This Row],[No.]],E:F,2,FALSE)</f>
        <v>Abdisemed Mohamed Suffi</v>
      </c>
    </row>
    <row r="2009" spans="1:10" x14ac:dyDescent="0.35">
      <c r="A2009" t="s">
        <v>11679</v>
      </c>
      <c r="B2009" t="s">
        <v>11680</v>
      </c>
      <c r="E2009" t="s">
        <v>11713</v>
      </c>
      <c r="F2009" t="s">
        <v>11714</v>
      </c>
      <c r="I2009" t="str">
        <f>VLOOKUP(Table14[[#This Row],[No.]],E:F,2,FALSE)</f>
        <v>Yunis Awale Hussein</v>
      </c>
    </row>
    <row r="2010" spans="1:10" x14ac:dyDescent="0.35">
      <c r="A2010" t="s">
        <v>11681</v>
      </c>
      <c r="B2010" t="s">
        <v>11682</v>
      </c>
      <c r="E2010" t="s">
        <v>11715</v>
      </c>
      <c r="F2010" t="s">
        <v>11716</v>
      </c>
      <c r="I2010" t="str">
        <f>VLOOKUP(Table14[[#This Row],[No.]],E:F,2,FALSE)</f>
        <v>Ahmed Abdi Ali</v>
      </c>
    </row>
    <row r="2011" spans="1:10" x14ac:dyDescent="0.35">
      <c r="A2011" t="s">
        <v>11683</v>
      </c>
      <c r="B2011" t="s">
        <v>11684</v>
      </c>
      <c r="E2011" t="s">
        <v>11717</v>
      </c>
      <c r="F2011" t="s">
        <v>11718</v>
      </c>
      <c r="I2011" t="str">
        <f>VLOOKUP(Table14[[#This Row],[No.]],E:F,2,FALSE)</f>
        <v>Sheila Libese</v>
      </c>
    </row>
    <row r="2012" spans="1:10" x14ac:dyDescent="0.35">
      <c r="A2012" t="s">
        <v>11685</v>
      </c>
      <c r="B2012" t="s">
        <v>11686</v>
      </c>
      <c r="E2012" t="s">
        <v>11719</v>
      </c>
      <c r="F2012" t="s">
        <v>11720</v>
      </c>
      <c r="I2012" t="str">
        <f>VLOOKUP(Table14[[#This Row],[No.]],E:F,2,FALSE)</f>
        <v>Nancy Jepngetich Bittok</v>
      </c>
    </row>
    <row r="2013" spans="1:10" x14ac:dyDescent="0.35">
      <c r="A2013" t="s">
        <v>11687</v>
      </c>
      <c r="B2013" t="s">
        <v>11688</v>
      </c>
      <c r="E2013" t="s">
        <v>11721</v>
      </c>
      <c r="F2013" t="s">
        <v>11722</v>
      </c>
      <c r="I2013" t="str">
        <f>VLOOKUP(Table14[[#This Row],[No.]],E:F,2,FALSE)</f>
        <v>David Michori Maina</v>
      </c>
    </row>
    <row r="2014" spans="1:10" x14ac:dyDescent="0.35">
      <c r="A2014" t="s">
        <v>11689</v>
      </c>
      <c r="B2014" t="s">
        <v>11690</v>
      </c>
      <c r="E2014" t="s">
        <v>11723</v>
      </c>
      <c r="F2014" t="s">
        <v>11724</v>
      </c>
      <c r="I2014" t="str">
        <f>VLOOKUP(Table14[[#This Row],[No.]],E:F,2,FALSE)</f>
        <v>Douglas Omonyi Kennedy</v>
      </c>
    </row>
    <row r="2015" spans="1:10" x14ac:dyDescent="0.35">
      <c r="A2015" t="s">
        <v>11691</v>
      </c>
      <c r="B2015" t="s">
        <v>11692</v>
      </c>
      <c r="E2015" t="s">
        <v>11725</v>
      </c>
      <c r="F2015" t="s">
        <v>11726</v>
      </c>
      <c r="I2015" t="str">
        <f>VLOOKUP(Table14[[#This Row],[No.]],E:F,2,FALSE)</f>
        <v>Robert Okech Oketch</v>
      </c>
    </row>
    <row r="2016" spans="1:10" x14ac:dyDescent="0.35">
      <c r="A2016" t="s">
        <v>11693</v>
      </c>
      <c r="B2016" t="s">
        <v>11694</v>
      </c>
      <c r="E2016" t="s">
        <v>11727</v>
      </c>
      <c r="F2016" t="s">
        <v>9658</v>
      </c>
      <c r="I2016" t="str">
        <f>VLOOKUP(Table14[[#This Row],[No.]],E:F,2,FALSE)</f>
        <v>Julius Kibet Kipsang</v>
      </c>
    </row>
    <row r="2017" spans="1:9" x14ac:dyDescent="0.35">
      <c r="A2017" t="s">
        <v>11695</v>
      </c>
      <c r="B2017" t="s">
        <v>11696</v>
      </c>
      <c r="E2017" t="s">
        <v>11728</v>
      </c>
      <c r="F2017" t="s">
        <v>9660</v>
      </c>
      <c r="I2017" t="str">
        <f>VLOOKUP(Table14[[#This Row],[No.]],E:F,2,FALSE)</f>
        <v>Christopher Kipkoech Ngetich</v>
      </c>
    </row>
    <row r="2018" spans="1:9" x14ac:dyDescent="0.35">
      <c r="A2018" t="s">
        <v>11697</v>
      </c>
      <c r="B2018" t="s">
        <v>11698</v>
      </c>
      <c r="E2018" t="s">
        <v>11729</v>
      </c>
      <c r="F2018" t="s">
        <v>11730</v>
      </c>
      <c r="I2018" t="str">
        <f>VLOOKUP(Table14[[#This Row],[No.]],E:F,2,FALSE)</f>
        <v xml:space="preserve">Alloys Simiyu  Wasilwa </v>
      </c>
    </row>
    <row r="2019" spans="1:9" x14ac:dyDescent="0.35">
      <c r="A2019" t="s">
        <v>11699</v>
      </c>
      <c r="B2019" t="s">
        <v>11700</v>
      </c>
      <c r="E2019" t="s">
        <v>11731</v>
      </c>
      <c r="F2019" t="s">
        <v>11732</v>
      </c>
      <c r="I2019" t="str">
        <f>VLOOKUP(Table14[[#This Row],[No.]],E:F,2,FALSE)</f>
        <v>Alice Njari Kamau</v>
      </c>
    </row>
    <row r="2020" spans="1:9" x14ac:dyDescent="0.35">
      <c r="A2020" t="s">
        <v>11701</v>
      </c>
      <c r="B2020" t="s">
        <v>11702</v>
      </c>
      <c r="E2020" t="s">
        <v>11733</v>
      </c>
      <c r="F2020" t="s">
        <v>11734</v>
      </c>
      <c r="I2020" t="str">
        <f>VLOOKUP(Table14[[#This Row],[No.]],E:F,2,FALSE)</f>
        <v>Amos Shikova Nabwela</v>
      </c>
    </row>
    <row r="2021" spans="1:9" x14ac:dyDescent="0.35">
      <c r="A2021" t="s">
        <v>11703</v>
      </c>
      <c r="B2021" t="s">
        <v>11704</v>
      </c>
      <c r="E2021" t="s">
        <v>11735</v>
      </c>
      <c r="F2021" t="s">
        <v>11732</v>
      </c>
      <c r="I2021" t="str">
        <f>VLOOKUP(Table14[[#This Row],[No.]],E:F,2,FALSE)</f>
        <v>Philip Thuo Chege</v>
      </c>
    </row>
    <row r="2022" spans="1:9" x14ac:dyDescent="0.35">
      <c r="A2022" t="s">
        <v>11705</v>
      </c>
      <c r="B2022" t="s">
        <v>11706</v>
      </c>
      <c r="E2022" t="s">
        <v>11736</v>
      </c>
      <c r="F2022" t="s">
        <v>11737</v>
      </c>
      <c r="I2022" t="str">
        <f>VLOOKUP(Table14[[#This Row],[No.]],E:F,2,FALSE)</f>
        <v>Moses Waruguru Kanyanga</v>
      </c>
    </row>
    <row r="2023" spans="1:9" x14ac:dyDescent="0.35">
      <c r="A2023" t="s">
        <v>11707</v>
      </c>
      <c r="B2023" t="s">
        <v>11708</v>
      </c>
      <c r="E2023" t="s">
        <v>11738</v>
      </c>
      <c r="F2023" t="s">
        <v>11739</v>
      </c>
      <c r="I2023" t="str">
        <f>VLOOKUP(Table14[[#This Row],[No.]],E:F,2,FALSE)</f>
        <v>Emmanuel  Kimeli</v>
      </c>
    </row>
    <row r="2024" spans="1:9" x14ac:dyDescent="0.35">
      <c r="A2024" t="s">
        <v>11709</v>
      </c>
      <c r="B2024" t="s">
        <v>11710</v>
      </c>
      <c r="E2024" t="s">
        <v>11740</v>
      </c>
      <c r="F2024" t="s">
        <v>11741</v>
      </c>
      <c r="I2024" t="str">
        <f>VLOOKUP(Table14[[#This Row],[No.]],E:F,2,FALSE)</f>
        <v xml:space="preserve">Solomon Kiprotich Tirop  </v>
      </c>
    </row>
    <row r="2025" spans="1:9" x14ac:dyDescent="0.35">
      <c r="A2025" t="s">
        <v>11711</v>
      </c>
      <c r="B2025" t="s">
        <v>11712</v>
      </c>
      <c r="E2025" t="s">
        <v>11742</v>
      </c>
      <c r="F2025" t="s">
        <v>11743</v>
      </c>
      <c r="I2025" t="str">
        <f>VLOOKUP(Table14[[#This Row],[No.]],E:F,2,FALSE)</f>
        <v xml:space="preserve">Everlyne Mongina Gisiora  </v>
      </c>
    </row>
    <row r="2026" spans="1:9" x14ac:dyDescent="0.35">
      <c r="A2026" t="s">
        <v>11713</v>
      </c>
      <c r="B2026" t="s">
        <v>11714</v>
      </c>
      <c r="E2026" t="s">
        <v>11744</v>
      </c>
      <c r="F2026" t="s">
        <v>11745</v>
      </c>
      <c r="I2026" t="str">
        <f>VLOOKUP(Table14[[#This Row],[No.]],E:F,2,FALSE)</f>
        <v>Samuel Ekai Ewoi</v>
      </c>
    </row>
    <row r="2027" spans="1:9" x14ac:dyDescent="0.35">
      <c r="A2027" t="s">
        <v>11715</v>
      </c>
      <c r="B2027" t="s">
        <v>11716</v>
      </c>
      <c r="E2027" t="s">
        <v>11746</v>
      </c>
      <c r="F2027" t="s">
        <v>11747</v>
      </c>
      <c r="I2027" t="str">
        <f>VLOOKUP(Table14[[#This Row],[No.]],E:F,2,FALSE)</f>
        <v>Jonathan Kiplagat Too</v>
      </c>
    </row>
    <row r="2028" spans="1:9" x14ac:dyDescent="0.35">
      <c r="A2028" t="s">
        <v>11717</v>
      </c>
      <c r="B2028" t="s">
        <v>11718</v>
      </c>
      <c r="E2028" t="s">
        <v>11748</v>
      </c>
      <c r="F2028" t="s">
        <v>11749</v>
      </c>
      <c r="I2028" t="str">
        <f>VLOOKUP(Table14[[#This Row],[No.]],E:F,2,FALSE)</f>
        <v>Wilson Kiplimo Lagat</v>
      </c>
    </row>
    <row r="2029" spans="1:9" x14ac:dyDescent="0.35">
      <c r="A2029" t="s">
        <v>11719</v>
      </c>
      <c r="B2029" t="s">
        <v>11720</v>
      </c>
      <c r="E2029" t="s">
        <v>11750</v>
      </c>
      <c r="F2029" t="s">
        <v>11751</v>
      </c>
      <c r="I2029" t="str">
        <f>VLOOKUP(Table14[[#This Row],[No.]],E:F,2,FALSE)</f>
        <v>John Ngugi Njihia</v>
      </c>
    </row>
    <row r="2030" spans="1:9" x14ac:dyDescent="0.35">
      <c r="A2030" t="s">
        <v>11721</v>
      </c>
      <c r="B2030" t="s">
        <v>11722</v>
      </c>
      <c r="E2030" t="s">
        <v>11752</v>
      </c>
      <c r="F2030" t="s">
        <v>11753</v>
      </c>
      <c r="I2030" t="str">
        <f>VLOOKUP(Table14[[#This Row],[No.]],E:F,2,FALSE)</f>
        <v>Vincent Kemboi</v>
      </c>
    </row>
    <row r="2031" spans="1:9" x14ac:dyDescent="0.35">
      <c r="A2031" t="s">
        <v>11723</v>
      </c>
      <c r="B2031" t="s">
        <v>11724</v>
      </c>
      <c r="E2031" t="s">
        <v>11754</v>
      </c>
      <c r="F2031" t="s">
        <v>11755</v>
      </c>
      <c r="I2031" t="str">
        <f>VLOOKUP(Table14[[#This Row],[No.]],E:F,2,FALSE)</f>
        <v>Tracey Maguta</v>
      </c>
    </row>
    <row r="2032" spans="1:9" x14ac:dyDescent="0.35">
      <c r="A2032" t="s">
        <v>11725</v>
      </c>
      <c r="B2032" t="s">
        <v>11726</v>
      </c>
      <c r="E2032" t="s">
        <v>11756</v>
      </c>
      <c r="F2032" t="s">
        <v>11757</v>
      </c>
      <c r="I2032" t="str">
        <f>VLOOKUP(Table14[[#This Row],[No.]],E:F,2,FALSE)</f>
        <v xml:space="preserve">Mercy Jerotich Keitany </v>
      </c>
    </row>
    <row r="2033" spans="1:9" x14ac:dyDescent="0.35">
      <c r="A2033" t="s">
        <v>11727</v>
      </c>
      <c r="B2033" t="s">
        <v>9658</v>
      </c>
      <c r="E2033" t="s">
        <v>11758</v>
      </c>
      <c r="F2033" t="s">
        <v>11759</v>
      </c>
      <c r="I2033" t="str">
        <f>VLOOKUP(Table14[[#This Row],[No.]],E:F,2,FALSE)</f>
        <v>Evalyn Jepchumba Sang</v>
      </c>
    </row>
    <row r="2034" spans="1:9" x14ac:dyDescent="0.35">
      <c r="A2034" t="s">
        <v>11728</v>
      </c>
      <c r="B2034" t="s">
        <v>9660</v>
      </c>
      <c r="E2034" t="s">
        <v>11760</v>
      </c>
      <c r="F2034" t="s">
        <v>11761</v>
      </c>
      <c r="I2034" t="str">
        <f>VLOOKUP(Table14[[#This Row],[No.]],E:F,2,FALSE)</f>
        <v>Cyrus Ndegwa Gikonyo</v>
      </c>
    </row>
    <row r="2035" spans="1:9" x14ac:dyDescent="0.35">
      <c r="A2035" t="s">
        <v>11729</v>
      </c>
      <c r="B2035" t="s">
        <v>11730</v>
      </c>
      <c r="E2035" t="s">
        <v>11762</v>
      </c>
      <c r="F2035" t="s">
        <v>11763</v>
      </c>
      <c r="I2035" t="str">
        <f>VLOOKUP(Table14[[#This Row],[No.]],E:F,2,FALSE)</f>
        <v xml:space="preserve"> Solomon Kiprotich Tirop  </v>
      </c>
    </row>
    <row r="2036" spans="1:9" x14ac:dyDescent="0.35">
      <c r="A2036" t="s">
        <v>11731</v>
      </c>
      <c r="B2036" t="s">
        <v>11732</v>
      </c>
      <c r="E2036" t="s">
        <v>11764</v>
      </c>
      <c r="F2036" t="s">
        <v>11765</v>
      </c>
      <c r="I2036" t="str">
        <f>VLOOKUP(Table14[[#This Row],[No.]],E:F,2,FALSE)</f>
        <v>Italian RC</v>
      </c>
    </row>
    <row r="2037" spans="1:9" x14ac:dyDescent="0.35">
      <c r="A2037" t="s">
        <v>11733</v>
      </c>
      <c r="B2037" t="s">
        <v>11734</v>
      </c>
      <c r="E2037" t="s">
        <v>11766</v>
      </c>
      <c r="F2037" t="s">
        <v>11767</v>
      </c>
      <c r="I2037" t="str">
        <f>VLOOKUP(Table14[[#This Row],[No.]],E:F,2,FALSE)</f>
        <v>NEW</v>
      </c>
    </row>
    <row r="2038" spans="1:9" x14ac:dyDescent="0.35">
      <c r="A2038" t="s">
        <v>11735</v>
      </c>
      <c r="B2038" t="s">
        <v>11732</v>
      </c>
      <c r="E2038" t="s">
        <v>11768</v>
      </c>
      <c r="F2038" t="s">
        <v>11769</v>
      </c>
      <c r="I2038" t="str">
        <f>VLOOKUP(Table14[[#This Row],[No.]],E:F,2,FALSE)</f>
        <v>Italian RC</v>
      </c>
    </row>
    <row r="2039" spans="1:9" x14ac:dyDescent="0.35">
      <c r="A2039" t="s">
        <v>11736</v>
      </c>
      <c r="B2039" t="s">
        <v>11737</v>
      </c>
      <c r="E2039" t="s">
        <v>11770</v>
      </c>
      <c r="F2039" t="s">
        <v>11771</v>
      </c>
      <c r="I2039" t="str">
        <f>VLOOKUP(Table14[[#This Row],[No.]],E:F,2,FALSE)</f>
        <v>German Red Cross</v>
      </c>
    </row>
    <row r="2040" spans="1:9" x14ac:dyDescent="0.35">
      <c r="A2040" t="s">
        <v>11738</v>
      </c>
      <c r="B2040" t="s">
        <v>11739</v>
      </c>
      <c r="E2040" t="s">
        <v>11772</v>
      </c>
      <c r="F2040" t="s">
        <v>11773</v>
      </c>
      <c r="I2040" t="str">
        <f>VLOOKUP(Table14[[#This Row],[No.]],E:F,2,FALSE)</f>
        <v>American Red Cross</v>
      </c>
    </row>
    <row r="2041" spans="1:9" x14ac:dyDescent="0.35">
      <c r="A2041" t="s">
        <v>11740</v>
      </c>
      <c r="B2041" t="s">
        <v>11741</v>
      </c>
      <c r="E2041" t="s">
        <v>11774</v>
      </c>
      <c r="F2041" t="s">
        <v>11775</v>
      </c>
      <c r="I2041" t="str">
        <f>VLOOKUP(Table14[[#This Row],[No.]],E:F,2,FALSE)</f>
        <v>International Committee of R.C</v>
      </c>
    </row>
    <row r="2042" spans="1:9" x14ac:dyDescent="0.35">
      <c r="A2042" t="s">
        <v>11742</v>
      </c>
      <c r="B2042" t="s">
        <v>11743</v>
      </c>
      <c r="E2042" t="s">
        <v>11776</v>
      </c>
      <c r="F2042" t="s">
        <v>11777</v>
      </c>
      <c r="I2042" t="str">
        <f>VLOOKUP(Table14[[#This Row],[No.]],E:F,2,FALSE)</f>
        <v>Uganda Red Cross</v>
      </c>
    </row>
    <row r="2043" spans="1:9" x14ac:dyDescent="0.35">
      <c r="A2043" t="s">
        <v>11744</v>
      </c>
      <c r="B2043" t="s">
        <v>11745</v>
      </c>
      <c r="E2043" t="s">
        <v>11778</v>
      </c>
      <c r="F2043" t="s">
        <v>11779</v>
      </c>
      <c r="I2043" t="str">
        <f>VLOOKUP(Table14[[#This Row],[No.]],E:F,2,FALSE)</f>
        <v>Tanzania Red Cross</v>
      </c>
    </row>
    <row r="2044" spans="1:9" x14ac:dyDescent="0.35">
      <c r="A2044" t="s">
        <v>11746</v>
      </c>
      <c r="B2044" t="s">
        <v>11747</v>
      </c>
      <c r="E2044" t="s">
        <v>11780</v>
      </c>
      <c r="F2044" t="s">
        <v>11781</v>
      </c>
      <c r="I2044" t="str">
        <f>VLOOKUP(Table14[[#This Row],[No.]],E:F,2,FALSE)</f>
        <v>Spanish Red Cross</v>
      </c>
    </row>
    <row r="2045" spans="1:9" x14ac:dyDescent="0.35">
      <c r="A2045" t="s">
        <v>11748</v>
      </c>
      <c r="B2045" t="s">
        <v>11749</v>
      </c>
      <c r="E2045" t="s">
        <v>11782</v>
      </c>
      <c r="F2045" t="s">
        <v>11783</v>
      </c>
      <c r="I2045" t="str">
        <f>VLOOKUP(Table14[[#This Row],[No.]],E:F,2,FALSE)</f>
        <v>Centre for Disease Control</v>
      </c>
    </row>
    <row r="2046" spans="1:9" x14ac:dyDescent="0.35">
      <c r="A2046" t="s">
        <v>11750</v>
      </c>
      <c r="B2046" t="s">
        <v>11751</v>
      </c>
      <c r="E2046" t="s">
        <v>11784</v>
      </c>
      <c r="F2046" t="s">
        <v>11785</v>
      </c>
      <c r="I2046" t="str">
        <f>VLOOKUP(Table14[[#This Row],[No.]],E:F,2,FALSE)</f>
        <v>International Federation of RC</v>
      </c>
    </row>
    <row r="2047" spans="1:9" x14ac:dyDescent="0.35">
      <c r="A2047" t="s">
        <v>11752</v>
      </c>
      <c r="B2047" t="s">
        <v>11753</v>
      </c>
      <c r="E2047" t="s">
        <v>11786</v>
      </c>
      <c r="F2047" t="s">
        <v>11787</v>
      </c>
      <c r="I2047" t="str">
        <f>VLOOKUP(Table14[[#This Row],[No.]],E:F,2,FALSE)</f>
        <v>Norwegian Red Cross</v>
      </c>
    </row>
    <row r="2048" spans="1:9" x14ac:dyDescent="0.35">
      <c r="A2048" t="s">
        <v>11754</v>
      </c>
      <c r="B2048" t="s">
        <v>11755</v>
      </c>
      <c r="E2048" t="s">
        <v>11788</v>
      </c>
      <c r="F2048" t="s">
        <v>11789</v>
      </c>
      <c r="I2048" t="str">
        <f>VLOOKUP(Table14[[#This Row],[No.]],E:F,2,FALSE)</f>
        <v>United Arab Emirate Red Crescent</v>
      </c>
    </row>
    <row r="2049" spans="1:9" x14ac:dyDescent="0.35">
      <c r="A2049" t="s">
        <v>11756</v>
      </c>
      <c r="B2049" t="s">
        <v>11757</v>
      </c>
      <c r="E2049" t="s">
        <v>11790</v>
      </c>
      <c r="F2049" t="s">
        <v>11791</v>
      </c>
      <c r="I2049" t="str">
        <f>VLOOKUP(Table14[[#This Row],[No.]],E:F,2,FALSE)</f>
        <v>Danish Red Cross</v>
      </c>
    </row>
    <row r="2050" spans="1:9" x14ac:dyDescent="0.35">
      <c r="A2050" t="s">
        <v>11758</v>
      </c>
      <c r="B2050" t="s">
        <v>11759</v>
      </c>
      <c r="E2050" t="s">
        <v>11792</v>
      </c>
      <c r="F2050" t="s">
        <v>11793</v>
      </c>
      <c r="I2050" t="str">
        <f>VLOOKUP(Table14[[#This Row],[No.]],E:F,2,FALSE)</f>
        <v>Irish Red Cross</v>
      </c>
    </row>
    <row r="2051" spans="1:9" x14ac:dyDescent="0.35">
      <c r="A2051" t="s">
        <v>11760</v>
      </c>
      <c r="B2051" t="s">
        <v>11761</v>
      </c>
      <c r="E2051" t="s">
        <v>11794</v>
      </c>
      <c r="F2051" t="s">
        <v>11795</v>
      </c>
      <c r="I2051" t="str">
        <f>VLOOKUP(Table14[[#This Row],[No.]],E:F,2,FALSE)</f>
        <v>Finnish Red Cross</v>
      </c>
    </row>
    <row r="2052" spans="1:9" x14ac:dyDescent="0.35">
      <c r="A2052" t="s">
        <v>11762</v>
      </c>
      <c r="B2052" t="s">
        <v>11763</v>
      </c>
      <c r="E2052" t="s">
        <v>11796</v>
      </c>
      <c r="F2052" t="s">
        <v>11797</v>
      </c>
      <c r="I2052" t="str">
        <f>VLOOKUP(Table14[[#This Row],[No.]],E:F,2,FALSE)</f>
        <v>Swedish Red Cross</v>
      </c>
    </row>
    <row r="2053" spans="1:9" x14ac:dyDescent="0.35">
      <c r="A2053" t="s">
        <v>11764</v>
      </c>
      <c r="B2053" t="s">
        <v>11765</v>
      </c>
      <c r="E2053" t="s">
        <v>11798</v>
      </c>
      <c r="F2053" t="s">
        <v>11799</v>
      </c>
      <c r="I2053" t="str">
        <f>VLOOKUP(Table14[[#This Row],[No.]],E:F,2,FALSE)</f>
        <v>British Red Cross</v>
      </c>
    </row>
    <row r="2054" spans="1:9" x14ac:dyDescent="0.35">
      <c r="A2054" t="s">
        <v>11766</v>
      </c>
      <c r="B2054" t="s">
        <v>11767</v>
      </c>
      <c r="E2054" t="s">
        <v>11800</v>
      </c>
      <c r="F2054" t="s">
        <v>11801</v>
      </c>
      <c r="I2054" t="str">
        <f>VLOOKUP(Table14[[#This Row],[No.]],E:F,2,FALSE)</f>
        <v>French Red Cross</v>
      </c>
    </row>
    <row r="2055" spans="1:9" x14ac:dyDescent="0.35">
      <c r="A2055" t="s">
        <v>11768</v>
      </c>
      <c r="B2055" t="s">
        <v>11769</v>
      </c>
      <c r="E2055" t="s">
        <v>11802</v>
      </c>
      <c r="F2055" t="s">
        <v>11803</v>
      </c>
      <c r="I2055" t="str">
        <f>VLOOKUP(Table14[[#This Row],[No.]],E:F,2,FALSE)</f>
        <v>Burundi Red Cross</v>
      </c>
    </row>
    <row r="2056" spans="1:9" x14ac:dyDescent="0.35">
      <c r="A2056" t="s">
        <v>11770</v>
      </c>
      <c r="B2056" t="s">
        <v>11771</v>
      </c>
      <c r="E2056" t="s">
        <v>11804</v>
      </c>
      <c r="F2056" t="s">
        <v>11805</v>
      </c>
      <c r="I2056" t="str">
        <f>VLOOKUP(Table14[[#This Row],[No.]],E:F,2,FALSE)</f>
        <v>Djibouti Red Cross</v>
      </c>
    </row>
    <row r="2057" spans="1:9" x14ac:dyDescent="0.35">
      <c r="A2057" t="s">
        <v>11772</v>
      </c>
      <c r="B2057" t="s">
        <v>11773</v>
      </c>
      <c r="E2057" t="s">
        <v>11806</v>
      </c>
      <c r="F2057" t="s">
        <v>11807</v>
      </c>
      <c r="I2057" t="str">
        <f>VLOOKUP(Table14[[#This Row],[No.]],E:F,2,FALSE)</f>
        <v>Nertherlands Red Cross</v>
      </c>
    </row>
    <row r="2058" spans="1:9" x14ac:dyDescent="0.35">
      <c r="A2058" t="s">
        <v>11774</v>
      </c>
      <c r="B2058" t="s">
        <v>11775</v>
      </c>
      <c r="E2058" t="s">
        <v>11808</v>
      </c>
      <c r="F2058" t="s">
        <v>11809</v>
      </c>
      <c r="I2058" t="str">
        <f>VLOOKUP(Table14[[#This Row],[No.]],E:F,2,FALSE)</f>
        <v>Canadian Red Cross</v>
      </c>
    </row>
    <row r="2059" spans="1:9" x14ac:dyDescent="0.35">
      <c r="A2059" t="s">
        <v>11776</v>
      </c>
      <c r="B2059" t="s">
        <v>11777</v>
      </c>
      <c r="E2059" t="s">
        <v>11810</v>
      </c>
      <c r="F2059" t="s">
        <v>11811</v>
      </c>
      <c r="I2059" t="str">
        <f>VLOOKUP(Table14[[#This Row],[No.]],E:F,2,FALSE)</f>
        <v>Zambian Red Cross</v>
      </c>
    </row>
    <row r="2060" spans="1:9" x14ac:dyDescent="0.35">
      <c r="A2060" t="s">
        <v>11778</v>
      </c>
      <c r="B2060" t="s">
        <v>11779</v>
      </c>
      <c r="E2060" t="s">
        <v>11812</v>
      </c>
      <c r="F2060" t="s">
        <v>11813</v>
      </c>
      <c r="I2060" t="str">
        <f>VLOOKUP(Table14[[#This Row],[No.]],E:F,2,FALSE)</f>
        <v>Australian Red Cross</v>
      </c>
    </row>
    <row r="2061" spans="1:9" x14ac:dyDescent="0.35">
      <c r="A2061" t="s">
        <v>11780</v>
      </c>
      <c r="B2061" t="s">
        <v>11781</v>
      </c>
      <c r="E2061" t="s">
        <v>11814</v>
      </c>
      <c r="F2061" t="s">
        <v>11566</v>
      </c>
      <c r="I2061" t="str">
        <f>VLOOKUP(Table14[[#This Row],[No.]],E:F,2,FALSE)</f>
        <v>Austrian Red Cross</v>
      </c>
    </row>
    <row r="2062" spans="1:9" x14ac:dyDescent="0.35">
      <c r="A2062" t="s">
        <v>11782</v>
      </c>
      <c r="B2062" t="s">
        <v>11783</v>
      </c>
      <c r="E2062" t="s">
        <v>11815</v>
      </c>
      <c r="F2062" t="s">
        <v>11568</v>
      </c>
      <c r="I2062" t="str">
        <f>VLOOKUP(Table14[[#This Row],[No.]],E:F,2,FALSE)</f>
        <v>Japanese Red Cross</v>
      </c>
    </row>
    <row r="2063" spans="1:9" x14ac:dyDescent="0.35">
      <c r="A2063" t="s">
        <v>11784</v>
      </c>
      <c r="B2063" t="s">
        <v>11785</v>
      </c>
      <c r="E2063" t="s">
        <v>11816</v>
      </c>
      <c r="F2063" t="s">
        <v>11570</v>
      </c>
      <c r="I2063" t="str">
        <f>VLOOKUP(Table14[[#This Row],[No.]],E:F,2,FALSE)</f>
        <v>Swiss Red Cross</v>
      </c>
    </row>
    <row r="2064" spans="1:9" x14ac:dyDescent="0.35">
      <c r="A2064" t="s">
        <v>11786</v>
      </c>
      <c r="B2064" t="s">
        <v>11787</v>
      </c>
      <c r="E2064" t="s">
        <v>11817</v>
      </c>
      <c r="F2064" t="s">
        <v>11572</v>
      </c>
      <c r="I2064" t="str">
        <f>VLOOKUP(Table14[[#This Row],[No.]],E:F,2,FALSE)</f>
        <v>Interest Receivable [CBK]</v>
      </c>
    </row>
    <row r="2065" spans="1:9" x14ac:dyDescent="0.35">
      <c r="A2065" t="s">
        <v>11788</v>
      </c>
      <c r="B2065" t="s">
        <v>11789</v>
      </c>
      <c r="E2065" t="s">
        <v>11818</v>
      </c>
      <c r="F2065" t="s">
        <v>11574</v>
      </c>
      <c r="I2065" t="str">
        <f>VLOOKUP(Table14[[#This Row],[No.]],E:F,2,FALSE)</f>
        <v>Prepayments Balance 2001.</v>
      </c>
    </row>
    <row r="2066" spans="1:9" x14ac:dyDescent="0.35">
      <c r="A2066" t="s">
        <v>11790</v>
      </c>
      <c r="B2066" t="s">
        <v>11791</v>
      </c>
      <c r="E2066" t="s">
        <v>11819</v>
      </c>
      <c r="F2066" t="s">
        <v>11820</v>
      </c>
      <c r="I2066" t="str">
        <f>VLOOKUP(Table14[[#This Row],[No.]],E:F,2,FALSE)</f>
        <v>Aquamist Ltd.</v>
      </c>
    </row>
    <row r="2067" spans="1:9" x14ac:dyDescent="0.35">
      <c r="A2067" t="s">
        <v>11792</v>
      </c>
      <c r="B2067" t="s">
        <v>11793</v>
      </c>
      <c r="E2067" t="s">
        <v>11821</v>
      </c>
      <c r="F2067" t="s">
        <v>11822</v>
      </c>
      <c r="I2067" t="str">
        <f>VLOOKUP(Table14[[#This Row],[No.]],E:F,2,FALSE)</f>
        <v>Nixomb Enterprises Ltd</v>
      </c>
    </row>
    <row r="2068" spans="1:9" x14ac:dyDescent="0.35">
      <c r="A2068" t="s">
        <v>11794</v>
      </c>
      <c r="B2068" t="s">
        <v>11795</v>
      </c>
      <c r="E2068" t="s">
        <v>11823</v>
      </c>
      <c r="F2068" t="s">
        <v>11824</v>
      </c>
      <c r="I2068" t="str">
        <f>VLOOKUP(Table14[[#This Row],[No.]],E:F,2,FALSE)</f>
        <v>SafariCom Limited</v>
      </c>
    </row>
    <row r="2069" spans="1:9" x14ac:dyDescent="0.35">
      <c r="A2069" t="s">
        <v>11796</v>
      </c>
      <c r="B2069" t="s">
        <v>11797</v>
      </c>
      <c r="E2069" t="s">
        <v>11825</v>
      </c>
      <c r="F2069" t="s">
        <v>11826</v>
      </c>
      <c r="I2069" t="str">
        <f>VLOOKUP(Table14[[#This Row],[No.]],E:F,2,FALSE)</f>
        <v>Barclays Bank of Kenya</v>
      </c>
    </row>
    <row r="2070" spans="1:9" x14ac:dyDescent="0.35">
      <c r="A2070" t="s">
        <v>11798</v>
      </c>
      <c r="B2070" t="s">
        <v>11799</v>
      </c>
      <c r="E2070" t="s">
        <v>11827</v>
      </c>
      <c r="F2070" t="s">
        <v>11828</v>
      </c>
      <c r="I2070" t="str">
        <f>VLOOKUP(Table14[[#This Row],[No.]],E:F,2,FALSE)</f>
        <v>Jockey Club of Kenya</v>
      </c>
    </row>
    <row r="2071" spans="1:9" x14ac:dyDescent="0.35">
      <c r="A2071" t="s">
        <v>11800</v>
      </c>
      <c r="B2071" t="s">
        <v>11801</v>
      </c>
      <c r="E2071" t="s">
        <v>11829</v>
      </c>
      <c r="F2071" t="s">
        <v>11830</v>
      </c>
      <c r="I2071" t="str">
        <f>VLOOKUP(Table14[[#This Row],[No.]],E:F,2,FALSE)</f>
        <v>Dinesh Construction</v>
      </c>
    </row>
    <row r="2072" spans="1:9" x14ac:dyDescent="0.35">
      <c r="A2072" t="s">
        <v>11802</v>
      </c>
      <c r="B2072" t="s">
        <v>11803</v>
      </c>
      <c r="E2072" t="s">
        <v>11831</v>
      </c>
      <c r="F2072" t="s">
        <v>11832</v>
      </c>
      <c r="I2072" t="str">
        <f>VLOOKUP(Table14[[#This Row],[No.]],E:F,2,FALSE)</f>
        <v>Colt Enterprises</v>
      </c>
    </row>
    <row r="2073" spans="1:9" x14ac:dyDescent="0.35">
      <c r="A2073" t="s">
        <v>11804</v>
      </c>
      <c r="B2073" t="s">
        <v>11805</v>
      </c>
      <c r="E2073" t="s">
        <v>11833</v>
      </c>
      <c r="F2073" t="s">
        <v>11834</v>
      </c>
      <c r="I2073" t="str">
        <f>VLOOKUP(Table14[[#This Row],[No.]],E:F,2,FALSE)</f>
        <v>Kenya Power &amp; Lighting</v>
      </c>
    </row>
    <row r="2074" spans="1:9" x14ac:dyDescent="0.35">
      <c r="A2074" t="s">
        <v>11806</v>
      </c>
      <c r="B2074" t="s">
        <v>11807</v>
      </c>
      <c r="E2074" t="s">
        <v>11835</v>
      </c>
      <c r="F2074" t="s">
        <v>11836</v>
      </c>
      <c r="I2074" t="str">
        <f>VLOOKUP(Table14[[#This Row],[No.]],E:F,2,FALSE)</f>
        <v>CFC Life Assurance</v>
      </c>
    </row>
    <row r="2075" spans="1:9" x14ac:dyDescent="0.35">
      <c r="A2075" t="s">
        <v>11808</v>
      </c>
      <c r="B2075" t="s">
        <v>11809</v>
      </c>
      <c r="E2075" t="s">
        <v>11837</v>
      </c>
      <c r="F2075" t="s">
        <v>11838</v>
      </c>
      <c r="I2075" t="str">
        <f>VLOOKUP(Table14[[#This Row],[No.]],E:F,2,FALSE)</f>
        <v>Kenya Shell Limited</v>
      </c>
    </row>
    <row r="2076" spans="1:9" x14ac:dyDescent="0.35">
      <c r="A2076" t="s">
        <v>11810</v>
      </c>
      <c r="B2076" t="s">
        <v>11811</v>
      </c>
      <c r="E2076" t="s">
        <v>11839</v>
      </c>
      <c r="F2076" t="s">
        <v>11767</v>
      </c>
      <c r="I2076" t="str">
        <f>VLOOKUP(Table14[[#This Row],[No.]],E:F,2,FALSE)</f>
        <v>KCB Call Deposit</v>
      </c>
    </row>
    <row r="2077" spans="1:9" x14ac:dyDescent="0.35">
      <c r="A2077" t="s">
        <v>11812</v>
      </c>
      <c r="B2077" t="s">
        <v>11813</v>
      </c>
      <c r="E2077" t="s">
        <v>11840</v>
      </c>
      <c r="F2077" t="s">
        <v>11841</v>
      </c>
      <c r="I2077" t="str">
        <f>VLOOKUP(Table14[[#This Row],[No.]],E:F,2,FALSE)</f>
        <v>MPESA Account</v>
      </c>
    </row>
    <row r="2078" spans="1:9" x14ac:dyDescent="0.35">
      <c r="A2078" t="s">
        <v>11814</v>
      </c>
      <c r="B2078" t="s">
        <v>11566</v>
      </c>
      <c r="E2078" t="s">
        <v>11842</v>
      </c>
      <c r="F2078" t="s">
        <v>11843</v>
      </c>
      <c r="I2078" t="str">
        <f>VLOOKUP(Table14[[#This Row],[No.]],E:F,2,FALSE)</f>
        <v>Faith to Action Network F2A</v>
      </c>
    </row>
    <row r="2079" spans="1:9" x14ac:dyDescent="0.35">
      <c r="A2079" t="s">
        <v>11815</v>
      </c>
      <c r="B2079" t="s">
        <v>11568</v>
      </c>
      <c r="E2079" t="s">
        <v>11844</v>
      </c>
      <c r="F2079" t="s">
        <v>11845</v>
      </c>
      <c r="I2079" t="str">
        <f>VLOOKUP(Table14[[#This Row],[No.]],E:F,2,FALSE)</f>
        <v>Kenya Muslim Youth Development Organisation-KMYDO</v>
      </c>
    </row>
    <row r="2080" spans="1:9" x14ac:dyDescent="0.35">
      <c r="A2080" t="s">
        <v>11816</v>
      </c>
      <c r="B2080" t="s">
        <v>11570</v>
      </c>
      <c r="E2080" t="s">
        <v>11846</v>
      </c>
      <c r="F2080" t="s">
        <v>11847</v>
      </c>
      <c r="I2080" t="str">
        <f>VLOOKUP(Table14[[#This Row],[No.]],E:F,2,FALSE)</f>
        <v>Purpose Campaigns LLC</v>
      </c>
    </row>
    <row r="2081" spans="1:9" x14ac:dyDescent="0.35">
      <c r="A2081" t="s">
        <v>11817</v>
      </c>
      <c r="B2081" t="s">
        <v>11572</v>
      </c>
      <c r="E2081" t="s">
        <v>11848</v>
      </c>
      <c r="F2081" t="s">
        <v>11849</v>
      </c>
      <c r="I2081" t="str">
        <f>VLOOKUP(Table14[[#This Row],[No.]],E:F,2,FALSE)</f>
        <v>KAYSRHR Kenya Network</v>
      </c>
    </row>
    <row r="2082" spans="1:9" x14ac:dyDescent="0.35">
      <c r="A2082" t="s">
        <v>11818</v>
      </c>
      <c r="B2082" t="s">
        <v>11574</v>
      </c>
      <c r="E2082" t="s">
        <v>11850</v>
      </c>
      <c r="F2082" t="s">
        <v>11851</v>
      </c>
      <c r="I2082" t="str">
        <f>VLOOKUP(Table14[[#This Row],[No.]],E:F,2,FALSE)</f>
        <v>CSA Kenya</v>
      </c>
    </row>
    <row r="2083" spans="1:9" x14ac:dyDescent="0.35">
      <c r="A2083" t="s">
        <v>11819</v>
      </c>
      <c r="B2083" t="s">
        <v>11820</v>
      </c>
      <c r="E2083" t="s">
        <v>11852</v>
      </c>
      <c r="F2083" t="s">
        <v>11853</v>
      </c>
      <c r="I2083" t="str">
        <f>VLOOKUP(Table14[[#This Row],[No.]],E:F,2,FALSE)</f>
        <v>Central Region</v>
      </c>
    </row>
    <row r="2084" spans="1:9" x14ac:dyDescent="0.35">
      <c r="A2084" t="s">
        <v>11821</v>
      </c>
      <c r="B2084" t="s">
        <v>11822</v>
      </c>
      <c r="E2084" t="s">
        <v>11854</v>
      </c>
      <c r="F2084" t="s">
        <v>11747</v>
      </c>
      <c r="I2084" t="str">
        <f>VLOOKUP(Table14[[#This Row],[No.]],E:F,2,FALSE)</f>
        <v>North Rift Region</v>
      </c>
    </row>
    <row r="2085" spans="1:9" x14ac:dyDescent="0.35">
      <c r="A2085" t="s">
        <v>11823</v>
      </c>
      <c r="B2085" t="s">
        <v>11824</v>
      </c>
      <c r="E2085" t="s">
        <v>11855</v>
      </c>
      <c r="F2085" t="s">
        <v>11856</v>
      </c>
      <c r="I2085" t="str">
        <f>VLOOKUP(Table14[[#This Row],[No.]],E:F,2,FALSE)</f>
        <v>Nyanza Region</v>
      </c>
    </row>
    <row r="2086" spans="1:9" x14ac:dyDescent="0.35">
      <c r="A2086" t="s">
        <v>11825</v>
      </c>
      <c r="B2086" t="s">
        <v>11826</v>
      </c>
      <c r="E2086" t="s">
        <v>11857</v>
      </c>
      <c r="F2086" t="s">
        <v>11858</v>
      </c>
      <c r="I2086" t="str">
        <f>VLOOKUP(Table14[[#This Row],[No.]],E:F,2,FALSE)</f>
        <v>Coast Region</v>
      </c>
    </row>
    <row r="2087" spans="1:9" x14ac:dyDescent="0.35">
      <c r="A2087" t="s">
        <v>11827</v>
      </c>
      <c r="B2087" t="s">
        <v>11828</v>
      </c>
      <c r="E2087" t="s">
        <v>11859</v>
      </c>
      <c r="F2087" t="s">
        <v>11860</v>
      </c>
      <c r="I2087" t="str">
        <f>VLOOKUP(Table14[[#This Row],[No.]],E:F,2,FALSE)</f>
        <v>North Eastern Region</v>
      </c>
    </row>
    <row r="2088" spans="1:9" x14ac:dyDescent="0.35">
      <c r="A2088" t="s">
        <v>11829</v>
      </c>
      <c r="B2088" t="s">
        <v>11830</v>
      </c>
      <c r="E2088" t="s">
        <v>11861</v>
      </c>
      <c r="F2088" t="s">
        <v>11862</v>
      </c>
      <c r="I2088" t="str">
        <f>VLOOKUP(Table14[[#This Row],[No.]],E:F,2,FALSE)</f>
        <v>Upper Eastern Region</v>
      </c>
    </row>
    <row r="2089" spans="1:9" x14ac:dyDescent="0.35">
      <c r="A2089" t="s">
        <v>11831</v>
      </c>
      <c r="B2089" t="s">
        <v>11832</v>
      </c>
      <c r="E2089" t="s">
        <v>11863</v>
      </c>
      <c r="F2089" t="s">
        <v>11864</v>
      </c>
      <c r="I2089" t="str">
        <f>VLOOKUP(Table14[[#This Row],[No.]],E:F,2,FALSE)</f>
        <v>Lower Eastern Region</v>
      </c>
    </row>
    <row r="2090" spans="1:9" x14ac:dyDescent="0.35">
      <c r="A2090" t="s">
        <v>11833</v>
      </c>
      <c r="B2090" t="s">
        <v>11834</v>
      </c>
      <c r="E2090" t="s">
        <v>11865</v>
      </c>
      <c r="F2090" t="s">
        <v>11866</v>
      </c>
      <c r="I2090" t="str">
        <f>VLOOKUP(Table14[[#This Row],[No.]],E:F,2,FALSE)</f>
        <v>South Rift Region</v>
      </c>
    </row>
    <row r="2091" spans="1:9" x14ac:dyDescent="0.35">
      <c r="A2091" t="s">
        <v>11835</v>
      </c>
      <c r="B2091" t="s">
        <v>11836</v>
      </c>
      <c r="E2091" t="s">
        <v>11867</v>
      </c>
      <c r="F2091" t="s">
        <v>11868</v>
      </c>
      <c r="I2091" t="str">
        <f>VLOOKUP(Table14[[#This Row],[No.]],E:F,2,FALSE)</f>
        <v>West Kenya Region</v>
      </c>
    </row>
    <row r="2092" spans="1:9" x14ac:dyDescent="0.35">
      <c r="A2092" t="s">
        <v>11837</v>
      </c>
      <c r="B2092" t="s">
        <v>11838</v>
      </c>
      <c r="E2092" t="s">
        <v>11869</v>
      </c>
      <c r="F2092" t="s">
        <v>11870</v>
      </c>
      <c r="I2092" t="str">
        <f>VLOOKUP(Table14[[#This Row],[No.]],E:F,2,FALSE)</f>
        <v>Inter. Fed. of Red Cross</v>
      </c>
    </row>
    <row r="2093" spans="1:9" x14ac:dyDescent="0.35">
      <c r="A2093" t="s">
        <v>11839</v>
      </c>
      <c r="B2093" t="s">
        <v>11767</v>
      </c>
      <c r="E2093" t="s">
        <v>11871</v>
      </c>
      <c r="F2093" t="s">
        <v>11872</v>
      </c>
      <c r="I2093" t="str">
        <f>VLOOKUP(Table14[[#This Row],[No.]],E:F,2,FALSE)</f>
        <v>French Red Cross</v>
      </c>
    </row>
    <row r="2094" spans="1:9" x14ac:dyDescent="0.35">
      <c r="A2094" t="s">
        <v>11840</v>
      </c>
      <c r="B2094" t="s">
        <v>11841</v>
      </c>
      <c r="E2094" t="s">
        <v>11873</v>
      </c>
      <c r="F2094" t="s">
        <v>11874</v>
      </c>
      <c r="I2094" t="str">
        <f>VLOOKUP(Table14[[#This Row],[No.]],E:F,2,FALSE)</f>
        <v>I.f.r.c- OD 2005</v>
      </c>
    </row>
    <row r="2095" spans="1:9" x14ac:dyDescent="0.35">
      <c r="A2095" t="s">
        <v>11842</v>
      </c>
      <c r="B2095" t="s">
        <v>11843</v>
      </c>
      <c r="E2095" t="s">
        <v>11875</v>
      </c>
      <c r="F2095" t="s">
        <v>11876</v>
      </c>
      <c r="I2095" t="str">
        <f>VLOOKUP(Table14[[#This Row],[No.]],E:F,2,FALSE)</f>
        <v>Brulto Trading Company</v>
      </c>
    </row>
    <row r="2096" spans="1:9" x14ac:dyDescent="0.35">
      <c r="A2096" t="s">
        <v>11844</v>
      </c>
      <c r="B2096" t="s">
        <v>11845</v>
      </c>
      <c r="E2096" t="s">
        <v>13473</v>
      </c>
      <c r="F2096" t="s">
        <v>9502</v>
      </c>
      <c r="I2096" t="str">
        <f>VLOOKUP(Table14[[#This Row],[No.]],E:F,2,FALSE)</f>
        <v>Primeken Ins. Brokers.</v>
      </c>
    </row>
    <row r="2097" spans="1:9" x14ac:dyDescent="0.35">
      <c r="A2097" t="s">
        <v>11846</v>
      </c>
      <c r="B2097" t="s">
        <v>11847</v>
      </c>
      <c r="E2097" t="s">
        <v>11877</v>
      </c>
      <c r="F2097" t="s">
        <v>11878</v>
      </c>
      <c r="I2097" t="str">
        <f>VLOOKUP(Table14[[#This Row],[No.]],E:F,2,FALSE)</f>
        <v>Institute of C.P.S Kenya</v>
      </c>
    </row>
    <row r="2098" spans="1:9" x14ac:dyDescent="0.35">
      <c r="A2098" t="s">
        <v>11848</v>
      </c>
      <c r="B2098" t="s">
        <v>11849</v>
      </c>
      <c r="E2098" t="s">
        <v>11879</v>
      </c>
      <c r="F2098" t="s">
        <v>11880</v>
      </c>
      <c r="I2098" t="str">
        <f>VLOOKUP(Table14[[#This Row],[No.]],E:F,2,FALSE)</f>
        <v>Amani Health Services</v>
      </c>
    </row>
    <row r="2099" spans="1:9" x14ac:dyDescent="0.35">
      <c r="A2099" t="s">
        <v>11850</v>
      </c>
      <c r="B2099" t="s">
        <v>11851</v>
      </c>
      <c r="E2099" t="s">
        <v>11881</v>
      </c>
      <c r="F2099" t="s">
        <v>11882</v>
      </c>
      <c r="I2099" t="str">
        <f>VLOOKUP(Table14[[#This Row],[No.]],E:F,2,FALSE)</f>
        <v>IFRC Regional Delegation</v>
      </c>
    </row>
    <row r="2100" spans="1:9" x14ac:dyDescent="0.35">
      <c r="A2100" t="s">
        <v>11852</v>
      </c>
      <c r="B2100" t="s">
        <v>11853</v>
      </c>
      <c r="E2100" t="s">
        <v>11883</v>
      </c>
      <c r="F2100" t="s">
        <v>11884</v>
      </c>
      <c r="I2100" t="str">
        <f>VLOOKUP(Table14[[#This Row],[No.]],E:F,2,FALSE)</f>
        <v>Other Receivables</v>
      </c>
    </row>
    <row r="2101" spans="1:9" x14ac:dyDescent="0.35">
      <c r="A2101" t="s">
        <v>11854</v>
      </c>
      <c r="B2101" t="s">
        <v>11747</v>
      </c>
      <c r="E2101" t="s">
        <v>11885</v>
      </c>
      <c r="F2101" t="s">
        <v>11886</v>
      </c>
      <c r="I2101" t="str">
        <f>VLOOKUP(Table14[[#This Row],[No.]],E:F,2,FALSE)</f>
        <v>Spanish Red Cross</v>
      </c>
    </row>
    <row r="2102" spans="1:9" x14ac:dyDescent="0.35">
      <c r="A2102" t="s">
        <v>11855</v>
      </c>
      <c r="B2102" t="s">
        <v>11856</v>
      </c>
      <c r="E2102" t="s">
        <v>11887</v>
      </c>
      <c r="F2102" t="s">
        <v>11888</v>
      </c>
      <c r="I2102" t="str">
        <f>VLOOKUP(Table14[[#This Row],[No.]],E:F,2,FALSE)</f>
        <v>ELIZABETH ACHIENG</v>
      </c>
    </row>
    <row r="2103" spans="1:9" x14ac:dyDescent="0.35">
      <c r="A2103" t="s">
        <v>11857</v>
      </c>
      <c r="B2103" t="s">
        <v>11858</v>
      </c>
      <c r="E2103" t="s">
        <v>11889</v>
      </c>
      <c r="F2103" t="s">
        <v>11890</v>
      </c>
      <c r="I2103" t="str">
        <f>VLOOKUP(Table14[[#This Row],[No.]],E:F,2,FALSE)</f>
        <v>BENEDICTO OMONDI</v>
      </c>
    </row>
    <row r="2104" spans="1:9" x14ac:dyDescent="0.35">
      <c r="A2104" t="s">
        <v>11859</v>
      </c>
      <c r="B2104" t="s">
        <v>11860</v>
      </c>
      <c r="E2104" t="s">
        <v>11891</v>
      </c>
      <c r="F2104" t="s">
        <v>11892</v>
      </c>
      <c r="I2104" t="str">
        <f>VLOOKUP(Table14[[#This Row],[No.]],E:F,2,FALSE)</f>
        <v>KENNETH NELSON</v>
      </c>
    </row>
    <row r="2105" spans="1:9" x14ac:dyDescent="0.35">
      <c r="A2105" t="s">
        <v>11861</v>
      </c>
      <c r="B2105" t="s">
        <v>11862</v>
      </c>
      <c r="E2105" t="s">
        <v>11893</v>
      </c>
      <c r="F2105" t="s">
        <v>11894</v>
      </c>
      <c r="I2105" t="str">
        <f>VLOOKUP(Table14[[#This Row],[No.]],E:F,2,FALSE)</f>
        <v>SIPHIA TUWEI</v>
      </c>
    </row>
    <row r="2106" spans="1:9" x14ac:dyDescent="0.35">
      <c r="A2106" t="s">
        <v>11863</v>
      </c>
      <c r="B2106" t="s">
        <v>11864</v>
      </c>
      <c r="E2106" t="s">
        <v>11895</v>
      </c>
      <c r="F2106" t="s">
        <v>11896</v>
      </c>
      <c r="I2106" t="str">
        <f>VLOOKUP(Table14[[#This Row],[No.]],E:F,2,FALSE)</f>
        <v>SHEILAH JEPTOO</v>
      </c>
    </row>
    <row r="2107" spans="1:9" x14ac:dyDescent="0.35">
      <c r="A2107" t="s">
        <v>11865</v>
      </c>
      <c r="B2107" t="s">
        <v>11866</v>
      </c>
      <c r="E2107" t="s">
        <v>11897</v>
      </c>
      <c r="F2107" t="s">
        <v>11898</v>
      </c>
      <c r="I2107" t="str">
        <f>VLOOKUP(Table14[[#This Row],[No.]],E:F,2,FALSE)</f>
        <v>DAVID MWANIKI</v>
      </c>
    </row>
    <row r="2108" spans="1:9" x14ac:dyDescent="0.35">
      <c r="A2108" t="s">
        <v>11867</v>
      </c>
      <c r="B2108" t="s">
        <v>11868</v>
      </c>
      <c r="E2108" t="s">
        <v>11899</v>
      </c>
      <c r="F2108" t="s">
        <v>11900</v>
      </c>
      <c r="I2108" t="str">
        <f>VLOOKUP(Table14[[#This Row],[No.]],E:F,2,FALSE)</f>
        <v>DAVID WAWERU</v>
      </c>
    </row>
    <row r="2109" spans="1:9" x14ac:dyDescent="0.35">
      <c r="A2109" t="s">
        <v>11869</v>
      </c>
      <c r="B2109" t="s">
        <v>11870</v>
      </c>
      <c r="E2109" t="s">
        <v>11901</v>
      </c>
      <c r="F2109" t="s">
        <v>11902</v>
      </c>
      <c r="I2109" t="str">
        <f>VLOOKUP(Table14[[#This Row],[No.]],E:F,2,FALSE)</f>
        <v>ELIJAH NDARUA</v>
      </c>
    </row>
    <row r="2110" spans="1:9" x14ac:dyDescent="0.35">
      <c r="A2110" t="s">
        <v>11871</v>
      </c>
      <c r="B2110" t="s">
        <v>11872</v>
      </c>
      <c r="E2110" t="s">
        <v>11903</v>
      </c>
      <c r="F2110" t="s">
        <v>11904</v>
      </c>
      <c r="I2110" t="str">
        <f>VLOOKUP(Table14[[#This Row],[No.]],E:F,2,FALSE)</f>
        <v>HABIB NOOR</v>
      </c>
    </row>
    <row r="2111" spans="1:9" x14ac:dyDescent="0.35">
      <c r="A2111" t="s">
        <v>11873</v>
      </c>
      <c r="B2111" t="s">
        <v>11874</v>
      </c>
      <c r="E2111" t="s">
        <v>11905</v>
      </c>
      <c r="F2111" t="s">
        <v>11906</v>
      </c>
      <c r="I2111" t="str">
        <f>VLOOKUP(Table14[[#This Row],[No.]],E:F,2,FALSE)</f>
        <v>NICHOLAS KIRUI</v>
      </c>
    </row>
    <row r="2112" spans="1:9" x14ac:dyDescent="0.35">
      <c r="A2112" t="s">
        <v>11875</v>
      </c>
      <c r="B2112" t="s">
        <v>11876</v>
      </c>
      <c r="E2112" t="s">
        <v>11907</v>
      </c>
      <c r="F2112" t="s">
        <v>11908</v>
      </c>
      <c r="I2112" t="str">
        <f>VLOOKUP(Table14[[#This Row],[No.]],E:F,2,FALSE)</f>
        <v>FELIX KETER</v>
      </c>
    </row>
    <row r="2113" spans="1:9" x14ac:dyDescent="0.35">
      <c r="A2113" t="s">
        <v>11877</v>
      </c>
      <c r="B2113" t="s">
        <v>11878</v>
      </c>
      <c r="E2113" t="s">
        <v>11909</v>
      </c>
      <c r="F2113" t="s">
        <v>11910</v>
      </c>
      <c r="I2113" t="str">
        <f>VLOOKUP(Table14[[#This Row],[No.]],E:F,2,FALSE)</f>
        <v>JOHN TONUI</v>
      </c>
    </row>
    <row r="2114" spans="1:9" x14ac:dyDescent="0.35">
      <c r="A2114" t="s">
        <v>11879</v>
      </c>
      <c r="B2114" t="s">
        <v>11880</v>
      </c>
      <c r="E2114" t="s">
        <v>11911</v>
      </c>
      <c r="F2114" t="s">
        <v>11912</v>
      </c>
      <c r="I2114" t="str">
        <f>VLOOKUP(Table14[[#This Row],[No.]],E:F,2,FALSE)</f>
        <v>JOAN CHEMUTAI</v>
      </c>
    </row>
    <row r="2115" spans="1:9" x14ac:dyDescent="0.35">
      <c r="A2115" t="s">
        <v>11881</v>
      </c>
      <c r="B2115" t="s">
        <v>11882</v>
      </c>
      <c r="E2115" t="s">
        <v>11913</v>
      </c>
      <c r="F2115" t="s">
        <v>11914</v>
      </c>
      <c r="I2115" t="str">
        <f>VLOOKUP(Table14[[#This Row],[No.]],E:F,2,FALSE)</f>
        <v>BERNARD MUTAI</v>
      </c>
    </row>
    <row r="2116" spans="1:9" x14ac:dyDescent="0.35">
      <c r="A2116" t="s">
        <v>11883</v>
      </c>
      <c r="B2116" t="s">
        <v>11884</v>
      </c>
      <c r="E2116" t="s">
        <v>11915</v>
      </c>
      <c r="F2116" t="s">
        <v>11935</v>
      </c>
      <c r="I2116" t="str">
        <f>VLOOKUP(Table14[[#This Row],[No.]],E:F,2,FALSE)</f>
        <v>JOSEPH KOSGEI</v>
      </c>
    </row>
    <row r="2117" spans="1:9" x14ac:dyDescent="0.35">
      <c r="A2117" t="s">
        <v>11885</v>
      </c>
      <c r="B2117" t="s">
        <v>11886</v>
      </c>
      <c r="E2117" t="s">
        <v>11917</v>
      </c>
      <c r="F2117" t="s">
        <v>11918</v>
      </c>
      <c r="I2117" t="str">
        <f>VLOOKUP(Table14[[#This Row],[No.]],E:F,2,FALSE)</f>
        <v>VALENTINE CHEPNGENOH</v>
      </c>
    </row>
    <row r="2118" spans="1:9" x14ac:dyDescent="0.35">
      <c r="A2118" t="s">
        <v>11887</v>
      </c>
      <c r="B2118" t="s">
        <v>11888</v>
      </c>
      <c r="E2118" t="s">
        <v>11919</v>
      </c>
      <c r="F2118" t="s">
        <v>11920</v>
      </c>
      <c r="I2118" t="str">
        <f>VLOOKUP(Table14[[#This Row],[No.]],E:F,2,FALSE)</f>
        <v>NICHOLAS TUISANG</v>
      </c>
    </row>
    <row r="2119" spans="1:9" x14ac:dyDescent="0.35">
      <c r="A2119" t="s">
        <v>11889</v>
      </c>
      <c r="B2119" t="s">
        <v>11890</v>
      </c>
      <c r="E2119" t="s">
        <v>11921</v>
      </c>
      <c r="F2119" t="s">
        <v>11922</v>
      </c>
      <c r="I2119" t="str">
        <f>VLOOKUP(Table14[[#This Row],[No.]],E:F,2,FALSE)</f>
        <v>ROBERT  YEGON</v>
      </c>
    </row>
    <row r="2120" spans="1:9" x14ac:dyDescent="0.35">
      <c r="A2120" t="s">
        <v>11891</v>
      </c>
      <c r="B2120" t="s">
        <v>11892</v>
      </c>
      <c r="E2120" t="s">
        <v>11923</v>
      </c>
      <c r="F2120" t="s">
        <v>11924</v>
      </c>
      <c r="I2120" t="str">
        <f>VLOOKUP(Table14[[#This Row],[No.]],E:F,2,FALSE)</f>
        <v>Aron Kiplangat Koech</v>
      </c>
    </row>
    <row r="2121" spans="1:9" x14ac:dyDescent="0.35">
      <c r="A2121" t="s">
        <v>11893</v>
      </c>
      <c r="B2121" t="s">
        <v>11894</v>
      </c>
      <c r="E2121" t="s">
        <v>11925</v>
      </c>
      <c r="F2121" t="s">
        <v>11926</v>
      </c>
      <c r="I2121" t="str">
        <f>VLOOKUP(Table14[[#This Row],[No.]],E:F,2,FALSE)</f>
        <v>Charles  Kahuha</v>
      </c>
    </row>
    <row r="2122" spans="1:9" x14ac:dyDescent="0.35">
      <c r="A2122" t="s">
        <v>11895</v>
      </c>
      <c r="B2122" t="s">
        <v>11896</v>
      </c>
      <c r="E2122" t="s">
        <v>11927</v>
      </c>
      <c r="F2122" t="s">
        <v>9980</v>
      </c>
      <c r="I2122" t="str">
        <f>VLOOKUP(Table14[[#This Row],[No.]],E:F,2,FALSE)</f>
        <v>Edward  Kimani</v>
      </c>
    </row>
    <row r="2123" spans="1:9" x14ac:dyDescent="0.35">
      <c r="A2123" t="s">
        <v>11897</v>
      </c>
      <c r="B2123" t="s">
        <v>11898</v>
      </c>
      <c r="E2123" t="s">
        <v>11928</v>
      </c>
      <c r="F2123" t="s">
        <v>11929</v>
      </c>
      <c r="I2123" t="str">
        <f>VLOOKUP(Table14[[#This Row],[No.]],E:F,2,FALSE)</f>
        <v>Elijah Wachira</v>
      </c>
    </row>
    <row r="2124" spans="1:9" x14ac:dyDescent="0.35">
      <c r="A2124" t="s">
        <v>11899</v>
      </c>
      <c r="B2124" t="s">
        <v>11900</v>
      </c>
      <c r="E2124" t="s">
        <v>11930</v>
      </c>
      <c r="F2124" t="s">
        <v>11931</v>
      </c>
      <c r="I2124" t="str">
        <f>VLOOKUP(Table14[[#This Row],[No.]],E:F,2,FALSE)</f>
        <v>Timothy Yatich</v>
      </c>
    </row>
    <row r="2125" spans="1:9" x14ac:dyDescent="0.35">
      <c r="A2125" t="s">
        <v>11901</v>
      </c>
      <c r="B2125" t="s">
        <v>11902</v>
      </c>
      <c r="E2125" t="s">
        <v>11932</v>
      </c>
      <c r="F2125" t="s">
        <v>11933</v>
      </c>
      <c r="I2125" t="str">
        <f>VLOOKUP(Table14[[#This Row],[No.]],E:F,2,FALSE)</f>
        <v>John Ngetich</v>
      </c>
    </row>
    <row r="2126" spans="1:9" x14ac:dyDescent="0.35">
      <c r="A2126" t="s">
        <v>11903</v>
      </c>
      <c r="B2126" t="s">
        <v>11904</v>
      </c>
      <c r="E2126" t="s">
        <v>11934</v>
      </c>
      <c r="F2126" t="s">
        <v>11935</v>
      </c>
      <c r="I2126" t="str">
        <f>VLOOKUP(Table14[[#This Row],[No.]],E:F,2,FALSE)</f>
        <v>Cosmas Kiptoo Cheruiyot</v>
      </c>
    </row>
    <row r="2127" spans="1:9" x14ac:dyDescent="0.35">
      <c r="A2127" t="s">
        <v>11905</v>
      </c>
      <c r="B2127" t="s">
        <v>11906</v>
      </c>
      <c r="E2127" t="s">
        <v>11936</v>
      </c>
      <c r="F2127" t="s">
        <v>11937</v>
      </c>
      <c r="I2127" t="str">
        <f>VLOOKUP(Table14[[#This Row],[No.]],E:F,2,FALSE)</f>
        <v>Lucas Chebon</v>
      </c>
    </row>
    <row r="2128" spans="1:9" x14ac:dyDescent="0.35">
      <c r="A2128" t="s">
        <v>11907</v>
      </c>
      <c r="B2128" t="s">
        <v>11908</v>
      </c>
      <c r="E2128" t="s">
        <v>11938</v>
      </c>
      <c r="F2128" t="s">
        <v>11939</v>
      </c>
      <c r="I2128" t="str">
        <f>VLOOKUP(Table14[[#This Row],[No.]],E:F,2,FALSE)</f>
        <v xml:space="preserve">Dennis Langat </v>
      </c>
    </row>
    <row r="2129" spans="1:9" x14ac:dyDescent="0.35">
      <c r="A2129" t="s">
        <v>11909</v>
      </c>
      <c r="B2129" t="s">
        <v>11910</v>
      </c>
      <c r="E2129" t="s">
        <v>11940</v>
      </c>
      <c r="F2129" t="s">
        <v>11941</v>
      </c>
      <c r="I2129" t="str">
        <f>VLOOKUP(Table14[[#This Row],[No.]],E:F,2,FALSE)</f>
        <v>Tonui Cheruiyot Eric</v>
      </c>
    </row>
    <row r="2130" spans="1:9" x14ac:dyDescent="0.35">
      <c r="A2130" t="s">
        <v>11911</v>
      </c>
      <c r="B2130" t="s">
        <v>11912</v>
      </c>
      <c r="E2130" t="s">
        <v>11942</v>
      </c>
      <c r="F2130" t="s">
        <v>11943</v>
      </c>
      <c r="I2130" t="str">
        <f>VLOOKUP(Table14[[#This Row],[No.]],E:F,2,FALSE)</f>
        <v>Moses Surusi</v>
      </c>
    </row>
    <row r="2131" spans="1:9" x14ac:dyDescent="0.35">
      <c r="A2131" t="s">
        <v>11913</v>
      </c>
      <c r="B2131" t="s">
        <v>11914</v>
      </c>
      <c r="E2131" t="s">
        <v>11944</v>
      </c>
      <c r="F2131" t="s">
        <v>11945</v>
      </c>
      <c r="I2131" t="str">
        <f>VLOOKUP(Table14[[#This Row],[No.]],E:F,2,FALSE)</f>
        <v>Noah Kipkorir Ruttoh</v>
      </c>
    </row>
    <row r="2132" spans="1:9" x14ac:dyDescent="0.35">
      <c r="A2132" t="s">
        <v>11915</v>
      </c>
      <c r="B2132" t="s">
        <v>11916</v>
      </c>
      <c r="E2132" t="s">
        <v>11946</v>
      </c>
      <c r="F2132" t="s">
        <v>11947</v>
      </c>
      <c r="I2132" t="str">
        <f>VLOOKUP(Table14[[#This Row],[No.]],E:F,2,FALSE)</f>
        <v>Jesca Chepkemoi</v>
      </c>
    </row>
    <row r="2133" spans="1:9" x14ac:dyDescent="0.35">
      <c r="A2133" t="s">
        <v>11917</v>
      </c>
      <c r="B2133" t="s">
        <v>11918</v>
      </c>
      <c r="E2133" t="s">
        <v>11948</v>
      </c>
      <c r="F2133" t="s">
        <v>11949</v>
      </c>
      <c r="I2133" t="str">
        <f>VLOOKUP(Table14[[#This Row],[No.]],E:F,2,FALSE)</f>
        <v>Pauline Wanjiru</v>
      </c>
    </row>
    <row r="2134" spans="1:9" x14ac:dyDescent="0.35">
      <c r="A2134" t="s">
        <v>11919</v>
      </c>
      <c r="B2134" t="s">
        <v>11920</v>
      </c>
      <c r="E2134" t="s">
        <v>11950</v>
      </c>
      <c r="F2134" t="s">
        <v>11951</v>
      </c>
      <c r="I2134" t="str">
        <f>VLOOKUP(Table14[[#This Row],[No.]],E:F,2,FALSE)</f>
        <v>Odhiambo Moses Kennedy</v>
      </c>
    </row>
    <row r="2135" spans="1:9" x14ac:dyDescent="0.35">
      <c r="A2135" t="s">
        <v>11921</v>
      </c>
      <c r="B2135" t="s">
        <v>11922</v>
      </c>
      <c r="E2135" t="s">
        <v>11952</v>
      </c>
      <c r="F2135" t="s">
        <v>11953</v>
      </c>
      <c r="I2135" t="str">
        <f>VLOOKUP(Table14[[#This Row],[No.]],E:F,2,FALSE)</f>
        <v>Cheila Mayani</v>
      </c>
    </row>
    <row r="2136" spans="1:9" x14ac:dyDescent="0.35">
      <c r="A2136" t="s">
        <v>11923</v>
      </c>
      <c r="B2136" t="s">
        <v>11924</v>
      </c>
      <c r="E2136" t="s">
        <v>11954</v>
      </c>
      <c r="F2136" t="s">
        <v>11955</v>
      </c>
      <c r="I2136" t="str">
        <f>VLOOKUP(Table14[[#This Row],[No.]],E:F,2,FALSE)</f>
        <v>Joyce  Chepkemoi</v>
      </c>
    </row>
    <row r="2137" spans="1:9" x14ac:dyDescent="0.35">
      <c r="A2137" t="s">
        <v>11925</v>
      </c>
      <c r="B2137" t="s">
        <v>11926</v>
      </c>
      <c r="E2137" t="s">
        <v>11956</v>
      </c>
      <c r="F2137" t="s">
        <v>11957</v>
      </c>
      <c r="I2137" t="str">
        <f>VLOOKUP(Table14[[#This Row],[No.]],E:F,2,FALSE)</f>
        <v>Caleb Mosigisi</v>
      </c>
    </row>
    <row r="2138" spans="1:9" x14ac:dyDescent="0.35">
      <c r="A2138" t="s">
        <v>11927</v>
      </c>
      <c r="B2138" t="s">
        <v>9980</v>
      </c>
      <c r="E2138" t="s">
        <v>11958</v>
      </c>
      <c r="F2138" t="s">
        <v>11959</v>
      </c>
      <c r="I2138" t="str">
        <f>VLOOKUP(Table14[[#This Row],[No.]],E:F,2,FALSE)</f>
        <v>IAN KIPTOO SAKWA</v>
      </c>
    </row>
    <row r="2139" spans="1:9" x14ac:dyDescent="0.35">
      <c r="A2139" t="s">
        <v>11928</v>
      </c>
      <c r="B2139" t="s">
        <v>11929</v>
      </c>
      <c r="E2139" t="s">
        <v>11960</v>
      </c>
      <c r="F2139" t="s">
        <v>11961</v>
      </c>
      <c r="I2139" t="str">
        <f>VLOOKUP(Table14[[#This Row],[No.]],E:F,2,FALSE)</f>
        <v>RONOH KIPKIRUI ATHEW</v>
      </c>
    </row>
    <row r="2140" spans="1:9" x14ac:dyDescent="0.35">
      <c r="A2140" t="s">
        <v>11930</v>
      </c>
      <c r="B2140" t="s">
        <v>11931</v>
      </c>
      <c r="E2140" t="s">
        <v>11962</v>
      </c>
      <c r="F2140" t="s">
        <v>11963</v>
      </c>
      <c r="I2140" t="str">
        <f>VLOOKUP(Table14[[#This Row],[No.]],E:F,2,FALSE)</f>
        <v>George  Mwangi</v>
      </c>
    </row>
    <row r="2141" spans="1:9" x14ac:dyDescent="0.35">
      <c r="A2141" t="s">
        <v>11932</v>
      </c>
      <c r="B2141" t="s">
        <v>11933</v>
      </c>
      <c r="E2141" t="s">
        <v>11964</v>
      </c>
      <c r="F2141" t="s">
        <v>11965</v>
      </c>
      <c r="I2141" t="str">
        <f>VLOOKUP(Table14[[#This Row],[No.]],E:F,2,FALSE)</f>
        <v>Ezekiel Okoth</v>
      </c>
    </row>
    <row r="2142" spans="1:9" x14ac:dyDescent="0.35">
      <c r="A2142" t="s">
        <v>11934</v>
      </c>
      <c r="B2142" t="s">
        <v>11935</v>
      </c>
      <c r="E2142" t="s">
        <v>11966</v>
      </c>
      <c r="F2142" t="s">
        <v>11967</v>
      </c>
      <c r="I2142" t="str">
        <f>VLOOKUP(Table14[[#This Row],[No.]],E:F,2,FALSE)</f>
        <v>Jesca Chepkemoi</v>
      </c>
    </row>
    <row r="2143" spans="1:9" x14ac:dyDescent="0.35">
      <c r="A2143" t="s">
        <v>11936</v>
      </c>
      <c r="B2143" t="s">
        <v>11937</v>
      </c>
      <c r="E2143" t="s">
        <v>11968</v>
      </c>
      <c r="F2143" t="s">
        <v>11969</v>
      </c>
      <c r="I2143" t="str">
        <f>VLOOKUP(Table14[[#This Row],[No.]],E:F,2,FALSE)</f>
        <v>Adamus</v>
      </c>
    </row>
    <row r="2144" spans="1:9" x14ac:dyDescent="0.35">
      <c r="A2144" t="s">
        <v>11938</v>
      </c>
      <c r="B2144" t="s">
        <v>11939</v>
      </c>
      <c r="E2144" t="s">
        <v>11970</v>
      </c>
      <c r="F2144" t="s">
        <v>11971</v>
      </c>
      <c r="I2144" t="str">
        <f>VLOOKUP(Table14[[#This Row],[No.]],E:F,2,FALSE)</f>
        <v>Bahari Bookshop</v>
      </c>
    </row>
    <row r="2145" spans="1:9" x14ac:dyDescent="0.35">
      <c r="A2145" t="s">
        <v>11940</v>
      </c>
      <c r="B2145" t="s">
        <v>11941</v>
      </c>
      <c r="E2145" t="s">
        <v>11972</v>
      </c>
      <c r="F2145" t="s">
        <v>11973</v>
      </c>
      <c r="I2145" t="str">
        <f>VLOOKUP(Table14[[#This Row],[No.]],E:F,2,FALSE)</f>
        <v>Biba Limited</v>
      </c>
    </row>
    <row r="2146" spans="1:9" x14ac:dyDescent="0.35">
      <c r="A2146" t="s">
        <v>11942</v>
      </c>
      <c r="B2146" t="s">
        <v>11943</v>
      </c>
      <c r="E2146" t="s">
        <v>11974</v>
      </c>
      <c r="F2146" t="s">
        <v>11975</v>
      </c>
      <c r="I2146" t="str">
        <f>VLOOKUP(Table14[[#This Row],[No.]],E:F,2,FALSE)</f>
        <v>Book Corner Ltd</v>
      </c>
    </row>
    <row r="2147" spans="1:9" x14ac:dyDescent="0.35">
      <c r="A2147" t="s">
        <v>11944</v>
      </c>
      <c r="B2147" t="s">
        <v>11945</v>
      </c>
      <c r="E2147" t="s">
        <v>11976</v>
      </c>
      <c r="F2147" t="s">
        <v>11977</v>
      </c>
      <c r="I2147" t="str">
        <f>VLOOKUP(Table14[[#This Row],[No.]],E:F,2,FALSE)</f>
        <v>Craft Market Ltd</v>
      </c>
    </row>
    <row r="2148" spans="1:9" x14ac:dyDescent="0.35">
      <c r="A2148" t="s">
        <v>11946</v>
      </c>
      <c r="B2148" t="s">
        <v>11947</v>
      </c>
      <c r="E2148" t="s">
        <v>11978</v>
      </c>
      <c r="F2148" t="s">
        <v>11979</v>
      </c>
      <c r="I2148" t="str">
        <f>VLOOKUP(Table14[[#This Row],[No.]],E:F,2,FALSE)</f>
        <v>Elementaita Weavers Ltd.</v>
      </c>
    </row>
    <row r="2149" spans="1:9" x14ac:dyDescent="0.35">
      <c r="A2149" t="s">
        <v>11948</v>
      </c>
      <c r="B2149" t="s">
        <v>11949</v>
      </c>
      <c r="E2149" t="s">
        <v>11980</v>
      </c>
      <c r="F2149" t="s">
        <v>11981</v>
      </c>
      <c r="I2149" t="str">
        <f>VLOOKUP(Table14[[#This Row],[No.]],E:F,2,FALSE)</f>
        <v>Haria's Stamp Shop</v>
      </c>
    </row>
    <row r="2150" spans="1:9" x14ac:dyDescent="0.35">
      <c r="A2150" t="s">
        <v>11950</v>
      </c>
      <c r="B2150" t="s">
        <v>11951</v>
      </c>
      <c r="E2150" t="s">
        <v>11982</v>
      </c>
      <c r="F2150" t="s">
        <v>11983</v>
      </c>
      <c r="I2150" t="str">
        <f>VLOOKUP(Table14[[#This Row],[No.]],E:F,2,FALSE)</f>
        <v>Kant's Stationers Ltd</v>
      </c>
    </row>
    <row r="2151" spans="1:9" x14ac:dyDescent="0.35">
      <c r="A2151" t="s">
        <v>11952</v>
      </c>
      <c r="B2151" t="s">
        <v>11953</v>
      </c>
      <c r="E2151" t="s">
        <v>11984</v>
      </c>
      <c r="F2151" t="s">
        <v>11985</v>
      </c>
      <c r="I2151" t="str">
        <f>VLOOKUP(Table14[[#This Row],[No.]],E:F,2,FALSE)</f>
        <v>Kenya Museum Society</v>
      </c>
    </row>
    <row r="2152" spans="1:9" x14ac:dyDescent="0.35">
      <c r="A2152" t="s">
        <v>11954</v>
      </c>
      <c r="B2152" t="s">
        <v>11955</v>
      </c>
      <c r="E2152" t="s">
        <v>11986</v>
      </c>
      <c r="F2152" t="s">
        <v>11987</v>
      </c>
      <c r="I2152" t="str">
        <f>VLOOKUP(Table14[[#This Row],[No.]],E:F,2,FALSE)</f>
        <v>Lavington Green Bookshop</v>
      </c>
    </row>
    <row r="2153" spans="1:9" x14ac:dyDescent="0.35">
      <c r="A2153" t="s">
        <v>11956</v>
      </c>
      <c r="B2153" t="s">
        <v>11957</v>
      </c>
      <c r="E2153" t="s">
        <v>11988</v>
      </c>
      <c r="F2153" t="s">
        <v>11989</v>
      </c>
      <c r="I2153" t="str">
        <f>VLOOKUP(Table14[[#This Row],[No.]],E:F,2,FALSE)</f>
        <v>Kenol/Kobil Kenya Oil</v>
      </c>
    </row>
    <row r="2154" spans="1:9" x14ac:dyDescent="0.35">
      <c r="A2154" t="s">
        <v>11958</v>
      </c>
      <c r="B2154" t="s">
        <v>11959</v>
      </c>
      <c r="E2154" t="s">
        <v>11990</v>
      </c>
      <c r="F2154" t="s">
        <v>11991</v>
      </c>
      <c r="I2154" t="str">
        <f>VLOOKUP(Table14[[#This Row],[No.]],E:F,2,FALSE)</f>
        <v>Paper Connections Ltd</v>
      </c>
    </row>
    <row r="2155" spans="1:9" x14ac:dyDescent="0.35">
      <c r="A2155" t="s">
        <v>11960</v>
      </c>
      <c r="B2155" t="s">
        <v>11961</v>
      </c>
      <c r="E2155" t="s">
        <v>11992</v>
      </c>
      <c r="F2155" t="s">
        <v>11993</v>
      </c>
      <c r="I2155" t="str">
        <f>VLOOKUP(Table14[[#This Row],[No.]],E:F,2,FALSE)</f>
        <v>Prestiege Booksellers Ltd</v>
      </c>
    </row>
    <row r="2156" spans="1:9" x14ac:dyDescent="0.35">
      <c r="A2156" t="s">
        <v>11962</v>
      </c>
      <c r="B2156" t="s">
        <v>11963</v>
      </c>
      <c r="E2156" t="s">
        <v>11994</v>
      </c>
      <c r="F2156" t="s">
        <v>11995</v>
      </c>
      <c r="I2156" t="str">
        <f>VLOOKUP(Table14[[#This Row],[No.]],E:F,2,FALSE)</f>
        <v>Puffins Ltd</v>
      </c>
    </row>
    <row r="2157" spans="1:9" x14ac:dyDescent="0.35">
      <c r="A2157" t="s">
        <v>11964</v>
      </c>
      <c r="B2157" t="s">
        <v>11965</v>
      </c>
      <c r="E2157" t="s">
        <v>11996</v>
      </c>
      <c r="F2157" t="s">
        <v>11997</v>
      </c>
      <c r="I2157" t="str">
        <f>VLOOKUP(Table14[[#This Row],[No.]],E:F,2,FALSE)</f>
        <v>Spinners Web Ltd.</v>
      </c>
    </row>
    <row r="2158" spans="1:9" x14ac:dyDescent="0.35">
      <c r="A2158" t="s">
        <v>11966</v>
      </c>
      <c r="B2158" t="s">
        <v>11967</v>
      </c>
      <c r="E2158" t="s">
        <v>11998</v>
      </c>
      <c r="F2158" t="s">
        <v>11999</v>
      </c>
      <c r="I2158" t="str">
        <f>VLOOKUP(Table14[[#This Row],[No.]],E:F,2,FALSE)</f>
        <v>Text Book Centre</v>
      </c>
    </row>
    <row r="2159" spans="1:9" x14ac:dyDescent="0.35">
      <c r="A2159" t="s">
        <v>11968</v>
      </c>
      <c r="B2159" t="s">
        <v>11969</v>
      </c>
      <c r="E2159" t="s">
        <v>12000</v>
      </c>
      <c r="F2159" t="s">
        <v>12001</v>
      </c>
      <c r="I2159" t="str">
        <f>VLOOKUP(Table14[[#This Row],[No.]],E:F,2,FALSE)</f>
        <v>Tigoni Stores Ltd</v>
      </c>
    </row>
    <row r="2160" spans="1:9" x14ac:dyDescent="0.35">
      <c r="A2160" t="s">
        <v>11970</v>
      </c>
      <c r="B2160" t="s">
        <v>11971</v>
      </c>
      <c r="E2160" t="s">
        <v>12002</v>
      </c>
      <c r="F2160" t="s">
        <v>12003</v>
      </c>
      <c r="I2160" t="str">
        <f>VLOOKUP(Table14[[#This Row],[No.]],E:F,2,FALSE)</f>
        <v>Westlands Sundries</v>
      </c>
    </row>
    <row r="2161" spans="1:9" x14ac:dyDescent="0.35">
      <c r="A2161" t="s">
        <v>11972</v>
      </c>
      <c r="B2161" t="s">
        <v>11973</v>
      </c>
      <c r="E2161" t="s">
        <v>12004</v>
      </c>
      <c r="F2161" t="s">
        <v>12005</v>
      </c>
      <c r="I2161" t="str">
        <f>VLOOKUP(Table14[[#This Row],[No.]],E:F,2,FALSE)</f>
        <v>Susan Deverell</v>
      </c>
    </row>
    <row r="2162" spans="1:9" x14ac:dyDescent="0.35">
      <c r="A2162" t="s">
        <v>11974</v>
      </c>
      <c r="B2162" t="s">
        <v>11975</v>
      </c>
      <c r="E2162" t="s">
        <v>12006</v>
      </c>
      <c r="F2162" t="s">
        <v>12007</v>
      </c>
      <c r="I2162" t="str">
        <f>VLOOKUP(Table14[[#This Row],[No.]],E:F,2,FALSE)</f>
        <v>Horsebox Limited</v>
      </c>
    </row>
    <row r="2163" spans="1:9" x14ac:dyDescent="0.35">
      <c r="A2163" t="s">
        <v>11976</v>
      </c>
      <c r="B2163" t="s">
        <v>11977</v>
      </c>
      <c r="E2163" t="s">
        <v>12008</v>
      </c>
      <c r="F2163" t="s">
        <v>12009</v>
      </c>
      <c r="I2163" t="str">
        <f>VLOOKUP(Table14[[#This Row],[No.]],E:F,2,FALSE)</f>
        <v>Inter. Committte Of Red Cross</v>
      </c>
    </row>
    <row r="2164" spans="1:9" x14ac:dyDescent="0.35">
      <c r="A2164" t="s">
        <v>11978</v>
      </c>
      <c r="B2164" t="s">
        <v>11979</v>
      </c>
      <c r="E2164" t="s">
        <v>12010</v>
      </c>
      <c r="F2164" t="s">
        <v>12011</v>
      </c>
      <c r="I2164" t="str">
        <f>VLOOKUP(Table14[[#This Row],[No.]],E:F,2,FALSE)</f>
        <v>Muthaiga Video Library.</v>
      </c>
    </row>
    <row r="2165" spans="1:9" x14ac:dyDescent="0.35">
      <c r="A2165" t="s">
        <v>11980</v>
      </c>
      <c r="B2165" t="s">
        <v>11981</v>
      </c>
      <c r="E2165" t="s">
        <v>12012</v>
      </c>
      <c r="F2165" t="s">
        <v>12013</v>
      </c>
      <c r="I2165" t="str">
        <f>VLOOKUP(Table14[[#This Row],[No.]],E:F,2,FALSE)</f>
        <v>Primerose Sundries</v>
      </c>
    </row>
    <row r="2166" spans="1:9" x14ac:dyDescent="0.35">
      <c r="A2166" t="s">
        <v>11982</v>
      </c>
      <c r="B2166" t="s">
        <v>11983</v>
      </c>
      <c r="E2166" t="s">
        <v>12014</v>
      </c>
      <c r="F2166" t="s">
        <v>12015</v>
      </c>
      <c r="I2166" t="str">
        <f>VLOOKUP(Table14[[#This Row],[No.]],E:F,2,FALSE)</f>
        <v>Land Postings</v>
      </c>
    </row>
    <row r="2167" spans="1:9" x14ac:dyDescent="0.35">
      <c r="A2167" t="s">
        <v>11984</v>
      </c>
      <c r="B2167" t="s">
        <v>11985</v>
      </c>
      <c r="E2167" t="s">
        <v>12016</v>
      </c>
      <c r="F2167" t="s">
        <v>12017</v>
      </c>
      <c r="I2167" t="str">
        <f>VLOOKUP(Table14[[#This Row],[No.]],E:F,2,FALSE)</f>
        <v>Save the Children Canada</v>
      </c>
    </row>
    <row r="2168" spans="1:9" x14ac:dyDescent="0.35">
      <c r="A2168" t="s">
        <v>11986</v>
      </c>
      <c r="B2168" t="s">
        <v>11987</v>
      </c>
      <c r="E2168" t="s">
        <v>12018</v>
      </c>
      <c r="F2168" t="s">
        <v>12019</v>
      </c>
      <c r="I2168" t="str">
        <f>VLOOKUP(Table14[[#This Row],[No.]],E:F,2,FALSE)</f>
        <v>Methodist Guest Hse</v>
      </c>
    </row>
    <row r="2169" spans="1:9" x14ac:dyDescent="0.35">
      <c r="A2169" t="s">
        <v>11988</v>
      </c>
      <c r="B2169" t="s">
        <v>11989</v>
      </c>
      <c r="E2169" t="s">
        <v>12020</v>
      </c>
      <c r="F2169" t="s">
        <v>12021</v>
      </c>
      <c r="I2169" t="str">
        <f>VLOOKUP(Table14[[#This Row],[No.]],E:F,2,FALSE)</f>
        <v>Kenya Wildilfe Services</v>
      </c>
    </row>
    <row r="2170" spans="1:9" x14ac:dyDescent="0.35">
      <c r="A2170" t="s">
        <v>11990</v>
      </c>
      <c r="B2170" t="s">
        <v>11991</v>
      </c>
      <c r="E2170" t="s">
        <v>12022</v>
      </c>
      <c r="F2170" t="s">
        <v>12023</v>
      </c>
      <c r="I2170" t="str">
        <f>VLOOKUP(Table14[[#This Row],[No.]],E:F,2,FALSE)</f>
        <v>Toyota East Africa Ltd</v>
      </c>
    </row>
    <row r="2171" spans="1:9" x14ac:dyDescent="0.35">
      <c r="A2171" t="s">
        <v>11992</v>
      </c>
      <c r="B2171" t="s">
        <v>11993</v>
      </c>
      <c r="E2171" t="s">
        <v>12024</v>
      </c>
      <c r="F2171" t="s">
        <v>12025</v>
      </c>
      <c r="I2171" t="str">
        <f>VLOOKUP(Table14[[#This Row],[No.]],E:F,2,FALSE)</f>
        <v>Liki River Farm Ltd</v>
      </c>
    </row>
    <row r="2172" spans="1:9" x14ac:dyDescent="0.35">
      <c r="A2172" t="s">
        <v>11994</v>
      </c>
      <c r="B2172" t="s">
        <v>11995</v>
      </c>
      <c r="E2172" t="s">
        <v>12026</v>
      </c>
      <c r="F2172" t="s">
        <v>12027</v>
      </c>
      <c r="I2172" t="str">
        <f>VLOOKUP(Table14[[#This Row],[No.]],E:F,2,FALSE)</f>
        <v>Shalimar Flowers Limited</v>
      </c>
    </row>
    <row r="2173" spans="1:9" x14ac:dyDescent="0.35">
      <c r="A2173" t="s">
        <v>11996</v>
      </c>
      <c r="B2173" t="s">
        <v>11997</v>
      </c>
      <c r="E2173" t="s">
        <v>12028</v>
      </c>
      <c r="F2173" t="s">
        <v>12023</v>
      </c>
      <c r="I2173" t="str">
        <f>VLOOKUP(Table14[[#This Row],[No.]],E:F,2,FALSE)</f>
        <v>Power Techniques Limited</v>
      </c>
    </row>
    <row r="2174" spans="1:9" x14ac:dyDescent="0.35">
      <c r="A2174" t="s">
        <v>11998</v>
      </c>
      <c r="B2174" t="s">
        <v>11999</v>
      </c>
      <c r="E2174" t="s">
        <v>12029</v>
      </c>
      <c r="F2174" t="s">
        <v>12030</v>
      </c>
      <c r="I2174" t="str">
        <f>VLOOKUP(Table14[[#This Row],[No.]],E:F,2,FALSE)</f>
        <v>Philips Pharmeceuticals Ltd</v>
      </c>
    </row>
    <row r="2175" spans="1:9" x14ac:dyDescent="0.35">
      <c r="A2175" t="s">
        <v>12000</v>
      </c>
      <c r="B2175" t="s">
        <v>12001</v>
      </c>
      <c r="E2175" t="s">
        <v>12031</v>
      </c>
      <c r="F2175" t="s">
        <v>12032</v>
      </c>
      <c r="I2175" t="str">
        <f>VLOOKUP(Table14[[#This Row],[No.]],E:F,2,FALSE)</f>
        <v>Pharma Specialities Ltd</v>
      </c>
    </row>
    <row r="2176" spans="1:9" x14ac:dyDescent="0.35">
      <c r="A2176" t="s">
        <v>12002</v>
      </c>
      <c r="B2176" t="s">
        <v>12003</v>
      </c>
      <c r="E2176" t="s">
        <v>12033</v>
      </c>
      <c r="F2176" t="s">
        <v>12034</v>
      </c>
      <c r="I2176" t="str">
        <f>VLOOKUP(Table14[[#This Row],[No.]],E:F,2,FALSE)</f>
        <v>Wessex Pharmaceuticals</v>
      </c>
    </row>
    <row r="2177" spans="1:9" x14ac:dyDescent="0.35">
      <c r="A2177" t="s">
        <v>12004</v>
      </c>
      <c r="B2177" t="s">
        <v>12005</v>
      </c>
      <c r="E2177" t="s">
        <v>12035</v>
      </c>
      <c r="F2177" t="s">
        <v>12036</v>
      </c>
      <c r="I2177" t="str">
        <f>VLOOKUP(Table14[[#This Row],[No.]],E:F,2,FALSE)</f>
        <v>Radbone Clark (K) Ltd</v>
      </c>
    </row>
    <row r="2178" spans="1:9" x14ac:dyDescent="0.35">
      <c r="A2178" t="s">
        <v>12006</v>
      </c>
      <c r="B2178" t="s">
        <v>12007</v>
      </c>
      <c r="E2178" t="s">
        <v>12037</v>
      </c>
      <c r="F2178" t="s">
        <v>12038</v>
      </c>
      <c r="I2178" t="str">
        <f>VLOOKUP(Table14[[#This Row],[No.]],E:F,2,FALSE)</f>
        <v>Nzoia Sugar Company</v>
      </c>
    </row>
    <row r="2179" spans="1:9" x14ac:dyDescent="0.35">
      <c r="A2179" t="s">
        <v>12008</v>
      </c>
      <c r="B2179" t="s">
        <v>12009</v>
      </c>
      <c r="E2179" t="s">
        <v>12039</v>
      </c>
      <c r="F2179" t="s">
        <v>12040</v>
      </c>
      <c r="I2179" t="str">
        <f>VLOOKUP(Table14[[#This Row],[No.]],E:F,2,FALSE)</f>
        <v>Ministry Of Labour</v>
      </c>
    </row>
    <row r="2180" spans="1:9" x14ac:dyDescent="0.35">
      <c r="A2180" t="s">
        <v>12010</v>
      </c>
      <c r="B2180" t="s">
        <v>12011</v>
      </c>
      <c r="E2180" t="s">
        <v>12041</v>
      </c>
      <c r="F2180" t="s">
        <v>12042</v>
      </c>
      <c r="I2180" t="str">
        <f>VLOOKUP(Table14[[#This Row],[No.]],E:F,2,FALSE)</f>
        <v>SafariCom Ltd</v>
      </c>
    </row>
    <row r="2181" spans="1:9" x14ac:dyDescent="0.35">
      <c r="A2181" t="s">
        <v>12012</v>
      </c>
      <c r="B2181" t="s">
        <v>12013</v>
      </c>
      <c r="E2181" t="s">
        <v>12043</v>
      </c>
      <c r="F2181" t="s">
        <v>12044</v>
      </c>
      <c r="I2181" t="str">
        <f>VLOOKUP(Table14[[#This Row],[No.]],E:F,2,FALSE)</f>
        <v>Tibbet &amp; Britten Africa</v>
      </c>
    </row>
    <row r="2182" spans="1:9" x14ac:dyDescent="0.35">
      <c r="A2182" t="s">
        <v>12014</v>
      </c>
      <c r="B2182" t="s">
        <v>12015</v>
      </c>
      <c r="E2182" t="s">
        <v>12045</v>
      </c>
      <c r="F2182" t="s">
        <v>12046</v>
      </c>
      <c r="I2182" t="str">
        <f>VLOOKUP(Table14[[#This Row],[No.]],E:F,2,FALSE)</f>
        <v>Carnation Plants</v>
      </c>
    </row>
    <row r="2183" spans="1:9" x14ac:dyDescent="0.35">
      <c r="A2183" t="s">
        <v>12016</v>
      </c>
      <c r="B2183" t="s">
        <v>12017</v>
      </c>
      <c r="E2183" t="s">
        <v>12047</v>
      </c>
      <c r="F2183" t="s">
        <v>12048</v>
      </c>
      <c r="I2183" t="str">
        <f>VLOOKUP(Table14[[#This Row],[No.]],E:F,2,FALSE)</f>
        <v>Cash Sales Receipt</v>
      </c>
    </row>
    <row r="2184" spans="1:9" x14ac:dyDescent="0.35">
      <c r="A2184" t="s">
        <v>12018</v>
      </c>
      <c r="B2184" t="s">
        <v>12019</v>
      </c>
      <c r="E2184" t="s">
        <v>12049</v>
      </c>
      <c r="F2184" t="s">
        <v>12050</v>
      </c>
      <c r="I2184" t="str">
        <f>VLOOKUP(Table14[[#This Row],[No.]],E:F,2,FALSE)</f>
        <v>Oxfam GB</v>
      </c>
    </row>
    <row r="2185" spans="1:9" x14ac:dyDescent="0.35">
      <c r="A2185" t="s">
        <v>12020</v>
      </c>
      <c r="B2185" t="s">
        <v>12021</v>
      </c>
      <c r="E2185" t="s">
        <v>12051</v>
      </c>
      <c r="F2185" t="s">
        <v>12052</v>
      </c>
      <c r="I2185" t="str">
        <f>VLOOKUP(Table14[[#This Row],[No.]],E:F,2,FALSE)</f>
        <v>Quadrant Limited</v>
      </c>
    </row>
    <row r="2186" spans="1:9" x14ac:dyDescent="0.35">
      <c r="A2186" t="s">
        <v>12022</v>
      </c>
      <c r="B2186" t="s">
        <v>12023</v>
      </c>
      <c r="E2186" t="s">
        <v>12053</v>
      </c>
      <c r="F2186" t="s">
        <v>12054</v>
      </c>
      <c r="I2186" t="str">
        <f>VLOOKUP(Table14[[#This Row],[No.]],E:F,2,FALSE)</f>
        <v>World Health Organisation</v>
      </c>
    </row>
    <row r="2187" spans="1:9" x14ac:dyDescent="0.35">
      <c r="A2187" t="s">
        <v>12024</v>
      </c>
      <c r="B2187" t="s">
        <v>12025</v>
      </c>
      <c r="E2187" t="s">
        <v>12055</v>
      </c>
      <c r="F2187" t="s">
        <v>12056</v>
      </c>
      <c r="I2187" t="str">
        <f>VLOOKUP(Table14[[#This Row],[No.]],E:F,2,FALSE)</f>
        <v>British American Tobbaco Ltd</v>
      </c>
    </row>
    <row r="2188" spans="1:9" x14ac:dyDescent="0.35">
      <c r="A2188" t="s">
        <v>12026</v>
      </c>
      <c r="B2188" t="s">
        <v>12027</v>
      </c>
      <c r="E2188" t="s">
        <v>12057</v>
      </c>
      <c r="F2188" t="s">
        <v>12058</v>
      </c>
      <c r="I2188" t="str">
        <f>VLOOKUP(Table14[[#This Row],[No.]],E:F,2,FALSE)</f>
        <v>Blue Rhino</v>
      </c>
    </row>
    <row r="2189" spans="1:9" x14ac:dyDescent="0.35">
      <c r="A2189" t="s">
        <v>12028</v>
      </c>
      <c r="B2189" t="s">
        <v>12023</v>
      </c>
      <c r="E2189" t="s">
        <v>12059</v>
      </c>
      <c r="F2189" t="s">
        <v>12060</v>
      </c>
      <c r="I2189" t="str">
        <f>VLOOKUP(Table14[[#This Row],[No.]],E:F,2,FALSE)</f>
        <v>World Health Organisation</v>
      </c>
    </row>
    <row r="2190" spans="1:9" x14ac:dyDescent="0.35">
      <c r="A2190" t="s">
        <v>12029</v>
      </c>
      <c r="B2190" t="s">
        <v>12030</v>
      </c>
      <c r="E2190" t="s">
        <v>12061</v>
      </c>
      <c r="F2190" t="s">
        <v>12062</v>
      </c>
      <c r="I2190" t="str">
        <f>VLOOKUP(Table14[[#This Row],[No.]],E:F,2,FALSE)</f>
        <v>Card Centre (Yaya Centre)</v>
      </c>
    </row>
    <row r="2191" spans="1:9" x14ac:dyDescent="0.35">
      <c r="A2191" t="s">
        <v>12031</v>
      </c>
      <c r="B2191" t="s">
        <v>12032</v>
      </c>
      <c r="E2191" t="s">
        <v>12063</v>
      </c>
      <c r="F2191" t="s">
        <v>12064</v>
      </c>
      <c r="I2191" t="str">
        <f>VLOOKUP(Table14[[#This Row],[No.]],E:F,2,FALSE)</f>
        <v>Mrs. P Paterson</v>
      </c>
    </row>
    <row r="2192" spans="1:9" x14ac:dyDescent="0.35">
      <c r="A2192" t="s">
        <v>12033</v>
      </c>
      <c r="B2192" t="s">
        <v>12034</v>
      </c>
      <c r="E2192" t="s">
        <v>12065</v>
      </c>
      <c r="F2192" t="s">
        <v>12066</v>
      </c>
      <c r="I2192" t="str">
        <f>VLOOKUP(Table14[[#This Row],[No.]],E:F,2,FALSE)</f>
        <v>INDU - FARM (EPZ) Limited</v>
      </c>
    </row>
    <row r="2193" spans="1:9" x14ac:dyDescent="0.35">
      <c r="A2193" t="s">
        <v>12035</v>
      </c>
      <c r="B2193" t="s">
        <v>12036</v>
      </c>
      <c r="E2193" t="s">
        <v>12067</v>
      </c>
      <c r="F2193" t="s">
        <v>12068</v>
      </c>
      <c r="I2193" t="str">
        <f>VLOOKUP(Table14[[#This Row],[No.]],E:F,2,FALSE)</f>
        <v>Johnson Diversey Limited</v>
      </c>
    </row>
    <row r="2194" spans="1:9" x14ac:dyDescent="0.35">
      <c r="A2194" t="s">
        <v>12037</v>
      </c>
      <c r="B2194" t="s">
        <v>12038</v>
      </c>
      <c r="E2194" t="s">
        <v>12069</v>
      </c>
      <c r="F2194" t="s">
        <v>12070</v>
      </c>
      <c r="I2194" t="str">
        <f>VLOOKUP(Table14[[#This Row],[No.]],E:F,2,FALSE)</f>
        <v>Braeside School</v>
      </c>
    </row>
    <row r="2195" spans="1:9" x14ac:dyDescent="0.35">
      <c r="A2195" t="s">
        <v>12039</v>
      </c>
      <c r="B2195" t="s">
        <v>12040</v>
      </c>
      <c r="E2195" t="s">
        <v>12071</v>
      </c>
      <c r="F2195" t="s">
        <v>12072</v>
      </c>
      <c r="I2195" t="str">
        <f>VLOOKUP(Table14[[#This Row],[No.]],E:F,2,FALSE)</f>
        <v>Nakumatt Holdings Limited</v>
      </c>
    </row>
    <row r="2196" spans="1:9" x14ac:dyDescent="0.35">
      <c r="A2196" t="s">
        <v>12041</v>
      </c>
      <c r="B2196" t="s">
        <v>12042</v>
      </c>
      <c r="E2196" t="s">
        <v>12073</v>
      </c>
      <c r="F2196" t="s">
        <v>12074</v>
      </c>
      <c r="I2196" t="str">
        <f>VLOOKUP(Table14[[#This Row],[No.]],E:F,2,FALSE)</f>
        <v>Celtel Kenya Limited</v>
      </c>
    </row>
    <row r="2197" spans="1:9" x14ac:dyDescent="0.35">
      <c r="A2197" t="s">
        <v>12043</v>
      </c>
      <c r="B2197" t="s">
        <v>12044</v>
      </c>
      <c r="E2197" t="s">
        <v>12075</v>
      </c>
      <c r="F2197" t="s">
        <v>12076</v>
      </c>
      <c r="I2197" t="str">
        <f>VLOOKUP(Table14[[#This Row],[No.]],E:F,2,FALSE)</f>
        <v>United Nation Office, Nairobi</v>
      </c>
    </row>
    <row r="2198" spans="1:9" x14ac:dyDescent="0.35">
      <c r="A2198" t="s">
        <v>12045</v>
      </c>
      <c r="B2198" t="s">
        <v>12046</v>
      </c>
      <c r="E2198" t="s">
        <v>12077</v>
      </c>
      <c r="F2198" t="s">
        <v>12078</v>
      </c>
      <c r="I2198" t="str">
        <f>VLOOKUP(Table14[[#This Row],[No.]],E:F,2,FALSE)</f>
        <v>MSF - Belgium</v>
      </c>
    </row>
    <row r="2199" spans="1:9" x14ac:dyDescent="0.35">
      <c r="A2199" t="s">
        <v>12047</v>
      </c>
      <c r="B2199" t="s">
        <v>12048</v>
      </c>
      <c r="E2199" t="s">
        <v>12079</v>
      </c>
      <c r="F2199" t="s">
        <v>12080</v>
      </c>
      <c r="I2199" t="str">
        <f>VLOOKUP(Table14[[#This Row],[No.]],E:F,2,FALSE)</f>
        <v>Henkel Kenya Limited</v>
      </c>
    </row>
    <row r="2200" spans="1:9" x14ac:dyDescent="0.35">
      <c r="A2200" t="s">
        <v>12049</v>
      </c>
      <c r="B2200" t="s">
        <v>12050</v>
      </c>
      <c r="E2200" t="s">
        <v>12081</v>
      </c>
      <c r="F2200" t="s">
        <v>12082</v>
      </c>
      <c r="I2200" t="str">
        <f>VLOOKUP(Table14[[#This Row],[No.]],E:F,2,FALSE)</f>
        <v>United State Int'l University</v>
      </c>
    </row>
    <row r="2201" spans="1:9" x14ac:dyDescent="0.35">
      <c r="A2201" t="s">
        <v>12051</v>
      </c>
      <c r="B2201" t="s">
        <v>12052</v>
      </c>
      <c r="E2201" t="s">
        <v>12083</v>
      </c>
      <c r="F2201" t="s">
        <v>12084</v>
      </c>
      <c r="I2201" t="str">
        <f>VLOOKUP(Table14[[#This Row],[No.]],E:F,2,FALSE)</f>
        <v>Sanganyi Tea Factory</v>
      </c>
    </row>
    <row r="2202" spans="1:9" x14ac:dyDescent="0.35">
      <c r="A2202" t="s">
        <v>12053</v>
      </c>
      <c r="B2202" t="s">
        <v>12054</v>
      </c>
      <c r="E2202" t="s">
        <v>12085</v>
      </c>
      <c r="F2202" t="s">
        <v>12086</v>
      </c>
      <c r="I2202" t="str">
        <f>VLOOKUP(Table14[[#This Row],[No.]],E:F,2,FALSE)</f>
        <v>Australian high Commission</v>
      </c>
    </row>
    <row r="2203" spans="1:9" x14ac:dyDescent="0.35">
      <c r="A2203" t="s">
        <v>12055</v>
      </c>
      <c r="B2203" t="s">
        <v>12056</v>
      </c>
      <c r="E2203" t="s">
        <v>12087</v>
      </c>
      <c r="F2203" t="s">
        <v>12088</v>
      </c>
      <c r="I2203" t="str">
        <f>VLOOKUP(Table14[[#This Row],[No.]],E:F,2,FALSE)</f>
        <v>SlumberLand Limited</v>
      </c>
    </row>
    <row r="2204" spans="1:9" x14ac:dyDescent="0.35">
      <c r="A2204" t="s">
        <v>12057</v>
      </c>
      <c r="B2204" t="s">
        <v>12058</v>
      </c>
      <c r="E2204" t="s">
        <v>12089</v>
      </c>
      <c r="F2204" t="s">
        <v>12090</v>
      </c>
      <c r="I2204" t="str">
        <f>VLOOKUP(Table14[[#This Row],[No.]],E:F,2,FALSE)</f>
        <v>IPGRI</v>
      </c>
    </row>
    <row r="2205" spans="1:9" x14ac:dyDescent="0.35">
      <c r="A2205" t="s">
        <v>12059</v>
      </c>
      <c r="B2205" t="s">
        <v>12060</v>
      </c>
      <c r="E2205" t="s">
        <v>12091</v>
      </c>
      <c r="F2205" t="s">
        <v>12092</v>
      </c>
      <c r="I2205" t="str">
        <f>VLOOKUP(Table14[[#This Row],[No.]],E:F,2,FALSE)</f>
        <v>Wrigley Company (EA) Ltd</v>
      </c>
    </row>
    <row r="2206" spans="1:9" x14ac:dyDescent="0.35">
      <c r="A2206" t="s">
        <v>12061</v>
      </c>
      <c r="B2206" t="s">
        <v>12062</v>
      </c>
      <c r="E2206" t="s">
        <v>12093</v>
      </c>
      <c r="F2206" t="s">
        <v>12094</v>
      </c>
      <c r="I2206" t="str">
        <f>VLOOKUP(Table14[[#This Row],[No.]],E:F,2,FALSE)</f>
        <v>AERO Club of East Africa</v>
      </c>
    </row>
    <row r="2207" spans="1:9" x14ac:dyDescent="0.35">
      <c r="A2207" t="s">
        <v>12063</v>
      </c>
      <c r="B2207" t="s">
        <v>12064</v>
      </c>
      <c r="E2207" t="s">
        <v>12095</v>
      </c>
      <c r="F2207" t="s">
        <v>12096</v>
      </c>
      <c r="I2207" t="str">
        <f>VLOOKUP(Table14[[#This Row],[No.]],E:F,2,FALSE)</f>
        <v>VEGPRO Limited</v>
      </c>
    </row>
    <row r="2208" spans="1:9" x14ac:dyDescent="0.35">
      <c r="A2208" t="s">
        <v>12065</v>
      </c>
      <c r="B2208" t="s">
        <v>12066</v>
      </c>
      <c r="E2208" t="s">
        <v>12097</v>
      </c>
      <c r="F2208" t="s">
        <v>12098</v>
      </c>
      <c r="I2208" t="str">
        <f>VLOOKUP(Table14[[#This Row],[No.]],E:F,2,FALSE)</f>
        <v>REDHILL Flowers (K) Limited</v>
      </c>
    </row>
    <row r="2209" spans="1:9" x14ac:dyDescent="0.35">
      <c r="A2209" t="s">
        <v>12067</v>
      </c>
      <c r="B2209" t="s">
        <v>12068</v>
      </c>
      <c r="E2209" t="s">
        <v>12099</v>
      </c>
      <c r="F2209" t="s">
        <v>12100</v>
      </c>
      <c r="I2209" t="str">
        <f>VLOOKUP(Table14[[#This Row],[No.]],E:F,2,FALSE)</f>
        <v>Industrial Promotion Services</v>
      </c>
    </row>
    <row r="2210" spans="1:9" x14ac:dyDescent="0.35">
      <c r="A2210" t="s">
        <v>12069</v>
      </c>
      <c r="B2210" t="s">
        <v>12070</v>
      </c>
      <c r="E2210" t="s">
        <v>12101</v>
      </c>
      <c r="F2210" t="s">
        <v>12102</v>
      </c>
      <c r="I2210" t="str">
        <f>VLOOKUP(Table14[[#This Row],[No.]],E:F,2,FALSE)</f>
        <v>African Cotton Industries</v>
      </c>
    </row>
    <row r="2211" spans="1:9" x14ac:dyDescent="0.35">
      <c r="A2211" t="s">
        <v>12071</v>
      </c>
      <c r="B2211" t="s">
        <v>12072</v>
      </c>
      <c r="E2211" t="s">
        <v>12103</v>
      </c>
      <c r="F2211" t="s">
        <v>12104</v>
      </c>
      <c r="I2211" t="str">
        <f>VLOOKUP(Table14[[#This Row],[No.]],E:F,2,FALSE)</f>
        <v>United Nations - OCHA</v>
      </c>
    </row>
    <row r="2212" spans="1:9" x14ac:dyDescent="0.35">
      <c r="A2212" t="s">
        <v>12073</v>
      </c>
      <c r="B2212" t="s">
        <v>12074</v>
      </c>
      <c r="E2212" t="s">
        <v>12105</v>
      </c>
      <c r="F2212" t="s">
        <v>12106</v>
      </c>
      <c r="I2212" t="str">
        <f>VLOOKUP(Table14[[#This Row],[No.]],E:F,2,FALSE)</f>
        <v>HomeGrown Limited</v>
      </c>
    </row>
    <row r="2213" spans="1:9" x14ac:dyDescent="0.35">
      <c r="A2213" t="s">
        <v>12075</v>
      </c>
      <c r="B2213" t="s">
        <v>12076</v>
      </c>
      <c r="E2213" t="s">
        <v>12107</v>
      </c>
      <c r="F2213" t="s">
        <v>12108</v>
      </c>
      <c r="I2213" t="str">
        <f>VLOOKUP(Table14[[#This Row],[No.]],E:F,2,FALSE)</f>
        <v>Moi International Sports Ctr</v>
      </c>
    </row>
    <row r="2214" spans="1:9" x14ac:dyDescent="0.35">
      <c r="A2214" t="s">
        <v>12077</v>
      </c>
      <c r="B2214" t="s">
        <v>12078</v>
      </c>
      <c r="E2214" t="s">
        <v>12109</v>
      </c>
      <c r="F2214" t="s">
        <v>12110</v>
      </c>
      <c r="I2214" t="str">
        <f>VLOOKUP(Table14[[#This Row],[No.]],E:F,2,FALSE)</f>
        <v>Dorothy Shivele</v>
      </c>
    </row>
    <row r="2215" spans="1:9" x14ac:dyDescent="0.35">
      <c r="A2215" t="s">
        <v>12079</v>
      </c>
      <c r="B2215" t="s">
        <v>12080</v>
      </c>
      <c r="E2215" t="s">
        <v>12111</v>
      </c>
      <c r="F2215" t="s">
        <v>12112</v>
      </c>
      <c r="I2215" t="str">
        <f>VLOOKUP(Table14[[#This Row],[No.]],E:F,2,FALSE)</f>
        <v>World Concern</v>
      </c>
    </row>
    <row r="2216" spans="1:9" x14ac:dyDescent="0.35">
      <c r="A2216" t="s">
        <v>12081</v>
      </c>
      <c r="B2216" t="s">
        <v>12082</v>
      </c>
      <c r="E2216" t="s">
        <v>12113</v>
      </c>
      <c r="F2216" t="s">
        <v>12114</v>
      </c>
      <c r="I2216" t="str">
        <f>VLOOKUP(Table14[[#This Row],[No.]],E:F,2,FALSE)</f>
        <v>Seychelles Red Cross</v>
      </c>
    </row>
    <row r="2217" spans="1:9" x14ac:dyDescent="0.35">
      <c r="A2217" t="s">
        <v>12083</v>
      </c>
      <c r="B2217" t="s">
        <v>12084</v>
      </c>
      <c r="E2217" t="s">
        <v>12115</v>
      </c>
      <c r="F2217" t="s">
        <v>12116</v>
      </c>
      <c r="I2217" t="str">
        <f>VLOOKUP(Table14[[#This Row],[No.]],E:F,2,FALSE)</f>
        <v>Panda Flowers</v>
      </c>
    </row>
    <row r="2218" spans="1:9" x14ac:dyDescent="0.35">
      <c r="A2218" t="s">
        <v>12085</v>
      </c>
      <c r="B2218" t="s">
        <v>12086</v>
      </c>
      <c r="E2218" t="s">
        <v>12117</v>
      </c>
      <c r="F2218" t="s">
        <v>12118</v>
      </c>
      <c r="I2218" t="str">
        <f>VLOOKUP(Table14[[#This Row],[No.]],E:F,2,FALSE)</f>
        <v>Alliance Francoise</v>
      </c>
    </row>
    <row r="2219" spans="1:9" x14ac:dyDescent="0.35">
      <c r="A2219" t="s">
        <v>12087</v>
      </c>
      <c r="B2219" t="s">
        <v>12088</v>
      </c>
      <c r="E2219" t="s">
        <v>12119</v>
      </c>
      <c r="F2219" t="s">
        <v>12120</v>
      </c>
      <c r="I2219" t="str">
        <f>VLOOKUP(Table14[[#This Row],[No.]],E:F,2,FALSE)</f>
        <v>Jamati Health Committee</v>
      </c>
    </row>
    <row r="2220" spans="1:9" x14ac:dyDescent="0.35">
      <c r="A2220" t="s">
        <v>12089</v>
      </c>
      <c r="B2220" t="s">
        <v>12090</v>
      </c>
      <c r="E2220" t="s">
        <v>12121</v>
      </c>
      <c r="F2220" t="s">
        <v>12122</v>
      </c>
      <c r="I2220" t="str">
        <f>VLOOKUP(Table14[[#This Row],[No.]],E:F,2,FALSE)</f>
        <v>Mounteering Club of Kenya</v>
      </c>
    </row>
    <row r="2221" spans="1:9" x14ac:dyDescent="0.35">
      <c r="A2221" t="s">
        <v>12091</v>
      </c>
      <c r="B2221" t="s">
        <v>12092</v>
      </c>
      <c r="E2221" t="s">
        <v>12123</v>
      </c>
      <c r="F2221" t="s">
        <v>12124</v>
      </c>
      <c r="I2221" t="str">
        <f>VLOOKUP(Table14[[#This Row],[No.]],E:F,2,FALSE)</f>
        <v>National Disaster Relief Fund</v>
      </c>
    </row>
    <row r="2222" spans="1:9" x14ac:dyDescent="0.35">
      <c r="A2222" t="s">
        <v>12093</v>
      </c>
      <c r="B2222" t="s">
        <v>12094</v>
      </c>
      <c r="E2222" t="s">
        <v>12125</v>
      </c>
      <c r="F2222" t="s">
        <v>12126</v>
      </c>
      <c r="I2222" t="str">
        <f>VLOOKUP(Table14[[#This Row],[No.]],E:F,2,FALSE)</f>
        <v>UN World Food Programme</v>
      </c>
    </row>
    <row r="2223" spans="1:9" x14ac:dyDescent="0.35">
      <c r="A2223" t="s">
        <v>12095</v>
      </c>
      <c r="B2223" t="s">
        <v>12096</v>
      </c>
      <c r="E2223" t="s">
        <v>12127</v>
      </c>
      <c r="F2223" t="s">
        <v>12128</v>
      </c>
      <c r="I2223" t="str">
        <f>VLOOKUP(Table14[[#This Row],[No.]],E:F,2,FALSE)</f>
        <v>Clarkson Notcutt Ins Brokers</v>
      </c>
    </row>
    <row r="2224" spans="1:9" x14ac:dyDescent="0.35">
      <c r="A2224" t="s">
        <v>12097</v>
      </c>
      <c r="B2224" t="s">
        <v>12098</v>
      </c>
      <c r="E2224" t="s">
        <v>12129</v>
      </c>
      <c r="F2224" t="s">
        <v>12130</v>
      </c>
      <c r="I2224" t="str">
        <f>VLOOKUP(Table14[[#This Row],[No.]],E:F,2,FALSE)</f>
        <v>SERARE SCHOOL</v>
      </c>
    </row>
    <row r="2225" spans="1:9" x14ac:dyDescent="0.35">
      <c r="A2225" t="s">
        <v>12099</v>
      </c>
      <c r="B2225" t="s">
        <v>12100</v>
      </c>
      <c r="E2225" t="s">
        <v>12131</v>
      </c>
      <c r="F2225" t="s">
        <v>12132</v>
      </c>
      <c r="I2225" t="str">
        <f>VLOOKUP(Table14[[#This Row],[No.]],E:F,2,FALSE)</f>
        <v>TROPICAL Farm Management Ltd</v>
      </c>
    </row>
    <row r="2226" spans="1:9" x14ac:dyDescent="0.35">
      <c r="A2226" t="s">
        <v>12101</v>
      </c>
      <c r="B2226" t="s">
        <v>12102</v>
      </c>
      <c r="E2226" t="s">
        <v>12133</v>
      </c>
      <c r="F2226" t="s">
        <v>12134</v>
      </c>
      <c r="I2226" t="str">
        <f>VLOOKUP(Table14[[#This Row],[No.]],E:F,2,FALSE)</f>
        <v>CARE SOMALIA / S SUDAN</v>
      </c>
    </row>
    <row r="2227" spans="1:9" x14ac:dyDescent="0.35">
      <c r="A2227" t="s">
        <v>12103</v>
      </c>
      <c r="B2227" t="s">
        <v>12104</v>
      </c>
      <c r="E2227" t="s">
        <v>12135</v>
      </c>
      <c r="F2227" t="s">
        <v>12136</v>
      </c>
      <c r="I2227" t="str">
        <f>VLOOKUP(Table14[[#This Row],[No.]],E:F,2,FALSE)</f>
        <v>National Council of Churches</v>
      </c>
    </row>
    <row r="2228" spans="1:9" x14ac:dyDescent="0.35">
      <c r="A2228" t="s">
        <v>12105</v>
      </c>
      <c r="B2228" t="s">
        <v>12106</v>
      </c>
      <c r="E2228" t="s">
        <v>12137</v>
      </c>
      <c r="F2228" t="s">
        <v>12138</v>
      </c>
      <c r="I2228" t="str">
        <f>VLOOKUP(Table14[[#This Row],[No.]],E:F,2,FALSE)</f>
        <v>Sunworld Safaris Limited</v>
      </c>
    </row>
    <row r="2229" spans="1:9" x14ac:dyDescent="0.35">
      <c r="A2229" t="s">
        <v>12107</v>
      </c>
      <c r="B2229" t="s">
        <v>12108</v>
      </c>
      <c r="E2229" t="s">
        <v>12139</v>
      </c>
      <c r="F2229" t="s">
        <v>12140</v>
      </c>
      <c r="I2229" t="str">
        <f>VLOOKUP(Table14[[#This Row],[No.]],E:F,2,FALSE)</f>
        <v>Wines of the World</v>
      </c>
    </row>
    <row r="2230" spans="1:9" x14ac:dyDescent="0.35">
      <c r="A2230" t="s">
        <v>12109</v>
      </c>
      <c r="B2230" t="s">
        <v>12110</v>
      </c>
      <c r="E2230" t="s">
        <v>12141</v>
      </c>
      <c r="F2230" t="s">
        <v>12142</v>
      </c>
      <c r="I2230" t="str">
        <f>VLOOKUP(Table14[[#This Row],[No.]],E:F,2,FALSE)</f>
        <v>UNHCR Office</v>
      </c>
    </row>
    <row r="2231" spans="1:9" x14ac:dyDescent="0.35">
      <c r="A2231" t="s">
        <v>12111</v>
      </c>
      <c r="B2231" t="s">
        <v>12112</v>
      </c>
      <c r="E2231" t="s">
        <v>12143</v>
      </c>
      <c r="F2231" t="s">
        <v>12144</v>
      </c>
      <c r="I2231" t="str">
        <f>VLOOKUP(Table14[[#This Row],[No.]],E:F,2,FALSE)</f>
        <v>ABC BookPlace Limited</v>
      </c>
    </row>
    <row r="2232" spans="1:9" x14ac:dyDescent="0.35">
      <c r="A2232" t="s">
        <v>12113</v>
      </c>
      <c r="B2232" t="s">
        <v>12114</v>
      </c>
      <c r="E2232" t="s">
        <v>12145</v>
      </c>
      <c r="F2232" t="s">
        <v>12146</v>
      </c>
      <c r="I2232" t="str">
        <f>VLOOKUP(Table14[[#This Row],[No.]],E:F,2,FALSE)</f>
        <v>College of Insurance</v>
      </c>
    </row>
    <row r="2233" spans="1:9" x14ac:dyDescent="0.35">
      <c r="A2233" t="s">
        <v>12115</v>
      </c>
      <c r="B2233" t="s">
        <v>12116</v>
      </c>
      <c r="E2233" t="s">
        <v>12147</v>
      </c>
      <c r="F2233" t="s">
        <v>12148</v>
      </c>
      <c r="I2233" t="str">
        <f>VLOOKUP(Table14[[#This Row],[No.]],E:F,2,FALSE)</f>
        <v>CIDRI</v>
      </c>
    </row>
    <row r="2234" spans="1:9" x14ac:dyDescent="0.35">
      <c r="A2234" t="s">
        <v>12117</v>
      </c>
      <c r="B2234" t="s">
        <v>12118</v>
      </c>
      <c r="E2234" t="s">
        <v>12149</v>
      </c>
      <c r="F2234" t="s">
        <v>12150</v>
      </c>
      <c r="I2234" t="str">
        <f>VLOOKUP(Table14[[#This Row],[No.]],E:F,2,FALSE)</f>
        <v>EUROPEAN COMMISSION</v>
      </c>
    </row>
    <row r="2235" spans="1:9" x14ac:dyDescent="0.35">
      <c r="A2235" t="s">
        <v>12119</v>
      </c>
      <c r="B2235" t="s">
        <v>12120</v>
      </c>
      <c r="E2235" t="s">
        <v>12151</v>
      </c>
      <c r="F2235" t="s">
        <v>12152</v>
      </c>
      <c r="I2235" t="str">
        <f>VLOOKUP(Table14[[#This Row],[No.]],E:F,2,FALSE)</f>
        <v>Payless Car Hire &amp; Tours Ltd</v>
      </c>
    </row>
    <row r="2236" spans="1:9" x14ac:dyDescent="0.35">
      <c r="A2236" t="s">
        <v>12121</v>
      </c>
      <c r="B2236" t="s">
        <v>12122</v>
      </c>
      <c r="E2236" t="s">
        <v>12153</v>
      </c>
      <c r="F2236" t="s">
        <v>12154</v>
      </c>
      <c r="I2236" t="str">
        <f>VLOOKUP(Table14[[#This Row],[No.]],E:F,2,FALSE)</f>
        <v>Admin Police Training College</v>
      </c>
    </row>
    <row r="2237" spans="1:9" x14ac:dyDescent="0.35">
      <c r="A2237" t="s">
        <v>12123</v>
      </c>
      <c r="B2237" t="s">
        <v>12124</v>
      </c>
      <c r="E2237" t="s">
        <v>12155</v>
      </c>
      <c r="F2237" t="s">
        <v>12156</v>
      </c>
      <c r="I2237" t="str">
        <f>VLOOKUP(Table14[[#This Row],[No.]],E:F,2,FALSE)</f>
        <v>Christian Aid</v>
      </c>
    </row>
    <row r="2238" spans="1:9" x14ac:dyDescent="0.35">
      <c r="A2238" t="s">
        <v>12125</v>
      </c>
      <c r="B2238" t="s">
        <v>12126</v>
      </c>
      <c r="E2238" t="s">
        <v>12157</v>
      </c>
      <c r="F2238" t="s">
        <v>12158</v>
      </c>
      <c r="I2238" t="str">
        <f>VLOOKUP(Table14[[#This Row],[No.]],E:F,2,FALSE)</f>
        <v>Red Lands Roses Ltd</v>
      </c>
    </row>
    <row r="2239" spans="1:9" x14ac:dyDescent="0.35">
      <c r="A2239" t="s">
        <v>12127</v>
      </c>
      <c r="B2239" t="s">
        <v>12128</v>
      </c>
      <c r="E2239" t="s">
        <v>12159</v>
      </c>
      <c r="F2239" t="s">
        <v>12160</v>
      </c>
      <c r="I2239" t="str">
        <f>VLOOKUP(Table14[[#This Row],[No.]],E:F,2,FALSE)</f>
        <v>FAO Representation in Kenya</v>
      </c>
    </row>
    <row r="2240" spans="1:9" x14ac:dyDescent="0.35">
      <c r="A2240" t="s">
        <v>12129</v>
      </c>
      <c r="B2240" t="s">
        <v>12130</v>
      </c>
      <c r="E2240" t="s">
        <v>12161</v>
      </c>
      <c r="F2240" t="s">
        <v>12162</v>
      </c>
      <c r="I2240" t="str">
        <f>VLOOKUP(Table14[[#This Row],[No.]],E:F,2,FALSE)</f>
        <v>Kenya Aerotech Limited</v>
      </c>
    </row>
    <row r="2241" spans="1:9" x14ac:dyDescent="0.35">
      <c r="A2241" t="s">
        <v>12131</v>
      </c>
      <c r="B2241" t="s">
        <v>12132</v>
      </c>
      <c r="E2241" t="s">
        <v>12163</v>
      </c>
      <c r="F2241" t="s">
        <v>12164</v>
      </c>
      <c r="I2241" t="str">
        <f>VLOOKUP(Table14[[#This Row],[No.]],E:F,2,FALSE)</f>
        <v>Kongoni River Farm</v>
      </c>
    </row>
    <row r="2242" spans="1:9" x14ac:dyDescent="0.35">
      <c r="A2242" t="s">
        <v>12133</v>
      </c>
      <c r="B2242" t="s">
        <v>12134</v>
      </c>
      <c r="E2242" t="s">
        <v>12165</v>
      </c>
      <c r="F2242" t="s">
        <v>12166</v>
      </c>
      <c r="I2242" t="str">
        <f>VLOOKUP(Table14[[#This Row],[No.]],E:F,2,FALSE)</f>
        <v>Upan Wasana EPZ Limited</v>
      </c>
    </row>
    <row r="2243" spans="1:9" x14ac:dyDescent="0.35">
      <c r="A2243" t="s">
        <v>12135</v>
      </c>
      <c r="B2243" t="s">
        <v>12136</v>
      </c>
      <c r="E2243" t="s">
        <v>12167</v>
      </c>
      <c r="F2243" t="s">
        <v>12168</v>
      </c>
      <c r="I2243" t="str">
        <f>VLOOKUP(Table14[[#This Row],[No.]],E:F,2,FALSE)</f>
        <v>Food &amp; Agriculture Org (UN)</v>
      </c>
    </row>
    <row r="2244" spans="1:9" x14ac:dyDescent="0.35">
      <c r="A2244" t="s">
        <v>12137</v>
      </c>
      <c r="B2244" t="s">
        <v>12138</v>
      </c>
      <c r="E2244" t="s">
        <v>12169</v>
      </c>
      <c r="F2244" t="s">
        <v>12170</v>
      </c>
      <c r="I2244" t="str">
        <f>VLOOKUP(Table14[[#This Row],[No.]],E:F,2,FALSE)</f>
        <v>ORPOWER 4 INC.</v>
      </c>
    </row>
    <row r="2245" spans="1:9" x14ac:dyDescent="0.35">
      <c r="A2245" t="s">
        <v>12139</v>
      </c>
      <c r="B2245" t="s">
        <v>12140</v>
      </c>
      <c r="E2245" t="s">
        <v>12171</v>
      </c>
      <c r="F2245" t="s">
        <v>12172</v>
      </c>
      <c r="I2245" t="str">
        <f>VLOOKUP(Table14[[#This Row],[No.]],E:F,2,FALSE)</f>
        <v>SOMAK Travel Limited</v>
      </c>
    </row>
    <row r="2246" spans="1:9" x14ac:dyDescent="0.35">
      <c r="A2246" t="s">
        <v>12141</v>
      </c>
      <c r="B2246" t="s">
        <v>12142</v>
      </c>
      <c r="E2246" t="s">
        <v>12173</v>
      </c>
      <c r="F2246" t="s">
        <v>12174</v>
      </c>
      <c r="I2246" t="str">
        <f>VLOOKUP(Table14[[#This Row],[No.]],E:F,2,FALSE)</f>
        <v>Mrs D A  Cook</v>
      </c>
    </row>
    <row r="2247" spans="1:9" x14ac:dyDescent="0.35">
      <c r="A2247" t="s">
        <v>12143</v>
      </c>
      <c r="B2247" t="s">
        <v>12144</v>
      </c>
      <c r="E2247" t="s">
        <v>12175</v>
      </c>
      <c r="F2247" t="s">
        <v>12176</v>
      </c>
      <c r="I2247" t="str">
        <f>VLOOKUP(Table14[[#This Row],[No.]],E:F,2,FALSE)</f>
        <v>Alltex</v>
      </c>
    </row>
    <row r="2248" spans="1:9" x14ac:dyDescent="0.35">
      <c r="A2248" t="s">
        <v>12145</v>
      </c>
      <c r="B2248" t="s">
        <v>12146</v>
      </c>
      <c r="E2248" t="s">
        <v>12177</v>
      </c>
      <c r="F2248" t="s">
        <v>12178</v>
      </c>
      <c r="I2248" t="str">
        <f>VLOOKUP(Table14[[#This Row],[No.]],E:F,2,FALSE)</f>
        <v>Frigoken</v>
      </c>
    </row>
    <row r="2249" spans="1:9" x14ac:dyDescent="0.35">
      <c r="A2249" t="s">
        <v>12147</v>
      </c>
      <c r="B2249" t="s">
        <v>12148</v>
      </c>
      <c r="E2249" t="s">
        <v>12179</v>
      </c>
      <c r="F2249" t="s">
        <v>12180</v>
      </c>
      <c r="I2249" t="str">
        <f>VLOOKUP(Table14[[#This Row],[No.]],E:F,2,FALSE)</f>
        <v>Premier Foods</v>
      </c>
    </row>
    <row r="2250" spans="1:9" x14ac:dyDescent="0.35">
      <c r="A2250" t="s">
        <v>12149</v>
      </c>
      <c r="B2250" t="s">
        <v>12150</v>
      </c>
      <c r="E2250" t="s">
        <v>12181</v>
      </c>
      <c r="F2250" t="s">
        <v>12182</v>
      </c>
      <c r="I2250" t="str">
        <f>VLOOKUP(Table14[[#This Row],[No.]],E:F,2,FALSE)</f>
        <v>IPS Limited</v>
      </c>
    </row>
    <row r="2251" spans="1:9" x14ac:dyDescent="0.35">
      <c r="A2251" t="s">
        <v>12151</v>
      </c>
      <c r="B2251" t="s">
        <v>12152</v>
      </c>
      <c r="E2251" t="s">
        <v>12183</v>
      </c>
      <c r="F2251" t="s">
        <v>12184</v>
      </c>
      <c r="I2251" t="str">
        <f>VLOOKUP(Table14[[#This Row],[No.]],E:F,2,FALSE)</f>
        <v>Kenya Industrial Property Inst</v>
      </c>
    </row>
    <row r="2252" spans="1:9" x14ac:dyDescent="0.35">
      <c r="A2252" t="s">
        <v>12153</v>
      </c>
      <c r="B2252" t="s">
        <v>12154</v>
      </c>
      <c r="E2252" t="s">
        <v>12185</v>
      </c>
      <c r="F2252" t="s">
        <v>12186</v>
      </c>
      <c r="I2252" t="str">
        <f>VLOOKUP(Table14[[#This Row],[No.]],E:F,2,FALSE)</f>
        <v>Kenya Revenue Authority</v>
      </c>
    </row>
    <row r="2253" spans="1:9" x14ac:dyDescent="0.35">
      <c r="A2253" t="s">
        <v>12155</v>
      </c>
      <c r="B2253" t="s">
        <v>12156</v>
      </c>
      <c r="E2253" t="s">
        <v>12187</v>
      </c>
      <c r="F2253" t="s">
        <v>12188</v>
      </c>
      <c r="I2253" t="str">
        <f>VLOOKUP(Table14[[#This Row],[No.]],E:F,2,FALSE)</f>
        <v>Kenya Airways</v>
      </c>
    </row>
    <row r="2254" spans="1:9" x14ac:dyDescent="0.35">
      <c r="A2254" t="s">
        <v>12157</v>
      </c>
      <c r="B2254" t="s">
        <v>12158</v>
      </c>
      <c r="E2254" t="s">
        <v>12189</v>
      </c>
      <c r="F2254" t="s">
        <v>12190</v>
      </c>
      <c r="I2254" t="str">
        <f>VLOOKUP(Table14[[#This Row],[No.]],E:F,2,FALSE)</f>
        <v>Brand Imports Limited</v>
      </c>
    </row>
    <row r="2255" spans="1:9" x14ac:dyDescent="0.35">
      <c r="A2255" t="s">
        <v>12159</v>
      </c>
      <c r="B2255" t="s">
        <v>12160</v>
      </c>
      <c r="E2255" t="s">
        <v>12191</v>
      </c>
      <c r="F2255" t="s">
        <v>12192</v>
      </c>
      <c r="I2255" t="str">
        <f>VLOOKUP(Table14[[#This Row],[No.]],E:F,2,FALSE)</f>
        <v>Kartasi Industries</v>
      </c>
    </row>
    <row r="2256" spans="1:9" x14ac:dyDescent="0.35">
      <c r="A2256" t="s">
        <v>12161</v>
      </c>
      <c r="B2256" t="s">
        <v>12162</v>
      </c>
      <c r="E2256" t="s">
        <v>12193</v>
      </c>
      <c r="F2256" t="s">
        <v>12194</v>
      </c>
      <c r="I2256" t="str">
        <f>VLOOKUP(Table14[[#This Row],[No.]],E:F,2,FALSE)</f>
        <v>Slumberland</v>
      </c>
    </row>
    <row r="2257" spans="1:9" x14ac:dyDescent="0.35">
      <c r="A2257" t="s">
        <v>12163</v>
      </c>
      <c r="B2257" t="s">
        <v>12164</v>
      </c>
      <c r="E2257" t="s">
        <v>12195</v>
      </c>
      <c r="F2257" t="s">
        <v>12196</v>
      </c>
      <c r="I2257" t="str">
        <f>VLOOKUP(Table14[[#This Row],[No.]],E:F,2,FALSE)</f>
        <v>ICRC Logistics Centre</v>
      </c>
    </row>
    <row r="2258" spans="1:9" x14ac:dyDescent="0.35">
      <c r="A2258" t="s">
        <v>12165</v>
      </c>
      <c r="B2258" t="s">
        <v>12166</v>
      </c>
      <c r="E2258" t="s">
        <v>12197</v>
      </c>
      <c r="F2258" t="s">
        <v>12198</v>
      </c>
      <c r="I2258" t="str">
        <f>VLOOKUP(Table14[[#This Row],[No.]],E:F,2,FALSE)</f>
        <v>Proctor &amp; Allan</v>
      </c>
    </row>
    <row r="2259" spans="1:9" x14ac:dyDescent="0.35">
      <c r="A2259" t="s">
        <v>12167</v>
      </c>
      <c r="B2259" t="s">
        <v>12168</v>
      </c>
      <c r="E2259" t="s">
        <v>12199</v>
      </c>
      <c r="F2259" t="s">
        <v>12200</v>
      </c>
      <c r="I2259" t="str">
        <f>VLOOKUP(Table14[[#This Row],[No.]],E:F,2,FALSE)</f>
        <v>Visergy Communications</v>
      </c>
    </row>
    <row r="2260" spans="1:9" x14ac:dyDescent="0.35">
      <c r="A2260" t="s">
        <v>12169</v>
      </c>
      <c r="B2260" t="s">
        <v>12170</v>
      </c>
      <c r="E2260" t="s">
        <v>12201</v>
      </c>
      <c r="F2260" t="s">
        <v>12202</v>
      </c>
      <c r="I2260" t="str">
        <f>VLOOKUP(Table14[[#This Row],[No.]],E:F,2,FALSE)</f>
        <v>Aventis Pasteur East Africa</v>
      </c>
    </row>
    <row r="2261" spans="1:9" x14ac:dyDescent="0.35">
      <c r="A2261" t="s">
        <v>12171</v>
      </c>
      <c r="B2261" t="s">
        <v>12172</v>
      </c>
      <c r="E2261" t="s">
        <v>12203</v>
      </c>
      <c r="F2261" t="s">
        <v>12204</v>
      </c>
      <c r="I2261" t="str">
        <f>VLOOKUP(Table14[[#This Row],[No.]],E:F,2,FALSE)</f>
        <v>Macmillan Kenya Publishers Ltd</v>
      </c>
    </row>
    <row r="2262" spans="1:9" x14ac:dyDescent="0.35">
      <c r="A2262" t="s">
        <v>12173</v>
      </c>
      <c r="B2262" t="s">
        <v>12174</v>
      </c>
      <c r="E2262" t="s">
        <v>12205</v>
      </c>
      <c r="F2262" t="s">
        <v>12206</v>
      </c>
      <c r="I2262" t="str">
        <f>VLOOKUP(Table14[[#This Row],[No.]],E:F,2,FALSE)</f>
        <v>PricewaterhouseCoopers</v>
      </c>
    </row>
    <row r="2263" spans="1:9" x14ac:dyDescent="0.35">
      <c r="A2263" t="s">
        <v>12175</v>
      </c>
      <c r="B2263" t="s">
        <v>12176</v>
      </c>
      <c r="E2263" t="s">
        <v>12207</v>
      </c>
      <c r="F2263" t="s">
        <v>12208</v>
      </c>
      <c r="I2263" t="str">
        <f>VLOOKUP(Table14[[#This Row],[No.]],E:F,2,FALSE)</f>
        <v>Carol Hughes</v>
      </c>
    </row>
    <row r="2264" spans="1:9" x14ac:dyDescent="0.35">
      <c r="A2264" t="s">
        <v>12177</v>
      </c>
      <c r="B2264" t="s">
        <v>12178</v>
      </c>
      <c r="E2264" t="s">
        <v>12209</v>
      </c>
      <c r="F2264" t="s">
        <v>12210</v>
      </c>
      <c r="I2264" t="str">
        <f>VLOOKUP(Table14[[#This Row],[No.]],E:F,2,FALSE)</f>
        <v>Dr. Margaret Itto</v>
      </c>
    </row>
    <row r="2265" spans="1:9" x14ac:dyDescent="0.35">
      <c r="A2265" t="s">
        <v>12179</v>
      </c>
      <c r="B2265" t="s">
        <v>12180</v>
      </c>
      <c r="E2265" t="s">
        <v>12211</v>
      </c>
      <c r="F2265" t="s">
        <v>12212</v>
      </c>
      <c r="I2265" t="str">
        <f>VLOOKUP(Table14[[#This Row],[No.]],E:F,2,FALSE)</f>
        <v>Palbina Travel Limited</v>
      </c>
    </row>
    <row r="2266" spans="1:9" x14ac:dyDescent="0.35">
      <c r="A2266" t="s">
        <v>12181</v>
      </c>
      <c r="B2266" t="s">
        <v>12182</v>
      </c>
      <c r="E2266" t="s">
        <v>12213</v>
      </c>
      <c r="F2266" t="s">
        <v>12214</v>
      </c>
      <c r="I2266" t="str">
        <f>VLOOKUP(Table14[[#This Row],[No.]],E:F,2,FALSE)</f>
        <v>Iran Embassy</v>
      </c>
    </row>
    <row r="2267" spans="1:9" x14ac:dyDescent="0.35">
      <c r="A2267" t="s">
        <v>12183</v>
      </c>
      <c r="B2267" t="s">
        <v>12184</v>
      </c>
      <c r="E2267" t="s">
        <v>12215</v>
      </c>
      <c r="F2267" t="s">
        <v>12216</v>
      </c>
      <c r="I2267" t="str">
        <f>VLOOKUP(Table14[[#This Row],[No.]],E:F,2,FALSE)</f>
        <v>Mr &amp; Mrs Don</v>
      </c>
    </row>
    <row r="2268" spans="1:9" x14ac:dyDescent="0.35">
      <c r="A2268" t="s">
        <v>12185</v>
      </c>
      <c r="B2268" t="s">
        <v>12186</v>
      </c>
      <c r="E2268" t="s">
        <v>12217</v>
      </c>
      <c r="F2268" t="s">
        <v>12218</v>
      </c>
      <c r="I2268" t="str">
        <f>VLOOKUP(Table14[[#This Row],[No.]],E:F,2,FALSE)</f>
        <v>Communication Aid</v>
      </c>
    </row>
    <row r="2269" spans="1:9" x14ac:dyDescent="0.35">
      <c r="A2269" t="s">
        <v>12187</v>
      </c>
      <c r="B2269" t="s">
        <v>12188</v>
      </c>
      <c r="E2269" t="s">
        <v>12219</v>
      </c>
      <c r="F2269" t="s">
        <v>12220</v>
      </c>
      <c r="I2269" t="str">
        <f>VLOOKUP(Table14[[#This Row],[No.]],E:F,2,FALSE)</f>
        <v>Eslon Plastics of Kenya Ltd</v>
      </c>
    </row>
    <row r="2270" spans="1:9" x14ac:dyDescent="0.35">
      <c r="A2270" t="s">
        <v>12189</v>
      </c>
      <c r="B2270" t="s">
        <v>12190</v>
      </c>
      <c r="E2270" t="s">
        <v>12221</v>
      </c>
      <c r="F2270" t="s">
        <v>12222</v>
      </c>
      <c r="I2270" t="str">
        <f>VLOOKUP(Table14[[#This Row],[No.]],E:F,2,FALSE)</f>
        <v>Modu Health Care</v>
      </c>
    </row>
    <row r="2271" spans="1:9" x14ac:dyDescent="0.35">
      <c r="A2271" t="s">
        <v>12191</v>
      </c>
      <c r="B2271" t="s">
        <v>12192</v>
      </c>
      <c r="E2271" t="s">
        <v>12223</v>
      </c>
      <c r="F2271" t="s">
        <v>12224</v>
      </c>
      <c r="I2271" t="str">
        <f>VLOOKUP(Table14[[#This Row],[No.]],E:F,2,FALSE)</f>
        <v>Premier Flour Mills</v>
      </c>
    </row>
    <row r="2272" spans="1:9" x14ac:dyDescent="0.35">
      <c r="A2272" t="s">
        <v>12193</v>
      </c>
      <c r="B2272" t="s">
        <v>12194</v>
      </c>
      <c r="E2272" t="s">
        <v>12225</v>
      </c>
      <c r="F2272" t="s">
        <v>12226</v>
      </c>
      <c r="I2272" t="str">
        <f>VLOOKUP(Table14[[#This Row],[No.]],E:F,2,FALSE)</f>
        <v>Simlaw Seeds Company Ltd</v>
      </c>
    </row>
    <row r="2273" spans="1:9" x14ac:dyDescent="0.35">
      <c r="A2273" t="s">
        <v>12195</v>
      </c>
      <c r="B2273" t="s">
        <v>12196</v>
      </c>
      <c r="E2273" t="s">
        <v>12227</v>
      </c>
      <c r="F2273" t="s">
        <v>12228</v>
      </c>
      <c r="I2273" t="str">
        <f>VLOOKUP(Table14[[#This Row],[No.]],E:F,2,FALSE)</f>
        <v>Metro Plastics Kenya Ltd</v>
      </c>
    </row>
    <row r="2274" spans="1:9" x14ac:dyDescent="0.35">
      <c r="A2274" t="s">
        <v>12197</v>
      </c>
      <c r="B2274" t="s">
        <v>12198</v>
      </c>
      <c r="E2274" t="s">
        <v>12229</v>
      </c>
      <c r="F2274" t="s">
        <v>12230</v>
      </c>
      <c r="I2274" t="str">
        <f>VLOOKUP(Table14[[#This Row],[No.]],E:F,2,FALSE)</f>
        <v>Sparr Drilling Company Ltd</v>
      </c>
    </row>
    <row r="2275" spans="1:9" x14ac:dyDescent="0.35">
      <c r="A2275" t="s">
        <v>12199</v>
      </c>
      <c r="B2275" t="s">
        <v>12200</v>
      </c>
      <c r="E2275" t="s">
        <v>12231</v>
      </c>
      <c r="F2275" t="s">
        <v>12232</v>
      </c>
      <c r="I2275" t="str">
        <f>VLOOKUP(Table14[[#This Row],[No.]],E:F,2,FALSE)</f>
        <v>Surgipham Limited</v>
      </c>
    </row>
    <row r="2276" spans="1:9" x14ac:dyDescent="0.35">
      <c r="A2276" t="s">
        <v>12201</v>
      </c>
      <c r="B2276" t="s">
        <v>12202</v>
      </c>
      <c r="E2276" t="s">
        <v>12233</v>
      </c>
      <c r="F2276" t="s">
        <v>12234</v>
      </c>
      <c r="I2276" t="str">
        <f>VLOOKUP(Table14[[#This Row],[No.]],E:F,2,FALSE)</f>
        <v>Alpha Medical Manufaturers Ltd</v>
      </c>
    </row>
    <row r="2277" spans="1:9" x14ac:dyDescent="0.35">
      <c r="A2277" t="s">
        <v>12203</v>
      </c>
      <c r="B2277" t="s">
        <v>12204</v>
      </c>
      <c r="E2277" t="s">
        <v>12235</v>
      </c>
      <c r="F2277" t="s">
        <v>12236</v>
      </c>
      <c r="I2277" t="str">
        <f>VLOOKUP(Table14[[#This Row],[No.]],E:F,2,FALSE)</f>
        <v>Nestle Foods Limited</v>
      </c>
    </row>
    <row r="2278" spans="1:9" x14ac:dyDescent="0.35">
      <c r="A2278" t="s">
        <v>12205</v>
      </c>
      <c r="B2278" t="s">
        <v>12206</v>
      </c>
      <c r="E2278" t="s">
        <v>12237</v>
      </c>
      <c r="F2278" t="s">
        <v>12238</v>
      </c>
      <c r="I2278" t="str">
        <f>VLOOKUP(Table14[[#This Row],[No.]],E:F,2,FALSE)</f>
        <v>Acacia Consultants Limited</v>
      </c>
    </row>
    <row r="2279" spans="1:9" x14ac:dyDescent="0.35">
      <c r="A2279" t="s">
        <v>12207</v>
      </c>
      <c r="B2279" t="s">
        <v>12208</v>
      </c>
      <c r="E2279" t="s">
        <v>12239</v>
      </c>
      <c r="F2279" t="s">
        <v>12240</v>
      </c>
      <c r="I2279" t="str">
        <f>VLOOKUP(Table14[[#This Row],[No.]],E:F,2,FALSE)</f>
        <v>General Motors East Africa Ltd</v>
      </c>
    </row>
    <row r="2280" spans="1:9" x14ac:dyDescent="0.35">
      <c r="A2280" t="s">
        <v>12209</v>
      </c>
      <c r="B2280" t="s">
        <v>12210</v>
      </c>
      <c r="E2280" t="s">
        <v>12241</v>
      </c>
      <c r="F2280" t="s">
        <v>12242</v>
      </c>
      <c r="I2280" t="str">
        <f>VLOOKUP(Table14[[#This Row],[No.]],E:F,2,FALSE)</f>
        <v>Marketing Department</v>
      </c>
    </row>
    <row r="2281" spans="1:9" x14ac:dyDescent="0.35">
      <c r="A2281" t="s">
        <v>12211</v>
      </c>
      <c r="B2281" t="s">
        <v>12212</v>
      </c>
      <c r="E2281" t="s">
        <v>12243</v>
      </c>
      <c r="F2281" t="s">
        <v>12244</v>
      </c>
      <c r="I2281" t="str">
        <f>VLOOKUP(Table14[[#This Row],[No.]],E:F,2,FALSE)</f>
        <v>Smart Printers Limited</v>
      </c>
    </row>
    <row r="2282" spans="1:9" x14ac:dyDescent="0.35">
      <c r="A2282" t="s">
        <v>12213</v>
      </c>
      <c r="B2282" t="s">
        <v>12214</v>
      </c>
      <c r="E2282" t="s">
        <v>12245</v>
      </c>
      <c r="F2282" t="s">
        <v>12246</v>
      </c>
      <c r="I2282" t="str">
        <f>VLOOKUP(Table14[[#This Row],[No.]],E:F,2,FALSE)</f>
        <v>Dr James Munene</v>
      </c>
    </row>
    <row r="2283" spans="1:9" x14ac:dyDescent="0.35">
      <c r="A2283" t="s">
        <v>12215</v>
      </c>
      <c r="B2283" t="s">
        <v>12216</v>
      </c>
      <c r="E2283" t="s">
        <v>12247</v>
      </c>
      <c r="F2283" t="s">
        <v>12248</v>
      </c>
      <c r="I2283" t="str">
        <f>VLOOKUP(Table14[[#This Row],[No.]],E:F,2,FALSE)</f>
        <v>Co-Exist Initiative</v>
      </c>
    </row>
    <row r="2284" spans="1:9" x14ac:dyDescent="0.35">
      <c r="A2284" t="s">
        <v>12217</v>
      </c>
      <c r="B2284" t="s">
        <v>12218</v>
      </c>
      <c r="E2284" t="s">
        <v>12249</v>
      </c>
      <c r="F2284" t="s">
        <v>12250</v>
      </c>
      <c r="I2284" t="str">
        <f>VLOOKUP(Table14[[#This Row],[No.]],E:F,2,FALSE)</f>
        <v>Dotsawy Limited</v>
      </c>
    </row>
    <row r="2285" spans="1:9" x14ac:dyDescent="0.35">
      <c r="A2285" t="s">
        <v>12219</v>
      </c>
      <c r="B2285" t="s">
        <v>12220</v>
      </c>
      <c r="E2285" t="s">
        <v>12251</v>
      </c>
      <c r="F2285" t="s">
        <v>12252</v>
      </c>
      <c r="I2285" t="str">
        <f>VLOOKUP(Table14[[#This Row],[No.]],E:F,2,FALSE)</f>
        <v>Catherine Bond</v>
      </c>
    </row>
    <row r="2286" spans="1:9" x14ac:dyDescent="0.35">
      <c r="A2286" t="s">
        <v>12221</v>
      </c>
      <c r="B2286" t="s">
        <v>12222</v>
      </c>
      <c r="E2286" t="s">
        <v>12253</v>
      </c>
      <c r="F2286" t="s">
        <v>12254</v>
      </c>
      <c r="I2286" t="str">
        <f>VLOOKUP(Table14[[#This Row],[No.]],E:F,2,FALSE)</f>
        <v>Sho/Co</v>
      </c>
    </row>
    <row r="2287" spans="1:9" x14ac:dyDescent="0.35">
      <c r="A2287" t="s">
        <v>12223</v>
      </c>
      <c r="B2287" t="s">
        <v>12224</v>
      </c>
      <c r="E2287" t="s">
        <v>12255</v>
      </c>
      <c r="F2287" t="s">
        <v>12256</v>
      </c>
      <c r="I2287" t="str">
        <f>VLOOKUP(Table14[[#This Row],[No.]],E:F,2,FALSE)</f>
        <v>Wimcy Production</v>
      </c>
    </row>
    <row r="2288" spans="1:9" x14ac:dyDescent="0.35">
      <c r="A2288" t="s">
        <v>12225</v>
      </c>
      <c r="B2288" t="s">
        <v>12226</v>
      </c>
      <c r="E2288" t="s">
        <v>12257</v>
      </c>
      <c r="F2288" t="s">
        <v>12258</v>
      </c>
      <c r="I2288" t="str">
        <f>VLOOKUP(Table14[[#This Row],[No.]],E:F,2,FALSE)</f>
        <v>Herigate Insurance Company Ltd</v>
      </c>
    </row>
    <row r="2289" spans="1:9" x14ac:dyDescent="0.35">
      <c r="A2289" t="s">
        <v>12227</v>
      </c>
      <c r="B2289" t="s">
        <v>12228</v>
      </c>
      <c r="E2289" t="s">
        <v>12259</v>
      </c>
      <c r="F2289" t="s">
        <v>12260</v>
      </c>
      <c r="I2289" t="str">
        <f>VLOOKUP(Table14[[#This Row],[No.]],E:F,2,FALSE)</f>
        <v>Apollo  Tours &amp; Travel Ltd</v>
      </c>
    </row>
    <row r="2290" spans="1:9" x14ac:dyDescent="0.35">
      <c r="A2290" t="s">
        <v>12229</v>
      </c>
      <c r="B2290" t="s">
        <v>12230</v>
      </c>
      <c r="E2290" t="s">
        <v>12261</v>
      </c>
      <c r="F2290" t="s">
        <v>12262</v>
      </c>
      <c r="I2290" t="str">
        <f>VLOOKUP(Table14[[#This Row],[No.]],E:F,2,FALSE)</f>
        <v>Vega Software Limited</v>
      </c>
    </row>
    <row r="2291" spans="1:9" x14ac:dyDescent="0.35">
      <c r="A2291" t="s">
        <v>12231</v>
      </c>
      <c r="B2291" t="s">
        <v>12232</v>
      </c>
      <c r="E2291" t="s">
        <v>12263</v>
      </c>
      <c r="F2291" t="s">
        <v>12264</v>
      </c>
      <c r="I2291" t="str">
        <f>VLOOKUP(Table14[[#This Row],[No.]],E:F,2,FALSE)</f>
        <v>Adopt A Light</v>
      </c>
    </row>
    <row r="2292" spans="1:9" x14ac:dyDescent="0.35">
      <c r="A2292" t="s">
        <v>12233</v>
      </c>
      <c r="B2292" t="s">
        <v>12234</v>
      </c>
      <c r="E2292" t="s">
        <v>12265</v>
      </c>
      <c r="F2292" t="s">
        <v>12266</v>
      </c>
      <c r="I2292" t="str">
        <f>VLOOKUP(Table14[[#This Row],[No.]],E:F,2,FALSE)</f>
        <v>Heath Partners Ins Brokers</v>
      </c>
    </row>
    <row r="2293" spans="1:9" x14ac:dyDescent="0.35">
      <c r="A2293" t="s">
        <v>12235</v>
      </c>
      <c r="B2293" t="s">
        <v>12236</v>
      </c>
      <c r="E2293" t="s">
        <v>12267</v>
      </c>
      <c r="F2293" t="s">
        <v>12268</v>
      </c>
      <c r="I2293" t="str">
        <f>VLOOKUP(Table14[[#This Row],[No.]],E:F,2,FALSE)</f>
        <v>Kasarani Sportview Hotel</v>
      </c>
    </row>
    <row r="2294" spans="1:9" x14ac:dyDescent="0.35">
      <c r="A2294" t="s">
        <v>12237</v>
      </c>
      <c r="B2294" t="s">
        <v>12238</v>
      </c>
      <c r="E2294" t="s">
        <v>12269</v>
      </c>
      <c r="F2294" t="s">
        <v>12270</v>
      </c>
      <c r="I2294" t="str">
        <f>VLOOKUP(Table14[[#This Row],[No.]],E:F,2,FALSE)</f>
        <v>Nation Media Group</v>
      </c>
    </row>
    <row r="2295" spans="1:9" x14ac:dyDescent="0.35">
      <c r="A2295" t="s">
        <v>12239</v>
      </c>
      <c r="B2295" t="s">
        <v>12240</v>
      </c>
      <c r="E2295" t="s">
        <v>12271</v>
      </c>
      <c r="F2295" t="s">
        <v>12272</v>
      </c>
      <c r="I2295" t="str">
        <f>VLOOKUP(Table14[[#This Row],[No.]],E:F,2,FALSE)</f>
        <v>Panari Hotel</v>
      </c>
    </row>
    <row r="2296" spans="1:9" x14ac:dyDescent="0.35">
      <c r="A2296" t="s">
        <v>12241</v>
      </c>
      <c r="B2296" t="s">
        <v>12242</v>
      </c>
      <c r="E2296" t="s">
        <v>12273</v>
      </c>
      <c r="F2296" t="s">
        <v>12274</v>
      </c>
      <c r="I2296" t="str">
        <f>VLOOKUP(Table14[[#This Row],[No.]],E:F,2,FALSE)</f>
        <v>The Bounty Hotel</v>
      </c>
    </row>
    <row r="2297" spans="1:9" x14ac:dyDescent="0.35">
      <c r="A2297" t="s">
        <v>12243</v>
      </c>
      <c r="B2297" t="s">
        <v>12244</v>
      </c>
      <c r="E2297" t="s">
        <v>12275</v>
      </c>
      <c r="F2297" t="s">
        <v>12276</v>
      </c>
      <c r="I2297" t="str">
        <f>VLOOKUP(Table14[[#This Row],[No.]],E:F,2,FALSE)</f>
        <v>UUNET Kenya Limited</v>
      </c>
    </row>
    <row r="2298" spans="1:9" x14ac:dyDescent="0.35">
      <c r="A2298" t="s">
        <v>12245</v>
      </c>
      <c r="B2298" t="s">
        <v>12246</v>
      </c>
      <c r="E2298" t="s">
        <v>12277</v>
      </c>
      <c r="F2298" t="s">
        <v>12278</v>
      </c>
      <c r="I2298" t="str">
        <f>VLOOKUP(Table14[[#This Row],[No.]],E:F,2,FALSE)</f>
        <v>CFC Life Company</v>
      </c>
    </row>
    <row r="2299" spans="1:9" x14ac:dyDescent="0.35">
      <c r="A2299" t="s">
        <v>12247</v>
      </c>
      <c r="B2299" t="s">
        <v>12248</v>
      </c>
      <c r="E2299" t="s">
        <v>12279</v>
      </c>
      <c r="F2299" t="s">
        <v>12280</v>
      </c>
      <c r="I2299" t="str">
        <f>VLOOKUP(Table14[[#This Row],[No.]],E:F,2,FALSE)</f>
        <v>Security Group</v>
      </c>
    </row>
    <row r="2300" spans="1:9" x14ac:dyDescent="0.35">
      <c r="A2300" t="s">
        <v>12249</v>
      </c>
      <c r="B2300" t="s">
        <v>12250</v>
      </c>
      <c r="E2300" t="s">
        <v>12281</v>
      </c>
      <c r="F2300" t="s">
        <v>12282</v>
      </c>
      <c r="I2300" t="str">
        <f>VLOOKUP(Table14[[#This Row],[No.]],E:F,2,FALSE)</f>
        <v>East African Packaging Ind</v>
      </c>
    </row>
    <row r="2301" spans="1:9" x14ac:dyDescent="0.35">
      <c r="A2301" t="s">
        <v>12251</v>
      </c>
      <c r="B2301" t="s">
        <v>12252</v>
      </c>
      <c r="E2301" t="s">
        <v>12283</v>
      </c>
      <c r="F2301" t="s">
        <v>12284</v>
      </c>
      <c r="I2301" t="str">
        <f>VLOOKUP(Table14[[#This Row],[No.]],E:F,2,FALSE)</f>
        <v>Strategic Industries Limited</v>
      </c>
    </row>
    <row r="2302" spans="1:9" x14ac:dyDescent="0.35">
      <c r="A2302" t="s">
        <v>12253</v>
      </c>
      <c r="B2302" t="s">
        <v>12254</v>
      </c>
      <c r="E2302" t="s">
        <v>12285</v>
      </c>
      <c r="F2302" t="s">
        <v>12286</v>
      </c>
      <c r="I2302" t="str">
        <f>VLOOKUP(Table14[[#This Row],[No.]],E:F,2,FALSE)</f>
        <v>Creative Profiles</v>
      </c>
    </row>
    <row r="2303" spans="1:9" x14ac:dyDescent="0.35">
      <c r="A2303" t="s">
        <v>12255</v>
      </c>
      <c r="B2303" t="s">
        <v>12256</v>
      </c>
      <c r="E2303" t="s">
        <v>12287</v>
      </c>
      <c r="F2303" t="s">
        <v>12288</v>
      </c>
      <c r="I2303" t="str">
        <f>VLOOKUP(Table14[[#This Row],[No.]],E:F,2,FALSE)</f>
        <v>Pinnacle Projects Limited</v>
      </c>
    </row>
    <row r="2304" spans="1:9" x14ac:dyDescent="0.35">
      <c r="A2304" t="s">
        <v>12257</v>
      </c>
      <c r="B2304" t="s">
        <v>12258</v>
      </c>
      <c r="E2304" t="s">
        <v>12289</v>
      </c>
      <c r="F2304" t="s">
        <v>12290</v>
      </c>
      <c r="I2304" t="str">
        <f>VLOOKUP(Table14[[#This Row],[No.]],E:F,2,FALSE)</f>
        <v>DHL Exel Supply Chain</v>
      </c>
    </row>
    <row r="2305" spans="1:9" x14ac:dyDescent="0.35">
      <c r="A2305" t="s">
        <v>12259</v>
      </c>
      <c r="B2305" t="s">
        <v>12260</v>
      </c>
      <c r="E2305" t="s">
        <v>12291</v>
      </c>
      <c r="F2305" t="s">
        <v>12292</v>
      </c>
      <c r="I2305" t="str">
        <f>VLOOKUP(Table14[[#This Row],[No.]],E:F,2,FALSE)</f>
        <v>GOAL KENYA - HIV</v>
      </c>
    </row>
    <row r="2306" spans="1:9" x14ac:dyDescent="0.35">
      <c r="A2306" t="s">
        <v>12261</v>
      </c>
      <c r="B2306" t="s">
        <v>12262</v>
      </c>
      <c r="E2306" t="s">
        <v>12293</v>
      </c>
      <c r="F2306" t="s">
        <v>12294</v>
      </c>
      <c r="I2306" t="str">
        <f>VLOOKUP(Table14[[#This Row],[No.]],E:F,2,FALSE)</f>
        <v>UNGA Limited</v>
      </c>
    </row>
    <row r="2307" spans="1:9" x14ac:dyDescent="0.35">
      <c r="A2307" t="s">
        <v>12263</v>
      </c>
      <c r="B2307" t="s">
        <v>12264</v>
      </c>
      <c r="E2307" t="s">
        <v>12295</v>
      </c>
      <c r="F2307" t="s">
        <v>12296</v>
      </c>
      <c r="I2307" t="str">
        <f>VLOOKUP(Table14[[#This Row],[No.]],E:F,2,FALSE)</f>
        <v>UNGA Farm Care (EA) Ltd</v>
      </c>
    </row>
    <row r="2308" spans="1:9" x14ac:dyDescent="0.35">
      <c r="A2308" t="s">
        <v>12265</v>
      </c>
      <c r="B2308" t="s">
        <v>12266</v>
      </c>
      <c r="E2308" t="s">
        <v>12297</v>
      </c>
      <c r="F2308" t="s">
        <v>12298</v>
      </c>
      <c r="I2308" t="str">
        <f>VLOOKUP(Table14[[#This Row],[No.]],E:F,2,FALSE)</f>
        <v>Dave Roses Limited</v>
      </c>
    </row>
    <row r="2309" spans="1:9" x14ac:dyDescent="0.35">
      <c r="A2309" t="s">
        <v>12267</v>
      </c>
      <c r="B2309" t="s">
        <v>12268</v>
      </c>
      <c r="E2309" t="s">
        <v>12299</v>
      </c>
      <c r="F2309" t="s">
        <v>12300</v>
      </c>
      <c r="I2309" t="str">
        <f>VLOOKUP(Table14[[#This Row],[No.]],E:F,2,FALSE)</f>
        <v>Arid Lands Resource Mgt Projec</v>
      </c>
    </row>
    <row r="2310" spans="1:9" x14ac:dyDescent="0.35">
      <c r="A2310" t="s">
        <v>12269</v>
      </c>
      <c r="B2310" t="s">
        <v>12270</v>
      </c>
      <c r="E2310" t="s">
        <v>12301</v>
      </c>
      <c r="F2310" t="s">
        <v>12302</v>
      </c>
      <c r="I2310" t="str">
        <f>VLOOKUP(Table14[[#This Row],[No.]],E:F,2,FALSE)</f>
        <v>Pharmaciens Sans Frontiers</v>
      </c>
    </row>
    <row r="2311" spans="1:9" x14ac:dyDescent="0.35">
      <c r="A2311" t="s">
        <v>12271</v>
      </c>
      <c r="B2311" t="s">
        <v>12272</v>
      </c>
      <c r="E2311" t="s">
        <v>12303</v>
      </c>
      <c r="F2311" t="s">
        <v>12304</v>
      </c>
      <c r="I2311" t="str">
        <f>VLOOKUP(Table14[[#This Row],[No.]],E:F,2,FALSE)</f>
        <v>National Disaster Operation Ce</v>
      </c>
    </row>
    <row r="2312" spans="1:9" x14ac:dyDescent="0.35">
      <c r="A2312" t="s">
        <v>12273</v>
      </c>
      <c r="B2312" t="s">
        <v>12274</v>
      </c>
      <c r="E2312" t="s">
        <v>12305</v>
      </c>
      <c r="F2312" t="s">
        <v>12306</v>
      </c>
      <c r="I2312" t="str">
        <f>VLOOKUP(Table14[[#This Row],[No.]],E:F,2,FALSE)</f>
        <v>Com21</v>
      </c>
    </row>
    <row r="2313" spans="1:9" x14ac:dyDescent="0.35">
      <c r="A2313" t="s">
        <v>12275</v>
      </c>
      <c r="B2313" t="s">
        <v>12276</v>
      </c>
      <c r="E2313" t="s">
        <v>12307</v>
      </c>
      <c r="F2313" t="s">
        <v>12124</v>
      </c>
      <c r="I2313" t="str">
        <f>VLOOKUP(Table14[[#This Row],[No.]],E:F,2,FALSE)</f>
        <v>French School</v>
      </c>
    </row>
    <row r="2314" spans="1:9" x14ac:dyDescent="0.35">
      <c r="A2314" t="s">
        <v>12277</v>
      </c>
      <c r="B2314" t="s">
        <v>12278</v>
      </c>
      <c r="E2314" t="s">
        <v>12308</v>
      </c>
      <c r="F2314" t="s">
        <v>12309</v>
      </c>
      <c r="I2314" t="str">
        <f>VLOOKUP(Table14[[#This Row],[No.]],E:F,2,FALSE)</f>
        <v>Eveready East Africa Ltd</v>
      </c>
    </row>
    <row r="2315" spans="1:9" x14ac:dyDescent="0.35">
      <c r="A2315" t="s">
        <v>12279</v>
      </c>
      <c r="B2315" t="s">
        <v>12280</v>
      </c>
      <c r="E2315" t="s">
        <v>12310</v>
      </c>
      <c r="F2315" t="s">
        <v>12311</v>
      </c>
      <c r="I2315" t="str">
        <f>VLOOKUP(Table14[[#This Row],[No.]],E:F,2,FALSE)</f>
        <v>Coco Jambo Restaurant</v>
      </c>
    </row>
    <row r="2316" spans="1:9" x14ac:dyDescent="0.35">
      <c r="A2316" t="s">
        <v>12281</v>
      </c>
      <c r="B2316" t="s">
        <v>12282</v>
      </c>
      <c r="E2316" t="s">
        <v>12312</v>
      </c>
      <c r="F2316" t="s">
        <v>12313</v>
      </c>
      <c r="I2316" t="str">
        <f>VLOOKUP(Table14[[#This Row],[No.]],E:F,2,FALSE)</f>
        <v>Telafrique Ltd</v>
      </c>
    </row>
    <row r="2317" spans="1:9" x14ac:dyDescent="0.35">
      <c r="A2317" t="s">
        <v>12283</v>
      </c>
      <c r="B2317" t="s">
        <v>12284</v>
      </c>
      <c r="E2317" t="s">
        <v>12314</v>
      </c>
      <c r="F2317" t="s">
        <v>12315</v>
      </c>
      <c r="I2317" t="str">
        <f>VLOOKUP(Table14[[#This Row],[No.]],E:F,2,FALSE)</f>
        <v>Match Electrical Limited</v>
      </c>
    </row>
    <row r="2318" spans="1:9" x14ac:dyDescent="0.35">
      <c r="A2318" t="s">
        <v>12285</v>
      </c>
      <c r="B2318" t="s">
        <v>12286</v>
      </c>
      <c r="E2318" t="s">
        <v>12316</v>
      </c>
      <c r="F2318" t="s">
        <v>12317</v>
      </c>
      <c r="I2318" t="str">
        <f>VLOOKUP(Table14[[#This Row],[No.]],E:F,2,FALSE)</f>
        <v>Mukuru Promotion Centre</v>
      </c>
    </row>
    <row r="2319" spans="1:9" x14ac:dyDescent="0.35">
      <c r="A2319" t="s">
        <v>12287</v>
      </c>
      <c r="B2319" t="s">
        <v>12288</v>
      </c>
      <c r="E2319" t="s">
        <v>12318</v>
      </c>
      <c r="F2319" t="s">
        <v>12319</v>
      </c>
      <c r="I2319" t="str">
        <f>VLOOKUP(Table14[[#This Row],[No.]],E:F,2,FALSE)</f>
        <v>Exel Contract Logistics Kenya</v>
      </c>
    </row>
    <row r="2320" spans="1:9" x14ac:dyDescent="0.35">
      <c r="A2320" t="s">
        <v>12289</v>
      </c>
      <c r="B2320" t="s">
        <v>12290</v>
      </c>
      <c r="E2320" t="s">
        <v>12320</v>
      </c>
      <c r="F2320" t="s">
        <v>12321</v>
      </c>
      <c r="I2320" t="str">
        <f>VLOOKUP(Table14[[#This Row],[No.]],E:F,2,FALSE)</f>
        <v>DT Dobie &amp; Company Ltd</v>
      </c>
    </row>
    <row r="2321" spans="1:9" x14ac:dyDescent="0.35">
      <c r="A2321" t="s">
        <v>12291</v>
      </c>
      <c r="B2321" t="s">
        <v>12292</v>
      </c>
      <c r="E2321" t="s">
        <v>12322</v>
      </c>
      <c r="F2321" t="s">
        <v>12323</v>
      </c>
      <c r="I2321" t="str">
        <f>VLOOKUP(Table14[[#This Row],[No.]],E:F,2,FALSE)</f>
        <v>Pembe Flour Mills</v>
      </c>
    </row>
    <row r="2322" spans="1:9" x14ac:dyDescent="0.35">
      <c r="A2322" t="s">
        <v>12293</v>
      </c>
      <c r="B2322" t="s">
        <v>12294</v>
      </c>
      <c r="E2322" t="s">
        <v>12324</v>
      </c>
      <c r="F2322" t="s">
        <v>12325</v>
      </c>
      <c r="I2322" t="str">
        <f>VLOOKUP(Table14[[#This Row],[No.]],E:F,2,FALSE)</f>
        <v>Kaplan &amp; Stratton Advocates</v>
      </c>
    </row>
    <row r="2323" spans="1:9" x14ac:dyDescent="0.35">
      <c r="A2323" t="s">
        <v>12295</v>
      </c>
      <c r="B2323" t="s">
        <v>12296</v>
      </c>
      <c r="E2323" t="s">
        <v>12326</v>
      </c>
      <c r="F2323" t="s">
        <v>11470</v>
      </c>
      <c r="I2323" t="str">
        <f>VLOOKUP(Table14[[#This Row],[No.]],E:F,2,FALSE)</f>
        <v>Kanafric Industries</v>
      </c>
    </row>
    <row r="2324" spans="1:9" x14ac:dyDescent="0.35">
      <c r="A2324" t="s">
        <v>12297</v>
      </c>
      <c r="B2324" t="s">
        <v>12298</v>
      </c>
      <c r="E2324" t="s">
        <v>12327</v>
      </c>
      <c r="F2324" t="s">
        <v>12328</v>
      </c>
      <c r="I2324" t="str">
        <f>VLOOKUP(Table14[[#This Row],[No.]],E:F,2,FALSE)</f>
        <v>Kenya Broadcasting Corporation</v>
      </c>
    </row>
    <row r="2325" spans="1:9" x14ac:dyDescent="0.35">
      <c r="A2325" t="s">
        <v>12299</v>
      </c>
      <c r="B2325" t="s">
        <v>12300</v>
      </c>
      <c r="E2325" t="s">
        <v>12329</v>
      </c>
      <c r="F2325" t="s">
        <v>11797</v>
      </c>
      <c r="I2325" t="str">
        <f>VLOOKUP(Table14[[#This Row],[No.]],E:F,2,FALSE)</f>
        <v>Leisure Lodge Resort</v>
      </c>
    </row>
    <row r="2326" spans="1:9" x14ac:dyDescent="0.35">
      <c r="A2326" t="s">
        <v>12301</v>
      </c>
      <c r="B2326" t="s">
        <v>12302</v>
      </c>
      <c r="E2326" t="s">
        <v>12330</v>
      </c>
      <c r="F2326" t="s">
        <v>12331</v>
      </c>
      <c r="I2326" t="str">
        <f>VLOOKUP(Table14[[#This Row],[No.]],E:F,2,FALSE)</f>
        <v>Intn'l Mine Action Trg Centre</v>
      </c>
    </row>
    <row r="2327" spans="1:9" x14ac:dyDescent="0.35">
      <c r="A2327" t="s">
        <v>12303</v>
      </c>
      <c r="B2327" t="s">
        <v>12304</v>
      </c>
      <c r="E2327" t="s">
        <v>12332</v>
      </c>
      <c r="F2327" t="s">
        <v>12333</v>
      </c>
      <c r="I2327" t="str">
        <f>VLOOKUP(Table14[[#This Row],[No.]],E:F,2,FALSE)</f>
        <v>Biselex Kenya  Limited</v>
      </c>
    </row>
    <row r="2328" spans="1:9" x14ac:dyDescent="0.35">
      <c r="A2328" t="s">
        <v>12305</v>
      </c>
      <c r="B2328" t="s">
        <v>12306</v>
      </c>
      <c r="E2328" t="s">
        <v>12334</v>
      </c>
      <c r="F2328" t="s">
        <v>12335</v>
      </c>
      <c r="I2328" t="str">
        <f>VLOOKUP(Table14[[#This Row],[No.]],E:F,2,FALSE)</f>
        <v>West Kenya Sugar Compay Ltd</v>
      </c>
    </row>
    <row r="2329" spans="1:9" x14ac:dyDescent="0.35">
      <c r="A2329" t="s">
        <v>12307</v>
      </c>
      <c r="B2329" t="s">
        <v>12124</v>
      </c>
      <c r="E2329" t="s">
        <v>12336</v>
      </c>
      <c r="F2329" t="s">
        <v>12337</v>
      </c>
      <c r="I2329" t="str">
        <f>VLOOKUP(Table14[[#This Row],[No.]],E:F,2,FALSE)</f>
        <v>Christian Aid</v>
      </c>
    </row>
    <row r="2330" spans="1:9" x14ac:dyDescent="0.35">
      <c r="A2330" t="s">
        <v>12308</v>
      </c>
      <c r="B2330" t="s">
        <v>12309</v>
      </c>
      <c r="E2330" t="s">
        <v>12338</v>
      </c>
      <c r="F2330" t="s">
        <v>12339</v>
      </c>
      <c r="I2330" t="str">
        <f>VLOOKUP(Table14[[#This Row],[No.]],E:F,2,FALSE)</f>
        <v>Braeburn School</v>
      </c>
    </row>
    <row r="2331" spans="1:9" x14ac:dyDescent="0.35">
      <c r="A2331" t="s">
        <v>12310</v>
      </c>
      <c r="B2331" t="s">
        <v>12311</v>
      </c>
      <c r="E2331" t="s">
        <v>12340</v>
      </c>
      <c r="F2331" t="s">
        <v>12341</v>
      </c>
      <c r="I2331" t="str">
        <f>VLOOKUP(Table14[[#This Row],[No.]],E:F,2,FALSE)</f>
        <v>International Rescue Committee</v>
      </c>
    </row>
    <row r="2332" spans="1:9" x14ac:dyDescent="0.35">
      <c r="A2332" t="s">
        <v>12312</v>
      </c>
      <c r="B2332" t="s">
        <v>12313</v>
      </c>
      <c r="E2332" t="s">
        <v>12342</v>
      </c>
      <c r="F2332" t="s">
        <v>12343</v>
      </c>
      <c r="I2332" t="str">
        <f>VLOOKUP(Table14[[#This Row],[No.]],E:F,2,FALSE)</f>
        <v>Mutsimoto Motor Company</v>
      </c>
    </row>
    <row r="2333" spans="1:9" x14ac:dyDescent="0.35">
      <c r="A2333" t="s">
        <v>12314</v>
      </c>
      <c r="B2333" t="s">
        <v>12315</v>
      </c>
      <c r="E2333" t="s">
        <v>12344</v>
      </c>
      <c r="F2333" t="s">
        <v>12345</v>
      </c>
      <c r="I2333" t="str">
        <f>VLOOKUP(Table14[[#This Row],[No.]],E:F,2,FALSE)</f>
        <v>University of Nairobi</v>
      </c>
    </row>
    <row r="2334" spans="1:9" x14ac:dyDescent="0.35">
      <c r="A2334" t="s">
        <v>12316</v>
      </c>
      <c r="B2334" t="s">
        <v>12317</v>
      </c>
      <c r="E2334" t="s">
        <v>12346</v>
      </c>
      <c r="F2334" t="s">
        <v>12347</v>
      </c>
      <c r="I2334" t="str">
        <f>VLOOKUP(Table14[[#This Row],[No.]],E:F,2,FALSE)</f>
        <v>USAID/East Africa</v>
      </c>
    </row>
    <row r="2335" spans="1:9" x14ac:dyDescent="0.35">
      <c r="A2335" t="s">
        <v>12318</v>
      </c>
      <c r="B2335" t="s">
        <v>12319</v>
      </c>
      <c r="E2335" t="s">
        <v>12348</v>
      </c>
      <c r="F2335" t="s">
        <v>12349</v>
      </c>
      <c r="I2335" t="str">
        <f>VLOOKUP(Table14[[#This Row],[No.]],E:F,2,FALSE)</f>
        <v>Alcatel Lucent East Africa Lt</v>
      </c>
    </row>
    <row r="2336" spans="1:9" x14ac:dyDescent="0.35">
      <c r="A2336" t="s">
        <v>12320</v>
      </c>
      <c r="B2336" t="s">
        <v>12321</v>
      </c>
      <c r="E2336" t="s">
        <v>12350</v>
      </c>
      <c r="F2336" t="s">
        <v>12351</v>
      </c>
      <c r="I2336" t="str">
        <f>VLOOKUP(Table14[[#This Row],[No.]],E:F,2,FALSE)</f>
        <v>Quantyman Associates</v>
      </c>
    </row>
    <row r="2337" spans="1:9" x14ac:dyDescent="0.35">
      <c r="A2337" t="s">
        <v>12322</v>
      </c>
      <c r="B2337" t="s">
        <v>12323</v>
      </c>
      <c r="E2337" t="s">
        <v>12352</v>
      </c>
      <c r="F2337" t="s">
        <v>12353</v>
      </c>
      <c r="I2337" t="str">
        <f>VLOOKUP(Table14[[#This Row],[No.]],E:F,2,FALSE)</f>
        <v>Blue Bird Aviation</v>
      </c>
    </row>
    <row r="2338" spans="1:9" x14ac:dyDescent="0.35">
      <c r="A2338" t="s">
        <v>12324</v>
      </c>
      <c r="B2338" t="s">
        <v>12325</v>
      </c>
      <c r="E2338" t="s">
        <v>12354</v>
      </c>
      <c r="F2338" t="s">
        <v>12355</v>
      </c>
      <c r="I2338" t="str">
        <f>VLOOKUP(Table14[[#This Row],[No.]],E:F,2,FALSE)</f>
        <v>Christian Reformed World Relie</v>
      </c>
    </row>
    <row r="2339" spans="1:9" x14ac:dyDescent="0.35">
      <c r="A2339" t="s">
        <v>12326</v>
      </c>
      <c r="B2339" t="s">
        <v>11470</v>
      </c>
      <c r="E2339" t="s">
        <v>12356</v>
      </c>
      <c r="F2339" t="s">
        <v>12357</v>
      </c>
      <c r="I2339" t="str">
        <f>VLOOKUP(Table14[[#This Row],[No.]],E:F,2,FALSE)</f>
        <v>Red Court Hotel</v>
      </c>
    </row>
    <row r="2340" spans="1:9" x14ac:dyDescent="0.35">
      <c r="A2340" t="s">
        <v>12327</v>
      </c>
      <c r="B2340" t="s">
        <v>12328</v>
      </c>
      <c r="E2340" t="s">
        <v>12358</v>
      </c>
      <c r="F2340" t="s">
        <v>12359</v>
      </c>
      <c r="I2340" t="str">
        <f>VLOOKUP(Table14[[#This Row],[No.]],E:F,2,FALSE)</f>
        <v>Akarim Agencies Co Ltd</v>
      </c>
    </row>
    <row r="2341" spans="1:9" x14ac:dyDescent="0.35">
      <c r="A2341" t="s">
        <v>12329</v>
      </c>
      <c r="B2341" t="s">
        <v>11797</v>
      </c>
      <c r="E2341" t="s">
        <v>12360</v>
      </c>
      <c r="F2341" t="s">
        <v>12361</v>
      </c>
      <c r="I2341" t="str">
        <f>VLOOKUP(Table14[[#This Row],[No.]],E:F,2,FALSE)</f>
        <v>Barclays Bank of Kenya</v>
      </c>
    </row>
    <row r="2342" spans="1:9" x14ac:dyDescent="0.35">
      <c r="A2342" t="s">
        <v>12330</v>
      </c>
      <c r="B2342" t="s">
        <v>12331</v>
      </c>
      <c r="E2342" t="s">
        <v>12362</v>
      </c>
      <c r="F2342" t="s">
        <v>12363</v>
      </c>
      <c r="I2342" t="str">
        <f>VLOOKUP(Table14[[#This Row],[No.]],E:F,2,FALSE)</f>
        <v>Mitchell Cotts</v>
      </c>
    </row>
    <row r="2343" spans="1:9" x14ac:dyDescent="0.35">
      <c r="A2343" t="s">
        <v>12332</v>
      </c>
      <c r="B2343" t="s">
        <v>12333</v>
      </c>
      <c r="E2343" t="s">
        <v>12364</v>
      </c>
      <c r="F2343" t="s">
        <v>12365</v>
      </c>
      <c r="I2343" t="str">
        <f>VLOOKUP(Table14[[#This Row],[No.]],E:F,2,FALSE)</f>
        <v>Danish Refugee Council</v>
      </c>
    </row>
    <row r="2344" spans="1:9" x14ac:dyDescent="0.35">
      <c r="A2344" t="s">
        <v>12334</v>
      </c>
      <c r="B2344" t="s">
        <v>12335</v>
      </c>
      <c r="E2344" t="s">
        <v>12366</v>
      </c>
      <c r="F2344" t="s">
        <v>12367</v>
      </c>
      <c r="I2344" t="str">
        <f>VLOOKUP(Table14[[#This Row],[No.]],E:F,2,FALSE)</f>
        <v>Open View Business Systems</v>
      </c>
    </row>
    <row r="2345" spans="1:9" x14ac:dyDescent="0.35">
      <c r="A2345" t="s">
        <v>12336</v>
      </c>
      <c r="B2345" t="s">
        <v>12337</v>
      </c>
      <c r="E2345" t="s">
        <v>12368</v>
      </c>
      <c r="F2345" t="s">
        <v>12369</v>
      </c>
      <c r="I2345" t="str">
        <f>VLOOKUP(Table14[[#This Row],[No.]],E:F,2,FALSE)</f>
        <v>Midroc  Construction Company</v>
      </c>
    </row>
    <row r="2346" spans="1:9" x14ac:dyDescent="0.35">
      <c r="A2346" t="s">
        <v>12338</v>
      </c>
      <c r="B2346" t="s">
        <v>12339</v>
      </c>
      <c r="E2346" t="s">
        <v>12370</v>
      </c>
      <c r="F2346" t="s">
        <v>12371</v>
      </c>
      <c r="I2346" t="str">
        <f>VLOOKUP(Table14[[#This Row],[No.]],E:F,2,FALSE)</f>
        <v>Hotpoint Appliances Ltd</v>
      </c>
    </row>
    <row r="2347" spans="1:9" x14ac:dyDescent="0.35">
      <c r="A2347" t="s">
        <v>12340</v>
      </c>
      <c r="B2347" t="s">
        <v>12341</v>
      </c>
      <c r="E2347" t="s">
        <v>12372</v>
      </c>
      <c r="F2347" t="s">
        <v>12373</v>
      </c>
      <c r="I2347" t="str">
        <f>VLOOKUP(Table14[[#This Row],[No.]],E:F,2,FALSE)</f>
        <v>Geotronics Engineering Co.</v>
      </c>
    </row>
    <row r="2348" spans="1:9" x14ac:dyDescent="0.35">
      <c r="A2348" t="s">
        <v>12342</v>
      </c>
      <c r="B2348" t="s">
        <v>12343</v>
      </c>
      <c r="E2348" t="s">
        <v>12374</v>
      </c>
      <c r="F2348" t="s">
        <v>12375</v>
      </c>
      <c r="I2348" t="str">
        <f>VLOOKUP(Table14[[#This Row],[No.]],E:F,2,FALSE)</f>
        <v>Sarova Hotels</v>
      </c>
    </row>
    <row r="2349" spans="1:9" x14ac:dyDescent="0.35">
      <c r="A2349" t="s">
        <v>12344</v>
      </c>
      <c r="B2349" t="s">
        <v>12345</v>
      </c>
      <c r="E2349" t="s">
        <v>12376</v>
      </c>
      <c r="F2349" t="s">
        <v>12377</v>
      </c>
      <c r="I2349" t="str">
        <f>VLOOKUP(Table14[[#This Row],[No.]],E:F,2,FALSE)</f>
        <v>Winnie Ngugi</v>
      </c>
    </row>
    <row r="2350" spans="1:9" x14ac:dyDescent="0.35">
      <c r="A2350" t="s">
        <v>12346</v>
      </c>
      <c r="B2350" t="s">
        <v>12347</v>
      </c>
      <c r="E2350" t="s">
        <v>12378</v>
      </c>
      <c r="F2350" t="s">
        <v>12379</v>
      </c>
      <c r="I2350" t="str">
        <f>VLOOKUP(Table14[[#This Row],[No.]],E:F,2,FALSE)</f>
        <v>Avtech Systems</v>
      </c>
    </row>
    <row r="2351" spans="1:9" x14ac:dyDescent="0.35">
      <c r="A2351" t="s">
        <v>12348</v>
      </c>
      <c r="B2351" t="s">
        <v>12349</v>
      </c>
      <c r="E2351" t="s">
        <v>12380</v>
      </c>
      <c r="F2351" t="s">
        <v>12381</v>
      </c>
      <c r="I2351" t="str">
        <f>VLOOKUP(Table14[[#This Row],[No.]],E:F,2,FALSE)</f>
        <v>Kaluworks Limited</v>
      </c>
    </row>
    <row r="2352" spans="1:9" x14ac:dyDescent="0.35">
      <c r="A2352" t="s">
        <v>12350</v>
      </c>
      <c r="B2352" t="s">
        <v>12351</v>
      </c>
      <c r="E2352" t="s">
        <v>12382</v>
      </c>
      <c r="F2352" t="s">
        <v>12383</v>
      </c>
      <c r="I2352" t="str">
        <f>VLOOKUP(Table14[[#This Row],[No.]],E:F,2,FALSE)</f>
        <v>Spartan Trading Co.</v>
      </c>
    </row>
    <row r="2353" spans="1:9" x14ac:dyDescent="0.35">
      <c r="A2353" t="s">
        <v>12352</v>
      </c>
      <c r="B2353" t="s">
        <v>12353</v>
      </c>
      <c r="E2353" t="s">
        <v>12384</v>
      </c>
      <c r="F2353" t="s">
        <v>12385</v>
      </c>
      <c r="I2353" t="str">
        <f>VLOOKUP(Table14[[#This Row],[No.]],E:F,2,FALSE)</f>
        <v>Technology Totay</v>
      </c>
    </row>
    <row r="2354" spans="1:9" x14ac:dyDescent="0.35">
      <c r="A2354" t="s">
        <v>12354</v>
      </c>
      <c r="B2354" t="s">
        <v>12355</v>
      </c>
      <c r="E2354" t="s">
        <v>12386</v>
      </c>
      <c r="F2354" t="s">
        <v>12387</v>
      </c>
      <c r="I2354" t="str">
        <f>VLOOKUP(Table14[[#This Row],[No.]],E:F,2,FALSE)</f>
        <v>Antco Automatic &amp; Telkom</v>
      </c>
    </row>
    <row r="2355" spans="1:9" x14ac:dyDescent="0.35">
      <c r="A2355" t="s">
        <v>12356</v>
      </c>
      <c r="B2355" t="s">
        <v>12357</v>
      </c>
      <c r="E2355" t="s">
        <v>12388</v>
      </c>
      <c r="F2355" t="s">
        <v>12389</v>
      </c>
      <c r="I2355" t="str">
        <f>VLOOKUP(Table14[[#This Row],[No.]],E:F,2,FALSE)</f>
        <v>Coca Cola East Africa</v>
      </c>
    </row>
    <row r="2356" spans="1:9" x14ac:dyDescent="0.35">
      <c r="A2356" t="s">
        <v>12358</v>
      </c>
      <c r="B2356" t="s">
        <v>12359</v>
      </c>
      <c r="E2356" t="s">
        <v>12390</v>
      </c>
      <c r="F2356" t="s">
        <v>12391</v>
      </c>
      <c r="I2356" t="str">
        <f>VLOOKUP(Table14[[#This Row],[No.]],E:F,2,FALSE)</f>
        <v>Kenya Commercial Bank</v>
      </c>
    </row>
    <row r="2357" spans="1:9" x14ac:dyDescent="0.35">
      <c r="A2357" t="s">
        <v>12360</v>
      </c>
      <c r="B2357" t="s">
        <v>12361</v>
      </c>
      <c r="E2357" t="s">
        <v>12392</v>
      </c>
      <c r="F2357" t="s">
        <v>12393</v>
      </c>
      <c r="I2357" t="str">
        <f>VLOOKUP(Table14[[#This Row],[No.]],E:F,2,FALSE)</f>
        <v>Diamond Trust Bank</v>
      </c>
    </row>
    <row r="2358" spans="1:9" x14ac:dyDescent="0.35">
      <c r="A2358" t="s">
        <v>12362</v>
      </c>
      <c r="B2358" t="s">
        <v>12363</v>
      </c>
      <c r="E2358" t="s">
        <v>12394</v>
      </c>
      <c r="F2358" t="s">
        <v>12395</v>
      </c>
      <c r="I2358" t="str">
        <f>VLOOKUP(Table14[[#This Row],[No.]],E:F,2,FALSE)</f>
        <v>Embassy of Finland</v>
      </c>
    </row>
    <row r="2359" spans="1:9" x14ac:dyDescent="0.35">
      <c r="A2359" t="s">
        <v>12364</v>
      </c>
      <c r="B2359" t="s">
        <v>12365</v>
      </c>
      <c r="E2359" t="s">
        <v>12396</v>
      </c>
      <c r="F2359" t="s">
        <v>12397</v>
      </c>
      <c r="I2359" t="str">
        <f>VLOOKUP(Table14[[#This Row],[No.]],E:F,2,FALSE)</f>
        <v>Merlin</v>
      </c>
    </row>
    <row r="2360" spans="1:9" x14ac:dyDescent="0.35">
      <c r="A2360" t="s">
        <v>12366</v>
      </c>
      <c r="B2360" t="s">
        <v>12367</v>
      </c>
      <c r="E2360" t="s">
        <v>12398</v>
      </c>
      <c r="F2360" t="s">
        <v>12399</v>
      </c>
      <c r="I2360" t="str">
        <f>VLOOKUP(Table14[[#This Row],[No.]],E:F,2,FALSE)</f>
        <v>Nokia South Africa Pty Ltd.</v>
      </c>
    </row>
    <row r="2361" spans="1:9" x14ac:dyDescent="0.35">
      <c r="A2361" t="s">
        <v>12368</v>
      </c>
      <c r="B2361" t="s">
        <v>12369</v>
      </c>
      <c r="E2361" t="s">
        <v>12400</v>
      </c>
      <c r="F2361" t="s">
        <v>12401</v>
      </c>
      <c r="I2361" t="str">
        <f>VLOOKUP(Table14[[#This Row],[No.]],E:F,2,FALSE)</f>
        <v>MoH/GTZ Health Program</v>
      </c>
    </row>
    <row r="2362" spans="1:9" x14ac:dyDescent="0.35">
      <c r="A2362" t="s">
        <v>12370</v>
      </c>
      <c r="B2362" t="s">
        <v>12371</v>
      </c>
      <c r="E2362" t="s">
        <v>12402</v>
      </c>
      <c r="F2362" t="s">
        <v>12403</v>
      </c>
      <c r="I2362" t="str">
        <f>VLOOKUP(Table14[[#This Row],[No.]],E:F,2,FALSE)</f>
        <v>Internationl Org for Migration</v>
      </c>
    </row>
    <row r="2363" spans="1:9" x14ac:dyDescent="0.35">
      <c r="A2363" t="s">
        <v>12372</v>
      </c>
      <c r="B2363" t="s">
        <v>12373</v>
      </c>
      <c r="E2363" t="s">
        <v>12404</v>
      </c>
      <c r="F2363" t="s">
        <v>12405</v>
      </c>
      <c r="I2363" t="str">
        <f>VLOOKUP(Table14[[#This Row],[No.]],E:F,2,FALSE)</f>
        <v>Greenlands Agroproducers Ltd</v>
      </c>
    </row>
    <row r="2364" spans="1:9" x14ac:dyDescent="0.35">
      <c r="A2364" t="s">
        <v>12374</v>
      </c>
      <c r="B2364" t="s">
        <v>12375</v>
      </c>
      <c r="E2364" t="s">
        <v>12406</v>
      </c>
      <c r="F2364" t="s">
        <v>12407</v>
      </c>
      <c r="I2364" t="str">
        <f>VLOOKUP(Table14[[#This Row],[No.]],E:F,2,FALSE)</f>
        <v>Mary Kuria</v>
      </c>
    </row>
    <row r="2365" spans="1:9" x14ac:dyDescent="0.35">
      <c r="A2365" t="s">
        <v>12376</v>
      </c>
      <c r="B2365" t="s">
        <v>12377</v>
      </c>
      <c r="E2365" t="s">
        <v>12408</v>
      </c>
      <c r="F2365" t="s">
        <v>12409</v>
      </c>
      <c r="I2365" t="str">
        <f>VLOOKUP(Table14[[#This Row],[No.]],E:F,2,FALSE)</f>
        <v>Embassy of Belgium</v>
      </c>
    </row>
    <row r="2366" spans="1:9" x14ac:dyDescent="0.35">
      <c r="A2366" t="s">
        <v>12378</v>
      </c>
      <c r="B2366" t="s">
        <v>12379</v>
      </c>
      <c r="E2366" t="s">
        <v>12410</v>
      </c>
      <c r="F2366" t="s">
        <v>12411</v>
      </c>
      <c r="I2366" t="str">
        <f>VLOOKUP(Table14[[#This Row],[No.]],E:F,2,FALSE)</f>
        <v>British Peace Support Team</v>
      </c>
    </row>
    <row r="2367" spans="1:9" x14ac:dyDescent="0.35">
      <c r="A2367" t="s">
        <v>12380</v>
      </c>
      <c r="B2367" t="s">
        <v>12381</v>
      </c>
      <c r="E2367" t="s">
        <v>12412</v>
      </c>
      <c r="F2367" t="s">
        <v>12413</v>
      </c>
      <c r="I2367" t="str">
        <f>VLOOKUP(Table14[[#This Row],[No.]],E:F,2,FALSE)</f>
        <v>United Nations Development Pro</v>
      </c>
    </row>
    <row r="2368" spans="1:9" x14ac:dyDescent="0.35">
      <c r="A2368" t="s">
        <v>12382</v>
      </c>
      <c r="B2368" t="s">
        <v>12383</v>
      </c>
      <c r="E2368" t="s">
        <v>12414</v>
      </c>
      <c r="F2368" t="s">
        <v>12415</v>
      </c>
      <c r="I2368" t="str">
        <f>VLOOKUP(Table14[[#This Row],[No.]],E:F,2,FALSE)</f>
        <v>Tribe Hotel</v>
      </c>
    </row>
    <row r="2369" spans="1:9" x14ac:dyDescent="0.35">
      <c r="A2369" t="s">
        <v>12384</v>
      </c>
      <c r="B2369" t="s">
        <v>12385</v>
      </c>
      <c r="E2369" t="s">
        <v>12416</v>
      </c>
      <c r="F2369" t="s">
        <v>12417</v>
      </c>
      <c r="I2369" t="str">
        <f>VLOOKUP(Table14[[#This Row],[No.]],E:F,2,FALSE)</f>
        <v>Strathmore University</v>
      </c>
    </row>
    <row r="2370" spans="1:9" x14ac:dyDescent="0.35">
      <c r="A2370" t="s">
        <v>12386</v>
      </c>
      <c r="B2370" t="s">
        <v>12387</v>
      </c>
      <c r="E2370" t="s">
        <v>12418</v>
      </c>
      <c r="F2370" t="s">
        <v>12419</v>
      </c>
      <c r="I2370" t="str">
        <f>VLOOKUP(Table14[[#This Row],[No.]],E:F,2,FALSE)</f>
        <v>KEMRI-CDC Program</v>
      </c>
    </row>
    <row r="2371" spans="1:9" x14ac:dyDescent="0.35">
      <c r="A2371" t="s">
        <v>12388</v>
      </c>
      <c r="B2371" t="s">
        <v>12389</v>
      </c>
      <c r="E2371" t="s">
        <v>12420</v>
      </c>
      <c r="F2371" t="s">
        <v>12421</v>
      </c>
      <c r="I2371" t="str">
        <f>VLOOKUP(Table14[[#This Row],[No.]],E:F,2,FALSE)</f>
        <v>National Orga'n Peer Educators</v>
      </c>
    </row>
    <row r="2372" spans="1:9" x14ac:dyDescent="0.35">
      <c r="A2372" t="s">
        <v>12390</v>
      </c>
      <c r="B2372" t="s">
        <v>12391</v>
      </c>
      <c r="E2372" t="s">
        <v>12422</v>
      </c>
      <c r="F2372" t="s">
        <v>12423</v>
      </c>
      <c r="I2372" t="str">
        <f>VLOOKUP(Table14[[#This Row],[No.]],E:F,2,FALSE)</f>
        <v>CFC Life Assurance Limited</v>
      </c>
    </row>
    <row r="2373" spans="1:9" x14ac:dyDescent="0.35">
      <c r="A2373" t="s">
        <v>12392</v>
      </c>
      <c r="B2373" t="s">
        <v>12393</v>
      </c>
      <c r="E2373" t="s">
        <v>12424</v>
      </c>
      <c r="F2373" t="s">
        <v>12425</v>
      </c>
      <c r="I2373" t="str">
        <f>VLOOKUP(Table14[[#This Row],[No.]],E:F,2,FALSE)</f>
        <v>Ayton Young &amp; Rubicam Group</v>
      </c>
    </row>
    <row r="2374" spans="1:9" x14ac:dyDescent="0.35">
      <c r="A2374" t="s">
        <v>12394</v>
      </c>
      <c r="B2374" t="s">
        <v>12395</v>
      </c>
      <c r="E2374" t="s">
        <v>12426</v>
      </c>
      <c r="F2374" t="s">
        <v>12427</v>
      </c>
      <c r="I2374" t="str">
        <f>VLOOKUP(Table14[[#This Row],[No.]],E:F,2,FALSE)</f>
        <v>Royal Netherlands Embassy</v>
      </c>
    </row>
    <row r="2375" spans="1:9" x14ac:dyDescent="0.35">
      <c r="A2375" t="s">
        <v>12396</v>
      </c>
      <c r="B2375" t="s">
        <v>12397</v>
      </c>
      <c r="E2375" t="s">
        <v>12428</v>
      </c>
      <c r="F2375" t="s">
        <v>12429</v>
      </c>
      <c r="I2375" t="str">
        <f>VLOOKUP(Table14[[#This Row],[No.]],E:F,2,FALSE)</f>
        <v>Aga Khan Club</v>
      </c>
    </row>
    <row r="2376" spans="1:9" x14ac:dyDescent="0.35">
      <c r="A2376" t="s">
        <v>12398</v>
      </c>
      <c r="B2376" t="s">
        <v>12399</v>
      </c>
      <c r="E2376" t="s">
        <v>12430</v>
      </c>
      <c r="F2376" t="s">
        <v>12431</v>
      </c>
      <c r="I2376" t="str">
        <f>VLOOKUP(Table14[[#This Row],[No.]],E:F,2,FALSE)</f>
        <v>CMC Holdings Ltd</v>
      </c>
    </row>
    <row r="2377" spans="1:9" x14ac:dyDescent="0.35">
      <c r="A2377" t="s">
        <v>12400</v>
      </c>
      <c r="B2377" t="s">
        <v>12401</v>
      </c>
      <c r="E2377" t="s">
        <v>12432</v>
      </c>
      <c r="F2377" t="s">
        <v>12433</v>
      </c>
      <c r="I2377" t="str">
        <f>VLOOKUP(Table14[[#This Row],[No.]],E:F,2,FALSE)</f>
        <v>Arichem Ltd</v>
      </c>
    </row>
    <row r="2378" spans="1:9" x14ac:dyDescent="0.35">
      <c r="A2378" t="s">
        <v>12402</v>
      </c>
      <c r="B2378" t="s">
        <v>12403</v>
      </c>
      <c r="E2378" t="s">
        <v>12434</v>
      </c>
      <c r="F2378" t="s">
        <v>12435</v>
      </c>
      <c r="I2378" t="str">
        <f>VLOOKUP(Table14[[#This Row],[No.]],E:F,2,FALSE)</f>
        <v>Linksoft Group of Companies</v>
      </c>
    </row>
    <row r="2379" spans="1:9" x14ac:dyDescent="0.35">
      <c r="A2379" t="s">
        <v>12404</v>
      </c>
      <c r="B2379" t="s">
        <v>12405</v>
      </c>
      <c r="E2379" t="s">
        <v>12436</v>
      </c>
      <c r="F2379" t="s">
        <v>12437</v>
      </c>
      <c r="I2379" t="str">
        <f>VLOOKUP(Table14[[#This Row],[No.]],E:F,2,FALSE)</f>
        <v>Nairobi Womens Hospital</v>
      </c>
    </row>
    <row r="2380" spans="1:9" x14ac:dyDescent="0.35">
      <c r="A2380" t="s">
        <v>12406</v>
      </c>
      <c r="B2380" t="s">
        <v>12407</v>
      </c>
      <c r="E2380" t="s">
        <v>12438</v>
      </c>
      <c r="F2380" t="s">
        <v>12439</v>
      </c>
      <c r="I2380" t="str">
        <f>VLOOKUP(Table14[[#This Row],[No.]],E:F,2,FALSE)</f>
        <v>V.S.O Jitolee</v>
      </c>
    </row>
    <row r="2381" spans="1:9" x14ac:dyDescent="0.35">
      <c r="A2381" t="s">
        <v>12408</v>
      </c>
      <c r="B2381" t="s">
        <v>12409</v>
      </c>
      <c r="E2381" t="s">
        <v>12440</v>
      </c>
      <c r="F2381" t="s">
        <v>12441</v>
      </c>
      <c r="I2381" t="str">
        <f>VLOOKUP(Table14[[#This Row],[No.]],E:F,2,FALSE)</f>
        <v>LaxmanBhai Construction Limitd</v>
      </c>
    </row>
    <row r="2382" spans="1:9" x14ac:dyDescent="0.35">
      <c r="A2382" t="s">
        <v>12410</v>
      </c>
      <c r="B2382" t="s">
        <v>12411</v>
      </c>
      <c r="E2382" t="s">
        <v>12442</v>
      </c>
      <c r="F2382" t="s">
        <v>12443</v>
      </c>
      <c r="I2382" t="str">
        <f>VLOOKUP(Table14[[#This Row],[No.]],E:F,2,FALSE)</f>
        <v>Cooper Kenya Limited</v>
      </c>
    </row>
    <row r="2383" spans="1:9" x14ac:dyDescent="0.35">
      <c r="A2383" t="s">
        <v>12412</v>
      </c>
      <c r="B2383" t="s">
        <v>12413</v>
      </c>
      <c r="E2383" t="s">
        <v>12444</v>
      </c>
      <c r="F2383" t="s">
        <v>12445</v>
      </c>
      <c r="I2383" t="str">
        <f>VLOOKUP(Table14[[#This Row],[No.]],E:F,2,FALSE)</f>
        <v>Energy Regulatory Commission</v>
      </c>
    </row>
    <row r="2384" spans="1:9" x14ac:dyDescent="0.35">
      <c r="A2384" t="s">
        <v>12414</v>
      </c>
      <c r="B2384" t="s">
        <v>12415</v>
      </c>
      <c r="E2384" t="s">
        <v>12446</v>
      </c>
      <c r="F2384" t="s">
        <v>12447</v>
      </c>
      <c r="I2384" t="str">
        <f>VLOOKUP(Table14[[#This Row],[No.]],E:F,2,FALSE)</f>
        <v>AA - Kenya</v>
      </c>
    </row>
    <row r="2385" spans="1:9" x14ac:dyDescent="0.35">
      <c r="A2385" t="s">
        <v>12416</v>
      </c>
      <c r="B2385" t="s">
        <v>12417</v>
      </c>
      <c r="E2385" t="s">
        <v>12448</v>
      </c>
      <c r="F2385" t="s">
        <v>12449</v>
      </c>
      <c r="I2385" t="str">
        <f>VLOOKUP(Table14[[#This Row],[No.]],E:F,2,FALSE)</f>
        <v>Nairobi Water Company</v>
      </c>
    </row>
    <row r="2386" spans="1:9" x14ac:dyDescent="0.35">
      <c r="A2386" t="s">
        <v>12418</v>
      </c>
      <c r="B2386" t="s">
        <v>12419</v>
      </c>
      <c r="E2386" t="s">
        <v>12450</v>
      </c>
      <c r="F2386" t="s">
        <v>12451</v>
      </c>
      <c r="I2386" t="str">
        <f>VLOOKUP(Table14[[#This Row],[No.]],E:F,2,FALSE)</f>
        <v>Shelter Forum</v>
      </c>
    </row>
    <row r="2387" spans="1:9" x14ac:dyDescent="0.35">
      <c r="A2387" t="s">
        <v>12420</v>
      </c>
      <c r="B2387" t="s">
        <v>12421</v>
      </c>
      <c r="E2387" t="s">
        <v>12452</v>
      </c>
      <c r="F2387" t="s">
        <v>12453</v>
      </c>
      <c r="I2387" t="str">
        <f>VLOOKUP(Table14[[#This Row],[No.]],E:F,2,FALSE)</f>
        <v>ADRA Africa Regional Office</v>
      </c>
    </row>
    <row r="2388" spans="1:9" x14ac:dyDescent="0.35">
      <c r="A2388" t="s">
        <v>12422</v>
      </c>
      <c r="B2388" t="s">
        <v>12423</v>
      </c>
      <c r="E2388" t="s">
        <v>12454</v>
      </c>
      <c r="F2388" t="s">
        <v>12455</v>
      </c>
      <c r="I2388" t="str">
        <f>VLOOKUP(Table14[[#This Row],[No.]],E:F,2,FALSE)</f>
        <v>Kenton Preparatory Schl</v>
      </c>
    </row>
    <row r="2389" spans="1:9" x14ac:dyDescent="0.35">
      <c r="A2389" t="s">
        <v>12424</v>
      </c>
      <c r="B2389" t="s">
        <v>12425</v>
      </c>
      <c r="E2389" t="s">
        <v>12456</v>
      </c>
      <c r="F2389" t="s">
        <v>12457</v>
      </c>
      <c r="I2389" t="str">
        <f>VLOOKUP(Table14[[#This Row],[No.]],E:F,2,FALSE)</f>
        <v>Kandia Fresh Produce Suppliers</v>
      </c>
    </row>
    <row r="2390" spans="1:9" x14ac:dyDescent="0.35">
      <c r="A2390" t="s">
        <v>12426</v>
      </c>
      <c r="B2390" t="s">
        <v>12427</v>
      </c>
      <c r="E2390" t="s">
        <v>12458</v>
      </c>
      <c r="F2390" t="s">
        <v>12459</v>
      </c>
      <c r="I2390" t="str">
        <f>VLOOKUP(Table14[[#This Row],[No.]],E:F,2,FALSE)</f>
        <v>Multiple Hauliers (E.A) Ltd</v>
      </c>
    </row>
    <row r="2391" spans="1:9" x14ac:dyDescent="0.35">
      <c r="A2391" t="s">
        <v>12428</v>
      </c>
      <c r="B2391" t="s">
        <v>12429</v>
      </c>
      <c r="E2391" t="s">
        <v>12460</v>
      </c>
      <c r="F2391" t="s">
        <v>12461</v>
      </c>
      <c r="I2391" t="str">
        <f>VLOOKUP(Table14[[#This Row],[No.]],E:F,2,FALSE)</f>
        <v>Chuka University College</v>
      </c>
    </row>
    <row r="2392" spans="1:9" x14ac:dyDescent="0.35">
      <c r="A2392" t="s">
        <v>12430</v>
      </c>
      <c r="B2392" t="s">
        <v>12431</v>
      </c>
      <c r="E2392" t="s">
        <v>12462</v>
      </c>
      <c r="F2392" t="s">
        <v>12463</v>
      </c>
      <c r="I2392" t="str">
        <f>VLOOKUP(Table14[[#This Row],[No.]],E:F,2,FALSE)</f>
        <v>Labchem Ltd</v>
      </c>
    </row>
    <row r="2393" spans="1:9" x14ac:dyDescent="0.35">
      <c r="A2393" t="s">
        <v>12432</v>
      </c>
      <c r="B2393" t="s">
        <v>12433</v>
      </c>
      <c r="E2393" t="s">
        <v>12464</v>
      </c>
      <c r="F2393" t="s">
        <v>12465</v>
      </c>
      <c r="I2393" t="str">
        <f>VLOOKUP(Table14[[#This Row],[No.]],E:F,2,FALSE)</f>
        <v>Nairobi International School</v>
      </c>
    </row>
    <row r="2394" spans="1:9" x14ac:dyDescent="0.35">
      <c r="A2394" t="s">
        <v>12434</v>
      </c>
      <c r="B2394" t="s">
        <v>12435</v>
      </c>
      <c r="E2394" t="s">
        <v>12466</v>
      </c>
      <c r="F2394" t="s">
        <v>12467</v>
      </c>
      <c r="I2394" t="str">
        <f>VLOOKUP(Table14[[#This Row],[No.]],E:F,2,FALSE)</f>
        <v>Triclover Industries (K) Ltd</v>
      </c>
    </row>
    <row r="2395" spans="1:9" x14ac:dyDescent="0.35">
      <c r="A2395" t="s">
        <v>12436</v>
      </c>
      <c r="B2395" t="s">
        <v>12437</v>
      </c>
      <c r="E2395" t="s">
        <v>12468</v>
      </c>
      <c r="F2395" t="s">
        <v>12469</v>
      </c>
      <c r="I2395" t="str">
        <f>VLOOKUP(Table14[[#This Row],[No.]],E:F,2,FALSE)</f>
        <v>Resort Kenya Limited</v>
      </c>
    </row>
    <row r="2396" spans="1:9" x14ac:dyDescent="0.35">
      <c r="A2396" t="s">
        <v>12438</v>
      </c>
      <c r="B2396" t="s">
        <v>12439</v>
      </c>
      <c r="E2396" t="s">
        <v>12470</v>
      </c>
      <c r="F2396" t="s">
        <v>12471</v>
      </c>
      <c r="I2396" t="str">
        <f>VLOOKUP(Table14[[#This Row],[No.]],E:F,2,FALSE)</f>
        <v>Medair South Sudan</v>
      </c>
    </row>
    <row r="2397" spans="1:9" x14ac:dyDescent="0.35">
      <c r="A2397" t="s">
        <v>12440</v>
      </c>
      <c r="B2397" t="s">
        <v>12441</v>
      </c>
      <c r="E2397" t="s">
        <v>12472</v>
      </c>
      <c r="F2397" t="s">
        <v>12473</v>
      </c>
      <c r="I2397" t="str">
        <f>VLOOKUP(Table14[[#This Row],[No.]],E:F,2,FALSE)</f>
        <v>World Vision</v>
      </c>
    </row>
    <row r="2398" spans="1:9" x14ac:dyDescent="0.35">
      <c r="A2398" t="s">
        <v>12442</v>
      </c>
      <c r="B2398" t="s">
        <v>12443</v>
      </c>
      <c r="E2398" t="s">
        <v>12474</v>
      </c>
      <c r="F2398" t="s">
        <v>12475</v>
      </c>
      <c r="I2398" t="str">
        <f>VLOOKUP(Table14[[#This Row],[No.]],E:F,2,FALSE)</f>
        <v>East African Portlands Cement</v>
      </c>
    </row>
    <row r="2399" spans="1:9" x14ac:dyDescent="0.35">
      <c r="A2399" t="s">
        <v>12444</v>
      </c>
      <c r="B2399" t="s">
        <v>12445</v>
      </c>
      <c r="E2399" t="s">
        <v>12476</v>
      </c>
      <c r="F2399" t="s">
        <v>12477</v>
      </c>
      <c r="I2399" t="str">
        <f>VLOOKUP(Table14[[#This Row],[No.]],E:F,2,FALSE)</f>
        <v>East Africa Breweries Limited</v>
      </c>
    </row>
    <row r="2400" spans="1:9" x14ac:dyDescent="0.35">
      <c r="A2400" t="s">
        <v>12446</v>
      </c>
      <c r="B2400" t="s">
        <v>12447</v>
      </c>
      <c r="E2400" t="s">
        <v>12478</v>
      </c>
      <c r="F2400" t="s">
        <v>12479</v>
      </c>
      <c r="I2400" t="str">
        <f>VLOOKUP(Table14[[#This Row],[No.]],E:F,2,FALSE)</f>
        <v>Grundfos Lifelink Kenya</v>
      </c>
    </row>
    <row r="2401" spans="1:9" x14ac:dyDescent="0.35">
      <c r="A2401" t="s">
        <v>12448</v>
      </c>
      <c r="B2401" t="s">
        <v>12449</v>
      </c>
      <c r="E2401" t="s">
        <v>12480</v>
      </c>
      <c r="F2401" t="s">
        <v>12481</v>
      </c>
      <c r="I2401" t="str">
        <f>VLOOKUP(Table14[[#This Row],[No.]],E:F,2,FALSE)</f>
        <v>Somalia Red Crescent</v>
      </c>
    </row>
    <row r="2402" spans="1:9" x14ac:dyDescent="0.35">
      <c r="A2402" t="s">
        <v>12450</v>
      </c>
      <c r="B2402" t="s">
        <v>12451</v>
      </c>
      <c r="E2402" t="s">
        <v>12482</v>
      </c>
      <c r="F2402" t="s">
        <v>12483</v>
      </c>
      <c r="I2402" t="str">
        <f>VLOOKUP(Table14[[#This Row],[No.]],E:F,2,FALSE)</f>
        <v>Emergency Medical Services</v>
      </c>
    </row>
    <row r="2403" spans="1:9" x14ac:dyDescent="0.35">
      <c r="A2403" t="s">
        <v>12452</v>
      </c>
      <c r="B2403" t="s">
        <v>12453</v>
      </c>
      <c r="E2403" t="s">
        <v>12484</v>
      </c>
      <c r="F2403" t="s">
        <v>12485</v>
      </c>
      <c r="I2403" t="str">
        <f>VLOOKUP(Table14[[#This Row],[No.]],E:F,2,FALSE)</f>
        <v>Manji Foods Industries Ltd</v>
      </c>
    </row>
    <row r="2404" spans="1:9" x14ac:dyDescent="0.35">
      <c r="A2404" t="s">
        <v>12454</v>
      </c>
      <c r="B2404" t="s">
        <v>12455</v>
      </c>
      <c r="E2404" t="s">
        <v>12486</v>
      </c>
      <c r="F2404" t="s">
        <v>12487</v>
      </c>
      <c r="I2404" t="str">
        <f>VLOOKUP(Table14[[#This Row],[No.]],E:F,2,FALSE)</f>
        <v>Simlaw Seeds Company Limited</v>
      </c>
    </row>
    <row r="2405" spans="1:9" x14ac:dyDescent="0.35">
      <c r="A2405" t="s">
        <v>12456</v>
      </c>
      <c r="B2405" t="s">
        <v>12457</v>
      </c>
      <c r="E2405" t="s">
        <v>12488</v>
      </c>
      <c r="F2405" t="s">
        <v>12489</v>
      </c>
      <c r="I2405" t="str">
        <f>VLOOKUP(Table14[[#This Row],[No.]],E:F,2,FALSE)</f>
        <v>Kenya Seed Company Ltd</v>
      </c>
    </row>
    <row r="2406" spans="1:9" x14ac:dyDescent="0.35">
      <c r="A2406" t="s">
        <v>12458</v>
      </c>
      <c r="B2406" t="s">
        <v>12459</v>
      </c>
      <c r="E2406" t="s">
        <v>12490</v>
      </c>
      <c r="F2406" t="s">
        <v>12491</v>
      </c>
      <c r="I2406" t="str">
        <f>VLOOKUP(Table14[[#This Row],[No.]],E:F,2,FALSE)</f>
        <v>PRIME BANK</v>
      </c>
    </row>
    <row r="2407" spans="1:9" x14ac:dyDescent="0.35">
      <c r="A2407" t="s">
        <v>12460</v>
      </c>
      <c r="B2407" t="s">
        <v>12461</v>
      </c>
      <c r="E2407" t="s">
        <v>12492</v>
      </c>
      <c r="F2407" t="s">
        <v>12493</v>
      </c>
      <c r="I2407" t="str">
        <f>VLOOKUP(Table14[[#This Row],[No.]],E:F,2,FALSE)</f>
        <v>Daly &amp;  Figgis Advocates</v>
      </c>
    </row>
    <row r="2408" spans="1:9" x14ac:dyDescent="0.35">
      <c r="A2408" t="s">
        <v>12462</v>
      </c>
      <c r="B2408" t="s">
        <v>12463</v>
      </c>
      <c r="E2408" t="s">
        <v>12494</v>
      </c>
      <c r="F2408" t="s">
        <v>12495</v>
      </c>
      <c r="I2408" t="str">
        <f>VLOOKUP(Table14[[#This Row],[No.]],E:F,2,FALSE)</f>
        <v>Geokarma Construction Co.</v>
      </c>
    </row>
    <row r="2409" spans="1:9" x14ac:dyDescent="0.35">
      <c r="A2409" t="s">
        <v>12464</v>
      </c>
      <c r="B2409" t="s">
        <v>12465</v>
      </c>
      <c r="E2409" t="s">
        <v>12496</v>
      </c>
      <c r="F2409" t="s">
        <v>12497</v>
      </c>
      <c r="I2409" t="str">
        <f>VLOOKUP(Table14[[#This Row],[No.]],E:F,2,FALSE)</f>
        <v>Morphosis Consultants</v>
      </c>
    </row>
    <row r="2410" spans="1:9" x14ac:dyDescent="0.35">
      <c r="A2410" t="s">
        <v>12466</v>
      </c>
      <c r="B2410" t="s">
        <v>12467</v>
      </c>
      <c r="E2410" t="s">
        <v>12498</v>
      </c>
      <c r="F2410" t="s">
        <v>12499</v>
      </c>
      <c r="I2410" t="str">
        <f>VLOOKUP(Table14[[#This Row],[No.]],E:F,2,FALSE)</f>
        <v>Qatar Airways</v>
      </c>
    </row>
    <row r="2411" spans="1:9" x14ac:dyDescent="0.35">
      <c r="A2411" t="s">
        <v>12468</v>
      </c>
      <c r="B2411" t="s">
        <v>12469</v>
      </c>
      <c r="E2411" t="s">
        <v>12500</v>
      </c>
      <c r="F2411" t="s">
        <v>12501</v>
      </c>
      <c r="I2411" t="str">
        <f>VLOOKUP(Table14[[#This Row],[No.]],E:F,2,FALSE)</f>
        <v>HP Insurance Brokers Ltd</v>
      </c>
    </row>
    <row r="2412" spans="1:9" x14ac:dyDescent="0.35">
      <c r="A2412" t="s">
        <v>12470</v>
      </c>
      <c r="B2412" t="s">
        <v>12471</v>
      </c>
      <c r="E2412" t="s">
        <v>12502</v>
      </c>
      <c r="F2412" t="s">
        <v>12503</v>
      </c>
      <c r="I2412" t="str">
        <f>VLOOKUP(Table14[[#This Row],[No.]],E:F,2,FALSE)</f>
        <v>Riara Group of Schools</v>
      </c>
    </row>
    <row r="2413" spans="1:9" x14ac:dyDescent="0.35">
      <c r="A2413" t="s">
        <v>12472</v>
      </c>
      <c r="B2413" t="s">
        <v>12473</v>
      </c>
      <c r="E2413" t="s">
        <v>12504</v>
      </c>
      <c r="F2413" t="s">
        <v>12505</v>
      </c>
      <c r="I2413" t="str">
        <f>VLOOKUP(Table14[[#This Row],[No.]],E:F,2,FALSE)</f>
        <v>Zimaki Consult</v>
      </c>
    </row>
    <row r="2414" spans="1:9" x14ac:dyDescent="0.35">
      <c r="A2414" t="s">
        <v>12474</v>
      </c>
      <c r="B2414" t="s">
        <v>12475</v>
      </c>
      <c r="E2414" t="s">
        <v>12506</v>
      </c>
      <c r="F2414" t="s">
        <v>12507</v>
      </c>
      <c r="I2414" t="str">
        <f>VLOOKUP(Table14[[#This Row],[No.]],E:F,2,FALSE)</f>
        <v>The Nairobi Hospital</v>
      </c>
    </row>
    <row r="2415" spans="1:9" x14ac:dyDescent="0.35">
      <c r="A2415" t="s">
        <v>12476</v>
      </c>
      <c r="B2415" t="s">
        <v>12477</v>
      </c>
      <c r="E2415" t="s">
        <v>12508</v>
      </c>
      <c r="F2415" t="s">
        <v>12509</v>
      </c>
      <c r="I2415" t="str">
        <f>VLOOKUP(Table14[[#This Row],[No.]],E:F,2,FALSE)</f>
        <v>British American Insurance Co (K)</v>
      </c>
    </row>
    <row r="2416" spans="1:9" x14ac:dyDescent="0.35">
      <c r="A2416" t="s">
        <v>12478</v>
      </c>
      <c r="B2416" t="s">
        <v>12479</v>
      </c>
      <c r="E2416" t="s">
        <v>12510</v>
      </c>
      <c r="F2416" t="s">
        <v>12511</v>
      </c>
      <c r="I2416" t="str">
        <f>VLOOKUP(Table14[[#This Row],[No.]],E:F,2,FALSE)</f>
        <v>Amiran Kenya Ltd</v>
      </c>
    </row>
    <row r="2417" spans="1:9" x14ac:dyDescent="0.35">
      <c r="A2417" t="s">
        <v>12480</v>
      </c>
      <c r="B2417" t="s">
        <v>12481</v>
      </c>
      <c r="E2417" t="s">
        <v>12512</v>
      </c>
      <c r="F2417" t="s">
        <v>12513</v>
      </c>
      <c r="I2417" t="str">
        <f>VLOOKUP(Table14[[#This Row],[No.]],E:F,2,FALSE)</f>
        <v>Reltex Tarpaulin</v>
      </c>
    </row>
    <row r="2418" spans="1:9" x14ac:dyDescent="0.35">
      <c r="A2418" t="s">
        <v>12482</v>
      </c>
      <c r="B2418" t="s">
        <v>12483</v>
      </c>
      <c r="E2418" t="s">
        <v>12514</v>
      </c>
      <c r="F2418" t="s">
        <v>12515</v>
      </c>
      <c r="I2418" t="str">
        <f>VLOOKUP(Table14[[#This Row],[No.]],E:F,2,FALSE)</f>
        <v>Sameer Africa Limited</v>
      </c>
    </row>
    <row r="2419" spans="1:9" x14ac:dyDescent="0.35">
      <c r="A2419" t="s">
        <v>12484</v>
      </c>
      <c r="B2419" t="s">
        <v>12485</v>
      </c>
      <c r="E2419" t="s">
        <v>12516</v>
      </c>
      <c r="F2419" t="s">
        <v>12517</v>
      </c>
      <c r="I2419" t="str">
        <f>VLOOKUP(Table14[[#This Row],[No.]],E:F,2,FALSE)</f>
        <v>Mazen Royal Furnishers</v>
      </c>
    </row>
    <row r="2420" spans="1:9" x14ac:dyDescent="0.35">
      <c r="A2420" t="s">
        <v>12486</v>
      </c>
      <c r="B2420" t="s">
        <v>12487</v>
      </c>
      <c r="E2420" t="s">
        <v>12518</v>
      </c>
      <c r="F2420" t="s">
        <v>12519</v>
      </c>
      <c r="I2420" t="str">
        <f>VLOOKUP(Table14[[#This Row],[No.]],E:F,2,FALSE)</f>
        <v>Anjarwalla &amp; Khana Advocates</v>
      </c>
    </row>
    <row r="2421" spans="1:9" x14ac:dyDescent="0.35">
      <c r="A2421" t="s">
        <v>12488</v>
      </c>
      <c r="B2421" t="s">
        <v>12489</v>
      </c>
      <c r="E2421" t="s">
        <v>12520</v>
      </c>
      <c r="F2421" t="s">
        <v>12521</v>
      </c>
      <c r="I2421" t="str">
        <f>VLOOKUP(Table14[[#This Row],[No.]],E:F,2,FALSE)</f>
        <v>Cannon Assurance</v>
      </c>
    </row>
    <row r="2422" spans="1:9" x14ac:dyDescent="0.35">
      <c r="A2422" t="s">
        <v>12490</v>
      </c>
      <c r="B2422" t="s">
        <v>12491</v>
      </c>
      <c r="E2422" t="s">
        <v>12522</v>
      </c>
      <c r="F2422" t="s">
        <v>12523</v>
      </c>
      <c r="I2422" t="str">
        <f>VLOOKUP(Table14[[#This Row],[No.]],E:F,2,FALSE)</f>
        <v>Equity Limited</v>
      </c>
    </row>
    <row r="2423" spans="1:9" x14ac:dyDescent="0.35">
      <c r="A2423" t="s">
        <v>12492</v>
      </c>
      <c r="B2423" t="s">
        <v>12493</v>
      </c>
      <c r="E2423" t="s">
        <v>12524</v>
      </c>
      <c r="F2423" t="s">
        <v>12525</v>
      </c>
      <c r="I2423" t="str">
        <f>VLOOKUP(Table14[[#This Row],[No.]],E:F,2,FALSE)</f>
        <v>Innscor Kenya Limited</v>
      </c>
    </row>
    <row r="2424" spans="1:9" x14ac:dyDescent="0.35">
      <c r="A2424" t="s">
        <v>12494</v>
      </c>
      <c r="B2424" t="s">
        <v>12495</v>
      </c>
      <c r="E2424" t="s">
        <v>12526</v>
      </c>
      <c r="F2424" t="s">
        <v>12527</v>
      </c>
      <c r="I2424" t="str">
        <f>VLOOKUP(Table14[[#This Row],[No.]],E:F,2,FALSE)</f>
        <v>Autoxpress</v>
      </c>
    </row>
    <row r="2425" spans="1:9" x14ac:dyDescent="0.35">
      <c r="A2425" t="s">
        <v>12496</v>
      </c>
      <c r="B2425" t="s">
        <v>12497</v>
      </c>
      <c r="E2425" t="s">
        <v>12528</v>
      </c>
      <c r="F2425" t="s">
        <v>12529</v>
      </c>
      <c r="I2425" t="str">
        <f>VLOOKUP(Table14[[#This Row],[No.]],E:F,2,FALSE)</f>
        <v>Onward Cargo Systems Co.Ltd</v>
      </c>
    </row>
    <row r="2426" spans="1:9" x14ac:dyDescent="0.35">
      <c r="A2426" t="s">
        <v>12498</v>
      </c>
      <c r="B2426" t="s">
        <v>12499</v>
      </c>
      <c r="E2426" t="s">
        <v>12530</v>
      </c>
      <c r="F2426" t="s">
        <v>12531</v>
      </c>
      <c r="I2426" t="str">
        <f>VLOOKUP(Table14[[#This Row],[No.]],E:F,2,FALSE)</f>
        <v>Armitech Consulting Engineers</v>
      </c>
    </row>
    <row r="2427" spans="1:9" x14ac:dyDescent="0.35">
      <c r="A2427" t="s">
        <v>12500</v>
      </c>
      <c r="B2427" t="s">
        <v>12501</v>
      </c>
      <c r="E2427" t="s">
        <v>12532</v>
      </c>
      <c r="F2427" t="s">
        <v>12533</v>
      </c>
      <c r="I2427" t="str">
        <f>VLOOKUP(Table14[[#This Row],[No.]],E:F,2,FALSE)</f>
        <v>Serve Consult</v>
      </c>
    </row>
    <row r="2428" spans="1:9" x14ac:dyDescent="0.35">
      <c r="A2428" t="s">
        <v>12502</v>
      </c>
      <c r="B2428" t="s">
        <v>12503</v>
      </c>
      <c r="E2428" t="s">
        <v>12534</v>
      </c>
      <c r="F2428" t="s">
        <v>12535</v>
      </c>
      <c r="I2428" t="str">
        <f>VLOOKUP(Table14[[#This Row],[No.]],E:F,2,FALSE)</f>
        <v>NorthWind Consulting Ltd</v>
      </c>
    </row>
    <row r="2429" spans="1:9" x14ac:dyDescent="0.35">
      <c r="A2429" t="s">
        <v>12504</v>
      </c>
      <c r="B2429" t="s">
        <v>12505</v>
      </c>
      <c r="E2429" t="s">
        <v>12536</v>
      </c>
      <c r="F2429" t="s">
        <v>12537</v>
      </c>
      <c r="I2429" t="str">
        <f>VLOOKUP(Table14[[#This Row],[No.]],E:F,2,FALSE)</f>
        <v>Lion of Kenya Insurance company Ltd</v>
      </c>
    </row>
    <row r="2430" spans="1:9" x14ac:dyDescent="0.35">
      <c r="A2430" t="s">
        <v>12506</v>
      </c>
      <c r="B2430" t="s">
        <v>12507</v>
      </c>
      <c r="E2430" t="s">
        <v>12538</v>
      </c>
      <c r="F2430" t="s">
        <v>12539</v>
      </c>
      <c r="I2430" t="str">
        <f>VLOOKUP(Table14[[#This Row],[No.]],E:F,2,FALSE)</f>
        <v>Post Office Savings Bank</v>
      </c>
    </row>
    <row r="2431" spans="1:9" x14ac:dyDescent="0.35">
      <c r="A2431" t="s">
        <v>12508</v>
      </c>
      <c r="B2431" t="s">
        <v>12509</v>
      </c>
      <c r="E2431" t="s">
        <v>12540</v>
      </c>
      <c r="F2431" t="s">
        <v>12541</v>
      </c>
      <c r="I2431" t="str">
        <f>VLOOKUP(Table14[[#This Row],[No.]],E:F,2,FALSE)</f>
        <v>Peter Wettstein</v>
      </c>
    </row>
    <row r="2432" spans="1:9" x14ac:dyDescent="0.35">
      <c r="A2432" t="s">
        <v>12510</v>
      </c>
      <c r="B2432" t="s">
        <v>12511</v>
      </c>
      <c r="E2432" t="s">
        <v>12542</v>
      </c>
      <c r="F2432" t="s">
        <v>12543</v>
      </c>
      <c r="I2432" t="str">
        <f>VLOOKUP(Table14[[#This Row],[No.]],E:F,2,FALSE)</f>
        <v>Suzanne Watts</v>
      </c>
    </row>
    <row r="2433" spans="1:9" x14ac:dyDescent="0.35">
      <c r="A2433" t="s">
        <v>12512</v>
      </c>
      <c r="B2433" t="s">
        <v>12513</v>
      </c>
      <c r="E2433" t="s">
        <v>12544</v>
      </c>
      <c r="F2433" t="s">
        <v>11518</v>
      </c>
      <c r="I2433" t="str">
        <f>VLOOKUP(Table14[[#This Row],[No.]],E:F,2,FALSE)</f>
        <v>Coaching Ourselves Services</v>
      </c>
    </row>
    <row r="2434" spans="1:9" x14ac:dyDescent="0.35">
      <c r="A2434" t="s">
        <v>12514</v>
      </c>
      <c r="B2434" t="s">
        <v>12515</v>
      </c>
      <c r="E2434" t="s">
        <v>12545</v>
      </c>
      <c r="F2434" t="s">
        <v>12546</v>
      </c>
      <c r="I2434" t="str">
        <f>VLOOKUP(Table14[[#This Row],[No.]],E:F,2,FALSE)</f>
        <v>Kenbright Insurance Brokers</v>
      </c>
    </row>
    <row r="2435" spans="1:9" x14ac:dyDescent="0.35">
      <c r="A2435" t="s">
        <v>12516</v>
      </c>
      <c r="B2435" t="s">
        <v>12517</v>
      </c>
      <c r="E2435" t="s">
        <v>12547</v>
      </c>
      <c r="F2435" t="s">
        <v>12548</v>
      </c>
      <c r="I2435" t="str">
        <f>VLOOKUP(Table14[[#This Row],[No.]],E:F,2,FALSE)</f>
        <v>Edson Engineering</v>
      </c>
    </row>
    <row r="2436" spans="1:9" x14ac:dyDescent="0.35">
      <c r="A2436" t="s">
        <v>12518</v>
      </c>
      <c r="B2436" t="s">
        <v>12519</v>
      </c>
      <c r="E2436" t="s">
        <v>12549</v>
      </c>
      <c r="F2436" t="s">
        <v>12550</v>
      </c>
      <c r="I2436" t="str">
        <f>VLOOKUP(Table14[[#This Row],[No.]],E:F,2,FALSE)</f>
        <v>Preffered Personnel Africa Ltd</v>
      </c>
    </row>
    <row r="2437" spans="1:9" x14ac:dyDescent="0.35">
      <c r="A2437" t="s">
        <v>12520</v>
      </c>
      <c r="B2437" t="s">
        <v>12521</v>
      </c>
      <c r="E2437" t="s">
        <v>12551</v>
      </c>
      <c r="F2437" t="s">
        <v>11460</v>
      </c>
      <c r="I2437" t="str">
        <f>VLOOKUP(Table14[[#This Row],[No.]],E:F,2,FALSE)</f>
        <v>International Planned Parenthood Federation</v>
      </c>
    </row>
    <row r="2438" spans="1:9" x14ac:dyDescent="0.35">
      <c r="A2438" t="s">
        <v>12522</v>
      </c>
      <c r="B2438" t="s">
        <v>12523</v>
      </c>
      <c r="E2438" t="s">
        <v>12552</v>
      </c>
      <c r="F2438" t="s">
        <v>12553</v>
      </c>
      <c r="I2438" t="str">
        <f>VLOOKUP(Table14[[#This Row],[No.]],E:F,2,FALSE)</f>
        <v>Fly 540</v>
      </c>
    </row>
    <row r="2439" spans="1:9" x14ac:dyDescent="0.35">
      <c r="A2439" t="s">
        <v>12524</v>
      </c>
      <c r="B2439" t="s">
        <v>12525</v>
      </c>
      <c r="E2439" t="s">
        <v>12554</v>
      </c>
      <c r="F2439" t="s">
        <v>12555</v>
      </c>
      <c r="I2439" t="str">
        <f>VLOOKUP(Table14[[#This Row],[No.]],E:F,2,FALSE)</f>
        <v>Avenue Electronics</v>
      </c>
    </row>
    <row r="2440" spans="1:9" x14ac:dyDescent="0.35">
      <c r="A2440" t="s">
        <v>12526</v>
      </c>
      <c r="B2440" t="s">
        <v>12527</v>
      </c>
      <c r="E2440" t="s">
        <v>12556</v>
      </c>
      <c r="F2440" t="s">
        <v>12557</v>
      </c>
      <c r="I2440" t="str">
        <f>VLOOKUP(Table14[[#This Row],[No.]],E:F,2,FALSE)</f>
        <v>Fundacion Pedro Cavadas</v>
      </c>
    </row>
    <row r="2441" spans="1:9" x14ac:dyDescent="0.35">
      <c r="A2441" t="s">
        <v>12528</v>
      </c>
      <c r="B2441" t="s">
        <v>12529</v>
      </c>
      <c r="E2441" t="s">
        <v>12558</v>
      </c>
      <c r="F2441" t="s">
        <v>12559</v>
      </c>
      <c r="I2441" t="str">
        <f>VLOOKUP(Table14[[#This Row],[No.]],E:F,2,FALSE)</f>
        <v>Kenya Medical Womens Ass.</v>
      </c>
    </row>
    <row r="2442" spans="1:9" x14ac:dyDescent="0.35">
      <c r="A2442" t="s">
        <v>12530</v>
      </c>
      <c r="B2442" t="s">
        <v>12531</v>
      </c>
      <c r="E2442" t="s">
        <v>12560</v>
      </c>
      <c r="F2442" t="s">
        <v>12561</v>
      </c>
      <c r="I2442" t="str">
        <f>VLOOKUP(Table14[[#This Row],[No.]],E:F,2,FALSE)</f>
        <v>Pacis Insurance</v>
      </c>
    </row>
    <row r="2443" spans="1:9" x14ac:dyDescent="0.35">
      <c r="A2443" t="s">
        <v>12532</v>
      </c>
      <c r="B2443" t="s">
        <v>12533</v>
      </c>
      <c r="E2443" t="s">
        <v>12562</v>
      </c>
      <c r="F2443" t="s">
        <v>12563</v>
      </c>
      <c r="I2443" t="str">
        <f>VLOOKUP(Table14[[#This Row],[No.]],E:F,2,FALSE)</f>
        <v>Cementers Ltd</v>
      </c>
    </row>
    <row r="2444" spans="1:9" x14ac:dyDescent="0.35">
      <c r="A2444" t="s">
        <v>12534</v>
      </c>
      <c r="B2444" t="s">
        <v>12535</v>
      </c>
      <c r="E2444" t="s">
        <v>12564</v>
      </c>
      <c r="F2444" t="s">
        <v>12565</v>
      </c>
      <c r="I2444" t="str">
        <f>VLOOKUP(Table14[[#This Row],[No.]],E:F,2,FALSE)</f>
        <v>748 Air Services</v>
      </c>
    </row>
    <row r="2445" spans="1:9" x14ac:dyDescent="0.35">
      <c r="A2445" t="s">
        <v>12536</v>
      </c>
      <c r="B2445" t="s">
        <v>12537</v>
      </c>
      <c r="E2445" t="s">
        <v>12566</v>
      </c>
      <c r="F2445" t="s">
        <v>12567</v>
      </c>
      <c r="I2445" t="str">
        <f>VLOOKUP(Table14[[#This Row],[No.]],E:F,2,FALSE)</f>
        <v>Sanata Fe World Travel</v>
      </c>
    </row>
    <row r="2446" spans="1:9" x14ac:dyDescent="0.35">
      <c r="A2446" t="s">
        <v>12538</v>
      </c>
      <c r="B2446" t="s">
        <v>12539</v>
      </c>
      <c r="E2446" t="s">
        <v>12568</v>
      </c>
      <c r="F2446" t="s">
        <v>12569</v>
      </c>
      <c r="I2446" t="str">
        <f>VLOOKUP(Table14[[#This Row],[No.]],E:F,2,FALSE)</f>
        <v>National Cereals Produce Board</v>
      </c>
    </row>
    <row r="2447" spans="1:9" x14ac:dyDescent="0.35">
      <c r="A2447" t="s">
        <v>12540</v>
      </c>
      <c r="B2447" t="s">
        <v>12541</v>
      </c>
      <c r="E2447" t="s">
        <v>12570</v>
      </c>
      <c r="F2447" t="s">
        <v>12571</v>
      </c>
      <c r="I2447" t="str">
        <f>VLOOKUP(Table14[[#This Row],[No.]],E:F,2,FALSE)</f>
        <v>Airtel Networks Kenya LTD</v>
      </c>
    </row>
    <row r="2448" spans="1:9" x14ac:dyDescent="0.35">
      <c r="A2448" t="s">
        <v>12542</v>
      </c>
      <c r="B2448" t="s">
        <v>12543</v>
      </c>
      <c r="E2448" t="s">
        <v>12572</v>
      </c>
      <c r="F2448" t="s">
        <v>12573</v>
      </c>
      <c r="I2448" t="str">
        <f>VLOOKUP(Table14[[#This Row],[No.]],E:F,2,FALSE)</f>
        <v>UN Fund Population</v>
      </c>
    </row>
    <row r="2449" spans="1:9" x14ac:dyDescent="0.35">
      <c r="A2449" t="s">
        <v>12544</v>
      </c>
      <c r="B2449" t="s">
        <v>11518</v>
      </c>
      <c r="E2449" t="s">
        <v>12574</v>
      </c>
      <c r="F2449" t="s">
        <v>12575</v>
      </c>
      <c r="I2449" t="str">
        <f>VLOOKUP(Table14[[#This Row],[No.]],E:F,2,FALSE)</f>
        <v>ICHA</v>
      </c>
    </row>
    <row r="2450" spans="1:9" x14ac:dyDescent="0.35">
      <c r="A2450" t="s">
        <v>12545</v>
      </c>
      <c r="B2450" t="s">
        <v>12546</v>
      </c>
      <c r="E2450" t="s">
        <v>12576</v>
      </c>
      <c r="F2450" t="s">
        <v>12577</v>
      </c>
      <c r="I2450" t="str">
        <f>VLOOKUP(Table14[[#This Row],[No.]],E:F,2,FALSE)</f>
        <v>Norwegian Embassy</v>
      </c>
    </row>
    <row r="2451" spans="1:9" x14ac:dyDescent="0.35">
      <c r="A2451" t="s">
        <v>12547</v>
      </c>
      <c r="B2451" t="s">
        <v>12548</v>
      </c>
      <c r="E2451" t="s">
        <v>12578</v>
      </c>
      <c r="F2451" t="s">
        <v>12579</v>
      </c>
      <c r="I2451" t="str">
        <f>VLOOKUP(Table14[[#This Row],[No.]],E:F,2,FALSE)</f>
        <v>Appleton Kindergarten and Montessori</v>
      </c>
    </row>
    <row r="2452" spans="1:9" x14ac:dyDescent="0.35">
      <c r="A2452" t="s">
        <v>12549</v>
      </c>
      <c r="B2452" t="s">
        <v>12550</v>
      </c>
      <c r="E2452" t="s">
        <v>12580</v>
      </c>
      <c r="F2452" t="s">
        <v>12581</v>
      </c>
      <c r="I2452" t="str">
        <f>VLOOKUP(Table14[[#This Row],[No.]],E:F,2,FALSE)</f>
        <v>Keremara Limited</v>
      </c>
    </row>
    <row r="2453" spans="1:9" x14ac:dyDescent="0.35">
      <c r="A2453" t="s">
        <v>12551</v>
      </c>
      <c r="B2453" t="s">
        <v>11460</v>
      </c>
      <c r="E2453" t="s">
        <v>12582</v>
      </c>
      <c r="F2453" t="s">
        <v>12583</v>
      </c>
      <c r="I2453" t="str">
        <f>VLOOKUP(Table14[[#This Row],[No.]],E:F,2,FALSE)</f>
        <v>Tender Account</v>
      </c>
    </row>
    <row r="2454" spans="1:9" x14ac:dyDescent="0.35">
      <c r="A2454" t="s">
        <v>12552</v>
      </c>
      <c r="B2454" t="s">
        <v>12553</v>
      </c>
      <c r="E2454" t="s">
        <v>12584</v>
      </c>
      <c r="F2454" t="s">
        <v>12585</v>
      </c>
      <c r="I2454" t="str">
        <f>VLOOKUP(Table14[[#This Row],[No.]],E:F,2,FALSE)</f>
        <v>Weatherford</v>
      </c>
    </row>
    <row r="2455" spans="1:9" x14ac:dyDescent="0.35">
      <c r="A2455" t="s">
        <v>12554</v>
      </c>
      <c r="B2455" t="s">
        <v>12555</v>
      </c>
      <c r="E2455" t="s">
        <v>12586</v>
      </c>
      <c r="F2455" t="s">
        <v>12587</v>
      </c>
      <c r="I2455" t="str">
        <f>VLOOKUP(Table14[[#This Row],[No.]],E:F,2,FALSE)</f>
        <v>International Civil Aviation Organization</v>
      </c>
    </row>
    <row r="2456" spans="1:9" x14ac:dyDescent="0.35">
      <c r="A2456" t="s">
        <v>12556</v>
      </c>
      <c r="B2456" t="s">
        <v>12557</v>
      </c>
      <c r="E2456" t="s">
        <v>12588</v>
      </c>
      <c r="F2456" t="s">
        <v>12589</v>
      </c>
      <c r="I2456" t="str">
        <f>VLOOKUP(Table14[[#This Row],[No.]],E:F,2,FALSE)</f>
        <v>Sankara Nairobi</v>
      </c>
    </row>
    <row r="2457" spans="1:9" x14ac:dyDescent="0.35">
      <c r="A2457" t="s">
        <v>12558</v>
      </c>
      <c r="B2457" t="s">
        <v>12559</v>
      </c>
      <c r="E2457" t="s">
        <v>12590</v>
      </c>
      <c r="F2457" t="s">
        <v>12591</v>
      </c>
      <c r="I2457" t="str">
        <f>VLOOKUP(Table14[[#This Row],[No.]],E:F,2,FALSE)</f>
        <v>I &amp; M Bank</v>
      </c>
    </row>
    <row r="2458" spans="1:9" x14ac:dyDescent="0.35">
      <c r="A2458" t="s">
        <v>12560</v>
      </c>
      <c r="B2458" t="s">
        <v>12561</v>
      </c>
      <c r="E2458" t="s">
        <v>12592</v>
      </c>
      <c r="F2458" t="s">
        <v>12593</v>
      </c>
      <c r="I2458" t="str">
        <f>VLOOKUP(Table14[[#This Row],[No.]],E:F,2,FALSE)</f>
        <v>Meridian Hotel</v>
      </c>
    </row>
    <row r="2459" spans="1:9" x14ac:dyDescent="0.35">
      <c r="A2459" t="s">
        <v>12562</v>
      </c>
      <c r="B2459" t="s">
        <v>12563</v>
      </c>
      <c r="E2459" t="s">
        <v>12594</v>
      </c>
      <c r="F2459" t="s">
        <v>12595</v>
      </c>
      <c r="I2459" t="str">
        <f>VLOOKUP(Table14[[#This Row],[No.]],E:F,2,FALSE)</f>
        <v>The Panari Hotel</v>
      </c>
    </row>
    <row r="2460" spans="1:9" x14ac:dyDescent="0.35">
      <c r="A2460" t="s">
        <v>12564</v>
      </c>
      <c r="B2460" t="s">
        <v>12565</v>
      </c>
      <c r="E2460" t="s">
        <v>12596</v>
      </c>
      <c r="F2460" t="s">
        <v>12597</v>
      </c>
      <c r="I2460" t="str">
        <f>VLOOKUP(Table14[[#This Row],[No.]],E:F,2,FALSE)</f>
        <v>Boma Inn Eldoret</v>
      </c>
    </row>
    <row r="2461" spans="1:9" x14ac:dyDescent="0.35">
      <c r="A2461" t="s">
        <v>12566</v>
      </c>
      <c r="B2461" t="s">
        <v>12567</v>
      </c>
      <c r="E2461" t="s">
        <v>12598</v>
      </c>
      <c r="F2461" t="s">
        <v>12599</v>
      </c>
      <c r="I2461" t="str">
        <f>VLOOKUP(Table14[[#This Row],[No.]],E:F,2,FALSE)</f>
        <v>Ketepa Tea Factory</v>
      </c>
    </row>
    <row r="2462" spans="1:9" x14ac:dyDescent="0.35">
      <c r="A2462" t="s">
        <v>12568</v>
      </c>
      <c r="B2462" t="s">
        <v>12569</v>
      </c>
      <c r="E2462" t="s">
        <v>12600</v>
      </c>
      <c r="F2462" t="s">
        <v>12601</v>
      </c>
      <c r="I2462" t="str">
        <f>VLOOKUP(Table14[[#This Row],[No.]],E:F,2,FALSE)</f>
        <v>Upper Hill Medical Centre LTD</v>
      </c>
    </row>
    <row r="2463" spans="1:9" x14ac:dyDescent="0.35">
      <c r="A2463" t="s">
        <v>12570</v>
      </c>
      <c r="B2463" t="s">
        <v>12571</v>
      </c>
      <c r="E2463" t="s">
        <v>12602</v>
      </c>
      <c r="F2463" t="s">
        <v>12603</v>
      </c>
      <c r="I2463" t="str">
        <f>VLOOKUP(Table14[[#This Row],[No.]],E:F,2,FALSE)</f>
        <v>AKS East Africa Limited</v>
      </c>
    </row>
    <row r="2464" spans="1:9" x14ac:dyDescent="0.35">
      <c r="A2464" t="s">
        <v>12572</v>
      </c>
      <c r="B2464" t="s">
        <v>12573</v>
      </c>
      <c r="E2464" t="s">
        <v>12604</v>
      </c>
      <c r="F2464" t="s">
        <v>12605</v>
      </c>
      <c r="I2464" t="str">
        <f>VLOOKUP(Table14[[#This Row],[No.]],E:F,2,FALSE)</f>
        <v>M.P Shah Hosptital</v>
      </c>
    </row>
    <row r="2465" spans="1:9" x14ac:dyDescent="0.35">
      <c r="A2465" t="s">
        <v>12574</v>
      </c>
      <c r="B2465" t="s">
        <v>12575</v>
      </c>
      <c r="E2465" t="s">
        <v>12606</v>
      </c>
      <c r="F2465" t="s">
        <v>12607</v>
      </c>
      <c r="I2465" t="str">
        <f>VLOOKUP(Table14[[#This Row],[No.]],E:F,2,FALSE)</f>
        <v>JICA</v>
      </c>
    </row>
    <row r="2466" spans="1:9" x14ac:dyDescent="0.35">
      <c r="A2466" t="s">
        <v>12576</v>
      </c>
      <c r="B2466" t="s">
        <v>12577</v>
      </c>
      <c r="E2466" t="s">
        <v>12608</v>
      </c>
      <c r="F2466" t="s">
        <v>12609</v>
      </c>
      <c r="I2466" t="str">
        <f>VLOOKUP(Table14[[#This Row],[No.]],E:F,2,FALSE)</f>
        <v>IBERAFRICA POWER LTD</v>
      </c>
    </row>
    <row r="2467" spans="1:9" x14ac:dyDescent="0.35">
      <c r="A2467" t="s">
        <v>12578</v>
      </c>
      <c r="B2467" t="s">
        <v>12579</v>
      </c>
      <c r="E2467" t="s">
        <v>12610</v>
      </c>
      <c r="F2467" t="s">
        <v>12611</v>
      </c>
      <c r="I2467" t="str">
        <f>VLOOKUP(Table14[[#This Row],[No.]],E:F,2,FALSE)</f>
        <v>Direct Line Assurance Company</v>
      </c>
    </row>
    <row r="2468" spans="1:9" x14ac:dyDescent="0.35">
      <c r="A2468" t="s">
        <v>12580</v>
      </c>
      <c r="B2468" t="s">
        <v>12581</v>
      </c>
      <c r="E2468" t="s">
        <v>12612</v>
      </c>
      <c r="F2468" t="s">
        <v>12613</v>
      </c>
      <c r="I2468" t="str">
        <f>VLOOKUP(Table14[[#This Row],[No.]],E:F,2,FALSE)</f>
        <v>Miscellanous  Debtors</v>
      </c>
    </row>
    <row r="2469" spans="1:9" x14ac:dyDescent="0.35">
      <c r="A2469" t="s">
        <v>12582</v>
      </c>
      <c r="B2469" t="s">
        <v>12583</v>
      </c>
      <c r="E2469" t="s">
        <v>12614</v>
      </c>
      <c r="F2469" t="s">
        <v>12615</v>
      </c>
      <c r="I2469" t="str">
        <f>VLOOKUP(Table14[[#This Row],[No.]],E:F,2,FALSE)</f>
        <v>Kisii County Government</v>
      </c>
    </row>
    <row r="2470" spans="1:9" x14ac:dyDescent="0.35">
      <c r="A2470" t="s">
        <v>12584</v>
      </c>
      <c r="B2470" t="s">
        <v>12585</v>
      </c>
      <c r="E2470" t="s">
        <v>12616</v>
      </c>
      <c r="F2470" t="s">
        <v>12617</v>
      </c>
      <c r="I2470" t="str">
        <f>VLOOKUP(Table14[[#This Row],[No.]],E:F,2,FALSE)</f>
        <v>Wajir County Goverment</v>
      </c>
    </row>
    <row r="2471" spans="1:9" x14ac:dyDescent="0.35">
      <c r="A2471" t="s">
        <v>12586</v>
      </c>
      <c r="B2471" t="s">
        <v>12587</v>
      </c>
      <c r="E2471" t="s">
        <v>12618</v>
      </c>
      <c r="F2471" t="s">
        <v>12619</v>
      </c>
      <c r="I2471" t="str">
        <f>VLOOKUP(Table14[[#This Row],[No.]],E:F,2,FALSE)</f>
        <v>Higher Education Loans Board</v>
      </c>
    </row>
    <row r="2472" spans="1:9" x14ac:dyDescent="0.35">
      <c r="A2472" t="s">
        <v>12588</v>
      </c>
      <c r="B2472" t="s">
        <v>12589</v>
      </c>
      <c r="E2472" t="s">
        <v>12620</v>
      </c>
      <c r="F2472" t="s">
        <v>12621</v>
      </c>
      <c r="I2472" t="str">
        <f>VLOOKUP(Table14[[#This Row],[No.]],E:F,2,FALSE)</f>
        <v>Sustainable Management Services</v>
      </c>
    </row>
    <row r="2473" spans="1:9" x14ac:dyDescent="0.35">
      <c r="A2473" t="s">
        <v>12590</v>
      </c>
      <c r="B2473" t="s">
        <v>12591</v>
      </c>
      <c r="E2473" t="s">
        <v>12622</v>
      </c>
      <c r="F2473" t="s">
        <v>12623</v>
      </c>
      <c r="I2473" t="str">
        <f>VLOOKUP(Table14[[#This Row],[No.]],E:F,2,FALSE)</f>
        <v>VESTERGAARD</v>
      </c>
    </row>
    <row r="2474" spans="1:9" x14ac:dyDescent="0.35">
      <c r="A2474" t="s">
        <v>12592</v>
      </c>
      <c r="B2474" t="s">
        <v>12593</v>
      </c>
      <c r="E2474" t="s">
        <v>12624</v>
      </c>
      <c r="F2474" t="s">
        <v>12625</v>
      </c>
      <c r="I2474" t="str">
        <f>VLOOKUP(Table14[[#This Row],[No.]],E:F,2,FALSE)</f>
        <v>Meridian Equator Hospital</v>
      </c>
    </row>
    <row r="2475" spans="1:9" x14ac:dyDescent="0.35">
      <c r="A2475" t="s">
        <v>12594</v>
      </c>
      <c r="B2475" t="s">
        <v>12595</v>
      </c>
      <c r="E2475" t="s">
        <v>12626</v>
      </c>
      <c r="F2475" t="s">
        <v>12627</v>
      </c>
      <c r="I2475" t="str">
        <f>VLOOKUP(Table14[[#This Row],[No.]],E:F,2,FALSE)</f>
        <v>Windsor Flowers</v>
      </c>
    </row>
    <row r="2476" spans="1:9" x14ac:dyDescent="0.35">
      <c r="A2476" t="s">
        <v>12596</v>
      </c>
      <c r="B2476" t="s">
        <v>12597</v>
      </c>
      <c r="E2476" t="s">
        <v>12628</v>
      </c>
      <c r="F2476" t="s">
        <v>12629</v>
      </c>
      <c r="I2476" t="str">
        <f>VLOOKUP(Table14[[#This Row],[No.]],E:F,2,FALSE)</f>
        <v>Horizons Office</v>
      </c>
    </row>
    <row r="2477" spans="1:9" x14ac:dyDescent="0.35">
      <c r="A2477" t="s">
        <v>12598</v>
      </c>
      <c r="B2477" t="s">
        <v>12599</v>
      </c>
      <c r="E2477" t="s">
        <v>12630</v>
      </c>
      <c r="F2477" t="s">
        <v>12631</v>
      </c>
      <c r="I2477" t="str">
        <f>VLOOKUP(Table14[[#This Row],[No.]],E:F,2,FALSE)</f>
        <v>Kenya Utalii College</v>
      </c>
    </row>
    <row r="2478" spans="1:9" x14ac:dyDescent="0.35">
      <c r="A2478" t="s">
        <v>12600</v>
      </c>
      <c r="B2478" t="s">
        <v>12601</v>
      </c>
      <c r="E2478" t="s">
        <v>12632</v>
      </c>
      <c r="F2478" t="s">
        <v>12633</v>
      </c>
      <c r="I2478" t="str">
        <f>VLOOKUP(Table14[[#This Row],[No.]],E:F,2,FALSE)</f>
        <v>Aga Khan Hospital Mombasa</v>
      </c>
    </row>
    <row r="2479" spans="1:9" x14ac:dyDescent="0.35">
      <c r="A2479" t="s">
        <v>12602</v>
      </c>
      <c r="B2479" t="s">
        <v>12603</v>
      </c>
      <c r="E2479" t="s">
        <v>12634</v>
      </c>
      <c r="F2479" t="s">
        <v>12635</v>
      </c>
      <c r="I2479" t="str">
        <f>VLOOKUP(Table14[[#This Row],[No.]],E:F,2,FALSE)</f>
        <v>Standard Chartered Bank</v>
      </c>
    </row>
    <row r="2480" spans="1:9" x14ac:dyDescent="0.35">
      <c r="A2480" t="s">
        <v>12604</v>
      </c>
      <c r="B2480" t="s">
        <v>12605</v>
      </c>
      <c r="E2480" t="s">
        <v>12636</v>
      </c>
      <c r="F2480" t="s">
        <v>12637</v>
      </c>
      <c r="I2480" t="str">
        <f>VLOOKUP(Table14[[#This Row],[No.]],E:F,2,FALSE)</f>
        <v>Australia Award Africa</v>
      </c>
    </row>
    <row r="2481" spans="1:9" x14ac:dyDescent="0.35">
      <c r="A2481" t="s">
        <v>12606</v>
      </c>
      <c r="B2481" t="s">
        <v>12607</v>
      </c>
      <c r="E2481" t="s">
        <v>12638</v>
      </c>
      <c r="F2481" t="s">
        <v>12639</v>
      </c>
      <c r="I2481" t="str">
        <f>VLOOKUP(Table14[[#This Row],[No.]],E:F,2,FALSE)</f>
        <v>Wamu Investments Ltd</v>
      </c>
    </row>
    <row r="2482" spans="1:9" x14ac:dyDescent="0.35">
      <c r="A2482" t="s">
        <v>12608</v>
      </c>
      <c r="B2482" t="s">
        <v>12609</v>
      </c>
      <c r="E2482" t="s">
        <v>12640</v>
      </c>
      <c r="F2482" t="s">
        <v>12641</v>
      </c>
      <c r="I2482" t="str">
        <f>VLOOKUP(Table14[[#This Row],[No.]],E:F,2,FALSE)</f>
        <v>Turkana County Government</v>
      </c>
    </row>
    <row r="2483" spans="1:9" x14ac:dyDescent="0.35">
      <c r="A2483" t="s">
        <v>12610</v>
      </c>
      <c r="B2483" t="s">
        <v>12611</v>
      </c>
      <c r="E2483" t="s">
        <v>12642</v>
      </c>
      <c r="F2483" t="s">
        <v>12643</v>
      </c>
      <c r="I2483" t="str">
        <f>VLOOKUP(Table14[[#This Row],[No.]],E:F,2,FALSE)</f>
        <v>Primarosa Flowers Ltd</v>
      </c>
    </row>
    <row r="2484" spans="1:9" x14ac:dyDescent="0.35">
      <c r="A2484" t="s">
        <v>12612</v>
      </c>
      <c r="B2484" t="s">
        <v>12613</v>
      </c>
      <c r="E2484" t="s">
        <v>12644</v>
      </c>
      <c r="F2484" t="s">
        <v>12645</v>
      </c>
      <c r="I2484" t="str">
        <f>VLOOKUP(Table14[[#This Row],[No.]],E:F,2,FALSE)</f>
        <v>Netherlands Red Cross</v>
      </c>
    </row>
    <row r="2485" spans="1:9" x14ac:dyDescent="0.35">
      <c r="A2485" t="s">
        <v>12614</v>
      </c>
      <c r="B2485" t="s">
        <v>12615</v>
      </c>
      <c r="E2485" t="s">
        <v>12646</v>
      </c>
      <c r="F2485" t="s">
        <v>12647</v>
      </c>
      <c r="I2485" t="str">
        <f>VLOOKUP(Table14[[#This Row],[No.]],E:F,2,FALSE)</f>
        <v>Bungoma County</v>
      </c>
    </row>
    <row r="2486" spans="1:9" x14ac:dyDescent="0.35">
      <c r="A2486" t="s">
        <v>12616</v>
      </c>
      <c r="B2486" t="s">
        <v>12617</v>
      </c>
      <c r="E2486" t="s">
        <v>12648</v>
      </c>
      <c r="F2486" t="s">
        <v>12649</v>
      </c>
      <c r="I2486" t="str">
        <f>VLOOKUP(Table14[[#This Row],[No.]],E:F,2,FALSE)</f>
        <v>International Aids Alliance</v>
      </c>
    </row>
    <row r="2487" spans="1:9" x14ac:dyDescent="0.35">
      <c r="A2487" t="s">
        <v>12618</v>
      </c>
      <c r="B2487" t="s">
        <v>12619</v>
      </c>
      <c r="E2487" t="s">
        <v>12650</v>
      </c>
      <c r="F2487" t="s">
        <v>12651</v>
      </c>
      <c r="I2487" t="str">
        <f>VLOOKUP(Table14[[#This Row],[No.]],E:F,2,FALSE)</f>
        <v>International School of Kenya</v>
      </c>
    </row>
    <row r="2488" spans="1:9" x14ac:dyDescent="0.35">
      <c r="A2488" t="s">
        <v>12620</v>
      </c>
      <c r="B2488" t="s">
        <v>12621</v>
      </c>
      <c r="E2488" t="s">
        <v>12652</v>
      </c>
      <c r="F2488" t="s">
        <v>12653</v>
      </c>
      <c r="I2488" t="str">
        <f>VLOOKUP(Table14[[#This Row],[No.]],E:F,2,FALSE)</f>
        <v>Oilibya</v>
      </c>
    </row>
    <row r="2489" spans="1:9" x14ac:dyDescent="0.35">
      <c r="A2489" t="s">
        <v>12622</v>
      </c>
      <c r="B2489" t="s">
        <v>12623</v>
      </c>
      <c r="E2489" t="s">
        <v>12654</v>
      </c>
      <c r="F2489" t="s">
        <v>12655</v>
      </c>
      <c r="I2489" t="str">
        <f>VLOOKUP(Table14[[#This Row],[No.]],E:F,2,FALSE)</f>
        <v>ILASK</v>
      </c>
    </row>
    <row r="2490" spans="1:9" x14ac:dyDescent="0.35">
      <c r="A2490" t="s">
        <v>12624</v>
      </c>
      <c r="B2490" t="s">
        <v>12625</v>
      </c>
      <c r="E2490" t="s">
        <v>12656</v>
      </c>
      <c r="F2490" t="s">
        <v>12657</v>
      </c>
      <c r="I2490" t="str">
        <f>VLOOKUP(Table14[[#This Row],[No.]],E:F,2,FALSE)</f>
        <v>UNFPA</v>
      </c>
    </row>
    <row r="2491" spans="1:9" x14ac:dyDescent="0.35">
      <c r="A2491" t="s">
        <v>12626</v>
      </c>
      <c r="B2491" t="s">
        <v>12627</v>
      </c>
      <c r="E2491" t="s">
        <v>12658</v>
      </c>
      <c r="F2491" t="s">
        <v>12659</v>
      </c>
      <c r="I2491" t="str">
        <f>VLOOKUP(Table14[[#This Row],[No.]],E:F,2,FALSE)</f>
        <v>Achelis Kenya Ltd</v>
      </c>
    </row>
    <row r="2492" spans="1:9" x14ac:dyDescent="0.35">
      <c r="A2492" t="s">
        <v>12628</v>
      </c>
      <c r="B2492" t="s">
        <v>12629</v>
      </c>
      <c r="E2492" t="s">
        <v>12660</v>
      </c>
      <c r="F2492" t="s">
        <v>12661</v>
      </c>
      <c r="I2492" t="str">
        <f>VLOOKUP(Table14[[#This Row],[No.]],E:F,2,FALSE)</f>
        <v>Kenya Sweets Ltd</v>
      </c>
    </row>
    <row r="2493" spans="1:9" x14ac:dyDescent="0.35">
      <c r="A2493" t="s">
        <v>12630</v>
      </c>
      <c r="B2493" t="s">
        <v>12631</v>
      </c>
      <c r="E2493" t="s">
        <v>12662</v>
      </c>
      <c r="F2493" t="s">
        <v>12663</v>
      </c>
      <c r="I2493" t="str">
        <f>VLOOKUP(Table14[[#This Row],[No.]],E:F,2,FALSE)</f>
        <v>Bollore Africa Logistics Kenya Ltd</v>
      </c>
    </row>
    <row r="2494" spans="1:9" x14ac:dyDescent="0.35">
      <c r="A2494" t="s">
        <v>12632</v>
      </c>
      <c r="B2494" t="s">
        <v>12633</v>
      </c>
      <c r="E2494" t="s">
        <v>12664</v>
      </c>
      <c r="F2494" t="s">
        <v>12665</v>
      </c>
      <c r="I2494" t="str">
        <f>VLOOKUP(Table14[[#This Row],[No.]],E:F,2,FALSE)</f>
        <v>Petrocity Energy (K) Ltd</v>
      </c>
    </row>
    <row r="2495" spans="1:9" x14ac:dyDescent="0.35">
      <c r="A2495" t="s">
        <v>12634</v>
      </c>
      <c r="B2495" t="s">
        <v>12635</v>
      </c>
      <c r="E2495" t="s">
        <v>12666</v>
      </c>
      <c r="F2495" t="s">
        <v>12667</v>
      </c>
      <c r="I2495" t="str">
        <f>VLOOKUP(Table14[[#This Row],[No.]],E:F,2,FALSE)</f>
        <v>St Andrews</v>
      </c>
    </row>
    <row r="2496" spans="1:9" x14ac:dyDescent="0.35">
      <c r="A2496" t="s">
        <v>12636</v>
      </c>
      <c r="B2496" t="s">
        <v>12637</v>
      </c>
      <c r="E2496" t="s">
        <v>12668</v>
      </c>
      <c r="F2496" t="s">
        <v>12669</v>
      </c>
      <c r="I2496" t="str">
        <f>VLOOKUP(Table14[[#This Row],[No.]],E:F,2,FALSE)</f>
        <v>Acceler Global Logistics</v>
      </c>
    </row>
    <row r="2497" spans="1:9" x14ac:dyDescent="0.35">
      <c r="A2497" t="s">
        <v>12638</v>
      </c>
      <c r="B2497" t="s">
        <v>12639</v>
      </c>
      <c r="E2497" t="s">
        <v>12670</v>
      </c>
      <c r="F2497" t="s">
        <v>12671</v>
      </c>
      <c r="I2497" t="str">
        <f>VLOOKUP(Table14[[#This Row],[No.]],E:F,2,FALSE)</f>
        <v>Vivid Feature</v>
      </c>
    </row>
    <row r="2498" spans="1:9" x14ac:dyDescent="0.35">
      <c r="A2498" t="s">
        <v>12640</v>
      </c>
      <c r="B2498" t="s">
        <v>12641</v>
      </c>
      <c r="E2498" t="s">
        <v>12672</v>
      </c>
      <c r="F2498" t="s">
        <v>12673</v>
      </c>
      <c r="I2498" t="str">
        <f>VLOOKUP(Table14[[#This Row],[No.]],E:F,2,FALSE)</f>
        <v>Sentrim Contract Ltd</v>
      </c>
    </row>
    <row r="2499" spans="1:9" x14ac:dyDescent="0.35">
      <c r="A2499" t="s">
        <v>12642</v>
      </c>
      <c r="B2499" t="s">
        <v>12643</v>
      </c>
      <c r="E2499" t="s">
        <v>12674</v>
      </c>
      <c r="F2499" t="s">
        <v>12675</v>
      </c>
      <c r="I2499" t="str">
        <f>VLOOKUP(Table14[[#This Row],[No.]],E:F,2,FALSE)</f>
        <v>Coca Cola Juice(K) Ltd</v>
      </c>
    </row>
    <row r="2500" spans="1:9" x14ac:dyDescent="0.35">
      <c r="A2500" t="s">
        <v>12644</v>
      </c>
      <c r="B2500" t="s">
        <v>12645</v>
      </c>
      <c r="E2500" t="s">
        <v>12676</v>
      </c>
      <c r="F2500" t="s">
        <v>7736</v>
      </c>
      <c r="I2500" t="str">
        <f>VLOOKUP(Table14[[#This Row],[No.]],E:F,2,FALSE)</f>
        <v>Coast Hauliers</v>
      </c>
    </row>
    <row r="2501" spans="1:9" x14ac:dyDescent="0.35">
      <c r="A2501" t="s">
        <v>12646</v>
      </c>
      <c r="B2501" t="s">
        <v>12647</v>
      </c>
      <c r="E2501" t="s">
        <v>12677</v>
      </c>
      <c r="F2501" t="s">
        <v>7742</v>
      </c>
      <c r="I2501" t="str">
        <f>VLOOKUP(Table14[[#This Row],[No.]],E:F,2,FALSE)</f>
        <v>African Gulf Bank</v>
      </c>
    </row>
    <row r="2502" spans="1:9" x14ac:dyDescent="0.35">
      <c r="A2502" t="s">
        <v>12648</v>
      </c>
      <c r="B2502" t="s">
        <v>12649</v>
      </c>
      <c r="E2502" t="s">
        <v>12678</v>
      </c>
      <c r="F2502" t="s">
        <v>12679</v>
      </c>
      <c r="I2502" t="str">
        <f>VLOOKUP(Table14[[#This Row],[No.]],E:F,2,FALSE)</f>
        <v>Williamson Tea Kenya Ltd (Changoi)</v>
      </c>
    </row>
    <row r="2503" spans="1:9" x14ac:dyDescent="0.35">
      <c r="A2503" t="s">
        <v>12650</v>
      </c>
      <c r="B2503" t="s">
        <v>12651</v>
      </c>
      <c r="E2503" t="s">
        <v>12680</v>
      </c>
      <c r="F2503" t="s">
        <v>12681</v>
      </c>
      <c r="I2503" t="str">
        <f>VLOOKUP(Table14[[#This Row],[No.]],E:F,2,FALSE)</f>
        <v>Pwani Oil Products Ltd</v>
      </c>
    </row>
    <row r="2504" spans="1:9" x14ac:dyDescent="0.35">
      <c r="A2504" t="s">
        <v>12652</v>
      </c>
      <c r="B2504" t="s">
        <v>12653</v>
      </c>
      <c r="E2504" t="s">
        <v>12682</v>
      </c>
      <c r="F2504" t="s">
        <v>12683</v>
      </c>
      <c r="I2504" t="str">
        <f>VLOOKUP(Table14[[#This Row],[No.]],E:F,2,FALSE)</f>
        <v>IMCO HOLDINGS LTD</v>
      </c>
    </row>
    <row r="2505" spans="1:9" x14ac:dyDescent="0.35">
      <c r="A2505" t="s">
        <v>12654</v>
      </c>
      <c r="B2505" t="s">
        <v>12655</v>
      </c>
      <c r="E2505" t="s">
        <v>12684</v>
      </c>
      <c r="F2505" t="s">
        <v>12685</v>
      </c>
      <c r="I2505" t="str">
        <f>VLOOKUP(Table14[[#This Row],[No.]],E:F,2,FALSE)</f>
        <v>INtel College</v>
      </c>
    </row>
    <row r="2506" spans="1:9" x14ac:dyDescent="0.35">
      <c r="A2506" t="s">
        <v>12656</v>
      </c>
      <c r="B2506" t="s">
        <v>12657</v>
      </c>
      <c r="E2506" t="s">
        <v>12686</v>
      </c>
      <c r="F2506" t="s">
        <v>12687</v>
      </c>
      <c r="I2506" t="str">
        <f>VLOOKUP(Table14[[#This Row],[No.]],E:F,2,FALSE)</f>
        <v>Alpha Grain Millers Ltd</v>
      </c>
    </row>
    <row r="2507" spans="1:9" x14ac:dyDescent="0.35">
      <c r="A2507" t="s">
        <v>12658</v>
      </c>
      <c r="B2507" t="s">
        <v>12659</v>
      </c>
      <c r="E2507" t="s">
        <v>12688</v>
      </c>
      <c r="F2507" t="s">
        <v>12689</v>
      </c>
      <c r="I2507" t="str">
        <f>VLOOKUP(Table14[[#This Row],[No.]],E:F,2,FALSE)</f>
        <v>Newport Africa</v>
      </c>
    </row>
    <row r="2508" spans="1:9" x14ac:dyDescent="0.35">
      <c r="A2508" t="s">
        <v>12660</v>
      </c>
      <c r="B2508" t="s">
        <v>12661</v>
      </c>
      <c r="E2508" t="s">
        <v>12690</v>
      </c>
      <c r="F2508" t="s">
        <v>12691</v>
      </c>
      <c r="I2508" t="str">
        <f>VLOOKUP(Table14[[#This Row],[No.]],E:F,2,FALSE)</f>
        <v>Islamic Relief Kenya</v>
      </c>
    </row>
    <row r="2509" spans="1:9" x14ac:dyDescent="0.35">
      <c r="A2509" t="s">
        <v>12662</v>
      </c>
      <c r="B2509" t="s">
        <v>12663</v>
      </c>
      <c r="E2509" t="s">
        <v>12692</v>
      </c>
      <c r="F2509" t="s">
        <v>12693</v>
      </c>
      <c r="I2509" t="str">
        <f>VLOOKUP(Table14[[#This Row],[No.]],E:F,2,FALSE)</f>
        <v>National Risk Management Committee</v>
      </c>
    </row>
    <row r="2510" spans="1:9" x14ac:dyDescent="0.35">
      <c r="A2510" t="s">
        <v>12664</v>
      </c>
      <c r="B2510" t="s">
        <v>12665</v>
      </c>
      <c r="E2510" t="s">
        <v>12694</v>
      </c>
      <c r="F2510" t="s">
        <v>12695</v>
      </c>
      <c r="I2510" t="str">
        <f>VLOOKUP(Table14[[#This Row],[No.]],E:F,2,FALSE)</f>
        <v>Jacaranda Health</v>
      </c>
    </row>
    <row r="2511" spans="1:9" x14ac:dyDescent="0.35">
      <c r="A2511" t="s">
        <v>12666</v>
      </c>
      <c r="B2511" t="s">
        <v>12667</v>
      </c>
      <c r="E2511" t="s">
        <v>12696</v>
      </c>
      <c r="F2511" t="s">
        <v>12697</v>
      </c>
      <c r="I2511" t="str">
        <f>VLOOKUP(Table14[[#This Row],[No.]],E:F,2,FALSE)</f>
        <v>Royal Oilfield Logistics, Services &amp; Supplies Ltd.</v>
      </c>
    </row>
    <row r="2512" spans="1:9" x14ac:dyDescent="0.35">
      <c r="A2512" t="s">
        <v>12668</v>
      </c>
      <c r="B2512" t="s">
        <v>12669</v>
      </c>
      <c r="E2512" t="s">
        <v>12698</v>
      </c>
      <c r="F2512" t="s">
        <v>12699</v>
      </c>
      <c r="I2512" t="str">
        <f>VLOOKUP(Table14[[#This Row],[No.]],E:F,2,FALSE)</f>
        <v>Seacom</v>
      </c>
    </row>
    <row r="2513" spans="1:9" x14ac:dyDescent="0.35">
      <c r="A2513" t="s">
        <v>12670</v>
      </c>
      <c r="B2513" t="s">
        <v>12671</v>
      </c>
      <c r="E2513" t="s">
        <v>12700</v>
      </c>
      <c r="F2513" t="s">
        <v>12701</v>
      </c>
      <c r="I2513" t="str">
        <f>VLOOKUP(Table14[[#This Row],[No.]],E:F,2,FALSE)</f>
        <v>Kenya Institute of Special Education</v>
      </c>
    </row>
    <row r="2514" spans="1:9" x14ac:dyDescent="0.35">
      <c r="A2514" t="s">
        <v>12672</v>
      </c>
      <c r="B2514" t="s">
        <v>12673</v>
      </c>
      <c r="E2514" t="s">
        <v>12702</v>
      </c>
      <c r="F2514" t="s">
        <v>12703</v>
      </c>
      <c r="I2514" t="str">
        <f>VLOOKUP(Table14[[#This Row],[No.]],E:F,2,FALSE)</f>
        <v>Monsanto Kenya Ltd</v>
      </c>
    </row>
    <row r="2515" spans="1:9" x14ac:dyDescent="0.35">
      <c r="A2515" t="s">
        <v>12674</v>
      </c>
      <c r="B2515" t="s">
        <v>12675</v>
      </c>
      <c r="E2515" t="s">
        <v>12704</v>
      </c>
      <c r="F2515" t="s">
        <v>12705</v>
      </c>
      <c r="I2515" t="str">
        <f>VLOOKUP(Table14[[#This Row],[No.]],E:F,2,FALSE)</f>
        <v>Microsoft Kenya</v>
      </c>
    </row>
    <row r="2516" spans="1:9" x14ac:dyDescent="0.35">
      <c r="A2516" t="s">
        <v>12676</v>
      </c>
      <c r="B2516" t="s">
        <v>7736</v>
      </c>
      <c r="E2516" t="s">
        <v>12706</v>
      </c>
      <c r="F2516" t="s">
        <v>12707</v>
      </c>
      <c r="I2516" t="str">
        <f>VLOOKUP(Table14[[#This Row],[No.]],E:F,2,FALSE)</f>
        <v>Malindi Branch</v>
      </c>
    </row>
    <row r="2517" spans="1:9" x14ac:dyDescent="0.35">
      <c r="A2517" t="s">
        <v>12677</v>
      </c>
      <c r="B2517" t="s">
        <v>7742</v>
      </c>
      <c r="E2517" t="s">
        <v>12708</v>
      </c>
      <c r="F2517" t="s">
        <v>12709</v>
      </c>
      <c r="I2517" t="str">
        <f>VLOOKUP(Table14[[#This Row],[No.]],E:F,2,FALSE)</f>
        <v>Nairobi Branch</v>
      </c>
    </row>
    <row r="2518" spans="1:9" x14ac:dyDescent="0.35">
      <c r="A2518" t="s">
        <v>12678</v>
      </c>
      <c r="B2518" t="s">
        <v>12679</v>
      </c>
      <c r="E2518" t="s">
        <v>12710</v>
      </c>
      <c r="F2518" t="s">
        <v>12711</v>
      </c>
      <c r="I2518" t="str">
        <f>VLOOKUP(Table14[[#This Row],[No.]],E:F,2,FALSE)</f>
        <v>National Bank</v>
      </c>
    </row>
    <row r="2519" spans="1:9" x14ac:dyDescent="0.35">
      <c r="A2519" t="s">
        <v>12680</v>
      </c>
      <c r="B2519" t="s">
        <v>12681</v>
      </c>
      <c r="E2519" t="s">
        <v>12712</v>
      </c>
      <c r="F2519" t="s">
        <v>12713</v>
      </c>
      <c r="I2519" t="str">
        <f>VLOOKUP(Table14[[#This Row],[No.]],E:F,2,FALSE)</f>
        <v>Flooring and Interiors Limited</v>
      </c>
    </row>
    <row r="2520" spans="1:9" x14ac:dyDescent="0.35">
      <c r="A2520" t="s">
        <v>12682</v>
      </c>
      <c r="B2520" t="s">
        <v>12683</v>
      </c>
      <c r="E2520" t="s">
        <v>12714</v>
      </c>
      <c r="F2520" t="s">
        <v>12715</v>
      </c>
      <c r="I2520" t="str">
        <f>VLOOKUP(Table14[[#This Row],[No.]],E:F,2,FALSE)</f>
        <v>Autosueco Kenya Limited</v>
      </c>
    </row>
    <row r="2521" spans="1:9" x14ac:dyDescent="0.35">
      <c r="A2521" t="s">
        <v>12684</v>
      </c>
      <c r="B2521" t="s">
        <v>12685</v>
      </c>
      <c r="E2521" t="s">
        <v>12716</v>
      </c>
      <c r="F2521" t="s">
        <v>12717</v>
      </c>
      <c r="I2521" t="str">
        <f>VLOOKUP(Table14[[#This Row],[No.]],E:F,2,FALSE)</f>
        <v>Nyeri Branch</v>
      </c>
    </row>
    <row r="2522" spans="1:9" x14ac:dyDescent="0.35">
      <c r="A2522" t="s">
        <v>12686</v>
      </c>
      <c r="B2522" t="s">
        <v>12687</v>
      </c>
      <c r="E2522" t="s">
        <v>12718</v>
      </c>
      <c r="F2522" t="s">
        <v>12719</v>
      </c>
      <c r="I2522" t="str">
        <f>VLOOKUP(Table14[[#This Row],[No.]],E:F,2,FALSE)</f>
        <v>International House Limited</v>
      </c>
    </row>
    <row r="2523" spans="1:9" x14ac:dyDescent="0.35">
      <c r="A2523" t="s">
        <v>12688</v>
      </c>
      <c r="B2523" t="s">
        <v>12689</v>
      </c>
      <c r="E2523" t="s">
        <v>12720</v>
      </c>
      <c r="F2523" t="s">
        <v>12721</v>
      </c>
      <c r="I2523" t="str">
        <f>VLOOKUP(Table14[[#This Row],[No.]],E:F,2,FALSE)</f>
        <v>ICPAK</v>
      </c>
    </row>
    <row r="2524" spans="1:9" x14ac:dyDescent="0.35">
      <c r="A2524" t="s">
        <v>12690</v>
      </c>
      <c r="B2524" t="s">
        <v>12691</v>
      </c>
      <c r="E2524" t="s">
        <v>12722</v>
      </c>
      <c r="F2524" t="s">
        <v>12723</v>
      </c>
      <c r="I2524" t="str">
        <f>VLOOKUP(Table14[[#This Row],[No.]],E:F,2,FALSE)</f>
        <v>KRCS Muranga Branch</v>
      </c>
    </row>
    <row r="2525" spans="1:9" x14ac:dyDescent="0.35">
      <c r="A2525" t="s">
        <v>12692</v>
      </c>
      <c r="B2525" t="s">
        <v>12693</v>
      </c>
      <c r="E2525" t="s">
        <v>12724</v>
      </c>
      <c r="F2525" t="s">
        <v>12725</v>
      </c>
      <c r="I2525" t="str">
        <f>VLOOKUP(Table14[[#This Row],[No.]],E:F,2,FALSE)</f>
        <v>Lancaster University</v>
      </c>
    </row>
    <row r="2526" spans="1:9" x14ac:dyDescent="0.35">
      <c r="A2526" t="s">
        <v>12694</v>
      </c>
      <c r="B2526" t="s">
        <v>12695</v>
      </c>
      <c r="E2526" t="s">
        <v>12726</v>
      </c>
      <c r="F2526" t="s">
        <v>12727</v>
      </c>
      <c r="I2526" t="str">
        <f>VLOOKUP(Table14[[#This Row],[No.]],E:F,2,FALSE)</f>
        <v>OilField Movers Limited</v>
      </c>
    </row>
    <row r="2527" spans="1:9" x14ac:dyDescent="0.35">
      <c r="A2527" t="s">
        <v>12696</v>
      </c>
      <c r="B2527" t="s">
        <v>12697</v>
      </c>
      <c r="E2527" t="s">
        <v>12728</v>
      </c>
      <c r="F2527" t="s">
        <v>12729</v>
      </c>
      <c r="I2527" t="str">
        <f>VLOOKUP(Table14[[#This Row],[No.]],E:F,2,FALSE)</f>
        <v>Plan International Inc</v>
      </c>
    </row>
    <row r="2528" spans="1:9" x14ac:dyDescent="0.35">
      <c r="A2528" t="s">
        <v>12698</v>
      </c>
      <c r="B2528" t="s">
        <v>12699</v>
      </c>
      <c r="E2528" t="s">
        <v>12730</v>
      </c>
      <c r="F2528" t="s">
        <v>12731</v>
      </c>
      <c r="I2528" t="str">
        <f>VLOOKUP(Table14[[#This Row],[No.]],E:F,2,FALSE)</f>
        <v>Rosslyn Academy</v>
      </c>
    </row>
    <row r="2529" spans="1:9" x14ac:dyDescent="0.35">
      <c r="A2529" t="s">
        <v>12700</v>
      </c>
      <c r="B2529" t="s">
        <v>12701</v>
      </c>
      <c r="E2529" t="s">
        <v>12732</v>
      </c>
      <c r="F2529" t="s">
        <v>12733</v>
      </c>
      <c r="I2529" t="str">
        <f>VLOOKUP(Table14[[#This Row],[No.]],E:F,2,FALSE)</f>
        <v>Ruaraka Constituency</v>
      </c>
    </row>
    <row r="2530" spans="1:9" x14ac:dyDescent="0.35">
      <c r="A2530" t="s">
        <v>12702</v>
      </c>
      <c r="B2530" t="s">
        <v>12703</v>
      </c>
      <c r="E2530" t="s">
        <v>12734</v>
      </c>
      <c r="F2530" t="s">
        <v>12735</v>
      </c>
      <c r="I2530" t="str">
        <f>VLOOKUP(Table14[[#This Row],[No.]],E:F,2,FALSE)</f>
        <v>LOGOSCHRISTIAN SCHOOL</v>
      </c>
    </row>
    <row r="2531" spans="1:9" x14ac:dyDescent="0.35">
      <c r="A2531" t="s">
        <v>12704</v>
      </c>
      <c r="B2531" t="s">
        <v>12705</v>
      </c>
      <c r="E2531" t="s">
        <v>12736</v>
      </c>
      <c r="F2531" t="s">
        <v>12737</v>
      </c>
      <c r="I2531" t="str">
        <f>VLOOKUP(Table14[[#This Row],[No.]],E:F,2,FALSE)</f>
        <v>NAS AIRPORT SERVICES LIMITED</v>
      </c>
    </row>
    <row r="2532" spans="1:9" x14ac:dyDescent="0.35">
      <c r="A2532" t="s">
        <v>12706</v>
      </c>
      <c r="B2532" t="s">
        <v>12707</v>
      </c>
      <c r="E2532" t="s">
        <v>12738</v>
      </c>
      <c r="F2532" t="s">
        <v>12739</v>
      </c>
      <c r="I2532" t="str">
        <f>VLOOKUP(Table14[[#This Row],[No.]],E:F,2,FALSE)</f>
        <v>GIRL GUIDE ASSOCIATION OF KENYA</v>
      </c>
    </row>
    <row r="2533" spans="1:9" x14ac:dyDescent="0.35">
      <c r="A2533" t="s">
        <v>12708</v>
      </c>
      <c r="B2533" t="s">
        <v>12709</v>
      </c>
      <c r="E2533" t="s">
        <v>12740</v>
      </c>
      <c r="F2533" t="s">
        <v>12741</v>
      </c>
      <c r="I2533" t="str">
        <f>VLOOKUP(Table14[[#This Row],[No.]],E:F,2,FALSE)</f>
        <v>Kuku Foods Kenya Ltd</v>
      </c>
    </row>
    <row r="2534" spans="1:9" x14ac:dyDescent="0.35">
      <c r="A2534" t="s">
        <v>12710</v>
      </c>
      <c r="B2534" t="s">
        <v>12711</v>
      </c>
      <c r="E2534" t="s">
        <v>12742</v>
      </c>
      <c r="F2534" t="s">
        <v>12743</v>
      </c>
      <c r="I2534" t="str">
        <f>VLOOKUP(Table14[[#This Row],[No.]],E:F,2,FALSE)</f>
        <v>Tononoka Rolling Mills</v>
      </c>
    </row>
    <row r="2535" spans="1:9" x14ac:dyDescent="0.35">
      <c r="A2535" t="s">
        <v>12712</v>
      </c>
      <c r="B2535" t="s">
        <v>12713</v>
      </c>
      <c r="E2535" t="s">
        <v>12744</v>
      </c>
      <c r="F2535" t="s">
        <v>12745</v>
      </c>
      <c r="I2535" t="str">
        <f>VLOOKUP(Table14[[#This Row],[No.]],E:F,2,FALSE)</f>
        <v>CAFOD</v>
      </c>
    </row>
    <row r="2536" spans="1:9" x14ac:dyDescent="0.35">
      <c r="A2536" t="s">
        <v>12714</v>
      </c>
      <c r="B2536" t="s">
        <v>12715</v>
      </c>
      <c r="E2536" t="s">
        <v>12746</v>
      </c>
      <c r="F2536" t="s">
        <v>12747</v>
      </c>
      <c r="I2536" t="str">
        <f>VLOOKUP(Table14[[#This Row],[No.]],E:F,2,FALSE)</f>
        <v>WAGGGs World Bureau</v>
      </c>
    </row>
    <row r="2537" spans="1:9" x14ac:dyDescent="0.35">
      <c r="A2537" t="s">
        <v>12716</v>
      </c>
      <c r="B2537" t="s">
        <v>12717</v>
      </c>
      <c r="E2537" t="s">
        <v>12748</v>
      </c>
      <c r="F2537" t="s">
        <v>12749</v>
      </c>
      <c r="I2537" t="str">
        <f>VLOOKUP(Table14[[#This Row],[No.]],E:F,2,FALSE)</f>
        <v>Oracle Africa</v>
      </c>
    </row>
    <row r="2538" spans="1:9" x14ac:dyDescent="0.35">
      <c r="A2538" t="s">
        <v>12718</v>
      </c>
      <c r="B2538" t="s">
        <v>12719</v>
      </c>
      <c r="E2538" t="s">
        <v>12750</v>
      </c>
      <c r="F2538" t="s">
        <v>12751</v>
      </c>
      <c r="I2538" t="str">
        <f>VLOOKUP(Table14[[#This Row],[No.]],E:F,2,FALSE)</f>
        <v>IKUMBI TEA FACTORY</v>
      </c>
    </row>
    <row r="2539" spans="1:9" x14ac:dyDescent="0.35">
      <c r="A2539" t="s">
        <v>12720</v>
      </c>
      <c r="B2539" t="s">
        <v>12721</v>
      </c>
      <c r="E2539" t="s">
        <v>12752</v>
      </c>
      <c r="F2539" t="s">
        <v>12753</v>
      </c>
      <c r="I2539" t="str">
        <f>VLOOKUP(Table14[[#This Row],[No.]],E:F,2,FALSE)</f>
        <v>Heritage Foods Kenya Limited</v>
      </c>
    </row>
    <row r="2540" spans="1:9" x14ac:dyDescent="0.35">
      <c r="A2540" t="s">
        <v>12722</v>
      </c>
      <c r="B2540" t="s">
        <v>12723</v>
      </c>
      <c r="E2540" t="s">
        <v>12754</v>
      </c>
      <c r="F2540" t="s">
        <v>12755</v>
      </c>
      <c r="I2540" t="str">
        <f>VLOOKUP(Table14[[#This Row],[No.]],E:F,2,FALSE)</f>
        <v>Anadrarko's Electronic</v>
      </c>
    </row>
    <row r="2541" spans="1:9" x14ac:dyDescent="0.35">
      <c r="A2541" t="s">
        <v>12724</v>
      </c>
      <c r="B2541" t="s">
        <v>12725</v>
      </c>
      <c r="E2541" t="s">
        <v>12756</v>
      </c>
      <c r="F2541" t="s">
        <v>12757</v>
      </c>
      <c r="I2541" t="str">
        <f>VLOOKUP(Table14[[#This Row],[No.]],E:F,2,FALSE)</f>
        <v>GZI Kenya Ltd</v>
      </c>
    </row>
    <row r="2542" spans="1:9" x14ac:dyDescent="0.35">
      <c r="A2542" t="s">
        <v>12726</v>
      </c>
      <c r="B2542" t="s">
        <v>12727</v>
      </c>
      <c r="E2542" t="s">
        <v>12758</v>
      </c>
      <c r="F2542" t="s">
        <v>12759</v>
      </c>
      <c r="I2542" t="str">
        <f>VLOOKUP(Table14[[#This Row],[No.]],E:F,2,FALSE)</f>
        <v>Kajiado County Office - KRCS</v>
      </c>
    </row>
    <row r="2543" spans="1:9" x14ac:dyDescent="0.35">
      <c r="A2543" t="s">
        <v>12728</v>
      </c>
      <c r="B2543" t="s">
        <v>12729</v>
      </c>
      <c r="E2543" t="s">
        <v>12760</v>
      </c>
      <c r="F2543" t="s">
        <v>12761</v>
      </c>
      <c r="I2543" t="str">
        <f>VLOOKUP(Table14[[#This Row],[No.]],E:F,2,FALSE)</f>
        <v>Aggreko Kenya Energy Rentals Ltd</v>
      </c>
    </row>
    <row r="2544" spans="1:9" x14ac:dyDescent="0.35">
      <c r="A2544" t="s">
        <v>12730</v>
      </c>
      <c r="B2544" t="s">
        <v>12731</v>
      </c>
      <c r="E2544" t="s">
        <v>12762</v>
      </c>
      <c r="F2544" t="s">
        <v>12763</v>
      </c>
      <c r="I2544" t="str">
        <f>VLOOKUP(Table14[[#This Row],[No.]],E:F,2,FALSE)</f>
        <v>Schenker Kenya</v>
      </c>
    </row>
    <row r="2545" spans="1:9" x14ac:dyDescent="0.35">
      <c r="A2545" t="s">
        <v>12732</v>
      </c>
      <c r="B2545" t="s">
        <v>12733</v>
      </c>
      <c r="E2545" t="s">
        <v>12764</v>
      </c>
      <c r="F2545" t="s">
        <v>12765</v>
      </c>
      <c r="I2545" t="str">
        <f>VLOOKUP(Table14[[#This Row],[No.]],E:F,2,FALSE)</f>
        <v>Kenya National Examination Council (KNEC)</v>
      </c>
    </row>
    <row r="2546" spans="1:9" x14ac:dyDescent="0.35">
      <c r="A2546" t="s">
        <v>12734</v>
      </c>
      <c r="B2546" t="s">
        <v>12735</v>
      </c>
      <c r="E2546" t="s">
        <v>12766</v>
      </c>
      <c r="F2546" t="s">
        <v>12767</v>
      </c>
      <c r="I2546" t="str">
        <f>VLOOKUP(Table14[[#This Row],[No.]],E:F,2,FALSE)</f>
        <v>Marble Arch Hotel</v>
      </c>
    </row>
    <row r="2547" spans="1:9" x14ac:dyDescent="0.35">
      <c r="A2547" t="s">
        <v>12736</v>
      </c>
      <c r="B2547" t="s">
        <v>12737</v>
      </c>
      <c r="E2547" t="s">
        <v>12768</v>
      </c>
      <c r="F2547" t="s">
        <v>12769</v>
      </c>
      <c r="I2547" t="str">
        <f>VLOOKUP(Table14[[#This Row],[No.]],E:F,2,FALSE)</f>
        <v>Cargil Kenya Ltd</v>
      </c>
    </row>
    <row r="2548" spans="1:9" x14ac:dyDescent="0.35">
      <c r="A2548" t="s">
        <v>12738</v>
      </c>
      <c r="B2548" t="s">
        <v>12739</v>
      </c>
      <c r="E2548" t="s">
        <v>12770</v>
      </c>
      <c r="F2548" t="s">
        <v>12771</v>
      </c>
      <c r="I2548" t="str">
        <f>VLOOKUP(Table14[[#This Row],[No.]],E:F,2,FALSE)</f>
        <v>Administation PoliceTraining College</v>
      </c>
    </row>
    <row r="2549" spans="1:9" x14ac:dyDescent="0.35">
      <c r="A2549" t="s">
        <v>12740</v>
      </c>
      <c r="B2549" t="s">
        <v>12741</v>
      </c>
      <c r="E2549" t="s">
        <v>12772</v>
      </c>
      <c r="F2549" t="s">
        <v>12773</v>
      </c>
      <c r="I2549" t="str">
        <f>VLOOKUP(Table14[[#This Row],[No.]],E:F,2,FALSE)</f>
        <v>Alltex EPZ LTD</v>
      </c>
    </row>
    <row r="2550" spans="1:9" x14ac:dyDescent="0.35">
      <c r="A2550" t="s">
        <v>12742</v>
      </c>
      <c r="B2550" t="s">
        <v>12743</v>
      </c>
      <c r="E2550" t="s">
        <v>12774</v>
      </c>
      <c r="F2550" t="s">
        <v>12775</v>
      </c>
      <c r="I2550" t="str">
        <f>VLOOKUP(Table14[[#This Row],[No.]],E:F,2,FALSE)</f>
        <v>Defence Forces Technical College</v>
      </c>
    </row>
    <row r="2551" spans="1:9" x14ac:dyDescent="0.35">
      <c r="A2551" t="s">
        <v>12744</v>
      </c>
      <c r="B2551" t="s">
        <v>12745</v>
      </c>
      <c r="E2551" t="s">
        <v>12776</v>
      </c>
      <c r="F2551" t="s">
        <v>12777</v>
      </c>
      <c r="I2551" t="str">
        <f>VLOOKUP(Table14[[#This Row],[No.]],E:F,2,FALSE)</f>
        <v>Sonko Rescue Team</v>
      </c>
    </row>
    <row r="2552" spans="1:9" x14ac:dyDescent="0.35">
      <c r="A2552" t="s">
        <v>12746</v>
      </c>
      <c r="B2552" t="s">
        <v>12747</v>
      </c>
      <c r="E2552" t="s">
        <v>12778</v>
      </c>
      <c r="F2552" t="s">
        <v>12779</v>
      </c>
      <c r="I2552" t="str">
        <f>VLOOKUP(Table14[[#This Row],[No.]],E:F,2,FALSE)</f>
        <v>KENRED</v>
      </c>
    </row>
    <row r="2553" spans="1:9" x14ac:dyDescent="0.35">
      <c r="A2553" t="s">
        <v>12748</v>
      </c>
      <c r="B2553" t="s">
        <v>12749</v>
      </c>
      <c r="E2553" t="s">
        <v>12780</v>
      </c>
      <c r="F2553" t="s">
        <v>12781</v>
      </c>
      <c r="I2553" t="str">
        <f>VLOOKUP(Table14[[#This Row],[No.]],E:F,2,FALSE)</f>
        <v>Computers for Schools Kenya</v>
      </c>
    </row>
    <row r="2554" spans="1:9" x14ac:dyDescent="0.35">
      <c r="A2554" t="s">
        <v>12750</v>
      </c>
      <c r="B2554" t="s">
        <v>12751</v>
      </c>
      <c r="E2554" t="s">
        <v>12782</v>
      </c>
      <c r="F2554" t="s">
        <v>12783</v>
      </c>
      <c r="I2554" t="str">
        <f>VLOOKUP(Table14[[#This Row],[No.]],E:F,2,FALSE)</f>
        <v>Nyeri County Goverment</v>
      </c>
    </row>
    <row r="2555" spans="1:9" x14ac:dyDescent="0.35">
      <c r="A2555" t="s">
        <v>12752</v>
      </c>
      <c r="B2555" t="s">
        <v>12753</v>
      </c>
      <c r="E2555" t="s">
        <v>12784</v>
      </c>
      <c r="F2555" t="s">
        <v>12785</v>
      </c>
      <c r="I2555" t="str">
        <f>VLOOKUP(Table14[[#This Row],[No.]],E:F,2,FALSE)</f>
        <v>AMREF</v>
      </c>
    </row>
    <row r="2556" spans="1:9" x14ac:dyDescent="0.35">
      <c r="A2556" t="s">
        <v>12754</v>
      </c>
      <c r="B2556" t="s">
        <v>12755</v>
      </c>
      <c r="E2556" t="s">
        <v>12786</v>
      </c>
      <c r="F2556" t="s">
        <v>12787</v>
      </c>
      <c r="I2556" t="str">
        <f>VLOOKUP(Table14[[#This Row],[No.]],E:F,2,FALSE)</f>
        <v>ICC CHANGE</v>
      </c>
    </row>
    <row r="2557" spans="1:9" x14ac:dyDescent="0.35">
      <c r="A2557" t="s">
        <v>12756</v>
      </c>
      <c r="B2557" t="s">
        <v>12757</v>
      </c>
      <c r="E2557" t="s">
        <v>12788</v>
      </c>
      <c r="F2557" t="s">
        <v>12789</v>
      </c>
      <c r="I2557" t="str">
        <f>VLOOKUP(Table14[[#This Row],[No.]],E:F,2,FALSE)</f>
        <v>National Bank - B Transactions</v>
      </c>
    </row>
    <row r="2558" spans="1:9" x14ac:dyDescent="0.35">
      <c r="A2558" t="s">
        <v>12758</v>
      </c>
      <c r="B2558" t="s">
        <v>12759</v>
      </c>
      <c r="E2558" t="s">
        <v>12790</v>
      </c>
      <c r="F2558" t="s">
        <v>12791</v>
      </c>
      <c r="I2558" t="str">
        <f>VLOOKUP(Table14[[#This Row],[No.]],E:F,2,FALSE)</f>
        <v>Connectik</v>
      </c>
    </row>
    <row r="2559" spans="1:9" x14ac:dyDescent="0.35">
      <c r="A2559" t="s">
        <v>12760</v>
      </c>
      <c r="B2559" t="s">
        <v>12761</v>
      </c>
      <c r="E2559" t="s">
        <v>12792</v>
      </c>
      <c r="F2559" t="s">
        <v>12793</v>
      </c>
      <c r="I2559" t="str">
        <f>VLOOKUP(Table14[[#This Row],[No.]],E:F,2,FALSE)</f>
        <v>Ray Rayah Beauty Haven</v>
      </c>
    </row>
    <row r="2560" spans="1:9" x14ac:dyDescent="0.35">
      <c r="A2560" t="s">
        <v>12762</v>
      </c>
      <c r="B2560" t="s">
        <v>12763</v>
      </c>
      <c r="E2560" t="s">
        <v>12794</v>
      </c>
      <c r="F2560" t="s">
        <v>12795</v>
      </c>
      <c r="I2560" t="str">
        <f>VLOOKUP(Table14[[#This Row],[No.]],E:F,2,FALSE)</f>
        <v>Chandaria Foundation</v>
      </c>
    </row>
    <row r="2561" spans="1:9" x14ac:dyDescent="0.35">
      <c r="A2561" t="s">
        <v>12764</v>
      </c>
      <c r="B2561" t="s">
        <v>12765</v>
      </c>
      <c r="E2561" t="s">
        <v>12796</v>
      </c>
      <c r="F2561" t="s">
        <v>12797</v>
      </c>
      <c r="I2561" t="str">
        <f>VLOOKUP(Table14[[#This Row],[No.]],E:F,2,FALSE)</f>
        <v>Davis &amp; Shirtliff Limited</v>
      </c>
    </row>
    <row r="2562" spans="1:9" x14ac:dyDescent="0.35">
      <c r="A2562" t="s">
        <v>12766</v>
      </c>
      <c r="B2562" t="s">
        <v>12767</v>
      </c>
      <c r="E2562" t="s">
        <v>12798</v>
      </c>
      <c r="F2562" t="s">
        <v>11574</v>
      </c>
      <c r="I2562" t="str">
        <f>VLOOKUP(Table14[[#This Row],[No.]],E:F,2,FALSE)</f>
        <v>Josfirm Engineering &amp; Construction Co Ltd</v>
      </c>
    </row>
    <row r="2563" spans="1:9" x14ac:dyDescent="0.35">
      <c r="A2563" t="s">
        <v>12768</v>
      </c>
      <c r="B2563" t="s">
        <v>12769</v>
      </c>
      <c r="E2563" t="s">
        <v>12799</v>
      </c>
      <c r="F2563" t="s">
        <v>12800</v>
      </c>
      <c r="I2563" t="str">
        <f>VLOOKUP(Table14[[#This Row],[No.]],E:F,2,FALSE)</f>
        <v>Techno Relief Services</v>
      </c>
    </row>
    <row r="2564" spans="1:9" x14ac:dyDescent="0.35">
      <c r="A2564" t="s">
        <v>12770</v>
      </c>
      <c r="B2564" t="s">
        <v>12771</v>
      </c>
      <c r="E2564" t="s">
        <v>12801</v>
      </c>
      <c r="F2564" t="s">
        <v>12802</v>
      </c>
      <c r="I2564" t="str">
        <f>VLOOKUP(Table14[[#This Row],[No.]],E:F,2,FALSE)</f>
        <v>Farmers Choice</v>
      </c>
    </row>
    <row r="2565" spans="1:9" x14ac:dyDescent="0.35">
      <c r="A2565" t="s">
        <v>12772</v>
      </c>
      <c r="B2565" t="s">
        <v>12773</v>
      </c>
      <c r="E2565" t="s">
        <v>12803</v>
      </c>
      <c r="F2565" t="s">
        <v>12804</v>
      </c>
      <c r="I2565" t="str">
        <f>VLOOKUP(Table14[[#This Row],[No.]],E:F,2,FALSE)</f>
        <v>Wells Fargo</v>
      </c>
    </row>
    <row r="2566" spans="1:9" x14ac:dyDescent="0.35">
      <c r="A2566" t="s">
        <v>12774</v>
      </c>
      <c r="B2566" t="s">
        <v>12775</v>
      </c>
      <c r="E2566" t="s">
        <v>12805</v>
      </c>
      <c r="F2566" t="s">
        <v>12806</v>
      </c>
      <c r="I2566" t="str">
        <f>VLOOKUP(Table14[[#This Row],[No.]],E:F,2,FALSE)</f>
        <v>Kenbright Holdings Ltd</v>
      </c>
    </row>
    <row r="2567" spans="1:9" x14ac:dyDescent="0.35">
      <c r="A2567" t="s">
        <v>12776</v>
      </c>
      <c r="B2567" t="s">
        <v>12777</v>
      </c>
      <c r="E2567" t="s">
        <v>12807</v>
      </c>
      <c r="F2567" t="s">
        <v>12808</v>
      </c>
      <c r="I2567" t="str">
        <f>VLOOKUP(Table14[[#This Row],[No.]],E:F,2,FALSE)</f>
        <v>Tullow Oil</v>
      </c>
    </row>
    <row r="2568" spans="1:9" x14ac:dyDescent="0.35">
      <c r="A2568" t="s">
        <v>12778</v>
      </c>
      <c r="B2568" t="s">
        <v>12779</v>
      </c>
      <c r="E2568" t="s">
        <v>12809</v>
      </c>
      <c r="F2568" t="s">
        <v>12810</v>
      </c>
      <c r="I2568" t="str">
        <f>VLOOKUP(Table14[[#This Row],[No.]],E:F,2,FALSE)</f>
        <v>MMP</v>
      </c>
    </row>
    <row r="2569" spans="1:9" x14ac:dyDescent="0.35">
      <c r="A2569" t="s">
        <v>12780</v>
      </c>
      <c r="B2569" t="s">
        <v>12781</v>
      </c>
      <c r="E2569" t="s">
        <v>12811</v>
      </c>
      <c r="F2569" t="s">
        <v>12812</v>
      </c>
      <c r="I2569" t="str">
        <f>VLOOKUP(Table14[[#This Row],[No.]],E:F,2,FALSE)</f>
        <v>Platinum Credit Ltd</v>
      </c>
    </row>
    <row r="2570" spans="1:9" x14ac:dyDescent="0.35">
      <c r="A2570" t="s">
        <v>12782</v>
      </c>
      <c r="B2570" t="s">
        <v>12783</v>
      </c>
      <c r="E2570" t="s">
        <v>12813</v>
      </c>
      <c r="F2570" t="s">
        <v>12814</v>
      </c>
      <c r="I2570" t="str">
        <f>VLOOKUP(Table14[[#This Row],[No.]],E:F,2,FALSE)</f>
        <v>Medtronics Healthcare Limited</v>
      </c>
    </row>
    <row r="2571" spans="1:9" x14ac:dyDescent="0.35">
      <c r="A2571" t="s">
        <v>12784</v>
      </c>
      <c r="B2571" t="s">
        <v>12785</v>
      </c>
      <c r="E2571" t="s">
        <v>12815</v>
      </c>
      <c r="F2571" t="s">
        <v>12816</v>
      </c>
      <c r="I2571" t="str">
        <f>VLOOKUP(Table14[[#This Row],[No.]],E:F,2,FALSE)</f>
        <v>Kenya Forest Service</v>
      </c>
    </row>
    <row r="2572" spans="1:9" x14ac:dyDescent="0.35">
      <c r="A2572" t="s">
        <v>12786</v>
      </c>
      <c r="B2572" t="s">
        <v>12787</v>
      </c>
      <c r="E2572" t="s">
        <v>12817</v>
      </c>
      <c r="F2572" t="s">
        <v>12818</v>
      </c>
      <c r="I2572" t="str">
        <f>VLOOKUP(Table14[[#This Row],[No.]],E:F,2,FALSE)</f>
        <v>KPMG</v>
      </c>
    </row>
    <row r="2573" spans="1:9" x14ac:dyDescent="0.35">
      <c r="A2573" t="s">
        <v>12788</v>
      </c>
      <c r="B2573" t="s">
        <v>12789</v>
      </c>
      <c r="E2573" t="s">
        <v>12819</v>
      </c>
      <c r="F2573" t="s">
        <v>12820</v>
      </c>
      <c r="I2573" t="str">
        <f>VLOOKUP(Table14[[#This Row],[No.]],E:F,2,FALSE)</f>
        <v>Access2 Innovation</v>
      </c>
    </row>
    <row r="2574" spans="1:9" x14ac:dyDescent="0.35">
      <c r="A2574" t="s">
        <v>12790</v>
      </c>
      <c r="B2574" t="s">
        <v>12791</v>
      </c>
      <c r="E2574" t="s">
        <v>12821</v>
      </c>
      <c r="F2574" t="s">
        <v>12822</v>
      </c>
      <c r="I2574" t="str">
        <f>VLOOKUP(Table14[[#This Row],[No.]],E:F,2,FALSE)</f>
        <v>Premier Industries Ltd</v>
      </c>
    </row>
    <row r="2575" spans="1:9" x14ac:dyDescent="0.35">
      <c r="A2575" t="s">
        <v>12792</v>
      </c>
      <c r="B2575" t="s">
        <v>12793</v>
      </c>
      <c r="E2575" t="s">
        <v>12823</v>
      </c>
      <c r="F2575" t="s">
        <v>12824</v>
      </c>
      <c r="I2575" t="str">
        <f>VLOOKUP(Table14[[#This Row],[No.]],E:F,2,FALSE)</f>
        <v>Kenya Pipeline Company</v>
      </c>
    </row>
    <row r="2576" spans="1:9" x14ac:dyDescent="0.35">
      <c r="A2576" t="s">
        <v>12794</v>
      </c>
      <c r="B2576" t="s">
        <v>12795</v>
      </c>
      <c r="E2576" t="s">
        <v>12825</v>
      </c>
      <c r="F2576" t="s">
        <v>12826</v>
      </c>
      <c r="I2576" t="str">
        <f>VLOOKUP(Table14[[#This Row],[No.]],E:F,2,FALSE)</f>
        <v>Jubilee Insurance Company.</v>
      </c>
    </row>
    <row r="2577" spans="1:9" x14ac:dyDescent="0.35">
      <c r="A2577" t="s">
        <v>12796</v>
      </c>
      <c r="B2577" t="s">
        <v>12797</v>
      </c>
      <c r="E2577" t="s">
        <v>12827</v>
      </c>
      <c r="F2577" t="s">
        <v>12828</v>
      </c>
      <c r="I2577" t="str">
        <f>VLOOKUP(Table14[[#This Row],[No.]],E:F,2,FALSE)</f>
        <v>Savannah Cement</v>
      </c>
    </row>
    <row r="2578" spans="1:9" x14ac:dyDescent="0.35">
      <c r="A2578" t="s">
        <v>12798</v>
      </c>
      <c r="B2578" t="s">
        <v>11574</v>
      </c>
      <c r="E2578" t="s">
        <v>12829</v>
      </c>
      <c r="F2578" t="s">
        <v>12830</v>
      </c>
      <c r="I2578" t="str">
        <f>VLOOKUP(Table14[[#This Row],[No.]],E:F,2,FALSE)</f>
        <v>CSA Kenya</v>
      </c>
    </row>
    <row r="2579" spans="1:9" x14ac:dyDescent="0.35">
      <c r="A2579" t="s">
        <v>12799</v>
      </c>
      <c r="B2579" t="s">
        <v>12800</v>
      </c>
      <c r="E2579" t="s">
        <v>12831</v>
      </c>
      <c r="F2579" t="s">
        <v>12832</v>
      </c>
      <c r="I2579" t="str">
        <f>VLOOKUP(Table14[[#This Row],[No.]],E:F,2,FALSE)</f>
        <v>Emergency Medical Services-EMS</v>
      </c>
    </row>
    <row r="2580" spans="1:9" x14ac:dyDescent="0.35">
      <c r="A2580" t="s">
        <v>12801</v>
      </c>
      <c r="B2580" t="s">
        <v>12802</v>
      </c>
      <c r="E2580" t="s">
        <v>12833</v>
      </c>
      <c r="F2580" t="s">
        <v>12834</v>
      </c>
      <c r="I2580" t="str">
        <f>VLOOKUP(Table14[[#This Row],[No.]],E:F,2,FALSE)</f>
        <v>Children's Investment Foundation</v>
      </c>
    </row>
    <row r="2581" spans="1:9" x14ac:dyDescent="0.35">
      <c r="A2581" t="s">
        <v>12803</v>
      </c>
      <c r="B2581" t="s">
        <v>12804</v>
      </c>
      <c r="E2581" t="s">
        <v>12835</v>
      </c>
      <c r="F2581" t="s">
        <v>12836</v>
      </c>
      <c r="I2581" t="str">
        <f>VLOOKUP(Table14[[#This Row],[No.]],E:F,2,FALSE)</f>
        <v>County Government of Taita Taveta</v>
      </c>
    </row>
    <row r="2582" spans="1:9" x14ac:dyDescent="0.35">
      <c r="A2582" t="s">
        <v>12805</v>
      </c>
      <c r="B2582" t="s">
        <v>12806</v>
      </c>
      <c r="E2582" t="s">
        <v>12837</v>
      </c>
      <c r="F2582" t="s">
        <v>12838</v>
      </c>
      <c r="I2582" t="str">
        <f>VLOOKUP(Table14[[#This Row],[No.]],E:F,2,FALSE)</f>
        <v xml:space="preserve">KRCS Mileage </v>
      </c>
    </row>
    <row r="2583" spans="1:9" x14ac:dyDescent="0.35">
      <c r="A2583" t="s">
        <v>12807</v>
      </c>
      <c r="B2583" t="s">
        <v>12808</v>
      </c>
      <c r="E2583" t="s">
        <v>12839</v>
      </c>
      <c r="F2583" t="s">
        <v>12840</v>
      </c>
      <c r="I2583" t="str">
        <f>VLOOKUP(Table14[[#This Row],[No.]],E:F,2,FALSE)</f>
        <v>KRCS -Warehouse</v>
      </c>
    </row>
    <row r="2584" spans="1:9" x14ac:dyDescent="0.35">
      <c r="A2584" t="s">
        <v>12809</v>
      </c>
      <c r="B2584" t="s">
        <v>12810</v>
      </c>
      <c r="E2584" t="s">
        <v>12841</v>
      </c>
      <c r="F2584" t="s">
        <v>12842</v>
      </c>
      <c r="I2584" t="str">
        <f>VLOOKUP(Table14[[#This Row],[No.]],E:F,2,FALSE)</f>
        <v>Regions/Branch Mpesa account</v>
      </c>
    </row>
    <row r="2585" spans="1:9" x14ac:dyDescent="0.35">
      <c r="A2585" t="s">
        <v>12811</v>
      </c>
      <c r="B2585" t="s">
        <v>12812</v>
      </c>
      <c r="E2585" t="s">
        <v>12843</v>
      </c>
      <c r="F2585" t="s">
        <v>12844</v>
      </c>
      <c r="I2585" t="str">
        <f>VLOOKUP(Table14[[#This Row],[No.]],E:F,2,FALSE)</f>
        <v>Zumandu Limited</v>
      </c>
    </row>
    <row r="2586" spans="1:9" x14ac:dyDescent="0.35">
      <c r="A2586" t="s">
        <v>12813</v>
      </c>
      <c r="B2586" t="s">
        <v>12814</v>
      </c>
      <c r="E2586" t="s">
        <v>12845</v>
      </c>
      <c r="F2586" t="s">
        <v>12846</v>
      </c>
      <c r="I2586" t="str">
        <f>VLOOKUP(Table14[[#This Row],[No.]],E:F,2,FALSE)</f>
        <v>DPR290-2019 Floods- NLRC &amp; Finnish RC</v>
      </c>
    </row>
    <row r="2587" spans="1:9" x14ac:dyDescent="0.35">
      <c r="A2587" t="s">
        <v>12815</v>
      </c>
      <c r="B2587" t="s">
        <v>12816</v>
      </c>
      <c r="E2587" t="s">
        <v>12847</v>
      </c>
      <c r="F2587" t="s">
        <v>12848</v>
      </c>
      <c r="I2587" t="str">
        <f>VLOOKUP(Table14[[#This Row],[No.]],E:F,2,FALSE)</f>
        <v>HSS511- ICRC-PRISON</v>
      </c>
    </row>
    <row r="2588" spans="1:9" x14ac:dyDescent="0.35">
      <c r="A2588" t="s">
        <v>12817</v>
      </c>
      <c r="B2588" t="s">
        <v>12818</v>
      </c>
      <c r="E2588" t="s">
        <v>12849</v>
      </c>
      <c r="F2588" t="s">
        <v>12850</v>
      </c>
      <c r="I2588" t="str">
        <f>VLOOKUP(Table14[[#This Row],[No.]],E:F,2,FALSE)</f>
        <v>DPR219-COVID -19 Response</v>
      </c>
    </row>
    <row r="2589" spans="1:9" x14ac:dyDescent="0.35">
      <c r="A2589" t="s">
        <v>12819</v>
      </c>
      <c r="B2589" t="s">
        <v>12820</v>
      </c>
      <c r="E2589" t="s">
        <v>12851</v>
      </c>
      <c r="F2589" t="s">
        <v>12852</v>
      </c>
      <c r="I2589" t="str">
        <f>VLOOKUP(Table14[[#This Row],[No.]],E:F,2,FALSE)</f>
        <v>HSS496- County Initiative RMNCAH  - Isiolo &amp; Marsa</v>
      </c>
    </row>
    <row r="2590" spans="1:9" x14ac:dyDescent="0.35">
      <c r="A2590" t="s">
        <v>12821</v>
      </c>
      <c r="B2590" t="s">
        <v>12822</v>
      </c>
      <c r="E2590" t="s">
        <v>12853</v>
      </c>
      <c r="F2590" t="s">
        <v>12854</v>
      </c>
      <c r="I2590" t="str">
        <f>VLOOKUP(Table14[[#This Row],[No.]],E:F,2,FALSE)</f>
        <v>ADM300-E-Plus : Emergency Medical Sevices</v>
      </c>
    </row>
    <row r="2591" spans="1:9" x14ac:dyDescent="0.35">
      <c r="A2591" t="s">
        <v>12823</v>
      </c>
      <c r="B2591" t="s">
        <v>12824</v>
      </c>
      <c r="E2591" t="s">
        <v>12855</v>
      </c>
      <c r="F2591" t="s">
        <v>12856</v>
      </c>
      <c r="I2591" t="str">
        <f>VLOOKUP(Table14[[#This Row],[No.]],E:F,2,FALSE)</f>
        <v>HSS149-Global Fund</v>
      </c>
    </row>
    <row r="2592" spans="1:9" x14ac:dyDescent="0.35">
      <c r="A2592" t="s">
        <v>12825</v>
      </c>
      <c r="B2592" t="s">
        <v>12826</v>
      </c>
      <c r="E2592" t="s">
        <v>12857</v>
      </c>
      <c r="F2592" t="s">
        <v>12858</v>
      </c>
      <c r="I2592" t="str">
        <f>VLOOKUP(Table14[[#This Row],[No.]],E:F,2,FALSE)</f>
        <v>DPR292-Floods Appeal -Swedish</v>
      </c>
    </row>
    <row r="2593" spans="1:9" x14ac:dyDescent="0.35">
      <c r="A2593" t="s">
        <v>12827</v>
      </c>
      <c r="B2593" t="s">
        <v>12828</v>
      </c>
      <c r="E2593" t="s">
        <v>12859</v>
      </c>
      <c r="F2593" t="s">
        <v>12860</v>
      </c>
      <c r="I2593" t="str">
        <f>VLOOKUP(Table14[[#This Row],[No.]],E:F,2,FALSE)</f>
        <v>DPR253-Population MovementAppeal 2014</v>
      </c>
    </row>
    <row r="2594" spans="1:9" x14ac:dyDescent="0.35">
      <c r="A2594" t="s">
        <v>12829</v>
      </c>
      <c r="B2594" t="s">
        <v>12830</v>
      </c>
      <c r="E2594" t="s">
        <v>12861</v>
      </c>
      <c r="F2594" t="s">
        <v>12862</v>
      </c>
      <c r="I2594" t="str">
        <f>VLOOKUP(Table14[[#This Row],[No.]],E:F,2,FALSE)</f>
        <v>DPR214-ICRC COVID-19 Response</v>
      </c>
    </row>
    <row r="2595" spans="1:9" x14ac:dyDescent="0.35">
      <c r="A2595" t="s">
        <v>12831</v>
      </c>
      <c r="B2595" t="s">
        <v>12832</v>
      </c>
      <c r="E2595" t="s">
        <v>12863</v>
      </c>
      <c r="F2595" t="s">
        <v>12864</v>
      </c>
      <c r="I2595" t="str">
        <f>VLOOKUP(Table14[[#This Row],[No.]],E:F,2,FALSE)</f>
        <v>WTN026-KRCS West Kenya Wash Projects-EABL</v>
      </c>
    </row>
    <row r="2596" spans="1:9" x14ac:dyDescent="0.35">
      <c r="A2596" t="s">
        <v>12833</v>
      </c>
      <c r="B2596" t="s">
        <v>12834</v>
      </c>
      <c r="E2596" t="s">
        <v>12865</v>
      </c>
      <c r="F2596" t="s">
        <v>12866</v>
      </c>
      <c r="I2596" t="str">
        <f>VLOOKUP(Table14[[#This Row],[No.]],E:F,2,FALSE)</f>
        <v>DPR288-2019 Floods Local Support</v>
      </c>
    </row>
    <row r="2597" spans="1:9" x14ac:dyDescent="0.35">
      <c r="A2597" t="s">
        <v>12835</v>
      </c>
      <c r="B2597" t="s">
        <v>12836</v>
      </c>
      <c r="E2597" t="s">
        <v>12867</v>
      </c>
      <c r="F2597" t="s">
        <v>12868</v>
      </c>
      <c r="I2597" t="str">
        <f>VLOOKUP(Table14[[#This Row],[No.]],E:F,2,FALSE)</f>
        <v>ADM123-KRCS PNSs' Support</v>
      </c>
    </row>
    <row r="2598" spans="1:9" x14ac:dyDescent="0.35">
      <c r="A2598" t="s">
        <v>12837</v>
      </c>
      <c r="B2598" t="s">
        <v>12838</v>
      </c>
      <c r="E2598" t="s">
        <v>12869</v>
      </c>
      <c r="F2598" t="s">
        <v>12870</v>
      </c>
      <c r="I2598" t="str">
        <f>VLOOKUP(Table14[[#This Row],[No.]],E:F,2,FALSE)</f>
        <v>DPR161-Conflict Prevention, Peace and Economic</v>
      </c>
    </row>
    <row r="2599" spans="1:9" x14ac:dyDescent="0.35">
      <c r="A2599" t="s">
        <v>12839</v>
      </c>
      <c r="B2599" t="s">
        <v>12840</v>
      </c>
      <c r="E2599" t="s">
        <v>12871</v>
      </c>
      <c r="F2599" t="s">
        <v>12872</v>
      </c>
      <c r="I2599" t="str">
        <f>VLOOKUP(Table14[[#This Row],[No.]],E:F,2,FALSE)</f>
        <v>DPR461- Youth ECOSEC Project - ICRC</v>
      </c>
    </row>
    <row r="2600" spans="1:9" x14ac:dyDescent="0.35">
      <c r="A2600" t="s">
        <v>12841</v>
      </c>
      <c r="B2600" t="s">
        <v>12842</v>
      </c>
      <c r="E2600" t="s">
        <v>12873</v>
      </c>
      <c r="F2600" t="s">
        <v>12874</v>
      </c>
      <c r="I2600" t="str">
        <f>VLOOKUP(Table14[[#This Row],[No.]],E:F,2,FALSE)</f>
        <v>DPR291-Desert Locusts Invasion</v>
      </c>
    </row>
    <row r="2601" spans="1:9" x14ac:dyDescent="0.35">
      <c r="A2601" t="s">
        <v>12843</v>
      </c>
      <c r="B2601" t="s">
        <v>12844</v>
      </c>
      <c r="E2601" t="s">
        <v>12875</v>
      </c>
      <c r="F2601" t="s">
        <v>12876</v>
      </c>
      <c r="I2601" t="str">
        <f>VLOOKUP(Table14[[#This Row],[No.]],E:F,2,FALSE)</f>
        <v>HSS056-UNICEF Flex</v>
      </c>
    </row>
    <row r="2602" spans="1:9" x14ac:dyDescent="0.35">
      <c r="A2602" t="s">
        <v>12845</v>
      </c>
      <c r="B2602" t="s">
        <v>12846</v>
      </c>
      <c r="E2602" t="s">
        <v>12877</v>
      </c>
      <c r="F2602" t="s">
        <v>12878</v>
      </c>
      <c r="I2602" t="str">
        <f>VLOOKUP(Table14[[#This Row],[No.]],E:F,2,FALSE)</f>
        <v>HSS076-Mastercard COVID-19 Preparedness and Respon</v>
      </c>
    </row>
    <row r="2603" spans="1:9" x14ac:dyDescent="0.35">
      <c r="A2603" t="s">
        <v>12847</v>
      </c>
      <c r="B2603" t="s">
        <v>12848</v>
      </c>
      <c r="E2603" t="s">
        <v>12879</v>
      </c>
      <c r="F2603" t="s">
        <v>12880</v>
      </c>
      <c r="I2603" t="str">
        <f>VLOOKUP(Table14[[#This Row],[No.]],E:F,2,FALSE)</f>
        <v>DPR218-COVID-19 Response-IFRC</v>
      </c>
    </row>
    <row r="2604" spans="1:9" x14ac:dyDescent="0.35">
      <c r="A2604" t="s">
        <v>12849</v>
      </c>
      <c r="B2604" t="s">
        <v>12850</v>
      </c>
      <c r="E2604" t="s">
        <v>12881</v>
      </c>
      <c r="F2604" t="s">
        <v>12882</v>
      </c>
      <c r="I2604" t="str">
        <f>VLOOKUP(Table14[[#This Row],[No.]],E:F,2,FALSE)</f>
        <v>HSS078-OSIEA Foundation- COVID-19 Response</v>
      </c>
    </row>
    <row r="2605" spans="1:9" x14ac:dyDescent="0.35">
      <c r="A2605" t="s">
        <v>12851</v>
      </c>
      <c r="B2605" t="s">
        <v>12852</v>
      </c>
      <c r="E2605" t="s">
        <v>12883</v>
      </c>
      <c r="F2605" t="s">
        <v>12884</v>
      </c>
      <c r="I2605" t="str">
        <f>VLOOKUP(Table14[[#This Row],[No.]],E:F,2,FALSE)</f>
        <v>WTN023 - Nakuruto WASH Project</v>
      </c>
    </row>
    <row r="2606" spans="1:9" x14ac:dyDescent="0.35">
      <c r="A2606" t="s">
        <v>12853</v>
      </c>
      <c r="B2606" t="s">
        <v>12854</v>
      </c>
      <c r="E2606" t="s">
        <v>12885</v>
      </c>
      <c r="F2606" t="s">
        <v>12886</v>
      </c>
      <c r="I2606" t="str">
        <f>VLOOKUP(Table14[[#This Row],[No.]],E:F,2,FALSE)</f>
        <v>DPR278 - Strengthening DRR &amp; Emergency Response</v>
      </c>
    </row>
    <row r="2607" spans="1:9" x14ac:dyDescent="0.35">
      <c r="A2607" t="s">
        <v>12855</v>
      </c>
      <c r="B2607" t="s">
        <v>12856</v>
      </c>
      <c r="E2607" t="s">
        <v>12887</v>
      </c>
      <c r="F2607" t="s">
        <v>12888</v>
      </c>
      <c r="I2607" t="str">
        <f>VLOOKUP(Table14[[#This Row],[No.]],E:F,2,FALSE)</f>
        <v>DPR287 - Floods DREF 2019</v>
      </c>
    </row>
    <row r="2608" spans="1:9" x14ac:dyDescent="0.35">
      <c r="A2608" t="s">
        <v>12857</v>
      </c>
      <c r="B2608" t="s">
        <v>12858</v>
      </c>
      <c r="E2608" t="s">
        <v>12889</v>
      </c>
      <c r="F2608" t="s">
        <v>12890</v>
      </c>
      <c r="I2608" t="str">
        <f>VLOOKUP(Table14[[#This Row],[No.]],E:F,2,FALSE)</f>
        <v>HSS059 - Community Pandemic Preparedness Prog (CP3</v>
      </c>
    </row>
    <row r="2609" spans="1:9" x14ac:dyDescent="0.35">
      <c r="A2609" t="s">
        <v>12859</v>
      </c>
      <c r="B2609" t="s">
        <v>12860</v>
      </c>
      <c r="E2609" t="s">
        <v>12891</v>
      </c>
      <c r="F2609" t="s">
        <v>12892</v>
      </c>
      <c r="I2609" t="str">
        <f>VLOOKUP(Table14[[#This Row],[No.]],E:F,2,FALSE)</f>
        <v>DPR058 - Kenya Drought Operation - Tana River UN W</v>
      </c>
    </row>
    <row r="2610" spans="1:9" x14ac:dyDescent="0.35">
      <c r="A2610" t="s">
        <v>12861</v>
      </c>
      <c r="B2610" t="s">
        <v>12862</v>
      </c>
      <c r="E2610" t="s">
        <v>12893</v>
      </c>
      <c r="F2610" t="s">
        <v>12894</v>
      </c>
      <c r="I2610" t="str">
        <f>VLOOKUP(Table14[[#This Row],[No.]],E:F,2,FALSE)</f>
        <v>HSS051 - Cholera/MNCH - Norcross</v>
      </c>
    </row>
    <row r="2611" spans="1:9" x14ac:dyDescent="0.35">
      <c r="A2611" t="s">
        <v>12863</v>
      </c>
      <c r="B2611" t="s">
        <v>12864</v>
      </c>
      <c r="E2611" t="s">
        <v>12895</v>
      </c>
      <c r="F2611" t="s">
        <v>12896</v>
      </c>
      <c r="I2611" t="str">
        <f>VLOOKUP(Table14[[#This Row],[No.]],E:F,2,FALSE)</f>
        <v>DPR293 - Floods Response- CBM</v>
      </c>
    </row>
    <row r="2612" spans="1:9" x14ac:dyDescent="0.35">
      <c r="A2612" t="s">
        <v>12865</v>
      </c>
      <c r="B2612" t="s">
        <v>12866</v>
      </c>
      <c r="E2612" t="s">
        <v>12897</v>
      </c>
      <c r="F2612" t="s">
        <v>12898</v>
      </c>
      <c r="I2612" t="str">
        <f>VLOOKUP(Table14[[#This Row],[No.]],E:F,2,FALSE)</f>
        <v>DPR277 - Local Drought Donations</v>
      </c>
    </row>
    <row r="2613" spans="1:9" x14ac:dyDescent="0.35">
      <c r="A2613" t="s">
        <v>12867</v>
      </c>
      <c r="B2613" t="s">
        <v>12868</v>
      </c>
      <c r="E2613" t="s">
        <v>12899</v>
      </c>
      <c r="F2613" t="s">
        <v>12900</v>
      </c>
      <c r="I2613" t="str">
        <f>VLOOKUP(Table14[[#This Row],[No.]],E:F,2,FALSE)</f>
        <v>HSS070 - Floods Response- CBM</v>
      </c>
    </row>
    <row r="2614" spans="1:9" x14ac:dyDescent="0.35">
      <c r="A2614" t="s">
        <v>12869</v>
      </c>
      <c r="B2614" t="s">
        <v>12870</v>
      </c>
      <c r="E2614" t="s">
        <v>12901</v>
      </c>
      <c r="F2614" t="s">
        <v>12902</v>
      </c>
      <c r="I2614" t="str">
        <f>VLOOKUP(Table14[[#This Row],[No.]],E:F,2,FALSE)</f>
        <v>DPR221 - EU COVID-19 Response in Kenya</v>
      </c>
    </row>
    <row r="2615" spans="1:9" x14ac:dyDescent="0.35">
      <c r="A2615" t="s">
        <v>12871</v>
      </c>
      <c r="B2615" t="s">
        <v>12872</v>
      </c>
      <c r="E2615" t="s">
        <v>12903</v>
      </c>
      <c r="F2615" t="s">
        <v>12904</v>
      </c>
      <c r="I2615" t="str">
        <f>VLOOKUP(Table14[[#This Row],[No.]],E:F,2,FALSE)</f>
        <v>DPR295-Floods Response-AMCROSS</v>
      </c>
    </row>
    <row r="2616" spans="1:9" x14ac:dyDescent="0.35">
      <c r="A2616" t="s">
        <v>12873</v>
      </c>
      <c r="B2616" t="s">
        <v>12874</v>
      </c>
      <c r="E2616" t="s">
        <v>12905</v>
      </c>
      <c r="F2616" t="s">
        <v>12906</v>
      </c>
      <c r="I2616" t="str">
        <f>VLOOKUP(Table14[[#This Row],[No.]],E:F,2,FALSE)</f>
        <v>HSS075 - MOH-Community Health Implementation Towar</v>
      </c>
    </row>
    <row r="2617" spans="1:9" x14ac:dyDescent="0.35">
      <c r="A2617" t="s">
        <v>12875</v>
      </c>
      <c r="B2617" t="s">
        <v>12876</v>
      </c>
      <c r="E2617" t="s">
        <v>12907</v>
      </c>
      <c r="F2617" t="s">
        <v>12908</v>
      </c>
      <c r="I2617" t="str">
        <f>VLOOKUP(Table14[[#This Row],[No.]],E:F,2,FALSE)</f>
        <v>ADM110 - Training in Disaster Management</v>
      </c>
    </row>
    <row r="2618" spans="1:9" x14ac:dyDescent="0.35">
      <c r="A2618" t="s">
        <v>12877</v>
      </c>
      <c r="B2618" t="s">
        <v>12878</v>
      </c>
      <c r="E2618" t="s">
        <v>12909</v>
      </c>
      <c r="F2618" t="s">
        <v>12910</v>
      </c>
      <c r="I2618" t="str">
        <f>VLOOKUP(Table14[[#This Row],[No.]],E:F,2,FALSE)</f>
        <v>HSS073 - NCDs in Emergencies-Danish</v>
      </c>
    </row>
    <row r="2619" spans="1:9" x14ac:dyDescent="0.35">
      <c r="A2619" t="s">
        <v>12879</v>
      </c>
      <c r="B2619" t="s">
        <v>12880</v>
      </c>
      <c r="E2619" t="s">
        <v>12911</v>
      </c>
      <c r="F2619" t="s">
        <v>12912</v>
      </c>
      <c r="I2619" t="str">
        <f>VLOOKUP(Table14[[#This Row],[No.]],E:F,2,FALSE)</f>
        <v>HSS077 - Nutrition Scale Up Response in Emergencie</v>
      </c>
    </row>
    <row r="2620" spans="1:9" x14ac:dyDescent="0.35">
      <c r="A2620" t="s">
        <v>12881</v>
      </c>
      <c r="B2620" t="s">
        <v>12882</v>
      </c>
      <c r="E2620" t="s">
        <v>12913</v>
      </c>
      <c r="F2620" t="s">
        <v>12914</v>
      </c>
      <c r="I2620" t="str">
        <f>VLOOKUP(Table14[[#This Row],[No.]],E:F,2,FALSE)</f>
        <v>DPR471 - BRC COVID-19 Project</v>
      </c>
    </row>
    <row r="2621" spans="1:9" x14ac:dyDescent="0.35">
      <c r="A2621" t="s">
        <v>12883</v>
      </c>
      <c r="B2621" t="s">
        <v>12884</v>
      </c>
      <c r="E2621" t="s">
        <v>12915</v>
      </c>
      <c r="F2621" t="s">
        <v>12916</v>
      </c>
      <c r="I2621" t="str">
        <f>VLOOKUP(Table14[[#This Row],[No.]],E:F,2,FALSE)</f>
        <v>DPR298- Corporates -Floods Response</v>
      </c>
    </row>
    <row r="2622" spans="1:9" x14ac:dyDescent="0.35">
      <c r="A2622" t="s">
        <v>12885</v>
      </c>
      <c r="B2622" t="s">
        <v>12886</v>
      </c>
      <c r="E2622" t="s">
        <v>12917</v>
      </c>
      <c r="F2622" t="s">
        <v>12918</v>
      </c>
      <c r="I2622" t="str">
        <f>VLOOKUP(Table14[[#This Row],[No.]],E:F,2,FALSE)</f>
        <v>DPR256 IFRC Floods Finnish</v>
      </c>
    </row>
    <row r="2623" spans="1:9" x14ac:dyDescent="0.35">
      <c r="A2623" t="s">
        <v>12887</v>
      </c>
      <c r="B2623" t="s">
        <v>12888</v>
      </c>
      <c r="E2623" t="s">
        <v>12919</v>
      </c>
      <c r="F2623" t="s">
        <v>12920</v>
      </c>
      <c r="I2623" t="str">
        <f>VLOOKUP(Table14[[#This Row],[No.]],E:F,2,FALSE)</f>
        <v>DPR294 Turkana COVID 19 Response- CBM</v>
      </c>
    </row>
    <row r="2624" spans="1:9" x14ac:dyDescent="0.35">
      <c r="A2624" t="s">
        <v>12889</v>
      </c>
      <c r="B2624" t="s">
        <v>12890</v>
      </c>
      <c r="E2624" t="s">
        <v>12921</v>
      </c>
      <c r="F2624" t="s">
        <v>12922</v>
      </c>
      <c r="I2624" t="str">
        <f>VLOOKUP(Table14[[#This Row],[No.]],E:F,2,FALSE)</f>
        <v>WTN028 Ngaremala WASH- IRFC Nestle Project</v>
      </c>
    </row>
    <row r="2625" spans="1:9" x14ac:dyDescent="0.35">
      <c r="A2625" t="s">
        <v>12891</v>
      </c>
      <c r="B2625" t="s">
        <v>12892</v>
      </c>
      <c r="E2625" t="s">
        <v>12923</v>
      </c>
      <c r="F2625" t="s">
        <v>12924</v>
      </c>
      <c r="I2625" t="str">
        <f>VLOOKUP(Table14[[#This Row],[No.]],E:F,2,FALSE)</f>
        <v>DPR199 Innovative Approaches to Response Preparedn</v>
      </c>
    </row>
    <row r="2626" spans="1:9" x14ac:dyDescent="0.35">
      <c r="A2626" t="s">
        <v>12893</v>
      </c>
      <c r="B2626" t="s">
        <v>12894</v>
      </c>
      <c r="E2626" t="s">
        <v>12925</v>
      </c>
      <c r="F2626" t="s">
        <v>12926</v>
      </c>
      <c r="I2626" t="str">
        <f>VLOOKUP(Table14[[#This Row],[No.]],E:F,2,FALSE)</f>
        <v>HSS505 Bomet Intergrated Development Project - C.G</v>
      </c>
    </row>
    <row r="2627" spans="1:9" x14ac:dyDescent="0.35">
      <c r="A2627" t="s">
        <v>12895</v>
      </c>
      <c r="B2627" t="s">
        <v>12896</v>
      </c>
      <c r="E2627" t="s">
        <v>12927</v>
      </c>
      <c r="F2627" t="s">
        <v>12928</v>
      </c>
      <c r="I2627" t="str">
        <f>VLOOKUP(Table14[[#This Row],[No.]],E:F,2,FALSE)</f>
        <v>DPR216-COVID-19 Response- Finish Red Cross</v>
      </c>
    </row>
    <row r="2628" spans="1:9" x14ac:dyDescent="0.35">
      <c r="A2628" t="s">
        <v>12897</v>
      </c>
      <c r="B2628" t="s">
        <v>12898</v>
      </c>
      <c r="E2628" t="s">
        <v>12929</v>
      </c>
      <c r="F2628" t="s">
        <v>12930</v>
      </c>
      <c r="I2628" t="str">
        <f>VLOOKUP(Table14[[#This Row],[No.]],E:F,2,FALSE)</f>
        <v>HSS074 - UNICEF COVID-19 Emergency Response</v>
      </c>
    </row>
    <row r="2629" spans="1:9" x14ac:dyDescent="0.35">
      <c r="A2629" t="s">
        <v>12899</v>
      </c>
      <c r="B2629" t="s">
        <v>12900</v>
      </c>
      <c r="E2629" t="s">
        <v>12931</v>
      </c>
      <c r="F2629" t="s">
        <v>12932</v>
      </c>
      <c r="I2629" t="str">
        <f>VLOOKUP(Table14[[#This Row],[No.]],E:F,2,FALSE)</f>
        <v>Damu Sasa System Limited</v>
      </c>
    </row>
    <row r="2630" spans="1:9" x14ac:dyDescent="0.35">
      <c r="A2630" t="s">
        <v>12901</v>
      </c>
      <c r="B2630" t="s">
        <v>12902</v>
      </c>
      <c r="E2630" t="s">
        <v>12933</v>
      </c>
      <c r="F2630" t="s">
        <v>12934</v>
      </c>
      <c r="I2630" t="str">
        <f>VLOOKUP(Table14[[#This Row],[No.]],E:F,2,FALSE)</f>
        <v>HSS080 - Rapid Life Saving Health Emergency Respon</v>
      </c>
    </row>
    <row r="2631" spans="1:9" x14ac:dyDescent="0.35">
      <c r="A2631" t="s">
        <v>12903</v>
      </c>
      <c r="B2631" t="s">
        <v>12904</v>
      </c>
      <c r="E2631" t="s">
        <v>12935</v>
      </c>
      <c r="F2631" t="s">
        <v>12936</v>
      </c>
      <c r="I2631" t="str">
        <f>VLOOKUP(Table14[[#This Row],[No.]],E:F,2,FALSE)</f>
        <v>HSS011 - Health &amp; Social Services</v>
      </c>
    </row>
    <row r="2632" spans="1:9" x14ac:dyDescent="0.35">
      <c r="A2632" t="s">
        <v>12905</v>
      </c>
      <c r="B2632" t="s">
        <v>12906</v>
      </c>
      <c r="E2632" t="s">
        <v>12937</v>
      </c>
      <c r="F2632" t="s">
        <v>12938</v>
      </c>
      <c r="I2632" t="str">
        <f>VLOOKUP(Table14[[#This Row],[No.]],E:F,2,FALSE)</f>
        <v>HSS062 - Phillips Foundation</v>
      </c>
    </row>
    <row r="2633" spans="1:9" x14ac:dyDescent="0.35">
      <c r="A2633" t="s">
        <v>12907</v>
      </c>
      <c r="B2633" t="s">
        <v>12908</v>
      </c>
      <c r="E2633" t="s">
        <v>12939</v>
      </c>
      <c r="F2633" t="s">
        <v>12940</v>
      </c>
      <c r="I2633" t="str">
        <f>VLOOKUP(Table14[[#This Row],[No.]],E:F,2,FALSE)</f>
        <v>DPR416 - Cash for Health in Emergencies-BRC</v>
      </c>
    </row>
    <row r="2634" spans="1:9" x14ac:dyDescent="0.35">
      <c r="A2634" t="s">
        <v>12909</v>
      </c>
      <c r="B2634" t="s">
        <v>12910</v>
      </c>
      <c r="E2634" t="s">
        <v>12941</v>
      </c>
      <c r="F2634" t="s">
        <v>12942</v>
      </c>
      <c r="I2634" t="str">
        <f>VLOOKUP(Table14[[#This Row],[No.]],E:F,2,FALSE)</f>
        <v>DPR470 - Disaster Risk Management Personnel</v>
      </c>
    </row>
    <row r="2635" spans="1:9" x14ac:dyDescent="0.35">
      <c r="A2635" t="s">
        <v>12911</v>
      </c>
      <c r="B2635" t="s">
        <v>12912</v>
      </c>
      <c r="E2635" t="s">
        <v>12943</v>
      </c>
      <c r="F2635" t="s">
        <v>12944</v>
      </c>
      <c r="I2635" t="str">
        <f>VLOOKUP(Table14[[#This Row],[No.]],E:F,2,FALSE)</f>
        <v>DPR147 - Tracing 2016 - ICRC</v>
      </c>
    </row>
    <row r="2636" spans="1:9" x14ac:dyDescent="0.35">
      <c r="A2636" t="s">
        <v>12913</v>
      </c>
      <c r="B2636" t="s">
        <v>12914</v>
      </c>
      <c r="E2636" t="s">
        <v>12945</v>
      </c>
      <c r="F2636" t="s">
        <v>12946</v>
      </c>
      <c r="I2636" t="str">
        <f>VLOOKUP(Table14[[#This Row],[No.]],E:F,2,FALSE)</f>
        <v>DPR198 - Youth Pillar of Social Cohesion - GCERF</v>
      </c>
    </row>
    <row r="2637" spans="1:9" x14ac:dyDescent="0.35">
      <c r="A2637" t="s">
        <v>12915</v>
      </c>
      <c r="B2637" t="s">
        <v>12916</v>
      </c>
      <c r="E2637" t="s">
        <v>12947</v>
      </c>
      <c r="F2637" t="s">
        <v>12948</v>
      </c>
      <c r="I2637" t="str">
        <f>VLOOKUP(Table14[[#This Row],[No.]],E:F,2,FALSE)</f>
        <v>HSS081 - Nutrition Support for Marsabit County</v>
      </c>
    </row>
    <row r="2638" spans="1:9" x14ac:dyDescent="0.35">
      <c r="A2638" t="s">
        <v>12917</v>
      </c>
      <c r="B2638" t="s">
        <v>12918</v>
      </c>
      <c r="E2638" t="s">
        <v>12949</v>
      </c>
      <c r="F2638" t="s">
        <v>12950</v>
      </c>
      <c r="I2638" t="str">
        <f>VLOOKUP(Table14[[#This Row],[No.]],E:F,2,FALSE)</f>
        <v>HSS019 - ADCAP - Age &amp; Disability Capacity Build</v>
      </c>
    </row>
    <row r="2639" spans="1:9" x14ac:dyDescent="0.35">
      <c r="A2639" t="s">
        <v>12919</v>
      </c>
      <c r="B2639" t="s">
        <v>12920</v>
      </c>
      <c r="E2639" t="s">
        <v>12951</v>
      </c>
      <c r="F2639" t="s">
        <v>12952</v>
      </c>
      <c r="I2639" t="str">
        <f>VLOOKUP(Table14[[#This Row],[No.]],E:F,2,FALSE)</f>
        <v>HSS079-IMPROVING SRH AND GBV OUTCOMES FOR WOM INCL</v>
      </c>
    </row>
    <row r="2640" spans="1:9" x14ac:dyDescent="0.35">
      <c r="A2640" t="s">
        <v>12921</v>
      </c>
      <c r="B2640" t="s">
        <v>12922</v>
      </c>
      <c r="E2640" t="s">
        <v>12953</v>
      </c>
      <c r="F2640" t="s">
        <v>12954</v>
      </c>
      <c r="I2640" t="str">
        <f>VLOOKUP(Table14[[#This Row],[No.]],E:F,2,FALSE)</f>
        <v>DPR163-  Urban Resilience Project - Danish</v>
      </c>
    </row>
    <row r="2641" spans="1:9" x14ac:dyDescent="0.35">
      <c r="A2641" t="s">
        <v>12923</v>
      </c>
      <c r="B2641" t="s">
        <v>12924</v>
      </c>
      <c r="E2641" t="s">
        <v>12955</v>
      </c>
      <c r="F2641" t="s">
        <v>12956</v>
      </c>
      <c r="I2641" t="str">
        <f>VLOOKUP(Table14[[#This Row],[No.]],E:F,2,FALSE)</f>
        <v>HSS163-IGAD Cross Border Coordination</v>
      </c>
    </row>
    <row r="2642" spans="1:9" x14ac:dyDescent="0.35">
      <c r="A2642" t="s">
        <v>12925</v>
      </c>
      <c r="B2642" t="s">
        <v>12926</v>
      </c>
      <c r="E2642" t="s">
        <v>12957</v>
      </c>
      <c r="F2642" t="s">
        <v>12958</v>
      </c>
      <c r="I2642" t="str">
        <f>VLOOKUP(Table14[[#This Row],[No.]],E:F,2,FALSE)</f>
        <v>DPR225-Turkwel Dam DREF -IFRC</v>
      </c>
    </row>
    <row r="2643" spans="1:9" x14ac:dyDescent="0.35">
      <c r="A2643" t="s">
        <v>12927</v>
      </c>
      <c r="B2643" t="s">
        <v>12928</v>
      </c>
      <c r="E2643" t="s">
        <v>12959</v>
      </c>
      <c r="F2643" t="s">
        <v>12960</v>
      </c>
      <c r="I2643" t="str">
        <f>VLOOKUP(Table14[[#This Row],[No.]],E:F,2,FALSE)</f>
        <v>DPR156 Protection &amp; Assistance to South Refugees &amp;</v>
      </c>
    </row>
    <row r="2644" spans="1:9" x14ac:dyDescent="0.35">
      <c r="A2644" t="s">
        <v>12929</v>
      </c>
      <c r="B2644" t="s">
        <v>12930</v>
      </c>
      <c r="E2644" t="s">
        <v>12961</v>
      </c>
      <c r="F2644" t="s">
        <v>12962</v>
      </c>
      <c r="I2644" t="str">
        <f>VLOOKUP(Table14[[#This Row],[No.]],E:F,2,FALSE)</f>
        <v xml:space="preserve">HSS162 -Mandera Adolescent Reproductive Health  </v>
      </c>
    </row>
    <row r="2645" spans="1:9" x14ac:dyDescent="0.35">
      <c r="A2645" t="s">
        <v>12931</v>
      </c>
      <c r="B2645" t="s">
        <v>12932</v>
      </c>
      <c r="E2645" t="s">
        <v>12963</v>
      </c>
      <c r="F2645" t="s">
        <v>12964</v>
      </c>
      <c r="I2645" t="str">
        <f>VLOOKUP(Table14[[#This Row],[No.]],E:F,2,FALSE)</f>
        <v>DPR227-IFRC Dessert Locust Resp</v>
      </c>
    </row>
    <row r="2646" spans="1:9" x14ac:dyDescent="0.35">
      <c r="A2646" t="s">
        <v>12933</v>
      </c>
      <c r="B2646" t="s">
        <v>12934</v>
      </c>
      <c r="E2646" t="s">
        <v>12965</v>
      </c>
      <c r="F2646" t="s">
        <v>12966</v>
      </c>
      <c r="I2646" t="str">
        <f>VLOOKUP(Table14[[#This Row],[No.]],E:F,2,FALSE)</f>
        <v>DPR224-Turkwel Dam Spillage</v>
      </c>
    </row>
    <row r="2647" spans="1:9" x14ac:dyDescent="0.35">
      <c r="A2647" t="s">
        <v>12935</v>
      </c>
      <c r="B2647" t="s">
        <v>12936</v>
      </c>
      <c r="E2647" t="s">
        <v>12967</v>
      </c>
      <c r="F2647" t="s">
        <v>12968</v>
      </c>
      <c r="I2647" t="str">
        <f>VLOOKUP(Table14[[#This Row],[No.]],E:F,2,FALSE)</f>
        <v>DPR222 - BRC COVID-19 Secondary Health Effect Isio</v>
      </c>
    </row>
    <row r="2648" spans="1:9" x14ac:dyDescent="0.35">
      <c r="A2648" t="s">
        <v>12937</v>
      </c>
      <c r="B2648" t="s">
        <v>12938</v>
      </c>
      <c r="E2648" t="s">
        <v>12969</v>
      </c>
      <c r="F2648" t="s">
        <v>12970</v>
      </c>
      <c r="I2648" t="str">
        <f>VLOOKUP(Table14[[#This Row],[No.]],E:F,2,FALSE)</f>
        <v>DPR237 - ECHO Horn of Africa HIP</v>
      </c>
    </row>
    <row r="2649" spans="1:9" x14ac:dyDescent="0.35">
      <c r="A2649" t="s">
        <v>12939</v>
      </c>
      <c r="B2649" t="s">
        <v>12940</v>
      </c>
      <c r="E2649" t="s">
        <v>12971</v>
      </c>
      <c r="F2649" t="s">
        <v>12972</v>
      </c>
      <c r="I2649" t="str">
        <f>VLOOKUP(Table14[[#This Row],[No.]],E:F,2,FALSE)</f>
        <v>DPR151 -  DM - Operations Salary Recovery</v>
      </c>
    </row>
    <row r="2650" spans="1:9" x14ac:dyDescent="0.35">
      <c r="A2650" t="s">
        <v>12941</v>
      </c>
      <c r="B2650" t="s">
        <v>12942</v>
      </c>
      <c r="E2650" t="s">
        <v>12973</v>
      </c>
      <c r="F2650" t="s">
        <v>12974</v>
      </c>
      <c r="I2650" t="str">
        <f>VLOOKUP(Table14[[#This Row],[No.]],E:F,2,FALSE)</f>
        <v>DPR229 - Skybird Programme: CVA and WASH Baringo</v>
      </c>
    </row>
    <row r="2651" spans="1:9" x14ac:dyDescent="0.35">
      <c r="A2651" t="s">
        <v>12943</v>
      </c>
      <c r="B2651" t="s">
        <v>12944</v>
      </c>
      <c r="E2651" t="s">
        <v>12975</v>
      </c>
      <c r="F2651" t="s">
        <v>12976</v>
      </c>
      <c r="I2651" t="str">
        <f>VLOOKUP(Table14[[#This Row],[No.]],E:F,2,FALSE)</f>
        <v>WTN021 - Ending Chronic Hunger Project in Modogash</v>
      </c>
    </row>
    <row r="2652" spans="1:9" x14ac:dyDescent="0.35">
      <c r="A2652" t="s">
        <v>12945</v>
      </c>
      <c r="B2652" t="s">
        <v>12946</v>
      </c>
      <c r="E2652" t="s">
        <v>12977</v>
      </c>
      <c r="F2652" t="s">
        <v>12978</v>
      </c>
      <c r="I2652" t="str">
        <f>VLOOKUP(Table14[[#This Row],[No.]],E:F,2,FALSE)</f>
        <v>DPR226 - Livelihoods Early Recovery-DRC</v>
      </c>
    </row>
    <row r="2653" spans="1:9" x14ac:dyDescent="0.35">
      <c r="A2653" t="s">
        <v>12947</v>
      </c>
      <c r="B2653" t="s">
        <v>12948</v>
      </c>
      <c r="E2653" t="s">
        <v>12979</v>
      </c>
      <c r="F2653" t="s">
        <v>12980</v>
      </c>
      <c r="I2653" t="str">
        <f>VLOOKUP(Table14[[#This Row],[No.]],E:F,2,FALSE)</f>
        <v>DPR145 -  Information &amp; Dessemination - ICRC</v>
      </c>
    </row>
    <row r="2654" spans="1:9" x14ac:dyDescent="0.35">
      <c r="A2654" t="s">
        <v>12949</v>
      </c>
      <c r="B2654" t="s">
        <v>12950</v>
      </c>
      <c r="E2654" t="s">
        <v>12981</v>
      </c>
      <c r="F2654" t="s">
        <v>12982</v>
      </c>
      <c r="I2654" t="str">
        <f>VLOOKUP(Table14[[#This Row],[No.]],E:F,2,FALSE)</f>
        <v>ORD011 -  O.D Collections ( Branch Levies)</v>
      </c>
    </row>
    <row r="2655" spans="1:9" x14ac:dyDescent="0.35">
      <c r="A2655" t="s">
        <v>12951</v>
      </c>
      <c r="B2655" t="s">
        <v>12952</v>
      </c>
      <c r="E2655" t="s">
        <v>12983</v>
      </c>
      <c r="F2655" t="s">
        <v>12984</v>
      </c>
      <c r="I2655" t="str">
        <f>VLOOKUP(Table14[[#This Row],[No.]],E:F,2,FALSE)</f>
        <v>DPR223 - AFD Cash Transfer Programme Nairobi</v>
      </c>
    </row>
    <row r="2656" spans="1:9" x14ac:dyDescent="0.35">
      <c r="A2656" t="s">
        <v>12953</v>
      </c>
      <c r="B2656" t="s">
        <v>12954</v>
      </c>
      <c r="E2656" t="s">
        <v>12985</v>
      </c>
      <c r="F2656" t="s">
        <v>12986</v>
      </c>
      <c r="I2656" t="str">
        <f>VLOOKUP(Table14[[#This Row],[No.]],E:F,2,FALSE)</f>
        <v>ADM115 - ICT Development Project - KRCS</v>
      </c>
    </row>
    <row r="2657" spans="1:9" x14ac:dyDescent="0.35">
      <c r="A2657" t="s">
        <v>12955</v>
      </c>
      <c r="B2657" t="s">
        <v>12956</v>
      </c>
      <c r="E2657" t="s">
        <v>12987</v>
      </c>
      <c r="F2657" t="s">
        <v>12988</v>
      </c>
      <c r="I2657" t="str">
        <f>VLOOKUP(Table14[[#This Row],[No.]],E:F,2,FALSE)</f>
        <v>ADM206 - Finnish RC PNS Support</v>
      </c>
    </row>
    <row r="2658" spans="1:9" x14ac:dyDescent="0.35">
      <c r="A2658" t="s">
        <v>12957</v>
      </c>
      <c r="B2658" t="s">
        <v>12958</v>
      </c>
      <c r="E2658" t="s">
        <v>12989</v>
      </c>
      <c r="F2658" t="s">
        <v>12990</v>
      </c>
      <c r="I2658" t="str">
        <f>VLOOKUP(Table14[[#This Row],[No.]],E:F,2,FALSE)</f>
        <v>DPR238 - KRCS Marsabit County Relief Disrtibution</v>
      </c>
    </row>
    <row r="2659" spans="1:9" x14ac:dyDescent="0.35">
      <c r="A2659" t="s">
        <v>12959</v>
      </c>
      <c r="B2659" t="s">
        <v>12960</v>
      </c>
      <c r="E2659" t="s">
        <v>12991</v>
      </c>
      <c r="F2659" t="s">
        <v>12992</v>
      </c>
      <c r="I2659" t="str">
        <f>VLOOKUP(Table14[[#This Row],[No.]],E:F,2,FALSE)</f>
        <v>DPR245 - Strengtherning DRR &amp; Emergency Responce</v>
      </c>
    </row>
    <row r="2660" spans="1:9" x14ac:dyDescent="0.35">
      <c r="A2660" t="s">
        <v>12961</v>
      </c>
      <c r="B2660" t="s">
        <v>12962</v>
      </c>
      <c r="E2660" t="s">
        <v>12993</v>
      </c>
      <c r="F2660" t="s">
        <v>12994</v>
      </c>
      <c r="I2660" t="str">
        <f>VLOOKUP(Table14[[#This Row],[No.]],E:F,2,FALSE)</f>
        <v>HSS063 - 5 Point Plan project</v>
      </c>
    </row>
    <row r="2661" spans="1:9" x14ac:dyDescent="0.35">
      <c r="A2661" t="s">
        <v>12963</v>
      </c>
      <c r="B2661" t="s">
        <v>12964</v>
      </c>
      <c r="E2661" t="s">
        <v>12995</v>
      </c>
      <c r="F2661" t="s">
        <v>12996</v>
      </c>
      <c r="I2661" t="str">
        <f>VLOOKUP(Table14[[#This Row],[No.]],E:F,2,FALSE)</f>
        <v>DPR246 - Kenya Floods 2021 IFRC</v>
      </c>
    </row>
    <row r="2662" spans="1:9" x14ac:dyDescent="0.35">
      <c r="A2662" t="s">
        <v>12965</v>
      </c>
      <c r="B2662" t="s">
        <v>12966</v>
      </c>
      <c r="E2662" t="s">
        <v>12997</v>
      </c>
      <c r="F2662" t="s">
        <v>12998</v>
      </c>
      <c r="I2662" t="str">
        <f>VLOOKUP(Table14[[#This Row],[No.]],E:F,2,FALSE)</f>
        <v>HSS088 - Kenya Measles &amp; Rubella Initiative 2021 A</v>
      </c>
    </row>
    <row r="2663" spans="1:9" x14ac:dyDescent="0.35">
      <c r="A2663" t="s">
        <v>12967</v>
      </c>
      <c r="B2663" t="s">
        <v>12968</v>
      </c>
      <c r="E2663" t="s">
        <v>12999</v>
      </c>
      <c r="F2663" t="s">
        <v>13000</v>
      </c>
      <c r="I2663" t="str">
        <f>VLOOKUP(Table14[[#This Row],[No.]],E:F,2,FALSE)</f>
        <v>DPR283-Dadaab Farm Project</v>
      </c>
    </row>
    <row r="2664" spans="1:9" x14ac:dyDescent="0.35">
      <c r="A2664" t="s">
        <v>12969</v>
      </c>
      <c r="B2664" t="s">
        <v>12970</v>
      </c>
      <c r="E2664" t="s">
        <v>13001</v>
      </c>
      <c r="F2664" t="s">
        <v>13002</v>
      </c>
      <c r="I2664" t="str">
        <f>VLOOKUP(Table14[[#This Row],[No.]],E:F,2,FALSE)</f>
        <v>HSS086 - UNICEF Health Emergency Response</v>
      </c>
    </row>
    <row r="2665" spans="1:9" x14ac:dyDescent="0.35">
      <c r="A2665" t="s">
        <v>12971</v>
      </c>
      <c r="B2665" t="s">
        <v>12972</v>
      </c>
      <c r="E2665" t="s">
        <v>13003</v>
      </c>
      <c r="F2665" t="s">
        <v>13004</v>
      </c>
      <c r="I2665" t="str">
        <f>VLOOKUP(Table14[[#This Row],[No.]],E:F,2,FALSE)</f>
        <v>DPR473 - Floods Preparedness &amp; Response DRC</v>
      </c>
    </row>
    <row r="2666" spans="1:9" x14ac:dyDescent="0.35">
      <c r="A2666" t="s">
        <v>12973</v>
      </c>
      <c r="B2666" t="s">
        <v>12974</v>
      </c>
      <c r="E2666" t="s">
        <v>13005</v>
      </c>
      <c r="F2666" t="s">
        <v>13006</v>
      </c>
      <c r="I2666" t="str">
        <f>VLOOKUP(Table14[[#This Row],[No.]],E:F,2,FALSE)</f>
        <v>HSS085-KRCS COVAX Rollout Response-Danish RC</v>
      </c>
    </row>
    <row r="2667" spans="1:9" x14ac:dyDescent="0.35">
      <c r="A2667" t="s">
        <v>12975</v>
      </c>
      <c r="B2667" t="s">
        <v>12976</v>
      </c>
      <c r="E2667" t="s">
        <v>13007</v>
      </c>
      <c r="F2667" t="s">
        <v>13008</v>
      </c>
      <c r="I2667" t="str">
        <f>VLOOKUP(Table14[[#This Row],[No.]],E:F,2,FALSE)</f>
        <v>ADM210- Norwegian RC PNS Support</v>
      </c>
    </row>
    <row r="2668" spans="1:9" x14ac:dyDescent="0.35">
      <c r="A2668" t="s">
        <v>12977</v>
      </c>
      <c r="B2668" t="s">
        <v>12978</v>
      </c>
      <c r="E2668" t="s">
        <v>13009</v>
      </c>
      <c r="F2668" t="s">
        <v>13010</v>
      </c>
      <c r="I2668" t="str">
        <f>VLOOKUP(Table14[[#This Row],[No.]],E:F,2,FALSE)</f>
        <v>HSS084-Double Headed Fetoscope Project-Philips Fou</v>
      </c>
    </row>
    <row r="2669" spans="1:9" x14ac:dyDescent="0.35">
      <c r="A2669" t="s">
        <v>12979</v>
      </c>
      <c r="B2669" t="s">
        <v>12980</v>
      </c>
      <c r="E2669" t="s">
        <v>13011</v>
      </c>
      <c r="F2669" t="s">
        <v>13012</v>
      </c>
      <c r="I2669" t="str">
        <f>VLOOKUP(Table14[[#This Row],[No.]],E:F,2,FALSE)</f>
        <v>HSS159-Global Fund NFM 3</v>
      </c>
    </row>
    <row r="2670" spans="1:9" x14ac:dyDescent="0.35">
      <c r="A2670" t="s">
        <v>12981</v>
      </c>
      <c r="B2670" t="s">
        <v>12982</v>
      </c>
      <c r="E2670" t="s">
        <v>13013</v>
      </c>
      <c r="F2670" t="s">
        <v>13014</v>
      </c>
      <c r="I2670" t="str">
        <f>VLOOKUP(Table14[[#This Row],[No.]],E:F,2,FALSE)</f>
        <v>HSS087 - KRCS COVAX Rollout Response-Finnish RC</v>
      </c>
    </row>
    <row r="2671" spans="1:9" x14ac:dyDescent="0.35">
      <c r="A2671" t="s">
        <v>12983</v>
      </c>
      <c r="B2671" t="s">
        <v>12984</v>
      </c>
      <c r="E2671" t="s">
        <v>13015</v>
      </c>
      <c r="F2671" t="s">
        <v>13016</v>
      </c>
      <c r="I2671" t="str">
        <f>VLOOKUP(Table14[[#This Row],[No.]],E:F,2,FALSE)</f>
        <v>HSS067 - CWW - STH Survey project</v>
      </c>
    </row>
    <row r="2672" spans="1:9" x14ac:dyDescent="0.35">
      <c r="A2672" t="s">
        <v>12985</v>
      </c>
      <c r="B2672" t="s">
        <v>12986</v>
      </c>
      <c r="E2672" t="s">
        <v>13017</v>
      </c>
      <c r="F2672" t="s">
        <v>13018</v>
      </c>
      <c r="I2672" t="str">
        <f>VLOOKUP(Table14[[#This Row],[No.]],E:F,2,FALSE)</f>
        <v>DPR478 -IFRC Drought 2021</v>
      </c>
    </row>
    <row r="2673" spans="1:9" x14ac:dyDescent="0.35">
      <c r="A2673" t="s">
        <v>12987</v>
      </c>
      <c r="B2673" t="s">
        <v>12988</v>
      </c>
      <c r="E2673" t="s">
        <v>13019</v>
      </c>
      <c r="F2673" t="s">
        <v>13020</v>
      </c>
      <c r="I2673" t="str">
        <f>VLOOKUP(Table14[[#This Row],[No.]],E:F,2,FALSE)</f>
        <v>DPR477 - IFRC Solidarity Fund COVAX</v>
      </c>
    </row>
    <row r="2674" spans="1:9" x14ac:dyDescent="0.35">
      <c r="A2674" t="s">
        <v>12989</v>
      </c>
      <c r="B2674" t="s">
        <v>12990</v>
      </c>
      <c r="E2674" t="s">
        <v>13021</v>
      </c>
      <c r="F2674" t="s">
        <v>13022</v>
      </c>
      <c r="I2674" t="str">
        <f>VLOOKUP(Table14[[#This Row],[No.]],E:F,2,FALSE)</f>
        <v>ADM203 - British RC PNS Support</v>
      </c>
    </row>
    <row r="2675" spans="1:9" x14ac:dyDescent="0.35">
      <c r="A2675" t="s">
        <v>12991</v>
      </c>
      <c r="B2675" t="s">
        <v>12992</v>
      </c>
      <c r="E2675" t="s">
        <v>13023</v>
      </c>
      <c r="F2675" t="s">
        <v>13024</v>
      </c>
      <c r="I2675" t="str">
        <f>VLOOKUP(Table14[[#This Row],[No.]],E:F,2,FALSE)</f>
        <v>DPR480 - USAID Drought -2021</v>
      </c>
    </row>
    <row r="2676" spans="1:9" x14ac:dyDescent="0.35">
      <c r="A2676" t="s">
        <v>12993</v>
      </c>
      <c r="B2676" t="s">
        <v>12994</v>
      </c>
      <c r="E2676" t="s">
        <v>13025</v>
      </c>
      <c r="F2676" t="s">
        <v>13026</v>
      </c>
      <c r="I2676" t="str">
        <f>VLOOKUP(Table14[[#This Row],[No.]],E:F,2,FALSE)</f>
        <v>DPR485 - IFRC SDC COVAX</v>
      </c>
    </row>
    <row r="2677" spans="1:9" x14ac:dyDescent="0.35">
      <c r="A2677" t="s">
        <v>12995</v>
      </c>
      <c r="B2677" t="s">
        <v>12996</v>
      </c>
      <c r="E2677" t="s">
        <v>13027</v>
      </c>
      <c r="F2677" t="s">
        <v>13028</v>
      </c>
      <c r="I2677" t="str">
        <f>VLOOKUP(Table14[[#This Row],[No.]],E:F,2,FALSE)</f>
        <v>DPR475 - IFRC Nestle COVAX</v>
      </c>
    </row>
    <row r="2678" spans="1:9" x14ac:dyDescent="0.35">
      <c r="A2678" t="s">
        <v>12997</v>
      </c>
      <c r="B2678" t="s">
        <v>12998</v>
      </c>
      <c r="E2678" t="s">
        <v>13029</v>
      </c>
      <c r="F2678" t="s">
        <v>13030</v>
      </c>
      <c r="I2678" t="str">
        <f>VLOOKUP(Table14[[#This Row],[No.]],E:F,2,FALSE)</f>
        <v>ADM205 - Danish RC PNS Support</v>
      </c>
    </row>
    <row r="2679" spans="1:9" x14ac:dyDescent="0.35">
      <c r="A2679" t="s">
        <v>12999</v>
      </c>
      <c r="B2679" t="s">
        <v>13000</v>
      </c>
      <c r="E2679" t="s">
        <v>13031</v>
      </c>
      <c r="F2679" t="s">
        <v>13032</v>
      </c>
      <c r="I2679" t="str">
        <f>VLOOKUP(Table14[[#This Row],[No.]],E:F,2,FALSE)</f>
        <v xml:space="preserve">DPR481 - BRC Drought Response 2021 </v>
      </c>
    </row>
    <row r="2680" spans="1:9" x14ac:dyDescent="0.35">
      <c r="A2680" t="s">
        <v>13001</v>
      </c>
      <c r="B2680" t="s">
        <v>13002</v>
      </c>
      <c r="E2680" t="s">
        <v>13033</v>
      </c>
      <c r="F2680" t="s">
        <v>13034</v>
      </c>
      <c r="I2680" t="str">
        <f>VLOOKUP(Table14[[#This Row],[No.]],E:F,2,FALSE)</f>
        <v>DPR483 - KRCS IFSL Project- BRC</v>
      </c>
    </row>
    <row r="2681" spans="1:9" x14ac:dyDescent="0.35">
      <c r="A2681" t="s">
        <v>13003</v>
      </c>
      <c r="B2681" t="s">
        <v>13004</v>
      </c>
      <c r="E2681" t="s">
        <v>13035</v>
      </c>
      <c r="F2681" t="s">
        <v>13036</v>
      </c>
      <c r="I2681" t="str">
        <f>VLOOKUP(Table14[[#This Row],[No.]],E:F,2,FALSE)</f>
        <v>HSS090 - Nutrition Early Action for Scalable</v>
      </c>
    </row>
    <row r="2682" spans="1:9" x14ac:dyDescent="0.35">
      <c r="A2682" t="s">
        <v>13005</v>
      </c>
      <c r="B2682" t="s">
        <v>13006</v>
      </c>
      <c r="E2682" t="s">
        <v>13037</v>
      </c>
      <c r="F2682" t="s">
        <v>13038</v>
      </c>
      <c r="I2682" t="str">
        <f>VLOOKUP(Table14[[#This Row],[No.]],E:F,2,FALSE)</f>
        <v>ORD018 - KRCS Youth Activities</v>
      </c>
    </row>
    <row r="2683" spans="1:9" x14ac:dyDescent="0.35">
      <c r="A2683" t="s">
        <v>13007</v>
      </c>
      <c r="B2683" t="s">
        <v>13008</v>
      </c>
      <c r="E2683" t="s">
        <v>13039</v>
      </c>
      <c r="F2683" t="s">
        <v>13040</v>
      </c>
      <c r="I2683" t="str">
        <f>VLOOKUP(Table14[[#This Row],[No.]],E:F,2,FALSE)</f>
        <v xml:space="preserve">HSS089 - ECHO HIP COVID-19 Vaccination </v>
      </c>
    </row>
    <row r="2684" spans="1:9" x14ac:dyDescent="0.35">
      <c r="A2684" t="s">
        <v>13009</v>
      </c>
      <c r="B2684" t="s">
        <v>13010</v>
      </c>
      <c r="E2684" t="s">
        <v>13041</v>
      </c>
      <c r="F2684" t="s">
        <v>13042</v>
      </c>
      <c r="I2684" t="str">
        <f>VLOOKUP(Table14[[#This Row],[No.]],E:F,2,FALSE)</f>
        <v>SYRIA REDCRESENT SOCIETY</v>
      </c>
    </row>
    <row r="2685" spans="1:9" x14ac:dyDescent="0.35">
      <c r="A2685" t="s">
        <v>13011</v>
      </c>
      <c r="B2685" t="s">
        <v>13012</v>
      </c>
      <c r="E2685" t="s">
        <v>13043</v>
      </c>
      <c r="F2685" t="s">
        <v>13044</v>
      </c>
      <c r="I2685" t="str">
        <f>VLOOKUP(Table14[[#This Row],[No.]],E:F,2,FALSE)</f>
        <v>DPR476 - IFRC USAID COVAX</v>
      </c>
    </row>
    <row r="2686" spans="1:9" x14ac:dyDescent="0.35">
      <c r="A2686" t="s">
        <v>13013</v>
      </c>
      <c r="B2686" t="s">
        <v>13014</v>
      </c>
      <c r="E2686" t="s">
        <v>13045</v>
      </c>
      <c r="F2686" t="s">
        <v>13046</v>
      </c>
      <c r="I2686" t="str">
        <f>VLOOKUP(Table14[[#This Row],[No.]],E:F,2,FALSE)</f>
        <v>DPR212 - VET Enabel Project</v>
      </c>
    </row>
    <row r="2687" spans="1:9" x14ac:dyDescent="0.35">
      <c r="A2687" t="s">
        <v>13015</v>
      </c>
      <c r="B2687" t="s">
        <v>13016</v>
      </c>
      <c r="E2687" t="s">
        <v>13047</v>
      </c>
      <c r="F2687" t="s">
        <v>13048</v>
      </c>
      <c r="I2687" t="str">
        <f>VLOOKUP(Table14[[#This Row],[No.]],E:F,2,FALSE)</f>
        <v>DPR482 - USAID PRM Dadaab/Kalobeiyei</v>
      </c>
    </row>
    <row r="2688" spans="1:9" x14ac:dyDescent="0.35">
      <c r="A2688" t="s">
        <v>13017</v>
      </c>
      <c r="B2688" t="s">
        <v>13018</v>
      </c>
      <c r="E2688" t="s">
        <v>13049</v>
      </c>
      <c r="F2688" t="s">
        <v>13050</v>
      </c>
      <c r="I2688" t="str">
        <f>VLOOKUP(Table14[[#This Row],[No.]],E:F,2,FALSE)</f>
        <v>DPR146 -  Capacity Building - ICRC</v>
      </c>
    </row>
    <row r="2689" spans="1:9" x14ac:dyDescent="0.35">
      <c r="A2689" t="s">
        <v>13019</v>
      </c>
      <c r="B2689" t="s">
        <v>13020</v>
      </c>
      <c r="E2689" t="s">
        <v>13051</v>
      </c>
      <c r="F2689" t="s">
        <v>13052</v>
      </c>
      <c r="I2689" t="str">
        <f>VLOOKUP(Table14[[#This Row],[No.]],E:F,2,FALSE)</f>
        <v>DPR490 - IFRC COVID-19 Response CocaCola</v>
      </c>
    </row>
    <row r="2690" spans="1:9" x14ac:dyDescent="0.35">
      <c r="A2690" t="s">
        <v>13021</v>
      </c>
      <c r="B2690" t="s">
        <v>13022</v>
      </c>
      <c r="E2690" t="s">
        <v>13053</v>
      </c>
      <c r="F2690" t="s">
        <v>13054</v>
      </c>
      <c r="I2690" t="str">
        <f>VLOOKUP(Table14[[#This Row],[No.]],E:F,2,FALSE)</f>
        <v>WTN031 - Chorela Preparedness &amp; Response Tanariver</v>
      </c>
    </row>
    <row r="2691" spans="1:9" x14ac:dyDescent="0.35">
      <c r="A2691" t="s">
        <v>13023</v>
      </c>
      <c r="B2691" t="s">
        <v>13024</v>
      </c>
      <c r="E2691" t="s">
        <v>13055</v>
      </c>
      <c r="F2691" t="s">
        <v>13056</v>
      </c>
      <c r="I2691" t="str">
        <f>VLOOKUP(Table14[[#This Row],[No.]],E:F,2,FALSE)</f>
        <v>ORD026 - Digital Volunteerism for youth in Kenya</v>
      </c>
    </row>
    <row r="2692" spans="1:9" x14ac:dyDescent="0.35">
      <c r="A2692" t="s">
        <v>13025</v>
      </c>
      <c r="B2692" t="s">
        <v>13026</v>
      </c>
      <c r="E2692" t="s">
        <v>13057</v>
      </c>
      <c r="F2692" t="s">
        <v>13058</v>
      </c>
      <c r="I2692" t="str">
        <f>VLOOKUP(Table14[[#This Row],[No.]],E:F,2,FALSE)</f>
        <v>HSS096 - Meru &amp; Tharaka Drought Response-CBM</v>
      </c>
    </row>
    <row r="2693" spans="1:9" x14ac:dyDescent="0.35">
      <c r="A2693" t="s">
        <v>13027</v>
      </c>
      <c r="B2693" t="s">
        <v>13028</v>
      </c>
      <c r="E2693" t="s">
        <v>13059</v>
      </c>
      <c r="F2693" t="s">
        <v>13060</v>
      </c>
      <c r="I2693" t="str">
        <f>VLOOKUP(Table14[[#This Row],[No.]],E:F,2,FALSE)</f>
        <v>HSS092 -Danida RHR- DRC</v>
      </c>
    </row>
    <row r="2694" spans="1:9" x14ac:dyDescent="0.35">
      <c r="A2694" t="s">
        <v>13029</v>
      </c>
      <c r="B2694" t="s">
        <v>13030</v>
      </c>
      <c r="E2694" t="s">
        <v>13061</v>
      </c>
      <c r="F2694" t="s">
        <v>13062</v>
      </c>
      <c r="I2694" t="str">
        <f>VLOOKUP(Table14[[#This Row],[No.]],E:F,2,FALSE)</f>
        <v>DPR491- IFRC Integrated Vector Borne Diseases</v>
      </c>
    </row>
    <row r="2695" spans="1:9" x14ac:dyDescent="0.35">
      <c r="A2695" t="s">
        <v>13031</v>
      </c>
      <c r="B2695" t="s">
        <v>13032</v>
      </c>
      <c r="E2695" t="s">
        <v>13063</v>
      </c>
      <c r="F2695" t="s">
        <v>13064</v>
      </c>
      <c r="I2695" t="str">
        <f>VLOOKUP(Table14[[#This Row],[No.]],E:F,2,FALSE)</f>
        <v>ORD025 - VIA Kenya School RS Project</v>
      </c>
    </row>
    <row r="2696" spans="1:9" x14ac:dyDescent="0.35">
      <c r="A2696" t="s">
        <v>13033</v>
      </c>
      <c r="B2696" t="s">
        <v>13034</v>
      </c>
      <c r="E2696" t="s">
        <v>13065</v>
      </c>
      <c r="F2696" t="s">
        <v>13066</v>
      </c>
      <c r="I2696" t="str">
        <f>VLOOKUP(Table14[[#This Row],[No.]],E:F,2,FALSE)</f>
        <v>DPR488 - KRCS Livestock Offtake Project-GOK</v>
      </c>
    </row>
    <row r="2697" spans="1:9" x14ac:dyDescent="0.35">
      <c r="A2697" t="s">
        <v>13035</v>
      </c>
      <c r="B2697" t="s">
        <v>13036</v>
      </c>
      <c r="E2697" t="s">
        <v>13067</v>
      </c>
      <c r="F2697" t="s">
        <v>13068</v>
      </c>
      <c r="I2697" t="str">
        <f>VLOOKUP(Table14[[#This Row],[No.]],E:F,2,FALSE)</f>
        <v>HSS512- ICRC Health Care</v>
      </c>
    </row>
    <row r="2698" spans="1:9" x14ac:dyDescent="0.35">
      <c r="A2698" t="s">
        <v>13037</v>
      </c>
      <c r="B2698" t="s">
        <v>13038</v>
      </c>
      <c r="E2698" t="s">
        <v>13069</v>
      </c>
      <c r="F2698" t="s">
        <v>13070</v>
      </c>
      <c r="I2698" t="str">
        <f>VLOOKUP(Table14[[#This Row],[No.]],E:F,2,FALSE)</f>
        <v>DPR495-Drought Response Project- ICRC</v>
      </c>
    </row>
    <row r="2699" spans="1:9" x14ac:dyDescent="0.35">
      <c r="A2699" t="s">
        <v>13039</v>
      </c>
      <c r="B2699" t="s">
        <v>13040</v>
      </c>
      <c r="E2699" t="s">
        <v>13071</v>
      </c>
      <c r="F2699" t="s">
        <v>13072</v>
      </c>
      <c r="I2699" t="str">
        <f>VLOOKUP(Table14[[#This Row],[No.]],E:F,2,FALSE)</f>
        <v>DPR474-IFRC Novartis COVAX</v>
      </c>
    </row>
    <row r="2700" spans="1:9" x14ac:dyDescent="0.35">
      <c r="A2700" t="s">
        <v>13041</v>
      </c>
      <c r="B2700" t="s">
        <v>13042</v>
      </c>
      <c r="E2700" t="s">
        <v>13073</v>
      </c>
      <c r="F2700" t="s">
        <v>13074</v>
      </c>
      <c r="I2700" t="str">
        <f>VLOOKUP(Table14[[#This Row],[No.]],E:F,2,FALSE)</f>
        <v>DPR496-2022 Elections Preparedness Project-IFRC</v>
      </c>
    </row>
    <row r="2701" spans="1:9" x14ac:dyDescent="0.35">
      <c r="A2701" t="s">
        <v>13043</v>
      </c>
      <c r="B2701" t="s">
        <v>13044</v>
      </c>
      <c r="E2701" t="s">
        <v>13075</v>
      </c>
      <c r="F2701" t="s">
        <v>13076</v>
      </c>
      <c r="I2701" t="str">
        <f>VLOOKUP(Table14[[#This Row],[No.]],E:F,2,FALSE)</f>
        <v>DPR497_Kenya Drought and Hunger Crisis- DRC</v>
      </c>
    </row>
    <row r="2702" spans="1:9" x14ac:dyDescent="0.35">
      <c r="A2702" t="s">
        <v>13045</v>
      </c>
      <c r="B2702" t="s">
        <v>13046</v>
      </c>
      <c r="E2702" t="s">
        <v>13077</v>
      </c>
      <c r="F2702" t="s">
        <v>13078</v>
      </c>
      <c r="I2702" t="str">
        <f>VLOOKUP(Table14[[#This Row],[No.]],E:F,2,FALSE)</f>
        <v>DPR502 Drought Emergency Response Marsabit-BRC</v>
      </c>
    </row>
    <row r="2703" spans="1:9" x14ac:dyDescent="0.35">
      <c r="A2703" t="s">
        <v>13047</v>
      </c>
      <c r="B2703" t="s">
        <v>13048</v>
      </c>
      <c r="E2703" t="s">
        <v>13079</v>
      </c>
      <c r="F2703" t="s">
        <v>13080</v>
      </c>
      <c r="I2703" t="str">
        <f>VLOOKUP(Table14[[#This Row],[No.]],E:F,2,FALSE)</f>
        <v>DPR503 National Society Dev &amp; Election Preparednes</v>
      </c>
    </row>
    <row r="2704" spans="1:9" x14ac:dyDescent="0.35">
      <c r="A2704" t="s">
        <v>13049</v>
      </c>
      <c r="B2704" t="s">
        <v>13050</v>
      </c>
      <c r="E2704" t="s">
        <v>13081</v>
      </c>
      <c r="F2704" t="s">
        <v>13082</v>
      </c>
      <c r="I2704" t="str">
        <f>VLOOKUP(Table14[[#This Row],[No.]],E:F,2,FALSE)</f>
        <v>HSS601 - UNICEF Integrated HPD- Nutrition</v>
      </c>
    </row>
    <row r="2705" spans="1:9" x14ac:dyDescent="0.35">
      <c r="A2705" t="s">
        <v>13051</v>
      </c>
      <c r="B2705" t="s">
        <v>13052</v>
      </c>
      <c r="E2705" t="s">
        <v>13083</v>
      </c>
      <c r="F2705" t="s">
        <v>13084</v>
      </c>
      <c r="I2705" t="str">
        <f>VLOOKUP(Table14[[#This Row],[No.]],E:F,2,FALSE)</f>
        <v>HSS602 - UNICEF Integrated HPD- Health</v>
      </c>
    </row>
    <row r="2706" spans="1:9" x14ac:dyDescent="0.35">
      <c r="A2706" t="s">
        <v>13053</v>
      </c>
      <c r="B2706" t="s">
        <v>13054</v>
      </c>
      <c r="E2706" t="s">
        <v>13085</v>
      </c>
      <c r="F2706" t="s">
        <v>13086</v>
      </c>
      <c r="I2706" t="str">
        <f>VLOOKUP(Table14[[#This Row],[No.]],E:F,2,FALSE)</f>
        <v>HSS603 - UNICEF Integrated HPD- Child Protection</v>
      </c>
    </row>
    <row r="2707" spans="1:9" x14ac:dyDescent="0.35">
      <c r="A2707" t="s">
        <v>13055</v>
      </c>
      <c r="B2707" t="s">
        <v>13056</v>
      </c>
      <c r="E2707" t="s">
        <v>13087</v>
      </c>
      <c r="F2707" t="s">
        <v>13088</v>
      </c>
      <c r="I2707" t="str">
        <f>VLOOKUP(Table14[[#This Row],[No.]],E:F,2,FALSE)</f>
        <v>HSS604 - UNICEF Integrated HPD- CVA</v>
      </c>
    </row>
    <row r="2708" spans="1:9" x14ac:dyDescent="0.35">
      <c r="A2708" t="s">
        <v>13057</v>
      </c>
      <c r="B2708" t="s">
        <v>13058</v>
      </c>
      <c r="E2708" t="s">
        <v>13089</v>
      </c>
      <c r="F2708" t="s">
        <v>13090</v>
      </c>
      <c r="I2708" t="str">
        <f>VLOOKUP(Table14[[#This Row],[No.]],E:F,2,FALSE)</f>
        <v>HSS605 - UNICEF Integrated HPD- SBC</v>
      </c>
    </row>
    <row r="2709" spans="1:9" x14ac:dyDescent="0.35">
      <c r="A2709" t="s">
        <v>13059</v>
      </c>
      <c r="B2709" t="s">
        <v>13060</v>
      </c>
      <c r="E2709" t="s">
        <v>13091</v>
      </c>
      <c r="F2709" t="s">
        <v>13092</v>
      </c>
      <c r="I2709" t="str">
        <f>VLOOKUP(Table14[[#This Row],[No.]],E:F,2,FALSE)</f>
        <v>HSS606 - UNICEF Integrated HPD- WASH</v>
      </c>
    </row>
    <row r="2710" spans="1:9" x14ac:dyDescent="0.35">
      <c r="A2710" t="s">
        <v>13061</v>
      </c>
      <c r="B2710" t="s">
        <v>13062</v>
      </c>
      <c r="E2710" t="s">
        <v>13093</v>
      </c>
      <c r="F2710" t="s">
        <v>13094</v>
      </c>
      <c r="I2710" t="str">
        <f>VLOOKUP(Table14[[#This Row],[No.]],E:F,2,FALSE)</f>
        <v>DPR504 - Bomet IFSL Project- BRC</v>
      </c>
    </row>
    <row r="2711" spans="1:9" x14ac:dyDescent="0.35">
      <c r="A2711" t="s">
        <v>13063</v>
      </c>
      <c r="B2711" t="s">
        <v>13064</v>
      </c>
      <c r="E2711" t="s">
        <v>13095</v>
      </c>
      <c r="F2711" t="s">
        <v>13096</v>
      </c>
      <c r="I2711" t="str">
        <f>VLOOKUP(Table14[[#This Row],[No.]],E:F,2,FALSE)</f>
        <v>DPR505 - Kenya Inter-Agency Rapid Assessment Train</v>
      </c>
    </row>
    <row r="2712" spans="1:9" x14ac:dyDescent="0.35">
      <c r="A2712" t="s">
        <v>13065</v>
      </c>
      <c r="B2712" t="s">
        <v>13066</v>
      </c>
      <c r="E2712" t="s">
        <v>13097</v>
      </c>
      <c r="F2712" t="s">
        <v>13098</v>
      </c>
      <c r="I2712" t="str">
        <f>VLOOKUP(Table14[[#This Row],[No.]],E:F,2,FALSE)</f>
        <v>DPR506 - KRCS BHA Drought Response-USAID</v>
      </c>
    </row>
    <row r="2713" spans="1:9" x14ac:dyDescent="0.35">
      <c r="A2713" t="s">
        <v>13067</v>
      </c>
      <c r="B2713" t="s">
        <v>13068</v>
      </c>
      <c r="E2713" t="s">
        <v>13099</v>
      </c>
      <c r="F2713" t="s">
        <v>13100</v>
      </c>
      <c r="I2713" t="str">
        <f>VLOOKUP(Table14[[#This Row],[No.]],E:F,2,FALSE)</f>
        <v>DPR507 - Improving PHC in Kalobeyei-Canadian RC</v>
      </c>
    </row>
    <row r="2714" spans="1:9" x14ac:dyDescent="0.35">
      <c r="A2714" t="s">
        <v>13069</v>
      </c>
      <c r="B2714" t="s">
        <v>13070</v>
      </c>
      <c r="E2714" t="s">
        <v>13101</v>
      </c>
      <c r="F2714" t="s">
        <v>13102</v>
      </c>
      <c r="I2714" t="str">
        <f>VLOOKUP(Table14[[#This Row],[No.]],E:F,2,FALSE)</f>
        <v xml:space="preserve">HSS097 - Integrated response to drought Emergency </v>
      </c>
    </row>
    <row r="2715" spans="1:9" x14ac:dyDescent="0.35">
      <c r="A2715" t="s">
        <v>13071</v>
      </c>
      <c r="B2715" t="s">
        <v>13072</v>
      </c>
      <c r="E2715" t="s">
        <v>13103</v>
      </c>
      <c r="F2715" t="s">
        <v>13104</v>
      </c>
      <c r="I2715" t="str">
        <f>VLOOKUP(Table14[[#This Row],[No.]],E:F,2,FALSE)</f>
        <v>LILAC VALLEY LTD</v>
      </c>
    </row>
    <row r="2716" spans="1:9" x14ac:dyDescent="0.35">
      <c r="A2716" t="s">
        <v>13073</v>
      </c>
      <c r="B2716" t="s">
        <v>13074</v>
      </c>
      <c r="E2716" t="s">
        <v>13105</v>
      </c>
      <c r="F2716" t="s">
        <v>13106</v>
      </c>
      <c r="I2716" t="str">
        <f>VLOOKUP(Table14[[#This Row],[No.]],E:F,2,FALSE)</f>
        <v>ORD029 - KRCS Capacity Building Fund- IFRC</v>
      </c>
    </row>
    <row r="2717" spans="1:9" x14ac:dyDescent="0.35">
      <c r="A2717" t="s">
        <v>13075</v>
      </c>
      <c r="B2717" t="s">
        <v>13076</v>
      </c>
      <c r="E2717" t="s">
        <v>13107</v>
      </c>
      <c r="F2717" t="s">
        <v>13108</v>
      </c>
      <c r="I2717" t="str">
        <f>VLOOKUP(Table14[[#This Row],[No.]],E:F,2,FALSE)</f>
        <v>HSS165 - AU Africa CDC Project</v>
      </c>
    </row>
    <row r="2718" spans="1:9" x14ac:dyDescent="0.35">
      <c r="A2718" t="s">
        <v>13077</v>
      </c>
      <c r="B2718" t="s">
        <v>13078</v>
      </c>
      <c r="E2718" t="s">
        <v>13109</v>
      </c>
      <c r="F2718" t="s">
        <v>13110</v>
      </c>
      <c r="I2718" t="str">
        <f>VLOOKUP(Table14[[#This Row],[No.]],E:F,2,FALSE)</f>
        <v>HSS094- NCD in Crisis- Dannish NNf</v>
      </c>
    </row>
    <row r="2719" spans="1:9" x14ac:dyDescent="0.35">
      <c r="A2719" t="s">
        <v>13079</v>
      </c>
      <c r="B2719" t="s">
        <v>13080</v>
      </c>
      <c r="E2719" t="s">
        <v>13111</v>
      </c>
      <c r="F2719" t="s">
        <v>13112</v>
      </c>
      <c r="I2719" t="str">
        <f>VLOOKUP(Table14[[#This Row],[No.]],E:F,2,FALSE)</f>
        <v>DPR493-Skybird Programme: CVA and WASH Baringo</v>
      </c>
    </row>
    <row r="2720" spans="1:9" x14ac:dyDescent="0.35">
      <c r="A2720" t="s">
        <v>13081</v>
      </c>
      <c r="B2720" t="s">
        <v>13082</v>
      </c>
      <c r="E2720" t="s">
        <v>13113</v>
      </c>
      <c r="F2720" t="s">
        <v>13114</v>
      </c>
      <c r="I2720" t="str">
        <f>VLOOKUP(Table14[[#This Row],[No.]],E:F,2,FALSE)</f>
        <v>HSS095 - GBV Awareness Kenya- MFA</v>
      </c>
    </row>
    <row r="2721" spans="1:9" x14ac:dyDescent="0.35">
      <c r="A2721" t="s">
        <v>13083</v>
      </c>
      <c r="B2721" t="s">
        <v>13084</v>
      </c>
      <c r="E2721" t="s">
        <v>13115</v>
      </c>
      <c r="F2721" t="s">
        <v>13116</v>
      </c>
      <c r="I2721" t="str">
        <f>VLOOKUP(Table14[[#This Row],[No.]],E:F,2,FALSE)</f>
        <v>HSS098 - 10th Country Programme-UNFPA</v>
      </c>
    </row>
    <row r="2722" spans="1:9" x14ac:dyDescent="0.35">
      <c r="A2722" t="s">
        <v>13085</v>
      </c>
      <c r="B2722" t="s">
        <v>13086</v>
      </c>
      <c r="E2722" t="s">
        <v>13117</v>
      </c>
      <c r="F2722" t="s">
        <v>13118</v>
      </c>
      <c r="I2722" t="str">
        <f>VLOOKUP(Table14[[#This Row],[No.]],E:F,2,FALSE)</f>
        <v>HSS158 - GF COVID 19 NFM3</v>
      </c>
    </row>
    <row r="2723" spans="1:9" x14ac:dyDescent="0.35">
      <c r="A2723" t="s">
        <v>13087</v>
      </c>
      <c r="B2723" t="s">
        <v>13088</v>
      </c>
      <c r="E2723" t="s">
        <v>13119</v>
      </c>
      <c r="F2723" t="s">
        <v>13120</v>
      </c>
      <c r="I2723" t="str">
        <f>VLOOKUP(Table14[[#This Row],[No.]],E:F,2,FALSE)</f>
        <v>DPR489 -    Building Resilience in Urban Settlemen</v>
      </c>
    </row>
    <row r="2724" spans="1:9" x14ac:dyDescent="0.35">
      <c r="A2724" t="s">
        <v>13089</v>
      </c>
      <c r="B2724" t="s">
        <v>13090</v>
      </c>
      <c r="E2724" t="s">
        <v>13121</v>
      </c>
      <c r="F2724" t="s">
        <v>13122</v>
      </c>
      <c r="I2724" t="str">
        <f>VLOOKUP(Table14[[#This Row],[No.]],E:F,2,FALSE)</f>
        <v>DPR040 Disaster Response General - KRCS</v>
      </c>
    </row>
    <row r="2725" spans="1:9" x14ac:dyDescent="0.35">
      <c r="A2725" t="s">
        <v>13091</v>
      </c>
      <c r="B2725" t="s">
        <v>13092</v>
      </c>
      <c r="E2725" t="s">
        <v>13123</v>
      </c>
      <c r="F2725" t="s">
        <v>13124</v>
      </c>
      <c r="I2725" t="str">
        <f>VLOOKUP(Table14[[#This Row],[No.]],E:F,2,FALSE)</f>
        <v>DPR498 National Society Development Support (SPA 4</v>
      </c>
    </row>
    <row r="2726" spans="1:9" x14ac:dyDescent="0.35">
      <c r="A2726" t="s">
        <v>13093</v>
      </c>
      <c r="B2726" t="s">
        <v>13094</v>
      </c>
      <c r="E2726" t="s">
        <v>13125</v>
      </c>
      <c r="F2726" t="s">
        <v>13126</v>
      </c>
      <c r="I2726" t="str">
        <f>VLOOKUP(Table14[[#This Row],[No.]],E:F,2,FALSE)</f>
        <v xml:space="preserve">DPR509 Kenya Drought Emergency Resposnse (Kitui &amp; </v>
      </c>
    </row>
    <row r="2727" spans="1:9" x14ac:dyDescent="0.35">
      <c r="A2727" t="s">
        <v>13095</v>
      </c>
      <c r="B2727" t="s">
        <v>13096</v>
      </c>
      <c r="E2727" t="s">
        <v>13127</v>
      </c>
      <c r="F2727" t="s">
        <v>13128</v>
      </c>
      <c r="I2727" t="str">
        <f>VLOOKUP(Table14[[#This Row],[No.]],E:F,2,FALSE)</f>
        <v>ORD028 National Society Dev &amp; Election Preparednes</v>
      </c>
    </row>
    <row r="2728" spans="1:9" x14ac:dyDescent="0.35">
      <c r="A2728" t="s">
        <v>13097</v>
      </c>
      <c r="B2728" t="s">
        <v>13098</v>
      </c>
      <c r="E2728" t="s">
        <v>13129</v>
      </c>
      <c r="F2728" t="s">
        <v>13130</v>
      </c>
      <c r="I2728" t="str">
        <f>VLOOKUP(Table14[[#This Row],[No.]],E:F,2,FALSE)</f>
        <v>DPR519 GOK Drought Response</v>
      </c>
    </row>
    <row r="2729" spans="1:9" x14ac:dyDescent="0.35">
      <c r="A2729" t="s">
        <v>13099</v>
      </c>
      <c r="B2729" t="s">
        <v>13100</v>
      </c>
      <c r="E2729" t="s">
        <v>13131</v>
      </c>
      <c r="F2729" t="s">
        <v>13132</v>
      </c>
      <c r="I2729" t="str">
        <f>VLOOKUP(Table14[[#This Row],[No.]],E:F,2,FALSE)</f>
        <v>DPR 516-Livestock offtake phase II</v>
      </c>
    </row>
    <row r="2730" spans="1:9" x14ac:dyDescent="0.35">
      <c r="A2730" t="s">
        <v>13101</v>
      </c>
      <c r="B2730" t="s">
        <v>13102</v>
      </c>
      <c r="E2730" t="s">
        <v>13133</v>
      </c>
      <c r="F2730" t="s">
        <v>13134</v>
      </c>
      <c r="I2730" t="str">
        <f>VLOOKUP(Table14[[#This Row],[No.]],E:F,2,FALSE)</f>
        <v>HSS607- CVA For Health</v>
      </c>
    </row>
    <row r="2731" spans="1:9" x14ac:dyDescent="0.35">
      <c r="A2731" t="s">
        <v>13103</v>
      </c>
      <c r="B2731" t="s">
        <v>13104</v>
      </c>
      <c r="E2731" t="s">
        <v>13135</v>
      </c>
      <c r="F2731" t="s">
        <v>13136</v>
      </c>
      <c r="I2731" t="str">
        <f>VLOOKUP(Table14[[#This Row],[No.]],E:F,2,FALSE)</f>
        <v>DPR512-USAID PRM Phase II</v>
      </c>
    </row>
    <row r="2732" spans="1:9" x14ac:dyDescent="0.35">
      <c r="A2732" t="s">
        <v>13105</v>
      </c>
      <c r="B2732" t="s">
        <v>13106</v>
      </c>
      <c r="E2732" t="s">
        <v>13137</v>
      </c>
      <c r="F2732" t="s">
        <v>13138</v>
      </c>
      <c r="I2732" t="str">
        <f>VLOOKUP(Table14[[#This Row],[No.]],E:F,2,FALSE)</f>
        <v>DPR515- EVD Preparedness-USAID</v>
      </c>
    </row>
    <row r="2733" spans="1:9" x14ac:dyDescent="0.35">
      <c r="A2733" t="s">
        <v>13107</v>
      </c>
      <c r="B2733" t="s">
        <v>13108</v>
      </c>
      <c r="E2733" t="s">
        <v>13139</v>
      </c>
      <c r="F2733" t="s">
        <v>13140</v>
      </c>
      <c r="I2733" t="str">
        <f>VLOOKUP(Table14[[#This Row],[No.]],E:F,2,FALSE)</f>
        <v>DPR522- 2023 Cholera DREF-IFRC</v>
      </c>
    </row>
    <row r="2734" spans="1:9" x14ac:dyDescent="0.35">
      <c r="A2734" t="s">
        <v>13109</v>
      </c>
      <c r="B2734" t="s">
        <v>13110</v>
      </c>
      <c r="E2734" t="s">
        <v>13141</v>
      </c>
      <c r="F2734" t="s">
        <v>13142</v>
      </c>
      <c r="I2734" t="str">
        <f>VLOOKUP(Table14[[#This Row],[No.]],E:F,2,FALSE)</f>
        <v>DPR525-ICRC Climate &amp; Security Project</v>
      </c>
    </row>
    <row r="2735" spans="1:9" x14ac:dyDescent="0.35">
      <c r="A2735" t="s">
        <v>13111</v>
      </c>
      <c r="B2735" t="s">
        <v>13112</v>
      </c>
      <c r="E2735" t="s">
        <v>13143</v>
      </c>
      <c r="F2735" t="s">
        <v>13144</v>
      </c>
      <c r="I2735" t="str">
        <f>VLOOKUP(Table14[[#This Row],[No.]],E:F,2,FALSE)</f>
        <v>DPR523-IFRC Anticipatory actions EVD Outbreak</v>
      </c>
    </row>
    <row r="2736" spans="1:9" x14ac:dyDescent="0.35">
      <c r="A2736" t="s">
        <v>13113</v>
      </c>
      <c r="B2736" t="s">
        <v>13114</v>
      </c>
      <c r="E2736" t="s">
        <v>13145</v>
      </c>
      <c r="F2736" t="s">
        <v>13146</v>
      </c>
      <c r="I2736" t="str">
        <f>VLOOKUP(Table14[[#This Row],[No.]],E:F,2,FALSE)</f>
        <v>DPR524- Kilifi Drought Response Project-BRC</v>
      </c>
    </row>
    <row r="2737" spans="1:9" x14ac:dyDescent="0.35">
      <c r="A2737" t="s">
        <v>13115</v>
      </c>
      <c r="B2737" t="s">
        <v>13116</v>
      </c>
      <c r="E2737" t="s">
        <v>13147</v>
      </c>
      <c r="F2737" t="s">
        <v>13148</v>
      </c>
      <c r="I2737" t="str">
        <f>VLOOKUP(Table14[[#This Row],[No.]],E:F,2,FALSE)</f>
        <v>DPR494-Bomet COVAX Roll out Project-BRC</v>
      </c>
    </row>
    <row r="2738" spans="1:9" x14ac:dyDescent="0.35">
      <c r="A2738" t="s">
        <v>13117</v>
      </c>
      <c r="B2738" t="s">
        <v>13118</v>
      </c>
      <c r="E2738" t="s">
        <v>13149</v>
      </c>
      <c r="F2738" t="s">
        <v>13150</v>
      </c>
      <c r="I2738" t="str">
        <f>VLOOKUP(Table14[[#This Row],[No.]],E:F,2,FALSE)</f>
        <v>DPR514 CEA in BRC Drought Response</v>
      </c>
    </row>
    <row r="2739" spans="1:9" x14ac:dyDescent="0.35">
      <c r="A2739" t="s">
        <v>13119</v>
      </c>
      <c r="B2739" t="s">
        <v>13120</v>
      </c>
      <c r="E2739" t="s">
        <v>13151</v>
      </c>
      <c r="F2739" t="s">
        <v>13152</v>
      </c>
      <c r="I2739" t="str">
        <f>VLOOKUP(Table14[[#This Row],[No.]],E:F,2,FALSE)</f>
        <v>DPR517 KRCS Gender and vulnurability IOM</v>
      </c>
    </row>
    <row r="2740" spans="1:9" x14ac:dyDescent="0.35">
      <c r="A2740" t="s">
        <v>13121</v>
      </c>
      <c r="B2740" t="s">
        <v>13122</v>
      </c>
      <c r="E2740" t="s">
        <v>13153</v>
      </c>
      <c r="F2740" t="s">
        <v>13154</v>
      </c>
      <c r="I2740" t="str">
        <f>VLOOKUP(Table14[[#This Row],[No.]],E:F,2,FALSE)</f>
        <v>HSS164 KRCS IGAD PROJECT</v>
      </c>
    </row>
    <row r="2741" spans="1:9" x14ac:dyDescent="0.35">
      <c r="A2741" t="s">
        <v>13123</v>
      </c>
      <c r="B2741" t="s">
        <v>13124</v>
      </c>
      <c r="E2741" t="s">
        <v>13155</v>
      </c>
      <c r="F2741" t="s">
        <v>13156</v>
      </c>
      <c r="I2741" t="str">
        <f>VLOOKUP(Table14[[#This Row],[No.]],E:F,2,FALSE)</f>
        <v>ORD027 DRC Enhancing community devel CISU</v>
      </c>
    </row>
    <row r="2742" spans="1:9" x14ac:dyDescent="0.35">
      <c r="A2742" t="s">
        <v>13125</v>
      </c>
      <c r="B2742" t="s">
        <v>13126</v>
      </c>
      <c r="E2742" t="s">
        <v>13157</v>
      </c>
      <c r="F2742" t="s">
        <v>13158</v>
      </c>
      <c r="I2742" t="str">
        <f>VLOOKUP(Table14[[#This Row],[No.]],E:F,2,FALSE)</f>
        <v>HSS608 KRCS Turkana Drip project CBM</v>
      </c>
    </row>
    <row r="2743" spans="1:9" x14ac:dyDescent="0.35">
      <c r="A2743" t="s">
        <v>13127</v>
      </c>
      <c r="B2743" t="s">
        <v>13128</v>
      </c>
      <c r="E2743" t="s">
        <v>13159</v>
      </c>
      <c r="F2743" t="s">
        <v>13160</v>
      </c>
      <c r="I2743" t="str">
        <f>VLOOKUP(Table14[[#This Row],[No.]],E:F,2,FALSE)</f>
        <v>HSS613 KRCS WDF Kakuma</v>
      </c>
    </row>
    <row r="2744" spans="1:9" x14ac:dyDescent="0.35">
      <c r="A2744" t="s">
        <v>13129</v>
      </c>
      <c r="B2744" t="s">
        <v>13130</v>
      </c>
      <c r="E2744" t="s">
        <v>13161</v>
      </c>
      <c r="F2744" t="s">
        <v>13162</v>
      </c>
      <c r="I2744" t="str">
        <f>VLOOKUP(Table14[[#This Row],[No.]],E:F,2,FALSE)</f>
        <v>DPR510 KRCS PGI Project BRC</v>
      </c>
    </row>
    <row r="2745" spans="1:9" x14ac:dyDescent="0.35">
      <c r="A2745" t="s">
        <v>13131</v>
      </c>
      <c r="B2745" t="s">
        <v>13132</v>
      </c>
      <c r="E2745" t="s">
        <v>13163</v>
      </c>
      <c r="F2745" t="s">
        <v>13164</v>
      </c>
      <c r="I2745" t="str">
        <f>VLOOKUP(Table14[[#This Row],[No.]],E:F,2,FALSE)</f>
        <v>HSS612 KRCS Turkana drought response CBM</v>
      </c>
    </row>
    <row r="2746" spans="1:9" x14ac:dyDescent="0.35">
      <c r="A2746" t="s">
        <v>13133</v>
      </c>
      <c r="B2746" t="s">
        <v>13134</v>
      </c>
      <c r="E2746" t="s">
        <v>13165</v>
      </c>
      <c r="F2746" t="s">
        <v>13166</v>
      </c>
      <c r="I2746" t="str">
        <f>VLOOKUP(Table14[[#This Row],[No.]],E:F,2,FALSE)</f>
        <v>DPR529 KRCS 2023 FLOODS DREF IFRC</v>
      </c>
    </row>
    <row r="2747" spans="1:9" x14ac:dyDescent="0.35">
      <c r="A2747" t="s">
        <v>13135</v>
      </c>
      <c r="B2747" t="s">
        <v>13136</v>
      </c>
      <c r="E2747" t="s">
        <v>13167</v>
      </c>
      <c r="F2747" t="s">
        <v>13168</v>
      </c>
      <c r="I2747" t="str">
        <f>VLOOKUP(Table14[[#This Row],[No.]],E:F,2,FALSE)</f>
        <v>WTN032 KRCS NYANDARUA SCAN WATER WASH</v>
      </c>
    </row>
    <row r="2748" spans="1:9" x14ac:dyDescent="0.35">
      <c r="A2748" t="s">
        <v>13137</v>
      </c>
      <c r="B2748" t="s">
        <v>13138</v>
      </c>
      <c r="E2748" t="s">
        <v>13169</v>
      </c>
      <c r="F2748" t="s">
        <v>13168</v>
      </c>
      <c r="I2748" t="str">
        <f>VLOOKUP(Table14[[#This Row],[No.]],E:F,2,FALSE)</f>
        <v>HSS093 SCI FOUNDATION</v>
      </c>
    </row>
    <row r="2749" spans="1:9" x14ac:dyDescent="0.35">
      <c r="A2749" t="s">
        <v>13139</v>
      </c>
      <c r="B2749" t="s">
        <v>13140</v>
      </c>
      <c r="E2749" t="s">
        <v>13170</v>
      </c>
      <c r="F2749" t="s">
        <v>13171</v>
      </c>
      <c r="I2749" t="str">
        <f>VLOOKUP(Table14[[#This Row],[No.]],E:F,2,FALSE)</f>
        <v>HSS094 NCD IN CRISIS DANISH NNF</v>
      </c>
    </row>
    <row r="2750" spans="1:9" x14ac:dyDescent="0.35">
      <c r="A2750" t="s">
        <v>13141</v>
      </c>
      <c r="B2750" t="s">
        <v>13142</v>
      </c>
      <c r="E2750" t="s">
        <v>13172</v>
      </c>
      <c r="F2750" t="s">
        <v>13173</v>
      </c>
      <c r="I2750" t="str">
        <f>VLOOKUP(Table14[[#This Row],[No.]],E:F,2,FALSE)</f>
        <v>DPR530 Shakahola Disaster Response</v>
      </c>
    </row>
    <row r="2751" spans="1:9" x14ac:dyDescent="0.35">
      <c r="A2751" t="s">
        <v>13143</v>
      </c>
      <c r="B2751" t="s">
        <v>13144</v>
      </c>
      <c r="E2751" t="s">
        <v>13174</v>
      </c>
      <c r="F2751" t="s">
        <v>13175</v>
      </c>
      <c r="I2751" t="str">
        <f>VLOOKUP(Table14[[#This Row],[No.]],E:F,2,FALSE)</f>
        <v>DPR518 - SWASAP PROGRAMME- WATER FUND</v>
      </c>
    </row>
    <row r="2752" spans="1:9" x14ac:dyDescent="0.35">
      <c r="A2752" t="s">
        <v>13145</v>
      </c>
      <c r="B2752" t="s">
        <v>13146</v>
      </c>
      <c r="E2752" t="s">
        <v>13176</v>
      </c>
      <c r="F2752" t="s">
        <v>13177</v>
      </c>
      <c r="I2752" t="str">
        <f>VLOOKUP(Table14[[#This Row],[No.]],E:F,2,FALSE)</f>
        <v>DPR508 - WFP Food Distribution in Kwale, Kilifi, M</v>
      </c>
    </row>
    <row r="2753" spans="1:9" x14ac:dyDescent="0.35">
      <c r="A2753" t="s">
        <v>13147</v>
      </c>
      <c r="B2753" t="s">
        <v>13148</v>
      </c>
      <c r="E2753" t="s">
        <v>13178</v>
      </c>
      <c r="F2753" t="s">
        <v>13179</v>
      </c>
      <c r="I2753" t="str">
        <f>VLOOKUP(Table14[[#This Row],[No.]],E:F,2,FALSE)</f>
        <v>DPR531 -KRCS Drought Emergency Response BRC</v>
      </c>
    </row>
    <row r="2754" spans="1:9" x14ac:dyDescent="0.35">
      <c r="A2754" t="s">
        <v>13149</v>
      </c>
      <c r="B2754" t="s">
        <v>13150</v>
      </c>
      <c r="E2754" t="s">
        <v>13180</v>
      </c>
      <c r="F2754" t="s">
        <v>13181</v>
      </c>
      <c r="I2754" t="str">
        <f>VLOOKUP(Table14[[#This Row],[No.]],E:F,2,FALSE)</f>
        <v xml:space="preserve">ICRC INNOVATION PROJECTS DPR526 </v>
      </c>
    </row>
    <row r="2755" spans="1:9" x14ac:dyDescent="0.35">
      <c r="A2755" t="s">
        <v>13151</v>
      </c>
      <c r="B2755" t="s">
        <v>13152</v>
      </c>
      <c r="E2755" t="s">
        <v>13182</v>
      </c>
      <c r="F2755" t="s">
        <v>13183</v>
      </c>
      <c r="I2755" t="str">
        <f>VLOOKUP(Table14[[#This Row],[No.]],E:F,2,FALSE)</f>
        <v>USAID FOOD SECURITY DPR532</v>
      </c>
    </row>
    <row r="2756" spans="1:9" x14ac:dyDescent="0.35">
      <c r="A2756" t="s">
        <v>13153</v>
      </c>
      <c r="B2756" t="s">
        <v>13154</v>
      </c>
      <c r="E2756" t="s">
        <v>13184</v>
      </c>
      <c r="F2756" t="s">
        <v>13185</v>
      </c>
      <c r="I2756" t="str">
        <f>VLOOKUP(Table14[[#This Row],[No.]],E:F,2,FALSE)</f>
        <v xml:space="preserve"> HSS614 KRCS Bungoma Resilience project-CBM </v>
      </c>
    </row>
    <row r="2757" spans="1:9" x14ac:dyDescent="0.35">
      <c r="A2757" t="s">
        <v>13155</v>
      </c>
      <c r="B2757" t="s">
        <v>13156</v>
      </c>
      <c r="E2757" t="s">
        <v>13186</v>
      </c>
      <c r="F2757" t="s">
        <v>13187</v>
      </c>
      <c r="I2757" t="str">
        <f>VLOOKUP(Table14[[#This Row],[No.]],E:F,2,FALSE)</f>
        <v xml:space="preserve">HSS616 KRCS Turkana DRIP CBM </v>
      </c>
    </row>
    <row r="2758" spans="1:9" x14ac:dyDescent="0.35">
      <c r="A2758" t="s">
        <v>13157</v>
      </c>
      <c r="B2758" t="s">
        <v>13158</v>
      </c>
      <c r="E2758" t="s">
        <v>13188</v>
      </c>
      <c r="F2758" t="s">
        <v>13189</v>
      </c>
      <c r="I2758" t="str">
        <f>VLOOKUP(Table14[[#This Row],[No.]],E:F,2,FALSE)</f>
        <v>DPR532 Improving Food Security resilience USAID</v>
      </c>
    </row>
    <row r="2759" spans="1:9" x14ac:dyDescent="0.35">
      <c r="A2759" t="s">
        <v>13159</v>
      </c>
      <c r="B2759" t="s">
        <v>13160</v>
      </c>
      <c r="E2759" t="s">
        <v>13190</v>
      </c>
      <c r="F2759" t="s">
        <v>13191</v>
      </c>
      <c r="I2759" t="str">
        <f>VLOOKUP(Table14[[#This Row],[No.]],E:F,2,FALSE)</f>
        <v xml:space="preserve">DPR478 IFRC Drought 2021 </v>
      </c>
    </row>
    <row r="2760" spans="1:9" x14ac:dyDescent="0.35">
      <c r="A2760" t="s">
        <v>13161</v>
      </c>
      <c r="B2760" t="s">
        <v>13162</v>
      </c>
      <c r="E2760" t="s">
        <v>13192</v>
      </c>
      <c r="F2760" t="s">
        <v>13193</v>
      </c>
      <c r="I2760" t="str">
        <f>VLOOKUP(Table14[[#This Row],[No.]],E:F,2,FALSE)</f>
        <v>HSS619 UNICEF Integrated HPD- Nutrition</v>
      </c>
    </row>
    <row r="2761" spans="1:9" x14ac:dyDescent="0.35">
      <c r="A2761" t="s">
        <v>13163</v>
      </c>
      <c r="B2761" t="s">
        <v>13164</v>
      </c>
      <c r="E2761" t="s">
        <v>13194</v>
      </c>
      <c r="F2761" t="s">
        <v>13195</v>
      </c>
      <c r="I2761" t="str">
        <f>VLOOKUP(Table14[[#This Row],[No.]],E:F,2,FALSE)</f>
        <v>HSS617 Enhancing Nutrition &amp; Food Security in Mars</v>
      </c>
    </row>
    <row r="2762" spans="1:9" x14ac:dyDescent="0.35">
      <c r="A2762" t="s">
        <v>13165</v>
      </c>
      <c r="B2762" t="s">
        <v>13166</v>
      </c>
      <c r="E2762" t="s">
        <v>13196</v>
      </c>
      <c r="F2762" t="s">
        <v>13197</v>
      </c>
      <c r="I2762" t="str">
        <f>VLOOKUP(Table14[[#This Row],[No.]],E:F,2,FALSE)</f>
        <v xml:space="preserve">HSS580 KRCS Turkana DRIP 2nd Phase - NZ/AUS </v>
      </c>
    </row>
    <row r="2763" spans="1:9" x14ac:dyDescent="0.35">
      <c r="A2763" t="s">
        <v>13167</v>
      </c>
      <c r="B2763" t="s">
        <v>13168</v>
      </c>
      <c r="E2763" t="s">
        <v>13198</v>
      </c>
      <c r="F2763" t="s">
        <v>13199</v>
      </c>
      <c r="I2763" t="str">
        <f>VLOOKUP(Table14[[#This Row],[No.]],E:F,2,FALSE)</f>
        <v>HSS625 UNICEF Integrated HPD- Health</v>
      </c>
    </row>
    <row r="2764" spans="1:9" x14ac:dyDescent="0.35">
      <c r="A2764" t="s">
        <v>13169</v>
      </c>
      <c r="B2764" t="s">
        <v>13168</v>
      </c>
      <c r="E2764" t="s">
        <v>13200</v>
      </c>
      <c r="F2764" t="s">
        <v>13201</v>
      </c>
      <c r="I2764" t="str">
        <f>VLOOKUP(Table14[[#This Row],[No.]],E:F,2,FALSE)</f>
        <v>HSS625 UNICEF Integrated HPD- Health</v>
      </c>
    </row>
    <row r="2765" spans="1:9" x14ac:dyDescent="0.35">
      <c r="A2765" t="s">
        <v>13170</v>
      </c>
      <c r="B2765" t="s">
        <v>13171</v>
      </c>
      <c r="E2765" t="s">
        <v>13202</v>
      </c>
      <c r="F2765" t="s">
        <v>13203</v>
      </c>
      <c r="I2765" t="str">
        <f>VLOOKUP(Table14[[#This Row],[No.]],E:F,2,FALSE)</f>
        <v>DPR526 ICRC Innovation Project</v>
      </c>
    </row>
    <row r="2766" spans="1:9" x14ac:dyDescent="0.35">
      <c r="A2766" t="s">
        <v>13172</v>
      </c>
      <c r="B2766" t="s">
        <v>13173</v>
      </c>
      <c r="E2766" t="s">
        <v>13204</v>
      </c>
      <c r="F2766" t="s">
        <v>13205</v>
      </c>
      <c r="I2766" t="str">
        <f>VLOOKUP(Table14[[#This Row],[No.]],E:F,2,FALSE)</f>
        <v>ORD026 Digital Volunteerism Empress shoken fund</v>
      </c>
    </row>
    <row r="2767" spans="1:9" x14ac:dyDescent="0.35">
      <c r="A2767" t="s">
        <v>13174</v>
      </c>
      <c r="B2767" t="s">
        <v>13175</v>
      </c>
      <c r="E2767" t="s">
        <v>13206</v>
      </c>
      <c r="F2767" t="s">
        <v>13207</v>
      </c>
      <c r="I2767" t="str">
        <f>VLOOKUP(Table14[[#This Row],[No.]],E:F,2,FALSE)</f>
        <v xml:space="preserve">HSS618 Agency for Peace Initiatives and Inclusive </v>
      </c>
    </row>
    <row r="2768" spans="1:9" x14ac:dyDescent="0.35">
      <c r="A2768" t="s">
        <v>13176</v>
      </c>
      <c r="B2768" t="s">
        <v>13177</v>
      </c>
      <c r="E2768" t="s">
        <v>13208</v>
      </c>
      <c r="F2768" t="s">
        <v>13209</v>
      </c>
      <c r="I2768" t="str">
        <f>VLOOKUP(Table14[[#This Row],[No.]],E:F,2,FALSE)</f>
        <v>HSS618 Wajir Peace and Development Agency (WPDA)</v>
      </c>
    </row>
    <row r="2769" spans="1:9" x14ac:dyDescent="0.35">
      <c r="A2769" t="s">
        <v>13178</v>
      </c>
      <c r="B2769" t="s">
        <v>13179</v>
      </c>
      <c r="E2769" t="s">
        <v>13210</v>
      </c>
      <c r="F2769" t="s">
        <v>13211</v>
      </c>
      <c r="I2769" t="str">
        <f>VLOOKUP(Table14[[#This Row],[No.]],E:F,2,FALSE)</f>
        <v>DPR534 KRCS Saidika project</v>
      </c>
    </row>
    <row r="2770" spans="1:9" x14ac:dyDescent="0.35">
      <c r="A2770" t="s">
        <v>13180</v>
      </c>
      <c r="B2770" t="s">
        <v>13181</v>
      </c>
      <c r="E2770" t="s">
        <v>13212</v>
      </c>
      <c r="F2770" t="s">
        <v>13213</v>
      </c>
      <c r="I2770" t="str">
        <f>VLOOKUP(Table14[[#This Row],[No.]],E:F,2,FALSE)</f>
        <v>DPR304 KRCS Elnino preparedness</v>
      </c>
    </row>
    <row r="2771" spans="1:9" x14ac:dyDescent="0.35">
      <c r="A2771" t="s">
        <v>13182</v>
      </c>
      <c r="B2771" t="s">
        <v>13183</v>
      </c>
      <c r="E2771" t="s">
        <v>13214</v>
      </c>
      <c r="F2771" t="s">
        <v>13215</v>
      </c>
      <c r="I2771" t="str">
        <f>VLOOKUP(Table14[[#This Row],[No.]],E:F,2,FALSE)</f>
        <v>ORD032 KRCS Youth for Climate Action</v>
      </c>
    </row>
    <row r="2772" spans="1:9" x14ac:dyDescent="0.35">
      <c r="A2772" t="s">
        <v>13184</v>
      </c>
      <c r="B2772" t="s">
        <v>13185</v>
      </c>
      <c r="E2772" t="s">
        <v>13216</v>
      </c>
      <c r="F2772" t="s">
        <v>13217</v>
      </c>
      <c r="I2772" t="str">
        <f>VLOOKUP(Table14[[#This Row],[No.]],E:F,2,FALSE)</f>
        <v>DPR536 PRM Dadaab/ Kalobeyei phase 3</v>
      </c>
    </row>
    <row r="2773" spans="1:9" x14ac:dyDescent="0.35">
      <c r="A2773" t="s">
        <v>13186</v>
      </c>
      <c r="B2773" t="s">
        <v>13187</v>
      </c>
      <c r="E2773" t="s">
        <v>13218</v>
      </c>
      <c r="F2773" t="s">
        <v>13219</v>
      </c>
      <c r="I2773" t="str">
        <f>VLOOKUP(Table14[[#This Row],[No.]],E:F,2,FALSE)</f>
        <v>DPR537 2023 El nino preparedness BRC</v>
      </c>
    </row>
    <row r="2774" spans="1:9" x14ac:dyDescent="0.35">
      <c r="A2774" t="s">
        <v>13188</v>
      </c>
      <c r="B2774" t="s">
        <v>13189</v>
      </c>
      <c r="E2774" t="s">
        <v>13220</v>
      </c>
      <c r="F2774" t="s">
        <v>13221</v>
      </c>
      <c r="I2774" t="str">
        <f>VLOOKUP(Table14[[#This Row],[No.]],E:F,2,FALSE)</f>
        <v>DPR540 -KRCS Elnino preparedness Project BRC</v>
      </c>
    </row>
    <row r="2775" spans="1:9" x14ac:dyDescent="0.35">
      <c r="A2775" t="s">
        <v>13190</v>
      </c>
      <c r="B2775" t="s">
        <v>13191</v>
      </c>
      <c r="E2775" t="s">
        <v>13222</v>
      </c>
      <c r="F2775" t="s">
        <v>13223</v>
      </c>
      <c r="I2775" t="str">
        <f>VLOOKUP(Table14[[#This Row],[No.]],E:F,2,FALSE)</f>
        <v>DPR538 EL-NINO RESPONSE DREF IFRC</v>
      </c>
    </row>
    <row r="2776" spans="1:9" x14ac:dyDescent="0.35">
      <c r="A2776" t="s">
        <v>13192</v>
      </c>
      <c r="B2776" t="s">
        <v>13193</v>
      </c>
      <c r="E2776" t="s">
        <v>13224</v>
      </c>
      <c r="F2776" t="s">
        <v>13225</v>
      </c>
      <c r="I2776" t="str">
        <f>VLOOKUP(Table14[[#This Row],[No.]],E:F,2,FALSE)</f>
        <v>DPR533 - KRCS Strengthening Anticipatory FRC</v>
      </c>
    </row>
    <row r="2777" spans="1:9" x14ac:dyDescent="0.35">
      <c r="A2777" t="s">
        <v>13194</v>
      </c>
      <c r="B2777" t="s">
        <v>13195</v>
      </c>
      <c r="E2777" t="s">
        <v>13226</v>
      </c>
      <c r="F2777" t="s">
        <v>13227</v>
      </c>
      <c r="I2777" t="str">
        <f>VLOOKUP(Table14[[#This Row],[No.]],E:F,2,FALSE)</f>
        <v>HSS622-KRCS CVA for Health Phase II</v>
      </c>
    </row>
    <row r="2778" spans="1:9" x14ac:dyDescent="0.35">
      <c r="A2778" t="s">
        <v>13196</v>
      </c>
      <c r="B2778" t="s">
        <v>13197</v>
      </c>
      <c r="E2778" t="s">
        <v>13228</v>
      </c>
      <c r="F2778" t="s">
        <v>13229</v>
      </c>
      <c r="I2778" t="str">
        <f>VLOOKUP(Table14[[#This Row],[No.]],E:F,2,FALSE)</f>
        <v>ORD038-KRCS NCD Reference Centre BRC</v>
      </c>
    </row>
    <row r="2779" spans="1:9" x14ac:dyDescent="0.35">
      <c r="A2779" t="s">
        <v>13198</v>
      </c>
      <c r="B2779" t="s">
        <v>13199</v>
      </c>
      <c r="E2779" t="s">
        <v>13230</v>
      </c>
      <c r="F2779" t="s">
        <v>13231</v>
      </c>
      <c r="I2779" t="str">
        <f>VLOOKUP(Table14[[#This Row],[No.]],E:F,2,FALSE)</f>
        <v>DPR542-T.RIVER Elnino WRS</v>
      </c>
    </row>
    <row r="2780" spans="1:9" x14ac:dyDescent="0.35">
      <c r="A2780" t="s">
        <v>13200</v>
      </c>
      <c r="B2780" t="s">
        <v>13201</v>
      </c>
      <c r="E2780" t="s">
        <v>13232</v>
      </c>
      <c r="F2780" t="s">
        <v>13233</v>
      </c>
      <c r="I2780" t="str">
        <f>VLOOKUP(Table14[[#This Row],[No.]],E:F,2,FALSE)</f>
        <v>DPR543- IFSL PHASE II</v>
      </c>
    </row>
    <row r="2781" spans="1:9" x14ac:dyDescent="0.35">
      <c r="A2781" t="s">
        <v>13202</v>
      </c>
      <c r="B2781" t="s">
        <v>13203</v>
      </c>
      <c r="E2781" t="s">
        <v>13234</v>
      </c>
      <c r="F2781" t="s">
        <v>13235</v>
      </c>
      <c r="I2781" t="str">
        <f>VLOOKUP(Table14[[#This Row],[No.]],E:F,2,FALSE)</f>
        <v>DPR546-IOM-Life saving Shelter &amp; NFIs</v>
      </c>
    </row>
    <row r="2782" spans="1:9" x14ac:dyDescent="0.35">
      <c r="A2782" t="s">
        <v>13204</v>
      </c>
      <c r="B2782" t="s">
        <v>13205</v>
      </c>
      <c r="E2782" t="s">
        <v>13236</v>
      </c>
      <c r="F2782" t="s">
        <v>13237</v>
      </c>
      <c r="I2782" t="str">
        <f>VLOOKUP(Table14[[#This Row],[No.]],E:F,2,FALSE)</f>
        <v xml:space="preserve">DPR549-DRC-Kenya Floods Emergency Health Response </v>
      </c>
    </row>
    <row r="2783" spans="1:9" x14ac:dyDescent="0.35">
      <c r="A2783" t="s">
        <v>13206</v>
      </c>
      <c r="B2783" t="s">
        <v>13207</v>
      </c>
      <c r="E2783" t="s">
        <v>13238</v>
      </c>
      <c r="F2783" t="s">
        <v>13239</v>
      </c>
      <c r="I2783" t="str">
        <f>VLOOKUP(Table14[[#This Row],[No.]],E:F,2,FALSE)</f>
        <v>DPR548-IFRC-Baringo Conflict-DREF</v>
      </c>
    </row>
    <row r="2784" spans="1:9" x14ac:dyDescent="0.35">
      <c r="A2784" t="s">
        <v>13208</v>
      </c>
      <c r="B2784" t="s">
        <v>13209</v>
      </c>
      <c r="E2784" t="s">
        <v>13240</v>
      </c>
      <c r="F2784" t="s">
        <v>13241</v>
      </c>
      <c r="I2784" t="str">
        <f>VLOOKUP(Table14[[#This Row],[No.]],E:F,2,FALSE)</f>
        <v>DPR545-KRCS Floods Emergency Response &amp; recovery</v>
      </c>
    </row>
    <row r="2785" spans="1:9" x14ac:dyDescent="0.35">
      <c r="A2785" t="s">
        <v>13210</v>
      </c>
      <c r="B2785" t="s">
        <v>13211</v>
      </c>
      <c r="E2785" t="s">
        <v>13242</v>
      </c>
      <c r="F2785" t="s">
        <v>13243</v>
      </c>
      <c r="I2785" t="str">
        <f>VLOOKUP(Table14[[#This Row],[No.]],E:F,2,FALSE)</f>
        <v>HSS627-Emergency Nutrition Flood Response in ASALs</v>
      </c>
    </row>
    <row r="2786" spans="1:9" x14ac:dyDescent="0.35">
      <c r="A2786" t="s">
        <v>13212</v>
      </c>
      <c r="B2786" t="s">
        <v>13213</v>
      </c>
      <c r="E2786" t="s">
        <v>13244</v>
      </c>
      <c r="F2786" t="s">
        <v>13245</v>
      </c>
      <c r="I2786" t="str">
        <f>VLOOKUP(Table14[[#This Row],[No.]],E:F,2,FALSE)</f>
        <v>HSS623-UNICEF Integrated HPD- WASH</v>
      </c>
    </row>
    <row r="2787" spans="1:9" x14ac:dyDescent="0.35">
      <c r="A2787" t="s">
        <v>13214</v>
      </c>
      <c r="B2787" t="s">
        <v>13215</v>
      </c>
      <c r="E2787" t="s">
        <v>13246</v>
      </c>
      <c r="F2787" t="s">
        <v>13247</v>
      </c>
      <c r="I2787" t="str">
        <f>VLOOKUP(Table14[[#This Row],[No.]],E:F,2,FALSE)</f>
        <v>DPR556-Kenya-Protest Response-2024</v>
      </c>
    </row>
    <row r="2788" spans="1:9" x14ac:dyDescent="0.35">
      <c r="A2788" t="s">
        <v>13216</v>
      </c>
      <c r="B2788" t="s">
        <v>13217</v>
      </c>
      <c r="E2788" t="s">
        <v>13248</v>
      </c>
      <c r="F2788" t="s">
        <v>13249</v>
      </c>
      <c r="I2788" t="str">
        <f>VLOOKUP(Table14[[#This Row],[No.]],E:F,2,FALSE)</f>
        <v>DPR552-Airtel 2024 Floods Support Project</v>
      </c>
    </row>
    <row r="2789" spans="1:9" x14ac:dyDescent="0.35">
      <c r="A2789" t="s">
        <v>13218</v>
      </c>
      <c r="B2789" t="s">
        <v>13219</v>
      </c>
      <c r="E2789" t="s">
        <v>13250</v>
      </c>
      <c r="F2789" t="s">
        <v>13251</v>
      </c>
      <c r="I2789" t="str">
        <f>VLOOKUP(Table14[[#This Row],[No.]],E:F,2,FALSE)</f>
        <v>HSS167-KRCS-GF GC 7</v>
      </c>
    </row>
    <row r="2790" spans="1:9" x14ac:dyDescent="0.35">
      <c r="A2790" t="s">
        <v>13220</v>
      </c>
      <c r="B2790" t="s">
        <v>13221</v>
      </c>
      <c r="E2790" t="s">
        <v>13252</v>
      </c>
      <c r="F2790" t="s">
        <v>13253</v>
      </c>
      <c r="I2790" t="str">
        <f>VLOOKUP(Table14[[#This Row],[No.]],E:F,2,FALSE)</f>
        <v>MEDS- Mission for Essential Drugs and Supplies</v>
      </c>
    </row>
    <row r="2791" spans="1:9" x14ac:dyDescent="0.35">
      <c r="A2791" t="s">
        <v>13222</v>
      </c>
      <c r="B2791" t="s">
        <v>13223</v>
      </c>
      <c r="E2791" t="s">
        <v>13254</v>
      </c>
      <c r="F2791" t="s">
        <v>13255</v>
      </c>
      <c r="I2791" t="str">
        <f>VLOOKUP(Table14[[#This Row],[No.]],E:F,2,FALSE)</f>
        <v>ORD042-KRCS-AFD-NBA Basketball Experience Project</v>
      </c>
    </row>
    <row r="2792" spans="1:9" x14ac:dyDescent="0.35">
      <c r="A2792" t="s">
        <v>13224</v>
      </c>
      <c r="B2792" t="s">
        <v>13225</v>
      </c>
      <c r="E2792" t="s">
        <v>13256</v>
      </c>
      <c r="F2792" t="s">
        <v>13257</v>
      </c>
      <c r="I2792" t="str">
        <f>VLOOKUP(Table14[[#This Row],[No.]],E:F,2,FALSE)</f>
        <v>ORD045- Peer to peer learning &amp; Resource support</v>
      </c>
    </row>
    <row r="2793" spans="1:9" x14ac:dyDescent="0.35">
      <c r="A2793" t="s">
        <v>13226</v>
      </c>
      <c r="B2793" t="s">
        <v>13227</v>
      </c>
      <c r="E2793" t="s">
        <v>13258</v>
      </c>
      <c r="F2793" t="s">
        <v>13259</v>
      </c>
      <c r="I2793" t="str">
        <f>VLOOKUP(Table14[[#This Row],[No.]],E:F,2,FALSE)</f>
        <v>DPR562-IFRC MPOX 2024</v>
      </c>
    </row>
    <row r="2794" spans="1:9" x14ac:dyDescent="0.35">
      <c r="A2794" t="s">
        <v>13228</v>
      </c>
      <c r="B2794" t="s">
        <v>13229</v>
      </c>
      <c r="E2794" t="s">
        <v>13260</v>
      </c>
      <c r="F2794" t="s">
        <v>13261</v>
      </c>
      <c r="I2794" t="str">
        <f>VLOOKUP(Table14[[#This Row],[No.]],E:F,2,FALSE)</f>
        <v>DPR559-KRCS-TZU Chi Foundation-Flood Response Proj</v>
      </c>
    </row>
    <row r="2795" spans="1:9" x14ac:dyDescent="0.35">
      <c r="A2795" t="s">
        <v>13230</v>
      </c>
      <c r="B2795" t="s">
        <v>13231</v>
      </c>
      <c r="E2795" t="s">
        <v>13262</v>
      </c>
      <c r="F2795" t="s">
        <v>13263</v>
      </c>
      <c r="I2795" t="str">
        <f>VLOOKUP(Table14[[#This Row],[No.]],E:F,2,FALSE)</f>
        <v>HSS629-UNICEF-Emergency Health Flood Response in A</v>
      </c>
    </row>
    <row r="2796" spans="1:9" x14ac:dyDescent="0.35">
      <c r="A2796" t="s">
        <v>13232</v>
      </c>
      <c r="B2796" t="s">
        <v>13233</v>
      </c>
      <c r="E2796" t="s">
        <v>13264</v>
      </c>
      <c r="F2796" t="s">
        <v>13265</v>
      </c>
      <c r="I2796" t="str">
        <f>VLOOKUP(Table14[[#This Row],[No.]],E:F,2,FALSE)</f>
        <v>HSS581-UNICEF-Emergency WASH Flood Response in ASA</v>
      </c>
    </row>
    <row r="2797" spans="1:9" x14ac:dyDescent="0.35">
      <c r="A2797" t="s">
        <v>13234</v>
      </c>
      <c r="B2797" t="s">
        <v>13235</v>
      </c>
      <c r="E2797" t="s">
        <v>13266</v>
      </c>
      <c r="F2797" t="s">
        <v>13267</v>
      </c>
      <c r="I2797" t="str">
        <f>VLOOKUP(Table14[[#This Row],[No.]],E:F,2,FALSE)</f>
        <v>DPR563 - Blockchain Charity Foundation-School Feed</v>
      </c>
    </row>
    <row r="2798" spans="1:9" x14ac:dyDescent="0.35">
      <c r="A2798" t="s">
        <v>13236</v>
      </c>
      <c r="B2798" t="s">
        <v>13237</v>
      </c>
      <c r="E2798" t="s">
        <v>13268</v>
      </c>
      <c r="F2798" t="s">
        <v>13269</v>
      </c>
      <c r="I2798" t="str">
        <f>VLOOKUP(Table14[[#This Row],[No.]],E:F,2,FALSE)</f>
        <v>HSS624 - 10th Country Programme-UNFPA</v>
      </c>
    </row>
    <row r="2799" spans="1:9" x14ac:dyDescent="0.35">
      <c r="A2799" t="s">
        <v>13238</v>
      </c>
      <c r="B2799" t="s">
        <v>13239</v>
      </c>
      <c r="E2799" t="s">
        <v>13270</v>
      </c>
      <c r="F2799" t="s">
        <v>13271</v>
      </c>
      <c r="I2799" t="str">
        <f>VLOOKUP(Table14[[#This Row],[No.]],E:F,2,FALSE)</f>
        <v>ORD035 - KRCS Imarisha Msichana Project</v>
      </c>
    </row>
    <row r="2800" spans="1:9" x14ac:dyDescent="0.35">
      <c r="A2800" t="s">
        <v>13240</v>
      </c>
      <c r="B2800" t="s">
        <v>13241</v>
      </c>
      <c r="E2800" t="s">
        <v>13272</v>
      </c>
      <c r="F2800" t="s">
        <v>13273</v>
      </c>
      <c r="I2800" t="str">
        <f>VLOOKUP(Table14[[#This Row],[No.]],E:F,2,FALSE)</f>
        <v xml:space="preserve">DPR560- Bill and Melinda Gates Foundation-Floods </v>
      </c>
    </row>
    <row r="2801" spans="1:9" x14ac:dyDescent="0.35">
      <c r="A2801" t="s">
        <v>13242</v>
      </c>
      <c r="B2801" t="s">
        <v>13243</v>
      </c>
      <c r="E2801" t="s">
        <v>13274</v>
      </c>
      <c r="F2801" t="s">
        <v>13275</v>
      </c>
      <c r="I2801" t="str">
        <f>VLOOKUP(Table14[[#This Row],[No.]],E:F,2,FALSE)</f>
        <v>DPR547- BHA 2024 Floods Response &amp; support</v>
      </c>
    </row>
    <row r="2802" spans="1:9" x14ac:dyDescent="0.35">
      <c r="A2802" t="s">
        <v>13244</v>
      </c>
      <c r="B2802" t="s">
        <v>13245</v>
      </c>
      <c r="E2802" t="s">
        <v>13276</v>
      </c>
      <c r="F2802" t="s">
        <v>13277</v>
      </c>
      <c r="I2802" t="str">
        <f>VLOOKUP(Table14[[#This Row],[No.]],E:F,2,FALSE)</f>
        <v xml:space="preserve">HSS626 - Antimicrobial Resistance Project (AMR) </v>
      </c>
    </row>
    <row r="2803" spans="1:9" x14ac:dyDescent="0.35">
      <c r="A2803" t="s">
        <v>13246</v>
      </c>
      <c r="B2803" t="s">
        <v>13247</v>
      </c>
      <c r="E2803" t="s">
        <v>13278</v>
      </c>
      <c r="F2803" t="s">
        <v>13279</v>
      </c>
      <c r="I2803" t="str">
        <f>VLOOKUP(Table14[[#This Row],[No.]],E:F,2,FALSE)</f>
        <v>ORD031- KRCS NSIA Project-IFRC</v>
      </c>
    </row>
    <row r="2804" spans="1:9" x14ac:dyDescent="0.35">
      <c r="A2804" t="s">
        <v>13248</v>
      </c>
      <c r="B2804" t="s">
        <v>13249</v>
      </c>
      <c r="E2804" t="s">
        <v>13280</v>
      </c>
      <c r="F2804" t="s">
        <v>13281</v>
      </c>
      <c r="I2804" t="str">
        <f>VLOOKUP(Table14[[#This Row],[No.]],E:F,2,FALSE)</f>
        <v>ORD043 - Kenya National Society Development 2024</v>
      </c>
    </row>
    <row r="2805" spans="1:9" x14ac:dyDescent="0.35">
      <c r="A2805" t="s">
        <v>13250</v>
      </c>
      <c r="B2805" t="s">
        <v>13251</v>
      </c>
      <c r="E2805" t="s">
        <v>13282</v>
      </c>
      <c r="F2805" t="s">
        <v>13283</v>
      </c>
      <c r="I2805" t="str">
        <f>VLOOKUP(Table14[[#This Row],[No.]],E:F,2,FALSE)</f>
        <v>DPR567 - Kenya Polio DREF 2024 - IFRC</v>
      </c>
    </row>
    <row r="2806" spans="1:9" x14ac:dyDescent="0.35">
      <c r="A2806" t="s">
        <v>13252</v>
      </c>
      <c r="B2806" t="s">
        <v>13253</v>
      </c>
      <c r="E2806" t="s">
        <v>13284</v>
      </c>
      <c r="F2806" t="s">
        <v>13285</v>
      </c>
      <c r="I2806" t="str">
        <f>VLOOKUP(Table14[[#This Row],[No.]],E:F,2,FALSE)</f>
        <v>DPR564 - BHA-Improving Food Security, Resilience</v>
      </c>
    </row>
    <row r="2807" spans="1:9" x14ac:dyDescent="0.35">
      <c r="A2807" t="s">
        <v>13254</v>
      </c>
      <c r="B2807" t="s">
        <v>13255</v>
      </c>
      <c r="E2807" t="s">
        <v>13286</v>
      </c>
      <c r="F2807" t="s">
        <v>13287</v>
      </c>
      <c r="I2807" t="str">
        <f>VLOOKUP(Table14[[#This Row],[No.]],E:F,2,FALSE)</f>
        <v>HSS630 - Strengthening the Community Health Workfo</v>
      </c>
    </row>
    <row r="2808" spans="1:9" x14ac:dyDescent="0.35">
      <c r="A2808" t="s">
        <v>13256</v>
      </c>
      <c r="B2808" t="s">
        <v>13257</v>
      </c>
      <c r="E2808" t="s">
        <v>13288</v>
      </c>
      <c r="F2808" t="s">
        <v>13289</v>
      </c>
      <c r="I2808" t="str">
        <f>VLOOKUP(Table14[[#This Row],[No.]],E:F,2,FALSE)</f>
        <v>ORD033 - KRCS Youth Excel project-USAID-IREX</v>
      </c>
    </row>
    <row r="2809" spans="1:9" x14ac:dyDescent="0.35">
      <c r="A2809" t="s">
        <v>13258</v>
      </c>
      <c r="B2809" t="s">
        <v>13259</v>
      </c>
      <c r="E2809" t="s">
        <v>13290</v>
      </c>
      <c r="F2809" t="s">
        <v>13291</v>
      </c>
      <c r="I2809" t="str">
        <f>VLOOKUP(Table14[[#This Row],[No.]],E:F,2,FALSE)</f>
        <v>DPR558 - Floods in West Kenya-German Embassy</v>
      </c>
    </row>
    <row r="2810" spans="1:9" x14ac:dyDescent="0.35">
      <c r="A2810" t="s">
        <v>13260</v>
      </c>
      <c r="B2810" t="s">
        <v>13261</v>
      </c>
      <c r="E2810" t="s">
        <v>13292</v>
      </c>
      <c r="F2810" t="s">
        <v>13293</v>
      </c>
      <c r="I2810" t="str">
        <f>VLOOKUP(Table14[[#This Row],[No.]],E:F,2,FALSE)</f>
        <v>DPR553 - Korean Embassy 2024 Floods Support Projec</v>
      </c>
    </row>
    <row r="2811" spans="1:9" x14ac:dyDescent="0.35">
      <c r="A2811" t="s">
        <v>13262</v>
      </c>
      <c r="B2811" t="s">
        <v>13263</v>
      </c>
      <c r="E2811" t="s">
        <v>13294</v>
      </c>
      <c r="F2811" t="s">
        <v>13295</v>
      </c>
      <c r="I2811" t="str">
        <f>VLOOKUP(Table14[[#This Row],[No.]],E:F,2,FALSE)</f>
        <v>DPR570- Strengthening Resilience &amp; Health Outcomes</v>
      </c>
    </row>
    <row r="2812" spans="1:9" x14ac:dyDescent="0.35">
      <c r="A2812" t="s">
        <v>13264</v>
      </c>
      <c r="B2812" t="s">
        <v>13265</v>
      </c>
      <c r="E2812" t="s">
        <v>13296</v>
      </c>
      <c r="F2812" t="s">
        <v>13297</v>
      </c>
      <c r="I2812" t="str">
        <f>VLOOKUP(Table14[[#This Row],[No.]],E:F,2,FALSE)</f>
        <v>DPR571 - Improve Prevention,Preparedness,&amp;Response</v>
      </c>
    </row>
    <row r="2813" spans="1:9" x14ac:dyDescent="0.35">
      <c r="A2813" t="s">
        <v>13266</v>
      </c>
      <c r="B2813" t="s">
        <v>13267</v>
      </c>
      <c r="E2813" t="s">
        <v>13298</v>
      </c>
      <c r="F2813" t="s">
        <v>13299</v>
      </c>
      <c r="I2813" t="str">
        <f>VLOOKUP(Table14[[#This Row],[No.]],E:F,2,FALSE)</f>
        <v>DPR551- Empowering Youth for Climate Action- BRC</v>
      </c>
    </row>
    <row r="2814" spans="1:9" x14ac:dyDescent="0.35">
      <c r="A2814" t="s">
        <v>13268</v>
      </c>
      <c r="B2814" t="s">
        <v>13269</v>
      </c>
      <c r="E2814" t="s">
        <v>13300</v>
      </c>
      <c r="F2814" t="s">
        <v>13301</v>
      </c>
      <c r="I2814" t="str">
        <f>VLOOKUP(Table14[[#This Row],[No.]],E:F,2,FALSE)</f>
        <v>DPR544- KRCS Nature Based Solutions Project-WWF</v>
      </c>
    </row>
    <row r="2815" spans="1:9" x14ac:dyDescent="0.35">
      <c r="A2815" t="s">
        <v>13270</v>
      </c>
      <c r="B2815" t="s">
        <v>13271</v>
      </c>
      <c r="E2815" t="s">
        <v>13302</v>
      </c>
      <c r="F2815" t="s">
        <v>13303</v>
      </c>
      <c r="I2815" t="str">
        <f>VLOOKUP(Table14[[#This Row],[No.]],E:F,2,FALSE)</f>
        <v>ORD046 - KRCS Youth Excel project-USAID-IREX-Phase</v>
      </c>
    </row>
    <row r="2816" spans="1:9" x14ac:dyDescent="0.35">
      <c r="A2816" t="s">
        <v>13272</v>
      </c>
      <c r="B2816" t="s">
        <v>13273</v>
      </c>
      <c r="E2816" t="s">
        <v>13304</v>
      </c>
      <c r="F2816" t="s">
        <v>13305</v>
      </c>
      <c r="I2816" t="str">
        <f>VLOOKUP(Table14[[#This Row],[No.]],E:F,2,FALSE)</f>
        <v>DPR572- LDS-Distribution of Food and Non Food Item</v>
      </c>
    </row>
    <row r="2817" spans="1:9" x14ac:dyDescent="0.35">
      <c r="A2817" t="s">
        <v>13274</v>
      </c>
      <c r="B2817" t="s">
        <v>13275</v>
      </c>
      <c r="E2817" t="s">
        <v>13306</v>
      </c>
      <c r="F2817" t="s">
        <v>13307</v>
      </c>
      <c r="I2817" t="str">
        <f>VLOOKUP(Table14[[#This Row],[No.]],E:F,2,FALSE)</f>
        <v>DPR573 - Kenya -Lamu DREF Operations</v>
      </c>
    </row>
    <row r="2818" spans="1:9" x14ac:dyDescent="0.35">
      <c r="A2818" t="s">
        <v>13276</v>
      </c>
      <c r="B2818" t="s">
        <v>13277</v>
      </c>
      <c r="E2818" t="s">
        <v>13308</v>
      </c>
      <c r="F2818" t="s">
        <v>13309</v>
      </c>
      <c r="I2818" t="str">
        <f>VLOOKUP(Table14[[#This Row],[No.]],E:F,2,FALSE)</f>
        <v>DPR557-KRCS-Emergency Response for the Floods</v>
      </c>
    </row>
    <row r="2819" spans="1:9" x14ac:dyDescent="0.35">
      <c r="A2819" t="s">
        <v>13278</v>
      </c>
      <c r="B2819" t="s">
        <v>13279</v>
      </c>
      <c r="E2819" t="s">
        <v>13310</v>
      </c>
      <c r="F2819" t="s">
        <v>13311</v>
      </c>
      <c r="I2819" t="str">
        <f>VLOOKUP(Table14[[#This Row],[No.]],E:F,2,FALSE)</f>
        <v>DPR 554- KRCS Cash Preparedness</v>
      </c>
    </row>
    <row r="2820" spans="1:9" x14ac:dyDescent="0.35">
      <c r="A2820" t="s">
        <v>13280</v>
      </c>
      <c r="B2820" t="s">
        <v>13281</v>
      </c>
      <c r="E2820" t="s">
        <v>13312</v>
      </c>
      <c r="F2820" t="s">
        <v>13313</v>
      </c>
      <c r="I2820" t="str">
        <f>VLOOKUP(Table14[[#This Row],[No.]],E:F,2,FALSE)</f>
        <v>HSS632- UNICEF-Strengthening Nutrition Resilience</v>
      </c>
    </row>
    <row r="2821" spans="1:9" x14ac:dyDescent="0.35">
      <c r="A2821" t="s">
        <v>13282</v>
      </c>
      <c r="B2821" t="s">
        <v>13283</v>
      </c>
      <c r="E2821" t="s">
        <v>13314</v>
      </c>
      <c r="F2821" t="s">
        <v>13315</v>
      </c>
      <c r="I2821" t="str">
        <f>VLOOKUP(Table14[[#This Row],[No.]],E:F,2,FALSE)</f>
        <v>DPR575- Kenya RISE Project - IFRC</v>
      </c>
    </row>
    <row r="2822" spans="1:9" x14ac:dyDescent="0.35">
      <c r="A2822" t="s">
        <v>13284</v>
      </c>
      <c r="B2822" t="s">
        <v>13285</v>
      </c>
      <c r="E2822" t="s">
        <v>13316</v>
      </c>
      <c r="F2822" t="s">
        <v>13317</v>
      </c>
      <c r="I2822" t="str">
        <f>VLOOKUP(Table14[[#This Row],[No.]],E:F,2,FALSE)</f>
        <v>HSS633- UNFPA - Solar Lantern</v>
      </c>
    </row>
    <row r="2823" spans="1:9" x14ac:dyDescent="0.35">
      <c r="A2823" t="s">
        <v>13286</v>
      </c>
      <c r="B2823" t="s">
        <v>13287</v>
      </c>
      <c r="E2823" t="s">
        <v>13318</v>
      </c>
      <c r="F2823" t="s">
        <v>13319</v>
      </c>
      <c r="I2823" t="str">
        <f>VLOOKUP(Table14[[#This Row],[No.]],E:F,2,FALSE)</f>
        <v>DPR574-PASSAGE-Strengthenin Pastoralist Livelihood</v>
      </c>
    </row>
    <row r="2824" spans="1:9" x14ac:dyDescent="0.35">
      <c r="A2824" t="s">
        <v>13288</v>
      </c>
      <c r="B2824" t="s">
        <v>13289</v>
      </c>
      <c r="E2824" t="s">
        <v>13320</v>
      </c>
      <c r="F2824" t="s">
        <v>13321</v>
      </c>
      <c r="I2824" t="str">
        <f>VLOOKUP(Table14[[#This Row],[No.]],E:F,2,FALSE)</f>
        <v>ADM136 - 2023 Pan African Conference</v>
      </c>
    </row>
    <row r="2825" spans="1:9" x14ac:dyDescent="0.35">
      <c r="A2825" t="s">
        <v>13290</v>
      </c>
      <c r="B2825" t="s">
        <v>13291</v>
      </c>
      <c r="E2825" t="s">
        <v>13322</v>
      </c>
      <c r="F2825" t="s">
        <v>13309</v>
      </c>
      <c r="I2825" t="str">
        <f>VLOOKUP(Table14[[#This Row],[No.]],E:F,2,FALSE)</f>
        <v>DPR579-  Kenya Drought 2025 - IFRC DREF</v>
      </c>
    </row>
    <row r="2826" spans="1:9" x14ac:dyDescent="0.35">
      <c r="A2826" t="s">
        <v>13292</v>
      </c>
      <c r="B2826" t="s">
        <v>13293</v>
      </c>
      <c r="E2826" t="s">
        <v>13323</v>
      </c>
      <c r="F2826" t="s">
        <v>13324</v>
      </c>
      <c r="I2826" t="str">
        <f>VLOOKUP(Table14[[#This Row],[No.]],E:F,2,FALSE)</f>
        <v>WTN001- Watsan Personnel/Admin</v>
      </c>
    </row>
    <row r="2827" spans="1:9" x14ac:dyDescent="0.35">
      <c r="A2827" t="s">
        <v>13294</v>
      </c>
      <c r="B2827" t="s">
        <v>13295</v>
      </c>
      <c r="E2827" t="s">
        <v>13325</v>
      </c>
      <c r="F2827" t="s">
        <v>13326</v>
      </c>
      <c r="I2827" t="str">
        <f>VLOOKUP(Table14[[#This Row],[No.]],E:F,2,FALSE)</f>
        <v>HSS168 - AU Africa CDC Project</v>
      </c>
    </row>
    <row r="2828" spans="1:9" x14ac:dyDescent="0.35">
      <c r="A2828" t="s">
        <v>13296</v>
      </c>
      <c r="B2828" t="s">
        <v>13297</v>
      </c>
      <c r="E2828" t="s">
        <v>13327</v>
      </c>
      <c r="F2828" t="s">
        <v>13328</v>
      </c>
      <c r="I2828" t="str">
        <f>VLOOKUP(Table14[[#This Row],[No.]],E:F,2,FALSE)</f>
        <v>DPR582- Kenya,Floods and Cholera 2025-IFRC DREF</v>
      </c>
    </row>
    <row r="2829" spans="1:9" x14ac:dyDescent="0.35">
      <c r="A2829" t="s">
        <v>13298</v>
      </c>
      <c r="B2829" t="s">
        <v>13299</v>
      </c>
      <c r="E2829" t="s">
        <v>13329</v>
      </c>
      <c r="F2829" t="s">
        <v>13330</v>
      </c>
      <c r="I2829" t="str">
        <f>VLOOKUP(Table14[[#This Row],[No.]],E:F,2,FALSE)</f>
        <v>DPR581- Kenya Population Movement 2025 - DRC</v>
      </c>
    </row>
    <row r="2830" spans="1:9" x14ac:dyDescent="0.35">
      <c r="A2830" t="s">
        <v>13300</v>
      </c>
      <c r="B2830" t="s">
        <v>13301</v>
      </c>
      <c r="E2830" t="s">
        <v>13331</v>
      </c>
      <c r="F2830" t="s">
        <v>13332</v>
      </c>
      <c r="I2830" t="str">
        <f>VLOOKUP(Table14[[#This Row],[No.]],E:F,2,FALSE)</f>
        <v>HSS618- KENHA Project</v>
      </c>
    </row>
    <row r="2831" spans="1:9" x14ac:dyDescent="0.35">
      <c r="A2831" t="s">
        <v>13302</v>
      </c>
      <c r="B2831" t="s">
        <v>13303</v>
      </c>
      <c r="E2831" t="s">
        <v>13333</v>
      </c>
      <c r="F2831" t="s">
        <v>13334</v>
      </c>
      <c r="I2831" t="str">
        <f>VLOOKUP(Table14[[#This Row],[No.]],E:F,2,FALSE)</f>
        <v>DPR583- Preparedness for Pandemic (PREPARE) IFRC</v>
      </c>
    </row>
    <row r="2832" spans="1:9" x14ac:dyDescent="0.35">
      <c r="A2832" t="s">
        <v>13304</v>
      </c>
      <c r="B2832" t="s">
        <v>13305</v>
      </c>
      <c r="E2832" t="s">
        <v>13335</v>
      </c>
      <c r="F2832" t="s">
        <v>13336</v>
      </c>
      <c r="I2832" t="str">
        <f>VLOOKUP(Table14[[#This Row],[No.]],E:F,2,FALSE)</f>
        <v>DPR568- Wajir IFSL - BRC</v>
      </c>
    </row>
    <row r="2833" spans="1:9" x14ac:dyDescent="0.35">
      <c r="A2833" t="s">
        <v>13306</v>
      </c>
      <c r="B2833" t="s">
        <v>13307</v>
      </c>
      <c r="E2833" t="s">
        <v>13337</v>
      </c>
      <c r="F2833" t="s">
        <v>13338</v>
      </c>
      <c r="I2833" t="str">
        <f>VLOOKUP(Table14[[#This Row],[No.]],E:F,2,FALSE)</f>
        <v>HSS583- KRCS-Measles Rubella-SIA Campaign</v>
      </c>
    </row>
    <row r="2834" spans="1:9" x14ac:dyDescent="0.35">
      <c r="A2834" t="s">
        <v>13308</v>
      </c>
      <c r="B2834" t="s">
        <v>13309</v>
      </c>
      <c r="E2834" t="s">
        <v>13339</v>
      </c>
      <c r="F2834" t="s">
        <v>13340</v>
      </c>
      <c r="I2834" t="str">
        <f>VLOOKUP(Table14[[#This Row],[No.]],E:F,2,FALSE)</f>
        <v>DPR584- KRCS-Global Migration Lab, Australian RCS</v>
      </c>
    </row>
    <row r="2835" spans="1:9" x14ac:dyDescent="0.35">
      <c r="A2835" t="s">
        <v>13310</v>
      </c>
      <c r="B2835" t="s">
        <v>13311</v>
      </c>
      <c r="E2835" t="s">
        <v>13341</v>
      </c>
      <c r="F2835" t="s">
        <v>13342</v>
      </c>
      <c r="I2835" t="str">
        <f>VLOOKUP(Table14[[#This Row],[No.]],E:F,2,FALSE)</f>
        <v>WTN037- KRCS-GoK Drought Mitigation Project</v>
      </c>
    </row>
    <row r="2836" spans="1:9" x14ac:dyDescent="0.35">
      <c r="A2836" t="s">
        <v>13312</v>
      </c>
      <c r="B2836" t="s">
        <v>13313</v>
      </c>
      <c r="E2836" t="s">
        <v>13415</v>
      </c>
      <c r="F2836" t="s">
        <v>13416</v>
      </c>
      <c r="I2836" t="str">
        <f>VLOOKUP(Table14[[#This Row],[No.]],E:F,2,FALSE)</f>
        <v>WTN033- EABL - Western Kenya Water Replenishment</v>
      </c>
    </row>
    <row r="2837" spans="1:9" x14ac:dyDescent="0.35">
      <c r="A2837" t="s">
        <v>13314</v>
      </c>
      <c r="B2837" t="s">
        <v>13315</v>
      </c>
      <c r="E2837" t="s">
        <v>13417</v>
      </c>
      <c r="F2837" t="s">
        <v>13418</v>
      </c>
      <c r="I2837" t="str">
        <f>VLOOKUP(Table14[[#This Row],[No.]],E:F,2,FALSE)</f>
        <v>DPR587 - KRCS -Emergency Shelter Materials Support</v>
      </c>
    </row>
    <row r="2838" spans="1:9" x14ac:dyDescent="0.35">
      <c r="A2838" t="s">
        <v>13316</v>
      </c>
      <c r="B2838" t="s">
        <v>13317</v>
      </c>
      <c r="E2838" t="s">
        <v>13419</v>
      </c>
      <c r="F2838" t="s">
        <v>13420</v>
      </c>
      <c r="I2838" t="str">
        <f>VLOOKUP(Table14[[#This Row],[No.]],E:F,2,FALSE)</f>
        <v>ORD047- Kenya National Society Development 2025</v>
      </c>
    </row>
    <row r="2839" spans="1:9" x14ac:dyDescent="0.35">
      <c r="A2839" t="s">
        <v>13318</v>
      </c>
      <c r="B2839" t="s">
        <v>13319</v>
      </c>
      <c r="E2839" t="s">
        <v>13421</v>
      </c>
      <c r="F2839" t="s">
        <v>13422</v>
      </c>
      <c r="I2839" t="str">
        <f>VLOOKUP(Table14[[#This Row],[No.]],E:F,2,FALSE)</f>
        <v>HSS582- KRCS Climate &amp; Resilience Health Project</v>
      </c>
    </row>
    <row r="2840" spans="1:9" x14ac:dyDescent="0.35">
      <c r="A2840" t="s">
        <v>13320</v>
      </c>
      <c r="B2840" t="s">
        <v>13321</v>
      </c>
      <c r="E2840" t="s">
        <v>13423</v>
      </c>
      <c r="F2840" t="s">
        <v>13424</v>
      </c>
      <c r="I2840" t="str">
        <f>VLOOKUP(Table14[[#This Row],[No.]],E:F,2,FALSE)</f>
        <v>DPR588- Makueni IFSL - BRC</v>
      </c>
    </row>
    <row r="2841" spans="1:9" x14ac:dyDescent="0.35">
      <c r="A2841" t="s">
        <v>13322</v>
      </c>
      <c r="B2841" t="s">
        <v>13309</v>
      </c>
      <c r="E2841" t="s">
        <v>13425</v>
      </c>
      <c r="F2841" t="s">
        <v>13426</v>
      </c>
      <c r="I2841" t="str">
        <f>VLOOKUP(Table14[[#This Row],[No.]],E:F,2,FALSE)</f>
        <v>DPR584- KRCS-Global Migration Lab, Australian RCS</v>
      </c>
    </row>
    <row r="2842" spans="1:9" x14ac:dyDescent="0.35">
      <c r="A2842" t="s">
        <v>13323</v>
      </c>
      <c r="B2842" t="s">
        <v>13324</v>
      </c>
      <c r="E2842" t="s">
        <v>13427</v>
      </c>
      <c r="F2842" t="s">
        <v>10265</v>
      </c>
      <c r="I2842" t="str">
        <f>VLOOKUP(Table14[[#This Row],[No.]],E:F,2,FALSE)</f>
        <v>DPR590- Kenya Movement Population 2025 - IFRC DREF</v>
      </c>
    </row>
    <row r="2843" spans="1:9" x14ac:dyDescent="0.35">
      <c r="A2843" t="s">
        <v>13325</v>
      </c>
      <c r="B2843" t="s">
        <v>13326</v>
      </c>
      <c r="E2843" t="s">
        <v>13428</v>
      </c>
      <c r="F2843" t="s">
        <v>13429</v>
      </c>
      <c r="I2843" t="str">
        <f>VLOOKUP(Table14[[#This Row],[No.]],E:F,2,FALSE)</f>
        <v xml:space="preserve">DPR586-  2025 ECHO HIP Project - Finnish </v>
      </c>
    </row>
    <row r="2844" spans="1:9" x14ac:dyDescent="0.35">
      <c r="A2844" t="s">
        <v>13327</v>
      </c>
      <c r="B2844" t="s">
        <v>13328</v>
      </c>
      <c r="E2844" t="s">
        <v>13430</v>
      </c>
      <c r="F2844" t="s">
        <v>13431</v>
      </c>
      <c r="I2844" t="str">
        <f>VLOOKUP(Table14[[#This Row],[No.]],E:F,2,FALSE)</f>
        <v xml:space="preserve">DPR589-  KRCS &amp; NORC - WSR - ERU Project </v>
      </c>
    </row>
    <row r="2845" spans="1:9" x14ac:dyDescent="0.35">
      <c r="A2845" t="s">
        <v>13329</v>
      </c>
      <c r="B2845" t="s">
        <v>13330</v>
      </c>
      <c r="E2845" t="s">
        <v>13432</v>
      </c>
      <c r="F2845" t="s">
        <v>13433</v>
      </c>
      <c r="I2845" t="str">
        <f>VLOOKUP(Table14[[#This Row],[No.]],E:F,2,FALSE)</f>
        <v>HSS584- UNICEF-Strengthening Nutrition Resilience</v>
      </c>
    </row>
    <row r="2846" spans="1:9" x14ac:dyDescent="0.35">
      <c r="A2846" t="s">
        <v>13331</v>
      </c>
      <c r="B2846" t="s">
        <v>13332</v>
      </c>
      <c r="E2846" t="s">
        <v>13434</v>
      </c>
      <c r="F2846" t="s">
        <v>13435</v>
      </c>
      <c r="I2846" t="str">
        <f>VLOOKUP(Table14[[#This Row],[No.]],E:F,2,FALSE)</f>
        <v>DPR527- KRCS Early Action Protocal Project-IFRC</v>
      </c>
    </row>
    <row r="2847" spans="1:9" x14ac:dyDescent="0.35">
      <c r="A2847" t="s">
        <v>13333</v>
      </c>
      <c r="B2847" t="s">
        <v>13334</v>
      </c>
      <c r="E2847" t="s">
        <v>13436</v>
      </c>
      <c r="F2847" t="s">
        <v>13437</v>
      </c>
      <c r="I2847" t="str">
        <f>VLOOKUP(Table14[[#This Row],[No.]],E:F,2,FALSE)</f>
        <v>WTN038-Regional Vector Control Training</v>
      </c>
    </row>
    <row r="2848" spans="1:9" x14ac:dyDescent="0.35">
      <c r="A2848" t="s">
        <v>13335</v>
      </c>
      <c r="B2848" t="s">
        <v>13336</v>
      </c>
      <c r="E2848" t="s">
        <v>13438</v>
      </c>
      <c r="F2848" t="s">
        <v>13439</v>
      </c>
      <c r="I2848" t="str">
        <f>VLOOKUP(Table14[[#This Row],[No.]],E:F,2,FALSE)</f>
        <v>WTN036-SWASAP Char-Kaabso Project - Water Fund</v>
      </c>
    </row>
    <row r="2849" spans="1:11" x14ac:dyDescent="0.35">
      <c r="A2849" t="s">
        <v>13337</v>
      </c>
      <c r="B2849" t="s">
        <v>13338</v>
      </c>
      <c r="E2849" t="s">
        <v>13440</v>
      </c>
      <c r="F2849" t="s">
        <v>13441</v>
      </c>
      <c r="I2849" t="str">
        <f>VLOOKUP(Table14[[#This Row],[No.]],E:F,2,FALSE)</f>
        <v xml:space="preserve">DPR585- UNICEF-Strengthening Nutrition Resilience </v>
      </c>
    </row>
    <row r="2850" spans="1:11" x14ac:dyDescent="0.35">
      <c r="A2850" t="s">
        <v>13339</v>
      </c>
      <c r="B2850" t="s">
        <v>13340</v>
      </c>
      <c r="E2850" t="s">
        <v>13442</v>
      </c>
      <c r="F2850" t="s">
        <v>13443</v>
      </c>
      <c r="I2850" t="str">
        <f>VLOOKUP(Table14[[#This Row],[No.]],E:F,2,FALSE)</f>
        <v>WTN034- Kenya Urban WASH</v>
      </c>
    </row>
    <row r="2851" spans="1:11" x14ac:dyDescent="0.35">
      <c r="A2851" t="s">
        <v>13341</v>
      </c>
      <c r="B2851" t="s">
        <v>13342</v>
      </c>
      <c r="E2851" t="s">
        <v>13444</v>
      </c>
      <c r="F2851" t="s">
        <v>13445</v>
      </c>
      <c r="I2851" t="str">
        <f>VLOOKUP(Table14[[#This Row],[No.]],E:F,2,FALSE)</f>
        <v>DPR580- Digitization of community health services</v>
      </c>
    </row>
    <row r="2852" spans="1:11" x14ac:dyDescent="0.35">
      <c r="A2852" s="17" t="s">
        <v>13343</v>
      </c>
      <c r="B2852" s="17" t="s">
        <v>13344</v>
      </c>
      <c r="C2852" s="17"/>
      <c r="D2852" s="17"/>
      <c r="E2852" s="17" t="s">
        <v>13446</v>
      </c>
      <c r="F2852" s="17" t="s">
        <v>13447</v>
      </c>
      <c r="G2852" s="17"/>
      <c r="H2852" s="17"/>
      <c r="I2852" s="17" t="e">
        <f>VLOOKUP(Table14[[#This Row],[No.]],E:F,2,FALSE)</f>
        <v>#N/A</v>
      </c>
      <c r="J2852" s="17"/>
      <c r="K2852" s="17"/>
    </row>
    <row r="2853" spans="1:11" x14ac:dyDescent="0.35">
      <c r="A2853" s="17" t="s">
        <v>13345</v>
      </c>
      <c r="B2853" s="17" t="s">
        <v>13346</v>
      </c>
      <c r="C2853" s="17"/>
      <c r="D2853" s="17"/>
      <c r="E2853" s="17" t="s">
        <v>13448</v>
      </c>
      <c r="F2853" s="17" t="s">
        <v>13449</v>
      </c>
      <c r="G2853" s="17"/>
      <c r="H2853" s="17"/>
      <c r="I2853" s="17" t="e">
        <f>VLOOKUP(Table14[[#This Row],[No.]],E:F,2,FALSE)</f>
        <v>#N/A</v>
      </c>
      <c r="J2853" s="17"/>
      <c r="K2853" s="17"/>
    </row>
    <row r="2854" spans="1:11" x14ac:dyDescent="0.35">
      <c r="A2854" s="17" t="s">
        <v>13347</v>
      </c>
      <c r="B2854" s="17" t="s">
        <v>13348</v>
      </c>
      <c r="C2854" s="17"/>
      <c r="D2854" s="17"/>
      <c r="E2854" s="17" t="s">
        <v>13450</v>
      </c>
      <c r="F2854" s="17" t="s">
        <v>13451</v>
      </c>
      <c r="G2854" s="17"/>
      <c r="H2854" s="17"/>
      <c r="I2854" s="17" t="e">
        <f>VLOOKUP(Table14[[#This Row],[No.]],E:F,2,FALSE)</f>
        <v>#N/A</v>
      </c>
      <c r="J2854" s="17"/>
      <c r="K2854" s="17"/>
    </row>
    <row r="2855" spans="1:11" x14ac:dyDescent="0.35">
      <c r="A2855" s="17" t="s">
        <v>13349</v>
      </c>
      <c r="B2855" s="17" t="s">
        <v>10</v>
      </c>
      <c r="C2855" s="17"/>
      <c r="D2855" s="17"/>
      <c r="E2855" s="17" t="s">
        <v>13452</v>
      </c>
      <c r="F2855" s="17" t="s">
        <v>13453</v>
      </c>
      <c r="G2855" s="17"/>
      <c r="H2855" s="17"/>
      <c r="I2855" s="17" t="e">
        <f>VLOOKUP(Table14[[#This Row],[No.]],E:F,2,FALSE)</f>
        <v>#N/A</v>
      </c>
      <c r="J2855" s="17"/>
      <c r="K2855" s="17"/>
    </row>
    <row r="2856" spans="1:11" x14ac:dyDescent="0.35">
      <c r="A2856" s="17" t="s">
        <v>13350</v>
      </c>
      <c r="B2856" s="17" t="s">
        <v>10</v>
      </c>
      <c r="C2856" s="17"/>
      <c r="D2856" s="17"/>
      <c r="E2856" s="17" t="s">
        <v>13454</v>
      </c>
      <c r="F2856" s="17" t="s">
        <v>13455</v>
      </c>
      <c r="G2856" s="17"/>
      <c r="H2856" s="17"/>
      <c r="I2856" s="17" t="e">
        <f>VLOOKUP(Table14[[#This Row],[No.]],E:F,2,FALSE)</f>
        <v>#N/A</v>
      </c>
      <c r="J2856" s="17"/>
      <c r="K2856" s="17"/>
    </row>
    <row r="2857" spans="1:11" x14ac:dyDescent="0.35">
      <c r="A2857" s="17" t="s">
        <v>13351</v>
      </c>
      <c r="B2857" s="17" t="s">
        <v>10</v>
      </c>
      <c r="C2857" s="17"/>
      <c r="D2857" s="17"/>
      <c r="E2857" s="17" t="s">
        <v>13456</v>
      </c>
      <c r="F2857" s="17" t="s">
        <v>13457</v>
      </c>
      <c r="G2857" s="17"/>
      <c r="H2857" s="17"/>
      <c r="I2857" s="17" t="e">
        <f>VLOOKUP(Table14[[#This Row],[No.]],E:F,2,FALSE)</f>
        <v>#N/A</v>
      </c>
      <c r="J2857" s="17"/>
      <c r="K2857" s="17"/>
    </row>
    <row r="2858" spans="1:11" x14ac:dyDescent="0.35">
      <c r="A2858" s="17" t="s">
        <v>13352</v>
      </c>
      <c r="B2858" s="17" t="s">
        <v>10</v>
      </c>
      <c r="C2858" s="17"/>
      <c r="D2858" s="17"/>
      <c r="E2858" s="17" t="s">
        <v>13458</v>
      </c>
      <c r="F2858" s="17" t="s">
        <v>13459</v>
      </c>
      <c r="G2858" s="17"/>
      <c r="H2858" s="17"/>
      <c r="I2858" s="17" t="e">
        <f>VLOOKUP(Table14[[#This Row],[No.]],E:F,2,FALSE)</f>
        <v>#N/A</v>
      </c>
      <c r="J2858" s="17"/>
      <c r="K2858" s="17"/>
    </row>
    <row r="2859" spans="1:11" x14ac:dyDescent="0.35">
      <c r="A2859" s="17" t="s">
        <v>13353</v>
      </c>
      <c r="B2859" s="17" t="s">
        <v>10</v>
      </c>
      <c r="C2859" s="17"/>
      <c r="D2859" s="17"/>
      <c r="E2859" s="17" t="s">
        <v>13460</v>
      </c>
      <c r="F2859" s="17" t="s">
        <v>13461</v>
      </c>
      <c r="G2859" s="17"/>
      <c r="H2859" s="17"/>
      <c r="I2859" s="17" t="e">
        <f>VLOOKUP(Table14[[#This Row],[No.]],E:F,2,FALSE)</f>
        <v>#N/A</v>
      </c>
      <c r="J2859" s="17"/>
      <c r="K2859" s="17"/>
    </row>
    <row r="2860" spans="1:11" x14ac:dyDescent="0.35">
      <c r="A2860" s="17" t="s">
        <v>13354</v>
      </c>
      <c r="B2860" s="17" t="s">
        <v>10</v>
      </c>
      <c r="C2860" s="17"/>
      <c r="D2860" s="17"/>
      <c r="E2860" s="17" t="s">
        <v>13462</v>
      </c>
      <c r="F2860" s="17" t="s">
        <v>13463</v>
      </c>
      <c r="G2860" s="17"/>
      <c r="H2860" s="17"/>
      <c r="I2860" s="17" t="e">
        <f>VLOOKUP(Table14[[#This Row],[No.]],E:F,2,FALSE)</f>
        <v>#N/A</v>
      </c>
      <c r="J2860" s="17"/>
      <c r="K2860" s="17"/>
    </row>
    <row r="2861" spans="1:11" x14ac:dyDescent="0.35">
      <c r="A2861" s="17" t="s">
        <v>13355</v>
      </c>
      <c r="B2861" s="17" t="s">
        <v>10</v>
      </c>
      <c r="C2861" s="17"/>
      <c r="D2861" s="17"/>
      <c r="E2861" s="17" t="s">
        <v>13464</v>
      </c>
      <c r="F2861" s="17" t="s">
        <v>10885</v>
      </c>
      <c r="G2861" s="17"/>
      <c r="H2861" s="17"/>
      <c r="I2861" s="17" t="e">
        <f>VLOOKUP(Table14[[#This Row],[No.]],E:F,2,FALSE)</f>
        <v>#N/A</v>
      </c>
      <c r="J2861" s="17"/>
      <c r="K2861" s="17"/>
    </row>
    <row r="2862" spans="1:11" x14ac:dyDescent="0.35">
      <c r="A2862" s="17" t="s">
        <v>13356</v>
      </c>
      <c r="B2862" s="17" t="s">
        <v>10</v>
      </c>
      <c r="C2862" s="17"/>
      <c r="D2862" s="17"/>
      <c r="E2862" s="17" t="s">
        <v>13465</v>
      </c>
      <c r="F2862" s="17" t="s">
        <v>13466</v>
      </c>
      <c r="G2862" s="17"/>
      <c r="H2862" s="17"/>
      <c r="I2862" s="17" t="e">
        <f>VLOOKUP(Table14[[#This Row],[No.]],E:F,2,FALSE)</f>
        <v>#N/A</v>
      </c>
      <c r="J2862" s="17"/>
      <c r="K2862" s="17"/>
    </row>
    <row r="2863" spans="1:11" x14ac:dyDescent="0.35">
      <c r="A2863" s="17" t="s">
        <v>13357</v>
      </c>
      <c r="B2863" s="17" t="s">
        <v>10</v>
      </c>
      <c r="C2863" s="17"/>
      <c r="D2863" s="17"/>
      <c r="E2863" s="17" t="s">
        <v>13467</v>
      </c>
      <c r="F2863" s="17" t="s">
        <v>13468</v>
      </c>
      <c r="G2863" s="17"/>
      <c r="H2863" s="17"/>
      <c r="I2863" s="17" t="e">
        <f>VLOOKUP(Table14[[#This Row],[No.]],E:F,2,FALSE)</f>
        <v>#N/A</v>
      </c>
      <c r="J2863" s="17"/>
      <c r="K2863" s="17"/>
    </row>
    <row r="2864" spans="1:11" x14ac:dyDescent="0.35">
      <c r="A2864" s="17" t="s">
        <v>13358</v>
      </c>
      <c r="B2864" s="17" t="s">
        <v>10</v>
      </c>
      <c r="C2864" s="17"/>
      <c r="D2864" s="17"/>
      <c r="E2864" s="17" t="s">
        <v>13469</v>
      </c>
      <c r="F2864" s="17" t="s">
        <v>13470</v>
      </c>
      <c r="G2864" s="17"/>
      <c r="H2864" s="17"/>
      <c r="I2864" s="17" t="e">
        <f>VLOOKUP(Table14[[#This Row],[No.]],E:F,2,FALSE)</f>
        <v>#N/A</v>
      </c>
      <c r="J2864" s="17"/>
      <c r="K2864" s="17"/>
    </row>
    <row r="2865" spans="1:11" x14ac:dyDescent="0.35">
      <c r="A2865" s="17" t="s">
        <v>13359</v>
      </c>
      <c r="B2865" s="17" t="s">
        <v>13360</v>
      </c>
      <c r="C2865" s="17"/>
      <c r="D2865" s="17"/>
      <c r="E2865" s="17" t="s">
        <v>13471</v>
      </c>
      <c r="F2865" s="17" t="s">
        <v>13472</v>
      </c>
      <c r="G2865" s="17"/>
      <c r="H2865" s="17"/>
      <c r="I2865" s="17" t="e">
        <f>VLOOKUP(Table14[[#This Row],[No.]],E:F,2,FALSE)</f>
        <v>#N/A</v>
      </c>
      <c r="J2865" s="17"/>
      <c r="K2865" s="17"/>
    </row>
    <row r="2866" spans="1:11" x14ac:dyDescent="0.35">
      <c r="A2866" s="17" t="s">
        <v>13361</v>
      </c>
      <c r="B2866" s="17" t="s">
        <v>10</v>
      </c>
      <c r="C2866" s="17"/>
      <c r="D2866" s="17"/>
      <c r="E2866" s="17"/>
      <c r="F2866" s="17"/>
      <c r="G2866" s="17"/>
      <c r="H2866" s="17"/>
      <c r="I2866" s="17" t="e">
        <f>VLOOKUP(Table14[[#This Row],[No.]],E:F,2,FALSE)</f>
        <v>#N/A</v>
      </c>
      <c r="J2866" s="17"/>
      <c r="K2866" s="17"/>
    </row>
    <row r="2867" spans="1:11" x14ac:dyDescent="0.35">
      <c r="A2867" s="17" t="s">
        <v>13362</v>
      </c>
      <c r="B2867" s="17" t="s">
        <v>10</v>
      </c>
      <c r="C2867" s="17"/>
      <c r="D2867" s="17"/>
      <c r="E2867" s="17"/>
      <c r="F2867" s="17"/>
      <c r="G2867" s="17"/>
      <c r="H2867" s="17"/>
      <c r="I2867" s="17" t="e">
        <f>VLOOKUP(Table14[[#This Row],[No.]],E:F,2,FALSE)</f>
        <v>#N/A</v>
      </c>
      <c r="J2867" s="17"/>
      <c r="K2867" s="17"/>
    </row>
    <row r="2868" spans="1:11" x14ac:dyDescent="0.35">
      <c r="A2868" s="17" t="s">
        <v>13363</v>
      </c>
      <c r="B2868" s="17" t="s">
        <v>10</v>
      </c>
      <c r="C2868" s="17"/>
      <c r="D2868" s="17"/>
      <c r="E2868" s="17"/>
      <c r="F2868" s="17"/>
      <c r="G2868" s="17"/>
      <c r="H2868" s="17"/>
      <c r="I2868" s="17" t="e">
        <f>VLOOKUP(Table14[[#This Row],[No.]],E:F,2,FALSE)</f>
        <v>#N/A</v>
      </c>
      <c r="J2868" s="17"/>
      <c r="K2868" s="17"/>
    </row>
    <row r="2869" spans="1:11" x14ac:dyDescent="0.35">
      <c r="A2869" s="17" t="s">
        <v>13364</v>
      </c>
      <c r="B2869" s="17" t="s">
        <v>10</v>
      </c>
      <c r="C2869" s="17"/>
      <c r="D2869" s="17"/>
      <c r="E2869" s="17"/>
      <c r="F2869" s="17"/>
      <c r="G2869" s="17"/>
      <c r="H2869" s="17"/>
      <c r="I2869" s="17" t="e">
        <f>VLOOKUP(Table14[[#This Row],[No.]],E:F,2,FALSE)</f>
        <v>#N/A</v>
      </c>
      <c r="J2869" s="17"/>
      <c r="K2869" s="17"/>
    </row>
    <row r="2870" spans="1:11" x14ac:dyDescent="0.35">
      <c r="A2870" s="17" t="s">
        <v>13365</v>
      </c>
      <c r="B2870" s="17" t="s">
        <v>10</v>
      </c>
      <c r="C2870" s="17"/>
      <c r="D2870" s="17"/>
      <c r="E2870" s="17"/>
      <c r="F2870" s="17"/>
      <c r="G2870" s="17"/>
      <c r="H2870" s="17"/>
      <c r="I2870" s="17" t="e">
        <f>VLOOKUP(Table14[[#This Row],[No.]],E:F,2,FALSE)</f>
        <v>#N/A</v>
      </c>
      <c r="J2870" s="17"/>
      <c r="K2870" s="17"/>
    </row>
    <row r="2871" spans="1:11" x14ac:dyDescent="0.35">
      <c r="A2871" s="17" t="s">
        <v>13366</v>
      </c>
      <c r="B2871" s="17" t="s">
        <v>10</v>
      </c>
      <c r="C2871" s="17"/>
      <c r="D2871" s="17"/>
      <c r="E2871" s="17"/>
      <c r="F2871" s="17"/>
      <c r="G2871" s="17"/>
      <c r="H2871" s="17"/>
      <c r="I2871" s="17" t="e">
        <f>VLOOKUP(Table14[[#This Row],[No.]],E:F,2,FALSE)</f>
        <v>#N/A</v>
      </c>
      <c r="J2871" s="17"/>
      <c r="K2871" s="17"/>
    </row>
    <row r="2872" spans="1:11" x14ac:dyDescent="0.35">
      <c r="A2872" s="17" t="s">
        <v>13367</v>
      </c>
      <c r="B2872" s="17" t="s">
        <v>10</v>
      </c>
      <c r="C2872" s="17"/>
      <c r="D2872" s="17"/>
      <c r="E2872" s="17"/>
      <c r="F2872" s="17"/>
      <c r="G2872" s="17"/>
      <c r="H2872" s="17"/>
      <c r="I2872" s="17" t="e">
        <f>VLOOKUP(Table14[[#This Row],[No.]],E:F,2,FALSE)</f>
        <v>#N/A</v>
      </c>
      <c r="J2872" s="17"/>
      <c r="K2872" s="17"/>
    </row>
    <row r="2873" spans="1:11" x14ac:dyDescent="0.35">
      <c r="A2873" s="17" t="s">
        <v>13368</v>
      </c>
      <c r="B2873" s="17" t="s">
        <v>10</v>
      </c>
      <c r="C2873" s="17"/>
      <c r="D2873" s="17"/>
      <c r="E2873" s="17"/>
      <c r="F2873" s="17"/>
      <c r="G2873" s="17"/>
      <c r="H2873" s="17"/>
      <c r="I2873" s="17" t="e">
        <f>VLOOKUP(Table14[[#This Row],[No.]],E:F,2,FALSE)</f>
        <v>#N/A</v>
      </c>
      <c r="J2873" s="17"/>
      <c r="K2873" s="17"/>
    </row>
    <row r="2874" spans="1:11" x14ac:dyDescent="0.35">
      <c r="A2874" s="17" t="s">
        <v>13369</v>
      </c>
      <c r="B2874" s="17" t="s">
        <v>10</v>
      </c>
      <c r="C2874" s="17"/>
      <c r="D2874" s="17"/>
      <c r="E2874" s="17"/>
      <c r="F2874" s="17"/>
      <c r="G2874" s="17"/>
      <c r="H2874" s="17"/>
      <c r="I2874" s="17" t="e">
        <f>VLOOKUP(Table14[[#This Row],[No.]],E:F,2,FALSE)</f>
        <v>#N/A</v>
      </c>
      <c r="J2874" s="17"/>
      <c r="K2874" s="17"/>
    </row>
    <row r="2875" spans="1:11" x14ac:dyDescent="0.35">
      <c r="A2875" s="17" t="s">
        <v>13370</v>
      </c>
      <c r="B2875" s="17" t="s">
        <v>10</v>
      </c>
      <c r="C2875" s="17"/>
      <c r="D2875" s="17"/>
      <c r="E2875" s="17"/>
      <c r="F2875" s="17"/>
      <c r="G2875" s="17"/>
      <c r="H2875" s="17"/>
      <c r="I2875" s="17" t="e">
        <f>VLOOKUP(Table14[[#This Row],[No.]],E:F,2,FALSE)</f>
        <v>#N/A</v>
      </c>
      <c r="J2875" s="17"/>
      <c r="K2875" s="17"/>
    </row>
    <row r="2876" spans="1:11" x14ac:dyDescent="0.35">
      <c r="A2876" s="17" t="s">
        <v>13371</v>
      </c>
      <c r="B2876" s="17" t="s">
        <v>13372</v>
      </c>
      <c r="C2876" s="17"/>
      <c r="D2876" s="17"/>
      <c r="E2876" s="17"/>
      <c r="F2876" s="17"/>
      <c r="G2876" s="17"/>
      <c r="H2876" s="17"/>
      <c r="I2876" s="17" t="e">
        <f>VLOOKUP(Table14[[#This Row],[No.]],E:F,2,FALSE)</f>
        <v>#N/A</v>
      </c>
      <c r="J2876" s="17"/>
      <c r="K2876" s="17"/>
    </row>
    <row r="2877" spans="1:11" x14ac:dyDescent="0.35">
      <c r="A2877" s="17" t="s">
        <v>13373</v>
      </c>
      <c r="B2877" s="17" t="s">
        <v>10</v>
      </c>
      <c r="C2877" s="17"/>
      <c r="D2877" s="17"/>
      <c r="E2877" s="17"/>
      <c r="F2877" s="17"/>
      <c r="G2877" s="17"/>
      <c r="H2877" s="17"/>
      <c r="I2877" s="17" t="e">
        <f>VLOOKUP(Table14[[#This Row],[No.]],E:F,2,FALSE)</f>
        <v>#N/A</v>
      </c>
      <c r="J2877" s="17"/>
      <c r="K2877" s="17"/>
    </row>
    <row r="2878" spans="1:11" x14ac:dyDescent="0.35">
      <c r="A2878" s="17" t="s">
        <v>13374</v>
      </c>
      <c r="B2878" s="17" t="s">
        <v>10</v>
      </c>
      <c r="C2878" s="17"/>
      <c r="D2878" s="17"/>
      <c r="E2878" s="17"/>
      <c r="F2878" s="17"/>
      <c r="G2878" s="17"/>
      <c r="H2878" s="17"/>
      <c r="I2878" s="17" t="e">
        <f>VLOOKUP(Table14[[#This Row],[No.]],E:F,2,FALSE)</f>
        <v>#N/A</v>
      </c>
      <c r="J2878" s="17"/>
      <c r="K2878" s="17"/>
    </row>
    <row r="2879" spans="1:11" x14ac:dyDescent="0.35">
      <c r="A2879" s="17" t="s">
        <v>13375</v>
      </c>
      <c r="B2879" s="17" t="s">
        <v>10</v>
      </c>
      <c r="C2879" s="17"/>
      <c r="D2879" s="17"/>
      <c r="E2879" s="17"/>
      <c r="F2879" s="17"/>
      <c r="G2879" s="17"/>
      <c r="H2879" s="17"/>
      <c r="I2879" s="17" t="e">
        <f>VLOOKUP(Table14[[#This Row],[No.]],E:F,2,FALSE)</f>
        <v>#N/A</v>
      </c>
      <c r="J2879" s="17"/>
      <c r="K2879" s="17"/>
    </row>
    <row r="2880" spans="1:11" x14ac:dyDescent="0.35">
      <c r="A2880" s="17" t="s">
        <v>13376</v>
      </c>
      <c r="B2880" s="17" t="s">
        <v>10</v>
      </c>
      <c r="C2880" s="17"/>
      <c r="D2880" s="17"/>
      <c r="E2880" s="17"/>
      <c r="F2880" s="17"/>
      <c r="G2880" s="17"/>
      <c r="H2880" s="17"/>
      <c r="I2880" s="17" t="e">
        <f>VLOOKUP(Table14[[#This Row],[No.]],E:F,2,FALSE)</f>
        <v>#N/A</v>
      </c>
      <c r="J2880" s="17"/>
      <c r="K2880" s="17"/>
    </row>
    <row r="2881" spans="1:11" x14ac:dyDescent="0.35">
      <c r="A2881" s="17" t="s">
        <v>13377</v>
      </c>
      <c r="B2881" s="17" t="s">
        <v>10</v>
      </c>
      <c r="C2881" s="17"/>
      <c r="D2881" s="17"/>
      <c r="E2881" s="17"/>
      <c r="F2881" s="17"/>
      <c r="G2881" s="17"/>
      <c r="H2881" s="17"/>
      <c r="I2881" s="17" t="e">
        <f>VLOOKUP(Table14[[#This Row],[No.]],E:F,2,FALSE)</f>
        <v>#N/A</v>
      </c>
      <c r="J2881" s="17"/>
      <c r="K2881" s="17"/>
    </row>
    <row r="2882" spans="1:11" x14ac:dyDescent="0.35">
      <c r="A2882" s="17" t="s">
        <v>13378</v>
      </c>
      <c r="B2882" s="17" t="s">
        <v>10</v>
      </c>
      <c r="C2882" s="17"/>
      <c r="D2882" s="17"/>
      <c r="E2882" s="17"/>
      <c r="F2882" s="17"/>
      <c r="G2882" s="17"/>
      <c r="H2882" s="17"/>
      <c r="I2882" s="17" t="e">
        <f>VLOOKUP(Table14[[#This Row],[No.]],E:F,2,FALSE)</f>
        <v>#N/A</v>
      </c>
      <c r="J2882" s="17"/>
      <c r="K2882" s="17"/>
    </row>
    <row r="2883" spans="1:11" x14ac:dyDescent="0.35">
      <c r="A2883" s="17" t="s">
        <v>13379</v>
      </c>
      <c r="B2883" s="17" t="s">
        <v>10</v>
      </c>
      <c r="C2883" s="17"/>
      <c r="D2883" s="17"/>
      <c r="E2883" s="17"/>
      <c r="F2883" s="17"/>
      <c r="G2883" s="17"/>
      <c r="H2883" s="17"/>
      <c r="I2883" s="17" t="e">
        <f>VLOOKUP(Table14[[#This Row],[No.]],E:F,2,FALSE)</f>
        <v>#N/A</v>
      </c>
      <c r="J2883" s="17"/>
      <c r="K2883" s="17"/>
    </row>
    <row r="2884" spans="1:11" x14ac:dyDescent="0.35">
      <c r="A2884" s="17" t="s">
        <v>13380</v>
      </c>
      <c r="B2884" s="17" t="s">
        <v>13381</v>
      </c>
      <c r="C2884" s="17"/>
      <c r="D2884" s="17"/>
      <c r="E2884" s="17"/>
      <c r="F2884" s="17"/>
      <c r="G2884" s="17"/>
      <c r="H2884" s="17"/>
      <c r="I2884" s="17" t="e">
        <f>VLOOKUP(Table14[[#This Row],[No.]],E:F,2,FALSE)</f>
        <v>#N/A</v>
      </c>
      <c r="J2884" s="17"/>
      <c r="K2884" s="17"/>
    </row>
    <row r="2885" spans="1:11" x14ac:dyDescent="0.35">
      <c r="A2885" s="17" t="s">
        <v>13382</v>
      </c>
      <c r="B2885" s="17" t="s">
        <v>10</v>
      </c>
      <c r="C2885" s="17"/>
      <c r="D2885" s="17"/>
      <c r="E2885" s="17"/>
      <c r="F2885" s="17"/>
      <c r="G2885" s="17"/>
      <c r="H2885" s="17"/>
      <c r="I2885" s="17" t="e">
        <f>VLOOKUP(Table14[[#This Row],[No.]],E:F,2,FALSE)</f>
        <v>#N/A</v>
      </c>
      <c r="J2885" s="17"/>
      <c r="K2885" s="17"/>
    </row>
    <row r="2886" spans="1:11" x14ac:dyDescent="0.35">
      <c r="A2886" s="17" t="s">
        <v>13383</v>
      </c>
      <c r="B2886" s="17" t="s">
        <v>13384</v>
      </c>
      <c r="C2886" s="17"/>
      <c r="D2886" s="17"/>
      <c r="E2886" s="17"/>
      <c r="F2886" s="17"/>
      <c r="G2886" s="17"/>
      <c r="H2886" s="17"/>
      <c r="I2886" s="17" t="e">
        <f>VLOOKUP(Table14[[#This Row],[No.]],E:F,2,FALSE)</f>
        <v>#N/A</v>
      </c>
      <c r="J2886" s="17"/>
      <c r="K2886" s="17"/>
    </row>
    <row r="2887" spans="1:11" x14ac:dyDescent="0.35">
      <c r="A2887" s="17" t="s">
        <v>13385</v>
      </c>
      <c r="B2887" s="17" t="s">
        <v>10</v>
      </c>
      <c r="C2887" s="17"/>
      <c r="D2887" s="17"/>
      <c r="E2887" s="17"/>
      <c r="F2887" s="17"/>
      <c r="G2887" s="17"/>
      <c r="H2887" s="17"/>
      <c r="I2887" s="17" t="e">
        <f>VLOOKUP(Table14[[#This Row],[No.]],E:F,2,FALSE)</f>
        <v>#N/A</v>
      </c>
      <c r="J2887" s="17"/>
      <c r="K2887" s="17"/>
    </row>
    <row r="2888" spans="1:11" x14ac:dyDescent="0.35">
      <c r="A2888" s="17" t="s">
        <v>13386</v>
      </c>
      <c r="B2888" s="17" t="s">
        <v>10</v>
      </c>
      <c r="C2888" s="17"/>
      <c r="D2888" s="17"/>
      <c r="E2888" s="17"/>
      <c r="F2888" s="17"/>
      <c r="G2888" s="17"/>
      <c r="H2888" s="17"/>
      <c r="I2888" s="17" t="e">
        <f>VLOOKUP(Table14[[#This Row],[No.]],E:F,2,FALSE)</f>
        <v>#N/A</v>
      </c>
      <c r="J2888" s="17"/>
      <c r="K2888" s="17"/>
    </row>
    <row r="2889" spans="1:11" x14ac:dyDescent="0.35">
      <c r="A2889" s="17" t="s">
        <v>13387</v>
      </c>
      <c r="B2889" s="17" t="s">
        <v>10</v>
      </c>
      <c r="C2889" s="17"/>
      <c r="D2889" s="17"/>
      <c r="E2889" s="17"/>
      <c r="F2889" s="17"/>
      <c r="G2889" s="17"/>
      <c r="H2889" s="17"/>
      <c r="I2889" s="17" t="e">
        <f>VLOOKUP(Table14[[#This Row],[No.]],E:F,2,FALSE)</f>
        <v>#N/A</v>
      </c>
      <c r="J2889" s="17"/>
      <c r="K2889" s="17"/>
    </row>
    <row r="2890" spans="1:11" x14ac:dyDescent="0.35">
      <c r="A2890" s="17" t="s">
        <v>13388</v>
      </c>
      <c r="B2890" s="17" t="s">
        <v>10</v>
      </c>
      <c r="C2890" s="17"/>
      <c r="D2890" s="17"/>
      <c r="E2890" s="17"/>
      <c r="F2890" s="17"/>
      <c r="G2890" s="17"/>
      <c r="H2890" s="17"/>
      <c r="I2890" s="17" t="e">
        <f>VLOOKUP(Table14[[#This Row],[No.]],E:F,2,FALSE)</f>
        <v>#N/A</v>
      </c>
      <c r="J2890" s="17"/>
      <c r="K2890" s="17"/>
    </row>
    <row r="2891" spans="1:11" x14ac:dyDescent="0.35">
      <c r="A2891" s="17" t="s">
        <v>13389</v>
      </c>
      <c r="B2891" s="17" t="s">
        <v>10</v>
      </c>
      <c r="C2891" s="17"/>
      <c r="D2891" s="17"/>
      <c r="E2891" s="17"/>
      <c r="F2891" s="17"/>
      <c r="G2891" s="17"/>
      <c r="H2891" s="17"/>
      <c r="I2891" s="17" t="e">
        <f>VLOOKUP(Table14[[#This Row],[No.]],E:F,2,FALSE)</f>
        <v>#N/A</v>
      </c>
      <c r="J2891" s="17"/>
      <c r="K2891" s="17"/>
    </row>
    <row r="2892" spans="1:11" x14ac:dyDescent="0.35">
      <c r="A2892" s="17" t="s">
        <v>13390</v>
      </c>
      <c r="B2892" s="17" t="s">
        <v>10</v>
      </c>
      <c r="C2892" s="17"/>
      <c r="D2892" s="17"/>
      <c r="E2892" s="17"/>
      <c r="F2892" s="17"/>
      <c r="G2892" s="17"/>
      <c r="H2892" s="17"/>
      <c r="I2892" s="17" t="e">
        <f>VLOOKUP(Table14[[#This Row],[No.]],E:F,2,FALSE)</f>
        <v>#N/A</v>
      </c>
      <c r="J2892" s="17"/>
      <c r="K2892" s="17"/>
    </row>
    <row r="2893" spans="1:11" x14ac:dyDescent="0.35">
      <c r="A2893" s="17" t="s">
        <v>13391</v>
      </c>
      <c r="B2893" s="17" t="s">
        <v>10</v>
      </c>
      <c r="C2893" s="17"/>
      <c r="D2893" s="17"/>
      <c r="E2893" s="17"/>
      <c r="F2893" s="17"/>
      <c r="G2893" s="17"/>
      <c r="H2893" s="17"/>
      <c r="I2893" s="17" t="e">
        <f>VLOOKUP(Table14[[#This Row],[No.]],E:F,2,FALSE)</f>
        <v>#N/A</v>
      </c>
      <c r="J2893" s="17"/>
      <c r="K2893" s="17"/>
    </row>
    <row r="2894" spans="1:11" x14ac:dyDescent="0.35">
      <c r="A2894" s="17" t="s">
        <v>13392</v>
      </c>
      <c r="B2894" s="17" t="s">
        <v>10</v>
      </c>
      <c r="C2894" s="17"/>
      <c r="D2894" s="17"/>
      <c r="E2894" s="17"/>
      <c r="F2894" s="17"/>
      <c r="G2894" s="17"/>
      <c r="H2894" s="17"/>
      <c r="I2894" s="17" t="e">
        <f>VLOOKUP(Table14[[#This Row],[No.]],E:F,2,FALSE)</f>
        <v>#N/A</v>
      </c>
      <c r="J2894" s="17"/>
      <c r="K2894" s="17"/>
    </row>
    <row r="2895" spans="1:11" x14ac:dyDescent="0.35">
      <c r="A2895" s="17" t="s">
        <v>13393</v>
      </c>
      <c r="B2895" s="17" t="s">
        <v>10</v>
      </c>
      <c r="C2895" s="17"/>
      <c r="D2895" s="17"/>
      <c r="E2895" s="17"/>
      <c r="F2895" s="17"/>
      <c r="G2895" s="17"/>
      <c r="H2895" s="17"/>
      <c r="I2895" s="17" t="e">
        <f>VLOOKUP(Table14[[#This Row],[No.]],E:F,2,FALSE)</f>
        <v>#N/A</v>
      </c>
      <c r="J2895" s="17"/>
      <c r="K2895" s="17"/>
    </row>
    <row r="2896" spans="1:11" x14ac:dyDescent="0.35">
      <c r="A2896" s="17" t="s">
        <v>13394</v>
      </c>
      <c r="B2896" s="17" t="s">
        <v>10</v>
      </c>
      <c r="C2896" s="17"/>
      <c r="D2896" s="17"/>
      <c r="E2896" s="17"/>
      <c r="F2896" s="17"/>
      <c r="G2896" s="17"/>
      <c r="H2896" s="17"/>
      <c r="I2896" s="17" t="e">
        <f>VLOOKUP(Table14[[#This Row],[No.]],E:F,2,FALSE)</f>
        <v>#N/A</v>
      </c>
      <c r="J2896" s="17"/>
      <c r="K2896" s="17"/>
    </row>
    <row r="2897" spans="1:11" x14ac:dyDescent="0.35">
      <c r="A2897" s="17" t="s">
        <v>13395</v>
      </c>
      <c r="B2897" s="17" t="s">
        <v>10</v>
      </c>
      <c r="C2897" s="17"/>
      <c r="D2897" s="17"/>
      <c r="E2897" s="17"/>
      <c r="F2897" s="17"/>
      <c r="G2897" s="17"/>
      <c r="H2897" s="17"/>
      <c r="I2897" s="17" t="e">
        <f>VLOOKUP(Table14[[#This Row],[No.]],E:F,2,FALSE)</f>
        <v>#N/A</v>
      </c>
      <c r="J2897" s="17"/>
      <c r="K2897" s="17"/>
    </row>
    <row r="2898" spans="1:11" x14ac:dyDescent="0.35">
      <c r="A2898" s="17" t="s">
        <v>13396</v>
      </c>
      <c r="B2898" s="17" t="s">
        <v>10</v>
      </c>
      <c r="C2898" s="17"/>
      <c r="D2898" s="17"/>
      <c r="E2898" s="17"/>
      <c r="F2898" s="17"/>
      <c r="G2898" s="17"/>
      <c r="H2898" s="17"/>
      <c r="I2898" s="17" t="e">
        <f>VLOOKUP(Table14[[#This Row],[No.]],E:F,2,FALSE)</f>
        <v>#N/A</v>
      </c>
      <c r="J2898" s="17"/>
      <c r="K2898" s="17"/>
    </row>
    <row r="2899" spans="1:11" x14ac:dyDescent="0.35">
      <c r="A2899" s="17" t="s">
        <v>13397</v>
      </c>
      <c r="B2899" s="17" t="s">
        <v>13398</v>
      </c>
      <c r="C2899" s="17"/>
      <c r="D2899" s="17"/>
      <c r="E2899" s="17"/>
      <c r="F2899" s="17"/>
      <c r="G2899" s="17"/>
      <c r="H2899" s="17"/>
      <c r="I2899" s="17" t="e">
        <f>VLOOKUP(Table14[[#This Row],[No.]],E:F,2,FALSE)</f>
        <v>#N/A</v>
      </c>
      <c r="J2899" s="17"/>
      <c r="K2899" s="17"/>
    </row>
    <row r="2900" spans="1:11" x14ac:dyDescent="0.35">
      <c r="A2900" s="17" t="s">
        <v>13399</v>
      </c>
      <c r="B2900" s="17" t="s">
        <v>10</v>
      </c>
      <c r="C2900" s="17"/>
      <c r="D2900" s="17"/>
      <c r="E2900" s="17"/>
      <c r="F2900" s="17"/>
      <c r="G2900" s="17"/>
      <c r="H2900" s="17"/>
      <c r="I2900" s="17" t="e">
        <f>VLOOKUP(Table14[[#This Row],[No.]],E:F,2,FALSE)</f>
        <v>#N/A</v>
      </c>
      <c r="J2900" s="17"/>
      <c r="K2900" s="17"/>
    </row>
    <row r="2901" spans="1:11" x14ac:dyDescent="0.35">
      <c r="A2901" s="17" t="s">
        <v>13400</v>
      </c>
      <c r="B2901" s="17" t="s">
        <v>13401</v>
      </c>
      <c r="C2901" s="17"/>
      <c r="D2901" s="17"/>
      <c r="E2901" s="17"/>
      <c r="F2901" s="17"/>
      <c r="G2901" s="17"/>
      <c r="H2901" s="17"/>
      <c r="I2901" s="17" t="e">
        <f>VLOOKUP(Table14[[#This Row],[No.]],E:F,2,FALSE)</f>
        <v>#N/A</v>
      </c>
      <c r="J2901" s="17"/>
      <c r="K2901" s="17"/>
    </row>
    <row r="2902" spans="1:11" x14ac:dyDescent="0.35">
      <c r="A2902" s="17" t="s">
        <v>13402</v>
      </c>
      <c r="B2902" s="17" t="s">
        <v>10</v>
      </c>
      <c r="C2902" s="17"/>
      <c r="D2902" s="17"/>
      <c r="E2902" s="17"/>
      <c r="F2902" s="17"/>
      <c r="G2902" s="17"/>
      <c r="H2902" s="17"/>
      <c r="I2902" s="17" t="e">
        <f>VLOOKUP(Table14[[#This Row],[No.]],E:F,2,FALSE)</f>
        <v>#N/A</v>
      </c>
      <c r="J2902" s="17"/>
      <c r="K2902" s="17"/>
    </row>
    <row r="2903" spans="1:11" x14ac:dyDescent="0.35">
      <c r="A2903" s="17" t="s">
        <v>13403</v>
      </c>
      <c r="B2903" s="17" t="s">
        <v>10</v>
      </c>
      <c r="C2903" s="17"/>
      <c r="D2903" s="17"/>
      <c r="E2903" s="17"/>
      <c r="F2903" s="17"/>
      <c r="G2903" s="17"/>
      <c r="H2903" s="17"/>
      <c r="I2903" s="17" t="e">
        <f>VLOOKUP(Table14[[#This Row],[No.]],E:F,2,FALSE)</f>
        <v>#N/A</v>
      </c>
      <c r="J2903" s="17"/>
      <c r="K2903" s="17"/>
    </row>
    <row r="2904" spans="1:11" x14ac:dyDescent="0.35">
      <c r="A2904" s="17" t="s">
        <v>13404</v>
      </c>
      <c r="B2904" s="17" t="s">
        <v>10</v>
      </c>
      <c r="C2904" s="17"/>
      <c r="D2904" s="17"/>
      <c r="E2904" s="17"/>
      <c r="F2904" s="17"/>
      <c r="G2904" s="17"/>
      <c r="H2904" s="17"/>
      <c r="I2904" s="17" t="e">
        <f>VLOOKUP(Table14[[#This Row],[No.]],E:F,2,FALSE)</f>
        <v>#N/A</v>
      </c>
      <c r="J2904" s="17"/>
      <c r="K2904" s="17"/>
    </row>
    <row r="2905" spans="1:11" x14ac:dyDescent="0.35">
      <c r="A2905" s="17" t="s">
        <v>13405</v>
      </c>
      <c r="B2905" s="17" t="s">
        <v>10</v>
      </c>
      <c r="C2905" s="17"/>
      <c r="D2905" s="17"/>
      <c r="E2905" s="17"/>
      <c r="F2905" s="17"/>
      <c r="G2905" s="17"/>
      <c r="H2905" s="17"/>
      <c r="I2905" s="17" t="e">
        <f>VLOOKUP(Table14[[#This Row],[No.]],E:F,2,FALSE)</f>
        <v>#N/A</v>
      </c>
      <c r="J2905" s="17"/>
      <c r="K2905" s="17"/>
    </row>
    <row r="2906" spans="1:11" x14ac:dyDescent="0.35">
      <c r="A2906" s="17" t="s">
        <v>13406</v>
      </c>
      <c r="B2906" s="17" t="s">
        <v>10</v>
      </c>
      <c r="C2906" s="17"/>
      <c r="D2906" s="17"/>
      <c r="E2906" s="17"/>
      <c r="F2906" s="17"/>
      <c r="G2906" s="17"/>
      <c r="H2906" s="17"/>
      <c r="I2906" s="17" t="e">
        <f>VLOOKUP(Table14[[#This Row],[No.]],E:F,2,FALSE)</f>
        <v>#N/A</v>
      </c>
      <c r="J2906" s="17"/>
      <c r="K2906" s="17"/>
    </row>
    <row r="2907" spans="1:11" x14ac:dyDescent="0.35">
      <c r="A2907" s="17" t="s">
        <v>13407</v>
      </c>
      <c r="B2907" s="17" t="s">
        <v>10</v>
      </c>
      <c r="C2907" s="17"/>
      <c r="D2907" s="17"/>
      <c r="E2907" s="17"/>
      <c r="F2907" s="17"/>
      <c r="G2907" s="17"/>
      <c r="H2907" s="17"/>
      <c r="I2907" s="17" t="e">
        <f>VLOOKUP(Table14[[#This Row],[No.]],E:F,2,FALSE)</f>
        <v>#N/A</v>
      </c>
      <c r="J2907" s="17"/>
      <c r="K2907" s="17"/>
    </row>
    <row r="2908" spans="1:11" x14ac:dyDescent="0.35">
      <c r="A2908" s="17" t="s">
        <v>13408</v>
      </c>
      <c r="B2908" s="17" t="s">
        <v>13409</v>
      </c>
      <c r="C2908" s="17"/>
      <c r="D2908" s="17"/>
      <c r="E2908" s="17"/>
      <c r="F2908" s="17"/>
      <c r="G2908" s="17"/>
      <c r="H2908" s="17"/>
      <c r="I2908" s="17" t="e">
        <f>VLOOKUP(Table14[[#This Row],[No.]],E:F,2,FALSE)</f>
        <v>#N/A</v>
      </c>
      <c r="J2908" s="17"/>
      <c r="K2908" s="17"/>
    </row>
    <row r="2909" spans="1:11" x14ac:dyDescent="0.35">
      <c r="A2909" s="17" t="s">
        <v>13410</v>
      </c>
      <c r="B2909" s="17" t="s">
        <v>10</v>
      </c>
      <c r="C2909" s="17"/>
      <c r="D2909" s="17"/>
      <c r="E2909" s="17"/>
      <c r="F2909" s="17"/>
      <c r="G2909" s="17"/>
      <c r="H2909" s="17"/>
      <c r="I2909" s="17" t="e">
        <f>VLOOKUP(Table14[[#This Row],[No.]],E:F,2,FALSE)</f>
        <v>#N/A</v>
      </c>
      <c r="J2909" s="17"/>
      <c r="K2909" s="17"/>
    </row>
    <row r="2910" spans="1:11" x14ac:dyDescent="0.35">
      <c r="A2910" s="17" t="s">
        <v>13411</v>
      </c>
      <c r="B2910" s="17" t="s">
        <v>13412</v>
      </c>
      <c r="C2910" s="17"/>
      <c r="D2910" s="17"/>
      <c r="E2910" s="17"/>
      <c r="F2910" s="17"/>
      <c r="G2910" s="17"/>
      <c r="H2910" s="17"/>
      <c r="I2910" s="17" t="e">
        <f>VLOOKUP(Table14[[#This Row],[No.]],E:F,2,FALSE)</f>
        <v>#N/A</v>
      </c>
      <c r="J2910" s="17"/>
      <c r="K2910" s="17"/>
    </row>
    <row r="2911" spans="1:11" x14ac:dyDescent="0.35">
      <c r="A2911" s="17" t="s">
        <v>13413</v>
      </c>
      <c r="B2911" s="17" t="s">
        <v>10</v>
      </c>
      <c r="C2911" s="17"/>
      <c r="D2911" s="17"/>
      <c r="E2911" s="17"/>
      <c r="F2911" s="17"/>
      <c r="G2911" s="17"/>
      <c r="H2911" s="17"/>
      <c r="I2911" s="17" t="e">
        <f>VLOOKUP(Table14[[#This Row],[No.]],E:F,2,FALSE)</f>
        <v>#N/A</v>
      </c>
      <c r="J2911" s="17"/>
      <c r="K2911" s="17"/>
    </row>
    <row r="2912" spans="1:11" x14ac:dyDescent="0.35">
      <c r="A2912" s="17" t="s">
        <v>13414</v>
      </c>
      <c r="B2912" s="17" t="s">
        <v>10</v>
      </c>
      <c r="C2912" s="17"/>
      <c r="D2912" s="17"/>
      <c r="E2912" s="17"/>
      <c r="F2912" s="17"/>
      <c r="G2912" s="17"/>
      <c r="H2912" s="17"/>
      <c r="I2912" s="17" t="e">
        <f>VLOOKUP(Table14[[#This Row],[No.]],E:F,2,FALSE)</f>
        <v>#N/A</v>
      </c>
      <c r="J2912" s="17"/>
      <c r="K2912" s="17"/>
    </row>
    <row r="2913" spans="1:9" x14ac:dyDescent="0.35">
      <c r="A2913" t="s">
        <v>13415</v>
      </c>
      <c r="B2913" t="s">
        <v>13416</v>
      </c>
      <c r="I2913" t="str">
        <f>VLOOKUP(Table14[[#This Row],[No.]],E:F,2,FALSE)</f>
        <v>Onesmas Njoka</v>
      </c>
    </row>
    <row r="2914" spans="1:9" x14ac:dyDescent="0.35">
      <c r="A2914" t="s">
        <v>13417</v>
      </c>
      <c r="B2914" t="s">
        <v>13418</v>
      </c>
      <c r="I2914" t="str">
        <f>VLOOKUP(Table14[[#This Row],[No.]],E:F,2,FALSE)</f>
        <v>Rukia Hassan</v>
      </c>
    </row>
    <row r="2915" spans="1:9" x14ac:dyDescent="0.35">
      <c r="A2915" t="s">
        <v>13419</v>
      </c>
      <c r="B2915" t="s">
        <v>13420</v>
      </c>
      <c r="I2915" t="str">
        <f>VLOOKUP(Table14[[#This Row],[No.]],E:F,2,FALSE)</f>
        <v>Johnstone Mwaura</v>
      </c>
    </row>
    <row r="2916" spans="1:9" x14ac:dyDescent="0.35">
      <c r="A2916" t="s">
        <v>13421</v>
      </c>
      <c r="B2916" t="s">
        <v>13422</v>
      </c>
      <c r="I2916" t="str">
        <f>VLOOKUP(Table14[[#This Row],[No.]],E:F,2,FALSE)</f>
        <v>George Barongo</v>
      </c>
    </row>
    <row r="2917" spans="1:9" x14ac:dyDescent="0.35">
      <c r="A2917" t="s">
        <v>13423</v>
      </c>
      <c r="B2917" t="s">
        <v>13424</v>
      </c>
      <c r="I2917" t="str">
        <f>VLOOKUP(Table14[[#This Row],[No.]],E:F,2,FALSE)</f>
        <v>George Onyango</v>
      </c>
    </row>
    <row r="2918" spans="1:9" x14ac:dyDescent="0.35">
      <c r="A2918" t="s">
        <v>13425</v>
      </c>
      <c r="B2918" t="s">
        <v>13426</v>
      </c>
      <c r="I2918" t="str">
        <f>VLOOKUP(Table14[[#This Row],[No.]],E:F,2,FALSE)</f>
        <v>Masoud Ismael</v>
      </c>
    </row>
    <row r="2919" spans="1:9" x14ac:dyDescent="0.35">
      <c r="A2919" t="s">
        <v>13427</v>
      </c>
      <c r="B2919" t="s">
        <v>10265</v>
      </c>
      <c r="I2919" t="str">
        <f>VLOOKUP(Table14[[#This Row],[No.]],E:F,2,FALSE)</f>
        <v>Michael Omondi</v>
      </c>
    </row>
    <row r="2920" spans="1:9" x14ac:dyDescent="0.35">
      <c r="A2920" t="s">
        <v>13428</v>
      </c>
      <c r="B2920" t="s">
        <v>13429</v>
      </c>
      <c r="I2920" t="str">
        <f>VLOOKUP(Table14[[#This Row],[No.]],E:F,2,FALSE)</f>
        <v>Kenneth Paul</v>
      </c>
    </row>
    <row r="2921" spans="1:9" x14ac:dyDescent="0.35">
      <c r="A2921" t="s">
        <v>13430</v>
      </c>
      <c r="B2921" t="s">
        <v>13431</v>
      </c>
      <c r="I2921" t="str">
        <f>VLOOKUP(Table14[[#This Row],[No.]],E:F,2,FALSE)</f>
        <v>Sybil Awino Odero</v>
      </c>
    </row>
    <row r="2922" spans="1:9" x14ac:dyDescent="0.35">
      <c r="A2922" t="s">
        <v>13432</v>
      </c>
      <c r="B2922" t="s">
        <v>13433</v>
      </c>
      <c r="I2922" t="str">
        <f>VLOOKUP(Table14[[#This Row],[No.]],E:F,2,FALSE)</f>
        <v>Tina Sungu</v>
      </c>
    </row>
    <row r="2923" spans="1:9" x14ac:dyDescent="0.35">
      <c r="A2923" t="s">
        <v>13434</v>
      </c>
      <c r="B2923" t="s">
        <v>13435</v>
      </c>
      <c r="I2923" t="str">
        <f>VLOOKUP(Table14[[#This Row],[No.]],E:F,2,FALSE)</f>
        <v>Kevin Ondiek</v>
      </c>
    </row>
    <row r="2924" spans="1:9" x14ac:dyDescent="0.35">
      <c r="A2924" t="s">
        <v>13436</v>
      </c>
      <c r="B2924" t="s">
        <v>13437</v>
      </c>
      <c r="I2924" t="str">
        <f>VLOOKUP(Table14[[#This Row],[No.]],E:F,2,FALSE)</f>
        <v>Hannington Omondi</v>
      </c>
    </row>
    <row r="2925" spans="1:9" x14ac:dyDescent="0.35">
      <c r="A2925" t="s">
        <v>13438</v>
      </c>
      <c r="B2925" t="s">
        <v>13439</v>
      </c>
      <c r="I2925" t="str">
        <f>VLOOKUP(Table14[[#This Row],[No.]],E:F,2,FALSE)</f>
        <v>Rachel Marire Omondi</v>
      </c>
    </row>
    <row r="2926" spans="1:9" x14ac:dyDescent="0.35">
      <c r="A2926" t="s">
        <v>13440</v>
      </c>
      <c r="B2926" t="s">
        <v>13441</v>
      </c>
      <c r="I2926" t="str">
        <f>VLOOKUP(Table14[[#This Row],[No.]],E:F,2,FALSE)</f>
        <v>Florence Odero</v>
      </c>
    </row>
    <row r="2927" spans="1:9" x14ac:dyDescent="0.35">
      <c r="A2927" t="s">
        <v>13442</v>
      </c>
      <c r="B2927" t="s">
        <v>13443</v>
      </c>
      <c r="I2927" t="str">
        <f>VLOOKUP(Table14[[#This Row],[No.]],E:F,2,FALSE)</f>
        <v>Phelisia Juma</v>
      </c>
    </row>
    <row r="2928" spans="1:9" x14ac:dyDescent="0.35">
      <c r="A2928" t="s">
        <v>13444</v>
      </c>
      <c r="B2928" t="s">
        <v>13445</v>
      </c>
      <c r="I2928" t="str">
        <f>VLOOKUP(Table14[[#This Row],[No.]],E:F,2,FALSE)</f>
        <v>Patrick Otieno Lwango</v>
      </c>
    </row>
    <row r="2929" spans="1:9" x14ac:dyDescent="0.35">
      <c r="A2929" t="s">
        <v>13446</v>
      </c>
      <c r="B2929" t="s">
        <v>13447</v>
      </c>
      <c r="I2929" t="str">
        <f>VLOOKUP(Table14[[#This Row],[No.]],E:F,2,FALSE)</f>
        <v>Ezra Oduor</v>
      </c>
    </row>
    <row r="2930" spans="1:9" x14ac:dyDescent="0.35">
      <c r="A2930" t="s">
        <v>13448</v>
      </c>
      <c r="B2930" t="s">
        <v>13449</v>
      </c>
      <c r="I2930" t="str">
        <f>VLOOKUP(Table14[[#This Row],[No.]],E:F,2,FALSE)</f>
        <v>Raymond Odhiambo</v>
      </c>
    </row>
    <row r="2931" spans="1:9" x14ac:dyDescent="0.35">
      <c r="A2931" t="s">
        <v>13450</v>
      </c>
      <c r="B2931" t="s">
        <v>13451</v>
      </c>
      <c r="I2931" t="str">
        <f>VLOOKUP(Table14[[#This Row],[No.]],E:F,2,FALSE)</f>
        <v>Sharon Adhiambo</v>
      </c>
    </row>
    <row r="2932" spans="1:9" x14ac:dyDescent="0.35">
      <c r="A2932" t="s">
        <v>13452</v>
      </c>
      <c r="B2932" t="s">
        <v>13453</v>
      </c>
      <c r="I2932" t="str">
        <f>VLOOKUP(Table14[[#This Row],[No.]],E:F,2,FALSE)</f>
        <v>Brian Mwakura</v>
      </c>
    </row>
    <row r="2933" spans="1:9" x14ac:dyDescent="0.35">
      <c r="A2933" t="s">
        <v>13454</v>
      </c>
      <c r="B2933" t="s">
        <v>13455</v>
      </c>
      <c r="I2933" t="str">
        <f>VLOOKUP(Table14[[#This Row],[No.]],E:F,2,FALSE)</f>
        <v>Charles Achieng</v>
      </c>
    </row>
    <row r="2934" spans="1:9" x14ac:dyDescent="0.35">
      <c r="A2934" t="s">
        <v>13456</v>
      </c>
      <c r="B2934" t="s">
        <v>13457</v>
      </c>
      <c r="I2934" t="str">
        <f>VLOOKUP(Table14[[#This Row],[No.]],E:F,2,FALSE)</f>
        <v>Victor Onam</v>
      </c>
    </row>
    <row r="2935" spans="1:9" x14ac:dyDescent="0.35">
      <c r="A2935" t="s">
        <v>13458</v>
      </c>
      <c r="B2935" t="s">
        <v>13459</v>
      </c>
      <c r="I2935" t="str">
        <f>VLOOKUP(Table14[[#This Row],[No.]],E:F,2,FALSE)</f>
        <v>Edmond Matalanga</v>
      </c>
    </row>
    <row r="2936" spans="1:9" x14ac:dyDescent="0.35">
      <c r="A2936" t="s">
        <v>13460</v>
      </c>
      <c r="B2936" t="s">
        <v>13461</v>
      </c>
      <c r="I2936" t="str">
        <f>VLOOKUP(Table14[[#This Row],[No.]],E:F,2,FALSE)</f>
        <v>Meshach Anode</v>
      </c>
    </row>
    <row r="2937" spans="1:9" x14ac:dyDescent="0.35">
      <c r="A2937" t="s">
        <v>13462</v>
      </c>
      <c r="B2937" t="s">
        <v>13463</v>
      </c>
      <c r="I2937" t="str">
        <f>VLOOKUP(Table14[[#This Row],[No.]],E:F,2,FALSE)</f>
        <v>Rebecca Atieno Otieno</v>
      </c>
    </row>
    <row r="2938" spans="1:9" x14ac:dyDescent="0.35">
      <c r="A2938" t="s">
        <v>13464</v>
      </c>
      <c r="B2938" t="s">
        <v>10885</v>
      </c>
      <c r="I2938" t="str">
        <f>VLOOKUP(Table14[[#This Row],[No.]],E:F,2,FALSE)</f>
        <v>Jared Otieno</v>
      </c>
    </row>
    <row r="2939" spans="1:9" x14ac:dyDescent="0.35">
      <c r="A2939" t="s">
        <v>13465</v>
      </c>
      <c r="B2939" t="s">
        <v>13466</v>
      </c>
      <c r="I2939" t="str">
        <f>VLOOKUP(Table14[[#This Row],[No.]],E:F,2,FALSE)</f>
        <v>Noreen Kuya</v>
      </c>
    </row>
    <row r="2940" spans="1:9" x14ac:dyDescent="0.35">
      <c r="A2940" t="s">
        <v>13467</v>
      </c>
      <c r="B2940" t="s">
        <v>13468</v>
      </c>
      <c r="I2940" t="str">
        <f>VLOOKUP(Table14[[#This Row],[No.]],E:F,2,FALSE)</f>
        <v xml:space="preserve"> Zilpa Akoth Onyango</v>
      </c>
    </row>
    <row r="2941" spans="1:9" x14ac:dyDescent="0.35">
      <c r="A2941" t="s">
        <v>13469</v>
      </c>
      <c r="B2941" t="s">
        <v>13470</v>
      </c>
      <c r="I2941" t="str">
        <f>VLOOKUP(Table14[[#This Row],[No.]],E:F,2,FALSE)</f>
        <v>Lilian Lombe</v>
      </c>
    </row>
    <row r="2942" spans="1:9" x14ac:dyDescent="0.35">
      <c r="A2942" t="s">
        <v>13471</v>
      </c>
      <c r="B2942" t="s">
        <v>13472</v>
      </c>
      <c r="I2942" t="str">
        <f>VLOOKUP(Table14[[#This Row],[No.]],E:F,2,FALSE)</f>
        <v>Euphresia Musundi</v>
      </c>
    </row>
  </sheetData>
  <autoFilter ref="E2:F2865" xr:uid="{9530EC39-76A3-4FB6-9B10-A2DF84DAA20F}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7347-955D-4AE9-864F-2A2081107967}">
  <dimension ref="A1:N5748"/>
  <sheetViews>
    <sheetView topLeftCell="B35" workbookViewId="0">
      <selection sqref="A1:N53"/>
    </sheetView>
  </sheetViews>
  <sheetFormatPr defaultRowHeight="14.5" x14ac:dyDescent="0.35"/>
  <cols>
    <col min="11" max="11" width="53.26953125" bestFit="1" customWidth="1"/>
  </cols>
  <sheetData>
    <row r="1" spans="1:14" x14ac:dyDescent="0.35">
      <c r="A1" s="9" t="s">
        <v>33386</v>
      </c>
      <c r="C1" s="9" t="s">
        <v>33392</v>
      </c>
      <c r="J1" s="9" t="s">
        <v>13475</v>
      </c>
      <c r="L1" s="9" t="s">
        <v>33393</v>
      </c>
      <c r="N1">
        <f>5745-5644</f>
        <v>101</v>
      </c>
    </row>
    <row r="2" spans="1:14" ht="14" customHeight="1" x14ac:dyDescent="0.35">
      <c r="A2" s="16" t="s">
        <v>7688</v>
      </c>
      <c r="B2" s="16" t="s">
        <v>33387</v>
      </c>
      <c r="C2" s="16" t="s">
        <v>33388</v>
      </c>
      <c r="D2" s="16" t="s">
        <v>33389</v>
      </c>
      <c r="E2" s="16" t="s">
        <v>33390</v>
      </c>
      <c r="F2" s="16" t="s">
        <v>33391</v>
      </c>
      <c r="G2" t="s">
        <v>33394</v>
      </c>
    </row>
    <row r="3" spans="1:14" x14ac:dyDescent="0.35">
      <c r="A3" s="16" t="s">
        <v>0</v>
      </c>
      <c r="B3" s="16" t="s">
        <v>7081</v>
      </c>
      <c r="C3" s="16" t="s">
        <v>13480</v>
      </c>
      <c r="D3" s="16" t="s">
        <v>13481</v>
      </c>
      <c r="E3" s="16" t="s">
        <v>13483</v>
      </c>
      <c r="F3" s="16" t="s">
        <v>13482</v>
      </c>
      <c r="J3" t="s">
        <v>0</v>
      </c>
      <c r="K3" t="s">
        <v>7081</v>
      </c>
      <c r="L3" t="s">
        <v>13482</v>
      </c>
      <c r="N3" t="s">
        <v>13484</v>
      </c>
    </row>
    <row r="4" spans="1:14" x14ac:dyDescent="0.35">
      <c r="A4" t="s">
        <v>13485</v>
      </c>
      <c r="B4" t="s">
        <v>13486</v>
      </c>
      <c r="C4" t="s">
        <v>10</v>
      </c>
      <c r="D4" t="s">
        <v>10</v>
      </c>
      <c r="E4" t="s">
        <v>13487</v>
      </c>
      <c r="F4">
        <v>869220</v>
      </c>
      <c r="H4" t="str">
        <f>VLOOKUP(Table16[[#This Row],[Column1]],J:K,2,FALSE)</f>
        <v>KRCS Nairobi Branch</v>
      </c>
      <c r="J4" t="s">
        <v>13485</v>
      </c>
      <c r="K4" t="s">
        <v>13486</v>
      </c>
      <c r="L4" s="4">
        <v>869220</v>
      </c>
      <c r="M4" s="4"/>
      <c r="N4" t="s">
        <v>7106</v>
      </c>
    </row>
    <row r="5" spans="1:14" x14ac:dyDescent="0.35">
      <c r="A5" t="s">
        <v>13488</v>
      </c>
      <c r="B5" t="s">
        <v>13489</v>
      </c>
      <c r="C5" t="s">
        <v>13490</v>
      </c>
      <c r="D5" t="s">
        <v>10</v>
      </c>
      <c r="E5" t="s">
        <v>13491</v>
      </c>
      <c r="F5">
        <v>15574.91</v>
      </c>
      <c r="H5" t="str">
        <f>VLOOKUP(Table16[[#This Row],[Column1]],J:K,2,FALSE)</f>
        <v>Rentokil Initial Kenya Limited</v>
      </c>
      <c r="J5" t="s">
        <v>13488</v>
      </c>
      <c r="K5" t="s">
        <v>13489</v>
      </c>
      <c r="L5" s="4">
        <v>166700.12</v>
      </c>
      <c r="M5" s="4"/>
      <c r="N5" t="s">
        <v>7106</v>
      </c>
    </row>
    <row r="6" spans="1:14" x14ac:dyDescent="0.35">
      <c r="A6" t="s">
        <v>13492</v>
      </c>
      <c r="B6" t="s">
        <v>12415</v>
      </c>
      <c r="C6" t="s">
        <v>30881</v>
      </c>
      <c r="D6" t="s">
        <v>10</v>
      </c>
      <c r="E6" t="s">
        <v>13493</v>
      </c>
      <c r="F6">
        <v>0</v>
      </c>
      <c r="H6" t="str">
        <f>VLOOKUP(Table16[[#This Row],[Column1]],J:K,2,FALSE)</f>
        <v>AA - Kenya</v>
      </c>
      <c r="J6" t="s">
        <v>13492</v>
      </c>
      <c r="K6" t="s">
        <v>12415</v>
      </c>
      <c r="L6">
        <v>0</v>
      </c>
      <c r="N6" t="s">
        <v>7106</v>
      </c>
    </row>
    <row r="7" spans="1:14" x14ac:dyDescent="0.35">
      <c r="A7" t="s">
        <v>13494</v>
      </c>
      <c r="B7" t="s">
        <v>13495</v>
      </c>
      <c r="C7" t="s">
        <v>30882</v>
      </c>
      <c r="D7" t="s">
        <v>10</v>
      </c>
      <c r="E7" t="s">
        <v>13496</v>
      </c>
      <c r="F7">
        <v>0</v>
      </c>
      <c r="H7" t="str">
        <f>VLOOKUP(Table16[[#This Row],[Column1]],J:K,2,FALSE)</f>
        <v>AAR Health Services</v>
      </c>
      <c r="J7" t="s">
        <v>13494</v>
      </c>
      <c r="K7" t="s">
        <v>13495</v>
      </c>
      <c r="L7">
        <v>0</v>
      </c>
      <c r="N7" t="s">
        <v>13497</v>
      </c>
    </row>
    <row r="8" spans="1:14" x14ac:dyDescent="0.35">
      <c r="A8" t="s">
        <v>13498</v>
      </c>
      <c r="B8" t="s">
        <v>13499</v>
      </c>
      <c r="C8" t="s">
        <v>10</v>
      </c>
      <c r="D8" t="s">
        <v>10</v>
      </c>
      <c r="E8" t="s">
        <v>13500</v>
      </c>
      <c r="F8">
        <v>0</v>
      </c>
      <c r="H8" t="str">
        <f>VLOOKUP(Table16[[#This Row],[Column1]],J:K,2,FALSE)</f>
        <v>Kenya Wildlife Services</v>
      </c>
      <c r="J8" t="s">
        <v>13498</v>
      </c>
      <c r="K8" t="s">
        <v>13499</v>
      </c>
      <c r="L8">
        <v>0</v>
      </c>
      <c r="N8" t="s">
        <v>7106</v>
      </c>
    </row>
    <row r="9" spans="1:14" x14ac:dyDescent="0.35">
      <c r="A9" t="s">
        <v>13501</v>
      </c>
      <c r="B9" t="s">
        <v>13502</v>
      </c>
      <c r="C9" t="s">
        <v>30883</v>
      </c>
      <c r="D9" t="s">
        <v>10</v>
      </c>
      <c r="E9" t="s">
        <v>13503</v>
      </c>
      <c r="F9">
        <v>0</v>
      </c>
      <c r="H9" t="str">
        <f>VLOOKUP(Table16[[#This Row],[Column1]],J:K,2,FALSE)</f>
        <v>Price WaterHouse Coopers Ltd</v>
      </c>
      <c r="J9" t="s">
        <v>13501</v>
      </c>
      <c r="K9" t="s">
        <v>13502</v>
      </c>
      <c r="L9">
        <v>0</v>
      </c>
      <c r="N9" t="s">
        <v>7106</v>
      </c>
    </row>
    <row r="10" spans="1:14" x14ac:dyDescent="0.35">
      <c r="A10" t="s">
        <v>13504</v>
      </c>
      <c r="B10" t="s">
        <v>13505</v>
      </c>
      <c r="C10" t="s">
        <v>13506</v>
      </c>
      <c r="D10" t="s">
        <v>10</v>
      </c>
      <c r="E10" t="s">
        <v>13507</v>
      </c>
      <c r="F10">
        <v>0</v>
      </c>
      <c r="H10" t="str">
        <f>VLOOKUP(Table16[[#This Row],[Column1]],J:K,2,FALSE)</f>
        <v>Clarkson Nottcutt</v>
      </c>
      <c r="J10" t="s">
        <v>13504</v>
      </c>
      <c r="K10" t="s">
        <v>13505</v>
      </c>
      <c r="L10">
        <v>0</v>
      </c>
      <c r="N10" t="s">
        <v>13497</v>
      </c>
    </row>
    <row r="11" spans="1:14" x14ac:dyDescent="0.35">
      <c r="A11" t="s">
        <v>13508</v>
      </c>
      <c r="B11" t="s">
        <v>13509</v>
      </c>
      <c r="C11" t="s">
        <v>13510</v>
      </c>
      <c r="D11" t="s">
        <v>10</v>
      </c>
      <c r="E11" t="s">
        <v>13511</v>
      </c>
      <c r="F11">
        <v>0</v>
      </c>
      <c r="H11" t="str">
        <f>VLOOKUP(Table16[[#This Row],[Column1]],J:K,2,FALSE)</f>
        <v>Copycat</v>
      </c>
      <c r="J11" t="s">
        <v>13508</v>
      </c>
      <c r="K11" t="s">
        <v>13509</v>
      </c>
      <c r="L11">
        <v>0</v>
      </c>
      <c r="N11" t="s">
        <v>7106</v>
      </c>
    </row>
    <row r="12" spans="1:14" x14ac:dyDescent="0.35">
      <c r="A12" t="s">
        <v>13512</v>
      </c>
      <c r="B12" t="s">
        <v>13513</v>
      </c>
      <c r="C12" t="s">
        <v>10</v>
      </c>
      <c r="D12" t="s">
        <v>10</v>
      </c>
      <c r="E12" t="s">
        <v>13514</v>
      </c>
      <c r="F12">
        <v>0</v>
      </c>
      <c r="H12" t="str">
        <f>VLOOKUP(Table16[[#This Row],[Column1]],J:K,2,FALSE)</f>
        <v>D.L Patel</v>
      </c>
      <c r="J12" t="s">
        <v>13512</v>
      </c>
      <c r="K12" t="s">
        <v>13513</v>
      </c>
      <c r="L12">
        <v>0</v>
      </c>
      <c r="N12" t="s">
        <v>13497</v>
      </c>
    </row>
    <row r="13" spans="1:14" x14ac:dyDescent="0.35">
      <c r="A13" t="s">
        <v>13515</v>
      </c>
      <c r="B13" t="s">
        <v>13516</v>
      </c>
      <c r="C13" t="s">
        <v>10</v>
      </c>
      <c r="D13" t="s">
        <v>10</v>
      </c>
      <c r="E13" t="s">
        <v>13517</v>
      </c>
      <c r="F13">
        <v>0</v>
      </c>
      <c r="H13" t="str">
        <f>VLOOKUP(Table16[[#This Row],[Column1]],J:K,2,FALSE)</f>
        <v>Director of Pension</v>
      </c>
      <c r="J13" t="s">
        <v>13515</v>
      </c>
      <c r="K13" t="s">
        <v>13516</v>
      </c>
      <c r="L13">
        <v>0</v>
      </c>
      <c r="N13" t="s">
        <v>13497</v>
      </c>
    </row>
    <row r="14" spans="1:14" x14ac:dyDescent="0.35">
      <c r="A14" t="s">
        <v>13518</v>
      </c>
      <c r="B14" t="s">
        <v>13519</v>
      </c>
      <c r="C14" t="s">
        <v>30884</v>
      </c>
      <c r="D14" t="s">
        <v>10</v>
      </c>
      <c r="E14" t="s">
        <v>13520</v>
      </c>
      <c r="F14">
        <v>0</v>
      </c>
      <c r="H14" t="str">
        <f>VLOOKUP(Table16[[#This Row],[Column1]],J:K,2,FALSE)</f>
        <v>First Computers</v>
      </c>
      <c r="J14" t="s">
        <v>13518</v>
      </c>
      <c r="K14" t="s">
        <v>13519</v>
      </c>
      <c r="L14">
        <v>0</v>
      </c>
      <c r="N14" t="s">
        <v>13497</v>
      </c>
    </row>
    <row r="15" spans="1:14" x14ac:dyDescent="0.35">
      <c r="A15" t="s">
        <v>13521</v>
      </c>
      <c r="B15" t="s">
        <v>11843</v>
      </c>
      <c r="C15" t="s">
        <v>10</v>
      </c>
      <c r="D15" t="s">
        <v>10</v>
      </c>
      <c r="E15" t="s">
        <v>13522</v>
      </c>
      <c r="F15">
        <v>0</v>
      </c>
      <c r="H15" t="str">
        <f>VLOOKUP(Table16[[#This Row],[Column1]],J:K,2,FALSE)</f>
        <v>Brulto Trading Company</v>
      </c>
      <c r="J15" t="s">
        <v>13521</v>
      </c>
      <c r="K15" t="s">
        <v>11843</v>
      </c>
      <c r="L15">
        <v>0</v>
      </c>
      <c r="N15" t="s">
        <v>13497</v>
      </c>
    </row>
    <row r="16" spans="1:14" x14ac:dyDescent="0.35">
      <c r="A16" t="s">
        <v>13523</v>
      </c>
      <c r="B16" t="s">
        <v>13524</v>
      </c>
      <c r="C16" t="s">
        <v>10</v>
      </c>
      <c r="D16" t="s">
        <v>10</v>
      </c>
      <c r="E16" t="s">
        <v>13525</v>
      </c>
      <c r="F16">
        <v>0</v>
      </c>
      <c r="H16" t="str">
        <f>VLOOKUP(Table16[[#This Row],[Column1]],J:K,2,FALSE)</f>
        <v>Hajir Diriye</v>
      </c>
      <c r="J16" t="s">
        <v>13523</v>
      </c>
      <c r="K16" t="s">
        <v>13524</v>
      </c>
      <c r="L16">
        <v>0</v>
      </c>
      <c r="N16" t="s">
        <v>13497</v>
      </c>
    </row>
    <row r="17" spans="1:14" x14ac:dyDescent="0.35">
      <c r="A17" t="s">
        <v>13526</v>
      </c>
      <c r="B17" t="s">
        <v>13527</v>
      </c>
      <c r="C17" t="s">
        <v>10</v>
      </c>
      <c r="D17" t="s">
        <v>10</v>
      </c>
      <c r="E17" t="s">
        <v>13528</v>
      </c>
      <c r="F17">
        <v>0</v>
      </c>
      <c r="H17" t="str">
        <f>VLOOKUP(Table16[[#This Row],[Column1]],J:K,2,FALSE)</f>
        <v>Jiwa Shamji</v>
      </c>
      <c r="J17" t="s">
        <v>13526</v>
      </c>
      <c r="K17" t="s">
        <v>13527</v>
      </c>
      <c r="L17">
        <v>0</v>
      </c>
      <c r="N17" t="s">
        <v>7106</v>
      </c>
    </row>
    <row r="18" spans="1:14" x14ac:dyDescent="0.35">
      <c r="A18" t="s">
        <v>13529</v>
      </c>
      <c r="B18" t="s">
        <v>7702</v>
      </c>
      <c r="C18" t="s">
        <v>10</v>
      </c>
      <c r="D18" t="s">
        <v>10</v>
      </c>
      <c r="E18" t="s">
        <v>13530</v>
      </c>
      <c r="F18">
        <v>0</v>
      </c>
      <c r="H18" t="str">
        <f>VLOOKUP(Table16[[#This Row],[Column1]],J:K,2,FALSE)</f>
        <v>Johnson Kamau</v>
      </c>
      <c r="J18" t="s">
        <v>13529</v>
      </c>
      <c r="K18" t="s">
        <v>7702</v>
      </c>
      <c r="L18">
        <v>0</v>
      </c>
      <c r="N18" t="s">
        <v>7106</v>
      </c>
    </row>
    <row r="19" spans="1:14" x14ac:dyDescent="0.35">
      <c r="A19" t="s">
        <v>13531</v>
      </c>
      <c r="B19" t="s">
        <v>13532</v>
      </c>
      <c r="C19" t="s">
        <v>10</v>
      </c>
      <c r="D19" t="s">
        <v>10</v>
      </c>
      <c r="E19" t="s">
        <v>13533</v>
      </c>
      <c r="F19">
        <v>0</v>
      </c>
      <c r="H19" t="str">
        <f>VLOOKUP(Table16[[#This Row],[Column1]],J:K,2,FALSE)</f>
        <v>Kacha Auto Spares</v>
      </c>
      <c r="J19" t="s">
        <v>13531</v>
      </c>
      <c r="K19" t="s">
        <v>13532</v>
      </c>
      <c r="L19">
        <v>0</v>
      </c>
      <c r="N19" t="s">
        <v>7106</v>
      </c>
    </row>
    <row r="20" spans="1:14" x14ac:dyDescent="0.35">
      <c r="A20" t="s">
        <v>13534</v>
      </c>
      <c r="B20" t="s">
        <v>13535</v>
      </c>
      <c r="C20" t="s">
        <v>10</v>
      </c>
      <c r="D20" t="s">
        <v>10</v>
      </c>
      <c r="E20" t="s">
        <v>13536</v>
      </c>
      <c r="F20">
        <v>0</v>
      </c>
      <c r="H20" t="str">
        <f>VLOOKUP(Table16[[#This Row],[Column1]],J:K,2,FALSE)</f>
        <v>Kerec Union</v>
      </c>
      <c r="J20" t="s">
        <v>13534</v>
      </c>
      <c r="K20" t="s">
        <v>13535</v>
      </c>
      <c r="L20">
        <v>0</v>
      </c>
      <c r="N20" t="s">
        <v>7106</v>
      </c>
    </row>
    <row r="21" spans="1:14" x14ac:dyDescent="0.35">
      <c r="A21" t="s">
        <v>13537</v>
      </c>
      <c r="B21" t="s">
        <v>13538</v>
      </c>
      <c r="C21" t="s">
        <v>30885</v>
      </c>
      <c r="D21" t="s">
        <v>10</v>
      </c>
      <c r="E21" t="s">
        <v>13539</v>
      </c>
      <c r="F21">
        <v>0</v>
      </c>
      <c r="H21" t="str">
        <f>VLOOKUP(Table16[[#This Row],[Column1]],J:K,2,FALSE)</f>
        <v>Konica Express</v>
      </c>
      <c r="J21" t="s">
        <v>13537</v>
      </c>
      <c r="K21" t="s">
        <v>13538</v>
      </c>
      <c r="L21">
        <v>0</v>
      </c>
      <c r="N21" t="s">
        <v>7106</v>
      </c>
    </row>
    <row r="22" spans="1:14" x14ac:dyDescent="0.35">
      <c r="A22" t="s">
        <v>13540</v>
      </c>
      <c r="B22" t="s">
        <v>13541</v>
      </c>
      <c r="C22" t="s">
        <v>13542</v>
      </c>
      <c r="D22" t="s">
        <v>10</v>
      </c>
      <c r="E22" t="s">
        <v>13543</v>
      </c>
      <c r="F22">
        <v>120000</v>
      </c>
      <c r="H22" t="str">
        <f>VLOOKUP(Table16[[#This Row],[Column1]],J:K,2,FALSE)</f>
        <v>Kulgraphics Ltd</v>
      </c>
      <c r="J22" t="s">
        <v>13540</v>
      </c>
      <c r="K22" t="s">
        <v>13541</v>
      </c>
      <c r="L22" s="4">
        <v>120000</v>
      </c>
      <c r="M22" s="4"/>
      <c r="N22" t="s">
        <v>7106</v>
      </c>
    </row>
    <row r="23" spans="1:14" x14ac:dyDescent="0.35">
      <c r="A23" t="s">
        <v>13544</v>
      </c>
      <c r="B23" t="s">
        <v>13545</v>
      </c>
      <c r="C23" t="s">
        <v>13546</v>
      </c>
      <c r="D23" t="s">
        <v>10</v>
      </c>
      <c r="E23" t="s">
        <v>13547</v>
      </c>
      <c r="F23">
        <v>67873</v>
      </c>
      <c r="H23" t="str">
        <f>VLOOKUP(Table16[[#This Row],[Column1]],J:K,2,FALSE)</f>
        <v>Madison Insurance Company</v>
      </c>
      <c r="J23" t="s">
        <v>13544</v>
      </c>
      <c r="K23" t="s">
        <v>13545</v>
      </c>
      <c r="L23" s="4">
        <v>67873</v>
      </c>
      <c r="M23" s="4"/>
      <c r="N23" t="s">
        <v>7106</v>
      </c>
    </row>
    <row r="24" spans="1:14" x14ac:dyDescent="0.35">
      <c r="A24" t="s">
        <v>13548</v>
      </c>
      <c r="B24" t="s">
        <v>13549</v>
      </c>
      <c r="C24" t="s">
        <v>10</v>
      </c>
      <c r="D24" t="s">
        <v>10</v>
      </c>
      <c r="E24" t="s">
        <v>13550</v>
      </c>
      <c r="F24">
        <v>0</v>
      </c>
      <c r="H24" t="str">
        <f>VLOOKUP(Table16[[#This Row],[Column1]],J:K,2,FALSE)</f>
        <v>Maina King'ori</v>
      </c>
      <c r="J24" t="s">
        <v>13548</v>
      </c>
      <c r="K24" t="s">
        <v>13549</v>
      </c>
      <c r="L24">
        <v>0</v>
      </c>
      <c r="N24" t="s">
        <v>7106</v>
      </c>
    </row>
    <row r="25" spans="1:14" x14ac:dyDescent="0.35">
      <c r="A25" t="s">
        <v>13551</v>
      </c>
      <c r="B25" t="s">
        <v>13552</v>
      </c>
      <c r="C25" t="s">
        <v>10</v>
      </c>
      <c r="D25" t="s">
        <v>10</v>
      </c>
      <c r="E25" t="s">
        <v>13553</v>
      </c>
      <c r="F25">
        <v>0</v>
      </c>
      <c r="H25" t="str">
        <f>VLOOKUP(Table16[[#This Row],[Column1]],J:K,2,FALSE)</f>
        <v>Margaret Muchunu</v>
      </c>
      <c r="J25" t="s">
        <v>13551</v>
      </c>
      <c r="K25" t="s">
        <v>13552</v>
      </c>
      <c r="L25">
        <v>0</v>
      </c>
      <c r="N25" t="s">
        <v>7106</v>
      </c>
    </row>
    <row r="26" spans="1:14" x14ac:dyDescent="0.35">
      <c r="A26" t="s">
        <v>13554</v>
      </c>
      <c r="B26" t="s">
        <v>13555</v>
      </c>
      <c r="C26" t="s">
        <v>13556</v>
      </c>
      <c r="D26" t="s">
        <v>10</v>
      </c>
      <c r="E26" t="s">
        <v>13557</v>
      </c>
      <c r="F26">
        <v>0</v>
      </c>
      <c r="H26" t="str">
        <f>VLOOKUP(Table16[[#This Row],[Column1]],J:K,2,FALSE)</f>
        <v>Metro Cosmo Valuers</v>
      </c>
      <c r="J26" t="s">
        <v>13554</v>
      </c>
      <c r="K26" t="s">
        <v>13555</v>
      </c>
      <c r="L26">
        <v>0</v>
      </c>
      <c r="N26" t="s">
        <v>7106</v>
      </c>
    </row>
    <row r="27" spans="1:14" x14ac:dyDescent="0.35">
      <c r="A27" t="s">
        <v>13558</v>
      </c>
      <c r="B27" t="s">
        <v>13559</v>
      </c>
      <c r="C27" t="s">
        <v>10</v>
      </c>
      <c r="D27" t="s">
        <v>10</v>
      </c>
      <c r="E27" t="s">
        <v>13560</v>
      </c>
      <c r="F27">
        <v>0</v>
      </c>
      <c r="H27" t="str">
        <f>VLOOKUP(Table16[[#This Row],[Column1]],J:K,2,FALSE)</f>
        <v>Municipal Council of Mombasa</v>
      </c>
      <c r="J27" t="s">
        <v>13558</v>
      </c>
      <c r="K27" t="s">
        <v>13559</v>
      </c>
      <c r="L27">
        <v>0</v>
      </c>
      <c r="N27" t="s">
        <v>7106</v>
      </c>
    </row>
    <row r="28" spans="1:14" x14ac:dyDescent="0.35">
      <c r="A28" t="s">
        <v>13561</v>
      </c>
      <c r="B28" t="s">
        <v>13562</v>
      </c>
      <c r="C28" t="s">
        <v>10</v>
      </c>
      <c r="D28" t="s">
        <v>10</v>
      </c>
      <c r="E28" t="s">
        <v>13563</v>
      </c>
      <c r="F28">
        <v>0</v>
      </c>
      <c r="H28" t="str">
        <f>VLOOKUP(Table16[[#This Row],[Column1]],J:K,2,FALSE)</f>
        <v>Nairobi City County</v>
      </c>
      <c r="J28" t="s">
        <v>13561</v>
      </c>
      <c r="K28" t="s">
        <v>13562</v>
      </c>
      <c r="L28">
        <v>0</v>
      </c>
      <c r="N28" t="s">
        <v>7106</v>
      </c>
    </row>
    <row r="29" spans="1:14" x14ac:dyDescent="0.35">
      <c r="A29" t="s">
        <v>13564</v>
      </c>
      <c r="B29" t="s">
        <v>13565</v>
      </c>
      <c r="C29" t="s">
        <v>10</v>
      </c>
      <c r="D29" t="s">
        <v>10</v>
      </c>
      <c r="E29" t="s">
        <v>13566</v>
      </c>
      <c r="F29">
        <v>0</v>
      </c>
      <c r="H29" t="str">
        <f>VLOOKUP(Table16[[#This Row],[Column1]],J:K,2,FALSE)</f>
        <v>Nanak Enterprises</v>
      </c>
      <c r="J29" t="s">
        <v>13564</v>
      </c>
      <c r="K29" t="s">
        <v>13565</v>
      </c>
      <c r="L29">
        <v>0</v>
      </c>
      <c r="N29" t="s">
        <v>7106</v>
      </c>
    </row>
    <row r="30" spans="1:14" x14ac:dyDescent="0.35">
      <c r="A30" t="s">
        <v>13567</v>
      </c>
      <c r="B30" t="s">
        <v>13568</v>
      </c>
      <c r="C30" t="s">
        <v>10</v>
      </c>
      <c r="D30" t="s">
        <v>10</v>
      </c>
      <c r="E30" t="s">
        <v>13568</v>
      </c>
      <c r="F30">
        <v>0</v>
      </c>
      <c r="H30" t="str">
        <f>VLOOKUP(Table16[[#This Row],[Column1]],J:K,2,FALSE)</f>
        <v>N.H.I.F</v>
      </c>
      <c r="J30" t="s">
        <v>13567</v>
      </c>
      <c r="K30" t="s">
        <v>13568</v>
      </c>
      <c r="L30">
        <v>0</v>
      </c>
      <c r="N30" t="s">
        <v>7106</v>
      </c>
    </row>
    <row r="31" spans="1:14" x14ac:dyDescent="0.35">
      <c r="A31" t="s">
        <v>13569</v>
      </c>
      <c r="B31" t="s">
        <v>13570</v>
      </c>
      <c r="C31" t="s">
        <v>10</v>
      </c>
      <c r="D31" t="s">
        <v>10</v>
      </c>
      <c r="E31" t="s">
        <v>13571</v>
      </c>
      <c r="F31">
        <v>0</v>
      </c>
      <c r="H31" t="str">
        <f>VLOOKUP(Table16[[#This Row],[Column1]],J:K,2,FALSE)</f>
        <v>Paqtec Enterprises</v>
      </c>
      <c r="J31" t="s">
        <v>13569</v>
      </c>
      <c r="K31" t="s">
        <v>13570</v>
      </c>
      <c r="L31">
        <v>0</v>
      </c>
      <c r="N31" t="s">
        <v>7106</v>
      </c>
    </row>
    <row r="32" spans="1:14" x14ac:dyDescent="0.35">
      <c r="A32" t="s">
        <v>13572</v>
      </c>
      <c r="B32" t="s">
        <v>13573</v>
      </c>
      <c r="C32" t="s">
        <v>10</v>
      </c>
      <c r="D32" t="s">
        <v>10</v>
      </c>
      <c r="E32" t="s">
        <v>13574</v>
      </c>
      <c r="F32">
        <v>0</v>
      </c>
      <c r="H32" t="str">
        <f>VLOOKUP(Table16[[#This Row],[Column1]],J:K,2,FALSE)</f>
        <v>Paymaster General</v>
      </c>
      <c r="J32" t="s">
        <v>13572</v>
      </c>
      <c r="K32" t="s">
        <v>13573</v>
      </c>
      <c r="L32">
        <v>0</v>
      </c>
      <c r="N32" t="s">
        <v>7106</v>
      </c>
    </row>
    <row r="33" spans="1:14" x14ac:dyDescent="0.35">
      <c r="A33" t="s">
        <v>13575</v>
      </c>
      <c r="B33" t="s">
        <v>13576</v>
      </c>
      <c r="C33" t="s">
        <v>10</v>
      </c>
      <c r="D33" t="s">
        <v>10</v>
      </c>
      <c r="E33" t="s">
        <v>13577</v>
      </c>
      <c r="F33">
        <v>0</v>
      </c>
      <c r="H33" t="str">
        <f>VLOOKUP(Table16[[#This Row],[Column1]],J:K,2,FALSE)</f>
        <v>Payroll Creditors</v>
      </c>
      <c r="J33" t="s">
        <v>13575</v>
      </c>
      <c r="K33" t="s">
        <v>13576</v>
      </c>
      <c r="L33">
        <v>0</v>
      </c>
      <c r="N33" t="s">
        <v>7106</v>
      </c>
    </row>
    <row r="34" spans="1:14" x14ac:dyDescent="0.35">
      <c r="A34" t="s">
        <v>13578</v>
      </c>
      <c r="B34" t="s">
        <v>13579</v>
      </c>
      <c r="C34" t="s">
        <v>10</v>
      </c>
      <c r="D34" t="s">
        <v>10</v>
      </c>
      <c r="E34" t="s">
        <v>13580</v>
      </c>
      <c r="F34">
        <v>0</v>
      </c>
      <c r="H34" t="str">
        <f>VLOOKUP(Table16[[#This Row],[Column1]],J:K,2,FALSE)</f>
        <v>Pekam Ofice Suppliers</v>
      </c>
      <c r="J34" t="s">
        <v>13578</v>
      </c>
      <c r="K34" t="s">
        <v>13579</v>
      </c>
      <c r="L34">
        <v>0</v>
      </c>
      <c r="N34" t="s">
        <v>7106</v>
      </c>
    </row>
    <row r="35" spans="1:14" x14ac:dyDescent="0.35">
      <c r="A35" t="s">
        <v>13581</v>
      </c>
      <c r="B35" t="s">
        <v>12154</v>
      </c>
      <c r="C35" t="s">
        <v>13582</v>
      </c>
      <c r="D35" t="s">
        <v>10</v>
      </c>
      <c r="E35" t="s">
        <v>13583</v>
      </c>
      <c r="F35">
        <v>-138545.54999999999</v>
      </c>
      <c r="H35" t="str">
        <f>VLOOKUP(Table16[[#This Row],[Column1]],J:K,2,FALSE)</f>
        <v>Kenya Revenue Authority</v>
      </c>
      <c r="J35" t="s">
        <v>13581</v>
      </c>
      <c r="K35" t="s">
        <v>12154</v>
      </c>
      <c r="L35" s="4">
        <v>-138545.54999999999</v>
      </c>
      <c r="M35" s="4"/>
      <c r="N35" t="s">
        <v>7106</v>
      </c>
    </row>
    <row r="36" spans="1:14" x14ac:dyDescent="0.35">
      <c r="A36" t="s">
        <v>13584</v>
      </c>
      <c r="B36" t="s">
        <v>7276</v>
      </c>
      <c r="C36" t="s">
        <v>10</v>
      </c>
      <c r="D36" t="s">
        <v>10</v>
      </c>
      <c r="E36" t="s">
        <v>13585</v>
      </c>
      <c r="F36">
        <v>0</v>
      </c>
      <c r="H36" t="str">
        <f>VLOOKUP(Table16[[#This Row],[Column1]],J:K,2,FALSE)</f>
        <v>Pension</v>
      </c>
      <c r="J36" t="s">
        <v>13584</v>
      </c>
      <c r="K36" t="s">
        <v>7276</v>
      </c>
      <c r="L36">
        <v>0</v>
      </c>
      <c r="N36" t="s">
        <v>7106</v>
      </c>
    </row>
    <row r="37" spans="1:14" x14ac:dyDescent="0.35">
      <c r="A37" t="s">
        <v>13586</v>
      </c>
      <c r="B37" t="s">
        <v>13587</v>
      </c>
      <c r="C37" t="s">
        <v>10</v>
      </c>
      <c r="D37" t="s">
        <v>10</v>
      </c>
      <c r="E37" t="s">
        <v>13588</v>
      </c>
      <c r="F37">
        <v>0</v>
      </c>
      <c r="H37" t="str">
        <f>VLOOKUP(Table16[[#This Row],[Column1]],J:K,2,FALSE)</f>
        <v>Prudential Printers</v>
      </c>
      <c r="J37" t="s">
        <v>13586</v>
      </c>
      <c r="K37" t="s">
        <v>13587</v>
      </c>
      <c r="L37">
        <v>0</v>
      </c>
      <c r="N37" t="s">
        <v>7106</v>
      </c>
    </row>
    <row r="38" spans="1:14" x14ac:dyDescent="0.35">
      <c r="A38" t="s">
        <v>13589</v>
      </c>
      <c r="B38" t="s">
        <v>12507</v>
      </c>
      <c r="C38" t="s">
        <v>10</v>
      </c>
      <c r="D38" t="s">
        <v>10</v>
      </c>
      <c r="E38" t="s">
        <v>13590</v>
      </c>
      <c r="F38">
        <v>0</v>
      </c>
      <c r="H38" t="str">
        <f>VLOOKUP(Table16[[#This Row],[Column1]],J:K,2,FALSE)</f>
        <v>Post Office Savings Bank</v>
      </c>
      <c r="J38" t="s">
        <v>13589</v>
      </c>
      <c r="K38" t="s">
        <v>12507</v>
      </c>
      <c r="L38">
        <v>0</v>
      </c>
      <c r="N38" t="s">
        <v>7106</v>
      </c>
    </row>
    <row r="39" spans="1:14" x14ac:dyDescent="0.35">
      <c r="A39" t="s">
        <v>13591</v>
      </c>
      <c r="B39" t="s">
        <v>13592</v>
      </c>
      <c r="C39" t="s">
        <v>30886</v>
      </c>
      <c r="D39" t="s">
        <v>10</v>
      </c>
      <c r="E39" t="s">
        <v>13593</v>
      </c>
      <c r="F39">
        <v>0</v>
      </c>
      <c r="H39" t="str">
        <f>VLOOKUP(Table16[[#This Row],[Column1]],J:K,2,FALSE)</f>
        <v>Ramco Printing Works Ltd</v>
      </c>
      <c r="J39" t="s">
        <v>13591</v>
      </c>
      <c r="K39" t="s">
        <v>13592</v>
      </c>
      <c r="L39">
        <v>0</v>
      </c>
      <c r="N39" t="s">
        <v>7106</v>
      </c>
    </row>
    <row r="40" spans="1:14" x14ac:dyDescent="0.35">
      <c r="A40" t="s">
        <v>13594</v>
      </c>
      <c r="B40" t="s">
        <v>13595</v>
      </c>
      <c r="C40" t="s">
        <v>10</v>
      </c>
      <c r="D40" t="s">
        <v>10</v>
      </c>
      <c r="E40" t="s">
        <v>13596</v>
      </c>
      <c r="F40">
        <v>0</v>
      </c>
      <c r="H40" t="str">
        <f>VLOOKUP(Table16[[#This Row],[Column1]],J:K,2,FALSE)</f>
        <v>Refinery Suppliers</v>
      </c>
      <c r="J40" t="s">
        <v>13594</v>
      </c>
      <c r="K40" t="s">
        <v>13595</v>
      </c>
      <c r="L40">
        <v>0</v>
      </c>
      <c r="N40" t="s">
        <v>7106</v>
      </c>
    </row>
    <row r="41" spans="1:14" x14ac:dyDescent="0.35">
      <c r="A41" t="s">
        <v>13597</v>
      </c>
      <c r="B41" t="s">
        <v>12230</v>
      </c>
      <c r="C41" t="s">
        <v>10</v>
      </c>
      <c r="D41" t="s">
        <v>10</v>
      </c>
      <c r="E41" t="s">
        <v>13598</v>
      </c>
      <c r="F41">
        <v>0</v>
      </c>
      <c r="H41" t="str">
        <f>VLOOKUP(Table16[[#This Row],[Column1]],J:K,2,FALSE)</f>
        <v>Vega Software Limited</v>
      </c>
      <c r="J41" t="s">
        <v>13597</v>
      </c>
      <c r="K41" t="s">
        <v>12230</v>
      </c>
      <c r="L41">
        <v>0</v>
      </c>
      <c r="N41" t="s">
        <v>7106</v>
      </c>
    </row>
    <row r="42" spans="1:14" x14ac:dyDescent="0.35">
      <c r="A42" t="s">
        <v>13599</v>
      </c>
      <c r="B42" t="s">
        <v>13600</v>
      </c>
      <c r="C42" t="s">
        <v>10</v>
      </c>
      <c r="D42" t="s">
        <v>10</v>
      </c>
      <c r="E42" t="s">
        <v>13601</v>
      </c>
      <c r="F42">
        <v>0</v>
      </c>
      <c r="H42" t="str">
        <f>VLOOKUP(Table16[[#This Row],[Column1]],J:K,2,FALSE)</f>
        <v>Score Sheet Creditors</v>
      </c>
      <c r="J42" t="s">
        <v>13599</v>
      </c>
      <c r="K42" t="s">
        <v>13600</v>
      </c>
      <c r="L42">
        <v>0</v>
      </c>
      <c r="N42" t="s">
        <v>7106</v>
      </c>
    </row>
    <row r="43" spans="1:14" x14ac:dyDescent="0.35">
      <c r="A43" t="s">
        <v>13602</v>
      </c>
      <c r="B43" t="s">
        <v>13603</v>
      </c>
      <c r="C43" t="s">
        <v>10</v>
      </c>
      <c r="D43" t="s">
        <v>10</v>
      </c>
      <c r="E43" t="s">
        <v>13604</v>
      </c>
      <c r="F43">
        <v>0</v>
      </c>
      <c r="H43" t="str">
        <f>VLOOKUP(Table16[[#This Row],[Column1]],J:K,2,FALSE)</f>
        <v>Securicor Alarms</v>
      </c>
      <c r="J43" t="s">
        <v>13602</v>
      </c>
      <c r="K43" t="s">
        <v>13603</v>
      </c>
      <c r="L43">
        <v>0</v>
      </c>
      <c r="N43" t="s">
        <v>7106</v>
      </c>
    </row>
    <row r="44" spans="1:14" x14ac:dyDescent="0.35">
      <c r="A44" t="s">
        <v>13605</v>
      </c>
      <c r="B44" t="s">
        <v>13606</v>
      </c>
      <c r="C44" t="s">
        <v>10</v>
      </c>
      <c r="D44" t="s">
        <v>10</v>
      </c>
      <c r="E44" t="s">
        <v>13607</v>
      </c>
      <c r="F44">
        <v>0</v>
      </c>
      <c r="H44" t="str">
        <f>VLOOKUP(Table16[[#This Row],[Column1]],J:K,2,FALSE)</f>
        <v>Brite Print</v>
      </c>
      <c r="J44" t="s">
        <v>13605</v>
      </c>
      <c r="K44" t="s">
        <v>13606</v>
      </c>
      <c r="L44">
        <v>0</v>
      </c>
      <c r="N44" t="s">
        <v>7106</v>
      </c>
    </row>
    <row r="45" spans="1:14" x14ac:dyDescent="0.35">
      <c r="A45" t="s">
        <v>13608</v>
      </c>
      <c r="B45" t="s">
        <v>13609</v>
      </c>
      <c r="C45" t="s">
        <v>10</v>
      </c>
      <c r="D45" t="s">
        <v>10</v>
      </c>
      <c r="E45" t="s">
        <v>13610</v>
      </c>
      <c r="F45">
        <v>750000</v>
      </c>
      <c r="H45" t="str">
        <f>VLOOKUP(Table16[[#This Row],[Column1]],J:K,2,FALSE)</f>
        <v>The Standard Group Ltd</v>
      </c>
      <c r="J45" t="s">
        <v>13608</v>
      </c>
      <c r="K45" t="s">
        <v>13609</v>
      </c>
      <c r="L45">
        <v>0</v>
      </c>
      <c r="N45" t="s">
        <v>7106</v>
      </c>
    </row>
    <row r="46" spans="1:14" x14ac:dyDescent="0.35">
      <c r="A46" t="s">
        <v>13611</v>
      </c>
      <c r="B46" t="s">
        <v>13612</v>
      </c>
      <c r="C46" t="s">
        <v>30887</v>
      </c>
      <c r="D46" t="s">
        <v>10</v>
      </c>
      <c r="E46" t="s">
        <v>13613</v>
      </c>
      <c r="F46">
        <v>0</v>
      </c>
      <c r="H46" t="str">
        <f>VLOOKUP(Table16[[#This Row],[Column1]],J:K,2,FALSE)</f>
        <v>Telea Kenya Limited</v>
      </c>
      <c r="J46" t="s">
        <v>13611</v>
      </c>
      <c r="K46" t="s">
        <v>13612</v>
      </c>
      <c r="L46">
        <v>0</v>
      </c>
      <c r="N46" t="s">
        <v>7106</v>
      </c>
    </row>
    <row r="47" spans="1:14" x14ac:dyDescent="0.35">
      <c r="A47" t="s">
        <v>13614</v>
      </c>
      <c r="B47" t="s">
        <v>13615</v>
      </c>
      <c r="C47" t="s">
        <v>30888</v>
      </c>
      <c r="D47" t="s">
        <v>10</v>
      </c>
      <c r="E47" t="s">
        <v>13616</v>
      </c>
      <c r="F47">
        <v>0</v>
      </c>
      <c r="H47" t="str">
        <f>VLOOKUP(Table16[[#This Row],[Column1]],J:K,2,FALSE)</f>
        <v>Telkom Kenya Limited</v>
      </c>
      <c r="J47" t="s">
        <v>13614</v>
      </c>
      <c r="K47" t="s">
        <v>13615</v>
      </c>
      <c r="L47">
        <v>0</v>
      </c>
      <c r="N47" t="s">
        <v>7106</v>
      </c>
    </row>
    <row r="48" spans="1:14" x14ac:dyDescent="0.35">
      <c r="A48" t="s">
        <v>13617</v>
      </c>
      <c r="B48" t="s">
        <v>13618</v>
      </c>
      <c r="C48" t="s">
        <v>10</v>
      </c>
      <c r="D48" t="s">
        <v>10</v>
      </c>
      <c r="E48" t="s">
        <v>13619</v>
      </c>
      <c r="F48">
        <v>0</v>
      </c>
      <c r="H48" t="str">
        <f>VLOOKUP(Table16[[#This Row],[Column1]],J:K,2,FALSE)</f>
        <v>Veronica Kimetu</v>
      </c>
      <c r="J48" t="s">
        <v>13617</v>
      </c>
      <c r="K48" t="s">
        <v>13618</v>
      </c>
      <c r="L48">
        <v>0</v>
      </c>
      <c r="N48" t="s">
        <v>7106</v>
      </c>
    </row>
    <row r="49" spans="1:14" x14ac:dyDescent="0.35">
      <c r="A49" t="s">
        <v>13620</v>
      </c>
      <c r="B49" t="s">
        <v>13621</v>
      </c>
      <c r="C49" t="s">
        <v>10</v>
      </c>
      <c r="D49" t="s">
        <v>10</v>
      </c>
      <c r="E49" t="s">
        <v>13622</v>
      </c>
      <c r="F49">
        <v>0</v>
      </c>
      <c r="H49" t="str">
        <f>VLOOKUP(Table16[[#This Row],[Column1]],J:K,2,FALSE)</f>
        <v>Winnie Mbuthia</v>
      </c>
      <c r="J49" t="s">
        <v>13620</v>
      </c>
      <c r="K49" t="s">
        <v>13621</v>
      </c>
      <c r="L49">
        <v>0</v>
      </c>
      <c r="N49" t="s">
        <v>7106</v>
      </c>
    </row>
    <row r="50" spans="1:14" x14ac:dyDescent="0.35">
      <c r="A50" t="s">
        <v>13623</v>
      </c>
      <c r="B50" t="s">
        <v>13624</v>
      </c>
      <c r="C50" t="s">
        <v>10</v>
      </c>
      <c r="D50" t="s">
        <v>10</v>
      </c>
      <c r="E50" t="s">
        <v>13625</v>
      </c>
      <c r="F50">
        <v>0</v>
      </c>
      <c r="H50" t="str">
        <f>VLOOKUP(Table16[[#This Row],[Column1]],J:K,2,FALSE)</f>
        <v>Joshua Ng'elu</v>
      </c>
      <c r="J50" t="s">
        <v>13623</v>
      </c>
      <c r="K50" t="s">
        <v>13624</v>
      </c>
      <c r="L50">
        <v>0</v>
      </c>
      <c r="N50" t="s">
        <v>7106</v>
      </c>
    </row>
    <row r="51" spans="1:14" x14ac:dyDescent="0.35">
      <c r="A51" t="s">
        <v>13626</v>
      </c>
      <c r="B51" t="s">
        <v>13627</v>
      </c>
      <c r="C51" t="s">
        <v>10</v>
      </c>
      <c r="D51" t="s">
        <v>10</v>
      </c>
      <c r="E51" t="s">
        <v>13628</v>
      </c>
      <c r="F51">
        <v>0</v>
      </c>
      <c r="H51" t="str">
        <f>VLOOKUP(Table16[[#This Row],[Column1]],J:K,2,FALSE)</f>
        <v>Felix Mutua</v>
      </c>
      <c r="J51" t="s">
        <v>13626</v>
      </c>
      <c r="K51" t="s">
        <v>13627</v>
      </c>
      <c r="L51">
        <v>0</v>
      </c>
      <c r="N51" t="s">
        <v>7106</v>
      </c>
    </row>
    <row r="52" spans="1:14" x14ac:dyDescent="0.35">
      <c r="A52" t="s">
        <v>13629</v>
      </c>
      <c r="B52" t="s">
        <v>13630</v>
      </c>
      <c r="C52" t="s">
        <v>10</v>
      </c>
      <c r="D52" t="s">
        <v>10</v>
      </c>
      <c r="E52" t="s">
        <v>13631</v>
      </c>
      <c r="F52">
        <v>0</v>
      </c>
      <c r="H52" t="str">
        <f>VLOOKUP(Table16[[#This Row],[Column1]],J:K,2,FALSE)</f>
        <v>Edwin Suleiman</v>
      </c>
      <c r="J52" t="s">
        <v>13629</v>
      </c>
      <c r="K52" t="s">
        <v>13630</v>
      </c>
      <c r="L52">
        <v>0</v>
      </c>
      <c r="N52" t="s">
        <v>7106</v>
      </c>
    </row>
    <row r="53" spans="1:14" x14ac:dyDescent="0.35">
      <c r="A53" t="s">
        <v>13632</v>
      </c>
      <c r="B53" t="s">
        <v>13633</v>
      </c>
      <c r="C53" t="s">
        <v>10</v>
      </c>
      <c r="D53" t="s">
        <v>10</v>
      </c>
      <c r="E53" t="s">
        <v>13634</v>
      </c>
      <c r="F53">
        <v>0</v>
      </c>
      <c r="H53" t="str">
        <f>VLOOKUP(Table16[[#This Row],[Column1]],J:K,2,FALSE)</f>
        <v>Kennedy Amatete</v>
      </c>
      <c r="J53" t="s">
        <v>13632</v>
      </c>
      <c r="K53" t="s">
        <v>13633</v>
      </c>
      <c r="L53">
        <v>0</v>
      </c>
      <c r="N53" t="s">
        <v>7106</v>
      </c>
    </row>
    <row r="54" spans="1:14" x14ac:dyDescent="0.35">
      <c r="A54" t="s">
        <v>13635</v>
      </c>
      <c r="B54" t="s">
        <v>13636</v>
      </c>
      <c r="C54" t="s">
        <v>10</v>
      </c>
      <c r="D54" t="s">
        <v>10</v>
      </c>
      <c r="E54" t="s">
        <v>13637</v>
      </c>
      <c r="F54">
        <v>0</v>
      </c>
      <c r="H54" t="str">
        <f>VLOOKUP(Table16[[#This Row],[Column1]],J:K,2,FALSE)</f>
        <v>Joel Muasya</v>
      </c>
      <c r="J54" t="s">
        <v>13635</v>
      </c>
      <c r="K54" t="s">
        <v>13636</v>
      </c>
      <c r="L54">
        <v>0</v>
      </c>
      <c r="N54" t="s">
        <v>7106</v>
      </c>
    </row>
    <row r="55" spans="1:14" x14ac:dyDescent="0.35">
      <c r="A55" t="s">
        <v>13638</v>
      </c>
      <c r="B55" t="s">
        <v>13639</v>
      </c>
      <c r="C55" t="s">
        <v>13640</v>
      </c>
      <c r="D55" t="s">
        <v>10</v>
      </c>
      <c r="E55" t="s">
        <v>13641</v>
      </c>
      <c r="F55">
        <v>0</v>
      </c>
      <c r="H55" t="str">
        <f>VLOOKUP(Table16[[#This Row],[Column1]],J:K,2,FALSE)</f>
        <v>Mac Service Station</v>
      </c>
      <c r="J55" t="s">
        <v>13638</v>
      </c>
      <c r="K55" t="s">
        <v>13639</v>
      </c>
      <c r="L55">
        <v>0</v>
      </c>
      <c r="N55" t="s">
        <v>7106</v>
      </c>
    </row>
    <row r="56" spans="1:14" x14ac:dyDescent="0.35">
      <c r="A56" t="s">
        <v>13642</v>
      </c>
      <c r="B56" t="s">
        <v>13643</v>
      </c>
      <c r="C56" t="s">
        <v>10</v>
      </c>
      <c r="D56" t="s">
        <v>10</v>
      </c>
      <c r="E56" t="s">
        <v>13644</v>
      </c>
      <c r="F56">
        <v>0</v>
      </c>
      <c r="H56" t="str">
        <f>VLOOKUP(Table16[[#This Row],[Column1]],J:K,2,FALSE)</f>
        <v>Translake Agencies</v>
      </c>
      <c r="J56" t="s">
        <v>13642</v>
      </c>
      <c r="K56" t="s">
        <v>13643</v>
      </c>
      <c r="L56">
        <v>0</v>
      </c>
      <c r="N56" t="s">
        <v>7106</v>
      </c>
    </row>
    <row r="57" spans="1:14" x14ac:dyDescent="0.35">
      <c r="A57" t="s">
        <v>13645</v>
      </c>
      <c r="B57" t="s">
        <v>13646</v>
      </c>
      <c r="C57" t="s">
        <v>10</v>
      </c>
      <c r="D57" t="s">
        <v>10</v>
      </c>
      <c r="E57" t="s">
        <v>13647</v>
      </c>
      <c r="F57">
        <v>0</v>
      </c>
      <c r="H57" t="str">
        <f>VLOOKUP(Table16[[#This Row],[Column1]],J:K,2,FALSE)</f>
        <v>Silver Services Limited</v>
      </c>
      <c r="J57" t="s">
        <v>13645</v>
      </c>
      <c r="K57" t="s">
        <v>13646</v>
      </c>
      <c r="L57">
        <v>0</v>
      </c>
      <c r="N57" t="s">
        <v>7106</v>
      </c>
    </row>
    <row r="58" spans="1:14" x14ac:dyDescent="0.35">
      <c r="A58" t="s">
        <v>13648</v>
      </c>
      <c r="B58" t="s">
        <v>13649</v>
      </c>
      <c r="C58" t="s">
        <v>10</v>
      </c>
      <c r="D58" t="s">
        <v>10</v>
      </c>
      <c r="E58" t="s">
        <v>13650</v>
      </c>
      <c r="F58">
        <v>0</v>
      </c>
      <c r="H58" t="str">
        <f>VLOOKUP(Table16[[#This Row],[Column1]],J:K,2,FALSE)</f>
        <v>Ricano Communications</v>
      </c>
      <c r="J58" t="s">
        <v>13648</v>
      </c>
      <c r="K58" t="s">
        <v>13649</v>
      </c>
      <c r="L58">
        <v>0</v>
      </c>
      <c r="N58" t="s">
        <v>7106</v>
      </c>
    </row>
    <row r="59" spans="1:14" x14ac:dyDescent="0.35">
      <c r="A59" t="s">
        <v>13651</v>
      </c>
      <c r="B59" t="s">
        <v>13652</v>
      </c>
      <c r="C59" t="s">
        <v>10</v>
      </c>
      <c r="D59" t="s">
        <v>10</v>
      </c>
      <c r="E59" t="s">
        <v>13653</v>
      </c>
      <c r="F59">
        <v>0</v>
      </c>
      <c r="H59" t="str">
        <f>VLOOKUP(Table16[[#This Row],[Column1]],J:K,2,FALSE)</f>
        <v>Cecypo Limited</v>
      </c>
      <c r="J59" t="s">
        <v>13651</v>
      </c>
      <c r="K59" t="s">
        <v>13652</v>
      </c>
      <c r="L59">
        <v>0</v>
      </c>
      <c r="N59" t="s">
        <v>7106</v>
      </c>
    </row>
    <row r="60" spans="1:14" x14ac:dyDescent="0.35">
      <c r="A60" t="s">
        <v>13654</v>
      </c>
      <c r="B60" t="s">
        <v>13655</v>
      </c>
      <c r="C60" t="s">
        <v>10</v>
      </c>
      <c r="D60" t="s">
        <v>10</v>
      </c>
      <c r="E60" t="s">
        <v>13656</v>
      </c>
      <c r="F60">
        <v>0</v>
      </c>
      <c r="H60" t="str">
        <f>VLOOKUP(Table16[[#This Row],[Column1]],J:K,2,FALSE)</f>
        <v>Joseka Investments</v>
      </c>
      <c r="J60" t="s">
        <v>13654</v>
      </c>
      <c r="K60" t="s">
        <v>13655</v>
      </c>
      <c r="L60">
        <v>0</v>
      </c>
      <c r="N60" t="s">
        <v>7106</v>
      </c>
    </row>
    <row r="61" spans="1:14" x14ac:dyDescent="0.35">
      <c r="A61" t="s">
        <v>13657</v>
      </c>
      <c r="B61" t="s">
        <v>13658</v>
      </c>
      <c r="C61" t="s">
        <v>10</v>
      </c>
      <c r="D61" t="s">
        <v>10</v>
      </c>
      <c r="E61" t="s">
        <v>13659</v>
      </c>
      <c r="F61">
        <v>0</v>
      </c>
      <c r="H61" t="str">
        <f>VLOOKUP(Table16[[#This Row],[Column1]],J:K,2,FALSE)</f>
        <v>Oganga Women Group</v>
      </c>
      <c r="J61" t="s">
        <v>13657</v>
      </c>
      <c r="K61" t="s">
        <v>13658</v>
      </c>
      <c r="L61">
        <v>0</v>
      </c>
      <c r="N61" t="s">
        <v>7106</v>
      </c>
    </row>
    <row r="62" spans="1:14" x14ac:dyDescent="0.35">
      <c r="A62" t="s">
        <v>13660</v>
      </c>
      <c r="B62" t="s">
        <v>13661</v>
      </c>
      <c r="C62" t="s">
        <v>10</v>
      </c>
      <c r="D62" t="s">
        <v>10</v>
      </c>
      <c r="E62" t="s">
        <v>13662</v>
      </c>
      <c r="F62">
        <v>0</v>
      </c>
      <c r="H62" t="str">
        <f>VLOOKUP(Table16[[#This Row],[Column1]],J:K,2,FALSE)</f>
        <v>Buffalo Chemist Ltd</v>
      </c>
      <c r="J62" t="s">
        <v>13660</v>
      </c>
      <c r="K62" t="s">
        <v>13661</v>
      </c>
      <c r="L62">
        <v>0</v>
      </c>
      <c r="N62" t="s">
        <v>7106</v>
      </c>
    </row>
    <row r="63" spans="1:14" x14ac:dyDescent="0.35">
      <c r="A63" t="s">
        <v>13663</v>
      </c>
      <c r="B63" t="s">
        <v>30889</v>
      </c>
      <c r="C63" t="s">
        <v>10</v>
      </c>
      <c r="D63" t="s">
        <v>10</v>
      </c>
      <c r="E63" t="s">
        <v>30890</v>
      </c>
      <c r="F63">
        <v>722934</v>
      </c>
      <c r="H63" t="str">
        <f>VLOOKUP(Table16[[#This Row],[Column1]],J:K,2,FALSE)</f>
        <v>Other Balances</v>
      </c>
      <c r="J63" t="s">
        <v>13663</v>
      </c>
      <c r="K63" t="s">
        <v>13664</v>
      </c>
      <c r="L63" s="4">
        <v>722934</v>
      </c>
      <c r="M63" s="4"/>
      <c r="N63" t="s">
        <v>13497</v>
      </c>
    </row>
    <row r="64" spans="1:14" x14ac:dyDescent="0.35">
      <c r="A64" t="s">
        <v>13665</v>
      </c>
      <c r="B64" t="s">
        <v>13666</v>
      </c>
      <c r="C64" t="s">
        <v>10</v>
      </c>
      <c r="D64" t="s">
        <v>10</v>
      </c>
      <c r="E64" t="s">
        <v>13667</v>
      </c>
      <c r="F64">
        <v>0</v>
      </c>
      <c r="H64" t="str">
        <f>VLOOKUP(Table16[[#This Row],[Column1]],J:K,2,FALSE)</f>
        <v>Noorjehan Collections</v>
      </c>
      <c r="J64" t="s">
        <v>13665</v>
      </c>
      <c r="K64" t="s">
        <v>13666</v>
      </c>
      <c r="L64">
        <v>0</v>
      </c>
      <c r="N64" t="s">
        <v>7106</v>
      </c>
    </row>
    <row r="65" spans="1:14" x14ac:dyDescent="0.35">
      <c r="A65" t="s">
        <v>13668</v>
      </c>
      <c r="B65" t="s">
        <v>13669</v>
      </c>
      <c r="C65" t="s">
        <v>10</v>
      </c>
      <c r="D65" t="s">
        <v>10</v>
      </c>
      <c r="E65" t="s">
        <v>13670</v>
      </c>
      <c r="F65">
        <v>0</v>
      </c>
      <c r="H65" t="str">
        <f>VLOOKUP(Table16[[#This Row],[Column1]],J:K,2,FALSE)</f>
        <v>Telkom Kenya ltd</v>
      </c>
      <c r="J65" t="s">
        <v>13668</v>
      </c>
      <c r="K65" t="s">
        <v>13669</v>
      </c>
      <c r="L65">
        <v>0</v>
      </c>
      <c r="N65" t="s">
        <v>13497</v>
      </c>
    </row>
    <row r="66" spans="1:14" x14ac:dyDescent="0.35">
      <c r="A66" t="s">
        <v>13671</v>
      </c>
      <c r="B66" t="s">
        <v>13672</v>
      </c>
      <c r="C66" t="s">
        <v>30891</v>
      </c>
      <c r="D66" t="s">
        <v>10</v>
      </c>
      <c r="E66" t="s">
        <v>13673</v>
      </c>
      <c r="F66">
        <v>0</v>
      </c>
      <c r="H66" t="str">
        <f>VLOOKUP(Table16[[#This Row],[Column1]],J:K,2,FALSE)</f>
        <v>Pato enterprises ltd</v>
      </c>
      <c r="J66" t="s">
        <v>13671</v>
      </c>
      <c r="K66" t="s">
        <v>13672</v>
      </c>
      <c r="L66">
        <v>0</v>
      </c>
      <c r="N66" t="s">
        <v>7106</v>
      </c>
    </row>
    <row r="67" spans="1:14" x14ac:dyDescent="0.35">
      <c r="A67" t="s">
        <v>13674</v>
      </c>
      <c r="B67" t="s">
        <v>13675</v>
      </c>
      <c r="C67" t="s">
        <v>13676</v>
      </c>
      <c r="D67" t="s">
        <v>10</v>
      </c>
      <c r="E67" t="s">
        <v>13677</v>
      </c>
      <c r="F67">
        <v>1523414.13</v>
      </c>
      <c r="H67" t="str">
        <f>VLOOKUP(Table16[[#This Row],[Column1]],J:K,2,FALSE)</f>
        <v>Kenya Power &amp; Lighting Company Ltd</v>
      </c>
      <c r="J67" t="s">
        <v>13674</v>
      </c>
      <c r="K67" t="s">
        <v>13675</v>
      </c>
      <c r="L67" s="4">
        <v>470502.48</v>
      </c>
      <c r="M67" s="4"/>
      <c r="N67" t="s">
        <v>7106</v>
      </c>
    </row>
    <row r="68" spans="1:14" x14ac:dyDescent="0.35">
      <c r="A68" t="s">
        <v>13678</v>
      </c>
      <c r="B68" t="s">
        <v>11807</v>
      </c>
      <c r="C68" t="s">
        <v>30892</v>
      </c>
      <c r="D68" t="s">
        <v>10</v>
      </c>
      <c r="E68" t="s">
        <v>13679</v>
      </c>
      <c r="F68">
        <v>-108767.15</v>
      </c>
      <c r="H68" t="str">
        <f>VLOOKUP(Table16[[#This Row],[Column1]],J:K,2,FALSE)</f>
        <v>CFC Life Assurance</v>
      </c>
      <c r="J68" t="s">
        <v>13678</v>
      </c>
      <c r="K68" t="s">
        <v>11807</v>
      </c>
      <c r="L68" s="4">
        <v>-108767.15</v>
      </c>
      <c r="M68" s="4"/>
      <c r="N68" t="s">
        <v>7106</v>
      </c>
    </row>
    <row r="69" spans="1:14" x14ac:dyDescent="0.35">
      <c r="A69" t="s">
        <v>13680</v>
      </c>
      <c r="B69" t="s">
        <v>13681</v>
      </c>
      <c r="C69" t="s">
        <v>10</v>
      </c>
      <c r="D69" t="s">
        <v>10</v>
      </c>
      <c r="E69" t="s">
        <v>13681</v>
      </c>
      <c r="F69">
        <v>0</v>
      </c>
      <c r="H69" t="str">
        <f>VLOOKUP(Table16[[#This Row],[Column1]],J:K,2,FALSE)</f>
        <v>N.S.S.F</v>
      </c>
      <c r="J69" t="s">
        <v>13680</v>
      </c>
      <c r="K69" t="s">
        <v>13681</v>
      </c>
      <c r="L69">
        <v>0</v>
      </c>
      <c r="N69" t="s">
        <v>7106</v>
      </c>
    </row>
    <row r="70" spans="1:14" x14ac:dyDescent="0.35">
      <c r="A70" t="s">
        <v>13682</v>
      </c>
      <c r="B70" t="s">
        <v>13683</v>
      </c>
      <c r="C70" t="s">
        <v>10</v>
      </c>
      <c r="D70" t="s">
        <v>10</v>
      </c>
      <c r="E70" t="s">
        <v>13684</v>
      </c>
      <c r="F70">
        <v>0</v>
      </c>
      <c r="H70" t="str">
        <f>VLOOKUP(Table16[[#This Row],[Column1]],J:K,2,FALSE)</f>
        <v>Communications Authority Of Kenya</v>
      </c>
      <c r="J70" t="s">
        <v>13682</v>
      </c>
      <c r="K70" t="s">
        <v>13683</v>
      </c>
      <c r="L70">
        <v>0</v>
      </c>
      <c r="N70" t="s">
        <v>7106</v>
      </c>
    </row>
    <row r="71" spans="1:14" x14ac:dyDescent="0.35">
      <c r="A71" t="s">
        <v>13685</v>
      </c>
      <c r="B71" t="s">
        <v>13686</v>
      </c>
      <c r="C71" t="s">
        <v>10</v>
      </c>
      <c r="D71" t="s">
        <v>10</v>
      </c>
      <c r="E71" t="s">
        <v>13687</v>
      </c>
      <c r="F71">
        <v>0</v>
      </c>
      <c r="H71" t="str">
        <f>VLOOKUP(Table16[[#This Row],[Column1]],J:K,2,FALSE)</f>
        <v>National Hosp. Ins. Fund</v>
      </c>
      <c r="J71" t="s">
        <v>13685</v>
      </c>
      <c r="K71" t="s">
        <v>13686</v>
      </c>
      <c r="L71">
        <v>0</v>
      </c>
      <c r="N71" t="s">
        <v>13497</v>
      </c>
    </row>
    <row r="72" spans="1:14" x14ac:dyDescent="0.35">
      <c r="A72" t="s">
        <v>13688</v>
      </c>
      <c r="B72" t="s">
        <v>13689</v>
      </c>
      <c r="C72" t="s">
        <v>13690</v>
      </c>
      <c r="D72" t="s">
        <v>10</v>
      </c>
      <c r="E72" t="s">
        <v>13691</v>
      </c>
      <c r="F72">
        <v>0</v>
      </c>
      <c r="H72" t="str">
        <f>VLOOKUP(Table16[[#This Row],[Column1]],J:K,2,FALSE)</f>
        <v>Hotel Boulevard</v>
      </c>
      <c r="J72" t="s">
        <v>13688</v>
      </c>
      <c r="K72" t="s">
        <v>13689</v>
      </c>
      <c r="L72">
        <v>0</v>
      </c>
      <c r="N72" t="s">
        <v>7106</v>
      </c>
    </row>
    <row r="73" spans="1:14" x14ac:dyDescent="0.35">
      <c r="A73" t="s">
        <v>13692</v>
      </c>
      <c r="B73" t="s">
        <v>12114</v>
      </c>
      <c r="C73" t="s">
        <v>13693</v>
      </c>
      <c r="D73" t="s">
        <v>10</v>
      </c>
      <c r="E73" t="s">
        <v>13694</v>
      </c>
      <c r="F73">
        <v>26100</v>
      </c>
      <c r="H73" t="str">
        <f>VLOOKUP(Table16[[#This Row],[Column1]],J:K,2,FALSE)</f>
        <v>College of Insurance</v>
      </c>
      <c r="J73" t="s">
        <v>13692</v>
      </c>
      <c r="K73" t="s">
        <v>12114</v>
      </c>
      <c r="L73" s="4">
        <v>26100</v>
      </c>
      <c r="M73" s="4"/>
      <c r="N73" t="s">
        <v>7106</v>
      </c>
    </row>
    <row r="74" spans="1:14" x14ac:dyDescent="0.35">
      <c r="A74" t="s">
        <v>13695</v>
      </c>
      <c r="B74" t="s">
        <v>13696</v>
      </c>
      <c r="C74" t="s">
        <v>13697</v>
      </c>
      <c r="D74" t="s">
        <v>10</v>
      </c>
      <c r="E74" t="s">
        <v>13698</v>
      </c>
      <c r="F74">
        <v>0</v>
      </c>
      <c r="H74" t="str">
        <f>VLOOKUP(Table16[[#This Row],[Column1]],J:K,2,FALSE)</f>
        <v>Factory Guards Limited</v>
      </c>
      <c r="J74" t="s">
        <v>13695</v>
      </c>
      <c r="K74" t="s">
        <v>13696</v>
      </c>
      <c r="L74">
        <v>0</v>
      </c>
      <c r="N74" t="s">
        <v>7106</v>
      </c>
    </row>
    <row r="75" spans="1:14" x14ac:dyDescent="0.35">
      <c r="A75" t="s">
        <v>13699</v>
      </c>
      <c r="B75" t="s">
        <v>13700</v>
      </c>
      <c r="C75" t="s">
        <v>13701</v>
      </c>
      <c r="D75" t="s">
        <v>10</v>
      </c>
      <c r="E75" t="s">
        <v>13702</v>
      </c>
      <c r="F75">
        <v>15411183.689999999</v>
      </c>
      <c r="H75" t="str">
        <f>VLOOKUP(Table16[[#This Row],[Column1]],J:K,2,FALSE)</f>
        <v>International Federation of Red Cross</v>
      </c>
      <c r="J75" t="s">
        <v>13699</v>
      </c>
      <c r="K75" t="s">
        <v>13700</v>
      </c>
      <c r="L75" s="4">
        <v>11827314.810000001</v>
      </c>
      <c r="M75" s="4"/>
      <c r="N75" t="s">
        <v>7106</v>
      </c>
    </row>
    <row r="76" spans="1:14" x14ac:dyDescent="0.35">
      <c r="A76" t="s">
        <v>13703</v>
      </c>
      <c r="B76" t="s">
        <v>13704</v>
      </c>
      <c r="C76" t="s">
        <v>13705</v>
      </c>
      <c r="D76" t="s">
        <v>10</v>
      </c>
      <c r="E76" t="s">
        <v>13706</v>
      </c>
      <c r="F76">
        <v>0</v>
      </c>
      <c r="H76" t="str">
        <f>VLOOKUP(Table16[[#This Row],[Column1]],J:K,2,FALSE)</f>
        <v>IFRC Logistics Centre</v>
      </c>
      <c r="J76" t="s">
        <v>13703</v>
      </c>
      <c r="K76" t="s">
        <v>13704</v>
      </c>
      <c r="L76">
        <v>0</v>
      </c>
      <c r="N76" t="s">
        <v>7106</v>
      </c>
    </row>
    <row r="77" spans="1:14" x14ac:dyDescent="0.35">
      <c r="A77" t="s">
        <v>13707</v>
      </c>
      <c r="B77" t="s">
        <v>13708</v>
      </c>
      <c r="C77" t="s">
        <v>30893</v>
      </c>
      <c r="D77" t="s">
        <v>10</v>
      </c>
      <c r="E77" t="s">
        <v>13709</v>
      </c>
      <c r="F77">
        <v>0</v>
      </c>
      <c r="H77" t="str">
        <f>VLOOKUP(Table16[[#This Row],[Column1]],J:K,2,FALSE)</f>
        <v>Hotel County Ltd</v>
      </c>
      <c r="J77" t="s">
        <v>13707</v>
      </c>
      <c r="K77" t="s">
        <v>13708</v>
      </c>
      <c r="L77">
        <v>0</v>
      </c>
      <c r="N77" t="s">
        <v>7106</v>
      </c>
    </row>
    <row r="78" spans="1:14" x14ac:dyDescent="0.35">
      <c r="A78" t="s">
        <v>13710</v>
      </c>
      <c r="B78" t="s">
        <v>13711</v>
      </c>
      <c r="C78" t="s">
        <v>13712</v>
      </c>
      <c r="D78" t="s">
        <v>10</v>
      </c>
      <c r="E78" t="s">
        <v>13713</v>
      </c>
      <c r="F78">
        <v>0</v>
      </c>
      <c r="H78" t="str">
        <f>VLOOKUP(Table16[[#This Row],[Column1]],J:K,2,FALSE)</f>
        <v>Indent Limited</v>
      </c>
      <c r="J78" t="s">
        <v>13710</v>
      </c>
      <c r="K78" t="s">
        <v>13711</v>
      </c>
      <c r="L78">
        <v>0</v>
      </c>
      <c r="N78" t="s">
        <v>7106</v>
      </c>
    </row>
    <row r="79" spans="1:14" x14ac:dyDescent="0.35">
      <c r="A79" t="s">
        <v>13714</v>
      </c>
      <c r="B79" t="s">
        <v>13715</v>
      </c>
      <c r="C79" t="s">
        <v>13716</v>
      </c>
      <c r="D79" t="s">
        <v>10</v>
      </c>
      <c r="E79" t="s">
        <v>13717</v>
      </c>
      <c r="F79">
        <v>925957.92</v>
      </c>
      <c r="H79" t="str">
        <f>VLOOKUP(Table16[[#This Row],[Column1]],J:K,2,FALSE)</f>
        <v>Toyota Kenya Ltd</v>
      </c>
      <c r="J79" t="s">
        <v>13714</v>
      </c>
      <c r="K79" t="s">
        <v>13715</v>
      </c>
      <c r="L79" s="4">
        <v>611848.46</v>
      </c>
      <c r="M79" s="4"/>
      <c r="N79" t="s">
        <v>7106</v>
      </c>
    </row>
    <row r="80" spans="1:14" x14ac:dyDescent="0.35">
      <c r="A80" t="s">
        <v>13718</v>
      </c>
      <c r="B80" t="s">
        <v>13719</v>
      </c>
      <c r="C80" t="s">
        <v>30894</v>
      </c>
      <c r="D80" t="s">
        <v>10</v>
      </c>
      <c r="E80" t="s">
        <v>13720</v>
      </c>
      <c r="F80">
        <v>0</v>
      </c>
      <c r="H80" t="str">
        <f>VLOOKUP(Table16[[#This Row],[Column1]],J:K,2,FALSE)</f>
        <v>Khamar Traders &amp; Distributors</v>
      </c>
      <c r="J80" t="s">
        <v>13718</v>
      </c>
      <c r="K80" t="s">
        <v>13719</v>
      </c>
      <c r="L80">
        <v>0</v>
      </c>
      <c r="N80" t="s">
        <v>7106</v>
      </c>
    </row>
    <row r="81" spans="1:14" x14ac:dyDescent="0.35">
      <c r="A81" t="s">
        <v>13721</v>
      </c>
      <c r="B81" t="s">
        <v>13722</v>
      </c>
      <c r="C81" t="s">
        <v>13723</v>
      </c>
      <c r="D81" t="s">
        <v>10</v>
      </c>
      <c r="E81" t="s">
        <v>13724</v>
      </c>
      <c r="F81">
        <v>118000</v>
      </c>
      <c r="H81" t="str">
        <f>VLOOKUP(Table16[[#This Row],[Column1]],J:K,2,FALSE)</f>
        <v>Nairobi Enterprises Limited</v>
      </c>
      <c r="J81" t="s">
        <v>13721</v>
      </c>
      <c r="K81" t="s">
        <v>13722</v>
      </c>
      <c r="L81" s="4">
        <v>118000</v>
      </c>
      <c r="M81" s="4"/>
      <c r="N81" t="s">
        <v>7106</v>
      </c>
    </row>
    <row r="82" spans="1:14" x14ac:dyDescent="0.35">
      <c r="A82" t="s">
        <v>13725</v>
      </c>
      <c r="B82" t="s">
        <v>12180</v>
      </c>
      <c r="C82" t="s">
        <v>13726</v>
      </c>
      <c r="D82" t="s">
        <v>10</v>
      </c>
      <c r="E82" t="s">
        <v>13727</v>
      </c>
      <c r="F82">
        <v>223295</v>
      </c>
      <c r="H82" t="str">
        <f>VLOOKUP(Table16[[#This Row],[Column1]],J:K,2,FALSE)</f>
        <v>Palbina Travel Limited</v>
      </c>
      <c r="J82" t="s">
        <v>13725</v>
      </c>
      <c r="K82" t="s">
        <v>12180</v>
      </c>
      <c r="L82" s="4">
        <v>223295</v>
      </c>
      <c r="M82" s="4"/>
      <c r="N82" t="s">
        <v>7106</v>
      </c>
    </row>
    <row r="83" spans="1:14" x14ac:dyDescent="0.35">
      <c r="A83" t="s">
        <v>13728</v>
      </c>
      <c r="B83" t="s">
        <v>13729</v>
      </c>
      <c r="C83" t="s">
        <v>30895</v>
      </c>
      <c r="D83" t="s">
        <v>10</v>
      </c>
      <c r="E83" t="s">
        <v>13730</v>
      </c>
      <c r="F83">
        <v>0</v>
      </c>
      <c r="H83" t="str">
        <f>VLOOKUP(Table16[[#This Row],[Column1]],J:K,2,FALSE)</f>
        <v>Kenyaweb.com Limited</v>
      </c>
      <c r="J83" t="s">
        <v>13728</v>
      </c>
      <c r="K83" t="s">
        <v>13729</v>
      </c>
      <c r="L83">
        <v>0</v>
      </c>
      <c r="N83" t="s">
        <v>7106</v>
      </c>
    </row>
    <row r="84" spans="1:14" x14ac:dyDescent="0.35">
      <c r="A84" t="s">
        <v>13731</v>
      </c>
      <c r="B84" t="s">
        <v>13732</v>
      </c>
      <c r="C84" t="s">
        <v>30896</v>
      </c>
      <c r="D84" t="s">
        <v>10</v>
      </c>
      <c r="E84" t="s">
        <v>13733</v>
      </c>
      <c r="F84">
        <v>-3270.02</v>
      </c>
      <c r="H84" t="str">
        <f>VLOOKUP(Table16[[#This Row],[Column1]],J:K,2,FALSE)</f>
        <v>DHL Worldwide Express (K) ltd</v>
      </c>
      <c r="J84" t="s">
        <v>13731</v>
      </c>
      <c r="K84" t="s">
        <v>13732</v>
      </c>
      <c r="L84" s="4">
        <v>-3270.02</v>
      </c>
      <c r="M84" s="4"/>
      <c r="N84" t="s">
        <v>7106</v>
      </c>
    </row>
    <row r="85" spans="1:14" x14ac:dyDescent="0.35">
      <c r="A85" t="s">
        <v>13734</v>
      </c>
      <c r="B85" t="s">
        <v>30897</v>
      </c>
      <c r="C85" t="s">
        <v>30898</v>
      </c>
      <c r="D85" t="s">
        <v>10</v>
      </c>
      <c r="E85" t="s">
        <v>13736</v>
      </c>
      <c r="F85">
        <v>-1.5</v>
      </c>
      <c r="H85" t="str">
        <f>VLOOKUP(Table16[[#This Row],[Column1]],J:K,2,FALSE)</f>
        <v>Aquamist Limited</v>
      </c>
      <c r="J85" t="s">
        <v>13734</v>
      </c>
      <c r="K85" t="s">
        <v>13735</v>
      </c>
      <c r="L85">
        <v>-1.5</v>
      </c>
      <c r="N85" t="s">
        <v>7106</v>
      </c>
    </row>
    <row r="86" spans="1:14" x14ac:dyDescent="0.35">
      <c r="A86" t="s">
        <v>13737</v>
      </c>
      <c r="B86" t="s">
        <v>13738</v>
      </c>
      <c r="C86" t="s">
        <v>13739</v>
      </c>
      <c r="D86" t="s">
        <v>10</v>
      </c>
      <c r="E86" t="s">
        <v>13740</v>
      </c>
      <c r="F86">
        <v>0</v>
      </c>
      <c r="H86" t="str">
        <f>VLOOKUP(Table16[[#This Row],[Column1]],J:K,2,FALSE)</f>
        <v>Office Dynamics Limited</v>
      </c>
      <c r="J86" t="s">
        <v>13737</v>
      </c>
      <c r="K86" t="s">
        <v>13738</v>
      </c>
      <c r="L86">
        <v>0</v>
      </c>
      <c r="N86" t="s">
        <v>7106</v>
      </c>
    </row>
    <row r="87" spans="1:14" x14ac:dyDescent="0.35">
      <c r="A87" t="s">
        <v>13741</v>
      </c>
      <c r="B87" t="s">
        <v>13742</v>
      </c>
      <c r="C87" t="s">
        <v>13743</v>
      </c>
      <c r="D87" t="s">
        <v>10</v>
      </c>
      <c r="E87" t="s">
        <v>13744</v>
      </c>
      <c r="F87">
        <v>0</v>
      </c>
      <c r="H87" t="str">
        <f>VLOOKUP(Table16[[#This Row],[Column1]],J:K,2,FALSE)</f>
        <v>Coverkraft Limited</v>
      </c>
      <c r="J87" t="s">
        <v>13741</v>
      </c>
      <c r="K87" t="s">
        <v>13742</v>
      </c>
      <c r="L87">
        <v>0</v>
      </c>
      <c r="N87" t="s">
        <v>7106</v>
      </c>
    </row>
    <row r="88" spans="1:14" x14ac:dyDescent="0.35">
      <c r="A88" t="s">
        <v>13745</v>
      </c>
      <c r="B88" t="s">
        <v>13746</v>
      </c>
      <c r="C88" t="s">
        <v>30899</v>
      </c>
      <c r="D88" t="s">
        <v>10</v>
      </c>
      <c r="E88" t="s">
        <v>13747</v>
      </c>
      <c r="F88">
        <v>0</v>
      </c>
      <c r="H88" t="str">
        <f>VLOOKUP(Table16[[#This Row],[Column1]],J:K,2,FALSE)</f>
        <v>Kenpak Colour Printers</v>
      </c>
      <c r="J88" t="s">
        <v>13745</v>
      </c>
      <c r="K88" t="s">
        <v>13746</v>
      </c>
      <c r="L88">
        <v>0</v>
      </c>
      <c r="N88" t="s">
        <v>7106</v>
      </c>
    </row>
    <row r="89" spans="1:14" x14ac:dyDescent="0.35">
      <c r="A89" t="s">
        <v>13748</v>
      </c>
      <c r="B89" t="s">
        <v>13749</v>
      </c>
      <c r="C89" t="s">
        <v>13750</v>
      </c>
      <c r="D89" t="s">
        <v>10</v>
      </c>
      <c r="E89" t="s">
        <v>13751</v>
      </c>
      <c r="F89">
        <v>1201218.77</v>
      </c>
      <c r="H89" t="str">
        <f>VLOOKUP(Table16[[#This Row],[Column1]],J:K,2,FALSE)</f>
        <v>Safaricom Limited</v>
      </c>
      <c r="J89" t="s">
        <v>13748</v>
      </c>
      <c r="K89" t="s">
        <v>13749</v>
      </c>
      <c r="L89" s="4">
        <v>1084427.98</v>
      </c>
      <c r="M89" s="4"/>
      <c r="N89" t="s">
        <v>7106</v>
      </c>
    </row>
    <row r="90" spans="1:14" x14ac:dyDescent="0.35">
      <c r="A90" t="s">
        <v>13752</v>
      </c>
      <c r="B90" t="s">
        <v>13753</v>
      </c>
      <c r="C90" t="s">
        <v>13754</v>
      </c>
      <c r="D90" t="s">
        <v>10</v>
      </c>
      <c r="E90" t="s">
        <v>13755</v>
      </c>
      <c r="F90">
        <v>0</v>
      </c>
      <c r="H90" t="str">
        <f>VLOOKUP(Table16[[#This Row],[Column1]],J:K,2,FALSE)</f>
        <v>Holistic Systems</v>
      </c>
      <c r="J90" t="s">
        <v>13752</v>
      </c>
      <c r="K90" t="s">
        <v>13753</v>
      </c>
      <c r="L90">
        <v>0</v>
      </c>
      <c r="N90" t="s">
        <v>7106</v>
      </c>
    </row>
    <row r="91" spans="1:14" x14ac:dyDescent="0.35">
      <c r="A91" t="s">
        <v>13756</v>
      </c>
      <c r="B91" t="s">
        <v>13757</v>
      </c>
      <c r="C91" t="s">
        <v>13758</v>
      </c>
      <c r="D91" t="s">
        <v>10</v>
      </c>
      <c r="E91" t="s">
        <v>13759</v>
      </c>
      <c r="F91">
        <v>0</v>
      </c>
      <c r="H91" t="str">
        <f>VLOOKUP(Table16[[#This Row],[Column1]],J:K,2,FALSE)</f>
        <v>Direct Sales &amp; Distribution</v>
      </c>
      <c r="J91" t="s">
        <v>13756</v>
      </c>
      <c r="K91" t="s">
        <v>13757</v>
      </c>
      <c r="L91">
        <v>0</v>
      </c>
      <c r="N91" t="s">
        <v>7106</v>
      </c>
    </row>
    <row r="92" spans="1:14" x14ac:dyDescent="0.35">
      <c r="A92" t="s">
        <v>13760</v>
      </c>
      <c r="B92" t="s">
        <v>13761</v>
      </c>
      <c r="C92" t="s">
        <v>13762</v>
      </c>
      <c r="D92" t="s">
        <v>10</v>
      </c>
      <c r="E92" t="s">
        <v>13763</v>
      </c>
      <c r="F92">
        <v>2965</v>
      </c>
      <c r="H92" t="str">
        <f>VLOOKUP(Table16[[#This Row],[Column1]],J:K,2,FALSE)</f>
        <v>Bakpharm Ltd</v>
      </c>
      <c r="J92" t="s">
        <v>13760</v>
      </c>
      <c r="K92" t="s">
        <v>13761</v>
      </c>
      <c r="L92" s="4">
        <v>2965</v>
      </c>
      <c r="M92" s="4"/>
      <c r="N92" t="s">
        <v>7106</v>
      </c>
    </row>
    <row r="93" spans="1:14" x14ac:dyDescent="0.35">
      <c r="A93" t="s">
        <v>13764</v>
      </c>
      <c r="B93" t="s">
        <v>13765</v>
      </c>
      <c r="C93" t="s">
        <v>13766</v>
      </c>
      <c r="D93" t="s">
        <v>10</v>
      </c>
      <c r="E93" t="s">
        <v>13767</v>
      </c>
      <c r="F93">
        <v>0</v>
      </c>
      <c r="H93" t="str">
        <f>VLOOKUP(Table16[[#This Row],[Column1]],J:K,2,FALSE)</f>
        <v>Zain Kenya Ltd</v>
      </c>
      <c r="J93" t="s">
        <v>13764</v>
      </c>
      <c r="K93" t="s">
        <v>13765</v>
      </c>
      <c r="L93">
        <v>0</v>
      </c>
      <c r="N93" t="s">
        <v>7106</v>
      </c>
    </row>
    <row r="94" spans="1:14" x14ac:dyDescent="0.35">
      <c r="A94" t="s">
        <v>13768</v>
      </c>
      <c r="B94" t="s">
        <v>13769</v>
      </c>
      <c r="C94" t="s">
        <v>13770</v>
      </c>
      <c r="D94" t="s">
        <v>10</v>
      </c>
      <c r="E94" t="s">
        <v>13771</v>
      </c>
      <c r="F94">
        <v>-280</v>
      </c>
      <c r="H94" t="str">
        <f>VLOOKUP(Table16[[#This Row],[Column1]],J:K,2,FALSE)</f>
        <v>Alpha Medical Manufacturers Ltd</v>
      </c>
      <c r="J94" t="s">
        <v>13768</v>
      </c>
      <c r="K94" t="s">
        <v>13769</v>
      </c>
      <c r="L94">
        <v>-280</v>
      </c>
      <c r="N94" t="s">
        <v>7106</v>
      </c>
    </row>
    <row r="95" spans="1:14" x14ac:dyDescent="0.35">
      <c r="A95" t="s">
        <v>13772</v>
      </c>
      <c r="B95" t="s">
        <v>13773</v>
      </c>
      <c r="C95" t="s">
        <v>10</v>
      </c>
      <c r="D95" t="s">
        <v>10</v>
      </c>
      <c r="E95" t="s">
        <v>13774</v>
      </c>
      <c r="F95">
        <v>0</v>
      </c>
      <c r="H95" t="str">
        <f>VLOOKUP(Table16[[#This Row],[Column1]],J:K,2,FALSE)</f>
        <v>P.L.A.K</v>
      </c>
      <c r="J95" t="s">
        <v>13772</v>
      </c>
      <c r="K95" t="s">
        <v>13773</v>
      </c>
      <c r="L95">
        <v>0</v>
      </c>
      <c r="N95" t="s">
        <v>7106</v>
      </c>
    </row>
    <row r="96" spans="1:14" x14ac:dyDescent="0.35">
      <c r="A96" t="s">
        <v>13775</v>
      </c>
      <c r="B96" t="s">
        <v>12298</v>
      </c>
      <c r="C96" t="s">
        <v>13776</v>
      </c>
      <c r="D96" t="s">
        <v>10</v>
      </c>
      <c r="E96" t="s">
        <v>13777</v>
      </c>
      <c r="F96">
        <v>20000</v>
      </c>
      <c r="H96" t="str">
        <f>VLOOKUP(Table16[[#This Row],[Column1]],J:K,2,FALSE)</f>
        <v>Kenya Broadcasting Corporation</v>
      </c>
      <c r="J96" t="s">
        <v>13775</v>
      </c>
      <c r="K96" t="s">
        <v>12298</v>
      </c>
      <c r="L96" s="4">
        <v>20000</v>
      </c>
      <c r="M96" s="4"/>
      <c r="N96" t="s">
        <v>7106</v>
      </c>
    </row>
    <row r="97" spans="1:14" x14ac:dyDescent="0.35">
      <c r="A97" t="s">
        <v>13778</v>
      </c>
      <c r="B97" t="s">
        <v>13779</v>
      </c>
      <c r="C97" t="s">
        <v>10</v>
      </c>
      <c r="D97" t="s">
        <v>10</v>
      </c>
      <c r="E97" t="s">
        <v>13780</v>
      </c>
      <c r="F97">
        <v>0</v>
      </c>
      <c r="H97" t="str">
        <f>VLOOKUP(Table16[[#This Row],[Column1]],J:K,2,FALSE)</f>
        <v>Mohamed Arale Aden Contractors</v>
      </c>
      <c r="J97" t="s">
        <v>13778</v>
      </c>
      <c r="K97" t="s">
        <v>13779</v>
      </c>
      <c r="L97">
        <v>0</v>
      </c>
      <c r="N97" t="s">
        <v>7106</v>
      </c>
    </row>
    <row r="98" spans="1:14" x14ac:dyDescent="0.35">
      <c r="A98" t="s">
        <v>13781</v>
      </c>
      <c r="B98" t="s">
        <v>13782</v>
      </c>
      <c r="C98" t="s">
        <v>10</v>
      </c>
      <c r="D98" t="s">
        <v>10</v>
      </c>
      <c r="E98" t="s">
        <v>13783</v>
      </c>
      <c r="F98">
        <v>0</v>
      </c>
      <c r="H98" t="str">
        <f>VLOOKUP(Table16[[#This Row],[Column1]],J:K,2,FALSE)</f>
        <v>International Comm. of R.Cross</v>
      </c>
      <c r="J98" t="s">
        <v>13781</v>
      </c>
      <c r="K98" t="s">
        <v>13782</v>
      </c>
      <c r="L98">
        <v>0</v>
      </c>
      <c r="N98" t="s">
        <v>7106</v>
      </c>
    </row>
    <row r="99" spans="1:14" x14ac:dyDescent="0.35">
      <c r="A99" t="s">
        <v>13784</v>
      </c>
      <c r="B99" t="s">
        <v>13785</v>
      </c>
      <c r="C99" t="s">
        <v>30900</v>
      </c>
      <c r="D99" t="s">
        <v>10</v>
      </c>
      <c r="E99" t="s">
        <v>13786</v>
      </c>
      <c r="F99">
        <v>0</v>
      </c>
      <c r="H99" t="str">
        <f>VLOOKUP(Table16[[#This Row],[Column1]],J:K,2,FALSE)</f>
        <v>Hyperprint Associates</v>
      </c>
      <c r="J99" t="s">
        <v>13784</v>
      </c>
      <c r="K99" t="s">
        <v>13785</v>
      </c>
      <c r="L99">
        <v>0</v>
      </c>
      <c r="N99" t="s">
        <v>7106</v>
      </c>
    </row>
    <row r="100" spans="1:14" x14ac:dyDescent="0.35">
      <c r="A100" t="s">
        <v>13787</v>
      </c>
      <c r="B100" t="s">
        <v>13788</v>
      </c>
      <c r="C100" t="s">
        <v>30901</v>
      </c>
      <c r="D100" t="s">
        <v>10</v>
      </c>
      <c r="E100" t="s">
        <v>13789</v>
      </c>
      <c r="F100">
        <v>0</v>
      </c>
      <c r="H100" t="str">
        <f>VLOOKUP(Table16[[#This Row],[Column1]],J:K,2,FALSE)</f>
        <v>Capital FM Radio Station</v>
      </c>
      <c r="J100" t="s">
        <v>13787</v>
      </c>
      <c r="K100" t="s">
        <v>13788</v>
      </c>
      <c r="L100">
        <v>0</v>
      </c>
      <c r="N100" t="s">
        <v>7106</v>
      </c>
    </row>
    <row r="101" spans="1:14" x14ac:dyDescent="0.35">
      <c r="A101" t="s">
        <v>13790</v>
      </c>
      <c r="B101" t="s">
        <v>13791</v>
      </c>
      <c r="C101" t="s">
        <v>13792</v>
      </c>
      <c r="D101" t="s">
        <v>10</v>
      </c>
      <c r="E101" t="s">
        <v>13793</v>
      </c>
      <c r="F101">
        <v>0</v>
      </c>
      <c r="H101" t="str">
        <f>VLOOKUP(Table16[[#This Row],[Column1]],J:K,2,FALSE)</f>
        <v>Intercontinental Nairobi</v>
      </c>
      <c r="J101" t="s">
        <v>13790</v>
      </c>
      <c r="K101" t="s">
        <v>13791</v>
      </c>
      <c r="L101">
        <v>0</v>
      </c>
      <c r="N101" t="s">
        <v>7106</v>
      </c>
    </row>
    <row r="102" spans="1:14" x14ac:dyDescent="0.35">
      <c r="A102" t="s">
        <v>13794</v>
      </c>
      <c r="B102" t="s">
        <v>13795</v>
      </c>
      <c r="C102" t="s">
        <v>10</v>
      </c>
      <c r="D102" t="s">
        <v>10</v>
      </c>
      <c r="E102" t="s">
        <v>13796</v>
      </c>
      <c r="F102">
        <v>0</v>
      </c>
      <c r="H102" t="str">
        <f>VLOOKUP(Table16[[#This Row],[Column1]],J:K,2,FALSE)</f>
        <v>Flying Doctors Services</v>
      </c>
      <c r="J102" t="s">
        <v>13794</v>
      </c>
      <c r="K102" t="s">
        <v>13795</v>
      </c>
      <c r="L102">
        <v>0</v>
      </c>
      <c r="N102" t="s">
        <v>7106</v>
      </c>
    </row>
    <row r="103" spans="1:14" x14ac:dyDescent="0.35">
      <c r="A103" t="s">
        <v>13797</v>
      </c>
      <c r="B103" t="s">
        <v>13798</v>
      </c>
      <c r="C103" t="s">
        <v>10</v>
      </c>
      <c r="D103" t="s">
        <v>10</v>
      </c>
      <c r="E103" t="s">
        <v>13799</v>
      </c>
      <c r="F103">
        <v>5400</v>
      </c>
      <c r="H103" t="str">
        <f>VLOOKUP(Table16[[#This Row],[Column1]],J:K,2,FALSE)</f>
        <v>Trade AutoPrint Limited</v>
      </c>
      <c r="J103" t="s">
        <v>13797</v>
      </c>
      <c r="K103" t="s">
        <v>13798</v>
      </c>
      <c r="L103" s="4">
        <v>5400</v>
      </c>
      <c r="M103" s="4"/>
      <c r="N103" t="s">
        <v>7106</v>
      </c>
    </row>
    <row r="104" spans="1:14" x14ac:dyDescent="0.35">
      <c r="A104" t="s">
        <v>13800</v>
      </c>
      <c r="B104" t="s">
        <v>13801</v>
      </c>
      <c r="C104" t="s">
        <v>13802</v>
      </c>
      <c r="D104" t="s">
        <v>10</v>
      </c>
      <c r="E104" t="s">
        <v>13803</v>
      </c>
      <c r="F104">
        <v>6871175.7999999998</v>
      </c>
      <c r="H104" t="str">
        <f>VLOOKUP(Table16[[#This Row],[Column1]],J:K,2,FALSE)</f>
        <v>Spartan Relief Supplies Ltd</v>
      </c>
      <c r="J104" t="s">
        <v>13800</v>
      </c>
      <c r="K104" t="s">
        <v>13801</v>
      </c>
      <c r="L104" s="4">
        <v>9261735.8000000007</v>
      </c>
      <c r="M104" s="4"/>
      <c r="N104" t="s">
        <v>7106</v>
      </c>
    </row>
    <row r="105" spans="1:14" x14ac:dyDescent="0.35">
      <c r="A105" t="s">
        <v>13804</v>
      </c>
      <c r="B105" t="s">
        <v>13805</v>
      </c>
      <c r="C105" t="s">
        <v>30902</v>
      </c>
      <c r="D105" t="s">
        <v>10</v>
      </c>
      <c r="E105" t="s">
        <v>13806</v>
      </c>
      <c r="F105">
        <v>210300</v>
      </c>
      <c r="H105" t="str">
        <f>VLOOKUP(Table16[[#This Row],[Column1]],J:K,2,FALSE)</f>
        <v>Nation Media Group PLC</v>
      </c>
      <c r="J105" t="s">
        <v>13804</v>
      </c>
      <c r="K105" t="s">
        <v>13805</v>
      </c>
      <c r="L105" s="4">
        <v>76000</v>
      </c>
      <c r="M105" s="4"/>
      <c r="N105" t="s">
        <v>7106</v>
      </c>
    </row>
    <row r="106" spans="1:14" x14ac:dyDescent="0.35">
      <c r="A106" t="s">
        <v>13807</v>
      </c>
      <c r="B106" t="s">
        <v>13808</v>
      </c>
      <c r="C106" t="s">
        <v>30903</v>
      </c>
      <c r="D106" t="s">
        <v>10</v>
      </c>
      <c r="E106" t="s">
        <v>13809</v>
      </c>
      <c r="F106">
        <v>0</v>
      </c>
      <c r="H106" t="str">
        <f>VLOOKUP(Table16[[#This Row],[Column1]],J:K,2,FALSE)</f>
        <v>PrintFast Kenya Ltd</v>
      </c>
      <c r="J106" t="s">
        <v>13807</v>
      </c>
      <c r="K106" t="s">
        <v>13808</v>
      </c>
      <c r="L106">
        <v>0</v>
      </c>
      <c r="N106" t="s">
        <v>7106</v>
      </c>
    </row>
    <row r="107" spans="1:14" x14ac:dyDescent="0.35">
      <c r="A107" t="s">
        <v>13810</v>
      </c>
      <c r="B107" t="s">
        <v>13811</v>
      </c>
      <c r="C107" t="s">
        <v>10</v>
      </c>
      <c r="D107" t="s">
        <v>10</v>
      </c>
      <c r="E107" t="s">
        <v>13812</v>
      </c>
      <c r="F107">
        <v>0</v>
      </c>
      <c r="H107" t="str">
        <f>VLOOKUP(Table16[[#This Row],[Column1]],J:K,2,FALSE)</f>
        <v>AD Gifts Limited</v>
      </c>
      <c r="J107" t="s">
        <v>13810</v>
      </c>
      <c r="K107" t="s">
        <v>13811</v>
      </c>
      <c r="L107">
        <v>0</v>
      </c>
      <c r="N107" t="s">
        <v>7106</v>
      </c>
    </row>
    <row r="108" spans="1:14" x14ac:dyDescent="0.35">
      <c r="A108" t="s">
        <v>13813</v>
      </c>
      <c r="B108" t="s">
        <v>13814</v>
      </c>
      <c r="C108" t="s">
        <v>30904</v>
      </c>
      <c r="D108" t="s">
        <v>10</v>
      </c>
      <c r="E108" t="s">
        <v>13815</v>
      </c>
      <c r="F108">
        <v>0</v>
      </c>
      <c r="H108" t="str">
        <f>VLOOKUP(Table16[[#This Row],[Column1]],J:K,2,FALSE)</f>
        <v>Simba Colt Motors</v>
      </c>
      <c r="J108" t="s">
        <v>13813</v>
      </c>
      <c r="K108" t="s">
        <v>13814</v>
      </c>
      <c r="L108">
        <v>0</v>
      </c>
      <c r="N108" t="s">
        <v>7106</v>
      </c>
    </row>
    <row r="109" spans="1:14" x14ac:dyDescent="0.35">
      <c r="A109" t="s">
        <v>13816</v>
      </c>
      <c r="B109" t="s">
        <v>13817</v>
      </c>
      <c r="C109" t="s">
        <v>13818</v>
      </c>
      <c r="D109" t="s">
        <v>10</v>
      </c>
      <c r="E109" t="s">
        <v>13819</v>
      </c>
      <c r="F109">
        <v>0</v>
      </c>
      <c r="H109" t="str">
        <f>VLOOKUP(Table16[[#This Row],[Column1]],J:K,2,FALSE)</f>
        <v>Epitome Printing Press</v>
      </c>
      <c r="J109" t="s">
        <v>13816</v>
      </c>
      <c r="K109" t="s">
        <v>13817</v>
      </c>
      <c r="L109">
        <v>0</v>
      </c>
      <c r="N109" t="s">
        <v>7106</v>
      </c>
    </row>
    <row r="110" spans="1:14" x14ac:dyDescent="0.35">
      <c r="A110" t="s">
        <v>13820</v>
      </c>
      <c r="B110" t="s">
        <v>13821</v>
      </c>
      <c r="C110" t="s">
        <v>13822</v>
      </c>
      <c r="D110" t="s">
        <v>10</v>
      </c>
      <c r="E110" t="s">
        <v>13823</v>
      </c>
      <c r="F110">
        <v>0</v>
      </c>
      <c r="H110" t="str">
        <f>VLOOKUP(Table16[[#This Row],[Column1]],J:K,2,FALSE)</f>
        <v>Kenruss Medics Limited</v>
      </c>
      <c r="J110" t="s">
        <v>13820</v>
      </c>
      <c r="K110" t="s">
        <v>13821</v>
      </c>
      <c r="L110">
        <v>0</v>
      </c>
      <c r="N110" t="s">
        <v>7106</v>
      </c>
    </row>
    <row r="111" spans="1:14" x14ac:dyDescent="0.35">
      <c r="A111" t="s">
        <v>13824</v>
      </c>
      <c r="B111" t="s">
        <v>13825</v>
      </c>
      <c r="C111" t="s">
        <v>30905</v>
      </c>
      <c r="D111" t="s">
        <v>10</v>
      </c>
      <c r="E111" t="s">
        <v>13826</v>
      </c>
      <c r="F111">
        <v>0</v>
      </c>
      <c r="H111" t="str">
        <f>VLOOKUP(Table16[[#This Row],[Column1]],J:K,2,FALSE)</f>
        <v>Wilson Muiruri Contractors</v>
      </c>
      <c r="J111" t="s">
        <v>13824</v>
      </c>
      <c r="K111" t="s">
        <v>13825</v>
      </c>
      <c r="L111">
        <v>0</v>
      </c>
      <c r="N111" t="s">
        <v>7106</v>
      </c>
    </row>
    <row r="112" spans="1:14" x14ac:dyDescent="0.35">
      <c r="A112" t="s">
        <v>13827</v>
      </c>
      <c r="B112" t="s">
        <v>13828</v>
      </c>
      <c r="C112" t="s">
        <v>30906</v>
      </c>
      <c r="D112" t="s">
        <v>10</v>
      </c>
      <c r="E112" t="s">
        <v>13829</v>
      </c>
      <c r="F112">
        <v>0</v>
      </c>
      <c r="H112" t="str">
        <f>VLOOKUP(Table16[[#This Row],[Column1]],J:K,2,FALSE)</f>
        <v>Bonar (EA) Limited</v>
      </c>
      <c r="J112" t="s">
        <v>13827</v>
      </c>
      <c r="K112" t="s">
        <v>13828</v>
      </c>
      <c r="L112">
        <v>0</v>
      </c>
      <c r="N112" t="s">
        <v>7106</v>
      </c>
    </row>
    <row r="113" spans="1:14" x14ac:dyDescent="0.35">
      <c r="A113" t="s">
        <v>13830</v>
      </c>
      <c r="B113" t="s">
        <v>13831</v>
      </c>
      <c r="C113" t="s">
        <v>10</v>
      </c>
      <c r="D113" t="s">
        <v>10</v>
      </c>
      <c r="E113" t="s">
        <v>13832</v>
      </c>
      <c r="F113">
        <v>0</v>
      </c>
      <c r="H113" t="str">
        <f>VLOOKUP(Table16[[#This Row],[Column1]],J:K,2,FALSE)</f>
        <v>Multi High Security Systems</v>
      </c>
      <c r="J113" t="s">
        <v>13830</v>
      </c>
      <c r="K113" t="s">
        <v>13831</v>
      </c>
      <c r="L113">
        <v>0</v>
      </c>
      <c r="N113" t="s">
        <v>7106</v>
      </c>
    </row>
    <row r="114" spans="1:14" x14ac:dyDescent="0.35">
      <c r="A114" t="s">
        <v>13833</v>
      </c>
      <c r="B114" t="s">
        <v>11793</v>
      </c>
      <c r="C114" t="s">
        <v>30891</v>
      </c>
      <c r="D114" t="s">
        <v>10</v>
      </c>
      <c r="E114" t="s">
        <v>13834</v>
      </c>
      <c r="F114">
        <v>352898</v>
      </c>
      <c r="H114" t="str">
        <f>VLOOKUP(Table16[[#This Row],[Column1]],J:K,2,FALSE)</f>
        <v>Nixomb Enterprises Ltd</v>
      </c>
      <c r="J114" t="s">
        <v>13833</v>
      </c>
      <c r="K114" t="s">
        <v>11793</v>
      </c>
      <c r="L114" s="4">
        <v>352898</v>
      </c>
      <c r="M114" s="4"/>
      <c r="N114" t="s">
        <v>7106</v>
      </c>
    </row>
    <row r="115" spans="1:14" x14ac:dyDescent="0.35">
      <c r="A115" t="s">
        <v>13835</v>
      </c>
      <c r="B115" t="s">
        <v>13836</v>
      </c>
      <c r="C115" t="s">
        <v>10</v>
      </c>
      <c r="D115" t="s">
        <v>10</v>
      </c>
      <c r="E115" t="s">
        <v>13837</v>
      </c>
      <c r="F115">
        <v>0</v>
      </c>
      <c r="H115" t="str">
        <f>VLOOKUP(Table16[[#This Row],[Column1]],J:K,2,FALSE)</f>
        <v>Pinnacle  Relation D/Base Sys.</v>
      </c>
      <c r="J115" t="s">
        <v>13835</v>
      </c>
      <c r="K115" t="s">
        <v>13836</v>
      </c>
      <c r="L115">
        <v>0</v>
      </c>
      <c r="N115" t="s">
        <v>7106</v>
      </c>
    </row>
    <row r="116" spans="1:14" x14ac:dyDescent="0.35">
      <c r="A116" t="s">
        <v>13838</v>
      </c>
      <c r="B116" t="s">
        <v>13839</v>
      </c>
      <c r="C116" t="s">
        <v>13840</v>
      </c>
      <c r="D116" t="s">
        <v>10</v>
      </c>
      <c r="E116" t="s">
        <v>13841</v>
      </c>
      <c r="F116">
        <v>0</v>
      </c>
      <c r="H116" t="str">
        <f>VLOOKUP(Table16[[#This Row],[Column1]],J:K,2,FALSE)</f>
        <v>Shamco Industries Ltd.</v>
      </c>
      <c r="J116" t="s">
        <v>13838</v>
      </c>
      <c r="K116" t="s">
        <v>13839</v>
      </c>
      <c r="L116">
        <v>0</v>
      </c>
      <c r="N116" t="s">
        <v>7106</v>
      </c>
    </row>
    <row r="117" spans="1:14" x14ac:dyDescent="0.35">
      <c r="A117" t="s">
        <v>13842</v>
      </c>
      <c r="B117" t="s">
        <v>13843</v>
      </c>
      <c r="C117" t="s">
        <v>13844</v>
      </c>
      <c r="D117" t="s">
        <v>10</v>
      </c>
      <c r="E117" t="s">
        <v>13845</v>
      </c>
      <c r="F117">
        <v>9586765.6899999995</v>
      </c>
      <c r="H117" t="str">
        <f>VLOOKUP(Table16[[#This Row],[Column1]],J:K,2,FALSE)</f>
        <v>Techno Relief Services Ltd</v>
      </c>
      <c r="J117" t="s">
        <v>13842</v>
      </c>
      <c r="K117" t="s">
        <v>13843</v>
      </c>
      <c r="L117" s="4">
        <v>14197821.380000001</v>
      </c>
      <c r="M117" s="4"/>
      <c r="N117" t="s">
        <v>7106</v>
      </c>
    </row>
    <row r="118" spans="1:14" x14ac:dyDescent="0.35">
      <c r="A118" t="s">
        <v>13846</v>
      </c>
      <c r="B118" t="s">
        <v>13847</v>
      </c>
      <c r="C118" t="s">
        <v>13848</v>
      </c>
      <c r="D118" t="s">
        <v>10</v>
      </c>
      <c r="E118" t="s">
        <v>13849</v>
      </c>
      <c r="F118">
        <v>0</v>
      </c>
      <c r="H118" t="str">
        <f>VLOOKUP(Table16[[#This Row],[Column1]],J:K,2,FALSE)</f>
        <v>Hotel Sapphire Limited</v>
      </c>
      <c r="J118" t="s">
        <v>13846</v>
      </c>
      <c r="K118" t="s">
        <v>13847</v>
      </c>
      <c r="L118">
        <v>0</v>
      </c>
      <c r="N118" t="s">
        <v>7106</v>
      </c>
    </row>
    <row r="119" spans="1:14" x14ac:dyDescent="0.35">
      <c r="A119" t="s">
        <v>13850</v>
      </c>
      <c r="B119" t="s">
        <v>12242</v>
      </c>
      <c r="C119" t="s">
        <v>13851</v>
      </c>
      <c r="D119" t="s">
        <v>10</v>
      </c>
      <c r="E119" t="s">
        <v>13852</v>
      </c>
      <c r="F119">
        <v>0</v>
      </c>
      <c r="H119" t="str">
        <f>VLOOKUP(Table16[[#This Row],[Column1]],J:K,2,FALSE)</f>
        <v>The Bounty Hotel</v>
      </c>
      <c r="J119" t="s">
        <v>13850</v>
      </c>
      <c r="K119" t="s">
        <v>12242</v>
      </c>
      <c r="L119">
        <v>0</v>
      </c>
      <c r="N119" t="s">
        <v>7106</v>
      </c>
    </row>
    <row r="120" spans="1:14" x14ac:dyDescent="0.35">
      <c r="A120" t="s">
        <v>13853</v>
      </c>
      <c r="B120" t="s">
        <v>13854</v>
      </c>
      <c r="C120" t="s">
        <v>10</v>
      </c>
      <c r="D120" t="s">
        <v>10</v>
      </c>
      <c r="E120" t="s">
        <v>13855</v>
      </c>
      <c r="F120">
        <v>0</v>
      </c>
      <c r="H120" t="str">
        <f>VLOOKUP(Table16[[#This Row],[Column1]],J:K,2,FALSE)</f>
        <v>Telescan Limited</v>
      </c>
      <c r="J120" t="s">
        <v>13853</v>
      </c>
      <c r="K120" t="s">
        <v>13854</v>
      </c>
      <c r="L120">
        <v>0</v>
      </c>
      <c r="N120" t="s">
        <v>7106</v>
      </c>
    </row>
    <row r="121" spans="1:14" x14ac:dyDescent="0.35">
      <c r="A121" t="s">
        <v>13856</v>
      </c>
      <c r="B121" t="s">
        <v>13857</v>
      </c>
      <c r="C121" t="s">
        <v>10</v>
      </c>
      <c r="D121" t="s">
        <v>10</v>
      </c>
      <c r="E121" t="s">
        <v>13858</v>
      </c>
      <c r="F121">
        <v>0</v>
      </c>
      <c r="H121" t="str">
        <f>VLOOKUP(Table16[[#This Row],[Column1]],J:K,2,FALSE)</f>
        <v>Chemoquip Limited</v>
      </c>
      <c r="J121" t="s">
        <v>13856</v>
      </c>
      <c r="K121" t="s">
        <v>13857</v>
      </c>
      <c r="L121" s="4">
        <v>42900</v>
      </c>
      <c r="M121" s="4"/>
      <c r="N121" t="s">
        <v>7106</v>
      </c>
    </row>
    <row r="122" spans="1:14" x14ac:dyDescent="0.35">
      <c r="A122" t="s">
        <v>13859</v>
      </c>
      <c r="B122" t="s">
        <v>13860</v>
      </c>
      <c r="C122" t="s">
        <v>13861</v>
      </c>
      <c r="D122" t="s">
        <v>10</v>
      </c>
      <c r="E122" t="s">
        <v>13862</v>
      </c>
      <c r="F122">
        <v>45326.36</v>
      </c>
      <c r="H122" t="str">
        <f>VLOOKUP(Table16[[#This Row],[Column1]],J:K,2,FALSE)</f>
        <v>Designwear limited</v>
      </c>
      <c r="J122" t="s">
        <v>13859</v>
      </c>
      <c r="K122" t="s">
        <v>13860</v>
      </c>
      <c r="L122" s="4">
        <v>45326.36</v>
      </c>
      <c r="M122" s="4"/>
      <c r="N122" t="s">
        <v>7106</v>
      </c>
    </row>
    <row r="123" spans="1:14" x14ac:dyDescent="0.35">
      <c r="A123" t="s">
        <v>13863</v>
      </c>
      <c r="B123" t="s">
        <v>13864</v>
      </c>
      <c r="C123" t="s">
        <v>10</v>
      </c>
      <c r="D123" t="s">
        <v>10</v>
      </c>
      <c r="E123" t="s">
        <v>13865</v>
      </c>
      <c r="F123">
        <v>0</v>
      </c>
      <c r="H123" t="str">
        <f>VLOOKUP(Table16[[#This Row],[Column1]],J:K,2,FALSE)</f>
        <v>Six Eighty Hotel</v>
      </c>
      <c r="J123" t="s">
        <v>13863</v>
      </c>
      <c r="K123" t="s">
        <v>13864</v>
      </c>
      <c r="L123">
        <v>0</v>
      </c>
      <c r="N123" t="s">
        <v>7106</v>
      </c>
    </row>
    <row r="124" spans="1:14" x14ac:dyDescent="0.35">
      <c r="A124" t="s">
        <v>13866</v>
      </c>
      <c r="B124" t="s">
        <v>13867</v>
      </c>
      <c r="C124" t="s">
        <v>10</v>
      </c>
      <c r="D124" t="s">
        <v>10</v>
      </c>
      <c r="E124" t="s">
        <v>13868</v>
      </c>
      <c r="F124">
        <v>0</v>
      </c>
      <c r="H124" t="str">
        <f>VLOOKUP(Table16[[#This Row],[Column1]],J:K,2,FALSE)</f>
        <v>Nyanza Trading Company</v>
      </c>
      <c r="J124" t="s">
        <v>13866</v>
      </c>
      <c r="K124" t="s">
        <v>13867</v>
      </c>
      <c r="L124">
        <v>0</v>
      </c>
      <c r="N124" t="s">
        <v>7106</v>
      </c>
    </row>
    <row r="125" spans="1:14" x14ac:dyDescent="0.35">
      <c r="A125" t="s">
        <v>13869</v>
      </c>
      <c r="B125" t="s">
        <v>13870</v>
      </c>
      <c r="C125" t="s">
        <v>30907</v>
      </c>
      <c r="D125" t="s">
        <v>10</v>
      </c>
      <c r="E125" t="s">
        <v>13871</v>
      </c>
      <c r="F125">
        <v>0</v>
      </c>
      <c r="H125" t="str">
        <f>VLOOKUP(Table16[[#This Row],[Column1]],J:K,2,FALSE)</f>
        <v>Motor Two Thousand Ltd</v>
      </c>
      <c r="J125" t="s">
        <v>13869</v>
      </c>
      <c r="K125" t="s">
        <v>13870</v>
      </c>
      <c r="L125">
        <v>0</v>
      </c>
      <c r="N125" t="s">
        <v>7106</v>
      </c>
    </row>
    <row r="126" spans="1:14" x14ac:dyDescent="0.35">
      <c r="A126" t="s">
        <v>13872</v>
      </c>
      <c r="B126" t="s">
        <v>13873</v>
      </c>
      <c r="C126" t="s">
        <v>13874</v>
      </c>
      <c r="D126" t="s">
        <v>10</v>
      </c>
      <c r="E126" t="s">
        <v>13875</v>
      </c>
      <c r="F126">
        <v>0</v>
      </c>
      <c r="H126" t="str">
        <f>VLOOKUP(Table16[[#This Row],[Column1]],J:K,2,FALSE)</f>
        <v>LifeLine Limited</v>
      </c>
      <c r="J126" t="s">
        <v>13872</v>
      </c>
      <c r="K126" t="s">
        <v>13873</v>
      </c>
      <c r="L126">
        <v>0</v>
      </c>
      <c r="N126" t="s">
        <v>7106</v>
      </c>
    </row>
    <row r="127" spans="1:14" x14ac:dyDescent="0.35">
      <c r="A127" t="s">
        <v>13876</v>
      </c>
      <c r="B127" t="s">
        <v>13877</v>
      </c>
      <c r="C127" t="s">
        <v>13878</v>
      </c>
      <c r="D127" t="s">
        <v>10</v>
      </c>
      <c r="E127" t="s">
        <v>13879</v>
      </c>
      <c r="F127">
        <v>0</v>
      </c>
      <c r="H127" t="str">
        <f>VLOOKUP(Table16[[#This Row],[Column1]],J:K,2,FALSE)</f>
        <v>Hotel Midways</v>
      </c>
      <c r="J127" t="s">
        <v>13876</v>
      </c>
      <c r="K127" t="s">
        <v>13877</v>
      </c>
      <c r="L127">
        <v>0</v>
      </c>
      <c r="N127" t="s">
        <v>7106</v>
      </c>
    </row>
    <row r="128" spans="1:14" x14ac:dyDescent="0.35">
      <c r="A128" t="s">
        <v>13880</v>
      </c>
      <c r="B128" t="s">
        <v>13881</v>
      </c>
      <c r="C128" t="s">
        <v>10</v>
      </c>
      <c r="D128" t="s">
        <v>10</v>
      </c>
      <c r="E128" t="s">
        <v>13882</v>
      </c>
      <c r="F128">
        <v>0</v>
      </c>
      <c r="H128" t="str">
        <f>VLOOKUP(Table16[[#This Row],[Column1]],J:K,2,FALSE)</f>
        <v>Instarect Limited</v>
      </c>
      <c r="J128" t="s">
        <v>13880</v>
      </c>
      <c r="K128" t="s">
        <v>13881</v>
      </c>
      <c r="L128">
        <v>0</v>
      </c>
      <c r="N128" t="s">
        <v>7106</v>
      </c>
    </row>
    <row r="129" spans="1:14" x14ac:dyDescent="0.35">
      <c r="A129" t="s">
        <v>13883</v>
      </c>
      <c r="B129" t="s">
        <v>13884</v>
      </c>
      <c r="C129" t="s">
        <v>10</v>
      </c>
      <c r="D129" t="s">
        <v>10</v>
      </c>
      <c r="E129" t="s">
        <v>13885</v>
      </c>
      <c r="F129">
        <v>0</v>
      </c>
      <c r="H129" t="str">
        <f>VLOOKUP(Table16[[#This Row],[Column1]],J:K,2,FALSE)</f>
        <v>Kenya Ass. of Professional Cou</v>
      </c>
      <c r="J129" t="s">
        <v>13883</v>
      </c>
      <c r="K129" t="s">
        <v>13884</v>
      </c>
      <c r="L129">
        <v>0</v>
      </c>
      <c r="N129" t="s">
        <v>7106</v>
      </c>
    </row>
    <row r="130" spans="1:14" x14ac:dyDescent="0.35">
      <c r="A130" t="s">
        <v>13886</v>
      </c>
      <c r="B130" t="s">
        <v>13887</v>
      </c>
      <c r="C130" t="s">
        <v>30908</v>
      </c>
      <c r="D130" t="s">
        <v>10</v>
      </c>
      <c r="E130" t="s">
        <v>13888</v>
      </c>
      <c r="F130">
        <v>0</v>
      </c>
      <c r="H130" t="str">
        <f>VLOOKUP(Table16[[#This Row],[Column1]],J:K,2,FALSE)</f>
        <v>Ukweli Video Productions</v>
      </c>
      <c r="J130" t="s">
        <v>13886</v>
      </c>
      <c r="K130" t="s">
        <v>13887</v>
      </c>
      <c r="L130">
        <v>0</v>
      </c>
      <c r="N130" t="s">
        <v>7106</v>
      </c>
    </row>
    <row r="131" spans="1:14" x14ac:dyDescent="0.35">
      <c r="A131" t="s">
        <v>13889</v>
      </c>
      <c r="B131" t="s">
        <v>13890</v>
      </c>
      <c r="C131" t="s">
        <v>13891</v>
      </c>
      <c r="D131" t="s">
        <v>10</v>
      </c>
      <c r="E131" t="s">
        <v>13892</v>
      </c>
      <c r="F131">
        <v>0</v>
      </c>
      <c r="H131" t="str">
        <f>VLOOKUP(Table16[[#This Row],[Column1]],J:K,2,FALSE)</f>
        <v>Bellmouth Enterprises Limited</v>
      </c>
      <c r="J131" t="s">
        <v>13889</v>
      </c>
      <c r="K131" t="s">
        <v>13890</v>
      </c>
      <c r="L131">
        <v>0</v>
      </c>
      <c r="N131" t="s">
        <v>7106</v>
      </c>
    </row>
    <row r="132" spans="1:14" x14ac:dyDescent="0.35">
      <c r="A132" t="s">
        <v>13893</v>
      </c>
      <c r="B132" t="s">
        <v>13894</v>
      </c>
      <c r="C132" t="s">
        <v>13895</v>
      </c>
      <c r="D132" t="s">
        <v>10</v>
      </c>
      <c r="E132" t="s">
        <v>13896</v>
      </c>
      <c r="F132">
        <v>0</v>
      </c>
      <c r="H132" t="str">
        <f>VLOOKUP(Table16[[#This Row],[Column1]],J:K,2,FALSE)</f>
        <v>Spinners &amp; Spinners Limited</v>
      </c>
      <c r="J132" t="s">
        <v>13893</v>
      </c>
      <c r="K132" t="s">
        <v>13894</v>
      </c>
      <c r="L132">
        <v>0</v>
      </c>
      <c r="N132" t="s">
        <v>7106</v>
      </c>
    </row>
    <row r="133" spans="1:14" x14ac:dyDescent="0.35">
      <c r="A133" t="s">
        <v>13897</v>
      </c>
      <c r="B133" t="s">
        <v>13898</v>
      </c>
      <c r="C133" t="s">
        <v>30909</v>
      </c>
      <c r="D133" t="s">
        <v>10</v>
      </c>
      <c r="E133" t="s">
        <v>13899</v>
      </c>
      <c r="F133">
        <v>0</v>
      </c>
      <c r="H133" t="str">
        <f>VLOOKUP(Table16[[#This Row],[Column1]],J:K,2,FALSE)</f>
        <v>Grand Oak Hotel</v>
      </c>
      <c r="J133" t="s">
        <v>13897</v>
      </c>
      <c r="K133" t="s">
        <v>13898</v>
      </c>
      <c r="L133">
        <v>0</v>
      </c>
      <c r="N133" t="s">
        <v>7106</v>
      </c>
    </row>
    <row r="134" spans="1:14" x14ac:dyDescent="0.35">
      <c r="A134" t="s">
        <v>13900</v>
      </c>
      <c r="B134" t="s">
        <v>13901</v>
      </c>
      <c r="C134" t="s">
        <v>10</v>
      </c>
      <c r="D134" t="s">
        <v>10</v>
      </c>
      <c r="E134" t="s">
        <v>13902</v>
      </c>
      <c r="F134">
        <v>0</v>
      </c>
      <c r="H134" t="str">
        <f>VLOOKUP(Table16[[#This Row],[Column1]],J:K,2,FALSE)</f>
        <v>Eros Guest House &amp; Hotel</v>
      </c>
      <c r="J134" t="s">
        <v>13900</v>
      </c>
      <c r="K134" t="s">
        <v>13901</v>
      </c>
      <c r="L134">
        <v>0</v>
      </c>
      <c r="N134" t="s">
        <v>7106</v>
      </c>
    </row>
    <row r="135" spans="1:14" x14ac:dyDescent="0.35">
      <c r="A135" t="s">
        <v>13903</v>
      </c>
      <c r="B135" t="s">
        <v>13904</v>
      </c>
      <c r="C135" t="s">
        <v>13905</v>
      </c>
      <c r="D135" t="s">
        <v>10</v>
      </c>
      <c r="E135" t="s">
        <v>13906</v>
      </c>
      <c r="F135">
        <v>0</v>
      </c>
      <c r="H135" t="str">
        <f>VLOOKUP(Table16[[#This Row],[Column1]],J:K,2,FALSE)</f>
        <v>Eden Roc Hotel</v>
      </c>
      <c r="J135" t="s">
        <v>13903</v>
      </c>
      <c r="K135" t="s">
        <v>13904</v>
      </c>
      <c r="L135">
        <v>0</v>
      </c>
      <c r="N135" t="s">
        <v>7106</v>
      </c>
    </row>
    <row r="136" spans="1:14" x14ac:dyDescent="0.35">
      <c r="A136" t="s">
        <v>13907</v>
      </c>
      <c r="B136" t="s">
        <v>13908</v>
      </c>
      <c r="C136" t="s">
        <v>30910</v>
      </c>
      <c r="D136" t="s">
        <v>10</v>
      </c>
      <c r="E136" t="s">
        <v>13909</v>
      </c>
      <c r="F136">
        <v>0</v>
      </c>
      <c r="H136" t="str">
        <f>VLOOKUP(Table16[[#This Row],[Column1]],J:K,2,FALSE)</f>
        <v>Technology Today</v>
      </c>
      <c r="J136" t="s">
        <v>13907</v>
      </c>
      <c r="K136" t="s">
        <v>13908</v>
      </c>
      <c r="L136">
        <v>0</v>
      </c>
      <c r="N136" t="s">
        <v>7106</v>
      </c>
    </row>
    <row r="137" spans="1:14" x14ac:dyDescent="0.35">
      <c r="A137" t="s">
        <v>13910</v>
      </c>
      <c r="B137" t="s">
        <v>13911</v>
      </c>
      <c r="C137" t="s">
        <v>30911</v>
      </c>
      <c r="D137" t="s">
        <v>10</v>
      </c>
      <c r="E137" t="s">
        <v>13912</v>
      </c>
      <c r="F137">
        <v>0</v>
      </c>
      <c r="H137" t="str">
        <f>VLOOKUP(Table16[[#This Row],[Column1]],J:K,2,FALSE)</f>
        <v>Minja Tyres &amp; Auto Mart Ltd</v>
      </c>
      <c r="J137" t="s">
        <v>13910</v>
      </c>
      <c r="K137" t="s">
        <v>13911</v>
      </c>
      <c r="L137">
        <v>0</v>
      </c>
      <c r="N137" t="s">
        <v>7106</v>
      </c>
    </row>
    <row r="138" spans="1:14" x14ac:dyDescent="0.35">
      <c r="A138" t="s">
        <v>13913</v>
      </c>
      <c r="B138" t="s">
        <v>13914</v>
      </c>
      <c r="C138" t="s">
        <v>10</v>
      </c>
      <c r="D138" t="s">
        <v>10</v>
      </c>
      <c r="E138" t="s">
        <v>13915</v>
      </c>
      <c r="F138">
        <v>0</v>
      </c>
      <c r="H138" t="str">
        <f>VLOOKUP(Table16[[#This Row],[Column1]],J:K,2,FALSE)</f>
        <v>Cyntech Computers</v>
      </c>
      <c r="J138" t="s">
        <v>13913</v>
      </c>
      <c r="K138" t="s">
        <v>13914</v>
      </c>
      <c r="L138">
        <v>0</v>
      </c>
      <c r="N138" t="s">
        <v>7106</v>
      </c>
    </row>
    <row r="139" spans="1:14" x14ac:dyDescent="0.35">
      <c r="A139" t="s">
        <v>13916</v>
      </c>
      <c r="B139" t="s">
        <v>13917</v>
      </c>
      <c r="C139" t="s">
        <v>10</v>
      </c>
      <c r="D139" t="s">
        <v>10</v>
      </c>
      <c r="E139" t="s">
        <v>13918</v>
      </c>
      <c r="F139">
        <v>0</v>
      </c>
      <c r="H139" t="str">
        <f>VLOOKUP(Table16[[#This Row],[Column1]],J:K,2,FALSE)</f>
        <v>Rift Valley Machinery</v>
      </c>
      <c r="J139" t="s">
        <v>13916</v>
      </c>
      <c r="K139" t="s">
        <v>13917</v>
      </c>
      <c r="L139">
        <v>0</v>
      </c>
      <c r="N139" t="s">
        <v>7106</v>
      </c>
    </row>
    <row r="140" spans="1:14" x14ac:dyDescent="0.35">
      <c r="A140" t="s">
        <v>13919</v>
      </c>
      <c r="B140" t="s">
        <v>13920</v>
      </c>
      <c r="C140" t="s">
        <v>10</v>
      </c>
      <c r="D140" t="s">
        <v>10</v>
      </c>
      <c r="E140" t="s">
        <v>13921</v>
      </c>
      <c r="F140">
        <v>0</v>
      </c>
      <c r="H140" t="str">
        <f>VLOOKUP(Table16[[#This Row],[Column1]],J:K,2,FALSE)</f>
        <v>Fairline Business Systems</v>
      </c>
      <c r="J140" t="s">
        <v>13919</v>
      </c>
      <c r="K140" t="s">
        <v>13920</v>
      </c>
      <c r="L140">
        <v>0</v>
      </c>
      <c r="N140" t="s">
        <v>7106</v>
      </c>
    </row>
    <row r="141" spans="1:14" x14ac:dyDescent="0.35">
      <c r="A141" t="s">
        <v>13922</v>
      </c>
      <c r="B141" t="s">
        <v>13923</v>
      </c>
      <c r="C141" t="s">
        <v>13924</v>
      </c>
      <c r="D141" t="s">
        <v>10</v>
      </c>
      <c r="E141" t="s">
        <v>13925</v>
      </c>
      <c r="F141">
        <v>0</v>
      </c>
      <c r="H141" t="str">
        <f>VLOOKUP(Table16[[#This Row],[Column1]],J:K,2,FALSE)</f>
        <v>Newline Limited</v>
      </c>
      <c r="J141" t="s">
        <v>13922</v>
      </c>
      <c r="K141" t="s">
        <v>13923</v>
      </c>
      <c r="L141">
        <v>0</v>
      </c>
      <c r="N141" t="s">
        <v>7106</v>
      </c>
    </row>
    <row r="142" spans="1:14" x14ac:dyDescent="0.35">
      <c r="A142" t="s">
        <v>13926</v>
      </c>
      <c r="B142" t="s">
        <v>13927</v>
      </c>
      <c r="C142" t="s">
        <v>13928</v>
      </c>
      <c r="D142" t="s">
        <v>10</v>
      </c>
      <c r="E142" t="s">
        <v>13929</v>
      </c>
      <c r="F142">
        <v>0</v>
      </c>
      <c r="H142" t="str">
        <f>VLOOKUP(Table16[[#This Row],[Column1]],J:K,2,FALSE)</f>
        <v>KTN - Baraza Limited</v>
      </c>
      <c r="J142" t="s">
        <v>13926</v>
      </c>
      <c r="K142" t="s">
        <v>13927</v>
      </c>
      <c r="L142">
        <v>0</v>
      </c>
      <c r="N142" t="s">
        <v>7106</v>
      </c>
    </row>
    <row r="143" spans="1:14" x14ac:dyDescent="0.35">
      <c r="A143" t="s">
        <v>13930</v>
      </c>
      <c r="B143" t="s">
        <v>13931</v>
      </c>
      <c r="C143" t="s">
        <v>10</v>
      </c>
      <c r="D143" t="s">
        <v>10</v>
      </c>
      <c r="E143" t="s">
        <v>13932</v>
      </c>
      <c r="F143">
        <v>0</v>
      </c>
      <c r="H143" t="str">
        <f>VLOOKUP(Table16[[#This Row],[Column1]],J:K,2,FALSE)</f>
        <v>Rupa's Gift Centre Ltd</v>
      </c>
      <c r="J143" t="s">
        <v>13930</v>
      </c>
      <c r="K143" t="s">
        <v>13931</v>
      </c>
      <c r="L143">
        <v>0</v>
      </c>
      <c r="N143" t="s">
        <v>7106</v>
      </c>
    </row>
    <row r="144" spans="1:14" x14ac:dyDescent="0.35">
      <c r="A144" t="s">
        <v>13933</v>
      </c>
      <c r="B144" t="s">
        <v>13934</v>
      </c>
      <c r="C144" t="s">
        <v>10</v>
      </c>
      <c r="D144" t="s">
        <v>10</v>
      </c>
      <c r="E144" t="s">
        <v>13935</v>
      </c>
      <c r="F144">
        <v>0</v>
      </c>
      <c r="H144" t="str">
        <f>VLOOKUP(Table16[[#This Row],[Column1]],J:K,2,FALSE)</f>
        <v>Crown Berger Kenya Limited</v>
      </c>
      <c r="J144" t="s">
        <v>13933</v>
      </c>
      <c r="K144" t="s">
        <v>13934</v>
      </c>
      <c r="L144">
        <v>0</v>
      </c>
      <c r="N144" t="s">
        <v>7106</v>
      </c>
    </row>
    <row r="145" spans="1:14" x14ac:dyDescent="0.35">
      <c r="A145" t="s">
        <v>13936</v>
      </c>
      <c r="B145" t="s">
        <v>13937</v>
      </c>
      <c r="C145" t="s">
        <v>13938</v>
      </c>
      <c r="D145" t="s">
        <v>10</v>
      </c>
      <c r="E145" t="s">
        <v>13939</v>
      </c>
      <c r="F145">
        <v>0</v>
      </c>
      <c r="H145" t="str">
        <f>VLOOKUP(Table16[[#This Row],[Column1]],J:K,2,FALSE)</f>
        <v>Shamac Limited</v>
      </c>
      <c r="J145" t="s">
        <v>13936</v>
      </c>
      <c r="K145" t="s">
        <v>13937</v>
      </c>
      <c r="L145">
        <v>0</v>
      </c>
      <c r="N145" t="s">
        <v>7106</v>
      </c>
    </row>
    <row r="146" spans="1:14" x14ac:dyDescent="0.35">
      <c r="A146" t="s">
        <v>13940</v>
      </c>
      <c r="B146" t="s">
        <v>13941</v>
      </c>
      <c r="C146" t="s">
        <v>10</v>
      </c>
      <c r="D146" t="s">
        <v>10</v>
      </c>
      <c r="E146" t="s">
        <v>13942</v>
      </c>
      <c r="F146">
        <v>0</v>
      </c>
      <c r="H146" t="str">
        <f>VLOOKUP(Table16[[#This Row],[Column1]],J:K,2,FALSE)</f>
        <v>Kindu Hotel Ltd</v>
      </c>
      <c r="J146" t="s">
        <v>13940</v>
      </c>
      <c r="K146" t="s">
        <v>13941</v>
      </c>
      <c r="L146">
        <v>0</v>
      </c>
      <c r="N146" t="s">
        <v>7106</v>
      </c>
    </row>
    <row r="147" spans="1:14" x14ac:dyDescent="0.35">
      <c r="A147" t="s">
        <v>13943</v>
      </c>
      <c r="B147" t="s">
        <v>13944</v>
      </c>
      <c r="C147" t="s">
        <v>10</v>
      </c>
      <c r="D147" t="s">
        <v>10</v>
      </c>
      <c r="E147" t="s">
        <v>13945</v>
      </c>
      <c r="F147">
        <v>0</v>
      </c>
      <c r="H147" t="str">
        <f>VLOOKUP(Table16[[#This Row],[Column1]],J:K,2,FALSE)</f>
        <v>Amarco (Kenya) Limited</v>
      </c>
      <c r="J147" t="s">
        <v>13943</v>
      </c>
      <c r="K147" t="s">
        <v>13944</v>
      </c>
      <c r="L147">
        <v>0</v>
      </c>
      <c r="N147" t="s">
        <v>7106</v>
      </c>
    </row>
    <row r="148" spans="1:14" x14ac:dyDescent="0.35">
      <c r="A148" t="s">
        <v>13946</v>
      </c>
      <c r="B148" t="s">
        <v>13947</v>
      </c>
      <c r="C148" t="s">
        <v>13948</v>
      </c>
      <c r="D148" t="s">
        <v>10</v>
      </c>
      <c r="E148" t="s">
        <v>13949</v>
      </c>
      <c r="F148">
        <v>-51080</v>
      </c>
      <c r="H148" t="str">
        <f>VLOOKUP(Table16[[#This Row],[Column1]],J:K,2,FALSE)</f>
        <v>MFI Office Solutions Ltd</v>
      </c>
      <c r="J148" t="s">
        <v>13946</v>
      </c>
      <c r="K148" t="s">
        <v>13947</v>
      </c>
      <c r="L148" s="4">
        <v>-51080</v>
      </c>
      <c r="M148" s="4"/>
      <c r="N148" t="s">
        <v>13497</v>
      </c>
    </row>
    <row r="149" spans="1:14" x14ac:dyDescent="0.35">
      <c r="A149" t="s">
        <v>13950</v>
      </c>
      <c r="B149" t="s">
        <v>13951</v>
      </c>
      <c r="C149" t="s">
        <v>10</v>
      </c>
      <c r="D149" t="s">
        <v>10</v>
      </c>
      <c r="E149" t="s">
        <v>13952</v>
      </c>
      <c r="F149">
        <v>0</v>
      </c>
      <c r="H149" t="str">
        <f>VLOOKUP(Table16[[#This Row],[Column1]],J:K,2,FALSE)</f>
        <v>Aggrey Mutali Consultants</v>
      </c>
      <c r="J149" t="s">
        <v>13950</v>
      </c>
      <c r="K149" t="s">
        <v>13951</v>
      </c>
      <c r="L149">
        <v>0</v>
      </c>
      <c r="N149" t="s">
        <v>7106</v>
      </c>
    </row>
    <row r="150" spans="1:14" x14ac:dyDescent="0.35">
      <c r="A150" t="s">
        <v>13953</v>
      </c>
      <c r="B150" t="s">
        <v>13954</v>
      </c>
      <c r="C150" t="s">
        <v>13955</v>
      </c>
      <c r="D150" t="s">
        <v>10</v>
      </c>
      <c r="E150" t="s">
        <v>13956</v>
      </c>
      <c r="F150">
        <v>0</v>
      </c>
      <c r="H150" t="str">
        <f>VLOOKUP(Table16[[#This Row],[Column1]],J:K,2,FALSE)</f>
        <v>Executive Printing Works Ltd</v>
      </c>
      <c r="J150" t="s">
        <v>13953</v>
      </c>
      <c r="K150" t="s">
        <v>13954</v>
      </c>
      <c r="L150">
        <v>0</v>
      </c>
      <c r="N150" t="s">
        <v>7106</v>
      </c>
    </row>
    <row r="151" spans="1:14" x14ac:dyDescent="0.35">
      <c r="A151" t="s">
        <v>13957</v>
      </c>
      <c r="B151" t="s">
        <v>13958</v>
      </c>
      <c r="C151" t="s">
        <v>13959</v>
      </c>
      <c r="D151" t="s">
        <v>10</v>
      </c>
      <c r="E151" t="s">
        <v>13960</v>
      </c>
      <c r="F151">
        <v>0</v>
      </c>
      <c r="H151" t="str">
        <f>VLOOKUP(Table16[[#This Row],[Column1]],J:K,2,FALSE)</f>
        <v>Vastergurd Trading Co</v>
      </c>
      <c r="J151" t="s">
        <v>13957</v>
      </c>
      <c r="K151" t="s">
        <v>13958</v>
      </c>
      <c r="L151">
        <v>0</v>
      </c>
      <c r="N151" t="s">
        <v>7106</v>
      </c>
    </row>
    <row r="152" spans="1:14" x14ac:dyDescent="0.35">
      <c r="A152" t="s">
        <v>13961</v>
      </c>
      <c r="B152" t="s">
        <v>13962</v>
      </c>
      <c r="C152" t="s">
        <v>13963</v>
      </c>
      <c r="D152" t="s">
        <v>10</v>
      </c>
      <c r="E152" t="s">
        <v>13964</v>
      </c>
      <c r="F152">
        <v>0</v>
      </c>
      <c r="H152" t="str">
        <f>VLOOKUP(Table16[[#This Row],[Column1]],J:K,2,FALSE)</f>
        <v>M.K.M Trading Company Ltd</v>
      </c>
      <c r="J152" t="s">
        <v>13961</v>
      </c>
      <c r="K152" t="s">
        <v>13962</v>
      </c>
      <c r="L152">
        <v>0</v>
      </c>
      <c r="N152" t="s">
        <v>7106</v>
      </c>
    </row>
    <row r="153" spans="1:14" x14ac:dyDescent="0.35">
      <c r="A153" t="s">
        <v>13965</v>
      </c>
      <c r="B153" t="s">
        <v>13966</v>
      </c>
      <c r="C153" t="s">
        <v>10</v>
      </c>
      <c r="D153" t="s">
        <v>10</v>
      </c>
      <c r="E153" t="s">
        <v>13967</v>
      </c>
      <c r="F153">
        <v>0</v>
      </c>
      <c r="H153" t="str">
        <f>VLOOKUP(Table16[[#This Row],[Column1]],J:K,2,FALSE)</f>
        <v>The People Limited</v>
      </c>
      <c r="J153" t="s">
        <v>13965</v>
      </c>
      <c r="K153" t="s">
        <v>13966</v>
      </c>
      <c r="L153">
        <v>0</v>
      </c>
      <c r="N153" t="s">
        <v>7106</v>
      </c>
    </row>
    <row r="154" spans="1:14" x14ac:dyDescent="0.35">
      <c r="A154" t="s">
        <v>13968</v>
      </c>
      <c r="B154" t="s">
        <v>13969</v>
      </c>
      <c r="C154" t="s">
        <v>30912</v>
      </c>
      <c r="D154" t="s">
        <v>10</v>
      </c>
      <c r="E154" t="s">
        <v>13970</v>
      </c>
      <c r="F154">
        <v>0</v>
      </c>
      <c r="H154" t="str">
        <f>VLOOKUP(Table16[[#This Row],[Column1]],J:K,2,FALSE)</f>
        <v>Newtec Concepts</v>
      </c>
      <c r="J154" t="s">
        <v>13968</v>
      </c>
      <c r="K154" t="s">
        <v>13969</v>
      </c>
      <c r="L154">
        <v>0</v>
      </c>
      <c r="N154" t="s">
        <v>7106</v>
      </c>
    </row>
    <row r="155" spans="1:14" x14ac:dyDescent="0.35">
      <c r="A155" t="s">
        <v>13971</v>
      </c>
      <c r="B155" t="s">
        <v>13972</v>
      </c>
      <c r="C155" t="s">
        <v>10</v>
      </c>
      <c r="D155" t="s">
        <v>10</v>
      </c>
      <c r="E155" t="s">
        <v>13973</v>
      </c>
      <c r="F155">
        <v>0</v>
      </c>
      <c r="H155" t="str">
        <f>VLOOKUP(Table16[[#This Row],[Column1]],J:K,2,FALSE)</f>
        <v>Kenya Times Media Trust Ltd</v>
      </c>
      <c r="J155" t="s">
        <v>13971</v>
      </c>
      <c r="K155" t="s">
        <v>13972</v>
      </c>
      <c r="L155">
        <v>0</v>
      </c>
      <c r="N155" t="s">
        <v>7106</v>
      </c>
    </row>
    <row r="156" spans="1:14" x14ac:dyDescent="0.35">
      <c r="A156" t="s">
        <v>13974</v>
      </c>
      <c r="B156" t="s">
        <v>13975</v>
      </c>
      <c r="C156" t="s">
        <v>13976</v>
      </c>
      <c r="D156" t="s">
        <v>10</v>
      </c>
      <c r="E156" t="s">
        <v>13977</v>
      </c>
      <c r="F156">
        <v>0</v>
      </c>
      <c r="H156" t="str">
        <f>VLOOKUP(Table16[[#This Row],[Column1]],J:K,2,FALSE)</f>
        <v>Color Creations Ltd</v>
      </c>
      <c r="J156" t="s">
        <v>13974</v>
      </c>
      <c r="K156" t="s">
        <v>13975</v>
      </c>
      <c r="L156">
        <v>0</v>
      </c>
      <c r="N156" t="s">
        <v>7106</v>
      </c>
    </row>
    <row r="157" spans="1:14" x14ac:dyDescent="0.35">
      <c r="A157" t="s">
        <v>13978</v>
      </c>
      <c r="B157" t="s">
        <v>13979</v>
      </c>
      <c r="C157" t="s">
        <v>13980</v>
      </c>
      <c r="D157" t="s">
        <v>10</v>
      </c>
      <c r="E157" t="s">
        <v>13981</v>
      </c>
      <c r="F157">
        <v>0</v>
      </c>
      <c r="H157" t="str">
        <f>VLOOKUP(Table16[[#This Row],[Column1]],J:K,2,FALSE)</f>
        <v>Microcity Kenya Ltd</v>
      </c>
      <c r="J157" t="s">
        <v>13978</v>
      </c>
      <c r="K157" t="s">
        <v>13979</v>
      </c>
      <c r="L157">
        <v>0</v>
      </c>
      <c r="N157" t="s">
        <v>7106</v>
      </c>
    </row>
    <row r="158" spans="1:14" x14ac:dyDescent="0.35">
      <c r="A158" t="s">
        <v>13982</v>
      </c>
      <c r="B158" t="s">
        <v>13983</v>
      </c>
      <c r="C158" t="s">
        <v>13984</v>
      </c>
      <c r="D158" t="s">
        <v>10</v>
      </c>
      <c r="E158" t="s">
        <v>13985</v>
      </c>
      <c r="F158">
        <v>0</v>
      </c>
      <c r="H158" t="str">
        <f>VLOOKUP(Table16[[#This Row],[Column1]],J:K,2,FALSE)</f>
        <v>Elite Camera House</v>
      </c>
      <c r="J158" t="s">
        <v>13982</v>
      </c>
      <c r="K158" t="s">
        <v>13983</v>
      </c>
      <c r="L158">
        <v>0</v>
      </c>
      <c r="N158" t="s">
        <v>7106</v>
      </c>
    </row>
    <row r="159" spans="1:14" x14ac:dyDescent="0.35">
      <c r="A159" t="s">
        <v>13986</v>
      </c>
      <c r="B159" t="s">
        <v>13987</v>
      </c>
      <c r="C159" t="s">
        <v>13988</v>
      </c>
      <c r="D159" t="s">
        <v>10</v>
      </c>
      <c r="E159" t="s">
        <v>13989</v>
      </c>
      <c r="F159">
        <v>0</v>
      </c>
      <c r="H159" t="str">
        <f>VLOOKUP(Table16[[#This Row],[Column1]],J:K,2,FALSE)</f>
        <v>Radbone Clark</v>
      </c>
      <c r="J159" t="s">
        <v>13986</v>
      </c>
      <c r="K159" t="s">
        <v>13987</v>
      </c>
      <c r="L159">
        <v>0</v>
      </c>
      <c r="N159" t="s">
        <v>7106</v>
      </c>
    </row>
    <row r="160" spans="1:14" x14ac:dyDescent="0.35">
      <c r="A160" t="s">
        <v>13990</v>
      </c>
      <c r="B160" t="s">
        <v>13991</v>
      </c>
      <c r="C160" t="s">
        <v>30913</v>
      </c>
      <c r="D160" t="s">
        <v>10</v>
      </c>
      <c r="E160" t="s">
        <v>13992</v>
      </c>
      <c r="F160">
        <v>0</v>
      </c>
      <c r="H160" t="str">
        <f>VLOOKUP(Table16[[#This Row],[Column1]],J:K,2,FALSE)</f>
        <v>Manthi Masika &amp; Co. Advocates</v>
      </c>
      <c r="J160" t="s">
        <v>13990</v>
      </c>
      <c r="K160" t="s">
        <v>13991</v>
      </c>
      <c r="L160">
        <v>0</v>
      </c>
      <c r="N160" t="s">
        <v>7106</v>
      </c>
    </row>
    <row r="161" spans="1:14" x14ac:dyDescent="0.35">
      <c r="A161" t="s">
        <v>13993</v>
      </c>
      <c r="B161" t="s">
        <v>13994</v>
      </c>
      <c r="C161" t="s">
        <v>10</v>
      </c>
      <c r="D161" t="s">
        <v>10</v>
      </c>
      <c r="E161" t="s">
        <v>13995</v>
      </c>
      <c r="F161">
        <v>0</v>
      </c>
      <c r="H161" t="str">
        <f>VLOOKUP(Table16[[#This Row],[Column1]],J:K,2,FALSE)</f>
        <v>Bright Field</v>
      </c>
      <c r="J161" t="s">
        <v>13993</v>
      </c>
      <c r="K161" t="s">
        <v>13994</v>
      </c>
      <c r="L161">
        <v>0</v>
      </c>
      <c r="N161" t="s">
        <v>7106</v>
      </c>
    </row>
    <row r="162" spans="1:14" x14ac:dyDescent="0.35">
      <c r="A162" t="s">
        <v>13996</v>
      </c>
      <c r="B162" t="s">
        <v>13997</v>
      </c>
      <c r="C162" t="s">
        <v>13998</v>
      </c>
      <c r="D162" t="s">
        <v>10</v>
      </c>
      <c r="E162" t="s">
        <v>13999</v>
      </c>
      <c r="F162">
        <v>0</v>
      </c>
      <c r="H162" t="str">
        <f>VLOOKUP(Table16[[#This Row],[Column1]],J:K,2,FALSE)</f>
        <v>Monier 2000</v>
      </c>
      <c r="J162" t="s">
        <v>13996</v>
      </c>
      <c r="K162" t="s">
        <v>13997</v>
      </c>
      <c r="L162">
        <v>0</v>
      </c>
      <c r="N162" t="s">
        <v>7106</v>
      </c>
    </row>
    <row r="163" spans="1:14" x14ac:dyDescent="0.35">
      <c r="A163" t="s">
        <v>14000</v>
      </c>
      <c r="B163" t="s">
        <v>14001</v>
      </c>
      <c r="C163" t="s">
        <v>10</v>
      </c>
      <c r="D163" t="s">
        <v>10</v>
      </c>
      <c r="E163" t="s">
        <v>14002</v>
      </c>
      <c r="F163">
        <v>0</v>
      </c>
      <c r="H163" t="str">
        <f>VLOOKUP(Table16[[#This Row],[Column1]],J:K,2,FALSE)</f>
        <v>Lake Naivasha Simba Lodge</v>
      </c>
      <c r="J163" t="s">
        <v>14000</v>
      </c>
      <c r="K163" t="s">
        <v>14001</v>
      </c>
      <c r="L163">
        <v>0</v>
      </c>
      <c r="N163" t="s">
        <v>13497</v>
      </c>
    </row>
    <row r="164" spans="1:14" x14ac:dyDescent="0.35">
      <c r="A164" t="s">
        <v>14003</v>
      </c>
      <c r="B164" t="s">
        <v>14004</v>
      </c>
      <c r="C164" t="s">
        <v>14005</v>
      </c>
      <c r="D164" t="s">
        <v>10</v>
      </c>
      <c r="E164" t="s">
        <v>14006</v>
      </c>
      <c r="F164">
        <v>0</v>
      </c>
      <c r="H164" t="str">
        <f>VLOOKUP(Table16[[#This Row],[Column1]],J:K,2,FALSE)</f>
        <v>Bestway printing Production</v>
      </c>
      <c r="J164" t="s">
        <v>14003</v>
      </c>
      <c r="K164" t="s">
        <v>14004</v>
      </c>
      <c r="L164">
        <v>0</v>
      </c>
      <c r="N164" t="s">
        <v>7106</v>
      </c>
    </row>
    <row r="165" spans="1:14" x14ac:dyDescent="0.35">
      <c r="A165" t="s">
        <v>14007</v>
      </c>
      <c r="B165" t="s">
        <v>14008</v>
      </c>
      <c r="C165" t="s">
        <v>14009</v>
      </c>
      <c r="D165" t="s">
        <v>10</v>
      </c>
      <c r="E165" t="s">
        <v>14010</v>
      </c>
      <c r="F165">
        <v>0</v>
      </c>
      <c r="H165" t="str">
        <f>VLOOKUP(Table16[[#This Row],[Column1]],J:K,2,FALSE)</f>
        <v>Laerdal Medical AS</v>
      </c>
      <c r="J165" t="s">
        <v>14007</v>
      </c>
      <c r="K165" t="s">
        <v>14008</v>
      </c>
      <c r="L165">
        <v>0</v>
      </c>
      <c r="N165" t="s">
        <v>7106</v>
      </c>
    </row>
    <row r="166" spans="1:14" x14ac:dyDescent="0.35">
      <c r="A166" t="s">
        <v>14011</v>
      </c>
      <c r="B166" t="s">
        <v>14012</v>
      </c>
      <c r="C166" t="s">
        <v>14013</v>
      </c>
      <c r="D166" t="s">
        <v>10</v>
      </c>
      <c r="E166" t="s">
        <v>14014</v>
      </c>
      <c r="F166">
        <v>0</v>
      </c>
      <c r="H166" t="str">
        <f>VLOOKUP(Table16[[#This Row],[Column1]],J:K,2,FALSE)</f>
        <v>PanKim Office Supplies ltd</v>
      </c>
      <c r="J166" t="s">
        <v>14011</v>
      </c>
      <c r="K166" t="s">
        <v>14012</v>
      </c>
      <c r="L166">
        <v>0</v>
      </c>
      <c r="N166" t="s">
        <v>7106</v>
      </c>
    </row>
    <row r="167" spans="1:14" x14ac:dyDescent="0.35">
      <c r="A167" t="s">
        <v>14015</v>
      </c>
      <c r="B167" t="s">
        <v>14016</v>
      </c>
      <c r="C167" t="s">
        <v>14017</v>
      </c>
      <c r="D167" t="s">
        <v>10</v>
      </c>
      <c r="E167" t="s">
        <v>14018</v>
      </c>
      <c r="F167">
        <v>0</v>
      </c>
      <c r="H167" t="str">
        <f>VLOOKUP(Table16[[#This Row],[Column1]],J:K,2,FALSE)</f>
        <v>Master's Inn</v>
      </c>
      <c r="J167" t="s">
        <v>14015</v>
      </c>
      <c r="K167" t="s">
        <v>14016</v>
      </c>
      <c r="L167">
        <v>0</v>
      </c>
      <c r="N167" t="s">
        <v>7106</v>
      </c>
    </row>
    <row r="168" spans="1:14" x14ac:dyDescent="0.35">
      <c r="A168" t="s">
        <v>14019</v>
      </c>
      <c r="B168" t="s">
        <v>14020</v>
      </c>
      <c r="C168" t="s">
        <v>14021</v>
      </c>
      <c r="D168" t="s">
        <v>10</v>
      </c>
      <c r="E168" t="s">
        <v>14022</v>
      </c>
      <c r="F168">
        <v>0</v>
      </c>
      <c r="H168" t="str">
        <f>VLOOKUP(Table16[[#This Row],[Column1]],J:K,2,FALSE)</f>
        <v>Identification Solutions (K)</v>
      </c>
      <c r="J168" t="s">
        <v>14019</v>
      </c>
      <c r="K168" t="s">
        <v>14020</v>
      </c>
      <c r="L168">
        <v>0</v>
      </c>
      <c r="N168" t="s">
        <v>7106</v>
      </c>
    </row>
    <row r="169" spans="1:14" x14ac:dyDescent="0.35">
      <c r="A169" t="s">
        <v>14023</v>
      </c>
      <c r="B169" t="s">
        <v>14024</v>
      </c>
      <c r="C169" t="s">
        <v>14025</v>
      </c>
      <c r="D169" t="s">
        <v>10</v>
      </c>
      <c r="E169" t="s">
        <v>14026</v>
      </c>
      <c r="F169">
        <v>0</v>
      </c>
      <c r="H169" t="str">
        <f>VLOOKUP(Table16[[#This Row],[Column1]],J:K,2,FALSE)</f>
        <v>Tsavo Inn Limited</v>
      </c>
      <c r="J169" t="s">
        <v>14023</v>
      </c>
      <c r="K169" t="s">
        <v>14024</v>
      </c>
      <c r="L169">
        <v>0</v>
      </c>
      <c r="N169" t="s">
        <v>7106</v>
      </c>
    </row>
    <row r="170" spans="1:14" x14ac:dyDescent="0.35">
      <c r="A170" t="s">
        <v>14027</v>
      </c>
      <c r="B170" t="s">
        <v>12</v>
      </c>
      <c r="C170" t="s">
        <v>14028</v>
      </c>
      <c r="D170" t="s">
        <v>10</v>
      </c>
      <c r="E170" t="s">
        <v>14029</v>
      </c>
      <c r="F170">
        <v>0</v>
      </c>
      <c r="H170" t="str">
        <f>VLOOKUP(Table16[[#This Row],[Column1]],J:K,2,FALSE)</f>
        <v>Open</v>
      </c>
      <c r="J170" t="s">
        <v>14027</v>
      </c>
      <c r="K170" t="s">
        <v>12</v>
      </c>
      <c r="L170">
        <v>0</v>
      </c>
      <c r="N170" t="s">
        <v>13497</v>
      </c>
    </row>
    <row r="171" spans="1:14" x14ac:dyDescent="0.35">
      <c r="A171" t="s">
        <v>14030</v>
      </c>
      <c r="B171" t="s">
        <v>14031</v>
      </c>
      <c r="C171" t="s">
        <v>14032</v>
      </c>
      <c r="D171" t="s">
        <v>10</v>
      </c>
      <c r="E171" t="s">
        <v>14033</v>
      </c>
      <c r="F171">
        <v>0</v>
      </c>
      <c r="H171" t="str">
        <f>VLOOKUP(Table16[[#This Row],[Column1]],J:K,2,FALSE)</f>
        <v>Pann Printers</v>
      </c>
      <c r="J171" t="s">
        <v>14030</v>
      </c>
      <c r="K171" t="s">
        <v>14031</v>
      </c>
      <c r="L171">
        <v>0</v>
      </c>
      <c r="N171" t="s">
        <v>7106</v>
      </c>
    </row>
    <row r="172" spans="1:14" x14ac:dyDescent="0.35">
      <c r="A172" t="s">
        <v>14034</v>
      </c>
      <c r="B172" t="s">
        <v>14035</v>
      </c>
      <c r="C172" t="s">
        <v>14036</v>
      </c>
      <c r="D172" t="s">
        <v>10</v>
      </c>
      <c r="E172" t="s">
        <v>14037</v>
      </c>
      <c r="F172">
        <v>0</v>
      </c>
      <c r="H172" t="str">
        <f>VLOOKUP(Table16[[#This Row],[Column1]],J:K,2,FALSE)</f>
        <v>SpeedPLUS Agencies Ltd</v>
      </c>
      <c r="J172" t="s">
        <v>14034</v>
      </c>
      <c r="K172" t="s">
        <v>14035</v>
      </c>
      <c r="L172">
        <v>0</v>
      </c>
      <c r="N172" t="s">
        <v>7106</v>
      </c>
    </row>
    <row r="173" spans="1:14" x14ac:dyDescent="0.35">
      <c r="A173" t="s">
        <v>14038</v>
      </c>
      <c r="B173" t="s">
        <v>14039</v>
      </c>
      <c r="C173" t="s">
        <v>14040</v>
      </c>
      <c r="D173" t="s">
        <v>10</v>
      </c>
      <c r="E173" t="s">
        <v>14041</v>
      </c>
      <c r="F173">
        <v>0</v>
      </c>
      <c r="H173" t="str">
        <f>VLOOKUP(Table16[[#This Row],[Column1]],J:K,2,FALSE)</f>
        <v>Africana Agencies</v>
      </c>
      <c r="J173" t="s">
        <v>14038</v>
      </c>
      <c r="K173" t="s">
        <v>14039</v>
      </c>
      <c r="L173">
        <v>0</v>
      </c>
      <c r="N173" t="s">
        <v>7106</v>
      </c>
    </row>
    <row r="174" spans="1:14" x14ac:dyDescent="0.35">
      <c r="A174" t="s">
        <v>14042</v>
      </c>
      <c r="B174" t="s">
        <v>14043</v>
      </c>
      <c r="C174" t="s">
        <v>14044</v>
      </c>
      <c r="D174" t="s">
        <v>10</v>
      </c>
      <c r="E174" t="s">
        <v>14045</v>
      </c>
      <c r="F174">
        <v>0</v>
      </c>
      <c r="H174" t="str">
        <f>VLOOKUP(Table16[[#This Row],[Column1]],J:K,2,FALSE)</f>
        <v>Regal Press Kenya Ltd</v>
      </c>
      <c r="J174" t="s">
        <v>14042</v>
      </c>
      <c r="K174" t="s">
        <v>14043</v>
      </c>
      <c r="L174">
        <v>0</v>
      </c>
      <c r="N174" t="s">
        <v>7106</v>
      </c>
    </row>
    <row r="175" spans="1:14" x14ac:dyDescent="0.35">
      <c r="A175" t="s">
        <v>14046</v>
      </c>
      <c r="B175" t="s">
        <v>14047</v>
      </c>
      <c r="C175" t="s">
        <v>14048</v>
      </c>
      <c r="D175" t="s">
        <v>10</v>
      </c>
      <c r="E175" t="s">
        <v>14049</v>
      </c>
      <c r="F175">
        <v>0</v>
      </c>
      <c r="H175" t="str">
        <f>VLOOKUP(Table16[[#This Row],[Column1]],J:K,2,FALSE)</f>
        <v>Credible Sounds</v>
      </c>
      <c r="J175" t="s">
        <v>14046</v>
      </c>
      <c r="K175" t="s">
        <v>14047</v>
      </c>
      <c r="L175">
        <v>0</v>
      </c>
      <c r="N175" t="s">
        <v>7106</v>
      </c>
    </row>
    <row r="176" spans="1:14" x14ac:dyDescent="0.35">
      <c r="A176" t="s">
        <v>14050</v>
      </c>
      <c r="B176" t="s">
        <v>14051</v>
      </c>
      <c r="C176" t="s">
        <v>10</v>
      </c>
      <c r="D176" t="s">
        <v>10</v>
      </c>
      <c r="E176" t="s">
        <v>14052</v>
      </c>
      <c r="F176">
        <v>0</v>
      </c>
      <c r="H176" t="str">
        <f>VLOOKUP(Table16[[#This Row],[Column1]],J:K,2,FALSE)</f>
        <v>Projects A/C</v>
      </c>
      <c r="J176" t="s">
        <v>14050</v>
      </c>
      <c r="K176" t="s">
        <v>14051</v>
      </c>
      <c r="L176">
        <v>0</v>
      </c>
      <c r="N176" t="s">
        <v>13497</v>
      </c>
    </row>
    <row r="177" spans="1:14" x14ac:dyDescent="0.35">
      <c r="A177" t="s">
        <v>14053</v>
      </c>
      <c r="B177" t="s">
        <v>14054</v>
      </c>
      <c r="C177" t="s">
        <v>14055</v>
      </c>
      <c r="D177" t="s">
        <v>10</v>
      </c>
      <c r="E177" t="s">
        <v>14056</v>
      </c>
      <c r="F177">
        <v>0</v>
      </c>
      <c r="H177" t="str">
        <f>VLOOKUP(Table16[[#This Row],[Column1]],J:K,2,FALSE)</f>
        <v>Calton International (K) Ltd</v>
      </c>
      <c r="J177" t="s">
        <v>14053</v>
      </c>
      <c r="K177" t="s">
        <v>14054</v>
      </c>
      <c r="L177">
        <v>0</v>
      </c>
      <c r="N177" t="s">
        <v>7106</v>
      </c>
    </row>
    <row r="178" spans="1:14" x14ac:dyDescent="0.35">
      <c r="A178" t="s">
        <v>14057</v>
      </c>
      <c r="B178" t="s">
        <v>14058</v>
      </c>
      <c r="C178" t="s">
        <v>14059</v>
      </c>
      <c r="D178" t="s">
        <v>10</v>
      </c>
      <c r="E178" t="s">
        <v>14060</v>
      </c>
      <c r="F178">
        <v>490</v>
      </c>
      <c r="H178" t="str">
        <f>VLOOKUP(Table16[[#This Row],[Column1]],J:K,2,FALSE)</f>
        <v>Kenya Kazi Group of Co.</v>
      </c>
      <c r="J178" t="s">
        <v>14057</v>
      </c>
      <c r="K178" t="s">
        <v>14058</v>
      </c>
      <c r="L178">
        <v>490</v>
      </c>
      <c r="N178" t="s">
        <v>13497</v>
      </c>
    </row>
    <row r="179" spans="1:14" x14ac:dyDescent="0.35">
      <c r="A179" t="s">
        <v>14061</v>
      </c>
      <c r="B179" t="s">
        <v>14062</v>
      </c>
      <c r="C179" t="s">
        <v>10</v>
      </c>
      <c r="D179" t="s">
        <v>10</v>
      </c>
      <c r="E179" t="s">
        <v>14063</v>
      </c>
      <c r="F179">
        <v>0</v>
      </c>
      <c r="H179" t="str">
        <f>VLOOKUP(Table16[[#This Row],[Column1]],J:K,2,FALSE)</f>
        <v>Network Source Ltd</v>
      </c>
      <c r="J179" t="s">
        <v>14061</v>
      </c>
      <c r="K179" t="s">
        <v>14062</v>
      </c>
      <c r="L179">
        <v>0</v>
      </c>
      <c r="N179" t="s">
        <v>7106</v>
      </c>
    </row>
    <row r="180" spans="1:14" x14ac:dyDescent="0.35">
      <c r="A180" t="s">
        <v>14064</v>
      </c>
      <c r="B180" t="s">
        <v>14001</v>
      </c>
      <c r="C180" t="s">
        <v>10</v>
      </c>
      <c r="D180" t="s">
        <v>10</v>
      </c>
      <c r="E180" t="s">
        <v>14002</v>
      </c>
      <c r="F180">
        <v>284000</v>
      </c>
      <c r="H180" t="str">
        <f>VLOOKUP(Table16[[#This Row],[Column1]],J:K,2,FALSE)</f>
        <v>Lake Naivasha Simba Lodge</v>
      </c>
      <c r="J180" t="s">
        <v>14064</v>
      </c>
      <c r="K180" t="s">
        <v>14001</v>
      </c>
      <c r="L180" s="4">
        <v>284000</v>
      </c>
      <c r="M180" s="4"/>
      <c r="N180" t="s">
        <v>7106</v>
      </c>
    </row>
    <row r="181" spans="1:14" x14ac:dyDescent="0.35">
      <c r="A181" t="s">
        <v>14065</v>
      </c>
      <c r="B181" t="s">
        <v>14066</v>
      </c>
      <c r="C181" t="s">
        <v>30914</v>
      </c>
      <c r="D181" t="s">
        <v>10</v>
      </c>
      <c r="E181" t="s">
        <v>14067</v>
      </c>
      <c r="F181">
        <v>0</v>
      </c>
      <c r="H181" t="str">
        <f>VLOOKUP(Table16[[#This Row],[Column1]],J:K,2,FALSE)</f>
        <v>Home Park Caterers</v>
      </c>
      <c r="J181" t="s">
        <v>14065</v>
      </c>
      <c r="K181" t="s">
        <v>14066</v>
      </c>
      <c r="L181">
        <v>0</v>
      </c>
      <c r="N181" t="s">
        <v>7106</v>
      </c>
    </row>
    <row r="182" spans="1:14" x14ac:dyDescent="0.35">
      <c r="A182" t="s">
        <v>14068</v>
      </c>
      <c r="B182" t="s">
        <v>14069</v>
      </c>
      <c r="C182" t="s">
        <v>14070</v>
      </c>
      <c r="D182" t="s">
        <v>10</v>
      </c>
      <c r="E182" t="s">
        <v>14071</v>
      </c>
      <c r="F182">
        <v>0</v>
      </c>
      <c r="H182" t="str">
        <f>VLOOKUP(Table16[[#This Row],[Column1]],J:K,2,FALSE)</f>
        <v>Sheywe Guest House</v>
      </c>
      <c r="J182" t="s">
        <v>14068</v>
      </c>
      <c r="K182" t="s">
        <v>14069</v>
      </c>
      <c r="L182">
        <v>0</v>
      </c>
      <c r="N182" t="s">
        <v>13497</v>
      </c>
    </row>
    <row r="183" spans="1:14" x14ac:dyDescent="0.35">
      <c r="A183" t="s">
        <v>14072</v>
      </c>
      <c r="B183" t="s">
        <v>14073</v>
      </c>
      <c r="C183" t="s">
        <v>14074</v>
      </c>
      <c r="D183" t="s">
        <v>10</v>
      </c>
      <c r="E183" t="s">
        <v>14075</v>
      </c>
      <c r="F183">
        <v>0</v>
      </c>
      <c r="H183" t="str">
        <f>VLOOKUP(Table16[[#This Row],[Column1]],J:K,2,FALSE)</f>
        <v>Creative Video Services Ltd</v>
      </c>
      <c r="J183" t="s">
        <v>14072</v>
      </c>
      <c r="K183" t="s">
        <v>14073</v>
      </c>
      <c r="L183">
        <v>0</v>
      </c>
      <c r="N183" t="s">
        <v>7106</v>
      </c>
    </row>
    <row r="184" spans="1:14" x14ac:dyDescent="0.35">
      <c r="A184" t="s">
        <v>14076</v>
      </c>
      <c r="B184" t="s">
        <v>14077</v>
      </c>
      <c r="C184" t="s">
        <v>30915</v>
      </c>
      <c r="D184" t="s">
        <v>10</v>
      </c>
      <c r="E184" t="s">
        <v>14078</v>
      </c>
      <c r="F184">
        <v>-7950</v>
      </c>
      <c r="H184" t="str">
        <f>VLOOKUP(Table16[[#This Row],[Column1]],J:K,2,FALSE)</f>
        <v>Bunson Travel Service Ltd</v>
      </c>
      <c r="J184" t="s">
        <v>14076</v>
      </c>
      <c r="K184" t="s">
        <v>14077</v>
      </c>
      <c r="L184" s="4">
        <v>-7950</v>
      </c>
      <c r="M184" s="4"/>
      <c r="N184" t="s">
        <v>7106</v>
      </c>
    </row>
    <row r="185" spans="1:14" x14ac:dyDescent="0.35">
      <c r="A185" t="s">
        <v>14079</v>
      </c>
      <c r="B185" t="s">
        <v>14080</v>
      </c>
      <c r="C185" t="s">
        <v>30916</v>
      </c>
      <c r="D185" t="s">
        <v>10</v>
      </c>
      <c r="E185" t="s">
        <v>14081</v>
      </c>
      <c r="F185">
        <v>0</v>
      </c>
      <c r="H185" t="str">
        <f>VLOOKUP(Table16[[#This Row],[Column1]],J:K,2,FALSE)</f>
        <v>Antco Automation &amp; Telecommunication Ltd</v>
      </c>
      <c r="J185" t="s">
        <v>14079</v>
      </c>
      <c r="K185" t="s">
        <v>14080</v>
      </c>
      <c r="L185">
        <v>0</v>
      </c>
      <c r="N185" t="s">
        <v>7106</v>
      </c>
    </row>
    <row r="186" spans="1:14" x14ac:dyDescent="0.35">
      <c r="A186" t="s">
        <v>14082</v>
      </c>
      <c r="B186" t="s">
        <v>14083</v>
      </c>
      <c r="C186" t="s">
        <v>10</v>
      </c>
      <c r="D186" t="s">
        <v>10</v>
      </c>
      <c r="E186" t="s">
        <v>14084</v>
      </c>
      <c r="F186">
        <v>-3300</v>
      </c>
      <c r="H186" t="str">
        <f>VLOOKUP(Table16[[#This Row],[Column1]],J:K,2,FALSE)</f>
        <v>Branded World Computer Systems Ltd</v>
      </c>
      <c r="J186" t="s">
        <v>14082</v>
      </c>
      <c r="K186" t="s">
        <v>14083</v>
      </c>
      <c r="L186" s="4">
        <v>-3300</v>
      </c>
      <c r="M186" s="4"/>
      <c r="N186" t="s">
        <v>7106</v>
      </c>
    </row>
    <row r="187" spans="1:14" x14ac:dyDescent="0.35">
      <c r="A187" t="s">
        <v>14085</v>
      </c>
      <c r="B187" t="s">
        <v>14086</v>
      </c>
      <c r="C187" t="s">
        <v>14087</v>
      </c>
      <c r="D187" t="s">
        <v>10</v>
      </c>
      <c r="E187" t="s">
        <v>14088</v>
      </c>
      <c r="F187">
        <v>0</v>
      </c>
      <c r="H187" t="str">
        <f>VLOOKUP(Table16[[#This Row],[Column1]],J:K,2,FALSE)</f>
        <v>The Office Centre</v>
      </c>
      <c r="J187" t="s">
        <v>14085</v>
      </c>
      <c r="K187" t="s">
        <v>14086</v>
      </c>
      <c r="L187">
        <v>0</v>
      </c>
      <c r="N187" t="s">
        <v>7106</v>
      </c>
    </row>
    <row r="188" spans="1:14" x14ac:dyDescent="0.35">
      <c r="A188" t="s">
        <v>14089</v>
      </c>
      <c r="B188" t="s">
        <v>14090</v>
      </c>
      <c r="C188" t="s">
        <v>30917</v>
      </c>
      <c r="D188" t="s">
        <v>10</v>
      </c>
      <c r="E188" t="s">
        <v>14091</v>
      </c>
      <c r="F188">
        <v>0</v>
      </c>
      <c r="H188" t="str">
        <f>VLOOKUP(Table16[[#This Row],[Column1]],J:K,2,FALSE)</f>
        <v>AP Productions Limited</v>
      </c>
      <c r="J188" t="s">
        <v>14089</v>
      </c>
      <c r="K188" t="s">
        <v>14090</v>
      </c>
      <c r="L188">
        <v>0</v>
      </c>
      <c r="N188" t="s">
        <v>7106</v>
      </c>
    </row>
    <row r="189" spans="1:14" x14ac:dyDescent="0.35">
      <c r="A189" t="s">
        <v>14092</v>
      </c>
      <c r="B189" t="s">
        <v>14093</v>
      </c>
      <c r="C189" t="s">
        <v>14094</v>
      </c>
      <c r="D189" t="s">
        <v>10</v>
      </c>
      <c r="E189" t="s">
        <v>14095</v>
      </c>
      <c r="F189">
        <v>0</v>
      </c>
      <c r="H189" t="str">
        <f>VLOOKUP(Table16[[#This Row],[Column1]],J:K,2,FALSE)</f>
        <v>Trisans (K) Limited</v>
      </c>
      <c r="J189" t="s">
        <v>14092</v>
      </c>
      <c r="K189" t="s">
        <v>14093</v>
      </c>
      <c r="L189">
        <v>0</v>
      </c>
      <c r="N189" t="s">
        <v>7106</v>
      </c>
    </row>
    <row r="190" spans="1:14" x14ac:dyDescent="0.35">
      <c r="A190" t="s">
        <v>14096</v>
      </c>
      <c r="B190" t="s">
        <v>14097</v>
      </c>
      <c r="C190" t="s">
        <v>30918</v>
      </c>
      <c r="D190" t="s">
        <v>10</v>
      </c>
      <c r="E190" t="s">
        <v>14098</v>
      </c>
      <c r="F190">
        <v>0</v>
      </c>
      <c r="H190" t="str">
        <f>VLOOKUP(Table16[[#This Row],[Column1]],J:K,2,FALSE)</f>
        <v>Survival Equip Limited</v>
      </c>
      <c r="J190" t="s">
        <v>14096</v>
      </c>
      <c r="K190" t="s">
        <v>14097</v>
      </c>
      <c r="L190">
        <v>0</v>
      </c>
      <c r="N190" t="s">
        <v>7106</v>
      </c>
    </row>
    <row r="191" spans="1:14" x14ac:dyDescent="0.35">
      <c r="A191" t="s">
        <v>14099</v>
      </c>
      <c r="B191" t="s">
        <v>14100</v>
      </c>
      <c r="C191" t="s">
        <v>30919</v>
      </c>
      <c r="D191" t="s">
        <v>10</v>
      </c>
      <c r="E191" t="s">
        <v>14101</v>
      </c>
      <c r="F191">
        <v>0</v>
      </c>
      <c r="H191" t="str">
        <f>VLOOKUP(Table16[[#This Row],[Column1]],J:K,2,FALSE)</f>
        <v>E Secure</v>
      </c>
      <c r="J191" t="s">
        <v>14099</v>
      </c>
      <c r="K191" t="s">
        <v>14100</v>
      </c>
      <c r="L191">
        <v>0</v>
      </c>
      <c r="N191" t="s">
        <v>7106</v>
      </c>
    </row>
    <row r="192" spans="1:14" x14ac:dyDescent="0.35">
      <c r="A192" t="s">
        <v>14102</v>
      </c>
      <c r="B192" t="s">
        <v>14103</v>
      </c>
      <c r="C192" t="s">
        <v>14104</v>
      </c>
      <c r="D192" t="s">
        <v>10</v>
      </c>
      <c r="E192" t="s">
        <v>14105</v>
      </c>
      <c r="F192">
        <v>0</v>
      </c>
      <c r="H192" t="str">
        <f>VLOOKUP(Table16[[#This Row],[Column1]],J:K,2,FALSE)</f>
        <v>Isiolo Transit Hotel</v>
      </c>
      <c r="J192" t="s">
        <v>14102</v>
      </c>
      <c r="K192" t="s">
        <v>14103</v>
      </c>
      <c r="L192">
        <v>0</v>
      </c>
      <c r="N192" t="s">
        <v>7106</v>
      </c>
    </row>
    <row r="193" spans="1:14" x14ac:dyDescent="0.35">
      <c r="A193" t="s">
        <v>14106</v>
      </c>
      <c r="B193" t="s">
        <v>14107</v>
      </c>
      <c r="C193" t="s">
        <v>14108</v>
      </c>
      <c r="D193" t="s">
        <v>10</v>
      </c>
      <c r="E193" t="s">
        <v>14109</v>
      </c>
      <c r="F193">
        <v>0</v>
      </c>
      <c r="H193" t="str">
        <f>VLOOKUP(Table16[[#This Row],[Column1]],J:K,2,FALSE)</f>
        <v>St Anna Guest House</v>
      </c>
      <c r="J193" t="s">
        <v>14106</v>
      </c>
      <c r="K193" t="s">
        <v>14107</v>
      </c>
      <c r="L193">
        <v>0</v>
      </c>
      <c r="N193" t="s">
        <v>7106</v>
      </c>
    </row>
    <row r="194" spans="1:14" x14ac:dyDescent="0.35">
      <c r="A194" t="s">
        <v>14110</v>
      </c>
      <c r="B194" t="s">
        <v>14111</v>
      </c>
      <c r="C194" t="s">
        <v>14112</v>
      </c>
      <c r="D194" t="s">
        <v>10</v>
      </c>
      <c r="E194" t="s">
        <v>14113</v>
      </c>
      <c r="F194">
        <v>0</v>
      </c>
      <c r="H194" t="str">
        <f>VLOOKUP(Table16[[#This Row],[Column1]],J:K,2,FALSE)</f>
        <v>Proctor and Allan</v>
      </c>
      <c r="J194" t="s">
        <v>14110</v>
      </c>
      <c r="K194" t="s">
        <v>14111</v>
      </c>
      <c r="L194">
        <v>0</v>
      </c>
      <c r="N194" t="s">
        <v>7106</v>
      </c>
    </row>
    <row r="195" spans="1:14" x14ac:dyDescent="0.35">
      <c r="A195" t="s">
        <v>14114</v>
      </c>
      <c r="B195" t="s">
        <v>14115</v>
      </c>
      <c r="C195" t="s">
        <v>14116</v>
      </c>
      <c r="D195" t="s">
        <v>10</v>
      </c>
      <c r="E195" t="s">
        <v>14117</v>
      </c>
      <c r="F195">
        <v>0</v>
      </c>
      <c r="H195" t="str">
        <f>VLOOKUP(Table16[[#This Row],[Column1]],J:K,2,FALSE)</f>
        <v>Batian Grand Hotel</v>
      </c>
      <c r="J195" t="s">
        <v>14114</v>
      </c>
      <c r="K195" t="s">
        <v>14115</v>
      </c>
      <c r="L195">
        <v>0</v>
      </c>
      <c r="N195" t="s">
        <v>7106</v>
      </c>
    </row>
    <row r="196" spans="1:14" x14ac:dyDescent="0.35">
      <c r="A196" t="s">
        <v>14118</v>
      </c>
      <c r="B196" t="s">
        <v>14119</v>
      </c>
      <c r="C196" t="s">
        <v>14120</v>
      </c>
      <c r="D196" t="s">
        <v>10</v>
      </c>
      <c r="E196" t="s">
        <v>14121</v>
      </c>
      <c r="F196">
        <v>52175</v>
      </c>
      <c r="H196" t="str">
        <f>VLOOKUP(Table16[[#This Row],[Column1]],J:K,2,FALSE)</f>
        <v>Surgipharm Limited</v>
      </c>
      <c r="J196" t="s">
        <v>14118</v>
      </c>
      <c r="K196" t="s">
        <v>14119</v>
      </c>
      <c r="L196" s="4">
        <v>52175</v>
      </c>
      <c r="M196" s="4"/>
      <c r="N196" t="s">
        <v>7106</v>
      </c>
    </row>
    <row r="197" spans="1:14" x14ac:dyDescent="0.35">
      <c r="A197" t="s">
        <v>14122</v>
      </c>
      <c r="B197" t="s">
        <v>14123</v>
      </c>
      <c r="C197" t="s">
        <v>14124</v>
      </c>
      <c r="D197" t="s">
        <v>10</v>
      </c>
      <c r="E197" t="s">
        <v>14125</v>
      </c>
      <c r="F197">
        <v>0</v>
      </c>
      <c r="H197" t="str">
        <f>VLOOKUP(Table16[[#This Row],[Column1]],J:K,2,FALSE)</f>
        <v>Lino Stationers (A) Ltd</v>
      </c>
      <c r="J197" t="s">
        <v>14122</v>
      </c>
      <c r="K197" t="s">
        <v>14123</v>
      </c>
      <c r="L197">
        <v>0</v>
      </c>
      <c r="N197" t="s">
        <v>7106</v>
      </c>
    </row>
    <row r="198" spans="1:14" x14ac:dyDescent="0.35">
      <c r="A198" t="s">
        <v>14126</v>
      </c>
      <c r="B198" t="s">
        <v>14127</v>
      </c>
      <c r="C198" t="s">
        <v>14128</v>
      </c>
      <c r="D198" t="s">
        <v>10</v>
      </c>
      <c r="E198" t="s">
        <v>14129</v>
      </c>
      <c r="F198">
        <v>0</v>
      </c>
      <c r="H198" t="str">
        <f>VLOOKUP(Table16[[#This Row],[Column1]],J:K,2,FALSE)</f>
        <v>Mada Hotels(Baobab Lodge)</v>
      </c>
      <c r="J198" t="s">
        <v>14126</v>
      </c>
      <c r="K198" t="s">
        <v>14127</v>
      </c>
      <c r="L198">
        <v>0</v>
      </c>
      <c r="N198" t="s">
        <v>7106</v>
      </c>
    </row>
    <row r="199" spans="1:14" x14ac:dyDescent="0.35">
      <c r="A199" t="s">
        <v>14130</v>
      </c>
      <c r="B199" t="s">
        <v>14131</v>
      </c>
      <c r="C199" t="s">
        <v>14132</v>
      </c>
      <c r="D199" t="s">
        <v>10</v>
      </c>
      <c r="E199" t="s">
        <v>14133</v>
      </c>
      <c r="F199">
        <v>0</v>
      </c>
      <c r="H199" t="str">
        <f>VLOOKUP(Table16[[#This Row],[Column1]],J:K,2,FALSE)</f>
        <v>Royal Media Services Ltd</v>
      </c>
      <c r="J199" t="s">
        <v>14130</v>
      </c>
      <c r="K199" t="s">
        <v>14131</v>
      </c>
      <c r="L199">
        <v>0</v>
      </c>
      <c r="N199" t="s">
        <v>7106</v>
      </c>
    </row>
    <row r="200" spans="1:14" x14ac:dyDescent="0.35">
      <c r="A200" t="s">
        <v>14134</v>
      </c>
      <c r="B200" t="s">
        <v>14135</v>
      </c>
      <c r="C200" t="s">
        <v>10</v>
      </c>
      <c r="D200" t="s">
        <v>10</v>
      </c>
      <c r="E200" t="s">
        <v>14136</v>
      </c>
      <c r="F200">
        <v>0</v>
      </c>
      <c r="H200" t="str">
        <f>VLOOKUP(Table16[[#This Row],[Column1]],J:K,2,FALSE)</f>
        <v>KCCT  Mbagathi</v>
      </c>
      <c r="J200" t="s">
        <v>14134</v>
      </c>
      <c r="K200" t="s">
        <v>14135</v>
      </c>
      <c r="L200">
        <v>0</v>
      </c>
      <c r="N200" t="s">
        <v>7106</v>
      </c>
    </row>
    <row r="201" spans="1:14" x14ac:dyDescent="0.35">
      <c r="A201" t="s">
        <v>14137</v>
      </c>
      <c r="B201" t="s">
        <v>14138</v>
      </c>
      <c r="C201" t="s">
        <v>30920</v>
      </c>
      <c r="D201" t="s">
        <v>10</v>
      </c>
      <c r="E201" t="s">
        <v>14139</v>
      </c>
      <c r="F201">
        <v>0</v>
      </c>
      <c r="H201" t="str">
        <f>VLOOKUP(Table16[[#This Row],[Column1]],J:K,2,FALSE)</f>
        <v>Peter N Chege Transporters</v>
      </c>
      <c r="J201" t="s">
        <v>14137</v>
      </c>
      <c r="K201" t="s">
        <v>14138</v>
      </c>
      <c r="L201">
        <v>0</v>
      </c>
      <c r="N201" t="s">
        <v>7106</v>
      </c>
    </row>
    <row r="202" spans="1:14" x14ac:dyDescent="0.35">
      <c r="A202" t="s">
        <v>14140</v>
      </c>
      <c r="B202" t="s">
        <v>14141</v>
      </c>
      <c r="C202" t="s">
        <v>14142</v>
      </c>
      <c r="D202" t="s">
        <v>10</v>
      </c>
      <c r="E202" t="s">
        <v>14143</v>
      </c>
      <c r="F202">
        <v>0</v>
      </c>
      <c r="H202" t="str">
        <f>VLOOKUP(Table16[[#This Row],[Column1]],J:K,2,FALSE)</f>
        <v>Ceaj Audio Visual Services</v>
      </c>
      <c r="J202" t="s">
        <v>14140</v>
      </c>
      <c r="K202" t="s">
        <v>14141</v>
      </c>
      <c r="L202">
        <v>0</v>
      </c>
      <c r="N202" t="s">
        <v>7106</v>
      </c>
    </row>
    <row r="203" spans="1:14" x14ac:dyDescent="0.35">
      <c r="A203" t="s">
        <v>14144</v>
      </c>
      <c r="B203" t="s">
        <v>14145</v>
      </c>
      <c r="C203" t="s">
        <v>30921</v>
      </c>
      <c r="D203" t="s">
        <v>10</v>
      </c>
      <c r="E203" t="s">
        <v>14146</v>
      </c>
      <c r="F203">
        <v>0</v>
      </c>
      <c r="H203" t="str">
        <f>VLOOKUP(Table16[[#This Row],[Column1]],J:K,2,FALSE)</f>
        <v>Kieni Enterprises</v>
      </c>
      <c r="J203" t="s">
        <v>14144</v>
      </c>
      <c r="K203" t="s">
        <v>14145</v>
      </c>
      <c r="L203">
        <v>0</v>
      </c>
      <c r="N203" t="s">
        <v>7106</v>
      </c>
    </row>
    <row r="204" spans="1:14" x14ac:dyDescent="0.35">
      <c r="A204" t="s">
        <v>14147</v>
      </c>
      <c r="B204" t="s">
        <v>14148</v>
      </c>
      <c r="C204" t="s">
        <v>14149</v>
      </c>
      <c r="D204" t="s">
        <v>10</v>
      </c>
      <c r="E204" t="s">
        <v>14150</v>
      </c>
      <c r="F204">
        <v>0</v>
      </c>
      <c r="H204" t="str">
        <f>VLOOKUP(Table16[[#This Row],[Column1]],J:K,2,FALSE)</f>
        <v>Office Pet Supplies</v>
      </c>
      <c r="J204" t="s">
        <v>14147</v>
      </c>
      <c r="K204" t="s">
        <v>14148</v>
      </c>
      <c r="L204">
        <v>0</v>
      </c>
      <c r="N204" t="s">
        <v>7106</v>
      </c>
    </row>
    <row r="205" spans="1:14" x14ac:dyDescent="0.35">
      <c r="A205" t="s">
        <v>14151</v>
      </c>
      <c r="B205" t="s">
        <v>14152</v>
      </c>
      <c r="C205" t="s">
        <v>14153</v>
      </c>
      <c r="D205" t="s">
        <v>10</v>
      </c>
      <c r="E205" t="s">
        <v>14154</v>
      </c>
      <c r="F205">
        <v>0</v>
      </c>
      <c r="H205" t="str">
        <f>VLOOKUP(Table16[[#This Row],[Column1]],J:K,2,FALSE)</f>
        <v>Fleet Travel (K) Ltd</v>
      </c>
      <c r="J205" t="s">
        <v>14151</v>
      </c>
      <c r="K205" t="s">
        <v>14152</v>
      </c>
      <c r="L205">
        <v>0</v>
      </c>
      <c r="N205" t="s">
        <v>7106</v>
      </c>
    </row>
    <row r="206" spans="1:14" x14ac:dyDescent="0.35">
      <c r="A206" t="s">
        <v>14155</v>
      </c>
      <c r="B206" t="s">
        <v>14156</v>
      </c>
      <c r="C206" t="s">
        <v>30922</v>
      </c>
      <c r="D206" t="s">
        <v>10</v>
      </c>
      <c r="E206" t="s">
        <v>14157</v>
      </c>
      <c r="F206">
        <v>0</v>
      </c>
      <c r="H206" t="str">
        <f>VLOOKUP(Table16[[#This Row],[Column1]],J:K,2,FALSE)</f>
        <v>Jofre &amp; Smart Finish Enter.</v>
      </c>
      <c r="J206" t="s">
        <v>14155</v>
      </c>
      <c r="K206" t="s">
        <v>14156</v>
      </c>
      <c r="L206">
        <v>0</v>
      </c>
      <c r="N206" t="s">
        <v>7106</v>
      </c>
    </row>
    <row r="207" spans="1:14" x14ac:dyDescent="0.35">
      <c r="A207" t="s">
        <v>14158</v>
      </c>
      <c r="B207" t="s">
        <v>14159</v>
      </c>
      <c r="C207" t="s">
        <v>30923</v>
      </c>
      <c r="D207" t="s">
        <v>10</v>
      </c>
      <c r="E207" t="s">
        <v>14160</v>
      </c>
      <c r="F207">
        <v>0</v>
      </c>
      <c r="H207" t="str">
        <f>VLOOKUP(Table16[[#This Row],[Column1]],J:K,2,FALSE)</f>
        <v>Ministry of Edu Sci &amp; Tech</v>
      </c>
      <c r="J207" t="s">
        <v>14158</v>
      </c>
      <c r="K207" t="s">
        <v>14159</v>
      </c>
      <c r="L207">
        <v>0</v>
      </c>
      <c r="N207" t="s">
        <v>7106</v>
      </c>
    </row>
    <row r="208" spans="1:14" x14ac:dyDescent="0.35">
      <c r="A208" t="s">
        <v>14161</v>
      </c>
      <c r="B208" t="s">
        <v>14162</v>
      </c>
      <c r="C208" t="s">
        <v>30924</v>
      </c>
      <c r="D208" t="s">
        <v>10</v>
      </c>
      <c r="E208" t="s">
        <v>14163</v>
      </c>
      <c r="F208">
        <v>0</v>
      </c>
      <c r="H208" t="str">
        <f>VLOOKUP(Table16[[#This Row],[Column1]],J:K,2,FALSE)</f>
        <v>Interworld Col for Cultural Ex</v>
      </c>
      <c r="J208" t="s">
        <v>14161</v>
      </c>
      <c r="K208" t="s">
        <v>14162</v>
      </c>
      <c r="L208">
        <v>0</v>
      </c>
      <c r="N208" t="s">
        <v>7106</v>
      </c>
    </row>
    <row r="209" spans="1:14" x14ac:dyDescent="0.35">
      <c r="A209" t="s">
        <v>14164</v>
      </c>
      <c r="B209" t="s">
        <v>14165</v>
      </c>
      <c r="C209" t="s">
        <v>30925</v>
      </c>
      <c r="D209" t="s">
        <v>10</v>
      </c>
      <c r="E209" t="s">
        <v>14166</v>
      </c>
      <c r="F209">
        <v>0</v>
      </c>
      <c r="H209" t="str">
        <f>VLOOKUP(Table16[[#This Row],[Column1]],J:K,2,FALSE)</f>
        <v>Voyager Beach Resort</v>
      </c>
      <c r="J209" t="s">
        <v>14164</v>
      </c>
      <c r="K209" t="s">
        <v>14165</v>
      </c>
      <c r="L209">
        <v>0</v>
      </c>
      <c r="N209" t="s">
        <v>7106</v>
      </c>
    </row>
    <row r="210" spans="1:14" x14ac:dyDescent="0.35">
      <c r="A210" t="s">
        <v>14167</v>
      </c>
      <c r="B210" t="s">
        <v>14168</v>
      </c>
      <c r="C210" t="s">
        <v>14169</v>
      </c>
      <c r="D210" t="s">
        <v>10</v>
      </c>
      <c r="E210" t="s">
        <v>14170</v>
      </c>
      <c r="F210">
        <v>0</v>
      </c>
      <c r="H210" t="str">
        <f>VLOOKUP(Table16[[#This Row],[Column1]],J:K,2,FALSE)</f>
        <v>Intercity</v>
      </c>
      <c r="J210" t="s">
        <v>14167</v>
      </c>
      <c r="K210" t="s">
        <v>14168</v>
      </c>
      <c r="L210">
        <v>0</v>
      </c>
      <c r="N210" t="s">
        <v>7106</v>
      </c>
    </row>
    <row r="211" spans="1:14" x14ac:dyDescent="0.35">
      <c r="A211" t="s">
        <v>14171</v>
      </c>
      <c r="B211" t="s">
        <v>14172</v>
      </c>
      <c r="C211" t="s">
        <v>30926</v>
      </c>
      <c r="D211" t="s">
        <v>10</v>
      </c>
      <c r="E211" t="s">
        <v>14173</v>
      </c>
      <c r="F211">
        <v>0</v>
      </c>
      <c r="H211" t="str">
        <f>VLOOKUP(Table16[[#This Row],[Column1]],J:K,2,FALSE)</f>
        <v>Kenya College of Comm &amp; Tech.</v>
      </c>
      <c r="J211" t="s">
        <v>14171</v>
      </c>
      <c r="K211" t="s">
        <v>14172</v>
      </c>
      <c r="L211">
        <v>0</v>
      </c>
      <c r="N211" t="s">
        <v>7106</v>
      </c>
    </row>
    <row r="212" spans="1:14" x14ac:dyDescent="0.35">
      <c r="A212" t="s">
        <v>14174</v>
      </c>
      <c r="B212" t="s">
        <v>14175</v>
      </c>
      <c r="C212" t="s">
        <v>30927</v>
      </c>
      <c r="D212" t="s">
        <v>10</v>
      </c>
      <c r="E212" t="s">
        <v>14176</v>
      </c>
      <c r="F212">
        <v>0</v>
      </c>
      <c r="H212" t="str">
        <f>VLOOKUP(Table16[[#This Row],[Column1]],J:K,2,FALSE)</f>
        <v>Kenya Coll. of Soc. Work &amp; Com</v>
      </c>
      <c r="J212" t="s">
        <v>14174</v>
      </c>
      <c r="K212" t="s">
        <v>14175</v>
      </c>
      <c r="L212">
        <v>0</v>
      </c>
      <c r="N212" t="s">
        <v>7106</v>
      </c>
    </row>
    <row r="213" spans="1:14" x14ac:dyDescent="0.35">
      <c r="A213" t="s">
        <v>14177</v>
      </c>
      <c r="B213" t="s">
        <v>14178</v>
      </c>
      <c r="C213" t="s">
        <v>10</v>
      </c>
      <c r="D213" t="s">
        <v>10</v>
      </c>
      <c r="E213" t="s">
        <v>14179</v>
      </c>
      <c r="F213">
        <v>0</v>
      </c>
      <c r="H213" t="str">
        <f>VLOOKUP(Table16[[#This Row],[Column1]],J:K,2,FALSE)</f>
        <v>Asali Holdings Ltd</v>
      </c>
      <c r="J213" t="s">
        <v>14177</v>
      </c>
      <c r="K213" t="s">
        <v>14178</v>
      </c>
      <c r="L213">
        <v>0</v>
      </c>
      <c r="N213" t="s">
        <v>13497</v>
      </c>
    </row>
    <row r="214" spans="1:14" x14ac:dyDescent="0.35">
      <c r="A214" t="s">
        <v>14180</v>
      </c>
      <c r="B214" t="s">
        <v>14181</v>
      </c>
      <c r="C214" t="s">
        <v>10</v>
      </c>
      <c r="D214" t="s">
        <v>10</v>
      </c>
      <c r="E214" t="s">
        <v>14182</v>
      </c>
      <c r="F214">
        <v>0</v>
      </c>
      <c r="H214" t="str">
        <f>VLOOKUP(Table16[[#This Row],[Column1]],J:K,2,FALSE)</f>
        <v>Priska Engineering Constr Co</v>
      </c>
      <c r="J214" t="s">
        <v>14180</v>
      </c>
      <c r="K214" t="s">
        <v>14181</v>
      </c>
      <c r="L214">
        <v>0</v>
      </c>
      <c r="N214" t="s">
        <v>7106</v>
      </c>
    </row>
    <row r="215" spans="1:14" x14ac:dyDescent="0.35">
      <c r="A215" t="s">
        <v>14183</v>
      </c>
      <c r="B215" t="s">
        <v>14184</v>
      </c>
      <c r="C215" t="s">
        <v>30928</v>
      </c>
      <c r="D215" t="s">
        <v>10</v>
      </c>
      <c r="E215" t="s">
        <v>14185</v>
      </c>
      <c r="F215">
        <v>0</v>
      </c>
      <c r="H215" t="str">
        <f>VLOOKUP(Table16[[#This Row],[Column1]],J:K,2,FALSE)</f>
        <v>Family Media</v>
      </c>
      <c r="J215" t="s">
        <v>14183</v>
      </c>
      <c r="K215" t="s">
        <v>14184</v>
      </c>
      <c r="L215">
        <v>0</v>
      </c>
      <c r="N215" t="s">
        <v>7106</v>
      </c>
    </row>
    <row r="216" spans="1:14" x14ac:dyDescent="0.35">
      <c r="A216" t="s">
        <v>14186</v>
      </c>
      <c r="B216" t="s">
        <v>14187</v>
      </c>
      <c r="C216" t="s">
        <v>14188</v>
      </c>
      <c r="D216" t="s">
        <v>10</v>
      </c>
      <c r="E216" t="s">
        <v>14189</v>
      </c>
      <c r="F216">
        <v>0</v>
      </c>
      <c r="H216" t="str">
        <f>VLOOKUP(Table16[[#This Row],[Column1]],J:K,2,FALSE)</f>
        <v>Lake Naivasha Y.M.C.A. Camp</v>
      </c>
      <c r="J216" t="s">
        <v>14186</v>
      </c>
      <c r="K216" t="s">
        <v>14187</v>
      </c>
      <c r="L216">
        <v>0</v>
      </c>
      <c r="N216" t="s">
        <v>7106</v>
      </c>
    </row>
    <row r="217" spans="1:14" x14ac:dyDescent="0.35">
      <c r="A217" t="s">
        <v>14190</v>
      </c>
      <c r="B217" t="s">
        <v>14191</v>
      </c>
      <c r="C217" t="s">
        <v>14192</v>
      </c>
      <c r="D217" t="s">
        <v>10</v>
      </c>
      <c r="E217" t="s">
        <v>14193</v>
      </c>
      <c r="F217">
        <v>0</v>
      </c>
      <c r="H217" t="str">
        <f>VLOOKUP(Table16[[#This Row],[Column1]],J:K,2,FALSE)</f>
        <v>Customer Tunes</v>
      </c>
      <c r="J217" t="s">
        <v>14190</v>
      </c>
      <c r="K217" t="s">
        <v>14191</v>
      </c>
      <c r="L217">
        <v>0</v>
      </c>
      <c r="N217" t="s">
        <v>7106</v>
      </c>
    </row>
    <row r="218" spans="1:14" x14ac:dyDescent="0.35">
      <c r="A218" t="s">
        <v>14194</v>
      </c>
      <c r="B218" t="s">
        <v>14195</v>
      </c>
      <c r="C218" t="s">
        <v>14196</v>
      </c>
      <c r="D218" t="s">
        <v>10</v>
      </c>
      <c r="E218" t="s">
        <v>14197</v>
      </c>
      <c r="F218">
        <v>0</v>
      </c>
      <c r="H218" t="str">
        <f>VLOOKUP(Table16[[#This Row],[Column1]],J:K,2,FALSE)</f>
        <v>Officemate Business Machines</v>
      </c>
      <c r="J218" t="s">
        <v>14194</v>
      </c>
      <c r="K218" t="s">
        <v>14195</v>
      </c>
      <c r="L218">
        <v>0</v>
      </c>
      <c r="N218" t="s">
        <v>7106</v>
      </c>
    </row>
    <row r="219" spans="1:14" x14ac:dyDescent="0.35">
      <c r="A219" t="s">
        <v>14198</v>
      </c>
      <c r="B219" t="s">
        <v>14178</v>
      </c>
      <c r="C219" t="s">
        <v>30929</v>
      </c>
      <c r="D219" t="s">
        <v>10</v>
      </c>
      <c r="E219" t="s">
        <v>14179</v>
      </c>
      <c r="F219">
        <v>0</v>
      </c>
      <c r="H219" t="str">
        <f>VLOOKUP(Table16[[#This Row],[Column1]],J:K,2,FALSE)</f>
        <v>Asali Holdings Ltd</v>
      </c>
      <c r="J219" t="s">
        <v>14198</v>
      </c>
      <c r="K219" t="s">
        <v>14178</v>
      </c>
      <c r="L219">
        <v>0</v>
      </c>
      <c r="N219" t="s">
        <v>13497</v>
      </c>
    </row>
    <row r="220" spans="1:14" x14ac:dyDescent="0.35">
      <c r="A220" t="s">
        <v>14199</v>
      </c>
      <c r="B220" t="s">
        <v>14200</v>
      </c>
      <c r="C220" t="s">
        <v>10</v>
      </c>
      <c r="D220" t="s">
        <v>10</v>
      </c>
      <c r="E220" t="s">
        <v>14201</v>
      </c>
      <c r="F220">
        <v>0</v>
      </c>
      <c r="H220" t="str">
        <f>VLOOKUP(Table16[[#This Row],[Column1]],J:K,2,FALSE)</f>
        <v>Safari Park Hotel</v>
      </c>
      <c r="J220" t="s">
        <v>14199</v>
      </c>
      <c r="K220" t="s">
        <v>14200</v>
      </c>
      <c r="L220">
        <v>0</v>
      </c>
      <c r="N220" t="s">
        <v>7106</v>
      </c>
    </row>
    <row r="221" spans="1:14" x14ac:dyDescent="0.35">
      <c r="A221" t="s">
        <v>14202</v>
      </c>
      <c r="B221" t="s">
        <v>14203</v>
      </c>
      <c r="C221" t="s">
        <v>30930</v>
      </c>
      <c r="D221" t="s">
        <v>10</v>
      </c>
      <c r="E221" t="s">
        <v>14204</v>
      </c>
      <c r="F221">
        <v>0</v>
      </c>
      <c r="H221" t="str">
        <f>VLOOKUP(Table16[[#This Row],[Column1]],J:K,2,FALSE)</f>
        <v>Little Legends Limited</v>
      </c>
      <c r="J221" t="s">
        <v>14202</v>
      </c>
      <c r="K221" t="s">
        <v>14203</v>
      </c>
      <c r="L221">
        <v>0</v>
      </c>
      <c r="N221" t="s">
        <v>7106</v>
      </c>
    </row>
    <row r="222" spans="1:14" x14ac:dyDescent="0.35">
      <c r="A222" t="s">
        <v>14205</v>
      </c>
      <c r="B222" t="s">
        <v>14206</v>
      </c>
      <c r="C222" t="s">
        <v>30931</v>
      </c>
      <c r="D222" t="s">
        <v>10</v>
      </c>
      <c r="E222" t="s">
        <v>14207</v>
      </c>
      <c r="F222">
        <v>0</v>
      </c>
      <c r="H222" t="str">
        <f>VLOOKUP(Table16[[#This Row],[Column1]],J:K,2,FALSE)</f>
        <v>Yellow Fiber Africa Limited</v>
      </c>
      <c r="J222" t="s">
        <v>14205</v>
      </c>
      <c r="K222" t="s">
        <v>14206</v>
      </c>
      <c r="L222">
        <v>0</v>
      </c>
      <c r="N222" t="s">
        <v>13497</v>
      </c>
    </row>
    <row r="223" spans="1:14" x14ac:dyDescent="0.35">
      <c r="A223" t="s">
        <v>14208</v>
      </c>
      <c r="B223" t="s">
        <v>14209</v>
      </c>
      <c r="C223" t="s">
        <v>14210</v>
      </c>
      <c r="D223" t="s">
        <v>10</v>
      </c>
      <c r="E223" t="s">
        <v>14211</v>
      </c>
      <c r="F223">
        <v>-2</v>
      </c>
      <c r="H223" t="str">
        <f>VLOOKUP(Table16[[#This Row],[Column1]],J:K,2,FALSE)</f>
        <v>Kentainers Limited</v>
      </c>
      <c r="J223" t="s">
        <v>14208</v>
      </c>
      <c r="K223" t="s">
        <v>14209</v>
      </c>
      <c r="L223">
        <v>-2</v>
      </c>
      <c r="N223" t="s">
        <v>7106</v>
      </c>
    </row>
    <row r="224" spans="1:14" x14ac:dyDescent="0.35">
      <c r="A224" t="s">
        <v>14212</v>
      </c>
      <c r="B224" t="s">
        <v>14213</v>
      </c>
      <c r="C224" t="s">
        <v>10</v>
      </c>
      <c r="D224" t="s">
        <v>10</v>
      </c>
      <c r="E224" t="s">
        <v>14214</v>
      </c>
      <c r="F224">
        <v>0</v>
      </c>
      <c r="H224" t="str">
        <f>VLOOKUP(Table16[[#This Row],[Column1]],J:K,2,FALSE)</f>
        <v>Kenya Institute of Management</v>
      </c>
      <c r="J224" t="s">
        <v>14212</v>
      </c>
      <c r="K224" t="s">
        <v>14213</v>
      </c>
      <c r="L224">
        <v>0</v>
      </c>
      <c r="N224" t="s">
        <v>7106</v>
      </c>
    </row>
    <row r="225" spans="1:14" x14ac:dyDescent="0.35">
      <c r="A225" t="s">
        <v>14215</v>
      </c>
      <c r="B225" t="s">
        <v>14216</v>
      </c>
      <c r="C225" t="s">
        <v>10</v>
      </c>
      <c r="D225" t="s">
        <v>10</v>
      </c>
      <c r="E225" t="s">
        <v>14217</v>
      </c>
      <c r="F225">
        <v>0</v>
      </c>
      <c r="H225" t="str">
        <f>VLOOKUP(Table16[[#This Row],[Column1]],J:K,2,FALSE)</f>
        <v>Ben Otieno Ngoye</v>
      </c>
      <c r="J225" t="s">
        <v>14215</v>
      </c>
      <c r="K225" t="s">
        <v>14216</v>
      </c>
      <c r="L225">
        <v>0</v>
      </c>
      <c r="N225" t="s">
        <v>7106</v>
      </c>
    </row>
    <row r="226" spans="1:14" x14ac:dyDescent="0.35">
      <c r="A226" t="s">
        <v>14218</v>
      </c>
      <c r="B226" t="s">
        <v>14219</v>
      </c>
      <c r="C226" t="s">
        <v>14220</v>
      </c>
      <c r="D226" t="s">
        <v>10</v>
      </c>
      <c r="E226" t="s">
        <v>14221</v>
      </c>
      <c r="F226">
        <v>0</v>
      </c>
      <c r="H226" t="str">
        <f>VLOOKUP(Table16[[#This Row],[Column1]],J:K,2,FALSE)</f>
        <v>Ultra Limited</v>
      </c>
      <c r="J226" t="s">
        <v>14218</v>
      </c>
      <c r="K226" t="s">
        <v>14219</v>
      </c>
      <c r="L226">
        <v>0</v>
      </c>
      <c r="N226" t="s">
        <v>7106</v>
      </c>
    </row>
    <row r="227" spans="1:14" x14ac:dyDescent="0.35">
      <c r="A227" t="s">
        <v>14222</v>
      </c>
      <c r="B227" t="s">
        <v>14223</v>
      </c>
      <c r="C227" t="s">
        <v>14224</v>
      </c>
      <c r="D227" t="s">
        <v>10</v>
      </c>
      <c r="E227" t="s">
        <v>14225</v>
      </c>
      <c r="F227">
        <v>0</v>
      </c>
      <c r="H227" t="str">
        <f>VLOOKUP(Table16[[#This Row],[Column1]],J:K,2,FALSE)</f>
        <v>Modu Health Mngt Centre</v>
      </c>
      <c r="J227" t="s">
        <v>14222</v>
      </c>
      <c r="K227" t="s">
        <v>14223</v>
      </c>
      <c r="L227">
        <v>0</v>
      </c>
      <c r="N227" t="s">
        <v>7106</v>
      </c>
    </row>
    <row r="228" spans="1:14" x14ac:dyDescent="0.35">
      <c r="A228" t="s">
        <v>14226</v>
      </c>
      <c r="B228" t="s">
        <v>14227</v>
      </c>
      <c r="C228" t="s">
        <v>14228</v>
      </c>
      <c r="D228" t="s">
        <v>10</v>
      </c>
      <c r="E228" t="s">
        <v>14229</v>
      </c>
      <c r="F228">
        <v>0.2</v>
      </c>
      <c r="H228" t="str">
        <f>VLOOKUP(Table16[[#This Row],[Column1]],J:K,2,FALSE)</f>
        <v>Mabati Rolling Mill</v>
      </c>
      <c r="J228" t="s">
        <v>14226</v>
      </c>
      <c r="K228" t="s">
        <v>14227</v>
      </c>
      <c r="L228">
        <v>0.2</v>
      </c>
      <c r="N228" t="s">
        <v>7106</v>
      </c>
    </row>
    <row r="229" spans="1:14" x14ac:dyDescent="0.35">
      <c r="A229" t="s">
        <v>14230</v>
      </c>
      <c r="B229" t="s">
        <v>14231</v>
      </c>
      <c r="C229" t="s">
        <v>10</v>
      </c>
      <c r="D229" t="s">
        <v>10</v>
      </c>
      <c r="E229" t="s">
        <v>14232</v>
      </c>
      <c r="F229">
        <v>0</v>
      </c>
      <c r="H229" t="str">
        <f>VLOOKUP(Table16[[#This Row],[Column1]],J:K,2,FALSE)</f>
        <v>Gib &amp; Partners Limited</v>
      </c>
      <c r="J229" t="s">
        <v>14230</v>
      </c>
      <c r="K229" t="s">
        <v>14231</v>
      </c>
      <c r="L229">
        <v>0</v>
      </c>
      <c r="N229" t="s">
        <v>7106</v>
      </c>
    </row>
    <row r="230" spans="1:14" x14ac:dyDescent="0.35">
      <c r="A230" t="s">
        <v>14233</v>
      </c>
      <c r="B230" t="s">
        <v>14234</v>
      </c>
      <c r="C230" t="s">
        <v>30932</v>
      </c>
      <c r="D230" t="s">
        <v>10</v>
      </c>
      <c r="E230" t="s">
        <v>14235</v>
      </c>
      <c r="F230">
        <v>0</v>
      </c>
      <c r="H230" t="str">
        <f>VLOOKUP(Table16[[#This Row],[Column1]],J:K,2,FALSE)</f>
        <v>ACE Communications Limited</v>
      </c>
      <c r="J230" t="s">
        <v>14233</v>
      </c>
      <c r="K230" t="s">
        <v>14234</v>
      </c>
      <c r="L230">
        <v>0</v>
      </c>
      <c r="N230" t="s">
        <v>7106</v>
      </c>
    </row>
    <row r="231" spans="1:14" x14ac:dyDescent="0.35">
      <c r="A231" t="s">
        <v>14236</v>
      </c>
      <c r="B231" t="s">
        <v>14237</v>
      </c>
      <c r="C231" t="s">
        <v>14238</v>
      </c>
      <c r="D231" t="s">
        <v>10</v>
      </c>
      <c r="E231" t="s">
        <v>14239</v>
      </c>
      <c r="F231">
        <v>0</v>
      </c>
      <c r="H231" t="str">
        <f>VLOOKUP(Table16[[#This Row],[Column1]],J:K,2,FALSE)</f>
        <v>Llyod Masika Limited</v>
      </c>
      <c r="J231" t="s">
        <v>14236</v>
      </c>
      <c r="K231" t="s">
        <v>14237</v>
      </c>
      <c r="L231">
        <v>0</v>
      </c>
      <c r="N231" t="s">
        <v>13497</v>
      </c>
    </row>
    <row r="232" spans="1:14" x14ac:dyDescent="0.35">
      <c r="A232" t="s">
        <v>14240</v>
      </c>
      <c r="B232" t="s">
        <v>14241</v>
      </c>
      <c r="C232" t="s">
        <v>30933</v>
      </c>
      <c r="D232" t="s">
        <v>10</v>
      </c>
      <c r="E232" t="s">
        <v>14242</v>
      </c>
      <c r="F232">
        <v>0</v>
      </c>
      <c r="H232" t="str">
        <f>VLOOKUP(Table16[[#This Row],[Column1]],J:K,2,FALSE)</f>
        <v>Toprange Auto Spares</v>
      </c>
      <c r="J232" t="s">
        <v>14240</v>
      </c>
      <c r="K232" t="s">
        <v>14241</v>
      </c>
      <c r="L232">
        <v>0</v>
      </c>
      <c r="N232" t="s">
        <v>7106</v>
      </c>
    </row>
    <row r="233" spans="1:14" x14ac:dyDescent="0.35">
      <c r="A233" t="s">
        <v>14243</v>
      </c>
      <c r="B233" t="s">
        <v>12321</v>
      </c>
      <c r="C233" t="s">
        <v>14244</v>
      </c>
      <c r="D233" t="s">
        <v>10</v>
      </c>
      <c r="E233" t="s">
        <v>14245</v>
      </c>
      <c r="F233">
        <v>0</v>
      </c>
      <c r="H233" t="str">
        <f>VLOOKUP(Table16[[#This Row],[Column1]],J:K,2,FALSE)</f>
        <v>Quantyman Associates</v>
      </c>
      <c r="J233" t="s">
        <v>14243</v>
      </c>
      <c r="K233" t="s">
        <v>12321</v>
      </c>
      <c r="L233">
        <v>0</v>
      </c>
      <c r="N233" t="s">
        <v>7106</v>
      </c>
    </row>
    <row r="234" spans="1:14" x14ac:dyDescent="0.35">
      <c r="A234" t="s">
        <v>14246</v>
      </c>
      <c r="B234" t="s">
        <v>14247</v>
      </c>
      <c r="C234" t="s">
        <v>14248</v>
      </c>
      <c r="D234" t="s">
        <v>10</v>
      </c>
      <c r="E234" t="s">
        <v>14249</v>
      </c>
      <c r="F234">
        <v>0</v>
      </c>
      <c r="H234" t="str">
        <f>VLOOKUP(Table16[[#This Row],[Column1]],J:K,2,FALSE)</f>
        <v>Third Dimesion Concepts</v>
      </c>
      <c r="J234" t="s">
        <v>14246</v>
      </c>
      <c r="K234" t="s">
        <v>14247</v>
      </c>
      <c r="L234">
        <v>0</v>
      </c>
      <c r="N234" t="s">
        <v>7106</v>
      </c>
    </row>
    <row r="235" spans="1:14" x14ac:dyDescent="0.35">
      <c r="A235" t="s">
        <v>14250</v>
      </c>
      <c r="B235" t="s">
        <v>14251</v>
      </c>
      <c r="C235" t="s">
        <v>14252</v>
      </c>
      <c r="D235" t="s">
        <v>10</v>
      </c>
      <c r="E235" t="s">
        <v>14253</v>
      </c>
      <c r="F235">
        <v>0.24</v>
      </c>
      <c r="H235" t="str">
        <f>VLOOKUP(Table16[[#This Row],[Column1]],J:K,2,FALSE)</f>
        <v>Chandaria Industries Ltd</v>
      </c>
      <c r="J235" t="s">
        <v>14250</v>
      </c>
      <c r="K235" t="s">
        <v>14251</v>
      </c>
      <c r="L235">
        <v>0.24</v>
      </c>
      <c r="N235" t="s">
        <v>7106</v>
      </c>
    </row>
    <row r="236" spans="1:14" x14ac:dyDescent="0.35">
      <c r="A236" t="s">
        <v>14254</v>
      </c>
      <c r="B236" t="s">
        <v>14255</v>
      </c>
      <c r="C236" t="s">
        <v>10</v>
      </c>
      <c r="D236" t="s">
        <v>10</v>
      </c>
      <c r="E236" t="s">
        <v>14256</v>
      </c>
      <c r="F236">
        <v>0</v>
      </c>
      <c r="H236" t="str">
        <f>VLOOKUP(Table16[[#This Row],[Column1]],J:K,2,FALSE)</f>
        <v>Africa Rural &amp; Urban Development Consultancies</v>
      </c>
      <c r="J236" t="s">
        <v>14254</v>
      </c>
      <c r="K236" t="s">
        <v>14255</v>
      </c>
      <c r="L236">
        <v>0</v>
      </c>
      <c r="N236" t="s">
        <v>7106</v>
      </c>
    </row>
    <row r="237" spans="1:14" x14ac:dyDescent="0.35">
      <c r="A237" t="s">
        <v>14257</v>
      </c>
      <c r="B237" t="s">
        <v>14258</v>
      </c>
      <c r="C237" t="s">
        <v>10</v>
      </c>
      <c r="D237" t="s">
        <v>10</v>
      </c>
      <c r="E237" t="s">
        <v>14259</v>
      </c>
      <c r="F237">
        <v>0</v>
      </c>
      <c r="H237" t="str">
        <f>VLOOKUP(Table16[[#This Row],[Column1]],J:K,2,FALSE)</f>
        <v>Gulf Fabricators Limited</v>
      </c>
      <c r="J237" t="s">
        <v>14257</v>
      </c>
      <c r="K237" t="s">
        <v>14258</v>
      </c>
      <c r="L237">
        <v>0</v>
      </c>
      <c r="N237" t="s">
        <v>7106</v>
      </c>
    </row>
    <row r="238" spans="1:14" x14ac:dyDescent="0.35">
      <c r="A238" t="s">
        <v>14260</v>
      </c>
      <c r="B238" t="s">
        <v>14261</v>
      </c>
      <c r="C238" t="s">
        <v>14262</v>
      </c>
      <c r="D238" t="s">
        <v>10</v>
      </c>
      <c r="E238" t="s">
        <v>14263</v>
      </c>
      <c r="F238">
        <v>0</v>
      </c>
      <c r="H238" t="str">
        <f>VLOOKUP(Table16[[#This Row],[Column1]],J:K,2,FALSE)</f>
        <v>Jumuia Guest House</v>
      </c>
      <c r="J238" t="s">
        <v>14260</v>
      </c>
      <c r="K238" t="s">
        <v>14261</v>
      </c>
      <c r="L238">
        <v>0</v>
      </c>
      <c r="N238" t="s">
        <v>7106</v>
      </c>
    </row>
    <row r="239" spans="1:14" x14ac:dyDescent="0.35">
      <c r="A239" t="s">
        <v>14264</v>
      </c>
      <c r="B239" t="s">
        <v>14265</v>
      </c>
      <c r="C239" t="s">
        <v>14266</v>
      </c>
      <c r="D239" t="s">
        <v>10</v>
      </c>
      <c r="E239" t="s">
        <v>14267</v>
      </c>
      <c r="F239">
        <v>-2426760</v>
      </c>
      <c r="H239" t="str">
        <f>VLOOKUP(Table16[[#This Row],[Column1]],J:K,2,FALSE)</f>
        <v>Integer Limited</v>
      </c>
      <c r="J239" t="s">
        <v>14264</v>
      </c>
      <c r="K239" t="s">
        <v>14265</v>
      </c>
      <c r="L239" s="4">
        <v>-2426760</v>
      </c>
      <c r="M239" s="4"/>
      <c r="N239" t="s">
        <v>7106</v>
      </c>
    </row>
    <row r="240" spans="1:14" x14ac:dyDescent="0.35">
      <c r="A240" t="s">
        <v>14268</v>
      </c>
      <c r="B240" t="s">
        <v>14269</v>
      </c>
      <c r="C240" t="s">
        <v>14270</v>
      </c>
      <c r="D240" t="s">
        <v>10</v>
      </c>
      <c r="E240" t="s">
        <v>14271</v>
      </c>
      <c r="F240">
        <v>0</v>
      </c>
      <c r="H240" t="str">
        <f>VLOOKUP(Table16[[#This Row],[Column1]],J:K,2,FALSE)</f>
        <v>INCA Nairobi</v>
      </c>
      <c r="J240" t="s">
        <v>14268</v>
      </c>
      <c r="K240" t="s">
        <v>14269</v>
      </c>
      <c r="L240">
        <v>0</v>
      </c>
      <c r="N240" t="s">
        <v>7106</v>
      </c>
    </row>
    <row r="241" spans="1:14" x14ac:dyDescent="0.35">
      <c r="A241" t="s">
        <v>14272</v>
      </c>
      <c r="B241" t="s">
        <v>14273</v>
      </c>
      <c r="C241" t="s">
        <v>10</v>
      </c>
      <c r="D241" t="s">
        <v>10</v>
      </c>
      <c r="E241" t="s">
        <v>14274</v>
      </c>
      <c r="F241">
        <v>0</v>
      </c>
      <c r="H241" t="str">
        <f>VLOOKUP(Table16[[#This Row],[Column1]],J:K,2,FALSE)</f>
        <v>Museum View Hotel</v>
      </c>
      <c r="J241" t="s">
        <v>14272</v>
      </c>
      <c r="K241" t="s">
        <v>14273</v>
      </c>
      <c r="L241">
        <v>0</v>
      </c>
      <c r="N241" t="s">
        <v>7106</v>
      </c>
    </row>
    <row r="242" spans="1:14" x14ac:dyDescent="0.35">
      <c r="A242" t="s">
        <v>14275</v>
      </c>
      <c r="B242" t="s">
        <v>14276</v>
      </c>
      <c r="C242" t="s">
        <v>14277</v>
      </c>
      <c r="D242" t="s">
        <v>10</v>
      </c>
      <c r="E242" t="s">
        <v>14278</v>
      </c>
      <c r="F242">
        <v>0</v>
      </c>
      <c r="H242" t="str">
        <f>VLOOKUP(Table16[[#This Row],[Column1]],J:K,2,FALSE)</f>
        <v>Stan Images</v>
      </c>
      <c r="J242" t="s">
        <v>14275</v>
      </c>
      <c r="K242" t="s">
        <v>14276</v>
      </c>
      <c r="L242">
        <v>0</v>
      </c>
      <c r="N242" t="s">
        <v>7106</v>
      </c>
    </row>
    <row r="243" spans="1:14" x14ac:dyDescent="0.35">
      <c r="A243" t="s">
        <v>14279</v>
      </c>
      <c r="B243" t="s">
        <v>14280</v>
      </c>
      <c r="C243" t="s">
        <v>14281</v>
      </c>
      <c r="D243" t="s">
        <v>10</v>
      </c>
      <c r="E243" t="s">
        <v>14282</v>
      </c>
      <c r="F243">
        <v>0</v>
      </c>
      <c r="H243" t="str">
        <f>VLOOKUP(Table16[[#This Row],[Column1]],J:K,2,FALSE)</f>
        <v>Multi Options Ltd</v>
      </c>
      <c r="J243" t="s">
        <v>14279</v>
      </c>
      <c r="K243" t="s">
        <v>14280</v>
      </c>
      <c r="L243">
        <v>0</v>
      </c>
      <c r="N243" t="s">
        <v>7106</v>
      </c>
    </row>
    <row r="244" spans="1:14" x14ac:dyDescent="0.35">
      <c r="A244" t="s">
        <v>14283</v>
      </c>
      <c r="B244" t="s">
        <v>14284</v>
      </c>
      <c r="C244" t="s">
        <v>14285</v>
      </c>
      <c r="D244" t="s">
        <v>10</v>
      </c>
      <c r="E244" t="s">
        <v>14286</v>
      </c>
      <c r="F244">
        <v>0</v>
      </c>
      <c r="H244" t="str">
        <f>VLOOKUP(Table16[[#This Row],[Column1]],J:K,2,FALSE)</f>
        <v>Sian King Enterprises Ltd</v>
      </c>
      <c r="J244" t="s">
        <v>14283</v>
      </c>
      <c r="K244" t="s">
        <v>14284</v>
      </c>
      <c r="L244">
        <v>0</v>
      </c>
      <c r="N244" t="s">
        <v>7106</v>
      </c>
    </row>
    <row r="245" spans="1:14" x14ac:dyDescent="0.35">
      <c r="A245" t="s">
        <v>14287</v>
      </c>
      <c r="B245" t="s">
        <v>14288</v>
      </c>
      <c r="C245" t="s">
        <v>10</v>
      </c>
      <c r="D245" t="s">
        <v>10</v>
      </c>
      <c r="E245" t="s">
        <v>14289</v>
      </c>
      <c r="F245">
        <v>0</v>
      </c>
      <c r="H245" t="str">
        <f>VLOOKUP(Table16[[#This Row],[Column1]],J:K,2,FALSE)</f>
        <v>Relief &amp; Environmental Care Af</v>
      </c>
      <c r="J245" t="s">
        <v>14287</v>
      </c>
      <c r="K245" t="s">
        <v>14288</v>
      </c>
      <c r="L245">
        <v>0</v>
      </c>
      <c r="N245" t="s">
        <v>7106</v>
      </c>
    </row>
    <row r="246" spans="1:14" x14ac:dyDescent="0.35">
      <c r="A246" t="s">
        <v>14290</v>
      </c>
      <c r="B246" t="s">
        <v>14291</v>
      </c>
      <c r="C246" t="s">
        <v>14292</v>
      </c>
      <c r="D246" t="s">
        <v>10</v>
      </c>
      <c r="E246" t="s">
        <v>14293</v>
      </c>
      <c r="F246">
        <v>0</v>
      </c>
      <c r="H246" t="str">
        <f>VLOOKUP(Table16[[#This Row],[Column1]],J:K,2,FALSE)</f>
        <v>Market Power International</v>
      </c>
      <c r="J246" t="s">
        <v>14290</v>
      </c>
      <c r="K246" t="s">
        <v>14291</v>
      </c>
      <c r="L246">
        <v>0</v>
      </c>
      <c r="N246" t="s">
        <v>7106</v>
      </c>
    </row>
    <row r="247" spans="1:14" x14ac:dyDescent="0.35">
      <c r="A247" t="s">
        <v>14294</v>
      </c>
      <c r="B247" t="s">
        <v>14295</v>
      </c>
      <c r="C247" t="s">
        <v>14296</v>
      </c>
      <c r="D247" t="s">
        <v>10</v>
      </c>
      <c r="E247" t="s">
        <v>14297</v>
      </c>
      <c r="F247">
        <v>0</v>
      </c>
      <c r="H247" t="str">
        <f>VLOOKUP(Table16[[#This Row],[Column1]],J:K,2,FALSE)</f>
        <v>Hydrobuild Construction Co</v>
      </c>
      <c r="J247" t="s">
        <v>14294</v>
      </c>
      <c r="K247" t="s">
        <v>14295</v>
      </c>
      <c r="L247">
        <v>0</v>
      </c>
      <c r="N247" t="s">
        <v>7106</v>
      </c>
    </row>
    <row r="248" spans="1:14" x14ac:dyDescent="0.35">
      <c r="A248" t="s">
        <v>14298</v>
      </c>
      <c r="B248" t="s">
        <v>14299</v>
      </c>
      <c r="C248" t="s">
        <v>30934</v>
      </c>
      <c r="D248" t="s">
        <v>10</v>
      </c>
      <c r="E248" t="s">
        <v>14300</v>
      </c>
      <c r="F248">
        <v>0</v>
      </c>
      <c r="H248" t="str">
        <f>VLOOKUP(Table16[[#This Row],[Column1]],J:K,2,FALSE)</f>
        <v>Mutaratara Enterprises Ltd</v>
      </c>
      <c r="J248" t="s">
        <v>14298</v>
      </c>
      <c r="K248" t="s">
        <v>14299</v>
      </c>
      <c r="L248">
        <v>0</v>
      </c>
      <c r="N248" t="s">
        <v>7106</v>
      </c>
    </row>
    <row r="249" spans="1:14" x14ac:dyDescent="0.35">
      <c r="A249" t="s">
        <v>14301</v>
      </c>
      <c r="B249" t="s">
        <v>14302</v>
      </c>
      <c r="C249" t="s">
        <v>30935</v>
      </c>
      <c r="D249" t="s">
        <v>10</v>
      </c>
      <c r="E249" t="s">
        <v>14303</v>
      </c>
      <c r="F249">
        <v>0</v>
      </c>
      <c r="H249" t="str">
        <f>VLOOKUP(Table16[[#This Row],[Column1]],J:K,2,FALSE)</f>
        <v>Reset Enterprises</v>
      </c>
      <c r="J249" t="s">
        <v>14301</v>
      </c>
      <c r="K249" t="s">
        <v>14302</v>
      </c>
      <c r="L249">
        <v>0</v>
      </c>
      <c r="N249" t="s">
        <v>13497</v>
      </c>
    </row>
    <row r="250" spans="1:14" x14ac:dyDescent="0.35">
      <c r="A250" t="s">
        <v>14304</v>
      </c>
      <c r="B250" t="s">
        <v>14305</v>
      </c>
      <c r="C250" t="s">
        <v>14306</v>
      </c>
      <c r="D250" t="s">
        <v>10</v>
      </c>
      <c r="E250" t="s">
        <v>14307</v>
      </c>
      <c r="F250">
        <v>0</v>
      </c>
      <c r="H250" t="str">
        <f>VLOOKUP(Table16[[#This Row],[Column1]],J:K,2,FALSE)</f>
        <v>Infinite Solutions</v>
      </c>
      <c r="J250" t="s">
        <v>14304</v>
      </c>
      <c r="K250" t="s">
        <v>14305</v>
      </c>
      <c r="L250">
        <v>0</v>
      </c>
      <c r="N250" t="s">
        <v>7106</v>
      </c>
    </row>
    <row r="251" spans="1:14" x14ac:dyDescent="0.35">
      <c r="A251" t="s">
        <v>14308</v>
      </c>
      <c r="B251" t="s">
        <v>14309</v>
      </c>
      <c r="C251" t="s">
        <v>14310</v>
      </c>
      <c r="D251" t="s">
        <v>10</v>
      </c>
      <c r="E251" t="s">
        <v>14311</v>
      </c>
      <c r="F251">
        <v>0</v>
      </c>
      <c r="H251" t="str">
        <f>VLOOKUP(Table16[[#This Row],[Column1]],J:K,2,FALSE)</f>
        <v>Sparrow Communications</v>
      </c>
      <c r="J251" t="s">
        <v>14308</v>
      </c>
      <c r="K251" t="s">
        <v>14309</v>
      </c>
      <c r="L251">
        <v>0</v>
      </c>
      <c r="N251" t="s">
        <v>7106</v>
      </c>
    </row>
    <row r="252" spans="1:14" x14ac:dyDescent="0.35">
      <c r="A252" t="s">
        <v>14312</v>
      </c>
      <c r="B252" t="s">
        <v>14313</v>
      </c>
      <c r="C252" t="s">
        <v>14314</v>
      </c>
      <c r="D252" t="s">
        <v>10</v>
      </c>
      <c r="E252" t="s">
        <v>14315</v>
      </c>
      <c r="F252">
        <v>0</v>
      </c>
      <c r="H252" t="str">
        <f>VLOOKUP(Table16[[#This Row],[Column1]],J:K,2,FALSE)</f>
        <v>Yamaha Motors Kenya</v>
      </c>
      <c r="J252" t="s">
        <v>14312</v>
      </c>
      <c r="K252" t="s">
        <v>14313</v>
      </c>
      <c r="L252">
        <v>0</v>
      </c>
      <c r="N252" t="s">
        <v>7106</v>
      </c>
    </row>
    <row r="253" spans="1:14" x14ac:dyDescent="0.35">
      <c r="A253" t="s">
        <v>14316</v>
      </c>
      <c r="B253" t="s">
        <v>14317</v>
      </c>
      <c r="C253" t="s">
        <v>14318</v>
      </c>
      <c r="D253" t="s">
        <v>10</v>
      </c>
      <c r="E253" t="s">
        <v>14319</v>
      </c>
      <c r="F253">
        <v>100</v>
      </c>
      <c r="H253" t="str">
        <f>VLOOKUP(Table16[[#This Row],[Column1]],J:K,2,FALSE)</f>
        <v>Design Freely</v>
      </c>
      <c r="J253" t="s">
        <v>14316</v>
      </c>
      <c r="K253" t="s">
        <v>14317</v>
      </c>
      <c r="L253">
        <v>100</v>
      </c>
      <c r="N253" t="s">
        <v>7106</v>
      </c>
    </row>
    <row r="254" spans="1:14" x14ac:dyDescent="0.35">
      <c r="A254" t="s">
        <v>14320</v>
      </c>
      <c r="B254" t="s">
        <v>14321</v>
      </c>
      <c r="C254" t="s">
        <v>10</v>
      </c>
      <c r="D254" t="s">
        <v>10</v>
      </c>
      <c r="E254" t="s">
        <v>14322</v>
      </c>
      <c r="F254">
        <v>0</v>
      </c>
      <c r="H254" t="str">
        <f>VLOOKUP(Table16[[#This Row],[Column1]],J:K,2,FALSE)</f>
        <v>Sunset Hotel</v>
      </c>
      <c r="J254" t="s">
        <v>14320</v>
      </c>
      <c r="K254" t="s">
        <v>14321</v>
      </c>
      <c r="L254">
        <v>0</v>
      </c>
      <c r="N254" t="s">
        <v>7106</v>
      </c>
    </row>
    <row r="255" spans="1:14" x14ac:dyDescent="0.35">
      <c r="A255" t="s">
        <v>14323</v>
      </c>
      <c r="B255" t="s">
        <v>14324</v>
      </c>
      <c r="C255" t="s">
        <v>30936</v>
      </c>
      <c r="D255" t="s">
        <v>10</v>
      </c>
      <c r="E255" t="s">
        <v>14325</v>
      </c>
      <c r="F255">
        <v>0</v>
      </c>
      <c r="H255" t="str">
        <f>VLOOKUP(Table16[[#This Row],[Column1]],J:K,2,FALSE)</f>
        <v>Sunburst Communications</v>
      </c>
      <c r="J255" t="s">
        <v>14323</v>
      </c>
      <c r="K255" t="s">
        <v>14324</v>
      </c>
      <c r="L255">
        <v>0</v>
      </c>
      <c r="N255" t="s">
        <v>7106</v>
      </c>
    </row>
    <row r="256" spans="1:14" x14ac:dyDescent="0.35">
      <c r="A256" t="s">
        <v>14326</v>
      </c>
      <c r="B256" t="s">
        <v>14327</v>
      </c>
      <c r="C256" t="s">
        <v>10</v>
      </c>
      <c r="D256" t="s">
        <v>10</v>
      </c>
      <c r="E256" t="s">
        <v>14328</v>
      </c>
      <c r="F256">
        <v>0</v>
      </c>
      <c r="H256" t="str">
        <f>VLOOKUP(Table16[[#This Row],[Column1]],J:K,2,FALSE)</f>
        <v>Lodwar Builders Coop Society</v>
      </c>
      <c r="J256" t="s">
        <v>14326</v>
      </c>
      <c r="K256" t="s">
        <v>14327</v>
      </c>
      <c r="L256">
        <v>0</v>
      </c>
      <c r="N256" t="s">
        <v>7106</v>
      </c>
    </row>
    <row r="257" spans="1:14" x14ac:dyDescent="0.35">
      <c r="A257" t="s">
        <v>14329</v>
      </c>
      <c r="B257" t="s">
        <v>14330</v>
      </c>
      <c r="C257" t="s">
        <v>10</v>
      </c>
      <c r="D257" t="s">
        <v>10</v>
      </c>
      <c r="E257" t="s">
        <v>14331</v>
      </c>
      <c r="F257">
        <v>0</v>
      </c>
      <c r="H257" t="str">
        <f>VLOOKUP(Table16[[#This Row],[Column1]],J:K,2,FALSE)</f>
        <v>MediLogic Consultants</v>
      </c>
      <c r="J257" t="s">
        <v>14329</v>
      </c>
      <c r="K257" t="s">
        <v>14330</v>
      </c>
      <c r="L257">
        <v>0</v>
      </c>
      <c r="N257" t="s">
        <v>7106</v>
      </c>
    </row>
    <row r="258" spans="1:14" x14ac:dyDescent="0.35">
      <c r="A258" t="s">
        <v>14332</v>
      </c>
      <c r="B258" t="s">
        <v>14333</v>
      </c>
      <c r="C258" t="s">
        <v>14334</v>
      </c>
      <c r="D258" t="s">
        <v>10</v>
      </c>
      <c r="E258" t="s">
        <v>14335</v>
      </c>
      <c r="F258">
        <v>116184.85</v>
      </c>
      <c r="H258" t="str">
        <f>VLOOKUP(Table16[[#This Row],[Column1]],J:K,2,FALSE)</f>
        <v>Hydro Water Well (K) Ltd</v>
      </c>
      <c r="J258" t="s">
        <v>14332</v>
      </c>
      <c r="K258" t="s">
        <v>14333</v>
      </c>
      <c r="L258" s="4">
        <v>116184.85</v>
      </c>
      <c r="M258" s="4"/>
      <c r="N258" t="s">
        <v>7106</v>
      </c>
    </row>
    <row r="259" spans="1:14" x14ac:dyDescent="0.35">
      <c r="A259" t="s">
        <v>14336</v>
      </c>
      <c r="B259" t="s">
        <v>14337</v>
      </c>
      <c r="C259" t="s">
        <v>10</v>
      </c>
      <c r="D259" t="s">
        <v>10</v>
      </c>
      <c r="E259" t="s">
        <v>14338</v>
      </c>
      <c r="F259">
        <v>0</v>
      </c>
      <c r="H259" t="str">
        <f>VLOOKUP(Table16[[#This Row],[Column1]],J:K,2,FALSE)</f>
        <v>Shiv Pabra Enterprises</v>
      </c>
      <c r="J259" t="s">
        <v>14336</v>
      </c>
      <c r="K259" t="s">
        <v>14337</v>
      </c>
      <c r="L259">
        <v>0</v>
      </c>
      <c r="N259" t="s">
        <v>7106</v>
      </c>
    </row>
    <row r="260" spans="1:14" x14ac:dyDescent="0.35">
      <c r="A260" t="s">
        <v>14339</v>
      </c>
      <c r="B260" t="s">
        <v>14340</v>
      </c>
      <c r="C260" t="s">
        <v>10</v>
      </c>
      <c r="D260" t="s">
        <v>10</v>
      </c>
      <c r="E260" t="s">
        <v>14341</v>
      </c>
      <c r="F260">
        <v>0</v>
      </c>
      <c r="H260" t="str">
        <f>VLOOKUP(Table16[[#This Row],[Column1]],J:K,2,FALSE)</f>
        <v>Stems Solutions Supplies</v>
      </c>
      <c r="J260" t="s">
        <v>14339</v>
      </c>
      <c r="K260" t="s">
        <v>14340</v>
      </c>
      <c r="L260">
        <v>0</v>
      </c>
      <c r="N260" t="s">
        <v>7106</v>
      </c>
    </row>
    <row r="261" spans="1:14" x14ac:dyDescent="0.35">
      <c r="A261" t="s">
        <v>14342</v>
      </c>
      <c r="B261" t="s">
        <v>14343</v>
      </c>
      <c r="C261" t="s">
        <v>10</v>
      </c>
      <c r="D261" t="s">
        <v>10</v>
      </c>
      <c r="E261" t="s">
        <v>14344</v>
      </c>
      <c r="F261">
        <v>0</v>
      </c>
      <c r="H261" t="str">
        <f>VLOOKUP(Table16[[#This Row],[Column1]],J:K,2,FALSE)</f>
        <v>Metro Cash &amp; Carry</v>
      </c>
      <c r="J261" t="s">
        <v>14342</v>
      </c>
      <c r="K261" t="s">
        <v>14343</v>
      </c>
      <c r="L261">
        <v>0</v>
      </c>
      <c r="N261" t="s">
        <v>7106</v>
      </c>
    </row>
    <row r="262" spans="1:14" x14ac:dyDescent="0.35">
      <c r="A262" t="s">
        <v>14345</v>
      </c>
      <c r="B262" t="s">
        <v>14346</v>
      </c>
      <c r="C262" t="s">
        <v>14347</v>
      </c>
      <c r="D262" t="s">
        <v>10</v>
      </c>
      <c r="E262" t="s">
        <v>14348</v>
      </c>
      <c r="F262">
        <v>0</v>
      </c>
      <c r="H262" t="str">
        <f>VLOOKUP(Table16[[#This Row],[Column1]],J:K,2,FALSE)</f>
        <v>Omaera Pharmaceuticals Ltd</v>
      </c>
      <c r="J262" t="s">
        <v>14345</v>
      </c>
      <c r="K262" t="s">
        <v>14346</v>
      </c>
      <c r="L262">
        <v>0</v>
      </c>
      <c r="N262" t="s">
        <v>7106</v>
      </c>
    </row>
    <row r="263" spans="1:14" x14ac:dyDescent="0.35">
      <c r="A263" t="s">
        <v>14349</v>
      </c>
      <c r="B263" t="s">
        <v>14350</v>
      </c>
      <c r="C263" t="s">
        <v>30937</v>
      </c>
      <c r="D263" t="s">
        <v>10</v>
      </c>
      <c r="E263" t="s">
        <v>14351</v>
      </c>
      <c r="F263">
        <v>0</v>
      </c>
      <c r="H263" t="str">
        <f>VLOOKUP(Table16[[#This Row],[Column1]],J:K,2,FALSE)</f>
        <v>Selectamark Enterprises Ltd</v>
      </c>
      <c r="J263" t="s">
        <v>14349</v>
      </c>
      <c r="K263" t="s">
        <v>14350</v>
      </c>
      <c r="L263">
        <v>0</v>
      </c>
      <c r="N263" t="s">
        <v>7106</v>
      </c>
    </row>
    <row r="264" spans="1:14" x14ac:dyDescent="0.35">
      <c r="A264" t="s">
        <v>14352</v>
      </c>
      <c r="B264" t="s">
        <v>14353</v>
      </c>
      <c r="C264" t="s">
        <v>14354</v>
      </c>
      <c r="D264" t="s">
        <v>10</v>
      </c>
      <c r="E264" t="s">
        <v>14355</v>
      </c>
      <c r="F264">
        <v>0</v>
      </c>
      <c r="H264" t="str">
        <f>VLOOKUP(Table16[[#This Row],[Column1]],J:K,2,FALSE)</f>
        <v>Kiss 100 fm</v>
      </c>
      <c r="J264" t="s">
        <v>14352</v>
      </c>
      <c r="K264" t="s">
        <v>14353</v>
      </c>
      <c r="L264">
        <v>0</v>
      </c>
      <c r="N264" t="s">
        <v>7106</v>
      </c>
    </row>
    <row r="265" spans="1:14" x14ac:dyDescent="0.35">
      <c r="A265" t="s">
        <v>14356</v>
      </c>
      <c r="B265" t="s">
        <v>14357</v>
      </c>
      <c r="C265" t="s">
        <v>10</v>
      </c>
      <c r="D265" t="s">
        <v>10</v>
      </c>
      <c r="E265" t="s">
        <v>14358</v>
      </c>
      <c r="F265">
        <v>0</v>
      </c>
      <c r="H265" t="str">
        <f>VLOOKUP(Table16[[#This Row],[Column1]],J:K,2,FALSE)</f>
        <v>Showbiz International</v>
      </c>
      <c r="J265" t="s">
        <v>14356</v>
      </c>
      <c r="K265" t="s">
        <v>14357</v>
      </c>
      <c r="L265">
        <v>0</v>
      </c>
      <c r="N265" t="s">
        <v>7106</v>
      </c>
    </row>
    <row r="266" spans="1:14" x14ac:dyDescent="0.35">
      <c r="A266" t="s">
        <v>14359</v>
      </c>
      <c r="B266" t="s">
        <v>14360</v>
      </c>
      <c r="C266" t="s">
        <v>10</v>
      </c>
      <c r="D266" t="s">
        <v>10</v>
      </c>
      <c r="E266" t="s">
        <v>14361</v>
      </c>
      <c r="F266">
        <v>0</v>
      </c>
      <c r="H266" t="str">
        <f>VLOOKUP(Table16[[#This Row],[Column1]],J:K,2,FALSE)</f>
        <v>Main Event Company</v>
      </c>
      <c r="J266" t="s">
        <v>14359</v>
      </c>
      <c r="K266" t="s">
        <v>14360</v>
      </c>
      <c r="L266">
        <v>0</v>
      </c>
      <c r="N266" t="s">
        <v>7106</v>
      </c>
    </row>
    <row r="267" spans="1:14" x14ac:dyDescent="0.35">
      <c r="A267" t="s">
        <v>14362</v>
      </c>
      <c r="B267" t="s">
        <v>14363</v>
      </c>
      <c r="C267" t="s">
        <v>14364</v>
      </c>
      <c r="D267" t="s">
        <v>10</v>
      </c>
      <c r="E267" t="s">
        <v>14365</v>
      </c>
      <c r="F267">
        <v>15750</v>
      </c>
      <c r="H267" t="str">
        <f>VLOOKUP(Table16[[#This Row],[Column1]],J:K,2,FALSE)</f>
        <v>The Pringles Caterers</v>
      </c>
      <c r="J267" t="s">
        <v>14362</v>
      </c>
      <c r="K267" t="s">
        <v>14363</v>
      </c>
      <c r="L267" s="4">
        <v>15750</v>
      </c>
      <c r="M267" s="4"/>
      <c r="N267" t="s">
        <v>7106</v>
      </c>
    </row>
    <row r="268" spans="1:14" x14ac:dyDescent="0.35">
      <c r="A268" t="s">
        <v>14366</v>
      </c>
      <c r="B268" t="s">
        <v>14367</v>
      </c>
      <c r="C268" t="s">
        <v>30938</v>
      </c>
      <c r="D268" t="s">
        <v>10</v>
      </c>
      <c r="E268" t="s">
        <v>14368</v>
      </c>
      <c r="F268">
        <v>0</v>
      </c>
      <c r="H268" t="str">
        <f>VLOOKUP(Table16[[#This Row],[Column1]],J:K,2,FALSE)</f>
        <v>Izaak Walton Inn</v>
      </c>
      <c r="J268" t="s">
        <v>14366</v>
      </c>
      <c r="K268" t="s">
        <v>14367</v>
      </c>
      <c r="L268">
        <v>0</v>
      </c>
      <c r="N268" t="s">
        <v>7106</v>
      </c>
    </row>
    <row r="269" spans="1:14" x14ac:dyDescent="0.35">
      <c r="A269" t="s">
        <v>14369</v>
      </c>
      <c r="B269" t="s">
        <v>14370</v>
      </c>
      <c r="C269" t="s">
        <v>14371</v>
      </c>
      <c r="D269" t="s">
        <v>10</v>
      </c>
      <c r="E269" t="s">
        <v>14372</v>
      </c>
      <c r="F269">
        <v>0</v>
      </c>
      <c r="H269" t="str">
        <f>VLOOKUP(Table16[[#This Row],[Column1]],J:K,2,FALSE)</f>
        <v>Megamart Appliances Ltd</v>
      </c>
      <c r="J269" t="s">
        <v>14369</v>
      </c>
      <c r="K269" t="s">
        <v>14370</v>
      </c>
      <c r="L269">
        <v>0</v>
      </c>
      <c r="N269" t="s">
        <v>7106</v>
      </c>
    </row>
    <row r="270" spans="1:14" x14ac:dyDescent="0.35">
      <c r="A270" t="s">
        <v>14373</v>
      </c>
      <c r="B270" t="s">
        <v>14374</v>
      </c>
      <c r="C270" t="s">
        <v>30939</v>
      </c>
      <c r="D270" t="s">
        <v>10</v>
      </c>
      <c r="E270" t="s">
        <v>14375</v>
      </c>
      <c r="F270">
        <v>0</v>
      </c>
      <c r="H270" t="str">
        <f>VLOOKUP(Table16[[#This Row],[Column1]],J:K,2,FALSE)</f>
        <v>Busia Paradise Lodge &amp; Hotel</v>
      </c>
      <c r="J270" t="s">
        <v>14373</v>
      </c>
      <c r="K270" t="s">
        <v>14374</v>
      </c>
      <c r="L270">
        <v>0</v>
      </c>
      <c r="N270" t="s">
        <v>7106</v>
      </c>
    </row>
    <row r="271" spans="1:14" x14ac:dyDescent="0.35">
      <c r="A271" t="s">
        <v>14376</v>
      </c>
      <c r="B271" t="s">
        <v>14377</v>
      </c>
      <c r="C271" t="s">
        <v>14378</v>
      </c>
      <c r="D271" t="s">
        <v>10</v>
      </c>
      <c r="E271" t="s">
        <v>14379</v>
      </c>
      <c r="F271">
        <v>0</v>
      </c>
      <c r="H271" t="str">
        <f>VLOOKUP(Table16[[#This Row],[Column1]],J:K,2,FALSE)</f>
        <v>Clear Vision Media</v>
      </c>
      <c r="J271" t="s">
        <v>14376</v>
      </c>
      <c r="K271" t="s">
        <v>14377</v>
      </c>
      <c r="L271">
        <v>0</v>
      </c>
      <c r="N271" t="s">
        <v>7106</v>
      </c>
    </row>
    <row r="272" spans="1:14" x14ac:dyDescent="0.35">
      <c r="A272" t="s">
        <v>14380</v>
      </c>
      <c r="B272" t="s">
        <v>14381</v>
      </c>
      <c r="C272" t="s">
        <v>14382</v>
      </c>
      <c r="D272" t="s">
        <v>10</v>
      </c>
      <c r="E272" t="s">
        <v>14383</v>
      </c>
      <c r="F272">
        <v>0</v>
      </c>
      <c r="H272" t="str">
        <f>VLOOKUP(Table16[[#This Row],[Column1]],J:K,2,FALSE)</f>
        <v>Alliance Hotels Ltd(Naro Moru)</v>
      </c>
      <c r="J272" t="s">
        <v>14380</v>
      </c>
      <c r="K272" t="s">
        <v>14381</v>
      </c>
      <c r="L272">
        <v>0</v>
      </c>
      <c r="N272" t="s">
        <v>7106</v>
      </c>
    </row>
    <row r="273" spans="1:14" x14ac:dyDescent="0.35">
      <c r="A273" t="s">
        <v>14384</v>
      </c>
      <c r="B273" t="s">
        <v>14385</v>
      </c>
      <c r="C273" t="s">
        <v>14386</v>
      </c>
      <c r="D273" t="s">
        <v>10</v>
      </c>
      <c r="E273" t="s">
        <v>14387</v>
      </c>
      <c r="F273">
        <v>606549.23</v>
      </c>
      <c r="H273" t="str">
        <f>VLOOKUP(Table16[[#This Row],[Column1]],J:K,2,FALSE)</f>
        <v>Kingsway Tyres Limited</v>
      </c>
      <c r="J273" t="s">
        <v>14384</v>
      </c>
      <c r="K273" t="s">
        <v>14385</v>
      </c>
      <c r="L273" s="4">
        <v>1003751.31</v>
      </c>
      <c r="M273" s="4"/>
      <c r="N273" t="s">
        <v>7106</v>
      </c>
    </row>
    <row r="274" spans="1:14" x14ac:dyDescent="0.35">
      <c r="A274" t="s">
        <v>14388</v>
      </c>
      <c r="B274" t="s">
        <v>14389</v>
      </c>
      <c r="C274" t="s">
        <v>14390</v>
      </c>
      <c r="D274" t="s">
        <v>10</v>
      </c>
      <c r="E274" t="s">
        <v>14391</v>
      </c>
      <c r="F274">
        <v>0</v>
      </c>
      <c r="H274" t="str">
        <f>VLOOKUP(Table16[[#This Row],[Column1]],J:K,2,FALSE)</f>
        <v>Naselica Hotel</v>
      </c>
      <c r="J274" t="s">
        <v>14388</v>
      </c>
      <c r="K274" t="s">
        <v>14389</v>
      </c>
      <c r="L274">
        <v>0</v>
      </c>
      <c r="N274" t="s">
        <v>7106</v>
      </c>
    </row>
    <row r="275" spans="1:14" x14ac:dyDescent="0.35">
      <c r="A275" t="s">
        <v>14392</v>
      </c>
      <c r="B275" t="s">
        <v>14393</v>
      </c>
      <c r="C275" t="s">
        <v>10</v>
      </c>
      <c r="D275" t="s">
        <v>10</v>
      </c>
      <c r="E275" t="s">
        <v>14393</v>
      </c>
      <c r="F275">
        <v>0</v>
      </c>
      <c r="H275" t="str">
        <f>VLOOKUP(Table16[[#This Row],[Column1]],J:K,2,FALSE)</f>
        <v>DUALLE TRADERS</v>
      </c>
      <c r="J275" t="s">
        <v>14392</v>
      </c>
      <c r="K275" t="s">
        <v>14393</v>
      </c>
      <c r="L275">
        <v>0</v>
      </c>
      <c r="N275" t="s">
        <v>7106</v>
      </c>
    </row>
    <row r="276" spans="1:14" x14ac:dyDescent="0.35">
      <c r="A276" t="s">
        <v>14394</v>
      </c>
      <c r="B276" t="s">
        <v>14395</v>
      </c>
      <c r="C276" t="s">
        <v>10</v>
      </c>
      <c r="D276" t="s">
        <v>10</v>
      </c>
      <c r="E276" t="s">
        <v>14395</v>
      </c>
      <c r="F276">
        <v>0</v>
      </c>
      <c r="H276" t="str">
        <f>VLOOKUP(Table16[[#This Row],[Column1]],J:K,2,FALSE)</f>
        <v>ASRA MEDICAL &amp; GENERAL SUPPLIES LTD</v>
      </c>
      <c r="J276" t="s">
        <v>14394</v>
      </c>
      <c r="K276" t="s">
        <v>14395</v>
      </c>
      <c r="L276">
        <v>0</v>
      </c>
      <c r="N276" t="s">
        <v>7106</v>
      </c>
    </row>
    <row r="277" spans="1:14" x14ac:dyDescent="0.35">
      <c r="A277" t="s">
        <v>14396</v>
      </c>
      <c r="B277" t="s">
        <v>14397</v>
      </c>
      <c r="C277" t="s">
        <v>10</v>
      </c>
      <c r="D277" t="s">
        <v>10</v>
      </c>
      <c r="E277" t="s">
        <v>14398</v>
      </c>
      <c r="F277">
        <v>0</v>
      </c>
      <c r="H277" t="str">
        <f>VLOOKUP(Table16[[#This Row],[Column1]],J:K,2,FALSE)</f>
        <v>Village Resort Ndhiwa  Ltd</v>
      </c>
      <c r="J277" t="s">
        <v>14396</v>
      </c>
      <c r="K277" t="s">
        <v>14397</v>
      </c>
      <c r="L277">
        <v>0</v>
      </c>
      <c r="N277" t="s">
        <v>7106</v>
      </c>
    </row>
    <row r="278" spans="1:14" x14ac:dyDescent="0.35">
      <c r="A278" t="s">
        <v>14399</v>
      </c>
      <c r="B278" t="s">
        <v>14400</v>
      </c>
      <c r="C278" t="s">
        <v>10</v>
      </c>
      <c r="D278" t="s">
        <v>10</v>
      </c>
      <c r="E278" t="s">
        <v>14400</v>
      </c>
      <c r="F278">
        <v>0</v>
      </c>
      <c r="H278" t="str">
        <f>VLOOKUP(Table16[[#This Row],[Column1]],J:K,2,FALSE)</f>
        <v>HASSAN HUSSEIN NURIE</v>
      </c>
      <c r="J278" t="s">
        <v>14399</v>
      </c>
      <c r="K278" t="s">
        <v>14400</v>
      </c>
      <c r="L278">
        <v>0</v>
      </c>
      <c r="N278" t="s">
        <v>7106</v>
      </c>
    </row>
    <row r="279" spans="1:14" x14ac:dyDescent="0.35">
      <c r="A279" t="s">
        <v>14401</v>
      </c>
      <c r="B279" t="s">
        <v>14402</v>
      </c>
      <c r="C279" t="s">
        <v>10</v>
      </c>
      <c r="D279" t="s">
        <v>10</v>
      </c>
      <c r="E279" t="s">
        <v>14402</v>
      </c>
      <c r="F279">
        <v>0</v>
      </c>
      <c r="H279" t="str">
        <f>VLOOKUP(Table16[[#This Row],[Column1]],J:K,2,FALSE)</f>
        <v>ABDIRASHID DINEY MOHAMED</v>
      </c>
      <c r="J279" t="s">
        <v>14401</v>
      </c>
      <c r="K279" t="s">
        <v>14402</v>
      </c>
      <c r="L279">
        <v>0</v>
      </c>
      <c r="N279" t="s">
        <v>7106</v>
      </c>
    </row>
    <row r="280" spans="1:14" x14ac:dyDescent="0.35">
      <c r="A280" t="s">
        <v>14403</v>
      </c>
      <c r="B280" t="s">
        <v>14404</v>
      </c>
      <c r="C280" t="s">
        <v>14405</v>
      </c>
      <c r="D280" t="s">
        <v>10</v>
      </c>
      <c r="E280" t="s">
        <v>14406</v>
      </c>
      <c r="F280">
        <v>0</v>
      </c>
      <c r="H280" t="str">
        <f>VLOOKUP(Table16[[#This Row],[Column1]],J:K,2,FALSE)</f>
        <v>Lake Elementaita Lodge</v>
      </c>
      <c r="J280" t="s">
        <v>14403</v>
      </c>
      <c r="K280" t="s">
        <v>14404</v>
      </c>
      <c r="L280">
        <v>0</v>
      </c>
      <c r="N280" t="s">
        <v>7106</v>
      </c>
    </row>
    <row r="281" spans="1:14" x14ac:dyDescent="0.35">
      <c r="A281" t="s">
        <v>14407</v>
      </c>
      <c r="B281" t="s">
        <v>14408</v>
      </c>
      <c r="C281" t="s">
        <v>14409</v>
      </c>
      <c r="D281" t="s">
        <v>10</v>
      </c>
      <c r="E281" t="s">
        <v>14410</v>
      </c>
      <c r="F281">
        <v>15597.35</v>
      </c>
      <c r="H281" t="str">
        <f>VLOOKUP(Table16[[#This Row],[Column1]],J:K,2,FALSE)</f>
        <v>Orchid Printers and Stationers</v>
      </c>
      <c r="J281" t="s">
        <v>14407</v>
      </c>
      <c r="K281" t="s">
        <v>14408</v>
      </c>
      <c r="L281" s="4">
        <v>15597.35</v>
      </c>
      <c r="M281" s="4"/>
      <c r="N281" t="s">
        <v>7106</v>
      </c>
    </row>
    <row r="282" spans="1:14" x14ac:dyDescent="0.35">
      <c r="A282" t="s">
        <v>14411</v>
      </c>
      <c r="B282" t="s">
        <v>14412</v>
      </c>
      <c r="C282" t="s">
        <v>14413</v>
      </c>
      <c r="D282" t="s">
        <v>10</v>
      </c>
      <c r="E282" t="s">
        <v>14414</v>
      </c>
      <c r="F282">
        <v>0</v>
      </c>
      <c r="H282" t="str">
        <f>VLOOKUP(Table16[[#This Row],[Column1]],J:K,2,FALSE)</f>
        <v>Silver Springs Hotel</v>
      </c>
      <c r="J282" t="s">
        <v>14411</v>
      </c>
      <c r="K282" t="s">
        <v>14412</v>
      </c>
      <c r="L282">
        <v>0</v>
      </c>
      <c r="N282" t="s">
        <v>7106</v>
      </c>
    </row>
    <row r="283" spans="1:14" x14ac:dyDescent="0.35">
      <c r="A283" t="s">
        <v>14415</v>
      </c>
      <c r="B283" t="s">
        <v>14416</v>
      </c>
      <c r="C283" t="s">
        <v>14417</v>
      </c>
      <c r="D283" t="s">
        <v>10</v>
      </c>
      <c r="E283" t="s">
        <v>14418</v>
      </c>
      <c r="F283">
        <v>0</v>
      </c>
      <c r="H283" t="str">
        <f>VLOOKUP(Table16[[#This Row],[Column1]],J:K,2,FALSE)</f>
        <v>Presbyterian Guest house</v>
      </c>
      <c r="J283" t="s">
        <v>14415</v>
      </c>
      <c r="K283" t="s">
        <v>14416</v>
      </c>
      <c r="L283">
        <v>0</v>
      </c>
      <c r="N283" t="s">
        <v>7106</v>
      </c>
    </row>
    <row r="284" spans="1:14" x14ac:dyDescent="0.35">
      <c r="A284" t="s">
        <v>14419</v>
      </c>
      <c r="B284" t="s">
        <v>14420</v>
      </c>
      <c r="C284" t="s">
        <v>10</v>
      </c>
      <c r="D284" t="s">
        <v>10</v>
      </c>
      <c r="E284" t="s">
        <v>14420</v>
      </c>
      <c r="F284">
        <v>0</v>
      </c>
      <c r="H284" t="str">
        <f>VLOOKUP(Table16[[#This Row],[Column1]],J:K,2,FALSE)</f>
        <v>ABDILLE NUR FARAH</v>
      </c>
      <c r="J284" t="s">
        <v>14419</v>
      </c>
      <c r="K284" t="s">
        <v>14420</v>
      </c>
      <c r="L284">
        <v>0</v>
      </c>
      <c r="N284" t="s">
        <v>7106</v>
      </c>
    </row>
    <row r="285" spans="1:14" x14ac:dyDescent="0.35">
      <c r="A285" t="s">
        <v>14421</v>
      </c>
      <c r="B285" t="s">
        <v>14422</v>
      </c>
      <c r="C285" t="s">
        <v>14423</v>
      </c>
      <c r="D285" t="s">
        <v>10</v>
      </c>
      <c r="E285" t="s">
        <v>14424</v>
      </c>
      <c r="F285">
        <v>0</v>
      </c>
      <c r="H285" t="str">
        <f>VLOOKUP(Table16[[#This Row],[Column1]],J:K,2,FALSE)</f>
        <v>Kasarani Sportsview Hotel</v>
      </c>
      <c r="J285" t="s">
        <v>14421</v>
      </c>
      <c r="K285" t="s">
        <v>14422</v>
      </c>
      <c r="L285">
        <v>0</v>
      </c>
      <c r="N285" t="s">
        <v>7106</v>
      </c>
    </row>
    <row r="286" spans="1:14" x14ac:dyDescent="0.35">
      <c r="A286" t="s">
        <v>14425</v>
      </c>
      <c r="B286" t="s">
        <v>14426</v>
      </c>
      <c r="C286" t="s">
        <v>14427</v>
      </c>
      <c r="D286" t="s">
        <v>10</v>
      </c>
      <c r="E286" t="s">
        <v>14428</v>
      </c>
      <c r="F286">
        <v>0</v>
      </c>
      <c r="H286" t="str">
        <f>VLOOKUP(Table16[[#This Row],[Column1]],J:K,2,FALSE)</f>
        <v>Garden Hotel</v>
      </c>
      <c r="J286" t="s">
        <v>14425</v>
      </c>
      <c r="K286" t="s">
        <v>14426</v>
      </c>
      <c r="L286">
        <v>0</v>
      </c>
      <c r="N286" t="s">
        <v>7106</v>
      </c>
    </row>
    <row r="287" spans="1:14" x14ac:dyDescent="0.35">
      <c r="A287" t="s">
        <v>14429</v>
      </c>
      <c r="B287" t="s">
        <v>14430</v>
      </c>
      <c r="C287" t="s">
        <v>14431</v>
      </c>
      <c r="D287" t="s">
        <v>10</v>
      </c>
      <c r="E287" t="s">
        <v>14432</v>
      </c>
      <c r="F287">
        <v>0</v>
      </c>
      <c r="H287" t="str">
        <f>VLOOKUP(Table16[[#This Row],[Column1]],J:K,2,FALSE)</f>
        <v>Relief &amp; Mission Logistics</v>
      </c>
      <c r="J287" t="s">
        <v>14429</v>
      </c>
      <c r="K287" t="s">
        <v>14430</v>
      </c>
      <c r="L287">
        <v>0</v>
      </c>
      <c r="N287" t="s">
        <v>7106</v>
      </c>
    </row>
    <row r="288" spans="1:14" x14ac:dyDescent="0.35">
      <c r="A288" t="s">
        <v>14433</v>
      </c>
      <c r="B288" t="s">
        <v>14434</v>
      </c>
      <c r="C288" t="s">
        <v>10</v>
      </c>
      <c r="D288" t="s">
        <v>10</v>
      </c>
      <c r="E288" t="s">
        <v>14434</v>
      </c>
      <c r="F288">
        <v>0</v>
      </c>
      <c r="H288" t="str">
        <f>VLOOKUP(Table16[[#This Row],[Column1]],J:K,2,FALSE)</f>
        <v>SYLVIA KANANU</v>
      </c>
      <c r="J288" t="s">
        <v>14433</v>
      </c>
      <c r="K288" t="s">
        <v>14434</v>
      </c>
      <c r="L288">
        <v>0</v>
      </c>
      <c r="N288" t="s">
        <v>7106</v>
      </c>
    </row>
    <row r="289" spans="1:14" x14ac:dyDescent="0.35">
      <c r="A289" t="s">
        <v>14435</v>
      </c>
      <c r="B289" t="s">
        <v>14436</v>
      </c>
      <c r="C289" t="s">
        <v>10</v>
      </c>
      <c r="D289" t="s">
        <v>10</v>
      </c>
      <c r="E289" t="s">
        <v>14436</v>
      </c>
      <c r="F289">
        <v>0</v>
      </c>
      <c r="H289" t="str">
        <f>VLOOKUP(Table16[[#This Row],[Column1]],J:K,2,FALSE)</f>
        <v>KENNEDY K. YATICH</v>
      </c>
      <c r="J289" t="s">
        <v>14435</v>
      </c>
      <c r="K289" t="s">
        <v>14436</v>
      </c>
      <c r="L289">
        <v>0</v>
      </c>
      <c r="N289" t="s">
        <v>13497</v>
      </c>
    </row>
    <row r="290" spans="1:14" x14ac:dyDescent="0.35">
      <c r="A290" t="s">
        <v>14437</v>
      </c>
      <c r="B290" t="s">
        <v>14438</v>
      </c>
      <c r="C290" t="s">
        <v>14439</v>
      </c>
      <c r="D290" t="s">
        <v>10</v>
      </c>
      <c r="E290" t="s">
        <v>14440</v>
      </c>
      <c r="F290">
        <v>0</v>
      </c>
      <c r="H290" t="str">
        <f>VLOOKUP(Table16[[#This Row],[Column1]],J:K,2,FALSE)</f>
        <v>Satex Ltd</v>
      </c>
      <c r="J290" t="s">
        <v>14437</v>
      </c>
      <c r="K290" t="s">
        <v>14438</v>
      </c>
      <c r="L290">
        <v>0</v>
      </c>
      <c r="N290" t="s">
        <v>7106</v>
      </c>
    </row>
    <row r="291" spans="1:14" x14ac:dyDescent="0.35">
      <c r="A291" t="s">
        <v>14441</v>
      </c>
      <c r="B291" t="s">
        <v>14442</v>
      </c>
      <c r="C291" t="s">
        <v>10</v>
      </c>
      <c r="D291" t="s">
        <v>10</v>
      </c>
      <c r="E291" t="s">
        <v>14443</v>
      </c>
      <c r="F291">
        <v>0</v>
      </c>
      <c r="H291" t="str">
        <f>VLOOKUP(Table16[[#This Row],[Column1]],J:K,2,FALSE)</f>
        <v>Tarach View Enterprises</v>
      </c>
      <c r="J291" t="s">
        <v>14441</v>
      </c>
      <c r="K291" t="s">
        <v>14442</v>
      </c>
      <c r="L291">
        <v>0</v>
      </c>
      <c r="N291" t="s">
        <v>13497</v>
      </c>
    </row>
    <row r="292" spans="1:14" x14ac:dyDescent="0.35">
      <c r="A292" t="s">
        <v>14444</v>
      </c>
      <c r="B292" t="s">
        <v>14445</v>
      </c>
      <c r="C292" t="s">
        <v>10</v>
      </c>
      <c r="D292" t="s">
        <v>10</v>
      </c>
      <c r="E292" t="s">
        <v>14446</v>
      </c>
      <c r="F292">
        <v>0</v>
      </c>
      <c r="H292" t="str">
        <f>VLOOKUP(Table16[[#This Row],[Column1]],J:K,2,FALSE)</f>
        <v>VineYard Book Services</v>
      </c>
      <c r="J292" t="s">
        <v>14444</v>
      </c>
      <c r="K292" t="s">
        <v>14445</v>
      </c>
      <c r="L292">
        <v>0</v>
      </c>
      <c r="N292" t="s">
        <v>7106</v>
      </c>
    </row>
    <row r="293" spans="1:14" x14ac:dyDescent="0.35">
      <c r="A293" t="s">
        <v>14447</v>
      </c>
      <c r="B293" t="s">
        <v>14448</v>
      </c>
      <c r="C293" t="s">
        <v>14449</v>
      </c>
      <c r="D293" t="s">
        <v>10</v>
      </c>
      <c r="E293" t="s">
        <v>14450</v>
      </c>
      <c r="F293">
        <v>0</v>
      </c>
      <c r="H293" t="str">
        <f>VLOOKUP(Table16[[#This Row],[Column1]],J:K,2,FALSE)</f>
        <v>Asis Hotel Ltd</v>
      </c>
      <c r="J293" t="s">
        <v>14447</v>
      </c>
      <c r="K293" t="s">
        <v>14448</v>
      </c>
      <c r="L293">
        <v>0</v>
      </c>
      <c r="N293" t="s">
        <v>7106</v>
      </c>
    </row>
    <row r="294" spans="1:14" x14ac:dyDescent="0.35">
      <c r="A294" t="s">
        <v>14451</v>
      </c>
      <c r="B294" t="s">
        <v>12457</v>
      </c>
      <c r="C294" t="s">
        <v>14452</v>
      </c>
      <c r="D294" t="s">
        <v>10</v>
      </c>
      <c r="E294" t="s">
        <v>14453</v>
      </c>
      <c r="F294">
        <v>0</v>
      </c>
      <c r="H294" t="str">
        <f>VLOOKUP(Table16[[#This Row],[Column1]],J:K,2,FALSE)</f>
        <v>Kenya Seed Company Ltd</v>
      </c>
      <c r="J294" t="s">
        <v>14451</v>
      </c>
      <c r="K294" t="s">
        <v>12457</v>
      </c>
      <c r="L294">
        <v>0</v>
      </c>
      <c r="N294" t="s">
        <v>7106</v>
      </c>
    </row>
    <row r="295" spans="1:14" x14ac:dyDescent="0.35">
      <c r="A295" t="s">
        <v>14454</v>
      </c>
      <c r="B295" t="s">
        <v>14455</v>
      </c>
      <c r="C295" t="s">
        <v>14456</v>
      </c>
      <c r="D295" t="s">
        <v>10</v>
      </c>
      <c r="E295" t="s">
        <v>14457</v>
      </c>
      <c r="F295">
        <v>0</v>
      </c>
      <c r="H295" t="str">
        <f>VLOOKUP(Table16[[#This Row],[Column1]],J:K,2,FALSE)</f>
        <v>Synovate Research Reinvented</v>
      </c>
      <c r="J295" t="s">
        <v>14454</v>
      </c>
      <c r="K295" t="s">
        <v>14455</v>
      </c>
      <c r="L295">
        <v>0</v>
      </c>
      <c r="N295" t="s">
        <v>7106</v>
      </c>
    </row>
    <row r="296" spans="1:14" x14ac:dyDescent="0.35">
      <c r="A296" t="s">
        <v>14458</v>
      </c>
      <c r="B296" t="s">
        <v>14459</v>
      </c>
      <c r="C296" t="s">
        <v>10</v>
      </c>
      <c r="D296" t="s">
        <v>10</v>
      </c>
      <c r="E296" t="s">
        <v>14460</v>
      </c>
      <c r="F296">
        <v>0</v>
      </c>
      <c r="H296" t="str">
        <f>VLOOKUP(Table16[[#This Row],[Column1]],J:K,2,FALSE)</f>
        <v>Dembu Investments Limited</v>
      </c>
      <c r="J296" t="s">
        <v>14458</v>
      </c>
      <c r="K296" t="s">
        <v>14459</v>
      </c>
      <c r="L296" s="4">
        <v>270000</v>
      </c>
      <c r="M296" s="4"/>
      <c r="N296" t="s">
        <v>7106</v>
      </c>
    </row>
    <row r="297" spans="1:14" x14ac:dyDescent="0.35">
      <c r="A297" t="s">
        <v>14461</v>
      </c>
      <c r="B297" t="s">
        <v>14462</v>
      </c>
      <c r="C297" t="s">
        <v>14463</v>
      </c>
      <c r="D297" t="s">
        <v>10</v>
      </c>
      <c r="E297" t="s">
        <v>14464</v>
      </c>
      <c r="F297">
        <v>0</v>
      </c>
      <c r="H297" t="str">
        <f>VLOOKUP(Table16[[#This Row],[Column1]],J:K,2,FALSE)</f>
        <v>Kapu (K) Limited</v>
      </c>
      <c r="J297" t="s">
        <v>14461</v>
      </c>
      <c r="K297" t="s">
        <v>14462</v>
      </c>
      <c r="L297">
        <v>0</v>
      </c>
      <c r="N297" t="s">
        <v>7106</v>
      </c>
    </row>
    <row r="298" spans="1:14" x14ac:dyDescent="0.35">
      <c r="A298" t="s">
        <v>14465</v>
      </c>
      <c r="B298" t="s">
        <v>14466</v>
      </c>
      <c r="C298" t="s">
        <v>14467</v>
      </c>
      <c r="D298" t="s">
        <v>10</v>
      </c>
      <c r="E298" t="s">
        <v>14468</v>
      </c>
      <c r="F298">
        <v>0</v>
      </c>
      <c r="H298" t="str">
        <f>VLOOKUP(Table16[[#This Row],[Column1]],J:K,2,FALSE)</f>
        <v>Hotel Sirikwa</v>
      </c>
      <c r="J298" t="s">
        <v>14465</v>
      </c>
      <c r="K298" t="s">
        <v>14466</v>
      </c>
      <c r="L298">
        <v>0</v>
      </c>
      <c r="N298" t="s">
        <v>7106</v>
      </c>
    </row>
    <row r="299" spans="1:14" x14ac:dyDescent="0.35">
      <c r="A299" t="s">
        <v>14469</v>
      </c>
      <c r="B299" t="s">
        <v>14470</v>
      </c>
      <c r="C299" t="s">
        <v>14471</v>
      </c>
      <c r="D299" t="s">
        <v>10</v>
      </c>
      <c r="E299" t="s">
        <v>14472</v>
      </c>
      <c r="F299">
        <v>0</v>
      </c>
      <c r="H299" t="str">
        <f>VLOOKUP(Table16[[#This Row],[Column1]],J:K,2,FALSE)</f>
        <v>Gulfstream Hotel Kisumu</v>
      </c>
      <c r="J299" t="s">
        <v>14469</v>
      </c>
      <c r="K299" t="s">
        <v>14470</v>
      </c>
      <c r="L299">
        <v>0</v>
      </c>
      <c r="N299" t="s">
        <v>7106</v>
      </c>
    </row>
    <row r="300" spans="1:14" x14ac:dyDescent="0.35">
      <c r="A300" t="s">
        <v>14473</v>
      </c>
      <c r="B300" t="s">
        <v>14474</v>
      </c>
      <c r="C300" t="s">
        <v>10</v>
      </c>
      <c r="D300" t="s">
        <v>10</v>
      </c>
      <c r="E300" t="s">
        <v>14475</v>
      </c>
      <c r="F300">
        <v>0</v>
      </c>
      <c r="H300" t="str">
        <f>VLOOKUP(Table16[[#This Row],[Column1]],J:K,2,FALSE)</f>
        <v>Thomas Lekimain</v>
      </c>
      <c r="J300" t="s">
        <v>14473</v>
      </c>
      <c r="K300" t="s">
        <v>14474</v>
      </c>
      <c r="L300">
        <v>0</v>
      </c>
      <c r="N300" t="s">
        <v>7106</v>
      </c>
    </row>
    <row r="301" spans="1:14" x14ac:dyDescent="0.35">
      <c r="A301" t="s">
        <v>14476</v>
      </c>
      <c r="B301" t="s">
        <v>14477</v>
      </c>
      <c r="C301" t="s">
        <v>10</v>
      </c>
      <c r="D301" t="s">
        <v>10</v>
      </c>
      <c r="E301" t="s">
        <v>14478</v>
      </c>
      <c r="F301">
        <v>0</v>
      </c>
      <c r="H301" t="str">
        <f>VLOOKUP(Table16[[#This Row],[Column1]],J:K,2,FALSE)</f>
        <v>Adano Ali Roba</v>
      </c>
      <c r="J301" t="s">
        <v>14476</v>
      </c>
      <c r="K301" t="s">
        <v>14477</v>
      </c>
      <c r="L301">
        <v>0</v>
      </c>
      <c r="N301" t="s">
        <v>7106</v>
      </c>
    </row>
    <row r="302" spans="1:14" x14ac:dyDescent="0.35">
      <c r="A302" t="s">
        <v>14479</v>
      </c>
      <c r="B302" t="s">
        <v>14480</v>
      </c>
      <c r="C302" t="s">
        <v>14481</v>
      </c>
      <c r="D302" t="s">
        <v>10</v>
      </c>
      <c r="E302" t="s">
        <v>14482</v>
      </c>
      <c r="F302">
        <v>0</v>
      </c>
      <c r="H302" t="str">
        <f>VLOOKUP(Table16[[#This Row],[Column1]],J:K,2,FALSE)</f>
        <v>Morven Kester EA Ltd</v>
      </c>
      <c r="J302" t="s">
        <v>14479</v>
      </c>
      <c r="K302" t="s">
        <v>14480</v>
      </c>
      <c r="L302">
        <v>0</v>
      </c>
      <c r="N302" t="s">
        <v>7106</v>
      </c>
    </row>
    <row r="303" spans="1:14" x14ac:dyDescent="0.35">
      <c r="A303" t="s">
        <v>14483</v>
      </c>
      <c r="B303" t="s">
        <v>14484</v>
      </c>
      <c r="C303" t="s">
        <v>14485</v>
      </c>
      <c r="D303" t="s">
        <v>10</v>
      </c>
      <c r="E303" t="s">
        <v>14486</v>
      </c>
      <c r="F303">
        <v>0</v>
      </c>
      <c r="H303" t="str">
        <f>VLOOKUP(Table16[[#This Row],[Column1]],J:K,2,FALSE)</f>
        <v>Adpros Limited</v>
      </c>
      <c r="J303" t="s">
        <v>14483</v>
      </c>
      <c r="K303" t="s">
        <v>14484</v>
      </c>
      <c r="L303">
        <v>0</v>
      </c>
      <c r="N303" t="s">
        <v>7106</v>
      </c>
    </row>
    <row r="304" spans="1:14" x14ac:dyDescent="0.35">
      <c r="A304" t="s">
        <v>14487</v>
      </c>
      <c r="B304" t="s">
        <v>14488</v>
      </c>
      <c r="C304" t="s">
        <v>14489</v>
      </c>
      <c r="D304" t="s">
        <v>10</v>
      </c>
      <c r="E304" t="s">
        <v>14488</v>
      </c>
      <c r="F304">
        <v>0</v>
      </c>
      <c r="H304" t="str">
        <f>VLOOKUP(Table16[[#This Row],[Column1]],J:K,2,FALSE)</f>
        <v>COM AID</v>
      </c>
      <c r="J304" t="s">
        <v>14487</v>
      </c>
      <c r="K304" t="s">
        <v>14488</v>
      </c>
      <c r="L304">
        <v>0</v>
      </c>
      <c r="N304" t="s">
        <v>7106</v>
      </c>
    </row>
    <row r="305" spans="1:14" x14ac:dyDescent="0.35">
      <c r="A305" t="s">
        <v>14490</v>
      </c>
      <c r="B305" t="s">
        <v>14491</v>
      </c>
      <c r="C305" t="s">
        <v>14492</v>
      </c>
      <c r="D305" t="s">
        <v>10</v>
      </c>
      <c r="E305" t="s">
        <v>14493</v>
      </c>
      <c r="F305">
        <v>0</v>
      </c>
      <c r="H305" t="str">
        <f>VLOOKUP(Table16[[#This Row],[Column1]],J:K,2,FALSE)</f>
        <v>Panorama Technical Services Ltd</v>
      </c>
      <c r="J305" t="s">
        <v>14490</v>
      </c>
      <c r="K305" t="s">
        <v>14491</v>
      </c>
      <c r="L305">
        <v>0</v>
      </c>
      <c r="N305" t="s">
        <v>7106</v>
      </c>
    </row>
    <row r="306" spans="1:14" x14ac:dyDescent="0.35">
      <c r="A306" t="s">
        <v>14494</v>
      </c>
      <c r="B306" t="s">
        <v>14495</v>
      </c>
      <c r="C306" t="s">
        <v>10</v>
      </c>
      <c r="D306" t="s">
        <v>10</v>
      </c>
      <c r="E306" t="s">
        <v>14496</v>
      </c>
      <c r="F306">
        <v>0</v>
      </c>
      <c r="H306" t="str">
        <f>VLOOKUP(Table16[[#This Row],[Column1]],J:K,2,FALSE)</f>
        <v>Rufo Rosemary</v>
      </c>
      <c r="J306" t="s">
        <v>14494</v>
      </c>
      <c r="K306" t="s">
        <v>14495</v>
      </c>
      <c r="L306">
        <v>0</v>
      </c>
      <c r="N306" t="s">
        <v>7106</v>
      </c>
    </row>
    <row r="307" spans="1:14" x14ac:dyDescent="0.35">
      <c r="A307" t="s">
        <v>14497</v>
      </c>
      <c r="B307" t="s">
        <v>14498</v>
      </c>
      <c r="C307" t="s">
        <v>10</v>
      </c>
      <c r="D307" t="s">
        <v>10</v>
      </c>
      <c r="E307" t="s">
        <v>14499</v>
      </c>
      <c r="F307">
        <v>0</v>
      </c>
      <c r="H307" t="str">
        <f>VLOOKUP(Table16[[#This Row],[Column1]],J:K,2,FALSE)</f>
        <v>MKN Midland</v>
      </c>
      <c r="J307" t="s">
        <v>14497</v>
      </c>
      <c r="K307" t="s">
        <v>14498</v>
      </c>
      <c r="L307">
        <v>0</v>
      </c>
      <c r="N307" t="s">
        <v>7106</v>
      </c>
    </row>
    <row r="308" spans="1:14" x14ac:dyDescent="0.35">
      <c r="A308" t="s">
        <v>14500</v>
      </c>
      <c r="B308" t="s">
        <v>14501</v>
      </c>
      <c r="C308" t="s">
        <v>14502</v>
      </c>
      <c r="D308" t="s">
        <v>10</v>
      </c>
      <c r="E308" t="s">
        <v>14503</v>
      </c>
      <c r="F308">
        <v>0</v>
      </c>
      <c r="H308" t="str">
        <f>VLOOKUP(Table16[[#This Row],[Column1]],J:K,2,FALSE)</f>
        <v>Lysak Haven Park</v>
      </c>
      <c r="J308" t="s">
        <v>14500</v>
      </c>
      <c r="K308" t="s">
        <v>14501</v>
      </c>
      <c r="L308">
        <v>0</v>
      </c>
      <c r="N308" t="s">
        <v>13497</v>
      </c>
    </row>
    <row r="309" spans="1:14" x14ac:dyDescent="0.35">
      <c r="A309" t="s">
        <v>14504</v>
      </c>
      <c r="B309" t="s">
        <v>14505</v>
      </c>
      <c r="C309" t="s">
        <v>14506</v>
      </c>
      <c r="D309" t="s">
        <v>10</v>
      </c>
      <c r="E309" t="s">
        <v>14507</v>
      </c>
      <c r="F309">
        <v>0</v>
      </c>
      <c r="H309" t="str">
        <f>VLOOKUP(Table16[[#This Row],[Column1]],J:K,2,FALSE)</f>
        <v>Outward Bound Trust of Kenya</v>
      </c>
      <c r="J309" t="s">
        <v>14504</v>
      </c>
      <c r="K309" t="s">
        <v>14505</v>
      </c>
      <c r="L309">
        <v>0</v>
      </c>
      <c r="N309" t="s">
        <v>7106</v>
      </c>
    </row>
    <row r="310" spans="1:14" x14ac:dyDescent="0.35">
      <c r="A310" t="s">
        <v>14508</v>
      </c>
      <c r="B310" t="s">
        <v>14509</v>
      </c>
      <c r="C310" t="s">
        <v>30940</v>
      </c>
      <c r="D310" t="s">
        <v>10</v>
      </c>
      <c r="E310" t="s">
        <v>14510</v>
      </c>
      <c r="F310">
        <v>0</v>
      </c>
      <c r="H310" t="str">
        <f>VLOOKUP(Table16[[#This Row],[Column1]],J:K,2,FALSE)</f>
        <v>Medisyst Enterprises</v>
      </c>
      <c r="J310" t="s">
        <v>14508</v>
      </c>
      <c r="K310" t="s">
        <v>14509</v>
      </c>
      <c r="L310">
        <v>0</v>
      </c>
      <c r="N310" t="s">
        <v>7106</v>
      </c>
    </row>
    <row r="311" spans="1:14" x14ac:dyDescent="0.35">
      <c r="A311" t="s">
        <v>14511</v>
      </c>
      <c r="B311" t="s">
        <v>14512</v>
      </c>
      <c r="C311" t="s">
        <v>14513</v>
      </c>
      <c r="D311" t="s">
        <v>10</v>
      </c>
      <c r="E311" t="s">
        <v>14514</v>
      </c>
      <c r="F311">
        <v>0</v>
      </c>
      <c r="H311" t="str">
        <f>VLOOKUP(Table16[[#This Row],[Column1]],J:K,2,FALSE)</f>
        <v>Mecol Limited</v>
      </c>
      <c r="J311" t="s">
        <v>14511</v>
      </c>
      <c r="K311" t="s">
        <v>14512</v>
      </c>
      <c r="L311">
        <v>0</v>
      </c>
      <c r="N311" t="s">
        <v>7106</v>
      </c>
    </row>
    <row r="312" spans="1:14" x14ac:dyDescent="0.35">
      <c r="A312" t="s">
        <v>14515</v>
      </c>
      <c r="B312" t="s">
        <v>14516</v>
      </c>
      <c r="C312" t="s">
        <v>14517</v>
      </c>
      <c r="D312" t="s">
        <v>10</v>
      </c>
      <c r="E312" t="s">
        <v>14518</v>
      </c>
      <c r="F312">
        <v>0</v>
      </c>
      <c r="H312" t="str">
        <f>VLOOKUP(Table16[[#This Row],[Column1]],J:K,2,FALSE)</f>
        <v>Creative Crew Works</v>
      </c>
      <c r="J312" t="s">
        <v>14515</v>
      </c>
      <c r="K312" t="s">
        <v>14516</v>
      </c>
      <c r="L312">
        <v>0</v>
      </c>
      <c r="N312" t="s">
        <v>13497</v>
      </c>
    </row>
    <row r="313" spans="1:14" x14ac:dyDescent="0.35">
      <c r="A313" t="s">
        <v>14519</v>
      </c>
      <c r="B313" t="s">
        <v>14520</v>
      </c>
      <c r="C313" t="s">
        <v>30941</v>
      </c>
      <c r="D313" t="s">
        <v>10</v>
      </c>
      <c r="E313" t="s">
        <v>14521</v>
      </c>
      <c r="F313">
        <v>0</v>
      </c>
      <c r="H313" t="str">
        <f>VLOOKUP(Table16[[#This Row],[Column1]],J:K,2,FALSE)</f>
        <v>Mitsumi Computer Garage Ltd</v>
      </c>
      <c r="J313" t="s">
        <v>14519</v>
      </c>
      <c r="K313" t="s">
        <v>14520</v>
      </c>
      <c r="L313">
        <v>0</v>
      </c>
      <c r="N313" t="s">
        <v>7106</v>
      </c>
    </row>
    <row r="314" spans="1:14" x14ac:dyDescent="0.35">
      <c r="A314" t="s">
        <v>14522</v>
      </c>
      <c r="B314" t="s">
        <v>14523</v>
      </c>
      <c r="C314" t="s">
        <v>14524</v>
      </c>
      <c r="D314" t="s">
        <v>10</v>
      </c>
      <c r="E314" t="s">
        <v>14525</v>
      </c>
      <c r="F314">
        <v>0</v>
      </c>
      <c r="H314" t="str">
        <f>VLOOKUP(Table16[[#This Row],[Column1]],J:K,2,FALSE)</f>
        <v>Avery Kenya Limited</v>
      </c>
      <c r="J314" t="s">
        <v>14522</v>
      </c>
      <c r="K314" t="s">
        <v>14523</v>
      </c>
      <c r="L314">
        <v>0</v>
      </c>
      <c r="N314" t="s">
        <v>7106</v>
      </c>
    </row>
    <row r="315" spans="1:14" x14ac:dyDescent="0.35">
      <c r="A315" t="s">
        <v>14526</v>
      </c>
      <c r="B315" t="s">
        <v>14527</v>
      </c>
      <c r="C315" t="s">
        <v>30942</v>
      </c>
      <c r="D315" t="s">
        <v>10</v>
      </c>
      <c r="E315" t="s">
        <v>14528</v>
      </c>
      <c r="F315">
        <v>0</v>
      </c>
      <c r="H315" t="str">
        <f>VLOOKUP(Table16[[#This Row],[Column1]],J:K,2,FALSE)</f>
        <v>Core Tec System &amp; Solutions</v>
      </c>
      <c r="J315" t="s">
        <v>14526</v>
      </c>
      <c r="K315" t="s">
        <v>14527</v>
      </c>
      <c r="L315">
        <v>0</v>
      </c>
      <c r="N315" t="s">
        <v>7106</v>
      </c>
    </row>
    <row r="316" spans="1:14" x14ac:dyDescent="0.35">
      <c r="A316" t="s">
        <v>14529</v>
      </c>
      <c r="B316" t="s">
        <v>14530</v>
      </c>
      <c r="C316" t="s">
        <v>30943</v>
      </c>
      <c r="D316" t="s">
        <v>10</v>
      </c>
      <c r="E316" t="s">
        <v>14531</v>
      </c>
      <c r="F316">
        <v>0</v>
      </c>
      <c r="H316" t="str">
        <f>VLOOKUP(Table16[[#This Row],[Column1]],J:K,2,FALSE)</f>
        <v>Optiven Enterprises</v>
      </c>
      <c r="J316" t="s">
        <v>14529</v>
      </c>
      <c r="K316" t="s">
        <v>14530</v>
      </c>
      <c r="L316">
        <v>0</v>
      </c>
      <c r="N316" t="s">
        <v>7106</v>
      </c>
    </row>
    <row r="317" spans="1:14" x14ac:dyDescent="0.35">
      <c r="A317" t="s">
        <v>14532</v>
      </c>
      <c r="B317" t="s">
        <v>14533</v>
      </c>
      <c r="C317" t="s">
        <v>14534</v>
      </c>
      <c r="D317" t="s">
        <v>10</v>
      </c>
      <c r="E317" t="s">
        <v>14535</v>
      </c>
      <c r="F317">
        <v>0</v>
      </c>
      <c r="H317" t="str">
        <f>VLOOKUP(Table16[[#This Row],[Column1]],J:K,2,FALSE)</f>
        <v>Isuzu East Africa Ltd</v>
      </c>
      <c r="J317" t="s">
        <v>14532</v>
      </c>
      <c r="K317" t="s">
        <v>14533</v>
      </c>
      <c r="L317">
        <v>0</v>
      </c>
      <c r="N317" t="s">
        <v>7106</v>
      </c>
    </row>
    <row r="318" spans="1:14" x14ac:dyDescent="0.35">
      <c r="A318" t="s">
        <v>14536</v>
      </c>
      <c r="B318" t="s">
        <v>14537</v>
      </c>
      <c r="C318" t="s">
        <v>10</v>
      </c>
      <c r="D318" t="s">
        <v>10</v>
      </c>
      <c r="E318" t="s">
        <v>14538</v>
      </c>
      <c r="F318">
        <v>0</v>
      </c>
      <c r="H318" t="str">
        <f>VLOOKUP(Table16[[#This Row],[Column1]],J:K,2,FALSE)</f>
        <v>Fouzia Hared</v>
      </c>
      <c r="J318" t="s">
        <v>14536</v>
      </c>
      <c r="K318" t="s">
        <v>14537</v>
      </c>
      <c r="L318">
        <v>0</v>
      </c>
      <c r="N318" t="s">
        <v>7106</v>
      </c>
    </row>
    <row r="319" spans="1:14" x14ac:dyDescent="0.35">
      <c r="A319" t="s">
        <v>14539</v>
      </c>
      <c r="B319" t="s">
        <v>14540</v>
      </c>
      <c r="C319" t="s">
        <v>14541</v>
      </c>
      <c r="D319" t="s">
        <v>10</v>
      </c>
      <c r="E319" t="s">
        <v>14540</v>
      </c>
      <c r="F319">
        <v>0</v>
      </c>
      <c r="H319" t="str">
        <f>VLOOKUP(Table16[[#This Row],[Column1]],J:K,2,FALSE)</f>
        <v>TONONOKO STEELS LTD</v>
      </c>
      <c r="J319" t="s">
        <v>14539</v>
      </c>
      <c r="K319" t="s">
        <v>14540</v>
      </c>
      <c r="L319">
        <v>0</v>
      </c>
      <c r="N319" t="s">
        <v>7106</v>
      </c>
    </row>
    <row r="320" spans="1:14" x14ac:dyDescent="0.35">
      <c r="A320" t="s">
        <v>14542</v>
      </c>
      <c r="B320" t="s">
        <v>14543</v>
      </c>
      <c r="C320" t="s">
        <v>14544</v>
      </c>
      <c r="D320" t="s">
        <v>10</v>
      </c>
      <c r="E320" t="s">
        <v>14545</v>
      </c>
      <c r="F320">
        <v>0</v>
      </c>
      <c r="H320" t="str">
        <f>VLOOKUP(Table16[[#This Row],[Column1]],J:K,2,FALSE)</f>
        <v>Kakuma Building Cont KABUCO</v>
      </c>
      <c r="J320" t="s">
        <v>14542</v>
      </c>
      <c r="K320" t="s">
        <v>14543</v>
      </c>
      <c r="L320">
        <v>0</v>
      </c>
      <c r="N320" t="s">
        <v>7106</v>
      </c>
    </row>
    <row r="321" spans="1:14" x14ac:dyDescent="0.35">
      <c r="A321" t="s">
        <v>14546</v>
      </c>
      <c r="B321" t="s">
        <v>14547</v>
      </c>
      <c r="C321" t="s">
        <v>14548</v>
      </c>
      <c r="D321" t="s">
        <v>10</v>
      </c>
      <c r="E321" t="s">
        <v>14547</v>
      </c>
      <c r="F321">
        <v>0</v>
      </c>
      <c r="H321" t="str">
        <f>VLOOKUP(Table16[[#This Row],[Column1]],J:K,2,FALSE)</f>
        <v>PHREDRICK W OTENG'O</v>
      </c>
      <c r="J321" t="s">
        <v>14546</v>
      </c>
      <c r="K321" t="s">
        <v>14547</v>
      </c>
      <c r="L321">
        <v>0</v>
      </c>
      <c r="N321" t="s">
        <v>7106</v>
      </c>
    </row>
    <row r="322" spans="1:14" x14ac:dyDescent="0.35">
      <c r="A322" t="s">
        <v>14549</v>
      </c>
      <c r="B322" t="s">
        <v>14550</v>
      </c>
      <c r="C322" t="s">
        <v>30944</v>
      </c>
      <c r="D322" t="s">
        <v>10</v>
      </c>
      <c r="E322" t="s">
        <v>14551</v>
      </c>
      <c r="F322">
        <v>0</v>
      </c>
      <c r="H322" t="str">
        <f>VLOOKUP(Table16[[#This Row],[Column1]],J:K,2,FALSE)</f>
        <v>Intersparex Limited</v>
      </c>
      <c r="J322" t="s">
        <v>14549</v>
      </c>
      <c r="K322" t="s">
        <v>14550</v>
      </c>
      <c r="L322">
        <v>0</v>
      </c>
      <c r="N322" t="s">
        <v>7106</v>
      </c>
    </row>
    <row r="323" spans="1:14" x14ac:dyDescent="0.35">
      <c r="A323" t="s">
        <v>14552</v>
      </c>
      <c r="B323" t="s">
        <v>14553</v>
      </c>
      <c r="C323" t="s">
        <v>14554</v>
      </c>
      <c r="D323" t="s">
        <v>10</v>
      </c>
      <c r="E323" t="s">
        <v>14555</v>
      </c>
      <c r="F323">
        <v>0</v>
      </c>
      <c r="H323" t="str">
        <f>VLOOKUP(Table16[[#This Row],[Column1]],J:K,2,FALSE)</f>
        <v>Sabu Printers Ltd</v>
      </c>
      <c r="J323" t="s">
        <v>14552</v>
      </c>
      <c r="K323" t="s">
        <v>14553</v>
      </c>
      <c r="L323">
        <v>0</v>
      </c>
      <c r="N323" t="s">
        <v>7106</v>
      </c>
    </row>
    <row r="324" spans="1:14" x14ac:dyDescent="0.35">
      <c r="A324" t="s">
        <v>14556</v>
      </c>
      <c r="B324" t="s">
        <v>14557</v>
      </c>
      <c r="C324" t="s">
        <v>14558</v>
      </c>
      <c r="D324" t="s">
        <v>10</v>
      </c>
      <c r="E324" t="s">
        <v>14559</v>
      </c>
      <c r="F324">
        <v>0</v>
      </c>
      <c r="H324" t="str">
        <f>VLOOKUP(Table16[[#This Row],[Column1]],J:K,2,FALSE)</f>
        <v>Population Services Intl</v>
      </c>
      <c r="J324" t="s">
        <v>14556</v>
      </c>
      <c r="K324" t="s">
        <v>14557</v>
      </c>
      <c r="L324">
        <v>0</v>
      </c>
      <c r="N324" t="s">
        <v>7106</v>
      </c>
    </row>
    <row r="325" spans="1:14" x14ac:dyDescent="0.35">
      <c r="A325" t="s">
        <v>14560</v>
      </c>
      <c r="B325" t="s">
        <v>14561</v>
      </c>
      <c r="C325" t="s">
        <v>14562</v>
      </c>
      <c r="D325" t="s">
        <v>10</v>
      </c>
      <c r="E325" t="s">
        <v>14563</v>
      </c>
      <c r="F325">
        <v>0</v>
      </c>
      <c r="H325" t="str">
        <f>VLOOKUP(Table16[[#This Row],[Column1]],J:K,2,FALSE)</f>
        <v>Salute Appliances Ltd</v>
      </c>
      <c r="J325" t="s">
        <v>14560</v>
      </c>
      <c r="K325" t="s">
        <v>14561</v>
      </c>
      <c r="L325">
        <v>0</v>
      </c>
      <c r="N325" t="s">
        <v>7106</v>
      </c>
    </row>
    <row r="326" spans="1:14" x14ac:dyDescent="0.35">
      <c r="A326" t="s">
        <v>14564</v>
      </c>
      <c r="B326" t="s">
        <v>14565</v>
      </c>
      <c r="C326" t="s">
        <v>14566</v>
      </c>
      <c r="D326" t="s">
        <v>10</v>
      </c>
      <c r="E326" t="s">
        <v>14567</v>
      </c>
      <c r="F326">
        <v>0</v>
      </c>
      <c r="H326" t="str">
        <f>VLOOKUP(Table16[[#This Row],[Column1]],J:K,2,FALSE)</f>
        <v>Wilken Wireless (K) Ltd</v>
      </c>
      <c r="J326" t="s">
        <v>14564</v>
      </c>
      <c r="K326" t="s">
        <v>14565</v>
      </c>
      <c r="L326">
        <v>0</v>
      </c>
      <c r="N326" t="s">
        <v>7106</v>
      </c>
    </row>
    <row r="327" spans="1:14" x14ac:dyDescent="0.35">
      <c r="A327" t="s">
        <v>14568</v>
      </c>
      <c r="B327" t="s">
        <v>14569</v>
      </c>
      <c r="C327" t="s">
        <v>14570</v>
      </c>
      <c r="D327" t="s">
        <v>10</v>
      </c>
      <c r="E327" t="s">
        <v>14571</v>
      </c>
      <c r="F327">
        <v>0</v>
      </c>
      <c r="H327" t="str">
        <f>VLOOKUP(Table16[[#This Row],[Column1]],J:K,2,FALSE)</f>
        <v>CommuLink</v>
      </c>
      <c r="J327" t="s">
        <v>14568</v>
      </c>
      <c r="K327" t="s">
        <v>14569</v>
      </c>
      <c r="L327">
        <v>0</v>
      </c>
      <c r="N327" t="s">
        <v>7106</v>
      </c>
    </row>
    <row r="328" spans="1:14" x14ac:dyDescent="0.35">
      <c r="A328" t="s">
        <v>14572</v>
      </c>
      <c r="B328" t="s">
        <v>14573</v>
      </c>
      <c r="C328" t="s">
        <v>14574</v>
      </c>
      <c r="D328" t="s">
        <v>10</v>
      </c>
      <c r="E328" t="s">
        <v>14575</v>
      </c>
      <c r="F328">
        <v>0</v>
      </c>
      <c r="H328" t="str">
        <f>VLOOKUP(Table16[[#This Row],[Column1]],J:K,2,FALSE)</f>
        <v>Survplans Ltd Lcnsd Land Surve</v>
      </c>
      <c r="J328" t="s">
        <v>14572</v>
      </c>
      <c r="K328" t="s">
        <v>14573</v>
      </c>
      <c r="L328">
        <v>0</v>
      </c>
      <c r="N328" t="s">
        <v>7106</v>
      </c>
    </row>
    <row r="329" spans="1:14" x14ac:dyDescent="0.35">
      <c r="A329" t="s">
        <v>14576</v>
      </c>
      <c r="B329" t="s">
        <v>14577</v>
      </c>
      <c r="C329" t="s">
        <v>14578</v>
      </c>
      <c r="D329" t="s">
        <v>10</v>
      </c>
      <c r="E329" t="s">
        <v>14579</v>
      </c>
      <c r="F329">
        <v>0</v>
      </c>
      <c r="H329" t="str">
        <f>VLOOKUP(Table16[[#This Row],[Column1]],J:K,2,FALSE)</f>
        <v>Take 2 Communications Ltd</v>
      </c>
      <c r="J329" t="s">
        <v>14576</v>
      </c>
      <c r="K329" t="s">
        <v>14577</v>
      </c>
      <c r="L329">
        <v>0</v>
      </c>
      <c r="N329" t="s">
        <v>7106</v>
      </c>
    </row>
    <row r="330" spans="1:14" x14ac:dyDescent="0.35">
      <c r="A330" t="s">
        <v>14580</v>
      </c>
      <c r="B330" t="s">
        <v>14581</v>
      </c>
      <c r="C330" t="s">
        <v>10</v>
      </c>
      <c r="D330" t="s">
        <v>10</v>
      </c>
      <c r="E330" t="s">
        <v>14582</v>
      </c>
      <c r="F330">
        <v>0</v>
      </c>
      <c r="H330" t="str">
        <f>VLOOKUP(Table16[[#This Row],[Column1]],J:K,2,FALSE)</f>
        <v>Magazine Centre (K) Limited</v>
      </c>
      <c r="J330" t="s">
        <v>14580</v>
      </c>
      <c r="K330" t="s">
        <v>14581</v>
      </c>
      <c r="L330">
        <v>0</v>
      </c>
      <c r="N330" t="s">
        <v>7106</v>
      </c>
    </row>
    <row r="331" spans="1:14" x14ac:dyDescent="0.35">
      <c r="A331" t="s">
        <v>14583</v>
      </c>
      <c r="B331" t="s">
        <v>14584</v>
      </c>
      <c r="C331" t="s">
        <v>14585</v>
      </c>
      <c r="D331" t="s">
        <v>10</v>
      </c>
      <c r="E331" t="s">
        <v>14586</v>
      </c>
      <c r="F331">
        <v>0</v>
      </c>
      <c r="H331" t="str">
        <f>VLOOKUP(Table16[[#This Row],[Column1]],J:K,2,FALSE)</f>
        <v>First Impressions Promotns Ltd</v>
      </c>
      <c r="J331" t="s">
        <v>14583</v>
      </c>
      <c r="K331" t="s">
        <v>14584</v>
      </c>
      <c r="L331">
        <v>0</v>
      </c>
      <c r="N331" t="s">
        <v>7106</v>
      </c>
    </row>
    <row r="332" spans="1:14" x14ac:dyDescent="0.35">
      <c r="A332" t="s">
        <v>14587</v>
      </c>
      <c r="B332" t="s">
        <v>11799</v>
      </c>
      <c r="C332" t="s">
        <v>14588</v>
      </c>
      <c r="D332" t="s">
        <v>10</v>
      </c>
      <c r="E332" t="s">
        <v>14589</v>
      </c>
      <c r="F332">
        <v>0</v>
      </c>
      <c r="H332" t="str">
        <f>VLOOKUP(Table16[[#This Row],[Column1]],J:K,2,FALSE)</f>
        <v>Jockey Club of Kenya</v>
      </c>
      <c r="J332" t="s">
        <v>14587</v>
      </c>
      <c r="K332" t="s">
        <v>11799</v>
      </c>
      <c r="L332">
        <v>0</v>
      </c>
      <c r="N332" t="s">
        <v>7106</v>
      </c>
    </row>
    <row r="333" spans="1:14" x14ac:dyDescent="0.35">
      <c r="A333" t="s">
        <v>14590</v>
      </c>
      <c r="B333" t="s">
        <v>14591</v>
      </c>
      <c r="C333" t="s">
        <v>14592</v>
      </c>
      <c r="D333" t="s">
        <v>10</v>
      </c>
      <c r="E333" t="s">
        <v>14593</v>
      </c>
      <c r="F333">
        <v>0</v>
      </c>
      <c r="H333" t="str">
        <f>VLOOKUP(Table16[[#This Row],[Column1]],J:K,2,FALSE)</f>
        <v>Kapa Oil Refineries Ltd</v>
      </c>
      <c r="J333" t="s">
        <v>14590</v>
      </c>
      <c r="K333" t="s">
        <v>14591</v>
      </c>
      <c r="L333">
        <v>0</v>
      </c>
      <c r="N333" t="s">
        <v>7106</v>
      </c>
    </row>
    <row r="334" spans="1:14" x14ac:dyDescent="0.35">
      <c r="A334" t="s">
        <v>14594</v>
      </c>
      <c r="B334" t="s">
        <v>14595</v>
      </c>
      <c r="C334" t="s">
        <v>14596</v>
      </c>
      <c r="D334" t="s">
        <v>10</v>
      </c>
      <c r="E334" t="s">
        <v>14597</v>
      </c>
      <c r="F334">
        <v>0</v>
      </c>
      <c r="H334" t="str">
        <f>VLOOKUP(Table16[[#This Row],[Column1]],J:K,2,FALSE)</f>
        <v>Premier Flour Mill Ltd</v>
      </c>
      <c r="J334" t="s">
        <v>14594</v>
      </c>
      <c r="K334" t="s">
        <v>14595</v>
      </c>
      <c r="L334">
        <v>0</v>
      </c>
      <c r="N334" t="s">
        <v>7106</v>
      </c>
    </row>
    <row r="335" spans="1:14" x14ac:dyDescent="0.35">
      <c r="A335" t="s">
        <v>14598</v>
      </c>
      <c r="B335" t="s">
        <v>14599</v>
      </c>
      <c r="C335" t="s">
        <v>10</v>
      </c>
      <c r="D335" t="s">
        <v>10</v>
      </c>
      <c r="E335" t="s">
        <v>14600</v>
      </c>
      <c r="F335">
        <v>0</v>
      </c>
      <c r="H335" t="str">
        <f>VLOOKUP(Table16[[#This Row],[Column1]],J:K,2,FALSE)</f>
        <v>Dansah Investment</v>
      </c>
      <c r="J335" t="s">
        <v>14598</v>
      </c>
      <c r="K335" t="s">
        <v>14599</v>
      </c>
      <c r="L335">
        <v>0</v>
      </c>
      <c r="N335" t="s">
        <v>7106</v>
      </c>
    </row>
    <row r="336" spans="1:14" x14ac:dyDescent="0.35">
      <c r="A336" t="s">
        <v>14601</v>
      </c>
      <c r="B336" t="s">
        <v>14602</v>
      </c>
      <c r="C336" t="s">
        <v>14603</v>
      </c>
      <c r="D336" t="s">
        <v>10</v>
      </c>
      <c r="E336" t="s">
        <v>14604</v>
      </c>
      <c r="F336">
        <v>48000</v>
      </c>
      <c r="H336" t="str">
        <f>VLOOKUP(Table16[[#This Row],[Column1]],J:K,2,FALSE)</f>
        <v>Sunsail Hotel</v>
      </c>
      <c r="J336" t="s">
        <v>14601</v>
      </c>
      <c r="K336" t="s">
        <v>14602</v>
      </c>
      <c r="L336" s="4">
        <v>48000</v>
      </c>
      <c r="M336" s="4"/>
      <c r="N336" t="s">
        <v>7106</v>
      </c>
    </row>
    <row r="337" spans="1:14" x14ac:dyDescent="0.35">
      <c r="A337" t="s">
        <v>14605</v>
      </c>
      <c r="B337" t="s">
        <v>14606</v>
      </c>
      <c r="C337" t="s">
        <v>14607</v>
      </c>
      <c r="D337" t="s">
        <v>10</v>
      </c>
      <c r="E337" t="s">
        <v>14608</v>
      </c>
      <c r="F337">
        <v>0</v>
      </c>
      <c r="H337" t="str">
        <f>VLOOKUP(Table16[[#This Row],[Column1]],J:K,2,FALSE)</f>
        <v>Tarpo Industries Ltd</v>
      </c>
      <c r="J337" t="s">
        <v>14605</v>
      </c>
      <c r="K337" t="s">
        <v>14606</v>
      </c>
      <c r="L337">
        <v>0</v>
      </c>
      <c r="N337" t="s">
        <v>7106</v>
      </c>
    </row>
    <row r="338" spans="1:14" x14ac:dyDescent="0.35">
      <c r="A338" t="s">
        <v>14609</v>
      </c>
      <c r="B338" t="s">
        <v>14610</v>
      </c>
      <c r="C338" t="s">
        <v>14611</v>
      </c>
      <c r="D338" t="s">
        <v>10</v>
      </c>
      <c r="E338" t="s">
        <v>14612</v>
      </c>
      <c r="F338">
        <v>0</v>
      </c>
      <c r="H338" t="str">
        <f>VLOOKUP(Table16[[#This Row],[Column1]],J:K,2,FALSE)</f>
        <v>Nutro Manufacturing EPZ Ltd</v>
      </c>
      <c r="J338" t="s">
        <v>14609</v>
      </c>
      <c r="K338" t="s">
        <v>14610</v>
      </c>
      <c r="L338">
        <v>0</v>
      </c>
      <c r="N338" t="s">
        <v>7106</v>
      </c>
    </row>
    <row r="339" spans="1:14" x14ac:dyDescent="0.35">
      <c r="A339" t="s">
        <v>14613</v>
      </c>
      <c r="B339" t="s">
        <v>12188</v>
      </c>
      <c r="C339" t="s">
        <v>14614</v>
      </c>
      <c r="D339" t="s">
        <v>10</v>
      </c>
      <c r="E339" t="s">
        <v>14615</v>
      </c>
      <c r="F339">
        <v>0</v>
      </c>
      <c r="H339" t="str">
        <f>VLOOKUP(Table16[[#This Row],[Column1]],J:K,2,FALSE)</f>
        <v>Eslon Plastics of Kenya Ltd</v>
      </c>
      <c r="J339" t="s">
        <v>14613</v>
      </c>
      <c r="K339" t="s">
        <v>12188</v>
      </c>
      <c r="L339">
        <v>0</v>
      </c>
      <c r="N339" t="s">
        <v>7106</v>
      </c>
    </row>
    <row r="340" spans="1:14" x14ac:dyDescent="0.35">
      <c r="A340" t="s">
        <v>14616</v>
      </c>
      <c r="B340" t="s">
        <v>14617</v>
      </c>
      <c r="C340" t="s">
        <v>14618</v>
      </c>
      <c r="D340" t="s">
        <v>10</v>
      </c>
      <c r="E340" t="s">
        <v>14619</v>
      </c>
      <c r="F340">
        <v>0</v>
      </c>
      <c r="H340" t="str">
        <f>VLOOKUP(Table16[[#This Row],[Column1]],J:K,2,FALSE)</f>
        <v>A A Bayusuf &amp; Sons Ltd</v>
      </c>
      <c r="J340" t="s">
        <v>14616</v>
      </c>
      <c r="K340" t="s">
        <v>14617</v>
      </c>
      <c r="L340">
        <v>0</v>
      </c>
      <c r="N340" t="s">
        <v>7106</v>
      </c>
    </row>
    <row r="341" spans="1:14" x14ac:dyDescent="0.35">
      <c r="A341" t="s">
        <v>14620</v>
      </c>
      <c r="B341" t="s">
        <v>14621</v>
      </c>
      <c r="C341" t="s">
        <v>30945</v>
      </c>
      <c r="D341" t="s">
        <v>10</v>
      </c>
      <c r="E341" t="s">
        <v>14622</v>
      </c>
      <c r="F341">
        <v>649758</v>
      </c>
      <c r="H341" t="str">
        <f>VLOOKUP(Table16[[#This Row],[Column1]],J:K,2,FALSE)</f>
        <v>Vaja s Manufacturers Ltd</v>
      </c>
      <c r="J341" t="s">
        <v>14620</v>
      </c>
      <c r="K341" t="s">
        <v>14621</v>
      </c>
      <c r="L341" s="4">
        <v>649758</v>
      </c>
      <c r="M341" s="4"/>
      <c r="N341" t="s">
        <v>7106</v>
      </c>
    </row>
    <row r="342" spans="1:14" x14ac:dyDescent="0.35">
      <c r="A342" t="s">
        <v>14623</v>
      </c>
      <c r="B342" t="s">
        <v>14624</v>
      </c>
      <c r="C342" t="s">
        <v>14625</v>
      </c>
      <c r="D342" t="s">
        <v>10</v>
      </c>
      <c r="E342" t="s">
        <v>14626</v>
      </c>
      <c r="F342">
        <v>0</v>
      </c>
      <c r="H342" t="str">
        <f>VLOOKUP(Table16[[#This Row],[Column1]],J:K,2,FALSE)</f>
        <v>Eden Drops Ltd</v>
      </c>
      <c r="J342" t="s">
        <v>14623</v>
      </c>
      <c r="K342" t="s">
        <v>14624</v>
      </c>
      <c r="L342">
        <v>0</v>
      </c>
      <c r="N342" t="s">
        <v>7106</v>
      </c>
    </row>
    <row r="343" spans="1:14" x14ac:dyDescent="0.35">
      <c r="A343" t="s">
        <v>14627</v>
      </c>
      <c r="B343" t="s">
        <v>14628</v>
      </c>
      <c r="C343" t="s">
        <v>14629</v>
      </c>
      <c r="D343" t="s">
        <v>10</v>
      </c>
      <c r="E343" t="s">
        <v>14630</v>
      </c>
      <c r="F343">
        <v>0</v>
      </c>
      <c r="H343" t="str">
        <f>VLOOKUP(Table16[[#This Row],[Column1]],J:K,2,FALSE)</f>
        <v>Corrington Business Systems</v>
      </c>
      <c r="J343" t="s">
        <v>14627</v>
      </c>
      <c r="K343" t="s">
        <v>14628</v>
      </c>
      <c r="L343">
        <v>0</v>
      </c>
      <c r="N343" t="s">
        <v>7106</v>
      </c>
    </row>
    <row r="344" spans="1:14" x14ac:dyDescent="0.35">
      <c r="A344" t="s">
        <v>14631</v>
      </c>
      <c r="B344" t="s">
        <v>14632</v>
      </c>
      <c r="C344" t="s">
        <v>14633</v>
      </c>
      <c r="D344" t="s">
        <v>10</v>
      </c>
      <c r="E344" t="s">
        <v>14634</v>
      </c>
      <c r="F344">
        <v>-0.02</v>
      </c>
      <c r="H344" t="str">
        <f>VLOOKUP(Table16[[#This Row],[Column1]],J:K,2,FALSE)</f>
        <v>Roto Moulders Limited</v>
      </c>
      <c r="J344" t="s">
        <v>14631</v>
      </c>
      <c r="K344" t="s">
        <v>14632</v>
      </c>
      <c r="L344">
        <v>-0.02</v>
      </c>
      <c r="N344" t="s">
        <v>7106</v>
      </c>
    </row>
    <row r="345" spans="1:14" x14ac:dyDescent="0.35">
      <c r="A345" t="s">
        <v>14635</v>
      </c>
      <c r="B345" t="s">
        <v>14636</v>
      </c>
      <c r="C345" t="s">
        <v>14637</v>
      </c>
      <c r="D345" t="s">
        <v>10</v>
      </c>
      <c r="E345" t="s">
        <v>14638</v>
      </c>
      <c r="F345">
        <v>733195.34</v>
      </c>
      <c r="H345" t="str">
        <f>VLOOKUP(Table16[[#This Row],[Column1]],J:K,2,FALSE)</f>
        <v>Davis and Shirtliff Ltd</v>
      </c>
      <c r="J345" t="s">
        <v>14635</v>
      </c>
      <c r="K345" t="s">
        <v>14636</v>
      </c>
      <c r="L345" s="4">
        <v>11031448.949999999</v>
      </c>
      <c r="M345" s="4"/>
      <c r="N345" t="s">
        <v>7106</v>
      </c>
    </row>
    <row r="346" spans="1:14" x14ac:dyDescent="0.35">
      <c r="A346" t="s">
        <v>14639</v>
      </c>
      <c r="B346" t="s">
        <v>14640</v>
      </c>
      <c r="C346" t="s">
        <v>14641</v>
      </c>
      <c r="D346" t="s">
        <v>10</v>
      </c>
      <c r="E346" t="s">
        <v>14642</v>
      </c>
      <c r="F346">
        <v>0</v>
      </c>
      <c r="H346" t="str">
        <f>VLOOKUP(Table16[[#This Row],[Column1]],J:K,2,FALSE)</f>
        <v>Marshalls East Africa Limited</v>
      </c>
      <c r="J346" t="s">
        <v>14639</v>
      </c>
      <c r="K346" t="s">
        <v>14640</v>
      </c>
      <c r="L346">
        <v>0</v>
      </c>
      <c r="N346" t="s">
        <v>7106</v>
      </c>
    </row>
    <row r="347" spans="1:14" x14ac:dyDescent="0.35">
      <c r="A347" t="s">
        <v>14643</v>
      </c>
      <c r="B347" t="s">
        <v>14644</v>
      </c>
      <c r="C347" t="s">
        <v>14645</v>
      </c>
      <c r="D347" t="s">
        <v>10</v>
      </c>
      <c r="E347" t="s">
        <v>14646</v>
      </c>
      <c r="F347">
        <v>0</v>
      </c>
      <c r="H347" t="str">
        <f>VLOOKUP(Table16[[#This Row],[Column1]],J:K,2,FALSE)</f>
        <v>The Ambasseduer Hotel</v>
      </c>
      <c r="J347" t="s">
        <v>14643</v>
      </c>
      <c r="K347" t="s">
        <v>14644</v>
      </c>
      <c r="L347">
        <v>0</v>
      </c>
      <c r="N347" t="s">
        <v>7106</v>
      </c>
    </row>
    <row r="348" spans="1:14" x14ac:dyDescent="0.35">
      <c r="A348" t="s">
        <v>14647</v>
      </c>
      <c r="B348" t="s">
        <v>14648</v>
      </c>
      <c r="C348" t="s">
        <v>14649</v>
      </c>
      <c r="D348" t="s">
        <v>10</v>
      </c>
      <c r="E348" t="s">
        <v>14650</v>
      </c>
      <c r="F348">
        <v>0</v>
      </c>
      <c r="H348" t="str">
        <f>VLOOKUP(Table16[[#This Row],[Column1]],J:K,2,FALSE)</f>
        <v>Crew Creative Works</v>
      </c>
      <c r="J348" t="s">
        <v>14647</v>
      </c>
      <c r="K348" t="s">
        <v>14648</v>
      </c>
      <c r="L348">
        <v>0</v>
      </c>
      <c r="N348" t="s">
        <v>7106</v>
      </c>
    </row>
    <row r="349" spans="1:14" x14ac:dyDescent="0.35">
      <c r="A349" t="s">
        <v>14651</v>
      </c>
      <c r="B349" t="s">
        <v>14652</v>
      </c>
      <c r="C349" t="s">
        <v>10</v>
      </c>
      <c r="D349" t="s">
        <v>10</v>
      </c>
      <c r="E349" t="s">
        <v>14653</v>
      </c>
      <c r="F349">
        <v>0</v>
      </c>
      <c r="H349" t="str">
        <f>VLOOKUP(Table16[[#This Row],[Column1]],J:K,2,FALSE)</f>
        <v>MGN Njunge &amp; Company</v>
      </c>
      <c r="J349" t="s">
        <v>14651</v>
      </c>
      <c r="K349" t="s">
        <v>14652</v>
      </c>
      <c r="L349">
        <v>0</v>
      </c>
      <c r="N349" t="s">
        <v>7106</v>
      </c>
    </row>
    <row r="350" spans="1:14" x14ac:dyDescent="0.35">
      <c r="A350" t="s">
        <v>14654</v>
      </c>
      <c r="B350" t="s">
        <v>14655</v>
      </c>
      <c r="C350" t="s">
        <v>14656</v>
      </c>
      <c r="D350" t="s">
        <v>10</v>
      </c>
      <c r="E350" t="s">
        <v>14657</v>
      </c>
      <c r="F350">
        <v>0</v>
      </c>
      <c r="H350" t="str">
        <f>VLOOKUP(Table16[[#This Row],[Column1]],J:K,2,FALSE)</f>
        <v>Prime Lodge Embu</v>
      </c>
      <c r="J350" t="s">
        <v>14654</v>
      </c>
      <c r="K350" t="s">
        <v>14655</v>
      </c>
      <c r="L350">
        <v>0</v>
      </c>
      <c r="N350" t="s">
        <v>7106</v>
      </c>
    </row>
    <row r="351" spans="1:14" x14ac:dyDescent="0.35">
      <c r="A351" t="s">
        <v>14658</v>
      </c>
      <c r="B351" t="s">
        <v>14659</v>
      </c>
      <c r="C351" t="s">
        <v>14660</v>
      </c>
      <c r="D351" t="s">
        <v>10</v>
      </c>
      <c r="E351" t="s">
        <v>14661</v>
      </c>
      <c r="F351">
        <v>0</v>
      </c>
      <c r="H351" t="str">
        <f>VLOOKUP(Table16[[#This Row],[Column1]],J:K,2,FALSE)</f>
        <v>Reef Hotel Ltd</v>
      </c>
      <c r="J351" t="s">
        <v>14658</v>
      </c>
      <c r="K351" t="s">
        <v>14659</v>
      </c>
      <c r="L351">
        <v>0</v>
      </c>
      <c r="N351" t="s">
        <v>7106</v>
      </c>
    </row>
    <row r="352" spans="1:14" x14ac:dyDescent="0.35">
      <c r="A352" t="s">
        <v>14662</v>
      </c>
      <c r="B352" t="s">
        <v>14663</v>
      </c>
      <c r="C352" t="s">
        <v>14664</v>
      </c>
      <c r="D352" t="s">
        <v>10</v>
      </c>
      <c r="E352" t="s">
        <v>14665</v>
      </c>
      <c r="F352">
        <v>0</v>
      </c>
      <c r="H352" t="str">
        <f>VLOOKUP(Table16[[#This Row],[Column1]],J:K,2,FALSE)</f>
        <v>Kim-Fay East Africa Ltd</v>
      </c>
      <c r="J352" t="s">
        <v>14662</v>
      </c>
      <c r="K352" t="s">
        <v>14663</v>
      </c>
      <c r="L352">
        <v>0</v>
      </c>
      <c r="N352" t="s">
        <v>7106</v>
      </c>
    </row>
    <row r="353" spans="1:14" x14ac:dyDescent="0.35">
      <c r="A353" t="s">
        <v>14666</v>
      </c>
      <c r="B353" t="s">
        <v>14667</v>
      </c>
      <c r="C353" t="s">
        <v>14668</v>
      </c>
      <c r="D353" t="s">
        <v>10</v>
      </c>
      <c r="E353" t="s">
        <v>14669</v>
      </c>
      <c r="F353">
        <v>0</v>
      </c>
      <c r="H353" t="str">
        <f>VLOOKUP(Table16[[#This Row],[Column1]],J:K,2,FALSE)</f>
        <v>Ecolab East Africa (K) Ltd</v>
      </c>
      <c r="J353" t="s">
        <v>14666</v>
      </c>
      <c r="K353" t="s">
        <v>14667</v>
      </c>
      <c r="L353">
        <v>0</v>
      </c>
      <c r="N353" t="s">
        <v>7106</v>
      </c>
    </row>
    <row r="354" spans="1:14" x14ac:dyDescent="0.35">
      <c r="A354" t="s">
        <v>14670</v>
      </c>
      <c r="B354" t="s">
        <v>14671</v>
      </c>
      <c r="C354" t="s">
        <v>14672</v>
      </c>
      <c r="D354" t="s">
        <v>10</v>
      </c>
      <c r="E354" t="s">
        <v>14673</v>
      </c>
      <c r="F354">
        <v>0</v>
      </c>
      <c r="H354" t="str">
        <f>VLOOKUP(Table16[[#This Row],[Column1]],J:K,2,FALSE)</f>
        <v>Alive &amp; Kicking Kenya</v>
      </c>
      <c r="J354" t="s">
        <v>14670</v>
      </c>
      <c r="K354" t="s">
        <v>14671</v>
      </c>
      <c r="L354">
        <v>0</v>
      </c>
      <c r="N354" t="s">
        <v>7106</v>
      </c>
    </row>
    <row r="355" spans="1:14" x14ac:dyDescent="0.35">
      <c r="A355" t="s">
        <v>14674</v>
      </c>
      <c r="B355" t="s">
        <v>14675</v>
      </c>
      <c r="C355" t="s">
        <v>14676</v>
      </c>
      <c r="D355" t="s">
        <v>10</v>
      </c>
      <c r="E355" t="s">
        <v>14677</v>
      </c>
      <c r="F355">
        <v>90</v>
      </c>
      <c r="H355" t="str">
        <f>VLOOKUP(Table16[[#This Row],[Column1]],J:K,2,FALSE)</f>
        <v>Bhogals Autoworld</v>
      </c>
      <c r="J355" t="s">
        <v>14674</v>
      </c>
      <c r="K355" t="s">
        <v>14675</v>
      </c>
      <c r="L355">
        <v>90</v>
      </c>
      <c r="N355" t="s">
        <v>7106</v>
      </c>
    </row>
    <row r="356" spans="1:14" x14ac:dyDescent="0.35">
      <c r="A356" t="s">
        <v>14678</v>
      </c>
      <c r="B356" t="s">
        <v>14679</v>
      </c>
      <c r="C356" t="s">
        <v>14680</v>
      </c>
      <c r="D356" t="s">
        <v>10</v>
      </c>
      <c r="E356" t="s">
        <v>14681</v>
      </c>
      <c r="F356">
        <v>34481.660000000003</v>
      </c>
      <c r="H356" t="str">
        <f>VLOOKUP(Table16[[#This Row],[Column1]],J:K,2,FALSE)</f>
        <v>Fast Choice Ltd</v>
      </c>
      <c r="J356" t="s">
        <v>14678</v>
      </c>
      <c r="K356" t="s">
        <v>14679</v>
      </c>
      <c r="L356" s="4">
        <v>214913.66</v>
      </c>
      <c r="M356" s="4"/>
      <c r="N356" t="s">
        <v>7106</v>
      </c>
    </row>
    <row r="357" spans="1:14" x14ac:dyDescent="0.35">
      <c r="A357" t="s">
        <v>14682</v>
      </c>
      <c r="B357" t="s">
        <v>14683</v>
      </c>
      <c r="C357" t="s">
        <v>14684</v>
      </c>
      <c r="D357" t="s">
        <v>10</v>
      </c>
      <c r="E357" t="s">
        <v>14685</v>
      </c>
      <c r="F357">
        <v>0</v>
      </c>
      <c r="H357" t="str">
        <f>VLOOKUP(Table16[[#This Row],[Column1]],J:K,2,FALSE)</f>
        <v>Extra Touch Florists</v>
      </c>
      <c r="J357" t="s">
        <v>14682</v>
      </c>
      <c r="K357" t="s">
        <v>14683</v>
      </c>
      <c r="L357">
        <v>0</v>
      </c>
      <c r="N357" t="s">
        <v>7106</v>
      </c>
    </row>
    <row r="358" spans="1:14" x14ac:dyDescent="0.35">
      <c r="A358" t="s">
        <v>14686</v>
      </c>
      <c r="B358" t="s">
        <v>14687</v>
      </c>
      <c r="C358" t="s">
        <v>14688</v>
      </c>
      <c r="D358" t="s">
        <v>10</v>
      </c>
      <c r="E358" t="s">
        <v>14689</v>
      </c>
      <c r="F358">
        <v>0</v>
      </c>
      <c r="H358" t="str">
        <f>VLOOKUP(Table16[[#This Row],[Column1]],J:K,2,FALSE)</f>
        <v>Fahari Fest Company</v>
      </c>
      <c r="J358" t="s">
        <v>14686</v>
      </c>
      <c r="K358" t="s">
        <v>14687</v>
      </c>
      <c r="L358">
        <v>0</v>
      </c>
      <c r="N358" t="s">
        <v>7106</v>
      </c>
    </row>
    <row r="359" spans="1:14" x14ac:dyDescent="0.35">
      <c r="A359" t="s">
        <v>14690</v>
      </c>
      <c r="B359" t="s">
        <v>14691</v>
      </c>
      <c r="C359" t="s">
        <v>30946</v>
      </c>
      <c r="D359" t="s">
        <v>10</v>
      </c>
      <c r="E359" t="s">
        <v>14692</v>
      </c>
      <c r="F359">
        <v>0</v>
      </c>
      <c r="H359" t="str">
        <f>VLOOKUP(Table16[[#This Row],[Column1]],J:K,2,FALSE)</f>
        <v>Reliance Auto Centre</v>
      </c>
      <c r="J359" t="s">
        <v>14690</v>
      </c>
      <c r="K359" t="s">
        <v>14691</v>
      </c>
      <c r="L359">
        <v>0</v>
      </c>
      <c r="N359" t="s">
        <v>7106</v>
      </c>
    </row>
    <row r="360" spans="1:14" x14ac:dyDescent="0.35">
      <c r="A360" t="s">
        <v>14693</v>
      </c>
      <c r="B360" t="s">
        <v>14694</v>
      </c>
      <c r="C360" t="s">
        <v>10</v>
      </c>
      <c r="D360" t="s">
        <v>10</v>
      </c>
      <c r="E360" t="s">
        <v>14695</v>
      </c>
      <c r="F360">
        <v>0</v>
      </c>
      <c r="H360" t="str">
        <f>VLOOKUP(Table16[[#This Row],[Column1]],J:K,2,FALSE)</f>
        <v>Pallona House</v>
      </c>
      <c r="J360" t="s">
        <v>14693</v>
      </c>
      <c r="K360" t="s">
        <v>14694</v>
      </c>
      <c r="L360">
        <v>0</v>
      </c>
      <c r="N360" t="s">
        <v>7106</v>
      </c>
    </row>
    <row r="361" spans="1:14" x14ac:dyDescent="0.35">
      <c r="A361" t="s">
        <v>14696</v>
      </c>
      <c r="B361" t="s">
        <v>14697</v>
      </c>
      <c r="C361" t="s">
        <v>30947</v>
      </c>
      <c r="D361" t="s">
        <v>10</v>
      </c>
      <c r="E361" t="s">
        <v>14697</v>
      </c>
      <c r="F361">
        <v>0</v>
      </c>
      <c r="H361" t="str">
        <f>VLOOKUP(Table16[[#This Row],[Column1]],J:K,2,FALSE)</f>
        <v>LORD'S</v>
      </c>
      <c r="J361" t="s">
        <v>14696</v>
      </c>
      <c r="K361" t="s">
        <v>14697</v>
      </c>
      <c r="L361">
        <v>0</v>
      </c>
      <c r="N361" t="s">
        <v>13497</v>
      </c>
    </row>
    <row r="362" spans="1:14" x14ac:dyDescent="0.35">
      <c r="A362" t="s">
        <v>14698</v>
      </c>
      <c r="B362" t="s">
        <v>14699</v>
      </c>
      <c r="C362" t="s">
        <v>10</v>
      </c>
      <c r="D362" t="s">
        <v>10</v>
      </c>
      <c r="E362" t="s">
        <v>14700</v>
      </c>
      <c r="F362">
        <v>0</v>
      </c>
      <c r="H362" t="str">
        <f>VLOOKUP(Table16[[#This Row],[Column1]],J:K,2,FALSE)</f>
        <v>Golden Bulls Ltd</v>
      </c>
      <c r="J362" t="s">
        <v>14698</v>
      </c>
      <c r="K362" t="s">
        <v>14699</v>
      </c>
      <c r="L362">
        <v>0</v>
      </c>
      <c r="N362" t="s">
        <v>7106</v>
      </c>
    </row>
    <row r="363" spans="1:14" x14ac:dyDescent="0.35">
      <c r="A363" t="s">
        <v>14701</v>
      </c>
      <c r="B363" t="s">
        <v>14702</v>
      </c>
      <c r="C363" t="s">
        <v>10</v>
      </c>
      <c r="D363" t="s">
        <v>10</v>
      </c>
      <c r="E363" t="s">
        <v>14703</v>
      </c>
      <c r="F363">
        <v>0</v>
      </c>
      <c r="H363" t="str">
        <f>VLOOKUP(Table16[[#This Row],[Column1]],J:K,2,FALSE)</f>
        <v>Royal Springs Hotel</v>
      </c>
      <c r="J363" t="s">
        <v>14701</v>
      </c>
      <c r="K363" t="s">
        <v>14702</v>
      </c>
      <c r="L363">
        <v>0</v>
      </c>
      <c r="N363" t="s">
        <v>7106</v>
      </c>
    </row>
    <row r="364" spans="1:14" x14ac:dyDescent="0.35">
      <c r="A364" t="s">
        <v>14704</v>
      </c>
      <c r="B364" t="s">
        <v>14705</v>
      </c>
      <c r="C364" t="s">
        <v>14706</v>
      </c>
      <c r="D364" t="s">
        <v>10</v>
      </c>
      <c r="E364" t="s">
        <v>14707</v>
      </c>
      <c r="F364">
        <v>0</v>
      </c>
      <c r="H364" t="str">
        <f>VLOOKUP(Table16[[#This Row],[Column1]],J:K,2,FALSE)</f>
        <v>Wireless Innovations Nairobi</v>
      </c>
      <c r="J364" t="s">
        <v>14704</v>
      </c>
      <c r="K364" t="s">
        <v>14705</v>
      </c>
      <c r="L364">
        <v>0</v>
      </c>
      <c r="N364" t="s">
        <v>7106</v>
      </c>
    </row>
    <row r="365" spans="1:14" x14ac:dyDescent="0.35">
      <c r="A365" t="s">
        <v>14708</v>
      </c>
      <c r="B365" t="s">
        <v>14709</v>
      </c>
      <c r="C365" t="s">
        <v>14710</v>
      </c>
      <c r="D365" t="s">
        <v>10</v>
      </c>
      <c r="E365" t="s">
        <v>14711</v>
      </c>
      <c r="F365">
        <v>0</v>
      </c>
      <c r="H365" t="str">
        <f>VLOOKUP(Table16[[#This Row],[Column1]],J:K,2,FALSE)</f>
        <v>Elite B C LTD</v>
      </c>
      <c r="J365" t="s">
        <v>14708</v>
      </c>
      <c r="K365" t="s">
        <v>14709</v>
      </c>
      <c r="L365">
        <v>0</v>
      </c>
      <c r="N365" t="s">
        <v>7106</v>
      </c>
    </row>
    <row r="366" spans="1:14" x14ac:dyDescent="0.35">
      <c r="A366" t="s">
        <v>14712</v>
      </c>
      <c r="B366" t="s">
        <v>14442</v>
      </c>
      <c r="C366" t="s">
        <v>10</v>
      </c>
      <c r="D366" t="s">
        <v>10</v>
      </c>
      <c r="E366" t="s">
        <v>14443</v>
      </c>
      <c r="F366">
        <v>173880</v>
      </c>
      <c r="H366" t="str">
        <f>VLOOKUP(Table16[[#This Row],[Column1]],J:K,2,FALSE)</f>
        <v>Tarach View Enterprises</v>
      </c>
      <c r="J366" t="s">
        <v>14712</v>
      </c>
      <c r="K366" t="s">
        <v>14442</v>
      </c>
      <c r="L366" s="4">
        <v>300860</v>
      </c>
      <c r="M366" s="4"/>
      <c r="N366" t="s">
        <v>7106</v>
      </c>
    </row>
    <row r="367" spans="1:14" x14ac:dyDescent="0.35">
      <c r="A367" t="s">
        <v>14713</v>
      </c>
      <c r="B367" t="s">
        <v>14714</v>
      </c>
      <c r="C367" t="s">
        <v>30948</v>
      </c>
      <c r="D367" t="s">
        <v>10</v>
      </c>
      <c r="E367" t="s">
        <v>14714</v>
      </c>
      <c r="F367">
        <v>0</v>
      </c>
      <c r="H367" t="str">
        <f>VLOOKUP(Table16[[#This Row],[Column1]],J:K,2,FALSE)</f>
        <v>FAITH CELEBRATION MINISTRIES INTERNATIONAL</v>
      </c>
      <c r="J367" t="s">
        <v>14713</v>
      </c>
      <c r="K367" t="s">
        <v>14714</v>
      </c>
      <c r="L367">
        <v>0</v>
      </c>
      <c r="N367" t="s">
        <v>7106</v>
      </c>
    </row>
    <row r="368" spans="1:14" x14ac:dyDescent="0.35">
      <c r="A368" t="s">
        <v>14715</v>
      </c>
      <c r="B368" t="s">
        <v>14716</v>
      </c>
      <c r="C368" t="s">
        <v>10</v>
      </c>
      <c r="D368" t="s">
        <v>10</v>
      </c>
      <c r="E368" t="s">
        <v>14717</v>
      </c>
      <c r="F368">
        <v>0</v>
      </c>
      <c r="H368" t="str">
        <f>VLOOKUP(Table16[[#This Row],[Column1]],J:K,2,FALSE)</f>
        <v>Ekeno John Mark</v>
      </c>
      <c r="J368" t="s">
        <v>14715</v>
      </c>
      <c r="K368" t="s">
        <v>14716</v>
      </c>
      <c r="L368">
        <v>0</v>
      </c>
      <c r="N368" t="s">
        <v>7106</v>
      </c>
    </row>
    <row r="369" spans="1:14" x14ac:dyDescent="0.35">
      <c r="A369" t="s">
        <v>14718</v>
      </c>
      <c r="B369" t="s">
        <v>14719</v>
      </c>
      <c r="C369" t="s">
        <v>10</v>
      </c>
      <c r="D369" t="s">
        <v>10</v>
      </c>
      <c r="E369" t="s">
        <v>14720</v>
      </c>
      <c r="F369">
        <v>0</v>
      </c>
      <c r="H369" t="str">
        <f>VLOOKUP(Table16[[#This Row],[Column1]],J:K,2,FALSE)</f>
        <v>JAY Agencies</v>
      </c>
      <c r="J369" t="s">
        <v>14718</v>
      </c>
      <c r="K369" t="s">
        <v>14719</v>
      </c>
      <c r="L369">
        <v>0</v>
      </c>
      <c r="N369" t="s">
        <v>7106</v>
      </c>
    </row>
    <row r="370" spans="1:14" x14ac:dyDescent="0.35">
      <c r="A370" t="s">
        <v>14721</v>
      </c>
      <c r="B370" t="s">
        <v>14722</v>
      </c>
      <c r="C370" t="s">
        <v>14723</v>
      </c>
      <c r="D370" t="s">
        <v>10</v>
      </c>
      <c r="E370" t="s">
        <v>14724</v>
      </c>
      <c r="F370">
        <v>0</v>
      </c>
      <c r="H370" t="str">
        <f>VLOOKUP(Table16[[#This Row],[Column1]],J:K,2,FALSE)</f>
        <v>Ukweli Pastoral Center</v>
      </c>
      <c r="J370" t="s">
        <v>14721</v>
      </c>
      <c r="K370" t="s">
        <v>14722</v>
      </c>
      <c r="L370">
        <v>0</v>
      </c>
      <c r="N370" t="s">
        <v>7106</v>
      </c>
    </row>
    <row r="371" spans="1:14" x14ac:dyDescent="0.35">
      <c r="A371" t="s">
        <v>14725</v>
      </c>
      <c r="B371" t="s">
        <v>14726</v>
      </c>
      <c r="C371" t="s">
        <v>14727</v>
      </c>
      <c r="D371" t="s">
        <v>10</v>
      </c>
      <c r="E371" t="s">
        <v>14728</v>
      </c>
      <c r="F371">
        <v>0</v>
      </c>
      <c r="H371" t="str">
        <f>VLOOKUP(Table16[[#This Row],[Column1]],J:K,2,FALSE)</f>
        <v>Dimensions Architects and</v>
      </c>
      <c r="J371" t="s">
        <v>14725</v>
      </c>
      <c r="K371" t="s">
        <v>14726</v>
      </c>
      <c r="L371">
        <v>0</v>
      </c>
      <c r="N371" t="s">
        <v>7106</v>
      </c>
    </row>
    <row r="372" spans="1:14" x14ac:dyDescent="0.35">
      <c r="A372" t="s">
        <v>14729</v>
      </c>
      <c r="B372" t="s">
        <v>14730</v>
      </c>
      <c r="C372" t="s">
        <v>14731</v>
      </c>
      <c r="D372" t="s">
        <v>10</v>
      </c>
      <c r="E372" t="s">
        <v>14732</v>
      </c>
      <c r="F372">
        <v>0</v>
      </c>
      <c r="H372" t="str">
        <f>VLOOKUP(Table16[[#This Row],[Column1]],J:K,2,FALSE)</f>
        <v>Samtech Computer Services Ltd</v>
      </c>
      <c r="J372" t="s">
        <v>14729</v>
      </c>
      <c r="K372" t="s">
        <v>14730</v>
      </c>
      <c r="L372">
        <v>0</v>
      </c>
      <c r="N372" t="s">
        <v>7106</v>
      </c>
    </row>
    <row r="373" spans="1:14" x14ac:dyDescent="0.35">
      <c r="A373" t="s">
        <v>14733</v>
      </c>
      <c r="B373" t="s">
        <v>14734</v>
      </c>
      <c r="C373" t="s">
        <v>14735</v>
      </c>
      <c r="D373" t="s">
        <v>10</v>
      </c>
      <c r="E373" t="s">
        <v>14736</v>
      </c>
      <c r="F373">
        <v>0</v>
      </c>
      <c r="H373" t="str">
        <f>VLOOKUP(Table16[[#This Row],[Column1]],J:K,2,FALSE)</f>
        <v>Firestone East Africa Limited</v>
      </c>
      <c r="J373" t="s">
        <v>14733</v>
      </c>
      <c r="K373" t="s">
        <v>14734</v>
      </c>
      <c r="L373">
        <v>0</v>
      </c>
      <c r="N373" t="s">
        <v>7106</v>
      </c>
    </row>
    <row r="374" spans="1:14" x14ac:dyDescent="0.35">
      <c r="A374" t="s">
        <v>14737</v>
      </c>
      <c r="B374" t="s">
        <v>14738</v>
      </c>
      <c r="C374" t="s">
        <v>10</v>
      </c>
      <c r="D374" t="s">
        <v>10</v>
      </c>
      <c r="E374" t="s">
        <v>14739</v>
      </c>
      <c r="F374">
        <v>0</v>
      </c>
      <c r="H374" t="str">
        <f>VLOOKUP(Table16[[#This Row],[Column1]],J:K,2,FALSE)</f>
        <v>Aircraft Leasing Services Ltd</v>
      </c>
      <c r="J374" t="s">
        <v>14737</v>
      </c>
      <c r="K374" t="s">
        <v>14738</v>
      </c>
      <c r="L374">
        <v>0</v>
      </c>
      <c r="N374" t="s">
        <v>7106</v>
      </c>
    </row>
    <row r="375" spans="1:14" x14ac:dyDescent="0.35">
      <c r="A375" t="s">
        <v>14740</v>
      </c>
      <c r="B375" t="s">
        <v>12212</v>
      </c>
      <c r="C375" t="s">
        <v>14741</v>
      </c>
      <c r="D375" t="s">
        <v>10</v>
      </c>
      <c r="E375" t="s">
        <v>14742</v>
      </c>
      <c r="F375">
        <v>97965.5</v>
      </c>
      <c r="H375" t="str">
        <f>VLOOKUP(Table16[[#This Row],[Column1]],J:K,2,FALSE)</f>
        <v>Smart Printers Limited</v>
      </c>
      <c r="J375" t="s">
        <v>14740</v>
      </c>
      <c r="K375" t="s">
        <v>12212</v>
      </c>
      <c r="L375" s="4">
        <v>97965.5</v>
      </c>
      <c r="M375" s="4"/>
      <c r="N375" t="s">
        <v>7106</v>
      </c>
    </row>
    <row r="376" spans="1:14" x14ac:dyDescent="0.35">
      <c r="A376" t="s">
        <v>14743</v>
      </c>
      <c r="B376" t="s">
        <v>14744</v>
      </c>
      <c r="C376" t="s">
        <v>30949</v>
      </c>
      <c r="D376" t="s">
        <v>10</v>
      </c>
      <c r="E376" t="s">
        <v>14745</v>
      </c>
      <c r="F376">
        <v>0</v>
      </c>
      <c r="H376" t="str">
        <f>VLOOKUP(Table16[[#This Row],[Column1]],J:K,2,FALSE)</f>
        <v>J R R Aganyo &amp; Associates</v>
      </c>
      <c r="J376" t="s">
        <v>14743</v>
      </c>
      <c r="K376" t="s">
        <v>14744</v>
      </c>
      <c r="L376">
        <v>0</v>
      </c>
      <c r="N376" t="s">
        <v>7106</v>
      </c>
    </row>
    <row r="377" spans="1:14" x14ac:dyDescent="0.35">
      <c r="A377" t="s">
        <v>14746</v>
      </c>
      <c r="B377" t="s">
        <v>14747</v>
      </c>
      <c r="C377" t="s">
        <v>14748</v>
      </c>
      <c r="D377" t="s">
        <v>10</v>
      </c>
      <c r="E377" t="s">
        <v>14749</v>
      </c>
      <c r="F377">
        <v>0</v>
      </c>
      <c r="H377" t="str">
        <f>VLOOKUP(Table16[[#This Row],[Column1]],J:K,2,FALSE)</f>
        <v>Duorop Cycle Farm Ltd</v>
      </c>
      <c r="J377" t="s">
        <v>14746</v>
      </c>
      <c r="K377" t="s">
        <v>14747</v>
      </c>
      <c r="L377">
        <v>0</v>
      </c>
      <c r="N377" t="s">
        <v>7106</v>
      </c>
    </row>
    <row r="378" spans="1:14" x14ac:dyDescent="0.35">
      <c r="A378" t="s">
        <v>14750</v>
      </c>
      <c r="B378" t="s">
        <v>14751</v>
      </c>
      <c r="C378" t="s">
        <v>14752</v>
      </c>
      <c r="D378" t="s">
        <v>10</v>
      </c>
      <c r="E378" t="s">
        <v>14753</v>
      </c>
      <c r="F378">
        <v>0</v>
      </c>
      <c r="H378" t="str">
        <f>VLOOKUP(Table16[[#This Row],[Column1]],J:K,2,FALSE)</f>
        <v>Athi River Village-In</v>
      </c>
      <c r="J378" t="s">
        <v>14750</v>
      </c>
      <c r="K378" t="s">
        <v>14751</v>
      </c>
      <c r="L378">
        <v>0</v>
      </c>
      <c r="N378" t="s">
        <v>7106</v>
      </c>
    </row>
    <row r="379" spans="1:14" x14ac:dyDescent="0.35">
      <c r="A379" t="s">
        <v>14754</v>
      </c>
      <c r="B379" t="s">
        <v>14755</v>
      </c>
      <c r="C379" t="s">
        <v>14756</v>
      </c>
      <c r="D379" t="s">
        <v>10</v>
      </c>
      <c r="E379" t="s">
        <v>14757</v>
      </c>
      <c r="F379">
        <v>0</v>
      </c>
      <c r="H379" t="str">
        <f>VLOOKUP(Table16[[#This Row],[Column1]],J:K,2,FALSE)</f>
        <v>Lukenya Getaway Ltd</v>
      </c>
      <c r="J379" t="s">
        <v>14754</v>
      </c>
      <c r="K379" t="s">
        <v>14755</v>
      </c>
      <c r="L379">
        <v>0</v>
      </c>
      <c r="N379" t="s">
        <v>7106</v>
      </c>
    </row>
    <row r="380" spans="1:14" x14ac:dyDescent="0.35">
      <c r="A380" t="s">
        <v>14758</v>
      </c>
      <c r="B380" t="s">
        <v>14759</v>
      </c>
      <c r="C380" t="s">
        <v>10</v>
      </c>
      <c r="D380" t="s">
        <v>10</v>
      </c>
      <c r="E380" t="s">
        <v>14760</v>
      </c>
      <c r="F380">
        <v>0</v>
      </c>
      <c r="H380" t="str">
        <f>VLOOKUP(Table16[[#This Row],[Column1]],J:K,2,FALSE)</f>
        <v>Population Association (K)</v>
      </c>
      <c r="J380" t="s">
        <v>14758</v>
      </c>
      <c r="K380" t="s">
        <v>14759</v>
      </c>
      <c r="L380">
        <v>0</v>
      </c>
      <c r="N380" t="s">
        <v>7106</v>
      </c>
    </row>
    <row r="381" spans="1:14" x14ac:dyDescent="0.35">
      <c r="A381" t="s">
        <v>14761</v>
      </c>
      <c r="B381" t="s">
        <v>12240</v>
      </c>
      <c r="C381" t="s">
        <v>10</v>
      </c>
      <c r="D381" t="s">
        <v>10</v>
      </c>
      <c r="E381" t="s">
        <v>14762</v>
      </c>
      <c r="F381">
        <v>0</v>
      </c>
      <c r="H381" t="str">
        <f>VLOOKUP(Table16[[#This Row],[Column1]],J:K,2,FALSE)</f>
        <v>Panari Hotel</v>
      </c>
      <c r="J381" t="s">
        <v>14761</v>
      </c>
      <c r="K381" t="s">
        <v>12240</v>
      </c>
      <c r="L381" s="4">
        <v>300000</v>
      </c>
      <c r="M381" s="4"/>
      <c r="N381" t="s">
        <v>7106</v>
      </c>
    </row>
    <row r="382" spans="1:14" x14ac:dyDescent="0.35">
      <c r="A382" t="s">
        <v>14763</v>
      </c>
      <c r="B382" t="s">
        <v>12198</v>
      </c>
      <c r="C382" t="s">
        <v>14764</v>
      </c>
      <c r="D382" t="s">
        <v>10</v>
      </c>
      <c r="E382" t="s">
        <v>14765</v>
      </c>
      <c r="F382">
        <v>0</v>
      </c>
      <c r="H382" t="str">
        <f>VLOOKUP(Table16[[#This Row],[Column1]],J:K,2,FALSE)</f>
        <v>Sparr Drilling Company Ltd</v>
      </c>
      <c r="J382" t="s">
        <v>14763</v>
      </c>
      <c r="K382" t="s">
        <v>12198</v>
      </c>
      <c r="L382">
        <v>0</v>
      </c>
      <c r="N382" t="s">
        <v>7106</v>
      </c>
    </row>
    <row r="383" spans="1:14" x14ac:dyDescent="0.35">
      <c r="A383" t="s">
        <v>14766</v>
      </c>
      <c r="B383" t="s">
        <v>14767</v>
      </c>
      <c r="C383" t="s">
        <v>30950</v>
      </c>
      <c r="D383" t="s">
        <v>10</v>
      </c>
      <c r="E383" t="s">
        <v>14768</v>
      </c>
      <c r="F383">
        <v>0</v>
      </c>
      <c r="H383" t="str">
        <f>VLOOKUP(Table16[[#This Row],[Column1]],J:K,2,FALSE)</f>
        <v>Pasha Enterprises Ltd</v>
      </c>
      <c r="J383" t="s">
        <v>14766</v>
      </c>
      <c r="K383" t="s">
        <v>14767</v>
      </c>
      <c r="L383">
        <v>0</v>
      </c>
      <c r="N383" t="s">
        <v>7106</v>
      </c>
    </row>
    <row r="384" spans="1:14" x14ac:dyDescent="0.35">
      <c r="A384" t="s">
        <v>14769</v>
      </c>
      <c r="B384" t="s">
        <v>14770</v>
      </c>
      <c r="C384" t="s">
        <v>10</v>
      </c>
      <c r="D384" t="s">
        <v>10</v>
      </c>
      <c r="E384" t="s">
        <v>14771</v>
      </c>
      <c r="F384">
        <v>0</v>
      </c>
      <c r="H384" t="str">
        <f>VLOOKUP(Table16[[#This Row],[Column1]],J:K,2,FALSE)</f>
        <v>Creta Consultants</v>
      </c>
      <c r="J384" t="s">
        <v>14769</v>
      </c>
      <c r="K384" t="s">
        <v>14770</v>
      </c>
      <c r="L384">
        <v>0</v>
      </c>
      <c r="N384" t="s">
        <v>7106</v>
      </c>
    </row>
    <row r="385" spans="1:14" x14ac:dyDescent="0.35">
      <c r="A385" t="s">
        <v>14772</v>
      </c>
      <c r="B385" t="s">
        <v>12244</v>
      </c>
      <c r="C385" t="s">
        <v>14773</v>
      </c>
      <c r="D385" t="s">
        <v>10</v>
      </c>
      <c r="E385" t="s">
        <v>14774</v>
      </c>
      <c r="F385">
        <v>0.1</v>
      </c>
      <c r="H385" t="str">
        <f>VLOOKUP(Table16[[#This Row],[Column1]],J:K,2,FALSE)</f>
        <v>UUNET Kenya Limited</v>
      </c>
      <c r="J385" t="s">
        <v>14772</v>
      </c>
      <c r="K385" t="s">
        <v>12244</v>
      </c>
      <c r="L385">
        <v>0.1</v>
      </c>
      <c r="N385" t="s">
        <v>7106</v>
      </c>
    </row>
    <row r="386" spans="1:14" x14ac:dyDescent="0.35">
      <c r="A386" t="s">
        <v>14775</v>
      </c>
      <c r="B386" t="s">
        <v>14776</v>
      </c>
      <c r="C386" t="s">
        <v>14777</v>
      </c>
      <c r="D386" t="s">
        <v>10</v>
      </c>
      <c r="E386" t="s">
        <v>14778</v>
      </c>
      <c r="F386">
        <v>0</v>
      </c>
      <c r="H386" t="str">
        <f>VLOOKUP(Table16[[#This Row],[Column1]],J:K,2,FALSE)</f>
        <v>Techard Steam and Power Ltd</v>
      </c>
      <c r="J386" t="s">
        <v>14775</v>
      </c>
      <c r="K386" t="s">
        <v>14776</v>
      </c>
      <c r="L386">
        <v>0</v>
      </c>
      <c r="N386" t="s">
        <v>7106</v>
      </c>
    </row>
    <row r="387" spans="1:14" x14ac:dyDescent="0.35">
      <c r="A387" t="s">
        <v>14779</v>
      </c>
      <c r="B387" t="s">
        <v>14780</v>
      </c>
      <c r="C387" t="s">
        <v>14781</v>
      </c>
      <c r="D387" t="s">
        <v>10</v>
      </c>
      <c r="E387" t="s">
        <v>14782</v>
      </c>
      <c r="F387">
        <v>0</v>
      </c>
      <c r="H387" t="str">
        <f>VLOOKUP(Table16[[#This Row],[Column1]],J:K,2,FALSE)</f>
        <v>Satyam Enterprises Ltd</v>
      </c>
      <c r="J387" t="s">
        <v>14779</v>
      </c>
      <c r="K387" t="s">
        <v>14780</v>
      </c>
      <c r="L387">
        <v>0</v>
      </c>
      <c r="N387" t="s">
        <v>7106</v>
      </c>
    </row>
    <row r="388" spans="1:14" x14ac:dyDescent="0.35">
      <c r="A388" t="s">
        <v>14783</v>
      </c>
      <c r="B388" t="s">
        <v>14784</v>
      </c>
      <c r="C388" t="s">
        <v>14785</v>
      </c>
      <c r="D388" t="s">
        <v>10</v>
      </c>
      <c r="E388" t="s">
        <v>14786</v>
      </c>
      <c r="F388">
        <v>0</v>
      </c>
      <c r="H388" t="str">
        <f>VLOOKUP(Table16[[#This Row],[Column1]],J:K,2,FALSE)</f>
        <v>Tile &amp; Carpet Centre Ltd</v>
      </c>
      <c r="J388" t="s">
        <v>14783</v>
      </c>
      <c r="K388" t="s">
        <v>14784</v>
      </c>
      <c r="L388">
        <v>0</v>
      </c>
      <c r="N388" t="s">
        <v>7106</v>
      </c>
    </row>
    <row r="389" spans="1:14" x14ac:dyDescent="0.35">
      <c r="A389" t="s">
        <v>14787</v>
      </c>
      <c r="B389" t="s">
        <v>14788</v>
      </c>
      <c r="C389" t="s">
        <v>14789</v>
      </c>
      <c r="D389" t="s">
        <v>10</v>
      </c>
      <c r="E389" t="s">
        <v>14790</v>
      </c>
      <c r="F389">
        <v>0</v>
      </c>
      <c r="H389" t="str">
        <f>VLOOKUP(Table16[[#This Row],[Column1]],J:K,2,FALSE)</f>
        <v>Kenon Hardware Agencies Ltd</v>
      </c>
      <c r="J389" t="s">
        <v>14787</v>
      </c>
      <c r="K389" t="s">
        <v>14788</v>
      </c>
      <c r="L389">
        <v>0</v>
      </c>
      <c r="N389" t="s">
        <v>7106</v>
      </c>
    </row>
    <row r="390" spans="1:14" x14ac:dyDescent="0.35">
      <c r="A390" t="s">
        <v>14791</v>
      </c>
      <c r="B390" t="s">
        <v>14792</v>
      </c>
      <c r="C390" t="s">
        <v>14793</v>
      </c>
      <c r="D390" t="s">
        <v>10</v>
      </c>
      <c r="E390" t="s">
        <v>14794</v>
      </c>
      <c r="F390">
        <v>0</v>
      </c>
      <c r="H390" t="str">
        <f>VLOOKUP(Table16[[#This Row],[Column1]],J:K,2,FALSE)</f>
        <v>Comhard Limited</v>
      </c>
      <c r="J390" t="s">
        <v>14791</v>
      </c>
      <c r="K390" t="s">
        <v>14792</v>
      </c>
      <c r="L390">
        <v>0</v>
      </c>
      <c r="N390" t="s">
        <v>7106</v>
      </c>
    </row>
    <row r="391" spans="1:14" x14ac:dyDescent="0.35">
      <c r="A391" t="s">
        <v>14795</v>
      </c>
      <c r="B391" t="s">
        <v>14796</v>
      </c>
      <c r="C391" t="s">
        <v>14797</v>
      </c>
      <c r="D391" t="s">
        <v>10</v>
      </c>
      <c r="E391" t="s">
        <v>14798</v>
      </c>
      <c r="F391">
        <v>0</v>
      </c>
      <c r="H391" t="str">
        <f>VLOOKUP(Table16[[#This Row],[Column1]],J:K,2,FALSE)</f>
        <v>Packaging and Allied (K) Ltd</v>
      </c>
      <c r="J391" t="s">
        <v>14795</v>
      </c>
      <c r="K391" t="s">
        <v>14796</v>
      </c>
      <c r="L391">
        <v>0</v>
      </c>
      <c r="N391" t="s">
        <v>7106</v>
      </c>
    </row>
    <row r="392" spans="1:14" x14ac:dyDescent="0.35">
      <c r="A392" t="s">
        <v>14799</v>
      </c>
      <c r="B392" t="s">
        <v>14800</v>
      </c>
      <c r="C392" t="s">
        <v>14801</v>
      </c>
      <c r="D392" t="s">
        <v>10</v>
      </c>
      <c r="E392" t="s">
        <v>14802</v>
      </c>
      <c r="F392">
        <v>0</v>
      </c>
      <c r="H392" t="str">
        <f>VLOOKUP(Table16[[#This Row],[Column1]],J:K,2,FALSE)</f>
        <v>Thika Inn Ltd - Patrick Musyok</v>
      </c>
      <c r="J392" t="s">
        <v>14799</v>
      </c>
      <c r="K392" t="s">
        <v>14800</v>
      </c>
      <c r="L392">
        <v>0</v>
      </c>
      <c r="N392" t="s">
        <v>7106</v>
      </c>
    </row>
    <row r="393" spans="1:14" x14ac:dyDescent="0.35">
      <c r="A393" t="s">
        <v>14803</v>
      </c>
      <c r="B393" t="s">
        <v>14804</v>
      </c>
      <c r="C393" t="s">
        <v>10</v>
      </c>
      <c r="D393" t="s">
        <v>10</v>
      </c>
      <c r="E393" t="s">
        <v>14804</v>
      </c>
      <c r="F393">
        <v>0</v>
      </c>
      <c r="H393" t="str">
        <f>VLOOKUP(Table16[[#This Row],[Column1]],J:K,2,FALSE)</f>
        <v>HAIRU AFRICA LTD</v>
      </c>
      <c r="J393" t="s">
        <v>14803</v>
      </c>
      <c r="K393" t="s">
        <v>14804</v>
      </c>
      <c r="L393">
        <v>0</v>
      </c>
      <c r="N393" t="s">
        <v>7106</v>
      </c>
    </row>
    <row r="394" spans="1:14" x14ac:dyDescent="0.35">
      <c r="A394" t="s">
        <v>14805</v>
      </c>
      <c r="B394" t="s">
        <v>14806</v>
      </c>
      <c r="C394" t="s">
        <v>10</v>
      </c>
      <c r="D394" t="s">
        <v>10</v>
      </c>
      <c r="E394" t="s">
        <v>14806</v>
      </c>
      <c r="F394">
        <v>0</v>
      </c>
      <c r="H394" t="str">
        <f>VLOOKUP(Table16[[#This Row],[Column1]],J:K,2,FALSE)</f>
        <v>ABDIWAHAB MOHAMED OMAR</v>
      </c>
      <c r="J394" t="s">
        <v>14805</v>
      </c>
      <c r="K394" t="s">
        <v>14806</v>
      </c>
      <c r="L394">
        <v>0</v>
      </c>
      <c r="N394" t="s">
        <v>7106</v>
      </c>
    </row>
    <row r="395" spans="1:14" x14ac:dyDescent="0.35">
      <c r="A395" t="s">
        <v>14807</v>
      </c>
      <c r="B395" t="s">
        <v>14808</v>
      </c>
      <c r="C395" t="s">
        <v>14809</v>
      </c>
      <c r="D395" t="s">
        <v>10</v>
      </c>
      <c r="E395" t="s">
        <v>14810</v>
      </c>
      <c r="F395">
        <v>0</v>
      </c>
      <c r="H395" t="str">
        <f>VLOOKUP(Table16[[#This Row],[Column1]],J:K,2,FALSE)</f>
        <v>Z Boskovic Air Charters Ltd</v>
      </c>
      <c r="J395" t="s">
        <v>14807</v>
      </c>
      <c r="K395" t="s">
        <v>14808</v>
      </c>
      <c r="L395">
        <v>0</v>
      </c>
      <c r="N395" t="s">
        <v>7106</v>
      </c>
    </row>
    <row r="396" spans="1:14" x14ac:dyDescent="0.35">
      <c r="A396" t="s">
        <v>14811</v>
      </c>
      <c r="B396" t="s">
        <v>14812</v>
      </c>
      <c r="C396" t="s">
        <v>30951</v>
      </c>
      <c r="D396" t="s">
        <v>10</v>
      </c>
      <c r="E396" t="s">
        <v>14813</v>
      </c>
      <c r="F396">
        <v>0</v>
      </c>
      <c r="H396" t="str">
        <f>VLOOKUP(Table16[[#This Row],[Column1]],J:K,2,FALSE)</f>
        <v>PC World</v>
      </c>
      <c r="J396" t="s">
        <v>14811</v>
      </c>
      <c r="K396" t="s">
        <v>14812</v>
      </c>
      <c r="L396">
        <v>0</v>
      </c>
      <c r="N396" t="s">
        <v>7106</v>
      </c>
    </row>
    <row r="397" spans="1:14" x14ac:dyDescent="0.35">
      <c r="A397" t="s">
        <v>14814</v>
      </c>
      <c r="B397" t="s">
        <v>14815</v>
      </c>
      <c r="C397" t="s">
        <v>10</v>
      </c>
      <c r="D397" t="s">
        <v>10</v>
      </c>
      <c r="E397" t="s">
        <v>14816</v>
      </c>
      <c r="F397">
        <v>0</v>
      </c>
      <c r="H397" t="str">
        <f>VLOOKUP(Table16[[#This Row],[Column1]],J:K,2,FALSE)</f>
        <v>Vishtech Limited</v>
      </c>
      <c r="J397" t="s">
        <v>14814</v>
      </c>
      <c r="K397" t="s">
        <v>14815</v>
      </c>
      <c r="L397">
        <v>0</v>
      </c>
      <c r="N397" t="s">
        <v>7106</v>
      </c>
    </row>
    <row r="398" spans="1:14" x14ac:dyDescent="0.35">
      <c r="A398" t="s">
        <v>14817</v>
      </c>
      <c r="B398" t="s">
        <v>14818</v>
      </c>
      <c r="C398" t="s">
        <v>30952</v>
      </c>
      <c r="D398" t="s">
        <v>10</v>
      </c>
      <c r="E398" t="s">
        <v>14819</v>
      </c>
      <c r="F398">
        <v>0</v>
      </c>
      <c r="H398" t="str">
        <f>VLOOKUP(Table16[[#This Row],[Column1]],J:K,2,FALSE)</f>
        <v>Nairobi Projectors Services Lt</v>
      </c>
      <c r="J398" t="s">
        <v>14817</v>
      </c>
      <c r="K398" t="s">
        <v>14818</v>
      </c>
      <c r="L398">
        <v>0</v>
      </c>
      <c r="N398" t="s">
        <v>7106</v>
      </c>
    </row>
    <row r="399" spans="1:14" x14ac:dyDescent="0.35">
      <c r="A399" t="s">
        <v>14820</v>
      </c>
      <c r="B399" t="s">
        <v>14821</v>
      </c>
      <c r="C399" t="s">
        <v>10</v>
      </c>
      <c r="D399" t="s">
        <v>10</v>
      </c>
      <c r="E399" t="s">
        <v>14822</v>
      </c>
      <c r="F399">
        <v>0</v>
      </c>
      <c r="H399" t="str">
        <f>VLOOKUP(Table16[[#This Row],[Column1]],J:K,2,FALSE)</f>
        <v>National Irrigation Board</v>
      </c>
      <c r="J399" t="s">
        <v>14820</v>
      </c>
      <c r="K399" t="s">
        <v>14821</v>
      </c>
      <c r="L399">
        <v>0</v>
      </c>
      <c r="N399" t="s">
        <v>7106</v>
      </c>
    </row>
    <row r="400" spans="1:14" x14ac:dyDescent="0.35">
      <c r="A400" t="s">
        <v>14823</v>
      </c>
      <c r="B400" t="s">
        <v>12196</v>
      </c>
      <c r="C400" t="s">
        <v>14824</v>
      </c>
      <c r="D400" t="s">
        <v>10</v>
      </c>
      <c r="E400" t="s">
        <v>14825</v>
      </c>
      <c r="F400">
        <v>0</v>
      </c>
      <c r="H400" t="str">
        <f>VLOOKUP(Table16[[#This Row],[Column1]],J:K,2,FALSE)</f>
        <v>Metro Plastics Kenya Ltd</v>
      </c>
      <c r="J400" t="s">
        <v>14823</v>
      </c>
      <c r="K400" t="s">
        <v>12196</v>
      </c>
      <c r="L400">
        <v>0</v>
      </c>
      <c r="N400" t="s">
        <v>7106</v>
      </c>
    </row>
    <row r="401" spans="1:14" x14ac:dyDescent="0.35">
      <c r="A401" t="s">
        <v>14826</v>
      </c>
      <c r="B401" t="s">
        <v>14827</v>
      </c>
      <c r="C401" t="s">
        <v>14828</v>
      </c>
      <c r="D401" t="s">
        <v>10</v>
      </c>
      <c r="E401" t="s">
        <v>14827</v>
      </c>
      <c r="F401">
        <v>0</v>
      </c>
      <c r="H401" t="str">
        <f>VLOOKUP(Table16[[#This Row],[Column1]],J:K,2,FALSE)</f>
        <v>ICN</v>
      </c>
      <c r="J401" t="s">
        <v>14826</v>
      </c>
      <c r="K401" t="s">
        <v>14827</v>
      </c>
      <c r="L401">
        <v>0</v>
      </c>
      <c r="N401" t="s">
        <v>7106</v>
      </c>
    </row>
    <row r="402" spans="1:14" x14ac:dyDescent="0.35">
      <c r="A402" t="s">
        <v>14829</v>
      </c>
      <c r="B402" t="s">
        <v>14830</v>
      </c>
      <c r="C402" t="s">
        <v>30953</v>
      </c>
      <c r="D402" t="s">
        <v>10</v>
      </c>
      <c r="E402" t="s">
        <v>14831</v>
      </c>
      <c r="F402">
        <v>0</v>
      </c>
      <c r="H402" t="str">
        <f>VLOOKUP(Table16[[#This Row],[Column1]],J:K,2,FALSE)</f>
        <v>Fair Deal Mattresses</v>
      </c>
      <c r="J402" t="s">
        <v>14829</v>
      </c>
      <c r="K402" t="s">
        <v>14830</v>
      </c>
      <c r="L402">
        <v>0</v>
      </c>
      <c r="N402" t="s">
        <v>7106</v>
      </c>
    </row>
    <row r="403" spans="1:14" x14ac:dyDescent="0.35">
      <c r="A403" t="s">
        <v>14832</v>
      </c>
      <c r="B403" t="s">
        <v>14833</v>
      </c>
      <c r="C403" t="s">
        <v>14834</v>
      </c>
      <c r="D403" t="s">
        <v>10</v>
      </c>
      <c r="E403" t="s">
        <v>14835</v>
      </c>
      <c r="F403">
        <v>0</v>
      </c>
      <c r="H403" t="str">
        <f>VLOOKUP(Table16[[#This Row],[Column1]],J:K,2,FALSE)</f>
        <v>Madame Catering</v>
      </c>
      <c r="J403" t="s">
        <v>14832</v>
      </c>
      <c r="K403" t="s">
        <v>14833</v>
      </c>
      <c r="L403">
        <v>0</v>
      </c>
      <c r="N403" t="s">
        <v>7106</v>
      </c>
    </row>
    <row r="404" spans="1:14" x14ac:dyDescent="0.35">
      <c r="A404" t="s">
        <v>14836</v>
      </c>
      <c r="B404" t="s">
        <v>14837</v>
      </c>
      <c r="C404" t="s">
        <v>14838</v>
      </c>
      <c r="D404" t="s">
        <v>10</v>
      </c>
      <c r="E404" t="s">
        <v>14839</v>
      </c>
      <c r="F404">
        <v>0</v>
      </c>
      <c r="H404" t="str">
        <f>VLOOKUP(Table16[[#This Row],[Column1]],J:K,2,FALSE)</f>
        <v>United Inner Power</v>
      </c>
      <c r="J404" t="s">
        <v>14836</v>
      </c>
      <c r="K404" t="s">
        <v>14837</v>
      </c>
      <c r="L404">
        <v>0</v>
      </c>
      <c r="N404" t="s">
        <v>7106</v>
      </c>
    </row>
    <row r="405" spans="1:14" x14ac:dyDescent="0.35">
      <c r="A405" t="s">
        <v>14840</v>
      </c>
      <c r="B405" t="s">
        <v>14841</v>
      </c>
      <c r="C405" t="s">
        <v>14842</v>
      </c>
      <c r="D405" t="s">
        <v>10</v>
      </c>
      <c r="E405" t="s">
        <v>14843</v>
      </c>
      <c r="F405">
        <v>0</v>
      </c>
      <c r="H405" t="str">
        <f>VLOOKUP(Table16[[#This Row],[Column1]],J:K,2,FALSE)</f>
        <v>Buckley Stores</v>
      </c>
      <c r="J405" t="s">
        <v>14840</v>
      </c>
      <c r="K405" t="s">
        <v>14841</v>
      </c>
      <c r="L405">
        <v>0</v>
      </c>
      <c r="N405" t="s">
        <v>7106</v>
      </c>
    </row>
    <row r="406" spans="1:14" x14ac:dyDescent="0.35">
      <c r="A406" t="s">
        <v>14844</v>
      </c>
      <c r="B406" t="s">
        <v>14845</v>
      </c>
      <c r="C406" t="s">
        <v>10</v>
      </c>
      <c r="D406" t="s">
        <v>10</v>
      </c>
      <c r="E406" t="s">
        <v>14846</v>
      </c>
      <c r="F406">
        <v>0</v>
      </c>
      <c r="H406" t="str">
        <f>VLOOKUP(Table16[[#This Row],[Column1]],J:K,2,FALSE)</f>
        <v>Manu Consumer Products</v>
      </c>
      <c r="J406" t="s">
        <v>14844</v>
      </c>
      <c r="K406" t="s">
        <v>14845</v>
      </c>
      <c r="L406">
        <v>0</v>
      </c>
      <c r="N406" t="s">
        <v>7106</v>
      </c>
    </row>
    <row r="407" spans="1:14" x14ac:dyDescent="0.35">
      <c r="A407" t="s">
        <v>14847</v>
      </c>
      <c r="B407" t="s">
        <v>14848</v>
      </c>
      <c r="C407" t="s">
        <v>30954</v>
      </c>
      <c r="D407" t="s">
        <v>10</v>
      </c>
      <c r="E407" t="s">
        <v>14849</v>
      </c>
      <c r="F407">
        <v>61200</v>
      </c>
      <c r="H407" t="str">
        <f>VLOOKUP(Table16[[#This Row],[Column1]],J:K,2,FALSE)</f>
        <v>Nakumatt Holdings Ltd</v>
      </c>
      <c r="J407" t="s">
        <v>14847</v>
      </c>
      <c r="K407" t="s">
        <v>14848</v>
      </c>
      <c r="L407" s="4">
        <v>61200</v>
      </c>
      <c r="M407" s="4"/>
      <c r="N407" t="s">
        <v>7106</v>
      </c>
    </row>
    <row r="408" spans="1:14" x14ac:dyDescent="0.35">
      <c r="A408" t="s">
        <v>14850</v>
      </c>
      <c r="B408" t="s">
        <v>14851</v>
      </c>
      <c r="C408" t="s">
        <v>14852</v>
      </c>
      <c r="D408" t="s">
        <v>10</v>
      </c>
      <c r="E408" t="s">
        <v>14853</v>
      </c>
      <c r="F408">
        <v>0</v>
      </c>
      <c r="H408" t="str">
        <f>VLOOKUP(Table16[[#This Row],[Column1]],J:K,2,FALSE)</f>
        <v>The Laundromatt Co Ltd</v>
      </c>
      <c r="J408" t="s">
        <v>14850</v>
      </c>
      <c r="K408" t="s">
        <v>14851</v>
      </c>
      <c r="L408">
        <v>0</v>
      </c>
      <c r="N408" t="s">
        <v>7106</v>
      </c>
    </row>
    <row r="409" spans="1:14" x14ac:dyDescent="0.35">
      <c r="A409" t="s">
        <v>14854</v>
      </c>
      <c r="B409" t="s">
        <v>14855</v>
      </c>
      <c r="C409" t="s">
        <v>14856</v>
      </c>
      <c r="D409" t="s">
        <v>10</v>
      </c>
      <c r="E409" t="s">
        <v>14857</v>
      </c>
      <c r="F409">
        <v>0</v>
      </c>
      <c r="H409" t="str">
        <f>VLOOKUP(Table16[[#This Row],[Column1]],J:K,2,FALSE)</f>
        <v>Macmillan Kenya (Publishers)</v>
      </c>
      <c r="J409" t="s">
        <v>14854</v>
      </c>
      <c r="K409" t="s">
        <v>14855</v>
      </c>
      <c r="L409">
        <v>0</v>
      </c>
      <c r="N409" t="s">
        <v>7106</v>
      </c>
    </row>
    <row r="410" spans="1:14" x14ac:dyDescent="0.35">
      <c r="A410" t="s">
        <v>14858</v>
      </c>
      <c r="B410" t="s">
        <v>14859</v>
      </c>
      <c r="C410" t="s">
        <v>14860</v>
      </c>
      <c r="D410" t="s">
        <v>10</v>
      </c>
      <c r="E410" t="s">
        <v>14861</v>
      </c>
      <c r="F410">
        <v>0</v>
      </c>
      <c r="H410" t="str">
        <f>VLOOKUP(Table16[[#This Row],[Column1]],J:K,2,FALSE)</f>
        <v>ADNET Media</v>
      </c>
      <c r="J410" t="s">
        <v>14858</v>
      </c>
      <c r="K410" t="s">
        <v>14859</v>
      </c>
      <c r="L410">
        <v>0</v>
      </c>
      <c r="N410" t="s">
        <v>7106</v>
      </c>
    </row>
    <row r="411" spans="1:14" x14ac:dyDescent="0.35">
      <c r="A411" t="s">
        <v>14862</v>
      </c>
      <c r="B411" t="s">
        <v>14863</v>
      </c>
      <c r="C411" t="s">
        <v>30955</v>
      </c>
      <c r="D411" t="s">
        <v>10</v>
      </c>
      <c r="E411" t="s">
        <v>14864</v>
      </c>
      <c r="F411">
        <v>0</v>
      </c>
      <c r="H411" t="str">
        <f>VLOOKUP(Table16[[#This Row],[Column1]],J:K,2,FALSE)</f>
        <v>Profa-Tech Limited</v>
      </c>
      <c r="J411" t="s">
        <v>14862</v>
      </c>
      <c r="K411" t="s">
        <v>14863</v>
      </c>
      <c r="L411">
        <v>0</v>
      </c>
      <c r="N411" t="s">
        <v>7106</v>
      </c>
    </row>
    <row r="412" spans="1:14" x14ac:dyDescent="0.35">
      <c r="A412" t="s">
        <v>14865</v>
      </c>
      <c r="B412" t="s">
        <v>14866</v>
      </c>
      <c r="C412" t="s">
        <v>14867</v>
      </c>
      <c r="D412" t="s">
        <v>10</v>
      </c>
      <c r="E412" t="s">
        <v>14868</v>
      </c>
      <c r="F412">
        <v>0</v>
      </c>
      <c r="H412" t="str">
        <f>VLOOKUP(Table16[[#This Row],[Column1]],J:K,2,FALSE)</f>
        <v>Blue Bird Aviation Limited</v>
      </c>
      <c r="J412" t="s">
        <v>14865</v>
      </c>
      <c r="K412" t="s">
        <v>14866</v>
      </c>
      <c r="L412">
        <v>0</v>
      </c>
      <c r="N412" t="s">
        <v>7106</v>
      </c>
    </row>
    <row r="413" spans="1:14" x14ac:dyDescent="0.35">
      <c r="A413" t="s">
        <v>14869</v>
      </c>
      <c r="B413" t="s">
        <v>14870</v>
      </c>
      <c r="C413" t="s">
        <v>14871</v>
      </c>
      <c r="D413" t="s">
        <v>10</v>
      </c>
      <c r="E413" t="s">
        <v>14872</v>
      </c>
      <c r="F413">
        <v>0</v>
      </c>
      <c r="H413" t="str">
        <f>VLOOKUP(Table16[[#This Row],[Column1]],J:K,2,FALSE)</f>
        <v>Victoria Furnitures Limited</v>
      </c>
      <c r="J413" t="s">
        <v>14869</v>
      </c>
      <c r="K413" t="s">
        <v>14870</v>
      </c>
      <c r="L413">
        <v>0</v>
      </c>
      <c r="N413" t="s">
        <v>7106</v>
      </c>
    </row>
    <row r="414" spans="1:14" x14ac:dyDescent="0.35">
      <c r="A414" t="s">
        <v>14873</v>
      </c>
      <c r="B414" t="s">
        <v>14874</v>
      </c>
      <c r="C414" t="s">
        <v>14875</v>
      </c>
      <c r="D414" t="s">
        <v>10</v>
      </c>
      <c r="E414" t="s">
        <v>14876</v>
      </c>
      <c r="F414">
        <v>0</v>
      </c>
      <c r="H414" t="str">
        <f>VLOOKUP(Table16[[#This Row],[Column1]],J:K,2,FALSE)</f>
        <v>Dinesh Construction Limited</v>
      </c>
      <c r="J414" t="s">
        <v>14873</v>
      </c>
      <c r="K414" t="s">
        <v>14874</v>
      </c>
      <c r="L414">
        <v>0</v>
      </c>
      <c r="N414" t="s">
        <v>7106</v>
      </c>
    </row>
    <row r="415" spans="1:14" x14ac:dyDescent="0.35">
      <c r="A415" t="s">
        <v>14877</v>
      </c>
      <c r="B415" t="s">
        <v>12206</v>
      </c>
      <c r="C415" t="s">
        <v>30956</v>
      </c>
      <c r="D415" t="s">
        <v>10</v>
      </c>
      <c r="E415" t="s">
        <v>14878</v>
      </c>
      <c r="F415">
        <v>0</v>
      </c>
      <c r="H415" t="str">
        <f>VLOOKUP(Table16[[#This Row],[Column1]],J:K,2,FALSE)</f>
        <v>Acacia Consultants Limited</v>
      </c>
      <c r="J415" t="s">
        <v>14877</v>
      </c>
      <c r="K415" t="s">
        <v>12206</v>
      </c>
      <c r="L415">
        <v>0</v>
      </c>
      <c r="N415" t="s">
        <v>7106</v>
      </c>
    </row>
    <row r="416" spans="1:14" x14ac:dyDescent="0.35">
      <c r="A416" t="s">
        <v>14879</v>
      </c>
      <c r="B416" t="s">
        <v>14880</v>
      </c>
      <c r="C416" t="s">
        <v>10</v>
      </c>
      <c r="D416" t="s">
        <v>10</v>
      </c>
      <c r="E416" t="s">
        <v>14881</v>
      </c>
      <c r="F416">
        <v>0</v>
      </c>
      <c r="H416" t="str">
        <f>VLOOKUP(Table16[[#This Row],[Column1]],J:K,2,FALSE)</f>
        <v>Omega Designs &amp; Production</v>
      </c>
      <c r="J416" t="s">
        <v>14879</v>
      </c>
      <c r="K416" t="s">
        <v>14880</v>
      </c>
      <c r="L416">
        <v>0</v>
      </c>
      <c r="N416" t="s">
        <v>7106</v>
      </c>
    </row>
    <row r="417" spans="1:14" x14ac:dyDescent="0.35">
      <c r="A417" t="s">
        <v>14882</v>
      </c>
      <c r="B417" t="s">
        <v>14883</v>
      </c>
      <c r="C417" t="s">
        <v>14884</v>
      </c>
      <c r="D417" t="s">
        <v>10</v>
      </c>
      <c r="E417" t="s">
        <v>14885</v>
      </c>
      <c r="F417">
        <v>0</v>
      </c>
      <c r="H417" t="str">
        <f>VLOOKUP(Table16[[#This Row],[Column1]],J:K,2,FALSE)</f>
        <v>Wimcy Electronics</v>
      </c>
      <c r="J417" t="s">
        <v>14882</v>
      </c>
      <c r="K417" t="s">
        <v>14883</v>
      </c>
      <c r="L417">
        <v>0</v>
      </c>
      <c r="N417" t="s">
        <v>7106</v>
      </c>
    </row>
    <row r="418" spans="1:14" x14ac:dyDescent="0.35">
      <c r="A418" t="s">
        <v>14886</v>
      </c>
      <c r="B418" t="s">
        <v>14887</v>
      </c>
      <c r="C418" t="s">
        <v>10</v>
      </c>
      <c r="D418" t="s">
        <v>10</v>
      </c>
      <c r="E418" t="s">
        <v>14888</v>
      </c>
      <c r="F418">
        <v>0</v>
      </c>
      <c r="H418" t="str">
        <f>VLOOKUP(Table16[[#This Row],[Column1]],J:K,2,FALSE)</f>
        <v>Vikings Limited</v>
      </c>
      <c r="J418" t="s">
        <v>14886</v>
      </c>
      <c r="K418" t="s">
        <v>14887</v>
      </c>
      <c r="L418">
        <v>0</v>
      </c>
      <c r="N418" t="s">
        <v>7106</v>
      </c>
    </row>
    <row r="419" spans="1:14" x14ac:dyDescent="0.35">
      <c r="A419" t="s">
        <v>14889</v>
      </c>
      <c r="B419" t="s">
        <v>14890</v>
      </c>
      <c r="C419" t="s">
        <v>30957</v>
      </c>
      <c r="D419" t="s">
        <v>10</v>
      </c>
      <c r="E419" t="s">
        <v>14891</v>
      </c>
      <c r="F419">
        <v>0</v>
      </c>
      <c r="H419" t="str">
        <f>VLOOKUP(Table16[[#This Row],[Column1]],J:K,2,FALSE)</f>
        <v>Domshon Kenya Limited</v>
      </c>
      <c r="J419" t="s">
        <v>14889</v>
      </c>
      <c r="K419" t="s">
        <v>14890</v>
      </c>
      <c r="L419">
        <v>0</v>
      </c>
      <c r="N419" t="s">
        <v>7106</v>
      </c>
    </row>
    <row r="420" spans="1:14" x14ac:dyDescent="0.35">
      <c r="A420" t="s">
        <v>14892</v>
      </c>
      <c r="B420" t="s">
        <v>14893</v>
      </c>
      <c r="C420" t="s">
        <v>30958</v>
      </c>
      <c r="D420" t="s">
        <v>10</v>
      </c>
      <c r="E420" t="s">
        <v>14894</v>
      </c>
      <c r="F420">
        <v>0.89</v>
      </c>
      <c r="H420" t="str">
        <f>VLOOKUP(Table16[[#This Row],[Column1]],J:K,2,FALSE)</f>
        <v>Car &amp; General (Trading) Ltd</v>
      </c>
      <c r="J420" t="s">
        <v>14892</v>
      </c>
      <c r="K420" t="s">
        <v>14893</v>
      </c>
      <c r="L420">
        <v>0.89</v>
      </c>
      <c r="N420" t="s">
        <v>7106</v>
      </c>
    </row>
    <row r="421" spans="1:14" x14ac:dyDescent="0.35">
      <c r="A421" t="s">
        <v>14895</v>
      </c>
      <c r="B421" t="s">
        <v>14896</v>
      </c>
      <c r="C421" t="s">
        <v>14897</v>
      </c>
      <c r="D421" t="s">
        <v>10</v>
      </c>
      <c r="E421" t="s">
        <v>14898</v>
      </c>
      <c r="F421">
        <v>0</v>
      </c>
      <c r="H421" t="str">
        <f>VLOOKUP(Table16[[#This Row],[Column1]],J:K,2,FALSE)</f>
        <v>Sabra Construction &amp; General Supplies Ltd</v>
      </c>
      <c r="J421" t="s">
        <v>14895</v>
      </c>
      <c r="K421" t="s">
        <v>14896</v>
      </c>
      <c r="L421">
        <v>0</v>
      </c>
      <c r="N421" t="s">
        <v>7106</v>
      </c>
    </row>
    <row r="422" spans="1:14" x14ac:dyDescent="0.35">
      <c r="A422" t="s">
        <v>14899</v>
      </c>
      <c r="B422" t="s">
        <v>14900</v>
      </c>
      <c r="C422" t="s">
        <v>10</v>
      </c>
      <c r="D422" t="s">
        <v>10</v>
      </c>
      <c r="E422" t="s">
        <v>14901</v>
      </c>
      <c r="F422">
        <v>0</v>
      </c>
      <c r="H422" t="str">
        <f>VLOOKUP(Table16[[#This Row],[Column1]],J:K,2,FALSE)</f>
        <v>Wallace M Michire</v>
      </c>
      <c r="J422" t="s">
        <v>14899</v>
      </c>
      <c r="K422" t="s">
        <v>14900</v>
      </c>
      <c r="L422">
        <v>0</v>
      </c>
      <c r="N422" t="s">
        <v>7106</v>
      </c>
    </row>
    <row r="423" spans="1:14" x14ac:dyDescent="0.35">
      <c r="A423" t="s">
        <v>14902</v>
      </c>
      <c r="B423" t="s">
        <v>14903</v>
      </c>
      <c r="C423" t="s">
        <v>14904</v>
      </c>
      <c r="D423" t="s">
        <v>10</v>
      </c>
      <c r="E423" t="s">
        <v>14905</v>
      </c>
      <c r="F423">
        <v>0</v>
      </c>
      <c r="H423" t="str">
        <f>VLOOKUP(Table16[[#This Row],[Column1]],J:K,2,FALSE)</f>
        <v>HealthCare Direct (K) Ltd</v>
      </c>
      <c r="J423" t="s">
        <v>14902</v>
      </c>
      <c r="K423" t="s">
        <v>14903</v>
      </c>
      <c r="L423">
        <v>0</v>
      </c>
      <c r="N423" t="s">
        <v>7106</v>
      </c>
    </row>
    <row r="424" spans="1:14" x14ac:dyDescent="0.35">
      <c r="A424" t="s">
        <v>14906</v>
      </c>
      <c r="B424" t="s">
        <v>14907</v>
      </c>
      <c r="C424" t="s">
        <v>10</v>
      </c>
      <c r="D424" t="s">
        <v>10</v>
      </c>
      <c r="E424" t="s">
        <v>14908</v>
      </c>
      <c r="F424">
        <v>0</v>
      </c>
      <c r="H424" t="str">
        <f>VLOOKUP(Table16[[#This Row],[Column1]],J:K,2,FALSE)</f>
        <v>Water &amp; Livestock Devlt Co.</v>
      </c>
      <c r="J424" t="s">
        <v>14906</v>
      </c>
      <c r="K424" t="s">
        <v>14907</v>
      </c>
      <c r="L424">
        <v>0</v>
      </c>
      <c r="N424" t="s">
        <v>7106</v>
      </c>
    </row>
    <row r="425" spans="1:14" x14ac:dyDescent="0.35">
      <c r="A425" t="s">
        <v>14909</v>
      </c>
      <c r="B425" t="s">
        <v>14910</v>
      </c>
      <c r="C425" t="s">
        <v>30959</v>
      </c>
      <c r="D425" t="s">
        <v>10</v>
      </c>
      <c r="E425" t="s">
        <v>14911</v>
      </c>
      <c r="F425">
        <v>0</v>
      </c>
      <c r="H425" t="str">
        <f>VLOOKUP(Table16[[#This Row],[Column1]],J:K,2,FALSE)</f>
        <v>Krish Hardware</v>
      </c>
      <c r="J425" t="s">
        <v>14909</v>
      </c>
      <c r="K425" t="s">
        <v>14910</v>
      </c>
      <c r="L425">
        <v>0</v>
      </c>
      <c r="N425" t="s">
        <v>7106</v>
      </c>
    </row>
    <row r="426" spans="1:14" x14ac:dyDescent="0.35">
      <c r="A426" t="s">
        <v>14912</v>
      </c>
      <c r="B426" t="s">
        <v>14913</v>
      </c>
      <c r="C426" t="s">
        <v>30960</v>
      </c>
      <c r="D426" t="s">
        <v>10</v>
      </c>
      <c r="E426" t="s">
        <v>14914</v>
      </c>
      <c r="F426">
        <v>0</v>
      </c>
      <c r="H426" t="str">
        <f>VLOOKUP(Table16[[#This Row],[Column1]],J:K,2,FALSE)</f>
        <v>Kenpoly Manufacturers Ltd</v>
      </c>
      <c r="J426" t="s">
        <v>14912</v>
      </c>
      <c r="K426" t="s">
        <v>14913</v>
      </c>
      <c r="L426">
        <v>0</v>
      </c>
      <c r="N426" t="s">
        <v>7106</v>
      </c>
    </row>
    <row r="427" spans="1:14" x14ac:dyDescent="0.35">
      <c r="A427" t="s">
        <v>14915</v>
      </c>
      <c r="B427" t="s">
        <v>14916</v>
      </c>
      <c r="C427" t="s">
        <v>30961</v>
      </c>
      <c r="D427" t="s">
        <v>10</v>
      </c>
      <c r="E427" t="s">
        <v>14917</v>
      </c>
      <c r="F427">
        <v>0</v>
      </c>
      <c r="H427" t="str">
        <f>VLOOKUP(Table16[[#This Row],[Column1]],J:K,2,FALSE)</f>
        <v>Young Women's Christian Association</v>
      </c>
      <c r="J427" t="s">
        <v>14915</v>
      </c>
      <c r="K427" t="s">
        <v>14916</v>
      </c>
      <c r="L427">
        <v>0</v>
      </c>
      <c r="N427" t="s">
        <v>7106</v>
      </c>
    </row>
    <row r="428" spans="1:14" x14ac:dyDescent="0.35">
      <c r="A428" t="s">
        <v>14918</v>
      </c>
      <c r="B428" t="s">
        <v>14919</v>
      </c>
      <c r="C428" t="s">
        <v>30962</v>
      </c>
      <c r="D428" t="s">
        <v>10</v>
      </c>
      <c r="E428" t="s">
        <v>14920</v>
      </c>
      <c r="F428">
        <v>0</v>
      </c>
      <c r="H428" t="str">
        <f>VLOOKUP(Table16[[#This Row],[Column1]],J:K,2,FALSE)</f>
        <v>Nairobi Serena Hotel</v>
      </c>
      <c r="J428" t="s">
        <v>14918</v>
      </c>
      <c r="K428" t="s">
        <v>14919</v>
      </c>
      <c r="L428">
        <v>0</v>
      </c>
      <c r="N428" t="s">
        <v>7106</v>
      </c>
    </row>
    <row r="429" spans="1:14" x14ac:dyDescent="0.35">
      <c r="A429" t="s">
        <v>14921</v>
      </c>
      <c r="B429" t="s">
        <v>14922</v>
      </c>
      <c r="C429" t="s">
        <v>14923</v>
      </c>
      <c r="D429" t="s">
        <v>10</v>
      </c>
      <c r="E429" t="s">
        <v>14924</v>
      </c>
      <c r="F429">
        <v>0</v>
      </c>
      <c r="H429" t="str">
        <f>VLOOKUP(Table16[[#This Row],[Column1]],J:K,2,FALSE)</f>
        <v>South C Sports Club</v>
      </c>
      <c r="J429" t="s">
        <v>14921</v>
      </c>
      <c r="K429" t="s">
        <v>14922</v>
      </c>
      <c r="L429">
        <v>0</v>
      </c>
      <c r="N429" t="s">
        <v>7106</v>
      </c>
    </row>
    <row r="430" spans="1:14" x14ac:dyDescent="0.35">
      <c r="A430" t="s">
        <v>14925</v>
      </c>
      <c r="B430" t="s">
        <v>14926</v>
      </c>
      <c r="C430" t="s">
        <v>10</v>
      </c>
      <c r="D430" t="s">
        <v>10</v>
      </c>
      <c r="E430" t="s">
        <v>14927</v>
      </c>
      <c r="F430">
        <v>0</v>
      </c>
      <c r="H430" t="str">
        <f>VLOOKUP(Table16[[#This Row],[Column1]],J:K,2,FALSE)</f>
        <v>Makueni Midland Hotel</v>
      </c>
      <c r="J430" t="s">
        <v>14925</v>
      </c>
      <c r="K430" t="s">
        <v>14926</v>
      </c>
      <c r="L430">
        <v>0</v>
      </c>
      <c r="N430" t="s">
        <v>7106</v>
      </c>
    </row>
    <row r="431" spans="1:14" x14ac:dyDescent="0.35">
      <c r="A431" t="s">
        <v>14928</v>
      </c>
      <c r="B431" t="s">
        <v>14929</v>
      </c>
      <c r="C431" t="s">
        <v>14930</v>
      </c>
      <c r="D431" t="s">
        <v>10</v>
      </c>
      <c r="E431" t="s">
        <v>14931</v>
      </c>
      <c r="F431">
        <v>0</v>
      </c>
      <c r="H431" t="str">
        <f>VLOOKUP(Table16[[#This Row],[Column1]],J:K,2,FALSE)</f>
        <v>Sight and Sound Ltd</v>
      </c>
      <c r="J431" t="s">
        <v>14928</v>
      </c>
      <c r="K431" t="s">
        <v>14929</v>
      </c>
      <c r="L431">
        <v>0</v>
      </c>
      <c r="N431" t="s">
        <v>13497</v>
      </c>
    </row>
    <row r="432" spans="1:14" x14ac:dyDescent="0.35">
      <c r="A432" t="s">
        <v>14932</v>
      </c>
      <c r="B432" t="s">
        <v>14933</v>
      </c>
      <c r="C432" t="s">
        <v>30963</v>
      </c>
      <c r="D432" t="s">
        <v>10</v>
      </c>
      <c r="E432" t="s">
        <v>14934</v>
      </c>
      <c r="F432">
        <v>326505</v>
      </c>
      <c r="H432" t="str">
        <f>VLOOKUP(Table16[[#This Row],[Column1]],J:K,2,FALSE)</f>
        <v>Streetwise Media Services Ltd</v>
      </c>
      <c r="J432" t="s">
        <v>14932</v>
      </c>
      <c r="K432" t="s">
        <v>14933</v>
      </c>
      <c r="L432" s="4">
        <v>399430</v>
      </c>
      <c r="M432" s="4"/>
      <c r="N432" t="s">
        <v>7106</v>
      </c>
    </row>
    <row r="433" spans="1:14" x14ac:dyDescent="0.35">
      <c r="A433" t="s">
        <v>14935</v>
      </c>
      <c r="B433" t="s">
        <v>14936</v>
      </c>
      <c r="C433" t="s">
        <v>30964</v>
      </c>
      <c r="D433" t="s">
        <v>10</v>
      </c>
      <c r="E433" t="s">
        <v>14937</v>
      </c>
      <c r="F433">
        <v>0</v>
      </c>
      <c r="H433" t="str">
        <f>VLOOKUP(Table16[[#This Row],[Column1]],J:K,2,FALSE)</f>
        <v>National Org for Peer Educator</v>
      </c>
      <c r="J433" t="s">
        <v>14935</v>
      </c>
      <c r="K433" t="s">
        <v>14936</v>
      </c>
      <c r="L433">
        <v>0</v>
      </c>
      <c r="N433" t="s">
        <v>7106</v>
      </c>
    </row>
    <row r="434" spans="1:14" x14ac:dyDescent="0.35">
      <c r="A434" t="s">
        <v>14938</v>
      </c>
      <c r="B434" t="s">
        <v>14939</v>
      </c>
      <c r="C434" t="s">
        <v>14940</v>
      </c>
      <c r="D434" t="s">
        <v>10</v>
      </c>
      <c r="E434" t="s">
        <v>14941</v>
      </c>
      <c r="F434">
        <v>0</v>
      </c>
      <c r="H434" t="str">
        <f>VLOOKUP(Table16[[#This Row],[Column1]],J:K,2,FALSE)</f>
        <v>Amiran Communications Ltd</v>
      </c>
      <c r="J434" t="s">
        <v>14938</v>
      </c>
      <c r="K434" t="s">
        <v>14939</v>
      </c>
      <c r="L434">
        <v>0</v>
      </c>
      <c r="N434" t="s">
        <v>13497</v>
      </c>
    </row>
    <row r="435" spans="1:14" x14ac:dyDescent="0.35">
      <c r="A435" t="s">
        <v>14942</v>
      </c>
      <c r="B435" t="s">
        <v>14943</v>
      </c>
      <c r="C435" t="s">
        <v>10</v>
      </c>
      <c r="D435" t="s">
        <v>10</v>
      </c>
      <c r="E435" t="s">
        <v>14944</v>
      </c>
      <c r="F435">
        <v>0</v>
      </c>
      <c r="H435" t="str">
        <f>VLOOKUP(Table16[[#This Row],[Column1]],J:K,2,FALSE)</f>
        <v>Kalacha Transport Agency</v>
      </c>
      <c r="J435" t="s">
        <v>14942</v>
      </c>
      <c r="K435" t="s">
        <v>14943</v>
      </c>
      <c r="L435">
        <v>0</v>
      </c>
      <c r="N435" t="s">
        <v>7106</v>
      </c>
    </row>
    <row r="436" spans="1:14" x14ac:dyDescent="0.35">
      <c r="A436" t="s">
        <v>14945</v>
      </c>
      <c r="B436" t="s">
        <v>14946</v>
      </c>
      <c r="C436" t="s">
        <v>10</v>
      </c>
      <c r="D436" t="s">
        <v>10</v>
      </c>
      <c r="E436" t="s">
        <v>14947</v>
      </c>
      <c r="F436">
        <v>0</v>
      </c>
      <c r="H436" t="str">
        <f>VLOOKUP(Table16[[#This Row],[Column1]],J:K,2,FALSE)</f>
        <v>Kapenguria Mifugo Mimea Supplies</v>
      </c>
      <c r="J436" t="s">
        <v>14945</v>
      </c>
      <c r="K436" t="s">
        <v>14946</v>
      </c>
      <c r="L436">
        <v>0</v>
      </c>
      <c r="N436" t="s">
        <v>7106</v>
      </c>
    </row>
    <row r="437" spans="1:14" x14ac:dyDescent="0.35">
      <c r="A437" t="s">
        <v>14948</v>
      </c>
      <c r="B437" t="s">
        <v>14949</v>
      </c>
      <c r="C437" t="s">
        <v>14950</v>
      </c>
      <c r="D437" t="s">
        <v>10</v>
      </c>
      <c r="E437" t="s">
        <v>14951</v>
      </c>
      <c r="F437">
        <v>0</v>
      </c>
      <c r="H437" t="str">
        <f>VLOOKUP(Table16[[#This Row],[Column1]],J:K,2,FALSE)</f>
        <v>Oruenjo Kibet &amp; Khalid</v>
      </c>
      <c r="J437" t="s">
        <v>14948</v>
      </c>
      <c r="K437" t="s">
        <v>14949</v>
      </c>
      <c r="L437">
        <v>0</v>
      </c>
      <c r="N437" t="s">
        <v>7106</v>
      </c>
    </row>
    <row r="438" spans="1:14" x14ac:dyDescent="0.35">
      <c r="A438" t="s">
        <v>14952</v>
      </c>
      <c r="B438" t="s">
        <v>14953</v>
      </c>
      <c r="C438" t="s">
        <v>30965</v>
      </c>
      <c r="D438" t="s">
        <v>10</v>
      </c>
      <c r="E438" t="s">
        <v>14954</v>
      </c>
      <c r="F438">
        <v>0</v>
      </c>
      <c r="H438" t="str">
        <f>VLOOKUP(Table16[[#This Row],[Column1]],J:K,2,FALSE)</f>
        <v>Cinematic Solutions</v>
      </c>
      <c r="J438" t="s">
        <v>14952</v>
      </c>
      <c r="K438" t="s">
        <v>14953</v>
      </c>
      <c r="L438">
        <v>0</v>
      </c>
      <c r="N438" t="s">
        <v>7106</v>
      </c>
    </row>
    <row r="439" spans="1:14" x14ac:dyDescent="0.35">
      <c r="A439" t="s">
        <v>14955</v>
      </c>
      <c r="B439" t="s">
        <v>14956</v>
      </c>
      <c r="C439" t="s">
        <v>30966</v>
      </c>
      <c r="D439" t="s">
        <v>10</v>
      </c>
      <c r="E439" t="s">
        <v>14957</v>
      </c>
      <c r="F439">
        <v>0</v>
      </c>
      <c r="H439" t="str">
        <f>VLOOKUP(Table16[[#This Row],[Column1]],J:K,2,FALSE)</f>
        <v>Leleshwa Inn Ltd</v>
      </c>
      <c r="J439" t="s">
        <v>14955</v>
      </c>
      <c r="K439" t="s">
        <v>14956</v>
      </c>
      <c r="L439">
        <v>0</v>
      </c>
      <c r="N439" t="s">
        <v>7106</v>
      </c>
    </row>
    <row r="440" spans="1:14" x14ac:dyDescent="0.35">
      <c r="A440" t="s">
        <v>14958</v>
      </c>
      <c r="B440" t="s">
        <v>14959</v>
      </c>
      <c r="C440" t="s">
        <v>14960</v>
      </c>
      <c r="D440" t="s">
        <v>10</v>
      </c>
      <c r="E440" t="s">
        <v>14961</v>
      </c>
      <c r="F440">
        <v>-23725.01</v>
      </c>
      <c r="H440" t="str">
        <f>VLOOKUP(Table16[[#This Row],[Column1]],J:K,2,FALSE)</f>
        <v>Antarc Ltd</v>
      </c>
      <c r="J440" t="s">
        <v>14958</v>
      </c>
      <c r="K440" t="s">
        <v>14959</v>
      </c>
      <c r="L440" s="4">
        <v>-23725.01</v>
      </c>
      <c r="M440" s="4"/>
      <c r="N440" t="s">
        <v>7106</v>
      </c>
    </row>
    <row r="441" spans="1:14" x14ac:dyDescent="0.35">
      <c r="A441" t="s">
        <v>14962</v>
      </c>
      <c r="B441" t="s">
        <v>14963</v>
      </c>
      <c r="C441" t="s">
        <v>30967</v>
      </c>
      <c r="D441" t="s">
        <v>10</v>
      </c>
      <c r="E441" t="s">
        <v>14964</v>
      </c>
      <c r="F441">
        <v>0</v>
      </c>
      <c r="H441" t="str">
        <f>VLOOKUP(Table16[[#This Row],[Column1]],J:K,2,FALSE)</f>
        <v>Acacia Premier Hotel Kisumu</v>
      </c>
      <c r="J441" t="s">
        <v>14962</v>
      </c>
      <c r="K441" t="s">
        <v>14963</v>
      </c>
      <c r="L441">
        <v>0</v>
      </c>
      <c r="N441" t="s">
        <v>7106</v>
      </c>
    </row>
    <row r="442" spans="1:14" x14ac:dyDescent="0.35">
      <c r="A442" t="s">
        <v>14965</v>
      </c>
      <c r="B442" t="s">
        <v>14966</v>
      </c>
      <c r="C442" t="s">
        <v>30968</v>
      </c>
      <c r="D442" t="s">
        <v>10</v>
      </c>
      <c r="E442" t="s">
        <v>14967</v>
      </c>
      <c r="F442">
        <v>0</v>
      </c>
      <c r="H442" t="str">
        <f>VLOOKUP(Table16[[#This Row],[Column1]],J:K,2,FALSE)</f>
        <v>Artkatraz Multi Media</v>
      </c>
      <c r="J442" t="s">
        <v>14965</v>
      </c>
      <c r="K442" t="s">
        <v>14966</v>
      </c>
      <c r="L442">
        <v>0</v>
      </c>
      <c r="N442" t="s">
        <v>7106</v>
      </c>
    </row>
    <row r="443" spans="1:14" x14ac:dyDescent="0.35">
      <c r="A443" t="s">
        <v>14968</v>
      </c>
      <c r="B443" t="s">
        <v>14969</v>
      </c>
      <c r="C443" t="s">
        <v>14970</v>
      </c>
      <c r="D443" t="s">
        <v>10</v>
      </c>
      <c r="E443" t="s">
        <v>14971</v>
      </c>
      <c r="F443">
        <v>-6000</v>
      </c>
      <c r="H443" t="str">
        <f>VLOOKUP(Table16[[#This Row],[Column1]],J:K,2,FALSE)</f>
        <v>Avenue Solutions (K) Ltd</v>
      </c>
      <c r="J443" t="s">
        <v>14968</v>
      </c>
      <c r="K443" t="s">
        <v>14969</v>
      </c>
      <c r="L443" s="4">
        <v>-6000</v>
      </c>
      <c r="M443" s="4"/>
      <c r="N443" t="s">
        <v>7106</v>
      </c>
    </row>
    <row r="444" spans="1:14" x14ac:dyDescent="0.35">
      <c r="A444" t="s">
        <v>14972</v>
      </c>
      <c r="B444" t="s">
        <v>14973</v>
      </c>
      <c r="C444" t="s">
        <v>30969</v>
      </c>
      <c r="D444" t="s">
        <v>10</v>
      </c>
      <c r="E444" t="s">
        <v>14974</v>
      </c>
      <c r="F444">
        <v>12950</v>
      </c>
      <c r="H444" t="str">
        <f>VLOOKUP(Table16[[#This Row],[Column1]],J:K,2,FALSE)</f>
        <v>Flower Center Nairobi</v>
      </c>
      <c r="J444" t="s">
        <v>14972</v>
      </c>
      <c r="K444" t="s">
        <v>14973</v>
      </c>
      <c r="L444" s="4">
        <v>12950</v>
      </c>
      <c r="M444" s="4"/>
      <c r="N444" t="s">
        <v>7106</v>
      </c>
    </row>
    <row r="445" spans="1:14" x14ac:dyDescent="0.35">
      <c r="A445" t="s">
        <v>14975</v>
      </c>
      <c r="B445" t="s">
        <v>14976</v>
      </c>
      <c r="C445" t="s">
        <v>14977</v>
      </c>
      <c r="D445" t="s">
        <v>10</v>
      </c>
      <c r="E445" t="s">
        <v>14978</v>
      </c>
      <c r="F445">
        <v>0</v>
      </c>
      <c r="H445" t="str">
        <f>VLOOKUP(Table16[[#This Row],[Column1]],J:K,2,FALSE)</f>
        <v>Al Bayan Express</v>
      </c>
      <c r="J445" t="s">
        <v>14975</v>
      </c>
      <c r="K445" t="s">
        <v>14976</v>
      </c>
      <c r="L445">
        <v>0</v>
      </c>
      <c r="N445" t="s">
        <v>7106</v>
      </c>
    </row>
    <row r="446" spans="1:14" x14ac:dyDescent="0.35">
      <c r="A446" t="s">
        <v>14979</v>
      </c>
      <c r="B446" t="s">
        <v>14980</v>
      </c>
      <c r="C446" t="s">
        <v>14981</v>
      </c>
      <c r="D446" t="s">
        <v>10</v>
      </c>
      <c r="E446" t="s">
        <v>14982</v>
      </c>
      <c r="F446">
        <v>0</v>
      </c>
      <c r="H446" t="str">
        <f>VLOOKUP(Table16[[#This Row],[Column1]],J:K,2,FALSE)</f>
        <v>Awale Transporters Ltd</v>
      </c>
      <c r="J446" t="s">
        <v>14979</v>
      </c>
      <c r="K446" t="s">
        <v>14980</v>
      </c>
      <c r="L446">
        <v>0</v>
      </c>
      <c r="N446" t="s">
        <v>7106</v>
      </c>
    </row>
    <row r="447" spans="1:14" x14ac:dyDescent="0.35">
      <c r="A447" t="s">
        <v>14983</v>
      </c>
      <c r="B447" t="s">
        <v>14984</v>
      </c>
      <c r="C447" t="s">
        <v>14985</v>
      </c>
      <c r="D447" t="s">
        <v>10</v>
      </c>
      <c r="E447" t="s">
        <v>14986</v>
      </c>
      <c r="F447">
        <v>2565000</v>
      </c>
      <c r="H447" t="str">
        <f>VLOOKUP(Table16[[#This Row],[Column1]],J:K,2,FALSE)</f>
        <v>Saloikan Company Limited</v>
      </c>
      <c r="J447" t="s">
        <v>14983</v>
      </c>
      <c r="K447" t="s">
        <v>14984</v>
      </c>
      <c r="L447" s="4">
        <v>2565000</v>
      </c>
      <c r="M447" s="4"/>
      <c r="N447" t="s">
        <v>7106</v>
      </c>
    </row>
    <row r="448" spans="1:14" x14ac:dyDescent="0.35">
      <c r="A448" t="s">
        <v>14987</v>
      </c>
      <c r="B448" t="s">
        <v>14988</v>
      </c>
      <c r="C448" t="s">
        <v>10</v>
      </c>
      <c r="D448" t="s">
        <v>10</v>
      </c>
      <c r="E448" t="s">
        <v>14989</v>
      </c>
      <c r="F448">
        <v>0</v>
      </c>
      <c r="H448" t="str">
        <f>VLOOKUP(Table16[[#This Row],[Column1]],J:K,2,FALSE)</f>
        <v>Adan A. Weye</v>
      </c>
      <c r="J448" t="s">
        <v>14987</v>
      </c>
      <c r="K448" t="s">
        <v>14988</v>
      </c>
      <c r="L448">
        <v>0</v>
      </c>
      <c r="N448" t="s">
        <v>7106</v>
      </c>
    </row>
    <row r="449" spans="1:14" x14ac:dyDescent="0.35">
      <c r="A449" t="s">
        <v>14990</v>
      </c>
      <c r="B449" t="s">
        <v>14991</v>
      </c>
      <c r="C449" t="s">
        <v>14992</v>
      </c>
      <c r="D449" t="s">
        <v>10</v>
      </c>
      <c r="E449" t="s">
        <v>14993</v>
      </c>
      <c r="F449">
        <v>0</v>
      </c>
      <c r="H449" t="str">
        <f>VLOOKUP(Table16[[#This Row],[Column1]],J:K,2,FALSE)</f>
        <v>Mohamed Ali Musa</v>
      </c>
      <c r="J449" t="s">
        <v>14990</v>
      </c>
      <c r="K449" t="s">
        <v>14991</v>
      </c>
      <c r="L449">
        <v>0</v>
      </c>
      <c r="N449" t="s">
        <v>7106</v>
      </c>
    </row>
    <row r="450" spans="1:14" x14ac:dyDescent="0.35">
      <c r="A450" t="s">
        <v>14994</v>
      </c>
      <c r="B450" t="s">
        <v>14995</v>
      </c>
      <c r="C450" t="s">
        <v>10</v>
      </c>
      <c r="D450" t="s">
        <v>10</v>
      </c>
      <c r="E450" t="s">
        <v>14996</v>
      </c>
      <c r="F450">
        <v>0</v>
      </c>
      <c r="H450" t="str">
        <f>VLOOKUP(Table16[[#This Row],[Column1]],J:K,2,FALSE)</f>
        <v>Safra Investments Limited</v>
      </c>
      <c r="J450" t="s">
        <v>14994</v>
      </c>
      <c r="K450" t="s">
        <v>14995</v>
      </c>
      <c r="L450">
        <v>0</v>
      </c>
      <c r="N450" t="s">
        <v>7106</v>
      </c>
    </row>
    <row r="451" spans="1:14" x14ac:dyDescent="0.35">
      <c r="A451" t="s">
        <v>14997</v>
      </c>
      <c r="B451" t="s">
        <v>14998</v>
      </c>
      <c r="C451" t="s">
        <v>30970</v>
      </c>
      <c r="D451" t="s">
        <v>10</v>
      </c>
      <c r="E451" t="s">
        <v>14999</v>
      </c>
      <c r="F451">
        <v>0</v>
      </c>
      <c r="H451" t="str">
        <f>VLOOKUP(Table16[[#This Row],[Column1]],J:K,2,FALSE)</f>
        <v>S Sheikh Transporters</v>
      </c>
      <c r="J451" t="s">
        <v>14997</v>
      </c>
      <c r="K451" t="s">
        <v>14998</v>
      </c>
      <c r="L451">
        <v>0</v>
      </c>
      <c r="N451" t="s">
        <v>7106</v>
      </c>
    </row>
    <row r="452" spans="1:14" x14ac:dyDescent="0.35">
      <c r="A452" t="s">
        <v>15000</v>
      </c>
      <c r="B452" t="s">
        <v>15001</v>
      </c>
      <c r="C452" t="s">
        <v>30971</v>
      </c>
      <c r="D452" t="s">
        <v>10</v>
      </c>
      <c r="E452" t="s">
        <v>15002</v>
      </c>
      <c r="F452">
        <v>0</v>
      </c>
      <c r="H452" t="str">
        <f>VLOOKUP(Table16[[#This Row],[Column1]],J:K,2,FALSE)</f>
        <v>Kabarnet  Hotel</v>
      </c>
      <c r="J452" t="s">
        <v>15000</v>
      </c>
      <c r="K452" t="s">
        <v>15001</v>
      </c>
      <c r="L452">
        <v>0</v>
      </c>
      <c r="N452" t="s">
        <v>7106</v>
      </c>
    </row>
    <row r="453" spans="1:14" x14ac:dyDescent="0.35">
      <c r="A453" t="s">
        <v>15003</v>
      </c>
      <c r="B453" t="s">
        <v>15004</v>
      </c>
      <c r="C453" t="s">
        <v>15005</v>
      </c>
      <c r="D453" t="s">
        <v>10</v>
      </c>
      <c r="E453" t="s">
        <v>15006</v>
      </c>
      <c r="F453">
        <v>0.4</v>
      </c>
      <c r="H453" t="str">
        <f>VLOOKUP(Table16[[#This Row],[Column1]],J:K,2,FALSE)</f>
        <v>Total Kenya Limited</v>
      </c>
      <c r="J453" t="s">
        <v>15003</v>
      </c>
      <c r="K453" t="s">
        <v>15004</v>
      </c>
      <c r="L453" s="4">
        <v>1607429.91</v>
      </c>
      <c r="M453" s="4"/>
      <c r="N453" t="s">
        <v>7106</v>
      </c>
    </row>
    <row r="454" spans="1:14" x14ac:dyDescent="0.35">
      <c r="A454" t="s">
        <v>15007</v>
      </c>
      <c r="B454" t="s">
        <v>15008</v>
      </c>
      <c r="C454" t="s">
        <v>15009</v>
      </c>
      <c r="D454" t="s">
        <v>10</v>
      </c>
      <c r="E454" t="s">
        <v>15010</v>
      </c>
      <c r="F454">
        <v>0</v>
      </c>
      <c r="H454" t="str">
        <f>VLOOKUP(Table16[[#This Row],[Column1]],J:K,2,FALSE)</f>
        <v>Imagine</v>
      </c>
      <c r="J454" t="s">
        <v>15007</v>
      </c>
      <c r="K454" t="s">
        <v>15008</v>
      </c>
      <c r="L454">
        <v>0</v>
      </c>
      <c r="N454" t="s">
        <v>7106</v>
      </c>
    </row>
    <row r="455" spans="1:14" x14ac:dyDescent="0.35">
      <c r="A455" t="s">
        <v>15011</v>
      </c>
      <c r="B455" t="s">
        <v>15012</v>
      </c>
      <c r="C455" t="s">
        <v>30972</v>
      </c>
      <c r="D455" t="s">
        <v>10</v>
      </c>
      <c r="E455" t="s">
        <v>15013</v>
      </c>
      <c r="F455">
        <v>0</v>
      </c>
      <c r="H455" t="str">
        <f>VLOOKUP(Table16[[#This Row],[Column1]],J:K,2,FALSE)</f>
        <v>Mitchell Cotts Freight (K) Ltd</v>
      </c>
      <c r="J455" t="s">
        <v>15011</v>
      </c>
      <c r="K455" t="s">
        <v>15012</v>
      </c>
      <c r="L455">
        <v>0</v>
      </c>
      <c r="N455" t="s">
        <v>7106</v>
      </c>
    </row>
    <row r="456" spans="1:14" x14ac:dyDescent="0.35">
      <c r="A456" t="s">
        <v>15014</v>
      </c>
      <c r="B456" t="s">
        <v>15015</v>
      </c>
      <c r="C456" t="s">
        <v>10</v>
      </c>
      <c r="D456" t="s">
        <v>10</v>
      </c>
      <c r="E456" t="s">
        <v>15016</v>
      </c>
      <c r="F456">
        <v>0</v>
      </c>
      <c r="H456" t="str">
        <f>VLOOKUP(Table16[[#This Row],[Column1]],J:K,2,FALSE)</f>
        <v>Jaro Hotel</v>
      </c>
      <c r="J456" t="s">
        <v>15014</v>
      </c>
      <c r="K456" t="s">
        <v>15015</v>
      </c>
      <c r="L456">
        <v>0</v>
      </c>
      <c r="N456" t="s">
        <v>7106</v>
      </c>
    </row>
    <row r="457" spans="1:14" x14ac:dyDescent="0.35">
      <c r="A457" t="s">
        <v>15017</v>
      </c>
      <c r="B457" t="s">
        <v>15018</v>
      </c>
      <c r="C457" t="s">
        <v>10</v>
      </c>
      <c r="D457" t="s">
        <v>10</v>
      </c>
      <c r="E457" t="s">
        <v>15019</v>
      </c>
      <c r="F457">
        <v>0</v>
      </c>
      <c r="H457" t="str">
        <f>VLOOKUP(Table16[[#This Row],[Column1]],J:K,2,FALSE)</f>
        <v>Rafiki Hotel</v>
      </c>
      <c r="J457" t="s">
        <v>15017</v>
      </c>
      <c r="K457" t="s">
        <v>15018</v>
      </c>
      <c r="L457">
        <v>0</v>
      </c>
      <c r="N457" t="s">
        <v>7106</v>
      </c>
    </row>
    <row r="458" spans="1:14" x14ac:dyDescent="0.35">
      <c r="A458" t="s">
        <v>15020</v>
      </c>
      <c r="B458" t="s">
        <v>15021</v>
      </c>
      <c r="C458" t="s">
        <v>10</v>
      </c>
      <c r="D458" t="s">
        <v>10</v>
      </c>
      <c r="E458" t="s">
        <v>15022</v>
      </c>
      <c r="F458">
        <v>0</v>
      </c>
      <c r="H458" t="str">
        <f>VLOOKUP(Table16[[#This Row],[Column1]],J:K,2,FALSE)</f>
        <v>Elgonia Springs Hotel</v>
      </c>
      <c r="J458" t="s">
        <v>15020</v>
      </c>
      <c r="K458" t="s">
        <v>15021</v>
      </c>
      <c r="L458">
        <v>0</v>
      </c>
      <c r="N458" t="s">
        <v>7106</v>
      </c>
    </row>
    <row r="459" spans="1:14" x14ac:dyDescent="0.35">
      <c r="A459" t="s">
        <v>15023</v>
      </c>
      <c r="B459" t="s">
        <v>15024</v>
      </c>
      <c r="C459" t="s">
        <v>10</v>
      </c>
      <c r="D459" t="s">
        <v>10</v>
      </c>
      <c r="E459" t="s">
        <v>15025</v>
      </c>
      <c r="F459">
        <v>0</v>
      </c>
      <c r="H459" t="str">
        <f>VLOOKUP(Table16[[#This Row],[Column1]],J:K,2,FALSE)</f>
        <v>Perkau Princess Lodge</v>
      </c>
      <c r="J459" t="s">
        <v>15023</v>
      </c>
      <c r="K459" t="s">
        <v>15024</v>
      </c>
      <c r="L459">
        <v>0</v>
      </c>
      <c r="N459" t="s">
        <v>7106</v>
      </c>
    </row>
    <row r="460" spans="1:14" x14ac:dyDescent="0.35">
      <c r="A460" t="s">
        <v>15026</v>
      </c>
      <c r="B460" t="s">
        <v>15027</v>
      </c>
      <c r="C460" t="s">
        <v>10</v>
      </c>
      <c r="D460" t="s">
        <v>10</v>
      </c>
      <c r="E460" t="s">
        <v>15028</v>
      </c>
      <c r="F460">
        <v>0</v>
      </c>
      <c r="H460" t="str">
        <f>VLOOKUP(Table16[[#This Row],[Column1]],J:K,2,FALSE)</f>
        <v>Turkwell Lodge</v>
      </c>
      <c r="J460" t="s">
        <v>15026</v>
      </c>
      <c r="K460" t="s">
        <v>15027</v>
      </c>
      <c r="L460">
        <v>0</v>
      </c>
      <c r="N460" t="s">
        <v>7106</v>
      </c>
    </row>
    <row r="461" spans="1:14" x14ac:dyDescent="0.35">
      <c r="A461" t="s">
        <v>15029</v>
      </c>
      <c r="B461" t="s">
        <v>15030</v>
      </c>
      <c r="C461" t="s">
        <v>10</v>
      </c>
      <c r="D461" t="s">
        <v>10</v>
      </c>
      <c r="E461" t="s">
        <v>15030</v>
      </c>
      <c r="F461">
        <v>0</v>
      </c>
      <c r="H461" t="str">
        <f>VLOOKUP(Table16[[#This Row],[Column1]],J:K,2,FALSE)</f>
        <v>YUNIS HUSSEIN ISSACK</v>
      </c>
      <c r="J461" t="s">
        <v>15029</v>
      </c>
      <c r="K461" t="s">
        <v>15030</v>
      </c>
      <c r="L461">
        <v>0</v>
      </c>
      <c r="N461" t="s">
        <v>7106</v>
      </c>
    </row>
    <row r="462" spans="1:14" x14ac:dyDescent="0.35">
      <c r="A462" t="s">
        <v>15031</v>
      </c>
      <c r="B462" t="s">
        <v>15032</v>
      </c>
      <c r="C462" t="s">
        <v>10</v>
      </c>
      <c r="D462" t="s">
        <v>10</v>
      </c>
      <c r="E462" t="s">
        <v>15032</v>
      </c>
      <c r="F462">
        <v>0</v>
      </c>
      <c r="H462" t="str">
        <f>VLOOKUP(Table16[[#This Row],[Column1]],J:K,2,FALSE)</f>
        <v>MASAGARA GEORGE ASIAGO</v>
      </c>
      <c r="J462" t="s">
        <v>15031</v>
      </c>
      <c r="K462" t="s">
        <v>15032</v>
      </c>
      <c r="L462">
        <v>0</v>
      </c>
      <c r="N462" t="s">
        <v>7106</v>
      </c>
    </row>
    <row r="463" spans="1:14" x14ac:dyDescent="0.35">
      <c r="A463" t="s">
        <v>15033</v>
      </c>
      <c r="B463" t="s">
        <v>15034</v>
      </c>
      <c r="C463" t="s">
        <v>10</v>
      </c>
      <c r="D463" t="s">
        <v>10</v>
      </c>
      <c r="E463" t="s">
        <v>15034</v>
      </c>
      <c r="F463">
        <v>0</v>
      </c>
      <c r="H463" t="str">
        <f>VLOOKUP(Table16[[#This Row],[Column1]],J:K,2,FALSE)</f>
        <v>BLUE EARL GROUP LTD</v>
      </c>
      <c r="J463" t="s">
        <v>15033</v>
      </c>
      <c r="K463" t="s">
        <v>15034</v>
      </c>
      <c r="L463">
        <v>0</v>
      </c>
      <c r="N463" t="s">
        <v>7106</v>
      </c>
    </row>
    <row r="464" spans="1:14" x14ac:dyDescent="0.35">
      <c r="A464" t="s">
        <v>15035</v>
      </c>
      <c r="B464" t="s">
        <v>15036</v>
      </c>
      <c r="C464" t="s">
        <v>30973</v>
      </c>
      <c r="D464" t="s">
        <v>10</v>
      </c>
      <c r="E464" t="s">
        <v>15037</v>
      </c>
      <c r="F464">
        <v>0</v>
      </c>
      <c r="H464" t="str">
        <f>VLOOKUP(Table16[[#This Row],[Column1]],J:K,2,FALSE)</f>
        <v>Alkahfi Investment Ltd</v>
      </c>
      <c r="J464" t="s">
        <v>15035</v>
      </c>
      <c r="K464" t="s">
        <v>15036</v>
      </c>
      <c r="L464">
        <v>0</v>
      </c>
      <c r="N464" t="s">
        <v>7106</v>
      </c>
    </row>
    <row r="465" spans="1:14" x14ac:dyDescent="0.35">
      <c r="A465" t="s">
        <v>15038</v>
      </c>
      <c r="B465" t="s">
        <v>15039</v>
      </c>
      <c r="C465" t="s">
        <v>10</v>
      </c>
      <c r="D465" t="s">
        <v>10</v>
      </c>
      <c r="E465" t="s">
        <v>15040</v>
      </c>
      <c r="F465">
        <v>0</v>
      </c>
      <c r="H465" t="str">
        <f>VLOOKUP(Table16[[#This Row],[Column1]],J:K,2,FALSE)</f>
        <v>Fahad Ali Mohamed</v>
      </c>
      <c r="J465" t="s">
        <v>15038</v>
      </c>
      <c r="K465" t="s">
        <v>15039</v>
      </c>
      <c r="L465">
        <v>0</v>
      </c>
      <c r="N465" t="s">
        <v>7106</v>
      </c>
    </row>
    <row r="466" spans="1:14" x14ac:dyDescent="0.35">
      <c r="A466" t="s">
        <v>15041</v>
      </c>
      <c r="B466" t="s">
        <v>15042</v>
      </c>
      <c r="C466" t="s">
        <v>10</v>
      </c>
      <c r="D466" t="s">
        <v>10</v>
      </c>
      <c r="E466" t="s">
        <v>15043</v>
      </c>
      <c r="F466">
        <v>0</v>
      </c>
      <c r="H466" t="str">
        <f>VLOOKUP(Table16[[#This Row],[Column1]],J:K,2,FALSE)</f>
        <v>Jamal M. Sunker</v>
      </c>
      <c r="J466" t="s">
        <v>15041</v>
      </c>
      <c r="K466" t="s">
        <v>15042</v>
      </c>
      <c r="L466">
        <v>0</v>
      </c>
      <c r="N466" t="s">
        <v>7106</v>
      </c>
    </row>
    <row r="467" spans="1:14" x14ac:dyDescent="0.35">
      <c r="A467" t="s">
        <v>15044</v>
      </c>
      <c r="B467" t="s">
        <v>15045</v>
      </c>
      <c r="C467" t="s">
        <v>30974</v>
      </c>
      <c r="D467" t="s">
        <v>10</v>
      </c>
      <c r="E467" t="s">
        <v>15046</v>
      </c>
      <c r="F467">
        <v>0</v>
      </c>
      <c r="H467" t="str">
        <f>VLOOKUP(Table16[[#This Row],[Column1]],J:K,2,FALSE)</f>
        <v>Skanka Enterprises Ltd</v>
      </c>
      <c r="J467" t="s">
        <v>15044</v>
      </c>
      <c r="K467" t="s">
        <v>15045</v>
      </c>
      <c r="L467">
        <v>0</v>
      </c>
      <c r="N467" t="s">
        <v>7106</v>
      </c>
    </row>
    <row r="468" spans="1:14" x14ac:dyDescent="0.35">
      <c r="A468" t="s">
        <v>15047</v>
      </c>
      <c r="B468" t="s">
        <v>15048</v>
      </c>
      <c r="C468" t="s">
        <v>30975</v>
      </c>
      <c r="D468" t="s">
        <v>10</v>
      </c>
      <c r="E468" t="s">
        <v>15049</v>
      </c>
      <c r="F468">
        <v>0</v>
      </c>
      <c r="H468" t="str">
        <f>VLOOKUP(Table16[[#This Row],[Column1]],J:K,2,FALSE)</f>
        <v>Khetia Drapers Ltd</v>
      </c>
      <c r="J468" t="s">
        <v>15047</v>
      </c>
      <c r="K468" t="s">
        <v>15048</v>
      </c>
      <c r="L468">
        <v>0</v>
      </c>
      <c r="N468" t="s">
        <v>7106</v>
      </c>
    </row>
    <row r="469" spans="1:14" x14ac:dyDescent="0.35">
      <c r="A469" t="s">
        <v>15050</v>
      </c>
      <c r="B469" t="s">
        <v>15051</v>
      </c>
      <c r="C469" t="s">
        <v>30976</v>
      </c>
      <c r="D469" t="s">
        <v>10</v>
      </c>
      <c r="E469" t="s">
        <v>15052</v>
      </c>
      <c r="F469">
        <v>0</v>
      </c>
      <c r="H469" t="str">
        <f>VLOOKUP(Table16[[#This Row],[Column1]],J:K,2,FALSE)</f>
        <v>Abborole General Enterprise</v>
      </c>
      <c r="J469" t="s">
        <v>15050</v>
      </c>
      <c r="K469" t="s">
        <v>15051</v>
      </c>
      <c r="L469">
        <v>0</v>
      </c>
      <c r="N469" t="s">
        <v>7106</v>
      </c>
    </row>
    <row r="470" spans="1:14" x14ac:dyDescent="0.35">
      <c r="A470" t="s">
        <v>15053</v>
      </c>
      <c r="B470" t="s">
        <v>15054</v>
      </c>
      <c r="C470" t="s">
        <v>30977</v>
      </c>
      <c r="D470" t="s">
        <v>10</v>
      </c>
      <c r="E470" t="s">
        <v>15055</v>
      </c>
      <c r="F470">
        <v>0</v>
      </c>
      <c r="H470" t="str">
        <f>VLOOKUP(Table16[[#This Row],[Column1]],J:K,2,FALSE)</f>
        <v>Hyrise General Suppliers</v>
      </c>
      <c r="J470" t="s">
        <v>15053</v>
      </c>
      <c r="K470" t="s">
        <v>15054</v>
      </c>
      <c r="L470">
        <v>0</v>
      </c>
      <c r="N470" t="s">
        <v>7106</v>
      </c>
    </row>
    <row r="471" spans="1:14" x14ac:dyDescent="0.35">
      <c r="A471" t="s">
        <v>15056</v>
      </c>
      <c r="B471" t="s">
        <v>15057</v>
      </c>
      <c r="C471" t="s">
        <v>10</v>
      </c>
      <c r="D471" t="s">
        <v>10</v>
      </c>
      <c r="E471" t="s">
        <v>15058</v>
      </c>
      <c r="F471">
        <v>508269.8</v>
      </c>
      <c r="H471" t="str">
        <f>VLOOKUP(Table16[[#This Row],[Column1]],J:K,2,FALSE)</f>
        <v>KRCS Machakos Branch</v>
      </c>
      <c r="J471" t="s">
        <v>15056</v>
      </c>
      <c r="K471" t="s">
        <v>15057</v>
      </c>
      <c r="L471" s="4">
        <v>947499.8</v>
      </c>
      <c r="M471" s="4"/>
      <c r="N471" t="s">
        <v>7106</v>
      </c>
    </row>
    <row r="472" spans="1:14" x14ac:dyDescent="0.35">
      <c r="A472" t="s">
        <v>15059</v>
      </c>
      <c r="B472" t="s">
        <v>15060</v>
      </c>
      <c r="C472" t="s">
        <v>10</v>
      </c>
      <c r="D472" t="s">
        <v>10</v>
      </c>
      <c r="E472" t="s">
        <v>15061</v>
      </c>
      <c r="F472">
        <v>3629283.18</v>
      </c>
      <c r="H472" t="str">
        <f>VLOOKUP(Table16[[#This Row],[Column1]],J:K,2,FALSE)</f>
        <v>Kenya Red Cross-Mombasa Branch</v>
      </c>
      <c r="J472" t="s">
        <v>15059</v>
      </c>
      <c r="K472" t="s">
        <v>15060</v>
      </c>
      <c r="L472" s="4">
        <v>8484640.6799999997</v>
      </c>
      <c r="M472" s="4"/>
      <c r="N472" t="s">
        <v>7106</v>
      </c>
    </row>
    <row r="473" spans="1:14" x14ac:dyDescent="0.35">
      <c r="A473" t="s">
        <v>15062</v>
      </c>
      <c r="B473" t="s">
        <v>7722</v>
      </c>
      <c r="C473" t="s">
        <v>10</v>
      </c>
      <c r="D473" t="s">
        <v>10</v>
      </c>
      <c r="E473" t="s">
        <v>15063</v>
      </c>
      <c r="F473">
        <v>0</v>
      </c>
      <c r="H473" t="str">
        <f>VLOOKUP(Table16[[#This Row],[Column1]],J:K,2,FALSE)</f>
        <v>Thika Branch</v>
      </c>
      <c r="J473" t="s">
        <v>15062</v>
      </c>
      <c r="K473" t="s">
        <v>7722</v>
      </c>
      <c r="L473">
        <v>0</v>
      </c>
      <c r="N473" t="s">
        <v>7106</v>
      </c>
    </row>
    <row r="474" spans="1:14" x14ac:dyDescent="0.35">
      <c r="A474" t="s">
        <v>15064</v>
      </c>
      <c r="B474" t="s">
        <v>15065</v>
      </c>
      <c r="C474" t="s">
        <v>10</v>
      </c>
      <c r="D474" t="s">
        <v>10</v>
      </c>
      <c r="E474" t="s">
        <v>15066</v>
      </c>
      <c r="F474">
        <v>1464810</v>
      </c>
      <c r="H474" t="str">
        <f>VLOOKUP(Table16[[#This Row],[Column1]],J:K,2,FALSE)</f>
        <v>KRCS West Kenya Region Mileage Account</v>
      </c>
      <c r="J474" t="s">
        <v>15064</v>
      </c>
      <c r="K474" t="s">
        <v>15065</v>
      </c>
      <c r="L474" s="4">
        <v>1381020</v>
      </c>
      <c r="M474" s="4"/>
      <c r="N474" t="s">
        <v>7106</v>
      </c>
    </row>
    <row r="475" spans="1:14" x14ac:dyDescent="0.35">
      <c r="A475" t="s">
        <v>15067</v>
      </c>
      <c r="B475" t="s">
        <v>15068</v>
      </c>
      <c r="C475" t="s">
        <v>10</v>
      </c>
      <c r="D475" t="s">
        <v>10</v>
      </c>
      <c r="E475" t="s">
        <v>15069</v>
      </c>
      <c r="F475">
        <v>0</v>
      </c>
      <c r="H475" t="str">
        <f>VLOOKUP(Table16[[#This Row],[Column1]],J:K,2,FALSE)</f>
        <v>KRCS Embu Branch</v>
      </c>
      <c r="J475" t="s">
        <v>15067</v>
      </c>
      <c r="K475" t="s">
        <v>15068</v>
      </c>
      <c r="L475">
        <v>0</v>
      </c>
      <c r="N475" t="s">
        <v>7106</v>
      </c>
    </row>
    <row r="476" spans="1:14" x14ac:dyDescent="0.35">
      <c r="A476" t="s">
        <v>15070</v>
      </c>
      <c r="B476" t="s">
        <v>15071</v>
      </c>
      <c r="C476" t="s">
        <v>10</v>
      </c>
      <c r="D476" t="s">
        <v>10</v>
      </c>
      <c r="E476" t="s">
        <v>15072</v>
      </c>
      <c r="F476">
        <v>326015</v>
      </c>
      <c r="H476" t="str">
        <f>VLOOKUP(Table16[[#This Row],[Column1]],J:K,2,FALSE)</f>
        <v>KRCS Nyeri Branch</v>
      </c>
      <c r="J476" t="s">
        <v>15070</v>
      </c>
      <c r="K476" t="s">
        <v>15071</v>
      </c>
      <c r="L476" s="4">
        <v>337250</v>
      </c>
      <c r="M476" s="4"/>
      <c r="N476" t="s">
        <v>7106</v>
      </c>
    </row>
    <row r="477" spans="1:14" x14ac:dyDescent="0.35">
      <c r="A477" t="s">
        <v>15073</v>
      </c>
      <c r="B477" t="s">
        <v>15074</v>
      </c>
      <c r="C477" t="s">
        <v>10</v>
      </c>
      <c r="D477" t="s">
        <v>10</v>
      </c>
      <c r="E477" t="s">
        <v>15075</v>
      </c>
      <c r="F477">
        <v>904260</v>
      </c>
      <c r="H477" t="str">
        <f>VLOOKUP(Table16[[#This Row],[Column1]],J:K,2,FALSE)</f>
        <v>KRCS Meru Branch</v>
      </c>
      <c r="J477" t="s">
        <v>15073</v>
      </c>
      <c r="K477" t="s">
        <v>15074</v>
      </c>
      <c r="L477" s="4">
        <v>883785</v>
      </c>
      <c r="M477" s="4"/>
      <c r="N477" t="s">
        <v>7106</v>
      </c>
    </row>
    <row r="478" spans="1:14" x14ac:dyDescent="0.35">
      <c r="A478" t="s">
        <v>15076</v>
      </c>
      <c r="B478" t="s">
        <v>15077</v>
      </c>
      <c r="C478" t="s">
        <v>10</v>
      </c>
      <c r="D478" t="s">
        <v>10</v>
      </c>
      <c r="E478" t="s">
        <v>15078</v>
      </c>
      <c r="F478">
        <v>188325</v>
      </c>
      <c r="H478" t="str">
        <f>VLOOKUP(Table16[[#This Row],[Column1]],J:K,2,FALSE)</f>
        <v>KRCS Siaya Branch</v>
      </c>
      <c r="J478" t="s">
        <v>15076</v>
      </c>
      <c r="K478" t="s">
        <v>15077</v>
      </c>
      <c r="L478" s="4">
        <v>288825</v>
      </c>
      <c r="M478" s="4"/>
      <c r="N478" t="s">
        <v>7106</v>
      </c>
    </row>
    <row r="479" spans="1:14" x14ac:dyDescent="0.35">
      <c r="A479" t="s">
        <v>15079</v>
      </c>
      <c r="B479" t="s">
        <v>15080</v>
      </c>
      <c r="C479" t="s">
        <v>10</v>
      </c>
      <c r="D479" t="s">
        <v>10</v>
      </c>
      <c r="E479" t="s">
        <v>15081</v>
      </c>
      <c r="F479">
        <v>887400</v>
      </c>
      <c r="H479" t="str">
        <f>VLOOKUP(Table16[[#This Row],[Column1]],J:K,2,FALSE)</f>
        <v>KRCS Busia Branch</v>
      </c>
      <c r="J479" t="s">
        <v>15079</v>
      </c>
      <c r="K479" t="s">
        <v>15080</v>
      </c>
      <c r="L479" s="4">
        <v>667500</v>
      </c>
      <c r="M479" s="4"/>
      <c r="N479" t="s">
        <v>7106</v>
      </c>
    </row>
    <row r="480" spans="1:14" x14ac:dyDescent="0.35">
      <c r="A480" t="s">
        <v>15082</v>
      </c>
      <c r="B480" t="s">
        <v>15083</v>
      </c>
      <c r="C480" t="s">
        <v>10</v>
      </c>
      <c r="D480" t="s">
        <v>10</v>
      </c>
      <c r="E480" t="s">
        <v>15084</v>
      </c>
      <c r="F480">
        <v>136225</v>
      </c>
      <c r="H480" t="str">
        <f>VLOOKUP(Table16[[#This Row],[Column1]],J:K,2,FALSE)</f>
        <v>KRCS Malindi Branch</v>
      </c>
      <c r="J480" t="s">
        <v>15082</v>
      </c>
      <c r="K480" t="s">
        <v>15083</v>
      </c>
      <c r="L480" s="4">
        <v>136225</v>
      </c>
      <c r="M480" s="4"/>
      <c r="N480" t="s">
        <v>7106</v>
      </c>
    </row>
    <row r="481" spans="1:14" x14ac:dyDescent="0.35">
      <c r="A481" t="s">
        <v>15085</v>
      </c>
      <c r="B481" t="s">
        <v>15086</v>
      </c>
      <c r="C481" t="s">
        <v>10</v>
      </c>
      <c r="D481" t="s">
        <v>10</v>
      </c>
      <c r="E481" t="s">
        <v>15087</v>
      </c>
      <c r="F481">
        <v>63737.85</v>
      </c>
      <c r="H481" t="str">
        <f>VLOOKUP(Table16[[#This Row],[Column1]],J:K,2,FALSE)</f>
        <v>KRCS Uasin Gishu</v>
      </c>
      <c r="J481" t="s">
        <v>15085</v>
      </c>
      <c r="K481" t="s">
        <v>15086</v>
      </c>
      <c r="L481" s="4">
        <v>59237.85</v>
      </c>
      <c r="M481" s="4"/>
      <c r="N481" t="s">
        <v>7106</v>
      </c>
    </row>
    <row r="482" spans="1:14" x14ac:dyDescent="0.35">
      <c r="A482" t="s">
        <v>15088</v>
      </c>
      <c r="B482" t="s">
        <v>13486</v>
      </c>
      <c r="C482" t="s">
        <v>10</v>
      </c>
      <c r="D482" t="s">
        <v>10</v>
      </c>
      <c r="E482" t="s">
        <v>13487</v>
      </c>
      <c r="F482">
        <v>-918820</v>
      </c>
      <c r="H482" t="str">
        <f>VLOOKUP(Table16[[#This Row],[Column1]],J:K,2,FALSE)</f>
        <v>KRCS Nairobi Branch</v>
      </c>
      <c r="J482" t="s">
        <v>15088</v>
      </c>
      <c r="K482" t="s">
        <v>13486</v>
      </c>
      <c r="L482" s="4">
        <v>-918820</v>
      </c>
      <c r="M482" s="4"/>
      <c r="N482" t="s">
        <v>7106</v>
      </c>
    </row>
    <row r="483" spans="1:14" x14ac:dyDescent="0.35">
      <c r="A483" t="s">
        <v>15089</v>
      </c>
      <c r="B483" t="s">
        <v>7744</v>
      </c>
      <c r="C483" t="s">
        <v>10</v>
      </c>
      <c r="D483" t="s">
        <v>10</v>
      </c>
      <c r="E483" t="s">
        <v>15090</v>
      </c>
      <c r="F483">
        <v>-51000</v>
      </c>
      <c r="H483" t="str">
        <f>VLOOKUP(Table16[[#This Row],[Column1]],J:K,2,FALSE)</f>
        <v>Ol Kalou Branch</v>
      </c>
      <c r="J483" t="s">
        <v>15089</v>
      </c>
      <c r="K483" t="s">
        <v>7744</v>
      </c>
      <c r="L483" s="4">
        <v>-51000</v>
      </c>
      <c r="M483" s="4"/>
      <c r="N483" t="s">
        <v>7106</v>
      </c>
    </row>
    <row r="484" spans="1:14" x14ac:dyDescent="0.35">
      <c r="A484" t="s">
        <v>15091</v>
      </c>
      <c r="B484" t="s">
        <v>15092</v>
      </c>
      <c r="C484" t="s">
        <v>10</v>
      </c>
      <c r="D484" t="s">
        <v>10</v>
      </c>
      <c r="E484" t="s">
        <v>15093</v>
      </c>
      <c r="F484">
        <v>0</v>
      </c>
      <c r="H484" t="str">
        <f>VLOOKUP(Table16[[#This Row],[Column1]],J:K,2,FALSE)</f>
        <v>Rachounyo Branch</v>
      </c>
      <c r="J484" t="s">
        <v>15091</v>
      </c>
      <c r="K484" t="s">
        <v>15092</v>
      </c>
      <c r="L484">
        <v>0</v>
      </c>
      <c r="N484" t="s">
        <v>7106</v>
      </c>
    </row>
    <row r="485" spans="1:14" x14ac:dyDescent="0.35">
      <c r="A485" t="s">
        <v>15094</v>
      </c>
      <c r="B485" t="s">
        <v>7748</v>
      </c>
      <c r="C485" t="s">
        <v>10</v>
      </c>
      <c r="D485" t="s">
        <v>10</v>
      </c>
      <c r="E485" t="s">
        <v>15095</v>
      </c>
      <c r="F485">
        <v>0</v>
      </c>
      <c r="H485" t="str">
        <f>VLOOKUP(Table16[[#This Row],[Column1]],J:K,2,FALSE)</f>
        <v>Mpeketoni Branch</v>
      </c>
      <c r="J485" t="s">
        <v>15094</v>
      </c>
      <c r="K485" t="s">
        <v>7748</v>
      </c>
      <c r="L485">
        <v>0</v>
      </c>
      <c r="N485" t="s">
        <v>7106</v>
      </c>
    </row>
    <row r="486" spans="1:14" x14ac:dyDescent="0.35">
      <c r="A486" t="s">
        <v>15096</v>
      </c>
      <c r="B486" t="s">
        <v>15097</v>
      </c>
      <c r="C486" t="s">
        <v>10</v>
      </c>
      <c r="D486" t="s">
        <v>10</v>
      </c>
      <c r="E486" t="s">
        <v>15098</v>
      </c>
      <c r="F486">
        <v>78795</v>
      </c>
      <c r="H486" t="str">
        <f>VLOOKUP(Table16[[#This Row],[Column1]],J:K,2,FALSE)</f>
        <v>KRCS South Rift Supply Chain</v>
      </c>
      <c r="J486" t="s">
        <v>15096</v>
      </c>
      <c r="K486" t="s">
        <v>15097</v>
      </c>
      <c r="L486" s="4">
        <v>78795</v>
      </c>
      <c r="M486" s="4"/>
      <c r="N486" t="s">
        <v>7106</v>
      </c>
    </row>
    <row r="487" spans="1:14" x14ac:dyDescent="0.35">
      <c r="A487" t="s">
        <v>15099</v>
      </c>
      <c r="B487" t="s">
        <v>15100</v>
      </c>
      <c r="C487" t="s">
        <v>10</v>
      </c>
      <c r="D487" t="s">
        <v>10</v>
      </c>
      <c r="E487" t="s">
        <v>15101</v>
      </c>
      <c r="F487">
        <v>2488050</v>
      </c>
      <c r="H487" t="str">
        <f>VLOOKUP(Table16[[#This Row],[Column1]],J:K,2,FALSE)</f>
        <v>KRCS Wajir Branch</v>
      </c>
      <c r="J487" t="s">
        <v>15099</v>
      </c>
      <c r="K487" t="s">
        <v>15100</v>
      </c>
      <c r="L487" s="4">
        <v>2485250</v>
      </c>
      <c r="M487" s="4"/>
      <c r="N487" t="s">
        <v>7106</v>
      </c>
    </row>
    <row r="488" spans="1:14" x14ac:dyDescent="0.35">
      <c r="A488" t="s">
        <v>15102</v>
      </c>
      <c r="B488" t="s">
        <v>15103</v>
      </c>
      <c r="C488" t="s">
        <v>10</v>
      </c>
      <c r="D488" t="s">
        <v>10</v>
      </c>
      <c r="E488" t="s">
        <v>15104</v>
      </c>
      <c r="F488">
        <v>2746035.13</v>
      </c>
      <c r="H488" t="str">
        <f>VLOOKUP(Table16[[#This Row],[Column1]],J:K,2,FALSE)</f>
        <v>KRCS Garissa Branch</v>
      </c>
      <c r="J488" t="s">
        <v>15102</v>
      </c>
      <c r="K488" t="s">
        <v>15103</v>
      </c>
      <c r="L488" s="4">
        <v>2183750.13</v>
      </c>
      <c r="M488" s="4"/>
      <c r="N488" t="s">
        <v>7106</v>
      </c>
    </row>
    <row r="489" spans="1:14" x14ac:dyDescent="0.35">
      <c r="A489" t="s">
        <v>15105</v>
      </c>
      <c r="B489" t="s">
        <v>30978</v>
      </c>
      <c r="C489" t="s">
        <v>10</v>
      </c>
      <c r="D489" t="s">
        <v>10</v>
      </c>
      <c r="E489" t="s">
        <v>30979</v>
      </c>
      <c r="F489">
        <v>1196801</v>
      </c>
      <c r="H489" t="str">
        <f>VLOOKUP(Table16[[#This Row],[Column1]],J:K,2,FALSE)</f>
        <v>KRCS Trans Nzoia Branch</v>
      </c>
      <c r="J489" t="s">
        <v>15105</v>
      </c>
      <c r="K489" t="s">
        <v>15106</v>
      </c>
      <c r="L489" s="4">
        <v>2124431</v>
      </c>
      <c r="M489" s="4"/>
      <c r="N489" t="s">
        <v>7106</v>
      </c>
    </row>
    <row r="490" spans="1:14" x14ac:dyDescent="0.35">
      <c r="A490" t="s">
        <v>15107</v>
      </c>
      <c r="B490" t="s">
        <v>7758</v>
      </c>
      <c r="C490" t="s">
        <v>10</v>
      </c>
      <c r="D490" t="s">
        <v>10</v>
      </c>
      <c r="E490" t="s">
        <v>15108</v>
      </c>
      <c r="F490">
        <v>0</v>
      </c>
      <c r="H490" t="str">
        <f>VLOOKUP(Table16[[#This Row],[Column1]],J:K,2,FALSE)</f>
        <v>Vihiga Branch</v>
      </c>
      <c r="J490" t="s">
        <v>15107</v>
      </c>
      <c r="K490" t="s">
        <v>7758</v>
      </c>
      <c r="L490">
        <v>0</v>
      </c>
      <c r="N490" t="s">
        <v>7106</v>
      </c>
    </row>
    <row r="491" spans="1:14" x14ac:dyDescent="0.35">
      <c r="A491" t="s">
        <v>15109</v>
      </c>
      <c r="B491" t="s">
        <v>7760</v>
      </c>
      <c r="C491" t="s">
        <v>10</v>
      </c>
      <c r="D491" t="s">
        <v>10</v>
      </c>
      <c r="E491" t="s">
        <v>15110</v>
      </c>
      <c r="F491">
        <v>0</v>
      </c>
      <c r="H491" t="str">
        <f>VLOOKUP(Table16[[#This Row],[Column1]],J:K,2,FALSE)</f>
        <v>Moi's Bridge Branch</v>
      </c>
      <c r="J491" t="s">
        <v>15109</v>
      </c>
      <c r="K491" t="s">
        <v>7760</v>
      </c>
      <c r="L491">
        <v>0</v>
      </c>
      <c r="N491" t="s">
        <v>7106</v>
      </c>
    </row>
    <row r="492" spans="1:14" x14ac:dyDescent="0.35">
      <c r="A492" t="s">
        <v>15111</v>
      </c>
      <c r="B492" t="s">
        <v>15112</v>
      </c>
      <c r="C492" t="s">
        <v>10</v>
      </c>
      <c r="D492" t="s">
        <v>10</v>
      </c>
      <c r="E492" t="s">
        <v>15113</v>
      </c>
      <c r="F492">
        <v>0</v>
      </c>
      <c r="H492" t="str">
        <f>VLOOKUP(Table16[[#This Row],[Column1]],J:K,2,FALSE)</f>
        <v>Buret Branch</v>
      </c>
      <c r="J492" t="s">
        <v>15111</v>
      </c>
      <c r="K492" t="s">
        <v>15112</v>
      </c>
      <c r="L492">
        <v>0</v>
      </c>
      <c r="N492" t="s">
        <v>7106</v>
      </c>
    </row>
    <row r="493" spans="1:14" x14ac:dyDescent="0.35">
      <c r="A493" t="s">
        <v>15114</v>
      </c>
      <c r="B493" t="s">
        <v>15115</v>
      </c>
      <c r="C493" t="s">
        <v>10</v>
      </c>
      <c r="D493" t="s">
        <v>10</v>
      </c>
      <c r="E493" t="s">
        <v>15116</v>
      </c>
      <c r="F493">
        <v>239580</v>
      </c>
      <c r="H493" t="str">
        <f>VLOOKUP(Table16[[#This Row],[Column1]],J:K,2,FALSE)</f>
        <v>KRCS Kwale Branch</v>
      </c>
      <c r="J493" t="s">
        <v>15114</v>
      </c>
      <c r="K493" t="s">
        <v>15115</v>
      </c>
      <c r="L493" s="4">
        <v>790715</v>
      </c>
      <c r="M493" s="4"/>
      <c r="N493" t="s">
        <v>7106</v>
      </c>
    </row>
    <row r="494" spans="1:14" x14ac:dyDescent="0.35">
      <c r="A494" t="s">
        <v>15117</v>
      </c>
      <c r="B494" t="s">
        <v>15118</v>
      </c>
      <c r="C494" t="s">
        <v>10</v>
      </c>
      <c r="D494" t="s">
        <v>10</v>
      </c>
      <c r="E494" t="s">
        <v>15119</v>
      </c>
      <c r="F494">
        <v>0</v>
      </c>
      <c r="H494" t="str">
        <f>VLOOKUP(Table16[[#This Row],[Column1]],J:K,2,FALSE)</f>
        <v>KRCS Lugari Branch</v>
      </c>
      <c r="J494" t="s">
        <v>15117</v>
      </c>
      <c r="K494" t="s">
        <v>15118</v>
      </c>
      <c r="L494">
        <v>0</v>
      </c>
      <c r="N494" t="s">
        <v>7106</v>
      </c>
    </row>
    <row r="495" spans="1:14" x14ac:dyDescent="0.35">
      <c r="A495" t="s">
        <v>15120</v>
      </c>
      <c r="B495" t="s">
        <v>7768</v>
      </c>
      <c r="C495" t="s">
        <v>10</v>
      </c>
      <c r="D495" t="s">
        <v>10</v>
      </c>
      <c r="E495" t="s">
        <v>15121</v>
      </c>
      <c r="F495">
        <v>0</v>
      </c>
      <c r="H495" t="str">
        <f>VLOOKUP(Table16[[#This Row],[Column1]],J:K,2,FALSE)</f>
        <v>Butere Mumias Branch</v>
      </c>
      <c r="J495" t="s">
        <v>15120</v>
      </c>
      <c r="K495" t="s">
        <v>7768</v>
      </c>
      <c r="L495">
        <v>0</v>
      </c>
      <c r="N495" t="s">
        <v>7106</v>
      </c>
    </row>
    <row r="496" spans="1:14" x14ac:dyDescent="0.35">
      <c r="A496" t="s">
        <v>15122</v>
      </c>
      <c r="B496" t="s">
        <v>15123</v>
      </c>
      <c r="C496" t="s">
        <v>10</v>
      </c>
      <c r="D496" t="s">
        <v>10</v>
      </c>
      <c r="E496" t="s">
        <v>15124</v>
      </c>
      <c r="F496">
        <v>0</v>
      </c>
      <c r="H496" t="str">
        <f>VLOOKUP(Table16[[#This Row],[Column1]],J:K,2,FALSE)</f>
        <v>KRCS Kitui Branch</v>
      </c>
      <c r="J496" t="s">
        <v>15122</v>
      </c>
      <c r="K496" t="s">
        <v>15123</v>
      </c>
      <c r="L496">
        <v>0</v>
      </c>
      <c r="N496" t="s">
        <v>7106</v>
      </c>
    </row>
    <row r="497" spans="1:14" x14ac:dyDescent="0.35">
      <c r="A497" t="s">
        <v>15125</v>
      </c>
      <c r="B497" t="s">
        <v>15126</v>
      </c>
      <c r="C497" t="s">
        <v>10</v>
      </c>
      <c r="D497" t="s">
        <v>10</v>
      </c>
      <c r="E497" t="s">
        <v>15127</v>
      </c>
      <c r="F497">
        <v>524047</v>
      </c>
      <c r="H497" t="str">
        <f>VLOOKUP(Table16[[#This Row],[Column1]],J:K,2,FALSE)</f>
        <v>KRCS Kajiado Branch</v>
      </c>
      <c r="J497" t="s">
        <v>15125</v>
      </c>
      <c r="K497" t="s">
        <v>15126</v>
      </c>
      <c r="L497" s="4">
        <v>491297</v>
      </c>
      <c r="M497" s="4"/>
      <c r="N497" t="s">
        <v>7106</v>
      </c>
    </row>
    <row r="498" spans="1:14" x14ac:dyDescent="0.35">
      <c r="A498" t="s">
        <v>15128</v>
      </c>
      <c r="B498" t="s">
        <v>15129</v>
      </c>
      <c r="C498" t="s">
        <v>10</v>
      </c>
      <c r="D498" t="s">
        <v>10</v>
      </c>
      <c r="E498" t="s">
        <v>15130</v>
      </c>
      <c r="F498">
        <v>205035</v>
      </c>
      <c r="H498" t="str">
        <f>VLOOKUP(Table16[[#This Row],[Column1]],J:K,2,FALSE)</f>
        <v>KRCS Nyandarua Branch</v>
      </c>
      <c r="J498" t="s">
        <v>15128</v>
      </c>
      <c r="K498" t="s">
        <v>15129</v>
      </c>
      <c r="L498" s="4">
        <v>45015</v>
      </c>
      <c r="M498" s="4"/>
      <c r="N498" t="s">
        <v>7106</v>
      </c>
    </row>
    <row r="499" spans="1:14" x14ac:dyDescent="0.35">
      <c r="A499" t="s">
        <v>15131</v>
      </c>
      <c r="B499" t="s">
        <v>15132</v>
      </c>
      <c r="C499" t="s">
        <v>10</v>
      </c>
      <c r="D499" t="s">
        <v>10</v>
      </c>
      <c r="E499" t="s">
        <v>15133</v>
      </c>
      <c r="F499">
        <v>0</v>
      </c>
      <c r="H499" t="str">
        <f>VLOOKUP(Table16[[#This Row],[Column1]],J:K,2,FALSE)</f>
        <v>Kakamega Branch</v>
      </c>
      <c r="J499" t="s">
        <v>15131</v>
      </c>
      <c r="K499" t="s">
        <v>15132</v>
      </c>
      <c r="L499">
        <v>0</v>
      </c>
      <c r="N499" t="s">
        <v>7106</v>
      </c>
    </row>
    <row r="500" spans="1:14" x14ac:dyDescent="0.35">
      <c r="A500" t="s">
        <v>15134</v>
      </c>
      <c r="B500" t="s">
        <v>15135</v>
      </c>
      <c r="C500" t="s">
        <v>10</v>
      </c>
      <c r="D500" t="s">
        <v>10</v>
      </c>
      <c r="E500" t="s">
        <v>15136</v>
      </c>
      <c r="F500">
        <v>590160</v>
      </c>
      <c r="H500" t="str">
        <f>VLOOKUP(Table16[[#This Row],[Column1]],J:K,2,FALSE)</f>
        <v>KRCS Bungoma Branch</v>
      </c>
      <c r="J500" t="s">
        <v>15134</v>
      </c>
      <c r="K500" t="s">
        <v>15135</v>
      </c>
      <c r="L500" s="4">
        <v>1865160</v>
      </c>
      <c r="M500" s="4"/>
      <c r="N500" t="s">
        <v>7106</v>
      </c>
    </row>
    <row r="501" spans="1:14" x14ac:dyDescent="0.35">
      <c r="A501" t="s">
        <v>15137</v>
      </c>
      <c r="B501" t="s">
        <v>15138</v>
      </c>
      <c r="C501" t="s">
        <v>10</v>
      </c>
      <c r="D501" t="s">
        <v>10</v>
      </c>
      <c r="E501" t="s">
        <v>15139</v>
      </c>
      <c r="F501">
        <v>0</v>
      </c>
      <c r="H501" t="str">
        <f>VLOOKUP(Table16[[#This Row],[Column1]],J:K,2,FALSE)</f>
        <v>KRCS Murang'a Branch</v>
      </c>
      <c r="J501" t="s">
        <v>15137</v>
      </c>
      <c r="K501" t="s">
        <v>15138</v>
      </c>
      <c r="L501">
        <v>0</v>
      </c>
      <c r="N501" t="s">
        <v>7106</v>
      </c>
    </row>
    <row r="502" spans="1:14" x14ac:dyDescent="0.35">
      <c r="A502" t="s">
        <v>15140</v>
      </c>
      <c r="B502" t="s">
        <v>7784</v>
      </c>
      <c r="C502" t="s">
        <v>10</v>
      </c>
      <c r="D502" t="s">
        <v>10</v>
      </c>
      <c r="E502" t="s">
        <v>15141</v>
      </c>
      <c r="F502">
        <v>0</v>
      </c>
      <c r="H502" t="str">
        <f>VLOOKUP(Table16[[#This Row],[Column1]],J:K,2,FALSE)</f>
        <v>Molo Branch</v>
      </c>
      <c r="J502" t="s">
        <v>15140</v>
      </c>
      <c r="K502" t="s">
        <v>7784</v>
      </c>
      <c r="L502">
        <v>0</v>
      </c>
      <c r="N502" t="s">
        <v>7106</v>
      </c>
    </row>
    <row r="503" spans="1:14" x14ac:dyDescent="0.35">
      <c r="A503" t="s">
        <v>15142</v>
      </c>
      <c r="B503" t="s">
        <v>15143</v>
      </c>
      <c r="C503" t="s">
        <v>10</v>
      </c>
      <c r="D503" t="s">
        <v>10</v>
      </c>
      <c r="E503" t="s">
        <v>15144</v>
      </c>
      <c r="F503">
        <v>311865</v>
      </c>
      <c r="H503" t="str">
        <f>VLOOKUP(Table16[[#This Row],[Column1]],J:K,2,FALSE)</f>
        <v>KRCS Karen Langata Branch</v>
      </c>
      <c r="J503" t="s">
        <v>15142</v>
      </c>
      <c r="K503" t="s">
        <v>15143</v>
      </c>
      <c r="L503" s="4">
        <v>311865</v>
      </c>
      <c r="M503" s="4"/>
      <c r="N503" t="s">
        <v>7106</v>
      </c>
    </row>
    <row r="504" spans="1:14" x14ac:dyDescent="0.35">
      <c r="A504" t="s">
        <v>15145</v>
      </c>
      <c r="B504" t="s">
        <v>15146</v>
      </c>
      <c r="C504" t="s">
        <v>10</v>
      </c>
      <c r="D504" t="s">
        <v>10</v>
      </c>
      <c r="E504" t="s">
        <v>15147</v>
      </c>
      <c r="F504">
        <v>238350</v>
      </c>
      <c r="H504" t="str">
        <f>VLOOKUP(Table16[[#This Row],[Column1]],J:K,2,FALSE)</f>
        <v>KRCS Kericho Branch</v>
      </c>
      <c r="J504" t="s">
        <v>15145</v>
      </c>
      <c r="K504" t="s">
        <v>15146</v>
      </c>
      <c r="L504" s="4">
        <v>69090</v>
      </c>
      <c r="M504" s="4"/>
      <c r="N504" t="s">
        <v>7106</v>
      </c>
    </row>
    <row r="505" spans="1:14" x14ac:dyDescent="0.35">
      <c r="A505" t="s">
        <v>15148</v>
      </c>
      <c r="B505" t="s">
        <v>7792</v>
      </c>
      <c r="C505" t="s">
        <v>10</v>
      </c>
      <c r="D505" t="s">
        <v>10</v>
      </c>
      <c r="E505" t="s">
        <v>15149</v>
      </c>
      <c r="F505">
        <v>0</v>
      </c>
      <c r="H505" t="str">
        <f>VLOOKUP(Table16[[#This Row],[Column1]],J:K,2,FALSE)</f>
        <v>Nyando Branch</v>
      </c>
      <c r="J505" t="s">
        <v>15148</v>
      </c>
      <c r="K505" t="s">
        <v>7792</v>
      </c>
      <c r="L505">
        <v>0</v>
      </c>
      <c r="N505" t="s">
        <v>7106</v>
      </c>
    </row>
    <row r="506" spans="1:14" x14ac:dyDescent="0.35">
      <c r="A506" t="s">
        <v>15150</v>
      </c>
      <c r="B506" t="s">
        <v>15151</v>
      </c>
      <c r="C506" t="s">
        <v>10</v>
      </c>
      <c r="D506" t="s">
        <v>10</v>
      </c>
      <c r="E506" t="s">
        <v>15152</v>
      </c>
      <c r="F506">
        <v>838910</v>
      </c>
      <c r="H506" t="str">
        <f>VLOOKUP(Table16[[#This Row],[Column1]],J:K,2,FALSE)</f>
        <v>KRCS Lamu Branch</v>
      </c>
      <c r="J506" t="s">
        <v>15150</v>
      </c>
      <c r="K506" t="s">
        <v>15151</v>
      </c>
      <c r="L506" s="4">
        <v>1526325</v>
      </c>
      <c r="M506" s="4"/>
      <c r="N506" t="s">
        <v>7106</v>
      </c>
    </row>
    <row r="507" spans="1:14" x14ac:dyDescent="0.35">
      <c r="A507" t="s">
        <v>15153</v>
      </c>
      <c r="B507" t="s">
        <v>15154</v>
      </c>
      <c r="C507" t="s">
        <v>10</v>
      </c>
      <c r="D507" t="s">
        <v>10</v>
      </c>
      <c r="E507" t="s">
        <v>15155</v>
      </c>
      <c r="F507">
        <v>90000</v>
      </c>
      <c r="H507" t="str">
        <f>VLOOKUP(Table16[[#This Row],[Column1]],J:K,2,FALSE)</f>
        <v>KRCS Makueni Branch</v>
      </c>
      <c r="J507" t="s">
        <v>15153</v>
      </c>
      <c r="K507" t="s">
        <v>15154</v>
      </c>
      <c r="L507" s="4">
        <v>15000</v>
      </c>
      <c r="M507" s="4"/>
      <c r="N507" t="s">
        <v>7106</v>
      </c>
    </row>
    <row r="508" spans="1:14" x14ac:dyDescent="0.35">
      <c r="A508" t="s">
        <v>15156</v>
      </c>
      <c r="B508" t="s">
        <v>15157</v>
      </c>
      <c r="C508" t="s">
        <v>10</v>
      </c>
      <c r="D508" t="s">
        <v>10</v>
      </c>
      <c r="E508" t="s">
        <v>15158</v>
      </c>
      <c r="F508">
        <v>261940</v>
      </c>
      <c r="H508" t="str">
        <f>VLOOKUP(Table16[[#This Row],[Column1]],J:K,2,FALSE)</f>
        <v>Kenya Red Cross West Pokot Branch</v>
      </c>
      <c r="J508" t="s">
        <v>15156</v>
      </c>
      <c r="K508" t="s">
        <v>15157</v>
      </c>
      <c r="L508" s="4">
        <v>761440</v>
      </c>
      <c r="M508" s="4"/>
      <c r="N508" t="s">
        <v>7106</v>
      </c>
    </row>
    <row r="509" spans="1:14" x14ac:dyDescent="0.35">
      <c r="A509" t="s">
        <v>15159</v>
      </c>
      <c r="B509" t="s">
        <v>15160</v>
      </c>
      <c r="C509" t="s">
        <v>10</v>
      </c>
      <c r="D509" t="s">
        <v>10</v>
      </c>
      <c r="E509" t="s">
        <v>15161</v>
      </c>
      <c r="F509">
        <v>467500</v>
      </c>
      <c r="H509" t="str">
        <f>VLOOKUP(Table16[[#This Row],[Column1]],J:K,2,FALSE)</f>
        <v>KRCS HomaBay Branch</v>
      </c>
      <c r="J509" t="s">
        <v>15159</v>
      </c>
      <c r="K509" t="s">
        <v>15160</v>
      </c>
      <c r="L509" s="4">
        <v>531844</v>
      </c>
      <c r="M509" s="4"/>
      <c r="N509" t="s">
        <v>7106</v>
      </c>
    </row>
    <row r="510" spans="1:14" x14ac:dyDescent="0.35">
      <c r="A510" t="s">
        <v>15162</v>
      </c>
      <c r="B510" t="s">
        <v>7802</v>
      </c>
      <c r="C510" t="s">
        <v>10</v>
      </c>
      <c r="D510" t="s">
        <v>10</v>
      </c>
      <c r="E510" t="s">
        <v>15163</v>
      </c>
      <c r="F510">
        <v>0</v>
      </c>
      <c r="H510" t="str">
        <f>VLOOKUP(Table16[[#This Row],[Column1]],J:K,2,FALSE)</f>
        <v>Gucha Branch</v>
      </c>
      <c r="J510" t="s">
        <v>15162</v>
      </c>
      <c r="K510" t="s">
        <v>7802</v>
      </c>
      <c r="L510">
        <v>0</v>
      </c>
      <c r="N510" t="s">
        <v>7106</v>
      </c>
    </row>
    <row r="511" spans="1:14" x14ac:dyDescent="0.35">
      <c r="A511" t="s">
        <v>15164</v>
      </c>
      <c r="B511" t="s">
        <v>15165</v>
      </c>
      <c r="C511" t="s">
        <v>10</v>
      </c>
      <c r="D511" t="s">
        <v>10</v>
      </c>
      <c r="E511" t="s">
        <v>15166</v>
      </c>
      <c r="F511">
        <v>0</v>
      </c>
      <c r="H511" t="str">
        <f>VLOOKUP(Table16[[#This Row],[Column1]],J:K,2,FALSE)</f>
        <v>Nandi Branch</v>
      </c>
      <c r="J511" t="s">
        <v>15164</v>
      </c>
      <c r="K511" t="s">
        <v>15165</v>
      </c>
      <c r="L511">
        <v>0</v>
      </c>
      <c r="N511" t="s">
        <v>7106</v>
      </c>
    </row>
    <row r="512" spans="1:14" x14ac:dyDescent="0.35">
      <c r="A512" t="s">
        <v>15167</v>
      </c>
      <c r="B512" t="s">
        <v>15168</v>
      </c>
      <c r="C512" t="s">
        <v>10</v>
      </c>
      <c r="D512" t="s">
        <v>10</v>
      </c>
      <c r="E512" t="s">
        <v>15169</v>
      </c>
      <c r="F512">
        <v>34000</v>
      </c>
      <c r="H512" t="str">
        <f>VLOOKUP(Table16[[#This Row],[Column1]],J:K,2,FALSE)</f>
        <v>KRCS Elgeyo Marakwet Branch</v>
      </c>
      <c r="J512" t="s">
        <v>15167</v>
      </c>
      <c r="K512" t="s">
        <v>15168</v>
      </c>
      <c r="L512" s="4">
        <v>34000</v>
      </c>
      <c r="M512" s="4"/>
      <c r="N512" t="s">
        <v>7106</v>
      </c>
    </row>
    <row r="513" spans="1:14" x14ac:dyDescent="0.35">
      <c r="A513" t="s">
        <v>15170</v>
      </c>
      <c r="B513" t="s">
        <v>15171</v>
      </c>
      <c r="C513" t="s">
        <v>10</v>
      </c>
      <c r="D513" t="s">
        <v>10</v>
      </c>
      <c r="E513" t="s">
        <v>15172</v>
      </c>
      <c r="F513">
        <v>8496315</v>
      </c>
      <c r="H513" t="str">
        <f>VLOOKUP(Table16[[#This Row],[Column1]],J:K,2,FALSE)</f>
        <v>KRCS Mandera Branch</v>
      </c>
      <c r="J513" t="s">
        <v>15170</v>
      </c>
      <c r="K513" t="s">
        <v>15171</v>
      </c>
      <c r="L513" s="4">
        <v>8200205</v>
      </c>
      <c r="M513" s="4"/>
      <c r="N513" t="s">
        <v>7106</v>
      </c>
    </row>
    <row r="514" spans="1:14" x14ac:dyDescent="0.35">
      <c r="A514" t="s">
        <v>15173</v>
      </c>
      <c r="B514" t="s">
        <v>7810</v>
      </c>
      <c r="C514" t="s">
        <v>10</v>
      </c>
      <c r="D514" t="s">
        <v>10</v>
      </c>
      <c r="E514" t="s">
        <v>15174</v>
      </c>
      <c r="F514">
        <v>0</v>
      </c>
      <c r="H514" t="str">
        <f>VLOOKUP(Table16[[#This Row],[Column1]],J:K,2,FALSE)</f>
        <v>Limuru Branch</v>
      </c>
      <c r="J514" t="s">
        <v>15173</v>
      </c>
      <c r="K514" t="s">
        <v>7810</v>
      </c>
      <c r="L514">
        <v>0</v>
      </c>
      <c r="N514" t="s">
        <v>7106</v>
      </c>
    </row>
    <row r="515" spans="1:14" x14ac:dyDescent="0.35">
      <c r="A515" t="s">
        <v>15175</v>
      </c>
      <c r="B515" t="s">
        <v>15176</v>
      </c>
      <c r="C515" t="s">
        <v>10</v>
      </c>
      <c r="D515" t="s">
        <v>10</v>
      </c>
      <c r="E515" t="s">
        <v>15177</v>
      </c>
      <c r="F515">
        <v>361200</v>
      </c>
      <c r="H515" t="str">
        <f>VLOOKUP(Table16[[#This Row],[Column1]],J:K,2,FALSE)</f>
        <v>KRCS Migori Branch</v>
      </c>
      <c r="J515" t="s">
        <v>15175</v>
      </c>
      <c r="K515" t="s">
        <v>15176</v>
      </c>
      <c r="L515" s="4">
        <v>228795</v>
      </c>
      <c r="M515" s="4"/>
      <c r="N515" t="s">
        <v>7106</v>
      </c>
    </row>
    <row r="516" spans="1:14" x14ac:dyDescent="0.35">
      <c r="A516" t="s">
        <v>15178</v>
      </c>
      <c r="B516" t="s">
        <v>15179</v>
      </c>
      <c r="C516" t="s">
        <v>10</v>
      </c>
      <c r="D516" t="s">
        <v>10</v>
      </c>
      <c r="E516" t="s">
        <v>15180</v>
      </c>
      <c r="F516">
        <v>47318</v>
      </c>
      <c r="H516" t="str">
        <f>VLOOKUP(Table16[[#This Row],[Column1]],J:K,2,FALSE)</f>
        <v>KRCS Parklands Branch</v>
      </c>
      <c r="J516" t="s">
        <v>15178</v>
      </c>
      <c r="K516" t="s">
        <v>15179</v>
      </c>
      <c r="L516" s="4">
        <v>47318</v>
      </c>
      <c r="M516" s="4"/>
      <c r="N516" t="s">
        <v>7106</v>
      </c>
    </row>
    <row r="517" spans="1:14" x14ac:dyDescent="0.35">
      <c r="A517" t="s">
        <v>15181</v>
      </c>
      <c r="B517" t="s">
        <v>7816</v>
      </c>
      <c r="C517" t="s">
        <v>10</v>
      </c>
      <c r="D517" t="s">
        <v>10</v>
      </c>
      <c r="E517" t="s">
        <v>15182</v>
      </c>
      <c r="F517">
        <v>0</v>
      </c>
      <c r="H517" t="str">
        <f>VLOOKUP(Table16[[#This Row],[Column1]],J:K,2,FALSE)</f>
        <v>Maragua Branch</v>
      </c>
      <c r="J517" t="s">
        <v>15181</v>
      </c>
      <c r="K517" t="s">
        <v>7816</v>
      </c>
      <c r="L517">
        <v>0</v>
      </c>
      <c r="N517" t="s">
        <v>7106</v>
      </c>
    </row>
    <row r="518" spans="1:14" x14ac:dyDescent="0.35">
      <c r="A518" t="s">
        <v>15183</v>
      </c>
      <c r="B518" t="s">
        <v>15184</v>
      </c>
      <c r="C518" t="s">
        <v>10</v>
      </c>
      <c r="D518" t="s">
        <v>10</v>
      </c>
      <c r="E518" t="s">
        <v>15185</v>
      </c>
      <c r="F518">
        <v>0</v>
      </c>
      <c r="H518" t="str">
        <f>VLOOKUP(Table16[[#This Row],[Column1]],J:K,2,FALSE)</f>
        <v>KRCS Kirinyaga Branch</v>
      </c>
      <c r="J518" t="s">
        <v>15183</v>
      </c>
      <c r="K518" t="s">
        <v>15184</v>
      </c>
      <c r="L518">
        <v>0</v>
      </c>
      <c r="N518" t="s">
        <v>7106</v>
      </c>
    </row>
    <row r="519" spans="1:14" x14ac:dyDescent="0.35">
      <c r="A519" t="s">
        <v>15186</v>
      </c>
      <c r="B519" t="s">
        <v>7822</v>
      </c>
      <c r="C519" t="s">
        <v>10</v>
      </c>
      <c r="D519" t="s">
        <v>10</v>
      </c>
      <c r="E519" t="s">
        <v>15187</v>
      </c>
      <c r="F519">
        <v>0</v>
      </c>
      <c r="H519" t="str">
        <f>VLOOKUP(Table16[[#This Row],[Column1]],J:K,2,FALSE)</f>
        <v>Koibatek Branch</v>
      </c>
      <c r="J519" t="s">
        <v>15186</v>
      </c>
      <c r="K519" t="s">
        <v>7822</v>
      </c>
      <c r="L519">
        <v>0</v>
      </c>
      <c r="N519" t="s">
        <v>7106</v>
      </c>
    </row>
    <row r="520" spans="1:14" x14ac:dyDescent="0.35">
      <c r="A520" t="s">
        <v>15188</v>
      </c>
      <c r="B520" t="s">
        <v>7824</v>
      </c>
      <c r="C520" t="s">
        <v>10</v>
      </c>
      <c r="D520" t="s">
        <v>10</v>
      </c>
      <c r="E520" t="s">
        <v>15189</v>
      </c>
      <c r="F520">
        <v>0</v>
      </c>
      <c r="H520" t="str">
        <f>VLOOKUP(Table16[[#This Row],[Column1]],J:K,2,FALSE)</f>
        <v>Garsen Branch</v>
      </c>
      <c r="J520" t="s">
        <v>15188</v>
      </c>
      <c r="K520" t="s">
        <v>7824</v>
      </c>
      <c r="L520">
        <v>0</v>
      </c>
      <c r="N520" t="s">
        <v>7106</v>
      </c>
    </row>
    <row r="521" spans="1:14" x14ac:dyDescent="0.35">
      <c r="A521" t="s">
        <v>15190</v>
      </c>
      <c r="B521" t="s">
        <v>15191</v>
      </c>
      <c r="C521" t="s">
        <v>10</v>
      </c>
      <c r="D521" t="s">
        <v>10</v>
      </c>
      <c r="E521" t="s">
        <v>15192</v>
      </c>
      <c r="F521">
        <v>1561324.04</v>
      </c>
      <c r="H521" t="str">
        <f>VLOOKUP(Table16[[#This Row],[Column1]],J:K,2,FALSE)</f>
        <v>KRCS Kilifi Branch</v>
      </c>
      <c r="J521" t="s">
        <v>15190</v>
      </c>
      <c r="K521" t="s">
        <v>15191</v>
      </c>
      <c r="L521" s="4">
        <v>612642.04</v>
      </c>
      <c r="M521" s="4"/>
      <c r="N521" t="s">
        <v>7106</v>
      </c>
    </row>
    <row r="522" spans="1:14" x14ac:dyDescent="0.35">
      <c r="A522" t="s">
        <v>15193</v>
      </c>
      <c r="B522" t="s">
        <v>15194</v>
      </c>
      <c r="C522" t="s">
        <v>10</v>
      </c>
      <c r="D522" t="s">
        <v>10</v>
      </c>
      <c r="E522" t="s">
        <v>15195</v>
      </c>
      <c r="F522">
        <v>3147559</v>
      </c>
      <c r="H522" t="str">
        <f>VLOOKUP(Table16[[#This Row],[Column1]],J:K,2,FALSE)</f>
        <v>KRCS Turkana Branch</v>
      </c>
      <c r="J522" t="s">
        <v>15193</v>
      </c>
      <c r="K522" t="s">
        <v>15194</v>
      </c>
      <c r="L522" s="4">
        <v>3856410</v>
      </c>
      <c r="M522" s="4"/>
      <c r="N522" t="s">
        <v>7106</v>
      </c>
    </row>
    <row r="523" spans="1:14" x14ac:dyDescent="0.35">
      <c r="A523" t="s">
        <v>15196</v>
      </c>
      <c r="B523" t="s">
        <v>15197</v>
      </c>
      <c r="C523" t="s">
        <v>10</v>
      </c>
      <c r="D523" t="s">
        <v>10</v>
      </c>
      <c r="E523" t="s">
        <v>15198</v>
      </c>
      <c r="F523">
        <v>281295</v>
      </c>
      <c r="H523" t="str">
        <f>VLOOKUP(Table16[[#This Row],[Column1]],J:K,2,FALSE)</f>
        <v>KRCS Laikipia Branch</v>
      </c>
      <c r="J523" t="s">
        <v>15196</v>
      </c>
      <c r="K523" t="s">
        <v>15197</v>
      </c>
      <c r="L523" s="4">
        <v>315420</v>
      </c>
      <c r="M523" s="4"/>
      <c r="N523" t="s">
        <v>7106</v>
      </c>
    </row>
    <row r="524" spans="1:14" x14ac:dyDescent="0.35">
      <c r="A524" t="s">
        <v>15199</v>
      </c>
      <c r="B524" t="s">
        <v>7832</v>
      </c>
      <c r="C524" t="s">
        <v>10</v>
      </c>
      <c r="D524" t="s">
        <v>10</v>
      </c>
      <c r="E524" t="s">
        <v>15200</v>
      </c>
      <c r="F524">
        <v>0</v>
      </c>
      <c r="H524" t="str">
        <f>VLOOKUP(Table16[[#This Row],[Column1]],J:K,2,FALSE)</f>
        <v>Nyamira Branch</v>
      </c>
      <c r="J524" t="s">
        <v>15199</v>
      </c>
      <c r="K524" t="s">
        <v>7832</v>
      </c>
      <c r="L524">
        <v>0</v>
      </c>
      <c r="N524" t="s">
        <v>7106</v>
      </c>
    </row>
    <row r="525" spans="1:14" x14ac:dyDescent="0.35">
      <c r="A525" t="s">
        <v>15201</v>
      </c>
      <c r="B525" t="s">
        <v>15202</v>
      </c>
      <c r="C525" t="s">
        <v>10</v>
      </c>
      <c r="D525" t="s">
        <v>10</v>
      </c>
      <c r="E525" t="s">
        <v>15203</v>
      </c>
      <c r="F525">
        <v>-303100</v>
      </c>
      <c r="H525" t="str">
        <f>VLOOKUP(Table16[[#This Row],[Column1]],J:K,2,FALSE)</f>
        <v>KRCS Naivasha Branch</v>
      </c>
      <c r="J525" t="s">
        <v>15201</v>
      </c>
      <c r="K525" t="s">
        <v>15202</v>
      </c>
      <c r="L525" s="4">
        <v>-303100</v>
      </c>
      <c r="M525" s="4"/>
      <c r="N525" t="s">
        <v>7106</v>
      </c>
    </row>
    <row r="526" spans="1:14" x14ac:dyDescent="0.35">
      <c r="A526" t="s">
        <v>15204</v>
      </c>
      <c r="B526" t="s">
        <v>15205</v>
      </c>
      <c r="C526" t="s">
        <v>10</v>
      </c>
      <c r="D526" t="s">
        <v>10</v>
      </c>
      <c r="E526" t="s">
        <v>15206</v>
      </c>
      <c r="F526">
        <v>221505</v>
      </c>
      <c r="H526" t="str">
        <f>VLOOKUP(Table16[[#This Row],[Column1]],J:K,2,FALSE)</f>
        <v>KRCS Isiolo Branch</v>
      </c>
      <c r="J526" t="s">
        <v>15204</v>
      </c>
      <c r="K526" t="s">
        <v>15205</v>
      </c>
      <c r="L526" s="4">
        <v>271505</v>
      </c>
      <c r="M526" s="4"/>
      <c r="N526" t="s">
        <v>7106</v>
      </c>
    </row>
    <row r="527" spans="1:14" x14ac:dyDescent="0.35">
      <c r="A527" t="s">
        <v>15207</v>
      </c>
      <c r="B527" t="s">
        <v>15208</v>
      </c>
      <c r="C527" t="s">
        <v>10</v>
      </c>
      <c r="D527" t="s">
        <v>10</v>
      </c>
      <c r="E527" t="s">
        <v>15209</v>
      </c>
      <c r="F527">
        <v>0</v>
      </c>
      <c r="H527" t="str">
        <f>VLOOKUP(Table16[[#This Row],[Column1]],J:K,2,FALSE)</f>
        <v xml:space="preserve"> KRCS Moyale Branch</v>
      </c>
      <c r="J527" t="s">
        <v>15207</v>
      </c>
      <c r="K527" t="s">
        <v>15208</v>
      </c>
      <c r="L527">
        <v>0</v>
      </c>
      <c r="N527" t="s">
        <v>7106</v>
      </c>
    </row>
    <row r="528" spans="1:14" x14ac:dyDescent="0.35">
      <c r="A528" t="s">
        <v>15210</v>
      </c>
      <c r="B528" t="s">
        <v>15211</v>
      </c>
      <c r="C528" t="s">
        <v>15212</v>
      </c>
      <c r="D528" t="s">
        <v>10</v>
      </c>
      <c r="E528" t="s">
        <v>15213</v>
      </c>
      <c r="F528">
        <v>0</v>
      </c>
      <c r="H528" t="str">
        <f>VLOOKUP(Table16[[#This Row],[Column1]],J:K,2,FALSE)</f>
        <v>Wells Fargo Limited</v>
      </c>
      <c r="J528" t="s">
        <v>15210</v>
      </c>
      <c r="K528" t="s">
        <v>15211</v>
      </c>
      <c r="L528">
        <v>0</v>
      </c>
      <c r="N528" t="s">
        <v>7106</v>
      </c>
    </row>
    <row r="529" spans="1:14" x14ac:dyDescent="0.35">
      <c r="A529" t="s">
        <v>15214</v>
      </c>
      <c r="B529" t="s">
        <v>15215</v>
      </c>
      <c r="C529" t="s">
        <v>15216</v>
      </c>
      <c r="D529" t="s">
        <v>10</v>
      </c>
      <c r="E529" t="s">
        <v>15217</v>
      </c>
      <c r="F529">
        <v>0</v>
      </c>
      <c r="H529" t="str">
        <f>VLOOKUP(Table16[[#This Row],[Column1]],J:K,2,FALSE)</f>
        <v>Lloyd Masika</v>
      </c>
      <c r="J529" t="s">
        <v>15214</v>
      </c>
      <c r="K529" t="s">
        <v>15215</v>
      </c>
      <c r="L529">
        <v>0</v>
      </c>
      <c r="N529" t="s">
        <v>7106</v>
      </c>
    </row>
    <row r="530" spans="1:14" x14ac:dyDescent="0.35">
      <c r="A530" t="s">
        <v>15218</v>
      </c>
      <c r="B530" t="s">
        <v>15219</v>
      </c>
      <c r="C530" t="s">
        <v>15220</v>
      </c>
      <c r="D530" t="s">
        <v>10</v>
      </c>
      <c r="E530" t="s">
        <v>15221</v>
      </c>
      <c r="F530">
        <v>0</v>
      </c>
      <c r="H530" t="str">
        <f>VLOOKUP(Table16[[#This Row],[Column1]],J:K,2,FALSE)</f>
        <v>Munshi RAM &amp; Co. Ltd</v>
      </c>
      <c r="J530" t="s">
        <v>15218</v>
      </c>
      <c r="K530" t="s">
        <v>15219</v>
      </c>
      <c r="L530">
        <v>0</v>
      </c>
      <c r="N530" t="s">
        <v>7106</v>
      </c>
    </row>
    <row r="531" spans="1:14" x14ac:dyDescent="0.35">
      <c r="A531" t="s">
        <v>15222</v>
      </c>
      <c r="B531" t="s">
        <v>15223</v>
      </c>
      <c r="C531" t="s">
        <v>15224</v>
      </c>
      <c r="D531" t="s">
        <v>10</v>
      </c>
      <c r="E531" t="s">
        <v>15225</v>
      </c>
      <c r="F531">
        <v>0</v>
      </c>
      <c r="H531" t="str">
        <f>VLOOKUP(Table16[[#This Row],[Column1]],J:K,2,FALSE)</f>
        <v>Advatech Office Supplies</v>
      </c>
      <c r="J531" t="s">
        <v>15222</v>
      </c>
      <c r="K531" t="s">
        <v>15223</v>
      </c>
      <c r="L531">
        <v>0</v>
      </c>
      <c r="N531" t="s">
        <v>7106</v>
      </c>
    </row>
    <row r="532" spans="1:14" x14ac:dyDescent="0.35">
      <c r="A532" t="s">
        <v>15226</v>
      </c>
      <c r="B532" t="s">
        <v>15227</v>
      </c>
      <c r="C532" t="s">
        <v>10</v>
      </c>
      <c r="D532" t="s">
        <v>10</v>
      </c>
      <c r="E532" t="s">
        <v>15228</v>
      </c>
      <c r="F532">
        <v>0</v>
      </c>
      <c r="H532" t="str">
        <f>VLOOKUP(Table16[[#This Row],[Column1]],J:K,2,FALSE)</f>
        <v>Telafrique Limited</v>
      </c>
      <c r="J532" t="s">
        <v>15226</v>
      </c>
      <c r="K532" t="s">
        <v>15227</v>
      </c>
      <c r="L532">
        <v>0</v>
      </c>
      <c r="N532" t="s">
        <v>7106</v>
      </c>
    </row>
    <row r="533" spans="1:14" x14ac:dyDescent="0.35">
      <c r="A533" t="s">
        <v>15229</v>
      </c>
      <c r="B533" t="s">
        <v>15230</v>
      </c>
      <c r="C533" t="s">
        <v>10</v>
      </c>
      <c r="D533" t="s">
        <v>10</v>
      </c>
      <c r="E533" t="s">
        <v>15231</v>
      </c>
      <c r="F533">
        <v>0</v>
      </c>
      <c r="H533" t="str">
        <f>VLOOKUP(Table16[[#This Row],[Column1]],J:K,2,FALSE)</f>
        <v>Mohamed Saifudin Tarwadi</v>
      </c>
      <c r="J533" t="s">
        <v>15229</v>
      </c>
      <c r="K533" t="s">
        <v>15230</v>
      </c>
      <c r="L533">
        <v>0</v>
      </c>
      <c r="N533" t="s">
        <v>7106</v>
      </c>
    </row>
    <row r="534" spans="1:14" x14ac:dyDescent="0.35">
      <c r="A534" t="s">
        <v>15232</v>
      </c>
      <c r="B534" t="s">
        <v>15233</v>
      </c>
      <c r="C534" t="s">
        <v>15234</v>
      </c>
      <c r="D534" t="s">
        <v>10</v>
      </c>
      <c r="E534" t="s">
        <v>15235</v>
      </c>
      <c r="F534">
        <v>0</v>
      </c>
      <c r="H534" t="str">
        <f>VLOOKUP(Table16[[#This Row],[Column1]],J:K,2,FALSE)</f>
        <v>Upper-Land Petrol Station</v>
      </c>
      <c r="J534" t="s">
        <v>15232</v>
      </c>
      <c r="K534" t="s">
        <v>15233</v>
      </c>
      <c r="L534">
        <v>0</v>
      </c>
      <c r="N534" t="s">
        <v>7106</v>
      </c>
    </row>
    <row r="535" spans="1:14" x14ac:dyDescent="0.35">
      <c r="A535" t="s">
        <v>15236</v>
      </c>
      <c r="B535" t="s">
        <v>15237</v>
      </c>
      <c r="C535" t="s">
        <v>30980</v>
      </c>
      <c r="D535" t="s">
        <v>10</v>
      </c>
      <c r="E535" t="s">
        <v>15238</v>
      </c>
      <c r="F535">
        <v>0</v>
      </c>
      <c r="H535" t="str">
        <f>VLOOKUP(Table16[[#This Row],[Column1]],J:K,2,FALSE)</f>
        <v>Omar Salim Baslum</v>
      </c>
      <c r="J535" t="s">
        <v>15236</v>
      </c>
      <c r="K535" t="s">
        <v>15237</v>
      </c>
      <c r="L535">
        <v>0</v>
      </c>
      <c r="N535" t="s">
        <v>7106</v>
      </c>
    </row>
    <row r="536" spans="1:14" x14ac:dyDescent="0.35">
      <c r="A536" t="s">
        <v>15239</v>
      </c>
      <c r="B536" t="s">
        <v>15240</v>
      </c>
      <c r="C536" t="s">
        <v>30981</v>
      </c>
      <c r="D536" t="s">
        <v>10</v>
      </c>
      <c r="E536" t="s">
        <v>15241</v>
      </c>
      <c r="F536">
        <v>0</v>
      </c>
      <c r="H536" t="str">
        <f>VLOOKUP(Table16[[#This Row],[Column1]],J:K,2,FALSE)</f>
        <v>Fred Otieno Nyamburi</v>
      </c>
      <c r="J536" t="s">
        <v>15239</v>
      </c>
      <c r="K536" t="s">
        <v>15240</v>
      </c>
      <c r="L536">
        <v>0</v>
      </c>
      <c r="N536" t="s">
        <v>7106</v>
      </c>
    </row>
    <row r="537" spans="1:14" x14ac:dyDescent="0.35">
      <c r="A537" t="s">
        <v>15242</v>
      </c>
      <c r="B537" t="s">
        <v>15243</v>
      </c>
      <c r="C537" t="s">
        <v>15244</v>
      </c>
      <c r="D537" t="s">
        <v>10</v>
      </c>
      <c r="E537" t="s">
        <v>15245</v>
      </c>
      <c r="F537">
        <v>0</v>
      </c>
      <c r="H537" t="str">
        <f>VLOOKUP(Table16[[#This Row],[Column1]],J:K,2,FALSE)</f>
        <v>Kitui - Mwingi Parkside Hotel</v>
      </c>
      <c r="J537" t="s">
        <v>15242</v>
      </c>
      <c r="K537" t="s">
        <v>15243</v>
      </c>
      <c r="L537" s="4">
        <v>30882.11</v>
      </c>
      <c r="M537" s="4"/>
      <c r="N537" t="s">
        <v>7106</v>
      </c>
    </row>
    <row r="538" spans="1:14" x14ac:dyDescent="0.35">
      <c r="A538" t="s">
        <v>15246</v>
      </c>
      <c r="B538" t="s">
        <v>15247</v>
      </c>
      <c r="C538" t="s">
        <v>15248</v>
      </c>
      <c r="D538" t="s">
        <v>10</v>
      </c>
      <c r="E538" t="s">
        <v>15249</v>
      </c>
      <c r="F538">
        <v>0</v>
      </c>
      <c r="H538" t="str">
        <f>VLOOKUP(Table16[[#This Row],[Column1]],J:K,2,FALSE)</f>
        <v>Penfra Enterprise</v>
      </c>
      <c r="J538" t="s">
        <v>15246</v>
      </c>
      <c r="K538" t="s">
        <v>15247</v>
      </c>
      <c r="L538">
        <v>0</v>
      </c>
      <c r="N538" t="s">
        <v>7106</v>
      </c>
    </row>
    <row r="539" spans="1:14" x14ac:dyDescent="0.35">
      <c r="A539" t="s">
        <v>15250</v>
      </c>
      <c r="B539" t="s">
        <v>15251</v>
      </c>
      <c r="C539" t="s">
        <v>30982</v>
      </c>
      <c r="D539" t="s">
        <v>10</v>
      </c>
      <c r="E539" t="s">
        <v>15252</v>
      </c>
      <c r="F539">
        <v>0</v>
      </c>
      <c r="H539" t="str">
        <f>VLOOKUP(Table16[[#This Row],[Column1]],J:K,2,FALSE)</f>
        <v>Snowball (K) Limited</v>
      </c>
      <c r="J539" t="s">
        <v>15250</v>
      </c>
      <c r="K539" t="s">
        <v>15251</v>
      </c>
      <c r="L539">
        <v>0</v>
      </c>
      <c r="N539" t="s">
        <v>7106</v>
      </c>
    </row>
    <row r="540" spans="1:14" x14ac:dyDescent="0.35">
      <c r="A540" t="s">
        <v>15253</v>
      </c>
      <c r="B540" t="s">
        <v>15254</v>
      </c>
      <c r="C540" t="s">
        <v>15255</v>
      </c>
      <c r="D540" t="s">
        <v>10</v>
      </c>
      <c r="E540" t="s">
        <v>15256</v>
      </c>
      <c r="F540">
        <v>0</v>
      </c>
      <c r="H540" t="str">
        <f>VLOOKUP(Table16[[#This Row],[Column1]],J:K,2,FALSE)</f>
        <v>Saku Service Centre Limited</v>
      </c>
      <c r="J540" t="s">
        <v>15253</v>
      </c>
      <c r="K540" t="s">
        <v>15254</v>
      </c>
      <c r="L540">
        <v>0</v>
      </c>
      <c r="N540" t="s">
        <v>7106</v>
      </c>
    </row>
    <row r="541" spans="1:14" x14ac:dyDescent="0.35">
      <c r="A541" t="s">
        <v>15257</v>
      </c>
      <c r="B541" t="s">
        <v>15258</v>
      </c>
      <c r="C541" t="s">
        <v>15259</v>
      </c>
      <c r="D541" t="s">
        <v>10</v>
      </c>
      <c r="E541" t="s">
        <v>15260</v>
      </c>
      <c r="F541">
        <v>0</v>
      </c>
      <c r="H541" t="str">
        <f>VLOOKUP(Table16[[#This Row],[Column1]],J:K,2,FALSE)</f>
        <v>Hiddig Hotels Nairobi Co. Ltd</v>
      </c>
      <c r="J541" t="s">
        <v>15257</v>
      </c>
      <c r="K541" t="s">
        <v>15258</v>
      </c>
      <c r="L541">
        <v>0</v>
      </c>
      <c r="N541" t="s">
        <v>7106</v>
      </c>
    </row>
    <row r="542" spans="1:14" x14ac:dyDescent="0.35">
      <c r="A542" t="s">
        <v>15261</v>
      </c>
      <c r="B542" t="s">
        <v>15262</v>
      </c>
      <c r="C542" t="s">
        <v>15263</v>
      </c>
      <c r="D542" t="s">
        <v>10</v>
      </c>
      <c r="E542" t="s">
        <v>15264</v>
      </c>
      <c r="F542">
        <v>0</v>
      </c>
      <c r="H542" t="str">
        <f>VLOOKUP(Table16[[#This Row],[Column1]],J:K,2,FALSE)</f>
        <v>Nyuki Kenya Limited</v>
      </c>
      <c r="J542" t="s">
        <v>15261</v>
      </c>
      <c r="K542" t="s">
        <v>15262</v>
      </c>
      <c r="L542">
        <v>0</v>
      </c>
      <c r="N542" t="s">
        <v>7106</v>
      </c>
    </row>
    <row r="543" spans="1:14" x14ac:dyDescent="0.35">
      <c r="A543" t="s">
        <v>15265</v>
      </c>
      <c r="B543" t="s">
        <v>15266</v>
      </c>
      <c r="C543" t="s">
        <v>15267</v>
      </c>
      <c r="D543" t="s">
        <v>10</v>
      </c>
      <c r="E543" t="s">
        <v>15268</v>
      </c>
      <c r="F543">
        <v>0</v>
      </c>
      <c r="H543" t="str">
        <f>VLOOKUP(Table16[[#This Row],[Column1]],J:K,2,FALSE)</f>
        <v>Professional Caterers &amp; Hotel</v>
      </c>
      <c r="J543" t="s">
        <v>15265</v>
      </c>
      <c r="K543" t="s">
        <v>15266</v>
      </c>
      <c r="L543">
        <v>0</v>
      </c>
      <c r="N543" t="s">
        <v>7106</v>
      </c>
    </row>
    <row r="544" spans="1:14" x14ac:dyDescent="0.35">
      <c r="A544" t="s">
        <v>15269</v>
      </c>
      <c r="B544" t="s">
        <v>15270</v>
      </c>
      <c r="C544" t="s">
        <v>15271</v>
      </c>
      <c r="D544" t="s">
        <v>10</v>
      </c>
      <c r="E544" t="s">
        <v>15272</v>
      </c>
      <c r="F544">
        <v>0</v>
      </c>
      <c r="H544" t="str">
        <f>VLOOKUP(Table16[[#This Row],[Column1]],J:K,2,FALSE)</f>
        <v>Lotelej Enterprises</v>
      </c>
      <c r="J544" t="s">
        <v>15269</v>
      </c>
      <c r="K544" t="s">
        <v>15270</v>
      </c>
      <c r="L544">
        <v>0</v>
      </c>
      <c r="N544" t="s">
        <v>7106</v>
      </c>
    </row>
    <row r="545" spans="1:14" x14ac:dyDescent="0.35">
      <c r="A545" t="s">
        <v>15273</v>
      </c>
      <c r="B545" t="s">
        <v>15274</v>
      </c>
      <c r="C545" t="s">
        <v>15275</v>
      </c>
      <c r="D545" t="s">
        <v>10</v>
      </c>
      <c r="E545" t="s">
        <v>15276</v>
      </c>
      <c r="F545">
        <v>0</v>
      </c>
      <c r="H545" t="str">
        <f>VLOOKUP(Table16[[#This Row],[Column1]],J:K,2,FALSE)</f>
        <v>Maghonyi Guest Hotel Ltd</v>
      </c>
      <c r="J545" t="s">
        <v>15273</v>
      </c>
      <c r="K545" t="s">
        <v>15274</v>
      </c>
      <c r="L545">
        <v>0</v>
      </c>
      <c r="N545" t="s">
        <v>7106</v>
      </c>
    </row>
    <row r="546" spans="1:14" x14ac:dyDescent="0.35">
      <c r="A546" t="s">
        <v>15277</v>
      </c>
      <c r="B546" t="s">
        <v>15278</v>
      </c>
      <c r="C546" t="s">
        <v>30983</v>
      </c>
      <c r="D546" t="s">
        <v>10</v>
      </c>
      <c r="E546" t="s">
        <v>15279</v>
      </c>
      <c r="F546">
        <v>0</v>
      </c>
      <c r="H546" t="str">
        <f>VLOOKUP(Table16[[#This Row],[Column1]],J:K,2,FALSE)</f>
        <v>Associated Motors Ltd</v>
      </c>
      <c r="J546" t="s">
        <v>15277</v>
      </c>
      <c r="K546" t="s">
        <v>15278</v>
      </c>
      <c r="L546">
        <v>0</v>
      </c>
      <c r="N546" t="s">
        <v>7106</v>
      </c>
    </row>
    <row r="547" spans="1:14" x14ac:dyDescent="0.35">
      <c r="A547" t="s">
        <v>15280</v>
      </c>
      <c r="B547" t="s">
        <v>15281</v>
      </c>
      <c r="C547" t="s">
        <v>30984</v>
      </c>
      <c r="D547" t="s">
        <v>10</v>
      </c>
      <c r="E547" t="s">
        <v>15282</v>
      </c>
      <c r="F547">
        <v>0</v>
      </c>
      <c r="H547" t="str">
        <f>VLOOKUP(Table16[[#This Row],[Column1]],J:K,2,FALSE)</f>
        <v>Britwhit Snow Cream Parlour Ltd</v>
      </c>
      <c r="J547" t="s">
        <v>15280</v>
      </c>
      <c r="K547" t="s">
        <v>15281</v>
      </c>
      <c r="L547">
        <v>0</v>
      </c>
      <c r="N547" t="s">
        <v>7106</v>
      </c>
    </row>
    <row r="548" spans="1:14" x14ac:dyDescent="0.35">
      <c r="A548" t="s">
        <v>15283</v>
      </c>
      <c r="B548" t="s">
        <v>15284</v>
      </c>
      <c r="C548" t="s">
        <v>15285</v>
      </c>
      <c r="D548" t="s">
        <v>10</v>
      </c>
      <c r="E548" t="s">
        <v>15286</v>
      </c>
      <c r="F548">
        <v>0</v>
      </c>
      <c r="H548" t="str">
        <f>VLOOKUP(Table16[[#This Row],[Column1]],J:K,2,FALSE)</f>
        <v>Riverside Service Station</v>
      </c>
      <c r="J548" t="s">
        <v>15283</v>
      </c>
      <c r="K548" t="s">
        <v>15284</v>
      </c>
      <c r="L548">
        <v>0</v>
      </c>
      <c r="N548" t="s">
        <v>7106</v>
      </c>
    </row>
    <row r="549" spans="1:14" x14ac:dyDescent="0.35">
      <c r="A549" t="s">
        <v>15287</v>
      </c>
      <c r="B549" t="s">
        <v>15288</v>
      </c>
      <c r="C549" t="s">
        <v>15289</v>
      </c>
      <c r="D549" t="s">
        <v>10</v>
      </c>
      <c r="E549" t="s">
        <v>15290</v>
      </c>
      <c r="F549">
        <v>0</v>
      </c>
      <c r="H549" t="str">
        <f>VLOOKUP(Table16[[#This Row],[Column1]],J:K,2,FALSE)</f>
        <v>Midroc Water Drilling Co. Ltd</v>
      </c>
      <c r="J549" t="s">
        <v>15287</v>
      </c>
      <c r="K549" t="s">
        <v>15288</v>
      </c>
      <c r="L549">
        <v>0</v>
      </c>
      <c r="N549" t="s">
        <v>7106</v>
      </c>
    </row>
    <row r="550" spans="1:14" x14ac:dyDescent="0.35">
      <c r="A550" t="s">
        <v>15291</v>
      </c>
      <c r="B550" t="s">
        <v>15292</v>
      </c>
      <c r="C550" t="s">
        <v>15293</v>
      </c>
      <c r="D550" t="s">
        <v>10</v>
      </c>
      <c r="E550" t="s">
        <v>15294</v>
      </c>
      <c r="F550">
        <v>0</v>
      </c>
      <c r="H550" t="str">
        <f>VLOOKUP(Table16[[#This Row],[Column1]],J:K,2,FALSE)</f>
        <v>Ronecon General Contractors</v>
      </c>
      <c r="J550" t="s">
        <v>15291</v>
      </c>
      <c r="K550" t="s">
        <v>15292</v>
      </c>
      <c r="L550">
        <v>0</v>
      </c>
      <c r="N550" t="s">
        <v>7106</v>
      </c>
    </row>
    <row r="551" spans="1:14" x14ac:dyDescent="0.35">
      <c r="A551" t="s">
        <v>15295</v>
      </c>
      <c r="B551" t="s">
        <v>15296</v>
      </c>
      <c r="C551" t="s">
        <v>30985</v>
      </c>
      <c r="D551" t="s">
        <v>10</v>
      </c>
      <c r="E551" t="s">
        <v>15297</v>
      </c>
      <c r="F551">
        <v>0</v>
      </c>
      <c r="H551" t="str">
        <f>VLOOKUP(Table16[[#This Row],[Column1]],J:K,2,FALSE)</f>
        <v>Biselex Kenya Ltd</v>
      </c>
      <c r="J551" t="s">
        <v>15295</v>
      </c>
      <c r="K551" t="s">
        <v>15296</v>
      </c>
      <c r="L551">
        <v>0</v>
      </c>
      <c r="N551" t="s">
        <v>7106</v>
      </c>
    </row>
    <row r="552" spans="1:14" x14ac:dyDescent="0.35">
      <c r="A552" t="s">
        <v>15298</v>
      </c>
      <c r="B552" t="s">
        <v>15299</v>
      </c>
      <c r="C552" t="s">
        <v>15300</v>
      </c>
      <c r="D552" t="s">
        <v>10</v>
      </c>
      <c r="E552" t="s">
        <v>15301</v>
      </c>
      <c r="F552">
        <v>0</v>
      </c>
      <c r="H552" t="str">
        <f>VLOOKUP(Table16[[#This Row],[Column1]],J:K,2,FALSE)</f>
        <v>Steel Structures Ltd</v>
      </c>
      <c r="J552" t="s">
        <v>15298</v>
      </c>
      <c r="K552" t="s">
        <v>15299</v>
      </c>
      <c r="L552">
        <v>0</v>
      </c>
      <c r="N552" t="s">
        <v>7106</v>
      </c>
    </row>
    <row r="553" spans="1:14" x14ac:dyDescent="0.35">
      <c r="A553" t="s">
        <v>15302</v>
      </c>
      <c r="B553" t="s">
        <v>15303</v>
      </c>
      <c r="C553" t="s">
        <v>30986</v>
      </c>
      <c r="D553" t="s">
        <v>10</v>
      </c>
      <c r="E553" t="s">
        <v>15304</v>
      </c>
      <c r="F553">
        <v>0</v>
      </c>
      <c r="H553" t="str">
        <f>VLOOKUP(Table16[[#This Row],[Column1]],J:K,2,FALSE)</f>
        <v>Aqua-Terra Engineers Ltd</v>
      </c>
      <c r="J553" t="s">
        <v>15302</v>
      </c>
      <c r="K553" t="s">
        <v>15303</v>
      </c>
      <c r="L553">
        <v>0</v>
      </c>
      <c r="N553" t="s">
        <v>7106</v>
      </c>
    </row>
    <row r="554" spans="1:14" x14ac:dyDescent="0.35">
      <c r="A554" t="s">
        <v>15305</v>
      </c>
      <c r="B554" t="s">
        <v>15306</v>
      </c>
      <c r="C554" t="s">
        <v>10</v>
      </c>
      <c r="D554" t="s">
        <v>10</v>
      </c>
      <c r="E554" t="s">
        <v>15307</v>
      </c>
      <c r="F554">
        <v>0</v>
      </c>
      <c r="H554" t="str">
        <f>VLOOKUP(Table16[[#This Row],[Column1]],J:K,2,FALSE)</f>
        <v>Meric Services</v>
      </c>
      <c r="J554" t="s">
        <v>15305</v>
      </c>
      <c r="K554" t="s">
        <v>15306</v>
      </c>
      <c r="L554">
        <v>0</v>
      </c>
      <c r="N554" t="s">
        <v>7106</v>
      </c>
    </row>
    <row r="555" spans="1:14" x14ac:dyDescent="0.35">
      <c r="A555" t="s">
        <v>15308</v>
      </c>
      <c r="B555" t="s">
        <v>15309</v>
      </c>
      <c r="C555" t="s">
        <v>10</v>
      </c>
      <c r="D555" t="s">
        <v>10</v>
      </c>
      <c r="E555" t="s">
        <v>15310</v>
      </c>
      <c r="F555">
        <v>419600</v>
      </c>
      <c r="H555" t="str">
        <f>VLOOKUP(Table16[[#This Row],[Column1]],J:K,2,FALSE)</f>
        <v>Geotronics Engineering Company</v>
      </c>
      <c r="J555" t="s">
        <v>15308</v>
      </c>
      <c r="K555" t="s">
        <v>15309</v>
      </c>
      <c r="L555" s="4">
        <v>419600</v>
      </c>
      <c r="M555" s="4"/>
      <c r="N555" t="s">
        <v>7106</v>
      </c>
    </row>
    <row r="556" spans="1:14" x14ac:dyDescent="0.35">
      <c r="A556" t="s">
        <v>15311</v>
      </c>
      <c r="B556" t="s">
        <v>15312</v>
      </c>
      <c r="C556" t="s">
        <v>10</v>
      </c>
      <c r="D556" t="s">
        <v>10</v>
      </c>
      <c r="E556" t="s">
        <v>15313</v>
      </c>
      <c r="F556">
        <v>0</v>
      </c>
      <c r="H556" t="str">
        <f>VLOOKUP(Table16[[#This Row],[Column1]],J:K,2,FALSE)</f>
        <v>Milele Guest House Ltd</v>
      </c>
      <c r="J556" t="s">
        <v>15311</v>
      </c>
      <c r="K556" t="s">
        <v>15312</v>
      </c>
      <c r="L556">
        <v>0</v>
      </c>
      <c r="N556" t="s">
        <v>7106</v>
      </c>
    </row>
    <row r="557" spans="1:14" x14ac:dyDescent="0.35">
      <c r="A557" t="s">
        <v>15314</v>
      </c>
      <c r="B557" t="s">
        <v>15315</v>
      </c>
      <c r="C557" t="s">
        <v>15316</v>
      </c>
      <c r="D557" t="s">
        <v>10</v>
      </c>
      <c r="E557" t="s">
        <v>15317</v>
      </c>
      <c r="F557">
        <v>0</v>
      </c>
      <c r="H557" t="str">
        <f>VLOOKUP(Table16[[#This Row],[Column1]],J:K,2,FALSE)</f>
        <v>Eldoret Wagon Hotel</v>
      </c>
      <c r="J557" t="s">
        <v>15314</v>
      </c>
      <c r="K557" t="s">
        <v>15315</v>
      </c>
      <c r="L557">
        <v>0</v>
      </c>
      <c r="N557" t="s">
        <v>7106</v>
      </c>
    </row>
    <row r="558" spans="1:14" x14ac:dyDescent="0.35">
      <c r="A558" t="s">
        <v>15318</v>
      </c>
      <c r="B558" t="s">
        <v>15319</v>
      </c>
      <c r="C558" t="s">
        <v>30987</v>
      </c>
      <c r="D558" t="s">
        <v>10</v>
      </c>
      <c r="E558" t="s">
        <v>15320</v>
      </c>
      <c r="F558">
        <v>0</v>
      </c>
      <c r="H558" t="str">
        <f>VLOOKUP(Table16[[#This Row],[Column1]],J:K,2,FALSE)</f>
        <v>Northern Times Investment Ltd</v>
      </c>
      <c r="J558" t="s">
        <v>15318</v>
      </c>
      <c r="K558" t="s">
        <v>15319</v>
      </c>
      <c r="L558">
        <v>0</v>
      </c>
      <c r="N558" t="s">
        <v>7106</v>
      </c>
    </row>
    <row r="559" spans="1:14" x14ac:dyDescent="0.35">
      <c r="A559" t="s">
        <v>15321</v>
      </c>
      <c r="B559" t="s">
        <v>15322</v>
      </c>
      <c r="C559" t="s">
        <v>15323</v>
      </c>
      <c r="D559" t="s">
        <v>10</v>
      </c>
      <c r="E559" t="s">
        <v>15324</v>
      </c>
      <c r="F559">
        <v>0</v>
      </c>
      <c r="H559" t="str">
        <f>VLOOKUP(Table16[[#This Row],[Column1]],J:K,2,FALSE)</f>
        <v>University of Surrey</v>
      </c>
      <c r="J559" t="s">
        <v>15321</v>
      </c>
      <c r="K559" t="s">
        <v>15322</v>
      </c>
      <c r="L559">
        <v>0</v>
      </c>
      <c r="N559" t="s">
        <v>7106</v>
      </c>
    </row>
    <row r="560" spans="1:14" x14ac:dyDescent="0.35">
      <c r="A560" t="s">
        <v>15325</v>
      </c>
      <c r="B560" t="s">
        <v>15326</v>
      </c>
      <c r="C560" t="s">
        <v>15327</v>
      </c>
      <c r="D560" t="s">
        <v>10</v>
      </c>
      <c r="E560" t="s">
        <v>15328</v>
      </c>
      <c r="F560">
        <v>0</v>
      </c>
      <c r="H560" t="str">
        <f>VLOOKUP(Table16[[#This Row],[Column1]],J:K,2,FALSE)</f>
        <v>Insta-Pumps Engineering Ltd.</v>
      </c>
      <c r="J560" t="s">
        <v>15325</v>
      </c>
      <c r="K560" t="s">
        <v>15326</v>
      </c>
      <c r="L560">
        <v>0</v>
      </c>
      <c r="N560" t="s">
        <v>7106</v>
      </c>
    </row>
    <row r="561" spans="1:14" x14ac:dyDescent="0.35">
      <c r="A561" t="s">
        <v>15329</v>
      </c>
      <c r="B561" t="s">
        <v>15330</v>
      </c>
      <c r="C561" t="s">
        <v>30988</v>
      </c>
      <c r="D561" t="s">
        <v>10</v>
      </c>
      <c r="E561" t="s">
        <v>15331</v>
      </c>
      <c r="F561">
        <v>0</v>
      </c>
      <c r="H561" t="str">
        <f>VLOOKUP(Table16[[#This Row],[Column1]],J:K,2,FALSE)</f>
        <v>Resta Ltd</v>
      </c>
      <c r="J561" t="s">
        <v>15329</v>
      </c>
      <c r="K561" t="s">
        <v>15330</v>
      </c>
      <c r="L561">
        <v>0</v>
      </c>
      <c r="N561" t="s">
        <v>7106</v>
      </c>
    </row>
    <row r="562" spans="1:14" x14ac:dyDescent="0.35">
      <c r="A562" t="s">
        <v>15332</v>
      </c>
      <c r="B562" t="s">
        <v>15333</v>
      </c>
      <c r="C562" t="s">
        <v>15334</v>
      </c>
      <c r="D562" t="s">
        <v>10</v>
      </c>
      <c r="E562" t="s">
        <v>15335</v>
      </c>
      <c r="F562">
        <v>0</v>
      </c>
      <c r="H562" t="str">
        <f>VLOOKUP(Table16[[#This Row],[Column1]],J:K,2,FALSE)</f>
        <v>Noel Creative Media Ltd</v>
      </c>
      <c r="J562" t="s">
        <v>15332</v>
      </c>
      <c r="K562" t="s">
        <v>15333</v>
      </c>
      <c r="L562">
        <v>0</v>
      </c>
      <c r="N562" t="s">
        <v>7106</v>
      </c>
    </row>
    <row r="563" spans="1:14" x14ac:dyDescent="0.35">
      <c r="A563" t="s">
        <v>15336</v>
      </c>
      <c r="B563" t="s">
        <v>15337</v>
      </c>
      <c r="C563" t="s">
        <v>10</v>
      </c>
      <c r="D563" t="s">
        <v>10</v>
      </c>
      <c r="E563" t="s">
        <v>15338</v>
      </c>
      <c r="F563">
        <v>0</v>
      </c>
      <c r="H563" t="str">
        <f>VLOOKUP(Table16[[#This Row],[Column1]],J:K,2,FALSE)</f>
        <v>Kenlees Graphic Printers</v>
      </c>
      <c r="J563" t="s">
        <v>15336</v>
      </c>
      <c r="K563" t="s">
        <v>15337</v>
      </c>
      <c r="L563">
        <v>0</v>
      </c>
      <c r="N563" t="s">
        <v>7106</v>
      </c>
    </row>
    <row r="564" spans="1:14" x14ac:dyDescent="0.35">
      <c r="A564" t="s">
        <v>15339</v>
      </c>
      <c r="B564" t="s">
        <v>15340</v>
      </c>
      <c r="C564" t="s">
        <v>15341</v>
      </c>
      <c r="D564" t="s">
        <v>10</v>
      </c>
      <c r="E564" t="s">
        <v>15342</v>
      </c>
      <c r="F564">
        <v>0</v>
      </c>
      <c r="H564" t="str">
        <f>VLOOKUP(Table16[[#This Row],[Column1]],J:K,2,FALSE)</f>
        <v>Buttonwood Enterprise Limited</v>
      </c>
      <c r="J564" t="s">
        <v>15339</v>
      </c>
      <c r="K564" t="s">
        <v>15340</v>
      </c>
      <c r="L564">
        <v>0</v>
      </c>
      <c r="N564" t="s">
        <v>7106</v>
      </c>
    </row>
    <row r="565" spans="1:14" x14ac:dyDescent="0.35">
      <c r="A565" t="s">
        <v>15343</v>
      </c>
      <c r="B565" t="s">
        <v>15344</v>
      </c>
      <c r="C565" t="s">
        <v>30989</v>
      </c>
      <c r="D565" t="s">
        <v>10</v>
      </c>
      <c r="E565" t="s">
        <v>15345</v>
      </c>
      <c r="F565">
        <v>0</v>
      </c>
      <c r="H565" t="str">
        <f>VLOOKUP(Table16[[#This Row],[Column1]],J:K,2,FALSE)</f>
        <v>Haso Enterprises</v>
      </c>
      <c r="J565" t="s">
        <v>15343</v>
      </c>
      <c r="K565" t="s">
        <v>15344</v>
      </c>
      <c r="L565">
        <v>0</v>
      </c>
      <c r="N565" t="s">
        <v>7106</v>
      </c>
    </row>
    <row r="566" spans="1:14" x14ac:dyDescent="0.35">
      <c r="A566" t="s">
        <v>15346</v>
      </c>
      <c r="B566" t="s">
        <v>15347</v>
      </c>
      <c r="C566" t="s">
        <v>10</v>
      </c>
      <c r="D566" t="s">
        <v>10</v>
      </c>
      <c r="E566" t="s">
        <v>15348</v>
      </c>
      <c r="F566">
        <v>0</v>
      </c>
      <c r="H566" t="str">
        <f>VLOOKUP(Table16[[#This Row],[Column1]],J:K,2,FALSE)</f>
        <v>Lpeyan Abdiyakhiche</v>
      </c>
      <c r="J566" t="s">
        <v>15346</v>
      </c>
      <c r="K566" t="s">
        <v>15347</v>
      </c>
      <c r="L566">
        <v>0</v>
      </c>
      <c r="N566" t="s">
        <v>7106</v>
      </c>
    </row>
    <row r="567" spans="1:14" x14ac:dyDescent="0.35">
      <c r="A567" t="s">
        <v>15349</v>
      </c>
      <c r="B567" t="s">
        <v>15350</v>
      </c>
      <c r="C567" t="s">
        <v>15351</v>
      </c>
      <c r="D567" t="s">
        <v>10</v>
      </c>
      <c r="E567" t="s">
        <v>15352</v>
      </c>
      <c r="F567">
        <v>0</v>
      </c>
      <c r="H567" t="str">
        <f>VLOOKUP(Table16[[#This Row],[Column1]],J:K,2,FALSE)</f>
        <v>Tides Trading &amp; Enterprises Ltd</v>
      </c>
      <c r="J567" t="s">
        <v>15349</v>
      </c>
      <c r="K567" t="s">
        <v>15350</v>
      </c>
      <c r="L567">
        <v>0</v>
      </c>
      <c r="N567" t="s">
        <v>7106</v>
      </c>
    </row>
    <row r="568" spans="1:14" x14ac:dyDescent="0.35">
      <c r="A568" t="s">
        <v>15353</v>
      </c>
      <c r="B568" t="s">
        <v>15354</v>
      </c>
      <c r="C568" t="s">
        <v>15355</v>
      </c>
      <c r="D568" t="s">
        <v>10</v>
      </c>
      <c r="E568" t="s">
        <v>15356</v>
      </c>
      <c r="F568">
        <v>0</v>
      </c>
      <c r="H568" t="str">
        <f>VLOOKUP(Table16[[#This Row],[Column1]],J:K,2,FALSE)</f>
        <v>Scope Design Systems</v>
      </c>
      <c r="J568" t="s">
        <v>15353</v>
      </c>
      <c r="K568" t="s">
        <v>15354</v>
      </c>
      <c r="L568">
        <v>0</v>
      </c>
      <c r="N568" t="s">
        <v>7106</v>
      </c>
    </row>
    <row r="569" spans="1:14" x14ac:dyDescent="0.35">
      <c r="A569" t="s">
        <v>15357</v>
      </c>
      <c r="B569" t="s">
        <v>15358</v>
      </c>
      <c r="C569" t="s">
        <v>30990</v>
      </c>
      <c r="D569" t="s">
        <v>10</v>
      </c>
      <c r="E569" t="s">
        <v>15359</v>
      </c>
      <c r="F569">
        <v>0</v>
      </c>
      <c r="H569" t="str">
        <f>VLOOKUP(Table16[[#This Row],[Column1]],J:K,2,FALSE)</f>
        <v>Henry Njuguna</v>
      </c>
      <c r="J569" t="s">
        <v>15357</v>
      </c>
      <c r="K569" t="s">
        <v>15358</v>
      </c>
      <c r="L569">
        <v>0</v>
      </c>
      <c r="N569" t="s">
        <v>7106</v>
      </c>
    </row>
    <row r="570" spans="1:14" x14ac:dyDescent="0.35">
      <c r="A570" t="s">
        <v>15360</v>
      </c>
      <c r="B570" t="s">
        <v>15361</v>
      </c>
      <c r="C570" t="s">
        <v>30991</v>
      </c>
      <c r="D570" t="s">
        <v>10</v>
      </c>
      <c r="E570" t="s">
        <v>15362</v>
      </c>
      <c r="F570">
        <v>0</v>
      </c>
      <c r="H570" t="str">
        <f>VLOOKUP(Table16[[#This Row],[Column1]],J:K,2,FALSE)</f>
        <v>Sifabe Enterprises</v>
      </c>
      <c r="J570" t="s">
        <v>15360</v>
      </c>
      <c r="K570" t="s">
        <v>15361</v>
      </c>
      <c r="L570">
        <v>0</v>
      </c>
      <c r="N570" t="s">
        <v>7106</v>
      </c>
    </row>
    <row r="571" spans="1:14" x14ac:dyDescent="0.35">
      <c r="A571" t="s">
        <v>15363</v>
      </c>
      <c r="B571" t="s">
        <v>15364</v>
      </c>
      <c r="C571" t="s">
        <v>15365</v>
      </c>
      <c r="D571" t="s">
        <v>10</v>
      </c>
      <c r="E571" t="s">
        <v>15366</v>
      </c>
      <c r="F571">
        <v>32985.599999999999</v>
      </c>
      <c r="H571" t="str">
        <f>VLOOKUP(Table16[[#This Row],[Column1]],J:K,2,FALSE)</f>
        <v>Achelis Material Handling Ltd</v>
      </c>
      <c r="J571" t="s">
        <v>15363</v>
      </c>
      <c r="K571" t="s">
        <v>15364</v>
      </c>
      <c r="L571">
        <v>0</v>
      </c>
      <c r="N571" t="s">
        <v>7106</v>
      </c>
    </row>
    <row r="572" spans="1:14" x14ac:dyDescent="0.35">
      <c r="A572" t="s">
        <v>15367</v>
      </c>
      <c r="B572" t="s">
        <v>15368</v>
      </c>
      <c r="C572" t="s">
        <v>15369</v>
      </c>
      <c r="D572" t="s">
        <v>10</v>
      </c>
      <c r="E572" t="s">
        <v>15370</v>
      </c>
      <c r="F572">
        <v>131150</v>
      </c>
      <c r="H572" t="str">
        <f>VLOOKUP(Table16[[#This Row],[Column1]],J:K,2,FALSE)</f>
        <v>Nomad Palace</v>
      </c>
      <c r="J572" t="s">
        <v>15367</v>
      </c>
      <c r="K572" t="s">
        <v>15368</v>
      </c>
      <c r="L572" s="4">
        <v>47150</v>
      </c>
      <c r="M572" s="4"/>
      <c r="N572" t="s">
        <v>7106</v>
      </c>
    </row>
    <row r="573" spans="1:14" x14ac:dyDescent="0.35">
      <c r="A573" t="s">
        <v>15371</v>
      </c>
      <c r="B573" t="s">
        <v>12501</v>
      </c>
      <c r="C573" t="s">
        <v>10</v>
      </c>
      <c r="D573" t="s">
        <v>10</v>
      </c>
      <c r="E573" t="s">
        <v>15372</v>
      </c>
      <c r="F573">
        <v>0</v>
      </c>
      <c r="H573" t="str">
        <f>VLOOKUP(Table16[[#This Row],[Column1]],J:K,2,FALSE)</f>
        <v>Serve Consult</v>
      </c>
      <c r="J573" t="s">
        <v>15371</v>
      </c>
      <c r="K573" t="s">
        <v>12501</v>
      </c>
      <c r="L573">
        <v>0</v>
      </c>
      <c r="N573" t="s">
        <v>7106</v>
      </c>
    </row>
    <row r="574" spans="1:14" x14ac:dyDescent="0.35">
      <c r="A574" t="s">
        <v>15373</v>
      </c>
      <c r="B574" t="s">
        <v>15374</v>
      </c>
      <c r="C574" t="s">
        <v>10</v>
      </c>
      <c r="D574" t="s">
        <v>10</v>
      </c>
      <c r="E574" t="s">
        <v>15375</v>
      </c>
      <c r="F574">
        <v>0</v>
      </c>
      <c r="H574" t="str">
        <f>VLOOKUP(Table16[[#This Row],[Column1]],J:K,2,FALSE)</f>
        <v>Izzipoint Supermarket</v>
      </c>
      <c r="J574" t="s">
        <v>15373</v>
      </c>
      <c r="K574" t="s">
        <v>15374</v>
      </c>
      <c r="L574">
        <v>0</v>
      </c>
      <c r="N574" t="s">
        <v>7106</v>
      </c>
    </row>
    <row r="575" spans="1:14" x14ac:dyDescent="0.35">
      <c r="A575" t="s">
        <v>15376</v>
      </c>
      <c r="B575" t="s">
        <v>15377</v>
      </c>
      <c r="C575" t="s">
        <v>15378</v>
      </c>
      <c r="D575" t="s">
        <v>10</v>
      </c>
      <c r="E575" t="s">
        <v>15379</v>
      </c>
      <c r="F575">
        <v>1318935</v>
      </c>
      <c r="H575" t="str">
        <f>VLOOKUP(Table16[[#This Row],[Column1]],J:K,2,FALSE)</f>
        <v>Gaba Investments (K) Ltd</v>
      </c>
      <c r="J575" t="s">
        <v>15376</v>
      </c>
      <c r="K575" t="s">
        <v>15377</v>
      </c>
      <c r="L575" s="4">
        <v>1318935</v>
      </c>
      <c r="M575" s="4"/>
      <c r="N575" t="s">
        <v>7106</v>
      </c>
    </row>
    <row r="576" spans="1:14" x14ac:dyDescent="0.35">
      <c r="A576" t="s">
        <v>15380</v>
      </c>
      <c r="B576" t="s">
        <v>15381</v>
      </c>
      <c r="C576" t="s">
        <v>10</v>
      </c>
      <c r="D576" t="s">
        <v>10</v>
      </c>
      <c r="E576" t="s">
        <v>15382</v>
      </c>
      <c r="F576">
        <v>0</v>
      </c>
      <c r="H576" t="str">
        <f>VLOOKUP(Table16[[#This Row],[Column1]],J:K,2,FALSE)</f>
        <v>Safari Plaza Restaurant -Kainuk</v>
      </c>
      <c r="J576" t="s">
        <v>15380</v>
      </c>
      <c r="K576" t="s">
        <v>15381</v>
      </c>
      <c r="L576">
        <v>0</v>
      </c>
      <c r="N576" t="s">
        <v>7106</v>
      </c>
    </row>
    <row r="577" spans="1:14" x14ac:dyDescent="0.35">
      <c r="A577" t="s">
        <v>15383</v>
      </c>
      <c r="B577" t="s">
        <v>15384</v>
      </c>
      <c r="C577" t="s">
        <v>30992</v>
      </c>
      <c r="D577" t="s">
        <v>10</v>
      </c>
      <c r="E577" t="s">
        <v>15385</v>
      </c>
      <c r="F577">
        <v>0</v>
      </c>
      <c r="H577" t="str">
        <f>VLOOKUP(Table16[[#This Row],[Column1]],J:K,2,FALSE)</f>
        <v>Avtech Systems Ltd</v>
      </c>
      <c r="J577" t="s">
        <v>15383</v>
      </c>
      <c r="K577" t="s">
        <v>15384</v>
      </c>
      <c r="L577">
        <v>0</v>
      </c>
      <c r="N577" t="s">
        <v>7106</v>
      </c>
    </row>
    <row r="578" spans="1:14" x14ac:dyDescent="0.35">
      <c r="A578" t="s">
        <v>15386</v>
      </c>
      <c r="B578" t="s">
        <v>12339</v>
      </c>
      <c r="C578" t="s">
        <v>30993</v>
      </c>
      <c r="D578" t="s">
        <v>10</v>
      </c>
      <c r="E578" t="s">
        <v>15387</v>
      </c>
      <c r="F578">
        <v>-0.36</v>
      </c>
      <c r="H578" t="str">
        <f>VLOOKUP(Table16[[#This Row],[Column1]],J:K,2,FALSE)</f>
        <v>Hotpoint Appliances Ltd</v>
      </c>
      <c r="J578" t="s">
        <v>15386</v>
      </c>
      <c r="K578" t="s">
        <v>12339</v>
      </c>
      <c r="L578">
        <v>-0.36</v>
      </c>
      <c r="N578" t="s">
        <v>7106</v>
      </c>
    </row>
    <row r="579" spans="1:14" x14ac:dyDescent="0.35">
      <c r="A579" t="s">
        <v>15388</v>
      </c>
      <c r="B579" t="s">
        <v>15389</v>
      </c>
      <c r="C579" t="s">
        <v>30994</v>
      </c>
      <c r="D579" t="s">
        <v>10</v>
      </c>
      <c r="E579" t="s">
        <v>15390</v>
      </c>
      <c r="F579">
        <v>0</v>
      </c>
      <c r="H579" t="str">
        <f>VLOOKUP(Table16[[#This Row],[Column1]],J:K,2,FALSE)</f>
        <v>Edrose Investments</v>
      </c>
      <c r="J579" t="s">
        <v>15388</v>
      </c>
      <c r="K579" t="s">
        <v>15389</v>
      </c>
      <c r="L579">
        <v>0</v>
      </c>
      <c r="N579" t="s">
        <v>7106</v>
      </c>
    </row>
    <row r="580" spans="1:14" x14ac:dyDescent="0.35">
      <c r="A580" t="s">
        <v>15391</v>
      </c>
      <c r="B580" t="s">
        <v>15392</v>
      </c>
      <c r="C580" t="s">
        <v>30995</v>
      </c>
      <c r="D580" t="s">
        <v>10</v>
      </c>
      <c r="E580" t="s">
        <v>15393</v>
      </c>
      <c r="F580">
        <v>0</v>
      </c>
      <c r="H580" t="str">
        <f>VLOOKUP(Table16[[#This Row],[Column1]],J:K,2,FALSE)</f>
        <v>Katungate Contractors Ltd</v>
      </c>
      <c r="J580" t="s">
        <v>15391</v>
      </c>
      <c r="K580" t="s">
        <v>15392</v>
      </c>
      <c r="L580">
        <v>0</v>
      </c>
      <c r="N580" t="s">
        <v>7106</v>
      </c>
    </row>
    <row r="581" spans="1:14" x14ac:dyDescent="0.35">
      <c r="A581" t="s">
        <v>15394</v>
      </c>
      <c r="B581" t="s">
        <v>15395</v>
      </c>
      <c r="C581" t="s">
        <v>15396</v>
      </c>
      <c r="D581" t="s">
        <v>10</v>
      </c>
      <c r="E581" t="s">
        <v>15397</v>
      </c>
      <c r="F581">
        <v>0</v>
      </c>
      <c r="H581" t="str">
        <f>VLOOKUP(Table16[[#This Row],[Column1]],J:K,2,FALSE)</f>
        <v>Auto Village</v>
      </c>
      <c r="J581" t="s">
        <v>15394</v>
      </c>
      <c r="K581" t="s">
        <v>15395</v>
      </c>
      <c r="L581">
        <v>0</v>
      </c>
      <c r="N581" t="s">
        <v>7106</v>
      </c>
    </row>
    <row r="582" spans="1:14" x14ac:dyDescent="0.35">
      <c r="A582" t="s">
        <v>15398</v>
      </c>
      <c r="B582" t="s">
        <v>15399</v>
      </c>
      <c r="C582" t="s">
        <v>15400</v>
      </c>
      <c r="D582" t="s">
        <v>10</v>
      </c>
      <c r="E582" t="s">
        <v>15401</v>
      </c>
      <c r="F582">
        <v>0</v>
      </c>
      <c r="H582" t="str">
        <f>VLOOKUP(Table16[[#This Row],[Column1]],J:K,2,FALSE)</f>
        <v>Indepth Water Services &amp; Mgt</v>
      </c>
      <c r="J582" t="s">
        <v>15398</v>
      </c>
      <c r="K582" t="s">
        <v>15399</v>
      </c>
      <c r="L582">
        <v>0</v>
      </c>
      <c r="N582" t="s">
        <v>7106</v>
      </c>
    </row>
    <row r="583" spans="1:14" x14ac:dyDescent="0.35">
      <c r="A583" t="s">
        <v>15402</v>
      </c>
      <c r="B583" t="s">
        <v>15403</v>
      </c>
      <c r="C583" t="s">
        <v>15404</v>
      </c>
      <c r="D583" t="s">
        <v>10</v>
      </c>
      <c r="E583" t="s">
        <v>15405</v>
      </c>
      <c r="F583">
        <v>0</v>
      </c>
      <c r="H583" t="str">
        <f>VLOOKUP(Table16[[#This Row],[Column1]],J:K,2,FALSE)</f>
        <v>Gath Management Ltd</v>
      </c>
      <c r="J583" t="s">
        <v>15402</v>
      </c>
      <c r="K583" t="s">
        <v>15403</v>
      </c>
      <c r="L583">
        <v>0</v>
      </c>
      <c r="N583" t="s">
        <v>7106</v>
      </c>
    </row>
    <row r="584" spans="1:14" x14ac:dyDescent="0.35">
      <c r="A584" t="s">
        <v>15406</v>
      </c>
      <c r="B584" t="s">
        <v>15407</v>
      </c>
      <c r="C584" t="s">
        <v>15408</v>
      </c>
      <c r="D584" t="s">
        <v>10</v>
      </c>
      <c r="E584" t="s">
        <v>15409</v>
      </c>
      <c r="F584">
        <v>0</v>
      </c>
      <c r="H584" t="str">
        <f>VLOOKUP(Table16[[#This Row],[Column1]],J:K,2,FALSE)</f>
        <v>Access Kenya Group Ltd</v>
      </c>
      <c r="J584" t="s">
        <v>15406</v>
      </c>
      <c r="K584" t="s">
        <v>15407</v>
      </c>
      <c r="L584">
        <v>0</v>
      </c>
      <c r="N584" t="s">
        <v>7106</v>
      </c>
    </row>
    <row r="585" spans="1:14" x14ac:dyDescent="0.35">
      <c r="A585" t="s">
        <v>15410</v>
      </c>
      <c r="B585" t="s">
        <v>15411</v>
      </c>
      <c r="C585" t="s">
        <v>10</v>
      </c>
      <c r="D585" t="s">
        <v>10</v>
      </c>
      <c r="E585" t="s">
        <v>15412</v>
      </c>
      <c r="F585">
        <v>0</v>
      </c>
      <c r="H585" t="str">
        <f>VLOOKUP(Table16[[#This Row],[Column1]],J:K,2,FALSE)</f>
        <v>Lokaniki Todongoria</v>
      </c>
      <c r="J585" t="s">
        <v>15410</v>
      </c>
      <c r="K585" t="s">
        <v>15411</v>
      </c>
      <c r="L585">
        <v>0</v>
      </c>
      <c r="N585" t="s">
        <v>7106</v>
      </c>
    </row>
    <row r="586" spans="1:14" x14ac:dyDescent="0.35">
      <c r="A586" t="s">
        <v>15413</v>
      </c>
      <c r="B586" t="s">
        <v>15414</v>
      </c>
      <c r="C586" t="s">
        <v>30996</v>
      </c>
      <c r="D586" t="s">
        <v>10</v>
      </c>
      <c r="E586" t="s">
        <v>15415</v>
      </c>
      <c r="F586">
        <v>0</v>
      </c>
      <c r="H586" t="str">
        <f>VLOOKUP(Table16[[#This Row],[Column1]],J:K,2,FALSE)</f>
        <v>Waterways Africa</v>
      </c>
      <c r="J586" t="s">
        <v>15413</v>
      </c>
      <c r="K586" t="s">
        <v>15414</v>
      </c>
      <c r="L586">
        <v>0</v>
      </c>
      <c r="N586" t="s">
        <v>7106</v>
      </c>
    </row>
    <row r="587" spans="1:14" x14ac:dyDescent="0.35">
      <c r="A587" t="s">
        <v>15416</v>
      </c>
      <c r="B587" t="s">
        <v>15417</v>
      </c>
      <c r="C587" t="s">
        <v>15418</v>
      </c>
      <c r="D587" t="s">
        <v>10</v>
      </c>
      <c r="E587" t="s">
        <v>15419</v>
      </c>
      <c r="F587">
        <v>0</v>
      </c>
      <c r="H587" t="str">
        <f>VLOOKUP(Table16[[#This Row],[Column1]],J:K,2,FALSE)</f>
        <v>Homa Bay Tourist Hotel Ltd</v>
      </c>
      <c r="J587" t="s">
        <v>15416</v>
      </c>
      <c r="K587" t="s">
        <v>15417</v>
      </c>
      <c r="L587">
        <v>0</v>
      </c>
      <c r="N587" t="s">
        <v>7106</v>
      </c>
    </row>
    <row r="588" spans="1:14" x14ac:dyDescent="0.35">
      <c r="A588" t="s">
        <v>15420</v>
      </c>
      <c r="B588" t="s">
        <v>15421</v>
      </c>
      <c r="C588" t="s">
        <v>30997</v>
      </c>
      <c r="D588" t="s">
        <v>10</v>
      </c>
      <c r="E588" t="s">
        <v>15422</v>
      </c>
      <c r="F588">
        <v>0</v>
      </c>
      <c r="H588" t="str">
        <f>VLOOKUP(Table16[[#This Row],[Column1]],J:K,2,FALSE)</f>
        <v>Titanic Hotel</v>
      </c>
      <c r="J588" t="s">
        <v>15420</v>
      </c>
      <c r="K588" t="s">
        <v>15421</v>
      </c>
      <c r="L588">
        <v>0</v>
      </c>
      <c r="N588" t="s">
        <v>7106</v>
      </c>
    </row>
    <row r="589" spans="1:14" x14ac:dyDescent="0.35">
      <c r="A589" t="s">
        <v>15423</v>
      </c>
      <c r="B589" t="s">
        <v>15424</v>
      </c>
      <c r="C589" t="s">
        <v>10</v>
      </c>
      <c r="D589" t="s">
        <v>10</v>
      </c>
      <c r="E589" t="s">
        <v>15425</v>
      </c>
      <c r="F589">
        <v>18000</v>
      </c>
      <c r="H589" t="str">
        <f>VLOOKUP(Table16[[#This Row],[Column1]],J:K,2,FALSE)</f>
        <v>KRCS Marsabit Branch</v>
      </c>
      <c r="J589" t="s">
        <v>15423</v>
      </c>
      <c r="K589" t="s">
        <v>15424</v>
      </c>
      <c r="L589" s="4">
        <v>18000</v>
      </c>
      <c r="M589" s="4"/>
      <c r="N589" t="s">
        <v>7106</v>
      </c>
    </row>
    <row r="590" spans="1:14" x14ac:dyDescent="0.35">
      <c r="A590" t="s">
        <v>15426</v>
      </c>
      <c r="B590" t="s">
        <v>15427</v>
      </c>
      <c r="C590" t="s">
        <v>15428</v>
      </c>
      <c r="D590" t="s">
        <v>10</v>
      </c>
      <c r="E590" t="s">
        <v>15429</v>
      </c>
      <c r="F590">
        <v>0</v>
      </c>
      <c r="H590" t="str">
        <f>VLOOKUP(Table16[[#This Row],[Column1]],J:K,2,FALSE)</f>
        <v>Artscape Ltd</v>
      </c>
      <c r="J590" t="s">
        <v>15426</v>
      </c>
      <c r="K590" t="s">
        <v>15427</v>
      </c>
      <c r="L590">
        <v>0</v>
      </c>
      <c r="N590" t="s">
        <v>7106</v>
      </c>
    </row>
    <row r="591" spans="1:14" x14ac:dyDescent="0.35">
      <c r="A591" t="s">
        <v>15430</v>
      </c>
      <c r="B591" t="s">
        <v>15431</v>
      </c>
      <c r="C591" t="s">
        <v>15432</v>
      </c>
      <c r="D591" t="s">
        <v>10</v>
      </c>
      <c r="E591" t="s">
        <v>15433</v>
      </c>
      <c r="F591">
        <v>0</v>
      </c>
      <c r="H591" t="str">
        <f>VLOOKUP(Table16[[#This Row],[Column1]],J:K,2,FALSE)</f>
        <v>Isolutions Associates</v>
      </c>
      <c r="J591" t="s">
        <v>15430</v>
      </c>
      <c r="K591" t="s">
        <v>15431</v>
      </c>
      <c r="L591">
        <v>0</v>
      </c>
      <c r="N591" t="s">
        <v>7106</v>
      </c>
    </row>
    <row r="592" spans="1:14" x14ac:dyDescent="0.35">
      <c r="A592" t="s">
        <v>15434</v>
      </c>
      <c r="B592" t="s">
        <v>15435</v>
      </c>
      <c r="C592" t="s">
        <v>15436</v>
      </c>
      <c r="D592" t="s">
        <v>10</v>
      </c>
      <c r="E592" t="s">
        <v>15437</v>
      </c>
      <c r="F592">
        <v>0</v>
      </c>
      <c r="H592" t="str">
        <f>VLOOKUP(Table16[[#This Row],[Column1]],J:K,2,FALSE)</f>
        <v>Al-Hussain Investment</v>
      </c>
      <c r="J592" t="s">
        <v>15434</v>
      </c>
      <c r="K592" t="s">
        <v>15435</v>
      </c>
      <c r="L592">
        <v>0</v>
      </c>
      <c r="N592" t="s">
        <v>7106</v>
      </c>
    </row>
    <row r="593" spans="1:14" x14ac:dyDescent="0.35">
      <c r="A593" t="s">
        <v>15438</v>
      </c>
      <c r="B593" t="s">
        <v>15439</v>
      </c>
      <c r="C593" t="s">
        <v>15440</v>
      </c>
      <c r="D593" t="s">
        <v>10</v>
      </c>
      <c r="E593" t="s">
        <v>15441</v>
      </c>
      <c r="F593">
        <v>154000</v>
      </c>
      <c r="H593" t="str">
        <f>VLOOKUP(Table16[[#This Row],[Column1]],J:K,2,FALSE)</f>
        <v>Kisumu Hotel</v>
      </c>
      <c r="J593" t="s">
        <v>15438</v>
      </c>
      <c r="K593" t="s">
        <v>15439</v>
      </c>
      <c r="L593" s="4">
        <v>154000</v>
      </c>
      <c r="M593" s="4"/>
      <c r="N593" t="s">
        <v>7106</v>
      </c>
    </row>
    <row r="594" spans="1:14" x14ac:dyDescent="0.35">
      <c r="A594" t="s">
        <v>15442</v>
      </c>
      <c r="B594" t="s">
        <v>12485</v>
      </c>
      <c r="C594" t="s">
        <v>30998</v>
      </c>
      <c r="D594" t="s">
        <v>10</v>
      </c>
      <c r="E594" t="s">
        <v>15443</v>
      </c>
      <c r="F594">
        <v>0</v>
      </c>
      <c r="H594" t="str">
        <f>VLOOKUP(Table16[[#This Row],[Column1]],J:K,2,FALSE)</f>
        <v>Mazen Royal Furnishers</v>
      </c>
      <c r="J594" t="s">
        <v>15442</v>
      </c>
      <c r="K594" t="s">
        <v>12485</v>
      </c>
      <c r="L594">
        <v>0</v>
      </c>
      <c r="N594" t="s">
        <v>7106</v>
      </c>
    </row>
    <row r="595" spans="1:14" x14ac:dyDescent="0.35">
      <c r="A595" t="s">
        <v>15444</v>
      </c>
      <c r="B595" t="s">
        <v>12160</v>
      </c>
      <c r="C595" t="s">
        <v>30999</v>
      </c>
      <c r="D595" t="s">
        <v>10</v>
      </c>
      <c r="E595" t="s">
        <v>15445</v>
      </c>
      <c r="F595">
        <v>0</v>
      </c>
      <c r="H595" t="str">
        <f>VLOOKUP(Table16[[#This Row],[Column1]],J:K,2,FALSE)</f>
        <v>Kartasi Industries</v>
      </c>
      <c r="J595" t="s">
        <v>15444</v>
      </c>
      <c r="K595" t="s">
        <v>12160</v>
      </c>
      <c r="L595">
        <v>0</v>
      </c>
      <c r="N595" t="s">
        <v>7106</v>
      </c>
    </row>
    <row r="596" spans="1:14" x14ac:dyDescent="0.35">
      <c r="A596" t="s">
        <v>15446</v>
      </c>
      <c r="B596" t="s">
        <v>15447</v>
      </c>
      <c r="C596" t="s">
        <v>31000</v>
      </c>
      <c r="D596" t="s">
        <v>10</v>
      </c>
      <c r="E596" t="s">
        <v>15448</v>
      </c>
      <c r="F596">
        <v>0</v>
      </c>
      <c r="H596" t="str">
        <f>VLOOKUP(Table16[[#This Row],[Column1]],J:K,2,FALSE)</f>
        <v>Nemlon Enterprises</v>
      </c>
      <c r="J596" t="s">
        <v>15446</v>
      </c>
      <c r="K596" t="s">
        <v>15447</v>
      </c>
      <c r="L596" s="4">
        <v>88740</v>
      </c>
      <c r="M596" s="4"/>
      <c r="N596" t="s">
        <v>7106</v>
      </c>
    </row>
    <row r="597" spans="1:14" x14ac:dyDescent="0.35">
      <c r="A597" t="s">
        <v>15449</v>
      </c>
      <c r="B597" t="s">
        <v>15450</v>
      </c>
      <c r="C597" t="s">
        <v>31001</v>
      </c>
      <c r="D597" t="s">
        <v>10</v>
      </c>
      <c r="E597" t="s">
        <v>15451</v>
      </c>
      <c r="F597">
        <v>0</v>
      </c>
      <c r="H597" t="str">
        <f>VLOOKUP(Table16[[#This Row],[Column1]],J:K,2,FALSE)</f>
        <v>Savage Wilderness Safaris Ltd</v>
      </c>
      <c r="J597" t="s">
        <v>15449</v>
      </c>
      <c r="K597" t="s">
        <v>15450</v>
      </c>
      <c r="L597">
        <v>0</v>
      </c>
      <c r="N597" t="s">
        <v>7106</v>
      </c>
    </row>
    <row r="598" spans="1:14" x14ac:dyDescent="0.35">
      <c r="A598" t="s">
        <v>15452</v>
      </c>
      <c r="B598" t="s">
        <v>15453</v>
      </c>
      <c r="C598" t="s">
        <v>10</v>
      </c>
      <c r="D598" t="s">
        <v>10</v>
      </c>
      <c r="E598" t="s">
        <v>15454</v>
      </c>
      <c r="F598">
        <v>0</v>
      </c>
      <c r="H598" t="str">
        <f>VLOOKUP(Table16[[#This Row],[Column1]],J:K,2,FALSE)</f>
        <v>Wananchi Canvas &amp; Tents</v>
      </c>
      <c r="J598" t="s">
        <v>15452</v>
      </c>
      <c r="K598" t="s">
        <v>15453</v>
      </c>
      <c r="L598">
        <v>0</v>
      </c>
      <c r="N598" t="s">
        <v>7106</v>
      </c>
    </row>
    <row r="599" spans="1:14" x14ac:dyDescent="0.35">
      <c r="A599" t="s">
        <v>15455</v>
      </c>
      <c r="B599" t="s">
        <v>15456</v>
      </c>
      <c r="C599" t="s">
        <v>31002</v>
      </c>
      <c r="D599" t="s">
        <v>10</v>
      </c>
      <c r="E599" t="s">
        <v>15457</v>
      </c>
      <c r="F599">
        <v>0</v>
      </c>
      <c r="H599" t="str">
        <f>VLOOKUP(Table16[[#This Row],[Column1]],J:K,2,FALSE)</f>
        <v>Turkana South Enterprises</v>
      </c>
      <c r="J599" t="s">
        <v>15455</v>
      </c>
      <c r="K599" t="s">
        <v>15456</v>
      </c>
      <c r="L599">
        <v>0</v>
      </c>
      <c r="N599" t="s">
        <v>7106</v>
      </c>
    </row>
    <row r="600" spans="1:14" x14ac:dyDescent="0.35">
      <c r="A600" t="s">
        <v>15458</v>
      </c>
      <c r="B600" t="s">
        <v>15459</v>
      </c>
      <c r="C600" t="s">
        <v>15460</v>
      </c>
      <c r="D600" t="s">
        <v>10</v>
      </c>
      <c r="E600" t="s">
        <v>15461</v>
      </c>
      <c r="F600">
        <v>0</v>
      </c>
      <c r="H600" t="str">
        <f>VLOOKUP(Table16[[#This Row],[Column1]],J:K,2,FALSE)</f>
        <v>Chem-Labs Limited</v>
      </c>
      <c r="J600" t="s">
        <v>15458</v>
      </c>
      <c r="K600" t="s">
        <v>15459</v>
      </c>
      <c r="L600">
        <v>0</v>
      </c>
      <c r="N600" t="s">
        <v>7106</v>
      </c>
    </row>
    <row r="601" spans="1:14" x14ac:dyDescent="0.35">
      <c r="A601" t="s">
        <v>15462</v>
      </c>
      <c r="B601" t="s">
        <v>15463</v>
      </c>
      <c r="C601" t="s">
        <v>15464</v>
      </c>
      <c r="D601" t="s">
        <v>10</v>
      </c>
      <c r="E601" t="s">
        <v>15465</v>
      </c>
      <c r="F601">
        <v>0</v>
      </c>
      <c r="H601" t="str">
        <f>VLOOKUP(Table16[[#This Row],[Column1]],J:K,2,FALSE)</f>
        <v>Centre for Corporate Governanc</v>
      </c>
      <c r="J601" t="s">
        <v>15462</v>
      </c>
      <c r="K601" t="s">
        <v>15463</v>
      </c>
      <c r="L601">
        <v>0</v>
      </c>
      <c r="N601" t="s">
        <v>7106</v>
      </c>
    </row>
    <row r="602" spans="1:14" x14ac:dyDescent="0.35">
      <c r="A602" t="s">
        <v>15466</v>
      </c>
      <c r="B602" t="s">
        <v>15467</v>
      </c>
      <c r="C602" t="s">
        <v>10</v>
      </c>
      <c r="D602" t="s">
        <v>10</v>
      </c>
      <c r="E602" t="s">
        <v>15468</v>
      </c>
      <c r="F602">
        <v>0</v>
      </c>
      <c r="H602" t="str">
        <f>VLOOKUP(Table16[[#This Row],[Column1]],J:K,2,FALSE)</f>
        <v>Tawakal Hotel</v>
      </c>
      <c r="J602" t="s">
        <v>15466</v>
      </c>
      <c r="K602" t="s">
        <v>15467</v>
      </c>
      <c r="L602">
        <v>0</v>
      </c>
      <c r="N602" t="s">
        <v>7106</v>
      </c>
    </row>
    <row r="603" spans="1:14" x14ac:dyDescent="0.35">
      <c r="A603" t="s">
        <v>15469</v>
      </c>
      <c r="B603" t="s">
        <v>15470</v>
      </c>
      <c r="C603" t="s">
        <v>10</v>
      </c>
      <c r="D603" t="s">
        <v>10</v>
      </c>
      <c r="E603" t="s">
        <v>15471</v>
      </c>
      <c r="F603">
        <v>0</v>
      </c>
      <c r="H603" t="str">
        <f>VLOOKUP(Table16[[#This Row],[Column1]],J:K,2,FALSE)</f>
        <v>Professional Consultants Ltd</v>
      </c>
      <c r="J603" t="s">
        <v>15469</v>
      </c>
      <c r="K603" t="s">
        <v>15470</v>
      </c>
      <c r="L603">
        <v>0</v>
      </c>
      <c r="N603" t="s">
        <v>7106</v>
      </c>
    </row>
    <row r="604" spans="1:14" x14ac:dyDescent="0.35">
      <c r="A604" t="s">
        <v>15472</v>
      </c>
      <c r="B604" t="s">
        <v>15473</v>
      </c>
      <c r="C604" t="s">
        <v>15474</v>
      </c>
      <c r="D604" t="s">
        <v>10</v>
      </c>
      <c r="E604" t="s">
        <v>15475</v>
      </c>
      <c r="F604">
        <v>1925102.7</v>
      </c>
      <c r="H604" t="str">
        <f>VLOOKUP(Table16[[#This Row],[Column1]],J:K,2,FALSE)</f>
        <v>KAM Pharmacy Ltd</v>
      </c>
      <c r="J604" t="s">
        <v>15472</v>
      </c>
      <c r="K604" t="s">
        <v>15473</v>
      </c>
      <c r="L604" s="4">
        <v>307967.7</v>
      </c>
      <c r="M604" s="4"/>
      <c r="N604" t="s">
        <v>7106</v>
      </c>
    </row>
    <row r="605" spans="1:14" x14ac:dyDescent="0.35">
      <c r="A605" t="s">
        <v>15476</v>
      </c>
      <c r="B605" t="s">
        <v>15477</v>
      </c>
      <c r="C605" t="s">
        <v>10</v>
      </c>
      <c r="D605" t="s">
        <v>10</v>
      </c>
      <c r="E605" t="s">
        <v>15478</v>
      </c>
      <c r="F605">
        <v>0</v>
      </c>
      <c r="H605" t="str">
        <f>VLOOKUP(Table16[[#This Row],[Column1]],J:K,2,FALSE)</f>
        <v>Staff Insurance Claim Payable</v>
      </c>
      <c r="J605" t="s">
        <v>15476</v>
      </c>
      <c r="K605" t="s">
        <v>15477</v>
      </c>
      <c r="L605">
        <v>0</v>
      </c>
      <c r="N605" t="s">
        <v>7106</v>
      </c>
    </row>
    <row r="606" spans="1:14" x14ac:dyDescent="0.35">
      <c r="A606" t="s">
        <v>15479</v>
      </c>
      <c r="B606" t="s">
        <v>15480</v>
      </c>
      <c r="C606" t="s">
        <v>31003</v>
      </c>
      <c r="D606" t="s">
        <v>10</v>
      </c>
      <c r="E606" t="s">
        <v>15481</v>
      </c>
      <c r="F606">
        <v>0</v>
      </c>
      <c r="H606" t="str">
        <f>VLOOKUP(Table16[[#This Row],[Column1]],J:K,2,FALSE)</f>
        <v>Abdullahi Mohamud Ibrahim</v>
      </c>
      <c r="J606" t="s">
        <v>15479</v>
      </c>
      <c r="K606" t="s">
        <v>15480</v>
      </c>
      <c r="L606">
        <v>0</v>
      </c>
      <c r="N606" t="s">
        <v>7106</v>
      </c>
    </row>
    <row r="607" spans="1:14" x14ac:dyDescent="0.35">
      <c r="A607" t="s">
        <v>15482</v>
      </c>
      <c r="B607" t="s">
        <v>15483</v>
      </c>
      <c r="C607" t="s">
        <v>10</v>
      </c>
      <c r="D607" t="s">
        <v>10</v>
      </c>
      <c r="E607" t="s">
        <v>15484</v>
      </c>
      <c r="F607">
        <v>0</v>
      </c>
      <c r="H607" t="str">
        <f>VLOOKUP(Table16[[#This Row],[Column1]],J:K,2,FALSE)</f>
        <v>Kenya Cycle Mart</v>
      </c>
      <c r="J607" t="s">
        <v>15482</v>
      </c>
      <c r="K607" t="s">
        <v>15483</v>
      </c>
      <c r="L607">
        <v>0</v>
      </c>
      <c r="N607" t="s">
        <v>7106</v>
      </c>
    </row>
    <row r="608" spans="1:14" x14ac:dyDescent="0.35">
      <c r="A608" t="s">
        <v>15485</v>
      </c>
      <c r="B608" t="s">
        <v>15486</v>
      </c>
      <c r="C608" t="s">
        <v>10</v>
      </c>
      <c r="D608" t="s">
        <v>10</v>
      </c>
      <c r="E608" t="s">
        <v>15487</v>
      </c>
      <c r="F608">
        <v>0</v>
      </c>
      <c r="H608" t="str">
        <f>VLOOKUP(Table16[[#This Row],[Column1]],J:K,2,FALSE)</f>
        <v>Dubow Construction</v>
      </c>
      <c r="J608" t="s">
        <v>15485</v>
      </c>
      <c r="K608" t="s">
        <v>15486</v>
      </c>
      <c r="L608">
        <v>0</v>
      </c>
      <c r="N608" t="s">
        <v>7106</v>
      </c>
    </row>
    <row r="609" spans="1:14" x14ac:dyDescent="0.35">
      <c r="A609" t="s">
        <v>15488</v>
      </c>
      <c r="B609" t="s">
        <v>15489</v>
      </c>
      <c r="C609" t="s">
        <v>31004</v>
      </c>
      <c r="D609" t="s">
        <v>10</v>
      </c>
      <c r="E609" t="s">
        <v>15490</v>
      </c>
      <c r="F609">
        <v>0</v>
      </c>
      <c r="H609" t="str">
        <f>VLOOKUP(Table16[[#This Row],[Column1]],J:K,2,FALSE)</f>
        <v>Kesum Pharmaceuticals</v>
      </c>
      <c r="J609" t="s">
        <v>15488</v>
      </c>
      <c r="K609" t="s">
        <v>15489</v>
      </c>
      <c r="L609">
        <v>0</v>
      </c>
      <c r="N609" t="s">
        <v>7106</v>
      </c>
    </row>
    <row r="610" spans="1:14" x14ac:dyDescent="0.35">
      <c r="A610" t="s">
        <v>15491</v>
      </c>
      <c r="B610" t="s">
        <v>15492</v>
      </c>
      <c r="C610" t="s">
        <v>31005</v>
      </c>
      <c r="D610" t="s">
        <v>10</v>
      </c>
      <c r="E610" t="s">
        <v>15493</v>
      </c>
      <c r="F610">
        <v>0</v>
      </c>
      <c r="H610" t="str">
        <f>VLOOKUP(Table16[[#This Row],[Column1]],J:K,2,FALSE)</f>
        <v>Mustard Sea Hotel and Grocery</v>
      </c>
      <c r="J610" t="s">
        <v>15491</v>
      </c>
      <c r="K610" t="s">
        <v>15492</v>
      </c>
      <c r="L610">
        <v>0</v>
      </c>
      <c r="N610" t="s">
        <v>7106</v>
      </c>
    </row>
    <row r="611" spans="1:14" x14ac:dyDescent="0.35">
      <c r="A611" t="s">
        <v>15494</v>
      </c>
      <c r="B611" t="s">
        <v>15495</v>
      </c>
      <c r="C611" t="s">
        <v>31006</v>
      </c>
      <c r="D611" t="s">
        <v>10</v>
      </c>
      <c r="E611" t="s">
        <v>15496</v>
      </c>
      <c r="F611">
        <v>0</v>
      </c>
      <c r="H611" t="str">
        <f>VLOOKUP(Table16[[#This Row],[Column1]],J:K,2,FALSE)</f>
        <v>Nar Enterprises Ltd</v>
      </c>
      <c r="J611" t="s">
        <v>15494</v>
      </c>
      <c r="K611" t="s">
        <v>15495</v>
      </c>
      <c r="L611">
        <v>0</v>
      </c>
      <c r="N611" t="s">
        <v>7106</v>
      </c>
    </row>
    <row r="612" spans="1:14" x14ac:dyDescent="0.35">
      <c r="A612" t="s">
        <v>15497</v>
      </c>
      <c r="B612" t="s">
        <v>15498</v>
      </c>
      <c r="C612" t="s">
        <v>15499</v>
      </c>
      <c r="D612" t="s">
        <v>10</v>
      </c>
      <c r="E612" t="s">
        <v>15500</v>
      </c>
      <c r="F612">
        <v>0</v>
      </c>
      <c r="H612" t="str">
        <f>VLOOKUP(Table16[[#This Row],[Column1]],J:K,2,FALSE)</f>
        <v>Saidia Construction Company</v>
      </c>
      <c r="J612" t="s">
        <v>15497</v>
      </c>
      <c r="K612" t="s">
        <v>15498</v>
      </c>
      <c r="L612">
        <v>0</v>
      </c>
      <c r="N612" t="s">
        <v>7106</v>
      </c>
    </row>
    <row r="613" spans="1:14" x14ac:dyDescent="0.35">
      <c r="A613" t="s">
        <v>15501</v>
      </c>
      <c r="B613" t="s">
        <v>15502</v>
      </c>
      <c r="C613" t="s">
        <v>15503</v>
      </c>
      <c r="D613" t="s">
        <v>10</v>
      </c>
      <c r="E613" t="s">
        <v>15504</v>
      </c>
      <c r="F613">
        <v>0</v>
      </c>
      <c r="H613" t="str">
        <f>VLOOKUP(Table16[[#This Row],[Column1]],J:K,2,FALSE)</f>
        <v>Openview Business Systems</v>
      </c>
      <c r="J613" t="s">
        <v>15501</v>
      </c>
      <c r="K613" t="s">
        <v>15502</v>
      </c>
      <c r="L613">
        <v>0</v>
      </c>
      <c r="N613" t="s">
        <v>7106</v>
      </c>
    </row>
    <row r="614" spans="1:14" x14ac:dyDescent="0.35">
      <c r="A614" t="s">
        <v>15505</v>
      </c>
      <c r="B614" t="s">
        <v>15506</v>
      </c>
      <c r="C614" t="s">
        <v>15507</v>
      </c>
      <c r="D614" t="s">
        <v>10</v>
      </c>
      <c r="E614" t="s">
        <v>15508</v>
      </c>
      <c r="F614">
        <v>0</v>
      </c>
      <c r="H614" t="str">
        <f>VLOOKUP(Table16[[#This Row],[Column1]],J:K,2,FALSE)</f>
        <v>New Edge Communications</v>
      </c>
      <c r="J614" t="s">
        <v>15505</v>
      </c>
      <c r="K614" t="s">
        <v>15506</v>
      </c>
      <c r="L614">
        <v>0</v>
      </c>
      <c r="N614" t="s">
        <v>7106</v>
      </c>
    </row>
    <row r="615" spans="1:14" x14ac:dyDescent="0.35">
      <c r="A615" t="s">
        <v>15509</v>
      </c>
      <c r="B615" t="s">
        <v>15510</v>
      </c>
      <c r="C615" t="s">
        <v>31007</v>
      </c>
      <c r="D615" t="s">
        <v>10</v>
      </c>
      <c r="E615" t="s">
        <v>15511</v>
      </c>
      <c r="F615">
        <v>0</v>
      </c>
      <c r="H615" t="str">
        <f>VLOOKUP(Table16[[#This Row],[Column1]],J:K,2,FALSE)</f>
        <v>Lydsforce Suppliers &amp; Logistics (K) Ltd</v>
      </c>
      <c r="J615" t="s">
        <v>15509</v>
      </c>
      <c r="K615" t="s">
        <v>15510</v>
      </c>
      <c r="L615">
        <v>0</v>
      </c>
      <c r="N615" t="s">
        <v>7106</v>
      </c>
    </row>
    <row r="616" spans="1:14" x14ac:dyDescent="0.35">
      <c r="A616" t="s">
        <v>15512</v>
      </c>
      <c r="B616" t="s">
        <v>15513</v>
      </c>
      <c r="C616" t="s">
        <v>15514</v>
      </c>
      <c r="D616" t="s">
        <v>10</v>
      </c>
      <c r="E616" t="s">
        <v>15515</v>
      </c>
      <c r="F616">
        <v>0</v>
      </c>
      <c r="H616" t="str">
        <f>VLOOKUP(Table16[[#This Row],[Column1]],J:K,2,FALSE)</f>
        <v>Decora Nova Carpeting &amp; Blinds</v>
      </c>
      <c r="J616" t="s">
        <v>15512</v>
      </c>
      <c r="K616" t="s">
        <v>15513</v>
      </c>
      <c r="L616">
        <v>0</v>
      </c>
      <c r="N616" t="s">
        <v>7106</v>
      </c>
    </row>
    <row r="617" spans="1:14" x14ac:dyDescent="0.35">
      <c r="A617" t="s">
        <v>15516</v>
      </c>
      <c r="B617" t="s">
        <v>15517</v>
      </c>
      <c r="C617" t="s">
        <v>31008</v>
      </c>
      <c r="D617" t="s">
        <v>10</v>
      </c>
      <c r="E617" t="s">
        <v>15518</v>
      </c>
      <c r="F617">
        <v>0</v>
      </c>
      <c r="H617" t="str">
        <f>VLOOKUP(Table16[[#This Row],[Column1]],J:K,2,FALSE)</f>
        <v>Flamingo Beach Resort &amp; Spa</v>
      </c>
      <c r="J617" t="s">
        <v>15516</v>
      </c>
      <c r="K617" t="s">
        <v>15517</v>
      </c>
      <c r="L617">
        <v>0</v>
      </c>
      <c r="N617" t="s">
        <v>7106</v>
      </c>
    </row>
    <row r="618" spans="1:14" x14ac:dyDescent="0.35">
      <c r="A618" t="s">
        <v>15519</v>
      </c>
      <c r="B618" t="s">
        <v>15520</v>
      </c>
      <c r="C618" t="s">
        <v>31009</v>
      </c>
      <c r="D618" t="s">
        <v>10</v>
      </c>
      <c r="E618" t="s">
        <v>15521</v>
      </c>
      <c r="F618">
        <v>0</v>
      </c>
      <c r="H618" t="str">
        <f>VLOOKUP(Table16[[#This Row],[Column1]],J:K,2,FALSE)</f>
        <v>Medipharm East Africa Ltd</v>
      </c>
      <c r="J618" t="s">
        <v>15519</v>
      </c>
      <c r="K618" t="s">
        <v>15520</v>
      </c>
      <c r="L618">
        <v>0</v>
      </c>
      <c r="N618" t="s">
        <v>7106</v>
      </c>
    </row>
    <row r="619" spans="1:14" x14ac:dyDescent="0.35">
      <c r="A619" t="s">
        <v>15522</v>
      </c>
      <c r="B619" t="s">
        <v>15523</v>
      </c>
      <c r="C619" t="s">
        <v>15524</v>
      </c>
      <c r="D619" t="s">
        <v>10</v>
      </c>
      <c r="E619" t="s">
        <v>15525</v>
      </c>
      <c r="F619">
        <v>0</v>
      </c>
      <c r="H619" t="str">
        <f>VLOOKUP(Table16[[#This Row],[Column1]],J:K,2,FALSE)</f>
        <v>Mutsimoto Motor Company Ltd</v>
      </c>
      <c r="J619" t="s">
        <v>15522</v>
      </c>
      <c r="K619" t="s">
        <v>15523</v>
      </c>
      <c r="L619">
        <v>0</v>
      </c>
      <c r="N619" t="s">
        <v>7106</v>
      </c>
    </row>
    <row r="620" spans="1:14" x14ac:dyDescent="0.35">
      <c r="A620" t="s">
        <v>15526</v>
      </c>
      <c r="B620" t="s">
        <v>15527</v>
      </c>
      <c r="C620" t="s">
        <v>10</v>
      </c>
      <c r="D620" t="s">
        <v>10</v>
      </c>
      <c r="E620" t="s">
        <v>15528</v>
      </c>
      <c r="F620">
        <v>0</v>
      </c>
      <c r="H620" t="str">
        <f>VLOOKUP(Table16[[#This Row],[Column1]],J:K,2,FALSE)</f>
        <v>Pekaki Constructon Works</v>
      </c>
      <c r="J620" t="s">
        <v>15526</v>
      </c>
      <c r="K620" t="s">
        <v>15527</v>
      </c>
      <c r="L620">
        <v>0</v>
      </c>
      <c r="N620" t="s">
        <v>7106</v>
      </c>
    </row>
    <row r="621" spans="1:14" x14ac:dyDescent="0.35">
      <c r="A621" t="s">
        <v>15529</v>
      </c>
      <c r="B621" t="s">
        <v>15530</v>
      </c>
      <c r="C621" t="s">
        <v>15531</v>
      </c>
      <c r="D621" t="s">
        <v>10</v>
      </c>
      <c r="E621" t="s">
        <v>15532</v>
      </c>
      <c r="F621">
        <v>0</v>
      </c>
      <c r="H621" t="str">
        <f>VLOOKUP(Table16[[#This Row],[Column1]],J:K,2,FALSE)</f>
        <v>Kaplan &amp; Stratton</v>
      </c>
      <c r="J621" t="s">
        <v>15529</v>
      </c>
      <c r="K621" t="s">
        <v>15530</v>
      </c>
      <c r="L621" s="4">
        <v>963753</v>
      </c>
      <c r="M621" s="4"/>
      <c r="N621" t="s">
        <v>7106</v>
      </c>
    </row>
    <row r="622" spans="1:14" x14ac:dyDescent="0.35">
      <c r="A622" t="s">
        <v>15533</v>
      </c>
      <c r="B622" t="s">
        <v>15534</v>
      </c>
      <c r="C622" t="s">
        <v>10</v>
      </c>
      <c r="D622" t="s">
        <v>10</v>
      </c>
      <c r="E622" t="s">
        <v>15535</v>
      </c>
      <c r="F622">
        <v>0</v>
      </c>
      <c r="H622" t="str">
        <f>VLOOKUP(Table16[[#This Row],[Column1]],J:K,2,FALSE)</f>
        <v>Kaluworks Ltd</v>
      </c>
      <c r="J622" t="s">
        <v>15533</v>
      </c>
      <c r="K622" t="s">
        <v>15534</v>
      </c>
      <c r="L622">
        <v>0</v>
      </c>
      <c r="N622" t="s">
        <v>7106</v>
      </c>
    </row>
    <row r="623" spans="1:14" x14ac:dyDescent="0.35">
      <c r="A623" t="s">
        <v>15536</v>
      </c>
      <c r="B623" t="s">
        <v>15537</v>
      </c>
      <c r="C623" t="s">
        <v>15538</v>
      </c>
      <c r="D623" t="s">
        <v>10</v>
      </c>
      <c r="E623" t="s">
        <v>15539</v>
      </c>
      <c r="F623">
        <v>0</v>
      </c>
      <c r="H623" t="str">
        <f>VLOOKUP(Table16[[#This Row],[Column1]],J:K,2,FALSE)</f>
        <v>Chloride Exide Kenya Ltd</v>
      </c>
      <c r="J623" t="s">
        <v>15536</v>
      </c>
      <c r="K623" t="s">
        <v>15537</v>
      </c>
      <c r="L623">
        <v>0</v>
      </c>
      <c r="N623" t="s">
        <v>7106</v>
      </c>
    </row>
    <row r="624" spans="1:14" x14ac:dyDescent="0.35">
      <c r="A624" t="s">
        <v>15540</v>
      </c>
      <c r="B624" t="s">
        <v>15541</v>
      </c>
      <c r="C624" t="s">
        <v>15542</v>
      </c>
      <c r="D624" t="s">
        <v>10</v>
      </c>
      <c r="E624" t="s">
        <v>15543</v>
      </c>
      <c r="F624">
        <v>15000</v>
      </c>
      <c r="H624" t="str">
        <f>VLOOKUP(Table16[[#This Row],[Column1]],J:K,2,FALSE)</f>
        <v>Kenya Counselling &amp; Psychological Association</v>
      </c>
      <c r="J624" t="s">
        <v>15540</v>
      </c>
      <c r="K624" t="s">
        <v>15541</v>
      </c>
      <c r="L624">
        <v>0</v>
      </c>
      <c r="N624" t="s">
        <v>7106</v>
      </c>
    </row>
    <row r="625" spans="1:14" x14ac:dyDescent="0.35">
      <c r="A625" t="s">
        <v>15544</v>
      </c>
      <c r="B625" t="s">
        <v>15545</v>
      </c>
      <c r="C625" t="s">
        <v>31010</v>
      </c>
      <c r="D625" t="s">
        <v>10</v>
      </c>
      <c r="E625" t="s">
        <v>15546</v>
      </c>
      <c r="F625">
        <v>-14000.35</v>
      </c>
      <c r="H625" t="str">
        <f>VLOOKUP(Table16[[#This Row],[Column1]],J:K,2,FALSE)</f>
        <v>Nanyuki Ibis Limited</v>
      </c>
      <c r="J625" t="s">
        <v>15544</v>
      </c>
      <c r="K625" t="s">
        <v>15545</v>
      </c>
      <c r="L625" s="4">
        <v>-14000.35</v>
      </c>
      <c r="M625" s="4"/>
      <c r="N625" t="s">
        <v>7106</v>
      </c>
    </row>
    <row r="626" spans="1:14" x14ac:dyDescent="0.35">
      <c r="A626" t="s">
        <v>15547</v>
      </c>
      <c r="B626" t="s">
        <v>15548</v>
      </c>
      <c r="C626" t="s">
        <v>10</v>
      </c>
      <c r="D626" t="s">
        <v>10</v>
      </c>
      <c r="E626" t="s">
        <v>15549</v>
      </c>
      <c r="F626">
        <v>0</v>
      </c>
      <c r="H626" t="str">
        <f>VLOOKUP(Table16[[#This Row],[Column1]],J:K,2,FALSE)</f>
        <v>Aquifers Drilling Ltd</v>
      </c>
      <c r="J626" t="s">
        <v>15547</v>
      </c>
      <c r="K626" t="s">
        <v>15548</v>
      </c>
      <c r="L626">
        <v>0</v>
      </c>
      <c r="N626" t="s">
        <v>7106</v>
      </c>
    </row>
    <row r="627" spans="1:14" x14ac:dyDescent="0.35">
      <c r="A627" t="s">
        <v>15550</v>
      </c>
      <c r="B627" t="s">
        <v>12194</v>
      </c>
      <c r="C627" t="s">
        <v>15551</v>
      </c>
      <c r="D627" t="s">
        <v>10</v>
      </c>
      <c r="E627" t="s">
        <v>15552</v>
      </c>
      <c r="F627">
        <v>0</v>
      </c>
      <c r="H627" t="str">
        <f>VLOOKUP(Table16[[#This Row],[Column1]],J:K,2,FALSE)</f>
        <v>Simlaw Seeds Company Ltd</v>
      </c>
      <c r="J627" t="s">
        <v>15550</v>
      </c>
      <c r="K627" t="s">
        <v>12194</v>
      </c>
      <c r="L627">
        <v>0</v>
      </c>
      <c r="N627" t="s">
        <v>7106</v>
      </c>
    </row>
    <row r="628" spans="1:14" x14ac:dyDescent="0.35">
      <c r="A628" t="s">
        <v>15553</v>
      </c>
      <c r="B628" t="s">
        <v>15554</v>
      </c>
      <c r="C628" t="s">
        <v>31011</v>
      </c>
      <c r="D628" t="s">
        <v>10</v>
      </c>
      <c r="E628" t="s">
        <v>15555</v>
      </c>
      <c r="F628">
        <v>0</v>
      </c>
      <c r="H628" t="str">
        <f>VLOOKUP(Table16[[#This Row],[Column1]],J:K,2,FALSE)</f>
        <v>Ronimag Investments</v>
      </c>
      <c r="J628" t="s">
        <v>15553</v>
      </c>
      <c r="K628" t="s">
        <v>15554</v>
      </c>
      <c r="L628">
        <v>0</v>
      </c>
      <c r="N628" t="s">
        <v>7106</v>
      </c>
    </row>
    <row r="629" spans="1:14" x14ac:dyDescent="0.35">
      <c r="A629" t="s">
        <v>15556</v>
      </c>
      <c r="B629" t="s">
        <v>15557</v>
      </c>
      <c r="C629" t="s">
        <v>15558</v>
      </c>
      <c r="D629" t="s">
        <v>10</v>
      </c>
      <c r="E629" t="s">
        <v>15559</v>
      </c>
      <c r="F629">
        <v>0</v>
      </c>
      <c r="H629" t="str">
        <f>VLOOKUP(Table16[[#This Row],[Column1]],J:K,2,FALSE)</f>
        <v>DelAgua WaterTesting Ltd</v>
      </c>
      <c r="J629" t="s">
        <v>15556</v>
      </c>
      <c r="K629" t="s">
        <v>15557</v>
      </c>
      <c r="L629">
        <v>0</v>
      </c>
      <c r="N629" t="s">
        <v>7106</v>
      </c>
    </row>
    <row r="630" spans="1:14" x14ac:dyDescent="0.35">
      <c r="A630" t="s">
        <v>15560</v>
      </c>
      <c r="B630" t="s">
        <v>15561</v>
      </c>
      <c r="C630" t="s">
        <v>15562</v>
      </c>
      <c r="D630" t="s">
        <v>10</v>
      </c>
      <c r="E630" t="s">
        <v>15563</v>
      </c>
      <c r="F630">
        <v>0</v>
      </c>
      <c r="H630" t="str">
        <f>VLOOKUP(Table16[[#This Row],[Column1]],J:K,2,FALSE)</f>
        <v>Uchumi Supermarkets Ltd</v>
      </c>
      <c r="J630" t="s">
        <v>15560</v>
      </c>
      <c r="K630" t="s">
        <v>15561</v>
      </c>
      <c r="L630">
        <v>0</v>
      </c>
      <c r="N630" t="s">
        <v>7106</v>
      </c>
    </row>
    <row r="631" spans="1:14" x14ac:dyDescent="0.35">
      <c r="A631" t="s">
        <v>15564</v>
      </c>
      <c r="B631" t="s">
        <v>15565</v>
      </c>
      <c r="C631" t="s">
        <v>10</v>
      </c>
      <c r="D631" t="s">
        <v>10</v>
      </c>
      <c r="E631" t="s">
        <v>15566</v>
      </c>
      <c r="F631">
        <v>0</v>
      </c>
      <c r="H631" t="str">
        <f>VLOOKUP(Table16[[#This Row],[Column1]],J:K,2,FALSE)</f>
        <v>Sukella Company LTD</v>
      </c>
      <c r="J631" t="s">
        <v>15564</v>
      </c>
      <c r="K631" t="s">
        <v>15565</v>
      </c>
      <c r="L631">
        <v>0</v>
      </c>
      <c r="N631" t="s">
        <v>7106</v>
      </c>
    </row>
    <row r="632" spans="1:14" x14ac:dyDescent="0.35">
      <c r="A632" t="s">
        <v>15567</v>
      </c>
      <c r="B632" t="s">
        <v>15568</v>
      </c>
      <c r="C632" t="s">
        <v>10</v>
      </c>
      <c r="D632" t="s">
        <v>10</v>
      </c>
      <c r="E632" t="s">
        <v>15569</v>
      </c>
      <c r="F632">
        <v>-7.0000000000000007E-2</v>
      </c>
      <c r="H632" t="str">
        <f>VLOOKUP(Table16[[#This Row],[Column1]],J:K,2,FALSE)</f>
        <v>Tusker Matresses Ltd</v>
      </c>
      <c r="J632" t="s">
        <v>15567</v>
      </c>
      <c r="K632" t="s">
        <v>15568</v>
      </c>
      <c r="L632">
        <v>-7.0000000000000007E-2</v>
      </c>
      <c r="N632" t="s">
        <v>7106</v>
      </c>
    </row>
    <row r="633" spans="1:14" x14ac:dyDescent="0.35">
      <c r="A633" t="s">
        <v>15570</v>
      </c>
      <c r="B633" t="s">
        <v>15571</v>
      </c>
      <c r="C633" t="s">
        <v>31012</v>
      </c>
      <c r="D633" t="s">
        <v>10</v>
      </c>
      <c r="E633" t="s">
        <v>15572</v>
      </c>
      <c r="F633">
        <v>-81337</v>
      </c>
      <c r="H633" t="str">
        <f>VLOOKUP(Table16[[#This Row],[Column1]],J:K,2,FALSE)</f>
        <v>National Cereals and Produce Board</v>
      </c>
      <c r="J633" t="s">
        <v>15570</v>
      </c>
      <c r="K633" t="s">
        <v>15571</v>
      </c>
      <c r="L633" s="4">
        <v>-81337</v>
      </c>
      <c r="M633" s="4"/>
      <c r="N633" t="s">
        <v>7106</v>
      </c>
    </row>
    <row r="634" spans="1:14" x14ac:dyDescent="0.35">
      <c r="A634" t="s">
        <v>15573</v>
      </c>
      <c r="B634" t="s">
        <v>15574</v>
      </c>
      <c r="C634" t="s">
        <v>10</v>
      </c>
      <c r="D634" t="s">
        <v>10</v>
      </c>
      <c r="E634" t="s">
        <v>15575</v>
      </c>
      <c r="F634">
        <v>0</v>
      </c>
      <c r="H634" t="str">
        <f>VLOOKUP(Table16[[#This Row],[Column1]],J:K,2,FALSE)</f>
        <v>Wairimu Mungai</v>
      </c>
      <c r="J634" t="s">
        <v>15573</v>
      </c>
      <c r="K634" t="s">
        <v>15574</v>
      </c>
      <c r="L634">
        <v>0</v>
      </c>
      <c r="N634" t="s">
        <v>7106</v>
      </c>
    </row>
    <row r="635" spans="1:14" x14ac:dyDescent="0.35">
      <c r="A635" t="s">
        <v>15576</v>
      </c>
      <c r="B635" t="s">
        <v>15577</v>
      </c>
      <c r="C635" t="s">
        <v>15578</v>
      </c>
      <c r="D635" t="s">
        <v>10</v>
      </c>
      <c r="E635" t="s">
        <v>15579</v>
      </c>
      <c r="F635">
        <v>207799</v>
      </c>
      <c r="H635" t="str">
        <f>VLOOKUP(Table16[[#This Row],[Column1]],J:K,2,FALSE)</f>
        <v>Nyanza Regional Office</v>
      </c>
      <c r="J635" t="s">
        <v>15576</v>
      </c>
      <c r="K635" t="s">
        <v>15577</v>
      </c>
      <c r="L635" s="4">
        <v>207799</v>
      </c>
      <c r="M635" s="4"/>
      <c r="N635" t="s">
        <v>7106</v>
      </c>
    </row>
    <row r="636" spans="1:14" x14ac:dyDescent="0.35">
      <c r="A636" t="s">
        <v>15580</v>
      </c>
      <c r="B636" t="s">
        <v>15581</v>
      </c>
      <c r="C636" t="s">
        <v>15582</v>
      </c>
      <c r="D636" t="s">
        <v>10</v>
      </c>
      <c r="E636" t="s">
        <v>15583</v>
      </c>
      <c r="F636">
        <v>6700</v>
      </c>
      <c r="H636" t="str">
        <f>VLOOKUP(Table16[[#This Row],[Column1]],J:K,2,FALSE)</f>
        <v>Auto Spring Manufacturers</v>
      </c>
      <c r="J636" t="s">
        <v>15580</v>
      </c>
      <c r="K636" t="s">
        <v>15581</v>
      </c>
      <c r="L636" s="4">
        <v>6700</v>
      </c>
      <c r="M636" s="4"/>
      <c r="N636" t="s">
        <v>7106</v>
      </c>
    </row>
    <row r="637" spans="1:14" x14ac:dyDescent="0.35">
      <c r="A637" t="s">
        <v>15584</v>
      </c>
      <c r="B637" t="s">
        <v>15585</v>
      </c>
      <c r="C637" t="s">
        <v>10</v>
      </c>
      <c r="D637" t="s">
        <v>10</v>
      </c>
      <c r="E637" t="s">
        <v>15586</v>
      </c>
      <c r="F637">
        <v>0</v>
      </c>
      <c r="H637" t="str">
        <f>VLOOKUP(Table16[[#This Row],[Column1]],J:K,2,FALSE)</f>
        <v>Gabriel Gufu Guyo</v>
      </c>
      <c r="J637" t="s">
        <v>15584</v>
      </c>
      <c r="K637" t="s">
        <v>15585</v>
      </c>
      <c r="L637">
        <v>0</v>
      </c>
      <c r="N637" t="s">
        <v>7106</v>
      </c>
    </row>
    <row r="638" spans="1:14" x14ac:dyDescent="0.35">
      <c r="A638" t="s">
        <v>15587</v>
      </c>
      <c r="B638" t="s">
        <v>15588</v>
      </c>
      <c r="C638" t="s">
        <v>31013</v>
      </c>
      <c r="D638" t="s">
        <v>10</v>
      </c>
      <c r="E638" t="s">
        <v>15589</v>
      </c>
      <c r="F638">
        <v>2500</v>
      </c>
      <c r="H638" t="str">
        <f>VLOOKUP(Table16[[#This Row],[Column1]],J:K,2,FALSE)</f>
        <v>Kim Electronics Supply Limited</v>
      </c>
      <c r="J638" t="s">
        <v>15587</v>
      </c>
      <c r="K638" t="s">
        <v>15588</v>
      </c>
      <c r="L638" s="4">
        <v>2500</v>
      </c>
      <c r="M638" s="4"/>
      <c r="N638" t="s">
        <v>7106</v>
      </c>
    </row>
    <row r="639" spans="1:14" x14ac:dyDescent="0.35">
      <c r="A639" t="s">
        <v>15590</v>
      </c>
      <c r="B639" t="s">
        <v>15591</v>
      </c>
      <c r="C639" t="s">
        <v>31014</v>
      </c>
      <c r="D639" t="s">
        <v>10</v>
      </c>
      <c r="E639" t="s">
        <v>15592</v>
      </c>
      <c r="F639">
        <v>0</v>
      </c>
      <c r="H639" t="str">
        <f>VLOOKUP(Table16[[#This Row],[Column1]],J:K,2,FALSE)</f>
        <v>Powerline Lubricants &amp; Autospares</v>
      </c>
      <c r="J639" t="s">
        <v>15590</v>
      </c>
      <c r="K639" t="s">
        <v>15591</v>
      </c>
      <c r="L639">
        <v>0</v>
      </c>
      <c r="N639" t="s">
        <v>7106</v>
      </c>
    </row>
    <row r="640" spans="1:14" x14ac:dyDescent="0.35">
      <c r="A640" t="s">
        <v>15593</v>
      </c>
      <c r="B640" t="s">
        <v>15594</v>
      </c>
      <c r="C640" t="s">
        <v>31015</v>
      </c>
      <c r="D640" t="s">
        <v>10</v>
      </c>
      <c r="E640" t="s">
        <v>15595</v>
      </c>
      <c r="F640">
        <v>0</v>
      </c>
      <c r="H640" t="str">
        <f>VLOOKUP(Table16[[#This Row],[Column1]],J:K,2,FALSE)</f>
        <v>Tononoka Steels Ltd</v>
      </c>
      <c r="J640" t="s">
        <v>15593</v>
      </c>
      <c r="K640" t="s">
        <v>15594</v>
      </c>
      <c r="L640">
        <v>0</v>
      </c>
      <c r="N640" t="s">
        <v>7106</v>
      </c>
    </row>
    <row r="641" spans="1:14" x14ac:dyDescent="0.35">
      <c r="A641" t="s">
        <v>15596</v>
      </c>
      <c r="B641" t="s">
        <v>15597</v>
      </c>
      <c r="C641" t="s">
        <v>15598</v>
      </c>
      <c r="D641" t="s">
        <v>10</v>
      </c>
      <c r="E641" t="s">
        <v>15599</v>
      </c>
      <c r="F641">
        <v>0</v>
      </c>
      <c r="H641" t="str">
        <f>VLOOKUP(Table16[[#This Row],[Column1]],J:K,2,FALSE)</f>
        <v>Kapil Timber &amp; Joinery</v>
      </c>
      <c r="J641" t="s">
        <v>15596</v>
      </c>
      <c r="K641" t="s">
        <v>15597</v>
      </c>
      <c r="L641">
        <v>0</v>
      </c>
      <c r="N641" t="s">
        <v>7106</v>
      </c>
    </row>
    <row r="642" spans="1:14" x14ac:dyDescent="0.35">
      <c r="A642" t="s">
        <v>15600</v>
      </c>
      <c r="B642" t="s">
        <v>15601</v>
      </c>
      <c r="C642" t="s">
        <v>15602</v>
      </c>
      <c r="D642" t="s">
        <v>10</v>
      </c>
      <c r="E642" t="s">
        <v>15603</v>
      </c>
      <c r="F642">
        <v>0</v>
      </c>
      <c r="H642" t="str">
        <f>VLOOKUP(Table16[[#This Row],[Column1]],J:K,2,FALSE)</f>
        <v>Hebatullah</v>
      </c>
      <c r="J642" t="s">
        <v>15600</v>
      </c>
      <c r="K642" t="s">
        <v>15601</v>
      </c>
      <c r="L642">
        <v>0</v>
      </c>
      <c r="N642" t="s">
        <v>13497</v>
      </c>
    </row>
    <row r="643" spans="1:14" x14ac:dyDescent="0.35">
      <c r="A643" t="s">
        <v>15604</v>
      </c>
      <c r="B643" t="s">
        <v>15605</v>
      </c>
      <c r="C643" t="s">
        <v>10</v>
      </c>
      <c r="D643" t="s">
        <v>10</v>
      </c>
      <c r="E643" t="s">
        <v>15606</v>
      </c>
      <c r="F643">
        <v>0</v>
      </c>
      <c r="H643" t="str">
        <f>VLOOKUP(Table16[[#This Row],[Column1]],J:K,2,FALSE)</f>
        <v>Simon Maina Mwangi</v>
      </c>
      <c r="J643" t="s">
        <v>15604</v>
      </c>
      <c r="K643" t="s">
        <v>15605</v>
      </c>
      <c r="L643">
        <v>0</v>
      </c>
      <c r="N643" t="s">
        <v>7106</v>
      </c>
    </row>
    <row r="644" spans="1:14" x14ac:dyDescent="0.35">
      <c r="A644" t="s">
        <v>15607</v>
      </c>
      <c r="B644" t="s">
        <v>15608</v>
      </c>
      <c r="C644" t="s">
        <v>10</v>
      </c>
      <c r="D644" t="s">
        <v>10</v>
      </c>
      <c r="E644" t="s">
        <v>15609</v>
      </c>
      <c r="F644">
        <v>0</v>
      </c>
      <c r="H644" t="str">
        <f>VLOOKUP(Table16[[#This Row],[Column1]],J:K,2,FALSE)</f>
        <v>CAB Interiors</v>
      </c>
      <c r="J644" t="s">
        <v>15607</v>
      </c>
      <c r="K644" t="s">
        <v>15608</v>
      </c>
      <c r="L644">
        <v>0</v>
      </c>
      <c r="N644" t="s">
        <v>7106</v>
      </c>
    </row>
    <row r="645" spans="1:14" x14ac:dyDescent="0.35">
      <c r="A645" t="s">
        <v>15610</v>
      </c>
      <c r="B645" t="s">
        <v>15611</v>
      </c>
      <c r="C645" t="s">
        <v>15612</v>
      </c>
      <c r="D645" t="s">
        <v>10</v>
      </c>
      <c r="E645" t="s">
        <v>15613</v>
      </c>
      <c r="F645">
        <v>0</v>
      </c>
      <c r="H645" t="str">
        <f>VLOOKUP(Table16[[#This Row],[Column1]],J:K,2,FALSE)</f>
        <v>Mather &amp; Platt K Ltd</v>
      </c>
      <c r="J645" t="s">
        <v>15610</v>
      </c>
      <c r="K645" t="s">
        <v>15611</v>
      </c>
      <c r="L645">
        <v>0</v>
      </c>
      <c r="N645" t="s">
        <v>7106</v>
      </c>
    </row>
    <row r="646" spans="1:14" x14ac:dyDescent="0.35">
      <c r="A646" t="s">
        <v>15614</v>
      </c>
      <c r="B646" t="s">
        <v>15615</v>
      </c>
      <c r="C646" t="s">
        <v>31016</v>
      </c>
      <c r="D646" t="s">
        <v>10</v>
      </c>
      <c r="E646" t="s">
        <v>15616</v>
      </c>
      <c r="F646">
        <v>0</v>
      </c>
      <c r="H646" t="str">
        <f>VLOOKUP(Table16[[#This Row],[Column1]],J:K,2,FALSE)</f>
        <v>Abdihakim Ronow Samow</v>
      </c>
      <c r="J646" t="s">
        <v>15614</v>
      </c>
      <c r="K646" t="s">
        <v>15615</v>
      </c>
      <c r="L646">
        <v>0</v>
      </c>
      <c r="N646" t="s">
        <v>7106</v>
      </c>
    </row>
    <row r="647" spans="1:14" x14ac:dyDescent="0.35">
      <c r="A647" t="s">
        <v>15617</v>
      </c>
      <c r="B647" t="s">
        <v>15618</v>
      </c>
      <c r="C647" t="s">
        <v>31017</v>
      </c>
      <c r="D647" t="s">
        <v>10</v>
      </c>
      <c r="E647" t="s">
        <v>15619</v>
      </c>
      <c r="F647">
        <v>0</v>
      </c>
      <c r="H647" t="str">
        <f>VLOOKUP(Table16[[#This Row],[Column1]],J:K,2,FALSE)</f>
        <v>The Ignation Group Ltd</v>
      </c>
      <c r="J647" t="s">
        <v>15617</v>
      </c>
      <c r="K647" t="s">
        <v>15618</v>
      </c>
      <c r="L647">
        <v>0</v>
      </c>
      <c r="N647" t="s">
        <v>7106</v>
      </c>
    </row>
    <row r="648" spans="1:14" x14ac:dyDescent="0.35">
      <c r="A648" t="s">
        <v>15620</v>
      </c>
      <c r="B648" t="s">
        <v>15621</v>
      </c>
      <c r="C648" t="s">
        <v>10</v>
      </c>
      <c r="D648" t="s">
        <v>10</v>
      </c>
      <c r="E648" t="s">
        <v>15622</v>
      </c>
      <c r="F648">
        <v>0</v>
      </c>
      <c r="H648" t="str">
        <f>VLOOKUP(Table16[[#This Row],[Column1]],J:K,2,FALSE)</f>
        <v>Parapet Cleaning Services</v>
      </c>
      <c r="J648" t="s">
        <v>15620</v>
      </c>
      <c r="K648" t="s">
        <v>15621</v>
      </c>
      <c r="L648">
        <v>0</v>
      </c>
      <c r="N648" t="s">
        <v>7106</v>
      </c>
    </row>
    <row r="649" spans="1:14" x14ac:dyDescent="0.35">
      <c r="A649" t="s">
        <v>15623</v>
      </c>
      <c r="B649" t="s">
        <v>15624</v>
      </c>
      <c r="C649" t="s">
        <v>15625</v>
      </c>
      <c r="D649" t="s">
        <v>10</v>
      </c>
      <c r="E649" t="s">
        <v>15626</v>
      </c>
      <c r="F649">
        <v>0</v>
      </c>
      <c r="H649" t="str">
        <f>VLOOKUP(Table16[[#This Row],[Column1]],J:K,2,FALSE)</f>
        <v>Esquire Wholesalers Ltd</v>
      </c>
      <c r="J649" t="s">
        <v>15623</v>
      </c>
      <c r="K649" t="s">
        <v>15624</v>
      </c>
      <c r="L649">
        <v>0</v>
      </c>
      <c r="N649" t="s">
        <v>7106</v>
      </c>
    </row>
    <row r="650" spans="1:14" x14ac:dyDescent="0.35">
      <c r="A650" t="s">
        <v>15627</v>
      </c>
      <c r="B650" t="s">
        <v>15628</v>
      </c>
      <c r="C650" t="s">
        <v>15629</v>
      </c>
      <c r="D650" t="s">
        <v>10</v>
      </c>
      <c r="E650" t="s">
        <v>15630</v>
      </c>
      <c r="F650">
        <v>0</v>
      </c>
      <c r="H650" t="str">
        <f>VLOOKUP(Table16[[#This Row],[Column1]],J:K,2,FALSE)</f>
        <v>East African Cables Ltd</v>
      </c>
      <c r="J650" t="s">
        <v>15627</v>
      </c>
      <c r="K650" t="s">
        <v>15628</v>
      </c>
      <c r="L650">
        <v>0</v>
      </c>
      <c r="N650" t="s">
        <v>7106</v>
      </c>
    </row>
    <row r="651" spans="1:14" x14ac:dyDescent="0.35">
      <c r="A651" t="s">
        <v>15631</v>
      </c>
      <c r="B651" t="s">
        <v>15632</v>
      </c>
      <c r="C651" t="s">
        <v>10</v>
      </c>
      <c r="D651" t="s">
        <v>10</v>
      </c>
      <c r="E651" t="s">
        <v>15633</v>
      </c>
      <c r="F651">
        <v>0</v>
      </c>
      <c r="H651" t="str">
        <f>VLOOKUP(Table16[[#This Row],[Column1]],J:K,2,FALSE)</f>
        <v>Al-Aqsa Agencies Ltd.</v>
      </c>
      <c r="J651" t="s">
        <v>15631</v>
      </c>
      <c r="K651" t="s">
        <v>15632</v>
      </c>
      <c r="L651">
        <v>0</v>
      </c>
      <c r="N651" t="s">
        <v>7106</v>
      </c>
    </row>
    <row r="652" spans="1:14" x14ac:dyDescent="0.35">
      <c r="A652" t="s">
        <v>15634</v>
      </c>
      <c r="B652" t="s">
        <v>15635</v>
      </c>
      <c r="C652" t="s">
        <v>10</v>
      </c>
      <c r="D652" t="s">
        <v>10</v>
      </c>
      <c r="E652" t="s">
        <v>15636</v>
      </c>
      <c r="F652">
        <v>0</v>
      </c>
      <c r="H652" t="str">
        <f>VLOOKUP(Table16[[#This Row],[Column1]],J:K,2,FALSE)</f>
        <v>Chewai Hotel</v>
      </c>
      <c r="J652" t="s">
        <v>15634</v>
      </c>
      <c r="K652" t="s">
        <v>15635</v>
      </c>
      <c r="L652">
        <v>0</v>
      </c>
      <c r="N652" t="s">
        <v>7106</v>
      </c>
    </row>
    <row r="653" spans="1:14" x14ac:dyDescent="0.35">
      <c r="A653" t="s">
        <v>15637</v>
      </c>
      <c r="B653" t="s">
        <v>15638</v>
      </c>
      <c r="C653" t="s">
        <v>10</v>
      </c>
      <c r="D653" t="s">
        <v>10</v>
      </c>
      <c r="E653" t="s">
        <v>15639</v>
      </c>
      <c r="F653">
        <v>0</v>
      </c>
      <c r="H653" t="str">
        <f>VLOOKUP(Table16[[#This Row],[Column1]],J:K,2,FALSE)</f>
        <v>D.T. Dobie</v>
      </c>
      <c r="J653" t="s">
        <v>15637</v>
      </c>
      <c r="K653" t="s">
        <v>15638</v>
      </c>
      <c r="L653">
        <v>0</v>
      </c>
      <c r="N653" t="s">
        <v>7106</v>
      </c>
    </row>
    <row r="654" spans="1:14" x14ac:dyDescent="0.35">
      <c r="A654" t="s">
        <v>15640</v>
      </c>
      <c r="B654" t="s">
        <v>15641</v>
      </c>
      <c r="C654" t="s">
        <v>10</v>
      </c>
      <c r="D654" t="s">
        <v>10</v>
      </c>
      <c r="E654" t="s">
        <v>15642</v>
      </c>
      <c r="F654">
        <v>0</v>
      </c>
      <c r="H654" t="str">
        <f>VLOOKUP(Table16[[#This Row],[Column1]],J:K,2,FALSE)</f>
        <v>Tropical Inst of Comm Health</v>
      </c>
      <c r="J654" t="s">
        <v>15640</v>
      </c>
      <c r="K654" t="s">
        <v>15641</v>
      </c>
      <c r="L654">
        <v>0</v>
      </c>
      <c r="N654" t="s">
        <v>7106</v>
      </c>
    </row>
    <row r="655" spans="1:14" x14ac:dyDescent="0.35">
      <c r="A655" t="s">
        <v>15643</v>
      </c>
      <c r="B655" t="s">
        <v>15644</v>
      </c>
      <c r="C655" t="s">
        <v>31018</v>
      </c>
      <c r="D655" t="s">
        <v>10</v>
      </c>
      <c r="E655" t="s">
        <v>15645</v>
      </c>
      <c r="F655">
        <v>0</v>
      </c>
      <c r="H655" t="str">
        <f>VLOOKUP(Table16[[#This Row],[Column1]],J:K,2,FALSE)</f>
        <v>Sham El Sheikh Resort Palace Ltd</v>
      </c>
      <c r="J655" t="s">
        <v>15643</v>
      </c>
      <c r="K655" t="s">
        <v>15644</v>
      </c>
      <c r="L655">
        <v>0</v>
      </c>
      <c r="N655" t="s">
        <v>7106</v>
      </c>
    </row>
    <row r="656" spans="1:14" x14ac:dyDescent="0.35">
      <c r="A656" t="s">
        <v>15646</v>
      </c>
      <c r="B656" t="s">
        <v>15647</v>
      </c>
      <c r="C656" t="s">
        <v>31019</v>
      </c>
      <c r="D656" t="s">
        <v>10</v>
      </c>
      <c r="E656" t="s">
        <v>15648</v>
      </c>
      <c r="F656">
        <v>0</v>
      </c>
      <c r="H656" t="str">
        <f>VLOOKUP(Table16[[#This Row],[Column1]],J:K,2,FALSE)</f>
        <v>Variety Flooring Works</v>
      </c>
      <c r="J656" t="s">
        <v>15646</v>
      </c>
      <c r="K656" t="s">
        <v>15647</v>
      </c>
      <c r="L656">
        <v>0</v>
      </c>
      <c r="N656" t="s">
        <v>13497</v>
      </c>
    </row>
    <row r="657" spans="1:14" x14ac:dyDescent="0.35">
      <c r="A657" t="s">
        <v>15649</v>
      </c>
      <c r="B657" t="s">
        <v>15650</v>
      </c>
      <c r="C657" t="s">
        <v>15651</v>
      </c>
      <c r="D657" t="s">
        <v>10</v>
      </c>
      <c r="E657" t="s">
        <v>15652</v>
      </c>
      <c r="F657">
        <v>0</v>
      </c>
      <c r="H657" t="str">
        <f>VLOOKUP(Table16[[#This Row],[Column1]],J:K,2,FALSE)</f>
        <v>Henkel Chemicals E.A Ltd</v>
      </c>
      <c r="J657" t="s">
        <v>15649</v>
      </c>
      <c r="K657" t="s">
        <v>15650</v>
      </c>
      <c r="L657">
        <v>0</v>
      </c>
      <c r="N657" t="s">
        <v>7106</v>
      </c>
    </row>
    <row r="658" spans="1:14" x14ac:dyDescent="0.35">
      <c r="A658" t="s">
        <v>15653</v>
      </c>
      <c r="B658" t="s">
        <v>15654</v>
      </c>
      <c r="C658" t="s">
        <v>31020</v>
      </c>
      <c r="D658" t="s">
        <v>10</v>
      </c>
      <c r="E658" t="s">
        <v>15655</v>
      </c>
      <c r="F658">
        <v>0</v>
      </c>
      <c r="H658" t="str">
        <f>VLOOKUP(Table16[[#This Row],[Column1]],J:K,2,FALSE)</f>
        <v>Cerine Caterers</v>
      </c>
      <c r="J658" t="s">
        <v>15653</v>
      </c>
      <c r="K658" t="s">
        <v>15654</v>
      </c>
      <c r="L658">
        <v>0</v>
      </c>
      <c r="N658" t="s">
        <v>7106</v>
      </c>
    </row>
    <row r="659" spans="1:14" x14ac:dyDescent="0.35">
      <c r="A659" t="s">
        <v>15656</v>
      </c>
      <c r="B659" t="s">
        <v>15657</v>
      </c>
      <c r="C659" t="s">
        <v>10</v>
      </c>
      <c r="D659" t="s">
        <v>10</v>
      </c>
      <c r="E659" t="s">
        <v>15658</v>
      </c>
      <c r="F659">
        <v>0</v>
      </c>
      <c r="H659" t="str">
        <f>VLOOKUP(Table16[[#This Row],[Column1]],J:K,2,FALSE)</f>
        <v>Giwilke Enterprises</v>
      </c>
      <c r="J659" t="s">
        <v>15656</v>
      </c>
      <c r="K659" t="s">
        <v>15657</v>
      </c>
      <c r="L659">
        <v>0</v>
      </c>
      <c r="N659" t="s">
        <v>7106</v>
      </c>
    </row>
    <row r="660" spans="1:14" x14ac:dyDescent="0.35">
      <c r="A660" t="s">
        <v>15659</v>
      </c>
      <c r="B660" t="s">
        <v>15660</v>
      </c>
      <c r="C660" t="s">
        <v>10</v>
      </c>
      <c r="D660" t="s">
        <v>10</v>
      </c>
      <c r="E660" t="s">
        <v>15661</v>
      </c>
      <c r="F660">
        <v>0</v>
      </c>
      <c r="H660" t="str">
        <f>VLOOKUP(Table16[[#This Row],[Column1]],J:K,2,FALSE)</f>
        <v>Alpha Motors Ltd</v>
      </c>
      <c r="J660" t="s">
        <v>15659</v>
      </c>
      <c r="K660" t="s">
        <v>15660</v>
      </c>
      <c r="L660">
        <v>0</v>
      </c>
      <c r="N660" t="s">
        <v>7106</v>
      </c>
    </row>
    <row r="661" spans="1:14" x14ac:dyDescent="0.35">
      <c r="A661" t="s">
        <v>15662</v>
      </c>
      <c r="B661" t="s">
        <v>15663</v>
      </c>
      <c r="C661" t="s">
        <v>10</v>
      </c>
      <c r="D661" t="s">
        <v>10</v>
      </c>
      <c r="E661" t="s">
        <v>15664</v>
      </c>
      <c r="F661">
        <v>0</v>
      </c>
      <c r="H661" t="str">
        <f>VLOOKUP(Table16[[#This Row],[Column1]],J:K,2,FALSE)</f>
        <v>Al - Hudha Contractors</v>
      </c>
      <c r="J661" t="s">
        <v>15662</v>
      </c>
      <c r="K661" t="s">
        <v>15663</v>
      </c>
      <c r="L661">
        <v>0</v>
      </c>
      <c r="N661" t="s">
        <v>7106</v>
      </c>
    </row>
    <row r="662" spans="1:14" x14ac:dyDescent="0.35">
      <c r="A662" t="s">
        <v>15665</v>
      </c>
      <c r="B662" t="s">
        <v>15666</v>
      </c>
      <c r="C662" t="s">
        <v>31021</v>
      </c>
      <c r="D662" t="s">
        <v>10</v>
      </c>
      <c r="E662" t="s">
        <v>15667</v>
      </c>
      <c r="F662">
        <v>0</v>
      </c>
      <c r="H662" t="str">
        <f>VLOOKUP(Table16[[#This Row],[Column1]],J:K,2,FALSE)</f>
        <v>Insurance Company of EA Ltd</v>
      </c>
      <c r="J662" t="s">
        <v>15665</v>
      </c>
      <c r="K662" t="s">
        <v>15666</v>
      </c>
      <c r="L662">
        <v>0</v>
      </c>
      <c r="N662" t="s">
        <v>7106</v>
      </c>
    </row>
    <row r="663" spans="1:14" x14ac:dyDescent="0.35">
      <c r="A663" t="s">
        <v>15668</v>
      </c>
      <c r="B663" t="s">
        <v>15669</v>
      </c>
      <c r="C663" t="s">
        <v>31022</v>
      </c>
      <c r="D663" t="s">
        <v>10</v>
      </c>
      <c r="E663" t="s">
        <v>15670</v>
      </c>
      <c r="F663">
        <v>0</v>
      </c>
      <c r="H663" t="str">
        <f>VLOOKUP(Table16[[#This Row],[Column1]],J:K,2,FALSE)</f>
        <v>Zubshee Enterprises</v>
      </c>
      <c r="J663" t="s">
        <v>15668</v>
      </c>
      <c r="K663" t="s">
        <v>15669</v>
      </c>
      <c r="L663">
        <v>0</v>
      </c>
      <c r="N663" t="s">
        <v>7106</v>
      </c>
    </row>
    <row r="664" spans="1:14" x14ac:dyDescent="0.35">
      <c r="A664" t="s">
        <v>15671</v>
      </c>
      <c r="B664" t="s">
        <v>15672</v>
      </c>
      <c r="C664" t="s">
        <v>31023</v>
      </c>
      <c r="D664" t="s">
        <v>10</v>
      </c>
      <c r="E664" t="s">
        <v>15673</v>
      </c>
      <c r="F664">
        <v>0</v>
      </c>
      <c r="H664" t="str">
        <f>VLOOKUP(Table16[[#This Row],[Column1]],J:K,2,FALSE)</f>
        <v>Institute of Internal Auditors</v>
      </c>
      <c r="J664" t="s">
        <v>15671</v>
      </c>
      <c r="K664" t="s">
        <v>15672</v>
      </c>
      <c r="L664">
        <v>0</v>
      </c>
      <c r="N664" t="s">
        <v>7106</v>
      </c>
    </row>
    <row r="665" spans="1:14" x14ac:dyDescent="0.35">
      <c r="A665" t="s">
        <v>15674</v>
      </c>
      <c r="B665" t="s">
        <v>15675</v>
      </c>
      <c r="C665" t="s">
        <v>31024</v>
      </c>
      <c r="D665" t="s">
        <v>10</v>
      </c>
      <c r="E665" t="s">
        <v>15676</v>
      </c>
      <c r="F665">
        <v>0</v>
      </c>
      <c r="H665" t="str">
        <f>VLOOKUP(Table16[[#This Row],[Column1]],J:K,2,FALSE)</f>
        <v xml:space="preserve">Welkins Hotel </v>
      </c>
      <c r="J665" t="s">
        <v>15674</v>
      </c>
      <c r="K665" t="s">
        <v>15675</v>
      </c>
      <c r="L665">
        <v>0</v>
      </c>
      <c r="N665" t="s">
        <v>7106</v>
      </c>
    </row>
    <row r="666" spans="1:14" x14ac:dyDescent="0.35">
      <c r="A666" t="s">
        <v>15677</v>
      </c>
      <c r="B666" t="s">
        <v>15678</v>
      </c>
      <c r="C666" t="s">
        <v>15679</v>
      </c>
      <c r="D666" t="s">
        <v>10</v>
      </c>
      <c r="E666" t="s">
        <v>15680</v>
      </c>
      <c r="F666">
        <v>0</v>
      </c>
      <c r="H666" t="str">
        <f>VLOOKUP(Table16[[#This Row],[Column1]],J:K,2,FALSE)</f>
        <v>Sankin Ltd</v>
      </c>
      <c r="J666" t="s">
        <v>15677</v>
      </c>
      <c r="K666" t="s">
        <v>15678</v>
      </c>
      <c r="L666">
        <v>0</v>
      </c>
      <c r="N666" t="s">
        <v>7106</v>
      </c>
    </row>
    <row r="667" spans="1:14" x14ac:dyDescent="0.35">
      <c r="A667" t="s">
        <v>15681</v>
      </c>
      <c r="B667" t="s">
        <v>15682</v>
      </c>
      <c r="C667" t="s">
        <v>10</v>
      </c>
      <c r="D667" t="s">
        <v>10</v>
      </c>
      <c r="E667" t="s">
        <v>15683</v>
      </c>
      <c r="F667">
        <v>59560</v>
      </c>
      <c r="H667" t="str">
        <f>VLOOKUP(Table16[[#This Row],[Column1]],J:K,2,FALSE)</f>
        <v>KRCS Hola Branch</v>
      </c>
      <c r="J667" t="s">
        <v>15681</v>
      </c>
      <c r="K667" t="s">
        <v>15682</v>
      </c>
      <c r="L667" s="4">
        <v>59560</v>
      </c>
      <c r="M667" s="4"/>
      <c r="N667" t="s">
        <v>7106</v>
      </c>
    </row>
    <row r="668" spans="1:14" x14ac:dyDescent="0.35">
      <c r="A668" t="s">
        <v>15684</v>
      </c>
      <c r="B668" t="s">
        <v>15685</v>
      </c>
      <c r="C668" t="s">
        <v>10</v>
      </c>
      <c r="D668" t="s">
        <v>10</v>
      </c>
      <c r="E668" t="s">
        <v>15686</v>
      </c>
      <c r="F668">
        <v>0</v>
      </c>
      <c r="H668" t="str">
        <f>VLOOKUP(Table16[[#This Row],[Column1]],J:K,2,FALSE)</f>
        <v>Polyview Hotel Ltd</v>
      </c>
      <c r="J668" t="s">
        <v>15684</v>
      </c>
      <c r="K668" t="s">
        <v>15685</v>
      </c>
      <c r="L668">
        <v>0</v>
      </c>
      <c r="N668" t="s">
        <v>7106</v>
      </c>
    </row>
    <row r="669" spans="1:14" x14ac:dyDescent="0.35">
      <c r="A669" t="s">
        <v>15687</v>
      </c>
      <c r="B669" t="s">
        <v>15688</v>
      </c>
      <c r="C669" t="s">
        <v>15689</v>
      </c>
      <c r="D669" t="s">
        <v>10</v>
      </c>
      <c r="E669" t="s">
        <v>15690</v>
      </c>
      <c r="F669">
        <v>0</v>
      </c>
      <c r="H669" t="str">
        <f>VLOOKUP(Table16[[#This Row],[Column1]],J:K,2,FALSE)</f>
        <v>Heller Petroleum Ltd</v>
      </c>
      <c r="J669" t="s">
        <v>15687</v>
      </c>
      <c r="K669" t="s">
        <v>15688</v>
      </c>
      <c r="L669">
        <v>0</v>
      </c>
      <c r="N669" t="s">
        <v>7106</v>
      </c>
    </row>
    <row r="670" spans="1:14" x14ac:dyDescent="0.35">
      <c r="A670" t="s">
        <v>15691</v>
      </c>
      <c r="B670" t="s">
        <v>15692</v>
      </c>
      <c r="C670" t="s">
        <v>10</v>
      </c>
      <c r="D670" t="s">
        <v>10</v>
      </c>
      <c r="E670" t="s">
        <v>15693</v>
      </c>
      <c r="F670">
        <v>93027</v>
      </c>
      <c r="H670" t="str">
        <f>VLOOKUP(Table16[[#This Row],[Column1]],J:K,2,FALSE)</f>
        <v>Saary General suppliers</v>
      </c>
      <c r="J670" t="s">
        <v>15691</v>
      </c>
      <c r="K670" t="s">
        <v>15692</v>
      </c>
      <c r="L670" s="4">
        <v>93027</v>
      </c>
      <c r="M670" s="4"/>
      <c r="N670" t="s">
        <v>7106</v>
      </c>
    </row>
    <row r="671" spans="1:14" x14ac:dyDescent="0.35">
      <c r="A671" t="s">
        <v>15694</v>
      </c>
      <c r="B671" t="s">
        <v>15695</v>
      </c>
      <c r="C671" t="s">
        <v>31025</v>
      </c>
      <c r="D671" t="s">
        <v>10</v>
      </c>
      <c r="E671" t="s">
        <v>15696</v>
      </c>
      <c r="F671">
        <v>0</v>
      </c>
      <c r="H671" t="str">
        <f>VLOOKUP(Table16[[#This Row],[Column1]],J:K,2,FALSE)</f>
        <v>Rufus Prime Builders &amp; Fabrica</v>
      </c>
      <c r="J671" t="s">
        <v>15694</v>
      </c>
      <c r="K671" t="s">
        <v>15695</v>
      </c>
      <c r="L671">
        <v>0</v>
      </c>
      <c r="N671" t="s">
        <v>7106</v>
      </c>
    </row>
    <row r="672" spans="1:14" x14ac:dyDescent="0.35">
      <c r="A672" t="s">
        <v>15697</v>
      </c>
      <c r="B672" t="s">
        <v>15698</v>
      </c>
      <c r="C672" t="s">
        <v>31026</v>
      </c>
      <c r="D672" t="s">
        <v>10</v>
      </c>
      <c r="E672" t="s">
        <v>15699</v>
      </c>
      <c r="F672">
        <v>0</v>
      </c>
      <c r="H672" t="str">
        <f>VLOOKUP(Table16[[#This Row],[Column1]],J:K,2,FALSE)</f>
        <v>Madjah Construction Company</v>
      </c>
      <c r="J672" t="s">
        <v>15697</v>
      </c>
      <c r="K672" t="s">
        <v>15698</v>
      </c>
      <c r="L672">
        <v>0</v>
      </c>
      <c r="N672" t="s">
        <v>7106</v>
      </c>
    </row>
    <row r="673" spans="1:14" x14ac:dyDescent="0.35">
      <c r="A673" t="s">
        <v>15700</v>
      </c>
      <c r="B673" t="s">
        <v>15701</v>
      </c>
      <c r="C673" t="s">
        <v>15702</v>
      </c>
      <c r="D673" t="s">
        <v>10</v>
      </c>
      <c r="E673" t="s">
        <v>15703</v>
      </c>
      <c r="F673">
        <v>7600</v>
      </c>
      <c r="H673" t="str">
        <f>VLOOKUP(Table16[[#This Row],[Column1]],J:K,2,FALSE)</f>
        <v>Elwak Services Co. Ltd</v>
      </c>
      <c r="J673" t="s">
        <v>15700</v>
      </c>
      <c r="K673" t="s">
        <v>15701</v>
      </c>
      <c r="L673" s="4">
        <v>7600</v>
      </c>
      <c r="M673" s="4"/>
      <c r="N673" t="s">
        <v>7106</v>
      </c>
    </row>
    <row r="674" spans="1:14" x14ac:dyDescent="0.35">
      <c r="A674" t="s">
        <v>15704</v>
      </c>
      <c r="B674" t="s">
        <v>15705</v>
      </c>
      <c r="C674" t="s">
        <v>31027</v>
      </c>
      <c r="D674" t="s">
        <v>10</v>
      </c>
      <c r="E674" t="s">
        <v>15706</v>
      </c>
      <c r="F674">
        <v>0</v>
      </c>
      <c r="H674" t="str">
        <f>VLOOKUP(Table16[[#This Row],[Column1]],J:K,2,FALSE)</f>
        <v>KRCS Kisii Branch</v>
      </c>
      <c r="J674" t="s">
        <v>15704</v>
      </c>
      <c r="K674" t="s">
        <v>15705</v>
      </c>
      <c r="L674">
        <v>0</v>
      </c>
      <c r="N674" t="s">
        <v>7106</v>
      </c>
    </row>
    <row r="675" spans="1:14" x14ac:dyDescent="0.35">
      <c r="A675" t="s">
        <v>15707</v>
      </c>
      <c r="B675" t="s">
        <v>15708</v>
      </c>
      <c r="C675" t="s">
        <v>31028</v>
      </c>
      <c r="D675" t="s">
        <v>10</v>
      </c>
      <c r="E675" t="s">
        <v>15709</v>
      </c>
      <c r="F675">
        <v>0</v>
      </c>
      <c r="H675" t="str">
        <f>VLOOKUP(Table16[[#This Row],[Column1]],J:K,2,FALSE)</f>
        <v>Bahati Rural Co. Ltd</v>
      </c>
      <c r="J675" t="s">
        <v>15707</v>
      </c>
      <c r="K675" t="s">
        <v>15708</v>
      </c>
      <c r="L675">
        <v>0</v>
      </c>
      <c r="N675" t="s">
        <v>7106</v>
      </c>
    </row>
    <row r="676" spans="1:14" x14ac:dyDescent="0.35">
      <c r="A676" t="s">
        <v>15710</v>
      </c>
      <c r="B676" t="s">
        <v>15711</v>
      </c>
      <c r="C676" t="s">
        <v>10</v>
      </c>
      <c r="D676" t="s">
        <v>10</v>
      </c>
      <c r="E676" t="s">
        <v>15712</v>
      </c>
      <c r="F676">
        <v>0</v>
      </c>
      <c r="H676" t="str">
        <f>VLOOKUP(Table16[[#This Row],[Column1]],J:K,2,FALSE)</f>
        <v>Anole Construction Company</v>
      </c>
      <c r="J676" t="s">
        <v>15710</v>
      </c>
      <c r="K676" t="s">
        <v>15711</v>
      </c>
      <c r="L676">
        <v>0</v>
      </c>
      <c r="N676" t="s">
        <v>7106</v>
      </c>
    </row>
    <row r="677" spans="1:14" x14ac:dyDescent="0.35">
      <c r="A677" t="s">
        <v>15713</v>
      </c>
      <c r="B677" t="s">
        <v>15714</v>
      </c>
      <c r="C677" t="s">
        <v>15715</v>
      </c>
      <c r="D677" t="s">
        <v>10</v>
      </c>
      <c r="E677" t="s">
        <v>15716</v>
      </c>
      <c r="F677">
        <v>72187.5</v>
      </c>
      <c r="H677" t="str">
        <f>VLOOKUP(Table16[[#This Row],[Column1]],J:K,2,FALSE)</f>
        <v>The Sarova Stanley Hotels</v>
      </c>
      <c r="J677" t="s">
        <v>15713</v>
      </c>
      <c r="K677" t="s">
        <v>15714</v>
      </c>
      <c r="L677">
        <v>0</v>
      </c>
      <c r="N677" t="s">
        <v>7106</v>
      </c>
    </row>
    <row r="678" spans="1:14" x14ac:dyDescent="0.35">
      <c r="A678" t="s">
        <v>15717</v>
      </c>
      <c r="B678" t="s">
        <v>15718</v>
      </c>
      <c r="C678" t="s">
        <v>15719</v>
      </c>
      <c r="D678" t="s">
        <v>10</v>
      </c>
      <c r="E678" t="s">
        <v>15720</v>
      </c>
      <c r="F678">
        <v>0</v>
      </c>
      <c r="H678" t="str">
        <f>VLOOKUP(Table16[[#This Row],[Column1]],J:K,2,FALSE)</f>
        <v>Challenge Engineering Works</v>
      </c>
      <c r="J678" t="s">
        <v>15717</v>
      </c>
      <c r="K678" t="s">
        <v>15718</v>
      </c>
      <c r="L678">
        <v>0</v>
      </c>
      <c r="N678" t="s">
        <v>7106</v>
      </c>
    </row>
    <row r="679" spans="1:14" x14ac:dyDescent="0.35">
      <c r="A679" t="s">
        <v>15721</v>
      </c>
      <c r="B679" t="s">
        <v>15722</v>
      </c>
      <c r="C679" t="s">
        <v>31029</v>
      </c>
      <c r="D679" t="s">
        <v>10</v>
      </c>
      <c r="E679" t="s">
        <v>15723</v>
      </c>
      <c r="F679">
        <v>129957</v>
      </c>
      <c r="H679" t="str">
        <f>VLOOKUP(Table16[[#This Row],[Column1]],J:K,2,FALSE)</f>
        <v>KRCS Tharaka Nithi Branch</v>
      </c>
      <c r="J679" t="s">
        <v>15721</v>
      </c>
      <c r="K679" t="s">
        <v>15722</v>
      </c>
      <c r="L679" s="4">
        <v>129957</v>
      </c>
      <c r="M679" s="4"/>
      <c r="N679" t="s">
        <v>7106</v>
      </c>
    </row>
    <row r="680" spans="1:14" x14ac:dyDescent="0.35">
      <c r="A680" t="s">
        <v>15724</v>
      </c>
      <c r="B680" t="s">
        <v>15725</v>
      </c>
      <c r="C680" t="s">
        <v>15726</v>
      </c>
      <c r="D680" t="s">
        <v>10</v>
      </c>
      <c r="E680" t="s">
        <v>15727</v>
      </c>
      <c r="F680">
        <v>0</v>
      </c>
      <c r="H680" t="str">
        <f>VLOOKUP(Table16[[#This Row],[Column1]],J:K,2,FALSE)</f>
        <v>Commercial Motor Spares Ltd</v>
      </c>
      <c r="J680" t="s">
        <v>15724</v>
      </c>
      <c r="K680" t="s">
        <v>15725</v>
      </c>
      <c r="L680">
        <v>0</v>
      </c>
      <c r="N680" t="s">
        <v>7106</v>
      </c>
    </row>
    <row r="681" spans="1:14" x14ac:dyDescent="0.35">
      <c r="A681" t="s">
        <v>15728</v>
      </c>
      <c r="B681" t="s">
        <v>15729</v>
      </c>
      <c r="C681" t="s">
        <v>10</v>
      </c>
      <c r="D681" t="s">
        <v>10</v>
      </c>
      <c r="E681" t="s">
        <v>15729</v>
      </c>
      <c r="F681">
        <v>16014635.220000001</v>
      </c>
      <c r="H681" t="str">
        <f>VLOOKUP(Table16[[#This Row],[Column1]],J:K,2,FALSE)</f>
        <v>KRCS COAST REGION-MILEAGE A/C</v>
      </c>
      <c r="J681" t="s">
        <v>15728</v>
      </c>
      <c r="K681" t="s">
        <v>15729</v>
      </c>
      <c r="L681" s="4">
        <v>17621023.219999999</v>
      </c>
      <c r="M681" s="4"/>
      <c r="N681" t="s">
        <v>7106</v>
      </c>
    </row>
    <row r="682" spans="1:14" x14ac:dyDescent="0.35">
      <c r="A682" t="s">
        <v>15730</v>
      </c>
      <c r="B682" t="s">
        <v>15731</v>
      </c>
      <c r="C682" t="s">
        <v>15732</v>
      </c>
      <c r="D682" t="s">
        <v>10</v>
      </c>
      <c r="E682" t="s">
        <v>15733</v>
      </c>
      <c r="F682">
        <v>0</v>
      </c>
      <c r="H682" t="str">
        <f>VLOOKUP(Table16[[#This Row],[Column1]],J:K,2,FALSE)</f>
        <v>Novacom Systems ltd</v>
      </c>
      <c r="J682" t="s">
        <v>15730</v>
      </c>
      <c r="K682" t="s">
        <v>15731</v>
      </c>
      <c r="L682">
        <v>0</v>
      </c>
      <c r="N682" t="s">
        <v>7106</v>
      </c>
    </row>
    <row r="683" spans="1:14" x14ac:dyDescent="0.35">
      <c r="A683" t="s">
        <v>15734</v>
      </c>
      <c r="B683" t="s">
        <v>15735</v>
      </c>
      <c r="C683" t="s">
        <v>31030</v>
      </c>
      <c r="D683" t="s">
        <v>10</v>
      </c>
      <c r="E683" t="s">
        <v>15736</v>
      </c>
      <c r="F683">
        <v>0</v>
      </c>
      <c r="H683" t="str">
        <f>VLOOKUP(Table16[[#This Row],[Column1]],J:K,2,FALSE)</f>
        <v>Bilova Chemists Ltd</v>
      </c>
      <c r="J683" t="s">
        <v>15734</v>
      </c>
      <c r="K683" t="s">
        <v>15735</v>
      </c>
      <c r="L683">
        <v>0</v>
      </c>
      <c r="N683" t="s">
        <v>7106</v>
      </c>
    </row>
    <row r="684" spans="1:14" x14ac:dyDescent="0.35">
      <c r="A684" t="s">
        <v>15737</v>
      </c>
      <c r="B684" t="s">
        <v>15738</v>
      </c>
      <c r="C684" t="s">
        <v>31031</v>
      </c>
      <c r="D684" t="s">
        <v>10</v>
      </c>
      <c r="E684" t="s">
        <v>15739</v>
      </c>
      <c r="F684">
        <v>0</v>
      </c>
      <c r="H684" t="str">
        <f>VLOOKUP(Table16[[#This Row],[Column1]],J:K,2,FALSE)</f>
        <v>Easton Pharmaceutical Ltd</v>
      </c>
      <c r="J684" t="s">
        <v>15737</v>
      </c>
      <c r="K684" t="s">
        <v>15738</v>
      </c>
      <c r="L684">
        <v>0</v>
      </c>
      <c r="N684" t="s">
        <v>7106</v>
      </c>
    </row>
    <row r="685" spans="1:14" x14ac:dyDescent="0.35">
      <c r="A685" t="s">
        <v>15740</v>
      </c>
      <c r="B685" t="s">
        <v>15741</v>
      </c>
      <c r="C685" t="s">
        <v>15742</v>
      </c>
      <c r="D685" t="s">
        <v>10</v>
      </c>
      <c r="E685" t="s">
        <v>15743</v>
      </c>
      <c r="F685">
        <v>0</v>
      </c>
      <c r="H685" t="str">
        <f>VLOOKUP(Table16[[#This Row],[Column1]],J:K,2,FALSE)</f>
        <v>Furniture Palace International</v>
      </c>
      <c r="J685" t="s">
        <v>15740</v>
      </c>
      <c r="K685" t="s">
        <v>15741</v>
      </c>
      <c r="L685">
        <v>0</v>
      </c>
      <c r="N685" t="s">
        <v>7106</v>
      </c>
    </row>
    <row r="686" spans="1:14" x14ac:dyDescent="0.35">
      <c r="A686" t="s">
        <v>15744</v>
      </c>
      <c r="B686" t="s">
        <v>15745</v>
      </c>
      <c r="C686" t="s">
        <v>15746</v>
      </c>
      <c r="D686" t="s">
        <v>10</v>
      </c>
      <c r="E686" t="s">
        <v>15747</v>
      </c>
      <c r="F686">
        <v>0</v>
      </c>
      <c r="H686" t="str">
        <f>VLOOKUP(Table16[[#This Row],[Column1]],J:K,2,FALSE)</f>
        <v>Gibraltar Stockholding Ltd</v>
      </c>
      <c r="J686" t="s">
        <v>15744</v>
      </c>
      <c r="K686" t="s">
        <v>15745</v>
      </c>
      <c r="L686" s="4">
        <v>365655.68</v>
      </c>
      <c r="M686" s="4"/>
      <c r="N686" t="s">
        <v>7106</v>
      </c>
    </row>
    <row r="687" spans="1:14" x14ac:dyDescent="0.35">
      <c r="A687" t="s">
        <v>15748</v>
      </c>
      <c r="B687" t="s">
        <v>15749</v>
      </c>
      <c r="C687" t="s">
        <v>15750</v>
      </c>
      <c r="D687" t="s">
        <v>10</v>
      </c>
      <c r="E687" t="s">
        <v>15751</v>
      </c>
      <c r="F687">
        <v>0</v>
      </c>
      <c r="H687" t="str">
        <f>VLOOKUP(Table16[[#This Row],[Column1]],J:K,2,FALSE)</f>
        <v>Lemuma Pharmacy Ltd</v>
      </c>
      <c r="J687" t="s">
        <v>15748</v>
      </c>
      <c r="K687" t="s">
        <v>15749</v>
      </c>
      <c r="L687">
        <v>0</v>
      </c>
      <c r="N687" t="s">
        <v>7106</v>
      </c>
    </row>
    <row r="688" spans="1:14" x14ac:dyDescent="0.35">
      <c r="A688" t="s">
        <v>15752</v>
      </c>
      <c r="B688" t="s">
        <v>15753</v>
      </c>
      <c r="C688" t="s">
        <v>10</v>
      </c>
      <c r="D688" t="s">
        <v>10</v>
      </c>
      <c r="E688" t="s">
        <v>15754</v>
      </c>
      <c r="F688">
        <v>0</v>
      </c>
      <c r="H688" t="str">
        <f>VLOOKUP(Table16[[#This Row],[Column1]],J:K,2,FALSE)</f>
        <v>Riyaq A. Khalif</v>
      </c>
      <c r="J688" t="s">
        <v>15752</v>
      </c>
      <c r="K688" t="s">
        <v>15753</v>
      </c>
      <c r="L688">
        <v>0</v>
      </c>
      <c r="N688" t="s">
        <v>7106</v>
      </c>
    </row>
    <row r="689" spans="1:14" x14ac:dyDescent="0.35">
      <c r="A689" t="s">
        <v>15755</v>
      </c>
      <c r="B689" t="s">
        <v>15756</v>
      </c>
      <c r="C689" t="s">
        <v>15757</v>
      </c>
      <c r="D689" t="s">
        <v>10</v>
      </c>
      <c r="E689" t="s">
        <v>15758</v>
      </c>
      <c r="F689">
        <v>0</v>
      </c>
      <c r="H689" t="str">
        <f>VLOOKUP(Table16[[#This Row],[Column1]],J:K,2,FALSE)</f>
        <v>Sybes Commodities Ltd</v>
      </c>
      <c r="J689" t="s">
        <v>15755</v>
      </c>
      <c r="K689" t="s">
        <v>15756</v>
      </c>
      <c r="L689">
        <v>0</v>
      </c>
      <c r="N689" t="s">
        <v>7106</v>
      </c>
    </row>
    <row r="690" spans="1:14" x14ac:dyDescent="0.35">
      <c r="A690" t="s">
        <v>15759</v>
      </c>
      <c r="B690" t="s">
        <v>15760</v>
      </c>
      <c r="C690" t="s">
        <v>31032</v>
      </c>
      <c r="D690" t="s">
        <v>10</v>
      </c>
      <c r="E690" t="s">
        <v>15761</v>
      </c>
      <c r="F690">
        <v>7500</v>
      </c>
      <c r="H690" t="str">
        <f>VLOOKUP(Table16[[#This Row],[Column1]],J:K,2,FALSE)</f>
        <v>Highlands Radiator Services</v>
      </c>
      <c r="J690" t="s">
        <v>15759</v>
      </c>
      <c r="K690" t="s">
        <v>15760</v>
      </c>
      <c r="L690" s="4">
        <v>7500</v>
      </c>
      <c r="M690" s="4"/>
      <c r="N690" t="s">
        <v>7106</v>
      </c>
    </row>
    <row r="691" spans="1:14" x14ac:dyDescent="0.35">
      <c r="A691" t="s">
        <v>15762</v>
      </c>
      <c r="B691" t="s">
        <v>15763</v>
      </c>
      <c r="C691" t="s">
        <v>10</v>
      </c>
      <c r="D691" t="s">
        <v>10</v>
      </c>
      <c r="E691" t="s">
        <v>15764</v>
      </c>
      <c r="F691">
        <v>0</v>
      </c>
      <c r="H691" t="str">
        <f>VLOOKUP(Table16[[#This Row],[Column1]],J:K,2,FALSE)</f>
        <v>Ugas Madey Noor</v>
      </c>
      <c r="J691" t="s">
        <v>15762</v>
      </c>
      <c r="K691" t="s">
        <v>15763</v>
      </c>
      <c r="L691">
        <v>0</v>
      </c>
      <c r="N691" t="s">
        <v>7106</v>
      </c>
    </row>
    <row r="692" spans="1:14" x14ac:dyDescent="0.35">
      <c r="A692" t="s">
        <v>15765</v>
      </c>
      <c r="B692" t="s">
        <v>15766</v>
      </c>
      <c r="C692" t="s">
        <v>10</v>
      </c>
      <c r="D692" t="s">
        <v>10</v>
      </c>
      <c r="E692" t="s">
        <v>15767</v>
      </c>
      <c r="F692">
        <v>0</v>
      </c>
      <c r="H692" t="str">
        <f>VLOOKUP(Table16[[#This Row],[Column1]],J:K,2,FALSE)</f>
        <v>Musa Haji Ali</v>
      </c>
      <c r="J692" t="s">
        <v>15765</v>
      </c>
      <c r="K692" t="s">
        <v>15766</v>
      </c>
      <c r="L692">
        <v>0</v>
      </c>
      <c r="N692" t="s">
        <v>7106</v>
      </c>
    </row>
    <row r="693" spans="1:14" x14ac:dyDescent="0.35">
      <c r="A693" t="s">
        <v>15768</v>
      </c>
      <c r="B693" t="s">
        <v>15769</v>
      </c>
      <c r="C693" t="s">
        <v>15770</v>
      </c>
      <c r="D693" t="s">
        <v>10</v>
      </c>
      <c r="E693" t="s">
        <v>15771</v>
      </c>
      <c r="F693">
        <v>0</v>
      </c>
      <c r="H693" t="str">
        <f>VLOOKUP(Table16[[#This Row],[Column1]],J:K,2,FALSE)</f>
        <v>Karachiwalla (NRB) Ltd</v>
      </c>
      <c r="J693" t="s">
        <v>15768</v>
      </c>
      <c r="K693" t="s">
        <v>15769</v>
      </c>
      <c r="L693">
        <v>0</v>
      </c>
      <c r="N693" t="s">
        <v>7106</v>
      </c>
    </row>
    <row r="694" spans="1:14" x14ac:dyDescent="0.35">
      <c r="A694" t="s">
        <v>15772</v>
      </c>
      <c r="B694" t="s">
        <v>15773</v>
      </c>
      <c r="C694" t="s">
        <v>31033</v>
      </c>
      <c r="D694" t="s">
        <v>10</v>
      </c>
      <c r="E694" t="s">
        <v>15774</v>
      </c>
      <c r="F694">
        <v>0</v>
      </c>
      <c r="H694" t="str">
        <f>VLOOKUP(Table16[[#This Row],[Column1]],J:K,2,FALSE)</f>
        <v>Moulid Hassan Mohamed</v>
      </c>
      <c r="J694" t="s">
        <v>15772</v>
      </c>
      <c r="K694" t="s">
        <v>15773</v>
      </c>
      <c r="L694">
        <v>0</v>
      </c>
      <c r="N694" t="s">
        <v>7106</v>
      </c>
    </row>
    <row r="695" spans="1:14" x14ac:dyDescent="0.35">
      <c r="A695" t="s">
        <v>15775</v>
      </c>
      <c r="B695" t="s">
        <v>15776</v>
      </c>
      <c r="C695" t="s">
        <v>31034</v>
      </c>
      <c r="D695" t="s">
        <v>10</v>
      </c>
      <c r="E695" t="s">
        <v>15777</v>
      </c>
      <c r="F695">
        <v>0</v>
      </c>
      <c r="H695" t="str">
        <f>VLOOKUP(Table16[[#This Row],[Column1]],J:K,2,FALSE)</f>
        <v>Dakaja Investment Ltd</v>
      </c>
      <c r="J695" t="s">
        <v>15775</v>
      </c>
      <c r="K695" t="s">
        <v>15776</v>
      </c>
      <c r="L695">
        <v>0</v>
      </c>
      <c r="N695" t="s">
        <v>7106</v>
      </c>
    </row>
    <row r="696" spans="1:14" x14ac:dyDescent="0.35">
      <c r="A696" t="s">
        <v>15778</v>
      </c>
      <c r="B696" t="s">
        <v>15779</v>
      </c>
      <c r="C696" t="s">
        <v>10</v>
      </c>
      <c r="D696" t="s">
        <v>10</v>
      </c>
      <c r="E696" t="s">
        <v>15780</v>
      </c>
      <c r="F696">
        <v>0</v>
      </c>
      <c r="H696" t="str">
        <f>VLOOKUP(Table16[[#This Row],[Column1]],J:K,2,FALSE)</f>
        <v>Viromed East Africa Ltd</v>
      </c>
      <c r="J696" t="s">
        <v>15778</v>
      </c>
      <c r="K696" t="s">
        <v>15779</v>
      </c>
      <c r="L696">
        <v>0</v>
      </c>
      <c r="N696" t="s">
        <v>7106</v>
      </c>
    </row>
    <row r="697" spans="1:14" x14ac:dyDescent="0.35">
      <c r="A697" t="s">
        <v>15781</v>
      </c>
      <c r="B697" t="s">
        <v>15782</v>
      </c>
      <c r="C697" t="s">
        <v>15783</v>
      </c>
      <c r="D697" t="s">
        <v>10</v>
      </c>
      <c r="E697" t="s">
        <v>15784</v>
      </c>
      <c r="F697">
        <v>0</v>
      </c>
      <c r="H697" t="str">
        <f>VLOOKUP(Table16[[#This Row],[Column1]],J:K,2,FALSE)</f>
        <v>Doshi &amp; Co (Hardware) Ltd</v>
      </c>
      <c r="J697" t="s">
        <v>15781</v>
      </c>
      <c r="K697" t="s">
        <v>15782</v>
      </c>
      <c r="L697">
        <v>0</v>
      </c>
      <c r="N697" t="s">
        <v>7106</v>
      </c>
    </row>
    <row r="698" spans="1:14" x14ac:dyDescent="0.35">
      <c r="A698" t="s">
        <v>15785</v>
      </c>
      <c r="B698" t="s">
        <v>15786</v>
      </c>
      <c r="C698" t="s">
        <v>15787</v>
      </c>
      <c r="D698" t="s">
        <v>10</v>
      </c>
      <c r="E698" t="s">
        <v>15788</v>
      </c>
      <c r="F698">
        <v>0</v>
      </c>
      <c r="H698" t="str">
        <f>VLOOKUP(Table16[[#This Row],[Column1]],J:K,2,FALSE)</f>
        <v>Aisha Omar Maulana</v>
      </c>
      <c r="J698" t="s">
        <v>15785</v>
      </c>
      <c r="K698" t="s">
        <v>15786</v>
      </c>
      <c r="L698">
        <v>0</v>
      </c>
      <c r="N698" t="s">
        <v>7106</v>
      </c>
    </row>
    <row r="699" spans="1:14" x14ac:dyDescent="0.35">
      <c r="A699" t="s">
        <v>15789</v>
      </c>
      <c r="B699" t="s">
        <v>15790</v>
      </c>
      <c r="C699" t="s">
        <v>31035</v>
      </c>
      <c r="D699" t="s">
        <v>10</v>
      </c>
      <c r="E699" t="s">
        <v>15791</v>
      </c>
      <c r="F699">
        <v>0</v>
      </c>
      <c r="H699" t="str">
        <f>VLOOKUP(Table16[[#This Row],[Column1]],J:K,2,FALSE)</f>
        <v>Timeless Designs Limited</v>
      </c>
      <c r="J699" t="s">
        <v>15789</v>
      </c>
      <c r="K699" t="s">
        <v>15790</v>
      </c>
      <c r="L699">
        <v>0</v>
      </c>
      <c r="N699" t="s">
        <v>7106</v>
      </c>
    </row>
    <row r="700" spans="1:14" x14ac:dyDescent="0.35">
      <c r="A700" t="s">
        <v>15792</v>
      </c>
      <c r="B700" t="s">
        <v>15793</v>
      </c>
      <c r="C700" t="s">
        <v>15794</v>
      </c>
      <c r="D700" t="s">
        <v>10</v>
      </c>
      <c r="E700" t="s">
        <v>15795</v>
      </c>
      <c r="F700">
        <v>0</v>
      </c>
      <c r="H700" t="str">
        <f>VLOOKUP(Table16[[#This Row],[Column1]],J:K,2,FALSE)</f>
        <v>Kenya Data Network Ltd</v>
      </c>
      <c r="J700" t="s">
        <v>15792</v>
      </c>
      <c r="K700" t="s">
        <v>15793</v>
      </c>
      <c r="L700">
        <v>0</v>
      </c>
      <c r="N700" t="s">
        <v>7106</v>
      </c>
    </row>
    <row r="701" spans="1:14" x14ac:dyDescent="0.35">
      <c r="A701" t="s">
        <v>15796</v>
      </c>
      <c r="B701" t="s">
        <v>15797</v>
      </c>
      <c r="C701" t="s">
        <v>31036</v>
      </c>
      <c r="D701" t="s">
        <v>10</v>
      </c>
      <c r="E701" t="s">
        <v>15798</v>
      </c>
      <c r="F701">
        <v>61400</v>
      </c>
      <c r="H701" t="str">
        <f>VLOOKUP(Table16[[#This Row],[Column1]],J:K,2,FALSE)</f>
        <v>Alishcom Solutions</v>
      </c>
      <c r="J701" t="s">
        <v>15796</v>
      </c>
      <c r="K701" t="s">
        <v>15797</v>
      </c>
      <c r="L701" s="4">
        <v>61400</v>
      </c>
      <c r="M701" s="4"/>
      <c r="N701" t="s">
        <v>7106</v>
      </c>
    </row>
    <row r="702" spans="1:14" x14ac:dyDescent="0.35">
      <c r="A702" t="s">
        <v>15799</v>
      </c>
      <c r="B702" t="s">
        <v>15800</v>
      </c>
      <c r="C702" t="s">
        <v>15801</v>
      </c>
      <c r="D702" t="s">
        <v>10</v>
      </c>
      <c r="E702" t="s">
        <v>15802</v>
      </c>
      <c r="F702">
        <v>1069311</v>
      </c>
      <c r="H702" t="str">
        <f>VLOOKUP(Table16[[#This Row],[Column1]],J:K,2,FALSE)</f>
        <v>KRCS Central Region</v>
      </c>
      <c r="J702" t="s">
        <v>15799</v>
      </c>
      <c r="K702" t="s">
        <v>15800</v>
      </c>
      <c r="L702" s="4">
        <v>1451466</v>
      </c>
      <c r="M702" s="4"/>
      <c r="N702" t="s">
        <v>7106</v>
      </c>
    </row>
    <row r="703" spans="1:14" x14ac:dyDescent="0.35">
      <c r="A703" t="s">
        <v>15803</v>
      </c>
      <c r="B703" t="s">
        <v>15804</v>
      </c>
      <c r="C703" t="s">
        <v>10</v>
      </c>
      <c r="D703" t="s">
        <v>10</v>
      </c>
      <c r="E703" t="s">
        <v>15805</v>
      </c>
      <c r="F703">
        <v>13764916.119999999</v>
      </c>
      <c r="H703" t="str">
        <f>VLOOKUP(Table16[[#This Row],[Column1]],J:K,2,FALSE)</f>
        <v>Red Court Hotel Ltd</v>
      </c>
      <c r="J703" t="s">
        <v>15803</v>
      </c>
      <c r="K703" t="s">
        <v>15804</v>
      </c>
      <c r="L703" s="4">
        <v>8570157.7899999991</v>
      </c>
      <c r="M703" s="4"/>
      <c r="N703" t="s">
        <v>7106</v>
      </c>
    </row>
    <row r="704" spans="1:14" x14ac:dyDescent="0.35">
      <c r="A704" t="s">
        <v>15806</v>
      </c>
      <c r="B704" t="s">
        <v>15807</v>
      </c>
      <c r="C704" t="s">
        <v>15808</v>
      </c>
      <c r="D704" t="s">
        <v>10</v>
      </c>
      <c r="E704" t="s">
        <v>15809</v>
      </c>
      <c r="F704">
        <v>0</v>
      </c>
      <c r="H704" t="str">
        <f>VLOOKUP(Table16[[#This Row],[Column1]],J:K,2,FALSE)</f>
        <v>Workforce Performance Solution</v>
      </c>
      <c r="J704" t="s">
        <v>15806</v>
      </c>
      <c r="K704" t="s">
        <v>15807</v>
      </c>
      <c r="L704">
        <v>0</v>
      </c>
      <c r="N704" t="s">
        <v>7106</v>
      </c>
    </row>
    <row r="705" spans="1:14" x14ac:dyDescent="0.35">
      <c r="A705" t="s">
        <v>15810</v>
      </c>
      <c r="B705" t="s">
        <v>15811</v>
      </c>
      <c r="C705" t="s">
        <v>10</v>
      </c>
      <c r="D705" t="s">
        <v>10</v>
      </c>
      <c r="E705" t="s">
        <v>15812</v>
      </c>
      <c r="F705">
        <v>8930945.9499999993</v>
      </c>
      <c r="H705" t="str">
        <f>VLOOKUP(Table16[[#This Row],[Column1]],J:K,2,FALSE)</f>
        <v>KRCS North Rift Region</v>
      </c>
      <c r="J705" t="s">
        <v>15810</v>
      </c>
      <c r="K705" t="s">
        <v>15811</v>
      </c>
      <c r="L705" s="4">
        <v>8700892.4499999993</v>
      </c>
      <c r="M705" s="4"/>
      <c r="N705" t="s">
        <v>7106</v>
      </c>
    </row>
    <row r="706" spans="1:14" x14ac:dyDescent="0.35">
      <c r="A706" t="s">
        <v>15813</v>
      </c>
      <c r="B706" t="s">
        <v>15814</v>
      </c>
      <c r="C706" t="s">
        <v>10</v>
      </c>
      <c r="D706" t="s">
        <v>10</v>
      </c>
      <c r="E706" t="s">
        <v>15815</v>
      </c>
      <c r="F706">
        <v>0</v>
      </c>
      <c r="H706" t="str">
        <f>VLOOKUP(Table16[[#This Row],[Column1]],J:K,2,FALSE)</f>
        <v>Abdi Hassan Yussuf</v>
      </c>
      <c r="J706" t="s">
        <v>15813</v>
      </c>
      <c r="K706" t="s">
        <v>15814</v>
      </c>
      <c r="L706">
        <v>0</v>
      </c>
      <c r="N706" t="s">
        <v>7106</v>
      </c>
    </row>
    <row r="707" spans="1:14" x14ac:dyDescent="0.35">
      <c r="A707" t="s">
        <v>15816</v>
      </c>
      <c r="B707" t="s">
        <v>15817</v>
      </c>
      <c r="C707" t="s">
        <v>31037</v>
      </c>
      <c r="D707" t="s">
        <v>10</v>
      </c>
      <c r="E707" t="s">
        <v>15818</v>
      </c>
      <c r="F707">
        <v>0</v>
      </c>
      <c r="H707" t="str">
        <f>VLOOKUP(Table16[[#This Row],[Column1]],J:K,2,FALSE)</f>
        <v>Shamsher Ltd</v>
      </c>
      <c r="J707" t="s">
        <v>15816</v>
      </c>
      <c r="K707" t="s">
        <v>15817</v>
      </c>
      <c r="L707">
        <v>0</v>
      </c>
      <c r="N707" t="s">
        <v>7106</v>
      </c>
    </row>
    <row r="708" spans="1:14" x14ac:dyDescent="0.35">
      <c r="A708" t="s">
        <v>15819</v>
      </c>
      <c r="B708" t="s">
        <v>15820</v>
      </c>
      <c r="C708" t="s">
        <v>15821</v>
      </c>
      <c r="D708" t="s">
        <v>10</v>
      </c>
      <c r="E708" t="s">
        <v>15822</v>
      </c>
      <c r="F708">
        <v>0</v>
      </c>
      <c r="H708" t="str">
        <f>VLOOKUP(Table16[[#This Row],[Column1]],J:K,2,FALSE)</f>
        <v>Hospitality Systems Consultant</v>
      </c>
      <c r="J708" t="s">
        <v>15819</v>
      </c>
      <c r="K708" t="s">
        <v>15820</v>
      </c>
      <c r="L708">
        <v>0</v>
      </c>
      <c r="N708" t="s">
        <v>7106</v>
      </c>
    </row>
    <row r="709" spans="1:14" x14ac:dyDescent="0.35">
      <c r="A709" t="s">
        <v>15823</v>
      </c>
      <c r="B709" t="s">
        <v>15824</v>
      </c>
      <c r="C709" t="s">
        <v>15825</v>
      </c>
      <c r="D709" t="s">
        <v>10</v>
      </c>
      <c r="E709" t="s">
        <v>15826</v>
      </c>
      <c r="F709">
        <v>0</v>
      </c>
      <c r="H709" t="str">
        <f>VLOOKUP(Table16[[#This Row],[Column1]],J:K,2,FALSE)</f>
        <v>Gallatek Services</v>
      </c>
      <c r="J709" t="s">
        <v>15823</v>
      </c>
      <c r="K709" t="s">
        <v>15824</v>
      </c>
      <c r="L709">
        <v>0</v>
      </c>
      <c r="N709" t="s">
        <v>7106</v>
      </c>
    </row>
    <row r="710" spans="1:14" x14ac:dyDescent="0.35">
      <c r="A710" t="s">
        <v>15827</v>
      </c>
      <c r="B710" t="s">
        <v>15828</v>
      </c>
      <c r="C710" t="s">
        <v>31038</v>
      </c>
      <c r="D710" t="s">
        <v>10</v>
      </c>
      <c r="E710" t="s">
        <v>15829</v>
      </c>
      <c r="F710">
        <v>0</v>
      </c>
      <c r="H710" t="str">
        <f>VLOOKUP(Table16[[#This Row],[Column1]],J:K,2,FALSE)</f>
        <v>Sourcing &amp; Construction Industries Co. Ltd</v>
      </c>
      <c r="J710" t="s">
        <v>15827</v>
      </c>
      <c r="K710" t="s">
        <v>15828</v>
      </c>
      <c r="L710">
        <v>0</v>
      </c>
      <c r="N710" t="s">
        <v>7106</v>
      </c>
    </row>
    <row r="711" spans="1:14" x14ac:dyDescent="0.35">
      <c r="A711" t="s">
        <v>15830</v>
      </c>
      <c r="B711" t="s">
        <v>15831</v>
      </c>
      <c r="C711" t="s">
        <v>15832</v>
      </c>
      <c r="D711" t="s">
        <v>10</v>
      </c>
      <c r="E711" t="s">
        <v>15833</v>
      </c>
      <c r="F711">
        <v>0</v>
      </c>
      <c r="H711" t="str">
        <f>VLOOKUP(Table16[[#This Row],[Column1]],J:K,2,FALSE)</f>
        <v>Machinery Tools Ltd.</v>
      </c>
      <c r="J711" t="s">
        <v>15830</v>
      </c>
      <c r="K711" t="s">
        <v>15831</v>
      </c>
      <c r="L711">
        <v>0</v>
      </c>
      <c r="N711" t="s">
        <v>7106</v>
      </c>
    </row>
    <row r="712" spans="1:14" x14ac:dyDescent="0.35">
      <c r="A712" t="s">
        <v>15834</v>
      </c>
      <c r="B712" t="s">
        <v>15835</v>
      </c>
      <c r="C712" t="s">
        <v>15836</v>
      </c>
      <c r="D712" t="s">
        <v>10</v>
      </c>
      <c r="E712" t="s">
        <v>15837</v>
      </c>
      <c r="F712">
        <v>0</v>
      </c>
      <c r="H712" t="str">
        <f>VLOOKUP(Table16[[#This Row],[Column1]],J:K,2,FALSE)</f>
        <v>Pipe Manufacturers Ltd</v>
      </c>
      <c r="J712" t="s">
        <v>15834</v>
      </c>
      <c r="K712" t="s">
        <v>15835</v>
      </c>
      <c r="L712">
        <v>0</v>
      </c>
      <c r="N712" t="s">
        <v>7106</v>
      </c>
    </row>
    <row r="713" spans="1:14" x14ac:dyDescent="0.35">
      <c r="A713" t="s">
        <v>15838</v>
      </c>
      <c r="B713" t="s">
        <v>15839</v>
      </c>
      <c r="C713" t="s">
        <v>31039</v>
      </c>
      <c r="D713" t="s">
        <v>10</v>
      </c>
      <c r="E713" t="s">
        <v>15840</v>
      </c>
      <c r="F713">
        <v>0</v>
      </c>
      <c r="H713" t="str">
        <f>VLOOKUP(Table16[[#This Row],[Column1]],J:K,2,FALSE)</f>
        <v>Astorian Grand Hotel</v>
      </c>
      <c r="J713" t="s">
        <v>15838</v>
      </c>
      <c r="K713" t="s">
        <v>15839</v>
      </c>
      <c r="L713">
        <v>0</v>
      </c>
      <c r="N713" t="s">
        <v>7106</v>
      </c>
    </row>
    <row r="714" spans="1:14" x14ac:dyDescent="0.35">
      <c r="A714" t="s">
        <v>15841</v>
      </c>
      <c r="B714" t="s">
        <v>15842</v>
      </c>
      <c r="C714" t="s">
        <v>15843</v>
      </c>
      <c r="D714" t="s">
        <v>10</v>
      </c>
      <c r="E714" t="s">
        <v>15844</v>
      </c>
      <c r="F714">
        <v>0</v>
      </c>
      <c r="H714" t="str">
        <f>VLOOKUP(Table16[[#This Row],[Column1]],J:K,2,FALSE)</f>
        <v>Makinga Engineering Services</v>
      </c>
      <c r="J714" t="s">
        <v>15841</v>
      </c>
      <c r="K714" t="s">
        <v>15842</v>
      </c>
      <c r="L714">
        <v>0</v>
      </c>
      <c r="N714" t="s">
        <v>7106</v>
      </c>
    </row>
    <row r="715" spans="1:14" x14ac:dyDescent="0.35">
      <c r="A715" t="s">
        <v>15845</v>
      </c>
      <c r="B715" t="s">
        <v>15846</v>
      </c>
      <c r="C715" t="s">
        <v>31040</v>
      </c>
      <c r="D715" t="s">
        <v>10</v>
      </c>
      <c r="E715" t="s">
        <v>15847</v>
      </c>
      <c r="F715">
        <v>0</v>
      </c>
      <c r="H715" t="str">
        <f>VLOOKUP(Table16[[#This Row],[Column1]],J:K,2,FALSE)</f>
        <v>Eldochem Limited</v>
      </c>
      <c r="J715" t="s">
        <v>15845</v>
      </c>
      <c r="K715" t="s">
        <v>15846</v>
      </c>
      <c r="L715">
        <v>0</v>
      </c>
      <c r="N715" t="s">
        <v>7106</v>
      </c>
    </row>
    <row r="716" spans="1:14" x14ac:dyDescent="0.35">
      <c r="A716" t="s">
        <v>15848</v>
      </c>
      <c r="B716" t="s">
        <v>15849</v>
      </c>
      <c r="C716" t="s">
        <v>15850</v>
      </c>
      <c r="D716" t="s">
        <v>10</v>
      </c>
      <c r="E716" t="s">
        <v>15851</v>
      </c>
      <c r="F716">
        <v>0</v>
      </c>
      <c r="H716" t="str">
        <f>VLOOKUP(Table16[[#This Row],[Column1]],J:K,2,FALSE)</f>
        <v>Genetics Technologies Internat</v>
      </c>
      <c r="J716" t="s">
        <v>15848</v>
      </c>
      <c r="K716" t="s">
        <v>15849</v>
      </c>
      <c r="L716">
        <v>0</v>
      </c>
      <c r="N716" t="s">
        <v>7106</v>
      </c>
    </row>
    <row r="717" spans="1:14" x14ac:dyDescent="0.35">
      <c r="A717" t="s">
        <v>15852</v>
      </c>
      <c r="B717" t="s">
        <v>15853</v>
      </c>
      <c r="C717" t="s">
        <v>15854</v>
      </c>
      <c r="D717" t="s">
        <v>10</v>
      </c>
      <c r="E717" t="s">
        <v>15855</v>
      </c>
      <c r="F717">
        <v>0</v>
      </c>
      <c r="H717" t="str">
        <f>VLOOKUP(Table16[[#This Row],[Column1]],J:K,2,FALSE)</f>
        <v>East African Seed Co Ltd</v>
      </c>
      <c r="J717" t="s">
        <v>15852</v>
      </c>
      <c r="K717" t="s">
        <v>15853</v>
      </c>
      <c r="L717">
        <v>0</v>
      </c>
      <c r="N717" t="s">
        <v>7106</v>
      </c>
    </row>
    <row r="718" spans="1:14" x14ac:dyDescent="0.35">
      <c r="A718" t="s">
        <v>15856</v>
      </c>
      <c r="B718" t="s">
        <v>15857</v>
      </c>
      <c r="C718" t="s">
        <v>31041</v>
      </c>
      <c r="D718" t="s">
        <v>10</v>
      </c>
      <c r="E718" t="s">
        <v>15858</v>
      </c>
      <c r="F718">
        <v>0</v>
      </c>
      <c r="H718" t="str">
        <f>VLOOKUP(Table16[[#This Row],[Column1]],J:K,2,FALSE)</f>
        <v>Skyvet Chemicals</v>
      </c>
      <c r="J718" t="s">
        <v>15856</v>
      </c>
      <c r="K718" t="s">
        <v>15857</v>
      </c>
      <c r="L718">
        <v>0</v>
      </c>
      <c r="N718" t="s">
        <v>7106</v>
      </c>
    </row>
    <row r="719" spans="1:14" x14ac:dyDescent="0.35">
      <c r="A719" t="s">
        <v>15859</v>
      </c>
      <c r="B719" t="s">
        <v>15860</v>
      </c>
      <c r="C719" t="s">
        <v>31042</v>
      </c>
      <c r="D719" t="s">
        <v>10</v>
      </c>
      <c r="E719" t="s">
        <v>15861</v>
      </c>
      <c r="F719">
        <v>0</v>
      </c>
      <c r="H719" t="str">
        <f>VLOOKUP(Table16[[#This Row],[Column1]],J:K,2,FALSE)</f>
        <v>Angore Trading</v>
      </c>
      <c r="J719" t="s">
        <v>15859</v>
      </c>
      <c r="K719" t="s">
        <v>15860</v>
      </c>
      <c r="L719">
        <v>0</v>
      </c>
      <c r="N719" t="s">
        <v>7106</v>
      </c>
    </row>
    <row r="720" spans="1:14" x14ac:dyDescent="0.35">
      <c r="A720" t="s">
        <v>15862</v>
      </c>
      <c r="B720" t="s">
        <v>15863</v>
      </c>
      <c r="C720" t="s">
        <v>31043</v>
      </c>
      <c r="D720" t="s">
        <v>10</v>
      </c>
      <c r="E720" t="s">
        <v>15864</v>
      </c>
      <c r="F720">
        <v>0</v>
      </c>
      <c r="H720" t="str">
        <f>VLOOKUP(Table16[[#This Row],[Column1]],J:K,2,FALSE)</f>
        <v>Gakii Mwongera</v>
      </c>
      <c r="J720" t="s">
        <v>15862</v>
      </c>
      <c r="K720" t="s">
        <v>15863</v>
      </c>
      <c r="L720">
        <v>0</v>
      </c>
      <c r="N720" t="s">
        <v>7106</v>
      </c>
    </row>
    <row r="721" spans="1:14" x14ac:dyDescent="0.35">
      <c r="A721" t="s">
        <v>15865</v>
      </c>
      <c r="B721" t="s">
        <v>15866</v>
      </c>
      <c r="C721" t="s">
        <v>31044</v>
      </c>
      <c r="D721" t="s">
        <v>10</v>
      </c>
      <c r="E721" t="s">
        <v>15867</v>
      </c>
      <c r="F721">
        <v>0</v>
      </c>
      <c r="H721" t="str">
        <f>VLOOKUP(Table16[[#This Row],[Column1]],J:K,2,FALSE)</f>
        <v>Abdikadir Farah Mohamed</v>
      </c>
      <c r="J721" t="s">
        <v>15865</v>
      </c>
      <c r="K721" t="s">
        <v>15866</v>
      </c>
      <c r="L721">
        <v>0</v>
      </c>
      <c r="N721" t="s">
        <v>7106</v>
      </c>
    </row>
    <row r="722" spans="1:14" x14ac:dyDescent="0.35">
      <c r="A722" t="s">
        <v>15868</v>
      </c>
      <c r="B722" t="s">
        <v>15869</v>
      </c>
      <c r="C722" t="s">
        <v>31045</v>
      </c>
      <c r="D722" t="s">
        <v>10</v>
      </c>
      <c r="E722" t="s">
        <v>15870</v>
      </c>
      <c r="F722">
        <v>61228</v>
      </c>
      <c r="H722" t="str">
        <f>VLOOKUP(Table16[[#This Row],[Column1]],J:K,2,FALSE)</f>
        <v>Doit Limited</v>
      </c>
      <c r="J722" t="s">
        <v>15868</v>
      </c>
      <c r="K722" t="s">
        <v>15869</v>
      </c>
      <c r="L722" s="4">
        <v>61228</v>
      </c>
      <c r="M722" s="4"/>
      <c r="N722" t="s">
        <v>7106</v>
      </c>
    </row>
    <row r="723" spans="1:14" x14ac:dyDescent="0.35">
      <c r="A723" t="s">
        <v>15871</v>
      </c>
      <c r="B723" t="s">
        <v>15872</v>
      </c>
      <c r="C723" t="s">
        <v>15873</v>
      </c>
      <c r="D723" t="s">
        <v>10</v>
      </c>
      <c r="E723" t="s">
        <v>15874</v>
      </c>
      <c r="F723">
        <v>0</v>
      </c>
      <c r="H723" t="str">
        <f>VLOOKUP(Table16[[#This Row],[Column1]],J:K,2,FALSE)</f>
        <v>East African Supplies &amp; Logistics Ltd</v>
      </c>
      <c r="J723" t="s">
        <v>15871</v>
      </c>
      <c r="K723" t="s">
        <v>15872</v>
      </c>
      <c r="L723">
        <v>0</v>
      </c>
      <c r="N723" t="s">
        <v>7106</v>
      </c>
    </row>
    <row r="724" spans="1:14" x14ac:dyDescent="0.35">
      <c r="A724" t="s">
        <v>15875</v>
      </c>
      <c r="B724" t="s">
        <v>15876</v>
      </c>
      <c r="C724" t="s">
        <v>15877</v>
      </c>
      <c r="D724" t="s">
        <v>10</v>
      </c>
      <c r="E724" t="s">
        <v>15878</v>
      </c>
      <c r="F724">
        <v>0</v>
      </c>
      <c r="H724" t="str">
        <f>VLOOKUP(Table16[[#This Row],[Column1]],J:K,2,FALSE)</f>
        <v>Aquva Agencies Ltd.</v>
      </c>
      <c r="J724" t="s">
        <v>15875</v>
      </c>
      <c r="K724" t="s">
        <v>15876</v>
      </c>
      <c r="L724">
        <v>0</v>
      </c>
      <c r="N724" t="s">
        <v>7106</v>
      </c>
    </row>
    <row r="725" spans="1:14" x14ac:dyDescent="0.35">
      <c r="A725" t="s">
        <v>15879</v>
      </c>
      <c r="B725" t="s">
        <v>15880</v>
      </c>
      <c r="C725" t="s">
        <v>15881</v>
      </c>
      <c r="D725" t="s">
        <v>10</v>
      </c>
      <c r="E725" t="s">
        <v>15882</v>
      </c>
      <c r="F725">
        <v>0</v>
      </c>
      <c r="H725" t="str">
        <f>VLOOKUP(Table16[[#This Row],[Column1]],J:K,2,FALSE)</f>
        <v>Trenchless Technologies Kenya Ltd</v>
      </c>
      <c r="J725" t="s">
        <v>15879</v>
      </c>
      <c r="K725" t="s">
        <v>15880</v>
      </c>
      <c r="L725">
        <v>0</v>
      </c>
      <c r="N725" t="s">
        <v>7106</v>
      </c>
    </row>
    <row r="726" spans="1:14" x14ac:dyDescent="0.35">
      <c r="A726" t="s">
        <v>15883</v>
      </c>
      <c r="B726" t="s">
        <v>15884</v>
      </c>
      <c r="C726" t="s">
        <v>31046</v>
      </c>
      <c r="D726" t="s">
        <v>10</v>
      </c>
      <c r="E726" t="s">
        <v>15885</v>
      </c>
      <c r="F726">
        <v>11260228.859999999</v>
      </c>
      <c r="H726" t="str">
        <f>VLOOKUP(Table16[[#This Row],[Column1]],J:K,2,FALSE)</f>
        <v>KRCS Nairobi County</v>
      </c>
      <c r="J726" t="s">
        <v>15883</v>
      </c>
      <c r="K726" t="s">
        <v>15884</v>
      </c>
      <c r="L726" s="4">
        <v>9732979.4000000004</v>
      </c>
      <c r="M726" s="4"/>
      <c r="N726" t="s">
        <v>7106</v>
      </c>
    </row>
    <row r="727" spans="1:14" x14ac:dyDescent="0.35">
      <c r="A727" t="s">
        <v>15886</v>
      </c>
      <c r="B727" t="s">
        <v>15887</v>
      </c>
      <c r="C727" t="s">
        <v>15888</v>
      </c>
      <c r="D727" t="s">
        <v>10</v>
      </c>
      <c r="E727" t="s">
        <v>15889</v>
      </c>
      <c r="F727">
        <v>0</v>
      </c>
      <c r="H727" t="str">
        <f>VLOOKUP(Table16[[#This Row],[Column1]],J:K,2,FALSE)</f>
        <v>Anna Nanjala Education Centre</v>
      </c>
      <c r="J727" t="s">
        <v>15886</v>
      </c>
      <c r="K727" t="s">
        <v>15887</v>
      </c>
      <c r="L727">
        <v>0</v>
      </c>
      <c r="N727" t="s">
        <v>7106</v>
      </c>
    </row>
    <row r="728" spans="1:14" x14ac:dyDescent="0.35">
      <c r="A728" t="s">
        <v>15890</v>
      </c>
      <c r="B728" t="s">
        <v>15891</v>
      </c>
      <c r="C728" t="s">
        <v>15892</v>
      </c>
      <c r="D728" t="s">
        <v>10</v>
      </c>
      <c r="E728" t="s">
        <v>15893</v>
      </c>
      <c r="F728">
        <v>-70062</v>
      </c>
      <c r="H728" t="str">
        <f>VLOOKUP(Table16[[#This Row],[Column1]],J:K,2,FALSE)</f>
        <v>KENATCO Taxis Limited</v>
      </c>
      <c r="J728" t="s">
        <v>15890</v>
      </c>
      <c r="K728" t="s">
        <v>15891</v>
      </c>
      <c r="L728" s="4">
        <v>-70062</v>
      </c>
      <c r="M728" s="4"/>
      <c r="N728" t="s">
        <v>7106</v>
      </c>
    </row>
    <row r="729" spans="1:14" x14ac:dyDescent="0.35">
      <c r="A729" t="s">
        <v>15894</v>
      </c>
      <c r="B729" t="s">
        <v>15895</v>
      </c>
      <c r="C729" t="s">
        <v>31047</v>
      </c>
      <c r="D729" t="s">
        <v>10</v>
      </c>
      <c r="E729" t="s">
        <v>15896</v>
      </c>
      <c r="F729">
        <v>0</v>
      </c>
      <c r="H729" t="str">
        <f>VLOOKUP(Table16[[#This Row],[Column1]],J:K,2,FALSE)</f>
        <v>Shibli Enterprises Ltd.</v>
      </c>
      <c r="J729" t="s">
        <v>15894</v>
      </c>
      <c r="K729" t="s">
        <v>15895</v>
      </c>
      <c r="L729">
        <v>0</v>
      </c>
      <c r="N729" t="s">
        <v>7106</v>
      </c>
    </row>
    <row r="730" spans="1:14" x14ac:dyDescent="0.35">
      <c r="A730" t="s">
        <v>15897</v>
      </c>
      <c r="B730" t="s">
        <v>15898</v>
      </c>
      <c r="C730" t="s">
        <v>15899</v>
      </c>
      <c r="D730" t="s">
        <v>10</v>
      </c>
      <c r="E730" t="s">
        <v>15900</v>
      </c>
      <c r="F730">
        <v>0</v>
      </c>
      <c r="H730" t="str">
        <f>VLOOKUP(Table16[[#This Row],[Column1]],J:K,2,FALSE)</f>
        <v>Isiolo Mwangaza Hardware</v>
      </c>
      <c r="J730" t="s">
        <v>15897</v>
      </c>
      <c r="K730" t="s">
        <v>15898</v>
      </c>
      <c r="L730">
        <v>0</v>
      </c>
      <c r="N730" t="s">
        <v>13497</v>
      </c>
    </row>
    <row r="731" spans="1:14" x14ac:dyDescent="0.35">
      <c r="A731" t="s">
        <v>15901</v>
      </c>
      <c r="B731" t="s">
        <v>15902</v>
      </c>
      <c r="C731" t="s">
        <v>31048</v>
      </c>
      <c r="D731" t="s">
        <v>10</v>
      </c>
      <c r="E731" t="s">
        <v>15903</v>
      </c>
      <c r="F731">
        <v>0</v>
      </c>
      <c r="H731" t="str">
        <f>VLOOKUP(Table16[[#This Row],[Column1]],J:K,2,FALSE)</f>
        <v>Hotel Waterbuck Limited</v>
      </c>
      <c r="J731" t="s">
        <v>15901</v>
      </c>
      <c r="K731" t="s">
        <v>15902</v>
      </c>
      <c r="L731">
        <v>0</v>
      </c>
      <c r="N731" t="s">
        <v>7106</v>
      </c>
    </row>
    <row r="732" spans="1:14" x14ac:dyDescent="0.35">
      <c r="A732" t="s">
        <v>15904</v>
      </c>
      <c r="B732" t="s">
        <v>15905</v>
      </c>
      <c r="C732" t="s">
        <v>15906</v>
      </c>
      <c r="D732" t="s">
        <v>10</v>
      </c>
      <c r="E732" t="s">
        <v>15907</v>
      </c>
      <c r="F732">
        <v>0</v>
      </c>
      <c r="H732" t="str">
        <f>VLOOKUP(Table16[[#This Row],[Column1]],J:K,2,FALSE)</f>
        <v>Harold R. Fenwick &amp; Associates</v>
      </c>
      <c r="J732" t="s">
        <v>15904</v>
      </c>
      <c r="K732" t="s">
        <v>15905</v>
      </c>
      <c r="L732">
        <v>0</v>
      </c>
      <c r="N732" t="s">
        <v>7106</v>
      </c>
    </row>
    <row r="733" spans="1:14" x14ac:dyDescent="0.35">
      <c r="A733" t="s">
        <v>15908</v>
      </c>
      <c r="B733" t="s">
        <v>15909</v>
      </c>
      <c r="C733" t="s">
        <v>15910</v>
      </c>
      <c r="D733" t="s">
        <v>10</v>
      </c>
      <c r="E733" t="s">
        <v>15911</v>
      </c>
      <c r="F733">
        <v>0</v>
      </c>
      <c r="H733" t="str">
        <f>VLOOKUP(Table16[[#This Row],[Column1]],J:K,2,FALSE)</f>
        <v>Aruna Patel &amp; Associates</v>
      </c>
      <c r="J733" t="s">
        <v>15908</v>
      </c>
      <c r="K733" t="s">
        <v>15909</v>
      </c>
      <c r="L733">
        <v>0</v>
      </c>
      <c r="N733" t="s">
        <v>7106</v>
      </c>
    </row>
    <row r="734" spans="1:14" x14ac:dyDescent="0.35">
      <c r="A734" t="s">
        <v>15912</v>
      </c>
      <c r="B734" t="s">
        <v>15913</v>
      </c>
      <c r="C734" t="s">
        <v>10</v>
      </c>
      <c r="D734" t="s">
        <v>10</v>
      </c>
      <c r="E734" t="s">
        <v>15914</v>
      </c>
      <c r="F734">
        <v>0</v>
      </c>
      <c r="H734" t="str">
        <f>VLOOKUP(Table16[[#This Row],[Column1]],J:K,2,FALSE)</f>
        <v>Aleem Manji Architects</v>
      </c>
      <c r="J734" t="s">
        <v>15912</v>
      </c>
      <c r="K734" t="s">
        <v>15913</v>
      </c>
      <c r="L734">
        <v>0</v>
      </c>
      <c r="N734" t="s">
        <v>7106</v>
      </c>
    </row>
    <row r="735" spans="1:14" x14ac:dyDescent="0.35">
      <c r="A735" t="s">
        <v>15915</v>
      </c>
      <c r="B735" t="s">
        <v>15916</v>
      </c>
      <c r="C735" t="s">
        <v>15917</v>
      </c>
      <c r="D735" t="s">
        <v>10</v>
      </c>
      <c r="E735" t="s">
        <v>15918</v>
      </c>
      <c r="F735">
        <v>0</v>
      </c>
      <c r="H735" t="str">
        <f>VLOOKUP(Table16[[#This Row],[Column1]],J:K,2,FALSE)</f>
        <v>Electronic &amp; Transmission Medi</v>
      </c>
      <c r="J735" t="s">
        <v>15915</v>
      </c>
      <c r="K735" t="s">
        <v>15916</v>
      </c>
      <c r="L735">
        <v>0</v>
      </c>
      <c r="N735" t="s">
        <v>7106</v>
      </c>
    </row>
    <row r="736" spans="1:14" x14ac:dyDescent="0.35">
      <c r="A736" t="s">
        <v>15919</v>
      </c>
      <c r="B736" t="s">
        <v>15920</v>
      </c>
      <c r="C736" t="s">
        <v>31049</v>
      </c>
      <c r="D736" t="s">
        <v>10</v>
      </c>
      <c r="E736" t="s">
        <v>15921</v>
      </c>
      <c r="F736">
        <v>0</v>
      </c>
      <c r="H736" t="str">
        <f>VLOOKUP(Table16[[#This Row],[Column1]],J:K,2,FALSE)</f>
        <v>Nasprint &amp; Design</v>
      </c>
      <c r="J736" t="s">
        <v>15919</v>
      </c>
      <c r="K736" t="s">
        <v>15920</v>
      </c>
      <c r="L736">
        <v>0</v>
      </c>
      <c r="N736" t="s">
        <v>7106</v>
      </c>
    </row>
    <row r="737" spans="1:14" x14ac:dyDescent="0.35">
      <c r="A737" t="s">
        <v>15922</v>
      </c>
      <c r="B737" t="s">
        <v>15923</v>
      </c>
      <c r="C737" t="s">
        <v>10</v>
      </c>
      <c r="D737" t="s">
        <v>10</v>
      </c>
      <c r="E737" t="s">
        <v>15924</v>
      </c>
      <c r="F737">
        <v>0</v>
      </c>
      <c r="H737" t="str">
        <f>VLOOKUP(Table16[[#This Row],[Column1]],J:K,2,FALSE)</f>
        <v>Al-Marshidy Enterprises Ltd</v>
      </c>
      <c r="J737" t="s">
        <v>15922</v>
      </c>
      <c r="K737" t="s">
        <v>15923</v>
      </c>
      <c r="L737">
        <v>0</v>
      </c>
      <c r="N737" t="s">
        <v>7106</v>
      </c>
    </row>
    <row r="738" spans="1:14" x14ac:dyDescent="0.35">
      <c r="A738" t="s">
        <v>15925</v>
      </c>
      <c r="B738" t="s">
        <v>15926</v>
      </c>
      <c r="C738" t="s">
        <v>31050</v>
      </c>
      <c r="D738" t="s">
        <v>10</v>
      </c>
      <c r="E738" t="s">
        <v>15927</v>
      </c>
      <c r="F738">
        <v>100000</v>
      </c>
      <c r="H738" t="str">
        <f>VLOOKUP(Table16[[#This Row],[Column1]],J:K,2,FALSE)</f>
        <v>Laza Leisure Lodge &amp; Restautant</v>
      </c>
      <c r="J738" t="s">
        <v>15925</v>
      </c>
      <c r="K738" t="s">
        <v>15926</v>
      </c>
      <c r="L738" s="4">
        <v>100000</v>
      </c>
      <c r="M738" s="4"/>
      <c r="N738" t="s">
        <v>7106</v>
      </c>
    </row>
    <row r="739" spans="1:14" x14ac:dyDescent="0.35">
      <c r="A739" t="s">
        <v>15928</v>
      </c>
      <c r="B739" t="s">
        <v>15929</v>
      </c>
      <c r="C739" t="s">
        <v>31051</v>
      </c>
      <c r="D739" t="s">
        <v>10</v>
      </c>
      <c r="E739" t="s">
        <v>15930</v>
      </c>
      <c r="F739">
        <v>0</v>
      </c>
      <c r="H739" t="str">
        <f>VLOOKUP(Table16[[#This Row],[Column1]],J:K,2,FALSE)</f>
        <v>Eng. Mwangi Harrison Kiarie</v>
      </c>
      <c r="J739" t="s">
        <v>15928</v>
      </c>
      <c r="K739" t="s">
        <v>15929</v>
      </c>
      <c r="L739">
        <v>0</v>
      </c>
      <c r="N739" t="s">
        <v>7106</v>
      </c>
    </row>
    <row r="740" spans="1:14" x14ac:dyDescent="0.35">
      <c r="A740" t="s">
        <v>15931</v>
      </c>
      <c r="B740" t="s">
        <v>15932</v>
      </c>
      <c r="C740" t="s">
        <v>15933</v>
      </c>
      <c r="D740" t="s">
        <v>10</v>
      </c>
      <c r="E740" t="s">
        <v>15934</v>
      </c>
      <c r="F740">
        <v>0</v>
      </c>
      <c r="H740" t="str">
        <f>VLOOKUP(Table16[[#This Row],[Column1]],J:K,2,FALSE)</f>
        <v>Kher Construction &amp; Engineerin</v>
      </c>
      <c r="J740" t="s">
        <v>15931</v>
      </c>
      <c r="K740" t="s">
        <v>15932</v>
      </c>
      <c r="L740">
        <v>0</v>
      </c>
      <c r="N740" t="s">
        <v>7106</v>
      </c>
    </row>
    <row r="741" spans="1:14" x14ac:dyDescent="0.35">
      <c r="A741" t="s">
        <v>15935</v>
      </c>
      <c r="B741" t="s">
        <v>15936</v>
      </c>
      <c r="C741" t="s">
        <v>31052</v>
      </c>
      <c r="D741" t="s">
        <v>10</v>
      </c>
      <c r="E741" t="s">
        <v>15937</v>
      </c>
      <c r="F741">
        <v>0</v>
      </c>
      <c r="H741" t="str">
        <f>VLOOKUP(Table16[[#This Row],[Column1]],J:K,2,FALSE)</f>
        <v>David Abuyeta Constr. Group</v>
      </c>
      <c r="J741" t="s">
        <v>15935</v>
      </c>
      <c r="K741" t="s">
        <v>15936</v>
      </c>
      <c r="L741">
        <v>0</v>
      </c>
      <c r="N741" t="s">
        <v>7106</v>
      </c>
    </row>
    <row r="742" spans="1:14" x14ac:dyDescent="0.35">
      <c r="A742" t="s">
        <v>15938</v>
      </c>
      <c r="B742" t="s">
        <v>15939</v>
      </c>
      <c r="C742" t="s">
        <v>31053</v>
      </c>
      <c r="D742" t="s">
        <v>10</v>
      </c>
      <c r="E742" t="s">
        <v>15940</v>
      </c>
      <c r="F742">
        <v>0</v>
      </c>
      <c r="H742" t="str">
        <f>VLOOKUP(Table16[[#This Row],[Column1]],J:K,2,FALSE)</f>
        <v>King's Fry Restaurant</v>
      </c>
      <c r="J742" t="s">
        <v>15938</v>
      </c>
      <c r="K742" t="s">
        <v>15939</v>
      </c>
      <c r="L742">
        <v>0</v>
      </c>
      <c r="N742" t="s">
        <v>7106</v>
      </c>
    </row>
    <row r="743" spans="1:14" x14ac:dyDescent="0.35">
      <c r="A743" t="s">
        <v>15941</v>
      </c>
      <c r="B743" t="s">
        <v>15942</v>
      </c>
      <c r="C743" t="s">
        <v>10</v>
      </c>
      <c r="D743" t="s">
        <v>10</v>
      </c>
      <c r="E743" t="s">
        <v>15943</v>
      </c>
      <c r="F743">
        <v>0</v>
      </c>
      <c r="H743" t="str">
        <f>VLOOKUP(Table16[[#This Row],[Column1]],J:K,2,FALSE)</f>
        <v>Unga Maize Miller Ltd</v>
      </c>
      <c r="J743" t="s">
        <v>15941</v>
      </c>
      <c r="K743" t="s">
        <v>15942</v>
      </c>
      <c r="L743">
        <v>0</v>
      </c>
      <c r="N743" t="s">
        <v>7106</v>
      </c>
    </row>
    <row r="744" spans="1:14" x14ac:dyDescent="0.35">
      <c r="A744" t="s">
        <v>15944</v>
      </c>
      <c r="B744" t="s">
        <v>15945</v>
      </c>
      <c r="C744" t="s">
        <v>10</v>
      </c>
      <c r="D744" t="s">
        <v>10</v>
      </c>
      <c r="E744" t="s">
        <v>15946</v>
      </c>
      <c r="F744">
        <v>0</v>
      </c>
      <c r="H744" t="str">
        <f>VLOOKUP(Table16[[#This Row],[Column1]],J:K,2,FALSE)</f>
        <v>Sahara King Limited</v>
      </c>
      <c r="J744" t="s">
        <v>15944</v>
      </c>
      <c r="K744" t="s">
        <v>15945</v>
      </c>
      <c r="L744">
        <v>0</v>
      </c>
      <c r="N744" t="s">
        <v>7106</v>
      </c>
    </row>
    <row r="745" spans="1:14" x14ac:dyDescent="0.35">
      <c r="A745" t="s">
        <v>15947</v>
      </c>
      <c r="B745" t="s">
        <v>15948</v>
      </c>
      <c r="C745" t="s">
        <v>31054</v>
      </c>
      <c r="D745" t="s">
        <v>10</v>
      </c>
      <c r="E745" t="s">
        <v>15949</v>
      </c>
      <c r="F745">
        <v>0</v>
      </c>
      <c r="H745" t="str">
        <f>VLOOKUP(Table16[[#This Row],[Column1]],J:K,2,FALSE)</f>
        <v>Face to Face Ltd</v>
      </c>
      <c r="J745" t="s">
        <v>15947</v>
      </c>
      <c r="K745" t="s">
        <v>15948</v>
      </c>
      <c r="L745">
        <v>0</v>
      </c>
      <c r="N745" t="s">
        <v>7106</v>
      </c>
    </row>
    <row r="746" spans="1:14" x14ac:dyDescent="0.35">
      <c r="A746" t="s">
        <v>15950</v>
      </c>
      <c r="B746" t="s">
        <v>15951</v>
      </c>
      <c r="C746" t="s">
        <v>15952</v>
      </c>
      <c r="D746" t="s">
        <v>10</v>
      </c>
      <c r="E746" t="s">
        <v>15953</v>
      </c>
      <c r="F746">
        <v>51156</v>
      </c>
      <c r="H746" t="str">
        <f>VLOOKUP(Table16[[#This Row],[Column1]],J:K,2,FALSE)</f>
        <v>Autoxpress Limited</v>
      </c>
      <c r="J746" t="s">
        <v>15950</v>
      </c>
      <c r="K746" t="s">
        <v>15951</v>
      </c>
      <c r="L746" s="4">
        <v>51156</v>
      </c>
      <c r="M746" s="4"/>
      <c r="N746" t="s">
        <v>7106</v>
      </c>
    </row>
    <row r="747" spans="1:14" x14ac:dyDescent="0.35">
      <c r="A747" t="s">
        <v>15954</v>
      </c>
      <c r="B747" t="s">
        <v>15955</v>
      </c>
      <c r="C747" t="s">
        <v>31055</v>
      </c>
      <c r="D747" t="s">
        <v>10</v>
      </c>
      <c r="E747" t="s">
        <v>15956</v>
      </c>
      <c r="F747">
        <v>0</v>
      </c>
      <c r="H747" t="str">
        <f>VLOOKUP(Table16[[#This Row],[Column1]],J:K,2,FALSE)</f>
        <v>Mamba Village Limited</v>
      </c>
      <c r="J747" t="s">
        <v>15954</v>
      </c>
      <c r="K747" t="s">
        <v>15955</v>
      </c>
      <c r="L747">
        <v>0</v>
      </c>
      <c r="N747" t="s">
        <v>7106</v>
      </c>
    </row>
    <row r="748" spans="1:14" x14ac:dyDescent="0.35">
      <c r="A748" t="s">
        <v>15957</v>
      </c>
      <c r="B748" t="s">
        <v>15958</v>
      </c>
      <c r="C748" t="s">
        <v>15959</v>
      </c>
      <c r="D748" t="s">
        <v>10</v>
      </c>
      <c r="E748" t="s">
        <v>15960</v>
      </c>
      <c r="F748">
        <v>0</v>
      </c>
      <c r="H748" t="str">
        <f>VLOOKUP(Table16[[#This Row],[Column1]],J:K,2,FALSE)</f>
        <v>Openworld</v>
      </c>
      <c r="J748" t="s">
        <v>15957</v>
      </c>
      <c r="K748" t="s">
        <v>15958</v>
      </c>
      <c r="L748">
        <v>0</v>
      </c>
      <c r="N748" t="s">
        <v>7106</v>
      </c>
    </row>
    <row r="749" spans="1:14" x14ac:dyDescent="0.35">
      <c r="A749" t="s">
        <v>15961</v>
      </c>
      <c r="B749" t="s">
        <v>15962</v>
      </c>
      <c r="C749" t="s">
        <v>15963</v>
      </c>
      <c r="D749" t="s">
        <v>10</v>
      </c>
      <c r="E749" t="s">
        <v>15964</v>
      </c>
      <c r="F749">
        <v>0</v>
      </c>
      <c r="H749" t="str">
        <f>VLOOKUP(Table16[[#This Row],[Column1]],J:K,2,FALSE)</f>
        <v>Neolink Consulting Associates</v>
      </c>
      <c r="J749" t="s">
        <v>15961</v>
      </c>
      <c r="K749" t="s">
        <v>15962</v>
      </c>
      <c r="L749">
        <v>0</v>
      </c>
      <c r="N749" t="s">
        <v>7106</v>
      </c>
    </row>
    <row r="750" spans="1:14" x14ac:dyDescent="0.35">
      <c r="A750" t="s">
        <v>15965</v>
      </c>
      <c r="B750" t="s">
        <v>15966</v>
      </c>
      <c r="C750" t="s">
        <v>31056</v>
      </c>
      <c r="D750" t="s">
        <v>10</v>
      </c>
      <c r="E750" t="s">
        <v>15967</v>
      </c>
      <c r="F750">
        <v>0</v>
      </c>
      <c r="H750" t="str">
        <f>VLOOKUP(Table16[[#This Row],[Column1]],J:K,2,FALSE)</f>
        <v>Beams Construction &amp; Supplies Limited</v>
      </c>
      <c r="J750" t="s">
        <v>15965</v>
      </c>
      <c r="K750" t="s">
        <v>15966</v>
      </c>
      <c r="L750">
        <v>0</v>
      </c>
      <c r="N750" t="s">
        <v>7106</v>
      </c>
    </row>
    <row r="751" spans="1:14" x14ac:dyDescent="0.35">
      <c r="A751" t="s">
        <v>15968</v>
      </c>
      <c r="B751" t="s">
        <v>15969</v>
      </c>
      <c r="C751" t="s">
        <v>15970</v>
      </c>
      <c r="D751" t="s">
        <v>10</v>
      </c>
      <c r="E751" t="s">
        <v>15971</v>
      </c>
      <c r="F751">
        <v>0</v>
      </c>
      <c r="H751" t="str">
        <f>VLOOKUP(Table16[[#This Row],[Column1]],J:K,2,FALSE)</f>
        <v>Genious Decorators &amp; Renovator</v>
      </c>
      <c r="J751" t="s">
        <v>15968</v>
      </c>
      <c r="K751" t="s">
        <v>15969</v>
      </c>
      <c r="L751">
        <v>0</v>
      </c>
      <c r="N751" t="s">
        <v>7106</v>
      </c>
    </row>
    <row r="752" spans="1:14" x14ac:dyDescent="0.35">
      <c r="A752" t="s">
        <v>15972</v>
      </c>
      <c r="B752" t="s">
        <v>15973</v>
      </c>
      <c r="C752" t="s">
        <v>31057</v>
      </c>
      <c r="D752" t="s">
        <v>10</v>
      </c>
      <c r="E752" t="s">
        <v>15974</v>
      </c>
      <c r="F752">
        <v>0</v>
      </c>
      <c r="H752" t="str">
        <f>VLOOKUP(Table16[[#This Row],[Column1]],J:K,2,FALSE)</f>
        <v>Henry Ochieng Ongeso</v>
      </c>
      <c r="J752" t="s">
        <v>15972</v>
      </c>
      <c r="K752" t="s">
        <v>15973</v>
      </c>
      <c r="L752">
        <v>0</v>
      </c>
      <c r="N752" t="s">
        <v>7106</v>
      </c>
    </row>
    <row r="753" spans="1:14" x14ac:dyDescent="0.35">
      <c r="A753" t="s">
        <v>15975</v>
      </c>
      <c r="B753" t="s">
        <v>15976</v>
      </c>
      <c r="C753" t="s">
        <v>31058</v>
      </c>
      <c r="D753" t="s">
        <v>10</v>
      </c>
      <c r="E753" t="s">
        <v>15977</v>
      </c>
      <c r="F753">
        <v>0</v>
      </c>
      <c r="H753" t="str">
        <f>VLOOKUP(Table16[[#This Row],[Column1]],J:K,2,FALSE)</f>
        <v>Supersonic Africa Ltd</v>
      </c>
      <c r="J753" t="s">
        <v>15975</v>
      </c>
      <c r="K753" t="s">
        <v>15976</v>
      </c>
      <c r="L753">
        <v>0</v>
      </c>
      <c r="N753" t="s">
        <v>7106</v>
      </c>
    </row>
    <row r="754" spans="1:14" x14ac:dyDescent="0.35">
      <c r="A754" t="s">
        <v>15978</v>
      </c>
      <c r="B754" t="s">
        <v>15979</v>
      </c>
      <c r="C754" t="s">
        <v>31059</v>
      </c>
      <c r="D754" t="s">
        <v>10</v>
      </c>
      <c r="E754" t="s">
        <v>15980</v>
      </c>
      <c r="F754">
        <v>0</v>
      </c>
      <c r="H754" t="str">
        <f>VLOOKUP(Table16[[#This Row],[Column1]],J:K,2,FALSE)</f>
        <v>Off the Fence B.V</v>
      </c>
      <c r="J754" t="s">
        <v>15978</v>
      </c>
      <c r="K754" t="s">
        <v>15979</v>
      </c>
      <c r="L754">
        <v>0</v>
      </c>
      <c r="N754" t="s">
        <v>7106</v>
      </c>
    </row>
    <row r="755" spans="1:14" x14ac:dyDescent="0.35">
      <c r="A755" t="s">
        <v>15981</v>
      </c>
      <c r="B755" t="s">
        <v>15982</v>
      </c>
      <c r="C755" t="s">
        <v>15983</v>
      </c>
      <c r="D755" t="s">
        <v>10</v>
      </c>
      <c r="E755" t="s">
        <v>15984</v>
      </c>
      <c r="F755">
        <v>0</v>
      </c>
      <c r="H755" t="str">
        <f>VLOOKUP(Table16[[#This Row],[Column1]],J:K,2,FALSE)</f>
        <v>Aqua Well Services Ltd</v>
      </c>
      <c r="J755" t="s">
        <v>15981</v>
      </c>
      <c r="K755" t="s">
        <v>15982</v>
      </c>
      <c r="L755">
        <v>0</v>
      </c>
      <c r="N755" t="s">
        <v>7106</v>
      </c>
    </row>
    <row r="756" spans="1:14" x14ac:dyDescent="0.35">
      <c r="A756" t="s">
        <v>15985</v>
      </c>
      <c r="B756" t="s">
        <v>15986</v>
      </c>
      <c r="C756" t="s">
        <v>15987</v>
      </c>
      <c r="D756" t="s">
        <v>10</v>
      </c>
      <c r="E756" t="s">
        <v>15988</v>
      </c>
      <c r="F756">
        <v>0</v>
      </c>
      <c r="H756" t="str">
        <f>VLOOKUP(Table16[[#This Row],[Column1]],J:K,2,FALSE)</f>
        <v>Cote Ouest Audiovisuel Maurice</v>
      </c>
      <c r="J756" t="s">
        <v>15985</v>
      </c>
      <c r="K756" t="s">
        <v>15986</v>
      </c>
      <c r="L756">
        <v>0</v>
      </c>
      <c r="N756" t="s">
        <v>7106</v>
      </c>
    </row>
    <row r="757" spans="1:14" x14ac:dyDescent="0.35">
      <c r="A757" t="s">
        <v>15989</v>
      </c>
      <c r="B757" t="s">
        <v>15990</v>
      </c>
      <c r="C757" t="s">
        <v>10</v>
      </c>
      <c r="D757" t="s">
        <v>10</v>
      </c>
      <c r="E757" t="s">
        <v>15991</v>
      </c>
      <c r="F757">
        <v>0.02</v>
      </c>
      <c r="H757" t="str">
        <f>VLOOKUP(Table16[[#This Row],[Column1]],J:K,2,FALSE)</f>
        <v>Reuters Limited</v>
      </c>
      <c r="J757" t="s">
        <v>15989</v>
      </c>
      <c r="K757" t="s">
        <v>15990</v>
      </c>
      <c r="L757">
        <v>0.02</v>
      </c>
      <c r="N757" t="s">
        <v>7106</v>
      </c>
    </row>
    <row r="758" spans="1:14" x14ac:dyDescent="0.35">
      <c r="A758" t="s">
        <v>15992</v>
      </c>
      <c r="B758" t="s">
        <v>15993</v>
      </c>
      <c r="C758" t="s">
        <v>15994</v>
      </c>
      <c r="D758" t="s">
        <v>10</v>
      </c>
      <c r="E758" t="s">
        <v>15995</v>
      </c>
      <c r="F758">
        <v>0</v>
      </c>
      <c r="H758" t="str">
        <f>VLOOKUP(Table16[[#This Row],[Column1]],J:K,2,FALSE)</f>
        <v>Sciencescope Ltd</v>
      </c>
      <c r="J758" t="s">
        <v>15992</v>
      </c>
      <c r="K758" t="s">
        <v>15993</v>
      </c>
      <c r="L758">
        <v>0</v>
      </c>
      <c r="N758" t="s">
        <v>7106</v>
      </c>
    </row>
    <row r="759" spans="1:14" x14ac:dyDescent="0.35">
      <c r="A759" t="s">
        <v>15996</v>
      </c>
      <c r="B759" t="s">
        <v>15997</v>
      </c>
      <c r="C759" t="s">
        <v>15998</v>
      </c>
      <c r="D759" t="s">
        <v>10</v>
      </c>
      <c r="E759" t="s">
        <v>15999</v>
      </c>
      <c r="F759">
        <v>0</v>
      </c>
      <c r="H759" t="str">
        <f>VLOOKUP(Table16[[#This Row],[Column1]],J:K,2,FALSE)</f>
        <v>Inverleigh Media Holdings Pty Ltd</v>
      </c>
      <c r="J759" t="s">
        <v>15996</v>
      </c>
      <c r="K759" t="s">
        <v>15997</v>
      </c>
      <c r="L759">
        <v>0</v>
      </c>
      <c r="N759" t="s">
        <v>7106</v>
      </c>
    </row>
    <row r="760" spans="1:14" x14ac:dyDescent="0.35">
      <c r="A760" t="s">
        <v>16000</v>
      </c>
      <c r="B760" t="s">
        <v>16001</v>
      </c>
      <c r="C760" t="s">
        <v>31060</v>
      </c>
      <c r="D760" t="s">
        <v>10</v>
      </c>
      <c r="E760" t="s">
        <v>16002</v>
      </c>
      <c r="F760">
        <v>120268</v>
      </c>
      <c r="H760" t="str">
        <f>VLOOKUP(Table16[[#This Row],[Column1]],J:K,2,FALSE)</f>
        <v>Al Yumna Ltd</v>
      </c>
      <c r="J760" t="s">
        <v>16000</v>
      </c>
      <c r="K760" t="s">
        <v>16001</v>
      </c>
      <c r="L760" s="4">
        <v>120268</v>
      </c>
      <c r="M760" s="4"/>
      <c r="N760" t="s">
        <v>7106</v>
      </c>
    </row>
    <row r="761" spans="1:14" x14ac:dyDescent="0.35">
      <c r="A761" t="s">
        <v>16003</v>
      </c>
      <c r="B761" t="s">
        <v>12328</v>
      </c>
      <c r="C761" t="s">
        <v>16004</v>
      </c>
      <c r="D761" t="s">
        <v>16005</v>
      </c>
      <c r="E761" t="s">
        <v>16006</v>
      </c>
      <c r="F761">
        <v>167535</v>
      </c>
      <c r="H761" t="str">
        <f>VLOOKUP(Table16[[#This Row],[Column1]],J:K,2,FALSE)</f>
        <v>Akarim Agencies Co Ltd</v>
      </c>
      <c r="J761" t="s">
        <v>16003</v>
      </c>
      <c r="K761" t="s">
        <v>12328</v>
      </c>
      <c r="L761" s="4">
        <v>167535</v>
      </c>
      <c r="M761" s="4"/>
      <c r="N761" t="s">
        <v>7106</v>
      </c>
    </row>
    <row r="762" spans="1:14" x14ac:dyDescent="0.35">
      <c r="A762" t="s">
        <v>16007</v>
      </c>
      <c r="B762" t="s">
        <v>16008</v>
      </c>
      <c r="C762" t="s">
        <v>31061</v>
      </c>
      <c r="D762" t="s">
        <v>10</v>
      </c>
      <c r="E762" t="s">
        <v>16009</v>
      </c>
      <c r="F762">
        <v>0</v>
      </c>
      <c r="H762" t="str">
        <f>VLOOKUP(Table16[[#This Row],[Column1]],J:K,2,FALSE)</f>
        <v>Bin Sunkar Transporters Ltd</v>
      </c>
      <c r="J762" t="s">
        <v>16007</v>
      </c>
      <c r="K762" t="s">
        <v>16008</v>
      </c>
      <c r="L762">
        <v>0</v>
      </c>
      <c r="N762" t="s">
        <v>7106</v>
      </c>
    </row>
    <row r="763" spans="1:14" x14ac:dyDescent="0.35">
      <c r="A763" t="s">
        <v>16010</v>
      </c>
      <c r="B763" t="s">
        <v>16011</v>
      </c>
      <c r="C763" t="s">
        <v>16012</v>
      </c>
      <c r="D763" t="s">
        <v>10</v>
      </c>
      <c r="E763" t="s">
        <v>16013</v>
      </c>
      <c r="F763">
        <v>0</v>
      </c>
      <c r="H763" t="str">
        <f>VLOOKUP(Table16[[#This Row],[Column1]],J:K,2,FALSE)</f>
        <v>Sports Centre</v>
      </c>
      <c r="J763" t="s">
        <v>16010</v>
      </c>
      <c r="K763" t="s">
        <v>16011</v>
      </c>
      <c r="L763">
        <v>0</v>
      </c>
      <c r="N763" t="s">
        <v>7106</v>
      </c>
    </row>
    <row r="764" spans="1:14" x14ac:dyDescent="0.35">
      <c r="A764" t="s">
        <v>16014</v>
      </c>
      <c r="B764" t="s">
        <v>16015</v>
      </c>
      <c r="C764" t="s">
        <v>31062</v>
      </c>
      <c r="D764" t="s">
        <v>10</v>
      </c>
      <c r="E764" t="s">
        <v>16016</v>
      </c>
      <c r="F764">
        <v>25040</v>
      </c>
      <c r="H764" t="str">
        <f>VLOOKUP(Table16[[#This Row],[Column1]],J:K,2,FALSE)</f>
        <v>Yorus Investment Limited</v>
      </c>
      <c r="J764" t="s">
        <v>16014</v>
      </c>
      <c r="K764" t="s">
        <v>16015</v>
      </c>
      <c r="L764" s="4">
        <v>25040</v>
      </c>
      <c r="M764" s="4"/>
      <c r="N764" t="s">
        <v>7106</v>
      </c>
    </row>
    <row r="765" spans="1:14" x14ac:dyDescent="0.35">
      <c r="A765" t="s">
        <v>16017</v>
      </c>
      <c r="B765" t="s">
        <v>16018</v>
      </c>
      <c r="C765" t="s">
        <v>16019</v>
      </c>
      <c r="D765" t="s">
        <v>10</v>
      </c>
      <c r="E765" t="s">
        <v>16020</v>
      </c>
      <c r="F765">
        <v>0</v>
      </c>
      <c r="H765" t="str">
        <f>VLOOKUP(Table16[[#This Row],[Column1]],J:K,2,FALSE)</f>
        <v>Africa Bio Products</v>
      </c>
      <c r="J765" t="s">
        <v>16017</v>
      </c>
      <c r="K765" t="s">
        <v>16018</v>
      </c>
      <c r="L765">
        <v>0</v>
      </c>
      <c r="N765" t="s">
        <v>7106</v>
      </c>
    </row>
    <row r="766" spans="1:14" x14ac:dyDescent="0.35">
      <c r="A766" t="s">
        <v>16021</v>
      </c>
      <c r="B766" t="s">
        <v>12120</v>
      </c>
      <c r="C766" t="s">
        <v>31063</v>
      </c>
      <c r="D766" t="s">
        <v>10</v>
      </c>
      <c r="E766" t="s">
        <v>16022</v>
      </c>
      <c r="F766">
        <v>0</v>
      </c>
      <c r="H766" t="str">
        <f>VLOOKUP(Table16[[#This Row],[Column1]],J:K,2,FALSE)</f>
        <v>Payless Car Hire &amp; Tours Ltd</v>
      </c>
      <c r="J766" t="s">
        <v>16021</v>
      </c>
      <c r="K766" t="s">
        <v>12120</v>
      </c>
      <c r="L766">
        <v>0</v>
      </c>
      <c r="N766" t="s">
        <v>7106</v>
      </c>
    </row>
    <row r="767" spans="1:14" x14ac:dyDescent="0.35">
      <c r="A767" t="s">
        <v>16023</v>
      </c>
      <c r="B767" t="s">
        <v>16024</v>
      </c>
      <c r="C767" t="s">
        <v>31064</v>
      </c>
      <c r="D767" t="s">
        <v>10</v>
      </c>
      <c r="E767" t="s">
        <v>16025</v>
      </c>
      <c r="F767">
        <v>47510</v>
      </c>
      <c r="H767" t="str">
        <f>VLOOKUP(Table16[[#This Row],[Column1]],J:K,2,FALSE)</f>
        <v>Al- Mubarak Company Ltd</v>
      </c>
      <c r="J767" t="s">
        <v>16023</v>
      </c>
      <c r="K767" t="s">
        <v>16024</v>
      </c>
      <c r="L767" s="4">
        <v>47510</v>
      </c>
      <c r="M767" s="4"/>
      <c r="N767" t="s">
        <v>7106</v>
      </c>
    </row>
    <row r="768" spans="1:14" x14ac:dyDescent="0.35">
      <c r="A768" t="s">
        <v>16026</v>
      </c>
      <c r="B768" t="s">
        <v>16027</v>
      </c>
      <c r="C768" t="s">
        <v>16028</v>
      </c>
      <c r="D768" t="s">
        <v>10</v>
      </c>
      <c r="E768" t="s">
        <v>16029</v>
      </c>
      <c r="F768">
        <v>0</v>
      </c>
      <c r="H768" t="str">
        <f>VLOOKUP(Table16[[#This Row],[Column1]],J:K,2,FALSE)</f>
        <v>Macha Inn Limited</v>
      </c>
      <c r="J768" t="s">
        <v>16026</v>
      </c>
      <c r="K768" t="s">
        <v>16027</v>
      </c>
      <c r="L768">
        <v>0</v>
      </c>
      <c r="N768" t="s">
        <v>7106</v>
      </c>
    </row>
    <row r="769" spans="1:14" x14ac:dyDescent="0.35">
      <c r="A769" t="s">
        <v>16030</v>
      </c>
      <c r="B769" t="s">
        <v>16031</v>
      </c>
      <c r="C769" t="s">
        <v>16032</v>
      </c>
      <c r="D769" t="s">
        <v>10</v>
      </c>
      <c r="E769" t="s">
        <v>16033</v>
      </c>
      <c r="F769">
        <v>0</v>
      </c>
      <c r="H769" t="str">
        <f>VLOOKUP(Table16[[#This Row],[Column1]],J:K,2,FALSE)</f>
        <v>Printwell Industries Ltd</v>
      </c>
      <c r="J769" t="s">
        <v>16030</v>
      </c>
      <c r="K769" t="s">
        <v>16031</v>
      </c>
      <c r="L769">
        <v>0</v>
      </c>
      <c r="N769" t="s">
        <v>7106</v>
      </c>
    </row>
    <row r="770" spans="1:14" x14ac:dyDescent="0.35">
      <c r="A770" t="s">
        <v>16034</v>
      </c>
      <c r="B770" t="s">
        <v>16035</v>
      </c>
      <c r="C770" t="s">
        <v>31065</v>
      </c>
      <c r="D770" t="s">
        <v>10</v>
      </c>
      <c r="E770" t="s">
        <v>16036</v>
      </c>
      <c r="F770">
        <v>0</v>
      </c>
      <c r="H770" t="str">
        <f>VLOOKUP(Table16[[#This Row],[Column1]],J:K,2,FALSE)</f>
        <v>Faychiaz Investments Ltd</v>
      </c>
      <c r="J770" t="s">
        <v>16034</v>
      </c>
      <c r="K770" t="s">
        <v>16035</v>
      </c>
      <c r="L770">
        <v>0</v>
      </c>
      <c r="N770" t="s">
        <v>7106</v>
      </c>
    </row>
    <row r="771" spans="1:14" x14ac:dyDescent="0.35">
      <c r="A771" t="s">
        <v>16037</v>
      </c>
      <c r="B771" t="s">
        <v>16038</v>
      </c>
      <c r="C771" t="s">
        <v>31066</v>
      </c>
      <c r="D771" t="s">
        <v>10</v>
      </c>
      <c r="E771" t="s">
        <v>16039</v>
      </c>
      <c r="F771">
        <v>0</v>
      </c>
      <c r="H771" t="str">
        <f>VLOOKUP(Table16[[#This Row],[Column1]],J:K,2,FALSE)</f>
        <v>Export Trading Co Ltd</v>
      </c>
      <c r="J771" t="s">
        <v>16037</v>
      </c>
      <c r="K771" t="s">
        <v>16038</v>
      </c>
      <c r="L771">
        <v>0</v>
      </c>
      <c r="N771" t="s">
        <v>7106</v>
      </c>
    </row>
    <row r="772" spans="1:14" x14ac:dyDescent="0.35">
      <c r="A772" t="s">
        <v>16040</v>
      </c>
      <c r="B772" t="s">
        <v>16041</v>
      </c>
      <c r="C772" t="s">
        <v>31067</v>
      </c>
      <c r="D772" t="s">
        <v>10</v>
      </c>
      <c r="E772" t="s">
        <v>16042</v>
      </c>
      <c r="F772">
        <v>0</v>
      </c>
      <c r="H772" t="str">
        <f>VLOOKUP(Table16[[#This Row],[Column1]],J:K,2,FALSE)</f>
        <v>Mandera Technical Training Institute</v>
      </c>
      <c r="J772" t="s">
        <v>16040</v>
      </c>
      <c r="K772" t="s">
        <v>16041</v>
      </c>
      <c r="L772">
        <v>0</v>
      </c>
      <c r="N772" t="s">
        <v>7106</v>
      </c>
    </row>
    <row r="773" spans="1:14" x14ac:dyDescent="0.35">
      <c r="A773" t="s">
        <v>16043</v>
      </c>
      <c r="B773" t="s">
        <v>16044</v>
      </c>
      <c r="C773" t="s">
        <v>16045</v>
      </c>
      <c r="D773" t="s">
        <v>10</v>
      </c>
      <c r="E773" t="s">
        <v>16046</v>
      </c>
      <c r="F773">
        <v>0</v>
      </c>
      <c r="H773" t="str">
        <f>VLOOKUP(Table16[[#This Row],[Column1]],J:K,2,FALSE)</f>
        <v>Nairobi South Youth Network</v>
      </c>
      <c r="J773" t="s">
        <v>16043</v>
      </c>
      <c r="K773" t="s">
        <v>16044</v>
      </c>
      <c r="L773">
        <v>0</v>
      </c>
      <c r="N773" t="s">
        <v>7106</v>
      </c>
    </row>
    <row r="774" spans="1:14" x14ac:dyDescent="0.35">
      <c r="A774" t="s">
        <v>16047</v>
      </c>
      <c r="B774" t="s">
        <v>16048</v>
      </c>
      <c r="C774" t="s">
        <v>10</v>
      </c>
      <c r="D774" t="s">
        <v>10</v>
      </c>
      <c r="E774" t="s">
        <v>16049</v>
      </c>
      <c r="F774">
        <v>4811260</v>
      </c>
      <c r="H774" t="str">
        <f>VLOOKUP(Table16[[#This Row],[Column1]],J:K,2,FALSE)</f>
        <v>KRCS North Eastern Region</v>
      </c>
      <c r="J774" t="s">
        <v>16047</v>
      </c>
      <c r="K774" t="s">
        <v>16048</v>
      </c>
      <c r="L774" s="4">
        <v>4818505</v>
      </c>
      <c r="M774" s="4"/>
      <c r="N774" t="s">
        <v>7106</v>
      </c>
    </row>
    <row r="775" spans="1:14" x14ac:dyDescent="0.35">
      <c r="A775" t="s">
        <v>16050</v>
      </c>
      <c r="B775" t="s">
        <v>16051</v>
      </c>
      <c r="C775" t="s">
        <v>10</v>
      </c>
      <c r="D775" t="s">
        <v>10</v>
      </c>
      <c r="E775" t="s">
        <v>16052</v>
      </c>
      <c r="F775">
        <v>0</v>
      </c>
      <c r="H775" t="str">
        <f>VLOOKUP(Table16[[#This Row],[Column1]],J:K,2,FALSE)</f>
        <v>Kinetic Resources</v>
      </c>
      <c r="J775" t="s">
        <v>16050</v>
      </c>
      <c r="K775" t="s">
        <v>16051</v>
      </c>
      <c r="L775">
        <v>0</v>
      </c>
      <c r="N775" t="s">
        <v>7106</v>
      </c>
    </row>
    <row r="776" spans="1:14" x14ac:dyDescent="0.35">
      <c r="A776" t="s">
        <v>16053</v>
      </c>
      <c r="B776" t="s">
        <v>12753</v>
      </c>
      <c r="C776" t="s">
        <v>31068</v>
      </c>
      <c r="D776" t="s">
        <v>10</v>
      </c>
      <c r="E776" t="s">
        <v>12753</v>
      </c>
      <c r="F776">
        <v>0</v>
      </c>
      <c r="H776" t="str">
        <f>VLOOKUP(Table16[[#This Row],[Column1]],J:K,2,FALSE)</f>
        <v>AMREF</v>
      </c>
      <c r="J776" t="s">
        <v>16053</v>
      </c>
      <c r="K776" t="s">
        <v>12753</v>
      </c>
      <c r="L776">
        <v>0</v>
      </c>
      <c r="N776" t="s">
        <v>7106</v>
      </c>
    </row>
    <row r="777" spans="1:14" x14ac:dyDescent="0.35">
      <c r="A777" t="s">
        <v>16054</v>
      </c>
      <c r="B777" t="s">
        <v>16055</v>
      </c>
      <c r="C777" t="s">
        <v>10</v>
      </c>
      <c r="D777" t="s">
        <v>10</v>
      </c>
      <c r="E777" t="s">
        <v>16056</v>
      </c>
      <c r="F777">
        <v>0</v>
      </c>
      <c r="H777" t="str">
        <f>VLOOKUP(Table16[[#This Row],[Column1]],J:K,2,FALSE)</f>
        <v xml:space="preserve">Daniel Nyamai Musau </v>
      </c>
      <c r="J777" t="s">
        <v>16054</v>
      </c>
      <c r="K777" t="s">
        <v>16055</v>
      </c>
      <c r="L777">
        <v>0</v>
      </c>
      <c r="N777" t="s">
        <v>7106</v>
      </c>
    </row>
    <row r="778" spans="1:14" x14ac:dyDescent="0.35">
      <c r="A778" t="s">
        <v>16057</v>
      </c>
      <c r="B778" t="s">
        <v>16058</v>
      </c>
      <c r="C778" t="s">
        <v>10</v>
      </c>
      <c r="D778" t="s">
        <v>10</v>
      </c>
      <c r="E778" t="s">
        <v>16059</v>
      </c>
      <c r="F778">
        <v>95742</v>
      </c>
      <c r="H778" t="str">
        <f>VLOOKUP(Table16[[#This Row],[Column1]],J:K,2,FALSE)</f>
        <v>Highridge pharmaceuticals Ltd</v>
      </c>
      <c r="J778" t="s">
        <v>16057</v>
      </c>
      <c r="K778" t="s">
        <v>16058</v>
      </c>
      <c r="L778" s="4">
        <v>95742</v>
      </c>
      <c r="M778" s="4"/>
      <c r="N778" t="s">
        <v>7106</v>
      </c>
    </row>
    <row r="779" spans="1:14" x14ac:dyDescent="0.35">
      <c r="A779" t="s">
        <v>16060</v>
      </c>
      <c r="B779" t="s">
        <v>16061</v>
      </c>
      <c r="C779" t="s">
        <v>31069</v>
      </c>
      <c r="D779" t="s">
        <v>10</v>
      </c>
      <c r="E779" t="s">
        <v>16062</v>
      </c>
      <c r="F779">
        <v>-10</v>
      </c>
      <c r="H779" t="str">
        <f>VLOOKUP(Table16[[#This Row],[Column1]],J:K,2,FALSE)</f>
        <v>Voxcom Ltd</v>
      </c>
      <c r="J779" t="s">
        <v>16060</v>
      </c>
      <c r="K779" t="s">
        <v>16061</v>
      </c>
      <c r="L779">
        <v>-10</v>
      </c>
      <c r="N779" t="s">
        <v>7106</v>
      </c>
    </row>
    <row r="780" spans="1:14" x14ac:dyDescent="0.35">
      <c r="A780" t="s">
        <v>16063</v>
      </c>
      <c r="B780" t="s">
        <v>16064</v>
      </c>
      <c r="C780" t="s">
        <v>16065</v>
      </c>
      <c r="D780" t="s">
        <v>10</v>
      </c>
      <c r="E780" t="s">
        <v>16066</v>
      </c>
      <c r="F780">
        <v>0</v>
      </c>
      <c r="H780" t="str">
        <f>VLOOKUP(Table16[[#This Row],[Column1]],J:K,2,FALSE)</f>
        <v>Kenfreight (EA) Ltd</v>
      </c>
      <c r="J780" t="s">
        <v>16063</v>
      </c>
      <c r="K780" t="s">
        <v>16064</v>
      </c>
      <c r="L780">
        <v>0</v>
      </c>
      <c r="N780" t="s">
        <v>7106</v>
      </c>
    </row>
    <row r="781" spans="1:14" x14ac:dyDescent="0.35">
      <c r="A781" t="s">
        <v>16067</v>
      </c>
      <c r="B781" t="s">
        <v>16068</v>
      </c>
      <c r="C781" t="s">
        <v>31070</v>
      </c>
      <c r="D781" t="s">
        <v>10</v>
      </c>
      <c r="E781" t="s">
        <v>16069</v>
      </c>
      <c r="F781">
        <v>0</v>
      </c>
      <c r="H781" t="str">
        <f>VLOOKUP(Table16[[#This Row],[Column1]],J:K,2,FALSE)</f>
        <v>National Water Cons &amp; Pipeline</v>
      </c>
      <c r="J781" t="s">
        <v>16067</v>
      </c>
      <c r="K781" t="s">
        <v>16068</v>
      </c>
      <c r="L781">
        <v>0</v>
      </c>
      <c r="N781" t="s">
        <v>7106</v>
      </c>
    </row>
    <row r="782" spans="1:14" x14ac:dyDescent="0.35">
      <c r="A782" t="s">
        <v>16070</v>
      </c>
      <c r="B782" t="s">
        <v>16071</v>
      </c>
      <c r="C782" t="s">
        <v>10</v>
      </c>
      <c r="D782" t="s">
        <v>10</v>
      </c>
      <c r="E782" t="s">
        <v>16072</v>
      </c>
      <c r="F782">
        <v>0</v>
      </c>
      <c r="H782" t="str">
        <f>VLOOKUP(Table16[[#This Row],[Column1]],J:K,2,FALSE)</f>
        <v>Kataboi Investment Limited</v>
      </c>
      <c r="J782" t="s">
        <v>16070</v>
      </c>
      <c r="K782" t="s">
        <v>16071</v>
      </c>
      <c r="L782">
        <v>0</v>
      </c>
      <c r="N782" t="s">
        <v>7106</v>
      </c>
    </row>
    <row r="783" spans="1:14" x14ac:dyDescent="0.35">
      <c r="A783" t="s">
        <v>16073</v>
      </c>
      <c r="B783" t="s">
        <v>16074</v>
      </c>
      <c r="C783" t="s">
        <v>31071</v>
      </c>
      <c r="D783" t="s">
        <v>10</v>
      </c>
      <c r="E783" t="s">
        <v>16075</v>
      </c>
      <c r="F783">
        <v>0</v>
      </c>
      <c r="H783" t="str">
        <f>VLOOKUP(Table16[[#This Row],[Column1]],J:K,2,FALSE)</f>
        <v>3Mice Interactive Media</v>
      </c>
      <c r="J783" t="s">
        <v>16073</v>
      </c>
      <c r="K783" t="s">
        <v>16074</v>
      </c>
      <c r="L783">
        <v>0</v>
      </c>
      <c r="N783" t="s">
        <v>7106</v>
      </c>
    </row>
    <row r="784" spans="1:14" x14ac:dyDescent="0.35">
      <c r="A784" t="s">
        <v>16076</v>
      </c>
      <c r="B784" t="s">
        <v>16077</v>
      </c>
      <c r="C784" t="s">
        <v>31072</v>
      </c>
      <c r="D784" t="s">
        <v>10</v>
      </c>
      <c r="E784" t="s">
        <v>16078</v>
      </c>
      <c r="F784">
        <v>0</v>
      </c>
      <c r="H784" t="str">
        <f>VLOOKUP(Table16[[#This Row],[Column1]],J:K,2,FALSE)</f>
        <v>Maimuna A. Mwidau</v>
      </c>
      <c r="J784" t="s">
        <v>16076</v>
      </c>
      <c r="K784" t="s">
        <v>16077</v>
      </c>
      <c r="L784">
        <v>0</v>
      </c>
      <c r="N784" t="s">
        <v>7106</v>
      </c>
    </row>
    <row r="785" spans="1:14" x14ac:dyDescent="0.35">
      <c r="A785" t="s">
        <v>16079</v>
      </c>
      <c r="B785" t="s">
        <v>16080</v>
      </c>
      <c r="C785" t="s">
        <v>16081</v>
      </c>
      <c r="D785" t="s">
        <v>10</v>
      </c>
      <c r="E785" t="s">
        <v>16082</v>
      </c>
      <c r="F785">
        <v>0</v>
      </c>
      <c r="H785" t="str">
        <f>VLOOKUP(Table16[[#This Row],[Column1]],J:K,2,FALSE)</f>
        <v>Banner Ltd</v>
      </c>
      <c r="J785" t="s">
        <v>16079</v>
      </c>
      <c r="K785" t="s">
        <v>16080</v>
      </c>
      <c r="L785">
        <v>0</v>
      </c>
      <c r="N785" t="s">
        <v>7106</v>
      </c>
    </row>
    <row r="786" spans="1:14" x14ac:dyDescent="0.35">
      <c r="A786" t="s">
        <v>16083</v>
      </c>
      <c r="B786" t="s">
        <v>16084</v>
      </c>
      <c r="C786" t="s">
        <v>16085</v>
      </c>
      <c r="D786" t="s">
        <v>10</v>
      </c>
      <c r="E786" t="s">
        <v>16086</v>
      </c>
      <c r="F786">
        <v>0</v>
      </c>
      <c r="H786" t="str">
        <f>VLOOKUP(Table16[[#This Row],[Column1]],J:K,2,FALSE)</f>
        <v>School Outfitters</v>
      </c>
      <c r="J786" t="s">
        <v>16083</v>
      </c>
      <c r="K786" t="s">
        <v>16084</v>
      </c>
      <c r="L786">
        <v>0</v>
      </c>
      <c r="N786" t="s">
        <v>7106</v>
      </c>
    </row>
    <row r="787" spans="1:14" x14ac:dyDescent="0.35">
      <c r="A787" t="s">
        <v>16087</v>
      </c>
      <c r="B787" t="s">
        <v>16088</v>
      </c>
      <c r="C787" t="s">
        <v>31073</v>
      </c>
      <c r="D787" t="s">
        <v>10</v>
      </c>
      <c r="E787" t="s">
        <v>16089</v>
      </c>
      <c r="F787">
        <v>0</v>
      </c>
      <c r="H787" t="str">
        <f>VLOOKUP(Table16[[#This Row],[Column1]],J:K,2,FALSE)</f>
        <v>Lowlands Hotel &amp; SPA</v>
      </c>
      <c r="J787" t="s">
        <v>16087</v>
      </c>
      <c r="K787" t="s">
        <v>16088</v>
      </c>
      <c r="L787">
        <v>0</v>
      </c>
      <c r="N787" t="s">
        <v>7106</v>
      </c>
    </row>
    <row r="788" spans="1:14" x14ac:dyDescent="0.35">
      <c r="A788" t="s">
        <v>16090</v>
      </c>
      <c r="B788" t="s">
        <v>12483</v>
      </c>
      <c r="C788" t="s">
        <v>16091</v>
      </c>
      <c r="D788" t="s">
        <v>10</v>
      </c>
      <c r="E788" t="s">
        <v>16092</v>
      </c>
      <c r="F788">
        <v>0</v>
      </c>
      <c r="H788" t="str">
        <f>VLOOKUP(Table16[[#This Row],[Column1]],J:K,2,FALSE)</f>
        <v>Sameer Africa Limited</v>
      </c>
      <c r="J788" t="s">
        <v>16090</v>
      </c>
      <c r="K788" t="s">
        <v>12483</v>
      </c>
      <c r="L788">
        <v>0</v>
      </c>
      <c r="N788" t="s">
        <v>7106</v>
      </c>
    </row>
    <row r="789" spans="1:14" x14ac:dyDescent="0.35">
      <c r="A789" t="s">
        <v>16093</v>
      </c>
      <c r="B789" t="s">
        <v>16094</v>
      </c>
      <c r="C789" t="s">
        <v>31074</v>
      </c>
      <c r="D789" t="s">
        <v>10</v>
      </c>
      <c r="E789" t="s">
        <v>16095</v>
      </c>
      <c r="F789">
        <v>0</v>
      </c>
      <c r="H789" t="str">
        <f>VLOOKUP(Table16[[#This Row],[Column1]],J:K,2,FALSE)</f>
        <v>Marimanti Homelodge resort</v>
      </c>
      <c r="J789" t="s">
        <v>16093</v>
      </c>
      <c r="K789" t="s">
        <v>16094</v>
      </c>
      <c r="L789">
        <v>0</v>
      </c>
      <c r="N789" t="s">
        <v>7106</v>
      </c>
    </row>
    <row r="790" spans="1:14" x14ac:dyDescent="0.35">
      <c r="A790" t="s">
        <v>16096</v>
      </c>
      <c r="B790" t="s">
        <v>16097</v>
      </c>
      <c r="C790" t="s">
        <v>10</v>
      </c>
      <c r="D790" t="s">
        <v>10</v>
      </c>
      <c r="E790" t="s">
        <v>16098</v>
      </c>
      <c r="F790">
        <v>-247500</v>
      </c>
      <c r="H790" t="str">
        <f>VLOOKUP(Table16[[#This Row],[Column1]],J:K,2,FALSE)</f>
        <v>Mzungu Production</v>
      </c>
      <c r="J790" t="s">
        <v>16096</v>
      </c>
      <c r="K790" t="s">
        <v>16097</v>
      </c>
      <c r="L790" s="4">
        <v>-247500</v>
      </c>
      <c r="M790" s="4"/>
      <c r="N790" t="s">
        <v>7106</v>
      </c>
    </row>
    <row r="791" spans="1:14" x14ac:dyDescent="0.35">
      <c r="A791" t="s">
        <v>16099</v>
      </c>
      <c r="B791" t="s">
        <v>16100</v>
      </c>
      <c r="C791" t="s">
        <v>31075</v>
      </c>
      <c r="D791" t="s">
        <v>10</v>
      </c>
      <c r="E791" t="s">
        <v>16101</v>
      </c>
      <c r="F791">
        <v>0</v>
      </c>
      <c r="H791" t="str">
        <f>VLOOKUP(Table16[[#This Row],[Column1]],J:K,2,FALSE)</f>
        <v xml:space="preserve">The Tavern Chuka </v>
      </c>
      <c r="J791" t="s">
        <v>16099</v>
      </c>
      <c r="K791" t="s">
        <v>16100</v>
      </c>
      <c r="L791">
        <v>0</v>
      </c>
      <c r="N791" t="s">
        <v>7106</v>
      </c>
    </row>
    <row r="792" spans="1:14" x14ac:dyDescent="0.35">
      <c r="A792" t="s">
        <v>16102</v>
      </c>
      <c r="B792" t="s">
        <v>16103</v>
      </c>
      <c r="C792" t="s">
        <v>16104</v>
      </c>
      <c r="D792" t="s">
        <v>10</v>
      </c>
      <c r="E792" t="s">
        <v>16103</v>
      </c>
      <c r="F792">
        <v>0</v>
      </c>
      <c r="H792" t="str">
        <f>VLOOKUP(Table16[[#This Row],[Column1]],J:K,2,FALSE)</f>
        <v>JALARAM ELECTRICAL LTD</v>
      </c>
      <c r="J792" t="s">
        <v>16102</v>
      </c>
      <c r="K792" t="s">
        <v>16103</v>
      </c>
      <c r="L792">
        <v>0</v>
      </c>
      <c r="N792" t="s">
        <v>7106</v>
      </c>
    </row>
    <row r="793" spans="1:14" x14ac:dyDescent="0.35">
      <c r="A793" t="s">
        <v>16105</v>
      </c>
      <c r="B793" t="s">
        <v>16106</v>
      </c>
      <c r="C793" t="s">
        <v>10</v>
      </c>
      <c r="D793" t="s">
        <v>10</v>
      </c>
      <c r="E793" t="s">
        <v>16107</v>
      </c>
      <c r="F793">
        <v>0</v>
      </c>
      <c r="H793" t="str">
        <f>VLOOKUP(Table16[[#This Row],[Column1]],J:K,2,FALSE)</f>
        <v>Eagle Hardware Deales Ltd</v>
      </c>
      <c r="J793" t="s">
        <v>16105</v>
      </c>
      <c r="K793" t="s">
        <v>16106</v>
      </c>
      <c r="L793">
        <v>0</v>
      </c>
      <c r="N793" t="s">
        <v>7106</v>
      </c>
    </row>
    <row r="794" spans="1:14" x14ac:dyDescent="0.35">
      <c r="A794" t="s">
        <v>16108</v>
      </c>
      <c r="B794" t="s">
        <v>16109</v>
      </c>
      <c r="C794" t="s">
        <v>10</v>
      </c>
      <c r="D794" t="s">
        <v>10</v>
      </c>
      <c r="E794" t="s">
        <v>16110</v>
      </c>
      <c r="F794">
        <v>0</v>
      </c>
      <c r="H794" t="str">
        <f>VLOOKUP(Table16[[#This Row],[Column1]],J:K,2,FALSE)</f>
        <v>East African portland cement</v>
      </c>
      <c r="J794" t="s">
        <v>16108</v>
      </c>
      <c r="K794" t="s">
        <v>16109</v>
      </c>
      <c r="L794">
        <v>0</v>
      </c>
      <c r="N794" t="s">
        <v>7106</v>
      </c>
    </row>
    <row r="795" spans="1:14" x14ac:dyDescent="0.35">
      <c r="A795" t="s">
        <v>16111</v>
      </c>
      <c r="B795" t="s">
        <v>16112</v>
      </c>
      <c r="C795" t="s">
        <v>10</v>
      </c>
      <c r="D795" t="s">
        <v>10</v>
      </c>
      <c r="E795" t="s">
        <v>16113</v>
      </c>
      <c r="F795">
        <v>0</v>
      </c>
      <c r="H795" t="str">
        <f>VLOOKUP(Table16[[#This Row],[Column1]],J:K,2,FALSE)</f>
        <v>Naresh Kumar Aggarwal</v>
      </c>
      <c r="J795" t="s">
        <v>16111</v>
      </c>
      <c r="K795" t="s">
        <v>16112</v>
      </c>
      <c r="L795">
        <v>0</v>
      </c>
      <c r="N795" t="s">
        <v>7106</v>
      </c>
    </row>
    <row r="796" spans="1:14" x14ac:dyDescent="0.35">
      <c r="A796" t="s">
        <v>16114</v>
      </c>
      <c r="B796" t="s">
        <v>16115</v>
      </c>
      <c r="C796" t="s">
        <v>10</v>
      </c>
      <c r="D796" t="s">
        <v>10</v>
      </c>
      <c r="E796" t="s">
        <v>16116</v>
      </c>
      <c r="F796">
        <v>0</v>
      </c>
      <c r="H796" t="str">
        <f>VLOOKUP(Table16[[#This Row],[Column1]],J:K,2,FALSE)</f>
        <v>Eldo Craft Limited</v>
      </c>
      <c r="J796" t="s">
        <v>16114</v>
      </c>
      <c r="K796" t="s">
        <v>16115</v>
      </c>
      <c r="L796">
        <v>0</v>
      </c>
      <c r="N796" t="s">
        <v>7106</v>
      </c>
    </row>
    <row r="797" spans="1:14" x14ac:dyDescent="0.35">
      <c r="A797" t="s">
        <v>16117</v>
      </c>
      <c r="B797" t="s">
        <v>16118</v>
      </c>
      <c r="C797" t="s">
        <v>10</v>
      </c>
      <c r="D797" t="s">
        <v>10</v>
      </c>
      <c r="E797" t="s">
        <v>16119</v>
      </c>
      <c r="F797">
        <v>0</v>
      </c>
      <c r="H797" t="str">
        <f>VLOOKUP(Table16[[#This Row],[Column1]],J:K,2,FALSE)</f>
        <v>Aqua Drilling &amp; Civil Works Lt</v>
      </c>
      <c r="J797" t="s">
        <v>16117</v>
      </c>
      <c r="K797" t="s">
        <v>16118</v>
      </c>
      <c r="L797">
        <v>0</v>
      </c>
      <c r="N797" t="s">
        <v>7106</v>
      </c>
    </row>
    <row r="798" spans="1:14" x14ac:dyDescent="0.35">
      <c r="A798" t="s">
        <v>16120</v>
      </c>
      <c r="B798" t="s">
        <v>16121</v>
      </c>
      <c r="C798" t="s">
        <v>10</v>
      </c>
      <c r="D798" t="s">
        <v>10</v>
      </c>
      <c r="E798" t="s">
        <v>16122</v>
      </c>
      <c r="F798">
        <v>0</v>
      </c>
      <c r="H798" t="str">
        <f>VLOOKUP(Table16[[#This Row],[Column1]],J:K,2,FALSE)</f>
        <v>Seth Construction Ltd</v>
      </c>
      <c r="J798" t="s">
        <v>16120</v>
      </c>
      <c r="K798" t="s">
        <v>16121</v>
      </c>
      <c r="L798">
        <v>0</v>
      </c>
      <c r="N798" t="s">
        <v>7106</v>
      </c>
    </row>
    <row r="799" spans="1:14" x14ac:dyDescent="0.35">
      <c r="A799" t="s">
        <v>16123</v>
      </c>
      <c r="B799" t="s">
        <v>16124</v>
      </c>
      <c r="C799" t="s">
        <v>16125</v>
      </c>
      <c r="D799" t="s">
        <v>10</v>
      </c>
      <c r="E799" t="s">
        <v>16126</v>
      </c>
      <c r="F799">
        <v>0</v>
      </c>
      <c r="H799" t="str">
        <f>VLOOKUP(Table16[[#This Row],[Column1]],J:K,2,FALSE)</f>
        <v>Nairobi Sports House Ltd</v>
      </c>
      <c r="J799" t="s">
        <v>16123</v>
      </c>
      <c r="K799" t="s">
        <v>16124</v>
      </c>
      <c r="L799">
        <v>0</v>
      </c>
      <c r="N799" t="s">
        <v>7106</v>
      </c>
    </row>
    <row r="800" spans="1:14" x14ac:dyDescent="0.35">
      <c r="A800" t="s">
        <v>16127</v>
      </c>
      <c r="B800" t="s">
        <v>16128</v>
      </c>
      <c r="C800" t="s">
        <v>10</v>
      </c>
      <c r="D800" t="s">
        <v>10</v>
      </c>
      <c r="E800" t="s">
        <v>16129</v>
      </c>
      <c r="F800">
        <v>0</v>
      </c>
      <c r="H800" t="str">
        <f>VLOOKUP(Table16[[#This Row],[Column1]],J:K,2,FALSE)</f>
        <v>Beaker Ufundi Agencies</v>
      </c>
      <c r="J800" t="s">
        <v>16127</v>
      </c>
      <c r="K800" t="s">
        <v>16128</v>
      </c>
      <c r="L800">
        <v>0</v>
      </c>
      <c r="N800" t="s">
        <v>7106</v>
      </c>
    </row>
    <row r="801" spans="1:14" x14ac:dyDescent="0.35">
      <c r="A801" t="s">
        <v>16130</v>
      </c>
      <c r="B801" t="s">
        <v>16131</v>
      </c>
      <c r="C801" t="s">
        <v>31076</v>
      </c>
      <c r="D801" t="s">
        <v>10</v>
      </c>
      <c r="E801" t="s">
        <v>16132</v>
      </c>
      <c r="F801">
        <v>0</v>
      </c>
      <c r="H801" t="str">
        <f>VLOOKUP(Table16[[#This Row],[Column1]],J:K,2,FALSE)</f>
        <v>Snow Peak Hotel</v>
      </c>
      <c r="J801" t="s">
        <v>16130</v>
      </c>
      <c r="K801" t="s">
        <v>16131</v>
      </c>
      <c r="L801">
        <v>0</v>
      </c>
      <c r="N801" t="s">
        <v>7106</v>
      </c>
    </row>
    <row r="802" spans="1:14" x14ac:dyDescent="0.35">
      <c r="A802" t="s">
        <v>16133</v>
      </c>
      <c r="B802" t="s">
        <v>16134</v>
      </c>
      <c r="C802" t="s">
        <v>16135</v>
      </c>
      <c r="D802" t="s">
        <v>10</v>
      </c>
      <c r="E802" t="s">
        <v>16136</v>
      </c>
      <c r="F802">
        <v>0</v>
      </c>
      <c r="H802" t="str">
        <f>VLOOKUP(Table16[[#This Row],[Column1]],J:K,2,FALSE)</f>
        <v>FairBrother Holdings Ltd</v>
      </c>
      <c r="J802" t="s">
        <v>16133</v>
      </c>
      <c r="K802" t="s">
        <v>16134</v>
      </c>
      <c r="L802">
        <v>0</v>
      </c>
      <c r="N802" t="s">
        <v>7106</v>
      </c>
    </row>
    <row r="803" spans="1:14" x14ac:dyDescent="0.35">
      <c r="A803" t="s">
        <v>16137</v>
      </c>
      <c r="B803" t="s">
        <v>16138</v>
      </c>
      <c r="C803" t="s">
        <v>31077</v>
      </c>
      <c r="D803" t="s">
        <v>10</v>
      </c>
      <c r="E803" t="s">
        <v>16139</v>
      </c>
      <c r="F803">
        <v>0</v>
      </c>
      <c r="H803" t="str">
        <f>VLOOKUP(Table16[[#This Row],[Column1]],J:K,2,FALSE)</f>
        <v>Milka Juma</v>
      </c>
      <c r="J803" t="s">
        <v>16137</v>
      </c>
      <c r="K803" t="s">
        <v>16138</v>
      </c>
      <c r="L803">
        <v>0</v>
      </c>
      <c r="N803" t="s">
        <v>7106</v>
      </c>
    </row>
    <row r="804" spans="1:14" x14ac:dyDescent="0.35">
      <c r="A804" t="s">
        <v>16140</v>
      </c>
      <c r="B804" t="s">
        <v>12497</v>
      </c>
      <c r="C804" t="s">
        <v>31078</v>
      </c>
      <c r="D804" t="s">
        <v>10</v>
      </c>
      <c r="E804" t="s">
        <v>16141</v>
      </c>
      <c r="F804">
        <v>-0.18</v>
      </c>
      <c r="H804" t="str">
        <f>VLOOKUP(Table16[[#This Row],[Column1]],J:K,2,FALSE)</f>
        <v>Onward Cargo Systems Co.Ltd</v>
      </c>
      <c r="J804" t="s">
        <v>16140</v>
      </c>
      <c r="K804" t="s">
        <v>12497</v>
      </c>
      <c r="L804">
        <v>-0.18</v>
      </c>
      <c r="N804" t="s">
        <v>7106</v>
      </c>
    </row>
    <row r="805" spans="1:14" x14ac:dyDescent="0.35">
      <c r="A805" t="s">
        <v>16142</v>
      </c>
      <c r="B805" t="s">
        <v>16143</v>
      </c>
      <c r="C805" t="s">
        <v>10</v>
      </c>
      <c r="D805" t="s">
        <v>10</v>
      </c>
      <c r="E805" t="s">
        <v>16144</v>
      </c>
      <c r="F805">
        <v>0</v>
      </c>
      <c r="H805" t="str">
        <f>VLOOKUP(Table16[[#This Row],[Column1]],J:K,2,FALSE)</f>
        <v>Bajber Stores Ltd</v>
      </c>
      <c r="J805" t="s">
        <v>16142</v>
      </c>
      <c r="K805" t="s">
        <v>16143</v>
      </c>
      <c r="L805">
        <v>0</v>
      </c>
      <c r="N805" t="s">
        <v>7106</v>
      </c>
    </row>
    <row r="806" spans="1:14" x14ac:dyDescent="0.35">
      <c r="A806" t="s">
        <v>16145</v>
      </c>
      <c r="B806" t="s">
        <v>16146</v>
      </c>
      <c r="C806" t="s">
        <v>31079</v>
      </c>
      <c r="D806" t="s">
        <v>10</v>
      </c>
      <c r="E806" t="s">
        <v>16147</v>
      </c>
      <c r="F806">
        <v>0</v>
      </c>
      <c r="H806" t="str">
        <f>VLOOKUP(Table16[[#This Row],[Column1]],J:K,2,FALSE)</f>
        <v>Martha Jebet</v>
      </c>
      <c r="J806" t="s">
        <v>16145</v>
      </c>
      <c r="K806" t="s">
        <v>16146</v>
      </c>
      <c r="L806">
        <v>0</v>
      </c>
      <c r="N806" t="s">
        <v>7106</v>
      </c>
    </row>
    <row r="807" spans="1:14" x14ac:dyDescent="0.35">
      <c r="A807" t="s">
        <v>16148</v>
      </c>
      <c r="B807" t="s">
        <v>16149</v>
      </c>
      <c r="C807" t="s">
        <v>31080</v>
      </c>
      <c r="D807" t="s">
        <v>10</v>
      </c>
      <c r="E807" t="s">
        <v>16150</v>
      </c>
      <c r="F807">
        <v>0</v>
      </c>
      <c r="H807" t="str">
        <f>VLOOKUP(Table16[[#This Row],[Column1]],J:K,2,FALSE)</f>
        <v>Prof. Duncan K. Ngare</v>
      </c>
      <c r="J807" t="s">
        <v>16148</v>
      </c>
      <c r="K807" t="s">
        <v>16149</v>
      </c>
      <c r="L807">
        <v>0</v>
      </c>
      <c r="N807" t="s">
        <v>7106</v>
      </c>
    </row>
    <row r="808" spans="1:14" x14ac:dyDescent="0.35">
      <c r="A808" t="s">
        <v>16151</v>
      </c>
      <c r="B808" t="s">
        <v>16152</v>
      </c>
      <c r="C808" t="s">
        <v>31081</v>
      </c>
      <c r="D808" t="s">
        <v>10</v>
      </c>
      <c r="E808" t="s">
        <v>16153</v>
      </c>
      <c r="F808">
        <v>0</v>
      </c>
      <c r="H808" t="str">
        <f>VLOOKUP(Table16[[#This Row],[Column1]],J:K,2,FALSE)</f>
        <v>Handyman &amp; Co. E.A Ltd</v>
      </c>
      <c r="J808" t="s">
        <v>16151</v>
      </c>
      <c r="K808" t="s">
        <v>16152</v>
      </c>
      <c r="L808">
        <v>0</v>
      </c>
      <c r="N808" t="s">
        <v>7106</v>
      </c>
    </row>
    <row r="809" spans="1:14" x14ac:dyDescent="0.35">
      <c r="A809" t="s">
        <v>16154</v>
      </c>
      <c r="B809" t="s">
        <v>16155</v>
      </c>
      <c r="C809" t="s">
        <v>10</v>
      </c>
      <c r="D809" t="s">
        <v>10</v>
      </c>
      <c r="E809" t="s">
        <v>16156</v>
      </c>
      <c r="F809">
        <v>0</v>
      </c>
      <c r="H809" t="str">
        <f>VLOOKUP(Table16[[#This Row],[Column1]],J:K,2,FALSE)</f>
        <v>Geokarma Construction Ltd</v>
      </c>
      <c r="J809" t="s">
        <v>16154</v>
      </c>
      <c r="K809" t="s">
        <v>16155</v>
      </c>
      <c r="L809">
        <v>0</v>
      </c>
      <c r="N809" t="s">
        <v>7106</v>
      </c>
    </row>
    <row r="810" spans="1:14" x14ac:dyDescent="0.35">
      <c r="A810" t="s">
        <v>16157</v>
      </c>
      <c r="B810" t="s">
        <v>16158</v>
      </c>
      <c r="C810" t="s">
        <v>31082</v>
      </c>
      <c r="D810" t="s">
        <v>10</v>
      </c>
      <c r="E810" t="s">
        <v>16159</v>
      </c>
      <c r="F810">
        <v>0</v>
      </c>
      <c r="H810" t="str">
        <f>VLOOKUP(Table16[[#This Row],[Column1]],J:K,2,FALSE)</f>
        <v>Morphosis Architectures</v>
      </c>
      <c r="J810" t="s">
        <v>16157</v>
      </c>
      <c r="K810" t="s">
        <v>16158</v>
      </c>
      <c r="L810">
        <v>0</v>
      </c>
      <c r="N810" t="s">
        <v>7106</v>
      </c>
    </row>
    <row r="811" spans="1:14" x14ac:dyDescent="0.35">
      <c r="A811" t="s">
        <v>16160</v>
      </c>
      <c r="B811" t="s">
        <v>16161</v>
      </c>
      <c r="C811" t="s">
        <v>10</v>
      </c>
      <c r="D811" t="s">
        <v>10</v>
      </c>
      <c r="E811" t="s">
        <v>16162</v>
      </c>
      <c r="F811">
        <v>0</v>
      </c>
      <c r="H811" t="str">
        <f>VLOOKUP(Table16[[#This Row],[Column1]],J:K,2,FALSE)</f>
        <v>Chujio Water Filters</v>
      </c>
      <c r="J811" t="s">
        <v>16160</v>
      </c>
      <c r="K811" t="s">
        <v>16161</v>
      </c>
      <c r="L811">
        <v>0</v>
      </c>
      <c r="N811" t="s">
        <v>7106</v>
      </c>
    </row>
    <row r="812" spans="1:14" x14ac:dyDescent="0.35">
      <c r="A812" t="s">
        <v>16163</v>
      </c>
      <c r="B812" t="s">
        <v>16164</v>
      </c>
      <c r="C812" t="s">
        <v>16165</v>
      </c>
      <c r="D812" t="s">
        <v>10</v>
      </c>
      <c r="E812" t="s">
        <v>16166</v>
      </c>
      <c r="F812">
        <v>0</v>
      </c>
      <c r="H812" t="str">
        <f>VLOOKUP(Table16[[#This Row],[Column1]],J:K,2,FALSE)</f>
        <v>Gulf Auto Parts Ltd</v>
      </c>
      <c r="J812" t="s">
        <v>16163</v>
      </c>
      <c r="K812" t="s">
        <v>16164</v>
      </c>
      <c r="L812">
        <v>0</v>
      </c>
      <c r="N812" t="s">
        <v>13497</v>
      </c>
    </row>
    <row r="813" spans="1:14" x14ac:dyDescent="0.35">
      <c r="A813" t="s">
        <v>16167</v>
      </c>
      <c r="B813" t="s">
        <v>16168</v>
      </c>
      <c r="C813" t="s">
        <v>10</v>
      </c>
      <c r="D813" t="s">
        <v>10</v>
      </c>
      <c r="E813" t="s">
        <v>16169</v>
      </c>
      <c r="F813">
        <v>0</v>
      </c>
      <c r="H813" t="str">
        <f>VLOOKUP(Table16[[#This Row],[Column1]],J:K,2,FALSE)</f>
        <v>Benham International Ltd</v>
      </c>
      <c r="J813" t="s">
        <v>16167</v>
      </c>
      <c r="K813" t="s">
        <v>16168</v>
      </c>
      <c r="L813">
        <v>0</v>
      </c>
      <c r="N813" t="s">
        <v>7106</v>
      </c>
    </row>
    <row r="814" spans="1:14" x14ac:dyDescent="0.35">
      <c r="A814" t="s">
        <v>16170</v>
      </c>
      <c r="B814" t="s">
        <v>16171</v>
      </c>
      <c r="C814" t="s">
        <v>16172</v>
      </c>
      <c r="D814" t="s">
        <v>10</v>
      </c>
      <c r="E814" t="s">
        <v>16173</v>
      </c>
      <c r="F814">
        <v>0</v>
      </c>
      <c r="H814" t="str">
        <f>VLOOKUP(Table16[[#This Row],[Column1]],J:K,2,FALSE)</f>
        <v>Marryat &amp; Scott</v>
      </c>
      <c r="J814" t="s">
        <v>16170</v>
      </c>
      <c r="K814" t="s">
        <v>16171</v>
      </c>
      <c r="L814">
        <v>0</v>
      </c>
      <c r="N814" t="s">
        <v>7106</v>
      </c>
    </row>
    <row r="815" spans="1:14" x14ac:dyDescent="0.35">
      <c r="A815" t="s">
        <v>16174</v>
      </c>
      <c r="B815" t="s">
        <v>16175</v>
      </c>
      <c r="C815" t="s">
        <v>16176</v>
      </c>
      <c r="D815" t="s">
        <v>10</v>
      </c>
      <c r="E815" t="s">
        <v>16177</v>
      </c>
      <c r="F815">
        <v>0</v>
      </c>
      <c r="H815" t="str">
        <f>VLOOKUP(Table16[[#This Row],[Column1]],J:K,2,FALSE)</f>
        <v>Hi-Tech Air Conditioning &amp; Ref</v>
      </c>
      <c r="J815" t="s">
        <v>16174</v>
      </c>
      <c r="K815" t="s">
        <v>16175</v>
      </c>
      <c r="L815">
        <v>0</v>
      </c>
      <c r="N815" t="s">
        <v>7106</v>
      </c>
    </row>
    <row r="816" spans="1:14" x14ac:dyDescent="0.35">
      <c r="A816" t="s">
        <v>16178</v>
      </c>
      <c r="B816" t="s">
        <v>16179</v>
      </c>
      <c r="C816" t="s">
        <v>16180</v>
      </c>
      <c r="D816" t="s">
        <v>10</v>
      </c>
      <c r="E816" t="s">
        <v>16181</v>
      </c>
      <c r="F816">
        <v>0</v>
      </c>
      <c r="H816" t="str">
        <f>VLOOKUP(Table16[[#This Row],[Column1]],J:K,2,FALSE)</f>
        <v>Electrowatts Ltd</v>
      </c>
      <c r="J816" t="s">
        <v>16178</v>
      </c>
      <c r="K816" t="s">
        <v>16179</v>
      </c>
      <c r="L816">
        <v>0</v>
      </c>
      <c r="N816" t="s">
        <v>7106</v>
      </c>
    </row>
    <row r="817" spans="1:14" x14ac:dyDescent="0.35">
      <c r="A817" t="s">
        <v>16182</v>
      </c>
      <c r="B817" t="s">
        <v>16183</v>
      </c>
      <c r="C817" t="s">
        <v>16184</v>
      </c>
      <c r="D817" t="s">
        <v>10</v>
      </c>
      <c r="E817" t="s">
        <v>16185</v>
      </c>
      <c r="F817">
        <v>0</v>
      </c>
      <c r="H817" t="str">
        <f>VLOOKUP(Table16[[#This Row],[Column1]],J:K,2,FALSE)</f>
        <v>Timsales Ltd</v>
      </c>
      <c r="J817" t="s">
        <v>16182</v>
      </c>
      <c r="K817" t="s">
        <v>16183</v>
      </c>
      <c r="L817">
        <v>0</v>
      </c>
      <c r="N817" t="s">
        <v>7106</v>
      </c>
    </row>
    <row r="818" spans="1:14" x14ac:dyDescent="0.35">
      <c r="A818" t="s">
        <v>16186</v>
      </c>
      <c r="B818" t="s">
        <v>16187</v>
      </c>
      <c r="C818" t="s">
        <v>16188</v>
      </c>
      <c r="D818" t="s">
        <v>10</v>
      </c>
      <c r="E818" t="s">
        <v>16189</v>
      </c>
      <c r="F818">
        <v>0</v>
      </c>
      <c r="H818" t="str">
        <f>VLOOKUP(Table16[[#This Row],[Column1]],J:K,2,FALSE)</f>
        <v>Seltar Crafts</v>
      </c>
      <c r="J818" t="s">
        <v>16186</v>
      </c>
      <c r="K818" t="s">
        <v>16187</v>
      </c>
      <c r="L818">
        <v>0</v>
      </c>
      <c r="N818" t="s">
        <v>7106</v>
      </c>
    </row>
    <row r="819" spans="1:14" x14ac:dyDescent="0.35">
      <c r="A819" t="s">
        <v>16190</v>
      </c>
      <c r="B819" t="s">
        <v>16191</v>
      </c>
      <c r="C819" t="s">
        <v>31083</v>
      </c>
      <c r="D819" t="s">
        <v>10</v>
      </c>
      <c r="E819" t="s">
        <v>16192</v>
      </c>
      <c r="F819">
        <v>0</v>
      </c>
      <c r="H819" t="str">
        <f>VLOOKUP(Table16[[#This Row],[Column1]],J:K,2,FALSE)</f>
        <v>Ouma Ochonjo Metal Works</v>
      </c>
      <c r="J819" t="s">
        <v>16190</v>
      </c>
      <c r="K819" t="s">
        <v>16191</v>
      </c>
      <c r="L819">
        <v>0</v>
      </c>
      <c r="N819" t="s">
        <v>7106</v>
      </c>
    </row>
    <row r="820" spans="1:14" x14ac:dyDescent="0.35">
      <c r="A820" t="s">
        <v>16193</v>
      </c>
      <c r="B820" t="s">
        <v>16194</v>
      </c>
      <c r="C820" t="s">
        <v>16195</v>
      </c>
      <c r="D820" t="s">
        <v>10</v>
      </c>
      <c r="E820" t="s">
        <v>16196</v>
      </c>
      <c r="F820">
        <v>0</v>
      </c>
      <c r="H820" t="str">
        <f>VLOOKUP(Table16[[#This Row],[Column1]],J:K,2,FALSE)</f>
        <v>Orbit Engineering Ltd</v>
      </c>
      <c r="J820" t="s">
        <v>16193</v>
      </c>
      <c r="K820" t="s">
        <v>16194</v>
      </c>
      <c r="L820">
        <v>0</v>
      </c>
      <c r="N820" t="s">
        <v>7106</v>
      </c>
    </row>
    <row r="821" spans="1:14" x14ac:dyDescent="0.35">
      <c r="A821" t="s">
        <v>16197</v>
      </c>
      <c r="B821" t="s">
        <v>16198</v>
      </c>
      <c r="C821" t="s">
        <v>31084</v>
      </c>
      <c r="D821" t="s">
        <v>10</v>
      </c>
      <c r="E821" t="s">
        <v>16199</v>
      </c>
      <c r="F821">
        <v>0</v>
      </c>
      <c r="H821" t="str">
        <f>VLOOKUP(Table16[[#This Row],[Column1]],J:K,2,FALSE)</f>
        <v>Meru Goat Breeders Association</v>
      </c>
      <c r="J821" t="s">
        <v>16197</v>
      </c>
      <c r="K821" t="s">
        <v>16198</v>
      </c>
      <c r="L821">
        <v>0</v>
      </c>
      <c r="N821" t="s">
        <v>7106</v>
      </c>
    </row>
    <row r="822" spans="1:14" x14ac:dyDescent="0.35">
      <c r="A822" t="s">
        <v>16200</v>
      </c>
      <c r="B822" t="s">
        <v>16201</v>
      </c>
      <c r="C822" t="s">
        <v>16202</v>
      </c>
      <c r="D822" t="s">
        <v>10</v>
      </c>
      <c r="E822" t="s">
        <v>16203</v>
      </c>
      <c r="F822">
        <v>0</v>
      </c>
      <c r="H822" t="str">
        <f>VLOOKUP(Table16[[#This Row],[Column1]],J:K,2,FALSE)</f>
        <v>Catalyst Chemical Ltd</v>
      </c>
      <c r="J822" t="s">
        <v>16200</v>
      </c>
      <c r="K822" t="s">
        <v>16201</v>
      </c>
      <c r="L822">
        <v>0</v>
      </c>
      <c r="N822" t="s">
        <v>7106</v>
      </c>
    </row>
    <row r="823" spans="1:14" x14ac:dyDescent="0.35">
      <c r="A823" t="s">
        <v>16204</v>
      </c>
      <c r="B823" t="s">
        <v>16205</v>
      </c>
      <c r="C823" t="s">
        <v>16206</v>
      </c>
      <c r="D823" t="s">
        <v>10</v>
      </c>
      <c r="E823" t="s">
        <v>16207</v>
      </c>
      <c r="F823">
        <v>0</v>
      </c>
      <c r="H823" t="str">
        <f>VLOOKUP(Table16[[#This Row],[Column1]],J:K,2,FALSE)</f>
        <v>Colnet Ltd</v>
      </c>
      <c r="J823" t="s">
        <v>16204</v>
      </c>
      <c r="K823" t="s">
        <v>16205</v>
      </c>
      <c r="L823">
        <v>0</v>
      </c>
      <c r="N823" t="s">
        <v>7106</v>
      </c>
    </row>
    <row r="824" spans="1:14" x14ac:dyDescent="0.35">
      <c r="A824" t="s">
        <v>16208</v>
      </c>
      <c r="B824" t="s">
        <v>16209</v>
      </c>
      <c r="C824" t="s">
        <v>31085</v>
      </c>
      <c r="D824" t="s">
        <v>10</v>
      </c>
      <c r="E824" t="s">
        <v>16210</v>
      </c>
      <c r="F824">
        <v>0</v>
      </c>
      <c r="H824" t="str">
        <f>VLOOKUP(Table16[[#This Row],[Column1]],J:K,2,FALSE)</f>
        <v>Eric Nicholas Otieno</v>
      </c>
      <c r="J824" t="s">
        <v>16208</v>
      </c>
      <c r="K824" t="s">
        <v>16209</v>
      </c>
      <c r="L824">
        <v>0</v>
      </c>
      <c r="N824" t="s">
        <v>7106</v>
      </c>
    </row>
    <row r="825" spans="1:14" x14ac:dyDescent="0.35">
      <c r="A825" t="s">
        <v>16211</v>
      </c>
      <c r="B825" t="s">
        <v>16212</v>
      </c>
      <c r="C825" t="s">
        <v>10</v>
      </c>
      <c r="D825" t="s">
        <v>10</v>
      </c>
      <c r="E825" t="s">
        <v>16213</v>
      </c>
      <c r="F825">
        <v>0</v>
      </c>
      <c r="H825" t="str">
        <f>VLOOKUP(Table16[[#This Row],[Column1]],J:K,2,FALSE)</f>
        <v>Al-Jala Enterprises Ltd</v>
      </c>
      <c r="J825" t="s">
        <v>16211</v>
      </c>
      <c r="K825" t="s">
        <v>16212</v>
      </c>
      <c r="L825">
        <v>0</v>
      </c>
      <c r="N825" t="s">
        <v>7106</v>
      </c>
    </row>
    <row r="826" spans="1:14" x14ac:dyDescent="0.35">
      <c r="A826" t="s">
        <v>16214</v>
      </c>
      <c r="B826" t="s">
        <v>16215</v>
      </c>
      <c r="C826" t="s">
        <v>16216</v>
      </c>
      <c r="D826" t="s">
        <v>10</v>
      </c>
      <c r="E826" t="s">
        <v>16217</v>
      </c>
      <c r="F826">
        <v>0</v>
      </c>
      <c r="H826" t="str">
        <f>VLOOKUP(Table16[[#This Row],[Column1]],J:K,2,FALSE)</f>
        <v>TL Communications Ltd</v>
      </c>
      <c r="J826" t="s">
        <v>16214</v>
      </c>
      <c r="K826" t="s">
        <v>16215</v>
      </c>
      <c r="L826">
        <v>0</v>
      </c>
      <c r="N826" t="s">
        <v>13497</v>
      </c>
    </row>
    <row r="827" spans="1:14" x14ac:dyDescent="0.35">
      <c r="A827" t="s">
        <v>16218</v>
      </c>
      <c r="B827" t="s">
        <v>16219</v>
      </c>
      <c r="C827" t="s">
        <v>31086</v>
      </c>
      <c r="D827" t="s">
        <v>10</v>
      </c>
      <c r="E827" t="s">
        <v>16220</v>
      </c>
      <c r="F827">
        <v>0</v>
      </c>
      <c r="H827" t="str">
        <f>VLOOKUP(Table16[[#This Row],[Column1]],J:K,2,FALSE)</f>
        <v>Alternative Programme Solution</v>
      </c>
      <c r="J827" t="s">
        <v>16218</v>
      </c>
      <c r="K827" t="s">
        <v>16219</v>
      </c>
      <c r="L827">
        <v>0</v>
      </c>
      <c r="N827" t="s">
        <v>7106</v>
      </c>
    </row>
    <row r="828" spans="1:14" x14ac:dyDescent="0.35">
      <c r="A828" t="s">
        <v>16221</v>
      </c>
      <c r="B828" t="s">
        <v>16222</v>
      </c>
      <c r="C828" t="s">
        <v>16223</v>
      </c>
      <c r="D828" t="s">
        <v>10</v>
      </c>
      <c r="E828" t="s">
        <v>16224</v>
      </c>
      <c r="F828">
        <v>0</v>
      </c>
      <c r="H828" t="str">
        <f>VLOOKUP(Table16[[#This Row],[Column1]],J:K,2,FALSE)</f>
        <v>Jo World Agencies Ltd</v>
      </c>
      <c r="J828" t="s">
        <v>16221</v>
      </c>
      <c r="K828" t="s">
        <v>16222</v>
      </c>
      <c r="L828">
        <v>0</v>
      </c>
      <c r="N828" t="s">
        <v>7106</v>
      </c>
    </row>
    <row r="829" spans="1:14" x14ac:dyDescent="0.35">
      <c r="A829" t="s">
        <v>16225</v>
      </c>
      <c r="B829" t="s">
        <v>16226</v>
      </c>
      <c r="C829" t="s">
        <v>16227</v>
      </c>
      <c r="D829" t="s">
        <v>10</v>
      </c>
      <c r="E829" t="s">
        <v>16228</v>
      </c>
      <c r="F829">
        <v>0</v>
      </c>
      <c r="H829" t="str">
        <f>VLOOKUP(Table16[[#This Row],[Column1]],J:K,2,FALSE)</f>
        <v>Thayu Roundvales</v>
      </c>
      <c r="J829" t="s">
        <v>16225</v>
      </c>
      <c r="K829" t="s">
        <v>16226</v>
      </c>
      <c r="L829">
        <v>0</v>
      </c>
      <c r="N829" t="s">
        <v>7106</v>
      </c>
    </row>
    <row r="830" spans="1:14" x14ac:dyDescent="0.35">
      <c r="A830" t="s">
        <v>16229</v>
      </c>
      <c r="B830" t="s">
        <v>16230</v>
      </c>
      <c r="C830" t="s">
        <v>31087</v>
      </c>
      <c r="D830" t="s">
        <v>10</v>
      </c>
      <c r="E830" t="s">
        <v>16231</v>
      </c>
      <c r="F830">
        <v>0</v>
      </c>
      <c r="H830" t="str">
        <f>VLOOKUP(Table16[[#This Row],[Column1]],J:K,2,FALSE)</f>
        <v>Mawa Geological Consultants</v>
      </c>
      <c r="J830" t="s">
        <v>16229</v>
      </c>
      <c r="K830" t="s">
        <v>16230</v>
      </c>
      <c r="L830">
        <v>0</v>
      </c>
      <c r="N830" t="s">
        <v>7106</v>
      </c>
    </row>
    <row r="831" spans="1:14" x14ac:dyDescent="0.35">
      <c r="A831" t="s">
        <v>16232</v>
      </c>
      <c r="B831" t="s">
        <v>16233</v>
      </c>
      <c r="C831" t="s">
        <v>31088</v>
      </c>
      <c r="D831" t="s">
        <v>10</v>
      </c>
      <c r="E831" t="s">
        <v>16234</v>
      </c>
      <c r="F831">
        <v>0</v>
      </c>
      <c r="H831" t="str">
        <f>VLOOKUP(Table16[[#This Row],[Column1]],J:K,2,FALSE)</f>
        <v>Munshiram Co. E.A Ltd</v>
      </c>
      <c r="J831" t="s">
        <v>16232</v>
      </c>
      <c r="K831" t="s">
        <v>16233</v>
      </c>
      <c r="L831">
        <v>0</v>
      </c>
      <c r="N831" t="s">
        <v>7106</v>
      </c>
    </row>
    <row r="832" spans="1:14" x14ac:dyDescent="0.35">
      <c r="A832" t="s">
        <v>16235</v>
      </c>
      <c r="B832" t="s">
        <v>16236</v>
      </c>
      <c r="C832" t="s">
        <v>16237</v>
      </c>
      <c r="D832" t="s">
        <v>10</v>
      </c>
      <c r="E832" t="s">
        <v>16238</v>
      </c>
      <c r="F832">
        <v>-8166.4</v>
      </c>
      <c r="H832" t="str">
        <f>VLOOKUP(Table16[[#This Row],[Column1]],J:K,2,FALSE)</f>
        <v>HealthPro Consortium, Kenya</v>
      </c>
      <c r="J832" t="s">
        <v>16235</v>
      </c>
      <c r="K832" t="s">
        <v>16236</v>
      </c>
      <c r="L832" s="4">
        <v>-8166.4</v>
      </c>
      <c r="M832" s="4"/>
      <c r="N832" t="s">
        <v>7106</v>
      </c>
    </row>
    <row r="833" spans="1:14" x14ac:dyDescent="0.35">
      <c r="A833" t="s">
        <v>16239</v>
      </c>
      <c r="B833" t="s">
        <v>16240</v>
      </c>
      <c r="C833" t="s">
        <v>31089</v>
      </c>
      <c r="D833" t="s">
        <v>10</v>
      </c>
      <c r="E833" t="s">
        <v>16241</v>
      </c>
      <c r="F833">
        <v>0</v>
      </c>
      <c r="H833" t="str">
        <f>VLOOKUP(Table16[[#This Row],[Column1]],J:K,2,FALSE)</f>
        <v>Earth Water Ltd</v>
      </c>
      <c r="J833" t="s">
        <v>16239</v>
      </c>
      <c r="K833" t="s">
        <v>16240</v>
      </c>
      <c r="L833">
        <v>0</v>
      </c>
      <c r="N833" t="s">
        <v>7106</v>
      </c>
    </row>
    <row r="834" spans="1:14" x14ac:dyDescent="0.35">
      <c r="A834" t="s">
        <v>16242</v>
      </c>
      <c r="B834" t="s">
        <v>16243</v>
      </c>
      <c r="C834" t="s">
        <v>16244</v>
      </c>
      <c r="D834" t="s">
        <v>10</v>
      </c>
      <c r="E834" t="s">
        <v>16245</v>
      </c>
      <c r="F834">
        <v>0</v>
      </c>
      <c r="H834" t="str">
        <f>VLOOKUP(Table16[[#This Row],[Column1]],J:K,2,FALSE)</f>
        <v>Kenya Medical Research Institu</v>
      </c>
      <c r="J834" t="s">
        <v>16242</v>
      </c>
      <c r="K834" t="s">
        <v>16243</v>
      </c>
      <c r="L834">
        <v>0</v>
      </c>
      <c r="N834" t="s">
        <v>7106</v>
      </c>
    </row>
    <row r="835" spans="1:14" x14ac:dyDescent="0.35">
      <c r="A835" t="s">
        <v>16246</v>
      </c>
      <c r="B835" t="s">
        <v>16247</v>
      </c>
      <c r="C835" t="s">
        <v>16248</v>
      </c>
      <c r="D835" t="s">
        <v>10</v>
      </c>
      <c r="E835" t="s">
        <v>16249</v>
      </c>
      <c r="F835">
        <v>0</v>
      </c>
      <c r="H835" t="str">
        <f>VLOOKUP(Table16[[#This Row],[Column1]],J:K,2,FALSE)</f>
        <v>City Hopper Limited</v>
      </c>
      <c r="J835" t="s">
        <v>16246</v>
      </c>
      <c r="K835" t="s">
        <v>16247</v>
      </c>
      <c r="L835">
        <v>0</v>
      </c>
      <c r="N835" t="s">
        <v>7106</v>
      </c>
    </row>
    <row r="836" spans="1:14" x14ac:dyDescent="0.35">
      <c r="A836" t="s">
        <v>16250</v>
      </c>
      <c r="B836" t="s">
        <v>16251</v>
      </c>
      <c r="C836" t="s">
        <v>16252</v>
      </c>
      <c r="D836" t="s">
        <v>10</v>
      </c>
      <c r="E836" t="s">
        <v>16253</v>
      </c>
      <c r="F836">
        <v>0</v>
      </c>
      <c r="H836" t="str">
        <f>VLOOKUP(Table16[[#This Row],[Column1]],J:K,2,FALSE)</f>
        <v>Polypipes Limited</v>
      </c>
      <c r="J836" t="s">
        <v>16250</v>
      </c>
      <c r="K836" t="s">
        <v>16251</v>
      </c>
      <c r="L836">
        <v>0</v>
      </c>
      <c r="N836" t="s">
        <v>7106</v>
      </c>
    </row>
    <row r="837" spans="1:14" x14ac:dyDescent="0.35">
      <c r="A837" t="s">
        <v>16254</v>
      </c>
      <c r="B837" t="s">
        <v>16255</v>
      </c>
      <c r="C837" t="s">
        <v>31090</v>
      </c>
      <c r="D837" t="s">
        <v>10</v>
      </c>
      <c r="E837" t="s">
        <v>16256</v>
      </c>
      <c r="F837">
        <v>0</v>
      </c>
      <c r="H837" t="str">
        <f>VLOOKUP(Table16[[#This Row],[Column1]],J:K,2,FALSE)</f>
        <v>Microde Consult</v>
      </c>
      <c r="J837" t="s">
        <v>16254</v>
      </c>
      <c r="K837" t="s">
        <v>16255</v>
      </c>
      <c r="L837">
        <v>0</v>
      </c>
      <c r="N837" t="s">
        <v>7106</v>
      </c>
    </row>
    <row r="838" spans="1:14" x14ac:dyDescent="0.35">
      <c r="A838" t="s">
        <v>16257</v>
      </c>
      <c r="B838" t="s">
        <v>16258</v>
      </c>
      <c r="C838" t="s">
        <v>10</v>
      </c>
      <c r="D838" t="s">
        <v>10</v>
      </c>
      <c r="E838" t="s">
        <v>16259</v>
      </c>
      <c r="F838">
        <v>0</v>
      </c>
      <c r="H838" t="str">
        <f>VLOOKUP(Table16[[#This Row],[Column1]],J:K,2,FALSE)</f>
        <v>Rahim Construction Agency</v>
      </c>
      <c r="J838" t="s">
        <v>16257</v>
      </c>
      <c r="K838" t="s">
        <v>16258</v>
      </c>
      <c r="L838">
        <v>0</v>
      </c>
      <c r="N838" t="s">
        <v>7106</v>
      </c>
    </row>
    <row r="839" spans="1:14" x14ac:dyDescent="0.35">
      <c r="A839" t="s">
        <v>16260</v>
      </c>
      <c r="B839" t="s">
        <v>16261</v>
      </c>
      <c r="C839" t="s">
        <v>16262</v>
      </c>
      <c r="D839" t="s">
        <v>10</v>
      </c>
      <c r="E839" t="s">
        <v>16263</v>
      </c>
      <c r="F839">
        <v>0</v>
      </c>
      <c r="H839" t="str">
        <f>VLOOKUP(Table16[[#This Row],[Column1]],J:K,2,FALSE)</f>
        <v>Al Safa Construction Co. ltd</v>
      </c>
      <c r="J839" t="s">
        <v>16260</v>
      </c>
      <c r="K839" t="s">
        <v>16261</v>
      </c>
      <c r="L839">
        <v>0</v>
      </c>
      <c r="N839" t="s">
        <v>7106</v>
      </c>
    </row>
    <row r="840" spans="1:14" x14ac:dyDescent="0.35">
      <c r="A840" t="s">
        <v>16264</v>
      </c>
      <c r="B840" t="s">
        <v>16265</v>
      </c>
      <c r="C840" t="s">
        <v>16266</v>
      </c>
      <c r="D840" t="s">
        <v>10</v>
      </c>
      <c r="E840" t="s">
        <v>16267</v>
      </c>
      <c r="F840">
        <v>0</v>
      </c>
      <c r="H840" t="str">
        <f>VLOOKUP(Table16[[#This Row],[Column1]],J:K,2,FALSE)</f>
        <v>Lakole Building &amp; Const. Co Lt</v>
      </c>
      <c r="J840" t="s">
        <v>16264</v>
      </c>
      <c r="K840" t="s">
        <v>16265</v>
      </c>
      <c r="L840">
        <v>0</v>
      </c>
      <c r="N840" t="s">
        <v>7106</v>
      </c>
    </row>
    <row r="841" spans="1:14" x14ac:dyDescent="0.35">
      <c r="A841" t="s">
        <v>16268</v>
      </c>
      <c r="B841" t="s">
        <v>16269</v>
      </c>
      <c r="C841" t="s">
        <v>16270</v>
      </c>
      <c r="D841" t="s">
        <v>10</v>
      </c>
      <c r="E841" t="s">
        <v>16271</v>
      </c>
      <c r="F841">
        <v>0</v>
      </c>
      <c r="H841" t="str">
        <f>VLOOKUP(Table16[[#This Row],[Column1]],J:K,2,FALSE)</f>
        <v>Allaxis Hotel</v>
      </c>
      <c r="J841" t="s">
        <v>16268</v>
      </c>
      <c r="K841" t="s">
        <v>16269</v>
      </c>
      <c r="L841">
        <v>0</v>
      </c>
      <c r="N841" t="s">
        <v>7106</v>
      </c>
    </row>
    <row r="842" spans="1:14" x14ac:dyDescent="0.35">
      <c r="A842" t="s">
        <v>16272</v>
      </c>
      <c r="B842" t="s">
        <v>16273</v>
      </c>
      <c r="C842" t="s">
        <v>31091</v>
      </c>
      <c r="D842" t="s">
        <v>10</v>
      </c>
      <c r="E842" t="s">
        <v>16274</v>
      </c>
      <c r="F842">
        <v>0</v>
      </c>
      <c r="H842" t="str">
        <f>VLOOKUP(Table16[[#This Row],[Column1]],J:K,2,FALSE)</f>
        <v>Kenyatta Intl. Conf. Centre</v>
      </c>
      <c r="J842" t="s">
        <v>16272</v>
      </c>
      <c r="K842" t="s">
        <v>16273</v>
      </c>
      <c r="L842">
        <v>0</v>
      </c>
      <c r="N842" t="s">
        <v>7106</v>
      </c>
    </row>
    <row r="843" spans="1:14" x14ac:dyDescent="0.35">
      <c r="A843" t="s">
        <v>16275</v>
      </c>
      <c r="B843" t="s">
        <v>16276</v>
      </c>
      <c r="C843" t="s">
        <v>16277</v>
      </c>
      <c r="D843" t="s">
        <v>10</v>
      </c>
      <c r="E843" t="s">
        <v>16278</v>
      </c>
      <c r="F843">
        <v>0</v>
      </c>
      <c r="H843" t="str">
        <f>VLOOKUP(Table16[[#This Row],[Column1]],J:K,2,FALSE)</f>
        <v>Electrical &amp; General Appliance</v>
      </c>
      <c r="J843" t="s">
        <v>16275</v>
      </c>
      <c r="K843" t="s">
        <v>16276</v>
      </c>
      <c r="L843">
        <v>0</v>
      </c>
      <c r="N843" t="s">
        <v>7106</v>
      </c>
    </row>
    <row r="844" spans="1:14" x14ac:dyDescent="0.35">
      <c r="A844" t="s">
        <v>16279</v>
      </c>
      <c r="B844" t="s">
        <v>16280</v>
      </c>
      <c r="C844" t="s">
        <v>16281</v>
      </c>
      <c r="D844" t="s">
        <v>10</v>
      </c>
      <c r="E844" t="s">
        <v>16282</v>
      </c>
      <c r="F844">
        <v>0</v>
      </c>
      <c r="H844" t="str">
        <f>VLOOKUP(Table16[[#This Row],[Column1]],J:K,2,FALSE)</f>
        <v>Ogilvy &amp; Mather Advertising</v>
      </c>
      <c r="J844" t="s">
        <v>16279</v>
      </c>
      <c r="K844" t="s">
        <v>16280</v>
      </c>
      <c r="L844">
        <v>0</v>
      </c>
      <c r="N844" t="s">
        <v>7106</v>
      </c>
    </row>
    <row r="845" spans="1:14" x14ac:dyDescent="0.35">
      <c r="A845" t="s">
        <v>16283</v>
      </c>
      <c r="B845" t="s">
        <v>16284</v>
      </c>
      <c r="C845" t="s">
        <v>31092</v>
      </c>
      <c r="D845" t="s">
        <v>10</v>
      </c>
      <c r="E845" t="s">
        <v>16285</v>
      </c>
      <c r="F845">
        <v>0</v>
      </c>
      <c r="H845" t="str">
        <f>VLOOKUP(Table16[[#This Row],[Column1]],J:K,2,FALSE)</f>
        <v>Service Center 006-Mkopa Group</v>
      </c>
      <c r="J845" t="s">
        <v>16283</v>
      </c>
      <c r="K845" t="s">
        <v>16284</v>
      </c>
      <c r="L845">
        <v>0</v>
      </c>
      <c r="N845" t="s">
        <v>7106</v>
      </c>
    </row>
    <row r="846" spans="1:14" x14ac:dyDescent="0.35">
      <c r="A846" t="s">
        <v>16286</v>
      </c>
      <c r="B846" t="s">
        <v>16287</v>
      </c>
      <c r="C846" t="s">
        <v>16288</v>
      </c>
      <c r="D846" t="s">
        <v>10</v>
      </c>
      <c r="E846" t="s">
        <v>16289</v>
      </c>
      <c r="F846">
        <v>0</v>
      </c>
      <c r="H846" t="str">
        <f>VLOOKUP(Table16[[#This Row],[Column1]],J:K,2,FALSE)</f>
        <v>Gideon Ochanda</v>
      </c>
      <c r="J846" t="s">
        <v>16286</v>
      </c>
      <c r="K846" t="s">
        <v>16287</v>
      </c>
      <c r="L846">
        <v>0</v>
      </c>
      <c r="N846" t="s">
        <v>7106</v>
      </c>
    </row>
    <row r="847" spans="1:14" x14ac:dyDescent="0.35">
      <c r="A847" t="s">
        <v>16290</v>
      </c>
      <c r="B847" t="s">
        <v>16291</v>
      </c>
      <c r="C847" t="s">
        <v>31093</v>
      </c>
      <c r="D847" t="s">
        <v>10</v>
      </c>
      <c r="E847" t="s">
        <v>16292</v>
      </c>
      <c r="F847">
        <v>0</v>
      </c>
      <c r="H847" t="str">
        <f>VLOOKUP(Table16[[#This Row],[Column1]],J:K,2,FALSE)</f>
        <v xml:space="preserve">Milly Caterers &amp; Hotel                            </v>
      </c>
      <c r="J847" t="s">
        <v>16290</v>
      </c>
      <c r="K847" t="s">
        <v>16291</v>
      </c>
      <c r="L847">
        <v>0</v>
      </c>
      <c r="N847" t="s">
        <v>7106</v>
      </c>
    </row>
    <row r="848" spans="1:14" x14ac:dyDescent="0.35">
      <c r="A848" t="s">
        <v>16293</v>
      </c>
      <c r="B848" t="s">
        <v>16294</v>
      </c>
      <c r="C848" t="s">
        <v>16295</v>
      </c>
      <c r="D848" t="s">
        <v>10</v>
      </c>
      <c r="E848" t="s">
        <v>16296</v>
      </c>
      <c r="F848">
        <v>0</v>
      </c>
      <c r="H848" t="str">
        <f>VLOOKUP(Table16[[#This Row],[Column1]],J:K,2,FALSE)</f>
        <v>Chatimo Investment Ltd</v>
      </c>
      <c r="J848" t="s">
        <v>16293</v>
      </c>
      <c r="K848" t="s">
        <v>16294</v>
      </c>
      <c r="L848">
        <v>0</v>
      </c>
      <c r="N848" t="s">
        <v>7106</v>
      </c>
    </row>
    <row r="849" spans="1:14" x14ac:dyDescent="0.35">
      <c r="A849" t="s">
        <v>16297</v>
      </c>
      <c r="B849" t="s">
        <v>16298</v>
      </c>
      <c r="C849" t="s">
        <v>31094</v>
      </c>
      <c r="D849" t="s">
        <v>10</v>
      </c>
      <c r="E849" t="s">
        <v>16299</v>
      </c>
      <c r="F849">
        <v>4707629.9800000004</v>
      </c>
      <c r="H849" t="str">
        <f>VLOOKUP(Table16[[#This Row],[Column1]],J:K,2,FALSE)</f>
        <v>KPMG Kenya</v>
      </c>
      <c r="J849" t="s">
        <v>16297</v>
      </c>
      <c r="K849" t="s">
        <v>16298</v>
      </c>
      <c r="L849" s="4">
        <v>3405129.98</v>
      </c>
      <c r="M849" s="4"/>
      <c r="N849" t="s">
        <v>7106</v>
      </c>
    </row>
    <row r="850" spans="1:14" x14ac:dyDescent="0.35">
      <c r="A850" t="s">
        <v>16300</v>
      </c>
      <c r="B850" t="s">
        <v>16301</v>
      </c>
      <c r="C850" t="s">
        <v>16302</v>
      </c>
      <c r="D850" t="s">
        <v>10</v>
      </c>
      <c r="E850" t="s">
        <v>16303</v>
      </c>
      <c r="F850">
        <v>0</v>
      </c>
      <c r="H850" t="str">
        <f>VLOOKUP(Table16[[#This Row],[Column1]],J:K,2,FALSE)</f>
        <v>Pak Space Limited</v>
      </c>
      <c r="J850" t="s">
        <v>16300</v>
      </c>
      <c r="K850" t="s">
        <v>16301</v>
      </c>
      <c r="L850">
        <v>0</v>
      </c>
      <c r="N850" t="s">
        <v>7106</v>
      </c>
    </row>
    <row r="851" spans="1:14" x14ac:dyDescent="0.35">
      <c r="A851" t="s">
        <v>16304</v>
      </c>
      <c r="B851" t="s">
        <v>12399</v>
      </c>
      <c r="C851" t="s">
        <v>16305</v>
      </c>
      <c r="D851" t="s">
        <v>10</v>
      </c>
      <c r="E851" t="s">
        <v>16306</v>
      </c>
      <c r="F851">
        <v>0</v>
      </c>
      <c r="H851" t="str">
        <f>VLOOKUP(Table16[[#This Row],[Column1]],J:K,2,FALSE)</f>
        <v>CMC Holdings Ltd</v>
      </c>
      <c r="J851" t="s">
        <v>16304</v>
      </c>
      <c r="K851" t="s">
        <v>12399</v>
      </c>
      <c r="L851">
        <v>0</v>
      </c>
      <c r="N851" t="s">
        <v>7106</v>
      </c>
    </row>
    <row r="852" spans="1:14" x14ac:dyDescent="0.35">
      <c r="A852" t="s">
        <v>16307</v>
      </c>
      <c r="B852" t="s">
        <v>16308</v>
      </c>
      <c r="C852" t="s">
        <v>16309</v>
      </c>
      <c r="D852" t="s">
        <v>10</v>
      </c>
      <c r="E852" t="s">
        <v>16310</v>
      </c>
      <c r="F852">
        <v>0</v>
      </c>
      <c r="H852" t="str">
        <f>VLOOKUP(Table16[[#This Row],[Column1]],J:K,2,FALSE)</f>
        <v>Capital Projectors Services</v>
      </c>
      <c r="J852" t="s">
        <v>16307</v>
      </c>
      <c r="K852" t="s">
        <v>16308</v>
      </c>
      <c r="L852">
        <v>0</v>
      </c>
      <c r="N852" t="s">
        <v>7106</v>
      </c>
    </row>
    <row r="853" spans="1:14" x14ac:dyDescent="0.35">
      <c r="A853" t="s">
        <v>16311</v>
      </c>
      <c r="B853" t="s">
        <v>16312</v>
      </c>
      <c r="C853" t="s">
        <v>31095</v>
      </c>
      <c r="D853" t="s">
        <v>10</v>
      </c>
      <c r="E853" t="s">
        <v>16313</v>
      </c>
      <c r="F853">
        <v>0</v>
      </c>
      <c r="H853" t="str">
        <f>VLOOKUP(Table16[[#This Row],[Column1]],J:K,2,FALSE)</f>
        <v>African Heritage</v>
      </c>
      <c r="J853" t="s">
        <v>16311</v>
      </c>
      <c r="K853" t="s">
        <v>16312</v>
      </c>
      <c r="L853">
        <v>0</v>
      </c>
      <c r="N853" t="s">
        <v>7106</v>
      </c>
    </row>
    <row r="854" spans="1:14" x14ac:dyDescent="0.35">
      <c r="A854" t="s">
        <v>16314</v>
      </c>
      <c r="B854" t="s">
        <v>16315</v>
      </c>
      <c r="C854" t="s">
        <v>31096</v>
      </c>
      <c r="D854" t="s">
        <v>10</v>
      </c>
      <c r="E854" t="s">
        <v>16316</v>
      </c>
      <c r="F854">
        <v>0</v>
      </c>
      <c r="H854" t="str">
        <f>VLOOKUP(Table16[[#This Row],[Column1]],J:K,2,FALSE)</f>
        <v>Metrix Consultants Ltd</v>
      </c>
      <c r="J854" t="s">
        <v>16314</v>
      </c>
      <c r="K854" t="s">
        <v>16315</v>
      </c>
      <c r="L854">
        <v>0</v>
      </c>
      <c r="N854" t="s">
        <v>7106</v>
      </c>
    </row>
    <row r="855" spans="1:14" x14ac:dyDescent="0.35">
      <c r="A855" t="s">
        <v>16317</v>
      </c>
      <c r="B855" t="s">
        <v>12503</v>
      </c>
      <c r="C855" t="s">
        <v>10</v>
      </c>
      <c r="D855" t="s">
        <v>10</v>
      </c>
      <c r="E855" t="s">
        <v>16318</v>
      </c>
      <c r="F855">
        <v>0</v>
      </c>
      <c r="H855" t="str">
        <f>VLOOKUP(Table16[[#This Row],[Column1]],J:K,2,FALSE)</f>
        <v>NorthWind Consulting Ltd</v>
      </c>
      <c r="J855" t="s">
        <v>16317</v>
      </c>
      <c r="K855" t="s">
        <v>12503</v>
      </c>
      <c r="L855">
        <v>0</v>
      </c>
      <c r="N855" t="s">
        <v>13497</v>
      </c>
    </row>
    <row r="856" spans="1:14" x14ac:dyDescent="0.35">
      <c r="A856" t="s">
        <v>16319</v>
      </c>
      <c r="B856" t="s">
        <v>16320</v>
      </c>
      <c r="C856" t="s">
        <v>16321</v>
      </c>
      <c r="D856" t="s">
        <v>10</v>
      </c>
      <c r="E856" t="s">
        <v>16322</v>
      </c>
      <c r="F856">
        <v>0</v>
      </c>
      <c r="H856" t="str">
        <f>VLOOKUP(Table16[[#This Row],[Column1]],J:K,2,FALSE)</f>
        <v>Oryx Wealth Management Ltd</v>
      </c>
      <c r="J856" t="s">
        <v>16319</v>
      </c>
      <c r="K856" t="s">
        <v>16320</v>
      </c>
      <c r="L856">
        <v>0</v>
      </c>
      <c r="N856" t="s">
        <v>7106</v>
      </c>
    </row>
    <row r="857" spans="1:14" x14ac:dyDescent="0.35">
      <c r="A857" t="s">
        <v>16323</v>
      </c>
      <c r="B857" t="s">
        <v>16324</v>
      </c>
      <c r="C857" t="s">
        <v>10</v>
      </c>
      <c r="D857" t="s">
        <v>10</v>
      </c>
      <c r="E857" t="s">
        <v>16325</v>
      </c>
      <c r="F857">
        <v>0</v>
      </c>
      <c r="H857" t="str">
        <f>VLOOKUP(Table16[[#This Row],[Column1]],J:K,2,FALSE)</f>
        <v>Mombasa Maize Millers (nrb) Lt</v>
      </c>
      <c r="J857" t="s">
        <v>16323</v>
      </c>
      <c r="K857" t="s">
        <v>16324</v>
      </c>
      <c r="L857">
        <v>0</v>
      </c>
      <c r="N857" t="s">
        <v>7106</v>
      </c>
    </row>
    <row r="858" spans="1:14" x14ac:dyDescent="0.35">
      <c r="A858" t="s">
        <v>16326</v>
      </c>
      <c r="B858" t="s">
        <v>16327</v>
      </c>
      <c r="C858" t="s">
        <v>31097</v>
      </c>
      <c r="D858" t="s">
        <v>10</v>
      </c>
      <c r="E858" t="s">
        <v>16328</v>
      </c>
      <c r="F858">
        <v>0</v>
      </c>
      <c r="H858" t="str">
        <f>VLOOKUP(Table16[[#This Row],[Column1]],J:K,2,FALSE)</f>
        <v xml:space="preserve">Nyakwar Okome Enterprises                        </v>
      </c>
      <c r="J858" t="s">
        <v>16326</v>
      </c>
      <c r="K858" t="s">
        <v>16327</v>
      </c>
      <c r="L858">
        <v>0</v>
      </c>
      <c r="N858" t="s">
        <v>7106</v>
      </c>
    </row>
    <row r="859" spans="1:14" x14ac:dyDescent="0.35">
      <c r="A859" t="s">
        <v>16329</v>
      </c>
      <c r="B859" t="s">
        <v>16330</v>
      </c>
      <c r="C859" t="s">
        <v>16331</v>
      </c>
      <c r="D859" t="s">
        <v>10</v>
      </c>
      <c r="E859" t="s">
        <v>16332</v>
      </c>
      <c r="F859">
        <v>0</v>
      </c>
      <c r="H859" t="str">
        <f>VLOOKUP(Table16[[#This Row],[Column1]],J:K,2,FALSE)</f>
        <v>Muzna Fashions &amp; Interior Desi</v>
      </c>
      <c r="J859" t="s">
        <v>16329</v>
      </c>
      <c r="K859" t="s">
        <v>16330</v>
      </c>
      <c r="L859">
        <v>0</v>
      </c>
      <c r="N859" t="s">
        <v>7106</v>
      </c>
    </row>
    <row r="860" spans="1:14" x14ac:dyDescent="0.35">
      <c r="A860" t="s">
        <v>16333</v>
      </c>
      <c r="B860" t="s">
        <v>16334</v>
      </c>
      <c r="C860" t="s">
        <v>16335</v>
      </c>
      <c r="D860" t="s">
        <v>10</v>
      </c>
      <c r="E860" t="s">
        <v>16336</v>
      </c>
      <c r="F860">
        <v>0</v>
      </c>
      <c r="H860" t="str">
        <f>VLOOKUP(Table16[[#This Row],[Column1]],J:K,2,FALSE)</f>
        <v>Masinde Muliro University Scie</v>
      </c>
      <c r="J860" t="s">
        <v>16333</v>
      </c>
      <c r="K860" t="s">
        <v>16334</v>
      </c>
      <c r="L860">
        <v>0</v>
      </c>
      <c r="N860" t="s">
        <v>7106</v>
      </c>
    </row>
    <row r="861" spans="1:14" x14ac:dyDescent="0.35">
      <c r="A861" t="s">
        <v>16337</v>
      </c>
      <c r="B861" t="s">
        <v>16338</v>
      </c>
      <c r="C861" t="s">
        <v>31098</v>
      </c>
      <c r="D861" t="s">
        <v>10</v>
      </c>
      <c r="E861" t="s">
        <v>16339</v>
      </c>
      <c r="F861">
        <v>0</v>
      </c>
      <c r="H861" t="str">
        <f>VLOOKUP(Table16[[#This Row],[Column1]],J:K,2,FALSE)</f>
        <v>Creadex Hotel Ltd</v>
      </c>
      <c r="J861" t="s">
        <v>16337</v>
      </c>
      <c r="K861" t="s">
        <v>16338</v>
      </c>
      <c r="L861">
        <v>0</v>
      </c>
      <c r="N861" t="s">
        <v>7106</v>
      </c>
    </row>
    <row r="862" spans="1:14" x14ac:dyDescent="0.35">
      <c r="A862" t="s">
        <v>16340</v>
      </c>
      <c r="B862" t="s">
        <v>16341</v>
      </c>
      <c r="C862" t="s">
        <v>10</v>
      </c>
      <c r="D862" t="s">
        <v>10</v>
      </c>
      <c r="E862" t="s">
        <v>16342</v>
      </c>
      <c r="F862">
        <v>0</v>
      </c>
      <c r="H862" t="str">
        <f>VLOOKUP(Table16[[#This Row],[Column1]],J:K,2,FALSE)</f>
        <v>United Nations Office Nairobi</v>
      </c>
      <c r="J862" t="s">
        <v>16340</v>
      </c>
      <c r="K862" t="s">
        <v>16341</v>
      </c>
      <c r="L862">
        <v>0</v>
      </c>
      <c r="N862" t="s">
        <v>7106</v>
      </c>
    </row>
    <row r="863" spans="1:14" x14ac:dyDescent="0.35">
      <c r="A863" t="s">
        <v>16343</v>
      </c>
      <c r="B863" t="s">
        <v>16344</v>
      </c>
      <c r="C863" t="s">
        <v>10</v>
      </c>
      <c r="D863" t="s">
        <v>10</v>
      </c>
      <c r="E863" t="s">
        <v>16345</v>
      </c>
      <c r="F863">
        <v>0</v>
      </c>
      <c r="H863" t="str">
        <f>VLOOKUP(Table16[[#This Row],[Column1]],J:K,2,FALSE)</f>
        <v>Global Alarms</v>
      </c>
      <c r="J863" t="s">
        <v>16343</v>
      </c>
      <c r="K863" t="s">
        <v>16344</v>
      </c>
      <c r="L863">
        <v>0</v>
      </c>
      <c r="N863" t="s">
        <v>7106</v>
      </c>
    </row>
    <row r="864" spans="1:14" x14ac:dyDescent="0.35">
      <c r="A864" t="s">
        <v>16346</v>
      </c>
      <c r="B864" t="s">
        <v>16347</v>
      </c>
      <c r="C864" t="s">
        <v>10</v>
      </c>
      <c r="D864" t="s">
        <v>10</v>
      </c>
      <c r="E864" t="s">
        <v>16348</v>
      </c>
      <c r="F864">
        <v>0</v>
      </c>
      <c r="H864" t="str">
        <f>VLOOKUP(Table16[[#This Row],[Column1]],J:K,2,FALSE)</f>
        <v>Dr James Mwitiri</v>
      </c>
      <c r="J864" t="s">
        <v>16346</v>
      </c>
      <c r="K864" t="s">
        <v>16347</v>
      </c>
      <c r="L864">
        <v>0</v>
      </c>
      <c r="N864" t="s">
        <v>7106</v>
      </c>
    </row>
    <row r="865" spans="1:14" x14ac:dyDescent="0.35">
      <c r="A865" t="s">
        <v>16349</v>
      </c>
      <c r="B865" t="s">
        <v>16350</v>
      </c>
      <c r="C865" t="s">
        <v>16351</v>
      </c>
      <c r="D865" t="s">
        <v>10</v>
      </c>
      <c r="E865" t="s">
        <v>16352</v>
      </c>
      <c r="F865">
        <v>0</v>
      </c>
      <c r="H865" t="str">
        <f>VLOOKUP(Table16[[#This Row],[Column1]],J:K,2,FALSE)</f>
        <v>Silver Star Automobiles Ltd</v>
      </c>
      <c r="J865" t="s">
        <v>16349</v>
      </c>
      <c r="K865" t="s">
        <v>16350</v>
      </c>
      <c r="L865">
        <v>0</v>
      </c>
      <c r="N865" t="s">
        <v>7106</v>
      </c>
    </row>
    <row r="866" spans="1:14" x14ac:dyDescent="0.35">
      <c r="A866" t="s">
        <v>16353</v>
      </c>
      <c r="B866" t="s">
        <v>16354</v>
      </c>
      <c r="C866" t="s">
        <v>31099</v>
      </c>
      <c r="D866" t="s">
        <v>10</v>
      </c>
      <c r="E866" t="s">
        <v>16355</v>
      </c>
      <c r="F866">
        <v>0</v>
      </c>
      <c r="H866" t="str">
        <f>VLOOKUP(Table16[[#This Row],[Column1]],J:K,2,FALSE)</f>
        <v>Homepark Motel</v>
      </c>
      <c r="J866" t="s">
        <v>16353</v>
      </c>
      <c r="K866" t="s">
        <v>16354</v>
      </c>
      <c r="L866">
        <v>0</v>
      </c>
      <c r="N866" t="s">
        <v>7106</v>
      </c>
    </row>
    <row r="867" spans="1:14" x14ac:dyDescent="0.35">
      <c r="A867" t="s">
        <v>16356</v>
      </c>
      <c r="B867" t="s">
        <v>16357</v>
      </c>
      <c r="C867" t="s">
        <v>31100</v>
      </c>
      <c r="D867" t="s">
        <v>10</v>
      </c>
      <c r="E867" t="s">
        <v>16358</v>
      </c>
      <c r="F867">
        <v>0</v>
      </c>
      <c r="H867" t="str">
        <f>VLOOKUP(Table16[[#This Row],[Column1]],J:K,2,FALSE)</f>
        <v>AmTech Technologies Ltd</v>
      </c>
      <c r="J867" t="s">
        <v>16356</v>
      </c>
      <c r="K867" t="s">
        <v>16357</v>
      </c>
      <c r="L867">
        <v>0</v>
      </c>
      <c r="N867" t="s">
        <v>7106</v>
      </c>
    </row>
    <row r="868" spans="1:14" x14ac:dyDescent="0.35">
      <c r="A868" t="s">
        <v>16359</v>
      </c>
      <c r="B868" t="s">
        <v>16360</v>
      </c>
      <c r="C868" t="s">
        <v>10</v>
      </c>
      <c r="D868" t="s">
        <v>10</v>
      </c>
      <c r="E868" t="s">
        <v>16361</v>
      </c>
      <c r="F868">
        <v>0</v>
      </c>
      <c r="H868" t="str">
        <f>VLOOKUP(Table16[[#This Row],[Column1]],J:K,2,FALSE)</f>
        <v>Rashkin &amp; Allied Ltd</v>
      </c>
      <c r="J868" t="s">
        <v>16359</v>
      </c>
      <c r="K868" t="s">
        <v>16360</v>
      </c>
      <c r="L868">
        <v>0</v>
      </c>
      <c r="N868" t="s">
        <v>7106</v>
      </c>
    </row>
    <row r="869" spans="1:14" x14ac:dyDescent="0.35">
      <c r="A869" t="s">
        <v>16362</v>
      </c>
      <c r="B869" t="s">
        <v>16363</v>
      </c>
      <c r="C869" t="s">
        <v>16364</v>
      </c>
      <c r="D869" t="s">
        <v>10</v>
      </c>
      <c r="E869" t="s">
        <v>16365</v>
      </c>
      <c r="F869">
        <v>0</v>
      </c>
      <c r="H869" t="str">
        <f>VLOOKUP(Table16[[#This Row],[Column1]],J:K,2,FALSE)</f>
        <v>Philips Medical Systems</v>
      </c>
      <c r="J869" t="s">
        <v>16362</v>
      </c>
      <c r="K869" t="s">
        <v>16363</v>
      </c>
      <c r="L869">
        <v>0</v>
      </c>
      <c r="N869" t="s">
        <v>7106</v>
      </c>
    </row>
    <row r="870" spans="1:14" x14ac:dyDescent="0.35">
      <c r="A870" t="s">
        <v>16366</v>
      </c>
      <c r="B870" t="s">
        <v>16367</v>
      </c>
      <c r="C870" t="s">
        <v>16368</v>
      </c>
      <c r="D870" t="s">
        <v>10</v>
      </c>
      <c r="E870" t="s">
        <v>16369</v>
      </c>
      <c r="F870">
        <v>0</v>
      </c>
      <c r="H870" t="str">
        <f>VLOOKUP(Table16[[#This Row],[Column1]],J:K,2,FALSE)</f>
        <v>Kisima Water Consultants</v>
      </c>
      <c r="J870" t="s">
        <v>16366</v>
      </c>
      <c r="K870" t="s">
        <v>16367</v>
      </c>
      <c r="L870">
        <v>0</v>
      </c>
      <c r="N870" t="s">
        <v>7106</v>
      </c>
    </row>
    <row r="871" spans="1:14" x14ac:dyDescent="0.35">
      <c r="A871" t="s">
        <v>16370</v>
      </c>
      <c r="B871" t="s">
        <v>16371</v>
      </c>
      <c r="C871" t="s">
        <v>10</v>
      </c>
      <c r="D871" t="s">
        <v>10</v>
      </c>
      <c r="E871" t="s">
        <v>16372</v>
      </c>
      <c r="F871">
        <v>0</v>
      </c>
      <c r="H871" t="str">
        <f>VLOOKUP(Table16[[#This Row],[Column1]],J:K,2,FALSE)</f>
        <v>Waso Building Rd Works Co. ltd</v>
      </c>
      <c r="J871" t="s">
        <v>16370</v>
      </c>
      <c r="K871" t="s">
        <v>16371</v>
      </c>
      <c r="L871">
        <v>0</v>
      </c>
      <c r="N871" t="s">
        <v>7106</v>
      </c>
    </row>
    <row r="872" spans="1:14" x14ac:dyDescent="0.35">
      <c r="A872" t="s">
        <v>16373</v>
      </c>
      <c r="B872" t="s">
        <v>16374</v>
      </c>
      <c r="C872" t="s">
        <v>16375</v>
      </c>
      <c r="D872" t="s">
        <v>10</v>
      </c>
      <c r="E872" t="s">
        <v>16376</v>
      </c>
      <c r="F872">
        <v>141381</v>
      </c>
      <c r="H872" t="str">
        <f>VLOOKUP(Table16[[#This Row],[Column1]],J:K,2,FALSE)</f>
        <v>Network for Water &amp; Saniation</v>
      </c>
      <c r="J872" t="s">
        <v>16373</v>
      </c>
      <c r="K872" t="s">
        <v>16374</v>
      </c>
      <c r="L872" s="4">
        <v>141381</v>
      </c>
      <c r="M872" s="4"/>
      <c r="N872" t="s">
        <v>7106</v>
      </c>
    </row>
    <row r="873" spans="1:14" x14ac:dyDescent="0.35">
      <c r="A873" t="s">
        <v>16377</v>
      </c>
      <c r="B873" t="s">
        <v>16378</v>
      </c>
      <c r="C873" t="s">
        <v>16379</v>
      </c>
      <c r="D873" t="s">
        <v>10</v>
      </c>
      <c r="E873" t="s">
        <v>16380</v>
      </c>
      <c r="F873">
        <v>0</v>
      </c>
      <c r="H873" t="str">
        <f>VLOOKUP(Table16[[#This Row],[Column1]],J:K,2,FALSE)</f>
        <v>Portnet Engineering Services</v>
      </c>
      <c r="J873" t="s">
        <v>16377</v>
      </c>
      <c r="K873" t="s">
        <v>16378</v>
      </c>
      <c r="L873">
        <v>0</v>
      </c>
      <c r="N873" t="s">
        <v>7106</v>
      </c>
    </row>
    <row r="874" spans="1:14" x14ac:dyDescent="0.35">
      <c r="A874" t="s">
        <v>16381</v>
      </c>
      <c r="B874" t="s">
        <v>16382</v>
      </c>
      <c r="C874" t="s">
        <v>16383</v>
      </c>
      <c r="D874" t="s">
        <v>10</v>
      </c>
      <c r="E874" t="s">
        <v>16384</v>
      </c>
      <c r="F874">
        <v>-20850</v>
      </c>
      <c r="H874" t="str">
        <f>VLOOKUP(Table16[[#This Row],[Column1]],J:K,2,FALSE)</f>
        <v>PKF Kenya</v>
      </c>
      <c r="J874" t="s">
        <v>16381</v>
      </c>
      <c r="K874" t="s">
        <v>16382</v>
      </c>
      <c r="L874" s="4">
        <v>-20850</v>
      </c>
      <c r="M874" s="4"/>
      <c r="N874" t="s">
        <v>7106</v>
      </c>
    </row>
    <row r="875" spans="1:14" x14ac:dyDescent="0.35">
      <c r="A875" t="s">
        <v>16385</v>
      </c>
      <c r="B875" t="s">
        <v>16386</v>
      </c>
      <c r="C875" t="s">
        <v>16387</v>
      </c>
      <c r="D875" t="s">
        <v>16388</v>
      </c>
      <c r="E875" t="s">
        <v>16389</v>
      </c>
      <c r="F875">
        <v>0</v>
      </c>
      <c r="H875" t="str">
        <f>VLOOKUP(Table16[[#This Row],[Column1]],J:K,2,FALSE)</f>
        <v>Athman Errey &amp; Co.</v>
      </c>
      <c r="J875" t="s">
        <v>16385</v>
      </c>
      <c r="K875" t="s">
        <v>16386</v>
      </c>
      <c r="L875">
        <v>0</v>
      </c>
      <c r="N875" t="s">
        <v>7106</v>
      </c>
    </row>
    <row r="876" spans="1:14" x14ac:dyDescent="0.35">
      <c r="A876" t="s">
        <v>16390</v>
      </c>
      <c r="B876" t="s">
        <v>16391</v>
      </c>
      <c r="C876" t="s">
        <v>16392</v>
      </c>
      <c r="D876" t="s">
        <v>10</v>
      </c>
      <c r="E876" t="s">
        <v>16393</v>
      </c>
      <c r="F876">
        <v>0</v>
      </c>
      <c r="H876" t="str">
        <f>VLOOKUP(Table16[[#This Row],[Column1]],J:K,2,FALSE)</f>
        <v>Ochieng Onyango &amp; Associates</v>
      </c>
      <c r="J876" t="s">
        <v>16390</v>
      </c>
      <c r="K876" t="s">
        <v>16391</v>
      </c>
      <c r="L876">
        <v>0</v>
      </c>
      <c r="N876" t="s">
        <v>7106</v>
      </c>
    </row>
    <row r="877" spans="1:14" x14ac:dyDescent="0.35">
      <c r="A877" t="s">
        <v>16394</v>
      </c>
      <c r="B877" t="s">
        <v>16395</v>
      </c>
      <c r="C877" t="s">
        <v>31101</v>
      </c>
      <c r="D877" t="s">
        <v>10</v>
      </c>
      <c r="E877" t="s">
        <v>16396</v>
      </c>
      <c r="F877">
        <v>0</v>
      </c>
      <c r="H877" t="str">
        <f>VLOOKUP(Table16[[#This Row],[Column1]],J:K,2,FALSE)</f>
        <v>SCI Koimburi Tucker &amp; Co.</v>
      </c>
      <c r="J877" t="s">
        <v>16394</v>
      </c>
      <c r="K877" t="s">
        <v>16395</v>
      </c>
      <c r="L877">
        <v>0</v>
      </c>
      <c r="N877" t="s">
        <v>7106</v>
      </c>
    </row>
    <row r="878" spans="1:14" x14ac:dyDescent="0.35">
      <c r="A878" t="s">
        <v>16397</v>
      </c>
      <c r="B878" t="s">
        <v>16398</v>
      </c>
      <c r="C878" t="s">
        <v>10</v>
      </c>
      <c r="D878" t="s">
        <v>10</v>
      </c>
      <c r="E878" t="s">
        <v>16399</v>
      </c>
      <c r="F878">
        <v>0</v>
      </c>
      <c r="H878" t="str">
        <f>VLOOKUP(Table16[[#This Row],[Column1]],J:K,2,FALSE)</f>
        <v>Jedvec General Agencies</v>
      </c>
      <c r="J878" t="s">
        <v>16397</v>
      </c>
      <c r="K878" t="s">
        <v>16398</v>
      </c>
      <c r="L878">
        <v>0</v>
      </c>
      <c r="N878" t="s">
        <v>7106</v>
      </c>
    </row>
    <row r="879" spans="1:14" x14ac:dyDescent="0.35">
      <c r="A879" t="s">
        <v>16400</v>
      </c>
      <c r="B879" t="s">
        <v>12533</v>
      </c>
      <c r="C879" t="s">
        <v>16401</v>
      </c>
      <c r="D879" t="s">
        <v>10</v>
      </c>
      <c r="E879" t="s">
        <v>16402</v>
      </c>
      <c r="F879">
        <v>0</v>
      </c>
      <c r="H879" t="str">
        <f>VLOOKUP(Table16[[#This Row],[Column1]],J:K,2,FALSE)</f>
        <v>Cementers Ltd</v>
      </c>
      <c r="J879" t="s">
        <v>16400</v>
      </c>
      <c r="K879" t="s">
        <v>12533</v>
      </c>
      <c r="L879">
        <v>0</v>
      </c>
      <c r="N879" t="s">
        <v>7106</v>
      </c>
    </row>
    <row r="880" spans="1:14" x14ac:dyDescent="0.35">
      <c r="A880" t="s">
        <v>16403</v>
      </c>
      <c r="B880" t="s">
        <v>16404</v>
      </c>
      <c r="C880" t="s">
        <v>16405</v>
      </c>
      <c r="D880" t="s">
        <v>10</v>
      </c>
      <c r="E880" t="s">
        <v>16406</v>
      </c>
      <c r="F880">
        <v>0</v>
      </c>
      <c r="H880" t="str">
        <f>VLOOKUP(Table16[[#This Row],[Column1]],J:K,2,FALSE)</f>
        <v>Adrec Limited</v>
      </c>
      <c r="J880" t="s">
        <v>16403</v>
      </c>
      <c r="K880" t="s">
        <v>16404</v>
      </c>
      <c r="L880">
        <v>0</v>
      </c>
      <c r="N880" t="s">
        <v>7106</v>
      </c>
    </row>
    <row r="881" spans="1:14" x14ac:dyDescent="0.35">
      <c r="A881" t="s">
        <v>16407</v>
      </c>
      <c r="B881" t="s">
        <v>16408</v>
      </c>
      <c r="C881" t="s">
        <v>31102</v>
      </c>
      <c r="D881" t="s">
        <v>10</v>
      </c>
      <c r="E881" t="s">
        <v>16409</v>
      </c>
      <c r="F881">
        <v>0</v>
      </c>
      <c r="H881" t="str">
        <f>VLOOKUP(Table16[[#This Row],[Column1]],J:K,2,FALSE)</f>
        <v>Mahat Construction Co.</v>
      </c>
      <c r="J881" t="s">
        <v>16407</v>
      </c>
      <c r="K881" t="s">
        <v>16408</v>
      </c>
      <c r="L881">
        <v>0</v>
      </c>
      <c r="N881" t="s">
        <v>7106</v>
      </c>
    </row>
    <row r="882" spans="1:14" x14ac:dyDescent="0.35">
      <c r="A882" t="s">
        <v>16410</v>
      </c>
      <c r="B882" t="s">
        <v>16411</v>
      </c>
      <c r="C882" t="s">
        <v>16412</v>
      </c>
      <c r="D882" t="s">
        <v>10</v>
      </c>
      <c r="E882" t="s">
        <v>16413</v>
      </c>
      <c r="F882">
        <v>0</v>
      </c>
      <c r="H882" t="str">
        <f>VLOOKUP(Table16[[#This Row],[Column1]],J:K,2,FALSE)</f>
        <v>EcoSARD Consultants</v>
      </c>
      <c r="J882" t="s">
        <v>16410</v>
      </c>
      <c r="K882" t="s">
        <v>16411</v>
      </c>
      <c r="L882">
        <v>0</v>
      </c>
      <c r="N882" t="s">
        <v>7106</v>
      </c>
    </row>
    <row r="883" spans="1:14" x14ac:dyDescent="0.35">
      <c r="A883" t="s">
        <v>16414</v>
      </c>
      <c r="B883" t="s">
        <v>16415</v>
      </c>
      <c r="C883" t="s">
        <v>31103</v>
      </c>
      <c r="D883" t="s">
        <v>10</v>
      </c>
      <c r="E883" t="s">
        <v>16416</v>
      </c>
      <c r="F883">
        <v>0</v>
      </c>
      <c r="H883" t="str">
        <f>VLOOKUP(Table16[[#This Row],[Column1]],J:K,2,FALSE)</f>
        <v>The  Star Publications Limited</v>
      </c>
      <c r="J883" t="s">
        <v>16414</v>
      </c>
      <c r="K883" t="s">
        <v>16415</v>
      </c>
      <c r="L883">
        <v>0</v>
      </c>
      <c r="N883" t="s">
        <v>7106</v>
      </c>
    </row>
    <row r="884" spans="1:14" x14ac:dyDescent="0.35">
      <c r="A884" t="s">
        <v>16417</v>
      </c>
      <c r="B884" t="s">
        <v>16418</v>
      </c>
      <c r="C884" t="s">
        <v>31104</v>
      </c>
      <c r="D884" t="s">
        <v>10</v>
      </c>
      <c r="E884" t="s">
        <v>16418</v>
      </c>
      <c r="F884">
        <v>0</v>
      </c>
      <c r="H884" t="str">
        <f>VLOOKUP(Table16[[#This Row],[Column1]],J:K,2,FALSE)</f>
        <v>SKLABS</v>
      </c>
      <c r="J884" t="s">
        <v>16417</v>
      </c>
      <c r="K884" t="s">
        <v>16418</v>
      </c>
      <c r="L884">
        <v>0</v>
      </c>
      <c r="N884" t="s">
        <v>7106</v>
      </c>
    </row>
    <row r="885" spans="1:14" x14ac:dyDescent="0.35">
      <c r="A885" t="s">
        <v>16419</v>
      </c>
      <c r="B885" t="s">
        <v>16420</v>
      </c>
      <c r="C885" t="s">
        <v>10</v>
      </c>
      <c r="D885" t="s">
        <v>10</v>
      </c>
      <c r="E885" t="s">
        <v>16421</v>
      </c>
      <c r="F885">
        <v>0</v>
      </c>
      <c r="H885" t="str">
        <f>VLOOKUP(Table16[[#This Row],[Column1]],J:K,2,FALSE)</f>
        <v>Kajaja Construction Co.</v>
      </c>
      <c r="J885" t="s">
        <v>16419</v>
      </c>
      <c r="K885" t="s">
        <v>16420</v>
      </c>
      <c r="L885">
        <v>0</v>
      </c>
      <c r="N885" t="s">
        <v>7106</v>
      </c>
    </row>
    <row r="886" spans="1:14" x14ac:dyDescent="0.35">
      <c r="A886" t="s">
        <v>16422</v>
      </c>
      <c r="B886" t="s">
        <v>16423</v>
      </c>
      <c r="C886" t="s">
        <v>16424</v>
      </c>
      <c r="D886" t="s">
        <v>10</v>
      </c>
      <c r="E886" t="s">
        <v>16425</v>
      </c>
      <c r="F886">
        <v>0</v>
      </c>
      <c r="H886" t="str">
        <f>VLOOKUP(Table16[[#This Row],[Column1]],J:K,2,FALSE)</f>
        <v>Lead Contractors</v>
      </c>
      <c r="J886" t="s">
        <v>16422</v>
      </c>
      <c r="K886" t="s">
        <v>16423</v>
      </c>
      <c r="L886">
        <v>0</v>
      </c>
      <c r="N886" t="s">
        <v>7106</v>
      </c>
    </row>
    <row r="887" spans="1:14" x14ac:dyDescent="0.35">
      <c r="A887" t="s">
        <v>16426</v>
      </c>
      <c r="B887" t="s">
        <v>16427</v>
      </c>
      <c r="C887" t="s">
        <v>31105</v>
      </c>
      <c r="D887" t="s">
        <v>10</v>
      </c>
      <c r="E887" t="s">
        <v>16428</v>
      </c>
      <c r="F887">
        <v>0</v>
      </c>
      <c r="H887" t="str">
        <f>VLOOKUP(Table16[[#This Row],[Column1]],J:K,2,FALSE)</f>
        <v>E-Solutions Providers</v>
      </c>
      <c r="J887" t="s">
        <v>16426</v>
      </c>
      <c r="K887" t="s">
        <v>16427</v>
      </c>
      <c r="L887">
        <v>0</v>
      </c>
      <c r="N887" t="s">
        <v>7106</v>
      </c>
    </row>
    <row r="888" spans="1:14" x14ac:dyDescent="0.35">
      <c r="A888" t="s">
        <v>16429</v>
      </c>
      <c r="B888" t="s">
        <v>16430</v>
      </c>
      <c r="C888" t="s">
        <v>16431</v>
      </c>
      <c r="D888" t="s">
        <v>10</v>
      </c>
      <c r="E888" t="s">
        <v>16432</v>
      </c>
      <c r="F888">
        <v>0</v>
      </c>
      <c r="H888" t="str">
        <f>VLOOKUP(Table16[[#This Row],[Column1]],J:K,2,FALSE)</f>
        <v>Megh Singh Cushion Makers Ltd</v>
      </c>
      <c r="J888" t="s">
        <v>16429</v>
      </c>
      <c r="K888" t="s">
        <v>16430</v>
      </c>
      <c r="L888">
        <v>0</v>
      </c>
      <c r="N888" t="s">
        <v>7106</v>
      </c>
    </row>
    <row r="889" spans="1:14" x14ac:dyDescent="0.35">
      <c r="A889" t="s">
        <v>16433</v>
      </c>
      <c r="B889" t="s">
        <v>16434</v>
      </c>
      <c r="C889" t="s">
        <v>16435</v>
      </c>
      <c r="D889" t="s">
        <v>10</v>
      </c>
      <c r="E889" t="s">
        <v>16436</v>
      </c>
      <c r="F889">
        <v>0</v>
      </c>
      <c r="H889" t="str">
        <f>VLOOKUP(Table16[[#This Row],[Column1]],J:K,2,FALSE)</f>
        <v>Markmann &amp; Company Ltd</v>
      </c>
      <c r="J889" t="s">
        <v>16433</v>
      </c>
      <c r="K889" t="s">
        <v>16434</v>
      </c>
      <c r="L889">
        <v>0</v>
      </c>
      <c r="N889" t="s">
        <v>7106</v>
      </c>
    </row>
    <row r="890" spans="1:14" x14ac:dyDescent="0.35">
      <c r="A890" t="s">
        <v>16437</v>
      </c>
      <c r="B890" t="s">
        <v>16438</v>
      </c>
      <c r="C890" t="s">
        <v>31106</v>
      </c>
      <c r="D890" t="s">
        <v>10</v>
      </c>
      <c r="E890" t="s">
        <v>16439</v>
      </c>
      <c r="F890">
        <v>0</v>
      </c>
      <c r="H890" t="str">
        <f>VLOOKUP(Table16[[#This Row],[Column1]],J:K,2,FALSE)</f>
        <v>Insyde Solutions</v>
      </c>
      <c r="J890" t="s">
        <v>16437</v>
      </c>
      <c r="K890" t="s">
        <v>16438</v>
      </c>
      <c r="L890">
        <v>0</v>
      </c>
      <c r="N890" t="s">
        <v>7106</v>
      </c>
    </row>
    <row r="891" spans="1:14" x14ac:dyDescent="0.35">
      <c r="A891" t="s">
        <v>16440</v>
      </c>
      <c r="B891" t="s">
        <v>16441</v>
      </c>
      <c r="C891" t="s">
        <v>31107</v>
      </c>
      <c r="D891" t="s">
        <v>10</v>
      </c>
      <c r="E891" t="s">
        <v>16442</v>
      </c>
      <c r="F891">
        <v>0</v>
      </c>
      <c r="H891" t="str">
        <f>VLOOKUP(Table16[[#This Row],[Column1]],J:K,2,FALSE)</f>
        <v>Deogun Steel Works</v>
      </c>
      <c r="J891" t="s">
        <v>16440</v>
      </c>
      <c r="K891" t="s">
        <v>16441</v>
      </c>
      <c r="L891">
        <v>0</v>
      </c>
      <c r="N891" t="s">
        <v>7106</v>
      </c>
    </row>
    <row r="892" spans="1:14" x14ac:dyDescent="0.35">
      <c r="A892" t="s">
        <v>16443</v>
      </c>
      <c r="B892" t="s">
        <v>16444</v>
      </c>
      <c r="C892" t="s">
        <v>16445</v>
      </c>
      <c r="D892" t="s">
        <v>10</v>
      </c>
      <c r="E892" t="s">
        <v>16446</v>
      </c>
      <c r="F892">
        <v>0</v>
      </c>
      <c r="H892" t="str">
        <f>VLOOKUP(Table16[[#This Row],[Column1]],J:K,2,FALSE)</f>
        <v>Airtime Communications</v>
      </c>
      <c r="J892" t="s">
        <v>16443</v>
      </c>
      <c r="K892" t="s">
        <v>16444</v>
      </c>
      <c r="L892">
        <v>0</v>
      </c>
      <c r="N892" t="s">
        <v>7106</v>
      </c>
    </row>
    <row r="893" spans="1:14" x14ac:dyDescent="0.35">
      <c r="A893" t="s">
        <v>16447</v>
      </c>
      <c r="B893" t="s">
        <v>16448</v>
      </c>
      <c r="C893" t="s">
        <v>10</v>
      </c>
      <c r="D893" t="s">
        <v>10</v>
      </c>
      <c r="E893" t="s">
        <v>16449</v>
      </c>
      <c r="F893">
        <v>86085135.459999993</v>
      </c>
      <c r="H893" t="str">
        <f>VLOOKUP(Table16[[#This Row],[Column1]],J:K,2,FALSE)</f>
        <v>KRCS Fleet Management Account</v>
      </c>
      <c r="J893" t="s">
        <v>16447</v>
      </c>
      <c r="K893" t="s">
        <v>16448</v>
      </c>
      <c r="L893" s="4">
        <v>88214706.879999995</v>
      </c>
      <c r="M893" s="4"/>
      <c r="N893" t="s">
        <v>7106</v>
      </c>
    </row>
    <row r="894" spans="1:14" x14ac:dyDescent="0.35">
      <c r="A894" t="s">
        <v>16450</v>
      </c>
      <c r="B894" t="s">
        <v>16451</v>
      </c>
      <c r="C894" t="s">
        <v>16452</v>
      </c>
      <c r="D894" t="s">
        <v>10</v>
      </c>
      <c r="E894" t="s">
        <v>16453</v>
      </c>
      <c r="F894">
        <v>0</v>
      </c>
      <c r="H894" t="str">
        <f>VLOOKUP(Table16[[#This Row],[Column1]],J:K,2,FALSE)</f>
        <v>Engineering Development Ltd</v>
      </c>
      <c r="J894" t="s">
        <v>16450</v>
      </c>
      <c r="K894" t="s">
        <v>16451</v>
      </c>
      <c r="L894">
        <v>0</v>
      </c>
      <c r="N894" t="s">
        <v>7106</v>
      </c>
    </row>
    <row r="895" spans="1:14" x14ac:dyDescent="0.35">
      <c r="A895" t="s">
        <v>16454</v>
      </c>
      <c r="B895" t="s">
        <v>16455</v>
      </c>
      <c r="C895" t="s">
        <v>16456</v>
      </c>
      <c r="D895" t="s">
        <v>10</v>
      </c>
      <c r="E895" t="s">
        <v>16457</v>
      </c>
      <c r="F895">
        <v>0</v>
      </c>
      <c r="H895" t="str">
        <f>VLOOKUP(Table16[[#This Row],[Column1]],J:K,2,FALSE)</f>
        <v>Canivore Restaurant</v>
      </c>
      <c r="J895" t="s">
        <v>16454</v>
      </c>
      <c r="K895" t="s">
        <v>16455</v>
      </c>
      <c r="L895">
        <v>0</v>
      </c>
      <c r="N895" t="s">
        <v>7106</v>
      </c>
    </row>
    <row r="896" spans="1:14" x14ac:dyDescent="0.35">
      <c r="A896" t="s">
        <v>16458</v>
      </c>
      <c r="B896" t="s">
        <v>16459</v>
      </c>
      <c r="C896" t="s">
        <v>31108</v>
      </c>
      <c r="D896" t="s">
        <v>10</v>
      </c>
      <c r="E896" t="s">
        <v>10</v>
      </c>
      <c r="F896">
        <v>0</v>
      </c>
      <c r="H896" t="str">
        <f>VLOOKUP(Table16[[#This Row],[Column1]],J:K,2,FALSE)</f>
        <v>Hindi General Agencies Ltd</v>
      </c>
      <c r="J896" t="s">
        <v>16458</v>
      </c>
      <c r="K896" t="s">
        <v>16459</v>
      </c>
      <c r="L896">
        <v>0</v>
      </c>
      <c r="N896" t="s">
        <v>7106</v>
      </c>
    </row>
    <row r="897" spans="1:14" x14ac:dyDescent="0.35">
      <c r="A897" t="s">
        <v>16460</v>
      </c>
      <c r="B897" t="s">
        <v>16461</v>
      </c>
      <c r="C897" t="s">
        <v>16462</v>
      </c>
      <c r="D897" t="s">
        <v>10</v>
      </c>
      <c r="E897" t="s">
        <v>16463</v>
      </c>
      <c r="F897">
        <v>0</v>
      </c>
      <c r="H897" t="str">
        <f>VLOOKUP(Table16[[#This Row],[Column1]],J:K,2,FALSE)</f>
        <v>Quitebrightfilms</v>
      </c>
      <c r="J897" t="s">
        <v>16460</v>
      </c>
      <c r="K897" t="s">
        <v>16461</v>
      </c>
      <c r="L897">
        <v>0</v>
      </c>
      <c r="N897" t="s">
        <v>7106</v>
      </c>
    </row>
    <row r="898" spans="1:14" x14ac:dyDescent="0.35">
      <c r="A898" t="s">
        <v>16464</v>
      </c>
      <c r="B898" t="s">
        <v>16465</v>
      </c>
      <c r="C898" t="s">
        <v>31109</v>
      </c>
      <c r="D898" t="s">
        <v>10</v>
      </c>
      <c r="E898" t="s">
        <v>16466</v>
      </c>
      <c r="F898">
        <v>0</v>
      </c>
      <c r="H898" t="str">
        <f>VLOOKUP(Table16[[#This Row],[Column1]],J:K,2,FALSE)</f>
        <v>Beatrice Atieno Odol</v>
      </c>
      <c r="J898" t="s">
        <v>16464</v>
      </c>
      <c r="K898" t="s">
        <v>16465</v>
      </c>
      <c r="L898">
        <v>0</v>
      </c>
      <c r="N898" t="s">
        <v>7106</v>
      </c>
    </row>
    <row r="899" spans="1:14" x14ac:dyDescent="0.35">
      <c r="A899" t="s">
        <v>16467</v>
      </c>
      <c r="B899" t="s">
        <v>16468</v>
      </c>
      <c r="C899" t="s">
        <v>16469</v>
      </c>
      <c r="D899" t="s">
        <v>10</v>
      </c>
      <c r="E899" t="s">
        <v>16470</v>
      </c>
      <c r="F899">
        <v>0</v>
      </c>
      <c r="H899" t="str">
        <f>VLOOKUP(Table16[[#This Row],[Column1]],J:K,2,FALSE)</f>
        <v>Mery Water Services Ltd</v>
      </c>
      <c r="J899" t="s">
        <v>16467</v>
      </c>
      <c r="K899" t="s">
        <v>16468</v>
      </c>
      <c r="L899">
        <v>0</v>
      </c>
      <c r="N899" t="s">
        <v>7106</v>
      </c>
    </row>
    <row r="900" spans="1:14" x14ac:dyDescent="0.35">
      <c r="A900" t="s">
        <v>16471</v>
      </c>
      <c r="B900" t="s">
        <v>16472</v>
      </c>
      <c r="C900" t="s">
        <v>16473</v>
      </c>
      <c r="D900" t="s">
        <v>10</v>
      </c>
      <c r="E900" t="s">
        <v>16474</v>
      </c>
      <c r="F900">
        <v>0</v>
      </c>
      <c r="H900" t="str">
        <f>VLOOKUP(Table16[[#This Row],[Column1]],J:K,2,FALSE)</f>
        <v>Peter O Nawiri</v>
      </c>
      <c r="J900" t="s">
        <v>16471</v>
      </c>
      <c r="K900" t="s">
        <v>16472</v>
      </c>
      <c r="L900">
        <v>0</v>
      </c>
      <c r="N900" t="s">
        <v>7106</v>
      </c>
    </row>
    <row r="901" spans="1:14" x14ac:dyDescent="0.35">
      <c r="A901" t="s">
        <v>16475</v>
      </c>
      <c r="B901" t="s">
        <v>16476</v>
      </c>
      <c r="C901" t="s">
        <v>16477</v>
      </c>
      <c r="D901" t="s">
        <v>10</v>
      </c>
      <c r="E901" t="s">
        <v>16478</v>
      </c>
      <c r="F901">
        <v>1901167</v>
      </c>
      <c r="H901" t="str">
        <f>VLOOKUP(Table16[[#This Row],[Column1]],J:K,2,FALSE)</f>
        <v>Masai Mara Sopa Lodge Ltd</v>
      </c>
      <c r="J901" t="s">
        <v>16475</v>
      </c>
      <c r="K901" t="s">
        <v>16476</v>
      </c>
      <c r="L901" s="4">
        <v>648333</v>
      </c>
      <c r="M901" s="4"/>
      <c r="N901" t="s">
        <v>7106</v>
      </c>
    </row>
    <row r="902" spans="1:14" x14ac:dyDescent="0.35">
      <c r="A902" t="s">
        <v>16479</v>
      </c>
      <c r="B902" t="s">
        <v>16480</v>
      </c>
      <c r="C902" t="s">
        <v>16481</v>
      </c>
      <c r="D902" t="s">
        <v>10</v>
      </c>
      <c r="E902" t="s">
        <v>16482</v>
      </c>
      <c r="F902">
        <v>0</v>
      </c>
      <c r="H902" t="str">
        <f>VLOOKUP(Table16[[#This Row],[Column1]],J:K,2,FALSE)</f>
        <v>Varsani Brakelinings Lrd</v>
      </c>
      <c r="J902" t="s">
        <v>16479</v>
      </c>
      <c r="K902" t="s">
        <v>16480</v>
      </c>
      <c r="L902">
        <v>0</v>
      </c>
      <c r="N902" t="s">
        <v>7106</v>
      </c>
    </row>
    <row r="903" spans="1:14" x14ac:dyDescent="0.35">
      <c r="A903" t="s">
        <v>16483</v>
      </c>
      <c r="B903" t="s">
        <v>16484</v>
      </c>
      <c r="C903" t="s">
        <v>16485</v>
      </c>
      <c r="D903" t="s">
        <v>10</v>
      </c>
      <c r="E903" t="s">
        <v>16486</v>
      </c>
      <c r="F903">
        <v>0</v>
      </c>
      <c r="H903" t="str">
        <f>VLOOKUP(Table16[[#This Row],[Column1]],J:K,2,FALSE)</f>
        <v>Ryce Engineering</v>
      </c>
      <c r="J903" t="s">
        <v>16483</v>
      </c>
      <c r="K903" t="s">
        <v>16484</v>
      </c>
      <c r="L903">
        <v>0</v>
      </c>
      <c r="N903" t="s">
        <v>7106</v>
      </c>
    </row>
    <row r="904" spans="1:14" x14ac:dyDescent="0.35">
      <c r="A904" t="s">
        <v>16487</v>
      </c>
      <c r="B904" t="s">
        <v>16488</v>
      </c>
      <c r="C904" t="s">
        <v>16489</v>
      </c>
      <c r="D904" t="s">
        <v>10</v>
      </c>
      <c r="E904" t="s">
        <v>16490</v>
      </c>
      <c r="F904">
        <v>0</v>
      </c>
      <c r="H904" t="str">
        <f>VLOOKUP(Table16[[#This Row],[Column1]],J:K,2,FALSE)</f>
        <v>Ridgeview Engineering Ltd</v>
      </c>
      <c r="J904" t="s">
        <v>16487</v>
      </c>
      <c r="K904" t="s">
        <v>16488</v>
      </c>
      <c r="L904">
        <v>0</v>
      </c>
      <c r="N904" t="s">
        <v>7106</v>
      </c>
    </row>
    <row r="905" spans="1:14" x14ac:dyDescent="0.35">
      <c r="A905" t="s">
        <v>16491</v>
      </c>
      <c r="B905" t="s">
        <v>16492</v>
      </c>
      <c r="C905" t="s">
        <v>16493</v>
      </c>
      <c r="D905" t="s">
        <v>10</v>
      </c>
      <c r="E905" t="s">
        <v>16494</v>
      </c>
      <c r="F905">
        <v>0</v>
      </c>
      <c r="H905" t="str">
        <f>VLOOKUP(Table16[[#This Row],[Column1]],J:K,2,FALSE)</f>
        <v>Water Resources Management Authority</v>
      </c>
      <c r="J905" t="s">
        <v>16491</v>
      </c>
      <c r="K905" t="s">
        <v>16492</v>
      </c>
      <c r="L905">
        <v>0</v>
      </c>
      <c r="N905" t="s">
        <v>7106</v>
      </c>
    </row>
    <row r="906" spans="1:14" x14ac:dyDescent="0.35">
      <c r="A906" t="s">
        <v>16495</v>
      </c>
      <c r="B906" t="s">
        <v>16496</v>
      </c>
      <c r="C906" t="s">
        <v>16497</v>
      </c>
      <c r="D906" t="s">
        <v>10</v>
      </c>
      <c r="E906" t="s">
        <v>16498</v>
      </c>
      <c r="F906">
        <v>0</v>
      </c>
      <c r="H906" t="str">
        <f>VLOOKUP(Table16[[#This Row],[Column1]],J:K,2,FALSE)</f>
        <v>Halgan Construction Company</v>
      </c>
      <c r="J906" t="s">
        <v>16495</v>
      </c>
      <c r="K906" t="s">
        <v>16496</v>
      </c>
      <c r="L906">
        <v>0</v>
      </c>
      <c r="N906" t="s">
        <v>7106</v>
      </c>
    </row>
    <row r="907" spans="1:14" x14ac:dyDescent="0.35">
      <c r="A907" t="s">
        <v>16499</v>
      </c>
      <c r="B907" t="s">
        <v>16500</v>
      </c>
      <c r="C907" t="s">
        <v>16501</v>
      </c>
      <c r="D907" t="s">
        <v>10</v>
      </c>
      <c r="E907" t="s">
        <v>16502</v>
      </c>
      <c r="F907">
        <v>-15210</v>
      </c>
      <c r="H907" t="str">
        <f>VLOOKUP(Table16[[#This Row],[Column1]],J:K,2,FALSE)</f>
        <v>Haco Tiger Brands (EA) Ltd</v>
      </c>
      <c r="J907" t="s">
        <v>16499</v>
      </c>
      <c r="K907" t="s">
        <v>16500</v>
      </c>
      <c r="L907" s="4">
        <v>-15210</v>
      </c>
      <c r="M907" s="4"/>
      <c r="N907" t="s">
        <v>7106</v>
      </c>
    </row>
    <row r="908" spans="1:14" x14ac:dyDescent="0.35">
      <c r="A908" t="s">
        <v>16503</v>
      </c>
      <c r="B908" t="s">
        <v>16504</v>
      </c>
      <c r="C908" t="s">
        <v>31110</v>
      </c>
      <c r="D908" t="s">
        <v>10</v>
      </c>
      <c r="E908" t="s">
        <v>16505</v>
      </c>
      <c r="F908">
        <v>0</v>
      </c>
      <c r="H908" t="str">
        <f>VLOOKUP(Table16[[#This Row],[Column1]],J:K,2,FALSE)</f>
        <v>The Sechu Plaza Hotel</v>
      </c>
      <c r="J908" t="s">
        <v>16503</v>
      </c>
      <c r="K908" t="s">
        <v>16504</v>
      </c>
      <c r="L908">
        <v>0</v>
      </c>
      <c r="N908" t="s">
        <v>7106</v>
      </c>
    </row>
    <row r="909" spans="1:14" x14ac:dyDescent="0.35">
      <c r="A909" t="s">
        <v>16506</v>
      </c>
      <c r="B909" t="s">
        <v>16507</v>
      </c>
      <c r="C909" t="s">
        <v>31111</v>
      </c>
      <c r="D909" t="s">
        <v>10</v>
      </c>
      <c r="E909" t="s">
        <v>16508</v>
      </c>
      <c r="F909">
        <v>0</v>
      </c>
      <c r="H909" t="str">
        <f>VLOOKUP(Table16[[#This Row],[Column1]],J:K,2,FALSE)</f>
        <v>Citadel Travellers Company Ltd</v>
      </c>
      <c r="J909" t="s">
        <v>16506</v>
      </c>
      <c r="K909" t="s">
        <v>16507</v>
      </c>
      <c r="L909">
        <v>0</v>
      </c>
      <c r="N909" t="s">
        <v>7106</v>
      </c>
    </row>
    <row r="910" spans="1:14" x14ac:dyDescent="0.35">
      <c r="A910" t="s">
        <v>16509</v>
      </c>
      <c r="B910" t="s">
        <v>16510</v>
      </c>
      <c r="C910" t="s">
        <v>10</v>
      </c>
      <c r="D910" t="s">
        <v>10</v>
      </c>
      <c r="E910" t="s">
        <v>16511</v>
      </c>
      <c r="F910">
        <v>0</v>
      </c>
      <c r="H910" t="str">
        <f>VLOOKUP(Table16[[#This Row],[Column1]],J:K,2,FALSE)</f>
        <v>Kitundu Timber And Hardware</v>
      </c>
      <c r="J910" t="s">
        <v>16509</v>
      </c>
      <c r="K910" t="s">
        <v>16510</v>
      </c>
      <c r="L910">
        <v>0</v>
      </c>
      <c r="N910" t="s">
        <v>7106</v>
      </c>
    </row>
    <row r="911" spans="1:14" x14ac:dyDescent="0.35">
      <c r="A911" t="s">
        <v>16512</v>
      </c>
      <c r="B911" t="s">
        <v>16513</v>
      </c>
      <c r="C911" t="s">
        <v>31112</v>
      </c>
      <c r="D911" t="s">
        <v>10</v>
      </c>
      <c r="E911" t="s">
        <v>16514</v>
      </c>
      <c r="F911">
        <v>0</v>
      </c>
      <c r="H911" t="str">
        <f>VLOOKUP(Table16[[#This Row],[Column1]],J:K,2,FALSE)</f>
        <v>Janeiro Company Limited</v>
      </c>
      <c r="J911" t="s">
        <v>16512</v>
      </c>
      <c r="K911" t="s">
        <v>16513</v>
      </c>
      <c r="L911">
        <v>0</v>
      </c>
      <c r="N911" t="s">
        <v>7106</v>
      </c>
    </row>
    <row r="912" spans="1:14" x14ac:dyDescent="0.35">
      <c r="A912" t="s">
        <v>16515</v>
      </c>
      <c r="B912" t="s">
        <v>16516</v>
      </c>
      <c r="C912" t="s">
        <v>16517</v>
      </c>
      <c r="D912" t="s">
        <v>10</v>
      </c>
      <c r="E912" t="s">
        <v>16518</v>
      </c>
      <c r="F912">
        <v>0</v>
      </c>
      <c r="H912" t="str">
        <f>VLOOKUP(Table16[[#This Row],[Column1]],J:K,2,FALSE)</f>
        <v>Syngenta East Africa Ltd</v>
      </c>
      <c r="J912" t="s">
        <v>16515</v>
      </c>
      <c r="K912" t="s">
        <v>16516</v>
      </c>
      <c r="L912">
        <v>0</v>
      </c>
      <c r="N912" t="s">
        <v>7106</v>
      </c>
    </row>
    <row r="913" spans="1:14" x14ac:dyDescent="0.35">
      <c r="A913" t="s">
        <v>16519</v>
      </c>
      <c r="B913" t="s">
        <v>16520</v>
      </c>
      <c r="C913" t="s">
        <v>16521</v>
      </c>
      <c r="D913" t="s">
        <v>10</v>
      </c>
      <c r="E913" t="s">
        <v>16522</v>
      </c>
      <c r="F913">
        <v>0</v>
      </c>
      <c r="H913" t="str">
        <f>VLOOKUP(Table16[[#This Row],[Column1]],J:K,2,FALSE)</f>
        <v>Hemka Agencies</v>
      </c>
      <c r="J913" t="s">
        <v>16519</v>
      </c>
      <c r="K913" t="s">
        <v>16520</v>
      </c>
      <c r="L913">
        <v>0</v>
      </c>
      <c r="N913" t="s">
        <v>7106</v>
      </c>
    </row>
    <row r="914" spans="1:14" x14ac:dyDescent="0.35">
      <c r="A914" t="s">
        <v>16523</v>
      </c>
      <c r="B914" t="s">
        <v>16524</v>
      </c>
      <c r="C914" t="s">
        <v>10</v>
      </c>
      <c r="D914" t="s">
        <v>10</v>
      </c>
      <c r="E914" t="s">
        <v>16525</v>
      </c>
      <c r="F914">
        <v>0</v>
      </c>
      <c r="H914" t="str">
        <f>VLOOKUP(Table16[[#This Row],[Column1]],J:K,2,FALSE)</f>
        <v>Chebunyo Building Contractors</v>
      </c>
      <c r="J914" t="s">
        <v>16523</v>
      </c>
      <c r="K914" t="s">
        <v>16524</v>
      </c>
      <c r="L914">
        <v>0</v>
      </c>
      <c r="N914" t="s">
        <v>7106</v>
      </c>
    </row>
    <row r="915" spans="1:14" x14ac:dyDescent="0.35">
      <c r="A915" t="s">
        <v>16526</v>
      </c>
      <c r="B915" t="s">
        <v>16527</v>
      </c>
      <c r="C915" t="s">
        <v>10</v>
      </c>
      <c r="D915" t="s">
        <v>10</v>
      </c>
      <c r="E915" t="s">
        <v>16528</v>
      </c>
      <c r="F915">
        <v>0</v>
      </c>
      <c r="H915" t="str">
        <f>VLOOKUP(Table16[[#This Row],[Column1]],J:K,2,FALSE)</f>
        <v>Abdifatah &amp; Sibling Contractor</v>
      </c>
      <c r="J915" t="s">
        <v>16526</v>
      </c>
      <c r="K915" t="s">
        <v>16527</v>
      </c>
      <c r="L915">
        <v>0</v>
      </c>
      <c r="N915" t="s">
        <v>7106</v>
      </c>
    </row>
    <row r="916" spans="1:14" x14ac:dyDescent="0.35">
      <c r="A916" t="s">
        <v>16529</v>
      </c>
      <c r="B916" t="s">
        <v>16530</v>
      </c>
      <c r="C916" t="s">
        <v>31113</v>
      </c>
      <c r="D916" t="s">
        <v>10</v>
      </c>
      <c r="E916" t="s">
        <v>16531</v>
      </c>
      <c r="F916">
        <v>0</v>
      </c>
      <c r="H916" t="str">
        <f>VLOOKUP(Table16[[#This Row],[Column1]],J:K,2,FALSE)</f>
        <v>Gesonso Waterback Resort</v>
      </c>
      <c r="J916" t="s">
        <v>16529</v>
      </c>
      <c r="K916" t="s">
        <v>16530</v>
      </c>
      <c r="L916">
        <v>0</v>
      </c>
      <c r="N916" t="s">
        <v>7106</v>
      </c>
    </row>
    <row r="917" spans="1:14" x14ac:dyDescent="0.35">
      <c r="A917" t="s">
        <v>16532</v>
      </c>
      <c r="B917" t="s">
        <v>16533</v>
      </c>
      <c r="C917" t="s">
        <v>16534</v>
      </c>
      <c r="D917" t="s">
        <v>10</v>
      </c>
      <c r="E917" t="s">
        <v>16535</v>
      </c>
      <c r="F917">
        <v>0</v>
      </c>
      <c r="H917" t="str">
        <f>VLOOKUP(Table16[[#This Row],[Column1]],J:K,2,FALSE)</f>
        <v>Shabaa Supply Solution Enterprise</v>
      </c>
      <c r="J917" t="s">
        <v>16532</v>
      </c>
      <c r="K917" t="s">
        <v>16533</v>
      </c>
      <c r="L917">
        <v>0</v>
      </c>
      <c r="N917" t="s">
        <v>7106</v>
      </c>
    </row>
    <row r="918" spans="1:14" x14ac:dyDescent="0.35">
      <c r="A918" t="s">
        <v>16536</v>
      </c>
      <c r="B918" t="s">
        <v>16537</v>
      </c>
      <c r="C918" t="s">
        <v>31114</v>
      </c>
      <c r="D918" t="s">
        <v>10</v>
      </c>
      <c r="E918" t="s">
        <v>16538</v>
      </c>
      <c r="F918">
        <v>0</v>
      </c>
      <c r="H918" t="str">
        <f>VLOOKUP(Table16[[#This Row],[Column1]],J:K,2,FALSE)</f>
        <v>Wilchem General Contractors</v>
      </c>
      <c r="J918" t="s">
        <v>16536</v>
      </c>
      <c r="K918" t="s">
        <v>16537</v>
      </c>
      <c r="L918">
        <v>0</v>
      </c>
      <c r="N918" t="s">
        <v>7106</v>
      </c>
    </row>
    <row r="919" spans="1:14" x14ac:dyDescent="0.35">
      <c r="A919" t="s">
        <v>16539</v>
      </c>
      <c r="B919" t="s">
        <v>16540</v>
      </c>
      <c r="C919" t="s">
        <v>31115</v>
      </c>
      <c r="D919" t="s">
        <v>10</v>
      </c>
      <c r="E919" t="s">
        <v>16541</v>
      </c>
      <c r="F919">
        <v>0</v>
      </c>
      <c r="H919" t="str">
        <f>VLOOKUP(Table16[[#This Row],[Column1]],J:K,2,FALSE)</f>
        <v>Info- spectrum Consults Ltd</v>
      </c>
      <c r="J919" t="s">
        <v>16539</v>
      </c>
      <c r="K919" t="s">
        <v>16540</v>
      </c>
      <c r="L919">
        <v>0</v>
      </c>
      <c r="N919" t="s">
        <v>7106</v>
      </c>
    </row>
    <row r="920" spans="1:14" x14ac:dyDescent="0.35">
      <c r="A920" t="s">
        <v>16542</v>
      </c>
      <c r="B920" t="s">
        <v>16543</v>
      </c>
      <c r="C920" t="s">
        <v>10</v>
      </c>
      <c r="D920" t="s">
        <v>10</v>
      </c>
      <c r="E920" t="s">
        <v>16544</v>
      </c>
      <c r="F920">
        <v>0</v>
      </c>
      <c r="H920" t="str">
        <f>VLOOKUP(Table16[[#This Row],[Column1]],J:K,2,FALSE)</f>
        <v>Automobile Association of Kenya</v>
      </c>
      <c r="J920" t="s">
        <v>16542</v>
      </c>
      <c r="K920" t="s">
        <v>16543</v>
      </c>
      <c r="L920">
        <v>0</v>
      </c>
      <c r="N920" t="s">
        <v>7106</v>
      </c>
    </row>
    <row r="921" spans="1:14" x14ac:dyDescent="0.35">
      <c r="A921" t="s">
        <v>16545</v>
      </c>
      <c r="B921" t="s">
        <v>16546</v>
      </c>
      <c r="C921" t="s">
        <v>31116</v>
      </c>
      <c r="D921" t="s">
        <v>10</v>
      </c>
      <c r="E921" t="s">
        <v>16547</v>
      </c>
      <c r="F921">
        <v>0</v>
      </c>
      <c r="H921" t="str">
        <f>VLOOKUP(Table16[[#This Row],[Column1]],J:K,2,FALSE)</f>
        <v>Phat! Music &amp; Entertainment Limited</v>
      </c>
      <c r="J921" t="s">
        <v>16545</v>
      </c>
      <c r="K921" t="s">
        <v>16546</v>
      </c>
      <c r="L921">
        <v>0</v>
      </c>
      <c r="N921" t="s">
        <v>7106</v>
      </c>
    </row>
    <row r="922" spans="1:14" x14ac:dyDescent="0.35">
      <c r="A922" t="s">
        <v>16548</v>
      </c>
      <c r="B922" t="s">
        <v>16549</v>
      </c>
      <c r="C922" t="s">
        <v>10</v>
      </c>
      <c r="D922" t="s">
        <v>10</v>
      </c>
      <c r="E922" t="s">
        <v>16550</v>
      </c>
      <c r="F922">
        <v>0</v>
      </c>
      <c r="H922" t="str">
        <f>VLOOKUP(Table16[[#This Row],[Column1]],J:K,2,FALSE)</f>
        <v>Barrows Construction Company</v>
      </c>
      <c r="J922" t="s">
        <v>16548</v>
      </c>
      <c r="K922" t="s">
        <v>16549</v>
      </c>
      <c r="L922">
        <v>0</v>
      </c>
      <c r="N922" t="s">
        <v>7106</v>
      </c>
    </row>
    <row r="923" spans="1:14" x14ac:dyDescent="0.35">
      <c r="A923" t="s">
        <v>16551</v>
      </c>
      <c r="B923" t="s">
        <v>16552</v>
      </c>
      <c r="C923" t="s">
        <v>16553</v>
      </c>
      <c r="D923" t="s">
        <v>10</v>
      </c>
      <c r="E923" t="s">
        <v>16554</v>
      </c>
      <c r="F923">
        <v>0</v>
      </c>
      <c r="H923" t="str">
        <f>VLOOKUP(Table16[[#This Row],[Column1]],J:K,2,FALSE)</f>
        <v>Fairmont The Norfolk Hotel</v>
      </c>
      <c r="J923" t="s">
        <v>16551</v>
      </c>
      <c r="K923" t="s">
        <v>16552</v>
      </c>
      <c r="L923">
        <v>0</v>
      </c>
      <c r="N923" t="s">
        <v>7106</v>
      </c>
    </row>
    <row r="924" spans="1:14" x14ac:dyDescent="0.35">
      <c r="A924" t="s">
        <v>16555</v>
      </c>
      <c r="B924" t="s">
        <v>16556</v>
      </c>
      <c r="C924" t="s">
        <v>31117</v>
      </c>
      <c r="D924" t="s">
        <v>10</v>
      </c>
      <c r="E924" t="s">
        <v>16557</v>
      </c>
      <c r="F924">
        <v>0</v>
      </c>
      <c r="H924" t="str">
        <f>VLOOKUP(Table16[[#This Row],[Column1]],J:K,2,FALSE)</f>
        <v>Darga Graphics and Signs</v>
      </c>
      <c r="J924" t="s">
        <v>16555</v>
      </c>
      <c r="K924" t="s">
        <v>16556</v>
      </c>
      <c r="L924">
        <v>0</v>
      </c>
      <c r="N924" t="s">
        <v>7106</v>
      </c>
    </row>
    <row r="925" spans="1:14" x14ac:dyDescent="0.35">
      <c r="A925" t="s">
        <v>16558</v>
      </c>
      <c r="B925" t="s">
        <v>16559</v>
      </c>
      <c r="C925" t="s">
        <v>16560</v>
      </c>
      <c r="D925" t="s">
        <v>10</v>
      </c>
      <c r="E925" t="s">
        <v>16561</v>
      </c>
      <c r="F925">
        <v>0</v>
      </c>
      <c r="H925" t="str">
        <f>VLOOKUP(Table16[[#This Row],[Column1]],J:K,2,FALSE)</f>
        <v>Nam Consult Limited</v>
      </c>
      <c r="J925" t="s">
        <v>16558</v>
      </c>
      <c r="K925" t="s">
        <v>16559</v>
      </c>
      <c r="L925">
        <v>0</v>
      </c>
      <c r="N925" t="s">
        <v>7106</v>
      </c>
    </row>
    <row r="926" spans="1:14" x14ac:dyDescent="0.35">
      <c r="A926" t="s">
        <v>16562</v>
      </c>
      <c r="B926" t="s">
        <v>16563</v>
      </c>
      <c r="C926" t="s">
        <v>16564</v>
      </c>
      <c r="D926" t="s">
        <v>10</v>
      </c>
      <c r="E926" t="s">
        <v>16565</v>
      </c>
      <c r="F926">
        <v>0</v>
      </c>
      <c r="H926" t="str">
        <f>VLOOKUP(Table16[[#This Row],[Column1]],J:K,2,FALSE)</f>
        <v>Extra Dimensions</v>
      </c>
      <c r="J926" t="s">
        <v>16562</v>
      </c>
      <c r="K926" t="s">
        <v>16563</v>
      </c>
      <c r="L926">
        <v>0</v>
      </c>
      <c r="N926" t="s">
        <v>7106</v>
      </c>
    </row>
    <row r="927" spans="1:14" x14ac:dyDescent="0.35">
      <c r="A927" t="s">
        <v>16566</v>
      </c>
      <c r="B927" t="s">
        <v>16567</v>
      </c>
      <c r="C927" t="s">
        <v>31118</v>
      </c>
      <c r="D927" t="s">
        <v>10</v>
      </c>
      <c r="E927" t="s">
        <v>16568</v>
      </c>
      <c r="F927">
        <v>0</v>
      </c>
      <c r="H927" t="str">
        <f>VLOOKUP(Table16[[#This Row],[Column1]],J:K,2,FALSE)</f>
        <v>Extreme Media Solutions</v>
      </c>
      <c r="J927" t="s">
        <v>16566</v>
      </c>
      <c r="K927" t="s">
        <v>16567</v>
      </c>
      <c r="L927">
        <v>0</v>
      </c>
      <c r="N927" t="s">
        <v>7106</v>
      </c>
    </row>
    <row r="928" spans="1:14" x14ac:dyDescent="0.35">
      <c r="A928" t="s">
        <v>16569</v>
      </c>
      <c r="B928" t="s">
        <v>16570</v>
      </c>
      <c r="C928" t="s">
        <v>10</v>
      </c>
      <c r="D928" t="s">
        <v>10</v>
      </c>
      <c r="E928" t="s">
        <v>16571</v>
      </c>
      <c r="F928">
        <v>0</v>
      </c>
      <c r="H928" t="str">
        <f>VLOOKUP(Table16[[#This Row],[Column1]],J:K,2,FALSE)</f>
        <v>Magic Colors Printing</v>
      </c>
      <c r="J928" t="s">
        <v>16569</v>
      </c>
      <c r="K928" t="s">
        <v>16570</v>
      </c>
      <c r="L928">
        <v>0</v>
      </c>
      <c r="N928" t="s">
        <v>7106</v>
      </c>
    </row>
    <row r="929" spans="1:14" x14ac:dyDescent="0.35">
      <c r="A929" t="s">
        <v>16572</v>
      </c>
      <c r="B929" t="s">
        <v>16573</v>
      </c>
      <c r="C929" t="s">
        <v>16574</v>
      </c>
      <c r="D929" t="s">
        <v>10</v>
      </c>
      <c r="E929" t="s">
        <v>16575</v>
      </c>
      <c r="F929">
        <v>0</v>
      </c>
      <c r="H929" t="str">
        <f>VLOOKUP(Table16[[#This Row],[Column1]],J:K,2,FALSE)</f>
        <v>Apollo Tours &amp; Travel Ltd</v>
      </c>
      <c r="J929" t="s">
        <v>16572</v>
      </c>
      <c r="K929" t="s">
        <v>16573</v>
      </c>
      <c r="L929">
        <v>0</v>
      </c>
      <c r="N929" t="s">
        <v>13497</v>
      </c>
    </row>
    <row r="930" spans="1:14" x14ac:dyDescent="0.35">
      <c r="A930" t="s">
        <v>16576</v>
      </c>
      <c r="B930" t="s">
        <v>16577</v>
      </c>
      <c r="C930" t="s">
        <v>10</v>
      </c>
      <c r="D930" t="s">
        <v>16578</v>
      </c>
      <c r="E930" t="s">
        <v>16579</v>
      </c>
      <c r="F930">
        <v>0</v>
      </c>
      <c r="H930" t="str">
        <f>VLOOKUP(Table16[[#This Row],[Column1]],J:K,2,FALSE)</f>
        <v>Fairey Industrial Ceramis Ltd</v>
      </c>
      <c r="J930" t="s">
        <v>16576</v>
      </c>
      <c r="K930" t="s">
        <v>16577</v>
      </c>
      <c r="L930">
        <v>0</v>
      </c>
      <c r="N930" t="s">
        <v>7106</v>
      </c>
    </row>
    <row r="931" spans="1:14" x14ac:dyDescent="0.35">
      <c r="A931" t="s">
        <v>16580</v>
      </c>
      <c r="B931" t="s">
        <v>16581</v>
      </c>
      <c r="C931" t="s">
        <v>10</v>
      </c>
      <c r="D931" t="s">
        <v>10</v>
      </c>
      <c r="E931" t="s">
        <v>16582</v>
      </c>
      <c r="F931">
        <v>0</v>
      </c>
      <c r="H931" t="str">
        <f>VLOOKUP(Table16[[#This Row],[Column1]],J:K,2,FALSE)</f>
        <v>James Mutunga</v>
      </c>
      <c r="J931" t="s">
        <v>16580</v>
      </c>
      <c r="K931" t="s">
        <v>16581</v>
      </c>
      <c r="L931">
        <v>0</v>
      </c>
      <c r="N931" t="s">
        <v>7106</v>
      </c>
    </row>
    <row r="932" spans="1:14" x14ac:dyDescent="0.35">
      <c r="A932" t="s">
        <v>16583</v>
      </c>
      <c r="B932" t="s">
        <v>16584</v>
      </c>
      <c r="C932" t="s">
        <v>31119</v>
      </c>
      <c r="D932" t="s">
        <v>10</v>
      </c>
      <c r="E932" t="s">
        <v>16585</v>
      </c>
      <c r="F932">
        <v>6720</v>
      </c>
      <c r="H932" t="str">
        <f>VLOOKUP(Table16[[#This Row],[Column1]],J:K,2,FALSE)</f>
        <v>Faiz Bookshop</v>
      </c>
      <c r="J932" t="s">
        <v>16583</v>
      </c>
      <c r="K932" t="s">
        <v>16584</v>
      </c>
      <c r="L932" s="4">
        <v>6720</v>
      </c>
      <c r="M932" s="4"/>
      <c r="N932" t="s">
        <v>7106</v>
      </c>
    </row>
    <row r="933" spans="1:14" x14ac:dyDescent="0.35">
      <c r="A933" t="s">
        <v>16586</v>
      </c>
      <c r="B933" t="s">
        <v>16587</v>
      </c>
      <c r="C933" t="s">
        <v>31120</v>
      </c>
      <c r="D933" t="s">
        <v>10</v>
      </c>
      <c r="E933" t="s">
        <v>16588</v>
      </c>
      <c r="F933">
        <v>0</v>
      </c>
      <c r="H933" t="str">
        <f>VLOOKUP(Table16[[#This Row],[Column1]],J:K,2,FALSE)</f>
        <v>Tribe Hotel Ltd</v>
      </c>
      <c r="J933" t="s">
        <v>16586</v>
      </c>
      <c r="K933" t="s">
        <v>16587</v>
      </c>
      <c r="L933">
        <v>0</v>
      </c>
      <c r="N933" t="s">
        <v>7106</v>
      </c>
    </row>
    <row r="934" spans="1:14" x14ac:dyDescent="0.35">
      <c r="A934" t="s">
        <v>16589</v>
      </c>
      <c r="B934" t="s">
        <v>16590</v>
      </c>
      <c r="C934" t="s">
        <v>16591</v>
      </c>
      <c r="D934" t="s">
        <v>10</v>
      </c>
      <c r="E934" t="s">
        <v>16592</v>
      </c>
      <c r="F934">
        <v>0</v>
      </c>
      <c r="H934" t="str">
        <f>VLOOKUP(Table16[[#This Row],[Column1]],J:K,2,FALSE)</f>
        <v>Laico Regency Hotel</v>
      </c>
      <c r="J934" t="s">
        <v>16589</v>
      </c>
      <c r="K934" t="s">
        <v>16590</v>
      </c>
      <c r="L934">
        <v>0</v>
      </c>
      <c r="N934" t="s">
        <v>7106</v>
      </c>
    </row>
    <row r="935" spans="1:14" x14ac:dyDescent="0.35">
      <c r="A935" t="s">
        <v>16593</v>
      </c>
      <c r="B935" t="s">
        <v>16594</v>
      </c>
      <c r="C935" t="s">
        <v>31121</v>
      </c>
      <c r="D935" t="s">
        <v>10</v>
      </c>
      <c r="E935" t="s">
        <v>16595</v>
      </c>
      <c r="F935">
        <v>0</v>
      </c>
      <c r="H935" t="str">
        <f>VLOOKUP(Table16[[#This Row],[Column1]],J:K,2,FALSE)</f>
        <v>Hill Park Hotel</v>
      </c>
      <c r="J935" t="s">
        <v>16593</v>
      </c>
      <c r="K935" t="s">
        <v>16594</v>
      </c>
      <c r="L935">
        <v>0</v>
      </c>
      <c r="N935" t="s">
        <v>7106</v>
      </c>
    </row>
    <row r="936" spans="1:14" x14ac:dyDescent="0.35">
      <c r="A936" t="s">
        <v>16596</v>
      </c>
      <c r="B936" t="s">
        <v>16597</v>
      </c>
      <c r="C936" t="s">
        <v>16598</v>
      </c>
      <c r="D936" t="s">
        <v>10</v>
      </c>
      <c r="E936" t="s">
        <v>16599</v>
      </c>
      <c r="F936">
        <v>0</v>
      </c>
      <c r="H936" t="str">
        <f>VLOOKUP(Table16[[#This Row],[Column1]],J:K,2,FALSE)</f>
        <v>Sarova Panafric Hotel</v>
      </c>
      <c r="J936" t="s">
        <v>16596</v>
      </c>
      <c r="K936" t="s">
        <v>16597</v>
      </c>
      <c r="L936">
        <v>0</v>
      </c>
      <c r="N936" t="s">
        <v>7106</v>
      </c>
    </row>
    <row r="937" spans="1:14" x14ac:dyDescent="0.35">
      <c r="A937" t="s">
        <v>16600</v>
      </c>
      <c r="B937" t="s">
        <v>16601</v>
      </c>
      <c r="C937" t="s">
        <v>16602</v>
      </c>
      <c r="D937" t="s">
        <v>10</v>
      </c>
      <c r="E937" t="s">
        <v>16603</v>
      </c>
      <c r="F937">
        <v>0</v>
      </c>
      <c r="H937" t="str">
        <f>VLOOKUP(Table16[[#This Row],[Column1]],J:K,2,FALSE)</f>
        <v>Jacaranda  Hotel Nairobi</v>
      </c>
      <c r="J937" t="s">
        <v>16600</v>
      </c>
      <c r="K937" t="s">
        <v>16601</v>
      </c>
      <c r="L937">
        <v>0</v>
      </c>
      <c r="N937" t="s">
        <v>7106</v>
      </c>
    </row>
    <row r="938" spans="1:14" x14ac:dyDescent="0.35">
      <c r="A938" t="s">
        <v>16604</v>
      </c>
      <c r="B938" t="s">
        <v>16605</v>
      </c>
      <c r="C938" t="s">
        <v>31122</v>
      </c>
      <c r="D938" t="s">
        <v>10</v>
      </c>
      <c r="E938" t="s">
        <v>16606</v>
      </c>
      <c r="F938">
        <v>0</v>
      </c>
      <c r="H938" t="str">
        <f>VLOOKUP(Table16[[#This Row],[Column1]],J:K,2,FALSE)</f>
        <v>Nairobi Safari Club</v>
      </c>
      <c r="J938" t="s">
        <v>16604</v>
      </c>
      <c r="K938" t="s">
        <v>16605</v>
      </c>
      <c r="L938">
        <v>0</v>
      </c>
      <c r="N938" t="s">
        <v>7106</v>
      </c>
    </row>
    <row r="939" spans="1:14" x14ac:dyDescent="0.35">
      <c r="A939" t="s">
        <v>16607</v>
      </c>
      <c r="B939" t="s">
        <v>16573</v>
      </c>
      <c r="C939" t="s">
        <v>10</v>
      </c>
      <c r="D939" t="s">
        <v>10</v>
      </c>
      <c r="E939" t="s">
        <v>16575</v>
      </c>
      <c r="F939">
        <v>0</v>
      </c>
      <c r="H939" t="str">
        <f>VLOOKUP(Table16[[#This Row],[Column1]],J:K,2,FALSE)</f>
        <v>Apollo Tours &amp; Travel Ltd</v>
      </c>
      <c r="J939" t="s">
        <v>16607</v>
      </c>
      <c r="K939" t="s">
        <v>16573</v>
      </c>
      <c r="L939">
        <v>0</v>
      </c>
      <c r="N939" t="s">
        <v>13497</v>
      </c>
    </row>
    <row r="940" spans="1:14" x14ac:dyDescent="0.35">
      <c r="A940" t="s">
        <v>16608</v>
      </c>
      <c r="B940" t="s">
        <v>16609</v>
      </c>
      <c r="C940" t="s">
        <v>10</v>
      </c>
      <c r="D940" t="s">
        <v>10</v>
      </c>
      <c r="E940" t="s">
        <v>16610</v>
      </c>
      <c r="F940">
        <v>0</v>
      </c>
      <c r="H940" t="str">
        <f>VLOOKUP(Table16[[#This Row],[Column1]],J:K,2,FALSE)</f>
        <v>The Iceman Ltd</v>
      </c>
      <c r="J940" t="s">
        <v>16608</v>
      </c>
      <c r="K940" t="s">
        <v>16609</v>
      </c>
      <c r="L940">
        <v>0</v>
      </c>
      <c r="N940" t="s">
        <v>7106</v>
      </c>
    </row>
    <row r="941" spans="1:14" x14ac:dyDescent="0.35">
      <c r="A941" t="s">
        <v>16611</v>
      </c>
      <c r="B941" t="s">
        <v>16612</v>
      </c>
      <c r="C941" t="s">
        <v>10</v>
      </c>
      <c r="D941" t="s">
        <v>10</v>
      </c>
      <c r="E941" t="s">
        <v>16613</v>
      </c>
      <c r="F941">
        <v>0</v>
      </c>
      <c r="H941" t="str">
        <f>VLOOKUP(Table16[[#This Row],[Column1]],J:K,2,FALSE)</f>
        <v>Akili Africa</v>
      </c>
      <c r="J941" t="s">
        <v>16611</v>
      </c>
      <c r="K941" t="s">
        <v>16612</v>
      </c>
      <c r="L941">
        <v>0</v>
      </c>
      <c r="N941" t="s">
        <v>7106</v>
      </c>
    </row>
    <row r="942" spans="1:14" x14ac:dyDescent="0.35">
      <c r="A942" t="s">
        <v>16614</v>
      </c>
      <c r="B942" t="s">
        <v>16615</v>
      </c>
      <c r="C942" t="s">
        <v>16616</v>
      </c>
      <c r="D942" t="s">
        <v>10</v>
      </c>
      <c r="E942" t="s">
        <v>16617</v>
      </c>
      <c r="F942">
        <v>0</v>
      </c>
      <c r="H942" t="str">
        <f>VLOOKUP(Table16[[#This Row],[Column1]],J:K,2,FALSE)</f>
        <v>Amicabre Travel Sevices Ltd</v>
      </c>
      <c r="J942" t="s">
        <v>16614</v>
      </c>
      <c r="K942" t="s">
        <v>16615</v>
      </c>
      <c r="L942">
        <v>0</v>
      </c>
      <c r="N942" t="s">
        <v>7106</v>
      </c>
    </row>
    <row r="943" spans="1:14" x14ac:dyDescent="0.35">
      <c r="A943" t="s">
        <v>16618</v>
      </c>
      <c r="B943" t="s">
        <v>16619</v>
      </c>
      <c r="C943" t="s">
        <v>16620</v>
      </c>
      <c r="D943" t="s">
        <v>10</v>
      </c>
      <c r="E943" t="s">
        <v>16621</v>
      </c>
      <c r="F943">
        <v>0</v>
      </c>
      <c r="H943" t="str">
        <f>VLOOKUP(Table16[[#This Row],[Column1]],J:K,2,FALSE)</f>
        <v>MOB Entertaiment</v>
      </c>
      <c r="J943" t="s">
        <v>16618</v>
      </c>
      <c r="K943" t="s">
        <v>16619</v>
      </c>
      <c r="L943">
        <v>0</v>
      </c>
      <c r="N943" t="s">
        <v>7106</v>
      </c>
    </row>
    <row r="944" spans="1:14" x14ac:dyDescent="0.35">
      <c r="A944" t="s">
        <v>16622</v>
      </c>
      <c r="B944" t="s">
        <v>16623</v>
      </c>
      <c r="C944" t="s">
        <v>31123</v>
      </c>
      <c r="D944" t="s">
        <v>10</v>
      </c>
      <c r="E944" t="s">
        <v>16624</v>
      </c>
      <c r="F944">
        <v>0</v>
      </c>
      <c r="H944" t="str">
        <f>VLOOKUP(Table16[[#This Row],[Column1]],J:K,2,FALSE)</f>
        <v>Hilton Nairobi Ltd</v>
      </c>
      <c r="J944" t="s">
        <v>16622</v>
      </c>
      <c r="K944" t="s">
        <v>16623</v>
      </c>
      <c r="L944">
        <v>0</v>
      </c>
      <c r="N944" t="s">
        <v>7106</v>
      </c>
    </row>
    <row r="945" spans="1:14" x14ac:dyDescent="0.35">
      <c r="A945" t="s">
        <v>16625</v>
      </c>
      <c r="B945" t="s">
        <v>16626</v>
      </c>
      <c r="C945" t="s">
        <v>10</v>
      </c>
      <c r="D945" t="s">
        <v>10</v>
      </c>
      <c r="E945" t="s">
        <v>16627</v>
      </c>
      <c r="F945">
        <v>0</v>
      </c>
      <c r="H945" t="str">
        <f>VLOOKUP(Table16[[#This Row],[Column1]],J:K,2,FALSE)</f>
        <v>Shukmah Company Limited</v>
      </c>
      <c r="J945" t="s">
        <v>16625</v>
      </c>
      <c r="K945" t="s">
        <v>16626</v>
      </c>
      <c r="L945">
        <v>0</v>
      </c>
      <c r="N945" t="s">
        <v>7106</v>
      </c>
    </row>
    <row r="946" spans="1:14" x14ac:dyDescent="0.35">
      <c r="A946" t="s">
        <v>16628</v>
      </c>
      <c r="B946" t="s">
        <v>16629</v>
      </c>
      <c r="C946" t="s">
        <v>10</v>
      </c>
      <c r="D946" t="s">
        <v>10</v>
      </c>
      <c r="E946" t="s">
        <v>16630</v>
      </c>
      <c r="F946">
        <v>0</v>
      </c>
      <c r="H946" t="str">
        <f>VLOOKUP(Table16[[#This Row],[Column1]],J:K,2,FALSE)</f>
        <v>Coast Core Drilling Eng.</v>
      </c>
      <c r="J946" t="s">
        <v>16628</v>
      </c>
      <c r="K946" t="s">
        <v>16629</v>
      </c>
      <c r="L946">
        <v>0</v>
      </c>
      <c r="N946" t="s">
        <v>7106</v>
      </c>
    </row>
    <row r="947" spans="1:14" x14ac:dyDescent="0.35">
      <c r="A947" t="s">
        <v>16631</v>
      </c>
      <c r="B947" t="s">
        <v>16632</v>
      </c>
      <c r="C947" t="s">
        <v>10</v>
      </c>
      <c r="D947" t="s">
        <v>10</v>
      </c>
      <c r="E947" t="s">
        <v>16633</v>
      </c>
      <c r="F947">
        <v>0</v>
      </c>
      <c r="H947" t="str">
        <f>VLOOKUP(Table16[[#This Row],[Column1]],J:K,2,FALSE)</f>
        <v>Capital Hardware Tools Limited</v>
      </c>
      <c r="J947" t="s">
        <v>16631</v>
      </c>
      <c r="K947" t="s">
        <v>16632</v>
      </c>
      <c r="L947">
        <v>0</v>
      </c>
      <c r="N947" t="s">
        <v>7106</v>
      </c>
    </row>
    <row r="948" spans="1:14" x14ac:dyDescent="0.35">
      <c r="A948" t="s">
        <v>16634</v>
      </c>
      <c r="B948" t="s">
        <v>12515</v>
      </c>
      <c r="C948" t="s">
        <v>16635</v>
      </c>
      <c r="D948" t="s">
        <v>10</v>
      </c>
      <c r="E948" t="s">
        <v>16636</v>
      </c>
      <c r="F948">
        <v>0</v>
      </c>
      <c r="H948" t="str">
        <f>VLOOKUP(Table16[[#This Row],[Column1]],J:K,2,FALSE)</f>
        <v>Kenbright Insurance Brokers</v>
      </c>
      <c r="J948" t="s">
        <v>16634</v>
      </c>
      <c r="K948" t="s">
        <v>12515</v>
      </c>
      <c r="L948">
        <v>0</v>
      </c>
      <c r="N948" t="s">
        <v>7106</v>
      </c>
    </row>
    <row r="949" spans="1:14" x14ac:dyDescent="0.35">
      <c r="A949" t="s">
        <v>16637</v>
      </c>
      <c r="B949" t="s">
        <v>16638</v>
      </c>
      <c r="C949" t="s">
        <v>31124</v>
      </c>
      <c r="D949" t="s">
        <v>10</v>
      </c>
      <c r="E949" t="s">
        <v>16639</v>
      </c>
      <c r="F949">
        <v>0</v>
      </c>
      <c r="H949" t="str">
        <f>VLOOKUP(Table16[[#This Row],[Column1]],J:K,2,FALSE)</f>
        <v>Sheikhow Contractors Ltd</v>
      </c>
      <c r="J949" t="s">
        <v>16637</v>
      </c>
      <c r="K949" t="s">
        <v>16638</v>
      </c>
      <c r="L949">
        <v>0</v>
      </c>
      <c r="N949" t="s">
        <v>7106</v>
      </c>
    </row>
    <row r="950" spans="1:14" x14ac:dyDescent="0.35">
      <c r="A950" t="s">
        <v>16640</v>
      </c>
      <c r="B950" t="s">
        <v>16641</v>
      </c>
      <c r="C950" t="s">
        <v>31125</v>
      </c>
      <c r="D950" t="s">
        <v>10</v>
      </c>
      <c r="E950" t="s">
        <v>16642</v>
      </c>
      <c r="F950">
        <v>0</v>
      </c>
      <c r="H950" t="str">
        <f>VLOOKUP(Table16[[#This Row],[Column1]],J:K,2,FALSE)</f>
        <v>Impress Communications Ltd</v>
      </c>
      <c r="J950" t="s">
        <v>16640</v>
      </c>
      <c r="K950" t="s">
        <v>16641</v>
      </c>
      <c r="L950">
        <v>0</v>
      </c>
      <c r="N950" t="s">
        <v>7106</v>
      </c>
    </row>
    <row r="951" spans="1:14" x14ac:dyDescent="0.35">
      <c r="A951" t="s">
        <v>16643</v>
      </c>
      <c r="B951" t="s">
        <v>16644</v>
      </c>
      <c r="C951" t="s">
        <v>16645</v>
      </c>
      <c r="D951" t="s">
        <v>10</v>
      </c>
      <c r="E951" t="s">
        <v>16646</v>
      </c>
      <c r="F951">
        <v>0</v>
      </c>
      <c r="H951" t="str">
        <f>VLOOKUP(Table16[[#This Row],[Column1]],J:K,2,FALSE)</f>
        <v>The Tracker Group of Companies</v>
      </c>
      <c r="J951" t="s">
        <v>16643</v>
      </c>
      <c r="K951" t="s">
        <v>16644</v>
      </c>
      <c r="L951">
        <v>0</v>
      </c>
      <c r="N951" t="s">
        <v>7106</v>
      </c>
    </row>
    <row r="952" spans="1:14" x14ac:dyDescent="0.35">
      <c r="A952" t="s">
        <v>16647</v>
      </c>
      <c r="B952" t="s">
        <v>12479</v>
      </c>
      <c r="C952" t="s">
        <v>16648</v>
      </c>
      <c r="D952" t="s">
        <v>10</v>
      </c>
      <c r="E952" t="s">
        <v>16649</v>
      </c>
      <c r="F952">
        <v>0</v>
      </c>
      <c r="H952" t="str">
        <f>VLOOKUP(Table16[[#This Row],[Column1]],J:K,2,FALSE)</f>
        <v>Amiran Kenya Ltd</v>
      </c>
      <c r="J952" t="s">
        <v>16647</v>
      </c>
      <c r="K952" t="s">
        <v>12479</v>
      </c>
      <c r="L952">
        <v>0</v>
      </c>
      <c r="N952" t="s">
        <v>7106</v>
      </c>
    </row>
    <row r="953" spans="1:14" x14ac:dyDescent="0.35">
      <c r="A953" t="s">
        <v>16650</v>
      </c>
      <c r="B953" t="s">
        <v>16651</v>
      </c>
      <c r="C953" t="s">
        <v>31126</v>
      </c>
      <c r="D953" t="s">
        <v>10</v>
      </c>
      <c r="E953" t="s">
        <v>16652</v>
      </c>
      <c r="F953">
        <v>0</v>
      </c>
      <c r="H953" t="str">
        <f>VLOOKUP(Table16[[#This Row],[Column1]],J:K,2,FALSE)</f>
        <v>MS Training Centre for Development Coop</v>
      </c>
      <c r="J953" t="s">
        <v>16650</v>
      </c>
      <c r="K953" t="s">
        <v>16651</v>
      </c>
      <c r="L953">
        <v>0</v>
      </c>
      <c r="N953" t="s">
        <v>7106</v>
      </c>
    </row>
    <row r="954" spans="1:14" x14ac:dyDescent="0.35">
      <c r="A954" t="s">
        <v>16653</v>
      </c>
      <c r="B954" t="s">
        <v>16654</v>
      </c>
      <c r="C954" t="s">
        <v>10</v>
      </c>
      <c r="D954" t="s">
        <v>10</v>
      </c>
      <c r="E954" t="s">
        <v>16655</v>
      </c>
      <c r="F954">
        <v>0</v>
      </c>
      <c r="H954" t="str">
        <f>VLOOKUP(Table16[[#This Row],[Column1]],J:K,2,FALSE)</f>
        <v>PeePoople</v>
      </c>
      <c r="J954" t="s">
        <v>16653</v>
      </c>
      <c r="K954" t="s">
        <v>16654</v>
      </c>
      <c r="L954">
        <v>0</v>
      </c>
      <c r="N954" t="s">
        <v>7106</v>
      </c>
    </row>
    <row r="955" spans="1:14" x14ac:dyDescent="0.35">
      <c r="A955" t="s">
        <v>16656</v>
      </c>
      <c r="B955" t="s">
        <v>16657</v>
      </c>
      <c r="C955" t="s">
        <v>31127</v>
      </c>
      <c r="D955" t="s">
        <v>10</v>
      </c>
      <c r="E955" t="s">
        <v>16657</v>
      </c>
      <c r="F955">
        <v>0</v>
      </c>
      <c r="H955" t="str">
        <f>VLOOKUP(Table16[[#This Row],[Column1]],J:K,2,FALSE)</f>
        <v>SGS KENYA LIMITED</v>
      </c>
      <c r="J955" t="s">
        <v>16656</v>
      </c>
      <c r="K955" t="s">
        <v>16657</v>
      </c>
      <c r="L955">
        <v>0</v>
      </c>
      <c r="N955" t="s">
        <v>7106</v>
      </c>
    </row>
    <row r="956" spans="1:14" x14ac:dyDescent="0.35">
      <c r="A956" t="s">
        <v>16658</v>
      </c>
      <c r="B956" t="s">
        <v>16659</v>
      </c>
      <c r="C956" t="s">
        <v>10</v>
      </c>
      <c r="D956" t="s">
        <v>10</v>
      </c>
      <c r="E956" t="s">
        <v>16660</v>
      </c>
      <c r="F956">
        <v>0</v>
      </c>
      <c r="H956" t="str">
        <f>VLOOKUP(Table16[[#This Row],[Column1]],J:K,2,FALSE)</f>
        <v>Richard Hunlede</v>
      </c>
      <c r="J956" t="s">
        <v>16658</v>
      </c>
      <c r="K956" t="s">
        <v>16659</v>
      </c>
      <c r="L956">
        <v>0</v>
      </c>
      <c r="N956" t="s">
        <v>7106</v>
      </c>
    </row>
    <row r="957" spans="1:14" x14ac:dyDescent="0.35">
      <c r="A957" t="s">
        <v>16661</v>
      </c>
      <c r="B957" t="s">
        <v>16662</v>
      </c>
      <c r="C957" t="s">
        <v>16663</v>
      </c>
      <c r="D957" t="s">
        <v>10</v>
      </c>
      <c r="E957" t="s">
        <v>16664</v>
      </c>
      <c r="F957">
        <v>0</v>
      </c>
      <c r="H957" t="str">
        <f>VLOOKUP(Table16[[#This Row],[Column1]],J:K,2,FALSE)</f>
        <v>Master Power Systems Ltd.</v>
      </c>
      <c r="J957" t="s">
        <v>16661</v>
      </c>
      <c r="K957" t="s">
        <v>16662</v>
      </c>
      <c r="L957">
        <v>0</v>
      </c>
      <c r="N957" t="s">
        <v>7106</v>
      </c>
    </row>
    <row r="958" spans="1:14" x14ac:dyDescent="0.35">
      <c r="A958" t="s">
        <v>16665</v>
      </c>
      <c r="B958" t="s">
        <v>16666</v>
      </c>
      <c r="C958" t="s">
        <v>31128</v>
      </c>
      <c r="D958" t="s">
        <v>10</v>
      </c>
      <c r="E958" t="s">
        <v>16667</v>
      </c>
      <c r="F958">
        <v>0</v>
      </c>
      <c r="H958" t="str">
        <f>VLOOKUP(Table16[[#This Row],[Column1]],J:K,2,FALSE)</f>
        <v>Windsor Golf Hotel &amp; Country Club</v>
      </c>
      <c r="J958" t="s">
        <v>16665</v>
      </c>
      <c r="K958" t="s">
        <v>16666</v>
      </c>
      <c r="L958">
        <v>0</v>
      </c>
      <c r="N958" t="s">
        <v>7106</v>
      </c>
    </row>
    <row r="959" spans="1:14" x14ac:dyDescent="0.35">
      <c r="A959" t="s">
        <v>16668</v>
      </c>
      <c r="B959" t="s">
        <v>16669</v>
      </c>
      <c r="C959" t="s">
        <v>10</v>
      </c>
      <c r="D959" t="s">
        <v>10</v>
      </c>
      <c r="E959" t="s">
        <v>16670</v>
      </c>
      <c r="F959">
        <v>0</v>
      </c>
      <c r="H959" t="str">
        <f>VLOOKUP(Table16[[#This Row],[Column1]],J:K,2,FALSE)</f>
        <v>Design Attitude</v>
      </c>
      <c r="J959" t="s">
        <v>16668</v>
      </c>
      <c r="K959" t="s">
        <v>16669</v>
      </c>
      <c r="L959">
        <v>0</v>
      </c>
      <c r="N959" t="s">
        <v>7106</v>
      </c>
    </row>
    <row r="960" spans="1:14" x14ac:dyDescent="0.35">
      <c r="A960" t="s">
        <v>16671</v>
      </c>
      <c r="B960" t="s">
        <v>16672</v>
      </c>
      <c r="C960" t="s">
        <v>31129</v>
      </c>
      <c r="D960" t="s">
        <v>10</v>
      </c>
      <c r="E960" t="s">
        <v>16673</v>
      </c>
      <c r="F960">
        <v>0</v>
      </c>
      <c r="H960" t="str">
        <f>VLOOKUP(Table16[[#This Row],[Column1]],J:K,2,FALSE)</f>
        <v>Edson Engineers</v>
      </c>
      <c r="J960" t="s">
        <v>16671</v>
      </c>
      <c r="K960" t="s">
        <v>16672</v>
      </c>
      <c r="L960">
        <v>0</v>
      </c>
      <c r="N960" t="s">
        <v>7106</v>
      </c>
    </row>
    <row r="961" spans="1:14" x14ac:dyDescent="0.35">
      <c r="A961" t="s">
        <v>16674</v>
      </c>
      <c r="B961" t="s">
        <v>12499</v>
      </c>
      <c r="C961" t="s">
        <v>10</v>
      </c>
      <c r="D961" t="s">
        <v>10</v>
      </c>
      <c r="E961" t="s">
        <v>16675</v>
      </c>
      <c r="F961">
        <v>0</v>
      </c>
      <c r="H961" t="str">
        <f>VLOOKUP(Table16[[#This Row],[Column1]],J:K,2,FALSE)</f>
        <v>Armitech Consulting Engineers</v>
      </c>
      <c r="J961" t="s">
        <v>16674</v>
      </c>
      <c r="K961" t="s">
        <v>12499</v>
      </c>
      <c r="L961">
        <v>0</v>
      </c>
      <c r="N961" t="s">
        <v>7106</v>
      </c>
    </row>
    <row r="962" spans="1:14" x14ac:dyDescent="0.35">
      <c r="A962" t="s">
        <v>16676</v>
      </c>
      <c r="B962" t="s">
        <v>16677</v>
      </c>
      <c r="C962" t="s">
        <v>10</v>
      </c>
      <c r="D962" t="s">
        <v>10</v>
      </c>
      <c r="E962" t="s">
        <v>16678</v>
      </c>
      <c r="F962">
        <v>0</v>
      </c>
      <c r="H962" t="str">
        <f>VLOOKUP(Table16[[#This Row],[Column1]],J:K,2,FALSE)</f>
        <v>Zimaki Consult Ltd</v>
      </c>
      <c r="J962" t="s">
        <v>16676</v>
      </c>
      <c r="K962" t="s">
        <v>16677</v>
      </c>
      <c r="L962">
        <v>0</v>
      </c>
      <c r="N962" t="s">
        <v>7106</v>
      </c>
    </row>
    <row r="963" spans="1:14" x14ac:dyDescent="0.35">
      <c r="A963" t="s">
        <v>16679</v>
      </c>
      <c r="B963" t="s">
        <v>16680</v>
      </c>
      <c r="C963" t="s">
        <v>10</v>
      </c>
      <c r="D963" t="s">
        <v>16681</v>
      </c>
      <c r="E963" t="s">
        <v>16682</v>
      </c>
      <c r="F963">
        <v>0</v>
      </c>
      <c r="H963" t="str">
        <f>VLOOKUP(Table16[[#This Row],[Column1]],J:K,2,FALSE)</f>
        <v>Chuma Fabricators</v>
      </c>
      <c r="J963" t="s">
        <v>16679</v>
      </c>
      <c r="K963" t="s">
        <v>16680</v>
      </c>
      <c r="L963">
        <v>0</v>
      </c>
      <c r="N963" t="s">
        <v>7106</v>
      </c>
    </row>
    <row r="964" spans="1:14" x14ac:dyDescent="0.35">
      <c r="A964" t="s">
        <v>16683</v>
      </c>
      <c r="B964" t="s">
        <v>16684</v>
      </c>
      <c r="C964" t="s">
        <v>16685</v>
      </c>
      <c r="D964" t="s">
        <v>10</v>
      </c>
      <c r="E964" t="s">
        <v>16686</v>
      </c>
      <c r="F964">
        <v>0</v>
      </c>
      <c r="H964" t="str">
        <f>VLOOKUP(Table16[[#This Row],[Column1]],J:K,2,FALSE)</f>
        <v>EPC Consultants Intl Ltd</v>
      </c>
      <c r="J964" t="s">
        <v>16683</v>
      </c>
      <c r="K964" t="s">
        <v>16684</v>
      </c>
      <c r="L964">
        <v>0</v>
      </c>
      <c r="N964" t="s">
        <v>7106</v>
      </c>
    </row>
    <row r="965" spans="1:14" x14ac:dyDescent="0.35">
      <c r="A965" t="s">
        <v>16687</v>
      </c>
      <c r="B965" t="s">
        <v>16688</v>
      </c>
      <c r="C965" t="s">
        <v>10</v>
      </c>
      <c r="D965" t="s">
        <v>10</v>
      </c>
      <c r="E965" t="s">
        <v>16689</v>
      </c>
      <c r="F965">
        <v>0.06</v>
      </c>
      <c r="H965" t="str">
        <f>VLOOKUP(Table16[[#This Row],[Column1]],J:K,2,FALSE)</f>
        <v>Miscellaneous Creditors</v>
      </c>
      <c r="J965" t="s">
        <v>16687</v>
      </c>
      <c r="K965" t="s">
        <v>16688</v>
      </c>
      <c r="L965">
        <v>0.06</v>
      </c>
      <c r="N965" t="s">
        <v>7106</v>
      </c>
    </row>
    <row r="966" spans="1:14" x14ac:dyDescent="0.35">
      <c r="A966" t="s">
        <v>16690</v>
      </c>
      <c r="B966" t="s">
        <v>16691</v>
      </c>
      <c r="C966" t="s">
        <v>16692</v>
      </c>
      <c r="D966" t="s">
        <v>10</v>
      </c>
      <c r="E966" t="s">
        <v>16693</v>
      </c>
      <c r="F966">
        <v>0</v>
      </c>
      <c r="H966" t="str">
        <f>VLOOKUP(Table16[[#This Row],[Column1]],J:K,2,FALSE)</f>
        <v>Tolbert Kay Consultancy Ltd</v>
      </c>
      <c r="J966" t="s">
        <v>16690</v>
      </c>
      <c r="K966" t="s">
        <v>16691</v>
      </c>
      <c r="L966">
        <v>0</v>
      </c>
      <c r="N966" t="s">
        <v>7106</v>
      </c>
    </row>
    <row r="967" spans="1:14" x14ac:dyDescent="0.35">
      <c r="A967" t="s">
        <v>16694</v>
      </c>
      <c r="B967" t="s">
        <v>16695</v>
      </c>
      <c r="C967" t="s">
        <v>16696</v>
      </c>
      <c r="D967" t="s">
        <v>10</v>
      </c>
      <c r="E967" t="s">
        <v>16697</v>
      </c>
      <c r="F967">
        <v>0</v>
      </c>
      <c r="H967" t="str">
        <f>VLOOKUP(Table16[[#This Row],[Column1]],J:K,2,FALSE)</f>
        <v>North Eastern Media Telcom Ltd</v>
      </c>
      <c r="J967" t="s">
        <v>16694</v>
      </c>
      <c r="K967" t="s">
        <v>16695</v>
      </c>
      <c r="L967">
        <v>0</v>
      </c>
      <c r="N967" t="s">
        <v>7106</v>
      </c>
    </row>
    <row r="968" spans="1:14" x14ac:dyDescent="0.35">
      <c r="A968" t="s">
        <v>16698</v>
      </c>
      <c r="B968" t="s">
        <v>16699</v>
      </c>
      <c r="C968" t="s">
        <v>16700</v>
      </c>
      <c r="D968" t="s">
        <v>10</v>
      </c>
      <c r="E968" t="s">
        <v>16701</v>
      </c>
      <c r="F968">
        <v>0</v>
      </c>
      <c r="H968" t="str">
        <f>VLOOKUP(Table16[[#This Row],[Column1]],J:K,2,FALSE)</f>
        <v>Kesarine &amp; Associates Ltd</v>
      </c>
      <c r="J968" t="s">
        <v>16698</v>
      </c>
      <c r="K968" t="s">
        <v>16699</v>
      </c>
      <c r="L968">
        <v>0</v>
      </c>
      <c r="N968" t="s">
        <v>7106</v>
      </c>
    </row>
    <row r="969" spans="1:14" x14ac:dyDescent="0.35">
      <c r="A969" t="s">
        <v>16702</v>
      </c>
      <c r="B969" t="s">
        <v>16703</v>
      </c>
      <c r="C969" t="s">
        <v>10</v>
      </c>
      <c r="D969" t="s">
        <v>10</v>
      </c>
      <c r="E969" t="s">
        <v>16704</v>
      </c>
      <c r="F969">
        <v>2799235</v>
      </c>
      <c r="H969" t="str">
        <f>VLOOKUP(Table16[[#This Row],[Column1]],J:K,2,FALSE)</f>
        <v>KRCS Upper Eastern Region</v>
      </c>
      <c r="J969" t="s">
        <v>16702</v>
      </c>
      <c r="K969" t="s">
        <v>16703</v>
      </c>
      <c r="L969" s="4">
        <v>2547550</v>
      </c>
      <c r="M969" s="4"/>
      <c r="N969" t="s">
        <v>7106</v>
      </c>
    </row>
    <row r="970" spans="1:14" x14ac:dyDescent="0.35">
      <c r="A970" t="s">
        <v>16705</v>
      </c>
      <c r="B970" t="s">
        <v>16706</v>
      </c>
      <c r="C970" t="s">
        <v>16707</v>
      </c>
      <c r="D970" t="s">
        <v>10</v>
      </c>
      <c r="E970" t="s">
        <v>16708</v>
      </c>
      <c r="F970">
        <v>0</v>
      </c>
      <c r="H970" t="str">
        <f>VLOOKUP(Table16[[#This Row],[Column1]],J:K,2,FALSE)</f>
        <v>Hussein Ali Badhi</v>
      </c>
      <c r="J970" t="s">
        <v>16705</v>
      </c>
      <c r="K970" t="s">
        <v>16706</v>
      </c>
      <c r="L970">
        <v>0</v>
      </c>
      <c r="N970" t="s">
        <v>7106</v>
      </c>
    </row>
    <row r="971" spans="1:14" x14ac:dyDescent="0.35">
      <c r="A971" t="s">
        <v>16709</v>
      </c>
      <c r="B971" t="s">
        <v>16710</v>
      </c>
      <c r="C971" t="s">
        <v>31130</v>
      </c>
      <c r="D971" t="s">
        <v>10</v>
      </c>
      <c r="E971" t="s">
        <v>16711</v>
      </c>
      <c r="F971">
        <v>0</v>
      </c>
      <c r="H971" t="str">
        <f>VLOOKUP(Table16[[#This Row],[Column1]],J:K,2,FALSE)</f>
        <v>African Northern Broadcasting Services</v>
      </c>
      <c r="J971" t="s">
        <v>16709</v>
      </c>
      <c r="K971" t="s">
        <v>16710</v>
      </c>
      <c r="L971">
        <v>0</v>
      </c>
      <c r="N971" t="s">
        <v>7106</v>
      </c>
    </row>
    <row r="972" spans="1:14" x14ac:dyDescent="0.35">
      <c r="A972" t="s">
        <v>16712</v>
      </c>
      <c r="B972" t="s">
        <v>16713</v>
      </c>
      <c r="C972" t="s">
        <v>16714</v>
      </c>
      <c r="D972" t="s">
        <v>10</v>
      </c>
      <c r="E972" t="s">
        <v>16715</v>
      </c>
      <c r="F972">
        <v>0</v>
      </c>
      <c r="H972" t="str">
        <f>VLOOKUP(Table16[[#This Row],[Column1]],J:K,2,FALSE)</f>
        <v>Ad Visions Ltd</v>
      </c>
      <c r="J972" t="s">
        <v>16712</v>
      </c>
      <c r="K972" t="s">
        <v>16713</v>
      </c>
      <c r="L972">
        <v>0</v>
      </c>
      <c r="N972" t="s">
        <v>7106</v>
      </c>
    </row>
    <row r="973" spans="1:14" x14ac:dyDescent="0.35">
      <c r="A973" t="s">
        <v>16716</v>
      </c>
      <c r="B973" t="s">
        <v>16717</v>
      </c>
      <c r="C973" t="s">
        <v>16718</v>
      </c>
      <c r="D973" t="s">
        <v>10</v>
      </c>
      <c r="E973" t="s">
        <v>16719</v>
      </c>
      <c r="F973">
        <v>0</v>
      </c>
      <c r="H973" t="str">
        <f>VLOOKUP(Table16[[#This Row],[Column1]],J:K,2,FALSE)</f>
        <v>Express Automation Ltd</v>
      </c>
      <c r="J973" t="s">
        <v>16716</v>
      </c>
      <c r="K973" t="s">
        <v>16717</v>
      </c>
      <c r="L973">
        <v>0</v>
      </c>
      <c r="N973" t="s">
        <v>7106</v>
      </c>
    </row>
    <row r="974" spans="1:14" x14ac:dyDescent="0.35">
      <c r="A974" t="s">
        <v>16720</v>
      </c>
      <c r="B974" t="s">
        <v>16721</v>
      </c>
      <c r="C974" t="s">
        <v>16722</v>
      </c>
      <c r="D974" t="s">
        <v>10</v>
      </c>
      <c r="E974" t="s">
        <v>16723</v>
      </c>
      <c r="F974">
        <v>0</v>
      </c>
      <c r="H974" t="str">
        <f>VLOOKUP(Table16[[#This Row],[Column1]],J:K,2,FALSE)</f>
        <v>African Laughter</v>
      </c>
      <c r="J974" t="s">
        <v>16720</v>
      </c>
      <c r="K974" t="s">
        <v>16721</v>
      </c>
      <c r="L974">
        <v>0</v>
      </c>
      <c r="N974" t="s">
        <v>7106</v>
      </c>
    </row>
    <row r="975" spans="1:14" x14ac:dyDescent="0.35">
      <c r="A975" t="s">
        <v>16724</v>
      </c>
      <c r="B975" t="s">
        <v>12509</v>
      </c>
      <c r="C975" t="s">
        <v>16725</v>
      </c>
      <c r="D975" t="s">
        <v>10</v>
      </c>
      <c r="E975" t="s">
        <v>16726</v>
      </c>
      <c r="F975">
        <v>0</v>
      </c>
      <c r="H975" t="str">
        <f>VLOOKUP(Table16[[#This Row],[Column1]],J:K,2,FALSE)</f>
        <v>Peter Wettstein</v>
      </c>
      <c r="J975" t="s">
        <v>16724</v>
      </c>
      <c r="K975" t="s">
        <v>12509</v>
      </c>
      <c r="L975">
        <v>0</v>
      </c>
      <c r="N975" t="s">
        <v>7106</v>
      </c>
    </row>
    <row r="976" spans="1:14" x14ac:dyDescent="0.35">
      <c r="A976" t="s">
        <v>16727</v>
      </c>
      <c r="B976" t="s">
        <v>16728</v>
      </c>
      <c r="C976" t="s">
        <v>16729</v>
      </c>
      <c r="D976" t="s">
        <v>10</v>
      </c>
      <c r="E976" t="s">
        <v>16730</v>
      </c>
      <c r="F976">
        <v>0</v>
      </c>
      <c r="H976" t="str">
        <f>VLOOKUP(Table16[[#This Row],[Column1]],J:K,2,FALSE)</f>
        <v>Resources International</v>
      </c>
      <c r="J976" t="s">
        <v>16727</v>
      </c>
      <c r="K976" t="s">
        <v>16728</v>
      </c>
      <c r="L976">
        <v>0</v>
      </c>
      <c r="N976" t="s">
        <v>7106</v>
      </c>
    </row>
    <row r="977" spans="1:14" x14ac:dyDescent="0.35">
      <c r="A977" t="s">
        <v>16731</v>
      </c>
      <c r="B977" t="s">
        <v>16732</v>
      </c>
      <c r="C977" t="s">
        <v>31131</v>
      </c>
      <c r="D977" t="s">
        <v>10</v>
      </c>
      <c r="E977" t="s">
        <v>16733</v>
      </c>
      <c r="F977">
        <v>0</v>
      </c>
      <c r="H977" t="str">
        <f>VLOOKUP(Table16[[#This Row],[Column1]],J:K,2,FALSE)</f>
        <v>Netkenya Office Solutions</v>
      </c>
      <c r="J977" t="s">
        <v>16731</v>
      </c>
      <c r="K977" t="s">
        <v>16732</v>
      </c>
      <c r="L977">
        <v>0</v>
      </c>
      <c r="N977" t="s">
        <v>7106</v>
      </c>
    </row>
    <row r="978" spans="1:14" x14ac:dyDescent="0.35">
      <c r="A978" t="s">
        <v>16734</v>
      </c>
      <c r="B978" t="s">
        <v>16735</v>
      </c>
      <c r="C978" t="s">
        <v>31132</v>
      </c>
      <c r="D978" t="s">
        <v>10</v>
      </c>
      <c r="E978" t="s">
        <v>16736</v>
      </c>
      <c r="F978">
        <v>0</v>
      </c>
      <c r="H978" t="str">
        <f>VLOOKUP(Table16[[#This Row],[Column1]],J:K,2,FALSE)</f>
        <v>Siyad Adan Mohamed</v>
      </c>
      <c r="J978" t="s">
        <v>16734</v>
      </c>
      <c r="K978" t="s">
        <v>16735</v>
      </c>
      <c r="L978">
        <v>0</v>
      </c>
      <c r="N978" t="s">
        <v>7106</v>
      </c>
    </row>
    <row r="979" spans="1:14" x14ac:dyDescent="0.35">
      <c r="A979" t="s">
        <v>16737</v>
      </c>
      <c r="B979" t="s">
        <v>16738</v>
      </c>
      <c r="C979" t="s">
        <v>16739</v>
      </c>
      <c r="D979" t="s">
        <v>10</v>
      </c>
      <c r="E979" t="s">
        <v>16740</v>
      </c>
      <c r="F979">
        <v>0</v>
      </c>
      <c r="H979" t="str">
        <f>VLOOKUP(Table16[[#This Row],[Column1]],J:K,2,FALSE)</f>
        <v>IDA Foundation</v>
      </c>
      <c r="J979" t="s">
        <v>16737</v>
      </c>
      <c r="K979" t="s">
        <v>16738</v>
      </c>
      <c r="L979">
        <v>0</v>
      </c>
      <c r="N979" t="s">
        <v>7106</v>
      </c>
    </row>
    <row r="980" spans="1:14" x14ac:dyDescent="0.35">
      <c r="A980" t="s">
        <v>16741</v>
      </c>
      <c r="B980" t="s">
        <v>16742</v>
      </c>
      <c r="C980" t="s">
        <v>31133</v>
      </c>
      <c r="D980" t="s">
        <v>10</v>
      </c>
      <c r="E980" t="s">
        <v>16743</v>
      </c>
      <c r="F980">
        <v>0</v>
      </c>
      <c r="H980" t="str">
        <f>VLOOKUP(Table16[[#This Row],[Column1]],J:K,2,FALSE)</f>
        <v>Lenana Hardware Stores</v>
      </c>
      <c r="J980" t="s">
        <v>16741</v>
      </c>
      <c r="K980" t="s">
        <v>16742</v>
      </c>
      <c r="L980">
        <v>0</v>
      </c>
      <c r="N980" t="s">
        <v>7106</v>
      </c>
    </row>
    <row r="981" spans="1:14" x14ac:dyDescent="0.35">
      <c r="A981" t="s">
        <v>16744</v>
      </c>
      <c r="B981" t="s">
        <v>16745</v>
      </c>
      <c r="C981" t="s">
        <v>10</v>
      </c>
      <c r="D981" t="s">
        <v>10</v>
      </c>
      <c r="E981" t="s">
        <v>16746</v>
      </c>
      <c r="F981">
        <v>0</v>
      </c>
      <c r="H981" t="str">
        <f>VLOOKUP(Table16[[#This Row],[Column1]],J:K,2,FALSE)</f>
        <v>Cyrstal Media Africa</v>
      </c>
      <c r="J981" t="s">
        <v>16744</v>
      </c>
      <c r="K981" t="s">
        <v>16745</v>
      </c>
      <c r="L981">
        <v>0</v>
      </c>
      <c r="N981" t="s">
        <v>7106</v>
      </c>
    </row>
    <row r="982" spans="1:14" x14ac:dyDescent="0.35">
      <c r="A982" t="s">
        <v>16747</v>
      </c>
      <c r="B982" t="s">
        <v>16748</v>
      </c>
      <c r="C982" t="s">
        <v>16749</v>
      </c>
      <c r="D982" t="s">
        <v>10</v>
      </c>
      <c r="E982" t="s">
        <v>16750</v>
      </c>
      <c r="F982">
        <v>0</v>
      </c>
      <c r="H982" t="str">
        <f>VLOOKUP(Table16[[#This Row],[Column1]],J:K,2,FALSE)</f>
        <v>CQS GRC Solutions(Pty) Ltd</v>
      </c>
      <c r="J982" t="s">
        <v>16747</v>
      </c>
      <c r="K982" t="s">
        <v>16748</v>
      </c>
      <c r="L982">
        <v>0</v>
      </c>
    </row>
    <row r="983" spans="1:14" x14ac:dyDescent="0.35">
      <c r="A983" t="s">
        <v>16753</v>
      </c>
      <c r="B983" t="s">
        <v>16754</v>
      </c>
      <c r="C983" t="s">
        <v>16755</v>
      </c>
      <c r="D983" t="s">
        <v>10</v>
      </c>
      <c r="E983" t="s">
        <v>16756</v>
      </c>
      <c r="F983">
        <v>0</v>
      </c>
      <c r="H983" t="str">
        <f>VLOOKUP(Table16[[#This Row],[Column1]],J:K,2,FALSE)</f>
        <v>Read Technologies Ltd</v>
      </c>
      <c r="J983" t="s">
        <v>16751</v>
      </c>
      <c r="K983" t="s">
        <v>16752</v>
      </c>
    </row>
    <row r="984" spans="1:14" x14ac:dyDescent="0.35">
      <c r="A984" t="s">
        <v>16757</v>
      </c>
      <c r="B984" t="s">
        <v>16758</v>
      </c>
      <c r="C984" t="s">
        <v>16759</v>
      </c>
      <c r="D984" t="s">
        <v>10</v>
      </c>
      <c r="E984" t="s">
        <v>16760</v>
      </c>
      <c r="F984">
        <v>0</v>
      </c>
      <c r="H984" t="str">
        <f>VLOOKUP(Table16[[#This Row],[Column1]],J:K,2,FALSE)</f>
        <v>Lords Healthcare Limited</v>
      </c>
      <c r="J984" t="s">
        <v>16753</v>
      </c>
      <c r="K984" t="s">
        <v>16754</v>
      </c>
      <c r="L984" s="4">
        <v>-329000</v>
      </c>
      <c r="M984" s="4"/>
      <c r="N984" t="s">
        <v>7106</v>
      </c>
    </row>
    <row r="985" spans="1:14" x14ac:dyDescent="0.35">
      <c r="A985" t="s">
        <v>16761</v>
      </c>
      <c r="B985" t="s">
        <v>16762</v>
      </c>
      <c r="C985" t="s">
        <v>31134</v>
      </c>
      <c r="D985" t="s">
        <v>10</v>
      </c>
      <c r="E985" t="s">
        <v>16763</v>
      </c>
      <c r="F985">
        <v>0</v>
      </c>
      <c r="H985" t="str">
        <f>VLOOKUP(Table16[[#This Row],[Column1]],J:K,2,FALSE)</f>
        <v>David Munyao</v>
      </c>
      <c r="J985" t="s">
        <v>16757</v>
      </c>
      <c r="K985" t="s">
        <v>16758</v>
      </c>
      <c r="L985">
        <v>0</v>
      </c>
      <c r="N985" t="s">
        <v>7106</v>
      </c>
    </row>
    <row r="986" spans="1:14" x14ac:dyDescent="0.35">
      <c r="A986" t="s">
        <v>16764</v>
      </c>
      <c r="B986" t="s">
        <v>16765</v>
      </c>
      <c r="C986" t="s">
        <v>16766</v>
      </c>
      <c r="D986" t="s">
        <v>10</v>
      </c>
      <c r="E986" t="s">
        <v>16767</v>
      </c>
      <c r="F986">
        <v>0</v>
      </c>
      <c r="H986" t="str">
        <f>VLOOKUP(Table16[[#This Row],[Column1]],J:K,2,FALSE)</f>
        <v>Kenya Drapers Limited</v>
      </c>
      <c r="J986" t="s">
        <v>16761</v>
      </c>
      <c r="K986" t="s">
        <v>16762</v>
      </c>
      <c r="L986">
        <v>0</v>
      </c>
      <c r="N986" t="s">
        <v>7106</v>
      </c>
    </row>
    <row r="987" spans="1:14" x14ac:dyDescent="0.35">
      <c r="A987" t="s">
        <v>16768</v>
      </c>
      <c r="B987" t="s">
        <v>16769</v>
      </c>
      <c r="C987" t="s">
        <v>10</v>
      </c>
      <c r="D987" t="s">
        <v>10</v>
      </c>
      <c r="E987" t="s">
        <v>16770</v>
      </c>
      <c r="F987">
        <v>0</v>
      </c>
      <c r="H987" t="str">
        <f>VLOOKUP(Table16[[#This Row],[Column1]],J:K,2,FALSE)</f>
        <v>The Hive Ltd</v>
      </c>
      <c r="J987" t="s">
        <v>16764</v>
      </c>
      <c r="K987" t="s">
        <v>16765</v>
      </c>
      <c r="L987">
        <v>0</v>
      </c>
      <c r="N987" t="s">
        <v>7106</v>
      </c>
    </row>
    <row r="988" spans="1:14" x14ac:dyDescent="0.35">
      <c r="A988" t="s">
        <v>16771</v>
      </c>
      <c r="B988" t="s">
        <v>16772</v>
      </c>
      <c r="C988" t="s">
        <v>16773</v>
      </c>
      <c r="D988" t="s">
        <v>10</v>
      </c>
      <c r="E988" t="s">
        <v>16772</v>
      </c>
      <c r="F988">
        <v>769703</v>
      </c>
      <c r="H988" t="str">
        <f>VLOOKUP(Table16[[#This Row],[Column1]],J:K,2,FALSE)</f>
        <v>PANAROMA PARK HOTEL LIMITED</v>
      </c>
      <c r="J988" t="s">
        <v>16768</v>
      </c>
      <c r="K988" t="s">
        <v>16769</v>
      </c>
      <c r="L988">
        <v>0</v>
      </c>
      <c r="N988" t="s">
        <v>7106</v>
      </c>
    </row>
    <row r="989" spans="1:14" x14ac:dyDescent="0.35">
      <c r="A989" t="s">
        <v>16774</v>
      </c>
      <c r="B989" t="s">
        <v>16775</v>
      </c>
      <c r="C989" t="s">
        <v>10</v>
      </c>
      <c r="D989" t="s">
        <v>10</v>
      </c>
      <c r="E989" t="s">
        <v>16776</v>
      </c>
      <c r="F989">
        <v>0</v>
      </c>
      <c r="H989" t="str">
        <f>VLOOKUP(Table16[[#This Row],[Column1]],J:K,2,FALSE)</f>
        <v>Adan Abdi Mallow</v>
      </c>
      <c r="J989" t="s">
        <v>16771</v>
      </c>
      <c r="K989" t="s">
        <v>16772</v>
      </c>
      <c r="L989" s="4">
        <v>769703</v>
      </c>
      <c r="M989" s="4"/>
      <c r="N989" t="s">
        <v>7106</v>
      </c>
    </row>
    <row r="990" spans="1:14" x14ac:dyDescent="0.35">
      <c r="A990" t="s">
        <v>16777</v>
      </c>
      <c r="B990" t="s">
        <v>16778</v>
      </c>
      <c r="C990" t="s">
        <v>16779</v>
      </c>
      <c r="D990" t="s">
        <v>10</v>
      </c>
      <c r="E990" t="s">
        <v>16780</v>
      </c>
      <c r="F990">
        <v>4025383.62</v>
      </c>
      <c r="H990" t="str">
        <f>VLOOKUP(Table16[[#This Row],[Column1]],J:K,2,FALSE)</f>
        <v>KRCS Lower Eastern Region</v>
      </c>
      <c r="J990" t="s">
        <v>16774</v>
      </c>
      <c r="K990" t="s">
        <v>16775</v>
      </c>
      <c r="L990">
        <v>0</v>
      </c>
      <c r="N990" t="s">
        <v>7106</v>
      </c>
    </row>
    <row r="991" spans="1:14" x14ac:dyDescent="0.35">
      <c r="A991" t="s">
        <v>16781</v>
      </c>
      <c r="B991" t="s">
        <v>16782</v>
      </c>
      <c r="C991" t="s">
        <v>16783</v>
      </c>
      <c r="D991" t="s">
        <v>16783</v>
      </c>
      <c r="E991" t="s">
        <v>16784</v>
      </c>
      <c r="F991">
        <v>-34000</v>
      </c>
      <c r="H991" t="str">
        <f>VLOOKUP(Table16[[#This Row],[Column1]],J:K,2,FALSE)</f>
        <v>Jeslyn International</v>
      </c>
      <c r="J991" t="s">
        <v>16777</v>
      </c>
      <c r="K991" t="s">
        <v>16778</v>
      </c>
      <c r="L991" s="4">
        <v>4395508.62</v>
      </c>
      <c r="M991" s="4"/>
      <c r="N991" t="s">
        <v>7106</v>
      </c>
    </row>
    <row r="992" spans="1:14" x14ac:dyDescent="0.35">
      <c r="A992" t="s">
        <v>16785</v>
      </c>
      <c r="B992" t="s">
        <v>16786</v>
      </c>
      <c r="C992" t="s">
        <v>10</v>
      </c>
      <c r="D992" t="s">
        <v>10</v>
      </c>
      <c r="E992" t="s">
        <v>16787</v>
      </c>
      <c r="F992">
        <v>0</v>
      </c>
      <c r="H992" t="str">
        <f>VLOOKUP(Table16[[#This Row],[Column1]],J:K,2,FALSE)</f>
        <v>The Peace Counseling Centre</v>
      </c>
      <c r="J992" t="s">
        <v>16781</v>
      </c>
      <c r="K992" t="s">
        <v>16782</v>
      </c>
      <c r="L992" s="4">
        <v>-34000</v>
      </c>
      <c r="M992" s="4"/>
      <c r="N992" t="s">
        <v>7106</v>
      </c>
    </row>
    <row r="993" spans="1:14" x14ac:dyDescent="0.35">
      <c r="A993" t="s">
        <v>16788</v>
      </c>
      <c r="B993" t="s">
        <v>16789</v>
      </c>
      <c r="C993" t="s">
        <v>16790</v>
      </c>
      <c r="D993" t="s">
        <v>16790</v>
      </c>
      <c r="E993" t="s">
        <v>16791</v>
      </c>
      <c r="F993">
        <v>0</v>
      </c>
      <c r="H993" t="str">
        <f>VLOOKUP(Table16[[#This Row],[Column1]],J:K,2,FALSE)</f>
        <v>Kenya Tents Ltd</v>
      </c>
      <c r="J993" t="s">
        <v>16785</v>
      </c>
      <c r="K993" t="s">
        <v>16786</v>
      </c>
      <c r="L993">
        <v>0</v>
      </c>
      <c r="N993" t="s">
        <v>7106</v>
      </c>
    </row>
    <row r="994" spans="1:14" x14ac:dyDescent="0.35">
      <c r="A994" t="s">
        <v>16792</v>
      </c>
      <c r="B994" t="s">
        <v>16793</v>
      </c>
      <c r="C994" t="s">
        <v>16794</v>
      </c>
      <c r="D994" t="s">
        <v>10</v>
      </c>
      <c r="E994" t="s">
        <v>16795</v>
      </c>
      <c r="F994">
        <v>0</v>
      </c>
      <c r="H994" t="str">
        <f>VLOOKUP(Table16[[#This Row],[Column1]],J:K,2,FALSE)</f>
        <v>ALS limited</v>
      </c>
      <c r="J994" t="s">
        <v>16788</v>
      </c>
      <c r="K994" t="s">
        <v>16789</v>
      </c>
      <c r="L994">
        <v>0</v>
      </c>
      <c r="N994" t="s">
        <v>7106</v>
      </c>
    </row>
    <row r="995" spans="1:14" x14ac:dyDescent="0.35">
      <c r="A995" t="s">
        <v>16796</v>
      </c>
      <c r="B995" t="s">
        <v>16797</v>
      </c>
      <c r="C995" t="s">
        <v>16798</v>
      </c>
      <c r="D995" t="s">
        <v>10</v>
      </c>
      <c r="E995" t="s">
        <v>16799</v>
      </c>
      <c r="F995">
        <v>0</v>
      </c>
      <c r="H995" t="str">
        <f>VLOOKUP(Table16[[#This Row],[Column1]],J:K,2,FALSE)</f>
        <v>Rhyno Int'l House Ltd</v>
      </c>
      <c r="J995" t="s">
        <v>16792</v>
      </c>
      <c r="K995" t="s">
        <v>16793</v>
      </c>
      <c r="L995">
        <v>0</v>
      </c>
      <c r="N995" t="s">
        <v>7106</v>
      </c>
    </row>
    <row r="996" spans="1:14" x14ac:dyDescent="0.35">
      <c r="A996" t="s">
        <v>16800</v>
      </c>
      <c r="B996" t="s">
        <v>16801</v>
      </c>
      <c r="C996" t="s">
        <v>31135</v>
      </c>
      <c r="D996" t="s">
        <v>10</v>
      </c>
      <c r="E996" t="s">
        <v>16802</v>
      </c>
      <c r="F996">
        <v>0</v>
      </c>
      <c r="H996" t="str">
        <f>VLOOKUP(Table16[[#This Row],[Column1]],J:K,2,FALSE)</f>
        <v>Technology Associates E.A Ltd</v>
      </c>
      <c r="J996" t="s">
        <v>16796</v>
      </c>
      <c r="K996" t="s">
        <v>16797</v>
      </c>
      <c r="L996">
        <v>0</v>
      </c>
      <c r="N996" t="s">
        <v>7106</v>
      </c>
    </row>
    <row r="997" spans="1:14" x14ac:dyDescent="0.35">
      <c r="A997" t="s">
        <v>16803</v>
      </c>
      <c r="B997" t="s">
        <v>16804</v>
      </c>
      <c r="C997" t="s">
        <v>10</v>
      </c>
      <c r="D997" t="s">
        <v>10</v>
      </c>
      <c r="E997" t="s">
        <v>16805</v>
      </c>
      <c r="F997">
        <v>0</v>
      </c>
      <c r="H997" t="str">
        <f>VLOOKUP(Table16[[#This Row],[Column1]],J:K,2,FALSE)</f>
        <v>Amarula Resort</v>
      </c>
      <c r="J997" t="s">
        <v>16800</v>
      </c>
      <c r="K997" t="s">
        <v>16801</v>
      </c>
      <c r="L997">
        <v>0</v>
      </c>
      <c r="N997" t="s">
        <v>7106</v>
      </c>
    </row>
    <row r="998" spans="1:14" x14ac:dyDescent="0.35">
      <c r="A998" t="s">
        <v>16806</v>
      </c>
      <c r="B998" t="s">
        <v>16807</v>
      </c>
      <c r="C998" t="s">
        <v>16808</v>
      </c>
      <c r="D998" t="s">
        <v>10</v>
      </c>
      <c r="E998" t="s">
        <v>16809</v>
      </c>
      <c r="F998">
        <v>0</v>
      </c>
      <c r="H998" t="str">
        <f>VLOOKUP(Table16[[#This Row],[Column1]],J:K,2,FALSE)</f>
        <v>Gerish Hotels</v>
      </c>
      <c r="J998" t="s">
        <v>16803</v>
      </c>
      <c r="K998" t="s">
        <v>16804</v>
      </c>
      <c r="L998">
        <v>0</v>
      </c>
      <c r="N998" t="s">
        <v>7106</v>
      </c>
    </row>
    <row r="999" spans="1:14" x14ac:dyDescent="0.35">
      <c r="A999" t="s">
        <v>16810</v>
      </c>
      <c r="B999" t="s">
        <v>16811</v>
      </c>
      <c r="C999" t="s">
        <v>10</v>
      </c>
      <c r="D999" t="s">
        <v>10</v>
      </c>
      <c r="E999" t="s">
        <v>16812</v>
      </c>
      <c r="F999">
        <v>0</v>
      </c>
      <c r="H999" t="str">
        <f>VLOOKUP(Table16[[#This Row],[Column1]],J:K,2,FALSE)</f>
        <v>Shammah Textiles / Tents</v>
      </c>
      <c r="J999" t="s">
        <v>16806</v>
      </c>
      <c r="K999" t="s">
        <v>16807</v>
      </c>
      <c r="L999">
        <v>0</v>
      </c>
      <c r="N999" t="s">
        <v>7106</v>
      </c>
    </row>
    <row r="1000" spans="1:14" x14ac:dyDescent="0.35">
      <c r="A1000" t="s">
        <v>16813</v>
      </c>
      <c r="B1000" t="s">
        <v>16814</v>
      </c>
      <c r="C1000" t="s">
        <v>31136</v>
      </c>
      <c r="D1000" t="s">
        <v>10</v>
      </c>
      <c r="E1000" t="s">
        <v>16815</v>
      </c>
      <c r="F1000">
        <v>0</v>
      </c>
      <c r="H1000" t="str">
        <f>VLOOKUP(Table16[[#This Row],[Column1]],J:K,2,FALSE)</f>
        <v>A 24 Medial</v>
      </c>
      <c r="J1000" t="s">
        <v>16810</v>
      </c>
      <c r="K1000" t="s">
        <v>16811</v>
      </c>
      <c r="L1000">
        <v>0</v>
      </c>
      <c r="N1000" t="s">
        <v>7106</v>
      </c>
    </row>
    <row r="1001" spans="1:14" x14ac:dyDescent="0.35">
      <c r="A1001" t="s">
        <v>16816</v>
      </c>
      <c r="B1001" t="s">
        <v>16817</v>
      </c>
      <c r="C1001" t="s">
        <v>10</v>
      </c>
      <c r="D1001" t="s">
        <v>10</v>
      </c>
      <c r="E1001" t="s">
        <v>16818</v>
      </c>
      <c r="F1001">
        <v>0</v>
      </c>
      <c r="H1001" t="str">
        <f>VLOOKUP(Table16[[#This Row],[Column1]],J:K,2,FALSE)</f>
        <v>Emmanuel Psinja</v>
      </c>
      <c r="J1001" t="s">
        <v>16813</v>
      </c>
      <c r="K1001" t="s">
        <v>16814</v>
      </c>
      <c r="L1001">
        <v>0</v>
      </c>
      <c r="N1001" t="s">
        <v>7106</v>
      </c>
    </row>
    <row r="1002" spans="1:14" x14ac:dyDescent="0.35">
      <c r="A1002" t="s">
        <v>16819</v>
      </c>
      <c r="B1002" t="s">
        <v>16820</v>
      </c>
      <c r="C1002" t="s">
        <v>16821</v>
      </c>
      <c r="D1002" t="s">
        <v>10</v>
      </c>
      <c r="E1002" t="s">
        <v>16822</v>
      </c>
      <c r="F1002">
        <v>153905159</v>
      </c>
      <c r="H1002" t="str">
        <f>VLOOKUP(Table16[[#This Row],[Column1]],J:K,2,FALSE)</f>
        <v>KRCS Emergency Plus Medical Services</v>
      </c>
      <c r="J1002" t="s">
        <v>16816</v>
      </c>
      <c r="K1002" t="s">
        <v>16817</v>
      </c>
      <c r="L1002">
        <v>0</v>
      </c>
      <c r="N1002" t="s">
        <v>7106</v>
      </c>
    </row>
    <row r="1003" spans="1:14" x14ac:dyDescent="0.35">
      <c r="A1003" t="s">
        <v>16823</v>
      </c>
      <c r="B1003" t="s">
        <v>16824</v>
      </c>
      <c r="C1003" t="s">
        <v>16825</v>
      </c>
      <c r="D1003" t="s">
        <v>10</v>
      </c>
      <c r="E1003" t="s">
        <v>16826</v>
      </c>
      <c r="F1003">
        <v>0</v>
      </c>
      <c r="H1003" t="str">
        <f>VLOOKUP(Table16[[#This Row],[Column1]],J:K,2,FALSE)</f>
        <v>Klay-Klay Graphics Designers</v>
      </c>
      <c r="J1003" t="s">
        <v>16819</v>
      </c>
      <c r="K1003" t="s">
        <v>16820</v>
      </c>
      <c r="L1003" s="4">
        <v>153353159</v>
      </c>
      <c r="M1003" s="4"/>
      <c r="N1003" t="s">
        <v>7106</v>
      </c>
    </row>
    <row r="1004" spans="1:14" x14ac:dyDescent="0.35">
      <c r="A1004" t="s">
        <v>16827</v>
      </c>
      <c r="B1004" t="s">
        <v>16828</v>
      </c>
      <c r="C1004" t="s">
        <v>31137</v>
      </c>
      <c r="D1004" t="s">
        <v>10</v>
      </c>
      <c r="E1004" t="s">
        <v>16829</v>
      </c>
      <c r="F1004">
        <v>0</v>
      </c>
      <c r="H1004" t="str">
        <f>VLOOKUP(Table16[[#This Row],[Column1]],J:K,2,FALSE)</f>
        <v>Colour International Limited</v>
      </c>
      <c r="J1004" t="s">
        <v>16823</v>
      </c>
      <c r="K1004" t="s">
        <v>16824</v>
      </c>
      <c r="L1004">
        <v>0</v>
      </c>
      <c r="N1004" t="s">
        <v>7106</v>
      </c>
    </row>
    <row r="1005" spans="1:14" x14ac:dyDescent="0.35">
      <c r="A1005" t="s">
        <v>16830</v>
      </c>
      <c r="B1005" t="s">
        <v>16831</v>
      </c>
      <c r="C1005" t="s">
        <v>16832</v>
      </c>
      <c r="D1005" t="s">
        <v>10</v>
      </c>
      <c r="E1005" t="s">
        <v>16833</v>
      </c>
      <c r="F1005">
        <v>0</v>
      </c>
      <c r="H1005" t="str">
        <f>VLOOKUP(Table16[[#This Row],[Column1]],J:K,2,FALSE)</f>
        <v>Safety Tech Ltd</v>
      </c>
      <c r="J1005" t="s">
        <v>16827</v>
      </c>
      <c r="K1005" t="s">
        <v>16828</v>
      </c>
      <c r="L1005">
        <v>0</v>
      </c>
      <c r="N1005" t="s">
        <v>7106</v>
      </c>
    </row>
    <row r="1006" spans="1:14" x14ac:dyDescent="0.35">
      <c r="A1006" t="s">
        <v>16834</v>
      </c>
      <c r="B1006" t="s">
        <v>16835</v>
      </c>
      <c r="C1006" t="s">
        <v>16836</v>
      </c>
      <c r="D1006" t="s">
        <v>10</v>
      </c>
      <c r="E1006" t="s">
        <v>16837</v>
      </c>
      <c r="F1006">
        <v>0</v>
      </c>
      <c r="H1006" t="str">
        <f>VLOOKUP(Table16[[#This Row],[Column1]],J:K,2,FALSE)</f>
        <v>Extra Solutions Ltd</v>
      </c>
      <c r="J1006" t="s">
        <v>16830</v>
      </c>
      <c r="K1006" t="s">
        <v>16831</v>
      </c>
      <c r="L1006">
        <v>0</v>
      </c>
      <c r="N1006" t="s">
        <v>7106</v>
      </c>
    </row>
    <row r="1007" spans="1:14" x14ac:dyDescent="0.35">
      <c r="A1007" t="s">
        <v>16838</v>
      </c>
      <c r="B1007" t="s">
        <v>16839</v>
      </c>
      <c r="C1007" t="s">
        <v>31138</v>
      </c>
      <c r="D1007" t="s">
        <v>10</v>
      </c>
      <c r="E1007" t="s">
        <v>16840</v>
      </c>
      <c r="F1007">
        <v>0</v>
      </c>
      <c r="H1007" t="str">
        <f>VLOOKUP(Table16[[#This Row],[Column1]],J:K,2,FALSE)</f>
        <v>Titus Ekadeli Lodio</v>
      </c>
      <c r="J1007" t="s">
        <v>16834</v>
      </c>
      <c r="K1007" t="s">
        <v>16835</v>
      </c>
      <c r="L1007">
        <v>0</v>
      </c>
      <c r="N1007" t="s">
        <v>7106</v>
      </c>
    </row>
    <row r="1008" spans="1:14" x14ac:dyDescent="0.35">
      <c r="A1008" t="s">
        <v>16841</v>
      </c>
      <c r="B1008" t="s">
        <v>16842</v>
      </c>
      <c r="C1008" t="s">
        <v>16843</v>
      </c>
      <c r="D1008" t="s">
        <v>10</v>
      </c>
      <c r="E1008" t="s">
        <v>16844</v>
      </c>
      <c r="F1008">
        <v>0</v>
      </c>
      <c r="H1008" t="str">
        <f>VLOOKUP(Table16[[#This Row],[Column1]],J:K,2,FALSE)</f>
        <v>Kabaalay Trading &amp; consulting Co. Ltd</v>
      </c>
      <c r="J1008" t="s">
        <v>16838</v>
      </c>
      <c r="K1008" t="s">
        <v>16839</v>
      </c>
      <c r="L1008">
        <v>0</v>
      </c>
      <c r="N1008" t="s">
        <v>7106</v>
      </c>
    </row>
    <row r="1009" spans="1:14" x14ac:dyDescent="0.35">
      <c r="A1009" t="s">
        <v>16845</v>
      </c>
      <c r="B1009" t="s">
        <v>16846</v>
      </c>
      <c r="C1009" t="s">
        <v>16847</v>
      </c>
      <c r="D1009" t="s">
        <v>10</v>
      </c>
      <c r="E1009" t="s">
        <v>16848</v>
      </c>
      <c r="F1009">
        <v>0</v>
      </c>
      <c r="H1009" t="str">
        <f>VLOOKUP(Table16[[#This Row],[Column1]],J:K,2,FALSE)</f>
        <v>Santur Construction Company Ltd</v>
      </c>
      <c r="J1009" t="s">
        <v>16841</v>
      </c>
      <c r="K1009" t="s">
        <v>16842</v>
      </c>
      <c r="L1009">
        <v>0</v>
      </c>
      <c r="N1009" t="s">
        <v>7106</v>
      </c>
    </row>
    <row r="1010" spans="1:14" x14ac:dyDescent="0.35">
      <c r="A1010" t="s">
        <v>16849</v>
      </c>
      <c r="B1010" t="s">
        <v>16850</v>
      </c>
      <c r="C1010" t="s">
        <v>10</v>
      </c>
      <c r="D1010" t="s">
        <v>10</v>
      </c>
      <c r="E1010" t="s">
        <v>16851</v>
      </c>
      <c r="F1010">
        <v>0</v>
      </c>
      <c r="H1010" t="str">
        <f>VLOOKUP(Table16[[#This Row],[Column1]],J:K,2,FALSE)</f>
        <v>Elsie Were Ronga</v>
      </c>
      <c r="J1010" t="s">
        <v>16845</v>
      </c>
      <c r="K1010" t="s">
        <v>16846</v>
      </c>
      <c r="L1010">
        <v>0</v>
      </c>
      <c r="N1010" t="s">
        <v>7106</v>
      </c>
    </row>
    <row r="1011" spans="1:14" x14ac:dyDescent="0.35">
      <c r="A1011" t="s">
        <v>16852</v>
      </c>
      <c r="B1011" t="s">
        <v>16853</v>
      </c>
      <c r="C1011" t="s">
        <v>16854</v>
      </c>
      <c r="D1011" t="s">
        <v>10</v>
      </c>
      <c r="E1011" t="s">
        <v>16855</v>
      </c>
      <c r="F1011">
        <v>0</v>
      </c>
      <c r="H1011" t="str">
        <f>VLOOKUP(Table16[[#This Row],[Column1]],J:K,2,FALSE)</f>
        <v>Automated entrance systems</v>
      </c>
      <c r="J1011" t="s">
        <v>16849</v>
      </c>
      <c r="K1011" t="s">
        <v>16850</v>
      </c>
      <c r="L1011">
        <v>0</v>
      </c>
      <c r="N1011" t="s">
        <v>7106</v>
      </c>
    </row>
    <row r="1012" spans="1:14" x14ac:dyDescent="0.35">
      <c r="A1012" t="s">
        <v>16856</v>
      </c>
      <c r="B1012" t="s">
        <v>16857</v>
      </c>
      <c r="C1012" t="s">
        <v>16858</v>
      </c>
      <c r="D1012" t="s">
        <v>10</v>
      </c>
      <c r="E1012" t="s">
        <v>16859</v>
      </c>
      <c r="F1012">
        <v>0</v>
      </c>
      <c r="H1012" t="str">
        <f>VLOOKUP(Table16[[#This Row],[Column1]],J:K,2,FALSE)</f>
        <v>Alwahab enterprises Ltd</v>
      </c>
      <c r="J1012" t="s">
        <v>16852</v>
      </c>
      <c r="K1012" t="s">
        <v>16853</v>
      </c>
      <c r="L1012">
        <v>0</v>
      </c>
      <c r="N1012" t="s">
        <v>7106</v>
      </c>
    </row>
    <row r="1013" spans="1:14" x14ac:dyDescent="0.35">
      <c r="A1013" t="s">
        <v>16860</v>
      </c>
      <c r="B1013" t="s">
        <v>16861</v>
      </c>
      <c r="C1013" t="s">
        <v>16862</v>
      </c>
      <c r="D1013" t="s">
        <v>10</v>
      </c>
      <c r="E1013" t="s">
        <v>16863</v>
      </c>
      <c r="F1013">
        <v>0</v>
      </c>
      <c r="H1013" t="str">
        <f>VLOOKUP(Table16[[#This Row],[Column1]],J:K,2,FALSE)</f>
        <v>Lwangu Furniture &amp; Interior Designers</v>
      </c>
      <c r="J1013" t="s">
        <v>16856</v>
      </c>
      <c r="K1013" t="s">
        <v>16857</v>
      </c>
      <c r="L1013">
        <v>0</v>
      </c>
      <c r="N1013" t="s">
        <v>7106</v>
      </c>
    </row>
    <row r="1014" spans="1:14" x14ac:dyDescent="0.35">
      <c r="A1014" t="s">
        <v>16864</v>
      </c>
      <c r="B1014" t="s">
        <v>16865</v>
      </c>
      <c r="C1014" t="s">
        <v>16866</v>
      </c>
      <c r="D1014" t="s">
        <v>10</v>
      </c>
      <c r="E1014" t="s">
        <v>16867</v>
      </c>
      <c r="F1014">
        <v>0</v>
      </c>
      <c r="H1014" t="str">
        <f>VLOOKUP(Table16[[#This Row],[Column1]],J:K,2,FALSE)</f>
        <v>The Star</v>
      </c>
      <c r="J1014" t="s">
        <v>16860</v>
      </c>
      <c r="K1014" t="s">
        <v>16861</v>
      </c>
      <c r="L1014">
        <v>0</v>
      </c>
      <c r="N1014" t="s">
        <v>7106</v>
      </c>
    </row>
    <row r="1015" spans="1:14" x14ac:dyDescent="0.35">
      <c r="A1015" t="s">
        <v>16868</v>
      </c>
      <c r="B1015" t="s">
        <v>16869</v>
      </c>
      <c r="C1015" t="s">
        <v>10</v>
      </c>
      <c r="D1015" t="s">
        <v>10</v>
      </c>
      <c r="E1015" t="s">
        <v>16870</v>
      </c>
      <c r="F1015">
        <v>0</v>
      </c>
      <c r="H1015" t="str">
        <f>VLOOKUP(Table16[[#This Row],[Column1]],J:K,2,FALSE)</f>
        <v>Warsan Construction Company Ltd</v>
      </c>
      <c r="J1015" t="s">
        <v>16864</v>
      </c>
      <c r="K1015" t="s">
        <v>16865</v>
      </c>
      <c r="L1015">
        <v>0</v>
      </c>
      <c r="N1015" t="s">
        <v>7106</v>
      </c>
    </row>
    <row r="1016" spans="1:14" x14ac:dyDescent="0.35">
      <c r="A1016" t="s">
        <v>16871</v>
      </c>
      <c r="B1016" t="s">
        <v>16872</v>
      </c>
      <c r="C1016" t="s">
        <v>16873</v>
      </c>
      <c r="D1016" t="s">
        <v>10</v>
      </c>
      <c r="E1016" t="s">
        <v>16874</v>
      </c>
      <c r="F1016">
        <v>0</v>
      </c>
      <c r="H1016" t="str">
        <f>VLOOKUP(Table16[[#This Row],[Column1]],J:K,2,FALSE)</f>
        <v>Modogashe Construction and Transportation Co. Ltd</v>
      </c>
      <c r="J1016" t="s">
        <v>16868</v>
      </c>
      <c r="K1016" t="s">
        <v>16869</v>
      </c>
      <c r="L1016">
        <v>0</v>
      </c>
      <c r="N1016" t="s">
        <v>7106</v>
      </c>
    </row>
    <row r="1017" spans="1:14" x14ac:dyDescent="0.35">
      <c r="A1017" t="s">
        <v>16875</v>
      </c>
      <c r="B1017" t="s">
        <v>16876</v>
      </c>
      <c r="C1017" t="s">
        <v>16877</v>
      </c>
      <c r="D1017" t="s">
        <v>16878</v>
      </c>
      <c r="E1017" t="s">
        <v>16879</v>
      </c>
      <c r="F1017">
        <v>0</v>
      </c>
      <c r="H1017" t="str">
        <f>VLOOKUP(Table16[[#This Row],[Column1]],J:K,2,FALSE)</f>
        <v>Statpack Industries Limited</v>
      </c>
      <c r="J1017" t="s">
        <v>16871</v>
      </c>
      <c r="K1017" t="s">
        <v>16872</v>
      </c>
      <c r="L1017">
        <v>0</v>
      </c>
      <c r="N1017" t="s">
        <v>7106</v>
      </c>
    </row>
    <row r="1018" spans="1:14" x14ac:dyDescent="0.35">
      <c r="A1018" t="s">
        <v>16880</v>
      </c>
      <c r="B1018" t="s">
        <v>16881</v>
      </c>
      <c r="C1018" t="s">
        <v>16882</v>
      </c>
      <c r="D1018" t="s">
        <v>10</v>
      </c>
      <c r="E1018" t="s">
        <v>16883</v>
      </c>
      <c r="F1018">
        <v>0</v>
      </c>
      <c r="H1018" t="str">
        <f>VLOOKUP(Table16[[#This Row],[Column1]],J:K,2,FALSE)</f>
        <v>Ashut Engineers Ltd</v>
      </c>
      <c r="J1018" t="s">
        <v>16875</v>
      </c>
      <c r="K1018" t="s">
        <v>16876</v>
      </c>
      <c r="L1018">
        <v>0</v>
      </c>
      <c r="N1018" t="s">
        <v>7106</v>
      </c>
    </row>
    <row r="1019" spans="1:14" x14ac:dyDescent="0.35">
      <c r="A1019" t="s">
        <v>16884</v>
      </c>
      <c r="B1019" t="s">
        <v>16885</v>
      </c>
      <c r="C1019" t="s">
        <v>16886</v>
      </c>
      <c r="D1019" t="s">
        <v>10</v>
      </c>
      <c r="E1019" t="s">
        <v>16887</v>
      </c>
      <c r="F1019">
        <v>0</v>
      </c>
      <c r="H1019" t="str">
        <f>VLOOKUP(Table16[[#This Row],[Column1]],J:K,2,FALSE)</f>
        <v>Kenya Treatment Access Mvmt</v>
      </c>
      <c r="J1019" t="s">
        <v>16880</v>
      </c>
      <c r="K1019" t="s">
        <v>16881</v>
      </c>
      <c r="L1019">
        <v>0</v>
      </c>
      <c r="N1019" t="s">
        <v>7106</v>
      </c>
    </row>
    <row r="1020" spans="1:14" x14ac:dyDescent="0.35">
      <c r="A1020" t="s">
        <v>16888</v>
      </c>
      <c r="B1020" t="s">
        <v>16889</v>
      </c>
      <c r="C1020" t="s">
        <v>16890</v>
      </c>
      <c r="D1020" t="s">
        <v>10</v>
      </c>
      <c r="E1020" t="s">
        <v>16891</v>
      </c>
      <c r="F1020">
        <v>0</v>
      </c>
      <c r="H1020" t="str">
        <f>VLOOKUP(Table16[[#This Row],[Column1]],J:K,2,FALSE)</f>
        <v>Cellcare Electronics Ltd</v>
      </c>
      <c r="J1020" t="s">
        <v>16884</v>
      </c>
      <c r="K1020" t="s">
        <v>16885</v>
      </c>
      <c r="L1020">
        <v>0</v>
      </c>
      <c r="N1020" t="s">
        <v>7106</v>
      </c>
    </row>
    <row r="1021" spans="1:14" x14ac:dyDescent="0.35">
      <c r="A1021" t="s">
        <v>16892</v>
      </c>
      <c r="B1021" t="s">
        <v>16893</v>
      </c>
      <c r="C1021" t="s">
        <v>31139</v>
      </c>
      <c r="D1021" t="s">
        <v>10</v>
      </c>
      <c r="E1021" t="s">
        <v>16894</v>
      </c>
      <c r="F1021">
        <v>0</v>
      </c>
      <c r="H1021" t="str">
        <f>VLOOKUP(Table16[[#This Row],[Column1]],J:K,2,FALSE)</f>
        <v>MFI leasing Limited</v>
      </c>
      <c r="J1021" t="s">
        <v>16888</v>
      </c>
      <c r="K1021" t="s">
        <v>16889</v>
      </c>
      <c r="L1021">
        <v>0</v>
      </c>
      <c r="N1021" t="s">
        <v>7106</v>
      </c>
    </row>
    <row r="1022" spans="1:14" x14ac:dyDescent="0.35">
      <c r="A1022" t="s">
        <v>16895</v>
      </c>
      <c r="B1022" t="s">
        <v>16896</v>
      </c>
      <c r="C1022" t="s">
        <v>16897</v>
      </c>
      <c r="D1022" t="s">
        <v>10</v>
      </c>
      <c r="E1022" t="s">
        <v>16898</v>
      </c>
      <c r="F1022">
        <v>0</v>
      </c>
      <c r="H1022" t="str">
        <f>VLOOKUP(Table16[[#This Row],[Column1]],J:K,2,FALSE)</f>
        <v>The Great Rift Valley Lodge</v>
      </c>
      <c r="J1022" t="s">
        <v>16892</v>
      </c>
      <c r="K1022" t="s">
        <v>16893</v>
      </c>
      <c r="L1022">
        <v>0</v>
      </c>
      <c r="N1022" t="s">
        <v>13497</v>
      </c>
    </row>
    <row r="1023" spans="1:14" x14ac:dyDescent="0.35">
      <c r="A1023" t="s">
        <v>16899</v>
      </c>
      <c r="B1023" t="s">
        <v>16900</v>
      </c>
      <c r="C1023" t="s">
        <v>16901</v>
      </c>
      <c r="D1023" t="s">
        <v>10</v>
      </c>
      <c r="E1023" t="s">
        <v>16902</v>
      </c>
      <c r="F1023">
        <v>0</v>
      </c>
      <c r="H1023" t="str">
        <f>VLOOKUP(Table16[[#This Row],[Column1]],J:K,2,FALSE)</f>
        <v>Manchester Outfitters Ltd</v>
      </c>
      <c r="J1023" t="s">
        <v>16895</v>
      </c>
      <c r="K1023" t="s">
        <v>16896</v>
      </c>
      <c r="L1023">
        <v>0</v>
      </c>
      <c r="N1023" t="s">
        <v>7106</v>
      </c>
    </row>
    <row r="1024" spans="1:14" x14ac:dyDescent="0.35">
      <c r="A1024" t="s">
        <v>16903</v>
      </c>
      <c r="B1024" t="s">
        <v>16904</v>
      </c>
      <c r="C1024" t="s">
        <v>16905</v>
      </c>
      <c r="D1024" t="s">
        <v>10</v>
      </c>
      <c r="E1024" t="s">
        <v>16906</v>
      </c>
      <c r="F1024">
        <v>0</v>
      </c>
      <c r="H1024" t="str">
        <f>VLOOKUP(Table16[[#This Row],[Column1]],J:K,2,FALSE)</f>
        <v>G4s Fire Services</v>
      </c>
      <c r="J1024" t="s">
        <v>16899</v>
      </c>
      <c r="K1024" t="s">
        <v>16900</v>
      </c>
      <c r="L1024">
        <v>0</v>
      </c>
      <c r="N1024" t="s">
        <v>7106</v>
      </c>
    </row>
    <row r="1025" spans="1:14" x14ac:dyDescent="0.35">
      <c r="A1025" t="s">
        <v>16907</v>
      </c>
      <c r="B1025" t="s">
        <v>16908</v>
      </c>
      <c r="C1025" t="s">
        <v>16909</v>
      </c>
      <c r="D1025" t="s">
        <v>10</v>
      </c>
      <c r="E1025" t="s">
        <v>16910</v>
      </c>
      <c r="F1025">
        <v>0</v>
      </c>
      <c r="H1025" t="str">
        <f>VLOOKUP(Table16[[#This Row],[Column1]],J:K,2,FALSE)</f>
        <v>Grundfos Lifelink (Kenya Ltd)</v>
      </c>
      <c r="J1025" t="s">
        <v>16903</v>
      </c>
      <c r="K1025" t="s">
        <v>16904</v>
      </c>
      <c r="L1025">
        <v>0</v>
      </c>
      <c r="N1025" t="s">
        <v>7106</v>
      </c>
    </row>
    <row r="1026" spans="1:14" x14ac:dyDescent="0.35">
      <c r="A1026" t="s">
        <v>16911</v>
      </c>
      <c r="B1026" t="s">
        <v>16912</v>
      </c>
      <c r="C1026" t="s">
        <v>16913</v>
      </c>
      <c r="D1026" t="s">
        <v>10</v>
      </c>
      <c r="E1026" t="s">
        <v>16914</v>
      </c>
      <c r="F1026">
        <v>0</v>
      </c>
      <c r="H1026" t="str">
        <f>VLOOKUP(Table16[[#This Row],[Column1]],J:K,2,FALSE)</f>
        <v>Sanyana Builders &amp; Const Grp</v>
      </c>
      <c r="J1026" t="s">
        <v>16907</v>
      </c>
      <c r="K1026" t="s">
        <v>16908</v>
      </c>
      <c r="L1026">
        <v>0</v>
      </c>
      <c r="N1026" t="s">
        <v>7106</v>
      </c>
    </row>
    <row r="1027" spans="1:14" x14ac:dyDescent="0.35">
      <c r="A1027" t="s">
        <v>16915</v>
      </c>
      <c r="B1027" t="s">
        <v>16916</v>
      </c>
      <c r="C1027" t="s">
        <v>16917</v>
      </c>
      <c r="D1027" t="s">
        <v>10</v>
      </c>
      <c r="E1027" t="s">
        <v>16918</v>
      </c>
      <c r="F1027">
        <v>0</v>
      </c>
      <c r="H1027" t="str">
        <f>VLOOKUP(Table16[[#This Row],[Column1]],J:K,2,FALSE)</f>
        <v>Kisyanga Ezekiel Mutua</v>
      </c>
      <c r="J1027" t="s">
        <v>16911</v>
      </c>
      <c r="K1027" t="s">
        <v>16912</v>
      </c>
      <c r="L1027">
        <v>0</v>
      </c>
      <c r="N1027" t="s">
        <v>7106</v>
      </c>
    </row>
    <row r="1028" spans="1:14" x14ac:dyDescent="0.35">
      <c r="A1028" t="s">
        <v>16919</v>
      </c>
      <c r="B1028" t="s">
        <v>16920</v>
      </c>
      <c r="C1028" t="s">
        <v>16921</v>
      </c>
      <c r="D1028" t="s">
        <v>10</v>
      </c>
      <c r="E1028" t="s">
        <v>16922</v>
      </c>
      <c r="F1028">
        <v>0</v>
      </c>
      <c r="H1028" t="str">
        <f>VLOOKUP(Table16[[#This Row],[Column1]],J:K,2,FALSE)</f>
        <v>Jenipher Otieno</v>
      </c>
      <c r="J1028" t="s">
        <v>16915</v>
      </c>
      <c r="K1028" t="s">
        <v>16916</v>
      </c>
      <c r="L1028">
        <v>0</v>
      </c>
      <c r="N1028" t="s">
        <v>7106</v>
      </c>
    </row>
    <row r="1029" spans="1:14" x14ac:dyDescent="0.35">
      <c r="A1029" t="s">
        <v>16923</v>
      </c>
      <c r="B1029" t="s">
        <v>16924</v>
      </c>
      <c r="C1029" t="s">
        <v>10</v>
      </c>
      <c r="D1029" t="s">
        <v>10</v>
      </c>
      <c r="E1029" t="s">
        <v>16924</v>
      </c>
      <c r="F1029">
        <v>0</v>
      </c>
      <c r="H1029" t="str">
        <f>VLOOKUP(Table16[[#This Row],[Column1]],J:K,2,FALSE)</f>
        <v>IFTU CYBER &amp; STATIONARY</v>
      </c>
      <c r="J1029" t="s">
        <v>16919</v>
      </c>
      <c r="K1029" t="s">
        <v>16920</v>
      </c>
      <c r="L1029">
        <v>0</v>
      </c>
      <c r="N1029" t="s">
        <v>7106</v>
      </c>
    </row>
    <row r="1030" spans="1:14" x14ac:dyDescent="0.35">
      <c r="A1030" t="s">
        <v>16925</v>
      </c>
      <c r="B1030" t="s">
        <v>16926</v>
      </c>
      <c r="C1030" t="s">
        <v>16927</v>
      </c>
      <c r="D1030" t="s">
        <v>10</v>
      </c>
      <c r="E1030" t="s">
        <v>16928</v>
      </c>
      <c r="F1030">
        <v>0</v>
      </c>
      <c r="H1030" t="str">
        <f>VLOOKUP(Table16[[#This Row],[Column1]],J:K,2,FALSE)</f>
        <v>Liboi Enterprises Company</v>
      </c>
      <c r="J1030" t="s">
        <v>16923</v>
      </c>
      <c r="K1030" t="s">
        <v>16924</v>
      </c>
      <c r="L1030">
        <v>0</v>
      </c>
      <c r="N1030" t="s">
        <v>7106</v>
      </c>
    </row>
    <row r="1031" spans="1:14" x14ac:dyDescent="0.35">
      <c r="A1031" t="s">
        <v>16929</v>
      </c>
      <c r="B1031" t="s">
        <v>16930</v>
      </c>
      <c r="C1031" t="s">
        <v>16931</v>
      </c>
      <c r="D1031" t="s">
        <v>10</v>
      </c>
      <c r="E1031" t="s">
        <v>16932</v>
      </c>
      <c r="F1031">
        <v>0</v>
      </c>
      <c r="H1031" t="str">
        <f>VLOOKUP(Table16[[#This Row],[Column1]],J:K,2,FALSE)</f>
        <v>Hanamal Construction Limited</v>
      </c>
      <c r="J1031" t="s">
        <v>16925</v>
      </c>
      <c r="K1031" t="s">
        <v>16926</v>
      </c>
      <c r="L1031">
        <v>0</v>
      </c>
      <c r="N1031" t="s">
        <v>7106</v>
      </c>
    </row>
    <row r="1032" spans="1:14" x14ac:dyDescent="0.35">
      <c r="A1032" t="s">
        <v>16933</v>
      </c>
      <c r="B1032" t="s">
        <v>16934</v>
      </c>
      <c r="C1032" t="s">
        <v>16935</v>
      </c>
      <c r="D1032" t="s">
        <v>10</v>
      </c>
      <c r="E1032" t="s">
        <v>16936</v>
      </c>
      <c r="F1032">
        <v>0</v>
      </c>
      <c r="H1032" t="str">
        <f>VLOOKUP(Table16[[#This Row],[Column1]],J:K,2,FALSE)</f>
        <v>Tintibale Communications</v>
      </c>
      <c r="J1032" t="s">
        <v>16929</v>
      </c>
      <c r="K1032" t="s">
        <v>16930</v>
      </c>
      <c r="L1032">
        <v>0</v>
      </c>
      <c r="N1032" t="s">
        <v>7106</v>
      </c>
    </row>
    <row r="1033" spans="1:14" x14ac:dyDescent="0.35">
      <c r="A1033" t="s">
        <v>16937</v>
      </c>
      <c r="B1033" t="s">
        <v>16938</v>
      </c>
      <c r="C1033" t="s">
        <v>31140</v>
      </c>
      <c r="D1033" t="s">
        <v>10</v>
      </c>
      <c r="E1033" t="s">
        <v>16939</v>
      </c>
      <c r="F1033">
        <v>32000</v>
      </c>
      <c r="H1033" t="str">
        <f>VLOOKUP(Table16[[#This Row],[Column1]],J:K,2,FALSE)</f>
        <v xml:space="preserve">Lukilu Investments                                </v>
      </c>
      <c r="J1033" t="s">
        <v>16933</v>
      </c>
      <c r="K1033" t="s">
        <v>16934</v>
      </c>
      <c r="L1033">
        <v>0</v>
      </c>
      <c r="N1033" t="s">
        <v>7106</v>
      </c>
    </row>
    <row r="1034" spans="1:14" x14ac:dyDescent="0.35">
      <c r="A1034" t="s">
        <v>16940</v>
      </c>
      <c r="B1034" t="s">
        <v>16941</v>
      </c>
      <c r="C1034" t="s">
        <v>16942</v>
      </c>
      <c r="D1034" t="s">
        <v>10</v>
      </c>
      <c r="E1034" t="s">
        <v>16943</v>
      </c>
      <c r="F1034">
        <v>72074.64</v>
      </c>
      <c r="H1034" t="str">
        <f>VLOOKUP(Table16[[#This Row],[Column1]],J:K,2,FALSE)</f>
        <v>The Great Lakes Hotel Ltd</v>
      </c>
      <c r="J1034" t="s">
        <v>16937</v>
      </c>
      <c r="K1034" t="s">
        <v>16938</v>
      </c>
      <c r="L1034" s="4">
        <v>24000</v>
      </c>
      <c r="M1034" s="4"/>
      <c r="N1034" t="s">
        <v>7106</v>
      </c>
    </row>
    <row r="1035" spans="1:14" x14ac:dyDescent="0.35">
      <c r="A1035" t="s">
        <v>16944</v>
      </c>
      <c r="B1035" t="s">
        <v>16945</v>
      </c>
      <c r="C1035" t="s">
        <v>31141</v>
      </c>
      <c r="D1035" t="s">
        <v>10</v>
      </c>
      <c r="E1035" t="s">
        <v>16946</v>
      </c>
      <c r="F1035">
        <v>0</v>
      </c>
      <c r="H1035" t="str">
        <f>VLOOKUP(Table16[[#This Row],[Column1]],J:K,2,FALSE)</f>
        <v xml:space="preserve">Kanono Development Youth Group      </v>
      </c>
      <c r="J1035" t="s">
        <v>16940</v>
      </c>
      <c r="K1035" t="s">
        <v>16941</v>
      </c>
      <c r="L1035" s="4">
        <v>72074.64</v>
      </c>
      <c r="M1035" s="4"/>
      <c r="N1035" t="s">
        <v>7106</v>
      </c>
    </row>
    <row r="1036" spans="1:14" x14ac:dyDescent="0.35">
      <c r="A1036" t="s">
        <v>16947</v>
      </c>
      <c r="B1036" t="s">
        <v>16948</v>
      </c>
      <c r="C1036" t="s">
        <v>16949</v>
      </c>
      <c r="D1036" t="s">
        <v>10</v>
      </c>
      <c r="E1036" t="s">
        <v>16950</v>
      </c>
      <c r="F1036">
        <v>0</v>
      </c>
      <c r="H1036" t="str">
        <f>VLOOKUP(Table16[[#This Row],[Column1]],J:K,2,FALSE)</f>
        <v>Lagdera Joint Contracators</v>
      </c>
      <c r="J1036" t="s">
        <v>16944</v>
      </c>
      <c r="K1036" t="s">
        <v>16945</v>
      </c>
      <c r="L1036">
        <v>0</v>
      </c>
      <c r="N1036" t="s">
        <v>7106</v>
      </c>
    </row>
    <row r="1037" spans="1:14" x14ac:dyDescent="0.35">
      <c r="A1037" t="s">
        <v>16951</v>
      </c>
      <c r="B1037" t="s">
        <v>16952</v>
      </c>
      <c r="C1037" t="s">
        <v>31142</v>
      </c>
      <c r="D1037" t="s">
        <v>10</v>
      </c>
      <c r="E1037" t="s">
        <v>16953</v>
      </c>
      <c r="F1037">
        <v>0</v>
      </c>
      <c r="H1037" t="str">
        <f>VLOOKUP(Table16[[#This Row],[Column1]],J:K,2,FALSE)</f>
        <v>Stopover Guest House</v>
      </c>
      <c r="J1037" t="s">
        <v>16947</v>
      </c>
      <c r="K1037" t="s">
        <v>16948</v>
      </c>
      <c r="L1037">
        <v>0</v>
      </c>
      <c r="N1037" t="s">
        <v>7106</v>
      </c>
    </row>
    <row r="1038" spans="1:14" x14ac:dyDescent="0.35">
      <c r="A1038" t="s">
        <v>16954</v>
      </c>
      <c r="B1038" t="s">
        <v>16955</v>
      </c>
      <c r="C1038" t="s">
        <v>31143</v>
      </c>
      <c r="D1038" t="s">
        <v>10</v>
      </c>
      <c r="E1038" t="s">
        <v>16956</v>
      </c>
      <c r="F1038">
        <v>0</v>
      </c>
      <c r="H1038" t="str">
        <f>VLOOKUP(Table16[[#This Row],[Column1]],J:K,2,FALSE)</f>
        <v>Wedgewood Supplies (K) Limited</v>
      </c>
      <c r="J1038" t="s">
        <v>16951</v>
      </c>
      <c r="K1038" t="s">
        <v>16952</v>
      </c>
      <c r="L1038">
        <v>0</v>
      </c>
      <c r="N1038" t="s">
        <v>7106</v>
      </c>
    </row>
    <row r="1039" spans="1:14" x14ac:dyDescent="0.35">
      <c r="A1039" t="s">
        <v>16957</v>
      </c>
      <c r="B1039" t="s">
        <v>16958</v>
      </c>
      <c r="C1039" t="s">
        <v>16959</v>
      </c>
      <c r="D1039" t="s">
        <v>10</v>
      </c>
      <c r="E1039" t="s">
        <v>16960</v>
      </c>
      <c r="F1039">
        <v>0</v>
      </c>
      <c r="H1039" t="str">
        <f>VLOOKUP(Table16[[#This Row],[Column1]],J:K,2,FALSE)</f>
        <v>Radio Jambo</v>
      </c>
      <c r="J1039" t="s">
        <v>16954</v>
      </c>
      <c r="K1039" t="s">
        <v>16955</v>
      </c>
      <c r="L1039">
        <v>0</v>
      </c>
      <c r="N1039" t="s">
        <v>7106</v>
      </c>
    </row>
    <row r="1040" spans="1:14" x14ac:dyDescent="0.35">
      <c r="A1040" t="s">
        <v>16961</v>
      </c>
      <c r="B1040" t="s">
        <v>16962</v>
      </c>
      <c r="C1040" t="s">
        <v>31144</v>
      </c>
      <c r="D1040" t="s">
        <v>10</v>
      </c>
      <c r="E1040" t="s">
        <v>16963</v>
      </c>
      <c r="F1040">
        <v>0</v>
      </c>
      <c r="H1040" t="str">
        <f>VLOOKUP(Table16[[#This Row],[Column1]],J:K,2,FALSE)</f>
        <v>Rojati Contractors Limited</v>
      </c>
      <c r="J1040" t="s">
        <v>16957</v>
      </c>
      <c r="K1040" t="s">
        <v>16958</v>
      </c>
      <c r="L1040">
        <v>0</v>
      </c>
      <c r="N1040" t="s">
        <v>7106</v>
      </c>
    </row>
    <row r="1041" spans="1:14" x14ac:dyDescent="0.35">
      <c r="A1041" t="s">
        <v>16964</v>
      </c>
      <c r="B1041" t="s">
        <v>16965</v>
      </c>
      <c r="C1041" t="s">
        <v>16966</v>
      </c>
      <c r="D1041" t="s">
        <v>10</v>
      </c>
      <c r="E1041" t="s">
        <v>16965</v>
      </c>
      <c r="F1041">
        <v>0</v>
      </c>
      <c r="H1041" t="str">
        <f>VLOOKUP(Table16[[#This Row],[Column1]],J:K,2,FALSE)</f>
        <v>M&amp;J HOLDING LIMITED</v>
      </c>
      <c r="J1041" t="s">
        <v>16961</v>
      </c>
      <c r="K1041" t="s">
        <v>16962</v>
      </c>
      <c r="L1041">
        <v>0</v>
      </c>
      <c r="N1041" t="s">
        <v>7106</v>
      </c>
    </row>
    <row r="1042" spans="1:14" x14ac:dyDescent="0.35">
      <c r="A1042" t="s">
        <v>16967</v>
      </c>
      <c r="B1042" t="s">
        <v>16968</v>
      </c>
      <c r="C1042" t="s">
        <v>16969</v>
      </c>
      <c r="D1042" t="s">
        <v>10</v>
      </c>
      <c r="E1042" t="s">
        <v>16970</v>
      </c>
      <c r="F1042">
        <v>0</v>
      </c>
      <c r="H1042" t="str">
        <f>VLOOKUP(Table16[[#This Row],[Column1]],J:K,2,FALSE)</f>
        <v>Exact Marketing Services Ltd</v>
      </c>
      <c r="J1042" t="s">
        <v>16964</v>
      </c>
      <c r="K1042" t="s">
        <v>16965</v>
      </c>
      <c r="L1042">
        <v>0</v>
      </c>
      <c r="N1042" t="s">
        <v>7106</v>
      </c>
    </row>
    <row r="1043" spans="1:14" x14ac:dyDescent="0.35">
      <c r="A1043" t="s">
        <v>16971</v>
      </c>
      <c r="B1043" t="s">
        <v>16972</v>
      </c>
      <c r="C1043" t="s">
        <v>31145</v>
      </c>
      <c r="D1043" t="s">
        <v>10</v>
      </c>
      <c r="E1043" t="s">
        <v>16973</v>
      </c>
      <c r="F1043">
        <v>0</v>
      </c>
      <c r="H1043" t="str">
        <f>VLOOKUP(Table16[[#This Row],[Column1]],J:K,2,FALSE)</f>
        <v>Wannet ICT Solutions</v>
      </c>
      <c r="J1043" t="s">
        <v>16967</v>
      </c>
      <c r="K1043" t="s">
        <v>16968</v>
      </c>
      <c r="L1043">
        <v>0</v>
      </c>
      <c r="N1043" t="s">
        <v>7106</v>
      </c>
    </row>
    <row r="1044" spans="1:14" x14ac:dyDescent="0.35">
      <c r="A1044" t="s">
        <v>16974</v>
      </c>
      <c r="B1044" t="s">
        <v>16975</v>
      </c>
      <c r="C1044" t="s">
        <v>16976</v>
      </c>
      <c r="D1044" t="s">
        <v>10</v>
      </c>
      <c r="E1044" t="s">
        <v>16977</v>
      </c>
      <c r="F1044">
        <v>0</v>
      </c>
      <c r="H1044" t="str">
        <f>VLOOKUP(Table16[[#This Row],[Column1]],J:K,2,FALSE)</f>
        <v>Lampstand Consulatants</v>
      </c>
      <c r="J1044" t="s">
        <v>16971</v>
      </c>
      <c r="K1044" t="s">
        <v>16972</v>
      </c>
      <c r="L1044">
        <v>0</v>
      </c>
      <c r="N1044" t="s">
        <v>7106</v>
      </c>
    </row>
    <row r="1045" spans="1:14" x14ac:dyDescent="0.35">
      <c r="A1045" t="s">
        <v>16978</v>
      </c>
      <c r="B1045" t="s">
        <v>16979</v>
      </c>
      <c r="C1045" t="s">
        <v>16980</v>
      </c>
      <c r="D1045" t="s">
        <v>10</v>
      </c>
      <c r="E1045" t="s">
        <v>16981</v>
      </c>
      <c r="F1045">
        <v>0</v>
      </c>
      <c r="H1045" t="str">
        <f>VLOOKUP(Table16[[#This Row],[Column1]],J:K,2,FALSE)</f>
        <v>Tech Source Computers</v>
      </c>
      <c r="J1045" t="s">
        <v>16974</v>
      </c>
      <c r="K1045" t="s">
        <v>16975</v>
      </c>
      <c r="L1045">
        <v>0</v>
      </c>
      <c r="N1045" t="s">
        <v>7106</v>
      </c>
    </row>
    <row r="1046" spans="1:14" x14ac:dyDescent="0.35">
      <c r="A1046" t="s">
        <v>16982</v>
      </c>
      <c r="B1046" t="s">
        <v>16983</v>
      </c>
      <c r="C1046" t="s">
        <v>16984</v>
      </c>
      <c r="D1046" t="s">
        <v>10</v>
      </c>
      <c r="E1046" t="s">
        <v>16985</v>
      </c>
      <c r="F1046">
        <v>0</v>
      </c>
      <c r="H1046" t="str">
        <f>VLOOKUP(Table16[[#This Row],[Column1]],J:K,2,FALSE)</f>
        <v>Kango'o Windpumps</v>
      </c>
      <c r="J1046" t="s">
        <v>16978</v>
      </c>
      <c r="K1046" t="s">
        <v>16979</v>
      </c>
      <c r="L1046">
        <v>0</v>
      </c>
      <c r="N1046" t="s">
        <v>7106</v>
      </c>
    </row>
    <row r="1047" spans="1:14" x14ac:dyDescent="0.35">
      <c r="A1047" t="s">
        <v>16986</v>
      </c>
      <c r="B1047" t="s">
        <v>16987</v>
      </c>
      <c r="C1047" t="s">
        <v>16988</v>
      </c>
      <c r="D1047" t="s">
        <v>10</v>
      </c>
      <c r="E1047" t="s">
        <v>16989</v>
      </c>
      <c r="F1047">
        <v>200875.17</v>
      </c>
      <c r="H1047" t="str">
        <f>VLOOKUP(Table16[[#This Row],[Column1]],J:K,2,FALSE)</f>
        <v>Naivas Ltd</v>
      </c>
      <c r="J1047" t="s">
        <v>16982</v>
      </c>
      <c r="K1047" t="s">
        <v>16983</v>
      </c>
      <c r="L1047">
        <v>0</v>
      </c>
      <c r="N1047" t="s">
        <v>7106</v>
      </c>
    </row>
    <row r="1048" spans="1:14" x14ac:dyDescent="0.35">
      <c r="A1048" t="s">
        <v>16990</v>
      </c>
      <c r="B1048" t="s">
        <v>16991</v>
      </c>
      <c r="C1048" t="s">
        <v>16992</v>
      </c>
      <c r="D1048" t="s">
        <v>10</v>
      </c>
      <c r="E1048" t="s">
        <v>16993</v>
      </c>
      <c r="F1048">
        <v>0</v>
      </c>
      <c r="H1048" t="str">
        <f>VLOOKUP(Table16[[#This Row],[Column1]],J:K,2,FALSE)</f>
        <v>Westfield Motors Limited</v>
      </c>
      <c r="J1048" t="s">
        <v>16986</v>
      </c>
      <c r="K1048" t="s">
        <v>16987</v>
      </c>
      <c r="L1048" s="4">
        <v>157527.17000000001</v>
      </c>
      <c r="M1048" s="4"/>
      <c r="N1048" t="s">
        <v>7106</v>
      </c>
    </row>
    <row r="1049" spans="1:14" x14ac:dyDescent="0.35">
      <c r="A1049" t="s">
        <v>16994</v>
      </c>
      <c r="B1049" t="s">
        <v>16995</v>
      </c>
      <c r="C1049" t="s">
        <v>31146</v>
      </c>
      <c r="D1049" t="s">
        <v>10</v>
      </c>
      <c r="E1049" t="s">
        <v>16996</v>
      </c>
      <c r="F1049">
        <v>0</v>
      </c>
      <c r="H1049" t="str">
        <f>VLOOKUP(Table16[[#This Row],[Column1]],J:K,2,FALSE)</f>
        <v>Transchem Pharmaceuticals Ltd.</v>
      </c>
      <c r="J1049" t="s">
        <v>16990</v>
      </c>
      <c r="K1049" t="s">
        <v>16991</v>
      </c>
      <c r="L1049">
        <v>0</v>
      </c>
      <c r="N1049" t="s">
        <v>7106</v>
      </c>
    </row>
    <row r="1050" spans="1:14" x14ac:dyDescent="0.35">
      <c r="A1050" t="s">
        <v>16997</v>
      </c>
      <c r="B1050" t="s">
        <v>16998</v>
      </c>
      <c r="C1050" t="s">
        <v>31147</v>
      </c>
      <c r="D1050" t="s">
        <v>10</v>
      </c>
      <c r="E1050" t="s">
        <v>16999</v>
      </c>
      <c r="F1050">
        <v>0</v>
      </c>
      <c r="H1050" t="str">
        <f>VLOOKUP(Table16[[#This Row],[Column1]],J:K,2,FALSE)</f>
        <v>C.M Steel &amp; General Bldg Contractor</v>
      </c>
      <c r="J1050" t="s">
        <v>16994</v>
      </c>
      <c r="K1050" t="s">
        <v>16995</v>
      </c>
      <c r="L1050">
        <v>0</v>
      </c>
      <c r="N1050" t="s">
        <v>7106</v>
      </c>
    </row>
    <row r="1051" spans="1:14" x14ac:dyDescent="0.35">
      <c r="A1051" t="s">
        <v>17000</v>
      </c>
      <c r="B1051" t="s">
        <v>17001</v>
      </c>
      <c r="C1051" t="s">
        <v>17002</v>
      </c>
      <c r="D1051" t="s">
        <v>10</v>
      </c>
      <c r="E1051" t="s">
        <v>17003</v>
      </c>
      <c r="F1051">
        <v>0</v>
      </c>
      <c r="H1051" t="str">
        <f>VLOOKUP(Table16[[#This Row],[Column1]],J:K,2,FALSE)</f>
        <v>Essentio Business Solutions Ltd</v>
      </c>
      <c r="J1051" t="s">
        <v>16997</v>
      </c>
      <c r="K1051" t="s">
        <v>16998</v>
      </c>
      <c r="L1051">
        <v>0</v>
      </c>
      <c r="N1051" t="s">
        <v>7106</v>
      </c>
    </row>
    <row r="1052" spans="1:14" x14ac:dyDescent="0.35">
      <c r="A1052" t="s">
        <v>17004</v>
      </c>
      <c r="B1052" t="s">
        <v>17005</v>
      </c>
      <c r="C1052" t="s">
        <v>17006</v>
      </c>
      <c r="D1052" t="s">
        <v>10</v>
      </c>
      <c r="E1052" t="s">
        <v>17007</v>
      </c>
      <c r="F1052">
        <v>0</v>
      </c>
      <c r="H1052" t="str">
        <f>VLOOKUP(Table16[[#This Row],[Column1]],J:K,2,FALSE)</f>
        <v>Dolphin Stationers Ltd</v>
      </c>
      <c r="J1052" t="s">
        <v>17000</v>
      </c>
      <c r="K1052" t="s">
        <v>17001</v>
      </c>
      <c r="L1052">
        <v>0</v>
      </c>
      <c r="N1052" t="s">
        <v>7106</v>
      </c>
    </row>
    <row r="1053" spans="1:14" x14ac:dyDescent="0.35">
      <c r="A1053" t="s">
        <v>17008</v>
      </c>
      <c r="B1053" t="s">
        <v>17009</v>
      </c>
      <c r="C1053" t="s">
        <v>17010</v>
      </c>
      <c r="D1053" t="s">
        <v>10</v>
      </c>
      <c r="E1053" t="s">
        <v>17011</v>
      </c>
      <c r="F1053">
        <v>0</v>
      </c>
      <c r="H1053" t="str">
        <f>VLOOKUP(Table16[[#This Row],[Column1]],J:K,2,FALSE)</f>
        <v>Allied Plumbers Limited</v>
      </c>
      <c r="J1053" t="s">
        <v>17004</v>
      </c>
      <c r="K1053" t="s">
        <v>17005</v>
      </c>
      <c r="L1053">
        <v>0</v>
      </c>
      <c r="N1053" t="s">
        <v>7106</v>
      </c>
    </row>
    <row r="1054" spans="1:14" x14ac:dyDescent="0.35">
      <c r="A1054" t="s">
        <v>17012</v>
      </c>
      <c r="B1054" t="s">
        <v>17013</v>
      </c>
      <c r="C1054" t="s">
        <v>17014</v>
      </c>
      <c r="D1054" t="s">
        <v>17015</v>
      </c>
      <c r="E1054" t="s">
        <v>17016</v>
      </c>
      <c r="F1054">
        <v>0</v>
      </c>
      <c r="H1054" t="str">
        <f>VLOOKUP(Table16[[#This Row],[Column1]],J:K,2,FALSE)</f>
        <v>David Engineering Ltd</v>
      </c>
      <c r="J1054" t="s">
        <v>17008</v>
      </c>
      <c r="K1054" t="s">
        <v>17009</v>
      </c>
      <c r="L1054">
        <v>0</v>
      </c>
      <c r="N1054" t="s">
        <v>7106</v>
      </c>
    </row>
    <row r="1055" spans="1:14" x14ac:dyDescent="0.35">
      <c r="A1055" t="s">
        <v>17017</v>
      </c>
      <c r="B1055" t="s">
        <v>17018</v>
      </c>
      <c r="C1055" t="s">
        <v>17019</v>
      </c>
      <c r="D1055" t="s">
        <v>10</v>
      </c>
      <c r="E1055" t="s">
        <v>17020</v>
      </c>
      <c r="F1055">
        <v>0</v>
      </c>
      <c r="H1055" t="str">
        <f>VLOOKUP(Table16[[#This Row],[Column1]],J:K,2,FALSE)</f>
        <v>W. Giertsen Hall System As</v>
      </c>
      <c r="J1055" t="s">
        <v>17012</v>
      </c>
      <c r="K1055" t="s">
        <v>17013</v>
      </c>
      <c r="L1055">
        <v>0</v>
      </c>
      <c r="N1055" t="s">
        <v>7106</v>
      </c>
    </row>
    <row r="1056" spans="1:14" x14ac:dyDescent="0.35">
      <c r="A1056" t="s">
        <v>17021</v>
      </c>
      <c r="B1056" t="s">
        <v>17022</v>
      </c>
      <c r="C1056" t="s">
        <v>31148</v>
      </c>
      <c r="D1056" t="s">
        <v>10</v>
      </c>
      <c r="E1056" t="s">
        <v>17023</v>
      </c>
      <c r="F1056">
        <v>0</v>
      </c>
      <c r="H1056" t="str">
        <f>VLOOKUP(Table16[[#This Row],[Column1]],J:K,2,FALSE)</f>
        <v>Mbooni hills engineering &amp; construction co.Ltd.</v>
      </c>
      <c r="J1056" t="s">
        <v>17017</v>
      </c>
      <c r="K1056" t="s">
        <v>17018</v>
      </c>
      <c r="L1056">
        <v>0</v>
      </c>
      <c r="N1056" t="s">
        <v>7106</v>
      </c>
    </row>
    <row r="1057" spans="1:14" x14ac:dyDescent="0.35">
      <c r="A1057" t="s">
        <v>17024</v>
      </c>
      <c r="B1057" t="s">
        <v>17025</v>
      </c>
      <c r="C1057" t="s">
        <v>17026</v>
      </c>
      <c r="D1057" t="s">
        <v>10</v>
      </c>
      <c r="E1057" t="s">
        <v>17027</v>
      </c>
      <c r="F1057">
        <v>0</v>
      </c>
      <c r="H1057" t="str">
        <f>VLOOKUP(Table16[[#This Row],[Column1]],J:K,2,FALSE)</f>
        <v>Community health education support &amp; dev. center</v>
      </c>
      <c r="J1057" t="s">
        <v>17021</v>
      </c>
      <c r="K1057" t="s">
        <v>17022</v>
      </c>
      <c r="L1057">
        <v>0</v>
      </c>
      <c r="N1057" t="s">
        <v>7106</v>
      </c>
    </row>
    <row r="1058" spans="1:14" x14ac:dyDescent="0.35">
      <c r="A1058" t="s">
        <v>17028</v>
      </c>
      <c r="B1058" t="s">
        <v>17029</v>
      </c>
      <c r="C1058" t="s">
        <v>17030</v>
      </c>
      <c r="D1058" t="s">
        <v>10</v>
      </c>
      <c r="E1058" t="s">
        <v>17031</v>
      </c>
      <c r="F1058">
        <v>0</v>
      </c>
      <c r="H1058" t="str">
        <f>VLOOKUP(Table16[[#This Row],[Column1]],J:K,2,FALSE)</f>
        <v>Laborex Kenya Ltd</v>
      </c>
      <c r="J1058" t="s">
        <v>17024</v>
      </c>
      <c r="K1058" t="s">
        <v>17025</v>
      </c>
      <c r="L1058">
        <v>0</v>
      </c>
      <c r="N1058" t="s">
        <v>7106</v>
      </c>
    </row>
    <row r="1059" spans="1:14" x14ac:dyDescent="0.35">
      <c r="A1059" t="s">
        <v>17032</v>
      </c>
      <c r="B1059" t="s">
        <v>17033</v>
      </c>
      <c r="C1059" t="s">
        <v>17034</v>
      </c>
      <c r="D1059" t="s">
        <v>10</v>
      </c>
      <c r="E1059" t="s">
        <v>17035</v>
      </c>
      <c r="F1059">
        <v>0</v>
      </c>
      <c r="H1059" t="str">
        <f>VLOOKUP(Table16[[#This Row],[Column1]],J:K,2,FALSE)</f>
        <v>Afriroc Limited</v>
      </c>
      <c r="J1059" t="s">
        <v>17028</v>
      </c>
      <c r="K1059" t="s">
        <v>17029</v>
      </c>
      <c r="L1059">
        <v>0</v>
      </c>
      <c r="N1059" t="s">
        <v>7106</v>
      </c>
    </row>
    <row r="1060" spans="1:14" x14ac:dyDescent="0.35">
      <c r="A1060" t="s">
        <v>17036</v>
      </c>
      <c r="B1060" t="s">
        <v>17037</v>
      </c>
      <c r="C1060" t="s">
        <v>17038</v>
      </c>
      <c r="D1060" t="s">
        <v>10</v>
      </c>
      <c r="E1060" t="s">
        <v>17039</v>
      </c>
      <c r="F1060">
        <v>0</v>
      </c>
      <c r="H1060" t="str">
        <f>VLOOKUP(Table16[[#This Row],[Column1]],J:K,2,FALSE)</f>
        <v>Barichem Pharmaceuticals Ltd</v>
      </c>
      <c r="J1060" t="s">
        <v>17032</v>
      </c>
      <c r="K1060" t="s">
        <v>17033</v>
      </c>
      <c r="L1060">
        <v>0</v>
      </c>
      <c r="N1060" t="s">
        <v>7106</v>
      </c>
    </row>
    <row r="1061" spans="1:14" x14ac:dyDescent="0.35">
      <c r="A1061" t="s">
        <v>17040</v>
      </c>
      <c r="B1061" t="s">
        <v>17041</v>
      </c>
      <c r="C1061" t="s">
        <v>17042</v>
      </c>
      <c r="D1061" t="s">
        <v>10</v>
      </c>
      <c r="E1061" t="s">
        <v>17043</v>
      </c>
      <c r="F1061">
        <v>0</v>
      </c>
      <c r="H1061" t="str">
        <f>VLOOKUP(Table16[[#This Row],[Column1]],J:K,2,FALSE)</f>
        <v>Usitawi consultants Africa</v>
      </c>
      <c r="J1061" t="s">
        <v>17036</v>
      </c>
      <c r="K1061" t="s">
        <v>17037</v>
      </c>
      <c r="L1061">
        <v>0</v>
      </c>
      <c r="N1061" t="s">
        <v>7106</v>
      </c>
    </row>
    <row r="1062" spans="1:14" x14ac:dyDescent="0.35">
      <c r="A1062" t="s">
        <v>17044</v>
      </c>
      <c r="B1062" t="s">
        <v>17045</v>
      </c>
      <c r="C1062" t="s">
        <v>10</v>
      </c>
      <c r="D1062" t="s">
        <v>10</v>
      </c>
      <c r="E1062" t="s">
        <v>17046</v>
      </c>
      <c r="F1062">
        <v>0</v>
      </c>
      <c r="H1062" t="str">
        <f>VLOOKUP(Table16[[#This Row],[Column1]],J:K,2,FALSE)</f>
        <v>Peer House Africa</v>
      </c>
      <c r="J1062" t="s">
        <v>17040</v>
      </c>
      <c r="K1062" t="s">
        <v>17041</v>
      </c>
      <c r="L1062">
        <v>0</v>
      </c>
      <c r="N1062" t="s">
        <v>7106</v>
      </c>
    </row>
    <row r="1063" spans="1:14" x14ac:dyDescent="0.35">
      <c r="A1063" t="s">
        <v>17047</v>
      </c>
      <c r="B1063" t="s">
        <v>17048</v>
      </c>
      <c r="C1063" t="s">
        <v>17049</v>
      </c>
      <c r="D1063" t="s">
        <v>10</v>
      </c>
      <c r="E1063" t="s">
        <v>17050</v>
      </c>
      <c r="F1063">
        <v>0</v>
      </c>
      <c r="H1063" t="str">
        <f>VLOOKUP(Table16[[#This Row],[Column1]],J:K,2,FALSE)</f>
        <v>Next Technologies Ltd.</v>
      </c>
      <c r="J1063" t="s">
        <v>17044</v>
      </c>
      <c r="K1063" t="s">
        <v>17045</v>
      </c>
      <c r="L1063">
        <v>0</v>
      </c>
      <c r="N1063" t="s">
        <v>7106</v>
      </c>
    </row>
    <row r="1064" spans="1:14" x14ac:dyDescent="0.35">
      <c r="A1064" t="s">
        <v>17051</v>
      </c>
      <c r="B1064" t="s">
        <v>17052</v>
      </c>
      <c r="C1064" t="s">
        <v>17053</v>
      </c>
      <c r="D1064" t="s">
        <v>10</v>
      </c>
      <c r="E1064" t="s">
        <v>17054</v>
      </c>
      <c r="F1064">
        <v>0</v>
      </c>
      <c r="H1064" t="str">
        <f>VLOOKUP(Table16[[#This Row],[Column1]],J:K,2,FALSE)</f>
        <v>Ad-Gift Limited</v>
      </c>
      <c r="J1064" t="s">
        <v>17047</v>
      </c>
      <c r="K1064" t="s">
        <v>17048</v>
      </c>
      <c r="L1064">
        <v>0</v>
      </c>
      <c r="N1064" t="s">
        <v>7106</v>
      </c>
    </row>
    <row r="1065" spans="1:14" x14ac:dyDescent="0.35">
      <c r="A1065" t="s">
        <v>17055</v>
      </c>
      <c r="B1065" t="s">
        <v>17056</v>
      </c>
      <c r="C1065" t="s">
        <v>17057</v>
      </c>
      <c r="D1065" t="s">
        <v>10</v>
      </c>
      <c r="E1065" t="s">
        <v>17058</v>
      </c>
      <c r="F1065">
        <v>0</v>
      </c>
      <c r="H1065" t="str">
        <f>VLOOKUP(Table16[[#This Row],[Column1]],J:K,2,FALSE)</f>
        <v>Colourprint Limited</v>
      </c>
      <c r="J1065" t="s">
        <v>17051</v>
      </c>
      <c r="K1065" t="s">
        <v>17052</v>
      </c>
      <c r="L1065">
        <v>0</v>
      </c>
      <c r="N1065" t="s">
        <v>7106</v>
      </c>
    </row>
    <row r="1066" spans="1:14" x14ac:dyDescent="0.35">
      <c r="A1066" t="s">
        <v>17059</v>
      </c>
      <c r="B1066" t="s">
        <v>17060</v>
      </c>
      <c r="C1066" t="s">
        <v>17061</v>
      </c>
      <c r="D1066" t="s">
        <v>10</v>
      </c>
      <c r="E1066" t="s">
        <v>17062</v>
      </c>
      <c r="F1066">
        <v>0</v>
      </c>
      <c r="H1066" t="str">
        <f>VLOOKUP(Table16[[#This Row],[Column1]],J:K,2,FALSE)</f>
        <v>ProCraft Concepts</v>
      </c>
      <c r="J1066" t="s">
        <v>17055</v>
      </c>
      <c r="K1066" t="s">
        <v>17056</v>
      </c>
      <c r="L1066">
        <v>0</v>
      </c>
      <c r="N1066" t="s">
        <v>7106</v>
      </c>
    </row>
    <row r="1067" spans="1:14" x14ac:dyDescent="0.35">
      <c r="A1067" t="s">
        <v>17063</v>
      </c>
      <c r="B1067" t="s">
        <v>17064</v>
      </c>
      <c r="C1067" t="s">
        <v>17065</v>
      </c>
      <c r="D1067" t="s">
        <v>10</v>
      </c>
      <c r="E1067" t="s">
        <v>17066</v>
      </c>
      <c r="F1067">
        <v>0</v>
      </c>
      <c r="H1067" t="str">
        <f>VLOOKUP(Table16[[#This Row],[Column1]],J:K,2,FALSE)</f>
        <v>Coastweek Limited</v>
      </c>
      <c r="J1067" t="s">
        <v>17059</v>
      </c>
      <c r="K1067" t="s">
        <v>17060</v>
      </c>
      <c r="L1067">
        <v>0</v>
      </c>
      <c r="N1067" t="s">
        <v>7106</v>
      </c>
    </row>
    <row r="1068" spans="1:14" x14ac:dyDescent="0.35">
      <c r="A1068" t="s">
        <v>17067</v>
      </c>
      <c r="B1068" t="s">
        <v>17068</v>
      </c>
      <c r="C1068" t="s">
        <v>17069</v>
      </c>
      <c r="D1068" t="s">
        <v>10</v>
      </c>
      <c r="E1068" t="s">
        <v>17070</v>
      </c>
      <c r="F1068">
        <v>-0.02</v>
      </c>
      <c r="H1068" t="str">
        <f>VLOOKUP(Table16[[#This Row],[Column1]],J:K,2,FALSE)</f>
        <v>Silverstone  Tyres (K) Ltd</v>
      </c>
      <c r="J1068" t="s">
        <v>17063</v>
      </c>
      <c r="K1068" t="s">
        <v>17064</v>
      </c>
      <c r="L1068">
        <v>0</v>
      </c>
      <c r="N1068" t="s">
        <v>7106</v>
      </c>
    </row>
    <row r="1069" spans="1:14" x14ac:dyDescent="0.35">
      <c r="A1069" t="s">
        <v>17071</v>
      </c>
      <c r="B1069" t="s">
        <v>17072</v>
      </c>
      <c r="C1069" t="s">
        <v>17073</v>
      </c>
      <c r="D1069" t="s">
        <v>10</v>
      </c>
      <c r="E1069" t="s">
        <v>17074</v>
      </c>
      <c r="F1069">
        <v>0</v>
      </c>
      <c r="H1069" t="str">
        <f>VLOOKUP(Table16[[#This Row],[Column1]],J:K,2,FALSE)</f>
        <v>Wanji's Food Industries Ltd</v>
      </c>
      <c r="J1069" t="s">
        <v>17067</v>
      </c>
      <c r="K1069" t="s">
        <v>17068</v>
      </c>
      <c r="L1069">
        <v>-0.02</v>
      </c>
      <c r="N1069" t="s">
        <v>7106</v>
      </c>
    </row>
    <row r="1070" spans="1:14" x14ac:dyDescent="0.35">
      <c r="A1070" t="s">
        <v>17075</v>
      </c>
      <c r="B1070" t="s">
        <v>17076</v>
      </c>
      <c r="C1070" t="s">
        <v>17077</v>
      </c>
      <c r="D1070" t="s">
        <v>10</v>
      </c>
      <c r="E1070" t="s">
        <v>17078</v>
      </c>
      <c r="F1070">
        <v>0</v>
      </c>
      <c r="H1070" t="str">
        <f>VLOOKUP(Table16[[#This Row],[Column1]],J:K,2,FALSE)</f>
        <v>Pulse Healthcare Limited</v>
      </c>
      <c r="J1070" t="s">
        <v>17071</v>
      </c>
      <c r="K1070" t="s">
        <v>17072</v>
      </c>
      <c r="L1070">
        <v>0</v>
      </c>
      <c r="N1070" t="s">
        <v>7106</v>
      </c>
    </row>
    <row r="1071" spans="1:14" x14ac:dyDescent="0.35">
      <c r="A1071" t="s">
        <v>17079</v>
      </c>
      <c r="B1071" t="s">
        <v>17080</v>
      </c>
      <c r="C1071" t="s">
        <v>31149</v>
      </c>
      <c r="D1071" t="s">
        <v>17081</v>
      </c>
      <c r="E1071" t="s">
        <v>17082</v>
      </c>
      <c r="F1071">
        <v>0</v>
      </c>
      <c r="H1071" t="str">
        <f>VLOOKUP(Table16[[#This Row],[Column1]],J:K,2,FALSE)</f>
        <v>Studio Sixty Two Limited</v>
      </c>
      <c r="J1071" t="s">
        <v>17075</v>
      </c>
      <c r="K1071" t="s">
        <v>17076</v>
      </c>
      <c r="L1071">
        <v>0</v>
      </c>
      <c r="N1071" t="s">
        <v>7106</v>
      </c>
    </row>
    <row r="1072" spans="1:14" x14ac:dyDescent="0.35">
      <c r="A1072" t="s">
        <v>17083</v>
      </c>
      <c r="B1072" t="s">
        <v>17084</v>
      </c>
      <c r="C1072" t="s">
        <v>17085</v>
      </c>
      <c r="D1072" t="s">
        <v>10</v>
      </c>
      <c r="E1072" t="s">
        <v>17086</v>
      </c>
      <c r="F1072">
        <v>0</v>
      </c>
      <c r="H1072" t="str">
        <f>VLOOKUP(Table16[[#This Row],[Column1]],J:K,2,FALSE)</f>
        <v>Modern Lithographic Ltd</v>
      </c>
      <c r="J1072" t="s">
        <v>17079</v>
      </c>
      <c r="K1072" t="s">
        <v>17080</v>
      </c>
      <c r="L1072">
        <v>0</v>
      </c>
      <c r="N1072" t="s">
        <v>7106</v>
      </c>
    </row>
    <row r="1073" spans="1:14" x14ac:dyDescent="0.35">
      <c r="A1073" t="s">
        <v>17087</v>
      </c>
      <c r="B1073" t="s">
        <v>17088</v>
      </c>
      <c r="C1073" t="s">
        <v>31150</v>
      </c>
      <c r="D1073" t="s">
        <v>10</v>
      </c>
      <c r="E1073" t="s">
        <v>17089</v>
      </c>
      <c r="F1073">
        <v>0</v>
      </c>
      <c r="H1073" t="str">
        <f>VLOOKUP(Table16[[#This Row],[Column1]],J:K,2,FALSE)</f>
        <v>General Aluminium Fabricators Ltd</v>
      </c>
      <c r="J1073" t="s">
        <v>17083</v>
      </c>
      <c r="K1073" t="s">
        <v>17084</v>
      </c>
      <c r="L1073">
        <v>0</v>
      </c>
      <c r="N1073" t="s">
        <v>7106</v>
      </c>
    </row>
    <row r="1074" spans="1:14" x14ac:dyDescent="0.35">
      <c r="A1074" t="s">
        <v>17090</v>
      </c>
      <c r="B1074" t="s">
        <v>17091</v>
      </c>
      <c r="C1074" t="s">
        <v>17092</v>
      </c>
      <c r="D1074" t="s">
        <v>10</v>
      </c>
      <c r="E1074" t="s">
        <v>17093</v>
      </c>
      <c r="F1074">
        <v>0</v>
      </c>
      <c r="H1074" t="str">
        <f>VLOOKUP(Table16[[#This Row],[Column1]],J:K,2,FALSE)</f>
        <v>Ebrahims Electronis Ltd</v>
      </c>
      <c r="J1074" t="s">
        <v>17087</v>
      </c>
      <c r="K1074" t="s">
        <v>17088</v>
      </c>
      <c r="L1074">
        <v>0</v>
      </c>
      <c r="N1074" t="s">
        <v>7106</v>
      </c>
    </row>
    <row r="1075" spans="1:14" x14ac:dyDescent="0.35">
      <c r="A1075" t="s">
        <v>17094</v>
      </c>
      <c r="B1075" t="s">
        <v>17095</v>
      </c>
      <c r="C1075" t="s">
        <v>17096</v>
      </c>
      <c r="D1075" t="s">
        <v>10</v>
      </c>
      <c r="E1075" t="s">
        <v>17097</v>
      </c>
      <c r="F1075">
        <v>0</v>
      </c>
      <c r="H1075" t="str">
        <f>VLOOKUP(Table16[[#This Row],[Column1]],J:K,2,FALSE)</f>
        <v>Pearl Medicare &amp; Equipment Ent</v>
      </c>
      <c r="J1075" t="s">
        <v>17090</v>
      </c>
      <c r="K1075" t="s">
        <v>17091</v>
      </c>
      <c r="L1075">
        <v>0</v>
      </c>
      <c r="N1075" t="s">
        <v>7106</v>
      </c>
    </row>
    <row r="1076" spans="1:14" x14ac:dyDescent="0.35">
      <c r="A1076" t="s">
        <v>17098</v>
      </c>
      <c r="B1076" t="s">
        <v>17099</v>
      </c>
      <c r="C1076" t="s">
        <v>17100</v>
      </c>
      <c r="D1076" t="s">
        <v>10</v>
      </c>
      <c r="E1076" t="s">
        <v>17101</v>
      </c>
      <c r="F1076">
        <v>0</v>
      </c>
      <c r="H1076" t="str">
        <f>VLOOKUP(Table16[[#This Row],[Column1]],J:K,2,FALSE)</f>
        <v>Ideal Ceramics Ltd</v>
      </c>
      <c r="J1076" t="s">
        <v>17094</v>
      </c>
      <c r="K1076" t="s">
        <v>17095</v>
      </c>
      <c r="L1076">
        <v>0</v>
      </c>
      <c r="N1076" t="s">
        <v>7106</v>
      </c>
    </row>
    <row r="1077" spans="1:14" x14ac:dyDescent="0.35">
      <c r="A1077" t="s">
        <v>17102</v>
      </c>
      <c r="B1077" t="s">
        <v>17103</v>
      </c>
      <c r="C1077" t="s">
        <v>17104</v>
      </c>
      <c r="D1077" t="s">
        <v>10</v>
      </c>
      <c r="E1077" t="s">
        <v>17105</v>
      </c>
      <c r="F1077">
        <v>0</v>
      </c>
      <c r="H1077" t="str">
        <f>VLOOKUP(Table16[[#This Row],[Column1]],J:K,2,FALSE)</f>
        <v>African Beekeepers Ltd</v>
      </c>
      <c r="J1077" t="s">
        <v>17098</v>
      </c>
      <c r="K1077" t="s">
        <v>17099</v>
      </c>
      <c r="L1077">
        <v>0</v>
      </c>
      <c r="N1077" t="s">
        <v>7106</v>
      </c>
    </row>
    <row r="1078" spans="1:14" x14ac:dyDescent="0.35">
      <c r="A1078" t="s">
        <v>17106</v>
      </c>
      <c r="B1078" t="s">
        <v>17107</v>
      </c>
      <c r="C1078" t="s">
        <v>17108</v>
      </c>
      <c r="D1078" t="s">
        <v>10</v>
      </c>
      <c r="E1078" t="s">
        <v>17109</v>
      </c>
      <c r="F1078">
        <v>0</v>
      </c>
      <c r="H1078" t="str">
        <f>VLOOKUP(Table16[[#This Row],[Column1]],J:K,2,FALSE)</f>
        <v>Northern water and Sewerage</v>
      </c>
      <c r="J1078" t="s">
        <v>17102</v>
      </c>
      <c r="K1078" t="s">
        <v>17103</v>
      </c>
      <c r="L1078">
        <v>0</v>
      </c>
      <c r="N1078" t="s">
        <v>7106</v>
      </c>
    </row>
    <row r="1079" spans="1:14" x14ac:dyDescent="0.35">
      <c r="A1079" t="s">
        <v>17110</v>
      </c>
      <c r="B1079" t="s">
        <v>17111</v>
      </c>
      <c r="C1079" t="s">
        <v>17112</v>
      </c>
      <c r="D1079" t="s">
        <v>10</v>
      </c>
      <c r="E1079" t="s">
        <v>17113</v>
      </c>
      <c r="F1079">
        <v>0</v>
      </c>
      <c r="H1079" t="str">
        <f>VLOOKUP(Table16[[#This Row],[Column1]],J:K,2,FALSE)</f>
        <v>Bontana Hotel - Nakuru</v>
      </c>
      <c r="J1079" t="s">
        <v>17106</v>
      </c>
      <c r="K1079" t="s">
        <v>17107</v>
      </c>
      <c r="L1079">
        <v>0</v>
      </c>
      <c r="N1079" t="s">
        <v>7106</v>
      </c>
    </row>
    <row r="1080" spans="1:14" x14ac:dyDescent="0.35">
      <c r="A1080" t="s">
        <v>17114</v>
      </c>
      <c r="B1080" t="s">
        <v>17115</v>
      </c>
      <c r="C1080" t="s">
        <v>17116</v>
      </c>
      <c r="D1080" t="s">
        <v>10</v>
      </c>
      <c r="E1080" t="s">
        <v>17117</v>
      </c>
      <c r="F1080">
        <v>0</v>
      </c>
      <c r="H1080" t="str">
        <f>VLOOKUP(Table16[[#This Row],[Column1]],J:K,2,FALSE)</f>
        <v>Green City Incinerators</v>
      </c>
      <c r="J1080" t="s">
        <v>17110</v>
      </c>
      <c r="K1080" t="s">
        <v>17111</v>
      </c>
      <c r="L1080">
        <v>0</v>
      </c>
      <c r="N1080" t="s">
        <v>7106</v>
      </c>
    </row>
    <row r="1081" spans="1:14" x14ac:dyDescent="0.35">
      <c r="A1081" t="s">
        <v>17118</v>
      </c>
      <c r="B1081" t="s">
        <v>17119</v>
      </c>
      <c r="C1081" t="s">
        <v>31151</v>
      </c>
      <c r="D1081" t="s">
        <v>10</v>
      </c>
      <c r="E1081" t="s">
        <v>17120</v>
      </c>
      <c r="F1081">
        <v>0</v>
      </c>
      <c r="H1081" t="str">
        <f>VLOOKUP(Table16[[#This Row],[Column1]],J:K,2,FALSE)</f>
        <v>Hanshi Construction Ltd</v>
      </c>
      <c r="J1081" t="s">
        <v>17114</v>
      </c>
      <c r="K1081" t="s">
        <v>17115</v>
      </c>
      <c r="L1081">
        <v>0</v>
      </c>
      <c r="N1081" t="s">
        <v>7106</v>
      </c>
    </row>
    <row r="1082" spans="1:14" x14ac:dyDescent="0.35">
      <c r="A1082" t="s">
        <v>17121</v>
      </c>
      <c r="B1082" t="s">
        <v>17122</v>
      </c>
      <c r="C1082" t="s">
        <v>17123</v>
      </c>
      <c r="D1082" t="s">
        <v>10</v>
      </c>
      <c r="E1082" t="s">
        <v>17124</v>
      </c>
      <c r="F1082">
        <v>0</v>
      </c>
      <c r="H1082" t="str">
        <f>VLOOKUP(Table16[[#This Row],[Column1]],J:K,2,FALSE)</f>
        <v>Foton East Africa Ltd</v>
      </c>
      <c r="J1082" t="s">
        <v>17118</v>
      </c>
      <c r="K1082" t="s">
        <v>17119</v>
      </c>
      <c r="L1082">
        <v>0</v>
      </c>
      <c r="N1082" t="s">
        <v>7106</v>
      </c>
    </row>
    <row r="1083" spans="1:14" x14ac:dyDescent="0.35">
      <c r="A1083" t="s">
        <v>17125</v>
      </c>
      <c r="B1083" t="s">
        <v>17126</v>
      </c>
      <c r="C1083" t="s">
        <v>17127</v>
      </c>
      <c r="D1083" t="s">
        <v>10</v>
      </c>
      <c r="E1083" t="s">
        <v>17128</v>
      </c>
      <c r="F1083">
        <v>0</v>
      </c>
      <c r="H1083" t="str">
        <f>VLOOKUP(Table16[[#This Row],[Column1]],J:K,2,FALSE)</f>
        <v>Autosys Limited</v>
      </c>
      <c r="J1083" t="s">
        <v>17121</v>
      </c>
      <c r="K1083" t="s">
        <v>17122</v>
      </c>
      <c r="L1083">
        <v>0</v>
      </c>
      <c r="N1083" t="s">
        <v>7106</v>
      </c>
    </row>
    <row r="1084" spans="1:14" x14ac:dyDescent="0.35">
      <c r="A1084" t="s">
        <v>17129</v>
      </c>
      <c r="B1084" t="s">
        <v>17130</v>
      </c>
      <c r="C1084" t="s">
        <v>17131</v>
      </c>
      <c r="D1084" t="s">
        <v>10</v>
      </c>
      <c r="E1084" t="s">
        <v>17132</v>
      </c>
      <c r="F1084">
        <v>0</v>
      </c>
      <c r="H1084" t="str">
        <f>VLOOKUP(Table16[[#This Row],[Column1]],J:K,2,FALSE)</f>
        <v>DL Furniture &amp; Accessories Ltd</v>
      </c>
      <c r="J1084" t="s">
        <v>17125</v>
      </c>
      <c r="K1084" t="s">
        <v>17126</v>
      </c>
      <c r="L1084">
        <v>0</v>
      </c>
      <c r="N1084" t="s">
        <v>7106</v>
      </c>
    </row>
    <row r="1085" spans="1:14" x14ac:dyDescent="0.35">
      <c r="A1085" t="s">
        <v>17133</v>
      </c>
      <c r="B1085" t="s">
        <v>17134</v>
      </c>
      <c r="C1085" t="s">
        <v>17135</v>
      </c>
      <c r="D1085" t="s">
        <v>10</v>
      </c>
      <c r="E1085" t="s">
        <v>17136</v>
      </c>
      <c r="F1085">
        <v>0</v>
      </c>
      <c r="H1085" t="str">
        <f>VLOOKUP(Table16[[#This Row],[Column1]],J:K,2,FALSE)</f>
        <v>Hagar Construction Co. Ltd</v>
      </c>
      <c r="J1085" t="s">
        <v>17129</v>
      </c>
      <c r="K1085" t="s">
        <v>17130</v>
      </c>
      <c r="L1085">
        <v>0</v>
      </c>
      <c r="N1085" t="s">
        <v>7106</v>
      </c>
    </row>
    <row r="1086" spans="1:14" x14ac:dyDescent="0.35">
      <c r="A1086" t="s">
        <v>17137</v>
      </c>
      <c r="B1086" t="s">
        <v>17138</v>
      </c>
      <c r="C1086" t="s">
        <v>17139</v>
      </c>
      <c r="D1086" t="s">
        <v>10</v>
      </c>
      <c r="E1086" t="s">
        <v>17140</v>
      </c>
      <c r="F1086">
        <v>0</v>
      </c>
      <c r="H1086" t="str">
        <f>VLOOKUP(Table16[[#This Row],[Column1]],J:K,2,FALSE)</f>
        <v>Danjos International Agencies Ltd</v>
      </c>
      <c r="J1086" t="s">
        <v>17133</v>
      </c>
      <c r="K1086" t="s">
        <v>17134</v>
      </c>
      <c r="L1086">
        <v>0</v>
      </c>
      <c r="N1086" t="s">
        <v>7106</v>
      </c>
    </row>
    <row r="1087" spans="1:14" x14ac:dyDescent="0.35">
      <c r="A1087" t="s">
        <v>17141</v>
      </c>
      <c r="B1087" t="s">
        <v>17142</v>
      </c>
      <c r="C1087" t="s">
        <v>17143</v>
      </c>
      <c r="D1087" t="s">
        <v>10</v>
      </c>
      <c r="E1087" t="s">
        <v>17144</v>
      </c>
      <c r="F1087">
        <v>0</v>
      </c>
      <c r="H1087" t="str">
        <f>VLOOKUP(Table16[[#This Row],[Column1]],J:K,2,FALSE)</f>
        <v>S. G. &amp;  technical Serrvices Ltd</v>
      </c>
      <c r="J1087" t="s">
        <v>17137</v>
      </c>
      <c r="K1087" t="s">
        <v>17138</v>
      </c>
      <c r="L1087">
        <v>0</v>
      </c>
      <c r="N1087" t="s">
        <v>7106</v>
      </c>
    </row>
    <row r="1088" spans="1:14" x14ac:dyDescent="0.35">
      <c r="A1088" t="s">
        <v>17145</v>
      </c>
      <c r="B1088" t="s">
        <v>17146</v>
      </c>
      <c r="C1088" t="s">
        <v>17147</v>
      </c>
      <c r="D1088" t="s">
        <v>10</v>
      </c>
      <c r="E1088" t="s">
        <v>17148</v>
      </c>
      <c r="F1088">
        <v>0</v>
      </c>
      <c r="H1088" t="str">
        <f>VLOOKUP(Table16[[#This Row],[Column1]],J:K,2,FALSE)</f>
        <v>Mangia Enterprises Ltd</v>
      </c>
      <c r="J1088" t="s">
        <v>17141</v>
      </c>
      <c r="K1088" t="s">
        <v>17142</v>
      </c>
      <c r="L1088">
        <v>0</v>
      </c>
      <c r="N1088" t="s">
        <v>7106</v>
      </c>
    </row>
    <row r="1089" spans="1:14" x14ac:dyDescent="0.35">
      <c r="A1089" t="s">
        <v>17149</v>
      </c>
      <c r="B1089" t="s">
        <v>17150</v>
      </c>
      <c r="C1089" t="s">
        <v>17151</v>
      </c>
      <c r="D1089" t="s">
        <v>10</v>
      </c>
      <c r="E1089" t="s">
        <v>17152</v>
      </c>
      <c r="F1089">
        <v>0</v>
      </c>
      <c r="H1089" t="str">
        <f>VLOOKUP(Table16[[#This Row],[Column1]],J:K,2,FALSE)</f>
        <v>A. S Osman</v>
      </c>
      <c r="J1089" t="s">
        <v>17145</v>
      </c>
      <c r="K1089" t="s">
        <v>17146</v>
      </c>
      <c r="L1089">
        <v>0</v>
      </c>
      <c r="N1089" t="s">
        <v>7106</v>
      </c>
    </row>
    <row r="1090" spans="1:14" x14ac:dyDescent="0.35">
      <c r="A1090" t="s">
        <v>17153</v>
      </c>
      <c r="B1090" t="s">
        <v>17154</v>
      </c>
      <c r="C1090" t="s">
        <v>17155</v>
      </c>
      <c r="D1090" t="s">
        <v>10</v>
      </c>
      <c r="E1090" t="s">
        <v>17156</v>
      </c>
      <c r="F1090">
        <v>0</v>
      </c>
      <c r="H1090" t="str">
        <f>VLOOKUP(Table16[[#This Row],[Column1]],J:K,2,FALSE)</f>
        <v>Alfa Motors Limited</v>
      </c>
      <c r="J1090" t="s">
        <v>17149</v>
      </c>
      <c r="K1090" t="s">
        <v>17150</v>
      </c>
      <c r="L1090">
        <v>0</v>
      </c>
      <c r="N1090" t="s">
        <v>7106</v>
      </c>
    </row>
    <row r="1091" spans="1:14" x14ac:dyDescent="0.35">
      <c r="A1091" t="s">
        <v>17157</v>
      </c>
      <c r="B1091" t="s">
        <v>17158</v>
      </c>
      <c r="C1091" t="s">
        <v>17159</v>
      </c>
      <c r="D1091" t="s">
        <v>10</v>
      </c>
      <c r="E1091" t="s">
        <v>17160</v>
      </c>
      <c r="F1091">
        <v>0</v>
      </c>
      <c r="H1091" t="str">
        <f>VLOOKUP(Table16[[#This Row],[Column1]],J:K,2,FALSE)</f>
        <v>The KK Group of Companies</v>
      </c>
      <c r="J1091" t="s">
        <v>17153</v>
      </c>
      <c r="K1091" t="s">
        <v>17154</v>
      </c>
      <c r="L1091">
        <v>0</v>
      </c>
      <c r="N1091" t="s">
        <v>7106</v>
      </c>
    </row>
    <row r="1092" spans="1:14" x14ac:dyDescent="0.35">
      <c r="A1092" t="s">
        <v>17161</v>
      </c>
      <c r="B1092" t="s">
        <v>17162</v>
      </c>
      <c r="C1092" t="s">
        <v>31152</v>
      </c>
      <c r="D1092" t="s">
        <v>10</v>
      </c>
      <c r="E1092" t="s">
        <v>17163</v>
      </c>
      <c r="F1092">
        <v>0</v>
      </c>
      <c r="H1092" t="str">
        <f>VLOOKUP(Table16[[#This Row],[Column1]],J:K,2,FALSE)</f>
        <v>Matecha Enterprises Ltd</v>
      </c>
      <c r="J1092" t="s">
        <v>17157</v>
      </c>
      <c r="K1092" t="s">
        <v>17158</v>
      </c>
      <c r="L1092">
        <v>0</v>
      </c>
      <c r="N1092" t="s">
        <v>13497</v>
      </c>
    </row>
    <row r="1093" spans="1:14" x14ac:dyDescent="0.35">
      <c r="A1093" t="s">
        <v>17164</v>
      </c>
      <c r="B1093" t="s">
        <v>17165</v>
      </c>
      <c r="C1093" t="s">
        <v>17166</v>
      </c>
      <c r="D1093" t="s">
        <v>10</v>
      </c>
      <c r="E1093" t="s">
        <v>17167</v>
      </c>
      <c r="F1093">
        <v>0</v>
      </c>
      <c r="H1093" t="str">
        <f>VLOOKUP(Table16[[#This Row],[Column1]],J:K,2,FALSE)</f>
        <v>CADS Motors Ltd</v>
      </c>
      <c r="J1093" t="s">
        <v>17161</v>
      </c>
      <c r="K1093" t="s">
        <v>17162</v>
      </c>
      <c r="L1093">
        <v>0</v>
      </c>
      <c r="N1093" t="s">
        <v>7106</v>
      </c>
    </row>
    <row r="1094" spans="1:14" x14ac:dyDescent="0.35">
      <c r="A1094" t="s">
        <v>17168</v>
      </c>
      <c r="B1094" t="s">
        <v>17169</v>
      </c>
      <c r="C1094" t="s">
        <v>17170</v>
      </c>
      <c r="D1094" t="s">
        <v>10</v>
      </c>
      <c r="E1094" t="s">
        <v>17171</v>
      </c>
      <c r="F1094">
        <v>0</v>
      </c>
      <c r="H1094" t="str">
        <f>VLOOKUP(Table16[[#This Row],[Column1]],J:K,2,FALSE)</f>
        <v>Idar Group S. Services Ltd</v>
      </c>
      <c r="J1094" t="s">
        <v>17164</v>
      </c>
      <c r="K1094" t="s">
        <v>17165</v>
      </c>
      <c r="L1094">
        <v>0</v>
      </c>
      <c r="N1094" t="s">
        <v>7106</v>
      </c>
    </row>
    <row r="1095" spans="1:14" x14ac:dyDescent="0.35">
      <c r="A1095" t="s">
        <v>17172</v>
      </c>
      <c r="B1095" t="s">
        <v>17173</v>
      </c>
      <c r="C1095" t="s">
        <v>31153</v>
      </c>
      <c r="D1095" t="s">
        <v>10</v>
      </c>
      <c r="E1095" t="s">
        <v>17174</v>
      </c>
      <c r="F1095">
        <v>0</v>
      </c>
      <c r="H1095" t="str">
        <f>VLOOKUP(Table16[[#This Row],[Column1]],J:K,2,FALSE)</f>
        <v>Masalani Filling Station</v>
      </c>
      <c r="J1095" t="s">
        <v>17168</v>
      </c>
      <c r="K1095" t="s">
        <v>17169</v>
      </c>
      <c r="L1095">
        <v>0</v>
      </c>
      <c r="N1095" t="s">
        <v>7106</v>
      </c>
    </row>
    <row r="1096" spans="1:14" x14ac:dyDescent="0.35">
      <c r="A1096" t="s">
        <v>17175</v>
      </c>
      <c r="B1096" t="s">
        <v>16166</v>
      </c>
      <c r="C1096" t="s">
        <v>17176</v>
      </c>
      <c r="D1096" t="s">
        <v>10</v>
      </c>
      <c r="E1096" t="s">
        <v>16166</v>
      </c>
      <c r="F1096">
        <v>0</v>
      </c>
      <c r="H1096" t="str">
        <f>VLOOKUP(Table16[[#This Row],[Column1]],J:K,2,FALSE)</f>
        <v>GULF AUTO PARTS LTD</v>
      </c>
      <c r="J1096" t="s">
        <v>17172</v>
      </c>
      <c r="K1096" t="s">
        <v>17173</v>
      </c>
      <c r="L1096">
        <v>0</v>
      </c>
      <c r="N1096" t="s">
        <v>7106</v>
      </c>
    </row>
    <row r="1097" spans="1:14" x14ac:dyDescent="0.35">
      <c r="A1097" t="s">
        <v>17177</v>
      </c>
      <c r="B1097" t="s">
        <v>17178</v>
      </c>
      <c r="C1097" t="s">
        <v>17179</v>
      </c>
      <c r="D1097" t="s">
        <v>10</v>
      </c>
      <c r="E1097" t="s">
        <v>17180</v>
      </c>
      <c r="F1097">
        <v>0</v>
      </c>
      <c r="H1097" t="str">
        <f>VLOOKUP(Table16[[#This Row],[Column1]],J:K,2,FALSE)</f>
        <v>Treadsetters Tyres Ltd</v>
      </c>
      <c r="J1097" t="s">
        <v>17175</v>
      </c>
      <c r="K1097" t="s">
        <v>16166</v>
      </c>
      <c r="L1097">
        <v>0</v>
      </c>
      <c r="N1097" t="s">
        <v>7106</v>
      </c>
    </row>
    <row r="1098" spans="1:14" x14ac:dyDescent="0.35">
      <c r="A1098" t="s">
        <v>17181</v>
      </c>
      <c r="B1098" t="s">
        <v>17182</v>
      </c>
      <c r="C1098" t="s">
        <v>10</v>
      </c>
      <c r="D1098" t="s">
        <v>10</v>
      </c>
      <c r="E1098" t="s">
        <v>17183</v>
      </c>
      <c r="F1098">
        <v>0</v>
      </c>
      <c r="H1098" t="str">
        <f>VLOOKUP(Table16[[#This Row],[Column1]],J:K,2,FALSE)</f>
        <v>National Oil Corporation</v>
      </c>
      <c r="J1098" t="s">
        <v>17177</v>
      </c>
      <c r="K1098" t="s">
        <v>17178</v>
      </c>
      <c r="L1098">
        <v>0</v>
      </c>
      <c r="N1098" t="s">
        <v>7106</v>
      </c>
    </row>
    <row r="1099" spans="1:14" x14ac:dyDescent="0.35">
      <c r="A1099" t="s">
        <v>17184</v>
      </c>
      <c r="B1099" t="s">
        <v>17185</v>
      </c>
      <c r="C1099" t="s">
        <v>17186</v>
      </c>
      <c r="D1099" t="s">
        <v>10</v>
      </c>
      <c r="E1099" t="s">
        <v>17187</v>
      </c>
      <c r="F1099">
        <v>0</v>
      </c>
      <c r="H1099" t="str">
        <f>VLOOKUP(Table16[[#This Row],[Column1]],J:K,2,FALSE)</f>
        <v>Kulmis Investment Co. Ltd</v>
      </c>
      <c r="J1099" t="s">
        <v>17181</v>
      </c>
      <c r="K1099" t="s">
        <v>17182</v>
      </c>
      <c r="L1099">
        <v>0</v>
      </c>
      <c r="N1099" t="s">
        <v>7106</v>
      </c>
    </row>
    <row r="1100" spans="1:14" x14ac:dyDescent="0.35">
      <c r="A1100" t="s">
        <v>17188</v>
      </c>
      <c r="B1100" t="s">
        <v>17189</v>
      </c>
      <c r="C1100" t="s">
        <v>17190</v>
      </c>
      <c r="D1100" t="s">
        <v>10</v>
      </c>
      <c r="E1100" t="s">
        <v>17191</v>
      </c>
      <c r="F1100">
        <v>0</v>
      </c>
      <c r="H1100" t="str">
        <f>VLOOKUP(Table16[[#This Row],[Column1]],J:K,2,FALSE)</f>
        <v>Amani Counselling Centre &amp; Training Institute</v>
      </c>
      <c r="J1100" t="s">
        <v>17184</v>
      </c>
      <c r="K1100" t="s">
        <v>17185</v>
      </c>
      <c r="L1100">
        <v>0</v>
      </c>
      <c r="N1100" t="s">
        <v>7106</v>
      </c>
    </row>
    <row r="1101" spans="1:14" x14ac:dyDescent="0.35">
      <c r="A1101" t="s">
        <v>17192</v>
      </c>
      <c r="B1101" t="s">
        <v>17193</v>
      </c>
      <c r="C1101" t="s">
        <v>17194</v>
      </c>
      <c r="D1101" t="s">
        <v>10</v>
      </c>
      <c r="E1101" t="s">
        <v>17195</v>
      </c>
      <c r="F1101">
        <v>0</v>
      </c>
      <c r="H1101" t="str">
        <f>VLOOKUP(Table16[[#This Row],[Column1]],J:K,2,FALSE)</f>
        <v>Prinyanka Kenya Limited</v>
      </c>
      <c r="J1101" t="s">
        <v>17188</v>
      </c>
      <c r="K1101" t="s">
        <v>17189</v>
      </c>
      <c r="L1101">
        <v>0</v>
      </c>
      <c r="N1101" t="s">
        <v>7106</v>
      </c>
    </row>
    <row r="1102" spans="1:14" x14ac:dyDescent="0.35">
      <c r="A1102" t="s">
        <v>17196</v>
      </c>
      <c r="B1102" t="s">
        <v>17197</v>
      </c>
      <c r="C1102" t="s">
        <v>17198</v>
      </c>
      <c r="D1102" t="s">
        <v>10</v>
      </c>
      <c r="E1102" t="s">
        <v>17199</v>
      </c>
      <c r="F1102">
        <v>0</v>
      </c>
      <c r="H1102" t="str">
        <f>VLOOKUP(Table16[[#This Row],[Column1]],J:K,2,FALSE)</f>
        <v>Channing Bete Company</v>
      </c>
      <c r="J1102" t="s">
        <v>17192</v>
      </c>
      <c r="K1102" t="s">
        <v>17193</v>
      </c>
      <c r="L1102">
        <v>0</v>
      </c>
      <c r="N1102" t="s">
        <v>7106</v>
      </c>
    </row>
    <row r="1103" spans="1:14" x14ac:dyDescent="0.35">
      <c r="A1103" t="s">
        <v>17200</v>
      </c>
      <c r="B1103" t="s">
        <v>17201</v>
      </c>
      <c r="C1103" t="s">
        <v>31154</v>
      </c>
      <c r="D1103" t="s">
        <v>10</v>
      </c>
      <c r="E1103" t="s">
        <v>17202</v>
      </c>
      <c r="F1103">
        <v>0</v>
      </c>
      <c r="H1103" t="str">
        <f>VLOOKUP(Table16[[#This Row],[Column1]],J:K,2,FALSE)</f>
        <v>Njima Pharmaceuticals Ltd</v>
      </c>
      <c r="J1103" t="s">
        <v>17196</v>
      </c>
      <c r="K1103" t="s">
        <v>17197</v>
      </c>
      <c r="L1103">
        <v>0</v>
      </c>
      <c r="N1103" t="s">
        <v>7106</v>
      </c>
    </row>
    <row r="1104" spans="1:14" x14ac:dyDescent="0.35">
      <c r="A1104" t="s">
        <v>17203</v>
      </c>
      <c r="B1104" t="s">
        <v>17204</v>
      </c>
      <c r="C1104" t="s">
        <v>17205</v>
      </c>
      <c r="D1104" t="s">
        <v>10</v>
      </c>
      <c r="E1104" t="s">
        <v>17206</v>
      </c>
      <c r="F1104">
        <v>0</v>
      </c>
      <c r="H1104" t="str">
        <f>VLOOKUP(Table16[[#This Row],[Column1]],J:K,2,FALSE)</f>
        <v>Raili Enterprises</v>
      </c>
      <c r="J1104" t="s">
        <v>17200</v>
      </c>
      <c r="K1104" t="s">
        <v>17201</v>
      </c>
      <c r="L1104">
        <v>0</v>
      </c>
      <c r="N1104" t="s">
        <v>7106</v>
      </c>
    </row>
    <row r="1105" spans="1:14" x14ac:dyDescent="0.35">
      <c r="A1105" t="s">
        <v>17207</v>
      </c>
      <c r="B1105" t="s">
        <v>17208</v>
      </c>
      <c r="C1105" t="s">
        <v>17209</v>
      </c>
      <c r="D1105" t="s">
        <v>10</v>
      </c>
      <c r="E1105" t="s">
        <v>17210</v>
      </c>
      <c r="F1105">
        <v>0</v>
      </c>
      <c r="H1105" t="str">
        <f>VLOOKUP(Table16[[#This Row],[Column1]],J:K,2,FALSE)</f>
        <v>Arzedu CF Limited</v>
      </c>
      <c r="J1105" t="s">
        <v>17203</v>
      </c>
      <c r="K1105" t="s">
        <v>17204</v>
      </c>
      <c r="L1105">
        <v>0</v>
      </c>
      <c r="N1105" t="s">
        <v>7106</v>
      </c>
    </row>
    <row r="1106" spans="1:14" x14ac:dyDescent="0.35">
      <c r="A1106" t="s">
        <v>17211</v>
      </c>
      <c r="B1106" t="s">
        <v>17212</v>
      </c>
      <c r="C1106" t="s">
        <v>17213</v>
      </c>
      <c r="D1106" t="s">
        <v>10</v>
      </c>
      <c r="E1106" t="s">
        <v>17214</v>
      </c>
      <c r="F1106">
        <v>0</v>
      </c>
      <c r="H1106" t="str">
        <f>VLOOKUP(Table16[[#This Row],[Column1]],J:K,2,FALSE)</f>
        <v>Ampton Enterprises Ltd</v>
      </c>
      <c r="J1106" t="s">
        <v>17207</v>
      </c>
      <c r="K1106" t="s">
        <v>17208</v>
      </c>
      <c r="L1106">
        <v>0</v>
      </c>
      <c r="N1106" t="s">
        <v>13497</v>
      </c>
    </row>
    <row r="1107" spans="1:14" x14ac:dyDescent="0.35">
      <c r="A1107" t="s">
        <v>17215</v>
      </c>
      <c r="B1107" t="s">
        <v>17216</v>
      </c>
      <c r="C1107" t="s">
        <v>31155</v>
      </c>
      <c r="D1107" t="s">
        <v>10</v>
      </c>
      <c r="E1107" t="s">
        <v>17217</v>
      </c>
      <c r="F1107">
        <v>0</v>
      </c>
      <c r="H1107" t="str">
        <f>VLOOKUP(Table16[[#This Row],[Column1]],J:K,2,FALSE)</f>
        <v>Zaitun Construction Company &amp; Transporters</v>
      </c>
      <c r="J1107" t="s">
        <v>17211</v>
      </c>
      <c r="K1107" t="s">
        <v>17212</v>
      </c>
      <c r="L1107">
        <v>0</v>
      </c>
      <c r="N1107" t="s">
        <v>7106</v>
      </c>
    </row>
    <row r="1108" spans="1:14" x14ac:dyDescent="0.35">
      <c r="A1108" t="s">
        <v>17218</v>
      </c>
      <c r="B1108" t="s">
        <v>17219</v>
      </c>
      <c r="C1108" t="s">
        <v>17220</v>
      </c>
      <c r="D1108" t="s">
        <v>10</v>
      </c>
      <c r="E1108" t="s">
        <v>17221</v>
      </c>
      <c r="F1108">
        <v>0</v>
      </c>
      <c r="H1108" t="str">
        <f>VLOOKUP(Table16[[#This Row],[Column1]],J:K,2,FALSE)</f>
        <v>Soy Afric Limited</v>
      </c>
      <c r="J1108" t="s">
        <v>17215</v>
      </c>
      <c r="K1108" t="s">
        <v>17216</v>
      </c>
      <c r="L1108">
        <v>0</v>
      </c>
      <c r="N1108" t="s">
        <v>7106</v>
      </c>
    </row>
    <row r="1109" spans="1:14" x14ac:dyDescent="0.35">
      <c r="A1109" t="s">
        <v>17222</v>
      </c>
      <c r="B1109" t="s">
        <v>17223</v>
      </c>
      <c r="C1109" t="s">
        <v>17224</v>
      </c>
      <c r="D1109" t="s">
        <v>17225</v>
      </c>
      <c r="E1109" t="s">
        <v>17226</v>
      </c>
      <c r="F1109">
        <v>0</v>
      </c>
      <c r="H1109" t="str">
        <f>VLOOKUP(Table16[[#This Row],[Column1]],J:K,2,FALSE)</f>
        <v>Hasbah Kenya Limited</v>
      </c>
      <c r="J1109" t="s">
        <v>17218</v>
      </c>
      <c r="K1109" t="s">
        <v>17219</v>
      </c>
      <c r="L1109">
        <v>0</v>
      </c>
      <c r="N1109" t="s">
        <v>7106</v>
      </c>
    </row>
    <row r="1110" spans="1:14" x14ac:dyDescent="0.35">
      <c r="A1110" t="s">
        <v>17227</v>
      </c>
      <c r="B1110" t="s">
        <v>17228</v>
      </c>
      <c r="C1110" t="s">
        <v>17229</v>
      </c>
      <c r="D1110" t="s">
        <v>17230</v>
      </c>
      <c r="E1110" t="s">
        <v>17231</v>
      </c>
      <c r="F1110">
        <v>0</v>
      </c>
      <c r="H1110" t="str">
        <f>VLOOKUP(Table16[[#This Row],[Column1]],J:K,2,FALSE)</f>
        <v>PZ Cussons</v>
      </c>
      <c r="J1110" t="s">
        <v>17222</v>
      </c>
      <c r="K1110" t="s">
        <v>17223</v>
      </c>
      <c r="L1110">
        <v>0</v>
      </c>
      <c r="N1110" t="s">
        <v>7106</v>
      </c>
    </row>
    <row r="1111" spans="1:14" x14ac:dyDescent="0.35">
      <c r="A1111" t="s">
        <v>17232</v>
      </c>
      <c r="B1111" t="s">
        <v>17233</v>
      </c>
      <c r="C1111" t="s">
        <v>31156</v>
      </c>
      <c r="D1111" t="s">
        <v>31156</v>
      </c>
      <c r="E1111" t="s">
        <v>17234</v>
      </c>
      <c r="F1111">
        <v>91</v>
      </c>
      <c r="H1111" t="str">
        <f>VLOOKUP(Table16[[#This Row],[Column1]],J:K,2,FALSE)</f>
        <v>Multichoice Kenya Ltd</v>
      </c>
      <c r="J1111" t="s">
        <v>17227</v>
      </c>
      <c r="K1111" t="s">
        <v>17228</v>
      </c>
      <c r="L1111">
        <v>0</v>
      </c>
      <c r="N1111" t="s">
        <v>7106</v>
      </c>
    </row>
    <row r="1112" spans="1:14" x14ac:dyDescent="0.35">
      <c r="A1112" t="s">
        <v>17235</v>
      </c>
      <c r="B1112" t="s">
        <v>17236</v>
      </c>
      <c r="C1112" t="s">
        <v>31157</v>
      </c>
      <c r="D1112" t="s">
        <v>10</v>
      </c>
      <c r="E1112" t="s">
        <v>17237</v>
      </c>
      <c r="F1112">
        <v>0</v>
      </c>
      <c r="H1112" t="str">
        <f>VLOOKUP(Table16[[#This Row],[Column1]],J:K,2,FALSE)</f>
        <v>Beret 2000 Construction Limited</v>
      </c>
      <c r="J1112" t="s">
        <v>17232</v>
      </c>
      <c r="K1112" t="s">
        <v>17233</v>
      </c>
      <c r="L1112">
        <v>91</v>
      </c>
      <c r="N1112" t="s">
        <v>7106</v>
      </c>
    </row>
    <row r="1113" spans="1:14" x14ac:dyDescent="0.35">
      <c r="A1113" t="s">
        <v>17238</v>
      </c>
      <c r="B1113" t="s">
        <v>17239</v>
      </c>
      <c r="C1113" t="s">
        <v>31158</v>
      </c>
      <c r="D1113" t="s">
        <v>17240</v>
      </c>
      <c r="E1113" t="s">
        <v>17241</v>
      </c>
      <c r="F1113">
        <v>0</v>
      </c>
      <c r="H1113" t="str">
        <f>VLOOKUP(Table16[[#This Row],[Column1]],J:K,2,FALSE)</f>
        <v>Mumias Sugar Company Limited</v>
      </c>
      <c r="J1113" t="s">
        <v>17235</v>
      </c>
      <c r="K1113" t="s">
        <v>17236</v>
      </c>
      <c r="L1113">
        <v>0</v>
      </c>
      <c r="N1113" t="s">
        <v>7106</v>
      </c>
    </row>
    <row r="1114" spans="1:14" x14ac:dyDescent="0.35">
      <c r="A1114" t="s">
        <v>17242</v>
      </c>
      <c r="B1114" t="s">
        <v>17243</v>
      </c>
      <c r="C1114" t="s">
        <v>31159</v>
      </c>
      <c r="D1114" t="s">
        <v>10</v>
      </c>
      <c r="E1114" t="s">
        <v>17244</v>
      </c>
      <c r="F1114">
        <v>755630</v>
      </c>
      <c r="H1114" t="str">
        <f>VLOOKUP(Table16[[#This Row],[Column1]],J:K,2,FALSE)</f>
        <v xml:space="preserve">Shukran General Suppliers &amp; Transporters </v>
      </c>
      <c r="J1114" t="s">
        <v>17238</v>
      </c>
      <c r="K1114" t="s">
        <v>17239</v>
      </c>
      <c r="L1114">
        <v>0</v>
      </c>
      <c r="N1114" t="s">
        <v>7106</v>
      </c>
    </row>
    <row r="1115" spans="1:14" x14ac:dyDescent="0.35">
      <c r="A1115" t="s">
        <v>17245</v>
      </c>
      <c r="B1115" t="s">
        <v>17246</v>
      </c>
      <c r="C1115" t="s">
        <v>10</v>
      </c>
      <c r="D1115" t="s">
        <v>10</v>
      </c>
      <c r="E1115" t="s">
        <v>17247</v>
      </c>
      <c r="F1115">
        <v>0</v>
      </c>
      <c r="H1115" t="str">
        <f>VLOOKUP(Table16[[#This Row],[Column1]],J:K,2,FALSE)</f>
        <v>Bata Shoe Company (K) Ltd</v>
      </c>
      <c r="J1115" t="s">
        <v>17242</v>
      </c>
      <c r="K1115" t="s">
        <v>17243</v>
      </c>
      <c r="L1115" s="4">
        <v>755630</v>
      </c>
      <c r="M1115" s="4"/>
      <c r="N1115" t="s">
        <v>7106</v>
      </c>
    </row>
    <row r="1116" spans="1:14" x14ac:dyDescent="0.35">
      <c r="A1116" t="s">
        <v>17248</v>
      </c>
      <c r="B1116" t="s">
        <v>17249</v>
      </c>
      <c r="C1116" t="s">
        <v>17250</v>
      </c>
      <c r="D1116" t="s">
        <v>10</v>
      </c>
      <c r="E1116" t="s">
        <v>17251</v>
      </c>
      <c r="F1116">
        <v>0</v>
      </c>
      <c r="H1116" t="str">
        <f>VLOOKUP(Table16[[#This Row],[Column1]],J:K,2,FALSE)</f>
        <v>Happy Mambere Frajan Stores</v>
      </c>
      <c r="J1116" t="s">
        <v>17245</v>
      </c>
      <c r="K1116" t="s">
        <v>17246</v>
      </c>
      <c r="L1116">
        <v>0</v>
      </c>
      <c r="N1116" t="s">
        <v>7106</v>
      </c>
    </row>
    <row r="1117" spans="1:14" x14ac:dyDescent="0.35">
      <c r="A1117" t="s">
        <v>17252</v>
      </c>
      <c r="B1117" t="s">
        <v>17253</v>
      </c>
      <c r="C1117" t="s">
        <v>10</v>
      </c>
      <c r="D1117" t="s">
        <v>10</v>
      </c>
      <c r="E1117" t="s">
        <v>17254</v>
      </c>
      <c r="F1117">
        <v>0</v>
      </c>
      <c r="H1117" t="str">
        <f>VLOOKUP(Table16[[#This Row],[Column1]],J:K,2,FALSE)</f>
        <v>HDP Africa</v>
      </c>
      <c r="J1117" t="s">
        <v>17248</v>
      </c>
      <c r="K1117" t="s">
        <v>17249</v>
      </c>
      <c r="L1117">
        <v>0</v>
      </c>
      <c r="N1117" t="s">
        <v>7106</v>
      </c>
    </row>
    <row r="1118" spans="1:14" x14ac:dyDescent="0.35">
      <c r="A1118" t="s">
        <v>17255</v>
      </c>
      <c r="B1118" t="s">
        <v>17256</v>
      </c>
      <c r="C1118" t="s">
        <v>17257</v>
      </c>
      <c r="D1118" t="s">
        <v>10</v>
      </c>
      <c r="E1118" t="s">
        <v>17258</v>
      </c>
      <c r="F1118">
        <v>831655.22</v>
      </c>
      <c r="H1118" t="str">
        <f>VLOOKUP(Table16[[#This Row],[Column1]],J:K,2,FALSE)</f>
        <v>Cilneod Kenya Limited</v>
      </c>
      <c r="J1118" t="s">
        <v>17252</v>
      </c>
      <c r="K1118" t="s">
        <v>17253</v>
      </c>
      <c r="L1118">
        <v>0</v>
      </c>
      <c r="N1118" t="s">
        <v>7106</v>
      </c>
    </row>
    <row r="1119" spans="1:14" x14ac:dyDescent="0.35">
      <c r="A1119" t="s">
        <v>17259</v>
      </c>
      <c r="B1119" t="s">
        <v>17260</v>
      </c>
      <c r="C1119" t="s">
        <v>10</v>
      </c>
      <c r="D1119" t="s">
        <v>10</v>
      </c>
      <c r="E1119" t="s">
        <v>17261</v>
      </c>
      <c r="F1119">
        <v>0</v>
      </c>
      <c r="H1119" t="str">
        <f>VLOOKUP(Table16[[#This Row],[Column1]],J:K,2,FALSE)</f>
        <v>James Muthale</v>
      </c>
      <c r="J1119" t="s">
        <v>17255</v>
      </c>
      <c r="K1119" t="s">
        <v>17256</v>
      </c>
      <c r="L1119" s="4">
        <v>1114920.5</v>
      </c>
      <c r="M1119" s="4"/>
      <c r="N1119" t="s">
        <v>7106</v>
      </c>
    </row>
    <row r="1120" spans="1:14" x14ac:dyDescent="0.35">
      <c r="A1120" t="s">
        <v>17262</v>
      </c>
      <c r="B1120" t="s">
        <v>17263</v>
      </c>
      <c r="C1120" t="s">
        <v>17264</v>
      </c>
      <c r="D1120" t="s">
        <v>10</v>
      </c>
      <c r="E1120" t="s">
        <v>17265</v>
      </c>
      <c r="F1120">
        <v>0</v>
      </c>
      <c r="H1120" t="str">
        <f>VLOOKUP(Table16[[#This Row],[Column1]],J:K,2,FALSE)</f>
        <v>Reltex Tarpaulins (Africa) EPZ Ltd</v>
      </c>
      <c r="J1120" t="s">
        <v>17259</v>
      </c>
      <c r="K1120" t="s">
        <v>17260</v>
      </c>
      <c r="L1120">
        <v>0</v>
      </c>
      <c r="N1120" t="s">
        <v>7106</v>
      </c>
    </row>
    <row r="1121" spans="1:14" x14ac:dyDescent="0.35">
      <c r="A1121" t="s">
        <v>17266</v>
      </c>
      <c r="B1121" t="s">
        <v>17267</v>
      </c>
      <c r="C1121" t="s">
        <v>17268</v>
      </c>
      <c r="D1121" t="s">
        <v>10</v>
      </c>
      <c r="E1121" t="s">
        <v>17269</v>
      </c>
      <c r="F1121">
        <v>0</v>
      </c>
      <c r="H1121" t="str">
        <f>VLOOKUP(Table16[[#This Row],[Column1]],J:K,2,FALSE)</f>
        <v>Tasha Enterprises (K) Ltd</v>
      </c>
      <c r="J1121" t="s">
        <v>17262</v>
      </c>
      <c r="K1121" t="s">
        <v>17263</v>
      </c>
      <c r="L1121">
        <v>0</v>
      </c>
      <c r="N1121" t="s">
        <v>7106</v>
      </c>
    </row>
    <row r="1122" spans="1:14" x14ac:dyDescent="0.35">
      <c r="A1122" t="s">
        <v>17270</v>
      </c>
      <c r="B1122" t="s">
        <v>17271</v>
      </c>
      <c r="C1122" t="s">
        <v>17272</v>
      </c>
      <c r="D1122" t="s">
        <v>10</v>
      </c>
      <c r="E1122" t="s">
        <v>17273</v>
      </c>
      <c r="F1122">
        <v>0</v>
      </c>
      <c r="H1122" t="str">
        <f>VLOOKUP(Table16[[#This Row],[Column1]],J:K,2,FALSE)</f>
        <v>King's Collection</v>
      </c>
      <c r="J1122" t="s">
        <v>17266</v>
      </c>
      <c r="K1122" t="s">
        <v>17267</v>
      </c>
      <c r="L1122">
        <v>0</v>
      </c>
      <c r="N1122" t="s">
        <v>7106</v>
      </c>
    </row>
    <row r="1123" spans="1:14" x14ac:dyDescent="0.35">
      <c r="A1123" t="s">
        <v>17274</v>
      </c>
      <c r="B1123" t="s">
        <v>17275</v>
      </c>
      <c r="C1123" t="s">
        <v>17276</v>
      </c>
      <c r="D1123" t="s">
        <v>10</v>
      </c>
      <c r="E1123" t="s">
        <v>17277</v>
      </c>
      <c r="F1123">
        <v>0</v>
      </c>
      <c r="H1123" t="str">
        <f>VLOOKUP(Table16[[#This Row],[Column1]],J:K,2,FALSE)</f>
        <v>Star Electronics</v>
      </c>
      <c r="J1123" t="s">
        <v>17270</v>
      </c>
      <c r="K1123" t="s">
        <v>17271</v>
      </c>
      <c r="L1123">
        <v>0</v>
      </c>
      <c r="N1123" t="s">
        <v>7106</v>
      </c>
    </row>
    <row r="1124" spans="1:14" x14ac:dyDescent="0.35">
      <c r="A1124" t="s">
        <v>17278</v>
      </c>
      <c r="B1124" t="s">
        <v>17279</v>
      </c>
      <c r="C1124" t="s">
        <v>31160</v>
      </c>
      <c r="D1124" t="s">
        <v>17280</v>
      </c>
      <c r="E1124" t="s">
        <v>17281</v>
      </c>
      <c r="F1124">
        <v>0</v>
      </c>
      <c r="H1124" t="str">
        <f>VLOOKUP(Table16[[#This Row],[Column1]],J:K,2,FALSE)</f>
        <v>Triple Nine Associates Ltd</v>
      </c>
      <c r="J1124" t="s">
        <v>17274</v>
      </c>
      <c r="K1124" t="s">
        <v>17275</v>
      </c>
      <c r="L1124">
        <v>0</v>
      </c>
      <c r="N1124" t="s">
        <v>7106</v>
      </c>
    </row>
    <row r="1125" spans="1:14" x14ac:dyDescent="0.35">
      <c r="A1125" t="s">
        <v>17282</v>
      </c>
      <c r="B1125" t="s">
        <v>17283</v>
      </c>
      <c r="C1125" t="s">
        <v>17284</v>
      </c>
      <c r="D1125" t="s">
        <v>10</v>
      </c>
      <c r="E1125" t="s">
        <v>17285</v>
      </c>
      <c r="F1125">
        <v>0</v>
      </c>
      <c r="H1125" t="str">
        <f>VLOOKUP(Table16[[#This Row],[Column1]],J:K,2,FALSE)</f>
        <v>Brookside Dairy Limited</v>
      </c>
      <c r="J1125" t="s">
        <v>17278</v>
      </c>
      <c r="K1125" t="s">
        <v>17279</v>
      </c>
      <c r="L1125">
        <v>0</v>
      </c>
      <c r="N1125" t="s">
        <v>7106</v>
      </c>
    </row>
    <row r="1126" spans="1:14" x14ac:dyDescent="0.35">
      <c r="A1126" t="s">
        <v>17286</v>
      </c>
      <c r="B1126" t="s">
        <v>17287</v>
      </c>
      <c r="C1126" t="s">
        <v>10</v>
      </c>
      <c r="D1126" t="s">
        <v>10</v>
      </c>
      <c r="E1126" t="s">
        <v>17288</v>
      </c>
      <c r="F1126">
        <v>0</v>
      </c>
      <c r="H1126" t="str">
        <f>VLOOKUP(Table16[[#This Row],[Column1]],J:K,2,FALSE)</f>
        <v>Mohinder Locks System Ltd</v>
      </c>
      <c r="J1126" t="s">
        <v>17282</v>
      </c>
      <c r="K1126" t="s">
        <v>17283</v>
      </c>
      <c r="L1126">
        <v>0</v>
      </c>
      <c r="N1126" t="s">
        <v>7106</v>
      </c>
    </row>
    <row r="1127" spans="1:14" x14ac:dyDescent="0.35">
      <c r="A1127" t="s">
        <v>17289</v>
      </c>
      <c r="B1127" t="s">
        <v>17290</v>
      </c>
      <c r="C1127" t="s">
        <v>10</v>
      </c>
      <c r="D1127" t="s">
        <v>10</v>
      </c>
      <c r="E1127" t="s">
        <v>17291</v>
      </c>
      <c r="F1127">
        <v>0</v>
      </c>
      <c r="H1127" t="str">
        <f>VLOOKUP(Table16[[#This Row],[Column1]],J:K,2,FALSE)</f>
        <v>H F Fire International K Ltd</v>
      </c>
      <c r="J1127" t="s">
        <v>17286</v>
      </c>
      <c r="K1127" t="s">
        <v>17287</v>
      </c>
      <c r="L1127">
        <v>0</v>
      </c>
      <c r="N1127" t="s">
        <v>7106</v>
      </c>
    </row>
    <row r="1128" spans="1:14" x14ac:dyDescent="0.35">
      <c r="A1128" t="s">
        <v>17292</v>
      </c>
      <c r="B1128" t="s">
        <v>17293</v>
      </c>
      <c r="C1128" t="s">
        <v>10</v>
      </c>
      <c r="D1128" t="s">
        <v>10</v>
      </c>
      <c r="E1128" t="s">
        <v>17294</v>
      </c>
      <c r="F1128">
        <v>0</v>
      </c>
      <c r="H1128" t="str">
        <f>VLOOKUP(Table16[[#This Row],[Column1]],J:K,2,FALSE)</f>
        <v>Mau Technical</v>
      </c>
      <c r="J1128" t="s">
        <v>17289</v>
      </c>
      <c r="K1128" t="s">
        <v>17290</v>
      </c>
      <c r="L1128">
        <v>0</v>
      </c>
      <c r="N1128" t="s">
        <v>7106</v>
      </c>
    </row>
    <row r="1129" spans="1:14" x14ac:dyDescent="0.35">
      <c r="A1129" t="s">
        <v>17295</v>
      </c>
      <c r="B1129" t="s">
        <v>17296</v>
      </c>
      <c r="C1129" t="s">
        <v>10</v>
      </c>
      <c r="D1129" t="s">
        <v>10</v>
      </c>
      <c r="E1129" t="s">
        <v>17297</v>
      </c>
      <c r="F1129">
        <v>0</v>
      </c>
      <c r="H1129" t="str">
        <f>VLOOKUP(Table16[[#This Row],[Column1]],J:K,2,FALSE)</f>
        <v>Prime Aluminium Casement</v>
      </c>
      <c r="J1129" t="s">
        <v>17292</v>
      </c>
      <c r="K1129" t="s">
        <v>17293</v>
      </c>
      <c r="L1129">
        <v>0</v>
      </c>
      <c r="N1129" t="s">
        <v>7106</v>
      </c>
    </row>
    <row r="1130" spans="1:14" x14ac:dyDescent="0.35">
      <c r="A1130" t="s">
        <v>17298</v>
      </c>
      <c r="B1130" t="s">
        <v>17208</v>
      </c>
      <c r="C1130" t="s">
        <v>17209</v>
      </c>
      <c r="D1130" t="s">
        <v>10</v>
      </c>
      <c r="E1130" t="s">
        <v>17210</v>
      </c>
      <c r="F1130">
        <v>0</v>
      </c>
      <c r="H1130" t="str">
        <f>VLOOKUP(Table16[[#This Row],[Column1]],J:K,2,FALSE)</f>
        <v>Arzedu CF Limited</v>
      </c>
      <c r="J1130" t="s">
        <v>17295</v>
      </c>
      <c r="K1130" t="s">
        <v>17296</v>
      </c>
      <c r="L1130">
        <v>0</v>
      </c>
      <c r="N1130" t="s">
        <v>7106</v>
      </c>
    </row>
    <row r="1131" spans="1:14" x14ac:dyDescent="0.35">
      <c r="A1131" t="s">
        <v>17299</v>
      </c>
      <c r="B1131" t="s">
        <v>17300</v>
      </c>
      <c r="C1131" t="s">
        <v>31161</v>
      </c>
      <c r="D1131" t="s">
        <v>10</v>
      </c>
      <c r="E1131" t="s">
        <v>17301</v>
      </c>
      <c r="F1131">
        <v>0</v>
      </c>
      <c r="H1131" t="str">
        <f>VLOOKUP(Table16[[#This Row],[Column1]],J:K,2,FALSE)</f>
        <v>Dr. Stacy Hope</v>
      </c>
      <c r="J1131" t="s">
        <v>17298</v>
      </c>
      <c r="K1131" t="s">
        <v>17208</v>
      </c>
      <c r="L1131">
        <v>0</v>
      </c>
      <c r="N1131" t="s">
        <v>13497</v>
      </c>
    </row>
    <row r="1132" spans="1:14" x14ac:dyDescent="0.35">
      <c r="A1132" t="s">
        <v>17302</v>
      </c>
      <c r="B1132" t="s">
        <v>17303</v>
      </c>
      <c r="C1132" t="s">
        <v>17304</v>
      </c>
      <c r="D1132" t="s">
        <v>10</v>
      </c>
      <c r="E1132" t="s">
        <v>17305</v>
      </c>
      <c r="F1132">
        <v>0</v>
      </c>
      <c r="H1132" t="str">
        <f>VLOOKUP(Table16[[#This Row],[Column1]],J:K,2,FALSE)</f>
        <v>Kepher Frankline &amp; Associates</v>
      </c>
      <c r="J1132" t="s">
        <v>17299</v>
      </c>
      <c r="K1132" t="s">
        <v>17300</v>
      </c>
      <c r="L1132">
        <v>0</v>
      </c>
      <c r="N1132" t="s">
        <v>7106</v>
      </c>
    </row>
    <row r="1133" spans="1:14" x14ac:dyDescent="0.35">
      <c r="A1133" t="s">
        <v>17306</v>
      </c>
      <c r="B1133" t="s">
        <v>17307</v>
      </c>
      <c r="C1133" t="s">
        <v>31162</v>
      </c>
      <c r="D1133" t="s">
        <v>10</v>
      </c>
      <c r="E1133" t="s">
        <v>17308</v>
      </c>
      <c r="F1133">
        <v>0</v>
      </c>
      <c r="H1133" t="str">
        <f>VLOOKUP(Table16[[#This Row],[Column1]],J:K,2,FALSE)</f>
        <v>Pan African petroleum limited</v>
      </c>
      <c r="J1133" t="s">
        <v>17302</v>
      </c>
      <c r="K1133" t="s">
        <v>17303</v>
      </c>
      <c r="L1133">
        <v>0</v>
      </c>
      <c r="N1133" t="s">
        <v>7106</v>
      </c>
    </row>
    <row r="1134" spans="1:14" x14ac:dyDescent="0.35">
      <c r="A1134" t="s">
        <v>17309</v>
      </c>
      <c r="B1134" t="s">
        <v>17310</v>
      </c>
      <c r="C1134" t="s">
        <v>10</v>
      </c>
      <c r="D1134" t="s">
        <v>10</v>
      </c>
      <c r="E1134" t="s">
        <v>17311</v>
      </c>
      <c r="F1134">
        <v>0</v>
      </c>
      <c r="H1134" t="str">
        <f>VLOOKUP(Table16[[#This Row],[Column1]],J:K,2,FALSE)</f>
        <v>UAP Life Assurance Ltd</v>
      </c>
      <c r="J1134" t="s">
        <v>17306</v>
      </c>
      <c r="K1134" t="s">
        <v>17307</v>
      </c>
      <c r="L1134">
        <v>0</v>
      </c>
      <c r="N1134" t="s">
        <v>7106</v>
      </c>
    </row>
    <row r="1135" spans="1:14" x14ac:dyDescent="0.35">
      <c r="A1135" t="s">
        <v>17312</v>
      </c>
      <c r="B1135" t="s">
        <v>17313</v>
      </c>
      <c r="C1135" t="s">
        <v>31163</v>
      </c>
      <c r="D1135" t="s">
        <v>10</v>
      </c>
      <c r="E1135" t="s">
        <v>17314</v>
      </c>
      <c r="F1135">
        <v>0</v>
      </c>
      <c r="H1135" t="str">
        <f>VLOOKUP(Table16[[#This Row],[Column1]],J:K,2,FALSE)</f>
        <v>Samburu Service Station Ltd</v>
      </c>
      <c r="J1135" t="s">
        <v>17309</v>
      </c>
      <c r="K1135" t="s">
        <v>17310</v>
      </c>
      <c r="L1135">
        <v>0</v>
      </c>
      <c r="N1135" t="s">
        <v>7106</v>
      </c>
    </row>
    <row r="1136" spans="1:14" x14ac:dyDescent="0.35">
      <c r="A1136" t="s">
        <v>17315</v>
      </c>
      <c r="B1136" t="s">
        <v>17316</v>
      </c>
      <c r="C1136" t="s">
        <v>17317</v>
      </c>
      <c r="D1136" t="s">
        <v>10</v>
      </c>
      <c r="E1136" t="s">
        <v>17318</v>
      </c>
      <c r="F1136">
        <v>0</v>
      </c>
      <c r="H1136" t="str">
        <f>VLOOKUP(Table16[[#This Row],[Column1]],J:K,2,FALSE)</f>
        <v>Ama Construction Company</v>
      </c>
      <c r="J1136" t="s">
        <v>17312</v>
      </c>
      <c r="K1136" t="s">
        <v>17313</v>
      </c>
      <c r="L1136">
        <v>0</v>
      </c>
      <c r="N1136" t="s">
        <v>7106</v>
      </c>
    </row>
    <row r="1137" spans="1:14" x14ac:dyDescent="0.35">
      <c r="A1137" t="s">
        <v>17319</v>
      </c>
      <c r="B1137" t="s">
        <v>17320</v>
      </c>
      <c r="C1137" t="s">
        <v>10</v>
      </c>
      <c r="D1137" t="s">
        <v>10</v>
      </c>
      <c r="E1137" t="s">
        <v>17321</v>
      </c>
      <c r="F1137">
        <v>0</v>
      </c>
      <c r="H1137" t="str">
        <f>VLOOKUP(Table16[[#This Row],[Column1]],J:K,2,FALSE)</f>
        <v>Kenred Sacco Ltd</v>
      </c>
      <c r="J1137" t="s">
        <v>17315</v>
      </c>
      <c r="K1137" t="s">
        <v>17316</v>
      </c>
      <c r="L1137">
        <v>0</v>
      </c>
      <c r="N1137" t="s">
        <v>7106</v>
      </c>
    </row>
    <row r="1138" spans="1:14" x14ac:dyDescent="0.35">
      <c r="A1138" t="s">
        <v>17322</v>
      </c>
      <c r="B1138" t="s">
        <v>17323</v>
      </c>
      <c r="C1138" t="s">
        <v>31164</v>
      </c>
      <c r="D1138" t="s">
        <v>10</v>
      </c>
      <c r="E1138" t="s">
        <v>17324</v>
      </c>
      <c r="F1138">
        <v>0</v>
      </c>
      <c r="H1138" t="str">
        <f>VLOOKUP(Table16[[#This Row],[Column1]],J:K,2,FALSE)</f>
        <v>Lodwar Fuel Station</v>
      </c>
      <c r="J1138" t="s">
        <v>17319</v>
      </c>
      <c r="K1138" t="s">
        <v>17320</v>
      </c>
      <c r="L1138">
        <v>0</v>
      </c>
      <c r="N1138" t="s">
        <v>7106</v>
      </c>
    </row>
    <row r="1139" spans="1:14" x14ac:dyDescent="0.35">
      <c r="A1139" t="s">
        <v>17325</v>
      </c>
      <c r="B1139" t="s">
        <v>17326</v>
      </c>
      <c r="C1139" t="s">
        <v>10</v>
      </c>
      <c r="D1139" t="s">
        <v>17327</v>
      </c>
      <c r="E1139" t="s">
        <v>17328</v>
      </c>
      <c r="F1139">
        <v>0</v>
      </c>
      <c r="H1139" t="str">
        <f>VLOOKUP(Table16[[#This Row],[Column1]],J:K,2,FALSE)</f>
        <v>ContenO NV</v>
      </c>
      <c r="J1139" t="s">
        <v>17322</v>
      </c>
      <c r="K1139" t="s">
        <v>17323</v>
      </c>
      <c r="L1139">
        <v>0</v>
      </c>
      <c r="N1139" t="s">
        <v>7106</v>
      </c>
    </row>
    <row r="1140" spans="1:14" x14ac:dyDescent="0.35">
      <c r="A1140" t="s">
        <v>17329</v>
      </c>
      <c r="B1140" t="s">
        <v>17330</v>
      </c>
      <c r="C1140" t="s">
        <v>10</v>
      </c>
      <c r="D1140" t="s">
        <v>17331</v>
      </c>
      <c r="E1140" t="s">
        <v>17332</v>
      </c>
      <c r="F1140">
        <v>0</v>
      </c>
      <c r="H1140" t="str">
        <f>VLOOKUP(Table16[[#This Row],[Column1]],J:K,2,FALSE)</f>
        <v>Global Airlift</v>
      </c>
      <c r="J1140" t="s">
        <v>17325</v>
      </c>
      <c r="K1140" t="s">
        <v>17326</v>
      </c>
      <c r="L1140">
        <v>0</v>
      </c>
      <c r="N1140" t="s">
        <v>7106</v>
      </c>
    </row>
    <row r="1141" spans="1:14" x14ac:dyDescent="0.35">
      <c r="A1141" t="s">
        <v>17333</v>
      </c>
      <c r="B1141" t="s">
        <v>17334</v>
      </c>
      <c r="C1141" t="s">
        <v>10</v>
      </c>
      <c r="D1141" t="s">
        <v>10</v>
      </c>
      <c r="E1141" t="s">
        <v>17335</v>
      </c>
      <c r="F1141">
        <v>0</v>
      </c>
      <c r="H1141" t="str">
        <f>VLOOKUP(Table16[[#This Row],[Column1]],J:K,2,FALSE)</f>
        <v>Coaching Ourselves International Inc</v>
      </c>
      <c r="J1141" t="s">
        <v>17329</v>
      </c>
      <c r="K1141" t="s">
        <v>17330</v>
      </c>
      <c r="L1141">
        <v>0</v>
      </c>
      <c r="N1141" t="s">
        <v>7106</v>
      </c>
    </row>
    <row r="1142" spans="1:14" x14ac:dyDescent="0.35">
      <c r="A1142" t="s">
        <v>17336</v>
      </c>
      <c r="B1142" t="s">
        <v>17337</v>
      </c>
      <c r="C1142" t="s">
        <v>31165</v>
      </c>
      <c r="D1142" t="s">
        <v>10</v>
      </c>
      <c r="E1142" t="s">
        <v>17338</v>
      </c>
      <c r="F1142">
        <v>0</v>
      </c>
      <c r="H1142" t="str">
        <f>VLOOKUP(Table16[[#This Row],[Column1]],J:K,2,FALSE)</f>
        <v>Aspire Marketing Limited</v>
      </c>
      <c r="J1142" t="s">
        <v>17333</v>
      </c>
      <c r="K1142" t="s">
        <v>17334</v>
      </c>
      <c r="L1142">
        <v>0</v>
      </c>
      <c r="N1142" t="s">
        <v>7106</v>
      </c>
    </row>
    <row r="1143" spans="1:14" x14ac:dyDescent="0.35">
      <c r="A1143" t="s">
        <v>17339</v>
      </c>
      <c r="B1143" t="s">
        <v>17340</v>
      </c>
      <c r="C1143" t="s">
        <v>31166</v>
      </c>
      <c r="D1143" t="s">
        <v>10</v>
      </c>
      <c r="E1143" t="s">
        <v>17341</v>
      </c>
      <c r="F1143">
        <v>0</v>
      </c>
      <c r="H1143" t="str">
        <f>VLOOKUP(Table16[[#This Row],[Column1]],J:K,2,FALSE)</f>
        <v>V &amp; M Grains C.C.</v>
      </c>
      <c r="J1143" t="s">
        <v>17336</v>
      </c>
      <c r="K1143" t="s">
        <v>17337</v>
      </c>
      <c r="L1143">
        <v>0</v>
      </c>
      <c r="N1143" t="s">
        <v>7106</v>
      </c>
    </row>
    <row r="1144" spans="1:14" x14ac:dyDescent="0.35">
      <c r="A1144" t="s">
        <v>17342</v>
      </c>
      <c r="B1144" t="s">
        <v>17343</v>
      </c>
      <c r="C1144" t="s">
        <v>17344</v>
      </c>
      <c r="D1144" t="s">
        <v>10</v>
      </c>
      <c r="E1144" t="s">
        <v>17345</v>
      </c>
      <c r="F1144">
        <v>0</v>
      </c>
      <c r="H1144" t="str">
        <f>VLOOKUP(Table16[[#This Row],[Column1]],J:K,2,FALSE)</f>
        <v>Almak Aqua Drillers Ltd</v>
      </c>
      <c r="J1144" t="s">
        <v>17339</v>
      </c>
      <c r="K1144" t="s">
        <v>17340</v>
      </c>
      <c r="L1144">
        <v>0</v>
      </c>
      <c r="N1144" t="s">
        <v>7106</v>
      </c>
    </row>
    <row r="1145" spans="1:14" x14ac:dyDescent="0.35">
      <c r="A1145" t="s">
        <v>17346</v>
      </c>
      <c r="B1145" t="s">
        <v>17347</v>
      </c>
      <c r="C1145" t="s">
        <v>31167</v>
      </c>
      <c r="D1145" t="s">
        <v>10</v>
      </c>
      <c r="E1145" t="s">
        <v>17348</v>
      </c>
      <c r="F1145">
        <v>0</v>
      </c>
      <c r="H1145" t="str">
        <f>VLOOKUP(Table16[[#This Row],[Column1]],J:K,2,FALSE)</f>
        <v>Eco-Waste Management &amp; Incineration Services Ltd</v>
      </c>
      <c r="J1145" t="s">
        <v>17342</v>
      </c>
      <c r="K1145" t="s">
        <v>17343</v>
      </c>
      <c r="L1145">
        <v>0</v>
      </c>
      <c r="N1145" t="s">
        <v>7106</v>
      </c>
    </row>
    <row r="1146" spans="1:14" x14ac:dyDescent="0.35">
      <c r="A1146" t="s">
        <v>17349</v>
      </c>
      <c r="B1146" t="s">
        <v>17350</v>
      </c>
      <c r="C1146" t="s">
        <v>17351</v>
      </c>
      <c r="D1146" t="s">
        <v>17352</v>
      </c>
      <c r="E1146" t="s">
        <v>17353</v>
      </c>
      <c r="F1146">
        <v>0</v>
      </c>
      <c r="H1146" t="str">
        <f>VLOOKUP(Table16[[#This Row],[Column1]],J:K,2,FALSE)</f>
        <v>Policy Research &amp; Mgmt Consultants</v>
      </c>
      <c r="J1146" t="s">
        <v>17346</v>
      </c>
      <c r="K1146" t="s">
        <v>17347</v>
      </c>
      <c r="L1146">
        <v>0</v>
      </c>
      <c r="N1146" t="s">
        <v>7106</v>
      </c>
    </row>
    <row r="1147" spans="1:14" x14ac:dyDescent="0.35">
      <c r="A1147" t="s">
        <v>17354</v>
      </c>
      <c r="B1147" t="s">
        <v>17355</v>
      </c>
      <c r="C1147" t="s">
        <v>10</v>
      </c>
      <c r="D1147" t="s">
        <v>10</v>
      </c>
      <c r="E1147" t="s">
        <v>17356</v>
      </c>
      <c r="F1147">
        <v>0</v>
      </c>
      <c r="H1147" t="str">
        <f>VLOOKUP(Table16[[#This Row],[Column1]],J:K,2,FALSE)</f>
        <v>Hamiliton Harrison &amp; Mathews</v>
      </c>
      <c r="J1147" t="s">
        <v>17349</v>
      </c>
      <c r="K1147" t="s">
        <v>17350</v>
      </c>
      <c r="L1147">
        <v>0</v>
      </c>
      <c r="N1147" t="s">
        <v>7106</v>
      </c>
    </row>
    <row r="1148" spans="1:14" x14ac:dyDescent="0.35">
      <c r="A1148" t="s">
        <v>17357</v>
      </c>
      <c r="B1148" t="s">
        <v>17358</v>
      </c>
      <c r="C1148" t="s">
        <v>17359</v>
      </c>
      <c r="D1148" t="s">
        <v>10</v>
      </c>
      <c r="E1148" t="s">
        <v>17360</v>
      </c>
      <c r="F1148">
        <v>0</v>
      </c>
      <c r="H1148" t="str">
        <f>VLOOKUP(Table16[[#This Row],[Column1]],J:K,2,FALSE)</f>
        <v>Danki Venturers Ltd</v>
      </c>
      <c r="J1148" t="s">
        <v>17354</v>
      </c>
      <c r="K1148" t="s">
        <v>17355</v>
      </c>
      <c r="L1148">
        <v>0</v>
      </c>
      <c r="N1148" t="s">
        <v>7106</v>
      </c>
    </row>
    <row r="1149" spans="1:14" x14ac:dyDescent="0.35">
      <c r="A1149" t="s">
        <v>17361</v>
      </c>
      <c r="B1149" t="s">
        <v>17362</v>
      </c>
      <c r="C1149" t="s">
        <v>17363</v>
      </c>
      <c r="D1149" t="s">
        <v>10</v>
      </c>
      <c r="E1149" t="s">
        <v>17364</v>
      </c>
      <c r="F1149">
        <v>0</v>
      </c>
      <c r="H1149" t="str">
        <f>VLOOKUP(Table16[[#This Row],[Column1]],J:K,2,FALSE)</f>
        <v>Field &amp; Industrial Tech Services Ltd</v>
      </c>
      <c r="J1149" t="s">
        <v>17357</v>
      </c>
      <c r="K1149" t="s">
        <v>17358</v>
      </c>
      <c r="L1149">
        <v>0</v>
      </c>
      <c r="N1149" t="s">
        <v>7106</v>
      </c>
    </row>
    <row r="1150" spans="1:14" x14ac:dyDescent="0.35">
      <c r="A1150" t="s">
        <v>17365</v>
      </c>
      <c r="B1150" t="s">
        <v>17366</v>
      </c>
      <c r="C1150" t="s">
        <v>17367</v>
      </c>
      <c r="D1150" t="s">
        <v>10</v>
      </c>
      <c r="E1150" t="s">
        <v>17368</v>
      </c>
      <c r="F1150">
        <v>0</v>
      </c>
      <c r="H1150" t="str">
        <f>VLOOKUP(Table16[[#This Row],[Column1]],J:K,2,FALSE)</f>
        <v>Ernst &amp; Young</v>
      </c>
      <c r="J1150" t="s">
        <v>17361</v>
      </c>
      <c r="K1150" t="s">
        <v>17362</v>
      </c>
      <c r="L1150">
        <v>0</v>
      </c>
      <c r="N1150" t="s">
        <v>7106</v>
      </c>
    </row>
    <row r="1151" spans="1:14" x14ac:dyDescent="0.35">
      <c r="A1151" t="s">
        <v>17369</v>
      </c>
      <c r="B1151" t="s">
        <v>15647</v>
      </c>
      <c r="C1151" t="s">
        <v>31168</v>
      </c>
      <c r="D1151" t="s">
        <v>10</v>
      </c>
      <c r="E1151" t="s">
        <v>15648</v>
      </c>
      <c r="F1151">
        <v>0</v>
      </c>
      <c r="H1151" t="str">
        <f>VLOOKUP(Table16[[#This Row],[Column1]],J:K,2,FALSE)</f>
        <v>Variety Flooring Works</v>
      </c>
      <c r="J1151" t="s">
        <v>17365</v>
      </c>
      <c r="K1151" t="s">
        <v>17366</v>
      </c>
      <c r="L1151">
        <v>0</v>
      </c>
      <c r="N1151" t="s">
        <v>7106</v>
      </c>
    </row>
    <row r="1152" spans="1:14" x14ac:dyDescent="0.35">
      <c r="A1152" t="s">
        <v>17370</v>
      </c>
      <c r="B1152" t="s">
        <v>17371</v>
      </c>
      <c r="C1152" t="s">
        <v>31169</v>
      </c>
      <c r="D1152" t="s">
        <v>17371</v>
      </c>
      <c r="E1152" t="s">
        <v>17372</v>
      </c>
      <c r="F1152">
        <v>0</v>
      </c>
      <c r="H1152" t="str">
        <f>VLOOKUP(Table16[[#This Row],[Column1]],J:K,2,FALSE)</f>
        <v>Saulo Stephen Walter</v>
      </c>
      <c r="J1152" t="s">
        <v>17369</v>
      </c>
      <c r="K1152" t="s">
        <v>15647</v>
      </c>
      <c r="L1152">
        <v>0</v>
      </c>
      <c r="N1152" t="s">
        <v>7106</v>
      </c>
    </row>
    <row r="1153" spans="1:14" x14ac:dyDescent="0.35">
      <c r="A1153" t="s">
        <v>17373</v>
      </c>
      <c r="B1153" t="s">
        <v>17374</v>
      </c>
      <c r="C1153" t="s">
        <v>31170</v>
      </c>
      <c r="D1153" t="s">
        <v>10</v>
      </c>
      <c r="E1153" t="s">
        <v>17375</v>
      </c>
      <c r="F1153">
        <v>0</v>
      </c>
      <c r="H1153" t="str">
        <f>VLOOKUP(Table16[[#This Row],[Column1]],J:K,2,FALSE)</f>
        <v>Sheikh Mohamed Ali</v>
      </c>
      <c r="J1153" t="s">
        <v>17370</v>
      </c>
      <c r="K1153" t="s">
        <v>17371</v>
      </c>
      <c r="L1153">
        <v>0</v>
      </c>
      <c r="N1153" t="s">
        <v>7106</v>
      </c>
    </row>
    <row r="1154" spans="1:14" x14ac:dyDescent="0.35">
      <c r="A1154" t="s">
        <v>17376</v>
      </c>
      <c r="B1154" t="s">
        <v>17377</v>
      </c>
      <c r="C1154" t="s">
        <v>17378</v>
      </c>
      <c r="D1154" t="s">
        <v>10</v>
      </c>
      <c r="E1154" t="s">
        <v>17379</v>
      </c>
      <c r="F1154">
        <v>0</v>
      </c>
      <c r="H1154" t="str">
        <f>VLOOKUP(Table16[[#This Row],[Column1]],J:K,2,FALSE)</f>
        <v>Humamo Kenya Limited</v>
      </c>
      <c r="J1154" t="s">
        <v>17373</v>
      </c>
      <c r="K1154" t="s">
        <v>17374</v>
      </c>
      <c r="L1154">
        <v>0</v>
      </c>
      <c r="N1154" t="s">
        <v>7106</v>
      </c>
    </row>
    <row r="1155" spans="1:14" x14ac:dyDescent="0.35">
      <c r="A1155" t="s">
        <v>17380</v>
      </c>
      <c r="B1155" t="s">
        <v>17381</v>
      </c>
      <c r="C1155" t="s">
        <v>17382</v>
      </c>
      <c r="D1155" t="s">
        <v>10</v>
      </c>
      <c r="E1155" t="s">
        <v>17383</v>
      </c>
      <c r="F1155">
        <v>0</v>
      </c>
      <c r="H1155" t="str">
        <f>VLOOKUP(Table16[[#This Row],[Column1]],J:K,2,FALSE)</f>
        <v>Lekos Service Station</v>
      </c>
      <c r="J1155" t="s">
        <v>17376</v>
      </c>
      <c r="K1155" t="s">
        <v>17377</v>
      </c>
      <c r="L1155">
        <v>0</v>
      </c>
      <c r="N1155" t="s">
        <v>7106</v>
      </c>
    </row>
    <row r="1156" spans="1:14" x14ac:dyDescent="0.35">
      <c r="A1156" t="s">
        <v>17384</v>
      </c>
      <c r="B1156" t="s">
        <v>17385</v>
      </c>
      <c r="C1156" t="s">
        <v>31171</v>
      </c>
      <c r="D1156" t="s">
        <v>10</v>
      </c>
      <c r="E1156" t="s">
        <v>17386</v>
      </c>
      <c r="F1156">
        <v>0</v>
      </c>
      <c r="H1156" t="str">
        <f>VLOOKUP(Table16[[#This Row],[Column1]],J:K,2,FALSE)</f>
        <v>Al-Noor Service Station</v>
      </c>
      <c r="J1156" t="s">
        <v>17380</v>
      </c>
      <c r="K1156" t="s">
        <v>17381</v>
      </c>
      <c r="L1156">
        <v>0</v>
      </c>
      <c r="N1156" t="s">
        <v>7106</v>
      </c>
    </row>
    <row r="1157" spans="1:14" x14ac:dyDescent="0.35">
      <c r="A1157" t="s">
        <v>17387</v>
      </c>
      <c r="B1157" t="s">
        <v>17388</v>
      </c>
      <c r="C1157" t="s">
        <v>10</v>
      </c>
      <c r="D1157" t="s">
        <v>17389</v>
      </c>
      <c r="E1157" t="s">
        <v>17390</v>
      </c>
      <c r="F1157">
        <v>0</v>
      </c>
      <c r="H1157" t="str">
        <f>VLOOKUP(Table16[[#This Row],[Column1]],J:K,2,FALSE)</f>
        <v>Sheffield Steel Systems</v>
      </c>
      <c r="J1157" t="s">
        <v>17384</v>
      </c>
      <c r="K1157" t="s">
        <v>17385</v>
      </c>
      <c r="L1157">
        <v>0</v>
      </c>
      <c r="N1157" t="s">
        <v>7106</v>
      </c>
    </row>
    <row r="1158" spans="1:14" x14ac:dyDescent="0.35">
      <c r="A1158" t="s">
        <v>17391</v>
      </c>
      <c r="B1158" t="s">
        <v>17392</v>
      </c>
      <c r="C1158" t="s">
        <v>31172</v>
      </c>
      <c r="D1158" t="s">
        <v>10</v>
      </c>
      <c r="E1158" t="s">
        <v>17393</v>
      </c>
      <c r="F1158">
        <v>0</v>
      </c>
      <c r="H1158" t="str">
        <f>VLOOKUP(Table16[[#This Row],[Column1]],J:K,2,FALSE)</f>
        <v>Lobonyo &amp; Associates</v>
      </c>
      <c r="J1158" t="s">
        <v>17387</v>
      </c>
      <c r="K1158" t="s">
        <v>17388</v>
      </c>
      <c r="L1158">
        <v>0</v>
      </c>
      <c r="N1158" t="s">
        <v>7106</v>
      </c>
    </row>
    <row r="1159" spans="1:14" x14ac:dyDescent="0.35">
      <c r="A1159" t="s">
        <v>17394</v>
      </c>
      <c r="B1159" t="s">
        <v>17395</v>
      </c>
      <c r="C1159" t="s">
        <v>31173</v>
      </c>
      <c r="D1159" t="s">
        <v>10</v>
      </c>
      <c r="E1159" t="s">
        <v>17396</v>
      </c>
      <c r="F1159">
        <v>1101745</v>
      </c>
      <c r="H1159" t="str">
        <f>VLOOKUP(Table16[[#This Row],[Column1]],J:K,2,FALSE)</f>
        <v>Finix Consulting Ltd</v>
      </c>
      <c r="J1159" t="s">
        <v>17391</v>
      </c>
      <c r="K1159" t="s">
        <v>17392</v>
      </c>
      <c r="L1159">
        <v>0</v>
      </c>
      <c r="N1159" t="s">
        <v>7106</v>
      </c>
    </row>
    <row r="1160" spans="1:14" x14ac:dyDescent="0.35">
      <c r="A1160" t="s">
        <v>17397</v>
      </c>
      <c r="B1160" t="s">
        <v>17398</v>
      </c>
      <c r="C1160" t="s">
        <v>17399</v>
      </c>
      <c r="D1160" t="s">
        <v>10</v>
      </c>
      <c r="E1160" t="s">
        <v>17400</v>
      </c>
      <c r="F1160">
        <v>0</v>
      </c>
      <c r="H1160" t="str">
        <f>VLOOKUP(Table16[[#This Row],[Column1]],J:K,2,FALSE)</f>
        <v>Wood Products (K) Ltd</v>
      </c>
      <c r="J1160" t="s">
        <v>17394</v>
      </c>
      <c r="K1160" t="s">
        <v>17395</v>
      </c>
      <c r="L1160" s="4">
        <v>1101745</v>
      </c>
      <c r="M1160" s="4"/>
      <c r="N1160" t="s">
        <v>7106</v>
      </c>
    </row>
    <row r="1161" spans="1:14" x14ac:dyDescent="0.35">
      <c r="A1161" t="s">
        <v>17401</v>
      </c>
      <c r="B1161" t="s">
        <v>17402</v>
      </c>
      <c r="C1161" t="s">
        <v>31174</v>
      </c>
      <c r="D1161" t="s">
        <v>10</v>
      </c>
      <c r="E1161" t="s">
        <v>17403</v>
      </c>
      <c r="F1161">
        <v>0</v>
      </c>
      <c r="H1161" t="str">
        <f>VLOOKUP(Table16[[#This Row],[Column1]],J:K,2,FALSE)</f>
        <v>Maithya Mutyauvyu</v>
      </c>
      <c r="J1161" t="s">
        <v>17397</v>
      </c>
      <c r="K1161" t="s">
        <v>17398</v>
      </c>
      <c r="L1161">
        <v>0</v>
      </c>
      <c r="N1161" t="s">
        <v>7106</v>
      </c>
    </row>
    <row r="1162" spans="1:14" x14ac:dyDescent="0.35">
      <c r="A1162" t="s">
        <v>17404</v>
      </c>
      <c r="B1162" t="s">
        <v>17405</v>
      </c>
      <c r="C1162" t="s">
        <v>17406</v>
      </c>
      <c r="D1162" t="s">
        <v>17407</v>
      </c>
      <c r="E1162" t="s">
        <v>17408</v>
      </c>
      <c r="F1162">
        <v>0</v>
      </c>
      <c r="H1162" t="str">
        <f>VLOOKUP(Table16[[#This Row],[Column1]],J:K,2,FALSE)</f>
        <v>Kiri Consult LTD</v>
      </c>
      <c r="J1162" t="s">
        <v>17401</v>
      </c>
      <c r="K1162" t="s">
        <v>17402</v>
      </c>
      <c r="L1162">
        <v>0</v>
      </c>
      <c r="N1162" t="s">
        <v>7106</v>
      </c>
    </row>
    <row r="1163" spans="1:14" x14ac:dyDescent="0.35">
      <c r="A1163" t="s">
        <v>17409</v>
      </c>
      <c r="B1163" t="s">
        <v>17410</v>
      </c>
      <c r="C1163" t="s">
        <v>31175</v>
      </c>
      <c r="D1163" t="s">
        <v>10</v>
      </c>
      <c r="E1163" t="s">
        <v>17411</v>
      </c>
      <c r="F1163">
        <v>0</v>
      </c>
      <c r="H1163" t="str">
        <f>VLOOKUP(Table16[[#This Row],[Column1]],J:K,2,FALSE)</f>
        <v>Nairobi Kitchen Care</v>
      </c>
      <c r="J1163" t="s">
        <v>17404</v>
      </c>
      <c r="K1163" t="s">
        <v>17405</v>
      </c>
      <c r="L1163">
        <v>0</v>
      </c>
      <c r="N1163" t="s">
        <v>7106</v>
      </c>
    </row>
    <row r="1164" spans="1:14" x14ac:dyDescent="0.35">
      <c r="A1164" t="s">
        <v>17412</v>
      </c>
      <c r="B1164" t="s">
        <v>17413</v>
      </c>
      <c r="C1164" t="s">
        <v>31176</v>
      </c>
      <c r="D1164" t="s">
        <v>10</v>
      </c>
      <c r="E1164" t="s">
        <v>17414</v>
      </c>
      <c r="F1164">
        <v>2804</v>
      </c>
      <c r="H1164" t="str">
        <f>VLOOKUP(Table16[[#This Row],[Column1]],J:K,2,FALSE)</f>
        <v>Heritage Insurance Co</v>
      </c>
      <c r="J1164" t="s">
        <v>17409</v>
      </c>
      <c r="K1164" t="s">
        <v>17410</v>
      </c>
      <c r="L1164">
        <v>0</v>
      </c>
      <c r="N1164" t="s">
        <v>7106</v>
      </c>
    </row>
    <row r="1165" spans="1:14" x14ac:dyDescent="0.35">
      <c r="A1165" t="s">
        <v>17415</v>
      </c>
      <c r="B1165" t="s">
        <v>17416</v>
      </c>
      <c r="C1165" t="s">
        <v>31177</v>
      </c>
      <c r="D1165" t="s">
        <v>10</v>
      </c>
      <c r="E1165" t="s">
        <v>17417</v>
      </c>
      <c r="F1165">
        <v>0</v>
      </c>
      <c r="H1165" t="str">
        <f>VLOOKUP(Table16[[#This Row],[Column1]],J:K,2,FALSE)</f>
        <v>Camerapix</v>
      </c>
      <c r="J1165" t="s">
        <v>17412</v>
      </c>
      <c r="K1165" t="s">
        <v>17413</v>
      </c>
      <c r="L1165" s="4">
        <v>2804</v>
      </c>
      <c r="M1165" s="4"/>
      <c r="N1165" t="s">
        <v>7106</v>
      </c>
    </row>
    <row r="1166" spans="1:14" x14ac:dyDescent="0.35">
      <c r="A1166" t="s">
        <v>17418</v>
      </c>
      <c r="B1166" t="s">
        <v>17419</v>
      </c>
      <c r="C1166" t="s">
        <v>10</v>
      </c>
      <c r="D1166" t="s">
        <v>10</v>
      </c>
      <c r="E1166" t="s">
        <v>17420</v>
      </c>
      <c r="F1166">
        <v>0</v>
      </c>
      <c r="H1166" t="str">
        <f>VLOOKUP(Table16[[#This Row],[Column1]],J:K,2,FALSE)</f>
        <v>748 Air Services (K) LTD</v>
      </c>
      <c r="J1166" t="s">
        <v>17415</v>
      </c>
      <c r="K1166" t="s">
        <v>17416</v>
      </c>
      <c r="L1166">
        <v>0</v>
      </c>
      <c r="N1166" t="s">
        <v>7106</v>
      </c>
    </row>
    <row r="1167" spans="1:14" x14ac:dyDescent="0.35">
      <c r="A1167" t="s">
        <v>17421</v>
      </c>
      <c r="B1167" t="s">
        <v>17422</v>
      </c>
      <c r="C1167" t="s">
        <v>31178</v>
      </c>
      <c r="D1167" t="s">
        <v>17423</v>
      </c>
      <c r="E1167" t="s">
        <v>17424</v>
      </c>
      <c r="F1167">
        <v>0</v>
      </c>
      <c r="H1167" t="str">
        <f>VLOOKUP(Table16[[#This Row],[Column1]],J:K,2,FALSE)</f>
        <v>Alb Osman &amp; Co Ltd</v>
      </c>
      <c r="J1167" t="s">
        <v>17418</v>
      </c>
      <c r="K1167" t="s">
        <v>17419</v>
      </c>
      <c r="L1167" s="4">
        <v>100000</v>
      </c>
      <c r="M1167" s="4"/>
      <c r="N1167" t="s">
        <v>7106</v>
      </c>
    </row>
    <row r="1168" spans="1:14" x14ac:dyDescent="0.35">
      <c r="A1168" t="s">
        <v>17425</v>
      </c>
      <c r="B1168" t="s">
        <v>17426</v>
      </c>
      <c r="C1168" t="s">
        <v>10</v>
      </c>
      <c r="D1168" t="s">
        <v>10</v>
      </c>
      <c r="E1168" t="s">
        <v>17427</v>
      </c>
      <c r="F1168">
        <v>0</v>
      </c>
      <c r="H1168" t="str">
        <f>VLOOKUP(Table16[[#This Row],[Column1]],J:K,2,FALSE)</f>
        <v>Abon Technical Services</v>
      </c>
      <c r="J1168" t="s">
        <v>17421</v>
      </c>
      <c r="K1168" t="s">
        <v>17422</v>
      </c>
      <c r="L1168">
        <v>0</v>
      </c>
      <c r="N1168" t="s">
        <v>7106</v>
      </c>
    </row>
    <row r="1169" spans="1:14" x14ac:dyDescent="0.35">
      <c r="A1169" t="s">
        <v>17428</v>
      </c>
      <c r="B1169" t="s">
        <v>17429</v>
      </c>
      <c r="C1169" t="s">
        <v>31179</v>
      </c>
      <c r="D1169" t="s">
        <v>17430</v>
      </c>
      <c r="E1169" t="s">
        <v>17431</v>
      </c>
      <c r="F1169">
        <v>0</v>
      </c>
      <c r="H1169" t="str">
        <f>VLOOKUP(Table16[[#This Row],[Column1]],J:K,2,FALSE)</f>
        <v>Ecolife Conlife Consultium Ltd</v>
      </c>
      <c r="J1169" t="s">
        <v>17425</v>
      </c>
      <c r="K1169" t="s">
        <v>17426</v>
      </c>
      <c r="L1169">
        <v>0</v>
      </c>
      <c r="N1169" t="s">
        <v>7106</v>
      </c>
    </row>
    <row r="1170" spans="1:14" x14ac:dyDescent="0.35">
      <c r="A1170" t="s">
        <v>17432</v>
      </c>
      <c r="B1170" t="s">
        <v>17433</v>
      </c>
      <c r="C1170" t="s">
        <v>31180</v>
      </c>
      <c r="D1170" t="s">
        <v>17434</v>
      </c>
      <c r="E1170" t="s">
        <v>17435</v>
      </c>
      <c r="F1170">
        <v>640485</v>
      </c>
      <c r="H1170" t="str">
        <f>VLOOKUP(Table16[[#This Row],[Column1]],J:K,2,FALSE)</f>
        <v>F&amp;A Trading Co. Ltd</v>
      </c>
      <c r="J1170" t="s">
        <v>17428</v>
      </c>
      <c r="K1170" t="s">
        <v>17429</v>
      </c>
      <c r="L1170">
        <v>0</v>
      </c>
      <c r="N1170" t="s">
        <v>7106</v>
      </c>
    </row>
    <row r="1171" spans="1:14" x14ac:dyDescent="0.35">
      <c r="A1171" t="s">
        <v>17436</v>
      </c>
      <c r="B1171" t="s">
        <v>17437</v>
      </c>
      <c r="C1171" t="s">
        <v>17438</v>
      </c>
      <c r="D1171" t="s">
        <v>10</v>
      </c>
      <c r="E1171" t="s">
        <v>17439</v>
      </c>
      <c r="F1171">
        <v>207164</v>
      </c>
      <c r="H1171" t="str">
        <f>VLOOKUP(Table16[[#This Row],[Column1]],J:K,2,FALSE)</f>
        <v>Elmoge Contractors Ltd</v>
      </c>
      <c r="J1171" t="s">
        <v>17432</v>
      </c>
      <c r="K1171" t="s">
        <v>17433</v>
      </c>
      <c r="L1171" s="4">
        <v>640485</v>
      </c>
      <c r="M1171" s="4"/>
      <c r="N1171" t="s">
        <v>7106</v>
      </c>
    </row>
    <row r="1172" spans="1:14" x14ac:dyDescent="0.35">
      <c r="A1172" t="s">
        <v>17440</v>
      </c>
      <c r="B1172" t="s">
        <v>17441</v>
      </c>
      <c r="C1172" t="s">
        <v>17442</v>
      </c>
      <c r="D1172" t="s">
        <v>10</v>
      </c>
      <c r="E1172" t="s">
        <v>17443</v>
      </c>
      <c r="F1172">
        <v>0</v>
      </c>
      <c r="H1172" t="str">
        <f>VLOOKUP(Table16[[#This Row],[Column1]],J:K,2,FALSE)</f>
        <v>Bavko Engineering (K) Ltd</v>
      </c>
      <c r="J1172" t="s">
        <v>17436</v>
      </c>
      <c r="K1172" t="s">
        <v>17437</v>
      </c>
      <c r="L1172" s="4">
        <v>207164</v>
      </c>
      <c r="M1172" s="4"/>
      <c r="N1172" t="s">
        <v>7106</v>
      </c>
    </row>
    <row r="1173" spans="1:14" x14ac:dyDescent="0.35">
      <c r="A1173" t="s">
        <v>17444</v>
      </c>
      <c r="B1173" t="s">
        <v>17445</v>
      </c>
      <c r="C1173" t="s">
        <v>31181</v>
      </c>
      <c r="D1173" t="s">
        <v>17446</v>
      </c>
      <c r="E1173" t="s">
        <v>17447</v>
      </c>
      <c r="F1173">
        <v>0</v>
      </c>
      <c r="H1173" t="str">
        <f>VLOOKUP(Table16[[#This Row],[Column1]],J:K,2,FALSE)</f>
        <v>Khasto Consultants</v>
      </c>
      <c r="J1173" t="s">
        <v>17440</v>
      </c>
      <c r="K1173" t="s">
        <v>17441</v>
      </c>
      <c r="L1173">
        <v>0</v>
      </c>
      <c r="N1173" t="s">
        <v>7106</v>
      </c>
    </row>
    <row r="1174" spans="1:14" x14ac:dyDescent="0.35">
      <c r="A1174" t="s">
        <v>17448</v>
      </c>
      <c r="B1174" t="s">
        <v>17449</v>
      </c>
      <c r="C1174" t="s">
        <v>17450</v>
      </c>
      <c r="D1174" t="s">
        <v>10</v>
      </c>
      <c r="E1174" t="s">
        <v>17451</v>
      </c>
      <c r="F1174">
        <v>0</v>
      </c>
      <c r="H1174" t="str">
        <f>VLOOKUP(Table16[[#This Row],[Column1]],J:K,2,FALSE)</f>
        <v>Central Isiolo Investments Ltd</v>
      </c>
      <c r="J1174" t="s">
        <v>17444</v>
      </c>
      <c r="K1174" t="s">
        <v>17445</v>
      </c>
      <c r="L1174">
        <v>0</v>
      </c>
      <c r="N1174" t="s">
        <v>7106</v>
      </c>
    </row>
    <row r="1175" spans="1:14" x14ac:dyDescent="0.35">
      <c r="A1175" t="s">
        <v>17452</v>
      </c>
      <c r="B1175" t="s">
        <v>17453</v>
      </c>
      <c r="C1175" t="s">
        <v>31182</v>
      </c>
      <c r="D1175" t="s">
        <v>10</v>
      </c>
      <c r="E1175" t="s">
        <v>17454</v>
      </c>
      <c r="F1175">
        <v>0</v>
      </c>
      <c r="H1175" t="str">
        <f>VLOOKUP(Table16[[#This Row],[Column1]],J:K,2,FALSE)</f>
        <v>A. Fakir Garage</v>
      </c>
      <c r="J1175" t="s">
        <v>17448</v>
      </c>
      <c r="K1175" t="s">
        <v>17449</v>
      </c>
      <c r="L1175">
        <v>0</v>
      </c>
      <c r="N1175" t="s">
        <v>7106</v>
      </c>
    </row>
    <row r="1176" spans="1:14" x14ac:dyDescent="0.35">
      <c r="A1176" t="s">
        <v>17455</v>
      </c>
      <c r="B1176" t="s">
        <v>17456</v>
      </c>
      <c r="C1176" t="s">
        <v>31183</v>
      </c>
      <c r="D1176" t="s">
        <v>10</v>
      </c>
      <c r="E1176" t="s">
        <v>17457</v>
      </c>
      <c r="F1176">
        <v>0</v>
      </c>
      <c r="H1176" t="str">
        <f>VLOOKUP(Table16[[#This Row],[Column1]],J:K,2,FALSE)</f>
        <v>Velka Engineering LTD</v>
      </c>
      <c r="J1176" t="s">
        <v>17452</v>
      </c>
      <c r="K1176" t="s">
        <v>17453</v>
      </c>
      <c r="L1176">
        <v>0</v>
      </c>
      <c r="N1176" t="s">
        <v>13497</v>
      </c>
    </row>
    <row r="1177" spans="1:14" x14ac:dyDescent="0.35">
      <c r="A1177" t="s">
        <v>17458</v>
      </c>
      <c r="B1177" t="s">
        <v>17459</v>
      </c>
      <c r="C1177" t="s">
        <v>31184</v>
      </c>
      <c r="D1177" t="s">
        <v>10</v>
      </c>
      <c r="E1177" t="s">
        <v>17460</v>
      </c>
      <c r="F1177">
        <v>0</v>
      </c>
      <c r="H1177" t="str">
        <f>VLOOKUP(Table16[[#This Row],[Column1]],J:K,2,FALSE)</f>
        <v>Damco Logistics</v>
      </c>
      <c r="J1177" t="s">
        <v>17455</v>
      </c>
      <c r="K1177" t="s">
        <v>17456</v>
      </c>
      <c r="L1177">
        <v>0</v>
      </c>
      <c r="N1177" t="s">
        <v>7106</v>
      </c>
    </row>
    <row r="1178" spans="1:14" x14ac:dyDescent="0.35">
      <c r="A1178" t="s">
        <v>17461</v>
      </c>
      <c r="B1178" t="s">
        <v>17462</v>
      </c>
      <c r="C1178" t="s">
        <v>31185</v>
      </c>
      <c r="D1178" t="s">
        <v>10</v>
      </c>
      <c r="E1178" t="s">
        <v>17463</v>
      </c>
      <c r="F1178">
        <v>0</v>
      </c>
      <c r="H1178" t="str">
        <f>VLOOKUP(Table16[[#This Row],[Column1]],J:K,2,FALSE)</f>
        <v>Mercia Export Enterprises Ltd</v>
      </c>
      <c r="J1178" t="s">
        <v>17458</v>
      </c>
      <c r="K1178" t="s">
        <v>17459</v>
      </c>
      <c r="L1178">
        <v>0</v>
      </c>
      <c r="N1178" t="s">
        <v>7106</v>
      </c>
    </row>
    <row r="1179" spans="1:14" x14ac:dyDescent="0.35">
      <c r="A1179" t="s">
        <v>17464</v>
      </c>
      <c r="B1179" t="s">
        <v>17465</v>
      </c>
      <c r="C1179" t="s">
        <v>17466</v>
      </c>
      <c r="D1179" t="s">
        <v>10</v>
      </c>
      <c r="E1179" t="s">
        <v>17467</v>
      </c>
      <c r="F1179">
        <v>1.3</v>
      </c>
      <c r="H1179" t="str">
        <f>VLOOKUP(Table16[[#This Row],[Column1]],J:K,2,FALSE)</f>
        <v>Fincom Technologies Ltd</v>
      </c>
      <c r="J1179" t="s">
        <v>17461</v>
      </c>
      <c r="K1179" t="s">
        <v>17462</v>
      </c>
      <c r="L1179">
        <v>0</v>
      </c>
      <c r="N1179" t="s">
        <v>7106</v>
      </c>
    </row>
    <row r="1180" spans="1:14" x14ac:dyDescent="0.35">
      <c r="A1180" t="s">
        <v>17468</v>
      </c>
      <c r="B1180" t="s">
        <v>17469</v>
      </c>
      <c r="C1180" t="s">
        <v>31186</v>
      </c>
      <c r="D1180" t="s">
        <v>10</v>
      </c>
      <c r="E1180" t="s">
        <v>17470</v>
      </c>
      <c r="F1180">
        <v>0</v>
      </c>
      <c r="H1180" t="str">
        <f>VLOOKUP(Table16[[#This Row],[Column1]],J:K,2,FALSE)</f>
        <v>Bel Ea Pharmacy Ltd</v>
      </c>
      <c r="J1180" t="s">
        <v>17464</v>
      </c>
      <c r="K1180" t="s">
        <v>17465</v>
      </c>
      <c r="L1180">
        <v>1.18</v>
      </c>
      <c r="N1180" t="s">
        <v>7106</v>
      </c>
    </row>
    <row r="1181" spans="1:14" x14ac:dyDescent="0.35">
      <c r="A1181" t="s">
        <v>17471</v>
      </c>
      <c r="B1181" t="s">
        <v>17472</v>
      </c>
      <c r="C1181" t="s">
        <v>17473</v>
      </c>
      <c r="D1181" t="s">
        <v>10</v>
      </c>
      <c r="E1181" t="s">
        <v>17474</v>
      </c>
      <c r="F1181">
        <v>-172000.3</v>
      </c>
      <c r="H1181" t="str">
        <f>VLOOKUP(Table16[[#This Row],[Column1]],J:K,2,FALSE)</f>
        <v>Bright Technologies Ltd</v>
      </c>
      <c r="J1181" t="s">
        <v>17468</v>
      </c>
      <c r="K1181" t="s">
        <v>17469</v>
      </c>
      <c r="L1181">
        <v>0</v>
      </c>
      <c r="N1181" t="s">
        <v>13497</v>
      </c>
    </row>
    <row r="1182" spans="1:14" x14ac:dyDescent="0.35">
      <c r="A1182" t="s">
        <v>17475</v>
      </c>
      <c r="B1182" t="s">
        <v>17476</v>
      </c>
      <c r="C1182" t="s">
        <v>17477</v>
      </c>
      <c r="D1182" t="s">
        <v>10</v>
      </c>
      <c r="E1182" t="s">
        <v>17478</v>
      </c>
      <c r="F1182">
        <v>0</v>
      </c>
      <c r="H1182" t="str">
        <f>VLOOKUP(Table16[[#This Row],[Column1]],J:K,2,FALSE)</f>
        <v>Escom Computers Limited</v>
      </c>
      <c r="J1182" t="s">
        <v>17471</v>
      </c>
      <c r="K1182" t="s">
        <v>17472</v>
      </c>
      <c r="L1182" s="4">
        <v>-172000.3</v>
      </c>
      <c r="M1182" s="4"/>
      <c r="N1182" t="s">
        <v>7106</v>
      </c>
    </row>
    <row r="1183" spans="1:14" x14ac:dyDescent="0.35">
      <c r="A1183" t="s">
        <v>17479</v>
      </c>
      <c r="B1183" t="s">
        <v>17480</v>
      </c>
      <c r="C1183" t="s">
        <v>17481</v>
      </c>
      <c r="D1183" t="s">
        <v>10</v>
      </c>
      <c r="E1183" t="s">
        <v>17482</v>
      </c>
      <c r="F1183">
        <v>22983</v>
      </c>
      <c r="H1183" t="str">
        <f>VLOOKUP(Table16[[#This Row],[Column1]],J:K,2,FALSE)</f>
        <v>Computerways Limited</v>
      </c>
      <c r="J1183" t="s">
        <v>17475</v>
      </c>
      <c r="K1183" t="s">
        <v>17476</v>
      </c>
      <c r="L1183">
        <v>0</v>
      </c>
      <c r="N1183" t="s">
        <v>7106</v>
      </c>
    </row>
    <row r="1184" spans="1:14" x14ac:dyDescent="0.35">
      <c r="A1184" t="s">
        <v>17483</v>
      </c>
      <c r="B1184" t="s">
        <v>17484</v>
      </c>
      <c r="C1184" t="s">
        <v>31187</v>
      </c>
      <c r="D1184" t="s">
        <v>10</v>
      </c>
      <c r="E1184" t="s">
        <v>17485</v>
      </c>
      <c r="F1184">
        <v>0</v>
      </c>
      <c r="H1184" t="str">
        <f>VLOOKUP(Table16[[#This Row],[Column1]],J:K,2,FALSE)</f>
        <v>Panesar's Kenya Limited</v>
      </c>
      <c r="J1184" t="s">
        <v>17479</v>
      </c>
      <c r="K1184" t="s">
        <v>17480</v>
      </c>
      <c r="L1184" s="4">
        <v>22983</v>
      </c>
      <c r="M1184" s="4"/>
      <c r="N1184" t="s">
        <v>13497</v>
      </c>
    </row>
    <row r="1185" spans="1:14" x14ac:dyDescent="0.35">
      <c r="A1185" t="s">
        <v>17486</v>
      </c>
      <c r="B1185" t="s">
        <v>17487</v>
      </c>
      <c r="C1185" t="s">
        <v>17488</v>
      </c>
      <c r="D1185" t="s">
        <v>10</v>
      </c>
      <c r="E1185" t="s">
        <v>17489</v>
      </c>
      <c r="F1185">
        <v>0</v>
      </c>
      <c r="H1185" t="str">
        <f>VLOOKUP(Table16[[#This Row],[Column1]],J:K,2,FALSE)</f>
        <v>Office 2000 Plus</v>
      </c>
      <c r="J1185" t="s">
        <v>17483</v>
      </c>
      <c r="K1185" t="s">
        <v>17484</v>
      </c>
      <c r="L1185">
        <v>0</v>
      </c>
      <c r="N1185" t="s">
        <v>7106</v>
      </c>
    </row>
    <row r="1186" spans="1:14" x14ac:dyDescent="0.35">
      <c r="A1186" t="s">
        <v>17490</v>
      </c>
      <c r="B1186" t="s">
        <v>17491</v>
      </c>
      <c r="C1186" t="s">
        <v>31188</v>
      </c>
      <c r="D1186" t="s">
        <v>10</v>
      </c>
      <c r="E1186" t="s">
        <v>17492</v>
      </c>
      <c r="F1186">
        <v>0</v>
      </c>
      <c r="H1186" t="str">
        <f>VLOOKUP(Table16[[#This Row],[Column1]],J:K,2,FALSE)</f>
        <v>Medifast Africa Limited</v>
      </c>
      <c r="J1186" t="s">
        <v>17486</v>
      </c>
      <c r="K1186" t="s">
        <v>17487</v>
      </c>
      <c r="L1186">
        <v>0</v>
      </c>
      <c r="N1186" t="s">
        <v>7106</v>
      </c>
    </row>
    <row r="1187" spans="1:14" x14ac:dyDescent="0.35">
      <c r="A1187" t="s">
        <v>17493</v>
      </c>
      <c r="B1187" t="s">
        <v>17494</v>
      </c>
      <c r="C1187" t="s">
        <v>17495</v>
      </c>
      <c r="D1187" t="s">
        <v>10</v>
      </c>
      <c r="E1187" t="s">
        <v>17496</v>
      </c>
      <c r="F1187">
        <v>15500</v>
      </c>
      <c r="H1187" t="str">
        <f>VLOOKUP(Table16[[#This Row],[Column1]],J:K,2,FALSE)</f>
        <v>Pacific Stationers (K) Ltd</v>
      </c>
      <c r="J1187" t="s">
        <v>17490</v>
      </c>
      <c r="K1187" t="s">
        <v>17491</v>
      </c>
      <c r="L1187">
        <v>0</v>
      </c>
      <c r="N1187" t="s">
        <v>7106</v>
      </c>
    </row>
    <row r="1188" spans="1:14" x14ac:dyDescent="0.35">
      <c r="A1188" t="s">
        <v>17497</v>
      </c>
      <c r="B1188" t="s">
        <v>17498</v>
      </c>
      <c r="C1188" t="s">
        <v>17499</v>
      </c>
      <c r="D1188" t="s">
        <v>17500</v>
      </c>
      <c r="E1188" t="s">
        <v>17501</v>
      </c>
      <c r="F1188">
        <v>0</v>
      </c>
      <c r="H1188" t="str">
        <f>VLOOKUP(Table16[[#This Row],[Column1]],J:K,2,FALSE)</f>
        <v>Bhachu Industries Ltd</v>
      </c>
      <c r="J1188" t="s">
        <v>17493</v>
      </c>
      <c r="K1188" t="s">
        <v>17494</v>
      </c>
      <c r="L1188" s="4">
        <v>15500</v>
      </c>
      <c r="M1188" s="4"/>
      <c r="N1188" t="s">
        <v>7106</v>
      </c>
    </row>
    <row r="1189" spans="1:14" x14ac:dyDescent="0.35">
      <c r="A1189" t="s">
        <v>17502</v>
      </c>
      <c r="B1189" t="s">
        <v>17503</v>
      </c>
      <c r="C1189" t="s">
        <v>17504</v>
      </c>
      <c r="D1189" t="s">
        <v>10</v>
      </c>
      <c r="E1189" t="s">
        <v>17505</v>
      </c>
      <c r="F1189">
        <v>0</v>
      </c>
      <c r="H1189" t="str">
        <f>VLOOKUP(Table16[[#This Row],[Column1]],J:K,2,FALSE)</f>
        <v>Njuri Motors Ltd - Meru Toyota</v>
      </c>
      <c r="J1189" t="s">
        <v>17497</v>
      </c>
      <c r="K1189" t="s">
        <v>17498</v>
      </c>
      <c r="L1189">
        <v>0</v>
      </c>
      <c r="N1189" t="s">
        <v>7106</v>
      </c>
    </row>
    <row r="1190" spans="1:14" x14ac:dyDescent="0.35">
      <c r="A1190" t="s">
        <v>17506</v>
      </c>
      <c r="B1190" t="s">
        <v>17507</v>
      </c>
      <c r="C1190" t="s">
        <v>17508</v>
      </c>
      <c r="D1190" t="s">
        <v>17509</v>
      </c>
      <c r="E1190" t="s">
        <v>17510</v>
      </c>
      <c r="F1190">
        <v>0</v>
      </c>
      <c r="H1190" t="str">
        <f>VLOOKUP(Table16[[#This Row],[Column1]],J:K,2,FALSE)</f>
        <v>Techbiz Limited</v>
      </c>
      <c r="J1190" t="s">
        <v>17502</v>
      </c>
      <c r="K1190" t="s">
        <v>17503</v>
      </c>
      <c r="L1190">
        <v>0</v>
      </c>
      <c r="N1190" t="s">
        <v>7106</v>
      </c>
    </row>
    <row r="1191" spans="1:14" x14ac:dyDescent="0.35">
      <c r="A1191" t="s">
        <v>17511</v>
      </c>
      <c r="B1191" t="s">
        <v>17512</v>
      </c>
      <c r="C1191" t="s">
        <v>31189</v>
      </c>
      <c r="D1191" t="s">
        <v>10</v>
      </c>
      <c r="E1191" t="s">
        <v>17513</v>
      </c>
      <c r="F1191">
        <v>1220680.1499999999</v>
      </c>
      <c r="H1191" t="str">
        <f>VLOOKUP(Table16[[#This Row],[Column1]],J:K,2,FALSE)</f>
        <v>MI Design Build Engineering Works</v>
      </c>
      <c r="J1191" t="s">
        <v>17506</v>
      </c>
      <c r="K1191" t="s">
        <v>17507</v>
      </c>
      <c r="L1191">
        <v>0</v>
      </c>
      <c r="N1191" t="s">
        <v>7106</v>
      </c>
    </row>
    <row r="1192" spans="1:14" x14ac:dyDescent="0.35">
      <c r="A1192" t="s">
        <v>17514</v>
      </c>
      <c r="B1192" t="s">
        <v>17515</v>
      </c>
      <c r="C1192" t="s">
        <v>17516</v>
      </c>
      <c r="D1192" t="s">
        <v>10</v>
      </c>
      <c r="E1192" t="s">
        <v>17517</v>
      </c>
      <c r="F1192">
        <v>0</v>
      </c>
      <c r="H1192" t="str">
        <f>VLOOKUP(Table16[[#This Row],[Column1]],J:K,2,FALSE)</f>
        <v>Ijara Filing Station</v>
      </c>
      <c r="J1192" t="s">
        <v>17511</v>
      </c>
      <c r="K1192" t="s">
        <v>17512</v>
      </c>
      <c r="L1192" s="4">
        <v>1220680.1499999999</v>
      </c>
      <c r="M1192" s="4"/>
      <c r="N1192" t="s">
        <v>7106</v>
      </c>
    </row>
    <row r="1193" spans="1:14" x14ac:dyDescent="0.35">
      <c r="A1193" t="s">
        <v>17518</v>
      </c>
      <c r="B1193" t="s">
        <v>17519</v>
      </c>
      <c r="C1193" t="s">
        <v>17520</v>
      </c>
      <c r="D1193" t="s">
        <v>10</v>
      </c>
      <c r="E1193" t="s">
        <v>17521</v>
      </c>
      <c r="F1193">
        <v>0</v>
      </c>
      <c r="H1193" t="str">
        <f>VLOOKUP(Table16[[#This Row],[Column1]],J:K,2,FALSE)</f>
        <v>Sai Raj Limited</v>
      </c>
      <c r="J1193" t="s">
        <v>17514</v>
      </c>
      <c r="K1193" t="s">
        <v>17515</v>
      </c>
      <c r="L1193">
        <v>0</v>
      </c>
      <c r="N1193" t="s">
        <v>7106</v>
      </c>
    </row>
    <row r="1194" spans="1:14" x14ac:dyDescent="0.35">
      <c r="A1194" t="s">
        <v>17522</v>
      </c>
      <c r="B1194" t="s">
        <v>17523</v>
      </c>
      <c r="C1194" t="s">
        <v>17524</v>
      </c>
      <c r="D1194" t="s">
        <v>17525</v>
      </c>
      <c r="E1194" t="s">
        <v>17526</v>
      </c>
      <c r="F1194">
        <v>0</v>
      </c>
      <c r="H1194" t="str">
        <f>VLOOKUP(Table16[[#This Row],[Column1]],J:K,2,FALSE)</f>
        <v>Ali Abdullahi Mahad</v>
      </c>
      <c r="J1194" t="s">
        <v>17518</v>
      </c>
      <c r="K1194" t="s">
        <v>17519</v>
      </c>
      <c r="L1194">
        <v>0</v>
      </c>
      <c r="N1194" t="s">
        <v>7106</v>
      </c>
    </row>
    <row r="1195" spans="1:14" x14ac:dyDescent="0.35">
      <c r="A1195" t="s">
        <v>17527</v>
      </c>
      <c r="B1195" t="s">
        <v>17528</v>
      </c>
      <c r="C1195" t="s">
        <v>17529</v>
      </c>
      <c r="D1195" t="s">
        <v>10</v>
      </c>
      <c r="E1195" t="s">
        <v>17530</v>
      </c>
      <c r="F1195">
        <v>0</v>
      </c>
      <c r="H1195" t="str">
        <f>VLOOKUP(Table16[[#This Row],[Column1]],J:K,2,FALSE)</f>
        <v>Diagnostic Automation EA Ltd</v>
      </c>
      <c r="J1195" t="s">
        <v>17522</v>
      </c>
      <c r="K1195" t="s">
        <v>17523</v>
      </c>
      <c r="L1195">
        <v>0</v>
      </c>
      <c r="N1195" t="s">
        <v>13497</v>
      </c>
    </row>
    <row r="1196" spans="1:14" x14ac:dyDescent="0.35">
      <c r="A1196" t="s">
        <v>17531</v>
      </c>
      <c r="B1196" t="s">
        <v>17532</v>
      </c>
      <c r="C1196" t="s">
        <v>10</v>
      </c>
      <c r="D1196" t="s">
        <v>10</v>
      </c>
      <c r="E1196" t="s">
        <v>17533</v>
      </c>
      <c r="F1196">
        <v>0</v>
      </c>
      <c r="H1196" t="str">
        <f>VLOOKUP(Table16[[#This Row],[Column1]],J:K,2,FALSE)</f>
        <v>Athi River Marble &amp; Granite Ltd</v>
      </c>
      <c r="J1196" t="s">
        <v>17527</v>
      </c>
      <c r="K1196" t="s">
        <v>17528</v>
      </c>
      <c r="L1196">
        <v>0</v>
      </c>
      <c r="N1196" t="s">
        <v>7106</v>
      </c>
    </row>
    <row r="1197" spans="1:14" x14ac:dyDescent="0.35">
      <c r="A1197" t="s">
        <v>17534</v>
      </c>
      <c r="B1197" t="s">
        <v>17535</v>
      </c>
      <c r="C1197" t="s">
        <v>17536</v>
      </c>
      <c r="D1197" t="s">
        <v>10</v>
      </c>
      <c r="E1197" t="s">
        <v>17537</v>
      </c>
      <c r="F1197">
        <v>1.34</v>
      </c>
      <c r="H1197" t="str">
        <f>VLOOKUP(Table16[[#This Row],[Column1]],J:K,2,FALSE)</f>
        <v>Crescent Tech Ltd</v>
      </c>
      <c r="J1197" t="s">
        <v>17531</v>
      </c>
      <c r="K1197" t="s">
        <v>17532</v>
      </c>
      <c r="L1197">
        <v>0</v>
      </c>
      <c r="N1197" t="s">
        <v>7106</v>
      </c>
    </row>
    <row r="1198" spans="1:14" x14ac:dyDescent="0.35">
      <c r="A1198" t="s">
        <v>17538</v>
      </c>
      <c r="B1198" t="s">
        <v>17539</v>
      </c>
      <c r="C1198" t="s">
        <v>31190</v>
      </c>
      <c r="D1198" t="s">
        <v>10</v>
      </c>
      <c r="E1198" t="s">
        <v>17540</v>
      </c>
      <c r="F1198">
        <v>0</v>
      </c>
      <c r="H1198" t="str">
        <f>VLOOKUP(Table16[[#This Row],[Column1]],J:K,2,FALSE)</f>
        <v>WFP Somalia Imprest</v>
      </c>
      <c r="J1198" t="s">
        <v>17534</v>
      </c>
      <c r="K1198" t="s">
        <v>17535</v>
      </c>
      <c r="L1198">
        <v>1.34</v>
      </c>
      <c r="N1198" t="s">
        <v>7106</v>
      </c>
    </row>
    <row r="1199" spans="1:14" x14ac:dyDescent="0.35">
      <c r="A1199" t="s">
        <v>17541</v>
      </c>
      <c r="B1199" t="s">
        <v>17542</v>
      </c>
      <c r="C1199" t="s">
        <v>31191</v>
      </c>
      <c r="D1199" t="s">
        <v>10</v>
      </c>
      <c r="E1199" t="s">
        <v>17543</v>
      </c>
      <c r="F1199">
        <v>123067.3</v>
      </c>
      <c r="H1199" t="str">
        <f>VLOOKUP(Table16[[#This Row],[Column1]],J:K,2,FALSE)</f>
        <v>Two Way Communications Ltd</v>
      </c>
      <c r="J1199" t="s">
        <v>17538</v>
      </c>
      <c r="K1199" t="s">
        <v>17539</v>
      </c>
      <c r="L1199">
        <v>0</v>
      </c>
      <c r="N1199" t="s">
        <v>7106</v>
      </c>
    </row>
    <row r="1200" spans="1:14" x14ac:dyDescent="0.35">
      <c r="A1200" t="s">
        <v>17544</v>
      </c>
      <c r="B1200" t="s">
        <v>17545</v>
      </c>
      <c r="C1200" t="s">
        <v>17546</v>
      </c>
      <c r="D1200" t="s">
        <v>10</v>
      </c>
      <c r="E1200" t="s">
        <v>17547</v>
      </c>
      <c r="F1200">
        <v>0</v>
      </c>
      <c r="H1200" t="str">
        <f>VLOOKUP(Table16[[#This Row],[Column1]],J:K,2,FALSE)</f>
        <v>Kindaruma Ltd</v>
      </c>
      <c r="J1200" t="s">
        <v>17541</v>
      </c>
      <c r="K1200" t="s">
        <v>17542</v>
      </c>
      <c r="L1200" s="4">
        <v>-788532.7</v>
      </c>
      <c r="M1200" s="4"/>
      <c r="N1200" t="s">
        <v>7106</v>
      </c>
    </row>
    <row r="1201" spans="1:14" x14ac:dyDescent="0.35">
      <c r="A1201" t="s">
        <v>17548</v>
      </c>
      <c r="B1201" t="s">
        <v>17549</v>
      </c>
      <c r="C1201" t="s">
        <v>17550</v>
      </c>
      <c r="D1201" t="s">
        <v>10</v>
      </c>
      <c r="E1201" t="s">
        <v>17551</v>
      </c>
      <c r="F1201">
        <v>0</v>
      </c>
      <c r="H1201" t="str">
        <f>VLOOKUP(Table16[[#This Row],[Column1]],J:K,2,FALSE)</f>
        <v>allpack industries ltd</v>
      </c>
      <c r="J1201" t="s">
        <v>17544</v>
      </c>
      <c r="K1201" t="s">
        <v>17545</v>
      </c>
      <c r="L1201">
        <v>0</v>
      </c>
      <c r="N1201" t="s">
        <v>7106</v>
      </c>
    </row>
    <row r="1202" spans="1:14" x14ac:dyDescent="0.35">
      <c r="A1202" t="s">
        <v>17552</v>
      </c>
      <c r="B1202" t="s">
        <v>17553</v>
      </c>
      <c r="C1202" t="s">
        <v>17554</v>
      </c>
      <c r="D1202" t="s">
        <v>10</v>
      </c>
      <c r="E1202" t="s">
        <v>17555</v>
      </c>
      <c r="F1202">
        <v>0</v>
      </c>
      <c r="H1202" t="str">
        <f>VLOOKUP(Table16[[#This Row],[Column1]],J:K,2,FALSE)</f>
        <v>Eveready E.A Ltd</v>
      </c>
      <c r="J1202" t="s">
        <v>17548</v>
      </c>
      <c r="K1202" t="s">
        <v>17549</v>
      </c>
      <c r="L1202">
        <v>0</v>
      </c>
      <c r="N1202" t="s">
        <v>7106</v>
      </c>
    </row>
    <row r="1203" spans="1:14" x14ac:dyDescent="0.35">
      <c r="A1203" t="s">
        <v>17556</v>
      </c>
      <c r="B1203" t="s">
        <v>17557</v>
      </c>
      <c r="C1203" t="s">
        <v>31192</v>
      </c>
      <c r="D1203" t="s">
        <v>17558</v>
      </c>
      <c r="E1203" t="s">
        <v>17559</v>
      </c>
      <c r="F1203">
        <v>0</v>
      </c>
      <c r="H1203" t="str">
        <f>VLOOKUP(Table16[[#This Row],[Column1]],J:K,2,FALSE)</f>
        <v>Sammy Arts</v>
      </c>
      <c r="J1203" t="s">
        <v>17552</v>
      </c>
      <c r="K1203" t="s">
        <v>17553</v>
      </c>
      <c r="L1203">
        <v>0</v>
      </c>
      <c r="N1203" t="s">
        <v>7106</v>
      </c>
    </row>
    <row r="1204" spans="1:14" x14ac:dyDescent="0.35">
      <c r="A1204" t="s">
        <v>17560</v>
      </c>
      <c r="B1204" t="s">
        <v>17561</v>
      </c>
      <c r="C1204" t="s">
        <v>31193</v>
      </c>
      <c r="D1204" t="s">
        <v>10</v>
      </c>
      <c r="E1204" t="s">
        <v>17562</v>
      </c>
      <c r="F1204">
        <v>0</v>
      </c>
      <c r="H1204" t="str">
        <f>VLOOKUP(Table16[[#This Row],[Column1]],J:K,2,FALSE)</f>
        <v>Environmental &amp; Combustion Consultant Ltd</v>
      </c>
      <c r="J1204" t="s">
        <v>17556</v>
      </c>
      <c r="K1204" t="s">
        <v>17557</v>
      </c>
      <c r="L1204">
        <v>0</v>
      </c>
      <c r="N1204" t="s">
        <v>7106</v>
      </c>
    </row>
    <row r="1205" spans="1:14" x14ac:dyDescent="0.35">
      <c r="A1205" t="s">
        <v>17563</v>
      </c>
      <c r="B1205" t="s">
        <v>17564</v>
      </c>
      <c r="C1205" t="s">
        <v>10</v>
      </c>
      <c r="D1205" t="s">
        <v>10</v>
      </c>
      <c r="E1205" t="s">
        <v>17565</v>
      </c>
      <c r="F1205">
        <v>0</v>
      </c>
      <c r="H1205" t="str">
        <f>VLOOKUP(Table16[[#This Row],[Column1]],J:K,2,FALSE)</f>
        <v>Shukran Construction Co. Ltd</v>
      </c>
      <c r="J1205" t="s">
        <v>17560</v>
      </c>
      <c r="K1205" t="s">
        <v>17561</v>
      </c>
      <c r="L1205">
        <v>0</v>
      </c>
      <c r="N1205" t="s">
        <v>7106</v>
      </c>
    </row>
    <row r="1206" spans="1:14" x14ac:dyDescent="0.35">
      <c r="A1206" t="s">
        <v>17566</v>
      </c>
      <c r="B1206" t="s">
        <v>17567</v>
      </c>
      <c r="C1206" t="s">
        <v>10</v>
      </c>
      <c r="D1206" t="s">
        <v>10</v>
      </c>
      <c r="E1206" t="s">
        <v>17568</v>
      </c>
      <c r="F1206">
        <v>0</v>
      </c>
      <c r="H1206" t="str">
        <f>VLOOKUP(Table16[[#This Row],[Column1]],J:K,2,FALSE)</f>
        <v>Al-Fairouz Enterprises</v>
      </c>
      <c r="J1206" t="s">
        <v>17563</v>
      </c>
      <c r="K1206" t="s">
        <v>17564</v>
      </c>
      <c r="L1206">
        <v>0</v>
      </c>
      <c r="N1206" t="s">
        <v>13497</v>
      </c>
    </row>
    <row r="1207" spans="1:14" x14ac:dyDescent="0.35">
      <c r="A1207" t="s">
        <v>17569</v>
      </c>
      <c r="B1207" t="s">
        <v>17570</v>
      </c>
      <c r="C1207" t="s">
        <v>31194</v>
      </c>
      <c r="D1207" t="s">
        <v>10</v>
      </c>
      <c r="E1207" t="s">
        <v>17571</v>
      </c>
      <c r="F1207">
        <v>0</v>
      </c>
      <c r="H1207" t="str">
        <f>VLOOKUP(Table16[[#This Row],[Column1]],J:K,2,FALSE)</f>
        <v>Aswa Developers &amp; Contractors Ltd</v>
      </c>
      <c r="J1207" t="s">
        <v>17566</v>
      </c>
      <c r="K1207" t="s">
        <v>17567</v>
      </c>
      <c r="L1207">
        <v>0</v>
      </c>
      <c r="N1207" t="s">
        <v>7106</v>
      </c>
    </row>
    <row r="1208" spans="1:14" x14ac:dyDescent="0.35">
      <c r="A1208" t="s">
        <v>17572</v>
      </c>
      <c r="B1208" t="s">
        <v>17573</v>
      </c>
      <c r="C1208" t="s">
        <v>31195</v>
      </c>
      <c r="D1208" t="s">
        <v>10</v>
      </c>
      <c r="E1208" t="s">
        <v>17574</v>
      </c>
      <c r="F1208">
        <v>0</v>
      </c>
      <c r="H1208" t="str">
        <f>VLOOKUP(Table16[[#This Row],[Column1]],J:K,2,FALSE)</f>
        <v>Smart Beaver Ltd</v>
      </c>
      <c r="J1208" t="s">
        <v>17569</v>
      </c>
      <c r="K1208" t="s">
        <v>17570</v>
      </c>
      <c r="L1208">
        <v>0</v>
      </c>
      <c r="N1208" t="s">
        <v>7106</v>
      </c>
    </row>
    <row r="1209" spans="1:14" x14ac:dyDescent="0.35">
      <c r="A1209" t="s">
        <v>17575</v>
      </c>
      <c r="B1209" t="s">
        <v>17576</v>
      </c>
      <c r="C1209" t="s">
        <v>31196</v>
      </c>
      <c r="D1209" t="s">
        <v>10</v>
      </c>
      <c r="E1209" t="s">
        <v>17577</v>
      </c>
      <c r="F1209">
        <v>0</v>
      </c>
      <c r="H1209" t="str">
        <f>VLOOKUP(Table16[[#This Row],[Column1]],J:K,2,FALSE)</f>
        <v>Earthcare Services Ltd</v>
      </c>
      <c r="J1209" t="s">
        <v>17572</v>
      </c>
      <c r="K1209" t="s">
        <v>17573</v>
      </c>
      <c r="L1209">
        <v>0</v>
      </c>
      <c r="N1209" t="s">
        <v>7106</v>
      </c>
    </row>
    <row r="1210" spans="1:14" x14ac:dyDescent="0.35">
      <c r="A1210" t="s">
        <v>17578</v>
      </c>
      <c r="B1210" t="s">
        <v>17579</v>
      </c>
      <c r="C1210" t="s">
        <v>10</v>
      </c>
      <c r="D1210" t="s">
        <v>10</v>
      </c>
      <c r="E1210" t="s">
        <v>17580</v>
      </c>
      <c r="F1210">
        <v>6504058.79</v>
      </c>
      <c r="H1210" t="str">
        <f>VLOOKUP(Table16[[#This Row],[Column1]],J:K,2,FALSE)</f>
        <v xml:space="preserve"> The Jubilee Insurance Company of Kenya Ltd</v>
      </c>
      <c r="J1210" t="s">
        <v>17575</v>
      </c>
      <c r="K1210" t="s">
        <v>17576</v>
      </c>
      <c r="L1210">
        <v>0</v>
      </c>
      <c r="N1210" t="s">
        <v>7106</v>
      </c>
    </row>
    <row r="1211" spans="1:14" x14ac:dyDescent="0.35">
      <c r="A1211" t="s">
        <v>17581</v>
      </c>
      <c r="B1211" t="s">
        <v>17582</v>
      </c>
      <c r="C1211" t="s">
        <v>31197</v>
      </c>
      <c r="D1211" t="s">
        <v>10</v>
      </c>
      <c r="E1211" t="s">
        <v>17583</v>
      </c>
      <c r="F1211">
        <v>0</v>
      </c>
      <c r="H1211" t="str">
        <f>VLOOKUP(Table16[[#This Row],[Column1]],J:K,2,FALSE)</f>
        <v>Freedom Airline Express Ltd</v>
      </c>
      <c r="J1211" t="s">
        <v>17578</v>
      </c>
      <c r="K1211" t="s">
        <v>17579</v>
      </c>
      <c r="L1211" s="4">
        <v>6504058.79</v>
      </c>
      <c r="M1211" s="4"/>
      <c r="N1211" t="s">
        <v>7106</v>
      </c>
    </row>
    <row r="1212" spans="1:14" x14ac:dyDescent="0.35">
      <c r="A1212" t="s">
        <v>17584</v>
      </c>
      <c r="B1212" t="s">
        <v>17585</v>
      </c>
      <c r="C1212" t="s">
        <v>10</v>
      </c>
      <c r="D1212" t="s">
        <v>10</v>
      </c>
      <c r="E1212" t="s">
        <v>17586</v>
      </c>
      <c r="F1212">
        <v>0</v>
      </c>
      <c r="H1212" t="str">
        <f>VLOOKUP(Table16[[#This Row],[Column1]],J:K,2,FALSE)</f>
        <v>Emolge Contractors Ltd</v>
      </c>
      <c r="J1212" t="s">
        <v>17581</v>
      </c>
      <c r="K1212" t="s">
        <v>17582</v>
      </c>
      <c r="L1212">
        <v>0</v>
      </c>
      <c r="N1212" t="s">
        <v>7106</v>
      </c>
    </row>
    <row r="1213" spans="1:14" x14ac:dyDescent="0.35">
      <c r="A1213" t="s">
        <v>17587</v>
      </c>
      <c r="B1213" t="s">
        <v>17588</v>
      </c>
      <c r="C1213" t="s">
        <v>10</v>
      </c>
      <c r="D1213" t="s">
        <v>10</v>
      </c>
      <c r="E1213" t="s">
        <v>17589</v>
      </c>
      <c r="F1213">
        <v>0</v>
      </c>
      <c r="H1213" t="str">
        <f>VLOOKUP(Table16[[#This Row],[Column1]],J:K,2,FALSE)</f>
        <v>MTN Business (K) Ltd</v>
      </c>
      <c r="J1213" t="s">
        <v>17584</v>
      </c>
      <c r="K1213" t="s">
        <v>17585</v>
      </c>
      <c r="L1213">
        <v>0</v>
      </c>
      <c r="N1213" t="s">
        <v>7106</v>
      </c>
    </row>
    <row r="1214" spans="1:14" x14ac:dyDescent="0.35">
      <c r="A1214" t="s">
        <v>17590</v>
      </c>
      <c r="B1214" t="s">
        <v>17591</v>
      </c>
      <c r="C1214" t="s">
        <v>17592</v>
      </c>
      <c r="D1214" t="s">
        <v>10</v>
      </c>
      <c r="E1214" t="s">
        <v>17593</v>
      </c>
      <c r="F1214">
        <v>0</v>
      </c>
      <c r="H1214" t="str">
        <f>VLOOKUP(Table16[[#This Row],[Column1]],J:K,2,FALSE)</f>
        <v>Kenya Grange Vehicle</v>
      </c>
      <c r="J1214" t="s">
        <v>17587</v>
      </c>
      <c r="K1214" t="s">
        <v>17588</v>
      </c>
      <c r="L1214">
        <v>0</v>
      </c>
      <c r="N1214" t="s">
        <v>7106</v>
      </c>
    </row>
    <row r="1215" spans="1:14" x14ac:dyDescent="0.35">
      <c r="A1215" t="s">
        <v>17594</v>
      </c>
      <c r="B1215" t="s">
        <v>17595</v>
      </c>
      <c r="C1215" t="s">
        <v>10</v>
      </c>
      <c r="D1215" t="s">
        <v>10</v>
      </c>
      <c r="E1215" t="s">
        <v>17596</v>
      </c>
      <c r="F1215">
        <v>0</v>
      </c>
      <c r="H1215" t="str">
        <f>VLOOKUP(Table16[[#This Row],[Column1]],J:K,2,FALSE)</f>
        <v>Fuji Construction Ltd</v>
      </c>
      <c r="J1215" t="s">
        <v>17590</v>
      </c>
      <c r="K1215" t="s">
        <v>17591</v>
      </c>
      <c r="L1215">
        <v>0</v>
      </c>
      <c r="N1215" t="s">
        <v>7106</v>
      </c>
    </row>
    <row r="1216" spans="1:14" x14ac:dyDescent="0.35">
      <c r="A1216" t="s">
        <v>17597</v>
      </c>
      <c r="B1216" t="s">
        <v>17598</v>
      </c>
      <c r="C1216" t="s">
        <v>17599</v>
      </c>
      <c r="D1216" t="s">
        <v>10</v>
      </c>
      <c r="E1216" t="s">
        <v>17600</v>
      </c>
      <c r="F1216">
        <v>0</v>
      </c>
      <c r="H1216" t="str">
        <f>VLOOKUP(Table16[[#This Row],[Column1]],J:K,2,FALSE)</f>
        <v>CHMP - Humanitaria Medical &amp; Pharmaceuticals P.C</v>
      </c>
      <c r="J1216" t="s">
        <v>17594</v>
      </c>
      <c r="K1216" t="s">
        <v>17595</v>
      </c>
      <c r="L1216">
        <v>0</v>
      </c>
      <c r="N1216" t="s">
        <v>7106</v>
      </c>
    </row>
    <row r="1217" spans="1:14" x14ac:dyDescent="0.35">
      <c r="A1217" t="s">
        <v>17601</v>
      </c>
      <c r="B1217" t="s">
        <v>17602</v>
      </c>
      <c r="C1217" t="s">
        <v>31198</v>
      </c>
      <c r="D1217" t="s">
        <v>10</v>
      </c>
      <c r="E1217" t="s">
        <v>17603</v>
      </c>
      <c r="F1217">
        <v>18976.759999999998</v>
      </c>
      <c r="H1217" t="str">
        <f>VLOOKUP(Table16[[#This Row],[Column1]],J:K,2,FALSE)</f>
        <v>Urgent Cargo Handling Ltd</v>
      </c>
      <c r="J1217" t="s">
        <v>17597</v>
      </c>
      <c r="K1217" t="s">
        <v>17598</v>
      </c>
      <c r="L1217">
        <v>0</v>
      </c>
      <c r="N1217" t="s">
        <v>7106</v>
      </c>
    </row>
    <row r="1218" spans="1:14" x14ac:dyDescent="0.35">
      <c r="A1218" t="s">
        <v>17604</v>
      </c>
      <c r="B1218" t="s">
        <v>17605</v>
      </c>
      <c r="C1218" t="s">
        <v>17606</v>
      </c>
      <c r="D1218" t="s">
        <v>10</v>
      </c>
      <c r="E1218" t="s">
        <v>17607</v>
      </c>
      <c r="F1218">
        <v>0</v>
      </c>
      <c r="H1218" t="str">
        <f>VLOOKUP(Table16[[#This Row],[Column1]],J:K,2,FALSE)</f>
        <v>Bayusuf Auto Care Ltd</v>
      </c>
      <c r="J1218" t="s">
        <v>17601</v>
      </c>
      <c r="K1218" t="s">
        <v>17602</v>
      </c>
      <c r="L1218" s="4">
        <v>18976.759999999998</v>
      </c>
      <c r="M1218" s="4"/>
      <c r="N1218" t="s">
        <v>7106</v>
      </c>
    </row>
    <row r="1219" spans="1:14" x14ac:dyDescent="0.35">
      <c r="A1219" t="s">
        <v>17608</v>
      </c>
      <c r="B1219" t="s">
        <v>17507</v>
      </c>
      <c r="C1219" t="s">
        <v>17508</v>
      </c>
      <c r="D1219" t="s">
        <v>17509</v>
      </c>
      <c r="E1219" t="s">
        <v>17510</v>
      </c>
      <c r="F1219">
        <v>0</v>
      </c>
      <c r="H1219" t="str">
        <f>VLOOKUP(Table16[[#This Row],[Column1]],J:K,2,FALSE)</f>
        <v>Techbiz Limited</v>
      </c>
      <c r="J1219" t="s">
        <v>17604</v>
      </c>
      <c r="K1219" t="s">
        <v>17605</v>
      </c>
      <c r="L1219">
        <v>0</v>
      </c>
      <c r="N1219" t="s">
        <v>7106</v>
      </c>
    </row>
    <row r="1220" spans="1:14" x14ac:dyDescent="0.35">
      <c r="A1220" t="s">
        <v>17609</v>
      </c>
      <c r="B1220" t="s">
        <v>17610</v>
      </c>
      <c r="C1220" t="s">
        <v>10</v>
      </c>
      <c r="D1220" t="s">
        <v>10</v>
      </c>
      <c r="E1220" t="s">
        <v>17611</v>
      </c>
      <c r="F1220">
        <v>0</v>
      </c>
      <c r="H1220" t="str">
        <f>VLOOKUP(Table16[[#This Row],[Column1]],J:K,2,FALSE)</f>
        <v>Wamo Auto Engineering</v>
      </c>
      <c r="J1220" t="s">
        <v>17608</v>
      </c>
      <c r="K1220" t="s">
        <v>17507</v>
      </c>
      <c r="L1220">
        <v>0</v>
      </c>
      <c r="N1220" t="s">
        <v>13497</v>
      </c>
    </row>
    <row r="1221" spans="1:14" x14ac:dyDescent="0.35">
      <c r="A1221" t="s">
        <v>17612</v>
      </c>
      <c r="B1221" t="s">
        <v>17613</v>
      </c>
      <c r="C1221" t="s">
        <v>17614</v>
      </c>
      <c r="D1221" t="s">
        <v>10</v>
      </c>
      <c r="E1221" t="s">
        <v>17615</v>
      </c>
      <c r="F1221">
        <v>0</v>
      </c>
      <c r="H1221" t="str">
        <f>VLOOKUP(Table16[[#This Row],[Column1]],J:K,2,FALSE)</f>
        <v>Hirola Auto Spares</v>
      </c>
      <c r="J1221" t="s">
        <v>17609</v>
      </c>
      <c r="K1221" t="s">
        <v>17610</v>
      </c>
      <c r="L1221">
        <v>0</v>
      </c>
      <c r="N1221" t="s">
        <v>7106</v>
      </c>
    </row>
    <row r="1222" spans="1:14" x14ac:dyDescent="0.35">
      <c r="A1222" t="s">
        <v>17616</v>
      </c>
      <c r="B1222" t="s">
        <v>17617</v>
      </c>
      <c r="C1222" t="s">
        <v>17618</v>
      </c>
      <c r="D1222" t="s">
        <v>10</v>
      </c>
      <c r="E1222" t="s">
        <v>17619</v>
      </c>
      <c r="F1222">
        <v>0</v>
      </c>
      <c r="H1222" t="str">
        <f>VLOOKUP(Table16[[#This Row],[Column1]],J:K,2,FALSE)</f>
        <v>Hans Kenys Limited</v>
      </c>
      <c r="J1222" t="s">
        <v>17612</v>
      </c>
      <c r="K1222" t="s">
        <v>17613</v>
      </c>
      <c r="L1222">
        <v>0</v>
      </c>
      <c r="N1222" t="s">
        <v>7106</v>
      </c>
    </row>
    <row r="1223" spans="1:14" x14ac:dyDescent="0.35">
      <c r="A1223" t="s">
        <v>17620</v>
      </c>
      <c r="B1223" t="s">
        <v>17621</v>
      </c>
      <c r="C1223" t="s">
        <v>31199</v>
      </c>
      <c r="D1223" t="s">
        <v>10</v>
      </c>
      <c r="E1223" t="s">
        <v>17622</v>
      </c>
      <c r="F1223">
        <v>-0.01</v>
      </c>
      <c r="H1223" t="str">
        <f>VLOOKUP(Table16[[#This Row],[Column1]],J:K,2,FALSE)</f>
        <v>Fairdeal Furniture Ltd</v>
      </c>
      <c r="J1223" t="s">
        <v>17616</v>
      </c>
      <c r="K1223" t="s">
        <v>17617</v>
      </c>
      <c r="L1223">
        <v>0</v>
      </c>
      <c r="N1223" t="s">
        <v>7106</v>
      </c>
    </row>
    <row r="1224" spans="1:14" x14ac:dyDescent="0.35">
      <c r="A1224" t="s">
        <v>17623</v>
      </c>
      <c r="B1224" t="s">
        <v>17624</v>
      </c>
      <c r="C1224" t="s">
        <v>17625</v>
      </c>
      <c r="D1224" t="s">
        <v>10</v>
      </c>
      <c r="E1224" t="s">
        <v>17626</v>
      </c>
      <c r="F1224">
        <v>0</v>
      </c>
      <c r="H1224" t="str">
        <f>VLOOKUP(Table16[[#This Row],[Column1]],J:K,2,FALSE)</f>
        <v>Escom Computers Ltd</v>
      </c>
      <c r="J1224" t="s">
        <v>17620</v>
      </c>
      <c r="K1224" t="s">
        <v>17621</v>
      </c>
      <c r="L1224">
        <v>-0.01</v>
      </c>
      <c r="N1224" t="s">
        <v>13497</v>
      </c>
    </row>
    <row r="1225" spans="1:14" x14ac:dyDescent="0.35">
      <c r="A1225" t="s">
        <v>17627</v>
      </c>
      <c r="B1225" t="s">
        <v>17628</v>
      </c>
      <c r="C1225" t="s">
        <v>17629</v>
      </c>
      <c r="D1225" t="s">
        <v>10</v>
      </c>
      <c r="E1225" t="s">
        <v>17630</v>
      </c>
      <c r="F1225">
        <v>-0.16</v>
      </c>
      <c r="H1225" t="str">
        <f>VLOOKUP(Table16[[#This Row],[Column1]],J:K,2,FALSE)</f>
        <v>Romageco Kenya Limited</v>
      </c>
      <c r="J1225" t="s">
        <v>17623</v>
      </c>
      <c r="K1225" t="s">
        <v>17624</v>
      </c>
      <c r="L1225">
        <v>0</v>
      </c>
      <c r="N1225" t="s">
        <v>13497</v>
      </c>
    </row>
    <row r="1226" spans="1:14" x14ac:dyDescent="0.35">
      <c r="A1226" t="s">
        <v>17631</v>
      </c>
      <c r="B1226" t="s">
        <v>17632</v>
      </c>
      <c r="C1226" t="s">
        <v>31200</v>
      </c>
      <c r="D1226" t="s">
        <v>17633</v>
      </c>
      <c r="E1226" t="s">
        <v>17634</v>
      </c>
      <c r="F1226">
        <v>0</v>
      </c>
      <c r="H1226" t="str">
        <f>VLOOKUP(Table16[[#This Row],[Column1]],J:K,2,FALSE)</f>
        <v>Selwood Consultants</v>
      </c>
      <c r="J1226" t="s">
        <v>17627</v>
      </c>
      <c r="K1226" t="s">
        <v>17628</v>
      </c>
      <c r="L1226">
        <v>-0.16</v>
      </c>
      <c r="N1226" t="s">
        <v>7106</v>
      </c>
    </row>
    <row r="1227" spans="1:14" x14ac:dyDescent="0.35">
      <c r="A1227" t="s">
        <v>17635</v>
      </c>
      <c r="B1227" t="s">
        <v>17636</v>
      </c>
      <c r="C1227" t="s">
        <v>10</v>
      </c>
      <c r="D1227" t="s">
        <v>10</v>
      </c>
      <c r="E1227" t="s">
        <v>17637</v>
      </c>
      <c r="F1227">
        <v>0</v>
      </c>
      <c r="H1227" t="str">
        <f>VLOOKUP(Table16[[#This Row],[Column1]],J:K,2,FALSE)</f>
        <v>Ahmed Sheikh Harub</v>
      </c>
      <c r="J1227" t="s">
        <v>17631</v>
      </c>
      <c r="K1227" t="s">
        <v>17632</v>
      </c>
      <c r="L1227">
        <v>0</v>
      </c>
      <c r="N1227" t="s">
        <v>7106</v>
      </c>
    </row>
    <row r="1228" spans="1:14" x14ac:dyDescent="0.35">
      <c r="A1228" t="s">
        <v>17638</v>
      </c>
      <c r="B1228" t="s">
        <v>17639</v>
      </c>
      <c r="C1228" t="s">
        <v>31201</v>
      </c>
      <c r="D1228" t="s">
        <v>10</v>
      </c>
      <c r="E1228" t="s">
        <v>17640</v>
      </c>
      <c r="F1228">
        <v>0</v>
      </c>
      <c r="H1228" t="str">
        <f>VLOOKUP(Table16[[#This Row],[Column1]],J:K,2,FALSE)</f>
        <v>Jahel Construction Co. Ltd</v>
      </c>
      <c r="J1228" t="s">
        <v>17635</v>
      </c>
      <c r="K1228" t="s">
        <v>17636</v>
      </c>
      <c r="L1228">
        <v>0</v>
      </c>
      <c r="N1228" t="s">
        <v>7106</v>
      </c>
    </row>
    <row r="1229" spans="1:14" x14ac:dyDescent="0.35">
      <c r="A1229" t="s">
        <v>17641</v>
      </c>
      <c r="B1229" t="s">
        <v>17642</v>
      </c>
      <c r="C1229" t="s">
        <v>31202</v>
      </c>
      <c r="D1229" t="s">
        <v>17643</v>
      </c>
      <c r="E1229" t="s">
        <v>17644</v>
      </c>
      <c r="F1229">
        <v>0</v>
      </c>
      <c r="H1229" t="str">
        <f>VLOOKUP(Table16[[#This Row],[Column1]],J:K,2,FALSE)</f>
        <v>Hanshi Energy</v>
      </c>
      <c r="J1229" t="s">
        <v>17638</v>
      </c>
      <c r="K1229" t="s">
        <v>17639</v>
      </c>
      <c r="L1229">
        <v>0</v>
      </c>
      <c r="N1229" t="s">
        <v>7106</v>
      </c>
    </row>
    <row r="1230" spans="1:14" x14ac:dyDescent="0.35">
      <c r="A1230" t="s">
        <v>17645</v>
      </c>
      <c r="B1230" t="s">
        <v>17646</v>
      </c>
      <c r="C1230" t="s">
        <v>10</v>
      </c>
      <c r="D1230" t="s">
        <v>10</v>
      </c>
      <c r="E1230" t="s">
        <v>17647</v>
      </c>
      <c r="F1230">
        <v>0</v>
      </c>
      <c r="H1230" t="str">
        <f>VLOOKUP(Table16[[#This Row],[Column1]],J:K,2,FALSE)</f>
        <v>Samuel Irungu Kiugu Garage</v>
      </c>
      <c r="J1230" t="s">
        <v>17641</v>
      </c>
      <c r="K1230" t="s">
        <v>17642</v>
      </c>
      <c r="L1230">
        <v>0</v>
      </c>
      <c r="N1230" t="s">
        <v>7106</v>
      </c>
    </row>
    <row r="1231" spans="1:14" x14ac:dyDescent="0.35">
      <c r="A1231" t="s">
        <v>17648</v>
      </c>
      <c r="B1231" t="s">
        <v>17649</v>
      </c>
      <c r="C1231" t="s">
        <v>17650</v>
      </c>
      <c r="D1231" t="s">
        <v>17651</v>
      </c>
      <c r="E1231" t="s">
        <v>17652</v>
      </c>
      <c r="F1231">
        <v>0</v>
      </c>
      <c r="H1231" t="str">
        <f>VLOOKUP(Table16[[#This Row],[Column1]],J:K,2,FALSE)</f>
        <v>Fatuma Nur Mimin</v>
      </c>
      <c r="J1231" t="s">
        <v>17645</v>
      </c>
      <c r="K1231" t="s">
        <v>17646</v>
      </c>
      <c r="L1231">
        <v>0</v>
      </c>
      <c r="N1231" t="s">
        <v>7106</v>
      </c>
    </row>
    <row r="1232" spans="1:14" x14ac:dyDescent="0.35">
      <c r="A1232" t="s">
        <v>17653</v>
      </c>
      <c r="B1232" t="s">
        <v>17654</v>
      </c>
      <c r="C1232" t="s">
        <v>17655</v>
      </c>
      <c r="D1232" t="s">
        <v>17656</v>
      </c>
      <c r="E1232" t="s">
        <v>17657</v>
      </c>
      <c r="F1232">
        <v>-318337</v>
      </c>
      <c r="H1232" t="str">
        <f>VLOOKUP(Table16[[#This Row],[Column1]],J:K,2,FALSE)</f>
        <v>Harley's Limited</v>
      </c>
      <c r="J1232" t="s">
        <v>17648</v>
      </c>
      <c r="K1232" t="s">
        <v>17649</v>
      </c>
      <c r="L1232">
        <v>0</v>
      </c>
      <c r="N1232" t="s">
        <v>7106</v>
      </c>
    </row>
    <row r="1233" spans="1:14" x14ac:dyDescent="0.35">
      <c r="A1233" t="s">
        <v>17658</v>
      </c>
      <c r="B1233" t="s">
        <v>17659</v>
      </c>
      <c r="C1233" t="s">
        <v>17660</v>
      </c>
      <c r="D1233" t="s">
        <v>17661</v>
      </c>
      <c r="E1233" t="s">
        <v>17662</v>
      </c>
      <c r="F1233">
        <v>0</v>
      </c>
      <c r="H1233" t="str">
        <f>VLOOKUP(Table16[[#This Row],[Column1]],J:K,2,FALSE)</f>
        <v>Soloh WorldWide Inter- Enterprises Ltd</v>
      </c>
      <c r="J1233" t="s">
        <v>17653</v>
      </c>
      <c r="K1233" t="s">
        <v>17654</v>
      </c>
      <c r="L1233" s="4">
        <v>-318337</v>
      </c>
      <c r="M1233" s="4"/>
      <c r="N1233" t="s">
        <v>7106</v>
      </c>
    </row>
    <row r="1234" spans="1:14" x14ac:dyDescent="0.35">
      <c r="A1234" t="s">
        <v>17663</v>
      </c>
      <c r="B1234" t="s">
        <v>17664</v>
      </c>
      <c r="C1234" t="s">
        <v>17665</v>
      </c>
      <c r="D1234" t="s">
        <v>17666</v>
      </c>
      <c r="E1234" t="s">
        <v>17667</v>
      </c>
      <c r="F1234">
        <v>0</v>
      </c>
      <c r="H1234" t="str">
        <f>VLOOKUP(Table16[[#This Row],[Column1]],J:K,2,FALSE)</f>
        <v>Medisel Kenya Limited</v>
      </c>
      <c r="J1234" t="s">
        <v>17658</v>
      </c>
      <c r="K1234" t="s">
        <v>17659</v>
      </c>
      <c r="L1234">
        <v>0</v>
      </c>
      <c r="N1234" t="s">
        <v>7106</v>
      </c>
    </row>
    <row r="1235" spans="1:14" x14ac:dyDescent="0.35">
      <c r="A1235" t="s">
        <v>17668</v>
      </c>
      <c r="B1235" t="s">
        <v>17669</v>
      </c>
      <c r="C1235" t="s">
        <v>31203</v>
      </c>
      <c r="D1235" t="s">
        <v>17670</v>
      </c>
      <c r="E1235" t="s">
        <v>17671</v>
      </c>
      <c r="F1235">
        <v>0</v>
      </c>
      <c r="H1235" t="str">
        <f>VLOOKUP(Table16[[#This Row],[Column1]],J:K,2,FALSE)</f>
        <v>Brak Associates (E.A) Ltd</v>
      </c>
      <c r="J1235" t="s">
        <v>17663</v>
      </c>
      <c r="K1235" t="s">
        <v>17664</v>
      </c>
      <c r="L1235">
        <v>0</v>
      </c>
      <c r="N1235" t="s">
        <v>7106</v>
      </c>
    </row>
    <row r="1236" spans="1:14" x14ac:dyDescent="0.35">
      <c r="A1236" t="s">
        <v>17672</v>
      </c>
      <c r="B1236" t="s">
        <v>17673</v>
      </c>
      <c r="C1236" t="s">
        <v>17674</v>
      </c>
      <c r="D1236" t="s">
        <v>17675</v>
      </c>
      <c r="E1236" t="s">
        <v>17676</v>
      </c>
      <c r="F1236">
        <v>0</v>
      </c>
      <c r="H1236" t="str">
        <f>VLOOKUP(Table16[[#This Row],[Column1]],J:K,2,FALSE)</f>
        <v>POA Engineering Works</v>
      </c>
      <c r="J1236" t="s">
        <v>17668</v>
      </c>
      <c r="K1236" t="s">
        <v>17669</v>
      </c>
      <c r="L1236">
        <v>0</v>
      </c>
      <c r="N1236" t="s">
        <v>7106</v>
      </c>
    </row>
    <row r="1237" spans="1:14" x14ac:dyDescent="0.35">
      <c r="A1237" t="s">
        <v>17677</v>
      </c>
      <c r="B1237" t="s">
        <v>17678</v>
      </c>
      <c r="C1237" t="s">
        <v>31204</v>
      </c>
      <c r="D1237" t="s">
        <v>17679</v>
      </c>
      <c r="E1237" t="s">
        <v>17680</v>
      </c>
      <c r="F1237">
        <v>0</v>
      </c>
      <c r="H1237" t="str">
        <f>VLOOKUP(Table16[[#This Row],[Column1]],J:K,2,FALSE)</f>
        <v>Kenya History &amp; Biographies Co. Ltd</v>
      </c>
      <c r="J1237" t="s">
        <v>17672</v>
      </c>
      <c r="K1237" t="s">
        <v>17673</v>
      </c>
      <c r="L1237">
        <v>0</v>
      </c>
      <c r="N1237" t="s">
        <v>7106</v>
      </c>
    </row>
    <row r="1238" spans="1:14" x14ac:dyDescent="0.35">
      <c r="A1238" t="s">
        <v>17681</v>
      </c>
      <c r="B1238" t="s">
        <v>17682</v>
      </c>
      <c r="C1238" t="s">
        <v>31205</v>
      </c>
      <c r="D1238" t="s">
        <v>10</v>
      </c>
      <c r="E1238" t="s">
        <v>17683</v>
      </c>
      <c r="F1238">
        <v>1445772.04</v>
      </c>
      <c r="H1238" t="str">
        <f>VLOOKUP(Table16[[#This Row],[Column1]],J:K,2,FALSE)</f>
        <v>Crown Healthcare</v>
      </c>
      <c r="J1238" t="s">
        <v>17677</v>
      </c>
      <c r="K1238" t="s">
        <v>17678</v>
      </c>
      <c r="L1238">
        <v>0</v>
      </c>
      <c r="N1238" t="s">
        <v>7106</v>
      </c>
    </row>
    <row r="1239" spans="1:14" x14ac:dyDescent="0.35">
      <c r="A1239" t="s">
        <v>17684</v>
      </c>
      <c r="B1239" t="s">
        <v>17685</v>
      </c>
      <c r="C1239" t="s">
        <v>17686</v>
      </c>
      <c r="D1239" t="s">
        <v>10</v>
      </c>
      <c r="E1239" t="s">
        <v>17687</v>
      </c>
      <c r="F1239">
        <v>0</v>
      </c>
      <c r="H1239" t="str">
        <f>VLOOKUP(Table16[[#This Row],[Column1]],J:K,2,FALSE)</f>
        <v>Merry Water Services Ltd</v>
      </c>
      <c r="J1239" t="s">
        <v>17681</v>
      </c>
      <c r="K1239" t="s">
        <v>17682</v>
      </c>
      <c r="L1239" s="4">
        <v>1308544.04</v>
      </c>
      <c r="M1239" s="4"/>
      <c r="N1239" t="s">
        <v>7106</v>
      </c>
    </row>
    <row r="1240" spans="1:14" x14ac:dyDescent="0.35">
      <c r="A1240" t="s">
        <v>17688</v>
      </c>
      <c r="B1240" t="s">
        <v>17689</v>
      </c>
      <c r="C1240" t="s">
        <v>17690</v>
      </c>
      <c r="D1240" t="s">
        <v>10</v>
      </c>
      <c r="E1240" t="s">
        <v>17691</v>
      </c>
      <c r="F1240">
        <v>0.12</v>
      </c>
      <c r="H1240" t="str">
        <f>VLOOKUP(Table16[[#This Row],[Column1]],J:K,2,FALSE)</f>
        <v>Bidco Africa Limited</v>
      </c>
      <c r="J1240" t="s">
        <v>17684</v>
      </c>
      <c r="K1240" t="s">
        <v>17685</v>
      </c>
      <c r="L1240">
        <v>0</v>
      </c>
      <c r="N1240" t="s">
        <v>7106</v>
      </c>
    </row>
    <row r="1241" spans="1:14" x14ac:dyDescent="0.35">
      <c r="A1241" t="s">
        <v>17692</v>
      </c>
      <c r="B1241" t="s">
        <v>17693</v>
      </c>
      <c r="C1241" t="s">
        <v>10</v>
      </c>
      <c r="D1241" t="s">
        <v>17694</v>
      </c>
      <c r="E1241" t="s">
        <v>17695</v>
      </c>
      <c r="F1241">
        <v>33000</v>
      </c>
      <c r="H1241" t="str">
        <f>VLOOKUP(Table16[[#This Row],[Column1]],J:K,2,FALSE)</f>
        <v>Airtel Kenya Limited</v>
      </c>
      <c r="J1241" t="s">
        <v>17688</v>
      </c>
      <c r="K1241" t="s">
        <v>17689</v>
      </c>
      <c r="L1241">
        <v>0.12</v>
      </c>
      <c r="N1241" t="s">
        <v>7106</v>
      </c>
    </row>
    <row r="1242" spans="1:14" x14ac:dyDescent="0.35">
      <c r="A1242" t="s">
        <v>17696</v>
      </c>
      <c r="B1242" t="s">
        <v>17697</v>
      </c>
      <c r="C1242" t="s">
        <v>17698</v>
      </c>
      <c r="D1242" t="s">
        <v>17699</v>
      </c>
      <c r="E1242" t="s">
        <v>17697</v>
      </c>
      <c r="F1242">
        <v>0</v>
      </c>
      <c r="H1242" t="str">
        <f>VLOOKUP(Table16[[#This Row],[Column1]],J:K,2,FALSE)</f>
        <v>MENTORS AFRIQUE</v>
      </c>
      <c r="J1242" t="s">
        <v>17692</v>
      </c>
      <c r="K1242" t="s">
        <v>17693</v>
      </c>
      <c r="L1242" s="4">
        <v>16326.85</v>
      </c>
      <c r="M1242" s="4"/>
      <c r="N1242" t="s">
        <v>7106</v>
      </c>
    </row>
    <row r="1243" spans="1:14" x14ac:dyDescent="0.35">
      <c r="A1243" t="s">
        <v>17700</v>
      </c>
      <c r="B1243" t="s">
        <v>17701</v>
      </c>
      <c r="C1243" t="s">
        <v>17702</v>
      </c>
      <c r="D1243" t="s">
        <v>17703</v>
      </c>
      <c r="E1243" t="s">
        <v>17704</v>
      </c>
      <c r="F1243">
        <v>0</v>
      </c>
      <c r="H1243" t="str">
        <f>VLOOKUP(Table16[[#This Row],[Column1]],J:K,2,FALSE)</f>
        <v>Computech Limited</v>
      </c>
      <c r="J1243" t="s">
        <v>17696</v>
      </c>
      <c r="K1243" t="s">
        <v>17697</v>
      </c>
      <c r="L1243">
        <v>0</v>
      </c>
      <c r="N1243" t="s">
        <v>7106</v>
      </c>
    </row>
    <row r="1244" spans="1:14" x14ac:dyDescent="0.35">
      <c r="A1244" t="s">
        <v>17705</v>
      </c>
      <c r="B1244" t="s">
        <v>12232</v>
      </c>
      <c r="C1244" t="s">
        <v>31206</v>
      </c>
      <c r="D1244" t="s">
        <v>10</v>
      </c>
      <c r="E1244" t="s">
        <v>17706</v>
      </c>
      <c r="F1244">
        <v>0</v>
      </c>
      <c r="H1244" t="str">
        <f>VLOOKUP(Table16[[#This Row],[Column1]],J:K,2,FALSE)</f>
        <v>Adopt A Light</v>
      </c>
      <c r="J1244" t="s">
        <v>17700</v>
      </c>
      <c r="K1244" t="s">
        <v>17701</v>
      </c>
      <c r="L1244">
        <v>0</v>
      </c>
      <c r="N1244" t="s">
        <v>7106</v>
      </c>
    </row>
    <row r="1245" spans="1:14" x14ac:dyDescent="0.35">
      <c r="A1245" t="s">
        <v>17707</v>
      </c>
      <c r="B1245" t="s">
        <v>17708</v>
      </c>
      <c r="C1245" t="s">
        <v>17709</v>
      </c>
      <c r="D1245" t="s">
        <v>10</v>
      </c>
      <c r="E1245" t="s">
        <v>17710</v>
      </c>
      <c r="F1245">
        <v>0</v>
      </c>
      <c r="H1245" t="str">
        <f>VLOOKUP(Table16[[#This Row],[Column1]],J:K,2,FALSE)</f>
        <v>Match Electricals</v>
      </c>
      <c r="J1245" t="s">
        <v>17705</v>
      </c>
      <c r="K1245" t="s">
        <v>12232</v>
      </c>
      <c r="L1245">
        <v>0</v>
      </c>
      <c r="N1245" t="s">
        <v>7106</v>
      </c>
    </row>
    <row r="1246" spans="1:14" x14ac:dyDescent="0.35">
      <c r="A1246" t="s">
        <v>17711</v>
      </c>
      <c r="B1246" t="s">
        <v>17712</v>
      </c>
      <c r="C1246" t="s">
        <v>17713</v>
      </c>
      <c r="D1246" t="s">
        <v>10</v>
      </c>
      <c r="E1246" t="s">
        <v>17714</v>
      </c>
      <c r="F1246">
        <v>0</v>
      </c>
      <c r="H1246" t="str">
        <f>VLOOKUP(Table16[[#This Row],[Column1]],J:K,2,FALSE)</f>
        <v>F &amp; A Trading Company Ltd</v>
      </c>
      <c r="J1246" t="s">
        <v>17707</v>
      </c>
      <c r="K1246" t="s">
        <v>17708</v>
      </c>
      <c r="L1246">
        <v>0</v>
      </c>
      <c r="N1246" t="s">
        <v>7106</v>
      </c>
    </row>
    <row r="1247" spans="1:14" x14ac:dyDescent="0.35">
      <c r="A1247" t="s">
        <v>17715</v>
      </c>
      <c r="B1247" t="s">
        <v>17716</v>
      </c>
      <c r="C1247" t="s">
        <v>17717</v>
      </c>
      <c r="D1247" t="s">
        <v>17718</v>
      </c>
      <c r="E1247" t="s">
        <v>17719</v>
      </c>
      <c r="F1247">
        <v>253300.83</v>
      </c>
      <c r="H1247" t="str">
        <f>VLOOKUP(Table16[[#This Row],[Column1]],J:K,2,FALSE)</f>
        <v>Epicenter Africa Ltd</v>
      </c>
      <c r="J1247" t="s">
        <v>17711</v>
      </c>
      <c r="K1247" t="s">
        <v>17712</v>
      </c>
      <c r="L1247">
        <v>0</v>
      </c>
      <c r="N1247" t="s">
        <v>13497</v>
      </c>
    </row>
    <row r="1248" spans="1:14" x14ac:dyDescent="0.35">
      <c r="A1248" t="s">
        <v>17720</v>
      </c>
      <c r="B1248" t="s">
        <v>17721</v>
      </c>
      <c r="C1248" t="s">
        <v>31207</v>
      </c>
      <c r="D1248" t="s">
        <v>10</v>
      </c>
      <c r="E1248" t="s">
        <v>17722</v>
      </c>
      <c r="F1248">
        <v>0</v>
      </c>
      <c r="H1248" t="str">
        <f>VLOOKUP(Table16[[#This Row],[Column1]],J:K,2,FALSE)</f>
        <v>Africa Renaissance Limited</v>
      </c>
      <c r="J1248" t="s">
        <v>17715</v>
      </c>
      <c r="K1248" t="s">
        <v>17716</v>
      </c>
      <c r="L1248" s="4">
        <v>253300.83</v>
      </c>
      <c r="M1248" s="4"/>
      <c r="N1248" t="s">
        <v>7106</v>
      </c>
    </row>
    <row r="1249" spans="1:14" x14ac:dyDescent="0.35">
      <c r="A1249" t="s">
        <v>17723</v>
      </c>
      <c r="B1249" t="s">
        <v>17724</v>
      </c>
      <c r="C1249" t="s">
        <v>10</v>
      </c>
      <c r="D1249" t="s">
        <v>10</v>
      </c>
      <c r="E1249" t="s">
        <v>17725</v>
      </c>
      <c r="F1249">
        <v>0</v>
      </c>
      <c r="H1249" t="str">
        <f>VLOOKUP(Table16[[#This Row],[Column1]],J:K,2,FALSE)</f>
        <v>Specialised Power Systems Ltd</v>
      </c>
      <c r="J1249" t="s">
        <v>17720</v>
      </c>
      <c r="K1249" t="s">
        <v>17721</v>
      </c>
      <c r="L1249">
        <v>0</v>
      </c>
      <c r="N1249" t="s">
        <v>7106</v>
      </c>
    </row>
    <row r="1250" spans="1:14" x14ac:dyDescent="0.35">
      <c r="A1250" t="s">
        <v>17726</v>
      </c>
      <c r="B1250" t="s">
        <v>17727</v>
      </c>
      <c r="C1250" t="s">
        <v>31208</v>
      </c>
      <c r="D1250" t="s">
        <v>10</v>
      </c>
      <c r="E1250" t="s">
        <v>17728</v>
      </c>
      <c r="F1250">
        <v>0</v>
      </c>
      <c r="H1250" t="str">
        <f>VLOOKUP(Table16[[#This Row],[Column1]],J:K,2,FALSE)</f>
        <v>Khamati Shilbukha</v>
      </c>
      <c r="J1250" t="s">
        <v>17723</v>
      </c>
      <c r="K1250" t="s">
        <v>17724</v>
      </c>
      <c r="L1250">
        <v>0</v>
      </c>
      <c r="N1250" t="s">
        <v>7106</v>
      </c>
    </row>
    <row r="1251" spans="1:14" x14ac:dyDescent="0.35">
      <c r="A1251" t="s">
        <v>17729</v>
      </c>
      <c r="B1251" t="s">
        <v>17730</v>
      </c>
      <c r="C1251" t="s">
        <v>31209</v>
      </c>
      <c r="D1251" t="s">
        <v>10</v>
      </c>
      <c r="E1251" t="s">
        <v>17731</v>
      </c>
      <c r="F1251">
        <v>0</v>
      </c>
      <c r="H1251" t="str">
        <f>VLOOKUP(Table16[[#This Row],[Column1]],J:K,2,FALSE)</f>
        <v>Batch Consulting Engineers</v>
      </c>
      <c r="J1251" t="s">
        <v>17726</v>
      </c>
      <c r="K1251" t="s">
        <v>17727</v>
      </c>
      <c r="L1251">
        <v>0</v>
      </c>
      <c r="N1251" t="s">
        <v>7106</v>
      </c>
    </row>
    <row r="1252" spans="1:14" x14ac:dyDescent="0.35">
      <c r="A1252" t="s">
        <v>17732</v>
      </c>
      <c r="B1252" t="s">
        <v>17733</v>
      </c>
      <c r="C1252" t="s">
        <v>17734</v>
      </c>
      <c r="D1252" t="s">
        <v>17735</v>
      </c>
      <c r="E1252" t="s">
        <v>17736</v>
      </c>
      <c r="F1252">
        <v>0</v>
      </c>
      <c r="H1252" t="str">
        <f>VLOOKUP(Table16[[#This Row],[Column1]],J:K,2,FALSE)</f>
        <v>Vending Services</v>
      </c>
      <c r="J1252" t="s">
        <v>17729</v>
      </c>
      <c r="K1252" t="s">
        <v>17730</v>
      </c>
      <c r="L1252">
        <v>0</v>
      </c>
      <c r="N1252" t="s">
        <v>7106</v>
      </c>
    </row>
    <row r="1253" spans="1:14" x14ac:dyDescent="0.35">
      <c r="A1253" t="s">
        <v>17737</v>
      </c>
      <c r="B1253" t="s">
        <v>17738</v>
      </c>
      <c r="C1253" t="s">
        <v>17739</v>
      </c>
      <c r="D1253" t="s">
        <v>17740</v>
      </c>
      <c r="E1253" t="s">
        <v>17741</v>
      </c>
      <c r="F1253">
        <v>0</v>
      </c>
      <c r="H1253" t="str">
        <f>VLOOKUP(Table16[[#This Row],[Column1]],J:K,2,FALSE)</f>
        <v>Serena Hotels</v>
      </c>
      <c r="J1253" t="s">
        <v>17732</v>
      </c>
      <c r="K1253" t="s">
        <v>17733</v>
      </c>
      <c r="L1253">
        <v>0</v>
      </c>
      <c r="N1253" t="s">
        <v>7106</v>
      </c>
    </row>
    <row r="1254" spans="1:14" x14ac:dyDescent="0.35">
      <c r="A1254" t="s">
        <v>17742</v>
      </c>
      <c r="B1254" t="s">
        <v>17743</v>
      </c>
      <c r="C1254" t="s">
        <v>17744</v>
      </c>
      <c r="D1254" t="s">
        <v>10</v>
      </c>
      <c r="E1254" t="s">
        <v>17745</v>
      </c>
      <c r="F1254">
        <v>0</v>
      </c>
      <c r="H1254" t="str">
        <f>VLOOKUP(Table16[[#This Row],[Column1]],J:K,2,FALSE)</f>
        <v>Ipsos Synovate</v>
      </c>
      <c r="J1254" t="s">
        <v>17737</v>
      </c>
      <c r="K1254" t="s">
        <v>17738</v>
      </c>
      <c r="L1254">
        <v>0</v>
      </c>
      <c r="N1254" t="s">
        <v>7106</v>
      </c>
    </row>
    <row r="1255" spans="1:14" x14ac:dyDescent="0.35">
      <c r="A1255" t="s">
        <v>17746</v>
      </c>
      <c r="B1255" t="s">
        <v>17747</v>
      </c>
      <c r="C1255" t="s">
        <v>31210</v>
      </c>
      <c r="D1255" t="s">
        <v>10</v>
      </c>
      <c r="E1255" t="s">
        <v>17747</v>
      </c>
      <c r="F1255">
        <v>0</v>
      </c>
      <c r="H1255" t="str">
        <f>VLOOKUP(Table16[[#This Row],[Column1]],J:K,2,FALSE)</f>
        <v>ICHIRA</v>
      </c>
      <c r="J1255" t="s">
        <v>17742</v>
      </c>
      <c r="K1255" t="s">
        <v>17743</v>
      </c>
      <c r="L1255">
        <v>0</v>
      </c>
      <c r="N1255" t="s">
        <v>7106</v>
      </c>
    </row>
    <row r="1256" spans="1:14" x14ac:dyDescent="0.35">
      <c r="A1256" t="s">
        <v>17748</v>
      </c>
      <c r="B1256" t="s">
        <v>17749</v>
      </c>
      <c r="C1256" t="s">
        <v>10</v>
      </c>
      <c r="D1256" t="s">
        <v>10</v>
      </c>
      <c r="E1256" t="s">
        <v>17749</v>
      </c>
      <c r="F1256">
        <v>0</v>
      </c>
      <c r="H1256" t="str">
        <f>VLOOKUP(Table16[[#This Row],[Column1]],J:K,2,FALSE)</f>
        <v>UNGA GROUP LIMITED</v>
      </c>
      <c r="J1256" t="s">
        <v>17746</v>
      </c>
      <c r="K1256" t="s">
        <v>17747</v>
      </c>
      <c r="L1256">
        <v>0</v>
      </c>
      <c r="N1256" t="s">
        <v>7106</v>
      </c>
    </row>
    <row r="1257" spans="1:14" x14ac:dyDescent="0.35">
      <c r="A1257" t="s">
        <v>17750</v>
      </c>
      <c r="B1257" t="s">
        <v>17751</v>
      </c>
      <c r="C1257" t="s">
        <v>31211</v>
      </c>
      <c r="D1257" t="s">
        <v>10</v>
      </c>
      <c r="E1257" t="s">
        <v>17751</v>
      </c>
      <c r="F1257">
        <v>0</v>
      </c>
      <c r="H1257" t="str">
        <f>VLOOKUP(Table16[[#This Row],[Column1]],J:K,2,FALSE)</f>
        <v>PRIMEDIA LTD</v>
      </c>
      <c r="J1257" t="s">
        <v>17748</v>
      </c>
      <c r="K1257" t="s">
        <v>17749</v>
      </c>
      <c r="L1257">
        <v>0</v>
      </c>
      <c r="N1257" t="s">
        <v>7106</v>
      </c>
    </row>
    <row r="1258" spans="1:14" x14ac:dyDescent="0.35">
      <c r="A1258" t="s">
        <v>17752</v>
      </c>
      <c r="B1258" t="s">
        <v>17753</v>
      </c>
      <c r="C1258" t="s">
        <v>17754</v>
      </c>
      <c r="D1258" t="s">
        <v>17755</v>
      </c>
      <c r="E1258" t="s">
        <v>17756</v>
      </c>
      <c r="F1258">
        <v>0</v>
      </c>
      <c r="H1258" t="str">
        <f>VLOOKUP(Table16[[#This Row],[Column1]],J:K,2,FALSE)</f>
        <v>Kerio Valley Development Authority</v>
      </c>
      <c r="J1258" t="s">
        <v>17750</v>
      </c>
      <c r="K1258" t="s">
        <v>17751</v>
      </c>
      <c r="L1258">
        <v>0</v>
      </c>
      <c r="N1258" t="s">
        <v>7106</v>
      </c>
    </row>
    <row r="1259" spans="1:14" x14ac:dyDescent="0.35">
      <c r="A1259" t="s">
        <v>17757</v>
      </c>
      <c r="B1259" t="s">
        <v>17758</v>
      </c>
      <c r="C1259" t="s">
        <v>17759</v>
      </c>
      <c r="D1259" t="s">
        <v>17760</v>
      </c>
      <c r="E1259" t="s">
        <v>17761</v>
      </c>
      <c r="F1259">
        <v>0</v>
      </c>
      <c r="H1259" t="str">
        <f>VLOOKUP(Table16[[#This Row],[Column1]],J:K,2,FALSE)</f>
        <v>Azimath Company Ltd</v>
      </c>
      <c r="J1259" t="s">
        <v>17752</v>
      </c>
      <c r="K1259" t="s">
        <v>17753</v>
      </c>
      <c r="L1259">
        <v>0</v>
      </c>
      <c r="N1259" t="s">
        <v>7106</v>
      </c>
    </row>
    <row r="1260" spans="1:14" x14ac:dyDescent="0.35">
      <c r="A1260" t="s">
        <v>17762</v>
      </c>
      <c r="B1260" t="s">
        <v>17763</v>
      </c>
      <c r="C1260" t="s">
        <v>31212</v>
      </c>
      <c r="D1260" t="s">
        <v>10</v>
      </c>
      <c r="E1260" t="s">
        <v>17764</v>
      </c>
      <c r="F1260">
        <v>0</v>
      </c>
      <c r="H1260" t="str">
        <f>VLOOKUP(Table16[[#This Row],[Column1]],J:K,2,FALSE)</f>
        <v>Ahmed Haji Mohamed</v>
      </c>
      <c r="J1260" t="s">
        <v>17757</v>
      </c>
      <c r="K1260" t="s">
        <v>17758</v>
      </c>
      <c r="L1260">
        <v>0</v>
      </c>
      <c r="N1260" t="s">
        <v>7106</v>
      </c>
    </row>
    <row r="1261" spans="1:14" x14ac:dyDescent="0.35">
      <c r="A1261" t="s">
        <v>17765</v>
      </c>
      <c r="B1261" t="s">
        <v>17766</v>
      </c>
      <c r="C1261" t="s">
        <v>31213</v>
      </c>
      <c r="D1261" t="s">
        <v>17767</v>
      </c>
      <c r="E1261" t="s">
        <v>17768</v>
      </c>
      <c r="F1261">
        <v>0</v>
      </c>
      <c r="H1261" t="str">
        <f>VLOOKUP(Table16[[#This Row],[Column1]],J:K,2,FALSE)</f>
        <v>Agri Tech Company</v>
      </c>
      <c r="J1261" t="s">
        <v>17762</v>
      </c>
      <c r="K1261" t="s">
        <v>17763</v>
      </c>
      <c r="L1261">
        <v>0</v>
      </c>
      <c r="N1261" t="s">
        <v>7106</v>
      </c>
    </row>
    <row r="1262" spans="1:14" x14ac:dyDescent="0.35">
      <c r="A1262" t="s">
        <v>17769</v>
      </c>
      <c r="B1262" t="s">
        <v>17770</v>
      </c>
      <c r="C1262" t="s">
        <v>10</v>
      </c>
      <c r="D1262" t="s">
        <v>17771</v>
      </c>
      <c r="E1262" t="s">
        <v>17772</v>
      </c>
      <c r="F1262">
        <v>0</v>
      </c>
      <c r="H1262" t="str">
        <f>VLOOKUP(Table16[[#This Row],[Column1]],J:K,2,FALSE)</f>
        <v>Benicia International Ltd</v>
      </c>
      <c r="J1262" t="s">
        <v>17765</v>
      </c>
      <c r="K1262" t="s">
        <v>17766</v>
      </c>
      <c r="L1262">
        <v>0</v>
      </c>
      <c r="N1262" t="s">
        <v>7106</v>
      </c>
    </row>
    <row r="1263" spans="1:14" x14ac:dyDescent="0.35">
      <c r="A1263" t="s">
        <v>17773</v>
      </c>
      <c r="B1263" t="s">
        <v>17774</v>
      </c>
      <c r="C1263" t="s">
        <v>17775</v>
      </c>
      <c r="D1263" t="s">
        <v>10</v>
      </c>
      <c r="E1263" t="s">
        <v>17776</v>
      </c>
      <c r="F1263">
        <v>0</v>
      </c>
      <c r="H1263" t="str">
        <f>VLOOKUP(Table16[[#This Row],[Column1]],J:K,2,FALSE)</f>
        <v>Salton Machinery &amp; Equipment</v>
      </c>
      <c r="J1263" t="s">
        <v>17769</v>
      </c>
      <c r="K1263" t="s">
        <v>17770</v>
      </c>
      <c r="L1263">
        <v>0</v>
      </c>
      <c r="N1263" t="s">
        <v>7106</v>
      </c>
    </row>
    <row r="1264" spans="1:14" x14ac:dyDescent="0.35">
      <c r="A1264" t="s">
        <v>17777</v>
      </c>
      <c r="B1264" t="s">
        <v>17778</v>
      </c>
      <c r="C1264" t="s">
        <v>31182</v>
      </c>
      <c r="D1264" t="s">
        <v>10</v>
      </c>
      <c r="E1264" t="s">
        <v>17779</v>
      </c>
      <c r="F1264">
        <v>0</v>
      </c>
      <c r="H1264" t="str">
        <f>VLOOKUP(Table16[[#This Row],[Column1]],J:K,2,FALSE)</f>
        <v>A-Fakir Garage</v>
      </c>
      <c r="J1264" t="s">
        <v>17773</v>
      </c>
      <c r="K1264" t="s">
        <v>17774</v>
      </c>
      <c r="L1264">
        <v>0</v>
      </c>
      <c r="N1264" t="s">
        <v>7106</v>
      </c>
    </row>
    <row r="1265" spans="1:14" x14ac:dyDescent="0.35">
      <c r="A1265" t="s">
        <v>17780</v>
      </c>
      <c r="B1265" t="s">
        <v>17781</v>
      </c>
      <c r="C1265" t="s">
        <v>17782</v>
      </c>
      <c r="D1265" t="s">
        <v>10</v>
      </c>
      <c r="E1265" t="s">
        <v>17783</v>
      </c>
      <c r="F1265">
        <v>0</v>
      </c>
      <c r="H1265" t="str">
        <f>VLOOKUP(Table16[[#This Row],[Column1]],J:K,2,FALSE)</f>
        <v>Salama Tyres Sales Ltd</v>
      </c>
      <c r="J1265" t="s">
        <v>17777</v>
      </c>
      <c r="K1265" t="s">
        <v>17778</v>
      </c>
      <c r="L1265">
        <v>0</v>
      </c>
      <c r="N1265" t="s">
        <v>13497</v>
      </c>
    </row>
    <row r="1266" spans="1:14" x14ac:dyDescent="0.35">
      <c r="A1266" t="s">
        <v>17784</v>
      </c>
      <c r="B1266" t="s">
        <v>17785</v>
      </c>
      <c r="C1266" t="s">
        <v>31214</v>
      </c>
      <c r="D1266" t="s">
        <v>10</v>
      </c>
      <c r="E1266" t="s">
        <v>17786</v>
      </c>
      <c r="F1266">
        <v>0</v>
      </c>
      <c r="H1266" t="str">
        <f>VLOOKUP(Table16[[#This Row],[Column1]],J:K,2,FALSE)</f>
        <v>Heritage Outlet</v>
      </c>
      <c r="J1266" t="s">
        <v>17780</v>
      </c>
      <c r="K1266" t="s">
        <v>17781</v>
      </c>
      <c r="L1266">
        <v>0</v>
      </c>
      <c r="N1266" t="s">
        <v>7106</v>
      </c>
    </row>
    <row r="1267" spans="1:14" x14ac:dyDescent="0.35">
      <c r="A1267" t="s">
        <v>17787</v>
      </c>
      <c r="B1267" t="s">
        <v>17788</v>
      </c>
      <c r="C1267" t="s">
        <v>31215</v>
      </c>
      <c r="D1267" t="s">
        <v>17789</v>
      </c>
      <c r="E1267" t="s">
        <v>17790</v>
      </c>
      <c r="F1267">
        <v>0</v>
      </c>
      <c r="H1267" t="str">
        <f>VLOOKUP(Table16[[#This Row],[Column1]],J:K,2,FALSE)</f>
        <v>B.C Mbuthia Ploughing &amp; Transport Services</v>
      </c>
      <c r="J1267" t="s">
        <v>17784</v>
      </c>
      <c r="K1267" t="s">
        <v>17785</v>
      </c>
      <c r="L1267">
        <v>0</v>
      </c>
      <c r="N1267" t="s">
        <v>7106</v>
      </c>
    </row>
    <row r="1268" spans="1:14" x14ac:dyDescent="0.35">
      <c r="A1268" t="s">
        <v>17791</v>
      </c>
      <c r="B1268" t="s">
        <v>17792</v>
      </c>
      <c r="C1268" t="s">
        <v>17793</v>
      </c>
      <c r="D1268" t="s">
        <v>10</v>
      </c>
      <c r="E1268" t="s">
        <v>17794</v>
      </c>
      <c r="F1268">
        <v>0</v>
      </c>
      <c r="H1268" t="str">
        <f>VLOOKUP(Table16[[#This Row],[Column1]],J:K,2,FALSE)</f>
        <v>Gathani Limited</v>
      </c>
      <c r="J1268" t="s">
        <v>17787</v>
      </c>
      <c r="K1268" t="s">
        <v>17788</v>
      </c>
      <c r="L1268">
        <v>0</v>
      </c>
      <c r="N1268" t="s">
        <v>7106</v>
      </c>
    </row>
    <row r="1269" spans="1:14" x14ac:dyDescent="0.35">
      <c r="A1269" t="s">
        <v>17795</v>
      </c>
      <c r="B1269" t="s">
        <v>17796</v>
      </c>
      <c r="C1269" t="s">
        <v>31216</v>
      </c>
      <c r="D1269" t="s">
        <v>10</v>
      </c>
      <c r="E1269" t="s">
        <v>17797</v>
      </c>
      <c r="F1269">
        <v>0</v>
      </c>
      <c r="H1269" t="str">
        <f>VLOOKUP(Table16[[#This Row],[Column1]],J:K,2,FALSE)</f>
        <v>Footprints Press Ltd</v>
      </c>
      <c r="J1269" t="s">
        <v>17791</v>
      </c>
      <c r="K1269" t="s">
        <v>17792</v>
      </c>
      <c r="L1269">
        <v>0</v>
      </c>
      <c r="N1269" t="s">
        <v>7106</v>
      </c>
    </row>
    <row r="1270" spans="1:14" x14ac:dyDescent="0.35">
      <c r="A1270" t="s">
        <v>17798</v>
      </c>
      <c r="B1270" t="s">
        <v>17799</v>
      </c>
      <c r="C1270" t="s">
        <v>10</v>
      </c>
      <c r="D1270" t="s">
        <v>17800</v>
      </c>
      <c r="E1270" t="s">
        <v>17801</v>
      </c>
      <c r="F1270">
        <v>0</v>
      </c>
      <c r="H1270" t="str">
        <f>VLOOKUP(Table16[[#This Row],[Column1]],J:K,2,FALSE)</f>
        <v>Agricultural Mechanization Services</v>
      </c>
      <c r="J1270" t="s">
        <v>17795</v>
      </c>
      <c r="K1270" t="s">
        <v>17796</v>
      </c>
      <c r="L1270">
        <v>0</v>
      </c>
      <c r="N1270" t="s">
        <v>7106</v>
      </c>
    </row>
    <row r="1271" spans="1:14" x14ac:dyDescent="0.35">
      <c r="A1271" t="s">
        <v>17802</v>
      </c>
      <c r="B1271" t="s">
        <v>17803</v>
      </c>
      <c r="C1271" t="s">
        <v>17804</v>
      </c>
      <c r="D1271" t="s">
        <v>17805</v>
      </c>
      <c r="E1271" t="s">
        <v>17806</v>
      </c>
      <c r="F1271">
        <v>0</v>
      </c>
      <c r="H1271" t="str">
        <f>VLOOKUP(Table16[[#This Row],[Column1]],J:K,2,FALSE)</f>
        <v>TSS Group of Companies</v>
      </c>
      <c r="J1271" t="s">
        <v>17798</v>
      </c>
      <c r="K1271" t="s">
        <v>17799</v>
      </c>
      <c r="L1271">
        <v>0</v>
      </c>
      <c r="N1271" t="s">
        <v>7106</v>
      </c>
    </row>
    <row r="1272" spans="1:14" x14ac:dyDescent="0.35">
      <c r="A1272" t="s">
        <v>17807</v>
      </c>
      <c r="B1272" t="s">
        <v>17808</v>
      </c>
      <c r="C1272" t="s">
        <v>17809</v>
      </c>
      <c r="D1272" t="s">
        <v>10</v>
      </c>
      <c r="E1272" t="s">
        <v>17810</v>
      </c>
      <c r="F1272">
        <v>0</v>
      </c>
      <c r="H1272" t="str">
        <f>VLOOKUP(Table16[[#This Row],[Column1]],J:K,2,FALSE)</f>
        <v>Container General Merchants Limited</v>
      </c>
      <c r="J1272" t="s">
        <v>17802</v>
      </c>
      <c r="K1272" t="s">
        <v>17803</v>
      </c>
      <c r="L1272">
        <v>0</v>
      </c>
      <c r="N1272" t="s">
        <v>7106</v>
      </c>
    </row>
    <row r="1273" spans="1:14" x14ac:dyDescent="0.35">
      <c r="A1273" t="s">
        <v>17811</v>
      </c>
      <c r="B1273" t="s">
        <v>17812</v>
      </c>
      <c r="C1273" t="s">
        <v>31217</v>
      </c>
      <c r="D1273" t="s">
        <v>17813</v>
      </c>
      <c r="E1273" t="s">
        <v>17814</v>
      </c>
      <c r="F1273">
        <v>6089228.9500000002</v>
      </c>
      <c r="H1273" t="str">
        <f>VLOOKUP(Table16[[#This Row],[Column1]],J:K,2,FALSE)</f>
        <v>Josfirm Engineering &amp; Construction Co. Ltd</v>
      </c>
      <c r="J1273" t="s">
        <v>17807</v>
      </c>
      <c r="K1273" t="s">
        <v>17808</v>
      </c>
      <c r="L1273">
        <v>0</v>
      </c>
      <c r="N1273" t="s">
        <v>7106</v>
      </c>
    </row>
    <row r="1274" spans="1:14" x14ac:dyDescent="0.35">
      <c r="A1274" t="s">
        <v>17815</v>
      </c>
      <c r="B1274" t="s">
        <v>17816</v>
      </c>
      <c r="C1274" t="s">
        <v>17817</v>
      </c>
      <c r="D1274" t="s">
        <v>17818</v>
      </c>
      <c r="E1274" t="s">
        <v>17819</v>
      </c>
      <c r="F1274">
        <v>0</v>
      </c>
      <c r="H1274" t="str">
        <f>VLOOKUP(Table16[[#This Row],[Column1]],J:K,2,FALSE)</f>
        <v>Devlink Resources Consultants</v>
      </c>
      <c r="J1274" t="s">
        <v>17811</v>
      </c>
      <c r="K1274" t="s">
        <v>17812</v>
      </c>
      <c r="L1274" s="4">
        <v>6089228.9500000002</v>
      </c>
      <c r="M1274" s="4"/>
      <c r="N1274" t="s">
        <v>7106</v>
      </c>
    </row>
    <row r="1275" spans="1:14" x14ac:dyDescent="0.35">
      <c r="A1275" t="s">
        <v>17820</v>
      </c>
      <c r="B1275" t="s">
        <v>17821</v>
      </c>
      <c r="C1275" t="s">
        <v>31218</v>
      </c>
      <c r="D1275" t="s">
        <v>10</v>
      </c>
      <c r="E1275" t="s">
        <v>17822</v>
      </c>
      <c r="F1275">
        <v>0.6</v>
      </c>
      <c r="H1275" t="str">
        <f>VLOOKUP(Table16[[#This Row],[Column1]],J:K,2,FALSE)</f>
        <v>Altech Africa Ltd</v>
      </c>
      <c r="J1275" t="s">
        <v>17815</v>
      </c>
      <c r="K1275" t="s">
        <v>17816</v>
      </c>
      <c r="L1275">
        <v>0</v>
      </c>
      <c r="N1275" t="s">
        <v>7106</v>
      </c>
    </row>
    <row r="1276" spans="1:14" x14ac:dyDescent="0.35">
      <c r="A1276" t="s">
        <v>17823</v>
      </c>
      <c r="B1276" t="s">
        <v>17824</v>
      </c>
      <c r="C1276" t="s">
        <v>10</v>
      </c>
      <c r="D1276" t="s">
        <v>10</v>
      </c>
      <c r="E1276" t="s">
        <v>17825</v>
      </c>
      <c r="F1276">
        <v>0</v>
      </c>
      <c r="H1276" t="str">
        <f>VLOOKUP(Table16[[#This Row],[Column1]],J:K,2,FALSE)</f>
        <v>Medsurge Healthcare Limited</v>
      </c>
      <c r="J1276" t="s">
        <v>17820</v>
      </c>
      <c r="K1276" t="s">
        <v>17821</v>
      </c>
      <c r="L1276">
        <v>0.6</v>
      </c>
      <c r="N1276" t="s">
        <v>7106</v>
      </c>
    </row>
    <row r="1277" spans="1:14" x14ac:dyDescent="0.35">
      <c r="A1277" t="s">
        <v>17826</v>
      </c>
      <c r="B1277" t="s">
        <v>17827</v>
      </c>
      <c r="C1277" t="s">
        <v>17828</v>
      </c>
      <c r="D1277" t="s">
        <v>17829</v>
      </c>
      <c r="E1277" t="s">
        <v>17830</v>
      </c>
      <c r="F1277">
        <v>0</v>
      </c>
      <c r="H1277" t="str">
        <f>VLOOKUP(Table16[[#This Row],[Column1]],J:K,2,FALSE)</f>
        <v>Imed Healthcare Ltd</v>
      </c>
      <c r="J1277" t="s">
        <v>17823</v>
      </c>
      <c r="K1277" t="s">
        <v>17824</v>
      </c>
      <c r="L1277">
        <v>0</v>
      </c>
      <c r="N1277" t="s">
        <v>7106</v>
      </c>
    </row>
    <row r="1278" spans="1:14" x14ac:dyDescent="0.35">
      <c r="A1278" t="s">
        <v>17831</v>
      </c>
      <c r="B1278" t="s">
        <v>17832</v>
      </c>
      <c r="C1278" t="s">
        <v>17833</v>
      </c>
      <c r="D1278" t="s">
        <v>10</v>
      </c>
      <c r="E1278" t="s">
        <v>17834</v>
      </c>
      <c r="F1278">
        <v>0</v>
      </c>
      <c r="H1278" t="str">
        <f>VLOOKUP(Table16[[#This Row],[Column1]],J:K,2,FALSE)</f>
        <v>Baylem Ltd</v>
      </c>
      <c r="J1278" t="s">
        <v>17826</v>
      </c>
      <c r="K1278" t="s">
        <v>17827</v>
      </c>
      <c r="L1278">
        <v>0</v>
      </c>
      <c r="N1278" t="s">
        <v>7106</v>
      </c>
    </row>
    <row r="1279" spans="1:14" x14ac:dyDescent="0.35">
      <c r="A1279" t="s">
        <v>17835</v>
      </c>
      <c r="B1279" t="s">
        <v>17836</v>
      </c>
      <c r="C1279" t="s">
        <v>10</v>
      </c>
      <c r="D1279" t="s">
        <v>10</v>
      </c>
      <c r="E1279" t="s">
        <v>17837</v>
      </c>
      <c r="F1279">
        <v>0</v>
      </c>
      <c r="H1279" t="str">
        <f>VLOOKUP(Table16[[#This Row],[Column1]],J:K,2,FALSE)</f>
        <v>Beijing Huajiang Culture Dev. Co. Ltd</v>
      </c>
      <c r="J1279" t="s">
        <v>17831</v>
      </c>
      <c r="K1279" t="s">
        <v>17832</v>
      </c>
      <c r="L1279">
        <v>0</v>
      </c>
      <c r="N1279" t="s">
        <v>7106</v>
      </c>
    </row>
    <row r="1280" spans="1:14" x14ac:dyDescent="0.35">
      <c r="A1280" t="s">
        <v>17838</v>
      </c>
      <c r="B1280" t="s">
        <v>17839</v>
      </c>
      <c r="C1280" t="s">
        <v>31219</v>
      </c>
      <c r="D1280" t="s">
        <v>10</v>
      </c>
      <c r="E1280" t="s">
        <v>17840</v>
      </c>
      <c r="F1280">
        <v>0</v>
      </c>
      <c r="H1280" t="str">
        <f>VLOOKUP(Table16[[#This Row],[Column1]],J:K,2,FALSE)</f>
        <v>Empirical Evidence Research &amp; Mgt Consultants</v>
      </c>
      <c r="J1280" t="s">
        <v>17835</v>
      </c>
      <c r="K1280" t="s">
        <v>17836</v>
      </c>
      <c r="L1280">
        <v>0</v>
      </c>
      <c r="N1280" t="s">
        <v>7106</v>
      </c>
    </row>
    <row r="1281" spans="1:14" x14ac:dyDescent="0.35">
      <c r="A1281" t="s">
        <v>17841</v>
      </c>
      <c r="B1281" t="s">
        <v>17842</v>
      </c>
      <c r="C1281" t="s">
        <v>17843</v>
      </c>
      <c r="D1281" t="s">
        <v>10</v>
      </c>
      <c r="E1281" t="s">
        <v>17844</v>
      </c>
      <c r="F1281">
        <v>0</v>
      </c>
      <c r="H1281" t="str">
        <f>VLOOKUP(Table16[[#This Row],[Column1]],J:K,2,FALSE)</f>
        <v>BobbyPall Photography</v>
      </c>
      <c r="J1281" t="s">
        <v>17838</v>
      </c>
      <c r="K1281" t="s">
        <v>17839</v>
      </c>
      <c r="L1281">
        <v>0</v>
      </c>
      <c r="N1281" t="s">
        <v>7106</v>
      </c>
    </row>
    <row r="1282" spans="1:14" x14ac:dyDescent="0.35">
      <c r="A1282" t="s">
        <v>17845</v>
      </c>
      <c r="B1282" t="s">
        <v>17846</v>
      </c>
      <c r="C1282" t="s">
        <v>31220</v>
      </c>
      <c r="D1282" t="s">
        <v>10</v>
      </c>
      <c r="E1282" t="s">
        <v>17847</v>
      </c>
      <c r="F1282">
        <v>0</v>
      </c>
      <c r="H1282" t="str">
        <f>VLOOKUP(Table16[[#This Row],[Column1]],J:K,2,FALSE)</f>
        <v>Ikus Investment</v>
      </c>
      <c r="J1282" t="s">
        <v>17841</v>
      </c>
      <c r="K1282" t="s">
        <v>17842</v>
      </c>
      <c r="L1282">
        <v>0</v>
      </c>
      <c r="N1282" t="s">
        <v>13497</v>
      </c>
    </row>
    <row r="1283" spans="1:14" x14ac:dyDescent="0.35">
      <c r="A1283" t="s">
        <v>17848</v>
      </c>
      <c r="B1283" t="s">
        <v>17849</v>
      </c>
      <c r="C1283" t="s">
        <v>10</v>
      </c>
      <c r="D1283" t="s">
        <v>10</v>
      </c>
      <c r="E1283" t="s">
        <v>17850</v>
      </c>
      <c r="F1283">
        <v>16500</v>
      </c>
      <c r="H1283" t="str">
        <f>VLOOKUP(Table16[[#This Row],[Column1]],J:K,2,FALSE)</f>
        <v>Gemona Enterprises</v>
      </c>
      <c r="J1283" t="s">
        <v>17845</v>
      </c>
      <c r="K1283" t="s">
        <v>17846</v>
      </c>
      <c r="L1283">
        <v>0</v>
      </c>
      <c r="N1283" t="s">
        <v>7106</v>
      </c>
    </row>
    <row r="1284" spans="1:14" x14ac:dyDescent="0.35">
      <c r="A1284" t="s">
        <v>17851</v>
      </c>
      <c r="B1284" t="s">
        <v>17852</v>
      </c>
      <c r="C1284" t="s">
        <v>31221</v>
      </c>
      <c r="D1284" t="s">
        <v>10</v>
      </c>
      <c r="E1284" t="s">
        <v>17853</v>
      </c>
      <c r="F1284">
        <v>0</v>
      </c>
      <c r="H1284" t="str">
        <f>VLOOKUP(Table16[[#This Row],[Column1]],J:K,2,FALSE)</f>
        <v>Petali Enterprises</v>
      </c>
      <c r="J1284" t="s">
        <v>17848</v>
      </c>
      <c r="K1284" t="s">
        <v>17849</v>
      </c>
      <c r="L1284" s="4">
        <v>16500</v>
      </c>
      <c r="M1284" s="4"/>
      <c r="N1284" t="s">
        <v>7106</v>
      </c>
    </row>
    <row r="1285" spans="1:14" x14ac:dyDescent="0.35">
      <c r="A1285" t="s">
        <v>17854</v>
      </c>
      <c r="B1285" t="s">
        <v>17855</v>
      </c>
      <c r="C1285" t="s">
        <v>31222</v>
      </c>
      <c r="D1285" t="s">
        <v>10</v>
      </c>
      <c r="E1285" t="s">
        <v>17856</v>
      </c>
      <c r="F1285">
        <v>0</v>
      </c>
      <c r="H1285" t="str">
        <f>VLOOKUP(Table16[[#This Row],[Column1]],J:K,2,FALSE)</f>
        <v>Cellulant</v>
      </c>
      <c r="J1285" t="s">
        <v>17851</v>
      </c>
      <c r="K1285" t="s">
        <v>17852</v>
      </c>
      <c r="L1285">
        <v>0</v>
      </c>
      <c r="N1285" t="s">
        <v>7106</v>
      </c>
    </row>
    <row r="1286" spans="1:14" x14ac:dyDescent="0.35">
      <c r="A1286" t="s">
        <v>17857</v>
      </c>
      <c r="B1286" t="s">
        <v>17858</v>
      </c>
      <c r="C1286" t="s">
        <v>31223</v>
      </c>
      <c r="D1286" t="s">
        <v>10</v>
      </c>
      <c r="E1286" t="s">
        <v>17859</v>
      </c>
      <c r="F1286">
        <v>0</v>
      </c>
      <c r="H1286" t="str">
        <f>VLOOKUP(Table16[[#This Row],[Column1]],J:K,2,FALSE)</f>
        <v>Mullard Fire Protections</v>
      </c>
      <c r="J1286" t="s">
        <v>17854</v>
      </c>
      <c r="K1286" t="s">
        <v>17855</v>
      </c>
      <c r="L1286">
        <v>0</v>
      </c>
      <c r="N1286" t="s">
        <v>7106</v>
      </c>
    </row>
    <row r="1287" spans="1:14" x14ac:dyDescent="0.35">
      <c r="A1287" t="s">
        <v>17860</v>
      </c>
      <c r="B1287" t="s">
        <v>17861</v>
      </c>
      <c r="C1287" t="s">
        <v>31224</v>
      </c>
      <c r="D1287" t="s">
        <v>10</v>
      </c>
      <c r="E1287" t="s">
        <v>17862</v>
      </c>
      <c r="F1287">
        <v>0</v>
      </c>
      <c r="H1287" t="str">
        <f>VLOOKUP(Table16[[#This Row],[Column1]],J:K,2,FALSE)</f>
        <v>Urban Safety Supplies</v>
      </c>
      <c r="J1287" t="s">
        <v>17857</v>
      </c>
      <c r="K1287" t="s">
        <v>17858</v>
      </c>
      <c r="L1287">
        <v>0</v>
      </c>
      <c r="N1287" t="s">
        <v>7106</v>
      </c>
    </row>
    <row r="1288" spans="1:14" x14ac:dyDescent="0.35">
      <c r="A1288" t="s">
        <v>17863</v>
      </c>
      <c r="B1288" t="s">
        <v>17864</v>
      </c>
      <c r="C1288" t="s">
        <v>31225</v>
      </c>
      <c r="D1288" t="s">
        <v>10</v>
      </c>
      <c r="E1288" t="s">
        <v>17865</v>
      </c>
      <c r="F1288">
        <v>0</v>
      </c>
      <c r="H1288" t="str">
        <f>VLOOKUP(Table16[[#This Row],[Column1]],J:K,2,FALSE)</f>
        <v>Collabmed solutions Limited</v>
      </c>
      <c r="J1288" t="s">
        <v>17860</v>
      </c>
      <c r="K1288" t="s">
        <v>17861</v>
      </c>
      <c r="L1288">
        <v>0</v>
      </c>
      <c r="N1288" t="s">
        <v>7106</v>
      </c>
    </row>
    <row r="1289" spans="1:14" x14ac:dyDescent="0.35">
      <c r="A1289" t="s">
        <v>17866</v>
      </c>
      <c r="B1289" t="s">
        <v>17867</v>
      </c>
      <c r="C1289" t="s">
        <v>31226</v>
      </c>
      <c r="D1289" t="s">
        <v>10</v>
      </c>
      <c r="E1289" t="s">
        <v>17868</v>
      </c>
      <c r="F1289">
        <v>3903605.68</v>
      </c>
      <c r="H1289" t="str">
        <f>VLOOKUP(Table16[[#This Row],[Column1]],J:K,2,FALSE)</f>
        <v>African Touch Safaris Ltd</v>
      </c>
      <c r="J1289" t="s">
        <v>17863</v>
      </c>
      <c r="K1289" t="s">
        <v>17864</v>
      </c>
      <c r="L1289">
        <v>0</v>
      </c>
      <c r="N1289" t="s">
        <v>7106</v>
      </c>
    </row>
    <row r="1290" spans="1:14" x14ac:dyDescent="0.35">
      <c r="A1290" t="s">
        <v>17869</v>
      </c>
      <c r="B1290" t="s">
        <v>17870</v>
      </c>
      <c r="C1290" t="s">
        <v>31227</v>
      </c>
      <c r="D1290" t="s">
        <v>10</v>
      </c>
      <c r="E1290" t="s">
        <v>17871</v>
      </c>
      <c r="F1290">
        <v>1</v>
      </c>
      <c r="H1290" t="str">
        <f>VLOOKUP(Table16[[#This Row],[Column1]],J:K,2,FALSE)</f>
        <v>Travel Associates Limited</v>
      </c>
      <c r="J1290" t="s">
        <v>17866</v>
      </c>
      <c r="K1290" t="s">
        <v>17867</v>
      </c>
      <c r="L1290" s="4">
        <v>2344930.6800000002</v>
      </c>
      <c r="M1290" s="4"/>
      <c r="N1290" t="s">
        <v>7106</v>
      </c>
    </row>
    <row r="1291" spans="1:14" x14ac:dyDescent="0.35">
      <c r="A1291" t="s">
        <v>17872</v>
      </c>
      <c r="B1291" t="s">
        <v>17873</v>
      </c>
      <c r="C1291" t="s">
        <v>31228</v>
      </c>
      <c r="D1291" t="s">
        <v>10</v>
      </c>
      <c r="E1291" t="s">
        <v>17874</v>
      </c>
      <c r="F1291">
        <v>10300</v>
      </c>
      <c r="H1291" t="str">
        <f>VLOOKUP(Table16[[#This Row],[Column1]],J:K,2,FALSE)</f>
        <v>Charleston Travel Limited</v>
      </c>
      <c r="J1291" t="s">
        <v>17869</v>
      </c>
      <c r="K1291" t="s">
        <v>17870</v>
      </c>
      <c r="L1291">
        <v>1</v>
      </c>
      <c r="N1291" t="s">
        <v>7106</v>
      </c>
    </row>
    <row r="1292" spans="1:14" x14ac:dyDescent="0.35">
      <c r="A1292" t="s">
        <v>17875</v>
      </c>
      <c r="B1292" t="s">
        <v>17876</v>
      </c>
      <c r="C1292" t="s">
        <v>31229</v>
      </c>
      <c r="D1292" t="s">
        <v>10</v>
      </c>
      <c r="E1292" t="s">
        <v>17877</v>
      </c>
      <c r="F1292">
        <v>53840</v>
      </c>
      <c r="H1292" t="str">
        <f>VLOOKUP(Table16[[#This Row],[Column1]],J:K,2,FALSE)</f>
        <v>Satguru Travels &amp; Tour Services Ltd</v>
      </c>
      <c r="J1292" t="s">
        <v>17872</v>
      </c>
      <c r="K1292" t="s">
        <v>17873</v>
      </c>
      <c r="L1292" s="4">
        <v>10300</v>
      </c>
      <c r="M1292" s="4"/>
      <c r="N1292" t="s">
        <v>7106</v>
      </c>
    </row>
    <row r="1293" spans="1:14" x14ac:dyDescent="0.35">
      <c r="A1293" t="s">
        <v>17878</v>
      </c>
      <c r="B1293" t="s">
        <v>17879</v>
      </c>
      <c r="C1293" t="s">
        <v>31230</v>
      </c>
      <c r="D1293" t="s">
        <v>10</v>
      </c>
      <c r="E1293" t="s">
        <v>17880</v>
      </c>
      <c r="F1293">
        <v>0</v>
      </c>
      <c r="H1293" t="str">
        <f>VLOOKUP(Table16[[#This Row],[Column1]],J:K,2,FALSE)</f>
        <v>Emergency Plus Medical Services</v>
      </c>
      <c r="J1293" t="s">
        <v>17875</v>
      </c>
      <c r="K1293" t="s">
        <v>17876</v>
      </c>
      <c r="L1293" s="4">
        <v>12640</v>
      </c>
      <c r="M1293" s="4"/>
      <c r="N1293" t="s">
        <v>7106</v>
      </c>
    </row>
    <row r="1294" spans="1:14" x14ac:dyDescent="0.35">
      <c r="A1294" t="s">
        <v>17881</v>
      </c>
      <c r="B1294" t="s">
        <v>17882</v>
      </c>
      <c r="C1294" t="s">
        <v>31231</v>
      </c>
      <c r="D1294" t="s">
        <v>10</v>
      </c>
      <c r="E1294" t="s">
        <v>17883</v>
      </c>
      <c r="F1294">
        <v>0</v>
      </c>
      <c r="H1294" t="str">
        <f>VLOOKUP(Table16[[#This Row],[Column1]],J:K,2,FALSE)</f>
        <v>Tirupati Kenya Ltd</v>
      </c>
      <c r="J1294" t="s">
        <v>17878</v>
      </c>
      <c r="K1294" t="s">
        <v>17879</v>
      </c>
      <c r="L1294">
        <v>0</v>
      </c>
      <c r="N1294" t="s">
        <v>13497</v>
      </c>
    </row>
    <row r="1295" spans="1:14" x14ac:dyDescent="0.35">
      <c r="A1295" t="s">
        <v>17884</v>
      </c>
      <c r="B1295" t="s">
        <v>17885</v>
      </c>
      <c r="C1295" t="s">
        <v>10</v>
      </c>
      <c r="D1295" t="s">
        <v>10</v>
      </c>
      <c r="E1295" t="s">
        <v>17886</v>
      </c>
      <c r="F1295">
        <v>0</v>
      </c>
      <c r="H1295" t="str">
        <f>VLOOKUP(Table16[[#This Row],[Column1]],J:K,2,FALSE)</f>
        <v>Interior Evolution (K) Ltd</v>
      </c>
      <c r="J1295" t="s">
        <v>17881</v>
      </c>
      <c r="K1295" t="s">
        <v>17882</v>
      </c>
      <c r="L1295">
        <v>0</v>
      </c>
      <c r="N1295" t="s">
        <v>7106</v>
      </c>
    </row>
    <row r="1296" spans="1:14" x14ac:dyDescent="0.35">
      <c r="A1296" t="s">
        <v>17887</v>
      </c>
      <c r="B1296" t="s">
        <v>17888</v>
      </c>
      <c r="C1296" t="s">
        <v>31232</v>
      </c>
      <c r="D1296" t="s">
        <v>10</v>
      </c>
      <c r="E1296" t="s">
        <v>17889</v>
      </c>
      <c r="F1296">
        <v>0</v>
      </c>
      <c r="H1296" t="str">
        <f>VLOOKUP(Table16[[#This Row],[Column1]],J:K,2,FALSE)</f>
        <v>George Njuguna Njoroge</v>
      </c>
      <c r="J1296" t="s">
        <v>17884</v>
      </c>
      <c r="K1296" t="s">
        <v>17885</v>
      </c>
      <c r="L1296">
        <v>0</v>
      </c>
      <c r="N1296" t="s">
        <v>7106</v>
      </c>
    </row>
    <row r="1297" spans="1:14" x14ac:dyDescent="0.35">
      <c r="A1297" t="s">
        <v>17890</v>
      </c>
      <c r="B1297" t="s">
        <v>17891</v>
      </c>
      <c r="C1297" t="s">
        <v>31233</v>
      </c>
      <c r="D1297" t="s">
        <v>10</v>
      </c>
      <c r="E1297" t="s">
        <v>17892</v>
      </c>
      <c r="F1297">
        <v>0</v>
      </c>
      <c r="H1297" t="str">
        <f>VLOOKUP(Table16[[#This Row],[Column1]],J:K,2,FALSE)</f>
        <v>Lucamo Enterprises</v>
      </c>
      <c r="J1297" t="s">
        <v>17887</v>
      </c>
      <c r="K1297" t="s">
        <v>17888</v>
      </c>
      <c r="L1297">
        <v>0</v>
      </c>
      <c r="N1297" t="s">
        <v>7106</v>
      </c>
    </row>
    <row r="1298" spans="1:14" x14ac:dyDescent="0.35">
      <c r="A1298" t="s">
        <v>17893</v>
      </c>
      <c r="B1298" t="s">
        <v>17894</v>
      </c>
      <c r="C1298" t="s">
        <v>31234</v>
      </c>
      <c r="D1298" t="s">
        <v>10</v>
      </c>
      <c r="E1298" t="s">
        <v>17895</v>
      </c>
      <c r="F1298">
        <v>0</v>
      </c>
      <c r="H1298" t="str">
        <f>VLOOKUP(Table16[[#This Row],[Column1]],J:K,2,FALSE)</f>
        <v>Statkat International Ltd</v>
      </c>
      <c r="J1298" t="s">
        <v>17890</v>
      </c>
      <c r="K1298" t="s">
        <v>17891</v>
      </c>
      <c r="L1298">
        <v>0</v>
      </c>
      <c r="N1298" t="s">
        <v>7106</v>
      </c>
    </row>
    <row r="1299" spans="1:14" x14ac:dyDescent="0.35">
      <c r="A1299" t="s">
        <v>17896</v>
      </c>
      <c r="B1299" t="s">
        <v>17897</v>
      </c>
      <c r="C1299" t="s">
        <v>17898</v>
      </c>
      <c r="D1299" t="s">
        <v>10</v>
      </c>
      <c r="E1299" t="s">
        <v>17899</v>
      </c>
      <c r="F1299">
        <v>0</v>
      </c>
      <c r="H1299" t="str">
        <f>VLOOKUP(Table16[[#This Row],[Column1]],J:K,2,FALSE)</f>
        <v>Soelleta Gen Contractors Ltd</v>
      </c>
      <c r="J1299" t="s">
        <v>17893</v>
      </c>
      <c r="K1299" t="s">
        <v>17894</v>
      </c>
      <c r="L1299">
        <v>0</v>
      </c>
      <c r="N1299" t="s">
        <v>7106</v>
      </c>
    </row>
    <row r="1300" spans="1:14" x14ac:dyDescent="0.35">
      <c r="A1300" t="s">
        <v>17900</v>
      </c>
      <c r="B1300" t="s">
        <v>17901</v>
      </c>
      <c r="C1300" t="s">
        <v>17902</v>
      </c>
      <c r="D1300" t="s">
        <v>17903</v>
      </c>
      <c r="E1300" t="s">
        <v>17904</v>
      </c>
      <c r="F1300">
        <v>0</v>
      </c>
      <c r="H1300" t="str">
        <f>VLOOKUP(Table16[[#This Row],[Column1]],J:K,2,FALSE)</f>
        <v>Afrique Life Limited</v>
      </c>
      <c r="J1300" t="s">
        <v>17896</v>
      </c>
      <c r="K1300" t="s">
        <v>17897</v>
      </c>
      <c r="L1300">
        <v>0</v>
      </c>
      <c r="N1300" t="s">
        <v>7106</v>
      </c>
    </row>
    <row r="1301" spans="1:14" x14ac:dyDescent="0.35">
      <c r="A1301" t="s">
        <v>17905</v>
      </c>
      <c r="B1301" t="s">
        <v>17906</v>
      </c>
      <c r="C1301" t="s">
        <v>31235</v>
      </c>
      <c r="D1301" t="s">
        <v>17907</v>
      </c>
      <c r="E1301" t="s">
        <v>17908</v>
      </c>
      <c r="F1301">
        <v>0</v>
      </c>
      <c r="H1301" t="str">
        <f>VLOOKUP(Table16[[#This Row],[Column1]],J:K,2,FALSE)</f>
        <v>Has Construction Ltd</v>
      </c>
      <c r="J1301" t="s">
        <v>17900</v>
      </c>
      <c r="K1301" t="s">
        <v>17901</v>
      </c>
      <c r="L1301">
        <v>0</v>
      </c>
      <c r="N1301" t="s">
        <v>7106</v>
      </c>
    </row>
    <row r="1302" spans="1:14" x14ac:dyDescent="0.35">
      <c r="A1302" t="s">
        <v>17909</v>
      </c>
      <c r="B1302" t="s">
        <v>17910</v>
      </c>
      <c r="C1302" t="s">
        <v>31236</v>
      </c>
      <c r="D1302" t="s">
        <v>10</v>
      </c>
      <c r="E1302" t="s">
        <v>17911</v>
      </c>
      <c r="F1302">
        <v>0</v>
      </c>
      <c r="H1302" t="str">
        <f>VLOOKUP(Table16[[#This Row],[Column1]],J:K,2,FALSE)</f>
        <v>Creative Manufacturers Ltd</v>
      </c>
      <c r="J1302" t="s">
        <v>17905</v>
      </c>
      <c r="K1302" t="s">
        <v>17906</v>
      </c>
      <c r="L1302">
        <v>0</v>
      </c>
      <c r="N1302" t="s">
        <v>7106</v>
      </c>
    </row>
    <row r="1303" spans="1:14" x14ac:dyDescent="0.35">
      <c r="A1303" t="s">
        <v>17912</v>
      </c>
      <c r="B1303" t="s">
        <v>17913</v>
      </c>
      <c r="C1303" t="s">
        <v>17914</v>
      </c>
      <c r="D1303" t="s">
        <v>10</v>
      </c>
      <c r="E1303" t="s">
        <v>17915</v>
      </c>
      <c r="F1303">
        <v>0</v>
      </c>
      <c r="H1303" t="str">
        <f>VLOOKUP(Table16[[#This Row],[Column1]],J:K,2,FALSE)</f>
        <v>Pelican Signs Limited</v>
      </c>
      <c r="J1303" t="s">
        <v>17909</v>
      </c>
      <c r="K1303" t="s">
        <v>17910</v>
      </c>
      <c r="L1303">
        <v>0</v>
      </c>
      <c r="N1303" t="s">
        <v>7106</v>
      </c>
    </row>
    <row r="1304" spans="1:14" x14ac:dyDescent="0.35">
      <c r="A1304" t="s">
        <v>17916</v>
      </c>
      <c r="B1304" t="s">
        <v>17917</v>
      </c>
      <c r="C1304" t="s">
        <v>17918</v>
      </c>
      <c r="D1304" t="s">
        <v>10</v>
      </c>
      <c r="E1304" t="s">
        <v>17919</v>
      </c>
      <c r="F1304">
        <v>0</v>
      </c>
      <c r="H1304" t="str">
        <f>VLOOKUP(Table16[[#This Row],[Column1]],J:K,2,FALSE)</f>
        <v>Retail, Hardware &amp; Transporters</v>
      </c>
      <c r="J1304" t="s">
        <v>17912</v>
      </c>
      <c r="K1304" t="s">
        <v>17913</v>
      </c>
      <c r="L1304">
        <v>0</v>
      </c>
      <c r="N1304" t="s">
        <v>7106</v>
      </c>
    </row>
    <row r="1305" spans="1:14" x14ac:dyDescent="0.35">
      <c r="A1305" t="s">
        <v>17920</v>
      </c>
      <c r="B1305" t="s">
        <v>17921</v>
      </c>
      <c r="C1305" t="s">
        <v>17922</v>
      </c>
      <c r="D1305" t="s">
        <v>10</v>
      </c>
      <c r="E1305" t="s">
        <v>17923</v>
      </c>
      <c r="F1305">
        <v>0</v>
      </c>
      <c r="H1305" t="str">
        <f>VLOOKUP(Table16[[#This Row],[Column1]],J:K,2,FALSE)</f>
        <v>Mikfa Construction Co. Ltd</v>
      </c>
      <c r="J1305" t="s">
        <v>17916</v>
      </c>
      <c r="K1305" t="s">
        <v>17917</v>
      </c>
      <c r="L1305">
        <v>0</v>
      </c>
      <c r="N1305" t="s">
        <v>7106</v>
      </c>
    </row>
    <row r="1306" spans="1:14" x14ac:dyDescent="0.35">
      <c r="A1306" t="s">
        <v>17924</v>
      </c>
      <c r="B1306" t="s">
        <v>17925</v>
      </c>
      <c r="C1306" t="s">
        <v>17926</v>
      </c>
      <c r="D1306" t="s">
        <v>10</v>
      </c>
      <c r="E1306" t="s">
        <v>17927</v>
      </c>
      <c r="F1306">
        <v>0.56999999999999995</v>
      </c>
      <c r="H1306" t="str">
        <f>VLOOKUP(Table16[[#This Row],[Column1]],J:K,2,FALSE)</f>
        <v>Denis Mathews</v>
      </c>
      <c r="J1306" t="s">
        <v>17920</v>
      </c>
      <c r="K1306" t="s">
        <v>17921</v>
      </c>
      <c r="L1306">
        <v>0</v>
      </c>
      <c r="N1306" t="s">
        <v>7106</v>
      </c>
    </row>
    <row r="1307" spans="1:14" x14ac:dyDescent="0.35">
      <c r="A1307" t="s">
        <v>17928</v>
      </c>
      <c r="B1307" t="s">
        <v>17929</v>
      </c>
      <c r="C1307" t="s">
        <v>17930</v>
      </c>
      <c r="D1307" t="s">
        <v>10</v>
      </c>
      <c r="E1307" t="s">
        <v>17931</v>
      </c>
      <c r="F1307">
        <v>0</v>
      </c>
      <c r="H1307" t="str">
        <f>VLOOKUP(Table16[[#This Row],[Column1]],J:K,2,FALSE)</f>
        <v>Wanderjoy Party World Ltd.</v>
      </c>
      <c r="J1307" t="s">
        <v>17924</v>
      </c>
      <c r="K1307" t="s">
        <v>17925</v>
      </c>
      <c r="L1307">
        <v>0.56999999999999995</v>
      </c>
      <c r="N1307" t="s">
        <v>7106</v>
      </c>
    </row>
    <row r="1308" spans="1:14" x14ac:dyDescent="0.35">
      <c r="A1308" t="s">
        <v>17932</v>
      </c>
      <c r="B1308" t="s">
        <v>17933</v>
      </c>
      <c r="C1308" t="s">
        <v>10</v>
      </c>
      <c r="D1308" t="s">
        <v>10</v>
      </c>
      <c r="E1308" t="s">
        <v>17934</v>
      </c>
      <c r="F1308">
        <v>0</v>
      </c>
      <c r="H1308" t="str">
        <f>VLOOKUP(Table16[[#This Row],[Column1]],J:K,2,FALSE)</f>
        <v>Cornerstone Africa Enterprises Ltd</v>
      </c>
      <c r="J1308" t="s">
        <v>17928</v>
      </c>
      <c r="K1308" t="s">
        <v>17929</v>
      </c>
      <c r="L1308">
        <v>0</v>
      </c>
      <c r="N1308" t="s">
        <v>7106</v>
      </c>
    </row>
    <row r="1309" spans="1:14" x14ac:dyDescent="0.35">
      <c r="A1309" t="s">
        <v>17935</v>
      </c>
      <c r="B1309" t="s">
        <v>17936</v>
      </c>
      <c r="C1309" t="s">
        <v>17937</v>
      </c>
      <c r="D1309" t="s">
        <v>10</v>
      </c>
      <c r="E1309" t="s">
        <v>17938</v>
      </c>
      <c r="F1309">
        <v>0</v>
      </c>
      <c r="H1309" t="str">
        <f>VLOOKUP(Table16[[#This Row],[Column1]],J:K,2,FALSE)</f>
        <v>David K. Muriuki and John Maina</v>
      </c>
      <c r="J1309" t="s">
        <v>17932</v>
      </c>
      <c r="K1309" t="s">
        <v>17933</v>
      </c>
      <c r="L1309">
        <v>0</v>
      </c>
      <c r="N1309" t="s">
        <v>7106</v>
      </c>
    </row>
    <row r="1310" spans="1:14" x14ac:dyDescent="0.35">
      <c r="A1310" t="s">
        <v>17939</v>
      </c>
      <c r="B1310" t="s">
        <v>17940</v>
      </c>
      <c r="C1310" t="s">
        <v>31237</v>
      </c>
      <c r="D1310" t="s">
        <v>10</v>
      </c>
      <c r="E1310" t="s">
        <v>17941</v>
      </c>
      <c r="F1310">
        <v>0</v>
      </c>
      <c r="H1310" t="str">
        <f>VLOOKUP(Table16[[#This Row],[Column1]],J:K,2,FALSE)</f>
        <v>Elite Digital Solutions</v>
      </c>
      <c r="J1310" t="s">
        <v>17935</v>
      </c>
      <c r="K1310" t="s">
        <v>17936</v>
      </c>
      <c r="L1310">
        <v>0</v>
      </c>
      <c r="N1310" t="s">
        <v>7106</v>
      </c>
    </row>
    <row r="1311" spans="1:14" x14ac:dyDescent="0.35">
      <c r="A1311" t="s">
        <v>17942</v>
      </c>
      <c r="B1311" t="s">
        <v>17943</v>
      </c>
      <c r="C1311" t="s">
        <v>17944</v>
      </c>
      <c r="D1311" t="s">
        <v>17945</v>
      </c>
      <c r="E1311" t="s">
        <v>17946</v>
      </c>
      <c r="F1311">
        <v>0</v>
      </c>
      <c r="H1311" t="str">
        <f>VLOOKUP(Table16[[#This Row],[Column1]],J:K,2,FALSE)</f>
        <v>Delta Trading Equipments Company Ltd</v>
      </c>
      <c r="J1311" t="s">
        <v>17939</v>
      </c>
      <c r="K1311" t="s">
        <v>17940</v>
      </c>
      <c r="L1311">
        <v>0</v>
      </c>
      <c r="N1311" t="s">
        <v>7106</v>
      </c>
    </row>
    <row r="1312" spans="1:14" x14ac:dyDescent="0.35">
      <c r="A1312" t="s">
        <v>17947</v>
      </c>
      <c r="B1312" t="s">
        <v>17948</v>
      </c>
      <c r="C1312" t="s">
        <v>31238</v>
      </c>
      <c r="D1312" t="s">
        <v>10</v>
      </c>
      <c r="E1312" t="s">
        <v>17949</v>
      </c>
      <c r="F1312">
        <v>0</v>
      </c>
      <c r="H1312" t="str">
        <f>VLOOKUP(Table16[[#This Row],[Column1]],J:K,2,FALSE)</f>
        <v>Bravo Builders  Limited</v>
      </c>
      <c r="J1312" t="s">
        <v>17942</v>
      </c>
      <c r="K1312" t="s">
        <v>17943</v>
      </c>
      <c r="L1312">
        <v>0</v>
      </c>
      <c r="N1312" t="s">
        <v>7106</v>
      </c>
    </row>
    <row r="1313" spans="1:14" x14ac:dyDescent="0.35">
      <c r="A1313" t="s">
        <v>17950</v>
      </c>
      <c r="B1313" t="s">
        <v>17951</v>
      </c>
      <c r="C1313" t="s">
        <v>31239</v>
      </c>
      <c r="D1313" t="s">
        <v>10</v>
      </c>
      <c r="E1313" t="s">
        <v>17952</v>
      </c>
      <c r="F1313">
        <v>0</v>
      </c>
      <c r="H1313" t="str">
        <f>VLOOKUP(Table16[[#This Row],[Column1]],J:K,2,FALSE)</f>
        <v>Bio Deal Laboratories Ltd</v>
      </c>
      <c r="J1313" t="s">
        <v>17947</v>
      </c>
      <c r="K1313" t="s">
        <v>17948</v>
      </c>
      <c r="L1313">
        <v>0</v>
      </c>
      <c r="N1313" t="s">
        <v>7106</v>
      </c>
    </row>
    <row r="1314" spans="1:14" x14ac:dyDescent="0.35">
      <c r="A1314" t="s">
        <v>17953</v>
      </c>
      <c r="B1314" t="s">
        <v>17954</v>
      </c>
      <c r="C1314" t="s">
        <v>17955</v>
      </c>
      <c r="D1314" t="s">
        <v>10</v>
      </c>
      <c r="E1314" t="s">
        <v>17956</v>
      </c>
      <c r="F1314">
        <v>0</v>
      </c>
      <c r="H1314" t="str">
        <f>VLOOKUP(Table16[[#This Row],[Column1]],J:K,2,FALSE)</f>
        <v>Cosmos Limited</v>
      </c>
      <c r="J1314" t="s">
        <v>17950</v>
      </c>
      <c r="K1314" t="s">
        <v>17951</v>
      </c>
      <c r="L1314">
        <v>0</v>
      </c>
      <c r="N1314" t="s">
        <v>13497</v>
      </c>
    </row>
    <row r="1315" spans="1:14" x14ac:dyDescent="0.35">
      <c r="A1315" t="s">
        <v>17957</v>
      </c>
      <c r="B1315" t="s">
        <v>17958</v>
      </c>
      <c r="C1315" t="s">
        <v>31240</v>
      </c>
      <c r="D1315" t="s">
        <v>10</v>
      </c>
      <c r="E1315" t="s">
        <v>17959</v>
      </c>
      <c r="F1315">
        <v>45650</v>
      </c>
      <c r="H1315" t="str">
        <f>VLOOKUP(Table16[[#This Row],[Column1]],J:K,2,FALSE)</f>
        <v>Dawa Life Sciences</v>
      </c>
      <c r="J1315" t="s">
        <v>17953</v>
      </c>
      <c r="K1315" t="s">
        <v>17954</v>
      </c>
      <c r="L1315">
        <v>0</v>
      </c>
      <c r="N1315" t="s">
        <v>7106</v>
      </c>
    </row>
    <row r="1316" spans="1:14" x14ac:dyDescent="0.35">
      <c r="A1316" t="s">
        <v>17960</v>
      </c>
      <c r="B1316" t="s">
        <v>17961</v>
      </c>
      <c r="C1316" t="s">
        <v>17962</v>
      </c>
      <c r="D1316" t="s">
        <v>10</v>
      </c>
      <c r="E1316" t="s">
        <v>17963</v>
      </c>
      <c r="F1316">
        <v>0</v>
      </c>
      <c r="H1316" t="str">
        <f>VLOOKUP(Table16[[#This Row],[Column1]],J:K,2,FALSE)</f>
        <v>Universal Corporation Limited</v>
      </c>
      <c r="J1316" t="s">
        <v>17957</v>
      </c>
      <c r="K1316" t="s">
        <v>17958</v>
      </c>
      <c r="L1316" s="4">
        <v>45650</v>
      </c>
      <c r="M1316" s="4"/>
      <c r="N1316" t="s">
        <v>7106</v>
      </c>
    </row>
    <row r="1317" spans="1:14" x14ac:dyDescent="0.35">
      <c r="A1317" t="s">
        <v>17964</v>
      </c>
      <c r="B1317" t="s">
        <v>17965</v>
      </c>
      <c r="C1317" t="s">
        <v>31241</v>
      </c>
      <c r="D1317" t="s">
        <v>10</v>
      </c>
      <c r="E1317" t="s">
        <v>17966</v>
      </c>
      <c r="F1317">
        <v>0</v>
      </c>
      <c r="H1317" t="str">
        <f>VLOOKUP(Table16[[#This Row],[Column1]],J:K,2,FALSE)</f>
        <v>EdTheMix</v>
      </c>
      <c r="J1317" t="s">
        <v>17960</v>
      </c>
      <c r="K1317" t="s">
        <v>17961</v>
      </c>
      <c r="L1317">
        <v>0</v>
      </c>
      <c r="N1317" t="s">
        <v>7106</v>
      </c>
    </row>
    <row r="1318" spans="1:14" x14ac:dyDescent="0.35">
      <c r="A1318" t="s">
        <v>17967</v>
      </c>
      <c r="B1318" t="s">
        <v>17968</v>
      </c>
      <c r="C1318" t="s">
        <v>31242</v>
      </c>
      <c r="D1318" t="s">
        <v>10</v>
      </c>
      <c r="E1318" t="s">
        <v>17969</v>
      </c>
      <c r="F1318">
        <v>0</v>
      </c>
      <c r="H1318" t="str">
        <f>VLOOKUP(Table16[[#This Row],[Column1]],J:K,2,FALSE)</f>
        <v>Big Brothers Eye Security Solutions</v>
      </c>
      <c r="J1318" t="s">
        <v>17964</v>
      </c>
      <c r="K1318" t="s">
        <v>17965</v>
      </c>
      <c r="L1318">
        <v>0</v>
      </c>
      <c r="N1318" t="s">
        <v>7106</v>
      </c>
    </row>
    <row r="1319" spans="1:14" x14ac:dyDescent="0.35">
      <c r="A1319" t="s">
        <v>17970</v>
      </c>
      <c r="B1319" t="s">
        <v>17971</v>
      </c>
      <c r="C1319" t="s">
        <v>31243</v>
      </c>
      <c r="D1319" t="s">
        <v>10</v>
      </c>
      <c r="E1319" t="s">
        <v>17972</v>
      </c>
      <c r="F1319">
        <v>0</v>
      </c>
      <c r="H1319" t="str">
        <f>VLOOKUP(Table16[[#This Row],[Column1]],J:K,2,FALSE)</f>
        <v>Excloosive Limited</v>
      </c>
      <c r="J1319" t="s">
        <v>17967</v>
      </c>
      <c r="K1319" t="s">
        <v>17968</v>
      </c>
      <c r="L1319">
        <v>0</v>
      </c>
      <c r="N1319" t="s">
        <v>7106</v>
      </c>
    </row>
    <row r="1320" spans="1:14" x14ac:dyDescent="0.35">
      <c r="A1320" t="s">
        <v>17973</v>
      </c>
      <c r="B1320" t="s">
        <v>17974</v>
      </c>
      <c r="C1320" t="s">
        <v>10</v>
      </c>
      <c r="D1320" t="s">
        <v>10</v>
      </c>
      <c r="E1320" t="s">
        <v>17975</v>
      </c>
      <c r="F1320">
        <v>0</v>
      </c>
      <c r="H1320" t="str">
        <f>VLOOKUP(Table16[[#This Row],[Column1]],J:K,2,FALSE)</f>
        <v>Car Track</v>
      </c>
      <c r="J1320" t="s">
        <v>17970</v>
      </c>
      <c r="K1320" t="s">
        <v>17971</v>
      </c>
      <c r="L1320">
        <v>0</v>
      </c>
      <c r="N1320" t="s">
        <v>7106</v>
      </c>
    </row>
    <row r="1321" spans="1:14" x14ac:dyDescent="0.35">
      <c r="A1321" t="s">
        <v>17976</v>
      </c>
      <c r="B1321" t="s">
        <v>31244</v>
      </c>
      <c r="C1321" t="s">
        <v>31245</v>
      </c>
      <c r="D1321" t="s">
        <v>10</v>
      </c>
      <c r="E1321" t="s">
        <v>31246</v>
      </c>
      <c r="F1321">
        <v>102548.31</v>
      </c>
      <c r="H1321" t="str">
        <f>VLOOKUP(Table16[[#This Row],[Column1]],J:K,2,FALSE)</f>
        <v>Kenya Kazi Ltd</v>
      </c>
      <c r="J1321" t="s">
        <v>17973</v>
      </c>
      <c r="K1321" t="s">
        <v>17974</v>
      </c>
      <c r="L1321">
        <v>0</v>
      </c>
      <c r="N1321" t="s">
        <v>7106</v>
      </c>
    </row>
    <row r="1322" spans="1:14" x14ac:dyDescent="0.35">
      <c r="A1322" t="s">
        <v>17978</v>
      </c>
      <c r="B1322" t="s">
        <v>17979</v>
      </c>
      <c r="C1322" t="s">
        <v>17980</v>
      </c>
      <c r="D1322" t="s">
        <v>10</v>
      </c>
      <c r="E1322" t="s">
        <v>17981</v>
      </c>
      <c r="F1322">
        <v>0</v>
      </c>
      <c r="H1322" t="str">
        <f>VLOOKUP(Table16[[#This Row],[Column1]],J:K,2,FALSE)</f>
        <v>Bayer East Africa Ltd</v>
      </c>
      <c r="J1322" t="s">
        <v>17976</v>
      </c>
      <c r="K1322" t="s">
        <v>17977</v>
      </c>
      <c r="L1322" s="4">
        <v>34516.31</v>
      </c>
      <c r="M1322" s="4"/>
      <c r="N1322" t="s">
        <v>7106</v>
      </c>
    </row>
    <row r="1323" spans="1:14" x14ac:dyDescent="0.35">
      <c r="A1323" t="s">
        <v>17982</v>
      </c>
      <c r="B1323" t="s">
        <v>17983</v>
      </c>
      <c r="C1323" t="s">
        <v>10</v>
      </c>
      <c r="D1323" t="s">
        <v>10</v>
      </c>
      <c r="E1323" t="s">
        <v>17984</v>
      </c>
      <c r="F1323">
        <v>0</v>
      </c>
      <c r="H1323" t="str">
        <f>VLOOKUP(Table16[[#This Row],[Column1]],J:K,2,FALSE)</f>
        <v>W. Giertsen Hall Systems AS</v>
      </c>
      <c r="J1323" t="s">
        <v>17978</v>
      </c>
      <c r="K1323" t="s">
        <v>17979</v>
      </c>
      <c r="L1323">
        <v>0</v>
      </c>
      <c r="N1323" t="s">
        <v>7106</v>
      </c>
    </row>
    <row r="1324" spans="1:14" x14ac:dyDescent="0.35">
      <c r="A1324" t="s">
        <v>17985</v>
      </c>
      <c r="B1324" t="s">
        <v>17986</v>
      </c>
      <c r="C1324" t="s">
        <v>10</v>
      </c>
      <c r="D1324" t="s">
        <v>10</v>
      </c>
      <c r="E1324" t="s">
        <v>17987</v>
      </c>
      <c r="F1324">
        <v>0</v>
      </c>
      <c r="H1324" t="str">
        <f>VLOOKUP(Table16[[#This Row],[Column1]],J:K,2,FALSE)</f>
        <v>Olympic Manufacturers Limited</v>
      </c>
      <c r="J1324" t="s">
        <v>17982</v>
      </c>
      <c r="K1324" t="s">
        <v>17983</v>
      </c>
      <c r="L1324">
        <v>0</v>
      </c>
      <c r="N1324" t="s">
        <v>7106</v>
      </c>
    </row>
    <row r="1325" spans="1:14" x14ac:dyDescent="0.35">
      <c r="A1325" t="s">
        <v>17988</v>
      </c>
      <c r="B1325" t="s">
        <v>17989</v>
      </c>
      <c r="C1325" t="s">
        <v>31247</v>
      </c>
      <c r="D1325" t="s">
        <v>10</v>
      </c>
      <c r="E1325" t="s">
        <v>17990</v>
      </c>
      <c r="F1325">
        <v>0</v>
      </c>
      <c r="H1325" t="str">
        <f>VLOOKUP(Table16[[#This Row],[Column1]],J:K,2,FALSE)</f>
        <v>Five Star Agencies</v>
      </c>
      <c r="J1325" t="s">
        <v>17985</v>
      </c>
      <c r="K1325" t="s">
        <v>17986</v>
      </c>
      <c r="L1325">
        <v>0</v>
      </c>
      <c r="N1325" t="s">
        <v>7106</v>
      </c>
    </row>
    <row r="1326" spans="1:14" x14ac:dyDescent="0.35">
      <c r="A1326" t="s">
        <v>17991</v>
      </c>
      <c r="B1326" t="s">
        <v>17992</v>
      </c>
      <c r="C1326" t="s">
        <v>31248</v>
      </c>
      <c r="D1326" t="s">
        <v>10</v>
      </c>
      <c r="E1326" t="s">
        <v>17993</v>
      </c>
      <c r="F1326">
        <v>0</v>
      </c>
      <c r="H1326" t="str">
        <f>VLOOKUP(Table16[[#This Row],[Column1]],J:K,2,FALSE)</f>
        <v>ASL Limited- Trading Division</v>
      </c>
      <c r="J1326" t="s">
        <v>17988</v>
      </c>
      <c r="K1326" t="s">
        <v>17989</v>
      </c>
      <c r="L1326">
        <v>0</v>
      </c>
      <c r="N1326" t="s">
        <v>7106</v>
      </c>
    </row>
    <row r="1327" spans="1:14" x14ac:dyDescent="0.35">
      <c r="A1327" t="s">
        <v>17994</v>
      </c>
      <c r="B1327" t="s">
        <v>17995</v>
      </c>
      <c r="C1327" t="s">
        <v>17996</v>
      </c>
      <c r="D1327" t="s">
        <v>17997</v>
      </c>
      <c r="E1327" t="s">
        <v>17998</v>
      </c>
      <c r="F1327">
        <v>0</v>
      </c>
      <c r="H1327" t="str">
        <f>VLOOKUP(Table16[[#This Row],[Column1]],J:K,2,FALSE)</f>
        <v>Color &amp; Textures Ltd</v>
      </c>
      <c r="J1327" t="s">
        <v>17991</v>
      </c>
      <c r="K1327" t="s">
        <v>17992</v>
      </c>
      <c r="L1327">
        <v>0</v>
      </c>
      <c r="N1327" t="s">
        <v>7106</v>
      </c>
    </row>
    <row r="1328" spans="1:14" x14ac:dyDescent="0.35">
      <c r="A1328" t="s">
        <v>17999</v>
      </c>
      <c r="B1328" t="s">
        <v>18000</v>
      </c>
      <c r="C1328" t="s">
        <v>10</v>
      </c>
      <c r="D1328" t="s">
        <v>10</v>
      </c>
      <c r="E1328" t="s">
        <v>18001</v>
      </c>
      <c r="F1328">
        <v>0</v>
      </c>
      <c r="H1328" t="str">
        <f>VLOOKUP(Table16[[#This Row],[Column1]],J:K,2,FALSE)</f>
        <v>Radio Africa Limited</v>
      </c>
      <c r="J1328" t="s">
        <v>17994</v>
      </c>
      <c r="K1328" t="s">
        <v>17995</v>
      </c>
      <c r="L1328">
        <v>0</v>
      </c>
      <c r="N1328" t="s">
        <v>13497</v>
      </c>
    </row>
    <row r="1329" spans="1:14" x14ac:dyDescent="0.35">
      <c r="A1329" t="s">
        <v>18002</v>
      </c>
      <c r="B1329" t="s">
        <v>18003</v>
      </c>
      <c r="C1329" t="s">
        <v>31249</v>
      </c>
      <c r="D1329" t="s">
        <v>10</v>
      </c>
      <c r="E1329" t="s">
        <v>18004</v>
      </c>
      <c r="F1329">
        <v>0</v>
      </c>
      <c r="H1329" t="str">
        <f>VLOOKUP(Table16[[#This Row],[Column1]],J:K,2,FALSE)</f>
        <v>Wananchi Industries Limited</v>
      </c>
      <c r="J1329" t="s">
        <v>17999</v>
      </c>
      <c r="K1329" t="s">
        <v>18000</v>
      </c>
      <c r="L1329">
        <v>0</v>
      </c>
      <c r="N1329" t="s">
        <v>7106</v>
      </c>
    </row>
    <row r="1330" spans="1:14" x14ac:dyDescent="0.35">
      <c r="A1330" t="s">
        <v>18005</v>
      </c>
      <c r="B1330" t="s">
        <v>18006</v>
      </c>
      <c r="C1330" t="s">
        <v>31250</v>
      </c>
      <c r="D1330" t="s">
        <v>10</v>
      </c>
      <c r="E1330" t="s">
        <v>18007</v>
      </c>
      <c r="F1330">
        <v>0</v>
      </c>
      <c r="H1330" t="str">
        <f>VLOOKUP(Table16[[#This Row],[Column1]],J:K,2,FALSE)</f>
        <v>RaXtone Car-Air Conditioning</v>
      </c>
      <c r="J1330" t="s">
        <v>18002</v>
      </c>
      <c r="K1330" t="s">
        <v>18003</v>
      </c>
      <c r="L1330">
        <v>0</v>
      </c>
      <c r="N1330" t="s">
        <v>7106</v>
      </c>
    </row>
    <row r="1331" spans="1:14" x14ac:dyDescent="0.35">
      <c r="A1331" t="s">
        <v>18008</v>
      </c>
      <c r="B1331" t="s">
        <v>18009</v>
      </c>
      <c r="C1331" t="s">
        <v>10</v>
      </c>
      <c r="D1331" t="s">
        <v>10</v>
      </c>
      <c r="E1331" t="s">
        <v>18010</v>
      </c>
      <c r="F1331">
        <v>0</v>
      </c>
      <c r="H1331" t="str">
        <f>VLOOKUP(Table16[[#This Row],[Column1]],J:K,2,FALSE)</f>
        <v>Capital Colours Creative Design Ltd</v>
      </c>
      <c r="J1331" t="s">
        <v>18005</v>
      </c>
      <c r="K1331" t="s">
        <v>18006</v>
      </c>
      <c r="L1331">
        <v>0</v>
      </c>
      <c r="N1331" t="s">
        <v>7106</v>
      </c>
    </row>
    <row r="1332" spans="1:14" x14ac:dyDescent="0.35">
      <c r="A1332" t="s">
        <v>18011</v>
      </c>
      <c r="B1332" t="s">
        <v>18012</v>
      </c>
      <c r="C1332" t="s">
        <v>18013</v>
      </c>
      <c r="D1332" t="s">
        <v>18014</v>
      </c>
      <c r="E1332" t="s">
        <v>18015</v>
      </c>
      <c r="F1332">
        <v>0</v>
      </c>
      <c r="H1332" t="str">
        <f>VLOOKUP(Table16[[#This Row],[Column1]],J:K,2,FALSE)</f>
        <v>Nairobi Ironmongers Ltd</v>
      </c>
      <c r="J1332" t="s">
        <v>18008</v>
      </c>
      <c r="K1332" t="s">
        <v>18009</v>
      </c>
      <c r="L1332">
        <v>0</v>
      </c>
      <c r="N1332" t="s">
        <v>7106</v>
      </c>
    </row>
    <row r="1333" spans="1:14" x14ac:dyDescent="0.35">
      <c r="A1333" t="s">
        <v>18016</v>
      </c>
      <c r="B1333" t="s">
        <v>18017</v>
      </c>
      <c r="C1333" t="s">
        <v>31251</v>
      </c>
      <c r="D1333" t="s">
        <v>18018</v>
      </c>
      <c r="E1333" t="s">
        <v>18019</v>
      </c>
      <c r="F1333">
        <v>0</v>
      </c>
      <c r="H1333" t="str">
        <f>VLOOKUP(Table16[[#This Row],[Column1]],J:K,2,FALSE)</f>
        <v>Power Technics Limited</v>
      </c>
      <c r="J1333" t="s">
        <v>18011</v>
      </c>
      <c r="K1333" t="s">
        <v>18012</v>
      </c>
      <c r="L1333">
        <v>0</v>
      </c>
      <c r="N1333" t="s">
        <v>7106</v>
      </c>
    </row>
    <row r="1334" spans="1:14" x14ac:dyDescent="0.35">
      <c r="A1334" t="s">
        <v>18020</v>
      </c>
      <c r="B1334" t="s">
        <v>18021</v>
      </c>
      <c r="C1334" t="s">
        <v>10</v>
      </c>
      <c r="D1334" t="s">
        <v>10</v>
      </c>
      <c r="E1334" t="s">
        <v>18022</v>
      </c>
      <c r="F1334">
        <v>0</v>
      </c>
      <c r="H1334" t="str">
        <f>VLOOKUP(Table16[[#This Row],[Column1]],J:K,2,FALSE)</f>
        <v>Huzeifa Glass &amp; Hardware</v>
      </c>
      <c r="J1334" t="s">
        <v>18016</v>
      </c>
      <c r="K1334" t="s">
        <v>18017</v>
      </c>
      <c r="L1334">
        <v>0</v>
      </c>
      <c r="N1334" t="s">
        <v>7106</v>
      </c>
    </row>
    <row r="1335" spans="1:14" x14ac:dyDescent="0.35">
      <c r="A1335" t="s">
        <v>18023</v>
      </c>
      <c r="B1335" t="s">
        <v>18024</v>
      </c>
      <c r="C1335" t="s">
        <v>18025</v>
      </c>
      <c r="D1335" t="s">
        <v>10</v>
      </c>
      <c r="E1335" t="s">
        <v>18026</v>
      </c>
      <c r="F1335">
        <v>0</v>
      </c>
      <c r="H1335" t="str">
        <f>VLOOKUP(Table16[[#This Row],[Column1]],J:K,2,FALSE)</f>
        <v>M-big Service Station</v>
      </c>
      <c r="J1335" t="s">
        <v>18020</v>
      </c>
      <c r="K1335" t="s">
        <v>18021</v>
      </c>
      <c r="L1335">
        <v>0</v>
      </c>
      <c r="N1335" t="s">
        <v>7106</v>
      </c>
    </row>
    <row r="1336" spans="1:14" x14ac:dyDescent="0.35">
      <c r="A1336" t="s">
        <v>18027</v>
      </c>
      <c r="B1336" t="s">
        <v>18028</v>
      </c>
      <c r="C1336" t="s">
        <v>31252</v>
      </c>
      <c r="D1336" t="s">
        <v>10</v>
      </c>
      <c r="E1336" t="s">
        <v>18029</v>
      </c>
      <c r="F1336">
        <v>0</v>
      </c>
      <c r="H1336" t="str">
        <f>VLOOKUP(Table16[[#This Row],[Column1]],J:K,2,FALSE)</f>
        <v>CTM Kenya Limited</v>
      </c>
      <c r="J1336" t="s">
        <v>18023</v>
      </c>
      <c r="K1336" t="s">
        <v>18024</v>
      </c>
      <c r="L1336">
        <v>0</v>
      </c>
      <c r="N1336" t="s">
        <v>7106</v>
      </c>
    </row>
    <row r="1337" spans="1:14" x14ac:dyDescent="0.35">
      <c r="A1337" t="s">
        <v>18030</v>
      </c>
      <c r="B1337" t="s">
        <v>18031</v>
      </c>
      <c r="C1337" t="s">
        <v>31253</v>
      </c>
      <c r="D1337" t="s">
        <v>10</v>
      </c>
      <c r="E1337" t="s">
        <v>18032</v>
      </c>
      <c r="F1337">
        <v>0</v>
      </c>
      <c r="H1337" t="str">
        <f>VLOOKUP(Table16[[#This Row],[Column1]],J:K,2,FALSE)</f>
        <v>Magnate Ventures</v>
      </c>
      <c r="J1337" t="s">
        <v>18027</v>
      </c>
      <c r="K1337" t="s">
        <v>18028</v>
      </c>
      <c r="L1337">
        <v>0</v>
      </c>
      <c r="N1337" t="s">
        <v>7106</v>
      </c>
    </row>
    <row r="1338" spans="1:14" x14ac:dyDescent="0.35">
      <c r="A1338" t="s">
        <v>18033</v>
      </c>
      <c r="B1338" t="s">
        <v>18034</v>
      </c>
      <c r="C1338" t="s">
        <v>31254</v>
      </c>
      <c r="D1338" t="s">
        <v>10</v>
      </c>
      <c r="E1338" t="s">
        <v>18035</v>
      </c>
      <c r="F1338">
        <v>1518040</v>
      </c>
      <c r="H1338" t="str">
        <f>VLOOKUP(Table16[[#This Row],[Column1]],J:K,2,FALSE)</f>
        <v>Elwak Printers &amp; Stationers</v>
      </c>
      <c r="J1338" t="s">
        <v>18030</v>
      </c>
      <c r="K1338" t="s">
        <v>18031</v>
      </c>
      <c r="L1338">
        <v>0</v>
      </c>
      <c r="N1338" t="s">
        <v>7106</v>
      </c>
    </row>
    <row r="1339" spans="1:14" x14ac:dyDescent="0.35">
      <c r="A1339" t="s">
        <v>18036</v>
      </c>
      <c r="B1339" t="s">
        <v>18037</v>
      </c>
      <c r="C1339" t="s">
        <v>31255</v>
      </c>
      <c r="D1339" t="s">
        <v>18038</v>
      </c>
      <c r="E1339" t="s">
        <v>18039</v>
      </c>
      <c r="F1339">
        <v>0</v>
      </c>
      <c r="H1339" t="str">
        <f>VLOOKUP(Table16[[#This Row],[Column1]],J:K,2,FALSE)</f>
        <v>Elite Tools Ltd</v>
      </c>
      <c r="J1339" t="s">
        <v>18033</v>
      </c>
      <c r="K1339" t="s">
        <v>18034</v>
      </c>
      <c r="L1339" s="4">
        <v>2087290</v>
      </c>
      <c r="M1339" s="4"/>
      <c r="N1339" t="s">
        <v>7106</v>
      </c>
    </row>
    <row r="1340" spans="1:14" x14ac:dyDescent="0.35">
      <c r="A1340" t="s">
        <v>18040</v>
      </c>
      <c r="B1340" t="s">
        <v>18041</v>
      </c>
      <c r="C1340" t="s">
        <v>18042</v>
      </c>
      <c r="D1340" t="s">
        <v>10</v>
      </c>
      <c r="E1340" t="s">
        <v>18043</v>
      </c>
      <c r="F1340">
        <v>0</v>
      </c>
      <c r="H1340" t="str">
        <f>VLOOKUP(Table16[[#This Row],[Column1]],J:K,2,FALSE)</f>
        <v>Emex Africa Limited</v>
      </c>
      <c r="J1340" t="s">
        <v>18036</v>
      </c>
      <c r="K1340" t="s">
        <v>18037</v>
      </c>
      <c r="L1340">
        <v>0</v>
      </c>
      <c r="N1340" t="s">
        <v>7106</v>
      </c>
    </row>
    <row r="1341" spans="1:14" x14ac:dyDescent="0.35">
      <c r="A1341" t="s">
        <v>18044</v>
      </c>
      <c r="B1341" t="s">
        <v>18045</v>
      </c>
      <c r="C1341" t="s">
        <v>18046</v>
      </c>
      <c r="D1341" t="s">
        <v>10</v>
      </c>
      <c r="E1341" t="s">
        <v>18047</v>
      </c>
      <c r="F1341">
        <v>0</v>
      </c>
      <c r="H1341" t="str">
        <f>VLOOKUP(Table16[[#This Row],[Column1]],J:K,2,FALSE)</f>
        <v>Biodeal Laboratories Ltd</v>
      </c>
      <c r="J1341" t="s">
        <v>18040</v>
      </c>
      <c r="K1341" t="s">
        <v>18041</v>
      </c>
      <c r="L1341">
        <v>0</v>
      </c>
      <c r="N1341" t="s">
        <v>7106</v>
      </c>
    </row>
    <row r="1342" spans="1:14" x14ac:dyDescent="0.35">
      <c r="A1342" t="s">
        <v>18048</v>
      </c>
      <c r="B1342" t="s">
        <v>18049</v>
      </c>
      <c r="C1342" t="s">
        <v>31256</v>
      </c>
      <c r="D1342" t="s">
        <v>10</v>
      </c>
      <c r="E1342" t="s">
        <v>18050</v>
      </c>
      <c r="F1342">
        <v>0</v>
      </c>
      <c r="H1342" t="str">
        <f>VLOOKUP(Table16[[#This Row],[Column1]],J:K,2,FALSE)</f>
        <v>Tripple K Security Services Ltd</v>
      </c>
      <c r="J1342" t="s">
        <v>18044</v>
      </c>
      <c r="K1342" t="s">
        <v>18045</v>
      </c>
      <c r="L1342">
        <v>0</v>
      </c>
      <c r="N1342" t="s">
        <v>7106</v>
      </c>
    </row>
    <row r="1343" spans="1:14" x14ac:dyDescent="0.35">
      <c r="A1343" t="s">
        <v>18051</v>
      </c>
      <c r="B1343" t="s">
        <v>18052</v>
      </c>
      <c r="C1343" t="s">
        <v>10</v>
      </c>
      <c r="D1343" t="s">
        <v>10</v>
      </c>
      <c r="E1343" t="s">
        <v>18053</v>
      </c>
      <c r="F1343">
        <v>2863</v>
      </c>
      <c r="H1343" t="str">
        <f>VLOOKUP(Table16[[#This Row],[Column1]],J:K,2,FALSE)</f>
        <v>Nairobi City Water &amp; Sewerage Company Ltd</v>
      </c>
      <c r="J1343" t="s">
        <v>18048</v>
      </c>
      <c r="K1343" t="s">
        <v>18049</v>
      </c>
      <c r="L1343">
        <v>0</v>
      </c>
      <c r="N1343" t="s">
        <v>7106</v>
      </c>
    </row>
    <row r="1344" spans="1:14" x14ac:dyDescent="0.35">
      <c r="A1344" t="s">
        <v>18054</v>
      </c>
      <c r="B1344" t="s">
        <v>18055</v>
      </c>
      <c r="C1344" t="s">
        <v>18056</v>
      </c>
      <c r="D1344" t="s">
        <v>18057</v>
      </c>
      <c r="E1344" t="s">
        <v>18058</v>
      </c>
      <c r="F1344">
        <v>0</v>
      </c>
      <c r="H1344" t="str">
        <f>VLOOKUP(Table16[[#This Row],[Column1]],J:K,2,FALSE)</f>
        <v>Indepth Research Services</v>
      </c>
      <c r="J1344" t="s">
        <v>18051</v>
      </c>
      <c r="K1344" t="s">
        <v>18052</v>
      </c>
      <c r="L1344" s="4">
        <v>2863</v>
      </c>
      <c r="M1344" s="4"/>
      <c r="N1344" t="s">
        <v>7106</v>
      </c>
    </row>
    <row r="1345" spans="1:14" x14ac:dyDescent="0.35">
      <c r="A1345" t="s">
        <v>18059</v>
      </c>
      <c r="B1345" t="s">
        <v>18060</v>
      </c>
      <c r="C1345" t="s">
        <v>31257</v>
      </c>
      <c r="D1345" t="s">
        <v>10</v>
      </c>
      <c r="E1345" t="s">
        <v>18061</v>
      </c>
      <c r="F1345">
        <v>993364.73</v>
      </c>
      <c r="H1345" t="str">
        <f>VLOOKUP(Table16[[#This Row],[Column1]],J:K,2,FALSE)</f>
        <v>UNHAS/WFP Somalia</v>
      </c>
      <c r="J1345" t="s">
        <v>18054</v>
      </c>
      <c r="K1345" t="s">
        <v>18055</v>
      </c>
      <c r="L1345">
        <v>0</v>
      </c>
      <c r="N1345" t="s">
        <v>7106</v>
      </c>
    </row>
    <row r="1346" spans="1:14" x14ac:dyDescent="0.35">
      <c r="A1346" t="s">
        <v>18062</v>
      </c>
      <c r="B1346" t="s">
        <v>18063</v>
      </c>
      <c r="C1346" t="s">
        <v>10</v>
      </c>
      <c r="D1346" t="s">
        <v>10</v>
      </c>
      <c r="E1346" t="s">
        <v>18064</v>
      </c>
      <c r="F1346">
        <v>0</v>
      </c>
      <c r="H1346" t="str">
        <f>VLOOKUP(Table16[[#This Row],[Column1]],J:K,2,FALSE)</f>
        <v>Global Orthopaedic Services &amp; General Suppliers</v>
      </c>
      <c r="J1346" t="s">
        <v>18059</v>
      </c>
      <c r="K1346" t="s">
        <v>18060</v>
      </c>
      <c r="L1346" s="4">
        <v>993364.73</v>
      </c>
      <c r="M1346" s="4"/>
      <c r="N1346" t="s">
        <v>7106</v>
      </c>
    </row>
    <row r="1347" spans="1:14" x14ac:dyDescent="0.35">
      <c r="A1347" t="s">
        <v>18065</v>
      </c>
      <c r="B1347" t="s">
        <v>18066</v>
      </c>
      <c r="C1347" t="s">
        <v>31258</v>
      </c>
      <c r="D1347" t="s">
        <v>10</v>
      </c>
      <c r="E1347" t="s">
        <v>18067</v>
      </c>
      <c r="F1347">
        <v>87517.85</v>
      </c>
      <c r="H1347" t="str">
        <f>VLOOKUP(Table16[[#This Row],[Column1]],J:K,2,FALSE)</f>
        <v>NCBA Insurance Company Ltd</v>
      </c>
      <c r="J1347" t="s">
        <v>18062</v>
      </c>
      <c r="K1347" t="s">
        <v>18063</v>
      </c>
      <c r="L1347">
        <v>0</v>
      </c>
      <c r="N1347" t="s">
        <v>7106</v>
      </c>
    </row>
    <row r="1348" spans="1:14" x14ac:dyDescent="0.35">
      <c r="A1348" t="s">
        <v>18068</v>
      </c>
      <c r="B1348" t="s">
        <v>18069</v>
      </c>
      <c r="C1348" t="s">
        <v>31259</v>
      </c>
      <c r="D1348" t="s">
        <v>10</v>
      </c>
      <c r="E1348" t="s">
        <v>18070</v>
      </c>
      <c r="F1348">
        <v>0</v>
      </c>
      <c r="H1348" t="str">
        <f>VLOOKUP(Table16[[#This Row],[Column1]],J:K,2,FALSE)</f>
        <v>Utu Agencies Limited</v>
      </c>
      <c r="J1348" t="s">
        <v>18065</v>
      </c>
      <c r="K1348" t="s">
        <v>18066</v>
      </c>
      <c r="L1348" s="4">
        <v>67483.850000000006</v>
      </c>
      <c r="M1348" s="4"/>
      <c r="N1348" t="s">
        <v>7106</v>
      </c>
    </row>
    <row r="1349" spans="1:14" x14ac:dyDescent="0.35">
      <c r="A1349" t="s">
        <v>18071</v>
      </c>
      <c r="B1349" t="s">
        <v>18072</v>
      </c>
      <c r="C1349" t="s">
        <v>10</v>
      </c>
      <c r="D1349" t="s">
        <v>10</v>
      </c>
      <c r="E1349" t="s">
        <v>18073</v>
      </c>
      <c r="F1349">
        <v>0</v>
      </c>
      <c r="H1349" t="str">
        <f>VLOOKUP(Table16[[#This Row],[Column1]],J:K,2,FALSE)</f>
        <v>Sabrin Petrol Station</v>
      </c>
      <c r="J1349" t="s">
        <v>18068</v>
      </c>
      <c r="K1349" t="s">
        <v>18069</v>
      </c>
      <c r="L1349">
        <v>0</v>
      </c>
      <c r="N1349" t="s">
        <v>7106</v>
      </c>
    </row>
    <row r="1350" spans="1:14" x14ac:dyDescent="0.35">
      <c r="A1350" t="s">
        <v>18074</v>
      </c>
      <c r="B1350" t="s">
        <v>18075</v>
      </c>
      <c r="C1350" t="s">
        <v>31260</v>
      </c>
      <c r="D1350" t="s">
        <v>10</v>
      </c>
      <c r="E1350" t="s">
        <v>18076</v>
      </c>
      <c r="F1350">
        <v>0</v>
      </c>
      <c r="H1350" t="str">
        <f>VLOOKUP(Table16[[#This Row],[Column1]],J:K,2,FALSE)</f>
        <v>M/S Bananey Investments Company</v>
      </c>
      <c r="J1350" t="s">
        <v>18071</v>
      </c>
      <c r="K1350" t="s">
        <v>18072</v>
      </c>
      <c r="L1350">
        <v>0</v>
      </c>
      <c r="N1350" t="s">
        <v>7106</v>
      </c>
    </row>
    <row r="1351" spans="1:14" x14ac:dyDescent="0.35">
      <c r="A1351" t="s">
        <v>18077</v>
      </c>
      <c r="B1351" t="s">
        <v>18078</v>
      </c>
      <c r="C1351" t="s">
        <v>31261</v>
      </c>
      <c r="D1351" t="s">
        <v>10</v>
      </c>
      <c r="E1351" t="s">
        <v>18079</v>
      </c>
      <c r="F1351">
        <v>0</v>
      </c>
      <c r="H1351" t="str">
        <f>VLOOKUP(Table16[[#This Row],[Column1]],J:K,2,FALSE)</f>
        <v>Wananchi Group (K) Ltd</v>
      </c>
      <c r="J1351" t="s">
        <v>18074</v>
      </c>
      <c r="K1351" t="s">
        <v>18075</v>
      </c>
      <c r="L1351">
        <v>0</v>
      </c>
      <c r="N1351" t="s">
        <v>7106</v>
      </c>
    </row>
    <row r="1352" spans="1:14" x14ac:dyDescent="0.35">
      <c r="A1352" t="s">
        <v>18080</v>
      </c>
      <c r="B1352" t="s">
        <v>18081</v>
      </c>
      <c r="C1352" t="s">
        <v>18082</v>
      </c>
      <c r="D1352" t="s">
        <v>10</v>
      </c>
      <c r="E1352" t="s">
        <v>18083</v>
      </c>
      <c r="F1352">
        <v>0</v>
      </c>
      <c r="H1352" t="str">
        <f>VLOOKUP(Table16[[#This Row],[Column1]],J:K,2,FALSE)</f>
        <v>Malindi View Service station</v>
      </c>
      <c r="J1352" t="s">
        <v>18077</v>
      </c>
      <c r="K1352" t="s">
        <v>18078</v>
      </c>
      <c r="L1352">
        <v>0</v>
      </c>
      <c r="N1352" t="s">
        <v>7106</v>
      </c>
    </row>
    <row r="1353" spans="1:14" x14ac:dyDescent="0.35">
      <c r="A1353" t="s">
        <v>18084</v>
      </c>
      <c r="B1353" t="s">
        <v>18085</v>
      </c>
      <c r="C1353" t="s">
        <v>18086</v>
      </c>
      <c r="D1353" t="s">
        <v>10</v>
      </c>
      <c r="E1353" t="s">
        <v>18087</v>
      </c>
      <c r="F1353">
        <v>0</v>
      </c>
      <c r="H1353" t="str">
        <f>VLOOKUP(Table16[[#This Row],[Column1]],J:K,2,FALSE)</f>
        <v>East Africa Glassware Mart (Nrb) Ltd</v>
      </c>
      <c r="J1353" t="s">
        <v>18080</v>
      </c>
      <c r="K1353" t="s">
        <v>18081</v>
      </c>
      <c r="L1353">
        <v>0</v>
      </c>
      <c r="N1353" t="s">
        <v>7106</v>
      </c>
    </row>
    <row r="1354" spans="1:14" x14ac:dyDescent="0.35">
      <c r="A1354" t="s">
        <v>18088</v>
      </c>
      <c r="B1354" t="s">
        <v>18089</v>
      </c>
      <c r="C1354" t="s">
        <v>31262</v>
      </c>
      <c r="D1354" t="s">
        <v>10</v>
      </c>
      <c r="E1354" t="s">
        <v>18090</v>
      </c>
      <c r="F1354">
        <v>0</v>
      </c>
      <c r="H1354" t="str">
        <f>VLOOKUP(Table16[[#This Row],[Column1]],J:K,2,FALSE)</f>
        <v>Kanyangi Furniture</v>
      </c>
      <c r="J1354" t="s">
        <v>18084</v>
      </c>
      <c r="K1354" t="s">
        <v>18085</v>
      </c>
      <c r="L1354">
        <v>0</v>
      </c>
      <c r="N1354" t="s">
        <v>7106</v>
      </c>
    </row>
    <row r="1355" spans="1:14" x14ac:dyDescent="0.35">
      <c r="A1355" t="s">
        <v>18091</v>
      </c>
      <c r="B1355" t="s">
        <v>18092</v>
      </c>
      <c r="C1355" t="s">
        <v>10</v>
      </c>
      <c r="D1355" t="s">
        <v>10</v>
      </c>
      <c r="E1355" t="s">
        <v>18093</v>
      </c>
      <c r="F1355">
        <v>0</v>
      </c>
      <c r="H1355" t="str">
        <f>VLOOKUP(Table16[[#This Row],[Column1]],J:K,2,FALSE)</f>
        <v>Mutindwa Toyota</v>
      </c>
      <c r="J1355" t="s">
        <v>18088</v>
      </c>
      <c r="K1355" t="s">
        <v>18089</v>
      </c>
      <c r="L1355">
        <v>0</v>
      </c>
      <c r="N1355" t="s">
        <v>7106</v>
      </c>
    </row>
    <row r="1356" spans="1:14" x14ac:dyDescent="0.35">
      <c r="A1356" t="s">
        <v>18094</v>
      </c>
      <c r="B1356" t="s">
        <v>18095</v>
      </c>
      <c r="C1356" t="s">
        <v>31263</v>
      </c>
      <c r="D1356" t="s">
        <v>10</v>
      </c>
      <c r="E1356" t="s">
        <v>18096</v>
      </c>
      <c r="F1356">
        <v>0</v>
      </c>
      <c r="H1356" t="str">
        <f>VLOOKUP(Table16[[#This Row],[Column1]],J:K,2,FALSE)</f>
        <v>Vitafoam Limited</v>
      </c>
      <c r="J1356" t="s">
        <v>18091</v>
      </c>
      <c r="K1356" t="s">
        <v>18092</v>
      </c>
      <c r="L1356">
        <v>0</v>
      </c>
      <c r="N1356" t="s">
        <v>7106</v>
      </c>
    </row>
    <row r="1357" spans="1:14" x14ac:dyDescent="0.35">
      <c r="A1357" t="s">
        <v>18097</v>
      </c>
      <c r="B1357" t="s">
        <v>18098</v>
      </c>
      <c r="C1357" t="s">
        <v>31264</v>
      </c>
      <c r="D1357" t="s">
        <v>10</v>
      </c>
      <c r="E1357" t="s">
        <v>18099</v>
      </c>
      <c r="F1357">
        <v>0</v>
      </c>
      <c r="H1357" t="str">
        <f>VLOOKUP(Table16[[#This Row],[Column1]],J:K,2,FALSE)</f>
        <v>Gaamey Construction Co. Ltd</v>
      </c>
      <c r="J1357" t="s">
        <v>18094</v>
      </c>
      <c r="K1357" t="s">
        <v>18095</v>
      </c>
      <c r="L1357">
        <v>0</v>
      </c>
      <c r="N1357" t="s">
        <v>7106</v>
      </c>
    </row>
    <row r="1358" spans="1:14" x14ac:dyDescent="0.35">
      <c r="A1358" t="s">
        <v>18100</v>
      </c>
      <c r="B1358" t="s">
        <v>18101</v>
      </c>
      <c r="C1358" t="s">
        <v>18102</v>
      </c>
      <c r="D1358" t="s">
        <v>10</v>
      </c>
      <c r="E1358" t="s">
        <v>18103</v>
      </c>
      <c r="F1358">
        <v>0</v>
      </c>
      <c r="H1358" t="str">
        <f>VLOOKUP(Table16[[#This Row],[Column1]],J:K,2,FALSE)</f>
        <v>M/S Kafas General Contractors</v>
      </c>
      <c r="J1358" t="s">
        <v>18097</v>
      </c>
      <c r="K1358" t="s">
        <v>18098</v>
      </c>
      <c r="L1358">
        <v>0</v>
      </c>
      <c r="N1358" t="s">
        <v>7106</v>
      </c>
    </row>
    <row r="1359" spans="1:14" x14ac:dyDescent="0.35">
      <c r="A1359" t="s">
        <v>18104</v>
      </c>
      <c r="B1359" t="s">
        <v>18105</v>
      </c>
      <c r="C1359" t="s">
        <v>31265</v>
      </c>
      <c r="D1359" t="s">
        <v>10</v>
      </c>
      <c r="E1359" t="s">
        <v>18106</v>
      </c>
      <c r="F1359">
        <v>0</v>
      </c>
      <c r="H1359" t="str">
        <f>VLOOKUP(Table16[[#This Row],[Column1]],J:K,2,FALSE)</f>
        <v>Midha Modern Enterprises</v>
      </c>
      <c r="J1359" t="s">
        <v>18100</v>
      </c>
      <c r="K1359" t="s">
        <v>18101</v>
      </c>
      <c r="L1359">
        <v>0</v>
      </c>
      <c r="N1359" t="s">
        <v>13497</v>
      </c>
    </row>
    <row r="1360" spans="1:14" x14ac:dyDescent="0.35">
      <c r="A1360" t="s">
        <v>18107</v>
      </c>
      <c r="B1360" t="s">
        <v>18108</v>
      </c>
      <c r="C1360" t="s">
        <v>10</v>
      </c>
      <c r="D1360" t="s">
        <v>10</v>
      </c>
      <c r="E1360" t="s">
        <v>18109</v>
      </c>
      <c r="F1360">
        <v>5943</v>
      </c>
      <c r="H1360" t="str">
        <f>VLOOKUP(Table16[[#This Row],[Column1]],J:K,2,FALSE)</f>
        <v xml:space="preserve"> Geo Consultants Limited</v>
      </c>
      <c r="J1360" t="s">
        <v>18104</v>
      </c>
      <c r="K1360" t="s">
        <v>18105</v>
      </c>
      <c r="L1360">
        <v>0</v>
      </c>
      <c r="N1360" t="s">
        <v>7106</v>
      </c>
    </row>
    <row r="1361" spans="1:14" x14ac:dyDescent="0.35">
      <c r="A1361" t="s">
        <v>18110</v>
      </c>
      <c r="B1361" t="s">
        <v>18111</v>
      </c>
      <c r="C1361" t="s">
        <v>10</v>
      </c>
      <c r="D1361" t="s">
        <v>10</v>
      </c>
      <c r="E1361" t="s">
        <v>18112</v>
      </c>
      <c r="F1361">
        <v>0</v>
      </c>
      <c r="H1361" t="str">
        <f>VLOOKUP(Table16[[#This Row],[Column1]],J:K,2,FALSE)</f>
        <v>Ngakile Enterprises &amp; Co Ltd</v>
      </c>
      <c r="J1361" t="s">
        <v>18107</v>
      </c>
      <c r="K1361" t="s">
        <v>18108</v>
      </c>
      <c r="L1361" s="4">
        <v>5943</v>
      </c>
      <c r="M1361" s="4"/>
      <c r="N1361" t="s">
        <v>7106</v>
      </c>
    </row>
    <row r="1362" spans="1:14" x14ac:dyDescent="0.35">
      <c r="A1362" t="s">
        <v>18113</v>
      </c>
      <c r="B1362" t="s">
        <v>18114</v>
      </c>
      <c r="C1362" t="s">
        <v>31266</v>
      </c>
      <c r="D1362" t="s">
        <v>10</v>
      </c>
      <c r="E1362" t="s">
        <v>18115</v>
      </c>
      <c r="F1362">
        <v>0</v>
      </c>
      <c r="H1362" t="str">
        <f>VLOOKUP(Table16[[#This Row],[Column1]],J:K,2,FALSE)</f>
        <v>Automated Entrance Kenya</v>
      </c>
      <c r="J1362" t="s">
        <v>18110</v>
      </c>
      <c r="K1362" t="s">
        <v>18111</v>
      </c>
      <c r="L1362">
        <v>0</v>
      </c>
      <c r="N1362" t="s">
        <v>7106</v>
      </c>
    </row>
    <row r="1363" spans="1:14" x14ac:dyDescent="0.35">
      <c r="A1363" t="s">
        <v>18116</v>
      </c>
      <c r="B1363" t="s">
        <v>18117</v>
      </c>
      <c r="C1363" t="s">
        <v>10</v>
      </c>
      <c r="D1363" t="s">
        <v>10</v>
      </c>
      <c r="E1363" t="s">
        <v>18118</v>
      </c>
      <c r="F1363">
        <v>2279528</v>
      </c>
      <c r="H1363" t="str">
        <f>VLOOKUP(Table16[[#This Row],[Column1]],J:K,2,FALSE)</f>
        <v>All Tymes Tents</v>
      </c>
      <c r="J1363" t="s">
        <v>18113</v>
      </c>
      <c r="K1363" t="s">
        <v>18114</v>
      </c>
      <c r="L1363">
        <v>0</v>
      </c>
      <c r="N1363" t="s">
        <v>7106</v>
      </c>
    </row>
    <row r="1364" spans="1:14" x14ac:dyDescent="0.35">
      <c r="A1364" t="s">
        <v>18119</v>
      </c>
      <c r="B1364" t="s">
        <v>18120</v>
      </c>
      <c r="C1364" t="s">
        <v>10</v>
      </c>
      <c r="D1364" t="s">
        <v>10</v>
      </c>
      <c r="E1364" t="s">
        <v>18121</v>
      </c>
      <c r="F1364">
        <v>0</v>
      </c>
      <c r="H1364" t="str">
        <f>VLOOKUP(Table16[[#This Row],[Column1]],J:K,2,FALSE)</f>
        <v>Carton Manufacturers</v>
      </c>
      <c r="J1364" t="s">
        <v>18116</v>
      </c>
      <c r="K1364" t="s">
        <v>18117</v>
      </c>
      <c r="L1364">
        <v>0</v>
      </c>
      <c r="N1364" t="s">
        <v>7106</v>
      </c>
    </row>
    <row r="1365" spans="1:14" x14ac:dyDescent="0.35">
      <c r="A1365" t="s">
        <v>18122</v>
      </c>
      <c r="B1365" t="s">
        <v>18123</v>
      </c>
      <c r="C1365" t="s">
        <v>10</v>
      </c>
      <c r="D1365" t="s">
        <v>10</v>
      </c>
      <c r="E1365" t="s">
        <v>18124</v>
      </c>
      <c r="F1365">
        <v>0</v>
      </c>
      <c r="H1365" t="str">
        <f>VLOOKUP(Table16[[#This Row],[Column1]],J:K,2,FALSE)</f>
        <v>Nescon Consultants</v>
      </c>
      <c r="J1365" t="s">
        <v>18119</v>
      </c>
      <c r="K1365" t="s">
        <v>18120</v>
      </c>
      <c r="L1365">
        <v>0</v>
      </c>
      <c r="N1365" t="s">
        <v>7106</v>
      </c>
    </row>
    <row r="1366" spans="1:14" x14ac:dyDescent="0.35">
      <c r="A1366" t="s">
        <v>18125</v>
      </c>
      <c r="B1366" t="s">
        <v>18126</v>
      </c>
      <c r="C1366" t="s">
        <v>10</v>
      </c>
      <c r="D1366" t="s">
        <v>10</v>
      </c>
      <c r="E1366" t="s">
        <v>18127</v>
      </c>
      <c r="F1366">
        <v>0</v>
      </c>
      <c r="H1366" t="str">
        <f>VLOOKUP(Table16[[#This Row],[Column1]],J:K,2,FALSE)</f>
        <v>Karema Limited</v>
      </c>
      <c r="J1366" t="s">
        <v>18122</v>
      </c>
      <c r="K1366" t="s">
        <v>18123</v>
      </c>
      <c r="L1366">
        <v>0</v>
      </c>
      <c r="N1366" t="s">
        <v>7106</v>
      </c>
    </row>
    <row r="1367" spans="1:14" x14ac:dyDescent="0.35">
      <c r="A1367" t="s">
        <v>18128</v>
      </c>
      <c r="B1367" t="s">
        <v>18129</v>
      </c>
      <c r="C1367" t="s">
        <v>10</v>
      </c>
      <c r="D1367" t="s">
        <v>10</v>
      </c>
      <c r="E1367" t="s">
        <v>18130</v>
      </c>
      <c r="F1367">
        <v>0</v>
      </c>
      <c r="H1367" t="str">
        <f>VLOOKUP(Table16[[#This Row],[Column1]],J:K,2,FALSE)</f>
        <v>eMomentum Interactive System Ltd</v>
      </c>
      <c r="J1367" t="s">
        <v>18125</v>
      </c>
      <c r="K1367" t="s">
        <v>18126</v>
      </c>
      <c r="L1367">
        <v>0</v>
      </c>
      <c r="N1367" t="s">
        <v>7106</v>
      </c>
    </row>
    <row r="1368" spans="1:14" x14ac:dyDescent="0.35">
      <c r="A1368" t="s">
        <v>18131</v>
      </c>
      <c r="B1368" t="s">
        <v>18132</v>
      </c>
      <c r="C1368" t="s">
        <v>10</v>
      </c>
      <c r="D1368" t="s">
        <v>10</v>
      </c>
      <c r="E1368" t="s">
        <v>18133</v>
      </c>
      <c r="F1368">
        <v>0</v>
      </c>
      <c r="H1368" t="str">
        <f>VLOOKUP(Table16[[#This Row],[Column1]],J:K,2,FALSE)</f>
        <v>Shepherd Catering Limited</v>
      </c>
      <c r="J1368" t="s">
        <v>18128</v>
      </c>
      <c r="K1368" t="s">
        <v>18129</v>
      </c>
      <c r="L1368">
        <v>0</v>
      </c>
      <c r="N1368" t="s">
        <v>7106</v>
      </c>
    </row>
    <row r="1369" spans="1:14" x14ac:dyDescent="0.35">
      <c r="A1369" t="s">
        <v>18134</v>
      </c>
      <c r="B1369" t="s">
        <v>18135</v>
      </c>
      <c r="C1369" t="s">
        <v>10</v>
      </c>
      <c r="D1369" t="s">
        <v>10</v>
      </c>
      <c r="E1369" t="s">
        <v>18136</v>
      </c>
      <c r="F1369">
        <v>0</v>
      </c>
      <c r="H1369" t="str">
        <f>VLOOKUP(Table16[[#This Row],[Column1]],J:K,2,FALSE)</f>
        <v>Modern Radiator Services</v>
      </c>
      <c r="J1369" t="s">
        <v>18131</v>
      </c>
      <c r="K1369" t="s">
        <v>18132</v>
      </c>
      <c r="L1369">
        <v>0</v>
      </c>
      <c r="N1369" t="s">
        <v>7106</v>
      </c>
    </row>
    <row r="1370" spans="1:14" x14ac:dyDescent="0.35">
      <c r="A1370" t="s">
        <v>18137</v>
      </c>
      <c r="B1370" t="s">
        <v>18138</v>
      </c>
      <c r="C1370" t="s">
        <v>31267</v>
      </c>
      <c r="D1370" t="s">
        <v>10</v>
      </c>
      <c r="E1370" t="s">
        <v>18139</v>
      </c>
      <c r="F1370">
        <v>0</v>
      </c>
      <c r="H1370" t="str">
        <f>VLOOKUP(Table16[[#This Row],[Column1]],J:K,2,FALSE)</f>
        <v>Stides Enterprises</v>
      </c>
      <c r="J1370" t="s">
        <v>18134</v>
      </c>
      <c r="K1370" t="s">
        <v>18135</v>
      </c>
      <c r="L1370">
        <v>0</v>
      </c>
      <c r="N1370" t="s">
        <v>7106</v>
      </c>
    </row>
    <row r="1371" spans="1:14" x14ac:dyDescent="0.35">
      <c r="A1371" t="s">
        <v>18140</v>
      </c>
      <c r="B1371" t="s">
        <v>18141</v>
      </c>
      <c r="C1371" t="s">
        <v>10</v>
      </c>
      <c r="D1371" t="s">
        <v>10</v>
      </c>
      <c r="E1371" t="s">
        <v>18142</v>
      </c>
      <c r="F1371">
        <v>0</v>
      </c>
      <c r="H1371" t="str">
        <f>VLOOKUP(Table16[[#This Row],[Column1]],J:K,2,FALSE)</f>
        <v>Uchuzi Supermarket Limited</v>
      </c>
      <c r="J1371" t="s">
        <v>18137</v>
      </c>
      <c r="K1371" t="s">
        <v>18138</v>
      </c>
      <c r="L1371">
        <v>0</v>
      </c>
      <c r="N1371" t="s">
        <v>7106</v>
      </c>
    </row>
    <row r="1372" spans="1:14" x14ac:dyDescent="0.35">
      <c r="A1372" t="s">
        <v>18143</v>
      </c>
      <c r="B1372" t="s">
        <v>18144</v>
      </c>
      <c r="C1372" t="s">
        <v>31268</v>
      </c>
      <c r="D1372" t="s">
        <v>10</v>
      </c>
      <c r="E1372" t="s">
        <v>18145</v>
      </c>
      <c r="F1372">
        <v>0</v>
      </c>
      <c r="H1372" t="str">
        <f>VLOOKUP(Table16[[#This Row],[Column1]],J:K,2,FALSE)</f>
        <v>Falcon Signs Limited</v>
      </c>
      <c r="J1372" t="s">
        <v>18140</v>
      </c>
      <c r="K1372" t="s">
        <v>18141</v>
      </c>
      <c r="L1372">
        <v>0</v>
      </c>
      <c r="N1372" t="s">
        <v>7106</v>
      </c>
    </row>
    <row r="1373" spans="1:14" x14ac:dyDescent="0.35">
      <c r="A1373" t="s">
        <v>18146</v>
      </c>
      <c r="B1373" t="s">
        <v>18147</v>
      </c>
      <c r="C1373" t="s">
        <v>10</v>
      </c>
      <c r="D1373" t="s">
        <v>10</v>
      </c>
      <c r="E1373" t="s">
        <v>18148</v>
      </c>
      <c r="F1373">
        <v>0</v>
      </c>
      <c r="H1373" t="str">
        <f>VLOOKUP(Table16[[#This Row],[Column1]],J:K,2,FALSE)</f>
        <v>Deloitte &amp; Touche</v>
      </c>
      <c r="J1373" t="s">
        <v>18143</v>
      </c>
      <c r="K1373" t="s">
        <v>18144</v>
      </c>
      <c r="L1373">
        <v>0</v>
      </c>
      <c r="N1373" t="s">
        <v>7106</v>
      </c>
    </row>
    <row r="1374" spans="1:14" x14ac:dyDescent="0.35">
      <c r="A1374" t="s">
        <v>18149</v>
      </c>
      <c r="B1374" t="s">
        <v>12565</v>
      </c>
      <c r="C1374" t="s">
        <v>10</v>
      </c>
      <c r="D1374" t="s">
        <v>10</v>
      </c>
      <c r="E1374" t="s">
        <v>18150</v>
      </c>
      <c r="F1374">
        <v>1296139.72</v>
      </c>
      <c r="H1374" t="str">
        <f>VLOOKUP(Table16[[#This Row],[Column1]],J:K,2,FALSE)</f>
        <v>Boma Inn Eldoret</v>
      </c>
      <c r="J1374" t="s">
        <v>18146</v>
      </c>
      <c r="K1374" t="s">
        <v>18147</v>
      </c>
      <c r="L1374">
        <v>0</v>
      </c>
      <c r="N1374" t="s">
        <v>7106</v>
      </c>
    </row>
    <row r="1375" spans="1:14" x14ac:dyDescent="0.35">
      <c r="A1375" t="s">
        <v>18151</v>
      </c>
      <c r="B1375" t="s">
        <v>18152</v>
      </c>
      <c r="C1375" t="s">
        <v>10</v>
      </c>
      <c r="D1375" t="s">
        <v>10</v>
      </c>
      <c r="E1375" t="s">
        <v>18153</v>
      </c>
      <c r="F1375">
        <v>0</v>
      </c>
      <c r="H1375" t="str">
        <f>VLOOKUP(Table16[[#This Row],[Column1]],J:K,2,FALSE)</f>
        <v>Adventure Vacation East Africa</v>
      </c>
      <c r="J1375" t="s">
        <v>18149</v>
      </c>
      <c r="K1375" t="s">
        <v>12565</v>
      </c>
      <c r="L1375" s="4">
        <v>1045684.5</v>
      </c>
      <c r="M1375" s="4"/>
      <c r="N1375" t="s">
        <v>7106</v>
      </c>
    </row>
    <row r="1376" spans="1:14" x14ac:dyDescent="0.35">
      <c r="A1376" t="s">
        <v>18154</v>
      </c>
      <c r="B1376" t="s">
        <v>18155</v>
      </c>
      <c r="C1376" t="s">
        <v>18156</v>
      </c>
      <c r="D1376" t="s">
        <v>18157</v>
      </c>
      <c r="E1376" t="s">
        <v>18158</v>
      </c>
      <c r="F1376">
        <v>0</v>
      </c>
      <c r="H1376" t="str">
        <f>VLOOKUP(Table16[[#This Row],[Column1]],J:K,2,FALSE)</f>
        <v>Multipack Enterprises</v>
      </c>
      <c r="J1376" t="s">
        <v>18151</v>
      </c>
      <c r="K1376" t="s">
        <v>18152</v>
      </c>
      <c r="L1376">
        <v>0</v>
      </c>
      <c r="N1376" t="s">
        <v>7106</v>
      </c>
    </row>
    <row r="1377" spans="1:14" x14ac:dyDescent="0.35">
      <c r="A1377" t="s">
        <v>18159</v>
      </c>
      <c r="B1377" t="s">
        <v>18160</v>
      </c>
      <c r="C1377" t="s">
        <v>18161</v>
      </c>
      <c r="D1377" t="s">
        <v>10</v>
      </c>
      <c r="E1377" t="s">
        <v>18162</v>
      </c>
      <c r="F1377">
        <v>1530000</v>
      </c>
      <c r="H1377" t="str">
        <f>VLOOKUP(Table16[[#This Row],[Column1]],J:K,2,FALSE)</f>
        <v>APDK Nairobi Branch</v>
      </c>
      <c r="J1377" t="s">
        <v>18154</v>
      </c>
      <c r="K1377" t="s">
        <v>18155</v>
      </c>
      <c r="L1377">
        <v>0</v>
      </c>
      <c r="N1377" t="s">
        <v>7106</v>
      </c>
    </row>
    <row r="1378" spans="1:14" x14ac:dyDescent="0.35">
      <c r="A1378" t="s">
        <v>18163</v>
      </c>
      <c r="B1378" t="s">
        <v>18164</v>
      </c>
      <c r="C1378" t="s">
        <v>10</v>
      </c>
      <c r="D1378" t="s">
        <v>10</v>
      </c>
      <c r="E1378" t="s">
        <v>18165</v>
      </c>
      <c r="F1378">
        <v>0</v>
      </c>
      <c r="H1378" t="str">
        <f>VLOOKUP(Table16[[#This Row],[Column1]],J:K,2,FALSE)</f>
        <v>Vivo Energy Kenya Ltd</v>
      </c>
      <c r="J1378" t="s">
        <v>18159</v>
      </c>
      <c r="K1378" t="s">
        <v>18160</v>
      </c>
      <c r="L1378">
        <v>0</v>
      </c>
      <c r="N1378" t="s">
        <v>7106</v>
      </c>
    </row>
    <row r="1379" spans="1:14" x14ac:dyDescent="0.35">
      <c r="A1379" t="s">
        <v>18166</v>
      </c>
      <c r="B1379" t="s">
        <v>18167</v>
      </c>
      <c r="C1379" t="s">
        <v>10</v>
      </c>
      <c r="D1379" t="s">
        <v>10</v>
      </c>
      <c r="E1379" t="s">
        <v>18168</v>
      </c>
      <c r="F1379">
        <v>0</v>
      </c>
      <c r="H1379" t="str">
        <f>VLOOKUP(Table16[[#This Row],[Column1]],J:K,2,FALSE)</f>
        <v>Westwind Company Limited</v>
      </c>
      <c r="J1379" t="s">
        <v>18163</v>
      </c>
      <c r="K1379" t="s">
        <v>18164</v>
      </c>
      <c r="L1379">
        <v>0</v>
      </c>
      <c r="N1379" t="s">
        <v>7106</v>
      </c>
    </row>
    <row r="1380" spans="1:14" x14ac:dyDescent="0.35">
      <c r="A1380" t="s">
        <v>18169</v>
      </c>
      <c r="B1380" t="s">
        <v>18170</v>
      </c>
      <c r="C1380" t="s">
        <v>10</v>
      </c>
      <c r="D1380" t="s">
        <v>10</v>
      </c>
      <c r="E1380" t="s">
        <v>18171</v>
      </c>
      <c r="F1380">
        <v>0</v>
      </c>
      <c r="H1380" t="str">
        <f>VLOOKUP(Table16[[#This Row],[Column1]],J:K,2,FALSE)</f>
        <v>Al-Nassar Auto Spares &amp; harware</v>
      </c>
      <c r="J1380" t="s">
        <v>18166</v>
      </c>
      <c r="K1380" t="s">
        <v>18167</v>
      </c>
      <c r="L1380">
        <v>0</v>
      </c>
      <c r="N1380" t="s">
        <v>7106</v>
      </c>
    </row>
    <row r="1381" spans="1:14" x14ac:dyDescent="0.35">
      <c r="A1381" t="s">
        <v>18172</v>
      </c>
      <c r="B1381" t="s">
        <v>18173</v>
      </c>
      <c r="C1381" t="s">
        <v>31269</v>
      </c>
      <c r="D1381" t="s">
        <v>10</v>
      </c>
      <c r="E1381" t="s">
        <v>18174</v>
      </c>
      <c r="F1381">
        <v>0</v>
      </c>
      <c r="H1381" t="str">
        <f>VLOOKUP(Table16[[#This Row],[Column1]],J:K,2,FALSE)</f>
        <v>Diani Corner Enterprises</v>
      </c>
      <c r="J1381" t="s">
        <v>18169</v>
      </c>
      <c r="K1381" t="s">
        <v>18170</v>
      </c>
      <c r="L1381">
        <v>0</v>
      </c>
      <c r="N1381" t="s">
        <v>7106</v>
      </c>
    </row>
    <row r="1382" spans="1:14" x14ac:dyDescent="0.35">
      <c r="A1382" t="s">
        <v>18175</v>
      </c>
      <c r="B1382" t="s">
        <v>18176</v>
      </c>
      <c r="C1382" t="s">
        <v>10</v>
      </c>
      <c r="D1382" t="s">
        <v>10</v>
      </c>
      <c r="E1382" t="s">
        <v>18177</v>
      </c>
      <c r="F1382">
        <v>0</v>
      </c>
      <c r="H1382" t="str">
        <f>VLOOKUP(Table16[[#This Row],[Column1]],J:K,2,FALSE)</f>
        <v>Lewamu Enteprises</v>
      </c>
      <c r="J1382" t="s">
        <v>18172</v>
      </c>
      <c r="K1382" t="s">
        <v>18173</v>
      </c>
      <c r="L1382">
        <v>0</v>
      </c>
      <c r="N1382" t="s">
        <v>7106</v>
      </c>
    </row>
    <row r="1383" spans="1:14" x14ac:dyDescent="0.35">
      <c r="A1383" t="s">
        <v>18178</v>
      </c>
      <c r="B1383" t="s">
        <v>18179</v>
      </c>
      <c r="C1383" t="s">
        <v>31270</v>
      </c>
      <c r="D1383" t="s">
        <v>10</v>
      </c>
      <c r="E1383" t="s">
        <v>18180</v>
      </c>
      <c r="F1383">
        <v>0</v>
      </c>
      <c r="H1383" t="str">
        <f>VLOOKUP(Table16[[#This Row],[Column1]],J:K,2,FALSE)</f>
        <v>Gospoepic Entertainment</v>
      </c>
      <c r="J1383" t="s">
        <v>18175</v>
      </c>
      <c r="K1383" t="s">
        <v>18176</v>
      </c>
      <c r="L1383">
        <v>0</v>
      </c>
      <c r="N1383" t="s">
        <v>7106</v>
      </c>
    </row>
    <row r="1384" spans="1:14" x14ac:dyDescent="0.35">
      <c r="A1384" t="s">
        <v>18181</v>
      </c>
      <c r="B1384" t="s">
        <v>18182</v>
      </c>
      <c r="C1384" t="s">
        <v>18183</v>
      </c>
      <c r="D1384" t="s">
        <v>10</v>
      </c>
      <c r="E1384" t="s">
        <v>18184</v>
      </c>
      <c r="F1384">
        <v>0</v>
      </c>
      <c r="H1384" t="str">
        <f>VLOOKUP(Table16[[#This Row],[Column1]],J:K,2,FALSE)</f>
        <v>CodeRED Entertainment</v>
      </c>
      <c r="J1384" t="s">
        <v>18178</v>
      </c>
      <c r="K1384" t="s">
        <v>18179</v>
      </c>
      <c r="L1384">
        <v>0</v>
      </c>
      <c r="N1384" t="s">
        <v>7106</v>
      </c>
    </row>
    <row r="1385" spans="1:14" x14ac:dyDescent="0.35">
      <c r="A1385" t="s">
        <v>18185</v>
      </c>
      <c r="B1385" t="s">
        <v>18186</v>
      </c>
      <c r="C1385" t="s">
        <v>18187</v>
      </c>
      <c r="D1385" t="s">
        <v>18188</v>
      </c>
      <c r="E1385" t="s">
        <v>18189</v>
      </c>
      <c r="F1385">
        <v>0</v>
      </c>
      <c r="H1385" t="str">
        <f>VLOOKUP(Table16[[#This Row],[Column1]],J:K,2,FALSE)</f>
        <v>Royal Audiovisual Services</v>
      </c>
      <c r="J1385" t="s">
        <v>18181</v>
      </c>
      <c r="K1385" t="s">
        <v>18182</v>
      </c>
      <c r="L1385">
        <v>0</v>
      </c>
      <c r="N1385" t="s">
        <v>7106</v>
      </c>
    </row>
    <row r="1386" spans="1:14" x14ac:dyDescent="0.35">
      <c r="A1386" t="s">
        <v>18190</v>
      </c>
      <c r="B1386" t="s">
        <v>18191</v>
      </c>
      <c r="C1386" t="s">
        <v>31271</v>
      </c>
      <c r="D1386" t="s">
        <v>18192</v>
      </c>
      <c r="E1386" t="s">
        <v>18193</v>
      </c>
      <c r="F1386">
        <v>0</v>
      </c>
      <c r="H1386" t="str">
        <f>VLOOKUP(Table16[[#This Row],[Column1]],J:K,2,FALSE)</f>
        <v>The Village Band</v>
      </c>
      <c r="J1386" t="s">
        <v>18185</v>
      </c>
      <c r="K1386" t="s">
        <v>18186</v>
      </c>
      <c r="L1386">
        <v>0</v>
      </c>
      <c r="N1386" t="s">
        <v>7106</v>
      </c>
    </row>
    <row r="1387" spans="1:14" x14ac:dyDescent="0.35">
      <c r="A1387" t="s">
        <v>18194</v>
      </c>
      <c r="B1387" t="s">
        <v>18195</v>
      </c>
      <c r="C1387" t="s">
        <v>31272</v>
      </c>
      <c r="D1387" t="s">
        <v>18196</v>
      </c>
      <c r="E1387" t="s">
        <v>18197</v>
      </c>
      <c r="F1387">
        <v>173700</v>
      </c>
      <c r="H1387" t="str">
        <f>VLOOKUP(Table16[[#This Row],[Column1]],J:K,2,FALSE)</f>
        <v>Muwasa Services Ltd</v>
      </c>
      <c r="J1387" t="s">
        <v>18190</v>
      </c>
      <c r="K1387" t="s">
        <v>18191</v>
      </c>
      <c r="L1387">
        <v>0</v>
      </c>
      <c r="N1387" t="s">
        <v>7106</v>
      </c>
    </row>
    <row r="1388" spans="1:14" x14ac:dyDescent="0.35">
      <c r="A1388" t="s">
        <v>18198</v>
      </c>
      <c r="B1388" t="s">
        <v>18199</v>
      </c>
      <c r="C1388" t="s">
        <v>10</v>
      </c>
      <c r="D1388" t="s">
        <v>10</v>
      </c>
      <c r="E1388" t="s">
        <v>18200</v>
      </c>
      <c r="F1388">
        <v>0</v>
      </c>
      <c r="H1388" t="str">
        <f>VLOOKUP(Table16[[#This Row],[Column1]],J:K,2,FALSE)</f>
        <v>Northern Filling Station</v>
      </c>
      <c r="J1388" t="s">
        <v>18194</v>
      </c>
      <c r="K1388" t="s">
        <v>18195</v>
      </c>
      <c r="L1388" s="4">
        <v>173700</v>
      </c>
      <c r="M1388" s="4"/>
      <c r="N1388" t="s">
        <v>7106</v>
      </c>
    </row>
    <row r="1389" spans="1:14" x14ac:dyDescent="0.35">
      <c r="A1389" t="s">
        <v>18201</v>
      </c>
      <c r="B1389" t="s">
        <v>18202</v>
      </c>
      <c r="C1389" t="s">
        <v>10</v>
      </c>
      <c r="D1389" t="s">
        <v>10</v>
      </c>
      <c r="E1389" t="s">
        <v>18203</v>
      </c>
      <c r="F1389">
        <v>0</v>
      </c>
      <c r="H1389" t="str">
        <f>VLOOKUP(Table16[[#This Row],[Column1]],J:K,2,FALSE)</f>
        <v>Hass Petroleum (K) Limited</v>
      </c>
      <c r="J1389" t="s">
        <v>18198</v>
      </c>
      <c r="K1389" t="s">
        <v>18199</v>
      </c>
      <c r="L1389">
        <v>0</v>
      </c>
      <c r="N1389" t="s">
        <v>7106</v>
      </c>
    </row>
    <row r="1390" spans="1:14" x14ac:dyDescent="0.35">
      <c r="A1390" t="s">
        <v>18204</v>
      </c>
      <c r="B1390" t="s">
        <v>18205</v>
      </c>
      <c r="C1390" t="s">
        <v>10</v>
      </c>
      <c r="D1390" t="s">
        <v>10</v>
      </c>
      <c r="E1390" t="s">
        <v>18206</v>
      </c>
      <c r="F1390">
        <v>0</v>
      </c>
      <c r="H1390" t="str">
        <f>VLOOKUP(Table16[[#This Row],[Column1]],J:K,2,FALSE)</f>
        <v>Chase Bank - Credit Facility</v>
      </c>
      <c r="J1390" t="s">
        <v>18201</v>
      </c>
      <c r="K1390" t="s">
        <v>18202</v>
      </c>
      <c r="L1390" s="4">
        <v>20490.14</v>
      </c>
      <c r="M1390" s="4"/>
      <c r="N1390" t="s">
        <v>7106</v>
      </c>
    </row>
    <row r="1391" spans="1:14" x14ac:dyDescent="0.35">
      <c r="A1391" t="s">
        <v>18207</v>
      </c>
      <c r="B1391" t="s">
        <v>18208</v>
      </c>
      <c r="C1391" t="s">
        <v>10</v>
      </c>
      <c r="D1391" t="s">
        <v>10</v>
      </c>
      <c r="E1391" t="s">
        <v>18209</v>
      </c>
      <c r="F1391">
        <v>0</v>
      </c>
      <c r="H1391" t="str">
        <f>VLOOKUP(Table16[[#This Row],[Column1]],J:K,2,FALSE)</f>
        <v>Cube InDesign Ltd</v>
      </c>
      <c r="J1391" t="s">
        <v>18204</v>
      </c>
      <c r="K1391" t="s">
        <v>18205</v>
      </c>
      <c r="L1391">
        <v>0</v>
      </c>
      <c r="N1391" t="s">
        <v>13497</v>
      </c>
    </row>
    <row r="1392" spans="1:14" x14ac:dyDescent="0.35">
      <c r="A1392" t="s">
        <v>18210</v>
      </c>
      <c r="B1392" t="s">
        <v>18211</v>
      </c>
      <c r="C1392" t="s">
        <v>31273</v>
      </c>
      <c r="D1392" t="s">
        <v>10</v>
      </c>
      <c r="E1392" t="s">
        <v>18212</v>
      </c>
      <c r="F1392">
        <v>0</v>
      </c>
      <c r="H1392" t="str">
        <f>VLOOKUP(Table16[[#This Row],[Column1]],J:K,2,FALSE)</f>
        <v>Ascend Consulting (EA) Ltd</v>
      </c>
      <c r="J1392" t="s">
        <v>18207</v>
      </c>
      <c r="K1392" t="s">
        <v>18208</v>
      </c>
      <c r="L1392">
        <v>0</v>
      </c>
      <c r="N1392" t="s">
        <v>7106</v>
      </c>
    </row>
    <row r="1393" spans="1:14" x14ac:dyDescent="0.35">
      <c r="A1393" t="s">
        <v>18213</v>
      </c>
      <c r="B1393" t="s">
        <v>18214</v>
      </c>
      <c r="C1393" t="s">
        <v>31274</v>
      </c>
      <c r="D1393" t="s">
        <v>10</v>
      </c>
      <c r="E1393" t="s">
        <v>18215</v>
      </c>
      <c r="F1393">
        <v>0</v>
      </c>
      <c r="H1393" t="str">
        <f>VLOOKUP(Table16[[#This Row],[Column1]],J:K,2,FALSE)</f>
        <v>Africa Corporate Governance Advisory Services</v>
      </c>
      <c r="J1393" t="s">
        <v>18210</v>
      </c>
      <c r="K1393" t="s">
        <v>18211</v>
      </c>
      <c r="L1393">
        <v>0</v>
      </c>
      <c r="N1393" t="s">
        <v>7106</v>
      </c>
    </row>
    <row r="1394" spans="1:14" x14ac:dyDescent="0.35">
      <c r="A1394" t="s">
        <v>18216</v>
      </c>
      <c r="B1394" t="s">
        <v>18217</v>
      </c>
      <c r="C1394" t="s">
        <v>31275</v>
      </c>
      <c r="D1394" t="s">
        <v>10</v>
      </c>
      <c r="E1394" t="s">
        <v>18218</v>
      </c>
      <c r="F1394">
        <v>-0.02</v>
      </c>
      <c r="H1394" t="str">
        <f>VLOOKUP(Table16[[#This Row],[Column1]],J:K,2,FALSE)</f>
        <v>Toyota Gibraltar Stockholdings Limited</v>
      </c>
      <c r="J1394" t="s">
        <v>18213</v>
      </c>
      <c r="K1394" t="s">
        <v>18214</v>
      </c>
      <c r="L1394">
        <v>0</v>
      </c>
      <c r="N1394" t="s">
        <v>7106</v>
      </c>
    </row>
    <row r="1395" spans="1:14" x14ac:dyDescent="0.35">
      <c r="A1395" t="s">
        <v>18219</v>
      </c>
      <c r="B1395" t="s">
        <v>18220</v>
      </c>
      <c r="C1395" t="s">
        <v>31276</v>
      </c>
      <c r="D1395" t="s">
        <v>10</v>
      </c>
      <c r="E1395" t="s">
        <v>18221</v>
      </c>
      <c r="F1395">
        <v>0</v>
      </c>
      <c r="H1395" t="str">
        <f>VLOOKUP(Table16[[#This Row],[Column1]],J:K,2,FALSE)</f>
        <v>Poldam Technologies ltd</v>
      </c>
      <c r="J1395" t="s">
        <v>18216</v>
      </c>
      <c r="K1395" t="s">
        <v>18217</v>
      </c>
      <c r="L1395">
        <v>-0.02</v>
      </c>
      <c r="N1395" t="s">
        <v>7106</v>
      </c>
    </row>
    <row r="1396" spans="1:14" x14ac:dyDescent="0.35">
      <c r="A1396" t="s">
        <v>18222</v>
      </c>
      <c r="B1396" t="s">
        <v>18223</v>
      </c>
      <c r="C1396" t="s">
        <v>10</v>
      </c>
      <c r="D1396" t="s">
        <v>10</v>
      </c>
      <c r="E1396" t="s">
        <v>18224</v>
      </c>
      <c r="F1396">
        <v>0</v>
      </c>
      <c r="H1396" t="str">
        <f>VLOOKUP(Table16[[#This Row],[Column1]],J:K,2,FALSE)</f>
        <v>Hebatullah Bros Ltd</v>
      </c>
      <c r="J1396" t="s">
        <v>18219</v>
      </c>
      <c r="K1396" t="s">
        <v>18220</v>
      </c>
      <c r="L1396">
        <v>0</v>
      </c>
      <c r="N1396" t="s">
        <v>7106</v>
      </c>
    </row>
    <row r="1397" spans="1:14" x14ac:dyDescent="0.35">
      <c r="A1397" t="s">
        <v>18225</v>
      </c>
      <c r="B1397" t="s">
        <v>18226</v>
      </c>
      <c r="C1397" t="s">
        <v>31277</v>
      </c>
      <c r="D1397" t="s">
        <v>10</v>
      </c>
      <c r="E1397" t="s">
        <v>18227</v>
      </c>
      <c r="F1397">
        <v>0</v>
      </c>
      <c r="H1397" t="str">
        <f>VLOOKUP(Table16[[#This Row],[Column1]],J:K,2,FALSE)</f>
        <v>Nairobi Toys House</v>
      </c>
      <c r="J1397" t="s">
        <v>18222</v>
      </c>
      <c r="K1397" t="s">
        <v>18223</v>
      </c>
      <c r="L1397">
        <v>0</v>
      </c>
      <c r="N1397" t="s">
        <v>7106</v>
      </c>
    </row>
    <row r="1398" spans="1:14" x14ac:dyDescent="0.35">
      <c r="A1398" t="s">
        <v>18228</v>
      </c>
      <c r="B1398" t="s">
        <v>18229</v>
      </c>
      <c r="C1398" t="s">
        <v>31278</v>
      </c>
      <c r="D1398" t="s">
        <v>10</v>
      </c>
      <c r="E1398" t="s">
        <v>18230</v>
      </c>
      <c r="F1398">
        <v>0</v>
      </c>
      <c r="H1398" t="str">
        <f>VLOOKUP(Table16[[#This Row],[Column1]],J:K,2,FALSE)</f>
        <v>House of Leather</v>
      </c>
      <c r="J1398" t="s">
        <v>18225</v>
      </c>
      <c r="K1398" t="s">
        <v>18226</v>
      </c>
      <c r="L1398">
        <v>0</v>
      </c>
      <c r="N1398" t="s">
        <v>7106</v>
      </c>
    </row>
    <row r="1399" spans="1:14" x14ac:dyDescent="0.35">
      <c r="A1399" t="s">
        <v>18231</v>
      </c>
      <c r="B1399" t="s">
        <v>18232</v>
      </c>
      <c r="C1399" t="s">
        <v>10</v>
      </c>
      <c r="D1399" t="s">
        <v>10</v>
      </c>
      <c r="E1399" t="s">
        <v>18233</v>
      </c>
      <c r="F1399">
        <v>227600</v>
      </c>
      <c r="H1399" t="str">
        <f>VLOOKUP(Table16[[#This Row],[Column1]],J:K,2,FALSE)</f>
        <v>Rhamu Service Station</v>
      </c>
      <c r="J1399" t="s">
        <v>18228</v>
      </c>
      <c r="K1399" t="s">
        <v>18229</v>
      </c>
      <c r="L1399">
        <v>0</v>
      </c>
      <c r="N1399" t="s">
        <v>7106</v>
      </c>
    </row>
    <row r="1400" spans="1:14" x14ac:dyDescent="0.35">
      <c r="A1400" t="s">
        <v>18234</v>
      </c>
      <c r="B1400" t="s">
        <v>18235</v>
      </c>
      <c r="C1400" t="s">
        <v>10</v>
      </c>
      <c r="D1400" t="s">
        <v>10</v>
      </c>
      <c r="E1400" t="s">
        <v>18236</v>
      </c>
      <c r="F1400">
        <v>0</v>
      </c>
      <c r="H1400" t="str">
        <f>VLOOKUP(Table16[[#This Row],[Column1]],J:K,2,FALSE)</f>
        <v>Tobias Mbeya Omofukwo</v>
      </c>
      <c r="J1400" t="s">
        <v>18231</v>
      </c>
      <c r="K1400" t="s">
        <v>18232</v>
      </c>
      <c r="L1400" s="4">
        <v>227600</v>
      </c>
      <c r="M1400" s="4"/>
      <c r="N1400" t="s">
        <v>7106</v>
      </c>
    </row>
    <row r="1401" spans="1:14" x14ac:dyDescent="0.35">
      <c r="A1401" t="s">
        <v>18237</v>
      </c>
      <c r="B1401" t="s">
        <v>18238</v>
      </c>
      <c r="C1401" t="s">
        <v>10</v>
      </c>
      <c r="D1401" t="s">
        <v>10</v>
      </c>
      <c r="E1401" t="s">
        <v>18239</v>
      </c>
      <c r="F1401">
        <v>0</v>
      </c>
      <c r="H1401" t="str">
        <f>VLOOKUP(Table16[[#This Row],[Column1]],J:K,2,FALSE)</f>
        <v>Guba Investments Compnay Ltd</v>
      </c>
      <c r="J1401" t="s">
        <v>18234</v>
      </c>
      <c r="K1401" t="s">
        <v>18235</v>
      </c>
      <c r="L1401">
        <v>0</v>
      </c>
      <c r="N1401" t="s">
        <v>7106</v>
      </c>
    </row>
    <row r="1402" spans="1:14" x14ac:dyDescent="0.35">
      <c r="A1402" t="s">
        <v>18240</v>
      </c>
      <c r="B1402" t="s">
        <v>18241</v>
      </c>
      <c r="C1402" t="s">
        <v>10</v>
      </c>
      <c r="D1402" t="s">
        <v>10</v>
      </c>
      <c r="E1402" t="s">
        <v>18242</v>
      </c>
      <c r="F1402">
        <v>0</v>
      </c>
      <c r="H1402" t="str">
        <f>VLOOKUP(Table16[[#This Row],[Column1]],J:K,2,FALSE)</f>
        <v>Osman Ibrahim Ahmed Petrol Station</v>
      </c>
      <c r="J1402" t="s">
        <v>18237</v>
      </c>
      <c r="K1402" t="s">
        <v>18238</v>
      </c>
      <c r="L1402">
        <v>0</v>
      </c>
      <c r="N1402" t="s">
        <v>7106</v>
      </c>
    </row>
    <row r="1403" spans="1:14" x14ac:dyDescent="0.35">
      <c r="A1403" t="s">
        <v>18243</v>
      </c>
      <c r="B1403" t="s">
        <v>18244</v>
      </c>
      <c r="C1403" t="s">
        <v>10</v>
      </c>
      <c r="D1403" t="s">
        <v>10</v>
      </c>
      <c r="E1403" t="s">
        <v>18245</v>
      </c>
      <c r="F1403">
        <v>0</v>
      </c>
      <c r="H1403" t="str">
        <f>VLOOKUP(Table16[[#This Row],[Column1]],J:K,2,FALSE)</f>
        <v>Kenol Kobil</v>
      </c>
      <c r="J1403" t="s">
        <v>18240</v>
      </c>
      <c r="K1403" t="s">
        <v>18241</v>
      </c>
      <c r="L1403">
        <v>0</v>
      </c>
      <c r="N1403" t="s">
        <v>7106</v>
      </c>
    </row>
    <row r="1404" spans="1:14" x14ac:dyDescent="0.35">
      <c r="A1404" t="s">
        <v>18246</v>
      </c>
      <c r="B1404" t="s">
        <v>18247</v>
      </c>
      <c r="C1404" t="s">
        <v>10</v>
      </c>
      <c r="D1404" t="s">
        <v>10</v>
      </c>
      <c r="E1404" t="s">
        <v>18248</v>
      </c>
      <c r="F1404">
        <v>0</v>
      </c>
      <c r="H1404" t="str">
        <f>VLOOKUP(Table16[[#This Row],[Column1]],J:K,2,FALSE)</f>
        <v>Victoria Courts</v>
      </c>
      <c r="J1404" t="s">
        <v>18243</v>
      </c>
      <c r="K1404" t="s">
        <v>18244</v>
      </c>
      <c r="L1404">
        <v>0</v>
      </c>
      <c r="N1404" t="s">
        <v>7106</v>
      </c>
    </row>
    <row r="1405" spans="1:14" x14ac:dyDescent="0.35">
      <c r="A1405" t="s">
        <v>18249</v>
      </c>
      <c r="B1405" t="s">
        <v>10671</v>
      </c>
      <c r="C1405" t="s">
        <v>31279</v>
      </c>
      <c r="D1405" t="s">
        <v>10671</v>
      </c>
      <c r="E1405" t="s">
        <v>18250</v>
      </c>
      <c r="F1405">
        <v>0</v>
      </c>
      <c r="H1405" t="str">
        <f>VLOOKUP(Table16[[#This Row],[Column1]],J:K,2,FALSE)</f>
        <v>Bahati Nsaba</v>
      </c>
      <c r="J1405" t="s">
        <v>18246</v>
      </c>
      <c r="K1405" t="s">
        <v>18247</v>
      </c>
      <c r="L1405">
        <v>0</v>
      </c>
      <c r="N1405" t="s">
        <v>7106</v>
      </c>
    </row>
    <row r="1406" spans="1:14" x14ac:dyDescent="0.35">
      <c r="A1406" t="s">
        <v>18251</v>
      </c>
      <c r="B1406" t="s">
        <v>18252</v>
      </c>
      <c r="C1406" t="s">
        <v>31280</v>
      </c>
      <c r="D1406" t="s">
        <v>10</v>
      </c>
      <c r="E1406" t="s">
        <v>18253</v>
      </c>
      <c r="F1406">
        <v>0</v>
      </c>
      <c r="H1406" t="str">
        <f>VLOOKUP(Table16[[#This Row],[Column1]],J:K,2,FALSE)</f>
        <v>Mboya M. Ngutu</v>
      </c>
      <c r="J1406" t="s">
        <v>18249</v>
      </c>
      <c r="K1406" t="s">
        <v>10671</v>
      </c>
      <c r="L1406">
        <v>0</v>
      </c>
      <c r="N1406" t="s">
        <v>7106</v>
      </c>
    </row>
    <row r="1407" spans="1:14" x14ac:dyDescent="0.35">
      <c r="A1407" t="s">
        <v>18254</v>
      </c>
      <c r="B1407" t="s">
        <v>18255</v>
      </c>
      <c r="C1407" t="s">
        <v>18256</v>
      </c>
      <c r="D1407" t="s">
        <v>18257</v>
      </c>
      <c r="E1407" t="s">
        <v>18258</v>
      </c>
      <c r="F1407">
        <v>0</v>
      </c>
      <c r="H1407" t="str">
        <f>VLOOKUP(Table16[[#This Row],[Column1]],J:K,2,FALSE)</f>
        <v>Andrew Griffin Limited</v>
      </c>
      <c r="J1407" t="s">
        <v>18251</v>
      </c>
      <c r="K1407" t="s">
        <v>18252</v>
      </c>
      <c r="L1407">
        <v>0</v>
      </c>
      <c r="N1407" t="s">
        <v>7106</v>
      </c>
    </row>
    <row r="1408" spans="1:14" x14ac:dyDescent="0.35">
      <c r="A1408" t="s">
        <v>18259</v>
      </c>
      <c r="B1408" t="s">
        <v>18260</v>
      </c>
      <c r="C1408" t="s">
        <v>31281</v>
      </c>
      <c r="D1408" t="s">
        <v>10</v>
      </c>
      <c r="E1408" t="s">
        <v>18261</v>
      </c>
      <c r="F1408">
        <v>0</v>
      </c>
      <c r="H1408" t="str">
        <f>VLOOKUP(Table16[[#This Row],[Column1]],J:K,2,FALSE)</f>
        <v>Pleng Limited</v>
      </c>
      <c r="J1408" t="s">
        <v>18254</v>
      </c>
      <c r="K1408" t="s">
        <v>18255</v>
      </c>
      <c r="L1408">
        <v>0</v>
      </c>
      <c r="N1408" t="s">
        <v>7106</v>
      </c>
    </row>
    <row r="1409" spans="1:14" x14ac:dyDescent="0.35">
      <c r="A1409" t="s">
        <v>18262</v>
      </c>
      <c r="B1409" t="s">
        <v>18263</v>
      </c>
      <c r="C1409" t="s">
        <v>31282</v>
      </c>
      <c r="D1409" t="s">
        <v>10</v>
      </c>
      <c r="E1409" t="s">
        <v>18264</v>
      </c>
      <c r="F1409">
        <v>0</v>
      </c>
      <c r="H1409" t="str">
        <f>VLOOKUP(Table16[[#This Row],[Column1]],J:K,2,FALSE)</f>
        <v>Universal Corporation Ltd</v>
      </c>
      <c r="J1409" t="s">
        <v>18259</v>
      </c>
      <c r="K1409" t="s">
        <v>18260</v>
      </c>
      <c r="L1409">
        <v>0</v>
      </c>
      <c r="N1409" t="s">
        <v>7106</v>
      </c>
    </row>
    <row r="1410" spans="1:14" x14ac:dyDescent="0.35">
      <c r="A1410" t="s">
        <v>18265</v>
      </c>
      <c r="B1410" t="s">
        <v>18266</v>
      </c>
      <c r="C1410" t="s">
        <v>18267</v>
      </c>
      <c r="D1410" t="s">
        <v>10</v>
      </c>
      <c r="E1410" t="s">
        <v>18268</v>
      </c>
      <c r="F1410">
        <v>0</v>
      </c>
      <c r="H1410" t="str">
        <f>VLOOKUP(Table16[[#This Row],[Column1]],J:K,2,FALSE)</f>
        <v>Regal Pharmaceuticals Ltd</v>
      </c>
      <c r="J1410" t="s">
        <v>18262</v>
      </c>
      <c r="K1410" t="s">
        <v>18263</v>
      </c>
      <c r="L1410">
        <v>0</v>
      </c>
      <c r="N1410" t="s">
        <v>7106</v>
      </c>
    </row>
    <row r="1411" spans="1:14" x14ac:dyDescent="0.35">
      <c r="A1411" t="s">
        <v>18269</v>
      </c>
      <c r="B1411" t="s">
        <v>18270</v>
      </c>
      <c r="C1411" t="s">
        <v>18271</v>
      </c>
      <c r="D1411" t="s">
        <v>18272</v>
      </c>
      <c r="E1411" t="s">
        <v>18273</v>
      </c>
      <c r="F1411">
        <v>0</v>
      </c>
      <c r="H1411" t="str">
        <f>VLOOKUP(Table16[[#This Row],[Column1]],J:K,2,FALSE)</f>
        <v>Lued (A) Chemicals Ltd</v>
      </c>
      <c r="J1411" t="s">
        <v>18265</v>
      </c>
      <c r="K1411" t="s">
        <v>18266</v>
      </c>
      <c r="L1411">
        <v>0</v>
      </c>
      <c r="N1411" t="s">
        <v>7106</v>
      </c>
    </row>
    <row r="1412" spans="1:14" x14ac:dyDescent="0.35">
      <c r="A1412" t="s">
        <v>18274</v>
      </c>
      <c r="B1412" t="s">
        <v>18275</v>
      </c>
      <c r="C1412" t="s">
        <v>10</v>
      </c>
      <c r="D1412" t="s">
        <v>10</v>
      </c>
      <c r="E1412" t="s">
        <v>18276</v>
      </c>
      <c r="F1412">
        <v>0.06</v>
      </c>
      <c r="H1412" t="str">
        <f>VLOOKUP(Table16[[#This Row],[Column1]],J:K,2,FALSE)</f>
        <v>National Bank of Kenya</v>
      </c>
      <c r="J1412" t="s">
        <v>18269</v>
      </c>
      <c r="K1412" t="s">
        <v>18270</v>
      </c>
      <c r="L1412">
        <v>0</v>
      </c>
      <c r="N1412" t="s">
        <v>7106</v>
      </c>
    </row>
    <row r="1413" spans="1:14" x14ac:dyDescent="0.35">
      <c r="A1413" t="s">
        <v>18277</v>
      </c>
      <c r="B1413" t="s">
        <v>18278</v>
      </c>
      <c r="C1413" t="s">
        <v>10</v>
      </c>
      <c r="D1413" t="s">
        <v>10</v>
      </c>
      <c r="E1413" t="s">
        <v>18279</v>
      </c>
      <c r="F1413">
        <v>0</v>
      </c>
      <c r="H1413" t="str">
        <f>VLOOKUP(Table16[[#This Row],[Column1]],J:K,2,FALSE)</f>
        <v>Faram E.A Limited</v>
      </c>
      <c r="J1413" t="s">
        <v>18274</v>
      </c>
      <c r="K1413" t="s">
        <v>18275</v>
      </c>
      <c r="L1413">
        <v>0.06</v>
      </c>
      <c r="N1413" t="s">
        <v>13497</v>
      </c>
    </row>
    <row r="1414" spans="1:14" x14ac:dyDescent="0.35">
      <c r="A1414" t="s">
        <v>18280</v>
      </c>
      <c r="B1414" t="s">
        <v>18281</v>
      </c>
      <c r="C1414" t="s">
        <v>10</v>
      </c>
      <c r="D1414" t="s">
        <v>10</v>
      </c>
      <c r="E1414" t="s">
        <v>18282</v>
      </c>
      <c r="F1414">
        <v>0</v>
      </c>
      <c r="H1414" t="str">
        <f>VLOOKUP(Table16[[#This Row],[Column1]],J:K,2,FALSE)</f>
        <v>Ansell Pharmaceuticals Ltd</v>
      </c>
      <c r="J1414" t="s">
        <v>18277</v>
      </c>
      <c r="K1414" t="s">
        <v>18278</v>
      </c>
      <c r="L1414">
        <v>0</v>
      </c>
      <c r="N1414" t="s">
        <v>7106</v>
      </c>
    </row>
    <row r="1415" spans="1:14" x14ac:dyDescent="0.35">
      <c r="A1415" t="s">
        <v>18283</v>
      </c>
      <c r="B1415" t="s">
        <v>18284</v>
      </c>
      <c r="C1415" t="s">
        <v>31283</v>
      </c>
      <c r="D1415" t="s">
        <v>10</v>
      </c>
      <c r="E1415" t="s">
        <v>18285</v>
      </c>
      <c r="F1415">
        <v>313200</v>
      </c>
      <c r="H1415" t="str">
        <f>VLOOKUP(Table16[[#This Row],[Column1]],J:K,2,FALSE)</f>
        <v>Nine One One Group Ltd</v>
      </c>
      <c r="J1415" t="s">
        <v>18280</v>
      </c>
      <c r="K1415" t="s">
        <v>18281</v>
      </c>
      <c r="L1415">
        <v>0</v>
      </c>
      <c r="N1415" t="s">
        <v>7106</v>
      </c>
    </row>
    <row r="1416" spans="1:14" x14ac:dyDescent="0.35">
      <c r="A1416" t="s">
        <v>18286</v>
      </c>
      <c r="B1416" t="s">
        <v>18287</v>
      </c>
      <c r="C1416" t="s">
        <v>10</v>
      </c>
      <c r="D1416" t="s">
        <v>10</v>
      </c>
      <c r="E1416" t="s">
        <v>18288</v>
      </c>
      <c r="F1416">
        <v>0</v>
      </c>
      <c r="H1416" t="str">
        <f>VLOOKUP(Table16[[#This Row],[Column1]],J:K,2,FALSE)</f>
        <v>Dertu Hardware Construction Co.</v>
      </c>
      <c r="J1416" t="s">
        <v>18283</v>
      </c>
      <c r="K1416" t="s">
        <v>18284</v>
      </c>
      <c r="L1416" s="4">
        <v>181200</v>
      </c>
      <c r="M1416" s="4"/>
      <c r="N1416" t="s">
        <v>7106</v>
      </c>
    </row>
    <row r="1417" spans="1:14" x14ac:dyDescent="0.35">
      <c r="A1417" t="s">
        <v>18289</v>
      </c>
      <c r="B1417" t="s">
        <v>18290</v>
      </c>
      <c r="C1417" t="s">
        <v>31284</v>
      </c>
      <c r="D1417" t="s">
        <v>10</v>
      </c>
      <c r="E1417" t="s">
        <v>18291</v>
      </c>
      <c r="F1417">
        <v>0</v>
      </c>
      <c r="H1417" t="str">
        <f>VLOOKUP(Table16[[#This Row],[Column1]],J:K,2,FALSE)</f>
        <v>Rapid Vittez Enterprises</v>
      </c>
      <c r="J1417" t="s">
        <v>18286</v>
      </c>
      <c r="K1417" t="s">
        <v>18287</v>
      </c>
      <c r="L1417">
        <v>0</v>
      </c>
      <c r="N1417" t="s">
        <v>7106</v>
      </c>
    </row>
    <row r="1418" spans="1:14" x14ac:dyDescent="0.35">
      <c r="A1418" t="s">
        <v>18292</v>
      </c>
      <c r="B1418" t="s">
        <v>18293</v>
      </c>
      <c r="C1418" t="s">
        <v>10</v>
      </c>
      <c r="D1418" t="s">
        <v>10</v>
      </c>
      <c r="E1418" t="s">
        <v>18294</v>
      </c>
      <c r="F1418">
        <v>0</v>
      </c>
      <c r="H1418" t="str">
        <f>VLOOKUP(Table16[[#This Row],[Column1]],J:K,2,FALSE)</f>
        <v>Horset Autospares</v>
      </c>
      <c r="J1418" t="s">
        <v>18289</v>
      </c>
      <c r="K1418" t="s">
        <v>18290</v>
      </c>
      <c r="L1418">
        <v>0</v>
      </c>
      <c r="N1418" t="s">
        <v>7106</v>
      </c>
    </row>
    <row r="1419" spans="1:14" x14ac:dyDescent="0.35">
      <c r="A1419" t="s">
        <v>18295</v>
      </c>
      <c r="B1419" t="s">
        <v>18296</v>
      </c>
      <c r="C1419" t="s">
        <v>10</v>
      </c>
      <c r="D1419" t="s">
        <v>10</v>
      </c>
      <c r="E1419" t="s">
        <v>18297</v>
      </c>
      <c r="F1419">
        <v>0</v>
      </c>
      <c r="H1419" t="str">
        <f>VLOOKUP(Table16[[#This Row],[Column1]],J:K,2,FALSE)</f>
        <v>Lords Limited</v>
      </c>
      <c r="J1419" t="s">
        <v>18292</v>
      </c>
      <c r="K1419" t="s">
        <v>18293</v>
      </c>
      <c r="L1419">
        <v>0</v>
      </c>
      <c r="N1419" t="s">
        <v>7106</v>
      </c>
    </row>
    <row r="1420" spans="1:14" x14ac:dyDescent="0.35">
      <c r="A1420" t="s">
        <v>18298</v>
      </c>
      <c r="B1420" t="s">
        <v>18299</v>
      </c>
      <c r="C1420" t="s">
        <v>31285</v>
      </c>
      <c r="D1420" t="s">
        <v>10</v>
      </c>
      <c r="E1420" t="s">
        <v>18300</v>
      </c>
      <c r="F1420">
        <v>0</v>
      </c>
      <c r="H1420" t="str">
        <f>VLOOKUP(Table16[[#This Row],[Column1]],J:K,2,FALSE)</f>
        <v>Crayfish Camp Naivasha</v>
      </c>
      <c r="J1420" t="s">
        <v>18295</v>
      </c>
      <c r="K1420" t="s">
        <v>18296</v>
      </c>
      <c r="L1420">
        <v>0</v>
      </c>
      <c r="N1420" t="s">
        <v>7106</v>
      </c>
    </row>
    <row r="1421" spans="1:14" x14ac:dyDescent="0.35">
      <c r="A1421" t="s">
        <v>18301</v>
      </c>
      <c r="B1421" t="s">
        <v>18302</v>
      </c>
      <c r="C1421" t="s">
        <v>10</v>
      </c>
      <c r="D1421" t="s">
        <v>10</v>
      </c>
      <c r="E1421" t="s">
        <v>18303</v>
      </c>
      <c r="F1421">
        <v>0</v>
      </c>
      <c r="H1421" t="str">
        <f>VLOOKUP(Table16[[#This Row],[Column1]],J:K,2,FALSE)</f>
        <v>Katumo Civil Eng. &amp; Building Contractors Ltd</v>
      </c>
      <c r="J1421" t="s">
        <v>18298</v>
      </c>
      <c r="K1421" t="s">
        <v>18299</v>
      </c>
      <c r="L1421">
        <v>0</v>
      </c>
      <c r="N1421" t="s">
        <v>7106</v>
      </c>
    </row>
    <row r="1422" spans="1:14" x14ac:dyDescent="0.35">
      <c r="A1422" t="s">
        <v>18304</v>
      </c>
      <c r="B1422" t="s">
        <v>18305</v>
      </c>
      <c r="C1422" t="s">
        <v>10</v>
      </c>
      <c r="D1422" t="s">
        <v>10</v>
      </c>
      <c r="E1422" t="s">
        <v>18306</v>
      </c>
      <c r="F1422">
        <v>0</v>
      </c>
      <c r="H1422" t="str">
        <f>VLOOKUP(Table16[[#This Row],[Column1]],J:K,2,FALSE)</f>
        <v>Maji Africa Limited</v>
      </c>
      <c r="J1422" t="s">
        <v>18301</v>
      </c>
      <c r="K1422" t="s">
        <v>18302</v>
      </c>
      <c r="L1422">
        <v>0</v>
      </c>
      <c r="N1422" t="s">
        <v>7106</v>
      </c>
    </row>
    <row r="1423" spans="1:14" x14ac:dyDescent="0.35">
      <c r="A1423" t="s">
        <v>18307</v>
      </c>
      <c r="B1423" t="s">
        <v>18308</v>
      </c>
      <c r="C1423" t="s">
        <v>10</v>
      </c>
      <c r="D1423" t="s">
        <v>10</v>
      </c>
      <c r="E1423" t="s">
        <v>18309</v>
      </c>
      <c r="F1423">
        <v>0</v>
      </c>
      <c r="H1423" t="str">
        <f>VLOOKUP(Table16[[#This Row],[Column1]],J:K,2,FALSE)</f>
        <v>Unga Limited</v>
      </c>
      <c r="J1423" t="s">
        <v>18304</v>
      </c>
      <c r="K1423" t="s">
        <v>18305</v>
      </c>
      <c r="L1423">
        <v>0</v>
      </c>
      <c r="N1423" t="s">
        <v>7106</v>
      </c>
    </row>
    <row r="1424" spans="1:14" x14ac:dyDescent="0.35">
      <c r="A1424" t="s">
        <v>18310</v>
      </c>
      <c r="B1424" t="s">
        <v>18311</v>
      </c>
      <c r="C1424" t="s">
        <v>10</v>
      </c>
      <c r="D1424" t="s">
        <v>10</v>
      </c>
      <c r="E1424" t="s">
        <v>18312</v>
      </c>
      <c r="F1424">
        <v>0</v>
      </c>
      <c r="H1424" t="str">
        <f>VLOOKUP(Table16[[#This Row],[Column1]],J:K,2,FALSE)</f>
        <v>Muharata Food Co. Ltd</v>
      </c>
      <c r="J1424" t="s">
        <v>18307</v>
      </c>
      <c r="K1424" t="s">
        <v>18308</v>
      </c>
      <c r="L1424">
        <v>0</v>
      </c>
      <c r="N1424" t="s">
        <v>7106</v>
      </c>
    </row>
    <row r="1425" spans="1:14" x14ac:dyDescent="0.35">
      <c r="A1425" t="s">
        <v>18313</v>
      </c>
      <c r="B1425" t="s">
        <v>18314</v>
      </c>
      <c r="C1425" t="s">
        <v>31286</v>
      </c>
      <c r="D1425" t="s">
        <v>10</v>
      </c>
      <c r="E1425" t="s">
        <v>18315</v>
      </c>
      <c r="F1425">
        <v>0</v>
      </c>
      <c r="H1425" t="str">
        <f>VLOOKUP(Table16[[#This Row],[Column1]],J:K,2,FALSE)</f>
        <v>Enlight Auto Garage</v>
      </c>
      <c r="J1425" t="s">
        <v>18310</v>
      </c>
      <c r="K1425" t="s">
        <v>18311</v>
      </c>
      <c r="L1425">
        <v>0</v>
      </c>
      <c r="N1425" t="s">
        <v>7106</v>
      </c>
    </row>
    <row r="1426" spans="1:14" x14ac:dyDescent="0.35">
      <c r="A1426" t="s">
        <v>18316</v>
      </c>
      <c r="B1426" t="s">
        <v>18317</v>
      </c>
      <c r="C1426" t="s">
        <v>10</v>
      </c>
      <c r="D1426" t="s">
        <v>10</v>
      </c>
      <c r="E1426" t="s">
        <v>18318</v>
      </c>
      <c r="F1426">
        <v>0</v>
      </c>
      <c r="H1426" t="str">
        <f>VLOOKUP(Table16[[#This Row],[Column1]],J:K,2,FALSE)</f>
        <v>Kenya Medical Research Institute</v>
      </c>
      <c r="J1426" t="s">
        <v>18313</v>
      </c>
      <c r="K1426" t="s">
        <v>18314</v>
      </c>
      <c r="L1426">
        <v>0</v>
      </c>
      <c r="N1426" t="s">
        <v>7106</v>
      </c>
    </row>
    <row r="1427" spans="1:14" x14ac:dyDescent="0.35">
      <c r="A1427" t="s">
        <v>18319</v>
      </c>
      <c r="B1427" t="s">
        <v>18320</v>
      </c>
      <c r="C1427" t="s">
        <v>31287</v>
      </c>
      <c r="D1427" t="s">
        <v>10</v>
      </c>
      <c r="E1427" t="s">
        <v>18321</v>
      </c>
      <c r="F1427">
        <v>0</v>
      </c>
      <c r="H1427" t="str">
        <f>VLOOKUP(Table16[[#This Row],[Column1]],J:K,2,FALSE)</f>
        <v>Simon Satim Eydimole</v>
      </c>
      <c r="J1427" t="s">
        <v>18316</v>
      </c>
      <c r="K1427" t="s">
        <v>18317</v>
      </c>
      <c r="L1427">
        <v>0</v>
      </c>
      <c r="N1427" t="s">
        <v>7106</v>
      </c>
    </row>
    <row r="1428" spans="1:14" x14ac:dyDescent="0.35">
      <c r="A1428" t="s">
        <v>18322</v>
      </c>
      <c r="B1428" t="s">
        <v>18323</v>
      </c>
      <c r="C1428" t="s">
        <v>10</v>
      </c>
      <c r="D1428" t="s">
        <v>10</v>
      </c>
      <c r="E1428" t="s">
        <v>18324</v>
      </c>
      <c r="F1428">
        <v>105300</v>
      </c>
      <c r="H1428" t="str">
        <f>VLOOKUP(Table16[[#This Row],[Column1]],J:K,2,FALSE)</f>
        <v>Victoria  Comfort Inn</v>
      </c>
      <c r="J1428" t="s">
        <v>18319</v>
      </c>
      <c r="K1428" t="s">
        <v>18320</v>
      </c>
      <c r="L1428">
        <v>0</v>
      </c>
      <c r="N1428" t="s">
        <v>7106</v>
      </c>
    </row>
    <row r="1429" spans="1:14" x14ac:dyDescent="0.35">
      <c r="A1429" t="s">
        <v>18325</v>
      </c>
      <c r="B1429" t="s">
        <v>18326</v>
      </c>
      <c r="C1429" t="s">
        <v>18327</v>
      </c>
      <c r="D1429" t="s">
        <v>18328</v>
      </c>
      <c r="E1429" t="s">
        <v>18329</v>
      </c>
      <c r="F1429">
        <v>0</v>
      </c>
      <c r="H1429" t="str">
        <f>VLOOKUP(Table16[[#This Row],[Column1]],J:K,2,FALSE)</f>
        <v>Independent News Network</v>
      </c>
      <c r="J1429" t="s">
        <v>18322</v>
      </c>
      <c r="K1429" t="s">
        <v>18323</v>
      </c>
      <c r="L1429" s="4">
        <v>325300</v>
      </c>
      <c r="M1429" s="4"/>
      <c r="N1429" t="s">
        <v>7106</v>
      </c>
    </row>
    <row r="1430" spans="1:14" x14ac:dyDescent="0.35">
      <c r="A1430" t="s">
        <v>18330</v>
      </c>
      <c r="B1430" t="s">
        <v>18331</v>
      </c>
      <c r="C1430" t="s">
        <v>31288</v>
      </c>
      <c r="D1430" t="s">
        <v>18332</v>
      </c>
      <c r="E1430" t="s">
        <v>18333</v>
      </c>
      <c r="F1430">
        <v>870057</v>
      </c>
      <c r="H1430" t="str">
        <f>VLOOKUP(Table16[[#This Row],[Column1]],J:K,2,FALSE)</f>
        <v>Lancealexander Communication Ltd</v>
      </c>
      <c r="J1430" t="s">
        <v>18325</v>
      </c>
      <c r="K1430" t="s">
        <v>18326</v>
      </c>
      <c r="L1430">
        <v>0</v>
      </c>
      <c r="N1430" t="s">
        <v>7106</v>
      </c>
    </row>
    <row r="1431" spans="1:14" x14ac:dyDescent="0.35">
      <c r="A1431" t="s">
        <v>18334</v>
      </c>
      <c r="B1431" t="s">
        <v>18335</v>
      </c>
      <c r="C1431" t="s">
        <v>10</v>
      </c>
      <c r="D1431" t="s">
        <v>10</v>
      </c>
      <c r="E1431" t="s">
        <v>18336</v>
      </c>
      <c r="F1431">
        <v>0</v>
      </c>
      <c r="H1431" t="str">
        <f>VLOOKUP(Table16[[#This Row],[Column1]],J:K,2,FALSE)</f>
        <v>Orange Telkom</v>
      </c>
      <c r="J1431" t="s">
        <v>18330</v>
      </c>
      <c r="K1431" t="s">
        <v>18331</v>
      </c>
      <c r="L1431" s="4">
        <v>870057</v>
      </c>
      <c r="M1431" s="4"/>
      <c r="N1431" t="s">
        <v>7106</v>
      </c>
    </row>
    <row r="1432" spans="1:14" x14ac:dyDescent="0.35">
      <c r="A1432" t="s">
        <v>18337</v>
      </c>
      <c r="B1432" t="s">
        <v>18338</v>
      </c>
      <c r="C1432" t="s">
        <v>10</v>
      </c>
      <c r="D1432" t="s">
        <v>10</v>
      </c>
      <c r="E1432" t="s">
        <v>18339</v>
      </c>
      <c r="F1432">
        <v>0</v>
      </c>
      <c r="H1432" t="str">
        <f>VLOOKUP(Table16[[#This Row],[Column1]],J:K,2,FALSE)</f>
        <v>Gina Din Communications Ltd</v>
      </c>
      <c r="J1432" t="s">
        <v>18334</v>
      </c>
      <c r="K1432" t="s">
        <v>18335</v>
      </c>
      <c r="L1432">
        <v>0</v>
      </c>
      <c r="N1432" t="s">
        <v>13497</v>
      </c>
    </row>
    <row r="1433" spans="1:14" x14ac:dyDescent="0.35">
      <c r="A1433" t="s">
        <v>18340</v>
      </c>
      <c r="B1433" t="s">
        <v>18341</v>
      </c>
      <c r="C1433" t="s">
        <v>18342</v>
      </c>
      <c r="D1433" t="s">
        <v>10</v>
      </c>
      <c r="E1433" t="s">
        <v>18343</v>
      </c>
      <c r="F1433">
        <v>231776</v>
      </c>
      <c r="H1433" t="str">
        <f>VLOOKUP(Table16[[#This Row],[Column1]],J:K,2,FALSE)</f>
        <v>Trevcon Engineering Ltd</v>
      </c>
      <c r="J1433" t="s">
        <v>18337</v>
      </c>
      <c r="K1433" t="s">
        <v>18338</v>
      </c>
      <c r="L1433">
        <v>0</v>
      </c>
      <c r="N1433" t="s">
        <v>7106</v>
      </c>
    </row>
    <row r="1434" spans="1:14" x14ac:dyDescent="0.35">
      <c r="A1434" t="s">
        <v>18344</v>
      </c>
      <c r="B1434" t="s">
        <v>18345</v>
      </c>
      <c r="C1434" t="s">
        <v>10</v>
      </c>
      <c r="D1434" t="s">
        <v>10</v>
      </c>
      <c r="E1434" t="s">
        <v>18346</v>
      </c>
      <c r="F1434">
        <v>0</v>
      </c>
      <c r="H1434" t="str">
        <f>VLOOKUP(Table16[[#This Row],[Column1]],J:K,2,FALSE)</f>
        <v>Palbina Travels</v>
      </c>
      <c r="J1434" t="s">
        <v>18340</v>
      </c>
      <c r="K1434" t="s">
        <v>18341</v>
      </c>
      <c r="L1434" s="4">
        <v>231776</v>
      </c>
      <c r="M1434" s="4"/>
      <c r="N1434" t="s">
        <v>7106</v>
      </c>
    </row>
    <row r="1435" spans="1:14" x14ac:dyDescent="0.35">
      <c r="A1435" t="s">
        <v>18347</v>
      </c>
      <c r="B1435" t="s">
        <v>18348</v>
      </c>
      <c r="C1435" t="s">
        <v>31289</v>
      </c>
      <c r="D1435" t="s">
        <v>18349</v>
      </c>
      <c r="E1435" t="s">
        <v>18350</v>
      </c>
      <c r="F1435">
        <v>0</v>
      </c>
      <c r="H1435" t="str">
        <f>VLOOKUP(Table16[[#This Row],[Column1]],J:K,2,FALSE)</f>
        <v>King's Wear Ltd</v>
      </c>
      <c r="J1435" t="s">
        <v>18344</v>
      </c>
      <c r="K1435" t="s">
        <v>18345</v>
      </c>
      <c r="L1435">
        <v>0</v>
      </c>
      <c r="N1435" t="s">
        <v>13497</v>
      </c>
    </row>
    <row r="1436" spans="1:14" x14ac:dyDescent="0.35">
      <c r="A1436" t="s">
        <v>18351</v>
      </c>
      <c r="B1436" t="s">
        <v>18352</v>
      </c>
      <c r="C1436" t="s">
        <v>10</v>
      </c>
      <c r="D1436" t="s">
        <v>10</v>
      </c>
      <c r="E1436" t="s">
        <v>18353</v>
      </c>
      <c r="F1436">
        <v>0</v>
      </c>
      <c r="H1436" t="str">
        <f>VLOOKUP(Table16[[#This Row],[Column1]],J:K,2,FALSE)</f>
        <v>Shemiland Construction Co. Ltd</v>
      </c>
      <c r="J1436" t="s">
        <v>18347</v>
      </c>
      <c r="K1436" t="s">
        <v>18348</v>
      </c>
      <c r="L1436">
        <v>0</v>
      </c>
      <c r="N1436" t="s">
        <v>7106</v>
      </c>
    </row>
    <row r="1437" spans="1:14" x14ac:dyDescent="0.35">
      <c r="A1437" t="s">
        <v>18354</v>
      </c>
      <c r="B1437" t="s">
        <v>18355</v>
      </c>
      <c r="C1437" t="s">
        <v>31290</v>
      </c>
      <c r="D1437" t="s">
        <v>10</v>
      </c>
      <c r="E1437" t="s">
        <v>18356</v>
      </c>
      <c r="F1437">
        <v>996549.7</v>
      </c>
      <c r="H1437" t="str">
        <f>VLOOKUP(Table16[[#This Row],[Column1]],J:K,2,FALSE)</f>
        <v>Mufri Construction Co. Ltd</v>
      </c>
      <c r="J1437" t="s">
        <v>18351</v>
      </c>
      <c r="K1437" t="s">
        <v>18352</v>
      </c>
      <c r="L1437">
        <v>0</v>
      </c>
      <c r="N1437" t="s">
        <v>7106</v>
      </c>
    </row>
    <row r="1438" spans="1:14" x14ac:dyDescent="0.35">
      <c r="A1438" t="s">
        <v>18357</v>
      </c>
      <c r="B1438" t="s">
        <v>18358</v>
      </c>
      <c r="C1438" t="s">
        <v>10</v>
      </c>
      <c r="D1438" t="s">
        <v>10</v>
      </c>
      <c r="E1438" t="s">
        <v>18359</v>
      </c>
      <c r="F1438">
        <v>0</v>
      </c>
      <c r="H1438" t="str">
        <f>VLOOKUP(Table16[[#This Row],[Column1]],J:K,2,FALSE)</f>
        <v>Mutuya Holdings Limited</v>
      </c>
      <c r="J1438" t="s">
        <v>18354</v>
      </c>
      <c r="K1438" t="s">
        <v>18355</v>
      </c>
      <c r="L1438" s="4">
        <v>996549.7</v>
      </c>
      <c r="M1438" s="4"/>
      <c r="N1438" t="s">
        <v>7106</v>
      </c>
    </row>
    <row r="1439" spans="1:14" x14ac:dyDescent="0.35">
      <c r="A1439" t="s">
        <v>18360</v>
      </c>
      <c r="B1439" t="s">
        <v>18361</v>
      </c>
      <c r="C1439" t="s">
        <v>10</v>
      </c>
      <c r="D1439" t="s">
        <v>10</v>
      </c>
      <c r="E1439" t="s">
        <v>18362</v>
      </c>
      <c r="F1439">
        <v>0</v>
      </c>
      <c r="H1439" t="str">
        <f>VLOOKUP(Table16[[#This Row],[Column1]],J:K,2,FALSE)</f>
        <v>Colour &amp; Textures Limited</v>
      </c>
      <c r="J1439" t="s">
        <v>18357</v>
      </c>
      <c r="K1439" t="s">
        <v>18358</v>
      </c>
      <c r="L1439">
        <v>0</v>
      </c>
      <c r="N1439" t="s">
        <v>7106</v>
      </c>
    </row>
    <row r="1440" spans="1:14" x14ac:dyDescent="0.35">
      <c r="A1440" t="s">
        <v>18363</v>
      </c>
      <c r="B1440" t="s">
        <v>18364</v>
      </c>
      <c r="C1440" t="s">
        <v>10</v>
      </c>
      <c r="D1440" t="s">
        <v>10</v>
      </c>
      <c r="E1440" t="s">
        <v>18365</v>
      </c>
      <c r="F1440">
        <v>0</v>
      </c>
      <c r="H1440" t="str">
        <f>VLOOKUP(Table16[[#This Row],[Column1]],J:K,2,FALSE)</f>
        <v>Mbiwa Construction Company Ltd</v>
      </c>
      <c r="J1440" t="s">
        <v>18360</v>
      </c>
      <c r="K1440" t="s">
        <v>18361</v>
      </c>
      <c r="L1440">
        <v>0</v>
      </c>
      <c r="N1440" t="s">
        <v>7106</v>
      </c>
    </row>
    <row r="1441" spans="1:14" x14ac:dyDescent="0.35">
      <c r="A1441" t="s">
        <v>18366</v>
      </c>
      <c r="B1441" t="s">
        <v>18367</v>
      </c>
      <c r="C1441" t="s">
        <v>10</v>
      </c>
      <c r="D1441" t="s">
        <v>10</v>
      </c>
      <c r="E1441" t="s">
        <v>18368</v>
      </c>
      <c r="F1441">
        <v>-8180</v>
      </c>
      <c r="H1441" t="str">
        <f>VLOOKUP(Table16[[#This Row],[Column1]],J:K,2,FALSE)</f>
        <v>Elite Travel Services Ltd</v>
      </c>
      <c r="J1441" t="s">
        <v>18363</v>
      </c>
      <c r="K1441" t="s">
        <v>18364</v>
      </c>
      <c r="L1441">
        <v>0</v>
      </c>
      <c r="N1441" t="s">
        <v>7106</v>
      </c>
    </row>
    <row r="1442" spans="1:14" x14ac:dyDescent="0.35">
      <c r="A1442" t="s">
        <v>18369</v>
      </c>
      <c r="B1442" t="s">
        <v>18370</v>
      </c>
      <c r="C1442" t="s">
        <v>10</v>
      </c>
      <c r="D1442" t="s">
        <v>10</v>
      </c>
      <c r="E1442" t="s">
        <v>18371</v>
      </c>
      <c r="F1442">
        <v>0</v>
      </c>
      <c r="H1442" t="str">
        <f>VLOOKUP(Table16[[#This Row],[Column1]],J:K,2,FALSE)</f>
        <v>Oldormerc Women Enterprises</v>
      </c>
      <c r="J1442" t="s">
        <v>18366</v>
      </c>
      <c r="K1442" t="s">
        <v>18367</v>
      </c>
      <c r="L1442" s="4">
        <v>-8180</v>
      </c>
      <c r="M1442" s="4"/>
      <c r="N1442" t="s">
        <v>7106</v>
      </c>
    </row>
    <row r="1443" spans="1:14" x14ac:dyDescent="0.35">
      <c r="A1443" t="s">
        <v>18372</v>
      </c>
      <c r="B1443" t="s">
        <v>18373</v>
      </c>
      <c r="C1443" t="s">
        <v>18374</v>
      </c>
      <c r="D1443" t="s">
        <v>10</v>
      </c>
      <c r="E1443" t="s">
        <v>18375</v>
      </c>
      <c r="F1443">
        <v>0</v>
      </c>
      <c r="H1443" t="str">
        <f>VLOOKUP(Table16[[#This Row],[Column1]],J:K,2,FALSE)</f>
        <v>Uniglobe Northline Travel Ltd</v>
      </c>
      <c r="J1443" t="s">
        <v>18369</v>
      </c>
      <c r="K1443" t="s">
        <v>18370</v>
      </c>
      <c r="L1443">
        <v>0</v>
      </c>
      <c r="N1443" t="s">
        <v>7106</v>
      </c>
    </row>
    <row r="1444" spans="1:14" x14ac:dyDescent="0.35">
      <c r="A1444" t="s">
        <v>18376</v>
      </c>
      <c r="B1444" t="s">
        <v>18377</v>
      </c>
      <c r="C1444" t="s">
        <v>31291</v>
      </c>
      <c r="D1444" t="s">
        <v>10</v>
      </c>
      <c r="E1444" t="s">
        <v>18378</v>
      </c>
      <c r="F1444">
        <v>0</v>
      </c>
      <c r="H1444" t="str">
        <f>VLOOKUP(Table16[[#This Row],[Column1]],J:K,2,FALSE)</f>
        <v>Indigo Telecom Ltd</v>
      </c>
      <c r="J1444" t="s">
        <v>18372</v>
      </c>
      <c r="K1444" t="s">
        <v>18373</v>
      </c>
      <c r="L1444">
        <v>0</v>
      </c>
      <c r="N1444" t="s">
        <v>7106</v>
      </c>
    </row>
    <row r="1445" spans="1:14" x14ac:dyDescent="0.35">
      <c r="A1445" t="s">
        <v>18379</v>
      </c>
      <c r="B1445" t="s">
        <v>18380</v>
      </c>
      <c r="C1445" t="s">
        <v>18381</v>
      </c>
      <c r="D1445" t="s">
        <v>10</v>
      </c>
      <c r="E1445" t="s">
        <v>18382</v>
      </c>
      <c r="F1445">
        <v>0</v>
      </c>
      <c r="H1445" t="str">
        <f>VLOOKUP(Table16[[#This Row],[Column1]],J:K,2,FALSE)</f>
        <v>Hochfeld Grains (Pty) Ltd</v>
      </c>
      <c r="J1445" t="s">
        <v>18376</v>
      </c>
      <c r="K1445" t="s">
        <v>18377</v>
      </c>
      <c r="L1445">
        <v>0</v>
      </c>
      <c r="N1445" t="s">
        <v>7106</v>
      </c>
    </row>
    <row r="1446" spans="1:14" x14ac:dyDescent="0.35">
      <c r="A1446" t="s">
        <v>18383</v>
      </c>
      <c r="B1446" t="s">
        <v>18384</v>
      </c>
      <c r="C1446" t="s">
        <v>31292</v>
      </c>
      <c r="D1446" t="s">
        <v>10</v>
      </c>
      <c r="E1446" t="s">
        <v>18385</v>
      </c>
      <c r="F1446">
        <v>0</v>
      </c>
      <c r="H1446" t="str">
        <f>VLOOKUP(Table16[[#This Row],[Column1]],J:K,2,FALSE)</f>
        <v>Reno Masters (K) Ltd</v>
      </c>
      <c r="J1446" t="s">
        <v>18379</v>
      </c>
      <c r="K1446" t="s">
        <v>18380</v>
      </c>
      <c r="L1446">
        <v>0</v>
      </c>
      <c r="N1446" t="s">
        <v>7106</v>
      </c>
    </row>
    <row r="1447" spans="1:14" x14ac:dyDescent="0.35">
      <c r="A1447" t="s">
        <v>18386</v>
      </c>
      <c r="B1447" t="s">
        <v>18387</v>
      </c>
      <c r="C1447" t="s">
        <v>18388</v>
      </c>
      <c r="D1447" t="s">
        <v>10</v>
      </c>
      <c r="E1447" t="s">
        <v>18389</v>
      </c>
      <c r="F1447">
        <v>0</v>
      </c>
      <c r="H1447" t="str">
        <f>VLOOKUP(Table16[[#This Row],[Column1]],J:K,2,FALSE)</f>
        <v>Noble Agencies Ltd</v>
      </c>
      <c r="J1447" t="s">
        <v>18383</v>
      </c>
      <c r="K1447" t="s">
        <v>18384</v>
      </c>
      <c r="L1447">
        <v>0</v>
      </c>
      <c r="N1447" t="s">
        <v>7106</v>
      </c>
    </row>
    <row r="1448" spans="1:14" x14ac:dyDescent="0.35">
      <c r="A1448" t="s">
        <v>18390</v>
      </c>
      <c r="B1448" t="s">
        <v>18391</v>
      </c>
      <c r="C1448" t="s">
        <v>31293</v>
      </c>
      <c r="D1448" t="s">
        <v>10</v>
      </c>
      <c r="E1448" t="s">
        <v>18392</v>
      </c>
      <c r="F1448">
        <v>0</v>
      </c>
      <c r="H1448" t="str">
        <f>VLOOKUP(Table16[[#This Row],[Column1]],J:K,2,FALSE)</f>
        <v>Kenjay Enterprises Ltd</v>
      </c>
      <c r="J1448" t="s">
        <v>18386</v>
      </c>
      <c r="K1448" t="s">
        <v>18387</v>
      </c>
      <c r="L1448">
        <v>0</v>
      </c>
      <c r="N1448" t="s">
        <v>7106</v>
      </c>
    </row>
    <row r="1449" spans="1:14" x14ac:dyDescent="0.35">
      <c r="A1449" t="s">
        <v>18393</v>
      </c>
      <c r="B1449" t="s">
        <v>18394</v>
      </c>
      <c r="C1449" t="s">
        <v>18395</v>
      </c>
      <c r="D1449" t="s">
        <v>10</v>
      </c>
      <c r="E1449" t="s">
        <v>18396</v>
      </c>
      <c r="F1449">
        <v>12550</v>
      </c>
      <c r="H1449" t="str">
        <f>VLOOKUP(Table16[[#This Row],[Column1]],J:K,2,FALSE)</f>
        <v>Maruti Office Supplies Ltd</v>
      </c>
      <c r="J1449" t="s">
        <v>18390</v>
      </c>
      <c r="K1449" t="s">
        <v>18391</v>
      </c>
      <c r="L1449">
        <v>0</v>
      </c>
      <c r="N1449" t="s">
        <v>7106</v>
      </c>
    </row>
    <row r="1450" spans="1:14" x14ac:dyDescent="0.35">
      <c r="A1450" t="s">
        <v>18397</v>
      </c>
      <c r="B1450" t="s">
        <v>18398</v>
      </c>
      <c r="C1450" t="s">
        <v>18399</v>
      </c>
      <c r="D1450" t="s">
        <v>10</v>
      </c>
      <c r="E1450" t="s">
        <v>18400</v>
      </c>
      <c r="F1450">
        <v>8120</v>
      </c>
      <c r="H1450" t="str">
        <f>VLOOKUP(Table16[[#This Row],[Column1]],J:K,2,FALSE)</f>
        <v>D.L. Patel Press (Kenya) Ltd</v>
      </c>
      <c r="J1450" t="s">
        <v>18393</v>
      </c>
      <c r="K1450" t="s">
        <v>18394</v>
      </c>
      <c r="L1450" s="4">
        <v>12550</v>
      </c>
      <c r="M1450" s="4"/>
      <c r="N1450" t="s">
        <v>7106</v>
      </c>
    </row>
    <row r="1451" spans="1:14" x14ac:dyDescent="0.35">
      <c r="A1451" t="s">
        <v>18402</v>
      </c>
      <c r="B1451" t="s">
        <v>18403</v>
      </c>
      <c r="C1451" t="s">
        <v>18404</v>
      </c>
      <c r="D1451" t="s">
        <v>10</v>
      </c>
      <c r="E1451" t="s">
        <v>18405</v>
      </c>
      <c r="F1451">
        <v>156804</v>
      </c>
      <c r="H1451" t="str">
        <f>VLOOKUP(Table16[[#This Row],[Column1]],J:K,2,FALSE)</f>
        <v>City General Stores Limited</v>
      </c>
      <c r="J1451" t="s">
        <v>18397</v>
      </c>
      <c r="K1451" t="s">
        <v>18398</v>
      </c>
      <c r="L1451" s="4">
        <v>8120</v>
      </c>
      <c r="M1451" s="4"/>
      <c r="N1451" t="s">
        <v>7106</v>
      </c>
    </row>
    <row r="1452" spans="1:14" x14ac:dyDescent="0.35">
      <c r="A1452" t="s">
        <v>18406</v>
      </c>
      <c r="B1452" t="s">
        <v>18407</v>
      </c>
      <c r="C1452" t="s">
        <v>18408</v>
      </c>
      <c r="D1452" t="s">
        <v>10</v>
      </c>
      <c r="E1452" t="s">
        <v>18409</v>
      </c>
      <c r="F1452">
        <v>46232.53</v>
      </c>
      <c r="H1452" t="str">
        <f>VLOOKUP(Table16[[#This Row],[Column1]],J:K,2,FALSE)</f>
        <v>Boma Inn Nairobi</v>
      </c>
      <c r="J1452" t="s">
        <v>18402</v>
      </c>
      <c r="K1452" t="s">
        <v>18403</v>
      </c>
      <c r="L1452" s="4">
        <v>156804</v>
      </c>
      <c r="M1452" s="4"/>
      <c r="N1452" t="s">
        <v>7106</v>
      </c>
    </row>
    <row r="1453" spans="1:14" x14ac:dyDescent="0.35">
      <c r="A1453" t="s">
        <v>18410</v>
      </c>
      <c r="B1453" t="s">
        <v>18411</v>
      </c>
      <c r="C1453" t="s">
        <v>10</v>
      </c>
      <c r="D1453" t="s">
        <v>10</v>
      </c>
      <c r="E1453" t="s">
        <v>18412</v>
      </c>
      <c r="F1453">
        <v>0</v>
      </c>
      <c r="H1453" t="str">
        <f>VLOOKUP(Table16[[#This Row],[Column1]],J:K,2,FALSE)</f>
        <v>Wainaina Real Estates Ltd</v>
      </c>
      <c r="J1453" t="s">
        <v>18406</v>
      </c>
      <c r="K1453" t="s">
        <v>18407</v>
      </c>
      <c r="L1453" s="4">
        <v>46232.53</v>
      </c>
      <c r="M1453" s="4"/>
      <c r="N1453" t="s">
        <v>7106</v>
      </c>
    </row>
    <row r="1454" spans="1:14" x14ac:dyDescent="0.35">
      <c r="A1454" t="s">
        <v>18413</v>
      </c>
      <c r="B1454" t="s">
        <v>18414</v>
      </c>
      <c r="C1454" t="s">
        <v>10</v>
      </c>
      <c r="D1454" t="s">
        <v>10</v>
      </c>
      <c r="E1454" t="s">
        <v>18415</v>
      </c>
      <c r="F1454">
        <v>0</v>
      </c>
      <c r="H1454" t="str">
        <f>VLOOKUP(Table16[[#This Row],[Column1]],J:K,2,FALSE)</f>
        <v>Ahmed A. Bajwed</v>
      </c>
      <c r="J1454" t="s">
        <v>18410</v>
      </c>
      <c r="K1454" t="s">
        <v>18411</v>
      </c>
      <c r="L1454">
        <v>0</v>
      </c>
      <c r="N1454" t="s">
        <v>7106</v>
      </c>
    </row>
    <row r="1455" spans="1:14" x14ac:dyDescent="0.35">
      <c r="A1455" t="s">
        <v>18416</v>
      </c>
      <c r="B1455" t="s">
        <v>18417</v>
      </c>
      <c r="C1455" t="s">
        <v>10</v>
      </c>
      <c r="D1455" t="s">
        <v>10</v>
      </c>
      <c r="E1455" t="s">
        <v>18418</v>
      </c>
      <c r="F1455">
        <v>0</v>
      </c>
      <c r="H1455" t="str">
        <f>VLOOKUP(Table16[[#This Row],[Column1]],J:K,2,FALSE)</f>
        <v>Garissa JuaKali Garage</v>
      </c>
      <c r="J1455" t="s">
        <v>18413</v>
      </c>
      <c r="K1455" t="s">
        <v>18414</v>
      </c>
      <c r="L1455">
        <v>0</v>
      </c>
      <c r="N1455" t="s">
        <v>7106</v>
      </c>
    </row>
    <row r="1456" spans="1:14" x14ac:dyDescent="0.35">
      <c r="A1456" t="s">
        <v>18419</v>
      </c>
      <c r="B1456" t="s">
        <v>18420</v>
      </c>
      <c r="C1456" t="s">
        <v>10</v>
      </c>
      <c r="D1456" t="s">
        <v>10</v>
      </c>
      <c r="E1456" t="s">
        <v>18421</v>
      </c>
      <c r="F1456">
        <v>0</v>
      </c>
      <c r="H1456" t="str">
        <f>VLOOKUP(Table16[[#This Row],[Column1]],J:K,2,FALSE)</f>
        <v>Actsure Office Solutions Ltd</v>
      </c>
      <c r="J1456" t="s">
        <v>18416</v>
      </c>
      <c r="K1456" t="s">
        <v>18417</v>
      </c>
      <c r="L1456">
        <v>0</v>
      </c>
      <c r="N1456" t="s">
        <v>7106</v>
      </c>
    </row>
    <row r="1457" spans="1:14" x14ac:dyDescent="0.35">
      <c r="A1457" t="s">
        <v>18422</v>
      </c>
      <c r="B1457" t="s">
        <v>18423</v>
      </c>
      <c r="C1457" t="s">
        <v>10</v>
      </c>
      <c r="D1457" t="s">
        <v>10</v>
      </c>
      <c r="E1457" t="s">
        <v>18424</v>
      </c>
      <c r="F1457">
        <v>0</v>
      </c>
      <c r="H1457" t="str">
        <f>VLOOKUP(Table16[[#This Row],[Column1]],J:K,2,FALSE)</f>
        <v>Ten Fences Africa Limited</v>
      </c>
      <c r="J1457" t="s">
        <v>18419</v>
      </c>
      <c r="K1457" t="s">
        <v>18420</v>
      </c>
      <c r="L1457">
        <v>0</v>
      </c>
      <c r="N1457" t="s">
        <v>7106</v>
      </c>
    </row>
    <row r="1458" spans="1:14" x14ac:dyDescent="0.35">
      <c r="A1458" t="s">
        <v>18425</v>
      </c>
      <c r="B1458" t="s">
        <v>18426</v>
      </c>
      <c r="C1458" t="s">
        <v>10</v>
      </c>
      <c r="D1458" t="s">
        <v>10</v>
      </c>
      <c r="E1458" t="s">
        <v>18427</v>
      </c>
      <c r="F1458">
        <v>0</v>
      </c>
      <c r="H1458" t="str">
        <f>VLOOKUP(Table16[[#This Row],[Column1]],J:K,2,FALSE)</f>
        <v>Skynet Holdings Limited</v>
      </c>
      <c r="J1458" t="s">
        <v>18422</v>
      </c>
      <c r="K1458" t="s">
        <v>18423</v>
      </c>
      <c r="L1458">
        <v>0</v>
      </c>
      <c r="N1458" t="s">
        <v>7106</v>
      </c>
    </row>
    <row r="1459" spans="1:14" x14ac:dyDescent="0.35">
      <c r="A1459" t="s">
        <v>18428</v>
      </c>
      <c r="B1459" t="s">
        <v>18429</v>
      </c>
      <c r="C1459" t="s">
        <v>10</v>
      </c>
      <c r="D1459" t="s">
        <v>10</v>
      </c>
      <c r="E1459" t="s">
        <v>18430</v>
      </c>
      <c r="F1459">
        <v>0</v>
      </c>
      <c r="H1459" t="str">
        <f>VLOOKUP(Table16[[#This Row],[Column1]],J:K,2,FALSE)</f>
        <v>Tropical Towers Limited</v>
      </c>
      <c r="J1459" t="s">
        <v>18425</v>
      </c>
      <c r="K1459" t="s">
        <v>18426</v>
      </c>
      <c r="L1459">
        <v>0</v>
      </c>
      <c r="N1459" t="s">
        <v>7106</v>
      </c>
    </row>
    <row r="1460" spans="1:14" x14ac:dyDescent="0.35">
      <c r="A1460" t="s">
        <v>18431</v>
      </c>
      <c r="B1460" t="s">
        <v>18432</v>
      </c>
      <c r="C1460" t="s">
        <v>10</v>
      </c>
      <c r="D1460" t="s">
        <v>10</v>
      </c>
      <c r="E1460" t="s">
        <v>18433</v>
      </c>
      <c r="F1460">
        <v>0</v>
      </c>
      <c r="H1460" t="str">
        <f>VLOOKUP(Table16[[#This Row],[Column1]],J:K,2,FALSE)</f>
        <v>Chander Mohan Bahal</v>
      </c>
      <c r="J1460" t="s">
        <v>18428</v>
      </c>
      <c r="K1460" t="s">
        <v>18429</v>
      </c>
      <c r="L1460">
        <v>0</v>
      </c>
      <c r="N1460" t="s">
        <v>7106</v>
      </c>
    </row>
    <row r="1461" spans="1:14" x14ac:dyDescent="0.35">
      <c r="A1461" t="s">
        <v>18434</v>
      </c>
      <c r="B1461" t="s">
        <v>18435</v>
      </c>
      <c r="C1461" t="s">
        <v>10</v>
      </c>
      <c r="D1461" t="s">
        <v>10</v>
      </c>
      <c r="E1461" t="s">
        <v>18436</v>
      </c>
      <c r="F1461">
        <v>-1100</v>
      </c>
      <c r="H1461" t="str">
        <f>VLOOKUP(Table16[[#This Row],[Column1]],J:K,2,FALSE)</f>
        <v>KRCS Petty Cash</v>
      </c>
      <c r="J1461" t="s">
        <v>18431</v>
      </c>
      <c r="K1461" t="s">
        <v>18432</v>
      </c>
      <c r="L1461">
        <v>0</v>
      </c>
      <c r="N1461" t="s">
        <v>7106</v>
      </c>
    </row>
    <row r="1462" spans="1:14" x14ac:dyDescent="0.35">
      <c r="A1462" t="s">
        <v>18437</v>
      </c>
      <c r="B1462" t="s">
        <v>18438</v>
      </c>
      <c r="C1462" t="s">
        <v>18439</v>
      </c>
      <c r="D1462" t="s">
        <v>10</v>
      </c>
      <c r="E1462" t="s">
        <v>18440</v>
      </c>
      <c r="F1462">
        <v>0</v>
      </c>
      <c r="H1462" t="str">
        <f>VLOOKUP(Table16[[#This Row],[Column1]],J:K,2,FALSE)</f>
        <v>Octagon Merchants and General Contractors</v>
      </c>
      <c r="J1462" t="s">
        <v>18434</v>
      </c>
      <c r="K1462" t="s">
        <v>18435</v>
      </c>
      <c r="L1462" s="4">
        <v>-1100</v>
      </c>
      <c r="M1462" s="4"/>
      <c r="N1462" t="s">
        <v>7106</v>
      </c>
    </row>
    <row r="1463" spans="1:14" x14ac:dyDescent="0.35">
      <c r="A1463" t="s">
        <v>18441</v>
      </c>
      <c r="B1463" t="s">
        <v>18442</v>
      </c>
      <c r="C1463" t="s">
        <v>18443</v>
      </c>
      <c r="D1463" t="s">
        <v>10</v>
      </c>
      <c r="E1463" t="s">
        <v>18444</v>
      </c>
      <c r="F1463">
        <v>0</v>
      </c>
      <c r="H1463" t="str">
        <f>VLOOKUP(Table16[[#This Row],[Column1]],J:K,2,FALSE)</f>
        <v>Thiomi Limited</v>
      </c>
      <c r="J1463" t="s">
        <v>18437</v>
      </c>
      <c r="K1463" t="s">
        <v>18438</v>
      </c>
      <c r="L1463">
        <v>0</v>
      </c>
      <c r="N1463" t="s">
        <v>7106</v>
      </c>
    </row>
    <row r="1464" spans="1:14" x14ac:dyDescent="0.35">
      <c r="A1464" t="s">
        <v>18445</v>
      </c>
      <c r="B1464" t="s">
        <v>18446</v>
      </c>
      <c r="C1464" t="s">
        <v>31294</v>
      </c>
      <c r="D1464" t="s">
        <v>10</v>
      </c>
      <c r="E1464" t="s">
        <v>18447</v>
      </c>
      <c r="F1464">
        <v>0</v>
      </c>
      <c r="H1464" t="str">
        <f>VLOOKUP(Table16[[#This Row],[Column1]],J:K,2,FALSE)</f>
        <v>Waiganjo Investments Ltd</v>
      </c>
      <c r="J1464" t="s">
        <v>18441</v>
      </c>
      <c r="K1464" t="s">
        <v>18442</v>
      </c>
      <c r="L1464">
        <v>0</v>
      </c>
      <c r="N1464" t="s">
        <v>7106</v>
      </c>
    </row>
    <row r="1465" spans="1:14" x14ac:dyDescent="0.35">
      <c r="A1465" t="s">
        <v>18448</v>
      </c>
      <c r="B1465" t="s">
        <v>18449</v>
      </c>
      <c r="C1465" t="s">
        <v>18450</v>
      </c>
      <c r="D1465" t="s">
        <v>18451</v>
      </c>
      <c r="E1465" t="s">
        <v>18452</v>
      </c>
      <c r="F1465">
        <v>0</v>
      </c>
      <c r="H1465" t="str">
        <f>VLOOKUP(Table16[[#This Row],[Column1]],J:K,2,FALSE)</f>
        <v>Artfect</v>
      </c>
      <c r="J1465" t="s">
        <v>18445</v>
      </c>
      <c r="K1465" t="s">
        <v>18446</v>
      </c>
      <c r="L1465">
        <v>0</v>
      </c>
      <c r="N1465" t="s">
        <v>7106</v>
      </c>
    </row>
    <row r="1466" spans="1:14" x14ac:dyDescent="0.35">
      <c r="A1466" t="s">
        <v>18453</v>
      </c>
      <c r="B1466" t="s">
        <v>18454</v>
      </c>
      <c r="C1466" t="s">
        <v>10</v>
      </c>
      <c r="D1466" t="s">
        <v>10</v>
      </c>
      <c r="E1466" t="s">
        <v>18455</v>
      </c>
      <c r="F1466">
        <v>0</v>
      </c>
      <c r="H1466" t="str">
        <f>VLOOKUP(Table16[[#This Row],[Column1]],J:K,2,FALSE)</f>
        <v>Alice R Kangethe</v>
      </c>
      <c r="J1466" t="s">
        <v>18448</v>
      </c>
      <c r="K1466" t="s">
        <v>18449</v>
      </c>
      <c r="L1466">
        <v>0</v>
      </c>
      <c r="N1466" t="s">
        <v>7106</v>
      </c>
    </row>
    <row r="1467" spans="1:14" x14ac:dyDescent="0.35">
      <c r="A1467" t="s">
        <v>18456</v>
      </c>
      <c r="B1467" t="s">
        <v>18457</v>
      </c>
      <c r="C1467" t="s">
        <v>10</v>
      </c>
      <c r="D1467" t="s">
        <v>10</v>
      </c>
      <c r="E1467" t="s">
        <v>18458</v>
      </c>
      <c r="F1467">
        <v>0</v>
      </c>
      <c r="H1467" t="str">
        <f>VLOOKUP(Table16[[#This Row],[Column1]],J:K,2,FALSE)</f>
        <v>Kengas  Link Limited</v>
      </c>
      <c r="J1467" t="s">
        <v>18453</v>
      </c>
      <c r="K1467" t="s">
        <v>18454</v>
      </c>
      <c r="L1467">
        <v>0</v>
      </c>
      <c r="N1467" t="s">
        <v>7106</v>
      </c>
    </row>
    <row r="1468" spans="1:14" x14ac:dyDescent="0.35">
      <c r="A1468" t="s">
        <v>18459</v>
      </c>
      <c r="B1468" t="s">
        <v>18460</v>
      </c>
      <c r="C1468" t="s">
        <v>10</v>
      </c>
      <c r="D1468" t="s">
        <v>10</v>
      </c>
      <c r="E1468" t="s">
        <v>18461</v>
      </c>
      <c r="F1468">
        <v>0</v>
      </c>
      <c r="H1468" t="str">
        <f>VLOOKUP(Table16[[#This Row],[Column1]],J:K,2,FALSE)</f>
        <v>Gibstar Engineering Co. Ltd</v>
      </c>
      <c r="J1468" t="s">
        <v>18456</v>
      </c>
      <c r="K1468" t="s">
        <v>18457</v>
      </c>
      <c r="L1468">
        <v>0</v>
      </c>
      <c r="N1468" t="s">
        <v>7106</v>
      </c>
    </row>
    <row r="1469" spans="1:14" x14ac:dyDescent="0.35">
      <c r="A1469" t="s">
        <v>18462</v>
      </c>
      <c r="B1469" t="s">
        <v>18463</v>
      </c>
      <c r="C1469" t="s">
        <v>18464</v>
      </c>
      <c r="D1469" t="s">
        <v>10</v>
      </c>
      <c r="E1469" t="s">
        <v>18465</v>
      </c>
      <c r="F1469">
        <v>0</v>
      </c>
      <c r="H1469" t="str">
        <f>VLOOKUP(Table16[[#This Row],[Column1]],J:K,2,FALSE)</f>
        <v>TF Pharmacy</v>
      </c>
      <c r="J1469" t="s">
        <v>18459</v>
      </c>
      <c r="K1469" t="s">
        <v>18460</v>
      </c>
      <c r="L1469">
        <v>0</v>
      </c>
      <c r="N1469" t="s">
        <v>7106</v>
      </c>
    </row>
    <row r="1470" spans="1:14" x14ac:dyDescent="0.35">
      <c r="A1470" t="s">
        <v>18466</v>
      </c>
      <c r="B1470" t="s">
        <v>18467</v>
      </c>
      <c r="C1470" t="s">
        <v>10</v>
      </c>
      <c r="D1470" t="s">
        <v>10</v>
      </c>
      <c r="E1470" t="s">
        <v>18468</v>
      </c>
      <c r="F1470">
        <v>0</v>
      </c>
      <c r="H1470" t="str">
        <f>VLOOKUP(Table16[[#This Row],[Column1]],J:K,2,FALSE)</f>
        <v>V &amp; M Grain Trading</v>
      </c>
      <c r="J1470" t="s">
        <v>18462</v>
      </c>
      <c r="K1470" t="s">
        <v>18463</v>
      </c>
      <c r="L1470">
        <v>0</v>
      </c>
      <c r="N1470" t="s">
        <v>7106</v>
      </c>
    </row>
    <row r="1471" spans="1:14" x14ac:dyDescent="0.35">
      <c r="A1471" t="s">
        <v>18469</v>
      </c>
      <c r="B1471" t="s">
        <v>18470</v>
      </c>
      <c r="C1471" t="s">
        <v>10</v>
      </c>
      <c r="D1471" t="s">
        <v>10</v>
      </c>
      <c r="E1471" t="s">
        <v>18471</v>
      </c>
      <c r="F1471">
        <v>0</v>
      </c>
      <c r="H1471" t="str">
        <f>VLOOKUP(Table16[[#This Row],[Column1]],J:K,2,FALSE)</f>
        <v>Haret Fabricators &amp; Accessories</v>
      </c>
      <c r="J1471" t="s">
        <v>18466</v>
      </c>
      <c r="K1471" t="s">
        <v>18467</v>
      </c>
      <c r="L1471">
        <v>0</v>
      </c>
      <c r="N1471" t="s">
        <v>7106</v>
      </c>
    </row>
    <row r="1472" spans="1:14" x14ac:dyDescent="0.35">
      <c r="A1472" t="s">
        <v>18472</v>
      </c>
      <c r="B1472" t="s">
        <v>18473</v>
      </c>
      <c r="C1472" t="s">
        <v>10</v>
      </c>
      <c r="D1472" t="s">
        <v>10</v>
      </c>
      <c r="E1472" t="s">
        <v>18474</v>
      </c>
      <c r="F1472">
        <v>0</v>
      </c>
      <c r="H1472" t="str">
        <f>VLOOKUP(Table16[[#This Row],[Column1]],J:K,2,FALSE)</f>
        <v>Leadership International</v>
      </c>
      <c r="J1472" t="s">
        <v>18469</v>
      </c>
      <c r="K1472" t="s">
        <v>18470</v>
      </c>
      <c r="L1472">
        <v>0</v>
      </c>
      <c r="N1472" t="s">
        <v>7106</v>
      </c>
    </row>
    <row r="1473" spans="1:14" x14ac:dyDescent="0.35">
      <c r="A1473" t="s">
        <v>18475</v>
      </c>
      <c r="B1473" t="s">
        <v>18476</v>
      </c>
      <c r="C1473" t="s">
        <v>10</v>
      </c>
      <c r="D1473" t="s">
        <v>10</v>
      </c>
      <c r="E1473" t="s">
        <v>18477</v>
      </c>
      <c r="F1473">
        <v>0</v>
      </c>
      <c r="H1473" t="str">
        <f>VLOOKUP(Table16[[#This Row],[Column1]],J:K,2,FALSE)</f>
        <v>Language &amp; Culture Bridgers Center</v>
      </c>
      <c r="J1473" t="s">
        <v>18472</v>
      </c>
      <c r="K1473" t="s">
        <v>18473</v>
      </c>
      <c r="L1473">
        <v>0</v>
      </c>
      <c r="N1473" t="s">
        <v>7106</v>
      </c>
    </row>
    <row r="1474" spans="1:14" x14ac:dyDescent="0.35">
      <c r="A1474" t="s">
        <v>18478</v>
      </c>
      <c r="B1474" t="s">
        <v>18479</v>
      </c>
      <c r="C1474" t="s">
        <v>10</v>
      </c>
      <c r="D1474" t="s">
        <v>10</v>
      </c>
      <c r="E1474" t="s">
        <v>18480</v>
      </c>
      <c r="F1474">
        <v>0</v>
      </c>
      <c r="H1474" t="str">
        <f>VLOOKUP(Table16[[#This Row],[Column1]],J:K,2,FALSE)</f>
        <v>Joseph Edson Ochwada</v>
      </c>
      <c r="J1474" t="s">
        <v>18475</v>
      </c>
      <c r="K1474" t="s">
        <v>18476</v>
      </c>
      <c r="L1474">
        <v>0</v>
      </c>
      <c r="N1474" t="s">
        <v>7106</v>
      </c>
    </row>
    <row r="1475" spans="1:14" x14ac:dyDescent="0.35">
      <c r="A1475" t="s">
        <v>18481</v>
      </c>
      <c r="B1475" t="s">
        <v>18482</v>
      </c>
      <c r="C1475" t="s">
        <v>10</v>
      </c>
      <c r="D1475" t="s">
        <v>10</v>
      </c>
      <c r="E1475" t="s">
        <v>18483</v>
      </c>
      <c r="F1475">
        <v>0</v>
      </c>
      <c r="H1475" t="str">
        <f>VLOOKUP(Table16[[#This Row],[Column1]],J:K,2,FALSE)</f>
        <v>Spectrum Wireless Communications Limited</v>
      </c>
      <c r="J1475" t="s">
        <v>18478</v>
      </c>
      <c r="K1475" t="s">
        <v>18479</v>
      </c>
      <c r="L1475">
        <v>0</v>
      </c>
      <c r="N1475" t="s">
        <v>7106</v>
      </c>
    </row>
    <row r="1476" spans="1:14" x14ac:dyDescent="0.35">
      <c r="A1476" t="s">
        <v>18484</v>
      </c>
      <c r="B1476" t="s">
        <v>18485</v>
      </c>
      <c r="C1476" t="s">
        <v>10</v>
      </c>
      <c r="D1476" t="s">
        <v>10</v>
      </c>
      <c r="E1476" t="s">
        <v>18486</v>
      </c>
      <c r="F1476">
        <v>281530</v>
      </c>
      <c r="H1476" t="str">
        <f>VLOOKUP(Table16[[#This Row],[Column1]],J:K,2,FALSE)</f>
        <v>The Aga Khan University Hospital</v>
      </c>
      <c r="J1476" t="s">
        <v>18481</v>
      </c>
      <c r="K1476" t="s">
        <v>18482</v>
      </c>
      <c r="L1476">
        <v>0</v>
      </c>
      <c r="N1476" t="s">
        <v>7106</v>
      </c>
    </row>
    <row r="1477" spans="1:14" x14ac:dyDescent="0.35">
      <c r="A1477" t="s">
        <v>18487</v>
      </c>
      <c r="B1477" t="s">
        <v>18488</v>
      </c>
      <c r="C1477" t="s">
        <v>31295</v>
      </c>
      <c r="D1477" t="s">
        <v>10</v>
      </c>
      <c r="E1477" t="s">
        <v>18489</v>
      </c>
      <c r="F1477">
        <v>1748121.24</v>
      </c>
      <c r="H1477" t="str">
        <f>VLOOKUP(Table16[[#This Row],[Column1]],J:K,2,FALSE)</f>
        <v>Hadafmaal Construction Ltd</v>
      </c>
      <c r="J1477" t="s">
        <v>18484</v>
      </c>
      <c r="K1477" t="s">
        <v>18485</v>
      </c>
      <c r="L1477" s="4">
        <v>281530</v>
      </c>
      <c r="M1477" s="4"/>
      <c r="N1477" t="s">
        <v>7106</v>
      </c>
    </row>
    <row r="1478" spans="1:14" x14ac:dyDescent="0.35">
      <c r="A1478" t="s">
        <v>18490</v>
      </c>
      <c r="B1478" t="s">
        <v>18491</v>
      </c>
      <c r="C1478" t="s">
        <v>18492</v>
      </c>
      <c r="D1478" t="s">
        <v>10</v>
      </c>
      <c r="E1478" t="s">
        <v>18493</v>
      </c>
      <c r="F1478">
        <v>759660</v>
      </c>
      <c r="H1478" t="str">
        <f>VLOOKUP(Table16[[#This Row],[Column1]],J:K,2,FALSE)</f>
        <v>Medina Pharmacy Ltd</v>
      </c>
      <c r="J1478" t="s">
        <v>18487</v>
      </c>
      <c r="K1478" t="s">
        <v>18488</v>
      </c>
      <c r="L1478" s="4">
        <v>1748121.24</v>
      </c>
      <c r="M1478" s="4"/>
      <c r="N1478" t="s">
        <v>7106</v>
      </c>
    </row>
    <row r="1479" spans="1:14" x14ac:dyDescent="0.35">
      <c r="A1479" t="s">
        <v>18494</v>
      </c>
      <c r="B1479" t="s">
        <v>18495</v>
      </c>
      <c r="C1479" t="s">
        <v>18496</v>
      </c>
      <c r="D1479" t="s">
        <v>10</v>
      </c>
      <c r="E1479" t="s">
        <v>18497</v>
      </c>
      <c r="F1479">
        <v>0</v>
      </c>
      <c r="H1479" t="str">
        <f>VLOOKUP(Table16[[#This Row],[Column1]],J:K,2,FALSE)</f>
        <v>East Africa Works</v>
      </c>
      <c r="J1479" t="s">
        <v>18490</v>
      </c>
      <c r="K1479" t="s">
        <v>18491</v>
      </c>
      <c r="L1479" s="4">
        <v>1521990</v>
      </c>
      <c r="M1479" s="4"/>
      <c r="N1479" t="s">
        <v>7106</v>
      </c>
    </row>
    <row r="1480" spans="1:14" x14ac:dyDescent="0.35">
      <c r="A1480" t="s">
        <v>18498</v>
      </c>
      <c r="B1480" t="s">
        <v>18499</v>
      </c>
      <c r="C1480" t="s">
        <v>18500</v>
      </c>
      <c r="D1480" t="s">
        <v>10</v>
      </c>
      <c r="E1480" t="s">
        <v>18501</v>
      </c>
      <c r="F1480">
        <v>0</v>
      </c>
      <c r="H1480" t="str">
        <f>VLOOKUP(Table16[[#This Row],[Column1]],J:K,2,FALSE)</f>
        <v>Signature Tours &amp; Travel Ltd</v>
      </c>
      <c r="J1480" t="s">
        <v>18494</v>
      </c>
      <c r="K1480" t="s">
        <v>18495</v>
      </c>
      <c r="L1480">
        <v>0</v>
      </c>
      <c r="N1480" t="s">
        <v>7106</v>
      </c>
    </row>
    <row r="1481" spans="1:14" x14ac:dyDescent="0.35">
      <c r="A1481" t="s">
        <v>18502</v>
      </c>
      <c r="B1481" t="s">
        <v>18503</v>
      </c>
      <c r="C1481" t="s">
        <v>18504</v>
      </c>
      <c r="D1481" t="s">
        <v>18505</v>
      </c>
      <c r="E1481" t="s">
        <v>18506</v>
      </c>
      <c r="F1481">
        <v>0</v>
      </c>
      <c r="H1481" t="str">
        <f>VLOOKUP(Table16[[#This Row],[Column1]],J:K,2,FALSE)</f>
        <v>Falcon Heights Hotel</v>
      </c>
      <c r="J1481" t="s">
        <v>18498</v>
      </c>
      <c r="K1481" t="s">
        <v>18499</v>
      </c>
      <c r="L1481">
        <v>0</v>
      </c>
      <c r="N1481" t="s">
        <v>7106</v>
      </c>
    </row>
    <row r="1482" spans="1:14" x14ac:dyDescent="0.35">
      <c r="A1482" t="s">
        <v>18507</v>
      </c>
      <c r="B1482" t="s">
        <v>18508</v>
      </c>
      <c r="C1482" t="s">
        <v>10</v>
      </c>
      <c r="D1482" t="s">
        <v>10</v>
      </c>
      <c r="E1482" t="s">
        <v>18509</v>
      </c>
      <c r="F1482">
        <v>10200</v>
      </c>
      <c r="H1482" t="str">
        <f>VLOOKUP(Table16[[#This Row],[Column1]],J:K,2,FALSE)</f>
        <v>Smart Applications International Limited</v>
      </c>
      <c r="J1482" t="s">
        <v>18502</v>
      </c>
      <c r="K1482" t="s">
        <v>18503</v>
      </c>
      <c r="L1482">
        <v>0</v>
      </c>
      <c r="N1482" t="s">
        <v>7106</v>
      </c>
    </row>
    <row r="1483" spans="1:14" x14ac:dyDescent="0.35">
      <c r="A1483" t="s">
        <v>18510</v>
      </c>
      <c r="B1483" t="s">
        <v>18511</v>
      </c>
      <c r="C1483" t="s">
        <v>10</v>
      </c>
      <c r="D1483" t="s">
        <v>10</v>
      </c>
      <c r="E1483" t="s">
        <v>18512</v>
      </c>
      <c r="F1483">
        <v>0</v>
      </c>
      <c r="H1483" t="str">
        <f>VLOOKUP(Table16[[#This Row],[Column1]],J:K,2,FALSE)</f>
        <v>Mugitiri Investments Limited</v>
      </c>
      <c r="J1483" t="s">
        <v>18507</v>
      </c>
      <c r="K1483" t="s">
        <v>18508</v>
      </c>
      <c r="L1483" s="4">
        <v>10200</v>
      </c>
      <c r="M1483" s="4"/>
      <c r="N1483" t="s">
        <v>7106</v>
      </c>
    </row>
    <row r="1484" spans="1:14" x14ac:dyDescent="0.35">
      <c r="A1484" t="s">
        <v>18513</v>
      </c>
      <c r="B1484" t="s">
        <v>18514</v>
      </c>
      <c r="C1484" t="s">
        <v>18515</v>
      </c>
      <c r="D1484" t="s">
        <v>10</v>
      </c>
      <c r="E1484" t="s">
        <v>18516</v>
      </c>
      <c r="F1484">
        <v>358500</v>
      </c>
      <c r="H1484" t="str">
        <f>VLOOKUP(Table16[[#This Row],[Column1]],J:K,2,FALSE)</f>
        <v>Medina Hospital Ltd</v>
      </c>
      <c r="J1484" t="s">
        <v>18510</v>
      </c>
      <c r="K1484" t="s">
        <v>18511</v>
      </c>
      <c r="L1484">
        <v>0</v>
      </c>
      <c r="N1484" t="s">
        <v>7106</v>
      </c>
    </row>
    <row r="1485" spans="1:14" x14ac:dyDescent="0.35">
      <c r="A1485" t="s">
        <v>18517</v>
      </c>
      <c r="B1485" t="s">
        <v>18518</v>
      </c>
      <c r="C1485" t="s">
        <v>10</v>
      </c>
      <c r="D1485" t="s">
        <v>10</v>
      </c>
      <c r="E1485" t="s">
        <v>18519</v>
      </c>
      <c r="F1485">
        <v>0</v>
      </c>
      <c r="H1485" t="str">
        <f>VLOOKUP(Table16[[#This Row],[Column1]],J:K,2,FALSE)</f>
        <v>Natha Green Grocers</v>
      </c>
      <c r="J1485" t="s">
        <v>18513</v>
      </c>
      <c r="K1485" t="s">
        <v>18514</v>
      </c>
      <c r="L1485" s="4">
        <v>570800</v>
      </c>
      <c r="M1485" s="4"/>
      <c r="N1485" t="s">
        <v>7106</v>
      </c>
    </row>
    <row r="1486" spans="1:14" x14ac:dyDescent="0.35">
      <c r="A1486" t="s">
        <v>18520</v>
      </c>
      <c r="B1486" t="s">
        <v>4463</v>
      </c>
      <c r="C1486" t="s">
        <v>10</v>
      </c>
      <c r="D1486" t="s">
        <v>10</v>
      </c>
      <c r="E1486" t="s">
        <v>18521</v>
      </c>
      <c r="F1486">
        <v>112202</v>
      </c>
      <c r="H1486" t="str">
        <f>VLOOKUP(Table16[[#This Row],[Column1]],J:K,2,FALSE)</f>
        <v>KRCS DRO Catering Unit</v>
      </c>
      <c r="J1486" t="s">
        <v>18517</v>
      </c>
      <c r="K1486" t="s">
        <v>18518</v>
      </c>
      <c r="L1486">
        <v>0</v>
      </c>
      <c r="N1486" t="s">
        <v>7106</v>
      </c>
    </row>
    <row r="1487" spans="1:14" x14ac:dyDescent="0.35">
      <c r="A1487" t="s">
        <v>18522</v>
      </c>
      <c r="B1487" t="s">
        <v>18523</v>
      </c>
      <c r="C1487" t="s">
        <v>18524</v>
      </c>
      <c r="D1487" t="s">
        <v>10</v>
      </c>
      <c r="E1487" t="s">
        <v>18525</v>
      </c>
      <c r="F1487">
        <v>152250</v>
      </c>
      <c r="H1487" t="str">
        <f>VLOOKUP(Table16[[#This Row],[Column1]],J:K,2,FALSE)</f>
        <v>Hirola Booksellers &amp; Stationers</v>
      </c>
      <c r="J1487" t="s">
        <v>18520</v>
      </c>
      <c r="K1487" t="s">
        <v>4463</v>
      </c>
      <c r="L1487" s="4">
        <v>72197</v>
      </c>
      <c r="M1487" s="4"/>
      <c r="N1487" t="s">
        <v>7106</v>
      </c>
    </row>
    <row r="1488" spans="1:14" x14ac:dyDescent="0.35">
      <c r="A1488" t="s">
        <v>18526</v>
      </c>
      <c r="B1488" t="s">
        <v>18527</v>
      </c>
      <c r="C1488" t="s">
        <v>31296</v>
      </c>
      <c r="D1488" t="s">
        <v>10</v>
      </c>
      <c r="E1488" t="s">
        <v>18528</v>
      </c>
      <c r="F1488">
        <v>0</v>
      </c>
      <c r="H1488" t="str">
        <f>VLOOKUP(Table16[[#This Row],[Column1]],J:K,2,FALSE)</f>
        <v xml:space="preserve">Farizaq Hardware </v>
      </c>
      <c r="J1488" t="s">
        <v>18522</v>
      </c>
      <c r="K1488" t="s">
        <v>18523</v>
      </c>
      <c r="L1488" s="4">
        <v>151250</v>
      </c>
      <c r="M1488" s="4"/>
      <c r="N1488" t="s">
        <v>7106</v>
      </c>
    </row>
    <row r="1489" spans="1:14" x14ac:dyDescent="0.35">
      <c r="A1489" t="s">
        <v>18529</v>
      </c>
      <c r="B1489" t="s">
        <v>18530</v>
      </c>
      <c r="C1489" t="s">
        <v>31297</v>
      </c>
      <c r="D1489" t="s">
        <v>10</v>
      </c>
      <c r="E1489" t="s">
        <v>18531</v>
      </c>
      <c r="F1489">
        <v>269235.3</v>
      </c>
      <c r="H1489" t="str">
        <f>VLOOKUP(Table16[[#This Row],[Column1]],J:K,2,FALSE)</f>
        <v>Pathologists Lancet Kenya Ltd</v>
      </c>
      <c r="J1489" t="s">
        <v>18526</v>
      </c>
      <c r="K1489" t="s">
        <v>18527</v>
      </c>
      <c r="L1489">
        <v>0</v>
      </c>
      <c r="N1489" t="s">
        <v>7106</v>
      </c>
    </row>
    <row r="1490" spans="1:14" x14ac:dyDescent="0.35">
      <c r="A1490" t="s">
        <v>18532</v>
      </c>
      <c r="B1490" t="s">
        <v>18533</v>
      </c>
      <c r="C1490" t="s">
        <v>31298</v>
      </c>
      <c r="D1490" t="s">
        <v>10</v>
      </c>
      <c r="E1490" t="s">
        <v>18534</v>
      </c>
      <c r="F1490">
        <v>0</v>
      </c>
      <c r="H1490" t="str">
        <f>VLOOKUP(Table16[[#This Row],[Column1]],J:K,2,FALSE)</f>
        <v>Hajir Company Limited</v>
      </c>
      <c r="J1490" t="s">
        <v>18529</v>
      </c>
      <c r="K1490" t="s">
        <v>18530</v>
      </c>
      <c r="L1490" s="4">
        <v>208179.3</v>
      </c>
      <c r="M1490" s="4"/>
      <c r="N1490" t="s">
        <v>7106</v>
      </c>
    </row>
    <row r="1491" spans="1:14" x14ac:dyDescent="0.35">
      <c r="A1491" t="s">
        <v>18535</v>
      </c>
      <c r="B1491" t="s">
        <v>18536</v>
      </c>
      <c r="C1491" t="s">
        <v>18537</v>
      </c>
      <c r="D1491" t="s">
        <v>10</v>
      </c>
      <c r="E1491" t="s">
        <v>18538</v>
      </c>
      <c r="F1491">
        <v>0</v>
      </c>
      <c r="H1491" t="str">
        <f>VLOOKUP(Table16[[#This Row],[Column1]],J:K,2,FALSE)</f>
        <v>Sabrin Bus Services</v>
      </c>
      <c r="J1491" t="s">
        <v>18532</v>
      </c>
      <c r="K1491" t="s">
        <v>18533</v>
      </c>
      <c r="L1491">
        <v>0</v>
      </c>
      <c r="N1491" t="s">
        <v>7106</v>
      </c>
    </row>
    <row r="1492" spans="1:14" x14ac:dyDescent="0.35">
      <c r="A1492" t="s">
        <v>18539</v>
      </c>
      <c r="B1492" t="s">
        <v>18540</v>
      </c>
      <c r="C1492" t="s">
        <v>18541</v>
      </c>
      <c r="D1492" t="s">
        <v>10</v>
      </c>
      <c r="E1492" t="s">
        <v>18542</v>
      </c>
      <c r="F1492">
        <v>0</v>
      </c>
      <c r="H1492" t="str">
        <f>VLOOKUP(Table16[[#This Row],[Column1]],J:K,2,FALSE)</f>
        <v>Wamo Kenya Agencies</v>
      </c>
      <c r="J1492" t="s">
        <v>18535</v>
      </c>
      <c r="K1492" t="s">
        <v>18536</v>
      </c>
      <c r="L1492">
        <v>0</v>
      </c>
      <c r="N1492" t="s">
        <v>7106</v>
      </c>
    </row>
    <row r="1493" spans="1:14" x14ac:dyDescent="0.35">
      <c r="A1493" t="s">
        <v>18543</v>
      </c>
      <c r="B1493" t="s">
        <v>18544</v>
      </c>
      <c r="C1493" t="s">
        <v>10</v>
      </c>
      <c r="D1493" t="s">
        <v>10</v>
      </c>
      <c r="E1493" t="s">
        <v>18545</v>
      </c>
      <c r="F1493">
        <v>0</v>
      </c>
      <c r="H1493" t="str">
        <f>VLOOKUP(Table16[[#This Row],[Column1]],J:K,2,FALSE)</f>
        <v>Kenwick Petroleum Limited</v>
      </c>
      <c r="J1493" t="s">
        <v>18539</v>
      </c>
      <c r="K1493" t="s">
        <v>18540</v>
      </c>
      <c r="L1493">
        <v>0</v>
      </c>
      <c r="N1493" t="s">
        <v>7106</v>
      </c>
    </row>
    <row r="1494" spans="1:14" x14ac:dyDescent="0.35">
      <c r="A1494" t="s">
        <v>18546</v>
      </c>
      <c r="B1494" t="s">
        <v>18547</v>
      </c>
      <c r="C1494" t="s">
        <v>31299</v>
      </c>
      <c r="D1494" t="s">
        <v>10</v>
      </c>
      <c r="E1494" t="s">
        <v>18548</v>
      </c>
      <c r="F1494">
        <v>0</v>
      </c>
      <c r="H1494" t="str">
        <f>VLOOKUP(Table16[[#This Row],[Column1]],J:K,2,FALSE)</f>
        <v>Weli Omar Rage</v>
      </c>
      <c r="J1494" t="s">
        <v>18543</v>
      </c>
      <c r="K1494" t="s">
        <v>18544</v>
      </c>
      <c r="L1494">
        <v>0</v>
      </c>
      <c r="N1494" t="s">
        <v>7106</v>
      </c>
    </row>
    <row r="1495" spans="1:14" x14ac:dyDescent="0.35">
      <c r="A1495" t="s">
        <v>18549</v>
      </c>
      <c r="B1495" t="s">
        <v>18550</v>
      </c>
      <c r="C1495" t="s">
        <v>30970</v>
      </c>
      <c r="D1495" t="s">
        <v>10</v>
      </c>
      <c r="E1495" t="s">
        <v>18551</v>
      </c>
      <c r="F1495">
        <v>0</v>
      </c>
      <c r="H1495" t="str">
        <f>VLOOKUP(Table16[[#This Row],[Column1]],J:K,2,FALSE)</f>
        <v>Dockside Plumbers &amp; General Contractors</v>
      </c>
      <c r="J1495" t="s">
        <v>18546</v>
      </c>
      <c r="K1495" t="s">
        <v>18547</v>
      </c>
      <c r="L1495">
        <v>0</v>
      </c>
      <c r="N1495" t="s">
        <v>7106</v>
      </c>
    </row>
    <row r="1496" spans="1:14" x14ac:dyDescent="0.35">
      <c r="A1496" t="s">
        <v>18552</v>
      </c>
      <c r="B1496" t="s">
        <v>18553</v>
      </c>
      <c r="C1496" t="s">
        <v>10</v>
      </c>
      <c r="D1496" t="s">
        <v>10</v>
      </c>
      <c r="E1496" t="s">
        <v>18554</v>
      </c>
      <c r="F1496">
        <v>0</v>
      </c>
      <c r="H1496" t="str">
        <f>VLOOKUP(Table16[[#This Row],[Column1]],J:K,2,FALSE)</f>
        <v>Fatuma Odowa</v>
      </c>
      <c r="J1496" t="s">
        <v>18549</v>
      </c>
      <c r="K1496" t="s">
        <v>18550</v>
      </c>
      <c r="L1496">
        <v>0</v>
      </c>
      <c r="N1496" t="s">
        <v>7106</v>
      </c>
    </row>
    <row r="1497" spans="1:14" x14ac:dyDescent="0.35">
      <c r="A1497" t="s">
        <v>18555</v>
      </c>
      <c r="B1497" t="s">
        <v>18556</v>
      </c>
      <c r="C1497" t="s">
        <v>10</v>
      </c>
      <c r="D1497" t="s">
        <v>10</v>
      </c>
      <c r="E1497" t="s">
        <v>18557</v>
      </c>
      <c r="F1497">
        <v>0</v>
      </c>
      <c r="H1497" t="str">
        <f>VLOOKUP(Table16[[#This Row],[Column1]],J:K,2,FALSE)</f>
        <v>Daud Aden</v>
      </c>
      <c r="J1497" t="s">
        <v>18552</v>
      </c>
      <c r="K1497" t="s">
        <v>18553</v>
      </c>
      <c r="L1497">
        <v>0</v>
      </c>
      <c r="N1497" t="s">
        <v>7106</v>
      </c>
    </row>
    <row r="1498" spans="1:14" x14ac:dyDescent="0.35">
      <c r="A1498" t="s">
        <v>18558</v>
      </c>
      <c r="B1498" t="s">
        <v>18559</v>
      </c>
      <c r="C1498" t="s">
        <v>31300</v>
      </c>
      <c r="D1498" t="s">
        <v>10</v>
      </c>
      <c r="E1498" t="s">
        <v>18560</v>
      </c>
      <c r="F1498">
        <v>0</v>
      </c>
      <c r="H1498" t="str">
        <f>VLOOKUP(Table16[[#This Row],[Column1]],J:K,2,FALSE)</f>
        <v>Monicah W Ngari</v>
      </c>
      <c r="J1498" t="s">
        <v>18555</v>
      </c>
      <c r="K1498" t="s">
        <v>18556</v>
      </c>
      <c r="L1498">
        <v>0</v>
      </c>
      <c r="N1498" t="s">
        <v>7106</v>
      </c>
    </row>
    <row r="1499" spans="1:14" x14ac:dyDescent="0.35">
      <c r="A1499" t="s">
        <v>18561</v>
      </c>
      <c r="B1499" t="s">
        <v>18562</v>
      </c>
      <c r="C1499" t="s">
        <v>31301</v>
      </c>
      <c r="D1499" t="s">
        <v>10</v>
      </c>
      <c r="E1499" t="s">
        <v>18563</v>
      </c>
      <c r="F1499">
        <v>-10000</v>
      </c>
      <c r="H1499" t="str">
        <f>VLOOKUP(Table16[[#This Row],[Column1]],J:K,2,FALSE)</f>
        <v>Bobby Pall Photography</v>
      </c>
      <c r="J1499" t="s">
        <v>18558</v>
      </c>
      <c r="K1499" t="s">
        <v>18559</v>
      </c>
      <c r="L1499">
        <v>0</v>
      </c>
      <c r="N1499" t="s">
        <v>7106</v>
      </c>
    </row>
    <row r="1500" spans="1:14" x14ac:dyDescent="0.35">
      <c r="A1500" t="s">
        <v>18564</v>
      </c>
      <c r="B1500" t="s">
        <v>18565</v>
      </c>
      <c r="C1500" t="s">
        <v>10</v>
      </c>
      <c r="D1500" t="s">
        <v>10</v>
      </c>
      <c r="E1500" t="s">
        <v>18566</v>
      </c>
      <c r="F1500">
        <v>0</v>
      </c>
      <c r="H1500" t="str">
        <f>VLOOKUP(Table16[[#This Row],[Column1]],J:K,2,FALSE)</f>
        <v>Dola Mohamed Dubow</v>
      </c>
      <c r="J1500" t="s">
        <v>18561</v>
      </c>
      <c r="K1500" t="s">
        <v>18562</v>
      </c>
      <c r="L1500" s="4">
        <v>-10000</v>
      </c>
      <c r="M1500" s="4"/>
      <c r="N1500" t="s">
        <v>7106</v>
      </c>
    </row>
    <row r="1501" spans="1:14" x14ac:dyDescent="0.35">
      <c r="A1501" t="s">
        <v>18567</v>
      </c>
      <c r="B1501" t="s">
        <v>18568</v>
      </c>
      <c r="C1501" t="s">
        <v>10</v>
      </c>
      <c r="D1501" t="s">
        <v>10</v>
      </c>
      <c r="E1501" t="s">
        <v>18569</v>
      </c>
      <c r="F1501">
        <v>0</v>
      </c>
      <c r="H1501" t="str">
        <f>VLOOKUP(Table16[[#This Row],[Column1]],J:K,2,FALSE)</f>
        <v>Nafisa Ismail Noor</v>
      </c>
      <c r="J1501" t="s">
        <v>18564</v>
      </c>
      <c r="K1501" t="s">
        <v>18565</v>
      </c>
      <c r="L1501">
        <v>0</v>
      </c>
      <c r="N1501" t="s">
        <v>7106</v>
      </c>
    </row>
    <row r="1502" spans="1:14" x14ac:dyDescent="0.35">
      <c r="A1502" t="s">
        <v>18570</v>
      </c>
      <c r="B1502" t="s">
        <v>18571</v>
      </c>
      <c r="C1502" t="s">
        <v>10</v>
      </c>
      <c r="D1502" t="s">
        <v>10</v>
      </c>
      <c r="E1502" t="s">
        <v>18572</v>
      </c>
      <c r="F1502">
        <v>0</v>
      </c>
      <c r="H1502" t="str">
        <f>VLOOKUP(Table16[[#This Row],[Column1]],J:K,2,FALSE)</f>
        <v>Dore General Supplies</v>
      </c>
      <c r="J1502" t="s">
        <v>18567</v>
      </c>
      <c r="K1502" t="s">
        <v>18568</v>
      </c>
      <c r="L1502">
        <v>0</v>
      </c>
      <c r="N1502" t="s">
        <v>7106</v>
      </c>
    </row>
    <row r="1503" spans="1:14" x14ac:dyDescent="0.35">
      <c r="A1503" t="s">
        <v>18573</v>
      </c>
      <c r="B1503" t="s">
        <v>18574</v>
      </c>
      <c r="C1503" t="s">
        <v>31302</v>
      </c>
      <c r="D1503" t="s">
        <v>10</v>
      </c>
      <c r="E1503" t="s">
        <v>18575</v>
      </c>
      <c r="F1503">
        <v>0</v>
      </c>
      <c r="H1503" t="str">
        <f>VLOOKUP(Table16[[#This Row],[Column1]],J:K,2,FALSE)</f>
        <v>Abuhem General Supplies</v>
      </c>
      <c r="J1503" t="s">
        <v>18570</v>
      </c>
      <c r="K1503" t="s">
        <v>18571</v>
      </c>
      <c r="L1503">
        <v>0</v>
      </c>
      <c r="N1503" t="s">
        <v>7106</v>
      </c>
    </row>
    <row r="1504" spans="1:14" x14ac:dyDescent="0.35">
      <c r="A1504" t="s">
        <v>18576</v>
      </c>
      <c r="B1504" t="s">
        <v>18577</v>
      </c>
      <c r="C1504" t="s">
        <v>31303</v>
      </c>
      <c r="D1504" t="s">
        <v>10</v>
      </c>
      <c r="E1504" t="s">
        <v>18578</v>
      </c>
      <c r="F1504">
        <v>0</v>
      </c>
      <c r="H1504" t="str">
        <f>VLOOKUP(Table16[[#This Row],[Column1]],J:K,2,FALSE)</f>
        <v>Siyumal Agency</v>
      </c>
      <c r="J1504" t="s">
        <v>18573</v>
      </c>
      <c r="K1504" t="s">
        <v>18574</v>
      </c>
      <c r="L1504">
        <v>0</v>
      </c>
      <c r="N1504" t="s">
        <v>7106</v>
      </c>
    </row>
    <row r="1505" spans="1:14" x14ac:dyDescent="0.35">
      <c r="A1505" t="s">
        <v>18579</v>
      </c>
      <c r="B1505" t="s">
        <v>18580</v>
      </c>
      <c r="C1505" t="s">
        <v>18581</v>
      </c>
      <c r="D1505" t="s">
        <v>18582</v>
      </c>
      <c r="E1505" t="s">
        <v>18583</v>
      </c>
      <c r="F1505">
        <v>0</v>
      </c>
      <c r="H1505" t="str">
        <f>VLOOKUP(Table16[[#This Row],[Column1]],J:K,2,FALSE)</f>
        <v>Audiovisual Engineering Ltd</v>
      </c>
      <c r="J1505" t="s">
        <v>18576</v>
      </c>
      <c r="K1505" t="s">
        <v>18577</v>
      </c>
      <c r="L1505">
        <v>0</v>
      </c>
      <c r="N1505" t="s">
        <v>7106</v>
      </c>
    </row>
    <row r="1506" spans="1:14" x14ac:dyDescent="0.35">
      <c r="A1506" t="s">
        <v>18584</v>
      </c>
      <c r="B1506" t="s">
        <v>18585</v>
      </c>
      <c r="C1506" t="s">
        <v>31304</v>
      </c>
      <c r="D1506" t="s">
        <v>10</v>
      </c>
      <c r="E1506" t="s">
        <v>18586</v>
      </c>
      <c r="F1506">
        <v>0</v>
      </c>
      <c r="H1506" t="str">
        <f>VLOOKUP(Table16[[#This Row],[Column1]],J:K,2,FALSE)</f>
        <v>Baqara Supplies &amp; Investment Ltd</v>
      </c>
      <c r="J1506" t="s">
        <v>18579</v>
      </c>
      <c r="K1506" t="s">
        <v>18580</v>
      </c>
      <c r="L1506">
        <v>0</v>
      </c>
      <c r="N1506" t="s">
        <v>7106</v>
      </c>
    </row>
    <row r="1507" spans="1:14" x14ac:dyDescent="0.35">
      <c r="A1507" t="s">
        <v>18587</v>
      </c>
      <c r="B1507" t="s">
        <v>18588</v>
      </c>
      <c r="C1507" t="s">
        <v>18589</v>
      </c>
      <c r="D1507" t="s">
        <v>10</v>
      </c>
      <c r="E1507" t="s">
        <v>18590</v>
      </c>
      <c r="F1507">
        <v>44799</v>
      </c>
      <c r="H1507" t="str">
        <f>VLOOKUP(Table16[[#This Row],[Column1]],J:K,2,FALSE)</f>
        <v>Kenyatta National Hospital</v>
      </c>
      <c r="J1507" t="s">
        <v>18584</v>
      </c>
      <c r="K1507" t="s">
        <v>18585</v>
      </c>
      <c r="L1507">
        <v>0</v>
      </c>
      <c r="N1507" t="s">
        <v>7106</v>
      </c>
    </row>
    <row r="1508" spans="1:14" x14ac:dyDescent="0.35">
      <c r="A1508" t="s">
        <v>18591</v>
      </c>
      <c r="B1508" t="s">
        <v>18592</v>
      </c>
      <c r="C1508" t="s">
        <v>10</v>
      </c>
      <c r="D1508" t="s">
        <v>10</v>
      </c>
      <c r="E1508" t="s">
        <v>18593</v>
      </c>
      <c r="F1508">
        <v>0</v>
      </c>
      <c r="H1508" t="str">
        <f>VLOOKUP(Table16[[#This Row],[Column1]],J:K,2,FALSE)</f>
        <v>Siam Tyres Enterprises</v>
      </c>
      <c r="J1508" t="s">
        <v>18587</v>
      </c>
      <c r="K1508" t="s">
        <v>18588</v>
      </c>
      <c r="L1508" s="4">
        <v>44799</v>
      </c>
      <c r="M1508" s="4"/>
      <c r="N1508" t="s">
        <v>7106</v>
      </c>
    </row>
    <row r="1509" spans="1:14" x14ac:dyDescent="0.35">
      <c r="A1509" t="s">
        <v>18594</v>
      </c>
      <c r="B1509" t="s">
        <v>18595</v>
      </c>
      <c r="C1509" t="s">
        <v>10</v>
      </c>
      <c r="D1509" t="s">
        <v>10</v>
      </c>
      <c r="E1509" t="s">
        <v>18596</v>
      </c>
      <c r="F1509">
        <v>0</v>
      </c>
      <c r="H1509" t="str">
        <f>VLOOKUP(Table16[[#This Row],[Column1]],J:K,2,FALSE)</f>
        <v>Chief Auto Garage</v>
      </c>
      <c r="J1509" t="s">
        <v>18591</v>
      </c>
      <c r="K1509" t="s">
        <v>18592</v>
      </c>
      <c r="L1509">
        <v>0</v>
      </c>
      <c r="N1509" t="s">
        <v>7106</v>
      </c>
    </row>
    <row r="1510" spans="1:14" x14ac:dyDescent="0.35">
      <c r="A1510" t="s">
        <v>18597</v>
      </c>
      <c r="B1510" t="s">
        <v>18598</v>
      </c>
      <c r="C1510" t="s">
        <v>10</v>
      </c>
      <c r="D1510" t="s">
        <v>10</v>
      </c>
      <c r="E1510" t="s">
        <v>18599</v>
      </c>
      <c r="F1510">
        <v>0</v>
      </c>
      <c r="H1510" t="str">
        <f>VLOOKUP(Table16[[#This Row],[Column1]],J:K,2,FALSE)</f>
        <v>Agro Manufacturing Co. Ltd</v>
      </c>
      <c r="J1510" t="s">
        <v>18594</v>
      </c>
      <c r="K1510" t="s">
        <v>18595</v>
      </c>
      <c r="L1510">
        <v>0</v>
      </c>
      <c r="N1510" t="s">
        <v>7106</v>
      </c>
    </row>
    <row r="1511" spans="1:14" x14ac:dyDescent="0.35">
      <c r="A1511" t="s">
        <v>18600</v>
      </c>
      <c r="B1511" t="s">
        <v>18601</v>
      </c>
      <c r="C1511" t="s">
        <v>10</v>
      </c>
      <c r="D1511" t="s">
        <v>10</v>
      </c>
      <c r="E1511" t="s">
        <v>18602</v>
      </c>
      <c r="F1511">
        <v>90800</v>
      </c>
      <c r="H1511" t="str">
        <f>VLOOKUP(Table16[[#This Row],[Column1]],J:K,2,FALSE)</f>
        <v>Silent Nurseries</v>
      </c>
      <c r="J1511" t="s">
        <v>18597</v>
      </c>
      <c r="K1511" t="s">
        <v>18598</v>
      </c>
      <c r="L1511">
        <v>0</v>
      </c>
      <c r="N1511" t="s">
        <v>7106</v>
      </c>
    </row>
    <row r="1512" spans="1:14" x14ac:dyDescent="0.35">
      <c r="A1512" t="s">
        <v>18603</v>
      </c>
      <c r="B1512" t="s">
        <v>18604</v>
      </c>
      <c r="C1512" t="s">
        <v>10</v>
      </c>
      <c r="D1512" t="s">
        <v>10</v>
      </c>
      <c r="E1512" t="s">
        <v>18605</v>
      </c>
      <c r="F1512">
        <v>0</v>
      </c>
      <c r="H1512" t="str">
        <f>VLOOKUP(Table16[[#This Row],[Column1]],J:K,2,FALSE)</f>
        <v>Galaxy Fiscal Solutions Ltd</v>
      </c>
      <c r="J1512" t="s">
        <v>18600</v>
      </c>
      <c r="K1512" t="s">
        <v>18601</v>
      </c>
      <c r="L1512">
        <v>0</v>
      </c>
      <c r="N1512" t="s">
        <v>7106</v>
      </c>
    </row>
    <row r="1513" spans="1:14" x14ac:dyDescent="0.35">
      <c r="A1513" t="s">
        <v>18606</v>
      </c>
      <c r="B1513" t="s">
        <v>18607</v>
      </c>
      <c r="C1513" t="s">
        <v>10</v>
      </c>
      <c r="D1513" t="s">
        <v>10</v>
      </c>
      <c r="E1513" t="s">
        <v>18608</v>
      </c>
      <c r="F1513">
        <v>0</v>
      </c>
      <c r="H1513" t="str">
        <f>VLOOKUP(Table16[[#This Row],[Column1]],J:K,2,FALSE)</f>
        <v>Intellicraft Solutions Limited</v>
      </c>
      <c r="J1513" t="s">
        <v>18603</v>
      </c>
      <c r="K1513" t="s">
        <v>18604</v>
      </c>
      <c r="L1513">
        <v>0</v>
      </c>
      <c r="N1513" t="s">
        <v>7106</v>
      </c>
    </row>
    <row r="1514" spans="1:14" x14ac:dyDescent="0.35">
      <c r="A1514" t="s">
        <v>18609</v>
      </c>
      <c r="B1514" t="s">
        <v>18610</v>
      </c>
      <c r="C1514" t="s">
        <v>10</v>
      </c>
      <c r="D1514" t="s">
        <v>10</v>
      </c>
      <c r="E1514" t="s">
        <v>18611</v>
      </c>
      <c r="F1514">
        <v>0</v>
      </c>
      <c r="H1514" t="str">
        <f>VLOOKUP(Table16[[#This Row],[Column1]],J:K,2,FALSE)</f>
        <v>The Medical Export Group BV</v>
      </c>
      <c r="J1514" t="s">
        <v>18606</v>
      </c>
      <c r="K1514" t="s">
        <v>18607</v>
      </c>
      <c r="L1514">
        <v>0</v>
      </c>
      <c r="N1514" t="s">
        <v>7106</v>
      </c>
    </row>
    <row r="1515" spans="1:14" x14ac:dyDescent="0.35">
      <c r="A1515" t="s">
        <v>18612</v>
      </c>
      <c r="B1515" t="s">
        <v>18613</v>
      </c>
      <c r="C1515" t="s">
        <v>10</v>
      </c>
      <c r="D1515" t="s">
        <v>10</v>
      </c>
      <c r="E1515" t="s">
        <v>18614</v>
      </c>
      <c r="F1515">
        <v>145874</v>
      </c>
      <c r="H1515" t="str">
        <f>VLOOKUP(Table16[[#This Row],[Column1]],J:K,2,FALSE)</f>
        <v>Montana Boutique Limited</v>
      </c>
      <c r="J1515" t="s">
        <v>18609</v>
      </c>
      <c r="K1515" t="s">
        <v>18610</v>
      </c>
      <c r="L1515">
        <v>0</v>
      </c>
      <c r="N1515" t="s">
        <v>7106</v>
      </c>
    </row>
    <row r="1516" spans="1:14" x14ac:dyDescent="0.35">
      <c r="A1516" t="s">
        <v>18615</v>
      </c>
      <c r="B1516" t="s">
        <v>18616</v>
      </c>
      <c r="C1516" t="s">
        <v>10</v>
      </c>
      <c r="D1516" t="s">
        <v>10</v>
      </c>
      <c r="E1516" t="s">
        <v>18617</v>
      </c>
      <c r="F1516">
        <v>0.01</v>
      </c>
      <c r="H1516" t="str">
        <f>VLOOKUP(Table16[[#This Row],[Column1]],J:K,2,FALSE)</f>
        <v>Rackspace International GmbH</v>
      </c>
      <c r="J1516" t="s">
        <v>18612</v>
      </c>
      <c r="K1516" t="s">
        <v>18613</v>
      </c>
      <c r="L1516" s="4">
        <v>145874</v>
      </c>
      <c r="M1516" s="4"/>
      <c r="N1516" t="s">
        <v>7106</v>
      </c>
    </row>
    <row r="1517" spans="1:14" x14ac:dyDescent="0.35">
      <c r="A1517" t="s">
        <v>18618</v>
      </c>
      <c r="B1517" t="s">
        <v>18619</v>
      </c>
      <c r="C1517" t="s">
        <v>10</v>
      </c>
      <c r="D1517" t="s">
        <v>10</v>
      </c>
      <c r="E1517" t="s">
        <v>18620</v>
      </c>
      <c r="F1517">
        <v>0</v>
      </c>
      <c r="H1517" t="str">
        <f>VLOOKUP(Table16[[#This Row],[Column1]],J:K,2,FALSE)</f>
        <v>The Mater Hospital</v>
      </c>
      <c r="J1517" t="s">
        <v>18615</v>
      </c>
      <c r="K1517" t="s">
        <v>18616</v>
      </c>
      <c r="L1517">
        <v>0.01</v>
      </c>
      <c r="N1517" t="s">
        <v>7106</v>
      </c>
    </row>
    <row r="1518" spans="1:14" x14ac:dyDescent="0.35">
      <c r="A1518" t="s">
        <v>18621</v>
      </c>
      <c r="B1518" t="s">
        <v>18622</v>
      </c>
      <c r="C1518" t="s">
        <v>31305</v>
      </c>
      <c r="D1518" t="s">
        <v>10</v>
      </c>
      <c r="E1518" t="s">
        <v>18623</v>
      </c>
      <c r="F1518">
        <v>0</v>
      </c>
      <c r="H1518" t="str">
        <f>VLOOKUP(Table16[[#This Row],[Column1]],J:K,2,FALSE)</f>
        <v>Midnimo Construction &amp; Transporters</v>
      </c>
      <c r="J1518" t="s">
        <v>18618</v>
      </c>
      <c r="K1518" t="s">
        <v>18619</v>
      </c>
      <c r="L1518">
        <v>0</v>
      </c>
      <c r="N1518" t="s">
        <v>7106</v>
      </c>
    </row>
    <row r="1519" spans="1:14" x14ac:dyDescent="0.35">
      <c r="A1519" t="s">
        <v>18624</v>
      </c>
      <c r="B1519" t="s">
        <v>18625</v>
      </c>
      <c r="C1519" t="s">
        <v>10</v>
      </c>
      <c r="D1519" t="s">
        <v>10</v>
      </c>
      <c r="E1519" t="s">
        <v>18626</v>
      </c>
      <c r="F1519">
        <v>0</v>
      </c>
      <c r="H1519" t="str">
        <f>VLOOKUP(Table16[[#This Row],[Column1]],J:K,2,FALSE)</f>
        <v>Al Safa Express Co Ltd</v>
      </c>
      <c r="J1519" t="s">
        <v>18621</v>
      </c>
      <c r="K1519" t="s">
        <v>18622</v>
      </c>
      <c r="L1519">
        <v>0</v>
      </c>
      <c r="N1519" t="s">
        <v>7106</v>
      </c>
    </row>
    <row r="1520" spans="1:14" x14ac:dyDescent="0.35">
      <c r="A1520" t="s">
        <v>18627</v>
      </c>
      <c r="B1520" t="s">
        <v>18628</v>
      </c>
      <c r="C1520" t="s">
        <v>31306</v>
      </c>
      <c r="D1520" t="s">
        <v>10</v>
      </c>
      <c r="E1520" t="s">
        <v>18629</v>
      </c>
      <c r="F1520">
        <v>0</v>
      </c>
      <c r="H1520" t="str">
        <f>VLOOKUP(Table16[[#This Row],[Column1]],J:K,2,FALSE)</f>
        <v>Dadaab Construction Transporters Co Ltd</v>
      </c>
      <c r="J1520" t="s">
        <v>18624</v>
      </c>
      <c r="K1520" t="s">
        <v>18625</v>
      </c>
      <c r="L1520">
        <v>0</v>
      </c>
      <c r="N1520" t="s">
        <v>7106</v>
      </c>
    </row>
    <row r="1521" spans="1:14" x14ac:dyDescent="0.35">
      <c r="A1521" t="s">
        <v>18630</v>
      </c>
      <c r="B1521" t="s">
        <v>18631</v>
      </c>
      <c r="C1521" t="s">
        <v>31307</v>
      </c>
      <c r="D1521" t="s">
        <v>10</v>
      </c>
      <c r="E1521" t="s">
        <v>18632</v>
      </c>
      <c r="F1521">
        <v>0</v>
      </c>
      <c r="H1521" t="str">
        <f>VLOOKUP(Table16[[#This Row],[Column1]],J:K,2,FALSE)</f>
        <v>Transwide Pharmaceuticals Ltd</v>
      </c>
      <c r="J1521" t="s">
        <v>18627</v>
      </c>
      <c r="K1521" t="s">
        <v>18628</v>
      </c>
      <c r="L1521">
        <v>0</v>
      </c>
      <c r="N1521" t="s">
        <v>7106</v>
      </c>
    </row>
    <row r="1522" spans="1:14" x14ac:dyDescent="0.35">
      <c r="A1522" t="s">
        <v>18633</v>
      </c>
      <c r="B1522" t="s">
        <v>18634</v>
      </c>
      <c r="C1522" t="s">
        <v>18635</v>
      </c>
      <c r="D1522" t="s">
        <v>10</v>
      </c>
      <c r="E1522" t="s">
        <v>18636</v>
      </c>
      <c r="F1522">
        <v>0</v>
      </c>
      <c r="H1522" t="str">
        <f>VLOOKUP(Table16[[#This Row],[Column1]],J:K,2,FALSE)</f>
        <v>Pamoja Capital Group</v>
      </c>
      <c r="J1522" t="s">
        <v>18630</v>
      </c>
      <c r="K1522" t="s">
        <v>18631</v>
      </c>
      <c r="L1522">
        <v>0</v>
      </c>
      <c r="N1522" t="s">
        <v>7106</v>
      </c>
    </row>
    <row r="1523" spans="1:14" x14ac:dyDescent="0.35">
      <c r="A1523" t="s">
        <v>18637</v>
      </c>
      <c r="B1523" t="s">
        <v>18638</v>
      </c>
      <c r="C1523" t="s">
        <v>31308</v>
      </c>
      <c r="D1523" t="s">
        <v>10</v>
      </c>
      <c r="E1523" t="s">
        <v>18639</v>
      </c>
      <c r="F1523">
        <v>46500</v>
      </c>
      <c r="H1523" t="str">
        <f>VLOOKUP(Table16[[#This Row],[Column1]],J:K,2,FALSE)</f>
        <v>Asmara Transporters &amp; Suppliers</v>
      </c>
      <c r="J1523" t="s">
        <v>18633</v>
      </c>
      <c r="K1523" t="s">
        <v>18634</v>
      </c>
      <c r="L1523">
        <v>0</v>
      </c>
      <c r="N1523" t="s">
        <v>7106</v>
      </c>
    </row>
    <row r="1524" spans="1:14" x14ac:dyDescent="0.35">
      <c r="A1524" t="s">
        <v>18640</v>
      </c>
      <c r="B1524" t="s">
        <v>18641</v>
      </c>
      <c r="C1524" t="s">
        <v>18642</v>
      </c>
      <c r="D1524" t="s">
        <v>10</v>
      </c>
      <c r="E1524" t="s">
        <v>18643</v>
      </c>
      <c r="F1524">
        <v>0</v>
      </c>
      <c r="H1524" t="str">
        <f>VLOOKUP(Table16[[#This Row],[Column1]],J:K,2,FALSE)</f>
        <v>Jollies Events</v>
      </c>
      <c r="J1524" t="s">
        <v>18637</v>
      </c>
      <c r="K1524" t="s">
        <v>18638</v>
      </c>
      <c r="L1524" s="4">
        <v>46500</v>
      </c>
      <c r="M1524" s="4"/>
      <c r="N1524" t="s">
        <v>7106</v>
      </c>
    </row>
    <row r="1525" spans="1:14" x14ac:dyDescent="0.35">
      <c r="A1525" t="s">
        <v>18644</v>
      </c>
      <c r="B1525" t="s">
        <v>18645</v>
      </c>
      <c r="C1525" t="s">
        <v>18646</v>
      </c>
      <c r="D1525" t="s">
        <v>18647</v>
      </c>
      <c r="E1525" t="s">
        <v>18648</v>
      </c>
      <c r="F1525">
        <v>0</v>
      </c>
      <c r="H1525" t="str">
        <f>VLOOKUP(Table16[[#This Row],[Column1]],J:K,2,FALSE)</f>
        <v>Computer Pride Ltd</v>
      </c>
      <c r="J1525" t="s">
        <v>18640</v>
      </c>
      <c r="K1525" t="s">
        <v>18641</v>
      </c>
      <c r="L1525">
        <v>0</v>
      </c>
      <c r="N1525" t="s">
        <v>7106</v>
      </c>
    </row>
    <row r="1526" spans="1:14" x14ac:dyDescent="0.35">
      <c r="A1526" t="s">
        <v>18649</v>
      </c>
      <c r="B1526" t="s">
        <v>18650</v>
      </c>
      <c r="C1526" t="s">
        <v>31309</v>
      </c>
      <c r="D1526" t="s">
        <v>10</v>
      </c>
      <c r="E1526" t="s">
        <v>18651</v>
      </c>
      <c r="F1526">
        <v>611317.93000000005</v>
      </c>
      <c r="H1526" t="str">
        <f>VLOOKUP(Table16[[#This Row],[Column1]],J:K,2,FALSE)</f>
        <v>Warsan Toyota Garissa</v>
      </c>
      <c r="J1526" t="s">
        <v>18644</v>
      </c>
      <c r="K1526" t="s">
        <v>18645</v>
      </c>
      <c r="L1526">
        <v>0</v>
      </c>
      <c r="N1526" t="s">
        <v>7106</v>
      </c>
    </row>
    <row r="1527" spans="1:14" x14ac:dyDescent="0.35">
      <c r="A1527" t="s">
        <v>18652</v>
      </c>
      <c r="B1527" t="s">
        <v>18653</v>
      </c>
      <c r="C1527" t="s">
        <v>10</v>
      </c>
      <c r="D1527" t="s">
        <v>10</v>
      </c>
      <c r="E1527" t="s">
        <v>18653</v>
      </c>
      <c r="F1527">
        <v>0</v>
      </c>
      <c r="H1527" t="str">
        <f>VLOOKUP(Table16[[#This Row],[Column1]],J:K,2,FALSE)</f>
        <v>SULEIMAN ADAN ABDI</v>
      </c>
      <c r="J1527" t="s">
        <v>18649</v>
      </c>
      <c r="K1527" t="s">
        <v>18650</v>
      </c>
      <c r="L1527" s="4">
        <v>1132780.3999999999</v>
      </c>
      <c r="M1527" s="4"/>
      <c r="N1527" t="s">
        <v>7106</v>
      </c>
    </row>
    <row r="1528" spans="1:14" x14ac:dyDescent="0.35">
      <c r="A1528" t="s">
        <v>18654</v>
      </c>
      <c r="B1528" t="s">
        <v>18655</v>
      </c>
      <c r="C1528" t="s">
        <v>18656</v>
      </c>
      <c r="D1528" t="s">
        <v>10</v>
      </c>
      <c r="E1528" t="s">
        <v>18657</v>
      </c>
      <c r="F1528">
        <v>0</v>
      </c>
      <c r="H1528" t="str">
        <f>VLOOKUP(Table16[[#This Row],[Column1]],J:K,2,FALSE)</f>
        <v>Grace House Resort</v>
      </c>
      <c r="J1528" t="s">
        <v>18652</v>
      </c>
      <c r="K1528" t="s">
        <v>18653</v>
      </c>
      <c r="L1528">
        <v>0</v>
      </c>
      <c r="N1528" t="s">
        <v>7106</v>
      </c>
    </row>
    <row r="1529" spans="1:14" x14ac:dyDescent="0.35">
      <c r="A1529" t="s">
        <v>18658</v>
      </c>
      <c r="B1529" t="s">
        <v>18659</v>
      </c>
      <c r="C1529" t="s">
        <v>18660</v>
      </c>
      <c r="D1529" t="s">
        <v>18661</v>
      </c>
      <c r="E1529" t="s">
        <v>18662</v>
      </c>
      <c r="F1529">
        <v>0</v>
      </c>
      <c r="H1529" t="str">
        <f>VLOOKUP(Table16[[#This Row],[Column1]],J:K,2,FALSE)</f>
        <v>Eblue Kenya Limited</v>
      </c>
      <c r="J1529" t="s">
        <v>18654</v>
      </c>
      <c r="K1529" t="s">
        <v>18655</v>
      </c>
      <c r="L1529">
        <v>0</v>
      </c>
      <c r="N1529" t="s">
        <v>7106</v>
      </c>
    </row>
    <row r="1530" spans="1:14" x14ac:dyDescent="0.35">
      <c r="A1530" t="s">
        <v>18664</v>
      </c>
      <c r="B1530" t="s">
        <v>18665</v>
      </c>
      <c r="C1530" t="s">
        <v>18666</v>
      </c>
      <c r="D1530" t="s">
        <v>18667</v>
      </c>
      <c r="E1530" t="s">
        <v>18668</v>
      </c>
      <c r="F1530">
        <v>0</v>
      </c>
      <c r="H1530" t="str">
        <f>VLOOKUP(Table16[[#This Row],[Column1]],J:K,2,FALSE)</f>
        <v>Glory Rent a Car (E.A.) Limited</v>
      </c>
      <c r="J1530" t="s">
        <v>18658</v>
      </c>
      <c r="K1530" t="s">
        <v>18659</v>
      </c>
      <c r="L1530">
        <v>0</v>
      </c>
    </row>
    <row r="1531" spans="1:14" x14ac:dyDescent="0.35">
      <c r="A1531" t="s">
        <v>18669</v>
      </c>
      <c r="B1531" t="s">
        <v>18670</v>
      </c>
      <c r="C1531" t="s">
        <v>10</v>
      </c>
      <c r="D1531" t="s">
        <v>10</v>
      </c>
      <c r="E1531" t="s">
        <v>18671</v>
      </c>
      <c r="F1531">
        <v>0</v>
      </c>
      <c r="H1531" t="str">
        <f>VLOOKUP(Table16[[#This Row],[Column1]],J:K,2,FALSE)</f>
        <v>Dr. Bertha Kaimenyi</v>
      </c>
      <c r="J1531" t="s">
        <v>18663</v>
      </c>
      <c r="K1531" t="s">
        <v>7106</v>
      </c>
    </row>
    <row r="1532" spans="1:14" x14ac:dyDescent="0.35">
      <c r="A1532" t="s">
        <v>18672</v>
      </c>
      <c r="B1532" t="s">
        <v>18673</v>
      </c>
      <c r="C1532" t="s">
        <v>18674</v>
      </c>
      <c r="D1532" t="s">
        <v>18675</v>
      </c>
      <c r="E1532" t="s">
        <v>18676</v>
      </c>
      <c r="F1532">
        <v>0</v>
      </c>
      <c r="H1532" t="str">
        <f>VLOOKUP(Table16[[#This Row],[Column1]],J:K,2,FALSE)</f>
        <v>Mbolex Aluminium &amp; Glass</v>
      </c>
      <c r="J1532" t="s">
        <v>18664</v>
      </c>
      <c r="K1532" t="s">
        <v>18665</v>
      </c>
      <c r="L1532">
        <v>0</v>
      </c>
      <c r="N1532" t="s">
        <v>7106</v>
      </c>
    </row>
    <row r="1533" spans="1:14" x14ac:dyDescent="0.35">
      <c r="A1533" t="s">
        <v>18677</v>
      </c>
      <c r="B1533" t="s">
        <v>18678</v>
      </c>
      <c r="C1533" t="s">
        <v>18679</v>
      </c>
      <c r="D1533" t="s">
        <v>10</v>
      </c>
      <c r="E1533" t="s">
        <v>18680</v>
      </c>
      <c r="F1533">
        <v>195343</v>
      </c>
      <c r="H1533" t="str">
        <f>VLOOKUP(Table16[[#This Row],[Column1]],J:K,2,FALSE)</f>
        <v>Horizontal Conveyors Ltd</v>
      </c>
      <c r="J1533" t="s">
        <v>18669</v>
      </c>
      <c r="K1533" t="s">
        <v>18670</v>
      </c>
      <c r="L1533">
        <v>0</v>
      </c>
      <c r="N1533" t="s">
        <v>7106</v>
      </c>
    </row>
    <row r="1534" spans="1:14" x14ac:dyDescent="0.35">
      <c r="A1534" t="s">
        <v>18681</v>
      </c>
      <c r="B1534" t="s">
        <v>18682</v>
      </c>
      <c r="C1534" t="s">
        <v>10</v>
      </c>
      <c r="D1534" t="s">
        <v>10</v>
      </c>
      <c r="E1534" t="s">
        <v>18683</v>
      </c>
      <c r="F1534">
        <v>0</v>
      </c>
      <c r="H1534" t="str">
        <f>VLOOKUP(Table16[[#This Row],[Column1]],J:K,2,FALSE)</f>
        <v>Garissa Referral Maternity &amp; NHIF</v>
      </c>
      <c r="J1534" t="s">
        <v>18672</v>
      </c>
      <c r="K1534" t="s">
        <v>18673</v>
      </c>
      <c r="L1534">
        <v>0</v>
      </c>
      <c r="N1534" t="s">
        <v>7106</v>
      </c>
    </row>
    <row r="1535" spans="1:14" x14ac:dyDescent="0.35">
      <c r="A1535" t="s">
        <v>18684</v>
      </c>
      <c r="B1535" t="s">
        <v>18685</v>
      </c>
      <c r="C1535" t="s">
        <v>10</v>
      </c>
      <c r="D1535" t="s">
        <v>10</v>
      </c>
      <c r="E1535" t="s">
        <v>18686</v>
      </c>
      <c r="F1535">
        <v>0</v>
      </c>
      <c r="H1535" t="str">
        <f>VLOOKUP(Table16[[#This Row],[Column1]],J:K,2,FALSE)</f>
        <v>Bulla Noor Grocery</v>
      </c>
      <c r="J1535" t="s">
        <v>18677</v>
      </c>
      <c r="K1535" t="s">
        <v>18678</v>
      </c>
      <c r="L1535" s="4">
        <v>195343</v>
      </c>
      <c r="M1535" s="4"/>
      <c r="N1535" t="s">
        <v>7106</v>
      </c>
    </row>
    <row r="1536" spans="1:14" x14ac:dyDescent="0.35">
      <c r="A1536" t="s">
        <v>18687</v>
      </c>
      <c r="B1536" t="s">
        <v>18688</v>
      </c>
      <c r="C1536" t="s">
        <v>31310</v>
      </c>
      <c r="D1536" t="s">
        <v>10</v>
      </c>
      <c r="E1536" t="s">
        <v>18689</v>
      </c>
      <c r="F1536">
        <v>0</v>
      </c>
      <c r="H1536" t="str">
        <f>VLOOKUP(Table16[[#This Row],[Column1]],J:K,2,FALSE)</f>
        <v>Mahamud Suleiman Shop</v>
      </c>
      <c r="J1536" t="s">
        <v>18681</v>
      </c>
      <c r="K1536" t="s">
        <v>18682</v>
      </c>
      <c r="L1536">
        <v>0</v>
      </c>
      <c r="N1536" t="s">
        <v>7106</v>
      </c>
    </row>
    <row r="1537" spans="1:14" x14ac:dyDescent="0.35">
      <c r="A1537" t="s">
        <v>18690</v>
      </c>
      <c r="B1537" t="s">
        <v>18691</v>
      </c>
      <c r="C1537" t="s">
        <v>18692</v>
      </c>
      <c r="D1537" t="s">
        <v>10</v>
      </c>
      <c r="E1537" t="s">
        <v>18693</v>
      </c>
      <c r="F1537">
        <v>0</v>
      </c>
      <c r="H1537" t="str">
        <f>VLOOKUP(Table16[[#This Row],[Column1]],J:K,2,FALSE)</f>
        <v>Arfon Investment Co Ltd</v>
      </c>
      <c r="J1537" t="s">
        <v>18684</v>
      </c>
      <c r="K1537" t="s">
        <v>18685</v>
      </c>
      <c r="L1537">
        <v>0</v>
      </c>
      <c r="N1537" t="s">
        <v>7106</v>
      </c>
    </row>
    <row r="1538" spans="1:14" x14ac:dyDescent="0.35">
      <c r="A1538" t="s">
        <v>18694</v>
      </c>
      <c r="B1538" t="s">
        <v>18695</v>
      </c>
      <c r="C1538" t="s">
        <v>18696</v>
      </c>
      <c r="D1538" t="s">
        <v>10</v>
      </c>
      <c r="E1538" t="s">
        <v>18697</v>
      </c>
      <c r="F1538">
        <v>0</v>
      </c>
      <c r="H1538" t="str">
        <f>VLOOKUP(Table16[[#This Row],[Column1]],J:K,2,FALSE)</f>
        <v>Red-Sun General Contructors &amp; Suppliers Ltd</v>
      </c>
      <c r="J1538" t="s">
        <v>18687</v>
      </c>
      <c r="K1538" t="s">
        <v>18688</v>
      </c>
      <c r="L1538">
        <v>0</v>
      </c>
      <c r="N1538" t="s">
        <v>7106</v>
      </c>
    </row>
    <row r="1539" spans="1:14" x14ac:dyDescent="0.35">
      <c r="A1539" t="s">
        <v>18698</v>
      </c>
      <c r="B1539" t="s">
        <v>18699</v>
      </c>
      <c r="C1539" t="s">
        <v>10</v>
      </c>
      <c r="D1539" t="s">
        <v>10</v>
      </c>
      <c r="E1539" t="s">
        <v>18700</v>
      </c>
      <c r="F1539">
        <v>0</v>
      </c>
      <c r="H1539" t="str">
        <f>VLOOKUP(Table16[[#This Row],[Column1]],J:K,2,FALSE)</f>
        <v>Dujis Construction &amp; General Supplies</v>
      </c>
      <c r="J1539" t="s">
        <v>18690</v>
      </c>
      <c r="K1539" t="s">
        <v>18691</v>
      </c>
      <c r="L1539">
        <v>0</v>
      </c>
      <c r="N1539" t="s">
        <v>7106</v>
      </c>
    </row>
    <row r="1540" spans="1:14" x14ac:dyDescent="0.35">
      <c r="A1540" t="s">
        <v>18701</v>
      </c>
      <c r="B1540" t="s">
        <v>18702</v>
      </c>
      <c r="C1540" t="s">
        <v>10</v>
      </c>
      <c r="D1540" t="s">
        <v>10</v>
      </c>
      <c r="E1540" t="s">
        <v>18703</v>
      </c>
      <c r="F1540">
        <v>0</v>
      </c>
      <c r="H1540" t="str">
        <f>VLOOKUP(Table16[[#This Row],[Column1]],J:K,2,FALSE)</f>
        <v>Waberi Printers &amp; Stationers</v>
      </c>
      <c r="J1540" t="s">
        <v>18694</v>
      </c>
      <c r="K1540" t="s">
        <v>18695</v>
      </c>
      <c r="L1540">
        <v>0</v>
      </c>
      <c r="N1540" t="s">
        <v>7106</v>
      </c>
    </row>
    <row r="1541" spans="1:14" x14ac:dyDescent="0.35">
      <c r="A1541" t="s">
        <v>18704</v>
      </c>
      <c r="B1541" t="s">
        <v>18705</v>
      </c>
      <c r="C1541" t="s">
        <v>18706</v>
      </c>
      <c r="D1541" t="s">
        <v>10</v>
      </c>
      <c r="E1541" t="s">
        <v>18707</v>
      </c>
      <c r="F1541">
        <v>0</v>
      </c>
      <c r="H1541" t="str">
        <f>VLOOKUP(Table16[[#This Row],[Column1]],J:K,2,FALSE)</f>
        <v>Solvent Construction Co. Ltd</v>
      </c>
      <c r="J1541" t="s">
        <v>18698</v>
      </c>
      <c r="K1541" t="s">
        <v>18699</v>
      </c>
      <c r="L1541">
        <v>0</v>
      </c>
      <c r="N1541" t="s">
        <v>7106</v>
      </c>
    </row>
    <row r="1542" spans="1:14" x14ac:dyDescent="0.35">
      <c r="A1542" t="s">
        <v>18708</v>
      </c>
      <c r="B1542" t="s">
        <v>18709</v>
      </c>
      <c r="C1542" t="s">
        <v>10</v>
      </c>
      <c r="D1542" t="s">
        <v>10</v>
      </c>
      <c r="E1542" t="s">
        <v>18710</v>
      </c>
      <c r="F1542">
        <v>0</v>
      </c>
      <c r="H1542" t="str">
        <f>VLOOKUP(Table16[[#This Row],[Column1]],J:K,2,FALSE)</f>
        <v>Gap Explorers Ltd</v>
      </c>
      <c r="J1542" t="s">
        <v>18701</v>
      </c>
      <c r="K1542" t="s">
        <v>18702</v>
      </c>
      <c r="L1542">
        <v>0</v>
      </c>
      <c r="N1542" t="s">
        <v>7106</v>
      </c>
    </row>
    <row r="1543" spans="1:14" x14ac:dyDescent="0.35">
      <c r="A1543" t="s">
        <v>18711</v>
      </c>
      <c r="B1543" t="s">
        <v>18712</v>
      </c>
      <c r="C1543" t="s">
        <v>18713</v>
      </c>
      <c r="D1543" t="s">
        <v>10</v>
      </c>
      <c r="E1543" t="s">
        <v>18714</v>
      </c>
      <c r="F1543">
        <v>0</v>
      </c>
      <c r="H1543" t="str">
        <f>VLOOKUP(Table16[[#This Row],[Column1]],J:K,2,FALSE)</f>
        <v>Salsa Suppliers of Foodstuffs &amp; Agrovets</v>
      </c>
      <c r="J1543" t="s">
        <v>18704</v>
      </c>
      <c r="K1543" t="s">
        <v>18705</v>
      </c>
      <c r="L1543">
        <v>0</v>
      </c>
      <c r="N1543" t="s">
        <v>7106</v>
      </c>
    </row>
    <row r="1544" spans="1:14" x14ac:dyDescent="0.35">
      <c r="A1544" t="s">
        <v>18715</v>
      </c>
      <c r="B1544" t="s">
        <v>18716</v>
      </c>
      <c r="C1544" t="s">
        <v>18717</v>
      </c>
      <c r="D1544" t="s">
        <v>10</v>
      </c>
      <c r="E1544" t="s">
        <v>18718</v>
      </c>
      <c r="F1544">
        <v>0</v>
      </c>
      <c r="H1544" t="str">
        <f>VLOOKUP(Table16[[#This Row],[Column1]],J:K,2,FALSE)</f>
        <v>P.N Kabara Auto Garage</v>
      </c>
      <c r="J1544" t="s">
        <v>18708</v>
      </c>
      <c r="K1544" t="s">
        <v>18709</v>
      </c>
      <c r="L1544">
        <v>0</v>
      </c>
      <c r="N1544" t="s">
        <v>7106</v>
      </c>
    </row>
    <row r="1545" spans="1:14" x14ac:dyDescent="0.35">
      <c r="A1545" t="s">
        <v>18719</v>
      </c>
      <c r="B1545" t="s">
        <v>18720</v>
      </c>
      <c r="C1545" t="s">
        <v>18721</v>
      </c>
      <c r="D1545" t="s">
        <v>10</v>
      </c>
      <c r="E1545" t="s">
        <v>18722</v>
      </c>
      <c r="F1545">
        <v>0</v>
      </c>
      <c r="H1545" t="str">
        <f>VLOOKUP(Table16[[#This Row],[Column1]],J:K,2,FALSE)</f>
        <v>EcoLoo Africa Ltd</v>
      </c>
      <c r="J1545" t="s">
        <v>18711</v>
      </c>
      <c r="K1545" t="s">
        <v>18712</v>
      </c>
      <c r="L1545">
        <v>0</v>
      </c>
      <c r="N1545" t="s">
        <v>7106</v>
      </c>
    </row>
    <row r="1546" spans="1:14" x14ac:dyDescent="0.35">
      <c r="A1546" t="s">
        <v>18723</v>
      </c>
      <c r="B1546" t="s">
        <v>18724</v>
      </c>
      <c r="C1546" t="s">
        <v>31311</v>
      </c>
      <c r="D1546" t="s">
        <v>18725</v>
      </c>
      <c r="E1546" t="s">
        <v>18726</v>
      </c>
      <c r="F1546">
        <v>0</v>
      </c>
      <c r="H1546" t="str">
        <f>VLOOKUP(Table16[[#This Row],[Column1]],J:K,2,FALSE)</f>
        <v>Backstage Productions</v>
      </c>
      <c r="J1546" t="s">
        <v>18715</v>
      </c>
      <c r="K1546" t="s">
        <v>18716</v>
      </c>
      <c r="L1546">
        <v>0</v>
      </c>
      <c r="N1546" t="s">
        <v>7106</v>
      </c>
    </row>
    <row r="1547" spans="1:14" x14ac:dyDescent="0.35">
      <c r="A1547" t="s">
        <v>18727</v>
      </c>
      <c r="B1547" t="s">
        <v>18728</v>
      </c>
      <c r="C1547" t="s">
        <v>31270</v>
      </c>
      <c r="D1547" t="s">
        <v>18729</v>
      </c>
      <c r="E1547" t="s">
        <v>18730</v>
      </c>
      <c r="F1547">
        <v>0</v>
      </c>
      <c r="H1547" t="str">
        <f>VLOOKUP(Table16[[#This Row],[Column1]],J:K,2,FALSE)</f>
        <v>Riq Konzert Pro Ltd</v>
      </c>
      <c r="J1547" t="s">
        <v>18719</v>
      </c>
      <c r="K1547" t="s">
        <v>18720</v>
      </c>
      <c r="L1547">
        <v>0</v>
      </c>
      <c r="N1547" t="s">
        <v>7106</v>
      </c>
    </row>
    <row r="1548" spans="1:14" x14ac:dyDescent="0.35">
      <c r="A1548" t="s">
        <v>18731</v>
      </c>
      <c r="B1548" t="s">
        <v>18732</v>
      </c>
      <c r="C1548" t="s">
        <v>31139</v>
      </c>
      <c r="D1548" t="s">
        <v>18733</v>
      </c>
      <c r="E1548" t="s">
        <v>18734</v>
      </c>
      <c r="F1548">
        <v>75729.5</v>
      </c>
      <c r="H1548" t="str">
        <f>VLOOKUP(Table16[[#This Row],[Column1]],J:K,2,FALSE)</f>
        <v>MFI Document Solutions Limited</v>
      </c>
      <c r="J1548" t="s">
        <v>18723</v>
      </c>
      <c r="K1548" t="s">
        <v>18724</v>
      </c>
      <c r="L1548">
        <v>0</v>
      </c>
      <c r="N1548" t="s">
        <v>7106</v>
      </c>
    </row>
    <row r="1549" spans="1:14" x14ac:dyDescent="0.35">
      <c r="A1549" t="s">
        <v>18735</v>
      </c>
      <c r="B1549" t="s">
        <v>18736</v>
      </c>
      <c r="C1549" t="s">
        <v>31312</v>
      </c>
      <c r="D1549" t="s">
        <v>10</v>
      </c>
      <c r="E1549" t="s">
        <v>18737</v>
      </c>
      <c r="F1549">
        <v>0</v>
      </c>
      <c r="H1549" t="str">
        <f>VLOOKUP(Table16[[#This Row],[Column1]],J:K,2,FALSE)</f>
        <v>Loise Njeru Njunu</v>
      </c>
      <c r="J1549" t="s">
        <v>18727</v>
      </c>
      <c r="K1549" t="s">
        <v>18728</v>
      </c>
      <c r="L1549">
        <v>0</v>
      </c>
      <c r="N1549" t="s">
        <v>13497</v>
      </c>
    </row>
    <row r="1550" spans="1:14" x14ac:dyDescent="0.35">
      <c r="A1550" t="s">
        <v>18738</v>
      </c>
      <c r="B1550" t="s">
        <v>18739</v>
      </c>
      <c r="C1550" t="s">
        <v>18740</v>
      </c>
      <c r="D1550" t="s">
        <v>10</v>
      </c>
      <c r="E1550" t="s">
        <v>18741</v>
      </c>
      <c r="F1550">
        <v>0</v>
      </c>
      <c r="H1550" t="str">
        <f>VLOOKUP(Table16[[#This Row],[Column1]],J:K,2,FALSE)</f>
        <v>Mwingi FAmous Service Station Ltd</v>
      </c>
      <c r="J1550" t="s">
        <v>18731</v>
      </c>
      <c r="K1550" t="s">
        <v>18732</v>
      </c>
      <c r="L1550" s="4">
        <v>467564.5</v>
      </c>
      <c r="M1550" s="4"/>
      <c r="N1550" t="s">
        <v>7106</v>
      </c>
    </row>
    <row r="1551" spans="1:14" x14ac:dyDescent="0.35">
      <c r="A1551" t="s">
        <v>18742</v>
      </c>
      <c r="B1551" t="s">
        <v>18743</v>
      </c>
      <c r="C1551" t="s">
        <v>31313</v>
      </c>
      <c r="D1551" t="s">
        <v>10</v>
      </c>
      <c r="E1551" t="s">
        <v>18744</v>
      </c>
      <c r="F1551">
        <v>0</v>
      </c>
      <c r="H1551" t="str">
        <f>VLOOKUP(Table16[[#This Row],[Column1]],J:K,2,FALSE)</f>
        <v>International Peace Support Training Centre</v>
      </c>
      <c r="J1551" t="s">
        <v>18735</v>
      </c>
      <c r="K1551" t="s">
        <v>18736</v>
      </c>
      <c r="L1551">
        <v>0</v>
      </c>
      <c r="N1551" t="s">
        <v>7106</v>
      </c>
    </row>
    <row r="1552" spans="1:14" x14ac:dyDescent="0.35">
      <c r="A1552" t="s">
        <v>18745</v>
      </c>
      <c r="B1552" t="s">
        <v>18746</v>
      </c>
      <c r="C1552" t="s">
        <v>31314</v>
      </c>
      <c r="D1552" t="s">
        <v>10</v>
      </c>
      <c r="E1552" t="s">
        <v>18747</v>
      </c>
      <c r="F1552">
        <v>0</v>
      </c>
      <c r="H1552" t="str">
        <f>VLOOKUP(Table16[[#This Row],[Column1]],J:K,2,FALSE)</f>
        <v>Al-Furqan Pharmacy</v>
      </c>
      <c r="J1552" t="s">
        <v>18738</v>
      </c>
      <c r="K1552" t="s">
        <v>18739</v>
      </c>
      <c r="L1552">
        <v>0</v>
      </c>
      <c r="N1552" t="s">
        <v>7106</v>
      </c>
    </row>
    <row r="1553" spans="1:14" x14ac:dyDescent="0.35">
      <c r="A1553" t="s">
        <v>18748</v>
      </c>
      <c r="B1553" t="s">
        <v>18749</v>
      </c>
      <c r="C1553" t="s">
        <v>18750</v>
      </c>
      <c r="D1553" t="s">
        <v>10</v>
      </c>
      <c r="E1553" t="s">
        <v>18751</v>
      </c>
      <c r="F1553">
        <v>0</v>
      </c>
      <c r="H1553" t="str">
        <f>VLOOKUP(Table16[[#This Row],[Column1]],J:K,2,FALSE)</f>
        <v>Text Book Center Limited</v>
      </c>
      <c r="J1553" t="s">
        <v>18742</v>
      </c>
      <c r="K1553" t="s">
        <v>18743</v>
      </c>
      <c r="L1553">
        <v>0</v>
      </c>
      <c r="N1553" t="s">
        <v>7106</v>
      </c>
    </row>
    <row r="1554" spans="1:14" x14ac:dyDescent="0.35">
      <c r="A1554" t="s">
        <v>18752</v>
      </c>
      <c r="B1554" t="s">
        <v>18753</v>
      </c>
      <c r="C1554" t="s">
        <v>18754</v>
      </c>
      <c r="D1554" t="s">
        <v>10</v>
      </c>
      <c r="E1554" t="s">
        <v>18755</v>
      </c>
      <c r="F1554">
        <v>0</v>
      </c>
      <c r="H1554" t="str">
        <f>VLOOKUP(Table16[[#This Row],[Column1]],J:K,2,FALSE)</f>
        <v>Amsalem Tours &amp; Travel Ltd</v>
      </c>
      <c r="J1554" t="s">
        <v>18745</v>
      </c>
      <c r="K1554" t="s">
        <v>18746</v>
      </c>
      <c r="L1554">
        <v>0</v>
      </c>
      <c r="N1554" t="s">
        <v>7106</v>
      </c>
    </row>
    <row r="1555" spans="1:14" x14ac:dyDescent="0.35">
      <c r="A1555" t="s">
        <v>18756</v>
      </c>
      <c r="B1555" t="s">
        <v>18757</v>
      </c>
      <c r="C1555" t="s">
        <v>18758</v>
      </c>
      <c r="D1555" t="s">
        <v>10</v>
      </c>
      <c r="E1555" t="s">
        <v>18759</v>
      </c>
      <c r="F1555">
        <v>0</v>
      </c>
      <c r="H1555" t="str">
        <f>VLOOKUP(Table16[[#This Row],[Column1]],J:K,2,FALSE)</f>
        <v>Gaston Kenya Ltd</v>
      </c>
      <c r="J1555" t="s">
        <v>18748</v>
      </c>
      <c r="K1555" t="s">
        <v>18749</v>
      </c>
      <c r="L1555">
        <v>0</v>
      </c>
      <c r="N1555" t="s">
        <v>7106</v>
      </c>
    </row>
    <row r="1556" spans="1:14" x14ac:dyDescent="0.35">
      <c r="A1556" t="s">
        <v>18760</v>
      </c>
      <c r="B1556" t="s">
        <v>18761</v>
      </c>
      <c r="C1556" t="s">
        <v>18762</v>
      </c>
      <c r="D1556" t="s">
        <v>10</v>
      </c>
      <c r="E1556" t="s">
        <v>18763</v>
      </c>
      <c r="F1556">
        <v>0</v>
      </c>
      <c r="H1556" t="str">
        <f>VLOOKUP(Table16[[#This Row],[Column1]],J:K,2,FALSE)</f>
        <v>Kenya Toner &amp; Ink Suppliers Limited</v>
      </c>
      <c r="J1556" t="s">
        <v>18752</v>
      </c>
      <c r="K1556" t="s">
        <v>18753</v>
      </c>
      <c r="L1556">
        <v>0</v>
      </c>
      <c r="N1556" t="s">
        <v>7106</v>
      </c>
    </row>
    <row r="1557" spans="1:14" x14ac:dyDescent="0.35">
      <c r="A1557" t="s">
        <v>18764</v>
      </c>
      <c r="B1557" t="s">
        <v>18765</v>
      </c>
      <c r="C1557" t="s">
        <v>18766</v>
      </c>
      <c r="D1557" t="s">
        <v>10</v>
      </c>
      <c r="E1557" t="s">
        <v>18767</v>
      </c>
      <c r="F1557">
        <v>0</v>
      </c>
      <c r="H1557" t="str">
        <f>VLOOKUP(Table16[[#This Row],[Column1]],J:K,2,FALSE)</f>
        <v>Intermass Stationers and Printers Ltd</v>
      </c>
      <c r="J1557" t="s">
        <v>18756</v>
      </c>
      <c r="K1557" t="s">
        <v>18757</v>
      </c>
      <c r="L1557">
        <v>0</v>
      </c>
      <c r="N1557" t="s">
        <v>7106</v>
      </c>
    </row>
    <row r="1558" spans="1:14" x14ac:dyDescent="0.35">
      <c r="A1558" t="s">
        <v>18768</v>
      </c>
      <c r="B1558" t="s">
        <v>18769</v>
      </c>
      <c r="C1558" t="s">
        <v>31315</v>
      </c>
      <c r="D1558" t="s">
        <v>10</v>
      </c>
      <c r="E1558" t="s">
        <v>18770</v>
      </c>
      <c r="F1558">
        <v>0</v>
      </c>
      <c r="H1558" t="str">
        <f>VLOOKUP(Table16[[#This Row],[Column1]],J:K,2,FALSE)</f>
        <v>Navcom Ltd</v>
      </c>
      <c r="J1558" t="s">
        <v>18760</v>
      </c>
      <c r="K1558" t="s">
        <v>18761</v>
      </c>
      <c r="L1558">
        <v>0</v>
      </c>
      <c r="N1558" t="s">
        <v>7106</v>
      </c>
    </row>
    <row r="1559" spans="1:14" x14ac:dyDescent="0.35">
      <c r="A1559" t="s">
        <v>18771</v>
      </c>
      <c r="B1559" t="s">
        <v>18772</v>
      </c>
      <c r="C1559" t="s">
        <v>10</v>
      </c>
      <c r="D1559" t="s">
        <v>18773</v>
      </c>
      <c r="E1559" t="s">
        <v>18774</v>
      </c>
      <c r="F1559">
        <v>0</v>
      </c>
      <c r="H1559" t="str">
        <f>VLOOKUP(Table16[[#This Row],[Column1]],J:K,2,FALSE)</f>
        <v>Akarim Construction Co Ltd</v>
      </c>
      <c r="J1559" t="s">
        <v>18764</v>
      </c>
      <c r="K1559" t="s">
        <v>18765</v>
      </c>
      <c r="L1559">
        <v>0</v>
      </c>
      <c r="N1559" t="s">
        <v>7106</v>
      </c>
    </row>
    <row r="1560" spans="1:14" x14ac:dyDescent="0.35">
      <c r="A1560" t="s">
        <v>18775</v>
      </c>
      <c r="B1560" t="s">
        <v>18776</v>
      </c>
      <c r="C1560" t="s">
        <v>10</v>
      </c>
      <c r="D1560" t="s">
        <v>10</v>
      </c>
      <c r="E1560" t="s">
        <v>18777</v>
      </c>
      <c r="F1560">
        <v>726057</v>
      </c>
      <c r="H1560" t="str">
        <f>VLOOKUP(Table16[[#This Row],[Column1]],J:K,2,FALSE)</f>
        <v>Kafas Gen.Contractors  &amp; Irrigation consultants</v>
      </c>
      <c r="J1560" t="s">
        <v>18768</v>
      </c>
      <c r="K1560" t="s">
        <v>18769</v>
      </c>
      <c r="L1560">
        <v>0</v>
      </c>
      <c r="N1560" t="s">
        <v>7106</v>
      </c>
    </row>
    <row r="1561" spans="1:14" x14ac:dyDescent="0.35">
      <c r="A1561" t="s">
        <v>18778</v>
      </c>
      <c r="B1561" t="s">
        <v>18779</v>
      </c>
      <c r="C1561" t="s">
        <v>18780</v>
      </c>
      <c r="D1561" t="s">
        <v>10</v>
      </c>
      <c r="E1561" t="s">
        <v>18781</v>
      </c>
      <c r="F1561">
        <v>0</v>
      </c>
      <c r="H1561" t="str">
        <f>VLOOKUP(Table16[[#This Row],[Column1]],J:K,2,FALSE)</f>
        <v>Office Technologies Ltd</v>
      </c>
      <c r="J1561" t="s">
        <v>18771</v>
      </c>
      <c r="K1561" t="s">
        <v>18772</v>
      </c>
      <c r="L1561">
        <v>0</v>
      </c>
      <c r="N1561" t="s">
        <v>7106</v>
      </c>
    </row>
    <row r="1562" spans="1:14" x14ac:dyDescent="0.35">
      <c r="A1562" t="s">
        <v>18782</v>
      </c>
      <c r="B1562" t="s">
        <v>18783</v>
      </c>
      <c r="C1562" t="s">
        <v>31316</v>
      </c>
      <c r="D1562" t="s">
        <v>10</v>
      </c>
      <c r="E1562" t="s">
        <v>18784</v>
      </c>
      <c r="F1562">
        <v>0</v>
      </c>
      <c r="H1562" t="str">
        <f>VLOOKUP(Table16[[#This Row],[Column1]],J:K,2,FALSE)</f>
        <v>John Sibi Okumu</v>
      </c>
      <c r="J1562" t="s">
        <v>18775</v>
      </c>
      <c r="K1562" t="s">
        <v>18776</v>
      </c>
      <c r="L1562" s="4">
        <v>726057</v>
      </c>
      <c r="M1562" s="4"/>
      <c r="N1562" t="s">
        <v>7106</v>
      </c>
    </row>
    <row r="1563" spans="1:14" x14ac:dyDescent="0.35">
      <c r="A1563" t="s">
        <v>18785</v>
      </c>
      <c r="B1563" t="s">
        <v>18786</v>
      </c>
      <c r="C1563" t="s">
        <v>18787</v>
      </c>
      <c r="D1563" t="s">
        <v>10</v>
      </c>
      <c r="E1563" t="s">
        <v>18788</v>
      </c>
      <c r="F1563">
        <v>0</v>
      </c>
      <c r="H1563" t="str">
        <f>VLOOKUP(Table16[[#This Row],[Column1]],J:K,2,FALSE)</f>
        <v>Safarilink</v>
      </c>
      <c r="J1563" t="s">
        <v>18778</v>
      </c>
      <c r="K1563" t="s">
        <v>18779</v>
      </c>
      <c r="L1563">
        <v>0</v>
      </c>
      <c r="N1563" t="s">
        <v>7106</v>
      </c>
    </row>
    <row r="1564" spans="1:14" x14ac:dyDescent="0.35">
      <c r="A1564" t="s">
        <v>18789</v>
      </c>
      <c r="B1564" t="s">
        <v>18790</v>
      </c>
      <c r="C1564" t="s">
        <v>10</v>
      </c>
      <c r="D1564" t="s">
        <v>10</v>
      </c>
      <c r="E1564" t="s">
        <v>18791</v>
      </c>
      <c r="F1564">
        <v>0</v>
      </c>
      <c r="H1564" t="str">
        <f>VLOOKUP(Table16[[#This Row],[Column1]],J:K,2,FALSE)</f>
        <v>Exotic Travel Centre</v>
      </c>
      <c r="J1564" t="s">
        <v>18782</v>
      </c>
      <c r="K1564" t="s">
        <v>18783</v>
      </c>
      <c r="L1564">
        <v>0</v>
      </c>
      <c r="N1564" t="s">
        <v>7106</v>
      </c>
    </row>
    <row r="1565" spans="1:14" x14ac:dyDescent="0.35">
      <c r="A1565" t="s">
        <v>18792</v>
      </c>
      <c r="B1565" t="s">
        <v>18793</v>
      </c>
      <c r="C1565" t="s">
        <v>18794</v>
      </c>
      <c r="D1565" t="s">
        <v>10</v>
      </c>
      <c r="E1565" t="s">
        <v>18795</v>
      </c>
      <c r="F1565">
        <v>104300</v>
      </c>
      <c r="H1565" t="str">
        <f>VLOOKUP(Table16[[#This Row],[Column1]],J:K,2,FALSE)</f>
        <v xml:space="preserve"> Isiolo Mwangaza Co Ltd</v>
      </c>
      <c r="J1565" t="s">
        <v>18785</v>
      </c>
      <c r="K1565" t="s">
        <v>18786</v>
      </c>
      <c r="L1565">
        <v>0</v>
      </c>
      <c r="N1565" t="s">
        <v>7106</v>
      </c>
    </row>
    <row r="1566" spans="1:14" x14ac:dyDescent="0.35">
      <c r="A1566" t="s">
        <v>18796</v>
      </c>
      <c r="B1566" t="s">
        <v>18797</v>
      </c>
      <c r="C1566" t="s">
        <v>18798</v>
      </c>
      <c r="D1566" t="s">
        <v>10</v>
      </c>
      <c r="E1566" t="s">
        <v>18799</v>
      </c>
      <c r="F1566">
        <v>0</v>
      </c>
      <c r="H1566" t="str">
        <f>VLOOKUP(Table16[[#This Row],[Column1]],J:K,2,FALSE)</f>
        <v xml:space="preserve"> Jatim Engineering &amp; Hardware Isiolo</v>
      </c>
      <c r="J1566" t="s">
        <v>18789</v>
      </c>
      <c r="K1566" t="s">
        <v>18790</v>
      </c>
      <c r="L1566">
        <v>0</v>
      </c>
      <c r="N1566" t="s">
        <v>7106</v>
      </c>
    </row>
    <row r="1567" spans="1:14" x14ac:dyDescent="0.35">
      <c r="A1567" t="s">
        <v>18800</v>
      </c>
      <c r="B1567" t="s">
        <v>18801</v>
      </c>
      <c r="C1567" t="s">
        <v>18802</v>
      </c>
      <c r="D1567" t="s">
        <v>10</v>
      </c>
      <c r="E1567" t="s">
        <v>18803</v>
      </c>
      <c r="F1567">
        <v>0</v>
      </c>
      <c r="H1567" t="str">
        <f>VLOOKUP(Table16[[#This Row],[Column1]],J:K,2,FALSE)</f>
        <v>Iqra Petrol Service Station</v>
      </c>
      <c r="J1567" t="s">
        <v>18792</v>
      </c>
      <c r="K1567" t="s">
        <v>18793</v>
      </c>
      <c r="L1567" s="4">
        <v>191370</v>
      </c>
      <c r="M1567" s="4"/>
      <c r="N1567" t="s">
        <v>7106</v>
      </c>
    </row>
    <row r="1568" spans="1:14" x14ac:dyDescent="0.35">
      <c r="A1568" t="s">
        <v>18804</v>
      </c>
      <c r="B1568" t="s">
        <v>18805</v>
      </c>
      <c r="C1568" t="s">
        <v>18806</v>
      </c>
      <c r="D1568" t="s">
        <v>10</v>
      </c>
      <c r="E1568" t="s">
        <v>18807</v>
      </c>
      <c r="F1568">
        <v>0</v>
      </c>
      <c r="H1568" t="str">
        <f>VLOOKUP(Table16[[#This Row],[Column1]],J:K,2,FALSE)</f>
        <v>Garba Raha Hotels</v>
      </c>
      <c r="J1568" t="s">
        <v>18796</v>
      </c>
      <c r="K1568" t="s">
        <v>18797</v>
      </c>
      <c r="L1568">
        <v>0</v>
      </c>
      <c r="N1568" t="s">
        <v>7106</v>
      </c>
    </row>
    <row r="1569" spans="1:14" x14ac:dyDescent="0.35">
      <c r="A1569" t="s">
        <v>18808</v>
      </c>
      <c r="B1569" t="s">
        <v>18809</v>
      </c>
      <c r="C1569" t="s">
        <v>18810</v>
      </c>
      <c r="D1569" t="s">
        <v>10</v>
      </c>
      <c r="E1569" t="s">
        <v>18811</v>
      </c>
      <c r="F1569">
        <v>0</v>
      </c>
      <c r="H1569" t="str">
        <f>VLOOKUP(Table16[[#This Row],[Column1]],J:K,2,FALSE)</f>
        <v>Design Source Ltd</v>
      </c>
      <c r="J1569" t="s">
        <v>18800</v>
      </c>
      <c r="K1569" t="s">
        <v>18801</v>
      </c>
      <c r="L1569">
        <v>0</v>
      </c>
      <c r="N1569" t="s">
        <v>7106</v>
      </c>
    </row>
    <row r="1570" spans="1:14" x14ac:dyDescent="0.35">
      <c r="A1570" t="s">
        <v>18812</v>
      </c>
      <c r="B1570" t="s">
        <v>18813</v>
      </c>
      <c r="C1570" t="s">
        <v>31317</v>
      </c>
      <c r="D1570" t="s">
        <v>10</v>
      </c>
      <c r="E1570" t="s">
        <v>18814</v>
      </c>
      <c r="F1570">
        <v>0</v>
      </c>
      <c r="H1570" t="str">
        <f>VLOOKUP(Table16[[#This Row],[Column1]],J:K,2,FALSE)</f>
        <v>TMS Consulting Group</v>
      </c>
      <c r="J1570" t="s">
        <v>18804</v>
      </c>
      <c r="K1570" t="s">
        <v>18805</v>
      </c>
      <c r="L1570">
        <v>0</v>
      </c>
      <c r="N1570" t="s">
        <v>7106</v>
      </c>
    </row>
    <row r="1571" spans="1:14" x14ac:dyDescent="0.35">
      <c r="A1571" t="s">
        <v>18815</v>
      </c>
      <c r="B1571" t="s">
        <v>18816</v>
      </c>
      <c r="C1571" t="s">
        <v>18817</v>
      </c>
      <c r="D1571" t="s">
        <v>10</v>
      </c>
      <c r="E1571" t="s">
        <v>18818</v>
      </c>
      <c r="F1571">
        <v>0</v>
      </c>
      <c r="H1571" t="str">
        <f>VLOOKUP(Table16[[#This Row],[Column1]],J:K,2,FALSE)</f>
        <v>Silver Strings Band</v>
      </c>
      <c r="J1571" t="s">
        <v>18808</v>
      </c>
      <c r="K1571" t="s">
        <v>18809</v>
      </c>
      <c r="L1571">
        <v>0</v>
      </c>
      <c r="N1571" t="s">
        <v>7106</v>
      </c>
    </row>
    <row r="1572" spans="1:14" x14ac:dyDescent="0.35">
      <c r="A1572" t="s">
        <v>18819</v>
      </c>
      <c r="B1572" t="s">
        <v>18820</v>
      </c>
      <c r="C1572" t="s">
        <v>31318</v>
      </c>
      <c r="D1572" t="s">
        <v>10</v>
      </c>
      <c r="E1572" t="s">
        <v>18821</v>
      </c>
      <c r="F1572">
        <v>0</v>
      </c>
      <c r="H1572" t="str">
        <f>VLOOKUP(Table16[[#This Row],[Column1]],J:K,2,FALSE)</f>
        <v>Mica Pharmaceuticals</v>
      </c>
      <c r="J1572" t="s">
        <v>18812</v>
      </c>
      <c r="K1572" t="s">
        <v>18813</v>
      </c>
      <c r="L1572">
        <v>0</v>
      </c>
      <c r="N1572" t="s">
        <v>7106</v>
      </c>
    </row>
    <row r="1573" spans="1:14" x14ac:dyDescent="0.35">
      <c r="A1573" t="s">
        <v>18822</v>
      </c>
      <c r="B1573" t="s">
        <v>18823</v>
      </c>
      <c r="C1573" t="s">
        <v>31319</v>
      </c>
      <c r="D1573" t="s">
        <v>10</v>
      </c>
      <c r="E1573" t="s">
        <v>18824</v>
      </c>
      <c r="F1573">
        <v>55000</v>
      </c>
      <c r="H1573" t="str">
        <f>VLOOKUP(Table16[[#This Row],[Column1]],J:K,2,FALSE)</f>
        <v>Surgilinks Limited</v>
      </c>
      <c r="J1573" t="s">
        <v>18815</v>
      </c>
      <c r="K1573" t="s">
        <v>18816</v>
      </c>
      <c r="L1573">
        <v>0</v>
      </c>
      <c r="N1573" t="s">
        <v>7106</v>
      </c>
    </row>
    <row r="1574" spans="1:14" x14ac:dyDescent="0.35">
      <c r="A1574" t="s">
        <v>18825</v>
      </c>
      <c r="B1574" t="s">
        <v>18826</v>
      </c>
      <c r="C1574" t="s">
        <v>31320</v>
      </c>
      <c r="D1574" t="s">
        <v>10</v>
      </c>
      <c r="E1574" t="s">
        <v>18827</v>
      </c>
      <c r="F1574">
        <v>-0.1</v>
      </c>
      <c r="H1574" t="str">
        <f>VLOOKUP(Table16[[#This Row],[Column1]],J:K,2,FALSE)</f>
        <v>Jumbo Commodities Ltd</v>
      </c>
      <c r="J1574" t="s">
        <v>18819</v>
      </c>
      <c r="K1574" t="s">
        <v>18820</v>
      </c>
      <c r="L1574">
        <v>0</v>
      </c>
      <c r="N1574" t="s">
        <v>7106</v>
      </c>
    </row>
    <row r="1575" spans="1:14" x14ac:dyDescent="0.35">
      <c r="A1575" t="s">
        <v>18828</v>
      </c>
      <c r="B1575" t="s">
        <v>18829</v>
      </c>
      <c r="C1575" t="s">
        <v>18830</v>
      </c>
      <c r="D1575" t="s">
        <v>10</v>
      </c>
      <c r="E1575" t="s">
        <v>18831</v>
      </c>
      <c r="F1575">
        <v>0</v>
      </c>
      <c r="H1575" t="str">
        <f>VLOOKUP(Table16[[#This Row],[Column1]],J:K,2,FALSE)</f>
        <v>Rainmaker</v>
      </c>
      <c r="J1575" t="s">
        <v>18822</v>
      </c>
      <c r="K1575" t="s">
        <v>18823</v>
      </c>
      <c r="L1575" s="4">
        <v>55000</v>
      </c>
      <c r="M1575" s="4"/>
      <c r="N1575" t="s">
        <v>7106</v>
      </c>
    </row>
    <row r="1576" spans="1:14" x14ac:dyDescent="0.35">
      <c r="A1576" t="s">
        <v>18832</v>
      </c>
      <c r="B1576" t="s">
        <v>18833</v>
      </c>
      <c r="C1576" t="s">
        <v>18834</v>
      </c>
      <c r="D1576" t="s">
        <v>10</v>
      </c>
      <c r="E1576" t="s">
        <v>18835</v>
      </c>
      <c r="F1576">
        <v>0</v>
      </c>
      <c r="H1576" t="str">
        <f>VLOOKUP(Table16[[#This Row],[Column1]],J:K,2,FALSE)</f>
        <v>Interconsumer Products Ltd</v>
      </c>
      <c r="J1576" t="s">
        <v>18825</v>
      </c>
      <c r="K1576" t="s">
        <v>18826</v>
      </c>
      <c r="L1576">
        <v>-0.1</v>
      </c>
      <c r="N1576" t="s">
        <v>7106</v>
      </c>
    </row>
    <row r="1577" spans="1:14" x14ac:dyDescent="0.35">
      <c r="A1577" t="s">
        <v>18836</v>
      </c>
      <c r="B1577" t="s">
        <v>18837</v>
      </c>
      <c r="C1577" t="s">
        <v>18838</v>
      </c>
      <c r="D1577" t="s">
        <v>10</v>
      </c>
      <c r="E1577" t="s">
        <v>18839</v>
      </c>
      <c r="F1577">
        <v>0</v>
      </c>
      <c r="H1577" t="str">
        <f>VLOOKUP(Table16[[#This Row],[Column1]],J:K,2,FALSE)</f>
        <v>Computer Planet Ltd</v>
      </c>
      <c r="J1577" t="s">
        <v>18828</v>
      </c>
      <c r="K1577" t="s">
        <v>18829</v>
      </c>
      <c r="L1577">
        <v>0</v>
      </c>
      <c r="N1577" t="s">
        <v>7106</v>
      </c>
    </row>
    <row r="1578" spans="1:14" x14ac:dyDescent="0.35">
      <c r="A1578" t="s">
        <v>18840</v>
      </c>
      <c r="B1578" t="s">
        <v>18841</v>
      </c>
      <c r="C1578" t="s">
        <v>18842</v>
      </c>
      <c r="D1578" t="s">
        <v>10</v>
      </c>
      <c r="E1578" t="s">
        <v>18843</v>
      </c>
      <c r="F1578">
        <v>0</v>
      </c>
      <c r="H1578" t="str">
        <f>VLOOKUP(Table16[[#This Row],[Column1]],J:K,2,FALSE)</f>
        <v>Masinga Dam Resort</v>
      </c>
      <c r="J1578" t="s">
        <v>18832</v>
      </c>
      <c r="K1578" t="s">
        <v>18833</v>
      </c>
      <c r="L1578">
        <v>0</v>
      </c>
      <c r="N1578" t="s">
        <v>7106</v>
      </c>
    </row>
    <row r="1579" spans="1:14" x14ac:dyDescent="0.35">
      <c r="A1579" t="s">
        <v>18844</v>
      </c>
      <c r="B1579" t="s">
        <v>18845</v>
      </c>
      <c r="C1579" t="s">
        <v>31321</v>
      </c>
      <c r="D1579" t="s">
        <v>10</v>
      </c>
      <c r="E1579" t="s">
        <v>18846</v>
      </c>
      <c r="F1579">
        <v>0</v>
      </c>
      <c r="H1579" t="str">
        <f>VLOOKUP(Table16[[#This Row],[Column1]],J:K,2,FALSE)</f>
        <v>Dr. Martina Lordan</v>
      </c>
      <c r="J1579" t="s">
        <v>18836</v>
      </c>
      <c r="K1579" t="s">
        <v>18837</v>
      </c>
      <c r="L1579">
        <v>0</v>
      </c>
      <c r="N1579" t="s">
        <v>7106</v>
      </c>
    </row>
    <row r="1580" spans="1:14" x14ac:dyDescent="0.35">
      <c r="A1580" t="s">
        <v>18847</v>
      </c>
      <c r="B1580" t="s">
        <v>18848</v>
      </c>
      <c r="C1580" t="s">
        <v>18849</v>
      </c>
      <c r="D1580" t="s">
        <v>10</v>
      </c>
      <c r="E1580" t="s">
        <v>18848</v>
      </c>
      <c r="F1580">
        <v>0</v>
      </c>
      <c r="H1580" t="str">
        <f>VLOOKUP(Table16[[#This Row],[Column1]],J:K,2,FALSE)</f>
        <v>AL-AMIN HOTEL</v>
      </c>
      <c r="J1580" t="s">
        <v>18840</v>
      </c>
      <c r="K1580" t="s">
        <v>18841</v>
      </c>
      <c r="L1580">
        <v>0</v>
      </c>
      <c r="N1580" t="s">
        <v>7106</v>
      </c>
    </row>
    <row r="1581" spans="1:14" x14ac:dyDescent="0.35">
      <c r="A1581" t="s">
        <v>18850</v>
      </c>
      <c r="B1581" t="s">
        <v>18851</v>
      </c>
      <c r="C1581" t="s">
        <v>18852</v>
      </c>
      <c r="D1581" t="s">
        <v>10</v>
      </c>
      <c r="E1581" t="s">
        <v>18851</v>
      </c>
      <c r="F1581">
        <v>0</v>
      </c>
      <c r="H1581" t="str">
        <f>VLOOKUP(Table16[[#This Row],[Column1]],J:K,2,FALSE)</f>
        <v>DABAR INVESTMENT</v>
      </c>
      <c r="J1581" t="s">
        <v>18844</v>
      </c>
      <c r="K1581" t="s">
        <v>18845</v>
      </c>
      <c r="L1581">
        <v>0</v>
      </c>
      <c r="N1581" t="s">
        <v>7106</v>
      </c>
    </row>
    <row r="1582" spans="1:14" x14ac:dyDescent="0.35">
      <c r="A1582" t="s">
        <v>18853</v>
      </c>
      <c r="B1582" t="s">
        <v>18854</v>
      </c>
      <c r="C1582" t="s">
        <v>18855</v>
      </c>
      <c r="D1582" t="s">
        <v>10</v>
      </c>
      <c r="E1582" t="s">
        <v>18854</v>
      </c>
      <c r="F1582">
        <v>0</v>
      </c>
      <c r="H1582" t="str">
        <f>VLOOKUP(Table16[[#This Row],[Column1]],J:K,2,FALSE)</f>
        <v>ROMTECH SOLUTIONS</v>
      </c>
      <c r="J1582" t="s">
        <v>18847</v>
      </c>
      <c r="K1582" t="s">
        <v>18848</v>
      </c>
      <c r="L1582">
        <v>0</v>
      </c>
      <c r="N1582" t="s">
        <v>7106</v>
      </c>
    </row>
    <row r="1583" spans="1:14" x14ac:dyDescent="0.35">
      <c r="A1583" t="s">
        <v>18856</v>
      </c>
      <c r="B1583" t="s">
        <v>18857</v>
      </c>
      <c r="C1583" t="s">
        <v>18858</v>
      </c>
      <c r="D1583" t="s">
        <v>10</v>
      </c>
      <c r="E1583" t="s">
        <v>18857</v>
      </c>
      <c r="F1583">
        <v>0</v>
      </c>
      <c r="H1583" t="str">
        <f>VLOOKUP(Table16[[#This Row],[Column1]],J:K,2,FALSE)</f>
        <v>DERTU HARDWARE</v>
      </c>
      <c r="J1583" t="s">
        <v>18850</v>
      </c>
      <c r="K1583" t="s">
        <v>18851</v>
      </c>
      <c r="L1583">
        <v>0</v>
      </c>
      <c r="N1583" t="s">
        <v>7106</v>
      </c>
    </row>
    <row r="1584" spans="1:14" x14ac:dyDescent="0.35">
      <c r="A1584" t="s">
        <v>18859</v>
      </c>
      <c r="B1584" t="s">
        <v>18860</v>
      </c>
      <c r="C1584" t="s">
        <v>18861</v>
      </c>
      <c r="D1584" t="s">
        <v>10</v>
      </c>
      <c r="E1584" t="s">
        <v>18862</v>
      </c>
      <c r="F1584">
        <v>191800</v>
      </c>
      <c r="H1584" t="str">
        <f>VLOOKUP(Table16[[#This Row],[Column1]],J:K,2,FALSE)</f>
        <v>Habib Pharmacy</v>
      </c>
      <c r="J1584" t="s">
        <v>18853</v>
      </c>
      <c r="K1584" t="s">
        <v>18854</v>
      </c>
      <c r="L1584">
        <v>0</v>
      </c>
      <c r="N1584" t="s">
        <v>7106</v>
      </c>
    </row>
    <row r="1585" spans="1:14" x14ac:dyDescent="0.35">
      <c r="A1585" t="s">
        <v>18863</v>
      </c>
      <c r="B1585" t="s">
        <v>18864</v>
      </c>
      <c r="C1585" t="s">
        <v>18865</v>
      </c>
      <c r="D1585" t="s">
        <v>18866</v>
      </c>
      <c r="E1585" t="s">
        <v>18867</v>
      </c>
      <c r="F1585">
        <v>0</v>
      </c>
      <c r="H1585" t="str">
        <f>VLOOKUP(Table16[[#This Row],[Column1]],J:K,2,FALSE)</f>
        <v>Sedan Holdings Limited</v>
      </c>
      <c r="J1585" t="s">
        <v>18856</v>
      </c>
      <c r="K1585" t="s">
        <v>18857</v>
      </c>
      <c r="L1585">
        <v>0</v>
      </c>
      <c r="N1585" t="s">
        <v>7106</v>
      </c>
    </row>
    <row r="1586" spans="1:14" x14ac:dyDescent="0.35">
      <c r="A1586" t="s">
        <v>18868</v>
      </c>
      <c r="B1586" t="s">
        <v>18869</v>
      </c>
      <c r="C1586" t="s">
        <v>30970</v>
      </c>
      <c r="D1586" t="s">
        <v>10</v>
      </c>
      <c r="E1586" t="s">
        <v>18870</v>
      </c>
      <c r="F1586">
        <v>0</v>
      </c>
      <c r="H1586" t="str">
        <f>VLOOKUP(Table16[[#This Row],[Column1]],J:K,2,FALSE)</f>
        <v>Syco Limited</v>
      </c>
      <c r="J1586" t="s">
        <v>18859</v>
      </c>
      <c r="K1586" t="s">
        <v>18860</v>
      </c>
      <c r="L1586" s="4">
        <v>191800</v>
      </c>
      <c r="M1586" s="4"/>
      <c r="N1586" t="s">
        <v>7106</v>
      </c>
    </row>
    <row r="1587" spans="1:14" x14ac:dyDescent="0.35">
      <c r="A1587" t="s">
        <v>18871</v>
      </c>
      <c r="B1587" t="s">
        <v>18872</v>
      </c>
      <c r="C1587" t="s">
        <v>18873</v>
      </c>
      <c r="D1587" t="s">
        <v>10</v>
      </c>
      <c r="E1587" t="s">
        <v>18874</v>
      </c>
      <c r="F1587">
        <v>0</v>
      </c>
      <c r="H1587" t="str">
        <f>VLOOKUP(Table16[[#This Row],[Column1]],J:K,2,FALSE)</f>
        <v>Mohez Karmali</v>
      </c>
      <c r="J1587" t="s">
        <v>18863</v>
      </c>
      <c r="K1587" t="s">
        <v>18864</v>
      </c>
      <c r="L1587">
        <v>0</v>
      </c>
      <c r="N1587" t="s">
        <v>7106</v>
      </c>
    </row>
    <row r="1588" spans="1:14" x14ac:dyDescent="0.35">
      <c r="A1588" t="s">
        <v>18875</v>
      </c>
      <c r="B1588" t="s">
        <v>18876</v>
      </c>
      <c r="C1588" t="s">
        <v>18877</v>
      </c>
      <c r="D1588" t="s">
        <v>10</v>
      </c>
      <c r="E1588" t="s">
        <v>18878</v>
      </c>
      <c r="F1588">
        <v>0</v>
      </c>
      <c r="H1588" t="str">
        <f>VLOOKUP(Table16[[#This Row],[Column1]],J:K,2,FALSE)</f>
        <v>MAF Kenya</v>
      </c>
      <c r="J1588" t="s">
        <v>18868</v>
      </c>
      <c r="K1588" t="s">
        <v>18869</v>
      </c>
      <c r="L1588">
        <v>0</v>
      </c>
      <c r="N1588" t="s">
        <v>7106</v>
      </c>
    </row>
    <row r="1589" spans="1:14" x14ac:dyDescent="0.35">
      <c r="A1589" t="s">
        <v>18879</v>
      </c>
      <c r="B1589" t="s">
        <v>18880</v>
      </c>
      <c r="C1589" t="s">
        <v>10</v>
      </c>
      <c r="D1589" t="s">
        <v>10</v>
      </c>
      <c r="E1589" t="s">
        <v>18881</v>
      </c>
      <c r="F1589">
        <v>0</v>
      </c>
      <c r="H1589" t="str">
        <f>VLOOKUP(Table16[[#This Row],[Column1]],J:K,2,FALSE)</f>
        <v>Smoothtel &amp; Data Solution Ltd</v>
      </c>
      <c r="J1589" t="s">
        <v>18871</v>
      </c>
      <c r="K1589" t="s">
        <v>18872</v>
      </c>
      <c r="L1589">
        <v>0</v>
      </c>
      <c r="N1589" t="s">
        <v>7106</v>
      </c>
    </row>
    <row r="1590" spans="1:14" x14ac:dyDescent="0.35">
      <c r="A1590" t="s">
        <v>18882</v>
      </c>
      <c r="B1590" t="s">
        <v>18883</v>
      </c>
      <c r="C1590" t="s">
        <v>10</v>
      </c>
      <c r="D1590" t="s">
        <v>31322</v>
      </c>
      <c r="E1590" t="s">
        <v>18884</v>
      </c>
      <c r="F1590">
        <v>0</v>
      </c>
      <c r="H1590" t="str">
        <f>VLOOKUP(Table16[[#This Row],[Column1]],J:K,2,FALSE)</f>
        <v>Nasmi Enterprises LTD</v>
      </c>
      <c r="J1590" t="s">
        <v>18875</v>
      </c>
      <c r="K1590" t="s">
        <v>18876</v>
      </c>
      <c r="L1590">
        <v>0</v>
      </c>
      <c r="N1590" t="s">
        <v>7106</v>
      </c>
    </row>
    <row r="1591" spans="1:14" x14ac:dyDescent="0.35">
      <c r="A1591" t="s">
        <v>18885</v>
      </c>
      <c r="B1591" t="s">
        <v>18886</v>
      </c>
      <c r="C1591" t="s">
        <v>10</v>
      </c>
      <c r="D1591" t="s">
        <v>31323</v>
      </c>
      <c r="E1591" t="s">
        <v>18887</v>
      </c>
      <c r="F1591">
        <v>0</v>
      </c>
      <c r="H1591" t="str">
        <f>VLOOKUP(Table16[[#This Row],[Column1]],J:K,2,FALSE)</f>
        <v>Nomadic Chemist</v>
      </c>
      <c r="J1591" t="s">
        <v>18879</v>
      </c>
      <c r="K1591" t="s">
        <v>18880</v>
      </c>
      <c r="L1591">
        <v>0</v>
      </c>
      <c r="N1591" t="s">
        <v>7106</v>
      </c>
    </row>
    <row r="1592" spans="1:14" x14ac:dyDescent="0.35">
      <c r="A1592" t="s">
        <v>18888</v>
      </c>
      <c r="B1592" t="s">
        <v>18889</v>
      </c>
      <c r="C1592" t="s">
        <v>10</v>
      </c>
      <c r="D1592" t="s">
        <v>31324</v>
      </c>
      <c r="E1592" t="s">
        <v>18890</v>
      </c>
      <c r="F1592">
        <v>0</v>
      </c>
      <c r="H1592" t="str">
        <f>VLOOKUP(Table16[[#This Row],[Column1]],J:K,2,FALSE)</f>
        <v>Talent Chemist</v>
      </c>
      <c r="J1592" t="s">
        <v>18882</v>
      </c>
      <c r="K1592" t="s">
        <v>18883</v>
      </c>
      <c r="L1592">
        <v>0</v>
      </c>
      <c r="N1592" t="s">
        <v>7106</v>
      </c>
    </row>
    <row r="1593" spans="1:14" x14ac:dyDescent="0.35">
      <c r="A1593" t="s">
        <v>18891</v>
      </c>
      <c r="B1593" t="s">
        <v>18892</v>
      </c>
      <c r="C1593" t="s">
        <v>10</v>
      </c>
      <c r="D1593" t="s">
        <v>10</v>
      </c>
      <c r="E1593" t="s">
        <v>18893</v>
      </c>
      <c r="F1593">
        <v>0</v>
      </c>
      <c r="H1593" t="str">
        <f>VLOOKUP(Table16[[#This Row],[Column1]],J:K,2,FALSE)</f>
        <v>Kabale Isacko Umuro</v>
      </c>
      <c r="J1593" t="s">
        <v>18885</v>
      </c>
      <c r="K1593" t="s">
        <v>18886</v>
      </c>
      <c r="L1593">
        <v>0</v>
      </c>
      <c r="N1593" t="s">
        <v>7106</v>
      </c>
    </row>
    <row r="1594" spans="1:14" x14ac:dyDescent="0.35">
      <c r="A1594" t="s">
        <v>18894</v>
      </c>
      <c r="B1594" t="s">
        <v>18895</v>
      </c>
      <c r="C1594" t="s">
        <v>18896</v>
      </c>
      <c r="D1594" t="s">
        <v>18897</v>
      </c>
      <c r="E1594" t="s">
        <v>18898</v>
      </c>
      <c r="F1594">
        <v>0</v>
      </c>
      <c r="H1594" t="str">
        <f>VLOOKUP(Table16[[#This Row],[Column1]],J:K,2,FALSE)</f>
        <v>Horizon Africa Capital Ltd</v>
      </c>
      <c r="J1594" t="s">
        <v>18888</v>
      </c>
      <c r="K1594" t="s">
        <v>18889</v>
      </c>
      <c r="L1594">
        <v>0</v>
      </c>
      <c r="N1594" t="s">
        <v>7106</v>
      </c>
    </row>
    <row r="1595" spans="1:14" x14ac:dyDescent="0.35">
      <c r="A1595" t="s">
        <v>18899</v>
      </c>
      <c r="B1595" t="s">
        <v>18900</v>
      </c>
      <c r="C1595" t="s">
        <v>10</v>
      </c>
      <c r="D1595" t="s">
        <v>10</v>
      </c>
      <c r="E1595" t="s">
        <v>18901</v>
      </c>
      <c r="F1595">
        <v>0</v>
      </c>
      <c r="H1595" t="str">
        <f>VLOOKUP(Table16[[#This Row],[Column1]],J:K,2,FALSE)</f>
        <v>National Museums Of Kenya</v>
      </c>
      <c r="J1595" t="s">
        <v>18891</v>
      </c>
      <c r="K1595" t="s">
        <v>18892</v>
      </c>
      <c r="L1595">
        <v>0</v>
      </c>
      <c r="N1595" t="s">
        <v>7106</v>
      </c>
    </row>
    <row r="1596" spans="1:14" x14ac:dyDescent="0.35">
      <c r="A1596" t="s">
        <v>18902</v>
      </c>
      <c r="B1596" t="s">
        <v>18903</v>
      </c>
      <c r="C1596" t="s">
        <v>10</v>
      </c>
      <c r="D1596" t="s">
        <v>10</v>
      </c>
      <c r="E1596" t="s">
        <v>18904</v>
      </c>
      <c r="F1596">
        <v>0</v>
      </c>
      <c r="H1596" t="str">
        <f>VLOOKUP(Table16[[#This Row],[Column1]],J:K,2,FALSE)</f>
        <v>Sayyid Mohamed General Traders</v>
      </c>
      <c r="J1596" t="s">
        <v>18894</v>
      </c>
      <c r="K1596" t="s">
        <v>18895</v>
      </c>
      <c r="L1596">
        <v>0</v>
      </c>
      <c r="N1596" t="s">
        <v>7106</v>
      </c>
    </row>
    <row r="1597" spans="1:14" x14ac:dyDescent="0.35">
      <c r="A1597" t="s">
        <v>18905</v>
      </c>
      <c r="B1597" t="s">
        <v>18906</v>
      </c>
      <c r="C1597" t="s">
        <v>10</v>
      </c>
      <c r="D1597" t="s">
        <v>10</v>
      </c>
      <c r="E1597" t="s">
        <v>18907</v>
      </c>
      <c r="F1597">
        <v>0</v>
      </c>
      <c r="H1597" t="str">
        <f>VLOOKUP(Table16[[#This Row],[Column1]],J:K,2,FALSE)</f>
        <v>M.M Stores (1974) LTD</v>
      </c>
      <c r="J1597" t="s">
        <v>18899</v>
      </c>
      <c r="K1597" t="s">
        <v>18900</v>
      </c>
      <c r="L1597">
        <v>0</v>
      </c>
      <c r="N1597" t="s">
        <v>7106</v>
      </c>
    </row>
    <row r="1598" spans="1:14" x14ac:dyDescent="0.35">
      <c r="A1598" t="s">
        <v>18908</v>
      </c>
      <c r="B1598" t="s">
        <v>18909</v>
      </c>
      <c r="C1598" t="s">
        <v>10</v>
      </c>
      <c r="D1598" t="s">
        <v>10</v>
      </c>
      <c r="E1598" t="s">
        <v>18910</v>
      </c>
      <c r="F1598">
        <v>0</v>
      </c>
      <c r="H1598" t="str">
        <f>VLOOKUP(Table16[[#This Row],[Column1]],J:K,2,FALSE)</f>
        <v>Blueline Holdings LTD</v>
      </c>
      <c r="J1598" t="s">
        <v>18902</v>
      </c>
      <c r="K1598" t="s">
        <v>18903</v>
      </c>
      <c r="L1598">
        <v>0</v>
      </c>
      <c r="N1598" t="s">
        <v>7106</v>
      </c>
    </row>
    <row r="1599" spans="1:14" x14ac:dyDescent="0.35">
      <c r="A1599" t="s">
        <v>18911</v>
      </c>
      <c r="B1599" t="s">
        <v>18912</v>
      </c>
      <c r="C1599" t="s">
        <v>10</v>
      </c>
      <c r="D1599" t="s">
        <v>10</v>
      </c>
      <c r="E1599" t="s">
        <v>18913</v>
      </c>
      <c r="F1599">
        <v>0</v>
      </c>
      <c r="H1599" t="str">
        <f>VLOOKUP(Table16[[#This Row],[Column1]],J:K,2,FALSE)</f>
        <v>Insydepases Designs</v>
      </c>
      <c r="J1599" t="s">
        <v>18905</v>
      </c>
      <c r="K1599" t="s">
        <v>18906</v>
      </c>
      <c r="L1599">
        <v>0</v>
      </c>
      <c r="N1599" t="s">
        <v>7106</v>
      </c>
    </row>
    <row r="1600" spans="1:14" x14ac:dyDescent="0.35">
      <c r="A1600" t="s">
        <v>18914</v>
      </c>
      <c r="B1600" t="s">
        <v>18915</v>
      </c>
      <c r="C1600" t="s">
        <v>10</v>
      </c>
      <c r="D1600" t="s">
        <v>10</v>
      </c>
      <c r="E1600" t="s">
        <v>18916</v>
      </c>
      <c r="F1600">
        <v>0</v>
      </c>
      <c r="H1600" t="str">
        <f>VLOOKUP(Table16[[#This Row],[Column1]],J:K,2,FALSE)</f>
        <v>Unified Hospitality Solutions Ltd</v>
      </c>
      <c r="J1600" t="s">
        <v>18908</v>
      </c>
      <c r="K1600" t="s">
        <v>18909</v>
      </c>
      <c r="L1600">
        <v>0</v>
      </c>
      <c r="N1600" t="s">
        <v>7106</v>
      </c>
    </row>
    <row r="1601" spans="1:14" x14ac:dyDescent="0.35">
      <c r="A1601" t="s">
        <v>18917</v>
      </c>
      <c r="B1601" t="s">
        <v>18918</v>
      </c>
      <c r="C1601" t="s">
        <v>10</v>
      </c>
      <c r="D1601" t="s">
        <v>10</v>
      </c>
      <c r="E1601" t="s">
        <v>18919</v>
      </c>
      <c r="F1601">
        <v>0</v>
      </c>
      <c r="H1601" t="str">
        <f>VLOOKUP(Table16[[#This Row],[Column1]],J:K,2,FALSE)</f>
        <v>National Enviroment Management Authority</v>
      </c>
      <c r="J1601" t="s">
        <v>18911</v>
      </c>
      <c r="K1601" t="s">
        <v>18912</v>
      </c>
      <c r="L1601">
        <v>0</v>
      </c>
      <c r="N1601" t="s">
        <v>7106</v>
      </c>
    </row>
    <row r="1602" spans="1:14" x14ac:dyDescent="0.35">
      <c r="A1602" t="s">
        <v>18920</v>
      </c>
      <c r="B1602" t="s">
        <v>18921</v>
      </c>
      <c r="C1602" t="s">
        <v>10</v>
      </c>
      <c r="D1602" t="s">
        <v>10</v>
      </c>
      <c r="E1602" t="s">
        <v>18922</v>
      </c>
      <c r="F1602">
        <v>0</v>
      </c>
      <c r="H1602" t="str">
        <f>VLOOKUP(Table16[[#This Row],[Column1]],J:K,2,FALSE)</f>
        <v>Arano Digital Shop</v>
      </c>
      <c r="J1602" t="s">
        <v>18914</v>
      </c>
      <c r="K1602" t="s">
        <v>18915</v>
      </c>
      <c r="L1602">
        <v>0</v>
      </c>
      <c r="N1602" t="s">
        <v>7106</v>
      </c>
    </row>
    <row r="1603" spans="1:14" x14ac:dyDescent="0.35">
      <c r="A1603" t="s">
        <v>18923</v>
      </c>
      <c r="B1603" t="s">
        <v>18924</v>
      </c>
      <c r="C1603" t="s">
        <v>10</v>
      </c>
      <c r="D1603" t="s">
        <v>10</v>
      </c>
      <c r="E1603" t="s">
        <v>18925</v>
      </c>
      <c r="F1603">
        <v>0</v>
      </c>
      <c r="H1603" t="str">
        <f>VLOOKUP(Table16[[#This Row],[Column1]],J:K,2,FALSE)</f>
        <v>Hassan Hussein GeneralShop</v>
      </c>
      <c r="J1603" t="s">
        <v>18917</v>
      </c>
      <c r="K1603" t="s">
        <v>18918</v>
      </c>
      <c r="L1603">
        <v>0</v>
      </c>
      <c r="N1603" t="s">
        <v>7106</v>
      </c>
    </row>
    <row r="1604" spans="1:14" x14ac:dyDescent="0.35">
      <c r="A1604" t="s">
        <v>18926</v>
      </c>
      <c r="B1604" t="s">
        <v>18927</v>
      </c>
      <c r="C1604" t="s">
        <v>10</v>
      </c>
      <c r="D1604" t="s">
        <v>10</v>
      </c>
      <c r="E1604" t="s">
        <v>18928</v>
      </c>
      <c r="F1604">
        <v>0</v>
      </c>
      <c r="H1604" t="str">
        <f>VLOOKUP(Table16[[#This Row],[Column1]],J:K,2,FALSE)</f>
        <v>Bale Company LTD</v>
      </c>
      <c r="J1604" t="s">
        <v>18920</v>
      </c>
      <c r="K1604" t="s">
        <v>18921</v>
      </c>
      <c r="L1604">
        <v>0</v>
      </c>
      <c r="N1604" t="s">
        <v>13497</v>
      </c>
    </row>
    <row r="1605" spans="1:14" x14ac:dyDescent="0.35">
      <c r="A1605" t="s">
        <v>18929</v>
      </c>
      <c r="B1605" t="s">
        <v>18930</v>
      </c>
      <c r="C1605" t="s">
        <v>10</v>
      </c>
      <c r="D1605" t="s">
        <v>10</v>
      </c>
      <c r="E1605" t="s">
        <v>18931</v>
      </c>
      <c r="F1605">
        <v>0</v>
      </c>
      <c r="H1605" t="str">
        <f>VLOOKUP(Table16[[#This Row],[Column1]],J:K,2,FALSE)</f>
        <v>The Pancake House LTD</v>
      </c>
      <c r="J1605" t="s">
        <v>18923</v>
      </c>
      <c r="K1605" t="s">
        <v>18924</v>
      </c>
      <c r="L1605">
        <v>0</v>
      </c>
      <c r="N1605" t="s">
        <v>7106</v>
      </c>
    </row>
    <row r="1606" spans="1:14" x14ac:dyDescent="0.35">
      <c r="A1606" t="s">
        <v>18932</v>
      </c>
      <c r="B1606" t="s">
        <v>18933</v>
      </c>
      <c r="C1606" t="s">
        <v>10</v>
      </c>
      <c r="D1606" t="s">
        <v>10</v>
      </c>
      <c r="E1606" t="s">
        <v>18934</v>
      </c>
      <c r="F1606">
        <v>63000</v>
      </c>
      <c r="H1606" t="str">
        <f>VLOOKUP(Table16[[#This Row],[Column1]],J:K,2,FALSE)</f>
        <v>Kavindu I&amp;E Company LTD</v>
      </c>
      <c r="J1606" t="s">
        <v>18926</v>
      </c>
      <c r="K1606" t="s">
        <v>18927</v>
      </c>
      <c r="L1606">
        <v>0</v>
      </c>
      <c r="N1606" t="s">
        <v>7106</v>
      </c>
    </row>
    <row r="1607" spans="1:14" x14ac:dyDescent="0.35">
      <c r="A1607" t="s">
        <v>18935</v>
      </c>
      <c r="B1607" t="s">
        <v>18936</v>
      </c>
      <c r="C1607" t="s">
        <v>10</v>
      </c>
      <c r="D1607" t="s">
        <v>10</v>
      </c>
      <c r="E1607" t="s">
        <v>18937</v>
      </c>
      <c r="F1607">
        <v>0</v>
      </c>
      <c r="H1607" t="str">
        <f>VLOOKUP(Table16[[#This Row],[Column1]],J:K,2,FALSE)</f>
        <v>Intellicraft Solutions Ltd</v>
      </c>
      <c r="J1607" t="s">
        <v>18929</v>
      </c>
      <c r="K1607" t="s">
        <v>18930</v>
      </c>
      <c r="L1607">
        <v>0</v>
      </c>
      <c r="N1607" t="s">
        <v>7106</v>
      </c>
    </row>
    <row r="1608" spans="1:14" x14ac:dyDescent="0.35">
      <c r="A1608" t="s">
        <v>18938</v>
      </c>
      <c r="B1608" t="s">
        <v>18939</v>
      </c>
      <c r="C1608" t="s">
        <v>10</v>
      </c>
      <c r="D1608" t="s">
        <v>10</v>
      </c>
      <c r="E1608" t="s">
        <v>18940</v>
      </c>
      <c r="F1608">
        <v>0</v>
      </c>
      <c r="H1608" t="str">
        <f>VLOOKUP(Table16[[#This Row],[Column1]],J:K,2,FALSE)</f>
        <v>Shakil Auto Garage</v>
      </c>
      <c r="J1608" t="s">
        <v>18932</v>
      </c>
      <c r="K1608" t="s">
        <v>18933</v>
      </c>
      <c r="L1608" s="4">
        <v>63000</v>
      </c>
      <c r="M1608" s="4"/>
      <c r="N1608" t="s">
        <v>7106</v>
      </c>
    </row>
    <row r="1609" spans="1:14" x14ac:dyDescent="0.35">
      <c r="A1609" t="s">
        <v>18941</v>
      </c>
      <c r="B1609" t="s">
        <v>18942</v>
      </c>
      <c r="C1609" t="s">
        <v>10</v>
      </c>
      <c r="D1609" t="s">
        <v>10</v>
      </c>
      <c r="E1609" t="s">
        <v>18943</v>
      </c>
      <c r="F1609">
        <v>7000</v>
      </c>
      <c r="H1609" t="str">
        <f>VLOOKUP(Table16[[#This Row],[Column1]],J:K,2,FALSE)</f>
        <v>NAT Fire  Company</v>
      </c>
      <c r="J1609" t="s">
        <v>18935</v>
      </c>
      <c r="K1609" t="s">
        <v>18936</v>
      </c>
      <c r="L1609">
        <v>0</v>
      </c>
      <c r="N1609" t="s">
        <v>7106</v>
      </c>
    </row>
    <row r="1610" spans="1:14" x14ac:dyDescent="0.35">
      <c r="A1610" t="s">
        <v>18944</v>
      </c>
      <c r="B1610" t="s">
        <v>18945</v>
      </c>
      <c r="C1610" t="s">
        <v>18946</v>
      </c>
      <c r="D1610" t="s">
        <v>18947</v>
      </c>
      <c r="E1610" t="s">
        <v>18948</v>
      </c>
      <c r="F1610">
        <v>0</v>
      </c>
      <c r="H1610" t="str">
        <f>VLOOKUP(Table16[[#This Row],[Column1]],J:K,2,FALSE)</f>
        <v>Salon Warehouse</v>
      </c>
      <c r="J1610" t="s">
        <v>18938</v>
      </c>
      <c r="K1610" t="s">
        <v>18939</v>
      </c>
      <c r="L1610">
        <v>0</v>
      </c>
      <c r="N1610" t="s">
        <v>7106</v>
      </c>
    </row>
    <row r="1611" spans="1:14" x14ac:dyDescent="0.35">
      <c r="A1611" t="s">
        <v>18949</v>
      </c>
      <c r="B1611" t="s">
        <v>18950</v>
      </c>
      <c r="C1611" t="s">
        <v>18951</v>
      </c>
      <c r="D1611" t="s">
        <v>10</v>
      </c>
      <c r="E1611" t="s">
        <v>18952</v>
      </c>
      <c r="F1611">
        <v>0</v>
      </c>
      <c r="H1611" t="str">
        <f>VLOOKUP(Table16[[#This Row],[Column1]],J:K,2,FALSE)</f>
        <v>Ashley's Kenya</v>
      </c>
      <c r="J1611" t="s">
        <v>18941</v>
      </c>
      <c r="K1611" t="s">
        <v>18942</v>
      </c>
      <c r="L1611" s="4">
        <v>7000</v>
      </c>
      <c r="M1611" s="4"/>
      <c r="N1611" t="s">
        <v>7106</v>
      </c>
    </row>
    <row r="1612" spans="1:14" x14ac:dyDescent="0.35">
      <c r="A1612" t="s">
        <v>18953</v>
      </c>
      <c r="B1612" t="s">
        <v>18954</v>
      </c>
      <c r="C1612" t="s">
        <v>18955</v>
      </c>
      <c r="D1612" t="s">
        <v>10</v>
      </c>
      <c r="E1612" t="s">
        <v>18956</v>
      </c>
      <c r="F1612">
        <v>0</v>
      </c>
      <c r="H1612" t="str">
        <f>VLOOKUP(Table16[[#This Row],[Column1]],J:K,2,FALSE)</f>
        <v>Jaluera East Africa Ltd</v>
      </c>
      <c r="J1612" t="s">
        <v>18944</v>
      </c>
      <c r="K1612" t="s">
        <v>18945</v>
      </c>
      <c r="L1612">
        <v>0</v>
      </c>
      <c r="N1612" t="s">
        <v>7106</v>
      </c>
    </row>
    <row r="1613" spans="1:14" x14ac:dyDescent="0.35">
      <c r="A1613" t="s">
        <v>18957</v>
      </c>
      <c r="B1613" t="s">
        <v>18958</v>
      </c>
      <c r="C1613" t="s">
        <v>31325</v>
      </c>
      <c r="D1613" t="s">
        <v>10</v>
      </c>
      <c r="E1613" t="s">
        <v>18959</v>
      </c>
      <c r="F1613">
        <v>0</v>
      </c>
      <c r="H1613" t="str">
        <f>VLOOKUP(Table16[[#This Row],[Column1]],J:K,2,FALSE)</f>
        <v>Viva Designs</v>
      </c>
      <c r="J1613" t="s">
        <v>18949</v>
      </c>
      <c r="K1613" t="s">
        <v>18950</v>
      </c>
      <c r="L1613">
        <v>0</v>
      </c>
      <c r="N1613" t="s">
        <v>7106</v>
      </c>
    </row>
    <row r="1614" spans="1:14" x14ac:dyDescent="0.35">
      <c r="A1614" t="s">
        <v>18960</v>
      </c>
      <c r="B1614" t="s">
        <v>18961</v>
      </c>
      <c r="C1614" t="s">
        <v>31326</v>
      </c>
      <c r="D1614" t="s">
        <v>10</v>
      </c>
      <c r="E1614" t="s">
        <v>18962</v>
      </c>
      <c r="F1614">
        <v>0</v>
      </c>
      <c r="H1614" t="str">
        <f>VLOOKUP(Table16[[#This Row],[Column1]],J:K,2,FALSE)</f>
        <v>Isiolo Auto Services</v>
      </c>
      <c r="J1614" t="s">
        <v>18953</v>
      </c>
      <c r="K1614" t="s">
        <v>18954</v>
      </c>
      <c r="L1614">
        <v>0</v>
      </c>
      <c r="N1614" t="s">
        <v>7106</v>
      </c>
    </row>
    <row r="1615" spans="1:14" x14ac:dyDescent="0.35">
      <c r="A1615" t="s">
        <v>18963</v>
      </c>
      <c r="B1615" t="s">
        <v>18964</v>
      </c>
      <c r="C1615" t="s">
        <v>31327</v>
      </c>
      <c r="D1615" t="s">
        <v>10</v>
      </c>
      <c r="E1615" t="s">
        <v>18965</v>
      </c>
      <c r="F1615">
        <v>0</v>
      </c>
      <c r="H1615" t="str">
        <f>VLOOKUP(Table16[[#This Row],[Column1]],J:K,2,FALSE)</f>
        <v>Sagini Business Plus Ltd</v>
      </c>
      <c r="J1615" t="s">
        <v>18957</v>
      </c>
      <c r="K1615" t="s">
        <v>18958</v>
      </c>
      <c r="L1615">
        <v>0</v>
      </c>
      <c r="N1615" t="s">
        <v>7106</v>
      </c>
    </row>
    <row r="1616" spans="1:14" x14ac:dyDescent="0.35">
      <c r="A1616" t="s">
        <v>18966</v>
      </c>
      <c r="B1616" t="s">
        <v>18967</v>
      </c>
      <c r="C1616" t="s">
        <v>10</v>
      </c>
      <c r="D1616" t="s">
        <v>10</v>
      </c>
      <c r="E1616" t="s">
        <v>18968</v>
      </c>
      <c r="F1616">
        <v>0</v>
      </c>
      <c r="H1616" t="str">
        <f>VLOOKUP(Table16[[#This Row],[Column1]],J:K,2,FALSE)</f>
        <v>Cubiqprint &amp; Design Ltd</v>
      </c>
      <c r="J1616" t="s">
        <v>18960</v>
      </c>
      <c r="K1616" t="s">
        <v>18961</v>
      </c>
      <c r="L1616">
        <v>0</v>
      </c>
      <c r="N1616" t="s">
        <v>7106</v>
      </c>
    </row>
    <row r="1617" spans="1:14" x14ac:dyDescent="0.35">
      <c r="A1617" t="s">
        <v>18969</v>
      </c>
      <c r="B1617" t="s">
        <v>18970</v>
      </c>
      <c r="C1617" t="s">
        <v>10</v>
      </c>
      <c r="D1617" t="s">
        <v>10</v>
      </c>
      <c r="E1617" t="s">
        <v>18971</v>
      </c>
      <c r="F1617">
        <v>0</v>
      </c>
      <c r="H1617" t="str">
        <f>VLOOKUP(Table16[[#This Row],[Column1]],J:K,2,FALSE)</f>
        <v>Hotel Central Park Ltd</v>
      </c>
      <c r="J1617" t="s">
        <v>18963</v>
      </c>
      <c r="K1617" t="s">
        <v>18964</v>
      </c>
      <c r="L1617">
        <v>0</v>
      </c>
      <c r="N1617" t="s">
        <v>7106</v>
      </c>
    </row>
    <row r="1618" spans="1:14" x14ac:dyDescent="0.35">
      <c r="A1618" t="s">
        <v>18972</v>
      </c>
      <c r="B1618" t="s">
        <v>18973</v>
      </c>
      <c r="C1618" t="s">
        <v>10</v>
      </c>
      <c r="D1618" t="s">
        <v>10</v>
      </c>
      <c r="E1618" t="s">
        <v>18974</v>
      </c>
      <c r="F1618">
        <v>0</v>
      </c>
      <c r="H1618" t="str">
        <f>VLOOKUP(Table16[[#This Row],[Column1]],J:K,2,FALSE)</f>
        <v>Gerard Carthy</v>
      </c>
      <c r="J1618" t="s">
        <v>18966</v>
      </c>
      <c r="K1618" t="s">
        <v>18967</v>
      </c>
      <c r="L1618">
        <v>0</v>
      </c>
      <c r="N1618" t="s">
        <v>7106</v>
      </c>
    </row>
    <row r="1619" spans="1:14" x14ac:dyDescent="0.35">
      <c r="A1619" t="s">
        <v>18975</v>
      </c>
      <c r="B1619" t="s">
        <v>18976</v>
      </c>
      <c r="C1619" t="s">
        <v>10</v>
      </c>
      <c r="D1619" t="s">
        <v>10</v>
      </c>
      <c r="E1619" t="s">
        <v>18977</v>
      </c>
      <c r="F1619">
        <v>0</v>
      </c>
      <c r="H1619" t="str">
        <f>VLOOKUP(Table16[[#This Row],[Column1]],J:K,2,FALSE)</f>
        <v>Notion Enterprises</v>
      </c>
      <c r="J1619" t="s">
        <v>18969</v>
      </c>
      <c r="K1619" t="s">
        <v>18970</v>
      </c>
      <c r="L1619">
        <v>0</v>
      </c>
      <c r="N1619" t="s">
        <v>7106</v>
      </c>
    </row>
    <row r="1620" spans="1:14" x14ac:dyDescent="0.35">
      <c r="A1620" t="s">
        <v>18978</v>
      </c>
      <c r="B1620" t="s">
        <v>18979</v>
      </c>
      <c r="C1620" t="s">
        <v>10</v>
      </c>
      <c r="D1620" t="s">
        <v>10</v>
      </c>
      <c r="E1620" t="s">
        <v>18980</v>
      </c>
      <c r="F1620">
        <v>0</v>
      </c>
      <c r="H1620" t="str">
        <f>VLOOKUP(Table16[[#This Row],[Column1]],J:K,2,FALSE)</f>
        <v>Kali Kenya Ltd</v>
      </c>
      <c r="J1620" t="s">
        <v>18972</v>
      </c>
      <c r="K1620" t="s">
        <v>18973</v>
      </c>
      <c r="L1620">
        <v>0</v>
      </c>
      <c r="N1620" t="s">
        <v>7106</v>
      </c>
    </row>
    <row r="1621" spans="1:14" x14ac:dyDescent="0.35">
      <c r="A1621" t="s">
        <v>18981</v>
      </c>
      <c r="B1621" t="s">
        <v>18982</v>
      </c>
      <c r="C1621" t="s">
        <v>31328</v>
      </c>
      <c r="D1621" t="s">
        <v>10</v>
      </c>
      <c r="E1621" t="s">
        <v>18983</v>
      </c>
      <c r="F1621">
        <v>0</v>
      </c>
      <c r="H1621" t="str">
        <f>VLOOKUP(Table16[[#This Row],[Column1]],J:K,2,FALSE)</f>
        <v>Saachin Investment Ltd</v>
      </c>
      <c r="J1621" t="s">
        <v>18975</v>
      </c>
      <c r="K1621" t="s">
        <v>18976</v>
      </c>
      <c r="L1621">
        <v>0</v>
      </c>
      <c r="N1621" t="s">
        <v>7106</v>
      </c>
    </row>
    <row r="1622" spans="1:14" x14ac:dyDescent="0.35">
      <c r="A1622" t="s">
        <v>18984</v>
      </c>
      <c r="B1622" t="s">
        <v>18985</v>
      </c>
      <c r="C1622" t="s">
        <v>10</v>
      </c>
      <c r="D1622" t="s">
        <v>10</v>
      </c>
      <c r="E1622" t="s">
        <v>18986</v>
      </c>
      <c r="F1622">
        <v>0</v>
      </c>
      <c r="H1622" t="str">
        <f>VLOOKUP(Table16[[#This Row],[Column1]],J:K,2,FALSE)</f>
        <v>Al-Izra Construction &amp; Supplies Co. Ltd</v>
      </c>
      <c r="J1622" t="s">
        <v>18978</v>
      </c>
      <c r="K1622" t="s">
        <v>18979</v>
      </c>
      <c r="L1622">
        <v>0</v>
      </c>
      <c r="N1622" t="s">
        <v>7106</v>
      </c>
    </row>
    <row r="1623" spans="1:14" x14ac:dyDescent="0.35">
      <c r="A1623" t="s">
        <v>18987</v>
      </c>
      <c r="B1623" t="s">
        <v>18988</v>
      </c>
      <c r="C1623" t="s">
        <v>10</v>
      </c>
      <c r="D1623" t="s">
        <v>10</v>
      </c>
      <c r="E1623" t="s">
        <v>18989</v>
      </c>
      <c r="F1623">
        <v>0</v>
      </c>
      <c r="H1623" t="str">
        <f>VLOOKUP(Table16[[#This Row],[Column1]],J:K,2,FALSE)</f>
        <v>Mutafaq Electricals &amp; Suppliers</v>
      </c>
      <c r="J1623" t="s">
        <v>18981</v>
      </c>
      <c r="K1623" t="s">
        <v>18982</v>
      </c>
      <c r="L1623">
        <v>0</v>
      </c>
      <c r="N1623" t="s">
        <v>7106</v>
      </c>
    </row>
    <row r="1624" spans="1:14" x14ac:dyDescent="0.35">
      <c r="A1624" t="s">
        <v>18990</v>
      </c>
      <c r="B1624" t="s">
        <v>18991</v>
      </c>
      <c r="C1624" t="s">
        <v>10</v>
      </c>
      <c r="D1624" t="s">
        <v>10</v>
      </c>
      <c r="E1624" t="s">
        <v>18992</v>
      </c>
      <c r="F1624">
        <v>0</v>
      </c>
      <c r="H1624" t="str">
        <f>VLOOKUP(Table16[[#This Row],[Column1]],J:K,2,FALSE)</f>
        <v>Al Hamdu Construction &amp; Supplies</v>
      </c>
      <c r="J1624" t="s">
        <v>18984</v>
      </c>
      <c r="K1624" t="s">
        <v>18985</v>
      </c>
      <c r="L1624">
        <v>0</v>
      </c>
      <c r="N1624" t="s">
        <v>7106</v>
      </c>
    </row>
    <row r="1625" spans="1:14" x14ac:dyDescent="0.35">
      <c r="A1625" t="s">
        <v>18993</v>
      </c>
      <c r="B1625" t="s">
        <v>18994</v>
      </c>
      <c r="C1625" t="s">
        <v>10</v>
      </c>
      <c r="D1625" t="s">
        <v>10</v>
      </c>
      <c r="E1625" t="s">
        <v>18995</v>
      </c>
      <c r="F1625">
        <v>0</v>
      </c>
      <c r="H1625" t="str">
        <f>VLOOKUP(Table16[[#This Row],[Column1]],J:K,2,FALSE)</f>
        <v>Tetrah Icon Ltd</v>
      </c>
      <c r="J1625" t="s">
        <v>18987</v>
      </c>
      <c r="K1625" t="s">
        <v>18988</v>
      </c>
      <c r="L1625">
        <v>0</v>
      </c>
      <c r="N1625" t="s">
        <v>7106</v>
      </c>
    </row>
    <row r="1626" spans="1:14" x14ac:dyDescent="0.35">
      <c r="A1626" t="s">
        <v>18996</v>
      </c>
      <c r="B1626" t="s">
        <v>18997</v>
      </c>
      <c r="C1626" t="s">
        <v>10</v>
      </c>
      <c r="D1626" t="s">
        <v>10</v>
      </c>
      <c r="E1626" t="s">
        <v>18998</v>
      </c>
      <c r="F1626">
        <v>0</v>
      </c>
      <c r="H1626" t="str">
        <f>VLOOKUP(Table16[[#This Row],[Column1]],J:K,2,FALSE)</f>
        <v>Shivam East Enterprises Ltd</v>
      </c>
      <c r="J1626" t="s">
        <v>18990</v>
      </c>
      <c r="K1626" t="s">
        <v>18991</v>
      </c>
      <c r="L1626">
        <v>0</v>
      </c>
      <c r="N1626" t="s">
        <v>7106</v>
      </c>
    </row>
    <row r="1627" spans="1:14" x14ac:dyDescent="0.35">
      <c r="A1627" t="s">
        <v>18999</v>
      </c>
      <c r="B1627" t="s">
        <v>19000</v>
      </c>
      <c r="C1627" t="s">
        <v>10</v>
      </c>
      <c r="D1627" t="s">
        <v>10</v>
      </c>
      <c r="E1627" t="s">
        <v>19001</v>
      </c>
      <c r="F1627">
        <v>0</v>
      </c>
      <c r="H1627" t="str">
        <f>VLOOKUP(Table16[[#This Row],[Column1]],J:K,2,FALSE)</f>
        <v>Bushra Hardware</v>
      </c>
      <c r="J1627" t="s">
        <v>18993</v>
      </c>
      <c r="K1627" t="s">
        <v>18994</v>
      </c>
      <c r="L1627">
        <v>0</v>
      </c>
      <c r="N1627" t="s">
        <v>7106</v>
      </c>
    </row>
    <row r="1628" spans="1:14" x14ac:dyDescent="0.35">
      <c r="A1628" t="s">
        <v>19002</v>
      </c>
      <c r="B1628" t="s">
        <v>19003</v>
      </c>
      <c r="C1628" t="s">
        <v>10</v>
      </c>
      <c r="D1628" t="s">
        <v>10</v>
      </c>
      <c r="E1628" t="s">
        <v>19004</v>
      </c>
      <c r="F1628">
        <v>0</v>
      </c>
      <c r="H1628" t="str">
        <f>VLOOKUP(Table16[[#This Row],[Column1]],J:K,2,FALSE)</f>
        <v>Nyaga Water Equipment Suppliers</v>
      </c>
      <c r="J1628" t="s">
        <v>18996</v>
      </c>
      <c r="K1628" t="s">
        <v>18997</v>
      </c>
      <c r="L1628">
        <v>0</v>
      </c>
      <c r="N1628" t="s">
        <v>7106</v>
      </c>
    </row>
    <row r="1629" spans="1:14" x14ac:dyDescent="0.35">
      <c r="A1629" t="s">
        <v>19005</v>
      </c>
      <c r="B1629" t="s">
        <v>19006</v>
      </c>
      <c r="C1629" t="s">
        <v>10</v>
      </c>
      <c r="D1629" t="s">
        <v>10</v>
      </c>
      <c r="E1629" t="s">
        <v>19007</v>
      </c>
      <c r="F1629">
        <v>0</v>
      </c>
      <c r="H1629" t="str">
        <f>VLOOKUP(Table16[[#This Row],[Column1]],J:K,2,FALSE)</f>
        <v>Dr. Richard Njoroge</v>
      </c>
      <c r="J1629" t="s">
        <v>18999</v>
      </c>
      <c r="K1629" t="s">
        <v>19000</v>
      </c>
      <c r="L1629">
        <v>0</v>
      </c>
      <c r="N1629" t="s">
        <v>7106</v>
      </c>
    </row>
    <row r="1630" spans="1:14" x14ac:dyDescent="0.35">
      <c r="A1630" t="s">
        <v>19008</v>
      </c>
      <c r="B1630" t="s">
        <v>19009</v>
      </c>
      <c r="C1630" t="s">
        <v>10</v>
      </c>
      <c r="D1630" t="s">
        <v>10</v>
      </c>
      <c r="E1630" t="s">
        <v>19010</v>
      </c>
      <c r="F1630">
        <v>0</v>
      </c>
      <c r="H1630" t="str">
        <f>VLOOKUP(Table16[[#This Row],[Column1]],J:K,2,FALSE)</f>
        <v>Karbala Shop</v>
      </c>
      <c r="J1630" t="s">
        <v>19002</v>
      </c>
      <c r="K1630" t="s">
        <v>19003</v>
      </c>
      <c r="L1630">
        <v>0</v>
      </c>
      <c r="N1630" t="s">
        <v>7106</v>
      </c>
    </row>
    <row r="1631" spans="1:14" x14ac:dyDescent="0.35">
      <c r="A1631" t="s">
        <v>19011</v>
      </c>
      <c r="B1631" t="s">
        <v>19012</v>
      </c>
      <c r="C1631" t="s">
        <v>10</v>
      </c>
      <c r="D1631" t="s">
        <v>10</v>
      </c>
      <c r="E1631" t="s">
        <v>19013</v>
      </c>
      <c r="F1631">
        <v>0</v>
      </c>
      <c r="H1631" t="str">
        <f>VLOOKUP(Table16[[#This Row],[Column1]],J:K,2,FALSE)</f>
        <v>Meymuna Shopping Centre</v>
      </c>
      <c r="J1631" t="s">
        <v>19005</v>
      </c>
      <c r="K1631" t="s">
        <v>19006</v>
      </c>
      <c r="L1631">
        <v>0</v>
      </c>
      <c r="N1631" t="s">
        <v>7106</v>
      </c>
    </row>
    <row r="1632" spans="1:14" x14ac:dyDescent="0.35">
      <c r="A1632" t="s">
        <v>19014</v>
      </c>
      <c r="B1632" t="s">
        <v>19015</v>
      </c>
      <c r="C1632" t="s">
        <v>10</v>
      </c>
      <c r="D1632" t="s">
        <v>10</v>
      </c>
      <c r="E1632" t="s">
        <v>19016</v>
      </c>
      <c r="F1632">
        <v>0</v>
      </c>
      <c r="H1632" t="str">
        <f>VLOOKUP(Table16[[#This Row],[Column1]],J:K,2,FALSE)</f>
        <v>Tagan Construction &amp; Transportation</v>
      </c>
      <c r="J1632" t="s">
        <v>19008</v>
      </c>
      <c r="K1632" t="s">
        <v>19009</v>
      </c>
      <c r="L1632">
        <v>0</v>
      </c>
      <c r="N1632" t="s">
        <v>7106</v>
      </c>
    </row>
    <row r="1633" spans="1:14" x14ac:dyDescent="0.35">
      <c r="A1633" t="s">
        <v>19017</v>
      </c>
      <c r="B1633" t="s">
        <v>19018</v>
      </c>
      <c r="C1633" t="s">
        <v>10</v>
      </c>
      <c r="D1633" t="s">
        <v>10</v>
      </c>
      <c r="E1633" t="s">
        <v>19019</v>
      </c>
      <c r="F1633">
        <v>90000</v>
      </c>
      <c r="H1633" t="str">
        <f>VLOOKUP(Table16[[#This Row],[Column1]],J:K,2,FALSE)</f>
        <v>Stallion Company</v>
      </c>
      <c r="J1633" t="s">
        <v>19011</v>
      </c>
      <c r="K1633" t="s">
        <v>19012</v>
      </c>
      <c r="L1633">
        <v>0</v>
      </c>
      <c r="N1633" t="s">
        <v>7106</v>
      </c>
    </row>
    <row r="1634" spans="1:14" x14ac:dyDescent="0.35">
      <c r="A1634" t="s">
        <v>19020</v>
      </c>
      <c r="B1634" t="s">
        <v>19021</v>
      </c>
      <c r="C1634" t="s">
        <v>10</v>
      </c>
      <c r="D1634" t="s">
        <v>10</v>
      </c>
      <c r="E1634" t="s">
        <v>19022</v>
      </c>
      <c r="F1634">
        <v>0</v>
      </c>
      <c r="H1634" t="str">
        <f>VLOOKUP(Table16[[#This Row],[Column1]],J:K,2,FALSE)</f>
        <v>Sharp Products</v>
      </c>
      <c r="J1634" t="s">
        <v>19014</v>
      </c>
      <c r="K1634" t="s">
        <v>19015</v>
      </c>
      <c r="L1634">
        <v>0</v>
      </c>
      <c r="N1634" t="s">
        <v>7106</v>
      </c>
    </row>
    <row r="1635" spans="1:14" x14ac:dyDescent="0.35">
      <c r="A1635" t="s">
        <v>19023</v>
      </c>
      <c r="B1635" t="s">
        <v>19024</v>
      </c>
      <c r="C1635" t="s">
        <v>19025</v>
      </c>
      <c r="D1635" t="s">
        <v>10</v>
      </c>
      <c r="E1635" t="s">
        <v>19026</v>
      </c>
      <c r="F1635">
        <v>0</v>
      </c>
      <c r="H1635" t="str">
        <f>VLOOKUP(Table16[[#This Row],[Column1]],J:K,2,FALSE)</f>
        <v>Microvision Enterprises Limited</v>
      </c>
      <c r="J1635" t="s">
        <v>19017</v>
      </c>
      <c r="K1635" t="s">
        <v>19018</v>
      </c>
      <c r="L1635">
        <v>0</v>
      </c>
      <c r="N1635" t="s">
        <v>7106</v>
      </c>
    </row>
    <row r="1636" spans="1:14" x14ac:dyDescent="0.35">
      <c r="A1636" t="s">
        <v>19027</v>
      </c>
      <c r="B1636" t="s">
        <v>19028</v>
      </c>
      <c r="C1636" t="s">
        <v>10</v>
      </c>
      <c r="D1636" t="s">
        <v>10</v>
      </c>
      <c r="E1636" t="s">
        <v>19029</v>
      </c>
      <c r="F1636">
        <v>0</v>
      </c>
      <c r="H1636" t="str">
        <f>VLOOKUP(Table16[[#This Row],[Column1]],J:K,2,FALSE)</f>
        <v>Swizzsoft</v>
      </c>
      <c r="J1636" t="s">
        <v>19020</v>
      </c>
      <c r="K1636" t="s">
        <v>19021</v>
      </c>
      <c r="L1636">
        <v>0</v>
      </c>
      <c r="N1636" t="s">
        <v>7106</v>
      </c>
    </row>
    <row r="1637" spans="1:14" x14ac:dyDescent="0.35">
      <c r="A1637" t="s">
        <v>19030</v>
      </c>
      <c r="B1637" t="s">
        <v>19031</v>
      </c>
      <c r="C1637" t="s">
        <v>10</v>
      </c>
      <c r="D1637" t="s">
        <v>10</v>
      </c>
      <c r="E1637" t="s">
        <v>19032</v>
      </c>
      <c r="F1637">
        <v>0</v>
      </c>
      <c r="H1637" t="str">
        <f>VLOOKUP(Table16[[#This Row],[Column1]],J:K,2,FALSE)</f>
        <v>Dad &amp; Sons Construction</v>
      </c>
      <c r="J1637" t="s">
        <v>19023</v>
      </c>
      <c r="K1637" t="s">
        <v>19024</v>
      </c>
      <c r="L1637">
        <v>0</v>
      </c>
      <c r="N1637" t="s">
        <v>7106</v>
      </c>
    </row>
    <row r="1638" spans="1:14" x14ac:dyDescent="0.35">
      <c r="A1638" t="s">
        <v>19033</v>
      </c>
      <c r="B1638" t="s">
        <v>19034</v>
      </c>
      <c r="C1638" t="s">
        <v>10</v>
      </c>
      <c r="D1638" t="s">
        <v>10</v>
      </c>
      <c r="E1638" t="s">
        <v>19035</v>
      </c>
      <c r="F1638">
        <v>0</v>
      </c>
      <c r="H1638" t="str">
        <f>VLOOKUP(Table16[[#This Row],[Column1]],J:K,2,FALSE)</f>
        <v>Sahifa Investments</v>
      </c>
      <c r="J1638" t="s">
        <v>19027</v>
      </c>
      <c r="K1638" t="s">
        <v>19028</v>
      </c>
      <c r="L1638">
        <v>0</v>
      </c>
      <c r="N1638" t="s">
        <v>7106</v>
      </c>
    </row>
    <row r="1639" spans="1:14" x14ac:dyDescent="0.35">
      <c r="A1639" t="s">
        <v>19036</v>
      </c>
      <c r="B1639" t="s">
        <v>19037</v>
      </c>
      <c r="C1639" t="s">
        <v>10</v>
      </c>
      <c r="D1639" t="s">
        <v>10</v>
      </c>
      <c r="E1639" t="s">
        <v>19038</v>
      </c>
      <c r="F1639">
        <v>0</v>
      </c>
      <c r="H1639" t="str">
        <f>VLOOKUP(Table16[[#This Row],[Column1]],J:K,2,FALSE)</f>
        <v>Ahzaab Investment Ltd</v>
      </c>
      <c r="J1639" t="s">
        <v>19030</v>
      </c>
      <c r="K1639" t="s">
        <v>19031</v>
      </c>
      <c r="L1639">
        <v>0</v>
      </c>
      <c r="N1639" t="s">
        <v>7106</v>
      </c>
    </row>
    <row r="1640" spans="1:14" x14ac:dyDescent="0.35">
      <c r="A1640" t="s">
        <v>19039</v>
      </c>
      <c r="B1640" t="s">
        <v>19040</v>
      </c>
      <c r="C1640" t="s">
        <v>10</v>
      </c>
      <c r="D1640" t="s">
        <v>10</v>
      </c>
      <c r="E1640" t="s">
        <v>19041</v>
      </c>
      <c r="F1640">
        <v>0</v>
      </c>
      <c r="H1640" t="str">
        <f>VLOOKUP(Table16[[#This Row],[Column1]],J:K,2,FALSE)</f>
        <v>Baraka Hardware</v>
      </c>
      <c r="J1640" t="s">
        <v>19033</v>
      </c>
      <c r="K1640" t="s">
        <v>19034</v>
      </c>
      <c r="L1640">
        <v>0</v>
      </c>
      <c r="N1640" t="s">
        <v>7106</v>
      </c>
    </row>
    <row r="1641" spans="1:14" x14ac:dyDescent="0.35">
      <c r="A1641" t="s">
        <v>19042</v>
      </c>
      <c r="B1641" t="s">
        <v>19043</v>
      </c>
      <c r="C1641" t="s">
        <v>10</v>
      </c>
      <c r="D1641" t="s">
        <v>10</v>
      </c>
      <c r="E1641" t="s">
        <v>19044</v>
      </c>
      <c r="F1641">
        <v>1178.1500000000001</v>
      </c>
      <c r="H1641" t="str">
        <f>VLOOKUP(Table16[[#This Row],[Column1]],J:K,2,FALSE)</f>
        <v>Rayan Enterprises Ltd</v>
      </c>
      <c r="J1641" t="s">
        <v>19036</v>
      </c>
      <c r="K1641" t="s">
        <v>19037</v>
      </c>
      <c r="L1641">
        <v>0</v>
      </c>
      <c r="N1641" t="s">
        <v>7106</v>
      </c>
    </row>
    <row r="1642" spans="1:14" x14ac:dyDescent="0.35">
      <c r="A1642" t="s">
        <v>19045</v>
      </c>
      <c r="B1642" t="s">
        <v>19046</v>
      </c>
      <c r="C1642" t="s">
        <v>10</v>
      </c>
      <c r="D1642" t="s">
        <v>10</v>
      </c>
      <c r="E1642" t="s">
        <v>19047</v>
      </c>
      <c r="F1642">
        <v>0</v>
      </c>
      <c r="H1642" t="str">
        <f>VLOOKUP(Table16[[#This Row],[Column1]],J:K,2,FALSE)</f>
        <v>Northern Shop</v>
      </c>
      <c r="J1642" t="s">
        <v>19039</v>
      </c>
      <c r="K1642" t="s">
        <v>19040</v>
      </c>
      <c r="L1642">
        <v>0</v>
      </c>
      <c r="N1642" t="s">
        <v>7106</v>
      </c>
    </row>
    <row r="1643" spans="1:14" x14ac:dyDescent="0.35">
      <c r="A1643" t="s">
        <v>19048</v>
      </c>
      <c r="B1643" t="s">
        <v>19049</v>
      </c>
      <c r="C1643" t="s">
        <v>10</v>
      </c>
      <c r="D1643" t="s">
        <v>10</v>
      </c>
      <c r="E1643" t="s">
        <v>19050</v>
      </c>
      <c r="F1643">
        <v>0</v>
      </c>
      <c r="H1643" t="str">
        <f>VLOOKUP(Table16[[#This Row],[Column1]],J:K,2,FALSE)</f>
        <v>Frawa Tech</v>
      </c>
      <c r="J1643" t="s">
        <v>19042</v>
      </c>
      <c r="K1643" t="s">
        <v>19043</v>
      </c>
      <c r="L1643" s="4">
        <v>2543.15</v>
      </c>
      <c r="M1643" s="4"/>
      <c r="N1643" t="s">
        <v>7106</v>
      </c>
    </row>
    <row r="1644" spans="1:14" x14ac:dyDescent="0.35">
      <c r="A1644" t="s">
        <v>19051</v>
      </c>
      <c r="B1644" t="s">
        <v>19052</v>
      </c>
      <c r="C1644" t="s">
        <v>10</v>
      </c>
      <c r="D1644" t="s">
        <v>10</v>
      </c>
      <c r="E1644" t="s">
        <v>19053</v>
      </c>
      <c r="F1644">
        <v>0</v>
      </c>
      <c r="H1644" t="str">
        <f>VLOOKUP(Table16[[#This Row],[Column1]],J:K,2,FALSE)</f>
        <v>Cheetahs Technical</v>
      </c>
      <c r="J1644" t="s">
        <v>19045</v>
      </c>
      <c r="K1644" t="s">
        <v>19046</v>
      </c>
      <c r="L1644">
        <v>0</v>
      </c>
      <c r="N1644" t="s">
        <v>7106</v>
      </c>
    </row>
    <row r="1645" spans="1:14" x14ac:dyDescent="0.35">
      <c r="A1645" t="s">
        <v>19054</v>
      </c>
      <c r="B1645" t="s">
        <v>19055</v>
      </c>
      <c r="C1645" t="s">
        <v>10</v>
      </c>
      <c r="D1645" t="s">
        <v>10</v>
      </c>
      <c r="E1645" t="s">
        <v>19056</v>
      </c>
      <c r="F1645">
        <v>0</v>
      </c>
      <c r="H1645" t="str">
        <f>VLOOKUP(Table16[[#This Row],[Column1]],J:K,2,FALSE)</f>
        <v>Aburihaz Civil Works &amp; Logistics Company</v>
      </c>
      <c r="J1645" t="s">
        <v>19048</v>
      </c>
      <c r="K1645" t="s">
        <v>19049</v>
      </c>
      <c r="L1645">
        <v>0</v>
      </c>
      <c r="N1645" t="s">
        <v>7106</v>
      </c>
    </row>
    <row r="1646" spans="1:14" x14ac:dyDescent="0.35">
      <c r="A1646" t="s">
        <v>19057</v>
      </c>
      <c r="B1646" t="s">
        <v>19058</v>
      </c>
      <c r="C1646" t="s">
        <v>10</v>
      </c>
      <c r="D1646" t="s">
        <v>10</v>
      </c>
      <c r="E1646" t="s">
        <v>19059</v>
      </c>
      <c r="F1646">
        <v>0</v>
      </c>
      <c r="H1646" t="str">
        <f>VLOOKUP(Table16[[#This Row],[Column1]],J:K,2,FALSE)</f>
        <v>Thermotec Air conditioning</v>
      </c>
      <c r="J1646" t="s">
        <v>19051</v>
      </c>
      <c r="K1646" t="s">
        <v>19052</v>
      </c>
      <c r="L1646">
        <v>0</v>
      </c>
      <c r="N1646" t="s">
        <v>7106</v>
      </c>
    </row>
    <row r="1647" spans="1:14" x14ac:dyDescent="0.35">
      <c r="A1647" t="s">
        <v>19060</v>
      </c>
      <c r="B1647" t="s">
        <v>19061</v>
      </c>
      <c r="C1647" t="s">
        <v>10</v>
      </c>
      <c r="D1647" t="s">
        <v>10</v>
      </c>
      <c r="E1647" t="s">
        <v>19062</v>
      </c>
      <c r="F1647">
        <v>0</v>
      </c>
      <c r="H1647" t="str">
        <f>VLOOKUP(Table16[[#This Row],[Column1]],J:K,2,FALSE)</f>
        <v>Al kheyrat enterprise</v>
      </c>
      <c r="J1647" t="s">
        <v>19054</v>
      </c>
      <c r="K1647" t="s">
        <v>19055</v>
      </c>
      <c r="L1647">
        <v>0</v>
      </c>
      <c r="N1647" t="s">
        <v>7106</v>
      </c>
    </row>
    <row r="1648" spans="1:14" x14ac:dyDescent="0.35">
      <c r="A1648" t="s">
        <v>19063</v>
      </c>
      <c r="B1648" t="s">
        <v>19064</v>
      </c>
      <c r="C1648" t="s">
        <v>31329</v>
      </c>
      <c r="D1648" t="s">
        <v>10</v>
      </c>
      <c r="E1648" t="s">
        <v>19065</v>
      </c>
      <c r="F1648">
        <v>0</v>
      </c>
      <c r="H1648" t="str">
        <f>VLOOKUP(Table16[[#This Row],[Column1]],J:K,2,FALSE)</f>
        <v>Regent Management Limited</v>
      </c>
      <c r="J1648" t="s">
        <v>19057</v>
      </c>
      <c r="K1648" t="s">
        <v>19058</v>
      </c>
      <c r="L1648">
        <v>0</v>
      </c>
      <c r="N1648" t="s">
        <v>7106</v>
      </c>
    </row>
    <row r="1649" spans="1:14" x14ac:dyDescent="0.35">
      <c r="A1649" t="s">
        <v>19066</v>
      </c>
      <c r="B1649" t="s">
        <v>19067</v>
      </c>
      <c r="C1649" t="s">
        <v>10</v>
      </c>
      <c r="D1649" t="s">
        <v>10</v>
      </c>
      <c r="E1649" t="s">
        <v>19068</v>
      </c>
      <c r="F1649">
        <v>0</v>
      </c>
      <c r="H1649" t="str">
        <f>VLOOKUP(Table16[[#This Row],[Column1]],J:K,2,FALSE)</f>
        <v>LarryKing Grocers and Supplies</v>
      </c>
      <c r="J1649" t="s">
        <v>19060</v>
      </c>
      <c r="K1649" t="s">
        <v>19061</v>
      </c>
      <c r="L1649">
        <v>0</v>
      </c>
      <c r="N1649" t="s">
        <v>7106</v>
      </c>
    </row>
    <row r="1650" spans="1:14" x14ac:dyDescent="0.35">
      <c r="A1650" t="s">
        <v>19069</v>
      </c>
      <c r="B1650" t="s">
        <v>19070</v>
      </c>
      <c r="C1650" t="s">
        <v>31330</v>
      </c>
      <c r="D1650" t="s">
        <v>10</v>
      </c>
      <c r="E1650" t="s">
        <v>19071</v>
      </c>
      <c r="F1650">
        <v>0</v>
      </c>
      <c r="H1650" t="str">
        <f>VLOOKUP(Table16[[#This Row],[Column1]],J:K,2,FALSE)</f>
        <v>Marble Arch Hotel Limited</v>
      </c>
      <c r="J1650" t="s">
        <v>19063</v>
      </c>
      <c r="K1650" t="s">
        <v>19064</v>
      </c>
      <c r="L1650">
        <v>0</v>
      </c>
      <c r="N1650" t="s">
        <v>7106</v>
      </c>
    </row>
    <row r="1651" spans="1:14" x14ac:dyDescent="0.35">
      <c r="A1651" t="s">
        <v>19072</v>
      </c>
      <c r="B1651" t="s">
        <v>19073</v>
      </c>
      <c r="C1651" t="s">
        <v>10</v>
      </c>
      <c r="D1651" t="s">
        <v>31331</v>
      </c>
      <c r="E1651" t="s">
        <v>19074</v>
      </c>
      <c r="F1651">
        <v>0</v>
      </c>
      <c r="H1651" t="str">
        <f>VLOOKUP(Table16[[#This Row],[Column1]],J:K,2,FALSE)</f>
        <v>Asanand Music Shop</v>
      </c>
      <c r="J1651" t="s">
        <v>19066</v>
      </c>
      <c r="K1651" t="s">
        <v>19067</v>
      </c>
      <c r="L1651">
        <v>0</v>
      </c>
      <c r="N1651" t="s">
        <v>7106</v>
      </c>
    </row>
    <row r="1652" spans="1:14" x14ac:dyDescent="0.35">
      <c r="A1652" t="s">
        <v>19075</v>
      </c>
      <c r="B1652" t="s">
        <v>19076</v>
      </c>
      <c r="C1652" t="s">
        <v>10</v>
      </c>
      <c r="D1652" t="s">
        <v>10</v>
      </c>
      <c r="E1652" t="s">
        <v>19077</v>
      </c>
      <c r="F1652">
        <v>0</v>
      </c>
      <c r="H1652" t="str">
        <f>VLOOKUP(Table16[[#This Row],[Column1]],J:K,2,FALSE)</f>
        <v>Centrale Humanitaire Medico-Pharmaceutique</v>
      </c>
      <c r="J1652" t="s">
        <v>19069</v>
      </c>
      <c r="K1652" t="s">
        <v>19070</v>
      </c>
      <c r="L1652">
        <v>0</v>
      </c>
      <c r="N1652" t="s">
        <v>7106</v>
      </c>
    </row>
    <row r="1653" spans="1:14" x14ac:dyDescent="0.35">
      <c r="A1653" t="s">
        <v>19078</v>
      </c>
      <c r="B1653" t="s">
        <v>19079</v>
      </c>
      <c r="C1653" t="s">
        <v>10</v>
      </c>
      <c r="D1653" t="s">
        <v>10</v>
      </c>
      <c r="E1653" t="s">
        <v>19080</v>
      </c>
      <c r="F1653">
        <v>0</v>
      </c>
      <c r="H1653" t="str">
        <f>VLOOKUP(Table16[[#This Row],[Column1]],J:K,2,FALSE)</f>
        <v>Sarah Rage Ali General suppliers</v>
      </c>
      <c r="J1653" t="s">
        <v>19072</v>
      </c>
      <c r="K1653" t="s">
        <v>19073</v>
      </c>
      <c r="L1653">
        <v>0</v>
      </c>
      <c r="N1653" t="s">
        <v>7106</v>
      </c>
    </row>
    <row r="1654" spans="1:14" x14ac:dyDescent="0.35">
      <c r="A1654" t="s">
        <v>19081</v>
      </c>
      <c r="B1654" t="s">
        <v>19082</v>
      </c>
      <c r="C1654" t="s">
        <v>19083</v>
      </c>
      <c r="D1654" t="s">
        <v>19084</v>
      </c>
      <c r="E1654" t="s">
        <v>19085</v>
      </c>
      <c r="F1654">
        <v>0</v>
      </c>
      <c r="H1654" t="str">
        <f>VLOOKUP(Table16[[#This Row],[Column1]],J:K,2,FALSE)</f>
        <v>The Knowledge Academy</v>
      </c>
      <c r="J1654" t="s">
        <v>19075</v>
      </c>
      <c r="K1654" t="s">
        <v>19076</v>
      </c>
      <c r="L1654">
        <v>0</v>
      </c>
      <c r="N1654" t="s">
        <v>7106</v>
      </c>
    </row>
    <row r="1655" spans="1:14" x14ac:dyDescent="0.35">
      <c r="A1655" t="s">
        <v>19086</v>
      </c>
      <c r="B1655" t="s">
        <v>19087</v>
      </c>
      <c r="C1655" t="s">
        <v>19088</v>
      </c>
      <c r="D1655" t="s">
        <v>10</v>
      </c>
      <c r="E1655" t="s">
        <v>19089</v>
      </c>
      <c r="F1655">
        <v>0</v>
      </c>
      <c r="H1655" t="str">
        <f>VLOOKUP(Table16[[#This Row],[Column1]],J:K,2,FALSE)</f>
        <v>Almond Resort Ltd</v>
      </c>
      <c r="J1655" t="s">
        <v>19078</v>
      </c>
      <c r="K1655" t="s">
        <v>19079</v>
      </c>
      <c r="L1655">
        <v>0</v>
      </c>
      <c r="N1655" t="s">
        <v>7106</v>
      </c>
    </row>
    <row r="1656" spans="1:14" x14ac:dyDescent="0.35">
      <c r="A1656" t="s">
        <v>19090</v>
      </c>
      <c r="B1656" t="s">
        <v>19091</v>
      </c>
      <c r="C1656" t="s">
        <v>19092</v>
      </c>
      <c r="D1656" t="s">
        <v>10</v>
      </c>
      <c r="E1656" t="s">
        <v>19093</v>
      </c>
      <c r="F1656">
        <v>0</v>
      </c>
      <c r="H1656" t="str">
        <f>VLOOKUP(Table16[[#This Row],[Column1]],J:K,2,FALSE)</f>
        <v>Servtel Solutions Ltd</v>
      </c>
      <c r="J1656" t="s">
        <v>19081</v>
      </c>
      <c r="K1656" t="s">
        <v>19082</v>
      </c>
      <c r="L1656">
        <v>0</v>
      </c>
      <c r="N1656" t="s">
        <v>7106</v>
      </c>
    </row>
    <row r="1657" spans="1:14" x14ac:dyDescent="0.35">
      <c r="A1657" t="s">
        <v>19094</v>
      </c>
      <c r="B1657" t="s">
        <v>19095</v>
      </c>
      <c r="C1657" t="s">
        <v>10</v>
      </c>
      <c r="D1657" t="s">
        <v>10</v>
      </c>
      <c r="E1657" t="s">
        <v>19096</v>
      </c>
      <c r="F1657">
        <v>97102.080000000002</v>
      </c>
      <c r="H1657" t="str">
        <f>VLOOKUP(Table16[[#This Row],[Column1]],J:K,2,FALSE)</f>
        <v>Lutheran World Federation</v>
      </c>
      <c r="J1657" t="s">
        <v>19086</v>
      </c>
      <c r="K1657" t="s">
        <v>19087</v>
      </c>
      <c r="L1657">
        <v>0</v>
      </c>
      <c r="N1657" t="s">
        <v>7106</v>
      </c>
    </row>
    <row r="1658" spans="1:14" x14ac:dyDescent="0.35">
      <c r="A1658" t="s">
        <v>19097</v>
      </c>
      <c r="B1658" t="s">
        <v>19098</v>
      </c>
      <c r="C1658" t="s">
        <v>10</v>
      </c>
      <c r="D1658" t="s">
        <v>10</v>
      </c>
      <c r="E1658" t="s">
        <v>19099</v>
      </c>
      <c r="F1658">
        <v>0</v>
      </c>
      <c r="H1658" t="str">
        <f>VLOOKUP(Table16[[#This Row],[Column1]],J:K,2,FALSE)</f>
        <v>Five Forty Aviation Limited</v>
      </c>
      <c r="J1658" t="s">
        <v>19090</v>
      </c>
      <c r="K1658" t="s">
        <v>19091</v>
      </c>
      <c r="L1658">
        <v>0</v>
      </c>
      <c r="N1658" t="s">
        <v>7106</v>
      </c>
    </row>
    <row r="1659" spans="1:14" x14ac:dyDescent="0.35">
      <c r="A1659" t="s">
        <v>19100</v>
      </c>
      <c r="B1659" t="s">
        <v>19101</v>
      </c>
      <c r="C1659" t="s">
        <v>19102</v>
      </c>
      <c r="D1659" t="s">
        <v>10</v>
      </c>
      <c r="E1659" t="s">
        <v>19103</v>
      </c>
      <c r="F1659">
        <v>0</v>
      </c>
      <c r="H1659" t="str">
        <f>VLOOKUP(Table16[[#This Row],[Column1]],J:K,2,FALSE)</f>
        <v>Mart Satellite Solutions</v>
      </c>
      <c r="J1659" t="s">
        <v>19094</v>
      </c>
      <c r="K1659" t="s">
        <v>19095</v>
      </c>
      <c r="L1659" s="4">
        <v>305219.74</v>
      </c>
      <c r="M1659" s="4"/>
      <c r="N1659" t="s">
        <v>7106</v>
      </c>
    </row>
    <row r="1660" spans="1:14" x14ac:dyDescent="0.35">
      <c r="A1660" t="s">
        <v>19104</v>
      </c>
      <c r="B1660" t="s">
        <v>19105</v>
      </c>
      <c r="C1660" t="s">
        <v>10</v>
      </c>
      <c r="D1660" t="s">
        <v>19106</v>
      </c>
      <c r="E1660" t="s">
        <v>19107</v>
      </c>
      <c r="F1660">
        <v>0</v>
      </c>
      <c r="H1660" t="str">
        <f>VLOOKUP(Table16[[#This Row],[Column1]],J:K,2,FALSE)</f>
        <v>Solarwinds Software Europe Limited</v>
      </c>
      <c r="J1660" t="s">
        <v>19097</v>
      </c>
      <c r="K1660" t="s">
        <v>19098</v>
      </c>
      <c r="L1660">
        <v>0</v>
      </c>
      <c r="N1660" t="s">
        <v>7106</v>
      </c>
    </row>
    <row r="1661" spans="1:14" x14ac:dyDescent="0.35">
      <c r="A1661" t="s">
        <v>19108</v>
      </c>
      <c r="B1661" t="s">
        <v>19109</v>
      </c>
      <c r="C1661" t="s">
        <v>10</v>
      </c>
      <c r="D1661" t="s">
        <v>10</v>
      </c>
      <c r="E1661" t="s">
        <v>19110</v>
      </c>
      <c r="F1661">
        <v>0</v>
      </c>
      <c r="H1661" t="str">
        <f>VLOOKUP(Table16[[#This Row],[Column1]],J:K,2,FALSE)</f>
        <v>MMP Communications</v>
      </c>
      <c r="J1661" t="s">
        <v>19100</v>
      </c>
      <c r="K1661" t="s">
        <v>19101</v>
      </c>
      <c r="L1661">
        <v>0</v>
      </c>
      <c r="N1661" t="s">
        <v>7106</v>
      </c>
    </row>
    <row r="1662" spans="1:14" x14ac:dyDescent="0.35">
      <c r="A1662" t="s">
        <v>19111</v>
      </c>
      <c r="B1662" t="s">
        <v>12693</v>
      </c>
      <c r="C1662" t="s">
        <v>10</v>
      </c>
      <c r="D1662" t="s">
        <v>10</v>
      </c>
      <c r="E1662" t="s">
        <v>19112</v>
      </c>
      <c r="F1662">
        <v>0</v>
      </c>
      <c r="H1662" t="str">
        <f>VLOOKUP(Table16[[#This Row],[Column1]],J:K,2,FALSE)</f>
        <v>Lancaster University</v>
      </c>
      <c r="J1662" t="s">
        <v>19104</v>
      </c>
      <c r="K1662" t="s">
        <v>19105</v>
      </c>
      <c r="L1662">
        <v>0</v>
      </c>
      <c r="N1662" t="s">
        <v>7106</v>
      </c>
    </row>
    <row r="1663" spans="1:14" x14ac:dyDescent="0.35">
      <c r="A1663" t="s">
        <v>19113</v>
      </c>
      <c r="B1663" t="s">
        <v>19114</v>
      </c>
      <c r="C1663" t="s">
        <v>10</v>
      </c>
      <c r="D1663" t="s">
        <v>10</v>
      </c>
      <c r="E1663" t="s">
        <v>19115</v>
      </c>
      <c r="F1663">
        <v>0</v>
      </c>
      <c r="H1663" t="str">
        <f>VLOOKUP(Table16[[#This Row],[Column1]],J:K,2,FALSE)</f>
        <v>Turkana South Commercial Agencies</v>
      </c>
      <c r="J1663" t="s">
        <v>19108</v>
      </c>
      <c r="K1663" t="s">
        <v>19109</v>
      </c>
      <c r="L1663">
        <v>0</v>
      </c>
      <c r="N1663" t="s">
        <v>7106</v>
      </c>
    </row>
    <row r="1664" spans="1:14" x14ac:dyDescent="0.35">
      <c r="A1664" t="s">
        <v>19116</v>
      </c>
      <c r="B1664" t="s">
        <v>19117</v>
      </c>
      <c r="C1664" t="s">
        <v>10</v>
      </c>
      <c r="D1664" t="s">
        <v>10</v>
      </c>
      <c r="E1664" t="s">
        <v>19118</v>
      </c>
      <c r="F1664">
        <v>0</v>
      </c>
      <c r="H1664" t="str">
        <f>VLOOKUP(Table16[[#This Row],[Column1]],J:K,2,FALSE)</f>
        <v>Omar O. Salim</v>
      </c>
      <c r="J1664" t="s">
        <v>19111</v>
      </c>
      <c r="K1664" t="s">
        <v>12693</v>
      </c>
      <c r="L1664">
        <v>0</v>
      </c>
      <c r="N1664" t="s">
        <v>7106</v>
      </c>
    </row>
    <row r="1665" spans="1:14" x14ac:dyDescent="0.35">
      <c r="A1665" t="s">
        <v>19119</v>
      </c>
      <c r="B1665" t="s">
        <v>19120</v>
      </c>
      <c r="C1665" t="s">
        <v>19121</v>
      </c>
      <c r="D1665" t="s">
        <v>10</v>
      </c>
      <c r="E1665" t="s">
        <v>19122</v>
      </c>
      <c r="F1665">
        <v>0</v>
      </c>
      <c r="H1665" t="str">
        <f>VLOOKUP(Table16[[#This Row],[Column1]],J:K,2,FALSE)</f>
        <v>Sweet Lake Resort</v>
      </c>
      <c r="J1665" t="s">
        <v>19113</v>
      </c>
      <c r="K1665" t="s">
        <v>19114</v>
      </c>
      <c r="L1665">
        <v>0</v>
      </c>
      <c r="N1665" t="s">
        <v>7106</v>
      </c>
    </row>
    <row r="1666" spans="1:14" x14ac:dyDescent="0.35">
      <c r="A1666" t="s">
        <v>19123</v>
      </c>
      <c r="B1666" t="s">
        <v>19124</v>
      </c>
      <c r="C1666" t="s">
        <v>19125</v>
      </c>
      <c r="D1666" t="s">
        <v>19126</v>
      </c>
      <c r="E1666" t="s">
        <v>19127</v>
      </c>
      <c r="F1666">
        <v>0</v>
      </c>
      <c r="H1666" t="str">
        <f>VLOOKUP(Table16[[#This Row],[Column1]],J:K,2,FALSE)</f>
        <v>Infotrack Research &amp; Consulting</v>
      </c>
      <c r="J1666" t="s">
        <v>19116</v>
      </c>
      <c r="K1666" t="s">
        <v>19117</v>
      </c>
      <c r="L1666">
        <v>0</v>
      </c>
      <c r="N1666" t="s">
        <v>7106</v>
      </c>
    </row>
    <row r="1667" spans="1:14" x14ac:dyDescent="0.35">
      <c r="A1667" t="s">
        <v>19128</v>
      </c>
      <c r="B1667" t="s">
        <v>19129</v>
      </c>
      <c r="C1667" t="s">
        <v>10</v>
      </c>
      <c r="D1667" t="s">
        <v>10</v>
      </c>
      <c r="E1667" t="s">
        <v>19130</v>
      </c>
      <c r="F1667">
        <v>0</v>
      </c>
      <c r="H1667" t="str">
        <f>VLOOKUP(Table16[[#This Row],[Column1]],J:K,2,FALSE)</f>
        <v>Zonic Hotel</v>
      </c>
      <c r="J1667" t="s">
        <v>19119</v>
      </c>
      <c r="K1667" t="s">
        <v>19120</v>
      </c>
      <c r="L1667">
        <v>0</v>
      </c>
      <c r="N1667" t="s">
        <v>7106</v>
      </c>
    </row>
    <row r="1668" spans="1:14" x14ac:dyDescent="0.35">
      <c r="A1668" t="s">
        <v>19131</v>
      </c>
      <c r="B1668" t="s">
        <v>19132</v>
      </c>
      <c r="C1668" t="s">
        <v>31332</v>
      </c>
      <c r="D1668" t="s">
        <v>19133</v>
      </c>
      <c r="E1668" t="s">
        <v>19134</v>
      </c>
      <c r="F1668">
        <v>0</v>
      </c>
      <c r="H1668" t="str">
        <f>VLOOKUP(Table16[[#This Row],[Column1]],J:K,2,FALSE)</f>
        <v>Kakamega Guest House</v>
      </c>
      <c r="J1668" t="s">
        <v>19123</v>
      </c>
      <c r="K1668" t="s">
        <v>19124</v>
      </c>
      <c r="L1668">
        <v>0</v>
      </c>
      <c r="N1668" t="s">
        <v>7106</v>
      </c>
    </row>
    <row r="1669" spans="1:14" x14ac:dyDescent="0.35">
      <c r="A1669" t="s">
        <v>19136</v>
      </c>
      <c r="B1669" t="s">
        <v>19137</v>
      </c>
      <c r="C1669" t="s">
        <v>10</v>
      </c>
      <c r="D1669" t="s">
        <v>19138</v>
      </c>
      <c r="E1669" t="s">
        <v>19139</v>
      </c>
      <c r="F1669">
        <v>0</v>
      </c>
      <c r="H1669" t="str">
        <f>VLOOKUP(Table16[[#This Row],[Column1]],J:K,2,FALSE)</f>
        <v>Bupa Global</v>
      </c>
      <c r="J1669" t="s">
        <v>19128</v>
      </c>
      <c r="K1669" t="s">
        <v>19129</v>
      </c>
      <c r="L1669">
        <v>0</v>
      </c>
      <c r="N1669" t="s">
        <v>7106</v>
      </c>
    </row>
    <row r="1670" spans="1:14" x14ac:dyDescent="0.35">
      <c r="A1670" t="s">
        <v>19140</v>
      </c>
      <c r="B1670" t="s">
        <v>19141</v>
      </c>
      <c r="C1670" t="s">
        <v>10</v>
      </c>
      <c r="D1670" t="s">
        <v>10</v>
      </c>
      <c r="E1670" t="s">
        <v>19142</v>
      </c>
      <c r="F1670">
        <v>0</v>
      </c>
      <c r="H1670" t="str">
        <f>VLOOKUP(Table16[[#This Row],[Column1]],J:K,2,FALSE)</f>
        <v>Caplor Horizons</v>
      </c>
      <c r="J1670" t="s">
        <v>19131</v>
      </c>
      <c r="K1670" t="s">
        <v>19132</v>
      </c>
      <c r="L1670">
        <v>0</v>
      </c>
      <c r="N1670" t="s">
        <v>7106</v>
      </c>
    </row>
    <row r="1671" spans="1:14" x14ac:dyDescent="0.35">
      <c r="A1671" t="s">
        <v>19143</v>
      </c>
      <c r="B1671" t="s">
        <v>19144</v>
      </c>
      <c r="C1671" t="s">
        <v>19145</v>
      </c>
      <c r="D1671" t="s">
        <v>19146</v>
      </c>
      <c r="E1671" t="s">
        <v>19147</v>
      </c>
      <c r="F1671">
        <v>0</v>
      </c>
      <c r="H1671" t="str">
        <f>VLOOKUP(Table16[[#This Row],[Column1]],J:K,2,FALSE)</f>
        <v>Eliane Ubalijoro, Ph.D</v>
      </c>
      <c r="J1671" t="s">
        <v>19136</v>
      </c>
      <c r="K1671" t="s">
        <v>19137</v>
      </c>
      <c r="L1671">
        <v>0</v>
      </c>
      <c r="N1671" t="s">
        <v>7106</v>
      </c>
    </row>
    <row r="1672" spans="1:14" x14ac:dyDescent="0.35">
      <c r="A1672" t="s">
        <v>19148</v>
      </c>
      <c r="B1672" t="s">
        <v>19149</v>
      </c>
      <c r="C1672" t="s">
        <v>19150</v>
      </c>
      <c r="D1672" t="s">
        <v>10</v>
      </c>
      <c r="E1672" t="s">
        <v>19151</v>
      </c>
      <c r="F1672">
        <v>0</v>
      </c>
      <c r="H1672" t="str">
        <f>VLOOKUP(Table16[[#This Row],[Column1]],J:K,2,FALSE)</f>
        <v>Maersk Line</v>
      </c>
      <c r="J1672" t="s">
        <v>19140</v>
      </c>
      <c r="K1672" t="s">
        <v>19141</v>
      </c>
      <c r="L1672">
        <v>0</v>
      </c>
      <c r="N1672" t="s">
        <v>7106</v>
      </c>
    </row>
    <row r="1673" spans="1:14" x14ac:dyDescent="0.35">
      <c r="A1673" t="s">
        <v>19152</v>
      </c>
      <c r="B1673" t="s">
        <v>19153</v>
      </c>
      <c r="C1673" t="s">
        <v>10</v>
      </c>
      <c r="D1673" t="s">
        <v>10</v>
      </c>
      <c r="E1673" t="s">
        <v>19153</v>
      </c>
      <c r="F1673">
        <v>0</v>
      </c>
      <c r="H1673" t="str">
        <f>VLOOKUP(Table16[[#This Row],[Column1]],J:K,2,FALSE)</f>
        <v>RAMAGAP SHOP</v>
      </c>
      <c r="J1673" t="s">
        <v>19143</v>
      </c>
      <c r="K1673" t="s">
        <v>19144</v>
      </c>
      <c r="L1673">
        <v>0</v>
      </c>
      <c r="N1673" t="s">
        <v>7106</v>
      </c>
    </row>
    <row r="1674" spans="1:14" x14ac:dyDescent="0.35">
      <c r="A1674" t="s">
        <v>19154</v>
      </c>
      <c r="B1674" t="s">
        <v>19155</v>
      </c>
      <c r="C1674" t="s">
        <v>10</v>
      </c>
      <c r="D1674" t="s">
        <v>10</v>
      </c>
      <c r="E1674" t="s">
        <v>19156</v>
      </c>
      <c r="F1674">
        <v>84580</v>
      </c>
      <c r="H1674" t="str">
        <f>VLOOKUP(Table16[[#This Row],[Column1]],J:K,2,FALSE)</f>
        <v>KRCS-ICHA Research Account</v>
      </c>
      <c r="J1674" t="s">
        <v>19148</v>
      </c>
      <c r="K1674" t="s">
        <v>19149</v>
      </c>
      <c r="L1674">
        <v>0</v>
      </c>
      <c r="N1674" t="s">
        <v>7106</v>
      </c>
    </row>
    <row r="1675" spans="1:14" x14ac:dyDescent="0.35">
      <c r="A1675" t="s">
        <v>19157</v>
      </c>
      <c r="B1675" t="s">
        <v>19158</v>
      </c>
      <c r="C1675" t="s">
        <v>31333</v>
      </c>
      <c r="D1675" t="s">
        <v>10</v>
      </c>
      <c r="E1675" t="s">
        <v>19159</v>
      </c>
      <c r="F1675">
        <v>0</v>
      </c>
      <c r="H1675" t="str">
        <f>VLOOKUP(Table16[[#This Row],[Column1]],J:K,2,FALSE)</f>
        <v>Angelema Enterprises</v>
      </c>
      <c r="J1675" t="s">
        <v>19152</v>
      </c>
      <c r="K1675" t="s">
        <v>19153</v>
      </c>
      <c r="L1675">
        <v>0</v>
      </c>
      <c r="N1675" t="s">
        <v>7106</v>
      </c>
    </row>
    <row r="1676" spans="1:14" x14ac:dyDescent="0.35">
      <c r="A1676" t="s">
        <v>19160</v>
      </c>
      <c r="B1676" t="s">
        <v>19161</v>
      </c>
      <c r="C1676" t="s">
        <v>10</v>
      </c>
      <c r="D1676" t="s">
        <v>31334</v>
      </c>
      <c r="E1676" t="s">
        <v>19162</v>
      </c>
      <c r="F1676">
        <v>0</v>
      </c>
      <c r="H1676" t="str">
        <f>VLOOKUP(Table16[[#This Row],[Column1]],J:K,2,FALSE)</f>
        <v>Jabane Hotel</v>
      </c>
      <c r="J1676" t="s">
        <v>19154</v>
      </c>
      <c r="K1676" t="s">
        <v>19155</v>
      </c>
      <c r="L1676" s="4">
        <v>84580</v>
      </c>
      <c r="M1676" s="4"/>
      <c r="N1676" t="s">
        <v>7106</v>
      </c>
    </row>
    <row r="1677" spans="1:14" x14ac:dyDescent="0.35">
      <c r="A1677" t="s">
        <v>19163</v>
      </c>
      <c r="B1677" t="s">
        <v>19164</v>
      </c>
      <c r="C1677" t="s">
        <v>10</v>
      </c>
      <c r="D1677" t="s">
        <v>10</v>
      </c>
      <c r="E1677" t="s">
        <v>19165</v>
      </c>
      <c r="F1677">
        <v>214014</v>
      </c>
      <c r="H1677" t="str">
        <f>VLOOKUP(Table16[[#This Row],[Column1]],J:K,2,FALSE)</f>
        <v>Korane General Supplier</v>
      </c>
      <c r="J1677" t="s">
        <v>19157</v>
      </c>
      <c r="K1677" t="s">
        <v>19158</v>
      </c>
      <c r="L1677">
        <v>0</v>
      </c>
      <c r="N1677" t="s">
        <v>7106</v>
      </c>
    </row>
    <row r="1678" spans="1:14" x14ac:dyDescent="0.35">
      <c r="A1678" t="s">
        <v>19166</v>
      </c>
      <c r="B1678" t="s">
        <v>19167</v>
      </c>
      <c r="C1678" t="s">
        <v>10</v>
      </c>
      <c r="D1678" t="s">
        <v>10</v>
      </c>
      <c r="E1678" t="s">
        <v>19168</v>
      </c>
      <c r="F1678">
        <v>0</v>
      </c>
      <c r="H1678" t="str">
        <f>VLOOKUP(Table16[[#This Row],[Column1]],J:K,2,FALSE)</f>
        <v>Delta Agri-Tech Engineers (K) Ltd</v>
      </c>
      <c r="J1678" t="s">
        <v>19160</v>
      </c>
      <c r="K1678" t="s">
        <v>19161</v>
      </c>
      <c r="L1678">
        <v>0</v>
      </c>
      <c r="N1678" t="s">
        <v>7106</v>
      </c>
    </row>
    <row r="1679" spans="1:14" x14ac:dyDescent="0.35">
      <c r="A1679" t="s">
        <v>19169</v>
      </c>
      <c r="B1679" t="s">
        <v>19170</v>
      </c>
      <c r="C1679" t="s">
        <v>10</v>
      </c>
      <c r="D1679" t="s">
        <v>10</v>
      </c>
      <c r="E1679" t="s">
        <v>19171</v>
      </c>
      <c r="F1679">
        <v>0</v>
      </c>
      <c r="H1679" t="str">
        <f>VLOOKUP(Table16[[#This Row],[Column1]],J:K,2,FALSE)</f>
        <v>Exact Technologies</v>
      </c>
      <c r="J1679" t="s">
        <v>19163</v>
      </c>
      <c r="K1679" t="s">
        <v>19164</v>
      </c>
      <c r="L1679" s="4">
        <v>1843944</v>
      </c>
      <c r="M1679" s="4"/>
      <c r="N1679" t="s">
        <v>7106</v>
      </c>
    </row>
    <row r="1680" spans="1:14" x14ac:dyDescent="0.35">
      <c r="A1680" t="s">
        <v>19172</v>
      </c>
      <c r="B1680" t="s">
        <v>19173</v>
      </c>
      <c r="C1680" t="s">
        <v>10</v>
      </c>
      <c r="D1680" t="s">
        <v>19174</v>
      </c>
      <c r="E1680" t="s">
        <v>19175</v>
      </c>
      <c r="F1680">
        <v>0</v>
      </c>
      <c r="H1680" t="str">
        <f>VLOOKUP(Table16[[#This Row],[Column1]],J:K,2,FALSE)</f>
        <v>Anaka Building &amp; Construction Co. Ltd</v>
      </c>
      <c r="J1680" t="s">
        <v>19166</v>
      </c>
      <c r="K1680" t="s">
        <v>19167</v>
      </c>
      <c r="L1680">
        <v>0</v>
      </c>
      <c r="N1680" t="s">
        <v>7106</v>
      </c>
    </row>
    <row r="1681" spans="1:14" x14ac:dyDescent="0.35">
      <c r="A1681" t="s">
        <v>19176</v>
      </c>
      <c r="B1681" t="s">
        <v>19177</v>
      </c>
      <c r="C1681" t="s">
        <v>10</v>
      </c>
      <c r="D1681" t="s">
        <v>19178</v>
      </c>
      <c r="E1681" t="s">
        <v>19179</v>
      </c>
      <c r="F1681">
        <v>0</v>
      </c>
      <c r="H1681" t="str">
        <f>VLOOKUP(Table16[[#This Row],[Column1]],J:K,2,FALSE)</f>
        <v>Kontosh Enterprises Ltd</v>
      </c>
      <c r="J1681" t="s">
        <v>19169</v>
      </c>
      <c r="K1681" t="s">
        <v>19170</v>
      </c>
      <c r="L1681">
        <v>0</v>
      </c>
      <c r="N1681" t="s">
        <v>7106</v>
      </c>
    </row>
    <row r="1682" spans="1:14" x14ac:dyDescent="0.35">
      <c r="A1682" t="s">
        <v>19180</v>
      </c>
      <c r="B1682" t="s">
        <v>19181</v>
      </c>
      <c r="C1682" t="s">
        <v>10</v>
      </c>
      <c r="D1682" t="s">
        <v>10</v>
      </c>
      <c r="E1682" t="s">
        <v>19182</v>
      </c>
      <c r="F1682">
        <v>0</v>
      </c>
      <c r="H1682" t="str">
        <f>VLOOKUP(Table16[[#This Row],[Column1]],J:K,2,FALSE)</f>
        <v>Brand Design Development</v>
      </c>
      <c r="J1682" t="s">
        <v>19172</v>
      </c>
      <c r="K1682" t="s">
        <v>19173</v>
      </c>
      <c r="L1682">
        <v>0</v>
      </c>
      <c r="N1682" t="s">
        <v>7106</v>
      </c>
    </row>
    <row r="1683" spans="1:14" x14ac:dyDescent="0.35">
      <c r="A1683" t="s">
        <v>19183</v>
      </c>
      <c r="B1683" t="s">
        <v>19184</v>
      </c>
      <c r="C1683" t="s">
        <v>31335</v>
      </c>
      <c r="D1683" t="s">
        <v>10</v>
      </c>
      <c r="E1683" t="s">
        <v>19184</v>
      </c>
      <c r="F1683">
        <v>0</v>
      </c>
      <c r="H1683" t="str">
        <f>VLOOKUP(Table16[[#This Row],[Column1]],J:K,2,FALSE)</f>
        <v>SOMKEN TECH LTD</v>
      </c>
      <c r="J1683" t="s">
        <v>19176</v>
      </c>
      <c r="K1683" t="s">
        <v>19177</v>
      </c>
      <c r="L1683">
        <v>0</v>
      </c>
      <c r="N1683" t="s">
        <v>7106</v>
      </c>
    </row>
    <row r="1684" spans="1:14" x14ac:dyDescent="0.35">
      <c r="A1684" t="s">
        <v>19185</v>
      </c>
      <c r="B1684" t="s">
        <v>19186</v>
      </c>
      <c r="C1684" t="s">
        <v>10</v>
      </c>
      <c r="D1684" t="s">
        <v>10</v>
      </c>
      <c r="E1684" t="s">
        <v>19187</v>
      </c>
      <c r="F1684">
        <v>0</v>
      </c>
      <c r="H1684" t="str">
        <f>VLOOKUP(Table16[[#This Row],[Column1]],J:K,2,FALSE)</f>
        <v>Eastleigh Mall Limited</v>
      </c>
      <c r="J1684" t="s">
        <v>19180</v>
      </c>
      <c r="K1684" t="s">
        <v>19181</v>
      </c>
      <c r="L1684">
        <v>0</v>
      </c>
      <c r="N1684" t="s">
        <v>7106</v>
      </c>
    </row>
    <row r="1685" spans="1:14" x14ac:dyDescent="0.35">
      <c r="A1685" t="s">
        <v>19188</v>
      </c>
      <c r="B1685" t="s">
        <v>19189</v>
      </c>
      <c r="C1685" t="s">
        <v>10</v>
      </c>
      <c r="D1685" t="s">
        <v>10</v>
      </c>
      <c r="E1685" t="s">
        <v>19190</v>
      </c>
      <c r="F1685">
        <v>0</v>
      </c>
      <c r="H1685" t="str">
        <f>VLOOKUP(Table16[[#This Row],[Column1]],J:K,2,FALSE)</f>
        <v>Eurotronics Machinery Services Ltd</v>
      </c>
      <c r="J1685" t="s">
        <v>19183</v>
      </c>
      <c r="K1685" t="s">
        <v>19184</v>
      </c>
      <c r="L1685">
        <v>0</v>
      </c>
      <c r="N1685" t="s">
        <v>7106</v>
      </c>
    </row>
    <row r="1686" spans="1:14" x14ac:dyDescent="0.35">
      <c r="A1686" t="s">
        <v>19191</v>
      </c>
      <c r="B1686" t="s">
        <v>19192</v>
      </c>
      <c r="C1686" t="s">
        <v>31336</v>
      </c>
      <c r="D1686" t="s">
        <v>10</v>
      </c>
      <c r="E1686" t="s">
        <v>19193</v>
      </c>
      <c r="F1686">
        <v>0</v>
      </c>
      <c r="H1686" t="str">
        <f>VLOOKUP(Table16[[#This Row],[Column1]],J:K,2,FALSE)</f>
        <v>Davina and Qualispess Consultancy</v>
      </c>
      <c r="J1686" t="s">
        <v>19185</v>
      </c>
      <c r="K1686" t="s">
        <v>19186</v>
      </c>
      <c r="L1686">
        <v>0</v>
      </c>
      <c r="N1686" t="s">
        <v>7106</v>
      </c>
    </row>
    <row r="1687" spans="1:14" x14ac:dyDescent="0.35">
      <c r="A1687" t="s">
        <v>19194</v>
      </c>
      <c r="B1687" t="s">
        <v>19195</v>
      </c>
      <c r="C1687" t="s">
        <v>31337</v>
      </c>
      <c r="D1687" t="s">
        <v>10</v>
      </c>
      <c r="E1687" t="s">
        <v>19196</v>
      </c>
      <c r="F1687">
        <v>0</v>
      </c>
      <c r="H1687" t="str">
        <f>VLOOKUP(Table16[[#This Row],[Column1]],J:K,2,FALSE)</f>
        <v>KMA Annual Cancer Campaign</v>
      </c>
      <c r="J1687" t="s">
        <v>19188</v>
      </c>
      <c r="K1687" t="s">
        <v>19189</v>
      </c>
      <c r="L1687">
        <v>0</v>
      </c>
      <c r="N1687" t="s">
        <v>7106</v>
      </c>
    </row>
    <row r="1688" spans="1:14" x14ac:dyDescent="0.35">
      <c r="A1688" t="s">
        <v>19197</v>
      </c>
      <c r="B1688" t="s">
        <v>19198</v>
      </c>
      <c r="C1688" t="s">
        <v>10</v>
      </c>
      <c r="D1688" t="s">
        <v>10</v>
      </c>
      <c r="E1688" t="s">
        <v>19199</v>
      </c>
      <c r="F1688">
        <v>0</v>
      </c>
      <c r="H1688" t="str">
        <f>VLOOKUP(Table16[[#This Row],[Column1]],J:K,2,FALSE)</f>
        <v>Elizabeth Shigadi</v>
      </c>
      <c r="J1688" t="s">
        <v>19191</v>
      </c>
      <c r="K1688" t="s">
        <v>19192</v>
      </c>
      <c r="L1688">
        <v>0</v>
      </c>
      <c r="N1688" t="s">
        <v>7106</v>
      </c>
    </row>
    <row r="1689" spans="1:14" x14ac:dyDescent="0.35">
      <c r="A1689" t="s">
        <v>19200</v>
      </c>
      <c r="B1689" t="s">
        <v>19201</v>
      </c>
      <c r="C1689" t="s">
        <v>10</v>
      </c>
      <c r="D1689" t="s">
        <v>10</v>
      </c>
      <c r="E1689" t="s">
        <v>19202</v>
      </c>
      <c r="F1689">
        <v>0</v>
      </c>
      <c r="H1689" t="str">
        <f>VLOOKUP(Table16[[#This Row],[Column1]],J:K,2,FALSE)</f>
        <v>Sammy Mwangi</v>
      </c>
      <c r="J1689" t="s">
        <v>19194</v>
      </c>
      <c r="K1689" t="s">
        <v>19195</v>
      </c>
      <c r="L1689">
        <v>0</v>
      </c>
      <c r="N1689" t="s">
        <v>7106</v>
      </c>
    </row>
    <row r="1690" spans="1:14" x14ac:dyDescent="0.35">
      <c r="A1690" t="s">
        <v>19203</v>
      </c>
      <c r="B1690" t="s">
        <v>19204</v>
      </c>
      <c r="C1690" t="s">
        <v>10</v>
      </c>
      <c r="D1690" t="s">
        <v>10</v>
      </c>
      <c r="E1690" t="s">
        <v>19205</v>
      </c>
      <c r="F1690">
        <v>0</v>
      </c>
      <c r="H1690" t="str">
        <f>VLOOKUP(Table16[[#This Row],[Column1]],J:K,2,FALSE)</f>
        <v>Flora Nyaga</v>
      </c>
      <c r="J1690" t="s">
        <v>19197</v>
      </c>
      <c r="K1690" t="s">
        <v>19198</v>
      </c>
      <c r="L1690">
        <v>0</v>
      </c>
      <c r="N1690" t="s">
        <v>7106</v>
      </c>
    </row>
    <row r="1691" spans="1:14" x14ac:dyDescent="0.35">
      <c r="A1691" t="s">
        <v>19206</v>
      </c>
      <c r="B1691" t="s">
        <v>19207</v>
      </c>
      <c r="C1691" t="s">
        <v>10</v>
      </c>
      <c r="D1691" t="s">
        <v>10</v>
      </c>
      <c r="E1691" t="s">
        <v>19208</v>
      </c>
      <c r="F1691">
        <v>0</v>
      </c>
      <c r="H1691" t="str">
        <f>VLOOKUP(Table16[[#This Row],[Column1]],J:K,2,FALSE)</f>
        <v>Ernest Muguna</v>
      </c>
      <c r="J1691" t="s">
        <v>19200</v>
      </c>
      <c r="K1691" t="s">
        <v>19201</v>
      </c>
      <c r="L1691">
        <v>0</v>
      </c>
      <c r="N1691" t="s">
        <v>7106</v>
      </c>
    </row>
    <row r="1692" spans="1:14" x14ac:dyDescent="0.35">
      <c r="A1692" t="s">
        <v>19209</v>
      </c>
      <c r="B1692" t="s">
        <v>19210</v>
      </c>
      <c r="C1692" t="s">
        <v>10</v>
      </c>
      <c r="D1692" t="s">
        <v>10</v>
      </c>
      <c r="E1692" t="s">
        <v>19211</v>
      </c>
      <c r="F1692">
        <v>0</v>
      </c>
      <c r="H1692" t="str">
        <f>VLOOKUP(Table16[[#This Row],[Column1]],J:K,2,FALSE)</f>
        <v>Emmah Kariuki</v>
      </c>
      <c r="J1692" t="s">
        <v>19203</v>
      </c>
      <c r="K1692" t="s">
        <v>19204</v>
      </c>
      <c r="L1692">
        <v>0</v>
      </c>
      <c r="N1692" t="s">
        <v>7106</v>
      </c>
    </row>
    <row r="1693" spans="1:14" x14ac:dyDescent="0.35">
      <c r="A1693" t="s">
        <v>19212</v>
      </c>
      <c r="B1693" t="s">
        <v>19213</v>
      </c>
      <c r="C1693" t="s">
        <v>10</v>
      </c>
      <c r="D1693" t="s">
        <v>10</v>
      </c>
      <c r="E1693" t="s">
        <v>19214</v>
      </c>
      <c r="F1693">
        <v>0</v>
      </c>
      <c r="H1693" t="str">
        <f>VLOOKUP(Table16[[#This Row],[Column1]],J:K,2,FALSE)</f>
        <v>Kefah Nyagaka</v>
      </c>
      <c r="J1693" t="s">
        <v>19206</v>
      </c>
      <c r="K1693" t="s">
        <v>19207</v>
      </c>
      <c r="L1693">
        <v>0</v>
      </c>
      <c r="N1693" t="s">
        <v>7106</v>
      </c>
    </row>
    <row r="1694" spans="1:14" x14ac:dyDescent="0.35">
      <c r="A1694" t="s">
        <v>19215</v>
      </c>
      <c r="B1694" t="s">
        <v>19216</v>
      </c>
      <c r="C1694" t="s">
        <v>10</v>
      </c>
      <c r="D1694" t="s">
        <v>10</v>
      </c>
      <c r="E1694" t="s">
        <v>19217</v>
      </c>
      <c r="F1694">
        <v>0</v>
      </c>
      <c r="H1694" t="str">
        <f>VLOOKUP(Table16[[#This Row],[Column1]],J:K,2,FALSE)</f>
        <v>Everlyne Mbusa Mutamba</v>
      </c>
      <c r="J1694" t="s">
        <v>19209</v>
      </c>
      <c r="K1694" t="s">
        <v>19210</v>
      </c>
      <c r="L1694">
        <v>0</v>
      </c>
      <c r="N1694" t="s">
        <v>7106</v>
      </c>
    </row>
    <row r="1695" spans="1:14" x14ac:dyDescent="0.35">
      <c r="A1695" t="s">
        <v>19218</v>
      </c>
      <c r="B1695" t="s">
        <v>11164</v>
      </c>
      <c r="C1695" t="s">
        <v>10</v>
      </c>
      <c r="D1695" t="s">
        <v>10</v>
      </c>
      <c r="E1695" t="s">
        <v>19219</v>
      </c>
      <c r="F1695">
        <v>0</v>
      </c>
      <c r="H1695" t="str">
        <f>VLOOKUP(Table16[[#This Row],[Column1]],J:K,2,FALSE)</f>
        <v>Basilio Mwangi</v>
      </c>
      <c r="J1695" t="s">
        <v>19212</v>
      </c>
      <c r="K1695" t="s">
        <v>19213</v>
      </c>
      <c r="L1695">
        <v>0</v>
      </c>
      <c r="N1695" t="s">
        <v>7106</v>
      </c>
    </row>
    <row r="1696" spans="1:14" x14ac:dyDescent="0.35">
      <c r="A1696" t="s">
        <v>19220</v>
      </c>
      <c r="B1696" t="s">
        <v>19221</v>
      </c>
      <c r="C1696" t="s">
        <v>10</v>
      </c>
      <c r="D1696" t="s">
        <v>10</v>
      </c>
      <c r="E1696" t="s">
        <v>19222</v>
      </c>
      <c r="F1696">
        <v>0</v>
      </c>
      <c r="H1696" t="str">
        <f>VLOOKUP(Table16[[#This Row],[Column1]],J:K,2,FALSE)</f>
        <v>Mowlid Ahmed Osman</v>
      </c>
      <c r="J1696" t="s">
        <v>19215</v>
      </c>
      <c r="K1696" t="s">
        <v>19216</v>
      </c>
      <c r="L1696">
        <v>0</v>
      </c>
      <c r="N1696" t="s">
        <v>7106</v>
      </c>
    </row>
    <row r="1697" spans="1:14" x14ac:dyDescent="0.35">
      <c r="A1697" t="s">
        <v>19223</v>
      </c>
      <c r="B1697" t="s">
        <v>19224</v>
      </c>
      <c r="C1697" t="s">
        <v>19225</v>
      </c>
      <c r="D1697" t="s">
        <v>10</v>
      </c>
      <c r="E1697" t="s">
        <v>19226</v>
      </c>
      <c r="F1697">
        <v>0</v>
      </c>
      <c r="H1697" t="str">
        <f>VLOOKUP(Table16[[#This Row],[Column1]],J:K,2,FALSE)</f>
        <v>Kiro Limited</v>
      </c>
      <c r="J1697" t="s">
        <v>19218</v>
      </c>
      <c r="K1697" t="s">
        <v>11164</v>
      </c>
      <c r="L1697">
        <v>0</v>
      </c>
      <c r="N1697" t="s">
        <v>7106</v>
      </c>
    </row>
    <row r="1698" spans="1:14" x14ac:dyDescent="0.35">
      <c r="A1698" t="s">
        <v>19227</v>
      </c>
      <c r="B1698" t="s">
        <v>19228</v>
      </c>
      <c r="C1698" t="s">
        <v>31338</v>
      </c>
      <c r="D1698" t="s">
        <v>10</v>
      </c>
      <c r="E1698" t="s">
        <v>19229</v>
      </c>
      <c r="F1698">
        <v>1570260</v>
      </c>
      <c r="H1698" t="str">
        <f>VLOOKUP(Table16[[#This Row],[Column1]],J:K,2,FALSE)</f>
        <v>KRCS - ICT Unit</v>
      </c>
      <c r="J1698" t="s">
        <v>19220</v>
      </c>
      <c r="K1698" t="s">
        <v>19221</v>
      </c>
      <c r="L1698">
        <v>0</v>
      </c>
      <c r="N1698" t="s">
        <v>13497</v>
      </c>
    </row>
    <row r="1699" spans="1:14" x14ac:dyDescent="0.35">
      <c r="A1699" t="s">
        <v>19230</v>
      </c>
      <c r="B1699" t="s">
        <v>19231</v>
      </c>
      <c r="C1699" t="s">
        <v>10</v>
      </c>
      <c r="D1699" t="s">
        <v>19232</v>
      </c>
      <c r="E1699" t="s">
        <v>19233</v>
      </c>
      <c r="F1699">
        <v>0</v>
      </c>
      <c r="H1699" t="str">
        <f>VLOOKUP(Table16[[#This Row],[Column1]],J:K,2,FALSE)</f>
        <v>Blaze Entertainment Ltd</v>
      </c>
      <c r="J1699" t="s">
        <v>19223</v>
      </c>
      <c r="K1699" t="s">
        <v>19224</v>
      </c>
      <c r="L1699">
        <v>0</v>
      </c>
      <c r="N1699" t="s">
        <v>7106</v>
      </c>
    </row>
    <row r="1700" spans="1:14" x14ac:dyDescent="0.35">
      <c r="A1700" t="s">
        <v>19234</v>
      </c>
      <c r="B1700" t="s">
        <v>19235</v>
      </c>
      <c r="C1700" t="s">
        <v>18187</v>
      </c>
      <c r="D1700" t="s">
        <v>10</v>
      </c>
      <c r="E1700" t="s">
        <v>19236</v>
      </c>
      <c r="F1700">
        <v>0</v>
      </c>
      <c r="H1700" t="str">
        <f>VLOOKUP(Table16[[#This Row],[Column1]],J:K,2,FALSE)</f>
        <v>Royal Audio Visual Services</v>
      </c>
      <c r="J1700" t="s">
        <v>19227</v>
      </c>
      <c r="K1700" t="s">
        <v>19228</v>
      </c>
      <c r="L1700" s="4">
        <v>1570260</v>
      </c>
      <c r="M1700" s="4"/>
      <c r="N1700" t="s">
        <v>7106</v>
      </c>
    </row>
    <row r="1701" spans="1:14" x14ac:dyDescent="0.35">
      <c r="A1701" t="s">
        <v>19237</v>
      </c>
      <c r="B1701" t="s">
        <v>19238</v>
      </c>
      <c r="C1701" t="s">
        <v>10</v>
      </c>
      <c r="D1701" t="s">
        <v>10</v>
      </c>
      <c r="E1701" t="s">
        <v>19239</v>
      </c>
      <c r="F1701">
        <v>0</v>
      </c>
      <c r="H1701" t="str">
        <f>VLOOKUP(Table16[[#This Row],[Column1]],J:K,2,FALSE)</f>
        <v>Tumatext Ltd</v>
      </c>
      <c r="J1701" t="s">
        <v>19230</v>
      </c>
      <c r="K1701" t="s">
        <v>19231</v>
      </c>
      <c r="L1701">
        <v>0</v>
      </c>
      <c r="N1701" t="s">
        <v>7106</v>
      </c>
    </row>
    <row r="1702" spans="1:14" x14ac:dyDescent="0.35">
      <c r="A1702" t="s">
        <v>19240</v>
      </c>
      <c r="B1702" t="s">
        <v>19241</v>
      </c>
      <c r="C1702" t="s">
        <v>10</v>
      </c>
      <c r="D1702" t="s">
        <v>19242</v>
      </c>
      <c r="E1702" t="s">
        <v>19243</v>
      </c>
      <c r="F1702">
        <v>0</v>
      </c>
      <c r="H1702" t="str">
        <f>VLOOKUP(Table16[[#This Row],[Column1]],J:K,2,FALSE)</f>
        <v>Obura Mbeche &amp; Co Advocates</v>
      </c>
      <c r="J1702" t="s">
        <v>19234</v>
      </c>
      <c r="K1702" t="s">
        <v>19235</v>
      </c>
      <c r="L1702">
        <v>0</v>
      </c>
      <c r="N1702" t="s">
        <v>7106</v>
      </c>
    </row>
    <row r="1703" spans="1:14" x14ac:dyDescent="0.35">
      <c r="A1703" t="s">
        <v>19244</v>
      </c>
      <c r="B1703" t="s">
        <v>19245</v>
      </c>
      <c r="C1703" t="s">
        <v>10</v>
      </c>
      <c r="D1703" t="s">
        <v>10</v>
      </c>
      <c r="E1703" t="s">
        <v>19246</v>
      </c>
      <c r="F1703">
        <v>0</v>
      </c>
      <c r="H1703" t="str">
        <f>VLOOKUP(Table16[[#This Row],[Column1]],J:K,2,FALSE)</f>
        <v>Manthi Masika &amp; Co Advocates</v>
      </c>
      <c r="J1703" t="s">
        <v>19237</v>
      </c>
      <c r="K1703" t="s">
        <v>19238</v>
      </c>
      <c r="L1703">
        <v>0</v>
      </c>
      <c r="N1703" t="s">
        <v>7106</v>
      </c>
    </row>
    <row r="1704" spans="1:14" x14ac:dyDescent="0.35">
      <c r="A1704" t="s">
        <v>19247</v>
      </c>
      <c r="B1704" t="s">
        <v>19248</v>
      </c>
      <c r="C1704" t="s">
        <v>10</v>
      </c>
      <c r="D1704" t="s">
        <v>19249</v>
      </c>
      <c r="E1704" t="s">
        <v>19250</v>
      </c>
      <c r="F1704">
        <v>0</v>
      </c>
      <c r="H1704" t="str">
        <f>VLOOKUP(Table16[[#This Row],[Column1]],J:K,2,FALSE)</f>
        <v>Suam Supermarket Ltd</v>
      </c>
      <c r="J1704" t="s">
        <v>19240</v>
      </c>
      <c r="K1704" t="s">
        <v>19241</v>
      </c>
      <c r="L1704">
        <v>0</v>
      </c>
      <c r="N1704" t="s">
        <v>7106</v>
      </c>
    </row>
    <row r="1705" spans="1:14" x14ac:dyDescent="0.35">
      <c r="A1705" t="s">
        <v>19251</v>
      </c>
      <c r="B1705" t="s">
        <v>19252</v>
      </c>
      <c r="C1705" t="s">
        <v>19253</v>
      </c>
      <c r="D1705" t="s">
        <v>10</v>
      </c>
      <c r="E1705" t="s">
        <v>19254</v>
      </c>
      <c r="F1705">
        <v>0</v>
      </c>
      <c r="H1705" t="str">
        <f>VLOOKUP(Table16[[#This Row],[Column1]],J:K,2,FALSE)</f>
        <v>Mission for Essential Drugs &amp; Supplies</v>
      </c>
      <c r="J1705" t="s">
        <v>19244</v>
      </c>
      <c r="K1705" t="s">
        <v>19245</v>
      </c>
      <c r="L1705">
        <v>0</v>
      </c>
      <c r="N1705" t="s">
        <v>7106</v>
      </c>
    </row>
    <row r="1706" spans="1:14" x14ac:dyDescent="0.35">
      <c r="A1706" t="s">
        <v>19255</v>
      </c>
      <c r="B1706" t="s">
        <v>8255</v>
      </c>
      <c r="C1706" t="s">
        <v>10</v>
      </c>
      <c r="D1706" t="s">
        <v>10</v>
      </c>
      <c r="E1706" t="s">
        <v>19256</v>
      </c>
      <c r="F1706">
        <v>0</v>
      </c>
      <c r="H1706" t="str">
        <f>VLOOKUP(Table16[[#This Row],[Column1]],J:K,2,FALSE)</f>
        <v>Elizabeth Muturi</v>
      </c>
      <c r="J1706" t="s">
        <v>19247</v>
      </c>
      <c r="K1706" t="s">
        <v>19248</v>
      </c>
      <c r="L1706">
        <v>0</v>
      </c>
      <c r="N1706" t="s">
        <v>7106</v>
      </c>
    </row>
    <row r="1707" spans="1:14" x14ac:dyDescent="0.35">
      <c r="A1707" t="s">
        <v>19257</v>
      </c>
      <c r="B1707" t="s">
        <v>19258</v>
      </c>
      <c r="C1707" t="s">
        <v>10</v>
      </c>
      <c r="D1707" t="s">
        <v>10</v>
      </c>
      <c r="E1707" t="s">
        <v>19259</v>
      </c>
      <c r="F1707">
        <v>0</v>
      </c>
      <c r="H1707" t="str">
        <f>VLOOKUP(Table16[[#This Row],[Column1]],J:K,2,FALSE)</f>
        <v>Wallu Bookshop &amp; Stationers</v>
      </c>
      <c r="J1707" t="s">
        <v>19251</v>
      </c>
      <c r="K1707" t="s">
        <v>19252</v>
      </c>
      <c r="L1707">
        <v>0</v>
      </c>
      <c r="N1707" t="s">
        <v>7106</v>
      </c>
    </row>
    <row r="1708" spans="1:14" x14ac:dyDescent="0.35">
      <c r="A1708" t="s">
        <v>19260</v>
      </c>
      <c r="B1708" t="s">
        <v>19261</v>
      </c>
      <c r="C1708" t="s">
        <v>10</v>
      </c>
      <c r="D1708" t="s">
        <v>10</v>
      </c>
      <c r="E1708" t="s">
        <v>19262</v>
      </c>
      <c r="F1708">
        <v>0</v>
      </c>
      <c r="H1708" t="str">
        <f>VLOOKUP(Table16[[#This Row],[Column1]],J:K,2,FALSE)</f>
        <v>S &amp; A Investments</v>
      </c>
      <c r="J1708" t="s">
        <v>19255</v>
      </c>
      <c r="K1708" t="s">
        <v>8255</v>
      </c>
      <c r="L1708">
        <v>0</v>
      </c>
      <c r="N1708" t="s">
        <v>7106</v>
      </c>
    </row>
    <row r="1709" spans="1:14" x14ac:dyDescent="0.35">
      <c r="A1709" t="s">
        <v>19263</v>
      </c>
      <c r="B1709" t="s">
        <v>19264</v>
      </c>
      <c r="C1709" t="s">
        <v>19265</v>
      </c>
      <c r="D1709" t="s">
        <v>10</v>
      </c>
      <c r="E1709" t="s">
        <v>19266</v>
      </c>
      <c r="F1709">
        <v>0</v>
      </c>
      <c r="H1709" t="str">
        <f>VLOOKUP(Table16[[#This Row],[Column1]],J:K,2,FALSE)</f>
        <v>GT Investments Ltd</v>
      </c>
      <c r="J1709" t="s">
        <v>19257</v>
      </c>
      <c r="K1709" t="s">
        <v>19258</v>
      </c>
      <c r="L1709">
        <v>0</v>
      </c>
      <c r="N1709" t="s">
        <v>7106</v>
      </c>
    </row>
    <row r="1710" spans="1:14" x14ac:dyDescent="0.35">
      <c r="A1710" t="s">
        <v>19267</v>
      </c>
      <c r="B1710" t="s">
        <v>19268</v>
      </c>
      <c r="C1710" t="s">
        <v>10</v>
      </c>
      <c r="D1710" t="s">
        <v>10</v>
      </c>
      <c r="E1710" t="s">
        <v>19269</v>
      </c>
      <c r="F1710">
        <v>0</v>
      </c>
      <c r="H1710" t="str">
        <f>VLOOKUP(Table16[[#This Row],[Column1]],J:K,2,FALSE)</f>
        <v>S &amp; A Investments Ltd</v>
      </c>
      <c r="J1710" t="s">
        <v>19260</v>
      </c>
      <c r="K1710" t="s">
        <v>19261</v>
      </c>
      <c r="L1710">
        <v>0</v>
      </c>
      <c r="N1710" t="s">
        <v>7106</v>
      </c>
    </row>
    <row r="1711" spans="1:14" x14ac:dyDescent="0.35">
      <c r="A1711" t="s">
        <v>19270</v>
      </c>
      <c r="B1711" t="s">
        <v>19271</v>
      </c>
      <c r="C1711" t="s">
        <v>19272</v>
      </c>
      <c r="D1711" t="s">
        <v>10</v>
      </c>
      <c r="E1711" t="s">
        <v>19273</v>
      </c>
      <c r="F1711">
        <v>0</v>
      </c>
      <c r="H1711" t="str">
        <f>VLOOKUP(Table16[[#This Row],[Column1]],J:K,2,FALSE)</f>
        <v>Destination Connect Co. Ltd</v>
      </c>
      <c r="J1711" t="s">
        <v>19263</v>
      </c>
      <c r="K1711" t="s">
        <v>19264</v>
      </c>
      <c r="L1711">
        <v>0</v>
      </c>
      <c r="N1711" t="s">
        <v>7106</v>
      </c>
    </row>
    <row r="1712" spans="1:14" x14ac:dyDescent="0.35">
      <c r="A1712" t="s">
        <v>19274</v>
      </c>
      <c r="B1712" t="s">
        <v>19275</v>
      </c>
      <c r="C1712" t="s">
        <v>31339</v>
      </c>
      <c r="D1712" t="s">
        <v>10</v>
      </c>
      <c r="E1712" t="s">
        <v>19276</v>
      </c>
      <c r="F1712">
        <v>0</v>
      </c>
      <c r="H1712" t="str">
        <f>VLOOKUP(Table16[[#This Row],[Column1]],J:K,2,FALSE)</f>
        <v>Film Crew in Africa Limited</v>
      </c>
      <c r="J1712" t="s">
        <v>19267</v>
      </c>
      <c r="K1712" t="s">
        <v>19268</v>
      </c>
      <c r="L1712">
        <v>0</v>
      </c>
      <c r="N1712" t="s">
        <v>7106</v>
      </c>
    </row>
    <row r="1713" spans="1:14" x14ac:dyDescent="0.35">
      <c r="A1713" t="s">
        <v>19277</v>
      </c>
      <c r="B1713" t="s">
        <v>19278</v>
      </c>
      <c r="C1713" t="s">
        <v>19279</v>
      </c>
      <c r="D1713" t="s">
        <v>19278</v>
      </c>
      <c r="E1713" t="s">
        <v>19280</v>
      </c>
      <c r="F1713">
        <v>0</v>
      </c>
      <c r="H1713" t="str">
        <f>VLOOKUP(Table16[[#This Row],[Column1]],J:K,2,FALSE)</f>
        <v>Joseph N Kihanya</v>
      </c>
      <c r="J1713" t="s">
        <v>19270</v>
      </c>
      <c r="K1713" t="s">
        <v>19271</v>
      </c>
      <c r="L1713">
        <v>0</v>
      </c>
      <c r="N1713" t="s">
        <v>7106</v>
      </c>
    </row>
    <row r="1714" spans="1:14" x14ac:dyDescent="0.35">
      <c r="A1714" t="s">
        <v>19281</v>
      </c>
      <c r="B1714" t="s">
        <v>19282</v>
      </c>
      <c r="C1714" t="s">
        <v>10</v>
      </c>
      <c r="D1714" t="s">
        <v>10</v>
      </c>
      <c r="E1714" t="s">
        <v>19283</v>
      </c>
      <c r="F1714">
        <v>0</v>
      </c>
      <c r="H1714" t="str">
        <f>VLOOKUP(Table16[[#This Row],[Column1]],J:K,2,FALSE)</f>
        <v>Muhsin Express</v>
      </c>
      <c r="J1714" t="s">
        <v>19274</v>
      </c>
      <c r="K1714" t="s">
        <v>19275</v>
      </c>
      <c r="L1714">
        <v>0</v>
      </c>
      <c r="N1714" t="s">
        <v>7106</v>
      </c>
    </row>
    <row r="1715" spans="1:14" x14ac:dyDescent="0.35">
      <c r="A1715" t="s">
        <v>19284</v>
      </c>
      <c r="B1715" t="s">
        <v>19285</v>
      </c>
      <c r="C1715" t="s">
        <v>10</v>
      </c>
      <c r="D1715" t="s">
        <v>10</v>
      </c>
      <c r="E1715" t="s">
        <v>19286</v>
      </c>
      <c r="F1715">
        <v>0</v>
      </c>
      <c r="H1715" t="str">
        <f>VLOOKUP(Table16[[#This Row],[Column1]],J:K,2,FALSE)</f>
        <v>Monicah W. Ngari</v>
      </c>
      <c r="J1715" t="s">
        <v>19277</v>
      </c>
      <c r="K1715" t="s">
        <v>19278</v>
      </c>
      <c r="L1715">
        <v>0</v>
      </c>
      <c r="N1715" t="s">
        <v>7106</v>
      </c>
    </row>
    <row r="1716" spans="1:14" x14ac:dyDescent="0.35">
      <c r="A1716" t="s">
        <v>19287</v>
      </c>
      <c r="B1716" t="s">
        <v>19288</v>
      </c>
      <c r="C1716" t="s">
        <v>10</v>
      </c>
      <c r="D1716" t="s">
        <v>10</v>
      </c>
      <c r="E1716" t="s">
        <v>19289</v>
      </c>
      <c r="F1716">
        <v>0</v>
      </c>
      <c r="H1716" t="str">
        <f>VLOOKUP(Table16[[#This Row],[Column1]],J:K,2,FALSE)</f>
        <v>Alimar General Enterprises company limited</v>
      </c>
      <c r="J1716" t="s">
        <v>19281</v>
      </c>
      <c r="K1716" t="s">
        <v>19282</v>
      </c>
      <c r="L1716">
        <v>0</v>
      </c>
      <c r="N1716" t="s">
        <v>7106</v>
      </c>
    </row>
    <row r="1717" spans="1:14" x14ac:dyDescent="0.35">
      <c r="A1717" t="s">
        <v>19290</v>
      </c>
      <c r="B1717" t="s">
        <v>19291</v>
      </c>
      <c r="C1717" t="s">
        <v>10</v>
      </c>
      <c r="D1717" t="s">
        <v>10</v>
      </c>
      <c r="E1717" t="s">
        <v>19292</v>
      </c>
      <c r="F1717">
        <v>0</v>
      </c>
      <c r="H1717" t="str">
        <f>VLOOKUP(Table16[[#This Row],[Column1]],J:K,2,FALSE)</f>
        <v>CL Construction &amp; suppliers company limited</v>
      </c>
      <c r="J1717" t="s">
        <v>19284</v>
      </c>
      <c r="K1717" t="s">
        <v>19285</v>
      </c>
      <c r="L1717">
        <v>0</v>
      </c>
      <c r="N1717" t="s">
        <v>7106</v>
      </c>
    </row>
    <row r="1718" spans="1:14" x14ac:dyDescent="0.35">
      <c r="A1718" t="s">
        <v>19293</v>
      </c>
      <c r="B1718" t="s">
        <v>19294</v>
      </c>
      <c r="C1718" t="s">
        <v>10</v>
      </c>
      <c r="D1718" t="s">
        <v>10</v>
      </c>
      <c r="E1718" t="s">
        <v>19295</v>
      </c>
      <c r="F1718">
        <v>0</v>
      </c>
      <c r="H1718" t="str">
        <f>VLOOKUP(Table16[[#This Row],[Column1]],J:K,2,FALSE)</f>
        <v>Dhabiyu General Contractors Ltd</v>
      </c>
      <c r="J1718" t="s">
        <v>19287</v>
      </c>
      <c r="K1718" t="s">
        <v>19288</v>
      </c>
      <c r="L1718">
        <v>0</v>
      </c>
      <c r="N1718" t="s">
        <v>7106</v>
      </c>
    </row>
    <row r="1719" spans="1:14" x14ac:dyDescent="0.35">
      <c r="A1719" t="s">
        <v>19296</v>
      </c>
      <c r="B1719" t="s">
        <v>12785</v>
      </c>
      <c r="C1719" t="s">
        <v>10</v>
      </c>
      <c r="D1719" t="s">
        <v>10</v>
      </c>
      <c r="E1719" t="s">
        <v>19297</v>
      </c>
      <c r="F1719">
        <v>184000</v>
      </c>
      <c r="H1719" t="str">
        <f>VLOOKUP(Table16[[#This Row],[Column1]],J:K,2,FALSE)</f>
        <v>Kenya Forest Service</v>
      </c>
      <c r="J1719" t="s">
        <v>19290</v>
      </c>
      <c r="K1719" t="s">
        <v>19291</v>
      </c>
      <c r="L1719">
        <v>0</v>
      </c>
      <c r="N1719" t="s">
        <v>7106</v>
      </c>
    </row>
    <row r="1720" spans="1:14" x14ac:dyDescent="0.35">
      <c r="A1720" t="s">
        <v>19298</v>
      </c>
      <c r="B1720" t="s">
        <v>19299</v>
      </c>
      <c r="C1720" t="s">
        <v>31340</v>
      </c>
      <c r="D1720" t="s">
        <v>19300</v>
      </c>
      <c r="E1720" t="s">
        <v>19301</v>
      </c>
      <c r="F1720">
        <v>0</v>
      </c>
      <c r="H1720" t="str">
        <f>VLOOKUP(Table16[[#This Row],[Column1]],J:K,2,FALSE)</f>
        <v>Delta Consulting,Design&amp;Management Ltd</v>
      </c>
      <c r="J1720" t="s">
        <v>19293</v>
      </c>
      <c r="K1720" t="s">
        <v>19294</v>
      </c>
      <c r="L1720">
        <v>0</v>
      </c>
      <c r="N1720" t="s">
        <v>7106</v>
      </c>
    </row>
    <row r="1721" spans="1:14" x14ac:dyDescent="0.35">
      <c r="A1721" t="s">
        <v>19302</v>
      </c>
      <c r="B1721" t="s">
        <v>19303</v>
      </c>
      <c r="C1721" t="s">
        <v>10</v>
      </c>
      <c r="D1721" t="s">
        <v>10</v>
      </c>
      <c r="E1721" t="s">
        <v>19304</v>
      </c>
      <c r="F1721">
        <v>0</v>
      </c>
      <c r="H1721" t="str">
        <f>VLOOKUP(Table16[[#This Row],[Column1]],J:K,2,FALSE)</f>
        <v>Le Savanna County Lodge &amp; Hotels</v>
      </c>
      <c r="J1721" t="s">
        <v>19296</v>
      </c>
      <c r="K1721" t="s">
        <v>12785</v>
      </c>
      <c r="L1721" s="4">
        <v>64000</v>
      </c>
      <c r="M1721" s="4"/>
      <c r="N1721" t="s">
        <v>7106</v>
      </c>
    </row>
    <row r="1722" spans="1:14" x14ac:dyDescent="0.35">
      <c r="A1722" t="s">
        <v>19305</v>
      </c>
      <c r="B1722" t="s">
        <v>19306</v>
      </c>
      <c r="C1722" t="s">
        <v>10</v>
      </c>
      <c r="D1722" t="s">
        <v>10</v>
      </c>
      <c r="E1722" t="s">
        <v>19307</v>
      </c>
      <c r="F1722">
        <v>0</v>
      </c>
      <c r="H1722" t="str">
        <f>VLOOKUP(Table16[[#This Row],[Column1]],J:K,2,FALSE)</f>
        <v>Abbey Comfort Inn Ltd</v>
      </c>
      <c r="J1722" t="s">
        <v>19298</v>
      </c>
      <c r="K1722" t="s">
        <v>19299</v>
      </c>
      <c r="L1722">
        <v>0</v>
      </c>
      <c r="N1722" t="s">
        <v>7106</v>
      </c>
    </row>
    <row r="1723" spans="1:14" x14ac:dyDescent="0.35">
      <c r="A1723" t="s">
        <v>19308</v>
      </c>
      <c r="B1723" t="s">
        <v>19309</v>
      </c>
      <c r="C1723" t="s">
        <v>10</v>
      </c>
      <c r="D1723" t="s">
        <v>10</v>
      </c>
      <c r="E1723" t="s">
        <v>19310</v>
      </c>
      <c r="F1723">
        <v>0</v>
      </c>
      <c r="H1723" t="str">
        <f>VLOOKUP(Table16[[#This Row],[Column1]],J:K,2,FALSE)</f>
        <v>Robina Gesare Oruko</v>
      </c>
      <c r="J1723" t="s">
        <v>19302</v>
      </c>
      <c r="K1723" t="s">
        <v>19303</v>
      </c>
      <c r="L1723">
        <v>0</v>
      </c>
      <c r="N1723" t="s">
        <v>7106</v>
      </c>
    </row>
    <row r="1724" spans="1:14" x14ac:dyDescent="0.35">
      <c r="A1724" t="s">
        <v>19311</v>
      </c>
      <c r="B1724" t="s">
        <v>19312</v>
      </c>
      <c r="C1724" t="s">
        <v>10</v>
      </c>
      <c r="D1724" t="s">
        <v>10</v>
      </c>
      <c r="E1724" t="s">
        <v>19313</v>
      </c>
      <c r="F1724">
        <v>0</v>
      </c>
      <c r="H1724" t="str">
        <f>VLOOKUP(Table16[[#This Row],[Column1]],J:K,2,FALSE)</f>
        <v>Taurus Solutions Limited</v>
      </c>
      <c r="J1724" t="s">
        <v>19305</v>
      </c>
      <c r="K1724" t="s">
        <v>19306</v>
      </c>
      <c r="L1724">
        <v>0</v>
      </c>
      <c r="N1724" t="s">
        <v>7106</v>
      </c>
    </row>
    <row r="1725" spans="1:14" x14ac:dyDescent="0.35">
      <c r="A1725" t="s">
        <v>19314</v>
      </c>
      <c r="B1725" t="s">
        <v>19315</v>
      </c>
      <c r="C1725" t="s">
        <v>19316</v>
      </c>
      <c r="D1725" t="s">
        <v>10</v>
      </c>
      <c r="E1725" t="s">
        <v>19317</v>
      </c>
      <c r="F1725">
        <v>0</v>
      </c>
      <c r="H1725" t="str">
        <f>VLOOKUP(Table16[[#This Row],[Column1]],J:K,2,FALSE)</f>
        <v>Adafrika Limited</v>
      </c>
      <c r="J1725" t="s">
        <v>19308</v>
      </c>
      <c r="K1725" t="s">
        <v>19309</v>
      </c>
      <c r="L1725">
        <v>0</v>
      </c>
      <c r="N1725" t="s">
        <v>7106</v>
      </c>
    </row>
    <row r="1726" spans="1:14" x14ac:dyDescent="0.35">
      <c r="A1726" t="s">
        <v>19318</v>
      </c>
      <c r="B1726" t="s">
        <v>19319</v>
      </c>
      <c r="C1726" t="s">
        <v>31341</v>
      </c>
      <c r="D1726" t="s">
        <v>10</v>
      </c>
      <c r="E1726" t="s">
        <v>19320</v>
      </c>
      <c r="F1726">
        <v>0</v>
      </c>
      <c r="H1726" t="str">
        <f>VLOOKUP(Table16[[#This Row],[Column1]],J:K,2,FALSE)</f>
        <v xml:space="preserve">Hannah N Gathura </v>
      </c>
      <c r="J1726" t="s">
        <v>19311</v>
      </c>
      <c r="K1726" t="s">
        <v>19312</v>
      </c>
      <c r="L1726">
        <v>0</v>
      </c>
      <c r="N1726" t="s">
        <v>7106</v>
      </c>
    </row>
    <row r="1727" spans="1:14" x14ac:dyDescent="0.35">
      <c r="A1727" t="s">
        <v>19321</v>
      </c>
      <c r="B1727" t="s">
        <v>19322</v>
      </c>
      <c r="C1727" t="s">
        <v>10</v>
      </c>
      <c r="D1727" t="s">
        <v>10</v>
      </c>
      <c r="E1727" t="s">
        <v>19323</v>
      </c>
      <c r="F1727">
        <v>0</v>
      </c>
      <c r="H1727" t="str">
        <f>VLOOKUP(Table16[[#This Row],[Column1]],J:K,2,FALSE)</f>
        <v>Elegant Occasions</v>
      </c>
      <c r="J1727" t="s">
        <v>19314</v>
      </c>
      <c r="K1727" t="s">
        <v>19315</v>
      </c>
      <c r="L1727">
        <v>0</v>
      </c>
      <c r="N1727" t="s">
        <v>7106</v>
      </c>
    </row>
    <row r="1728" spans="1:14" x14ac:dyDescent="0.35">
      <c r="A1728" t="s">
        <v>19324</v>
      </c>
      <c r="B1728" t="s">
        <v>19325</v>
      </c>
      <c r="C1728" t="s">
        <v>10</v>
      </c>
      <c r="D1728" t="s">
        <v>10</v>
      </c>
      <c r="E1728" t="s">
        <v>19326</v>
      </c>
      <c r="F1728">
        <v>0</v>
      </c>
      <c r="H1728" t="str">
        <f>VLOOKUP(Table16[[#This Row],[Column1]],J:K,2,FALSE)</f>
        <v>Baron Construction Company Limited</v>
      </c>
      <c r="J1728" t="s">
        <v>19318</v>
      </c>
      <c r="K1728" t="s">
        <v>19319</v>
      </c>
      <c r="L1728">
        <v>0</v>
      </c>
      <c r="N1728" t="s">
        <v>7106</v>
      </c>
    </row>
    <row r="1729" spans="1:14" x14ac:dyDescent="0.35">
      <c r="A1729" t="s">
        <v>19327</v>
      </c>
      <c r="B1729" t="s">
        <v>19328</v>
      </c>
      <c r="C1729" t="s">
        <v>19329</v>
      </c>
      <c r="D1729" t="s">
        <v>10</v>
      </c>
      <c r="E1729" t="s">
        <v>19330</v>
      </c>
      <c r="F1729">
        <v>0</v>
      </c>
      <c r="H1729" t="str">
        <f>VLOOKUP(Table16[[#This Row],[Column1]],J:K,2,FALSE)</f>
        <v>Goodwish General Contractor Ltd</v>
      </c>
      <c r="J1729" t="s">
        <v>19321</v>
      </c>
      <c r="K1729" t="s">
        <v>19322</v>
      </c>
      <c r="L1729">
        <v>0</v>
      </c>
      <c r="N1729" t="s">
        <v>7106</v>
      </c>
    </row>
    <row r="1730" spans="1:14" x14ac:dyDescent="0.35">
      <c r="A1730" t="s">
        <v>19331</v>
      </c>
      <c r="B1730" t="s">
        <v>19332</v>
      </c>
      <c r="C1730" t="s">
        <v>10</v>
      </c>
      <c r="D1730" t="s">
        <v>10</v>
      </c>
      <c r="E1730" t="s">
        <v>19333</v>
      </c>
      <c r="F1730">
        <v>0</v>
      </c>
      <c r="H1730" t="str">
        <f>VLOOKUP(Table16[[#This Row],[Column1]],J:K,2,FALSE)</f>
        <v>Joram Tumaini General Hardware</v>
      </c>
      <c r="J1730" t="s">
        <v>19324</v>
      </c>
      <c r="K1730" t="s">
        <v>19325</v>
      </c>
      <c r="L1730">
        <v>0</v>
      </c>
      <c r="N1730" t="s">
        <v>7106</v>
      </c>
    </row>
    <row r="1731" spans="1:14" x14ac:dyDescent="0.35">
      <c r="A1731" t="s">
        <v>19334</v>
      </c>
      <c r="B1731" t="s">
        <v>19335</v>
      </c>
      <c r="C1731" t="s">
        <v>10</v>
      </c>
      <c r="D1731" t="s">
        <v>10</v>
      </c>
      <c r="E1731" t="s">
        <v>19336</v>
      </c>
      <c r="F1731">
        <v>51000</v>
      </c>
      <c r="H1731" t="str">
        <f>VLOOKUP(Table16[[#This Row],[Column1]],J:K,2,FALSE)</f>
        <v>Silcax General Suppliers</v>
      </c>
      <c r="J1731" t="s">
        <v>19327</v>
      </c>
      <c r="K1731" t="s">
        <v>19328</v>
      </c>
      <c r="L1731">
        <v>0</v>
      </c>
      <c r="N1731" t="s">
        <v>7106</v>
      </c>
    </row>
    <row r="1732" spans="1:14" x14ac:dyDescent="0.35">
      <c r="A1732" t="s">
        <v>19337</v>
      </c>
      <c r="B1732" t="s">
        <v>19338</v>
      </c>
      <c r="C1732" t="s">
        <v>10</v>
      </c>
      <c r="D1732" t="s">
        <v>10</v>
      </c>
      <c r="E1732" t="s">
        <v>19339</v>
      </c>
      <c r="F1732">
        <v>0</v>
      </c>
      <c r="H1732" t="str">
        <f>VLOOKUP(Table16[[#This Row],[Column1]],J:K,2,FALSE)</f>
        <v>Winkam Enterprises</v>
      </c>
      <c r="J1732" t="s">
        <v>19331</v>
      </c>
      <c r="K1732" t="s">
        <v>19332</v>
      </c>
      <c r="L1732">
        <v>0</v>
      </c>
      <c r="N1732" t="s">
        <v>7106</v>
      </c>
    </row>
    <row r="1733" spans="1:14" x14ac:dyDescent="0.35">
      <c r="A1733" t="s">
        <v>19340</v>
      </c>
      <c r="B1733" t="s">
        <v>12729</v>
      </c>
      <c r="C1733" t="s">
        <v>10</v>
      </c>
      <c r="D1733" t="s">
        <v>10</v>
      </c>
      <c r="E1733" t="s">
        <v>19341</v>
      </c>
      <c r="F1733">
        <v>0</v>
      </c>
      <c r="H1733" t="str">
        <f>VLOOKUP(Table16[[#This Row],[Column1]],J:K,2,FALSE)</f>
        <v>Aggreko Kenya Energy Rentals Ltd</v>
      </c>
      <c r="J1733" t="s">
        <v>19334</v>
      </c>
      <c r="K1733" t="s">
        <v>19335</v>
      </c>
      <c r="L1733" s="4">
        <v>51000</v>
      </c>
      <c r="M1733" s="4"/>
      <c r="N1733" t="s">
        <v>7106</v>
      </c>
    </row>
    <row r="1734" spans="1:14" x14ac:dyDescent="0.35">
      <c r="A1734" t="s">
        <v>19342</v>
      </c>
      <c r="B1734" t="s">
        <v>19343</v>
      </c>
      <c r="C1734" t="s">
        <v>19344</v>
      </c>
      <c r="D1734" t="s">
        <v>10</v>
      </c>
      <c r="E1734" t="s">
        <v>19345</v>
      </c>
      <c r="F1734">
        <v>0</v>
      </c>
      <c r="H1734" t="str">
        <f>VLOOKUP(Table16[[#This Row],[Column1]],J:K,2,FALSE)</f>
        <v>Youth Limited</v>
      </c>
      <c r="J1734" t="s">
        <v>19337</v>
      </c>
      <c r="K1734" t="s">
        <v>19338</v>
      </c>
      <c r="L1734">
        <v>0</v>
      </c>
      <c r="N1734" t="s">
        <v>7106</v>
      </c>
    </row>
    <row r="1735" spans="1:14" x14ac:dyDescent="0.35">
      <c r="A1735" t="s">
        <v>19346</v>
      </c>
      <c r="B1735" t="s">
        <v>19347</v>
      </c>
      <c r="C1735" t="s">
        <v>19348</v>
      </c>
      <c r="D1735" t="s">
        <v>19349</v>
      </c>
      <c r="E1735" t="s">
        <v>19350</v>
      </c>
      <c r="F1735">
        <v>30400</v>
      </c>
      <c r="H1735" t="str">
        <f>VLOOKUP(Table16[[#This Row],[Column1]],J:K,2,FALSE)</f>
        <v>Calabash Hotel Ltd</v>
      </c>
      <c r="J1735" t="s">
        <v>19340</v>
      </c>
      <c r="K1735" t="s">
        <v>12729</v>
      </c>
      <c r="L1735">
        <v>0</v>
      </c>
      <c r="N1735" t="s">
        <v>7106</v>
      </c>
    </row>
    <row r="1736" spans="1:14" x14ac:dyDescent="0.35">
      <c r="A1736" t="s">
        <v>19351</v>
      </c>
      <c r="B1736" t="s">
        <v>14069</v>
      </c>
      <c r="C1736" t="s">
        <v>19135</v>
      </c>
      <c r="D1736" t="s">
        <v>19352</v>
      </c>
      <c r="E1736" t="s">
        <v>14071</v>
      </c>
      <c r="F1736">
        <v>0</v>
      </c>
      <c r="H1736" t="str">
        <f>VLOOKUP(Table16[[#This Row],[Column1]],J:K,2,FALSE)</f>
        <v>Sheywe Guest House</v>
      </c>
      <c r="J1736" t="s">
        <v>19342</v>
      </c>
      <c r="K1736" t="s">
        <v>19343</v>
      </c>
      <c r="L1736">
        <v>0</v>
      </c>
      <c r="N1736" t="s">
        <v>7106</v>
      </c>
    </row>
    <row r="1737" spans="1:14" x14ac:dyDescent="0.35">
      <c r="A1737" t="s">
        <v>19353</v>
      </c>
      <c r="B1737" t="s">
        <v>8870</v>
      </c>
      <c r="C1737" t="s">
        <v>10</v>
      </c>
      <c r="D1737" t="s">
        <v>10</v>
      </c>
      <c r="E1737" t="s">
        <v>19354</v>
      </c>
      <c r="F1737">
        <v>0</v>
      </c>
      <c r="H1737" t="str">
        <f>VLOOKUP(Table16[[#This Row],[Column1]],J:K,2,FALSE)</f>
        <v>Enock Ouma Barasa</v>
      </c>
      <c r="J1737" t="s">
        <v>19346</v>
      </c>
      <c r="K1737" t="s">
        <v>19347</v>
      </c>
      <c r="L1737" s="4">
        <v>30400</v>
      </c>
      <c r="M1737" s="4"/>
      <c r="N1737" t="s">
        <v>7106</v>
      </c>
    </row>
    <row r="1738" spans="1:14" x14ac:dyDescent="0.35">
      <c r="A1738" t="s">
        <v>19355</v>
      </c>
      <c r="B1738" t="s">
        <v>19356</v>
      </c>
      <c r="C1738" t="s">
        <v>31342</v>
      </c>
      <c r="D1738" t="s">
        <v>10</v>
      </c>
      <c r="E1738" t="s">
        <v>19357</v>
      </c>
      <c r="F1738">
        <v>80000</v>
      </c>
      <c r="H1738" t="str">
        <f>VLOOKUP(Table16[[#This Row],[Column1]],J:K,2,FALSE)</f>
        <v>Radio Jahazi Limited</v>
      </c>
      <c r="J1738" t="s">
        <v>19351</v>
      </c>
      <c r="K1738" t="s">
        <v>14069</v>
      </c>
      <c r="L1738">
        <v>0</v>
      </c>
      <c r="N1738" t="s">
        <v>13497</v>
      </c>
    </row>
    <row r="1739" spans="1:14" x14ac:dyDescent="0.35">
      <c r="A1739" t="s">
        <v>19358</v>
      </c>
      <c r="B1739" t="s">
        <v>19359</v>
      </c>
      <c r="C1739" t="s">
        <v>19360</v>
      </c>
      <c r="D1739" t="s">
        <v>10</v>
      </c>
      <c r="E1739" t="s">
        <v>19361</v>
      </c>
      <c r="F1739">
        <v>0</v>
      </c>
      <c r="H1739" t="str">
        <f>VLOOKUP(Table16[[#This Row],[Column1]],J:K,2,FALSE)</f>
        <v>Susba General Trading &amp; Const. Co. Ltd</v>
      </c>
      <c r="J1739" t="s">
        <v>19353</v>
      </c>
      <c r="K1739" t="s">
        <v>8870</v>
      </c>
      <c r="L1739">
        <v>0</v>
      </c>
      <c r="N1739" t="s">
        <v>7106</v>
      </c>
    </row>
    <row r="1740" spans="1:14" x14ac:dyDescent="0.35">
      <c r="A1740" t="s">
        <v>19362</v>
      </c>
      <c r="B1740" t="s">
        <v>19363</v>
      </c>
      <c r="C1740" t="s">
        <v>10</v>
      </c>
      <c r="D1740" t="s">
        <v>10</v>
      </c>
      <c r="E1740" t="s">
        <v>19364</v>
      </c>
      <c r="F1740">
        <v>0</v>
      </c>
      <c r="H1740" t="str">
        <f>VLOOKUP(Table16[[#This Row],[Column1]],J:K,2,FALSE)</f>
        <v>Bare Trading Co. Ltd</v>
      </c>
      <c r="J1740" t="s">
        <v>19355</v>
      </c>
      <c r="K1740" t="s">
        <v>19356</v>
      </c>
      <c r="L1740" s="4">
        <v>80000</v>
      </c>
      <c r="M1740" s="4"/>
      <c r="N1740" t="s">
        <v>7106</v>
      </c>
    </row>
    <row r="1741" spans="1:14" x14ac:dyDescent="0.35">
      <c r="A1741" t="s">
        <v>19365</v>
      </c>
      <c r="B1741" t="s">
        <v>19366</v>
      </c>
      <c r="C1741" t="s">
        <v>10</v>
      </c>
      <c r="D1741" t="s">
        <v>10</v>
      </c>
      <c r="E1741" t="s">
        <v>19367</v>
      </c>
      <c r="F1741">
        <v>0</v>
      </c>
      <c r="H1741" t="str">
        <f>VLOOKUP(Table16[[#This Row],[Column1]],J:K,2,FALSE)</f>
        <v>Poly Safety &amp; Fire Co. Ltd</v>
      </c>
      <c r="J1741" t="s">
        <v>19358</v>
      </c>
      <c r="K1741" t="s">
        <v>19359</v>
      </c>
      <c r="L1741">
        <v>0</v>
      </c>
      <c r="N1741" t="s">
        <v>7106</v>
      </c>
    </row>
    <row r="1742" spans="1:14" x14ac:dyDescent="0.35">
      <c r="A1742" t="s">
        <v>19368</v>
      </c>
      <c r="B1742" t="s">
        <v>19369</v>
      </c>
      <c r="C1742" t="s">
        <v>19370</v>
      </c>
      <c r="D1742" t="s">
        <v>10</v>
      </c>
      <c r="E1742" t="s">
        <v>19371</v>
      </c>
      <c r="F1742">
        <v>0</v>
      </c>
      <c r="H1742" t="str">
        <f>VLOOKUP(Table16[[#This Row],[Column1]],J:K,2,FALSE)</f>
        <v>Hotsource Entertainments</v>
      </c>
      <c r="J1742" t="s">
        <v>19362</v>
      </c>
      <c r="K1742" t="s">
        <v>19363</v>
      </c>
      <c r="L1742">
        <v>0</v>
      </c>
      <c r="N1742" t="s">
        <v>7106</v>
      </c>
    </row>
    <row r="1743" spans="1:14" x14ac:dyDescent="0.35">
      <c r="A1743" t="s">
        <v>19372</v>
      </c>
      <c r="B1743" t="s">
        <v>19373</v>
      </c>
      <c r="C1743" t="s">
        <v>19374</v>
      </c>
      <c r="D1743" t="s">
        <v>10</v>
      </c>
      <c r="E1743" t="s">
        <v>19375</v>
      </c>
      <c r="F1743">
        <v>0</v>
      </c>
      <c r="H1743" t="str">
        <f>VLOOKUP(Table16[[#This Row],[Column1]],J:K,2,FALSE)</f>
        <v>Ipsos Limited</v>
      </c>
      <c r="J1743" t="s">
        <v>19365</v>
      </c>
      <c r="K1743" t="s">
        <v>19366</v>
      </c>
      <c r="L1743">
        <v>0</v>
      </c>
      <c r="N1743" t="s">
        <v>7106</v>
      </c>
    </row>
    <row r="1744" spans="1:14" x14ac:dyDescent="0.35">
      <c r="A1744" t="s">
        <v>19376</v>
      </c>
      <c r="B1744" t="s">
        <v>19377</v>
      </c>
      <c r="C1744" t="s">
        <v>10</v>
      </c>
      <c r="D1744" t="s">
        <v>10</v>
      </c>
      <c r="E1744" t="s">
        <v>19378</v>
      </c>
      <c r="F1744">
        <v>0</v>
      </c>
      <c r="H1744" t="str">
        <f>VLOOKUP(Table16[[#This Row],[Column1]],J:K,2,FALSE)</f>
        <v>Mutemi Munyithya</v>
      </c>
      <c r="J1744" t="s">
        <v>19368</v>
      </c>
      <c r="K1744" t="s">
        <v>19369</v>
      </c>
      <c r="L1744">
        <v>0</v>
      </c>
      <c r="N1744" t="s">
        <v>7106</v>
      </c>
    </row>
    <row r="1745" spans="1:14" x14ac:dyDescent="0.35">
      <c r="A1745" t="s">
        <v>19379</v>
      </c>
      <c r="B1745" t="s">
        <v>31343</v>
      </c>
      <c r="C1745" t="s">
        <v>10</v>
      </c>
      <c r="D1745" t="s">
        <v>10</v>
      </c>
      <c r="E1745" t="s">
        <v>19381</v>
      </c>
      <c r="F1745">
        <v>0</v>
      </c>
      <c r="H1745" t="str">
        <f>VLOOKUP(Table16[[#This Row],[Column1]],J:K,2,FALSE)</f>
        <v xml:space="preserve">	Garissa retail, hardware &amp; transporters</v>
      </c>
      <c r="J1745" t="s">
        <v>19372</v>
      </c>
      <c r="K1745" t="s">
        <v>19373</v>
      </c>
      <c r="L1745">
        <v>0</v>
      </c>
      <c r="N1745" t="s">
        <v>7106</v>
      </c>
    </row>
    <row r="1746" spans="1:14" x14ac:dyDescent="0.35">
      <c r="A1746" t="s">
        <v>19382</v>
      </c>
      <c r="B1746" t="s">
        <v>19383</v>
      </c>
      <c r="C1746" t="s">
        <v>10</v>
      </c>
      <c r="D1746" t="s">
        <v>10</v>
      </c>
      <c r="E1746" t="s">
        <v>19384</v>
      </c>
      <c r="F1746">
        <v>0</v>
      </c>
      <c r="H1746" t="str">
        <f>VLOOKUP(Table16[[#This Row],[Column1]],J:K,2,FALSE)</f>
        <v>Samuel Kuria</v>
      </c>
      <c r="J1746" t="s">
        <v>19376</v>
      </c>
      <c r="K1746" t="s">
        <v>19377</v>
      </c>
      <c r="L1746">
        <v>0</v>
      </c>
      <c r="N1746" t="s">
        <v>7106</v>
      </c>
    </row>
    <row r="1747" spans="1:14" x14ac:dyDescent="0.35">
      <c r="A1747" t="s">
        <v>19385</v>
      </c>
      <c r="B1747" t="s">
        <v>19386</v>
      </c>
      <c r="C1747" t="s">
        <v>10</v>
      </c>
      <c r="D1747" t="s">
        <v>10</v>
      </c>
      <c r="E1747" t="s">
        <v>19387</v>
      </c>
      <c r="F1747">
        <v>0</v>
      </c>
      <c r="H1747" t="str">
        <f>VLOOKUP(Table16[[#This Row],[Column1]],J:K,2,FALSE)</f>
        <v>Sheela Munene</v>
      </c>
      <c r="J1747" t="s">
        <v>19379</v>
      </c>
      <c r="K1747" t="s">
        <v>19380</v>
      </c>
      <c r="L1747">
        <v>0</v>
      </c>
      <c r="N1747" t="s">
        <v>7106</v>
      </c>
    </row>
    <row r="1748" spans="1:14" x14ac:dyDescent="0.35">
      <c r="A1748" t="s">
        <v>19388</v>
      </c>
      <c r="B1748" t="s">
        <v>19389</v>
      </c>
      <c r="C1748" t="s">
        <v>10</v>
      </c>
      <c r="D1748" t="s">
        <v>10</v>
      </c>
      <c r="E1748" t="s">
        <v>19390</v>
      </c>
      <c r="F1748">
        <v>0</v>
      </c>
      <c r="H1748" t="str">
        <f>VLOOKUP(Table16[[#This Row],[Column1]],J:K,2,FALSE)</f>
        <v>Ibtisam Salim Awadh</v>
      </c>
      <c r="J1748" t="s">
        <v>19382</v>
      </c>
      <c r="K1748" t="s">
        <v>19383</v>
      </c>
      <c r="L1748">
        <v>0</v>
      </c>
      <c r="N1748" t="s">
        <v>7106</v>
      </c>
    </row>
    <row r="1749" spans="1:14" x14ac:dyDescent="0.35">
      <c r="A1749" t="s">
        <v>19391</v>
      </c>
      <c r="B1749" t="s">
        <v>19392</v>
      </c>
      <c r="C1749" t="s">
        <v>10</v>
      </c>
      <c r="D1749" t="s">
        <v>10</v>
      </c>
      <c r="E1749" t="s">
        <v>19393</v>
      </c>
      <c r="F1749">
        <v>0</v>
      </c>
      <c r="H1749" t="str">
        <f>VLOOKUP(Table16[[#This Row],[Column1]],J:K,2,FALSE)</f>
        <v>Gazeti Limited</v>
      </c>
      <c r="J1749" t="s">
        <v>19385</v>
      </c>
      <c r="K1749" t="s">
        <v>19386</v>
      </c>
      <c r="L1749">
        <v>0</v>
      </c>
      <c r="N1749" t="s">
        <v>7106</v>
      </c>
    </row>
    <row r="1750" spans="1:14" x14ac:dyDescent="0.35">
      <c r="A1750" t="s">
        <v>19394</v>
      </c>
      <c r="B1750" t="s">
        <v>19395</v>
      </c>
      <c r="C1750" t="s">
        <v>10</v>
      </c>
      <c r="D1750" t="s">
        <v>10</v>
      </c>
      <c r="E1750" t="s">
        <v>19396</v>
      </c>
      <c r="F1750">
        <v>0</v>
      </c>
      <c r="H1750" t="str">
        <f>VLOOKUP(Table16[[#This Row],[Column1]],J:K,2,FALSE)</f>
        <v>Graphic World (Mombasa) Ltd</v>
      </c>
      <c r="J1750" t="s">
        <v>19388</v>
      </c>
      <c r="K1750" t="s">
        <v>19389</v>
      </c>
      <c r="L1750">
        <v>0</v>
      </c>
      <c r="N1750" t="s">
        <v>7106</v>
      </c>
    </row>
    <row r="1751" spans="1:14" x14ac:dyDescent="0.35">
      <c r="A1751" t="s">
        <v>19397</v>
      </c>
      <c r="B1751" t="s">
        <v>19398</v>
      </c>
      <c r="C1751" t="s">
        <v>10</v>
      </c>
      <c r="D1751" t="s">
        <v>10</v>
      </c>
      <c r="E1751" t="s">
        <v>19399</v>
      </c>
      <c r="F1751">
        <v>0</v>
      </c>
      <c r="H1751" t="str">
        <f>VLOOKUP(Table16[[#This Row],[Column1]],J:K,2,FALSE)</f>
        <v>Radar Security</v>
      </c>
      <c r="J1751" t="s">
        <v>19391</v>
      </c>
      <c r="K1751" t="s">
        <v>19392</v>
      </c>
      <c r="L1751">
        <v>0</v>
      </c>
      <c r="N1751" t="s">
        <v>7106</v>
      </c>
    </row>
    <row r="1752" spans="1:14" x14ac:dyDescent="0.35">
      <c r="A1752" t="s">
        <v>19400</v>
      </c>
      <c r="B1752" t="s">
        <v>19401</v>
      </c>
      <c r="C1752" t="s">
        <v>10</v>
      </c>
      <c r="D1752" t="s">
        <v>19402</v>
      </c>
      <c r="E1752" t="s">
        <v>19403</v>
      </c>
      <c r="F1752">
        <v>0</v>
      </c>
      <c r="H1752" t="str">
        <f>VLOOKUP(Table16[[#This Row],[Column1]],J:K,2,FALSE)</f>
        <v>Predictive Analytical Resources Ltd</v>
      </c>
      <c r="J1752" t="s">
        <v>19394</v>
      </c>
      <c r="K1752" t="s">
        <v>19395</v>
      </c>
      <c r="L1752">
        <v>0</v>
      </c>
      <c r="N1752" t="s">
        <v>7106</v>
      </c>
    </row>
    <row r="1753" spans="1:14" x14ac:dyDescent="0.35">
      <c r="A1753" t="s">
        <v>19404</v>
      </c>
      <c r="B1753" t="s">
        <v>19405</v>
      </c>
      <c r="C1753" t="s">
        <v>19406</v>
      </c>
      <c r="D1753" t="s">
        <v>10</v>
      </c>
      <c r="E1753" t="s">
        <v>19407</v>
      </c>
      <c r="F1753">
        <v>0</v>
      </c>
      <c r="H1753" t="str">
        <f>VLOOKUP(Table16[[#This Row],[Column1]],J:K,2,FALSE)</f>
        <v>CYMA Company Ltd</v>
      </c>
      <c r="J1753" t="s">
        <v>19397</v>
      </c>
      <c r="K1753" t="s">
        <v>19398</v>
      </c>
      <c r="L1753">
        <v>0</v>
      </c>
      <c r="N1753" t="s">
        <v>7106</v>
      </c>
    </row>
    <row r="1754" spans="1:14" x14ac:dyDescent="0.35">
      <c r="A1754" t="s">
        <v>19408</v>
      </c>
      <c r="B1754" t="s">
        <v>8587</v>
      </c>
      <c r="C1754" t="s">
        <v>31344</v>
      </c>
      <c r="D1754" t="s">
        <v>10</v>
      </c>
      <c r="E1754" t="s">
        <v>19409</v>
      </c>
      <c r="F1754">
        <v>0</v>
      </c>
      <c r="H1754" t="str">
        <f>VLOOKUP(Table16[[#This Row],[Column1]],J:K,2,FALSE)</f>
        <v>Sammy Kamanu Mavia</v>
      </c>
      <c r="J1754" t="s">
        <v>19400</v>
      </c>
      <c r="K1754" t="s">
        <v>19401</v>
      </c>
      <c r="L1754">
        <v>0</v>
      </c>
      <c r="N1754" t="s">
        <v>7106</v>
      </c>
    </row>
    <row r="1755" spans="1:14" x14ac:dyDescent="0.35">
      <c r="A1755" t="s">
        <v>19410</v>
      </c>
      <c r="B1755" t="s">
        <v>19411</v>
      </c>
      <c r="C1755" t="s">
        <v>10</v>
      </c>
      <c r="D1755" t="s">
        <v>10</v>
      </c>
      <c r="E1755" t="s">
        <v>19412</v>
      </c>
      <c r="F1755">
        <v>0</v>
      </c>
      <c r="H1755" t="str">
        <f>VLOOKUP(Table16[[#This Row],[Column1]],J:K,2,FALSE)</f>
        <v>MAHS Logistics</v>
      </c>
      <c r="J1755" t="s">
        <v>19404</v>
      </c>
      <c r="K1755" t="s">
        <v>19405</v>
      </c>
      <c r="L1755">
        <v>0</v>
      </c>
      <c r="N1755" t="s">
        <v>7106</v>
      </c>
    </row>
    <row r="1756" spans="1:14" x14ac:dyDescent="0.35">
      <c r="A1756" t="s">
        <v>19413</v>
      </c>
      <c r="B1756" t="s">
        <v>19414</v>
      </c>
      <c r="C1756" t="s">
        <v>10</v>
      </c>
      <c r="D1756" t="s">
        <v>10</v>
      </c>
      <c r="E1756" t="s">
        <v>19415</v>
      </c>
      <c r="F1756">
        <v>628014</v>
      </c>
      <c r="H1756" t="str">
        <f>VLOOKUP(Table16[[#This Row],[Column1]],J:K,2,FALSE)</f>
        <v>Coast Development Authority</v>
      </c>
      <c r="J1756" t="s">
        <v>19408</v>
      </c>
      <c r="K1756" t="s">
        <v>8587</v>
      </c>
      <c r="L1756">
        <v>0</v>
      </c>
      <c r="N1756" t="s">
        <v>7106</v>
      </c>
    </row>
    <row r="1757" spans="1:14" x14ac:dyDescent="0.35">
      <c r="A1757" t="s">
        <v>19416</v>
      </c>
      <c r="B1757" t="s">
        <v>19417</v>
      </c>
      <c r="C1757" t="s">
        <v>10</v>
      </c>
      <c r="D1757" t="s">
        <v>10</v>
      </c>
      <c r="E1757" t="s">
        <v>19418</v>
      </c>
      <c r="F1757">
        <v>0</v>
      </c>
      <c r="H1757" t="str">
        <f>VLOOKUP(Table16[[#This Row],[Column1]],J:K,2,FALSE)</f>
        <v>G4S Kenya Limited</v>
      </c>
      <c r="J1757" t="s">
        <v>19410</v>
      </c>
      <c r="K1757" t="s">
        <v>19411</v>
      </c>
      <c r="L1757">
        <v>0</v>
      </c>
      <c r="N1757" t="s">
        <v>7106</v>
      </c>
    </row>
    <row r="1758" spans="1:14" x14ac:dyDescent="0.35">
      <c r="A1758" t="s">
        <v>19419</v>
      </c>
      <c r="B1758" t="s">
        <v>19420</v>
      </c>
      <c r="C1758" t="s">
        <v>19421</v>
      </c>
      <c r="D1758" t="s">
        <v>10</v>
      </c>
      <c r="E1758" t="s">
        <v>19422</v>
      </c>
      <c r="F1758">
        <v>0</v>
      </c>
      <c r="H1758" t="str">
        <f>VLOOKUP(Table16[[#This Row],[Column1]],J:K,2,FALSE)</f>
        <v>Gsprings Auto</v>
      </c>
      <c r="J1758" t="s">
        <v>19413</v>
      </c>
      <c r="K1758" t="s">
        <v>19414</v>
      </c>
      <c r="L1758" s="4">
        <v>791814</v>
      </c>
      <c r="M1758" s="4"/>
      <c r="N1758" t="s">
        <v>7106</v>
      </c>
    </row>
    <row r="1759" spans="1:14" x14ac:dyDescent="0.35">
      <c r="A1759" t="s">
        <v>19423</v>
      </c>
      <c r="B1759" t="s">
        <v>19424</v>
      </c>
      <c r="C1759" t="s">
        <v>10</v>
      </c>
      <c r="D1759" t="s">
        <v>19425</v>
      </c>
      <c r="E1759" t="s">
        <v>19426</v>
      </c>
      <c r="F1759">
        <v>0</v>
      </c>
      <c r="H1759" t="str">
        <f>VLOOKUP(Table16[[#This Row],[Column1]],J:K,2,FALSE)</f>
        <v>Mariam Warui</v>
      </c>
      <c r="J1759" t="s">
        <v>19416</v>
      </c>
      <c r="K1759" t="s">
        <v>19417</v>
      </c>
      <c r="L1759">
        <v>0</v>
      </c>
      <c r="N1759" t="s">
        <v>7106</v>
      </c>
    </row>
    <row r="1760" spans="1:14" x14ac:dyDescent="0.35">
      <c r="A1760" t="s">
        <v>19427</v>
      </c>
      <c r="B1760" t="s">
        <v>19428</v>
      </c>
      <c r="C1760" t="s">
        <v>10</v>
      </c>
      <c r="D1760" t="s">
        <v>10</v>
      </c>
      <c r="E1760" t="s">
        <v>19429</v>
      </c>
      <c r="F1760">
        <v>0</v>
      </c>
      <c r="H1760" t="str">
        <f>VLOOKUP(Table16[[#This Row],[Column1]],J:K,2,FALSE)</f>
        <v>Floating Stone Contractors Ltd</v>
      </c>
      <c r="J1760" t="s">
        <v>19419</v>
      </c>
      <c r="K1760" t="s">
        <v>19420</v>
      </c>
      <c r="L1760">
        <v>0</v>
      </c>
      <c r="N1760" t="s">
        <v>7106</v>
      </c>
    </row>
    <row r="1761" spans="1:14" x14ac:dyDescent="0.35">
      <c r="A1761" t="s">
        <v>19430</v>
      </c>
      <c r="B1761" t="s">
        <v>19431</v>
      </c>
      <c r="C1761" t="s">
        <v>10</v>
      </c>
      <c r="D1761" t="s">
        <v>10</v>
      </c>
      <c r="E1761" t="s">
        <v>19432</v>
      </c>
      <c r="F1761">
        <v>0</v>
      </c>
      <c r="H1761" t="str">
        <f>VLOOKUP(Table16[[#This Row],[Column1]],J:K,2,FALSE)</f>
        <v>Codetwo Software Engineering</v>
      </c>
      <c r="J1761" t="s">
        <v>19423</v>
      </c>
      <c r="K1761" t="s">
        <v>19424</v>
      </c>
      <c r="L1761">
        <v>0</v>
      </c>
      <c r="N1761" t="s">
        <v>7106</v>
      </c>
    </row>
    <row r="1762" spans="1:14" x14ac:dyDescent="0.35">
      <c r="A1762" t="s">
        <v>19433</v>
      </c>
      <c r="B1762" t="s">
        <v>19434</v>
      </c>
      <c r="C1762" t="s">
        <v>10</v>
      </c>
      <c r="D1762" t="s">
        <v>10</v>
      </c>
      <c r="E1762" t="s">
        <v>19435</v>
      </c>
      <c r="F1762">
        <v>0</v>
      </c>
      <c r="H1762" t="str">
        <f>VLOOKUP(Table16[[#This Row],[Column1]],J:K,2,FALSE)</f>
        <v>Factory Refrigeration and Power controls</v>
      </c>
      <c r="J1762" t="s">
        <v>19427</v>
      </c>
      <c r="K1762" t="s">
        <v>19428</v>
      </c>
      <c r="L1762">
        <v>0</v>
      </c>
      <c r="N1762" t="s">
        <v>7106</v>
      </c>
    </row>
    <row r="1763" spans="1:14" x14ac:dyDescent="0.35">
      <c r="A1763" t="s">
        <v>19436</v>
      </c>
      <c r="B1763" t="s">
        <v>19437</v>
      </c>
      <c r="C1763" t="s">
        <v>10</v>
      </c>
      <c r="D1763" t="s">
        <v>10</v>
      </c>
      <c r="E1763" t="s">
        <v>19438</v>
      </c>
      <c r="F1763">
        <v>0</v>
      </c>
      <c r="H1763" t="str">
        <f>VLOOKUP(Table16[[#This Row],[Column1]],J:K,2,FALSE)</f>
        <v>Boti &amp; Lassie Limite</v>
      </c>
      <c r="J1763" t="s">
        <v>19430</v>
      </c>
      <c r="K1763" t="s">
        <v>19431</v>
      </c>
      <c r="L1763">
        <v>0</v>
      </c>
      <c r="N1763" t="s">
        <v>7106</v>
      </c>
    </row>
    <row r="1764" spans="1:14" x14ac:dyDescent="0.35">
      <c r="A1764" t="s">
        <v>19439</v>
      </c>
      <c r="B1764" t="s">
        <v>19440</v>
      </c>
      <c r="C1764" t="s">
        <v>10</v>
      </c>
      <c r="D1764" t="s">
        <v>10</v>
      </c>
      <c r="E1764" t="s">
        <v>19441</v>
      </c>
      <c r="F1764">
        <v>99700</v>
      </c>
      <c r="H1764" t="str">
        <f>VLOOKUP(Table16[[#This Row],[Column1]],J:K,2,FALSE)</f>
        <v>Noble Gases International Limited</v>
      </c>
      <c r="J1764" t="s">
        <v>19433</v>
      </c>
      <c r="K1764" t="s">
        <v>19434</v>
      </c>
      <c r="L1764">
        <v>0</v>
      </c>
      <c r="N1764" t="s">
        <v>7106</v>
      </c>
    </row>
    <row r="1765" spans="1:14" x14ac:dyDescent="0.35">
      <c r="A1765" t="s">
        <v>19442</v>
      </c>
      <c r="B1765" t="s">
        <v>19443</v>
      </c>
      <c r="C1765" t="s">
        <v>10</v>
      </c>
      <c r="D1765" t="s">
        <v>10</v>
      </c>
      <c r="E1765" t="s">
        <v>19444</v>
      </c>
      <c r="F1765">
        <v>0</v>
      </c>
      <c r="H1765" t="str">
        <f>VLOOKUP(Table16[[#This Row],[Column1]],J:K,2,FALSE)</f>
        <v>Strathmore Elec Centre</v>
      </c>
      <c r="J1765" t="s">
        <v>19436</v>
      </c>
      <c r="K1765" t="s">
        <v>19437</v>
      </c>
      <c r="L1765">
        <v>0</v>
      </c>
      <c r="N1765" t="s">
        <v>7106</v>
      </c>
    </row>
    <row r="1766" spans="1:14" x14ac:dyDescent="0.35">
      <c r="A1766" t="s">
        <v>19445</v>
      </c>
      <c r="B1766" t="s">
        <v>19446</v>
      </c>
      <c r="C1766" t="s">
        <v>10</v>
      </c>
      <c r="D1766" t="s">
        <v>31308</v>
      </c>
      <c r="E1766" t="s">
        <v>19447</v>
      </c>
      <c r="F1766">
        <v>0</v>
      </c>
      <c r="H1766" t="str">
        <f>VLOOKUP(Table16[[#This Row],[Column1]],J:K,2,FALSE)</f>
        <v>Romal Investments</v>
      </c>
      <c r="J1766" t="s">
        <v>19439</v>
      </c>
      <c r="K1766" t="s">
        <v>19440</v>
      </c>
      <c r="L1766" s="4">
        <v>133300</v>
      </c>
      <c r="M1766" s="4"/>
      <c r="N1766" t="s">
        <v>7106</v>
      </c>
    </row>
    <row r="1767" spans="1:14" x14ac:dyDescent="0.35">
      <c r="A1767" t="s">
        <v>19448</v>
      </c>
      <c r="B1767" t="s">
        <v>19449</v>
      </c>
      <c r="C1767" t="s">
        <v>19450</v>
      </c>
      <c r="D1767" t="s">
        <v>19451</v>
      </c>
      <c r="E1767" t="s">
        <v>19452</v>
      </c>
      <c r="F1767">
        <v>0</v>
      </c>
      <c r="H1767" t="str">
        <f>VLOOKUP(Table16[[#This Row],[Column1]],J:K,2,FALSE)</f>
        <v>Savani's Book Center Ltd</v>
      </c>
      <c r="J1767" t="s">
        <v>19442</v>
      </c>
      <c r="K1767" t="s">
        <v>19443</v>
      </c>
      <c r="L1767">
        <v>0</v>
      </c>
      <c r="N1767" t="s">
        <v>7106</v>
      </c>
    </row>
    <row r="1768" spans="1:14" x14ac:dyDescent="0.35">
      <c r="A1768" t="s">
        <v>19454</v>
      </c>
      <c r="B1768" t="s">
        <v>19455</v>
      </c>
      <c r="C1768" t="s">
        <v>19456</v>
      </c>
      <c r="D1768" t="s">
        <v>10</v>
      </c>
      <c r="E1768" t="s">
        <v>19457</v>
      </c>
      <c r="F1768">
        <v>0</v>
      </c>
      <c r="H1768" t="str">
        <f>VLOOKUP(Table16[[#This Row],[Column1]],J:K,2,FALSE)</f>
        <v>Uniform Distributors Limited</v>
      </c>
      <c r="J1768" t="s">
        <v>19445</v>
      </c>
      <c r="K1768" t="s">
        <v>19446</v>
      </c>
      <c r="L1768" s="4">
        <v>45000</v>
      </c>
      <c r="M1768" s="4"/>
      <c r="N1768" t="s">
        <v>7106</v>
      </c>
    </row>
    <row r="1769" spans="1:14" x14ac:dyDescent="0.35">
      <c r="A1769" t="s">
        <v>19458</v>
      </c>
      <c r="B1769" t="s">
        <v>19459</v>
      </c>
      <c r="C1769" t="s">
        <v>19460</v>
      </c>
      <c r="D1769" t="s">
        <v>10</v>
      </c>
      <c r="E1769" t="s">
        <v>19461</v>
      </c>
      <c r="F1769">
        <v>0</v>
      </c>
      <c r="H1769" t="str">
        <f>VLOOKUP(Table16[[#This Row],[Column1]],J:K,2,FALSE)</f>
        <v>Bobmil Industries Ltd</v>
      </c>
      <c r="J1769" t="s">
        <v>19448</v>
      </c>
      <c r="K1769" t="s">
        <v>19449</v>
      </c>
      <c r="L1769">
        <v>0</v>
      </c>
    </row>
    <row r="1770" spans="1:14" x14ac:dyDescent="0.35">
      <c r="A1770" t="s">
        <v>19462</v>
      </c>
      <c r="B1770" t="s">
        <v>19463</v>
      </c>
      <c r="C1770" t="s">
        <v>31345</v>
      </c>
      <c r="D1770" t="s">
        <v>10</v>
      </c>
      <c r="E1770" t="s">
        <v>19464</v>
      </c>
      <c r="F1770">
        <v>0</v>
      </c>
      <c r="H1770" t="str">
        <f>VLOOKUP(Table16[[#This Row],[Column1]],J:K,2,FALSE)</f>
        <v>Office Mart Limited</v>
      </c>
      <c r="J1770" t="s">
        <v>19453</v>
      </c>
      <c r="K1770" t="s">
        <v>7106</v>
      </c>
    </row>
    <row r="1771" spans="1:14" x14ac:dyDescent="0.35">
      <c r="A1771" t="s">
        <v>19465</v>
      </c>
      <c r="B1771" t="s">
        <v>19466</v>
      </c>
      <c r="C1771" t="s">
        <v>19467</v>
      </c>
      <c r="D1771" t="s">
        <v>19468</v>
      </c>
      <c r="E1771" t="s">
        <v>19469</v>
      </c>
      <c r="F1771">
        <v>0</v>
      </c>
      <c r="H1771" t="str">
        <f>VLOOKUP(Table16[[#This Row],[Column1]],J:K,2,FALSE)</f>
        <v>GS1 Kenya</v>
      </c>
      <c r="J1771" t="s">
        <v>19454</v>
      </c>
      <c r="K1771" t="s">
        <v>19455</v>
      </c>
      <c r="L1771">
        <v>0</v>
      </c>
      <c r="N1771" t="s">
        <v>7106</v>
      </c>
    </row>
    <row r="1772" spans="1:14" x14ac:dyDescent="0.35">
      <c r="A1772" t="s">
        <v>19470</v>
      </c>
      <c r="B1772" t="s">
        <v>19471</v>
      </c>
      <c r="C1772" t="s">
        <v>10</v>
      </c>
      <c r="D1772" t="s">
        <v>10</v>
      </c>
      <c r="E1772" t="s">
        <v>19472</v>
      </c>
      <c r="F1772">
        <v>1</v>
      </c>
      <c r="H1772" t="str">
        <f>VLOOKUP(Table16[[#This Row],[Column1]],J:K,2,FALSE)</f>
        <v>Marisama Agencies</v>
      </c>
      <c r="J1772" t="s">
        <v>19458</v>
      </c>
      <c r="K1772" t="s">
        <v>19459</v>
      </c>
      <c r="L1772">
        <v>0</v>
      </c>
      <c r="N1772" t="s">
        <v>7106</v>
      </c>
    </row>
    <row r="1773" spans="1:14" x14ac:dyDescent="0.35">
      <c r="A1773" t="s">
        <v>19473</v>
      </c>
      <c r="B1773" t="s">
        <v>19474</v>
      </c>
      <c r="C1773" t="s">
        <v>10</v>
      </c>
      <c r="D1773" t="s">
        <v>10</v>
      </c>
      <c r="E1773" t="s">
        <v>19475</v>
      </c>
      <c r="F1773">
        <v>0</v>
      </c>
      <c r="H1773" t="str">
        <f>VLOOKUP(Table16[[#This Row],[Column1]],J:K,2,FALSE)</f>
        <v>Leyai Transporters</v>
      </c>
      <c r="J1773" t="s">
        <v>19462</v>
      </c>
      <c r="K1773" t="s">
        <v>19463</v>
      </c>
      <c r="L1773">
        <v>0</v>
      </c>
      <c r="N1773" t="s">
        <v>7106</v>
      </c>
    </row>
    <row r="1774" spans="1:14" x14ac:dyDescent="0.35">
      <c r="A1774" t="s">
        <v>19476</v>
      </c>
      <c r="B1774" t="s">
        <v>19477</v>
      </c>
      <c r="C1774" t="s">
        <v>10</v>
      </c>
      <c r="D1774" t="s">
        <v>10</v>
      </c>
      <c r="E1774" t="s">
        <v>19478</v>
      </c>
      <c r="F1774">
        <v>0</v>
      </c>
      <c r="H1774" t="str">
        <f>VLOOKUP(Table16[[#This Row],[Column1]],J:K,2,FALSE)</f>
        <v>Galgallo Barille Boru</v>
      </c>
      <c r="J1774" t="s">
        <v>19465</v>
      </c>
      <c r="K1774" t="s">
        <v>19466</v>
      </c>
      <c r="L1774">
        <v>0</v>
      </c>
      <c r="N1774" t="s">
        <v>7106</v>
      </c>
    </row>
    <row r="1775" spans="1:14" x14ac:dyDescent="0.35">
      <c r="A1775" t="s">
        <v>19479</v>
      </c>
      <c r="B1775" t="s">
        <v>19480</v>
      </c>
      <c r="C1775" t="s">
        <v>10</v>
      </c>
      <c r="D1775" t="s">
        <v>10</v>
      </c>
      <c r="E1775" t="s">
        <v>19481</v>
      </c>
      <c r="F1775">
        <v>0</v>
      </c>
      <c r="H1775" t="str">
        <f>VLOOKUP(Table16[[#This Row],[Column1]],J:K,2,FALSE)</f>
        <v>Nasir O.Salim</v>
      </c>
      <c r="J1775" t="s">
        <v>19470</v>
      </c>
      <c r="K1775" t="s">
        <v>19471</v>
      </c>
      <c r="L1775">
        <v>1</v>
      </c>
      <c r="N1775" t="s">
        <v>7106</v>
      </c>
    </row>
    <row r="1776" spans="1:14" x14ac:dyDescent="0.35">
      <c r="A1776" t="s">
        <v>19482</v>
      </c>
      <c r="B1776" t="s">
        <v>19483</v>
      </c>
      <c r="C1776" t="s">
        <v>10</v>
      </c>
      <c r="D1776" t="s">
        <v>10</v>
      </c>
      <c r="E1776" t="s">
        <v>19484</v>
      </c>
      <c r="F1776">
        <v>0</v>
      </c>
      <c r="H1776" t="str">
        <f>VLOOKUP(Table16[[#This Row],[Column1]],J:K,2,FALSE)</f>
        <v>Juma Abdikadir</v>
      </c>
      <c r="J1776" t="s">
        <v>19473</v>
      </c>
      <c r="K1776" t="s">
        <v>19474</v>
      </c>
      <c r="L1776">
        <v>0</v>
      </c>
      <c r="N1776" t="s">
        <v>7106</v>
      </c>
    </row>
    <row r="1777" spans="1:14" x14ac:dyDescent="0.35">
      <c r="A1777" t="s">
        <v>19485</v>
      </c>
      <c r="B1777" t="s">
        <v>19486</v>
      </c>
      <c r="C1777" t="s">
        <v>10</v>
      </c>
      <c r="D1777" t="s">
        <v>10</v>
      </c>
      <c r="E1777" t="s">
        <v>19487</v>
      </c>
      <c r="F1777">
        <v>0</v>
      </c>
      <c r="H1777" t="str">
        <f>VLOOKUP(Table16[[#This Row],[Column1]],J:K,2,FALSE)</f>
        <v>Dukana Investment Co.Ltd</v>
      </c>
      <c r="J1777" t="s">
        <v>19476</v>
      </c>
      <c r="K1777" t="s">
        <v>19477</v>
      </c>
      <c r="L1777">
        <v>0</v>
      </c>
      <c r="N1777" t="s">
        <v>7106</v>
      </c>
    </row>
    <row r="1778" spans="1:14" x14ac:dyDescent="0.35">
      <c r="A1778" t="s">
        <v>19488</v>
      </c>
      <c r="B1778" t="s">
        <v>19489</v>
      </c>
      <c r="C1778" t="s">
        <v>10</v>
      </c>
      <c r="D1778" t="s">
        <v>10</v>
      </c>
      <c r="E1778" t="s">
        <v>19490</v>
      </c>
      <c r="F1778">
        <v>0</v>
      </c>
      <c r="H1778" t="str">
        <f>VLOOKUP(Table16[[#This Row],[Column1]],J:K,2,FALSE)</f>
        <v>Soriadi Construction Co. Ltd</v>
      </c>
      <c r="J1778" t="s">
        <v>19479</v>
      </c>
      <c r="K1778" t="s">
        <v>19480</v>
      </c>
      <c r="L1778">
        <v>0</v>
      </c>
      <c r="N1778" t="s">
        <v>7106</v>
      </c>
    </row>
    <row r="1779" spans="1:14" x14ac:dyDescent="0.35">
      <c r="A1779" t="s">
        <v>19491</v>
      </c>
      <c r="B1779" t="s">
        <v>19492</v>
      </c>
      <c r="C1779" t="s">
        <v>10</v>
      </c>
      <c r="D1779" t="s">
        <v>10</v>
      </c>
      <c r="E1779" t="s">
        <v>19493</v>
      </c>
      <c r="F1779">
        <v>0</v>
      </c>
      <c r="H1779" t="str">
        <f>VLOOKUP(Table16[[#This Row],[Column1]],J:K,2,FALSE)</f>
        <v>Cato-K Construction Co.Ltd</v>
      </c>
      <c r="J1779" t="s">
        <v>19482</v>
      </c>
      <c r="K1779" t="s">
        <v>19483</v>
      </c>
      <c r="L1779">
        <v>0</v>
      </c>
      <c r="N1779" t="s">
        <v>7106</v>
      </c>
    </row>
    <row r="1780" spans="1:14" x14ac:dyDescent="0.35">
      <c r="A1780" t="s">
        <v>19494</v>
      </c>
      <c r="B1780" t="s">
        <v>19495</v>
      </c>
      <c r="C1780" t="s">
        <v>10</v>
      </c>
      <c r="D1780" t="s">
        <v>10</v>
      </c>
      <c r="E1780" t="s">
        <v>19496</v>
      </c>
      <c r="F1780">
        <v>0</v>
      </c>
      <c r="H1780" t="str">
        <f>VLOOKUP(Table16[[#This Row],[Column1]],J:K,2,FALSE)</f>
        <v>Barako Guyo Danso</v>
      </c>
      <c r="J1780" t="s">
        <v>19485</v>
      </c>
      <c r="K1780" t="s">
        <v>19486</v>
      </c>
      <c r="L1780">
        <v>0</v>
      </c>
      <c r="N1780" t="s">
        <v>7106</v>
      </c>
    </row>
    <row r="1781" spans="1:14" x14ac:dyDescent="0.35">
      <c r="A1781" t="s">
        <v>19497</v>
      </c>
      <c r="B1781" t="s">
        <v>19498</v>
      </c>
      <c r="C1781" t="s">
        <v>10</v>
      </c>
      <c r="D1781" t="s">
        <v>10</v>
      </c>
      <c r="E1781" t="s">
        <v>19498</v>
      </c>
      <c r="F1781">
        <v>0</v>
      </c>
      <c r="H1781" t="str">
        <f>VLOOKUP(Table16[[#This Row],[Column1]],J:K,2,FALSE)</f>
        <v>OXFAM CALP</v>
      </c>
      <c r="J1781" t="s">
        <v>19488</v>
      </c>
      <c r="K1781" t="s">
        <v>19489</v>
      </c>
      <c r="L1781">
        <v>0</v>
      </c>
      <c r="N1781" t="s">
        <v>7106</v>
      </c>
    </row>
    <row r="1782" spans="1:14" x14ac:dyDescent="0.35">
      <c r="A1782" t="s">
        <v>19499</v>
      </c>
      <c r="B1782" t="s">
        <v>19500</v>
      </c>
      <c r="C1782" t="s">
        <v>10</v>
      </c>
      <c r="D1782" t="s">
        <v>10</v>
      </c>
      <c r="E1782" t="s">
        <v>19501</v>
      </c>
      <c r="F1782">
        <v>0</v>
      </c>
      <c r="H1782" t="str">
        <f>VLOOKUP(Table16[[#This Row],[Column1]],J:K,2,FALSE)</f>
        <v>Francis Mwangi</v>
      </c>
      <c r="J1782" t="s">
        <v>19491</v>
      </c>
      <c r="K1782" t="s">
        <v>19492</v>
      </c>
      <c r="L1782">
        <v>0</v>
      </c>
      <c r="N1782" t="s">
        <v>7106</v>
      </c>
    </row>
    <row r="1783" spans="1:14" x14ac:dyDescent="0.35">
      <c r="A1783" t="s">
        <v>19502</v>
      </c>
      <c r="B1783" t="s">
        <v>19503</v>
      </c>
      <c r="C1783" t="s">
        <v>10</v>
      </c>
      <c r="D1783" t="s">
        <v>10</v>
      </c>
      <c r="E1783" t="s">
        <v>19504</v>
      </c>
      <c r="F1783">
        <v>0</v>
      </c>
      <c r="H1783" t="str">
        <f>VLOOKUP(Table16[[#This Row],[Column1]],J:K,2,FALSE)</f>
        <v>Ambrose Wambua</v>
      </c>
      <c r="J1783" t="s">
        <v>19494</v>
      </c>
      <c r="K1783" t="s">
        <v>19495</v>
      </c>
      <c r="L1783">
        <v>0</v>
      </c>
      <c r="N1783" t="s">
        <v>7106</v>
      </c>
    </row>
    <row r="1784" spans="1:14" x14ac:dyDescent="0.35">
      <c r="A1784" t="s">
        <v>19505</v>
      </c>
      <c r="B1784" t="s">
        <v>19506</v>
      </c>
      <c r="C1784" t="s">
        <v>10</v>
      </c>
      <c r="D1784" t="s">
        <v>10</v>
      </c>
      <c r="E1784" t="s">
        <v>19507</v>
      </c>
      <c r="F1784">
        <v>0</v>
      </c>
      <c r="H1784" t="str">
        <f>VLOOKUP(Table16[[#This Row],[Column1]],J:K,2,FALSE)</f>
        <v>Gathoni Ndung'u</v>
      </c>
      <c r="J1784" t="s">
        <v>19497</v>
      </c>
      <c r="K1784" t="s">
        <v>19498</v>
      </c>
      <c r="L1784">
        <v>0</v>
      </c>
      <c r="N1784" t="s">
        <v>7106</v>
      </c>
    </row>
    <row r="1785" spans="1:14" x14ac:dyDescent="0.35">
      <c r="A1785" t="s">
        <v>19508</v>
      </c>
      <c r="B1785" t="s">
        <v>19509</v>
      </c>
      <c r="C1785" t="s">
        <v>10</v>
      </c>
      <c r="D1785" t="s">
        <v>10</v>
      </c>
      <c r="E1785" t="s">
        <v>19510</v>
      </c>
      <c r="F1785">
        <v>0</v>
      </c>
      <c r="H1785" t="str">
        <f>VLOOKUP(Table16[[#This Row],[Column1]],J:K,2,FALSE)</f>
        <v>Serah Muturi</v>
      </c>
      <c r="J1785" t="s">
        <v>19499</v>
      </c>
      <c r="K1785" t="s">
        <v>19500</v>
      </c>
      <c r="L1785">
        <v>0</v>
      </c>
      <c r="N1785" t="s">
        <v>7106</v>
      </c>
    </row>
    <row r="1786" spans="1:14" x14ac:dyDescent="0.35">
      <c r="A1786" t="s">
        <v>19511</v>
      </c>
      <c r="B1786" t="s">
        <v>19512</v>
      </c>
      <c r="C1786" t="s">
        <v>10</v>
      </c>
      <c r="D1786" t="s">
        <v>10</v>
      </c>
      <c r="E1786" t="s">
        <v>19513</v>
      </c>
      <c r="F1786">
        <v>0</v>
      </c>
      <c r="H1786" t="str">
        <f>VLOOKUP(Table16[[#This Row],[Column1]],J:K,2,FALSE)</f>
        <v>David Mwangi</v>
      </c>
      <c r="J1786" t="s">
        <v>19502</v>
      </c>
      <c r="K1786" t="s">
        <v>19503</v>
      </c>
      <c r="L1786">
        <v>0</v>
      </c>
      <c r="N1786" t="s">
        <v>7106</v>
      </c>
    </row>
    <row r="1787" spans="1:14" x14ac:dyDescent="0.35">
      <c r="A1787" t="s">
        <v>19514</v>
      </c>
      <c r="B1787" t="s">
        <v>19515</v>
      </c>
      <c r="C1787" t="s">
        <v>10</v>
      </c>
      <c r="D1787" t="s">
        <v>10</v>
      </c>
      <c r="E1787" t="s">
        <v>19516</v>
      </c>
      <c r="F1787">
        <v>0</v>
      </c>
      <c r="H1787" t="str">
        <f>VLOOKUP(Table16[[#This Row],[Column1]],J:K,2,FALSE)</f>
        <v>Simon Nderitu</v>
      </c>
      <c r="J1787" t="s">
        <v>19505</v>
      </c>
      <c r="K1787" t="s">
        <v>19506</v>
      </c>
      <c r="L1787">
        <v>0</v>
      </c>
      <c r="N1787" t="s">
        <v>7106</v>
      </c>
    </row>
    <row r="1788" spans="1:14" x14ac:dyDescent="0.35">
      <c r="A1788" t="s">
        <v>19517</v>
      </c>
      <c r="B1788" t="s">
        <v>19518</v>
      </c>
      <c r="C1788" t="s">
        <v>10</v>
      </c>
      <c r="D1788" t="s">
        <v>10</v>
      </c>
      <c r="E1788" t="s">
        <v>19519</v>
      </c>
      <c r="F1788">
        <v>0</v>
      </c>
      <c r="H1788" t="str">
        <f>VLOOKUP(Table16[[#This Row],[Column1]],J:K,2,FALSE)</f>
        <v>Margaret Gitu</v>
      </c>
      <c r="J1788" t="s">
        <v>19508</v>
      </c>
      <c r="K1788" t="s">
        <v>19509</v>
      </c>
      <c r="L1788">
        <v>0</v>
      </c>
      <c r="N1788" t="s">
        <v>7106</v>
      </c>
    </row>
    <row r="1789" spans="1:14" x14ac:dyDescent="0.35">
      <c r="A1789" t="s">
        <v>19520</v>
      </c>
      <c r="B1789" t="s">
        <v>19521</v>
      </c>
      <c r="C1789" t="s">
        <v>10</v>
      </c>
      <c r="D1789" t="s">
        <v>10</v>
      </c>
      <c r="E1789" t="s">
        <v>19522</v>
      </c>
      <c r="F1789">
        <v>0</v>
      </c>
      <c r="H1789" t="str">
        <f>VLOOKUP(Table16[[#This Row],[Column1]],J:K,2,FALSE)</f>
        <v>Dr.Abdullahi Ali Issack</v>
      </c>
      <c r="J1789" t="s">
        <v>19511</v>
      </c>
      <c r="K1789" t="s">
        <v>19512</v>
      </c>
      <c r="L1789">
        <v>0</v>
      </c>
      <c r="N1789" t="s">
        <v>7106</v>
      </c>
    </row>
    <row r="1790" spans="1:14" x14ac:dyDescent="0.35">
      <c r="A1790" t="s">
        <v>19523</v>
      </c>
      <c r="B1790" t="s">
        <v>19524</v>
      </c>
      <c r="C1790" t="s">
        <v>31346</v>
      </c>
      <c r="D1790" t="s">
        <v>10</v>
      </c>
      <c r="E1790" t="s">
        <v>19525</v>
      </c>
      <c r="F1790">
        <v>0</v>
      </c>
      <c r="H1790" t="str">
        <f>VLOOKUP(Table16[[#This Row],[Column1]],J:K,2,FALSE)</f>
        <v>Warsame General Transporters</v>
      </c>
      <c r="J1790" t="s">
        <v>19514</v>
      </c>
      <c r="K1790" t="s">
        <v>19515</v>
      </c>
      <c r="L1790">
        <v>0</v>
      </c>
      <c r="N1790" t="s">
        <v>7106</v>
      </c>
    </row>
    <row r="1791" spans="1:14" x14ac:dyDescent="0.35">
      <c r="A1791" t="s">
        <v>19526</v>
      </c>
      <c r="B1791" t="s">
        <v>19527</v>
      </c>
      <c r="C1791" t="s">
        <v>10</v>
      </c>
      <c r="D1791" t="s">
        <v>19528</v>
      </c>
      <c r="E1791" t="s">
        <v>19529</v>
      </c>
      <c r="F1791">
        <v>0</v>
      </c>
      <c r="H1791" t="str">
        <f>VLOOKUP(Table16[[#This Row],[Column1]],J:K,2,FALSE)</f>
        <v>Dr. Christoper Maina Njuguna</v>
      </c>
      <c r="J1791" t="s">
        <v>19517</v>
      </c>
      <c r="K1791" t="s">
        <v>19518</v>
      </c>
      <c r="L1791">
        <v>0</v>
      </c>
      <c r="N1791" t="s">
        <v>7106</v>
      </c>
    </row>
    <row r="1792" spans="1:14" x14ac:dyDescent="0.35">
      <c r="A1792" t="s">
        <v>19530</v>
      </c>
      <c r="B1792" t="s">
        <v>19531</v>
      </c>
      <c r="C1792" t="s">
        <v>10</v>
      </c>
      <c r="D1792" t="s">
        <v>10</v>
      </c>
      <c r="E1792" t="s">
        <v>19532</v>
      </c>
      <c r="F1792">
        <v>0</v>
      </c>
      <c r="H1792" t="str">
        <f>VLOOKUP(Table16[[#This Row],[Column1]],J:K,2,FALSE)</f>
        <v>Medipoint East Africa Ltd</v>
      </c>
      <c r="J1792" t="s">
        <v>19520</v>
      </c>
      <c r="K1792" t="s">
        <v>19521</v>
      </c>
      <c r="L1792">
        <v>0</v>
      </c>
      <c r="N1792" t="s">
        <v>7106</v>
      </c>
    </row>
    <row r="1793" spans="1:14" x14ac:dyDescent="0.35">
      <c r="A1793" t="s">
        <v>19533</v>
      </c>
      <c r="B1793" t="s">
        <v>19534</v>
      </c>
      <c r="C1793" t="s">
        <v>10</v>
      </c>
      <c r="D1793" t="s">
        <v>10</v>
      </c>
      <c r="E1793" t="s">
        <v>19535</v>
      </c>
      <c r="F1793">
        <v>0</v>
      </c>
      <c r="H1793" t="str">
        <f>VLOOKUP(Table16[[#This Row],[Column1]],J:K,2,FALSE)</f>
        <v>Alley Dubb's Services</v>
      </c>
      <c r="J1793" t="s">
        <v>19523</v>
      </c>
      <c r="K1793" t="s">
        <v>19524</v>
      </c>
      <c r="L1793">
        <v>0</v>
      </c>
      <c r="N1793" t="s">
        <v>7106</v>
      </c>
    </row>
    <row r="1794" spans="1:14" x14ac:dyDescent="0.35">
      <c r="A1794" t="s">
        <v>19536</v>
      </c>
      <c r="B1794" t="s">
        <v>19537</v>
      </c>
      <c r="C1794" t="s">
        <v>10</v>
      </c>
      <c r="D1794" t="s">
        <v>10</v>
      </c>
      <c r="E1794" t="s">
        <v>19538</v>
      </c>
      <c r="F1794">
        <v>0</v>
      </c>
      <c r="H1794" t="str">
        <f>VLOOKUP(Table16[[#This Row],[Column1]],J:K,2,FALSE)</f>
        <v>Gelaan Suppliers</v>
      </c>
      <c r="J1794" t="s">
        <v>19526</v>
      </c>
      <c r="K1794" t="s">
        <v>19527</v>
      </c>
      <c r="L1794">
        <v>0</v>
      </c>
      <c r="N1794" t="s">
        <v>7106</v>
      </c>
    </row>
    <row r="1795" spans="1:14" x14ac:dyDescent="0.35">
      <c r="A1795" t="s">
        <v>19539</v>
      </c>
      <c r="B1795" t="s">
        <v>19540</v>
      </c>
      <c r="C1795" t="s">
        <v>10</v>
      </c>
      <c r="D1795" t="s">
        <v>10</v>
      </c>
      <c r="E1795" t="s">
        <v>19541</v>
      </c>
      <c r="F1795">
        <v>0</v>
      </c>
      <c r="H1795" t="str">
        <f>VLOOKUP(Table16[[#This Row],[Column1]],J:K,2,FALSE)</f>
        <v>Bakisho Agencies</v>
      </c>
      <c r="J1795" t="s">
        <v>19530</v>
      </c>
      <c r="K1795" t="s">
        <v>19531</v>
      </c>
      <c r="L1795">
        <v>0</v>
      </c>
      <c r="N1795" t="s">
        <v>7106</v>
      </c>
    </row>
    <row r="1796" spans="1:14" x14ac:dyDescent="0.35">
      <c r="A1796" t="s">
        <v>19542</v>
      </c>
      <c r="B1796" t="s">
        <v>19543</v>
      </c>
      <c r="C1796" t="s">
        <v>10</v>
      </c>
      <c r="D1796" t="s">
        <v>10</v>
      </c>
      <c r="E1796" t="s">
        <v>19544</v>
      </c>
      <c r="F1796">
        <v>0</v>
      </c>
      <c r="H1796" t="str">
        <f>VLOOKUP(Table16[[#This Row],[Column1]],J:K,2,FALSE)</f>
        <v>Counselors</v>
      </c>
      <c r="J1796" t="s">
        <v>19533</v>
      </c>
      <c r="K1796" t="s">
        <v>19534</v>
      </c>
      <c r="L1796">
        <v>0</v>
      </c>
      <c r="N1796" t="s">
        <v>7106</v>
      </c>
    </row>
    <row r="1797" spans="1:14" x14ac:dyDescent="0.35">
      <c r="A1797" t="s">
        <v>19545</v>
      </c>
      <c r="B1797" t="s">
        <v>19546</v>
      </c>
      <c r="C1797" t="s">
        <v>10</v>
      </c>
      <c r="D1797" t="s">
        <v>10</v>
      </c>
      <c r="E1797" t="s">
        <v>19547</v>
      </c>
      <c r="F1797">
        <v>0</v>
      </c>
      <c r="H1797" t="str">
        <f>VLOOKUP(Table16[[#This Row],[Column1]],J:K,2,FALSE)</f>
        <v>Makindu Likoni Hardware</v>
      </c>
      <c r="J1797" t="s">
        <v>19536</v>
      </c>
      <c r="K1797" t="s">
        <v>19537</v>
      </c>
      <c r="L1797">
        <v>0</v>
      </c>
      <c r="N1797" t="s">
        <v>7106</v>
      </c>
    </row>
    <row r="1798" spans="1:14" x14ac:dyDescent="0.35">
      <c r="A1798" t="s">
        <v>19548</v>
      </c>
      <c r="B1798" t="s">
        <v>19549</v>
      </c>
      <c r="C1798" t="s">
        <v>10</v>
      </c>
      <c r="D1798" t="s">
        <v>10</v>
      </c>
      <c r="E1798" t="s">
        <v>19550</v>
      </c>
      <c r="F1798">
        <v>0</v>
      </c>
      <c r="H1798" t="str">
        <f>VLOOKUP(Table16[[#This Row],[Column1]],J:K,2,FALSE)</f>
        <v>Ulilinzi Mobile Hardware</v>
      </c>
      <c r="J1798" t="s">
        <v>19539</v>
      </c>
      <c r="K1798" t="s">
        <v>19540</v>
      </c>
      <c r="L1798">
        <v>0</v>
      </c>
      <c r="N1798" t="s">
        <v>7106</v>
      </c>
    </row>
    <row r="1799" spans="1:14" x14ac:dyDescent="0.35">
      <c r="A1799" t="s">
        <v>19551</v>
      </c>
      <c r="B1799" t="s">
        <v>19552</v>
      </c>
      <c r="C1799" t="s">
        <v>10</v>
      </c>
      <c r="D1799" t="s">
        <v>10</v>
      </c>
      <c r="E1799" t="s">
        <v>19553</v>
      </c>
      <c r="F1799">
        <v>0</v>
      </c>
      <c r="H1799" t="str">
        <f>VLOOKUP(Table16[[#This Row],[Column1]],J:K,2,FALSE)</f>
        <v>Masenti Auto Spares &amp; Hardware</v>
      </c>
      <c r="J1799" t="s">
        <v>19542</v>
      </c>
      <c r="K1799" t="s">
        <v>19543</v>
      </c>
      <c r="L1799">
        <v>0</v>
      </c>
      <c r="N1799" t="s">
        <v>7106</v>
      </c>
    </row>
    <row r="1800" spans="1:14" x14ac:dyDescent="0.35">
      <c r="A1800" t="s">
        <v>19554</v>
      </c>
      <c r="B1800" t="s">
        <v>19555</v>
      </c>
      <c r="C1800" t="s">
        <v>10</v>
      </c>
      <c r="D1800" t="s">
        <v>10</v>
      </c>
      <c r="E1800" t="s">
        <v>19556</v>
      </c>
      <c r="F1800">
        <v>0</v>
      </c>
      <c r="H1800" t="str">
        <f>VLOOKUP(Table16[[#This Row],[Column1]],J:K,2,FALSE)</f>
        <v>Muthiani Transporters</v>
      </c>
      <c r="J1800" t="s">
        <v>19545</v>
      </c>
      <c r="K1800" t="s">
        <v>19546</v>
      </c>
      <c r="L1800">
        <v>0</v>
      </c>
      <c r="N1800" t="s">
        <v>7106</v>
      </c>
    </row>
    <row r="1801" spans="1:14" x14ac:dyDescent="0.35">
      <c r="A1801" t="s">
        <v>19557</v>
      </c>
      <c r="B1801" t="s">
        <v>19558</v>
      </c>
      <c r="C1801" t="s">
        <v>10</v>
      </c>
      <c r="D1801" t="s">
        <v>10</v>
      </c>
      <c r="E1801" t="s">
        <v>19559</v>
      </c>
      <c r="F1801">
        <v>0</v>
      </c>
      <c r="H1801" t="str">
        <f>VLOOKUP(Table16[[#This Row],[Column1]],J:K,2,FALSE)</f>
        <v>Smartstream Technologies Ltd</v>
      </c>
      <c r="J1801" t="s">
        <v>19548</v>
      </c>
      <c r="K1801" t="s">
        <v>19549</v>
      </c>
      <c r="L1801">
        <v>0</v>
      </c>
      <c r="N1801" t="s">
        <v>7106</v>
      </c>
    </row>
    <row r="1802" spans="1:14" x14ac:dyDescent="0.35">
      <c r="A1802" t="s">
        <v>19560</v>
      </c>
      <c r="B1802" t="s">
        <v>19561</v>
      </c>
      <c r="C1802" t="s">
        <v>10</v>
      </c>
      <c r="D1802" t="s">
        <v>10</v>
      </c>
      <c r="E1802" t="s">
        <v>19562</v>
      </c>
      <c r="F1802">
        <v>0</v>
      </c>
      <c r="H1802" t="str">
        <f>VLOOKUP(Table16[[#This Row],[Column1]],J:K,2,FALSE)</f>
        <v>Narsh Creations</v>
      </c>
      <c r="J1802" t="s">
        <v>19551</v>
      </c>
      <c r="K1802" t="s">
        <v>19552</v>
      </c>
      <c r="L1802">
        <v>0</v>
      </c>
      <c r="N1802" t="s">
        <v>7106</v>
      </c>
    </row>
    <row r="1803" spans="1:14" x14ac:dyDescent="0.35">
      <c r="A1803" t="s">
        <v>19563</v>
      </c>
      <c r="B1803" t="s">
        <v>19564</v>
      </c>
      <c r="C1803" t="s">
        <v>10</v>
      </c>
      <c r="D1803" t="s">
        <v>10</v>
      </c>
      <c r="E1803" t="s">
        <v>19565</v>
      </c>
      <c r="F1803">
        <v>0</v>
      </c>
      <c r="H1803" t="str">
        <f>VLOOKUP(Table16[[#This Row],[Column1]],J:K,2,FALSE)</f>
        <v>Joshua Langat</v>
      </c>
      <c r="J1803" t="s">
        <v>19554</v>
      </c>
      <c r="K1803" t="s">
        <v>19555</v>
      </c>
      <c r="L1803">
        <v>0</v>
      </c>
      <c r="N1803" t="s">
        <v>7106</v>
      </c>
    </row>
    <row r="1804" spans="1:14" x14ac:dyDescent="0.35">
      <c r="A1804" t="s">
        <v>19566</v>
      </c>
      <c r="B1804" t="s">
        <v>19567</v>
      </c>
      <c r="C1804" t="s">
        <v>10</v>
      </c>
      <c r="D1804" t="s">
        <v>10</v>
      </c>
      <c r="E1804" t="s">
        <v>19568</v>
      </c>
      <c r="F1804">
        <v>0</v>
      </c>
      <c r="H1804" t="str">
        <f>VLOOKUP(Table16[[#This Row],[Column1]],J:K,2,FALSE)</f>
        <v>Spartan Relief EPZ Limited(Blocked to CR0103)</v>
      </c>
      <c r="J1804" t="s">
        <v>19557</v>
      </c>
      <c r="K1804" t="s">
        <v>19558</v>
      </c>
      <c r="L1804">
        <v>0</v>
      </c>
      <c r="N1804" t="s">
        <v>7106</v>
      </c>
    </row>
    <row r="1805" spans="1:14" x14ac:dyDescent="0.35">
      <c r="A1805" t="s">
        <v>19569</v>
      </c>
      <c r="B1805" t="s">
        <v>19570</v>
      </c>
      <c r="C1805" t="s">
        <v>10</v>
      </c>
      <c r="D1805" t="s">
        <v>10</v>
      </c>
      <c r="E1805" t="s">
        <v>19571</v>
      </c>
      <c r="F1805">
        <v>52250</v>
      </c>
      <c r="H1805" t="str">
        <f>VLOOKUP(Table16[[#This Row],[Column1]],J:K,2,FALSE)</f>
        <v>North Coast Travel Services</v>
      </c>
      <c r="J1805" t="s">
        <v>19560</v>
      </c>
      <c r="K1805" t="s">
        <v>19561</v>
      </c>
      <c r="L1805">
        <v>0</v>
      </c>
      <c r="N1805" t="s">
        <v>7106</v>
      </c>
    </row>
    <row r="1806" spans="1:14" x14ac:dyDescent="0.35">
      <c r="A1806" t="s">
        <v>19572</v>
      </c>
      <c r="B1806" t="s">
        <v>19573</v>
      </c>
      <c r="C1806" t="s">
        <v>10</v>
      </c>
      <c r="D1806" t="s">
        <v>10</v>
      </c>
      <c r="E1806" t="s">
        <v>19574</v>
      </c>
      <c r="F1806">
        <v>0</v>
      </c>
      <c r="H1806" t="str">
        <f>VLOOKUP(Table16[[#This Row],[Column1]],J:K,2,FALSE)</f>
        <v>Dr. Vincent Oyiengo</v>
      </c>
      <c r="J1806" t="s">
        <v>19563</v>
      </c>
      <c r="K1806" t="s">
        <v>19564</v>
      </c>
      <c r="L1806">
        <v>0</v>
      </c>
      <c r="N1806" t="s">
        <v>7106</v>
      </c>
    </row>
    <row r="1807" spans="1:14" x14ac:dyDescent="0.35">
      <c r="A1807" t="s">
        <v>19575</v>
      </c>
      <c r="B1807" t="s">
        <v>19576</v>
      </c>
      <c r="C1807" t="s">
        <v>31230</v>
      </c>
      <c r="D1807" t="s">
        <v>8109</v>
      </c>
      <c r="E1807" t="s">
        <v>19577</v>
      </c>
      <c r="F1807">
        <v>0</v>
      </c>
      <c r="H1807" t="str">
        <f>VLOOKUP(Table16[[#This Row],[Column1]],J:K,2,FALSE)</f>
        <v>Kenya Red Cross Society (KRCS) IT department</v>
      </c>
      <c r="J1807" t="s">
        <v>19566</v>
      </c>
      <c r="K1807" t="s">
        <v>19567</v>
      </c>
      <c r="L1807">
        <v>0</v>
      </c>
      <c r="N1807" t="s">
        <v>13497</v>
      </c>
    </row>
    <row r="1808" spans="1:14" x14ac:dyDescent="0.35">
      <c r="A1808" t="s">
        <v>19578</v>
      </c>
      <c r="B1808" t="s">
        <v>19579</v>
      </c>
      <c r="C1808" t="s">
        <v>10</v>
      </c>
      <c r="D1808" t="s">
        <v>10</v>
      </c>
      <c r="E1808" t="s">
        <v>19580</v>
      </c>
      <c r="F1808">
        <v>0</v>
      </c>
      <c r="H1808" t="str">
        <f>VLOOKUP(Table16[[#This Row],[Column1]],J:K,2,FALSE)</f>
        <v>Lorian Construction &amp; Transporters Co. Ltd</v>
      </c>
      <c r="J1808" t="s">
        <v>19569</v>
      </c>
      <c r="K1808" t="s">
        <v>19570</v>
      </c>
      <c r="L1808" s="4">
        <v>52250</v>
      </c>
      <c r="M1808" s="4"/>
      <c r="N1808" t="s">
        <v>7106</v>
      </c>
    </row>
    <row r="1809" spans="1:14" x14ac:dyDescent="0.35">
      <c r="A1809" t="s">
        <v>19581</v>
      </c>
      <c r="B1809" t="s">
        <v>19582</v>
      </c>
      <c r="C1809" t="s">
        <v>10</v>
      </c>
      <c r="D1809" t="s">
        <v>10</v>
      </c>
      <c r="E1809" t="s">
        <v>19583</v>
      </c>
      <c r="F1809">
        <v>0</v>
      </c>
      <c r="H1809" t="str">
        <f>VLOOKUP(Table16[[#This Row],[Column1]],J:K,2,FALSE)</f>
        <v>Garissa Construction &amp; Hardware Enterprises</v>
      </c>
      <c r="J1809" t="s">
        <v>19572</v>
      </c>
      <c r="K1809" t="s">
        <v>19573</v>
      </c>
      <c r="L1809">
        <v>0</v>
      </c>
      <c r="N1809" t="s">
        <v>7106</v>
      </c>
    </row>
    <row r="1810" spans="1:14" x14ac:dyDescent="0.35">
      <c r="A1810" t="s">
        <v>19584</v>
      </c>
      <c r="B1810" t="s">
        <v>19585</v>
      </c>
      <c r="C1810" t="s">
        <v>10</v>
      </c>
      <c r="D1810" t="s">
        <v>10</v>
      </c>
      <c r="E1810" t="s">
        <v>19586</v>
      </c>
      <c r="F1810">
        <v>0</v>
      </c>
      <c r="H1810" t="str">
        <f>VLOOKUP(Table16[[#This Row],[Column1]],J:K,2,FALSE)</f>
        <v>Ismail A. Kassim</v>
      </c>
      <c r="J1810" t="s">
        <v>19575</v>
      </c>
      <c r="K1810" t="s">
        <v>19576</v>
      </c>
      <c r="L1810">
        <v>0</v>
      </c>
      <c r="N1810" t="s">
        <v>7106</v>
      </c>
    </row>
    <row r="1811" spans="1:14" x14ac:dyDescent="0.35">
      <c r="A1811" t="s">
        <v>19587</v>
      </c>
      <c r="B1811" t="s">
        <v>19588</v>
      </c>
      <c r="C1811" t="s">
        <v>10</v>
      </c>
      <c r="D1811" t="s">
        <v>10</v>
      </c>
      <c r="E1811" t="s">
        <v>19589</v>
      </c>
      <c r="F1811">
        <v>0</v>
      </c>
      <c r="H1811" t="str">
        <f>VLOOKUP(Table16[[#This Row],[Column1]],J:K,2,FALSE)</f>
        <v>Togweine Construction Co. &amp; Transporters Ltd</v>
      </c>
      <c r="J1811" t="s">
        <v>19578</v>
      </c>
      <c r="K1811" t="s">
        <v>19579</v>
      </c>
      <c r="L1811">
        <v>0</v>
      </c>
      <c r="N1811" t="s">
        <v>7106</v>
      </c>
    </row>
    <row r="1812" spans="1:14" x14ac:dyDescent="0.35">
      <c r="A1812" t="s">
        <v>19590</v>
      </c>
      <c r="B1812" t="s">
        <v>19591</v>
      </c>
      <c r="C1812" t="s">
        <v>10</v>
      </c>
      <c r="D1812" t="s">
        <v>10</v>
      </c>
      <c r="E1812" t="s">
        <v>19592</v>
      </c>
      <c r="F1812">
        <v>0</v>
      </c>
      <c r="H1812" t="str">
        <f>VLOOKUP(Table16[[#This Row],[Column1]],J:K,2,FALSE)</f>
        <v>Tahalil Transporters</v>
      </c>
      <c r="J1812" t="s">
        <v>19581</v>
      </c>
      <c r="K1812" t="s">
        <v>19582</v>
      </c>
      <c r="L1812">
        <v>0</v>
      </c>
      <c r="N1812" t="s">
        <v>7106</v>
      </c>
    </row>
    <row r="1813" spans="1:14" x14ac:dyDescent="0.35">
      <c r="A1813" t="s">
        <v>19593</v>
      </c>
      <c r="B1813" t="s">
        <v>19594</v>
      </c>
      <c r="C1813" t="s">
        <v>10</v>
      </c>
      <c r="D1813" t="s">
        <v>10</v>
      </c>
      <c r="E1813" t="s">
        <v>19595</v>
      </c>
      <c r="F1813">
        <v>0</v>
      </c>
      <c r="H1813" t="str">
        <f>VLOOKUP(Table16[[#This Row],[Column1]],J:K,2,FALSE)</f>
        <v>Liboi Store</v>
      </c>
      <c r="J1813" t="s">
        <v>19584</v>
      </c>
      <c r="K1813" t="s">
        <v>19585</v>
      </c>
      <c r="L1813">
        <v>0</v>
      </c>
      <c r="N1813" t="s">
        <v>7106</v>
      </c>
    </row>
    <row r="1814" spans="1:14" x14ac:dyDescent="0.35">
      <c r="A1814" t="s">
        <v>19596</v>
      </c>
      <c r="B1814" t="s">
        <v>19597</v>
      </c>
      <c r="C1814" t="s">
        <v>10</v>
      </c>
      <c r="D1814" t="s">
        <v>10</v>
      </c>
      <c r="E1814" t="s">
        <v>19598</v>
      </c>
      <c r="F1814">
        <v>0</v>
      </c>
      <c r="H1814" t="str">
        <f>VLOOKUP(Table16[[#This Row],[Column1]],J:K,2,FALSE)</f>
        <v>Maalim's Hardware</v>
      </c>
      <c r="J1814" t="s">
        <v>19587</v>
      </c>
      <c r="K1814" t="s">
        <v>19588</v>
      </c>
      <c r="L1814">
        <v>0</v>
      </c>
      <c r="N1814" t="s">
        <v>7106</v>
      </c>
    </row>
    <row r="1815" spans="1:14" x14ac:dyDescent="0.35">
      <c r="A1815" t="s">
        <v>19599</v>
      </c>
      <c r="B1815" t="s">
        <v>19600</v>
      </c>
      <c r="C1815" t="s">
        <v>10</v>
      </c>
      <c r="D1815" t="s">
        <v>10</v>
      </c>
      <c r="E1815" t="s">
        <v>19601</v>
      </c>
      <c r="F1815">
        <v>0</v>
      </c>
      <c r="H1815" t="str">
        <f>VLOOKUP(Table16[[#This Row],[Column1]],J:K,2,FALSE)</f>
        <v>Bila Construction Company Ltd</v>
      </c>
      <c r="J1815" t="s">
        <v>19590</v>
      </c>
      <c r="K1815" t="s">
        <v>19591</v>
      </c>
      <c r="L1815">
        <v>0</v>
      </c>
      <c r="N1815" t="s">
        <v>7106</v>
      </c>
    </row>
    <row r="1816" spans="1:14" x14ac:dyDescent="0.35">
      <c r="A1816" t="s">
        <v>19602</v>
      </c>
      <c r="B1816" t="s">
        <v>19603</v>
      </c>
      <c r="C1816" t="s">
        <v>10</v>
      </c>
      <c r="D1816" t="s">
        <v>10</v>
      </c>
      <c r="E1816" t="s">
        <v>19604</v>
      </c>
      <c r="F1816">
        <v>0</v>
      </c>
      <c r="H1816" t="str">
        <f>VLOOKUP(Table16[[#This Row],[Column1]],J:K,2,FALSE)</f>
        <v>Fafi Investment &amp; Transporters Co. Ltd</v>
      </c>
      <c r="J1816" t="s">
        <v>19593</v>
      </c>
      <c r="K1816" t="s">
        <v>19594</v>
      </c>
      <c r="L1816">
        <v>0</v>
      </c>
      <c r="N1816" t="s">
        <v>7106</v>
      </c>
    </row>
    <row r="1817" spans="1:14" x14ac:dyDescent="0.35">
      <c r="A1817" t="s">
        <v>19605</v>
      </c>
      <c r="B1817" t="s">
        <v>19606</v>
      </c>
      <c r="C1817" t="s">
        <v>10</v>
      </c>
      <c r="D1817" t="s">
        <v>10</v>
      </c>
      <c r="E1817" t="s">
        <v>19607</v>
      </c>
      <c r="F1817">
        <v>0</v>
      </c>
      <c r="H1817" t="str">
        <f>VLOOKUP(Table16[[#This Row],[Column1]],J:K,2,FALSE)</f>
        <v>Arale Supplies</v>
      </c>
      <c r="J1817" t="s">
        <v>19596</v>
      </c>
      <c r="K1817" t="s">
        <v>19597</v>
      </c>
      <c r="L1817">
        <v>0</v>
      </c>
      <c r="N1817" t="s">
        <v>7106</v>
      </c>
    </row>
    <row r="1818" spans="1:14" x14ac:dyDescent="0.35">
      <c r="A1818" t="s">
        <v>19608</v>
      </c>
      <c r="B1818" t="s">
        <v>19609</v>
      </c>
      <c r="C1818" t="s">
        <v>10</v>
      </c>
      <c r="D1818" t="s">
        <v>10</v>
      </c>
      <c r="E1818" t="s">
        <v>19610</v>
      </c>
      <c r="F1818">
        <v>0</v>
      </c>
      <c r="H1818" t="str">
        <f>VLOOKUP(Table16[[#This Row],[Column1]],J:K,2,FALSE)</f>
        <v>Hara Transporters</v>
      </c>
      <c r="J1818" t="s">
        <v>19599</v>
      </c>
      <c r="K1818" t="s">
        <v>19600</v>
      </c>
      <c r="L1818">
        <v>0</v>
      </c>
      <c r="N1818" t="s">
        <v>7106</v>
      </c>
    </row>
    <row r="1819" spans="1:14" x14ac:dyDescent="0.35">
      <c r="A1819" t="s">
        <v>19611</v>
      </c>
      <c r="B1819" t="s">
        <v>19612</v>
      </c>
      <c r="C1819" t="s">
        <v>10</v>
      </c>
      <c r="D1819" t="s">
        <v>10</v>
      </c>
      <c r="E1819" t="s">
        <v>19613</v>
      </c>
      <c r="F1819">
        <v>0</v>
      </c>
      <c r="H1819" t="str">
        <f>VLOOKUP(Table16[[#This Row],[Column1]],J:K,2,FALSE)</f>
        <v>Garissa South Transporters</v>
      </c>
      <c r="J1819" t="s">
        <v>19602</v>
      </c>
      <c r="K1819" t="s">
        <v>19603</v>
      </c>
      <c r="L1819">
        <v>0</v>
      </c>
      <c r="N1819" t="s">
        <v>7106</v>
      </c>
    </row>
    <row r="1820" spans="1:14" x14ac:dyDescent="0.35">
      <c r="A1820" t="s">
        <v>19614</v>
      </c>
      <c r="B1820" t="s">
        <v>19615</v>
      </c>
      <c r="C1820" t="s">
        <v>10</v>
      </c>
      <c r="D1820" t="s">
        <v>10</v>
      </c>
      <c r="E1820" t="s">
        <v>19616</v>
      </c>
      <c r="F1820">
        <v>0</v>
      </c>
      <c r="H1820" t="str">
        <f>VLOOKUP(Table16[[#This Row],[Column1]],J:K,2,FALSE)</f>
        <v>Bilkheir Investment Ltd</v>
      </c>
      <c r="J1820" t="s">
        <v>19605</v>
      </c>
      <c r="K1820" t="s">
        <v>19606</v>
      </c>
      <c r="L1820">
        <v>0</v>
      </c>
      <c r="N1820" t="s">
        <v>7106</v>
      </c>
    </row>
    <row r="1821" spans="1:14" x14ac:dyDescent="0.35">
      <c r="A1821" t="s">
        <v>19617</v>
      </c>
      <c r="B1821" t="s">
        <v>19618</v>
      </c>
      <c r="C1821" t="s">
        <v>10</v>
      </c>
      <c r="D1821" t="s">
        <v>10</v>
      </c>
      <c r="E1821" t="s">
        <v>19619</v>
      </c>
      <c r="F1821">
        <v>0</v>
      </c>
      <c r="H1821" t="str">
        <f>VLOOKUP(Table16[[#This Row],[Column1]],J:K,2,FALSE)</f>
        <v>Barjan Building Construction Company</v>
      </c>
      <c r="J1821" t="s">
        <v>19608</v>
      </c>
      <c r="K1821" t="s">
        <v>19609</v>
      </c>
      <c r="L1821">
        <v>0</v>
      </c>
      <c r="N1821" t="s">
        <v>7106</v>
      </c>
    </row>
    <row r="1822" spans="1:14" x14ac:dyDescent="0.35">
      <c r="A1822" t="s">
        <v>19620</v>
      </c>
      <c r="B1822" t="s">
        <v>19621</v>
      </c>
      <c r="C1822" t="s">
        <v>10</v>
      </c>
      <c r="D1822" t="s">
        <v>10</v>
      </c>
      <c r="E1822" t="s">
        <v>19622</v>
      </c>
      <c r="F1822">
        <v>0</v>
      </c>
      <c r="H1822" t="str">
        <f>VLOOKUP(Table16[[#This Row],[Column1]],J:K,2,FALSE)</f>
        <v>Shakor Transporters</v>
      </c>
      <c r="J1822" t="s">
        <v>19611</v>
      </c>
      <c r="K1822" t="s">
        <v>19612</v>
      </c>
      <c r="L1822">
        <v>0</v>
      </c>
      <c r="N1822" t="s">
        <v>7106</v>
      </c>
    </row>
    <row r="1823" spans="1:14" x14ac:dyDescent="0.35">
      <c r="A1823" t="s">
        <v>19623</v>
      </c>
      <c r="B1823" t="s">
        <v>19624</v>
      </c>
      <c r="C1823" t="s">
        <v>10</v>
      </c>
      <c r="D1823" t="s">
        <v>10</v>
      </c>
      <c r="E1823" t="s">
        <v>19625</v>
      </c>
      <c r="F1823">
        <v>0</v>
      </c>
      <c r="H1823" t="str">
        <f>VLOOKUP(Table16[[#This Row],[Column1]],J:K,2,FALSE)</f>
        <v>Nomads Trail Hotel</v>
      </c>
      <c r="J1823" t="s">
        <v>19614</v>
      </c>
      <c r="K1823" t="s">
        <v>19615</v>
      </c>
      <c r="L1823">
        <v>0</v>
      </c>
      <c r="N1823" t="s">
        <v>7106</v>
      </c>
    </row>
    <row r="1824" spans="1:14" x14ac:dyDescent="0.35">
      <c r="A1824" t="s">
        <v>19626</v>
      </c>
      <c r="B1824" t="s">
        <v>19627</v>
      </c>
      <c r="C1824" t="s">
        <v>10</v>
      </c>
      <c r="D1824" t="s">
        <v>10</v>
      </c>
      <c r="E1824" t="s">
        <v>19628</v>
      </c>
      <c r="F1824">
        <v>0</v>
      </c>
      <c r="H1824" t="str">
        <f>VLOOKUP(Table16[[#This Row],[Column1]],J:K,2,FALSE)</f>
        <v>Halgan Transporters</v>
      </c>
      <c r="J1824" t="s">
        <v>19617</v>
      </c>
      <c r="K1824" t="s">
        <v>19618</v>
      </c>
      <c r="L1824">
        <v>0</v>
      </c>
      <c r="N1824" t="s">
        <v>7106</v>
      </c>
    </row>
    <row r="1825" spans="1:14" x14ac:dyDescent="0.35">
      <c r="A1825" t="s">
        <v>19629</v>
      </c>
      <c r="B1825" t="s">
        <v>19630</v>
      </c>
      <c r="C1825" t="s">
        <v>10</v>
      </c>
      <c r="D1825" t="s">
        <v>10</v>
      </c>
      <c r="E1825" t="s">
        <v>19631</v>
      </c>
      <c r="F1825">
        <v>0</v>
      </c>
      <c r="H1825" t="str">
        <f>VLOOKUP(Table16[[#This Row],[Column1]],J:K,2,FALSE)</f>
        <v>Oregon Pine Ltd</v>
      </c>
      <c r="J1825" t="s">
        <v>19620</v>
      </c>
      <c r="K1825" t="s">
        <v>19621</v>
      </c>
      <c r="L1825">
        <v>0</v>
      </c>
      <c r="N1825" t="s">
        <v>7106</v>
      </c>
    </row>
    <row r="1826" spans="1:14" x14ac:dyDescent="0.35">
      <c r="A1826" t="s">
        <v>19632</v>
      </c>
      <c r="B1826" t="s">
        <v>19633</v>
      </c>
      <c r="C1826" t="s">
        <v>10</v>
      </c>
      <c r="D1826" t="s">
        <v>10</v>
      </c>
      <c r="E1826" t="s">
        <v>19634</v>
      </c>
      <c r="F1826">
        <v>0</v>
      </c>
      <c r="H1826" t="str">
        <f>VLOOKUP(Table16[[#This Row],[Column1]],J:K,2,FALSE)</f>
        <v>Kenneth Kathurima Mukindia</v>
      </c>
      <c r="J1826" t="s">
        <v>19623</v>
      </c>
      <c r="K1826" t="s">
        <v>19624</v>
      </c>
      <c r="L1826">
        <v>0</v>
      </c>
      <c r="N1826" t="s">
        <v>7106</v>
      </c>
    </row>
    <row r="1827" spans="1:14" x14ac:dyDescent="0.35">
      <c r="A1827" t="s">
        <v>19635</v>
      </c>
      <c r="B1827" t="s">
        <v>19636</v>
      </c>
      <c r="C1827" t="s">
        <v>10</v>
      </c>
      <c r="D1827" t="s">
        <v>19636</v>
      </c>
      <c r="E1827" t="s">
        <v>19636</v>
      </c>
      <c r="F1827">
        <v>0</v>
      </c>
      <c r="H1827" t="str">
        <f>VLOOKUP(Table16[[#This Row],[Column1]],J:K,2,FALSE)</f>
        <v>SIYAT HARET ABDI</v>
      </c>
      <c r="J1827" t="s">
        <v>19626</v>
      </c>
      <c r="K1827" t="s">
        <v>19627</v>
      </c>
      <c r="L1827">
        <v>0</v>
      </c>
      <c r="N1827" t="s">
        <v>7106</v>
      </c>
    </row>
    <row r="1828" spans="1:14" x14ac:dyDescent="0.35">
      <c r="A1828" t="s">
        <v>19637</v>
      </c>
      <c r="B1828" t="s">
        <v>19638</v>
      </c>
      <c r="C1828" t="s">
        <v>10</v>
      </c>
      <c r="D1828" t="s">
        <v>10</v>
      </c>
      <c r="E1828" t="s">
        <v>19638</v>
      </c>
      <c r="F1828">
        <v>82667</v>
      </c>
      <c r="H1828" t="str">
        <f>VLOOKUP(Table16[[#This Row],[Column1]],J:K,2,FALSE)</f>
        <v>GARISSA WATER AND SEWERAGE COMPANY</v>
      </c>
      <c r="J1828" t="s">
        <v>19629</v>
      </c>
      <c r="K1828" t="s">
        <v>19630</v>
      </c>
      <c r="L1828">
        <v>0</v>
      </c>
      <c r="N1828" t="s">
        <v>7106</v>
      </c>
    </row>
    <row r="1829" spans="1:14" x14ac:dyDescent="0.35">
      <c r="A1829" t="s">
        <v>19639</v>
      </c>
      <c r="B1829" t="s">
        <v>19640</v>
      </c>
      <c r="C1829" t="s">
        <v>10</v>
      </c>
      <c r="D1829" t="s">
        <v>10</v>
      </c>
      <c r="E1829" t="s">
        <v>19640</v>
      </c>
      <c r="F1829">
        <v>0</v>
      </c>
      <c r="H1829" t="str">
        <f>VLOOKUP(Table16[[#This Row],[Column1]],J:K,2,FALSE)</f>
        <v>AMRAN ABDULLAHI</v>
      </c>
      <c r="J1829" t="s">
        <v>19632</v>
      </c>
      <c r="K1829" t="s">
        <v>19633</v>
      </c>
      <c r="L1829">
        <v>0</v>
      </c>
      <c r="N1829" t="s">
        <v>7106</v>
      </c>
    </row>
    <row r="1830" spans="1:14" x14ac:dyDescent="0.35">
      <c r="A1830" t="s">
        <v>19641</v>
      </c>
      <c r="B1830" t="s">
        <v>19642</v>
      </c>
      <c r="C1830" t="s">
        <v>10</v>
      </c>
      <c r="D1830" t="s">
        <v>10</v>
      </c>
      <c r="E1830" t="s">
        <v>19642</v>
      </c>
      <c r="F1830">
        <v>0</v>
      </c>
      <c r="H1830" t="str">
        <f>VLOOKUP(Table16[[#This Row],[Column1]],J:K,2,FALSE)</f>
        <v>STANLEY WAMBUA IKOSA</v>
      </c>
      <c r="J1830" t="s">
        <v>19635</v>
      </c>
      <c r="K1830" t="s">
        <v>19636</v>
      </c>
      <c r="L1830">
        <v>0</v>
      </c>
      <c r="N1830" t="s">
        <v>7106</v>
      </c>
    </row>
    <row r="1831" spans="1:14" x14ac:dyDescent="0.35">
      <c r="A1831" t="s">
        <v>19643</v>
      </c>
      <c r="B1831" t="s">
        <v>19644</v>
      </c>
      <c r="C1831" t="s">
        <v>10</v>
      </c>
      <c r="D1831" t="s">
        <v>10</v>
      </c>
      <c r="E1831" t="s">
        <v>19645</v>
      </c>
      <c r="F1831">
        <v>0</v>
      </c>
      <c r="H1831" t="str">
        <f>VLOOKUP(Table16[[#This Row],[Column1]],J:K,2,FALSE)</f>
        <v>Dr. Dagane Ali Mohamed</v>
      </c>
      <c r="J1831" t="s">
        <v>19637</v>
      </c>
      <c r="K1831" t="s">
        <v>19638</v>
      </c>
      <c r="L1831">
        <v>0</v>
      </c>
      <c r="N1831" t="s">
        <v>7106</v>
      </c>
    </row>
    <row r="1832" spans="1:14" x14ac:dyDescent="0.35">
      <c r="A1832" t="s">
        <v>19646</v>
      </c>
      <c r="B1832" t="s">
        <v>19647</v>
      </c>
      <c r="C1832" t="s">
        <v>10</v>
      </c>
      <c r="D1832" t="s">
        <v>10</v>
      </c>
      <c r="E1832" t="s">
        <v>19648</v>
      </c>
      <c r="F1832">
        <v>0</v>
      </c>
      <c r="H1832" t="str">
        <f>VLOOKUP(Table16[[#This Row],[Column1]],J:K,2,FALSE)</f>
        <v>Nancy Nyaga</v>
      </c>
      <c r="J1832" t="s">
        <v>19639</v>
      </c>
      <c r="K1832" t="s">
        <v>19640</v>
      </c>
      <c r="L1832">
        <v>0</v>
      </c>
      <c r="N1832" t="s">
        <v>7106</v>
      </c>
    </row>
    <row r="1833" spans="1:14" x14ac:dyDescent="0.35">
      <c r="A1833" t="s">
        <v>19649</v>
      </c>
      <c r="B1833" t="s">
        <v>19650</v>
      </c>
      <c r="C1833" t="s">
        <v>10</v>
      </c>
      <c r="D1833" t="s">
        <v>10</v>
      </c>
      <c r="E1833" t="s">
        <v>19651</v>
      </c>
      <c r="F1833">
        <v>0</v>
      </c>
      <c r="H1833" t="str">
        <f>VLOOKUP(Table16[[#This Row],[Column1]],J:K,2,FALSE)</f>
        <v>Dr. Caroline Tatua</v>
      </c>
      <c r="J1833" t="s">
        <v>19641</v>
      </c>
      <c r="K1833" t="s">
        <v>19642</v>
      </c>
      <c r="L1833">
        <v>0</v>
      </c>
      <c r="N1833" t="s">
        <v>7106</v>
      </c>
    </row>
    <row r="1834" spans="1:14" x14ac:dyDescent="0.35">
      <c r="A1834" t="s">
        <v>19652</v>
      </c>
      <c r="B1834" t="s">
        <v>19653</v>
      </c>
      <c r="C1834" t="s">
        <v>10</v>
      </c>
      <c r="D1834" t="s">
        <v>10</v>
      </c>
      <c r="E1834" t="s">
        <v>19654</v>
      </c>
      <c r="F1834">
        <v>0</v>
      </c>
      <c r="H1834" t="str">
        <f>VLOOKUP(Table16[[#This Row],[Column1]],J:K,2,FALSE)</f>
        <v>Hydrotech and General Contractors</v>
      </c>
      <c r="J1834" t="s">
        <v>19643</v>
      </c>
      <c r="K1834" t="s">
        <v>19644</v>
      </c>
      <c r="L1834">
        <v>0</v>
      </c>
      <c r="N1834" t="s">
        <v>7106</v>
      </c>
    </row>
    <row r="1835" spans="1:14" x14ac:dyDescent="0.35">
      <c r="A1835" t="s">
        <v>19655</v>
      </c>
      <c r="B1835" t="s">
        <v>19656</v>
      </c>
      <c r="C1835" t="s">
        <v>10</v>
      </c>
      <c r="D1835" t="s">
        <v>10</v>
      </c>
      <c r="E1835" t="s">
        <v>19657</v>
      </c>
      <c r="F1835">
        <v>382</v>
      </c>
      <c r="H1835" t="str">
        <f>VLOOKUP(Table16[[#This Row],[Column1]],J:K,2,FALSE)</f>
        <v>Alfabet (EA) Ltd</v>
      </c>
      <c r="J1835" t="s">
        <v>19646</v>
      </c>
      <c r="K1835" t="s">
        <v>19647</v>
      </c>
      <c r="L1835">
        <v>0</v>
      </c>
      <c r="N1835" t="s">
        <v>7106</v>
      </c>
    </row>
    <row r="1836" spans="1:14" x14ac:dyDescent="0.35">
      <c r="A1836" t="s">
        <v>19658</v>
      </c>
      <c r="B1836" t="s">
        <v>19659</v>
      </c>
      <c r="C1836" t="s">
        <v>31347</v>
      </c>
      <c r="D1836" t="s">
        <v>10</v>
      </c>
      <c r="E1836" t="s">
        <v>19660</v>
      </c>
      <c r="F1836">
        <v>0</v>
      </c>
      <c r="H1836" t="str">
        <f>VLOOKUP(Table16[[#This Row],[Column1]],J:K,2,FALSE)</f>
        <v>Envertek Africa Consult Limited</v>
      </c>
      <c r="J1836" t="s">
        <v>19649</v>
      </c>
      <c r="K1836" t="s">
        <v>19650</v>
      </c>
      <c r="L1836">
        <v>0</v>
      </c>
      <c r="N1836" t="s">
        <v>7106</v>
      </c>
    </row>
    <row r="1837" spans="1:14" x14ac:dyDescent="0.35">
      <c r="A1837" t="s">
        <v>19661</v>
      </c>
      <c r="B1837" t="s">
        <v>19662</v>
      </c>
      <c r="C1837" t="s">
        <v>10</v>
      </c>
      <c r="D1837" t="s">
        <v>31348</v>
      </c>
      <c r="E1837" t="s">
        <v>19663</v>
      </c>
      <c r="F1837">
        <v>0</v>
      </c>
      <c r="H1837" t="str">
        <f>VLOOKUP(Table16[[#This Row],[Column1]],J:K,2,FALSE)</f>
        <v>Dr. Osman Warfa</v>
      </c>
      <c r="J1837" t="s">
        <v>19652</v>
      </c>
      <c r="K1837" t="s">
        <v>19653</v>
      </c>
      <c r="L1837">
        <v>0</v>
      </c>
      <c r="N1837" t="s">
        <v>7106</v>
      </c>
    </row>
    <row r="1838" spans="1:14" x14ac:dyDescent="0.35">
      <c r="A1838" t="s">
        <v>19664</v>
      </c>
      <c r="B1838" t="s">
        <v>19665</v>
      </c>
      <c r="C1838" t="s">
        <v>31349</v>
      </c>
      <c r="D1838" t="s">
        <v>10</v>
      </c>
      <c r="E1838" t="s">
        <v>19666</v>
      </c>
      <c r="F1838">
        <v>0.5</v>
      </c>
      <c r="H1838" t="str">
        <f>VLOOKUP(Table16[[#This Row],[Column1]],J:K,2,FALSE)</f>
        <v>Imres b.v</v>
      </c>
      <c r="J1838" t="s">
        <v>19655</v>
      </c>
      <c r="K1838" t="s">
        <v>19656</v>
      </c>
      <c r="L1838">
        <v>382</v>
      </c>
      <c r="N1838" t="s">
        <v>7106</v>
      </c>
    </row>
    <row r="1839" spans="1:14" x14ac:dyDescent="0.35">
      <c r="A1839" t="s">
        <v>19667</v>
      </c>
      <c r="B1839" t="s">
        <v>19668</v>
      </c>
      <c r="C1839" t="s">
        <v>10</v>
      </c>
      <c r="D1839" t="s">
        <v>10</v>
      </c>
      <c r="E1839" t="s">
        <v>19669</v>
      </c>
      <c r="F1839">
        <v>0</v>
      </c>
      <c r="H1839" t="str">
        <f>VLOOKUP(Table16[[#This Row],[Column1]],J:K,2,FALSE)</f>
        <v>Mahamed Hassan Salim</v>
      </c>
      <c r="J1839" t="s">
        <v>19658</v>
      </c>
      <c r="K1839" t="s">
        <v>19659</v>
      </c>
      <c r="L1839">
        <v>0</v>
      </c>
      <c r="N1839" t="s">
        <v>7106</v>
      </c>
    </row>
    <row r="1840" spans="1:14" x14ac:dyDescent="0.35">
      <c r="A1840" t="s">
        <v>19670</v>
      </c>
      <c r="B1840" t="s">
        <v>19671</v>
      </c>
      <c r="C1840" t="s">
        <v>10</v>
      </c>
      <c r="D1840" t="s">
        <v>10</v>
      </c>
      <c r="E1840" t="s">
        <v>19672</v>
      </c>
      <c r="F1840">
        <v>0</v>
      </c>
      <c r="H1840" t="str">
        <f>VLOOKUP(Table16[[#This Row],[Column1]],J:K,2,FALSE)</f>
        <v>Gisconsult Limited</v>
      </c>
      <c r="J1840" t="s">
        <v>19661</v>
      </c>
      <c r="K1840" t="s">
        <v>19662</v>
      </c>
      <c r="L1840">
        <v>0</v>
      </c>
      <c r="N1840" t="s">
        <v>7106</v>
      </c>
    </row>
    <row r="1841" spans="1:14" x14ac:dyDescent="0.35">
      <c r="A1841" t="s">
        <v>19673</v>
      </c>
      <c r="B1841" t="s">
        <v>19674</v>
      </c>
      <c r="C1841" t="s">
        <v>10</v>
      </c>
      <c r="D1841" t="s">
        <v>10</v>
      </c>
      <c r="E1841" t="s">
        <v>19675</v>
      </c>
      <c r="F1841">
        <v>0</v>
      </c>
      <c r="H1841" t="str">
        <f>VLOOKUP(Table16[[#This Row],[Column1]],J:K,2,FALSE)</f>
        <v>Uniform Travel Centre Ltd</v>
      </c>
      <c r="J1841" t="s">
        <v>19664</v>
      </c>
      <c r="K1841" t="s">
        <v>19665</v>
      </c>
      <c r="L1841">
        <v>0.5</v>
      </c>
      <c r="N1841" t="s">
        <v>7106</v>
      </c>
    </row>
    <row r="1842" spans="1:14" x14ac:dyDescent="0.35">
      <c r="A1842" t="s">
        <v>19676</v>
      </c>
      <c r="B1842" t="s">
        <v>19677</v>
      </c>
      <c r="C1842" t="s">
        <v>10</v>
      </c>
      <c r="D1842" t="s">
        <v>10</v>
      </c>
      <c r="E1842" t="s">
        <v>19678</v>
      </c>
      <c r="F1842">
        <v>0</v>
      </c>
      <c r="H1842" t="str">
        <f>VLOOKUP(Table16[[#This Row],[Column1]],J:K,2,FALSE)</f>
        <v>Nyangokia Self Help Group</v>
      </c>
      <c r="J1842" t="s">
        <v>19667</v>
      </c>
      <c r="K1842" t="s">
        <v>19668</v>
      </c>
      <c r="L1842">
        <v>0</v>
      </c>
      <c r="N1842" t="s">
        <v>7106</v>
      </c>
    </row>
    <row r="1843" spans="1:14" x14ac:dyDescent="0.35">
      <c r="A1843" t="s">
        <v>19679</v>
      </c>
      <c r="B1843" t="s">
        <v>19680</v>
      </c>
      <c r="C1843" t="s">
        <v>10</v>
      </c>
      <c r="D1843" t="s">
        <v>10</v>
      </c>
      <c r="E1843" t="s">
        <v>19681</v>
      </c>
      <c r="F1843">
        <v>0</v>
      </c>
      <c r="H1843" t="str">
        <f>VLOOKUP(Table16[[#This Row],[Column1]],J:K,2,FALSE)</f>
        <v>Gracious Trees &amp; Flower Nurseries</v>
      </c>
      <c r="J1843" t="s">
        <v>19670</v>
      </c>
      <c r="K1843" t="s">
        <v>19671</v>
      </c>
      <c r="L1843">
        <v>0</v>
      </c>
      <c r="N1843" t="s">
        <v>7106</v>
      </c>
    </row>
    <row r="1844" spans="1:14" x14ac:dyDescent="0.35">
      <c r="A1844" t="s">
        <v>19682</v>
      </c>
      <c r="B1844" t="s">
        <v>19683</v>
      </c>
      <c r="C1844" t="s">
        <v>10</v>
      </c>
      <c r="D1844" t="s">
        <v>10</v>
      </c>
      <c r="E1844" t="s">
        <v>19684</v>
      </c>
      <c r="F1844">
        <v>0</v>
      </c>
      <c r="H1844" t="str">
        <f>VLOOKUP(Table16[[#This Row],[Column1]],J:K,2,FALSE)</f>
        <v>Mokas Technologies</v>
      </c>
      <c r="J1844" t="s">
        <v>19673</v>
      </c>
      <c r="K1844" t="s">
        <v>19674</v>
      </c>
      <c r="L1844">
        <v>0</v>
      </c>
      <c r="N1844" t="s">
        <v>7106</v>
      </c>
    </row>
    <row r="1845" spans="1:14" x14ac:dyDescent="0.35">
      <c r="A1845" t="s">
        <v>19685</v>
      </c>
      <c r="B1845" t="s">
        <v>19686</v>
      </c>
      <c r="C1845" t="s">
        <v>10</v>
      </c>
      <c r="D1845" t="s">
        <v>10</v>
      </c>
      <c r="E1845" t="s">
        <v>19687</v>
      </c>
      <c r="F1845">
        <v>0</v>
      </c>
      <c r="H1845" t="str">
        <f>VLOOKUP(Table16[[#This Row],[Column1]],J:K,2,FALSE)</f>
        <v>Mukuru Nyayo on Disaster Management</v>
      </c>
      <c r="J1845" t="s">
        <v>19676</v>
      </c>
      <c r="K1845" t="s">
        <v>19677</v>
      </c>
      <c r="L1845">
        <v>0</v>
      </c>
      <c r="N1845" t="s">
        <v>7106</v>
      </c>
    </row>
    <row r="1846" spans="1:14" x14ac:dyDescent="0.35">
      <c r="A1846" t="s">
        <v>19688</v>
      </c>
      <c r="B1846" t="s">
        <v>19689</v>
      </c>
      <c r="C1846" t="s">
        <v>10</v>
      </c>
      <c r="D1846" t="s">
        <v>10</v>
      </c>
      <c r="E1846" t="s">
        <v>19690</v>
      </c>
      <c r="F1846">
        <v>0</v>
      </c>
      <c r="H1846" t="str">
        <f>VLOOKUP(Table16[[#This Row],[Column1]],J:K,2,FALSE)</f>
        <v>Jade E Services (K) Ltd</v>
      </c>
      <c r="J1846" t="s">
        <v>19679</v>
      </c>
      <c r="K1846" t="s">
        <v>19680</v>
      </c>
      <c r="L1846">
        <v>0</v>
      </c>
      <c r="N1846" t="s">
        <v>7106</v>
      </c>
    </row>
    <row r="1847" spans="1:14" x14ac:dyDescent="0.35">
      <c r="A1847" t="s">
        <v>19691</v>
      </c>
      <c r="B1847" t="s">
        <v>19692</v>
      </c>
      <c r="C1847" t="s">
        <v>19693</v>
      </c>
      <c r="D1847" t="s">
        <v>10</v>
      </c>
      <c r="E1847" t="s">
        <v>19694</v>
      </c>
      <c r="F1847">
        <v>-38400</v>
      </c>
      <c r="H1847" t="str">
        <f>VLOOKUP(Table16[[#This Row],[Column1]],J:K,2,FALSE)</f>
        <v>Travellers Beach Hotel</v>
      </c>
      <c r="J1847" t="s">
        <v>19682</v>
      </c>
      <c r="K1847" t="s">
        <v>19683</v>
      </c>
      <c r="L1847">
        <v>0</v>
      </c>
      <c r="N1847" t="s">
        <v>7106</v>
      </c>
    </row>
    <row r="1848" spans="1:14" x14ac:dyDescent="0.35">
      <c r="A1848" t="s">
        <v>19695</v>
      </c>
      <c r="B1848" t="s">
        <v>19696</v>
      </c>
      <c r="C1848" t="s">
        <v>19697</v>
      </c>
      <c r="D1848" t="s">
        <v>10</v>
      </c>
      <c r="E1848" t="s">
        <v>19698</v>
      </c>
      <c r="F1848">
        <v>0</v>
      </c>
      <c r="H1848" t="str">
        <f>VLOOKUP(Table16[[#This Row],[Column1]],J:K,2,FALSE)</f>
        <v>Roy Hauliers Ltd</v>
      </c>
      <c r="J1848" t="s">
        <v>19685</v>
      </c>
      <c r="K1848" t="s">
        <v>19686</v>
      </c>
      <c r="L1848">
        <v>0</v>
      </c>
      <c r="N1848" t="s">
        <v>7106</v>
      </c>
    </row>
    <row r="1849" spans="1:14" x14ac:dyDescent="0.35">
      <c r="A1849" t="s">
        <v>19699</v>
      </c>
      <c r="B1849" t="s">
        <v>19700</v>
      </c>
      <c r="C1849" t="s">
        <v>10</v>
      </c>
      <c r="D1849" t="s">
        <v>31350</v>
      </c>
      <c r="E1849" t="s">
        <v>19701</v>
      </c>
      <c r="F1849">
        <v>0</v>
      </c>
      <c r="H1849" t="str">
        <f>VLOOKUP(Table16[[#This Row],[Column1]],J:K,2,FALSE)</f>
        <v>Peter Otieno Ochungo</v>
      </c>
      <c r="J1849" t="s">
        <v>19688</v>
      </c>
      <c r="K1849" t="s">
        <v>19689</v>
      </c>
      <c r="L1849">
        <v>0</v>
      </c>
      <c r="N1849" t="s">
        <v>7106</v>
      </c>
    </row>
    <row r="1850" spans="1:14" x14ac:dyDescent="0.35">
      <c r="A1850" t="s">
        <v>19702</v>
      </c>
      <c r="B1850" t="s">
        <v>19703</v>
      </c>
      <c r="C1850" t="s">
        <v>10</v>
      </c>
      <c r="D1850" t="s">
        <v>31351</v>
      </c>
      <c r="E1850" t="s">
        <v>19704</v>
      </c>
      <c r="F1850">
        <v>0</v>
      </c>
      <c r="H1850" t="str">
        <f>VLOOKUP(Table16[[#This Row],[Column1]],J:K,2,FALSE)</f>
        <v>Mutafaq Electricals and Suppliers</v>
      </c>
      <c r="J1850" t="s">
        <v>19691</v>
      </c>
      <c r="K1850" t="s">
        <v>19692</v>
      </c>
      <c r="L1850" s="4">
        <v>-38400</v>
      </c>
      <c r="M1850" s="4"/>
      <c r="N1850" t="s">
        <v>7106</v>
      </c>
    </row>
    <row r="1851" spans="1:14" x14ac:dyDescent="0.35">
      <c r="A1851" t="s">
        <v>19705</v>
      </c>
      <c r="B1851" t="s">
        <v>19706</v>
      </c>
      <c r="C1851" t="s">
        <v>31352</v>
      </c>
      <c r="D1851" t="s">
        <v>10</v>
      </c>
      <c r="E1851" t="s">
        <v>19707</v>
      </c>
      <c r="F1851">
        <v>0</v>
      </c>
      <c r="H1851" t="str">
        <f>VLOOKUP(Table16[[#This Row],[Column1]],J:K,2,FALSE)</f>
        <v>Hamad Construction &amp; Transporters CO. Ltd</v>
      </c>
      <c r="J1851" t="s">
        <v>19695</v>
      </c>
      <c r="K1851" t="s">
        <v>19696</v>
      </c>
      <c r="L1851">
        <v>0</v>
      </c>
      <c r="N1851" t="s">
        <v>7106</v>
      </c>
    </row>
    <row r="1852" spans="1:14" x14ac:dyDescent="0.35">
      <c r="A1852" t="s">
        <v>19708</v>
      </c>
      <c r="B1852" t="s">
        <v>19709</v>
      </c>
      <c r="C1852" t="s">
        <v>31353</v>
      </c>
      <c r="D1852" t="s">
        <v>10</v>
      </c>
      <c r="E1852" t="s">
        <v>19710</v>
      </c>
      <c r="F1852">
        <v>0</v>
      </c>
      <c r="H1852" t="str">
        <f>VLOOKUP(Table16[[#This Row],[Column1]],J:K,2,FALSE)</f>
        <v>Boransis General Works &amp; Supplies Co</v>
      </c>
      <c r="J1852" t="s">
        <v>19699</v>
      </c>
      <c r="K1852" t="s">
        <v>19700</v>
      </c>
      <c r="L1852">
        <v>0</v>
      </c>
      <c r="N1852" t="s">
        <v>7106</v>
      </c>
    </row>
    <row r="1853" spans="1:14" x14ac:dyDescent="0.35">
      <c r="A1853" t="s">
        <v>19711</v>
      </c>
      <c r="B1853" t="s">
        <v>19712</v>
      </c>
      <c r="C1853" t="s">
        <v>19713</v>
      </c>
      <c r="D1853" t="s">
        <v>10</v>
      </c>
      <c r="E1853" t="s">
        <v>19714</v>
      </c>
      <c r="F1853">
        <v>0</v>
      </c>
      <c r="H1853" t="str">
        <f>VLOOKUP(Table16[[#This Row],[Column1]],J:K,2,FALSE)</f>
        <v>BARFIELD Hospital Supplies</v>
      </c>
      <c r="J1853" t="s">
        <v>19702</v>
      </c>
      <c r="K1853" t="s">
        <v>19703</v>
      </c>
      <c r="L1853">
        <v>0</v>
      </c>
      <c r="N1853" t="s">
        <v>7106</v>
      </c>
    </row>
    <row r="1854" spans="1:14" x14ac:dyDescent="0.35">
      <c r="A1854" t="s">
        <v>19715</v>
      </c>
      <c r="B1854" t="s">
        <v>19716</v>
      </c>
      <c r="C1854" t="s">
        <v>10</v>
      </c>
      <c r="D1854" t="s">
        <v>10</v>
      </c>
      <c r="E1854" t="s">
        <v>19717</v>
      </c>
      <c r="F1854">
        <v>137500</v>
      </c>
      <c r="H1854" t="str">
        <f>VLOOKUP(Table16[[#This Row],[Column1]],J:K,2,FALSE)</f>
        <v>Hotel Twin Towers</v>
      </c>
      <c r="J1854" t="s">
        <v>19705</v>
      </c>
      <c r="K1854" t="s">
        <v>19706</v>
      </c>
      <c r="L1854">
        <v>0</v>
      </c>
      <c r="N1854" t="s">
        <v>7106</v>
      </c>
    </row>
    <row r="1855" spans="1:14" x14ac:dyDescent="0.35">
      <c r="A1855" t="s">
        <v>19718</v>
      </c>
      <c r="B1855" t="s">
        <v>19719</v>
      </c>
      <c r="C1855" t="s">
        <v>10</v>
      </c>
      <c r="D1855" t="s">
        <v>10</v>
      </c>
      <c r="E1855" t="s">
        <v>19720</v>
      </c>
      <c r="F1855">
        <v>0</v>
      </c>
      <c r="H1855" t="str">
        <f>VLOOKUP(Table16[[#This Row],[Column1]],J:K,2,FALSE)</f>
        <v>Florence Hotel</v>
      </c>
      <c r="J1855" t="s">
        <v>19708</v>
      </c>
      <c r="K1855" t="s">
        <v>19709</v>
      </c>
      <c r="L1855">
        <v>0</v>
      </c>
      <c r="N1855" t="s">
        <v>7106</v>
      </c>
    </row>
    <row r="1856" spans="1:14" x14ac:dyDescent="0.35">
      <c r="A1856" t="s">
        <v>19721</v>
      </c>
      <c r="B1856" t="s">
        <v>19722</v>
      </c>
      <c r="C1856" t="s">
        <v>10</v>
      </c>
      <c r="D1856" t="s">
        <v>10</v>
      </c>
      <c r="E1856" t="s">
        <v>19723</v>
      </c>
      <c r="F1856">
        <v>0</v>
      </c>
      <c r="H1856" t="str">
        <f>VLOOKUP(Table16[[#This Row],[Column1]],J:K,2,FALSE)</f>
        <v>Fimpress Investments</v>
      </c>
      <c r="J1856" t="s">
        <v>19711</v>
      </c>
      <c r="K1856" t="s">
        <v>19712</v>
      </c>
      <c r="L1856">
        <v>0</v>
      </c>
      <c r="N1856" t="s">
        <v>7106</v>
      </c>
    </row>
    <row r="1857" spans="1:14" x14ac:dyDescent="0.35">
      <c r="A1857" t="s">
        <v>19724</v>
      </c>
      <c r="B1857" t="s">
        <v>19725</v>
      </c>
      <c r="C1857" t="s">
        <v>10</v>
      </c>
      <c r="D1857" t="s">
        <v>10</v>
      </c>
      <c r="E1857" t="s">
        <v>19726</v>
      </c>
      <c r="F1857">
        <v>0</v>
      </c>
      <c r="H1857" t="str">
        <f>VLOOKUP(Table16[[#This Row],[Column1]],J:K,2,FALSE)</f>
        <v>Amos Njaramba Ndumbi</v>
      </c>
      <c r="J1857" t="s">
        <v>19715</v>
      </c>
      <c r="K1857" t="s">
        <v>19716</v>
      </c>
      <c r="L1857" s="4">
        <v>92500</v>
      </c>
      <c r="M1857" s="4"/>
      <c r="N1857" t="s">
        <v>7106</v>
      </c>
    </row>
    <row r="1858" spans="1:14" x14ac:dyDescent="0.35">
      <c r="A1858" t="s">
        <v>19727</v>
      </c>
      <c r="B1858" t="s">
        <v>19728</v>
      </c>
      <c r="C1858" t="s">
        <v>10</v>
      </c>
      <c r="D1858" t="s">
        <v>10</v>
      </c>
      <c r="E1858" t="s">
        <v>19729</v>
      </c>
      <c r="F1858">
        <v>0</v>
      </c>
      <c r="H1858" t="str">
        <f>VLOOKUP(Table16[[#This Row],[Column1]],J:K,2,FALSE)</f>
        <v>Universal Shopping Centre</v>
      </c>
      <c r="J1858" t="s">
        <v>19718</v>
      </c>
      <c r="K1858" t="s">
        <v>19719</v>
      </c>
      <c r="L1858">
        <v>0</v>
      </c>
      <c r="N1858" t="s">
        <v>7106</v>
      </c>
    </row>
    <row r="1859" spans="1:14" x14ac:dyDescent="0.35">
      <c r="A1859" t="s">
        <v>19730</v>
      </c>
      <c r="B1859" t="s">
        <v>19731</v>
      </c>
      <c r="C1859" t="s">
        <v>10</v>
      </c>
      <c r="D1859" t="s">
        <v>10</v>
      </c>
      <c r="E1859" t="s">
        <v>19732</v>
      </c>
      <c r="F1859">
        <v>0</v>
      </c>
      <c r="H1859" t="str">
        <f>VLOOKUP(Table16[[#This Row],[Column1]],J:K,2,FALSE)</f>
        <v>Gorad Trading  Ltd</v>
      </c>
      <c r="J1859" t="s">
        <v>19721</v>
      </c>
      <c r="K1859" t="s">
        <v>19722</v>
      </c>
      <c r="L1859">
        <v>0</v>
      </c>
      <c r="N1859" t="s">
        <v>7106</v>
      </c>
    </row>
    <row r="1860" spans="1:14" x14ac:dyDescent="0.35">
      <c r="A1860" t="s">
        <v>19733</v>
      </c>
      <c r="B1860" t="s">
        <v>19734</v>
      </c>
      <c r="C1860" t="s">
        <v>31354</v>
      </c>
      <c r="D1860" t="s">
        <v>10</v>
      </c>
      <c r="E1860" t="s">
        <v>19735</v>
      </c>
      <c r="F1860">
        <v>0</v>
      </c>
      <c r="H1860" t="str">
        <f>VLOOKUP(Table16[[#This Row],[Column1]],J:K,2,FALSE)</f>
        <v>Nerokas Engineering Solutions</v>
      </c>
      <c r="J1860" t="s">
        <v>19724</v>
      </c>
      <c r="K1860" t="s">
        <v>19725</v>
      </c>
      <c r="L1860">
        <v>0</v>
      </c>
      <c r="N1860" t="s">
        <v>7106</v>
      </c>
    </row>
    <row r="1861" spans="1:14" x14ac:dyDescent="0.35">
      <c r="A1861" t="s">
        <v>19736</v>
      </c>
      <c r="B1861" t="s">
        <v>19737</v>
      </c>
      <c r="C1861" t="s">
        <v>10</v>
      </c>
      <c r="D1861" t="s">
        <v>10</v>
      </c>
      <c r="E1861" t="s">
        <v>19738</v>
      </c>
      <c r="F1861">
        <v>0</v>
      </c>
      <c r="H1861" t="str">
        <f>VLOOKUP(Table16[[#This Row],[Column1]],J:K,2,FALSE)</f>
        <v>Starbucks Hotel &amp; Restaurant Co Ltd</v>
      </c>
      <c r="J1861" t="s">
        <v>19727</v>
      </c>
      <c r="K1861" t="s">
        <v>19728</v>
      </c>
      <c r="L1861">
        <v>0</v>
      </c>
      <c r="N1861" t="s">
        <v>7106</v>
      </c>
    </row>
    <row r="1862" spans="1:14" x14ac:dyDescent="0.35">
      <c r="A1862" t="s">
        <v>19739</v>
      </c>
      <c r="B1862" t="s">
        <v>19740</v>
      </c>
      <c r="C1862" t="s">
        <v>10</v>
      </c>
      <c r="D1862" t="s">
        <v>10</v>
      </c>
      <c r="E1862" t="s">
        <v>19741</v>
      </c>
      <c r="F1862">
        <v>0</v>
      </c>
      <c r="H1862" t="str">
        <f>VLOOKUP(Table16[[#This Row],[Column1]],J:K,2,FALSE)</f>
        <v>Royal Court Hotel</v>
      </c>
      <c r="J1862" t="s">
        <v>19730</v>
      </c>
      <c r="K1862" t="s">
        <v>19731</v>
      </c>
      <c r="L1862">
        <v>0</v>
      </c>
      <c r="N1862" t="s">
        <v>7106</v>
      </c>
    </row>
    <row r="1863" spans="1:14" x14ac:dyDescent="0.35">
      <c r="A1863" t="s">
        <v>19742</v>
      </c>
      <c r="B1863" t="s">
        <v>19743</v>
      </c>
      <c r="C1863" t="s">
        <v>31355</v>
      </c>
      <c r="D1863" t="s">
        <v>10</v>
      </c>
      <c r="E1863" t="s">
        <v>19744</v>
      </c>
      <c r="F1863">
        <v>0</v>
      </c>
      <c r="H1863" t="str">
        <f>VLOOKUP(Table16[[#This Row],[Column1]],J:K,2,FALSE)</f>
        <v>Multi-Line Motors (Kenya) Ltd</v>
      </c>
      <c r="J1863" t="s">
        <v>19733</v>
      </c>
      <c r="K1863" t="s">
        <v>19734</v>
      </c>
      <c r="L1863">
        <v>0</v>
      </c>
      <c r="N1863" t="s">
        <v>7106</v>
      </c>
    </row>
    <row r="1864" spans="1:14" x14ac:dyDescent="0.35">
      <c r="A1864" t="s">
        <v>19745</v>
      </c>
      <c r="B1864" t="s">
        <v>19746</v>
      </c>
      <c r="C1864" t="s">
        <v>10</v>
      </c>
      <c r="D1864" t="s">
        <v>10</v>
      </c>
      <c r="E1864" t="s">
        <v>19747</v>
      </c>
      <c r="F1864">
        <v>0</v>
      </c>
      <c r="H1864" t="str">
        <f>VLOOKUP(Table16[[#This Row],[Column1]],J:K,2,FALSE)</f>
        <v>North Gate Investments Ltd</v>
      </c>
      <c r="J1864" t="s">
        <v>19736</v>
      </c>
      <c r="K1864" t="s">
        <v>19737</v>
      </c>
      <c r="L1864">
        <v>0</v>
      </c>
      <c r="N1864" t="s">
        <v>7106</v>
      </c>
    </row>
    <row r="1865" spans="1:14" x14ac:dyDescent="0.35">
      <c r="A1865" t="s">
        <v>19748</v>
      </c>
      <c r="B1865" t="s">
        <v>19749</v>
      </c>
      <c r="C1865" t="s">
        <v>10</v>
      </c>
      <c r="D1865" t="s">
        <v>10</v>
      </c>
      <c r="E1865" t="s">
        <v>19750</v>
      </c>
      <c r="F1865">
        <v>0</v>
      </c>
      <c r="H1865" t="str">
        <f>VLOOKUP(Table16[[#This Row],[Column1]],J:K,2,FALSE)</f>
        <v>Machakos Agricultural Training Centre</v>
      </c>
      <c r="J1865" t="s">
        <v>19739</v>
      </c>
      <c r="K1865" t="s">
        <v>19740</v>
      </c>
      <c r="L1865">
        <v>0</v>
      </c>
      <c r="N1865" t="s">
        <v>7106</v>
      </c>
    </row>
    <row r="1866" spans="1:14" x14ac:dyDescent="0.35">
      <c r="A1866" t="s">
        <v>19751</v>
      </c>
      <c r="B1866" t="s">
        <v>19752</v>
      </c>
      <c r="C1866" t="s">
        <v>10</v>
      </c>
      <c r="D1866" t="s">
        <v>10</v>
      </c>
      <c r="E1866" t="s">
        <v>19753</v>
      </c>
      <c r="F1866">
        <v>471643.66</v>
      </c>
      <c r="H1866" t="str">
        <f>VLOOKUP(Table16[[#This Row],[Column1]],J:K,2,FALSE)</f>
        <v>Maanzoni Lodge</v>
      </c>
      <c r="J1866" t="s">
        <v>19742</v>
      </c>
      <c r="K1866" t="s">
        <v>19743</v>
      </c>
      <c r="L1866">
        <v>0</v>
      </c>
      <c r="N1866" t="s">
        <v>7106</v>
      </c>
    </row>
    <row r="1867" spans="1:14" x14ac:dyDescent="0.35">
      <c r="A1867" t="s">
        <v>19754</v>
      </c>
      <c r="B1867" t="s">
        <v>19755</v>
      </c>
      <c r="C1867" t="s">
        <v>10</v>
      </c>
      <c r="D1867" t="s">
        <v>10</v>
      </c>
      <c r="E1867" t="s">
        <v>19756</v>
      </c>
      <c r="F1867">
        <v>0</v>
      </c>
      <c r="H1867" t="str">
        <f>VLOOKUP(Table16[[#This Row],[Column1]],J:K,2,FALSE)</f>
        <v>Royal City Hotel Limited</v>
      </c>
      <c r="J1867" t="s">
        <v>19745</v>
      </c>
      <c r="K1867" t="s">
        <v>19746</v>
      </c>
      <c r="L1867">
        <v>0</v>
      </c>
      <c r="N1867" t="s">
        <v>7106</v>
      </c>
    </row>
    <row r="1868" spans="1:14" x14ac:dyDescent="0.35">
      <c r="A1868" t="s">
        <v>19757</v>
      </c>
      <c r="B1868" t="s">
        <v>19758</v>
      </c>
      <c r="C1868" t="s">
        <v>10</v>
      </c>
      <c r="D1868" t="s">
        <v>10</v>
      </c>
      <c r="E1868" t="s">
        <v>19759</v>
      </c>
      <c r="F1868">
        <v>0</v>
      </c>
      <c r="H1868" t="str">
        <f>VLOOKUP(Table16[[#This Row],[Column1]],J:K,2,FALSE)</f>
        <v>Mediaster General Enterprises</v>
      </c>
      <c r="J1868" t="s">
        <v>19748</v>
      </c>
      <c r="K1868" t="s">
        <v>19749</v>
      </c>
      <c r="L1868">
        <v>0</v>
      </c>
      <c r="N1868" t="s">
        <v>7106</v>
      </c>
    </row>
    <row r="1869" spans="1:14" x14ac:dyDescent="0.35">
      <c r="A1869" t="s">
        <v>19760</v>
      </c>
      <c r="B1869" t="s">
        <v>19761</v>
      </c>
      <c r="C1869" t="s">
        <v>10</v>
      </c>
      <c r="D1869" t="s">
        <v>10</v>
      </c>
      <c r="E1869" t="s">
        <v>19762</v>
      </c>
      <c r="F1869">
        <v>83700</v>
      </c>
      <c r="H1869" t="str">
        <f>VLOOKUP(Table16[[#This Row],[Column1]],J:K,2,FALSE)</f>
        <v>67 Airport Hotel</v>
      </c>
      <c r="J1869" t="s">
        <v>19751</v>
      </c>
      <c r="K1869" t="s">
        <v>19752</v>
      </c>
      <c r="L1869" s="4">
        <v>4689.66</v>
      </c>
      <c r="M1869" s="4"/>
      <c r="N1869" t="s">
        <v>7106</v>
      </c>
    </row>
    <row r="1870" spans="1:14" x14ac:dyDescent="0.35">
      <c r="A1870" t="s">
        <v>19763</v>
      </c>
      <c r="B1870" t="s">
        <v>19764</v>
      </c>
      <c r="C1870" t="s">
        <v>19765</v>
      </c>
      <c r="D1870" t="s">
        <v>10</v>
      </c>
      <c r="E1870" t="s">
        <v>19766</v>
      </c>
      <c r="F1870">
        <v>0</v>
      </c>
      <c r="H1870" t="str">
        <f>VLOOKUP(Table16[[#This Row],[Column1]],J:K,2,FALSE)</f>
        <v>Autosterile (E.A) Ltd</v>
      </c>
      <c r="J1870" t="s">
        <v>19754</v>
      </c>
      <c r="K1870" t="s">
        <v>19755</v>
      </c>
      <c r="L1870" s="4">
        <v>167500</v>
      </c>
      <c r="M1870" s="4"/>
      <c r="N1870" t="s">
        <v>7106</v>
      </c>
    </row>
    <row r="1871" spans="1:14" x14ac:dyDescent="0.35">
      <c r="A1871" t="s">
        <v>19767</v>
      </c>
      <c r="B1871" t="s">
        <v>19768</v>
      </c>
      <c r="C1871" t="s">
        <v>10</v>
      </c>
      <c r="D1871" t="s">
        <v>10</v>
      </c>
      <c r="E1871" t="s">
        <v>19769</v>
      </c>
      <c r="F1871">
        <v>529600</v>
      </c>
      <c r="H1871" t="str">
        <f>VLOOKUP(Table16[[#This Row],[Column1]],J:K,2,FALSE)</f>
        <v>Marigat Suncity Hotel</v>
      </c>
      <c r="J1871" t="s">
        <v>19757</v>
      </c>
      <c r="K1871" t="s">
        <v>19758</v>
      </c>
      <c r="L1871">
        <v>0</v>
      </c>
      <c r="N1871" t="s">
        <v>7106</v>
      </c>
    </row>
    <row r="1872" spans="1:14" x14ac:dyDescent="0.35">
      <c r="A1872" t="s">
        <v>19770</v>
      </c>
      <c r="B1872" t="s">
        <v>19771</v>
      </c>
      <c r="C1872" t="s">
        <v>10</v>
      </c>
      <c r="D1872" t="s">
        <v>10</v>
      </c>
      <c r="E1872" t="s">
        <v>19772</v>
      </c>
      <c r="F1872">
        <v>0</v>
      </c>
      <c r="H1872" t="str">
        <f>VLOOKUP(Table16[[#This Row],[Column1]],J:K,2,FALSE)</f>
        <v>Aturukan Hotel</v>
      </c>
      <c r="J1872" t="s">
        <v>19760</v>
      </c>
      <c r="K1872" t="s">
        <v>19761</v>
      </c>
      <c r="L1872" s="4">
        <v>83700</v>
      </c>
      <c r="M1872" s="4"/>
      <c r="N1872" t="s">
        <v>7106</v>
      </c>
    </row>
    <row r="1873" spans="1:14" x14ac:dyDescent="0.35">
      <c r="A1873" t="s">
        <v>19773</v>
      </c>
      <c r="B1873" t="s">
        <v>19774</v>
      </c>
      <c r="C1873" t="s">
        <v>19775</v>
      </c>
      <c r="D1873" t="s">
        <v>10</v>
      </c>
      <c r="E1873" t="s">
        <v>19776</v>
      </c>
      <c r="F1873">
        <v>0</v>
      </c>
      <c r="H1873" t="str">
        <f>VLOOKUP(Table16[[#This Row],[Column1]],J:K,2,FALSE)</f>
        <v>Spatial Collectives</v>
      </c>
      <c r="J1873" t="s">
        <v>19763</v>
      </c>
      <c r="K1873" t="s">
        <v>19764</v>
      </c>
      <c r="L1873">
        <v>0</v>
      </c>
      <c r="N1873" t="s">
        <v>7106</v>
      </c>
    </row>
    <row r="1874" spans="1:14" x14ac:dyDescent="0.35">
      <c r="A1874" t="s">
        <v>19777</v>
      </c>
      <c r="B1874" t="s">
        <v>19778</v>
      </c>
      <c r="C1874" t="s">
        <v>10</v>
      </c>
      <c r="D1874" t="s">
        <v>10</v>
      </c>
      <c r="E1874" t="s">
        <v>19779</v>
      </c>
      <c r="F1874">
        <v>0</v>
      </c>
      <c r="H1874" t="str">
        <f>VLOOKUP(Table16[[#This Row],[Column1]],J:K,2,FALSE)</f>
        <v>Center for Urban Research &amp; Innovations</v>
      </c>
      <c r="J1874" t="s">
        <v>19767</v>
      </c>
      <c r="K1874" t="s">
        <v>19768</v>
      </c>
      <c r="L1874" s="4">
        <v>971600</v>
      </c>
      <c r="M1874" s="4"/>
      <c r="N1874" t="s">
        <v>7106</v>
      </c>
    </row>
    <row r="1875" spans="1:14" x14ac:dyDescent="0.35">
      <c r="A1875" t="s">
        <v>19780</v>
      </c>
      <c r="B1875" t="s">
        <v>19781</v>
      </c>
      <c r="C1875" t="s">
        <v>10</v>
      </c>
      <c r="D1875" t="s">
        <v>10</v>
      </c>
      <c r="E1875" t="s">
        <v>19782</v>
      </c>
      <c r="F1875">
        <v>0</v>
      </c>
      <c r="H1875" t="str">
        <f>VLOOKUP(Table16[[#This Row],[Column1]],J:K,2,FALSE)</f>
        <v>Hassan Wario Kobelo</v>
      </c>
      <c r="J1875" t="s">
        <v>19770</v>
      </c>
      <c r="K1875" t="s">
        <v>19771</v>
      </c>
      <c r="L1875">
        <v>0</v>
      </c>
      <c r="N1875" t="s">
        <v>7106</v>
      </c>
    </row>
    <row r="1876" spans="1:14" x14ac:dyDescent="0.35">
      <c r="A1876" t="s">
        <v>19783</v>
      </c>
      <c r="B1876" t="s">
        <v>19221</v>
      </c>
      <c r="C1876" t="s">
        <v>10</v>
      </c>
      <c r="D1876" t="s">
        <v>10</v>
      </c>
      <c r="E1876" t="s">
        <v>19222</v>
      </c>
      <c r="F1876">
        <v>0</v>
      </c>
      <c r="H1876" t="str">
        <f>VLOOKUP(Table16[[#This Row],[Column1]],J:K,2,FALSE)</f>
        <v>Mowlid Ahmed Osman</v>
      </c>
      <c r="J1876" t="s">
        <v>19773</v>
      </c>
      <c r="K1876" t="s">
        <v>19774</v>
      </c>
      <c r="L1876">
        <v>0</v>
      </c>
      <c r="N1876" t="s">
        <v>7106</v>
      </c>
    </row>
    <row r="1877" spans="1:14" x14ac:dyDescent="0.35">
      <c r="A1877" t="s">
        <v>19784</v>
      </c>
      <c r="B1877" t="s">
        <v>19785</v>
      </c>
      <c r="C1877" t="s">
        <v>10</v>
      </c>
      <c r="D1877" t="s">
        <v>10</v>
      </c>
      <c r="E1877" t="s">
        <v>19786</v>
      </c>
      <c r="F1877">
        <v>0</v>
      </c>
      <c r="H1877" t="str">
        <f>VLOOKUP(Table16[[#This Row],[Column1]],J:K,2,FALSE)</f>
        <v>Bishar Hussein Hassan</v>
      </c>
      <c r="J1877" t="s">
        <v>19777</v>
      </c>
      <c r="K1877" t="s">
        <v>19778</v>
      </c>
      <c r="L1877">
        <v>0</v>
      </c>
      <c r="N1877" t="s">
        <v>7106</v>
      </c>
    </row>
    <row r="1878" spans="1:14" x14ac:dyDescent="0.35">
      <c r="A1878" t="s">
        <v>19787</v>
      </c>
      <c r="B1878" t="s">
        <v>19788</v>
      </c>
      <c r="C1878" t="s">
        <v>10</v>
      </c>
      <c r="D1878" t="s">
        <v>10</v>
      </c>
      <c r="E1878" t="s">
        <v>19789</v>
      </c>
      <c r="F1878">
        <v>0</v>
      </c>
      <c r="H1878" t="str">
        <f>VLOOKUP(Table16[[#This Row],[Column1]],J:K,2,FALSE)</f>
        <v>Kunu Guyo Mohamed</v>
      </c>
      <c r="J1878" t="s">
        <v>19780</v>
      </c>
      <c r="K1878" t="s">
        <v>19781</v>
      </c>
      <c r="L1878">
        <v>0</v>
      </c>
      <c r="N1878" t="s">
        <v>7106</v>
      </c>
    </row>
    <row r="1879" spans="1:14" x14ac:dyDescent="0.35">
      <c r="A1879" t="s">
        <v>19790</v>
      </c>
      <c r="B1879" t="s">
        <v>19791</v>
      </c>
      <c r="C1879" t="s">
        <v>10</v>
      </c>
      <c r="D1879" t="s">
        <v>10</v>
      </c>
      <c r="E1879" t="s">
        <v>19792</v>
      </c>
      <c r="F1879">
        <v>0</v>
      </c>
      <c r="H1879" t="str">
        <f>VLOOKUP(Table16[[#This Row],[Column1]],J:K,2,FALSE)</f>
        <v>Alfred Muhoho General Metal Works</v>
      </c>
      <c r="J1879" t="s">
        <v>19783</v>
      </c>
      <c r="K1879" t="s">
        <v>19221</v>
      </c>
      <c r="L1879">
        <v>0</v>
      </c>
      <c r="N1879" t="s">
        <v>7106</v>
      </c>
    </row>
    <row r="1880" spans="1:14" x14ac:dyDescent="0.35">
      <c r="A1880" t="s">
        <v>19793</v>
      </c>
      <c r="B1880" t="s">
        <v>19794</v>
      </c>
      <c r="C1880" t="s">
        <v>19795</v>
      </c>
      <c r="D1880" t="s">
        <v>10</v>
      </c>
      <c r="E1880" t="s">
        <v>19796</v>
      </c>
      <c r="F1880">
        <v>0</v>
      </c>
      <c r="H1880" t="str">
        <f>VLOOKUP(Table16[[#This Row],[Column1]],J:K,2,FALSE)</f>
        <v>Modesto Enterprises</v>
      </c>
      <c r="J1880" t="s">
        <v>19784</v>
      </c>
      <c r="K1880" t="s">
        <v>19785</v>
      </c>
      <c r="L1880">
        <v>0</v>
      </c>
      <c r="N1880" t="s">
        <v>7106</v>
      </c>
    </row>
    <row r="1881" spans="1:14" x14ac:dyDescent="0.35">
      <c r="A1881" t="s">
        <v>19797</v>
      </c>
      <c r="B1881" t="s">
        <v>19798</v>
      </c>
      <c r="C1881" t="s">
        <v>10</v>
      </c>
      <c r="D1881" t="s">
        <v>10</v>
      </c>
      <c r="E1881" t="s">
        <v>19799</v>
      </c>
      <c r="F1881">
        <v>0.85</v>
      </c>
      <c r="H1881" t="str">
        <f>VLOOKUP(Table16[[#This Row],[Column1]],J:K,2,FALSE)</f>
        <v>Furniturerama Limited</v>
      </c>
      <c r="J1881" t="s">
        <v>19787</v>
      </c>
      <c r="K1881" t="s">
        <v>19788</v>
      </c>
      <c r="L1881">
        <v>0</v>
      </c>
      <c r="N1881" t="s">
        <v>7106</v>
      </c>
    </row>
    <row r="1882" spans="1:14" x14ac:dyDescent="0.35">
      <c r="A1882" t="s">
        <v>19800</v>
      </c>
      <c r="B1882" t="s">
        <v>19801</v>
      </c>
      <c r="C1882" t="s">
        <v>31356</v>
      </c>
      <c r="D1882" t="s">
        <v>10</v>
      </c>
      <c r="E1882" t="s">
        <v>19802</v>
      </c>
      <c r="F1882">
        <v>0</v>
      </c>
      <c r="H1882" t="str">
        <f>VLOOKUP(Table16[[#This Row],[Column1]],J:K,2,FALSE)</f>
        <v>Carlito Limited</v>
      </c>
      <c r="J1882" t="s">
        <v>19790</v>
      </c>
      <c r="K1882" t="s">
        <v>19791</v>
      </c>
      <c r="L1882">
        <v>0</v>
      </c>
      <c r="N1882" t="s">
        <v>7106</v>
      </c>
    </row>
    <row r="1883" spans="1:14" x14ac:dyDescent="0.35">
      <c r="A1883" t="s">
        <v>19803</v>
      </c>
      <c r="B1883" t="s">
        <v>19804</v>
      </c>
      <c r="C1883" t="s">
        <v>10</v>
      </c>
      <c r="D1883" t="s">
        <v>31357</v>
      </c>
      <c r="E1883" t="s">
        <v>19805</v>
      </c>
      <c r="F1883">
        <v>0</v>
      </c>
      <c r="H1883" t="str">
        <f>VLOOKUP(Table16[[#This Row],[Column1]],J:K,2,FALSE)</f>
        <v>Sochigaa Chemist Limited</v>
      </c>
      <c r="J1883" t="s">
        <v>19793</v>
      </c>
      <c r="K1883" t="s">
        <v>19794</v>
      </c>
      <c r="L1883">
        <v>0</v>
      </c>
      <c r="N1883" t="s">
        <v>7106</v>
      </c>
    </row>
    <row r="1884" spans="1:14" x14ac:dyDescent="0.35">
      <c r="A1884" t="s">
        <v>19806</v>
      </c>
      <c r="B1884" t="s">
        <v>19807</v>
      </c>
      <c r="C1884" t="s">
        <v>10</v>
      </c>
      <c r="D1884" t="s">
        <v>10</v>
      </c>
      <c r="E1884" t="s">
        <v>19808</v>
      </c>
      <c r="F1884">
        <v>103650</v>
      </c>
      <c r="H1884" t="str">
        <f>VLOOKUP(Table16[[#This Row],[Column1]],J:K,2,FALSE)</f>
        <v>AMREF Health Africa</v>
      </c>
      <c r="J1884" t="s">
        <v>19797</v>
      </c>
      <c r="K1884" t="s">
        <v>19798</v>
      </c>
      <c r="L1884">
        <v>0.85</v>
      </c>
      <c r="N1884" t="s">
        <v>7106</v>
      </c>
    </row>
    <row r="1885" spans="1:14" x14ac:dyDescent="0.35">
      <c r="A1885" t="s">
        <v>19809</v>
      </c>
      <c r="B1885" t="s">
        <v>19810</v>
      </c>
      <c r="C1885" t="s">
        <v>10</v>
      </c>
      <c r="D1885" t="s">
        <v>10</v>
      </c>
      <c r="E1885" t="s">
        <v>19811</v>
      </c>
      <c r="F1885">
        <v>0</v>
      </c>
      <c r="H1885" t="str">
        <f>VLOOKUP(Table16[[#This Row],[Column1]],J:K,2,FALSE)</f>
        <v>Bandari College</v>
      </c>
      <c r="J1885" t="s">
        <v>19800</v>
      </c>
      <c r="K1885" t="s">
        <v>19801</v>
      </c>
      <c r="L1885">
        <v>0</v>
      </c>
      <c r="N1885" t="s">
        <v>13497</v>
      </c>
    </row>
    <row r="1886" spans="1:14" x14ac:dyDescent="0.35">
      <c r="A1886" t="s">
        <v>19812</v>
      </c>
      <c r="B1886" t="s">
        <v>19813</v>
      </c>
      <c r="C1886" t="s">
        <v>31358</v>
      </c>
      <c r="D1886" t="s">
        <v>10</v>
      </c>
      <c r="E1886" t="s">
        <v>19814</v>
      </c>
      <c r="F1886">
        <v>29854</v>
      </c>
      <c r="H1886" t="str">
        <f>VLOOKUP(Table16[[#This Row],[Column1]],J:K,2,FALSE)</f>
        <v>Jantech Engineering Ltd</v>
      </c>
      <c r="J1886" t="s">
        <v>19803</v>
      </c>
      <c r="K1886" t="s">
        <v>19804</v>
      </c>
      <c r="L1886">
        <v>0</v>
      </c>
      <c r="N1886" t="s">
        <v>7106</v>
      </c>
    </row>
    <row r="1887" spans="1:14" x14ac:dyDescent="0.35">
      <c r="A1887" t="s">
        <v>19815</v>
      </c>
      <c r="B1887" t="s">
        <v>19816</v>
      </c>
      <c r="C1887" t="s">
        <v>10</v>
      </c>
      <c r="D1887" t="s">
        <v>10</v>
      </c>
      <c r="E1887" t="s">
        <v>19817</v>
      </c>
      <c r="F1887">
        <v>0</v>
      </c>
      <c r="H1887" t="str">
        <f>VLOOKUP(Table16[[#This Row],[Column1]],J:K,2,FALSE)</f>
        <v>Jocham Hospital Ltd</v>
      </c>
      <c r="J1887" t="s">
        <v>19806</v>
      </c>
      <c r="K1887" t="s">
        <v>19807</v>
      </c>
      <c r="L1887" s="4">
        <v>103650</v>
      </c>
      <c r="M1887" s="4"/>
      <c r="N1887" t="s">
        <v>7106</v>
      </c>
    </row>
    <row r="1888" spans="1:14" x14ac:dyDescent="0.35">
      <c r="A1888" t="s">
        <v>19818</v>
      </c>
      <c r="B1888" t="s">
        <v>19819</v>
      </c>
      <c r="C1888" t="s">
        <v>10</v>
      </c>
      <c r="D1888" t="s">
        <v>10</v>
      </c>
      <c r="E1888" t="s">
        <v>19820</v>
      </c>
      <c r="F1888">
        <v>112500</v>
      </c>
      <c r="H1888" t="str">
        <f>VLOOKUP(Table16[[#This Row],[Column1]],J:K,2,FALSE)</f>
        <v>Wajir Palace Hotel Limited</v>
      </c>
      <c r="J1888" t="s">
        <v>19809</v>
      </c>
      <c r="K1888" t="s">
        <v>19810</v>
      </c>
      <c r="L1888">
        <v>0</v>
      </c>
      <c r="N1888" t="s">
        <v>7106</v>
      </c>
    </row>
    <row r="1889" spans="1:14" x14ac:dyDescent="0.35">
      <c r="A1889" t="s">
        <v>19821</v>
      </c>
      <c r="B1889" t="s">
        <v>19822</v>
      </c>
      <c r="C1889" t="s">
        <v>19823</v>
      </c>
      <c r="D1889" t="s">
        <v>10</v>
      </c>
      <c r="E1889" t="s">
        <v>19824</v>
      </c>
      <c r="F1889">
        <v>0</v>
      </c>
      <c r="H1889" t="str">
        <f>VLOOKUP(Table16[[#This Row],[Column1]],J:K,2,FALSE)</f>
        <v>Nzioka Waita</v>
      </c>
      <c r="J1889" t="s">
        <v>19812</v>
      </c>
      <c r="K1889" t="s">
        <v>19813</v>
      </c>
      <c r="L1889" s="4">
        <v>29854</v>
      </c>
      <c r="M1889" s="4"/>
      <c r="N1889" t="s">
        <v>7106</v>
      </c>
    </row>
    <row r="1890" spans="1:14" x14ac:dyDescent="0.35">
      <c r="A1890" t="s">
        <v>19825</v>
      </c>
      <c r="B1890" t="s">
        <v>19826</v>
      </c>
      <c r="C1890" t="s">
        <v>10</v>
      </c>
      <c r="D1890" t="s">
        <v>10</v>
      </c>
      <c r="E1890" t="s">
        <v>19827</v>
      </c>
      <c r="F1890">
        <v>0</v>
      </c>
      <c r="H1890" t="str">
        <f>VLOOKUP(Table16[[#This Row],[Column1]],J:K,2,FALSE)</f>
        <v>Huskys General Suppliers Ltd</v>
      </c>
      <c r="J1890" t="s">
        <v>19815</v>
      </c>
      <c r="K1890" t="s">
        <v>19816</v>
      </c>
      <c r="L1890">
        <v>0</v>
      </c>
      <c r="N1890" t="s">
        <v>7106</v>
      </c>
    </row>
    <row r="1891" spans="1:14" x14ac:dyDescent="0.35">
      <c r="A1891" t="s">
        <v>19828</v>
      </c>
      <c r="B1891" t="s">
        <v>19829</v>
      </c>
      <c r="C1891" t="s">
        <v>10</v>
      </c>
      <c r="D1891" t="s">
        <v>10</v>
      </c>
      <c r="E1891" t="s">
        <v>19830</v>
      </c>
      <c r="F1891">
        <v>36800</v>
      </c>
      <c r="H1891" t="str">
        <f>VLOOKUP(Table16[[#This Row],[Column1]],J:K,2,FALSE)</f>
        <v>Sagoo Holding Ltd</v>
      </c>
      <c r="J1891" t="s">
        <v>19818</v>
      </c>
      <c r="K1891" t="s">
        <v>19819</v>
      </c>
      <c r="L1891">
        <v>0</v>
      </c>
      <c r="N1891" t="s">
        <v>7106</v>
      </c>
    </row>
    <row r="1892" spans="1:14" x14ac:dyDescent="0.35">
      <c r="A1892" t="s">
        <v>19831</v>
      </c>
      <c r="B1892" t="s">
        <v>19832</v>
      </c>
      <c r="C1892" t="s">
        <v>10</v>
      </c>
      <c r="D1892" t="s">
        <v>10</v>
      </c>
      <c r="E1892" t="s">
        <v>19833</v>
      </c>
      <c r="F1892">
        <v>0</v>
      </c>
      <c r="H1892" t="str">
        <f>VLOOKUP(Table16[[#This Row],[Column1]],J:K,2,FALSE)</f>
        <v>Abshemo Building &amp; Civil Engineering Co.Ltd</v>
      </c>
      <c r="J1892" t="s">
        <v>19821</v>
      </c>
      <c r="K1892" t="s">
        <v>19822</v>
      </c>
      <c r="L1892">
        <v>0</v>
      </c>
      <c r="N1892" t="s">
        <v>7106</v>
      </c>
    </row>
    <row r="1893" spans="1:14" x14ac:dyDescent="0.35">
      <c r="A1893" t="s">
        <v>19834</v>
      </c>
      <c r="B1893" t="s">
        <v>19835</v>
      </c>
      <c r="C1893" t="s">
        <v>10</v>
      </c>
      <c r="D1893" t="s">
        <v>10</v>
      </c>
      <c r="E1893" t="s">
        <v>19836</v>
      </c>
      <c r="F1893">
        <v>0</v>
      </c>
      <c r="H1893" t="str">
        <f>VLOOKUP(Table16[[#This Row],[Column1]],J:K,2,FALSE)</f>
        <v>Goldtruck Services Ltd</v>
      </c>
      <c r="J1893" t="s">
        <v>19825</v>
      </c>
      <c r="K1893" t="s">
        <v>19826</v>
      </c>
      <c r="L1893">
        <v>0</v>
      </c>
      <c r="N1893" t="s">
        <v>7106</v>
      </c>
    </row>
    <row r="1894" spans="1:14" x14ac:dyDescent="0.35">
      <c r="A1894" t="s">
        <v>19837</v>
      </c>
      <c r="B1894" t="s">
        <v>19838</v>
      </c>
      <c r="C1894" t="s">
        <v>19839</v>
      </c>
      <c r="D1894" t="s">
        <v>10</v>
      </c>
      <c r="E1894" t="s">
        <v>19840</v>
      </c>
      <c r="F1894">
        <v>0</v>
      </c>
      <c r="H1894" t="str">
        <f>VLOOKUP(Table16[[#This Row],[Column1]],J:K,2,FALSE)</f>
        <v>Newman Resources Ltd</v>
      </c>
      <c r="J1894" t="s">
        <v>19828</v>
      </c>
      <c r="K1894" t="s">
        <v>19829</v>
      </c>
      <c r="L1894">
        <v>0</v>
      </c>
      <c r="N1894" t="s">
        <v>7106</v>
      </c>
    </row>
    <row r="1895" spans="1:14" x14ac:dyDescent="0.35">
      <c r="A1895" t="s">
        <v>19841</v>
      </c>
      <c r="B1895" t="s">
        <v>19842</v>
      </c>
      <c r="C1895" t="s">
        <v>19843</v>
      </c>
      <c r="D1895" t="s">
        <v>10</v>
      </c>
      <c r="E1895" t="s">
        <v>19844</v>
      </c>
      <c r="F1895">
        <v>0</v>
      </c>
      <c r="H1895" t="str">
        <f>VLOOKUP(Table16[[#This Row],[Column1]],J:K,2,FALSE)</f>
        <v>Captain Andy's Fishing Supply</v>
      </c>
      <c r="J1895" t="s">
        <v>19831</v>
      </c>
      <c r="K1895" t="s">
        <v>19832</v>
      </c>
      <c r="L1895">
        <v>0</v>
      </c>
      <c r="N1895" t="s">
        <v>7106</v>
      </c>
    </row>
    <row r="1896" spans="1:14" x14ac:dyDescent="0.35">
      <c r="A1896" t="s">
        <v>19845</v>
      </c>
      <c r="B1896" t="s">
        <v>19846</v>
      </c>
      <c r="C1896" t="s">
        <v>10</v>
      </c>
      <c r="D1896" t="s">
        <v>10</v>
      </c>
      <c r="E1896" t="s">
        <v>19847</v>
      </c>
      <c r="F1896">
        <v>0</v>
      </c>
      <c r="H1896" t="str">
        <f>VLOOKUP(Table16[[#This Row],[Column1]],J:K,2,FALSE)</f>
        <v>Jamal Salim Basty</v>
      </c>
      <c r="J1896" t="s">
        <v>19834</v>
      </c>
      <c r="K1896" t="s">
        <v>19835</v>
      </c>
      <c r="L1896">
        <v>0</v>
      </c>
      <c r="N1896" t="s">
        <v>7106</v>
      </c>
    </row>
    <row r="1897" spans="1:14" x14ac:dyDescent="0.35">
      <c r="A1897" t="s">
        <v>19848</v>
      </c>
      <c r="B1897" t="s">
        <v>19849</v>
      </c>
      <c r="C1897" t="s">
        <v>10</v>
      </c>
      <c r="D1897" t="s">
        <v>10</v>
      </c>
      <c r="E1897" t="s">
        <v>19850</v>
      </c>
      <c r="F1897">
        <v>0</v>
      </c>
      <c r="H1897" t="str">
        <f>VLOOKUP(Table16[[#This Row],[Column1]],J:K,2,FALSE)</f>
        <v>Giakanja Hardware &amp; Glass Mart</v>
      </c>
      <c r="J1897" t="s">
        <v>19837</v>
      </c>
      <c r="K1897" t="s">
        <v>19838</v>
      </c>
      <c r="L1897">
        <v>0</v>
      </c>
      <c r="N1897" t="s">
        <v>7106</v>
      </c>
    </row>
    <row r="1898" spans="1:14" x14ac:dyDescent="0.35">
      <c r="A1898" t="s">
        <v>19851</v>
      </c>
      <c r="B1898" t="s">
        <v>19852</v>
      </c>
      <c r="C1898" t="s">
        <v>10</v>
      </c>
      <c r="D1898" t="s">
        <v>10</v>
      </c>
      <c r="E1898" t="s">
        <v>19853</v>
      </c>
      <c r="F1898">
        <v>0</v>
      </c>
      <c r="H1898" t="str">
        <f>VLOOKUP(Table16[[#This Row],[Column1]],J:K,2,FALSE)</f>
        <v>Unit One Transporters Ltd</v>
      </c>
      <c r="J1898" t="s">
        <v>19841</v>
      </c>
      <c r="K1898" t="s">
        <v>19842</v>
      </c>
      <c r="L1898">
        <v>0</v>
      </c>
      <c r="N1898" t="s">
        <v>7106</v>
      </c>
    </row>
    <row r="1899" spans="1:14" x14ac:dyDescent="0.35">
      <c r="A1899" t="s">
        <v>19854</v>
      </c>
      <c r="B1899" t="s">
        <v>19855</v>
      </c>
      <c r="C1899" t="s">
        <v>10</v>
      </c>
      <c r="D1899" t="s">
        <v>10</v>
      </c>
      <c r="E1899" t="s">
        <v>19856</v>
      </c>
      <c r="F1899">
        <v>0</v>
      </c>
      <c r="H1899" t="str">
        <f>VLOOKUP(Table16[[#This Row],[Column1]],J:K,2,FALSE)</f>
        <v>Meissner Enterprises Limited</v>
      </c>
      <c r="J1899" t="s">
        <v>19845</v>
      </c>
      <c r="K1899" t="s">
        <v>19846</v>
      </c>
      <c r="L1899">
        <v>0</v>
      </c>
      <c r="N1899" t="s">
        <v>7106</v>
      </c>
    </row>
    <row r="1900" spans="1:14" x14ac:dyDescent="0.35">
      <c r="A1900" t="s">
        <v>19857</v>
      </c>
      <c r="B1900" t="s">
        <v>19858</v>
      </c>
      <c r="C1900" t="s">
        <v>10</v>
      </c>
      <c r="D1900" t="s">
        <v>10</v>
      </c>
      <c r="E1900" t="s">
        <v>19859</v>
      </c>
      <c r="F1900">
        <v>0</v>
      </c>
      <c r="H1900" t="str">
        <f>VLOOKUP(Table16[[#This Row],[Column1]],J:K,2,FALSE)</f>
        <v>Mwailu Enterprises</v>
      </c>
      <c r="J1900" t="s">
        <v>19848</v>
      </c>
      <c r="K1900" t="s">
        <v>19849</v>
      </c>
      <c r="L1900">
        <v>0</v>
      </c>
      <c r="N1900" t="s">
        <v>7106</v>
      </c>
    </row>
    <row r="1901" spans="1:14" x14ac:dyDescent="0.35">
      <c r="A1901" t="s">
        <v>19860</v>
      </c>
      <c r="B1901" t="s">
        <v>19861</v>
      </c>
      <c r="C1901" t="s">
        <v>10</v>
      </c>
      <c r="D1901" t="s">
        <v>10</v>
      </c>
      <c r="E1901" t="s">
        <v>19862</v>
      </c>
      <c r="F1901">
        <v>0</v>
      </c>
      <c r="H1901" t="str">
        <f>VLOOKUP(Table16[[#This Row],[Column1]],J:K,2,FALSE)</f>
        <v>Warable Constraction Company</v>
      </c>
      <c r="J1901" t="s">
        <v>19851</v>
      </c>
      <c r="K1901" t="s">
        <v>19852</v>
      </c>
      <c r="L1901">
        <v>0</v>
      </c>
      <c r="N1901" t="s">
        <v>7106</v>
      </c>
    </row>
    <row r="1902" spans="1:14" x14ac:dyDescent="0.35">
      <c r="A1902" t="s">
        <v>19863</v>
      </c>
      <c r="B1902" t="s">
        <v>19864</v>
      </c>
      <c r="C1902" t="s">
        <v>19865</v>
      </c>
      <c r="D1902" t="s">
        <v>10</v>
      </c>
      <c r="E1902" t="s">
        <v>19866</v>
      </c>
      <c r="F1902">
        <v>0</v>
      </c>
      <c r="H1902" t="str">
        <f>VLOOKUP(Table16[[#This Row],[Column1]],J:K,2,FALSE)</f>
        <v>Regional Development Consultants</v>
      </c>
      <c r="J1902" t="s">
        <v>19854</v>
      </c>
      <c r="K1902" t="s">
        <v>19855</v>
      </c>
      <c r="L1902" s="4">
        <v>80689.649999999994</v>
      </c>
      <c r="M1902" s="4"/>
      <c r="N1902" t="s">
        <v>7106</v>
      </c>
    </row>
    <row r="1903" spans="1:14" x14ac:dyDescent="0.35">
      <c r="A1903" t="s">
        <v>19867</v>
      </c>
      <c r="B1903" t="s">
        <v>19868</v>
      </c>
      <c r="C1903" t="s">
        <v>10</v>
      </c>
      <c r="D1903" t="s">
        <v>10</v>
      </c>
      <c r="E1903" t="s">
        <v>19869</v>
      </c>
      <c r="F1903">
        <v>0</v>
      </c>
      <c r="H1903" t="str">
        <f>VLOOKUP(Table16[[#This Row],[Column1]],J:K,2,FALSE)</f>
        <v>Earnest Amos Siwo</v>
      </c>
      <c r="J1903" t="s">
        <v>19857</v>
      </c>
      <c r="K1903" t="s">
        <v>19858</v>
      </c>
      <c r="L1903">
        <v>0</v>
      </c>
      <c r="N1903" t="s">
        <v>7106</v>
      </c>
    </row>
    <row r="1904" spans="1:14" x14ac:dyDescent="0.35">
      <c r="A1904" t="s">
        <v>19870</v>
      </c>
      <c r="B1904" t="s">
        <v>19871</v>
      </c>
      <c r="C1904" t="s">
        <v>10</v>
      </c>
      <c r="D1904" t="s">
        <v>10</v>
      </c>
      <c r="E1904" t="s">
        <v>19872</v>
      </c>
      <c r="F1904">
        <v>0</v>
      </c>
      <c r="H1904" t="str">
        <f>VLOOKUP(Table16[[#This Row],[Column1]],J:K,2,FALSE)</f>
        <v>Moses Ricu Mwenda</v>
      </c>
      <c r="J1904" t="s">
        <v>19860</v>
      </c>
      <c r="K1904" t="s">
        <v>19861</v>
      </c>
      <c r="L1904">
        <v>0</v>
      </c>
      <c r="N1904" t="s">
        <v>7106</v>
      </c>
    </row>
    <row r="1905" spans="1:14" x14ac:dyDescent="0.35">
      <c r="A1905" t="s">
        <v>19873</v>
      </c>
      <c r="B1905" t="s">
        <v>19874</v>
      </c>
      <c r="C1905" t="s">
        <v>10</v>
      </c>
      <c r="D1905" t="s">
        <v>10</v>
      </c>
      <c r="E1905" t="s">
        <v>19875</v>
      </c>
      <c r="F1905">
        <v>0</v>
      </c>
      <c r="H1905" t="str">
        <f>VLOOKUP(Table16[[#This Row],[Column1]],J:K,2,FALSE)</f>
        <v>Bishar Mohamed</v>
      </c>
      <c r="J1905" t="s">
        <v>19863</v>
      </c>
      <c r="K1905" t="s">
        <v>19864</v>
      </c>
      <c r="L1905">
        <v>0</v>
      </c>
      <c r="N1905" t="s">
        <v>7106</v>
      </c>
    </row>
    <row r="1906" spans="1:14" x14ac:dyDescent="0.35">
      <c r="A1906" t="s">
        <v>19876</v>
      </c>
      <c r="B1906" t="s">
        <v>19877</v>
      </c>
      <c r="C1906" t="s">
        <v>10</v>
      </c>
      <c r="D1906" t="s">
        <v>10</v>
      </c>
      <c r="E1906" t="s">
        <v>19878</v>
      </c>
      <c r="F1906">
        <v>0</v>
      </c>
      <c r="H1906" t="str">
        <f>VLOOKUP(Table16[[#This Row],[Column1]],J:K,2,FALSE)</f>
        <v>Hassan Bille Abdi</v>
      </c>
      <c r="J1906" t="s">
        <v>19867</v>
      </c>
      <c r="K1906" t="s">
        <v>19868</v>
      </c>
      <c r="L1906">
        <v>0</v>
      </c>
      <c r="N1906" t="s">
        <v>7106</v>
      </c>
    </row>
    <row r="1907" spans="1:14" x14ac:dyDescent="0.35">
      <c r="A1907" t="s">
        <v>19879</v>
      </c>
      <c r="B1907" t="s">
        <v>19880</v>
      </c>
      <c r="C1907" t="s">
        <v>10</v>
      </c>
      <c r="D1907" t="s">
        <v>10</v>
      </c>
      <c r="E1907" t="s">
        <v>19881</v>
      </c>
      <c r="F1907">
        <v>0</v>
      </c>
      <c r="H1907" t="str">
        <f>VLOOKUP(Table16[[#This Row],[Column1]],J:K,2,FALSE)</f>
        <v>Hillside Construction Services</v>
      </c>
      <c r="J1907" t="s">
        <v>19870</v>
      </c>
      <c r="K1907" t="s">
        <v>19871</v>
      </c>
      <c r="L1907">
        <v>0</v>
      </c>
      <c r="N1907" t="s">
        <v>7106</v>
      </c>
    </row>
    <row r="1908" spans="1:14" x14ac:dyDescent="0.35">
      <c r="A1908" t="s">
        <v>19882</v>
      </c>
      <c r="B1908" t="s">
        <v>19883</v>
      </c>
      <c r="C1908" t="s">
        <v>10</v>
      </c>
      <c r="D1908" t="s">
        <v>10</v>
      </c>
      <c r="E1908" t="s">
        <v>19884</v>
      </c>
      <c r="F1908">
        <v>2531695</v>
      </c>
      <c r="H1908" t="str">
        <f>VLOOKUP(Table16[[#This Row],[Column1]],J:K,2,FALSE)</f>
        <v>Malindi Pearl Hotel Ltd</v>
      </c>
      <c r="J1908" t="s">
        <v>19873</v>
      </c>
      <c r="K1908" t="s">
        <v>19874</v>
      </c>
      <c r="L1908">
        <v>0</v>
      </c>
      <c r="N1908" t="s">
        <v>7106</v>
      </c>
    </row>
    <row r="1909" spans="1:14" x14ac:dyDescent="0.35">
      <c r="A1909" t="s">
        <v>19885</v>
      </c>
      <c r="B1909" t="s">
        <v>19886</v>
      </c>
      <c r="C1909" t="s">
        <v>10</v>
      </c>
      <c r="D1909" t="s">
        <v>10</v>
      </c>
      <c r="E1909" t="s">
        <v>19887</v>
      </c>
      <c r="F1909">
        <v>0</v>
      </c>
      <c r="H1909" t="str">
        <f>VLOOKUP(Table16[[#This Row],[Column1]],J:K,2,FALSE)</f>
        <v>Liquid Telecommunications Kenya Ltd</v>
      </c>
      <c r="J1909" t="s">
        <v>19876</v>
      </c>
      <c r="K1909" t="s">
        <v>19877</v>
      </c>
      <c r="L1909">
        <v>0</v>
      </c>
      <c r="N1909" t="s">
        <v>7106</v>
      </c>
    </row>
    <row r="1910" spans="1:14" x14ac:dyDescent="0.35">
      <c r="A1910" t="s">
        <v>19888</v>
      </c>
      <c r="B1910" t="s">
        <v>19889</v>
      </c>
      <c r="C1910" t="s">
        <v>10</v>
      </c>
      <c r="D1910" t="s">
        <v>10</v>
      </c>
      <c r="E1910" t="s">
        <v>19890</v>
      </c>
      <c r="F1910">
        <v>0</v>
      </c>
      <c r="H1910" t="str">
        <f>VLOOKUP(Table16[[#This Row],[Column1]],J:K,2,FALSE)</f>
        <v>Ron TV International Ltd</v>
      </c>
      <c r="J1910" t="s">
        <v>19879</v>
      </c>
      <c r="K1910" t="s">
        <v>19880</v>
      </c>
      <c r="L1910">
        <v>0</v>
      </c>
      <c r="N1910" t="s">
        <v>7106</v>
      </c>
    </row>
    <row r="1911" spans="1:14" x14ac:dyDescent="0.35">
      <c r="A1911" t="s">
        <v>19891</v>
      </c>
      <c r="B1911" t="s">
        <v>19892</v>
      </c>
      <c r="C1911" t="s">
        <v>10</v>
      </c>
      <c r="D1911" t="s">
        <v>10</v>
      </c>
      <c r="E1911" t="s">
        <v>19893</v>
      </c>
      <c r="F1911">
        <v>0</v>
      </c>
      <c r="H1911" t="str">
        <f>VLOOKUP(Table16[[#This Row],[Column1]],J:K,2,FALSE)</f>
        <v>The Legacy Hotel &amp; Suites Ltd</v>
      </c>
      <c r="J1911" t="s">
        <v>19882</v>
      </c>
      <c r="K1911" t="s">
        <v>19883</v>
      </c>
      <c r="L1911" s="4">
        <v>3692695</v>
      </c>
      <c r="M1911" s="4"/>
      <c r="N1911" t="s">
        <v>7106</v>
      </c>
    </row>
    <row r="1912" spans="1:14" x14ac:dyDescent="0.35">
      <c r="A1912" t="s">
        <v>19894</v>
      </c>
      <c r="B1912" t="s">
        <v>19895</v>
      </c>
      <c r="C1912" t="s">
        <v>10</v>
      </c>
      <c r="D1912" t="s">
        <v>10</v>
      </c>
      <c r="E1912" t="s">
        <v>19896</v>
      </c>
      <c r="F1912">
        <v>0</v>
      </c>
      <c r="H1912" t="str">
        <f>VLOOKUP(Table16[[#This Row],[Column1]],J:K,2,FALSE)</f>
        <v>Kenya Maritime Authority</v>
      </c>
      <c r="J1912" t="s">
        <v>19885</v>
      </c>
      <c r="K1912" t="s">
        <v>19886</v>
      </c>
      <c r="L1912">
        <v>0</v>
      </c>
      <c r="N1912" t="s">
        <v>7106</v>
      </c>
    </row>
    <row r="1913" spans="1:14" x14ac:dyDescent="0.35">
      <c r="A1913" t="s">
        <v>19897</v>
      </c>
      <c r="B1913" t="s">
        <v>19898</v>
      </c>
      <c r="C1913" t="s">
        <v>19899</v>
      </c>
      <c r="D1913" t="s">
        <v>19900</v>
      </c>
      <c r="E1913" t="s">
        <v>19901</v>
      </c>
      <c r="F1913">
        <v>0</v>
      </c>
      <c r="H1913" t="str">
        <f>VLOOKUP(Table16[[#This Row],[Column1]],J:K,2,FALSE)</f>
        <v>John Muchiri Mwige</v>
      </c>
      <c r="J1913" t="s">
        <v>19888</v>
      </c>
      <c r="K1913" t="s">
        <v>19889</v>
      </c>
      <c r="L1913">
        <v>0</v>
      </c>
      <c r="N1913" t="s">
        <v>7106</v>
      </c>
    </row>
    <row r="1914" spans="1:14" x14ac:dyDescent="0.35">
      <c r="A1914" t="s">
        <v>19902</v>
      </c>
      <c r="B1914" t="s">
        <v>19903</v>
      </c>
      <c r="C1914" t="s">
        <v>31359</v>
      </c>
      <c r="D1914" t="s">
        <v>10</v>
      </c>
      <c r="E1914" t="s">
        <v>19904</v>
      </c>
      <c r="F1914">
        <v>0</v>
      </c>
      <c r="H1914" t="str">
        <f>VLOOKUP(Table16[[#This Row],[Column1]],J:K,2,FALSE)</f>
        <v>Kassam (Sales) Ltd</v>
      </c>
      <c r="J1914" t="s">
        <v>19891</v>
      </c>
      <c r="K1914" t="s">
        <v>19892</v>
      </c>
      <c r="L1914">
        <v>0</v>
      </c>
      <c r="N1914" t="s">
        <v>7106</v>
      </c>
    </row>
    <row r="1915" spans="1:14" x14ac:dyDescent="0.35">
      <c r="A1915" t="s">
        <v>19905</v>
      </c>
      <c r="B1915" t="s">
        <v>19906</v>
      </c>
      <c r="C1915" t="s">
        <v>10</v>
      </c>
      <c r="D1915" t="s">
        <v>10</v>
      </c>
      <c r="E1915" t="s">
        <v>19907</v>
      </c>
      <c r="F1915">
        <v>0</v>
      </c>
      <c r="H1915" t="str">
        <f>VLOOKUP(Table16[[#This Row],[Column1]],J:K,2,FALSE)</f>
        <v>Agriculture, Fisheries &amp; Food  Authority</v>
      </c>
      <c r="J1915" t="s">
        <v>19894</v>
      </c>
      <c r="K1915" t="s">
        <v>19895</v>
      </c>
      <c r="L1915">
        <v>0</v>
      </c>
      <c r="N1915" t="s">
        <v>7106</v>
      </c>
    </row>
    <row r="1916" spans="1:14" x14ac:dyDescent="0.35">
      <c r="A1916" t="s">
        <v>19908</v>
      </c>
      <c r="B1916" t="s">
        <v>19909</v>
      </c>
      <c r="C1916" t="s">
        <v>10</v>
      </c>
      <c r="D1916" t="s">
        <v>10</v>
      </c>
      <c r="E1916" t="s">
        <v>19910</v>
      </c>
      <c r="F1916">
        <v>0</v>
      </c>
      <c r="H1916" t="str">
        <f>VLOOKUP(Table16[[#This Row],[Column1]],J:K,2,FALSE)</f>
        <v>Shalmar Dreams Hotel</v>
      </c>
      <c r="J1916" t="s">
        <v>19897</v>
      </c>
      <c r="K1916" t="s">
        <v>19898</v>
      </c>
      <c r="L1916">
        <v>0</v>
      </c>
      <c r="N1916" t="s">
        <v>7106</v>
      </c>
    </row>
    <row r="1917" spans="1:14" x14ac:dyDescent="0.35">
      <c r="A1917" t="s">
        <v>19911</v>
      </c>
      <c r="B1917" t="s">
        <v>19912</v>
      </c>
      <c r="C1917" t="s">
        <v>10</v>
      </c>
      <c r="D1917" t="s">
        <v>10</v>
      </c>
      <c r="E1917" t="s">
        <v>19913</v>
      </c>
      <c r="F1917">
        <v>-84200</v>
      </c>
      <c r="H1917" t="str">
        <f>VLOOKUP(Table16[[#This Row],[Column1]],J:K,2,FALSE)</f>
        <v>Nairobi South YMCA Hostel</v>
      </c>
      <c r="J1917" t="s">
        <v>19902</v>
      </c>
      <c r="K1917" t="s">
        <v>19903</v>
      </c>
      <c r="L1917">
        <v>0</v>
      </c>
      <c r="N1917" t="s">
        <v>7106</v>
      </c>
    </row>
    <row r="1918" spans="1:14" x14ac:dyDescent="0.35">
      <c r="A1918" t="s">
        <v>19914</v>
      </c>
      <c r="B1918" t="s">
        <v>19915</v>
      </c>
      <c r="C1918" t="s">
        <v>10</v>
      </c>
      <c r="D1918" t="s">
        <v>10</v>
      </c>
      <c r="E1918" t="s">
        <v>19916</v>
      </c>
      <c r="F1918">
        <v>59825.3</v>
      </c>
      <c r="H1918" t="str">
        <f>VLOOKUP(Table16[[#This Row],[Column1]],J:K,2,FALSE)</f>
        <v>Pasma Kenya Limited</v>
      </c>
      <c r="J1918" t="s">
        <v>19905</v>
      </c>
      <c r="K1918" t="s">
        <v>19906</v>
      </c>
      <c r="L1918">
        <v>0</v>
      </c>
      <c r="N1918" t="s">
        <v>7106</v>
      </c>
    </row>
    <row r="1919" spans="1:14" x14ac:dyDescent="0.35">
      <c r="A1919" t="s">
        <v>19917</v>
      </c>
      <c r="B1919" t="s">
        <v>12689</v>
      </c>
      <c r="C1919" t="s">
        <v>10</v>
      </c>
      <c r="D1919" t="s">
        <v>10</v>
      </c>
      <c r="E1919" t="s">
        <v>12689</v>
      </c>
      <c r="F1919">
        <v>55800</v>
      </c>
      <c r="H1919" t="str">
        <f>VLOOKUP(Table16[[#This Row],[Column1]],J:K,2,FALSE)</f>
        <v>ICPAK</v>
      </c>
      <c r="J1919" t="s">
        <v>19908</v>
      </c>
      <c r="K1919" t="s">
        <v>19909</v>
      </c>
      <c r="L1919">
        <v>0</v>
      </c>
      <c r="N1919" t="s">
        <v>7106</v>
      </c>
    </row>
    <row r="1920" spans="1:14" x14ac:dyDescent="0.35">
      <c r="A1920" t="s">
        <v>19918</v>
      </c>
      <c r="B1920" t="s">
        <v>19919</v>
      </c>
      <c r="C1920" t="s">
        <v>10</v>
      </c>
      <c r="D1920" t="s">
        <v>10</v>
      </c>
      <c r="E1920" t="s">
        <v>19920</v>
      </c>
      <c r="F1920">
        <v>0</v>
      </c>
      <c r="H1920" t="str">
        <f>VLOOKUP(Table16[[#This Row],[Column1]],J:K,2,FALSE)</f>
        <v>Oasis Diani Villas</v>
      </c>
      <c r="J1920" t="s">
        <v>19911</v>
      </c>
      <c r="K1920" t="s">
        <v>19912</v>
      </c>
      <c r="L1920" s="4">
        <v>-84200</v>
      </c>
      <c r="M1920" s="4"/>
      <c r="N1920" t="s">
        <v>7106</v>
      </c>
    </row>
    <row r="1921" spans="1:14" x14ac:dyDescent="0.35">
      <c r="A1921" t="s">
        <v>19921</v>
      </c>
      <c r="B1921" t="s">
        <v>19922</v>
      </c>
      <c r="C1921" t="s">
        <v>31360</v>
      </c>
      <c r="D1921" t="s">
        <v>10</v>
      </c>
      <c r="E1921" t="s">
        <v>19923</v>
      </c>
      <c r="F1921">
        <v>0</v>
      </c>
      <c r="H1921" t="str">
        <f>VLOOKUP(Table16[[#This Row],[Column1]],J:K,2,FALSE)</f>
        <v>Centre for Advance Procurement Studies</v>
      </c>
      <c r="J1921" t="s">
        <v>19914</v>
      </c>
      <c r="K1921" t="s">
        <v>19915</v>
      </c>
      <c r="L1921" s="4">
        <v>59825.3</v>
      </c>
      <c r="M1921" s="4"/>
      <c r="N1921" t="s">
        <v>7106</v>
      </c>
    </row>
    <row r="1922" spans="1:14" x14ac:dyDescent="0.35">
      <c r="A1922" t="s">
        <v>19924</v>
      </c>
      <c r="B1922" t="s">
        <v>19925</v>
      </c>
      <c r="C1922" t="s">
        <v>10</v>
      </c>
      <c r="D1922" t="s">
        <v>10</v>
      </c>
      <c r="E1922" t="s">
        <v>19926</v>
      </c>
      <c r="F1922">
        <v>0</v>
      </c>
      <c r="H1922" t="str">
        <f>VLOOKUP(Table16[[#This Row],[Column1]],J:K,2,FALSE)</f>
        <v>Orbital Enterprises</v>
      </c>
      <c r="J1922" t="s">
        <v>19917</v>
      </c>
      <c r="K1922" t="s">
        <v>12689</v>
      </c>
      <c r="L1922" s="4">
        <v>55800</v>
      </c>
      <c r="M1922" s="4"/>
      <c r="N1922" t="s">
        <v>7106</v>
      </c>
    </row>
    <row r="1923" spans="1:14" x14ac:dyDescent="0.35">
      <c r="A1923" t="s">
        <v>19927</v>
      </c>
      <c r="B1923" t="s">
        <v>19928</v>
      </c>
      <c r="C1923" t="s">
        <v>10</v>
      </c>
      <c r="D1923" t="s">
        <v>10</v>
      </c>
      <c r="E1923" t="s">
        <v>19929</v>
      </c>
      <c r="F1923">
        <v>0</v>
      </c>
      <c r="H1923" t="str">
        <f>VLOOKUP(Table16[[#This Row],[Column1]],J:K,2,FALSE)</f>
        <v>Royal Prince Hotel</v>
      </c>
      <c r="J1923" t="s">
        <v>19918</v>
      </c>
      <c r="K1923" t="s">
        <v>19919</v>
      </c>
      <c r="L1923">
        <v>0</v>
      </c>
      <c r="N1923" t="s">
        <v>7106</v>
      </c>
    </row>
    <row r="1924" spans="1:14" x14ac:dyDescent="0.35">
      <c r="A1924" t="s">
        <v>19930</v>
      </c>
      <c r="B1924" t="s">
        <v>19931</v>
      </c>
      <c r="C1924" t="s">
        <v>10</v>
      </c>
      <c r="D1924" t="s">
        <v>10</v>
      </c>
      <c r="E1924" t="s">
        <v>19932</v>
      </c>
      <c r="F1924">
        <v>0</v>
      </c>
      <c r="H1924" t="str">
        <f>VLOOKUP(Table16[[#This Row],[Column1]],J:K,2,FALSE)</f>
        <v>Hotel Central Park</v>
      </c>
      <c r="J1924" t="s">
        <v>19921</v>
      </c>
      <c r="K1924" t="s">
        <v>19922</v>
      </c>
      <c r="L1924">
        <v>0</v>
      </c>
      <c r="N1924" t="s">
        <v>7106</v>
      </c>
    </row>
    <row r="1925" spans="1:14" x14ac:dyDescent="0.35">
      <c r="A1925" t="s">
        <v>19933</v>
      </c>
      <c r="B1925" t="s">
        <v>14501</v>
      </c>
      <c r="C1925" t="s">
        <v>10</v>
      </c>
      <c r="D1925" t="s">
        <v>10</v>
      </c>
      <c r="E1925" t="s">
        <v>14503</v>
      </c>
      <c r="F1925">
        <v>0.1</v>
      </c>
      <c r="H1925" t="str">
        <f>VLOOKUP(Table16[[#This Row],[Column1]],J:K,2,FALSE)</f>
        <v>Lysak Haven Park</v>
      </c>
      <c r="J1925" t="s">
        <v>19924</v>
      </c>
      <c r="K1925" t="s">
        <v>19925</v>
      </c>
      <c r="L1925">
        <v>0</v>
      </c>
      <c r="N1925" t="s">
        <v>7106</v>
      </c>
    </row>
    <row r="1926" spans="1:14" x14ac:dyDescent="0.35">
      <c r="A1926" t="s">
        <v>19934</v>
      </c>
      <c r="B1926" t="s">
        <v>19935</v>
      </c>
      <c r="C1926" t="s">
        <v>10</v>
      </c>
      <c r="D1926" t="s">
        <v>10</v>
      </c>
      <c r="E1926" t="s">
        <v>19936</v>
      </c>
      <c r="F1926">
        <v>0</v>
      </c>
      <c r="H1926" t="str">
        <f>VLOOKUP(Table16[[#This Row],[Column1]],J:K,2,FALSE)</f>
        <v>NCD Alliance Kenya (NCDAK)</v>
      </c>
      <c r="J1926" t="s">
        <v>19927</v>
      </c>
      <c r="K1926" t="s">
        <v>19928</v>
      </c>
      <c r="L1926">
        <v>0</v>
      </c>
      <c r="N1926" t="s">
        <v>7106</v>
      </c>
    </row>
    <row r="1927" spans="1:14" x14ac:dyDescent="0.35">
      <c r="A1927" t="s">
        <v>19937</v>
      </c>
      <c r="B1927" t="s">
        <v>19938</v>
      </c>
      <c r="C1927" t="s">
        <v>10</v>
      </c>
      <c r="D1927" t="s">
        <v>19939</v>
      </c>
      <c r="E1927" t="s">
        <v>19940</v>
      </c>
      <c r="F1927">
        <v>0</v>
      </c>
      <c r="H1927" t="str">
        <f>VLOOKUP(Table16[[#This Row],[Column1]],J:K,2,FALSE)</f>
        <v>Fatuma Iman Maalim</v>
      </c>
      <c r="J1927" t="s">
        <v>19930</v>
      </c>
      <c r="K1927" t="s">
        <v>19931</v>
      </c>
      <c r="L1927">
        <v>0</v>
      </c>
      <c r="N1927" t="s">
        <v>7106</v>
      </c>
    </row>
    <row r="1928" spans="1:14" x14ac:dyDescent="0.35">
      <c r="A1928" t="s">
        <v>19941</v>
      </c>
      <c r="B1928" t="s">
        <v>19942</v>
      </c>
      <c r="C1928" t="s">
        <v>10</v>
      </c>
      <c r="D1928" t="s">
        <v>19943</v>
      </c>
      <c r="E1928" t="s">
        <v>19944</v>
      </c>
      <c r="F1928">
        <v>0</v>
      </c>
      <c r="H1928" t="str">
        <f>VLOOKUP(Table16[[#This Row],[Column1]],J:K,2,FALSE)</f>
        <v>Hussein Mahad Nur</v>
      </c>
      <c r="J1928" t="s">
        <v>19933</v>
      </c>
      <c r="K1928" t="s">
        <v>14501</v>
      </c>
      <c r="L1928">
        <v>0.1</v>
      </c>
      <c r="N1928" t="s">
        <v>7106</v>
      </c>
    </row>
    <row r="1929" spans="1:14" x14ac:dyDescent="0.35">
      <c r="A1929" t="s">
        <v>19945</v>
      </c>
      <c r="B1929" t="s">
        <v>19946</v>
      </c>
      <c r="C1929" t="s">
        <v>10</v>
      </c>
      <c r="D1929" t="s">
        <v>19947</v>
      </c>
      <c r="E1929" t="s">
        <v>19948</v>
      </c>
      <c r="F1929">
        <v>0</v>
      </c>
      <c r="H1929" t="str">
        <f>VLOOKUP(Table16[[#This Row],[Column1]],J:K,2,FALSE)</f>
        <v>Furniture Elegance Ltd</v>
      </c>
      <c r="J1929" t="s">
        <v>19934</v>
      </c>
      <c r="K1929" t="s">
        <v>19935</v>
      </c>
      <c r="L1929">
        <v>0</v>
      </c>
      <c r="N1929" t="s">
        <v>7106</v>
      </c>
    </row>
    <row r="1930" spans="1:14" x14ac:dyDescent="0.35">
      <c r="A1930" t="s">
        <v>19949</v>
      </c>
      <c r="B1930" t="s">
        <v>19950</v>
      </c>
      <c r="C1930" t="s">
        <v>10</v>
      </c>
      <c r="D1930" t="s">
        <v>19951</v>
      </c>
      <c r="E1930" t="s">
        <v>19952</v>
      </c>
      <c r="F1930">
        <v>0</v>
      </c>
      <c r="H1930" t="str">
        <f>VLOOKUP(Table16[[#This Row],[Column1]],J:K,2,FALSE)</f>
        <v>Afder General Suppliers</v>
      </c>
      <c r="J1930" t="s">
        <v>19937</v>
      </c>
      <c r="K1930" t="s">
        <v>19938</v>
      </c>
      <c r="L1930">
        <v>0</v>
      </c>
      <c r="N1930" t="s">
        <v>7106</v>
      </c>
    </row>
    <row r="1931" spans="1:14" x14ac:dyDescent="0.35">
      <c r="A1931" t="s">
        <v>19953</v>
      </c>
      <c r="B1931" t="s">
        <v>19954</v>
      </c>
      <c r="C1931" t="s">
        <v>10</v>
      </c>
      <c r="D1931" t="s">
        <v>19955</v>
      </c>
      <c r="E1931" t="s">
        <v>19956</v>
      </c>
      <c r="F1931">
        <v>0</v>
      </c>
      <c r="H1931" t="str">
        <f>VLOOKUP(Table16[[#This Row],[Column1]],J:K,2,FALSE)</f>
        <v>Creative Colours limited</v>
      </c>
      <c r="J1931" t="s">
        <v>19941</v>
      </c>
      <c r="K1931" t="s">
        <v>19942</v>
      </c>
      <c r="L1931">
        <v>0</v>
      </c>
      <c r="N1931" t="s">
        <v>7106</v>
      </c>
    </row>
    <row r="1932" spans="1:14" x14ac:dyDescent="0.35">
      <c r="A1932" t="s">
        <v>19957</v>
      </c>
      <c r="B1932" t="s">
        <v>19958</v>
      </c>
      <c r="C1932" t="s">
        <v>10</v>
      </c>
      <c r="D1932" t="s">
        <v>10</v>
      </c>
      <c r="E1932" t="s">
        <v>19959</v>
      </c>
      <c r="F1932">
        <v>40000</v>
      </c>
      <c r="H1932" t="str">
        <f>VLOOKUP(Table16[[#This Row],[Column1]],J:K,2,FALSE)</f>
        <v>Health NGOs Network(HENNET)</v>
      </c>
      <c r="J1932" t="s">
        <v>19945</v>
      </c>
      <c r="K1932" t="s">
        <v>19946</v>
      </c>
      <c r="L1932">
        <v>0</v>
      </c>
      <c r="N1932" t="s">
        <v>7106</v>
      </c>
    </row>
    <row r="1933" spans="1:14" x14ac:dyDescent="0.35">
      <c r="A1933" t="s">
        <v>19960</v>
      </c>
      <c r="B1933" t="s">
        <v>12315</v>
      </c>
      <c r="C1933" t="s">
        <v>19961</v>
      </c>
      <c r="D1933" t="s">
        <v>10</v>
      </c>
      <c r="E1933" t="s">
        <v>19962</v>
      </c>
      <c r="F1933">
        <v>0</v>
      </c>
      <c r="H1933" t="str">
        <f>VLOOKUP(Table16[[#This Row],[Column1]],J:K,2,FALSE)</f>
        <v>University of Nairobi</v>
      </c>
      <c r="J1933" t="s">
        <v>19949</v>
      </c>
      <c r="K1933" t="s">
        <v>19950</v>
      </c>
      <c r="L1933">
        <v>0</v>
      </c>
      <c r="N1933" t="s">
        <v>7106</v>
      </c>
    </row>
    <row r="1934" spans="1:14" x14ac:dyDescent="0.35">
      <c r="A1934" t="s">
        <v>19963</v>
      </c>
      <c r="B1934" t="s">
        <v>19964</v>
      </c>
      <c r="C1934" t="s">
        <v>10</v>
      </c>
      <c r="D1934" t="s">
        <v>10</v>
      </c>
      <c r="E1934" t="s">
        <v>19965</v>
      </c>
      <c r="F1934">
        <v>0</v>
      </c>
      <c r="H1934" t="str">
        <f>VLOOKUP(Table16[[#This Row],[Column1]],J:K,2,FALSE)</f>
        <v>PrideInn Hotels &amp; Investments Ltd</v>
      </c>
      <c r="J1934" t="s">
        <v>19953</v>
      </c>
      <c r="K1934" t="s">
        <v>19954</v>
      </c>
      <c r="L1934">
        <v>0</v>
      </c>
      <c r="N1934" t="s">
        <v>7106</v>
      </c>
    </row>
    <row r="1935" spans="1:14" x14ac:dyDescent="0.35">
      <c r="A1935" t="s">
        <v>19966</v>
      </c>
      <c r="B1935" t="s">
        <v>19967</v>
      </c>
      <c r="C1935" t="s">
        <v>31361</v>
      </c>
      <c r="D1935" t="s">
        <v>19968</v>
      </c>
      <c r="E1935" t="s">
        <v>19969</v>
      </c>
      <c r="F1935">
        <v>0</v>
      </c>
      <c r="H1935" t="str">
        <f>VLOOKUP(Table16[[#This Row],[Column1]],J:K,2,FALSE)</f>
        <v>M-power</v>
      </c>
      <c r="J1935" t="s">
        <v>19957</v>
      </c>
      <c r="K1935" t="s">
        <v>19958</v>
      </c>
      <c r="L1935" s="4">
        <v>40000</v>
      </c>
      <c r="M1935" s="4"/>
      <c r="N1935" t="s">
        <v>7106</v>
      </c>
    </row>
    <row r="1936" spans="1:14" x14ac:dyDescent="0.35">
      <c r="A1936" t="s">
        <v>19970</v>
      </c>
      <c r="B1936" t="s">
        <v>19971</v>
      </c>
      <c r="C1936" t="s">
        <v>19972</v>
      </c>
      <c r="D1936" t="s">
        <v>10</v>
      </c>
      <c r="E1936" t="s">
        <v>19973</v>
      </c>
      <c r="F1936">
        <v>0</v>
      </c>
      <c r="H1936" t="str">
        <f>VLOOKUP(Table16[[#This Row],[Column1]],J:K,2,FALSE)</f>
        <v>Unique Loo Limited</v>
      </c>
      <c r="J1936" t="s">
        <v>19960</v>
      </c>
      <c r="K1936" t="s">
        <v>12315</v>
      </c>
      <c r="L1936">
        <v>0</v>
      </c>
      <c r="N1936" t="s">
        <v>7106</v>
      </c>
    </row>
    <row r="1937" spans="1:14" x14ac:dyDescent="0.35">
      <c r="A1937" t="s">
        <v>19974</v>
      </c>
      <c r="B1937" t="s">
        <v>19975</v>
      </c>
      <c r="C1937" t="s">
        <v>19976</v>
      </c>
      <c r="D1937" t="s">
        <v>10</v>
      </c>
      <c r="E1937" t="s">
        <v>19977</v>
      </c>
      <c r="F1937">
        <v>0</v>
      </c>
      <c r="H1937" t="str">
        <f>VLOOKUP(Table16[[#This Row],[Column1]],J:K,2,FALSE)</f>
        <v>Scania East Africa Limited</v>
      </c>
      <c r="J1937" t="s">
        <v>19963</v>
      </c>
      <c r="K1937" t="s">
        <v>19964</v>
      </c>
      <c r="L1937">
        <v>0</v>
      </c>
      <c r="N1937" t="s">
        <v>13497</v>
      </c>
    </row>
    <row r="1938" spans="1:14" x14ac:dyDescent="0.35">
      <c r="A1938" t="s">
        <v>19978</v>
      </c>
      <c r="B1938" t="s">
        <v>19979</v>
      </c>
      <c r="C1938" t="s">
        <v>10</v>
      </c>
      <c r="D1938" t="s">
        <v>10</v>
      </c>
      <c r="E1938" t="s">
        <v>19980</v>
      </c>
      <c r="F1938">
        <v>0</v>
      </c>
      <c r="H1938" t="str">
        <f>VLOOKUP(Table16[[#This Row],[Column1]],J:K,2,FALSE)</f>
        <v>Multiline Motors (K) Ltd</v>
      </c>
      <c r="J1938" t="s">
        <v>19966</v>
      </c>
      <c r="K1938" t="s">
        <v>19967</v>
      </c>
      <c r="L1938">
        <v>0</v>
      </c>
      <c r="N1938" t="s">
        <v>7106</v>
      </c>
    </row>
    <row r="1939" spans="1:14" x14ac:dyDescent="0.35">
      <c r="A1939" t="s">
        <v>19981</v>
      </c>
      <c r="B1939" t="s">
        <v>19982</v>
      </c>
      <c r="C1939" t="s">
        <v>10</v>
      </c>
      <c r="D1939" t="s">
        <v>10</v>
      </c>
      <c r="E1939" t="s">
        <v>19983</v>
      </c>
      <c r="F1939">
        <v>0</v>
      </c>
      <c r="H1939" t="str">
        <f>VLOOKUP(Table16[[#This Row],[Column1]],J:K,2,FALSE)</f>
        <v>Francis Simiyu Associates</v>
      </c>
      <c r="J1939" t="s">
        <v>19970</v>
      </c>
      <c r="K1939" t="s">
        <v>19971</v>
      </c>
      <c r="L1939">
        <v>0</v>
      </c>
      <c r="N1939" t="s">
        <v>7106</v>
      </c>
    </row>
    <row r="1940" spans="1:14" x14ac:dyDescent="0.35">
      <c r="A1940" t="s">
        <v>19984</v>
      </c>
      <c r="B1940" t="s">
        <v>19985</v>
      </c>
      <c r="C1940" t="s">
        <v>10</v>
      </c>
      <c r="D1940" t="s">
        <v>10</v>
      </c>
      <c r="E1940" t="s">
        <v>19986</v>
      </c>
      <c r="F1940">
        <v>0</v>
      </c>
      <c r="H1940" t="str">
        <f>VLOOKUP(Table16[[#This Row],[Column1]],J:K,2,FALSE)</f>
        <v>Extra Dimensions Co. Ltd</v>
      </c>
      <c r="J1940" t="s">
        <v>19974</v>
      </c>
      <c r="K1940" t="s">
        <v>19975</v>
      </c>
      <c r="L1940">
        <v>0</v>
      </c>
      <c r="N1940" t="s">
        <v>7106</v>
      </c>
    </row>
    <row r="1941" spans="1:14" x14ac:dyDescent="0.35">
      <c r="A1941" t="s">
        <v>19987</v>
      </c>
      <c r="B1941" t="s">
        <v>19988</v>
      </c>
      <c r="C1941" t="s">
        <v>10</v>
      </c>
      <c r="D1941" t="s">
        <v>10</v>
      </c>
      <c r="E1941" t="s">
        <v>19989</v>
      </c>
      <c r="F1941">
        <v>0</v>
      </c>
      <c r="H1941" t="str">
        <f>VLOOKUP(Table16[[#This Row],[Column1]],J:K,2,FALSE)</f>
        <v>Redox Service &amp; Logistics Ltd</v>
      </c>
      <c r="J1941" t="s">
        <v>19978</v>
      </c>
      <c r="K1941" t="s">
        <v>19979</v>
      </c>
      <c r="L1941">
        <v>0</v>
      </c>
      <c r="N1941" t="s">
        <v>7106</v>
      </c>
    </row>
    <row r="1942" spans="1:14" x14ac:dyDescent="0.35">
      <c r="A1942" t="s">
        <v>19990</v>
      </c>
      <c r="B1942" t="s">
        <v>19991</v>
      </c>
      <c r="C1942" t="s">
        <v>10</v>
      </c>
      <c r="D1942" t="s">
        <v>10</v>
      </c>
      <c r="E1942" t="s">
        <v>19992</v>
      </c>
      <c r="F1942">
        <v>0</v>
      </c>
      <c r="H1942" t="str">
        <f>VLOOKUP(Table16[[#This Row],[Column1]],J:K,2,FALSE)</f>
        <v>Mipet Kenya Limited</v>
      </c>
      <c r="J1942" t="s">
        <v>19981</v>
      </c>
      <c r="K1942" t="s">
        <v>19982</v>
      </c>
      <c r="L1942">
        <v>0</v>
      </c>
      <c r="N1942" t="s">
        <v>7106</v>
      </c>
    </row>
    <row r="1943" spans="1:14" x14ac:dyDescent="0.35">
      <c r="A1943" t="s">
        <v>19993</v>
      </c>
      <c r="B1943" t="s">
        <v>19994</v>
      </c>
      <c r="C1943" t="s">
        <v>10</v>
      </c>
      <c r="D1943" t="s">
        <v>10</v>
      </c>
      <c r="E1943" t="s">
        <v>19995</v>
      </c>
      <c r="F1943">
        <v>0</v>
      </c>
      <c r="H1943" t="str">
        <f>VLOOKUP(Table16[[#This Row],[Column1]],J:K,2,FALSE)</f>
        <v>Newgen Enterprises</v>
      </c>
      <c r="J1943" t="s">
        <v>19984</v>
      </c>
      <c r="K1943" t="s">
        <v>19985</v>
      </c>
      <c r="L1943">
        <v>0</v>
      </c>
      <c r="N1943" t="s">
        <v>7106</v>
      </c>
    </row>
    <row r="1944" spans="1:14" x14ac:dyDescent="0.35">
      <c r="A1944" t="s">
        <v>19996</v>
      </c>
      <c r="B1944" t="s">
        <v>19997</v>
      </c>
      <c r="C1944" t="s">
        <v>10</v>
      </c>
      <c r="D1944" t="s">
        <v>10</v>
      </c>
      <c r="E1944" t="s">
        <v>19998</v>
      </c>
      <c r="F1944">
        <v>0</v>
      </c>
      <c r="H1944" t="str">
        <f>VLOOKUP(Table16[[#This Row],[Column1]],J:K,2,FALSE)</f>
        <v>Polycarp Miyogo Nyakora</v>
      </c>
      <c r="J1944" t="s">
        <v>19987</v>
      </c>
      <c r="K1944" t="s">
        <v>19988</v>
      </c>
      <c r="L1944">
        <v>0</v>
      </c>
      <c r="N1944" t="s">
        <v>7106</v>
      </c>
    </row>
    <row r="1945" spans="1:14" x14ac:dyDescent="0.35">
      <c r="A1945" t="s">
        <v>19999</v>
      </c>
      <c r="B1945" t="s">
        <v>20000</v>
      </c>
      <c r="C1945" t="s">
        <v>10</v>
      </c>
      <c r="D1945" t="s">
        <v>10</v>
      </c>
      <c r="E1945" t="s">
        <v>20001</v>
      </c>
      <c r="F1945">
        <v>0</v>
      </c>
      <c r="H1945" t="str">
        <f>VLOOKUP(Table16[[#This Row],[Column1]],J:K,2,FALSE)</f>
        <v>Sammy Kulova Ngichabe</v>
      </c>
      <c r="J1945" t="s">
        <v>19990</v>
      </c>
      <c r="K1945" t="s">
        <v>19991</v>
      </c>
      <c r="L1945">
        <v>0</v>
      </c>
      <c r="N1945" t="s">
        <v>7106</v>
      </c>
    </row>
    <row r="1946" spans="1:14" x14ac:dyDescent="0.35">
      <c r="A1946" t="s">
        <v>20002</v>
      </c>
      <c r="B1946" t="s">
        <v>20003</v>
      </c>
      <c r="C1946" t="s">
        <v>10</v>
      </c>
      <c r="D1946" t="s">
        <v>10</v>
      </c>
      <c r="E1946" t="s">
        <v>20004</v>
      </c>
      <c r="F1946">
        <v>0</v>
      </c>
      <c r="H1946" t="str">
        <f>VLOOKUP(Table16[[#This Row],[Column1]],J:K,2,FALSE)</f>
        <v>Abdirahman Abdullahi</v>
      </c>
      <c r="J1946" t="s">
        <v>19993</v>
      </c>
      <c r="K1946" t="s">
        <v>19994</v>
      </c>
      <c r="L1946">
        <v>0</v>
      </c>
      <c r="N1946" t="s">
        <v>7106</v>
      </c>
    </row>
    <row r="1947" spans="1:14" x14ac:dyDescent="0.35">
      <c r="A1947" t="s">
        <v>20005</v>
      </c>
      <c r="B1947" t="s">
        <v>20006</v>
      </c>
      <c r="C1947" t="s">
        <v>10</v>
      </c>
      <c r="D1947" t="s">
        <v>10</v>
      </c>
      <c r="E1947" t="s">
        <v>20007</v>
      </c>
      <c r="F1947">
        <v>0</v>
      </c>
      <c r="H1947" t="str">
        <f>VLOOKUP(Table16[[#This Row],[Column1]],J:K,2,FALSE)</f>
        <v>Michael Walter Kagwa</v>
      </c>
      <c r="J1947" t="s">
        <v>19996</v>
      </c>
      <c r="K1947" t="s">
        <v>19997</v>
      </c>
      <c r="L1947">
        <v>0</v>
      </c>
      <c r="N1947" t="s">
        <v>7106</v>
      </c>
    </row>
    <row r="1948" spans="1:14" x14ac:dyDescent="0.35">
      <c r="A1948" t="s">
        <v>20008</v>
      </c>
      <c r="B1948" t="s">
        <v>20009</v>
      </c>
      <c r="C1948" t="s">
        <v>10</v>
      </c>
      <c r="D1948" t="s">
        <v>10</v>
      </c>
      <c r="E1948" t="s">
        <v>20010</v>
      </c>
      <c r="F1948">
        <v>0</v>
      </c>
      <c r="H1948" t="str">
        <f>VLOOKUP(Table16[[#This Row],[Column1]],J:K,2,FALSE)</f>
        <v>Supreme Development Initiative</v>
      </c>
      <c r="J1948" t="s">
        <v>19999</v>
      </c>
      <c r="K1948" t="s">
        <v>20000</v>
      </c>
      <c r="L1948">
        <v>0</v>
      </c>
      <c r="N1948" t="s">
        <v>7106</v>
      </c>
    </row>
    <row r="1949" spans="1:14" x14ac:dyDescent="0.35">
      <c r="A1949" t="s">
        <v>20011</v>
      </c>
      <c r="B1949" t="s">
        <v>20012</v>
      </c>
      <c r="C1949" t="s">
        <v>31362</v>
      </c>
      <c r="D1949" t="s">
        <v>10</v>
      </c>
      <c r="E1949" t="s">
        <v>20013</v>
      </c>
      <c r="F1949">
        <v>0</v>
      </c>
      <c r="H1949" t="str">
        <f>VLOOKUP(Table16[[#This Row],[Column1]],J:K,2,FALSE)</f>
        <v>Scribbla Ent. Ltd</v>
      </c>
      <c r="J1949" t="s">
        <v>20002</v>
      </c>
      <c r="K1949" t="s">
        <v>20003</v>
      </c>
      <c r="L1949">
        <v>0</v>
      </c>
      <c r="N1949" t="s">
        <v>7106</v>
      </c>
    </row>
    <row r="1950" spans="1:14" x14ac:dyDescent="0.35">
      <c r="A1950" t="s">
        <v>20014</v>
      </c>
      <c r="B1950" t="s">
        <v>20015</v>
      </c>
      <c r="C1950" t="s">
        <v>10</v>
      </c>
      <c r="D1950" t="s">
        <v>10</v>
      </c>
      <c r="E1950" t="s">
        <v>20016</v>
      </c>
      <c r="F1950">
        <v>0</v>
      </c>
      <c r="H1950" t="str">
        <f>VLOOKUP(Table16[[#This Row],[Column1]],J:K,2,FALSE)</f>
        <v>Mamba Tanks</v>
      </c>
      <c r="J1950" t="s">
        <v>20005</v>
      </c>
      <c r="K1950" t="s">
        <v>20006</v>
      </c>
      <c r="L1950">
        <v>0</v>
      </c>
      <c r="N1950" t="s">
        <v>7106</v>
      </c>
    </row>
    <row r="1951" spans="1:14" x14ac:dyDescent="0.35">
      <c r="A1951" t="s">
        <v>20017</v>
      </c>
      <c r="B1951" t="s">
        <v>20018</v>
      </c>
      <c r="C1951" t="s">
        <v>10</v>
      </c>
      <c r="D1951" t="s">
        <v>10</v>
      </c>
      <c r="E1951" t="s">
        <v>20019</v>
      </c>
      <c r="F1951">
        <v>22000</v>
      </c>
      <c r="H1951" t="str">
        <f>VLOOKUP(Table16[[#This Row],[Column1]],J:K,2,FALSE)</f>
        <v>Sentry Response Ltd</v>
      </c>
      <c r="J1951" t="s">
        <v>20008</v>
      </c>
      <c r="K1951" t="s">
        <v>20009</v>
      </c>
      <c r="L1951">
        <v>0</v>
      </c>
      <c r="N1951" t="s">
        <v>7106</v>
      </c>
    </row>
    <row r="1952" spans="1:14" x14ac:dyDescent="0.35">
      <c r="A1952" t="s">
        <v>20020</v>
      </c>
      <c r="B1952" t="s">
        <v>20021</v>
      </c>
      <c r="C1952" t="s">
        <v>10</v>
      </c>
      <c r="D1952" t="s">
        <v>10</v>
      </c>
      <c r="E1952" t="s">
        <v>20022</v>
      </c>
      <c r="F1952">
        <v>417580.76</v>
      </c>
      <c r="H1952" t="str">
        <f>VLOOKUP(Table16[[#This Row],[Column1]],J:K,2,FALSE)</f>
        <v>Malindi Books and Stationery Store</v>
      </c>
      <c r="J1952" t="s">
        <v>20011</v>
      </c>
      <c r="K1952" t="s">
        <v>20012</v>
      </c>
      <c r="L1952">
        <v>0</v>
      </c>
      <c r="N1952" t="s">
        <v>7106</v>
      </c>
    </row>
    <row r="1953" spans="1:14" x14ac:dyDescent="0.35">
      <c r="A1953" t="s">
        <v>20023</v>
      </c>
      <c r="B1953" t="s">
        <v>20024</v>
      </c>
      <c r="C1953" t="s">
        <v>31363</v>
      </c>
      <c r="D1953" t="s">
        <v>10</v>
      </c>
      <c r="E1953" t="s">
        <v>20025</v>
      </c>
      <c r="F1953">
        <v>-0.5</v>
      </c>
      <c r="H1953" t="str">
        <f>VLOOKUP(Table16[[#This Row],[Column1]],J:K,2,FALSE)</f>
        <v>iHub</v>
      </c>
      <c r="J1953" t="s">
        <v>20014</v>
      </c>
      <c r="K1953" t="s">
        <v>20015</v>
      </c>
      <c r="L1953">
        <v>0</v>
      </c>
      <c r="N1953" t="s">
        <v>7106</v>
      </c>
    </row>
    <row r="1954" spans="1:14" x14ac:dyDescent="0.35">
      <c r="A1954" t="s">
        <v>20026</v>
      </c>
      <c r="B1954" t="s">
        <v>20027</v>
      </c>
      <c r="C1954" t="s">
        <v>10</v>
      </c>
      <c r="D1954" t="s">
        <v>10</v>
      </c>
      <c r="E1954" t="s">
        <v>20028</v>
      </c>
      <c r="F1954">
        <v>0</v>
      </c>
      <c r="H1954" t="str">
        <f>VLOOKUP(Table16[[#This Row],[Column1]],J:K,2,FALSE)</f>
        <v>Samura ENgineering Limited</v>
      </c>
      <c r="J1954" t="s">
        <v>20017</v>
      </c>
      <c r="K1954" t="s">
        <v>20018</v>
      </c>
      <c r="L1954" s="4">
        <v>11000</v>
      </c>
      <c r="M1954" s="4"/>
      <c r="N1954" t="s">
        <v>7106</v>
      </c>
    </row>
    <row r="1955" spans="1:14" x14ac:dyDescent="0.35">
      <c r="A1955" t="s">
        <v>20029</v>
      </c>
      <c r="B1955" t="s">
        <v>20030</v>
      </c>
      <c r="C1955" t="s">
        <v>10</v>
      </c>
      <c r="D1955" t="s">
        <v>20031</v>
      </c>
      <c r="E1955" t="s">
        <v>20032</v>
      </c>
      <c r="F1955">
        <v>0</v>
      </c>
      <c r="H1955" t="str">
        <f>VLOOKUP(Table16[[#This Row],[Column1]],J:K,2,FALSE)</f>
        <v>Ushahidi Incorporated</v>
      </c>
      <c r="J1955" t="s">
        <v>20020</v>
      </c>
      <c r="K1955" t="s">
        <v>20021</v>
      </c>
      <c r="L1955" s="4">
        <v>417580.76</v>
      </c>
      <c r="M1955" s="4"/>
      <c r="N1955" t="s">
        <v>7106</v>
      </c>
    </row>
    <row r="1956" spans="1:14" x14ac:dyDescent="0.35">
      <c r="A1956" t="s">
        <v>20033</v>
      </c>
      <c r="B1956" t="s">
        <v>20034</v>
      </c>
      <c r="C1956" t="s">
        <v>10</v>
      </c>
      <c r="D1956" t="s">
        <v>10</v>
      </c>
      <c r="E1956" t="s">
        <v>20035</v>
      </c>
      <c r="F1956">
        <v>0</v>
      </c>
      <c r="H1956" t="str">
        <f>VLOOKUP(Table16[[#This Row],[Column1]],J:K,2,FALSE)</f>
        <v>Rameses Springs Hotel</v>
      </c>
      <c r="J1956" t="s">
        <v>20023</v>
      </c>
      <c r="K1956" t="s">
        <v>20024</v>
      </c>
      <c r="L1956">
        <v>-0.5</v>
      </c>
      <c r="N1956" t="s">
        <v>7106</v>
      </c>
    </row>
    <row r="1957" spans="1:14" x14ac:dyDescent="0.35">
      <c r="A1957" t="s">
        <v>20036</v>
      </c>
      <c r="B1957" t="s">
        <v>20037</v>
      </c>
      <c r="C1957" t="s">
        <v>10</v>
      </c>
      <c r="D1957" t="s">
        <v>10</v>
      </c>
      <c r="E1957" t="s">
        <v>20038</v>
      </c>
      <c r="F1957">
        <v>0</v>
      </c>
      <c r="H1957" t="str">
        <f>VLOOKUP(Table16[[#This Row],[Column1]],J:K,2,FALSE)</f>
        <v>Kitale Yamaha Ltd</v>
      </c>
      <c r="J1957" t="s">
        <v>20026</v>
      </c>
      <c r="K1957" t="s">
        <v>20027</v>
      </c>
      <c r="L1957">
        <v>0</v>
      </c>
      <c r="N1957" t="s">
        <v>7106</v>
      </c>
    </row>
    <row r="1958" spans="1:14" x14ac:dyDescent="0.35">
      <c r="A1958" t="s">
        <v>20039</v>
      </c>
      <c r="B1958" t="s">
        <v>20040</v>
      </c>
      <c r="C1958" t="s">
        <v>10</v>
      </c>
      <c r="D1958" t="s">
        <v>10</v>
      </c>
      <c r="E1958" t="s">
        <v>20041</v>
      </c>
      <c r="F1958">
        <v>0</v>
      </c>
      <c r="H1958" t="str">
        <f>VLOOKUP(Table16[[#This Row],[Column1]],J:K,2,FALSE)</f>
        <v>Kilimanjaro Mini-Market</v>
      </c>
      <c r="J1958" t="s">
        <v>20029</v>
      </c>
      <c r="K1958" t="s">
        <v>20030</v>
      </c>
      <c r="L1958">
        <v>0</v>
      </c>
      <c r="N1958" t="s">
        <v>7106</v>
      </c>
    </row>
    <row r="1959" spans="1:14" x14ac:dyDescent="0.35">
      <c r="A1959" t="s">
        <v>20042</v>
      </c>
      <c r="B1959" t="s">
        <v>20043</v>
      </c>
      <c r="C1959" t="s">
        <v>20044</v>
      </c>
      <c r="D1959" t="s">
        <v>10</v>
      </c>
      <c r="E1959" t="s">
        <v>20045</v>
      </c>
      <c r="F1959">
        <v>0</v>
      </c>
      <c r="H1959" t="str">
        <f>VLOOKUP(Table16[[#This Row],[Column1]],J:K,2,FALSE)</f>
        <v>Wajir Plaza Service Station</v>
      </c>
      <c r="J1959" t="s">
        <v>20033</v>
      </c>
      <c r="K1959" t="s">
        <v>20034</v>
      </c>
      <c r="L1959">
        <v>0</v>
      </c>
      <c r="N1959" t="s">
        <v>7106</v>
      </c>
    </row>
    <row r="1960" spans="1:14" x14ac:dyDescent="0.35">
      <c r="A1960" t="s">
        <v>20046</v>
      </c>
      <c r="B1960" t="s">
        <v>20047</v>
      </c>
      <c r="C1960" t="s">
        <v>31364</v>
      </c>
      <c r="D1960" t="s">
        <v>10</v>
      </c>
      <c r="E1960" t="s">
        <v>20048</v>
      </c>
      <c r="F1960">
        <v>0</v>
      </c>
      <c r="H1960" t="str">
        <f>VLOOKUP(Table16[[#This Row],[Column1]],J:K,2,FALSE)</f>
        <v>Stantech Motors Limited</v>
      </c>
      <c r="J1960" t="s">
        <v>20036</v>
      </c>
      <c r="K1960" t="s">
        <v>20037</v>
      </c>
      <c r="L1960">
        <v>0</v>
      </c>
      <c r="N1960" t="s">
        <v>7106</v>
      </c>
    </row>
    <row r="1961" spans="1:14" x14ac:dyDescent="0.35">
      <c r="A1961" t="s">
        <v>20049</v>
      </c>
      <c r="B1961" t="s">
        <v>20050</v>
      </c>
      <c r="C1961" t="s">
        <v>20051</v>
      </c>
      <c r="D1961" t="s">
        <v>10</v>
      </c>
      <c r="E1961" t="s">
        <v>20052</v>
      </c>
      <c r="F1961">
        <v>30000</v>
      </c>
      <c r="H1961" t="str">
        <f>VLOOKUP(Table16[[#This Row],[Column1]],J:K,2,FALSE)</f>
        <v>Digital Auto Convertors</v>
      </c>
      <c r="J1961" t="s">
        <v>20039</v>
      </c>
      <c r="K1961" t="s">
        <v>20040</v>
      </c>
      <c r="L1961">
        <v>0</v>
      </c>
      <c r="N1961" t="s">
        <v>7106</v>
      </c>
    </row>
    <row r="1962" spans="1:14" x14ac:dyDescent="0.35">
      <c r="A1962" t="s">
        <v>20053</v>
      </c>
      <c r="B1962" t="s">
        <v>20054</v>
      </c>
      <c r="C1962" t="s">
        <v>20055</v>
      </c>
      <c r="D1962" t="s">
        <v>10</v>
      </c>
      <c r="E1962" t="s">
        <v>20056</v>
      </c>
      <c r="F1962">
        <v>0</v>
      </c>
      <c r="H1962" t="str">
        <f>VLOOKUP(Table16[[#This Row],[Column1]],J:K,2,FALSE)</f>
        <v>Kiziwi Autogarage</v>
      </c>
      <c r="J1962" t="s">
        <v>20042</v>
      </c>
      <c r="K1962" t="s">
        <v>20043</v>
      </c>
      <c r="L1962">
        <v>0</v>
      </c>
      <c r="N1962" t="s">
        <v>7106</v>
      </c>
    </row>
    <row r="1963" spans="1:14" x14ac:dyDescent="0.35">
      <c r="A1963" t="s">
        <v>20057</v>
      </c>
      <c r="B1963" t="s">
        <v>20058</v>
      </c>
      <c r="C1963" t="s">
        <v>20059</v>
      </c>
      <c r="D1963" t="s">
        <v>10</v>
      </c>
      <c r="E1963" t="s">
        <v>20060</v>
      </c>
      <c r="F1963">
        <v>25500</v>
      </c>
      <c r="H1963" t="str">
        <f>VLOOKUP(Table16[[#This Row],[Column1]],J:K,2,FALSE)</f>
        <v>Amazon Tyres and Service Centre Ltd</v>
      </c>
      <c r="J1963" t="s">
        <v>20046</v>
      </c>
      <c r="K1963" t="s">
        <v>20047</v>
      </c>
      <c r="L1963">
        <v>0</v>
      </c>
      <c r="N1963" t="s">
        <v>7106</v>
      </c>
    </row>
    <row r="1964" spans="1:14" x14ac:dyDescent="0.35">
      <c r="A1964" t="s">
        <v>20061</v>
      </c>
      <c r="B1964" t="s">
        <v>20062</v>
      </c>
      <c r="C1964" t="s">
        <v>10</v>
      </c>
      <c r="D1964" t="s">
        <v>10</v>
      </c>
      <c r="E1964" t="s">
        <v>20063</v>
      </c>
      <c r="F1964">
        <v>0</v>
      </c>
      <c r="H1964" t="str">
        <f>VLOOKUP(Table16[[#This Row],[Column1]],J:K,2,FALSE)</f>
        <v>Muthoni Mwaura</v>
      </c>
      <c r="J1964" t="s">
        <v>20049</v>
      </c>
      <c r="K1964" t="s">
        <v>20050</v>
      </c>
      <c r="L1964" s="4">
        <v>30000</v>
      </c>
      <c r="M1964" s="4"/>
      <c r="N1964" t="s">
        <v>7106</v>
      </c>
    </row>
    <row r="1965" spans="1:14" x14ac:dyDescent="0.35">
      <c r="A1965" t="s">
        <v>20064</v>
      </c>
      <c r="B1965" t="s">
        <v>20065</v>
      </c>
      <c r="C1965" t="s">
        <v>10</v>
      </c>
      <c r="D1965" t="s">
        <v>10</v>
      </c>
      <c r="E1965" t="s">
        <v>20066</v>
      </c>
      <c r="F1965">
        <v>0</v>
      </c>
      <c r="H1965" t="str">
        <f>VLOOKUP(Table16[[#This Row],[Column1]],J:K,2,FALSE)</f>
        <v>Sarah Mukiri Kinja</v>
      </c>
      <c r="J1965" t="s">
        <v>20053</v>
      </c>
      <c r="K1965" t="s">
        <v>20054</v>
      </c>
      <c r="L1965">
        <v>0</v>
      </c>
      <c r="N1965" t="s">
        <v>7106</v>
      </c>
    </row>
    <row r="1966" spans="1:14" x14ac:dyDescent="0.35">
      <c r="A1966" t="s">
        <v>20067</v>
      </c>
      <c r="B1966" t="s">
        <v>20068</v>
      </c>
      <c r="C1966" t="s">
        <v>10</v>
      </c>
      <c r="D1966" t="s">
        <v>10</v>
      </c>
      <c r="E1966" t="s">
        <v>20069</v>
      </c>
      <c r="F1966">
        <v>0</v>
      </c>
      <c r="H1966" t="str">
        <f>VLOOKUP(Table16[[#This Row],[Column1]],J:K,2,FALSE)</f>
        <v>Veronicah Njeri Wanjohi</v>
      </c>
      <c r="J1966" t="s">
        <v>20057</v>
      </c>
      <c r="K1966" t="s">
        <v>20058</v>
      </c>
      <c r="L1966" s="4">
        <v>25500</v>
      </c>
      <c r="M1966" s="4"/>
      <c r="N1966" t="s">
        <v>7106</v>
      </c>
    </row>
    <row r="1967" spans="1:14" x14ac:dyDescent="0.35">
      <c r="A1967" t="s">
        <v>20070</v>
      </c>
      <c r="B1967" t="s">
        <v>20071</v>
      </c>
      <c r="C1967" t="s">
        <v>10</v>
      </c>
      <c r="D1967" t="s">
        <v>10</v>
      </c>
      <c r="E1967" t="s">
        <v>20072</v>
      </c>
      <c r="F1967">
        <v>0</v>
      </c>
      <c r="H1967" t="str">
        <f>VLOOKUP(Table16[[#This Row],[Column1]],J:K,2,FALSE)</f>
        <v>Ruth Wayua Muia</v>
      </c>
      <c r="J1967" t="s">
        <v>20061</v>
      </c>
      <c r="K1967" t="s">
        <v>20062</v>
      </c>
      <c r="L1967">
        <v>0</v>
      </c>
      <c r="N1967" t="s">
        <v>7106</v>
      </c>
    </row>
    <row r="1968" spans="1:14" x14ac:dyDescent="0.35">
      <c r="A1968" t="s">
        <v>20073</v>
      </c>
      <c r="B1968" t="s">
        <v>20074</v>
      </c>
      <c r="C1968" t="s">
        <v>10</v>
      </c>
      <c r="D1968" t="s">
        <v>10</v>
      </c>
      <c r="E1968" t="s">
        <v>20075</v>
      </c>
      <c r="F1968">
        <v>0</v>
      </c>
      <c r="H1968" t="str">
        <f>VLOOKUP(Table16[[#This Row],[Column1]],J:K,2,FALSE)</f>
        <v>Sheffield Stell Systems Ltd</v>
      </c>
      <c r="J1968" t="s">
        <v>20064</v>
      </c>
      <c r="K1968" t="s">
        <v>20065</v>
      </c>
      <c r="L1968">
        <v>0</v>
      </c>
      <c r="N1968" t="s">
        <v>7106</v>
      </c>
    </row>
    <row r="1969" spans="1:14" x14ac:dyDescent="0.35">
      <c r="A1969" t="s">
        <v>20076</v>
      </c>
      <c r="B1969" t="s">
        <v>20077</v>
      </c>
      <c r="C1969" t="s">
        <v>10</v>
      </c>
      <c r="D1969" t="s">
        <v>10</v>
      </c>
      <c r="E1969" t="s">
        <v>20078</v>
      </c>
      <c r="F1969">
        <v>0</v>
      </c>
      <c r="H1969" t="str">
        <f>VLOOKUP(Table16[[#This Row],[Column1]],J:K,2,FALSE)</f>
        <v>Labtech Electronic Services (EA) Ltd</v>
      </c>
      <c r="J1969" t="s">
        <v>20067</v>
      </c>
      <c r="K1969" t="s">
        <v>20068</v>
      </c>
      <c r="L1969">
        <v>0</v>
      </c>
      <c r="N1969" t="s">
        <v>7106</v>
      </c>
    </row>
    <row r="1970" spans="1:14" x14ac:dyDescent="0.35">
      <c r="A1970" t="s">
        <v>20079</v>
      </c>
      <c r="B1970" t="s">
        <v>20080</v>
      </c>
      <c r="C1970" t="s">
        <v>10</v>
      </c>
      <c r="D1970" t="s">
        <v>20081</v>
      </c>
      <c r="E1970" t="s">
        <v>20082</v>
      </c>
      <c r="F1970">
        <v>0</v>
      </c>
      <c r="H1970" t="str">
        <f>VLOOKUP(Table16[[#This Row],[Column1]],J:K,2,FALSE)</f>
        <v>Teqnocloud Systems</v>
      </c>
      <c r="J1970" t="s">
        <v>20070</v>
      </c>
      <c r="K1970" t="s">
        <v>20071</v>
      </c>
      <c r="L1970">
        <v>0</v>
      </c>
      <c r="N1970" t="s">
        <v>7106</v>
      </c>
    </row>
    <row r="1971" spans="1:14" x14ac:dyDescent="0.35">
      <c r="A1971" t="s">
        <v>20083</v>
      </c>
      <c r="B1971" t="s">
        <v>20084</v>
      </c>
      <c r="C1971" t="s">
        <v>10</v>
      </c>
      <c r="D1971" t="s">
        <v>20081</v>
      </c>
      <c r="E1971" t="s">
        <v>20085</v>
      </c>
      <c r="F1971">
        <v>0</v>
      </c>
      <c r="H1971" t="str">
        <f>VLOOKUP(Table16[[#This Row],[Column1]],J:K,2,FALSE)</f>
        <v>Amarok Engineering Enterprises</v>
      </c>
      <c r="J1971" t="s">
        <v>20073</v>
      </c>
      <c r="K1971" t="s">
        <v>20074</v>
      </c>
      <c r="L1971">
        <v>0</v>
      </c>
      <c r="N1971" t="s">
        <v>7106</v>
      </c>
    </row>
    <row r="1972" spans="1:14" x14ac:dyDescent="0.35">
      <c r="A1972" t="s">
        <v>20086</v>
      </c>
      <c r="B1972" t="s">
        <v>20087</v>
      </c>
      <c r="C1972" t="s">
        <v>10</v>
      </c>
      <c r="D1972" t="s">
        <v>10</v>
      </c>
      <c r="E1972" t="s">
        <v>20088</v>
      </c>
      <c r="F1972">
        <v>4900</v>
      </c>
      <c r="H1972" t="str">
        <f>VLOOKUP(Table16[[#This Row],[Column1]],J:K,2,FALSE)</f>
        <v>Njimia Pharmaceutical Ltd</v>
      </c>
      <c r="J1972" t="s">
        <v>20076</v>
      </c>
      <c r="K1972" t="s">
        <v>20077</v>
      </c>
      <c r="L1972">
        <v>0</v>
      </c>
      <c r="N1972" t="s">
        <v>7106</v>
      </c>
    </row>
    <row r="1973" spans="1:14" x14ac:dyDescent="0.35">
      <c r="A1973" t="s">
        <v>20089</v>
      </c>
      <c r="B1973" t="s">
        <v>20090</v>
      </c>
      <c r="C1973" t="s">
        <v>10</v>
      </c>
      <c r="D1973" t="s">
        <v>10</v>
      </c>
      <c r="E1973" t="s">
        <v>20091</v>
      </c>
      <c r="F1973">
        <v>0</v>
      </c>
      <c r="H1973" t="str">
        <f>VLOOKUP(Table16[[#This Row],[Column1]],J:K,2,FALSE)</f>
        <v>Towfiq Investments &amp; Supplies Ltd</v>
      </c>
      <c r="J1973" t="s">
        <v>20079</v>
      </c>
      <c r="K1973" t="s">
        <v>20080</v>
      </c>
      <c r="L1973">
        <v>0</v>
      </c>
      <c r="N1973" t="s">
        <v>7106</v>
      </c>
    </row>
    <row r="1974" spans="1:14" x14ac:dyDescent="0.35">
      <c r="A1974" t="s">
        <v>20092</v>
      </c>
      <c r="B1974" t="s">
        <v>20093</v>
      </c>
      <c r="C1974" t="s">
        <v>10</v>
      </c>
      <c r="D1974" t="s">
        <v>10</v>
      </c>
      <c r="E1974" t="s">
        <v>20094</v>
      </c>
      <c r="F1974">
        <v>0</v>
      </c>
      <c r="H1974" t="str">
        <f>VLOOKUP(Table16[[#This Row],[Column1]],J:K,2,FALSE)</f>
        <v>I Tech Supplies (EA) Ltd</v>
      </c>
      <c r="J1974" t="s">
        <v>20083</v>
      </c>
      <c r="K1974" t="s">
        <v>20084</v>
      </c>
      <c r="L1974">
        <v>0</v>
      </c>
      <c r="N1974" t="s">
        <v>7106</v>
      </c>
    </row>
    <row r="1975" spans="1:14" x14ac:dyDescent="0.35">
      <c r="A1975" t="s">
        <v>20095</v>
      </c>
      <c r="B1975" t="s">
        <v>20096</v>
      </c>
      <c r="C1975" t="s">
        <v>10</v>
      </c>
      <c r="D1975" t="s">
        <v>10</v>
      </c>
      <c r="E1975" t="s">
        <v>20097</v>
      </c>
      <c r="F1975">
        <v>0</v>
      </c>
      <c r="H1975" t="str">
        <f>VLOOKUP(Table16[[#This Row],[Column1]],J:K,2,FALSE)</f>
        <v>Mohamed Abdullahi Ahmed</v>
      </c>
      <c r="J1975" t="s">
        <v>20086</v>
      </c>
      <c r="K1975" t="s">
        <v>20087</v>
      </c>
      <c r="L1975" s="4">
        <v>4900</v>
      </c>
      <c r="M1975" s="4"/>
      <c r="N1975" t="s">
        <v>7106</v>
      </c>
    </row>
    <row r="1976" spans="1:14" x14ac:dyDescent="0.35">
      <c r="A1976" t="s">
        <v>20098</v>
      </c>
      <c r="B1976" t="s">
        <v>20099</v>
      </c>
      <c r="C1976" t="s">
        <v>10</v>
      </c>
      <c r="D1976" t="s">
        <v>10</v>
      </c>
      <c r="E1976" t="s">
        <v>20100</v>
      </c>
      <c r="F1976">
        <v>0</v>
      </c>
      <c r="H1976" t="str">
        <f>VLOOKUP(Table16[[#This Row],[Column1]],J:K,2,FALSE)</f>
        <v>Ahmed Abdi Bile</v>
      </c>
      <c r="J1976" t="s">
        <v>20089</v>
      </c>
      <c r="K1976" t="s">
        <v>20090</v>
      </c>
      <c r="L1976">
        <v>0</v>
      </c>
      <c r="N1976" t="s">
        <v>7106</v>
      </c>
    </row>
    <row r="1977" spans="1:14" x14ac:dyDescent="0.35">
      <c r="A1977" t="s">
        <v>20101</v>
      </c>
      <c r="B1977" t="s">
        <v>20102</v>
      </c>
      <c r="C1977" t="s">
        <v>10</v>
      </c>
      <c r="D1977" t="s">
        <v>10</v>
      </c>
      <c r="E1977" t="s">
        <v>20103</v>
      </c>
      <c r="F1977">
        <v>0</v>
      </c>
      <c r="H1977" t="str">
        <f>VLOOKUP(Table16[[#This Row],[Column1]],J:K,2,FALSE)</f>
        <v>Delta Enviroment Solution Ltd</v>
      </c>
      <c r="J1977" t="s">
        <v>20092</v>
      </c>
      <c r="K1977" t="s">
        <v>20093</v>
      </c>
      <c r="L1977">
        <v>0</v>
      </c>
      <c r="N1977" t="s">
        <v>7106</v>
      </c>
    </row>
    <row r="1978" spans="1:14" x14ac:dyDescent="0.35">
      <c r="A1978" t="s">
        <v>20104</v>
      </c>
      <c r="B1978" t="s">
        <v>20105</v>
      </c>
      <c r="C1978" t="s">
        <v>10</v>
      </c>
      <c r="D1978" t="s">
        <v>10</v>
      </c>
      <c r="E1978" t="s">
        <v>20106</v>
      </c>
      <c r="F1978">
        <v>0</v>
      </c>
      <c r="H1978" t="str">
        <f>VLOOKUP(Table16[[#This Row],[Column1]],J:K,2,FALSE)</f>
        <v>Mukhtar Sheikh Omar</v>
      </c>
      <c r="J1978" t="s">
        <v>20095</v>
      </c>
      <c r="K1978" t="s">
        <v>20096</v>
      </c>
      <c r="L1978">
        <v>0</v>
      </c>
      <c r="N1978" t="s">
        <v>7106</v>
      </c>
    </row>
    <row r="1979" spans="1:14" x14ac:dyDescent="0.35">
      <c r="A1979" t="s">
        <v>20107</v>
      </c>
      <c r="B1979" t="s">
        <v>20108</v>
      </c>
      <c r="C1979" t="s">
        <v>10</v>
      </c>
      <c r="D1979" t="s">
        <v>10</v>
      </c>
      <c r="E1979" t="s">
        <v>20109</v>
      </c>
      <c r="F1979">
        <v>0</v>
      </c>
      <c r="H1979" t="str">
        <f>VLOOKUP(Table16[[#This Row],[Column1]],J:K,2,FALSE)</f>
        <v>Alhilal Printing &amp; Stationers</v>
      </c>
      <c r="J1979" t="s">
        <v>20098</v>
      </c>
      <c r="K1979" t="s">
        <v>20099</v>
      </c>
      <c r="L1979">
        <v>0</v>
      </c>
      <c r="N1979" t="s">
        <v>7106</v>
      </c>
    </row>
    <row r="1980" spans="1:14" x14ac:dyDescent="0.35">
      <c r="A1980" t="s">
        <v>20110</v>
      </c>
      <c r="B1980" t="s">
        <v>20111</v>
      </c>
      <c r="C1980" t="s">
        <v>10</v>
      </c>
      <c r="D1980" t="s">
        <v>10</v>
      </c>
      <c r="E1980" t="s">
        <v>20112</v>
      </c>
      <c r="F1980">
        <v>3373480</v>
      </c>
      <c r="H1980" t="str">
        <f>VLOOKUP(Table16[[#This Row],[Column1]],J:K,2,FALSE)</f>
        <v>KRCS Tana River Branch</v>
      </c>
      <c r="J1980" t="s">
        <v>20101</v>
      </c>
      <c r="K1980" t="s">
        <v>20102</v>
      </c>
      <c r="L1980">
        <v>0</v>
      </c>
      <c r="N1980" t="s">
        <v>7106</v>
      </c>
    </row>
    <row r="1981" spans="1:14" x14ac:dyDescent="0.35">
      <c r="A1981" t="s">
        <v>20113</v>
      </c>
      <c r="B1981" t="s">
        <v>20114</v>
      </c>
      <c r="C1981" t="s">
        <v>10</v>
      </c>
      <c r="D1981" t="s">
        <v>10</v>
      </c>
      <c r="E1981" t="s">
        <v>20115</v>
      </c>
      <c r="F1981">
        <v>0</v>
      </c>
      <c r="H1981" t="str">
        <f>VLOOKUP(Table16[[#This Row],[Column1]],J:K,2,FALSE)</f>
        <v>Plum Pharmacy Ltd</v>
      </c>
      <c r="J1981" t="s">
        <v>20104</v>
      </c>
      <c r="K1981" t="s">
        <v>20105</v>
      </c>
      <c r="L1981">
        <v>0</v>
      </c>
      <c r="N1981" t="s">
        <v>7106</v>
      </c>
    </row>
    <row r="1982" spans="1:14" x14ac:dyDescent="0.35">
      <c r="A1982" t="s">
        <v>20116</v>
      </c>
      <c r="B1982" t="s">
        <v>20117</v>
      </c>
      <c r="C1982" t="s">
        <v>31365</v>
      </c>
      <c r="D1982" t="s">
        <v>10</v>
      </c>
      <c r="E1982" t="s">
        <v>20118</v>
      </c>
      <c r="F1982">
        <v>0</v>
      </c>
      <c r="H1982" t="str">
        <f>VLOOKUP(Table16[[#This Row],[Column1]],J:K,2,FALSE)</f>
        <v>Squad Digital Ltd</v>
      </c>
      <c r="J1982" t="s">
        <v>20107</v>
      </c>
      <c r="K1982" t="s">
        <v>20108</v>
      </c>
      <c r="L1982">
        <v>0</v>
      </c>
      <c r="N1982" t="s">
        <v>7106</v>
      </c>
    </row>
    <row r="1983" spans="1:14" x14ac:dyDescent="0.35">
      <c r="A1983" t="s">
        <v>20119</v>
      </c>
      <c r="B1983" t="s">
        <v>20120</v>
      </c>
      <c r="C1983" t="s">
        <v>10</v>
      </c>
      <c r="D1983" t="s">
        <v>10</v>
      </c>
      <c r="E1983" t="s">
        <v>20121</v>
      </c>
      <c r="F1983">
        <v>0</v>
      </c>
      <c r="H1983" t="str">
        <f>VLOOKUP(Table16[[#This Row],[Column1]],J:K,2,FALSE)</f>
        <v>Aliju Solutions Ltd</v>
      </c>
      <c r="J1983" t="s">
        <v>20110</v>
      </c>
      <c r="K1983" t="s">
        <v>20111</v>
      </c>
      <c r="L1983" s="4">
        <v>1629990.1</v>
      </c>
      <c r="M1983" s="4"/>
      <c r="N1983" t="s">
        <v>7106</v>
      </c>
    </row>
    <row r="1984" spans="1:14" x14ac:dyDescent="0.35">
      <c r="A1984" t="s">
        <v>20122</v>
      </c>
      <c r="B1984" t="s">
        <v>20123</v>
      </c>
      <c r="C1984" t="s">
        <v>10</v>
      </c>
      <c r="D1984" t="s">
        <v>10</v>
      </c>
      <c r="E1984" t="s">
        <v>20124</v>
      </c>
      <c r="F1984">
        <v>0</v>
      </c>
      <c r="H1984" t="str">
        <f>VLOOKUP(Table16[[#This Row],[Column1]],J:K,2,FALSE)</f>
        <v>Dennische Enterprises</v>
      </c>
      <c r="J1984" t="s">
        <v>20113</v>
      </c>
      <c r="K1984" t="s">
        <v>20114</v>
      </c>
      <c r="L1984">
        <v>0</v>
      </c>
      <c r="N1984" t="s">
        <v>7106</v>
      </c>
    </row>
    <row r="1985" spans="1:14" x14ac:dyDescent="0.35">
      <c r="A1985" t="s">
        <v>20125</v>
      </c>
      <c r="B1985" t="s">
        <v>20126</v>
      </c>
      <c r="C1985" t="s">
        <v>31366</v>
      </c>
      <c r="D1985" t="s">
        <v>10</v>
      </c>
      <c r="E1985" t="s">
        <v>20127</v>
      </c>
      <c r="F1985">
        <v>25500</v>
      </c>
      <c r="H1985" t="str">
        <f>VLOOKUP(Table16[[#This Row],[Column1]],J:K,2,FALSE)</f>
        <v>Dabarechi Services</v>
      </c>
      <c r="J1985" t="s">
        <v>20116</v>
      </c>
      <c r="K1985" t="s">
        <v>20117</v>
      </c>
      <c r="L1985">
        <v>0</v>
      </c>
      <c r="N1985" t="s">
        <v>7106</v>
      </c>
    </row>
    <row r="1986" spans="1:14" x14ac:dyDescent="0.35">
      <c r="A1986" t="s">
        <v>20128</v>
      </c>
      <c r="B1986" t="s">
        <v>20129</v>
      </c>
      <c r="C1986" t="s">
        <v>10</v>
      </c>
      <c r="D1986" t="s">
        <v>10</v>
      </c>
      <c r="E1986" t="s">
        <v>20130</v>
      </c>
      <c r="F1986">
        <v>0</v>
      </c>
      <c r="H1986" t="str">
        <f>VLOOKUP(Table16[[#This Row],[Column1]],J:K,2,FALSE)</f>
        <v>Kenya Railways Corporation</v>
      </c>
      <c r="J1986" t="s">
        <v>20119</v>
      </c>
      <c r="K1986" t="s">
        <v>20120</v>
      </c>
      <c r="L1986">
        <v>0</v>
      </c>
      <c r="N1986" t="s">
        <v>7106</v>
      </c>
    </row>
    <row r="1987" spans="1:14" x14ac:dyDescent="0.35">
      <c r="A1987" t="s">
        <v>20131</v>
      </c>
      <c r="B1987" t="s">
        <v>20132</v>
      </c>
      <c r="C1987" t="s">
        <v>10</v>
      </c>
      <c r="D1987" t="s">
        <v>10</v>
      </c>
      <c r="E1987" t="s">
        <v>20133</v>
      </c>
      <c r="F1987">
        <v>0</v>
      </c>
      <c r="H1987" t="str">
        <f>VLOOKUP(Table16[[#This Row],[Column1]],J:K,2,FALSE)</f>
        <v>Great Hope Traders Ltd</v>
      </c>
      <c r="J1987" t="s">
        <v>20122</v>
      </c>
      <c r="K1987" t="s">
        <v>20123</v>
      </c>
      <c r="L1987">
        <v>0</v>
      </c>
      <c r="N1987" t="s">
        <v>7106</v>
      </c>
    </row>
    <row r="1988" spans="1:14" x14ac:dyDescent="0.35">
      <c r="A1988" t="s">
        <v>20134</v>
      </c>
      <c r="B1988" t="s">
        <v>20135</v>
      </c>
      <c r="C1988" t="s">
        <v>10</v>
      </c>
      <c r="D1988" t="s">
        <v>10</v>
      </c>
      <c r="E1988" t="s">
        <v>20136</v>
      </c>
      <c r="F1988">
        <v>0</v>
      </c>
      <c r="H1988" t="str">
        <f>VLOOKUP(Table16[[#This Row],[Column1]],J:K,2,FALSE)</f>
        <v>Pan-Pallona Estate</v>
      </c>
      <c r="J1988" t="s">
        <v>20125</v>
      </c>
      <c r="K1988" t="s">
        <v>20126</v>
      </c>
      <c r="L1988" s="4">
        <v>25500</v>
      </c>
      <c r="M1988" s="4"/>
      <c r="N1988" t="s">
        <v>7106</v>
      </c>
    </row>
    <row r="1989" spans="1:14" x14ac:dyDescent="0.35">
      <c r="A1989" t="s">
        <v>20137</v>
      </c>
      <c r="B1989" t="s">
        <v>20138</v>
      </c>
      <c r="C1989" t="s">
        <v>10</v>
      </c>
      <c r="D1989" t="s">
        <v>10</v>
      </c>
      <c r="E1989" t="s">
        <v>20139</v>
      </c>
      <c r="F1989">
        <v>0</v>
      </c>
      <c r="H1989" t="str">
        <f>VLOOKUP(Table16[[#This Row],[Column1]],J:K,2,FALSE)</f>
        <v>Feisal Shariff Mohammed</v>
      </c>
      <c r="J1989" t="s">
        <v>20128</v>
      </c>
      <c r="K1989" t="s">
        <v>20129</v>
      </c>
      <c r="L1989">
        <v>0</v>
      </c>
      <c r="N1989" t="s">
        <v>7106</v>
      </c>
    </row>
    <row r="1990" spans="1:14" x14ac:dyDescent="0.35">
      <c r="A1990" t="s">
        <v>20140</v>
      </c>
      <c r="B1990" t="s">
        <v>20141</v>
      </c>
      <c r="C1990" t="s">
        <v>10</v>
      </c>
      <c r="D1990" t="s">
        <v>10</v>
      </c>
      <c r="E1990" t="s">
        <v>20142</v>
      </c>
      <c r="F1990">
        <v>24458.5</v>
      </c>
      <c r="H1990" t="str">
        <f>VLOOKUP(Table16[[#This Row],[Column1]],J:K,2,FALSE)</f>
        <v>Tesia Supermarket Ltd</v>
      </c>
      <c r="J1990" t="s">
        <v>20131</v>
      </c>
      <c r="K1990" t="s">
        <v>20132</v>
      </c>
      <c r="L1990">
        <v>0</v>
      </c>
      <c r="N1990" t="s">
        <v>7106</v>
      </c>
    </row>
    <row r="1991" spans="1:14" x14ac:dyDescent="0.35">
      <c r="A1991" t="s">
        <v>20143</v>
      </c>
      <c r="B1991" t="s">
        <v>20144</v>
      </c>
      <c r="C1991" t="s">
        <v>31367</v>
      </c>
      <c r="D1991" t="s">
        <v>10</v>
      </c>
      <c r="E1991" t="s">
        <v>20145</v>
      </c>
      <c r="F1991">
        <v>0</v>
      </c>
      <c r="H1991" t="str">
        <f>VLOOKUP(Table16[[#This Row],[Column1]],J:K,2,FALSE)</f>
        <v>Dj Protege Kenya</v>
      </c>
      <c r="J1991" t="s">
        <v>20134</v>
      </c>
      <c r="K1991" t="s">
        <v>20135</v>
      </c>
      <c r="L1991">
        <v>0</v>
      </c>
      <c r="N1991" t="s">
        <v>7106</v>
      </c>
    </row>
    <row r="1992" spans="1:14" x14ac:dyDescent="0.35">
      <c r="A1992" t="s">
        <v>20146</v>
      </c>
      <c r="B1992" t="s">
        <v>20147</v>
      </c>
      <c r="C1992" t="s">
        <v>20148</v>
      </c>
      <c r="D1992" t="s">
        <v>10</v>
      </c>
      <c r="E1992" t="s">
        <v>20149</v>
      </c>
      <c r="F1992">
        <v>0</v>
      </c>
      <c r="H1992" t="str">
        <f>VLOOKUP(Table16[[#This Row],[Column1]],J:K,2,FALSE)</f>
        <v>Graph Auto Spares</v>
      </c>
      <c r="J1992" t="s">
        <v>20137</v>
      </c>
      <c r="K1992" t="s">
        <v>20138</v>
      </c>
      <c r="L1992">
        <v>0</v>
      </c>
      <c r="N1992" t="s">
        <v>7106</v>
      </c>
    </row>
    <row r="1993" spans="1:14" x14ac:dyDescent="0.35">
      <c r="A1993" t="s">
        <v>20150</v>
      </c>
      <c r="B1993" t="s">
        <v>20151</v>
      </c>
      <c r="C1993" t="s">
        <v>31368</v>
      </c>
      <c r="D1993" t="s">
        <v>10</v>
      </c>
      <c r="E1993" t="s">
        <v>20152</v>
      </c>
      <c r="F1993">
        <v>0</v>
      </c>
      <c r="H1993" t="str">
        <f>VLOOKUP(Table16[[#This Row],[Column1]],J:K,2,FALSE)</f>
        <v>Farburo Construction &amp; Supplies Ltd</v>
      </c>
      <c r="J1993" t="s">
        <v>20140</v>
      </c>
      <c r="K1993" t="s">
        <v>20141</v>
      </c>
      <c r="L1993" s="4">
        <v>24458.5</v>
      </c>
      <c r="M1993" s="4"/>
      <c r="N1993" t="s">
        <v>7106</v>
      </c>
    </row>
    <row r="1994" spans="1:14" x14ac:dyDescent="0.35">
      <c r="A1994" t="s">
        <v>20153</v>
      </c>
      <c r="B1994" t="s">
        <v>20154</v>
      </c>
      <c r="C1994" t="s">
        <v>10</v>
      </c>
      <c r="D1994" t="s">
        <v>10</v>
      </c>
      <c r="E1994" t="s">
        <v>20155</v>
      </c>
      <c r="F1994">
        <v>0</v>
      </c>
      <c r="H1994" t="str">
        <f>VLOOKUP(Table16[[#This Row],[Column1]],J:K,2,FALSE)</f>
        <v>Waldagena Self Help Group</v>
      </c>
      <c r="J1994" t="s">
        <v>20143</v>
      </c>
      <c r="K1994" t="s">
        <v>20144</v>
      </c>
      <c r="L1994">
        <v>0</v>
      </c>
      <c r="N1994" t="s">
        <v>7106</v>
      </c>
    </row>
    <row r="1995" spans="1:14" x14ac:dyDescent="0.35">
      <c r="A1995" t="s">
        <v>20156</v>
      </c>
      <c r="B1995" t="s">
        <v>20157</v>
      </c>
      <c r="C1995" t="s">
        <v>10</v>
      </c>
      <c r="D1995" t="s">
        <v>10</v>
      </c>
      <c r="E1995" t="s">
        <v>20158</v>
      </c>
      <c r="F1995">
        <v>0</v>
      </c>
      <c r="H1995" t="str">
        <f>VLOOKUP(Table16[[#This Row],[Column1]],J:K,2,FALSE)</f>
        <v>Hassanali Glass &amp; Hardware</v>
      </c>
      <c r="J1995" t="s">
        <v>20146</v>
      </c>
      <c r="K1995" t="s">
        <v>20147</v>
      </c>
      <c r="L1995">
        <v>0</v>
      </c>
      <c r="N1995" t="s">
        <v>7106</v>
      </c>
    </row>
    <row r="1996" spans="1:14" x14ac:dyDescent="0.35">
      <c r="A1996" t="s">
        <v>20159</v>
      </c>
      <c r="B1996" t="s">
        <v>20160</v>
      </c>
      <c r="C1996" t="s">
        <v>10</v>
      </c>
      <c r="D1996" t="s">
        <v>10</v>
      </c>
      <c r="E1996" t="s">
        <v>20161</v>
      </c>
      <c r="F1996">
        <v>0</v>
      </c>
      <c r="H1996" t="str">
        <f>VLOOKUP(Table16[[#This Row],[Column1]],J:K,2,FALSE)</f>
        <v>Ephah Merchants Ltd.co</v>
      </c>
      <c r="J1996" t="s">
        <v>20150</v>
      </c>
      <c r="K1996" t="s">
        <v>20151</v>
      </c>
      <c r="L1996">
        <v>0</v>
      </c>
      <c r="N1996" t="s">
        <v>7106</v>
      </c>
    </row>
    <row r="1997" spans="1:14" x14ac:dyDescent="0.35">
      <c r="A1997" t="s">
        <v>20162</v>
      </c>
      <c r="B1997" t="s">
        <v>20163</v>
      </c>
      <c r="C1997" t="s">
        <v>10</v>
      </c>
      <c r="D1997" t="s">
        <v>10</v>
      </c>
      <c r="E1997" t="s">
        <v>20164</v>
      </c>
      <c r="F1997">
        <v>0</v>
      </c>
      <c r="H1997" t="str">
        <f>VLOOKUP(Table16[[#This Row],[Column1]],J:K,2,FALSE)</f>
        <v>Haitham K.Ahmed</v>
      </c>
      <c r="J1997" t="s">
        <v>20153</v>
      </c>
      <c r="K1997" t="s">
        <v>20154</v>
      </c>
      <c r="L1997">
        <v>0</v>
      </c>
      <c r="N1997" t="s">
        <v>7106</v>
      </c>
    </row>
    <row r="1998" spans="1:14" x14ac:dyDescent="0.35">
      <c r="A1998" t="s">
        <v>20165</v>
      </c>
      <c r="B1998" t="s">
        <v>20166</v>
      </c>
      <c r="C1998" t="s">
        <v>31369</v>
      </c>
      <c r="D1998" t="s">
        <v>20167</v>
      </c>
      <c r="E1998" t="s">
        <v>20168</v>
      </c>
      <c r="F1998">
        <v>0</v>
      </c>
      <c r="H1998" t="str">
        <f>VLOOKUP(Table16[[#This Row],[Column1]],J:K,2,FALSE)</f>
        <v>Kerori Group Limited</v>
      </c>
      <c r="J1998" t="s">
        <v>20156</v>
      </c>
      <c r="K1998" t="s">
        <v>20157</v>
      </c>
      <c r="L1998">
        <v>0</v>
      </c>
      <c r="N1998" t="s">
        <v>7106</v>
      </c>
    </row>
    <row r="1999" spans="1:14" x14ac:dyDescent="0.35">
      <c r="A1999" t="s">
        <v>20169</v>
      </c>
      <c r="B1999" t="s">
        <v>20170</v>
      </c>
      <c r="C1999" t="s">
        <v>31370</v>
      </c>
      <c r="D1999" t="s">
        <v>10</v>
      </c>
      <c r="E1999" t="s">
        <v>20171</v>
      </c>
      <c r="F1999">
        <v>0</v>
      </c>
      <c r="H1999" t="str">
        <f>VLOOKUP(Table16[[#This Row],[Column1]],J:K,2,FALSE)</f>
        <v>Prasol Training &amp; Conslting Ltd</v>
      </c>
      <c r="J1999" t="s">
        <v>20159</v>
      </c>
      <c r="K1999" t="s">
        <v>20160</v>
      </c>
      <c r="L1999">
        <v>0</v>
      </c>
      <c r="N1999" t="s">
        <v>7106</v>
      </c>
    </row>
    <row r="2000" spans="1:14" x14ac:dyDescent="0.35">
      <c r="A2000" t="s">
        <v>20172</v>
      </c>
      <c r="B2000" t="s">
        <v>20173</v>
      </c>
      <c r="C2000" t="s">
        <v>10</v>
      </c>
      <c r="D2000" t="s">
        <v>10</v>
      </c>
      <c r="E2000" t="s">
        <v>20174</v>
      </c>
      <c r="F2000">
        <v>0</v>
      </c>
      <c r="H2000" t="str">
        <f>VLOOKUP(Table16[[#This Row],[Column1]],J:K,2,FALSE)</f>
        <v>New Montana Shopping &amp; Supplies Co. Ltd</v>
      </c>
      <c r="J2000" t="s">
        <v>20162</v>
      </c>
      <c r="K2000" t="s">
        <v>20163</v>
      </c>
      <c r="L2000">
        <v>0</v>
      </c>
      <c r="N2000" t="s">
        <v>7106</v>
      </c>
    </row>
    <row r="2001" spans="1:14" x14ac:dyDescent="0.35">
      <c r="A2001" t="s">
        <v>20175</v>
      </c>
      <c r="B2001" t="s">
        <v>20176</v>
      </c>
      <c r="C2001" t="s">
        <v>20177</v>
      </c>
      <c r="D2001" t="s">
        <v>10</v>
      </c>
      <c r="E2001" t="s">
        <v>20178</v>
      </c>
      <c r="F2001">
        <v>0</v>
      </c>
      <c r="H2001" t="str">
        <f>VLOOKUP(Table16[[#This Row],[Column1]],J:K,2,FALSE)</f>
        <v>Hoverpix Limited</v>
      </c>
      <c r="J2001" t="s">
        <v>20165</v>
      </c>
      <c r="K2001" t="s">
        <v>20166</v>
      </c>
      <c r="L2001">
        <v>0</v>
      </c>
      <c r="N2001" t="s">
        <v>7106</v>
      </c>
    </row>
    <row r="2002" spans="1:14" x14ac:dyDescent="0.35">
      <c r="A2002" t="s">
        <v>20179</v>
      </c>
      <c r="B2002" t="s">
        <v>20180</v>
      </c>
      <c r="C2002" t="s">
        <v>20181</v>
      </c>
      <c r="D2002" t="s">
        <v>10</v>
      </c>
      <c r="E2002" t="s">
        <v>20182</v>
      </c>
      <c r="F2002">
        <v>0</v>
      </c>
      <c r="H2002" t="str">
        <f>VLOOKUP(Table16[[#This Row],[Column1]],J:K,2,FALSE)</f>
        <v>Meru Central C.C.U Ltd</v>
      </c>
      <c r="J2002" t="s">
        <v>20169</v>
      </c>
      <c r="K2002" t="s">
        <v>20170</v>
      </c>
      <c r="L2002">
        <v>0</v>
      </c>
      <c r="N2002" t="s">
        <v>7106</v>
      </c>
    </row>
    <row r="2003" spans="1:14" x14ac:dyDescent="0.35">
      <c r="A2003" t="s">
        <v>20183</v>
      </c>
      <c r="B2003" t="s">
        <v>20184</v>
      </c>
      <c r="C2003" t="s">
        <v>10</v>
      </c>
      <c r="D2003" t="s">
        <v>10</v>
      </c>
      <c r="E2003" t="s">
        <v>20185</v>
      </c>
      <c r="F2003">
        <v>0</v>
      </c>
      <c r="H2003" t="str">
        <f>VLOOKUP(Table16[[#This Row],[Column1]],J:K,2,FALSE)</f>
        <v>Abdullahi Ismael Ibrahim</v>
      </c>
      <c r="J2003" t="s">
        <v>20172</v>
      </c>
      <c r="K2003" t="s">
        <v>20173</v>
      </c>
      <c r="L2003">
        <v>0</v>
      </c>
      <c r="N2003" t="s">
        <v>7106</v>
      </c>
    </row>
    <row r="2004" spans="1:14" x14ac:dyDescent="0.35">
      <c r="A2004" t="s">
        <v>20186</v>
      </c>
      <c r="B2004" t="s">
        <v>20187</v>
      </c>
      <c r="C2004" t="s">
        <v>10</v>
      </c>
      <c r="D2004" t="s">
        <v>10</v>
      </c>
      <c r="E2004" t="s">
        <v>20188</v>
      </c>
      <c r="F2004">
        <v>0</v>
      </c>
      <c r="H2004" t="str">
        <f>VLOOKUP(Table16[[#This Row],[Column1]],J:K,2,FALSE)</f>
        <v>Abduhakim Ronow Samow</v>
      </c>
      <c r="J2004" t="s">
        <v>20175</v>
      </c>
      <c r="K2004" t="s">
        <v>20176</v>
      </c>
      <c r="L2004">
        <v>0</v>
      </c>
      <c r="N2004" t="s">
        <v>7106</v>
      </c>
    </row>
    <row r="2005" spans="1:14" x14ac:dyDescent="0.35">
      <c r="A2005" t="s">
        <v>20189</v>
      </c>
      <c r="B2005" t="s">
        <v>20190</v>
      </c>
      <c r="C2005" t="s">
        <v>10</v>
      </c>
      <c r="D2005" t="s">
        <v>10</v>
      </c>
      <c r="E2005" t="s">
        <v>20191</v>
      </c>
      <c r="F2005">
        <v>0</v>
      </c>
      <c r="H2005" t="str">
        <f>VLOOKUP(Table16[[#This Row],[Column1]],J:K,2,FALSE)</f>
        <v>Naomi W Gachara</v>
      </c>
      <c r="J2005" t="s">
        <v>20179</v>
      </c>
      <c r="K2005" t="s">
        <v>20180</v>
      </c>
      <c r="L2005">
        <v>0</v>
      </c>
      <c r="N2005" t="s">
        <v>7106</v>
      </c>
    </row>
    <row r="2006" spans="1:14" x14ac:dyDescent="0.35">
      <c r="A2006" t="s">
        <v>20192</v>
      </c>
      <c r="B2006" t="s">
        <v>20193</v>
      </c>
      <c r="C2006" t="s">
        <v>31371</v>
      </c>
      <c r="D2006" t="s">
        <v>10</v>
      </c>
      <c r="E2006" t="s">
        <v>20194</v>
      </c>
      <c r="F2006">
        <v>86400</v>
      </c>
      <c r="H2006" t="str">
        <f>VLOOKUP(Table16[[#This Row],[Column1]],J:K,2,FALSE)</f>
        <v>Total Hospital Solutions Ltd</v>
      </c>
      <c r="J2006" t="s">
        <v>20183</v>
      </c>
      <c r="K2006" t="s">
        <v>20184</v>
      </c>
      <c r="L2006">
        <v>0</v>
      </c>
      <c r="N2006" t="s">
        <v>7106</v>
      </c>
    </row>
    <row r="2007" spans="1:14" x14ac:dyDescent="0.35">
      <c r="A2007" t="s">
        <v>20195</v>
      </c>
      <c r="B2007" t="s">
        <v>20196</v>
      </c>
      <c r="C2007" t="s">
        <v>10</v>
      </c>
      <c r="D2007" t="s">
        <v>10</v>
      </c>
      <c r="E2007" t="s">
        <v>20197</v>
      </c>
      <c r="F2007">
        <v>0</v>
      </c>
      <c r="H2007" t="str">
        <f>VLOOKUP(Table16[[#This Row],[Column1]],J:K,2,FALSE)</f>
        <v>Susan Wanjiru Kagia</v>
      </c>
      <c r="J2007" t="s">
        <v>20186</v>
      </c>
      <c r="K2007" t="s">
        <v>20187</v>
      </c>
      <c r="L2007">
        <v>0</v>
      </c>
      <c r="N2007" t="s">
        <v>7106</v>
      </c>
    </row>
    <row r="2008" spans="1:14" x14ac:dyDescent="0.35">
      <c r="A2008" t="s">
        <v>20198</v>
      </c>
      <c r="B2008" t="s">
        <v>20199</v>
      </c>
      <c r="C2008" t="s">
        <v>10</v>
      </c>
      <c r="D2008" t="s">
        <v>10</v>
      </c>
      <c r="E2008" t="s">
        <v>20200</v>
      </c>
      <c r="F2008">
        <v>0</v>
      </c>
      <c r="H2008" t="str">
        <f>VLOOKUP(Table16[[#This Row],[Column1]],J:K,2,FALSE)</f>
        <v>Mary K Kimani</v>
      </c>
      <c r="J2008" t="s">
        <v>20189</v>
      </c>
      <c r="K2008" t="s">
        <v>20190</v>
      </c>
      <c r="L2008">
        <v>0</v>
      </c>
      <c r="N2008" t="s">
        <v>7106</v>
      </c>
    </row>
    <row r="2009" spans="1:14" x14ac:dyDescent="0.35">
      <c r="A2009" t="s">
        <v>20201</v>
      </c>
      <c r="B2009" t="s">
        <v>20202</v>
      </c>
      <c r="C2009" t="s">
        <v>10</v>
      </c>
      <c r="D2009" t="s">
        <v>10</v>
      </c>
      <c r="E2009" t="s">
        <v>20203</v>
      </c>
      <c r="F2009">
        <v>0</v>
      </c>
      <c r="H2009" t="str">
        <f>VLOOKUP(Table16[[#This Row],[Column1]],J:K,2,FALSE)</f>
        <v>Abdimalik Ibrahim Shuria</v>
      </c>
      <c r="J2009" t="s">
        <v>20192</v>
      </c>
      <c r="K2009" t="s">
        <v>20193</v>
      </c>
      <c r="L2009" s="4">
        <v>86400</v>
      </c>
      <c r="M2009" s="4"/>
      <c r="N2009" t="s">
        <v>7106</v>
      </c>
    </row>
    <row r="2010" spans="1:14" x14ac:dyDescent="0.35">
      <c r="A2010" t="s">
        <v>20204</v>
      </c>
      <c r="B2010" t="s">
        <v>20205</v>
      </c>
      <c r="C2010" t="s">
        <v>10</v>
      </c>
      <c r="D2010" t="s">
        <v>10</v>
      </c>
      <c r="E2010" t="s">
        <v>20206</v>
      </c>
      <c r="F2010">
        <v>0</v>
      </c>
      <c r="H2010" t="str">
        <f>VLOOKUP(Table16[[#This Row],[Column1]],J:K,2,FALSE)</f>
        <v>KRCS DRO Administration Account</v>
      </c>
      <c r="J2010" t="s">
        <v>20195</v>
      </c>
      <c r="K2010" t="s">
        <v>20196</v>
      </c>
      <c r="L2010">
        <v>0</v>
      </c>
      <c r="N2010" t="s">
        <v>7106</v>
      </c>
    </row>
    <row r="2011" spans="1:14" x14ac:dyDescent="0.35">
      <c r="A2011" t="s">
        <v>20207</v>
      </c>
      <c r="B2011" t="s">
        <v>20208</v>
      </c>
      <c r="C2011" t="s">
        <v>10</v>
      </c>
      <c r="D2011" t="s">
        <v>10</v>
      </c>
      <c r="E2011" t="s">
        <v>20209</v>
      </c>
      <c r="F2011">
        <v>0</v>
      </c>
      <c r="H2011" t="str">
        <f>VLOOKUP(Table16[[#This Row],[Column1]],J:K,2,FALSE)</f>
        <v>Abrash General Investment</v>
      </c>
      <c r="J2011" t="s">
        <v>20198</v>
      </c>
      <c r="K2011" t="s">
        <v>20199</v>
      </c>
      <c r="L2011">
        <v>0</v>
      </c>
      <c r="N2011" t="s">
        <v>7106</v>
      </c>
    </row>
    <row r="2012" spans="1:14" x14ac:dyDescent="0.35">
      <c r="A2012" t="s">
        <v>20210</v>
      </c>
      <c r="B2012" t="s">
        <v>20211</v>
      </c>
      <c r="C2012" t="s">
        <v>10</v>
      </c>
      <c r="D2012" t="s">
        <v>10</v>
      </c>
      <c r="E2012" t="s">
        <v>20212</v>
      </c>
      <c r="F2012">
        <v>0</v>
      </c>
      <c r="H2012" t="str">
        <f>VLOOKUP(Table16[[#This Row],[Column1]],J:K,2,FALSE)</f>
        <v>Waberi Hardware &amp; Supplier</v>
      </c>
      <c r="J2012" t="s">
        <v>20201</v>
      </c>
      <c r="K2012" t="s">
        <v>20202</v>
      </c>
      <c r="L2012">
        <v>0</v>
      </c>
      <c r="N2012" t="s">
        <v>13497</v>
      </c>
    </row>
    <row r="2013" spans="1:14" x14ac:dyDescent="0.35">
      <c r="A2013" t="s">
        <v>20213</v>
      </c>
      <c r="B2013" t="s">
        <v>20214</v>
      </c>
      <c r="C2013" t="s">
        <v>17996</v>
      </c>
      <c r="D2013" t="s">
        <v>10</v>
      </c>
      <c r="E2013" t="s">
        <v>20215</v>
      </c>
      <c r="F2013">
        <v>0</v>
      </c>
      <c r="H2013" t="str">
        <f>VLOOKUP(Table16[[#This Row],[Column1]],J:K,2,FALSE)</f>
        <v>Colour &amp; Textures Ltd</v>
      </c>
      <c r="J2013" t="s">
        <v>20204</v>
      </c>
      <c r="K2013" t="s">
        <v>20205</v>
      </c>
      <c r="L2013">
        <v>0</v>
      </c>
      <c r="N2013" t="s">
        <v>7106</v>
      </c>
    </row>
    <row r="2014" spans="1:14" x14ac:dyDescent="0.35">
      <c r="A2014" t="s">
        <v>20216</v>
      </c>
      <c r="B2014" t="s">
        <v>20217</v>
      </c>
      <c r="C2014" t="s">
        <v>10</v>
      </c>
      <c r="D2014" t="s">
        <v>10</v>
      </c>
      <c r="E2014" t="s">
        <v>20218</v>
      </c>
      <c r="F2014">
        <v>0</v>
      </c>
      <c r="H2014" t="str">
        <f>VLOOKUP(Table16[[#This Row],[Column1]],J:K,2,FALSE)</f>
        <v>Hussein Duale</v>
      </c>
      <c r="J2014" t="s">
        <v>20207</v>
      </c>
      <c r="K2014" t="s">
        <v>20208</v>
      </c>
      <c r="L2014">
        <v>0</v>
      </c>
      <c r="N2014" t="s">
        <v>7106</v>
      </c>
    </row>
    <row r="2015" spans="1:14" x14ac:dyDescent="0.35">
      <c r="A2015" t="s">
        <v>20219</v>
      </c>
      <c r="B2015" t="s">
        <v>20220</v>
      </c>
      <c r="C2015" t="s">
        <v>10</v>
      </c>
      <c r="D2015" t="s">
        <v>10</v>
      </c>
      <c r="E2015" t="s">
        <v>20221</v>
      </c>
      <c r="F2015">
        <v>0</v>
      </c>
      <c r="H2015" t="str">
        <f>VLOOKUP(Table16[[#This Row],[Column1]],J:K,2,FALSE)</f>
        <v>Jalaraba General Supplies</v>
      </c>
      <c r="J2015" t="s">
        <v>20210</v>
      </c>
      <c r="K2015" t="s">
        <v>20211</v>
      </c>
      <c r="L2015">
        <v>0</v>
      </c>
      <c r="N2015" t="s">
        <v>7106</v>
      </c>
    </row>
    <row r="2016" spans="1:14" x14ac:dyDescent="0.35">
      <c r="A2016" t="s">
        <v>20222</v>
      </c>
      <c r="B2016" t="s">
        <v>20223</v>
      </c>
      <c r="C2016" t="s">
        <v>10</v>
      </c>
      <c r="D2016" t="s">
        <v>10</v>
      </c>
      <c r="E2016" t="s">
        <v>20224</v>
      </c>
      <c r="F2016">
        <v>0</v>
      </c>
      <c r="H2016" t="str">
        <f>VLOOKUP(Table16[[#This Row],[Column1]],J:K,2,FALSE)</f>
        <v>Antony Mugendi Mutegi</v>
      </c>
      <c r="J2016" t="s">
        <v>20213</v>
      </c>
      <c r="K2016" t="s">
        <v>20214</v>
      </c>
      <c r="L2016">
        <v>0</v>
      </c>
      <c r="N2016" t="s">
        <v>13497</v>
      </c>
    </row>
    <row r="2017" spans="1:14" x14ac:dyDescent="0.35">
      <c r="A2017" t="s">
        <v>20225</v>
      </c>
      <c r="B2017" t="s">
        <v>20226</v>
      </c>
      <c r="C2017" t="s">
        <v>10</v>
      </c>
      <c r="D2017" t="s">
        <v>10</v>
      </c>
      <c r="E2017" t="s">
        <v>20227</v>
      </c>
      <c r="F2017">
        <v>0</v>
      </c>
      <c r="H2017" t="str">
        <f>VLOOKUP(Table16[[#This Row],[Column1]],J:K,2,FALSE)</f>
        <v>Coalition Peace In Africa</v>
      </c>
      <c r="J2017" t="s">
        <v>20216</v>
      </c>
      <c r="K2017" t="s">
        <v>20217</v>
      </c>
      <c r="L2017">
        <v>0</v>
      </c>
      <c r="N2017" t="s">
        <v>7106</v>
      </c>
    </row>
    <row r="2018" spans="1:14" x14ac:dyDescent="0.35">
      <c r="A2018" t="s">
        <v>20228</v>
      </c>
      <c r="B2018" t="s">
        <v>20229</v>
      </c>
      <c r="C2018" t="s">
        <v>10</v>
      </c>
      <c r="D2018" t="s">
        <v>10</v>
      </c>
      <c r="E2018" t="s">
        <v>20230</v>
      </c>
      <c r="F2018">
        <v>0</v>
      </c>
      <c r="H2018" t="str">
        <f>VLOOKUP(Table16[[#This Row],[Column1]],J:K,2,FALSE)</f>
        <v>Bomani Enterprises</v>
      </c>
      <c r="J2018" t="s">
        <v>20219</v>
      </c>
      <c r="K2018" t="s">
        <v>20220</v>
      </c>
      <c r="L2018">
        <v>0</v>
      </c>
      <c r="N2018" t="s">
        <v>7106</v>
      </c>
    </row>
    <row r="2019" spans="1:14" x14ac:dyDescent="0.35">
      <c r="A2019" t="s">
        <v>20231</v>
      </c>
      <c r="B2019" t="s">
        <v>20232</v>
      </c>
      <c r="C2019" t="s">
        <v>20233</v>
      </c>
      <c r="D2019" t="s">
        <v>10</v>
      </c>
      <c r="E2019" t="s">
        <v>20234</v>
      </c>
      <c r="F2019">
        <v>0</v>
      </c>
      <c r="H2019" t="str">
        <f>VLOOKUP(Table16[[#This Row],[Column1]],J:K,2,FALSE)</f>
        <v>Alibhaishariff</v>
      </c>
      <c r="J2019" t="s">
        <v>20222</v>
      </c>
      <c r="K2019" t="s">
        <v>20223</v>
      </c>
      <c r="L2019">
        <v>0</v>
      </c>
      <c r="N2019" t="s">
        <v>7106</v>
      </c>
    </row>
    <row r="2020" spans="1:14" x14ac:dyDescent="0.35">
      <c r="A2020" t="s">
        <v>20235</v>
      </c>
      <c r="B2020" t="s">
        <v>20236</v>
      </c>
      <c r="C2020" t="s">
        <v>10</v>
      </c>
      <c r="D2020" t="s">
        <v>10</v>
      </c>
      <c r="E2020" t="s">
        <v>20237</v>
      </c>
      <c r="F2020">
        <v>0</v>
      </c>
      <c r="H2020" t="str">
        <f>VLOOKUP(Table16[[#This Row],[Column1]],J:K,2,FALSE)</f>
        <v>Supremo Trading</v>
      </c>
      <c r="J2020" t="s">
        <v>20225</v>
      </c>
      <c r="K2020" t="s">
        <v>20226</v>
      </c>
      <c r="L2020">
        <v>0</v>
      </c>
      <c r="N2020" t="s">
        <v>7106</v>
      </c>
    </row>
    <row r="2021" spans="1:14" x14ac:dyDescent="0.35">
      <c r="A2021" t="s">
        <v>20238</v>
      </c>
      <c r="B2021" t="s">
        <v>20239</v>
      </c>
      <c r="C2021" t="s">
        <v>10</v>
      </c>
      <c r="D2021" t="s">
        <v>10</v>
      </c>
      <c r="E2021" t="s">
        <v>20240</v>
      </c>
      <c r="F2021">
        <v>0</v>
      </c>
      <c r="H2021" t="str">
        <f>VLOOKUP(Table16[[#This Row],[Column1]],J:K,2,FALSE)</f>
        <v>Aegir Consult</v>
      </c>
      <c r="J2021" t="s">
        <v>20228</v>
      </c>
      <c r="K2021" t="s">
        <v>20229</v>
      </c>
      <c r="L2021">
        <v>0</v>
      </c>
      <c r="N2021" t="s">
        <v>7106</v>
      </c>
    </row>
    <row r="2022" spans="1:14" x14ac:dyDescent="0.35">
      <c r="A2022" t="s">
        <v>20241</v>
      </c>
      <c r="B2022" t="s">
        <v>20242</v>
      </c>
      <c r="C2022" t="s">
        <v>10</v>
      </c>
      <c r="D2022" t="s">
        <v>10</v>
      </c>
      <c r="E2022" t="s">
        <v>20243</v>
      </c>
      <c r="F2022">
        <v>0</v>
      </c>
      <c r="H2022" t="str">
        <f>VLOOKUP(Table16[[#This Row],[Column1]],J:K,2,FALSE)</f>
        <v>Namso General Suppliers Ltd</v>
      </c>
      <c r="J2022" t="s">
        <v>20231</v>
      </c>
      <c r="K2022" t="s">
        <v>20232</v>
      </c>
      <c r="L2022">
        <v>0</v>
      </c>
      <c r="N2022" t="s">
        <v>7106</v>
      </c>
    </row>
    <row r="2023" spans="1:14" x14ac:dyDescent="0.35">
      <c r="A2023" t="s">
        <v>20244</v>
      </c>
      <c r="B2023" t="s">
        <v>20245</v>
      </c>
      <c r="C2023" t="s">
        <v>10</v>
      </c>
      <c r="D2023" t="s">
        <v>10</v>
      </c>
      <c r="E2023" t="s">
        <v>20246</v>
      </c>
      <c r="F2023">
        <v>0</v>
      </c>
      <c r="H2023" t="str">
        <f>VLOOKUP(Table16[[#This Row],[Column1]],J:K,2,FALSE)</f>
        <v>Complink Systems</v>
      </c>
      <c r="J2023" t="s">
        <v>20235</v>
      </c>
      <c r="K2023" t="s">
        <v>20236</v>
      </c>
      <c r="L2023">
        <v>0</v>
      </c>
      <c r="N2023" t="s">
        <v>7106</v>
      </c>
    </row>
    <row r="2024" spans="1:14" x14ac:dyDescent="0.35">
      <c r="A2024" t="s">
        <v>20247</v>
      </c>
      <c r="B2024" t="s">
        <v>20248</v>
      </c>
      <c r="C2024" t="s">
        <v>10</v>
      </c>
      <c r="D2024" t="s">
        <v>10</v>
      </c>
      <c r="E2024" t="s">
        <v>20249</v>
      </c>
      <c r="F2024">
        <v>0</v>
      </c>
      <c r="H2024" t="str">
        <f>VLOOKUP(Table16[[#This Row],[Column1]],J:K,2,FALSE)</f>
        <v>AL-Hamdu Mini Market</v>
      </c>
      <c r="J2024" t="s">
        <v>20238</v>
      </c>
      <c r="K2024" t="s">
        <v>20239</v>
      </c>
      <c r="L2024">
        <v>0</v>
      </c>
      <c r="N2024" t="s">
        <v>7106</v>
      </c>
    </row>
    <row r="2025" spans="1:14" x14ac:dyDescent="0.35">
      <c r="A2025" t="s">
        <v>20250</v>
      </c>
      <c r="B2025" t="s">
        <v>20251</v>
      </c>
      <c r="C2025" t="s">
        <v>10</v>
      </c>
      <c r="D2025" t="s">
        <v>10</v>
      </c>
      <c r="E2025" t="s">
        <v>20252</v>
      </c>
      <c r="F2025">
        <v>0</v>
      </c>
      <c r="H2025" t="str">
        <f>VLOOKUP(Table16[[#This Row],[Column1]],J:K,2,FALSE)</f>
        <v>Brericks Network Solutions Enterprise</v>
      </c>
      <c r="J2025" t="s">
        <v>20241</v>
      </c>
      <c r="K2025" t="s">
        <v>20242</v>
      </c>
      <c r="L2025">
        <v>0</v>
      </c>
      <c r="N2025" t="s">
        <v>7106</v>
      </c>
    </row>
    <row r="2026" spans="1:14" x14ac:dyDescent="0.35">
      <c r="A2026" t="s">
        <v>20253</v>
      </c>
      <c r="B2026" t="s">
        <v>20254</v>
      </c>
      <c r="C2026" t="s">
        <v>10</v>
      </c>
      <c r="D2026" t="s">
        <v>10</v>
      </c>
      <c r="E2026" t="s">
        <v>20255</v>
      </c>
      <c r="F2026">
        <v>90517.24</v>
      </c>
      <c r="H2026" t="str">
        <f>VLOOKUP(Table16[[#This Row],[Column1]],J:K,2,FALSE)</f>
        <v>Lantern Resort Ltd</v>
      </c>
      <c r="J2026" t="s">
        <v>20244</v>
      </c>
      <c r="K2026" t="s">
        <v>20245</v>
      </c>
      <c r="L2026">
        <v>0</v>
      </c>
      <c r="N2026" t="s">
        <v>7106</v>
      </c>
    </row>
    <row r="2027" spans="1:14" x14ac:dyDescent="0.35">
      <c r="A2027" t="s">
        <v>20256</v>
      </c>
      <c r="B2027" t="s">
        <v>20257</v>
      </c>
      <c r="C2027" t="s">
        <v>10</v>
      </c>
      <c r="D2027" t="s">
        <v>10</v>
      </c>
      <c r="E2027" t="s">
        <v>20258</v>
      </c>
      <c r="F2027">
        <v>0</v>
      </c>
      <c r="H2027" t="str">
        <f>VLOOKUP(Table16[[#This Row],[Column1]],J:K,2,FALSE)</f>
        <v>Metropak Hotels</v>
      </c>
      <c r="J2027" t="s">
        <v>20247</v>
      </c>
      <c r="K2027" t="s">
        <v>20248</v>
      </c>
      <c r="L2027">
        <v>0</v>
      </c>
      <c r="N2027" t="s">
        <v>7106</v>
      </c>
    </row>
    <row r="2028" spans="1:14" x14ac:dyDescent="0.35">
      <c r="A2028" t="s">
        <v>20259</v>
      </c>
      <c r="B2028" t="s">
        <v>20260</v>
      </c>
      <c r="C2028" t="s">
        <v>10</v>
      </c>
      <c r="D2028" t="s">
        <v>10</v>
      </c>
      <c r="E2028" t="s">
        <v>20261</v>
      </c>
      <c r="F2028">
        <v>0</v>
      </c>
      <c r="H2028" t="str">
        <f>VLOOKUP(Table16[[#This Row],[Column1]],J:K,2,FALSE)</f>
        <v>ABGES Investment &amp; Transport</v>
      </c>
      <c r="J2028" t="s">
        <v>20250</v>
      </c>
      <c r="K2028" t="s">
        <v>20251</v>
      </c>
      <c r="L2028">
        <v>0</v>
      </c>
      <c r="N2028" t="s">
        <v>7106</v>
      </c>
    </row>
    <row r="2029" spans="1:14" x14ac:dyDescent="0.35">
      <c r="A2029" t="s">
        <v>20262</v>
      </c>
      <c r="B2029" t="s">
        <v>20263</v>
      </c>
      <c r="C2029" t="s">
        <v>10</v>
      </c>
      <c r="D2029" t="s">
        <v>10</v>
      </c>
      <c r="E2029" t="s">
        <v>20264</v>
      </c>
      <c r="F2029">
        <v>48900</v>
      </c>
      <c r="H2029" t="str">
        <f>VLOOKUP(Table16[[#This Row],[Column1]],J:K,2,FALSE)</f>
        <v>Kings and Queens</v>
      </c>
      <c r="J2029" t="s">
        <v>20253</v>
      </c>
      <c r="K2029" t="s">
        <v>20254</v>
      </c>
      <c r="L2029" s="4">
        <v>90517.24</v>
      </c>
      <c r="M2029" s="4"/>
      <c r="N2029" t="s">
        <v>7106</v>
      </c>
    </row>
    <row r="2030" spans="1:14" x14ac:dyDescent="0.35">
      <c r="A2030" t="s">
        <v>20265</v>
      </c>
      <c r="B2030" t="s">
        <v>20266</v>
      </c>
      <c r="C2030" t="s">
        <v>10</v>
      </c>
      <c r="D2030" t="s">
        <v>10</v>
      </c>
      <c r="E2030" t="s">
        <v>20267</v>
      </c>
      <c r="F2030">
        <v>0</v>
      </c>
      <c r="H2030" t="str">
        <f>VLOOKUP(Table16[[#This Row],[Column1]],J:K,2,FALSE)</f>
        <v>Dunhill Petroleum Serevices LTD</v>
      </c>
      <c r="J2030" t="s">
        <v>20256</v>
      </c>
      <c r="K2030" t="s">
        <v>20257</v>
      </c>
      <c r="L2030">
        <v>0</v>
      </c>
      <c r="N2030" t="s">
        <v>7106</v>
      </c>
    </row>
    <row r="2031" spans="1:14" x14ac:dyDescent="0.35">
      <c r="A2031" t="s">
        <v>20268</v>
      </c>
      <c r="B2031" t="s">
        <v>20269</v>
      </c>
      <c r="C2031" t="s">
        <v>10</v>
      </c>
      <c r="D2031" t="s">
        <v>10</v>
      </c>
      <c r="E2031" t="s">
        <v>20270</v>
      </c>
      <c r="F2031">
        <v>0</v>
      </c>
      <c r="H2031" t="str">
        <f>VLOOKUP(Table16[[#This Row],[Column1]],J:K,2,FALSE)</f>
        <v>Pharmart Hyrax Limited</v>
      </c>
      <c r="J2031" t="s">
        <v>20259</v>
      </c>
      <c r="K2031" t="s">
        <v>20260</v>
      </c>
      <c r="L2031">
        <v>0</v>
      </c>
      <c r="N2031" t="s">
        <v>7106</v>
      </c>
    </row>
    <row r="2032" spans="1:14" x14ac:dyDescent="0.35">
      <c r="A2032" t="s">
        <v>20271</v>
      </c>
      <c r="B2032" t="s">
        <v>20272</v>
      </c>
      <c r="C2032" t="s">
        <v>10</v>
      </c>
      <c r="D2032" t="s">
        <v>10</v>
      </c>
      <c r="E2032" t="s">
        <v>20273</v>
      </c>
      <c r="F2032">
        <v>0</v>
      </c>
      <c r="H2032" t="str">
        <f>VLOOKUP(Table16[[#This Row],[Column1]],J:K,2,FALSE)</f>
        <v>Lela Books &amp; Stationery</v>
      </c>
      <c r="J2032" t="s">
        <v>20262</v>
      </c>
      <c r="K2032" t="s">
        <v>20263</v>
      </c>
      <c r="L2032" s="4">
        <v>48900</v>
      </c>
      <c r="M2032" s="4"/>
      <c r="N2032" t="s">
        <v>7106</v>
      </c>
    </row>
    <row r="2033" spans="1:14" x14ac:dyDescent="0.35">
      <c r="A2033" t="s">
        <v>20274</v>
      </c>
      <c r="B2033" t="s">
        <v>20275</v>
      </c>
      <c r="C2033" t="s">
        <v>10</v>
      </c>
      <c r="D2033" t="s">
        <v>10</v>
      </c>
      <c r="E2033" t="s">
        <v>20276</v>
      </c>
      <c r="F2033">
        <v>836000</v>
      </c>
      <c r="H2033" t="str">
        <f>VLOOKUP(Table16[[#This Row],[Column1]],J:K,2,FALSE)</f>
        <v>Emeli Hotel LTD</v>
      </c>
      <c r="J2033" t="s">
        <v>20265</v>
      </c>
      <c r="K2033" t="s">
        <v>20266</v>
      </c>
      <c r="L2033">
        <v>0</v>
      </c>
      <c r="N2033" t="s">
        <v>7106</v>
      </c>
    </row>
    <row r="2034" spans="1:14" x14ac:dyDescent="0.35">
      <c r="A2034" t="s">
        <v>20277</v>
      </c>
      <c r="B2034" t="s">
        <v>20278</v>
      </c>
      <c r="C2034" t="s">
        <v>10</v>
      </c>
      <c r="D2034" t="s">
        <v>10</v>
      </c>
      <c r="E2034" t="s">
        <v>20279</v>
      </c>
      <c r="F2034">
        <v>0</v>
      </c>
      <c r="H2034" t="str">
        <f>VLOOKUP(Table16[[#This Row],[Column1]],J:K,2,FALSE)</f>
        <v>Alsaa Investments Limited</v>
      </c>
      <c r="J2034" t="s">
        <v>20268</v>
      </c>
      <c r="K2034" t="s">
        <v>20269</v>
      </c>
      <c r="L2034">
        <v>0</v>
      </c>
      <c r="N2034" t="s">
        <v>7106</v>
      </c>
    </row>
    <row r="2035" spans="1:14" x14ac:dyDescent="0.35">
      <c r="A2035" t="s">
        <v>20280</v>
      </c>
      <c r="B2035" t="s">
        <v>20281</v>
      </c>
      <c r="C2035" t="s">
        <v>10</v>
      </c>
      <c r="D2035" t="s">
        <v>10</v>
      </c>
      <c r="E2035" t="s">
        <v>20282</v>
      </c>
      <c r="F2035">
        <v>0</v>
      </c>
      <c r="H2035" t="str">
        <f>VLOOKUP(Table16[[#This Row],[Column1]],J:K,2,FALSE)</f>
        <v>Baraka General Shop</v>
      </c>
      <c r="J2035" t="s">
        <v>20271</v>
      </c>
      <c r="K2035" t="s">
        <v>20272</v>
      </c>
      <c r="L2035">
        <v>0</v>
      </c>
      <c r="N2035" t="s">
        <v>7106</v>
      </c>
    </row>
    <row r="2036" spans="1:14" x14ac:dyDescent="0.35">
      <c r="A2036" t="s">
        <v>20283</v>
      </c>
      <c r="B2036" t="s">
        <v>20284</v>
      </c>
      <c r="C2036" t="s">
        <v>10</v>
      </c>
      <c r="D2036" t="s">
        <v>10</v>
      </c>
      <c r="E2036" t="s">
        <v>20285</v>
      </c>
      <c r="F2036">
        <v>0</v>
      </c>
      <c r="H2036" t="str">
        <f>VLOOKUP(Table16[[#This Row],[Column1]],J:K,2,FALSE)</f>
        <v>Alkheir Enterprises</v>
      </c>
      <c r="J2036" t="s">
        <v>20274</v>
      </c>
      <c r="K2036" t="s">
        <v>20275</v>
      </c>
      <c r="L2036" s="4">
        <v>836000</v>
      </c>
      <c r="M2036" s="4"/>
      <c r="N2036" t="s">
        <v>7106</v>
      </c>
    </row>
    <row r="2037" spans="1:14" x14ac:dyDescent="0.35">
      <c r="A2037" t="s">
        <v>20286</v>
      </c>
      <c r="B2037" t="s">
        <v>20287</v>
      </c>
      <c r="C2037" t="s">
        <v>10</v>
      </c>
      <c r="D2037" t="s">
        <v>10</v>
      </c>
      <c r="E2037" t="s">
        <v>20288</v>
      </c>
      <c r="F2037">
        <v>-2745</v>
      </c>
      <c r="H2037" t="str">
        <f>VLOOKUP(Table16[[#This Row],[Column1]],J:K,2,FALSE)</f>
        <v>Weli Ahmed Maah</v>
      </c>
      <c r="J2037" t="s">
        <v>20277</v>
      </c>
      <c r="K2037" t="s">
        <v>20278</v>
      </c>
      <c r="L2037">
        <v>0</v>
      </c>
      <c r="N2037" t="s">
        <v>7106</v>
      </c>
    </row>
    <row r="2038" spans="1:14" x14ac:dyDescent="0.35">
      <c r="A2038" t="s">
        <v>20289</v>
      </c>
      <c r="B2038" t="s">
        <v>20290</v>
      </c>
      <c r="C2038" t="s">
        <v>10</v>
      </c>
      <c r="D2038" t="s">
        <v>10</v>
      </c>
      <c r="E2038" t="s">
        <v>20291</v>
      </c>
      <c r="F2038">
        <v>0</v>
      </c>
      <c r="H2038" t="str">
        <f>VLOOKUP(Table16[[#This Row],[Column1]],J:K,2,FALSE)</f>
        <v>Aquapro Water Technologies</v>
      </c>
      <c r="J2038" t="s">
        <v>20280</v>
      </c>
      <c r="K2038" t="s">
        <v>20281</v>
      </c>
      <c r="L2038">
        <v>0</v>
      </c>
      <c r="N2038" t="s">
        <v>7106</v>
      </c>
    </row>
    <row r="2039" spans="1:14" x14ac:dyDescent="0.35">
      <c r="A2039" t="s">
        <v>20292</v>
      </c>
      <c r="B2039" t="s">
        <v>20293</v>
      </c>
      <c r="C2039" t="s">
        <v>10</v>
      </c>
      <c r="D2039" t="s">
        <v>10</v>
      </c>
      <c r="E2039" t="s">
        <v>20294</v>
      </c>
      <c r="F2039">
        <v>0</v>
      </c>
      <c r="H2039" t="str">
        <f>VLOOKUP(Table16[[#This Row],[Column1]],J:K,2,FALSE)</f>
        <v>Albert Baraza Makokha</v>
      </c>
      <c r="J2039" t="s">
        <v>20283</v>
      </c>
      <c r="K2039" t="s">
        <v>20284</v>
      </c>
      <c r="L2039">
        <v>0</v>
      </c>
      <c r="N2039" t="s">
        <v>7106</v>
      </c>
    </row>
    <row r="2040" spans="1:14" x14ac:dyDescent="0.35">
      <c r="A2040" t="s">
        <v>20295</v>
      </c>
      <c r="B2040" t="s">
        <v>20296</v>
      </c>
      <c r="C2040" t="s">
        <v>10</v>
      </c>
      <c r="D2040" t="s">
        <v>10</v>
      </c>
      <c r="E2040" t="s">
        <v>20297</v>
      </c>
      <c r="F2040">
        <v>0</v>
      </c>
      <c r="H2040" t="str">
        <f>VLOOKUP(Table16[[#This Row],[Column1]],J:K,2,FALSE)</f>
        <v>Josphat Mulwa</v>
      </c>
      <c r="J2040" t="s">
        <v>20286</v>
      </c>
      <c r="K2040" t="s">
        <v>20287</v>
      </c>
      <c r="L2040" s="4">
        <v>-2745</v>
      </c>
      <c r="M2040" s="4"/>
      <c r="N2040" t="s">
        <v>7106</v>
      </c>
    </row>
    <row r="2041" spans="1:14" x14ac:dyDescent="0.35">
      <c r="A2041" t="s">
        <v>20298</v>
      </c>
      <c r="B2041" t="s">
        <v>20299</v>
      </c>
      <c r="C2041" t="s">
        <v>10</v>
      </c>
      <c r="D2041" t="s">
        <v>10</v>
      </c>
      <c r="E2041" t="s">
        <v>20300</v>
      </c>
      <c r="F2041">
        <v>0</v>
      </c>
      <c r="H2041" t="str">
        <f>VLOOKUP(Table16[[#This Row],[Column1]],J:K,2,FALSE)</f>
        <v>Corporate Helicopters Limited</v>
      </c>
      <c r="J2041" t="s">
        <v>20289</v>
      </c>
      <c r="K2041" t="s">
        <v>20290</v>
      </c>
      <c r="L2041">
        <v>0</v>
      </c>
      <c r="N2041" t="s">
        <v>7106</v>
      </c>
    </row>
    <row r="2042" spans="1:14" x14ac:dyDescent="0.35">
      <c r="A2042" t="s">
        <v>20301</v>
      </c>
      <c r="B2042" t="s">
        <v>20302</v>
      </c>
      <c r="C2042" t="s">
        <v>10</v>
      </c>
      <c r="D2042" t="s">
        <v>10</v>
      </c>
      <c r="E2042" t="s">
        <v>20303</v>
      </c>
      <c r="F2042">
        <v>0</v>
      </c>
      <c r="H2042" t="str">
        <f>VLOOKUP(Table16[[#This Row],[Column1]],J:K,2,FALSE)</f>
        <v>New Zealand Red Cross</v>
      </c>
      <c r="J2042" t="s">
        <v>20292</v>
      </c>
      <c r="K2042" t="s">
        <v>20293</v>
      </c>
      <c r="L2042">
        <v>0</v>
      </c>
      <c r="N2042" t="s">
        <v>7106</v>
      </c>
    </row>
    <row r="2043" spans="1:14" x14ac:dyDescent="0.35">
      <c r="A2043" t="s">
        <v>20304</v>
      </c>
      <c r="B2043" t="s">
        <v>20305</v>
      </c>
      <c r="C2043" t="s">
        <v>10</v>
      </c>
      <c r="D2043" t="s">
        <v>10</v>
      </c>
      <c r="E2043" t="s">
        <v>20306</v>
      </c>
      <c r="F2043">
        <v>0</v>
      </c>
      <c r="H2043" t="str">
        <f>VLOOKUP(Table16[[#This Row],[Column1]],J:K,2,FALSE)</f>
        <v>EnvironTech Agencies Co.Ltd</v>
      </c>
      <c r="J2043" t="s">
        <v>20295</v>
      </c>
      <c r="K2043" t="s">
        <v>20296</v>
      </c>
      <c r="L2043">
        <v>0</v>
      </c>
      <c r="N2043" t="s">
        <v>7106</v>
      </c>
    </row>
    <row r="2044" spans="1:14" x14ac:dyDescent="0.35">
      <c r="A2044" t="s">
        <v>20307</v>
      </c>
      <c r="B2044" t="s">
        <v>20308</v>
      </c>
      <c r="C2044" t="s">
        <v>10</v>
      </c>
      <c r="D2044" t="s">
        <v>10</v>
      </c>
      <c r="E2044" t="s">
        <v>20309</v>
      </c>
      <c r="F2044">
        <v>0</v>
      </c>
      <c r="H2044" t="str">
        <f>VLOOKUP(Table16[[#This Row],[Column1]],J:K,2,FALSE)</f>
        <v>Thadeus  Mutisya</v>
      </c>
      <c r="J2044" t="s">
        <v>20298</v>
      </c>
      <c r="K2044" t="s">
        <v>20299</v>
      </c>
      <c r="L2044">
        <v>0</v>
      </c>
      <c r="N2044" t="s">
        <v>7106</v>
      </c>
    </row>
    <row r="2045" spans="1:14" x14ac:dyDescent="0.35">
      <c r="A2045" t="s">
        <v>20310</v>
      </c>
      <c r="B2045" t="s">
        <v>20311</v>
      </c>
      <c r="C2045" t="s">
        <v>10</v>
      </c>
      <c r="D2045" t="s">
        <v>10</v>
      </c>
      <c r="E2045" t="s">
        <v>20312</v>
      </c>
      <c r="F2045">
        <v>0</v>
      </c>
      <c r="H2045" t="str">
        <f>VLOOKUP(Table16[[#This Row],[Column1]],J:K,2,FALSE)</f>
        <v>Breamtop Ltd</v>
      </c>
      <c r="J2045" t="s">
        <v>20301</v>
      </c>
      <c r="K2045" t="s">
        <v>20302</v>
      </c>
      <c r="L2045">
        <v>0</v>
      </c>
      <c r="N2045" t="s">
        <v>7106</v>
      </c>
    </row>
    <row r="2046" spans="1:14" x14ac:dyDescent="0.35">
      <c r="A2046" t="s">
        <v>20313</v>
      </c>
      <c r="B2046" t="s">
        <v>20314</v>
      </c>
      <c r="C2046" t="s">
        <v>10</v>
      </c>
      <c r="D2046" t="s">
        <v>10</v>
      </c>
      <c r="E2046" t="s">
        <v>20315</v>
      </c>
      <c r="F2046">
        <v>0</v>
      </c>
      <c r="H2046" t="str">
        <f>VLOOKUP(Table16[[#This Row],[Column1]],J:K,2,FALSE)</f>
        <v>Micropower Systems &amp; Services</v>
      </c>
      <c r="J2046" t="s">
        <v>20304</v>
      </c>
      <c r="K2046" t="s">
        <v>20305</v>
      </c>
      <c r="L2046">
        <v>0</v>
      </c>
      <c r="N2046" t="s">
        <v>7106</v>
      </c>
    </row>
    <row r="2047" spans="1:14" x14ac:dyDescent="0.35">
      <c r="A2047" t="s">
        <v>20316</v>
      </c>
      <c r="B2047" t="s">
        <v>20317</v>
      </c>
      <c r="C2047" t="s">
        <v>10</v>
      </c>
      <c r="D2047" t="s">
        <v>10</v>
      </c>
      <c r="E2047" t="s">
        <v>20318</v>
      </c>
      <c r="F2047">
        <v>0</v>
      </c>
      <c r="H2047" t="str">
        <f>VLOOKUP(Table16[[#This Row],[Column1]],J:K,2,FALSE)</f>
        <v>Dove Nest Lodge Ltd</v>
      </c>
      <c r="J2047" t="s">
        <v>20307</v>
      </c>
      <c r="K2047" t="s">
        <v>20308</v>
      </c>
      <c r="L2047">
        <v>0</v>
      </c>
      <c r="N2047" t="s">
        <v>7106</v>
      </c>
    </row>
    <row r="2048" spans="1:14" x14ac:dyDescent="0.35">
      <c r="A2048" t="s">
        <v>20319</v>
      </c>
      <c r="B2048" t="s">
        <v>20320</v>
      </c>
      <c r="C2048" t="s">
        <v>10</v>
      </c>
      <c r="D2048" t="s">
        <v>10</v>
      </c>
      <c r="E2048" t="s">
        <v>20321</v>
      </c>
      <c r="F2048">
        <v>2632591</v>
      </c>
      <c r="H2048" t="str">
        <f>VLOOKUP(Table16[[#This Row],[Column1]],J:K,2,FALSE)</f>
        <v>KRCS Taita Taveta Branch</v>
      </c>
      <c r="J2048" t="s">
        <v>20310</v>
      </c>
      <c r="K2048" t="s">
        <v>20311</v>
      </c>
      <c r="L2048">
        <v>0</v>
      </c>
      <c r="N2048" t="s">
        <v>7106</v>
      </c>
    </row>
    <row r="2049" spans="1:14" x14ac:dyDescent="0.35">
      <c r="A2049" t="s">
        <v>20322</v>
      </c>
      <c r="B2049" t="s">
        <v>20323</v>
      </c>
      <c r="C2049" t="s">
        <v>10</v>
      </c>
      <c r="D2049" t="s">
        <v>10</v>
      </c>
      <c r="E2049" t="s">
        <v>20324</v>
      </c>
      <c r="F2049">
        <v>0</v>
      </c>
      <c r="H2049" t="str">
        <f>VLOOKUP(Table16[[#This Row],[Column1]],J:K,2,FALSE)</f>
        <v>Superdrive Safaris</v>
      </c>
      <c r="J2049" t="s">
        <v>20313</v>
      </c>
      <c r="K2049" t="s">
        <v>20314</v>
      </c>
      <c r="L2049">
        <v>0</v>
      </c>
      <c r="N2049" t="s">
        <v>7106</v>
      </c>
    </row>
    <row r="2050" spans="1:14" x14ac:dyDescent="0.35">
      <c r="A2050" t="s">
        <v>20325</v>
      </c>
      <c r="B2050" t="s">
        <v>20326</v>
      </c>
      <c r="C2050" t="s">
        <v>10</v>
      </c>
      <c r="D2050" t="s">
        <v>10</v>
      </c>
      <c r="E2050" t="s">
        <v>20327</v>
      </c>
      <c r="F2050">
        <v>0</v>
      </c>
      <c r="H2050" t="str">
        <f>VLOOKUP(Table16[[#This Row],[Column1]],J:K,2,FALSE)</f>
        <v>Suley Agency Ltd</v>
      </c>
      <c r="J2050" t="s">
        <v>20316</v>
      </c>
      <c r="K2050" t="s">
        <v>20317</v>
      </c>
      <c r="L2050">
        <v>0</v>
      </c>
      <c r="N2050" t="s">
        <v>7106</v>
      </c>
    </row>
    <row r="2051" spans="1:14" x14ac:dyDescent="0.35">
      <c r="A2051" t="s">
        <v>20328</v>
      </c>
      <c r="B2051" t="s">
        <v>20329</v>
      </c>
      <c r="C2051" t="s">
        <v>20330</v>
      </c>
      <c r="D2051" t="s">
        <v>10</v>
      </c>
      <c r="E2051" t="s">
        <v>20331</v>
      </c>
      <c r="F2051">
        <v>54999.5</v>
      </c>
      <c r="H2051" t="str">
        <f>VLOOKUP(Table16[[#This Row],[Column1]],J:K,2,FALSE)</f>
        <v>Reliefline Kenya Limited</v>
      </c>
      <c r="J2051" t="s">
        <v>20319</v>
      </c>
      <c r="K2051" t="s">
        <v>20320</v>
      </c>
      <c r="L2051" s="4">
        <v>3320585</v>
      </c>
      <c r="M2051" s="4"/>
      <c r="N2051" t="s">
        <v>7106</v>
      </c>
    </row>
    <row r="2052" spans="1:14" x14ac:dyDescent="0.35">
      <c r="A2052" t="s">
        <v>20332</v>
      </c>
      <c r="B2052" t="s">
        <v>20333</v>
      </c>
      <c r="C2052" t="s">
        <v>20334</v>
      </c>
      <c r="D2052" t="s">
        <v>10</v>
      </c>
      <c r="E2052" t="s">
        <v>20335</v>
      </c>
      <c r="F2052">
        <v>32880</v>
      </c>
      <c r="H2052" t="str">
        <f>VLOOKUP(Table16[[#This Row],[Column1]],J:K,2,FALSE)</f>
        <v>First Data Research Consultants Ltd</v>
      </c>
      <c r="J2052" t="s">
        <v>20322</v>
      </c>
      <c r="K2052" t="s">
        <v>20323</v>
      </c>
      <c r="L2052">
        <v>0</v>
      </c>
      <c r="N2052" t="s">
        <v>7106</v>
      </c>
    </row>
    <row r="2053" spans="1:14" x14ac:dyDescent="0.35">
      <c r="A2053" t="s">
        <v>20336</v>
      </c>
      <c r="B2053" t="s">
        <v>20337</v>
      </c>
      <c r="C2053" t="s">
        <v>20338</v>
      </c>
      <c r="D2053" t="s">
        <v>10</v>
      </c>
      <c r="E2053" t="s">
        <v>20339</v>
      </c>
      <c r="F2053">
        <v>0</v>
      </c>
      <c r="H2053" t="str">
        <f>VLOOKUP(Table16[[#This Row],[Column1]],J:K,2,FALSE)</f>
        <v>Toshiba Max Limited</v>
      </c>
      <c r="J2053" t="s">
        <v>20325</v>
      </c>
      <c r="K2053" t="s">
        <v>20326</v>
      </c>
      <c r="L2053">
        <v>0</v>
      </c>
      <c r="N2053" t="s">
        <v>7106</v>
      </c>
    </row>
    <row r="2054" spans="1:14" x14ac:dyDescent="0.35">
      <c r="A2054" t="s">
        <v>20340</v>
      </c>
      <c r="B2054" t="s">
        <v>20341</v>
      </c>
      <c r="C2054" t="s">
        <v>10</v>
      </c>
      <c r="D2054" t="s">
        <v>10</v>
      </c>
      <c r="E2054" t="s">
        <v>20342</v>
      </c>
      <c r="F2054">
        <v>0</v>
      </c>
      <c r="H2054" t="str">
        <f>VLOOKUP(Table16[[#This Row],[Column1]],J:K,2,FALSE)</f>
        <v>UNDP Kenya</v>
      </c>
      <c r="J2054" t="s">
        <v>20328</v>
      </c>
      <c r="K2054" t="s">
        <v>20329</v>
      </c>
      <c r="L2054" s="4">
        <v>847999.5</v>
      </c>
      <c r="M2054" s="4"/>
      <c r="N2054" t="s">
        <v>7106</v>
      </c>
    </row>
    <row r="2055" spans="1:14" x14ac:dyDescent="0.35">
      <c r="A2055" t="s">
        <v>20343</v>
      </c>
      <c r="B2055" t="s">
        <v>20344</v>
      </c>
      <c r="C2055" t="s">
        <v>10</v>
      </c>
      <c r="D2055" t="s">
        <v>10</v>
      </c>
      <c r="E2055" t="s">
        <v>20345</v>
      </c>
      <c r="F2055">
        <v>34800</v>
      </c>
      <c r="H2055" t="str">
        <f>VLOOKUP(Table16[[#This Row],[Column1]],J:K,2,FALSE)</f>
        <v>Jamii Telecommunications Ltd</v>
      </c>
      <c r="J2055" t="s">
        <v>20332</v>
      </c>
      <c r="K2055" t="s">
        <v>20333</v>
      </c>
      <c r="L2055" s="4">
        <v>32880</v>
      </c>
      <c r="M2055" s="4"/>
      <c r="N2055" t="s">
        <v>7106</v>
      </c>
    </row>
    <row r="2056" spans="1:14" x14ac:dyDescent="0.35">
      <c r="A2056" t="s">
        <v>20346</v>
      </c>
      <c r="B2056" t="s">
        <v>20347</v>
      </c>
      <c r="C2056" t="s">
        <v>10</v>
      </c>
      <c r="D2056" t="s">
        <v>10</v>
      </c>
      <c r="E2056" t="s">
        <v>20348</v>
      </c>
      <c r="F2056">
        <v>0</v>
      </c>
      <c r="H2056" t="str">
        <f>VLOOKUP(Table16[[#This Row],[Column1]],J:K,2,FALSE)</f>
        <v>Gof Hotel</v>
      </c>
      <c r="J2056" t="s">
        <v>20336</v>
      </c>
      <c r="K2056" t="s">
        <v>20337</v>
      </c>
      <c r="L2056">
        <v>0</v>
      </c>
      <c r="N2056" t="s">
        <v>7106</v>
      </c>
    </row>
    <row r="2057" spans="1:14" x14ac:dyDescent="0.35">
      <c r="A2057" t="s">
        <v>20349</v>
      </c>
      <c r="B2057" t="s">
        <v>20350</v>
      </c>
      <c r="C2057" t="s">
        <v>10</v>
      </c>
      <c r="D2057" t="s">
        <v>10</v>
      </c>
      <c r="E2057" t="s">
        <v>20351</v>
      </c>
      <c r="F2057">
        <v>1470000</v>
      </c>
      <c r="H2057" t="str">
        <f>VLOOKUP(Table16[[#This Row],[Column1]],J:K,2,FALSE)</f>
        <v>Silver Bells Hotel</v>
      </c>
      <c r="J2057" t="s">
        <v>20340</v>
      </c>
      <c r="K2057" t="s">
        <v>20341</v>
      </c>
      <c r="L2057">
        <v>0</v>
      </c>
      <c r="N2057" t="s">
        <v>7106</v>
      </c>
    </row>
    <row r="2058" spans="1:14" x14ac:dyDescent="0.35">
      <c r="A2058" t="s">
        <v>20352</v>
      </c>
      <c r="B2058" t="s">
        <v>20353</v>
      </c>
      <c r="C2058" t="s">
        <v>10</v>
      </c>
      <c r="D2058" t="s">
        <v>10</v>
      </c>
      <c r="E2058" t="s">
        <v>20354</v>
      </c>
      <c r="F2058">
        <v>0</v>
      </c>
      <c r="H2058" t="str">
        <f>VLOOKUP(Table16[[#This Row],[Column1]],J:K,2,FALSE)</f>
        <v>Joseph N. Ngugi</v>
      </c>
      <c r="J2058" t="s">
        <v>20343</v>
      </c>
      <c r="K2058" t="s">
        <v>20344</v>
      </c>
      <c r="L2058" s="4">
        <v>34800</v>
      </c>
      <c r="M2058" s="4"/>
      <c r="N2058" t="s">
        <v>7106</v>
      </c>
    </row>
    <row r="2059" spans="1:14" x14ac:dyDescent="0.35">
      <c r="A2059" t="s">
        <v>20355</v>
      </c>
      <c r="B2059" t="s">
        <v>20356</v>
      </c>
      <c r="C2059" t="s">
        <v>10</v>
      </c>
      <c r="D2059" t="s">
        <v>10</v>
      </c>
      <c r="E2059" t="s">
        <v>20357</v>
      </c>
      <c r="F2059">
        <v>0</v>
      </c>
      <c r="H2059" t="str">
        <f>VLOOKUP(Table16[[#This Row],[Column1]],J:K,2,FALSE)</f>
        <v>Alice Kholbokha</v>
      </c>
      <c r="J2059" t="s">
        <v>20346</v>
      </c>
      <c r="K2059" t="s">
        <v>20347</v>
      </c>
      <c r="L2059">
        <v>0</v>
      </c>
      <c r="N2059" t="s">
        <v>7106</v>
      </c>
    </row>
    <row r="2060" spans="1:14" x14ac:dyDescent="0.35">
      <c r="A2060" t="s">
        <v>20358</v>
      </c>
      <c r="B2060" t="s">
        <v>20359</v>
      </c>
      <c r="C2060" t="s">
        <v>10</v>
      </c>
      <c r="D2060" t="s">
        <v>10</v>
      </c>
      <c r="E2060" t="s">
        <v>20360</v>
      </c>
      <c r="F2060">
        <v>0</v>
      </c>
      <c r="H2060" t="str">
        <f>VLOOKUP(Table16[[#This Row],[Column1]],J:K,2,FALSE)</f>
        <v>Alifo Holdings Ltd</v>
      </c>
      <c r="J2060" t="s">
        <v>20349</v>
      </c>
      <c r="K2060" t="s">
        <v>20350</v>
      </c>
      <c r="L2060" s="4">
        <v>1470000</v>
      </c>
      <c r="M2060" s="4"/>
      <c r="N2060" t="s">
        <v>7106</v>
      </c>
    </row>
    <row r="2061" spans="1:14" x14ac:dyDescent="0.35">
      <c r="A2061" t="s">
        <v>20361</v>
      </c>
      <c r="B2061" t="s">
        <v>20362</v>
      </c>
      <c r="C2061" t="s">
        <v>20363</v>
      </c>
      <c r="D2061" t="s">
        <v>10</v>
      </c>
      <c r="E2061" t="s">
        <v>20364</v>
      </c>
      <c r="F2061">
        <v>0</v>
      </c>
      <c r="H2061" t="str">
        <f>VLOOKUP(Table16[[#This Row],[Column1]],J:K,2,FALSE)</f>
        <v>Everesta Water Ltd</v>
      </c>
      <c r="J2061" t="s">
        <v>20352</v>
      </c>
      <c r="K2061" t="s">
        <v>20353</v>
      </c>
      <c r="L2061">
        <v>0</v>
      </c>
      <c r="N2061" t="s">
        <v>7106</v>
      </c>
    </row>
    <row r="2062" spans="1:14" x14ac:dyDescent="0.35">
      <c r="A2062" t="s">
        <v>20365</v>
      </c>
      <c r="B2062" t="s">
        <v>20366</v>
      </c>
      <c r="C2062" t="s">
        <v>10</v>
      </c>
      <c r="D2062" t="s">
        <v>10</v>
      </c>
      <c r="E2062" t="s">
        <v>20367</v>
      </c>
      <c r="F2062">
        <v>0</v>
      </c>
      <c r="H2062" t="str">
        <f>VLOOKUP(Table16[[#This Row],[Column1]],J:K,2,FALSE)</f>
        <v>Elyon Design &amp; Display Centre</v>
      </c>
      <c r="J2062" t="s">
        <v>20355</v>
      </c>
      <c r="K2062" t="s">
        <v>20356</v>
      </c>
      <c r="L2062">
        <v>0</v>
      </c>
      <c r="N2062" t="s">
        <v>7106</v>
      </c>
    </row>
    <row r="2063" spans="1:14" x14ac:dyDescent="0.35">
      <c r="A2063" t="s">
        <v>20368</v>
      </c>
      <c r="B2063" t="s">
        <v>20369</v>
      </c>
      <c r="C2063" t="s">
        <v>10</v>
      </c>
      <c r="D2063" t="s">
        <v>10</v>
      </c>
      <c r="E2063" t="s">
        <v>20370</v>
      </c>
      <c r="F2063">
        <v>0</v>
      </c>
      <c r="H2063" t="str">
        <f>VLOOKUP(Table16[[#This Row],[Column1]],J:K,2,FALSE)</f>
        <v>Tune-Tech Auto Service</v>
      </c>
      <c r="J2063" t="s">
        <v>20358</v>
      </c>
      <c r="K2063" t="s">
        <v>20359</v>
      </c>
      <c r="L2063">
        <v>0</v>
      </c>
      <c r="N2063" t="s">
        <v>7106</v>
      </c>
    </row>
    <row r="2064" spans="1:14" x14ac:dyDescent="0.35">
      <c r="A2064" t="s">
        <v>20371</v>
      </c>
      <c r="B2064" t="s">
        <v>20372</v>
      </c>
      <c r="C2064" t="s">
        <v>10</v>
      </c>
      <c r="D2064" t="s">
        <v>10</v>
      </c>
      <c r="E2064" t="s">
        <v>20373</v>
      </c>
      <c r="F2064">
        <v>0</v>
      </c>
      <c r="H2064" t="str">
        <f>VLOOKUP(Table16[[#This Row],[Column1]],J:K,2,FALSE)</f>
        <v>Eri Supplies Ltd</v>
      </c>
      <c r="J2064" t="s">
        <v>20361</v>
      </c>
      <c r="K2064" t="s">
        <v>20362</v>
      </c>
      <c r="L2064">
        <v>0</v>
      </c>
      <c r="N2064" t="s">
        <v>7106</v>
      </c>
    </row>
    <row r="2065" spans="1:14" x14ac:dyDescent="0.35">
      <c r="A2065" t="s">
        <v>20374</v>
      </c>
      <c r="B2065" t="s">
        <v>20375</v>
      </c>
      <c r="C2065" t="s">
        <v>10</v>
      </c>
      <c r="D2065" t="s">
        <v>10</v>
      </c>
      <c r="E2065" t="s">
        <v>20376</v>
      </c>
      <c r="F2065">
        <v>0</v>
      </c>
      <c r="H2065" t="str">
        <f>VLOOKUP(Table16[[#This Row],[Column1]],J:K,2,FALSE)</f>
        <v>Siaya Institute Of Technology</v>
      </c>
      <c r="J2065" t="s">
        <v>20365</v>
      </c>
      <c r="K2065" t="s">
        <v>20366</v>
      </c>
      <c r="L2065">
        <v>0</v>
      </c>
      <c r="N2065" t="s">
        <v>7106</v>
      </c>
    </row>
    <row r="2066" spans="1:14" x14ac:dyDescent="0.35">
      <c r="A2066" t="s">
        <v>20377</v>
      </c>
      <c r="B2066" t="s">
        <v>20378</v>
      </c>
      <c r="C2066" t="s">
        <v>20379</v>
      </c>
      <c r="D2066" t="s">
        <v>10</v>
      </c>
      <c r="E2066" t="s">
        <v>20380</v>
      </c>
      <c r="F2066">
        <v>0</v>
      </c>
      <c r="H2066" t="str">
        <f>VLOOKUP(Table16[[#This Row],[Column1]],J:K,2,FALSE)</f>
        <v>Halo Smart Labs</v>
      </c>
      <c r="J2066" t="s">
        <v>20368</v>
      </c>
      <c r="K2066" t="s">
        <v>20369</v>
      </c>
      <c r="L2066">
        <v>0</v>
      </c>
      <c r="N2066" t="s">
        <v>7106</v>
      </c>
    </row>
    <row r="2067" spans="1:14" x14ac:dyDescent="0.35">
      <c r="A2067" t="s">
        <v>20381</v>
      </c>
      <c r="B2067" t="s">
        <v>20382</v>
      </c>
      <c r="C2067" t="s">
        <v>10</v>
      </c>
      <c r="D2067" t="s">
        <v>10</v>
      </c>
      <c r="E2067" t="s">
        <v>20383</v>
      </c>
      <c r="F2067">
        <v>10241201.189999999</v>
      </c>
      <c r="H2067" t="str">
        <f>VLOOKUP(Table16[[#This Row],[Column1]],J:K,2,FALSE)</f>
        <v>KRCS Nakuru Branch</v>
      </c>
      <c r="J2067" t="s">
        <v>20371</v>
      </c>
      <c r="K2067" t="s">
        <v>20372</v>
      </c>
      <c r="L2067">
        <v>0</v>
      </c>
      <c r="N2067" t="s">
        <v>7106</v>
      </c>
    </row>
    <row r="2068" spans="1:14" x14ac:dyDescent="0.35">
      <c r="A2068" t="s">
        <v>20384</v>
      </c>
      <c r="B2068" t="s">
        <v>20385</v>
      </c>
      <c r="C2068" t="s">
        <v>20386</v>
      </c>
      <c r="D2068" t="s">
        <v>10</v>
      </c>
      <c r="E2068" t="s">
        <v>20387</v>
      </c>
      <c r="F2068">
        <v>0</v>
      </c>
      <c r="H2068" t="str">
        <f>VLOOKUP(Table16[[#This Row],[Column1]],J:K,2,FALSE)</f>
        <v>Fairrate Tyres &amp; Auto Mart</v>
      </c>
      <c r="J2068" t="s">
        <v>20374</v>
      </c>
      <c r="K2068" t="s">
        <v>20375</v>
      </c>
      <c r="L2068">
        <v>0</v>
      </c>
      <c r="N2068" t="s">
        <v>7106</v>
      </c>
    </row>
    <row r="2069" spans="1:14" x14ac:dyDescent="0.35">
      <c r="A2069" t="s">
        <v>20388</v>
      </c>
      <c r="B2069" t="s">
        <v>20389</v>
      </c>
      <c r="C2069" t="s">
        <v>31372</v>
      </c>
      <c r="D2069" t="s">
        <v>10</v>
      </c>
      <c r="E2069" t="s">
        <v>20390</v>
      </c>
      <c r="F2069">
        <v>716</v>
      </c>
      <c r="H2069" t="str">
        <f>VLOOKUP(Table16[[#This Row],[Column1]],J:K,2,FALSE)</f>
        <v>The Pentter MC</v>
      </c>
      <c r="J2069" t="s">
        <v>20377</v>
      </c>
      <c r="K2069" t="s">
        <v>20378</v>
      </c>
      <c r="L2069">
        <v>0</v>
      </c>
      <c r="N2069" t="s">
        <v>7106</v>
      </c>
    </row>
    <row r="2070" spans="1:14" x14ac:dyDescent="0.35">
      <c r="A2070" t="s">
        <v>20391</v>
      </c>
      <c r="B2070" t="s">
        <v>20392</v>
      </c>
      <c r="C2070" t="s">
        <v>10</v>
      </c>
      <c r="D2070" t="s">
        <v>10</v>
      </c>
      <c r="E2070" t="s">
        <v>20393</v>
      </c>
      <c r="F2070">
        <v>0</v>
      </c>
      <c r="H2070" t="str">
        <f>VLOOKUP(Table16[[#This Row],[Column1]],J:K,2,FALSE)</f>
        <v>Tulwet Company Ltd</v>
      </c>
      <c r="J2070" t="s">
        <v>20381</v>
      </c>
      <c r="K2070" t="s">
        <v>20382</v>
      </c>
      <c r="L2070" s="4">
        <v>8494827.6400000006</v>
      </c>
      <c r="M2070" s="4"/>
      <c r="N2070" t="s">
        <v>7106</v>
      </c>
    </row>
    <row r="2071" spans="1:14" x14ac:dyDescent="0.35">
      <c r="A2071" t="s">
        <v>20394</v>
      </c>
      <c r="B2071" t="s">
        <v>20395</v>
      </c>
      <c r="C2071" t="s">
        <v>10</v>
      </c>
      <c r="D2071" t="s">
        <v>10</v>
      </c>
      <c r="E2071" t="s">
        <v>20396</v>
      </c>
      <c r="F2071">
        <v>0</v>
      </c>
      <c r="H2071" t="str">
        <f>VLOOKUP(Table16[[#This Row],[Column1]],J:K,2,FALSE)</f>
        <v>Sebones Limited</v>
      </c>
      <c r="J2071" t="s">
        <v>20384</v>
      </c>
      <c r="K2071" t="s">
        <v>20385</v>
      </c>
      <c r="L2071">
        <v>0</v>
      </c>
      <c r="N2071" t="s">
        <v>7106</v>
      </c>
    </row>
    <row r="2072" spans="1:14" x14ac:dyDescent="0.35">
      <c r="A2072" t="s">
        <v>20397</v>
      </c>
      <c r="B2072" t="s">
        <v>20398</v>
      </c>
      <c r="C2072" t="s">
        <v>10</v>
      </c>
      <c r="D2072" t="s">
        <v>10</v>
      </c>
      <c r="E2072" t="s">
        <v>20399</v>
      </c>
      <c r="F2072">
        <v>0</v>
      </c>
      <c r="H2072" t="str">
        <f>VLOOKUP(Table16[[#This Row],[Column1]],J:K,2,FALSE)</f>
        <v>Jogi Motors Garage</v>
      </c>
      <c r="J2072" t="s">
        <v>20388</v>
      </c>
      <c r="K2072" t="s">
        <v>20389</v>
      </c>
      <c r="L2072">
        <v>716</v>
      </c>
      <c r="N2072" t="s">
        <v>7106</v>
      </c>
    </row>
    <row r="2073" spans="1:14" x14ac:dyDescent="0.35">
      <c r="A2073" t="s">
        <v>20400</v>
      </c>
      <c r="B2073" t="s">
        <v>20401</v>
      </c>
      <c r="C2073" t="s">
        <v>20402</v>
      </c>
      <c r="D2073" t="s">
        <v>10</v>
      </c>
      <c r="E2073" t="s">
        <v>20403</v>
      </c>
      <c r="F2073">
        <v>0</v>
      </c>
      <c r="H2073" t="str">
        <f>VLOOKUP(Table16[[#This Row],[Column1]],J:K,2,FALSE)</f>
        <v>Motogari Limited</v>
      </c>
      <c r="J2073" t="s">
        <v>20391</v>
      </c>
      <c r="K2073" t="s">
        <v>20392</v>
      </c>
      <c r="L2073">
        <v>0</v>
      </c>
    </row>
    <row r="2074" spans="1:14" x14ac:dyDescent="0.35">
      <c r="A2074" t="s">
        <v>20404</v>
      </c>
      <c r="B2074" t="s">
        <v>20405</v>
      </c>
      <c r="C2074" t="s">
        <v>31373</v>
      </c>
      <c r="D2074" t="s">
        <v>10</v>
      </c>
      <c r="E2074" t="s">
        <v>20406</v>
      </c>
      <c r="F2074">
        <v>0</v>
      </c>
      <c r="H2074" t="str">
        <f>VLOOKUP(Table16[[#This Row],[Column1]],J:K,2,FALSE)</f>
        <v>Premium Strategies Ltd</v>
      </c>
      <c r="J2074" t="s">
        <v>20394</v>
      </c>
      <c r="K2074" t="s">
        <v>20395</v>
      </c>
      <c r="L2074">
        <v>0</v>
      </c>
      <c r="N2074" t="s">
        <v>7106</v>
      </c>
    </row>
    <row r="2075" spans="1:14" x14ac:dyDescent="0.35">
      <c r="A2075" t="s">
        <v>20407</v>
      </c>
      <c r="B2075" t="s">
        <v>20408</v>
      </c>
      <c r="C2075" t="s">
        <v>10</v>
      </c>
      <c r="D2075" t="s">
        <v>10</v>
      </c>
      <c r="E2075" t="s">
        <v>20409</v>
      </c>
      <c r="F2075">
        <v>0</v>
      </c>
      <c r="H2075" t="str">
        <f>VLOOKUP(Table16[[#This Row],[Column1]],J:K,2,FALSE)</f>
        <v>MangroveTree Tours &amp; Travel Ltd</v>
      </c>
      <c r="J2075" t="s">
        <v>20397</v>
      </c>
      <c r="K2075" t="s">
        <v>20398</v>
      </c>
      <c r="L2075">
        <v>0</v>
      </c>
      <c r="N2075" t="s">
        <v>7106</v>
      </c>
    </row>
    <row r="2076" spans="1:14" x14ac:dyDescent="0.35">
      <c r="A2076" t="s">
        <v>20410</v>
      </c>
      <c r="B2076" t="s">
        <v>20411</v>
      </c>
      <c r="C2076" t="s">
        <v>31366</v>
      </c>
      <c r="D2076" t="s">
        <v>10</v>
      </c>
      <c r="E2076" t="s">
        <v>20412</v>
      </c>
      <c r="F2076">
        <v>0</v>
      </c>
      <c r="H2076" t="str">
        <f>VLOOKUP(Table16[[#This Row],[Column1]],J:K,2,FALSE)</f>
        <v>Eastend Chemist</v>
      </c>
      <c r="J2076" t="s">
        <v>20400</v>
      </c>
      <c r="K2076" t="s">
        <v>20401</v>
      </c>
      <c r="L2076">
        <v>0</v>
      </c>
      <c r="N2076" t="s">
        <v>7106</v>
      </c>
    </row>
    <row r="2077" spans="1:14" x14ac:dyDescent="0.35">
      <c r="A2077" t="s">
        <v>20413</v>
      </c>
      <c r="B2077" t="s">
        <v>20414</v>
      </c>
      <c r="C2077" t="s">
        <v>10</v>
      </c>
      <c r="D2077" t="s">
        <v>10</v>
      </c>
      <c r="E2077" t="s">
        <v>20415</v>
      </c>
      <c r="F2077">
        <v>0</v>
      </c>
      <c r="H2077" t="str">
        <f>VLOOKUP(Table16[[#This Row],[Column1]],J:K,2,FALSE)</f>
        <v>Usafi Youth Self-Help Group</v>
      </c>
      <c r="J2077" t="s">
        <v>20404</v>
      </c>
      <c r="K2077" t="s">
        <v>20405</v>
      </c>
      <c r="L2077">
        <v>0</v>
      </c>
      <c r="N2077" t="s">
        <v>7106</v>
      </c>
    </row>
    <row r="2078" spans="1:14" x14ac:dyDescent="0.35">
      <c r="A2078" t="s">
        <v>20416</v>
      </c>
      <c r="B2078" t="s">
        <v>20417</v>
      </c>
      <c r="C2078" t="s">
        <v>10</v>
      </c>
      <c r="D2078" t="s">
        <v>10</v>
      </c>
      <c r="E2078" t="s">
        <v>20418</v>
      </c>
      <c r="F2078">
        <v>0</v>
      </c>
      <c r="H2078" t="str">
        <f>VLOOKUP(Table16[[#This Row],[Column1]],J:K,2,FALSE)</f>
        <v>Radiant Supermarket</v>
      </c>
      <c r="J2078" t="s">
        <v>20407</v>
      </c>
      <c r="K2078" t="s">
        <v>20408</v>
      </c>
      <c r="L2078">
        <v>0</v>
      </c>
      <c r="N2078" t="s">
        <v>7106</v>
      </c>
    </row>
    <row r="2079" spans="1:14" x14ac:dyDescent="0.35">
      <c r="A2079" t="s">
        <v>20419</v>
      </c>
      <c r="B2079" t="s">
        <v>20420</v>
      </c>
      <c r="C2079" t="s">
        <v>10</v>
      </c>
      <c r="D2079" t="s">
        <v>10</v>
      </c>
      <c r="E2079" t="s">
        <v>20421</v>
      </c>
      <c r="F2079">
        <v>0</v>
      </c>
      <c r="H2079" t="str">
        <f>VLOOKUP(Table16[[#This Row],[Column1]],J:K,2,FALSE)</f>
        <v>Dana Supermarket</v>
      </c>
      <c r="J2079" t="s">
        <v>20410</v>
      </c>
      <c r="K2079" t="s">
        <v>20411</v>
      </c>
      <c r="L2079">
        <v>0</v>
      </c>
      <c r="N2079" t="s">
        <v>7106</v>
      </c>
    </row>
    <row r="2080" spans="1:14" x14ac:dyDescent="0.35">
      <c r="A2080" t="s">
        <v>20422</v>
      </c>
      <c r="B2080" t="s">
        <v>20423</v>
      </c>
      <c r="C2080" t="s">
        <v>10</v>
      </c>
      <c r="D2080" t="s">
        <v>10</v>
      </c>
      <c r="E2080" t="s">
        <v>20424</v>
      </c>
      <c r="F2080">
        <v>0</v>
      </c>
      <c r="H2080" t="str">
        <f>VLOOKUP(Table16[[#This Row],[Column1]],J:K,2,FALSE)</f>
        <v>Bomet Water Company</v>
      </c>
      <c r="J2080" t="s">
        <v>20413</v>
      </c>
      <c r="K2080" t="s">
        <v>20414</v>
      </c>
      <c r="L2080">
        <v>0</v>
      </c>
      <c r="N2080" t="s">
        <v>7106</v>
      </c>
    </row>
    <row r="2081" spans="1:14" x14ac:dyDescent="0.35">
      <c r="A2081" t="s">
        <v>20425</v>
      </c>
      <c r="B2081" t="s">
        <v>20426</v>
      </c>
      <c r="C2081" t="s">
        <v>10</v>
      </c>
      <c r="D2081" t="s">
        <v>10</v>
      </c>
      <c r="E2081" t="s">
        <v>20427</v>
      </c>
      <c r="F2081">
        <v>0</v>
      </c>
      <c r="H2081" t="str">
        <f>VLOOKUP(Table16[[#This Row],[Column1]],J:K,2,FALSE)</f>
        <v>Tiltich Investment Co. Ltd</v>
      </c>
      <c r="J2081" t="s">
        <v>20416</v>
      </c>
      <c r="K2081" t="s">
        <v>20417</v>
      </c>
      <c r="L2081">
        <v>0</v>
      </c>
      <c r="N2081" t="s">
        <v>7106</v>
      </c>
    </row>
    <row r="2082" spans="1:14" x14ac:dyDescent="0.35">
      <c r="A2082" t="s">
        <v>20428</v>
      </c>
      <c r="B2082" t="s">
        <v>20429</v>
      </c>
      <c r="C2082" t="s">
        <v>10</v>
      </c>
      <c r="D2082" t="s">
        <v>10</v>
      </c>
      <c r="E2082" t="s">
        <v>20430</v>
      </c>
      <c r="F2082">
        <v>0</v>
      </c>
      <c r="H2082" t="str">
        <f>VLOOKUP(Table16[[#This Row],[Column1]],J:K,2,FALSE)</f>
        <v>Muenju General Stores</v>
      </c>
      <c r="J2082" t="s">
        <v>20419</v>
      </c>
      <c r="K2082" t="s">
        <v>20420</v>
      </c>
      <c r="L2082">
        <v>0</v>
      </c>
      <c r="N2082" t="s">
        <v>7106</v>
      </c>
    </row>
    <row r="2083" spans="1:14" x14ac:dyDescent="0.35">
      <c r="A2083" t="s">
        <v>20431</v>
      </c>
      <c r="B2083" t="s">
        <v>20432</v>
      </c>
      <c r="C2083" t="s">
        <v>10</v>
      </c>
      <c r="D2083" t="s">
        <v>10</v>
      </c>
      <c r="E2083" t="s">
        <v>20433</v>
      </c>
      <c r="F2083">
        <v>0</v>
      </c>
      <c r="H2083" t="str">
        <f>VLOOKUP(Table16[[#This Row],[Column1]],J:K,2,FALSE)</f>
        <v>Mutai Enterprises Ltd</v>
      </c>
      <c r="J2083" t="s">
        <v>20422</v>
      </c>
      <c r="K2083" t="s">
        <v>20423</v>
      </c>
      <c r="L2083">
        <v>0</v>
      </c>
      <c r="N2083" t="s">
        <v>7106</v>
      </c>
    </row>
    <row r="2084" spans="1:14" x14ac:dyDescent="0.35">
      <c r="A2084" t="s">
        <v>20434</v>
      </c>
      <c r="B2084" t="s">
        <v>20435</v>
      </c>
      <c r="C2084" t="s">
        <v>10</v>
      </c>
      <c r="D2084" t="s">
        <v>10</v>
      </c>
      <c r="E2084" t="s">
        <v>20436</v>
      </c>
      <c r="F2084">
        <v>0</v>
      </c>
      <c r="H2084" t="str">
        <f>VLOOKUP(Table16[[#This Row],[Column1]],J:K,2,FALSE)</f>
        <v>Chelal Hardware</v>
      </c>
      <c r="J2084" t="s">
        <v>20425</v>
      </c>
      <c r="K2084" t="s">
        <v>20426</v>
      </c>
      <c r="L2084">
        <v>0</v>
      </c>
      <c r="N2084" t="s">
        <v>7106</v>
      </c>
    </row>
    <row r="2085" spans="1:14" x14ac:dyDescent="0.35">
      <c r="A2085" t="s">
        <v>20437</v>
      </c>
      <c r="B2085" t="s">
        <v>20438</v>
      </c>
      <c r="C2085" t="s">
        <v>10</v>
      </c>
      <c r="D2085" t="s">
        <v>10</v>
      </c>
      <c r="E2085" t="s">
        <v>20439</v>
      </c>
      <c r="F2085">
        <v>0</v>
      </c>
      <c r="H2085" t="str">
        <f>VLOOKUP(Table16[[#This Row],[Column1]],J:K,2,FALSE)</f>
        <v>Kericho Booksellers &amp; Stationers</v>
      </c>
      <c r="J2085" t="s">
        <v>20428</v>
      </c>
      <c r="K2085" t="s">
        <v>20429</v>
      </c>
      <c r="L2085">
        <v>0</v>
      </c>
      <c r="N2085" t="s">
        <v>7106</v>
      </c>
    </row>
    <row r="2086" spans="1:14" x14ac:dyDescent="0.35">
      <c r="A2086" t="s">
        <v>20440</v>
      </c>
      <c r="B2086" t="s">
        <v>20441</v>
      </c>
      <c r="C2086" t="s">
        <v>10</v>
      </c>
      <c r="D2086" t="s">
        <v>10</v>
      </c>
      <c r="E2086" t="s">
        <v>20442</v>
      </c>
      <c r="F2086">
        <v>0</v>
      </c>
      <c r="H2086" t="str">
        <f>VLOOKUP(Table16[[#This Row],[Column1]],J:K,2,FALSE)</f>
        <v>Margaret N. Nyaga</v>
      </c>
      <c r="J2086" t="s">
        <v>20431</v>
      </c>
      <c r="K2086" t="s">
        <v>20432</v>
      </c>
      <c r="L2086">
        <v>0</v>
      </c>
      <c r="N2086" t="s">
        <v>7106</v>
      </c>
    </row>
    <row r="2087" spans="1:14" x14ac:dyDescent="0.35">
      <c r="A2087" t="s">
        <v>20443</v>
      </c>
      <c r="B2087" t="s">
        <v>20444</v>
      </c>
      <c r="C2087" t="s">
        <v>10</v>
      </c>
      <c r="D2087" t="s">
        <v>10</v>
      </c>
      <c r="E2087" t="s">
        <v>20445</v>
      </c>
      <c r="F2087">
        <v>0</v>
      </c>
      <c r="H2087" t="str">
        <f>VLOOKUP(Table16[[#This Row],[Column1]],J:K,2,FALSE)</f>
        <v>Farmlink Kenya Ltd</v>
      </c>
      <c r="J2087" t="s">
        <v>20434</v>
      </c>
      <c r="K2087" t="s">
        <v>20435</v>
      </c>
      <c r="L2087">
        <v>0</v>
      </c>
      <c r="N2087" t="s">
        <v>7106</v>
      </c>
    </row>
    <row r="2088" spans="1:14" x14ac:dyDescent="0.35">
      <c r="A2088" t="s">
        <v>20446</v>
      </c>
      <c r="B2088" t="s">
        <v>20447</v>
      </c>
      <c r="C2088" t="s">
        <v>10</v>
      </c>
      <c r="D2088" t="s">
        <v>10</v>
      </c>
      <c r="E2088" t="s">
        <v>20448</v>
      </c>
      <c r="F2088">
        <v>0</v>
      </c>
      <c r="H2088" t="str">
        <f>VLOOKUP(Table16[[#This Row],[Column1]],J:K,2,FALSE)</f>
        <v>Farmers Centre Ltd</v>
      </c>
      <c r="J2088" t="s">
        <v>20437</v>
      </c>
      <c r="K2088" t="s">
        <v>20438</v>
      </c>
      <c r="L2088">
        <v>0</v>
      </c>
      <c r="N2088" t="s">
        <v>7106</v>
      </c>
    </row>
    <row r="2089" spans="1:14" x14ac:dyDescent="0.35">
      <c r="A2089" t="s">
        <v>20449</v>
      </c>
      <c r="B2089" t="s">
        <v>20450</v>
      </c>
      <c r="C2089" t="s">
        <v>10</v>
      </c>
      <c r="D2089" t="s">
        <v>10</v>
      </c>
      <c r="E2089" t="s">
        <v>20451</v>
      </c>
      <c r="F2089">
        <v>0</v>
      </c>
      <c r="H2089" t="str">
        <f>VLOOKUP(Table16[[#This Row],[Column1]],J:K,2,FALSE)</f>
        <v>Catholic Mission Hospital</v>
      </c>
      <c r="J2089" t="s">
        <v>20440</v>
      </c>
      <c r="K2089" t="s">
        <v>20441</v>
      </c>
      <c r="L2089">
        <v>0</v>
      </c>
      <c r="N2089" t="s">
        <v>7106</v>
      </c>
    </row>
    <row r="2090" spans="1:14" x14ac:dyDescent="0.35">
      <c r="A2090" t="s">
        <v>20452</v>
      </c>
      <c r="B2090" t="s">
        <v>20453</v>
      </c>
      <c r="C2090" t="s">
        <v>10</v>
      </c>
      <c r="D2090" t="s">
        <v>10</v>
      </c>
      <c r="E2090" t="s">
        <v>20454</v>
      </c>
      <c r="F2090">
        <v>0</v>
      </c>
      <c r="H2090" t="str">
        <f>VLOOKUP(Table16[[#This Row],[Column1]],J:K,2,FALSE)</f>
        <v>Exellent Communications</v>
      </c>
      <c r="J2090" t="s">
        <v>20443</v>
      </c>
      <c r="K2090" t="s">
        <v>20444</v>
      </c>
      <c r="L2090">
        <v>0</v>
      </c>
      <c r="N2090" t="s">
        <v>7106</v>
      </c>
    </row>
    <row r="2091" spans="1:14" x14ac:dyDescent="0.35">
      <c r="A2091" t="s">
        <v>20455</v>
      </c>
      <c r="B2091" t="s">
        <v>20456</v>
      </c>
      <c r="C2091" t="s">
        <v>10</v>
      </c>
      <c r="D2091" t="s">
        <v>10</v>
      </c>
      <c r="E2091" t="s">
        <v>20457</v>
      </c>
      <c r="F2091">
        <v>4291970.1399999997</v>
      </c>
      <c r="H2091" t="str">
        <f>VLOOKUP(Table16[[#This Row],[Column1]],J:K,2,FALSE)</f>
        <v>KRCS Bomet Branch</v>
      </c>
      <c r="J2091" t="s">
        <v>20446</v>
      </c>
      <c r="K2091" t="s">
        <v>20447</v>
      </c>
      <c r="L2091">
        <v>0</v>
      </c>
      <c r="N2091" t="s">
        <v>7106</v>
      </c>
    </row>
    <row r="2092" spans="1:14" x14ac:dyDescent="0.35">
      <c r="A2092" t="s">
        <v>20458</v>
      </c>
      <c r="B2092" t="s">
        <v>20459</v>
      </c>
      <c r="C2092" t="s">
        <v>10</v>
      </c>
      <c r="D2092" t="s">
        <v>10</v>
      </c>
      <c r="E2092" t="s">
        <v>20460</v>
      </c>
      <c r="F2092">
        <v>30000</v>
      </c>
      <c r="H2092" t="str">
        <f>VLOOKUP(Table16[[#This Row],[Column1]],J:K,2,FALSE)</f>
        <v>Sifa FM Station Ltd</v>
      </c>
      <c r="J2092" t="s">
        <v>20449</v>
      </c>
      <c r="K2092" t="s">
        <v>20450</v>
      </c>
      <c r="L2092">
        <v>0</v>
      </c>
      <c r="N2092" t="s">
        <v>7106</v>
      </c>
    </row>
    <row r="2093" spans="1:14" x14ac:dyDescent="0.35">
      <c r="A2093" t="s">
        <v>20461</v>
      </c>
      <c r="B2093" t="s">
        <v>20462</v>
      </c>
      <c r="C2093" t="s">
        <v>10</v>
      </c>
      <c r="D2093" t="s">
        <v>10</v>
      </c>
      <c r="E2093" t="s">
        <v>20463</v>
      </c>
      <c r="F2093">
        <v>0</v>
      </c>
      <c r="H2093" t="str">
        <f>VLOOKUP(Table16[[#This Row],[Column1]],J:K,2,FALSE)</f>
        <v>Kijana Hardware &amp; Agrochemicals</v>
      </c>
      <c r="J2093" t="s">
        <v>20452</v>
      </c>
      <c r="K2093" t="s">
        <v>20453</v>
      </c>
      <c r="L2093">
        <v>0</v>
      </c>
      <c r="N2093" t="s">
        <v>7106</v>
      </c>
    </row>
    <row r="2094" spans="1:14" x14ac:dyDescent="0.35">
      <c r="A2094" t="s">
        <v>20464</v>
      </c>
      <c r="B2094" t="s">
        <v>20465</v>
      </c>
      <c r="C2094" t="s">
        <v>10</v>
      </c>
      <c r="D2094" t="s">
        <v>10</v>
      </c>
      <c r="E2094" t="s">
        <v>20466</v>
      </c>
      <c r="F2094">
        <v>0</v>
      </c>
      <c r="H2094" t="str">
        <f>VLOOKUP(Table16[[#This Row],[Column1]],J:K,2,FALSE)</f>
        <v>Green Kisui Hotel</v>
      </c>
      <c r="J2094" t="s">
        <v>20455</v>
      </c>
      <c r="K2094" t="s">
        <v>20456</v>
      </c>
      <c r="L2094" s="4">
        <v>4460501.1900000004</v>
      </c>
      <c r="M2094" s="4"/>
      <c r="N2094" t="s">
        <v>7106</v>
      </c>
    </row>
    <row r="2095" spans="1:14" x14ac:dyDescent="0.35">
      <c r="A2095" t="s">
        <v>20467</v>
      </c>
      <c r="B2095" t="s">
        <v>20468</v>
      </c>
      <c r="C2095" t="s">
        <v>10</v>
      </c>
      <c r="D2095" t="s">
        <v>10</v>
      </c>
      <c r="E2095" t="s">
        <v>20469</v>
      </c>
      <c r="F2095">
        <v>0</v>
      </c>
      <c r="H2095" t="str">
        <f>VLOOKUP(Table16[[#This Row],[Column1]],J:K,2,FALSE)</f>
        <v>Mwepa Investments</v>
      </c>
      <c r="J2095" t="s">
        <v>20458</v>
      </c>
      <c r="K2095" t="s">
        <v>20459</v>
      </c>
      <c r="L2095" s="4">
        <v>30000</v>
      </c>
      <c r="M2095" s="4"/>
      <c r="N2095" t="s">
        <v>7106</v>
      </c>
    </row>
    <row r="2096" spans="1:14" x14ac:dyDescent="0.35">
      <c r="A2096" t="s">
        <v>20470</v>
      </c>
      <c r="B2096" t="s">
        <v>20471</v>
      </c>
      <c r="C2096" t="s">
        <v>20472</v>
      </c>
      <c r="D2096" t="s">
        <v>10</v>
      </c>
      <c r="E2096" t="s">
        <v>20473</v>
      </c>
      <c r="F2096">
        <v>0</v>
      </c>
      <c r="H2096" t="str">
        <f>VLOOKUP(Table16[[#This Row],[Column1]],J:K,2,FALSE)</f>
        <v>Knight Frank Valuers Limited</v>
      </c>
      <c r="J2096" t="s">
        <v>20461</v>
      </c>
      <c r="K2096" t="s">
        <v>20462</v>
      </c>
      <c r="L2096">
        <v>0</v>
      </c>
      <c r="N2096" t="s">
        <v>7106</v>
      </c>
    </row>
    <row r="2097" spans="1:14" x14ac:dyDescent="0.35">
      <c r="A2097" t="s">
        <v>20474</v>
      </c>
      <c r="B2097" t="s">
        <v>20475</v>
      </c>
      <c r="C2097" t="s">
        <v>10</v>
      </c>
      <c r="D2097" t="s">
        <v>10</v>
      </c>
      <c r="E2097" t="s">
        <v>20476</v>
      </c>
      <c r="F2097">
        <v>0</v>
      </c>
      <c r="H2097" t="str">
        <f>VLOOKUP(Table16[[#This Row],[Column1]],J:K,2,FALSE)</f>
        <v>Jackson Sente Kanai</v>
      </c>
      <c r="J2097" t="s">
        <v>20464</v>
      </c>
      <c r="K2097" t="s">
        <v>20465</v>
      </c>
      <c r="L2097">
        <v>0</v>
      </c>
      <c r="N2097" t="s">
        <v>7106</v>
      </c>
    </row>
    <row r="2098" spans="1:14" x14ac:dyDescent="0.35">
      <c r="A2098" t="s">
        <v>20477</v>
      </c>
      <c r="B2098" t="s">
        <v>20478</v>
      </c>
      <c r="C2098" t="s">
        <v>10</v>
      </c>
      <c r="D2098" t="s">
        <v>10</v>
      </c>
      <c r="E2098" t="s">
        <v>20479</v>
      </c>
      <c r="F2098">
        <v>0</v>
      </c>
      <c r="H2098" t="str">
        <f>VLOOKUP(Table16[[#This Row],[Column1]],J:K,2,FALSE)</f>
        <v>Miscellaneus Upper Eastern</v>
      </c>
      <c r="J2098" t="s">
        <v>20467</v>
      </c>
      <c r="K2098" t="s">
        <v>20468</v>
      </c>
      <c r="L2098">
        <v>0</v>
      </c>
      <c r="N2098" t="s">
        <v>7106</v>
      </c>
    </row>
    <row r="2099" spans="1:14" x14ac:dyDescent="0.35">
      <c r="A2099" t="s">
        <v>20480</v>
      </c>
      <c r="B2099" t="s">
        <v>20481</v>
      </c>
      <c r="C2099" t="s">
        <v>10</v>
      </c>
      <c r="D2099" t="s">
        <v>10</v>
      </c>
      <c r="E2099" t="s">
        <v>20482</v>
      </c>
      <c r="F2099">
        <v>100000</v>
      </c>
      <c r="H2099" t="str">
        <f>VLOOKUP(Table16[[#This Row],[Column1]],J:K,2,FALSE)</f>
        <v>Ufanisi Resorts Ltd</v>
      </c>
      <c r="J2099" t="s">
        <v>20470</v>
      </c>
      <c r="K2099" t="s">
        <v>20471</v>
      </c>
      <c r="L2099">
        <v>0</v>
      </c>
      <c r="N2099" t="s">
        <v>7106</v>
      </c>
    </row>
    <row r="2100" spans="1:14" x14ac:dyDescent="0.35">
      <c r="A2100" t="s">
        <v>20483</v>
      </c>
      <c r="B2100" t="s">
        <v>20484</v>
      </c>
      <c r="C2100" t="s">
        <v>10</v>
      </c>
      <c r="D2100" t="s">
        <v>10</v>
      </c>
      <c r="E2100" t="s">
        <v>20485</v>
      </c>
      <c r="F2100">
        <v>0</v>
      </c>
      <c r="H2100" t="str">
        <f>VLOOKUP(Table16[[#This Row],[Column1]],J:K,2,FALSE)</f>
        <v>Royal Jones Merchants &amp; Supplies</v>
      </c>
      <c r="J2100" t="s">
        <v>20474</v>
      </c>
      <c r="K2100" t="s">
        <v>20475</v>
      </c>
      <c r="L2100">
        <v>0</v>
      </c>
      <c r="N2100" t="s">
        <v>7106</v>
      </c>
    </row>
    <row r="2101" spans="1:14" x14ac:dyDescent="0.35">
      <c r="A2101" t="s">
        <v>20486</v>
      </c>
      <c r="B2101" t="s">
        <v>20487</v>
      </c>
      <c r="C2101" t="s">
        <v>10</v>
      </c>
      <c r="D2101" t="s">
        <v>10</v>
      </c>
      <c r="E2101" t="s">
        <v>20488</v>
      </c>
      <c r="F2101">
        <v>0</v>
      </c>
      <c r="H2101" t="str">
        <f>VLOOKUP(Table16[[#This Row],[Column1]],J:K,2,FALSE)</f>
        <v>Titii Enterprise</v>
      </c>
      <c r="J2101" t="s">
        <v>20477</v>
      </c>
      <c r="K2101" t="s">
        <v>20478</v>
      </c>
      <c r="L2101">
        <v>0</v>
      </c>
      <c r="N2101" t="s">
        <v>7106</v>
      </c>
    </row>
    <row r="2102" spans="1:14" x14ac:dyDescent="0.35">
      <c r="A2102" t="s">
        <v>20489</v>
      </c>
      <c r="B2102" t="s">
        <v>20490</v>
      </c>
      <c r="C2102" t="s">
        <v>10</v>
      </c>
      <c r="D2102" t="s">
        <v>10</v>
      </c>
      <c r="E2102" t="s">
        <v>20491</v>
      </c>
      <c r="F2102">
        <v>0</v>
      </c>
      <c r="H2102" t="str">
        <f>VLOOKUP(Table16[[#This Row],[Column1]],J:K,2,FALSE)</f>
        <v>Asha Ibrahim</v>
      </c>
      <c r="J2102" t="s">
        <v>20480</v>
      </c>
      <c r="K2102" t="s">
        <v>20481</v>
      </c>
      <c r="L2102" s="4">
        <v>103641</v>
      </c>
      <c r="M2102" s="4"/>
      <c r="N2102" t="s">
        <v>7106</v>
      </c>
    </row>
    <row r="2103" spans="1:14" x14ac:dyDescent="0.35">
      <c r="A2103" t="s">
        <v>20492</v>
      </c>
      <c r="B2103" t="s">
        <v>20493</v>
      </c>
      <c r="C2103" t="s">
        <v>10</v>
      </c>
      <c r="D2103" t="s">
        <v>10</v>
      </c>
      <c r="E2103" t="s">
        <v>20494</v>
      </c>
      <c r="F2103">
        <v>44690</v>
      </c>
      <c r="H2103" t="str">
        <f>VLOOKUP(Table16[[#This Row],[Column1]],J:K,2,FALSE)</f>
        <v>Rangeland Hotels &amp; Campsite</v>
      </c>
      <c r="J2103" t="s">
        <v>20483</v>
      </c>
      <c r="K2103" t="s">
        <v>20484</v>
      </c>
      <c r="L2103">
        <v>0</v>
      </c>
      <c r="N2103" t="s">
        <v>7106</v>
      </c>
    </row>
    <row r="2104" spans="1:14" x14ac:dyDescent="0.35">
      <c r="A2104" t="s">
        <v>20495</v>
      </c>
      <c r="B2104" t="s">
        <v>20496</v>
      </c>
      <c r="C2104" t="s">
        <v>10</v>
      </c>
      <c r="D2104" t="s">
        <v>10</v>
      </c>
      <c r="E2104" t="s">
        <v>20497</v>
      </c>
      <c r="F2104">
        <v>0</v>
      </c>
      <c r="H2104" t="str">
        <f>VLOOKUP(Table16[[#This Row],[Column1]],J:K,2,FALSE)</f>
        <v>Shakal Investment &amp; Builders Co Ltd</v>
      </c>
      <c r="J2104" t="s">
        <v>20486</v>
      </c>
      <c r="K2104" t="s">
        <v>20487</v>
      </c>
      <c r="L2104">
        <v>0</v>
      </c>
      <c r="N2104" t="s">
        <v>7106</v>
      </c>
    </row>
    <row r="2105" spans="1:14" x14ac:dyDescent="0.35">
      <c r="A2105" t="s">
        <v>20498</v>
      </c>
      <c r="B2105" t="s">
        <v>20499</v>
      </c>
      <c r="C2105" t="s">
        <v>10</v>
      </c>
      <c r="D2105" t="s">
        <v>10</v>
      </c>
      <c r="E2105" t="s">
        <v>20500</v>
      </c>
      <c r="F2105">
        <v>0</v>
      </c>
      <c r="H2105" t="str">
        <f>VLOOKUP(Table16[[#This Row],[Column1]],J:K,2,FALSE)</f>
        <v>Abdifatah Yussuf Jama</v>
      </c>
      <c r="J2105" t="s">
        <v>20489</v>
      </c>
      <c r="K2105" t="s">
        <v>20490</v>
      </c>
      <c r="L2105">
        <v>0</v>
      </c>
      <c r="N2105" t="s">
        <v>7106</v>
      </c>
    </row>
    <row r="2106" spans="1:14" x14ac:dyDescent="0.35">
      <c r="A2106" t="s">
        <v>20501</v>
      </c>
      <c r="B2106" t="s">
        <v>20502</v>
      </c>
      <c r="C2106" t="s">
        <v>20503</v>
      </c>
      <c r="D2106" t="s">
        <v>20504</v>
      </c>
      <c r="E2106" t="s">
        <v>20505</v>
      </c>
      <c r="F2106">
        <v>0</v>
      </c>
      <c r="H2106" t="str">
        <f>VLOOKUP(Table16[[#This Row],[Column1]],J:K,2,FALSE)</f>
        <v>Galileo Fleet Solutions</v>
      </c>
      <c r="J2106" t="s">
        <v>20492</v>
      </c>
      <c r="K2106" t="s">
        <v>20493</v>
      </c>
      <c r="L2106" s="4">
        <v>44690</v>
      </c>
      <c r="M2106" s="4"/>
      <c r="N2106" t="s">
        <v>7106</v>
      </c>
    </row>
    <row r="2107" spans="1:14" x14ac:dyDescent="0.35">
      <c r="A2107" t="s">
        <v>20506</v>
      </c>
      <c r="B2107" t="s">
        <v>20507</v>
      </c>
      <c r="C2107" t="s">
        <v>20508</v>
      </c>
      <c r="D2107" t="s">
        <v>10</v>
      </c>
      <c r="E2107" t="s">
        <v>20509</v>
      </c>
      <c r="F2107">
        <v>0</v>
      </c>
      <c r="H2107" t="str">
        <f>VLOOKUP(Table16[[#This Row],[Column1]],J:K,2,FALSE)</f>
        <v>Transend Productions</v>
      </c>
      <c r="J2107" t="s">
        <v>20495</v>
      </c>
      <c r="K2107" t="s">
        <v>20496</v>
      </c>
      <c r="L2107">
        <v>0</v>
      </c>
      <c r="N2107" t="s">
        <v>7106</v>
      </c>
    </row>
    <row r="2108" spans="1:14" x14ac:dyDescent="0.35">
      <c r="A2108" t="s">
        <v>20510</v>
      </c>
      <c r="B2108" t="s">
        <v>20511</v>
      </c>
      <c r="C2108" t="s">
        <v>20512</v>
      </c>
      <c r="D2108" t="s">
        <v>20504</v>
      </c>
      <c r="E2108" t="s">
        <v>20513</v>
      </c>
      <c r="F2108">
        <v>0</v>
      </c>
      <c r="H2108" t="str">
        <f>VLOOKUP(Table16[[#This Row],[Column1]],J:K,2,FALSE)</f>
        <v>RedR UK</v>
      </c>
      <c r="J2108" t="s">
        <v>20498</v>
      </c>
      <c r="K2108" t="s">
        <v>20499</v>
      </c>
      <c r="L2108">
        <v>0</v>
      </c>
      <c r="N2108" t="s">
        <v>7106</v>
      </c>
    </row>
    <row r="2109" spans="1:14" x14ac:dyDescent="0.35">
      <c r="A2109" t="s">
        <v>20514</v>
      </c>
      <c r="B2109" t="s">
        <v>20515</v>
      </c>
      <c r="C2109" t="s">
        <v>20516</v>
      </c>
      <c r="D2109" t="s">
        <v>10</v>
      </c>
      <c r="E2109" t="s">
        <v>20515</v>
      </c>
      <c r="F2109">
        <v>0</v>
      </c>
      <c r="H2109" t="str">
        <f>VLOOKUP(Table16[[#This Row],[Column1]],J:K,2,FALSE)</f>
        <v>MATHER + PLATT KENYA LTD</v>
      </c>
      <c r="J2109" t="s">
        <v>20501</v>
      </c>
      <c r="K2109" t="s">
        <v>20502</v>
      </c>
      <c r="L2109">
        <v>0</v>
      </c>
      <c r="N2109" t="s">
        <v>7106</v>
      </c>
    </row>
    <row r="2110" spans="1:14" x14ac:dyDescent="0.35">
      <c r="A2110" t="s">
        <v>20517</v>
      </c>
      <c r="B2110" t="s">
        <v>20518</v>
      </c>
      <c r="C2110" t="s">
        <v>10</v>
      </c>
      <c r="D2110" t="s">
        <v>10</v>
      </c>
      <c r="E2110" t="s">
        <v>20519</v>
      </c>
      <c r="F2110">
        <v>0</v>
      </c>
      <c r="H2110" t="str">
        <f>VLOOKUP(Table16[[#This Row],[Column1]],J:K,2,FALSE)</f>
        <v>Vialis Mombasa Suppliers</v>
      </c>
      <c r="J2110" t="s">
        <v>20506</v>
      </c>
      <c r="K2110" t="s">
        <v>20507</v>
      </c>
      <c r="L2110">
        <v>0</v>
      </c>
      <c r="N2110" t="s">
        <v>7106</v>
      </c>
    </row>
    <row r="2111" spans="1:14" x14ac:dyDescent="0.35">
      <c r="A2111" t="s">
        <v>20520</v>
      </c>
      <c r="B2111" t="s">
        <v>20521</v>
      </c>
      <c r="C2111" t="s">
        <v>31374</v>
      </c>
      <c r="D2111" t="s">
        <v>10</v>
      </c>
      <c r="E2111" t="s">
        <v>20522</v>
      </c>
      <c r="F2111">
        <v>0</v>
      </c>
      <c r="H2111" t="str">
        <f>VLOOKUP(Table16[[#This Row],[Column1]],J:K,2,FALSE)</f>
        <v>BRCK Ltd</v>
      </c>
      <c r="J2111" t="s">
        <v>20510</v>
      </c>
      <c r="K2111" t="s">
        <v>20511</v>
      </c>
      <c r="L2111">
        <v>0</v>
      </c>
      <c r="N2111" t="s">
        <v>7106</v>
      </c>
    </row>
    <row r="2112" spans="1:14" x14ac:dyDescent="0.35">
      <c r="A2112" t="s">
        <v>20523</v>
      </c>
      <c r="B2112" t="s">
        <v>20524</v>
      </c>
      <c r="C2112" t="s">
        <v>10</v>
      </c>
      <c r="D2112" t="s">
        <v>10</v>
      </c>
      <c r="E2112" t="s">
        <v>20525</v>
      </c>
      <c r="F2112">
        <v>0</v>
      </c>
      <c r="H2112" t="str">
        <f>VLOOKUP(Table16[[#This Row],[Column1]],J:K,2,FALSE)</f>
        <v>Njakiki Investment</v>
      </c>
      <c r="J2112" t="s">
        <v>20514</v>
      </c>
      <c r="K2112" t="s">
        <v>20515</v>
      </c>
      <c r="L2112">
        <v>0</v>
      </c>
      <c r="N2112" t="s">
        <v>13497</v>
      </c>
    </row>
    <row r="2113" spans="1:14" x14ac:dyDescent="0.35">
      <c r="A2113" t="s">
        <v>20526</v>
      </c>
      <c r="B2113" t="s">
        <v>20527</v>
      </c>
      <c r="C2113" t="s">
        <v>10</v>
      </c>
      <c r="D2113" t="s">
        <v>10</v>
      </c>
      <c r="E2113" t="s">
        <v>20528</v>
      </c>
      <c r="F2113">
        <v>0</v>
      </c>
      <c r="H2113" t="str">
        <f>VLOOKUP(Table16[[#This Row],[Column1]],J:K,2,FALSE)</f>
        <v>Palmat Building Co.Ltd</v>
      </c>
      <c r="J2113" t="s">
        <v>20517</v>
      </c>
      <c r="K2113" t="s">
        <v>20518</v>
      </c>
      <c r="L2113">
        <v>0</v>
      </c>
      <c r="N2113" t="s">
        <v>7106</v>
      </c>
    </row>
    <row r="2114" spans="1:14" x14ac:dyDescent="0.35">
      <c r="A2114" t="s">
        <v>20529</v>
      </c>
      <c r="B2114" t="s">
        <v>20530</v>
      </c>
      <c r="C2114" t="s">
        <v>10</v>
      </c>
      <c r="D2114" t="s">
        <v>10</v>
      </c>
      <c r="E2114" t="s">
        <v>20531</v>
      </c>
      <c r="F2114">
        <v>0</v>
      </c>
      <c r="H2114" t="str">
        <f>VLOOKUP(Table16[[#This Row],[Column1]],J:K,2,FALSE)</f>
        <v>River Nile Mini Hardware &amp; Contractors</v>
      </c>
      <c r="J2114" t="s">
        <v>20520</v>
      </c>
      <c r="K2114" t="s">
        <v>20521</v>
      </c>
      <c r="L2114">
        <v>0</v>
      </c>
      <c r="N2114" t="s">
        <v>7106</v>
      </c>
    </row>
    <row r="2115" spans="1:14" x14ac:dyDescent="0.35">
      <c r="A2115" t="s">
        <v>20532</v>
      </c>
      <c r="B2115" t="s">
        <v>20533</v>
      </c>
      <c r="C2115" t="s">
        <v>10</v>
      </c>
      <c r="D2115" t="s">
        <v>10</v>
      </c>
      <c r="E2115" t="s">
        <v>20534</v>
      </c>
      <c r="F2115">
        <v>0</v>
      </c>
      <c r="H2115" t="str">
        <f>VLOOKUP(Table16[[#This Row],[Column1]],J:K,2,FALSE)</f>
        <v>Elim Kaamoni Construction Co</v>
      </c>
      <c r="J2115" t="s">
        <v>20523</v>
      </c>
      <c r="K2115" t="s">
        <v>20524</v>
      </c>
      <c r="L2115">
        <v>0</v>
      </c>
      <c r="N2115" t="s">
        <v>7106</v>
      </c>
    </row>
    <row r="2116" spans="1:14" x14ac:dyDescent="0.35">
      <c r="A2116" t="s">
        <v>20535</v>
      </c>
      <c r="B2116" t="s">
        <v>20536</v>
      </c>
      <c r="C2116" t="s">
        <v>10</v>
      </c>
      <c r="D2116" t="s">
        <v>10</v>
      </c>
      <c r="E2116" t="s">
        <v>20537</v>
      </c>
      <c r="F2116">
        <v>0</v>
      </c>
      <c r="H2116" t="str">
        <f>VLOOKUP(Table16[[#This Row],[Column1]],J:K,2,FALSE)</f>
        <v>Kape General Suppliers &amp; Construction Co Ltd</v>
      </c>
      <c r="J2116" t="s">
        <v>20526</v>
      </c>
      <c r="K2116" t="s">
        <v>20527</v>
      </c>
      <c r="L2116">
        <v>0</v>
      </c>
      <c r="N2116" t="s">
        <v>7106</v>
      </c>
    </row>
    <row r="2117" spans="1:14" x14ac:dyDescent="0.35">
      <c r="A2117" t="s">
        <v>20538</v>
      </c>
      <c r="B2117" t="s">
        <v>20539</v>
      </c>
      <c r="C2117" t="s">
        <v>31375</v>
      </c>
      <c r="D2117" t="s">
        <v>20540</v>
      </c>
      <c r="E2117" t="s">
        <v>20541</v>
      </c>
      <c r="F2117">
        <v>342800</v>
      </c>
      <c r="H2117" t="str">
        <f>VLOOKUP(Table16[[#This Row],[Column1]],J:K,2,FALSE)</f>
        <v>Africa's Talking (K)  Ltd</v>
      </c>
      <c r="J2117" t="s">
        <v>20529</v>
      </c>
      <c r="K2117" t="s">
        <v>20530</v>
      </c>
      <c r="L2117">
        <v>0</v>
      </c>
      <c r="N2117" t="s">
        <v>7106</v>
      </c>
    </row>
    <row r="2118" spans="1:14" x14ac:dyDescent="0.35">
      <c r="A2118" t="s">
        <v>20542</v>
      </c>
      <c r="B2118" t="s">
        <v>20543</v>
      </c>
      <c r="C2118" t="s">
        <v>31376</v>
      </c>
      <c r="D2118" t="s">
        <v>10</v>
      </c>
      <c r="E2118" t="s">
        <v>20543</v>
      </c>
      <c r="F2118">
        <v>0</v>
      </c>
      <c r="H2118" t="str">
        <f>VLOOKUP(Table16[[#This Row],[Column1]],J:K,2,FALSE)</f>
        <v>ADFRIKA LIMITED</v>
      </c>
      <c r="J2118" t="s">
        <v>20532</v>
      </c>
      <c r="K2118" t="s">
        <v>20533</v>
      </c>
      <c r="L2118">
        <v>0</v>
      </c>
      <c r="N2118" t="s">
        <v>7106</v>
      </c>
    </row>
    <row r="2119" spans="1:14" x14ac:dyDescent="0.35">
      <c r="A2119" t="s">
        <v>20544</v>
      </c>
      <c r="B2119" t="s">
        <v>20545</v>
      </c>
      <c r="C2119" t="s">
        <v>10</v>
      </c>
      <c r="D2119" t="s">
        <v>31377</v>
      </c>
      <c r="E2119" t="s">
        <v>20546</v>
      </c>
      <c r="F2119">
        <v>-14775</v>
      </c>
      <c r="H2119" t="str">
        <f>VLOOKUP(Table16[[#This Row],[Column1]],J:K,2,FALSE)</f>
        <v>Herow Agencies</v>
      </c>
      <c r="J2119" t="s">
        <v>20535</v>
      </c>
      <c r="K2119" t="s">
        <v>20536</v>
      </c>
      <c r="L2119">
        <v>0</v>
      </c>
      <c r="N2119" t="s">
        <v>7106</v>
      </c>
    </row>
    <row r="2120" spans="1:14" x14ac:dyDescent="0.35">
      <c r="A2120" t="s">
        <v>20547</v>
      </c>
      <c r="B2120" t="s">
        <v>20548</v>
      </c>
      <c r="C2120" t="s">
        <v>10</v>
      </c>
      <c r="D2120" t="s">
        <v>31378</v>
      </c>
      <c r="E2120" t="s">
        <v>20549</v>
      </c>
      <c r="F2120">
        <v>0</v>
      </c>
      <c r="H2120" t="str">
        <f>VLOOKUP(Table16[[#This Row],[Column1]],J:K,2,FALSE)</f>
        <v>Jilaraba General Supplies</v>
      </c>
      <c r="J2120" t="s">
        <v>20538</v>
      </c>
      <c r="K2120" t="s">
        <v>20539</v>
      </c>
      <c r="L2120" s="4">
        <v>342800</v>
      </c>
      <c r="M2120" s="4"/>
      <c r="N2120" t="s">
        <v>7106</v>
      </c>
    </row>
    <row r="2121" spans="1:14" x14ac:dyDescent="0.35">
      <c r="A2121" t="s">
        <v>20550</v>
      </c>
      <c r="B2121" t="s">
        <v>20551</v>
      </c>
      <c r="C2121" t="s">
        <v>10</v>
      </c>
      <c r="D2121" t="s">
        <v>10</v>
      </c>
      <c r="E2121" t="s">
        <v>20552</v>
      </c>
      <c r="F2121">
        <v>0</v>
      </c>
      <c r="H2121" t="str">
        <f>VLOOKUP(Table16[[#This Row],[Column1]],J:K,2,FALSE)</f>
        <v>Mindlib Leadrship Solutions</v>
      </c>
      <c r="J2121" t="s">
        <v>20542</v>
      </c>
      <c r="K2121" t="s">
        <v>20543</v>
      </c>
      <c r="L2121">
        <v>0</v>
      </c>
      <c r="N2121" t="s">
        <v>13497</v>
      </c>
    </row>
    <row r="2122" spans="1:14" x14ac:dyDescent="0.35">
      <c r="A2122" t="s">
        <v>20553</v>
      </c>
      <c r="B2122" t="s">
        <v>20554</v>
      </c>
      <c r="C2122" t="s">
        <v>10</v>
      </c>
      <c r="D2122" t="s">
        <v>10</v>
      </c>
      <c r="E2122" t="s">
        <v>20555</v>
      </c>
      <c r="F2122">
        <v>0</v>
      </c>
      <c r="H2122" t="str">
        <f>VLOOKUP(Table16[[#This Row],[Column1]],J:K,2,FALSE)</f>
        <v>People In Aid</v>
      </c>
      <c r="J2122" t="s">
        <v>20544</v>
      </c>
      <c r="K2122" t="s">
        <v>20545</v>
      </c>
      <c r="L2122" s="4">
        <v>-14775</v>
      </c>
      <c r="M2122" s="4"/>
      <c r="N2122" t="s">
        <v>7106</v>
      </c>
    </row>
    <row r="2123" spans="1:14" x14ac:dyDescent="0.35">
      <c r="A2123" t="s">
        <v>20556</v>
      </c>
      <c r="B2123" t="s">
        <v>20557</v>
      </c>
      <c r="C2123" t="s">
        <v>20558</v>
      </c>
      <c r="D2123" t="s">
        <v>20559</v>
      </c>
      <c r="E2123" t="s">
        <v>20560</v>
      </c>
      <c r="F2123">
        <v>0</v>
      </c>
      <c r="H2123" t="str">
        <f>VLOOKUP(Table16[[#This Row],[Column1]],J:K,2,FALSE)</f>
        <v>Ona Kenya Limited</v>
      </c>
      <c r="J2123" t="s">
        <v>20547</v>
      </c>
      <c r="K2123" t="s">
        <v>20548</v>
      </c>
      <c r="L2123">
        <v>0</v>
      </c>
      <c r="N2123" t="s">
        <v>7106</v>
      </c>
    </row>
    <row r="2124" spans="1:14" x14ac:dyDescent="0.35">
      <c r="A2124" t="s">
        <v>20561</v>
      </c>
      <c r="B2124" t="s">
        <v>20562</v>
      </c>
      <c r="C2124" t="s">
        <v>31379</v>
      </c>
      <c r="D2124" t="s">
        <v>10</v>
      </c>
      <c r="E2124" t="s">
        <v>20563</v>
      </c>
      <c r="F2124">
        <v>0</v>
      </c>
      <c r="H2124" t="str">
        <f>VLOOKUP(Table16[[#This Row],[Column1]],J:K,2,FALSE)</f>
        <v>Friends of Karura Forest</v>
      </c>
      <c r="J2124" t="s">
        <v>20550</v>
      </c>
      <c r="K2124" t="s">
        <v>20551</v>
      </c>
      <c r="L2124">
        <v>0</v>
      </c>
      <c r="N2124" t="s">
        <v>7106</v>
      </c>
    </row>
    <row r="2125" spans="1:14" x14ac:dyDescent="0.35">
      <c r="A2125" t="s">
        <v>20564</v>
      </c>
      <c r="B2125" t="s">
        <v>20565</v>
      </c>
      <c r="C2125" t="s">
        <v>10</v>
      </c>
      <c r="D2125" t="s">
        <v>10</v>
      </c>
      <c r="E2125" t="s">
        <v>20566</v>
      </c>
      <c r="F2125">
        <v>0</v>
      </c>
      <c r="H2125" t="str">
        <f>VLOOKUP(Table16[[#This Row],[Column1]],J:K,2,FALSE)</f>
        <v>Danshu Company Limited</v>
      </c>
      <c r="J2125" t="s">
        <v>20553</v>
      </c>
      <c r="K2125" t="s">
        <v>20554</v>
      </c>
      <c r="L2125">
        <v>0</v>
      </c>
      <c r="N2125" t="s">
        <v>7106</v>
      </c>
    </row>
    <row r="2126" spans="1:14" x14ac:dyDescent="0.35">
      <c r="A2126" t="s">
        <v>20567</v>
      </c>
      <c r="B2126" t="s">
        <v>20568</v>
      </c>
      <c r="C2126" t="s">
        <v>10</v>
      </c>
      <c r="D2126" t="s">
        <v>10</v>
      </c>
      <c r="E2126" t="s">
        <v>20569</v>
      </c>
      <c r="F2126">
        <v>0</v>
      </c>
      <c r="H2126" t="str">
        <f>VLOOKUP(Table16[[#This Row],[Column1]],J:K,2,FALSE)</f>
        <v>Mackerel Enterprises Ltd</v>
      </c>
      <c r="J2126" t="s">
        <v>20556</v>
      </c>
      <c r="K2126" t="s">
        <v>20557</v>
      </c>
      <c r="L2126">
        <v>0</v>
      </c>
      <c r="N2126" t="s">
        <v>7106</v>
      </c>
    </row>
    <row r="2127" spans="1:14" x14ac:dyDescent="0.35">
      <c r="A2127" t="s">
        <v>20570</v>
      </c>
      <c r="B2127" t="s">
        <v>20571</v>
      </c>
      <c r="C2127" t="s">
        <v>10</v>
      </c>
      <c r="D2127" t="s">
        <v>10</v>
      </c>
      <c r="E2127" t="s">
        <v>20572</v>
      </c>
      <c r="F2127">
        <v>0</v>
      </c>
      <c r="H2127" t="str">
        <f>VLOOKUP(Table16[[#This Row],[Column1]],J:K,2,FALSE)</f>
        <v>Everlyn Mutende Wambua</v>
      </c>
      <c r="J2127" t="s">
        <v>20561</v>
      </c>
      <c r="K2127" t="s">
        <v>20562</v>
      </c>
      <c r="L2127">
        <v>0</v>
      </c>
      <c r="N2127" t="s">
        <v>7106</v>
      </c>
    </row>
    <row r="2128" spans="1:14" x14ac:dyDescent="0.35">
      <c r="A2128" t="s">
        <v>20573</v>
      </c>
      <c r="B2128" t="s">
        <v>20574</v>
      </c>
      <c r="C2128" t="s">
        <v>10</v>
      </c>
      <c r="D2128" t="s">
        <v>10</v>
      </c>
      <c r="E2128" t="s">
        <v>20575</v>
      </c>
      <c r="F2128">
        <v>0</v>
      </c>
      <c r="H2128" t="str">
        <f>VLOOKUP(Table16[[#This Row],[Column1]],J:K,2,FALSE)</f>
        <v>Shadrack Tito Okuto</v>
      </c>
      <c r="J2128" t="s">
        <v>20564</v>
      </c>
      <c r="K2128" t="s">
        <v>20565</v>
      </c>
      <c r="L2128">
        <v>0</v>
      </c>
      <c r="N2128" t="s">
        <v>7106</v>
      </c>
    </row>
    <row r="2129" spans="1:14" x14ac:dyDescent="0.35">
      <c r="A2129" t="s">
        <v>20576</v>
      </c>
      <c r="B2129" t="s">
        <v>20577</v>
      </c>
      <c r="C2129" t="s">
        <v>10</v>
      </c>
      <c r="D2129" t="s">
        <v>10</v>
      </c>
      <c r="E2129" t="s">
        <v>20578</v>
      </c>
      <c r="F2129">
        <v>0</v>
      </c>
      <c r="H2129" t="str">
        <f>VLOOKUP(Table16[[#This Row],[Column1]],J:K,2,FALSE)</f>
        <v>Ismail Hassan Ahmed</v>
      </c>
      <c r="J2129" t="s">
        <v>20567</v>
      </c>
      <c r="K2129" t="s">
        <v>20568</v>
      </c>
      <c r="L2129">
        <v>0</v>
      </c>
      <c r="N2129" t="s">
        <v>7106</v>
      </c>
    </row>
    <row r="2130" spans="1:14" x14ac:dyDescent="0.35">
      <c r="A2130" t="s">
        <v>20579</v>
      </c>
      <c r="B2130" t="s">
        <v>20580</v>
      </c>
      <c r="C2130" t="s">
        <v>10</v>
      </c>
      <c r="D2130" t="s">
        <v>10</v>
      </c>
      <c r="E2130" t="s">
        <v>20581</v>
      </c>
      <c r="F2130">
        <v>0</v>
      </c>
      <c r="H2130" t="str">
        <f>VLOOKUP(Table16[[#This Row],[Column1]],J:K,2,FALSE)</f>
        <v>Agoi Julius Onzere</v>
      </c>
      <c r="J2130" t="s">
        <v>20570</v>
      </c>
      <c r="K2130" t="s">
        <v>20571</v>
      </c>
      <c r="L2130">
        <v>0</v>
      </c>
      <c r="N2130" t="s">
        <v>7106</v>
      </c>
    </row>
    <row r="2131" spans="1:14" x14ac:dyDescent="0.35">
      <c r="A2131" t="s">
        <v>20582</v>
      </c>
      <c r="B2131" t="s">
        <v>20583</v>
      </c>
      <c r="C2131" t="s">
        <v>10</v>
      </c>
      <c r="D2131" t="s">
        <v>10</v>
      </c>
      <c r="E2131" t="s">
        <v>20583</v>
      </c>
      <c r="F2131">
        <v>0</v>
      </c>
      <c r="H2131" t="str">
        <f>VLOOKUP(Table16[[#This Row],[Column1]],J:K,2,FALSE)</f>
        <v>KAWE</v>
      </c>
      <c r="J2131" t="s">
        <v>20573</v>
      </c>
      <c r="K2131" t="s">
        <v>20574</v>
      </c>
      <c r="L2131">
        <v>0</v>
      </c>
      <c r="N2131" t="s">
        <v>7106</v>
      </c>
    </row>
    <row r="2132" spans="1:14" x14ac:dyDescent="0.35">
      <c r="A2132" t="s">
        <v>20584</v>
      </c>
      <c r="B2132" t="s">
        <v>20585</v>
      </c>
      <c r="C2132" t="s">
        <v>31380</v>
      </c>
      <c r="D2132" t="s">
        <v>10</v>
      </c>
      <c r="E2132" t="s">
        <v>20586</v>
      </c>
      <c r="F2132">
        <v>0</v>
      </c>
      <c r="H2132" t="str">
        <f>VLOOKUP(Table16[[#This Row],[Column1]],J:K,2,FALSE)</f>
        <v>Alari Limited</v>
      </c>
      <c r="J2132" t="s">
        <v>20576</v>
      </c>
      <c r="K2132" t="s">
        <v>20577</v>
      </c>
      <c r="L2132">
        <v>0</v>
      </c>
      <c r="N2132" t="s">
        <v>7106</v>
      </c>
    </row>
    <row r="2133" spans="1:14" x14ac:dyDescent="0.35">
      <c r="A2133" t="s">
        <v>20587</v>
      </c>
      <c r="B2133" t="s">
        <v>20588</v>
      </c>
      <c r="C2133" t="s">
        <v>10</v>
      </c>
      <c r="D2133" t="s">
        <v>20589</v>
      </c>
      <c r="E2133" t="s">
        <v>20590</v>
      </c>
      <c r="F2133">
        <v>0</v>
      </c>
      <c r="H2133" t="str">
        <f>VLOOKUP(Table16[[#This Row],[Column1]],J:K,2,FALSE)</f>
        <v>Sundystone Deco and Floors</v>
      </c>
      <c r="J2133" t="s">
        <v>20579</v>
      </c>
      <c r="K2133" t="s">
        <v>20580</v>
      </c>
      <c r="L2133">
        <v>0</v>
      </c>
      <c r="N2133" t="s">
        <v>7106</v>
      </c>
    </row>
    <row r="2134" spans="1:14" x14ac:dyDescent="0.35">
      <c r="A2134" t="s">
        <v>20591</v>
      </c>
      <c r="B2134" t="s">
        <v>20592</v>
      </c>
      <c r="C2134" t="s">
        <v>10</v>
      </c>
      <c r="D2134" t="s">
        <v>10</v>
      </c>
      <c r="E2134" t="s">
        <v>20593</v>
      </c>
      <c r="F2134">
        <v>0</v>
      </c>
      <c r="H2134" t="str">
        <f>VLOOKUP(Table16[[#This Row],[Column1]],J:K,2,FALSE)</f>
        <v>Hotel Tausi</v>
      </c>
      <c r="J2134" t="s">
        <v>20582</v>
      </c>
      <c r="K2134" t="s">
        <v>20583</v>
      </c>
      <c r="L2134">
        <v>0</v>
      </c>
      <c r="N2134" t="s">
        <v>7106</v>
      </c>
    </row>
    <row r="2135" spans="1:14" x14ac:dyDescent="0.35">
      <c r="A2135" t="s">
        <v>20594</v>
      </c>
      <c r="B2135" t="s">
        <v>20595</v>
      </c>
      <c r="C2135" t="s">
        <v>10</v>
      </c>
      <c r="D2135" t="s">
        <v>10</v>
      </c>
      <c r="E2135" t="s">
        <v>20596</v>
      </c>
      <c r="F2135">
        <v>0</v>
      </c>
      <c r="H2135" t="str">
        <f>VLOOKUP(Table16[[#This Row],[Column1]],J:K,2,FALSE)</f>
        <v>Adukon  Transporters &amp; General Supplies Ltd</v>
      </c>
      <c r="J2135" t="s">
        <v>20584</v>
      </c>
      <c r="K2135" t="s">
        <v>20585</v>
      </c>
      <c r="L2135">
        <v>0</v>
      </c>
      <c r="N2135" t="s">
        <v>7106</v>
      </c>
    </row>
    <row r="2136" spans="1:14" x14ac:dyDescent="0.35">
      <c r="A2136" t="s">
        <v>20597</v>
      </c>
      <c r="B2136" t="s">
        <v>20598</v>
      </c>
      <c r="C2136" t="s">
        <v>20599</v>
      </c>
      <c r="D2136" t="s">
        <v>10</v>
      </c>
      <c r="E2136" t="s">
        <v>20600</v>
      </c>
      <c r="F2136">
        <v>0</v>
      </c>
      <c r="H2136" t="str">
        <f>VLOOKUP(Table16[[#This Row],[Column1]],J:K,2,FALSE)</f>
        <v>Shillow Travel Agency</v>
      </c>
      <c r="J2136" t="s">
        <v>20587</v>
      </c>
      <c r="K2136" t="s">
        <v>20588</v>
      </c>
      <c r="L2136">
        <v>0</v>
      </c>
      <c r="N2136" t="s">
        <v>7106</v>
      </c>
    </row>
    <row r="2137" spans="1:14" x14ac:dyDescent="0.35">
      <c r="A2137" t="s">
        <v>20601</v>
      </c>
      <c r="B2137" t="s">
        <v>20602</v>
      </c>
      <c r="C2137" t="s">
        <v>10</v>
      </c>
      <c r="D2137" t="s">
        <v>10</v>
      </c>
      <c r="E2137" t="s">
        <v>20603</v>
      </c>
      <c r="F2137">
        <v>0</v>
      </c>
      <c r="H2137" t="str">
        <f>VLOOKUP(Table16[[#This Row],[Column1]],J:K,2,FALSE)</f>
        <v>St.Paul's Training Centre</v>
      </c>
      <c r="J2137" t="s">
        <v>20591</v>
      </c>
      <c r="K2137" t="s">
        <v>20592</v>
      </c>
      <c r="L2137">
        <v>0</v>
      </c>
      <c r="N2137" t="s">
        <v>7106</v>
      </c>
    </row>
    <row r="2138" spans="1:14" x14ac:dyDescent="0.35">
      <c r="A2138" t="s">
        <v>20604</v>
      </c>
      <c r="B2138" t="s">
        <v>20605</v>
      </c>
      <c r="C2138" t="s">
        <v>10</v>
      </c>
      <c r="D2138" t="s">
        <v>10</v>
      </c>
      <c r="E2138" t="s">
        <v>20606</v>
      </c>
      <c r="F2138">
        <v>0</v>
      </c>
      <c r="H2138" t="str">
        <f>VLOOKUP(Table16[[#This Row],[Column1]],J:K,2,FALSE)</f>
        <v>Sololo Miami Hotel</v>
      </c>
      <c r="J2138" t="s">
        <v>20594</v>
      </c>
      <c r="K2138" t="s">
        <v>20595</v>
      </c>
      <c r="L2138">
        <v>0</v>
      </c>
      <c r="N2138" t="s">
        <v>7106</v>
      </c>
    </row>
    <row r="2139" spans="1:14" x14ac:dyDescent="0.35">
      <c r="A2139" t="s">
        <v>20607</v>
      </c>
      <c r="B2139" t="s">
        <v>20608</v>
      </c>
      <c r="C2139" t="s">
        <v>10</v>
      </c>
      <c r="D2139" t="s">
        <v>10</v>
      </c>
      <c r="E2139" t="s">
        <v>20609</v>
      </c>
      <c r="F2139">
        <v>30000</v>
      </c>
      <c r="H2139" t="str">
        <f>VLOOKUP(Table16[[#This Row],[Column1]],J:K,2,FALSE)</f>
        <v>Martha Kule</v>
      </c>
      <c r="J2139" t="s">
        <v>20597</v>
      </c>
      <c r="K2139" t="s">
        <v>20598</v>
      </c>
      <c r="L2139">
        <v>0</v>
      </c>
      <c r="N2139" t="s">
        <v>7106</v>
      </c>
    </row>
    <row r="2140" spans="1:14" x14ac:dyDescent="0.35">
      <c r="A2140" t="s">
        <v>20610</v>
      </c>
      <c r="B2140" t="s">
        <v>20611</v>
      </c>
      <c r="C2140" t="s">
        <v>10</v>
      </c>
      <c r="D2140" t="s">
        <v>10</v>
      </c>
      <c r="E2140" t="s">
        <v>20612</v>
      </c>
      <c r="F2140">
        <v>0</v>
      </c>
      <c r="H2140" t="str">
        <f>VLOOKUP(Table16[[#This Row],[Column1]],J:K,2,FALSE)</f>
        <v>Peter Njenga Waweru</v>
      </c>
      <c r="J2140" t="s">
        <v>20601</v>
      </c>
      <c r="K2140" t="s">
        <v>20602</v>
      </c>
      <c r="L2140">
        <v>0</v>
      </c>
      <c r="N2140" t="s">
        <v>7106</v>
      </c>
    </row>
    <row r="2141" spans="1:14" x14ac:dyDescent="0.35">
      <c r="A2141" t="s">
        <v>20613</v>
      </c>
      <c r="B2141" t="s">
        <v>20614</v>
      </c>
      <c r="C2141" t="s">
        <v>10</v>
      </c>
      <c r="D2141" t="s">
        <v>10</v>
      </c>
      <c r="E2141" t="s">
        <v>20615</v>
      </c>
      <c r="F2141">
        <v>0</v>
      </c>
      <c r="H2141" t="str">
        <f>VLOOKUP(Table16[[#This Row],[Column1]],J:K,2,FALSE)</f>
        <v>Abdi Suku</v>
      </c>
      <c r="J2141" t="s">
        <v>20604</v>
      </c>
      <c r="K2141" t="s">
        <v>20605</v>
      </c>
      <c r="L2141">
        <v>0</v>
      </c>
      <c r="N2141" t="s">
        <v>7106</v>
      </c>
    </row>
    <row r="2142" spans="1:14" x14ac:dyDescent="0.35">
      <c r="A2142" t="s">
        <v>20616</v>
      </c>
      <c r="B2142" t="s">
        <v>20617</v>
      </c>
      <c r="C2142" t="s">
        <v>10</v>
      </c>
      <c r="D2142" t="s">
        <v>10</v>
      </c>
      <c r="E2142" t="s">
        <v>20618</v>
      </c>
      <c r="F2142">
        <v>0</v>
      </c>
      <c r="H2142" t="str">
        <f>VLOOKUP(Table16[[#This Row],[Column1]],J:K,2,FALSE)</f>
        <v>Mohamed Gayo Boru</v>
      </c>
      <c r="J2142" t="s">
        <v>20607</v>
      </c>
      <c r="K2142" t="s">
        <v>20608</v>
      </c>
      <c r="L2142">
        <v>0</v>
      </c>
      <c r="N2142" t="s">
        <v>7106</v>
      </c>
    </row>
    <row r="2143" spans="1:14" x14ac:dyDescent="0.35">
      <c r="A2143" t="s">
        <v>20619</v>
      </c>
      <c r="B2143" t="s">
        <v>20620</v>
      </c>
      <c r="C2143" t="s">
        <v>10</v>
      </c>
      <c r="D2143" t="s">
        <v>10</v>
      </c>
      <c r="E2143" t="s">
        <v>20621</v>
      </c>
      <c r="F2143">
        <v>0</v>
      </c>
      <c r="H2143" t="str">
        <f>VLOOKUP(Table16[[#This Row],[Column1]],J:K,2,FALSE)</f>
        <v>Racha Tacho Gababa</v>
      </c>
      <c r="J2143" t="s">
        <v>20610</v>
      </c>
      <c r="K2143" t="s">
        <v>20611</v>
      </c>
      <c r="L2143">
        <v>0</v>
      </c>
      <c r="N2143" t="s">
        <v>7106</v>
      </c>
    </row>
    <row r="2144" spans="1:14" x14ac:dyDescent="0.35">
      <c r="A2144" t="s">
        <v>20622</v>
      </c>
      <c r="B2144" t="s">
        <v>20623</v>
      </c>
      <c r="C2144" t="s">
        <v>10</v>
      </c>
      <c r="D2144" t="s">
        <v>10</v>
      </c>
      <c r="E2144" t="s">
        <v>20624</v>
      </c>
      <c r="F2144">
        <v>0</v>
      </c>
      <c r="H2144" t="str">
        <f>VLOOKUP(Table16[[#This Row],[Column1]],J:K,2,FALSE)</f>
        <v>Daki Guyo</v>
      </c>
      <c r="J2144" t="s">
        <v>20613</v>
      </c>
      <c r="K2144" t="s">
        <v>20614</v>
      </c>
      <c r="L2144">
        <v>0</v>
      </c>
      <c r="N2144" t="s">
        <v>7106</v>
      </c>
    </row>
    <row r="2145" spans="1:14" x14ac:dyDescent="0.35">
      <c r="A2145" t="s">
        <v>20625</v>
      </c>
      <c r="B2145" t="s">
        <v>20626</v>
      </c>
      <c r="C2145" t="s">
        <v>10</v>
      </c>
      <c r="D2145" t="s">
        <v>10</v>
      </c>
      <c r="E2145" t="s">
        <v>20627</v>
      </c>
      <c r="F2145">
        <v>0</v>
      </c>
      <c r="H2145" t="str">
        <f>VLOOKUP(Table16[[#This Row],[Column1]],J:K,2,FALSE)</f>
        <v>Malicha Boru</v>
      </c>
      <c r="J2145" t="s">
        <v>20616</v>
      </c>
      <c r="K2145" t="s">
        <v>20617</v>
      </c>
      <c r="L2145">
        <v>0</v>
      </c>
      <c r="N2145" t="s">
        <v>7106</v>
      </c>
    </row>
    <row r="2146" spans="1:14" x14ac:dyDescent="0.35">
      <c r="A2146" t="s">
        <v>20628</v>
      </c>
      <c r="B2146" t="s">
        <v>20629</v>
      </c>
      <c r="C2146" t="s">
        <v>10</v>
      </c>
      <c r="D2146" t="s">
        <v>10</v>
      </c>
      <c r="E2146" t="s">
        <v>20630</v>
      </c>
      <c r="F2146">
        <v>0</v>
      </c>
      <c r="H2146" t="str">
        <f>VLOOKUP(Table16[[#This Row],[Column1]],J:K,2,FALSE)</f>
        <v>Roba Golicha</v>
      </c>
      <c r="J2146" t="s">
        <v>20619</v>
      </c>
      <c r="K2146" t="s">
        <v>20620</v>
      </c>
      <c r="L2146">
        <v>0</v>
      </c>
      <c r="N2146" t="s">
        <v>7106</v>
      </c>
    </row>
    <row r="2147" spans="1:14" x14ac:dyDescent="0.35">
      <c r="A2147" t="s">
        <v>20631</v>
      </c>
      <c r="B2147" t="s">
        <v>20632</v>
      </c>
      <c r="C2147" t="s">
        <v>10</v>
      </c>
      <c r="D2147" t="s">
        <v>10</v>
      </c>
      <c r="E2147" t="s">
        <v>20633</v>
      </c>
      <c r="F2147">
        <v>0</v>
      </c>
      <c r="H2147" t="str">
        <f>VLOOKUP(Table16[[#This Row],[Column1]],J:K,2,FALSE)</f>
        <v>Taamland Enterprises Ltd</v>
      </c>
      <c r="J2147" t="s">
        <v>20622</v>
      </c>
      <c r="K2147" t="s">
        <v>20623</v>
      </c>
      <c r="L2147">
        <v>0</v>
      </c>
      <c r="N2147" t="s">
        <v>7106</v>
      </c>
    </row>
    <row r="2148" spans="1:14" x14ac:dyDescent="0.35">
      <c r="A2148" t="s">
        <v>20634</v>
      </c>
      <c r="B2148" t="s">
        <v>20635</v>
      </c>
      <c r="C2148" t="s">
        <v>10</v>
      </c>
      <c r="D2148" t="s">
        <v>10</v>
      </c>
      <c r="E2148" t="s">
        <v>20635</v>
      </c>
      <c r="F2148">
        <v>0</v>
      </c>
      <c r="H2148" t="str">
        <f>VLOOKUP(Table16[[#This Row],[Column1]],J:K,2,FALSE)</f>
        <v>PATH</v>
      </c>
      <c r="J2148" t="s">
        <v>20625</v>
      </c>
      <c r="K2148" t="s">
        <v>20626</v>
      </c>
      <c r="L2148">
        <v>0</v>
      </c>
      <c r="N2148" t="s">
        <v>7106</v>
      </c>
    </row>
    <row r="2149" spans="1:14" x14ac:dyDescent="0.35">
      <c r="A2149" t="s">
        <v>20636</v>
      </c>
      <c r="B2149" t="s">
        <v>20637</v>
      </c>
      <c r="C2149" t="s">
        <v>20638</v>
      </c>
      <c r="D2149" t="s">
        <v>10</v>
      </c>
      <c r="E2149" t="s">
        <v>20639</v>
      </c>
      <c r="F2149">
        <v>533500</v>
      </c>
      <c r="H2149" t="str">
        <f>VLOOKUP(Table16[[#This Row],[Column1]],J:K,2,FALSE)</f>
        <v>Kontosh Travel Agency</v>
      </c>
      <c r="J2149" t="s">
        <v>20628</v>
      </c>
      <c r="K2149" t="s">
        <v>20629</v>
      </c>
      <c r="L2149">
        <v>0</v>
      </c>
      <c r="N2149" t="s">
        <v>7106</v>
      </c>
    </row>
    <row r="2150" spans="1:14" x14ac:dyDescent="0.35">
      <c r="A2150" t="s">
        <v>20640</v>
      </c>
      <c r="B2150" t="s">
        <v>20641</v>
      </c>
      <c r="C2150" t="s">
        <v>20642</v>
      </c>
      <c r="D2150" t="s">
        <v>10</v>
      </c>
      <c r="E2150" t="s">
        <v>20643</v>
      </c>
      <c r="F2150">
        <v>0</v>
      </c>
      <c r="H2150" t="str">
        <f>VLOOKUP(Table16[[#This Row],[Column1]],J:K,2,FALSE)</f>
        <v>Participatory Communications Network</v>
      </c>
      <c r="J2150" t="s">
        <v>20631</v>
      </c>
      <c r="K2150" t="s">
        <v>20632</v>
      </c>
      <c r="L2150">
        <v>0</v>
      </c>
      <c r="N2150" t="s">
        <v>7106</v>
      </c>
    </row>
    <row r="2151" spans="1:14" x14ac:dyDescent="0.35">
      <c r="A2151" t="s">
        <v>20644</v>
      </c>
      <c r="B2151" t="s">
        <v>20645</v>
      </c>
      <c r="C2151" t="s">
        <v>10</v>
      </c>
      <c r="D2151" t="s">
        <v>10</v>
      </c>
      <c r="E2151" t="s">
        <v>20646</v>
      </c>
      <c r="F2151">
        <v>0</v>
      </c>
      <c r="H2151" t="str">
        <f>VLOOKUP(Table16[[#This Row],[Column1]],J:K,2,FALSE)</f>
        <v>Kivu Retreat</v>
      </c>
      <c r="J2151" t="s">
        <v>20634</v>
      </c>
      <c r="K2151" t="s">
        <v>20635</v>
      </c>
      <c r="L2151">
        <v>0</v>
      </c>
      <c r="N2151" t="s">
        <v>7106</v>
      </c>
    </row>
    <row r="2152" spans="1:14" x14ac:dyDescent="0.35">
      <c r="A2152" t="s">
        <v>20647</v>
      </c>
      <c r="B2152" t="s">
        <v>31381</v>
      </c>
      <c r="C2152" t="s">
        <v>10</v>
      </c>
      <c r="D2152" t="s">
        <v>10</v>
      </c>
      <c r="E2152" t="s">
        <v>20649</v>
      </c>
      <c r="F2152">
        <v>0</v>
      </c>
      <c r="H2152" t="str">
        <f>VLOOKUP(Table16[[#This Row],[Column1]],J:K,2,FALSE)</f>
        <v>Hamdi Ahmed Ali</v>
      </c>
      <c r="J2152" t="s">
        <v>20636</v>
      </c>
      <c r="K2152" t="s">
        <v>20637</v>
      </c>
      <c r="L2152" s="4">
        <v>503500</v>
      </c>
      <c r="M2152" s="4"/>
      <c r="N2152" t="s">
        <v>7106</v>
      </c>
    </row>
    <row r="2153" spans="1:14" x14ac:dyDescent="0.35">
      <c r="A2153" t="s">
        <v>20650</v>
      </c>
      <c r="B2153" t="s">
        <v>20651</v>
      </c>
      <c r="C2153" t="s">
        <v>10</v>
      </c>
      <c r="D2153" t="s">
        <v>10</v>
      </c>
      <c r="E2153" t="s">
        <v>20652</v>
      </c>
      <c r="F2153">
        <v>158000</v>
      </c>
      <c r="H2153" t="str">
        <f>VLOOKUP(Table16[[#This Row],[Column1]],J:K,2,FALSE)</f>
        <v>Hotel Rastopark</v>
      </c>
      <c r="J2153" t="s">
        <v>20640</v>
      </c>
      <c r="K2153" t="s">
        <v>20641</v>
      </c>
      <c r="L2153">
        <v>0</v>
      </c>
      <c r="N2153" t="s">
        <v>7106</v>
      </c>
    </row>
    <row r="2154" spans="1:14" x14ac:dyDescent="0.35">
      <c r="A2154" t="s">
        <v>20653</v>
      </c>
      <c r="B2154" t="s">
        <v>20654</v>
      </c>
      <c r="C2154" t="s">
        <v>10</v>
      </c>
      <c r="D2154" t="s">
        <v>10</v>
      </c>
      <c r="E2154" t="s">
        <v>20655</v>
      </c>
      <c r="F2154">
        <v>0</v>
      </c>
      <c r="H2154" t="str">
        <f>VLOOKUP(Table16[[#This Row],[Column1]],J:K,2,FALSE)</f>
        <v>Galaxy Resort and Lounge</v>
      </c>
      <c r="J2154" t="s">
        <v>20644</v>
      </c>
      <c r="K2154" t="s">
        <v>20645</v>
      </c>
      <c r="L2154">
        <v>0</v>
      </c>
      <c r="N2154" t="s">
        <v>7106</v>
      </c>
    </row>
    <row r="2155" spans="1:14" x14ac:dyDescent="0.35">
      <c r="A2155" t="s">
        <v>20656</v>
      </c>
      <c r="B2155" t="s">
        <v>20657</v>
      </c>
      <c r="C2155" t="s">
        <v>10</v>
      </c>
      <c r="D2155" t="s">
        <v>10</v>
      </c>
      <c r="E2155" t="s">
        <v>20658</v>
      </c>
      <c r="F2155">
        <v>0</v>
      </c>
      <c r="H2155" t="str">
        <f>VLOOKUP(Table16[[#This Row],[Column1]],J:K,2,FALSE)</f>
        <v>Hotel Baron</v>
      </c>
      <c r="J2155" t="s">
        <v>20647</v>
      </c>
      <c r="K2155" t="s">
        <v>20648</v>
      </c>
    </row>
    <row r="2156" spans="1:14" x14ac:dyDescent="0.35">
      <c r="A2156" t="s">
        <v>20659</v>
      </c>
      <c r="B2156" t="s">
        <v>20660</v>
      </c>
      <c r="C2156" t="s">
        <v>10</v>
      </c>
      <c r="D2156" t="s">
        <v>10</v>
      </c>
      <c r="E2156" t="s">
        <v>20661</v>
      </c>
      <c r="F2156">
        <v>0</v>
      </c>
      <c r="H2156" t="str">
        <f>VLOOKUP(Table16[[#This Row],[Column1]],J:K,2,FALSE)</f>
        <v>Halugo Palace Hotel</v>
      </c>
      <c r="J2156" t="s">
        <v>20650</v>
      </c>
      <c r="K2156" t="s">
        <v>20651</v>
      </c>
      <c r="L2156">
        <v>0</v>
      </c>
      <c r="N2156" t="s">
        <v>7106</v>
      </c>
    </row>
    <row r="2157" spans="1:14" x14ac:dyDescent="0.35">
      <c r="A2157" t="s">
        <v>20662</v>
      </c>
      <c r="B2157" t="s">
        <v>20663</v>
      </c>
      <c r="C2157" t="s">
        <v>10</v>
      </c>
      <c r="D2157" t="s">
        <v>10</v>
      </c>
      <c r="E2157" t="s">
        <v>20664</v>
      </c>
      <c r="F2157">
        <v>0</v>
      </c>
      <c r="H2157" t="str">
        <f>VLOOKUP(Table16[[#This Row],[Column1]],J:K,2,FALSE)</f>
        <v>Hotel Marvin</v>
      </c>
      <c r="J2157" t="s">
        <v>20653</v>
      </c>
      <c r="K2157" t="s">
        <v>20654</v>
      </c>
      <c r="L2157">
        <v>0</v>
      </c>
      <c r="N2157" t="s">
        <v>7106</v>
      </c>
    </row>
    <row r="2158" spans="1:14" x14ac:dyDescent="0.35">
      <c r="A2158" t="s">
        <v>20665</v>
      </c>
      <c r="B2158" t="s">
        <v>20666</v>
      </c>
      <c r="C2158" t="s">
        <v>10</v>
      </c>
      <c r="D2158" t="s">
        <v>10</v>
      </c>
      <c r="E2158" t="s">
        <v>20667</v>
      </c>
      <c r="F2158">
        <v>0</v>
      </c>
      <c r="H2158" t="str">
        <f>VLOOKUP(Table16[[#This Row],[Column1]],J:K,2,FALSE)</f>
        <v>Milele Resort</v>
      </c>
      <c r="J2158" t="s">
        <v>20656</v>
      </c>
      <c r="K2158" t="s">
        <v>20657</v>
      </c>
      <c r="L2158">
        <v>0</v>
      </c>
      <c r="N2158" t="s">
        <v>7106</v>
      </c>
    </row>
    <row r="2159" spans="1:14" x14ac:dyDescent="0.35">
      <c r="A2159" t="s">
        <v>20668</v>
      </c>
      <c r="B2159" t="s">
        <v>20669</v>
      </c>
      <c r="C2159" t="s">
        <v>10</v>
      </c>
      <c r="D2159" t="s">
        <v>10</v>
      </c>
      <c r="E2159" t="s">
        <v>20670</v>
      </c>
      <c r="F2159">
        <v>0</v>
      </c>
      <c r="H2159" t="str">
        <f>VLOOKUP(Table16[[#This Row],[Column1]],J:K,2,FALSE)</f>
        <v>Destinyline Supplies Ltd</v>
      </c>
      <c r="J2159" t="s">
        <v>20659</v>
      </c>
      <c r="K2159" t="s">
        <v>20660</v>
      </c>
      <c r="L2159">
        <v>0</v>
      </c>
      <c r="N2159" t="s">
        <v>7106</v>
      </c>
    </row>
    <row r="2160" spans="1:14" x14ac:dyDescent="0.35">
      <c r="A2160" t="s">
        <v>20671</v>
      </c>
      <c r="B2160" t="s">
        <v>20672</v>
      </c>
      <c r="C2160" t="s">
        <v>10</v>
      </c>
      <c r="D2160" t="s">
        <v>10</v>
      </c>
      <c r="E2160" t="s">
        <v>20673</v>
      </c>
      <c r="F2160">
        <v>0</v>
      </c>
      <c r="H2160" t="str">
        <f>VLOOKUP(Table16[[#This Row],[Column1]],J:K,2,FALSE)</f>
        <v>Coretec Systems &amp; Solution Ltd</v>
      </c>
      <c r="J2160" t="s">
        <v>20662</v>
      </c>
      <c r="K2160" t="s">
        <v>20663</v>
      </c>
      <c r="L2160">
        <v>0</v>
      </c>
      <c r="N2160" t="s">
        <v>7106</v>
      </c>
    </row>
    <row r="2161" spans="1:14" x14ac:dyDescent="0.35">
      <c r="A2161" t="s">
        <v>20674</v>
      </c>
      <c r="B2161" t="s">
        <v>10002</v>
      </c>
      <c r="C2161" t="s">
        <v>10</v>
      </c>
      <c r="D2161" t="s">
        <v>10</v>
      </c>
      <c r="E2161" t="s">
        <v>20675</v>
      </c>
      <c r="F2161">
        <v>0</v>
      </c>
      <c r="H2161" t="str">
        <f>VLOOKUP(Table16[[#This Row],[Column1]],J:K,2,FALSE)</f>
        <v>Wariko Waita</v>
      </c>
      <c r="J2161" t="s">
        <v>20665</v>
      </c>
      <c r="K2161" t="s">
        <v>20666</v>
      </c>
      <c r="L2161">
        <v>0</v>
      </c>
      <c r="N2161" t="s">
        <v>7106</v>
      </c>
    </row>
    <row r="2162" spans="1:14" x14ac:dyDescent="0.35">
      <c r="A2162" t="s">
        <v>20676</v>
      </c>
      <c r="B2162" t="s">
        <v>20677</v>
      </c>
      <c r="C2162" t="s">
        <v>20678</v>
      </c>
      <c r="D2162" t="s">
        <v>10</v>
      </c>
      <c r="E2162" t="s">
        <v>20679</v>
      </c>
      <c r="F2162">
        <v>0</v>
      </c>
      <c r="H2162" t="str">
        <f>VLOOKUP(Table16[[#This Row],[Column1]],J:K,2,FALSE)</f>
        <v>Raiser Resource Limited</v>
      </c>
      <c r="J2162" t="s">
        <v>20668</v>
      </c>
      <c r="K2162" t="s">
        <v>20669</v>
      </c>
      <c r="L2162">
        <v>0</v>
      </c>
      <c r="N2162" t="s">
        <v>7106</v>
      </c>
    </row>
    <row r="2163" spans="1:14" x14ac:dyDescent="0.35">
      <c r="A2163" t="s">
        <v>20680</v>
      </c>
      <c r="B2163" t="s">
        <v>20681</v>
      </c>
      <c r="C2163" t="s">
        <v>10</v>
      </c>
      <c r="D2163" t="s">
        <v>10</v>
      </c>
      <c r="E2163" t="s">
        <v>20682</v>
      </c>
      <c r="F2163">
        <v>0</v>
      </c>
      <c r="H2163" t="str">
        <f>VLOOKUP(Table16[[#This Row],[Column1]],J:K,2,FALSE)</f>
        <v>Modern Coast Coaches Ltd</v>
      </c>
      <c r="J2163" t="s">
        <v>20671</v>
      </c>
      <c r="K2163" t="s">
        <v>20672</v>
      </c>
      <c r="L2163">
        <v>0</v>
      </c>
      <c r="N2163" t="s">
        <v>7106</v>
      </c>
    </row>
    <row r="2164" spans="1:14" x14ac:dyDescent="0.35">
      <c r="A2164" t="s">
        <v>20683</v>
      </c>
      <c r="B2164" t="s">
        <v>20684</v>
      </c>
      <c r="C2164" t="s">
        <v>10</v>
      </c>
      <c r="D2164" t="s">
        <v>10</v>
      </c>
      <c r="E2164" t="s">
        <v>20685</v>
      </c>
      <c r="F2164">
        <v>0</v>
      </c>
      <c r="H2164" t="str">
        <f>VLOOKUP(Table16[[#This Row],[Column1]],J:K,2,FALSE)</f>
        <v>Hotel Babel</v>
      </c>
      <c r="J2164" t="s">
        <v>20674</v>
      </c>
      <c r="K2164" t="s">
        <v>10002</v>
      </c>
      <c r="L2164">
        <v>0</v>
      </c>
      <c r="N2164" t="s">
        <v>7106</v>
      </c>
    </row>
    <row r="2165" spans="1:14" x14ac:dyDescent="0.35">
      <c r="A2165" t="s">
        <v>20686</v>
      </c>
      <c r="B2165" t="s">
        <v>20687</v>
      </c>
      <c r="C2165" t="s">
        <v>10</v>
      </c>
      <c r="D2165" t="s">
        <v>10</v>
      </c>
      <c r="E2165" t="s">
        <v>20688</v>
      </c>
      <c r="F2165">
        <v>0</v>
      </c>
      <c r="H2165" t="str">
        <f>VLOOKUP(Table16[[#This Row],[Column1]],J:K,2,FALSE)</f>
        <v>Grande Hotel</v>
      </c>
      <c r="J2165" t="s">
        <v>20676</v>
      </c>
      <c r="K2165" t="s">
        <v>20677</v>
      </c>
      <c r="L2165">
        <v>0</v>
      </c>
      <c r="N2165" t="s">
        <v>7106</v>
      </c>
    </row>
    <row r="2166" spans="1:14" x14ac:dyDescent="0.35">
      <c r="A2166" t="s">
        <v>20689</v>
      </c>
      <c r="B2166" t="s">
        <v>20690</v>
      </c>
      <c r="C2166" t="s">
        <v>10</v>
      </c>
      <c r="D2166" t="s">
        <v>10</v>
      </c>
      <c r="E2166" t="s">
        <v>20691</v>
      </c>
      <c r="F2166">
        <v>0</v>
      </c>
      <c r="H2166" t="str">
        <f>VLOOKUP(Table16[[#This Row],[Column1]],J:K,2,FALSE)</f>
        <v>Kampgrounds of Kenya</v>
      </c>
      <c r="J2166" t="s">
        <v>20680</v>
      </c>
      <c r="K2166" t="s">
        <v>20681</v>
      </c>
      <c r="L2166">
        <v>0</v>
      </c>
      <c r="N2166" t="s">
        <v>7106</v>
      </c>
    </row>
    <row r="2167" spans="1:14" x14ac:dyDescent="0.35">
      <c r="A2167" t="s">
        <v>20692</v>
      </c>
      <c r="B2167" t="s">
        <v>20693</v>
      </c>
      <c r="C2167" t="s">
        <v>10</v>
      </c>
      <c r="D2167" t="s">
        <v>10</v>
      </c>
      <c r="E2167" t="s">
        <v>20693</v>
      </c>
      <c r="F2167">
        <v>75873</v>
      </c>
      <c r="H2167" t="str">
        <f>VLOOKUP(Table16[[#This Row],[Column1]],J:K,2,FALSE)</f>
        <v>CADS MOTORS LIMITED</v>
      </c>
      <c r="J2167" t="s">
        <v>20683</v>
      </c>
      <c r="K2167" t="s">
        <v>20684</v>
      </c>
      <c r="L2167">
        <v>0</v>
      </c>
      <c r="N2167" t="s">
        <v>7106</v>
      </c>
    </row>
    <row r="2168" spans="1:14" x14ac:dyDescent="0.35">
      <c r="A2168" t="s">
        <v>20694</v>
      </c>
      <c r="B2168" t="s">
        <v>20695</v>
      </c>
      <c r="C2168" t="s">
        <v>10</v>
      </c>
      <c r="D2168" t="s">
        <v>10</v>
      </c>
      <c r="E2168" t="s">
        <v>20696</v>
      </c>
      <c r="F2168">
        <v>0</v>
      </c>
      <c r="H2168" t="str">
        <f>VLOOKUP(Table16[[#This Row],[Column1]],J:K,2,FALSE)</f>
        <v>Jakitech Kenya Ltd</v>
      </c>
      <c r="J2168" t="s">
        <v>20686</v>
      </c>
      <c r="K2168" t="s">
        <v>20687</v>
      </c>
      <c r="L2168">
        <v>0</v>
      </c>
      <c r="N2168" t="s">
        <v>7106</v>
      </c>
    </row>
    <row r="2169" spans="1:14" x14ac:dyDescent="0.35">
      <c r="A2169" t="s">
        <v>20697</v>
      </c>
      <c r="B2169" t="s">
        <v>20698</v>
      </c>
      <c r="C2169" t="s">
        <v>10</v>
      </c>
      <c r="D2169" t="s">
        <v>10</v>
      </c>
      <c r="E2169" t="s">
        <v>20699</v>
      </c>
      <c r="F2169">
        <v>0</v>
      </c>
      <c r="H2169" t="str">
        <f>VLOOKUP(Table16[[#This Row],[Column1]],J:K,2,FALSE)</f>
        <v>The Boma Hotel</v>
      </c>
      <c r="J2169" t="s">
        <v>20689</v>
      </c>
      <c r="K2169" t="s">
        <v>20690</v>
      </c>
      <c r="L2169">
        <v>0</v>
      </c>
      <c r="N2169" t="s">
        <v>7106</v>
      </c>
    </row>
    <row r="2170" spans="1:14" x14ac:dyDescent="0.35">
      <c r="A2170" t="s">
        <v>20700</v>
      </c>
      <c r="B2170" t="s">
        <v>20701</v>
      </c>
      <c r="C2170" t="s">
        <v>10</v>
      </c>
      <c r="D2170" t="s">
        <v>20702</v>
      </c>
      <c r="E2170" t="s">
        <v>20703</v>
      </c>
      <c r="F2170">
        <v>0</v>
      </c>
      <c r="H2170" t="str">
        <f>VLOOKUP(Table16[[#This Row],[Column1]],J:K,2,FALSE)</f>
        <v>ISMI Certification Ltd</v>
      </c>
      <c r="J2170" t="s">
        <v>20692</v>
      </c>
      <c r="K2170" t="s">
        <v>20693</v>
      </c>
      <c r="L2170" s="4">
        <v>75873</v>
      </c>
      <c r="M2170" s="4"/>
      <c r="N2170" t="s">
        <v>7106</v>
      </c>
    </row>
    <row r="2171" spans="1:14" x14ac:dyDescent="0.35">
      <c r="A2171" t="s">
        <v>20704</v>
      </c>
      <c r="B2171" t="s">
        <v>20705</v>
      </c>
      <c r="C2171" t="s">
        <v>10</v>
      </c>
      <c r="D2171" t="s">
        <v>10</v>
      </c>
      <c r="E2171" t="s">
        <v>20706</v>
      </c>
      <c r="F2171">
        <v>0</v>
      </c>
      <c r="H2171" t="str">
        <f>VLOOKUP(Table16[[#This Row],[Column1]],J:K,2,FALSE)</f>
        <v>Africa24 Media</v>
      </c>
      <c r="J2171" t="s">
        <v>20694</v>
      </c>
      <c r="K2171" t="s">
        <v>20695</v>
      </c>
      <c r="L2171">
        <v>0</v>
      </c>
      <c r="N2171" t="s">
        <v>7106</v>
      </c>
    </row>
    <row r="2172" spans="1:14" x14ac:dyDescent="0.35">
      <c r="A2172" t="s">
        <v>20707</v>
      </c>
      <c r="B2172" t="s">
        <v>20708</v>
      </c>
      <c r="C2172" t="s">
        <v>10</v>
      </c>
      <c r="D2172" t="s">
        <v>10</v>
      </c>
      <c r="E2172" t="s">
        <v>20709</v>
      </c>
      <c r="F2172">
        <v>0</v>
      </c>
      <c r="H2172" t="str">
        <f>VLOOKUP(Table16[[#This Row],[Column1]],J:K,2,FALSE)</f>
        <v>Countryview Hotel</v>
      </c>
      <c r="J2172" t="s">
        <v>20697</v>
      </c>
      <c r="K2172" t="s">
        <v>20698</v>
      </c>
      <c r="L2172">
        <v>0</v>
      </c>
      <c r="N2172" t="s">
        <v>13497</v>
      </c>
    </row>
    <row r="2173" spans="1:14" x14ac:dyDescent="0.35">
      <c r="A2173" t="s">
        <v>20710</v>
      </c>
      <c r="B2173" t="s">
        <v>20711</v>
      </c>
      <c r="C2173" t="s">
        <v>10</v>
      </c>
      <c r="D2173" t="s">
        <v>10</v>
      </c>
      <c r="E2173" t="s">
        <v>20712</v>
      </c>
      <c r="F2173">
        <v>315287.90999999997</v>
      </c>
      <c r="H2173" t="str">
        <f>VLOOKUP(Table16[[#This Row],[Column1]],J:K,2,FALSE)</f>
        <v>Ciira Agro-vet Supplies Limited</v>
      </c>
      <c r="J2173" t="s">
        <v>20700</v>
      </c>
      <c r="K2173" t="s">
        <v>20701</v>
      </c>
      <c r="L2173">
        <v>0</v>
      </c>
      <c r="N2173" t="s">
        <v>7106</v>
      </c>
    </row>
    <row r="2174" spans="1:14" x14ac:dyDescent="0.35">
      <c r="A2174" t="s">
        <v>20713</v>
      </c>
      <c r="B2174" t="s">
        <v>20714</v>
      </c>
      <c r="C2174" t="s">
        <v>10</v>
      </c>
      <c r="D2174" t="s">
        <v>10</v>
      </c>
      <c r="E2174" t="s">
        <v>20715</v>
      </c>
      <c r="F2174">
        <v>0</v>
      </c>
      <c r="H2174" t="str">
        <f>VLOOKUP(Table16[[#This Row],[Column1]],J:K,2,FALSE)</f>
        <v>Kenya NGO Alliance Against Malaria</v>
      </c>
      <c r="J2174" t="s">
        <v>20704</v>
      </c>
      <c r="K2174" t="s">
        <v>20705</v>
      </c>
      <c r="L2174">
        <v>0</v>
      </c>
      <c r="N2174" t="s">
        <v>7106</v>
      </c>
    </row>
    <row r="2175" spans="1:14" x14ac:dyDescent="0.35">
      <c r="A2175" t="s">
        <v>20716</v>
      </c>
      <c r="B2175" t="s">
        <v>20717</v>
      </c>
      <c r="C2175" t="s">
        <v>31382</v>
      </c>
      <c r="D2175" t="s">
        <v>18401</v>
      </c>
      <c r="E2175" t="s">
        <v>20718</v>
      </c>
      <c r="F2175">
        <v>0</v>
      </c>
      <c r="H2175" t="str">
        <f>VLOOKUP(Table16[[#This Row],[Column1]],J:K,2,FALSE)</f>
        <v>D.L Patel Press (Kenya) Ltd</v>
      </c>
      <c r="J2175" t="s">
        <v>20707</v>
      </c>
      <c r="K2175" t="s">
        <v>20708</v>
      </c>
      <c r="L2175">
        <v>0</v>
      </c>
      <c r="N2175" t="s">
        <v>7106</v>
      </c>
    </row>
    <row r="2176" spans="1:14" x14ac:dyDescent="0.35">
      <c r="A2176" t="s">
        <v>20719</v>
      </c>
      <c r="B2176" t="s">
        <v>20720</v>
      </c>
      <c r="C2176" t="s">
        <v>10</v>
      </c>
      <c r="D2176" t="s">
        <v>10</v>
      </c>
      <c r="E2176" t="s">
        <v>20721</v>
      </c>
      <c r="F2176">
        <v>0</v>
      </c>
      <c r="H2176" t="str">
        <f>VLOOKUP(Table16[[#This Row],[Column1]],J:K,2,FALSE)</f>
        <v>J.Kalekye Mumo</v>
      </c>
      <c r="J2176" t="s">
        <v>20710</v>
      </c>
      <c r="K2176" t="s">
        <v>20711</v>
      </c>
      <c r="L2176" s="4">
        <v>260399.91</v>
      </c>
      <c r="M2176" s="4"/>
      <c r="N2176" t="s">
        <v>7106</v>
      </c>
    </row>
    <row r="2177" spans="1:14" x14ac:dyDescent="0.35">
      <c r="A2177" t="s">
        <v>20722</v>
      </c>
      <c r="B2177" t="s">
        <v>20723</v>
      </c>
      <c r="C2177" t="s">
        <v>10</v>
      </c>
      <c r="D2177" t="s">
        <v>10</v>
      </c>
      <c r="E2177" t="s">
        <v>20724</v>
      </c>
      <c r="F2177">
        <v>0</v>
      </c>
      <c r="H2177" t="str">
        <f>VLOOKUP(Table16[[#This Row],[Column1]],J:K,2,FALSE)</f>
        <v>Defa Media</v>
      </c>
      <c r="J2177" t="s">
        <v>20713</v>
      </c>
      <c r="K2177" t="s">
        <v>20714</v>
      </c>
      <c r="L2177">
        <v>0</v>
      </c>
      <c r="N2177" t="s">
        <v>7106</v>
      </c>
    </row>
    <row r="2178" spans="1:14" x14ac:dyDescent="0.35">
      <c r="A2178" t="s">
        <v>20725</v>
      </c>
      <c r="B2178" t="s">
        <v>20726</v>
      </c>
      <c r="C2178" t="s">
        <v>10</v>
      </c>
      <c r="D2178" t="s">
        <v>10</v>
      </c>
      <c r="E2178" t="s">
        <v>20727</v>
      </c>
      <c r="F2178">
        <v>0</v>
      </c>
      <c r="H2178" t="str">
        <f>VLOOKUP(Table16[[#This Row],[Column1]],J:K,2,FALSE)</f>
        <v>Triumph Enterprises</v>
      </c>
      <c r="J2178" t="s">
        <v>20716</v>
      </c>
      <c r="K2178" t="s">
        <v>20717</v>
      </c>
      <c r="L2178">
        <v>0</v>
      </c>
      <c r="N2178" t="s">
        <v>7106</v>
      </c>
    </row>
    <row r="2179" spans="1:14" x14ac:dyDescent="0.35">
      <c r="A2179" t="s">
        <v>20728</v>
      </c>
      <c r="B2179" t="s">
        <v>20729</v>
      </c>
      <c r="C2179" t="s">
        <v>10</v>
      </c>
      <c r="D2179" t="s">
        <v>10</v>
      </c>
      <c r="E2179" t="s">
        <v>20730</v>
      </c>
      <c r="F2179">
        <v>0</v>
      </c>
      <c r="H2179" t="str">
        <f>VLOOKUP(Table16[[#This Row],[Column1]],J:K,2,FALSE)</f>
        <v>Elica General Suppliers</v>
      </c>
      <c r="J2179" t="s">
        <v>20719</v>
      </c>
      <c r="K2179" t="s">
        <v>20720</v>
      </c>
      <c r="L2179">
        <v>0</v>
      </c>
      <c r="N2179" t="s">
        <v>7106</v>
      </c>
    </row>
    <row r="2180" spans="1:14" x14ac:dyDescent="0.35">
      <c r="A2180" t="s">
        <v>20731</v>
      </c>
      <c r="B2180" t="s">
        <v>31383</v>
      </c>
      <c r="C2180" t="s">
        <v>10</v>
      </c>
      <c r="D2180" t="s">
        <v>10</v>
      </c>
      <c r="E2180" t="s">
        <v>20733</v>
      </c>
      <c r="F2180">
        <v>0</v>
      </c>
      <c r="H2180" t="str">
        <f>VLOOKUP(Table16[[#This Row],[Column1]],J:K,2,FALSE)</f>
        <v>Abdisalat Abdullahi Amey</v>
      </c>
      <c r="J2180" t="s">
        <v>20722</v>
      </c>
      <c r="K2180" t="s">
        <v>20723</v>
      </c>
      <c r="L2180">
        <v>0</v>
      </c>
      <c r="N2180" t="s">
        <v>7106</v>
      </c>
    </row>
    <row r="2181" spans="1:14" x14ac:dyDescent="0.35">
      <c r="A2181" t="s">
        <v>20734</v>
      </c>
      <c r="B2181" t="s">
        <v>31384</v>
      </c>
      <c r="C2181" t="s">
        <v>10</v>
      </c>
      <c r="D2181" t="s">
        <v>10</v>
      </c>
      <c r="E2181" t="s">
        <v>20736</v>
      </c>
      <c r="F2181">
        <v>0</v>
      </c>
      <c r="H2181" t="str">
        <f>VLOOKUP(Table16[[#This Row],[Column1]],J:K,2,FALSE)</f>
        <v>Fatuma Dubow Dagane</v>
      </c>
      <c r="J2181" t="s">
        <v>20725</v>
      </c>
      <c r="K2181" t="s">
        <v>20726</v>
      </c>
      <c r="L2181">
        <v>0</v>
      </c>
      <c r="N2181" t="s">
        <v>7106</v>
      </c>
    </row>
    <row r="2182" spans="1:14" x14ac:dyDescent="0.35">
      <c r="A2182" t="s">
        <v>20737</v>
      </c>
      <c r="B2182" t="s">
        <v>31385</v>
      </c>
      <c r="C2182" t="s">
        <v>10</v>
      </c>
      <c r="D2182" t="s">
        <v>10</v>
      </c>
      <c r="E2182" t="s">
        <v>20739</v>
      </c>
      <c r="F2182">
        <v>0</v>
      </c>
      <c r="H2182" t="str">
        <f>VLOOKUP(Table16[[#This Row],[Column1]],J:K,2,FALSE)</f>
        <v>Mohamed Hassan Aden</v>
      </c>
      <c r="J2182" t="s">
        <v>20728</v>
      </c>
      <c r="K2182" t="s">
        <v>20729</v>
      </c>
      <c r="L2182">
        <v>0</v>
      </c>
      <c r="N2182" t="s">
        <v>7106</v>
      </c>
    </row>
    <row r="2183" spans="1:14" x14ac:dyDescent="0.35">
      <c r="A2183" t="s">
        <v>20740</v>
      </c>
      <c r="B2183" t="s">
        <v>31386</v>
      </c>
      <c r="C2183" t="s">
        <v>10</v>
      </c>
      <c r="D2183" t="s">
        <v>10</v>
      </c>
      <c r="E2183" t="s">
        <v>20742</v>
      </c>
      <c r="F2183">
        <v>0</v>
      </c>
      <c r="H2183" t="str">
        <f>VLOOKUP(Table16[[#This Row],[Column1]],J:K,2,FALSE)</f>
        <v>Cravers Grill Limited</v>
      </c>
      <c r="J2183" t="s">
        <v>20731</v>
      </c>
      <c r="K2183" t="s">
        <v>20732</v>
      </c>
    </row>
    <row r="2184" spans="1:14" x14ac:dyDescent="0.35">
      <c r="A2184" t="s">
        <v>20743</v>
      </c>
      <c r="B2184" t="s">
        <v>31387</v>
      </c>
      <c r="C2184" t="s">
        <v>10</v>
      </c>
      <c r="D2184" t="s">
        <v>10</v>
      </c>
      <c r="E2184" t="s">
        <v>20745</v>
      </c>
      <c r="F2184">
        <v>0</v>
      </c>
      <c r="H2184" t="str">
        <f>VLOOKUP(Table16[[#This Row],[Column1]],J:K,2,FALSE)</f>
        <v>Farhan Farah Hayd</v>
      </c>
      <c r="J2184" t="s">
        <v>20734</v>
      </c>
      <c r="K2184" t="s">
        <v>20735</v>
      </c>
    </row>
    <row r="2185" spans="1:14" x14ac:dyDescent="0.35">
      <c r="A2185" t="s">
        <v>20746</v>
      </c>
      <c r="B2185" t="s">
        <v>31388</v>
      </c>
      <c r="C2185" t="s">
        <v>10</v>
      </c>
      <c r="D2185" t="s">
        <v>10</v>
      </c>
      <c r="E2185" t="s">
        <v>20748</v>
      </c>
      <c r="F2185">
        <v>0</v>
      </c>
      <c r="H2185" t="str">
        <f>VLOOKUP(Table16[[#This Row],[Column1]],J:K,2,FALSE)</f>
        <v>Ali Abukar Hassan</v>
      </c>
      <c r="J2185" t="s">
        <v>20737</v>
      </c>
      <c r="K2185" t="s">
        <v>20738</v>
      </c>
    </row>
    <row r="2186" spans="1:14" x14ac:dyDescent="0.35">
      <c r="A2186" t="s">
        <v>20749</v>
      </c>
      <c r="B2186" t="s">
        <v>31389</v>
      </c>
      <c r="C2186" t="s">
        <v>10</v>
      </c>
      <c r="D2186" t="s">
        <v>10</v>
      </c>
      <c r="E2186" t="s">
        <v>20751</v>
      </c>
      <c r="F2186">
        <v>0</v>
      </c>
      <c r="H2186" t="str">
        <f>VLOOKUP(Table16[[#This Row],[Column1]],J:K,2,FALSE)</f>
        <v>Zuhra Investment Ltd</v>
      </c>
      <c r="J2186" t="s">
        <v>20740</v>
      </c>
      <c r="K2186" t="s">
        <v>20741</v>
      </c>
    </row>
    <row r="2187" spans="1:14" x14ac:dyDescent="0.35">
      <c r="A2187" t="s">
        <v>20752</v>
      </c>
      <c r="B2187" t="s">
        <v>31390</v>
      </c>
      <c r="C2187" t="s">
        <v>10</v>
      </c>
      <c r="D2187" t="s">
        <v>10</v>
      </c>
      <c r="E2187" t="s">
        <v>20754</v>
      </c>
      <c r="F2187">
        <v>0</v>
      </c>
      <c r="H2187" t="str">
        <f>VLOOKUP(Table16[[#This Row],[Column1]],J:K,2,FALSE)</f>
        <v>Al Hamdu Hotel</v>
      </c>
      <c r="J2187" t="s">
        <v>20743</v>
      </c>
      <c r="K2187" t="s">
        <v>20744</v>
      </c>
    </row>
    <row r="2188" spans="1:14" x14ac:dyDescent="0.35">
      <c r="A2188" t="s">
        <v>20755</v>
      </c>
      <c r="B2188" t="s">
        <v>31391</v>
      </c>
      <c r="C2188" t="s">
        <v>10</v>
      </c>
      <c r="D2188" t="s">
        <v>10</v>
      </c>
      <c r="E2188" t="s">
        <v>20757</v>
      </c>
      <c r="F2188">
        <v>0</v>
      </c>
      <c r="H2188" t="str">
        <f>VLOOKUP(Table16[[#This Row],[Column1]],J:K,2,FALSE)</f>
        <v>Abuhureyra Hotel</v>
      </c>
      <c r="J2188" t="s">
        <v>20746</v>
      </c>
      <c r="K2188" t="s">
        <v>20747</v>
      </c>
    </row>
    <row r="2189" spans="1:14" x14ac:dyDescent="0.35">
      <c r="A2189" t="s">
        <v>20758</v>
      </c>
      <c r="B2189" t="s">
        <v>31392</v>
      </c>
      <c r="C2189" t="s">
        <v>10</v>
      </c>
      <c r="D2189" t="s">
        <v>10</v>
      </c>
      <c r="E2189" t="s">
        <v>20760</v>
      </c>
      <c r="F2189">
        <v>0</v>
      </c>
      <c r="H2189" t="str">
        <f>VLOOKUP(Table16[[#This Row],[Column1]],J:K,2,FALSE)</f>
        <v>Al Shafii shop &amp; supplies for General items</v>
      </c>
      <c r="J2189" t="s">
        <v>20749</v>
      </c>
      <c r="K2189" t="s">
        <v>20750</v>
      </c>
    </row>
    <row r="2190" spans="1:14" x14ac:dyDescent="0.35">
      <c r="A2190" t="s">
        <v>20761</v>
      </c>
      <c r="B2190" t="s">
        <v>20762</v>
      </c>
      <c r="C2190" t="s">
        <v>10</v>
      </c>
      <c r="D2190" t="s">
        <v>10</v>
      </c>
      <c r="E2190" t="s">
        <v>20762</v>
      </c>
      <c r="F2190">
        <v>-35200</v>
      </c>
      <c r="H2190" t="str">
        <f>VLOOKUP(Table16[[#This Row],[Column1]],J:K,2,FALSE)</f>
        <v>KENSTER DIGITAL SOLUTION</v>
      </c>
      <c r="J2190" t="s">
        <v>20752</v>
      </c>
      <c r="K2190" t="s">
        <v>20753</v>
      </c>
    </row>
    <row r="2191" spans="1:14" x14ac:dyDescent="0.35">
      <c r="A2191" t="s">
        <v>20763</v>
      </c>
      <c r="B2191" t="s">
        <v>20764</v>
      </c>
      <c r="C2191" t="s">
        <v>10</v>
      </c>
      <c r="D2191" t="s">
        <v>10</v>
      </c>
      <c r="E2191" t="s">
        <v>20765</v>
      </c>
      <c r="F2191">
        <v>0</v>
      </c>
      <c r="H2191" t="str">
        <f>VLOOKUP(Table16[[#This Row],[Column1]],J:K,2,FALSE)</f>
        <v>Magnetic Technologies Ltd</v>
      </c>
      <c r="J2191" t="s">
        <v>20755</v>
      </c>
      <c r="K2191" t="s">
        <v>20756</v>
      </c>
    </row>
    <row r="2192" spans="1:14" x14ac:dyDescent="0.35">
      <c r="A2192" t="s">
        <v>20766</v>
      </c>
      <c r="B2192" t="s">
        <v>20767</v>
      </c>
      <c r="C2192" t="s">
        <v>10</v>
      </c>
      <c r="D2192" t="s">
        <v>10</v>
      </c>
      <c r="E2192" t="s">
        <v>20768</v>
      </c>
      <c r="F2192">
        <v>2375</v>
      </c>
      <c r="H2192" t="str">
        <f>VLOOKUP(Table16[[#This Row],[Column1]],J:K,2,FALSE)</f>
        <v>Hammond, Tutu &amp; Guther K Ltd</v>
      </c>
      <c r="J2192" t="s">
        <v>20758</v>
      </c>
      <c r="K2192" t="s">
        <v>20759</v>
      </c>
    </row>
    <row r="2193" spans="1:14" x14ac:dyDescent="0.35">
      <c r="A2193" t="s">
        <v>20769</v>
      </c>
      <c r="B2193" t="s">
        <v>20770</v>
      </c>
      <c r="C2193" t="s">
        <v>10</v>
      </c>
      <c r="D2193" t="s">
        <v>10</v>
      </c>
      <c r="E2193" t="s">
        <v>20771</v>
      </c>
      <c r="F2193">
        <v>0</v>
      </c>
      <c r="H2193" t="str">
        <f>VLOOKUP(Table16[[#This Row],[Column1]],J:K,2,FALSE)</f>
        <v>The Governor Enterprises Ltd</v>
      </c>
      <c r="J2193" t="s">
        <v>20761</v>
      </c>
      <c r="K2193" t="s">
        <v>20762</v>
      </c>
      <c r="L2193" s="4">
        <v>-35200</v>
      </c>
      <c r="M2193" s="4"/>
      <c r="N2193" t="s">
        <v>7106</v>
      </c>
    </row>
    <row r="2194" spans="1:14" x14ac:dyDescent="0.35">
      <c r="A2194" t="s">
        <v>20772</v>
      </c>
      <c r="B2194" t="s">
        <v>20773</v>
      </c>
      <c r="C2194" t="s">
        <v>20774</v>
      </c>
      <c r="D2194" t="s">
        <v>20775</v>
      </c>
      <c r="E2194" t="s">
        <v>20776</v>
      </c>
      <c r="F2194">
        <v>0</v>
      </c>
      <c r="H2194" t="str">
        <f>VLOOKUP(Table16[[#This Row],[Column1]],J:K,2,FALSE)</f>
        <v>Environmental Solutions Limited</v>
      </c>
      <c r="J2194" t="s">
        <v>20763</v>
      </c>
      <c r="K2194" t="s">
        <v>20764</v>
      </c>
      <c r="L2194">
        <v>0</v>
      </c>
      <c r="N2194" t="s">
        <v>7106</v>
      </c>
    </row>
    <row r="2195" spans="1:14" x14ac:dyDescent="0.35">
      <c r="A2195" t="s">
        <v>20777</v>
      </c>
      <c r="B2195" t="s">
        <v>20778</v>
      </c>
      <c r="C2195" t="s">
        <v>20779</v>
      </c>
      <c r="D2195" t="s">
        <v>20780</v>
      </c>
      <c r="E2195" t="s">
        <v>20781</v>
      </c>
      <c r="F2195">
        <v>0</v>
      </c>
      <c r="H2195" t="str">
        <f>VLOOKUP(Table16[[#This Row],[Column1]],J:K,2,FALSE)</f>
        <v>Wanjohi Mutonyi Consult Ltd</v>
      </c>
      <c r="J2195" t="s">
        <v>20766</v>
      </c>
      <c r="K2195" t="s">
        <v>20767</v>
      </c>
      <c r="L2195" s="4">
        <v>2375</v>
      </c>
      <c r="M2195" s="4"/>
      <c r="N2195" t="s">
        <v>7106</v>
      </c>
    </row>
    <row r="2196" spans="1:14" x14ac:dyDescent="0.35">
      <c r="A2196" t="s">
        <v>20782</v>
      </c>
      <c r="B2196" t="s">
        <v>20783</v>
      </c>
      <c r="C2196" t="s">
        <v>10</v>
      </c>
      <c r="D2196" t="s">
        <v>10</v>
      </c>
      <c r="E2196" t="s">
        <v>20784</v>
      </c>
      <c r="F2196">
        <v>0</v>
      </c>
      <c r="H2196" t="str">
        <f>VLOOKUP(Table16[[#This Row],[Column1]],J:K,2,FALSE)</f>
        <v>Institute of Human Resource Management</v>
      </c>
      <c r="J2196" t="s">
        <v>20769</v>
      </c>
      <c r="K2196" t="s">
        <v>20770</v>
      </c>
      <c r="L2196">
        <v>0</v>
      </c>
      <c r="N2196" t="s">
        <v>7106</v>
      </c>
    </row>
    <row r="2197" spans="1:14" x14ac:dyDescent="0.35">
      <c r="A2197" t="s">
        <v>20785</v>
      </c>
      <c r="B2197" t="s">
        <v>20786</v>
      </c>
      <c r="C2197" t="s">
        <v>10</v>
      </c>
      <c r="D2197" t="s">
        <v>10</v>
      </c>
      <c r="E2197" t="s">
        <v>20787</v>
      </c>
      <c r="F2197">
        <v>0</v>
      </c>
      <c r="H2197" t="str">
        <f>VLOOKUP(Table16[[#This Row],[Column1]],J:K,2,FALSE)</f>
        <v>Delian Enterprises</v>
      </c>
      <c r="J2197" t="s">
        <v>20772</v>
      </c>
      <c r="K2197" t="s">
        <v>20773</v>
      </c>
      <c r="L2197">
        <v>0</v>
      </c>
      <c r="N2197" t="s">
        <v>13497</v>
      </c>
    </row>
    <row r="2198" spans="1:14" x14ac:dyDescent="0.35">
      <c r="A2198" t="s">
        <v>20788</v>
      </c>
      <c r="B2198" t="s">
        <v>31393</v>
      </c>
      <c r="C2198" t="s">
        <v>10</v>
      </c>
      <c r="D2198" t="s">
        <v>10</v>
      </c>
      <c r="E2198" t="s">
        <v>20790</v>
      </c>
      <c r="F2198">
        <v>0</v>
      </c>
      <c r="H2198" t="str">
        <f>VLOOKUP(Table16[[#This Row],[Column1]],J:K,2,FALSE)</f>
        <v>Abdul Yusuf Wako</v>
      </c>
      <c r="J2198" t="s">
        <v>20777</v>
      </c>
      <c r="K2198" t="s">
        <v>20778</v>
      </c>
      <c r="L2198">
        <v>0</v>
      </c>
      <c r="N2198" t="s">
        <v>13497</v>
      </c>
    </row>
    <row r="2199" spans="1:14" x14ac:dyDescent="0.35">
      <c r="A2199" t="s">
        <v>20791</v>
      </c>
      <c r="B2199" t="s">
        <v>31394</v>
      </c>
      <c r="C2199" t="s">
        <v>10</v>
      </c>
      <c r="D2199" t="s">
        <v>10</v>
      </c>
      <c r="E2199" t="s">
        <v>20792</v>
      </c>
      <c r="F2199">
        <v>0</v>
      </c>
      <c r="H2199" t="str">
        <f>VLOOKUP(Table16[[#This Row],[Column1]],J:K,2,FALSE)</f>
        <v>WILMAK ENGINEERING SERVICES LTD</v>
      </c>
      <c r="J2199" t="s">
        <v>20782</v>
      </c>
      <c r="K2199" t="s">
        <v>20783</v>
      </c>
      <c r="L2199">
        <v>0</v>
      </c>
      <c r="N2199" t="s">
        <v>7106</v>
      </c>
    </row>
    <row r="2200" spans="1:14" x14ac:dyDescent="0.35">
      <c r="A2200" t="s">
        <v>20793</v>
      </c>
      <c r="B2200" t="s">
        <v>31395</v>
      </c>
      <c r="C2200" t="s">
        <v>10</v>
      </c>
      <c r="D2200" t="s">
        <v>10</v>
      </c>
      <c r="E2200" t="s">
        <v>20794</v>
      </c>
      <c r="F2200">
        <v>0</v>
      </c>
      <c r="H2200" t="str">
        <f>VLOOKUP(Table16[[#This Row],[Column1]],J:K,2,FALSE)</f>
        <v>VINCENT MUNGEI NYANGOKA</v>
      </c>
      <c r="J2200" t="s">
        <v>20785</v>
      </c>
      <c r="K2200" t="s">
        <v>20786</v>
      </c>
      <c r="L2200">
        <v>0</v>
      </c>
      <c r="N2200" t="s">
        <v>7106</v>
      </c>
    </row>
    <row r="2201" spans="1:14" x14ac:dyDescent="0.35">
      <c r="A2201" t="s">
        <v>20795</v>
      </c>
      <c r="B2201" t="s">
        <v>31396</v>
      </c>
      <c r="C2201" t="s">
        <v>10</v>
      </c>
      <c r="D2201" t="s">
        <v>10</v>
      </c>
      <c r="E2201" t="s">
        <v>20796</v>
      </c>
      <c r="F2201">
        <v>0</v>
      </c>
      <c r="H2201" t="str">
        <f>VLOOKUP(Table16[[#This Row],[Column1]],J:K,2,FALSE)</f>
        <v>PATRICK WAWERU NJUGUNA</v>
      </c>
      <c r="J2201" t="s">
        <v>20788</v>
      </c>
      <c r="K2201" t="s">
        <v>20789</v>
      </c>
    </row>
    <row r="2202" spans="1:14" x14ac:dyDescent="0.35">
      <c r="A2202" t="s">
        <v>20797</v>
      </c>
      <c r="B2202" t="s">
        <v>20798</v>
      </c>
      <c r="C2202" t="s">
        <v>20799</v>
      </c>
      <c r="D2202" t="s">
        <v>20800</v>
      </c>
      <c r="E2202" t="s">
        <v>20801</v>
      </c>
      <c r="F2202">
        <v>0</v>
      </c>
      <c r="H2202" t="str">
        <f>VLOOKUP(Table16[[#This Row],[Column1]],J:K,2,FALSE)</f>
        <v>Homeclad Interiors</v>
      </c>
      <c r="J2202" t="s">
        <v>20791</v>
      </c>
      <c r="K2202" t="s">
        <v>20792</v>
      </c>
    </row>
    <row r="2203" spans="1:14" x14ac:dyDescent="0.35">
      <c r="A2203" t="s">
        <v>20802</v>
      </c>
      <c r="B2203" t="s">
        <v>20803</v>
      </c>
      <c r="C2203" t="s">
        <v>20804</v>
      </c>
      <c r="D2203" t="s">
        <v>20805</v>
      </c>
      <c r="E2203" t="s">
        <v>20806</v>
      </c>
      <c r="F2203">
        <v>0</v>
      </c>
      <c r="H2203" t="str">
        <f>VLOOKUP(Table16[[#This Row],[Column1]],J:K,2,FALSE)</f>
        <v>Macsill Contractors Ltd</v>
      </c>
      <c r="J2203" t="s">
        <v>20793</v>
      </c>
      <c r="K2203" t="s">
        <v>20794</v>
      </c>
    </row>
    <row r="2204" spans="1:14" x14ac:dyDescent="0.35">
      <c r="A2204" t="s">
        <v>20807</v>
      </c>
      <c r="B2204" t="s">
        <v>31397</v>
      </c>
      <c r="C2204" t="s">
        <v>10</v>
      </c>
      <c r="D2204" t="s">
        <v>10</v>
      </c>
      <c r="E2204" t="s">
        <v>20808</v>
      </c>
      <c r="F2204">
        <v>0</v>
      </c>
      <c r="H2204" t="str">
        <f>VLOOKUP(Table16[[#This Row],[Column1]],J:K,2,FALSE)</f>
        <v>SALAH ADAN MUHUMED</v>
      </c>
      <c r="J2204" t="s">
        <v>20795</v>
      </c>
      <c r="K2204" t="s">
        <v>20796</v>
      </c>
    </row>
    <row r="2205" spans="1:14" x14ac:dyDescent="0.35">
      <c r="A2205" t="s">
        <v>20809</v>
      </c>
      <c r="B2205" t="s">
        <v>20810</v>
      </c>
      <c r="C2205" t="s">
        <v>10</v>
      </c>
      <c r="D2205" t="s">
        <v>10</v>
      </c>
      <c r="E2205" t="s">
        <v>20811</v>
      </c>
      <c r="F2205">
        <v>69151.929999999993</v>
      </c>
      <c r="H2205" t="str">
        <f>VLOOKUP(Table16[[#This Row],[Column1]],J:K,2,FALSE)</f>
        <v>Kambua Guest House Ltd</v>
      </c>
      <c r="J2205" t="s">
        <v>20797</v>
      </c>
      <c r="K2205" t="s">
        <v>20798</v>
      </c>
      <c r="L2205">
        <v>0</v>
      </c>
      <c r="N2205" t="s">
        <v>7106</v>
      </c>
    </row>
    <row r="2206" spans="1:14" x14ac:dyDescent="0.35">
      <c r="A2206" t="s">
        <v>20812</v>
      </c>
      <c r="B2206" t="s">
        <v>20813</v>
      </c>
      <c r="C2206" t="s">
        <v>10</v>
      </c>
      <c r="D2206" t="s">
        <v>10</v>
      </c>
      <c r="E2206" t="s">
        <v>20814</v>
      </c>
      <c r="F2206">
        <v>0</v>
      </c>
      <c r="H2206" t="str">
        <f>VLOOKUP(Table16[[#This Row],[Column1]],J:K,2,FALSE)</f>
        <v>AGM Printers &amp; General Suppliers</v>
      </c>
      <c r="J2206" t="s">
        <v>20802</v>
      </c>
      <c r="K2206" t="s">
        <v>20803</v>
      </c>
      <c r="L2206">
        <v>0</v>
      </c>
      <c r="N2206" t="s">
        <v>7106</v>
      </c>
    </row>
    <row r="2207" spans="1:14" x14ac:dyDescent="0.35">
      <c r="A2207" t="s">
        <v>20815</v>
      </c>
      <c r="B2207" t="s">
        <v>20816</v>
      </c>
      <c r="C2207" t="s">
        <v>10</v>
      </c>
      <c r="D2207" t="s">
        <v>10</v>
      </c>
      <c r="E2207" t="s">
        <v>20817</v>
      </c>
      <c r="F2207">
        <v>0</v>
      </c>
      <c r="H2207" t="str">
        <f>VLOOKUP(Table16[[#This Row],[Column1]],J:K,2,FALSE)</f>
        <v>The County Luxury Comfort Hotels Ltd</v>
      </c>
      <c r="J2207" t="s">
        <v>20807</v>
      </c>
      <c r="K2207" t="s">
        <v>20808</v>
      </c>
    </row>
    <row r="2208" spans="1:14" x14ac:dyDescent="0.35">
      <c r="A2208" t="s">
        <v>20818</v>
      </c>
      <c r="B2208" t="s">
        <v>20819</v>
      </c>
      <c r="C2208" t="s">
        <v>10</v>
      </c>
      <c r="D2208" t="s">
        <v>10</v>
      </c>
      <c r="E2208" t="s">
        <v>20820</v>
      </c>
      <c r="F2208">
        <v>25152</v>
      </c>
      <c r="H2208" t="str">
        <f>VLOOKUP(Table16[[#This Row],[Column1]],J:K,2,FALSE)</f>
        <v>Malindi Total Service Station Ltd</v>
      </c>
      <c r="J2208" t="s">
        <v>20809</v>
      </c>
      <c r="K2208" t="s">
        <v>20810</v>
      </c>
      <c r="L2208" s="4">
        <v>110169.76</v>
      </c>
      <c r="M2208" s="4"/>
      <c r="N2208" t="s">
        <v>7106</v>
      </c>
    </row>
    <row r="2209" spans="1:14" x14ac:dyDescent="0.35">
      <c r="A2209" t="s">
        <v>20821</v>
      </c>
      <c r="B2209" t="s">
        <v>20822</v>
      </c>
      <c r="C2209" t="s">
        <v>20823</v>
      </c>
      <c r="D2209" t="s">
        <v>10</v>
      </c>
      <c r="E2209" t="s">
        <v>20824</v>
      </c>
      <c r="F2209">
        <v>0</v>
      </c>
      <c r="H2209" t="str">
        <f>VLOOKUP(Table16[[#This Row],[Column1]],J:K,2,FALSE)</f>
        <v>Liki Contractors &amp; General Suppliers Ltd</v>
      </c>
      <c r="J2209" t="s">
        <v>20812</v>
      </c>
      <c r="K2209" t="s">
        <v>20813</v>
      </c>
      <c r="L2209">
        <v>0</v>
      </c>
      <c r="N2209" t="s">
        <v>7106</v>
      </c>
    </row>
    <row r="2210" spans="1:14" x14ac:dyDescent="0.35">
      <c r="A2210" t="s">
        <v>20825</v>
      </c>
      <c r="B2210" t="s">
        <v>20826</v>
      </c>
      <c r="C2210" t="s">
        <v>10</v>
      </c>
      <c r="D2210" t="s">
        <v>10</v>
      </c>
      <c r="E2210" t="s">
        <v>20827</v>
      </c>
      <c r="F2210">
        <v>0</v>
      </c>
      <c r="H2210" t="str">
        <f>VLOOKUP(Table16[[#This Row],[Column1]],J:K,2,FALSE)</f>
        <v>KRCS Voi Branch</v>
      </c>
      <c r="J2210" t="s">
        <v>20815</v>
      </c>
      <c r="K2210" t="s">
        <v>20816</v>
      </c>
      <c r="L2210">
        <v>0</v>
      </c>
      <c r="N2210" t="s">
        <v>7106</v>
      </c>
    </row>
    <row r="2211" spans="1:14" x14ac:dyDescent="0.35">
      <c r="A2211" t="s">
        <v>20828</v>
      </c>
      <c r="B2211" t="s">
        <v>20829</v>
      </c>
      <c r="C2211" t="s">
        <v>10</v>
      </c>
      <c r="D2211" t="s">
        <v>10</v>
      </c>
      <c r="E2211" t="s">
        <v>20830</v>
      </c>
      <c r="F2211">
        <v>0</v>
      </c>
      <c r="H2211" t="str">
        <f>VLOOKUP(Table16[[#This Row],[Column1]],J:K,2,FALSE)</f>
        <v>Buradima General Contractors</v>
      </c>
      <c r="J2211" t="s">
        <v>20818</v>
      </c>
      <c r="K2211" t="s">
        <v>20819</v>
      </c>
      <c r="L2211" s="4">
        <v>25152</v>
      </c>
      <c r="M2211" s="4"/>
      <c r="N2211" t="s">
        <v>7106</v>
      </c>
    </row>
    <row r="2212" spans="1:14" x14ac:dyDescent="0.35">
      <c r="A2212" t="s">
        <v>20831</v>
      </c>
      <c r="B2212" t="s">
        <v>20832</v>
      </c>
      <c r="C2212" t="s">
        <v>31398</v>
      </c>
      <c r="D2212" t="s">
        <v>10</v>
      </c>
      <c r="E2212" t="s">
        <v>20833</v>
      </c>
      <c r="F2212">
        <v>0</v>
      </c>
      <c r="H2212" t="str">
        <f>VLOOKUP(Table16[[#This Row],[Column1]],J:K,2,FALSE)</f>
        <v>Chuma Smith Engineering Ltd</v>
      </c>
      <c r="J2212" t="s">
        <v>20821</v>
      </c>
      <c r="K2212" t="s">
        <v>20822</v>
      </c>
      <c r="L2212">
        <v>0</v>
      </c>
      <c r="N2212" t="s">
        <v>7106</v>
      </c>
    </row>
    <row r="2213" spans="1:14" x14ac:dyDescent="0.35">
      <c r="A2213" t="s">
        <v>20834</v>
      </c>
      <c r="B2213" t="s">
        <v>20835</v>
      </c>
      <c r="C2213" t="s">
        <v>10</v>
      </c>
      <c r="D2213" t="s">
        <v>10</v>
      </c>
      <c r="E2213" t="s">
        <v>20836</v>
      </c>
      <c r="F2213">
        <v>0</v>
      </c>
      <c r="H2213" t="str">
        <f>VLOOKUP(Table16[[#This Row],[Column1]],J:K,2,FALSE)</f>
        <v>Bay Ruha Limited</v>
      </c>
      <c r="J2213" t="s">
        <v>20825</v>
      </c>
      <c r="K2213" t="s">
        <v>20826</v>
      </c>
      <c r="L2213">
        <v>0</v>
      </c>
      <c r="N2213" t="s">
        <v>13497</v>
      </c>
    </row>
    <row r="2214" spans="1:14" x14ac:dyDescent="0.35">
      <c r="A2214" t="s">
        <v>20837</v>
      </c>
      <c r="B2214" t="s">
        <v>20838</v>
      </c>
      <c r="C2214" t="s">
        <v>10</v>
      </c>
      <c r="D2214" t="s">
        <v>10</v>
      </c>
      <c r="E2214" t="s">
        <v>20839</v>
      </c>
      <c r="F2214">
        <v>0</v>
      </c>
      <c r="H2214" t="str">
        <f>VLOOKUP(Table16[[#This Row],[Column1]],J:K,2,FALSE)</f>
        <v>Inter-Leisure Hotel</v>
      </c>
      <c r="J2214" t="s">
        <v>20828</v>
      </c>
      <c r="K2214" t="s">
        <v>20829</v>
      </c>
      <c r="L2214">
        <v>0</v>
      </c>
      <c r="N2214" t="s">
        <v>7106</v>
      </c>
    </row>
    <row r="2215" spans="1:14" x14ac:dyDescent="0.35">
      <c r="A2215" t="s">
        <v>20840</v>
      </c>
      <c r="B2215" t="s">
        <v>31399</v>
      </c>
      <c r="C2215" t="s">
        <v>10</v>
      </c>
      <c r="D2215" t="s">
        <v>10</v>
      </c>
      <c r="E2215" t="s">
        <v>20842</v>
      </c>
      <c r="F2215">
        <v>0</v>
      </c>
      <c r="H2215" t="str">
        <f>VLOOKUP(Table16[[#This Row],[Column1]],J:K,2,FALSE)</f>
        <v>Omar Abdirizack Hirsi</v>
      </c>
      <c r="J2215" t="s">
        <v>20831</v>
      </c>
      <c r="K2215" t="s">
        <v>20832</v>
      </c>
      <c r="L2215">
        <v>0</v>
      </c>
      <c r="N2215" t="s">
        <v>7106</v>
      </c>
    </row>
    <row r="2216" spans="1:14" x14ac:dyDescent="0.35">
      <c r="A2216" t="s">
        <v>20843</v>
      </c>
      <c r="B2216" t="s">
        <v>31400</v>
      </c>
      <c r="C2216" t="s">
        <v>10</v>
      </c>
      <c r="D2216" t="s">
        <v>10</v>
      </c>
      <c r="E2216" t="s">
        <v>20845</v>
      </c>
      <c r="F2216">
        <v>0</v>
      </c>
      <c r="H2216" t="str">
        <f>VLOOKUP(Table16[[#This Row],[Column1]],J:K,2,FALSE)</f>
        <v>Mohamud Hussein Sheikh</v>
      </c>
      <c r="J2216" t="s">
        <v>20834</v>
      </c>
      <c r="K2216" t="s">
        <v>20835</v>
      </c>
      <c r="L2216">
        <v>0</v>
      </c>
      <c r="N2216" t="s">
        <v>7106</v>
      </c>
    </row>
    <row r="2217" spans="1:14" x14ac:dyDescent="0.35">
      <c r="A2217" t="s">
        <v>20846</v>
      </c>
      <c r="B2217" t="s">
        <v>31401</v>
      </c>
      <c r="C2217" t="s">
        <v>10</v>
      </c>
      <c r="D2217" t="s">
        <v>10</v>
      </c>
      <c r="E2217" t="s">
        <v>20848</v>
      </c>
      <c r="F2217">
        <v>451964</v>
      </c>
      <c r="H2217" t="str">
        <f>VLOOKUP(Table16[[#This Row],[Column1]],J:K,2,FALSE)</f>
        <v>Gab Enterprises Ltd</v>
      </c>
      <c r="J2217" t="s">
        <v>20837</v>
      </c>
      <c r="K2217" t="s">
        <v>20838</v>
      </c>
      <c r="L2217">
        <v>0</v>
      </c>
      <c r="N2217" t="s">
        <v>7106</v>
      </c>
    </row>
    <row r="2218" spans="1:14" x14ac:dyDescent="0.35">
      <c r="A2218" t="s">
        <v>20849</v>
      </c>
      <c r="B2218" t="s">
        <v>31402</v>
      </c>
      <c r="C2218" t="s">
        <v>10</v>
      </c>
      <c r="D2218" t="s">
        <v>10</v>
      </c>
      <c r="E2218" t="s">
        <v>20850</v>
      </c>
      <c r="F2218">
        <v>95000</v>
      </c>
      <c r="H2218" t="str">
        <f>VLOOKUP(Table16[[#This Row],[Column1]],J:K,2,FALSE)</f>
        <v>Strathmore University</v>
      </c>
      <c r="J2218" t="s">
        <v>20840</v>
      </c>
      <c r="K2218" t="s">
        <v>20841</v>
      </c>
    </row>
    <row r="2219" spans="1:14" x14ac:dyDescent="0.35">
      <c r="A2219" t="s">
        <v>20851</v>
      </c>
      <c r="B2219" t="s">
        <v>20852</v>
      </c>
      <c r="C2219" t="s">
        <v>10</v>
      </c>
      <c r="D2219" t="s">
        <v>10</v>
      </c>
      <c r="E2219" t="s">
        <v>20853</v>
      </c>
      <c r="F2219">
        <v>0</v>
      </c>
      <c r="H2219" t="str">
        <f>VLOOKUP(Table16[[#This Row],[Column1]],J:K,2,FALSE)</f>
        <v>Mikayi Systems &amp; Enviroment Limited</v>
      </c>
      <c r="J2219" t="s">
        <v>20843</v>
      </c>
      <c r="K2219" t="s">
        <v>20844</v>
      </c>
    </row>
    <row r="2220" spans="1:14" x14ac:dyDescent="0.35">
      <c r="A2220" t="s">
        <v>20854</v>
      </c>
      <c r="B2220" t="s">
        <v>20855</v>
      </c>
      <c r="C2220" t="s">
        <v>10</v>
      </c>
      <c r="D2220" t="s">
        <v>10</v>
      </c>
      <c r="E2220" t="s">
        <v>20856</v>
      </c>
      <c r="F2220">
        <v>0</v>
      </c>
      <c r="H2220" t="str">
        <f>VLOOKUP(Table16[[#This Row],[Column1]],J:K,2,FALSE)</f>
        <v>G. North &amp; Son Limited</v>
      </c>
      <c r="J2220" t="s">
        <v>20846</v>
      </c>
      <c r="K2220" t="s">
        <v>20847</v>
      </c>
    </row>
    <row r="2221" spans="1:14" x14ac:dyDescent="0.35">
      <c r="A2221" t="s">
        <v>20857</v>
      </c>
      <c r="B2221" t="s">
        <v>20858</v>
      </c>
      <c r="C2221" t="s">
        <v>20859</v>
      </c>
      <c r="D2221" t="s">
        <v>10</v>
      </c>
      <c r="E2221" t="s">
        <v>20860</v>
      </c>
      <c r="F2221">
        <v>0</v>
      </c>
      <c r="H2221" t="str">
        <f>VLOOKUP(Table16[[#This Row],[Column1]],J:K,2,FALSE)</f>
        <v>Kenneth and Winifred Mwige</v>
      </c>
      <c r="J2221" t="s">
        <v>20849</v>
      </c>
      <c r="K2221" t="s">
        <v>12385</v>
      </c>
    </row>
    <row r="2222" spans="1:14" x14ac:dyDescent="0.35">
      <c r="A2222" t="s">
        <v>20861</v>
      </c>
      <c r="B2222" t="s">
        <v>20862</v>
      </c>
      <c r="C2222" t="s">
        <v>10</v>
      </c>
      <c r="D2222" t="s">
        <v>10</v>
      </c>
      <c r="E2222" t="s">
        <v>20862</v>
      </c>
      <c r="F2222">
        <v>0</v>
      </c>
      <c r="H2222" t="str">
        <f>VLOOKUP(Table16[[#This Row],[Column1]],J:K,2,FALSE)</f>
        <v>SPEDAG INTERFREIGHT</v>
      </c>
      <c r="J2222" t="s">
        <v>20851</v>
      </c>
      <c r="K2222" t="s">
        <v>20852</v>
      </c>
      <c r="L2222">
        <v>0</v>
      </c>
      <c r="N2222" t="s">
        <v>7106</v>
      </c>
    </row>
    <row r="2223" spans="1:14" x14ac:dyDescent="0.35">
      <c r="A2223" t="s">
        <v>20863</v>
      </c>
      <c r="B2223" t="s">
        <v>20864</v>
      </c>
      <c r="C2223" t="s">
        <v>10</v>
      </c>
      <c r="D2223" t="s">
        <v>10</v>
      </c>
      <c r="E2223" t="s">
        <v>20865</v>
      </c>
      <c r="F2223">
        <v>0</v>
      </c>
      <c r="H2223" t="str">
        <f>VLOOKUP(Table16[[#This Row],[Column1]],J:K,2,FALSE)</f>
        <v>Hotel Staridge Limited</v>
      </c>
      <c r="J2223" t="s">
        <v>20854</v>
      </c>
      <c r="K2223" t="s">
        <v>20855</v>
      </c>
      <c r="L2223">
        <v>0</v>
      </c>
      <c r="N2223" t="s">
        <v>7106</v>
      </c>
    </row>
    <row r="2224" spans="1:14" x14ac:dyDescent="0.35">
      <c r="A2224" t="s">
        <v>20866</v>
      </c>
      <c r="B2224" t="s">
        <v>20867</v>
      </c>
      <c r="C2224" t="s">
        <v>20868</v>
      </c>
      <c r="D2224" t="s">
        <v>10</v>
      </c>
      <c r="E2224" t="s">
        <v>20869</v>
      </c>
      <c r="F2224">
        <v>0</v>
      </c>
      <c r="H2224" t="str">
        <f>VLOOKUP(Table16[[#This Row],[Column1]],J:K,2,FALSE)</f>
        <v>Crop Nutrition Laboratory Services Ltd</v>
      </c>
      <c r="J2224" t="s">
        <v>20857</v>
      </c>
      <c r="K2224" t="s">
        <v>20858</v>
      </c>
      <c r="L2224">
        <v>0</v>
      </c>
      <c r="N2224" t="s">
        <v>7106</v>
      </c>
    </row>
    <row r="2225" spans="1:14" x14ac:dyDescent="0.35">
      <c r="A2225" t="s">
        <v>20870</v>
      </c>
      <c r="B2225" t="s">
        <v>20871</v>
      </c>
      <c r="C2225" t="s">
        <v>20872</v>
      </c>
      <c r="D2225" t="s">
        <v>10</v>
      </c>
      <c r="E2225" t="s">
        <v>20873</v>
      </c>
      <c r="F2225">
        <v>0</v>
      </c>
      <c r="H2225" t="str">
        <f>VLOOKUP(Table16[[#This Row],[Column1]],J:K,2,FALSE)</f>
        <v>Information Research Solution</v>
      </c>
      <c r="J2225" t="s">
        <v>20861</v>
      </c>
      <c r="K2225" t="s">
        <v>20862</v>
      </c>
      <c r="L2225">
        <v>0</v>
      </c>
      <c r="N2225" t="s">
        <v>7106</v>
      </c>
    </row>
    <row r="2226" spans="1:14" x14ac:dyDescent="0.35">
      <c r="A2226" t="s">
        <v>20874</v>
      </c>
      <c r="B2226" t="s">
        <v>20875</v>
      </c>
      <c r="C2226" t="s">
        <v>20876</v>
      </c>
      <c r="D2226" t="s">
        <v>10</v>
      </c>
      <c r="E2226" t="s">
        <v>20877</v>
      </c>
      <c r="F2226">
        <v>-89773</v>
      </c>
      <c r="H2226" t="str">
        <f>VLOOKUP(Table16[[#This Row],[Column1]],J:K,2,FALSE)</f>
        <v>Rosewood Furniture</v>
      </c>
      <c r="J2226" t="s">
        <v>20863</v>
      </c>
      <c r="K2226" t="s">
        <v>20864</v>
      </c>
      <c r="L2226">
        <v>0</v>
      </c>
      <c r="N2226" t="s">
        <v>7106</v>
      </c>
    </row>
    <row r="2227" spans="1:14" x14ac:dyDescent="0.35">
      <c r="A2227" t="s">
        <v>20878</v>
      </c>
      <c r="B2227" t="s">
        <v>20879</v>
      </c>
      <c r="C2227" t="s">
        <v>10</v>
      </c>
      <c r="D2227" t="s">
        <v>10</v>
      </c>
      <c r="E2227" t="s">
        <v>20880</v>
      </c>
      <c r="F2227">
        <v>0</v>
      </c>
      <c r="H2227" t="str">
        <f>VLOOKUP(Table16[[#This Row],[Column1]],J:K,2,FALSE)</f>
        <v>Chilly Breezes Management Ltd.</v>
      </c>
      <c r="J2227" t="s">
        <v>20866</v>
      </c>
      <c r="K2227" t="s">
        <v>20867</v>
      </c>
      <c r="L2227">
        <v>0</v>
      </c>
      <c r="N2227" t="s">
        <v>7106</v>
      </c>
    </row>
    <row r="2228" spans="1:14" x14ac:dyDescent="0.35">
      <c r="A2228" t="s">
        <v>20881</v>
      </c>
      <c r="B2228" t="s">
        <v>20882</v>
      </c>
      <c r="C2228" t="s">
        <v>20883</v>
      </c>
      <c r="D2228" t="s">
        <v>10</v>
      </c>
      <c r="E2228" t="s">
        <v>20884</v>
      </c>
      <c r="F2228">
        <v>0</v>
      </c>
      <c r="H2228" t="str">
        <f>VLOOKUP(Table16[[#This Row],[Column1]],J:K,2,FALSE)</f>
        <v>Seasons Hotel &amp; Lodges</v>
      </c>
      <c r="J2228" t="s">
        <v>20870</v>
      </c>
      <c r="K2228" t="s">
        <v>20871</v>
      </c>
      <c r="L2228">
        <v>0</v>
      </c>
      <c r="N2228" t="s">
        <v>7106</v>
      </c>
    </row>
    <row r="2229" spans="1:14" x14ac:dyDescent="0.35">
      <c r="A2229" t="s">
        <v>20886</v>
      </c>
      <c r="B2229" t="s">
        <v>20887</v>
      </c>
      <c r="C2229" t="s">
        <v>20888</v>
      </c>
      <c r="D2229" t="s">
        <v>10</v>
      </c>
      <c r="E2229" t="s">
        <v>20889</v>
      </c>
      <c r="F2229">
        <v>0</v>
      </c>
      <c r="H2229" t="str">
        <f>VLOOKUP(Table16[[#This Row],[Column1]],J:K,2,FALSE)</f>
        <v>Pewin Cabs Limited</v>
      </c>
      <c r="J2229" t="s">
        <v>20874</v>
      </c>
      <c r="K2229" t="s">
        <v>20875</v>
      </c>
      <c r="L2229" s="4">
        <v>-89773</v>
      </c>
      <c r="M2229" s="4"/>
      <c r="N2229" t="s">
        <v>7106</v>
      </c>
    </row>
    <row r="2230" spans="1:14" x14ac:dyDescent="0.35">
      <c r="A2230" t="s">
        <v>20890</v>
      </c>
      <c r="B2230" t="s">
        <v>31403</v>
      </c>
      <c r="C2230" t="s">
        <v>10</v>
      </c>
      <c r="D2230" t="s">
        <v>10</v>
      </c>
      <c r="E2230" t="s">
        <v>20891</v>
      </c>
      <c r="F2230">
        <v>0</v>
      </c>
      <c r="H2230" t="str">
        <f>VLOOKUP(Table16[[#This Row],[Column1]],J:K,2,FALSE)</f>
        <v>FIN WORK DEVELOPERS LTD</v>
      </c>
      <c r="J2230" t="s">
        <v>20878</v>
      </c>
      <c r="K2230" t="s">
        <v>20879</v>
      </c>
      <c r="L2230">
        <v>0</v>
      </c>
      <c r="N2230" t="s">
        <v>7106</v>
      </c>
    </row>
    <row r="2231" spans="1:14" x14ac:dyDescent="0.35">
      <c r="A2231" t="s">
        <v>20892</v>
      </c>
      <c r="B2231" t="s">
        <v>20893</v>
      </c>
      <c r="C2231" t="s">
        <v>10</v>
      </c>
      <c r="D2231" t="s">
        <v>10</v>
      </c>
      <c r="E2231" t="s">
        <v>20893</v>
      </c>
      <c r="F2231">
        <v>0</v>
      </c>
      <c r="H2231" t="str">
        <f>VLOOKUP(Table16[[#This Row],[Column1]],J:K,2,FALSE)</f>
        <v>MC MOTOR WORKS</v>
      </c>
      <c r="J2231" t="s">
        <v>20881</v>
      </c>
      <c r="K2231" t="s">
        <v>20882</v>
      </c>
      <c r="L2231">
        <v>0</v>
      </c>
      <c r="N2231" t="s">
        <v>7106</v>
      </c>
    </row>
    <row r="2232" spans="1:14" x14ac:dyDescent="0.35">
      <c r="A2232" t="s">
        <v>20894</v>
      </c>
      <c r="B2232" t="s">
        <v>20895</v>
      </c>
      <c r="C2232" t="s">
        <v>20896</v>
      </c>
      <c r="D2232" t="s">
        <v>20897</v>
      </c>
      <c r="E2232" t="s">
        <v>20898</v>
      </c>
      <c r="F2232">
        <v>0</v>
      </c>
      <c r="H2232" t="str">
        <f>VLOOKUP(Table16[[#This Row],[Column1]],J:K,2,FALSE)</f>
        <v>Kenya Investment Authority</v>
      </c>
      <c r="J2232" t="s">
        <v>20886</v>
      </c>
      <c r="K2232" t="s">
        <v>20887</v>
      </c>
      <c r="L2232">
        <v>0</v>
      </c>
      <c r="N2232" t="s">
        <v>7106</v>
      </c>
    </row>
    <row r="2233" spans="1:14" x14ac:dyDescent="0.35">
      <c r="A2233" t="s">
        <v>20899</v>
      </c>
      <c r="B2233" t="s">
        <v>20900</v>
      </c>
      <c r="C2233" t="s">
        <v>10</v>
      </c>
      <c r="D2233" t="s">
        <v>10</v>
      </c>
      <c r="E2233" t="s">
        <v>20901</v>
      </c>
      <c r="F2233">
        <v>495746.9</v>
      </c>
      <c r="H2233" t="str">
        <f>VLOOKUP(Table16[[#This Row],[Column1]],J:K,2,FALSE)</f>
        <v>Lucky Petrol Station Ltd</v>
      </c>
      <c r="J2233" t="s">
        <v>20890</v>
      </c>
      <c r="K2233" t="s">
        <v>20891</v>
      </c>
    </row>
    <row r="2234" spans="1:14" x14ac:dyDescent="0.35">
      <c r="A2234" t="s">
        <v>20902</v>
      </c>
      <c r="B2234" t="s">
        <v>20903</v>
      </c>
      <c r="C2234" t="s">
        <v>10</v>
      </c>
      <c r="D2234" t="s">
        <v>10</v>
      </c>
      <c r="E2234" t="s">
        <v>20904</v>
      </c>
      <c r="F2234">
        <v>0</v>
      </c>
      <c r="H2234" t="str">
        <f>VLOOKUP(Table16[[#This Row],[Column1]],J:K,2,FALSE)</f>
        <v>Japhet Mutua Mnamai</v>
      </c>
      <c r="J2234" t="s">
        <v>20892</v>
      </c>
      <c r="K2234" t="s">
        <v>20893</v>
      </c>
      <c r="L2234">
        <v>0</v>
      </c>
      <c r="N2234" t="s">
        <v>7106</v>
      </c>
    </row>
    <row r="2235" spans="1:14" x14ac:dyDescent="0.35">
      <c r="A2235" t="s">
        <v>20905</v>
      </c>
      <c r="B2235" t="s">
        <v>20906</v>
      </c>
      <c r="C2235" t="s">
        <v>31404</v>
      </c>
      <c r="D2235" t="s">
        <v>20907</v>
      </c>
      <c r="E2235" t="s">
        <v>20908</v>
      </c>
      <c r="F2235">
        <v>0</v>
      </c>
      <c r="H2235" t="str">
        <f>VLOOKUP(Table16[[#This Row],[Column1]],J:K,2,FALSE)</f>
        <v>Muriu's Guest House</v>
      </c>
      <c r="J2235" t="s">
        <v>20894</v>
      </c>
      <c r="K2235" t="s">
        <v>20895</v>
      </c>
      <c r="L2235">
        <v>0</v>
      </c>
      <c r="N2235" t="s">
        <v>7106</v>
      </c>
    </row>
    <row r="2236" spans="1:14" x14ac:dyDescent="0.35">
      <c r="A2236" t="s">
        <v>20909</v>
      </c>
      <c r="B2236" t="s">
        <v>20910</v>
      </c>
      <c r="C2236" t="s">
        <v>10</v>
      </c>
      <c r="D2236" t="s">
        <v>10</v>
      </c>
      <c r="E2236" t="s">
        <v>20911</v>
      </c>
      <c r="F2236">
        <v>0</v>
      </c>
      <c r="H2236" t="str">
        <f>VLOOKUP(Table16[[#This Row],[Column1]],J:K,2,FALSE)</f>
        <v>Paas Property Developers</v>
      </c>
      <c r="J2236" t="s">
        <v>20899</v>
      </c>
      <c r="K2236" t="s">
        <v>20900</v>
      </c>
      <c r="L2236" s="4">
        <v>495746.9</v>
      </c>
      <c r="M2236" s="4"/>
      <c r="N2236" t="s">
        <v>7106</v>
      </c>
    </row>
    <row r="2237" spans="1:14" x14ac:dyDescent="0.35">
      <c r="A2237" t="s">
        <v>20912</v>
      </c>
      <c r="B2237" t="s">
        <v>20913</v>
      </c>
      <c r="C2237" t="s">
        <v>20914</v>
      </c>
      <c r="D2237" t="s">
        <v>20915</v>
      </c>
      <c r="E2237" t="s">
        <v>20916</v>
      </c>
      <c r="F2237">
        <v>0</v>
      </c>
      <c r="H2237" t="str">
        <f>VLOOKUP(Table16[[#This Row],[Column1]],J:K,2,FALSE)</f>
        <v>Healthplus Consultancy Limited</v>
      </c>
      <c r="J2237" t="s">
        <v>20902</v>
      </c>
      <c r="K2237" t="s">
        <v>20903</v>
      </c>
      <c r="L2237">
        <v>0</v>
      </c>
      <c r="N2237" t="s">
        <v>7106</v>
      </c>
    </row>
    <row r="2238" spans="1:14" x14ac:dyDescent="0.35">
      <c r="A2238" t="s">
        <v>20917</v>
      </c>
      <c r="B2238" t="s">
        <v>20918</v>
      </c>
      <c r="C2238" t="s">
        <v>31405</v>
      </c>
      <c r="D2238" t="s">
        <v>10</v>
      </c>
      <c r="E2238" t="s">
        <v>20918</v>
      </c>
      <c r="F2238">
        <v>0</v>
      </c>
      <c r="H2238" t="str">
        <f>VLOOKUP(Table16[[#This Row],[Column1]],J:K,2,FALSE)</f>
        <v>KITCHEN MASTERS LTD</v>
      </c>
      <c r="J2238" t="s">
        <v>20905</v>
      </c>
      <c r="K2238" t="s">
        <v>20906</v>
      </c>
      <c r="L2238">
        <v>0</v>
      </c>
      <c r="N2238" t="s">
        <v>7106</v>
      </c>
    </row>
    <row r="2239" spans="1:14" x14ac:dyDescent="0.35">
      <c r="A2239" t="s">
        <v>20919</v>
      </c>
      <c r="B2239" t="s">
        <v>20920</v>
      </c>
      <c r="C2239" t="s">
        <v>10</v>
      </c>
      <c r="D2239" t="s">
        <v>10</v>
      </c>
      <c r="E2239" t="s">
        <v>20921</v>
      </c>
      <c r="F2239">
        <v>0</v>
      </c>
      <c r="H2239" t="str">
        <f>VLOOKUP(Table16[[#This Row],[Column1]],J:K,2,FALSE)</f>
        <v>Mandera Hill View Motel Ltd</v>
      </c>
      <c r="J2239" t="s">
        <v>20909</v>
      </c>
      <c r="K2239" t="s">
        <v>20910</v>
      </c>
      <c r="L2239">
        <v>0</v>
      </c>
      <c r="N2239" t="s">
        <v>7106</v>
      </c>
    </row>
    <row r="2240" spans="1:14" x14ac:dyDescent="0.35">
      <c r="A2240" t="s">
        <v>20922</v>
      </c>
      <c r="B2240" t="s">
        <v>20923</v>
      </c>
      <c r="C2240" t="s">
        <v>10</v>
      </c>
      <c r="D2240" t="s">
        <v>10</v>
      </c>
      <c r="E2240" t="s">
        <v>20924</v>
      </c>
      <c r="F2240">
        <v>-2300</v>
      </c>
      <c r="H2240" t="str">
        <f>VLOOKUP(Table16[[#This Row],[Column1]],J:K,2,FALSE)</f>
        <v>Inflow Florists Limited</v>
      </c>
      <c r="J2240" t="s">
        <v>20912</v>
      </c>
      <c r="K2240" t="s">
        <v>20913</v>
      </c>
      <c r="L2240">
        <v>0</v>
      </c>
      <c r="N2240" t="s">
        <v>7106</v>
      </c>
    </row>
    <row r="2241" spans="1:14" x14ac:dyDescent="0.35">
      <c r="A2241" t="s">
        <v>20925</v>
      </c>
      <c r="B2241" t="s">
        <v>20926</v>
      </c>
      <c r="C2241" t="s">
        <v>10</v>
      </c>
      <c r="D2241" t="s">
        <v>10</v>
      </c>
      <c r="E2241" t="s">
        <v>20927</v>
      </c>
      <c r="F2241">
        <v>0</v>
      </c>
      <c r="H2241" t="str">
        <f>VLOOKUP(Table16[[#This Row],[Column1]],J:K,2,FALSE)</f>
        <v>Bantu Mountain Lodge</v>
      </c>
      <c r="J2241" t="s">
        <v>20917</v>
      </c>
      <c r="K2241" t="s">
        <v>20918</v>
      </c>
      <c r="L2241">
        <v>0</v>
      </c>
      <c r="N2241" t="s">
        <v>7106</v>
      </c>
    </row>
    <row r="2242" spans="1:14" x14ac:dyDescent="0.35">
      <c r="A2242" t="s">
        <v>20928</v>
      </c>
      <c r="B2242" t="s">
        <v>20929</v>
      </c>
      <c r="C2242" t="s">
        <v>10</v>
      </c>
      <c r="D2242" t="s">
        <v>10</v>
      </c>
      <c r="E2242" t="s">
        <v>20930</v>
      </c>
      <c r="F2242">
        <v>61349.7</v>
      </c>
      <c r="H2242" t="str">
        <f>VLOOKUP(Table16[[#This Row],[Column1]],J:K,2,FALSE)</f>
        <v>Muruu Construction &amp; Details</v>
      </c>
      <c r="J2242" t="s">
        <v>20919</v>
      </c>
      <c r="K2242" t="s">
        <v>20920</v>
      </c>
      <c r="L2242">
        <v>0</v>
      </c>
      <c r="N2242" t="s">
        <v>7106</v>
      </c>
    </row>
    <row r="2243" spans="1:14" x14ac:dyDescent="0.35">
      <c r="A2243" t="s">
        <v>20931</v>
      </c>
      <c r="B2243" t="s">
        <v>20932</v>
      </c>
      <c r="C2243" t="s">
        <v>10</v>
      </c>
      <c r="D2243" t="s">
        <v>10</v>
      </c>
      <c r="E2243" t="s">
        <v>20933</v>
      </c>
      <c r="F2243">
        <v>0</v>
      </c>
      <c r="H2243" t="str">
        <f>VLOOKUP(Table16[[#This Row],[Column1]],J:K,2,FALSE)</f>
        <v>Hexagon Self Help Group</v>
      </c>
      <c r="J2243" t="s">
        <v>20922</v>
      </c>
      <c r="K2243" t="s">
        <v>20923</v>
      </c>
      <c r="L2243" s="4">
        <v>-18600</v>
      </c>
      <c r="M2243" s="4"/>
      <c r="N2243" t="s">
        <v>7106</v>
      </c>
    </row>
    <row r="2244" spans="1:14" x14ac:dyDescent="0.35">
      <c r="A2244" t="s">
        <v>20934</v>
      </c>
      <c r="B2244" t="s">
        <v>20935</v>
      </c>
      <c r="C2244" t="s">
        <v>10</v>
      </c>
      <c r="D2244" t="s">
        <v>10</v>
      </c>
      <c r="E2244" t="s">
        <v>20936</v>
      </c>
      <c r="F2244">
        <v>0</v>
      </c>
      <c r="H2244" t="str">
        <f>VLOOKUP(Table16[[#This Row],[Column1]],J:K,2,FALSE)</f>
        <v>Pride Drive Ltd</v>
      </c>
      <c r="J2244" t="s">
        <v>20925</v>
      </c>
      <c r="K2244" t="s">
        <v>20926</v>
      </c>
      <c r="L2244">
        <v>0</v>
      </c>
      <c r="N2244" t="s">
        <v>7106</v>
      </c>
    </row>
    <row r="2245" spans="1:14" x14ac:dyDescent="0.35">
      <c r="A2245" t="s">
        <v>20937</v>
      </c>
      <c r="B2245" t="s">
        <v>31406</v>
      </c>
      <c r="C2245" t="s">
        <v>10</v>
      </c>
      <c r="D2245" t="s">
        <v>10</v>
      </c>
      <c r="E2245" t="s">
        <v>20939</v>
      </c>
      <c r="F2245">
        <v>0</v>
      </c>
      <c r="H2245" t="str">
        <f>VLOOKUP(Table16[[#This Row],[Column1]],J:K,2,FALSE)</f>
        <v>EasyTeleRad Ltd</v>
      </c>
      <c r="J2245" t="s">
        <v>20928</v>
      </c>
      <c r="K2245" t="s">
        <v>20929</v>
      </c>
      <c r="L2245" s="4">
        <v>61349.7</v>
      </c>
      <c r="M2245" s="4"/>
      <c r="N2245" t="s">
        <v>7106</v>
      </c>
    </row>
    <row r="2246" spans="1:14" x14ac:dyDescent="0.35">
      <c r="A2246" t="s">
        <v>20940</v>
      </c>
      <c r="B2246" t="s">
        <v>20941</v>
      </c>
      <c r="C2246" t="s">
        <v>20942</v>
      </c>
      <c r="D2246" t="s">
        <v>20943</v>
      </c>
      <c r="E2246" t="s">
        <v>20944</v>
      </c>
      <c r="F2246">
        <v>115470</v>
      </c>
      <c r="H2246" t="str">
        <f>VLOOKUP(Table16[[#This Row],[Column1]],J:K,2,FALSE)</f>
        <v>Mighty Tours &amp; Travel Ltd</v>
      </c>
      <c r="J2246" t="s">
        <v>20931</v>
      </c>
      <c r="K2246" t="s">
        <v>20932</v>
      </c>
      <c r="L2246">
        <v>0</v>
      </c>
      <c r="N2246" t="s">
        <v>7106</v>
      </c>
    </row>
    <row r="2247" spans="1:14" x14ac:dyDescent="0.35">
      <c r="A2247" t="s">
        <v>20945</v>
      </c>
      <c r="B2247" t="s">
        <v>20946</v>
      </c>
      <c r="C2247" t="s">
        <v>10</v>
      </c>
      <c r="D2247" t="s">
        <v>20947</v>
      </c>
      <c r="E2247" t="s">
        <v>20948</v>
      </c>
      <c r="F2247">
        <v>253200</v>
      </c>
      <c r="H2247" t="str">
        <f>VLOOKUP(Table16[[#This Row],[Column1]],J:K,2,FALSE)</f>
        <v>Twiga Car Hire and Tours Ltd</v>
      </c>
      <c r="J2247" t="s">
        <v>20934</v>
      </c>
      <c r="K2247" t="s">
        <v>20935</v>
      </c>
      <c r="L2247">
        <v>0</v>
      </c>
      <c r="N2247" t="s">
        <v>7106</v>
      </c>
    </row>
    <row r="2248" spans="1:14" x14ac:dyDescent="0.35">
      <c r="A2248" t="s">
        <v>20949</v>
      </c>
      <c r="B2248" t="s">
        <v>20950</v>
      </c>
      <c r="C2248" t="s">
        <v>20951</v>
      </c>
      <c r="D2248" t="s">
        <v>10</v>
      </c>
      <c r="E2248" t="s">
        <v>20952</v>
      </c>
      <c r="F2248">
        <v>0</v>
      </c>
      <c r="H2248" t="str">
        <f>VLOOKUP(Table16[[#This Row],[Column1]],J:K,2,FALSE)</f>
        <v>Techno Edge Ltd</v>
      </c>
      <c r="J2248" t="s">
        <v>20937</v>
      </c>
      <c r="K2248" t="s">
        <v>20938</v>
      </c>
    </row>
    <row r="2249" spans="1:14" x14ac:dyDescent="0.35">
      <c r="A2249" t="s">
        <v>20953</v>
      </c>
      <c r="B2249" t="s">
        <v>20954</v>
      </c>
      <c r="C2249" t="s">
        <v>20955</v>
      </c>
      <c r="D2249" t="s">
        <v>10</v>
      </c>
      <c r="E2249" t="s">
        <v>20956</v>
      </c>
      <c r="F2249">
        <v>0</v>
      </c>
      <c r="H2249" t="str">
        <f>VLOOKUP(Table16[[#This Row],[Column1]],J:K,2,FALSE)</f>
        <v>Infocare Technologies Kenya Ltd</v>
      </c>
      <c r="J2249" t="s">
        <v>20940</v>
      </c>
      <c r="K2249" t="s">
        <v>20941</v>
      </c>
      <c r="L2249" s="4">
        <v>115470</v>
      </c>
      <c r="M2249" s="4"/>
      <c r="N2249" t="s">
        <v>7106</v>
      </c>
    </row>
    <row r="2250" spans="1:14" x14ac:dyDescent="0.35">
      <c r="A2250" t="s">
        <v>20957</v>
      </c>
      <c r="B2250" t="s">
        <v>20958</v>
      </c>
      <c r="C2250" t="s">
        <v>31407</v>
      </c>
      <c r="D2250" t="s">
        <v>10</v>
      </c>
      <c r="E2250" t="s">
        <v>20958</v>
      </c>
      <c r="F2250">
        <v>0</v>
      </c>
      <c r="H2250" t="str">
        <f>VLOOKUP(Table16[[#This Row],[Column1]],J:K,2,FALSE)</f>
        <v>MARIAM SAID ALI</v>
      </c>
      <c r="J2250" t="s">
        <v>20945</v>
      </c>
      <c r="K2250" t="s">
        <v>20946</v>
      </c>
      <c r="L2250" s="4">
        <v>253200</v>
      </c>
      <c r="M2250" s="4"/>
      <c r="N2250" t="s">
        <v>7106</v>
      </c>
    </row>
    <row r="2251" spans="1:14" x14ac:dyDescent="0.35">
      <c r="A2251" t="s">
        <v>20959</v>
      </c>
      <c r="B2251" t="s">
        <v>20960</v>
      </c>
      <c r="C2251" t="s">
        <v>10</v>
      </c>
      <c r="D2251" t="s">
        <v>10</v>
      </c>
      <c r="E2251" t="s">
        <v>20961</v>
      </c>
      <c r="F2251">
        <v>294050</v>
      </c>
      <c r="H2251" t="str">
        <f>VLOOKUP(Table16[[#This Row],[Column1]],J:K,2,FALSE)</f>
        <v>KRCS Kisumu Branch</v>
      </c>
      <c r="J2251" t="s">
        <v>20949</v>
      </c>
      <c r="K2251" t="s">
        <v>20950</v>
      </c>
      <c r="L2251">
        <v>0</v>
      </c>
      <c r="N2251" t="s">
        <v>7106</v>
      </c>
    </row>
    <row r="2252" spans="1:14" x14ac:dyDescent="0.35">
      <c r="A2252" t="s">
        <v>20962</v>
      </c>
      <c r="B2252" t="s">
        <v>20963</v>
      </c>
      <c r="C2252" t="s">
        <v>20964</v>
      </c>
      <c r="D2252" t="s">
        <v>10</v>
      </c>
      <c r="E2252" t="s">
        <v>20965</v>
      </c>
      <c r="F2252">
        <v>0</v>
      </c>
      <c r="H2252" t="str">
        <f>VLOOKUP(Table16[[#This Row],[Column1]],J:K,2,FALSE)</f>
        <v>MISL International Consultants</v>
      </c>
      <c r="J2252" t="s">
        <v>20953</v>
      </c>
      <c r="K2252" t="s">
        <v>20954</v>
      </c>
      <c r="L2252">
        <v>0</v>
      </c>
      <c r="N2252" t="s">
        <v>7106</v>
      </c>
    </row>
    <row r="2253" spans="1:14" x14ac:dyDescent="0.35">
      <c r="A2253" t="s">
        <v>20966</v>
      </c>
      <c r="B2253" t="s">
        <v>20967</v>
      </c>
      <c r="C2253" t="s">
        <v>10</v>
      </c>
      <c r="D2253" t="s">
        <v>10</v>
      </c>
      <c r="E2253" t="s">
        <v>20968</v>
      </c>
      <c r="F2253">
        <v>0</v>
      </c>
      <c r="H2253" t="str">
        <f>VLOOKUP(Table16[[#This Row],[Column1]],J:K,2,FALSE)</f>
        <v>Lodwar Chomazone Hotel</v>
      </c>
      <c r="J2253" t="s">
        <v>20957</v>
      </c>
      <c r="K2253" t="s">
        <v>20958</v>
      </c>
      <c r="L2253">
        <v>0</v>
      </c>
      <c r="N2253" t="s">
        <v>7106</v>
      </c>
    </row>
    <row r="2254" spans="1:14" x14ac:dyDescent="0.35">
      <c r="A2254" t="s">
        <v>20969</v>
      </c>
      <c r="B2254" t="s">
        <v>20970</v>
      </c>
      <c r="C2254" t="s">
        <v>20971</v>
      </c>
      <c r="D2254" t="s">
        <v>20972</v>
      </c>
      <c r="E2254" t="s">
        <v>20973</v>
      </c>
      <c r="F2254">
        <v>-20445</v>
      </c>
      <c r="H2254" t="str">
        <f>VLOOKUP(Table16[[#This Row],[Column1]],J:K,2,FALSE)</f>
        <v>Silverbird Travel Plus Ltd</v>
      </c>
      <c r="J2254" t="s">
        <v>20959</v>
      </c>
      <c r="K2254" t="s">
        <v>20960</v>
      </c>
      <c r="L2254" s="4">
        <v>722950</v>
      </c>
      <c r="M2254" s="4"/>
      <c r="N2254" t="s">
        <v>7106</v>
      </c>
    </row>
    <row r="2255" spans="1:14" x14ac:dyDescent="0.35">
      <c r="A2255" t="s">
        <v>20974</v>
      </c>
      <c r="B2255" t="s">
        <v>20975</v>
      </c>
      <c r="C2255" t="s">
        <v>31408</v>
      </c>
      <c r="D2255" t="s">
        <v>10</v>
      </c>
      <c r="E2255" t="s">
        <v>20976</v>
      </c>
      <c r="F2255">
        <v>1894781</v>
      </c>
      <c r="H2255" t="str">
        <f>VLOOKUP(Table16[[#This Row],[Column1]],J:K,2,FALSE)</f>
        <v>Gryjos Printers and Stationers</v>
      </c>
      <c r="J2255" t="s">
        <v>20962</v>
      </c>
      <c r="K2255" t="s">
        <v>20963</v>
      </c>
      <c r="L2255">
        <v>0</v>
      </c>
      <c r="N2255" t="s">
        <v>7106</v>
      </c>
    </row>
    <row r="2256" spans="1:14" x14ac:dyDescent="0.35">
      <c r="A2256" t="s">
        <v>20977</v>
      </c>
      <c r="B2256" t="s">
        <v>20978</v>
      </c>
      <c r="C2256" t="s">
        <v>10</v>
      </c>
      <c r="D2256" t="s">
        <v>10</v>
      </c>
      <c r="E2256" t="s">
        <v>20979</v>
      </c>
      <c r="F2256">
        <v>0</v>
      </c>
      <c r="H2256" t="str">
        <f>VLOOKUP(Table16[[#This Row],[Column1]],J:K,2,FALSE)</f>
        <v>Gai Gai Hardware</v>
      </c>
      <c r="J2256" t="s">
        <v>20966</v>
      </c>
      <c r="K2256" t="s">
        <v>20967</v>
      </c>
      <c r="L2256">
        <v>0</v>
      </c>
      <c r="N2256" t="s">
        <v>7106</v>
      </c>
    </row>
    <row r="2257" spans="1:14" x14ac:dyDescent="0.35">
      <c r="A2257" t="s">
        <v>20980</v>
      </c>
      <c r="B2257" t="s">
        <v>20981</v>
      </c>
      <c r="C2257" t="s">
        <v>10</v>
      </c>
      <c r="D2257" t="s">
        <v>10</v>
      </c>
      <c r="E2257" t="s">
        <v>20982</v>
      </c>
      <c r="F2257">
        <v>0</v>
      </c>
      <c r="H2257" t="str">
        <f>VLOOKUP(Table16[[#This Row],[Column1]],J:K,2,FALSE)</f>
        <v>Tritech Innovators Ltd</v>
      </c>
      <c r="J2257" t="s">
        <v>20969</v>
      </c>
      <c r="K2257" t="s">
        <v>20970</v>
      </c>
      <c r="L2257" s="4">
        <v>-20445</v>
      </c>
      <c r="M2257" s="4"/>
      <c r="N2257" t="s">
        <v>7106</v>
      </c>
    </row>
    <row r="2258" spans="1:14" x14ac:dyDescent="0.35">
      <c r="A2258" t="s">
        <v>20983</v>
      </c>
      <c r="B2258" t="s">
        <v>20984</v>
      </c>
      <c r="C2258" t="s">
        <v>20985</v>
      </c>
      <c r="D2258" t="s">
        <v>10</v>
      </c>
      <c r="E2258" t="s">
        <v>20986</v>
      </c>
      <c r="F2258">
        <v>0</v>
      </c>
      <c r="H2258" t="str">
        <f>VLOOKUP(Table16[[#This Row],[Column1]],J:K,2,FALSE)</f>
        <v>Round Horn Concepts</v>
      </c>
      <c r="J2258" t="s">
        <v>20974</v>
      </c>
      <c r="K2258" t="s">
        <v>20975</v>
      </c>
      <c r="L2258" s="4">
        <v>1750411</v>
      </c>
      <c r="M2258" s="4"/>
      <c r="N2258" t="s">
        <v>7106</v>
      </c>
    </row>
    <row r="2259" spans="1:14" x14ac:dyDescent="0.35">
      <c r="A2259" t="s">
        <v>20987</v>
      </c>
      <c r="B2259" t="s">
        <v>20988</v>
      </c>
      <c r="C2259" t="s">
        <v>20989</v>
      </c>
      <c r="D2259" t="s">
        <v>10</v>
      </c>
      <c r="E2259" t="s">
        <v>20990</v>
      </c>
      <c r="F2259">
        <v>0</v>
      </c>
      <c r="H2259" t="str">
        <f>VLOOKUP(Table16[[#This Row],[Column1]],J:K,2,FALSE)</f>
        <v>Humanitarian Peace Support School(HPSS)</v>
      </c>
      <c r="J2259" t="s">
        <v>20977</v>
      </c>
      <c r="K2259" t="s">
        <v>20978</v>
      </c>
      <c r="L2259">
        <v>0</v>
      </c>
      <c r="N2259" t="s">
        <v>7106</v>
      </c>
    </row>
    <row r="2260" spans="1:14" x14ac:dyDescent="0.35">
      <c r="A2260" t="s">
        <v>20991</v>
      </c>
      <c r="B2260" t="s">
        <v>20885</v>
      </c>
      <c r="C2260" t="s">
        <v>10</v>
      </c>
      <c r="D2260" t="s">
        <v>10</v>
      </c>
      <c r="E2260" t="s">
        <v>20992</v>
      </c>
      <c r="F2260">
        <v>0</v>
      </c>
      <c r="H2260" t="str">
        <f>VLOOKUP(Table16[[#This Row],[Column1]],J:K,2,FALSE)</f>
        <v>Elementaita Country Lodge</v>
      </c>
      <c r="J2260" t="s">
        <v>20980</v>
      </c>
      <c r="K2260" t="s">
        <v>20981</v>
      </c>
      <c r="L2260">
        <v>0</v>
      </c>
      <c r="N2260" t="s">
        <v>7106</v>
      </c>
    </row>
    <row r="2261" spans="1:14" x14ac:dyDescent="0.35">
      <c r="A2261" t="s">
        <v>20993</v>
      </c>
      <c r="B2261" t="s">
        <v>20994</v>
      </c>
      <c r="C2261" t="s">
        <v>20995</v>
      </c>
      <c r="D2261" t="s">
        <v>10</v>
      </c>
      <c r="E2261" t="s">
        <v>20996</v>
      </c>
      <c r="F2261">
        <v>8995.99</v>
      </c>
      <c r="H2261" t="str">
        <f>VLOOKUP(Table16[[#This Row],[Column1]],J:K,2,FALSE)</f>
        <v>SimbaNET COM Ltd</v>
      </c>
      <c r="J2261" t="s">
        <v>20983</v>
      </c>
      <c r="K2261" t="s">
        <v>20984</v>
      </c>
      <c r="L2261">
        <v>0</v>
      </c>
      <c r="N2261" t="s">
        <v>7106</v>
      </c>
    </row>
    <row r="2262" spans="1:14" x14ac:dyDescent="0.35">
      <c r="A2262" t="s">
        <v>20997</v>
      </c>
      <c r="B2262" t="s">
        <v>20998</v>
      </c>
      <c r="C2262" t="s">
        <v>31409</v>
      </c>
      <c r="D2262" t="s">
        <v>10</v>
      </c>
      <c r="E2262" t="s">
        <v>20999</v>
      </c>
      <c r="F2262">
        <v>68000</v>
      </c>
      <c r="H2262" t="str">
        <f>VLOOKUP(Table16[[#This Row],[Column1]],J:K,2,FALSE)</f>
        <v>Complete Identity Solutions</v>
      </c>
      <c r="J2262" t="s">
        <v>20987</v>
      </c>
      <c r="K2262" t="s">
        <v>20988</v>
      </c>
      <c r="L2262" s="4">
        <v>1161557</v>
      </c>
      <c r="M2262" s="4"/>
      <c r="N2262" t="s">
        <v>7106</v>
      </c>
    </row>
    <row r="2263" spans="1:14" x14ac:dyDescent="0.35">
      <c r="A2263" t="s">
        <v>21000</v>
      </c>
      <c r="B2263" t="s">
        <v>21001</v>
      </c>
      <c r="C2263" t="s">
        <v>21002</v>
      </c>
      <c r="D2263" t="s">
        <v>10</v>
      </c>
      <c r="E2263" t="s">
        <v>21003</v>
      </c>
      <c r="F2263">
        <v>0</v>
      </c>
      <c r="H2263" t="str">
        <f>VLOOKUP(Table16[[#This Row],[Column1]],J:K,2,FALSE)</f>
        <v>Justus Mutuku Kaswii</v>
      </c>
      <c r="J2263" t="s">
        <v>20991</v>
      </c>
      <c r="K2263" t="s">
        <v>20885</v>
      </c>
      <c r="L2263">
        <v>0</v>
      </c>
      <c r="N2263" t="s">
        <v>7106</v>
      </c>
    </row>
    <row r="2264" spans="1:14" x14ac:dyDescent="0.35">
      <c r="A2264" t="s">
        <v>21004</v>
      </c>
      <c r="B2264" t="s">
        <v>21005</v>
      </c>
      <c r="C2264" t="s">
        <v>31410</v>
      </c>
      <c r="D2264" t="s">
        <v>10</v>
      </c>
      <c r="E2264" t="s">
        <v>21006</v>
      </c>
      <c r="F2264">
        <v>0</v>
      </c>
      <c r="H2264" t="str">
        <f>VLOOKUP(Table16[[#This Row],[Column1]],J:K,2,FALSE)</f>
        <v>Scan Construction Ltd</v>
      </c>
      <c r="J2264" t="s">
        <v>20993</v>
      </c>
      <c r="K2264" t="s">
        <v>20994</v>
      </c>
      <c r="L2264" s="4">
        <v>8995.99</v>
      </c>
      <c r="M2264" s="4"/>
      <c r="N2264" t="s">
        <v>7106</v>
      </c>
    </row>
    <row r="2265" spans="1:14" x14ac:dyDescent="0.35">
      <c r="A2265" t="s">
        <v>21007</v>
      </c>
      <c r="B2265" t="s">
        <v>21008</v>
      </c>
      <c r="C2265" t="s">
        <v>10</v>
      </c>
      <c r="D2265" t="s">
        <v>21009</v>
      </c>
      <c r="E2265" t="s">
        <v>21010</v>
      </c>
      <c r="F2265">
        <v>0</v>
      </c>
      <c r="H2265" t="str">
        <f>VLOOKUP(Table16[[#This Row],[Column1]],J:K,2,FALSE)</f>
        <v>Angaza Construction Company Ltd</v>
      </c>
      <c r="J2265" t="s">
        <v>20997</v>
      </c>
      <c r="K2265" t="s">
        <v>20998</v>
      </c>
      <c r="L2265" s="4">
        <v>68000</v>
      </c>
      <c r="M2265" s="4"/>
      <c r="N2265" t="s">
        <v>7106</v>
      </c>
    </row>
    <row r="2266" spans="1:14" x14ac:dyDescent="0.35">
      <c r="A2266" t="s">
        <v>21011</v>
      </c>
      <c r="B2266" t="s">
        <v>21012</v>
      </c>
      <c r="C2266" t="s">
        <v>10</v>
      </c>
      <c r="D2266" t="s">
        <v>10</v>
      </c>
      <c r="E2266" t="s">
        <v>21013</v>
      </c>
      <c r="F2266">
        <v>0</v>
      </c>
      <c r="H2266" t="str">
        <f>VLOOKUP(Table16[[#This Row],[Column1]],J:K,2,FALSE)</f>
        <v>Asal Hydro Contractors Ltd</v>
      </c>
      <c r="J2266" t="s">
        <v>21000</v>
      </c>
      <c r="K2266" t="s">
        <v>21001</v>
      </c>
      <c r="L2266">
        <v>0</v>
      </c>
      <c r="N2266" t="s">
        <v>7106</v>
      </c>
    </row>
    <row r="2267" spans="1:14" x14ac:dyDescent="0.35">
      <c r="A2267" t="s">
        <v>21014</v>
      </c>
      <c r="B2267" t="s">
        <v>21015</v>
      </c>
      <c r="C2267" t="s">
        <v>10</v>
      </c>
      <c r="D2267" t="s">
        <v>10</v>
      </c>
      <c r="E2267" t="s">
        <v>21016</v>
      </c>
      <c r="F2267">
        <v>0</v>
      </c>
      <c r="H2267" t="str">
        <f>VLOOKUP(Table16[[#This Row],[Column1]],J:K,2,FALSE)</f>
        <v>Aquavita Limited</v>
      </c>
      <c r="J2267" t="s">
        <v>21004</v>
      </c>
      <c r="K2267" t="s">
        <v>21005</v>
      </c>
      <c r="L2267">
        <v>0</v>
      </c>
      <c r="N2267" t="s">
        <v>7106</v>
      </c>
    </row>
    <row r="2268" spans="1:14" x14ac:dyDescent="0.35">
      <c r="A2268" t="s">
        <v>21017</v>
      </c>
      <c r="B2268" t="s">
        <v>21018</v>
      </c>
      <c r="C2268" t="s">
        <v>10</v>
      </c>
      <c r="D2268" t="s">
        <v>10</v>
      </c>
      <c r="E2268" t="s">
        <v>21019</v>
      </c>
      <c r="F2268">
        <v>0</v>
      </c>
      <c r="H2268" t="str">
        <f>VLOOKUP(Table16[[#This Row],[Column1]],J:K,2,FALSE)</f>
        <v>Mashacha General Contractors Ltd</v>
      </c>
      <c r="J2268" t="s">
        <v>21007</v>
      </c>
      <c r="K2268" t="s">
        <v>21008</v>
      </c>
      <c r="L2268">
        <v>0</v>
      </c>
      <c r="N2268" t="s">
        <v>7106</v>
      </c>
    </row>
    <row r="2269" spans="1:14" x14ac:dyDescent="0.35">
      <c r="A2269" t="s">
        <v>21020</v>
      </c>
      <c r="B2269" t="s">
        <v>21021</v>
      </c>
      <c r="C2269" t="s">
        <v>31411</v>
      </c>
      <c r="D2269" t="s">
        <v>10</v>
      </c>
      <c r="E2269" t="s">
        <v>21022</v>
      </c>
      <c r="F2269">
        <v>0</v>
      </c>
      <c r="H2269" t="str">
        <f>VLOOKUP(Table16[[#This Row],[Column1]],J:K,2,FALSE)</f>
        <v>Classic 105</v>
      </c>
      <c r="J2269" t="s">
        <v>21011</v>
      </c>
      <c r="K2269" t="s">
        <v>21012</v>
      </c>
      <c r="L2269">
        <v>0</v>
      </c>
      <c r="N2269" t="s">
        <v>7106</v>
      </c>
    </row>
    <row r="2270" spans="1:14" x14ac:dyDescent="0.35">
      <c r="A2270" t="s">
        <v>21023</v>
      </c>
      <c r="B2270" t="s">
        <v>21024</v>
      </c>
      <c r="C2270" t="s">
        <v>21025</v>
      </c>
      <c r="D2270" t="s">
        <v>10</v>
      </c>
      <c r="E2270" t="s">
        <v>21026</v>
      </c>
      <c r="F2270">
        <v>0</v>
      </c>
      <c r="H2270" t="str">
        <f>VLOOKUP(Table16[[#This Row],[Column1]],J:K,2,FALSE)</f>
        <v>East FM</v>
      </c>
      <c r="J2270" t="s">
        <v>21014</v>
      </c>
      <c r="K2270" t="s">
        <v>21015</v>
      </c>
      <c r="L2270">
        <v>0</v>
      </c>
      <c r="N2270" t="s">
        <v>7106</v>
      </c>
    </row>
    <row r="2271" spans="1:14" x14ac:dyDescent="0.35">
      <c r="A2271" t="s">
        <v>21027</v>
      </c>
      <c r="B2271" t="s">
        <v>21028</v>
      </c>
      <c r="C2271" t="s">
        <v>16959</v>
      </c>
      <c r="D2271" t="s">
        <v>10</v>
      </c>
      <c r="E2271" t="s">
        <v>21028</v>
      </c>
      <c r="F2271">
        <v>0</v>
      </c>
      <c r="H2271" t="str">
        <f>VLOOKUP(Table16[[#This Row],[Column1]],J:K,2,FALSE)</f>
        <v>X FM 105.5</v>
      </c>
      <c r="J2271" t="s">
        <v>21017</v>
      </c>
      <c r="K2271" t="s">
        <v>21018</v>
      </c>
      <c r="L2271">
        <v>0</v>
      </c>
      <c r="N2271" t="s">
        <v>7106</v>
      </c>
    </row>
    <row r="2272" spans="1:14" x14ac:dyDescent="0.35">
      <c r="A2272" t="s">
        <v>21029</v>
      </c>
      <c r="B2272" t="s">
        <v>21030</v>
      </c>
      <c r="C2272" t="s">
        <v>21031</v>
      </c>
      <c r="D2272" t="s">
        <v>10</v>
      </c>
      <c r="E2272" t="s">
        <v>21032</v>
      </c>
      <c r="F2272">
        <v>124840</v>
      </c>
      <c r="H2272" t="str">
        <f>VLOOKUP(Table16[[#This Row],[Column1]],J:K,2,FALSE)</f>
        <v>Epinician Limited</v>
      </c>
      <c r="J2272" t="s">
        <v>21020</v>
      </c>
      <c r="K2272" t="s">
        <v>21021</v>
      </c>
      <c r="L2272">
        <v>0</v>
      </c>
      <c r="N2272" t="s">
        <v>7106</v>
      </c>
    </row>
    <row r="2273" spans="1:14" x14ac:dyDescent="0.35">
      <c r="A2273" t="s">
        <v>21033</v>
      </c>
      <c r="B2273" t="s">
        <v>21034</v>
      </c>
      <c r="C2273" t="s">
        <v>10</v>
      </c>
      <c r="D2273" t="s">
        <v>10</v>
      </c>
      <c r="E2273" t="s">
        <v>21035</v>
      </c>
      <c r="F2273">
        <v>0</v>
      </c>
      <c r="H2273" t="str">
        <f>VLOOKUP(Table16[[#This Row],[Column1]],J:K,2,FALSE)</f>
        <v>Eleganto Limited</v>
      </c>
      <c r="J2273" t="s">
        <v>21023</v>
      </c>
      <c r="K2273" t="s">
        <v>21024</v>
      </c>
      <c r="L2273">
        <v>0</v>
      </c>
      <c r="N2273" t="s">
        <v>7106</v>
      </c>
    </row>
    <row r="2274" spans="1:14" x14ac:dyDescent="0.35">
      <c r="A2274" t="s">
        <v>21036</v>
      </c>
      <c r="B2274" t="s">
        <v>21037</v>
      </c>
      <c r="C2274" t="s">
        <v>21038</v>
      </c>
      <c r="D2274" t="s">
        <v>10</v>
      </c>
      <c r="E2274" t="s">
        <v>21039</v>
      </c>
      <c r="F2274">
        <v>0</v>
      </c>
      <c r="H2274" t="str">
        <f>VLOOKUP(Table16[[#This Row],[Column1]],J:K,2,FALSE)</f>
        <v>Eurokars Parts Limited</v>
      </c>
      <c r="J2274" t="s">
        <v>21027</v>
      </c>
      <c r="K2274" t="s">
        <v>21028</v>
      </c>
      <c r="L2274">
        <v>0</v>
      </c>
      <c r="N2274" t="s">
        <v>7106</v>
      </c>
    </row>
    <row r="2275" spans="1:14" x14ac:dyDescent="0.35">
      <c r="A2275" t="s">
        <v>21040</v>
      </c>
      <c r="B2275" t="s">
        <v>21041</v>
      </c>
      <c r="C2275" t="s">
        <v>21042</v>
      </c>
      <c r="D2275" t="s">
        <v>21043</v>
      </c>
      <c r="E2275" t="s">
        <v>21044</v>
      </c>
      <c r="F2275">
        <v>0</v>
      </c>
      <c r="H2275" t="str">
        <f>VLOOKUP(Table16[[#This Row],[Column1]],J:K,2,FALSE)</f>
        <v>Helinas Safaris</v>
      </c>
      <c r="J2275" t="s">
        <v>21029</v>
      </c>
      <c r="K2275" t="s">
        <v>21030</v>
      </c>
      <c r="L2275" s="4">
        <v>-203850</v>
      </c>
      <c r="M2275" s="4"/>
      <c r="N2275" t="s">
        <v>7106</v>
      </c>
    </row>
    <row r="2276" spans="1:14" x14ac:dyDescent="0.35">
      <c r="A2276" t="s">
        <v>21045</v>
      </c>
      <c r="B2276" t="s">
        <v>21046</v>
      </c>
      <c r="C2276" t="s">
        <v>10</v>
      </c>
      <c r="D2276" t="s">
        <v>10</v>
      </c>
      <c r="E2276" t="s">
        <v>21047</v>
      </c>
      <c r="F2276">
        <v>0</v>
      </c>
      <c r="H2276" t="str">
        <f>VLOOKUP(Table16[[#This Row],[Column1]],J:K,2,FALSE)</f>
        <v>Beny Investments Ltd</v>
      </c>
      <c r="J2276" t="s">
        <v>21033</v>
      </c>
      <c r="K2276" t="s">
        <v>21034</v>
      </c>
      <c r="L2276">
        <v>0</v>
      </c>
      <c r="N2276" t="s">
        <v>7106</v>
      </c>
    </row>
    <row r="2277" spans="1:14" x14ac:dyDescent="0.35">
      <c r="A2277" t="s">
        <v>21048</v>
      </c>
      <c r="B2277" t="s">
        <v>21049</v>
      </c>
      <c r="C2277" t="s">
        <v>21050</v>
      </c>
      <c r="D2277" t="s">
        <v>10</v>
      </c>
      <c r="E2277" t="s">
        <v>21051</v>
      </c>
      <c r="F2277">
        <v>0</v>
      </c>
      <c r="H2277" t="str">
        <f>VLOOKUP(Table16[[#This Row],[Column1]],J:K,2,FALSE)</f>
        <v>Shade Systems (EA) Ltd</v>
      </c>
      <c r="J2277" t="s">
        <v>21036</v>
      </c>
      <c r="K2277" t="s">
        <v>21037</v>
      </c>
      <c r="L2277">
        <v>0</v>
      </c>
      <c r="N2277" t="s">
        <v>7106</v>
      </c>
    </row>
    <row r="2278" spans="1:14" x14ac:dyDescent="0.35">
      <c r="A2278" t="s">
        <v>21052</v>
      </c>
      <c r="B2278" t="s">
        <v>21053</v>
      </c>
      <c r="C2278" t="s">
        <v>31412</v>
      </c>
      <c r="D2278" t="s">
        <v>10</v>
      </c>
      <c r="E2278" t="s">
        <v>21054</v>
      </c>
      <c r="F2278">
        <v>0</v>
      </c>
      <c r="H2278" t="str">
        <f>VLOOKUP(Table16[[#This Row],[Column1]],J:K,2,FALSE)</f>
        <v>Villa Surgical &amp; Equipments Limited</v>
      </c>
      <c r="J2278" t="s">
        <v>21040</v>
      </c>
      <c r="K2278" t="s">
        <v>21041</v>
      </c>
      <c r="L2278">
        <v>0</v>
      </c>
      <c r="N2278" t="s">
        <v>7106</v>
      </c>
    </row>
    <row r="2279" spans="1:14" x14ac:dyDescent="0.35">
      <c r="A2279" t="s">
        <v>21055</v>
      </c>
      <c r="B2279" t="s">
        <v>21056</v>
      </c>
      <c r="C2279" t="s">
        <v>21057</v>
      </c>
      <c r="D2279" t="s">
        <v>10</v>
      </c>
      <c r="E2279" t="s">
        <v>21058</v>
      </c>
      <c r="F2279">
        <v>42000</v>
      </c>
      <c r="H2279" t="str">
        <f>VLOOKUP(Table16[[#This Row],[Column1]],J:K,2,FALSE)</f>
        <v>Medionics Healthcare Ltd</v>
      </c>
      <c r="J2279" t="s">
        <v>21045</v>
      </c>
      <c r="K2279" t="s">
        <v>21046</v>
      </c>
      <c r="L2279">
        <v>0</v>
      </c>
      <c r="N2279" t="s">
        <v>7106</v>
      </c>
    </row>
    <row r="2280" spans="1:14" x14ac:dyDescent="0.35">
      <c r="A2280" t="s">
        <v>21059</v>
      </c>
      <c r="B2280" t="s">
        <v>21060</v>
      </c>
      <c r="C2280" t="s">
        <v>21061</v>
      </c>
      <c r="D2280" t="s">
        <v>10</v>
      </c>
      <c r="E2280" t="s">
        <v>21062</v>
      </c>
      <c r="F2280">
        <v>-810952.16</v>
      </c>
      <c r="H2280" t="str">
        <f>VLOOKUP(Table16[[#This Row],[Column1]],J:K,2,FALSE)</f>
        <v>Irrico International Limited</v>
      </c>
      <c r="J2280" t="s">
        <v>21048</v>
      </c>
      <c r="K2280" t="s">
        <v>21049</v>
      </c>
      <c r="L2280">
        <v>0</v>
      </c>
      <c r="N2280" t="s">
        <v>7106</v>
      </c>
    </row>
    <row r="2281" spans="1:14" x14ac:dyDescent="0.35">
      <c r="A2281" t="s">
        <v>21063</v>
      </c>
      <c r="B2281" t="s">
        <v>21064</v>
      </c>
      <c r="C2281" t="s">
        <v>31413</v>
      </c>
      <c r="D2281" t="s">
        <v>10</v>
      </c>
      <c r="E2281" t="s">
        <v>21065</v>
      </c>
      <c r="F2281">
        <v>0</v>
      </c>
      <c r="H2281" t="str">
        <f>VLOOKUP(Table16[[#This Row],[Column1]],J:K,2,FALSE)</f>
        <v>Green Kenya Corporation Ltd</v>
      </c>
      <c r="J2281" t="s">
        <v>21052</v>
      </c>
      <c r="K2281" t="s">
        <v>21053</v>
      </c>
      <c r="L2281" s="4">
        <v>561129</v>
      </c>
      <c r="M2281" s="4"/>
      <c r="N2281" t="s">
        <v>7106</v>
      </c>
    </row>
    <row r="2282" spans="1:14" x14ac:dyDescent="0.35">
      <c r="A2282" t="s">
        <v>21066</v>
      </c>
      <c r="B2282" t="s">
        <v>31414</v>
      </c>
      <c r="C2282" t="s">
        <v>10</v>
      </c>
      <c r="D2282" t="s">
        <v>10</v>
      </c>
      <c r="E2282" t="s">
        <v>21068</v>
      </c>
      <c r="F2282">
        <v>0</v>
      </c>
      <c r="H2282" t="str">
        <f>VLOOKUP(Table16[[#This Row],[Column1]],J:K,2,FALSE)</f>
        <v>Fuad Farah Maalim</v>
      </c>
      <c r="J2282" t="s">
        <v>21055</v>
      </c>
      <c r="K2282" t="s">
        <v>21056</v>
      </c>
      <c r="L2282" s="4">
        <v>162500</v>
      </c>
      <c r="M2282" s="4"/>
      <c r="N2282" t="s">
        <v>7106</v>
      </c>
    </row>
    <row r="2283" spans="1:14" x14ac:dyDescent="0.35">
      <c r="A2283" t="s">
        <v>21069</v>
      </c>
      <c r="B2283" t="s">
        <v>31415</v>
      </c>
      <c r="C2283" t="s">
        <v>10</v>
      </c>
      <c r="D2283" t="s">
        <v>10</v>
      </c>
      <c r="E2283" t="s">
        <v>21071</v>
      </c>
      <c r="F2283">
        <v>0</v>
      </c>
      <c r="H2283" t="str">
        <f>VLOOKUP(Table16[[#This Row],[Column1]],J:K,2,FALSE)</f>
        <v>Abdikhani Abdikarin Muhumed</v>
      </c>
      <c r="J2283" t="s">
        <v>21059</v>
      </c>
      <c r="K2283" t="s">
        <v>21060</v>
      </c>
      <c r="L2283" s="4">
        <v>-810952.16</v>
      </c>
      <c r="M2283" s="4"/>
      <c r="N2283" t="s">
        <v>7106</v>
      </c>
    </row>
    <row r="2284" spans="1:14" x14ac:dyDescent="0.35">
      <c r="A2284" t="s">
        <v>21072</v>
      </c>
      <c r="B2284" t="s">
        <v>31416</v>
      </c>
      <c r="C2284" t="s">
        <v>10</v>
      </c>
      <c r="D2284" t="s">
        <v>10</v>
      </c>
      <c r="E2284" t="s">
        <v>21074</v>
      </c>
      <c r="F2284">
        <v>0</v>
      </c>
      <c r="H2284" t="str">
        <f>VLOOKUP(Table16[[#This Row],[Column1]],J:K,2,FALSE)</f>
        <v>Hayford Pastel co. Limited</v>
      </c>
      <c r="J2284" t="s">
        <v>21063</v>
      </c>
      <c r="K2284" t="s">
        <v>21064</v>
      </c>
      <c r="L2284">
        <v>0</v>
      </c>
      <c r="N2284" t="s">
        <v>7106</v>
      </c>
    </row>
    <row r="2285" spans="1:14" x14ac:dyDescent="0.35">
      <c r="A2285" t="s">
        <v>21075</v>
      </c>
      <c r="B2285" t="s">
        <v>21076</v>
      </c>
      <c r="C2285" t="s">
        <v>10</v>
      </c>
      <c r="D2285" t="s">
        <v>10</v>
      </c>
      <c r="E2285" t="s">
        <v>21077</v>
      </c>
      <c r="F2285">
        <v>163793.1</v>
      </c>
      <c r="H2285" t="str">
        <f>VLOOKUP(Table16[[#This Row],[Column1]],J:K,2,FALSE)</f>
        <v>Felpris Marketing &amp; Outdoor Services</v>
      </c>
      <c r="J2285" t="s">
        <v>21066</v>
      </c>
      <c r="K2285" t="s">
        <v>21067</v>
      </c>
    </row>
    <row r="2286" spans="1:14" x14ac:dyDescent="0.35">
      <c r="A2286" t="s">
        <v>21078</v>
      </c>
      <c r="B2286" t="s">
        <v>21079</v>
      </c>
      <c r="C2286" t="s">
        <v>10</v>
      </c>
      <c r="D2286" t="s">
        <v>10</v>
      </c>
      <c r="E2286" t="s">
        <v>21079</v>
      </c>
      <c r="F2286">
        <v>0</v>
      </c>
      <c r="H2286" t="str">
        <f>VLOOKUP(Table16[[#This Row],[Column1]],J:K,2,FALSE)</f>
        <v>GABARE FILLING STATION</v>
      </c>
      <c r="J2286" t="s">
        <v>21069</v>
      </c>
      <c r="K2286" t="s">
        <v>21070</v>
      </c>
    </row>
    <row r="2287" spans="1:14" x14ac:dyDescent="0.35">
      <c r="A2287" t="s">
        <v>21080</v>
      </c>
      <c r="B2287" t="s">
        <v>21081</v>
      </c>
      <c r="C2287" t="s">
        <v>21082</v>
      </c>
      <c r="D2287" t="s">
        <v>10</v>
      </c>
      <c r="E2287" t="s">
        <v>21083</v>
      </c>
      <c r="F2287">
        <v>0</v>
      </c>
      <c r="H2287" t="str">
        <f>VLOOKUP(Table16[[#This Row],[Column1]],J:K,2,FALSE)</f>
        <v>Rotunda Contractors Ltd</v>
      </c>
      <c r="J2287" t="s">
        <v>21072</v>
      </c>
      <c r="K2287" t="s">
        <v>21073</v>
      </c>
    </row>
    <row r="2288" spans="1:14" x14ac:dyDescent="0.35">
      <c r="A2288" t="s">
        <v>21084</v>
      </c>
      <c r="B2288" t="s">
        <v>21085</v>
      </c>
      <c r="C2288" t="s">
        <v>31417</v>
      </c>
      <c r="D2288" t="s">
        <v>10</v>
      </c>
      <c r="E2288" t="s">
        <v>21086</v>
      </c>
      <c r="F2288">
        <v>202185.75</v>
      </c>
      <c r="H2288" t="str">
        <f>VLOOKUP(Table16[[#This Row],[Column1]],J:K,2,FALSE)</f>
        <v>Centre for Alternative Technologies</v>
      </c>
      <c r="J2288" t="s">
        <v>21075</v>
      </c>
      <c r="K2288" t="s">
        <v>21076</v>
      </c>
      <c r="L2288" s="4">
        <v>183793.1</v>
      </c>
      <c r="M2288" s="4"/>
      <c r="N2288" t="s">
        <v>7106</v>
      </c>
    </row>
    <row r="2289" spans="1:14" x14ac:dyDescent="0.35">
      <c r="A2289" t="s">
        <v>21087</v>
      </c>
      <c r="B2289" t="s">
        <v>21088</v>
      </c>
      <c r="C2289" t="s">
        <v>21089</v>
      </c>
      <c r="D2289" t="s">
        <v>10</v>
      </c>
      <c r="E2289" t="s">
        <v>21090</v>
      </c>
      <c r="F2289">
        <v>0</v>
      </c>
      <c r="H2289" t="str">
        <f>VLOOKUP(Table16[[#This Row],[Column1]],J:K,2,FALSE)</f>
        <v>Battery World</v>
      </c>
      <c r="J2289" t="s">
        <v>21078</v>
      </c>
      <c r="K2289" t="s">
        <v>21079</v>
      </c>
      <c r="L2289">
        <v>0</v>
      </c>
      <c r="N2289" t="s">
        <v>7106</v>
      </c>
    </row>
    <row r="2290" spans="1:14" x14ac:dyDescent="0.35">
      <c r="A2290" t="s">
        <v>21091</v>
      </c>
      <c r="B2290" t="s">
        <v>21092</v>
      </c>
      <c r="C2290" t="s">
        <v>10</v>
      </c>
      <c r="D2290" t="s">
        <v>10</v>
      </c>
      <c r="E2290" t="s">
        <v>21093</v>
      </c>
      <c r="F2290">
        <v>0</v>
      </c>
      <c r="H2290" t="str">
        <f>VLOOKUP(Table16[[#This Row],[Column1]],J:K,2,FALSE)</f>
        <v>Siaya Centre (2004) Ltd</v>
      </c>
      <c r="J2290" t="s">
        <v>21080</v>
      </c>
      <c r="K2290" t="s">
        <v>21081</v>
      </c>
      <c r="L2290">
        <v>0</v>
      </c>
      <c r="N2290" t="s">
        <v>7106</v>
      </c>
    </row>
    <row r="2291" spans="1:14" x14ac:dyDescent="0.35">
      <c r="A2291" t="s">
        <v>21094</v>
      </c>
      <c r="B2291" t="s">
        <v>21095</v>
      </c>
      <c r="C2291" t="s">
        <v>10</v>
      </c>
      <c r="D2291" t="s">
        <v>10</v>
      </c>
      <c r="E2291" t="s">
        <v>21096</v>
      </c>
      <c r="F2291">
        <v>0</v>
      </c>
      <c r="H2291" t="str">
        <f>VLOOKUP(Table16[[#This Row],[Column1]],J:K,2,FALSE)</f>
        <v>Mina Hotel &amp; Lodging</v>
      </c>
      <c r="J2291" t="s">
        <v>21084</v>
      </c>
      <c r="K2291" t="s">
        <v>21085</v>
      </c>
      <c r="L2291" s="4">
        <v>202185.75</v>
      </c>
      <c r="M2291" s="4"/>
      <c r="N2291" t="s">
        <v>7106</v>
      </c>
    </row>
    <row r="2292" spans="1:14" x14ac:dyDescent="0.35">
      <c r="A2292" t="s">
        <v>21097</v>
      </c>
      <c r="B2292" t="s">
        <v>21098</v>
      </c>
      <c r="C2292" t="s">
        <v>10</v>
      </c>
      <c r="D2292" t="s">
        <v>10</v>
      </c>
      <c r="E2292" t="s">
        <v>21099</v>
      </c>
      <c r="F2292">
        <v>450</v>
      </c>
      <c r="H2292" t="str">
        <f>VLOOKUP(Table16[[#This Row],[Column1]],J:K,2,FALSE)</f>
        <v>The Kyaka Hotel Ltd</v>
      </c>
      <c r="J2292" t="s">
        <v>21087</v>
      </c>
      <c r="K2292" t="s">
        <v>21088</v>
      </c>
      <c r="L2292">
        <v>0</v>
      </c>
      <c r="N2292" t="s">
        <v>7106</v>
      </c>
    </row>
    <row r="2293" spans="1:14" x14ac:dyDescent="0.35">
      <c r="A2293" t="s">
        <v>21100</v>
      </c>
      <c r="B2293" t="s">
        <v>21101</v>
      </c>
      <c r="C2293" t="s">
        <v>31418</v>
      </c>
      <c r="D2293" t="s">
        <v>10</v>
      </c>
      <c r="E2293" t="s">
        <v>21102</v>
      </c>
      <c r="F2293">
        <v>0</v>
      </c>
      <c r="H2293" t="str">
        <f>VLOOKUP(Table16[[#This Row],[Column1]],J:K,2,FALSE)</f>
        <v>Agribase Consultants</v>
      </c>
      <c r="J2293" t="s">
        <v>21091</v>
      </c>
      <c r="K2293" t="s">
        <v>21092</v>
      </c>
      <c r="L2293">
        <v>0</v>
      </c>
      <c r="N2293" t="s">
        <v>7106</v>
      </c>
    </row>
    <row r="2294" spans="1:14" x14ac:dyDescent="0.35">
      <c r="A2294" t="s">
        <v>21103</v>
      </c>
      <c r="B2294" t="s">
        <v>21104</v>
      </c>
      <c r="C2294" t="s">
        <v>10</v>
      </c>
      <c r="D2294" t="s">
        <v>10</v>
      </c>
      <c r="E2294" t="s">
        <v>21105</v>
      </c>
      <c r="F2294">
        <v>0</v>
      </c>
      <c r="H2294" t="str">
        <f>VLOOKUP(Table16[[#This Row],[Column1]],J:K,2,FALSE)</f>
        <v>Machakos University College</v>
      </c>
      <c r="J2294" t="s">
        <v>21094</v>
      </c>
      <c r="K2294" t="s">
        <v>21095</v>
      </c>
      <c r="L2294">
        <v>0</v>
      </c>
      <c r="N2294" t="s">
        <v>7106</v>
      </c>
    </row>
    <row r="2295" spans="1:14" x14ac:dyDescent="0.35">
      <c r="A2295" t="s">
        <v>21106</v>
      </c>
      <c r="B2295" t="s">
        <v>21107</v>
      </c>
      <c r="C2295" t="s">
        <v>31419</v>
      </c>
      <c r="D2295" t="s">
        <v>21108</v>
      </c>
      <c r="E2295" t="s">
        <v>21109</v>
      </c>
      <c r="F2295">
        <v>342891.6</v>
      </c>
      <c r="H2295" t="str">
        <f>VLOOKUP(Table16[[#This Row],[Column1]],J:K,2,FALSE)</f>
        <v>Raptim Humanitarian Travel</v>
      </c>
      <c r="J2295" t="s">
        <v>21097</v>
      </c>
      <c r="K2295" t="s">
        <v>21098</v>
      </c>
      <c r="L2295" s="4">
        <v>464550</v>
      </c>
      <c r="M2295" s="4"/>
      <c r="N2295" t="s">
        <v>7106</v>
      </c>
    </row>
    <row r="2296" spans="1:14" x14ac:dyDescent="0.35">
      <c r="A2296" t="s">
        <v>21110</v>
      </c>
      <c r="B2296" t="s">
        <v>21111</v>
      </c>
      <c r="C2296" t="s">
        <v>10</v>
      </c>
      <c r="D2296" t="s">
        <v>10</v>
      </c>
      <c r="E2296" t="s">
        <v>21112</v>
      </c>
      <c r="F2296">
        <v>48000</v>
      </c>
      <c r="H2296" t="str">
        <f>VLOOKUP(Table16[[#This Row],[Column1]],J:K,2,FALSE)</f>
        <v>Sun Sail Hotel</v>
      </c>
      <c r="J2296" t="s">
        <v>21100</v>
      </c>
      <c r="K2296" t="s">
        <v>21101</v>
      </c>
      <c r="L2296">
        <v>0</v>
      </c>
      <c r="N2296" t="s">
        <v>7106</v>
      </c>
    </row>
    <row r="2297" spans="1:14" x14ac:dyDescent="0.35">
      <c r="A2297" t="s">
        <v>21113</v>
      </c>
      <c r="B2297" t="s">
        <v>21114</v>
      </c>
      <c r="C2297" t="s">
        <v>31420</v>
      </c>
      <c r="D2297" t="s">
        <v>10</v>
      </c>
      <c r="E2297" t="s">
        <v>21115</v>
      </c>
      <c r="F2297">
        <v>0</v>
      </c>
      <c r="H2297" t="str">
        <f>VLOOKUP(Table16[[#This Row],[Column1]],J:K,2,FALSE)</f>
        <v>Sai Pharmaceuticals Ltd</v>
      </c>
      <c r="J2297" t="s">
        <v>21103</v>
      </c>
      <c r="K2297" t="s">
        <v>21104</v>
      </c>
      <c r="L2297">
        <v>0</v>
      </c>
      <c r="N2297" t="s">
        <v>7106</v>
      </c>
    </row>
    <row r="2298" spans="1:14" x14ac:dyDescent="0.35">
      <c r="A2298" t="s">
        <v>21116</v>
      </c>
      <c r="B2298" t="s">
        <v>21117</v>
      </c>
      <c r="C2298" t="s">
        <v>21118</v>
      </c>
      <c r="D2298" t="s">
        <v>10</v>
      </c>
      <c r="E2298" t="s">
        <v>21119</v>
      </c>
      <c r="F2298">
        <v>0</v>
      </c>
      <c r="H2298" t="str">
        <f>VLOOKUP(Table16[[#This Row],[Column1]],J:K,2,FALSE)</f>
        <v>Unisel Pharma (K) Ltd</v>
      </c>
      <c r="J2298" t="s">
        <v>21106</v>
      </c>
      <c r="K2298" t="s">
        <v>21107</v>
      </c>
      <c r="L2298" s="4">
        <v>342891.6</v>
      </c>
      <c r="M2298" s="4"/>
      <c r="N2298" t="s">
        <v>7106</v>
      </c>
    </row>
    <row r="2299" spans="1:14" x14ac:dyDescent="0.35">
      <c r="A2299" t="s">
        <v>21120</v>
      </c>
      <c r="B2299" t="s">
        <v>21121</v>
      </c>
      <c r="C2299" t="s">
        <v>10</v>
      </c>
      <c r="D2299" t="s">
        <v>10</v>
      </c>
      <c r="E2299" t="s">
        <v>21122</v>
      </c>
      <c r="F2299">
        <v>0</v>
      </c>
      <c r="H2299" t="str">
        <f>VLOOKUP(Table16[[#This Row],[Column1]],J:K,2,FALSE)</f>
        <v>Chepchekai Contractors Ltd</v>
      </c>
      <c r="J2299" t="s">
        <v>21110</v>
      </c>
      <c r="K2299" t="s">
        <v>21111</v>
      </c>
      <c r="L2299" s="4">
        <v>48000</v>
      </c>
      <c r="M2299" s="4"/>
      <c r="N2299" t="s">
        <v>7106</v>
      </c>
    </row>
    <row r="2300" spans="1:14" x14ac:dyDescent="0.35">
      <c r="A2300" t="s">
        <v>21123</v>
      </c>
      <c r="B2300" t="s">
        <v>31421</v>
      </c>
      <c r="C2300" t="s">
        <v>10</v>
      </c>
      <c r="D2300" t="s">
        <v>10</v>
      </c>
      <c r="E2300" t="s">
        <v>21125</v>
      </c>
      <c r="F2300">
        <v>0</v>
      </c>
      <c r="H2300" t="str">
        <f>VLOOKUP(Table16[[#This Row],[Column1]],J:K,2,FALSE)</f>
        <v>Timothy Muriri Kabira</v>
      </c>
      <c r="J2300" t="s">
        <v>21113</v>
      </c>
      <c r="K2300" t="s">
        <v>21114</v>
      </c>
      <c r="L2300">
        <v>0</v>
      </c>
      <c r="N2300" t="s">
        <v>7106</v>
      </c>
    </row>
    <row r="2301" spans="1:14" x14ac:dyDescent="0.35">
      <c r="A2301" t="s">
        <v>21126</v>
      </c>
      <c r="B2301" t="s">
        <v>31422</v>
      </c>
      <c r="C2301" t="s">
        <v>10</v>
      </c>
      <c r="D2301" t="s">
        <v>10</v>
      </c>
      <c r="E2301" t="s">
        <v>21128</v>
      </c>
      <c r="F2301">
        <v>0</v>
      </c>
      <c r="H2301" t="str">
        <f>VLOOKUP(Table16[[#This Row],[Column1]],J:K,2,FALSE)</f>
        <v>Lydia Wahura Ngari</v>
      </c>
      <c r="J2301" t="s">
        <v>21116</v>
      </c>
      <c r="K2301" t="s">
        <v>21117</v>
      </c>
      <c r="L2301">
        <v>0</v>
      </c>
      <c r="N2301" t="s">
        <v>7106</v>
      </c>
    </row>
    <row r="2302" spans="1:14" x14ac:dyDescent="0.35">
      <c r="A2302" t="s">
        <v>21129</v>
      </c>
      <c r="B2302" t="s">
        <v>31423</v>
      </c>
      <c r="C2302" t="s">
        <v>10</v>
      </c>
      <c r="D2302" t="s">
        <v>10</v>
      </c>
      <c r="E2302" t="s">
        <v>21131</v>
      </c>
      <c r="F2302">
        <v>0</v>
      </c>
      <c r="H2302" t="str">
        <f>VLOOKUP(Table16[[#This Row],[Column1]],J:K,2,FALSE)</f>
        <v>Henry Nyakundi Omweri</v>
      </c>
      <c r="J2302" t="s">
        <v>21120</v>
      </c>
      <c r="K2302" t="s">
        <v>21121</v>
      </c>
      <c r="L2302">
        <v>0</v>
      </c>
      <c r="N2302" t="s">
        <v>7106</v>
      </c>
    </row>
    <row r="2303" spans="1:14" x14ac:dyDescent="0.35">
      <c r="A2303" t="s">
        <v>21132</v>
      </c>
      <c r="B2303" t="s">
        <v>31424</v>
      </c>
      <c r="C2303" t="s">
        <v>10</v>
      </c>
      <c r="D2303" t="s">
        <v>10</v>
      </c>
      <c r="E2303" t="s">
        <v>21134</v>
      </c>
      <c r="F2303">
        <v>0</v>
      </c>
      <c r="H2303" t="str">
        <f>VLOOKUP(Table16[[#This Row],[Column1]],J:K,2,FALSE)</f>
        <v>Leila Mohamed Adan</v>
      </c>
      <c r="J2303" t="s">
        <v>21123</v>
      </c>
      <c r="K2303" t="s">
        <v>21124</v>
      </c>
    </row>
    <row r="2304" spans="1:14" x14ac:dyDescent="0.35">
      <c r="A2304" t="s">
        <v>21135</v>
      </c>
      <c r="B2304" t="s">
        <v>31425</v>
      </c>
      <c r="C2304" t="s">
        <v>10</v>
      </c>
      <c r="D2304" t="s">
        <v>10</v>
      </c>
      <c r="E2304" t="s">
        <v>21137</v>
      </c>
      <c r="F2304">
        <v>0</v>
      </c>
      <c r="H2304" t="str">
        <f>VLOOKUP(Table16[[#This Row],[Column1]],J:K,2,FALSE)</f>
        <v>Abdi Ukure Adan</v>
      </c>
      <c r="J2304" t="s">
        <v>21126</v>
      </c>
      <c r="K2304" t="s">
        <v>21127</v>
      </c>
    </row>
    <row r="2305" spans="1:14" x14ac:dyDescent="0.35">
      <c r="A2305" t="s">
        <v>21138</v>
      </c>
      <c r="B2305" t="s">
        <v>31426</v>
      </c>
      <c r="C2305" t="s">
        <v>10</v>
      </c>
      <c r="D2305" t="s">
        <v>10</v>
      </c>
      <c r="E2305" t="s">
        <v>21140</v>
      </c>
      <c r="F2305">
        <v>0</v>
      </c>
      <c r="H2305" t="str">
        <f>VLOOKUP(Table16[[#This Row],[Column1]],J:K,2,FALSE)</f>
        <v>Abdirahman Abdi Mohamed</v>
      </c>
      <c r="J2305" t="s">
        <v>21129</v>
      </c>
      <c r="K2305" t="s">
        <v>21130</v>
      </c>
    </row>
    <row r="2306" spans="1:14" x14ac:dyDescent="0.35">
      <c r="A2306" t="s">
        <v>21141</v>
      </c>
      <c r="B2306" t="s">
        <v>31427</v>
      </c>
      <c r="C2306" t="s">
        <v>10</v>
      </c>
      <c r="D2306" t="s">
        <v>10</v>
      </c>
      <c r="E2306" t="s">
        <v>21143</v>
      </c>
      <c r="F2306">
        <v>0</v>
      </c>
      <c r="H2306" t="str">
        <f>VLOOKUP(Table16[[#This Row],[Column1]],J:K,2,FALSE)</f>
        <v>Allan Govoga Agalla</v>
      </c>
      <c r="J2306" t="s">
        <v>21132</v>
      </c>
      <c r="K2306" t="s">
        <v>21133</v>
      </c>
    </row>
    <row r="2307" spans="1:14" x14ac:dyDescent="0.35">
      <c r="A2307" t="s">
        <v>21144</v>
      </c>
      <c r="B2307" t="s">
        <v>21145</v>
      </c>
      <c r="C2307" t="s">
        <v>21146</v>
      </c>
      <c r="D2307" t="s">
        <v>10</v>
      </c>
      <c r="E2307" t="s">
        <v>21147</v>
      </c>
      <c r="F2307">
        <v>1482000</v>
      </c>
      <c r="H2307" t="str">
        <f>VLOOKUP(Table16[[#This Row],[Column1]],J:K,2,FALSE)</f>
        <v>Opendata Limited</v>
      </c>
      <c r="J2307" t="s">
        <v>21135</v>
      </c>
      <c r="K2307" t="s">
        <v>21136</v>
      </c>
    </row>
    <row r="2308" spans="1:14" x14ac:dyDescent="0.35">
      <c r="A2308" t="s">
        <v>21148</v>
      </c>
      <c r="B2308" t="s">
        <v>21149</v>
      </c>
      <c r="C2308" t="s">
        <v>21150</v>
      </c>
      <c r="D2308" t="s">
        <v>10</v>
      </c>
      <c r="E2308" t="s">
        <v>21151</v>
      </c>
      <c r="F2308">
        <v>119635.19</v>
      </c>
      <c r="H2308" t="str">
        <f>VLOOKUP(Table16[[#This Row],[Column1]],J:K,2,FALSE)</f>
        <v>Maji Milele Limited</v>
      </c>
      <c r="J2308" t="s">
        <v>21138</v>
      </c>
      <c r="K2308" t="s">
        <v>21139</v>
      </c>
    </row>
    <row r="2309" spans="1:14" x14ac:dyDescent="0.35">
      <c r="A2309" t="s">
        <v>21152</v>
      </c>
      <c r="B2309" t="s">
        <v>21153</v>
      </c>
      <c r="C2309" t="s">
        <v>21154</v>
      </c>
      <c r="D2309" t="s">
        <v>21155</v>
      </c>
      <c r="E2309" t="s">
        <v>21156</v>
      </c>
      <c r="F2309">
        <v>0</v>
      </c>
      <c r="H2309" t="str">
        <f>VLOOKUP(Table16[[#This Row],[Column1]],J:K,2,FALSE)</f>
        <v>Executive Diaspora Support</v>
      </c>
      <c r="J2309" t="s">
        <v>21141</v>
      </c>
      <c r="K2309" t="s">
        <v>21142</v>
      </c>
    </row>
    <row r="2310" spans="1:14" x14ac:dyDescent="0.35">
      <c r="A2310" t="s">
        <v>21157</v>
      </c>
      <c r="B2310" t="s">
        <v>21158</v>
      </c>
      <c r="C2310" t="s">
        <v>21159</v>
      </c>
      <c r="D2310" t="s">
        <v>10</v>
      </c>
      <c r="E2310" t="s">
        <v>21160</v>
      </c>
      <c r="F2310">
        <v>515425.6</v>
      </c>
      <c r="H2310" t="str">
        <f>VLOOKUP(Table16[[#This Row],[Column1]],J:K,2,FALSE)</f>
        <v>Possible Limited</v>
      </c>
      <c r="J2310" t="s">
        <v>21144</v>
      </c>
      <c r="K2310" t="s">
        <v>21145</v>
      </c>
      <c r="L2310" s="4">
        <v>1991500</v>
      </c>
      <c r="M2310" s="4"/>
      <c r="N2310" t="s">
        <v>7106</v>
      </c>
    </row>
    <row r="2311" spans="1:14" x14ac:dyDescent="0.35">
      <c r="A2311" t="s">
        <v>21161</v>
      </c>
      <c r="B2311" t="s">
        <v>21162</v>
      </c>
      <c r="C2311" t="s">
        <v>21163</v>
      </c>
      <c r="D2311" t="s">
        <v>10</v>
      </c>
      <c r="E2311" t="s">
        <v>21164</v>
      </c>
      <c r="F2311">
        <v>0</v>
      </c>
      <c r="H2311" t="str">
        <f>VLOOKUP(Table16[[#This Row],[Column1]],J:K,2,FALSE)</f>
        <v>Viable Deco Solutions Ltd</v>
      </c>
      <c r="J2311" t="s">
        <v>21148</v>
      </c>
      <c r="K2311" t="s">
        <v>21149</v>
      </c>
      <c r="L2311" s="4">
        <v>119635.19</v>
      </c>
      <c r="M2311" s="4"/>
      <c r="N2311" t="s">
        <v>7106</v>
      </c>
    </row>
    <row r="2312" spans="1:14" x14ac:dyDescent="0.35">
      <c r="A2312" t="s">
        <v>21165</v>
      </c>
      <c r="B2312" t="s">
        <v>21166</v>
      </c>
      <c r="C2312" t="s">
        <v>21167</v>
      </c>
      <c r="D2312" t="s">
        <v>10</v>
      </c>
      <c r="E2312" t="s">
        <v>21168</v>
      </c>
      <c r="F2312">
        <v>0</v>
      </c>
      <c r="H2312" t="str">
        <f>VLOOKUP(Table16[[#This Row],[Column1]],J:K,2,FALSE)</f>
        <v>Urban Concrete Works Ltd</v>
      </c>
      <c r="J2312" t="s">
        <v>21152</v>
      </c>
      <c r="K2312" t="s">
        <v>21153</v>
      </c>
      <c r="L2312">
        <v>0</v>
      </c>
      <c r="N2312" t="s">
        <v>7106</v>
      </c>
    </row>
    <row r="2313" spans="1:14" x14ac:dyDescent="0.35">
      <c r="A2313" t="s">
        <v>21169</v>
      </c>
      <c r="B2313" t="s">
        <v>21170</v>
      </c>
      <c r="C2313" t="s">
        <v>21171</v>
      </c>
      <c r="D2313" t="s">
        <v>10</v>
      </c>
      <c r="E2313" t="s">
        <v>21172</v>
      </c>
      <c r="F2313">
        <v>0</v>
      </c>
      <c r="H2313" t="str">
        <f>VLOOKUP(Table16[[#This Row],[Column1]],J:K,2,FALSE)</f>
        <v>Baino Band</v>
      </c>
      <c r="J2313" t="s">
        <v>21157</v>
      </c>
      <c r="K2313" t="s">
        <v>21158</v>
      </c>
      <c r="L2313" s="4">
        <v>515425.6</v>
      </c>
      <c r="M2313" s="4"/>
      <c r="N2313" t="s">
        <v>7106</v>
      </c>
    </row>
    <row r="2314" spans="1:14" x14ac:dyDescent="0.35">
      <c r="A2314" t="s">
        <v>21173</v>
      </c>
      <c r="B2314" t="s">
        <v>21174</v>
      </c>
      <c r="C2314" t="s">
        <v>21175</v>
      </c>
      <c r="D2314" t="s">
        <v>10</v>
      </c>
      <c r="E2314" t="s">
        <v>21176</v>
      </c>
      <c r="F2314">
        <v>0</v>
      </c>
      <c r="H2314" t="str">
        <f>VLOOKUP(Table16[[#This Row],[Column1]],J:K,2,FALSE)</f>
        <v>Jordana Events</v>
      </c>
      <c r="J2314" t="s">
        <v>21161</v>
      </c>
      <c r="K2314" t="s">
        <v>21162</v>
      </c>
      <c r="L2314">
        <v>0</v>
      </c>
      <c r="N2314" t="s">
        <v>7106</v>
      </c>
    </row>
    <row r="2315" spans="1:14" x14ac:dyDescent="0.35">
      <c r="A2315" t="s">
        <v>21177</v>
      </c>
      <c r="B2315" t="s">
        <v>21178</v>
      </c>
      <c r="C2315" t="s">
        <v>21179</v>
      </c>
      <c r="D2315" t="s">
        <v>10</v>
      </c>
      <c r="E2315" t="s">
        <v>21180</v>
      </c>
      <c r="F2315">
        <v>0</v>
      </c>
      <c r="H2315" t="str">
        <f>VLOOKUP(Table16[[#This Row],[Column1]],J:K,2,FALSE)</f>
        <v>RiqKonZert Pro Ltd</v>
      </c>
      <c r="J2315" t="s">
        <v>21165</v>
      </c>
      <c r="K2315" t="s">
        <v>21166</v>
      </c>
      <c r="L2315">
        <v>0</v>
      </c>
      <c r="N2315" t="s">
        <v>7106</v>
      </c>
    </row>
    <row r="2316" spans="1:14" x14ac:dyDescent="0.35">
      <c r="A2316" t="s">
        <v>21181</v>
      </c>
      <c r="B2316" t="s">
        <v>21182</v>
      </c>
      <c r="C2316" t="s">
        <v>31428</v>
      </c>
      <c r="D2316" t="s">
        <v>10</v>
      </c>
      <c r="E2316" t="s">
        <v>21183</v>
      </c>
      <c r="F2316">
        <v>0</v>
      </c>
      <c r="H2316" t="str">
        <f>VLOOKUP(Table16[[#This Row],[Column1]],J:K,2,FALSE)</f>
        <v>AdhyambOdera Media</v>
      </c>
      <c r="J2316" t="s">
        <v>21169</v>
      </c>
      <c r="K2316" t="s">
        <v>21170</v>
      </c>
      <c r="L2316">
        <v>0</v>
      </c>
      <c r="N2316" t="s">
        <v>7106</v>
      </c>
    </row>
    <row r="2317" spans="1:14" x14ac:dyDescent="0.35">
      <c r="A2317" t="s">
        <v>21184</v>
      </c>
      <c r="B2317" t="s">
        <v>21185</v>
      </c>
      <c r="C2317" t="s">
        <v>21186</v>
      </c>
      <c r="D2317" t="s">
        <v>10</v>
      </c>
      <c r="E2317" t="s">
        <v>21187</v>
      </c>
      <c r="F2317">
        <v>0</v>
      </c>
      <c r="H2317" t="str">
        <f>VLOOKUP(Table16[[#This Row],[Column1]],J:K,2,FALSE)</f>
        <v>Pisu &amp; Company Ltd</v>
      </c>
      <c r="J2317" t="s">
        <v>21173</v>
      </c>
      <c r="K2317" t="s">
        <v>21174</v>
      </c>
      <c r="L2317">
        <v>0</v>
      </c>
      <c r="N2317" t="s">
        <v>7106</v>
      </c>
    </row>
    <row r="2318" spans="1:14" x14ac:dyDescent="0.35">
      <c r="A2318" t="s">
        <v>21188</v>
      </c>
      <c r="B2318" t="s">
        <v>21189</v>
      </c>
      <c r="C2318" t="s">
        <v>10</v>
      </c>
      <c r="D2318" t="s">
        <v>10</v>
      </c>
      <c r="E2318" t="s">
        <v>21190</v>
      </c>
      <c r="F2318">
        <v>0</v>
      </c>
      <c r="H2318" t="str">
        <f>VLOOKUP(Table16[[#This Row],[Column1]],J:K,2,FALSE)</f>
        <v>Maple Travel Ltd</v>
      </c>
      <c r="J2318" t="s">
        <v>21177</v>
      </c>
      <c r="K2318" t="s">
        <v>21178</v>
      </c>
      <c r="L2318">
        <v>0</v>
      </c>
      <c r="N2318" t="s">
        <v>7106</v>
      </c>
    </row>
    <row r="2319" spans="1:14" x14ac:dyDescent="0.35">
      <c r="A2319" t="s">
        <v>21191</v>
      </c>
      <c r="B2319" t="s">
        <v>21192</v>
      </c>
      <c r="C2319" t="s">
        <v>31429</v>
      </c>
      <c r="D2319" t="s">
        <v>10</v>
      </c>
      <c r="E2319" t="s">
        <v>21193</v>
      </c>
      <c r="F2319">
        <v>0</v>
      </c>
      <c r="H2319" t="str">
        <f>VLOOKUP(Table16[[#This Row],[Column1]],J:K,2,FALSE)</f>
        <v>Default Vendor</v>
      </c>
      <c r="J2319" t="s">
        <v>21181</v>
      </c>
      <c r="K2319" t="s">
        <v>21182</v>
      </c>
      <c r="L2319">
        <v>0</v>
      </c>
      <c r="N2319" t="s">
        <v>7106</v>
      </c>
    </row>
    <row r="2320" spans="1:14" x14ac:dyDescent="0.35">
      <c r="A2320" t="s">
        <v>21194</v>
      </c>
      <c r="B2320" t="s">
        <v>21195</v>
      </c>
      <c r="C2320" t="s">
        <v>31430</v>
      </c>
      <c r="D2320" t="s">
        <v>10</v>
      </c>
      <c r="E2320" t="s">
        <v>21196</v>
      </c>
      <c r="F2320">
        <v>156000</v>
      </c>
      <c r="H2320" t="str">
        <f>VLOOKUP(Table16[[#This Row],[Column1]],J:K,2,FALSE)</f>
        <v>Chambai Springs Hotel Ltd</v>
      </c>
      <c r="J2320" t="s">
        <v>21184</v>
      </c>
      <c r="K2320" t="s">
        <v>21185</v>
      </c>
      <c r="L2320">
        <v>0</v>
      </c>
      <c r="N2320" t="s">
        <v>7106</v>
      </c>
    </row>
    <row r="2321" spans="1:14" x14ac:dyDescent="0.35">
      <c r="A2321" t="s">
        <v>21197</v>
      </c>
      <c r="B2321" t="s">
        <v>21174</v>
      </c>
      <c r="C2321" t="s">
        <v>21198</v>
      </c>
      <c r="D2321" t="s">
        <v>10</v>
      </c>
      <c r="E2321" t="s">
        <v>21176</v>
      </c>
      <c r="F2321">
        <v>0</v>
      </c>
      <c r="H2321" t="str">
        <f>VLOOKUP(Table16[[#This Row],[Column1]],J:K,2,FALSE)</f>
        <v>Jordana Events</v>
      </c>
      <c r="J2321" t="s">
        <v>21188</v>
      </c>
      <c r="K2321" t="s">
        <v>21189</v>
      </c>
      <c r="L2321">
        <v>0</v>
      </c>
      <c r="N2321" t="s">
        <v>7106</v>
      </c>
    </row>
    <row r="2322" spans="1:14" x14ac:dyDescent="0.35">
      <c r="A2322" t="s">
        <v>21199</v>
      </c>
      <c r="B2322" t="s">
        <v>21200</v>
      </c>
      <c r="C2322" t="s">
        <v>31431</v>
      </c>
      <c r="D2322" t="s">
        <v>21201</v>
      </c>
      <c r="E2322" t="s">
        <v>21202</v>
      </c>
      <c r="F2322">
        <v>0</v>
      </c>
      <c r="H2322" t="str">
        <f>VLOOKUP(Table16[[#This Row],[Column1]],J:K,2,FALSE)</f>
        <v>Starlem International Limited</v>
      </c>
      <c r="J2322" t="s">
        <v>21191</v>
      </c>
      <c r="K2322" t="s">
        <v>21192</v>
      </c>
      <c r="L2322">
        <v>0</v>
      </c>
      <c r="N2322" t="s">
        <v>13497</v>
      </c>
    </row>
    <row r="2323" spans="1:14" x14ac:dyDescent="0.35">
      <c r="A2323" t="s">
        <v>21203</v>
      </c>
      <c r="B2323" t="s">
        <v>21204</v>
      </c>
      <c r="C2323" t="s">
        <v>31432</v>
      </c>
      <c r="D2323" t="s">
        <v>21205</v>
      </c>
      <c r="E2323" t="s">
        <v>21206</v>
      </c>
      <c r="F2323">
        <v>0</v>
      </c>
      <c r="H2323" t="str">
        <f>VLOOKUP(Table16[[#This Row],[Column1]],J:K,2,FALSE)</f>
        <v>Baringo Progressive Co.Ltd</v>
      </c>
      <c r="J2323" t="s">
        <v>21194</v>
      </c>
      <c r="K2323" t="s">
        <v>21195</v>
      </c>
      <c r="L2323" s="4">
        <v>156000</v>
      </c>
      <c r="M2323" s="4"/>
      <c r="N2323" t="s">
        <v>7106</v>
      </c>
    </row>
    <row r="2324" spans="1:14" x14ac:dyDescent="0.35">
      <c r="A2324" t="s">
        <v>21207</v>
      </c>
      <c r="B2324" t="s">
        <v>21208</v>
      </c>
      <c r="C2324" t="s">
        <v>31433</v>
      </c>
      <c r="D2324" t="s">
        <v>10</v>
      </c>
      <c r="E2324" t="s">
        <v>21209</v>
      </c>
      <c r="F2324">
        <v>0</v>
      </c>
      <c r="H2324" t="str">
        <f>VLOOKUP(Table16[[#This Row],[Column1]],J:K,2,FALSE)</f>
        <v>Lelin Overland Campsite</v>
      </c>
      <c r="J2324" t="s">
        <v>21197</v>
      </c>
      <c r="K2324" t="s">
        <v>21174</v>
      </c>
      <c r="L2324">
        <v>0</v>
      </c>
      <c r="N2324" t="s">
        <v>13497</v>
      </c>
    </row>
    <row r="2325" spans="1:14" x14ac:dyDescent="0.35">
      <c r="A2325" t="s">
        <v>21210</v>
      </c>
      <c r="B2325" t="s">
        <v>21211</v>
      </c>
      <c r="C2325" t="s">
        <v>31434</v>
      </c>
      <c r="D2325" t="s">
        <v>10</v>
      </c>
      <c r="E2325" t="s">
        <v>21212</v>
      </c>
      <c r="F2325">
        <v>0</v>
      </c>
      <c r="H2325" t="str">
        <f>VLOOKUP(Table16[[#This Row],[Column1]],J:K,2,FALSE)</f>
        <v>New Coast Farmers</v>
      </c>
      <c r="J2325" t="s">
        <v>21199</v>
      </c>
      <c r="K2325" t="s">
        <v>21200</v>
      </c>
      <c r="L2325">
        <v>0</v>
      </c>
      <c r="N2325" t="s">
        <v>7106</v>
      </c>
    </row>
    <row r="2326" spans="1:14" x14ac:dyDescent="0.35">
      <c r="A2326" t="s">
        <v>21213</v>
      </c>
      <c r="B2326" t="s">
        <v>21214</v>
      </c>
      <c r="C2326" t="s">
        <v>31435</v>
      </c>
      <c r="D2326" t="s">
        <v>10</v>
      </c>
      <c r="E2326" t="s">
        <v>21215</v>
      </c>
      <c r="F2326">
        <v>0</v>
      </c>
      <c r="H2326" t="str">
        <f>VLOOKUP(Table16[[#This Row],[Column1]],J:K,2,FALSE)</f>
        <v>CSE Construction Civil &amp; Survey Engineering Ltd</v>
      </c>
      <c r="J2326" t="s">
        <v>21203</v>
      </c>
      <c r="K2326" t="s">
        <v>21204</v>
      </c>
      <c r="L2326">
        <v>0</v>
      </c>
      <c r="N2326" t="s">
        <v>7106</v>
      </c>
    </row>
    <row r="2327" spans="1:14" x14ac:dyDescent="0.35">
      <c r="A2327" t="s">
        <v>21216</v>
      </c>
      <c r="B2327" t="s">
        <v>21217</v>
      </c>
      <c r="C2327" t="s">
        <v>31436</v>
      </c>
      <c r="D2327" t="s">
        <v>10</v>
      </c>
      <c r="E2327" t="s">
        <v>21218</v>
      </c>
      <c r="F2327">
        <v>0</v>
      </c>
      <c r="H2327" t="str">
        <f>VLOOKUP(Table16[[#This Row],[Column1]],J:K,2,FALSE)</f>
        <v>Simon Kanyi Mbuthia</v>
      </c>
      <c r="J2327" t="s">
        <v>21207</v>
      </c>
      <c r="K2327" t="s">
        <v>21208</v>
      </c>
      <c r="L2327">
        <v>0</v>
      </c>
      <c r="N2327" t="s">
        <v>7106</v>
      </c>
    </row>
    <row r="2328" spans="1:14" x14ac:dyDescent="0.35">
      <c r="A2328" t="s">
        <v>21219</v>
      </c>
      <c r="B2328" t="s">
        <v>21220</v>
      </c>
      <c r="C2328" t="s">
        <v>31437</v>
      </c>
      <c r="D2328" t="s">
        <v>21221</v>
      </c>
      <c r="E2328" t="s">
        <v>21222</v>
      </c>
      <c r="F2328">
        <v>0</v>
      </c>
      <c r="H2328" t="str">
        <f>VLOOKUP(Table16[[#This Row],[Column1]],J:K,2,FALSE)</f>
        <v>Gabriel Ezekiel Njoroge</v>
      </c>
      <c r="J2328" t="s">
        <v>21210</v>
      </c>
      <c r="K2328" t="s">
        <v>21211</v>
      </c>
      <c r="L2328">
        <v>0</v>
      </c>
      <c r="N2328" t="s">
        <v>7106</v>
      </c>
    </row>
    <row r="2329" spans="1:14" x14ac:dyDescent="0.35">
      <c r="A2329" t="s">
        <v>21223</v>
      </c>
      <c r="B2329" t="s">
        <v>21224</v>
      </c>
      <c r="C2329" t="s">
        <v>10</v>
      </c>
      <c r="D2329" t="s">
        <v>10</v>
      </c>
      <c r="E2329" t="s">
        <v>21225</v>
      </c>
      <c r="F2329">
        <v>0</v>
      </c>
      <c r="H2329" t="str">
        <f>VLOOKUP(Table16[[#This Row],[Column1]],J:K,2,FALSE)</f>
        <v>RadTech East Africa Co. Limited</v>
      </c>
      <c r="J2329" t="s">
        <v>21213</v>
      </c>
      <c r="K2329" t="s">
        <v>21214</v>
      </c>
      <c r="L2329">
        <v>0</v>
      </c>
      <c r="N2329" t="s">
        <v>7106</v>
      </c>
    </row>
    <row r="2330" spans="1:14" x14ac:dyDescent="0.35">
      <c r="A2330" t="s">
        <v>21226</v>
      </c>
      <c r="B2330" t="s">
        <v>19428</v>
      </c>
      <c r="C2330" t="s">
        <v>31438</v>
      </c>
      <c r="D2330" t="s">
        <v>10</v>
      </c>
      <c r="E2330" t="s">
        <v>19429</v>
      </c>
      <c r="F2330">
        <v>0</v>
      </c>
      <c r="H2330" t="str">
        <f>VLOOKUP(Table16[[#This Row],[Column1]],J:K,2,FALSE)</f>
        <v>Floating Stone Contractors Ltd</v>
      </c>
      <c r="J2330" t="s">
        <v>21216</v>
      </c>
      <c r="K2330" t="s">
        <v>21217</v>
      </c>
      <c r="L2330">
        <v>0</v>
      </c>
      <c r="N2330" t="s">
        <v>7106</v>
      </c>
    </row>
    <row r="2331" spans="1:14" x14ac:dyDescent="0.35">
      <c r="A2331" t="s">
        <v>21227</v>
      </c>
      <c r="B2331" t="s">
        <v>21228</v>
      </c>
      <c r="C2331" t="s">
        <v>10</v>
      </c>
      <c r="D2331" t="s">
        <v>10</v>
      </c>
      <c r="E2331" t="s">
        <v>21229</v>
      </c>
      <c r="F2331">
        <v>0</v>
      </c>
      <c r="H2331" t="str">
        <f>VLOOKUP(Table16[[#This Row],[Column1]],J:K,2,FALSE)</f>
        <v>Seliline Enterprises Co. Ltd</v>
      </c>
      <c r="J2331" t="s">
        <v>21219</v>
      </c>
      <c r="K2331" t="s">
        <v>21220</v>
      </c>
      <c r="L2331">
        <v>0</v>
      </c>
      <c r="N2331" t="s">
        <v>7106</v>
      </c>
    </row>
    <row r="2332" spans="1:14" x14ac:dyDescent="0.35">
      <c r="A2332" t="s">
        <v>21230</v>
      </c>
      <c r="B2332" t="s">
        <v>21231</v>
      </c>
      <c r="C2332" t="s">
        <v>31439</v>
      </c>
      <c r="D2332" t="s">
        <v>21232</v>
      </c>
      <c r="E2332" t="s">
        <v>21233</v>
      </c>
      <c r="F2332">
        <v>0</v>
      </c>
      <c r="H2332" t="str">
        <f>VLOOKUP(Table16[[#This Row],[Column1]],J:K,2,FALSE)</f>
        <v>Braham Datt Seedhar &amp; Raj Rani Seedhar</v>
      </c>
      <c r="J2332" t="s">
        <v>21223</v>
      </c>
      <c r="K2332" t="s">
        <v>21224</v>
      </c>
      <c r="L2332">
        <v>0</v>
      </c>
      <c r="N2332" t="s">
        <v>7106</v>
      </c>
    </row>
    <row r="2333" spans="1:14" x14ac:dyDescent="0.35">
      <c r="A2333" t="s">
        <v>21234</v>
      </c>
      <c r="B2333" t="s">
        <v>21235</v>
      </c>
      <c r="C2333" t="s">
        <v>21236</v>
      </c>
      <c r="D2333" t="s">
        <v>10</v>
      </c>
      <c r="E2333" t="s">
        <v>21237</v>
      </c>
      <c r="F2333">
        <v>0</v>
      </c>
      <c r="H2333" t="str">
        <f>VLOOKUP(Table16[[#This Row],[Column1]],J:K,2,FALSE)</f>
        <v>Cosmic Office Business System Ltd</v>
      </c>
      <c r="J2333" t="s">
        <v>21226</v>
      </c>
      <c r="K2333" t="s">
        <v>19428</v>
      </c>
      <c r="L2333">
        <v>0</v>
      </c>
      <c r="N2333" t="s">
        <v>13497</v>
      </c>
    </row>
    <row r="2334" spans="1:14" x14ac:dyDescent="0.35">
      <c r="A2334" t="s">
        <v>21238</v>
      </c>
      <c r="B2334" t="s">
        <v>21239</v>
      </c>
      <c r="C2334" t="s">
        <v>21240</v>
      </c>
      <c r="D2334" t="s">
        <v>10</v>
      </c>
      <c r="E2334" t="s">
        <v>21241</v>
      </c>
      <c r="F2334">
        <v>0</v>
      </c>
      <c r="H2334" t="str">
        <f>VLOOKUP(Table16[[#This Row],[Column1]],J:K,2,FALSE)</f>
        <v>Pillar Audio Visual Services</v>
      </c>
      <c r="J2334" t="s">
        <v>21227</v>
      </c>
      <c r="K2334" t="s">
        <v>21228</v>
      </c>
      <c r="L2334">
        <v>0</v>
      </c>
      <c r="N2334" t="s">
        <v>7106</v>
      </c>
    </row>
    <row r="2335" spans="1:14" x14ac:dyDescent="0.35">
      <c r="A2335" t="s">
        <v>21242</v>
      </c>
      <c r="B2335" t="s">
        <v>21243</v>
      </c>
      <c r="C2335" t="s">
        <v>21244</v>
      </c>
      <c r="D2335" t="s">
        <v>10</v>
      </c>
      <c r="E2335" t="s">
        <v>21245</v>
      </c>
      <c r="F2335">
        <v>0</v>
      </c>
      <c r="H2335" t="str">
        <f>VLOOKUP(Table16[[#This Row],[Column1]],J:K,2,FALSE)</f>
        <v>Kenya Pipeline Company Delete</v>
      </c>
      <c r="J2335" t="s">
        <v>21230</v>
      </c>
      <c r="K2335" t="s">
        <v>21231</v>
      </c>
      <c r="L2335">
        <v>0</v>
      </c>
      <c r="N2335" t="s">
        <v>7106</v>
      </c>
    </row>
    <row r="2336" spans="1:14" x14ac:dyDescent="0.35">
      <c r="A2336" t="s">
        <v>21246</v>
      </c>
      <c r="B2336" t="s">
        <v>21247</v>
      </c>
      <c r="C2336" t="s">
        <v>31440</v>
      </c>
      <c r="D2336" t="s">
        <v>10</v>
      </c>
      <c r="E2336" t="s">
        <v>21248</v>
      </c>
      <c r="F2336">
        <v>45020</v>
      </c>
      <c r="H2336" t="str">
        <f>VLOOKUP(Table16[[#This Row],[Column1]],J:K,2,FALSE)</f>
        <v>Wiltech Communication Printers LTD</v>
      </c>
      <c r="J2336" t="s">
        <v>21234</v>
      </c>
      <c r="K2336" t="s">
        <v>21235</v>
      </c>
      <c r="L2336">
        <v>0</v>
      </c>
      <c r="N2336" t="s">
        <v>7106</v>
      </c>
    </row>
    <row r="2337" spans="1:14" x14ac:dyDescent="0.35">
      <c r="A2337" t="s">
        <v>21249</v>
      </c>
      <c r="B2337" t="s">
        <v>21250</v>
      </c>
      <c r="C2337" t="s">
        <v>31441</v>
      </c>
      <c r="D2337" t="s">
        <v>10</v>
      </c>
      <c r="E2337" t="s">
        <v>21251</v>
      </c>
      <c r="F2337">
        <v>0</v>
      </c>
      <c r="H2337" t="str">
        <f>VLOOKUP(Table16[[#This Row],[Column1]],J:K,2,FALSE)</f>
        <v>Almur Enterprises</v>
      </c>
      <c r="J2337" t="s">
        <v>21238</v>
      </c>
      <c r="K2337" t="s">
        <v>21239</v>
      </c>
      <c r="L2337" s="4">
        <v>59800</v>
      </c>
      <c r="M2337" s="4"/>
      <c r="N2337" t="s">
        <v>7106</v>
      </c>
    </row>
    <row r="2338" spans="1:14" x14ac:dyDescent="0.35">
      <c r="A2338" t="s">
        <v>21252</v>
      </c>
      <c r="B2338" t="s">
        <v>21253</v>
      </c>
      <c r="C2338" t="s">
        <v>10</v>
      </c>
      <c r="D2338" t="s">
        <v>10</v>
      </c>
      <c r="E2338" t="s">
        <v>21254</v>
      </c>
      <c r="F2338">
        <v>0</v>
      </c>
      <c r="H2338" t="str">
        <f>VLOOKUP(Table16[[#This Row],[Column1]],J:K,2,FALSE)</f>
        <v>Waaberi Hardware &amp; Contractors LTD</v>
      </c>
      <c r="J2338" t="s">
        <v>21242</v>
      </c>
      <c r="K2338" t="s">
        <v>21243</v>
      </c>
      <c r="L2338">
        <v>0</v>
      </c>
      <c r="N2338" t="s">
        <v>7106</v>
      </c>
    </row>
    <row r="2339" spans="1:14" x14ac:dyDescent="0.35">
      <c r="A2339" t="s">
        <v>21255</v>
      </c>
      <c r="B2339" t="s">
        <v>21256</v>
      </c>
      <c r="C2339" t="s">
        <v>10</v>
      </c>
      <c r="D2339" t="s">
        <v>10</v>
      </c>
      <c r="E2339" t="s">
        <v>21257</v>
      </c>
      <c r="F2339">
        <v>0</v>
      </c>
      <c r="H2339" t="str">
        <f>VLOOKUP(Table16[[#This Row],[Column1]],J:K,2,FALSE)</f>
        <v>Hemco Designs Limited</v>
      </c>
      <c r="J2339" t="s">
        <v>21246</v>
      </c>
      <c r="K2339" t="s">
        <v>21247</v>
      </c>
      <c r="L2339" s="4">
        <v>45020</v>
      </c>
      <c r="M2339" s="4"/>
      <c r="N2339" t="s">
        <v>7106</v>
      </c>
    </row>
    <row r="2340" spans="1:14" x14ac:dyDescent="0.35">
      <c r="A2340" t="s">
        <v>21258</v>
      </c>
      <c r="B2340" t="s">
        <v>21259</v>
      </c>
      <c r="C2340" t="s">
        <v>10</v>
      </c>
      <c r="D2340" t="s">
        <v>10</v>
      </c>
      <c r="E2340" t="s">
        <v>21260</v>
      </c>
      <c r="F2340">
        <v>0</v>
      </c>
      <c r="H2340" t="str">
        <f>VLOOKUP(Table16[[#This Row],[Column1]],J:K,2,FALSE)</f>
        <v>Mohamednoor Ahmed Rage</v>
      </c>
      <c r="J2340" t="s">
        <v>21249</v>
      </c>
      <c r="K2340" t="s">
        <v>21250</v>
      </c>
      <c r="L2340">
        <v>0</v>
      </c>
      <c r="N2340" t="s">
        <v>7106</v>
      </c>
    </row>
    <row r="2341" spans="1:14" x14ac:dyDescent="0.35">
      <c r="A2341" t="s">
        <v>21261</v>
      </c>
      <c r="B2341" t="s">
        <v>21262</v>
      </c>
      <c r="C2341" t="s">
        <v>10</v>
      </c>
      <c r="D2341" t="s">
        <v>10</v>
      </c>
      <c r="E2341" t="s">
        <v>21263</v>
      </c>
      <c r="F2341">
        <v>0</v>
      </c>
      <c r="H2341" t="str">
        <f>VLOOKUP(Table16[[#This Row],[Column1]],J:K,2,FALSE)</f>
        <v>Yussuf Hussein Haji</v>
      </c>
      <c r="J2341" t="s">
        <v>21252</v>
      </c>
      <c r="K2341" t="s">
        <v>21253</v>
      </c>
      <c r="L2341">
        <v>0</v>
      </c>
      <c r="N2341" t="s">
        <v>7106</v>
      </c>
    </row>
    <row r="2342" spans="1:14" x14ac:dyDescent="0.35">
      <c r="A2342" t="s">
        <v>21264</v>
      </c>
      <c r="B2342" t="s">
        <v>21265</v>
      </c>
      <c r="C2342" t="s">
        <v>10</v>
      </c>
      <c r="D2342" t="s">
        <v>10</v>
      </c>
      <c r="E2342" t="s">
        <v>21266</v>
      </c>
      <c r="F2342">
        <v>0</v>
      </c>
      <c r="H2342" t="str">
        <f>VLOOKUP(Table16[[#This Row],[Column1]],J:K,2,FALSE)</f>
        <v>Mohamed Dika Surow</v>
      </c>
      <c r="J2342" t="s">
        <v>21255</v>
      </c>
      <c r="K2342" t="s">
        <v>21256</v>
      </c>
      <c r="L2342">
        <v>0</v>
      </c>
      <c r="N2342" t="s">
        <v>7106</v>
      </c>
    </row>
    <row r="2343" spans="1:14" x14ac:dyDescent="0.35">
      <c r="A2343" t="s">
        <v>21267</v>
      </c>
      <c r="B2343" t="s">
        <v>21268</v>
      </c>
      <c r="C2343" t="s">
        <v>10</v>
      </c>
      <c r="D2343" t="s">
        <v>10</v>
      </c>
      <c r="E2343" t="s">
        <v>21269</v>
      </c>
      <c r="F2343">
        <v>0</v>
      </c>
      <c r="H2343" t="str">
        <f>VLOOKUP(Table16[[#This Row],[Column1]],J:K,2,FALSE)</f>
        <v>Noordin Bashir Somo</v>
      </c>
      <c r="J2343" t="s">
        <v>21258</v>
      </c>
      <c r="K2343" t="s">
        <v>21259</v>
      </c>
      <c r="L2343">
        <v>0</v>
      </c>
      <c r="N2343" t="s">
        <v>7106</v>
      </c>
    </row>
    <row r="2344" spans="1:14" x14ac:dyDescent="0.35">
      <c r="A2344" t="s">
        <v>21270</v>
      </c>
      <c r="B2344" t="s">
        <v>21271</v>
      </c>
      <c r="C2344" t="s">
        <v>10</v>
      </c>
      <c r="D2344" t="s">
        <v>10</v>
      </c>
      <c r="E2344" t="s">
        <v>21272</v>
      </c>
      <c r="F2344">
        <v>0</v>
      </c>
      <c r="H2344" t="str">
        <f>VLOOKUP(Table16[[#This Row],[Column1]],J:K,2,FALSE)</f>
        <v>Kifah General Suppliers Company LTD</v>
      </c>
      <c r="J2344" t="s">
        <v>21261</v>
      </c>
      <c r="K2344" t="s">
        <v>21262</v>
      </c>
      <c r="L2344">
        <v>0</v>
      </c>
      <c r="N2344" t="s">
        <v>7106</v>
      </c>
    </row>
    <row r="2345" spans="1:14" x14ac:dyDescent="0.35">
      <c r="A2345" t="s">
        <v>21273</v>
      </c>
      <c r="B2345" t="s">
        <v>21274</v>
      </c>
      <c r="C2345" t="s">
        <v>10</v>
      </c>
      <c r="D2345" t="s">
        <v>10</v>
      </c>
      <c r="E2345" t="s">
        <v>21275</v>
      </c>
      <c r="F2345">
        <v>0</v>
      </c>
      <c r="H2345" t="str">
        <f>VLOOKUP(Table16[[#This Row],[Column1]],J:K,2,FALSE)</f>
        <v>Sahah Investiment Co. LTD</v>
      </c>
      <c r="J2345" t="s">
        <v>21264</v>
      </c>
      <c r="K2345" t="s">
        <v>21265</v>
      </c>
      <c r="L2345">
        <v>0</v>
      </c>
      <c r="N2345" t="s">
        <v>7106</v>
      </c>
    </row>
    <row r="2346" spans="1:14" x14ac:dyDescent="0.35">
      <c r="A2346" t="s">
        <v>21276</v>
      </c>
      <c r="B2346" t="s">
        <v>21277</v>
      </c>
      <c r="C2346" t="s">
        <v>10</v>
      </c>
      <c r="D2346" t="s">
        <v>10</v>
      </c>
      <c r="E2346" t="s">
        <v>21278</v>
      </c>
      <c r="F2346">
        <v>0</v>
      </c>
      <c r="H2346" t="str">
        <f>VLOOKUP(Table16[[#This Row],[Column1]],J:K,2,FALSE)</f>
        <v>County Logistics Limited</v>
      </c>
      <c r="J2346" t="s">
        <v>21267</v>
      </c>
      <c r="K2346" t="s">
        <v>21268</v>
      </c>
      <c r="L2346">
        <v>0</v>
      </c>
      <c r="N2346" t="s">
        <v>7106</v>
      </c>
    </row>
    <row r="2347" spans="1:14" x14ac:dyDescent="0.35">
      <c r="A2347" t="s">
        <v>21279</v>
      </c>
      <c r="B2347" t="s">
        <v>21280</v>
      </c>
      <c r="C2347" t="s">
        <v>10</v>
      </c>
      <c r="D2347" t="s">
        <v>10</v>
      </c>
      <c r="E2347" t="s">
        <v>21281</v>
      </c>
      <c r="F2347">
        <v>0</v>
      </c>
      <c r="H2347" t="str">
        <f>VLOOKUP(Table16[[#This Row],[Column1]],J:K,2,FALSE)</f>
        <v>Anndrew  Were Onyino</v>
      </c>
      <c r="J2347" t="s">
        <v>21270</v>
      </c>
      <c r="K2347" t="s">
        <v>21271</v>
      </c>
      <c r="L2347">
        <v>0</v>
      </c>
      <c r="N2347" t="s">
        <v>7106</v>
      </c>
    </row>
    <row r="2348" spans="1:14" x14ac:dyDescent="0.35">
      <c r="A2348" t="s">
        <v>21282</v>
      </c>
      <c r="B2348" t="s">
        <v>21283</v>
      </c>
      <c r="C2348" t="s">
        <v>10</v>
      </c>
      <c r="D2348" t="s">
        <v>10</v>
      </c>
      <c r="E2348" t="s">
        <v>21284</v>
      </c>
      <c r="F2348">
        <v>0</v>
      </c>
      <c r="H2348" t="str">
        <f>VLOOKUP(Table16[[#This Row],[Column1]],J:K,2,FALSE)</f>
        <v>Flexim Agencies Ltd</v>
      </c>
      <c r="J2348" t="s">
        <v>21273</v>
      </c>
      <c r="K2348" t="s">
        <v>21274</v>
      </c>
      <c r="L2348">
        <v>0</v>
      </c>
      <c r="N2348" t="s">
        <v>7106</v>
      </c>
    </row>
    <row r="2349" spans="1:14" x14ac:dyDescent="0.35">
      <c r="A2349" t="s">
        <v>21285</v>
      </c>
      <c r="B2349" t="s">
        <v>21286</v>
      </c>
      <c r="C2349" t="s">
        <v>31442</v>
      </c>
      <c r="D2349" t="s">
        <v>10</v>
      </c>
      <c r="E2349" t="s">
        <v>21287</v>
      </c>
      <c r="F2349">
        <v>0</v>
      </c>
      <c r="H2349" t="str">
        <f>VLOOKUP(Table16[[#This Row],[Column1]],J:K,2,FALSE)</f>
        <v>Haji Motors Limited</v>
      </c>
      <c r="J2349" t="s">
        <v>21276</v>
      </c>
      <c r="K2349" t="s">
        <v>21277</v>
      </c>
      <c r="L2349">
        <v>0</v>
      </c>
      <c r="N2349" t="s">
        <v>7106</v>
      </c>
    </row>
    <row r="2350" spans="1:14" x14ac:dyDescent="0.35">
      <c r="A2350" t="s">
        <v>21288</v>
      </c>
      <c r="B2350" t="s">
        <v>21289</v>
      </c>
      <c r="C2350" t="s">
        <v>31443</v>
      </c>
      <c r="D2350" t="s">
        <v>10</v>
      </c>
      <c r="E2350" t="s">
        <v>21290</v>
      </c>
      <c r="F2350">
        <v>0</v>
      </c>
      <c r="H2350" t="str">
        <f>VLOOKUP(Table16[[#This Row],[Column1]],J:K,2,FALSE)</f>
        <v>M.G.N Njung'e &amp; Co.</v>
      </c>
      <c r="J2350" t="s">
        <v>21279</v>
      </c>
      <c r="K2350" t="s">
        <v>21280</v>
      </c>
      <c r="L2350">
        <v>0</v>
      </c>
      <c r="N2350" t="s">
        <v>7106</v>
      </c>
    </row>
    <row r="2351" spans="1:14" x14ac:dyDescent="0.35">
      <c r="A2351" t="s">
        <v>21291</v>
      </c>
      <c r="B2351" t="s">
        <v>21292</v>
      </c>
      <c r="C2351" t="s">
        <v>31444</v>
      </c>
      <c r="D2351" t="s">
        <v>10</v>
      </c>
      <c r="E2351" t="s">
        <v>21293</v>
      </c>
      <c r="F2351">
        <v>0</v>
      </c>
      <c r="H2351" t="str">
        <f>VLOOKUP(Table16[[#This Row],[Column1]],J:K,2,FALSE)</f>
        <v>Baker Tilly Merali's</v>
      </c>
      <c r="J2351" t="s">
        <v>21282</v>
      </c>
      <c r="K2351" t="s">
        <v>21283</v>
      </c>
      <c r="L2351">
        <v>0</v>
      </c>
      <c r="N2351" t="s">
        <v>7106</v>
      </c>
    </row>
    <row r="2352" spans="1:14" x14ac:dyDescent="0.35">
      <c r="A2352" t="s">
        <v>21294</v>
      </c>
      <c r="B2352" t="s">
        <v>21295</v>
      </c>
      <c r="C2352" t="s">
        <v>10</v>
      </c>
      <c r="D2352" t="s">
        <v>10</v>
      </c>
      <c r="E2352" t="s">
        <v>21296</v>
      </c>
      <c r="F2352">
        <v>0</v>
      </c>
      <c r="H2352" t="str">
        <f>VLOOKUP(Table16[[#This Row],[Column1]],J:K,2,FALSE)</f>
        <v>Biliko Investments Limited</v>
      </c>
      <c r="J2352" t="s">
        <v>21285</v>
      </c>
      <c r="K2352" t="s">
        <v>21286</v>
      </c>
      <c r="L2352">
        <v>0</v>
      </c>
      <c r="N2352" t="s">
        <v>7106</v>
      </c>
    </row>
    <row r="2353" spans="1:14" x14ac:dyDescent="0.35">
      <c r="A2353" t="s">
        <v>21297</v>
      </c>
      <c r="B2353" t="s">
        <v>21298</v>
      </c>
      <c r="C2353" t="s">
        <v>10</v>
      </c>
      <c r="D2353" t="s">
        <v>10</v>
      </c>
      <c r="E2353" t="s">
        <v>21299</v>
      </c>
      <c r="F2353">
        <v>0</v>
      </c>
      <c r="H2353" t="str">
        <f>VLOOKUP(Table16[[#This Row],[Column1]],J:K,2,FALSE)</f>
        <v>Josphat Kyalo</v>
      </c>
      <c r="J2353" t="s">
        <v>21288</v>
      </c>
      <c r="K2353" t="s">
        <v>21289</v>
      </c>
      <c r="L2353">
        <v>0</v>
      </c>
      <c r="N2353" t="s">
        <v>7106</v>
      </c>
    </row>
    <row r="2354" spans="1:14" x14ac:dyDescent="0.35">
      <c r="A2354" t="s">
        <v>21300</v>
      </c>
      <c r="B2354" t="s">
        <v>21301</v>
      </c>
      <c r="C2354" t="s">
        <v>10</v>
      </c>
      <c r="D2354" t="s">
        <v>10</v>
      </c>
      <c r="E2354" t="s">
        <v>21302</v>
      </c>
      <c r="F2354">
        <v>3500</v>
      </c>
      <c r="H2354" t="str">
        <f>VLOOKUP(Table16[[#This Row],[Column1]],J:K,2,FALSE)</f>
        <v>Kitui Gateway Bookshop</v>
      </c>
      <c r="J2354" t="s">
        <v>21291</v>
      </c>
      <c r="K2354" t="s">
        <v>21292</v>
      </c>
      <c r="L2354">
        <v>0</v>
      </c>
      <c r="N2354" t="s">
        <v>7106</v>
      </c>
    </row>
    <row r="2355" spans="1:14" x14ac:dyDescent="0.35">
      <c r="A2355" t="s">
        <v>21303</v>
      </c>
      <c r="B2355" t="s">
        <v>21304</v>
      </c>
      <c r="C2355" t="s">
        <v>10</v>
      </c>
      <c r="D2355" t="s">
        <v>10</v>
      </c>
      <c r="E2355" t="s">
        <v>21305</v>
      </c>
      <c r="F2355">
        <v>0</v>
      </c>
      <c r="H2355" t="str">
        <f>VLOOKUP(Table16[[#This Row],[Column1]],J:K,2,FALSE)</f>
        <v>Hemajoda Lodges</v>
      </c>
      <c r="J2355" t="s">
        <v>21294</v>
      </c>
      <c r="K2355" t="s">
        <v>21295</v>
      </c>
      <c r="L2355">
        <v>0</v>
      </c>
      <c r="N2355" t="s">
        <v>7106</v>
      </c>
    </row>
    <row r="2356" spans="1:14" x14ac:dyDescent="0.35">
      <c r="A2356" t="s">
        <v>21306</v>
      </c>
      <c r="B2356" t="s">
        <v>21307</v>
      </c>
      <c r="C2356" t="s">
        <v>10</v>
      </c>
      <c r="D2356" t="s">
        <v>10</v>
      </c>
      <c r="E2356" t="s">
        <v>21308</v>
      </c>
      <c r="F2356">
        <v>0</v>
      </c>
      <c r="H2356" t="str">
        <f>VLOOKUP(Table16[[#This Row],[Column1]],J:K,2,FALSE)</f>
        <v>Redeemer Solutions</v>
      </c>
      <c r="J2356" t="s">
        <v>21297</v>
      </c>
      <c r="K2356" t="s">
        <v>21298</v>
      </c>
      <c r="L2356">
        <v>0</v>
      </c>
      <c r="N2356" t="s">
        <v>7106</v>
      </c>
    </row>
    <row r="2357" spans="1:14" x14ac:dyDescent="0.35">
      <c r="A2357" t="s">
        <v>21309</v>
      </c>
      <c r="B2357" t="s">
        <v>21310</v>
      </c>
      <c r="C2357" t="s">
        <v>10</v>
      </c>
      <c r="D2357" t="s">
        <v>10</v>
      </c>
      <c r="E2357" t="s">
        <v>21311</v>
      </c>
      <c r="F2357">
        <v>0</v>
      </c>
      <c r="H2357" t="str">
        <f>VLOOKUP(Table16[[#This Row],[Column1]],J:K,2,FALSE)</f>
        <v>Patriotic Group of Companies Ltd</v>
      </c>
      <c r="J2357" t="s">
        <v>21300</v>
      </c>
      <c r="K2357" t="s">
        <v>21301</v>
      </c>
      <c r="L2357" s="4">
        <v>3500</v>
      </c>
      <c r="M2357" s="4"/>
      <c r="N2357" t="s">
        <v>7106</v>
      </c>
    </row>
    <row r="2358" spans="1:14" x14ac:dyDescent="0.35">
      <c r="A2358" t="s">
        <v>21312</v>
      </c>
      <c r="B2358" t="s">
        <v>21313</v>
      </c>
      <c r="C2358" t="s">
        <v>10</v>
      </c>
      <c r="D2358" t="s">
        <v>10</v>
      </c>
      <c r="E2358" t="s">
        <v>21314</v>
      </c>
      <c r="F2358">
        <v>0</v>
      </c>
      <c r="H2358" t="str">
        <f>VLOOKUP(Table16[[#This Row],[Column1]],J:K,2,FALSE)</f>
        <v>Bedrock Holdings LTD</v>
      </c>
      <c r="J2358" t="s">
        <v>21303</v>
      </c>
      <c r="K2358" t="s">
        <v>21304</v>
      </c>
      <c r="L2358">
        <v>0</v>
      </c>
      <c r="N2358" t="s">
        <v>7106</v>
      </c>
    </row>
    <row r="2359" spans="1:14" x14ac:dyDescent="0.35">
      <c r="A2359" t="s">
        <v>21315</v>
      </c>
      <c r="B2359" t="s">
        <v>21316</v>
      </c>
      <c r="C2359" t="s">
        <v>10</v>
      </c>
      <c r="D2359" t="s">
        <v>10</v>
      </c>
      <c r="E2359" t="s">
        <v>21317</v>
      </c>
      <c r="F2359">
        <v>0</v>
      </c>
      <c r="H2359" t="str">
        <f>VLOOKUP(Table16[[#This Row],[Column1]],J:K,2,FALSE)</f>
        <v>Sydma Agencies</v>
      </c>
      <c r="J2359" t="s">
        <v>21306</v>
      </c>
      <c r="K2359" t="s">
        <v>21307</v>
      </c>
      <c r="L2359">
        <v>0</v>
      </c>
      <c r="N2359" t="s">
        <v>7106</v>
      </c>
    </row>
    <row r="2360" spans="1:14" x14ac:dyDescent="0.35">
      <c r="A2360" t="s">
        <v>21318</v>
      </c>
      <c r="B2360" t="s">
        <v>21319</v>
      </c>
      <c r="C2360" t="s">
        <v>10</v>
      </c>
      <c r="D2360" t="s">
        <v>10</v>
      </c>
      <c r="E2360" t="s">
        <v>21320</v>
      </c>
      <c r="F2360">
        <v>0</v>
      </c>
      <c r="H2360" t="str">
        <f>VLOOKUP(Table16[[#This Row],[Column1]],J:K,2,FALSE)</f>
        <v>Mid Springs Water Agencies Ltd</v>
      </c>
      <c r="J2360" t="s">
        <v>21309</v>
      </c>
      <c r="K2360" t="s">
        <v>21310</v>
      </c>
      <c r="L2360">
        <v>0</v>
      </c>
      <c r="N2360" t="s">
        <v>7106</v>
      </c>
    </row>
    <row r="2361" spans="1:14" x14ac:dyDescent="0.35">
      <c r="A2361" t="s">
        <v>21321</v>
      </c>
      <c r="B2361" t="s">
        <v>21322</v>
      </c>
      <c r="C2361" t="s">
        <v>10</v>
      </c>
      <c r="D2361" t="s">
        <v>10</v>
      </c>
      <c r="E2361" t="s">
        <v>21323</v>
      </c>
      <c r="F2361">
        <v>0</v>
      </c>
      <c r="H2361" t="str">
        <f>VLOOKUP(Table16[[#This Row],[Column1]],J:K,2,FALSE)</f>
        <v>Tseikuru Primary Resource Centre</v>
      </c>
      <c r="J2361" t="s">
        <v>21312</v>
      </c>
      <c r="K2361" t="s">
        <v>21313</v>
      </c>
      <c r="L2361">
        <v>0</v>
      </c>
      <c r="N2361" t="s">
        <v>7106</v>
      </c>
    </row>
    <row r="2362" spans="1:14" x14ac:dyDescent="0.35">
      <c r="A2362" t="s">
        <v>21324</v>
      </c>
      <c r="B2362" t="s">
        <v>21325</v>
      </c>
      <c r="C2362" t="s">
        <v>10</v>
      </c>
      <c r="D2362" t="s">
        <v>10</v>
      </c>
      <c r="E2362" t="s">
        <v>21325</v>
      </c>
      <c r="F2362">
        <v>0</v>
      </c>
      <c r="H2362" t="str">
        <f>VLOOKUP(Table16[[#This Row],[Column1]],J:K,2,FALSE)</f>
        <v>SAHAFI INVESTMENT CO. LTD</v>
      </c>
      <c r="J2362" t="s">
        <v>21315</v>
      </c>
      <c r="K2362" t="s">
        <v>21316</v>
      </c>
      <c r="L2362">
        <v>0</v>
      </c>
      <c r="N2362" t="s">
        <v>7106</v>
      </c>
    </row>
    <row r="2363" spans="1:14" x14ac:dyDescent="0.35">
      <c r="A2363" t="s">
        <v>21326</v>
      </c>
      <c r="B2363" t="s">
        <v>21327</v>
      </c>
      <c r="C2363" t="s">
        <v>10</v>
      </c>
      <c r="D2363" t="s">
        <v>10</v>
      </c>
      <c r="E2363" t="s">
        <v>21327</v>
      </c>
      <c r="F2363">
        <v>0</v>
      </c>
      <c r="H2363" t="str">
        <f>VLOOKUP(Table16[[#This Row],[Column1]],J:K,2,FALSE)</f>
        <v>GENNESIS MED ENTERPRISES</v>
      </c>
      <c r="J2363" t="s">
        <v>21318</v>
      </c>
      <c r="K2363" t="s">
        <v>21319</v>
      </c>
      <c r="L2363">
        <v>0</v>
      </c>
      <c r="N2363" t="s">
        <v>7106</v>
      </c>
    </row>
    <row r="2364" spans="1:14" x14ac:dyDescent="0.35">
      <c r="A2364" t="s">
        <v>21328</v>
      </c>
      <c r="B2364" t="s">
        <v>21329</v>
      </c>
      <c r="C2364" t="s">
        <v>10</v>
      </c>
      <c r="D2364" t="s">
        <v>10</v>
      </c>
      <c r="E2364" t="s">
        <v>21329</v>
      </c>
      <c r="F2364">
        <v>0</v>
      </c>
      <c r="H2364" t="str">
        <f>VLOOKUP(Table16[[#This Row],[Column1]],J:K,2,FALSE)</f>
        <v>TECHNO PHARM LIMITED</v>
      </c>
      <c r="J2364" t="s">
        <v>21321</v>
      </c>
      <c r="K2364" t="s">
        <v>21322</v>
      </c>
      <c r="L2364">
        <v>0</v>
      </c>
      <c r="N2364" t="s">
        <v>7106</v>
      </c>
    </row>
    <row r="2365" spans="1:14" x14ac:dyDescent="0.35">
      <c r="A2365" t="s">
        <v>21330</v>
      </c>
      <c r="B2365" t="s">
        <v>21331</v>
      </c>
      <c r="C2365" t="s">
        <v>10</v>
      </c>
      <c r="D2365" t="s">
        <v>10</v>
      </c>
      <c r="E2365" t="s">
        <v>21331</v>
      </c>
      <c r="F2365">
        <v>0</v>
      </c>
      <c r="H2365" t="str">
        <f>VLOOKUP(Table16[[#This Row],[Column1]],J:K,2,FALSE)</f>
        <v>NJERU NAZARIO NJIRU</v>
      </c>
      <c r="J2365" t="s">
        <v>21324</v>
      </c>
      <c r="K2365" t="s">
        <v>21325</v>
      </c>
      <c r="L2365">
        <v>0</v>
      </c>
      <c r="N2365" t="s">
        <v>7106</v>
      </c>
    </row>
    <row r="2366" spans="1:14" x14ac:dyDescent="0.35">
      <c r="A2366" t="s">
        <v>21332</v>
      </c>
      <c r="B2366" t="s">
        <v>21333</v>
      </c>
      <c r="C2366" t="s">
        <v>31445</v>
      </c>
      <c r="D2366" t="s">
        <v>10</v>
      </c>
      <c r="E2366" t="s">
        <v>21334</v>
      </c>
      <c r="F2366">
        <v>37800</v>
      </c>
      <c r="H2366" t="str">
        <f>VLOOKUP(Table16[[#This Row],[Column1]],J:K,2,FALSE)</f>
        <v>Breakthrough General Merchants</v>
      </c>
      <c r="J2366" t="s">
        <v>21326</v>
      </c>
      <c r="K2366" t="s">
        <v>21327</v>
      </c>
      <c r="L2366">
        <v>0</v>
      </c>
      <c r="N2366" t="s">
        <v>7106</v>
      </c>
    </row>
    <row r="2367" spans="1:14" x14ac:dyDescent="0.35">
      <c r="A2367" t="s">
        <v>21335</v>
      </c>
      <c r="B2367" t="s">
        <v>21336</v>
      </c>
      <c r="C2367" t="s">
        <v>31446</v>
      </c>
      <c r="D2367" t="s">
        <v>10</v>
      </c>
      <c r="E2367" t="s">
        <v>21337</v>
      </c>
      <c r="F2367">
        <v>0</v>
      </c>
      <c r="H2367" t="str">
        <f>VLOOKUP(Table16[[#This Row],[Column1]],J:K,2,FALSE)</f>
        <v>Blue Print Solutions</v>
      </c>
      <c r="J2367" t="s">
        <v>21328</v>
      </c>
      <c r="K2367" t="s">
        <v>21329</v>
      </c>
      <c r="L2367">
        <v>0</v>
      </c>
      <c r="N2367" t="s">
        <v>7106</v>
      </c>
    </row>
    <row r="2368" spans="1:14" x14ac:dyDescent="0.35">
      <c r="A2368" t="s">
        <v>21338</v>
      </c>
      <c r="B2368" t="s">
        <v>21339</v>
      </c>
      <c r="C2368" t="s">
        <v>31447</v>
      </c>
      <c r="D2368" t="s">
        <v>10</v>
      </c>
      <c r="E2368" t="s">
        <v>21340</v>
      </c>
      <c r="F2368">
        <v>0</v>
      </c>
      <c r="H2368" t="str">
        <f>VLOOKUP(Table16[[#This Row],[Column1]],J:K,2,FALSE)</f>
        <v>Black Champion Sounds</v>
      </c>
      <c r="J2368" t="s">
        <v>21330</v>
      </c>
      <c r="K2368" t="s">
        <v>21331</v>
      </c>
      <c r="L2368">
        <v>0</v>
      </c>
      <c r="N2368" t="s">
        <v>7106</v>
      </c>
    </row>
    <row r="2369" spans="1:14" x14ac:dyDescent="0.35">
      <c r="A2369" t="s">
        <v>21341</v>
      </c>
      <c r="B2369" t="s">
        <v>21342</v>
      </c>
      <c r="C2369" t="s">
        <v>10</v>
      </c>
      <c r="D2369" t="s">
        <v>10</v>
      </c>
      <c r="E2369" t="s">
        <v>21343</v>
      </c>
      <c r="F2369">
        <v>0</v>
      </c>
      <c r="H2369" t="str">
        <f>VLOOKUP(Table16[[#This Row],[Column1]],J:K,2,FALSE)</f>
        <v>Pamela Odongo</v>
      </c>
      <c r="J2369" t="s">
        <v>21332</v>
      </c>
      <c r="K2369" t="s">
        <v>21333</v>
      </c>
      <c r="L2369" s="4">
        <v>37800</v>
      </c>
      <c r="M2369" s="4"/>
      <c r="N2369" t="s">
        <v>7106</v>
      </c>
    </row>
    <row r="2370" spans="1:14" x14ac:dyDescent="0.35">
      <c r="A2370" t="s">
        <v>21344</v>
      </c>
      <c r="B2370" t="s">
        <v>21345</v>
      </c>
      <c r="C2370" t="s">
        <v>10</v>
      </c>
      <c r="D2370" t="s">
        <v>10</v>
      </c>
      <c r="E2370" t="s">
        <v>21346</v>
      </c>
      <c r="F2370">
        <v>0</v>
      </c>
      <c r="H2370" t="str">
        <f>VLOOKUP(Table16[[#This Row],[Column1]],J:K,2,FALSE)</f>
        <v>Apollo Ekadeli Felix</v>
      </c>
      <c r="J2370" t="s">
        <v>21335</v>
      </c>
      <c r="K2370" t="s">
        <v>21336</v>
      </c>
      <c r="L2370">
        <v>0</v>
      </c>
      <c r="N2370" t="s">
        <v>7106</v>
      </c>
    </row>
    <row r="2371" spans="1:14" x14ac:dyDescent="0.35">
      <c r="A2371" t="s">
        <v>21347</v>
      </c>
      <c r="B2371" t="s">
        <v>21348</v>
      </c>
      <c r="C2371" t="s">
        <v>21349</v>
      </c>
      <c r="D2371" t="s">
        <v>10</v>
      </c>
      <c r="E2371" t="s">
        <v>21350</v>
      </c>
      <c r="F2371">
        <v>0</v>
      </c>
      <c r="H2371" t="str">
        <f>VLOOKUP(Table16[[#This Row],[Column1]],J:K,2,FALSE)</f>
        <v>Public Relations Society of Kenya</v>
      </c>
      <c r="J2371" t="s">
        <v>21338</v>
      </c>
      <c r="K2371" t="s">
        <v>21339</v>
      </c>
      <c r="L2371">
        <v>0</v>
      </c>
      <c r="N2371" t="s">
        <v>7106</v>
      </c>
    </row>
    <row r="2372" spans="1:14" x14ac:dyDescent="0.35">
      <c r="A2372" t="s">
        <v>21351</v>
      </c>
      <c r="B2372" t="s">
        <v>21352</v>
      </c>
      <c r="C2372" t="s">
        <v>31448</v>
      </c>
      <c r="D2372" t="s">
        <v>10</v>
      </c>
      <c r="E2372" t="s">
        <v>21353</v>
      </c>
      <c r="F2372">
        <v>0</v>
      </c>
      <c r="H2372" t="str">
        <f>VLOOKUP(Table16[[#This Row],[Column1]],J:K,2,FALSE)</f>
        <v>Compulynx Limited</v>
      </c>
      <c r="J2372" t="s">
        <v>21341</v>
      </c>
      <c r="K2372" t="s">
        <v>21342</v>
      </c>
      <c r="L2372">
        <v>0</v>
      </c>
      <c r="N2372" t="s">
        <v>7106</v>
      </c>
    </row>
    <row r="2373" spans="1:14" x14ac:dyDescent="0.35">
      <c r="A2373" t="s">
        <v>21354</v>
      </c>
      <c r="B2373" t="s">
        <v>21355</v>
      </c>
      <c r="C2373" t="s">
        <v>10</v>
      </c>
      <c r="D2373" t="s">
        <v>10</v>
      </c>
      <c r="E2373" t="s">
        <v>21356</v>
      </c>
      <c r="F2373">
        <v>0</v>
      </c>
      <c r="H2373" t="str">
        <f>VLOOKUP(Table16[[#This Row],[Column1]],J:K,2,FALSE)</f>
        <v>Brans Mombasa Suppliers</v>
      </c>
      <c r="J2373" t="s">
        <v>21344</v>
      </c>
      <c r="K2373" t="s">
        <v>21345</v>
      </c>
      <c r="L2373">
        <v>0</v>
      </c>
      <c r="N2373" t="s">
        <v>7106</v>
      </c>
    </row>
    <row r="2374" spans="1:14" x14ac:dyDescent="0.35">
      <c r="A2374" t="s">
        <v>21357</v>
      </c>
      <c r="B2374" t="s">
        <v>21358</v>
      </c>
      <c r="C2374" t="s">
        <v>31449</v>
      </c>
      <c r="D2374" t="s">
        <v>10</v>
      </c>
      <c r="E2374" t="s">
        <v>21359</v>
      </c>
      <c r="F2374">
        <v>0</v>
      </c>
      <c r="H2374" t="str">
        <f>VLOOKUP(Table16[[#This Row],[Column1]],J:K,2,FALSE)</f>
        <v>Oxford Stationers</v>
      </c>
      <c r="J2374" t="s">
        <v>21347</v>
      </c>
      <c r="K2374" t="s">
        <v>21348</v>
      </c>
      <c r="L2374">
        <v>0</v>
      </c>
      <c r="N2374" t="s">
        <v>7106</v>
      </c>
    </row>
    <row r="2375" spans="1:14" x14ac:dyDescent="0.35">
      <c r="A2375" t="s">
        <v>21360</v>
      </c>
      <c r="B2375" t="s">
        <v>21361</v>
      </c>
      <c r="C2375" t="s">
        <v>31450</v>
      </c>
      <c r="D2375" t="s">
        <v>10</v>
      </c>
      <c r="E2375" t="s">
        <v>21362</v>
      </c>
      <c r="F2375">
        <v>0</v>
      </c>
      <c r="H2375" t="str">
        <f>VLOOKUP(Table16[[#This Row],[Column1]],J:K,2,FALSE)</f>
        <v>Rosma Tours &amp; Travel</v>
      </c>
      <c r="J2375" t="s">
        <v>21351</v>
      </c>
      <c r="K2375" t="s">
        <v>21352</v>
      </c>
      <c r="L2375">
        <v>0</v>
      </c>
      <c r="N2375" t="s">
        <v>7106</v>
      </c>
    </row>
    <row r="2376" spans="1:14" x14ac:dyDescent="0.35">
      <c r="A2376" t="s">
        <v>21363</v>
      </c>
      <c r="B2376" t="s">
        <v>21364</v>
      </c>
      <c r="C2376" t="s">
        <v>21365</v>
      </c>
      <c r="D2376" t="s">
        <v>10</v>
      </c>
      <c r="E2376" t="s">
        <v>21366</v>
      </c>
      <c r="F2376">
        <v>831287.8</v>
      </c>
      <c r="H2376" t="str">
        <f>VLOOKUP(Table16[[#This Row],[Column1]],J:K,2,FALSE)</f>
        <v>ResearchIntel Africa Ltd</v>
      </c>
      <c r="J2376" t="s">
        <v>21354</v>
      </c>
      <c r="K2376" t="s">
        <v>21355</v>
      </c>
      <c r="L2376">
        <v>0</v>
      </c>
      <c r="N2376" t="s">
        <v>7106</v>
      </c>
    </row>
    <row r="2377" spans="1:14" x14ac:dyDescent="0.35">
      <c r="A2377" t="s">
        <v>21367</v>
      </c>
      <c r="B2377" t="s">
        <v>21368</v>
      </c>
      <c r="C2377" t="s">
        <v>31451</v>
      </c>
      <c r="D2377" t="s">
        <v>10</v>
      </c>
      <c r="E2377" t="s">
        <v>21369</v>
      </c>
      <c r="F2377">
        <v>0</v>
      </c>
      <c r="H2377" t="str">
        <f>VLOOKUP(Table16[[#This Row],[Column1]],J:K,2,FALSE)</f>
        <v xml:space="preserve">Caroline Wanja Muriuki </v>
      </c>
      <c r="J2377" t="s">
        <v>21357</v>
      </c>
      <c r="K2377" t="s">
        <v>21358</v>
      </c>
      <c r="L2377">
        <v>0</v>
      </c>
      <c r="N2377" t="s">
        <v>7106</v>
      </c>
    </row>
    <row r="2378" spans="1:14" x14ac:dyDescent="0.35">
      <c r="A2378" t="s">
        <v>21370</v>
      </c>
      <c r="B2378" t="s">
        <v>21371</v>
      </c>
      <c r="C2378" t="s">
        <v>31452</v>
      </c>
      <c r="D2378" t="s">
        <v>10</v>
      </c>
      <c r="E2378" t="s">
        <v>21372</v>
      </c>
      <c r="F2378">
        <v>0</v>
      </c>
      <c r="H2378" t="str">
        <f>VLOOKUP(Table16[[#This Row],[Column1]],J:K,2,FALSE)</f>
        <v>Kiama Muturi</v>
      </c>
      <c r="J2378" t="s">
        <v>21360</v>
      </c>
      <c r="K2378" t="s">
        <v>21361</v>
      </c>
      <c r="L2378">
        <v>0</v>
      </c>
      <c r="N2378" t="s">
        <v>7106</v>
      </c>
    </row>
    <row r="2379" spans="1:14" x14ac:dyDescent="0.35">
      <c r="A2379" t="s">
        <v>21373</v>
      </c>
      <c r="B2379" t="s">
        <v>21374</v>
      </c>
      <c r="C2379" t="s">
        <v>21375</v>
      </c>
      <c r="D2379" t="s">
        <v>21376</v>
      </c>
      <c r="E2379" t="s">
        <v>21377</v>
      </c>
      <c r="F2379">
        <v>0</v>
      </c>
      <c r="H2379" t="str">
        <f>VLOOKUP(Table16[[#This Row],[Column1]],J:K,2,FALSE)</f>
        <v>Aramex Kenya Limited</v>
      </c>
      <c r="J2379" t="s">
        <v>21363</v>
      </c>
      <c r="K2379" t="s">
        <v>21364</v>
      </c>
      <c r="L2379" s="4">
        <v>831287.8</v>
      </c>
      <c r="M2379" s="4"/>
      <c r="N2379" t="s">
        <v>7106</v>
      </c>
    </row>
    <row r="2380" spans="1:14" x14ac:dyDescent="0.35">
      <c r="A2380" t="s">
        <v>21378</v>
      </c>
      <c r="B2380" t="s">
        <v>21379</v>
      </c>
      <c r="C2380" t="s">
        <v>31453</v>
      </c>
      <c r="D2380" t="s">
        <v>10</v>
      </c>
      <c r="E2380" t="s">
        <v>21380</v>
      </c>
      <c r="F2380">
        <v>0</v>
      </c>
      <c r="H2380" t="str">
        <f>VLOOKUP(Table16[[#This Row],[Column1]],J:K,2,FALSE)</f>
        <v>Esther Nkatha Ngaine</v>
      </c>
      <c r="J2380" t="s">
        <v>21367</v>
      </c>
      <c r="K2380" t="s">
        <v>21368</v>
      </c>
      <c r="L2380">
        <v>0</v>
      </c>
      <c r="N2380" t="s">
        <v>7106</v>
      </c>
    </row>
    <row r="2381" spans="1:14" x14ac:dyDescent="0.35">
      <c r="A2381" t="s">
        <v>21381</v>
      </c>
      <c r="B2381" t="s">
        <v>21382</v>
      </c>
      <c r="C2381" t="s">
        <v>31454</v>
      </c>
      <c r="D2381" t="s">
        <v>10</v>
      </c>
      <c r="E2381" t="s">
        <v>21383</v>
      </c>
      <c r="F2381">
        <v>0</v>
      </c>
      <c r="H2381" t="str">
        <f>VLOOKUP(Table16[[#This Row],[Column1]],J:K,2,FALSE)</f>
        <v>Premier Filling Station</v>
      </c>
      <c r="J2381" t="s">
        <v>21370</v>
      </c>
      <c r="K2381" t="s">
        <v>21371</v>
      </c>
      <c r="L2381">
        <v>0</v>
      </c>
      <c r="N2381" t="s">
        <v>7106</v>
      </c>
    </row>
    <row r="2382" spans="1:14" x14ac:dyDescent="0.35">
      <c r="A2382" t="s">
        <v>21384</v>
      </c>
      <c r="B2382" t="s">
        <v>21385</v>
      </c>
      <c r="C2382" t="s">
        <v>21386</v>
      </c>
      <c r="D2382" t="s">
        <v>10</v>
      </c>
      <c r="E2382" t="s">
        <v>21387</v>
      </c>
      <c r="F2382">
        <v>0</v>
      </c>
      <c r="H2382" t="str">
        <f>VLOOKUP(Table16[[#This Row],[Column1]],J:K,2,FALSE)</f>
        <v>Sam Productions</v>
      </c>
      <c r="J2382" t="s">
        <v>21373</v>
      </c>
      <c r="K2382" t="s">
        <v>21374</v>
      </c>
      <c r="L2382">
        <v>1</v>
      </c>
      <c r="N2382" t="s">
        <v>7106</v>
      </c>
    </row>
    <row r="2383" spans="1:14" x14ac:dyDescent="0.35">
      <c r="A2383" t="s">
        <v>21388</v>
      </c>
      <c r="B2383" t="s">
        <v>21389</v>
      </c>
      <c r="C2383" t="s">
        <v>31455</v>
      </c>
      <c r="D2383" t="s">
        <v>10</v>
      </c>
      <c r="E2383" t="s">
        <v>21390</v>
      </c>
      <c r="F2383">
        <v>577574</v>
      </c>
      <c r="H2383" t="str">
        <f>VLOOKUP(Table16[[#This Row],[Column1]],J:K,2,FALSE)</f>
        <v>Pacific General Works Limited</v>
      </c>
      <c r="J2383" t="s">
        <v>21378</v>
      </c>
      <c r="K2383" t="s">
        <v>21379</v>
      </c>
      <c r="L2383">
        <v>0</v>
      </c>
      <c r="N2383" t="s">
        <v>7106</v>
      </c>
    </row>
    <row r="2384" spans="1:14" x14ac:dyDescent="0.35">
      <c r="A2384" t="s">
        <v>21391</v>
      </c>
      <c r="B2384" t="s">
        <v>21392</v>
      </c>
      <c r="C2384" t="s">
        <v>10</v>
      </c>
      <c r="D2384" t="s">
        <v>10</v>
      </c>
      <c r="E2384" t="s">
        <v>21393</v>
      </c>
      <c r="F2384">
        <v>0</v>
      </c>
      <c r="H2384" t="str">
        <f>VLOOKUP(Table16[[#This Row],[Column1]],J:K,2,FALSE)</f>
        <v>Kempstone Media Ltd</v>
      </c>
      <c r="J2384" t="s">
        <v>21381</v>
      </c>
      <c r="K2384" t="s">
        <v>21382</v>
      </c>
      <c r="L2384">
        <v>0</v>
      </c>
      <c r="N2384" t="s">
        <v>7106</v>
      </c>
    </row>
    <row r="2385" spans="1:14" x14ac:dyDescent="0.35">
      <c r="A2385" t="s">
        <v>21394</v>
      </c>
      <c r="B2385" t="s">
        <v>21395</v>
      </c>
      <c r="C2385" t="s">
        <v>31456</v>
      </c>
      <c r="D2385" t="s">
        <v>10</v>
      </c>
      <c r="E2385" t="s">
        <v>21396</v>
      </c>
      <c r="F2385">
        <v>0</v>
      </c>
      <c r="H2385" t="str">
        <f>VLOOKUP(Table16[[#This Row],[Column1]],J:K,2,FALSE)</f>
        <v>Epsilon Publishers</v>
      </c>
      <c r="J2385" t="s">
        <v>21384</v>
      </c>
      <c r="K2385" t="s">
        <v>21385</v>
      </c>
      <c r="L2385">
        <v>0</v>
      </c>
      <c r="N2385" t="s">
        <v>7106</v>
      </c>
    </row>
    <row r="2386" spans="1:14" x14ac:dyDescent="0.35">
      <c r="A2386" t="s">
        <v>21397</v>
      </c>
      <c r="B2386" t="s">
        <v>21398</v>
      </c>
      <c r="C2386" t="s">
        <v>10</v>
      </c>
      <c r="D2386" t="s">
        <v>10</v>
      </c>
      <c r="E2386" t="s">
        <v>21399</v>
      </c>
      <c r="F2386">
        <v>0</v>
      </c>
      <c r="H2386" t="str">
        <f>VLOOKUP(Table16[[#This Row],[Column1]],J:K,2,FALSE)</f>
        <v>Jamindas Paradise Motel Ltd</v>
      </c>
      <c r="J2386" t="s">
        <v>21388</v>
      </c>
      <c r="K2386" t="s">
        <v>21389</v>
      </c>
      <c r="L2386" s="4">
        <v>577574</v>
      </c>
      <c r="M2386" s="4"/>
      <c r="N2386" t="s">
        <v>7106</v>
      </c>
    </row>
    <row r="2387" spans="1:14" x14ac:dyDescent="0.35">
      <c r="A2387" t="s">
        <v>21400</v>
      </c>
      <c r="B2387" t="s">
        <v>21401</v>
      </c>
      <c r="C2387" t="s">
        <v>31457</v>
      </c>
      <c r="D2387" t="s">
        <v>10</v>
      </c>
      <c r="E2387" t="s">
        <v>21402</v>
      </c>
      <c r="F2387">
        <v>0</v>
      </c>
      <c r="H2387" t="str">
        <f>VLOOKUP(Table16[[#This Row],[Column1]],J:K,2,FALSE)</f>
        <v>Kitale Industries Limited</v>
      </c>
      <c r="J2387" t="s">
        <v>21391</v>
      </c>
      <c r="K2387" t="s">
        <v>21392</v>
      </c>
      <c r="L2387">
        <v>0</v>
      </c>
      <c r="N2387" t="s">
        <v>7106</v>
      </c>
    </row>
    <row r="2388" spans="1:14" x14ac:dyDescent="0.35">
      <c r="A2388" t="s">
        <v>21403</v>
      </c>
      <c r="B2388" t="s">
        <v>21404</v>
      </c>
      <c r="C2388" t="s">
        <v>10</v>
      </c>
      <c r="D2388" t="s">
        <v>10</v>
      </c>
      <c r="E2388" t="s">
        <v>21405</v>
      </c>
      <c r="F2388">
        <v>0</v>
      </c>
      <c r="H2388" t="str">
        <f>VLOOKUP(Table16[[#This Row],[Column1]],J:K,2,FALSE)</f>
        <v>Hassan Hussein</v>
      </c>
      <c r="J2388" t="s">
        <v>21394</v>
      </c>
      <c r="K2388" t="s">
        <v>21395</v>
      </c>
      <c r="L2388">
        <v>0</v>
      </c>
      <c r="N2388" t="s">
        <v>7106</v>
      </c>
    </row>
    <row r="2389" spans="1:14" x14ac:dyDescent="0.35">
      <c r="A2389" t="s">
        <v>21406</v>
      </c>
      <c r="B2389" t="s">
        <v>21407</v>
      </c>
      <c r="C2389" t="s">
        <v>10</v>
      </c>
      <c r="D2389" t="s">
        <v>10</v>
      </c>
      <c r="E2389" t="s">
        <v>21408</v>
      </c>
      <c r="F2389">
        <v>0</v>
      </c>
      <c r="H2389" t="str">
        <f>VLOOKUP(Table16[[#This Row],[Column1]],J:K,2,FALSE)</f>
        <v>Arano Digital Company Ltd</v>
      </c>
      <c r="J2389" t="s">
        <v>21397</v>
      </c>
      <c r="K2389" t="s">
        <v>21398</v>
      </c>
      <c r="L2389">
        <v>0</v>
      </c>
      <c r="N2389" t="s">
        <v>7106</v>
      </c>
    </row>
    <row r="2390" spans="1:14" x14ac:dyDescent="0.35">
      <c r="A2390" t="s">
        <v>21409</v>
      </c>
      <c r="B2390" t="s">
        <v>21410</v>
      </c>
      <c r="C2390" t="s">
        <v>10</v>
      </c>
      <c r="D2390" t="s">
        <v>10</v>
      </c>
      <c r="E2390" t="s">
        <v>21411</v>
      </c>
      <c r="F2390">
        <v>0</v>
      </c>
      <c r="H2390" t="str">
        <f>VLOOKUP(Table16[[#This Row],[Column1]],J:K,2,FALSE)</f>
        <v>Abdub Doko</v>
      </c>
      <c r="J2390" t="s">
        <v>21400</v>
      </c>
      <c r="K2390" t="s">
        <v>21401</v>
      </c>
      <c r="L2390">
        <v>0</v>
      </c>
      <c r="N2390" t="s">
        <v>7106</v>
      </c>
    </row>
    <row r="2391" spans="1:14" x14ac:dyDescent="0.35">
      <c r="A2391" t="s">
        <v>21412</v>
      </c>
      <c r="B2391" t="s">
        <v>21413</v>
      </c>
      <c r="C2391" t="s">
        <v>10</v>
      </c>
      <c r="D2391" t="s">
        <v>10</v>
      </c>
      <c r="E2391" t="s">
        <v>21414</v>
      </c>
      <c r="F2391">
        <v>0</v>
      </c>
      <c r="H2391" t="str">
        <f>VLOOKUP(Table16[[#This Row],[Column1]],J:K,2,FALSE)</f>
        <v>Adan Katello</v>
      </c>
      <c r="J2391" t="s">
        <v>21403</v>
      </c>
      <c r="K2391" t="s">
        <v>21404</v>
      </c>
      <c r="L2391">
        <v>0</v>
      </c>
      <c r="N2391" t="s">
        <v>7106</v>
      </c>
    </row>
    <row r="2392" spans="1:14" x14ac:dyDescent="0.35">
      <c r="A2392" t="s">
        <v>21415</v>
      </c>
      <c r="B2392" t="s">
        <v>21416</v>
      </c>
      <c r="C2392" t="s">
        <v>10</v>
      </c>
      <c r="D2392" t="s">
        <v>10</v>
      </c>
      <c r="E2392" t="s">
        <v>21417</v>
      </c>
      <c r="F2392">
        <v>0</v>
      </c>
      <c r="H2392" t="str">
        <f>VLOOKUP(Table16[[#This Row],[Column1]],J:K,2,FALSE)</f>
        <v>Yattani Damballa Isacko</v>
      </c>
      <c r="J2392" t="s">
        <v>21406</v>
      </c>
      <c r="K2392" t="s">
        <v>21407</v>
      </c>
      <c r="L2392">
        <v>0</v>
      </c>
      <c r="N2392" t="s">
        <v>7106</v>
      </c>
    </row>
    <row r="2393" spans="1:14" x14ac:dyDescent="0.35">
      <c r="A2393" t="s">
        <v>21418</v>
      </c>
      <c r="B2393" t="s">
        <v>21419</v>
      </c>
      <c r="C2393" t="s">
        <v>31458</v>
      </c>
      <c r="D2393" t="s">
        <v>10</v>
      </c>
      <c r="E2393" t="s">
        <v>21420</v>
      </c>
      <c r="F2393">
        <v>0</v>
      </c>
      <c r="H2393" t="str">
        <f>VLOOKUP(Table16[[#This Row],[Column1]],J:K,2,FALSE)</f>
        <v>Aquatreat Solutions Limited</v>
      </c>
      <c r="J2393" t="s">
        <v>21409</v>
      </c>
      <c r="K2393" t="s">
        <v>21410</v>
      </c>
      <c r="L2393">
        <v>0</v>
      </c>
      <c r="N2393" t="s">
        <v>7106</v>
      </c>
    </row>
    <row r="2394" spans="1:14" x14ac:dyDescent="0.35">
      <c r="A2394" t="s">
        <v>21421</v>
      </c>
      <c r="B2394" t="s">
        <v>21422</v>
      </c>
      <c r="C2394" t="s">
        <v>21423</v>
      </c>
      <c r="D2394" t="s">
        <v>10</v>
      </c>
      <c r="E2394" t="s">
        <v>21424</v>
      </c>
      <c r="F2394">
        <v>0</v>
      </c>
      <c r="H2394" t="str">
        <f>VLOOKUP(Table16[[#This Row],[Column1]],J:K,2,FALSE)</f>
        <v>Equator Apparels Co. Ltd</v>
      </c>
      <c r="J2394" t="s">
        <v>21412</v>
      </c>
      <c r="K2394" t="s">
        <v>21413</v>
      </c>
      <c r="L2394">
        <v>0</v>
      </c>
      <c r="N2394" t="s">
        <v>7106</v>
      </c>
    </row>
    <row r="2395" spans="1:14" x14ac:dyDescent="0.35">
      <c r="A2395" t="s">
        <v>21425</v>
      </c>
      <c r="B2395" t="s">
        <v>21426</v>
      </c>
      <c r="C2395" t="s">
        <v>31459</v>
      </c>
      <c r="D2395" t="s">
        <v>10</v>
      </c>
      <c r="E2395" t="s">
        <v>21427</v>
      </c>
      <c r="F2395">
        <v>26900</v>
      </c>
      <c r="H2395" t="str">
        <f>VLOOKUP(Table16[[#This Row],[Column1]],J:K,2,FALSE)</f>
        <v>Kapronda Enterprises Limited</v>
      </c>
      <c r="J2395" t="s">
        <v>21415</v>
      </c>
      <c r="K2395" t="s">
        <v>21416</v>
      </c>
      <c r="L2395">
        <v>0</v>
      </c>
      <c r="N2395" t="s">
        <v>7106</v>
      </c>
    </row>
    <row r="2396" spans="1:14" x14ac:dyDescent="0.35">
      <c r="A2396" t="s">
        <v>21428</v>
      </c>
      <c r="B2396" t="s">
        <v>21429</v>
      </c>
      <c r="C2396" t="s">
        <v>31460</v>
      </c>
      <c r="D2396" t="s">
        <v>10</v>
      </c>
      <c r="E2396" t="s">
        <v>21430</v>
      </c>
      <c r="F2396">
        <v>0</v>
      </c>
      <c r="H2396" t="str">
        <f>VLOOKUP(Table16[[#This Row],[Column1]],J:K,2,FALSE)</f>
        <v>Twokay Chemicals Ltd</v>
      </c>
      <c r="J2396" t="s">
        <v>21418</v>
      </c>
      <c r="K2396" t="s">
        <v>21419</v>
      </c>
      <c r="L2396">
        <v>0</v>
      </c>
      <c r="N2396" t="s">
        <v>7106</v>
      </c>
    </row>
    <row r="2397" spans="1:14" x14ac:dyDescent="0.35">
      <c r="A2397" t="s">
        <v>21431</v>
      </c>
      <c r="B2397" t="s">
        <v>21432</v>
      </c>
      <c r="C2397" t="s">
        <v>31461</v>
      </c>
      <c r="D2397" t="s">
        <v>10</v>
      </c>
      <c r="E2397" t="s">
        <v>21433</v>
      </c>
      <c r="F2397">
        <v>0</v>
      </c>
      <c r="H2397" t="str">
        <f>VLOOKUP(Table16[[#This Row],[Column1]],J:K,2,FALSE)</f>
        <v>Murmu Enterprises</v>
      </c>
      <c r="J2397" t="s">
        <v>21421</v>
      </c>
      <c r="K2397" t="s">
        <v>21422</v>
      </c>
      <c r="L2397">
        <v>0</v>
      </c>
      <c r="N2397" t="s">
        <v>7106</v>
      </c>
    </row>
    <row r="2398" spans="1:14" x14ac:dyDescent="0.35">
      <c r="A2398" t="s">
        <v>21434</v>
      </c>
      <c r="B2398" t="s">
        <v>21435</v>
      </c>
      <c r="C2398" t="s">
        <v>31462</v>
      </c>
      <c r="D2398" t="s">
        <v>10</v>
      </c>
      <c r="E2398" t="s">
        <v>21436</v>
      </c>
      <c r="F2398">
        <v>0</v>
      </c>
      <c r="H2398" t="str">
        <f>VLOOKUP(Table16[[#This Row],[Column1]],J:K,2,FALSE)</f>
        <v>Forange Auto &amp; Allied Supplies (K) Ltd</v>
      </c>
      <c r="J2398" t="s">
        <v>21425</v>
      </c>
      <c r="K2398" t="s">
        <v>21426</v>
      </c>
      <c r="L2398">
        <v>0</v>
      </c>
      <c r="N2398" t="s">
        <v>7106</v>
      </c>
    </row>
    <row r="2399" spans="1:14" x14ac:dyDescent="0.35">
      <c r="A2399" t="s">
        <v>21437</v>
      </c>
      <c r="B2399" t="s">
        <v>21438</v>
      </c>
      <c r="C2399" t="s">
        <v>21439</v>
      </c>
      <c r="D2399" t="s">
        <v>10</v>
      </c>
      <c r="E2399" t="s">
        <v>21440</v>
      </c>
      <c r="F2399">
        <v>0</v>
      </c>
      <c r="H2399" t="str">
        <f>VLOOKUP(Table16[[#This Row],[Column1]],J:K,2,FALSE)</f>
        <v>Hillcrest Clothing Company Ltd</v>
      </c>
      <c r="J2399" t="s">
        <v>21428</v>
      </c>
      <c r="K2399" t="s">
        <v>21429</v>
      </c>
      <c r="L2399">
        <v>0</v>
      </c>
      <c r="N2399" t="s">
        <v>7106</v>
      </c>
    </row>
    <row r="2400" spans="1:14" x14ac:dyDescent="0.35">
      <c r="A2400" t="s">
        <v>21441</v>
      </c>
      <c r="B2400" t="s">
        <v>21442</v>
      </c>
      <c r="C2400" t="s">
        <v>10</v>
      </c>
      <c r="D2400" t="s">
        <v>10</v>
      </c>
      <c r="E2400" t="s">
        <v>21442</v>
      </c>
      <c r="F2400">
        <v>0</v>
      </c>
      <c r="H2400" t="str">
        <f>VLOOKUP(Table16[[#This Row],[Column1]],J:K,2,FALSE)</f>
        <v>DAUD ABDI SHEIKH</v>
      </c>
      <c r="J2400" t="s">
        <v>21431</v>
      </c>
      <c r="K2400" t="s">
        <v>21432</v>
      </c>
      <c r="L2400">
        <v>0</v>
      </c>
      <c r="N2400" t="s">
        <v>7106</v>
      </c>
    </row>
    <row r="2401" spans="1:14" x14ac:dyDescent="0.35">
      <c r="A2401" t="s">
        <v>21443</v>
      </c>
      <c r="B2401" t="s">
        <v>21444</v>
      </c>
      <c r="C2401" t="s">
        <v>10</v>
      </c>
      <c r="D2401" t="s">
        <v>10</v>
      </c>
      <c r="E2401" t="s">
        <v>21444</v>
      </c>
      <c r="F2401">
        <v>0</v>
      </c>
      <c r="H2401" t="str">
        <f>VLOOKUP(Table16[[#This Row],[Column1]],J:K,2,FALSE)</f>
        <v>MOHAMEDNOOR ISMAIL OMAR</v>
      </c>
      <c r="J2401" t="s">
        <v>21434</v>
      </c>
      <c r="K2401" t="s">
        <v>21435</v>
      </c>
      <c r="L2401">
        <v>0</v>
      </c>
      <c r="N2401" t="s">
        <v>7106</v>
      </c>
    </row>
    <row r="2402" spans="1:14" x14ac:dyDescent="0.35">
      <c r="A2402" t="s">
        <v>21445</v>
      </c>
      <c r="B2402" t="s">
        <v>21446</v>
      </c>
      <c r="C2402" t="s">
        <v>10</v>
      </c>
      <c r="D2402" t="s">
        <v>10</v>
      </c>
      <c r="E2402" t="s">
        <v>21446</v>
      </c>
      <c r="F2402">
        <v>0</v>
      </c>
      <c r="H2402" t="str">
        <f>VLOOKUP(Table16[[#This Row],[Column1]],J:K,2,FALSE)</f>
        <v>IBRAHIM MOHAMED ABDI</v>
      </c>
      <c r="J2402" t="s">
        <v>21437</v>
      </c>
      <c r="K2402" t="s">
        <v>21438</v>
      </c>
      <c r="L2402">
        <v>0</v>
      </c>
      <c r="N2402" t="s">
        <v>7106</v>
      </c>
    </row>
    <row r="2403" spans="1:14" x14ac:dyDescent="0.35">
      <c r="A2403" t="s">
        <v>21447</v>
      </c>
      <c r="B2403" t="s">
        <v>21448</v>
      </c>
      <c r="C2403" t="s">
        <v>10</v>
      </c>
      <c r="D2403" t="s">
        <v>10</v>
      </c>
      <c r="E2403" t="s">
        <v>21448</v>
      </c>
      <c r="F2403">
        <v>0</v>
      </c>
      <c r="H2403" t="str">
        <f>VLOOKUP(Table16[[#This Row],[Column1]],J:K,2,FALSE)</f>
        <v>BLOOMTECH BUSINESS  SOLUTIONS LTD</v>
      </c>
      <c r="J2403" t="s">
        <v>21441</v>
      </c>
      <c r="K2403" t="s">
        <v>21442</v>
      </c>
      <c r="L2403">
        <v>0</v>
      </c>
      <c r="N2403" t="s">
        <v>7106</v>
      </c>
    </row>
    <row r="2404" spans="1:14" x14ac:dyDescent="0.35">
      <c r="A2404" t="s">
        <v>21449</v>
      </c>
      <c r="B2404" t="s">
        <v>21450</v>
      </c>
      <c r="C2404" t="s">
        <v>10</v>
      </c>
      <c r="D2404" t="s">
        <v>10</v>
      </c>
      <c r="E2404" t="s">
        <v>21450</v>
      </c>
      <c r="F2404">
        <v>0</v>
      </c>
      <c r="H2404" t="str">
        <f>VLOOKUP(Table16[[#This Row],[Column1]],J:K,2,FALSE)</f>
        <v>TAWHED CONSTRUCTION CO. LTD</v>
      </c>
      <c r="J2404" t="s">
        <v>21443</v>
      </c>
      <c r="K2404" t="s">
        <v>21444</v>
      </c>
      <c r="L2404">
        <v>0</v>
      </c>
      <c r="N2404" t="s">
        <v>7106</v>
      </c>
    </row>
    <row r="2405" spans="1:14" x14ac:dyDescent="0.35">
      <c r="A2405" t="s">
        <v>21451</v>
      </c>
      <c r="B2405" t="s">
        <v>21452</v>
      </c>
      <c r="C2405" t="s">
        <v>10</v>
      </c>
      <c r="D2405" t="s">
        <v>10</v>
      </c>
      <c r="E2405" t="s">
        <v>21453</v>
      </c>
      <c r="F2405">
        <v>0</v>
      </c>
      <c r="H2405" t="str">
        <f>VLOOKUP(Table16[[#This Row],[Column1]],J:K,2,FALSE)</f>
        <v>Fave Gasoil (K) Ltd</v>
      </c>
      <c r="J2405" t="s">
        <v>21445</v>
      </c>
      <c r="K2405" t="s">
        <v>21446</v>
      </c>
      <c r="L2405">
        <v>0</v>
      </c>
      <c r="N2405" t="s">
        <v>7106</v>
      </c>
    </row>
    <row r="2406" spans="1:14" x14ac:dyDescent="0.35">
      <c r="A2406" t="s">
        <v>21454</v>
      </c>
      <c r="B2406" t="s">
        <v>21455</v>
      </c>
      <c r="C2406" t="s">
        <v>10</v>
      </c>
      <c r="D2406" t="s">
        <v>10</v>
      </c>
      <c r="E2406" t="s">
        <v>21456</v>
      </c>
      <c r="F2406">
        <v>0</v>
      </c>
      <c r="H2406" t="str">
        <f>VLOOKUP(Table16[[#This Row],[Column1]],J:K,2,FALSE)</f>
        <v>Halgu Enterprises Ltd</v>
      </c>
      <c r="J2406" t="s">
        <v>21447</v>
      </c>
      <c r="K2406" t="s">
        <v>21448</v>
      </c>
      <c r="L2406">
        <v>0</v>
      </c>
      <c r="N2406" t="s">
        <v>7106</v>
      </c>
    </row>
    <row r="2407" spans="1:14" x14ac:dyDescent="0.35">
      <c r="A2407" t="s">
        <v>21457</v>
      </c>
      <c r="B2407" t="s">
        <v>21458</v>
      </c>
      <c r="C2407" t="s">
        <v>31463</v>
      </c>
      <c r="D2407" t="s">
        <v>10</v>
      </c>
      <c r="E2407" t="s">
        <v>21459</v>
      </c>
      <c r="F2407">
        <v>0</v>
      </c>
      <c r="H2407" t="str">
        <f>VLOOKUP(Table16[[#This Row],[Column1]],J:K,2,FALSE)</f>
        <v>Fahreen Chudasama</v>
      </c>
      <c r="J2407" t="s">
        <v>21449</v>
      </c>
      <c r="K2407" t="s">
        <v>21450</v>
      </c>
      <c r="L2407">
        <v>0</v>
      </c>
      <c r="N2407" t="s">
        <v>7106</v>
      </c>
    </row>
    <row r="2408" spans="1:14" x14ac:dyDescent="0.35">
      <c r="A2408" t="s">
        <v>21460</v>
      </c>
      <c r="B2408" t="s">
        <v>21461</v>
      </c>
      <c r="C2408" t="s">
        <v>31464</v>
      </c>
      <c r="D2408" t="s">
        <v>10</v>
      </c>
      <c r="E2408" t="s">
        <v>21462</v>
      </c>
      <c r="F2408">
        <v>0</v>
      </c>
      <c r="H2408" t="str">
        <f>VLOOKUP(Table16[[#This Row],[Column1]],J:K,2,FALSE)</f>
        <v>Lake Bogoria Spa Resort</v>
      </c>
      <c r="J2408" t="s">
        <v>21451</v>
      </c>
      <c r="K2408" t="s">
        <v>21452</v>
      </c>
      <c r="L2408">
        <v>0</v>
      </c>
      <c r="N2408" t="s">
        <v>7106</v>
      </c>
    </row>
    <row r="2409" spans="1:14" x14ac:dyDescent="0.35">
      <c r="A2409" t="s">
        <v>21463</v>
      </c>
      <c r="B2409" t="s">
        <v>21464</v>
      </c>
      <c r="C2409" t="s">
        <v>21465</v>
      </c>
      <c r="D2409" t="s">
        <v>10</v>
      </c>
      <c r="E2409" t="s">
        <v>21466</v>
      </c>
      <c r="F2409">
        <v>0</v>
      </c>
      <c r="H2409" t="str">
        <f>VLOOKUP(Table16[[#This Row],[Column1]],J:K,2,FALSE)</f>
        <v>Wotasan Enterprises Limited</v>
      </c>
      <c r="J2409" t="s">
        <v>21454</v>
      </c>
      <c r="K2409" t="s">
        <v>21455</v>
      </c>
      <c r="L2409">
        <v>0</v>
      </c>
      <c r="N2409" t="s">
        <v>7106</v>
      </c>
    </row>
    <row r="2410" spans="1:14" x14ac:dyDescent="0.35">
      <c r="A2410" t="s">
        <v>21467</v>
      </c>
      <c r="B2410" t="s">
        <v>21468</v>
      </c>
      <c r="C2410" t="s">
        <v>10</v>
      </c>
      <c r="D2410" t="s">
        <v>10</v>
      </c>
      <c r="E2410" t="s">
        <v>21469</v>
      </c>
      <c r="F2410">
        <v>0</v>
      </c>
      <c r="H2410" t="str">
        <f>VLOOKUP(Table16[[#This Row],[Column1]],J:K,2,FALSE)</f>
        <v>Kakuma-Peana Bookshop</v>
      </c>
      <c r="J2410" t="s">
        <v>21457</v>
      </c>
      <c r="K2410" t="s">
        <v>21458</v>
      </c>
      <c r="L2410">
        <v>0</v>
      </c>
      <c r="N2410" t="s">
        <v>7106</v>
      </c>
    </row>
    <row r="2411" spans="1:14" x14ac:dyDescent="0.35">
      <c r="A2411" t="s">
        <v>21470</v>
      </c>
      <c r="B2411" t="s">
        <v>21471</v>
      </c>
      <c r="C2411" t="s">
        <v>10</v>
      </c>
      <c r="D2411" t="s">
        <v>10</v>
      </c>
      <c r="E2411" t="s">
        <v>21472</v>
      </c>
      <c r="F2411">
        <v>0</v>
      </c>
      <c r="H2411" t="str">
        <f>VLOOKUP(Table16[[#This Row],[Column1]],J:K,2,FALSE)</f>
        <v>Akal Hilda Tioko</v>
      </c>
      <c r="J2411" t="s">
        <v>21460</v>
      </c>
      <c r="K2411" t="s">
        <v>21461</v>
      </c>
      <c r="L2411" s="4">
        <v>92000</v>
      </c>
      <c r="M2411" s="4"/>
      <c r="N2411" t="s">
        <v>7106</v>
      </c>
    </row>
    <row r="2412" spans="1:14" x14ac:dyDescent="0.35">
      <c r="A2412" t="s">
        <v>21473</v>
      </c>
      <c r="B2412" t="s">
        <v>21474</v>
      </c>
      <c r="C2412" t="s">
        <v>31465</v>
      </c>
      <c r="D2412" t="s">
        <v>10</v>
      </c>
      <c r="E2412" t="s">
        <v>21475</v>
      </c>
      <c r="F2412">
        <v>0</v>
      </c>
      <c r="H2412" t="str">
        <f>VLOOKUP(Table16[[#This Row],[Column1]],J:K,2,FALSE)</f>
        <v>Giampiero Baldassari</v>
      </c>
      <c r="J2412" t="s">
        <v>21463</v>
      </c>
      <c r="K2412" t="s">
        <v>21464</v>
      </c>
      <c r="L2412">
        <v>0</v>
      </c>
      <c r="N2412" t="s">
        <v>7106</v>
      </c>
    </row>
    <row r="2413" spans="1:14" x14ac:dyDescent="0.35">
      <c r="A2413" t="s">
        <v>21476</v>
      </c>
      <c r="B2413" t="s">
        <v>21477</v>
      </c>
      <c r="C2413" t="s">
        <v>31466</v>
      </c>
      <c r="D2413" t="s">
        <v>10</v>
      </c>
      <c r="E2413" t="s">
        <v>21478</v>
      </c>
      <c r="F2413">
        <v>0</v>
      </c>
      <c r="H2413" t="str">
        <f>VLOOKUP(Table16[[#This Row],[Column1]],J:K,2,FALSE)</f>
        <v>Karenyang Women Group Petro Station</v>
      </c>
      <c r="J2413" t="s">
        <v>21467</v>
      </c>
      <c r="K2413" t="s">
        <v>21468</v>
      </c>
      <c r="L2413">
        <v>0</v>
      </c>
      <c r="N2413" t="s">
        <v>7106</v>
      </c>
    </row>
    <row r="2414" spans="1:14" x14ac:dyDescent="0.35">
      <c r="A2414" t="s">
        <v>21479</v>
      </c>
      <c r="B2414" t="s">
        <v>21480</v>
      </c>
      <c r="C2414" t="s">
        <v>31467</v>
      </c>
      <c r="D2414" t="s">
        <v>10</v>
      </c>
      <c r="E2414" t="s">
        <v>21481</v>
      </c>
      <c r="F2414">
        <v>0</v>
      </c>
      <c r="H2414" t="str">
        <f>VLOOKUP(Table16[[#This Row],[Column1]],J:K,2,FALSE)</f>
        <v>Sparks Technologies Limited</v>
      </c>
      <c r="J2414" t="s">
        <v>21470</v>
      </c>
      <c r="K2414" t="s">
        <v>21471</v>
      </c>
      <c r="L2414">
        <v>0</v>
      </c>
      <c r="N2414" t="s">
        <v>7106</v>
      </c>
    </row>
    <row r="2415" spans="1:14" x14ac:dyDescent="0.35">
      <c r="A2415" t="s">
        <v>21482</v>
      </c>
      <c r="B2415" t="s">
        <v>21483</v>
      </c>
      <c r="C2415" t="s">
        <v>10</v>
      </c>
      <c r="D2415" t="s">
        <v>10</v>
      </c>
      <c r="E2415" t="s">
        <v>21484</v>
      </c>
      <c r="F2415">
        <v>0</v>
      </c>
      <c r="H2415" t="str">
        <f>VLOOKUP(Table16[[#This Row],[Column1]],J:K,2,FALSE)</f>
        <v>Melbana Investment Ltd</v>
      </c>
      <c r="J2415" t="s">
        <v>21473</v>
      </c>
      <c r="K2415" t="s">
        <v>21474</v>
      </c>
      <c r="L2415">
        <v>0</v>
      </c>
      <c r="N2415" t="s">
        <v>7106</v>
      </c>
    </row>
    <row r="2416" spans="1:14" x14ac:dyDescent="0.35">
      <c r="A2416" t="s">
        <v>21485</v>
      </c>
      <c r="B2416" t="s">
        <v>21486</v>
      </c>
      <c r="C2416" t="s">
        <v>31468</v>
      </c>
      <c r="D2416" t="s">
        <v>10</v>
      </c>
      <c r="E2416" t="s">
        <v>21487</v>
      </c>
      <c r="F2416">
        <v>0</v>
      </c>
      <c r="H2416" t="str">
        <f>VLOOKUP(Table16[[#This Row],[Column1]],J:K,2,FALSE)</f>
        <v>Banale General Construction &amp; Supplies</v>
      </c>
      <c r="J2416" t="s">
        <v>21476</v>
      </c>
      <c r="K2416" t="s">
        <v>21477</v>
      </c>
      <c r="L2416">
        <v>0</v>
      </c>
      <c r="N2416" t="s">
        <v>7106</v>
      </c>
    </row>
    <row r="2417" spans="1:14" x14ac:dyDescent="0.35">
      <c r="A2417" t="s">
        <v>21488</v>
      </c>
      <c r="B2417" t="s">
        <v>21489</v>
      </c>
      <c r="C2417" t="s">
        <v>10</v>
      </c>
      <c r="D2417" t="s">
        <v>10</v>
      </c>
      <c r="E2417" t="s">
        <v>21490</v>
      </c>
      <c r="F2417">
        <v>0</v>
      </c>
      <c r="H2417" t="str">
        <f>VLOOKUP(Table16[[#This Row],[Column1]],J:K,2,FALSE)</f>
        <v xml:space="preserve">Galmo Gollo                                       </v>
      </c>
      <c r="J2417" t="s">
        <v>21479</v>
      </c>
      <c r="K2417" t="s">
        <v>21480</v>
      </c>
      <c r="L2417">
        <v>0</v>
      </c>
      <c r="N2417" t="s">
        <v>7106</v>
      </c>
    </row>
    <row r="2418" spans="1:14" x14ac:dyDescent="0.35">
      <c r="A2418" t="s">
        <v>21491</v>
      </c>
      <c r="B2418" t="s">
        <v>21492</v>
      </c>
      <c r="C2418" t="s">
        <v>10</v>
      </c>
      <c r="D2418" t="s">
        <v>10</v>
      </c>
      <c r="E2418" t="s">
        <v>21493</v>
      </c>
      <c r="F2418">
        <v>0</v>
      </c>
      <c r="H2418" t="str">
        <f>VLOOKUP(Table16[[#This Row],[Column1]],J:K,2,FALSE)</f>
        <v>Sheer Logic</v>
      </c>
      <c r="J2418" t="s">
        <v>21482</v>
      </c>
      <c r="K2418" t="s">
        <v>21483</v>
      </c>
      <c r="L2418">
        <v>0</v>
      </c>
      <c r="N2418" t="s">
        <v>7106</v>
      </c>
    </row>
    <row r="2419" spans="1:14" x14ac:dyDescent="0.35">
      <c r="A2419" t="s">
        <v>21494</v>
      </c>
      <c r="B2419" t="s">
        <v>21495</v>
      </c>
      <c r="C2419" t="s">
        <v>10</v>
      </c>
      <c r="D2419" t="s">
        <v>10</v>
      </c>
      <c r="E2419" t="s">
        <v>21496</v>
      </c>
      <c r="F2419">
        <v>0</v>
      </c>
      <c r="H2419" t="str">
        <f>VLOOKUP(Table16[[#This Row],[Column1]],J:K,2,FALSE)</f>
        <v>Mohamed Salat Agalab</v>
      </c>
      <c r="J2419" t="s">
        <v>21485</v>
      </c>
      <c r="K2419" t="s">
        <v>21486</v>
      </c>
      <c r="L2419">
        <v>0</v>
      </c>
      <c r="N2419" t="s">
        <v>7106</v>
      </c>
    </row>
    <row r="2420" spans="1:14" x14ac:dyDescent="0.35">
      <c r="A2420" t="s">
        <v>21497</v>
      </c>
      <c r="B2420" t="s">
        <v>21498</v>
      </c>
      <c r="C2420" t="s">
        <v>31469</v>
      </c>
      <c r="D2420" t="s">
        <v>10</v>
      </c>
      <c r="E2420" t="s">
        <v>21499</v>
      </c>
      <c r="F2420">
        <v>598300</v>
      </c>
      <c r="H2420" t="str">
        <f>VLOOKUP(Table16[[#This Row],[Column1]],J:K,2,FALSE)</f>
        <v>Blue Springs Ltd</v>
      </c>
      <c r="J2420" t="s">
        <v>21488</v>
      </c>
      <c r="K2420" t="s">
        <v>21489</v>
      </c>
      <c r="L2420">
        <v>0</v>
      </c>
      <c r="N2420" t="s">
        <v>7106</v>
      </c>
    </row>
    <row r="2421" spans="1:14" x14ac:dyDescent="0.35">
      <c r="A2421" t="s">
        <v>21500</v>
      </c>
      <c r="B2421" t="s">
        <v>21501</v>
      </c>
      <c r="C2421" t="s">
        <v>31470</v>
      </c>
      <c r="D2421" t="s">
        <v>10</v>
      </c>
      <c r="E2421" t="s">
        <v>21502</v>
      </c>
      <c r="F2421">
        <v>0</v>
      </c>
      <c r="H2421" t="str">
        <f>VLOOKUP(Table16[[#This Row],[Column1]],J:K,2,FALSE)</f>
        <v>Panju Construction Enterprises</v>
      </c>
      <c r="J2421" t="s">
        <v>21491</v>
      </c>
      <c r="K2421" t="s">
        <v>21492</v>
      </c>
      <c r="L2421">
        <v>0</v>
      </c>
      <c r="N2421" t="s">
        <v>7106</v>
      </c>
    </row>
    <row r="2422" spans="1:14" x14ac:dyDescent="0.35">
      <c r="A2422" t="s">
        <v>21503</v>
      </c>
      <c r="B2422" t="s">
        <v>21504</v>
      </c>
      <c r="C2422" t="s">
        <v>31471</v>
      </c>
      <c r="D2422" t="s">
        <v>10</v>
      </c>
      <c r="E2422" t="s">
        <v>21505</v>
      </c>
      <c r="F2422">
        <v>0</v>
      </c>
      <c r="H2422" t="str">
        <f>VLOOKUP(Table16[[#This Row],[Column1]],J:K,2,FALSE)</f>
        <v>Capital Mvono Ventures</v>
      </c>
      <c r="J2422" t="s">
        <v>21494</v>
      </c>
      <c r="K2422" t="s">
        <v>21495</v>
      </c>
      <c r="L2422">
        <v>0</v>
      </c>
      <c r="N2422" t="s">
        <v>7106</v>
      </c>
    </row>
    <row r="2423" spans="1:14" x14ac:dyDescent="0.35">
      <c r="A2423" t="s">
        <v>21506</v>
      </c>
      <c r="B2423" t="s">
        <v>21507</v>
      </c>
      <c r="C2423" t="s">
        <v>31472</v>
      </c>
      <c r="D2423" t="s">
        <v>10</v>
      </c>
      <c r="E2423" t="s">
        <v>21508</v>
      </c>
      <c r="F2423">
        <v>0</v>
      </c>
      <c r="H2423" t="str">
        <f>VLOOKUP(Table16[[#This Row],[Column1]],J:K,2,FALSE)</f>
        <v>Rocho Construction &amp; Transporters Co Ltd</v>
      </c>
      <c r="J2423" t="s">
        <v>21497</v>
      </c>
      <c r="K2423" t="s">
        <v>21498</v>
      </c>
      <c r="L2423" s="4">
        <v>598300</v>
      </c>
      <c r="M2423" s="4"/>
      <c r="N2423" t="s">
        <v>7106</v>
      </c>
    </row>
    <row r="2424" spans="1:14" x14ac:dyDescent="0.35">
      <c r="A2424" t="s">
        <v>21509</v>
      </c>
      <c r="B2424" t="s">
        <v>21510</v>
      </c>
      <c r="C2424" t="s">
        <v>31473</v>
      </c>
      <c r="D2424" t="s">
        <v>10</v>
      </c>
      <c r="E2424" t="s">
        <v>21511</v>
      </c>
      <c r="F2424">
        <v>409860</v>
      </c>
      <c r="H2424" t="str">
        <f>VLOOKUP(Table16[[#This Row],[Column1]],J:K,2,FALSE)</f>
        <v>Bafa Construction Company Limited</v>
      </c>
      <c r="J2424" t="s">
        <v>21500</v>
      </c>
      <c r="K2424" t="s">
        <v>21501</v>
      </c>
      <c r="L2424">
        <v>0</v>
      </c>
      <c r="N2424" t="s">
        <v>7106</v>
      </c>
    </row>
    <row r="2425" spans="1:14" x14ac:dyDescent="0.35">
      <c r="A2425" t="s">
        <v>21512</v>
      </c>
      <c r="B2425" t="s">
        <v>21513</v>
      </c>
      <c r="C2425" t="s">
        <v>10</v>
      </c>
      <c r="D2425" t="s">
        <v>10</v>
      </c>
      <c r="E2425" t="s">
        <v>21514</v>
      </c>
      <c r="F2425">
        <v>0</v>
      </c>
      <c r="H2425" t="str">
        <f>VLOOKUP(Table16[[#This Row],[Column1]],J:K,2,FALSE)</f>
        <v>Abdiwahab Noor Abdirahman</v>
      </c>
      <c r="J2425" t="s">
        <v>21503</v>
      </c>
      <c r="K2425" t="s">
        <v>21504</v>
      </c>
      <c r="L2425">
        <v>0</v>
      </c>
      <c r="N2425" t="s">
        <v>7106</v>
      </c>
    </row>
    <row r="2426" spans="1:14" x14ac:dyDescent="0.35">
      <c r="A2426" t="s">
        <v>21515</v>
      </c>
      <c r="B2426" t="s">
        <v>21516</v>
      </c>
      <c r="C2426" t="s">
        <v>10</v>
      </c>
      <c r="D2426" t="s">
        <v>10</v>
      </c>
      <c r="E2426" t="s">
        <v>21517</v>
      </c>
      <c r="F2426">
        <v>0</v>
      </c>
      <c r="H2426" t="str">
        <f>VLOOKUP(Table16[[#This Row],[Column1]],J:K,2,FALSE)</f>
        <v>Labeyk Investment Ltd</v>
      </c>
      <c r="J2426" t="s">
        <v>21506</v>
      </c>
      <c r="K2426" t="s">
        <v>21507</v>
      </c>
      <c r="L2426">
        <v>0</v>
      </c>
      <c r="N2426" t="s">
        <v>7106</v>
      </c>
    </row>
    <row r="2427" spans="1:14" x14ac:dyDescent="0.35">
      <c r="A2427" t="s">
        <v>21518</v>
      </c>
      <c r="B2427" t="s">
        <v>21519</v>
      </c>
      <c r="C2427" t="s">
        <v>10</v>
      </c>
      <c r="D2427" t="s">
        <v>10</v>
      </c>
      <c r="E2427" t="s">
        <v>21520</v>
      </c>
      <c r="F2427">
        <v>0</v>
      </c>
      <c r="H2427" t="str">
        <f>VLOOKUP(Table16[[#This Row],[Column1]],J:K,2,FALSE)</f>
        <v>MedLab Consulting Ltd</v>
      </c>
      <c r="J2427" t="s">
        <v>21509</v>
      </c>
      <c r="K2427" t="s">
        <v>21510</v>
      </c>
      <c r="L2427" s="4">
        <v>409860</v>
      </c>
      <c r="M2427" s="4"/>
      <c r="N2427" t="s">
        <v>7106</v>
      </c>
    </row>
    <row r="2428" spans="1:14" x14ac:dyDescent="0.35">
      <c r="A2428" t="s">
        <v>21521</v>
      </c>
      <c r="B2428" t="s">
        <v>21522</v>
      </c>
      <c r="C2428" t="s">
        <v>31474</v>
      </c>
      <c r="D2428" t="s">
        <v>10</v>
      </c>
      <c r="E2428" t="s">
        <v>21523</v>
      </c>
      <c r="F2428">
        <v>0</v>
      </c>
      <c r="H2428" t="str">
        <f>VLOOKUP(Table16[[#This Row],[Column1]],J:K,2,FALSE)</f>
        <v>Caroline Mumbi Gathumbi</v>
      </c>
      <c r="J2428" t="s">
        <v>21512</v>
      </c>
      <c r="K2428" t="s">
        <v>21513</v>
      </c>
      <c r="L2428">
        <v>0</v>
      </c>
      <c r="N2428" t="s">
        <v>7106</v>
      </c>
    </row>
    <row r="2429" spans="1:14" x14ac:dyDescent="0.35">
      <c r="A2429" t="s">
        <v>21524</v>
      </c>
      <c r="B2429" t="s">
        <v>21525</v>
      </c>
      <c r="C2429" t="s">
        <v>31475</v>
      </c>
      <c r="D2429" t="s">
        <v>10</v>
      </c>
      <c r="E2429" t="s">
        <v>21526</v>
      </c>
      <c r="F2429">
        <v>0</v>
      </c>
      <c r="H2429" t="str">
        <f>VLOOKUP(Table16[[#This Row],[Column1]],J:K,2,FALSE)</f>
        <v>Achema Handcrafts</v>
      </c>
      <c r="J2429" t="s">
        <v>21515</v>
      </c>
      <c r="K2429" t="s">
        <v>21516</v>
      </c>
      <c r="L2429">
        <v>0</v>
      </c>
      <c r="N2429" t="s">
        <v>7106</v>
      </c>
    </row>
    <row r="2430" spans="1:14" x14ac:dyDescent="0.35">
      <c r="A2430" t="s">
        <v>21527</v>
      </c>
      <c r="B2430" t="s">
        <v>21528</v>
      </c>
      <c r="C2430" t="s">
        <v>31476</v>
      </c>
      <c r="D2430" t="s">
        <v>10</v>
      </c>
      <c r="E2430" t="s">
        <v>21529</v>
      </c>
      <c r="F2430">
        <v>0</v>
      </c>
      <c r="H2430" t="str">
        <f>VLOOKUP(Table16[[#This Row],[Column1]],J:K,2,FALSE)</f>
        <v>Pamtec Enterprises</v>
      </c>
      <c r="J2430" t="s">
        <v>21518</v>
      </c>
      <c r="K2430" t="s">
        <v>21519</v>
      </c>
      <c r="L2430">
        <v>0</v>
      </c>
      <c r="N2430" t="s">
        <v>7106</v>
      </c>
    </row>
    <row r="2431" spans="1:14" x14ac:dyDescent="0.35">
      <c r="A2431" t="s">
        <v>21530</v>
      </c>
      <c r="B2431" t="s">
        <v>21531</v>
      </c>
      <c r="C2431" t="s">
        <v>21532</v>
      </c>
      <c r="D2431" t="s">
        <v>10</v>
      </c>
      <c r="E2431" t="s">
        <v>21533</v>
      </c>
      <c r="F2431">
        <v>0</v>
      </c>
      <c r="H2431" t="str">
        <f>VLOOKUP(Table16[[#This Row],[Column1]],J:K,2,FALSE)</f>
        <v>Enova Industries Ltd</v>
      </c>
      <c r="J2431" t="s">
        <v>21521</v>
      </c>
      <c r="K2431" t="s">
        <v>21522</v>
      </c>
      <c r="L2431">
        <v>0</v>
      </c>
      <c r="N2431" t="s">
        <v>7106</v>
      </c>
    </row>
    <row r="2432" spans="1:14" x14ac:dyDescent="0.35">
      <c r="A2432" t="s">
        <v>21534</v>
      </c>
      <c r="B2432" t="s">
        <v>21535</v>
      </c>
      <c r="C2432" t="s">
        <v>10</v>
      </c>
      <c r="D2432" t="s">
        <v>10</v>
      </c>
      <c r="E2432" t="s">
        <v>21536</v>
      </c>
      <c r="F2432">
        <v>0</v>
      </c>
      <c r="H2432" t="str">
        <f>VLOOKUP(Table16[[#This Row],[Column1]],J:K,2,FALSE)</f>
        <v>Kuruke Bullo</v>
      </c>
      <c r="J2432" t="s">
        <v>21524</v>
      </c>
      <c r="K2432" t="s">
        <v>21525</v>
      </c>
      <c r="L2432">
        <v>0</v>
      </c>
      <c r="N2432" t="s">
        <v>7106</v>
      </c>
    </row>
    <row r="2433" spans="1:14" x14ac:dyDescent="0.35">
      <c r="A2433" t="s">
        <v>21537</v>
      </c>
      <c r="B2433" t="s">
        <v>21538</v>
      </c>
      <c r="C2433" t="s">
        <v>31477</v>
      </c>
      <c r="D2433" t="s">
        <v>10</v>
      </c>
      <c r="E2433" t="s">
        <v>21539</v>
      </c>
      <c r="F2433">
        <v>1458407</v>
      </c>
      <c r="H2433" t="str">
        <f>VLOOKUP(Table16[[#This Row],[Column1]],J:K,2,FALSE)</f>
        <v>Rotalink Engineering Company Limited</v>
      </c>
      <c r="J2433" t="s">
        <v>21527</v>
      </c>
      <c r="K2433" t="s">
        <v>21528</v>
      </c>
      <c r="L2433">
        <v>0</v>
      </c>
      <c r="N2433" t="s">
        <v>7106</v>
      </c>
    </row>
    <row r="2434" spans="1:14" x14ac:dyDescent="0.35">
      <c r="A2434" t="s">
        <v>21540</v>
      </c>
      <c r="B2434" t="s">
        <v>21541</v>
      </c>
      <c r="C2434" t="s">
        <v>31478</v>
      </c>
      <c r="D2434" t="s">
        <v>10</v>
      </c>
      <c r="E2434" t="s">
        <v>21542</v>
      </c>
      <c r="F2434">
        <v>0</v>
      </c>
      <c r="H2434" t="str">
        <f>VLOOKUP(Table16[[#This Row],[Column1]],J:K,2,FALSE)</f>
        <v>Kenya Police Pavilion</v>
      </c>
      <c r="J2434" t="s">
        <v>21530</v>
      </c>
      <c r="K2434" t="s">
        <v>21531</v>
      </c>
      <c r="L2434">
        <v>0</v>
      </c>
      <c r="N2434" t="s">
        <v>7106</v>
      </c>
    </row>
    <row r="2435" spans="1:14" x14ac:dyDescent="0.35">
      <c r="A2435" t="s">
        <v>21543</v>
      </c>
      <c r="B2435" t="s">
        <v>21544</v>
      </c>
      <c r="C2435" t="s">
        <v>31479</v>
      </c>
      <c r="D2435" t="s">
        <v>10</v>
      </c>
      <c r="E2435" t="s">
        <v>21545</v>
      </c>
      <c r="F2435">
        <v>0</v>
      </c>
      <c r="H2435" t="str">
        <f>VLOOKUP(Table16[[#This Row],[Column1]],J:K,2,FALSE)</f>
        <v>Fastway Kenya Ltd</v>
      </c>
      <c r="J2435" t="s">
        <v>21534</v>
      </c>
      <c r="K2435" t="s">
        <v>21535</v>
      </c>
      <c r="L2435">
        <v>0</v>
      </c>
      <c r="N2435" t="s">
        <v>7106</v>
      </c>
    </row>
    <row r="2436" spans="1:14" x14ac:dyDescent="0.35">
      <c r="A2436" t="s">
        <v>21546</v>
      </c>
      <c r="B2436" t="s">
        <v>21547</v>
      </c>
      <c r="C2436" t="s">
        <v>21548</v>
      </c>
      <c r="D2436" t="s">
        <v>10</v>
      </c>
      <c r="E2436" t="s">
        <v>21549</v>
      </c>
      <c r="F2436">
        <v>0</v>
      </c>
      <c r="H2436" t="str">
        <f>VLOOKUP(Table16[[#This Row],[Column1]],J:K,2,FALSE)</f>
        <v>Elgon Kenya Limited</v>
      </c>
      <c r="J2436" t="s">
        <v>21537</v>
      </c>
      <c r="K2436" t="s">
        <v>21538</v>
      </c>
      <c r="L2436" s="4">
        <v>1714497</v>
      </c>
      <c r="M2436" s="4"/>
      <c r="N2436" t="s">
        <v>7106</v>
      </c>
    </row>
    <row r="2437" spans="1:14" x14ac:dyDescent="0.35">
      <c r="A2437" t="s">
        <v>21550</v>
      </c>
      <c r="B2437" t="s">
        <v>21551</v>
      </c>
      <c r="C2437" t="s">
        <v>10</v>
      </c>
      <c r="D2437" t="s">
        <v>10</v>
      </c>
      <c r="E2437" t="s">
        <v>21551</v>
      </c>
      <c r="F2437">
        <v>0</v>
      </c>
      <c r="H2437" t="str">
        <f>VLOOKUP(Table16[[#This Row],[Column1]],J:K,2,FALSE)</f>
        <v>ALI ABDI DUBAT</v>
      </c>
      <c r="J2437" t="s">
        <v>21540</v>
      </c>
      <c r="K2437" t="s">
        <v>21541</v>
      </c>
      <c r="L2437">
        <v>0</v>
      </c>
      <c r="N2437" t="s">
        <v>7106</v>
      </c>
    </row>
    <row r="2438" spans="1:14" x14ac:dyDescent="0.35">
      <c r="A2438" t="s">
        <v>21552</v>
      </c>
      <c r="B2438" t="s">
        <v>21553</v>
      </c>
      <c r="C2438" t="s">
        <v>10</v>
      </c>
      <c r="D2438" t="s">
        <v>10</v>
      </c>
      <c r="E2438" t="s">
        <v>21553</v>
      </c>
      <c r="F2438">
        <v>0</v>
      </c>
      <c r="H2438" t="str">
        <f>VLOOKUP(Table16[[#This Row],[Column1]],J:K,2,FALSE)</f>
        <v>HALGAN BOOKSHOP&amp; ELECTRICAL SUPPLIES</v>
      </c>
      <c r="J2438" t="s">
        <v>21543</v>
      </c>
      <c r="K2438" t="s">
        <v>21544</v>
      </c>
      <c r="L2438">
        <v>0</v>
      </c>
      <c r="N2438" t="s">
        <v>7106</v>
      </c>
    </row>
    <row r="2439" spans="1:14" x14ac:dyDescent="0.35">
      <c r="A2439" t="s">
        <v>21554</v>
      </c>
      <c r="B2439" t="s">
        <v>21555</v>
      </c>
      <c r="C2439" t="s">
        <v>10</v>
      </c>
      <c r="D2439" t="s">
        <v>10</v>
      </c>
      <c r="E2439" t="s">
        <v>21555</v>
      </c>
      <c r="F2439">
        <v>504000</v>
      </c>
      <c r="H2439" t="str">
        <f>VLOOKUP(Table16[[#This Row],[Column1]],J:K,2,FALSE)</f>
        <v>KRCS DRO STAFF WELFARE</v>
      </c>
      <c r="J2439" t="s">
        <v>21546</v>
      </c>
      <c r="K2439" t="s">
        <v>21547</v>
      </c>
      <c r="L2439">
        <v>0</v>
      </c>
      <c r="N2439" t="s">
        <v>7106</v>
      </c>
    </row>
    <row r="2440" spans="1:14" x14ac:dyDescent="0.35">
      <c r="A2440" t="s">
        <v>21556</v>
      </c>
      <c r="B2440" t="s">
        <v>21557</v>
      </c>
      <c r="C2440" t="s">
        <v>10</v>
      </c>
      <c r="D2440" t="s">
        <v>10</v>
      </c>
      <c r="E2440" t="s">
        <v>21557</v>
      </c>
      <c r="F2440">
        <v>0</v>
      </c>
      <c r="H2440" t="str">
        <f>VLOOKUP(Table16[[#This Row],[Column1]],J:K,2,FALSE)</f>
        <v>KRISHNA CHEMISTS LIMITED</v>
      </c>
      <c r="J2440" t="s">
        <v>21550</v>
      </c>
      <c r="K2440" t="s">
        <v>21551</v>
      </c>
      <c r="L2440">
        <v>0</v>
      </c>
      <c r="N2440" t="s">
        <v>7106</v>
      </c>
    </row>
    <row r="2441" spans="1:14" x14ac:dyDescent="0.35">
      <c r="A2441" t="s">
        <v>21558</v>
      </c>
      <c r="B2441" t="s">
        <v>21559</v>
      </c>
      <c r="C2441" t="s">
        <v>10</v>
      </c>
      <c r="D2441" t="s">
        <v>10</v>
      </c>
      <c r="E2441" t="s">
        <v>21560</v>
      </c>
      <c r="F2441">
        <v>0</v>
      </c>
      <c r="H2441" t="str">
        <f>VLOOKUP(Table16[[#This Row],[Column1]],J:K,2,FALSE)</f>
        <v>Forolle Hardware</v>
      </c>
      <c r="J2441" t="s">
        <v>21552</v>
      </c>
      <c r="K2441" t="s">
        <v>21553</v>
      </c>
      <c r="L2441">
        <v>0</v>
      </c>
      <c r="N2441" t="s">
        <v>7106</v>
      </c>
    </row>
    <row r="2442" spans="1:14" x14ac:dyDescent="0.35">
      <c r="A2442" t="s">
        <v>21561</v>
      </c>
      <c r="B2442" t="s">
        <v>21562</v>
      </c>
      <c r="C2442" t="s">
        <v>10</v>
      </c>
      <c r="D2442" t="s">
        <v>10</v>
      </c>
      <c r="E2442" t="s">
        <v>21563</v>
      </c>
      <c r="F2442">
        <v>0</v>
      </c>
      <c r="H2442" t="str">
        <f>VLOOKUP(Table16[[#This Row],[Column1]],J:K,2,FALSE)</f>
        <v>Urgeissa Investment Limited</v>
      </c>
      <c r="J2442" t="s">
        <v>21554</v>
      </c>
      <c r="K2442" t="s">
        <v>21555</v>
      </c>
      <c r="L2442" s="4">
        <v>613600</v>
      </c>
      <c r="M2442" s="4"/>
      <c r="N2442" t="s">
        <v>7106</v>
      </c>
    </row>
    <row r="2443" spans="1:14" x14ac:dyDescent="0.35">
      <c r="A2443" t="s">
        <v>21564</v>
      </c>
      <c r="B2443" t="s">
        <v>21565</v>
      </c>
      <c r="C2443" t="s">
        <v>10</v>
      </c>
      <c r="D2443" t="s">
        <v>10</v>
      </c>
      <c r="E2443" t="s">
        <v>21566</v>
      </c>
      <c r="F2443">
        <v>0</v>
      </c>
      <c r="H2443" t="str">
        <f>VLOOKUP(Table16[[#This Row],[Column1]],J:K,2,FALSE)</f>
        <v>Mohamed Bonaya Racha</v>
      </c>
      <c r="J2443" t="s">
        <v>21556</v>
      </c>
      <c r="K2443" t="s">
        <v>21557</v>
      </c>
      <c r="L2443">
        <v>0</v>
      </c>
      <c r="N2443" t="s">
        <v>7106</v>
      </c>
    </row>
    <row r="2444" spans="1:14" x14ac:dyDescent="0.35">
      <c r="A2444" t="s">
        <v>21567</v>
      </c>
      <c r="B2444" t="s">
        <v>21568</v>
      </c>
      <c r="C2444" t="s">
        <v>10</v>
      </c>
      <c r="D2444" t="s">
        <v>10</v>
      </c>
      <c r="E2444" t="s">
        <v>21569</v>
      </c>
      <c r="F2444">
        <v>0</v>
      </c>
      <c r="H2444" t="str">
        <f>VLOOKUP(Table16[[#This Row],[Column1]],J:K,2,FALSE)</f>
        <v>Diba Konsso Ali</v>
      </c>
      <c r="J2444" t="s">
        <v>21558</v>
      </c>
      <c r="K2444" t="s">
        <v>21559</v>
      </c>
      <c r="L2444">
        <v>0</v>
      </c>
      <c r="N2444" t="s">
        <v>7106</v>
      </c>
    </row>
    <row r="2445" spans="1:14" x14ac:dyDescent="0.35">
      <c r="A2445" t="s">
        <v>21570</v>
      </c>
      <c r="B2445" t="s">
        <v>21571</v>
      </c>
      <c r="C2445" t="s">
        <v>10</v>
      </c>
      <c r="D2445" t="s">
        <v>10</v>
      </c>
      <c r="E2445" t="s">
        <v>21572</v>
      </c>
      <c r="F2445">
        <v>0</v>
      </c>
      <c r="H2445" t="str">
        <f>VLOOKUP(Table16[[#This Row],[Column1]],J:K,2,FALSE)</f>
        <v>Bururi Enterprises Ltd</v>
      </c>
      <c r="J2445" t="s">
        <v>21561</v>
      </c>
      <c r="K2445" t="s">
        <v>21562</v>
      </c>
      <c r="L2445">
        <v>0</v>
      </c>
      <c r="N2445" t="s">
        <v>7106</v>
      </c>
    </row>
    <row r="2446" spans="1:14" x14ac:dyDescent="0.35">
      <c r="A2446" t="s">
        <v>21573</v>
      </c>
      <c r="B2446" t="s">
        <v>21574</v>
      </c>
      <c r="C2446" t="s">
        <v>10</v>
      </c>
      <c r="D2446" t="s">
        <v>10</v>
      </c>
      <c r="E2446" t="s">
        <v>21575</v>
      </c>
      <c r="F2446">
        <v>0</v>
      </c>
      <c r="H2446" t="str">
        <f>VLOOKUP(Table16[[#This Row],[Column1]],J:K,2,FALSE)</f>
        <v>Isack Sori</v>
      </c>
      <c r="J2446" t="s">
        <v>21564</v>
      </c>
      <c r="K2446" t="s">
        <v>21565</v>
      </c>
      <c r="L2446">
        <v>0</v>
      </c>
      <c r="N2446" t="s">
        <v>7106</v>
      </c>
    </row>
    <row r="2447" spans="1:14" x14ac:dyDescent="0.35">
      <c r="A2447" t="s">
        <v>21576</v>
      </c>
      <c r="B2447" t="s">
        <v>21577</v>
      </c>
      <c r="C2447" t="s">
        <v>10</v>
      </c>
      <c r="D2447" t="s">
        <v>10</v>
      </c>
      <c r="E2447" t="s">
        <v>21578</v>
      </c>
      <c r="F2447">
        <v>0</v>
      </c>
      <c r="H2447" t="str">
        <f>VLOOKUP(Table16[[#This Row],[Column1]],J:K,2,FALSE)</f>
        <v>Halifo General Contractors &amp; Supplies Ltd</v>
      </c>
      <c r="J2447" t="s">
        <v>21567</v>
      </c>
      <c r="K2447" t="s">
        <v>21568</v>
      </c>
      <c r="L2447">
        <v>0</v>
      </c>
      <c r="N2447" t="s">
        <v>7106</v>
      </c>
    </row>
    <row r="2448" spans="1:14" x14ac:dyDescent="0.35">
      <c r="A2448" t="s">
        <v>21579</v>
      </c>
      <c r="B2448" t="s">
        <v>21580</v>
      </c>
      <c r="C2448" t="s">
        <v>10</v>
      </c>
      <c r="D2448" t="s">
        <v>10</v>
      </c>
      <c r="E2448" t="s">
        <v>21581</v>
      </c>
      <c r="F2448">
        <v>0</v>
      </c>
      <c r="H2448" t="str">
        <f>VLOOKUP(Table16[[#This Row],[Column1]],J:K,2,FALSE)</f>
        <v>Gabare Construction Company</v>
      </c>
      <c r="J2448" t="s">
        <v>21570</v>
      </c>
      <c r="K2448" t="s">
        <v>21571</v>
      </c>
      <c r="L2448">
        <v>0</v>
      </c>
      <c r="N2448" t="s">
        <v>7106</v>
      </c>
    </row>
    <row r="2449" spans="1:14" x14ac:dyDescent="0.35">
      <c r="A2449" t="s">
        <v>21582</v>
      </c>
      <c r="B2449" t="s">
        <v>21583</v>
      </c>
      <c r="C2449" t="s">
        <v>21584</v>
      </c>
      <c r="D2449" t="s">
        <v>10</v>
      </c>
      <c r="E2449" t="s">
        <v>21585</v>
      </c>
      <c r="F2449">
        <v>0</v>
      </c>
      <c r="H2449" t="str">
        <f>VLOOKUP(Table16[[#This Row],[Column1]],J:K,2,FALSE)</f>
        <v>Agriquip Agencies (E.A) Limited</v>
      </c>
      <c r="J2449" t="s">
        <v>21573</v>
      </c>
      <c r="K2449" t="s">
        <v>21574</v>
      </c>
      <c r="L2449">
        <v>0</v>
      </c>
      <c r="N2449" t="s">
        <v>7106</v>
      </c>
    </row>
    <row r="2450" spans="1:14" x14ac:dyDescent="0.35">
      <c r="A2450" t="s">
        <v>21586</v>
      </c>
      <c r="B2450" t="s">
        <v>21587</v>
      </c>
      <c r="C2450" t="s">
        <v>31480</v>
      </c>
      <c r="D2450" t="s">
        <v>10</v>
      </c>
      <c r="E2450" t="s">
        <v>21588</v>
      </c>
      <c r="F2450">
        <v>0</v>
      </c>
      <c r="H2450" t="str">
        <f>VLOOKUP(Table16[[#This Row],[Column1]],J:K,2,FALSE)</f>
        <v>Shons Technologies</v>
      </c>
      <c r="J2450" t="s">
        <v>21576</v>
      </c>
      <c r="K2450" t="s">
        <v>21577</v>
      </c>
      <c r="L2450">
        <v>0</v>
      </c>
      <c r="N2450" t="s">
        <v>7106</v>
      </c>
    </row>
    <row r="2451" spans="1:14" x14ac:dyDescent="0.35">
      <c r="A2451" t="s">
        <v>21589</v>
      </c>
      <c r="B2451" t="s">
        <v>21590</v>
      </c>
      <c r="C2451" t="s">
        <v>31481</v>
      </c>
      <c r="D2451" t="s">
        <v>31482</v>
      </c>
      <c r="E2451" t="s">
        <v>21591</v>
      </c>
      <c r="F2451">
        <v>0</v>
      </c>
      <c r="H2451" t="str">
        <f>VLOOKUP(Table16[[#This Row],[Column1]],J:K,2,FALSE)</f>
        <v>First Reinsurance Brockers Limited</v>
      </c>
      <c r="J2451" t="s">
        <v>21579</v>
      </c>
      <c r="K2451" t="s">
        <v>21580</v>
      </c>
      <c r="L2451">
        <v>0</v>
      </c>
      <c r="N2451" t="s">
        <v>7106</v>
      </c>
    </row>
    <row r="2452" spans="1:14" x14ac:dyDescent="0.35">
      <c r="A2452" t="s">
        <v>21592</v>
      </c>
      <c r="B2452" t="s">
        <v>21593</v>
      </c>
      <c r="C2452" t="s">
        <v>10</v>
      </c>
      <c r="D2452" t="s">
        <v>10</v>
      </c>
      <c r="E2452" t="s">
        <v>21593</v>
      </c>
      <c r="F2452">
        <v>0</v>
      </c>
      <c r="H2452" t="str">
        <f>VLOOKUP(Table16[[#This Row],[Column1]],J:K,2,FALSE)</f>
        <v>BUILT ENVIRONMENT MAINTAINANCE LTD</v>
      </c>
      <c r="J2452" t="s">
        <v>21582</v>
      </c>
      <c r="K2452" t="s">
        <v>21583</v>
      </c>
      <c r="L2452">
        <v>0</v>
      </c>
      <c r="N2452" t="s">
        <v>7106</v>
      </c>
    </row>
    <row r="2453" spans="1:14" x14ac:dyDescent="0.35">
      <c r="A2453" t="s">
        <v>21594</v>
      </c>
      <c r="B2453" t="s">
        <v>21595</v>
      </c>
      <c r="C2453" t="s">
        <v>10</v>
      </c>
      <c r="D2453" t="s">
        <v>10</v>
      </c>
      <c r="E2453" t="s">
        <v>21596</v>
      </c>
      <c r="F2453">
        <v>0</v>
      </c>
      <c r="H2453" t="str">
        <f>VLOOKUP(Table16[[#This Row],[Column1]],J:K,2,FALSE)</f>
        <v>Mohamed Khalif Hassan</v>
      </c>
      <c r="J2453" t="s">
        <v>21586</v>
      </c>
      <c r="K2453" t="s">
        <v>21587</v>
      </c>
      <c r="L2453">
        <v>0</v>
      </c>
      <c r="N2453" t="s">
        <v>7106</v>
      </c>
    </row>
    <row r="2454" spans="1:14" x14ac:dyDescent="0.35">
      <c r="A2454" t="s">
        <v>21597</v>
      </c>
      <c r="B2454" t="s">
        <v>21598</v>
      </c>
      <c r="C2454" t="s">
        <v>10</v>
      </c>
      <c r="D2454" t="s">
        <v>10</v>
      </c>
      <c r="E2454" t="s">
        <v>21599</v>
      </c>
      <c r="F2454">
        <v>245358</v>
      </c>
      <c r="H2454" t="str">
        <f>VLOOKUP(Table16[[#This Row],[Column1]],J:K,2,FALSE)</f>
        <v>Hanan Investment &amp; General Supplies Co. Ltd</v>
      </c>
      <c r="J2454" t="s">
        <v>21589</v>
      </c>
      <c r="K2454" t="s">
        <v>21590</v>
      </c>
      <c r="L2454">
        <v>0</v>
      </c>
      <c r="N2454" t="s">
        <v>7106</v>
      </c>
    </row>
    <row r="2455" spans="1:14" x14ac:dyDescent="0.35">
      <c r="A2455" t="s">
        <v>21600</v>
      </c>
      <c r="B2455" t="s">
        <v>21601</v>
      </c>
      <c r="C2455" t="s">
        <v>31483</v>
      </c>
      <c r="D2455" t="s">
        <v>10</v>
      </c>
      <c r="E2455" t="s">
        <v>21602</v>
      </c>
      <c r="F2455">
        <v>0</v>
      </c>
      <c r="H2455" t="str">
        <f>VLOOKUP(Table16[[#This Row],[Column1]],J:K,2,FALSE)</f>
        <v>Paves Vetagro Limited</v>
      </c>
      <c r="J2455" t="s">
        <v>21592</v>
      </c>
      <c r="K2455" t="s">
        <v>21593</v>
      </c>
      <c r="L2455">
        <v>0</v>
      </c>
      <c r="N2455" t="s">
        <v>7106</v>
      </c>
    </row>
    <row r="2456" spans="1:14" x14ac:dyDescent="0.35">
      <c r="A2456" t="s">
        <v>21603</v>
      </c>
      <c r="B2456" t="s">
        <v>21604</v>
      </c>
      <c r="C2456" t="s">
        <v>31484</v>
      </c>
      <c r="D2456" t="s">
        <v>10</v>
      </c>
      <c r="E2456" t="s">
        <v>21605</v>
      </c>
      <c r="F2456">
        <v>0</v>
      </c>
      <c r="H2456" t="str">
        <f>VLOOKUP(Table16[[#This Row],[Column1]],J:K,2,FALSE)</f>
        <v>Abdisalam Ibrahim Edin</v>
      </c>
      <c r="J2456" t="s">
        <v>21594</v>
      </c>
      <c r="K2456" t="s">
        <v>21595</v>
      </c>
      <c r="L2456">
        <v>0</v>
      </c>
      <c r="N2456" t="s">
        <v>7106</v>
      </c>
    </row>
    <row r="2457" spans="1:14" x14ac:dyDescent="0.35">
      <c r="A2457" t="s">
        <v>21606</v>
      </c>
      <c r="B2457" t="s">
        <v>21607</v>
      </c>
      <c r="C2457" t="s">
        <v>31485</v>
      </c>
      <c r="D2457" t="s">
        <v>10</v>
      </c>
      <c r="E2457" t="s">
        <v>21608</v>
      </c>
      <c r="F2457">
        <v>0</v>
      </c>
      <c r="H2457" t="str">
        <f>VLOOKUP(Table16[[#This Row],[Column1]],J:K,2,FALSE)</f>
        <v>Buem Limited</v>
      </c>
      <c r="J2457" t="s">
        <v>21597</v>
      </c>
      <c r="K2457" t="s">
        <v>21598</v>
      </c>
      <c r="L2457" s="4">
        <v>245358</v>
      </c>
      <c r="M2457" s="4"/>
      <c r="N2457" t="s">
        <v>7106</v>
      </c>
    </row>
    <row r="2458" spans="1:14" x14ac:dyDescent="0.35">
      <c r="A2458" t="s">
        <v>21609</v>
      </c>
      <c r="B2458" t="s">
        <v>21610</v>
      </c>
      <c r="C2458" t="s">
        <v>10</v>
      </c>
      <c r="D2458" t="s">
        <v>10</v>
      </c>
      <c r="E2458" t="s">
        <v>21611</v>
      </c>
      <c r="F2458">
        <v>0</v>
      </c>
      <c r="H2458" t="str">
        <f>VLOOKUP(Table16[[#This Row],[Column1]],J:K,2,FALSE)</f>
        <v>Philip Mirgichan</v>
      </c>
      <c r="J2458" t="s">
        <v>21600</v>
      </c>
      <c r="K2458" t="s">
        <v>21601</v>
      </c>
      <c r="L2458">
        <v>0</v>
      </c>
      <c r="N2458" t="s">
        <v>7106</v>
      </c>
    </row>
    <row r="2459" spans="1:14" x14ac:dyDescent="0.35">
      <c r="A2459" t="s">
        <v>21612</v>
      </c>
      <c r="B2459" t="s">
        <v>21613</v>
      </c>
      <c r="C2459" t="s">
        <v>21614</v>
      </c>
      <c r="D2459" t="s">
        <v>10</v>
      </c>
      <c r="E2459" t="s">
        <v>21615</v>
      </c>
      <c r="F2459">
        <v>0</v>
      </c>
      <c r="H2459" t="str">
        <f>VLOOKUP(Table16[[#This Row],[Column1]],J:K,2,FALSE)</f>
        <v>Sarl Promobil</v>
      </c>
      <c r="J2459" t="s">
        <v>21603</v>
      </c>
      <c r="K2459" t="s">
        <v>21604</v>
      </c>
      <c r="L2459">
        <v>0</v>
      </c>
      <c r="N2459" t="s">
        <v>7106</v>
      </c>
    </row>
    <row r="2460" spans="1:14" x14ac:dyDescent="0.35">
      <c r="A2460" t="s">
        <v>21616</v>
      </c>
      <c r="B2460" t="s">
        <v>21617</v>
      </c>
      <c r="C2460" t="s">
        <v>10</v>
      </c>
      <c r="D2460" t="s">
        <v>10</v>
      </c>
      <c r="E2460" t="s">
        <v>21618</v>
      </c>
      <c r="F2460">
        <v>0</v>
      </c>
      <c r="H2460" t="str">
        <f>VLOOKUP(Table16[[#This Row],[Column1]],J:K,2,FALSE)</f>
        <v>Ketty Tours &amp; Safaris Ltd</v>
      </c>
      <c r="J2460" t="s">
        <v>21606</v>
      </c>
      <c r="K2460" t="s">
        <v>21607</v>
      </c>
      <c r="L2460">
        <v>0</v>
      </c>
      <c r="N2460" t="s">
        <v>7106</v>
      </c>
    </row>
    <row r="2461" spans="1:14" x14ac:dyDescent="0.35">
      <c r="A2461" t="s">
        <v>21619</v>
      </c>
      <c r="B2461" t="s">
        <v>21620</v>
      </c>
      <c r="C2461" t="s">
        <v>10</v>
      </c>
      <c r="D2461" t="s">
        <v>10</v>
      </c>
      <c r="E2461" t="s">
        <v>21621</v>
      </c>
      <c r="F2461">
        <v>0</v>
      </c>
      <c r="H2461" t="str">
        <f>VLOOKUP(Table16[[#This Row],[Column1]],J:K,2,FALSE)</f>
        <v>Afrique Hotel Ltd</v>
      </c>
      <c r="J2461" t="s">
        <v>21609</v>
      </c>
      <c r="K2461" t="s">
        <v>21610</v>
      </c>
      <c r="L2461">
        <v>0</v>
      </c>
      <c r="N2461" t="s">
        <v>7106</v>
      </c>
    </row>
    <row r="2462" spans="1:14" x14ac:dyDescent="0.35">
      <c r="A2462" t="s">
        <v>21622</v>
      </c>
      <c r="B2462" t="s">
        <v>21623</v>
      </c>
      <c r="C2462" t="s">
        <v>31486</v>
      </c>
      <c r="D2462" t="s">
        <v>10</v>
      </c>
      <c r="E2462" t="s">
        <v>21624</v>
      </c>
      <c r="F2462">
        <v>0</v>
      </c>
      <c r="H2462" t="str">
        <f>VLOOKUP(Table16[[#This Row],[Column1]],J:K,2,FALSE)</f>
        <v>Suwaku Enterprises Ltd</v>
      </c>
      <c r="J2462" t="s">
        <v>21612</v>
      </c>
      <c r="K2462" t="s">
        <v>21613</v>
      </c>
      <c r="L2462">
        <v>0</v>
      </c>
      <c r="N2462" t="s">
        <v>7106</v>
      </c>
    </row>
    <row r="2463" spans="1:14" x14ac:dyDescent="0.35">
      <c r="A2463" t="s">
        <v>21625</v>
      </c>
      <c r="B2463" t="s">
        <v>21626</v>
      </c>
      <c r="C2463" t="s">
        <v>31487</v>
      </c>
      <c r="D2463" t="s">
        <v>10</v>
      </c>
      <c r="E2463" t="s">
        <v>21627</v>
      </c>
      <c r="F2463">
        <v>0</v>
      </c>
      <c r="H2463" t="str">
        <f>VLOOKUP(Table16[[#This Row],[Column1]],J:K,2,FALSE)</f>
        <v>Rosebert Caterers</v>
      </c>
      <c r="J2463" t="s">
        <v>21616</v>
      </c>
      <c r="K2463" t="s">
        <v>21617</v>
      </c>
      <c r="L2463">
        <v>0</v>
      </c>
      <c r="N2463" t="s">
        <v>13497</v>
      </c>
    </row>
    <row r="2464" spans="1:14" x14ac:dyDescent="0.35">
      <c r="A2464" t="s">
        <v>21628</v>
      </c>
      <c r="B2464" t="s">
        <v>21629</v>
      </c>
      <c r="C2464" t="s">
        <v>31488</v>
      </c>
      <c r="D2464" t="s">
        <v>10</v>
      </c>
      <c r="E2464" t="s">
        <v>21630</v>
      </c>
      <c r="F2464">
        <v>0</v>
      </c>
      <c r="H2464" t="str">
        <f>VLOOKUP(Table16[[#This Row],[Column1]],J:K,2,FALSE)</f>
        <v>Q One Limited</v>
      </c>
      <c r="J2464" t="s">
        <v>21619</v>
      </c>
      <c r="K2464" t="s">
        <v>21620</v>
      </c>
      <c r="L2464">
        <v>0</v>
      </c>
      <c r="N2464" t="s">
        <v>7106</v>
      </c>
    </row>
    <row r="2465" spans="1:14" x14ac:dyDescent="0.35">
      <c r="A2465" t="s">
        <v>21631</v>
      </c>
      <c r="B2465" t="s">
        <v>21632</v>
      </c>
      <c r="C2465" t="s">
        <v>21633</v>
      </c>
      <c r="D2465" t="s">
        <v>10</v>
      </c>
      <c r="E2465" t="s">
        <v>21634</v>
      </c>
      <c r="F2465">
        <v>0</v>
      </c>
      <c r="H2465" t="str">
        <f>VLOOKUP(Table16[[#This Row],[Column1]],J:K,2,FALSE)</f>
        <v>Aqua Rural Infrastructure Development Solutions</v>
      </c>
      <c r="J2465" t="s">
        <v>21622</v>
      </c>
      <c r="K2465" t="s">
        <v>21623</v>
      </c>
      <c r="L2465">
        <v>0</v>
      </c>
      <c r="N2465" t="s">
        <v>7106</v>
      </c>
    </row>
    <row r="2466" spans="1:14" x14ac:dyDescent="0.35">
      <c r="A2466" t="s">
        <v>21635</v>
      </c>
      <c r="B2466" t="s">
        <v>20447</v>
      </c>
      <c r="C2466" t="s">
        <v>21636</v>
      </c>
      <c r="D2466" t="s">
        <v>10</v>
      </c>
      <c r="E2466" t="s">
        <v>20448</v>
      </c>
      <c r="F2466">
        <v>0</v>
      </c>
      <c r="H2466" t="str">
        <f>VLOOKUP(Table16[[#This Row],[Column1]],J:K,2,FALSE)</f>
        <v>Farmers Centre Ltd</v>
      </c>
      <c r="J2466" t="s">
        <v>21625</v>
      </c>
      <c r="K2466" t="s">
        <v>21626</v>
      </c>
      <c r="L2466">
        <v>0</v>
      </c>
      <c r="N2466" t="s">
        <v>7106</v>
      </c>
    </row>
    <row r="2467" spans="1:14" x14ac:dyDescent="0.35">
      <c r="A2467" t="s">
        <v>21637</v>
      </c>
      <c r="B2467" t="s">
        <v>18544</v>
      </c>
      <c r="C2467" t="s">
        <v>31489</v>
      </c>
      <c r="D2467" t="s">
        <v>10</v>
      </c>
      <c r="E2467" t="s">
        <v>18545</v>
      </c>
      <c r="F2467">
        <v>0</v>
      </c>
      <c r="H2467" t="str">
        <f>VLOOKUP(Table16[[#This Row],[Column1]],J:K,2,FALSE)</f>
        <v>Kenwick Petroleum Limited</v>
      </c>
      <c r="J2467" t="s">
        <v>21628</v>
      </c>
      <c r="K2467" t="s">
        <v>21629</v>
      </c>
      <c r="L2467">
        <v>0</v>
      </c>
      <c r="N2467" t="s">
        <v>7106</v>
      </c>
    </row>
    <row r="2468" spans="1:14" x14ac:dyDescent="0.35">
      <c r="A2468" t="s">
        <v>21638</v>
      </c>
      <c r="B2468" t="s">
        <v>21639</v>
      </c>
      <c r="C2468" t="s">
        <v>10</v>
      </c>
      <c r="D2468" t="s">
        <v>10</v>
      </c>
      <c r="E2468" t="s">
        <v>21640</v>
      </c>
      <c r="F2468">
        <v>0</v>
      </c>
      <c r="H2468" t="str">
        <f>VLOOKUP(Table16[[#This Row],[Column1]],J:K,2,FALSE)</f>
        <v>Yaakii Enterprises</v>
      </c>
      <c r="J2468" t="s">
        <v>21631</v>
      </c>
      <c r="K2468" t="s">
        <v>21632</v>
      </c>
      <c r="L2468">
        <v>0</v>
      </c>
      <c r="N2468" t="s">
        <v>7106</v>
      </c>
    </row>
    <row r="2469" spans="1:14" x14ac:dyDescent="0.35">
      <c r="A2469" t="s">
        <v>21641</v>
      </c>
      <c r="B2469" t="s">
        <v>21642</v>
      </c>
      <c r="C2469" t="s">
        <v>10</v>
      </c>
      <c r="D2469" t="s">
        <v>10</v>
      </c>
      <c r="E2469" t="s">
        <v>21643</v>
      </c>
      <c r="F2469">
        <v>0</v>
      </c>
      <c r="H2469" t="str">
        <f>VLOOKUP(Table16[[#This Row],[Column1]],J:K,2,FALSE)</f>
        <v>Chukulisa Karani Ele</v>
      </c>
      <c r="J2469" t="s">
        <v>21635</v>
      </c>
      <c r="K2469" t="s">
        <v>20447</v>
      </c>
      <c r="L2469">
        <v>0</v>
      </c>
      <c r="N2469" t="s">
        <v>13497</v>
      </c>
    </row>
    <row r="2470" spans="1:14" x14ac:dyDescent="0.35">
      <c r="A2470" t="s">
        <v>21644</v>
      </c>
      <c r="B2470" t="s">
        <v>9554</v>
      </c>
      <c r="C2470" t="s">
        <v>10</v>
      </c>
      <c r="D2470" t="s">
        <v>10</v>
      </c>
      <c r="E2470" t="s">
        <v>21645</v>
      </c>
      <c r="F2470">
        <v>0</v>
      </c>
      <c r="H2470" t="str">
        <f>VLOOKUP(Table16[[#This Row],[Column1]],J:K,2,FALSE)</f>
        <v>Amina Hassan Gedi</v>
      </c>
      <c r="J2470" t="s">
        <v>21637</v>
      </c>
      <c r="K2470" t="s">
        <v>18544</v>
      </c>
      <c r="L2470">
        <v>0</v>
      </c>
      <c r="N2470" t="s">
        <v>13497</v>
      </c>
    </row>
    <row r="2471" spans="1:14" x14ac:dyDescent="0.35">
      <c r="A2471" t="s">
        <v>21646</v>
      </c>
      <c r="B2471" t="s">
        <v>21647</v>
      </c>
      <c r="C2471" t="s">
        <v>10</v>
      </c>
      <c r="D2471" t="s">
        <v>10</v>
      </c>
      <c r="E2471" t="s">
        <v>21648</v>
      </c>
      <c r="F2471">
        <v>0</v>
      </c>
      <c r="H2471" t="str">
        <f>VLOOKUP(Table16[[#This Row],[Column1]],J:K,2,FALSE)</f>
        <v>Biwali Company Ltd</v>
      </c>
      <c r="J2471" t="s">
        <v>21638</v>
      </c>
      <c r="K2471" t="s">
        <v>21639</v>
      </c>
      <c r="L2471">
        <v>0</v>
      </c>
      <c r="N2471" t="s">
        <v>7106</v>
      </c>
    </row>
    <row r="2472" spans="1:14" x14ac:dyDescent="0.35">
      <c r="A2472" t="s">
        <v>21649</v>
      </c>
      <c r="B2472" t="s">
        <v>21650</v>
      </c>
      <c r="C2472" t="s">
        <v>10</v>
      </c>
      <c r="D2472" t="s">
        <v>10</v>
      </c>
      <c r="E2472" t="s">
        <v>21651</v>
      </c>
      <c r="F2472">
        <v>0</v>
      </c>
      <c r="H2472" t="str">
        <f>VLOOKUP(Table16[[#This Row],[Column1]],J:K,2,FALSE)</f>
        <v>Horyaal Enterprises</v>
      </c>
      <c r="J2472" t="s">
        <v>21641</v>
      </c>
      <c r="K2472" t="s">
        <v>21642</v>
      </c>
      <c r="L2472">
        <v>0</v>
      </c>
      <c r="N2472" t="s">
        <v>7106</v>
      </c>
    </row>
    <row r="2473" spans="1:14" x14ac:dyDescent="0.35">
      <c r="A2473" t="s">
        <v>21652</v>
      </c>
      <c r="B2473" t="s">
        <v>21653</v>
      </c>
      <c r="C2473" t="s">
        <v>31490</v>
      </c>
      <c r="D2473" t="s">
        <v>10</v>
      </c>
      <c r="E2473" t="s">
        <v>21654</v>
      </c>
      <c r="F2473">
        <v>0</v>
      </c>
      <c r="H2473" t="str">
        <f>VLOOKUP(Table16[[#This Row],[Column1]],J:K,2,FALSE)</f>
        <v>Adakar Kokiro Entreprises</v>
      </c>
      <c r="J2473" t="s">
        <v>21644</v>
      </c>
      <c r="K2473" t="s">
        <v>9554</v>
      </c>
      <c r="L2473">
        <v>0</v>
      </c>
      <c r="N2473" t="s">
        <v>7106</v>
      </c>
    </row>
    <row r="2474" spans="1:14" x14ac:dyDescent="0.35">
      <c r="A2474" t="s">
        <v>21655</v>
      </c>
      <c r="B2474" t="s">
        <v>21656</v>
      </c>
      <c r="C2474" t="s">
        <v>31491</v>
      </c>
      <c r="D2474" t="s">
        <v>10</v>
      </c>
      <c r="E2474" t="s">
        <v>21657</v>
      </c>
      <c r="F2474">
        <v>0</v>
      </c>
      <c r="H2474" t="str">
        <f>VLOOKUP(Table16[[#This Row],[Column1]],J:K,2,FALSE)</f>
        <v>Balozi Shoe Designer &amp; Leather Dealers</v>
      </c>
      <c r="J2474" t="s">
        <v>21646</v>
      </c>
      <c r="K2474" t="s">
        <v>21647</v>
      </c>
      <c r="L2474">
        <v>0</v>
      </c>
      <c r="N2474" t="s">
        <v>7106</v>
      </c>
    </row>
    <row r="2475" spans="1:14" x14ac:dyDescent="0.35">
      <c r="A2475" t="s">
        <v>21658</v>
      </c>
      <c r="B2475" t="s">
        <v>21659</v>
      </c>
      <c r="C2475" t="s">
        <v>31492</v>
      </c>
      <c r="D2475" t="s">
        <v>21660</v>
      </c>
      <c r="E2475" t="s">
        <v>21661</v>
      </c>
      <c r="F2475">
        <v>0</v>
      </c>
      <c r="H2475" t="str">
        <f>VLOOKUP(Table16[[#This Row],[Column1]],J:K,2,FALSE)</f>
        <v>Blue Ocean Investment Limited</v>
      </c>
      <c r="J2475" t="s">
        <v>21649</v>
      </c>
      <c r="K2475" t="s">
        <v>21650</v>
      </c>
      <c r="L2475">
        <v>0</v>
      </c>
      <c r="N2475" t="s">
        <v>7106</v>
      </c>
    </row>
    <row r="2476" spans="1:14" x14ac:dyDescent="0.35">
      <c r="A2476" t="s">
        <v>21662</v>
      </c>
      <c r="B2476" t="s">
        <v>21663</v>
      </c>
      <c r="C2476" t="s">
        <v>10</v>
      </c>
      <c r="D2476" t="s">
        <v>10</v>
      </c>
      <c r="E2476" t="s">
        <v>21663</v>
      </c>
      <c r="F2476">
        <v>0</v>
      </c>
      <c r="H2476" t="str">
        <f>VLOOKUP(Table16[[#This Row],[Column1]],J:K,2,FALSE)</f>
        <v>MEGAGWOODS INTERNATIONAL LIMITED</v>
      </c>
      <c r="J2476" t="s">
        <v>21652</v>
      </c>
      <c r="K2476" t="s">
        <v>21653</v>
      </c>
      <c r="L2476">
        <v>0</v>
      </c>
      <c r="N2476" t="s">
        <v>7106</v>
      </c>
    </row>
    <row r="2477" spans="1:14" x14ac:dyDescent="0.35">
      <c r="A2477" t="s">
        <v>21664</v>
      </c>
      <c r="B2477" t="s">
        <v>21665</v>
      </c>
      <c r="C2477" t="s">
        <v>31493</v>
      </c>
      <c r="D2477" t="s">
        <v>10</v>
      </c>
      <c r="E2477" t="s">
        <v>21666</v>
      </c>
      <c r="F2477">
        <v>0</v>
      </c>
      <c r="H2477" t="str">
        <f>VLOOKUP(Table16[[#This Row],[Column1]],J:K,2,FALSE)</f>
        <v>Greenland Suppliers Limited</v>
      </c>
      <c r="J2477" t="s">
        <v>21655</v>
      </c>
      <c r="K2477" t="s">
        <v>21656</v>
      </c>
      <c r="L2477">
        <v>0</v>
      </c>
      <c r="N2477" t="s">
        <v>7106</v>
      </c>
    </row>
    <row r="2478" spans="1:14" x14ac:dyDescent="0.35">
      <c r="A2478" t="s">
        <v>21667</v>
      </c>
      <c r="B2478" t="s">
        <v>21668</v>
      </c>
      <c r="C2478" t="s">
        <v>31494</v>
      </c>
      <c r="D2478" t="s">
        <v>10</v>
      </c>
      <c r="E2478" t="s">
        <v>21669</v>
      </c>
      <c r="F2478">
        <v>0</v>
      </c>
      <c r="H2478" t="str">
        <f>VLOOKUP(Table16[[#This Row],[Column1]],J:K,2,FALSE)</f>
        <v>Philips East Africa Limited</v>
      </c>
      <c r="J2478" t="s">
        <v>21658</v>
      </c>
      <c r="K2478" t="s">
        <v>21659</v>
      </c>
      <c r="L2478">
        <v>0</v>
      </c>
      <c r="N2478" t="s">
        <v>7106</v>
      </c>
    </row>
    <row r="2479" spans="1:14" x14ac:dyDescent="0.35">
      <c r="A2479" t="s">
        <v>21670</v>
      </c>
      <c r="B2479" t="s">
        <v>21671</v>
      </c>
      <c r="C2479" t="s">
        <v>31495</v>
      </c>
      <c r="D2479" t="s">
        <v>10</v>
      </c>
      <c r="E2479" t="s">
        <v>21672</v>
      </c>
      <c r="F2479">
        <v>0</v>
      </c>
      <c r="H2479" t="str">
        <f>VLOOKUP(Table16[[#This Row],[Column1]],J:K,2,FALSE)</f>
        <v>Safe Oils</v>
      </c>
      <c r="J2479" t="s">
        <v>21662</v>
      </c>
      <c r="K2479" t="s">
        <v>21663</v>
      </c>
      <c r="L2479">
        <v>0</v>
      </c>
      <c r="N2479" t="s">
        <v>7106</v>
      </c>
    </row>
    <row r="2480" spans="1:14" x14ac:dyDescent="0.35">
      <c r="A2480" t="s">
        <v>21673</v>
      </c>
      <c r="B2480" t="s">
        <v>21674</v>
      </c>
      <c r="C2480" t="s">
        <v>31496</v>
      </c>
      <c r="D2480" t="s">
        <v>10</v>
      </c>
      <c r="E2480" t="s">
        <v>21675</v>
      </c>
      <c r="F2480">
        <v>0</v>
      </c>
      <c r="H2480" t="str">
        <f>VLOOKUP(Table16[[#This Row],[Column1]],J:K,2,FALSE)</f>
        <v>Hassano Construction &amp; Supply Company Limited</v>
      </c>
      <c r="J2480" t="s">
        <v>21664</v>
      </c>
      <c r="K2480" t="s">
        <v>21665</v>
      </c>
      <c r="L2480">
        <v>0</v>
      </c>
      <c r="N2480" t="s">
        <v>7106</v>
      </c>
    </row>
    <row r="2481" spans="1:14" x14ac:dyDescent="0.35">
      <c r="A2481" t="s">
        <v>21676</v>
      </c>
      <c r="B2481" t="s">
        <v>21677</v>
      </c>
      <c r="C2481" t="s">
        <v>31497</v>
      </c>
      <c r="D2481" t="s">
        <v>10</v>
      </c>
      <c r="E2481" t="s">
        <v>21678</v>
      </c>
      <c r="F2481">
        <v>3614</v>
      </c>
      <c r="H2481" t="str">
        <f>VLOOKUP(Table16[[#This Row],[Column1]],J:K,2,FALSE)</f>
        <v>Ammah Service Station Ltd</v>
      </c>
      <c r="J2481" t="s">
        <v>21667</v>
      </c>
      <c r="K2481" t="s">
        <v>21668</v>
      </c>
      <c r="L2481">
        <v>0</v>
      </c>
      <c r="N2481" t="s">
        <v>7106</v>
      </c>
    </row>
    <row r="2482" spans="1:14" x14ac:dyDescent="0.35">
      <c r="A2482" t="s">
        <v>21679</v>
      </c>
      <c r="B2482" t="s">
        <v>21680</v>
      </c>
      <c r="C2482" t="s">
        <v>31498</v>
      </c>
      <c r="D2482" t="s">
        <v>10</v>
      </c>
      <c r="E2482" t="s">
        <v>21681</v>
      </c>
      <c r="F2482">
        <v>0</v>
      </c>
      <c r="H2482" t="str">
        <f>VLOOKUP(Table16[[#This Row],[Column1]],J:K,2,FALSE)</f>
        <v>Jupiter Technical Orthopaedics</v>
      </c>
      <c r="J2482" t="s">
        <v>21670</v>
      </c>
      <c r="K2482" t="s">
        <v>21671</v>
      </c>
      <c r="L2482">
        <v>0</v>
      </c>
      <c r="N2482" t="s">
        <v>7106</v>
      </c>
    </row>
    <row r="2483" spans="1:14" x14ac:dyDescent="0.35">
      <c r="A2483" t="s">
        <v>21682</v>
      </c>
      <c r="B2483" t="s">
        <v>21683</v>
      </c>
      <c r="C2483" t="s">
        <v>31499</v>
      </c>
      <c r="D2483" t="s">
        <v>10</v>
      </c>
      <c r="E2483" t="s">
        <v>21684</v>
      </c>
      <c r="F2483">
        <v>0</v>
      </c>
      <c r="H2483" t="str">
        <f>VLOOKUP(Table16[[#This Row],[Column1]],J:K,2,FALSE)</f>
        <v>Institute of Certified Public Secretaries Of Kenya</v>
      </c>
      <c r="J2483" t="s">
        <v>21673</v>
      </c>
      <c r="K2483" t="s">
        <v>21674</v>
      </c>
      <c r="L2483">
        <v>0</v>
      </c>
      <c r="N2483" t="s">
        <v>7106</v>
      </c>
    </row>
    <row r="2484" spans="1:14" x14ac:dyDescent="0.35">
      <c r="A2484" t="s">
        <v>21685</v>
      </c>
      <c r="B2484" t="s">
        <v>21686</v>
      </c>
      <c r="C2484" t="s">
        <v>21687</v>
      </c>
      <c r="D2484" t="s">
        <v>10</v>
      </c>
      <c r="E2484" t="s">
        <v>21686</v>
      </c>
      <c r="F2484">
        <v>0</v>
      </c>
      <c r="H2484" t="str">
        <f>VLOOKUP(Table16[[#This Row],[Column1]],J:K,2,FALSE)</f>
        <v>STARDOM HOTELS LIMITED</v>
      </c>
      <c r="J2484" t="s">
        <v>21676</v>
      </c>
      <c r="K2484" t="s">
        <v>21677</v>
      </c>
      <c r="L2484" s="4">
        <v>3614</v>
      </c>
      <c r="M2484" s="4"/>
      <c r="N2484" t="s">
        <v>7106</v>
      </c>
    </row>
    <row r="2485" spans="1:14" x14ac:dyDescent="0.35">
      <c r="A2485" t="s">
        <v>21688</v>
      </c>
      <c r="B2485" t="s">
        <v>21689</v>
      </c>
      <c r="C2485" t="s">
        <v>31500</v>
      </c>
      <c r="D2485" t="s">
        <v>10</v>
      </c>
      <c r="E2485" t="s">
        <v>21690</v>
      </c>
      <c r="F2485">
        <v>0</v>
      </c>
      <c r="H2485" t="str">
        <f>VLOOKUP(Table16[[#This Row],[Column1]],J:K,2,FALSE)</f>
        <v>The Cash Learning Partnership (CaLP)</v>
      </c>
      <c r="J2485" t="s">
        <v>21679</v>
      </c>
      <c r="K2485" t="s">
        <v>21680</v>
      </c>
      <c r="L2485">
        <v>0</v>
      </c>
      <c r="N2485" t="s">
        <v>7106</v>
      </c>
    </row>
    <row r="2486" spans="1:14" x14ac:dyDescent="0.35">
      <c r="A2486" t="s">
        <v>21691</v>
      </c>
      <c r="B2486" t="s">
        <v>21692</v>
      </c>
      <c r="C2486" t="s">
        <v>21693</v>
      </c>
      <c r="D2486" t="s">
        <v>10</v>
      </c>
      <c r="E2486" t="s">
        <v>21694</v>
      </c>
      <c r="F2486">
        <v>0</v>
      </c>
      <c r="H2486" t="str">
        <f>VLOOKUP(Table16[[#This Row],[Column1]],J:K,2,FALSE)</f>
        <v>Joyras Enterprises</v>
      </c>
      <c r="J2486" t="s">
        <v>21682</v>
      </c>
      <c r="K2486" t="s">
        <v>21683</v>
      </c>
      <c r="L2486">
        <v>0</v>
      </c>
      <c r="N2486" t="s">
        <v>7106</v>
      </c>
    </row>
    <row r="2487" spans="1:14" x14ac:dyDescent="0.35">
      <c r="A2487" t="s">
        <v>21695</v>
      </c>
      <c r="B2487" t="s">
        <v>21696</v>
      </c>
      <c r="C2487" t="s">
        <v>10</v>
      </c>
      <c r="D2487" t="s">
        <v>10</v>
      </c>
      <c r="E2487" t="s">
        <v>21697</v>
      </c>
      <c r="F2487">
        <v>0</v>
      </c>
      <c r="H2487" t="str">
        <f>VLOOKUP(Table16[[#This Row],[Column1]],J:K,2,FALSE)</f>
        <v>Fatuma Adow Omar</v>
      </c>
      <c r="J2487" t="s">
        <v>21685</v>
      </c>
      <c r="K2487" t="s">
        <v>21686</v>
      </c>
      <c r="L2487">
        <v>0</v>
      </c>
      <c r="N2487" t="s">
        <v>7106</v>
      </c>
    </row>
    <row r="2488" spans="1:14" x14ac:dyDescent="0.35">
      <c r="A2488" t="s">
        <v>21698</v>
      </c>
      <c r="B2488" t="s">
        <v>21699</v>
      </c>
      <c r="C2488" t="s">
        <v>31501</v>
      </c>
      <c r="D2488" t="s">
        <v>10</v>
      </c>
      <c r="E2488" t="s">
        <v>21700</v>
      </c>
      <c r="F2488">
        <v>0</v>
      </c>
      <c r="H2488" t="str">
        <f>VLOOKUP(Table16[[#This Row],[Column1]],J:K,2,FALSE)</f>
        <v>Abdikadir Sheikh Hassan</v>
      </c>
      <c r="J2488" t="s">
        <v>21688</v>
      </c>
      <c r="K2488" t="s">
        <v>21689</v>
      </c>
      <c r="L2488">
        <v>0</v>
      </c>
      <c r="N2488" t="s">
        <v>7106</v>
      </c>
    </row>
    <row r="2489" spans="1:14" x14ac:dyDescent="0.35">
      <c r="A2489" t="s">
        <v>21701</v>
      </c>
      <c r="B2489" t="s">
        <v>21702</v>
      </c>
      <c r="C2489" t="s">
        <v>31033</v>
      </c>
      <c r="D2489" t="s">
        <v>10</v>
      </c>
      <c r="E2489" t="s">
        <v>21703</v>
      </c>
      <c r="F2489">
        <v>0</v>
      </c>
      <c r="H2489" t="str">
        <f>VLOOKUP(Table16[[#This Row],[Column1]],J:K,2,FALSE)</f>
        <v>Maulid Hassan Mohamed</v>
      </c>
      <c r="J2489" t="s">
        <v>21691</v>
      </c>
      <c r="K2489" t="s">
        <v>21692</v>
      </c>
      <c r="L2489">
        <v>0</v>
      </c>
      <c r="N2489" t="s">
        <v>7106</v>
      </c>
    </row>
    <row r="2490" spans="1:14" x14ac:dyDescent="0.35">
      <c r="A2490" t="s">
        <v>21704</v>
      </c>
      <c r="B2490" t="s">
        <v>21705</v>
      </c>
      <c r="C2490" t="s">
        <v>31502</v>
      </c>
      <c r="D2490" t="s">
        <v>10</v>
      </c>
      <c r="E2490" t="s">
        <v>21706</v>
      </c>
      <c r="F2490">
        <v>0</v>
      </c>
      <c r="H2490" t="str">
        <f>VLOOKUP(Table16[[#This Row],[Column1]],J:K,2,FALSE)</f>
        <v>Gar Gar Construction Co.Ltd</v>
      </c>
      <c r="J2490" t="s">
        <v>21695</v>
      </c>
      <c r="K2490" t="s">
        <v>21696</v>
      </c>
      <c r="L2490">
        <v>0</v>
      </c>
      <c r="N2490" t="s">
        <v>7106</v>
      </c>
    </row>
    <row r="2491" spans="1:14" x14ac:dyDescent="0.35">
      <c r="A2491" t="s">
        <v>21707</v>
      </c>
      <c r="B2491" t="s">
        <v>21708</v>
      </c>
      <c r="C2491" t="s">
        <v>31503</v>
      </c>
      <c r="D2491" t="s">
        <v>10</v>
      </c>
      <c r="E2491" t="s">
        <v>21709</v>
      </c>
      <c r="F2491">
        <v>0</v>
      </c>
      <c r="H2491" t="str">
        <f>VLOOKUP(Table16[[#This Row],[Column1]],J:K,2,FALSE)</f>
        <v>Sinendet Health Options Ltd</v>
      </c>
      <c r="J2491" t="s">
        <v>21698</v>
      </c>
      <c r="K2491" t="s">
        <v>21699</v>
      </c>
      <c r="L2491">
        <v>0</v>
      </c>
      <c r="N2491" t="s">
        <v>7106</v>
      </c>
    </row>
    <row r="2492" spans="1:14" x14ac:dyDescent="0.35">
      <c r="A2492" t="s">
        <v>21710</v>
      </c>
      <c r="B2492" t="s">
        <v>21711</v>
      </c>
      <c r="C2492" t="s">
        <v>21712</v>
      </c>
      <c r="D2492" t="s">
        <v>10</v>
      </c>
      <c r="E2492" t="s">
        <v>21713</v>
      </c>
      <c r="F2492">
        <v>0</v>
      </c>
      <c r="H2492" t="str">
        <f>VLOOKUP(Table16[[#This Row],[Column1]],J:K,2,FALSE)</f>
        <v>Skynest County Hotel Ltd</v>
      </c>
      <c r="J2492" t="s">
        <v>21701</v>
      </c>
      <c r="K2492" t="s">
        <v>21702</v>
      </c>
      <c r="L2492">
        <v>0</v>
      </c>
      <c r="N2492" t="s">
        <v>7106</v>
      </c>
    </row>
    <row r="2493" spans="1:14" x14ac:dyDescent="0.35">
      <c r="A2493" t="s">
        <v>21714</v>
      </c>
      <c r="B2493" t="s">
        <v>21715</v>
      </c>
      <c r="C2493" t="s">
        <v>21716</v>
      </c>
      <c r="D2493" t="s">
        <v>10</v>
      </c>
      <c r="E2493" t="s">
        <v>21717</v>
      </c>
      <c r="F2493">
        <v>0</v>
      </c>
      <c r="H2493" t="str">
        <f>VLOOKUP(Table16[[#This Row],[Column1]],J:K,2,FALSE)</f>
        <v>Gazebo Hospitality Limited</v>
      </c>
      <c r="J2493" t="s">
        <v>21704</v>
      </c>
      <c r="K2493" t="s">
        <v>21705</v>
      </c>
      <c r="L2493">
        <v>0</v>
      </c>
      <c r="N2493" t="s">
        <v>7106</v>
      </c>
    </row>
    <row r="2494" spans="1:14" x14ac:dyDescent="0.35">
      <c r="A2494" t="s">
        <v>21718</v>
      </c>
      <c r="B2494" t="s">
        <v>21719</v>
      </c>
      <c r="C2494" t="s">
        <v>31504</v>
      </c>
      <c r="D2494" t="s">
        <v>10</v>
      </c>
      <c r="E2494" t="s">
        <v>21720</v>
      </c>
      <c r="F2494">
        <v>0</v>
      </c>
      <c r="H2494" t="str">
        <f>VLOOKUP(Table16[[#This Row],[Column1]],J:K,2,FALSE)</f>
        <v>Insignia Kenya</v>
      </c>
      <c r="J2494" t="s">
        <v>21707</v>
      </c>
      <c r="K2494" t="s">
        <v>21708</v>
      </c>
      <c r="L2494">
        <v>0</v>
      </c>
      <c r="N2494" t="s">
        <v>7106</v>
      </c>
    </row>
    <row r="2495" spans="1:14" x14ac:dyDescent="0.35">
      <c r="A2495" t="s">
        <v>21721</v>
      </c>
      <c r="B2495" t="s">
        <v>21722</v>
      </c>
      <c r="C2495" t="s">
        <v>21723</v>
      </c>
      <c r="D2495" t="s">
        <v>10</v>
      </c>
      <c r="E2495" t="s">
        <v>21724</v>
      </c>
      <c r="F2495">
        <v>0</v>
      </c>
      <c r="H2495" t="str">
        <f>VLOOKUP(Table16[[#This Row],[Column1]],J:K,2,FALSE)</f>
        <v>Taidys Restaurant Limited</v>
      </c>
      <c r="J2495" t="s">
        <v>21710</v>
      </c>
      <c r="K2495" t="s">
        <v>21711</v>
      </c>
      <c r="L2495">
        <v>0</v>
      </c>
      <c r="N2495" t="s">
        <v>7106</v>
      </c>
    </row>
    <row r="2496" spans="1:14" x14ac:dyDescent="0.35">
      <c r="A2496" t="s">
        <v>21725</v>
      </c>
      <c r="B2496" t="s">
        <v>21726</v>
      </c>
      <c r="C2496" t="s">
        <v>10</v>
      </c>
      <c r="D2496" t="s">
        <v>10</v>
      </c>
      <c r="E2496" t="s">
        <v>21727</v>
      </c>
      <c r="F2496">
        <v>0</v>
      </c>
      <c r="H2496" t="str">
        <f>VLOOKUP(Table16[[#This Row],[Column1]],J:K,2,FALSE)</f>
        <v>Abdihakim Noor Abdullahi</v>
      </c>
      <c r="J2496" t="s">
        <v>21714</v>
      </c>
      <c r="K2496" t="s">
        <v>21715</v>
      </c>
      <c r="L2496">
        <v>0</v>
      </c>
      <c r="N2496" t="s">
        <v>7106</v>
      </c>
    </row>
    <row r="2497" spans="1:14" x14ac:dyDescent="0.35">
      <c r="A2497" t="s">
        <v>21728</v>
      </c>
      <c r="B2497" t="s">
        <v>21729</v>
      </c>
      <c r="C2497" t="s">
        <v>10</v>
      </c>
      <c r="D2497" t="s">
        <v>10</v>
      </c>
      <c r="E2497" t="s">
        <v>21730</v>
      </c>
      <c r="F2497">
        <v>0</v>
      </c>
      <c r="H2497" t="str">
        <f>VLOOKUP(Table16[[#This Row],[Column1]],J:K,2,FALSE)</f>
        <v>Ismail Abdalla Yuga</v>
      </c>
      <c r="J2497" t="s">
        <v>21718</v>
      </c>
      <c r="K2497" t="s">
        <v>21719</v>
      </c>
      <c r="L2497">
        <v>0</v>
      </c>
      <c r="N2497" t="s">
        <v>7106</v>
      </c>
    </row>
    <row r="2498" spans="1:14" x14ac:dyDescent="0.35">
      <c r="A2498" t="s">
        <v>21731</v>
      </c>
      <c r="B2498" t="s">
        <v>21732</v>
      </c>
      <c r="C2498" t="s">
        <v>10</v>
      </c>
      <c r="D2498" t="s">
        <v>10</v>
      </c>
      <c r="E2498" t="s">
        <v>21733</v>
      </c>
      <c r="F2498">
        <v>0</v>
      </c>
      <c r="H2498" t="str">
        <f>VLOOKUP(Table16[[#This Row],[Column1]],J:K,2,FALSE)</f>
        <v xml:space="preserve">Star Peak Global International </v>
      </c>
      <c r="J2498" t="s">
        <v>21721</v>
      </c>
      <c r="K2498" t="s">
        <v>21722</v>
      </c>
      <c r="L2498">
        <v>0</v>
      </c>
      <c r="N2498" t="s">
        <v>7106</v>
      </c>
    </row>
    <row r="2499" spans="1:14" x14ac:dyDescent="0.35">
      <c r="A2499" t="s">
        <v>21734</v>
      </c>
      <c r="B2499" t="s">
        <v>21735</v>
      </c>
      <c r="C2499" t="s">
        <v>31505</v>
      </c>
      <c r="D2499" t="s">
        <v>10</v>
      </c>
      <c r="E2499" t="s">
        <v>21736</v>
      </c>
      <c r="F2499">
        <v>-528.19000000000005</v>
      </c>
      <c r="H2499" t="str">
        <f>VLOOKUP(Table16[[#This Row],[Column1]],J:K,2,FALSE)</f>
        <v>Daymo Limited</v>
      </c>
      <c r="J2499" t="s">
        <v>21725</v>
      </c>
      <c r="K2499" t="s">
        <v>21726</v>
      </c>
      <c r="L2499">
        <v>0</v>
      </c>
      <c r="N2499" t="s">
        <v>7106</v>
      </c>
    </row>
    <row r="2500" spans="1:14" x14ac:dyDescent="0.35">
      <c r="A2500" t="s">
        <v>21737</v>
      </c>
      <c r="B2500" t="s">
        <v>21738</v>
      </c>
      <c r="C2500" t="s">
        <v>31506</v>
      </c>
      <c r="D2500" t="s">
        <v>10</v>
      </c>
      <c r="E2500" t="s">
        <v>21739</v>
      </c>
      <c r="F2500">
        <v>0</v>
      </c>
      <c r="H2500" t="str">
        <f>VLOOKUP(Table16[[#This Row],[Column1]],J:K,2,FALSE)</f>
        <v>BroadCast Solutions Hungary Ltd</v>
      </c>
      <c r="J2500" t="s">
        <v>21728</v>
      </c>
      <c r="K2500" t="s">
        <v>21729</v>
      </c>
      <c r="L2500">
        <v>0</v>
      </c>
      <c r="N2500" t="s">
        <v>7106</v>
      </c>
    </row>
    <row r="2501" spans="1:14" x14ac:dyDescent="0.35">
      <c r="A2501" t="s">
        <v>21740</v>
      </c>
      <c r="B2501" t="s">
        <v>21741</v>
      </c>
      <c r="C2501" t="s">
        <v>31507</v>
      </c>
      <c r="D2501" t="s">
        <v>10</v>
      </c>
      <c r="E2501" t="s">
        <v>21742</v>
      </c>
      <c r="F2501">
        <v>0</v>
      </c>
      <c r="H2501" t="str">
        <f>VLOOKUP(Table16[[#This Row],[Column1]],J:K,2,FALSE)</f>
        <v>Logicast Kft</v>
      </c>
      <c r="J2501" t="s">
        <v>21731</v>
      </c>
      <c r="K2501" t="s">
        <v>21732</v>
      </c>
      <c r="L2501">
        <v>0</v>
      </c>
      <c r="N2501" t="s">
        <v>7106</v>
      </c>
    </row>
    <row r="2502" spans="1:14" x14ac:dyDescent="0.35">
      <c r="A2502" t="s">
        <v>21743</v>
      </c>
      <c r="B2502" t="s">
        <v>21744</v>
      </c>
      <c r="C2502" t="s">
        <v>31508</v>
      </c>
      <c r="D2502" t="s">
        <v>10</v>
      </c>
      <c r="E2502" t="s">
        <v>21744</v>
      </c>
      <c r="F2502">
        <v>0</v>
      </c>
      <c r="H2502" t="str">
        <f>VLOOKUP(Table16[[#This Row],[Column1]],J:K,2,FALSE)</f>
        <v>ALPHA JULIET AVIATION</v>
      </c>
      <c r="J2502" t="s">
        <v>21734</v>
      </c>
      <c r="K2502" t="s">
        <v>21735</v>
      </c>
      <c r="L2502">
        <v>-528.19000000000005</v>
      </c>
      <c r="N2502" t="s">
        <v>7106</v>
      </c>
    </row>
    <row r="2503" spans="1:14" x14ac:dyDescent="0.35">
      <c r="A2503" t="s">
        <v>21745</v>
      </c>
      <c r="B2503" t="s">
        <v>21746</v>
      </c>
      <c r="C2503" t="s">
        <v>31509</v>
      </c>
      <c r="D2503" t="s">
        <v>10</v>
      </c>
      <c r="E2503" t="s">
        <v>21747</v>
      </c>
      <c r="F2503">
        <v>0</v>
      </c>
      <c r="H2503" t="str">
        <f>VLOOKUP(Table16[[#This Row],[Column1]],J:K,2,FALSE)</f>
        <v>Ali Abdullahi Malicha</v>
      </c>
      <c r="J2503" t="s">
        <v>21737</v>
      </c>
      <c r="K2503" t="s">
        <v>21738</v>
      </c>
      <c r="L2503">
        <v>0</v>
      </c>
      <c r="N2503" t="s">
        <v>7106</v>
      </c>
    </row>
    <row r="2504" spans="1:14" x14ac:dyDescent="0.35">
      <c r="A2504" t="s">
        <v>21748</v>
      </c>
      <c r="B2504" t="s">
        <v>21749</v>
      </c>
      <c r="C2504" t="s">
        <v>10</v>
      </c>
      <c r="D2504" t="s">
        <v>10</v>
      </c>
      <c r="E2504" t="s">
        <v>21750</v>
      </c>
      <c r="F2504">
        <v>0</v>
      </c>
      <c r="H2504" t="str">
        <f>VLOOKUP(Table16[[#This Row],[Column1]],J:K,2,FALSE)</f>
        <v>Nadez Limited</v>
      </c>
      <c r="J2504" t="s">
        <v>21740</v>
      </c>
      <c r="K2504" t="s">
        <v>21741</v>
      </c>
      <c r="L2504">
        <v>0</v>
      </c>
      <c r="N2504" t="s">
        <v>7106</v>
      </c>
    </row>
    <row r="2505" spans="1:14" x14ac:dyDescent="0.35">
      <c r="A2505" t="s">
        <v>21751</v>
      </c>
      <c r="B2505" t="s">
        <v>21752</v>
      </c>
      <c r="C2505" t="s">
        <v>31510</v>
      </c>
      <c r="D2505" t="s">
        <v>10</v>
      </c>
      <c r="E2505" t="s">
        <v>21753</v>
      </c>
      <c r="F2505">
        <v>0</v>
      </c>
      <c r="H2505" t="str">
        <f>VLOOKUP(Table16[[#This Row],[Column1]],J:K,2,FALSE)</f>
        <v>Siaya County Club Ltd</v>
      </c>
      <c r="J2505" t="s">
        <v>21743</v>
      </c>
      <c r="K2505" t="s">
        <v>21744</v>
      </c>
      <c r="L2505">
        <v>0</v>
      </c>
      <c r="N2505" t="s">
        <v>7106</v>
      </c>
    </row>
    <row r="2506" spans="1:14" x14ac:dyDescent="0.35">
      <c r="A2506" t="s">
        <v>21754</v>
      </c>
      <c r="B2506" t="s">
        <v>21755</v>
      </c>
      <c r="C2506" t="s">
        <v>10</v>
      </c>
      <c r="D2506" t="s">
        <v>10</v>
      </c>
      <c r="E2506" t="s">
        <v>21756</v>
      </c>
      <c r="F2506">
        <v>0</v>
      </c>
      <c r="H2506" t="str">
        <f>VLOOKUP(Table16[[#This Row],[Column1]],J:K,2,FALSE)</f>
        <v>Government Guest House</v>
      </c>
      <c r="J2506" t="s">
        <v>21745</v>
      </c>
      <c r="K2506" t="s">
        <v>21746</v>
      </c>
      <c r="L2506">
        <v>0</v>
      </c>
      <c r="N2506" t="s">
        <v>7106</v>
      </c>
    </row>
    <row r="2507" spans="1:14" x14ac:dyDescent="0.35">
      <c r="A2507" t="s">
        <v>21757</v>
      </c>
      <c r="B2507" t="s">
        <v>21758</v>
      </c>
      <c r="C2507" t="s">
        <v>31511</v>
      </c>
      <c r="D2507" t="s">
        <v>10</v>
      </c>
      <c r="E2507" t="s">
        <v>21759</v>
      </c>
      <c r="F2507">
        <v>0</v>
      </c>
      <c r="H2507" t="str">
        <f>VLOOKUP(Table16[[#This Row],[Column1]],J:K,2,FALSE)</f>
        <v>AH Consulting</v>
      </c>
      <c r="J2507" t="s">
        <v>21748</v>
      </c>
      <c r="K2507" t="s">
        <v>21749</v>
      </c>
      <c r="L2507">
        <v>0</v>
      </c>
      <c r="N2507" t="s">
        <v>7106</v>
      </c>
    </row>
    <row r="2508" spans="1:14" x14ac:dyDescent="0.35">
      <c r="A2508" t="s">
        <v>21760</v>
      </c>
      <c r="B2508" t="s">
        <v>21761</v>
      </c>
      <c r="C2508" t="s">
        <v>31512</v>
      </c>
      <c r="D2508" t="s">
        <v>10</v>
      </c>
      <c r="E2508" t="s">
        <v>21762</v>
      </c>
      <c r="F2508">
        <v>0</v>
      </c>
      <c r="H2508" t="str">
        <f>VLOOKUP(Table16[[#This Row],[Column1]],J:K,2,FALSE)</f>
        <v>Yussuf Shaaban Ahmed</v>
      </c>
      <c r="J2508" t="s">
        <v>21751</v>
      </c>
      <c r="K2508" t="s">
        <v>21752</v>
      </c>
      <c r="L2508">
        <v>0</v>
      </c>
      <c r="N2508" t="s">
        <v>7106</v>
      </c>
    </row>
    <row r="2509" spans="1:14" x14ac:dyDescent="0.35">
      <c r="A2509" t="s">
        <v>21763</v>
      </c>
      <c r="B2509" t="s">
        <v>21764</v>
      </c>
      <c r="C2509" t="s">
        <v>10</v>
      </c>
      <c r="D2509" t="s">
        <v>10</v>
      </c>
      <c r="E2509" t="s">
        <v>21765</v>
      </c>
      <c r="F2509">
        <v>697781.76000000001</v>
      </c>
      <c r="H2509" t="str">
        <f>VLOOKUP(Table16[[#This Row],[Column1]],J:K,2,FALSE)</f>
        <v>CIC General Insurance Ltd</v>
      </c>
      <c r="J2509" t="s">
        <v>21754</v>
      </c>
      <c r="K2509" t="s">
        <v>21755</v>
      </c>
      <c r="L2509">
        <v>0</v>
      </c>
      <c r="N2509" t="s">
        <v>7106</v>
      </c>
    </row>
    <row r="2510" spans="1:14" x14ac:dyDescent="0.35">
      <c r="A2510" t="s">
        <v>21766</v>
      </c>
      <c r="B2510" t="s">
        <v>21767</v>
      </c>
      <c r="C2510" t="s">
        <v>10</v>
      </c>
      <c r="D2510" t="s">
        <v>10</v>
      </c>
      <c r="E2510" t="s">
        <v>21768</v>
      </c>
      <c r="F2510">
        <v>0</v>
      </c>
      <c r="H2510" t="str">
        <f>VLOOKUP(Table16[[#This Row],[Column1]],J:K,2,FALSE)</f>
        <v>Majesty Technologies Ltd</v>
      </c>
      <c r="J2510" t="s">
        <v>21757</v>
      </c>
      <c r="K2510" t="s">
        <v>21758</v>
      </c>
      <c r="L2510">
        <v>0</v>
      </c>
      <c r="N2510" t="s">
        <v>7106</v>
      </c>
    </row>
    <row r="2511" spans="1:14" x14ac:dyDescent="0.35">
      <c r="A2511" t="s">
        <v>21769</v>
      </c>
      <c r="B2511" t="s">
        <v>21770</v>
      </c>
      <c r="C2511" t="s">
        <v>31513</v>
      </c>
      <c r="D2511" t="s">
        <v>10</v>
      </c>
      <c r="E2511" t="s">
        <v>21770</v>
      </c>
      <c r="F2511">
        <v>0</v>
      </c>
      <c r="H2511" t="str">
        <f>VLOOKUP(Table16[[#This Row],[Column1]],J:K,2,FALSE)</f>
        <v>HASHIM MOHAMED MOHAMUD</v>
      </c>
      <c r="J2511" t="s">
        <v>21760</v>
      </c>
      <c r="K2511" t="s">
        <v>21761</v>
      </c>
      <c r="L2511">
        <v>0</v>
      </c>
      <c r="N2511" t="s">
        <v>7106</v>
      </c>
    </row>
    <row r="2512" spans="1:14" x14ac:dyDescent="0.35">
      <c r="A2512" t="s">
        <v>21771</v>
      </c>
      <c r="B2512" t="s">
        <v>21772</v>
      </c>
      <c r="C2512" t="s">
        <v>10</v>
      </c>
      <c r="D2512" t="s">
        <v>10</v>
      </c>
      <c r="E2512" t="s">
        <v>21772</v>
      </c>
      <c r="F2512">
        <v>0</v>
      </c>
      <c r="H2512" t="str">
        <f>VLOOKUP(Table16[[#This Row],[Column1]],J:K,2,FALSE)</f>
        <v>KIMBERLITE CONSTRUCTION &amp; SUPPLIES LTD</v>
      </c>
      <c r="J2512" t="s">
        <v>21763</v>
      </c>
      <c r="K2512" t="s">
        <v>21764</v>
      </c>
      <c r="L2512" s="4">
        <v>697781.76000000001</v>
      </c>
      <c r="M2512" s="4"/>
      <c r="N2512" t="s">
        <v>7106</v>
      </c>
    </row>
    <row r="2513" spans="1:14" x14ac:dyDescent="0.35">
      <c r="A2513" t="s">
        <v>21773</v>
      </c>
      <c r="B2513" t="s">
        <v>21774</v>
      </c>
      <c r="C2513" t="s">
        <v>10</v>
      </c>
      <c r="D2513" t="s">
        <v>10</v>
      </c>
      <c r="E2513" t="s">
        <v>21775</v>
      </c>
      <c r="F2513">
        <v>0</v>
      </c>
      <c r="H2513" t="str">
        <f>VLOOKUP(Table16[[#This Row],[Column1]],J:K,2,FALSE)</f>
        <v>Maliha Bukhari</v>
      </c>
      <c r="J2513" t="s">
        <v>21766</v>
      </c>
      <c r="K2513" t="s">
        <v>21767</v>
      </c>
      <c r="L2513">
        <v>0</v>
      </c>
      <c r="N2513" t="s">
        <v>7106</v>
      </c>
    </row>
    <row r="2514" spans="1:14" x14ac:dyDescent="0.35">
      <c r="A2514" t="s">
        <v>21776</v>
      </c>
      <c r="B2514" t="s">
        <v>21777</v>
      </c>
      <c r="C2514" t="s">
        <v>21778</v>
      </c>
      <c r="D2514" t="s">
        <v>10</v>
      </c>
      <c r="E2514" t="s">
        <v>21779</v>
      </c>
      <c r="F2514">
        <v>0</v>
      </c>
      <c r="H2514" t="str">
        <f>VLOOKUP(Table16[[#This Row],[Column1]],J:K,2,FALSE)</f>
        <v>Buffalo Bicycle Kenya Ltd</v>
      </c>
      <c r="J2514" t="s">
        <v>21769</v>
      </c>
      <c r="K2514" t="s">
        <v>21770</v>
      </c>
      <c r="L2514">
        <v>0</v>
      </c>
      <c r="N2514" t="s">
        <v>7106</v>
      </c>
    </row>
    <row r="2515" spans="1:14" x14ac:dyDescent="0.35">
      <c r="A2515" t="s">
        <v>21780</v>
      </c>
      <c r="B2515" t="s">
        <v>21781</v>
      </c>
      <c r="C2515" t="s">
        <v>31514</v>
      </c>
      <c r="D2515" t="s">
        <v>10</v>
      </c>
      <c r="E2515" t="s">
        <v>21782</v>
      </c>
      <c r="F2515">
        <v>0</v>
      </c>
      <c r="H2515" t="str">
        <f>VLOOKUP(Table16[[#This Row],[Column1]],J:K,2,FALSE)</f>
        <v>Quadco Forty Ltd</v>
      </c>
      <c r="J2515" t="s">
        <v>21771</v>
      </c>
      <c r="K2515" t="s">
        <v>21772</v>
      </c>
      <c r="L2515">
        <v>0</v>
      </c>
      <c r="N2515" t="s">
        <v>7106</v>
      </c>
    </row>
    <row r="2516" spans="1:14" x14ac:dyDescent="0.35">
      <c r="A2516" t="s">
        <v>21783</v>
      </c>
      <c r="B2516" t="s">
        <v>21784</v>
      </c>
      <c r="C2516" t="s">
        <v>10</v>
      </c>
      <c r="D2516" t="s">
        <v>10</v>
      </c>
      <c r="E2516" t="s">
        <v>21785</v>
      </c>
      <c r="F2516">
        <v>103320</v>
      </c>
      <c r="H2516" t="str">
        <f>VLOOKUP(Table16[[#This Row],[Column1]],J:K,2,FALSE)</f>
        <v>Mwangaza Suppliers &amp; Contractor Limited</v>
      </c>
      <c r="J2516" t="s">
        <v>21773</v>
      </c>
      <c r="K2516" t="s">
        <v>21774</v>
      </c>
      <c r="L2516">
        <v>0</v>
      </c>
      <c r="N2516" t="s">
        <v>7106</v>
      </c>
    </row>
    <row r="2517" spans="1:14" x14ac:dyDescent="0.35">
      <c r="A2517" t="s">
        <v>21786</v>
      </c>
      <c r="B2517" t="s">
        <v>21787</v>
      </c>
      <c r="C2517" t="s">
        <v>31515</v>
      </c>
      <c r="D2517" t="s">
        <v>10</v>
      </c>
      <c r="E2517" t="s">
        <v>21788</v>
      </c>
      <c r="F2517">
        <v>0</v>
      </c>
      <c r="H2517" t="str">
        <f>VLOOKUP(Table16[[#This Row],[Column1]],J:K,2,FALSE)</f>
        <v>Duramac Fiberglass</v>
      </c>
      <c r="J2517" t="s">
        <v>21776</v>
      </c>
      <c r="K2517" t="s">
        <v>21777</v>
      </c>
      <c r="L2517">
        <v>0</v>
      </c>
      <c r="N2517" t="s">
        <v>7106</v>
      </c>
    </row>
    <row r="2518" spans="1:14" x14ac:dyDescent="0.35">
      <c r="A2518" t="s">
        <v>21789</v>
      </c>
      <c r="B2518" t="s">
        <v>21790</v>
      </c>
      <c r="C2518" t="s">
        <v>31516</v>
      </c>
      <c r="D2518" t="s">
        <v>10</v>
      </c>
      <c r="E2518" t="s">
        <v>21791</v>
      </c>
      <c r="F2518">
        <v>0</v>
      </c>
      <c r="H2518" t="str">
        <f>VLOOKUP(Table16[[#This Row],[Column1]],J:K,2,FALSE)</f>
        <v>U &amp; S Capital Holdings Limited</v>
      </c>
      <c r="J2518" t="s">
        <v>21780</v>
      </c>
      <c r="K2518" t="s">
        <v>21781</v>
      </c>
      <c r="L2518">
        <v>0</v>
      </c>
      <c r="N2518" t="s">
        <v>7106</v>
      </c>
    </row>
    <row r="2519" spans="1:14" x14ac:dyDescent="0.35">
      <c r="A2519" t="s">
        <v>21792</v>
      </c>
      <c r="B2519" t="s">
        <v>21793</v>
      </c>
      <c r="C2519" t="s">
        <v>31517</v>
      </c>
      <c r="D2519" t="s">
        <v>10</v>
      </c>
      <c r="E2519" t="s">
        <v>21794</v>
      </c>
      <c r="F2519">
        <v>2150950</v>
      </c>
      <c r="H2519" t="str">
        <f>VLOOKUP(Table16[[#This Row],[Column1]],J:K,2,FALSE)</f>
        <v>BOMA International Hospitality College</v>
      </c>
      <c r="J2519" t="s">
        <v>21783</v>
      </c>
      <c r="K2519" t="s">
        <v>21784</v>
      </c>
      <c r="L2519" s="4">
        <v>103320</v>
      </c>
      <c r="M2519" s="4"/>
      <c r="N2519" t="s">
        <v>7106</v>
      </c>
    </row>
    <row r="2520" spans="1:14" x14ac:dyDescent="0.35">
      <c r="A2520" t="s">
        <v>21795</v>
      </c>
      <c r="B2520" t="s">
        <v>12657</v>
      </c>
      <c r="C2520" t="s">
        <v>21796</v>
      </c>
      <c r="D2520" t="s">
        <v>10</v>
      </c>
      <c r="E2520" t="s">
        <v>21797</v>
      </c>
      <c r="F2520">
        <v>0</v>
      </c>
      <c r="H2520" t="str">
        <f>VLOOKUP(Table16[[#This Row],[Column1]],J:K,2,FALSE)</f>
        <v>Alpha Grain Millers Ltd</v>
      </c>
      <c r="J2520" t="s">
        <v>21786</v>
      </c>
      <c r="K2520" t="s">
        <v>21787</v>
      </c>
      <c r="L2520">
        <v>0</v>
      </c>
      <c r="N2520" t="s">
        <v>7106</v>
      </c>
    </row>
    <row r="2521" spans="1:14" x14ac:dyDescent="0.35">
      <c r="A2521" t="s">
        <v>21798</v>
      </c>
      <c r="B2521" t="s">
        <v>21799</v>
      </c>
      <c r="C2521" t="s">
        <v>21800</v>
      </c>
      <c r="D2521" t="s">
        <v>31518</v>
      </c>
      <c r="E2521" t="s">
        <v>21801</v>
      </c>
      <c r="F2521">
        <v>0</v>
      </c>
      <c r="H2521" t="str">
        <f>VLOOKUP(Table16[[#This Row],[Column1]],J:K,2,FALSE)</f>
        <v>African Rural and Urban Development Cosortium</v>
      </c>
      <c r="J2521" t="s">
        <v>21789</v>
      </c>
      <c r="K2521" t="s">
        <v>21790</v>
      </c>
      <c r="L2521">
        <v>0</v>
      </c>
      <c r="N2521" t="s">
        <v>7106</v>
      </c>
    </row>
    <row r="2522" spans="1:14" x14ac:dyDescent="0.35">
      <c r="A2522" t="s">
        <v>21802</v>
      </c>
      <c r="B2522" t="s">
        <v>21803</v>
      </c>
      <c r="C2522" t="s">
        <v>10</v>
      </c>
      <c r="D2522" t="s">
        <v>10</v>
      </c>
      <c r="E2522" t="s">
        <v>21804</v>
      </c>
      <c r="F2522">
        <v>0</v>
      </c>
      <c r="H2522" t="str">
        <f>VLOOKUP(Table16[[#This Row],[Column1]],J:K,2,FALSE)</f>
        <v>Mohamud Hassan Jimale</v>
      </c>
      <c r="J2522" t="s">
        <v>21792</v>
      </c>
      <c r="K2522" t="s">
        <v>21793</v>
      </c>
      <c r="L2522" s="4">
        <v>2439595</v>
      </c>
      <c r="M2522" s="4"/>
      <c r="N2522" t="s">
        <v>7106</v>
      </c>
    </row>
    <row r="2523" spans="1:14" x14ac:dyDescent="0.35">
      <c r="A2523" t="s">
        <v>21805</v>
      </c>
      <c r="B2523" t="s">
        <v>21806</v>
      </c>
      <c r="C2523" t="s">
        <v>21807</v>
      </c>
      <c r="D2523" t="s">
        <v>10</v>
      </c>
      <c r="E2523" t="s">
        <v>21808</v>
      </c>
      <c r="F2523">
        <v>0</v>
      </c>
      <c r="H2523" t="str">
        <f>VLOOKUP(Table16[[#This Row],[Column1]],J:K,2,FALSE)</f>
        <v>New Alnasri Brothers Hotel</v>
      </c>
      <c r="J2523" t="s">
        <v>21795</v>
      </c>
      <c r="K2523" t="s">
        <v>12657</v>
      </c>
      <c r="L2523">
        <v>0</v>
      </c>
      <c r="N2523" t="s">
        <v>7106</v>
      </c>
    </row>
    <row r="2524" spans="1:14" x14ac:dyDescent="0.35">
      <c r="A2524" t="s">
        <v>21809</v>
      </c>
      <c r="B2524" t="s">
        <v>21810</v>
      </c>
      <c r="C2524" t="s">
        <v>31519</v>
      </c>
      <c r="D2524" t="s">
        <v>10</v>
      </c>
      <c r="E2524" t="s">
        <v>21811</v>
      </c>
      <c r="F2524">
        <v>0</v>
      </c>
      <c r="H2524" t="str">
        <f>VLOOKUP(Table16[[#This Row],[Column1]],J:K,2,FALSE)</f>
        <v>The Yellow Fiber Africa Limited</v>
      </c>
      <c r="J2524" t="s">
        <v>21798</v>
      </c>
      <c r="K2524" t="s">
        <v>21799</v>
      </c>
      <c r="L2524">
        <v>0</v>
      </c>
      <c r="N2524" t="s">
        <v>7106</v>
      </c>
    </row>
    <row r="2525" spans="1:14" x14ac:dyDescent="0.35">
      <c r="A2525" t="s">
        <v>21812</v>
      </c>
      <c r="B2525" t="s">
        <v>21813</v>
      </c>
      <c r="C2525" t="s">
        <v>21814</v>
      </c>
      <c r="D2525" t="s">
        <v>10</v>
      </c>
      <c r="E2525" t="s">
        <v>21815</v>
      </c>
      <c r="F2525">
        <v>0</v>
      </c>
      <c r="H2525" t="str">
        <f>VLOOKUP(Table16[[#This Row],[Column1]],J:K,2,FALSE)</f>
        <v>Lead Time Construction Company Ltd</v>
      </c>
      <c r="J2525" t="s">
        <v>21802</v>
      </c>
      <c r="K2525" t="s">
        <v>21803</v>
      </c>
      <c r="L2525">
        <v>0</v>
      </c>
      <c r="N2525" t="s">
        <v>7106</v>
      </c>
    </row>
    <row r="2526" spans="1:14" x14ac:dyDescent="0.35">
      <c r="A2526" t="s">
        <v>21816</v>
      </c>
      <c r="B2526" t="s">
        <v>21817</v>
      </c>
      <c r="C2526" t="s">
        <v>31520</v>
      </c>
      <c r="D2526" t="s">
        <v>10</v>
      </c>
      <c r="E2526" t="s">
        <v>21818</v>
      </c>
      <c r="F2526">
        <v>0</v>
      </c>
      <c r="H2526" t="str">
        <f>VLOOKUP(Table16[[#This Row],[Column1]],J:K,2,FALSE)</f>
        <v xml:space="preserve">Ovidian </v>
      </c>
      <c r="J2526" t="s">
        <v>21805</v>
      </c>
      <c r="K2526" t="s">
        <v>21806</v>
      </c>
      <c r="L2526">
        <v>0</v>
      </c>
      <c r="N2526" t="s">
        <v>7106</v>
      </c>
    </row>
    <row r="2527" spans="1:14" x14ac:dyDescent="0.35">
      <c r="A2527" t="s">
        <v>21819</v>
      </c>
      <c r="B2527" t="s">
        <v>21820</v>
      </c>
      <c r="C2527" t="s">
        <v>10</v>
      </c>
      <c r="D2527" t="s">
        <v>10</v>
      </c>
      <c r="E2527" t="s">
        <v>21821</v>
      </c>
      <c r="F2527">
        <v>0</v>
      </c>
      <c r="H2527" t="str">
        <f>VLOOKUP(Table16[[#This Row],[Column1]],J:K,2,FALSE)</f>
        <v>Milimani Maternity Health Care</v>
      </c>
      <c r="J2527" t="s">
        <v>21809</v>
      </c>
      <c r="K2527" t="s">
        <v>21810</v>
      </c>
      <c r="L2527">
        <v>0</v>
      </c>
      <c r="N2527" t="s">
        <v>7106</v>
      </c>
    </row>
    <row r="2528" spans="1:14" x14ac:dyDescent="0.35">
      <c r="A2528" t="s">
        <v>21822</v>
      </c>
      <c r="B2528" t="s">
        <v>21823</v>
      </c>
      <c r="C2528" t="s">
        <v>10</v>
      </c>
      <c r="D2528" t="s">
        <v>10</v>
      </c>
      <c r="E2528" t="s">
        <v>21824</v>
      </c>
      <c r="F2528">
        <v>0</v>
      </c>
      <c r="H2528" t="str">
        <f>VLOOKUP(Table16[[#This Row],[Column1]],J:K,2,FALSE)</f>
        <v>New Promise Contractors Co. LTD</v>
      </c>
      <c r="J2528" t="s">
        <v>21812</v>
      </c>
      <c r="K2528" t="s">
        <v>21813</v>
      </c>
      <c r="L2528">
        <v>0</v>
      </c>
      <c r="N2528" t="s">
        <v>7106</v>
      </c>
    </row>
    <row r="2529" spans="1:14" x14ac:dyDescent="0.35">
      <c r="A2529" t="s">
        <v>21825</v>
      </c>
      <c r="B2529" t="s">
        <v>21826</v>
      </c>
      <c r="C2529" t="s">
        <v>10</v>
      </c>
      <c r="D2529" t="s">
        <v>10</v>
      </c>
      <c r="E2529" t="s">
        <v>21827</v>
      </c>
      <c r="F2529">
        <v>0</v>
      </c>
      <c r="H2529" t="str">
        <f>VLOOKUP(Table16[[#This Row],[Column1]],J:K,2,FALSE)</f>
        <v>Sing'ore Youth Group</v>
      </c>
      <c r="J2529" t="s">
        <v>21816</v>
      </c>
      <c r="K2529" t="s">
        <v>21817</v>
      </c>
      <c r="L2529">
        <v>0</v>
      </c>
      <c r="N2529" t="s">
        <v>7106</v>
      </c>
    </row>
    <row r="2530" spans="1:14" x14ac:dyDescent="0.35">
      <c r="A2530" t="s">
        <v>21828</v>
      </c>
      <c r="B2530" t="s">
        <v>21829</v>
      </c>
      <c r="C2530" t="s">
        <v>31521</v>
      </c>
      <c r="D2530" t="s">
        <v>10</v>
      </c>
      <c r="E2530" t="s">
        <v>21830</v>
      </c>
      <c r="F2530">
        <v>61486</v>
      </c>
      <c r="H2530" t="str">
        <f>VLOOKUP(Table16[[#This Row],[Column1]],J:K,2,FALSE)</f>
        <v>Transnzoia County water and Sewerage Company Ltd</v>
      </c>
      <c r="J2530" t="s">
        <v>21819</v>
      </c>
      <c r="K2530" t="s">
        <v>21820</v>
      </c>
      <c r="L2530">
        <v>0</v>
      </c>
      <c r="N2530" t="s">
        <v>7106</v>
      </c>
    </row>
    <row r="2531" spans="1:14" x14ac:dyDescent="0.35">
      <c r="A2531" t="s">
        <v>21831</v>
      </c>
      <c r="B2531" t="s">
        <v>21832</v>
      </c>
      <c r="C2531" t="s">
        <v>31522</v>
      </c>
      <c r="D2531" t="s">
        <v>10</v>
      </c>
      <c r="E2531" t="s">
        <v>21833</v>
      </c>
      <c r="F2531">
        <v>0</v>
      </c>
      <c r="H2531" t="str">
        <f>VLOOKUP(Table16[[#This Row],[Column1]],J:K,2,FALSE)</f>
        <v>Komarock Modern Healthcare</v>
      </c>
      <c r="J2531" t="s">
        <v>21822</v>
      </c>
      <c r="K2531" t="s">
        <v>21823</v>
      </c>
      <c r="L2531" s="4">
        <v>272000</v>
      </c>
      <c r="M2531" s="4"/>
      <c r="N2531" t="s">
        <v>7106</v>
      </c>
    </row>
    <row r="2532" spans="1:14" x14ac:dyDescent="0.35">
      <c r="A2532" t="s">
        <v>21834</v>
      </c>
      <c r="B2532" t="s">
        <v>21835</v>
      </c>
      <c r="C2532" t="s">
        <v>21836</v>
      </c>
      <c r="D2532" t="s">
        <v>10</v>
      </c>
      <c r="E2532" t="s">
        <v>21837</v>
      </c>
      <c r="F2532">
        <v>0</v>
      </c>
      <c r="H2532" t="str">
        <f>VLOOKUP(Table16[[#This Row],[Column1]],J:K,2,FALSE)</f>
        <v>Charles Miano Macharia</v>
      </c>
      <c r="J2532" t="s">
        <v>21825</v>
      </c>
      <c r="K2532" t="s">
        <v>21826</v>
      </c>
      <c r="L2532">
        <v>0</v>
      </c>
      <c r="N2532" t="s">
        <v>7106</v>
      </c>
    </row>
    <row r="2533" spans="1:14" x14ac:dyDescent="0.35">
      <c r="A2533" t="s">
        <v>21838</v>
      </c>
      <c r="B2533" t="s">
        <v>21839</v>
      </c>
      <c r="C2533" t="s">
        <v>31523</v>
      </c>
      <c r="D2533" t="s">
        <v>31524</v>
      </c>
      <c r="E2533" t="s">
        <v>21840</v>
      </c>
      <c r="F2533">
        <v>0</v>
      </c>
      <c r="H2533" t="str">
        <f>VLOOKUP(Table16[[#This Row],[Column1]],J:K,2,FALSE)</f>
        <v>Trima Systems Ltd</v>
      </c>
      <c r="J2533" t="s">
        <v>21828</v>
      </c>
      <c r="K2533" t="s">
        <v>21829</v>
      </c>
      <c r="L2533" s="4">
        <v>68271</v>
      </c>
      <c r="M2533" s="4"/>
      <c r="N2533" t="s">
        <v>7106</v>
      </c>
    </row>
    <row r="2534" spans="1:14" x14ac:dyDescent="0.35">
      <c r="A2534" t="s">
        <v>21841</v>
      </c>
      <c r="B2534" t="s">
        <v>21842</v>
      </c>
      <c r="C2534" t="s">
        <v>31525</v>
      </c>
      <c r="D2534" t="s">
        <v>10</v>
      </c>
      <c r="E2534" t="s">
        <v>21843</v>
      </c>
      <c r="F2534">
        <v>0</v>
      </c>
      <c r="H2534" t="str">
        <f>VLOOKUP(Table16[[#This Row],[Column1]],J:K,2,FALSE)</f>
        <v>Macknon Investment Co. Ltd</v>
      </c>
      <c r="J2534" t="s">
        <v>21831</v>
      </c>
      <c r="K2534" t="s">
        <v>21832</v>
      </c>
      <c r="L2534">
        <v>0</v>
      </c>
      <c r="N2534" t="s">
        <v>7106</v>
      </c>
    </row>
    <row r="2535" spans="1:14" x14ac:dyDescent="0.35">
      <c r="A2535" t="s">
        <v>21844</v>
      </c>
      <c r="B2535" t="s">
        <v>21845</v>
      </c>
      <c r="C2535" t="s">
        <v>31465</v>
      </c>
      <c r="D2535" t="s">
        <v>10</v>
      </c>
      <c r="E2535" t="s">
        <v>21846</v>
      </c>
      <c r="F2535">
        <v>0</v>
      </c>
      <c r="H2535" t="str">
        <f>VLOOKUP(Table16[[#This Row],[Column1]],J:K,2,FALSE)</f>
        <v>Lantana Gardens</v>
      </c>
      <c r="J2535" t="s">
        <v>21834</v>
      </c>
      <c r="K2535" t="s">
        <v>21835</v>
      </c>
      <c r="L2535">
        <v>0</v>
      </c>
      <c r="N2535" t="s">
        <v>7106</v>
      </c>
    </row>
    <row r="2536" spans="1:14" x14ac:dyDescent="0.35">
      <c r="A2536" t="s">
        <v>21847</v>
      </c>
      <c r="B2536" t="s">
        <v>21848</v>
      </c>
      <c r="C2536" t="s">
        <v>10</v>
      </c>
      <c r="D2536" t="s">
        <v>10</v>
      </c>
      <c r="E2536" t="s">
        <v>21849</v>
      </c>
      <c r="F2536">
        <v>0</v>
      </c>
      <c r="H2536" t="str">
        <f>VLOOKUP(Table16[[#This Row],[Column1]],J:K,2,FALSE)</f>
        <v>Andrew Luande Mangeni</v>
      </c>
      <c r="J2536" t="s">
        <v>21838</v>
      </c>
      <c r="K2536" t="s">
        <v>21839</v>
      </c>
      <c r="L2536">
        <v>0</v>
      </c>
      <c r="N2536" t="s">
        <v>7106</v>
      </c>
    </row>
    <row r="2537" spans="1:14" x14ac:dyDescent="0.35">
      <c r="A2537" t="s">
        <v>21850</v>
      </c>
      <c r="B2537" t="s">
        <v>21851</v>
      </c>
      <c r="C2537" t="s">
        <v>31526</v>
      </c>
      <c r="D2537" t="s">
        <v>10</v>
      </c>
      <c r="E2537" t="s">
        <v>21852</v>
      </c>
      <c r="F2537">
        <v>0</v>
      </c>
      <c r="H2537" t="str">
        <f>VLOOKUP(Table16[[#This Row],[Column1]],J:K,2,FALSE)</f>
        <v>Sentrim Hotels &amp; Lodges</v>
      </c>
      <c r="J2537" t="s">
        <v>21841</v>
      </c>
      <c r="K2537" t="s">
        <v>21842</v>
      </c>
      <c r="L2537">
        <v>0</v>
      </c>
      <c r="N2537" t="s">
        <v>7106</v>
      </c>
    </row>
    <row r="2538" spans="1:14" x14ac:dyDescent="0.35">
      <c r="A2538" t="s">
        <v>21853</v>
      </c>
      <c r="B2538" t="s">
        <v>21854</v>
      </c>
      <c r="C2538" t="s">
        <v>10</v>
      </c>
      <c r="D2538" t="s">
        <v>10</v>
      </c>
      <c r="E2538" t="s">
        <v>21855</v>
      </c>
      <c r="F2538">
        <v>0</v>
      </c>
      <c r="H2538" t="str">
        <f>VLOOKUP(Table16[[#This Row],[Column1]],J:K,2,FALSE)</f>
        <v>KRCS Tree Challenge</v>
      </c>
      <c r="J2538" t="s">
        <v>21844</v>
      </c>
      <c r="K2538" t="s">
        <v>21845</v>
      </c>
      <c r="L2538">
        <v>0</v>
      </c>
      <c r="N2538" t="s">
        <v>7106</v>
      </c>
    </row>
    <row r="2539" spans="1:14" x14ac:dyDescent="0.35">
      <c r="A2539" t="s">
        <v>21856</v>
      </c>
      <c r="B2539" t="s">
        <v>21857</v>
      </c>
      <c r="C2539" t="s">
        <v>31527</v>
      </c>
      <c r="D2539" t="s">
        <v>10</v>
      </c>
      <c r="E2539" t="s">
        <v>21858</v>
      </c>
      <c r="F2539">
        <v>98500</v>
      </c>
      <c r="H2539" t="str">
        <f>VLOOKUP(Table16[[#This Row],[Column1]],J:K,2,FALSE)</f>
        <v>Meru Highway Motors</v>
      </c>
      <c r="J2539" t="s">
        <v>21847</v>
      </c>
      <c r="K2539" t="s">
        <v>21848</v>
      </c>
      <c r="L2539">
        <v>0</v>
      </c>
      <c r="N2539" t="s">
        <v>7106</v>
      </c>
    </row>
    <row r="2540" spans="1:14" x14ac:dyDescent="0.35">
      <c r="A2540" t="s">
        <v>21859</v>
      </c>
      <c r="B2540" t="s">
        <v>21860</v>
      </c>
      <c r="C2540" t="s">
        <v>31528</v>
      </c>
      <c r="D2540" t="s">
        <v>10</v>
      </c>
      <c r="E2540" t="s">
        <v>21861</v>
      </c>
      <c r="F2540">
        <v>0</v>
      </c>
      <c r="H2540" t="str">
        <f>VLOOKUP(Table16[[#This Row],[Column1]],J:K,2,FALSE)</f>
        <v>Peter Wellington Wambura</v>
      </c>
      <c r="J2540" t="s">
        <v>21850</v>
      </c>
      <c r="K2540" t="s">
        <v>21851</v>
      </c>
      <c r="L2540">
        <v>0</v>
      </c>
      <c r="N2540" t="s">
        <v>7106</v>
      </c>
    </row>
    <row r="2541" spans="1:14" x14ac:dyDescent="0.35">
      <c r="A2541" t="s">
        <v>21862</v>
      </c>
      <c r="B2541" t="s">
        <v>21863</v>
      </c>
      <c r="C2541" t="s">
        <v>31525</v>
      </c>
      <c r="D2541" t="s">
        <v>10</v>
      </c>
      <c r="E2541" t="s">
        <v>21864</v>
      </c>
      <c r="F2541">
        <v>0</v>
      </c>
      <c r="H2541" t="str">
        <f>VLOOKUP(Table16[[#This Row],[Column1]],J:K,2,FALSE)</f>
        <v>Horset Investment Co. Ltd</v>
      </c>
      <c r="J2541" t="s">
        <v>21853</v>
      </c>
      <c r="K2541" t="s">
        <v>21854</v>
      </c>
      <c r="L2541">
        <v>0</v>
      </c>
      <c r="N2541" t="s">
        <v>7106</v>
      </c>
    </row>
    <row r="2542" spans="1:14" x14ac:dyDescent="0.35">
      <c r="A2542" t="s">
        <v>21865</v>
      </c>
      <c r="B2542" t="s">
        <v>21866</v>
      </c>
      <c r="C2542" t="s">
        <v>21867</v>
      </c>
      <c r="D2542" t="s">
        <v>10</v>
      </c>
      <c r="E2542" t="s">
        <v>21868</v>
      </c>
      <c r="F2542">
        <v>0</v>
      </c>
      <c r="H2542" t="str">
        <f>VLOOKUP(Table16[[#This Row],[Column1]],J:K,2,FALSE)</f>
        <v>CDA Collaborative Learning Projects</v>
      </c>
      <c r="J2542" t="s">
        <v>21856</v>
      </c>
      <c r="K2542" t="s">
        <v>21857</v>
      </c>
      <c r="L2542" s="4">
        <v>98500</v>
      </c>
      <c r="M2542" s="4"/>
      <c r="N2542" t="s">
        <v>7106</v>
      </c>
    </row>
    <row r="2543" spans="1:14" x14ac:dyDescent="0.35">
      <c r="A2543" t="s">
        <v>21869</v>
      </c>
      <c r="B2543" t="s">
        <v>21870</v>
      </c>
      <c r="C2543" t="s">
        <v>10</v>
      </c>
      <c r="D2543" t="s">
        <v>10</v>
      </c>
      <c r="E2543" t="s">
        <v>21871</v>
      </c>
      <c r="F2543">
        <v>0</v>
      </c>
      <c r="H2543" t="str">
        <f>VLOOKUP(Table16[[#This Row],[Column1]],J:K,2,FALSE)</f>
        <v>Bacasavi counselling and wellness services</v>
      </c>
      <c r="J2543" t="s">
        <v>21859</v>
      </c>
      <c r="K2543" t="s">
        <v>21860</v>
      </c>
      <c r="L2543">
        <v>0</v>
      </c>
      <c r="N2543" t="s">
        <v>7106</v>
      </c>
    </row>
    <row r="2544" spans="1:14" x14ac:dyDescent="0.35">
      <c r="A2544" t="s">
        <v>21872</v>
      </c>
      <c r="B2544" t="s">
        <v>21873</v>
      </c>
      <c r="C2544" t="s">
        <v>10</v>
      </c>
      <c r="D2544" t="s">
        <v>10</v>
      </c>
      <c r="E2544" t="s">
        <v>21874</v>
      </c>
      <c r="F2544">
        <v>0</v>
      </c>
      <c r="H2544" t="str">
        <f>VLOOKUP(Table16[[#This Row],[Column1]],J:K,2,FALSE)</f>
        <v>The Edwards Enterprise Ltd</v>
      </c>
      <c r="J2544" t="s">
        <v>21862</v>
      </c>
      <c r="K2544" t="s">
        <v>21863</v>
      </c>
      <c r="L2544">
        <v>0</v>
      </c>
      <c r="N2544" t="s">
        <v>7106</v>
      </c>
    </row>
    <row r="2545" spans="1:14" x14ac:dyDescent="0.35">
      <c r="A2545" t="s">
        <v>21875</v>
      </c>
      <c r="B2545" t="s">
        <v>21876</v>
      </c>
      <c r="C2545" t="s">
        <v>10</v>
      </c>
      <c r="D2545" t="s">
        <v>10</v>
      </c>
      <c r="E2545" t="s">
        <v>21877</v>
      </c>
      <c r="F2545">
        <v>0</v>
      </c>
      <c r="H2545" t="str">
        <f>VLOOKUP(Table16[[#This Row],[Column1]],J:K,2,FALSE)</f>
        <v>Suncity Investments LTD</v>
      </c>
      <c r="J2545" t="s">
        <v>21865</v>
      </c>
      <c r="K2545" t="s">
        <v>21866</v>
      </c>
      <c r="L2545">
        <v>0</v>
      </c>
      <c r="N2545" t="s">
        <v>7106</v>
      </c>
    </row>
    <row r="2546" spans="1:14" x14ac:dyDescent="0.35">
      <c r="A2546" t="s">
        <v>21878</v>
      </c>
      <c r="B2546" t="s">
        <v>21879</v>
      </c>
      <c r="C2546" t="s">
        <v>31529</v>
      </c>
      <c r="D2546" t="s">
        <v>10</v>
      </c>
      <c r="E2546" t="s">
        <v>21880</v>
      </c>
      <c r="F2546">
        <v>0</v>
      </c>
      <c r="H2546" t="str">
        <f>VLOOKUP(Table16[[#This Row],[Column1]],J:K,2,FALSE)</f>
        <v>Abdullahi Rashid Hassan</v>
      </c>
      <c r="J2546" t="s">
        <v>21869</v>
      </c>
      <c r="K2546" t="s">
        <v>21870</v>
      </c>
      <c r="L2546">
        <v>0</v>
      </c>
      <c r="N2546" t="s">
        <v>7106</v>
      </c>
    </row>
    <row r="2547" spans="1:14" x14ac:dyDescent="0.35">
      <c r="A2547" t="s">
        <v>21881</v>
      </c>
      <c r="B2547" t="s">
        <v>21882</v>
      </c>
      <c r="C2547" t="s">
        <v>10</v>
      </c>
      <c r="D2547" t="s">
        <v>10</v>
      </c>
      <c r="E2547" t="s">
        <v>21883</v>
      </c>
      <c r="F2547">
        <v>0</v>
      </c>
      <c r="H2547" t="str">
        <f>VLOOKUP(Table16[[#This Row],[Column1]],J:K,2,FALSE)</f>
        <v>Malka Holdings Ltd</v>
      </c>
      <c r="J2547" t="s">
        <v>21872</v>
      </c>
      <c r="K2547" t="s">
        <v>21873</v>
      </c>
      <c r="L2547">
        <v>0</v>
      </c>
      <c r="N2547" t="s">
        <v>7106</v>
      </c>
    </row>
    <row r="2548" spans="1:14" x14ac:dyDescent="0.35">
      <c r="A2548" t="s">
        <v>21884</v>
      </c>
      <c r="B2548" t="s">
        <v>21885</v>
      </c>
      <c r="C2548" t="s">
        <v>31530</v>
      </c>
      <c r="D2548" t="s">
        <v>10</v>
      </c>
      <c r="E2548" t="s">
        <v>21886</v>
      </c>
      <c r="F2548">
        <v>0</v>
      </c>
      <c r="H2548" t="str">
        <f>VLOOKUP(Table16[[#This Row],[Column1]],J:K,2,FALSE)</f>
        <v>Computer Garage</v>
      </c>
      <c r="J2548" t="s">
        <v>21875</v>
      </c>
      <c r="K2548" t="s">
        <v>21876</v>
      </c>
      <c r="L2548">
        <v>0</v>
      </c>
      <c r="N2548" t="s">
        <v>7106</v>
      </c>
    </row>
    <row r="2549" spans="1:14" x14ac:dyDescent="0.35">
      <c r="A2549" t="s">
        <v>21887</v>
      </c>
      <c r="B2549" t="s">
        <v>21888</v>
      </c>
      <c r="C2549" t="s">
        <v>21889</v>
      </c>
      <c r="D2549" t="s">
        <v>10</v>
      </c>
      <c r="E2549" t="s">
        <v>21890</v>
      </c>
      <c r="F2549">
        <v>28700</v>
      </c>
      <c r="H2549" t="str">
        <f>VLOOKUP(Table16[[#This Row],[Column1]],J:K,2,FALSE)</f>
        <v>Microplan Limited</v>
      </c>
      <c r="J2549" t="s">
        <v>21878</v>
      </c>
      <c r="K2549" t="s">
        <v>21879</v>
      </c>
      <c r="L2549">
        <v>0</v>
      </c>
      <c r="N2549" t="s">
        <v>7106</v>
      </c>
    </row>
    <row r="2550" spans="1:14" x14ac:dyDescent="0.35">
      <c r="A2550" t="s">
        <v>21891</v>
      </c>
      <c r="B2550" t="s">
        <v>21892</v>
      </c>
      <c r="C2550" t="s">
        <v>21893</v>
      </c>
      <c r="D2550" t="s">
        <v>10</v>
      </c>
      <c r="E2550" t="s">
        <v>21894</v>
      </c>
      <c r="F2550">
        <v>0</v>
      </c>
      <c r="H2550" t="str">
        <f>VLOOKUP(Table16[[#This Row],[Column1]],J:K,2,FALSE)</f>
        <v>Mount Kenya Leisure Lodge</v>
      </c>
      <c r="J2550" t="s">
        <v>21881</v>
      </c>
      <c r="K2550" t="s">
        <v>21882</v>
      </c>
      <c r="L2550">
        <v>0</v>
      </c>
      <c r="N2550" t="s">
        <v>7106</v>
      </c>
    </row>
    <row r="2551" spans="1:14" x14ac:dyDescent="0.35">
      <c r="A2551" t="s">
        <v>21895</v>
      </c>
      <c r="B2551" t="s">
        <v>21896</v>
      </c>
      <c r="C2551" t="s">
        <v>31531</v>
      </c>
      <c r="D2551" t="s">
        <v>10</v>
      </c>
      <c r="E2551" t="s">
        <v>21897</v>
      </c>
      <c r="F2551">
        <v>0</v>
      </c>
      <c r="H2551" t="str">
        <f>VLOOKUP(Table16[[#This Row],[Column1]],J:K,2,FALSE)</f>
        <v>Olpejeta Conservancy</v>
      </c>
      <c r="J2551" t="s">
        <v>21884</v>
      </c>
      <c r="K2551" t="s">
        <v>21885</v>
      </c>
      <c r="L2551">
        <v>0</v>
      </c>
      <c r="N2551" t="s">
        <v>7106</v>
      </c>
    </row>
    <row r="2552" spans="1:14" x14ac:dyDescent="0.35">
      <c r="A2552" t="s">
        <v>21898</v>
      </c>
      <c r="B2552" t="s">
        <v>21899</v>
      </c>
      <c r="C2552" t="s">
        <v>10</v>
      </c>
      <c r="D2552" t="s">
        <v>10</v>
      </c>
      <c r="E2552" t="s">
        <v>21900</v>
      </c>
      <c r="F2552">
        <v>-0.88</v>
      </c>
      <c r="H2552" t="str">
        <f>VLOOKUP(Table16[[#This Row],[Column1]],J:K,2,FALSE)</f>
        <v>Betuteszta Kft</v>
      </c>
      <c r="J2552" t="s">
        <v>21887</v>
      </c>
      <c r="K2552" t="s">
        <v>21888</v>
      </c>
      <c r="L2552" s="4">
        <v>28700</v>
      </c>
      <c r="M2552" s="4"/>
      <c r="N2552" t="s">
        <v>7106</v>
      </c>
    </row>
    <row r="2553" spans="1:14" x14ac:dyDescent="0.35">
      <c r="A2553" t="s">
        <v>21901</v>
      </c>
      <c r="B2553" t="s">
        <v>21902</v>
      </c>
      <c r="C2553" t="s">
        <v>31532</v>
      </c>
      <c r="D2553" t="s">
        <v>10</v>
      </c>
      <c r="E2553" t="s">
        <v>21903</v>
      </c>
      <c r="F2553">
        <v>0</v>
      </c>
      <c r="H2553" t="str">
        <f>VLOOKUP(Table16[[#This Row],[Column1]],J:K,2,FALSE)</f>
        <v>Sweech Limited</v>
      </c>
      <c r="J2553" t="s">
        <v>21891</v>
      </c>
      <c r="K2553" t="s">
        <v>21892</v>
      </c>
      <c r="L2553">
        <v>0</v>
      </c>
      <c r="N2553" t="s">
        <v>7106</v>
      </c>
    </row>
    <row r="2554" spans="1:14" x14ac:dyDescent="0.35">
      <c r="A2554" t="s">
        <v>21904</v>
      </c>
      <c r="B2554" t="s">
        <v>21905</v>
      </c>
      <c r="C2554" t="s">
        <v>31533</v>
      </c>
      <c r="D2554" t="s">
        <v>10</v>
      </c>
      <c r="E2554" t="s">
        <v>21906</v>
      </c>
      <c r="F2554">
        <v>300000</v>
      </c>
      <c r="H2554" t="str">
        <f>VLOOKUP(Table16[[#This Row],[Column1]],J:K,2,FALSE)</f>
        <v>Sight and Sound Computers Ltd</v>
      </c>
      <c r="J2554" t="s">
        <v>21895</v>
      </c>
      <c r="K2554" t="s">
        <v>21896</v>
      </c>
      <c r="L2554">
        <v>0</v>
      </c>
      <c r="N2554" t="s">
        <v>7106</v>
      </c>
    </row>
    <row r="2555" spans="1:14" x14ac:dyDescent="0.35">
      <c r="A2555" t="s">
        <v>21907</v>
      </c>
      <c r="B2555" t="s">
        <v>21908</v>
      </c>
      <c r="C2555" t="s">
        <v>31534</v>
      </c>
      <c r="D2555" t="s">
        <v>10</v>
      </c>
      <c r="E2555" t="s">
        <v>21909</v>
      </c>
      <c r="F2555">
        <v>17100</v>
      </c>
      <c r="H2555" t="str">
        <f>VLOOKUP(Table16[[#This Row],[Column1]],J:K,2,FALSE)</f>
        <v xml:space="preserve">Oceanair Tours &amp; Travel </v>
      </c>
      <c r="J2555" t="s">
        <v>21898</v>
      </c>
      <c r="K2555" t="s">
        <v>21899</v>
      </c>
      <c r="L2555">
        <v>-0.88</v>
      </c>
      <c r="N2555" t="s">
        <v>7106</v>
      </c>
    </row>
    <row r="2556" spans="1:14" x14ac:dyDescent="0.35">
      <c r="A2556" t="s">
        <v>21910</v>
      </c>
      <c r="B2556" t="s">
        <v>21911</v>
      </c>
      <c r="C2556" t="s">
        <v>31535</v>
      </c>
      <c r="D2556" t="s">
        <v>10</v>
      </c>
      <c r="E2556" t="s">
        <v>21912</v>
      </c>
      <c r="F2556">
        <v>0</v>
      </c>
      <c r="H2556" t="str">
        <f>VLOOKUP(Table16[[#This Row],[Column1]],J:K,2,FALSE)</f>
        <v>Ghetto Radio Ltd</v>
      </c>
      <c r="J2556" t="s">
        <v>21901</v>
      </c>
      <c r="K2556" t="s">
        <v>21902</v>
      </c>
      <c r="L2556">
        <v>0</v>
      </c>
      <c r="N2556" t="s">
        <v>7106</v>
      </c>
    </row>
    <row r="2557" spans="1:14" x14ac:dyDescent="0.35">
      <c r="A2557" t="s">
        <v>21913</v>
      </c>
      <c r="B2557" t="s">
        <v>21914</v>
      </c>
      <c r="C2557" t="s">
        <v>31536</v>
      </c>
      <c r="D2557" t="s">
        <v>10</v>
      </c>
      <c r="E2557" t="s">
        <v>21915</v>
      </c>
      <c r="F2557">
        <v>0</v>
      </c>
      <c r="H2557" t="str">
        <f>VLOOKUP(Table16[[#This Row],[Column1]],J:K,2,FALSE)</f>
        <v>Koch FM</v>
      </c>
      <c r="J2557" t="s">
        <v>21904</v>
      </c>
      <c r="K2557" t="s">
        <v>21905</v>
      </c>
      <c r="L2557" s="4">
        <v>456400</v>
      </c>
      <c r="M2557" s="4"/>
      <c r="N2557" t="s">
        <v>7106</v>
      </c>
    </row>
    <row r="2558" spans="1:14" x14ac:dyDescent="0.35">
      <c r="A2558" t="s">
        <v>21916</v>
      </c>
      <c r="B2558" t="s">
        <v>21917</v>
      </c>
      <c r="C2558" t="s">
        <v>21918</v>
      </c>
      <c r="D2558" t="s">
        <v>10</v>
      </c>
      <c r="E2558" t="s">
        <v>21919</v>
      </c>
      <c r="F2558">
        <v>0</v>
      </c>
      <c r="H2558" t="str">
        <f>VLOOKUP(Table16[[#This Row],[Column1]],J:K,2,FALSE)</f>
        <v>Choda Bus &amp; Coach</v>
      </c>
      <c r="J2558" t="s">
        <v>21907</v>
      </c>
      <c r="K2558" t="s">
        <v>21908</v>
      </c>
      <c r="L2558" s="4">
        <v>17100</v>
      </c>
      <c r="M2558" s="4"/>
      <c r="N2558" t="s">
        <v>7106</v>
      </c>
    </row>
    <row r="2559" spans="1:14" x14ac:dyDescent="0.35">
      <c r="A2559" t="s">
        <v>21920</v>
      </c>
      <c r="B2559" t="s">
        <v>21921</v>
      </c>
      <c r="C2559" t="s">
        <v>10</v>
      </c>
      <c r="D2559" t="s">
        <v>10</v>
      </c>
      <c r="E2559" t="s">
        <v>21922</v>
      </c>
      <c r="F2559">
        <v>0</v>
      </c>
      <c r="H2559" t="str">
        <f>VLOOKUP(Table16[[#This Row],[Column1]],J:K,2,FALSE)</f>
        <v>Jimak Solutions</v>
      </c>
      <c r="J2559" t="s">
        <v>21910</v>
      </c>
      <c r="K2559" t="s">
        <v>21911</v>
      </c>
      <c r="L2559">
        <v>0</v>
      </c>
      <c r="N2559" t="s">
        <v>7106</v>
      </c>
    </row>
    <row r="2560" spans="1:14" x14ac:dyDescent="0.35">
      <c r="A2560" t="s">
        <v>21923</v>
      </c>
      <c r="B2560" t="s">
        <v>21924</v>
      </c>
      <c r="C2560" t="s">
        <v>31537</v>
      </c>
      <c r="D2560" t="s">
        <v>10</v>
      </c>
      <c r="E2560" t="s">
        <v>21925</v>
      </c>
      <c r="F2560">
        <v>0</v>
      </c>
      <c r="H2560" t="str">
        <f>VLOOKUP(Table16[[#This Row],[Column1]],J:K,2,FALSE)</f>
        <v xml:space="preserve">Luwa Tailoring </v>
      </c>
      <c r="J2560" t="s">
        <v>21913</v>
      </c>
      <c r="K2560" t="s">
        <v>21914</v>
      </c>
      <c r="L2560">
        <v>0</v>
      </c>
      <c r="N2560" t="s">
        <v>7106</v>
      </c>
    </row>
    <row r="2561" spans="1:14" x14ac:dyDescent="0.35">
      <c r="A2561" t="s">
        <v>21926</v>
      </c>
      <c r="B2561" t="s">
        <v>21927</v>
      </c>
      <c r="C2561" t="s">
        <v>21928</v>
      </c>
      <c r="D2561" t="s">
        <v>10</v>
      </c>
      <c r="E2561" t="s">
        <v>21929</v>
      </c>
      <c r="F2561">
        <v>0</v>
      </c>
      <c r="H2561" t="str">
        <f>VLOOKUP(Table16[[#This Row],[Column1]],J:K,2,FALSE)</f>
        <v xml:space="preserve">Ahmed Ali Hassan </v>
      </c>
      <c r="J2561" t="s">
        <v>21916</v>
      </c>
      <c r="K2561" t="s">
        <v>21917</v>
      </c>
      <c r="L2561">
        <v>0</v>
      </c>
      <c r="N2561" t="s">
        <v>7106</v>
      </c>
    </row>
    <row r="2562" spans="1:14" x14ac:dyDescent="0.35">
      <c r="A2562" t="s">
        <v>21930</v>
      </c>
      <c r="B2562" t="s">
        <v>21931</v>
      </c>
      <c r="C2562" t="s">
        <v>21932</v>
      </c>
      <c r="D2562" t="s">
        <v>10</v>
      </c>
      <c r="E2562" t="s">
        <v>21933</v>
      </c>
      <c r="F2562">
        <v>0</v>
      </c>
      <c r="H2562" t="str">
        <f>VLOOKUP(Table16[[#This Row],[Column1]],J:K,2,FALSE)</f>
        <v>Medina Merchandise Ltd</v>
      </c>
      <c r="J2562" t="s">
        <v>21920</v>
      </c>
      <c r="K2562" t="s">
        <v>21921</v>
      </c>
      <c r="L2562">
        <v>0</v>
      </c>
      <c r="N2562" t="s">
        <v>7106</v>
      </c>
    </row>
    <row r="2563" spans="1:14" x14ac:dyDescent="0.35">
      <c r="A2563" t="s">
        <v>21934</v>
      </c>
      <c r="B2563" t="s">
        <v>21935</v>
      </c>
      <c r="C2563" t="s">
        <v>21936</v>
      </c>
      <c r="D2563" t="s">
        <v>10</v>
      </c>
      <c r="E2563" t="s">
        <v>21937</v>
      </c>
      <c r="F2563">
        <v>0</v>
      </c>
      <c r="H2563" t="str">
        <f>VLOOKUP(Table16[[#This Row],[Column1]],J:K,2,FALSE)</f>
        <v>Priyanka India Private Limited</v>
      </c>
      <c r="J2563" t="s">
        <v>21923</v>
      </c>
      <c r="K2563" t="s">
        <v>21924</v>
      </c>
      <c r="L2563">
        <v>0</v>
      </c>
      <c r="N2563" t="s">
        <v>7106</v>
      </c>
    </row>
    <row r="2564" spans="1:14" x14ac:dyDescent="0.35">
      <c r="A2564" t="s">
        <v>21938</v>
      </c>
      <c r="B2564" t="s">
        <v>21939</v>
      </c>
      <c r="C2564" t="s">
        <v>31538</v>
      </c>
      <c r="D2564" t="s">
        <v>10</v>
      </c>
      <c r="E2564" t="s">
        <v>21940</v>
      </c>
      <c r="F2564">
        <v>0</v>
      </c>
      <c r="H2564" t="str">
        <f>VLOOKUP(Table16[[#This Row],[Column1]],J:K,2,FALSE)</f>
        <v>Cosy Garden Guest House</v>
      </c>
      <c r="J2564" t="s">
        <v>21926</v>
      </c>
      <c r="K2564" t="s">
        <v>21927</v>
      </c>
      <c r="L2564">
        <v>0</v>
      </c>
      <c r="N2564" t="s">
        <v>7106</v>
      </c>
    </row>
    <row r="2565" spans="1:14" x14ac:dyDescent="0.35">
      <c r="A2565" t="s">
        <v>21941</v>
      </c>
      <c r="B2565" t="s">
        <v>21942</v>
      </c>
      <c r="C2565" t="s">
        <v>10</v>
      </c>
      <c r="D2565" t="s">
        <v>10</v>
      </c>
      <c r="E2565" t="s">
        <v>21942</v>
      </c>
      <c r="F2565">
        <v>0</v>
      </c>
      <c r="H2565" t="str">
        <f>VLOOKUP(Table16[[#This Row],[Column1]],J:K,2,FALSE)</f>
        <v>ARK CREATIVE LTD</v>
      </c>
      <c r="J2565" t="s">
        <v>21930</v>
      </c>
      <c r="K2565" t="s">
        <v>21931</v>
      </c>
      <c r="L2565">
        <v>0</v>
      </c>
      <c r="N2565" t="s">
        <v>7106</v>
      </c>
    </row>
    <row r="2566" spans="1:14" x14ac:dyDescent="0.35">
      <c r="A2566" t="s">
        <v>21943</v>
      </c>
      <c r="B2566" t="s">
        <v>21944</v>
      </c>
      <c r="C2566" t="s">
        <v>10</v>
      </c>
      <c r="D2566" t="s">
        <v>10</v>
      </c>
      <c r="E2566" t="s">
        <v>21945</v>
      </c>
      <c r="F2566">
        <v>0</v>
      </c>
      <c r="H2566" t="str">
        <f>VLOOKUP(Table16[[#This Row],[Column1]],J:K,2,FALSE)</f>
        <v>DigiCert</v>
      </c>
      <c r="J2566" t="s">
        <v>21934</v>
      </c>
      <c r="K2566" t="s">
        <v>21935</v>
      </c>
      <c r="L2566">
        <v>0</v>
      </c>
      <c r="N2566" t="s">
        <v>7106</v>
      </c>
    </row>
    <row r="2567" spans="1:14" x14ac:dyDescent="0.35">
      <c r="A2567" t="s">
        <v>21946</v>
      </c>
      <c r="B2567" t="s">
        <v>21947</v>
      </c>
      <c r="C2567" t="s">
        <v>10</v>
      </c>
      <c r="D2567" t="s">
        <v>10</v>
      </c>
      <c r="E2567" t="s">
        <v>21948</v>
      </c>
      <c r="F2567">
        <v>300000</v>
      </c>
      <c r="H2567" t="str">
        <f>VLOOKUP(Table16[[#This Row],[Column1]],J:K,2,FALSE)</f>
        <v>Impact Pathway Solutions</v>
      </c>
      <c r="J2567" t="s">
        <v>21938</v>
      </c>
      <c r="K2567" t="s">
        <v>21939</v>
      </c>
      <c r="L2567">
        <v>0</v>
      </c>
      <c r="N2567" t="s">
        <v>7106</v>
      </c>
    </row>
    <row r="2568" spans="1:14" x14ac:dyDescent="0.35">
      <c r="A2568" t="s">
        <v>21949</v>
      </c>
      <c r="B2568" t="s">
        <v>21950</v>
      </c>
      <c r="C2568" t="s">
        <v>21951</v>
      </c>
      <c r="D2568" t="s">
        <v>10</v>
      </c>
      <c r="E2568" t="s">
        <v>21952</v>
      </c>
      <c r="F2568">
        <v>0</v>
      </c>
      <c r="H2568" t="str">
        <f>VLOOKUP(Table16[[#This Row],[Column1]],J:K,2,FALSE)</f>
        <v xml:space="preserve">Reinit Research Limited </v>
      </c>
      <c r="J2568" t="s">
        <v>21941</v>
      </c>
      <c r="K2568" t="s">
        <v>21942</v>
      </c>
      <c r="L2568">
        <v>0</v>
      </c>
      <c r="N2568" t="s">
        <v>7106</v>
      </c>
    </row>
    <row r="2569" spans="1:14" x14ac:dyDescent="0.35">
      <c r="A2569" t="s">
        <v>21953</v>
      </c>
      <c r="B2569" t="s">
        <v>21954</v>
      </c>
      <c r="C2569" t="s">
        <v>31539</v>
      </c>
      <c r="D2569" t="s">
        <v>10</v>
      </c>
      <c r="E2569" t="s">
        <v>21955</v>
      </c>
      <c r="F2569">
        <v>435051</v>
      </c>
      <c r="H2569" t="str">
        <f>VLOOKUP(Table16[[#This Row],[Column1]],J:K,2,FALSE)</f>
        <v>Hapata and Sons Ltd</v>
      </c>
      <c r="J2569" t="s">
        <v>21943</v>
      </c>
      <c r="K2569" t="s">
        <v>21944</v>
      </c>
      <c r="L2569">
        <v>0</v>
      </c>
      <c r="N2569" t="s">
        <v>7106</v>
      </c>
    </row>
    <row r="2570" spans="1:14" x14ac:dyDescent="0.35">
      <c r="A2570" t="s">
        <v>21956</v>
      </c>
      <c r="B2570" t="s">
        <v>21957</v>
      </c>
      <c r="C2570" t="s">
        <v>31540</v>
      </c>
      <c r="D2570" t="s">
        <v>10</v>
      </c>
      <c r="E2570" t="s">
        <v>21958</v>
      </c>
      <c r="F2570">
        <v>0</v>
      </c>
      <c r="H2570" t="str">
        <f>VLOOKUP(Table16[[#This Row],[Column1]],J:K,2,FALSE)</f>
        <v>Eregae Electricals</v>
      </c>
      <c r="J2570" t="s">
        <v>21946</v>
      </c>
      <c r="K2570" t="s">
        <v>21947</v>
      </c>
      <c r="L2570" s="4">
        <v>300000</v>
      </c>
      <c r="M2570" s="4"/>
      <c r="N2570" t="s">
        <v>7106</v>
      </c>
    </row>
    <row r="2571" spans="1:14" x14ac:dyDescent="0.35">
      <c r="A2571" t="s">
        <v>21959</v>
      </c>
      <c r="B2571" t="s">
        <v>21960</v>
      </c>
      <c r="C2571" t="s">
        <v>10</v>
      </c>
      <c r="D2571" t="s">
        <v>10</v>
      </c>
      <c r="E2571" t="s">
        <v>21961</v>
      </c>
      <c r="F2571">
        <v>0</v>
      </c>
      <c r="H2571" t="str">
        <f>VLOOKUP(Table16[[#This Row],[Column1]],J:K,2,FALSE)</f>
        <v>Apple Computer Systems</v>
      </c>
      <c r="J2571" t="s">
        <v>21949</v>
      </c>
      <c r="K2571" t="s">
        <v>21950</v>
      </c>
      <c r="L2571">
        <v>0</v>
      </c>
      <c r="N2571" t="s">
        <v>7106</v>
      </c>
    </row>
    <row r="2572" spans="1:14" x14ac:dyDescent="0.35">
      <c r="A2572" t="s">
        <v>21962</v>
      </c>
      <c r="B2572" t="s">
        <v>21963</v>
      </c>
      <c r="C2572" t="s">
        <v>10</v>
      </c>
      <c r="D2572" t="s">
        <v>10</v>
      </c>
      <c r="E2572" t="s">
        <v>21964</v>
      </c>
      <c r="F2572">
        <v>0</v>
      </c>
      <c r="H2572" t="str">
        <f>VLOOKUP(Table16[[#This Row],[Column1]],J:K,2,FALSE)</f>
        <v>Jitegemee Contractors</v>
      </c>
      <c r="J2572" t="s">
        <v>21953</v>
      </c>
      <c r="K2572" t="s">
        <v>21954</v>
      </c>
      <c r="L2572" s="4">
        <v>435051</v>
      </c>
      <c r="M2572" s="4"/>
      <c r="N2572" t="s">
        <v>7106</v>
      </c>
    </row>
    <row r="2573" spans="1:14" x14ac:dyDescent="0.35">
      <c r="A2573" t="s">
        <v>21965</v>
      </c>
      <c r="B2573" t="s">
        <v>21966</v>
      </c>
      <c r="C2573" t="s">
        <v>10</v>
      </c>
      <c r="D2573" t="s">
        <v>10</v>
      </c>
      <c r="E2573" t="s">
        <v>21967</v>
      </c>
      <c r="F2573">
        <v>0</v>
      </c>
      <c r="H2573" t="str">
        <f>VLOOKUP(Table16[[#This Row],[Column1]],J:K,2,FALSE)</f>
        <v>Elshaddai Hardware</v>
      </c>
      <c r="J2573" t="s">
        <v>21956</v>
      </c>
      <c r="K2573" t="s">
        <v>21957</v>
      </c>
      <c r="L2573">
        <v>0</v>
      </c>
      <c r="N2573" t="s">
        <v>7106</v>
      </c>
    </row>
    <row r="2574" spans="1:14" x14ac:dyDescent="0.35">
      <c r="A2574" t="s">
        <v>21968</v>
      </c>
      <c r="B2574" t="s">
        <v>21969</v>
      </c>
      <c r="C2574" t="s">
        <v>10</v>
      </c>
      <c r="D2574" t="s">
        <v>10</v>
      </c>
      <c r="E2574" t="s">
        <v>21970</v>
      </c>
      <c r="F2574">
        <v>0</v>
      </c>
      <c r="H2574" t="str">
        <f>VLOOKUP(Table16[[#This Row],[Column1]],J:K,2,FALSE)</f>
        <v>Lomut Paradise Hotel</v>
      </c>
      <c r="J2574" t="s">
        <v>21959</v>
      </c>
      <c r="K2574" t="s">
        <v>21960</v>
      </c>
      <c r="L2574">
        <v>0</v>
      </c>
      <c r="N2574" t="s">
        <v>7106</v>
      </c>
    </row>
    <row r="2575" spans="1:14" x14ac:dyDescent="0.35">
      <c r="A2575" t="s">
        <v>21971</v>
      </c>
      <c r="B2575" t="s">
        <v>21972</v>
      </c>
      <c r="C2575" t="s">
        <v>31541</v>
      </c>
      <c r="D2575" t="s">
        <v>10</v>
      </c>
      <c r="E2575" t="s">
        <v>21973</v>
      </c>
      <c r="F2575">
        <v>0</v>
      </c>
      <c r="H2575" t="str">
        <f>VLOOKUP(Table16[[#This Row],[Column1]],J:K,2,FALSE)</f>
        <v xml:space="preserve">Blue-Flames Media </v>
      </c>
      <c r="J2575" t="s">
        <v>21962</v>
      </c>
      <c r="K2575" t="s">
        <v>21963</v>
      </c>
      <c r="L2575">
        <v>0</v>
      </c>
      <c r="N2575" t="s">
        <v>7106</v>
      </c>
    </row>
    <row r="2576" spans="1:14" x14ac:dyDescent="0.35">
      <c r="A2576" t="s">
        <v>21974</v>
      </c>
      <c r="B2576" t="s">
        <v>21975</v>
      </c>
      <c r="C2576" t="s">
        <v>10</v>
      </c>
      <c r="D2576" t="s">
        <v>10</v>
      </c>
      <c r="E2576" t="s">
        <v>21976</v>
      </c>
      <c r="F2576">
        <v>0</v>
      </c>
      <c r="H2576" t="str">
        <f>VLOOKUP(Table16[[#This Row],[Column1]],J:K,2,FALSE)</f>
        <v>Emily Cherotich Meringole</v>
      </c>
      <c r="J2576" t="s">
        <v>21965</v>
      </c>
      <c r="K2576" t="s">
        <v>21966</v>
      </c>
      <c r="L2576">
        <v>0</v>
      </c>
      <c r="N2576" t="s">
        <v>7106</v>
      </c>
    </row>
    <row r="2577" spans="1:14" x14ac:dyDescent="0.35">
      <c r="A2577" t="s">
        <v>21977</v>
      </c>
      <c r="B2577" t="s">
        <v>21978</v>
      </c>
      <c r="C2577" t="s">
        <v>10</v>
      </c>
      <c r="D2577" t="s">
        <v>10</v>
      </c>
      <c r="E2577" t="s">
        <v>21979</v>
      </c>
      <c r="F2577">
        <v>0</v>
      </c>
      <c r="H2577" t="str">
        <f>VLOOKUP(Table16[[#This Row],[Column1]],J:K,2,FALSE)</f>
        <v>Unumed Limited</v>
      </c>
      <c r="J2577" t="s">
        <v>21968</v>
      </c>
      <c r="K2577" t="s">
        <v>21969</v>
      </c>
      <c r="L2577">
        <v>0</v>
      </c>
      <c r="N2577" t="s">
        <v>7106</v>
      </c>
    </row>
    <row r="2578" spans="1:14" x14ac:dyDescent="0.35">
      <c r="A2578" t="s">
        <v>21980</v>
      </c>
      <c r="B2578" t="s">
        <v>21981</v>
      </c>
      <c r="C2578" t="s">
        <v>10</v>
      </c>
      <c r="D2578" t="s">
        <v>10</v>
      </c>
      <c r="E2578" t="s">
        <v>21982</v>
      </c>
      <c r="F2578">
        <v>0</v>
      </c>
      <c r="H2578" t="str">
        <f>VLOOKUP(Table16[[#This Row],[Column1]],J:K,2,FALSE)</f>
        <v>Winam Chemists Ltd</v>
      </c>
      <c r="J2578" t="s">
        <v>21971</v>
      </c>
      <c r="K2578" t="s">
        <v>21972</v>
      </c>
      <c r="L2578">
        <v>0</v>
      </c>
      <c r="N2578" t="s">
        <v>7106</v>
      </c>
    </row>
    <row r="2579" spans="1:14" x14ac:dyDescent="0.35">
      <c r="A2579" t="s">
        <v>21983</v>
      </c>
      <c r="B2579" t="s">
        <v>21984</v>
      </c>
      <c r="C2579" t="s">
        <v>31542</v>
      </c>
      <c r="D2579" t="s">
        <v>10</v>
      </c>
      <c r="E2579" t="s">
        <v>21985</v>
      </c>
      <c r="F2579">
        <v>0</v>
      </c>
      <c r="H2579" t="str">
        <f>VLOOKUP(Table16[[#This Row],[Column1]],J:K,2,FALSE)</f>
        <v>Ashal Investment Limited</v>
      </c>
      <c r="J2579" t="s">
        <v>21974</v>
      </c>
      <c r="K2579" t="s">
        <v>21975</v>
      </c>
      <c r="L2579">
        <v>0</v>
      </c>
      <c r="N2579" t="s">
        <v>7106</v>
      </c>
    </row>
    <row r="2580" spans="1:14" x14ac:dyDescent="0.35">
      <c r="A2580" t="s">
        <v>21986</v>
      </c>
      <c r="B2580" t="s">
        <v>21987</v>
      </c>
      <c r="C2580" t="s">
        <v>31543</v>
      </c>
      <c r="D2580" t="s">
        <v>10</v>
      </c>
      <c r="E2580" t="s">
        <v>21988</v>
      </c>
      <c r="F2580">
        <v>0</v>
      </c>
      <c r="H2580" t="str">
        <f>VLOOKUP(Table16[[#This Row],[Column1]],J:K,2,FALSE)</f>
        <v>City Lodge Hotel</v>
      </c>
      <c r="J2580" t="s">
        <v>21977</v>
      </c>
      <c r="K2580" t="s">
        <v>21978</v>
      </c>
      <c r="L2580">
        <v>0</v>
      </c>
      <c r="N2580" t="s">
        <v>7106</v>
      </c>
    </row>
    <row r="2581" spans="1:14" x14ac:dyDescent="0.35">
      <c r="A2581" t="s">
        <v>21989</v>
      </c>
      <c r="B2581" t="s">
        <v>21990</v>
      </c>
      <c r="C2581" t="s">
        <v>10</v>
      </c>
      <c r="D2581" t="s">
        <v>10</v>
      </c>
      <c r="E2581" t="s">
        <v>21991</v>
      </c>
      <c r="F2581">
        <v>0</v>
      </c>
      <c r="H2581" t="str">
        <f>VLOOKUP(Table16[[#This Row],[Column1]],J:K,2,FALSE)</f>
        <v>Migaa Service Station Ltd</v>
      </c>
      <c r="J2581" t="s">
        <v>21980</v>
      </c>
      <c r="K2581" t="s">
        <v>21981</v>
      </c>
      <c r="L2581">
        <v>0</v>
      </c>
      <c r="N2581" t="s">
        <v>7106</v>
      </c>
    </row>
    <row r="2582" spans="1:14" x14ac:dyDescent="0.35">
      <c r="A2582" t="s">
        <v>21992</v>
      </c>
      <c r="B2582" t="s">
        <v>21993</v>
      </c>
      <c r="C2582" t="s">
        <v>21994</v>
      </c>
      <c r="D2582" t="s">
        <v>10</v>
      </c>
      <c r="E2582" t="s">
        <v>21995</v>
      </c>
      <c r="F2582">
        <v>0</v>
      </c>
      <c r="H2582" t="str">
        <f>VLOOKUP(Table16[[#This Row],[Column1]],J:K,2,FALSE)</f>
        <v>Rupra construction company limited</v>
      </c>
      <c r="J2582" t="s">
        <v>21983</v>
      </c>
      <c r="K2582" t="s">
        <v>21984</v>
      </c>
      <c r="L2582">
        <v>0</v>
      </c>
      <c r="N2582" t="s">
        <v>7106</v>
      </c>
    </row>
    <row r="2583" spans="1:14" x14ac:dyDescent="0.35">
      <c r="A2583" t="s">
        <v>21996</v>
      </c>
      <c r="B2583" t="s">
        <v>21997</v>
      </c>
      <c r="C2583" t="s">
        <v>31544</v>
      </c>
      <c r="D2583" t="s">
        <v>10</v>
      </c>
      <c r="E2583" t="s">
        <v>21998</v>
      </c>
      <c r="F2583">
        <v>1128000</v>
      </c>
      <c r="H2583" t="str">
        <f>VLOOKUP(Table16[[#This Row],[Column1]],J:K,2,FALSE)</f>
        <v>Optace limited</v>
      </c>
      <c r="J2583" t="s">
        <v>21986</v>
      </c>
      <c r="K2583" t="s">
        <v>21987</v>
      </c>
      <c r="L2583">
        <v>0</v>
      </c>
      <c r="N2583" t="s">
        <v>7106</v>
      </c>
    </row>
    <row r="2584" spans="1:14" x14ac:dyDescent="0.35">
      <c r="A2584" t="s">
        <v>21999</v>
      </c>
      <c r="B2584" t="s">
        <v>22000</v>
      </c>
      <c r="C2584" t="s">
        <v>31545</v>
      </c>
      <c r="D2584" t="s">
        <v>10</v>
      </c>
      <c r="E2584" t="s">
        <v>22001</v>
      </c>
      <c r="F2584">
        <v>0</v>
      </c>
      <c r="H2584" t="str">
        <f>VLOOKUP(Table16[[#This Row],[Column1]],J:K,2,FALSE)</f>
        <v>Mutisya Mulatya</v>
      </c>
      <c r="J2584" t="s">
        <v>21989</v>
      </c>
      <c r="K2584" t="s">
        <v>21990</v>
      </c>
      <c r="L2584">
        <v>0</v>
      </c>
      <c r="N2584" t="s">
        <v>7106</v>
      </c>
    </row>
    <row r="2585" spans="1:14" x14ac:dyDescent="0.35">
      <c r="A2585" t="s">
        <v>22002</v>
      </c>
      <c r="B2585" t="s">
        <v>22003</v>
      </c>
      <c r="C2585" t="s">
        <v>31546</v>
      </c>
      <c r="D2585" t="s">
        <v>10</v>
      </c>
      <c r="E2585" t="s">
        <v>22004</v>
      </c>
      <c r="F2585">
        <v>0</v>
      </c>
      <c r="H2585" t="str">
        <f>VLOOKUP(Table16[[#This Row],[Column1]],J:K,2,FALSE)</f>
        <v>Nationwide Electrical Industries Limted</v>
      </c>
      <c r="J2585" t="s">
        <v>21992</v>
      </c>
      <c r="K2585" t="s">
        <v>21993</v>
      </c>
      <c r="L2585">
        <v>0</v>
      </c>
      <c r="N2585" t="s">
        <v>7106</v>
      </c>
    </row>
    <row r="2586" spans="1:14" x14ac:dyDescent="0.35">
      <c r="A2586" t="s">
        <v>22005</v>
      </c>
      <c r="B2586" t="s">
        <v>22006</v>
      </c>
      <c r="C2586" t="s">
        <v>31547</v>
      </c>
      <c r="D2586" t="s">
        <v>10</v>
      </c>
      <c r="E2586" t="s">
        <v>22007</v>
      </c>
      <c r="F2586">
        <v>0</v>
      </c>
      <c r="H2586" t="str">
        <f>VLOOKUP(Table16[[#This Row],[Column1]],J:K,2,FALSE)</f>
        <v>Crouch End Ventures Ltd</v>
      </c>
      <c r="J2586" t="s">
        <v>21996</v>
      </c>
      <c r="K2586" t="s">
        <v>21997</v>
      </c>
      <c r="L2586">
        <v>0</v>
      </c>
      <c r="N2586" t="s">
        <v>7106</v>
      </c>
    </row>
    <row r="2587" spans="1:14" x14ac:dyDescent="0.35">
      <c r="A2587" t="s">
        <v>22008</v>
      </c>
      <c r="B2587" t="s">
        <v>22009</v>
      </c>
      <c r="C2587" t="s">
        <v>31548</v>
      </c>
      <c r="D2587" t="s">
        <v>10</v>
      </c>
      <c r="E2587" t="s">
        <v>22010</v>
      </c>
      <c r="F2587">
        <v>0</v>
      </c>
      <c r="H2587" t="str">
        <f>VLOOKUP(Table16[[#This Row],[Column1]],J:K,2,FALSE)</f>
        <v>Build Plus Masters Limited</v>
      </c>
      <c r="J2587" t="s">
        <v>21999</v>
      </c>
      <c r="K2587" t="s">
        <v>22000</v>
      </c>
      <c r="L2587">
        <v>0</v>
      </c>
      <c r="N2587" t="s">
        <v>7106</v>
      </c>
    </row>
    <row r="2588" spans="1:14" x14ac:dyDescent="0.35">
      <c r="A2588" t="s">
        <v>22011</v>
      </c>
      <c r="B2588" t="s">
        <v>22012</v>
      </c>
      <c r="C2588" t="s">
        <v>31004</v>
      </c>
      <c r="D2588" t="s">
        <v>10</v>
      </c>
      <c r="E2588" t="s">
        <v>22013</v>
      </c>
      <c r="F2588">
        <v>0</v>
      </c>
      <c r="H2588" t="str">
        <f>VLOOKUP(Table16[[#This Row],[Column1]],J:K,2,FALSE)</f>
        <v>Eikon Investment Ltd</v>
      </c>
      <c r="J2588" t="s">
        <v>22002</v>
      </c>
      <c r="K2588" t="s">
        <v>22003</v>
      </c>
      <c r="L2588">
        <v>0</v>
      </c>
      <c r="N2588" t="s">
        <v>7106</v>
      </c>
    </row>
    <row r="2589" spans="1:14" x14ac:dyDescent="0.35">
      <c r="A2589" t="s">
        <v>22014</v>
      </c>
      <c r="B2589" t="s">
        <v>22015</v>
      </c>
      <c r="C2589" t="s">
        <v>31549</v>
      </c>
      <c r="D2589" t="s">
        <v>10</v>
      </c>
      <c r="E2589" t="s">
        <v>22015</v>
      </c>
      <c r="F2589">
        <v>0</v>
      </c>
      <c r="H2589" t="str">
        <f>VLOOKUP(Table16[[#This Row],[Column1]],J:K,2,FALSE)</f>
        <v>EBS SOLUTIONS LTD</v>
      </c>
      <c r="J2589" t="s">
        <v>22005</v>
      </c>
      <c r="K2589" t="s">
        <v>22006</v>
      </c>
      <c r="L2589">
        <v>0</v>
      </c>
      <c r="N2589" t="s">
        <v>7106</v>
      </c>
    </row>
    <row r="2590" spans="1:14" x14ac:dyDescent="0.35">
      <c r="A2590" t="s">
        <v>22016</v>
      </c>
      <c r="B2590" t="s">
        <v>22017</v>
      </c>
      <c r="C2590" t="s">
        <v>31550</v>
      </c>
      <c r="D2590" t="s">
        <v>10</v>
      </c>
      <c r="E2590" t="s">
        <v>22018</v>
      </c>
      <c r="F2590">
        <v>0</v>
      </c>
      <c r="H2590" t="str">
        <f>VLOOKUP(Table16[[#This Row],[Column1]],J:K,2,FALSE)</f>
        <v>Gelian Investments Ltd</v>
      </c>
      <c r="J2590" t="s">
        <v>22008</v>
      </c>
      <c r="K2590" t="s">
        <v>22009</v>
      </c>
      <c r="L2590">
        <v>0</v>
      </c>
      <c r="N2590" t="s">
        <v>7106</v>
      </c>
    </row>
    <row r="2591" spans="1:14" x14ac:dyDescent="0.35">
      <c r="A2591" t="s">
        <v>22019</v>
      </c>
      <c r="B2591" t="s">
        <v>8672</v>
      </c>
      <c r="C2591" t="s">
        <v>31551</v>
      </c>
      <c r="D2591" t="s">
        <v>10</v>
      </c>
      <c r="E2591" t="s">
        <v>22020</v>
      </c>
      <c r="F2591">
        <v>0</v>
      </c>
      <c r="H2591" t="str">
        <f>VLOOKUP(Table16[[#This Row],[Column1]],J:K,2,FALSE)</f>
        <v>Peter Ekai Lobe</v>
      </c>
      <c r="J2591" t="s">
        <v>22011</v>
      </c>
      <c r="K2591" t="s">
        <v>22012</v>
      </c>
      <c r="L2591">
        <v>0</v>
      </c>
      <c r="N2591" t="s">
        <v>7106</v>
      </c>
    </row>
    <row r="2592" spans="1:14" x14ac:dyDescent="0.35">
      <c r="A2592" t="s">
        <v>22021</v>
      </c>
      <c r="B2592" t="s">
        <v>22022</v>
      </c>
      <c r="C2592" t="s">
        <v>31552</v>
      </c>
      <c r="D2592" t="s">
        <v>10</v>
      </c>
      <c r="E2592" t="s">
        <v>22023</v>
      </c>
      <c r="F2592">
        <v>0</v>
      </c>
      <c r="H2592" t="str">
        <f>VLOOKUP(Table16[[#This Row],[Column1]],J:K,2,FALSE)</f>
        <v>Estherina Akai</v>
      </c>
      <c r="J2592" t="s">
        <v>22014</v>
      </c>
      <c r="K2592" t="s">
        <v>22015</v>
      </c>
      <c r="L2592">
        <v>0</v>
      </c>
      <c r="N2592" t="s">
        <v>7106</v>
      </c>
    </row>
    <row r="2593" spans="1:14" x14ac:dyDescent="0.35">
      <c r="A2593" t="s">
        <v>22024</v>
      </c>
      <c r="B2593" t="s">
        <v>22025</v>
      </c>
      <c r="C2593" t="s">
        <v>10</v>
      </c>
      <c r="D2593" t="s">
        <v>10</v>
      </c>
      <c r="E2593" t="s">
        <v>22026</v>
      </c>
      <c r="F2593">
        <v>0</v>
      </c>
      <c r="H2593" t="str">
        <f>VLOOKUP(Table16[[#This Row],[Column1]],J:K,2,FALSE)</f>
        <v>The Salvation Army</v>
      </c>
      <c r="J2593" t="s">
        <v>22016</v>
      </c>
      <c r="K2593" t="s">
        <v>22017</v>
      </c>
      <c r="L2593">
        <v>0</v>
      </c>
      <c r="N2593" t="s">
        <v>7106</v>
      </c>
    </row>
    <row r="2594" spans="1:14" x14ac:dyDescent="0.35">
      <c r="A2594" t="s">
        <v>22027</v>
      </c>
      <c r="B2594" t="s">
        <v>22028</v>
      </c>
      <c r="C2594" t="s">
        <v>31553</v>
      </c>
      <c r="D2594" t="s">
        <v>10</v>
      </c>
      <c r="E2594" t="s">
        <v>22029</v>
      </c>
      <c r="F2594">
        <v>0</v>
      </c>
      <c r="H2594" t="str">
        <f>VLOOKUP(Table16[[#This Row],[Column1]],J:K,2,FALSE)</f>
        <v>Nandi Cottages</v>
      </c>
      <c r="J2594" t="s">
        <v>22019</v>
      </c>
      <c r="K2594" t="s">
        <v>8672</v>
      </c>
      <c r="L2594">
        <v>0</v>
      </c>
      <c r="N2594" t="s">
        <v>7106</v>
      </c>
    </row>
    <row r="2595" spans="1:14" x14ac:dyDescent="0.35">
      <c r="A2595" t="s">
        <v>22030</v>
      </c>
      <c r="B2595" t="s">
        <v>22031</v>
      </c>
      <c r="C2595" t="s">
        <v>31554</v>
      </c>
      <c r="D2595" t="s">
        <v>10</v>
      </c>
      <c r="E2595" t="s">
        <v>22032</v>
      </c>
      <c r="F2595">
        <v>0</v>
      </c>
      <c r="H2595" t="str">
        <f>VLOOKUP(Table16[[#This Row],[Column1]],J:K,2,FALSE)</f>
        <v>Kounty Lodge and Hotel</v>
      </c>
      <c r="J2595" t="s">
        <v>22021</v>
      </c>
      <c r="K2595" t="s">
        <v>22022</v>
      </c>
      <c r="L2595">
        <v>0</v>
      </c>
      <c r="N2595" t="s">
        <v>7106</v>
      </c>
    </row>
    <row r="2596" spans="1:14" x14ac:dyDescent="0.35">
      <c r="A2596" t="s">
        <v>22033</v>
      </c>
      <c r="B2596" t="s">
        <v>22034</v>
      </c>
      <c r="C2596" t="s">
        <v>31555</v>
      </c>
      <c r="D2596" t="s">
        <v>10</v>
      </c>
      <c r="E2596" t="s">
        <v>22035</v>
      </c>
      <c r="F2596">
        <v>0</v>
      </c>
      <c r="H2596" t="str">
        <f>VLOOKUP(Table16[[#This Row],[Column1]],J:K,2,FALSE)</f>
        <v>Savey Computer Lab</v>
      </c>
      <c r="J2596" t="s">
        <v>22024</v>
      </c>
      <c r="K2596" t="s">
        <v>22025</v>
      </c>
      <c r="L2596">
        <v>0</v>
      </c>
      <c r="N2596" t="s">
        <v>7106</v>
      </c>
    </row>
    <row r="2597" spans="1:14" x14ac:dyDescent="0.35">
      <c r="A2597" t="s">
        <v>22036</v>
      </c>
      <c r="B2597" t="s">
        <v>22037</v>
      </c>
      <c r="C2597" t="s">
        <v>31556</v>
      </c>
      <c r="D2597" t="s">
        <v>10</v>
      </c>
      <c r="E2597" t="s">
        <v>22038</v>
      </c>
      <c r="F2597">
        <v>0</v>
      </c>
      <c r="H2597" t="str">
        <f>VLOOKUP(Table16[[#This Row],[Column1]],J:K,2,FALSE)</f>
        <v>Salome Mukhuana</v>
      </c>
      <c r="J2597" t="s">
        <v>22027</v>
      </c>
      <c r="K2597" t="s">
        <v>22028</v>
      </c>
      <c r="L2597">
        <v>0</v>
      </c>
      <c r="N2597" t="s">
        <v>7106</v>
      </c>
    </row>
    <row r="2598" spans="1:14" x14ac:dyDescent="0.35">
      <c r="A2598" t="s">
        <v>22039</v>
      </c>
      <c r="B2598" t="s">
        <v>22040</v>
      </c>
      <c r="C2598" t="s">
        <v>31557</v>
      </c>
      <c r="D2598" t="s">
        <v>10</v>
      </c>
      <c r="E2598" t="s">
        <v>22041</v>
      </c>
      <c r="F2598">
        <v>0</v>
      </c>
      <c r="H2598" t="str">
        <f>VLOOKUP(Table16[[#This Row],[Column1]],J:K,2,FALSE)</f>
        <v>Wisdom Maternity and Family Planning Clinic</v>
      </c>
      <c r="J2598" t="s">
        <v>22030</v>
      </c>
      <c r="K2598" t="s">
        <v>22031</v>
      </c>
      <c r="L2598">
        <v>0</v>
      </c>
      <c r="N2598" t="s">
        <v>7106</v>
      </c>
    </row>
    <row r="2599" spans="1:14" x14ac:dyDescent="0.35">
      <c r="A2599" t="s">
        <v>22042</v>
      </c>
      <c r="B2599" t="s">
        <v>22043</v>
      </c>
      <c r="C2599" t="s">
        <v>31558</v>
      </c>
      <c r="D2599" t="s">
        <v>10</v>
      </c>
      <c r="E2599" t="s">
        <v>22044</v>
      </c>
      <c r="F2599">
        <v>0</v>
      </c>
      <c r="H2599" t="str">
        <f>VLOOKUP(Table16[[#This Row],[Column1]],J:K,2,FALSE)</f>
        <v>Maps Investment Ltd</v>
      </c>
      <c r="J2599" t="s">
        <v>22033</v>
      </c>
      <c r="K2599" t="s">
        <v>22034</v>
      </c>
      <c r="L2599">
        <v>0</v>
      </c>
      <c r="N2599" t="s">
        <v>7106</v>
      </c>
    </row>
    <row r="2600" spans="1:14" x14ac:dyDescent="0.35">
      <c r="A2600" t="s">
        <v>22045</v>
      </c>
      <c r="B2600" t="s">
        <v>22046</v>
      </c>
      <c r="C2600" t="s">
        <v>10</v>
      </c>
      <c r="D2600" t="s">
        <v>10</v>
      </c>
      <c r="E2600" t="s">
        <v>22047</v>
      </c>
      <c r="F2600">
        <v>150500</v>
      </c>
      <c r="H2600" t="str">
        <f>VLOOKUP(Table16[[#This Row],[Column1]],J:K,2,FALSE)</f>
        <v>Amrec Ltd</v>
      </c>
      <c r="J2600" t="s">
        <v>22036</v>
      </c>
      <c r="K2600" t="s">
        <v>22037</v>
      </c>
      <c r="L2600">
        <v>0</v>
      </c>
      <c r="N2600" t="s">
        <v>7106</v>
      </c>
    </row>
    <row r="2601" spans="1:14" x14ac:dyDescent="0.35">
      <c r="A2601" t="s">
        <v>22048</v>
      </c>
      <c r="B2601" t="s">
        <v>22049</v>
      </c>
      <c r="C2601" t="s">
        <v>31559</v>
      </c>
      <c r="D2601" t="s">
        <v>10</v>
      </c>
      <c r="E2601" t="s">
        <v>22050</v>
      </c>
      <c r="F2601">
        <v>0</v>
      </c>
      <c r="H2601" t="str">
        <f>VLOOKUP(Table16[[#This Row],[Column1]],J:K,2,FALSE)</f>
        <v>Petal Hotel &amp; Caterers</v>
      </c>
      <c r="J2601" t="s">
        <v>22039</v>
      </c>
      <c r="K2601" t="s">
        <v>22040</v>
      </c>
      <c r="L2601">
        <v>0</v>
      </c>
      <c r="N2601" t="s">
        <v>7106</v>
      </c>
    </row>
    <row r="2602" spans="1:14" x14ac:dyDescent="0.35">
      <c r="A2602" t="s">
        <v>22051</v>
      </c>
      <c r="B2602" t="s">
        <v>22052</v>
      </c>
      <c r="C2602" t="s">
        <v>10</v>
      </c>
      <c r="D2602" t="s">
        <v>10</v>
      </c>
      <c r="E2602" t="s">
        <v>22053</v>
      </c>
      <c r="F2602">
        <v>419160</v>
      </c>
      <c r="H2602" t="str">
        <f>VLOOKUP(Table16[[#This Row],[Column1]],J:K,2,FALSE)</f>
        <v>Glorybiz Enterprises</v>
      </c>
      <c r="J2602" t="s">
        <v>22042</v>
      </c>
      <c r="K2602" t="s">
        <v>22043</v>
      </c>
      <c r="L2602">
        <v>0</v>
      </c>
      <c r="N2602" t="s">
        <v>7106</v>
      </c>
    </row>
    <row r="2603" spans="1:14" x14ac:dyDescent="0.35">
      <c r="A2603" t="s">
        <v>22054</v>
      </c>
      <c r="B2603" t="s">
        <v>22055</v>
      </c>
      <c r="C2603" t="s">
        <v>10</v>
      </c>
      <c r="D2603" t="s">
        <v>10</v>
      </c>
      <c r="E2603" t="s">
        <v>22056</v>
      </c>
      <c r="F2603">
        <v>0</v>
      </c>
      <c r="H2603" t="str">
        <f>VLOOKUP(Table16[[#This Row],[Column1]],J:K,2,FALSE)</f>
        <v>Royal Gardens Hotel</v>
      </c>
      <c r="J2603" t="s">
        <v>22045</v>
      </c>
      <c r="K2603" t="s">
        <v>22046</v>
      </c>
      <c r="L2603" s="4">
        <v>150500</v>
      </c>
      <c r="M2603" s="4"/>
      <c r="N2603" t="s">
        <v>7106</v>
      </c>
    </row>
    <row r="2604" spans="1:14" x14ac:dyDescent="0.35">
      <c r="A2604" t="s">
        <v>22057</v>
      </c>
      <c r="B2604" t="s">
        <v>22058</v>
      </c>
      <c r="C2604" t="s">
        <v>31560</v>
      </c>
      <c r="D2604" t="s">
        <v>10</v>
      </c>
      <c r="E2604" t="s">
        <v>22059</v>
      </c>
      <c r="F2604">
        <v>593049</v>
      </c>
      <c r="H2604" t="str">
        <f>VLOOKUP(Table16[[#This Row],[Column1]],J:K,2,FALSE)</f>
        <v xml:space="preserve">AIC Kijabe Hospital </v>
      </c>
      <c r="J2604" t="s">
        <v>22048</v>
      </c>
      <c r="K2604" t="s">
        <v>22049</v>
      </c>
      <c r="L2604">
        <v>0</v>
      </c>
      <c r="N2604" t="s">
        <v>7106</v>
      </c>
    </row>
    <row r="2605" spans="1:14" x14ac:dyDescent="0.35">
      <c r="A2605" t="s">
        <v>22060</v>
      </c>
      <c r="B2605" t="s">
        <v>22061</v>
      </c>
      <c r="C2605" t="s">
        <v>31561</v>
      </c>
      <c r="D2605" t="s">
        <v>10</v>
      </c>
      <c r="E2605" t="s">
        <v>22062</v>
      </c>
      <c r="F2605">
        <v>0</v>
      </c>
      <c r="H2605" t="str">
        <f>VLOOKUP(Table16[[#This Row],[Column1]],J:K,2,FALSE)</f>
        <v>Solargen Technologies Limited</v>
      </c>
      <c r="J2605" t="s">
        <v>22051</v>
      </c>
      <c r="K2605" t="s">
        <v>22052</v>
      </c>
      <c r="L2605" s="4">
        <v>419160</v>
      </c>
      <c r="M2605" s="4"/>
      <c r="N2605" t="s">
        <v>7106</v>
      </c>
    </row>
    <row r="2606" spans="1:14" x14ac:dyDescent="0.35">
      <c r="A2606" t="s">
        <v>22063</v>
      </c>
      <c r="B2606" t="s">
        <v>22064</v>
      </c>
      <c r="C2606" t="s">
        <v>31562</v>
      </c>
      <c r="D2606" t="s">
        <v>10</v>
      </c>
      <c r="E2606" t="s">
        <v>22065</v>
      </c>
      <c r="F2606">
        <v>0</v>
      </c>
      <c r="H2606" t="str">
        <f>VLOOKUP(Table16[[#This Row],[Column1]],J:K,2,FALSE)</f>
        <v>Muchena Lawrence</v>
      </c>
      <c r="J2606" t="s">
        <v>22054</v>
      </c>
      <c r="K2606" t="s">
        <v>22055</v>
      </c>
      <c r="L2606" s="4">
        <v>7500</v>
      </c>
      <c r="M2606" s="4"/>
      <c r="N2606" t="s">
        <v>7106</v>
      </c>
    </row>
    <row r="2607" spans="1:14" x14ac:dyDescent="0.35">
      <c r="A2607" t="s">
        <v>22066</v>
      </c>
      <c r="B2607" t="s">
        <v>22067</v>
      </c>
      <c r="C2607" t="s">
        <v>31563</v>
      </c>
      <c r="D2607" t="s">
        <v>10</v>
      </c>
      <c r="E2607" t="s">
        <v>22068</v>
      </c>
      <c r="F2607">
        <v>0</v>
      </c>
      <c r="H2607" t="str">
        <f>VLOOKUP(Table16[[#This Row],[Column1]],J:K,2,FALSE)</f>
        <v>Sawa Consulting</v>
      </c>
      <c r="J2607" t="s">
        <v>22057</v>
      </c>
      <c r="K2607" t="s">
        <v>22058</v>
      </c>
      <c r="L2607" s="4">
        <v>593049</v>
      </c>
      <c r="M2607" s="4"/>
      <c r="N2607" t="s">
        <v>7106</v>
      </c>
    </row>
    <row r="2608" spans="1:14" x14ac:dyDescent="0.35">
      <c r="A2608" t="s">
        <v>22069</v>
      </c>
      <c r="B2608" t="s">
        <v>22070</v>
      </c>
      <c r="C2608" t="s">
        <v>31564</v>
      </c>
      <c r="D2608" t="s">
        <v>10</v>
      </c>
      <c r="E2608" t="s">
        <v>22071</v>
      </c>
      <c r="F2608">
        <v>0</v>
      </c>
      <c r="H2608" t="str">
        <f>VLOOKUP(Table16[[#This Row],[Column1]],J:K,2,FALSE)</f>
        <v>Brooklyn Economic Consulting Ltd</v>
      </c>
      <c r="J2608" t="s">
        <v>22060</v>
      </c>
      <c r="K2608" t="s">
        <v>22061</v>
      </c>
      <c r="L2608">
        <v>0</v>
      </c>
      <c r="N2608" t="s">
        <v>7106</v>
      </c>
    </row>
    <row r="2609" spans="1:14" x14ac:dyDescent="0.35">
      <c r="A2609" t="s">
        <v>22072</v>
      </c>
      <c r="B2609" t="s">
        <v>22073</v>
      </c>
      <c r="C2609" t="s">
        <v>22074</v>
      </c>
      <c r="D2609" t="s">
        <v>10</v>
      </c>
      <c r="E2609" t="s">
        <v>22075</v>
      </c>
      <c r="F2609">
        <v>25469</v>
      </c>
      <c r="H2609" t="str">
        <f>VLOOKUP(Table16[[#This Row],[Column1]],J:K,2,FALSE)</f>
        <v>Daylife Engineering Company Ltd</v>
      </c>
      <c r="J2609" t="s">
        <v>22063</v>
      </c>
      <c r="K2609" t="s">
        <v>22064</v>
      </c>
      <c r="L2609">
        <v>0</v>
      </c>
      <c r="N2609" t="s">
        <v>7106</v>
      </c>
    </row>
    <row r="2610" spans="1:14" x14ac:dyDescent="0.35">
      <c r="A2610" t="s">
        <v>22076</v>
      </c>
      <c r="B2610" t="s">
        <v>22077</v>
      </c>
      <c r="C2610" t="s">
        <v>22078</v>
      </c>
      <c r="D2610" t="s">
        <v>10</v>
      </c>
      <c r="E2610" t="s">
        <v>22079</v>
      </c>
      <c r="F2610">
        <v>0</v>
      </c>
      <c r="H2610" t="str">
        <f>VLOOKUP(Table16[[#This Row],[Column1]],J:K,2,FALSE)</f>
        <v>Emba-East PM+ CBO</v>
      </c>
      <c r="J2610" t="s">
        <v>22066</v>
      </c>
      <c r="K2610" t="s">
        <v>22067</v>
      </c>
      <c r="L2610">
        <v>0</v>
      </c>
      <c r="N2610" t="s">
        <v>7106</v>
      </c>
    </row>
    <row r="2611" spans="1:14" x14ac:dyDescent="0.35">
      <c r="A2611" t="s">
        <v>22080</v>
      </c>
      <c r="B2611" t="s">
        <v>22081</v>
      </c>
      <c r="C2611" t="s">
        <v>22082</v>
      </c>
      <c r="D2611" t="s">
        <v>10</v>
      </c>
      <c r="E2611" t="s">
        <v>22083</v>
      </c>
      <c r="F2611">
        <v>0</v>
      </c>
      <c r="H2611" t="str">
        <f>VLOOKUP(Table16[[#This Row],[Column1]],J:K,2,FALSE)</f>
        <v>Userful Corporation</v>
      </c>
      <c r="J2611" t="s">
        <v>22069</v>
      </c>
      <c r="K2611" t="s">
        <v>22070</v>
      </c>
      <c r="L2611">
        <v>0</v>
      </c>
      <c r="N2611" t="s">
        <v>7106</v>
      </c>
    </row>
    <row r="2612" spans="1:14" x14ac:dyDescent="0.35">
      <c r="A2612" t="s">
        <v>22084</v>
      </c>
      <c r="B2612" t="s">
        <v>22085</v>
      </c>
      <c r="C2612" t="s">
        <v>10</v>
      </c>
      <c r="D2612" t="s">
        <v>10</v>
      </c>
      <c r="E2612" t="s">
        <v>22086</v>
      </c>
      <c r="F2612">
        <v>0.1</v>
      </c>
      <c r="H2612" t="str">
        <f>VLOOKUP(Table16[[#This Row],[Column1]],J:K,2,FALSE)</f>
        <v>Saint-Gobain Construction Products S.A (PTY) Ltd</v>
      </c>
      <c r="J2612" t="s">
        <v>22072</v>
      </c>
      <c r="K2612" t="s">
        <v>22073</v>
      </c>
      <c r="L2612" s="4">
        <v>25469</v>
      </c>
      <c r="M2612" s="4"/>
      <c r="N2612" t="s">
        <v>7106</v>
      </c>
    </row>
    <row r="2613" spans="1:14" x14ac:dyDescent="0.35">
      <c r="A2613" t="s">
        <v>22087</v>
      </c>
      <c r="B2613" t="s">
        <v>22088</v>
      </c>
      <c r="C2613" t="s">
        <v>31565</v>
      </c>
      <c r="D2613" t="s">
        <v>10</v>
      </c>
      <c r="E2613" t="s">
        <v>22089</v>
      </c>
      <c r="F2613">
        <v>0</v>
      </c>
      <c r="H2613" t="str">
        <f>VLOOKUP(Table16[[#This Row],[Column1]],J:K,2,FALSE)</f>
        <v>Millward Brown East Africa Ltd</v>
      </c>
      <c r="J2613" t="s">
        <v>22076</v>
      </c>
      <c r="K2613" t="s">
        <v>22077</v>
      </c>
      <c r="L2613">
        <v>0</v>
      </c>
      <c r="N2613" t="s">
        <v>7106</v>
      </c>
    </row>
    <row r="2614" spans="1:14" x14ac:dyDescent="0.35">
      <c r="A2614" t="s">
        <v>22090</v>
      </c>
      <c r="B2614" t="s">
        <v>22091</v>
      </c>
      <c r="C2614" t="s">
        <v>10</v>
      </c>
      <c r="D2614" t="s">
        <v>10</v>
      </c>
      <c r="E2614" t="s">
        <v>22092</v>
      </c>
      <c r="F2614">
        <v>0</v>
      </c>
      <c r="H2614" t="str">
        <f>VLOOKUP(Table16[[#This Row],[Column1]],J:K,2,FALSE)</f>
        <v>Coollano Group Limited</v>
      </c>
      <c r="J2614" t="s">
        <v>22080</v>
      </c>
      <c r="K2614" t="s">
        <v>22081</v>
      </c>
      <c r="L2614">
        <v>0</v>
      </c>
      <c r="N2614" t="s">
        <v>7106</v>
      </c>
    </row>
    <row r="2615" spans="1:14" x14ac:dyDescent="0.35">
      <c r="A2615" t="s">
        <v>22093</v>
      </c>
      <c r="B2615" t="s">
        <v>22094</v>
      </c>
      <c r="C2615" t="s">
        <v>10</v>
      </c>
      <c r="D2615" t="s">
        <v>10</v>
      </c>
      <c r="E2615" t="s">
        <v>22095</v>
      </c>
      <c r="F2615">
        <v>0</v>
      </c>
      <c r="H2615" t="str">
        <f>VLOOKUP(Table16[[#This Row],[Column1]],J:K,2,FALSE)</f>
        <v>Ridhwan Abdalla Ahmed</v>
      </c>
      <c r="J2615" t="s">
        <v>22084</v>
      </c>
      <c r="K2615" t="s">
        <v>22085</v>
      </c>
      <c r="L2615">
        <v>0.1</v>
      </c>
      <c r="N2615" t="s">
        <v>7106</v>
      </c>
    </row>
    <row r="2616" spans="1:14" x14ac:dyDescent="0.35">
      <c r="A2616" t="s">
        <v>22096</v>
      </c>
      <c r="B2616" t="s">
        <v>22097</v>
      </c>
      <c r="C2616" t="s">
        <v>31566</v>
      </c>
      <c r="D2616" t="s">
        <v>10</v>
      </c>
      <c r="E2616" t="s">
        <v>22098</v>
      </c>
      <c r="F2616">
        <v>0</v>
      </c>
      <c r="H2616" t="str">
        <f>VLOOKUP(Table16[[#This Row],[Column1]],J:K,2,FALSE)</f>
        <v>Field Concepts Enterprises</v>
      </c>
      <c r="J2616" t="s">
        <v>22087</v>
      </c>
      <c r="K2616" t="s">
        <v>22088</v>
      </c>
      <c r="L2616">
        <v>0</v>
      </c>
      <c r="N2616" t="s">
        <v>7106</v>
      </c>
    </row>
    <row r="2617" spans="1:14" x14ac:dyDescent="0.35">
      <c r="A2617" t="s">
        <v>22099</v>
      </c>
      <c r="B2617" t="s">
        <v>22100</v>
      </c>
      <c r="C2617" t="s">
        <v>10</v>
      </c>
      <c r="D2617" t="s">
        <v>10</v>
      </c>
      <c r="E2617" t="s">
        <v>22100</v>
      </c>
      <c r="F2617">
        <v>0</v>
      </c>
      <c r="H2617" t="str">
        <f>VLOOKUP(Table16[[#This Row],[Column1]],J:K,2,FALSE)</f>
        <v>SPACEMAN INFO.TECHNOLOGY MART LTD</v>
      </c>
      <c r="J2617" t="s">
        <v>22090</v>
      </c>
      <c r="K2617" t="s">
        <v>22091</v>
      </c>
      <c r="L2617">
        <v>0</v>
      </c>
      <c r="N2617" t="s">
        <v>7106</v>
      </c>
    </row>
    <row r="2618" spans="1:14" x14ac:dyDescent="0.35">
      <c r="A2618" t="s">
        <v>22101</v>
      </c>
      <c r="B2618" t="s">
        <v>22102</v>
      </c>
      <c r="C2618" t="s">
        <v>22103</v>
      </c>
      <c r="D2618" t="s">
        <v>10</v>
      </c>
      <c r="E2618" t="s">
        <v>22104</v>
      </c>
      <c r="F2618">
        <v>0</v>
      </c>
      <c r="H2618" t="str">
        <f>VLOOKUP(Table16[[#This Row],[Column1]],J:K,2,FALSE)</f>
        <v>Embarq Limited</v>
      </c>
      <c r="J2618" t="s">
        <v>22093</v>
      </c>
      <c r="K2618" t="s">
        <v>22094</v>
      </c>
      <c r="L2618">
        <v>0</v>
      </c>
      <c r="N2618" t="s">
        <v>7106</v>
      </c>
    </row>
    <row r="2619" spans="1:14" x14ac:dyDescent="0.35">
      <c r="A2619" t="s">
        <v>22105</v>
      </c>
      <c r="B2619" t="s">
        <v>22106</v>
      </c>
      <c r="C2619" t="s">
        <v>31567</v>
      </c>
      <c r="D2619" t="s">
        <v>10</v>
      </c>
      <c r="E2619" t="s">
        <v>22107</v>
      </c>
      <c r="F2619">
        <v>0</v>
      </c>
      <c r="H2619" t="str">
        <f>VLOOKUP(Table16[[#This Row],[Column1]],J:K,2,FALSE)</f>
        <v>Garsen Filling Station</v>
      </c>
      <c r="J2619" t="s">
        <v>22096</v>
      </c>
      <c r="K2619" t="s">
        <v>22097</v>
      </c>
      <c r="L2619">
        <v>0</v>
      </c>
      <c r="N2619" t="s">
        <v>7106</v>
      </c>
    </row>
    <row r="2620" spans="1:14" x14ac:dyDescent="0.35">
      <c r="A2620" t="s">
        <v>22108</v>
      </c>
      <c r="B2620" t="s">
        <v>22109</v>
      </c>
      <c r="C2620" t="s">
        <v>22110</v>
      </c>
      <c r="D2620" t="s">
        <v>10</v>
      </c>
      <c r="E2620" t="s">
        <v>22111</v>
      </c>
      <c r="F2620">
        <v>0</v>
      </c>
      <c r="H2620" t="str">
        <f>VLOOKUP(Table16[[#This Row],[Column1]],J:K,2,FALSE)</f>
        <v>Laborama Limited</v>
      </c>
      <c r="J2620" t="s">
        <v>22099</v>
      </c>
      <c r="K2620" t="s">
        <v>22100</v>
      </c>
      <c r="L2620">
        <v>0</v>
      </c>
      <c r="N2620" t="s">
        <v>7106</v>
      </c>
    </row>
    <row r="2621" spans="1:14" x14ac:dyDescent="0.35">
      <c r="A2621" t="s">
        <v>22112</v>
      </c>
      <c r="B2621" t="s">
        <v>22113</v>
      </c>
      <c r="C2621" t="s">
        <v>31568</v>
      </c>
      <c r="D2621" t="s">
        <v>10</v>
      </c>
      <c r="E2621" t="s">
        <v>22114</v>
      </c>
      <c r="F2621">
        <v>0</v>
      </c>
      <c r="H2621" t="str">
        <f>VLOOKUP(Table16[[#This Row],[Column1]],J:K,2,FALSE)</f>
        <v xml:space="preserve">Adenmed Supplies </v>
      </c>
      <c r="J2621" t="s">
        <v>22101</v>
      </c>
      <c r="K2621" t="s">
        <v>22102</v>
      </c>
      <c r="L2621">
        <v>0</v>
      </c>
      <c r="N2621" t="s">
        <v>7106</v>
      </c>
    </row>
    <row r="2622" spans="1:14" x14ac:dyDescent="0.35">
      <c r="A2622" t="s">
        <v>22115</v>
      </c>
      <c r="B2622" t="s">
        <v>22116</v>
      </c>
      <c r="C2622" t="s">
        <v>22117</v>
      </c>
      <c r="D2622" t="s">
        <v>10</v>
      </c>
      <c r="E2622" t="s">
        <v>22118</v>
      </c>
      <c r="F2622">
        <v>-827077</v>
      </c>
      <c r="H2622" t="str">
        <f>VLOOKUP(Table16[[#This Row],[Column1]],J:K,2,FALSE)</f>
        <v>Suwina Investment Ltd</v>
      </c>
      <c r="J2622" t="s">
        <v>22105</v>
      </c>
      <c r="K2622" t="s">
        <v>22106</v>
      </c>
      <c r="L2622">
        <v>0</v>
      </c>
      <c r="N2622" t="s">
        <v>7106</v>
      </c>
    </row>
    <row r="2623" spans="1:14" x14ac:dyDescent="0.35">
      <c r="A2623" t="s">
        <v>22119</v>
      </c>
      <c r="B2623" t="s">
        <v>22120</v>
      </c>
      <c r="C2623" t="s">
        <v>31569</v>
      </c>
      <c r="D2623" t="s">
        <v>10</v>
      </c>
      <c r="E2623" t="s">
        <v>22121</v>
      </c>
      <c r="F2623">
        <v>0</v>
      </c>
      <c r="H2623" t="str">
        <f>VLOOKUP(Table16[[#This Row],[Column1]],J:K,2,FALSE)</f>
        <v>Kitui Grassroot Farmers Cooperative Society Ltd</v>
      </c>
      <c r="J2623" t="s">
        <v>22108</v>
      </c>
      <c r="K2623" t="s">
        <v>22109</v>
      </c>
      <c r="L2623">
        <v>0</v>
      </c>
      <c r="N2623" t="s">
        <v>7106</v>
      </c>
    </row>
    <row r="2624" spans="1:14" x14ac:dyDescent="0.35">
      <c r="A2624" t="s">
        <v>22122</v>
      </c>
      <c r="B2624" t="s">
        <v>22123</v>
      </c>
      <c r="C2624" t="s">
        <v>22124</v>
      </c>
      <c r="D2624" t="s">
        <v>10</v>
      </c>
      <c r="E2624" t="s">
        <v>22125</v>
      </c>
      <c r="F2624">
        <v>0</v>
      </c>
      <c r="H2624" t="str">
        <f>VLOOKUP(Table16[[#This Row],[Column1]],J:K,2,FALSE)</f>
        <v>Brightsoft Technologies Ltd</v>
      </c>
      <c r="J2624" t="s">
        <v>22112</v>
      </c>
      <c r="K2624" t="s">
        <v>22113</v>
      </c>
      <c r="L2624">
        <v>0</v>
      </c>
      <c r="N2624" t="s">
        <v>7106</v>
      </c>
    </row>
    <row r="2625" spans="1:14" x14ac:dyDescent="0.35">
      <c r="A2625" t="s">
        <v>22126</v>
      </c>
      <c r="B2625" t="s">
        <v>22127</v>
      </c>
      <c r="C2625" t="s">
        <v>31570</v>
      </c>
      <c r="D2625" t="s">
        <v>10</v>
      </c>
      <c r="E2625" t="s">
        <v>22128</v>
      </c>
      <c r="F2625">
        <v>0</v>
      </c>
      <c r="H2625" t="str">
        <f>VLOOKUP(Table16[[#This Row],[Column1]],J:K,2,FALSE)</f>
        <v xml:space="preserve"> Mohamed Yarow Farah</v>
      </c>
      <c r="J2625" t="s">
        <v>22115</v>
      </c>
      <c r="K2625" t="s">
        <v>22116</v>
      </c>
      <c r="L2625" s="4">
        <v>-827077</v>
      </c>
      <c r="M2625" s="4"/>
      <c r="N2625" t="s">
        <v>7106</v>
      </c>
    </row>
    <row r="2626" spans="1:14" x14ac:dyDescent="0.35">
      <c r="A2626" t="s">
        <v>22129</v>
      </c>
      <c r="B2626" t="s">
        <v>22130</v>
      </c>
      <c r="C2626" t="s">
        <v>31571</v>
      </c>
      <c r="D2626" t="s">
        <v>10</v>
      </c>
      <c r="E2626" t="s">
        <v>22131</v>
      </c>
      <c r="F2626">
        <v>0</v>
      </c>
      <c r="H2626" t="str">
        <f>VLOOKUP(Table16[[#This Row],[Column1]],J:K,2,FALSE)</f>
        <v>Sarova Whitesands Beach Resort &amp; Spa</v>
      </c>
      <c r="J2626" t="s">
        <v>22119</v>
      </c>
      <c r="K2626" t="s">
        <v>22120</v>
      </c>
      <c r="L2626">
        <v>0</v>
      </c>
      <c r="N2626" t="s">
        <v>7106</v>
      </c>
    </row>
    <row r="2627" spans="1:14" x14ac:dyDescent="0.35">
      <c r="A2627" t="s">
        <v>22132</v>
      </c>
      <c r="B2627" t="s">
        <v>22133</v>
      </c>
      <c r="C2627" t="s">
        <v>31572</v>
      </c>
      <c r="D2627" t="s">
        <v>10</v>
      </c>
      <c r="E2627" t="s">
        <v>22134</v>
      </c>
      <c r="F2627">
        <v>180000</v>
      </c>
      <c r="H2627" t="str">
        <f>VLOOKUP(Table16[[#This Row],[Column1]],J:K,2,FALSE)</f>
        <v>Reuben Centre</v>
      </c>
      <c r="J2627" t="s">
        <v>22122</v>
      </c>
      <c r="K2627" t="s">
        <v>22123</v>
      </c>
      <c r="L2627">
        <v>0</v>
      </c>
      <c r="N2627" t="s">
        <v>7106</v>
      </c>
    </row>
    <row r="2628" spans="1:14" x14ac:dyDescent="0.35">
      <c r="A2628" t="s">
        <v>22135</v>
      </c>
      <c r="B2628" t="s">
        <v>22136</v>
      </c>
      <c r="C2628" t="s">
        <v>22137</v>
      </c>
      <c r="D2628" t="s">
        <v>10</v>
      </c>
      <c r="E2628" t="s">
        <v>22138</v>
      </c>
      <c r="F2628">
        <v>0</v>
      </c>
      <c r="H2628" t="str">
        <f>VLOOKUP(Table16[[#This Row],[Column1]],J:K,2,FALSE)</f>
        <v>TANASO International Limited</v>
      </c>
      <c r="J2628" t="s">
        <v>22126</v>
      </c>
      <c r="K2628" t="s">
        <v>22127</v>
      </c>
      <c r="L2628">
        <v>0</v>
      </c>
      <c r="N2628" t="s">
        <v>7106</v>
      </c>
    </row>
    <row r="2629" spans="1:14" x14ac:dyDescent="0.35">
      <c r="A2629" t="s">
        <v>22139</v>
      </c>
      <c r="B2629" t="s">
        <v>22140</v>
      </c>
      <c r="C2629" t="s">
        <v>31573</v>
      </c>
      <c r="D2629" t="s">
        <v>10</v>
      </c>
      <c r="E2629" t="s">
        <v>22141</v>
      </c>
      <c r="F2629">
        <v>0</v>
      </c>
      <c r="H2629" t="str">
        <f>VLOOKUP(Table16[[#This Row],[Column1]],J:K,2,FALSE)</f>
        <v>Kowsar Hassan Duale</v>
      </c>
      <c r="J2629" t="s">
        <v>22129</v>
      </c>
      <c r="K2629" t="s">
        <v>22130</v>
      </c>
      <c r="L2629">
        <v>0</v>
      </c>
      <c r="N2629" t="s">
        <v>7106</v>
      </c>
    </row>
    <row r="2630" spans="1:14" x14ac:dyDescent="0.35">
      <c r="A2630" t="s">
        <v>22142</v>
      </c>
      <c r="B2630" t="s">
        <v>22143</v>
      </c>
      <c r="C2630" t="s">
        <v>31574</v>
      </c>
      <c r="D2630" t="s">
        <v>10</v>
      </c>
      <c r="E2630" t="s">
        <v>22144</v>
      </c>
      <c r="F2630">
        <v>0</v>
      </c>
      <c r="H2630" t="str">
        <f>VLOOKUP(Table16[[#This Row],[Column1]],J:K,2,FALSE)</f>
        <v>Valerie Nafula Mokakha</v>
      </c>
      <c r="J2630" t="s">
        <v>22132</v>
      </c>
      <c r="K2630" t="s">
        <v>22133</v>
      </c>
      <c r="L2630">
        <v>0</v>
      </c>
      <c r="N2630" t="s">
        <v>7106</v>
      </c>
    </row>
    <row r="2631" spans="1:14" x14ac:dyDescent="0.35">
      <c r="A2631" t="s">
        <v>22145</v>
      </c>
      <c r="B2631" t="s">
        <v>22146</v>
      </c>
      <c r="C2631" t="s">
        <v>31575</v>
      </c>
      <c r="D2631" t="s">
        <v>10</v>
      </c>
      <c r="E2631" t="s">
        <v>22147</v>
      </c>
      <c r="F2631">
        <v>0</v>
      </c>
      <c r="H2631" t="str">
        <f>VLOOKUP(Table16[[#This Row],[Column1]],J:K,2,FALSE)</f>
        <v>IKO Resort</v>
      </c>
      <c r="J2631" t="s">
        <v>22135</v>
      </c>
      <c r="K2631" t="s">
        <v>22136</v>
      </c>
      <c r="L2631">
        <v>0</v>
      </c>
      <c r="N2631" t="s">
        <v>7106</v>
      </c>
    </row>
    <row r="2632" spans="1:14" x14ac:dyDescent="0.35">
      <c r="A2632" t="s">
        <v>22148</v>
      </c>
      <c r="B2632" t="s">
        <v>22149</v>
      </c>
      <c r="C2632" t="s">
        <v>22150</v>
      </c>
      <c r="D2632" t="s">
        <v>10</v>
      </c>
      <c r="E2632" t="s">
        <v>22151</v>
      </c>
      <c r="F2632">
        <v>0</v>
      </c>
      <c r="H2632" t="str">
        <f>VLOOKUP(Table16[[#This Row],[Column1]],J:K,2,FALSE)</f>
        <v>Transafrica Water System Limited</v>
      </c>
      <c r="J2632" t="s">
        <v>22139</v>
      </c>
      <c r="K2632" t="s">
        <v>22140</v>
      </c>
      <c r="L2632">
        <v>0</v>
      </c>
      <c r="N2632" t="s">
        <v>7106</v>
      </c>
    </row>
    <row r="2633" spans="1:14" x14ac:dyDescent="0.35">
      <c r="A2633" t="s">
        <v>22152</v>
      </c>
      <c r="B2633" t="s">
        <v>22153</v>
      </c>
      <c r="C2633" t="s">
        <v>31576</v>
      </c>
      <c r="D2633" t="s">
        <v>10</v>
      </c>
      <c r="E2633" t="s">
        <v>22154</v>
      </c>
      <c r="F2633">
        <v>0</v>
      </c>
      <c r="H2633" t="str">
        <f>VLOOKUP(Table16[[#This Row],[Column1]],J:K,2,FALSE)</f>
        <v>imperial Link Limited</v>
      </c>
      <c r="J2633" t="s">
        <v>22142</v>
      </c>
      <c r="K2633" t="s">
        <v>22143</v>
      </c>
      <c r="L2633">
        <v>0</v>
      </c>
      <c r="N2633" t="s">
        <v>7106</v>
      </c>
    </row>
    <row r="2634" spans="1:14" x14ac:dyDescent="0.35">
      <c r="A2634" t="s">
        <v>22155</v>
      </c>
      <c r="B2634" t="s">
        <v>22156</v>
      </c>
      <c r="C2634" t="s">
        <v>31577</v>
      </c>
      <c r="D2634" t="s">
        <v>10</v>
      </c>
      <c r="E2634" t="s">
        <v>22157</v>
      </c>
      <c r="F2634">
        <v>0</v>
      </c>
      <c r="H2634" t="str">
        <f>VLOOKUP(Table16[[#This Row],[Column1]],J:K,2,FALSE)</f>
        <v>Jehova Jireh Hotel</v>
      </c>
      <c r="J2634" t="s">
        <v>22145</v>
      </c>
      <c r="K2634" t="s">
        <v>22146</v>
      </c>
      <c r="L2634">
        <v>0</v>
      </c>
      <c r="N2634" t="s">
        <v>7106</v>
      </c>
    </row>
    <row r="2635" spans="1:14" x14ac:dyDescent="0.35">
      <c r="A2635" t="s">
        <v>22158</v>
      </c>
      <c r="B2635" t="s">
        <v>22159</v>
      </c>
      <c r="C2635" t="s">
        <v>31578</v>
      </c>
      <c r="D2635" t="s">
        <v>10</v>
      </c>
      <c r="E2635" t="s">
        <v>22160</v>
      </c>
      <c r="F2635">
        <v>0</v>
      </c>
      <c r="H2635" t="str">
        <f>VLOOKUP(Table16[[#This Row],[Column1]],J:K,2,FALSE)</f>
        <v>MO-Rapid Solutions Ltd</v>
      </c>
      <c r="J2635" t="s">
        <v>22148</v>
      </c>
      <c r="K2635" t="s">
        <v>22149</v>
      </c>
      <c r="L2635">
        <v>0</v>
      </c>
      <c r="N2635" t="s">
        <v>7106</v>
      </c>
    </row>
    <row r="2636" spans="1:14" x14ac:dyDescent="0.35">
      <c r="A2636" t="s">
        <v>22161</v>
      </c>
      <c r="B2636" t="s">
        <v>22162</v>
      </c>
      <c r="C2636" t="s">
        <v>31579</v>
      </c>
      <c r="D2636" t="s">
        <v>10</v>
      </c>
      <c r="E2636" t="s">
        <v>22163</v>
      </c>
      <c r="F2636">
        <v>0</v>
      </c>
      <c r="H2636" t="str">
        <f>VLOOKUP(Table16[[#This Row],[Column1]],J:K,2,FALSE)</f>
        <v>Yash Commodities (K) Ltd</v>
      </c>
      <c r="J2636" t="s">
        <v>22152</v>
      </c>
      <c r="K2636" t="s">
        <v>22153</v>
      </c>
      <c r="L2636">
        <v>0</v>
      </c>
      <c r="N2636" t="s">
        <v>7106</v>
      </c>
    </row>
    <row r="2637" spans="1:14" x14ac:dyDescent="0.35">
      <c r="A2637" t="s">
        <v>22164</v>
      </c>
      <c r="B2637" t="s">
        <v>22165</v>
      </c>
      <c r="C2637" t="s">
        <v>10</v>
      </c>
      <c r="D2637" t="s">
        <v>10</v>
      </c>
      <c r="E2637" t="s">
        <v>22166</v>
      </c>
      <c r="F2637">
        <v>0</v>
      </c>
      <c r="H2637" t="str">
        <f>VLOOKUP(Table16[[#This Row],[Column1]],J:K,2,FALSE)</f>
        <v>Muthengo Development Solutions</v>
      </c>
      <c r="J2637" t="s">
        <v>22155</v>
      </c>
      <c r="K2637" t="s">
        <v>22156</v>
      </c>
      <c r="L2637">
        <v>0</v>
      </c>
      <c r="N2637" t="s">
        <v>7106</v>
      </c>
    </row>
    <row r="2638" spans="1:14" x14ac:dyDescent="0.35">
      <c r="A2638" t="s">
        <v>22167</v>
      </c>
      <c r="B2638" t="s">
        <v>22168</v>
      </c>
      <c r="C2638" t="s">
        <v>31573</v>
      </c>
      <c r="D2638" t="s">
        <v>10</v>
      </c>
      <c r="E2638" t="s">
        <v>22169</v>
      </c>
      <c r="F2638">
        <v>0</v>
      </c>
      <c r="H2638" t="str">
        <f>VLOOKUP(Table16[[#This Row],[Column1]],J:K,2,FALSE)</f>
        <v>Abdihamid Weli Muhumed</v>
      </c>
      <c r="J2638" t="s">
        <v>22158</v>
      </c>
      <c r="K2638" t="s">
        <v>22159</v>
      </c>
      <c r="L2638">
        <v>0</v>
      </c>
      <c r="N2638" t="s">
        <v>7106</v>
      </c>
    </row>
    <row r="2639" spans="1:14" x14ac:dyDescent="0.35">
      <c r="A2639" t="s">
        <v>22170</v>
      </c>
      <c r="B2639" t="s">
        <v>22171</v>
      </c>
      <c r="C2639" t="s">
        <v>31580</v>
      </c>
      <c r="D2639" t="s">
        <v>10</v>
      </c>
      <c r="E2639" t="s">
        <v>22172</v>
      </c>
      <c r="F2639">
        <v>0</v>
      </c>
      <c r="H2639" t="str">
        <f>VLOOKUP(Table16[[#This Row],[Column1]],J:K,2,FALSE)</f>
        <v>Global Efficient Investment Ltd</v>
      </c>
      <c r="J2639" t="s">
        <v>22161</v>
      </c>
      <c r="K2639" t="s">
        <v>22162</v>
      </c>
      <c r="L2639">
        <v>0</v>
      </c>
      <c r="N2639" t="s">
        <v>7106</v>
      </c>
    </row>
    <row r="2640" spans="1:14" x14ac:dyDescent="0.35">
      <c r="A2640" t="s">
        <v>22173</v>
      </c>
      <c r="B2640" t="s">
        <v>22174</v>
      </c>
      <c r="C2640" t="s">
        <v>31581</v>
      </c>
      <c r="D2640" t="s">
        <v>10</v>
      </c>
      <c r="E2640" t="s">
        <v>22175</v>
      </c>
      <c r="F2640">
        <v>625000</v>
      </c>
      <c r="H2640" t="str">
        <f>VLOOKUP(Table16[[#This Row],[Column1]],J:K,2,FALSE)</f>
        <v>Kiin Yussuf Hassan</v>
      </c>
      <c r="J2640" t="s">
        <v>22164</v>
      </c>
      <c r="K2640" t="s">
        <v>22165</v>
      </c>
      <c r="L2640">
        <v>0</v>
      </c>
      <c r="N2640" t="s">
        <v>7106</v>
      </c>
    </row>
    <row r="2641" spans="1:14" x14ac:dyDescent="0.35">
      <c r="A2641" t="s">
        <v>22176</v>
      </c>
      <c r="B2641" t="s">
        <v>22177</v>
      </c>
      <c r="C2641" t="s">
        <v>31582</v>
      </c>
      <c r="D2641" t="s">
        <v>10</v>
      </c>
      <c r="E2641" t="s">
        <v>22178</v>
      </c>
      <c r="F2641">
        <v>0</v>
      </c>
      <c r="H2641" t="str">
        <f>VLOOKUP(Table16[[#This Row],[Column1]],J:K,2,FALSE)</f>
        <v>Kenya Medical Supplies Authority</v>
      </c>
      <c r="J2641" t="s">
        <v>22167</v>
      </c>
      <c r="K2641" t="s">
        <v>22168</v>
      </c>
      <c r="L2641">
        <v>0</v>
      </c>
      <c r="N2641" t="s">
        <v>7106</v>
      </c>
    </row>
    <row r="2642" spans="1:14" x14ac:dyDescent="0.35">
      <c r="A2642" t="s">
        <v>22179</v>
      </c>
      <c r="B2642" t="s">
        <v>22180</v>
      </c>
      <c r="C2642" t="s">
        <v>31583</v>
      </c>
      <c r="D2642" t="s">
        <v>10</v>
      </c>
      <c r="E2642" t="s">
        <v>22181</v>
      </c>
      <c r="F2642">
        <v>0</v>
      </c>
      <c r="H2642" t="str">
        <f>VLOOKUP(Table16[[#This Row],[Column1]],J:K,2,FALSE)</f>
        <v>Assa Abloy (E.A) Ltd</v>
      </c>
      <c r="J2642" t="s">
        <v>22170</v>
      </c>
      <c r="K2642" t="s">
        <v>22171</v>
      </c>
      <c r="L2642">
        <v>0</v>
      </c>
      <c r="N2642" t="s">
        <v>13497</v>
      </c>
    </row>
    <row r="2643" spans="1:14" x14ac:dyDescent="0.35">
      <c r="A2643" t="s">
        <v>22182</v>
      </c>
      <c r="B2643" t="s">
        <v>22183</v>
      </c>
      <c r="C2643" t="s">
        <v>31584</v>
      </c>
      <c r="D2643" t="s">
        <v>10</v>
      </c>
      <c r="E2643" t="s">
        <v>22184</v>
      </c>
      <c r="F2643">
        <v>0</v>
      </c>
      <c r="H2643" t="str">
        <f>VLOOKUP(Table16[[#This Row],[Column1]],J:K,2,FALSE)</f>
        <v>Bold Beautiful Interiors</v>
      </c>
      <c r="J2643" t="s">
        <v>22173</v>
      </c>
      <c r="K2643" t="s">
        <v>22174</v>
      </c>
      <c r="L2643" s="4">
        <v>125000</v>
      </c>
      <c r="M2643" s="4"/>
      <c r="N2643" t="s">
        <v>7106</v>
      </c>
    </row>
    <row r="2644" spans="1:14" x14ac:dyDescent="0.35">
      <c r="A2644" t="s">
        <v>22185</v>
      </c>
      <c r="B2644" t="s">
        <v>22186</v>
      </c>
      <c r="C2644" t="s">
        <v>31585</v>
      </c>
      <c r="D2644" t="s">
        <v>10</v>
      </c>
      <c r="E2644" t="s">
        <v>22187</v>
      </c>
      <c r="F2644">
        <v>0</v>
      </c>
      <c r="H2644" t="str">
        <f>VLOOKUP(Table16[[#This Row],[Column1]],J:K,2,FALSE)</f>
        <v>Benitec EA Ltd</v>
      </c>
      <c r="J2644" t="s">
        <v>22176</v>
      </c>
      <c r="K2644" t="s">
        <v>22177</v>
      </c>
      <c r="L2644">
        <v>0</v>
      </c>
      <c r="N2644" t="s">
        <v>7106</v>
      </c>
    </row>
    <row r="2645" spans="1:14" x14ac:dyDescent="0.35">
      <c r="A2645" t="s">
        <v>22188</v>
      </c>
      <c r="B2645" t="s">
        <v>22189</v>
      </c>
      <c r="C2645" t="s">
        <v>31586</v>
      </c>
      <c r="D2645" t="s">
        <v>10</v>
      </c>
      <c r="E2645" t="s">
        <v>22190</v>
      </c>
      <c r="F2645">
        <v>0</v>
      </c>
      <c r="H2645" t="str">
        <f>VLOOKUP(Table16[[#This Row],[Column1]],J:K,2,FALSE)</f>
        <v>Coolxtreme Ltd</v>
      </c>
      <c r="J2645" t="s">
        <v>22179</v>
      </c>
      <c r="K2645" t="s">
        <v>22180</v>
      </c>
      <c r="L2645">
        <v>0</v>
      </c>
      <c r="N2645" t="s">
        <v>7106</v>
      </c>
    </row>
    <row r="2646" spans="1:14" x14ac:dyDescent="0.35">
      <c r="A2646" t="s">
        <v>22191</v>
      </c>
      <c r="B2646" t="s">
        <v>22192</v>
      </c>
      <c r="C2646" t="s">
        <v>31587</v>
      </c>
      <c r="D2646" t="s">
        <v>10</v>
      </c>
      <c r="E2646" t="s">
        <v>22193</v>
      </c>
      <c r="F2646">
        <v>0</v>
      </c>
      <c r="H2646" t="str">
        <f>VLOOKUP(Table16[[#This Row],[Column1]],J:K,2,FALSE)</f>
        <v>Design Corporate International Limited</v>
      </c>
      <c r="J2646" t="s">
        <v>22182</v>
      </c>
      <c r="K2646" t="s">
        <v>22183</v>
      </c>
      <c r="L2646">
        <v>0</v>
      </c>
      <c r="N2646" t="s">
        <v>7106</v>
      </c>
    </row>
    <row r="2647" spans="1:14" x14ac:dyDescent="0.35">
      <c r="A2647" t="s">
        <v>22194</v>
      </c>
      <c r="B2647" t="s">
        <v>22195</v>
      </c>
      <c r="C2647" t="s">
        <v>31588</v>
      </c>
      <c r="D2647" t="s">
        <v>10</v>
      </c>
      <c r="E2647" t="s">
        <v>22196</v>
      </c>
      <c r="F2647">
        <v>0</v>
      </c>
      <c r="H2647" t="str">
        <f>VLOOKUP(Table16[[#This Row],[Column1]],J:K,2,FALSE)</f>
        <v>PKF Taxation Services Ltd</v>
      </c>
      <c r="J2647" t="s">
        <v>22185</v>
      </c>
      <c r="K2647" t="s">
        <v>22186</v>
      </c>
      <c r="L2647">
        <v>0</v>
      </c>
      <c r="N2647" t="s">
        <v>7106</v>
      </c>
    </row>
    <row r="2648" spans="1:14" x14ac:dyDescent="0.35">
      <c r="A2648" t="s">
        <v>22197</v>
      </c>
      <c r="B2648" t="s">
        <v>22198</v>
      </c>
      <c r="C2648" t="s">
        <v>31589</v>
      </c>
      <c r="D2648" t="s">
        <v>10</v>
      </c>
      <c r="E2648" t="s">
        <v>22199</v>
      </c>
      <c r="F2648">
        <v>0</v>
      </c>
      <c r="H2648" t="str">
        <f>VLOOKUP(Table16[[#This Row],[Column1]],J:K,2,FALSE)</f>
        <v>Stealth Africa Consulting LLP</v>
      </c>
      <c r="J2648" t="s">
        <v>22188</v>
      </c>
      <c r="K2648" t="s">
        <v>22189</v>
      </c>
      <c r="L2648">
        <v>0</v>
      </c>
      <c r="N2648" t="s">
        <v>7106</v>
      </c>
    </row>
    <row r="2649" spans="1:14" x14ac:dyDescent="0.35">
      <c r="A2649" t="s">
        <v>22200</v>
      </c>
      <c r="B2649" t="s">
        <v>22201</v>
      </c>
      <c r="C2649" t="s">
        <v>31590</v>
      </c>
      <c r="D2649" t="s">
        <v>10</v>
      </c>
      <c r="E2649" t="s">
        <v>22202</v>
      </c>
      <c r="F2649">
        <v>63328.81</v>
      </c>
      <c r="H2649" t="str">
        <f>VLOOKUP(Table16[[#This Row],[Column1]],J:K,2,FALSE)</f>
        <v>Bonito Hotels Ltd</v>
      </c>
      <c r="J2649" t="s">
        <v>22191</v>
      </c>
      <c r="K2649" t="s">
        <v>22192</v>
      </c>
      <c r="L2649">
        <v>0</v>
      </c>
      <c r="N2649" t="s">
        <v>7106</v>
      </c>
    </row>
    <row r="2650" spans="1:14" x14ac:dyDescent="0.35">
      <c r="A2650" t="s">
        <v>22203</v>
      </c>
      <c r="B2650" t="s">
        <v>22204</v>
      </c>
      <c r="C2650" t="s">
        <v>22205</v>
      </c>
      <c r="D2650" t="s">
        <v>10</v>
      </c>
      <c r="E2650" t="s">
        <v>22204</v>
      </c>
      <c r="F2650">
        <v>0</v>
      </c>
      <c r="H2650" t="str">
        <f>VLOOKUP(Table16[[#This Row],[Column1]],J:K,2,FALSE)</f>
        <v>SILVERLINE HOLDINGS</v>
      </c>
      <c r="J2650" t="s">
        <v>22194</v>
      </c>
      <c r="K2650" t="s">
        <v>22195</v>
      </c>
      <c r="L2650">
        <v>0</v>
      </c>
      <c r="N2650" t="s">
        <v>7106</v>
      </c>
    </row>
    <row r="2651" spans="1:14" x14ac:dyDescent="0.35">
      <c r="A2651" t="s">
        <v>22206</v>
      </c>
      <c r="B2651" t="s">
        <v>22207</v>
      </c>
      <c r="C2651" t="s">
        <v>31591</v>
      </c>
      <c r="D2651" t="s">
        <v>10</v>
      </c>
      <c r="E2651" t="s">
        <v>22208</v>
      </c>
      <c r="F2651">
        <v>0</v>
      </c>
      <c r="H2651" t="str">
        <f>VLOOKUP(Table16[[#This Row],[Column1]],J:K,2,FALSE)</f>
        <v>Dorcas L. Lochakai</v>
      </c>
      <c r="J2651" t="s">
        <v>22197</v>
      </c>
      <c r="K2651" t="s">
        <v>22198</v>
      </c>
      <c r="L2651">
        <v>0</v>
      </c>
      <c r="N2651" t="s">
        <v>7106</v>
      </c>
    </row>
    <row r="2652" spans="1:14" x14ac:dyDescent="0.35">
      <c r="A2652" t="s">
        <v>22209</v>
      </c>
      <c r="B2652" t="s">
        <v>22210</v>
      </c>
      <c r="C2652" t="s">
        <v>31592</v>
      </c>
      <c r="D2652" t="s">
        <v>10</v>
      </c>
      <c r="E2652" t="s">
        <v>22211</v>
      </c>
      <c r="F2652">
        <v>0</v>
      </c>
      <c r="H2652" t="str">
        <f>VLOOKUP(Table16[[#This Row],[Column1]],J:K,2,FALSE)</f>
        <v>Bridgid Cherop Cheptai</v>
      </c>
      <c r="J2652" t="s">
        <v>22200</v>
      </c>
      <c r="K2652" t="s">
        <v>22201</v>
      </c>
      <c r="L2652" s="4">
        <v>63328.81</v>
      </c>
      <c r="M2652" s="4"/>
      <c r="N2652" t="s">
        <v>7106</v>
      </c>
    </row>
    <row r="2653" spans="1:14" x14ac:dyDescent="0.35">
      <c r="A2653" t="s">
        <v>22212</v>
      </c>
      <c r="B2653" t="s">
        <v>22213</v>
      </c>
      <c r="C2653" t="s">
        <v>31593</v>
      </c>
      <c r="D2653" t="s">
        <v>10</v>
      </c>
      <c r="E2653" t="s">
        <v>22214</v>
      </c>
      <c r="F2653">
        <v>0</v>
      </c>
      <c r="H2653" t="str">
        <f>VLOOKUP(Table16[[#This Row],[Column1]],J:K,2,FALSE)</f>
        <v>Asmo Enterprises</v>
      </c>
      <c r="J2653" t="s">
        <v>22203</v>
      </c>
      <c r="K2653" t="s">
        <v>22204</v>
      </c>
      <c r="L2653">
        <v>0</v>
      </c>
      <c r="N2653" t="s">
        <v>7106</v>
      </c>
    </row>
    <row r="2654" spans="1:14" x14ac:dyDescent="0.35">
      <c r="A2654" t="s">
        <v>22215</v>
      </c>
      <c r="B2654" t="s">
        <v>22216</v>
      </c>
      <c r="C2654" t="s">
        <v>31594</v>
      </c>
      <c r="D2654" t="s">
        <v>10</v>
      </c>
      <c r="E2654" t="s">
        <v>22217</v>
      </c>
      <c r="F2654">
        <v>0</v>
      </c>
      <c r="H2654" t="str">
        <f>VLOOKUP(Table16[[#This Row],[Column1]],J:K,2,FALSE)</f>
        <v xml:space="preserve">Mary Kigasia Amuyunzu-Nyamongo </v>
      </c>
      <c r="J2654" t="s">
        <v>22206</v>
      </c>
      <c r="K2654" t="s">
        <v>22207</v>
      </c>
      <c r="L2654">
        <v>0</v>
      </c>
      <c r="N2654" t="s">
        <v>7106</v>
      </c>
    </row>
    <row r="2655" spans="1:14" x14ac:dyDescent="0.35">
      <c r="A2655" t="s">
        <v>22218</v>
      </c>
      <c r="B2655" t="s">
        <v>22219</v>
      </c>
      <c r="C2655" t="s">
        <v>31595</v>
      </c>
      <c r="D2655" t="s">
        <v>10</v>
      </c>
      <c r="E2655" t="s">
        <v>22220</v>
      </c>
      <c r="F2655">
        <v>-23793.1</v>
      </c>
      <c r="H2655" t="str">
        <f>VLOOKUP(Table16[[#This Row],[Column1]],J:K,2,FALSE)</f>
        <v>CDE St John Pastoral Centre</v>
      </c>
      <c r="J2655" t="s">
        <v>22209</v>
      </c>
      <c r="K2655" t="s">
        <v>22210</v>
      </c>
      <c r="L2655">
        <v>0</v>
      </c>
      <c r="N2655" t="s">
        <v>7106</v>
      </c>
    </row>
    <row r="2656" spans="1:14" x14ac:dyDescent="0.35">
      <c r="A2656" t="s">
        <v>22221</v>
      </c>
      <c r="B2656" t="s">
        <v>22222</v>
      </c>
      <c r="C2656" t="s">
        <v>31596</v>
      </c>
      <c r="D2656" t="s">
        <v>10</v>
      </c>
      <c r="E2656" t="s">
        <v>22223</v>
      </c>
      <c r="F2656">
        <v>0</v>
      </c>
      <c r="H2656" t="str">
        <f>VLOOKUP(Table16[[#This Row],[Column1]],J:K,2,FALSE)</f>
        <v>Concoct Systems</v>
      </c>
      <c r="J2656" t="s">
        <v>22212</v>
      </c>
      <c r="K2656" t="s">
        <v>22213</v>
      </c>
      <c r="L2656">
        <v>0</v>
      </c>
      <c r="N2656" t="s">
        <v>7106</v>
      </c>
    </row>
    <row r="2657" spans="1:14" x14ac:dyDescent="0.35">
      <c r="A2657" t="s">
        <v>22224</v>
      </c>
      <c r="B2657" t="s">
        <v>22225</v>
      </c>
      <c r="C2657" t="s">
        <v>31597</v>
      </c>
      <c r="D2657" t="s">
        <v>10</v>
      </c>
      <c r="E2657" t="s">
        <v>22226</v>
      </c>
      <c r="F2657">
        <v>0</v>
      </c>
      <c r="H2657" t="str">
        <f>VLOOKUP(Table16[[#This Row],[Column1]],J:K,2,FALSE)</f>
        <v>Granite Company Limited</v>
      </c>
      <c r="J2657" t="s">
        <v>22215</v>
      </c>
      <c r="K2657" t="s">
        <v>22216</v>
      </c>
      <c r="L2657">
        <v>0</v>
      </c>
      <c r="N2657" t="s">
        <v>7106</v>
      </c>
    </row>
    <row r="2658" spans="1:14" x14ac:dyDescent="0.35">
      <c r="A2658" t="s">
        <v>22227</v>
      </c>
      <c r="B2658" t="s">
        <v>22228</v>
      </c>
      <c r="C2658" t="s">
        <v>31598</v>
      </c>
      <c r="D2658" t="s">
        <v>10</v>
      </c>
      <c r="E2658" t="s">
        <v>22229</v>
      </c>
      <c r="F2658">
        <v>0</v>
      </c>
      <c r="H2658" t="str">
        <f>VLOOKUP(Table16[[#This Row],[Column1]],J:K,2,FALSE)</f>
        <v>Talent Travel &amp; Tours Ltd</v>
      </c>
      <c r="J2658" t="s">
        <v>22218</v>
      </c>
      <c r="K2658" t="s">
        <v>22219</v>
      </c>
      <c r="L2658" s="4">
        <v>-23793.1</v>
      </c>
      <c r="M2658" s="4"/>
      <c r="N2658" t="s">
        <v>7106</v>
      </c>
    </row>
    <row r="2659" spans="1:14" x14ac:dyDescent="0.35">
      <c r="A2659" t="s">
        <v>22230</v>
      </c>
      <c r="B2659" t="s">
        <v>22231</v>
      </c>
      <c r="C2659" t="s">
        <v>31594</v>
      </c>
      <c r="D2659" t="s">
        <v>10</v>
      </c>
      <c r="E2659" t="s">
        <v>22232</v>
      </c>
      <c r="F2659">
        <v>0</v>
      </c>
      <c r="H2659" t="str">
        <f>VLOOKUP(Table16[[#This Row],[Column1]],J:K,2,FALSE)</f>
        <v>African Institute For Health and Development</v>
      </c>
      <c r="J2659" t="s">
        <v>22221</v>
      </c>
      <c r="K2659" t="s">
        <v>22222</v>
      </c>
      <c r="L2659">
        <v>0</v>
      </c>
      <c r="N2659" t="s">
        <v>7106</v>
      </c>
    </row>
    <row r="2660" spans="1:14" x14ac:dyDescent="0.35">
      <c r="A2660" t="s">
        <v>22233</v>
      </c>
      <c r="B2660" t="s">
        <v>22234</v>
      </c>
      <c r="C2660" t="s">
        <v>31599</v>
      </c>
      <c r="D2660" t="s">
        <v>10</v>
      </c>
      <c r="E2660" t="s">
        <v>22235</v>
      </c>
      <c r="F2660">
        <v>0</v>
      </c>
      <c r="H2660" t="str">
        <f>VLOOKUP(Table16[[#This Row],[Column1]],J:K,2,FALSE)</f>
        <v xml:space="preserve">Victoria Nthenya Muya &amp; Associates </v>
      </c>
      <c r="J2660" t="s">
        <v>22224</v>
      </c>
      <c r="K2660" t="s">
        <v>22225</v>
      </c>
      <c r="L2660">
        <v>0</v>
      </c>
      <c r="N2660" t="s">
        <v>7106</v>
      </c>
    </row>
    <row r="2661" spans="1:14" x14ac:dyDescent="0.35">
      <c r="A2661" t="s">
        <v>22236</v>
      </c>
      <c r="B2661" t="s">
        <v>22237</v>
      </c>
      <c r="C2661" t="s">
        <v>22238</v>
      </c>
      <c r="D2661" t="s">
        <v>10</v>
      </c>
      <c r="E2661" t="s">
        <v>22239</v>
      </c>
      <c r="F2661">
        <v>80000</v>
      </c>
      <c r="H2661" t="str">
        <f>VLOOKUP(Table16[[#This Row],[Column1]],J:K,2,FALSE)</f>
        <v>Council of Governors</v>
      </c>
      <c r="J2661" t="s">
        <v>22227</v>
      </c>
      <c r="K2661" t="s">
        <v>22228</v>
      </c>
      <c r="L2661">
        <v>0</v>
      </c>
      <c r="N2661" t="s">
        <v>7106</v>
      </c>
    </row>
    <row r="2662" spans="1:14" x14ac:dyDescent="0.35">
      <c r="A2662" t="s">
        <v>22240</v>
      </c>
      <c r="B2662" t="s">
        <v>22241</v>
      </c>
      <c r="C2662" t="s">
        <v>31600</v>
      </c>
      <c r="D2662" t="s">
        <v>10</v>
      </c>
      <c r="E2662" t="s">
        <v>22241</v>
      </c>
      <c r="F2662">
        <v>0</v>
      </c>
      <c r="H2662" t="str">
        <f>VLOOKUP(Table16[[#This Row],[Column1]],J:K,2,FALSE)</f>
        <v>RCEA -KAINUK LOCAL CHURCH</v>
      </c>
      <c r="J2662" t="s">
        <v>22230</v>
      </c>
      <c r="K2662" t="s">
        <v>22231</v>
      </c>
      <c r="L2662">
        <v>0</v>
      </c>
      <c r="N2662" t="s">
        <v>7106</v>
      </c>
    </row>
    <row r="2663" spans="1:14" x14ac:dyDescent="0.35">
      <c r="A2663" t="s">
        <v>22242</v>
      </c>
      <c r="B2663" t="s">
        <v>22243</v>
      </c>
      <c r="C2663" t="s">
        <v>31601</v>
      </c>
      <c r="D2663" t="s">
        <v>10</v>
      </c>
      <c r="E2663" t="s">
        <v>22244</v>
      </c>
      <c r="F2663">
        <v>0</v>
      </c>
      <c r="H2663" t="str">
        <f>VLOOKUP(Table16[[#This Row],[Column1]],J:K,2,FALSE)</f>
        <v>Yussuf Mohamed Haji</v>
      </c>
      <c r="J2663" t="s">
        <v>22233</v>
      </c>
      <c r="K2663" t="s">
        <v>22234</v>
      </c>
      <c r="L2663">
        <v>0</v>
      </c>
      <c r="N2663" t="s">
        <v>7106</v>
      </c>
    </row>
    <row r="2664" spans="1:14" x14ac:dyDescent="0.35">
      <c r="A2664" t="s">
        <v>22245</v>
      </c>
      <c r="B2664" t="s">
        <v>22246</v>
      </c>
      <c r="C2664" t="s">
        <v>31602</v>
      </c>
      <c r="D2664" t="s">
        <v>10</v>
      </c>
      <c r="E2664" t="s">
        <v>22247</v>
      </c>
      <c r="F2664">
        <v>0</v>
      </c>
      <c r="H2664" t="str">
        <f>VLOOKUP(Table16[[#This Row],[Column1]],J:K,2,FALSE)</f>
        <v>Micarage Enterprises</v>
      </c>
      <c r="J2664" t="s">
        <v>22236</v>
      </c>
      <c r="K2664" t="s">
        <v>22237</v>
      </c>
      <c r="L2664" s="4">
        <v>80000</v>
      </c>
      <c r="M2664" s="4"/>
      <c r="N2664" t="s">
        <v>7106</v>
      </c>
    </row>
    <row r="2665" spans="1:14" x14ac:dyDescent="0.35">
      <c r="A2665" t="s">
        <v>22248</v>
      </c>
      <c r="B2665" t="s">
        <v>22249</v>
      </c>
      <c r="C2665" t="s">
        <v>31603</v>
      </c>
      <c r="D2665" t="s">
        <v>10</v>
      </c>
      <c r="E2665" t="s">
        <v>22250</v>
      </c>
      <c r="F2665">
        <v>0</v>
      </c>
      <c r="H2665" t="str">
        <f>VLOOKUP(Table16[[#This Row],[Column1]],J:K,2,FALSE)</f>
        <v>Mubarak Shop</v>
      </c>
      <c r="J2665" t="s">
        <v>22240</v>
      </c>
      <c r="K2665" t="s">
        <v>22241</v>
      </c>
      <c r="L2665">
        <v>0</v>
      </c>
      <c r="N2665" t="s">
        <v>7106</v>
      </c>
    </row>
    <row r="2666" spans="1:14" x14ac:dyDescent="0.35">
      <c r="A2666" t="s">
        <v>22251</v>
      </c>
      <c r="B2666" t="s">
        <v>22252</v>
      </c>
      <c r="C2666" t="s">
        <v>31604</v>
      </c>
      <c r="D2666" t="s">
        <v>10</v>
      </c>
      <c r="E2666" t="s">
        <v>22253</v>
      </c>
      <c r="F2666">
        <v>0</v>
      </c>
      <c r="H2666" t="str">
        <f>VLOOKUP(Table16[[#This Row],[Column1]],J:K,2,FALSE)</f>
        <v>City Park Medical Centre</v>
      </c>
      <c r="J2666" t="s">
        <v>22242</v>
      </c>
      <c r="K2666" t="s">
        <v>22243</v>
      </c>
      <c r="L2666">
        <v>0</v>
      </c>
      <c r="N2666" t="s">
        <v>7106</v>
      </c>
    </row>
    <row r="2667" spans="1:14" x14ac:dyDescent="0.35">
      <c r="A2667" t="s">
        <v>22254</v>
      </c>
      <c r="B2667" t="s">
        <v>22255</v>
      </c>
      <c r="C2667" t="s">
        <v>31605</v>
      </c>
      <c r="D2667" t="s">
        <v>10</v>
      </c>
      <c r="E2667" t="s">
        <v>22256</v>
      </c>
      <c r="F2667">
        <v>0</v>
      </c>
      <c r="H2667" t="str">
        <f>VLOOKUP(Table16[[#This Row],[Column1]],J:K,2,FALSE)</f>
        <v>Kaluma General Supplies</v>
      </c>
      <c r="J2667" t="s">
        <v>22245</v>
      </c>
      <c r="K2667" t="s">
        <v>22246</v>
      </c>
      <c r="L2667">
        <v>0</v>
      </c>
      <c r="N2667" t="s">
        <v>7106</v>
      </c>
    </row>
    <row r="2668" spans="1:14" x14ac:dyDescent="0.35">
      <c r="A2668" t="s">
        <v>22257</v>
      </c>
      <c r="B2668" t="s">
        <v>22258</v>
      </c>
      <c r="C2668" t="s">
        <v>31606</v>
      </c>
      <c r="D2668" t="s">
        <v>10</v>
      </c>
      <c r="E2668" t="s">
        <v>22259</v>
      </c>
      <c r="F2668">
        <v>0</v>
      </c>
      <c r="H2668" t="str">
        <f>VLOOKUP(Table16[[#This Row],[Column1]],J:K,2,FALSE)</f>
        <v>Ibnu Bashir Electricals</v>
      </c>
      <c r="J2668" t="s">
        <v>22248</v>
      </c>
      <c r="K2668" t="s">
        <v>22249</v>
      </c>
      <c r="L2668">
        <v>0</v>
      </c>
      <c r="N2668" t="s">
        <v>7106</v>
      </c>
    </row>
    <row r="2669" spans="1:14" x14ac:dyDescent="0.35">
      <c r="A2669" t="s">
        <v>22260</v>
      </c>
      <c r="B2669" t="s">
        <v>22261</v>
      </c>
      <c r="C2669" t="s">
        <v>31607</v>
      </c>
      <c r="D2669" t="s">
        <v>10</v>
      </c>
      <c r="E2669" t="s">
        <v>22262</v>
      </c>
      <c r="F2669">
        <v>0</v>
      </c>
      <c r="H2669" t="str">
        <f>VLOOKUP(Table16[[#This Row],[Column1]],J:K,2,FALSE)</f>
        <v>Jama Kasim Guliye</v>
      </c>
      <c r="J2669" t="s">
        <v>22251</v>
      </c>
      <c r="K2669" t="s">
        <v>22252</v>
      </c>
      <c r="L2669">
        <v>0</v>
      </c>
      <c r="N2669" t="s">
        <v>7106</v>
      </c>
    </row>
    <row r="2670" spans="1:14" x14ac:dyDescent="0.35">
      <c r="A2670" t="s">
        <v>22263</v>
      </c>
      <c r="B2670" t="s">
        <v>22264</v>
      </c>
      <c r="C2670" t="s">
        <v>31608</v>
      </c>
      <c r="D2670" t="s">
        <v>10</v>
      </c>
      <c r="E2670" t="s">
        <v>22265</v>
      </c>
      <c r="F2670">
        <v>0</v>
      </c>
      <c r="H2670" t="str">
        <f>VLOOKUP(Table16[[#This Row],[Column1]],J:K,2,FALSE)</f>
        <v>Alhamdu Mini Market</v>
      </c>
      <c r="J2670" t="s">
        <v>22254</v>
      </c>
      <c r="K2670" t="s">
        <v>22255</v>
      </c>
      <c r="L2670">
        <v>0</v>
      </c>
      <c r="N2670" t="s">
        <v>7106</v>
      </c>
    </row>
    <row r="2671" spans="1:14" x14ac:dyDescent="0.35">
      <c r="A2671" t="s">
        <v>22266</v>
      </c>
      <c r="B2671" t="s">
        <v>22267</v>
      </c>
      <c r="C2671" t="s">
        <v>31609</v>
      </c>
      <c r="D2671" t="s">
        <v>10</v>
      </c>
      <c r="E2671" t="s">
        <v>22268</v>
      </c>
      <c r="F2671">
        <v>0</v>
      </c>
      <c r="H2671" t="str">
        <f>VLOOKUP(Table16[[#This Row],[Column1]],J:K,2,FALSE)</f>
        <v>Kulmiye Medical Supplies Ltd</v>
      </c>
      <c r="J2671" t="s">
        <v>22257</v>
      </c>
      <c r="K2671" t="s">
        <v>22258</v>
      </c>
      <c r="L2671">
        <v>0</v>
      </c>
      <c r="N2671" t="s">
        <v>7106</v>
      </c>
    </row>
    <row r="2672" spans="1:14" x14ac:dyDescent="0.35">
      <c r="A2672" t="s">
        <v>22269</v>
      </c>
      <c r="B2672" t="s">
        <v>22270</v>
      </c>
      <c r="C2672" t="s">
        <v>10</v>
      </c>
      <c r="D2672" t="s">
        <v>10</v>
      </c>
      <c r="E2672" t="s">
        <v>22271</v>
      </c>
      <c r="F2672">
        <v>0</v>
      </c>
      <c r="H2672" t="str">
        <f>VLOOKUP(Table16[[#This Row],[Column1]],J:K,2,FALSE)</f>
        <v>MoH Dadaab Sub County</v>
      </c>
      <c r="J2672" t="s">
        <v>22260</v>
      </c>
      <c r="K2672" t="s">
        <v>22261</v>
      </c>
      <c r="L2672">
        <v>0</v>
      </c>
      <c r="N2672" t="s">
        <v>7106</v>
      </c>
    </row>
    <row r="2673" spans="1:14" x14ac:dyDescent="0.35">
      <c r="A2673" t="s">
        <v>22272</v>
      </c>
      <c r="B2673" t="s">
        <v>22273</v>
      </c>
      <c r="C2673" t="s">
        <v>31610</v>
      </c>
      <c r="D2673" t="s">
        <v>10</v>
      </c>
      <c r="E2673" t="s">
        <v>22274</v>
      </c>
      <c r="F2673">
        <v>0</v>
      </c>
      <c r="H2673" t="str">
        <f>VLOOKUP(Table16[[#This Row],[Column1]],J:K,2,FALSE)</f>
        <v>Daud Bonaya Galma</v>
      </c>
      <c r="J2673" t="s">
        <v>22263</v>
      </c>
      <c r="K2673" t="s">
        <v>22264</v>
      </c>
      <c r="L2673">
        <v>0</v>
      </c>
      <c r="N2673" t="s">
        <v>13497</v>
      </c>
    </row>
    <row r="2674" spans="1:14" x14ac:dyDescent="0.35">
      <c r="A2674" t="s">
        <v>22275</v>
      </c>
      <c r="B2674" t="s">
        <v>22276</v>
      </c>
      <c r="C2674" t="s">
        <v>10</v>
      </c>
      <c r="D2674" t="s">
        <v>10</v>
      </c>
      <c r="E2674" t="s">
        <v>22277</v>
      </c>
      <c r="F2674">
        <v>0</v>
      </c>
      <c r="H2674" t="str">
        <f>VLOOKUP(Table16[[#This Row],[Column1]],J:K,2,FALSE)</f>
        <v>Lufty Yusuf Abubakar</v>
      </c>
      <c r="J2674" t="s">
        <v>22266</v>
      </c>
      <c r="K2674" t="s">
        <v>22267</v>
      </c>
      <c r="L2674">
        <v>0</v>
      </c>
      <c r="N2674" t="s">
        <v>7106</v>
      </c>
    </row>
    <row r="2675" spans="1:14" x14ac:dyDescent="0.35">
      <c r="A2675" t="s">
        <v>22278</v>
      </c>
      <c r="B2675" t="s">
        <v>8385</v>
      </c>
      <c r="C2675" t="s">
        <v>31611</v>
      </c>
      <c r="D2675" t="s">
        <v>10</v>
      </c>
      <c r="E2675" t="s">
        <v>22279</v>
      </c>
      <c r="F2675">
        <v>0</v>
      </c>
      <c r="H2675" t="str">
        <f>VLOOKUP(Table16[[#This Row],[Column1]],J:K,2,FALSE)</f>
        <v>Sahara Abdi Sharamo</v>
      </c>
      <c r="J2675" t="s">
        <v>22269</v>
      </c>
      <c r="K2675" t="s">
        <v>22270</v>
      </c>
      <c r="L2675">
        <v>0</v>
      </c>
      <c r="N2675" t="s">
        <v>7106</v>
      </c>
    </row>
    <row r="2676" spans="1:14" x14ac:dyDescent="0.35">
      <c r="A2676" t="s">
        <v>22280</v>
      </c>
      <c r="B2676" t="s">
        <v>22281</v>
      </c>
      <c r="C2676" t="s">
        <v>31612</v>
      </c>
      <c r="D2676" t="s">
        <v>10</v>
      </c>
      <c r="E2676" t="s">
        <v>22282</v>
      </c>
      <c r="F2676">
        <v>0</v>
      </c>
      <c r="H2676" t="str">
        <f>VLOOKUP(Table16[[#This Row],[Column1]],J:K,2,FALSE)</f>
        <v>Damara Nasiroli Wamalwa</v>
      </c>
      <c r="J2676" t="s">
        <v>22272</v>
      </c>
      <c r="K2676" t="s">
        <v>22273</v>
      </c>
      <c r="L2676">
        <v>0</v>
      </c>
      <c r="N2676" t="s">
        <v>7106</v>
      </c>
    </row>
    <row r="2677" spans="1:14" x14ac:dyDescent="0.35">
      <c r="A2677" t="s">
        <v>22283</v>
      </c>
      <c r="B2677" t="s">
        <v>22284</v>
      </c>
      <c r="C2677" t="s">
        <v>31613</v>
      </c>
      <c r="D2677" t="s">
        <v>10</v>
      </c>
      <c r="E2677" t="s">
        <v>22285</v>
      </c>
      <c r="F2677">
        <v>0</v>
      </c>
      <c r="H2677" t="str">
        <f>VLOOKUP(Table16[[#This Row],[Column1]],J:K,2,FALSE)</f>
        <v>Faith N Martin</v>
      </c>
      <c r="J2677" t="s">
        <v>22275</v>
      </c>
      <c r="K2677" t="s">
        <v>22276</v>
      </c>
      <c r="L2677">
        <v>0</v>
      </c>
      <c r="N2677" t="s">
        <v>7106</v>
      </c>
    </row>
    <row r="2678" spans="1:14" x14ac:dyDescent="0.35">
      <c r="A2678" t="s">
        <v>22286</v>
      </c>
      <c r="B2678" t="s">
        <v>22287</v>
      </c>
      <c r="C2678" t="s">
        <v>31614</v>
      </c>
      <c r="D2678" t="s">
        <v>10</v>
      </c>
      <c r="E2678" t="s">
        <v>22288</v>
      </c>
      <c r="F2678">
        <v>0</v>
      </c>
      <c r="H2678" t="str">
        <f>VLOOKUP(Table16[[#This Row],[Column1]],J:K,2,FALSE)</f>
        <v>Ahmednoor Shuriye Abdi</v>
      </c>
      <c r="J2678" t="s">
        <v>22278</v>
      </c>
      <c r="K2678" t="s">
        <v>8385</v>
      </c>
      <c r="L2678">
        <v>0</v>
      </c>
      <c r="N2678" t="s">
        <v>7106</v>
      </c>
    </row>
    <row r="2679" spans="1:14" x14ac:dyDescent="0.35">
      <c r="A2679" t="s">
        <v>22289</v>
      </c>
      <c r="B2679" t="s">
        <v>22290</v>
      </c>
      <c r="C2679" t="s">
        <v>31615</v>
      </c>
      <c r="D2679" t="s">
        <v>10</v>
      </c>
      <c r="E2679" t="s">
        <v>22291</v>
      </c>
      <c r="F2679">
        <v>0</v>
      </c>
      <c r="H2679" t="str">
        <f>VLOOKUP(Table16[[#This Row],[Column1]],J:K,2,FALSE)</f>
        <v>Joel Kimathi</v>
      </c>
      <c r="J2679" t="s">
        <v>22280</v>
      </c>
      <c r="K2679" t="s">
        <v>22281</v>
      </c>
      <c r="L2679">
        <v>0</v>
      </c>
      <c r="N2679" t="s">
        <v>7106</v>
      </c>
    </row>
    <row r="2680" spans="1:14" x14ac:dyDescent="0.35">
      <c r="A2680" t="s">
        <v>22292</v>
      </c>
      <c r="B2680" t="s">
        <v>22293</v>
      </c>
      <c r="C2680" t="s">
        <v>31616</v>
      </c>
      <c r="D2680" t="s">
        <v>10</v>
      </c>
      <c r="E2680" t="s">
        <v>22294</v>
      </c>
      <c r="F2680">
        <v>0</v>
      </c>
      <c r="H2680" t="str">
        <f>VLOOKUP(Table16[[#This Row],[Column1]],J:K,2,FALSE)</f>
        <v>Abdiwahab Mohamud Deer</v>
      </c>
      <c r="J2680" t="s">
        <v>22283</v>
      </c>
      <c r="K2680" t="s">
        <v>22284</v>
      </c>
      <c r="L2680">
        <v>0</v>
      </c>
      <c r="N2680" t="s">
        <v>7106</v>
      </c>
    </row>
    <row r="2681" spans="1:14" x14ac:dyDescent="0.35">
      <c r="A2681" t="s">
        <v>22295</v>
      </c>
      <c r="B2681" t="s">
        <v>22296</v>
      </c>
      <c r="C2681" t="s">
        <v>31617</v>
      </c>
      <c r="D2681" t="s">
        <v>10</v>
      </c>
      <c r="E2681" t="s">
        <v>22297</v>
      </c>
      <c r="F2681">
        <v>0</v>
      </c>
      <c r="H2681" t="str">
        <f>VLOOKUP(Table16[[#This Row],[Column1]],J:K,2,FALSE)</f>
        <v>Abdirahman Issack Hassan</v>
      </c>
      <c r="J2681" t="s">
        <v>22286</v>
      </c>
      <c r="K2681" t="s">
        <v>22287</v>
      </c>
      <c r="L2681">
        <v>0</v>
      </c>
      <c r="N2681" t="s">
        <v>7106</v>
      </c>
    </row>
    <row r="2682" spans="1:14" x14ac:dyDescent="0.35">
      <c r="A2682" t="s">
        <v>22298</v>
      </c>
      <c r="B2682" t="s">
        <v>22299</v>
      </c>
      <c r="C2682" t="s">
        <v>31618</v>
      </c>
      <c r="D2682" t="s">
        <v>10</v>
      </c>
      <c r="E2682" t="s">
        <v>22300</v>
      </c>
      <c r="F2682">
        <v>0</v>
      </c>
      <c r="H2682" t="str">
        <f>VLOOKUP(Table16[[#This Row],[Column1]],J:K,2,FALSE)</f>
        <v>Ahmed Muhumed Kasay</v>
      </c>
      <c r="J2682" t="s">
        <v>22289</v>
      </c>
      <c r="K2682" t="s">
        <v>22290</v>
      </c>
      <c r="L2682">
        <v>0</v>
      </c>
      <c r="N2682" t="s">
        <v>7106</v>
      </c>
    </row>
    <row r="2683" spans="1:14" x14ac:dyDescent="0.35">
      <c r="A2683" t="s">
        <v>22301</v>
      </c>
      <c r="B2683" t="s">
        <v>22302</v>
      </c>
      <c r="C2683" t="s">
        <v>31619</v>
      </c>
      <c r="D2683" t="s">
        <v>10</v>
      </c>
      <c r="E2683" t="s">
        <v>22303</v>
      </c>
      <c r="F2683">
        <v>0</v>
      </c>
      <c r="H2683" t="str">
        <f>VLOOKUP(Table16[[#This Row],[Column1]],J:K,2,FALSE)</f>
        <v>Feiza Ibrahim Omar</v>
      </c>
      <c r="J2683" t="s">
        <v>22292</v>
      </c>
      <c r="K2683" t="s">
        <v>22293</v>
      </c>
      <c r="L2683">
        <v>0</v>
      </c>
      <c r="N2683" t="s">
        <v>7106</v>
      </c>
    </row>
    <row r="2684" spans="1:14" x14ac:dyDescent="0.35">
      <c r="A2684" t="s">
        <v>22304</v>
      </c>
      <c r="B2684" t="s">
        <v>22305</v>
      </c>
      <c r="C2684" t="s">
        <v>31620</v>
      </c>
      <c r="D2684" t="s">
        <v>10</v>
      </c>
      <c r="E2684" t="s">
        <v>22306</v>
      </c>
      <c r="F2684">
        <v>0</v>
      </c>
      <c r="H2684" t="str">
        <f>VLOOKUP(Table16[[#This Row],[Column1]],J:K,2,FALSE)</f>
        <v>Muhidin Sharif Mohamed</v>
      </c>
      <c r="J2684" t="s">
        <v>22295</v>
      </c>
      <c r="K2684" t="s">
        <v>22296</v>
      </c>
      <c r="L2684">
        <v>0</v>
      </c>
      <c r="N2684" t="s">
        <v>7106</v>
      </c>
    </row>
    <row r="2685" spans="1:14" x14ac:dyDescent="0.35">
      <c r="A2685" t="s">
        <v>22307</v>
      </c>
      <c r="B2685" t="s">
        <v>22308</v>
      </c>
      <c r="C2685" t="s">
        <v>31621</v>
      </c>
      <c r="D2685" t="s">
        <v>10</v>
      </c>
      <c r="E2685" t="s">
        <v>22309</v>
      </c>
      <c r="F2685">
        <v>0</v>
      </c>
      <c r="H2685" t="str">
        <f>VLOOKUP(Table16[[#This Row],[Column1]],J:K,2,FALSE)</f>
        <v>Dennis Peter Muriithi</v>
      </c>
      <c r="J2685" t="s">
        <v>22298</v>
      </c>
      <c r="K2685" t="s">
        <v>22299</v>
      </c>
      <c r="L2685">
        <v>0</v>
      </c>
      <c r="N2685" t="s">
        <v>7106</v>
      </c>
    </row>
    <row r="2686" spans="1:14" x14ac:dyDescent="0.35">
      <c r="A2686" t="s">
        <v>22310</v>
      </c>
      <c r="B2686" t="s">
        <v>22311</v>
      </c>
      <c r="C2686" t="s">
        <v>22312</v>
      </c>
      <c r="D2686" t="s">
        <v>10</v>
      </c>
      <c r="E2686" t="s">
        <v>22313</v>
      </c>
      <c r="F2686">
        <v>0</v>
      </c>
      <c r="H2686" t="str">
        <f>VLOOKUP(Table16[[#This Row],[Column1]],J:K,2,FALSE)</f>
        <v>Mission Aviation Fellowship</v>
      </c>
      <c r="J2686" t="s">
        <v>22301</v>
      </c>
      <c r="K2686" t="s">
        <v>22302</v>
      </c>
      <c r="L2686">
        <v>0</v>
      </c>
      <c r="N2686" t="s">
        <v>7106</v>
      </c>
    </row>
    <row r="2687" spans="1:14" x14ac:dyDescent="0.35">
      <c r="A2687" t="s">
        <v>22314</v>
      </c>
      <c r="B2687" t="s">
        <v>22315</v>
      </c>
      <c r="C2687" t="s">
        <v>31622</v>
      </c>
      <c r="D2687" t="s">
        <v>10</v>
      </c>
      <c r="E2687" t="s">
        <v>22316</v>
      </c>
      <c r="F2687">
        <v>0</v>
      </c>
      <c r="H2687" t="str">
        <f>VLOOKUP(Table16[[#This Row],[Column1]],J:K,2,FALSE)</f>
        <v>Nakimu Builders Company Ltd</v>
      </c>
      <c r="J2687" t="s">
        <v>22304</v>
      </c>
      <c r="K2687" t="s">
        <v>22305</v>
      </c>
      <c r="L2687">
        <v>0</v>
      </c>
      <c r="N2687" t="s">
        <v>7106</v>
      </c>
    </row>
    <row r="2688" spans="1:14" x14ac:dyDescent="0.35">
      <c r="A2688" t="s">
        <v>22317</v>
      </c>
      <c r="B2688" t="s">
        <v>22318</v>
      </c>
      <c r="C2688" t="s">
        <v>31623</v>
      </c>
      <c r="D2688" t="s">
        <v>10</v>
      </c>
      <c r="E2688" t="s">
        <v>22319</v>
      </c>
      <c r="F2688">
        <v>0</v>
      </c>
      <c r="H2688" t="str">
        <f>VLOOKUP(Table16[[#This Row],[Column1]],J:K,2,FALSE)</f>
        <v>Sally Khanjila Wanyonyi</v>
      </c>
      <c r="J2688" t="s">
        <v>22307</v>
      </c>
      <c r="K2688" t="s">
        <v>22308</v>
      </c>
      <c r="L2688">
        <v>0</v>
      </c>
      <c r="N2688" t="s">
        <v>7106</v>
      </c>
    </row>
    <row r="2689" spans="1:14" x14ac:dyDescent="0.35">
      <c r="A2689" t="s">
        <v>22320</v>
      </c>
      <c r="B2689" t="s">
        <v>22321</v>
      </c>
      <c r="C2689" t="s">
        <v>31624</v>
      </c>
      <c r="D2689" t="s">
        <v>10</v>
      </c>
      <c r="E2689" t="s">
        <v>22322</v>
      </c>
      <c r="F2689">
        <v>0</v>
      </c>
      <c r="H2689" t="str">
        <f>VLOOKUP(Table16[[#This Row],[Column1]],J:K,2,FALSE)</f>
        <v>Cleancom Community Agencies</v>
      </c>
      <c r="J2689" t="s">
        <v>22310</v>
      </c>
      <c r="K2689" t="s">
        <v>22311</v>
      </c>
      <c r="L2689">
        <v>0</v>
      </c>
      <c r="N2689" t="s">
        <v>7106</v>
      </c>
    </row>
    <row r="2690" spans="1:14" x14ac:dyDescent="0.35">
      <c r="A2690" t="s">
        <v>22323</v>
      </c>
      <c r="B2690" t="s">
        <v>22324</v>
      </c>
      <c r="C2690" t="s">
        <v>31625</v>
      </c>
      <c r="D2690" t="s">
        <v>10</v>
      </c>
      <c r="E2690" t="s">
        <v>22325</v>
      </c>
      <c r="F2690">
        <v>0</v>
      </c>
      <c r="H2690" t="str">
        <f>VLOOKUP(Table16[[#This Row],[Column1]],J:K,2,FALSE)</f>
        <v>Hope Women Group</v>
      </c>
      <c r="J2690" t="s">
        <v>22314</v>
      </c>
      <c r="K2690" t="s">
        <v>22315</v>
      </c>
      <c r="L2690">
        <v>0</v>
      </c>
      <c r="N2690" t="s">
        <v>7106</v>
      </c>
    </row>
    <row r="2691" spans="1:14" x14ac:dyDescent="0.35">
      <c r="A2691" t="s">
        <v>22326</v>
      </c>
      <c r="B2691" t="s">
        <v>22327</v>
      </c>
      <c r="C2691" t="s">
        <v>31626</v>
      </c>
      <c r="D2691" t="s">
        <v>10</v>
      </c>
      <c r="E2691" t="s">
        <v>22328</v>
      </c>
      <c r="F2691">
        <v>0</v>
      </c>
      <c r="H2691" t="str">
        <f>VLOOKUP(Table16[[#This Row],[Column1]],J:K,2,FALSE)</f>
        <v>Janet Juma</v>
      </c>
      <c r="J2691" t="s">
        <v>22317</v>
      </c>
      <c r="K2691" t="s">
        <v>22318</v>
      </c>
      <c r="L2691">
        <v>0</v>
      </c>
      <c r="N2691" t="s">
        <v>7106</v>
      </c>
    </row>
    <row r="2692" spans="1:14" x14ac:dyDescent="0.35">
      <c r="A2692" t="s">
        <v>22329</v>
      </c>
      <c r="B2692" t="s">
        <v>22330</v>
      </c>
      <c r="C2692" t="s">
        <v>31627</v>
      </c>
      <c r="D2692" t="s">
        <v>10</v>
      </c>
      <c r="E2692" t="s">
        <v>22331</v>
      </c>
      <c r="F2692">
        <v>0</v>
      </c>
      <c r="H2692" t="str">
        <f>VLOOKUP(Table16[[#This Row],[Column1]],J:K,2,FALSE)</f>
        <v>Meximed Africa Limited</v>
      </c>
      <c r="J2692" t="s">
        <v>22320</v>
      </c>
      <c r="K2692" t="s">
        <v>22321</v>
      </c>
      <c r="L2692">
        <v>0</v>
      </c>
      <c r="N2692" t="s">
        <v>7106</v>
      </c>
    </row>
    <row r="2693" spans="1:14" x14ac:dyDescent="0.35">
      <c r="A2693" t="s">
        <v>22332</v>
      </c>
      <c r="B2693" t="s">
        <v>22333</v>
      </c>
      <c r="C2693" t="s">
        <v>31628</v>
      </c>
      <c r="D2693" t="s">
        <v>10</v>
      </c>
      <c r="E2693" t="s">
        <v>22334</v>
      </c>
      <c r="F2693">
        <v>0</v>
      </c>
      <c r="H2693" t="str">
        <f>VLOOKUP(Table16[[#This Row],[Column1]],J:K,2,FALSE)</f>
        <v>African Cotton Industries Limited</v>
      </c>
      <c r="J2693" t="s">
        <v>22323</v>
      </c>
      <c r="K2693" t="s">
        <v>22324</v>
      </c>
      <c r="L2693">
        <v>0</v>
      </c>
      <c r="N2693" t="s">
        <v>7106</v>
      </c>
    </row>
    <row r="2694" spans="1:14" x14ac:dyDescent="0.35">
      <c r="A2694" t="s">
        <v>22335</v>
      </c>
      <c r="B2694" t="s">
        <v>22336</v>
      </c>
      <c r="C2694" t="s">
        <v>10</v>
      </c>
      <c r="D2694" t="s">
        <v>10</v>
      </c>
      <c r="E2694" t="s">
        <v>22337</v>
      </c>
      <c r="F2694">
        <v>7186</v>
      </c>
      <c r="H2694" t="str">
        <f>VLOOKUP(Table16[[#This Row],[Column1]],J:K,2,FALSE)</f>
        <v>Belea Pharmacy Ltd</v>
      </c>
      <c r="J2694" t="s">
        <v>22326</v>
      </c>
      <c r="K2694" t="s">
        <v>22327</v>
      </c>
      <c r="L2694">
        <v>0</v>
      </c>
      <c r="N2694" t="s">
        <v>7106</v>
      </c>
    </row>
    <row r="2695" spans="1:14" x14ac:dyDescent="0.35">
      <c r="A2695" t="s">
        <v>22338</v>
      </c>
      <c r="B2695" t="s">
        <v>22339</v>
      </c>
      <c r="C2695" t="s">
        <v>31602</v>
      </c>
      <c r="D2695" t="s">
        <v>10</v>
      </c>
      <c r="E2695" t="s">
        <v>22340</v>
      </c>
      <c r="F2695">
        <v>0</v>
      </c>
      <c r="H2695" t="str">
        <f>VLOOKUP(Table16[[#This Row],[Column1]],J:K,2,FALSE)</f>
        <v>Micirage Enterprises</v>
      </c>
      <c r="J2695" t="s">
        <v>22329</v>
      </c>
      <c r="K2695" t="s">
        <v>22330</v>
      </c>
      <c r="L2695">
        <v>0</v>
      </c>
      <c r="N2695" t="s">
        <v>7106</v>
      </c>
    </row>
    <row r="2696" spans="1:14" x14ac:dyDescent="0.35">
      <c r="A2696" t="s">
        <v>22341</v>
      </c>
      <c r="B2696" t="s">
        <v>22342</v>
      </c>
      <c r="C2696" t="s">
        <v>22343</v>
      </c>
      <c r="D2696" t="s">
        <v>10</v>
      </c>
      <c r="E2696" t="s">
        <v>22344</v>
      </c>
      <c r="F2696">
        <v>0</v>
      </c>
      <c r="H2696" t="str">
        <f>VLOOKUP(Table16[[#This Row],[Column1]],J:K,2,FALSE)</f>
        <v>Dulla Limited</v>
      </c>
      <c r="J2696" t="s">
        <v>22332</v>
      </c>
      <c r="K2696" t="s">
        <v>22333</v>
      </c>
      <c r="L2696">
        <v>0</v>
      </c>
      <c r="N2696" t="s">
        <v>7106</v>
      </c>
    </row>
    <row r="2697" spans="1:14" x14ac:dyDescent="0.35">
      <c r="A2697" t="s">
        <v>22345</v>
      </c>
      <c r="B2697" t="s">
        <v>22346</v>
      </c>
      <c r="C2697" t="s">
        <v>31629</v>
      </c>
      <c r="D2697" t="s">
        <v>10</v>
      </c>
      <c r="E2697" t="s">
        <v>22347</v>
      </c>
      <c r="F2697">
        <v>0</v>
      </c>
      <c r="H2697" t="str">
        <f>VLOOKUP(Table16[[#This Row],[Column1]],J:K,2,FALSE)</f>
        <v>Alkanjelo Gitari Henry</v>
      </c>
      <c r="J2697" t="s">
        <v>22335</v>
      </c>
      <c r="K2697" t="s">
        <v>22336</v>
      </c>
      <c r="L2697" s="4">
        <v>7186</v>
      </c>
      <c r="M2697" s="4"/>
      <c r="N2697" t="s">
        <v>7106</v>
      </c>
    </row>
    <row r="2698" spans="1:14" x14ac:dyDescent="0.35">
      <c r="A2698" t="s">
        <v>22348</v>
      </c>
      <c r="B2698" t="s">
        <v>22349</v>
      </c>
      <c r="C2698" t="s">
        <v>31630</v>
      </c>
      <c r="D2698" t="s">
        <v>10</v>
      </c>
      <c r="E2698" t="s">
        <v>22350</v>
      </c>
      <c r="F2698">
        <v>44686</v>
      </c>
      <c r="H2698" t="str">
        <f>VLOOKUP(Table16[[#This Row],[Column1]],J:K,2,FALSE)</f>
        <v>The Kenyan Alliance Insurance Co. Ltd</v>
      </c>
      <c r="J2698" t="s">
        <v>22338</v>
      </c>
      <c r="K2698" t="s">
        <v>22339</v>
      </c>
      <c r="L2698">
        <v>0</v>
      </c>
      <c r="N2698" t="s">
        <v>7106</v>
      </c>
    </row>
    <row r="2699" spans="1:14" x14ac:dyDescent="0.35">
      <c r="A2699" t="s">
        <v>22351</v>
      </c>
      <c r="B2699" t="s">
        <v>22352</v>
      </c>
      <c r="C2699" t="s">
        <v>31631</v>
      </c>
      <c r="D2699" t="s">
        <v>10</v>
      </c>
      <c r="E2699" t="s">
        <v>22353</v>
      </c>
      <c r="F2699">
        <v>0</v>
      </c>
      <c r="H2699" t="str">
        <f>VLOOKUP(Table16[[#This Row],[Column1]],J:K,2,FALSE)</f>
        <v>Ultratech Building Solutions Ltd</v>
      </c>
      <c r="J2699" t="s">
        <v>22341</v>
      </c>
      <c r="K2699" t="s">
        <v>22342</v>
      </c>
      <c r="L2699">
        <v>0</v>
      </c>
      <c r="N2699" t="s">
        <v>7106</v>
      </c>
    </row>
    <row r="2700" spans="1:14" x14ac:dyDescent="0.35">
      <c r="A2700" t="s">
        <v>22354</v>
      </c>
      <c r="B2700" t="s">
        <v>22355</v>
      </c>
      <c r="C2700" t="s">
        <v>31632</v>
      </c>
      <c r="D2700" t="s">
        <v>10</v>
      </c>
      <c r="E2700" t="s">
        <v>22356</v>
      </c>
      <c r="F2700">
        <v>0</v>
      </c>
      <c r="H2700" t="str">
        <f>VLOOKUP(Table16[[#This Row],[Column1]],J:K,2,FALSE)</f>
        <v>Digital Focus Communication</v>
      </c>
      <c r="J2700" t="s">
        <v>22345</v>
      </c>
      <c r="K2700" t="s">
        <v>22346</v>
      </c>
      <c r="L2700">
        <v>0</v>
      </c>
      <c r="N2700" t="s">
        <v>7106</v>
      </c>
    </row>
    <row r="2701" spans="1:14" x14ac:dyDescent="0.35">
      <c r="A2701" t="s">
        <v>22357</v>
      </c>
      <c r="B2701" t="s">
        <v>22358</v>
      </c>
      <c r="C2701" t="s">
        <v>31572</v>
      </c>
      <c r="D2701" t="s">
        <v>10</v>
      </c>
      <c r="E2701" t="s">
        <v>22359</v>
      </c>
      <c r="F2701">
        <v>0</v>
      </c>
      <c r="H2701" t="str">
        <f>VLOOKUP(Table16[[#This Row],[Column1]],J:K,2,FALSE)</f>
        <v>Christian Brothers Ruben Centre</v>
      </c>
      <c r="J2701" t="s">
        <v>22348</v>
      </c>
      <c r="K2701" t="s">
        <v>22349</v>
      </c>
      <c r="L2701" s="4">
        <v>44686</v>
      </c>
      <c r="M2701" s="4"/>
      <c r="N2701" t="s">
        <v>7106</v>
      </c>
    </row>
    <row r="2702" spans="1:14" x14ac:dyDescent="0.35">
      <c r="A2702" t="s">
        <v>22360</v>
      </c>
      <c r="B2702" t="s">
        <v>22361</v>
      </c>
      <c r="C2702" t="s">
        <v>31633</v>
      </c>
      <c r="D2702" t="s">
        <v>10</v>
      </c>
      <c r="E2702" t="s">
        <v>22362</v>
      </c>
      <c r="F2702">
        <v>0</v>
      </c>
      <c r="H2702" t="str">
        <f>VLOOKUP(Table16[[#This Row],[Column1]],J:K,2,FALSE)</f>
        <v>Curtis Kamau Alice</v>
      </c>
      <c r="J2702" t="s">
        <v>22351</v>
      </c>
      <c r="K2702" t="s">
        <v>22352</v>
      </c>
      <c r="L2702">
        <v>0</v>
      </c>
      <c r="N2702" t="s">
        <v>7106</v>
      </c>
    </row>
    <row r="2703" spans="1:14" x14ac:dyDescent="0.35">
      <c r="A2703" t="s">
        <v>22363</v>
      </c>
      <c r="B2703" t="s">
        <v>22364</v>
      </c>
      <c r="C2703" t="s">
        <v>31634</v>
      </c>
      <c r="D2703" t="s">
        <v>10</v>
      </c>
      <c r="E2703" t="s">
        <v>22365</v>
      </c>
      <c r="F2703">
        <v>0</v>
      </c>
      <c r="H2703" t="str">
        <f>VLOOKUP(Table16[[#This Row],[Column1]],J:K,2,FALSE)</f>
        <v>Kennedy Olashompai Leshinka</v>
      </c>
      <c r="J2703" t="s">
        <v>22354</v>
      </c>
      <c r="K2703" t="s">
        <v>22355</v>
      </c>
      <c r="L2703">
        <v>0</v>
      </c>
      <c r="N2703" t="s">
        <v>7106</v>
      </c>
    </row>
    <row r="2704" spans="1:14" x14ac:dyDescent="0.35">
      <c r="A2704" t="s">
        <v>22366</v>
      </c>
      <c r="B2704" t="s">
        <v>22367</v>
      </c>
      <c r="C2704" t="s">
        <v>10</v>
      </c>
      <c r="D2704" t="s">
        <v>10</v>
      </c>
      <c r="E2704" t="s">
        <v>22368</v>
      </c>
      <c r="F2704">
        <v>-18254</v>
      </c>
      <c r="H2704" t="str">
        <f>VLOOKUP(Table16[[#This Row],[Column1]],J:K,2,FALSE)</f>
        <v>Lokichar Toyota</v>
      </c>
      <c r="J2704" t="s">
        <v>22357</v>
      </c>
      <c r="K2704" t="s">
        <v>22358</v>
      </c>
      <c r="L2704">
        <v>0</v>
      </c>
      <c r="N2704" t="s">
        <v>7106</v>
      </c>
    </row>
    <row r="2705" spans="1:14" x14ac:dyDescent="0.35">
      <c r="A2705" t="s">
        <v>22369</v>
      </c>
      <c r="B2705" t="s">
        <v>22370</v>
      </c>
      <c r="C2705" t="s">
        <v>22371</v>
      </c>
      <c r="D2705" t="s">
        <v>10</v>
      </c>
      <c r="E2705" t="s">
        <v>22372</v>
      </c>
      <c r="F2705">
        <v>0</v>
      </c>
      <c r="H2705" t="str">
        <f>VLOOKUP(Table16[[#This Row],[Column1]],J:K,2,FALSE)</f>
        <v>Pinebridge Training and Consulting Ltd</v>
      </c>
      <c r="J2705" t="s">
        <v>22360</v>
      </c>
      <c r="K2705" t="s">
        <v>22361</v>
      </c>
      <c r="L2705">
        <v>0</v>
      </c>
      <c r="N2705" t="s">
        <v>7106</v>
      </c>
    </row>
    <row r="2706" spans="1:14" x14ac:dyDescent="0.35">
      <c r="A2706" t="s">
        <v>22373</v>
      </c>
      <c r="B2706" t="s">
        <v>22374</v>
      </c>
      <c r="C2706" t="s">
        <v>31635</v>
      </c>
      <c r="D2706" t="s">
        <v>10</v>
      </c>
      <c r="E2706" t="s">
        <v>22375</v>
      </c>
      <c r="F2706">
        <v>0</v>
      </c>
      <c r="H2706" t="str">
        <f>VLOOKUP(Table16[[#This Row],[Column1]],J:K,2,FALSE)</f>
        <v>Hydrouniverse Trading Co. Ltd</v>
      </c>
      <c r="J2706" t="s">
        <v>22363</v>
      </c>
      <c r="K2706" t="s">
        <v>22364</v>
      </c>
      <c r="L2706">
        <v>0</v>
      </c>
      <c r="N2706" t="s">
        <v>7106</v>
      </c>
    </row>
    <row r="2707" spans="1:14" x14ac:dyDescent="0.35">
      <c r="A2707" t="s">
        <v>22376</v>
      </c>
      <c r="B2707" t="s">
        <v>22377</v>
      </c>
      <c r="C2707" t="s">
        <v>22378</v>
      </c>
      <c r="D2707" t="s">
        <v>10</v>
      </c>
      <c r="E2707" t="s">
        <v>22379</v>
      </c>
      <c r="F2707">
        <v>0</v>
      </c>
      <c r="H2707" t="str">
        <f>VLOOKUP(Table16[[#This Row],[Column1]],J:K,2,FALSE)</f>
        <v>Craft Silicon Limited</v>
      </c>
      <c r="J2707" t="s">
        <v>22366</v>
      </c>
      <c r="K2707" t="s">
        <v>22367</v>
      </c>
      <c r="L2707" s="4">
        <v>-18254</v>
      </c>
      <c r="M2707" s="4"/>
      <c r="N2707" t="s">
        <v>7106</v>
      </c>
    </row>
    <row r="2708" spans="1:14" x14ac:dyDescent="0.35">
      <c r="A2708" t="s">
        <v>22380</v>
      </c>
      <c r="B2708" t="s">
        <v>22381</v>
      </c>
      <c r="C2708" t="s">
        <v>31636</v>
      </c>
      <c r="D2708" t="s">
        <v>10</v>
      </c>
      <c r="E2708" t="s">
        <v>22382</v>
      </c>
      <c r="F2708">
        <v>0</v>
      </c>
      <c r="H2708" t="str">
        <f>VLOOKUP(Table16[[#This Row],[Column1]],J:K,2,FALSE)</f>
        <v>Crystal Rock Engineering</v>
      </c>
      <c r="J2708" t="s">
        <v>22369</v>
      </c>
      <c r="K2708" t="s">
        <v>22370</v>
      </c>
      <c r="L2708" s="4">
        <v>120000</v>
      </c>
      <c r="M2708" s="4"/>
      <c r="N2708" t="s">
        <v>7106</v>
      </c>
    </row>
    <row r="2709" spans="1:14" x14ac:dyDescent="0.35">
      <c r="A2709" t="s">
        <v>22383</v>
      </c>
      <c r="B2709" t="s">
        <v>22384</v>
      </c>
      <c r="C2709" t="s">
        <v>31637</v>
      </c>
      <c r="D2709" t="s">
        <v>10</v>
      </c>
      <c r="E2709" t="s">
        <v>22385</v>
      </c>
      <c r="F2709">
        <v>0</v>
      </c>
      <c r="H2709" t="str">
        <f>VLOOKUP(Table16[[#This Row],[Column1]],J:K,2,FALSE)</f>
        <v>Dur Dur Holding Company Limited</v>
      </c>
      <c r="J2709" t="s">
        <v>22373</v>
      </c>
      <c r="K2709" t="s">
        <v>22374</v>
      </c>
      <c r="L2709">
        <v>0</v>
      </c>
      <c r="N2709" t="s">
        <v>7106</v>
      </c>
    </row>
    <row r="2710" spans="1:14" x14ac:dyDescent="0.35">
      <c r="A2710" t="s">
        <v>22386</v>
      </c>
      <c r="B2710" t="s">
        <v>22387</v>
      </c>
      <c r="C2710" t="s">
        <v>31638</v>
      </c>
      <c r="D2710" t="s">
        <v>10</v>
      </c>
      <c r="E2710" t="s">
        <v>22388</v>
      </c>
      <c r="F2710">
        <v>0</v>
      </c>
      <c r="H2710" t="str">
        <f>VLOOKUP(Table16[[#This Row],[Column1]],J:K,2,FALSE)</f>
        <v>Internet Solutions Kenya Ltd</v>
      </c>
      <c r="J2710" t="s">
        <v>22376</v>
      </c>
      <c r="K2710" t="s">
        <v>22377</v>
      </c>
      <c r="L2710">
        <v>0</v>
      </c>
      <c r="N2710" t="s">
        <v>7106</v>
      </c>
    </row>
    <row r="2711" spans="1:14" x14ac:dyDescent="0.35">
      <c r="A2711" t="s">
        <v>22389</v>
      </c>
      <c r="B2711" t="s">
        <v>22390</v>
      </c>
      <c r="C2711" t="s">
        <v>31639</v>
      </c>
      <c r="D2711" t="s">
        <v>10</v>
      </c>
      <c r="E2711" t="s">
        <v>22391</v>
      </c>
      <c r="F2711">
        <v>25900</v>
      </c>
      <c r="H2711" t="str">
        <f>VLOOKUP(Table16[[#This Row],[Column1]],J:K,2,FALSE)</f>
        <v xml:space="preserve">The Kenyatta International Convention Centre </v>
      </c>
      <c r="J2711" t="s">
        <v>22380</v>
      </c>
      <c r="K2711" t="s">
        <v>22381</v>
      </c>
      <c r="L2711">
        <v>0</v>
      </c>
      <c r="N2711" t="s">
        <v>7106</v>
      </c>
    </row>
    <row r="2712" spans="1:14" x14ac:dyDescent="0.35">
      <c r="A2712" t="s">
        <v>22392</v>
      </c>
      <c r="B2712" t="s">
        <v>22393</v>
      </c>
      <c r="C2712" t="s">
        <v>31640</v>
      </c>
      <c r="D2712" t="s">
        <v>10</v>
      </c>
      <c r="E2712" t="s">
        <v>22394</v>
      </c>
      <c r="F2712">
        <v>0</v>
      </c>
      <c r="H2712" t="str">
        <f>VLOOKUP(Table16[[#This Row],[Column1]],J:K,2,FALSE)</f>
        <v>Elite Offset Ltd</v>
      </c>
      <c r="J2712" t="s">
        <v>22383</v>
      </c>
      <c r="K2712" t="s">
        <v>22384</v>
      </c>
      <c r="L2712">
        <v>0</v>
      </c>
      <c r="N2712" t="s">
        <v>7106</v>
      </c>
    </row>
    <row r="2713" spans="1:14" x14ac:dyDescent="0.35">
      <c r="A2713" t="s">
        <v>22395</v>
      </c>
      <c r="B2713" t="s">
        <v>22396</v>
      </c>
      <c r="C2713" t="s">
        <v>22397</v>
      </c>
      <c r="D2713" t="s">
        <v>10</v>
      </c>
      <c r="E2713" t="s">
        <v>22398</v>
      </c>
      <c r="F2713">
        <v>0</v>
      </c>
      <c r="H2713" t="str">
        <f>VLOOKUP(Table16[[#This Row],[Column1]],J:K,2,FALSE)</f>
        <v>Paperbags Limited</v>
      </c>
      <c r="J2713" t="s">
        <v>22386</v>
      </c>
      <c r="K2713" t="s">
        <v>22387</v>
      </c>
      <c r="L2713">
        <v>0</v>
      </c>
      <c r="N2713" t="s">
        <v>7106</v>
      </c>
    </row>
    <row r="2714" spans="1:14" x14ac:dyDescent="0.35">
      <c r="A2714" t="s">
        <v>22399</v>
      </c>
      <c r="B2714" t="s">
        <v>22400</v>
      </c>
      <c r="C2714" t="s">
        <v>31641</v>
      </c>
      <c r="D2714" t="s">
        <v>10</v>
      </c>
      <c r="E2714" t="s">
        <v>22400</v>
      </c>
      <c r="F2714">
        <v>0</v>
      </c>
      <c r="H2714" t="str">
        <f>VLOOKUP(Table16[[#This Row],[Column1]],J:K,2,FALSE)</f>
        <v>SAJ CERAMICS LTD</v>
      </c>
      <c r="J2714" t="s">
        <v>22389</v>
      </c>
      <c r="K2714" t="s">
        <v>22390</v>
      </c>
      <c r="L2714" s="4">
        <v>25900</v>
      </c>
      <c r="M2714" s="4"/>
      <c r="N2714" t="s">
        <v>7106</v>
      </c>
    </row>
    <row r="2715" spans="1:14" x14ac:dyDescent="0.35">
      <c r="A2715" t="s">
        <v>22401</v>
      </c>
      <c r="B2715" t="s">
        <v>22402</v>
      </c>
      <c r="C2715" t="s">
        <v>31642</v>
      </c>
      <c r="D2715" t="s">
        <v>10</v>
      </c>
      <c r="E2715" t="s">
        <v>22403</v>
      </c>
      <c r="F2715">
        <v>0</v>
      </c>
      <c r="H2715" t="str">
        <f>VLOOKUP(Table16[[#This Row],[Column1]],J:K,2,FALSE)</f>
        <v>General Industries Ltd</v>
      </c>
      <c r="J2715" t="s">
        <v>22392</v>
      </c>
      <c r="K2715" t="s">
        <v>22393</v>
      </c>
      <c r="L2715">
        <v>0</v>
      </c>
      <c r="N2715" t="s">
        <v>7106</v>
      </c>
    </row>
    <row r="2716" spans="1:14" x14ac:dyDescent="0.35">
      <c r="A2716" t="s">
        <v>22404</v>
      </c>
      <c r="B2716" t="s">
        <v>22405</v>
      </c>
      <c r="C2716" t="s">
        <v>31643</v>
      </c>
      <c r="D2716" t="s">
        <v>10</v>
      </c>
      <c r="E2716" t="s">
        <v>22406</v>
      </c>
      <c r="F2716">
        <v>0</v>
      </c>
      <c r="H2716" t="str">
        <f>VLOOKUP(Table16[[#This Row],[Column1]],J:K,2,FALSE)</f>
        <v>Jedy General Contractors Ltd</v>
      </c>
      <c r="J2716" t="s">
        <v>22395</v>
      </c>
      <c r="K2716" t="s">
        <v>22396</v>
      </c>
      <c r="L2716">
        <v>0</v>
      </c>
      <c r="N2716" t="s">
        <v>7106</v>
      </c>
    </row>
    <row r="2717" spans="1:14" x14ac:dyDescent="0.35">
      <c r="A2717" t="s">
        <v>22407</v>
      </c>
      <c r="B2717" t="s">
        <v>22408</v>
      </c>
      <c r="C2717" t="s">
        <v>22409</v>
      </c>
      <c r="D2717" t="s">
        <v>10</v>
      </c>
      <c r="E2717" t="s">
        <v>22410</v>
      </c>
      <c r="F2717">
        <v>0</v>
      </c>
      <c r="H2717" t="str">
        <f>VLOOKUP(Table16[[#This Row],[Column1]],J:K,2,FALSE)</f>
        <v>Hass Electrical Suppliers Two</v>
      </c>
      <c r="J2717" t="s">
        <v>22399</v>
      </c>
      <c r="K2717" t="s">
        <v>22400</v>
      </c>
      <c r="L2717">
        <v>0</v>
      </c>
      <c r="N2717" t="s">
        <v>7106</v>
      </c>
    </row>
    <row r="2718" spans="1:14" x14ac:dyDescent="0.35">
      <c r="A2718" t="s">
        <v>22411</v>
      </c>
      <c r="B2718" t="s">
        <v>22412</v>
      </c>
      <c r="C2718" t="s">
        <v>31644</v>
      </c>
      <c r="D2718" t="s">
        <v>10</v>
      </c>
      <c r="E2718" t="s">
        <v>22413</v>
      </c>
      <c r="F2718">
        <v>0</v>
      </c>
      <c r="H2718" t="str">
        <f>VLOOKUP(Table16[[#This Row],[Column1]],J:K,2,FALSE)</f>
        <v>Crown Paints Kenya Limited</v>
      </c>
      <c r="J2718" t="s">
        <v>22401</v>
      </c>
      <c r="K2718" t="s">
        <v>22402</v>
      </c>
      <c r="L2718">
        <v>0</v>
      </c>
      <c r="N2718" t="s">
        <v>7106</v>
      </c>
    </row>
    <row r="2719" spans="1:14" x14ac:dyDescent="0.35">
      <c r="A2719" t="s">
        <v>22414</v>
      </c>
      <c r="B2719" t="s">
        <v>22415</v>
      </c>
      <c r="C2719" t="s">
        <v>10</v>
      </c>
      <c r="D2719" t="s">
        <v>10</v>
      </c>
      <c r="E2719" t="s">
        <v>22416</v>
      </c>
      <c r="F2719">
        <v>0</v>
      </c>
      <c r="H2719" t="str">
        <f>VLOOKUP(Table16[[#This Row],[Column1]],J:K,2,FALSE)</f>
        <v xml:space="preserve">Sololo Mission Hospital </v>
      </c>
      <c r="J2719" t="s">
        <v>22404</v>
      </c>
      <c r="K2719" t="s">
        <v>22405</v>
      </c>
      <c r="L2719">
        <v>0</v>
      </c>
      <c r="N2719" t="s">
        <v>7106</v>
      </c>
    </row>
    <row r="2720" spans="1:14" x14ac:dyDescent="0.35">
      <c r="A2720" t="s">
        <v>22417</v>
      </c>
      <c r="B2720" t="s">
        <v>22418</v>
      </c>
      <c r="C2720" t="s">
        <v>22419</v>
      </c>
      <c r="D2720" t="s">
        <v>10</v>
      </c>
      <c r="E2720" t="s">
        <v>22420</v>
      </c>
      <c r="F2720">
        <v>0</v>
      </c>
      <c r="H2720" t="str">
        <f>VLOOKUP(Table16[[#This Row],[Column1]],J:K,2,FALSE)</f>
        <v>HPS Experience Kft.</v>
      </c>
      <c r="J2720" t="s">
        <v>22407</v>
      </c>
      <c r="K2720" t="s">
        <v>22408</v>
      </c>
      <c r="L2720">
        <v>0</v>
      </c>
      <c r="N2720" t="s">
        <v>7106</v>
      </c>
    </row>
    <row r="2721" spans="1:14" x14ac:dyDescent="0.35">
      <c r="A2721" t="s">
        <v>22421</v>
      </c>
      <c r="B2721" t="s">
        <v>22422</v>
      </c>
      <c r="C2721" t="s">
        <v>31645</v>
      </c>
      <c r="D2721" t="s">
        <v>10</v>
      </c>
      <c r="E2721" t="s">
        <v>22423</v>
      </c>
      <c r="F2721">
        <v>-1.5</v>
      </c>
      <c r="H2721" t="str">
        <f>VLOOKUP(Table16[[#This Row],[Column1]],J:K,2,FALSE)</f>
        <v>Mibawa Suppliers Ltd</v>
      </c>
      <c r="J2721" t="s">
        <v>22411</v>
      </c>
      <c r="K2721" t="s">
        <v>22412</v>
      </c>
      <c r="L2721">
        <v>0</v>
      </c>
      <c r="N2721" t="s">
        <v>7106</v>
      </c>
    </row>
    <row r="2722" spans="1:14" x14ac:dyDescent="0.35">
      <c r="A2722" t="s">
        <v>22424</v>
      </c>
      <c r="B2722" t="s">
        <v>22425</v>
      </c>
      <c r="C2722" t="s">
        <v>31646</v>
      </c>
      <c r="D2722" t="s">
        <v>10</v>
      </c>
      <c r="E2722" t="s">
        <v>22426</v>
      </c>
      <c r="F2722">
        <v>18000</v>
      </c>
      <c r="H2722" t="str">
        <f>VLOOKUP(Table16[[#This Row],[Column1]],J:K,2,FALSE)</f>
        <v>Maroni Enterprises Limited</v>
      </c>
      <c r="J2722" t="s">
        <v>22414</v>
      </c>
      <c r="K2722" t="s">
        <v>22415</v>
      </c>
      <c r="L2722">
        <v>0</v>
      </c>
      <c r="N2722" t="s">
        <v>7106</v>
      </c>
    </row>
    <row r="2723" spans="1:14" x14ac:dyDescent="0.35">
      <c r="A2723" t="s">
        <v>22427</v>
      </c>
      <c r="B2723" t="s">
        <v>22428</v>
      </c>
      <c r="C2723" t="s">
        <v>31647</v>
      </c>
      <c r="D2723" t="s">
        <v>10</v>
      </c>
      <c r="E2723" t="s">
        <v>22429</v>
      </c>
      <c r="F2723">
        <v>-19882.599999999999</v>
      </c>
      <c r="H2723" t="str">
        <f>VLOOKUP(Table16[[#This Row],[Column1]],J:K,2,FALSE)</f>
        <v>NRS Relief</v>
      </c>
      <c r="J2723" t="s">
        <v>22417</v>
      </c>
      <c r="K2723" t="s">
        <v>22418</v>
      </c>
      <c r="L2723">
        <v>0</v>
      </c>
      <c r="N2723" t="s">
        <v>7106</v>
      </c>
    </row>
    <row r="2724" spans="1:14" x14ac:dyDescent="0.35">
      <c r="A2724" t="s">
        <v>22430</v>
      </c>
      <c r="B2724" t="s">
        <v>22431</v>
      </c>
      <c r="C2724" t="s">
        <v>31648</v>
      </c>
      <c r="D2724" t="s">
        <v>10</v>
      </c>
      <c r="E2724" t="s">
        <v>22432</v>
      </c>
      <c r="F2724">
        <v>0</v>
      </c>
      <c r="H2724" t="str">
        <f>VLOOKUP(Table16[[#This Row],[Column1]],J:K,2,FALSE)</f>
        <v>The Spread Eagle Ltd</v>
      </c>
      <c r="J2724" t="s">
        <v>22421</v>
      </c>
      <c r="K2724" t="s">
        <v>22422</v>
      </c>
      <c r="L2724">
        <v>-1.5</v>
      </c>
      <c r="N2724" t="s">
        <v>7106</v>
      </c>
    </row>
    <row r="2725" spans="1:14" x14ac:dyDescent="0.35">
      <c r="A2725" t="s">
        <v>22433</v>
      </c>
      <c r="B2725" t="s">
        <v>22434</v>
      </c>
      <c r="C2725" t="s">
        <v>22435</v>
      </c>
      <c r="D2725" t="s">
        <v>10</v>
      </c>
      <c r="E2725" t="s">
        <v>22436</v>
      </c>
      <c r="F2725">
        <v>0</v>
      </c>
      <c r="H2725" t="str">
        <f>VLOOKUP(Table16[[#This Row],[Column1]],J:K,2,FALSE)</f>
        <v>Sketchers Design Promoters Ltd</v>
      </c>
      <c r="J2725" t="s">
        <v>22424</v>
      </c>
      <c r="K2725" t="s">
        <v>22425</v>
      </c>
      <c r="L2725" s="4">
        <v>18000</v>
      </c>
      <c r="M2725" s="4"/>
      <c r="N2725" t="s">
        <v>7106</v>
      </c>
    </row>
    <row r="2726" spans="1:14" x14ac:dyDescent="0.35">
      <c r="A2726" t="s">
        <v>22437</v>
      </c>
      <c r="B2726" t="s">
        <v>22438</v>
      </c>
      <c r="C2726" t="s">
        <v>31649</v>
      </c>
      <c r="D2726" t="s">
        <v>10</v>
      </c>
      <c r="E2726" t="s">
        <v>22439</v>
      </c>
      <c r="F2726">
        <v>0</v>
      </c>
      <c r="H2726" t="str">
        <f>VLOOKUP(Table16[[#This Row],[Column1]],J:K,2,FALSE)</f>
        <v>Stantan Communication</v>
      </c>
      <c r="J2726" t="s">
        <v>22427</v>
      </c>
      <c r="K2726" t="s">
        <v>22428</v>
      </c>
      <c r="L2726" s="4">
        <v>-19882.599999999999</v>
      </c>
      <c r="M2726" s="4"/>
      <c r="N2726" t="s">
        <v>7106</v>
      </c>
    </row>
    <row r="2727" spans="1:14" x14ac:dyDescent="0.35">
      <c r="A2727" t="s">
        <v>22440</v>
      </c>
      <c r="B2727" t="s">
        <v>22441</v>
      </c>
      <c r="C2727" t="s">
        <v>31650</v>
      </c>
      <c r="D2727" t="s">
        <v>10</v>
      </c>
      <c r="E2727" t="s">
        <v>22441</v>
      </c>
      <c r="F2727">
        <v>-356327</v>
      </c>
      <c r="H2727" t="str">
        <f>VLOOKUP(Table16[[#This Row],[Column1]],J:K,2,FALSE)</f>
        <v>KRCS ICHA STUDY/SURVEY</v>
      </c>
      <c r="J2727" t="s">
        <v>22430</v>
      </c>
      <c r="K2727" t="s">
        <v>22431</v>
      </c>
      <c r="L2727">
        <v>0</v>
      </c>
      <c r="N2727" t="s">
        <v>7106</v>
      </c>
    </row>
    <row r="2728" spans="1:14" x14ac:dyDescent="0.35">
      <c r="A2728" t="s">
        <v>22442</v>
      </c>
      <c r="B2728" t="s">
        <v>22443</v>
      </c>
      <c r="C2728" t="s">
        <v>31651</v>
      </c>
      <c r="D2728" t="s">
        <v>10</v>
      </c>
      <c r="E2728" t="s">
        <v>22444</v>
      </c>
      <c r="F2728">
        <v>0</v>
      </c>
      <c r="H2728" t="str">
        <f>VLOOKUP(Table16[[#This Row],[Column1]],J:K,2,FALSE)</f>
        <v>Amrec Solutions</v>
      </c>
      <c r="J2728" t="s">
        <v>22433</v>
      </c>
      <c r="K2728" t="s">
        <v>22434</v>
      </c>
      <c r="L2728">
        <v>0</v>
      </c>
      <c r="N2728" t="s">
        <v>7106</v>
      </c>
    </row>
    <row r="2729" spans="1:14" x14ac:dyDescent="0.35">
      <c r="A2729" t="s">
        <v>22445</v>
      </c>
      <c r="B2729" t="s">
        <v>22446</v>
      </c>
      <c r="C2729" t="s">
        <v>31652</v>
      </c>
      <c r="D2729" t="s">
        <v>10</v>
      </c>
      <c r="E2729" t="s">
        <v>22447</v>
      </c>
      <c r="F2729">
        <v>50220</v>
      </c>
      <c r="H2729" t="str">
        <f>VLOOKUP(Table16[[#This Row],[Column1]],J:K,2,FALSE)</f>
        <v>Tewodros Bamlaku</v>
      </c>
      <c r="J2729" t="s">
        <v>22437</v>
      </c>
      <c r="K2729" t="s">
        <v>22438</v>
      </c>
      <c r="L2729">
        <v>0</v>
      </c>
      <c r="N2729" t="s">
        <v>7106</v>
      </c>
    </row>
    <row r="2730" spans="1:14" x14ac:dyDescent="0.35">
      <c r="A2730" t="s">
        <v>22448</v>
      </c>
      <c r="B2730" t="s">
        <v>22449</v>
      </c>
      <c r="C2730" t="s">
        <v>31653</v>
      </c>
      <c r="D2730" t="s">
        <v>10</v>
      </c>
      <c r="E2730" t="s">
        <v>22449</v>
      </c>
      <c r="F2730">
        <v>0</v>
      </c>
      <c r="H2730" t="str">
        <f>VLOOKUP(Table16[[#This Row],[Column1]],J:K,2,FALSE)</f>
        <v>ALLTERAIN SERVICES (K) LTD</v>
      </c>
      <c r="J2730" t="s">
        <v>22440</v>
      </c>
      <c r="K2730" t="s">
        <v>22441</v>
      </c>
      <c r="L2730" s="4">
        <v>-356327</v>
      </c>
      <c r="M2730" s="4"/>
      <c r="N2730" t="s">
        <v>7106</v>
      </c>
    </row>
    <row r="2731" spans="1:14" x14ac:dyDescent="0.35">
      <c r="A2731" t="s">
        <v>22450</v>
      </c>
      <c r="B2731" t="s">
        <v>22451</v>
      </c>
      <c r="C2731" t="s">
        <v>31654</v>
      </c>
      <c r="D2731" t="s">
        <v>10</v>
      </c>
      <c r="E2731" t="s">
        <v>22452</v>
      </c>
      <c r="F2731">
        <v>0</v>
      </c>
      <c r="H2731" t="str">
        <f>VLOOKUP(Table16[[#This Row],[Column1]],J:K,2,FALSE)</f>
        <v>Action Africa Help International</v>
      </c>
      <c r="J2731" t="s">
        <v>22442</v>
      </c>
      <c r="K2731" t="s">
        <v>22443</v>
      </c>
      <c r="L2731">
        <v>0</v>
      </c>
      <c r="N2731" t="s">
        <v>7106</v>
      </c>
    </row>
    <row r="2732" spans="1:14" x14ac:dyDescent="0.35">
      <c r="A2732" t="s">
        <v>22453</v>
      </c>
      <c r="B2732" t="s">
        <v>22454</v>
      </c>
      <c r="C2732" t="s">
        <v>31655</v>
      </c>
      <c r="D2732" t="s">
        <v>10</v>
      </c>
      <c r="E2732" t="s">
        <v>22454</v>
      </c>
      <c r="F2732">
        <v>238652</v>
      </c>
      <c r="H2732" t="str">
        <f>VLOOKUP(Table16[[#This Row],[Column1]],J:K,2,FALSE)</f>
        <v>VANILLAS ENTERPRISES</v>
      </c>
      <c r="J2732" t="s">
        <v>22445</v>
      </c>
      <c r="K2732" t="s">
        <v>22446</v>
      </c>
      <c r="L2732" s="4">
        <v>50220</v>
      </c>
      <c r="M2732" s="4"/>
      <c r="N2732" t="s">
        <v>7106</v>
      </c>
    </row>
    <row r="2733" spans="1:14" x14ac:dyDescent="0.35">
      <c r="A2733" t="s">
        <v>22455</v>
      </c>
      <c r="B2733" t="s">
        <v>22456</v>
      </c>
      <c r="C2733" t="s">
        <v>31656</v>
      </c>
      <c r="D2733" t="s">
        <v>10</v>
      </c>
      <c r="E2733" t="s">
        <v>22457</v>
      </c>
      <c r="F2733">
        <v>0</v>
      </c>
      <c r="H2733" t="str">
        <f>VLOOKUP(Table16[[#This Row],[Column1]],J:K,2,FALSE)</f>
        <v>Aziza Hassan Maalim</v>
      </c>
      <c r="J2733" t="s">
        <v>22448</v>
      </c>
      <c r="K2733" t="s">
        <v>22449</v>
      </c>
      <c r="L2733">
        <v>0</v>
      </c>
      <c r="N2733" t="s">
        <v>7106</v>
      </c>
    </row>
    <row r="2734" spans="1:14" x14ac:dyDescent="0.35">
      <c r="A2734" t="s">
        <v>22458</v>
      </c>
      <c r="B2734" t="s">
        <v>22459</v>
      </c>
      <c r="C2734" t="s">
        <v>31657</v>
      </c>
      <c r="D2734" t="s">
        <v>10</v>
      </c>
      <c r="E2734" t="s">
        <v>22460</v>
      </c>
      <c r="F2734">
        <v>0</v>
      </c>
      <c r="H2734" t="str">
        <f>VLOOKUP(Table16[[#This Row],[Column1]],J:K,2,FALSE)</f>
        <v>Amiin Ahmed Rashid</v>
      </c>
      <c r="J2734" t="s">
        <v>22450</v>
      </c>
      <c r="K2734" t="s">
        <v>22451</v>
      </c>
      <c r="L2734">
        <v>0</v>
      </c>
      <c r="N2734" t="s">
        <v>7106</v>
      </c>
    </row>
    <row r="2735" spans="1:14" x14ac:dyDescent="0.35">
      <c r="A2735" t="s">
        <v>22461</v>
      </c>
      <c r="B2735" t="s">
        <v>22462</v>
      </c>
      <c r="C2735" t="s">
        <v>31308</v>
      </c>
      <c r="D2735" t="s">
        <v>31658</v>
      </c>
      <c r="E2735" t="s">
        <v>22463</v>
      </c>
      <c r="F2735">
        <v>0</v>
      </c>
      <c r="H2735" t="str">
        <f>VLOOKUP(Table16[[#This Row],[Column1]],J:K,2,FALSE)</f>
        <v>Halzam Investment</v>
      </c>
      <c r="J2735" t="s">
        <v>22453</v>
      </c>
      <c r="K2735" t="s">
        <v>22454</v>
      </c>
      <c r="L2735" s="4">
        <v>620482</v>
      </c>
      <c r="M2735" s="4"/>
      <c r="N2735" t="s">
        <v>7106</v>
      </c>
    </row>
    <row r="2736" spans="1:14" x14ac:dyDescent="0.35">
      <c r="A2736" t="s">
        <v>22464</v>
      </c>
      <c r="B2736" t="s">
        <v>22465</v>
      </c>
      <c r="C2736" t="s">
        <v>31659</v>
      </c>
      <c r="D2736" t="s">
        <v>31660</v>
      </c>
      <c r="E2736" t="s">
        <v>22466</v>
      </c>
      <c r="F2736">
        <v>0</v>
      </c>
      <c r="H2736" t="str">
        <f>VLOOKUP(Table16[[#This Row],[Column1]],J:K,2,FALSE)</f>
        <v>Medsol Enterprises</v>
      </c>
      <c r="J2736" t="s">
        <v>22455</v>
      </c>
      <c r="K2736" t="s">
        <v>22456</v>
      </c>
      <c r="L2736">
        <v>0</v>
      </c>
      <c r="N2736" t="s">
        <v>7106</v>
      </c>
    </row>
    <row r="2737" spans="1:14" x14ac:dyDescent="0.35">
      <c r="A2737" t="s">
        <v>22467</v>
      </c>
      <c r="B2737" t="s">
        <v>22468</v>
      </c>
      <c r="C2737" t="s">
        <v>31661</v>
      </c>
      <c r="D2737" t="s">
        <v>31661</v>
      </c>
      <c r="E2737" t="s">
        <v>22469</v>
      </c>
      <c r="F2737">
        <v>0</v>
      </c>
      <c r="H2737" t="str">
        <f>VLOOKUP(Table16[[#This Row],[Column1]],J:K,2,FALSE)</f>
        <v xml:space="preserve"> Moulid Omar</v>
      </c>
      <c r="J2737" t="s">
        <v>22458</v>
      </c>
      <c r="K2737" t="s">
        <v>22459</v>
      </c>
      <c r="L2737">
        <v>0</v>
      </c>
      <c r="N2737" t="s">
        <v>7106</v>
      </c>
    </row>
    <row r="2738" spans="1:14" x14ac:dyDescent="0.35">
      <c r="A2738" t="s">
        <v>22470</v>
      </c>
      <c r="B2738" t="s">
        <v>22471</v>
      </c>
      <c r="C2738" t="s">
        <v>31662</v>
      </c>
      <c r="D2738" t="s">
        <v>10</v>
      </c>
      <c r="E2738" t="s">
        <v>22472</v>
      </c>
      <c r="F2738">
        <v>0</v>
      </c>
      <c r="H2738" t="str">
        <f>VLOOKUP(Table16[[#This Row],[Column1]],J:K,2,FALSE)</f>
        <v>Satlink Communications</v>
      </c>
      <c r="J2738" t="s">
        <v>22461</v>
      </c>
      <c r="K2738" t="s">
        <v>22462</v>
      </c>
      <c r="L2738">
        <v>0</v>
      </c>
      <c r="N2738" t="s">
        <v>7106</v>
      </c>
    </row>
    <row r="2739" spans="1:14" x14ac:dyDescent="0.35">
      <c r="A2739" t="s">
        <v>22473</v>
      </c>
      <c r="B2739" t="s">
        <v>22474</v>
      </c>
      <c r="C2739" t="s">
        <v>22475</v>
      </c>
      <c r="D2739" t="s">
        <v>10</v>
      </c>
      <c r="E2739" t="s">
        <v>22476</v>
      </c>
      <c r="F2739">
        <v>0</v>
      </c>
      <c r="H2739" t="str">
        <f>VLOOKUP(Table16[[#This Row],[Column1]],J:K,2,FALSE)</f>
        <v>Medical Practitioners &amp; Dentist Board</v>
      </c>
      <c r="J2739" t="s">
        <v>22464</v>
      </c>
      <c r="K2739" t="s">
        <v>22465</v>
      </c>
      <c r="L2739">
        <v>0</v>
      </c>
      <c r="N2739" t="s">
        <v>7106</v>
      </c>
    </row>
    <row r="2740" spans="1:14" x14ac:dyDescent="0.35">
      <c r="A2740" t="s">
        <v>22477</v>
      </c>
      <c r="B2740" t="s">
        <v>22478</v>
      </c>
      <c r="C2740" t="s">
        <v>10</v>
      </c>
      <c r="D2740" t="s">
        <v>10</v>
      </c>
      <c r="E2740" t="s">
        <v>22478</v>
      </c>
      <c r="F2740">
        <v>0</v>
      </c>
      <c r="H2740" t="str">
        <f>VLOOKUP(Table16[[#This Row],[Column1]],J:K,2,FALSE)</f>
        <v>AFRINIC LTD</v>
      </c>
      <c r="J2740" t="s">
        <v>22467</v>
      </c>
      <c r="K2740" t="s">
        <v>22468</v>
      </c>
      <c r="L2740">
        <v>0</v>
      </c>
      <c r="N2740" t="s">
        <v>7106</v>
      </c>
    </row>
    <row r="2741" spans="1:14" x14ac:dyDescent="0.35">
      <c r="A2741" t="s">
        <v>22479</v>
      </c>
      <c r="B2741" t="s">
        <v>22480</v>
      </c>
      <c r="C2741" t="s">
        <v>31663</v>
      </c>
      <c r="D2741" t="s">
        <v>31664</v>
      </c>
      <c r="E2741" t="s">
        <v>22481</v>
      </c>
      <c r="F2741">
        <v>0</v>
      </c>
      <c r="H2741" t="str">
        <f>VLOOKUP(Table16[[#This Row],[Column1]],J:K,2,FALSE)</f>
        <v>Mtwapa Furnitures</v>
      </c>
      <c r="J2741" t="s">
        <v>22470</v>
      </c>
      <c r="K2741" t="s">
        <v>22471</v>
      </c>
      <c r="L2741">
        <v>0</v>
      </c>
      <c r="N2741" t="s">
        <v>7106</v>
      </c>
    </row>
    <row r="2742" spans="1:14" x14ac:dyDescent="0.35">
      <c r="A2742" t="s">
        <v>22482</v>
      </c>
      <c r="B2742" t="s">
        <v>22483</v>
      </c>
      <c r="C2742" t="s">
        <v>10</v>
      </c>
      <c r="D2742" t="s">
        <v>10</v>
      </c>
      <c r="E2742" t="s">
        <v>22484</v>
      </c>
      <c r="F2742">
        <v>0</v>
      </c>
      <c r="H2742" t="str">
        <f>VLOOKUP(Table16[[#This Row],[Column1]],J:K,2,FALSE)</f>
        <v>Memoirs Event Management</v>
      </c>
      <c r="J2742" t="s">
        <v>22473</v>
      </c>
      <c r="K2742" t="s">
        <v>22474</v>
      </c>
      <c r="L2742">
        <v>0</v>
      </c>
      <c r="N2742" t="s">
        <v>7106</v>
      </c>
    </row>
    <row r="2743" spans="1:14" x14ac:dyDescent="0.35">
      <c r="A2743" t="s">
        <v>22485</v>
      </c>
      <c r="B2743" t="s">
        <v>22486</v>
      </c>
      <c r="C2743" t="s">
        <v>31665</v>
      </c>
      <c r="D2743" t="s">
        <v>10</v>
      </c>
      <c r="E2743" t="s">
        <v>22487</v>
      </c>
      <c r="F2743">
        <v>0</v>
      </c>
      <c r="H2743" t="str">
        <f>VLOOKUP(Table16[[#This Row],[Column1]],J:K,2,FALSE)</f>
        <v>Human Performance Dynamics Africa Ltd</v>
      </c>
      <c r="J2743" t="s">
        <v>22477</v>
      </c>
      <c r="K2743" t="s">
        <v>22478</v>
      </c>
      <c r="L2743">
        <v>0</v>
      </c>
      <c r="N2743" t="s">
        <v>7106</v>
      </c>
    </row>
    <row r="2744" spans="1:14" x14ac:dyDescent="0.35">
      <c r="A2744" t="s">
        <v>22488</v>
      </c>
      <c r="B2744" t="s">
        <v>22489</v>
      </c>
      <c r="C2744" t="s">
        <v>31666</v>
      </c>
      <c r="D2744" t="s">
        <v>10</v>
      </c>
      <c r="E2744" t="s">
        <v>22490</v>
      </c>
      <c r="F2744">
        <v>0</v>
      </c>
      <c r="H2744" t="str">
        <f>VLOOKUP(Table16[[#This Row],[Column1]],J:K,2,FALSE)</f>
        <v>Abdi Haji Mohamed Adam</v>
      </c>
      <c r="J2744" t="s">
        <v>22479</v>
      </c>
      <c r="K2744" t="s">
        <v>22480</v>
      </c>
      <c r="L2744">
        <v>0</v>
      </c>
      <c r="N2744" t="s">
        <v>7106</v>
      </c>
    </row>
    <row r="2745" spans="1:14" x14ac:dyDescent="0.35">
      <c r="A2745" t="s">
        <v>22491</v>
      </c>
      <c r="B2745" t="s">
        <v>22492</v>
      </c>
      <c r="C2745" t="s">
        <v>10</v>
      </c>
      <c r="D2745" t="s">
        <v>10</v>
      </c>
      <c r="E2745" t="s">
        <v>22493</v>
      </c>
      <c r="F2745">
        <v>0.88</v>
      </c>
      <c r="H2745" t="str">
        <f>VLOOKUP(Table16[[#This Row],[Column1]],J:K,2,FALSE)</f>
        <v>Lizsol Chem Company Ltd</v>
      </c>
      <c r="J2745" t="s">
        <v>22482</v>
      </c>
      <c r="K2745" t="s">
        <v>22483</v>
      </c>
      <c r="L2745">
        <v>0</v>
      </c>
      <c r="N2745" t="s">
        <v>7106</v>
      </c>
    </row>
    <row r="2746" spans="1:14" x14ac:dyDescent="0.35">
      <c r="A2746" t="s">
        <v>22494</v>
      </c>
      <c r="B2746" t="s">
        <v>22495</v>
      </c>
      <c r="C2746" t="s">
        <v>22496</v>
      </c>
      <c r="D2746" t="s">
        <v>10</v>
      </c>
      <c r="E2746" t="s">
        <v>22497</v>
      </c>
      <c r="F2746">
        <v>-125000</v>
      </c>
      <c r="H2746" t="str">
        <f>VLOOKUP(Table16[[#This Row],[Column1]],J:K,2,FALSE)</f>
        <v>Digital Print Media Ltd</v>
      </c>
      <c r="J2746" t="s">
        <v>22485</v>
      </c>
      <c r="K2746" t="s">
        <v>22486</v>
      </c>
      <c r="L2746">
        <v>0</v>
      </c>
      <c r="N2746" t="s">
        <v>7106</v>
      </c>
    </row>
    <row r="2747" spans="1:14" x14ac:dyDescent="0.35">
      <c r="A2747" t="s">
        <v>22498</v>
      </c>
      <c r="B2747" t="s">
        <v>22499</v>
      </c>
      <c r="C2747" t="s">
        <v>22500</v>
      </c>
      <c r="D2747" t="s">
        <v>10</v>
      </c>
      <c r="E2747" t="s">
        <v>22501</v>
      </c>
      <c r="F2747">
        <v>0</v>
      </c>
      <c r="H2747" t="str">
        <f>VLOOKUP(Table16[[#This Row],[Column1]],J:K,2,FALSE)</f>
        <v xml:space="preserve">Clique </v>
      </c>
      <c r="J2747" t="s">
        <v>22488</v>
      </c>
      <c r="K2747" t="s">
        <v>22489</v>
      </c>
      <c r="L2747">
        <v>0</v>
      </c>
      <c r="N2747" t="s">
        <v>7106</v>
      </c>
    </row>
    <row r="2748" spans="1:14" x14ac:dyDescent="0.35">
      <c r="A2748" t="s">
        <v>22502</v>
      </c>
      <c r="B2748" t="s">
        <v>22503</v>
      </c>
      <c r="C2748" t="s">
        <v>31667</v>
      </c>
      <c r="D2748" t="s">
        <v>10</v>
      </c>
      <c r="E2748" t="s">
        <v>22504</v>
      </c>
      <c r="F2748">
        <v>0</v>
      </c>
      <c r="H2748" t="str">
        <f>VLOOKUP(Table16[[#This Row],[Column1]],J:K,2,FALSE)</f>
        <v>Promo Kings Limited</v>
      </c>
      <c r="J2748" t="s">
        <v>22491</v>
      </c>
      <c r="K2748" t="s">
        <v>22492</v>
      </c>
      <c r="L2748" s="4">
        <v>462600.88</v>
      </c>
      <c r="M2748" s="4"/>
      <c r="N2748" t="s">
        <v>7106</v>
      </c>
    </row>
    <row r="2749" spans="1:14" x14ac:dyDescent="0.35">
      <c r="A2749" t="s">
        <v>22505</v>
      </c>
      <c r="B2749" t="s">
        <v>22506</v>
      </c>
      <c r="C2749" t="s">
        <v>10</v>
      </c>
      <c r="D2749" t="s">
        <v>10</v>
      </c>
      <c r="E2749" t="s">
        <v>22507</v>
      </c>
      <c r="F2749">
        <v>0</v>
      </c>
      <c r="H2749" t="str">
        <f>VLOOKUP(Table16[[#This Row],[Column1]],J:K,2,FALSE)</f>
        <v>MO Entertainment Worldwide</v>
      </c>
      <c r="J2749" t="s">
        <v>22494</v>
      </c>
      <c r="K2749" t="s">
        <v>22495</v>
      </c>
      <c r="L2749" s="4">
        <v>31500</v>
      </c>
      <c r="M2749" s="4"/>
      <c r="N2749" t="s">
        <v>7106</v>
      </c>
    </row>
    <row r="2750" spans="1:14" x14ac:dyDescent="0.35">
      <c r="A2750" t="s">
        <v>22508</v>
      </c>
      <c r="B2750" t="s">
        <v>22509</v>
      </c>
      <c r="C2750" t="s">
        <v>10</v>
      </c>
      <c r="D2750" t="s">
        <v>10</v>
      </c>
      <c r="E2750" t="s">
        <v>22510</v>
      </c>
      <c r="F2750">
        <v>0</v>
      </c>
      <c r="H2750" t="str">
        <f>VLOOKUP(Table16[[#This Row],[Column1]],J:K,2,FALSE)</f>
        <v>GeoPoll</v>
      </c>
      <c r="J2750" t="s">
        <v>22498</v>
      </c>
      <c r="K2750" t="s">
        <v>22499</v>
      </c>
      <c r="L2750">
        <v>0</v>
      </c>
      <c r="N2750" t="s">
        <v>7106</v>
      </c>
    </row>
    <row r="2751" spans="1:14" x14ac:dyDescent="0.35">
      <c r="A2751" t="s">
        <v>22511</v>
      </c>
      <c r="B2751" t="s">
        <v>22512</v>
      </c>
      <c r="C2751" t="s">
        <v>31668</v>
      </c>
      <c r="D2751" t="s">
        <v>10</v>
      </c>
      <c r="E2751" t="s">
        <v>22512</v>
      </c>
      <c r="F2751">
        <v>0</v>
      </c>
      <c r="H2751" t="str">
        <f>VLOOKUP(Table16[[#This Row],[Column1]],J:K,2,FALSE)</f>
        <v>KAB KAM ENTERPRISES</v>
      </c>
      <c r="J2751" t="s">
        <v>22502</v>
      </c>
      <c r="K2751" t="s">
        <v>22503</v>
      </c>
      <c r="L2751">
        <v>0</v>
      </c>
      <c r="N2751" t="s">
        <v>7106</v>
      </c>
    </row>
    <row r="2752" spans="1:14" x14ac:dyDescent="0.35">
      <c r="A2752" t="s">
        <v>22513</v>
      </c>
      <c r="B2752" t="s">
        <v>22514</v>
      </c>
      <c r="C2752" t="s">
        <v>31669</v>
      </c>
      <c r="D2752" t="s">
        <v>10</v>
      </c>
      <c r="E2752" t="s">
        <v>22515</v>
      </c>
      <c r="F2752">
        <v>-500</v>
      </c>
      <c r="H2752" t="str">
        <f>VLOOKUP(Table16[[#This Row],[Column1]],J:K,2,FALSE)</f>
        <v>Bari Energy Ltd</v>
      </c>
      <c r="J2752" t="s">
        <v>22505</v>
      </c>
      <c r="K2752" t="s">
        <v>22506</v>
      </c>
      <c r="L2752">
        <v>0</v>
      </c>
      <c r="N2752" t="s">
        <v>7106</v>
      </c>
    </row>
    <row r="2753" spans="1:14" x14ac:dyDescent="0.35">
      <c r="A2753" t="s">
        <v>22516</v>
      </c>
      <c r="B2753" t="s">
        <v>22517</v>
      </c>
      <c r="C2753" t="s">
        <v>31670</v>
      </c>
      <c r="D2753" t="s">
        <v>10</v>
      </c>
      <c r="E2753" t="s">
        <v>22517</v>
      </c>
      <c r="F2753">
        <v>0</v>
      </c>
      <c r="H2753" t="str">
        <f>VLOOKUP(Table16[[#This Row],[Column1]],J:K,2,FALSE)</f>
        <v>BICOL INTERNATIONAL KENYA LTD</v>
      </c>
      <c r="J2753" t="s">
        <v>22508</v>
      </c>
      <c r="K2753" t="s">
        <v>22509</v>
      </c>
      <c r="L2753">
        <v>0</v>
      </c>
      <c r="N2753" t="s">
        <v>7106</v>
      </c>
    </row>
    <row r="2754" spans="1:14" x14ac:dyDescent="0.35">
      <c r="A2754" t="s">
        <v>22518</v>
      </c>
      <c r="B2754" t="s">
        <v>22519</v>
      </c>
      <c r="C2754" t="s">
        <v>31651</v>
      </c>
      <c r="D2754" t="s">
        <v>10</v>
      </c>
      <c r="E2754" t="s">
        <v>22520</v>
      </c>
      <c r="F2754">
        <v>0</v>
      </c>
      <c r="H2754" t="str">
        <f>VLOOKUP(Table16[[#This Row],[Column1]],J:K,2,FALSE)</f>
        <v>Michael O Odhiambo</v>
      </c>
      <c r="J2754" t="s">
        <v>22511</v>
      </c>
      <c r="K2754" t="s">
        <v>22512</v>
      </c>
      <c r="L2754">
        <v>0</v>
      </c>
      <c r="N2754" t="s">
        <v>7106</v>
      </c>
    </row>
    <row r="2755" spans="1:14" x14ac:dyDescent="0.35">
      <c r="A2755" t="s">
        <v>22521</v>
      </c>
      <c r="B2755" t="s">
        <v>22522</v>
      </c>
      <c r="C2755" t="s">
        <v>22523</v>
      </c>
      <c r="D2755" t="s">
        <v>10</v>
      </c>
      <c r="E2755" t="s">
        <v>22524</v>
      </c>
      <c r="F2755">
        <v>0</v>
      </c>
      <c r="H2755" t="str">
        <f>VLOOKUP(Table16[[#This Row],[Column1]],J:K,2,FALSE)</f>
        <v>Moyale District Hospital</v>
      </c>
      <c r="J2755" t="s">
        <v>22513</v>
      </c>
      <c r="K2755" t="s">
        <v>22514</v>
      </c>
      <c r="L2755">
        <v>-500</v>
      </c>
      <c r="N2755" t="s">
        <v>7106</v>
      </c>
    </row>
    <row r="2756" spans="1:14" x14ac:dyDescent="0.35">
      <c r="A2756" t="s">
        <v>22525</v>
      </c>
      <c r="B2756" t="s">
        <v>22526</v>
      </c>
      <c r="C2756" t="s">
        <v>10</v>
      </c>
      <c r="D2756" t="s">
        <v>10</v>
      </c>
      <c r="E2756" t="s">
        <v>22527</v>
      </c>
      <c r="F2756">
        <v>0</v>
      </c>
      <c r="H2756" t="str">
        <f>VLOOKUP(Table16[[#This Row],[Column1]],J:K,2,FALSE)</f>
        <v>SA Vaccine Producers (pty) Ltd</v>
      </c>
      <c r="J2756" t="s">
        <v>22516</v>
      </c>
      <c r="K2756" t="s">
        <v>22517</v>
      </c>
      <c r="L2756">
        <v>0</v>
      </c>
      <c r="N2756" t="s">
        <v>7106</v>
      </c>
    </row>
    <row r="2757" spans="1:14" x14ac:dyDescent="0.35">
      <c r="A2757" t="s">
        <v>22528</v>
      </c>
      <c r="B2757" t="s">
        <v>22529</v>
      </c>
      <c r="C2757" t="s">
        <v>31671</v>
      </c>
      <c r="D2757" t="s">
        <v>10</v>
      </c>
      <c r="E2757" t="s">
        <v>22530</v>
      </c>
      <c r="F2757">
        <v>0</v>
      </c>
      <c r="H2757" t="str">
        <f>VLOOKUP(Table16[[#This Row],[Column1]],J:K,2,FALSE)</f>
        <v>International Humanitarian Studies Association</v>
      </c>
      <c r="J2757" t="s">
        <v>22518</v>
      </c>
      <c r="K2757" t="s">
        <v>22519</v>
      </c>
      <c r="L2757">
        <v>0</v>
      </c>
      <c r="N2757" t="s">
        <v>7106</v>
      </c>
    </row>
    <row r="2758" spans="1:14" x14ac:dyDescent="0.35">
      <c r="A2758" t="s">
        <v>22531</v>
      </c>
      <c r="B2758" t="s">
        <v>22532</v>
      </c>
      <c r="C2758" t="s">
        <v>10</v>
      </c>
      <c r="D2758" t="s">
        <v>10</v>
      </c>
      <c r="E2758" t="s">
        <v>22533</v>
      </c>
      <c r="F2758">
        <v>0</v>
      </c>
      <c r="H2758" t="str">
        <f>VLOOKUP(Table16[[#This Row],[Column1]],J:K,2,FALSE)</f>
        <v>Tilda Agencies</v>
      </c>
      <c r="J2758" t="s">
        <v>22521</v>
      </c>
      <c r="K2758" t="s">
        <v>22522</v>
      </c>
      <c r="L2758">
        <v>0</v>
      </c>
      <c r="N2758" t="s">
        <v>7106</v>
      </c>
    </row>
    <row r="2759" spans="1:14" x14ac:dyDescent="0.35">
      <c r="A2759" t="s">
        <v>22534</v>
      </c>
      <c r="B2759" t="s">
        <v>22535</v>
      </c>
      <c r="C2759" t="s">
        <v>31672</v>
      </c>
      <c r="D2759" t="s">
        <v>10</v>
      </c>
      <c r="E2759" t="s">
        <v>22536</v>
      </c>
      <c r="F2759">
        <v>0</v>
      </c>
      <c r="H2759" t="str">
        <f>VLOOKUP(Table16[[#This Row],[Column1]],J:K,2,FALSE)</f>
        <v>Mandola Enterprises</v>
      </c>
      <c r="J2759" t="s">
        <v>22525</v>
      </c>
      <c r="K2759" t="s">
        <v>22526</v>
      </c>
      <c r="L2759">
        <v>0</v>
      </c>
      <c r="N2759" t="s">
        <v>7106</v>
      </c>
    </row>
    <row r="2760" spans="1:14" x14ac:dyDescent="0.35">
      <c r="A2760" t="s">
        <v>22537</v>
      </c>
      <c r="B2760" t="s">
        <v>22538</v>
      </c>
      <c r="C2760" t="s">
        <v>31673</v>
      </c>
      <c r="D2760" t="s">
        <v>10</v>
      </c>
      <c r="E2760" t="s">
        <v>22539</v>
      </c>
      <c r="F2760">
        <v>0</v>
      </c>
      <c r="H2760" t="str">
        <f>VLOOKUP(Table16[[#This Row],[Column1]],J:K,2,FALSE)</f>
        <v>African Braille Centre</v>
      </c>
      <c r="J2760" t="s">
        <v>22528</v>
      </c>
      <c r="K2760" t="s">
        <v>22529</v>
      </c>
      <c r="L2760">
        <v>0</v>
      </c>
      <c r="N2760" t="s">
        <v>7106</v>
      </c>
    </row>
    <row r="2761" spans="1:14" x14ac:dyDescent="0.35">
      <c r="A2761" t="s">
        <v>22540</v>
      </c>
      <c r="B2761" t="s">
        <v>22541</v>
      </c>
      <c r="C2761" t="s">
        <v>31674</v>
      </c>
      <c r="D2761" t="s">
        <v>10</v>
      </c>
      <c r="E2761" t="s">
        <v>22542</v>
      </c>
      <c r="F2761">
        <v>0</v>
      </c>
      <c r="H2761" t="str">
        <f>VLOOKUP(Table16[[#This Row],[Column1]],J:K,2,FALSE)</f>
        <v>Inspired Edge Limited</v>
      </c>
      <c r="J2761" t="s">
        <v>22531</v>
      </c>
      <c r="K2761" t="s">
        <v>22532</v>
      </c>
      <c r="L2761">
        <v>0</v>
      </c>
      <c r="N2761" t="s">
        <v>7106</v>
      </c>
    </row>
    <row r="2762" spans="1:14" x14ac:dyDescent="0.35">
      <c r="A2762" t="s">
        <v>22543</v>
      </c>
      <c r="B2762" t="s">
        <v>22544</v>
      </c>
      <c r="C2762" t="s">
        <v>31675</v>
      </c>
      <c r="D2762" t="s">
        <v>10</v>
      </c>
      <c r="E2762" t="s">
        <v>22545</v>
      </c>
      <c r="F2762">
        <v>0</v>
      </c>
      <c r="H2762" t="str">
        <f>VLOOKUP(Table16[[#This Row],[Column1]],J:K,2,FALSE)</f>
        <v>Zamaradi Productions Ltd</v>
      </c>
      <c r="J2762" t="s">
        <v>22534</v>
      </c>
      <c r="K2762" t="s">
        <v>22535</v>
      </c>
      <c r="L2762">
        <v>0</v>
      </c>
      <c r="N2762" t="s">
        <v>7106</v>
      </c>
    </row>
    <row r="2763" spans="1:14" x14ac:dyDescent="0.35">
      <c r="A2763" t="s">
        <v>22546</v>
      </c>
      <c r="B2763" t="s">
        <v>22547</v>
      </c>
      <c r="C2763" t="s">
        <v>31676</v>
      </c>
      <c r="D2763" t="s">
        <v>10</v>
      </c>
      <c r="E2763" t="s">
        <v>22548</v>
      </c>
      <c r="F2763">
        <v>0</v>
      </c>
      <c r="H2763" t="str">
        <f>VLOOKUP(Table16[[#This Row],[Column1]],J:K,2,FALSE)</f>
        <v>The Pot Limited</v>
      </c>
      <c r="J2763" t="s">
        <v>22537</v>
      </c>
      <c r="K2763" t="s">
        <v>22538</v>
      </c>
      <c r="L2763">
        <v>0</v>
      </c>
      <c r="N2763" t="s">
        <v>7106</v>
      </c>
    </row>
    <row r="2764" spans="1:14" x14ac:dyDescent="0.35">
      <c r="A2764" t="s">
        <v>22549</v>
      </c>
      <c r="B2764" t="s">
        <v>22550</v>
      </c>
      <c r="C2764" t="s">
        <v>31677</v>
      </c>
      <c r="D2764" t="s">
        <v>10</v>
      </c>
      <c r="E2764" t="s">
        <v>22551</v>
      </c>
      <c r="F2764">
        <v>4621021.1900000004</v>
      </c>
      <c r="H2764" t="str">
        <f>VLOOKUP(Table16[[#This Row],[Column1]],J:K,2,FALSE)</f>
        <v>Sparlex Limited</v>
      </c>
      <c r="J2764" t="s">
        <v>22540</v>
      </c>
      <c r="K2764" t="s">
        <v>22541</v>
      </c>
      <c r="L2764">
        <v>0</v>
      </c>
      <c r="N2764" t="s">
        <v>7106</v>
      </c>
    </row>
    <row r="2765" spans="1:14" x14ac:dyDescent="0.35">
      <c r="A2765" t="s">
        <v>22552</v>
      </c>
      <c r="B2765" t="s">
        <v>22553</v>
      </c>
      <c r="C2765" t="s">
        <v>31678</v>
      </c>
      <c r="D2765" t="s">
        <v>10</v>
      </c>
      <c r="E2765" t="s">
        <v>22554</v>
      </c>
      <c r="F2765">
        <v>0</v>
      </c>
      <c r="H2765" t="str">
        <f>VLOOKUP(Table16[[#This Row],[Column1]],J:K,2,FALSE)</f>
        <v>Auto Ancillaries Limited</v>
      </c>
      <c r="J2765" t="s">
        <v>22543</v>
      </c>
      <c r="K2765" t="s">
        <v>22544</v>
      </c>
      <c r="L2765">
        <v>0</v>
      </c>
      <c r="N2765" t="s">
        <v>7106</v>
      </c>
    </row>
    <row r="2766" spans="1:14" x14ac:dyDescent="0.35">
      <c r="A2766" t="s">
        <v>22555</v>
      </c>
      <c r="B2766" t="s">
        <v>22556</v>
      </c>
      <c r="C2766" t="s">
        <v>31679</v>
      </c>
      <c r="D2766" t="s">
        <v>10</v>
      </c>
      <c r="E2766" t="s">
        <v>22557</v>
      </c>
      <c r="F2766">
        <v>288728</v>
      </c>
      <c r="H2766" t="str">
        <f>VLOOKUP(Table16[[#This Row],[Column1]],J:K,2,FALSE)</f>
        <v>Salan Company Limited</v>
      </c>
      <c r="J2766" t="s">
        <v>22546</v>
      </c>
      <c r="K2766" t="s">
        <v>22547</v>
      </c>
      <c r="L2766">
        <v>0</v>
      </c>
      <c r="N2766" t="s">
        <v>7106</v>
      </c>
    </row>
    <row r="2767" spans="1:14" x14ac:dyDescent="0.35">
      <c r="A2767" t="s">
        <v>22558</v>
      </c>
      <c r="B2767" t="s">
        <v>22559</v>
      </c>
      <c r="C2767" t="s">
        <v>31680</v>
      </c>
      <c r="D2767" t="s">
        <v>10</v>
      </c>
      <c r="E2767" t="s">
        <v>22560</v>
      </c>
      <c r="F2767">
        <v>0</v>
      </c>
      <c r="H2767" t="str">
        <f>VLOOKUP(Table16[[#This Row],[Column1]],J:K,2,FALSE)</f>
        <v>Patma Ventures</v>
      </c>
      <c r="J2767" t="s">
        <v>22549</v>
      </c>
      <c r="K2767" t="s">
        <v>22550</v>
      </c>
      <c r="L2767" s="4">
        <v>12159318.48</v>
      </c>
      <c r="M2767" s="4"/>
      <c r="N2767" t="s">
        <v>7106</v>
      </c>
    </row>
    <row r="2768" spans="1:14" x14ac:dyDescent="0.35">
      <c r="A2768" t="s">
        <v>22561</v>
      </c>
      <c r="B2768" t="s">
        <v>22562</v>
      </c>
      <c r="C2768" t="s">
        <v>31681</v>
      </c>
      <c r="D2768" t="s">
        <v>10</v>
      </c>
      <c r="E2768" t="s">
        <v>22563</v>
      </c>
      <c r="F2768">
        <v>0</v>
      </c>
      <c r="H2768" t="str">
        <f>VLOOKUP(Table16[[#This Row],[Column1]],J:K,2,FALSE)</f>
        <v>Ultimate Care Links Ltd</v>
      </c>
      <c r="J2768" t="s">
        <v>22552</v>
      </c>
      <c r="K2768" t="s">
        <v>22553</v>
      </c>
      <c r="L2768">
        <v>0</v>
      </c>
      <c r="N2768" t="s">
        <v>7106</v>
      </c>
    </row>
    <row r="2769" spans="1:14" x14ac:dyDescent="0.35">
      <c r="A2769" t="s">
        <v>22564</v>
      </c>
      <c r="B2769" t="s">
        <v>22565</v>
      </c>
      <c r="C2769" t="s">
        <v>10</v>
      </c>
      <c r="D2769" t="s">
        <v>10</v>
      </c>
      <c r="E2769" t="s">
        <v>22566</v>
      </c>
      <c r="F2769">
        <v>0</v>
      </c>
      <c r="H2769" t="str">
        <f>VLOOKUP(Table16[[#This Row],[Column1]],J:K,2,FALSE)</f>
        <v>Mariguini CHW Unit</v>
      </c>
      <c r="J2769" t="s">
        <v>22555</v>
      </c>
      <c r="K2769" t="s">
        <v>22556</v>
      </c>
      <c r="L2769" s="4">
        <v>288728</v>
      </c>
      <c r="M2769" s="4"/>
      <c r="N2769" t="s">
        <v>7106</v>
      </c>
    </row>
    <row r="2770" spans="1:14" x14ac:dyDescent="0.35">
      <c r="A2770" t="s">
        <v>22567</v>
      </c>
      <c r="B2770" t="s">
        <v>22568</v>
      </c>
      <c r="C2770" t="s">
        <v>10</v>
      </c>
      <c r="D2770" t="s">
        <v>10</v>
      </c>
      <c r="E2770" t="s">
        <v>22569</v>
      </c>
      <c r="F2770">
        <v>816328</v>
      </c>
      <c r="H2770" t="str">
        <f>VLOOKUP(Table16[[#This Row],[Column1]],J:K,2,FALSE)</f>
        <v>ABS-CBN Corporation</v>
      </c>
      <c r="J2770" t="s">
        <v>22558</v>
      </c>
      <c r="K2770" t="s">
        <v>22559</v>
      </c>
      <c r="L2770">
        <v>0</v>
      </c>
      <c r="N2770" t="s">
        <v>7106</v>
      </c>
    </row>
    <row r="2771" spans="1:14" x14ac:dyDescent="0.35">
      <c r="A2771" t="s">
        <v>22570</v>
      </c>
      <c r="B2771" t="s">
        <v>22571</v>
      </c>
      <c r="C2771" t="s">
        <v>31682</v>
      </c>
      <c r="D2771" t="s">
        <v>10</v>
      </c>
      <c r="E2771" t="s">
        <v>22572</v>
      </c>
      <c r="F2771">
        <v>0</v>
      </c>
      <c r="H2771" t="str">
        <f>VLOOKUP(Table16[[#This Row],[Column1]],J:K,2,FALSE)</f>
        <v>Yatoi Investment Limited</v>
      </c>
      <c r="J2771" t="s">
        <v>22561</v>
      </c>
      <c r="K2771" t="s">
        <v>22562</v>
      </c>
      <c r="L2771">
        <v>0</v>
      </c>
      <c r="N2771" t="s">
        <v>7106</v>
      </c>
    </row>
    <row r="2772" spans="1:14" x14ac:dyDescent="0.35">
      <c r="A2772" t="s">
        <v>22573</v>
      </c>
      <c r="B2772" t="s">
        <v>22574</v>
      </c>
      <c r="C2772" t="s">
        <v>31683</v>
      </c>
      <c r="D2772" t="s">
        <v>10</v>
      </c>
      <c r="E2772" t="s">
        <v>22575</v>
      </c>
      <c r="F2772">
        <v>0</v>
      </c>
      <c r="H2772" t="str">
        <f>VLOOKUP(Table16[[#This Row],[Column1]],J:K,2,FALSE)</f>
        <v>Intransigent Enterprises Ltd</v>
      </c>
      <c r="J2772" t="s">
        <v>22564</v>
      </c>
      <c r="K2772" t="s">
        <v>22565</v>
      </c>
      <c r="L2772">
        <v>0</v>
      </c>
      <c r="N2772" t="s">
        <v>7106</v>
      </c>
    </row>
    <row r="2773" spans="1:14" x14ac:dyDescent="0.35">
      <c r="A2773" t="s">
        <v>22576</v>
      </c>
      <c r="B2773" t="s">
        <v>22577</v>
      </c>
      <c r="C2773" t="s">
        <v>31684</v>
      </c>
      <c r="D2773" t="s">
        <v>10</v>
      </c>
      <c r="E2773" t="s">
        <v>22578</v>
      </c>
      <c r="F2773">
        <v>0</v>
      </c>
      <c r="H2773" t="str">
        <f>VLOOKUP(Table16[[#This Row],[Column1]],J:K,2,FALSE)</f>
        <v>Isaiah Oba Kuriche</v>
      </c>
      <c r="J2773" t="s">
        <v>22567</v>
      </c>
      <c r="K2773" t="s">
        <v>22568</v>
      </c>
      <c r="L2773" s="4">
        <v>816328</v>
      </c>
      <c r="M2773" s="4"/>
      <c r="N2773" t="s">
        <v>7106</v>
      </c>
    </row>
    <row r="2774" spans="1:14" x14ac:dyDescent="0.35">
      <c r="A2774" t="s">
        <v>22579</v>
      </c>
      <c r="B2774" t="s">
        <v>22580</v>
      </c>
      <c r="C2774" t="s">
        <v>10</v>
      </c>
      <c r="D2774" t="s">
        <v>10</v>
      </c>
      <c r="E2774" t="s">
        <v>22581</v>
      </c>
      <c r="F2774">
        <v>0</v>
      </c>
      <c r="H2774" t="str">
        <f>VLOOKUP(Table16[[#This Row],[Column1]],J:K,2,FALSE)</f>
        <v>Scanad (K) Ltd</v>
      </c>
      <c r="J2774" t="s">
        <v>22570</v>
      </c>
      <c r="K2774" t="s">
        <v>22571</v>
      </c>
      <c r="L2774">
        <v>0</v>
      </c>
      <c r="N2774" t="s">
        <v>7106</v>
      </c>
    </row>
    <row r="2775" spans="1:14" x14ac:dyDescent="0.35">
      <c r="A2775" t="s">
        <v>22582</v>
      </c>
      <c r="B2775" t="s">
        <v>22583</v>
      </c>
      <c r="C2775" t="s">
        <v>22584</v>
      </c>
      <c r="D2775" t="s">
        <v>10</v>
      </c>
      <c r="E2775" t="s">
        <v>22585</v>
      </c>
      <c r="F2775">
        <v>0</v>
      </c>
      <c r="H2775" t="str">
        <f>VLOOKUP(Table16[[#This Row],[Column1]],J:K,2,FALSE)</f>
        <v>WPP Scangroup PLC</v>
      </c>
      <c r="J2775" t="s">
        <v>22573</v>
      </c>
      <c r="K2775" t="s">
        <v>22574</v>
      </c>
      <c r="L2775">
        <v>0</v>
      </c>
      <c r="N2775" t="s">
        <v>7106</v>
      </c>
    </row>
    <row r="2776" spans="1:14" x14ac:dyDescent="0.35">
      <c r="A2776" t="s">
        <v>22586</v>
      </c>
      <c r="B2776" t="s">
        <v>22587</v>
      </c>
      <c r="C2776" t="s">
        <v>10</v>
      </c>
      <c r="D2776" t="s">
        <v>10</v>
      </c>
      <c r="E2776" t="s">
        <v>22588</v>
      </c>
      <c r="F2776">
        <v>0</v>
      </c>
      <c r="H2776" t="str">
        <f>VLOOKUP(Table16[[#This Row],[Column1]],J:K,2,FALSE)</f>
        <v>Enos Olik Productions</v>
      </c>
      <c r="J2776" t="s">
        <v>22576</v>
      </c>
      <c r="K2776" t="s">
        <v>22577</v>
      </c>
      <c r="L2776">
        <v>0</v>
      </c>
      <c r="N2776" t="s">
        <v>7106</v>
      </c>
    </row>
    <row r="2777" spans="1:14" x14ac:dyDescent="0.35">
      <c r="A2777" t="s">
        <v>22589</v>
      </c>
      <c r="B2777" t="s">
        <v>22590</v>
      </c>
      <c r="C2777" t="s">
        <v>31685</v>
      </c>
      <c r="D2777" t="s">
        <v>10</v>
      </c>
      <c r="E2777" t="s">
        <v>22591</v>
      </c>
      <c r="F2777">
        <v>347987.8</v>
      </c>
      <c r="H2777" t="str">
        <f>VLOOKUP(Table16[[#This Row],[Column1]],J:K,2,FALSE)</f>
        <v>Rift Valley Hills Resort</v>
      </c>
      <c r="J2777" t="s">
        <v>22579</v>
      </c>
      <c r="K2777" t="s">
        <v>22580</v>
      </c>
      <c r="L2777">
        <v>0</v>
      </c>
      <c r="N2777" t="s">
        <v>7106</v>
      </c>
    </row>
    <row r="2778" spans="1:14" x14ac:dyDescent="0.35">
      <c r="A2778" t="s">
        <v>22592</v>
      </c>
      <c r="B2778" t="s">
        <v>22593</v>
      </c>
      <c r="C2778" t="s">
        <v>31686</v>
      </c>
      <c r="D2778" t="s">
        <v>10</v>
      </c>
      <c r="E2778" t="s">
        <v>22594</v>
      </c>
      <c r="F2778">
        <v>0</v>
      </c>
      <c r="H2778" t="str">
        <f>VLOOKUP(Table16[[#This Row],[Column1]],J:K,2,FALSE)</f>
        <v>Quality Frames Kenya</v>
      </c>
      <c r="J2778" t="s">
        <v>22582</v>
      </c>
      <c r="K2778" t="s">
        <v>22583</v>
      </c>
      <c r="L2778">
        <v>0</v>
      </c>
      <c r="N2778" t="s">
        <v>7106</v>
      </c>
    </row>
    <row r="2779" spans="1:14" x14ac:dyDescent="0.35">
      <c r="A2779" t="s">
        <v>22595</v>
      </c>
      <c r="B2779" t="s">
        <v>22596</v>
      </c>
      <c r="C2779" t="s">
        <v>31687</v>
      </c>
      <c r="D2779" t="s">
        <v>10</v>
      </c>
      <c r="E2779" t="s">
        <v>22597</v>
      </c>
      <c r="F2779">
        <v>15948.27</v>
      </c>
      <c r="H2779" t="str">
        <f>VLOOKUP(Table16[[#This Row],[Column1]],J:K,2,FALSE)</f>
        <v>Vintage Point Media</v>
      </c>
      <c r="J2779" t="s">
        <v>22586</v>
      </c>
      <c r="K2779" t="s">
        <v>22587</v>
      </c>
      <c r="L2779">
        <v>0</v>
      </c>
      <c r="N2779" t="s">
        <v>7106</v>
      </c>
    </row>
    <row r="2780" spans="1:14" x14ac:dyDescent="0.35">
      <c r="A2780" t="s">
        <v>22598</v>
      </c>
      <c r="B2780" t="s">
        <v>22599</v>
      </c>
      <c r="C2780" t="s">
        <v>31688</v>
      </c>
      <c r="D2780" t="s">
        <v>10</v>
      </c>
      <c r="E2780" t="s">
        <v>22600</v>
      </c>
      <c r="F2780">
        <v>0</v>
      </c>
      <c r="H2780" t="str">
        <f>VLOOKUP(Table16[[#This Row],[Column1]],J:K,2,FALSE)</f>
        <v>Saary General Suppliers Limited</v>
      </c>
      <c r="J2780" t="s">
        <v>22589</v>
      </c>
      <c r="K2780" t="s">
        <v>22590</v>
      </c>
      <c r="L2780" s="4">
        <v>347987.8</v>
      </c>
      <c r="M2780" s="4"/>
      <c r="N2780" t="s">
        <v>7106</v>
      </c>
    </row>
    <row r="2781" spans="1:14" x14ac:dyDescent="0.35">
      <c r="A2781" t="s">
        <v>22601</v>
      </c>
      <c r="B2781" t="s">
        <v>22602</v>
      </c>
      <c r="C2781" t="s">
        <v>31648</v>
      </c>
      <c r="D2781" t="s">
        <v>10</v>
      </c>
      <c r="E2781" t="s">
        <v>22603</v>
      </c>
      <c r="F2781">
        <v>0</v>
      </c>
      <c r="H2781" t="str">
        <f>VLOOKUP(Table16[[#This Row],[Column1]],J:K,2,FALSE)</f>
        <v>Sagana Gateway Resort</v>
      </c>
      <c r="J2781" t="s">
        <v>22592</v>
      </c>
      <c r="K2781" t="s">
        <v>22593</v>
      </c>
      <c r="L2781">
        <v>0</v>
      </c>
      <c r="N2781" t="s">
        <v>7106</v>
      </c>
    </row>
    <row r="2782" spans="1:14" x14ac:dyDescent="0.35">
      <c r="A2782" t="s">
        <v>22604</v>
      </c>
      <c r="B2782" t="s">
        <v>22605</v>
      </c>
      <c r="C2782" t="s">
        <v>31142</v>
      </c>
      <c r="D2782" t="s">
        <v>10</v>
      </c>
      <c r="E2782" t="s">
        <v>22606</v>
      </c>
      <c r="F2782">
        <v>0</v>
      </c>
      <c r="H2782" t="str">
        <f>VLOOKUP(Table16[[#This Row],[Column1]],J:K,2,FALSE)</f>
        <v>Amber Stores</v>
      </c>
      <c r="J2782" t="s">
        <v>22595</v>
      </c>
      <c r="K2782" t="s">
        <v>22596</v>
      </c>
      <c r="L2782">
        <v>0</v>
      </c>
      <c r="N2782" t="s">
        <v>7106</v>
      </c>
    </row>
    <row r="2783" spans="1:14" x14ac:dyDescent="0.35">
      <c r="A2783" t="s">
        <v>22607</v>
      </c>
      <c r="B2783" t="s">
        <v>12797</v>
      </c>
      <c r="C2783" t="s">
        <v>10</v>
      </c>
      <c r="D2783" t="s">
        <v>10</v>
      </c>
      <c r="E2783" t="s">
        <v>22608</v>
      </c>
      <c r="F2783">
        <v>0</v>
      </c>
      <c r="H2783" t="str">
        <f>VLOOKUP(Table16[[#This Row],[Column1]],J:K,2,FALSE)</f>
        <v>Savannah Cement</v>
      </c>
      <c r="J2783" t="s">
        <v>22598</v>
      </c>
      <c r="K2783" t="s">
        <v>22599</v>
      </c>
      <c r="L2783">
        <v>0</v>
      </c>
      <c r="N2783" t="s">
        <v>7106</v>
      </c>
    </row>
    <row r="2784" spans="1:14" x14ac:dyDescent="0.35">
      <c r="A2784" t="s">
        <v>22609</v>
      </c>
      <c r="B2784" t="s">
        <v>22610</v>
      </c>
      <c r="C2784" t="s">
        <v>10</v>
      </c>
      <c r="D2784" t="s">
        <v>10</v>
      </c>
      <c r="E2784" t="s">
        <v>22611</v>
      </c>
      <c r="F2784">
        <v>0</v>
      </c>
      <c r="H2784" t="str">
        <f>VLOOKUP(Table16[[#This Row],[Column1]],J:K,2,FALSE)</f>
        <v>Anne Mulombe Musyoki</v>
      </c>
      <c r="J2784" t="s">
        <v>22601</v>
      </c>
      <c r="K2784" t="s">
        <v>22602</v>
      </c>
      <c r="L2784">
        <v>0</v>
      </c>
      <c r="N2784" t="s">
        <v>13497</v>
      </c>
    </row>
    <row r="2785" spans="1:14" x14ac:dyDescent="0.35">
      <c r="A2785" t="s">
        <v>22612</v>
      </c>
      <c r="B2785" t="s">
        <v>22613</v>
      </c>
      <c r="C2785" t="s">
        <v>31689</v>
      </c>
      <c r="D2785" t="s">
        <v>10</v>
      </c>
      <c r="E2785" t="s">
        <v>22614</v>
      </c>
      <c r="F2785">
        <v>0</v>
      </c>
      <c r="H2785" t="str">
        <f>VLOOKUP(Table16[[#This Row],[Column1]],J:K,2,FALSE)</f>
        <v>Lintex Power System Ltd</v>
      </c>
      <c r="J2785" t="s">
        <v>22604</v>
      </c>
      <c r="K2785" t="s">
        <v>22605</v>
      </c>
      <c r="L2785">
        <v>0</v>
      </c>
      <c r="N2785" t="s">
        <v>7106</v>
      </c>
    </row>
    <row r="2786" spans="1:14" x14ac:dyDescent="0.35">
      <c r="A2786" t="s">
        <v>22615</v>
      </c>
      <c r="B2786" t="s">
        <v>22616</v>
      </c>
      <c r="C2786" t="s">
        <v>31690</v>
      </c>
      <c r="D2786" t="s">
        <v>10</v>
      </c>
      <c r="E2786" t="s">
        <v>22617</v>
      </c>
      <c r="F2786">
        <v>0</v>
      </c>
      <c r="H2786" t="str">
        <f>VLOOKUP(Table16[[#This Row],[Column1]],J:K,2,FALSE)</f>
        <v xml:space="preserve">Camerafrica Consultants </v>
      </c>
      <c r="J2786" t="s">
        <v>22607</v>
      </c>
      <c r="K2786" t="s">
        <v>12797</v>
      </c>
      <c r="L2786">
        <v>0</v>
      </c>
      <c r="N2786" t="s">
        <v>7106</v>
      </c>
    </row>
    <row r="2787" spans="1:14" x14ac:dyDescent="0.35">
      <c r="A2787" t="s">
        <v>22618</v>
      </c>
      <c r="B2787" t="s">
        <v>22619</v>
      </c>
      <c r="C2787" t="s">
        <v>31691</v>
      </c>
      <c r="D2787" t="s">
        <v>10</v>
      </c>
      <c r="E2787" t="s">
        <v>22620</v>
      </c>
      <c r="F2787">
        <v>0</v>
      </c>
      <c r="H2787" t="str">
        <f>VLOOKUP(Table16[[#This Row],[Column1]],J:K,2,FALSE)</f>
        <v>Osman Mohamud Jelle</v>
      </c>
      <c r="J2787" t="s">
        <v>22609</v>
      </c>
      <c r="K2787" t="s">
        <v>22610</v>
      </c>
      <c r="L2787">
        <v>0</v>
      </c>
      <c r="N2787" t="s">
        <v>7106</v>
      </c>
    </row>
    <row r="2788" spans="1:14" x14ac:dyDescent="0.35">
      <c r="A2788" t="s">
        <v>22621</v>
      </c>
      <c r="B2788" t="s">
        <v>22622</v>
      </c>
      <c r="C2788" t="s">
        <v>22623</v>
      </c>
      <c r="D2788" t="s">
        <v>10</v>
      </c>
      <c r="E2788" t="s">
        <v>22624</v>
      </c>
      <c r="F2788">
        <v>0</v>
      </c>
      <c r="H2788" t="str">
        <f>VLOOKUP(Table16[[#This Row],[Column1]],J:K,2,FALSE)</f>
        <v>Sammuel Kyalo</v>
      </c>
      <c r="J2788" t="s">
        <v>22612</v>
      </c>
      <c r="K2788" t="s">
        <v>22613</v>
      </c>
      <c r="L2788">
        <v>0</v>
      </c>
      <c r="N2788" t="s">
        <v>7106</v>
      </c>
    </row>
    <row r="2789" spans="1:14" x14ac:dyDescent="0.35">
      <c r="A2789" t="s">
        <v>22625</v>
      </c>
      <c r="B2789" t="s">
        <v>22626</v>
      </c>
      <c r="C2789" t="s">
        <v>31692</v>
      </c>
      <c r="D2789" t="s">
        <v>10</v>
      </c>
      <c r="E2789" t="s">
        <v>22627</v>
      </c>
      <c r="F2789">
        <v>5350670.07</v>
      </c>
      <c r="H2789" t="str">
        <f>VLOOKUP(Table16[[#This Row],[Column1]],J:K,2,FALSE)</f>
        <v>Empire Elite Builders Limited</v>
      </c>
      <c r="J2789" t="s">
        <v>22615</v>
      </c>
      <c r="K2789" t="s">
        <v>22616</v>
      </c>
      <c r="L2789">
        <v>0</v>
      </c>
      <c r="N2789" t="s">
        <v>7106</v>
      </c>
    </row>
    <row r="2790" spans="1:14" x14ac:dyDescent="0.35">
      <c r="A2790" t="s">
        <v>22628</v>
      </c>
      <c r="B2790" t="s">
        <v>22629</v>
      </c>
      <c r="C2790" t="s">
        <v>31693</v>
      </c>
      <c r="D2790" t="s">
        <v>10</v>
      </c>
      <c r="E2790" t="s">
        <v>22630</v>
      </c>
      <c r="F2790">
        <v>0</v>
      </c>
      <c r="H2790" t="str">
        <f>VLOOKUP(Table16[[#This Row],[Column1]],J:K,2,FALSE)</f>
        <v>Movenpick Hotel &amp; Residences Nairobi</v>
      </c>
      <c r="J2790" t="s">
        <v>22618</v>
      </c>
      <c r="K2790" t="s">
        <v>22619</v>
      </c>
      <c r="L2790">
        <v>0</v>
      </c>
      <c r="N2790" t="s">
        <v>7106</v>
      </c>
    </row>
    <row r="2791" spans="1:14" x14ac:dyDescent="0.35">
      <c r="A2791" t="s">
        <v>22631</v>
      </c>
      <c r="B2791" t="s">
        <v>22632</v>
      </c>
      <c r="C2791" t="s">
        <v>31694</v>
      </c>
      <c r="D2791" t="s">
        <v>10</v>
      </c>
      <c r="E2791" t="s">
        <v>22633</v>
      </c>
      <c r="F2791">
        <v>0</v>
      </c>
      <c r="H2791" t="str">
        <f>VLOOKUP(Table16[[#This Row],[Column1]],J:K,2,FALSE)</f>
        <v>HemoCue Kenya Limited</v>
      </c>
      <c r="J2791" t="s">
        <v>22621</v>
      </c>
      <c r="K2791" t="s">
        <v>22622</v>
      </c>
      <c r="L2791">
        <v>0</v>
      </c>
      <c r="N2791" t="s">
        <v>7106</v>
      </c>
    </row>
    <row r="2792" spans="1:14" x14ac:dyDescent="0.35">
      <c r="A2792" t="s">
        <v>22634</v>
      </c>
      <c r="B2792" t="s">
        <v>22635</v>
      </c>
      <c r="C2792" t="s">
        <v>10</v>
      </c>
      <c r="D2792" t="s">
        <v>10</v>
      </c>
      <c r="E2792" t="s">
        <v>22636</v>
      </c>
      <c r="F2792">
        <v>0</v>
      </c>
      <c r="H2792" t="str">
        <f>VLOOKUP(Table16[[#This Row],[Column1]],J:K,2,FALSE)</f>
        <v>ROI scientific Limited</v>
      </c>
      <c r="J2792" t="s">
        <v>22625</v>
      </c>
      <c r="K2792" t="s">
        <v>22626</v>
      </c>
      <c r="L2792" s="4">
        <v>2225637.0699999998</v>
      </c>
      <c r="M2792" s="4"/>
      <c r="N2792" t="s">
        <v>7106</v>
      </c>
    </row>
    <row r="2793" spans="1:14" x14ac:dyDescent="0.35">
      <c r="A2793" t="s">
        <v>22637</v>
      </c>
      <c r="B2793" t="s">
        <v>22638</v>
      </c>
      <c r="C2793" t="s">
        <v>10</v>
      </c>
      <c r="D2793" t="s">
        <v>10</v>
      </c>
      <c r="E2793" t="s">
        <v>22639</v>
      </c>
      <c r="F2793">
        <v>15000</v>
      </c>
      <c r="H2793" t="str">
        <f>VLOOKUP(Table16[[#This Row],[Column1]],J:K,2,FALSE)</f>
        <v>Labulax supplies ltd</v>
      </c>
      <c r="J2793" t="s">
        <v>22628</v>
      </c>
      <c r="K2793" t="s">
        <v>22629</v>
      </c>
      <c r="L2793">
        <v>0</v>
      </c>
      <c r="N2793" t="s">
        <v>7106</v>
      </c>
    </row>
    <row r="2794" spans="1:14" x14ac:dyDescent="0.35">
      <c r="A2794" t="s">
        <v>22640</v>
      </c>
      <c r="B2794" t="s">
        <v>22641</v>
      </c>
      <c r="C2794" t="s">
        <v>31695</v>
      </c>
      <c r="D2794" t="s">
        <v>10</v>
      </c>
      <c r="E2794" t="s">
        <v>22642</v>
      </c>
      <c r="F2794">
        <v>0</v>
      </c>
      <c r="H2794" t="str">
        <f>VLOOKUP(Table16[[#This Row],[Column1]],J:K,2,FALSE)</f>
        <v>PHARMAKEN Limited</v>
      </c>
      <c r="J2794" t="s">
        <v>22631</v>
      </c>
      <c r="K2794" t="s">
        <v>22632</v>
      </c>
      <c r="L2794">
        <v>0</v>
      </c>
      <c r="N2794" t="s">
        <v>7106</v>
      </c>
    </row>
    <row r="2795" spans="1:14" x14ac:dyDescent="0.35">
      <c r="A2795" t="s">
        <v>22643</v>
      </c>
      <c r="B2795" t="s">
        <v>22644</v>
      </c>
      <c r="C2795" t="s">
        <v>22645</v>
      </c>
      <c r="D2795" t="s">
        <v>10</v>
      </c>
      <c r="E2795" t="s">
        <v>22646</v>
      </c>
      <c r="F2795">
        <v>0</v>
      </c>
      <c r="H2795" t="str">
        <f>VLOOKUP(Table16[[#This Row],[Column1]],J:K,2,FALSE)</f>
        <v>Bamburi cement Ltd</v>
      </c>
      <c r="J2795" t="s">
        <v>22634</v>
      </c>
      <c r="K2795" t="s">
        <v>22635</v>
      </c>
      <c r="L2795">
        <v>0</v>
      </c>
      <c r="N2795" t="s">
        <v>7106</v>
      </c>
    </row>
    <row r="2796" spans="1:14" x14ac:dyDescent="0.35">
      <c r="A2796" t="s">
        <v>22647</v>
      </c>
      <c r="B2796" t="s">
        <v>22648</v>
      </c>
      <c r="C2796" t="s">
        <v>22649</v>
      </c>
      <c r="D2796" t="s">
        <v>10</v>
      </c>
      <c r="E2796" t="s">
        <v>22650</v>
      </c>
      <c r="F2796">
        <v>0</v>
      </c>
      <c r="H2796" t="str">
        <f>VLOOKUP(Table16[[#This Row],[Column1]],J:K,2,FALSE)</f>
        <v>Veteran Pharmaceuticals Limited</v>
      </c>
      <c r="J2796" t="s">
        <v>22637</v>
      </c>
      <c r="K2796" t="s">
        <v>22638</v>
      </c>
      <c r="L2796" s="4">
        <v>15000</v>
      </c>
      <c r="M2796" s="4"/>
      <c r="N2796" t="s">
        <v>7106</v>
      </c>
    </row>
    <row r="2797" spans="1:14" x14ac:dyDescent="0.35">
      <c r="A2797" t="s">
        <v>22651</v>
      </c>
      <c r="B2797" t="s">
        <v>22652</v>
      </c>
      <c r="C2797" t="s">
        <v>31696</v>
      </c>
      <c r="D2797" t="s">
        <v>10</v>
      </c>
      <c r="E2797" t="s">
        <v>22652</v>
      </c>
      <c r="F2797">
        <v>-14550</v>
      </c>
      <c r="H2797" t="str">
        <f>VLOOKUP(Table16[[#This Row],[Column1]],J:K,2,FALSE)</f>
        <v>KAKUMA BOOKS AND STATIONERY MEGAMART</v>
      </c>
      <c r="J2797" t="s">
        <v>22640</v>
      </c>
      <c r="K2797" t="s">
        <v>22641</v>
      </c>
      <c r="L2797">
        <v>0</v>
      </c>
      <c r="N2797" t="s">
        <v>7106</v>
      </c>
    </row>
    <row r="2798" spans="1:14" x14ac:dyDescent="0.35">
      <c r="A2798" t="s">
        <v>22653</v>
      </c>
      <c r="B2798" t="s">
        <v>22654</v>
      </c>
      <c r="C2798" t="s">
        <v>31697</v>
      </c>
      <c r="D2798" t="s">
        <v>10</v>
      </c>
      <c r="E2798" t="s">
        <v>22654</v>
      </c>
      <c r="F2798">
        <v>0</v>
      </c>
      <c r="H2798" t="str">
        <f>VLOOKUP(Table16[[#This Row],[Column1]],J:K,2,FALSE)</f>
        <v>SAMSREF ENGINEERING SERVICES</v>
      </c>
      <c r="J2798" t="s">
        <v>22643</v>
      </c>
      <c r="K2798" t="s">
        <v>22644</v>
      </c>
      <c r="L2798">
        <v>0</v>
      </c>
      <c r="N2798" t="s">
        <v>7106</v>
      </c>
    </row>
    <row r="2799" spans="1:14" x14ac:dyDescent="0.35">
      <c r="A2799" t="s">
        <v>22655</v>
      </c>
      <c r="B2799" t="s">
        <v>22656</v>
      </c>
      <c r="C2799" t="s">
        <v>31698</v>
      </c>
      <c r="D2799" t="s">
        <v>10</v>
      </c>
      <c r="E2799" t="s">
        <v>22656</v>
      </c>
      <c r="F2799">
        <v>0</v>
      </c>
      <c r="H2799" t="str">
        <f>VLOOKUP(Table16[[#This Row],[Column1]],J:K,2,FALSE)</f>
        <v>SILGA SPRINGS CLUB &amp; RESTAURANT</v>
      </c>
      <c r="J2799" t="s">
        <v>22647</v>
      </c>
      <c r="K2799" t="s">
        <v>22648</v>
      </c>
      <c r="L2799">
        <v>0</v>
      </c>
      <c r="N2799" t="s">
        <v>7106</v>
      </c>
    </row>
    <row r="2800" spans="1:14" x14ac:dyDescent="0.35">
      <c r="A2800" t="s">
        <v>22657</v>
      </c>
      <c r="B2800" t="s">
        <v>22658</v>
      </c>
      <c r="C2800" t="s">
        <v>31699</v>
      </c>
      <c r="D2800" t="s">
        <v>10</v>
      </c>
      <c r="E2800" t="s">
        <v>22658</v>
      </c>
      <c r="F2800">
        <v>746960</v>
      </c>
      <c r="H2800" t="str">
        <f>VLOOKUP(Table16[[#This Row],[Column1]],J:K,2,FALSE)</f>
        <v>BYLINES  SIGNS SYTEMS</v>
      </c>
      <c r="J2800" t="s">
        <v>22651</v>
      </c>
      <c r="K2800" t="s">
        <v>22652</v>
      </c>
      <c r="L2800" s="4">
        <v>103200</v>
      </c>
      <c r="M2800" s="4"/>
      <c r="N2800" t="s">
        <v>7106</v>
      </c>
    </row>
    <row r="2801" spans="1:14" x14ac:dyDescent="0.35">
      <c r="A2801" t="s">
        <v>22659</v>
      </c>
      <c r="B2801" t="s">
        <v>22660</v>
      </c>
      <c r="C2801" t="s">
        <v>31700</v>
      </c>
      <c r="D2801" t="s">
        <v>10</v>
      </c>
      <c r="E2801" t="s">
        <v>22661</v>
      </c>
      <c r="F2801">
        <v>0</v>
      </c>
      <c r="H2801" t="str">
        <f>VLOOKUP(Table16[[#This Row],[Column1]],J:K,2,FALSE)</f>
        <v>Mandera Youth Polytechnic</v>
      </c>
      <c r="J2801" t="s">
        <v>22653</v>
      </c>
      <c r="K2801" t="s">
        <v>22654</v>
      </c>
      <c r="L2801" s="4">
        <v>48600</v>
      </c>
      <c r="M2801" s="4"/>
      <c r="N2801" t="s">
        <v>7106</v>
      </c>
    </row>
    <row r="2802" spans="1:14" x14ac:dyDescent="0.35">
      <c r="A2802" t="s">
        <v>22662</v>
      </c>
      <c r="B2802" t="s">
        <v>22663</v>
      </c>
      <c r="C2802" t="s">
        <v>10</v>
      </c>
      <c r="D2802" t="s">
        <v>10</v>
      </c>
      <c r="E2802" t="s">
        <v>22664</v>
      </c>
      <c r="F2802">
        <v>0</v>
      </c>
      <c r="H2802" t="str">
        <f>VLOOKUP(Table16[[#This Row],[Column1]],J:K,2,FALSE)</f>
        <v>Brandworld Communications Ltd</v>
      </c>
      <c r="J2802" t="s">
        <v>22655</v>
      </c>
      <c r="K2802" t="s">
        <v>22656</v>
      </c>
      <c r="L2802">
        <v>0</v>
      </c>
      <c r="N2802" t="s">
        <v>7106</v>
      </c>
    </row>
    <row r="2803" spans="1:14" x14ac:dyDescent="0.35">
      <c r="A2803" t="s">
        <v>22665</v>
      </c>
      <c r="B2803" t="s">
        <v>22666</v>
      </c>
      <c r="C2803" t="s">
        <v>31701</v>
      </c>
      <c r="D2803" t="s">
        <v>10</v>
      </c>
      <c r="E2803" t="s">
        <v>22667</v>
      </c>
      <c r="F2803">
        <v>0</v>
      </c>
      <c r="H2803" t="str">
        <f>VLOOKUP(Table16[[#This Row],[Column1]],J:K,2,FALSE)</f>
        <v>Luxus Global Limited</v>
      </c>
      <c r="J2803" t="s">
        <v>22657</v>
      </c>
      <c r="K2803" t="s">
        <v>22658</v>
      </c>
      <c r="L2803" s="4">
        <v>597960</v>
      </c>
      <c r="M2803" s="4"/>
      <c r="N2803" t="s">
        <v>7106</v>
      </c>
    </row>
    <row r="2804" spans="1:14" x14ac:dyDescent="0.35">
      <c r="A2804" t="s">
        <v>22668</v>
      </c>
      <c r="B2804" t="s">
        <v>22669</v>
      </c>
      <c r="C2804" t="s">
        <v>31702</v>
      </c>
      <c r="D2804" t="s">
        <v>10</v>
      </c>
      <c r="E2804" t="s">
        <v>22670</v>
      </c>
      <c r="F2804">
        <v>0</v>
      </c>
      <c r="H2804" t="str">
        <f>VLOOKUP(Table16[[#This Row],[Column1]],J:K,2,FALSE)</f>
        <v>Hariba One Enterprises</v>
      </c>
      <c r="J2804" t="s">
        <v>22659</v>
      </c>
      <c r="K2804" t="s">
        <v>22660</v>
      </c>
      <c r="L2804">
        <v>0</v>
      </c>
      <c r="N2804" t="s">
        <v>7106</v>
      </c>
    </row>
    <row r="2805" spans="1:14" x14ac:dyDescent="0.35">
      <c r="A2805" t="s">
        <v>22671</v>
      </c>
      <c r="B2805" t="s">
        <v>22672</v>
      </c>
      <c r="C2805" t="s">
        <v>31703</v>
      </c>
      <c r="D2805" t="s">
        <v>10</v>
      </c>
      <c r="E2805" t="s">
        <v>22673</v>
      </c>
      <c r="F2805">
        <v>0</v>
      </c>
      <c r="H2805" t="str">
        <f>VLOOKUP(Table16[[#This Row],[Column1]],J:K,2,FALSE)</f>
        <v>Dukow Limited</v>
      </c>
      <c r="J2805" t="s">
        <v>22662</v>
      </c>
      <c r="K2805" t="s">
        <v>22663</v>
      </c>
      <c r="L2805">
        <v>0</v>
      </c>
      <c r="N2805" t="s">
        <v>7106</v>
      </c>
    </row>
    <row r="2806" spans="1:14" x14ac:dyDescent="0.35">
      <c r="A2806" t="s">
        <v>22674</v>
      </c>
      <c r="B2806" t="s">
        <v>22675</v>
      </c>
      <c r="C2806" t="s">
        <v>31704</v>
      </c>
      <c r="D2806" t="s">
        <v>10</v>
      </c>
      <c r="E2806" t="s">
        <v>22676</v>
      </c>
      <c r="F2806">
        <v>0</v>
      </c>
      <c r="H2806" t="str">
        <f>VLOOKUP(Table16[[#This Row],[Column1]],J:K,2,FALSE)</f>
        <v>Pacific star investment Limited</v>
      </c>
      <c r="J2806" t="s">
        <v>22665</v>
      </c>
      <c r="K2806" t="s">
        <v>22666</v>
      </c>
      <c r="L2806">
        <v>0</v>
      </c>
      <c r="N2806" t="s">
        <v>7106</v>
      </c>
    </row>
    <row r="2807" spans="1:14" x14ac:dyDescent="0.35">
      <c r="A2807" t="s">
        <v>22677</v>
      </c>
      <c r="B2807" t="s">
        <v>22678</v>
      </c>
      <c r="C2807" t="s">
        <v>31705</v>
      </c>
      <c r="D2807" t="s">
        <v>10</v>
      </c>
      <c r="E2807" t="s">
        <v>22679</v>
      </c>
      <c r="F2807">
        <v>90000</v>
      </c>
      <c r="H2807" t="str">
        <f>VLOOKUP(Table16[[#This Row],[Column1]],J:K,2,FALSE)</f>
        <v>Crystal Media Africa</v>
      </c>
      <c r="J2807" t="s">
        <v>22668</v>
      </c>
      <c r="K2807" t="s">
        <v>22669</v>
      </c>
      <c r="L2807">
        <v>0</v>
      </c>
      <c r="N2807" t="s">
        <v>7106</v>
      </c>
    </row>
    <row r="2808" spans="1:14" x14ac:dyDescent="0.35">
      <c r="A2808" t="s">
        <v>22680</v>
      </c>
      <c r="B2808" t="s">
        <v>22681</v>
      </c>
      <c r="C2808" t="s">
        <v>31706</v>
      </c>
      <c r="D2808" t="s">
        <v>10</v>
      </c>
      <c r="E2808" t="s">
        <v>22682</v>
      </c>
      <c r="F2808">
        <v>0</v>
      </c>
      <c r="H2808" t="str">
        <f>VLOOKUP(Table16[[#This Row],[Column1]],J:K,2,FALSE)</f>
        <v>Kenya Grip &amp; Sparks Lighting</v>
      </c>
      <c r="J2808" t="s">
        <v>22671</v>
      </c>
      <c r="K2808" t="s">
        <v>22672</v>
      </c>
      <c r="L2808">
        <v>0</v>
      </c>
      <c r="N2808" t="s">
        <v>7106</v>
      </c>
    </row>
    <row r="2809" spans="1:14" x14ac:dyDescent="0.35">
      <c r="A2809" t="s">
        <v>22683</v>
      </c>
      <c r="B2809" t="s">
        <v>22684</v>
      </c>
      <c r="C2809" t="s">
        <v>31707</v>
      </c>
      <c r="D2809" t="s">
        <v>10</v>
      </c>
      <c r="E2809" t="s">
        <v>22685</v>
      </c>
      <c r="F2809">
        <v>0</v>
      </c>
      <c r="H2809" t="str">
        <f>VLOOKUP(Table16[[#This Row],[Column1]],J:K,2,FALSE)</f>
        <v>Exp Momentum Limited</v>
      </c>
      <c r="J2809" t="s">
        <v>22674</v>
      </c>
      <c r="K2809" t="s">
        <v>22675</v>
      </c>
      <c r="L2809">
        <v>0</v>
      </c>
      <c r="N2809" t="s">
        <v>7106</v>
      </c>
    </row>
    <row r="2810" spans="1:14" x14ac:dyDescent="0.35">
      <c r="A2810" t="s">
        <v>22686</v>
      </c>
      <c r="B2810" t="s">
        <v>22687</v>
      </c>
      <c r="C2810" t="s">
        <v>31708</v>
      </c>
      <c r="D2810" t="s">
        <v>10</v>
      </c>
      <c r="E2810" t="s">
        <v>22688</v>
      </c>
      <c r="F2810">
        <v>0</v>
      </c>
      <c r="H2810" t="str">
        <f>VLOOKUP(Table16[[#This Row],[Column1]],J:K,2,FALSE)</f>
        <v>Kenya Red Cross Society Nairobi Branch</v>
      </c>
      <c r="J2810" t="s">
        <v>22677</v>
      </c>
      <c r="K2810" t="s">
        <v>22678</v>
      </c>
      <c r="L2810" s="4">
        <v>90000</v>
      </c>
      <c r="M2810" s="4"/>
      <c r="N2810" t="s">
        <v>7106</v>
      </c>
    </row>
    <row r="2811" spans="1:14" x14ac:dyDescent="0.35">
      <c r="A2811" t="s">
        <v>22689</v>
      </c>
      <c r="B2811" t="s">
        <v>22690</v>
      </c>
      <c r="C2811" t="s">
        <v>31709</v>
      </c>
      <c r="D2811" t="s">
        <v>10</v>
      </c>
      <c r="E2811" t="s">
        <v>22691</v>
      </c>
      <c r="F2811">
        <v>0</v>
      </c>
      <c r="H2811" t="str">
        <f>VLOOKUP(Table16[[#This Row],[Column1]],J:K,2,FALSE)</f>
        <v>Hussein Omar Salim</v>
      </c>
      <c r="J2811" t="s">
        <v>22680</v>
      </c>
      <c r="K2811" t="s">
        <v>22681</v>
      </c>
      <c r="L2811">
        <v>0</v>
      </c>
      <c r="N2811" t="s">
        <v>7106</v>
      </c>
    </row>
    <row r="2812" spans="1:14" x14ac:dyDescent="0.35">
      <c r="A2812" t="s">
        <v>22692</v>
      </c>
      <c r="B2812" t="s">
        <v>22693</v>
      </c>
      <c r="C2812" t="s">
        <v>31710</v>
      </c>
      <c r="D2812" t="s">
        <v>10</v>
      </c>
      <c r="E2812" t="s">
        <v>22694</v>
      </c>
      <c r="F2812">
        <v>-24500</v>
      </c>
      <c r="H2812" t="str">
        <f>VLOOKUP(Table16[[#This Row],[Column1]],J:K,2,FALSE)</f>
        <v>Ole Sereni Hotel</v>
      </c>
      <c r="J2812" t="s">
        <v>22683</v>
      </c>
      <c r="K2812" t="s">
        <v>22684</v>
      </c>
      <c r="L2812">
        <v>0</v>
      </c>
      <c r="N2812" t="s">
        <v>7106</v>
      </c>
    </row>
    <row r="2813" spans="1:14" x14ac:dyDescent="0.35">
      <c r="A2813" t="s">
        <v>22695</v>
      </c>
      <c r="B2813" t="s">
        <v>22696</v>
      </c>
      <c r="C2813" t="s">
        <v>10</v>
      </c>
      <c r="D2813" t="s">
        <v>10</v>
      </c>
      <c r="E2813" t="s">
        <v>22697</v>
      </c>
      <c r="F2813">
        <v>0</v>
      </c>
      <c r="H2813" t="str">
        <f>VLOOKUP(Table16[[#This Row],[Column1]],J:K,2,FALSE)</f>
        <v>Keep it Promo (K) Ltd</v>
      </c>
      <c r="J2813" t="s">
        <v>22686</v>
      </c>
      <c r="K2813" t="s">
        <v>22687</v>
      </c>
      <c r="L2813">
        <v>0</v>
      </c>
      <c r="N2813" t="s">
        <v>13497</v>
      </c>
    </row>
    <row r="2814" spans="1:14" x14ac:dyDescent="0.35">
      <c r="A2814" t="s">
        <v>22698</v>
      </c>
      <c r="B2814" t="s">
        <v>22699</v>
      </c>
      <c r="C2814" t="s">
        <v>10</v>
      </c>
      <c r="D2814" t="s">
        <v>10</v>
      </c>
      <c r="E2814" t="s">
        <v>22700</v>
      </c>
      <c r="F2814">
        <v>1324900</v>
      </c>
      <c r="H2814" t="str">
        <f>VLOOKUP(Table16[[#This Row],[Column1]],J:K,2,FALSE)</f>
        <v>Maridhiano C.B.O</v>
      </c>
      <c r="J2814" t="s">
        <v>22689</v>
      </c>
      <c r="K2814" t="s">
        <v>22690</v>
      </c>
      <c r="L2814">
        <v>0</v>
      </c>
      <c r="N2814" t="s">
        <v>7106</v>
      </c>
    </row>
    <row r="2815" spans="1:14" x14ac:dyDescent="0.35">
      <c r="A2815" t="s">
        <v>22701</v>
      </c>
      <c r="B2815" t="s">
        <v>22702</v>
      </c>
      <c r="C2815" t="s">
        <v>10</v>
      </c>
      <c r="D2815" t="s">
        <v>10</v>
      </c>
      <c r="E2815" t="s">
        <v>22703</v>
      </c>
      <c r="F2815">
        <v>0</v>
      </c>
      <c r="H2815" t="str">
        <f>VLOOKUP(Table16[[#This Row],[Column1]],J:K,2,FALSE)</f>
        <v>Global Fleet Solutions Logistics DWC LLC</v>
      </c>
      <c r="J2815" t="s">
        <v>22692</v>
      </c>
      <c r="K2815" t="s">
        <v>22693</v>
      </c>
      <c r="L2815">
        <v>0</v>
      </c>
      <c r="N2815" t="s">
        <v>7106</v>
      </c>
    </row>
    <row r="2816" spans="1:14" x14ac:dyDescent="0.35">
      <c r="A2816" t="s">
        <v>22704</v>
      </c>
      <c r="B2816" t="s">
        <v>22705</v>
      </c>
      <c r="C2816" t="s">
        <v>31711</v>
      </c>
      <c r="D2816" t="s">
        <v>10</v>
      </c>
      <c r="E2816" t="s">
        <v>22706</v>
      </c>
      <c r="F2816">
        <v>0</v>
      </c>
      <c r="H2816" t="str">
        <f>VLOOKUP(Table16[[#This Row],[Column1]],J:K,2,FALSE)</f>
        <v>Twining Safaris</v>
      </c>
      <c r="J2816" t="s">
        <v>22695</v>
      </c>
      <c r="K2816" t="s">
        <v>22696</v>
      </c>
      <c r="L2816">
        <v>0</v>
      </c>
      <c r="N2816" t="s">
        <v>7106</v>
      </c>
    </row>
    <row r="2817" spans="1:14" x14ac:dyDescent="0.35">
      <c r="A2817" t="s">
        <v>22707</v>
      </c>
      <c r="B2817" t="s">
        <v>22708</v>
      </c>
      <c r="C2817" t="s">
        <v>10</v>
      </c>
      <c r="D2817" t="s">
        <v>10</v>
      </c>
      <c r="E2817" t="s">
        <v>22709</v>
      </c>
      <c r="F2817">
        <v>0</v>
      </c>
      <c r="H2817" t="str">
        <f>VLOOKUP(Table16[[#This Row],[Column1]],J:K,2,FALSE)</f>
        <v>Juventus Tours &amp; Travels Ltd</v>
      </c>
      <c r="J2817" t="s">
        <v>22698</v>
      </c>
      <c r="K2817" t="s">
        <v>22699</v>
      </c>
      <c r="L2817" s="4">
        <v>1382175</v>
      </c>
      <c r="M2817" s="4"/>
      <c r="N2817" t="s">
        <v>7106</v>
      </c>
    </row>
    <row r="2818" spans="1:14" x14ac:dyDescent="0.35">
      <c r="A2818" t="s">
        <v>22710</v>
      </c>
      <c r="B2818" t="s">
        <v>22711</v>
      </c>
      <c r="C2818" t="s">
        <v>22712</v>
      </c>
      <c r="D2818" t="s">
        <v>10</v>
      </c>
      <c r="E2818" t="s">
        <v>22713</v>
      </c>
      <c r="F2818">
        <v>0</v>
      </c>
      <c r="H2818" t="str">
        <f>VLOOKUP(Table16[[#This Row],[Column1]],J:K,2,FALSE)</f>
        <v>Red Rose CPS Ltd</v>
      </c>
      <c r="J2818" t="s">
        <v>22701</v>
      </c>
      <c r="K2818" t="s">
        <v>22702</v>
      </c>
      <c r="L2818">
        <v>0</v>
      </c>
      <c r="N2818" t="s">
        <v>7106</v>
      </c>
    </row>
    <row r="2819" spans="1:14" x14ac:dyDescent="0.35">
      <c r="A2819" t="s">
        <v>22714</v>
      </c>
      <c r="B2819" t="s">
        <v>22715</v>
      </c>
      <c r="C2819" t="s">
        <v>10</v>
      </c>
      <c r="D2819" t="s">
        <v>10</v>
      </c>
      <c r="E2819" t="s">
        <v>22716</v>
      </c>
      <c r="F2819">
        <v>0</v>
      </c>
      <c r="H2819" t="str">
        <f>VLOOKUP(Table16[[#This Row],[Column1]],J:K,2,FALSE)</f>
        <v>Moses Dulo Otunga</v>
      </c>
      <c r="J2819" t="s">
        <v>22704</v>
      </c>
      <c r="K2819" t="s">
        <v>22705</v>
      </c>
      <c r="L2819">
        <v>0</v>
      </c>
      <c r="N2819" t="s">
        <v>7106</v>
      </c>
    </row>
    <row r="2820" spans="1:14" x14ac:dyDescent="0.35">
      <c r="A2820" t="s">
        <v>22717</v>
      </c>
      <c r="B2820" t="s">
        <v>22718</v>
      </c>
      <c r="C2820" t="s">
        <v>31712</v>
      </c>
      <c r="D2820" t="s">
        <v>10</v>
      </c>
      <c r="E2820" t="s">
        <v>22719</v>
      </c>
      <c r="F2820">
        <v>264000</v>
      </c>
      <c r="H2820" t="str">
        <f>VLOOKUP(Table16[[#This Row],[Column1]],J:K,2,FALSE)</f>
        <v>Evangelical Lutheran Church in Kenya</v>
      </c>
      <c r="J2820" t="s">
        <v>22707</v>
      </c>
      <c r="K2820" t="s">
        <v>22708</v>
      </c>
      <c r="L2820">
        <v>0</v>
      </c>
      <c r="N2820" t="s">
        <v>7106</v>
      </c>
    </row>
    <row r="2821" spans="1:14" x14ac:dyDescent="0.35">
      <c r="A2821" t="s">
        <v>22720</v>
      </c>
      <c r="B2821" t="s">
        <v>22721</v>
      </c>
      <c r="C2821" t="s">
        <v>31713</v>
      </c>
      <c r="D2821" t="s">
        <v>10</v>
      </c>
      <c r="E2821" t="s">
        <v>22721</v>
      </c>
      <c r="F2821">
        <v>0</v>
      </c>
      <c r="H2821" t="str">
        <f>VLOOKUP(Table16[[#This Row],[Column1]],J:K,2,FALSE)</f>
        <v>STEP UP ADVISORY LTD.</v>
      </c>
      <c r="J2821" t="s">
        <v>22710</v>
      </c>
      <c r="K2821" t="s">
        <v>22711</v>
      </c>
      <c r="L2821">
        <v>0</v>
      </c>
      <c r="N2821" t="s">
        <v>7106</v>
      </c>
    </row>
    <row r="2822" spans="1:14" x14ac:dyDescent="0.35">
      <c r="A2822" t="s">
        <v>22722</v>
      </c>
      <c r="B2822" t="s">
        <v>22723</v>
      </c>
      <c r="C2822" t="s">
        <v>31714</v>
      </c>
      <c r="D2822" t="s">
        <v>10</v>
      </c>
      <c r="E2822" t="s">
        <v>22724</v>
      </c>
      <c r="F2822">
        <v>0</v>
      </c>
      <c r="H2822" t="str">
        <f>VLOOKUP(Table16[[#This Row],[Column1]],J:K,2,FALSE)</f>
        <v>Eldobase Chemists</v>
      </c>
      <c r="J2822" t="s">
        <v>22714</v>
      </c>
      <c r="K2822" t="s">
        <v>22715</v>
      </c>
      <c r="L2822">
        <v>0</v>
      </c>
      <c r="N2822" t="s">
        <v>7106</v>
      </c>
    </row>
    <row r="2823" spans="1:14" x14ac:dyDescent="0.35">
      <c r="A2823" t="s">
        <v>22725</v>
      </c>
      <c r="B2823" t="s">
        <v>22726</v>
      </c>
      <c r="C2823" t="s">
        <v>31715</v>
      </c>
      <c r="D2823" t="s">
        <v>10</v>
      </c>
      <c r="E2823" t="s">
        <v>22727</v>
      </c>
      <c r="F2823">
        <v>201620</v>
      </c>
      <c r="H2823" t="str">
        <f>VLOOKUP(Table16[[#This Row],[Column1]],J:K,2,FALSE)</f>
        <v>Uthbii General Holdings</v>
      </c>
      <c r="J2823" t="s">
        <v>22717</v>
      </c>
      <c r="K2823" t="s">
        <v>22718</v>
      </c>
      <c r="L2823" s="4">
        <v>264000</v>
      </c>
      <c r="M2823" s="4"/>
      <c r="N2823" t="s">
        <v>7106</v>
      </c>
    </row>
    <row r="2824" spans="1:14" x14ac:dyDescent="0.35">
      <c r="A2824" t="s">
        <v>22728</v>
      </c>
      <c r="B2824" t="s">
        <v>22729</v>
      </c>
      <c r="C2824" t="s">
        <v>31716</v>
      </c>
      <c r="D2824" t="s">
        <v>10</v>
      </c>
      <c r="E2824" t="s">
        <v>22730</v>
      </c>
      <c r="F2824">
        <v>0</v>
      </c>
      <c r="H2824" t="str">
        <f>VLOOKUP(Table16[[#This Row],[Column1]],J:K,2,FALSE)</f>
        <v>Mohamed Sheikh Ahmed</v>
      </c>
      <c r="J2824" t="s">
        <v>22720</v>
      </c>
      <c r="K2824" t="s">
        <v>22721</v>
      </c>
      <c r="L2824">
        <v>0</v>
      </c>
      <c r="N2824" t="s">
        <v>7106</v>
      </c>
    </row>
    <row r="2825" spans="1:14" x14ac:dyDescent="0.35">
      <c r="A2825" t="s">
        <v>22731</v>
      </c>
      <c r="B2825" t="s">
        <v>22732</v>
      </c>
      <c r="C2825" t="s">
        <v>10</v>
      </c>
      <c r="D2825" t="s">
        <v>10</v>
      </c>
      <c r="E2825" t="s">
        <v>16271</v>
      </c>
      <c r="F2825">
        <v>0</v>
      </c>
      <c r="H2825" t="str">
        <f>VLOOKUP(Table16[[#This Row],[Column1]],J:K,2,FALSE)</f>
        <v>Stegra Hotel</v>
      </c>
      <c r="J2825" t="s">
        <v>22722</v>
      </c>
      <c r="K2825" t="s">
        <v>22723</v>
      </c>
      <c r="L2825">
        <v>0</v>
      </c>
      <c r="N2825" t="s">
        <v>7106</v>
      </c>
    </row>
    <row r="2826" spans="1:14" x14ac:dyDescent="0.35">
      <c r="A2826" t="s">
        <v>22733</v>
      </c>
      <c r="B2826" t="s">
        <v>22734</v>
      </c>
      <c r="C2826" t="s">
        <v>10</v>
      </c>
      <c r="D2826" t="s">
        <v>10</v>
      </c>
      <c r="E2826" t="s">
        <v>22735</v>
      </c>
      <c r="F2826">
        <v>0</v>
      </c>
      <c r="H2826" t="str">
        <f>VLOOKUP(Table16[[#This Row],[Column1]],J:K,2,FALSE)</f>
        <v>Khaiba Solution</v>
      </c>
      <c r="J2826" t="s">
        <v>22725</v>
      </c>
      <c r="K2826" t="s">
        <v>22726</v>
      </c>
      <c r="L2826" s="4">
        <v>201620</v>
      </c>
      <c r="M2826" s="4"/>
      <c r="N2826" t="s">
        <v>7106</v>
      </c>
    </row>
    <row r="2827" spans="1:14" x14ac:dyDescent="0.35">
      <c r="A2827" t="s">
        <v>22736</v>
      </c>
      <c r="B2827" t="s">
        <v>22737</v>
      </c>
      <c r="C2827" t="s">
        <v>31717</v>
      </c>
      <c r="D2827" t="s">
        <v>10</v>
      </c>
      <c r="E2827" t="s">
        <v>22738</v>
      </c>
      <c r="F2827">
        <v>8750</v>
      </c>
      <c r="H2827" t="str">
        <f>VLOOKUP(Table16[[#This Row],[Column1]],J:K,2,FALSE)</f>
        <v>New Mahrus Hotel &amp; Rooftop Restaurant</v>
      </c>
      <c r="J2827" t="s">
        <v>22728</v>
      </c>
      <c r="K2827" t="s">
        <v>22729</v>
      </c>
      <c r="L2827">
        <v>0</v>
      </c>
      <c r="N2827" t="s">
        <v>7106</v>
      </c>
    </row>
    <row r="2828" spans="1:14" x14ac:dyDescent="0.35">
      <c r="A2828" t="s">
        <v>22739</v>
      </c>
      <c r="B2828" t="s">
        <v>22740</v>
      </c>
      <c r="C2828" t="s">
        <v>31718</v>
      </c>
      <c r="D2828" t="s">
        <v>10</v>
      </c>
      <c r="E2828" t="s">
        <v>22741</v>
      </c>
      <c r="F2828">
        <v>0</v>
      </c>
      <c r="H2828" t="str">
        <f>VLOOKUP(Table16[[#This Row],[Column1]],J:K,2,FALSE)</f>
        <v>Skyarch Ltd</v>
      </c>
      <c r="J2828" t="s">
        <v>22731</v>
      </c>
      <c r="K2828" t="s">
        <v>22732</v>
      </c>
      <c r="L2828">
        <v>0</v>
      </c>
      <c r="N2828" t="s">
        <v>7106</v>
      </c>
    </row>
    <row r="2829" spans="1:14" x14ac:dyDescent="0.35">
      <c r="A2829" t="s">
        <v>22742</v>
      </c>
      <c r="B2829" t="s">
        <v>22743</v>
      </c>
      <c r="C2829" t="s">
        <v>31719</v>
      </c>
      <c r="D2829" t="s">
        <v>10</v>
      </c>
      <c r="E2829" t="s">
        <v>22744</v>
      </c>
      <c r="F2829">
        <v>627650</v>
      </c>
      <c r="H2829" t="str">
        <f>VLOOKUP(Table16[[#This Row],[Column1]],J:K,2,FALSE)</f>
        <v>Pharmart Chemist Ltd</v>
      </c>
      <c r="J2829" t="s">
        <v>22733</v>
      </c>
      <c r="K2829" t="s">
        <v>22734</v>
      </c>
      <c r="L2829">
        <v>0</v>
      </c>
      <c r="N2829" t="s">
        <v>7106</v>
      </c>
    </row>
    <row r="2830" spans="1:14" x14ac:dyDescent="0.35">
      <c r="A2830" t="s">
        <v>22745</v>
      </c>
      <c r="B2830" t="s">
        <v>22746</v>
      </c>
      <c r="C2830" t="s">
        <v>31720</v>
      </c>
      <c r="D2830" t="s">
        <v>10</v>
      </c>
      <c r="E2830" t="s">
        <v>22747</v>
      </c>
      <c r="F2830">
        <v>0</v>
      </c>
      <c r="H2830" t="str">
        <f>VLOOKUP(Table16[[#This Row],[Column1]],J:K,2,FALSE)</f>
        <v>Aston Computers &amp; Office Equipment</v>
      </c>
      <c r="J2830" t="s">
        <v>22736</v>
      </c>
      <c r="K2830" t="s">
        <v>22737</v>
      </c>
      <c r="L2830" s="4">
        <v>8750</v>
      </c>
      <c r="M2830" s="4"/>
      <c r="N2830" t="s">
        <v>7106</v>
      </c>
    </row>
    <row r="2831" spans="1:14" x14ac:dyDescent="0.35">
      <c r="A2831" t="s">
        <v>22748</v>
      </c>
      <c r="B2831" t="s">
        <v>22749</v>
      </c>
      <c r="C2831" t="s">
        <v>10</v>
      </c>
      <c r="D2831" t="s">
        <v>10</v>
      </c>
      <c r="E2831" t="s">
        <v>22750</v>
      </c>
      <c r="F2831">
        <v>0</v>
      </c>
      <c r="H2831" t="str">
        <f>VLOOKUP(Table16[[#This Row],[Column1]],J:K,2,FALSE)</f>
        <v>Hubanet Communications</v>
      </c>
      <c r="J2831" t="s">
        <v>22739</v>
      </c>
      <c r="K2831" t="s">
        <v>22740</v>
      </c>
      <c r="L2831">
        <v>0</v>
      </c>
      <c r="N2831" t="s">
        <v>7106</v>
      </c>
    </row>
    <row r="2832" spans="1:14" x14ac:dyDescent="0.35">
      <c r="A2832" t="s">
        <v>22751</v>
      </c>
      <c r="B2832" t="s">
        <v>22752</v>
      </c>
      <c r="C2832" t="s">
        <v>10</v>
      </c>
      <c r="D2832" t="s">
        <v>10</v>
      </c>
      <c r="E2832" t="s">
        <v>22753</v>
      </c>
      <c r="F2832">
        <v>0</v>
      </c>
      <c r="H2832" t="str">
        <f>VLOOKUP(Table16[[#This Row],[Column1]],J:K,2,FALSE)</f>
        <v>Madam Kay Catering Services</v>
      </c>
      <c r="J2832" t="s">
        <v>22742</v>
      </c>
      <c r="K2832" t="s">
        <v>22743</v>
      </c>
      <c r="L2832" s="4">
        <v>627650</v>
      </c>
      <c r="M2832" s="4"/>
      <c r="N2832" t="s">
        <v>7106</v>
      </c>
    </row>
    <row r="2833" spans="1:14" x14ac:dyDescent="0.35">
      <c r="A2833" t="s">
        <v>22754</v>
      </c>
      <c r="B2833" t="s">
        <v>22755</v>
      </c>
      <c r="C2833" t="s">
        <v>31721</v>
      </c>
      <c r="D2833" t="s">
        <v>10</v>
      </c>
      <c r="E2833" t="s">
        <v>22756</v>
      </c>
      <c r="F2833">
        <v>0</v>
      </c>
      <c r="H2833" t="str">
        <f>VLOOKUP(Table16[[#This Row],[Column1]],J:K,2,FALSE)</f>
        <v>Judy Wanjiru Mbuthia</v>
      </c>
      <c r="J2833" t="s">
        <v>22745</v>
      </c>
      <c r="K2833" t="s">
        <v>22746</v>
      </c>
      <c r="L2833">
        <v>0</v>
      </c>
      <c r="N2833" t="s">
        <v>7106</v>
      </c>
    </row>
    <row r="2834" spans="1:14" x14ac:dyDescent="0.35">
      <c r="A2834" t="s">
        <v>22757</v>
      </c>
      <c r="B2834" t="s">
        <v>22758</v>
      </c>
      <c r="C2834" t="s">
        <v>22759</v>
      </c>
      <c r="D2834" t="s">
        <v>10</v>
      </c>
      <c r="E2834" t="s">
        <v>22760</v>
      </c>
      <c r="F2834">
        <v>0</v>
      </c>
      <c r="H2834" t="str">
        <f>VLOOKUP(Table16[[#This Row],[Column1]],J:K,2,FALSE)</f>
        <v>Sangailu Stores Ltd</v>
      </c>
      <c r="J2834" t="s">
        <v>22748</v>
      </c>
      <c r="K2834" t="s">
        <v>22749</v>
      </c>
      <c r="L2834">
        <v>0</v>
      </c>
      <c r="N2834" t="s">
        <v>7106</v>
      </c>
    </row>
    <row r="2835" spans="1:14" x14ac:dyDescent="0.35">
      <c r="A2835" t="s">
        <v>22761</v>
      </c>
      <c r="B2835" t="s">
        <v>22762</v>
      </c>
      <c r="C2835" t="s">
        <v>10</v>
      </c>
      <c r="D2835" t="s">
        <v>10</v>
      </c>
      <c r="E2835" t="s">
        <v>22763</v>
      </c>
      <c r="F2835">
        <v>0</v>
      </c>
      <c r="H2835" t="str">
        <f>VLOOKUP(Table16[[#This Row],[Column1]],J:K,2,FALSE)</f>
        <v>Basori Stationers</v>
      </c>
      <c r="J2835" t="s">
        <v>22751</v>
      </c>
      <c r="K2835" t="s">
        <v>22752</v>
      </c>
      <c r="L2835">
        <v>0</v>
      </c>
      <c r="N2835" t="s">
        <v>7106</v>
      </c>
    </row>
    <row r="2836" spans="1:14" x14ac:dyDescent="0.35">
      <c r="A2836" t="s">
        <v>22764</v>
      </c>
      <c r="B2836" t="s">
        <v>22765</v>
      </c>
      <c r="C2836" t="s">
        <v>10</v>
      </c>
      <c r="D2836" t="s">
        <v>10</v>
      </c>
      <c r="E2836" t="s">
        <v>22765</v>
      </c>
      <c r="F2836">
        <v>313454.3</v>
      </c>
      <c r="H2836" t="str">
        <f>VLOOKUP(Table16[[#This Row],[Column1]],J:K,2,FALSE)</f>
        <v>KRCS NAROK BRANCH</v>
      </c>
      <c r="J2836" t="s">
        <v>22754</v>
      </c>
      <c r="K2836" t="s">
        <v>22755</v>
      </c>
      <c r="L2836">
        <v>0</v>
      </c>
      <c r="N2836" t="s">
        <v>7106</v>
      </c>
    </row>
    <row r="2837" spans="1:14" x14ac:dyDescent="0.35">
      <c r="A2837" t="s">
        <v>22766</v>
      </c>
      <c r="B2837" t="s">
        <v>22767</v>
      </c>
      <c r="C2837" t="s">
        <v>22768</v>
      </c>
      <c r="D2837" t="s">
        <v>10</v>
      </c>
      <c r="E2837" t="s">
        <v>22769</v>
      </c>
      <c r="F2837">
        <v>0</v>
      </c>
      <c r="H2837" t="str">
        <f>VLOOKUP(Table16[[#This Row],[Column1]],J:K,2,FALSE)</f>
        <v>Loshon Integral Development Company Ltd</v>
      </c>
      <c r="J2837" t="s">
        <v>22757</v>
      </c>
      <c r="K2837" t="s">
        <v>22758</v>
      </c>
      <c r="L2837">
        <v>0</v>
      </c>
      <c r="N2837" t="s">
        <v>7106</v>
      </c>
    </row>
    <row r="2838" spans="1:14" x14ac:dyDescent="0.35">
      <c r="A2838" t="s">
        <v>22770</v>
      </c>
      <c r="B2838" t="s">
        <v>22771</v>
      </c>
      <c r="C2838" t="s">
        <v>31722</v>
      </c>
      <c r="D2838" t="s">
        <v>10</v>
      </c>
      <c r="E2838" t="s">
        <v>22772</v>
      </c>
      <c r="F2838">
        <v>0</v>
      </c>
      <c r="H2838" t="str">
        <f>VLOOKUP(Table16[[#This Row],[Column1]],J:K,2,FALSE)</f>
        <v>Eldom Holdings Limited</v>
      </c>
      <c r="J2838" t="s">
        <v>22761</v>
      </c>
      <c r="K2838" t="s">
        <v>22762</v>
      </c>
      <c r="L2838">
        <v>0</v>
      </c>
      <c r="N2838" t="s">
        <v>7106</v>
      </c>
    </row>
    <row r="2839" spans="1:14" x14ac:dyDescent="0.35">
      <c r="A2839" t="s">
        <v>22773</v>
      </c>
      <c r="B2839" t="s">
        <v>22774</v>
      </c>
      <c r="C2839" t="s">
        <v>31723</v>
      </c>
      <c r="D2839" t="s">
        <v>10</v>
      </c>
      <c r="E2839" t="s">
        <v>22775</v>
      </c>
      <c r="F2839">
        <v>0</v>
      </c>
      <c r="H2839" t="str">
        <f>VLOOKUP(Table16[[#This Row],[Column1]],J:K,2,FALSE)</f>
        <v>Ikonia Resorts &amp; Hotels Ltd</v>
      </c>
      <c r="J2839" t="s">
        <v>22764</v>
      </c>
      <c r="K2839" t="s">
        <v>22765</v>
      </c>
      <c r="L2839" s="4">
        <v>313454.3</v>
      </c>
      <c r="M2839" s="4"/>
      <c r="N2839" t="s">
        <v>7106</v>
      </c>
    </row>
    <row r="2840" spans="1:14" x14ac:dyDescent="0.35">
      <c r="A2840" t="s">
        <v>22776</v>
      </c>
      <c r="B2840" t="s">
        <v>22777</v>
      </c>
      <c r="C2840" t="s">
        <v>31724</v>
      </c>
      <c r="D2840" t="s">
        <v>10</v>
      </c>
      <c r="E2840" t="s">
        <v>22778</v>
      </c>
      <c r="F2840">
        <v>0</v>
      </c>
      <c r="H2840" t="str">
        <f>VLOOKUP(Table16[[#This Row],[Column1]],J:K,2,FALSE)</f>
        <v>Aggytech Enterprise</v>
      </c>
      <c r="J2840" t="s">
        <v>22766</v>
      </c>
      <c r="K2840" t="s">
        <v>22767</v>
      </c>
      <c r="L2840">
        <v>0</v>
      </c>
      <c r="N2840" t="s">
        <v>7106</v>
      </c>
    </row>
    <row r="2841" spans="1:14" x14ac:dyDescent="0.35">
      <c r="A2841" t="s">
        <v>22779</v>
      </c>
      <c r="B2841" t="s">
        <v>22780</v>
      </c>
      <c r="C2841" t="s">
        <v>31725</v>
      </c>
      <c r="D2841" t="s">
        <v>10</v>
      </c>
      <c r="E2841" t="s">
        <v>22781</v>
      </c>
      <c r="F2841">
        <v>889087</v>
      </c>
      <c r="H2841" t="str">
        <f>VLOOKUP(Table16[[#This Row],[Column1]],J:K,2,FALSE)</f>
        <v>Alfalink Enterprises Ltd</v>
      </c>
      <c r="J2841" t="s">
        <v>22770</v>
      </c>
      <c r="K2841" t="s">
        <v>22771</v>
      </c>
      <c r="L2841">
        <v>0</v>
      </c>
      <c r="N2841" t="s">
        <v>7106</v>
      </c>
    </row>
    <row r="2842" spans="1:14" x14ac:dyDescent="0.35">
      <c r="A2842" t="s">
        <v>22782</v>
      </c>
      <c r="B2842" t="s">
        <v>22783</v>
      </c>
      <c r="C2842" t="s">
        <v>31726</v>
      </c>
      <c r="D2842" t="s">
        <v>10</v>
      </c>
      <c r="E2842" t="s">
        <v>22784</v>
      </c>
      <c r="F2842">
        <v>0</v>
      </c>
      <c r="H2842" t="str">
        <f>VLOOKUP(Table16[[#This Row],[Column1]],J:K,2,FALSE)</f>
        <v>Clarence House Apartments Ltd</v>
      </c>
      <c r="J2842" t="s">
        <v>22773</v>
      </c>
      <c r="K2842" t="s">
        <v>22774</v>
      </c>
      <c r="L2842">
        <v>0</v>
      </c>
      <c r="N2842" t="s">
        <v>7106</v>
      </c>
    </row>
    <row r="2843" spans="1:14" x14ac:dyDescent="0.35">
      <c r="A2843" t="s">
        <v>22785</v>
      </c>
      <c r="B2843" t="s">
        <v>22786</v>
      </c>
      <c r="C2843" t="s">
        <v>10</v>
      </c>
      <c r="D2843" t="s">
        <v>10</v>
      </c>
      <c r="E2843" t="s">
        <v>22787</v>
      </c>
      <c r="F2843">
        <v>0</v>
      </c>
      <c r="H2843" t="str">
        <f>VLOOKUP(Table16[[#This Row],[Column1]],J:K,2,FALSE)</f>
        <v>Kora Restaurant and Lodging Limited</v>
      </c>
      <c r="J2843" t="s">
        <v>22776</v>
      </c>
      <c r="K2843" t="s">
        <v>22777</v>
      </c>
      <c r="L2843">
        <v>0</v>
      </c>
      <c r="N2843" t="s">
        <v>7106</v>
      </c>
    </row>
    <row r="2844" spans="1:14" x14ac:dyDescent="0.35">
      <c r="A2844" t="s">
        <v>22788</v>
      </c>
      <c r="B2844" t="s">
        <v>22789</v>
      </c>
      <c r="C2844" t="s">
        <v>31727</v>
      </c>
      <c r="D2844" t="s">
        <v>10</v>
      </c>
      <c r="E2844" t="s">
        <v>22790</v>
      </c>
      <c r="F2844">
        <v>-69748</v>
      </c>
      <c r="H2844" t="str">
        <f>VLOOKUP(Table16[[#This Row],[Column1]],J:K,2,FALSE)</f>
        <v>Acai Holdings Ltd</v>
      </c>
      <c r="J2844" t="s">
        <v>22779</v>
      </c>
      <c r="K2844" t="s">
        <v>22780</v>
      </c>
      <c r="L2844" s="4">
        <v>889087</v>
      </c>
      <c r="M2844" s="4"/>
      <c r="N2844" t="s">
        <v>7106</v>
      </c>
    </row>
    <row r="2845" spans="1:14" x14ac:dyDescent="0.35">
      <c r="A2845" t="s">
        <v>22791</v>
      </c>
      <c r="B2845" t="s">
        <v>22792</v>
      </c>
      <c r="C2845" t="s">
        <v>31728</v>
      </c>
      <c r="D2845" t="s">
        <v>10</v>
      </c>
      <c r="E2845" t="s">
        <v>22793</v>
      </c>
      <c r="F2845">
        <v>0</v>
      </c>
      <c r="H2845" t="str">
        <f>VLOOKUP(Table16[[#This Row],[Column1]],J:K,2,FALSE)</f>
        <v>Dami Agencies</v>
      </c>
      <c r="J2845" t="s">
        <v>22782</v>
      </c>
      <c r="K2845" t="s">
        <v>22783</v>
      </c>
      <c r="L2845">
        <v>0</v>
      </c>
      <c r="N2845" t="s">
        <v>7106</v>
      </c>
    </row>
    <row r="2846" spans="1:14" x14ac:dyDescent="0.35">
      <c r="A2846" t="s">
        <v>22794</v>
      </c>
      <c r="B2846" t="s">
        <v>22795</v>
      </c>
      <c r="C2846" t="s">
        <v>31729</v>
      </c>
      <c r="D2846" t="s">
        <v>10</v>
      </c>
      <c r="E2846" t="s">
        <v>22796</v>
      </c>
      <c r="F2846">
        <v>0</v>
      </c>
      <c r="H2846" t="str">
        <f>VLOOKUP(Table16[[#This Row],[Column1]],J:K,2,FALSE)</f>
        <v>Sanco Teachers training</v>
      </c>
      <c r="J2846" t="s">
        <v>22785</v>
      </c>
      <c r="K2846" t="s">
        <v>22786</v>
      </c>
      <c r="L2846">
        <v>0</v>
      </c>
      <c r="N2846" t="s">
        <v>7106</v>
      </c>
    </row>
    <row r="2847" spans="1:14" x14ac:dyDescent="0.35">
      <c r="A2847" t="s">
        <v>22797</v>
      </c>
      <c r="B2847" t="s">
        <v>22798</v>
      </c>
      <c r="C2847" t="s">
        <v>10</v>
      </c>
      <c r="D2847" t="s">
        <v>10</v>
      </c>
      <c r="E2847" t="s">
        <v>22799</v>
      </c>
      <c r="F2847">
        <v>0</v>
      </c>
      <c r="H2847" t="str">
        <f>VLOOKUP(Table16[[#This Row],[Column1]],J:K,2,FALSE)</f>
        <v>Dinah  Katina</v>
      </c>
      <c r="J2847" t="s">
        <v>22788</v>
      </c>
      <c r="K2847" t="s">
        <v>22789</v>
      </c>
      <c r="L2847" s="4">
        <v>-69748</v>
      </c>
      <c r="M2847" s="4"/>
      <c r="N2847" t="s">
        <v>7106</v>
      </c>
    </row>
    <row r="2848" spans="1:14" x14ac:dyDescent="0.35">
      <c r="A2848" t="s">
        <v>22800</v>
      </c>
      <c r="B2848" t="s">
        <v>22801</v>
      </c>
      <c r="C2848" t="s">
        <v>10</v>
      </c>
      <c r="D2848" t="s">
        <v>10</v>
      </c>
      <c r="E2848" t="s">
        <v>22801</v>
      </c>
      <c r="F2848">
        <v>0</v>
      </c>
      <c r="H2848" t="str">
        <f>VLOOKUP(Table16[[#This Row],[Column1]],J:K,2,FALSE)</f>
        <v>JARED N WEPUKHULU</v>
      </c>
      <c r="J2848" t="s">
        <v>22791</v>
      </c>
      <c r="K2848" t="s">
        <v>22792</v>
      </c>
      <c r="L2848">
        <v>0</v>
      </c>
      <c r="N2848" t="s">
        <v>7106</v>
      </c>
    </row>
    <row r="2849" spans="1:14" x14ac:dyDescent="0.35">
      <c r="A2849" t="s">
        <v>22802</v>
      </c>
      <c r="B2849" t="s">
        <v>22803</v>
      </c>
      <c r="C2849" t="s">
        <v>10</v>
      </c>
      <c r="D2849" t="s">
        <v>10</v>
      </c>
      <c r="E2849" t="s">
        <v>22804</v>
      </c>
      <c r="F2849">
        <v>0</v>
      </c>
      <c r="H2849" t="str">
        <f>VLOOKUP(Table16[[#This Row],[Column1]],J:K,2,FALSE)</f>
        <v>Anne Wanjiru Muhinja</v>
      </c>
      <c r="J2849" t="s">
        <v>22794</v>
      </c>
      <c r="K2849" t="s">
        <v>22795</v>
      </c>
      <c r="L2849">
        <v>0</v>
      </c>
      <c r="N2849" t="s">
        <v>7106</v>
      </c>
    </row>
    <row r="2850" spans="1:14" x14ac:dyDescent="0.35">
      <c r="A2850" t="s">
        <v>22805</v>
      </c>
      <c r="B2850" t="s">
        <v>22806</v>
      </c>
      <c r="C2850" t="s">
        <v>31730</v>
      </c>
      <c r="D2850" t="s">
        <v>10</v>
      </c>
      <c r="E2850" t="s">
        <v>22807</v>
      </c>
      <c r="F2850">
        <v>45000</v>
      </c>
      <c r="H2850" t="str">
        <f>VLOOKUP(Table16[[#This Row],[Column1]],J:K,2,FALSE)</f>
        <v>Kiyako Limited</v>
      </c>
      <c r="J2850" t="s">
        <v>22797</v>
      </c>
      <c r="K2850" t="s">
        <v>22798</v>
      </c>
      <c r="L2850">
        <v>0</v>
      </c>
      <c r="N2850" t="s">
        <v>7106</v>
      </c>
    </row>
    <row r="2851" spans="1:14" x14ac:dyDescent="0.35">
      <c r="A2851" t="s">
        <v>22808</v>
      </c>
      <c r="B2851" t="s">
        <v>22809</v>
      </c>
      <c r="C2851" t="s">
        <v>10</v>
      </c>
      <c r="D2851" t="s">
        <v>10</v>
      </c>
      <c r="E2851" t="s">
        <v>22810</v>
      </c>
      <c r="F2851">
        <v>0</v>
      </c>
      <c r="H2851" t="str">
        <f>VLOOKUP(Table16[[#This Row],[Column1]],J:K,2,FALSE)</f>
        <v>Mohamed Ali Mohamud</v>
      </c>
      <c r="J2851" t="s">
        <v>22800</v>
      </c>
      <c r="K2851" t="s">
        <v>22801</v>
      </c>
      <c r="L2851">
        <v>0</v>
      </c>
      <c r="N2851" t="s">
        <v>7106</v>
      </c>
    </row>
    <row r="2852" spans="1:14" x14ac:dyDescent="0.35">
      <c r="A2852" t="s">
        <v>22811</v>
      </c>
      <c r="B2852" t="s">
        <v>22812</v>
      </c>
      <c r="C2852" t="s">
        <v>22813</v>
      </c>
      <c r="D2852" t="s">
        <v>10</v>
      </c>
      <c r="E2852" t="s">
        <v>22814</v>
      </c>
      <c r="F2852">
        <v>0</v>
      </c>
      <c r="H2852" t="str">
        <f>VLOOKUP(Table16[[#This Row],[Column1]],J:K,2,FALSE)</f>
        <v>Toyotsu Service Centre</v>
      </c>
      <c r="J2852" t="s">
        <v>22802</v>
      </c>
      <c r="K2852" t="s">
        <v>22803</v>
      </c>
      <c r="L2852">
        <v>0</v>
      </c>
      <c r="N2852" t="s">
        <v>7106</v>
      </c>
    </row>
    <row r="2853" spans="1:14" x14ac:dyDescent="0.35">
      <c r="A2853" t="s">
        <v>22815</v>
      </c>
      <c r="B2853" t="s">
        <v>22816</v>
      </c>
      <c r="C2853" t="s">
        <v>31731</v>
      </c>
      <c r="D2853" t="s">
        <v>10</v>
      </c>
      <c r="E2853" t="s">
        <v>22817</v>
      </c>
      <c r="F2853">
        <v>0</v>
      </c>
      <c r="H2853" t="str">
        <f>VLOOKUP(Table16[[#This Row],[Column1]],J:K,2,FALSE)</f>
        <v>Saka Al Hamdu Lodge</v>
      </c>
      <c r="J2853" t="s">
        <v>22805</v>
      </c>
      <c r="K2853" t="s">
        <v>22806</v>
      </c>
      <c r="L2853" s="4">
        <v>45000</v>
      </c>
      <c r="M2853" s="4"/>
      <c r="N2853" t="s">
        <v>7106</v>
      </c>
    </row>
    <row r="2854" spans="1:14" x14ac:dyDescent="0.35">
      <c r="A2854" t="s">
        <v>22818</v>
      </c>
      <c r="B2854" t="s">
        <v>22819</v>
      </c>
      <c r="C2854" t="s">
        <v>31732</v>
      </c>
      <c r="D2854" t="s">
        <v>10</v>
      </c>
      <c r="E2854" t="s">
        <v>22820</v>
      </c>
      <c r="F2854">
        <v>48000</v>
      </c>
      <c r="H2854" t="str">
        <f>VLOOKUP(Table16[[#This Row],[Column1]],J:K,2,FALSE)</f>
        <v>In-design Impressions Ltd</v>
      </c>
      <c r="J2854" t="s">
        <v>22808</v>
      </c>
      <c r="K2854" t="s">
        <v>22809</v>
      </c>
      <c r="L2854">
        <v>0</v>
      </c>
      <c r="N2854" t="s">
        <v>7106</v>
      </c>
    </row>
    <row r="2855" spans="1:14" x14ac:dyDescent="0.35">
      <c r="A2855" t="s">
        <v>22821</v>
      </c>
      <c r="B2855" t="s">
        <v>22822</v>
      </c>
      <c r="C2855" t="s">
        <v>31733</v>
      </c>
      <c r="D2855" t="s">
        <v>10</v>
      </c>
      <c r="E2855" t="s">
        <v>22823</v>
      </c>
      <c r="F2855">
        <v>0</v>
      </c>
      <c r="H2855" t="str">
        <f>VLOOKUP(Table16[[#This Row],[Column1]],J:K,2,FALSE)</f>
        <v>Vacani Resort</v>
      </c>
      <c r="J2855" t="s">
        <v>22811</v>
      </c>
      <c r="K2855" t="s">
        <v>22812</v>
      </c>
      <c r="L2855">
        <v>0</v>
      </c>
      <c r="N2855" t="s">
        <v>7106</v>
      </c>
    </row>
    <row r="2856" spans="1:14" x14ac:dyDescent="0.35">
      <c r="A2856" t="s">
        <v>22824</v>
      </c>
      <c r="B2856" t="s">
        <v>22825</v>
      </c>
      <c r="C2856" t="s">
        <v>31734</v>
      </c>
      <c r="D2856" t="s">
        <v>10</v>
      </c>
      <c r="E2856" t="s">
        <v>22826</v>
      </c>
      <c r="F2856">
        <v>0</v>
      </c>
      <c r="H2856" t="str">
        <f>VLOOKUP(Table16[[#This Row],[Column1]],J:K,2,FALSE)</f>
        <v>Chanamaro Ent Ltd</v>
      </c>
      <c r="J2856" t="s">
        <v>22815</v>
      </c>
      <c r="K2856" t="s">
        <v>22816</v>
      </c>
      <c r="L2856">
        <v>0</v>
      </c>
      <c r="N2856" t="s">
        <v>7106</v>
      </c>
    </row>
    <row r="2857" spans="1:14" x14ac:dyDescent="0.35">
      <c r="A2857" t="s">
        <v>22827</v>
      </c>
      <c r="B2857" t="s">
        <v>22828</v>
      </c>
      <c r="C2857" t="s">
        <v>10</v>
      </c>
      <c r="D2857" t="s">
        <v>10</v>
      </c>
      <c r="E2857" t="s">
        <v>22829</v>
      </c>
      <c r="F2857">
        <v>0</v>
      </c>
      <c r="H2857" t="str">
        <f>VLOOKUP(Table16[[#This Row],[Column1]],J:K,2,FALSE)</f>
        <v xml:space="preserve">Millie Cherotich Rono </v>
      </c>
      <c r="J2857" t="s">
        <v>22818</v>
      </c>
      <c r="K2857" t="s">
        <v>22819</v>
      </c>
      <c r="L2857" s="4">
        <v>48000</v>
      </c>
      <c r="M2857" s="4"/>
      <c r="N2857" t="s">
        <v>7106</v>
      </c>
    </row>
    <row r="2858" spans="1:14" x14ac:dyDescent="0.35">
      <c r="A2858" t="s">
        <v>22830</v>
      </c>
      <c r="B2858" t="s">
        <v>22831</v>
      </c>
      <c r="C2858" t="s">
        <v>31735</v>
      </c>
      <c r="D2858" t="s">
        <v>10</v>
      </c>
      <c r="E2858" t="s">
        <v>22832</v>
      </c>
      <c r="F2858">
        <v>80000</v>
      </c>
      <c r="H2858" t="str">
        <f>VLOOKUP(Table16[[#This Row],[Column1]],J:K,2,FALSE)</f>
        <v>Saku Guest House</v>
      </c>
      <c r="J2858" t="s">
        <v>22821</v>
      </c>
      <c r="K2858" t="s">
        <v>22822</v>
      </c>
      <c r="L2858">
        <v>0</v>
      </c>
      <c r="N2858" t="s">
        <v>7106</v>
      </c>
    </row>
    <row r="2859" spans="1:14" x14ac:dyDescent="0.35">
      <c r="A2859" t="s">
        <v>22833</v>
      </c>
      <c r="B2859" t="s">
        <v>22834</v>
      </c>
      <c r="C2859" t="s">
        <v>10</v>
      </c>
      <c r="D2859" t="s">
        <v>10</v>
      </c>
      <c r="E2859" t="s">
        <v>22835</v>
      </c>
      <c r="F2859">
        <v>0</v>
      </c>
      <c r="H2859" t="str">
        <f>VLOOKUP(Table16[[#This Row],[Column1]],J:K,2,FALSE)</f>
        <v>Alrisala Shop</v>
      </c>
      <c r="J2859" t="s">
        <v>22824</v>
      </c>
      <c r="K2859" t="s">
        <v>22825</v>
      </c>
      <c r="L2859">
        <v>0</v>
      </c>
      <c r="N2859" t="s">
        <v>7106</v>
      </c>
    </row>
    <row r="2860" spans="1:14" x14ac:dyDescent="0.35">
      <c r="A2860" t="s">
        <v>22836</v>
      </c>
      <c r="B2860" t="s">
        <v>22837</v>
      </c>
      <c r="C2860" t="s">
        <v>31736</v>
      </c>
      <c r="D2860" t="s">
        <v>10</v>
      </c>
      <c r="E2860" t="s">
        <v>22838</v>
      </c>
      <c r="F2860">
        <v>36000</v>
      </c>
      <c r="H2860" t="str">
        <f>VLOOKUP(Table16[[#This Row],[Column1]],J:K,2,FALSE)</f>
        <v>Abdishukri Athar Sheikh</v>
      </c>
      <c r="J2860" t="s">
        <v>22827</v>
      </c>
      <c r="K2860" t="s">
        <v>22828</v>
      </c>
      <c r="L2860">
        <v>0</v>
      </c>
      <c r="N2860" t="s">
        <v>7106</v>
      </c>
    </row>
    <row r="2861" spans="1:14" x14ac:dyDescent="0.35">
      <c r="A2861" t="s">
        <v>22839</v>
      </c>
      <c r="B2861" t="s">
        <v>22840</v>
      </c>
      <c r="C2861" t="s">
        <v>10</v>
      </c>
      <c r="D2861" t="s">
        <v>10</v>
      </c>
      <c r="E2861" t="s">
        <v>22841</v>
      </c>
      <c r="F2861">
        <v>0</v>
      </c>
      <c r="H2861" t="str">
        <f>VLOOKUP(Table16[[#This Row],[Column1]],J:K,2,FALSE)</f>
        <v>Kisumu Ndogo All star Youth Group</v>
      </c>
      <c r="J2861" t="s">
        <v>22830</v>
      </c>
      <c r="K2861" t="s">
        <v>22831</v>
      </c>
      <c r="L2861">
        <v>0</v>
      </c>
      <c r="N2861" t="s">
        <v>7106</v>
      </c>
    </row>
    <row r="2862" spans="1:14" x14ac:dyDescent="0.35">
      <c r="A2862" t="s">
        <v>22842</v>
      </c>
      <c r="B2862" t="s">
        <v>22843</v>
      </c>
      <c r="C2862" t="s">
        <v>31737</v>
      </c>
      <c r="D2862" t="s">
        <v>10</v>
      </c>
      <c r="E2862" t="s">
        <v>22844</v>
      </c>
      <c r="F2862">
        <v>0</v>
      </c>
      <c r="H2862" t="str">
        <f>VLOOKUP(Table16[[#This Row],[Column1]],J:K,2,FALSE)</f>
        <v>Guliye Hotel</v>
      </c>
      <c r="J2862" t="s">
        <v>22833</v>
      </c>
      <c r="K2862" t="s">
        <v>22834</v>
      </c>
      <c r="L2862">
        <v>0</v>
      </c>
      <c r="N2862" t="s">
        <v>7106</v>
      </c>
    </row>
    <row r="2863" spans="1:14" x14ac:dyDescent="0.35">
      <c r="A2863" t="s">
        <v>22845</v>
      </c>
      <c r="B2863" t="s">
        <v>22846</v>
      </c>
      <c r="C2863" t="s">
        <v>10</v>
      </c>
      <c r="D2863" t="s">
        <v>10</v>
      </c>
      <c r="E2863" t="s">
        <v>22847</v>
      </c>
      <c r="F2863">
        <v>0</v>
      </c>
      <c r="H2863" t="str">
        <f>VLOOKUP(Table16[[#This Row],[Column1]],J:K,2,FALSE)</f>
        <v>Simon Chege</v>
      </c>
      <c r="J2863" t="s">
        <v>22836</v>
      </c>
      <c r="K2863" t="s">
        <v>22837</v>
      </c>
      <c r="L2863" s="4">
        <v>90000</v>
      </c>
      <c r="M2863" s="4"/>
      <c r="N2863" t="s">
        <v>7106</v>
      </c>
    </row>
    <row r="2864" spans="1:14" x14ac:dyDescent="0.35">
      <c r="A2864" t="s">
        <v>22848</v>
      </c>
      <c r="B2864" t="s">
        <v>22849</v>
      </c>
      <c r="C2864" t="s">
        <v>10</v>
      </c>
      <c r="D2864" t="s">
        <v>10</v>
      </c>
      <c r="E2864" t="s">
        <v>22850</v>
      </c>
      <c r="F2864">
        <v>0</v>
      </c>
      <c r="H2864" t="str">
        <f>VLOOKUP(Table16[[#This Row],[Column1]],J:K,2,FALSE)</f>
        <v>Aden Hassan Abdi</v>
      </c>
      <c r="J2864" t="s">
        <v>22839</v>
      </c>
      <c r="K2864" t="s">
        <v>22840</v>
      </c>
      <c r="L2864">
        <v>0</v>
      </c>
      <c r="N2864" t="s">
        <v>7106</v>
      </c>
    </row>
    <row r="2865" spans="1:14" x14ac:dyDescent="0.35">
      <c r="A2865" t="s">
        <v>22851</v>
      </c>
      <c r="B2865" t="s">
        <v>22852</v>
      </c>
      <c r="C2865" t="s">
        <v>10</v>
      </c>
      <c r="D2865" t="s">
        <v>10</v>
      </c>
      <c r="E2865" t="s">
        <v>22853</v>
      </c>
      <c r="F2865">
        <v>0</v>
      </c>
      <c r="H2865" t="str">
        <f>VLOOKUP(Table16[[#This Row],[Column1]],J:K,2,FALSE)</f>
        <v>Dere &amp; Sons Transporters and Suppliers</v>
      </c>
      <c r="J2865" t="s">
        <v>22842</v>
      </c>
      <c r="K2865" t="s">
        <v>22843</v>
      </c>
      <c r="L2865">
        <v>0</v>
      </c>
      <c r="N2865" t="s">
        <v>7106</v>
      </c>
    </row>
    <row r="2866" spans="1:14" x14ac:dyDescent="0.35">
      <c r="A2866" t="s">
        <v>22854</v>
      </c>
      <c r="B2866" t="s">
        <v>22855</v>
      </c>
      <c r="C2866" t="s">
        <v>31738</v>
      </c>
      <c r="D2866" t="s">
        <v>10</v>
      </c>
      <c r="E2866" t="s">
        <v>22856</v>
      </c>
      <c r="F2866">
        <v>0</v>
      </c>
      <c r="H2866" t="str">
        <f>VLOOKUP(Table16[[#This Row],[Column1]],J:K,2,FALSE)</f>
        <v>Prime millenium Limited</v>
      </c>
      <c r="J2866" t="s">
        <v>22845</v>
      </c>
      <c r="K2866" t="s">
        <v>22846</v>
      </c>
      <c r="L2866">
        <v>0</v>
      </c>
      <c r="N2866" t="s">
        <v>7106</v>
      </c>
    </row>
    <row r="2867" spans="1:14" x14ac:dyDescent="0.35">
      <c r="A2867" t="s">
        <v>22857</v>
      </c>
      <c r="B2867" t="s">
        <v>22858</v>
      </c>
      <c r="C2867" t="s">
        <v>10</v>
      </c>
      <c r="D2867" t="s">
        <v>10</v>
      </c>
      <c r="E2867" t="s">
        <v>22859</v>
      </c>
      <c r="F2867">
        <v>0</v>
      </c>
      <c r="H2867" t="str">
        <f>VLOOKUP(Table16[[#This Row],[Column1]],J:K,2,FALSE)</f>
        <v>Halima Hassan Issak</v>
      </c>
      <c r="J2867" t="s">
        <v>22848</v>
      </c>
      <c r="K2867" t="s">
        <v>22849</v>
      </c>
      <c r="L2867">
        <v>0</v>
      </c>
      <c r="N2867" t="s">
        <v>7106</v>
      </c>
    </row>
    <row r="2868" spans="1:14" x14ac:dyDescent="0.35">
      <c r="A2868" t="s">
        <v>22860</v>
      </c>
      <c r="B2868" t="s">
        <v>22861</v>
      </c>
      <c r="C2868" t="s">
        <v>31739</v>
      </c>
      <c r="D2868" t="s">
        <v>10</v>
      </c>
      <c r="E2868" t="s">
        <v>22862</v>
      </c>
      <c r="F2868">
        <v>0</v>
      </c>
      <c r="H2868" t="str">
        <f>VLOOKUP(Table16[[#This Row],[Column1]],J:K,2,FALSE)</f>
        <v>Suleka Adow Adan</v>
      </c>
      <c r="J2868" t="s">
        <v>22851</v>
      </c>
      <c r="K2868" t="s">
        <v>22852</v>
      </c>
      <c r="L2868">
        <v>0</v>
      </c>
      <c r="N2868" t="s">
        <v>7106</v>
      </c>
    </row>
    <row r="2869" spans="1:14" x14ac:dyDescent="0.35">
      <c r="A2869" t="s">
        <v>22863</v>
      </c>
      <c r="B2869" t="s">
        <v>22864</v>
      </c>
      <c r="C2869" t="s">
        <v>10</v>
      </c>
      <c r="D2869" t="s">
        <v>10</v>
      </c>
      <c r="E2869" t="s">
        <v>22865</v>
      </c>
      <c r="F2869">
        <v>0</v>
      </c>
      <c r="H2869" t="str">
        <f>VLOOKUP(Table16[[#This Row],[Column1]],J:K,2,FALSE)</f>
        <v>Ali Mohamed Ali</v>
      </c>
      <c r="J2869" t="s">
        <v>22854</v>
      </c>
      <c r="K2869" t="s">
        <v>22855</v>
      </c>
      <c r="L2869">
        <v>0</v>
      </c>
      <c r="N2869" t="s">
        <v>7106</v>
      </c>
    </row>
    <row r="2870" spans="1:14" x14ac:dyDescent="0.35">
      <c r="A2870" t="s">
        <v>22866</v>
      </c>
      <c r="B2870" t="s">
        <v>22867</v>
      </c>
      <c r="C2870" t="s">
        <v>31740</v>
      </c>
      <c r="D2870" t="s">
        <v>10</v>
      </c>
      <c r="E2870" t="s">
        <v>22868</v>
      </c>
      <c r="F2870">
        <v>0</v>
      </c>
      <c r="H2870" t="str">
        <f>VLOOKUP(Table16[[#This Row],[Column1]],J:K,2,FALSE)</f>
        <v>Midway Banisa Hotel</v>
      </c>
      <c r="J2870" t="s">
        <v>22857</v>
      </c>
      <c r="K2870" t="s">
        <v>22858</v>
      </c>
      <c r="L2870">
        <v>0</v>
      </c>
      <c r="N2870" t="s">
        <v>7106</v>
      </c>
    </row>
    <row r="2871" spans="1:14" x14ac:dyDescent="0.35">
      <c r="A2871" t="s">
        <v>22869</v>
      </c>
      <c r="B2871" t="s">
        <v>22870</v>
      </c>
      <c r="C2871" t="s">
        <v>31739</v>
      </c>
      <c r="D2871" t="s">
        <v>10</v>
      </c>
      <c r="E2871" t="s">
        <v>22871</v>
      </c>
      <c r="F2871">
        <v>0</v>
      </c>
      <c r="H2871" t="str">
        <f>VLOOKUP(Table16[[#This Row],[Column1]],J:K,2,FALSE)</f>
        <v>Hassan Abdullahi Mohamed</v>
      </c>
      <c r="J2871" t="s">
        <v>22860</v>
      </c>
      <c r="K2871" t="s">
        <v>22861</v>
      </c>
      <c r="L2871">
        <v>0</v>
      </c>
      <c r="N2871" t="s">
        <v>7106</v>
      </c>
    </row>
    <row r="2872" spans="1:14" x14ac:dyDescent="0.35">
      <c r="A2872" t="s">
        <v>22872</v>
      </c>
      <c r="B2872" t="s">
        <v>22873</v>
      </c>
      <c r="C2872" t="s">
        <v>31739</v>
      </c>
      <c r="D2872" t="s">
        <v>10</v>
      </c>
      <c r="E2872" t="s">
        <v>22874</v>
      </c>
      <c r="F2872">
        <v>0</v>
      </c>
      <c r="H2872" t="str">
        <f>VLOOKUP(Table16[[#This Row],[Column1]],J:K,2,FALSE)</f>
        <v>Meymuna Mohamed Odo</v>
      </c>
      <c r="J2872" t="s">
        <v>22863</v>
      </c>
      <c r="K2872" t="s">
        <v>22864</v>
      </c>
      <c r="L2872">
        <v>0</v>
      </c>
      <c r="N2872" t="s">
        <v>7106</v>
      </c>
    </row>
    <row r="2873" spans="1:14" x14ac:dyDescent="0.35">
      <c r="A2873" t="s">
        <v>22875</v>
      </c>
      <c r="B2873" t="s">
        <v>22876</v>
      </c>
      <c r="C2873" t="s">
        <v>31741</v>
      </c>
      <c r="D2873" t="s">
        <v>10</v>
      </c>
      <c r="E2873" t="s">
        <v>22877</v>
      </c>
      <c r="F2873">
        <v>0</v>
      </c>
      <c r="H2873" t="str">
        <f>VLOOKUP(Table16[[#This Row],[Column1]],J:K,2,FALSE)</f>
        <v>Achacha Graphics &amp; Decorators</v>
      </c>
      <c r="J2873" t="s">
        <v>22866</v>
      </c>
      <c r="K2873" t="s">
        <v>22867</v>
      </c>
      <c r="L2873">
        <v>0</v>
      </c>
      <c r="N2873" t="s">
        <v>7106</v>
      </c>
    </row>
    <row r="2874" spans="1:14" x14ac:dyDescent="0.35">
      <c r="A2874" t="s">
        <v>22878</v>
      </c>
      <c r="B2874" t="s">
        <v>22879</v>
      </c>
      <c r="C2874" t="s">
        <v>10</v>
      </c>
      <c r="D2874" t="s">
        <v>10</v>
      </c>
      <c r="E2874" t="s">
        <v>22880</v>
      </c>
      <c r="F2874">
        <v>78800</v>
      </c>
      <c r="H2874" t="str">
        <f>VLOOKUP(Table16[[#This Row],[Column1]],J:K,2,FALSE)</f>
        <v>East Pokot Civil Servants Club</v>
      </c>
      <c r="J2874" t="s">
        <v>22869</v>
      </c>
      <c r="K2874" t="s">
        <v>22870</v>
      </c>
      <c r="L2874">
        <v>0</v>
      </c>
      <c r="N2874" t="s">
        <v>7106</v>
      </c>
    </row>
    <row r="2875" spans="1:14" x14ac:dyDescent="0.35">
      <c r="A2875" t="s">
        <v>22881</v>
      </c>
      <c r="B2875" t="s">
        <v>22882</v>
      </c>
      <c r="C2875" t="s">
        <v>10</v>
      </c>
      <c r="D2875" t="s">
        <v>10</v>
      </c>
      <c r="E2875" t="s">
        <v>22883</v>
      </c>
      <c r="F2875">
        <v>0</v>
      </c>
      <c r="H2875" t="str">
        <f>VLOOKUP(Table16[[#This Row],[Column1]],J:K,2,FALSE)</f>
        <v>Athar Mohamud Adan</v>
      </c>
      <c r="J2875" t="s">
        <v>22872</v>
      </c>
      <c r="K2875" t="s">
        <v>22873</v>
      </c>
      <c r="L2875">
        <v>0</v>
      </c>
      <c r="N2875" t="s">
        <v>7106</v>
      </c>
    </row>
    <row r="2876" spans="1:14" x14ac:dyDescent="0.35">
      <c r="A2876" t="s">
        <v>22884</v>
      </c>
      <c r="B2876" t="s">
        <v>22885</v>
      </c>
      <c r="C2876" t="s">
        <v>10</v>
      </c>
      <c r="D2876" t="s">
        <v>10</v>
      </c>
      <c r="E2876" t="s">
        <v>22886</v>
      </c>
      <c r="F2876">
        <v>0</v>
      </c>
      <c r="H2876" t="str">
        <f>VLOOKUP(Table16[[#This Row],[Column1]],J:K,2,FALSE)</f>
        <v>Hassan Hussein Hassan</v>
      </c>
      <c r="J2876" t="s">
        <v>22875</v>
      </c>
      <c r="K2876" t="s">
        <v>22876</v>
      </c>
      <c r="L2876">
        <v>0</v>
      </c>
      <c r="N2876" t="s">
        <v>7106</v>
      </c>
    </row>
    <row r="2877" spans="1:14" x14ac:dyDescent="0.35">
      <c r="A2877" t="s">
        <v>22887</v>
      </c>
      <c r="B2877" t="s">
        <v>22888</v>
      </c>
      <c r="C2877" t="s">
        <v>10</v>
      </c>
      <c r="D2877" t="s">
        <v>10</v>
      </c>
      <c r="E2877" t="s">
        <v>22889</v>
      </c>
      <c r="F2877">
        <v>0</v>
      </c>
      <c r="H2877" t="str">
        <f>VLOOKUP(Table16[[#This Row],[Column1]],J:K,2,FALSE)</f>
        <v>Rhamu Moonlight Hotel</v>
      </c>
      <c r="J2877" t="s">
        <v>22878</v>
      </c>
      <c r="K2877" t="s">
        <v>22879</v>
      </c>
      <c r="L2877" s="4">
        <v>78800</v>
      </c>
      <c r="M2877" s="4"/>
      <c r="N2877" t="s">
        <v>7106</v>
      </c>
    </row>
    <row r="2878" spans="1:14" x14ac:dyDescent="0.35">
      <c r="A2878" t="s">
        <v>22890</v>
      </c>
      <c r="B2878" t="s">
        <v>22891</v>
      </c>
      <c r="C2878" t="s">
        <v>31742</v>
      </c>
      <c r="D2878" t="s">
        <v>10</v>
      </c>
      <c r="E2878" t="s">
        <v>22892</v>
      </c>
      <c r="F2878">
        <v>0</v>
      </c>
      <c r="H2878" t="str">
        <f>VLOOKUP(Table16[[#This Row],[Column1]],J:K,2,FALSE)</f>
        <v>Malab Hotel</v>
      </c>
      <c r="J2878" t="s">
        <v>22881</v>
      </c>
      <c r="K2878" t="s">
        <v>22882</v>
      </c>
      <c r="L2878">
        <v>0</v>
      </c>
      <c r="N2878" t="s">
        <v>7106</v>
      </c>
    </row>
    <row r="2879" spans="1:14" x14ac:dyDescent="0.35">
      <c r="A2879" t="s">
        <v>22893</v>
      </c>
      <c r="B2879" t="s">
        <v>22894</v>
      </c>
      <c r="C2879" t="s">
        <v>10</v>
      </c>
      <c r="D2879" t="s">
        <v>10</v>
      </c>
      <c r="E2879" t="s">
        <v>22895</v>
      </c>
      <c r="F2879">
        <v>0</v>
      </c>
      <c r="H2879" t="str">
        <f>VLOOKUP(Table16[[#This Row],[Column1]],J:K,2,FALSE)</f>
        <v>Abdihakim Hassan Haji</v>
      </c>
      <c r="J2879" t="s">
        <v>22884</v>
      </c>
      <c r="K2879" t="s">
        <v>22885</v>
      </c>
      <c r="L2879">
        <v>0</v>
      </c>
      <c r="N2879" t="s">
        <v>7106</v>
      </c>
    </row>
    <row r="2880" spans="1:14" x14ac:dyDescent="0.35">
      <c r="A2880" t="s">
        <v>22896</v>
      </c>
      <c r="B2880" t="s">
        <v>22897</v>
      </c>
      <c r="C2880" t="s">
        <v>31743</v>
      </c>
      <c r="D2880" t="s">
        <v>10</v>
      </c>
      <c r="E2880" t="s">
        <v>22898</v>
      </c>
      <c r="F2880">
        <v>0</v>
      </c>
      <c r="H2880" t="str">
        <f>VLOOKUP(Table16[[#This Row],[Column1]],J:K,2,FALSE)</f>
        <v>Debkamj Investments</v>
      </c>
      <c r="J2880" t="s">
        <v>22887</v>
      </c>
      <c r="K2880" t="s">
        <v>22888</v>
      </c>
      <c r="L2880">
        <v>0</v>
      </c>
      <c r="N2880" t="s">
        <v>7106</v>
      </c>
    </row>
    <row r="2881" spans="1:14" x14ac:dyDescent="0.35">
      <c r="A2881" t="s">
        <v>22899</v>
      </c>
      <c r="B2881" t="s">
        <v>22900</v>
      </c>
      <c r="C2881" t="s">
        <v>31744</v>
      </c>
      <c r="D2881" t="s">
        <v>10</v>
      </c>
      <c r="E2881" t="s">
        <v>22901</v>
      </c>
      <c r="F2881">
        <v>100000</v>
      </c>
      <c r="H2881" t="str">
        <f>VLOOKUP(Table16[[#This Row],[Column1]],J:K,2,FALSE)</f>
        <v>Seasons Guest House and Hotel</v>
      </c>
      <c r="J2881" t="s">
        <v>22890</v>
      </c>
      <c r="K2881" t="s">
        <v>22891</v>
      </c>
      <c r="L2881">
        <v>0</v>
      </c>
      <c r="N2881" t="s">
        <v>7106</v>
      </c>
    </row>
    <row r="2882" spans="1:14" x14ac:dyDescent="0.35">
      <c r="A2882" t="s">
        <v>22902</v>
      </c>
      <c r="B2882" t="s">
        <v>22903</v>
      </c>
      <c r="C2882" t="s">
        <v>10</v>
      </c>
      <c r="D2882" t="s">
        <v>10</v>
      </c>
      <c r="E2882" t="s">
        <v>22904</v>
      </c>
      <c r="F2882">
        <v>0</v>
      </c>
      <c r="H2882" t="str">
        <f>VLOOKUP(Table16[[#This Row],[Column1]],J:K,2,FALSE)</f>
        <v>Victor Okello Osoo</v>
      </c>
      <c r="J2882" t="s">
        <v>22893</v>
      </c>
      <c r="K2882" t="s">
        <v>22894</v>
      </c>
      <c r="L2882">
        <v>0</v>
      </c>
      <c r="N2882" t="s">
        <v>7106</v>
      </c>
    </row>
    <row r="2883" spans="1:14" x14ac:dyDescent="0.35">
      <c r="A2883" t="s">
        <v>22905</v>
      </c>
      <c r="B2883" t="s">
        <v>22906</v>
      </c>
      <c r="C2883" t="s">
        <v>31745</v>
      </c>
      <c r="D2883" t="s">
        <v>10</v>
      </c>
      <c r="E2883" t="s">
        <v>22906</v>
      </c>
      <c r="F2883">
        <v>2000</v>
      </c>
      <c r="H2883" t="str">
        <f>VLOOKUP(Table16[[#This Row],[Column1]],J:K,2,FALSE)</f>
        <v>KALYA FM</v>
      </c>
      <c r="J2883" t="s">
        <v>22896</v>
      </c>
      <c r="K2883" t="s">
        <v>22897</v>
      </c>
      <c r="L2883">
        <v>0</v>
      </c>
      <c r="N2883" t="s">
        <v>7106</v>
      </c>
    </row>
    <row r="2884" spans="1:14" x14ac:dyDescent="0.35">
      <c r="A2884" t="s">
        <v>22907</v>
      </c>
      <c r="B2884" t="s">
        <v>22807</v>
      </c>
      <c r="C2884" t="s">
        <v>10</v>
      </c>
      <c r="D2884" t="s">
        <v>10</v>
      </c>
      <c r="E2884" t="s">
        <v>22807</v>
      </c>
      <c r="F2884">
        <v>0</v>
      </c>
      <c r="H2884" t="str">
        <f>VLOOKUP(Table16[[#This Row],[Column1]],J:K,2,FALSE)</f>
        <v>KIYAKO LIMITED</v>
      </c>
      <c r="J2884" t="s">
        <v>22899</v>
      </c>
      <c r="K2884" t="s">
        <v>22900</v>
      </c>
      <c r="L2884">
        <v>0</v>
      </c>
      <c r="N2884" t="s">
        <v>7106</v>
      </c>
    </row>
    <row r="2885" spans="1:14" x14ac:dyDescent="0.35">
      <c r="A2885" t="s">
        <v>22908</v>
      </c>
      <c r="B2885" t="s">
        <v>22909</v>
      </c>
      <c r="C2885" t="s">
        <v>31746</v>
      </c>
      <c r="D2885" t="s">
        <v>10</v>
      </c>
      <c r="E2885" t="s">
        <v>22910</v>
      </c>
      <c r="F2885">
        <v>81000</v>
      </c>
      <c r="H2885" t="str">
        <f>VLOOKUP(Table16[[#This Row],[Column1]],J:K,2,FALSE)</f>
        <v>silvia's inn ltd</v>
      </c>
      <c r="J2885" t="s">
        <v>22902</v>
      </c>
      <c r="K2885" t="s">
        <v>22903</v>
      </c>
      <c r="L2885">
        <v>0</v>
      </c>
      <c r="N2885" t="s">
        <v>7106</v>
      </c>
    </row>
    <row r="2886" spans="1:14" x14ac:dyDescent="0.35">
      <c r="A2886" t="s">
        <v>22911</v>
      </c>
      <c r="B2886" t="s">
        <v>22912</v>
      </c>
      <c r="C2886" t="s">
        <v>31747</v>
      </c>
      <c r="D2886" t="s">
        <v>10</v>
      </c>
      <c r="E2886" t="s">
        <v>22913</v>
      </c>
      <c r="F2886">
        <v>17500</v>
      </c>
      <c r="H2886" t="str">
        <f>VLOOKUP(Table16[[#This Row],[Column1]],J:K,2,FALSE)</f>
        <v>Isiolo Landmark Hotel</v>
      </c>
      <c r="J2886" t="s">
        <v>22905</v>
      </c>
      <c r="K2886" t="s">
        <v>22906</v>
      </c>
      <c r="L2886" s="4">
        <v>2000</v>
      </c>
      <c r="M2886" s="4"/>
      <c r="N2886" t="s">
        <v>7106</v>
      </c>
    </row>
    <row r="2887" spans="1:14" x14ac:dyDescent="0.35">
      <c r="A2887" t="s">
        <v>22914</v>
      </c>
      <c r="B2887" t="s">
        <v>22915</v>
      </c>
      <c r="C2887" t="s">
        <v>10</v>
      </c>
      <c r="D2887" t="s">
        <v>10</v>
      </c>
      <c r="E2887" t="s">
        <v>22916</v>
      </c>
      <c r="F2887">
        <v>0</v>
      </c>
      <c r="H2887" t="str">
        <f>VLOOKUP(Table16[[#This Row],[Column1]],J:K,2,FALSE)</f>
        <v>Katrina Woodville Enterprises</v>
      </c>
      <c r="J2887" t="s">
        <v>22907</v>
      </c>
      <c r="K2887" t="s">
        <v>22807</v>
      </c>
      <c r="L2887">
        <v>0</v>
      </c>
      <c r="N2887" t="s">
        <v>7106</v>
      </c>
    </row>
    <row r="2888" spans="1:14" x14ac:dyDescent="0.35">
      <c r="A2888" t="s">
        <v>22917</v>
      </c>
      <c r="B2888" t="s">
        <v>22918</v>
      </c>
      <c r="C2888" t="s">
        <v>10</v>
      </c>
      <c r="D2888" t="s">
        <v>10</v>
      </c>
      <c r="E2888" t="s">
        <v>22919</v>
      </c>
      <c r="F2888">
        <v>0</v>
      </c>
      <c r="H2888" t="str">
        <f>VLOOKUP(Table16[[#This Row],[Column1]],J:K,2,FALSE)</f>
        <v>Valley Irrigation of Southern Africa (PTY) Ltd</v>
      </c>
      <c r="J2888" t="s">
        <v>22908</v>
      </c>
      <c r="K2888" t="s">
        <v>22909</v>
      </c>
      <c r="L2888" s="4">
        <v>181000</v>
      </c>
      <c r="M2888" s="4"/>
      <c r="N2888" t="s">
        <v>7106</v>
      </c>
    </row>
    <row r="2889" spans="1:14" x14ac:dyDescent="0.35">
      <c r="A2889" t="s">
        <v>22920</v>
      </c>
      <c r="B2889" t="s">
        <v>22921</v>
      </c>
      <c r="C2889" t="s">
        <v>10</v>
      </c>
      <c r="D2889" t="s">
        <v>10</v>
      </c>
      <c r="E2889" t="s">
        <v>22922</v>
      </c>
      <c r="F2889">
        <v>129569</v>
      </c>
      <c r="H2889" t="str">
        <f>VLOOKUP(Table16[[#This Row],[Column1]],J:K,2,FALSE)</f>
        <v>Cross Gate Solutions Ltd</v>
      </c>
      <c r="J2889" t="s">
        <v>22911</v>
      </c>
      <c r="K2889" t="s">
        <v>22912</v>
      </c>
      <c r="L2889" s="4">
        <v>69503</v>
      </c>
      <c r="M2889" s="4"/>
      <c r="N2889" t="s">
        <v>7106</v>
      </c>
    </row>
    <row r="2890" spans="1:14" x14ac:dyDescent="0.35">
      <c r="A2890" t="s">
        <v>22923</v>
      </c>
      <c r="B2890" t="s">
        <v>22924</v>
      </c>
      <c r="C2890" t="s">
        <v>31748</v>
      </c>
      <c r="D2890" t="s">
        <v>10</v>
      </c>
      <c r="E2890" t="s">
        <v>22925</v>
      </c>
      <c r="F2890">
        <v>359941</v>
      </c>
      <c r="H2890" t="str">
        <f>VLOOKUP(Table16[[#This Row],[Column1]],J:K,2,FALSE)</f>
        <v>Jomikoka Construction (A) Limited</v>
      </c>
      <c r="J2890" t="s">
        <v>22914</v>
      </c>
      <c r="K2890" t="s">
        <v>22915</v>
      </c>
      <c r="L2890">
        <v>0</v>
      </c>
      <c r="N2890" t="s">
        <v>7106</v>
      </c>
    </row>
    <row r="2891" spans="1:14" x14ac:dyDescent="0.35">
      <c r="A2891" t="s">
        <v>22926</v>
      </c>
      <c r="B2891" t="s">
        <v>22927</v>
      </c>
      <c r="C2891" t="s">
        <v>22928</v>
      </c>
      <c r="D2891" t="s">
        <v>10</v>
      </c>
      <c r="E2891" t="s">
        <v>22929</v>
      </c>
      <c r="F2891">
        <v>0</v>
      </c>
      <c r="H2891" t="str">
        <f>VLOOKUP(Table16[[#This Row],[Column1]],J:K,2,FALSE)</f>
        <v>Nimtech Solution Limited</v>
      </c>
      <c r="J2891" t="s">
        <v>22917</v>
      </c>
      <c r="K2891" t="s">
        <v>22918</v>
      </c>
      <c r="L2891">
        <v>0</v>
      </c>
      <c r="N2891" t="s">
        <v>7106</v>
      </c>
    </row>
    <row r="2892" spans="1:14" x14ac:dyDescent="0.35">
      <c r="A2892" t="s">
        <v>22930</v>
      </c>
      <c r="B2892" t="s">
        <v>22931</v>
      </c>
      <c r="C2892" t="s">
        <v>31749</v>
      </c>
      <c r="D2892" t="s">
        <v>10</v>
      </c>
      <c r="E2892" t="s">
        <v>22932</v>
      </c>
      <c r="F2892">
        <v>0</v>
      </c>
      <c r="H2892" t="str">
        <f>VLOOKUP(Table16[[#This Row],[Column1]],J:K,2,FALSE)</f>
        <v>Rupas Gift Centre Ltd</v>
      </c>
      <c r="J2892" t="s">
        <v>22920</v>
      </c>
      <c r="K2892" t="s">
        <v>22921</v>
      </c>
      <c r="L2892" s="4">
        <v>129569</v>
      </c>
      <c r="M2892" s="4"/>
      <c r="N2892" t="s">
        <v>7106</v>
      </c>
    </row>
    <row r="2893" spans="1:14" x14ac:dyDescent="0.35">
      <c r="A2893" t="s">
        <v>22933</v>
      </c>
      <c r="B2893" t="s">
        <v>22934</v>
      </c>
      <c r="C2893" t="s">
        <v>31750</v>
      </c>
      <c r="D2893" t="s">
        <v>10</v>
      </c>
      <c r="E2893" t="s">
        <v>22935</v>
      </c>
      <c r="F2893">
        <v>0</v>
      </c>
      <c r="H2893" t="str">
        <f>VLOOKUP(Table16[[#This Row],[Column1]],J:K,2,FALSE)</f>
        <v>Unlimited Signs and Labels</v>
      </c>
      <c r="J2893" t="s">
        <v>22923</v>
      </c>
      <c r="K2893" t="s">
        <v>22924</v>
      </c>
      <c r="L2893" s="4">
        <v>359941</v>
      </c>
      <c r="M2893" s="4"/>
      <c r="N2893" t="s">
        <v>7106</v>
      </c>
    </row>
    <row r="2894" spans="1:14" x14ac:dyDescent="0.35">
      <c r="A2894" t="s">
        <v>22936</v>
      </c>
      <c r="B2894" t="s">
        <v>22937</v>
      </c>
      <c r="C2894" t="s">
        <v>31151</v>
      </c>
      <c r="D2894" t="s">
        <v>10</v>
      </c>
      <c r="E2894" t="s">
        <v>22938</v>
      </c>
      <c r="F2894">
        <v>96000</v>
      </c>
      <c r="H2894" t="str">
        <f>VLOOKUP(Table16[[#This Row],[Column1]],J:K,2,FALSE)</f>
        <v>Hanshi Palace Hotel</v>
      </c>
      <c r="J2894" t="s">
        <v>22926</v>
      </c>
      <c r="K2894" t="s">
        <v>22927</v>
      </c>
      <c r="L2894">
        <v>0</v>
      </c>
      <c r="N2894" t="s">
        <v>7106</v>
      </c>
    </row>
    <row r="2895" spans="1:14" x14ac:dyDescent="0.35">
      <c r="A2895" t="s">
        <v>22939</v>
      </c>
      <c r="B2895" t="s">
        <v>22940</v>
      </c>
      <c r="C2895" t="s">
        <v>31751</v>
      </c>
      <c r="D2895" t="s">
        <v>10</v>
      </c>
      <c r="E2895" t="s">
        <v>22941</v>
      </c>
      <c r="F2895">
        <v>0</v>
      </c>
      <c r="H2895" t="str">
        <f>VLOOKUP(Table16[[#This Row],[Column1]],J:K,2,FALSE)</f>
        <v>Kianji Enterprise limited</v>
      </c>
      <c r="J2895" t="s">
        <v>22930</v>
      </c>
      <c r="K2895" t="s">
        <v>22931</v>
      </c>
      <c r="L2895">
        <v>0</v>
      </c>
      <c r="N2895" t="s">
        <v>13497</v>
      </c>
    </row>
    <row r="2896" spans="1:14" x14ac:dyDescent="0.35">
      <c r="A2896" t="s">
        <v>22942</v>
      </c>
      <c r="B2896" t="s">
        <v>22943</v>
      </c>
      <c r="C2896" t="s">
        <v>10</v>
      </c>
      <c r="D2896" t="s">
        <v>10</v>
      </c>
      <c r="E2896" t="s">
        <v>22944</v>
      </c>
      <c r="F2896">
        <v>0</v>
      </c>
      <c r="H2896" t="str">
        <f>VLOOKUP(Table16[[#This Row],[Column1]],J:K,2,FALSE)</f>
        <v>Benjamin Ndirangu</v>
      </c>
      <c r="J2896" t="s">
        <v>22933</v>
      </c>
      <c r="K2896" t="s">
        <v>22934</v>
      </c>
      <c r="L2896">
        <v>0</v>
      </c>
      <c r="N2896" t="s">
        <v>7106</v>
      </c>
    </row>
    <row r="2897" spans="1:14" x14ac:dyDescent="0.35">
      <c r="A2897" t="s">
        <v>22945</v>
      </c>
      <c r="B2897" t="s">
        <v>22946</v>
      </c>
      <c r="C2897" t="s">
        <v>22947</v>
      </c>
      <c r="D2897" t="s">
        <v>10</v>
      </c>
      <c r="E2897" t="s">
        <v>22948</v>
      </c>
      <c r="F2897">
        <v>0</v>
      </c>
      <c r="H2897" t="str">
        <f>VLOOKUP(Table16[[#This Row],[Column1]],J:K,2,FALSE)</f>
        <v>Dadaab Inter-Merchants Suppliers</v>
      </c>
      <c r="J2897" t="s">
        <v>22936</v>
      </c>
      <c r="K2897" t="s">
        <v>22937</v>
      </c>
      <c r="L2897" s="4">
        <v>96000</v>
      </c>
      <c r="M2897" s="4"/>
      <c r="N2897" t="s">
        <v>7106</v>
      </c>
    </row>
    <row r="2898" spans="1:14" x14ac:dyDescent="0.35">
      <c r="A2898" t="s">
        <v>22949</v>
      </c>
      <c r="B2898" t="s">
        <v>22950</v>
      </c>
      <c r="C2898" t="s">
        <v>31752</v>
      </c>
      <c r="D2898" t="s">
        <v>10</v>
      </c>
      <c r="E2898" t="s">
        <v>22951</v>
      </c>
      <c r="F2898">
        <v>0</v>
      </c>
      <c r="H2898" t="str">
        <f>VLOOKUP(Table16[[#This Row],[Column1]],J:K,2,FALSE)</f>
        <v>Green Park Hotel</v>
      </c>
      <c r="J2898" t="s">
        <v>22939</v>
      </c>
      <c r="K2898" t="s">
        <v>22940</v>
      </c>
      <c r="L2898">
        <v>0</v>
      </c>
      <c r="N2898" t="s">
        <v>7106</v>
      </c>
    </row>
    <row r="2899" spans="1:14" x14ac:dyDescent="0.35">
      <c r="A2899" t="s">
        <v>22952</v>
      </c>
      <c r="B2899" t="s">
        <v>22953</v>
      </c>
      <c r="C2899" t="s">
        <v>31753</v>
      </c>
      <c r="D2899" t="s">
        <v>10</v>
      </c>
      <c r="E2899" t="s">
        <v>22954</v>
      </c>
      <c r="F2899">
        <v>258255.59</v>
      </c>
      <c r="H2899" t="str">
        <f>VLOOKUP(Table16[[#This Row],[Column1]],J:K,2,FALSE)</f>
        <v>Sarova Woodlands Hotel &amp; Spa</v>
      </c>
      <c r="J2899" t="s">
        <v>22942</v>
      </c>
      <c r="K2899" t="s">
        <v>22943</v>
      </c>
      <c r="L2899">
        <v>0</v>
      </c>
      <c r="N2899" t="s">
        <v>7106</v>
      </c>
    </row>
    <row r="2900" spans="1:14" x14ac:dyDescent="0.35">
      <c r="A2900" t="s">
        <v>22955</v>
      </c>
      <c r="B2900" t="s">
        <v>22956</v>
      </c>
      <c r="C2900" t="s">
        <v>10</v>
      </c>
      <c r="D2900" t="s">
        <v>10</v>
      </c>
      <c r="E2900" t="s">
        <v>22957</v>
      </c>
      <c r="F2900">
        <v>0</v>
      </c>
      <c r="H2900" t="str">
        <f>VLOOKUP(Table16[[#This Row],[Column1]],J:K,2,FALSE)</f>
        <v>Casuarina Enterprise Ltd</v>
      </c>
      <c r="J2900" t="s">
        <v>22945</v>
      </c>
      <c r="K2900" t="s">
        <v>22946</v>
      </c>
      <c r="L2900">
        <v>0</v>
      </c>
      <c r="N2900" t="s">
        <v>7106</v>
      </c>
    </row>
    <row r="2901" spans="1:14" x14ac:dyDescent="0.35">
      <c r="A2901" t="s">
        <v>22958</v>
      </c>
      <c r="B2901" t="s">
        <v>22959</v>
      </c>
      <c r="C2901" t="s">
        <v>31754</v>
      </c>
      <c r="D2901" t="s">
        <v>10</v>
      </c>
      <c r="E2901" t="s">
        <v>22960</v>
      </c>
      <c r="F2901">
        <v>0</v>
      </c>
      <c r="H2901" t="str">
        <f>VLOOKUP(Table16[[#This Row],[Column1]],J:K,2,FALSE)</f>
        <v>Pumping Hydraulics Limited</v>
      </c>
      <c r="J2901" t="s">
        <v>22949</v>
      </c>
      <c r="K2901" t="s">
        <v>22950</v>
      </c>
      <c r="L2901">
        <v>0</v>
      </c>
      <c r="N2901" t="s">
        <v>7106</v>
      </c>
    </row>
    <row r="2902" spans="1:14" x14ac:dyDescent="0.35">
      <c r="A2902" t="s">
        <v>22961</v>
      </c>
      <c r="B2902" t="s">
        <v>22962</v>
      </c>
      <c r="C2902" t="s">
        <v>31755</v>
      </c>
      <c r="D2902" t="s">
        <v>10</v>
      </c>
      <c r="E2902" t="s">
        <v>22963</v>
      </c>
      <c r="F2902">
        <v>0</v>
      </c>
      <c r="H2902" t="str">
        <f>VLOOKUP(Table16[[#This Row],[Column1]],J:K,2,FALSE)</f>
        <v>Rhino signs</v>
      </c>
      <c r="J2902" t="s">
        <v>22952</v>
      </c>
      <c r="K2902" t="s">
        <v>22953</v>
      </c>
      <c r="L2902">
        <v>135.59</v>
      </c>
      <c r="N2902" t="s">
        <v>7106</v>
      </c>
    </row>
    <row r="2903" spans="1:14" x14ac:dyDescent="0.35">
      <c r="A2903" t="s">
        <v>22964</v>
      </c>
      <c r="B2903" t="s">
        <v>22965</v>
      </c>
      <c r="C2903" t="s">
        <v>10</v>
      </c>
      <c r="D2903" t="s">
        <v>10</v>
      </c>
      <c r="E2903" t="s">
        <v>22966</v>
      </c>
      <c r="F2903">
        <v>0</v>
      </c>
      <c r="H2903" t="str">
        <f>VLOOKUP(Table16[[#This Row],[Column1]],J:K,2,FALSE)</f>
        <v>Brackenhurst Kenya Limited</v>
      </c>
      <c r="J2903" t="s">
        <v>22955</v>
      </c>
      <c r="K2903" t="s">
        <v>22956</v>
      </c>
      <c r="L2903">
        <v>0</v>
      </c>
      <c r="N2903" t="s">
        <v>7106</v>
      </c>
    </row>
    <row r="2904" spans="1:14" x14ac:dyDescent="0.35">
      <c r="A2904" t="s">
        <v>22967</v>
      </c>
      <c r="B2904" t="s">
        <v>22968</v>
      </c>
      <c r="C2904" t="s">
        <v>31756</v>
      </c>
      <c r="D2904" t="s">
        <v>10</v>
      </c>
      <c r="E2904" t="s">
        <v>22969</v>
      </c>
      <c r="F2904">
        <v>0</v>
      </c>
      <c r="H2904" t="str">
        <f>VLOOKUP(Table16[[#This Row],[Column1]],J:K,2,FALSE)</f>
        <v>Zhanjiang Enterprises</v>
      </c>
      <c r="J2904" t="s">
        <v>22958</v>
      </c>
      <c r="K2904" t="s">
        <v>22959</v>
      </c>
      <c r="L2904">
        <v>0</v>
      </c>
      <c r="N2904" t="s">
        <v>7106</v>
      </c>
    </row>
    <row r="2905" spans="1:14" x14ac:dyDescent="0.35">
      <c r="A2905" t="s">
        <v>22970</v>
      </c>
      <c r="B2905" t="s">
        <v>22971</v>
      </c>
      <c r="C2905" t="s">
        <v>31757</v>
      </c>
      <c r="D2905" t="s">
        <v>10</v>
      </c>
      <c r="E2905" t="s">
        <v>22972</v>
      </c>
      <c r="F2905">
        <v>0</v>
      </c>
      <c r="H2905" t="str">
        <f>VLOOKUP(Table16[[#This Row],[Column1]],J:K,2,FALSE)</f>
        <v>Golgotha Center of Evangelization</v>
      </c>
      <c r="J2905" t="s">
        <v>22961</v>
      </c>
      <c r="K2905" t="s">
        <v>22962</v>
      </c>
      <c r="L2905">
        <v>0</v>
      </c>
      <c r="N2905" t="s">
        <v>7106</v>
      </c>
    </row>
    <row r="2906" spans="1:14" x14ac:dyDescent="0.35">
      <c r="A2906" t="s">
        <v>22973</v>
      </c>
      <c r="B2906" t="s">
        <v>22974</v>
      </c>
      <c r="C2906" t="s">
        <v>10</v>
      </c>
      <c r="D2906" t="s">
        <v>10</v>
      </c>
      <c r="E2906" t="s">
        <v>22975</v>
      </c>
      <c r="F2906">
        <v>0</v>
      </c>
      <c r="H2906" t="str">
        <f>VLOOKUP(Table16[[#This Row],[Column1]],J:K,2,FALSE)</f>
        <v>Lake view merchants</v>
      </c>
      <c r="J2906" t="s">
        <v>22964</v>
      </c>
      <c r="K2906" t="s">
        <v>22965</v>
      </c>
      <c r="L2906">
        <v>0</v>
      </c>
      <c r="N2906" t="s">
        <v>7106</v>
      </c>
    </row>
    <row r="2907" spans="1:14" x14ac:dyDescent="0.35">
      <c r="A2907" t="s">
        <v>22976</v>
      </c>
      <c r="B2907" t="s">
        <v>22977</v>
      </c>
      <c r="C2907" t="s">
        <v>10</v>
      </c>
      <c r="D2907" t="s">
        <v>10</v>
      </c>
      <c r="E2907" t="s">
        <v>22978</v>
      </c>
      <c r="F2907">
        <v>0</v>
      </c>
      <c r="H2907" t="str">
        <f>VLOOKUP(Table16[[#This Row],[Column1]],J:K,2,FALSE)</f>
        <v>South west foods</v>
      </c>
      <c r="J2907" t="s">
        <v>22967</v>
      </c>
      <c r="K2907" t="s">
        <v>22968</v>
      </c>
      <c r="L2907">
        <v>0</v>
      </c>
      <c r="N2907" t="s">
        <v>7106</v>
      </c>
    </row>
    <row r="2908" spans="1:14" x14ac:dyDescent="0.35">
      <c r="A2908" t="s">
        <v>22979</v>
      </c>
      <c r="B2908" t="s">
        <v>22980</v>
      </c>
      <c r="C2908" t="s">
        <v>31758</v>
      </c>
      <c r="D2908" t="s">
        <v>10</v>
      </c>
      <c r="E2908" t="s">
        <v>22981</v>
      </c>
      <c r="F2908">
        <v>0</v>
      </c>
      <c r="H2908" t="str">
        <f>VLOOKUP(Table16[[#This Row],[Column1]],J:K,2,FALSE)</f>
        <v>Mazline Technologies</v>
      </c>
      <c r="J2908" t="s">
        <v>22970</v>
      </c>
      <c r="K2908" t="s">
        <v>22971</v>
      </c>
      <c r="L2908">
        <v>0</v>
      </c>
      <c r="N2908" t="s">
        <v>7106</v>
      </c>
    </row>
    <row r="2909" spans="1:14" x14ac:dyDescent="0.35">
      <c r="A2909" t="s">
        <v>22982</v>
      </c>
      <c r="B2909" t="s">
        <v>22983</v>
      </c>
      <c r="C2909" t="s">
        <v>31759</v>
      </c>
      <c r="D2909" t="s">
        <v>10</v>
      </c>
      <c r="E2909" t="s">
        <v>22984</v>
      </c>
      <c r="F2909">
        <v>0</v>
      </c>
      <c r="H2909" t="str">
        <f>VLOOKUP(Table16[[#This Row],[Column1]],J:K,2,FALSE)</f>
        <v>Dunga Lakeside Resort Ltd</v>
      </c>
      <c r="J2909" t="s">
        <v>22973</v>
      </c>
      <c r="K2909" t="s">
        <v>22974</v>
      </c>
      <c r="L2909">
        <v>0</v>
      </c>
      <c r="N2909" t="s">
        <v>7106</v>
      </c>
    </row>
    <row r="2910" spans="1:14" x14ac:dyDescent="0.35">
      <c r="A2910" t="s">
        <v>22985</v>
      </c>
      <c r="B2910" t="s">
        <v>22986</v>
      </c>
      <c r="C2910" t="s">
        <v>31760</v>
      </c>
      <c r="D2910" t="s">
        <v>10</v>
      </c>
      <c r="E2910" t="s">
        <v>22987</v>
      </c>
      <c r="F2910">
        <v>0</v>
      </c>
      <c r="H2910" t="str">
        <f>VLOOKUP(Table16[[#This Row],[Column1]],J:K,2,FALSE)</f>
        <v>Nile Hardware Ltd</v>
      </c>
      <c r="J2910" t="s">
        <v>22976</v>
      </c>
      <c r="K2910" t="s">
        <v>22977</v>
      </c>
      <c r="L2910">
        <v>0</v>
      </c>
      <c r="N2910" t="s">
        <v>7106</v>
      </c>
    </row>
    <row r="2911" spans="1:14" x14ac:dyDescent="0.35">
      <c r="A2911" t="s">
        <v>22988</v>
      </c>
      <c r="B2911" t="s">
        <v>22989</v>
      </c>
      <c r="C2911" t="s">
        <v>31761</v>
      </c>
      <c r="D2911" t="s">
        <v>10</v>
      </c>
      <c r="E2911" t="s">
        <v>22990</v>
      </c>
      <c r="F2911">
        <v>0</v>
      </c>
      <c r="H2911" t="str">
        <f>VLOOKUP(Table16[[#This Row],[Column1]],J:K,2,FALSE)</f>
        <v>Maryan Ahmed Yussuf</v>
      </c>
      <c r="J2911" t="s">
        <v>22979</v>
      </c>
      <c r="K2911" t="s">
        <v>22980</v>
      </c>
      <c r="L2911">
        <v>0</v>
      </c>
      <c r="N2911" t="s">
        <v>7106</v>
      </c>
    </row>
    <row r="2912" spans="1:14" x14ac:dyDescent="0.35">
      <c r="A2912" t="s">
        <v>22991</v>
      </c>
      <c r="B2912" t="s">
        <v>22992</v>
      </c>
      <c r="C2912" t="s">
        <v>31762</v>
      </c>
      <c r="D2912" t="s">
        <v>10</v>
      </c>
      <c r="E2912" t="s">
        <v>22993</v>
      </c>
      <c r="F2912">
        <v>0</v>
      </c>
      <c r="H2912" t="str">
        <f>VLOOKUP(Table16[[#This Row],[Column1]],J:K,2,FALSE)</f>
        <v>Abdirizack Ibrahim</v>
      </c>
      <c r="J2912" t="s">
        <v>22982</v>
      </c>
      <c r="K2912" t="s">
        <v>22983</v>
      </c>
      <c r="L2912">
        <v>0</v>
      </c>
      <c r="N2912" t="s">
        <v>7106</v>
      </c>
    </row>
    <row r="2913" spans="1:14" x14ac:dyDescent="0.35">
      <c r="A2913" t="s">
        <v>22994</v>
      </c>
      <c r="B2913" t="s">
        <v>22995</v>
      </c>
      <c r="C2913" t="s">
        <v>10</v>
      </c>
      <c r="D2913" t="s">
        <v>10</v>
      </c>
      <c r="E2913" t="s">
        <v>22996</v>
      </c>
      <c r="F2913">
        <v>0</v>
      </c>
      <c r="H2913" t="str">
        <f>VLOOKUP(Table16[[#This Row],[Column1]],J:K,2,FALSE)</f>
        <v>Wilgish System &amp; Solutions</v>
      </c>
      <c r="J2913" t="s">
        <v>22985</v>
      </c>
      <c r="K2913" t="s">
        <v>22986</v>
      </c>
      <c r="L2913">
        <v>0</v>
      </c>
      <c r="N2913" t="s">
        <v>7106</v>
      </c>
    </row>
    <row r="2914" spans="1:14" x14ac:dyDescent="0.35">
      <c r="A2914" t="s">
        <v>22997</v>
      </c>
      <c r="B2914" t="s">
        <v>22998</v>
      </c>
      <c r="C2914" t="s">
        <v>31763</v>
      </c>
      <c r="D2914" t="s">
        <v>10</v>
      </c>
      <c r="E2914" t="s">
        <v>22999</v>
      </c>
      <c r="F2914">
        <v>0</v>
      </c>
      <c r="H2914" t="str">
        <f>VLOOKUP(Table16[[#This Row],[Column1]],J:K,2,FALSE)</f>
        <v>Applause Printer &amp; Stationeries</v>
      </c>
      <c r="J2914" t="s">
        <v>22988</v>
      </c>
      <c r="K2914" t="s">
        <v>22989</v>
      </c>
      <c r="L2914">
        <v>0</v>
      </c>
      <c r="N2914" t="s">
        <v>7106</v>
      </c>
    </row>
    <row r="2915" spans="1:14" x14ac:dyDescent="0.35">
      <c r="A2915" t="s">
        <v>23000</v>
      </c>
      <c r="B2915" t="s">
        <v>23001</v>
      </c>
      <c r="C2915" t="s">
        <v>31764</v>
      </c>
      <c r="D2915" t="s">
        <v>10</v>
      </c>
      <c r="E2915" t="s">
        <v>23002</v>
      </c>
      <c r="F2915">
        <v>0</v>
      </c>
      <c r="H2915" t="str">
        <f>VLOOKUP(Table16[[#This Row],[Column1]],J:K,2,FALSE)</f>
        <v>Seren Limited</v>
      </c>
      <c r="J2915" t="s">
        <v>22991</v>
      </c>
      <c r="K2915" t="s">
        <v>22992</v>
      </c>
      <c r="L2915">
        <v>0</v>
      </c>
      <c r="N2915" t="s">
        <v>7106</v>
      </c>
    </row>
    <row r="2916" spans="1:14" x14ac:dyDescent="0.35">
      <c r="A2916" t="s">
        <v>23003</v>
      </c>
      <c r="B2916" t="s">
        <v>23004</v>
      </c>
      <c r="C2916" t="s">
        <v>10</v>
      </c>
      <c r="D2916" t="s">
        <v>10</v>
      </c>
      <c r="E2916" t="s">
        <v>23005</v>
      </c>
      <c r="F2916">
        <v>0</v>
      </c>
      <c r="H2916" t="str">
        <f>VLOOKUP(Table16[[#This Row],[Column1]],J:K,2,FALSE)</f>
        <v>Makel Investment Limited</v>
      </c>
      <c r="J2916" t="s">
        <v>22994</v>
      </c>
      <c r="K2916" t="s">
        <v>22995</v>
      </c>
      <c r="L2916">
        <v>0</v>
      </c>
      <c r="N2916" t="s">
        <v>7106</v>
      </c>
    </row>
    <row r="2917" spans="1:14" x14ac:dyDescent="0.35">
      <c r="A2917" t="s">
        <v>23006</v>
      </c>
      <c r="B2917" t="s">
        <v>23007</v>
      </c>
      <c r="C2917" t="s">
        <v>31765</v>
      </c>
      <c r="D2917" t="s">
        <v>10</v>
      </c>
      <c r="E2917" t="s">
        <v>23008</v>
      </c>
      <c r="F2917">
        <v>0</v>
      </c>
      <c r="H2917" t="str">
        <f>VLOOKUP(Table16[[#This Row],[Column1]],J:K,2,FALSE)</f>
        <v>A to Z Infrastructure Limited</v>
      </c>
      <c r="J2917" t="s">
        <v>22997</v>
      </c>
      <c r="K2917" t="s">
        <v>22998</v>
      </c>
      <c r="L2917">
        <v>0</v>
      </c>
      <c r="N2917" t="s">
        <v>7106</v>
      </c>
    </row>
    <row r="2918" spans="1:14" x14ac:dyDescent="0.35">
      <c r="A2918" t="s">
        <v>23009</v>
      </c>
      <c r="B2918" t="s">
        <v>23010</v>
      </c>
      <c r="C2918" t="s">
        <v>31766</v>
      </c>
      <c r="D2918" t="s">
        <v>10</v>
      </c>
      <c r="E2918" t="s">
        <v>23011</v>
      </c>
      <c r="F2918">
        <v>0</v>
      </c>
      <c r="H2918" t="str">
        <f>VLOOKUP(Table16[[#This Row],[Column1]],J:K,2,FALSE)</f>
        <v>FMD East Africa</v>
      </c>
      <c r="J2918" t="s">
        <v>23000</v>
      </c>
      <c r="K2918" t="s">
        <v>23001</v>
      </c>
      <c r="L2918">
        <v>0</v>
      </c>
      <c r="N2918" t="s">
        <v>7106</v>
      </c>
    </row>
    <row r="2919" spans="1:14" x14ac:dyDescent="0.35">
      <c r="A2919" t="s">
        <v>23012</v>
      </c>
      <c r="B2919" t="s">
        <v>23013</v>
      </c>
      <c r="C2919" t="s">
        <v>30973</v>
      </c>
      <c r="D2919" t="s">
        <v>10</v>
      </c>
      <c r="E2919" t="s">
        <v>23014</v>
      </c>
      <c r="F2919">
        <v>0</v>
      </c>
      <c r="H2919" t="str">
        <f>VLOOKUP(Table16[[#This Row],[Column1]],J:K,2,FALSE)</f>
        <v>Al-Naim Construction &amp; Transporters Ltd</v>
      </c>
      <c r="J2919" t="s">
        <v>23003</v>
      </c>
      <c r="K2919" t="s">
        <v>23004</v>
      </c>
      <c r="L2919">
        <v>0</v>
      </c>
      <c r="N2919" t="s">
        <v>7106</v>
      </c>
    </row>
    <row r="2920" spans="1:14" x14ac:dyDescent="0.35">
      <c r="A2920" t="s">
        <v>23015</v>
      </c>
      <c r="B2920" t="s">
        <v>23016</v>
      </c>
      <c r="C2920" t="s">
        <v>10</v>
      </c>
      <c r="D2920" t="s">
        <v>10</v>
      </c>
      <c r="E2920" t="s">
        <v>23017</v>
      </c>
      <c r="F2920">
        <v>0</v>
      </c>
      <c r="H2920" t="str">
        <f>VLOOKUP(Table16[[#This Row],[Column1]],J:K,2,FALSE)</f>
        <v>Al-kheyrat investment limited</v>
      </c>
      <c r="J2920" t="s">
        <v>23006</v>
      </c>
      <c r="K2920" t="s">
        <v>23007</v>
      </c>
      <c r="L2920">
        <v>0</v>
      </c>
      <c r="N2920" t="s">
        <v>7106</v>
      </c>
    </row>
    <row r="2921" spans="1:14" x14ac:dyDescent="0.35">
      <c r="A2921" t="s">
        <v>23018</v>
      </c>
      <c r="B2921" t="s">
        <v>23019</v>
      </c>
      <c r="C2921" t="s">
        <v>31767</v>
      </c>
      <c r="D2921" t="s">
        <v>10</v>
      </c>
      <c r="E2921" t="s">
        <v>23020</v>
      </c>
      <c r="F2921">
        <v>0</v>
      </c>
      <c r="H2921" t="str">
        <f>VLOOKUP(Table16[[#This Row],[Column1]],J:K,2,FALSE)</f>
        <v>Boji Gubba Enterprise limited</v>
      </c>
      <c r="J2921" t="s">
        <v>23009</v>
      </c>
      <c r="K2921" t="s">
        <v>23010</v>
      </c>
      <c r="L2921">
        <v>0</v>
      </c>
      <c r="N2921" t="s">
        <v>7106</v>
      </c>
    </row>
    <row r="2922" spans="1:14" x14ac:dyDescent="0.35">
      <c r="A2922" t="s">
        <v>23021</v>
      </c>
      <c r="B2922" t="s">
        <v>23022</v>
      </c>
      <c r="C2922" t="s">
        <v>31768</v>
      </c>
      <c r="D2922" t="s">
        <v>10</v>
      </c>
      <c r="E2922" t="s">
        <v>23023</v>
      </c>
      <c r="F2922">
        <v>156000</v>
      </c>
      <c r="H2922" t="str">
        <f>VLOOKUP(Table16[[#This Row],[Column1]],J:K,2,FALSE)</f>
        <v>Summerland Family Business Company</v>
      </c>
      <c r="J2922" t="s">
        <v>23012</v>
      </c>
      <c r="K2922" t="s">
        <v>23013</v>
      </c>
      <c r="L2922">
        <v>0</v>
      </c>
      <c r="N2922" t="s">
        <v>7106</v>
      </c>
    </row>
    <row r="2923" spans="1:14" x14ac:dyDescent="0.35">
      <c r="A2923" t="s">
        <v>23024</v>
      </c>
      <c r="B2923" t="s">
        <v>23025</v>
      </c>
      <c r="C2923" t="s">
        <v>10</v>
      </c>
      <c r="D2923" t="s">
        <v>10</v>
      </c>
      <c r="E2923" t="s">
        <v>23026</v>
      </c>
      <c r="F2923">
        <v>0</v>
      </c>
      <c r="H2923" t="str">
        <f>VLOOKUP(Table16[[#This Row],[Column1]],J:K,2,FALSE)</f>
        <v>Bristel limited</v>
      </c>
      <c r="J2923" t="s">
        <v>23015</v>
      </c>
      <c r="K2923" t="s">
        <v>23016</v>
      </c>
      <c r="L2923">
        <v>0</v>
      </c>
      <c r="N2923" t="s">
        <v>7106</v>
      </c>
    </row>
    <row r="2924" spans="1:14" x14ac:dyDescent="0.35">
      <c r="A2924" t="s">
        <v>23027</v>
      </c>
      <c r="B2924" t="s">
        <v>23028</v>
      </c>
      <c r="C2924" t="s">
        <v>31769</v>
      </c>
      <c r="D2924" t="s">
        <v>10</v>
      </c>
      <c r="E2924" t="s">
        <v>23029</v>
      </c>
      <c r="F2924">
        <v>0</v>
      </c>
      <c r="H2924" t="str">
        <f>VLOOKUP(Table16[[#This Row],[Column1]],J:K,2,FALSE)</f>
        <v>Inter-Africa Suppliers co ltd</v>
      </c>
      <c r="J2924" t="s">
        <v>23018</v>
      </c>
      <c r="K2924" t="s">
        <v>23019</v>
      </c>
      <c r="L2924">
        <v>0</v>
      </c>
      <c r="N2924" t="s">
        <v>7106</v>
      </c>
    </row>
    <row r="2925" spans="1:14" x14ac:dyDescent="0.35">
      <c r="A2925" t="s">
        <v>23030</v>
      </c>
      <c r="B2925" t="s">
        <v>23031</v>
      </c>
      <c r="C2925" t="s">
        <v>10</v>
      </c>
      <c r="D2925" t="s">
        <v>10</v>
      </c>
      <c r="E2925" t="s">
        <v>23032</v>
      </c>
      <c r="F2925">
        <v>0</v>
      </c>
      <c r="H2925" t="str">
        <f>VLOOKUP(Table16[[#This Row],[Column1]],J:K,2,FALSE)</f>
        <v>Fugee investment limited</v>
      </c>
      <c r="J2925" t="s">
        <v>23021</v>
      </c>
      <c r="K2925" t="s">
        <v>23022</v>
      </c>
      <c r="L2925" s="4">
        <v>156000</v>
      </c>
      <c r="M2925" s="4"/>
      <c r="N2925" t="s">
        <v>7106</v>
      </c>
    </row>
    <row r="2926" spans="1:14" x14ac:dyDescent="0.35">
      <c r="A2926" t="s">
        <v>23033</v>
      </c>
      <c r="B2926" t="s">
        <v>23034</v>
      </c>
      <c r="C2926" t="s">
        <v>23035</v>
      </c>
      <c r="D2926" t="s">
        <v>10</v>
      </c>
      <c r="E2926" t="s">
        <v>23036</v>
      </c>
      <c r="F2926">
        <v>0</v>
      </c>
      <c r="H2926" t="str">
        <f>VLOOKUP(Table16[[#This Row],[Column1]],J:K,2,FALSE)</f>
        <v>New Mountana Shopping &amp; supplies co ltd</v>
      </c>
      <c r="J2926" t="s">
        <v>23024</v>
      </c>
      <c r="K2926" t="s">
        <v>23025</v>
      </c>
      <c r="L2926">
        <v>0</v>
      </c>
      <c r="N2926" t="s">
        <v>7106</v>
      </c>
    </row>
    <row r="2927" spans="1:14" x14ac:dyDescent="0.35">
      <c r="A2927" t="s">
        <v>23037</v>
      </c>
      <c r="B2927" t="s">
        <v>23038</v>
      </c>
      <c r="C2927" t="s">
        <v>31770</v>
      </c>
      <c r="D2927" t="s">
        <v>10</v>
      </c>
      <c r="E2927" t="s">
        <v>23039</v>
      </c>
      <c r="F2927">
        <v>0</v>
      </c>
      <c r="H2927" t="str">
        <f>VLOOKUP(Table16[[#This Row],[Column1]],J:K,2,FALSE)</f>
        <v>Imperial Dale (K) Ltd</v>
      </c>
      <c r="J2927" t="s">
        <v>23027</v>
      </c>
      <c r="K2927" t="s">
        <v>23028</v>
      </c>
      <c r="L2927">
        <v>0</v>
      </c>
      <c r="N2927" t="s">
        <v>7106</v>
      </c>
    </row>
    <row r="2928" spans="1:14" x14ac:dyDescent="0.35">
      <c r="A2928" t="s">
        <v>23040</v>
      </c>
      <c r="B2928" t="s">
        <v>23041</v>
      </c>
      <c r="C2928" t="s">
        <v>10</v>
      </c>
      <c r="D2928" t="s">
        <v>10</v>
      </c>
      <c r="E2928" t="s">
        <v>23042</v>
      </c>
      <c r="F2928">
        <v>0</v>
      </c>
      <c r="H2928" t="str">
        <f>VLOOKUP(Table16[[#This Row],[Column1]],J:K,2,FALSE)</f>
        <v>Multcon Investment Limited</v>
      </c>
      <c r="J2928" t="s">
        <v>23030</v>
      </c>
      <c r="K2928" t="s">
        <v>23031</v>
      </c>
      <c r="L2928">
        <v>0</v>
      </c>
      <c r="N2928" t="s">
        <v>7106</v>
      </c>
    </row>
    <row r="2929" spans="1:14" x14ac:dyDescent="0.35">
      <c r="A2929" t="s">
        <v>23043</v>
      </c>
      <c r="B2929" t="s">
        <v>23044</v>
      </c>
      <c r="C2929" t="s">
        <v>10</v>
      </c>
      <c r="D2929" t="s">
        <v>10</v>
      </c>
      <c r="E2929" t="s">
        <v>23045</v>
      </c>
      <c r="F2929">
        <v>0</v>
      </c>
      <c r="H2929" t="str">
        <f>VLOOKUP(Table16[[#This Row],[Column1]],J:K,2,FALSE)</f>
        <v>Jumtech Limited</v>
      </c>
      <c r="J2929" t="s">
        <v>23033</v>
      </c>
      <c r="K2929" t="s">
        <v>23034</v>
      </c>
      <c r="L2929">
        <v>0</v>
      </c>
      <c r="N2929" t="s">
        <v>7106</v>
      </c>
    </row>
    <row r="2930" spans="1:14" x14ac:dyDescent="0.35">
      <c r="A2930" t="s">
        <v>23046</v>
      </c>
      <c r="B2930" t="s">
        <v>23047</v>
      </c>
      <c r="C2930" t="s">
        <v>31771</v>
      </c>
      <c r="D2930" t="s">
        <v>10</v>
      </c>
      <c r="E2930" t="s">
        <v>23048</v>
      </c>
      <c r="F2930">
        <v>0</v>
      </c>
      <c r="H2930" t="str">
        <f>VLOOKUP(Table16[[#This Row],[Column1]],J:K,2,FALSE)</f>
        <v>Bluez Enterprises</v>
      </c>
      <c r="J2930" t="s">
        <v>23037</v>
      </c>
      <c r="K2930" t="s">
        <v>23038</v>
      </c>
      <c r="L2930">
        <v>0</v>
      </c>
      <c r="N2930" t="s">
        <v>7106</v>
      </c>
    </row>
    <row r="2931" spans="1:14" x14ac:dyDescent="0.35">
      <c r="A2931" t="s">
        <v>23049</v>
      </c>
      <c r="B2931" t="s">
        <v>23050</v>
      </c>
      <c r="C2931" t="s">
        <v>31772</v>
      </c>
      <c r="D2931" t="s">
        <v>10</v>
      </c>
      <c r="E2931" t="s">
        <v>23051</v>
      </c>
      <c r="F2931">
        <v>16740</v>
      </c>
      <c r="H2931" t="str">
        <f>VLOOKUP(Table16[[#This Row],[Column1]],J:K,2,FALSE)</f>
        <v>Nurul Yaqeen</v>
      </c>
      <c r="J2931" t="s">
        <v>23040</v>
      </c>
      <c r="K2931" t="s">
        <v>23041</v>
      </c>
      <c r="L2931">
        <v>0</v>
      </c>
      <c r="N2931" t="s">
        <v>7106</v>
      </c>
    </row>
    <row r="2932" spans="1:14" x14ac:dyDescent="0.35">
      <c r="A2932" t="s">
        <v>23052</v>
      </c>
      <c r="B2932" t="s">
        <v>23053</v>
      </c>
      <c r="C2932" t="s">
        <v>10</v>
      </c>
      <c r="D2932" t="s">
        <v>10</v>
      </c>
      <c r="E2932" t="s">
        <v>23054</v>
      </c>
      <c r="F2932">
        <v>0</v>
      </c>
      <c r="H2932" t="str">
        <f>VLOOKUP(Table16[[#This Row],[Column1]],J:K,2,FALSE)</f>
        <v>Raghib Stores Ltd</v>
      </c>
      <c r="J2932" t="s">
        <v>23043</v>
      </c>
      <c r="K2932" t="s">
        <v>23044</v>
      </c>
      <c r="L2932">
        <v>0</v>
      </c>
      <c r="N2932" t="s">
        <v>7106</v>
      </c>
    </row>
    <row r="2933" spans="1:14" x14ac:dyDescent="0.35">
      <c r="A2933" t="s">
        <v>23055</v>
      </c>
      <c r="B2933" t="s">
        <v>23056</v>
      </c>
      <c r="C2933" t="s">
        <v>23057</v>
      </c>
      <c r="D2933" t="s">
        <v>10</v>
      </c>
      <c r="E2933" t="s">
        <v>23058</v>
      </c>
      <c r="F2933">
        <v>229903.68</v>
      </c>
      <c r="H2933" t="str">
        <f>VLOOKUP(Table16[[#This Row],[Column1]],J:K,2,FALSE)</f>
        <v>Terranova Autospares Limited</v>
      </c>
      <c r="J2933" t="s">
        <v>23046</v>
      </c>
      <c r="K2933" t="s">
        <v>23047</v>
      </c>
      <c r="L2933">
        <v>0</v>
      </c>
      <c r="N2933" t="s">
        <v>7106</v>
      </c>
    </row>
    <row r="2934" spans="1:14" x14ac:dyDescent="0.35">
      <c r="A2934" t="s">
        <v>23059</v>
      </c>
      <c r="B2934" t="s">
        <v>23060</v>
      </c>
      <c r="C2934" t="s">
        <v>23061</v>
      </c>
      <c r="D2934" t="s">
        <v>10</v>
      </c>
      <c r="E2934" t="s">
        <v>23062</v>
      </c>
      <c r="F2934">
        <v>0</v>
      </c>
      <c r="H2934" t="str">
        <f>VLOOKUP(Table16[[#This Row],[Column1]],J:K,2,FALSE)</f>
        <v>Towfiq Shop</v>
      </c>
      <c r="J2934" t="s">
        <v>23049</v>
      </c>
      <c r="K2934" t="s">
        <v>23050</v>
      </c>
      <c r="L2934" s="4">
        <v>16740</v>
      </c>
      <c r="M2934" s="4"/>
      <c r="N2934" t="s">
        <v>7106</v>
      </c>
    </row>
    <row r="2935" spans="1:14" x14ac:dyDescent="0.35">
      <c r="A2935" t="s">
        <v>23063</v>
      </c>
      <c r="B2935" t="s">
        <v>23064</v>
      </c>
      <c r="C2935" t="s">
        <v>23065</v>
      </c>
      <c r="D2935" t="s">
        <v>10</v>
      </c>
      <c r="E2935" t="s">
        <v>23066</v>
      </c>
      <c r="F2935">
        <v>0</v>
      </c>
      <c r="H2935" t="str">
        <f>VLOOKUP(Table16[[#This Row],[Column1]],J:K,2,FALSE)</f>
        <v>Lomanira Splendour</v>
      </c>
      <c r="J2935" t="s">
        <v>23052</v>
      </c>
      <c r="K2935" t="s">
        <v>23053</v>
      </c>
      <c r="L2935">
        <v>0</v>
      </c>
      <c r="N2935" t="s">
        <v>7106</v>
      </c>
    </row>
    <row r="2936" spans="1:14" x14ac:dyDescent="0.35">
      <c r="A2936" t="s">
        <v>23067</v>
      </c>
      <c r="B2936" t="s">
        <v>23068</v>
      </c>
      <c r="C2936" t="s">
        <v>31773</v>
      </c>
      <c r="D2936" t="s">
        <v>10</v>
      </c>
      <c r="E2936" t="s">
        <v>23069</v>
      </c>
      <c r="F2936">
        <v>0</v>
      </c>
      <c r="H2936" t="str">
        <f>VLOOKUP(Table16[[#This Row],[Column1]],J:K,2,FALSE)</f>
        <v xml:space="preserve">Otundo Craft M.O </v>
      </c>
      <c r="J2936" t="s">
        <v>23055</v>
      </c>
      <c r="K2936" t="s">
        <v>23056</v>
      </c>
      <c r="L2936" s="4">
        <v>229903.68</v>
      </c>
      <c r="M2936" s="4"/>
      <c r="N2936" t="s">
        <v>7106</v>
      </c>
    </row>
    <row r="2937" spans="1:14" x14ac:dyDescent="0.35">
      <c r="A2937" t="s">
        <v>23070</v>
      </c>
      <c r="B2937" t="s">
        <v>23071</v>
      </c>
      <c r="C2937" t="s">
        <v>31774</v>
      </c>
      <c r="D2937" t="s">
        <v>10</v>
      </c>
      <c r="E2937" t="s">
        <v>23072</v>
      </c>
      <c r="F2937">
        <v>23750</v>
      </c>
      <c r="H2937" t="str">
        <f>VLOOKUP(Table16[[#This Row],[Column1]],J:K,2,FALSE)</f>
        <v>Unique Digital Solutions</v>
      </c>
      <c r="J2937" t="s">
        <v>23059</v>
      </c>
      <c r="K2937" t="s">
        <v>23060</v>
      </c>
      <c r="L2937">
        <v>0</v>
      </c>
      <c r="N2937" t="s">
        <v>7106</v>
      </c>
    </row>
    <row r="2938" spans="1:14" x14ac:dyDescent="0.35">
      <c r="A2938" t="s">
        <v>23073</v>
      </c>
      <c r="B2938" t="s">
        <v>23074</v>
      </c>
      <c r="C2938" t="s">
        <v>23075</v>
      </c>
      <c r="D2938" t="s">
        <v>10</v>
      </c>
      <c r="E2938" t="s">
        <v>23076</v>
      </c>
      <c r="F2938">
        <v>0</v>
      </c>
      <c r="H2938" t="str">
        <f>VLOOKUP(Table16[[#This Row],[Column1]],J:K,2,FALSE)</f>
        <v xml:space="preserve">Ongwanyi Enterprise </v>
      </c>
      <c r="J2938" t="s">
        <v>23063</v>
      </c>
      <c r="K2938" t="s">
        <v>23064</v>
      </c>
      <c r="L2938">
        <v>0</v>
      </c>
      <c r="N2938" t="s">
        <v>7106</v>
      </c>
    </row>
    <row r="2939" spans="1:14" x14ac:dyDescent="0.35">
      <c r="A2939" t="s">
        <v>23077</v>
      </c>
      <c r="B2939" t="s">
        <v>23078</v>
      </c>
      <c r="C2939" t="s">
        <v>31775</v>
      </c>
      <c r="D2939" t="s">
        <v>10</v>
      </c>
      <c r="E2939" t="s">
        <v>23078</v>
      </c>
      <c r="F2939">
        <v>70000</v>
      </c>
      <c r="H2939" t="str">
        <f>VLOOKUP(Table16[[#This Row],[Column1]],J:K,2,FALSE)</f>
        <v>BULAMBO ISUNGAPALA MAZAMBI</v>
      </c>
      <c r="J2939" t="s">
        <v>23067</v>
      </c>
      <c r="K2939" t="s">
        <v>23068</v>
      </c>
      <c r="L2939">
        <v>0</v>
      </c>
      <c r="N2939" t="s">
        <v>7106</v>
      </c>
    </row>
    <row r="2940" spans="1:14" x14ac:dyDescent="0.35">
      <c r="A2940" t="s">
        <v>23079</v>
      </c>
      <c r="B2940" t="s">
        <v>23080</v>
      </c>
      <c r="C2940" t="s">
        <v>31776</v>
      </c>
      <c r="D2940" t="s">
        <v>10</v>
      </c>
      <c r="E2940" t="s">
        <v>23081</v>
      </c>
      <c r="F2940">
        <v>0</v>
      </c>
      <c r="H2940" t="str">
        <f>VLOOKUP(Table16[[#This Row],[Column1]],J:K,2,FALSE)</f>
        <v>Namsokash Enterprises</v>
      </c>
      <c r="J2940" t="s">
        <v>23070</v>
      </c>
      <c r="K2940" t="s">
        <v>23071</v>
      </c>
      <c r="L2940" s="4">
        <v>23750</v>
      </c>
      <c r="M2940" s="4"/>
      <c r="N2940" t="s">
        <v>7106</v>
      </c>
    </row>
    <row r="2941" spans="1:14" x14ac:dyDescent="0.35">
      <c r="A2941" t="s">
        <v>23082</v>
      </c>
      <c r="B2941" t="s">
        <v>23083</v>
      </c>
      <c r="C2941" t="s">
        <v>31777</v>
      </c>
      <c r="D2941" t="s">
        <v>10</v>
      </c>
      <c r="E2941" t="s">
        <v>23084</v>
      </c>
      <c r="F2941">
        <v>0</v>
      </c>
      <c r="H2941" t="str">
        <f>VLOOKUP(Table16[[#This Row],[Column1]],J:K,2,FALSE)</f>
        <v>Kibelion Hotel Ltd</v>
      </c>
      <c r="J2941" t="s">
        <v>23073</v>
      </c>
      <c r="K2941" t="s">
        <v>23074</v>
      </c>
      <c r="L2941">
        <v>0</v>
      </c>
      <c r="N2941" t="s">
        <v>7106</v>
      </c>
    </row>
    <row r="2942" spans="1:14" x14ac:dyDescent="0.35">
      <c r="A2942" t="s">
        <v>23085</v>
      </c>
      <c r="B2942" t="s">
        <v>23086</v>
      </c>
      <c r="C2942" t="s">
        <v>10</v>
      </c>
      <c r="D2942" t="s">
        <v>10</v>
      </c>
      <c r="E2942" t="s">
        <v>23087</v>
      </c>
      <c r="F2942">
        <v>0</v>
      </c>
      <c r="H2942" t="str">
        <f>VLOOKUP(Table16[[#This Row],[Column1]],J:K,2,FALSE)</f>
        <v>Quadbros General Supplies</v>
      </c>
      <c r="J2942" t="s">
        <v>23077</v>
      </c>
      <c r="K2942" t="s">
        <v>23078</v>
      </c>
      <c r="L2942" s="4">
        <v>70000</v>
      </c>
      <c r="M2942" s="4"/>
      <c r="N2942" t="s">
        <v>7106</v>
      </c>
    </row>
    <row r="2943" spans="1:14" x14ac:dyDescent="0.35">
      <c r="A2943" t="s">
        <v>23088</v>
      </c>
      <c r="B2943" t="s">
        <v>23089</v>
      </c>
      <c r="C2943" t="s">
        <v>10</v>
      </c>
      <c r="D2943" t="s">
        <v>10</v>
      </c>
      <c r="E2943" t="s">
        <v>23090</v>
      </c>
      <c r="F2943">
        <v>0</v>
      </c>
      <c r="H2943" t="str">
        <f>VLOOKUP(Table16[[#This Row],[Column1]],J:K,2,FALSE)</f>
        <v>Lickle Bit Service and Supplies</v>
      </c>
      <c r="J2943" t="s">
        <v>23079</v>
      </c>
      <c r="K2943" t="s">
        <v>23080</v>
      </c>
      <c r="L2943">
        <v>0</v>
      </c>
      <c r="N2943" t="s">
        <v>7106</v>
      </c>
    </row>
    <row r="2944" spans="1:14" x14ac:dyDescent="0.35">
      <c r="A2944" t="s">
        <v>23091</v>
      </c>
      <c r="B2944" t="s">
        <v>23092</v>
      </c>
      <c r="C2944" t="s">
        <v>31778</v>
      </c>
      <c r="D2944" t="s">
        <v>10</v>
      </c>
      <c r="E2944" t="s">
        <v>23093</v>
      </c>
      <c r="F2944">
        <v>0</v>
      </c>
      <c r="H2944" t="str">
        <f>VLOOKUP(Table16[[#This Row],[Column1]],J:K,2,FALSE)</f>
        <v>Farzaq Suppliers</v>
      </c>
      <c r="J2944" t="s">
        <v>23082</v>
      </c>
      <c r="K2944" t="s">
        <v>23083</v>
      </c>
      <c r="L2944">
        <v>0</v>
      </c>
      <c r="N2944" t="s">
        <v>7106</v>
      </c>
    </row>
    <row r="2945" spans="1:14" x14ac:dyDescent="0.35">
      <c r="A2945" t="s">
        <v>23094</v>
      </c>
      <c r="B2945" t="s">
        <v>23095</v>
      </c>
      <c r="C2945" t="s">
        <v>31779</v>
      </c>
      <c r="D2945" t="s">
        <v>10</v>
      </c>
      <c r="E2945" t="s">
        <v>23096</v>
      </c>
      <c r="F2945">
        <v>0</v>
      </c>
      <c r="H2945" t="str">
        <f>VLOOKUP(Table16[[#This Row],[Column1]],J:K,2,FALSE)</f>
        <v>Aqal Heryo Resort</v>
      </c>
      <c r="J2945" t="s">
        <v>23085</v>
      </c>
      <c r="K2945" t="s">
        <v>23086</v>
      </c>
      <c r="L2945">
        <v>0</v>
      </c>
      <c r="N2945" t="s">
        <v>7106</v>
      </c>
    </row>
    <row r="2946" spans="1:14" x14ac:dyDescent="0.35">
      <c r="A2946" t="s">
        <v>23097</v>
      </c>
      <c r="B2946" t="s">
        <v>23098</v>
      </c>
      <c r="C2946" t="s">
        <v>10</v>
      </c>
      <c r="D2946" t="s">
        <v>10</v>
      </c>
      <c r="E2946" t="s">
        <v>23099</v>
      </c>
      <c r="F2946">
        <v>0</v>
      </c>
      <c r="H2946" t="str">
        <f>VLOOKUP(Table16[[#This Row],[Column1]],J:K,2,FALSE)</f>
        <v>WinGlobal Limited</v>
      </c>
      <c r="J2946" t="s">
        <v>23088</v>
      </c>
      <c r="K2946" t="s">
        <v>23089</v>
      </c>
      <c r="L2946">
        <v>0</v>
      </c>
      <c r="N2946" t="s">
        <v>7106</v>
      </c>
    </row>
    <row r="2947" spans="1:14" x14ac:dyDescent="0.35">
      <c r="A2947" t="s">
        <v>23100</v>
      </c>
      <c r="B2947" t="s">
        <v>23101</v>
      </c>
      <c r="C2947" t="s">
        <v>10</v>
      </c>
      <c r="D2947" t="s">
        <v>10</v>
      </c>
      <c r="E2947" t="s">
        <v>23102</v>
      </c>
      <c r="F2947">
        <v>0</v>
      </c>
      <c r="H2947" t="str">
        <f>VLOOKUP(Table16[[#This Row],[Column1]],J:K,2,FALSE)</f>
        <v xml:space="preserve">Abdikadir Maalim Guracha </v>
      </c>
      <c r="J2947" t="s">
        <v>23091</v>
      </c>
      <c r="K2947" t="s">
        <v>23092</v>
      </c>
      <c r="L2947">
        <v>0</v>
      </c>
      <c r="N2947" t="s">
        <v>7106</v>
      </c>
    </row>
    <row r="2948" spans="1:14" x14ac:dyDescent="0.35">
      <c r="A2948" t="s">
        <v>23103</v>
      </c>
      <c r="B2948" t="s">
        <v>23104</v>
      </c>
      <c r="C2948" t="s">
        <v>10</v>
      </c>
      <c r="D2948" t="s">
        <v>10</v>
      </c>
      <c r="E2948" t="s">
        <v>23105</v>
      </c>
      <c r="F2948">
        <v>0</v>
      </c>
      <c r="H2948" t="str">
        <f>VLOOKUP(Table16[[#This Row],[Column1]],J:K,2,FALSE)</f>
        <v>Osman Billow Mohamud</v>
      </c>
      <c r="J2948" t="s">
        <v>23094</v>
      </c>
      <c r="K2948" t="s">
        <v>23095</v>
      </c>
      <c r="L2948" s="4">
        <v>60000</v>
      </c>
      <c r="M2948" s="4"/>
      <c r="N2948" t="s">
        <v>7106</v>
      </c>
    </row>
    <row r="2949" spans="1:14" x14ac:dyDescent="0.35">
      <c r="A2949" t="s">
        <v>23106</v>
      </c>
      <c r="B2949" t="s">
        <v>23107</v>
      </c>
      <c r="C2949" t="s">
        <v>31780</v>
      </c>
      <c r="D2949" t="s">
        <v>10</v>
      </c>
      <c r="E2949" t="s">
        <v>23108</v>
      </c>
      <c r="F2949">
        <v>0</v>
      </c>
      <c r="H2949" t="str">
        <f>VLOOKUP(Table16[[#This Row],[Column1]],J:K,2,FALSE)</f>
        <v>Stenaco Technical Services</v>
      </c>
      <c r="J2949" t="s">
        <v>23097</v>
      </c>
      <c r="K2949" t="s">
        <v>23098</v>
      </c>
      <c r="L2949">
        <v>0</v>
      </c>
      <c r="N2949" t="s">
        <v>7106</v>
      </c>
    </row>
    <row r="2950" spans="1:14" x14ac:dyDescent="0.35">
      <c r="A2950" t="s">
        <v>23109</v>
      </c>
      <c r="B2950" t="s">
        <v>23110</v>
      </c>
      <c r="C2950" t="s">
        <v>31781</v>
      </c>
      <c r="D2950" t="s">
        <v>10</v>
      </c>
      <c r="E2950" t="s">
        <v>23111</v>
      </c>
      <c r="F2950">
        <v>0</v>
      </c>
      <c r="H2950" t="str">
        <f>VLOOKUP(Table16[[#This Row],[Column1]],J:K,2,FALSE)</f>
        <v>Yangát Girl Child P.S Group</v>
      </c>
      <c r="J2950" t="s">
        <v>23100</v>
      </c>
      <c r="K2950" t="s">
        <v>23101</v>
      </c>
      <c r="L2950">
        <v>0</v>
      </c>
      <c r="N2950" t="s">
        <v>7106</v>
      </c>
    </row>
    <row r="2951" spans="1:14" x14ac:dyDescent="0.35">
      <c r="A2951" t="s">
        <v>23112</v>
      </c>
      <c r="B2951" t="s">
        <v>23113</v>
      </c>
      <c r="C2951" t="s">
        <v>31782</v>
      </c>
      <c r="D2951" t="s">
        <v>10</v>
      </c>
      <c r="E2951" t="s">
        <v>23114</v>
      </c>
      <c r="F2951">
        <v>0</v>
      </c>
      <c r="H2951" t="str">
        <f>VLOOKUP(Table16[[#This Row],[Column1]],J:K,2,FALSE)</f>
        <v>Nyota Frequency Modulation (FM) Ltd</v>
      </c>
      <c r="J2951" t="s">
        <v>23103</v>
      </c>
      <c r="K2951" t="s">
        <v>23104</v>
      </c>
      <c r="L2951">
        <v>0</v>
      </c>
      <c r="N2951" t="s">
        <v>7106</v>
      </c>
    </row>
    <row r="2952" spans="1:14" x14ac:dyDescent="0.35">
      <c r="A2952" t="s">
        <v>23115</v>
      </c>
      <c r="B2952" t="s">
        <v>23116</v>
      </c>
      <c r="C2952" t="s">
        <v>31783</v>
      </c>
      <c r="D2952" t="s">
        <v>10</v>
      </c>
      <c r="E2952" t="s">
        <v>23117</v>
      </c>
      <c r="F2952">
        <v>0</v>
      </c>
      <c r="H2952" t="str">
        <f>VLOOKUP(Table16[[#This Row],[Column1]],J:K,2,FALSE)</f>
        <v>Lucy Gichuhi</v>
      </c>
      <c r="J2952" t="s">
        <v>23106</v>
      </c>
      <c r="K2952" t="s">
        <v>23107</v>
      </c>
      <c r="L2952">
        <v>0</v>
      </c>
      <c r="N2952" t="s">
        <v>7106</v>
      </c>
    </row>
    <row r="2953" spans="1:14" x14ac:dyDescent="0.35">
      <c r="A2953" t="s">
        <v>23118</v>
      </c>
      <c r="B2953" t="s">
        <v>23119</v>
      </c>
      <c r="C2953" t="s">
        <v>31784</v>
      </c>
      <c r="D2953" t="s">
        <v>10</v>
      </c>
      <c r="E2953" t="s">
        <v>23120</v>
      </c>
      <c r="F2953">
        <v>0</v>
      </c>
      <c r="H2953" t="str">
        <f>VLOOKUP(Table16[[#This Row],[Column1]],J:K,2,FALSE)</f>
        <v>Goshmark Enterprises</v>
      </c>
      <c r="J2953" t="s">
        <v>23109</v>
      </c>
      <c r="K2953" t="s">
        <v>23110</v>
      </c>
      <c r="L2953">
        <v>0</v>
      </c>
      <c r="N2953" t="s">
        <v>7106</v>
      </c>
    </row>
    <row r="2954" spans="1:14" x14ac:dyDescent="0.35">
      <c r="A2954" t="s">
        <v>23121</v>
      </c>
      <c r="B2954" t="s">
        <v>23122</v>
      </c>
      <c r="C2954" t="s">
        <v>31785</v>
      </c>
      <c r="D2954" t="s">
        <v>10</v>
      </c>
      <c r="E2954" t="s">
        <v>23123</v>
      </c>
      <c r="F2954">
        <v>0</v>
      </c>
      <c r="H2954" t="str">
        <f>VLOOKUP(Table16[[#This Row],[Column1]],J:K,2,FALSE)</f>
        <v>Auto Extreme</v>
      </c>
      <c r="J2954" t="s">
        <v>23112</v>
      </c>
      <c r="K2954" t="s">
        <v>23113</v>
      </c>
      <c r="L2954">
        <v>0</v>
      </c>
      <c r="N2954" t="s">
        <v>7106</v>
      </c>
    </row>
    <row r="2955" spans="1:14" x14ac:dyDescent="0.35">
      <c r="A2955" t="s">
        <v>23124</v>
      </c>
      <c r="B2955" t="s">
        <v>23125</v>
      </c>
      <c r="C2955" t="s">
        <v>31786</v>
      </c>
      <c r="D2955" t="s">
        <v>10</v>
      </c>
      <c r="E2955" t="s">
        <v>23126</v>
      </c>
      <c r="F2955">
        <v>0</v>
      </c>
      <c r="H2955" t="str">
        <f>VLOOKUP(Table16[[#This Row],[Column1]],J:K,2,FALSE)</f>
        <v>Todonyang General Stores Ltd</v>
      </c>
      <c r="J2955" t="s">
        <v>23115</v>
      </c>
      <c r="K2955" t="s">
        <v>23116</v>
      </c>
      <c r="L2955">
        <v>0</v>
      </c>
      <c r="N2955" t="s">
        <v>7106</v>
      </c>
    </row>
    <row r="2956" spans="1:14" x14ac:dyDescent="0.35">
      <c r="A2956" t="s">
        <v>23127</v>
      </c>
      <c r="B2956" t="s">
        <v>23128</v>
      </c>
      <c r="C2956" t="s">
        <v>31787</v>
      </c>
      <c r="D2956" t="s">
        <v>10</v>
      </c>
      <c r="E2956" t="s">
        <v>23129</v>
      </c>
      <c r="F2956">
        <v>0</v>
      </c>
      <c r="H2956" t="str">
        <f>VLOOKUP(Table16[[#This Row],[Column1]],J:K,2,FALSE)</f>
        <v>Kakuma Supply and Construction Co. Ltd</v>
      </c>
      <c r="J2956" t="s">
        <v>23118</v>
      </c>
      <c r="K2956" t="s">
        <v>23119</v>
      </c>
      <c r="L2956">
        <v>0</v>
      </c>
      <c r="N2956" t="s">
        <v>7106</v>
      </c>
    </row>
    <row r="2957" spans="1:14" x14ac:dyDescent="0.35">
      <c r="A2957" t="s">
        <v>23130</v>
      </c>
      <c r="B2957" t="s">
        <v>23131</v>
      </c>
      <c r="C2957" t="s">
        <v>31788</v>
      </c>
      <c r="D2957" t="s">
        <v>10</v>
      </c>
      <c r="E2957" t="s">
        <v>23132</v>
      </c>
      <c r="F2957">
        <v>0</v>
      </c>
      <c r="H2957" t="str">
        <f>VLOOKUP(Table16[[#This Row],[Column1]],J:K,2,FALSE)</f>
        <v xml:space="preserve">Akidiva Memorial Hospital </v>
      </c>
      <c r="J2957" t="s">
        <v>23121</v>
      </c>
      <c r="K2957" t="s">
        <v>23122</v>
      </c>
      <c r="L2957">
        <v>0</v>
      </c>
      <c r="N2957" t="s">
        <v>7106</v>
      </c>
    </row>
    <row r="2958" spans="1:14" x14ac:dyDescent="0.35">
      <c r="A2958" t="s">
        <v>23133</v>
      </c>
      <c r="B2958" t="s">
        <v>23134</v>
      </c>
      <c r="C2958" t="s">
        <v>31789</v>
      </c>
      <c r="D2958" t="s">
        <v>10</v>
      </c>
      <c r="E2958" t="s">
        <v>23135</v>
      </c>
      <c r="F2958">
        <v>0</v>
      </c>
      <c r="H2958" t="str">
        <f>VLOOKUP(Table16[[#This Row],[Column1]],J:K,2,FALSE)</f>
        <v>Hekima Women Group</v>
      </c>
      <c r="J2958" t="s">
        <v>23124</v>
      </c>
      <c r="K2958" t="s">
        <v>23125</v>
      </c>
      <c r="L2958">
        <v>0</v>
      </c>
      <c r="N2958" t="s">
        <v>7106</v>
      </c>
    </row>
    <row r="2959" spans="1:14" x14ac:dyDescent="0.35">
      <c r="A2959" t="s">
        <v>23136</v>
      </c>
      <c r="B2959" t="s">
        <v>23137</v>
      </c>
      <c r="C2959" t="s">
        <v>31790</v>
      </c>
      <c r="D2959" t="s">
        <v>10</v>
      </c>
      <c r="E2959" t="s">
        <v>23138</v>
      </c>
      <c r="F2959">
        <v>187500</v>
      </c>
      <c r="H2959" t="str">
        <f>VLOOKUP(Table16[[#This Row],[Column1]],J:K,2,FALSE)</f>
        <v xml:space="preserve">Star Highway Hotel </v>
      </c>
      <c r="J2959" t="s">
        <v>23127</v>
      </c>
      <c r="K2959" t="s">
        <v>23128</v>
      </c>
      <c r="L2959">
        <v>0</v>
      </c>
      <c r="N2959" t="s">
        <v>7106</v>
      </c>
    </row>
    <row r="2960" spans="1:14" x14ac:dyDescent="0.35">
      <c r="A2960" t="s">
        <v>23139</v>
      </c>
      <c r="B2960" t="s">
        <v>23140</v>
      </c>
      <c r="C2960" t="s">
        <v>31791</v>
      </c>
      <c r="D2960" t="s">
        <v>10</v>
      </c>
      <c r="E2960" t="s">
        <v>23141</v>
      </c>
      <c r="F2960">
        <v>0</v>
      </c>
      <c r="H2960" t="str">
        <f>VLOOKUP(Table16[[#This Row],[Column1]],J:K,2,FALSE)</f>
        <v>Unique Displays Limited</v>
      </c>
      <c r="J2960" t="s">
        <v>23130</v>
      </c>
      <c r="K2960" t="s">
        <v>23131</v>
      </c>
      <c r="L2960">
        <v>0</v>
      </c>
      <c r="N2960" t="s">
        <v>7106</v>
      </c>
    </row>
    <row r="2961" spans="1:14" x14ac:dyDescent="0.35">
      <c r="A2961" t="s">
        <v>23142</v>
      </c>
      <c r="B2961" t="s">
        <v>23143</v>
      </c>
      <c r="C2961" t="s">
        <v>31792</v>
      </c>
      <c r="D2961" t="s">
        <v>10</v>
      </c>
      <c r="E2961" t="s">
        <v>23144</v>
      </c>
      <c r="F2961">
        <v>0</v>
      </c>
      <c r="H2961" t="str">
        <f>VLOOKUP(Table16[[#This Row],[Column1]],J:K,2,FALSE)</f>
        <v>Costacom Suppliers</v>
      </c>
      <c r="J2961" t="s">
        <v>23133</v>
      </c>
      <c r="K2961" t="s">
        <v>23134</v>
      </c>
      <c r="L2961">
        <v>0</v>
      </c>
      <c r="N2961" t="s">
        <v>7106</v>
      </c>
    </row>
    <row r="2962" spans="1:14" x14ac:dyDescent="0.35">
      <c r="A2962" t="s">
        <v>23145</v>
      </c>
      <c r="B2962" t="s">
        <v>23146</v>
      </c>
      <c r="C2962" t="s">
        <v>31783</v>
      </c>
      <c r="D2962" t="s">
        <v>10</v>
      </c>
      <c r="E2962" t="s">
        <v>23147</v>
      </c>
      <c r="F2962">
        <v>0</v>
      </c>
      <c r="H2962" t="str">
        <f>VLOOKUP(Table16[[#This Row],[Column1]],J:K,2,FALSE)</f>
        <v>Ibrahim Muiruri</v>
      </c>
      <c r="J2962" t="s">
        <v>23136</v>
      </c>
      <c r="K2962" t="s">
        <v>23137</v>
      </c>
      <c r="L2962">
        <v>0</v>
      </c>
      <c r="N2962" t="s">
        <v>7106</v>
      </c>
    </row>
    <row r="2963" spans="1:14" x14ac:dyDescent="0.35">
      <c r="A2963" t="s">
        <v>23148</v>
      </c>
      <c r="B2963" t="s">
        <v>23149</v>
      </c>
      <c r="C2963" t="s">
        <v>31626</v>
      </c>
      <c r="D2963" t="s">
        <v>10</v>
      </c>
      <c r="E2963" t="s">
        <v>23150</v>
      </c>
      <c r="F2963">
        <v>0</v>
      </c>
      <c r="H2963" t="str">
        <f>VLOOKUP(Table16[[#This Row],[Column1]],J:K,2,FALSE)</f>
        <v>Jakhajuu Shalom Enterprises</v>
      </c>
      <c r="J2963" t="s">
        <v>23139</v>
      </c>
      <c r="K2963" t="s">
        <v>23140</v>
      </c>
      <c r="L2963">
        <v>0</v>
      </c>
      <c r="N2963" t="s">
        <v>7106</v>
      </c>
    </row>
    <row r="2964" spans="1:14" x14ac:dyDescent="0.35">
      <c r="A2964" t="s">
        <v>23151</v>
      </c>
      <c r="B2964" t="s">
        <v>23152</v>
      </c>
      <c r="C2964" t="s">
        <v>23153</v>
      </c>
      <c r="D2964" t="s">
        <v>10</v>
      </c>
      <c r="E2964" t="s">
        <v>23154</v>
      </c>
      <c r="F2964">
        <v>0</v>
      </c>
      <c r="H2964" t="str">
        <f>VLOOKUP(Table16[[#This Row],[Column1]],J:K,2,FALSE)</f>
        <v>Westlink Electrical &amp; Hardware Ltd</v>
      </c>
      <c r="J2964" t="s">
        <v>23142</v>
      </c>
      <c r="K2964" t="s">
        <v>23143</v>
      </c>
      <c r="L2964">
        <v>0</v>
      </c>
      <c r="N2964" t="s">
        <v>7106</v>
      </c>
    </row>
    <row r="2965" spans="1:14" x14ac:dyDescent="0.35">
      <c r="A2965" t="s">
        <v>23155</v>
      </c>
      <c r="B2965" t="s">
        <v>23156</v>
      </c>
      <c r="C2965" t="s">
        <v>31793</v>
      </c>
      <c r="D2965" t="s">
        <v>10</v>
      </c>
      <c r="E2965" t="s">
        <v>23157</v>
      </c>
      <c r="F2965">
        <v>0</v>
      </c>
      <c r="H2965" t="str">
        <f>VLOOKUP(Table16[[#This Row],[Column1]],J:K,2,FALSE)</f>
        <v>E Mwicigi Cereals &amp; Groceries</v>
      </c>
      <c r="J2965" t="s">
        <v>23145</v>
      </c>
      <c r="K2965" t="s">
        <v>23146</v>
      </c>
      <c r="L2965">
        <v>0</v>
      </c>
      <c r="N2965" t="s">
        <v>7106</v>
      </c>
    </row>
    <row r="2966" spans="1:14" x14ac:dyDescent="0.35">
      <c r="A2966" t="s">
        <v>23158</v>
      </c>
      <c r="B2966" t="s">
        <v>12561</v>
      </c>
      <c r="C2966" t="s">
        <v>31794</v>
      </c>
      <c r="D2966" t="s">
        <v>10</v>
      </c>
      <c r="E2966" t="s">
        <v>23159</v>
      </c>
      <c r="F2966">
        <v>0</v>
      </c>
      <c r="H2966" t="str">
        <f>VLOOKUP(Table16[[#This Row],[Column1]],J:K,2,FALSE)</f>
        <v>Meridian Hotel</v>
      </c>
      <c r="J2966" t="s">
        <v>23148</v>
      </c>
      <c r="K2966" t="s">
        <v>23149</v>
      </c>
      <c r="L2966">
        <v>0</v>
      </c>
      <c r="N2966" t="s">
        <v>7106</v>
      </c>
    </row>
    <row r="2967" spans="1:14" x14ac:dyDescent="0.35">
      <c r="A2967" t="s">
        <v>23160</v>
      </c>
      <c r="B2967" t="s">
        <v>23161</v>
      </c>
      <c r="C2967" t="s">
        <v>31065</v>
      </c>
      <c r="D2967" t="s">
        <v>10</v>
      </c>
      <c r="E2967" t="s">
        <v>23162</v>
      </c>
      <c r="F2967">
        <v>169350</v>
      </c>
      <c r="H2967" t="str">
        <f>VLOOKUP(Table16[[#This Row],[Column1]],J:K,2,FALSE)</f>
        <v>Appetinah Events &amp; Catering Services</v>
      </c>
      <c r="J2967" t="s">
        <v>23151</v>
      </c>
      <c r="K2967" t="s">
        <v>23152</v>
      </c>
      <c r="L2967">
        <v>0</v>
      </c>
      <c r="N2967" t="s">
        <v>7106</v>
      </c>
    </row>
    <row r="2968" spans="1:14" x14ac:dyDescent="0.35">
      <c r="A2968" t="s">
        <v>23163</v>
      </c>
      <c r="B2968" t="s">
        <v>23164</v>
      </c>
      <c r="C2968" t="s">
        <v>31795</v>
      </c>
      <c r="D2968" t="s">
        <v>10</v>
      </c>
      <c r="E2968" t="s">
        <v>23165</v>
      </c>
      <c r="F2968">
        <v>0</v>
      </c>
      <c r="H2968" t="str">
        <f>VLOOKUP(Table16[[#This Row],[Column1]],J:K,2,FALSE)</f>
        <v>Sweettalk Enterpries Limited</v>
      </c>
      <c r="J2968" t="s">
        <v>23155</v>
      </c>
      <c r="K2968" t="s">
        <v>23156</v>
      </c>
      <c r="L2968">
        <v>0</v>
      </c>
      <c r="N2968" t="s">
        <v>7106</v>
      </c>
    </row>
    <row r="2969" spans="1:14" x14ac:dyDescent="0.35">
      <c r="A2969" t="s">
        <v>23166</v>
      </c>
      <c r="B2969" t="s">
        <v>23167</v>
      </c>
      <c r="C2969" t="s">
        <v>31796</v>
      </c>
      <c r="D2969" t="s">
        <v>10</v>
      </c>
      <c r="E2969" t="s">
        <v>23168</v>
      </c>
      <c r="F2969">
        <v>0</v>
      </c>
      <c r="H2969" t="str">
        <f>VLOOKUP(Table16[[#This Row],[Column1]],J:K,2,FALSE)</f>
        <v>Jessica Amadi Kutera</v>
      </c>
      <c r="J2969" t="s">
        <v>23158</v>
      </c>
      <c r="K2969" t="s">
        <v>12561</v>
      </c>
      <c r="L2969">
        <v>0</v>
      </c>
      <c r="N2969" t="s">
        <v>7106</v>
      </c>
    </row>
    <row r="2970" spans="1:14" x14ac:dyDescent="0.35">
      <c r="A2970" t="s">
        <v>23169</v>
      </c>
      <c r="B2970" t="s">
        <v>23170</v>
      </c>
      <c r="C2970" t="s">
        <v>31797</v>
      </c>
      <c r="D2970" t="s">
        <v>10</v>
      </c>
      <c r="E2970" t="s">
        <v>23171</v>
      </c>
      <c r="F2970">
        <v>0</v>
      </c>
      <c r="H2970" t="str">
        <f>VLOOKUP(Table16[[#This Row],[Column1]],J:K,2,FALSE)</f>
        <v>Abdullahi Ali</v>
      </c>
      <c r="J2970" t="s">
        <v>23160</v>
      </c>
      <c r="K2970" t="s">
        <v>23161</v>
      </c>
      <c r="L2970" s="4">
        <v>110500</v>
      </c>
      <c r="M2970" s="4"/>
      <c r="N2970" t="s">
        <v>7106</v>
      </c>
    </row>
    <row r="2971" spans="1:14" x14ac:dyDescent="0.35">
      <c r="A2971" t="s">
        <v>23172</v>
      </c>
      <c r="B2971" t="s">
        <v>23173</v>
      </c>
      <c r="C2971" t="s">
        <v>31798</v>
      </c>
      <c r="D2971" t="s">
        <v>10</v>
      </c>
      <c r="E2971" t="s">
        <v>23174</v>
      </c>
      <c r="F2971">
        <v>0</v>
      </c>
      <c r="H2971" t="str">
        <f>VLOOKUP(Table16[[#This Row],[Column1]],J:K,2,FALSE)</f>
        <v>Lado Wani Ismail</v>
      </c>
      <c r="J2971" t="s">
        <v>23163</v>
      </c>
      <c r="K2971" t="s">
        <v>23164</v>
      </c>
      <c r="L2971">
        <v>0</v>
      </c>
      <c r="N2971" t="s">
        <v>7106</v>
      </c>
    </row>
    <row r="2972" spans="1:14" x14ac:dyDescent="0.35">
      <c r="A2972" t="s">
        <v>23175</v>
      </c>
      <c r="B2972" t="s">
        <v>23176</v>
      </c>
      <c r="C2972" t="s">
        <v>31799</v>
      </c>
      <c r="D2972" t="s">
        <v>10</v>
      </c>
      <c r="E2972" t="s">
        <v>23177</v>
      </c>
      <c r="F2972">
        <v>0</v>
      </c>
      <c r="H2972" t="str">
        <f>VLOOKUP(Table16[[#This Row],[Column1]],J:K,2,FALSE)</f>
        <v>Firstul Weli Mini-Market</v>
      </c>
      <c r="J2972" t="s">
        <v>23166</v>
      </c>
      <c r="K2972" t="s">
        <v>23167</v>
      </c>
      <c r="L2972">
        <v>0</v>
      </c>
      <c r="N2972" t="s">
        <v>7106</v>
      </c>
    </row>
    <row r="2973" spans="1:14" x14ac:dyDescent="0.35">
      <c r="A2973" t="s">
        <v>23178</v>
      </c>
      <c r="B2973" t="s">
        <v>23179</v>
      </c>
      <c r="C2973" t="s">
        <v>31800</v>
      </c>
      <c r="D2973" t="s">
        <v>10</v>
      </c>
      <c r="E2973" t="s">
        <v>23180</v>
      </c>
      <c r="F2973">
        <v>0</v>
      </c>
      <c r="H2973" t="str">
        <f>VLOOKUP(Table16[[#This Row],[Column1]],J:K,2,FALSE)</f>
        <v>Abdifatah Ibrahim</v>
      </c>
      <c r="J2973" t="s">
        <v>23169</v>
      </c>
      <c r="K2973" t="s">
        <v>23170</v>
      </c>
      <c r="L2973">
        <v>0</v>
      </c>
      <c r="N2973" t="s">
        <v>7106</v>
      </c>
    </row>
    <row r="2974" spans="1:14" x14ac:dyDescent="0.35">
      <c r="A2974" t="s">
        <v>23181</v>
      </c>
      <c r="B2974" t="s">
        <v>23182</v>
      </c>
      <c r="C2974" t="s">
        <v>31801</v>
      </c>
      <c r="D2974" t="s">
        <v>10</v>
      </c>
      <c r="E2974" t="s">
        <v>23183</v>
      </c>
      <c r="F2974">
        <v>0</v>
      </c>
      <c r="H2974" t="str">
        <f>VLOOKUP(Table16[[#This Row],[Column1]],J:K,2,FALSE)</f>
        <v>Khaled Abdulaziz Said</v>
      </c>
      <c r="J2974" t="s">
        <v>23172</v>
      </c>
      <c r="K2974" t="s">
        <v>23173</v>
      </c>
      <c r="L2974">
        <v>0</v>
      </c>
      <c r="N2974" t="s">
        <v>7106</v>
      </c>
    </row>
    <row r="2975" spans="1:14" x14ac:dyDescent="0.35">
      <c r="A2975" t="s">
        <v>23184</v>
      </c>
      <c r="B2975" t="s">
        <v>23185</v>
      </c>
      <c r="C2975" t="s">
        <v>31802</v>
      </c>
      <c r="D2975" t="s">
        <v>10</v>
      </c>
      <c r="E2975" t="s">
        <v>23186</v>
      </c>
      <c r="F2975">
        <v>57080</v>
      </c>
      <c r="H2975" t="str">
        <f>VLOOKUP(Table16[[#This Row],[Column1]],J:K,2,FALSE)</f>
        <v>Ugbaad Investment</v>
      </c>
      <c r="J2975" t="s">
        <v>23175</v>
      </c>
      <c r="K2975" t="s">
        <v>23176</v>
      </c>
      <c r="L2975">
        <v>0</v>
      </c>
      <c r="N2975" t="s">
        <v>7106</v>
      </c>
    </row>
    <row r="2976" spans="1:14" x14ac:dyDescent="0.35">
      <c r="A2976" t="s">
        <v>23187</v>
      </c>
      <c r="B2976" t="s">
        <v>23188</v>
      </c>
      <c r="C2976" t="s">
        <v>10</v>
      </c>
      <c r="D2976" t="s">
        <v>10</v>
      </c>
      <c r="E2976" t="s">
        <v>23188</v>
      </c>
      <c r="F2976">
        <v>0</v>
      </c>
      <c r="H2976" t="str">
        <f>VLOOKUP(Table16[[#This Row],[Column1]],J:K,2,FALSE)</f>
        <v>VIRGIN LIMITED</v>
      </c>
      <c r="J2976" t="s">
        <v>23178</v>
      </c>
      <c r="K2976" t="s">
        <v>23179</v>
      </c>
      <c r="L2976">
        <v>0</v>
      </c>
      <c r="N2976" t="s">
        <v>7106</v>
      </c>
    </row>
    <row r="2977" spans="1:14" x14ac:dyDescent="0.35">
      <c r="A2977" t="s">
        <v>23189</v>
      </c>
      <c r="B2977" t="s">
        <v>23190</v>
      </c>
      <c r="C2977" t="s">
        <v>31803</v>
      </c>
      <c r="D2977" t="s">
        <v>10</v>
      </c>
      <c r="E2977" t="s">
        <v>23191</v>
      </c>
      <c r="F2977">
        <v>0</v>
      </c>
      <c r="H2977" t="str">
        <f>VLOOKUP(Table16[[#This Row],[Column1]],J:K,2,FALSE)</f>
        <v>Dennis Onsongo Mosoti</v>
      </c>
      <c r="J2977" t="s">
        <v>23181</v>
      </c>
      <c r="K2977" t="s">
        <v>23182</v>
      </c>
      <c r="L2977">
        <v>0</v>
      </c>
      <c r="N2977" t="s">
        <v>7106</v>
      </c>
    </row>
    <row r="2978" spans="1:14" x14ac:dyDescent="0.35">
      <c r="A2978" t="s">
        <v>23192</v>
      </c>
      <c r="B2978" t="s">
        <v>23193</v>
      </c>
      <c r="C2978" t="s">
        <v>31804</v>
      </c>
      <c r="D2978" t="s">
        <v>10</v>
      </c>
      <c r="E2978" t="s">
        <v>23193</v>
      </c>
      <c r="F2978">
        <v>0</v>
      </c>
      <c r="H2978" t="str">
        <f>VLOOKUP(Table16[[#This Row],[Column1]],J:K,2,FALSE)</f>
        <v>E.O.W. ASSOCIATES</v>
      </c>
      <c r="J2978" t="s">
        <v>23184</v>
      </c>
      <c r="K2978" t="s">
        <v>23185</v>
      </c>
      <c r="L2978" s="4">
        <v>48360</v>
      </c>
      <c r="M2978" s="4"/>
      <c r="N2978" t="s">
        <v>7106</v>
      </c>
    </row>
    <row r="2979" spans="1:14" x14ac:dyDescent="0.35">
      <c r="A2979" t="s">
        <v>23194</v>
      </c>
      <c r="B2979" t="s">
        <v>23195</v>
      </c>
      <c r="C2979" t="s">
        <v>31805</v>
      </c>
      <c r="D2979" t="s">
        <v>10</v>
      </c>
      <c r="E2979" t="s">
        <v>23196</v>
      </c>
      <c r="F2979">
        <v>0</v>
      </c>
      <c r="H2979" t="str">
        <f>VLOOKUP(Table16[[#This Row],[Column1]],J:K,2,FALSE)</f>
        <v>Al Qudus General Contractors Ltd</v>
      </c>
      <c r="J2979" t="s">
        <v>23187</v>
      </c>
      <c r="K2979" t="s">
        <v>23188</v>
      </c>
      <c r="L2979">
        <v>0</v>
      </c>
      <c r="N2979" t="s">
        <v>7106</v>
      </c>
    </row>
    <row r="2980" spans="1:14" x14ac:dyDescent="0.35">
      <c r="A2980" t="s">
        <v>23197</v>
      </c>
      <c r="B2980" t="s">
        <v>23198</v>
      </c>
      <c r="C2980" t="s">
        <v>31806</v>
      </c>
      <c r="D2980" t="s">
        <v>10</v>
      </c>
      <c r="E2980" t="s">
        <v>23199</v>
      </c>
      <c r="F2980">
        <v>0</v>
      </c>
      <c r="H2980" t="str">
        <f>VLOOKUP(Table16[[#This Row],[Column1]],J:K,2,FALSE)</f>
        <v>Time Security Services</v>
      </c>
      <c r="J2980" t="s">
        <v>23189</v>
      </c>
      <c r="K2980" t="s">
        <v>23190</v>
      </c>
      <c r="L2980">
        <v>0</v>
      </c>
      <c r="N2980" t="s">
        <v>7106</v>
      </c>
    </row>
    <row r="2981" spans="1:14" x14ac:dyDescent="0.35">
      <c r="A2981" t="s">
        <v>23200</v>
      </c>
      <c r="B2981" t="s">
        <v>23201</v>
      </c>
      <c r="C2981" t="s">
        <v>10</v>
      </c>
      <c r="D2981" t="s">
        <v>10</v>
      </c>
      <c r="E2981" t="s">
        <v>23202</v>
      </c>
      <c r="F2981">
        <v>0</v>
      </c>
      <c r="H2981" t="str">
        <f>VLOOKUP(Table16[[#This Row],[Column1]],J:K,2,FALSE)</f>
        <v xml:space="preserve">Creative planning </v>
      </c>
      <c r="J2981" t="s">
        <v>23192</v>
      </c>
      <c r="K2981" t="s">
        <v>23193</v>
      </c>
      <c r="L2981">
        <v>0</v>
      </c>
      <c r="N2981" t="s">
        <v>7106</v>
      </c>
    </row>
    <row r="2982" spans="1:14" x14ac:dyDescent="0.35">
      <c r="A2982" t="s">
        <v>23203</v>
      </c>
      <c r="B2982" t="s">
        <v>23204</v>
      </c>
      <c r="C2982" t="s">
        <v>10</v>
      </c>
      <c r="D2982" t="s">
        <v>10</v>
      </c>
      <c r="E2982" t="s">
        <v>23205</v>
      </c>
      <c r="F2982">
        <v>0</v>
      </c>
      <c r="H2982" t="str">
        <f>VLOOKUP(Table16[[#This Row],[Column1]],J:K,2,FALSE)</f>
        <v>Hydro Search Solutions Limited</v>
      </c>
      <c r="J2982" t="s">
        <v>23194</v>
      </c>
      <c r="K2982" t="s">
        <v>23195</v>
      </c>
      <c r="L2982">
        <v>0</v>
      </c>
      <c r="N2982" t="s">
        <v>7106</v>
      </c>
    </row>
    <row r="2983" spans="1:14" x14ac:dyDescent="0.35">
      <c r="A2983" t="s">
        <v>23206</v>
      </c>
      <c r="B2983" t="s">
        <v>23207</v>
      </c>
      <c r="C2983" t="s">
        <v>10</v>
      </c>
      <c r="D2983" t="s">
        <v>10</v>
      </c>
      <c r="E2983" t="s">
        <v>23208</v>
      </c>
      <c r="F2983">
        <v>0</v>
      </c>
      <c r="H2983" t="str">
        <f>VLOOKUP(Table16[[#This Row],[Column1]],J:K,2,FALSE)</f>
        <v>Stella N Kepha</v>
      </c>
      <c r="J2983" t="s">
        <v>23197</v>
      </c>
      <c r="K2983" t="s">
        <v>23198</v>
      </c>
      <c r="L2983">
        <v>0</v>
      </c>
      <c r="N2983" t="s">
        <v>7106</v>
      </c>
    </row>
    <row r="2984" spans="1:14" x14ac:dyDescent="0.35">
      <c r="A2984" t="s">
        <v>23209</v>
      </c>
      <c r="B2984" t="s">
        <v>23210</v>
      </c>
      <c r="C2984" t="s">
        <v>10</v>
      </c>
      <c r="D2984" t="s">
        <v>10</v>
      </c>
      <c r="E2984" t="s">
        <v>23211</v>
      </c>
      <c r="F2984">
        <v>0</v>
      </c>
      <c r="H2984" t="str">
        <f>VLOOKUP(Table16[[#This Row],[Column1]],J:K,2,FALSE)</f>
        <v>Muchira Elias Ngari</v>
      </c>
      <c r="J2984" t="s">
        <v>23200</v>
      </c>
      <c r="K2984" t="s">
        <v>23201</v>
      </c>
      <c r="L2984">
        <v>0</v>
      </c>
      <c r="N2984" t="s">
        <v>7106</v>
      </c>
    </row>
    <row r="2985" spans="1:14" x14ac:dyDescent="0.35">
      <c r="A2985" t="s">
        <v>23212</v>
      </c>
      <c r="B2985" t="s">
        <v>23213</v>
      </c>
      <c r="C2985" t="s">
        <v>23214</v>
      </c>
      <c r="D2985" t="s">
        <v>10</v>
      </c>
      <c r="E2985" t="s">
        <v>23215</v>
      </c>
      <c r="F2985">
        <v>0</v>
      </c>
      <c r="H2985" t="str">
        <f>VLOOKUP(Table16[[#This Row],[Column1]],J:K,2,FALSE)</f>
        <v>Gobel Fleet Solutions - Americas, S.A</v>
      </c>
      <c r="J2985" t="s">
        <v>23203</v>
      </c>
      <c r="K2985" t="s">
        <v>23204</v>
      </c>
      <c r="L2985">
        <v>0</v>
      </c>
      <c r="N2985" t="s">
        <v>7106</v>
      </c>
    </row>
    <row r="2986" spans="1:14" x14ac:dyDescent="0.35">
      <c r="A2986" t="s">
        <v>23216</v>
      </c>
      <c r="B2986" t="s">
        <v>23217</v>
      </c>
      <c r="C2986" t="s">
        <v>31807</v>
      </c>
      <c r="D2986" t="s">
        <v>10</v>
      </c>
      <c r="E2986" t="s">
        <v>23218</v>
      </c>
      <c r="F2986">
        <v>0</v>
      </c>
      <c r="H2986" t="str">
        <f>VLOOKUP(Table16[[#This Row],[Column1]],J:K,2,FALSE)</f>
        <v>Solmar Gracious Hotel</v>
      </c>
      <c r="J2986" t="s">
        <v>23206</v>
      </c>
      <c r="K2986" t="s">
        <v>23207</v>
      </c>
      <c r="L2986">
        <v>0</v>
      </c>
      <c r="N2986" t="s">
        <v>7106</v>
      </c>
    </row>
    <row r="2987" spans="1:14" x14ac:dyDescent="0.35">
      <c r="A2987" t="s">
        <v>23219</v>
      </c>
      <c r="B2987" t="s">
        <v>23220</v>
      </c>
      <c r="C2987" t="s">
        <v>10</v>
      </c>
      <c r="D2987" t="s">
        <v>10</v>
      </c>
      <c r="E2987" t="s">
        <v>23221</v>
      </c>
      <c r="F2987">
        <v>0</v>
      </c>
      <c r="H2987" t="str">
        <f>VLOOKUP(Table16[[#This Row],[Column1]],J:K,2,FALSE)</f>
        <v>Hotel Rafiki Malindi Limited</v>
      </c>
      <c r="J2987" t="s">
        <v>23209</v>
      </c>
      <c r="K2987" t="s">
        <v>23210</v>
      </c>
      <c r="L2987">
        <v>0</v>
      </c>
      <c r="N2987" t="s">
        <v>7106</v>
      </c>
    </row>
    <row r="2988" spans="1:14" x14ac:dyDescent="0.35">
      <c r="A2988" t="s">
        <v>23222</v>
      </c>
      <c r="B2988" t="s">
        <v>23223</v>
      </c>
      <c r="C2988" t="s">
        <v>31808</v>
      </c>
      <c r="D2988" t="s">
        <v>10</v>
      </c>
      <c r="E2988" t="s">
        <v>23224</v>
      </c>
      <c r="F2988">
        <v>0</v>
      </c>
      <c r="H2988" t="str">
        <f>VLOOKUP(Table16[[#This Row],[Column1]],J:K,2,FALSE)</f>
        <v>Diani Forest Investments Ltd</v>
      </c>
      <c r="J2988" t="s">
        <v>23212</v>
      </c>
      <c r="K2988" t="s">
        <v>23213</v>
      </c>
      <c r="L2988">
        <v>0</v>
      </c>
      <c r="N2988" t="s">
        <v>7106</v>
      </c>
    </row>
    <row r="2989" spans="1:14" x14ac:dyDescent="0.35">
      <c r="A2989" t="s">
        <v>23225</v>
      </c>
      <c r="B2989" t="s">
        <v>23226</v>
      </c>
      <c r="C2989" t="s">
        <v>31809</v>
      </c>
      <c r="D2989" t="s">
        <v>10</v>
      </c>
      <c r="E2989" t="s">
        <v>23227</v>
      </c>
      <c r="F2989">
        <v>0</v>
      </c>
      <c r="H2989" t="str">
        <f>VLOOKUP(Table16[[#This Row],[Column1]],J:K,2,FALSE)</f>
        <v>Silver Electrical Supplies &amp; Services Ltd</v>
      </c>
      <c r="J2989" t="s">
        <v>23216</v>
      </c>
      <c r="K2989" t="s">
        <v>23217</v>
      </c>
      <c r="L2989">
        <v>0</v>
      </c>
      <c r="N2989" t="s">
        <v>7106</v>
      </c>
    </row>
    <row r="2990" spans="1:14" x14ac:dyDescent="0.35">
      <c r="A2990" t="s">
        <v>23228</v>
      </c>
      <c r="B2990" t="s">
        <v>23229</v>
      </c>
      <c r="C2990" t="s">
        <v>10</v>
      </c>
      <c r="D2990" t="s">
        <v>10</v>
      </c>
      <c r="E2990" t="s">
        <v>23230</v>
      </c>
      <c r="F2990">
        <v>0</v>
      </c>
      <c r="H2990" t="str">
        <f>VLOOKUP(Table16[[#This Row],[Column1]],J:K,2,FALSE)</f>
        <v>Farmajo Hotel</v>
      </c>
      <c r="J2990" t="s">
        <v>23219</v>
      </c>
      <c r="K2990" t="s">
        <v>23220</v>
      </c>
      <c r="L2990">
        <v>0</v>
      </c>
      <c r="N2990" t="s">
        <v>7106</v>
      </c>
    </row>
    <row r="2991" spans="1:14" x14ac:dyDescent="0.35">
      <c r="A2991" t="s">
        <v>23231</v>
      </c>
      <c r="B2991" t="s">
        <v>23232</v>
      </c>
      <c r="C2991" t="s">
        <v>31810</v>
      </c>
      <c r="D2991" t="s">
        <v>10</v>
      </c>
      <c r="E2991" t="s">
        <v>23233</v>
      </c>
      <c r="F2991">
        <v>0</v>
      </c>
      <c r="H2991" t="str">
        <f>VLOOKUP(Table16[[#This Row],[Column1]],J:K,2,FALSE)</f>
        <v>Waberi Hardware &amp; suppliers LTD</v>
      </c>
      <c r="J2991" t="s">
        <v>23222</v>
      </c>
      <c r="K2991" t="s">
        <v>23223</v>
      </c>
      <c r="L2991">
        <v>0</v>
      </c>
      <c r="N2991" t="s">
        <v>7106</v>
      </c>
    </row>
    <row r="2992" spans="1:14" x14ac:dyDescent="0.35">
      <c r="A2992" t="s">
        <v>23234</v>
      </c>
      <c r="B2992" t="s">
        <v>23235</v>
      </c>
      <c r="C2992" t="s">
        <v>31811</v>
      </c>
      <c r="D2992" t="s">
        <v>10</v>
      </c>
      <c r="E2992" t="s">
        <v>23236</v>
      </c>
      <c r="F2992">
        <v>0</v>
      </c>
      <c r="H2992" t="str">
        <f>VLOOKUP(Table16[[#This Row],[Column1]],J:K,2,FALSE)</f>
        <v>Hayat Electronic Supply</v>
      </c>
      <c r="J2992" t="s">
        <v>23225</v>
      </c>
      <c r="K2992" t="s">
        <v>23226</v>
      </c>
      <c r="L2992">
        <v>0</v>
      </c>
      <c r="N2992" t="s">
        <v>7106</v>
      </c>
    </row>
    <row r="2993" spans="1:14" x14ac:dyDescent="0.35">
      <c r="A2993" t="s">
        <v>23237</v>
      </c>
      <c r="B2993" t="s">
        <v>23238</v>
      </c>
      <c r="C2993" t="s">
        <v>31812</v>
      </c>
      <c r="D2993" t="s">
        <v>10</v>
      </c>
      <c r="E2993" t="s">
        <v>23239</v>
      </c>
      <c r="F2993">
        <v>0</v>
      </c>
      <c r="H2993" t="str">
        <f>VLOOKUP(Table16[[#This Row],[Column1]],J:K,2,FALSE)</f>
        <v xml:space="preserve">Safia Ibrahim Mohamed </v>
      </c>
      <c r="J2993" t="s">
        <v>23228</v>
      </c>
      <c r="K2993" t="s">
        <v>23229</v>
      </c>
      <c r="L2993">
        <v>0</v>
      </c>
      <c r="N2993" t="s">
        <v>7106</v>
      </c>
    </row>
    <row r="2994" spans="1:14" x14ac:dyDescent="0.35">
      <c r="A2994" t="s">
        <v>23240</v>
      </c>
      <c r="B2994" t="s">
        <v>23241</v>
      </c>
      <c r="C2994" t="s">
        <v>31813</v>
      </c>
      <c r="D2994" t="s">
        <v>10</v>
      </c>
      <c r="E2994" t="s">
        <v>23242</v>
      </c>
      <c r="F2994">
        <v>0</v>
      </c>
      <c r="H2994" t="str">
        <f>VLOOKUP(Table16[[#This Row],[Column1]],J:K,2,FALSE)</f>
        <v>Esther Wangari Gichuki</v>
      </c>
      <c r="J2994" t="s">
        <v>23231</v>
      </c>
      <c r="K2994" t="s">
        <v>23232</v>
      </c>
      <c r="L2994">
        <v>0</v>
      </c>
      <c r="N2994" t="s">
        <v>7106</v>
      </c>
    </row>
    <row r="2995" spans="1:14" x14ac:dyDescent="0.35">
      <c r="A2995" t="s">
        <v>23243</v>
      </c>
      <c r="B2995" t="s">
        <v>23244</v>
      </c>
      <c r="C2995" t="s">
        <v>31814</v>
      </c>
      <c r="D2995" t="s">
        <v>10</v>
      </c>
      <c r="E2995" t="s">
        <v>23245</v>
      </c>
      <c r="F2995">
        <v>0</v>
      </c>
      <c r="H2995" t="str">
        <f>VLOOKUP(Table16[[#This Row],[Column1]],J:K,2,FALSE)</f>
        <v>Anthony Wanjala</v>
      </c>
      <c r="J2995" t="s">
        <v>23234</v>
      </c>
      <c r="K2995" t="s">
        <v>23235</v>
      </c>
      <c r="L2995">
        <v>0</v>
      </c>
      <c r="N2995" t="s">
        <v>7106</v>
      </c>
    </row>
    <row r="2996" spans="1:14" x14ac:dyDescent="0.35">
      <c r="A2996" t="s">
        <v>23246</v>
      </c>
      <c r="B2996" t="s">
        <v>23247</v>
      </c>
      <c r="C2996" t="s">
        <v>31815</v>
      </c>
      <c r="D2996" t="s">
        <v>10</v>
      </c>
      <c r="E2996" t="s">
        <v>23248</v>
      </c>
      <c r="F2996">
        <v>-72000</v>
      </c>
      <c r="H2996" t="str">
        <f>VLOOKUP(Table16[[#This Row],[Column1]],J:K,2,FALSE)</f>
        <v>Harun Construction &amp; Transporters Co Limited</v>
      </c>
      <c r="J2996" t="s">
        <v>23237</v>
      </c>
      <c r="K2996" t="s">
        <v>23238</v>
      </c>
      <c r="L2996">
        <v>0</v>
      </c>
      <c r="N2996" t="s">
        <v>7106</v>
      </c>
    </row>
    <row r="2997" spans="1:14" x14ac:dyDescent="0.35">
      <c r="A2997" t="s">
        <v>23249</v>
      </c>
      <c r="B2997" t="s">
        <v>23250</v>
      </c>
      <c r="C2997" t="s">
        <v>31816</v>
      </c>
      <c r="D2997" t="s">
        <v>10</v>
      </c>
      <c r="E2997" t="s">
        <v>23251</v>
      </c>
      <c r="F2997">
        <v>0</v>
      </c>
      <c r="H2997" t="str">
        <f>VLOOKUP(Table16[[#This Row],[Column1]],J:K,2,FALSE)</f>
        <v>John Ateyo Epakan</v>
      </c>
      <c r="J2997" t="s">
        <v>23240</v>
      </c>
      <c r="K2997" t="s">
        <v>23241</v>
      </c>
      <c r="L2997">
        <v>0</v>
      </c>
      <c r="N2997" t="s">
        <v>7106</v>
      </c>
    </row>
    <row r="2998" spans="1:14" x14ac:dyDescent="0.35">
      <c r="A2998" t="s">
        <v>23252</v>
      </c>
      <c r="B2998" t="s">
        <v>23253</v>
      </c>
      <c r="C2998" t="s">
        <v>31817</v>
      </c>
      <c r="D2998" t="s">
        <v>10</v>
      </c>
      <c r="E2998" t="s">
        <v>23254</v>
      </c>
      <c r="F2998">
        <v>0</v>
      </c>
      <c r="H2998" t="str">
        <f>VLOOKUP(Table16[[#This Row],[Column1]],J:K,2,FALSE)</f>
        <v>Blomtech Business Solutions Ltd</v>
      </c>
      <c r="J2998" t="s">
        <v>23243</v>
      </c>
      <c r="K2998" t="s">
        <v>23244</v>
      </c>
      <c r="L2998">
        <v>0</v>
      </c>
      <c r="N2998" t="s">
        <v>7106</v>
      </c>
    </row>
    <row r="2999" spans="1:14" x14ac:dyDescent="0.35">
      <c r="A2999" t="s">
        <v>23255</v>
      </c>
      <c r="B2999" t="s">
        <v>23256</v>
      </c>
      <c r="C2999" t="s">
        <v>10</v>
      </c>
      <c r="D2999" t="s">
        <v>10</v>
      </c>
      <c r="E2999" t="s">
        <v>23257</v>
      </c>
      <c r="F2999">
        <v>0</v>
      </c>
      <c r="H2999" t="str">
        <f>VLOOKUP(Table16[[#This Row],[Column1]],J:K,2,FALSE)</f>
        <v>Paul Ewalan Erot</v>
      </c>
      <c r="J2999" t="s">
        <v>23246</v>
      </c>
      <c r="K2999" t="s">
        <v>23247</v>
      </c>
      <c r="L2999" s="4">
        <v>178000</v>
      </c>
      <c r="M2999" s="4"/>
      <c r="N2999" t="s">
        <v>7106</v>
      </c>
    </row>
    <row r="3000" spans="1:14" x14ac:dyDescent="0.35">
      <c r="A3000" t="s">
        <v>23258</v>
      </c>
      <c r="B3000" t="s">
        <v>23259</v>
      </c>
      <c r="C3000" t="s">
        <v>31818</v>
      </c>
      <c r="D3000" t="s">
        <v>10</v>
      </c>
      <c r="E3000" t="s">
        <v>23260</v>
      </c>
      <c r="F3000">
        <v>0</v>
      </c>
      <c r="H3000" t="str">
        <f>VLOOKUP(Table16[[#This Row],[Column1]],J:K,2,FALSE)</f>
        <v>Garden Hardware K Ltd</v>
      </c>
      <c r="J3000" t="s">
        <v>23249</v>
      </c>
      <c r="K3000" t="s">
        <v>23250</v>
      </c>
      <c r="L3000">
        <v>0</v>
      </c>
      <c r="N3000" t="s">
        <v>7106</v>
      </c>
    </row>
    <row r="3001" spans="1:14" x14ac:dyDescent="0.35">
      <c r="A3001" t="s">
        <v>23261</v>
      </c>
      <c r="B3001" t="s">
        <v>23262</v>
      </c>
      <c r="C3001" t="s">
        <v>31819</v>
      </c>
      <c r="D3001" t="s">
        <v>10</v>
      </c>
      <c r="E3001" t="s">
        <v>23263</v>
      </c>
      <c r="F3001">
        <v>0</v>
      </c>
      <c r="H3001" t="str">
        <f>VLOOKUP(Table16[[#This Row],[Column1]],J:K,2,FALSE)</f>
        <v>Ole Menye Tents and Events</v>
      </c>
      <c r="J3001" t="s">
        <v>23252</v>
      </c>
      <c r="K3001" t="s">
        <v>23253</v>
      </c>
      <c r="L3001">
        <v>0</v>
      </c>
      <c r="N3001" t="s">
        <v>7106</v>
      </c>
    </row>
    <row r="3002" spans="1:14" x14ac:dyDescent="0.35">
      <c r="A3002" t="s">
        <v>23264</v>
      </c>
      <c r="B3002" t="s">
        <v>23265</v>
      </c>
      <c r="C3002" t="s">
        <v>23266</v>
      </c>
      <c r="D3002" t="s">
        <v>10</v>
      </c>
      <c r="E3002" t="s">
        <v>23267</v>
      </c>
      <c r="F3002">
        <v>0</v>
      </c>
      <c r="H3002" t="str">
        <f>VLOOKUP(Table16[[#This Row],[Column1]],J:K,2,FALSE)</f>
        <v>The Great County Inn</v>
      </c>
      <c r="J3002" t="s">
        <v>23255</v>
      </c>
      <c r="K3002" t="s">
        <v>23256</v>
      </c>
      <c r="L3002">
        <v>0</v>
      </c>
      <c r="N3002" t="s">
        <v>7106</v>
      </c>
    </row>
    <row r="3003" spans="1:14" x14ac:dyDescent="0.35">
      <c r="A3003" t="s">
        <v>23268</v>
      </c>
      <c r="B3003" t="s">
        <v>23269</v>
      </c>
      <c r="C3003" t="s">
        <v>31820</v>
      </c>
      <c r="D3003" t="s">
        <v>10</v>
      </c>
      <c r="E3003" t="s">
        <v>23270</v>
      </c>
      <c r="F3003">
        <v>100000</v>
      </c>
      <c r="H3003" t="str">
        <f>VLOOKUP(Table16[[#This Row],[Column1]],J:K,2,FALSE)</f>
        <v>Grace Gardens Inn</v>
      </c>
      <c r="J3003" t="s">
        <v>23258</v>
      </c>
      <c r="K3003" t="s">
        <v>23259</v>
      </c>
      <c r="L3003">
        <v>0</v>
      </c>
      <c r="N3003" t="s">
        <v>7106</v>
      </c>
    </row>
    <row r="3004" spans="1:14" x14ac:dyDescent="0.35">
      <c r="A3004" t="s">
        <v>23271</v>
      </c>
      <c r="B3004" t="s">
        <v>23272</v>
      </c>
      <c r="C3004" t="s">
        <v>31821</v>
      </c>
      <c r="D3004" t="s">
        <v>10</v>
      </c>
      <c r="E3004" t="s">
        <v>23273</v>
      </c>
      <c r="F3004">
        <v>1273609.95</v>
      </c>
      <c r="H3004" t="str">
        <f>VLOOKUP(Table16[[#This Row],[Column1]],J:K,2,FALSE)</f>
        <v>Wasafiri Consulting</v>
      </c>
      <c r="J3004" t="s">
        <v>23261</v>
      </c>
      <c r="K3004" t="s">
        <v>23262</v>
      </c>
      <c r="L3004">
        <v>0</v>
      </c>
      <c r="N3004" t="s">
        <v>7106</v>
      </c>
    </row>
    <row r="3005" spans="1:14" x14ac:dyDescent="0.35">
      <c r="A3005" t="s">
        <v>23274</v>
      </c>
      <c r="B3005" t="s">
        <v>23275</v>
      </c>
      <c r="C3005" t="s">
        <v>31822</v>
      </c>
      <c r="D3005" t="s">
        <v>10</v>
      </c>
      <c r="E3005" t="s">
        <v>23276</v>
      </c>
      <c r="F3005">
        <v>0</v>
      </c>
      <c r="H3005" t="str">
        <f>VLOOKUP(Table16[[#This Row],[Column1]],J:K,2,FALSE)</f>
        <v>Julius Shibira</v>
      </c>
      <c r="J3005" t="s">
        <v>23264</v>
      </c>
      <c r="K3005" t="s">
        <v>23265</v>
      </c>
      <c r="L3005">
        <v>0</v>
      </c>
      <c r="N3005" t="s">
        <v>7106</v>
      </c>
    </row>
    <row r="3006" spans="1:14" x14ac:dyDescent="0.35">
      <c r="A3006" t="s">
        <v>23277</v>
      </c>
      <c r="B3006" t="s">
        <v>23278</v>
      </c>
      <c r="C3006" t="s">
        <v>31823</v>
      </c>
      <c r="D3006" t="s">
        <v>10</v>
      </c>
      <c r="E3006" t="s">
        <v>23279</v>
      </c>
      <c r="F3006">
        <v>0</v>
      </c>
      <c r="H3006" t="str">
        <f>VLOOKUP(Table16[[#This Row],[Column1]],J:K,2,FALSE)</f>
        <v>Matthew Bundotich</v>
      </c>
      <c r="J3006" t="s">
        <v>23268</v>
      </c>
      <c r="K3006" t="s">
        <v>23269</v>
      </c>
      <c r="L3006" s="4">
        <v>100000</v>
      </c>
      <c r="M3006" s="4"/>
      <c r="N3006" t="s">
        <v>7106</v>
      </c>
    </row>
    <row r="3007" spans="1:14" x14ac:dyDescent="0.35">
      <c r="A3007" t="s">
        <v>23280</v>
      </c>
      <c r="B3007" t="s">
        <v>23281</v>
      </c>
      <c r="C3007" t="s">
        <v>31824</v>
      </c>
      <c r="D3007" t="s">
        <v>10</v>
      </c>
      <c r="E3007" t="s">
        <v>23282</v>
      </c>
      <c r="F3007">
        <v>0</v>
      </c>
      <c r="H3007" t="str">
        <f>VLOOKUP(Table16[[#This Row],[Column1]],J:K,2,FALSE)</f>
        <v>Irene Chemai Mutai</v>
      </c>
      <c r="J3007" t="s">
        <v>23271</v>
      </c>
      <c r="K3007" t="s">
        <v>23272</v>
      </c>
      <c r="L3007" s="4">
        <v>1273609.95</v>
      </c>
      <c r="M3007" s="4"/>
      <c r="N3007" t="s">
        <v>7106</v>
      </c>
    </row>
    <row r="3008" spans="1:14" x14ac:dyDescent="0.35">
      <c r="A3008" t="s">
        <v>23283</v>
      </c>
      <c r="B3008" t="s">
        <v>23284</v>
      </c>
      <c r="C3008" t="s">
        <v>31825</v>
      </c>
      <c r="D3008" t="s">
        <v>10</v>
      </c>
      <c r="E3008" t="s">
        <v>23285</v>
      </c>
      <c r="F3008">
        <v>0</v>
      </c>
      <c r="H3008" t="str">
        <f>VLOOKUP(Table16[[#This Row],[Column1]],J:K,2,FALSE)</f>
        <v>Charles Korir</v>
      </c>
      <c r="J3008" t="s">
        <v>23274</v>
      </c>
      <c r="K3008" t="s">
        <v>23275</v>
      </c>
      <c r="L3008">
        <v>0</v>
      </c>
      <c r="N3008" t="s">
        <v>7106</v>
      </c>
    </row>
    <row r="3009" spans="1:14" x14ac:dyDescent="0.35">
      <c r="A3009" t="s">
        <v>23286</v>
      </c>
      <c r="B3009" t="s">
        <v>23287</v>
      </c>
      <c r="C3009" t="s">
        <v>31826</v>
      </c>
      <c r="D3009" t="s">
        <v>10</v>
      </c>
      <c r="E3009" t="s">
        <v>23288</v>
      </c>
      <c r="F3009">
        <v>163250.62</v>
      </c>
      <c r="H3009" t="str">
        <f>VLOOKUP(Table16[[#This Row],[Column1]],J:K,2,FALSE)</f>
        <v>Tulabalan Enterprises Ltd</v>
      </c>
      <c r="J3009" t="s">
        <v>23277</v>
      </c>
      <c r="K3009" t="s">
        <v>23278</v>
      </c>
      <c r="L3009">
        <v>0</v>
      </c>
      <c r="N3009" t="s">
        <v>7106</v>
      </c>
    </row>
    <row r="3010" spans="1:14" x14ac:dyDescent="0.35">
      <c r="A3010" t="s">
        <v>23289</v>
      </c>
      <c r="B3010" t="s">
        <v>23290</v>
      </c>
      <c r="C3010" t="s">
        <v>10</v>
      </c>
      <c r="D3010" t="s">
        <v>10</v>
      </c>
      <c r="E3010" t="s">
        <v>23291</v>
      </c>
      <c r="F3010">
        <v>0</v>
      </c>
      <c r="H3010" t="str">
        <f>VLOOKUP(Table16[[#This Row],[Column1]],J:K,2,FALSE)</f>
        <v>Community Volunteerism Centre</v>
      </c>
      <c r="J3010" t="s">
        <v>23280</v>
      </c>
      <c r="K3010" t="s">
        <v>23281</v>
      </c>
      <c r="L3010">
        <v>0</v>
      </c>
      <c r="N3010" t="s">
        <v>7106</v>
      </c>
    </row>
    <row r="3011" spans="1:14" x14ac:dyDescent="0.35">
      <c r="A3011" t="s">
        <v>23292</v>
      </c>
      <c r="B3011" t="s">
        <v>23293</v>
      </c>
      <c r="C3011" t="s">
        <v>31811</v>
      </c>
      <c r="D3011" t="s">
        <v>10</v>
      </c>
      <c r="E3011" t="s">
        <v>23294</v>
      </c>
      <c r="F3011">
        <v>0</v>
      </c>
      <c r="H3011" t="str">
        <f>VLOOKUP(Table16[[#This Row],[Column1]],J:K,2,FALSE)</f>
        <v>Kulac traders</v>
      </c>
      <c r="J3011" t="s">
        <v>23283</v>
      </c>
      <c r="K3011" t="s">
        <v>23284</v>
      </c>
      <c r="L3011">
        <v>0</v>
      </c>
      <c r="N3011" t="s">
        <v>7106</v>
      </c>
    </row>
    <row r="3012" spans="1:14" x14ac:dyDescent="0.35">
      <c r="A3012" t="s">
        <v>23295</v>
      </c>
      <c r="B3012" t="s">
        <v>23296</v>
      </c>
      <c r="C3012" t="s">
        <v>31827</v>
      </c>
      <c r="D3012" t="s">
        <v>10</v>
      </c>
      <c r="E3012" t="s">
        <v>23297</v>
      </c>
      <c r="F3012">
        <v>0</v>
      </c>
      <c r="H3012" t="str">
        <f>VLOOKUP(Table16[[#This Row],[Column1]],J:K,2,FALSE)</f>
        <v>Rahole Hardware &amp; general suppliers Co. LTD</v>
      </c>
      <c r="J3012" t="s">
        <v>23286</v>
      </c>
      <c r="K3012" t="s">
        <v>23287</v>
      </c>
      <c r="L3012" s="4">
        <v>562250.62</v>
      </c>
      <c r="M3012" s="4"/>
      <c r="N3012" t="s">
        <v>7106</v>
      </c>
    </row>
    <row r="3013" spans="1:14" x14ac:dyDescent="0.35">
      <c r="A3013" t="s">
        <v>23298</v>
      </c>
      <c r="B3013" t="s">
        <v>23299</v>
      </c>
      <c r="C3013" t="s">
        <v>31828</v>
      </c>
      <c r="D3013" t="s">
        <v>10</v>
      </c>
      <c r="E3013" t="s">
        <v>23300</v>
      </c>
      <c r="F3013">
        <v>0</v>
      </c>
      <c r="H3013" t="str">
        <f>VLOOKUP(Table16[[#This Row],[Column1]],J:K,2,FALSE)</f>
        <v>Zamil Hardware &amp;  Transportors</v>
      </c>
      <c r="J3013" t="s">
        <v>23289</v>
      </c>
      <c r="K3013" t="s">
        <v>23290</v>
      </c>
      <c r="L3013">
        <v>0</v>
      </c>
      <c r="N3013" t="s">
        <v>7106</v>
      </c>
    </row>
    <row r="3014" spans="1:14" x14ac:dyDescent="0.35">
      <c r="A3014" t="s">
        <v>23301</v>
      </c>
      <c r="B3014" t="s">
        <v>23302</v>
      </c>
      <c r="C3014" t="s">
        <v>10</v>
      </c>
      <c r="D3014" t="s">
        <v>10</v>
      </c>
      <c r="E3014" t="s">
        <v>23303</v>
      </c>
      <c r="F3014">
        <v>0</v>
      </c>
      <c r="H3014" t="str">
        <f>VLOOKUP(Table16[[#This Row],[Column1]],J:K,2,FALSE)</f>
        <v>Galole Hardware &amp; General suppliers Ltd</v>
      </c>
      <c r="J3014" t="s">
        <v>23292</v>
      </c>
      <c r="K3014" t="s">
        <v>23293</v>
      </c>
      <c r="L3014">
        <v>0</v>
      </c>
      <c r="N3014" t="s">
        <v>7106</v>
      </c>
    </row>
    <row r="3015" spans="1:14" x14ac:dyDescent="0.35">
      <c r="A3015" t="s">
        <v>23304</v>
      </c>
      <c r="B3015" t="s">
        <v>23305</v>
      </c>
      <c r="C3015" t="s">
        <v>10</v>
      </c>
      <c r="D3015" t="s">
        <v>10</v>
      </c>
      <c r="E3015" t="s">
        <v>23306</v>
      </c>
      <c r="F3015">
        <v>193500</v>
      </c>
      <c r="H3015" t="str">
        <f>VLOOKUP(Table16[[#This Row],[Column1]],J:K,2,FALSE)</f>
        <v xml:space="preserve">Stream Ventures </v>
      </c>
      <c r="J3015" t="s">
        <v>23295</v>
      </c>
      <c r="K3015" t="s">
        <v>23296</v>
      </c>
      <c r="L3015">
        <v>0</v>
      </c>
      <c r="N3015" t="s">
        <v>7106</v>
      </c>
    </row>
    <row r="3016" spans="1:14" x14ac:dyDescent="0.35">
      <c r="A3016" t="s">
        <v>23307</v>
      </c>
      <c r="B3016" t="s">
        <v>23308</v>
      </c>
      <c r="C3016" t="s">
        <v>31829</v>
      </c>
      <c r="D3016" t="s">
        <v>10</v>
      </c>
      <c r="E3016" t="s">
        <v>23309</v>
      </c>
      <c r="F3016">
        <v>0</v>
      </c>
      <c r="H3016" t="str">
        <f>VLOOKUP(Table16[[#This Row],[Column1]],J:K,2,FALSE)</f>
        <v>Abdirahaman Musa</v>
      </c>
      <c r="J3016" t="s">
        <v>23298</v>
      </c>
      <c r="K3016" t="s">
        <v>23299</v>
      </c>
      <c r="L3016">
        <v>0</v>
      </c>
      <c r="N3016" t="s">
        <v>7106</v>
      </c>
    </row>
    <row r="3017" spans="1:14" x14ac:dyDescent="0.35">
      <c r="A3017" t="s">
        <v>23310</v>
      </c>
      <c r="B3017" t="s">
        <v>23311</v>
      </c>
      <c r="C3017" t="s">
        <v>31830</v>
      </c>
      <c r="D3017" t="s">
        <v>10</v>
      </c>
      <c r="E3017" t="s">
        <v>23312</v>
      </c>
      <c r="F3017">
        <v>2258918.3999999999</v>
      </c>
      <c r="H3017" t="str">
        <f>VLOOKUP(Table16[[#This Row],[Column1]],J:K,2,FALSE)</f>
        <v>Naivasha Country Hotel Ltd- Sawela lodges</v>
      </c>
      <c r="J3017" t="s">
        <v>23301</v>
      </c>
      <c r="K3017" t="s">
        <v>23302</v>
      </c>
      <c r="L3017">
        <v>0</v>
      </c>
      <c r="N3017" t="s">
        <v>7106</v>
      </c>
    </row>
    <row r="3018" spans="1:14" x14ac:dyDescent="0.35">
      <c r="A3018" t="s">
        <v>23313</v>
      </c>
      <c r="B3018" t="s">
        <v>23314</v>
      </c>
      <c r="C3018" t="s">
        <v>23315</v>
      </c>
      <c r="D3018" t="s">
        <v>10</v>
      </c>
      <c r="E3018" t="s">
        <v>23316</v>
      </c>
      <c r="F3018">
        <v>0</v>
      </c>
      <c r="H3018" t="str">
        <f>VLOOKUP(Table16[[#This Row],[Column1]],J:K,2,FALSE)</f>
        <v>Sunrays Rent__a_Car Safaris Ltd</v>
      </c>
      <c r="J3018" t="s">
        <v>23304</v>
      </c>
      <c r="K3018" t="s">
        <v>23305</v>
      </c>
      <c r="L3018" s="4">
        <v>238500</v>
      </c>
      <c r="M3018" s="4"/>
      <c r="N3018" t="s">
        <v>7106</v>
      </c>
    </row>
    <row r="3019" spans="1:14" x14ac:dyDescent="0.35">
      <c r="A3019" t="s">
        <v>23317</v>
      </c>
      <c r="B3019" t="s">
        <v>23318</v>
      </c>
      <c r="C3019" t="s">
        <v>31831</v>
      </c>
      <c r="D3019" t="s">
        <v>10</v>
      </c>
      <c r="E3019" t="s">
        <v>23319</v>
      </c>
      <c r="F3019">
        <v>776800</v>
      </c>
      <c r="H3019" t="str">
        <f>VLOOKUP(Table16[[#This Row],[Column1]],J:K,2,FALSE)</f>
        <v>Apex Resource Management Solutions</v>
      </c>
      <c r="J3019" t="s">
        <v>23307</v>
      </c>
      <c r="K3019" t="s">
        <v>23308</v>
      </c>
      <c r="L3019">
        <v>0</v>
      </c>
      <c r="N3019" t="s">
        <v>7106</v>
      </c>
    </row>
    <row r="3020" spans="1:14" x14ac:dyDescent="0.35">
      <c r="A3020" t="s">
        <v>23320</v>
      </c>
      <c r="B3020" t="s">
        <v>23321</v>
      </c>
      <c r="C3020" t="s">
        <v>31832</v>
      </c>
      <c r="D3020" t="s">
        <v>10</v>
      </c>
      <c r="E3020" t="s">
        <v>23322</v>
      </c>
      <c r="F3020">
        <v>87800</v>
      </c>
      <c r="H3020" t="str">
        <f>VLOOKUP(Table16[[#This Row],[Column1]],J:K,2,FALSE)</f>
        <v>Salman Bus Service Ltd</v>
      </c>
      <c r="J3020" t="s">
        <v>23310</v>
      </c>
      <c r="K3020" t="s">
        <v>23311</v>
      </c>
      <c r="L3020" s="4">
        <v>1388484.4</v>
      </c>
      <c r="M3020" s="4"/>
      <c r="N3020" t="s">
        <v>7106</v>
      </c>
    </row>
    <row r="3021" spans="1:14" x14ac:dyDescent="0.35">
      <c r="A3021" t="s">
        <v>23323</v>
      </c>
      <c r="B3021" t="s">
        <v>23324</v>
      </c>
      <c r="C3021" t="s">
        <v>31833</v>
      </c>
      <c r="D3021" t="s">
        <v>10</v>
      </c>
      <c r="E3021" t="s">
        <v>23325</v>
      </c>
      <c r="F3021">
        <v>0</v>
      </c>
      <c r="H3021" t="str">
        <f>VLOOKUP(Table16[[#This Row],[Column1]],J:K,2,FALSE)</f>
        <v>Simar General Supplies</v>
      </c>
      <c r="J3021" t="s">
        <v>23313</v>
      </c>
      <c r="K3021" t="s">
        <v>23314</v>
      </c>
      <c r="L3021">
        <v>0</v>
      </c>
      <c r="N3021" t="s">
        <v>7106</v>
      </c>
    </row>
    <row r="3022" spans="1:14" x14ac:dyDescent="0.35">
      <c r="A3022" t="s">
        <v>23326</v>
      </c>
      <c r="B3022" t="s">
        <v>23327</v>
      </c>
      <c r="C3022" t="s">
        <v>31834</v>
      </c>
      <c r="D3022" t="s">
        <v>10</v>
      </c>
      <c r="E3022" t="s">
        <v>23328</v>
      </c>
      <c r="F3022">
        <v>0</v>
      </c>
      <c r="H3022" t="str">
        <f>VLOOKUP(Table16[[#This Row],[Column1]],J:K,2,FALSE)</f>
        <v>AGC Networks and Cyber Solutions Limited</v>
      </c>
      <c r="J3022" t="s">
        <v>23317</v>
      </c>
      <c r="K3022" t="s">
        <v>23318</v>
      </c>
      <c r="L3022" s="4">
        <v>776800</v>
      </c>
      <c r="M3022" s="4"/>
      <c r="N3022" t="s">
        <v>7106</v>
      </c>
    </row>
    <row r="3023" spans="1:14" x14ac:dyDescent="0.35">
      <c r="A3023" t="s">
        <v>23329</v>
      </c>
      <c r="B3023" t="s">
        <v>23330</v>
      </c>
      <c r="C3023" t="s">
        <v>10</v>
      </c>
      <c r="D3023" t="s">
        <v>10</v>
      </c>
      <c r="E3023" t="s">
        <v>23331</v>
      </c>
      <c r="F3023">
        <v>0</v>
      </c>
      <c r="H3023" t="str">
        <f>VLOOKUP(Table16[[#This Row],[Column1]],J:K,2,FALSE)</f>
        <v>AL Bustan Hotel</v>
      </c>
      <c r="J3023" t="s">
        <v>23320</v>
      </c>
      <c r="K3023" t="s">
        <v>23321</v>
      </c>
      <c r="L3023" s="4">
        <v>27000</v>
      </c>
      <c r="M3023" s="4"/>
      <c r="N3023" t="s">
        <v>7106</v>
      </c>
    </row>
    <row r="3024" spans="1:14" x14ac:dyDescent="0.35">
      <c r="A3024" t="s">
        <v>23332</v>
      </c>
      <c r="B3024" t="s">
        <v>23333</v>
      </c>
      <c r="C3024" t="s">
        <v>31835</v>
      </c>
      <c r="D3024" t="s">
        <v>10</v>
      </c>
      <c r="E3024" t="s">
        <v>23334</v>
      </c>
      <c r="F3024">
        <v>0</v>
      </c>
      <c r="H3024" t="str">
        <f>VLOOKUP(Table16[[#This Row],[Column1]],J:K,2,FALSE)</f>
        <v>Summer Springs Guesthouse</v>
      </c>
      <c r="J3024" t="s">
        <v>23323</v>
      </c>
      <c r="K3024" t="s">
        <v>23324</v>
      </c>
      <c r="L3024">
        <v>0</v>
      </c>
      <c r="N3024" t="s">
        <v>7106</v>
      </c>
    </row>
    <row r="3025" spans="1:14" x14ac:dyDescent="0.35">
      <c r="A3025" t="s">
        <v>23335</v>
      </c>
      <c r="B3025" t="s">
        <v>23336</v>
      </c>
      <c r="C3025" t="s">
        <v>31836</v>
      </c>
      <c r="D3025" t="s">
        <v>10</v>
      </c>
      <c r="E3025" t="s">
        <v>23337</v>
      </c>
      <c r="F3025">
        <v>0</v>
      </c>
      <c r="H3025" t="str">
        <f>VLOOKUP(Table16[[#This Row],[Column1]],J:K,2,FALSE)</f>
        <v>Danco Capital Limited</v>
      </c>
      <c r="J3025" t="s">
        <v>23326</v>
      </c>
      <c r="K3025" t="s">
        <v>23327</v>
      </c>
      <c r="L3025">
        <v>0</v>
      </c>
      <c r="N3025" t="s">
        <v>7106</v>
      </c>
    </row>
    <row r="3026" spans="1:14" x14ac:dyDescent="0.35">
      <c r="A3026" t="s">
        <v>23338</v>
      </c>
      <c r="B3026" t="s">
        <v>23339</v>
      </c>
      <c r="C3026" t="s">
        <v>31837</v>
      </c>
      <c r="D3026" t="s">
        <v>10</v>
      </c>
      <c r="E3026" t="s">
        <v>23340</v>
      </c>
      <c r="F3026">
        <v>0</v>
      </c>
      <c r="H3026" t="str">
        <f>VLOOKUP(Table16[[#This Row],[Column1]],J:K,2,FALSE)</f>
        <v>Alice Cherop Suum</v>
      </c>
      <c r="J3026" t="s">
        <v>23329</v>
      </c>
      <c r="K3026" t="s">
        <v>23330</v>
      </c>
      <c r="L3026">
        <v>0</v>
      </c>
      <c r="N3026" t="s">
        <v>7106</v>
      </c>
    </row>
    <row r="3027" spans="1:14" x14ac:dyDescent="0.35">
      <c r="A3027" t="s">
        <v>23341</v>
      </c>
      <c r="B3027" t="s">
        <v>23342</v>
      </c>
      <c r="C3027" t="s">
        <v>31838</v>
      </c>
      <c r="D3027" t="s">
        <v>10</v>
      </c>
      <c r="E3027" t="s">
        <v>23343</v>
      </c>
      <c r="F3027">
        <v>0</v>
      </c>
      <c r="H3027" t="str">
        <f>VLOOKUP(Table16[[#This Row],[Column1]],J:K,2,FALSE)</f>
        <v>Age Defying Digital Printers</v>
      </c>
      <c r="J3027" t="s">
        <v>23332</v>
      </c>
      <c r="K3027" t="s">
        <v>23333</v>
      </c>
      <c r="L3027">
        <v>0</v>
      </c>
      <c r="N3027" t="s">
        <v>7106</v>
      </c>
    </row>
    <row r="3028" spans="1:14" x14ac:dyDescent="0.35">
      <c r="A3028" t="s">
        <v>23344</v>
      </c>
      <c r="B3028" t="s">
        <v>23345</v>
      </c>
      <c r="C3028" t="s">
        <v>31839</v>
      </c>
      <c r="D3028" t="s">
        <v>10</v>
      </c>
      <c r="E3028" t="s">
        <v>23346</v>
      </c>
      <c r="F3028">
        <v>0</v>
      </c>
      <c r="H3028" t="str">
        <f>VLOOKUP(Table16[[#This Row],[Column1]],J:K,2,FALSE)</f>
        <v xml:space="preserve">Maawa Enterprises </v>
      </c>
      <c r="J3028" t="s">
        <v>23335</v>
      </c>
      <c r="K3028" t="s">
        <v>23336</v>
      </c>
      <c r="L3028">
        <v>0</v>
      </c>
      <c r="N3028" t="s">
        <v>7106</v>
      </c>
    </row>
    <row r="3029" spans="1:14" x14ac:dyDescent="0.35">
      <c r="A3029" t="s">
        <v>23347</v>
      </c>
      <c r="B3029" t="s">
        <v>23348</v>
      </c>
      <c r="C3029" t="s">
        <v>23349</v>
      </c>
      <c r="D3029" t="s">
        <v>10</v>
      </c>
      <c r="E3029" t="s">
        <v>23350</v>
      </c>
      <c r="F3029">
        <v>80150</v>
      </c>
      <c r="H3029" t="str">
        <f>VLOOKUP(Table16[[#This Row],[Column1]],J:K,2,FALSE)</f>
        <v xml:space="preserve">Eseriany House </v>
      </c>
      <c r="J3029" t="s">
        <v>23338</v>
      </c>
      <c r="K3029" t="s">
        <v>23339</v>
      </c>
      <c r="L3029">
        <v>0</v>
      </c>
      <c r="N3029" t="s">
        <v>7106</v>
      </c>
    </row>
    <row r="3030" spans="1:14" x14ac:dyDescent="0.35">
      <c r="A3030" t="s">
        <v>23351</v>
      </c>
      <c r="B3030" t="s">
        <v>23352</v>
      </c>
      <c r="C3030" t="s">
        <v>10</v>
      </c>
      <c r="D3030" t="s">
        <v>10</v>
      </c>
      <c r="E3030" t="s">
        <v>23353</v>
      </c>
      <c r="F3030">
        <v>0</v>
      </c>
      <c r="H3030" t="str">
        <f>VLOOKUP(Table16[[#This Row],[Column1]],J:K,2,FALSE)</f>
        <v xml:space="preserve">Emmanuel Stationers </v>
      </c>
      <c r="J3030" t="s">
        <v>23341</v>
      </c>
      <c r="K3030" t="s">
        <v>23342</v>
      </c>
      <c r="L3030">
        <v>0</v>
      </c>
      <c r="N3030" t="s">
        <v>7106</v>
      </c>
    </row>
    <row r="3031" spans="1:14" x14ac:dyDescent="0.35">
      <c r="A3031" t="s">
        <v>23354</v>
      </c>
      <c r="B3031" t="s">
        <v>23355</v>
      </c>
      <c r="C3031" t="s">
        <v>31840</v>
      </c>
      <c r="D3031" t="s">
        <v>10</v>
      </c>
      <c r="E3031" t="s">
        <v>23356</v>
      </c>
      <c r="F3031">
        <v>0</v>
      </c>
      <c r="H3031" t="str">
        <f>VLOOKUP(Table16[[#This Row],[Column1]],J:K,2,FALSE)</f>
        <v>Aquachem Technologies Ltd</v>
      </c>
      <c r="J3031" t="s">
        <v>23344</v>
      </c>
      <c r="K3031" t="s">
        <v>23345</v>
      </c>
      <c r="L3031">
        <v>0</v>
      </c>
      <c r="N3031" t="s">
        <v>7106</v>
      </c>
    </row>
    <row r="3032" spans="1:14" x14ac:dyDescent="0.35">
      <c r="A3032" t="s">
        <v>23357</v>
      </c>
      <c r="B3032" t="s">
        <v>23358</v>
      </c>
      <c r="C3032" t="s">
        <v>31841</v>
      </c>
      <c r="D3032" t="s">
        <v>10</v>
      </c>
      <c r="E3032" t="s">
        <v>23359</v>
      </c>
      <c r="F3032">
        <v>18750</v>
      </c>
      <c r="H3032" t="str">
        <f>VLOOKUP(Table16[[#This Row],[Column1]],J:K,2,FALSE)</f>
        <v>Chang Sierra Springs Ltd</v>
      </c>
      <c r="J3032" t="s">
        <v>23347</v>
      </c>
      <c r="K3032" t="s">
        <v>23348</v>
      </c>
      <c r="L3032" s="4">
        <v>80150</v>
      </c>
      <c r="M3032" s="4"/>
      <c r="N3032" t="s">
        <v>7106</v>
      </c>
    </row>
    <row r="3033" spans="1:14" x14ac:dyDescent="0.35">
      <c r="A3033" t="s">
        <v>23360</v>
      </c>
      <c r="B3033" t="s">
        <v>23361</v>
      </c>
      <c r="C3033" t="s">
        <v>31842</v>
      </c>
      <c r="D3033" t="s">
        <v>10</v>
      </c>
      <c r="E3033" t="s">
        <v>23362</v>
      </c>
      <c r="F3033">
        <v>0</v>
      </c>
      <c r="H3033" t="str">
        <f>VLOOKUP(Table16[[#This Row],[Column1]],J:K,2,FALSE)</f>
        <v>Kims Breeze Hotel Ltd</v>
      </c>
      <c r="J3033" t="s">
        <v>23351</v>
      </c>
      <c r="K3033" t="s">
        <v>23352</v>
      </c>
      <c r="L3033">
        <v>0</v>
      </c>
      <c r="N3033" t="s">
        <v>7106</v>
      </c>
    </row>
    <row r="3034" spans="1:14" x14ac:dyDescent="0.35">
      <c r="A3034" t="s">
        <v>23363</v>
      </c>
      <c r="B3034" t="s">
        <v>23364</v>
      </c>
      <c r="C3034" t="s">
        <v>31843</v>
      </c>
      <c r="D3034" t="s">
        <v>10</v>
      </c>
      <c r="E3034" t="s">
        <v>23365</v>
      </c>
      <c r="F3034">
        <v>0</v>
      </c>
      <c r="H3034" t="str">
        <f>VLOOKUP(Table16[[#This Row],[Column1]],J:K,2,FALSE)</f>
        <v>Stamar Stationers and General Supplies</v>
      </c>
      <c r="J3034" t="s">
        <v>23354</v>
      </c>
      <c r="K3034" t="s">
        <v>23355</v>
      </c>
      <c r="L3034">
        <v>0</v>
      </c>
      <c r="N3034" t="s">
        <v>7106</v>
      </c>
    </row>
    <row r="3035" spans="1:14" x14ac:dyDescent="0.35">
      <c r="A3035" t="s">
        <v>23366</v>
      </c>
      <c r="B3035" t="s">
        <v>23367</v>
      </c>
      <c r="C3035" t="s">
        <v>10</v>
      </c>
      <c r="D3035" t="s">
        <v>10</v>
      </c>
      <c r="E3035" t="s">
        <v>23368</v>
      </c>
      <c r="F3035">
        <v>0</v>
      </c>
      <c r="H3035" t="str">
        <f>VLOOKUP(Table16[[#This Row],[Column1]],J:K,2,FALSE)</f>
        <v>Searon Holdings Limited</v>
      </c>
      <c r="J3035" t="s">
        <v>23357</v>
      </c>
      <c r="K3035" t="s">
        <v>23358</v>
      </c>
      <c r="L3035" s="4">
        <v>18750</v>
      </c>
      <c r="M3035" s="4"/>
      <c r="N3035" t="s">
        <v>7106</v>
      </c>
    </row>
    <row r="3036" spans="1:14" x14ac:dyDescent="0.35">
      <c r="A3036" t="s">
        <v>23369</v>
      </c>
      <c r="B3036" t="s">
        <v>23370</v>
      </c>
      <c r="C3036" t="s">
        <v>23371</v>
      </c>
      <c r="D3036" t="s">
        <v>10</v>
      </c>
      <c r="E3036" t="s">
        <v>23372</v>
      </c>
      <c r="F3036">
        <v>0</v>
      </c>
      <c r="H3036" t="str">
        <f>VLOOKUP(Table16[[#This Row],[Column1]],J:K,2,FALSE)</f>
        <v>Boniface Ndunda</v>
      </c>
      <c r="J3036" t="s">
        <v>23360</v>
      </c>
      <c r="K3036" t="s">
        <v>23361</v>
      </c>
      <c r="L3036">
        <v>0</v>
      </c>
      <c r="N3036" t="s">
        <v>7106</v>
      </c>
    </row>
    <row r="3037" spans="1:14" x14ac:dyDescent="0.35">
      <c r="A3037" t="s">
        <v>23373</v>
      </c>
      <c r="B3037" t="s">
        <v>23374</v>
      </c>
      <c r="C3037" t="s">
        <v>23375</v>
      </c>
      <c r="D3037" t="s">
        <v>10</v>
      </c>
      <c r="E3037" t="s">
        <v>23374</v>
      </c>
      <c r="F3037">
        <v>0</v>
      </c>
      <c r="H3037" t="str">
        <f>VLOOKUP(Table16[[#This Row],[Column1]],J:K,2,FALSE)</f>
        <v>FEBIS INTERNATIONAL LIMITED</v>
      </c>
      <c r="J3037" t="s">
        <v>23363</v>
      </c>
      <c r="K3037" t="s">
        <v>23364</v>
      </c>
      <c r="L3037">
        <v>0</v>
      </c>
      <c r="N3037" t="s">
        <v>7106</v>
      </c>
    </row>
    <row r="3038" spans="1:14" x14ac:dyDescent="0.35">
      <c r="A3038" t="s">
        <v>23376</v>
      </c>
      <c r="B3038" t="s">
        <v>23377</v>
      </c>
      <c r="C3038" t="s">
        <v>31844</v>
      </c>
      <c r="D3038" t="s">
        <v>10</v>
      </c>
      <c r="E3038" t="s">
        <v>23378</v>
      </c>
      <c r="F3038">
        <v>0</v>
      </c>
      <c r="H3038" t="str">
        <f>VLOOKUP(Table16[[#This Row],[Column1]],J:K,2,FALSE)</f>
        <v>Coast Farmcare Agrovet Ltd</v>
      </c>
      <c r="J3038" t="s">
        <v>23366</v>
      </c>
      <c r="K3038" t="s">
        <v>23367</v>
      </c>
      <c r="L3038">
        <v>0</v>
      </c>
      <c r="N3038" t="s">
        <v>7106</v>
      </c>
    </row>
    <row r="3039" spans="1:14" x14ac:dyDescent="0.35">
      <c r="A3039" t="s">
        <v>23379</v>
      </c>
      <c r="B3039" t="s">
        <v>23380</v>
      </c>
      <c r="C3039" t="s">
        <v>10</v>
      </c>
      <c r="D3039" t="s">
        <v>10</v>
      </c>
      <c r="E3039" t="s">
        <v>23380</v>
      </c>
      <c r="F3039">
        <v>0</v>
      </c>
      <c r="H3039" t="str">
        <f>VLOOKUP(Table16[[#This Row],[Column1]],J:K,2,FALSE)</f>
        <v>CHANTI VENTURES LIMITED</v>
      </c>
      <c r="J3039" t="s">
        <v>23369</v>
      </c>
      <c r="K3039" t="s">
        <v>23370</v>
      </c>
      <c r="L3039">
        <v>0</v>
      </c>
      <c r="N3039" t="s">
        <v>7106</v>
      </c>
    </row>
    <row r="3040" spans="1:14" x14ac:dyDescent="0.35">
      <c r="A3040" t="s">
        <v>23381</v>
      </c>
      <c r="B3040" t="s">
        <v>23382</v>
      </c>
      <c r="C3040" t="s">
        <v>10</v>
      </c>
      <c r="D3040" t="s">
        <v>10</v>
      </c>
      <c r="E3040" t="s">
        <v>23382</v>
      </c>
      <c r="F3040">
        <v>0</v>
      </c>
      <c r="H3040" t="str">
        <f>VLOOKUP(Table16[[#This Row],[Column1]],J:K,2,FALSE)</f>
        <v>PYKIMA SOLUTIONS</v>
      </c>
      <c r="J3040" t="s">
        <v>23373</v>
      </c>
      <c r="K3040" t="s">
        <v>23374</v>
      </c>
      <c r="L3040">
        <v>0</v>
      </c>
      <c r="N3040" t="s">
        <v>7106</v>
      </c>
    </row>
    <row r="3041" spans="1:14" x14ac:dyDescent="0.35">
      <c r="A3041" t="s">
        <v>23383</v>
      </c>
      <c r="B3041" t="s">
        <v>23384</v>
      </c>
      <c r="C3041" t="s">
        <v>10</v>
      </c>
      <c r="D3041" t="s">
        <v>10</v>
      </c>
      <c r="E3041" t="s">
        <v>23384</v>
      </c>
      <c r="F3041">
        <v>0</v>
      </c>
      <c r="H3041" t="str">
        <f>VLOOKUP(Table16[[#This Row],[Column1]],J:K,2,FALSE)</f>
        <v>DEPRIMU GENERAL SUPPLIES</v>
      </c>
      <c r="J3041" t="s">
        <v>23376</v>
      </c>
      <c r="K3041" t="s">
        <v>23377</v>
      </c>
      <c r="L3041">
        <v>0</v>
      </c>
      <c r="N3041" t="s">
        <v>7106</v>
      </c>
    </row>
    <row r="3042" spans="1:14" x14ac:dyDescent="0.35">
      <c r="A3042" t="s">
        <v>23385</v>
      </c>
      <c r="B3042" t="s">
        <v>23386</v>
      </c>
      <c r="C3042" t="s">
        <v>31845</v>
      </c>
      <c r="D3042" t="s">
        <v>10</v>
      </c>
      <c r="E3042" t="s">
        <v>23387</v>
      </c>
      <c r="F3042">
        <v>0</v>
      </c>
      <c r="H3042" t="str">
        <f>VLOOKUP(Table16[[#This Row],[Column1]],J:K,2,FALSE)</f>
        <v>Soi Safari Lodge Lake Baringo</v>
      </c>
      <c r="J3042" t="s">
        <v>23379</v>
      </c>
      <c r="K3042" t="s">
        <v>23380</v>
      </c>
      <c r="L3042">
        <v>0</v>
      </c>
      <c r="N3042" t="s">
        <v>7106</v>
      </c>
    </row>
    <row r="3043" spans="1:14" x14ac:dyDescent="0.35">
      <c r="A3043" t="s">
        <v>23388</v>
      </c>
      <c r="B3043" t="s">
        <v>23389</v>
      </c>
      <c r="C3043" t="s">
        <v>31846</v>
      </c>
      <c r="D3043" t="s">
        <v>10</v>
      </c>
      <c r="E3043" t="s">
        <v>23390</v>
      </c>
      <c r="F3043">
        <v>18000</v>
      </c>
      <c r="H3043" t="str">
        <f>VLOOKUP(Table16[[#This Row],[Column1]],J:K,2,FALSE)</f>
        <v>KALYA Investments Ltd</v>
      </c>
      <c r="J3043" t="s">
        <v>23381</v>
      </c>
      <c r="K3043" t="s">
        <v>23382</v>
      </c>
      <c r="L3043">
        <v>0</v>
      </c>
      <c r="N3043" t="s">
        <v>7106</v>
      </c>
    </row>
    <row r="3044" spans="1:14" x14ac:dyDescent="0.35">
      <c r="A3044" t="s">
        <v>23391</v>
      </c>
      <c r="B3044" t="s">
        <v>23392</v>
      </c>
      <c r="C3044" t="s">
        <v>31847</v>
      </c>
      <c r="D3044" t="s">
        <v>10</v>
      </c>
      <c r="E3044" t="s">
        <v>23393</v>
      </c>
      <c r="F3044">
        <v>0</v>
      </c>
      <c r="H3044" t="str">
        <f>VLOOKUP(Table16[[#This Row],[Column1]],J:K,2,FALSE)</f>
        <v>Airtime Enterprises</v>
      </c>
      <c r="J3044" t="s">
        <v>23383</v>
      </c>
      <c r="K3044" t="s">
        <v>23384</v>
      </c>
      <c r="L3044" s="4">
        <v>26750</v>
      </c>
      <c r="M3044" s="4"/>
      <c r="N3044" t="s">
        <v>7106</v>
      </c>
    </row>
    <row r="3045" spans="1:14" x14ac:dyDescent="0.35">
      <c r="A3045" t="s">
        <v>23394</v>
      </c>
      <c r="B3045" t="s">
        <v>23395</v>
      </c>
      <c r="C3045" t="s">
        <v>31848</v>
      </c>
      <c r="D3045" t="s">
        <v>10</v>
      </c>
      <c r="E3045" t="s">
        <v>23396</v>
      </c>
      <c r="F3045">
        <v>0</v>
      </c>
      <c r="H3045" t="str">
        <f>VLOOKUP(Table16[[#This Row],[Column1]],J:K,2,FALSE)</f>
        <v>Uyara Alphonce</v>
      </c>
      <c r="J3045" t="s">
        <v>23385</v>
      </c>
      <c r="K3045" t="s">
        <v>23386</v>
      </c>
      <c r="L3045">
        <v>0</v>
      </c>
      <c r="N3045" t="s">
        <v>7106</v>
      </c>
    </row>
    <row r="3046" spans="1:14" x14ac:dyDescent="0.35">
      <c r="A3046" t="s">
        <v>23397</v>
      </c>
      <c r="B3046" t="s">
        <v>23398</v>
      </c>
      <c r="C3046" t="s">
        <v>10</v>
      </c>
      <c r="D3046" t="s">
        <v>10</v>
      </c>
      <c r="E3046" t="s">
        <v>23399</v>
      </c>
      <c r="F3046">
        <v>0</v>
      </c>
      <c r="H3046" t="str">
        <f>VLOOKUP(Table16[[#This Row],[Column1]],J:K,2,FALSE)</f>
        <v>Valex Mutai</v>
      </c>
      <c r="J3046" t="s">
        <v>23388</v>
      </c>
      <c r="K3046" t="s">
        <v>23389</v>
      </c>
      <c r="L3046" s="4">
        <v>18000</v>
      </c>
      <c r="M3046" s="4"/>
      <c r="N3046" t="s">
        <v>7106</v>
      </c>
    </row>
    <row r="3047" spans="1:14" x14ac:dyDescent="0.35">
      <c r="A3047" t="s">
        <v>23400</v>
      </c>
      <c r="B3047" t="s">
        <v>23401</v>
      </c>
      <c r="C3047" t="s">
        <v>10</v>
      </c>
      <c r="D3047" t="s">
        <v>10</v>
      </c>
      <c r="E3047" t="s">
        <v>23402</v>
      </c>
      <c r="F3047">
        <v>0</v>
      </c>
      <c r="H3047" t="str">
        <f>VLOOKUP(Table16[[#This Row],[Column1]],J:K,2,FALSE)</f>
        <v>Ibrahim Dekow omar</v>
      </c>
      <c r="J3047" t="s">
        <v>23391</v>
      </c>
      <c r="K3047" t="s">
        <v>23392</v>
      </c>
      <c r="L3047">
        <v>0</v>
      </c>
      <c r="N3047" t="s">
        <v>7106</v>
      </c>
    </row>
    <row r="3048" spans="1:14" x14ac:dyDescent="0.35">
      <c r="A3048" t="s">
        <v>23403</v>
      </c>
      <c r="B3048" t="s">
        <v>23404</v>
      </c>
      <c r="C3048" t="s">
        <v>10</v>
      </c>
      <c r="D3048" t="s">
        <v>10</v>
      </c>
      <c r="E3048" t="s">
        <v>23404</v>
      </c>
      <c r="F3048">
        <v>0</v>
      </c>
      <c r="H3048" t="str">
        <f>VLOOKUP(Table16[[#This Row],[Column1]],J:K,2,FALSE)</f>
        <v>ISACA</v>
      </c>
      <c r="J3048" t="s">
        <v>23394</v>
      </c>
      <c r="K3048" t="s">
        <v>23395</v>
      </c>
      <c r="L3048">
        <v>0</v>
      </c>
      <c r="N3048" t="s">
        <v>7106</v>
      </c>
    </row>
    <row r="3049" spans="1:14" x14ac:dyDescent="0.35">
      <c r="A3049" t="s">
        <v>23405</v>
      </c>
      <c r="B3049" t="s">
        <v>23406</v>
      </c>
      <c r="C3049" t="s">
        <v>31849</v>
      </c>
      <c r="D3049" t="s">
        <v>10</v>
      </c>
      <c r="E3049" t="s">
        <v>23407</v>
      </c>
      <c r="F3049">
        <v>0</v>
      </c>
      <c r="H3049" t="str">
        <f>VLOOKUP(Table16[[#This Row],[Column1]],J:K,2,FALSE)</f>
        <v>Wedaya Enterprises Limited</v>
      </c>
      <c r="J3049" t="s">
        <v>23397</v>
      </c>
      <c r="K3049" t="s">
        <v>23398</v>
      </c>
      <c r="L3049">
        <v>0</v>
      </c>
      <c r="N3049" t="s">
        <v>7106</v>
      </c>
    </row>
    <row r="3050" spans="1:14" x14ac:dyDescent="0.35">
      <c r="A3050" t="s">
        <v>23408</v>
      </c>
      <c r="B3050" t="s">
        <v>23409</v>
      </c>
      <c r="C3050" t="s">
        <v>31850</v>
      </c>
      <c r="D3050" t="s">
        <v>10</v>
      </c>
      <c r="E3050" t="s">
        <v>23410</v>
      </c>
      <c r="F3050">
        <v>0</v>
      </c>
      <c r="H3050" t="str">
        <f>VLOOKUP(Table16[[#This Row],[Column1]],J:K,2,FALSE)</f>
        <v>Bentoo Enterprises</v>
      </c>
      <c r="J3050" t="s">
        <v>23400</v>
      </c>
      <c r="K3050" t="s">
        <v>23401</v>
      </c>
      <c r="L3050">
        <v>0</v>
      </c>
      <c r="N3050" t="s">
        <v>7106</v>
      </c>
    </row>
    <row r="3051" spans="1:14" x14ac:dyDescent="0.35">
      <c r="A3051" t="s">
        <v>23411</v>
      </c>
      <c r="B3051" t="s">
        <v>23412</v>
      </c>
      <c r="C3051" t="s">
        <v>31851</v>
      </c>
      <c r="D3051" t="s">
        <v>10</v>
      </c>
      <c r="E3051" t="s">
        <v>23413</v>
      </c>
      <c r="F3051">
        <v>0</v>
      </c>
      <c r="H3051" t="str">
        <f>VLOOKUP(Table16[[#This Row],[Column1]],J:K,2,FALSE)</f>
        <v>Falhat Filling Station</v>
      </c>
      <c r="J3051" t="s">
        <v>23403</v>
      </c>
      <c r="K3051" t="s">
        <v>23404</v>
      </c>
      <c r="L3051">
        <v>0</v>
      </c>
      <c r="N3051" t="s">
        <v>7106</v>
      </c>
    </row>
    <row r="3052" spans="1:14" x14ac:dyDescent="0.35">
      <c r="A3052" t="s">
        <v>23414</v>
      </c>
      <c r="B3052" t="s">
        <v>23415</v>
      </c>
      <c r="C3052" t="s">
        <v>31852</v>
      </c>
      <c r="D3052" t="s">
        <v>10</v>
      </c>
      <c r="E3052" t="s">
        <v>23416</v>
      </c>
      <c r="F3052">
        <v>0</v>
      </c>
      <c r="H3052" t="str">
        <f>VLOOKUP(Table16[[#This Row],[Column1]],J:K,2,FALSE)</f>
        <v xml:space="preserve">Lucas Rewinders </v>
      </c>
      <c r="J3052" t="s">
        <v>23405</v>
      </c>
      <c r="K3052" t="s">
        <v>23406</v>
      </c>
      <c r="L3052">
        <v>0</v>
      </c>
      <c r="N3052" t="s">
        <v>7106</v>
      </c>
    </row>
    <row r="3053" spans="1:14" x14ac:dyDescent="0.35">
      <c r="A3053" t="s">
        <v>23417</v>
      </c>
      <c r="B3053" t="s">
        <v>23418</v>
      </c>
      <c r="C3053" t="s">
        <v>31853</v>
      </c>
      <c r="D3053" t="s">
        <v>10</v>
      </c>
      <c r="E3053" t="s">
        <v>23419</v>
      </c>
      <c r="F3053">
        <v>0</v>
      </c>
      <c r="H3053" t="str">
        <f>VLOOKUP(Table16[[#This Row],[Column1]],J:K,2,FALSE)</f>
        <v>Sian General Suppliers</v>
      </c>
      <c r="J3053" t="s">
        <v>23408</v>
      </c>
      <c r="K3053" t="s">
        <v>23409</v>
      </c>
      <c r="L3053">
        <v>0</v>
      </c>
      <c r="N3053" t="s">
        <v>7106</v>
      </c>
    </row>
    <row r="3054" spans="1:14" x14ac:dyDescent="0.35">
      <c r="A3054" t="s">
        <v>23420</v>
      </c>
      <c r="B3054" t="s">
        <v>23421</v>
      </c>
      <c r="C3054" t="s">
        <v>23422</v>
      </c>
      <c r="D3054" t="s">
        <v>10</v>
      </c>
      <c r="E3054" t="s">
        <v>23423</v>
      </c>
      <c r="F3054">
        <v>25514.48</v>
      </c>
      <c r="H3054" t="str">
        <f>VLOOKUP(Table16[[#This Row],[Column1]],J:K,2,FALSE)</f>
        <v>Blackink Creatives</v>
      </c>
      <c r="J3054" t="s">
        <v>23411</v>
      </c>
      <c r="K3054" t="s">
        <v>23412</v>
      </c>
      <c r="L3054">
        <v>0</v>
      </c>
      <c r="N3054" t="s">
        <v>7106</v>
      </c>
    </row>
    <row r="3055" spans="1:14" x14ac:dyDescent="0.35">
      <c r="A3055" t="s">
        <v>23424</v>
      </c>
      <c r="B3055" t="s">
        <v>23425</v>
      </c>
      <c r="C3055" t="s">
        <v>23426</v>
      </c>
      <c r="D3055" t="s">
        <v>10</v>
      </c>
      <c r="E3055" t="s">
        <v>23427</v>
      </c>
      <c r="F3055">
        <v>0</v>
      </c>
      <c r="H3055" t="str">
        <f>VLOOKUP(Table16[[#This Row],[Column1]],J:K,2,FALSE)</f>
        <v>Pearl Beach Hotels Ltd- Hotel Englishpoint</v>
      </c>
      <c r="J3055" t="s">
        <v>23414</v>
      </c>
      <c r="K3055" t="s">
        <v>23415</v>
      </c>
      <c r="L3055">
        <v>0</v>
      </c>
      <c r="N3055" t="s">
        <v>7106</v>
      </c>
    </row>
    <row r="3056" spans="1:14" x14ac:dyDescent="0.35">
      <c r="A3056" t="s">
        <v>23428</v>
      </c>
      <c r="B3056" t="s">
        <v>23429</v>
      </c>
      <c r="C3056" t="s">
        <v>31854</v>
      </c>
      <c r="D3056" t="s">
        <v>10</v>
      </c>
      <c r="E3056" t="s">
        <v>23430</v>
      </c>
      <c r="F3056">
        <v>49105</v>
      </c>
      <c r="H3056" t="str">
        <f>VLOOKUP(Table16[[#This Row],[Column1]],J:K,2,FALSE)</f>
        <v>Pearl Beach Hotels Ltd</v>
      </c>
      <c r="J3056" t="s">
        <v>23417</v>
      </c>
      <c r="K3056" t="s">
        <v>23418</v>
      </c>
      <c r="L3056">
        <v>0</v>
      </c>
      <c r="N3056" t="s">
        <v>13497</v>
      </c>
    </row>
    <row r="3057" spans="1:14" x14ac:dyDescent="0.35">
      <c r="A3057" t="s">
        <v>23431</v>
      </c>
      <c r="B3057" t="s">
        <v>23432</v>
      </c>
      <c r="C3057" t="s">
        <v>31855</v>
      </c>
      <c r="D3057" t="s">
        <v>10</v>
      </c>
      <c r="E3057" t="s">
        <v>23433</v>
      </c>
      <c r="F3057">
        <v>191876</v>
      </c>
      <c r="H3057" t="str">
        <f>VLOOKUP(Table16[[#This Row],[Column1]],J:K,2,FALSE)</f>
        <v>Zebu Lodges and Luxury Hotel Narok</v>
      </c>
      <c r="J3057" t="s">
        <v>23420</v>
      </c>
      <c r="K3057" t="s">
        <v>23421</v>
      </c>
      <c r="L3057" s="4">
        <v>67514.48</v>
      </c>
      <c r="M3057" s="4"/>
      <c r="N3057" t="s">
        <v>7106</v>
      </c>
    </row>
    <row r="3058" spans="1:14" x14ac:dyDescent="0.35">
      <c r="A3058" t="s">
        <v>23434</v>
      </c>
      <c r="B3058" t="s">
        <v>23435</v>
      </c>
      <c r="C3058" t="s">
        <v>10</v>
      </c>
      <c r="D3058" t="s">
        <v>10</v>
      </c>
      <c r="E3058" t="s">
        <v>23436</v>
      </c>
      <c r="F3058">
        <v>0</v>
      </c>
      <c r="H3058" t="str">
        <f>VLOOKUP(Table16[[#This Row],[Column1]],J:K,2,FALSE)</f>
        <v>Palm Oasis Resort Ltd</v>
      </c>
      <c r="J3058" t="s">
        <v>23424</v>
      </c>
      <c r="K3058" t="s">
        <v>23425</v>
      </c>
      <c r="L3058">
        <v>0</v>
      </c>
      <c r="N3058" t="s">
        <v>13497</v>
      </c>
    </row>
    <row r="3059" spans="1:14" x14ac:dyDescent="0.35">
      <c r="A3059" t="s">
        <v>23437</v>
      </c>
      <c r="B3059" t="s">
        <v>23438</v>
      </c>
      <c r="C3059" t="s">
        <v>10</v>
      </c>
      <c r="D3059" t="s">
        <v>10</v>
      </c>
      <c r="E3059" t="s">
        <v>23439</v>
      </c>
      <c r="F3059">
        <v>0</v>
      </c>
      <c r="H3059" t="str">
        <f>VLOOKUP(Table16[[#This Row],[Column1]],J:K,2,FALSE)</f>
        <v>GI Group Construction &amp; Supplies</v>
      </c>
      <c r="J3059" t="s">
        <v>23428</v>
      </c>
      <c r="K3059" t="s">
        <v>23429</v>
      </c>
      <c r="L3059" s="4">
        <v>49105</v>
      </c>
      <c r="M3059" s="4"/>
      <c r="N3059" t="s">
        <v>7106</v>
      </c>
    </row>
    <row r="3060" spans="1:14" x14ac:dyDescent="0.35">
      <c r="A3060" t="s">
        <v>23440</v>
      </c>
      <c r="B3060" t="s">
        <v>23441</v>
      </c>
      <c r="C3060" t="s">
        <v>10</v>
      </c>
      <c r="D3060" t="s">
        <v>10</v>
      </c>
      <c r="E3060" t="s">
        <v>23442</v>
      </c>
      <c r="F3060">
        <v>0</v>
      </c>
      <c r="H3060" t="str">
        <f>VLOOKUP(Table16[[#This Row],[Column1]],J:K,2,FALSE)</f>
        <v>CTM Kenya Ltd</v>
      </c>
      <c r="J3060" t="s">
        <v>23431</v>
      </c>
      <c r="K3060" t="s">
        <v>23432</v>
      </c>
      <c r="L3060" s="4">
        <v>191876</v>
      </c>
      <c r="M3060" s="4"/>
      <c r="N3060" t="s">
        <v>7106</v>
      </c>
    </row>
    <row r="3061" spans="1:14" x14ac:dyDescent="0.35">
      <c r="A3061" t="s">
        <v>23443</v>
      </c>
      <c r="B3061" t="s">
        <v>23444</v>
      </c>
      <c r="C3061" t="s">
        <v>10</v>
      </c>
      <c r="D3061" t="s">
        <v>10</v>
      </c>
      <c r="E3061" t="s">
        <v>23445</v>
      </c>
      <c r="F3061">
        <v>0</v>
      </c>
      <c r="H3061" t="str">
        <f>VLOOKUP(Table16[[#This Row],[Column1]],J:K,2,FALSE)</f>
        <v>Edward Chavulimu</v>
      </c>
      <c r="J3061" t="s">
        <v>23434</v>
      </c>
      <c r="K3061" t="s">
        <v>23435</v>
      </c>
      <c r="L3061">
        <v>0</v>
      </c>
      <c r="N3061" t="s">
        <v>7106</v>
      </c>
    </row>
    <row r="3062" spans="1:14" x14ac:dyDescent="0.35">
      <c r="A3062" t="s">
        <v>23446</v>
      </c>
      <c r="B3062" t="s">
        <v>23447</v>
      </c>
      <c r="C3062" t="s">
        <v>10</v>
      </c>
      <c r="D3062" t="s">
        <v>10</v>
      </c>
      <c r="E3062" t="s">
        <v>23448</v>
      </c>
      <c r="F3062">
        <v>0</v>
      </c>
      <c r="H3062" t="str">
        <f>VLOOKUP(Table16[[#This Row],[Column1]],J:K,2,FALSE)</f>
        <v>Jelle Ali Alio</v>
      </c>
      <c r="J3062" t="s">
        <v>23437</v>
      </c>
      <c r="K3062" t="s">
        <v>23438</v>
      </c>
      <c r="L3062">
        <v>0</v>
      </c>
      <c r="N3062" t="s">
        <v>7106</v>
      </c>
    </row>
    <row r="3063" spans="1:14" x14ac:dyDescent="0.35">
      <c r="A3063" t="s">
        <v>23449</v>
      </c>
      <c r="B3063" t="s">
        <v>23450</v>
      </c>
      <c r="C3063" t="s">
        <v>31856</v>
      </c>
      <c r="D3063" t="s">
        <v>10</v>
      </c>
      <c r="E3063" t="s">
        <v>23451</v>
      </c>
      <c r="F3063">
        <v>0</v>
      </c>
      <c r="H3063" t="str">
        <f>VLOOKUP(Table16[[#This Row],[Column1]],J:K,2,FALSE)</f>
        <v>Nariye General Supplies &amp; Construction Company Ltd</v>
      </c>
      <c r="J3063" t="s">
        <v>23440</v>
      </c>
      <c r="K3063" t="s">
        <v>23441</v>
      </c>
      <c r="L3063">
        <v>0</v>
      </c>
      <c r="N3063" t="s">
        <v>7106</v>
      </c>
    </row>
    <row r="3064" spans="1:14" x14ac:dyDescent="0.35">
      <c r="A3064" t="s">
        <v>23452</v>
      </c>
      <c r="B3064" t="s">
        <v>23453</v>
      </c>
      <c r="C3064" t="s">
        <v>31857</v>
      </c>
      <c r="D3064" t="s">
        <v>10</v>
      </c>
      <c r="E3064" t="s">
        <v>23454</v>
      </c>
      <c r="F3064">
        <v>186378</v>
      </c>
      <c r="H3064" t="str">
        <f>VLOOKUP(Table16[[#This Row],[Column1]],J:K,2,FALSE)</f>
        <v>Avc Management Co Ltd</v>
      </c>
      <c r="J3064" t="s">
        <v>23443</v>
      </c>
      <c r="K3064" t="s">
        <v>23444</v>
      </c>
      <c r="L3064">
        <v>0</v>
      </c>
      <c r="N3064" t="s">
        <v>7106</v>
      </c>
    </row>
    <row r="3065" spans="1:14" x14ac:dyDescent="0.35">
      <c r="A3065" t="s">
        <v>23455</v>
      </c>
      <c r="B3065" t="s">
        <v>23456</v>
      </c>
      <c r="C3065" t="s">
        <v>31858</v>
      </c>
      <c r="D3065" t="s">
        <v>10</v>
      </c>
      <c r="E3065" t="s">
        <v>23457</v>
      </c>
      <c r="F3065">
        <v>0</v>
      </c>
      <c r="H3065" t="str">
        <f>VLOOKUP(Table16[[#This Row],[Column1]],J:K,2,FALSE)</f>
        <v>Cafe Khaleesi</v>
      </c>
      <c r="J3065" t="s">
        <v>23446</v>
      </c>
      <c r="K3065" t="s">
        <v>23447</v>
      </c>
      <c r="L3065">
        <v>0</v>
      </c>
      <c r="N3065" t="s">
        <v>7106</v>
      </c>
    </row>
    <row r="3066" spans="1:14" x14ac:dyDescent="0.35">
      <c r="A3066" t="s">
        <v>23458</v>
      </c>
      <c r="B3066" t="s">
        <v>23459</v>
      </c>
      <c r="C3066" t="s">
        <v>31859</v>
      </c>
      <c r="D3066" t="s">
        <v>10</v>
      </c>
      <c r="E3066" t="s">
        <v>23460</v>
      </c>
      <c r="F3066">
        <v>0</v>
      </c>
      <c r="H3066" t="str">
        <f>VLOOKUP(Table16[[#This Row],[Column1]],J:K,2,FALSE)</f>
        <v>Garissa Resolution Hardware</v>
      </c>
      <c r="J3066" t="s">
        <v>23449</v>
      </c>
      <c r="K3066" t="s">
        <v>23450</v>
      </c>
      <c r="L3066">
        <v>0</v>
      </c>
      <c r="N3066" t="s">
        <v>7106</v>
      </c>
    </row>
    <row r="3067" spans="1:14" x14ac:dyDescent="0.35">
      <c r="A3067" t="s">
        <v>23461</v>
      </c>
      <c r="B3067" t="s">
        <v>23462</v>
      </c>
      <c r="C3067" t="s">
        <v>31860</v>
      </c>
      <c r="D3067" t="s">
        <v>10</v>
      </c>
      <c r="E3067" t="s">
        <v>23463</v>
      </c>
      <c r="F3067">
        <v>394790</v>
      </c>
      <c r="H3067" t="str">
        <f>VLOOKUP(Table16[[#This Row],[Column1]],J:K,2,FALSE)</f>
        <v>Habiba Abdi Ali</v>
      </c>
      <c r="J3067" t="s">
        <v>23452</v>
      </c>
      <c r="K3067" t="s">
        <v>23453</v>
      </c>
      <c r="L3067" s="4">
        <v>186378</v>
      </c>
      <c r="M3067" s="4"/>
      <c r="N3067" t="s">
        <v>7106</v>
      </c>
    </row>
    <row r="3068" spans="1:14" x14ac:dyDescent="0.35">
      <c r="A3068" t="s">
        <v>23464</v>
      </c>
      <c r="B3068" t="s">
        <v>23465</v>
      </c>
      <c r="C3068" t="s">
        <v>31253</v>
      </c>
      <c r="D3068" t="s">
        <v>10</v>
      </c>
      <c r="E3068" t="s">
        <v>23466</v>
      </c>
      <c r="F3068">
        <v>0</v>
      </c>
      <c r="H3068" t="str">
        <f>VLOOKUP(Table16[[#This Row],[Column1]],J:K,2,FALSE)</f>
        <v>Magnet Venture Limited</v>
      </c>
      <c r="J3068" t="s">
        <v>23455</v>
      </c>
      <c r="K3068" t="s">
        <v>23456</v>
      </c>
      <c r="L3068">
        <v>0</v>
      </c>
      <c r="N3068" t="s">
        <v>7106</v>
      </c>
    </row>
    <row r="3069" spans="1:14" x14ac:dyDescent="0.35">
      <c r="A3069" t="s">
        <v>23467</v>
      </c>
      <c r="B3069" t="s">
        <v>23468</v>
      </c>
      <c r="C3069" t="s">
        <v>31861</v>
      </c>
      <c r="D3069" t="s">
        <v>10</v>
      </c>
      <c r="E3069" t="s">
        <v>23468</v>
      </c>
      <c r="F3069">
        <v>0</v>
      </c>
      <c r="H3069" t="str">
        <f>VLOOKUP(Table16[[#This Row],[Column1]],J:K,2,FALSE)</f>
        <v>FENNECS FOX SAFETY APPLIANCE</v>
      </c>
      <c r="J3069" t="s">
        <v>23458</v>
      </c>
      <c r="K3069" t="s">
        <v>23459</v>
      </c>
      <c r="L3069">
        <v>0</v>
      </c>
      <c r="N3069" t="s">
        <v>7106</v>
      </c>
    </row>
    <row r="3070" spans="1:14" x14ac:dyDescent="0.35">
      <c r="A3070" t="s">
        <v>23469</v>
      </c>
      <c r="B3070" t="s">
        <v>23470</v>
      </c>
      <c r="C3070" t="s">
        <v>31862</v>
      </c>
      <c r="D3070" t="s">
        <v>10</v>
      </c>
      <c r="E3070" t="s">
        <v>23471</v>
      </c>
      <c r="F3070">
        <v>0</v>
      </c>
      <c r="H3070" t="str">
        <f>VLOOKUP(Table16[[#This Row],[Column1]],J:K,2,FALSE)</f>
        <v>Dadaab Books Stationaries Supplies</v>
      </c>
      <c r="J3070" t="s">
        <v>23461</v>
      </c>
      <c r="K3070" t="s">
        <v>23462</v>
      </c>
      <c r="L3070" s="4">
        <v>487200</v>
      </c>
      <c r="M3070" s="4"/>
      <c r="N3070" t="s">
        <v>7106</v>
      </c>
    </row>
    <row r="3071" spans="1:14" x14ac:dyDescent="0.35">
      <c r="A3071" t="s">
        <v>23472</v>
      </c>
      <c r="B3071" t="s">
        <v>23473</v>
      </c>
      <c r="C3071" t="s">
        <v>23474</v>
      </c>
      <c r="D3071" t="s">
        <v>10</v>
      </c>
      <c r="E3071" t="s">
        <v>23475</v>
      </c>
      <c r="F3071">
        <v>0</v>
      </c>
      <c r="H3071" t="str">
        <f>VLOOKUP(Table16[[#This Row],[Column1]],J:K,2,FALSE)</f>
        <v>Jitihada Stationers and Computer Services</v>
      </c>
      <c r="J3071" t="s">
        <v>23464</v>
      </c>
      <c r="K3071" t="s">
        <v>23465</v>
      </c>
      <c r="L3071">
        <v>0</v>
      </c>
      <c r="N3071" t="s">
        <v>7106</v>
      </c>
    </row>
    <row r="3072" spans="1:14" x14ac:dyDescent="0.35">
      <c r="A3072" t="s">
        <v>23476</v>
      </c>
      <c r="B3072" t="s">
        <v>23477</v>
      </c>
      <c r="C3072" t="s">
        <v>10</v>
      </c>
      <c r="D3072" t="s">
        <v>10</v>
      </c>
      <c r="E3072" t="s">
        <v>23478</v>
      </c>
      <c r="F3072">
        <v>0</v>
      </c>
      <c r="H3072" t="str">
        <f>VLOOKUP(Table16[[#This Row],[Column1]],J:K,2,FALSE)</f>
        <v>Arusei &amp; Company  Advocates</v>
      </c>
      <c r="J3072" t="s">
        <v>23467</v>
      </c>
      <c r="K3072" t="s">
        <v>23468</v>
      </c>
      <c r="L3072">
        <v>0</v>
      </c>
      <c r="N3072" t="s">
        <v>7106</v>
      </c>
    </row>
    <row r="3073" spans="1:14" x14ac:dyDescent="0.35">
      <c r="A3073" t="s">
        <v>23479</v>
      </c>
      <c r="B3073" t="s">
        <v>23480</v>
      </c>
      <c r="C3073" t="s">
        <v>31863</v>
      </c>
      <c r="D3073" t="s">
        <v>10</v>
      </c>
      <c r="E3073" t="s">
        <v>23481</v>
      </c>
      <c r="F3073">
        <v>488862</v>
      </c>
      <c r="H3073" t="str">
        <f>VLOOKUP(Table16[[#This Row],[Column1]],J:K,2,FALSE)</f>
        <v>Enchula Resort Ltd</v>
      </c>
      <c r="J3073" t="s">
        <v>23469</v>
      </c>
      <c r="K3073" t="s">
        <v>23470</v>
      </c>
      <c r="L3073">
        <v>0</v>
      </c>
      <c r="N3073" t="s">
        <v>7106</v>
      </c>
    </row>
    <row r="3074" spans="1:14" x14ac:dyDescent="0.35">
      <c r="A3074" t="s">
        <v>23482</v>
      </c>
      <c r="B3074" t="s">
        <v>23483</v>
      </c>
      <c r="C3074" t="s">
        <v>31864</v>
      </c>
      <c r="D3074" t="s">
        <v>10</v>
      </c>
      <c r="E3074" t="s">
        <v>23484</v>
      </c>
      <c r="F3074">
        <v>0</v>
      </c>
      <c r="H3074" t="str">
        <f>VLOOKUP(Table16[[#This Row],[Column1]],J:K,2,FALSE)</f>
        <v>Retaw Holdings Ltd</v>
      </c>
      <c r="J3074" t="s">
        <v>23472</v>
      </c>
      <c r="K3074" t="s">
        <v>23473</v>
      </c>
      <c r="L3074">
        <v>0</v>
      </c>
      <c r="N3074" t="s">
        <v>7106</v>
      </c>
    </row>
    <row r="3075" spans="1:14" x14ac:dyDescent="0.35">
      <c r="A3075" t="s">
        <v>23485</v>
      </c>
      <c r="B3075" t="s">
        <v>23486</v>
      </c>
      <c r="C3075" t="s">
        <v>31865</v>
      </c>
      <c r="D3075" t="s">
        <v>10</v>
      </c>
      <c r="E3075" t="s">
        <v>23487</v>
      </c>
      <c r="F3075">
        <v>0</v>
      </c>
      <c r="H3075" t="str">
        <f>VLOOKUP(Table16[[#This Row],[Column1]],J:K,2,FALSE)</f>
        <v>Poly Packaging Limited</v>
      </c>
      <c r="J3075" t="s">
        <v>23476</v>
      </c>
      <c r="K3075" t="s">
        <v>23477</v>
      </c>
      <c r="L3075">
        <v>0</v>
      </c>
      <c r="N3075" t="s">
        <v>7106</v>
      </c>
    </row>
    <row r="3076" spans="1:14" x14ac:dyDescent="0.35">
      <c r="A3076" t="s">
        <v>23488</v>
      </c>
      <c r="B3076" t="s">
        <v>23489</v>
      </c>
      <c r="C3076" t="s">
        <v>10</v>
      </c>
      <c r="D3076" t="s">
        <v>10</v>
      </c>
      <c r="E3076" t="s">
        <v>23489</v>
      </c>
      <c r="F3076">
        <v>0</v>
      </c>
      <c r="H3076" t="str">
        <f>VLOOKUP(Table16[[#This Row],[Column1]],J:K,2,FALSE)</f>
        <v>YATICO SUPPLIES AND CONSTRUCTION LIMITED</v>
      </c>
      <c r="J3076" t="s">
        <v>23479</v>
      </c>
      <c r="K3076" t="s">
        <v>23480</v>
      </c>
      <c r="L3076" s="4">
        <v>12000</v>
      </c>
      <c r="M3076" s="4"/>
      <c r="N3076" t="s">
        <v>7106</v>
      </c>
    </row>
    <row r="3077" spans="1:14" x14ac:dyDescent="0.35">
      <c r="A3077" t="s">
        <v>23490</v>
      </c>
      <c r="B3077" t="s">
        <v>23491</v>
      </c>
      <c r="C3077" t="s">
        <v>31866</v>
      </c>
      <c r="D3077" t="s">
        <v>10</v>
      </c>
      <c r="E3077" t="s">
        <v>23492</v>
      </c>
      <c r="F3077">
        <v>0</v>
      </c>
      <c r="H3077" t="str">
        <f>VLOOKUP(Table16[[#This Row],[Column1]],J:K,2,FALSE)</f>
        <v>Envasses Environmental Consultants Limited</v>
      </c>
      <c r="J3077" t="s">
        <v>23482</v>
      </c>
      <c r="K3077" t="s">
        <v>23483</v>
      </c>
      <c r="L3077">
        <v>0</v>
      </c>
      <c r="N3077" t="s">
        <v>7106</v>
      </c>
    </row>
    <row r="3078" spans="1:14" x14ac:dyDescent="0.35">
      <c r="A3078" t="s">
        <v>23493</v>
      </c>
      <c r="B3078" t="s">
        <v>23494</v>
      </c>
      <c r="C3078" t="s">
        <v>10</v>
      </c>
      <c r="D3078" t="s">
        <v>10</v>
      </c>
      <c r="E3078" t="s">
        <v>23495</v>
      </c>
      <c r="F3078">
        <v>0</v>
      </c>
      <c r="H3078" t="str">
        <f>VLOOKUP(Table16[[#This Row],[Column1]],J:K,2,FALSE)</f>
        <v>Zeinabu Diqa Dalacha</v>
      </c>
      <c r="J3078" t="s">
        <v>23485</v>
      </c>
      <c r="K3078" t="s">
        <v>23486</v>
      </c>
      <c r="L3078">
        <v>0</v>
      </c>
      <c r="N3078" t="s">
        <v>7106</v>
      </c>
    </row>
    <row r="3079" spans="1:14" x14ac:dyDescent="0.35">
      <c r="A3079" t="s">
        <v>23496</v>
      </c>
      <c r="B3079" t="s">
        <v>23497</v>
      </c>
      <c r="C3079" t="s">
        <v>31867</v>
      </c>
      <c r="D3079" t="s">
        <v>10</v>
      </c>
      <c r="E3079" t="s">
        <v>23498</v>
      </c>
      <c r="F3079">
        <v>0</v>
      </c>
      <c r="H3079" t="str">
        <f>VLOOKUP(Table16[[#This Row],[Column1]],J:K,2,FALSE)</f>
        <v>Esborn Mugu Mwangi</v>
      </c>
      <c r="J3079" t="s">
        <v>23488</v>
      </c>
      <c r="K3079" t="s">
        <v>23489</v>
      </c>
      <c r="L3079">
        <v>0</v>
      </c>
      <c r="N3079" t="s">
        <v>7106</v>
      </c>
    </row>
    <row r="3080" spans="1:14" x14ac:dyDescent="0.35">
      <c r="A3080" t="s">
        <v>23499</v>
      </c>
      <c r="B3080" t="s">
        <v>23500</v>
      </c>
      <c r="C3080" t="s">
        <v>31868</v>
      </c>
      <c r="D3080" t="s">
        <v>10</v>
      </c>
      <c r="E3080" t="s">
        <v>23501</v>
      </c>
      <c r="F3080">
        <v>0</v>
      </c>
      <c r="H3080" t="str">
        <f>VLOOKUP(Table16[[#This Row],[Column1]],J:K,2,FALSE)</f>
        <v>Midlands Zero Thirty Three Ltd</v>
      </c>
      <c r="J3080" t="s">
        <v>23490</v>
      </c>
      <c r="K3080" t="s">
        <v>23491</v>
      </c>
      <c r="L3080">
        <v>0</v>
      </c>
      <c r="N3080" t="s">
        <v>7106</v>
      </c>
    </row>
    <row r="3081" spans="1:14" x14ac:dyDescent="0.35">
      <c r="A3081" t="s">
        <v>23502</v>
      </c>
      <c r="B3081" t="s">
        <v>23503</v>
      </c>
      <c r="C3081" t="s">
        <v>31869</v>
      </c>
      <c r="D3081" t="s">
        <v>10</v>
      </c>
      <c r="E3081" t="s">
        <v>23504</v>
      </c>
      <c r="F3081">
        <v>0</v>
      </c>
      <c r="H3081" t="str">
        <f>VLOOKUP(Table16[[#This Row],[Column1]],J:K,2,FALSE)</f>
        <v>Nguzo Africa</v>
      </c>
      <c r="J3081" t="s">
        <v>23493</v>
      </c>
      <c r="K3081" t="s">
        <v>23494</v>
      </c>
      <c r="L3081">
        <v>0</v>
      </c>
      <c r="N3081" t="s">
        <v>7106</v>
      </c>
    </row>
    <row r="3082" spans="1:14" x14ac:dyDescent="0.35">
      <c r="A3082" t="s">
        <v>23505</v>
      </c>
      <c r="B3082" t="s">
        <v>23506</v>
      </c>
      <c r="C3082" t="s">
        <v>31870</v>
      </c>
      <c r="D3082" t="s">
        <v>10</v>
      </c>
      <c r="E3082" t="s">
        <v>23507</v>
      </c>
      <c r="F3082">
        <v>0</v>
      </c>
      <c r="H3082" t="str">
        <f>VLOOKUP(Table16[[#This Row],[Column1]],J:K,2,FALSE)</f>
        <v>Eastmark Hotel Ltd</v>
      </c>
      <c r="J3082" t="s">
        <v>23496</v>
      </c>
      <c r="K3082" t="s">
        <v>23497</v>
      </c>
      <c r="L3082">
        <v>0</v>
      </c>
      <c r="N3082" t="s">
        <v>7106</v>
      </c>
    </row>
    <row r="3083" spans="1:14" x14ac:dyDescent="0.35">
      <c r="A3083" t="s">
        <v>23508</v>
      </c>
      <c r="B3083" t="s">
        <v>23509</v>
      </c>
      <c r="C3083" t="s">
        <v>10</v>
      </c>
      <c r="D3083" t="s">
        <v>10</v>
      </c>
      <c r="E3083" t="s">
        <v>23510</v>
      </c>
      <c r="F3083">
        <v>0</v>
      </c>
      <c r="H3083" t="str">
        <f>VLOOKUP(Table16[[#This Row],[Column1]],J:K,2,FALSE)</f>
        <v>Admin General Accrual</v>
      </c>
      <c r="J3083" t="s">
        <v>23499</v>
      </c>
      <c r="K3083" t="s">
        <v>23500</v>
      </c>
      <c r="L3083">
        <v>0</v>
      </c>
      <c r="N3083" t="s">
        <v>7106</v>
      </c>
    </row>
    <row r="3084" spans="1:14" x14ac:dyDescent="0.35">
      <c r="A3084" t="s">
        <v>23511</v>
      </c>
      <c r="B3084" t="s">
        <v>23512</v>
      </c>
      <c r="C3084" t="s">
        <v>31871</v>
      </c>
      <c r="D3084" t="s">
        <v>10</v>
      </c>
      <c r="E3084" t="s">
        <v>23492</v>
      </c>
      <c r="F3084">
        <v>0</v>
      </c>
      <c r="H3084" t="str">
        <f>VLOOKUP(Table16[[#This Row],[Column1]],J:K,2,FALSE)</f>
        <v xml:space="preserve">Ahadi Geosystems </v>
      </c>
      <c r="J3084" t="s">
        <v>23502</v>
      </c>
      <c r="K3084" t="s">
        <v>23503</v>
      </c>
      <c r="L3084">
        <v>0</v>
      </c>
      <c r="N3084" t="s">
        <v>7106</v>
      </c>
    </row>
    <row r="3085" spans="1:14" x14ac:dyDescent="0.35">
      <c r="A3085" t="s">
        <v>23513</v>
      </c>
      <c r="B3085" t="s">
        <v>23514</v>
      </c>
      <c r="C3085" t="s">
        <v>23515</v>
      </c>
      <c r="D3085" t="s">
        <v>10</v>
      </c>
      <c r="E3085" t="s">
        <v>23516</v>
      </c>
      <c r="F3085">
        <v>0</v>
      </c>
      <c r="H3085" t="str">
        <f>VLOOKUP(Table16[[#This Row],[Column1]],J:K,2,FALSE)</f>
        <v>Lyex Enterprises</v>
      </c>
      <c r="J3085" t="s">
        <v>23505</v>
      </c>
      <c r="K3085" t="s">
        <v>23506</v>
      </c>
      <c r="L3085">
        <v>0</v>
      </c>
      <c r="N3085" t="s">
        <v>7106</v>
      </c>
    </row>
    <row r="3086" spans="1:14" x14ac:dyDescent="0.35">
      <c r="A3086" t="s">
        <v>23517</v>
      </c>
      <c r="B3086" t="s">
        <v>23518</v>
      </c>
      <c r="C3086" t="s">
        <v>31872</v>
      </c>
      <c r="D3086" t="s">
        <v>10</v>
      </c>
      <c r="E3086" t="s">
        <v>23519</v>
      </c>
      <c r="F3086">
        <v>0</v>
      </c>
      <c r="H3086" t="str">
        <f>VLOOKUP(Table16[[#This Row],[Column1]],J:K,2,FALSE)</f>
        <v>Diamond Rock Resort &amp; Guest</v>
      </c>
      <c r="J3086" t="s">
        <v>23508</v>
      </c>
      <c r="K3086" t="s">
        <v>23509</v>
      </c>
      <c r="L3086">
        <v>0</v>
      </c>
      <c r="N3086" t="s">
        <v>7106</v>
      </c>
    </row>
    <row r="3087" spans="1:14" x14ac:dyDescent="0.35">
      <c r="A3087" t="s">
        <v>23520</v>
      </c>
      <c r="B3087" t="s">
        <v>23521</v>
      </c>
      <c r="C3087" t="s">
        <v>31873</v>
      </c>
      <c r="D3087" t="s">
        <v>10</v>
      </c>
      <c r="E3087" t="s">
        <v>23522</v>
      </c>
      <c r="F3087">
        <v>0</v>
      </c>
      <c r="H3087" t="str">
        <f>VLOOKUP(Table16[[#This Row],[Column1]],J:K,2,FALSE)</f>
        <v>Victoria Connections&amp; General Supplies Enterprises</v>
      </c>
      <c r="J3087" t="s">
        <v>23511</v>
      </c>
      <c r="K3087" t="s">
        <v>23512</v>
      </c>
      <c r="L3087">
        <v>0</v>
      </c>
      <c r="N3087" t="s">
        <v>7106</v>
      </c>
    </row>
    <row r="3088" spans="1:14" x14ac:dyDescent="0.35">
      <c r="A3088" t="s">
        <v>23523</v>
      </c>
      <c r="B3088" t="s">
        <v>23524</v>
      </c>
      <c r="C3088" t="s">
        <v>31874</v>
      </c>
      <c r="D3088" t="s">
        <v>10</v>
      </c>
      <c r="E3088" t="s">
        <v>23525</v>
      </c>
      <c r="F3088">
        <v>0</v>
      </c>
      <c r="H3088" t="str">
        <f>VLOOKUP(Table16[[#This Row],[Column1]],J:K,2,FALSE)</f>
        <v>Amazon County Farm</v>
      </c>
      <c r="J3088" t="s">
        <v>23513</v>
      </c>
      <c r="K3088" t="s">
        <v>23514</v>
      </c>
      <c r="L3088">
        <v>0</v>
      </c>
      <c r="N3088" t="s">
        <v>7106</v>
      </c>
    </row>
    <row r="3089" spans="1:14" x14ac:dyDescent="0.35">
      <c r="A3089" t="s">
        <v>23526</v>
      </c>
      <c r="B3089" t="s">
        <v>23527</v>
      </c>
      <c r="C3089" t="s">
        <v>10</v>
      </c>
      <c r="D3089" t="s">
        <v>10</v>
      </c>
      <c r="E3089" t="s">
        <v>23528</v>
      </c>
      <c r="F3089">
        <v>0</v>
      </c>
      <c r="H3089" t="str">
        <f>VLOOKUP(Table16[[#This Row],[Column1]],J:K,2,FALSE)</f>
        <v>Paluoc Capentry &amp; Joinery</v>
      </c>
      <c r="J3089" t="s">
        <v>23517</v>
      </c>
      <c r="K3089" t="s">
        <v>23518</v>
      </c>
      <c r="L3089">
        <v>0</v>
      </c>
      <c r="N3089" t="s">
        <v>7106</v>
      </c>
    </row>
    <row r="3090" spans="1:14" x14ac:dyDescent="0.35">
      <c r="A3090" t="s">
        <v>23529</v>
      </c>
      <c r="B3090" t="s">
        <v>23530</v>
      </c>
      <c r="C3090" t="s">
        <v>31875</v>
      </c>
      <c r="D3090" t="s">
        <v>10</v>
      </c>
      <c r="E3090" t="s">
        <v>23531</v>
      </c>
      <c r="F3090">
        <v>0</v>
      </c>
      <c r="H3090" t="str">
        <f>VLOOKUP(Table16[[#This Row],[Column1]],J:K,2,FALSE)</f>
        <v>Hillcourt Resort &amp; Spa Ltd</v>
      </c>
      <c r="J3090" t="s">
        <v>23520</v>
      </c>
      <c r="K3090" t="s">
        <v>23521</v>
      </c>
      <c r="L3090">
        <v>0</v>
      </c>
      <c r="N3090" t="s">
        <v>7106</v>
      </c>
    </row>
    <row r="3091" spans="1:14" x14ac:dyDescent="0.35">
      <c r="A3091" t="s">
        <v>23532</v>
      </c>
      <c r="B3091" t="s">
        <v>23533</v>
      </c>
      <c r="C3091" t="s">
        <v>31876</v>
      </c>
      <c r="D3091" t="s">
        <v>10</v>
      </c>
      <c r="E3091" t="s">
        <v>23534</v>
      </c>
      <c r="F3091">
        <v>0</v>
      </c>
      <c r="H3091" t="str">
        <f>VLOOKUP(Table16[[#This Row],[Column1]],J:K,2,FALSE)</f>
        <v>Old Trafford Sports Centre</v>
      </c>
      <c r="J3091" t="s">
        <v>23523</v>
      </c>
      <c r="K3091" t="s">
        <v>23524</v>
      </c>
      <c r="L3091">
        <v>0</v>
      </c>
      <c r="N3091" t="s">
        <v>7106</v>
      </c>
    </row>
    <row r="3092" spans="1:14" x14ac:dyDescent="0.35">
      <c r="A3092" t="s">
        <v>23535</v>
      </c>
      <c r="B3092" t="s">
        <v>23536</v>
      </c>
      <c r="C3092" t="s">
        <v>31877</v>
      </c>
      <c r="D3092" t="s">
        <v>10</v>
      </c>
      <c r="E3092" t="s">
        <v>23536</v>
      </c>
      <c r="F3092">
        <v>50000</v>
      </c>
      <c r="H3092" t="str">
        <f>VLOOKUP(Table16[[#This Row],[Column1]],J:K,2,FALSE)</f>
        <v>TANA FM</v>
      </c>
      <c r="J3092" t="s">
        <v>23526</v>
      </c>
      <c r="K3092" t="s">
        <v>23527</v>
      </c>
      <c r="L3092">
        <v>0</v>
      </c>
      <c r="N3092" t="s">
        <v>7106</v>
      </c>
    </row>
    <row r="3093" spans="1:14" x14ac:dyDescent="0.35">
      <c r="A3093" t="s">
        <v>23537</v>
      </c>
      <c r="B3093" t="s">
        <v>23538</v>
      </c>
      <c r="C3093" t="s">
        <v>31878</v>
      </c>
      <c r="D3093" t="s">
        <v>10</v>
      </c>
      <c r="E3093" t="s">
        <v>23539</v>
      </c>
      <c r="F3093">
        <v>0</v>
      </c>
      <c r="H3093" t="str">
        <f>VLOOKUP(Table16[[#This Row],[Column1]],J:K,2,FALSE)</f>
        <v>Khatete Richard</v>
      </c>
      <c r="J3093" t="s">
        <v>23529</v>
      </c>
      <c r="K3093" t="s">
        <v>23530</v>
      </c>
      <c r="L3093">
        <v>0</v>
      </c>
      <c r="N3093" t="s">
        <v>7106</v>
      </c>
    </row>
    <row r="3094" spans="1:14" x14ac:dyDescent="0.35">
      <c r="A3094" t="s">
        <v>23540</v>
      </c>
      <c r="B3094" t="s">
        <v>23541</v>
      </c>
      <c r="C3094" t="s">
        <v>31879</v>
      </c>
      <c r="D3094" t="s">
        <v>10</v>
      </c>
      <c r="E3094" t="s">
        <v>23542</v>
      </c>
      <c r="F3094">
        <v>0</v>
      </c>
      <c r="H3094" t="str">
        <f>VLOOKUP(Table16[[#This Row],[Column1]],J:K,2,FALSE)</f>
        <v>Abdirashid Daud</v>
      </c>
      <c r="J3094" t="s">
        <v>23532</v>
      </c>
      <c r="K3094" t="s">
        <v>23533</v>
      </c>
      <c r="L3094">
        <v>0</v>
      </c>
      <c r="N3094" t="s">
        <v>7106</v>
      </c>
    </row>
    <row r="3095" spans="1:14" x14ac:dyDescent="0.35">
      <c r="A3095" t="s">
        <v>23543</v>
      </c>
      <c r="B3095" t="s">
        <v>23544</v>
      </c>
      <c r="C3095" t="s">
        <v>31880</v>
      </c>
      <c r="D3095" t="s">
        <v>10</v>
      </c>
      <c r="E3095" t="s">
        <v>23545</v>
      </c>
      <c r="F3095">
        <v>0</v>
      </c>
      <c r="H3095" t="str">
        <f>VLOOKUP(Table16[[#This Row],[Column1]],J:K,2,FALSE)</f>
        <v>Mentor Research and Public Policy Consultancy</v>
      </c>
      <c r="J3095" t="s">
        <v>23535</v>
      </c>
      <c r="K3095" t="s">
        <v>23536</v>
      </c>
      <c r="L3095" s="4">
        <v>50000</v>
      </c>
      <c r="M3095" s="4"/>
      <c r="N3095" t="s">
        <v>7106</v>
      </c>
    </row>
    <row r="3096" spans="1:14" x14ac:dyDescent="0.35">
      <c r="A3096" t="s">
        <v>23546</v>
      </c>
      <c r="B3096" t="s">
        <v>23547</v>
      </c>
      <c r="C3096" t="s">
        <v>31881</v>
      </c>
      <c r="D3096" t="s">
        <v>10</v>
      </c>
      <c r="E3096" t="s">
        <v>23548</v>
      </c>
      <c r="F3096">
        <v>0</v>
      </c>
      <c r="H3096" t="str">
        <f>VLOOKUP(Table16[[#This Row],[Column1]],J:K,2,FALSE)</f>
        <v>Ibrahim Hassan Aden</v>
      </c>
      <c r="J3096" t="s">
        <v>23537</v>
      </c>
      <c r="K3096" t="s">
        <v>23538</v>
      </c>
      <c r="L3096">
        <v>0</v>
      </c>
      <c r="N3096" t="s">
        <v>7106</v>
      </c>
    </row>
    <row r="3097" spans="1:14" x14ac:dyDescent="0.35">
      <c r="A3097" t="s">
        <v>23549</v>
      </c>
      <c r="B3097" t="s">
        <v>23550</v>
      </c>
      <c r="C3097" t="s">
        <v>31882</v>
      </c>
      <c r="D3097" t="s">
        <v>10</v>
      </c>
      <c r="E3097" t="s">
        <v>23551</v>
      </c>
      <c r="F3097">
        <v>0</v>
      </c>
      <c r="H3097" t="str">
        <f>VLOOKUP(Table16[[#This Row],[Column1]],J:K,2,FALSE)</f>
        <v>Hamida Sudi Ramudzi</v>
      </c>
      <c r="J3097" t="s">
        <v>23540</v>
      </c>
      <c r="K3097" t="s">
        <v>23541</v>
      </c>
      <c r="L3097">
        <v>0</v>
      </c>
      <c r="N3097" t="s">
        <v>7106</v>
      </c>
    </row>
    <row r="3098" spans="1:14" x14ac:dyDescent="0.35">
      <c r="A3098" t="s">
        <v>23552</v>
      </c>
      <c r="B3098" t="s">
        <v>23553</v>
      </c>
      <c r="C3098" t="s">
        <v>31883</v>
      </c>
      <c r="D3098" t="s">
        <v>10</v>
      </c>
      <c r="E3098" t="s">
        <v>23554</v>
      </c>
      <c r="F3098">
        <v>946450</v>
      </c>
      <c r="H3098" t="str">
        <f>VLOOKUP(Table16[[#This Row],[Column1]],J:K,2,FALSE)</f>
        <v>Bubimax Investments &amp; Agencies</v>
      </c>
      <c r="J3098" t="s">
        <v>23543</v>
      </c>
      <c r="K3098" t="s">
        <v>23544</v>
      </c>
      <c r="L3098">
        <v>0</v>
      </c>
      <c r="N3098" t="s">
        <v>7106</v>
      </c>
    </row>
    <row r="3099" spans="1:14" x14ac:dyDescent="0.35">
      <c r="A3099" t="s">
        <v>23555</v>
      </c>
      <c r="B3099" t="s">
        <v>23556</v>
      </c>
      <c r="C3099" t="s">
        <v>31884</v>
      </c>
      <c r="D3099" t="s">
        <v>10</v>
      </c>
      <c r="E3099" t="s">
        <v>23557</v>
      </c>
      <c r="F3099">
        <v>0</v>
      </c>
      <c r="H3099" t="str">
        <f>VLOOKUP(Table16[[#This Row],[Column1]],J:K,2,FALSE)</f>
        <v>Asidi Bintihamisi Ali</v>
      </c>
      <c r="J3099" t="s">
        <v>23546</v>
      </c>
      <c r="K3099" t="s">
        <v>23547</v>
      </c>
      <c r="L3099">
        <v>0</v>
      </c>
      <c r="N3099" t="s">
        <v>7106</v>
      </c>
    </row>
    <row r="3100" spans="1:14" x14ac:dyDescent="0.35">
      <c r="A3100" t="s">
        <v>23558</v>
      </c>
      <c r="B3100" t="s">
        <v>8956</v>
      </c>
      <c r="C3100" t="s">
        <v>31885</v>
      </c>
      <c r="D3100" t="s">
        <v>10</v>
      </c>
      <c r="E3100" t="s">
        <v>23559</v>
      </c>
      <c r="F3100">
        <v>0</v>
      </c>
      <c r="H3100" t="str">
        <f>VLOOKUP(Table16[[#This Row],[Column1]],J:K,2,FALSE)</f>
        <v>Nasra Abass Halil</v>
      </c>
      <c r="J3100" t="s">
        <v>23549</v>
      </c>
      <c r="K3100" t="s">
        <v>23550</v>
      </c>
      <c r="L3100">
        <v>0</v>
      </c>
      <c r="N3100" t="s">
        <v>7106</v>
      </c>
    </row>
    <row r="3101" spans="1:14" x14ac:dyDescent="0.35">
      <c r="A3101" t="s">
        <v>23560</v>
      </c>
      <c r="B3101" t="s">
        <v>23561</v>
      </c>
      <c r="C3101" t="s">
        <v>31886</v>
      </c>
      <c r="D3101" t="s">
        <v>10</v>
      </c>
      <c r="E3101" t="s">
        <v>23562</v>
      </c>
      <c r="F3101">
        <v>0</v>
      </c>
      <c r="H3101" t="str">
        <f>VLOOKUP(Table16[[#This Row],[Column1]],J:K,2,FALSE)</f>
        <v>Madogo Palace Hotel</v>
      </c>
      <c r="J3101" t="s">
        <v>23552</v>
      </c>
      <c r="K3101" t="s">
        <v>23553</v>
      </c>
      <c r="L3101" s="4">
        <v>1671850</v>
      </c>
      <c r="M3101" s="4"/>
      <c r="N3101" t="s">
        <v>7106</v>
      </c>
    </row>
    <row r="3102" spans="1:14" x14ac:dyDescent="0.35">
      <c r="A3102" t="s">
        <v>23563</v>
      </c>
      <c r="B3102" t="s">
        <v>23564</v>
      </c>
      <c r="C3102" t="s">
        <v>31887</v>
      </c>
      <c r="D3102" t="s">
        <v>10</v>
      </c>
      <c r="E3102" t="s">
        <v>23565</v>
      </c>
      <c r="F3102">
        <v>0</v>
      </c>
      <c r="H3102" t="str">
        <f>VLOOKUP(Table16[[#This Row],[Column1]],J:K,2,FALSE)</f>
        <v xml:space="preserve">One Twelve Designers </v>
      </c>
      <c r="J3102" t="s">
        <v>23555</v>
      </c>
      <c r="K3102" t="s">
        <v>23556</v>
      </c>
      <c r="L3102">
        <v>0</v>
      </c>
      <c r="N3102" t="s">
        <v>7106</v>
      </c>
    </row>
    <row r="3103" spans="1:14" x14ac:dyDescent="0.35">
      <c r="A3103" t="s">
        <v>23566</v>
      </c>
      <c r="B3103" t="s">
        <v>23567</v>
      </c>
      <c r="C3103" t="s">
        <v>10</v>
      </c>
      <c r="D3103" t="s">
        <v>10</v>
      </c>
      <c r="E3103" t="s">
        <v>23568</v>
      </c>
      <c r="F3103">
        <v>0</v>
      </c>
      <c r="H3103" t="str">
        <f>VLOOKUP(Table16[[#This Row],[Column1]],J:K,2,FALSE)</f>
        <v>Lamu Polytechnic</v>
      </c>
      <c r="J3103" t="s">
        <v>23558</v>
      </c>
      <c r="K3103" t="s">
        <v>8956</v>
      </c>
      <c r="L3103">
        <v>0</v>
      </c>
      <c r="N3103" t="s">
        <v>7106</v>
      </c>
    </row>
    <row r="3104" spans="1:14" x14ac:dyDescent="0.35">
      <c r="A3104" t="s">
        <v>23569</v>
      </c>
      <c r="B3104" t="s">
        <v>23570</v>
      </c>
      <c r="C3104" t="s">
        <v>31888</v>
      </c>
      <c r="D3104" t="s">
        <v>10</v>
      </c>
      <c r="E3104" t="s">
        <v>23571</v>
      </c>
      <c r="F3104">
        <v>0</v>
      </c>
      <c r="H3104" t="str">
        <f>VLOOKUP(Table16[[#This Row],[Column1]],J:K,2,FALSE)</f>
        <v>Abdullahi Omar Bare</v>
      </c>
      <c r="J3104" t="s">
        <v>23560</v>
      </c>
      <c r="K3104" t="s">
        <v>23561</v>
      </c>
      <c r="L3104">
        <v>0</v>
      </c>
      <c r="N3104" t="s">
        <v>7106</v>
      </c>
    </row>
    <row r="3105" spans="1:14" x14ac:dyDescent="0.35">
      <c r="A3105" t="s">
        <v>23572</v>
      </c>
      <c r="B3105" t="s">
        <v>23573</v>
      </c>
      <c r="C3105" t="s">
        <v>31889</v>
      </c>
      <c r="D3105" t="s">
        <v>10</v>
      </c>
      <c r="E3105" t="s">
        <v>23573</v>
      </c>
      <c r="F3105">
        <v>0</v>
      </c>
      <c r="H3105" t="str">
        <f>VLOOKUP(Table16[[#This Row],[Column1]],J:K,2,FALSE)</f>
        <v>LORIU SPRINGS HOTEL</v>
      </c>
      <c r="J3105" t="s">
        <v>23563</v>
      </c>
      <c r="K3105" t="s">
        <v>23564</v>
      </c>
      <c r="L3105">
        <v>0</v>
      </c>
      <c r="N3105" t="s">
        <v>7106</v>
      </c>
    </row>
    <row r="3106" spans="1:14" x14ac:dyDescent="0.35">
      <c r="A3106" t="s">
        <v>23574</v>
      </c>
      <c r="B3106" t="s">
        <v>23575</v>
      </c>
      <c r="C3106" t="s">
        <v>31890</v>
      </c>
      <c r="D3106" t="s">
        <v>10</v>
      </c>
      <c r="E3106" t="s">
        <v>23576</v>
      </c>
      <c r="F3106">
        <v>0</v>
      </c>
      <c r="H3106" t="str">
        <f>VLOOKUP(Table16[[#This Row],[Column1]],J:K,2,FALSE)</f>
        <v>Bajabir Construction Co Ltd</v>
      </c>
      <c r="J3106" t="s">
        <v>23566</v>
      </c>
      <c r="K3106" t="s">
        <v>23567</v>
      </c>
      <c r="L3106">
        <v>0</v>
      </c>
      <c r="N3106" t="s">
        <v>7106</v>
      </c>
    </row>
    <row r="3107" spans="1:14" x14ac:dyDescent="0.35">
      <c r="A3107" t="s">
        <v>23577</v>
      </c>
      <c r="B3107" t="s">
        <v>23578</v>
      </c>
      <c r="C3107" t="s">
        <v>10</v>
      </c>
      <c r="D3107" t="s">
        <v>10</v>
      </c>
      <c r="E3107" t="s">
        <v>23579</v>
      </c>
      <c r="F3107">
        <v>0</v>
      </c>
      <c r="H3107" t="str">
        <f>VLOOKUP(Table16[[#This Row],[Column1]],J:K,2,FALSE)</f>
        <v>Generic Services Ltd</v>
      </c>
      <c r="J3107" t="s">
        <v>23569</v>
      </c>
      <c r="K3107" t="s">
        <v>23570</v>
      </c>
      <c r="L3107">
        <v>0</v>
      </c>
      <c r="N3107" t="s">
        <v>7106</v>
      </c>
    </row>
    <row r="3108" spans="1:14" x14ac:dyDescent="0.35">
      <c r="A3108" t="s">
        <v>23580</v>
      </c>
      <c r="B3108" t="s">
        <v>23581</v>
      </c>
      <c r="C3108" t="s">
        <v>31891</v>
      </c>
      <c r="D3108" t="s">
        <v>10</v>
      </c>
      <c r="E3108" t="s">
        <v>23582</v>
      </c>
      <c r="F3108">
        <v>0</v>
      </c>
      <c r="H3108" t="str">
        <f>VLOOKUP(Table16[[#This Row],[Column1]],J:K,2,FALSE)</f>
        <v>Imagiri Manene Complex</v>
      </c>
      <c r="J3108" t="s">
        <v>23572</v>
      </c>
      <c r="K3108" t="s">
        <v>23573</v>
      </c>
      <c r="L3108">
        <v>0</v>
      </c>
      <c r="N3108" t="s">
        <v>7106</v>
      </c>
    </row>
    <row r="3109" spans="1:14" x14ac:dyDescent="0.35">
      <c r="A3109" t="s">
        <v>23583</v>
      </c>
      <c r="B3109" t="s">
        <v>23584</v>
      </c>
      <c r="C3109" t="s">
        <v>10</v>
      </c>
      <c r="D3109" t="s">
        <v>10</v>
      </c>
      <c r="E3109" t="s">
        <v>23585</v>
      </c>
      <c r="F3109">
        <v>0</v>
      </c>
      <c r="H3109" t="str">
        <f>VLOOKUP(Table16[[#This Row],[Column1]],J:K,2,FALSE)</f>
        <v>Washington Mangeni</v>
      </c>
      <c r="J3109" t="s">
        <v>23574</v>
      </c>
      <c r="K3109" t="s">
        <v>23575</v>
      </c>
      <c r="L3109">
        <v>0</v>
      </c>
      <c r="N3109" t="s">
        <v>7106</v>
      </c>
    </row>
    <row r="3110" spans="1:14" x14ac:dyDescent="0.35">
      <c r="A3110" t="s">
        <v>23586</v>
      </c>
      <c r="B3110" t="s">
        <v>23587</v>
      </c>
      <c r="C3110" t="s">
        <v>10</v>
      </c>
      <c r="D3110" t="s">
        <v>10</v>
      </c>
      <c r="E3110" t="s">
        <v>23588</v>
      </c>
      <c r="F3110">
        <v>0</v>
      </c>
      <c r="H3110" t="str">
        <f>VLOOKUP(Table16[[#This Row],[Column1]],J:K,2,FALSE)</f>
        <v>Zavery General Suppliers</v>
      </c>
      <c r="J3110" t="s">
        <v>23577</v>
      </c>
      <c r="K3110" t="s">
        <v>23578</v>
      </c>
      <c r="L3110">
        <v>0</v>
      </c>
      <c r="N3110" t="s">
        <v>7106</v>
      </c>
    </row>
    <row r="3111" spans="1:14" x14ac:dyDescent="0.35">
      <c r="A3111" t="s">
        <v>23589</v>
      </c>
      <c r="B3111" t="s">
        <v>23590</v>
      </c>
      <c r="C3111" t="s">
        <v>10</v>
      </c>
      <c r="D3111" t="s">
        <v>10</v>
      </c>
      <c r="E3111" t="s">
        <v>23591</v>
      </c>
      <c r="F3111">
        <v>0</v>
      </c>
      <c r="H3111" t="str">
        <f>VLOOKUP(Table16[[#This Row],[Column1]],J:K,2,FALSE)</f>
        <v xml:space="preserve">Kilifi Books &amp; Stationery Store Ltd </v>
      </c>
      <c r="J3111" t="s">
        <v>23580</v>
      </c>
      <c r="K3111" t="s">
        <v>23581</v>
      </c>
      <c r="L3111">
        <v>0</v>
      </c>
      <c r="N3111" t="s">
        <v>7106</v>
      </c>
    </row>
    <row r="3112" spans="1:14" x14ac:dyDescent="0.35">
      <c r="A3112" t="s">
        <v>23592</v>
      </c>
      <c r="B3112" t="s">
        <v>23593</v>
      </c>
      <c r="C3112" t="s">
        <v>31892</v>
      </c>
      <c r="D3112" t="s">
        <v>10</v>
      </c>
      <c r="E3112" t="s">
        <v>23594</v>
      </c>
      <c r="F3112">
        <v>0</v>
      </c>
      <c r="H3112" t="str">
        <f>VLOOKUP(Table16[[#This Row],[Column1]],J:K,2,FALSE)</f>
        <v>SportsMans Arms Hotel</v>
      </c>
      <c r="J3112" t="s">
        <v>23583</v>
      </c>
      <c r="K3112" t="s">
        <v>23584</v>
      </c>
      <c r="L3112">
        <v>0</v>
      </c>
      <c r="N3112" t="s">
        <v>7106</v>
      </c>
    </row>
    <row r="3113" spans="1:14" x14ac:dyDescent="0.35">
      <c r="A3113" t="s">
        <v>23595</v>
      </c>
      <c r="B3113" t="s">
        <v>23596</v>
      </c>
      <c r="C3113" t="s">
        <v>23597</v>
      </c>
      <c r="D3113" t="s">
        <v>10</v>
      </c>
      <c r="E3113" t="s">
        <v>23598</v>
      </c>
      <c r="F3113">
        <v>0</v>
      </c>
      <c r="H3113" t="str">
        <f>VLOOKUP(Table16[[#This Row],[Column1]],J:K,2,FALSE)</f>
        <v>Agri-Green Consulting Corp Limited</v>
      </c>
      <c r="J3113" t="s">
        <v>23586</v>
      </c>
      <c r="K3113" t="s">
        <v>23587</v>
      </c>
      <c r="L3113">
        <v>0</v>
      </c>
      <c r="N3113" t="s">
        <v>7106</v>
      </c>
    </row>
    <row r="3114" spans="1:14" x14ac:dyDescent="0.35">
      <c r="A3114" t="s">
        <v>23599</v>
      </c>
      <c r="B3114" t="s">
        <v>23600</v>
      </c>
      <c r="C3114" t="s">
        <v>10</v>
      </c>
      <c r="D3114" t="s">
        <v>10</v>
      </c>
      <c r="E3114" t="s">
        <v>23601</v>
      </c>
      <c r="F3114">
        <v>0</v>
      </c>
      <c r="H3114" t="str">
        <f>VLOOKUP(Table16[[#This Row],[Column1]],J:K,2,FALSE)</f>
        <v>Mohamedrashid Abdi Mohamed</v>
      </c>
      <c r="J3114" t="s">
        <v>23589</v>
      </c>
      <c r="K3114" t="s">
        <v>23590</v>
      </c>
      <c r="L3114">
        <v>0</v>
      </c>
      <c r="N3114" t="s">
        <v>7106</v>
      </c>
    </row>
    <row r="3115" spans="1:14" x14ac:dyDescent="0.35">
      <c r="A3115" t="s">
        <v>23602</v>
      </c>
      <c r="B3115" t="s">
        <v>23603</v>
      </c>
      <c r="C3115" t="s">
        <v>23604</v>
      </c>
      <c r="D3115" t="s">
        <v>10</v>
      </c>
      <c r="E3115" t="s">
        <v>23605</v>
      </c>
      <c r="F3115">
        <v>0</v>
      </c>
      <c r="H3115" t="str">
        <f>VLOOKUP(Table16[[#This Row],[Column1]],J:K,2,FALSE)</f>
        <v>Igloos Resort</v>
      </c>
      <c r="J3115" t="s">
        <v>23592</v>
      </c>
      <c r="K3115" t="s">
        <v>23593</v>
      </c>
      <c r="L3115">
        <v>0</v>
      </c>
      <c r="N3115" t="s">
        <v>7106</v>
      </c>
    </row>
    <row r="3116" spans="1:14" x14ac:dyDescent="0.35">
      <c r="A3116" t="s">
        <v>23606</v>
      </c>
      <c r="B3116" t="s">
        <v>23607</v>
      </c>
      <c r="C3116" t="s">
        <v>31893</v>
      </c>
      <c r="D3116" t="s">
        <v>10</v>
      </c>
      <c r="E3116" t="s">
        <v>23608</v>
      </c>
      <c r="F3116">
        <v>0</v>
      </c>
      <c r="H3116" t="str">
        <f>VLOOKUP(Table16[[#This Row],[Column1]],J:K,2,FALSE)</f>
        <v>Wanches Enterprise</v>
      </c>
      <c r="J3116" t="s">
        <v>23595</v>
      </c>
      <c r="K3116" t="s">
        <v>23596</v>
      </c>
      <c r="L3116">
        <v>0</v>
      </c>
      <c r="N3116" t="s">
        <v>7106</v>
      </c>
    </row>
    <row r="3117" spans="1:14" x14ac:dyDescent="0.35">
      <c r="A3117" t="s">
        <v>23609</v>
      </c>
      <c r="B3117" t="s">
        <v>23610</v>
      </c>
      <c r="C3117" t="s">
        <v>31894</v>
      </c>
      <c r="D3117" t="s">
        <v>10</v>
      </c>
      <c r="E3117" t="s">
        <v>23611</v>
      </c>
      <c r="F3117">
        <v>0</v>
      </c>
      <c r="H3117" t="str">
        <f>VLOOKUP(Table16[[#This Row],[Column1]],J:K,2,FALSE)</f>
        <v>Glemipal Agencies</v>
      </c>
      <c r="J3117" t="s">
        <v>23599</v>
      </c>
      <c r="K3117" t="s">
        <v>23600</v>
      </c>
      <c r="L3117">
        <v>0</v>
      </c>
      <c r="N3117" t="s">
        <v>7106</v>
      </c>
    </row>
    <row r="3118" spans="1:14" x14ac:dyDescent="0.35">
      <c r="A3118" t="s">
        <v>23612</v>
      </c>
      <c r="B3118" t="s">
        <v>23613</v>
      </c>
      <c r="C3118" t="s">
        <v>31895</v>
      </c>
      <c r="D3118" t="s">
        <v>10</v>
      </c>
      <c r="E3118" t="s">
        <v>23614</v>
      </c>
      <c r="F3118">
        <v>0</v>
      </c>
      <c r="H3118" t="str">
        <f>VLOOKUP(Table16[[#This Row],[Column1]],J:K,2,FALSE)</f>
        <v>Betsy Cherotich</v>
      </c>
      <c r="J3118" t="s">
        <v>23602</v>
      </c>
      <c r="K3118" t="s">
        <v>23603</v>
      </c>
      <c r="L3118">
        <v>0</v>
      </c>
      <c r="N3118" t="s">
        <v>7106</v>
      </c>
    </row>
    <row r="3119" spans="1:14" x14ac:dyDescent="0.35">
      <c r="A3119" t="s">
        <v>23615</v>
      </c>
      <c r="B3119" t="s">
        <v>23616</v>
      </c>
      <c r="C3119" t="s">
        <v>31896</v>
      </c>
      <c r="D3119" t="s">
        <v>10</v>
      </c>
      <c r="E3119" t="s">
        <v>23617</v>
      </c>
      <c r="F3119">
        <v>0</v>
      </c>
      <c r="H3119" t="str">
        <f>VLOOKUP(Table16[[#This Row],[Column1]],J:K,2,FALSE)</f>
        <v>Lorraine Opiyo</v>
      </c>
      <c r="J3119" t="s">
        <v>23606</v>
      </c>
      <c r="K3119" t="s">
        <v>23607</v>
      </c>
      <c r="L3119">
        <v>0</v>
      </c>
      <c r="N3119" t="s">
        <v>7106</v>
      </c>
    </row>
    <row r="3120" spans="1:14" x14ac:dyDescent="0.35">
      <c r="A3120" t="s">
        <v>23618</v>
      </c>
      <c r="B3120" t="s">
        <v>23619</v>
      </c>
      <c r="C3120" t="s">
        <v>10</v>
      </c>
      <c r="D3120" t="s">
        <v>10</v>
      </c>
      <c r="E3120" t="s">
        <v>23620</v>
      </c>
      <c r="F3120">
        <v>0</v>
      </c>
      <c r="H3120" t="str">
        <f>VLOOKUP(Table16[[#This Row],[Column1]],J:K,2,FALSE)</f>
        <v>Revival Holdings Limited</v>
      </c>
      <c r="J3120" t="s">
        <v>23609</v>
      </c>
      <c r="K3120" t="s">
        <v>23610</v>
      </c>
      <c r="L3120">
        <v>0</v>
      </c>
      <c r="N3120" t="s">
        <v>7106</v>
      </c>
    </row>
    <row r="3121" spans="1:14" x14ac:dyDescent="0.35">
      <c r="A3121" t="s">
        <v>23621</v>
      </c>
      <c r="B3121" t="s">
        <v>23622</v>
      </c>
      <c r="C3121" t="s">
        <v>31216</v>
      </c>
      <c r="D3121" t="s">
        <v>10</v>
      </c>
      <c r="E3121" t="s">
        <v>23623</v>
      </c>
      <c r="F3121">
        <v>0</v>
      </c>
      <c r="H3121" t="str">
        <f>VLOOKUP(Table16[[#This Row],[Column1]],J:K,2,FALSE)</f>
        <v>Lucy Wairimu Wachira</v>
      </c>
      <c r="J3121" t="s">
        <v>23612</v>
      </c>
      <c r="K3121" t="s">
        <v>23613</v>
      </c>
      <c r="L3121">
        <v>0</v>
      </c>
      <c r="N3121" t="s">
        <v>7106</v>
      </c>
    </row>
    <row r="3122" spans="1:14" x14ac:dyDescent="0.35">
      <c r="A3122" t="s">
        <v>23624</v>
      </c>
      <c r="B3122" t="s">
        <v>23625</v>
      </c>
      <c r="C3122" t="s">
        <v>31897</v>
      </c>
      <c r="D3122" t="s">
        <v>10</v>
      </c>
      <c r="E3122" t="s">
        <v>23626</v>
      </c>
      <c r="F3122">
        <v>8663.32</v>
      </c>
      <c r="H3122" t="str">
        <f>VLOOKUP(Table16[[#This Row],[Column1]],J:K,2,FALSE)</f>
        <v>Lainguse Enterprises Limited</v>
      </c>
      <c r="J3122" t="s">
        <v>23615</v>
      </c>
      <c r="K3122" t="s">
        <v>23616</v>
      </c>
      <c r="L3122">
        <v>0</v>
      </c>
      <c r="N3122" t="s">
        <v>7106</v>
      </c>
    </row>
    <row r="3123" spans="1:14" x14ac:dyDescent="0.35">
      <c r="A3123" t="s">
        <v>23627</v>
      </c>
      <c r="B3123" t="s">
        <v>23628</v>
      </c>
      <c r="C3123" t="s">
        <v>10</v>
      </c>
      <c r="D3123" t="s">
        <v>10</v>
      </c>
      <c r="E3123" t="s">
        <v>23629</v>
      </c>
      <c r="F3123">
        <v>0</v>
      </c>
      <c r="H3123" t="str">
        <f>VLOOKUP(Table16[[#This Row],[Column1]],J:K,2,FALSE)</f>
        <v>Lydia Jepchumba Malel</v>
      </c>
      <c r="J3123" t="s">
        <v>23618</v>
      </c>
      <c r="K3123" t="s">
        <v>23619</v>
      </c>
      <c r="L3123">
        <v>0</v>
      </c>
      <c r="N3123" t="s">
        <v>7106</v>
      </c>
    </row>
    <row r="3124" spans="1:14" x14ac:dyDescent="0.35">
      <c r="A3124" t="s">
        <v>23630</v>
      </c>
      <c r="B3124" t="s">
        <v>23631</v>
      </c>
      <c r="C3124" t="s">
        <v>10</v>
      </c>
      <c r="D3124" t="s">
        <v>10</v>
      </c>
      <c r="E3124" t="s">
        <v>23632</v>
      </c>
      <c r="F3124">
        <v>0</v>
      </c>
      <c r="H3124" t="str">
        <f>VLOOKUP(Table16[[#This Row],[Column1]],J:K,2,FALSE)</f>
        <v>Amina Noor</v>
      </c>
      <c r="J3124" t="s">
        <v>23621</v>
      </c>
      <c r="K3124" t="s">
        <v>23622</v>
      </c>
      <c r="L3124">
        <v>0</v>
      </c>
      <c r="N3124" t="s">
        <v>7106</v>
      </c>
    </row>
    <row r="3125" spans="1:14" x14ac:dyDescent="0.35">
      <c r="A3125" t="s">
        <v>23633</v>
      </c>
      <c r="B3125" t="s">
        <v>23634</v>
      </c>
      <c r="C3125" t="s">
        <v>10</v>
      </c>
      <c r="D3125" t="s">
        <v>10</v>
      </c>
      <c r="E3125" t="s">
        <v>23635</v>
      </c>
      <c r="F3125">
        <v>0</v>
      </c>
      <c r="H3125" t="str">
        <f>VLOOKUP(Table16[[#This Row],[Column1]],J:K,2,FALSE)</f>
        <v>Rashid Hussein Noor</v>
      </c>
      <c r="J3125" t="s">
        <v>23624</v>
      </c>
      <c r="K3125" t="s">
        <v>23625</v>
      </c>
      <c r="L3125" s="4">
        <v>8663.32</v>
      </c>
      <c r="M3125" s="4"/>
      <c r="N3125" t="s">
        <v>7106</v>
      </c>
    </row>
    <row r="3126" spans="1:14" x14ac:dyDescent="0.35">
      <c r="A3126" t="s">
        <v>23636</v>
      </c>
      <c r="B3126" t="s">
        <v>23637</v>
      </c>
      <c r="C3126" t="s">
        <v>10</v>
      </c>
      <c r="D3126" t="s">
        <v>10</v>
      </c>
      <c r="E3126" t="s">
        <v>23638</v>
      </c>
      <c r="F3126">
        <v>0</v>
      </c>
      <c r="H3126" t="str">
        <f>VLOOKUP(Table16[[#This Row],[Column1]],J:K,2,FALSE)</f>
        <v>Stella Wanjiru</v>
      </c>
      <c r="J3126" t="s">
        <v>23627</v>
      </c>
      <c r="K3126" t="s">
        <v>23628</v>
      </c>
      <c r="L3126">
        <v>0</v>
      </c>
      <c r="N3126" t="s">
        <v>7106</v>
      </c>
    </row>
    <row r="3127" spans="1:14" x14ac:dyDescent="0.35">
      <c r="A3127" t="s">
        <v>23639</v>
      </c>
      <c r="B3127" t="s">
        <v>8948</v>
      </c>
      <c r="C3127" t="s">
        <v>10</v>
      </c>
      <c r="D3127" t="s">
        <v>10</v>
      </c>
      <c r="E3127" t="s">
        <v>23640</v>
      </c>
      <c r="F3127">
        <v>0</v>
      </c>
      <c r="H3127" t="str">
        <f>VLOOKUP(Table16[[#This Row],[Column1]],J:K,2,FALSE)</f>
        <v>Daud Ahmed Mahat</v>
      </c>
      <c r="J3127" t="s">
        <v>23630</v>
      </c>
      <c r="K3127" t="s">
        <v>23631</v>
      </c>
      <c r="L3127">
        <v>0</v>
      </c>
      <c r="N3127" t="s">
        <v>7106</v>
      </c>
    </row>
    <row r="3128" spans="1:14" x14ac:dyDescent="0.35">
      <c r="A3128" t="s">
        <v>23641</v>
      </c>
      <c r="B3128" t="s">
        <v>23642</v>
      </c>
      <c r="C3128" t="s">
        <v>10</v>
      </c>
      <c r="D3128" t="s">
        <v>10</v>
      </c>
      <c r="E3128" t="s">
        <v>23643</v>
      </c>
      <c r="F3128">
        <v>0</v>
      </c>
      <c r="H3128" t="str">
        <f>VLOOKUP(Table16[[#This Row],[Column1]],J:K,2,FALSE)</f>
        <v>Abdiwahab Mohamud Aden</v>
      </c>
      <c r="J3128" t="s">
        <v>23633</v>
      </c>
      <c r="K3128" t="s">
        <v>23634</v>
      </c>
      <c r="L3128">
        <v>0</v>
      </c>
      <c r="N3128" t="s">
        <v>7106</v>
      </c>
    </row>
    <row r="3129" spans="1:14" x14ac:dyDescent="0.35">
      <c r="A3129" t="s">
        <v>23644</v>
      </c>
      <c r="B3129" t="s">
        <v>23645</v>
      </c>
      <c r="C3129" t="s">
        <v>10</v>
      </c>
      <c r="D3129" t="s">
        <v>10</v>
      </c>
      <c r="E3129" t="s">
        <v>23645</v>
      </c>
      <c r="F3129">
        <v>0</v>
      </c>
      <c r="H3129" t="str">
        <f>VLOOKUP(Table16[[#This Row],[Column1]],J:K,2,FALSE)</f>
        <v>GANUNI CONSTRUCTION CO LTD</v>
      </c>
      <c r="J3129" t="s">
        <v>23636</v>
      </c>
      <c r="K3129" t="s">
        <v>23637</v>
      </c>
      <c r="L3129">
        <v>0</v>
      </c>
      <c r="N3129" t="s">
        <v>7106</v>
      </c>
    </row>
    <row r="3130" spans="1:14" x14ac:dyDescent="0.35">
      <c r="A3130" t="s">
        <v>23646</v>
      </c>
      <c r="B3130" t="s">
        <v>23647</v>
      </c>
      <c r="C3130" t="s">
        <v>31898</v>
      </c>
      <c r="D3130" t="s">
        <v>10</v>
      </c>
      <c r="E3130" t="s">
        <v>23648</v>
      </c>
      <c r="F3130">
        <v>0</v>
      </c>
      <c r="H3130" t="str">
        <f>VLOOKUP(Table16[[#This Row],[Column1]],J:K,2,FALSE)</f>
        <v>Empower graphics</v>
      </c>
      <c r="J3130" t="s">
        <v>23639</v>
      </c>
      <c r="K3130" t="s">
        <v>8948</v>
      </c>
      <c r="L3130">
        <v>0</v>
      </c>
      <c r="N3130" t="s">
        <v>7106</v>
      </c>
    </row>
    <row r="3131" spans="1:14" x14ac:dyDescent="0.35">
      <c r="A3131" t="s">
        <v>23649</v>
      </c>
      <c r="B3131" t="s">
        <v>23650</v>
      </c>
      <c r="C3131" t="s">
        <v>31899</v>
      </c>
      <c r="D3131" t="s">
        <v>10</v>
      </c>
      <c r="E3131" t="s">
        <v>23651</v>
      </c>
      <c r="F3131">
        <v>-12500</v>
      </c>
      <c r="H3131" t="str">
        <f>VLOOKUP(Table16[[#This Row],[Column1]],J:K,2,FALSE)</f>
        <v>Lets Go Travel Ltd</v>
      </c>
      <c r="J3131" t="s">
        <v>23641</v>
      </c>
      <c r="K3131" t="s">
        <v>23642</v>
      </c>
      <c r="L3131">
        <v>0</v>
      </c>
      <c r="N3131" t="s">
        <v>7106</v>
      </c>
    </row>
    <row r="3132" spans="1:14" x14ac:dyDescent="0.35">
      <c r="A3132" t="s">
        <v>23652</v>
      </c>
      <c r="B3132" t="s">
        <v>23653</v>
      </c>
      <c r="C3132" t="s">
        <v>31900</v>
      </c>
      <c r="D3132" t="s">
        <v>10</v>
      </c>
      <c r="E3132" t="s">
        <v>23653</v>
      </c>
      <c r="F3132">
        <v>0</v>
      </c>
      <c r="H3132" t="str">
        <f>VLOOKUP(Table16[[#This Row],[Column1]],J:K,2,FALSE)</f>
        <v>ADEQUATE BOOKSTORE AND PROFESSIONAL SERVICES</v>
      </c>
      <c r="J3132" t="s">
        <v>23644</v>
      </c>
      <c r="K3132" t="s">
        <v>23645</v>
      </c>
      <c r="L3132">
        <v>0</v>
      </c>
      <c r="N3132" t="s">
        <v>7106</v>
      </c>
    </row>
    <row r="3133" spans="1:14" x14ac:dyDescent="0.35">
      <c r="A3133" t="s">
        <v>23654</v>
      </c>
      <c r="B3133" t="s">
        <v>23655</v>
      </c>
      <c r="C3133" t="s">
        <v>31901</v>
      </c>
      <c r="D3133" t="s">
        <v>10</v>
      </c>
      <c r="E3133" t="s">
        <v>23656</v>
      </c>
      <c r="F3133">
        <v>0</v>
      </c>
      <c r="H3133" t="str">
        <f>VLOOKUP(Table16[[#This Row],[Column1]],J:K,2,FALSE)</f>
        <v>Edward Chavulimo</v>
      </c>
      <c r="J3133" t="s">
        <v>23646</v>
      </c>
      <c r="K3133" t="s">
        <v>23647</v>
      </c>
      <c r="L3133">
        <v>0</v>
      </c>
      <c r="N3133" t="s">
        <v>7106</v>
      </c>
    </row>
    <row r="3134" spans="1:14" x14ac:dyDescent="0.35">
      <c r="A3134" t="s">
        <v>23657</v>
      </c>
      <c r="B3134" t="s">
        <v>23658</v>
      </c>
      <c r="C3134" t="s">
        <v>31902</v>
      </c>
      <c r="D3134" t="s">
        <v>10</v>
      </c>
      <c r="E3134" t="s">
        <v>23659</v>
      </c>
      <c r="F3134">
        <v>0</v>
      </c>
      <c r="H3134" t="str">
        <f>VLOOKUP(Table16[[#This Row],[Column1]],J:K,2,FALSE)</f>
        <v>Sinai Reli Ni Sisi Chapter</v>
      </c>
      <c r="J3134" t="s">
        <v>23649</v>
      </c>
      <c r="K3134" t="s">
        <v>23650</v>
      </c>
      <c r="L3134" s="4">
        <v>-12500</v>
      </c>
      <c r="M3134" s="4"/>
      <c r="N3134" t="s">
        <v>7106</v>
      </c>
    </row>
    <row r="3135" spans="1:14" x14ac:dyDescent="0.35">
      <c r="A3135" t="s">
        <v>23660</v>
      </c>
      <c r="B3135" t="s">
        <v>23661</v>
      </c>
      <c r="C3135" t="s">
        <v>31903</v>
      </c>
      <c r="D3135" t="s">
        <v>10</v>
      </c>
      <c r="E3135" t="s">
        <v>23662</v>
      </c>
      <c r="F3135">
        <v>0</v>
      </c>
      <c r="H3135" t="str">
        <f>VLOOKUP(Table16[[#This Row],[Column1]],J:K,2,FALSE)</f>
        <v>The River Tree Company Ltd</v>
      </c>
      <c r="J3135" t="s">
        <v>23652</v>
      </c>
      <c r="K3135" t="s">
        <v>23653</v>
      </c>
      <c r="L3135">
        <v>0</v>
      </c>
      <c r="N3135" t="s">
        <v>7106</v>
      </c>
    </row>
    <row r="3136" spans="1:14" x14ac:dyDescent="0.35">
      <c r="A3136" t="s">
        <v>23663</v>
      </c>
      <c r="B3136" t="s">
        <v>23664</v>
      </c>
      <c r="C3136" t="s">
        <v>31904</v>
      </c>
      <c r="D3136" t="s">
        <v>10</v>
      </c>
      <c r="E3136" t="s">
        <v>23665</v>
      </c>
      <c r="F3136">
        <v>0</v>
      </c>
      <c r="H3136" t="str">
        <f>VLOOKUP(Table16[[#This Row],[Column1]],J:K,2,FALSE)</f>
        <v>Dek Abdikarim  Haret</v>
      </c>
      <c r="J3136" t="s">
        <v>23654</v>
      </c>
      <c r="K3136" t="s">
        <v>23655</v>
      </c>
      <c r="L3136">
        <v>0</v>
      </c>
      <c r="N3136" t="s">
        <v>13497</v>
      </c>
    </row>
    <row r="3137" spans="1:14" x14ac:dyDescent="0.35">
      <c r="A3137" t="s">
        <v>23666</v>
      </c>
      <c r="B3137" t="s">
        <v>23667</v>
      </c>
      <c r="C3137" t="s">
        <v>31905</v>
      </c>
      <c r="D3137" t="s">
        <v>10</v>
      </c>
      <c r="E3137" t="s">
        <v>23668</v>
      </c>
      <c r="F3137">
        <v>0</v>
      </c>
      <c r="H3137" t="str">
        <f>VLOOKUP(Table16[[#This Row],[Column1]],J:K,2,FALSE)</f>
        <v>Yarema Suppliers Ltd</v>
      </c>
      <c r="J3137" t="s">
        <v>23657</v>
      </c>
      <c r="K3137" t="s">
        <v>23658</v>
      </c>
      <c r="L3137">
        <v>0</v>
      </c>
      <c r="N3137" t="s">
        <v>7106</v>
      </c>
    </row>
    <row r="3138" spans="1:14" x14ac:dyDescent="0.35">
      <c r="A3138" t="s">
        <v>23669</v>
      </c>
      <c r="B3138" t="s">
        <v>23670</v>
      </c>
      <c r="C3138" t="s">
        <v>31906</v>
      </c>
      <c r="D3138" t="s">
        <v>10</v>
      </c>
      <c r="E3138" t="s">
        <v>23671</v>
      </c>
      <c r="F3138">
        <v>29740</v>
      </c>
      <c r="H3138" t="str">
        <f>VLOOKUP(Table16[[#This Row],[Column1]],J:K,2,FALSE)</f>
        <v>Mau Mau Memorial Secondary School</v>
      </c>
      <c r="J3138" t="s">
        <v>23660</v>
      </c>
      <c r="K3138" t="s">
        <v>23661</v>
      </c>
      <c r="L3138">
        <v>0</v>
      </c>
      <c r="N3138" t="s">
        <v>7106</v>
      </c>
    </row>
    <row r="3139" spans="1:14" x14ac:dyDescent="0.35">
      <c r="A3139" t="s">
        <v>23672</v>
      </c>
      <c r="B3139" t="s">
        <v>23673</v>
      </c>
      <c r="C3139" t="s">
        <v>31907</v>
      </c>
      <c r="D3139" t="s">
        <v>10</v>
      </c>
      <c r="E3139" t="s">
        <v>23674</v>
      </c>
      <c r="F3139">
        <v>0</v>
      </c>
      <c r="H3139" t="str">
        <f>VLOOKUP(Table16[[#This Row],[Column1]],J:K,2,FALSE)</f>
        <v>Carnegie Ltd</v>
      </c>
      <c r="J3139" t="s">
        <v>23663</v>
      </c>
      <c r="K3139" t="s">
        <v>23664</v>
      </c>
      <c r="L3139">
        <v>0</v>
      </c>
      <c r="N3139" t="s">
        <v>7106</v>
      </c>
    </row>
    <row r="3140" spans="1:14" x14ac:dyDescent="0.35">
      <c r="A3140" t="s">
        <v>23675</v>
      </c>
      <c r="B3140" t="s">
        <v>23676</v>
      </c>
      <c r="C3140" t="s">
        <v>31908</v>
      </c>
      <c r="D3140" t="s">
        <v>10</v>
      </c>
      <c r="E3140" t="s">
        <v>23677</v>
      </c>
      <c r="F3140">
        <v>37400</v>
      </c>
      <c r="H3140" t="str">
        <f>VLOOKUP(Table16[[#This Row],[Column1]],J:K,2,FALSE)</f>
        <v>Skywards Agencies Limited</v>
      </c>
      <c r="J3140" t="s">
        <v>23666</v>
      </c>
      <c r="K3140" t="s">
        <v>23667</v>
      </c>
      <c r="L3140">
        <v>0</v>
      </c>
      <c r="N3140" t="s">
        <v>7106</v>
      </c>
    </row>
    <row r="3141" spans="1:14" x14ac:dyDescent="0.35">
      <c r="A3141" t="s">
        <v>23678</v>
      </c>
      <c r="B3141" t="s">
        <v>23679</v>
      </c>
      <c r="C3141" t="s">
        <v>10</v>
      </c>
      <c r="D3141" t="s">
        <v>10</v>
      </c>
      <c r="E3141" t="s">
        <v>23680</v>
      </c>
      <c r="F3141">
        <v>0</v>
      </c>
      <c r="H3141" t="str">
        <f>VLOOKUP(Table16[[#This Row],[Column1]],J:K,2,FALSE)</f>
        <v>M &amp; K Gas Supplies</v>
      </c>
      <c r="J3141" t="s">
        <v>23669</v>
      </c>
      <c r="K3141" t="s">
        <v>23670</v>
      </c>
      <c r="L3141" s="4">
        <v>29740</v>
      </c>
      <c r="M3141" s="4"/>
      <c r="N3141" t="s">
        <v>7106</v>
      </c>
    </row>
    <row r="3142" spans="1:14" x14ac:dyDescent="0.35">
      <c r="A3142" t="s">
        <v>23681</v>
      </c>
      <c r="B3142" t="s">
        <v>23682</v>
      </c>
      <c r="C3142" t="s">
        <v>31909</v>
      </c>
      <c r="D3142" t="s">
        <v>10</v>
      </c>
      <c r="E3142" t="s">
        <v>23683</v>
      </c>
      <c r="F3142">
        <v>0</v>
      </c>
      <c r="H3142" t="str">
        <f>VLOOKUP(Table16[[#This Row],[Column1]],J:K,2,FALSE)</f>
        <v>Aswif M Abdalla</v>
      </c>
      <c r="J3142" t="s">
        <v>23672</v>
      </c>
      <c r="K3142" t="s">
        <v>23673</v>
      </c>
      <c r="L3142">
        <v>0</v>
      </c>
      <c r="N3142" t="s">
        <v>7106</v>
      </c>
    </row>
    <row r="3143" spans="1:14" x14ac:dyDescent="0.35">
      <c r="A3143" t="s">
        <v>23684</v>
      </c>
      <c r="B3143" t="s">
        <v>23685</v>
      </c>
      <c r="C3143" t="s">
        <v>10</v>
      </c>
      <c r="D3143" t="s">
        <v>10</v>
      </c>
      <c r="E3143" t="s">
        <v>23686</v>
      </c>
      <c r="F3143">
        <v>61750</v>
      </c>
      <c r="H3143" t="str">
        <f>VLOOKUP(Table16[[#This Row],[Column1]],J:K,2,FALSE)</f>
        <v>Purity Makena</v>
      </c>
      <c r="J3143" t="s">
        <v>23675</v>
      </c>
      <c r="K3143" t="s">
        <v>23676</v>
      </c>
      <c r="L3143" s="4">
        <v>37400</v>
      </c>
      <c r="M3143" s="4"/>
      <c r="N3143" t="s">
        <v>7106</v>
      </c>
    </row>
    <row r="3144" spans="1:14" x14ac:dyDescent="0.35">
      <c r="A3144" t="s">
        <v>23687</v>
      </c>
      <c r="B3144" t="s">
        <v>23688</v>
      </c>
      <c r="C3144" t="s">
        <v>10</v>
      </c>
      <c r="D3144" t="s">
        <v>10</v>
      </c>
      <c r="E3144" t="s">
        <v>23689</v>
      </c>
      <c r="F3144">
        <v>0</v>
      </c>
      <c r="H3144" t="str">
        <f>VLOOKUP(Table16[[#This Row],[Column1]],J:K,2,FALSE)</f>
        <v>Aegis (K) Ltd T/A Leopard Beach Resort</v>
      </c>
      <c r="J3144" t="s">
        <v>23678</v>
      </c>
      <c r="K3144" t="s">
        <v>23679</v>
      </c>
      <c r="L3144">
        <v>0</v>
      </c>
      <c r="N3144" t="s">
        <v>7106</v>
      </c>
    </row>
    <row r="3145" spans="1:14" x14ac:dyDescent="0.35">
      <c r="A3145" t="s">
        <v>23690</v>
      </c>
      <c r="B3145" t="s">
        <v>23691</v>
      </c>
      <c r="C3145" t="s">
        <v>31910</v>
      </c>
      <c r="D3145" t="s">
        <v>10</v>
      </c>
      <c r="E3145" t="s">
        <v>23692</v>
      </c>
      <c r="F3145">
        <v>0</v>
      </c>
      <c r="H3145" t="str">
        <f>VLOOKUP(Table16[[#This Row],[Column1]],J:K,2,FALSE)</f>
        <v>Red Sea Resort Hotel Ltd</v>
      </c>
      <c r="J3145" t="s">
        <v>23681</v>
      </c>
      <c r="K3145" t="s">
        <v>23682</v>
      </c>
      <c r="L3145">
        <v>0</v>
      </c>
      <c r="N3145" t="s">
        <v>7106</v>
      </c>
    </row>
    <row r="3146" spans="1:14" x14ac:dyDescent="0.35">
      <c r="A3146" t="s">
        <v>23693</v>
      </c>
      <c r="B3146" t="s">
        <v>23694</v>
      </c>
      <c r="C3146" t="s">
        <v>10</v>
      </c>
      <c r="D3146" t="s">
        <v>10</v>
      </c>
      <c r="E3146" t="s">
        <v>23695</v>
      </c>
      <c r="F3146">
        <v>0</v>
      </c>
      <c r="H3146" t="str">
        <f>VLOOKUP(Table16[[#This Row],[Column1]],J:K,2,FALSE)</f>
        <v>KAG Inkoisuk Church</v>
      </c>
      <c r="J3146" t="s">
        <v>23684</v>
      </c>
      <c r="K3146" t="s">
        <v>23685</v>
      </c>
      <c r="L3146" s="4">
        <v>61750</v>
      </c>
      <c r="M3146" s="4"/>
      <c r="N3146" t="s">
        <v>7106</v>
      </c>
    </row>
    <row r="3147" spans="1:14" x14ac:dyDescent="0.35">
      <c r="A3147" t="s">
        <v>23696</v>
      </c>
      <c r="B3147" t="s">
        <v>23697</v>
      </c>
      <c r="C3147" t="s">
        <v>23698</v>
      </c>
      <c r="D3147" t="s">
        <v>10</v>
      </c>
      <c r="E3147" t="s">
        <v>23699</v>
      </c>
      <c r="F3147">
        <v>-7862.07</v>
      </c>
      <c r="H3147" t="str">
        <f>VLOOKUP(Table16[[#This Row],[Column1]],J:K,2,FALSE)</f>
        <v>Horizon impex Ltd</v>
      </c>
      <c r="J3147" t="s">
        <v>23687</v>
      </c>
      <c r="K3147" t="s">
        <v>23688</v>
      </c>
      <c r="L3147" s="4">
        <v>323275.86</v>
      </c>
      <c r="M3147" s="4"/>
      <c r="N3147" t="s">
        <v>7106</v>
      </c>
    </row>
    <row r="3148" spans="1:14" x14ac:dyDescent="0.35">
      <c r="A3148" t="s">
        <v>23700</v>
      </c>
      <c r="B3148" t="s">
        <v>23701</v>
      </c>
      <c r="C3148" t="s">
        <v>10</v>
      </c>
      <c r="D3148" t="s">
        <v>10</v>
      </c>
      <c r="E3148" t="s">
        <v>23702</v>
      </c>
      <c r="F3148">
        <v>0</v>
      </c>
      <c r="H3148" t="str">
        <f>VLOOKUP(Table16[[#This Row],[Column1]],J:K,2,FALSE)</f>
        <v>Non-Communicable Diseases Alliance of Kenya</v>
      </c>
      <c r="J3148" t="s">
        <v>23690</v>
      </c>
      <c r="K3148" t="s">
        <v>23691</v>
      </c>
      <c r="L3148">
        <v>0</v>
      </c>
      <c r="N3148" t="s">
        <v>7106</v>
      </c>
    </row>
    <row r="3149" spans="1:14" x14ac:dyDescent="0.35">
      <c r="A3149" t="s">
        <v>23703</v>
      </c>
      <c r="B3149" t="s">
        <v>23704</v>
      </c>
      <c r="C3149" t="s">
        <v>10</v>
      </c>
      <c r="D3149" t="s">
        <v>10</v>
      </c>
      <c r="E3149" t="s">
        <v>23705</v>
      </c>
      <c r="F3149">
        <v>65000</v>
      </c>
      <c r="H3149" t="str">
        <f>VLOOKUP(Table16[[#This Row],[Column1]],J:K,2,FALSE)</f>
        <v>Acacia Resort Ltd</v>
      </c>
      <c r="J3149" t="s">
        <v>23693</v>
      </c>
      <c r="K3149" t="s">
        <v>23694</v>
      </c>
      <c r="L3149">
        <v>0</v>
      </c>
      <c r="N3149" t="s">
        <v>7106</v>
      </c>
    </row>
    <row r="3150" spans="1:14" x14ac:dyDescent="0.35">
      <c r="A3150" t="s">
        <v>23706</v>
      </c>
      <c r="B3150" t="s">
        <v>23707</v>
      </c>
      <c r="C3150" t="s">
        <v>31911</v>
      </c>
      <c r="D3150" t="s">
        <v>10</v>
      </c>
      <c r="E3150" t="s">
        <v>23708</v>
      </c>
      <c r="F3150">
        <v>0</v>
      </c>
      <c r="H3150" t="str">
        <f>VLOOKUP(Table16[[#This Row],[Column1]],J:K,2,FALSE)</f>
        <v>Philsam Company Limited</v>
      </c>
      <c r="J3150" t="s">
        <v>23696</v>
      </c>
      <c r="K3150" t="s">
        <v>23697</v>
      </c>
      <c r="L3150" s="4">
        <v>-7862.07</v>
      </c>
      <c r="M3150" s="4"/>
      <c r="N3150" t="s">
        <v>7106</v>
      </c>
    </row>
    <row r="3151" spans="1:14" x14ac:dyDescent="0.35">
      <c r="A3151" t="s">
        <v>23709</v>
      </c>
      <c r="B3151" t="s">
        <v>23710</v>
      </c>
      <c r="C3151" t="s">
        <v>10</v>
      </c>
      <c r="D3151" t="s">
        <v>10</v>
      </c>
      <c r="E3151" t="s">
        <v>23711</v>
      </c>
      <c r="F3151">
        <v>0</v>
      </c>
      <c r="H3151" t="str">
        <f>VLOOKUP(Table16[[#This Row],[Column1]],J:K,2,FALSE)</f>
        <v>Palm Oasis Resort</v>
      </c>
      <c r="J3151" t="s">
        <v>23700</v>
      </c>
      <c r="K3151" t="s">
        <v>23701</v>
      </c>
      <c r="L3151">
        <v>0</v>
      </c>
      <c r="N3151" t="s">
        <v>7106</v>
      </c>
    </row>
    <row r="3152" spans="1:14" x14ac:dyDescent="0.35">
      <c r="A3152" t="s">
        <v>23712</v>
      </c>
      <c r="B3152" t="s">
        <v>23713</v>
      </c>
      <c r="C3152" t="s">
        <v>31912</v>
      </c>
      <c r="D3152" t="s">
        <v>10</v>
      </c>
      <c r="E3152" t="s">
        <v>23714</v>
      </c>
      <c r="F3152">
        <v>0</v>
      </c>
      <c r="H3152" t="str">
        <f>VLOOKUP(Table16[[#This Row],[Column1]],J:K,2,FALSE)</f>
        <v>Star FM and TV Limited</v>
      </c>
      <c r="J3152" t="s">
        <v>23703</v>
      </c>
      <c r="K3152" t="s">
        <v>23704</v>
      </c>
      <c r="L3152" s="4">
        <v>65000</v>
      </c>
      <c r="M3152" s="4"/>
      <c r="N3152" t="s">
        <v>7106</v>
      </c>
    </row>
    <row r="3153" spans="1:14" x14ac:dyDescent="0.35">
      <c r="A3153" t="s">
        <v>23715</v>
      </c>
      <c r="B3153" t="s">
        <v>23716</v>
      </c>
      <c r="C3153" t="s">
        <v>23717</v>
      </c>
      <c r="D3153" t="s">
        <v>10</v>
      </c>
      <c r="E3153" t="s">
        <v>23718</v>
      </c>
      <c r="F3153">
        <v>0</v>
      </c>
      <c r="H3153" t="str">
        <f>VLOOKUP(Table16[[#This Row],[Column1]],J:K,2,FALSE)</f>
        <v>IDEAL Public Health and Development Consultancy</v>
      </c>
      <c r="J3153" t="s">
        <v>23706</v>
      </c>
      <c r="K3153" t="s">
        <v>23707</v>
      </c>
      <c r="L3153">
        <v>0</v>
      </c>
      <c r="N3153" t="s">
        <v>7106</v>
      </c>
    </row>
    <row r="3154" spans="1:14" x14ac:dyDescent="0.35">
      <c r="A3154" t="s">
        <v>23719</v>
      </c>
      <c r="B3154" t="s">
        <v>23720</v>
      </c>
      <c r="C3154" t="s">
        <v>31913</v>
      </c>
      <c r="D3154" t="s">
        <v>10</v>
      </c>
      <c r="E3154" t="s">
        <v>23721</v>
      </c>
      <c r="F3154">
        <v>2151677.4700000002</v>
      </c>
      <c r="H3154" t="str">
        <f>VLOOKUP(Table16[[#This Row],[Column1]],J:K,2,FALSE)</f>
        <v>Consky Engineering Services Ltd</v>
      </c>
      <c r="J3154" t="s">
        <v>23709</v>
      </c>
      <c r="K3154" t="s">
        <v>23710</v>
      </c>
      <c r="L3154">
        <v>0</v>
      </c>
      <c r="N3154" t="s">
        <v>13497</v>
      </c>
    </row>
    <row r="3155" spans="1:14" x14ac:dyDescent="0.35">
      <c r="A3155" t="s">
        <v>23722</v>
      </c>
      <c r="B3155" t="s">
        <v>23723</v>
      </c>
      <c r="C3155" t="s">
        <v>10</v>
      </c>
      <c r="D3155" t="s">
        <v>10</v>
      </c>
      <c r="E3155" t="s">
        <v>23724</v>
      </c>
      <c r="F3155">
        <v>0</v>
      </c>
      <c r="H3155" t="str">
        <f>VLOOKUP(Table16[[#This Row],[Column1]],J:K,2,FALSE)</f>
        <v>Yussuf Abdikadir Matan</v>
      </c>
      <c r="J3155" t="s">
        <v>23712</v>
      </c>
      <c r="K3155" t="s">
        <v>23713</v>
      </c>
      <c r="L3155">
        <v>0</v>
      </c>
      <c r="N3155" t="s">
        <v>7106</v>
      </c>
    </row>
    <row r="3156" spans="1:14" x14ac:dyDescent="0.35">
      <c r="A3156" t="s">
        <v>23725</v>
      </c>
      <c r="B3156" t="s">
        <v>23726</v>
      </c>
      <c r="C3156" t="s">
        <v>10</v>
      </c>
      <c r="D3156" t="s">
        <v>10</v>
      </c>
      <c r="E3156" t="s">
        <v>23727</v>
      </c>
      <c r="F3156">
        <v>0</v>
      </c>
      <c r="H3156" t="str">
        <f>VLOOKUP(Table16[[#This Row],[Column1]],J:K,2,FALSE)</f>
        <v>Peter Wacira</v>
      </c>
      <c r="J3156" t="s">
        <v>23715</v>
      </c>
      <c r="K3156" t="s">
        <v>23716</v>
      </c>
      <c r="L3156">
        <v>0</v>
      </c>
      <c r="N3156" t="s">
        <v>7106</v>
      </c>
    </row>
    <row r="3157" spans="1:14" x14ac:dyDescent="0.35">
      <c r="A3157" t="s">
        <v>23728</v>
      </c>
      <c r="B3157" t="s">
        <v>23729</v>
      </c>
      <c r="C3157" t="s">
        <v>10</v>
      </c>
      <c r="D3157" t="s">
        <v>10</v>
      </c>
      <c r="E3157" t="s">
        <v>23730</v>
      </c>
      <c r="F3157">
        <v>0</v>
      </c>
      <c r="H3157" t="str">
        <f>VLOOKUP(Table16[[#This Row],[Column1]],J:K,2,FALSE)</f>
        <v xml:space="preserve">Hygiene and Healthcare </v>
      </c>
      <c r="J3157" t="s">
        <v>23719</v>
      </c>
      <c r="K3157" t="s">
        <v>23720</v>
      </c>
      <c r="L3157" s="4">
        <v>2151677.4700000002</v>
      </c>
      <c r="M3157" s="4"/>
      <c r="N3157" t="s">
        <v>7106</v>
      </c>
    </row>
    <row r="3158" spans="1:14" x14ac:dyDescent="0.35">
      <c r="A3158" t="s">
        <v>23731</v>
      </c>
      <c r="B3158" t="s">
        <v>23732</v>
      </c>
      <c r="C3158" t="s">
        <v>31914</v>
      </c>
      <c r="D3158" t="s">
        <v>10</v>
      </c>
      <c r="E3158" t="s">
        <v>23733</v>
      </c>
      <c r="F3158">
        <v>0</v>
      </c>
      <c r="H3158" t="str">
        <f>VLOOKUP(Table16[[#This Row],[Column1]],J:K,2,FALSE)</f>
        <v>Pixelart</v>
      </c>
      <c r="J3158" t="s">
        <v>23722</v>
      </c>
      <c r="K3158" t="s">
        <v>23723</v>
      </c>
      <c r="L3158">
        <v>0</v>
      </c>
      <c r="N3158" t="s">
        <v>7106</v>
      </c>
    </row>
    <row r="3159" spans="1:14" x14ac:dyDescent="0.35">
      <c r="A3159" t="s">
        <v>23734</v>
      </c>
      <c r="B3159" t="s">
        <v>23735</v>
      </c>
      <c r="C3159" t="s">
        <v>31915</v>
      </c>
      <c r="D3159" t="s">
        <v>10</v>
      </c>
      <c r="E3159" t="s">
        <v>23736</v>
      </c>
      <c r="F3159">
        <v>0</v>
      </c>
      <c r="H3159" t="str">
        <f>VLOOKUP(Table16[[#This Row],[Column1]],J:K,2,FALSE)</f>
        <v>Ngala Memorial Girls Secondary School</v>
      </c>
      <c r="J3159" t="s">
        <v>23725</v>
      </c>
      <c r="K3159" t="s">
        <v>23726</v>
      </c>
      <c r="L3159">
        <v>0</v>
      </c>
      <c r="N3159" t="s">
        <v>7106</v>
      </c>
    </row>
    <row r="3160" spans="1:14" x14ac:dyDescent="0.35">
      <c r="A3160" t="s">
        <v>23737</v>
      </c>
      <c r="B3160" t="s">
        <v>23738</v>
      </c>
      <c r="C3160" t="s">
        <v>31916</v>
      </c>
      <c r="D3160" t="s">
        <v>10</v>
      </c>
      <c r="E3160" t="s">
        <v>23739</v>
      </c>
      <c r="F3160">
        <v>0</v>
      </c>
      <c r="H3160" t="str">
        <f>VLOOKUP(Table16[[#This Row],[Column1]],J:K,2,FALSE)</f>
        <v>Mara Frontier Hotel Limited</v>
      </c>
      <c r="J3160" t="s">
        <v>23728</v>
      </c>
      <c r="K3160" t="s">
        <v>23729</v>
      </c>
      <c r="L3160">
        <v>0</v>
      </c>
      <c r="N3160" t="s">
        <v>7106</v>
      </c>
    </row>
    <row r="3161" spans="1:14" x14ac:dyDescent="0.35">
      <c r="A3161" t="s">
        <v>23740</v>
      </c>
      <c r="B3161" t="s">
        <v>23741</v>
      </c>
      <c r="C3161" t="s">
        <v>31917</v>
      </c>
      <c r="D3161" t="s">
        <v>10</v>
      </c>
      <c r="E3161" t="s">
        <v>23742</v>
      </c>
      <c r="F3161">
        <v>0</v>
      </c>
      <c r="H3161" t="str">
        <f>VLOOKUP(Table16[[#This Row],[Column1]],J:K,2,FALSE)</f>
        <v xml:space="preserve">Esikar Gardens </v>
      </c>
      <c r="J3161" t="s">
        <v>23731</v>
      </c>
      <c r="K3161" t="s">
        <v>23732</v>
      </c>
      <c r="L3161">
        <v>0</v>
      </c>
      <c r="N3161" t="s">
        <v>7106</v>
      </c>
    </row>
    <row r="3162" spans="1:14" x14ac:dyDescent="0.35">
      <c r="A3162" t="s">
        <v>23743</v>
      </c>
      <c r="B3162" t="s">
        <v>23744</v>
      </c>
      <c r="C3162" t="s">
        <v>31669</v>
      </c>
      <c r="D3162" t="s">
        <v>10</v>
      </c>
      <c r="E3162" t="s">
        <v>23745</v>
      </c>
      <c r="F3162">
        <v>0</v>
      </c>
      <c r="H3162" t="str">
        <f>VLOOKUP(Table16[[#This Row],[Column1]],J:K,2,FALSE)</f>
        <v>Bari Motors Garage Moyale Ltd</v>
      </c>
      <c r="J3162" t="s">
        <v>23734</v>
      </c>
      <c r="K3162" t="s">
        <v>23735</v>
      </c>
      <c r="L3162">
        <v>0</v>
      </c>
      <c r="N3162" t="s">
        <v>7106</v>
      </c>
    </row>
    <row r="3163" spans="1:14" x14ac:dyDescent="0.35">
      <c r="A3163" t="s">
        <v>23746</v>
      </c>
      <c r="B3163" t="s">
        <v>23747</v>
      </c>
      <c r="C3163" t="s">
        <v>31918</v>
      </c>
      <c r="D3163" t="s">
        <v>10</v>
      </c>
      <c r="E3163" t="s">
        <v>23748</v>
      </c>
      <c r="F3163">
        <v>401874</v>
      </c>
      <c r="H3163" t="str">
        <f>VLOOKUP(Table16[[#This Row],[Column1]],J:K,2,FALSE)</f>
        <v>Green Earth Construction and Enterprise Ltd</v>
      </c>
      <c r="J3163" t="s">
        <v>23737</v>
      </c>
      <c r="K3163" t="s">
        <v>23738</v>
      </c>
      <c r="L3163">
        <v>0</v>
      </c>
      <c r="N3163" t="s">
        <v>7106</v>
      </c>
    </row>
    <row r="3164" spans="1:14" x14ac:dyDescent="0.35">
      <c r="A3164" t="s">
        <v>23749</v>
      </c>
      <c r="B3164" t="s">
        <v>23750</v>
      </c>
      <c r="C3164" t="s">
        <v>31919</v>
      </c>
      <c r="D3164" t="s">
        <v>10</v>
      </c>
      <c r="E3164" t="s">
        <v>23751</v>
      </c>
      <c r="F3164">
        <v>69521</v>
      </c>
      <c r="H3164" t="str">
        <f>VLOOKUP(Table16[[#This Row],[Column1]],J:K,2,FALSE)</f>
        <v>Kalahari Engineering Limited</v>
      </c>
      <c r="J3164" t="s">
        <v>23740</v>
      </c>
      <c r="K3164" t="s">
        <v>23741</v>
      </c>
      <c r="L3164">
        <v>0</v>
      </c>
      <c r="N3164" t="s">
        <v>7106</v>
      </c>
    </row>
    <row r="3165" spans="1:14" x14ac:dyDescent="0.35">
      <c r="A3165" t="s">
        <v>23752</v>
      </c>
      <c r="B3165" t="s">
        <v>23753</v>
      </c>
      <c r="C3165" t="s">
        <v>31920</v>
      </c>
      <c r="D3165" t="s">
        <v>10</v>
      </c>
      <c r="E3165" t="s">
        <v>23754</v>
      </c>
      <c r="F3165">
        <v>-36</v>
      </c>
      <c r="H3165" t="str">
        <f>VLOOKUP(Table16[[#This Row],[Column1]],J:K,2,FALSE)</f>
        <v>Kebrin Limited</v>
      </c>
      <c r="J3165" t="s">
        <v>23743</v>
      </c>
      <c r="K3165" t="s">
        <v>23744</v>
      </c>
      <c r="L3165">
        <v>0</v>
      </c>
      <c r="N3165" t="s">
        <v>7106</v>
      </c>
    </row>
    <row r="3166" spans="1:14" x14ac:dyDescent="0.35">
      <c r="A3166" t="s">
        <v>23755</v>
      </c>
      <c r="B3166" t="s">
        <v>23756</v>
      </c>
      <c r="C3166" t="s">
        <v>31921</v>
      </c>
      <c r="D3166" t="s">
        <v>10</v>
      </c>
      <c r="E3166" t="s">
        <v>23757</v>
      </c>
      <c r="F3166">
        <v>0</v>
      </c>
      <c r="H3166" t="str">
        <f>VLOOKUP(Table16[[#This Row],[Column1]],J:K,2,FALSE)</f>
        <v>Nector Consultancy Solutions</v>
      </c>
      <c r="J3166" t="s">
        <v>23746</v>
      </c>
      <c r="K3166" t="s">
        <v>23747</v>
      </c>
      <c r="L3166" s="4">
        <v>401874</v>
      </c>
      <c r="M3166" s="4"/>
      <c r="N3166" t="s">
        <v>7106</v>
      </c>
    </row>
    <row r="3167" spans="1:14" x14ac:dyDescent="0.35">
      <c r="A3167" t="s">
        <v>23758</v>
      </c>
      <c r="B3167" t="s">
        <v>23759</v>
      </c>
      <c r="C3167" t="s">
        <v>10</v>
      </c>
      <c r="D3167" t="s">
        <v>10</v>
      </c>
      <c r="E3167" t="s">
        <v>23757</v>
      </c>
      <c r="F3167">
        <v>0</v>
      </c>
      <c r="H3167" t="str">
        <f>VLOOKUP(Table16[[#This Row],[Column1]],J:K,2,FALSE)</f>
        <v>Kilele Consultancy Ltd</v>
      </c>
      <c r="J3167" t="s">
        <v>23749</v>
      </c>
      <c r="K3167" t="s">
        <v>23750</v>
      </c>
      <c r="L3167" s="4">
        <v>69521</v>
      </c>
      <c r="M3167" s="4"/>
      <c r="N3167" t="s">
        <v>7106</v>
      </c>
    </row>
    <row r="3168" spans="1:14" x14ac:dyDescent="0.35">
      <c r="A3168" t="s">
        <v>23760</v>
      </c>
      <c r="B3168" t="s">
        <v>23761</v>
      </c>
      <c r="C3168" t="s">
        <v>31922</v>
      </c>
      <c r="D3168" t="s">
        <v>10</v>
      </c>
      <c r="E3168" t="s">
        <v>23762</v>
      </c>
      <c r="F3168">
        <v>0</v>
      </c>
      <c r="H3168" t="str">
        <f>VLOOKUP(Table16[[#This Row],[Column1]],J:K,2,FALSE)</f>
        <v>Xeon Technologies</v>
      </c>
      <c r="J3168" t="s">
        <v>23752</v>
      </c>
      <c r="K3168" t="s">
        <v>23753</v>
      </c>
      <c r="L3168">
        <v>-36</v>
      </c>
      <c r="N3168" t="s">
        <v>7106</v>
      </c>
    </row>
    <row r="3169" spans="1:14" x14ac:dyDescent="0.35">
      <c r="A3169" t="s">
        <v>23763</v>
      </c>
      <c r="B3169" t="s">
        <v>23764</v>
      </c>
      <c r="C3169" t="s">
        <v>17495</v>
      </c>
      <c r="D3169" t="s">
        <v>10</v>
      </c>
      <c r="E3169" t="s">
        <v>23765</v>
      </c>
      <c r="F3169">
        <v>0</v>
      </c>
      <c r="H3169" t="str">
        <f>VLOOKUP(Table16[[#This Row],[Column1]],J:K,2,FALSE)</f>
        <v>Pacific Stationers Kenya Ltd</v>
      </c>
      <c r="J3169" t="s">
        <v>23755</v>
      </c>
      <c r="K3169" t="s">
        <v>23756</v>
      </c>
      <c r="L3169">
        <v>0</v>
      </c>
      <c r="N3169" t="s">
        <v>7106</v>
      </c>
    </row>
    <row r="3170" spans="1:14" x14ac:dyDescent="0.35">
      <c r="A3170" t="s">
        <v>23766</v>
      </c>
      <c r="B3170" t="s">
        <v>23767</v>
      </c>
      <c r="C3170" t="s">
        <v>31923</v>
      </c>
      <c r="D3170" t="s">
        <v>10</v>
      </c>
      <c r="E3170" t="s">
        <v>23768</v>
      </c>
      <c r="F3170">
        <v>0</v>
      </c>
      <c r="H3170" t="str">
        <f>VLOOKUP(Table16[[#This Row],[Column1]],J:K,2,FALSE)</f>
        <v>Stoic Travels Ltd</v>
      </c>
      <c r="J3170" t="s">
        <v>23758</v>
      </c>
      <c r="K3170" t="s">
        <v>23759</v>
      </c>
      <c r="L3170">
        <v>0</v>
      </c>
      <c r="N3170" t="s">
        <v>7106</v>
      </c>
    </row>
    <row r="3171" spans="1:14" x14ac:dyDescent="0.35">
      <c r="A3171" t="s">
        <v>23769</v>
      </c>
      <c r="B3171" t="s">
        <v>23770</v>
      </c>
      <c r="C3171" t="s">
        <v>31924</v>
      </c>
      <c r="D3171" t="s">
        <v>10</v>
      </c>
      <c r="E3171" t="s">
        <v>23771</v>
      </c>
      <c r="F3171">
        <v>125000</v>
      </c>
      <c r="H3171" t="str">
        <f>VLOOKUP(Table16[[#This Row],[Column1]],J:K,2,FALSE)</f>
        <v>Switch TV Limited</v>
      </c>
      <c r="J3171" t="s">
        <v>23760</v>
      </c>
      <c r="K3171" t="s">
        <v>23761</v>
      </c>
      <c r="L3171">
        <v>0</v>
      </c>
      <c r="N3171" t="s">
        <v>7106</v>
      </c>
    </row>
    <row r="3172" spans="1:14" x14ac:dyDescent="0.35">
      <c r="A3172" t="s">
        <v>23772</v>
      </c>
      <c r="B3172" t="s">
        <v>23773</v>
      </c>
      <c r="C3172" t="s">
        <v>31925</v>
      </c>
      <c r="D3172" t="s">
        <v>10</v>
      </c>
      <c r="E3172" t="s">
        <v>23774</v>
      </c>
      <c r="F3172">
        <v>0</v>
      </c>
      <c r="H3172" t="str">
        <f>VLOOKUP(Table16[[#This Row],[Column1]],J:K,2,FALSE)</f>
        <v>Dr. Mutuma Ruteere</v>
      </c>
      <c r="J3172" t="s">
        <v>23763</v>
      </c>
      <c r="K3172" t="s">
        <v>23764</v>
      </c>
      <c r="L3172">
        <v>0</v>
      </c>
      <c r="N3172" t="s">
        <v>7106</v>
      </c>
    </row>
    <row r="3173" spans="1:14" x14ac:dyDescent="0.35">
      <c r="A3173" t="s">
        <v>23775</v>
      </c>
      <c r="B3173" t="s">
        <v>23776</v>
      </c>
      <c r="C3173" t="s">
        <v>23777</v>
      </c>
      <c r="D3173" t="s">
        <v>10</v>
      </c>
      <c r="E3173" t="s">
        <v>23778</v>
      </c>
      <c r="F3173">
        <v>0</v>
      </c>
      <c r="H3173" t="str">
        <f>VLOOKUP(Table16[[#This Row],[Column1]],J:K,2,FALSE)</f>
        <v>Egerton University</v>
      </c>
      <c r="J3173" t="s">
        <v>23766</v>
      </c>
      <c r="K3173" t="s">
        <v>23767</v>
      </c>
      <c r="L3173">
        <v>0</v>
      </c>
      <c r="N3173" t="s">
        <v>7106</v>
      </c>
    </row>
    <row r="3174" spans="1:14" x14ac:dyDescent="0.35">
      <c r="A3174" t="s">
        <v>23779</v>
      </c>
      <c r="B3174" t="s">
        <v>23780</v>
      </c>
      <c r="C3174" t="s">
        <v>31926</v>
      </c>
      <c r="D3174" t="s">
        <v>10</v>
      </c>
      <c r="E3174" t="s">
        <v>23781</v>
      </c>
      <c r="F3174">
        <v>-0.12</v>
      </c>
      <c r="H3174" t="str">
        <f>VLOOKUP(Table16[[#This Row],[Column1]],J:K,2,FALSE)</f>
        <v>Computer Revolution Africa Group Ltd</v>
      </c>
      <c r="J3174" t="s">
        <v>23769</v>
      </c>
      <c r="K3174" t="s">
        <v>23770</v>
      </c>
      <c r="L3174">
        <v>0</v>
      </c>
      <c r="N3174" t="s">
        <v>7106</v>
      </c>
    </row>
    <row r="3175" spans="1:14" x14ac:dyDescent="0.35">
      <c r="A3175" t="s">
        <v>23782</v>
      </c>
      <c r="B3175" t="s">
        <v>23783</v>
      </c>
      <c r="C3175" t="s">
        <v>10</v>
      </c>
      <c r="D3175" t="s">
        <v>10</v>
      </c>
      <c r="E3175" t="s">
        <v>23784</v>
      </c>
      <c r="F3175">
        <v>0</v>
      </c>
      <c r="H3175" t="str">
        <f>VLOOKUP(Table16[[#This Row],[Column1]],J:K,2,FALSE)</f>
        <v>Bura East Youth Polytechnic</v>
      </c>
      <c r="J3175" t="s">
        <v>23772</v>
      </c>
      <c r="K3175" t="s">
        <v>23773</v>
      </c>
      <c r="L3175">
        <v>0</v>
      </c>
      <c r="N3175" t="s">
        <v>7106</v>
      </c>
    </row>
    <row r="3176" spans="1:14" x14ac:dyDescent="0.35">
      <c r="A3176" t="s">
        <v>23785</v>
      </c>
      <c r="B3176" t="s">
        <v>23786</v>
      </c>
      <c r="C3176" t="s">
        <v>10</v>
      </c>
      <c r="D3176" t="s">
        <v>10</v>
      </c>
      <c r="E3176" t="s">
        <v>23787</v>
      </c>
      <c r="F3176">
        <v>0</v>
      </c>
      <c r="H3176" t="str">
        <f>VLOOKUP(Table16[[#This Row],[Column1]],J:K,2,FALSE)</f>
        <v>Garissa Youth Polytechnic</v>
      </c>
      <c r="J3176" t="s">
        <v>23775</v>
      </c>
      <c r="K3176" t="s">
        <v>23776</v>
      </c>
      <c r="L3176">
        <v>0</v>
      </c>
      <c r="N3176" t="s">
        <v>7106</v>
      </c>
    </row>
    <row r="3177" spans="1:14" x14ac:dyDescent="0.35">
      <c r="A3177" t="s">
        <v>23788</v>
      </c>
      <c r="B3177" t="s">
        <v>23789</v>
      </c>
      <c r="C3177" t="s">
        <v>10</v>
      </c>
      <c r="D3177" t="s">
        <v>10</v>
      </c>
      <c r="E3177" t="s">
        <v>23790</v>
      </c>
      <c r="F3177">
        <v>0</v>
      </c>
      <c r="H3177" t="str">
        <f>VLOOKUP(Table16[[#This Row],[Column1]],J:K,2,FALSE)</f>
        <v>Mikono Vocational Training Centre</v>
      </c>
      <c r="J3177" t="s">
        <v>23779</v>
      </c>
      <c r="K3177" t="s">
        <v>23780</v>
      </c>
      <c r="L3177">
        <v>-0.12</v>
      </c>
      <c r="N3177" t="s">
        <v>7106</v>
      </c>
    </row>
    <row r="3178" spans="1:14" x14ac:dyDescent="0.35">
      <c r="A3178" t="s">
        <v>23791</v>
      </c>
      <c r="B3178" t="s">
        <v>23792</v>
      </c>
      <c r="C3178" t="s">
        <v>31927</v>
      </c>
      <c r="D3178" t="s">
        <v>10</v>
      </c>
      <c r="E3178" t="s">
        <v>23793</v>
      </c>
      <c r="F3178">
        <v>0</v>
      </c>
      <c r="H3178" t="str">
        <f>VLOOKUP(Table16[[#This Row],[Column1]],J:K,2,FALSE)</f>
        <v>Accesslink Suppliers Co Limited</v>
      </c>
      <c r="J3178" t="s">
        <v>23782</v>
      </c>
      <c r="K3178" t="s">
        <v>23783</v>
      </c>
      <c r="L3178">
        <v>0</v>
      </c>
      <c r="N3178" t="s">
        <v>7106</v>
      </c>
    </row>
    <row r="3179" spans="1:14" x14ac:dyDescent="0.35">
      <c r="A3179" t="s">
        <v>23794</v>
      </c>
      <c r="B3179" t="s">
        <v>23795</v>
      </c>
      <c r="C3179" t="s">
        <v>31928</v>
      </c>
      <c r="D3179" t="s">
        <v>10</v>
      </c>
      <c r="E3179" t="s">
        <v>23796</v>
      </c>
      <c r="F3179">
        <v>0</v>
      </c>
      <c r="H3179" t="str">
        <f>VLOOKUP(Table16[[#This Row],[Column1]],J:K,2,FALSE)</f>
        <v xml:space="preserve">Patashika  Electrical </v>
      </c>
      <c r="J3179" t="s">
        <v>23785</v>
      </c>
      <c r="K3179" t="s">
        <v>23786</v>
      </c>
      <c r="L3179">
        <v>0</v>
      </c>
      <c r="N3179" t="s">
        <v>7106</v>
      </c>
    </row>
    <row r="3180" spans="1:14" x14ac:dyDescent="0.35">
      <c r="A3180" t="s">
        <v>23797</v>
      </c>
      <c r="B3180" t="s">
        <v>23798</v>
      </c>
      <c r="C3180" t="s">
        <v>31929</v>
      </c>
      <c r="D3180" t="s">
        <v>10</v>
      </c>
      <c r="E3180" t="s">
        <v>23799</v>
      </c>
      <c r="F3180">
        <v>0</v>
      </c>
      <c r="H3180" t="str">
        <f>VLOOKUP(Table16[[#This Row],[Column1]],J:K,2,FALSE)</f>
        <v>Coast Industrial &amp; Safety Supplies Limited</v>
      </c>
      <c r="J3180" t="s">
        <v>23788</v>
      </c>
      <c r="K3180" t="s">
        <v>23789</v>
      </c>
      <c r="L3180">
        <v>0</v>
      </c>
      <c r="N3180" t="s">
        <v>7106</v>
      </c>
    </row>
    <row r="3181" spans="1:14" x14ac:dyDescent="0.35">
      <c r="A3181" t="s">
        <v>23800</v>
      </c>
      <c r="B3181" t="s">
        <v>23801</v>
      </c>
      <c r="C3181" t="s">
        <v>10</v>
      </c>
      <c r="D3181" t="s">
        <v>10</v>
      </c>
      <c r="E3181" t="s">
        <v>23802</v>
      </c>
      <c r="F3181">
        <v>0</v>
      </c>
      <c r="H3181" t="str">
        <f>VLOOKUP(Table16[[#This Row],[Column1]],J:K,2,FALSE)</f>
        <v>Leo Brands Limited</v>
      </c>
      <c r="J3181" t="s">
        <v>23791</v>
      </c>
      <c r="K3181" t="s">
        <v>23792</v>
      </c>
      <c r="L3181">
        <v>0</v>
      </c>
      <c r="N3181" t="s">
        <v>13497</v>
      </c>
    </row>
    <row r="3182" spans="1:14" x14ac:dyDescent="0.35">
      <c r="A3182" t="s">
        <v>23803</v>
      </c>
      <c r="B3182" t="s">
        <v>23804</v>
      </c>
      <c r="C3182" t="s">
        <v>10</v>
      </c>
      <c r="D3182" t="s">
        <v>10</v>
      </c>
      <c r="E3182" t="s">
        <v>23805</v>
      </c>
      <c r="F3182">
        <v>0</v>
      </c>
      <c r="H3182" t="str">
        <f>VLOOKUP(Table16[[#This Row],[Column1]],J:K,2,FALSE)</f>
        <v>Wajir Youth Polytechnic</v>
      </c>
      <c r="J3182" t="s">
        <v>23794</v>
      </c>
      <c r="K3182" t="s">
        <v>23795</v>
      </c>
      <c r="L3182">
        <v>0</v>
      </c>
      <c r="N3182" t="s">
        <v>7106</v>
      </c>
    </row>
    <row r="3183" spans="1:14" x14ac:dyDescent="0.35">
      <c r="A3183" t="s">
        <v>23806</v>
      </c>
      <c r="B3183" t="s">
        <v>23807</v>
      </c>
      <c r="C3183" t="s">
        <v>31930</v>
      </c>
      <c r="D3183" t="s">
        <v>10</v>
      </c>
      <c r="E3183" t="s">
        <v>23808</v>
      </c>
      <c r="F3183">
        <v>0</v>
      </c>
      <c r="H3183" t="str">
        <f>VLOOKUP(Table16[[#This Row],[Column1]],J:K,2,FALSE)</f>
        <v>Diani Flowers Landscaping Ltd</v>
      </c>
      <c r="J3183" t="s">
        <v>23797</v>
      </c>
      <c r="K3183" t="s">
        <v>23798</v>
      </c>
      <c r="L3183">
        <v>0</v>
      </c>
      <c r="N3183" t="s">
        <v>7106</v>
      </c>
    </row>
    <row r="3184" spans="1:14" x14ac:dyDescent="0.35">
      <c r="A3184" t="s">
        <v>23809</v>
      </c>
      <c r="B3184" t="s">
        <v>23810</v>
      </c>
      <c r="C3184" t="s">
        <v>10</v>
      </c>
      <c r="D3184" t="s">
        <v>10</v>
      </c>
      <c r="E3184" t="s">
        <v>23811</v>
      </c>
      <c r="F3184">
        <v>0</v>
      </c>
      <c r="H3184" t="str">
        <f>VLOOKUP(Table16[[#This Row],[Column1]],J:K,2,FALSE)</f>
        <v>Shushan Palace Hotels and Resorts Limited</v>
      </c>
      <c r="J3184" t="s">
        <v>23800</v>
      </c>
      <c r="K3184" t="s">
        <v>23801</v>
      </c>
      <c r="L3184">
        <v>0</v>
      </c>
      <c r="N3184" t="s">
        <v>7106</v>
      </c>
    </row>
    <row r="3185" spans="1:14" x14ac:dyDescent="0.35">
      <c r="A3185" t="s">
        <v>23812</v>
      </c>
      <c r="B3185" t="s">
        <v>23813</v>
      </c>
      <c r="C3185" t="s">
        <v>23814</v>
      </c>
      <c r="D3185" t="s">
        <v>10</v>
      </c>
      <c r="E3185" t="s">
        <v>23815</v>
      </c>
      <c r="F3185">
        <v>3417989.62</v>
      </c>
      <c r="H3185" t="str">
        <f>VLOOKUP(Table16[[#This Row],[Column1]],J:K,2,FALSE)</f>
        <v>Blueling Company Limited</v>
      </c>
      <c r="J3185" t="s">
        <v>23803</v>
      </c>
      <c r="K3185" t="s">
        <v>23804</v>
      </c>
      <c r="L3185">
        <v>0</v>
      </c>
      <c r="N3185" t="s">
        <v>7106</v>
      </c>
    </row>
    <row r="3186" spans="1:14" x14ac:dyDescent="0.35">
      <c r="A3186" t="s">
        <v>23816</v>
      </c>
      <c r="B3186" t="s">
        <v>23817</v>
      </c>
      <c r="C3186" t="s">
        <v>31931</v>
      </c>
      <c r="D3186" t="s">
        <v>10</v>
      </c>
      <c r="E3186" t="s">
        <v>23818</v>
      </c>
      <c r="F3186">
        <v>0</v>
      </c>
      <c r="H3186" t="str">
        <f>VLOOKUP(Table16[[#This Row],[Column1]],J:K,2,FALSE)</f>
        <v xml:space="preserve">Naneyia General Supplies </v>
      </c>
      <c r="J3186" t="s">
        <v>23806</v>
      </c>
      <c r="K3186" t="s">
        <v>23807</v>
      </c>
      <c r="L3186">
        <v>0</v>
      </c>
      <c r="N3186" t="s">
        <v>7106</v>
      </c>
    </row>
    <row r="3187" spans="1:14" x14ac:dyDescent="0.35">
      <c r="A3187" t="s">
        <v>23819</v>
      </c>
      <c r="B3187" t="s">
        <v>23820</v>
      </c>
      <c r="C3187" t="s">
        <v>31932</v>
      </c>
      <c r="D3187" t="s">
        <v>10</v>
      </c>
      <c r="E3187" t="s">
        <v>23821</v>
      </c>
      <c r="F3187">
        <v>-30000</v>
      </c>
      <c r="H3187" t="str">
        <f>VLOOKUP(Table16[[#This Row],[Column1]],J:K,2,FALSE)</f>
        <v>Tjay Venture</v>
      </c>
      <c r="J3187" t="s">
        <v>23809</v>
      </c>
      <c r="K3187" t="s">
        <v>23810</v>
      </c>
      <c r="L3187">
        <v>0</v>
      </c>
      <c r="N3187" t="s">
        <v>7106</v>
      </c>
    </row>
    <row r="3188" spans="1:14" x14ac:dyDescent="0.35">
      <c r="A3188" t="s">
        <v>23822</v>
      </c>
      <c r="B3188" t="s">
        <v>23823</v>
      </c>
      <c r="C3188" t="s">
        <v>31933</v>
      </c>
      <c r="D3188" t="s">
        <v>10</v>
      </c>
      <c r="E3188" t="s">
        <v>23824</v>
      </c>
      <c r="F3188">
        <v>30000</v>
      </c>
      <c r="H3188" t="str">
        <f>VLOOKUP(Table16[[#This Row],[Column1]],J:K,2,FALSE)</f>
        <v>Hugh Wilson Simpson</v>
      </c>
      <c r="J3188" t="s">
        <v>23812</v>
      </c>
      <c r="K3188" t="s">
        <v>23813</v>
      </c>
      <c r="L3188" s="4">
        <v>3721838.62</v>
      </c>
      <c r="M3188" s="4"/>
      <c r="N3188" t="s">
        <v>7106</v>
      </c>
    </row>
    <row r="3189" spans="1:14" x14ac:dyDescent="0.35">
      <c r="A3189" t="s">
        <v>23825</v>
      </c>
      <c r="B3189" t="s">
        <v>23826</v>
      </c>
      <c r="C3189" t="s">
        <v>31934</v>
      </c>
      <c r="D3189" t="s">
        <v>10</v>
      </c>
      <c r="E3189" t="s">
        <v>23827</v>
      </c>
      <c r="F3189">
        <v>0</v>
      </c>
      <c r="H3189" t="str">
        <f>VLOOKUP(Table16[[#This Row],[Column1]],J:K,2,FALSE)</f>
        <v>Magfre Enterprises Ltd</v>
      </c>
      <c r="J3189" t="s">
        <v>23816</v>
      </c>
      <c r="K3189" t="s">
        <v>23817</v>
      </c>
      <c r="L3189">
        <v>0</v>
      </c>
      <c r="N3189" t="s">
        <v>7106</v>
      </c>
    </row>
    <row r="3190" spans="1:14" x14ac:dyDescent="0.35">
      <c r="A3190" t="s">
        <v>23828</v>
      </c>
      <c r="B3190" t="s">
        <v>23829</v>
      </c>
      <c r="C3190" t="s">
        <v>31935</v>
      </c>
      <c r="D3190" t="s">
        <v>10</v>
      </c>
      <c r="E3190" t="s">
        <v>23829</v>
      </c>
      <c r="F3190">
        <v>0</v>
      </c>
      <c r="H3190" t="str">
        <f>VLOOKUP(Table16[[#This Row],[Column1]],J:K,2,FALSE)</f>
        <v>PRICILAR NDUTA MUREMI</v>
      </c>
      <c r="J3190" t="s">
        <v>23819</v>
      </c>
      <c r="K3190" t="s">
        <v>23820</v>
      </c>
      <c r="L3190" s="4">
        <v>-30000</v>
      </c>
      <c r="M3190" s="4"/>
      <c r="N3190" t="s">
        <v>7106</v>
      </c>
    </row>
    <row r="3191" spans="1:14" x14ac:dyDescent="0.35">
      <c r="A3191" t="s">
        <v>23830</v>
      </c>
      <c r="B3191" t="s">
        <v>23831</v>
      </c>
      <c r="C3191" t="s">
        <v>31936</v>
      </c>
      <c r="D3191" t="s">
        <v>10</v>
      </c>
      <c r="E3191" t="s">
        <v>23832</v>
      </c>
      <c r="F3191">
        <v>0</v>
      </c>
      <c r="H3191" t="str">
        <f>VLOOKUP(Table16[[#This Row],[Column1]],J:K,2,FALSE)</f>
        <v>Gladys Nelima Manyonge</v>
      </c>
      <c r="J3191" t="s">
        <v>23822</v>
      </c>
      <c r="K3191" t="s">
        <v>23823</v>
      </c>
      <c r="L3191" s="4">
        <v>30000</v>
      </c>
      <c r="M3191" s="4"/>
      <c r="N3191" t="s">
        <v>7106</v>
      </c>
    </row>
    <row r="3192" spans="1:14" x14ac:dyDescent="0.35">
      <c r="A3192" t="s">
        <v>23833</v>
      </c>
      <c r="B3192" t="s">
        <v>23834</v>
      </c>
      <c r="C3192" t="s">
        <v>31937</v>
      </c>
      <c r="D3192" t="s">
        <v>10</v>
      </c>
      <c r="E3192" t="s">
        <v>23835</v>
      </c>
      <c r="F3192">
        <v>0</v>
      </c>
      <c r="H3192" t="str">
        <f>VLOOKUP(Table16[[#This Row],[Column1]],J:K,2,FALSE)</f>
        <v>Chepareria Bookshop</v>
      </c>
      <c r="J3192" t="s">
        <v>23825</v>
      </c>
      <c r="K3192" t="s">
        <v>23826</v>
      </c>
      <c r="L3192">
        <v>0</v>
      </c>
      <c r="N3192" t="s">
        <v>7106</v>
      </c>
    </row>
    <row r="3193" spans="1:14" x14ac:dyDescent="0.35">
      <c r="A3193" t="s">
        <v>23836</v>
      </c>
      <c r="B3193" t="s">
        <v>23837</v>
      </c>
      <c r="C3193" t="s">
        <v>31938</v>
      </c>
      <c r="D3193" t="s">
        <v>10</v>
      </c>
      <c r="E3193" t="s">
        <v>23838</v>
      </c>
      <c r="F3193">
        <v>297000</v>
      </c>
      <c r="H3193" t="str">
        <f>VLOOKUP(Table16[[#This Row],[Column1]],J:K,2,FALSE)</f>
        <v>Ciala Resort Kenya Limited</v>
      </c>
      <c r="J3193" t="s">
        <v>23828</v>
      </c>
      <c r="K3193" t="s">
        <v>23829</v>
      </c>
      <c r="L3193">
        <v>0</v>
      </c>
      <c r="N3193" t="s">
        <v>7106</v>
      </c>
    </row>
    <row r="3194" spans="1:14" x14ac:dyDescent="0.35">
      <c r="A3194" t="s">
        <v>23839</v>
      </c>
      <c r="B3194" t="s">
        <v>23840</v>
      </c>
      <c r="C3194" t="s">
        <v>10</v>
      </c>
      <c r="D3194" t="s">
        <v>10</v>
      </c>
      <c r="E3194" t="s">
        <v>23841</v>
      </c>
      <c r="F3194">
        <v>0</v>
      </c>
      <c r="H3194" t="str">
        <f>VLOOKUP(Table16[[#This Row],[Column1]],J:K,2,FALSE)</f>
        <v>Polly Bodgener</v>
      </c>
      <c r="J3194" t="s">
        <v>23830</v>
      </c>
      <c r="K3194" t="s">
        <v>23831</v>
      </c>
      <c r="L3194">
        <v>0</v>
      </c>
      <c r="N3194" t="s">
        <v>7106</v>
      </c>
    </row>
    <row r="3195" spans="1:14" x14ac:dyDescent="0.35">
      <c r="A3195" t="s">
        <v>23842</v>
      </c>
      <c r="B3195" t="s">
        <v>23843</v>
      </c>
      <c r="C3195" t="s">
        <v>31939</v>
      </c>
      <c r="D3195" t="s">
        <v>10</v>
      </c>
      <c r="E3195" t="s">
        <v>23844</v>
      </c>
      <c r="F3195">
        <v>0</v>
      </c>
      <c r="H3195" t="str">
        <f>VLOOKUP(Table16[[#This Row],[Column1]],J:K,2,FALSE)</f>
        <v>Malindi Autofit Express Ltd</v>
      </c>
      <c r="J3195" t="s">
        <v>23833</v>
      </c>
      <c r="K3195" t="s">
        <v>23834</v>
      </c>
      <c r="L3195">
        <v>0</v>
      </c>
      <c r="N3195" t="s">
        <v>7106</v>
      </c>
    </row>
    <row r="3196" spans="1:14" x14ac:dyDescent="0.35">
      <c r="A3196" t="s">
        <v>23845</v>
      </c>
      <c r="B3196" t="s">
        <v>23846</v>
      </c>
      <c r="C3196" t="s">
        <v>31940</v>
      </c>
      <c r="D3196" t="s">
        <v>10</v>
      </c>
      <c r="E3196" t="s">
        <v>23847</v>
      </c>
      <c r="F3196">
        <v>34210</v>
      </c>
      <c r="H3196" t="str">
        <f>VLOOKUP(Table16[[#This Row],[Column1]],J:K,2,FALSE)</f>
        <v>Africa Bliss Travel Ltd</v>
      </c>
      <c r="J3196" t="s">
        <v>23836</v>
      </c>
      <c r="K3196" t="s">
        <v>23837</v>
      </c>
      <c r="L3196" s="4">
        <v>297000</v>
      </c>
      <c r="M3196" s="4"/>
      <c r="N3196" t="s">
        <v>7106</v>
      </c>
    </row>
    <row r="3197" spans="1:14" x14ac:dyDescent="0.35">
      <c r="A3197" t="s">
        <v>23848</v>
      </c>
      <c r="B3197" t="s">
        <v>23849</v>
      </c>
      <c r="C3197" t="s">
        <v>31941</v>
      </c>
      <c r="D3197" t="s">
        <v>10</v>
      </c>
      <c r="E3197" t="s">
        <v>23850</v>
      </c>
      <c r="F3197">
        <v>0</v>
      </c>
      <c r="H3197" t="str">
        <f>VLOOKUP(Table16[[#This Row],[Column1]],J:K,2,FALSE)</f>
        <v>Meatmatt Limited</v>
      </c>
      <c r="J3197" t="s">
        <v>23839</v>
      </c>
      <c r="K3197" t="s">
        <v>23840</v>
      </c>
      <c r="L3197">
        <v>0</v>
      </c>
      <c r="N3197" t="s">
        <v>7106</v>
      </c>
    </row>
    <row r="3198" spans="1:14" x14ac:dyDescent="0.35">
      <c r="A3198" t="s">
        <v>23851</v>
      </c>
      <c r="B3198" t="s">
        <v>23852</v>
      </c>
      <c r="C3198" t="s">
        <v>31942</v>
      </c>
      <c r="D3198" t="s">
        <v>10</v>
      </c>
      <c r="E3198" t="s">
        <v>23853</v>
      </c>
      <c r="F3198">
        <v>0</v>
      </c>
      <c r="H3198" t="str">
        <f>VLOOKUP(Table16[[#This Row],[Column1]],J:K,2,FALSE)</f>
        <v>Phytomedia International Ltd</v>
      </c>
      <c r="J3198" t="s">
        <v>23842</v>
      </c>
      <c r="K3198" t="s">
        <v>23843</v>
      </c>
      <c r="L3198">
        <v>0</v>
      </c>
      <c r="N3198" t="s">
        <v>7106</v>
      </c>
    </row>
    <row r="3199" spans="1:14" x14ac:dyDescent="0.35">
      <c r="A3199" t="s">
        <v>23854</v>
      </c>
      <c r="B3199" t="s">
        <v>23855</v>
      </c>
      <c r="C3199" t="s">
        <v>31943</v>
      </c>
      <c r="D3199" t="s">
        <v>10</v>
      </c>
      <c r="E3199" t="s">
        <v>23856</v>
      </c>
      <c r="F3199">
        <v>0</v>
      </c>
      <c r="H3199" t="str">
        <f>VLOOKUP(Table16[[#This Row],[Column1]],J:K,2,FALSE)</f>
        <v>Philips Pharmaceuticals Ltd</v>
      </c>
      <c r="J3199" t="s">
        <v>23845</v>
      </c>
      <c r="K3199" t="s">
        <v>23846</v>
      </c>
      <c r="L3199" s="4">
        <v>99210</v>
      </c>
      <c r="M3199" s="4"/>
      <c r="N3199" t="s">
        <v>7106</v>
      </c>
    </row>
    <row r="3200" spans="1:14" x14ac:dyDescent="0.35">
      <c r="A3200" t="s">
        <v>23857</v>
      </c>
      <c r="B3200" t="s">
        <v>23858</v>
      </c>
      <c r="C3200" t="s">
        <v>31944</v>
      </c>
      <c r="D3200" t="s">
        <v>10</v>
      </c>
      <c r="E3200" t="s">
        <v>23859</v>
      </c>
      <c r="F3200">
        <v>0</v>
      </c>
      <c r="H3200" t="str">
        <f>VLOOKUP(Table16[[#This Row],[Column1]],J:K,2,FALSE)</f>
        <v>Opera Pharma Ltd</v>
      </c>
      <c r="J3200" t="s">
        <v>23848</v>
      </c>
      <c r="K3200" t="s">
        <v>23849</v>
      </c>
      <c r="L3200">
        <v>0</v>
      </c>
      <c r="N3200" t="s">
        <v>7106</v>
      </c>
    </row>
    <row r="3201" spans="1:14" x14ac:dyDescent="0.35">
      <c r="A3201" t="s">
        <v>23860</v>
      </c>
      <c r="B3201" t="s">
        <v>23861</v>
      </c>
      <c r="C3201" t="s">
        <v>31945</v>
      </c>
      <c r="D3201" t="s">
        <v>10</v>
      </c>
      <c r="E3201" t="s">
        <v>23862</v>
      </c>
      <c r="F3201">
        <v>81400</v>
      </c>
      <c r="H3201" t="str">
        <f>VLOOKUP(Table16[[#This Row],[Column1]],J:K,2,FALSE)</f>
        <v>Realedge Africa Ventures Ltd</v>
      </c>
      <c r="J3201" t="s">
        <v>23851</v>
      </c>
      <c r="K3201" t="s">
        <v>23852</v>
      </c>
      <c r="L3201">
        <v>0</v>
      </c>
      <c r="N3201" t="s">
        <v>7106</v>
      </c>
    </row>
    <row r="3202" spans="1:14" x14ac:dyDescent="0.35">
      <c r="A3202" t="s">
        <v>23863</v>
      </c>
      <c r="B3202" t="s">
        <v>23864</v>
      </c>
      <c r="C3202" t="s">
        <v>10</v>
      </c>
      <c r="D3202" t="s">
        <v>10</v>
      </c>
      <c r="E3202" t="s">
        <v>23865</v>
      </c>
      <c r="F3202">
        <v>0</v>
      </c>
      <c r="H3202" t="str">
        <f>VLOOKUP(Table16[[#This Row],[Column1]],J:K,2,FALSE)</f>
        <v>Hindi -Magogoni Water Users Association</v>
      </c>
      <c r="J3202" t="s">
        <v>23854</v>
      </c>
      <c r="K3202" t="s">
        <v>23855</v>
      </c>
      <c r="L3202">
        <v>0</v>
      </c>
      <c r="N3202" t="s">
        <v>7106</v>
      </c>
    </row>
    <row r="3203" spans="1:14" x14ac:dyDescent="0.35">
      <c r="A3203" t="s">
        <v>23866</v>
      </c>
      <c r="B3203" t="s">
        <v>23867</v>
      </c>
      <c r="C3203" t="s">
        <v>31946</v>
      </c>
      <c r="D3203" t="s">
        <v>10</v>
      </c>
      <c r="E3203" t="s">
        <v>23868</v>
      </c>
      <c r="F3203">
        <v>0</v>
      </c>
      <c r="H3203" t="str">
        <f>VLOOKUP(Table16[[#This Row],[Column1]],J:K,2,FALSE)</f>
        <v>Prompt Products Ltd</v>
      </c>
      <c r="J3203" t="s">
        <v>23857</v>
      </c>
      <c r="K3203" t="s">
        <v>23858</v>
      </c>
      <c r="L3203">
        <v>0</v>
      </c>
      <c r="N3203" t="s">
        <v>7106</v>
      </c>
    </row>
    <row r="3204" spans="1:14" x14ac:dyDescent="0.35">
      <c r="A3204" t="s">
        <v>23869</v>
      </c>
      <c r="B3204" t="s">
        <v>23870</v>
      </c>
      <c r="C3204" t="s">
        <v>10</v>
      </c>
      <c r="D3204" t="s">
        <v>10</v>
      </c>
      <c r="E3204" t="s">
        <v>23871</v>
      </c>
      <c r="F3204">
        <v>126250</v>
      </c>
      <c r="H3204" t="str">
        <f>VLOOKUP(Table16[[#This Row],[Column1]],J:K,2,FALSE)</f>
        <v>Marsabit Central Bookshop</v>
      </c>
      <c r="J3204" t="s">
        <v>23860</v>
      </c>
      <c r="K3204" t="s">
        <v>23861</v>
      </c>
      <c r="L3204" s="4">
        <v>81400</v>
      </c>
      <c r="M3204" s="4"/>
      <c r="N3204" t="s">
        <v>7106</v>
      </c>
    </row>
    <row r="3205" spans="1:14" x14ac:dyDescent="0.35">
      <c r="A3205" t="s">
        <v>23872</v>
      </c>
      <c r="B3205" t="s">
        <v>23873</v>
      </c>
      <c r="C3205" t="s">
        <v>31947</v>
      </c>
      <c r="D3205" t="s">
        <v>10</v>
      </c>
      <c r="E3205" t="s">
        <v>23874</v>
      </c>
      <c r="F3205">
        <v>0</v>
      </c>
      <c r="H3205" t="str">
        <f>VLOOKUP(Table16[[#This Row],[Column1]],J:K,2,FALSE)</f>
        <v>Senior Master store</v>
      </c>
      <c r="J3205" t="s">
        <v>23863</v>
      </c>
      <c r="K3205" t="s">
        <v>23864</v>
      </c>
      <c r="L3205">
        <v>0</v>
      </c>
      <c r="N3205" t="s">
        <v>7106</v>
      </c>
    </row>
    <row r="3206" spans="1:14" x14ac:dyDescent="0.35">
      <c r="A3206" t="s">
        <v>23875</v>
      </c>
      <c r="B3206" t="s">
        <v>23876</v>
      </c>
      <c r="C3206" t="s">
        <v>31948</v>
      </c>
      <c r="D3206" t="s">
        <v>10</v>
      </c>
      <c r="E3206" t="s">
        <v>23877</v>
      </c>
      <c r="F3206">
        <v>0</v>
      </c>
      <c r="H3206" t="str">
        <f>VLOOKUP(Table16[[#This Row],[Column1]],J:K,2,FALSE)</f>
        <v>Darartu Guest House</v>
      </c>
      <c r="J3206" t="s">
        <v>23866</v>
      </c>
      <c r="K3206" t="s">
        <v>23867</v>
      </c>
      <c r="L3206">
        <v>0</v>
      </c>
      <c r="N3206" t="s">
        <v>7106</v>
      </c>
    </row>
    <row r="3207" spans="1:14" x14ac:dyDescent="0.35">
      <c r="A3207" t="s">
        <v>23878</v>
      </c>
      <c r="B3207" t="s">
        <v>23879</v>
      </c>
      <c r="C3207" t="s">
        <v>10</v>
      </c>
      <c r="D3207" t="s">
        <v>10</v>
      </c>
      <c r="E3207" t="s">
        <v>23880</v>
      </c>
      <c r="F3207">
        <v>0</v>
      </c>
      <c r="H3207" t="str">
        <f>VLOOKUP(Table16[[#This Row],[Column1]],J:K,2,FALSE)</f>
        <v>Shukri Ahmed ALI</v>
      </c>
      <c r="J3207" t="s">
        <v>23869</v>
      </c>
      <c r="K3207" t="s">
        <v>23870</v>
      </c>
      <c r="L3207" s="4">
        <v>243060</v>
      </c>
      <c r="M3207" s="4"/>
      <c r="N3207" t="s">
        <v>7106</v>
      </c>
    </row>
    <row r="3208" spans="1:14" x14ac:dyDescent="0.35">
      <c r="A3208" t="s">
        <v>23881</v>
      </c>
      <c r="B3208" t="s">
        <v>23882</v>
      </c>
      <c r="C3208" t="s">
        <v>31949</v>
      </c>
      <c r="D3208" t="s">
        <v>10</v>
      </c>
      <c r="E3208" t="s">
        <v>23883</v>
      </c>
      <c r="F3208">
        <v>0</v>
      </c>
      <c r="H3208" t="str">
        <f>VLOOKUP(Table16[[#This Row],[Column1]],J:K,2,FALSE)</f>
        <v>Palm Shade Resort</v>
      </c>
      <c r="J3208" t="s">
        <v>23872</v>
      </c>
      <c r="K3208" t="s">
        <v>23873</v>
      </c>
      <c r="L3208">
        <v>0</v>
      </c>
      <c r="N3208" t="s">
        <v>7106</v>
      </c>
    </row>
    <row r="3209" spans="1:14" x14ac:dyDescent="0.35">
      <c r="A3209" t="s">
        <v>23884</v>
      </c>
      <c r="B3209" t="s">
        <v>23885</v>
      </c>
      <c r="C3209" t="s">
        <v>10</v>
      </c>
      <c r="D3209" t="s">
        <v>10</v>
      </c>
      <c r="E3209" t="s">
        <v>23886</v>
      </c>
      <c r="F3209">
        <v>0</v>
      </c>
      <c r="H3209" t="str">
        <f>VLOOKUP(Table16[[#This Row],[Column1]],J:K,2,FALSE)</f>
        <v>Abashai Food Store</v>
      </c>
      <c r="J3209" t="s">
        <v>23875</v>
      </c>
      <c r="K3209" t="s">
        <v>23876</v>
      </c>
      <c r="L3209" s="4">
        <v>888000</v>
      </c>
      <c r="M3209" s="4"/>
      <c r="N3209" t="s">
        <v>7106</v>
      </c>
    </row>
    <row r="3210" spans="1:14" x14ac:dyDescent="0.35">
      <c r="A3210" t="s">
        <v>23887</v>
      </c>
      <c r="B3210" t="s">
        <v>23888</v>
      </c>
      <c r="C3210" t="s">
        <v>10</v>
      </c>
      <c r="D3210" t="s">
        <v>10</v>
      </c>
      <c r="E3210" t="s">
        <v>23889</v>
      </c>
      <c r="F3210">
        <v>0</v>
      </c>
      <c r="H3210" t="str">
        <f>VLOOKUP(Table16[[#This Row],[Column1]],J:K,2,FALSE)</f>
        <v>Catholic Hospital-Laisamis</v>
      </c>
      <c r="J3210" t="s">
        <v>23878</v>
      </c>
      <c r="K3210" t="s">
        <v>23879</v>
      </c>
      <c r="L3210">
        <v>0</v>
      </c>
      <c r="N3210" t="s">
        <v>7106</v>
      </c>
    </row>
    <row r="3211" spans="1:14" x14ac:dyDescent="0.35">
      <c r="A3211" t="s">
        <v>23890</v>
      </c>
      <c r="B3211" t="s">
        <v>23891</v>
      </c>
      <c r="C3211" t="s">
        <v>23892</v>
      </c>
      <c r="D3211" t="s">
        <v>10</v>
      </c>
      <c r="E3211" t="s">
        <v>23893</v>
      </c>
      <c r="F3211">
        <v>0</v>
      </c>
      <c r="H3211" t="str">
        <f>VLOOKUP(Table16[[#This Row],[Column1]],J:K,2,FALSE)</f>
        <v>Sololo Hills Resort</v>
      </c>
      <c r="J3211" t="s">
        <v>23881</v>
      </c>
      <c r="K3211" t="s">
        <v>23882</v>
      </c>
      <c r="L3211">
        <v>0</v>
      </c>
      <c r="N3211" t="s">
        <v>7106</v>
      </c>
    </row>
    <row r="3212" spans="1:14" x14ac:dyDescent="0.35">
      <c r="A3212" t="s">
        <v>23894</v>
      </c>
      <c r="B3212" t="s">
        <v>23895</v>
      </c>
      <c r="C3212" t="s">
        <v>10</v>
      </c>
      <c r="D3212" t="s">
        <v>10</v>
      </c>
      <c r="E3212" t="s">
        <v>23896</v>
      </c>
      <c r="F3212">
        <v>0</v>
      </c>
      <c r="H3212" t="str">
        <f>VLOOKUP(Table16[[#This Row],[Column1]],J:K,2,FALSE)</f>
        <v>Fatuma Dida Omar</v>
      </c>
      <c r="J3212" t="s">
        <v>23884</v>
      </c>
      <c r="K3212" t="s">
        <v>23885</v>
      </c>
      <c r="L3212">
        <v>0</v>
      </c>
      <c r="N3212" t="s">
        <v>7106</v>
      </c>
    </row>
    <row r="3213" spans="1:14" x14ac:dyDescent="0.35">
      <c r="A3213" t="s">
        <v>23897</v>
      </c>
      <c r="B3213" t="s">
        <v>23898</v>
      </c>
      <c r="C3213" t="s">
        <v>31950</v>
      </c>
      <c r="D3213" t="s">
        <v>10</v>
      </c>
      <c r="E3213" t="s">
        <v>23899</v>
      </c>
      <c r="F3213">
        <v>11742</v>
      </c>
      <c r="H3213" t="str">
        <f>VLOOKUP(Table16[[#This Row],[Column1]],J:K,2,FALSE)</f>
        <v>Karachi Hardware &amp; Construction Company Ltd</v>
      </c>
      <c r="J3213" t="s">
        <v>23887</v>
      </c>
      <c r="K3213" t="s">
        <v>23888</v>
      </c>
      <c r="L3213" s="4">
        <v>255000</v>
      </c>
      <c r="M3213" s="4"/>
      <c r="N3213" t="s">
        <v>7106</v>
      </c>
    </row>
    <row r="3214" spans="1:14" x14ac:dyDescent="0.35">
      <c r="A3214" t="s">
        <v>23900</v>
      </c>
      <c r="B3214" t="s">
        <v>23901</v>
      </c>
      <c r="C3214" t="s">
        <v>31951</v>
      </c>
      <c r="D3214" t="s">
        <v>10</v>
      </c>
      <c r="E3214" t="s">
        <v>23902</v>
      </c>
      <c r="F3214">
        <v>0</v>
      </c>
      <c r="H3214" t="str">
        <f>VLOOKUP(Table16[[#This Row],[Column1]],J:K,2,FALSE)</f>
        <v>Northern Pillars Limited</v>
      </c>
      <c r="J3214" t="s">
        <v>23890</v>
      </c>
      <c r="K3214" t="s">
        <v>23891</v>
      </c>
      <c r="L3214">
        <v>0</v>
      </c>
      <c r="N3214" t="s">
        <v>7106</v>
      </c>
    </row>
    <row r="3215" spans="1:14" x14ac:dyDescent="0.35">
      <c r="A3215" t="s">
        <v>23903</v>
      </c>
      <c r="B3215" t="s">
        <v>23904</v>
      </c>
      <c r="C3215" t="s">
        <v>31952</v>
      </c>
      <c r="D3215" t="s">
        <v>10</v>
      </c>
      <c r="E3215" t="s">
        <v>23905</v>
      </c>
      <c r="F3215">
        <v>516206</v>
      </c>
      <c r="H3215" t="str">
        <f>VLOOKUP(Table16[[#This Row],[Column1]],J:K,2,FALSE)</f>
        <v>Perfect Brainz</v>
      </c>
      <c r="J3215" t="s">
        <v>23894</v>
      </c>
      <c r="K3215" t="s">
        <v>23895</v>
      </c>
      <c r="L3215">
        <v>0</v>
      </c>
      <c r="N3215" t="s">
        <v>7106</v>
      </c>
    </row>
    <row r="3216" spans="1:14" x14ac:dyDescent="0.35">
      <c r="A3216" t="s">
        <v>23906</v>
      </c>
      <c r="B3216" t="s">
        <v>23907</v>
      </c>
      <c r="C3216" t="s">
        <v>10</v>
      </c>
      <c r="D3216" t="s">
        <v>10</v>
      </c>
      <c r="E3216" t="s">
        <v>23907</v>
      </c>
      <c r="F3216">
        <v>0</v>
      </c>
      <c r="H3216" t="str">
        <f>VLOOKUP(Table16[[#This Row],[Column1]],J:K,2,FALSE)</f>
        <v>LAMU YOUTH ALLIANCE</v>
      </c>
      <c r="J3216" t="s">
        <v>23897</v>
      </c>
      <c r="K3216" t="s">
        <v>23898</v>
      </c>
      <c r="L3216" s="4">
        <v>11742</v>
      </c>
      <c r="M3216" s="4"/>
      <c r="N3216" t="s">
        <v>7106</v>
      </c>
    </row>
    <row r="3217" spans="1:14" x14ac:dyDescent="0.35">
      <c r="A3217" t="s">
        <v>23908</v>
      </c>
      <c r="B3217" t="s">
        <v>23909</v>
      </c>
      <c r="C3217" t="s">
        <v>31953</v>
      </c>
      <c r="D3217" t="s">
        <v>10</v>
      </c>
      <c r="E3217" t="s">
        <v>23910</v>
      </c>
      <c r="F3217">
        <v>402316</v>
      </c>
      <c r="H3217" t="str">
        <f>VLOOKUP(Table16[[#This Row],[Column1]],J:K,2,FALSE)</f>
        <v>Hadle Transporters &amp; Construction Co. Ltd</v>
      </c>
      <c r="J3217" t="s">
        <v>23900</v>
      </c>
      <c r="K3217" t="s">
        <v>23901</v>
      </c>
      <c r="L3217">
        <v>0</v>
      </c>
      <c r="N3217" t="s">
        <v>7106</v>
      </c>
    </row>
    <row r="3218" spans="1:14" x14ac:dyDescent="0.35">
      <c r="A3218" t="s">
        <v>23911</v>
      </c>
      <c r="B3218" t="s">
        <v>23912</v>
      </c>
      <c r="C3218" t="s">
        <v>23913</v>
      </c>
      <c r="D3218" t="s">
        <v>10</v>
      </c>
      <c r="E3218" t="s">
        <v>23914</v>
      </c>
      <c r="F3218">
        <v>0</v>
      </c>
      <c r="H3218" t="str">
        <f>VLOOKUP(Table16[[#This Row],[Column1]],J:K,2,FALSE)</f>
        <v>Glarole Limited</v>
      </c>
      <c r="J3218" t="s">
        <v>23903</v>
      </c>
      <c r="K3218" t="s">
        <v>23904</v>
      </c>
      <c r="L3218" s="4">
        <v>1155602</v>
      </c>
      <c r="M3218" s="4"/>
      <c r="N3218" t="s">
        <v>7106</v>
      </c>
    </row>
    <row r="3219" spans="1:14" x14ac:dyDescent="0.35">
      <c r="A3219" t="s">
        <v>23915</v>
      </c>
      <c r="B3219" t="s">
        <v>23916</v>
      </c>
      <c r="C3219" t="s">
        <v>10</v>
      </c>
      <c r="D3219" t="s">
        <v>10</v>
      </c>
      <c r="E3219" t="s">
        <v>23917</v>
      </c>
      <c r="F3219">
        <v>0</v>
      </c>
      <c r="H3219" t="str">
        <f>VLOOKUP(Table16[[#This Row],[Column1]],J:K,2,FALSE)</f>
        <v>ChildFund Kenya</v>
      </c>
      <c r="J3219" t="s">
        <v>23906</v>
      </c>
      <c r="K3219" t="s">
        <v>23907</v>
      </c>
      <c r="L3219">
        <v>0</v>
      </c>
      <c r="N3219" t="s">
        <v>7106</v>
      </c>
    </row>
    <row r="3220" spans="1:14" x14ac:dyDescent="0.35">
      <c r="A3220" t="s">
        <v>23918</v>
      </c>
      <c r="B3220" t="s">
        <v>23919</v>
      </c>
      <c r="C3220" t="s">
        <v>31954</v>
      </c>
      <c r="D3220" t="s">
        <v>10</v>
      </c>
      <c r="E3220" t="s">
        <v>23920</v>
      </c>
      <c r="F3220">
        <v>0</v>
      </c>
      <c r="H3220" t="str">
        <f>VLOOKUP(Table16[[#This Row],[Column1]],J:K,2,FALSE)</f>
        <v>Sanester Enterprises</v>
      </c>
      <c r="J3220" t="s">
        <v>23908</v>
      </c>
      <c r="K3220" t="s">
        <v>23909</v>
      </c>
      <c r="L3220" s="4">
        <v>402316</v>
      </c>
      <c r="M3220" s="4"/>
      <c r="N3220" t="s">
        <v>7106</v>
      </c>
    </row>
    <row r="3221" spans="1:14" x14ac:dyDescent="0.35">
      <c r="A3221" t="s">
        <v>23921</v>
      </c>
      <c r="B3221" t="s">
        <v>23922</v>
      </c>
      <c r="C3221" t="s">
        <v>31955</v>
      </c>
      <c r="D3221" t="s">
        <v>10</v>
      </c>
      <c r="E3221" t="s">
        <v>23923</v>
      </c>
      <c r="F3221">
        <v>20356.05</v>
      </c>
      <c r="H3221" t="str">
        <f>VLOOKUP(Table16[[#This Row],[Column1]],J:K,2,FALSE)</f>
        <v>Anand Supermarket</v>
      </c>
      <c r="J3221" t="s">
        <v>23911</v>
      </c>
      <c r="K3221" t="s">
        <v>23912</v>
      </c>
      <c r="L3221">
        <v>0</v>
      </c>
      <c r="N3221" t="s">
        <v>7106</v>
      </c>
    </row>
    <row r="3222" spans="1:14" x14ac:dyDescent="0.35">
      <c r="A3222" t="s">
        <v>23924</v>
      </c>
      <c r="B3222" t="s">
        <v>23925</v>
      </c>
      <c r="C3222" t="s">
        <v>31956</v>
      </c>
      <c r="D3222" t="s">
        <v>10</v>
      </c>
      <c r="E3222" t="s">
        <v>23926</v>
      </c>
      <c r="F3222">
        <v>0</v>
      </c>
      <c r="H3222" t="str">
        <f>VLOOKUP(Table16[[#This Row],[Column1]],J:K,2,FALSE)</f>
        <v xml:space="preserve">Machila Ventures </v>
      </c>
      <c r="J3222" t="s">
        <v>23915</v>
      </c>
      <c r="K3222" t="s">
        <v>23916</v>
      </c>
      <c r="L3222">
        <v>0</v>
      </c>
      <c r="N3222" t="s">
        <v>7106</v>
      </c>
    </row>
    <row r="3223" spans="1:14" x14ac:dyDescent="0.35">
      <c r="A3223" t="s">
        <v>23927</v>
      </c>
      <c r="B3223" t="s">
        <v>23928</v>
      </c>
      <c r="C3223" t="s">
        <v>31957</v>
      </c>
      <c r="D3223" t="s">
        <v>10</v>
      </c>
      <c r="E3223" t="s">
        <v>23929</v>
      </c>
      <c r="F3223">
        <v>0</v>
      </c>
      <c r="H3223" t="str">
        <f>VLOOKUP(Table16[[#This Row],[Column1]],J:K,2,FALSE)</f>
        <v>Gracious Tents &amp; Sounds</v>
      </c>
      <c r="J3223" t="s">
        <v>23918</v>
      </c>
      <c r="K3223" t="s">
        <v>23919</v>
      </c>
      <c r="L3223">
        <v>0</v>
      </c>
      <c r="N3223" t="s">
        <v>7106</v>
      </c>
    </row>
    <row r="3224" spans="1:14" x14ac:dyDescent="0.35">
      <c r="A3224" t="s">
        <v>23930</v>
      </c>
      <c r="B3224" t="s">
        <v>23931</v>
      </c>
      <c r="C3224" t="s">
        <v>10</v>
      </c>
      <c r="D3224" t="s">
        <v>10</v>
      </c>
      <c r="E3224" t="s">
        <v>23932</v>
      </c>
      <c r="F3224">
        <v>0</v>
      </c>
      <c r="H3224" t="str">
        <f>VLOOKUP(Table16[[#This Row],[Column1]],J:K,2,FALSE)</f>
        <v>Lorraine Pato Katana</v>
      </c>
      <c r="J3224" t="s">
        <v>23921</v>
      </c>
      <c r="K3224" t="s">
        <v>23922</v>
      </c>
      <c r="L3224" s="4">
        <v>56562.95</v>
      </c>
      <c r="M3224" s="4"/>
      <c r="N3224" t="s">
        <v>7106</v>
      </c>
    </row>
    <row r="3225" spans="1:14" x14ac:dyDescent="0.35">
      <c r="A3225" t="s">
        <v>23933</v>
      </c>
      <c r="B3225" t="s">
        <v>23934</v>
      </c>
      <c r="C3225" t="s">
        <v>31958</v>
      </c>
      <c r="D3225" t="s">
        <v>10</v>
      </c>
      <c r="E3225" t="s">
        <v>23935</v>
      </c>
      <c r="F3225">
        <v>0</v>
      </c>
      <c r="H3225" t="str">
        <f>VLOOKUP(Table16[[#This Row],[Column1]],J:K,2,FALSE)</f>
        <v>First Vision Guest House</v>
      </c>
      <c r="J3225" t="s">
        <v>23924</v>
      </c>
      <c r="K3225" t="s">
        <v>23925</v>
      </c>
      <c r="L3225">
        <v>0</v>
      </c>
      <c r="N3225" t="s">
        <v>7106</v>
      </c>
    </row>
    <row r="3226" spans="1:14" x14ac:dyDescent="0.35">
      <c r="A3226" t="s">
        <v>23936</v>
      </c>
      <c r="B3226" t="s">
        <v>23937</v>
      </c>
      <c r="C3226" t="s">
        <v>10</v>
      </c>
      <c r="D3226" t="s">
        <v>10</v>
      </c>
      <c r="E3226" t="s">
        <v>23937</v>
      </c>
      <c r="F3226">
        <v>0</v>
      </c>
      <c r="H3226" t="str">
        <f>VLOOKUP(Table16[[#This Row],[Column1]],J:K,2,FALSE)</f>
        <v>HANJARI OMAR ABDU</v>
      </c>
      <c r="J3226" t="s">
        <v>23927</v>
      </c>
      <c r="K3226" t="s">
        <v>23928</v>
      </c>
      <c r="L3226">
        <v>0</v>
      </c>
      <c r="N3226" t="s">
        <v>7106</v>
      </c>
    </row>
    <row r="3227" spans="1:14" x14ac:dyDescent="0.35">
      <c r="A3227" t="s">
        <v>23938</v>
      </c>
      <c r="B3227" t="s">
        <v>23939</v>
      </c>
      <c r="C3227" t="s">
        <v>10</v>
      </c>
      <c r="D3227" t="s">
        <v>10</v>
      </c>
      <c r="E3227" t="s">
        <v>23939</v>
      </c>
      <c r="F3227">
        <v>0</v>
      </c>
      <c r="H3227" t="str">
        <f>VLOOKUP(Table16[[#This Row],[Column1]],J:K,2,FALSE)</f>
        <v>ALICE CHEPROP KIPLAGAT</v>
      </c>
      <c r="J3227" t="s">
        <v>23930</v>
      </c>
      <c r="K3227" t="s">
        <v>23931</v>
      </c>
      <c r="L3227">
        <v>0</v>
      </c>
      <c r="N3227" t="s">
        <v>7106</v>
      </c>
    </row>
    <row r="3228" spans="1:14" x14ac:dyDescent="0.35">
      <c r="A3228" t="s">
        <v>23940</v>
      </c>
      <c r="B3228" t="s">
        <v>23941</v>
      </c>
      <c r="C3228" t="s">
        <v>31959</v>
      </c>
      <c r="D3228" t="s">
        <v>10</v>
      </c>
      <c r="E3228" t="s">
        <v>23942</v>
      </c>
      <c r="F3228">
        <v>0</v>
      </c>
      <c r="H3228" t="str">
        <f>VLOOKUP(Table16[[#This Row],[Column1]],J:K,2,FALSE)</f>
        <v>Claire Atieno Ochieng</v>
      </c>
      <c r="J3228" t="s">
        <v>23933</v>
      </c>
      <c r="K3228" t="s">
        <v>23934</v>
      </c>
      <c r="L3228">
        <v>0</v>
      </c>
      <c r="N3228" t="s">
        <v>7106</v>
      </c>
    </row>
    <row r="3229" spans="1:14" x14ac:dyDescent="0.35">
      <c r="A3229" t="s">
        <v>23943</v>
      </c>
      <c r="B3229" t="s">
        <v>23944</v>
      </c>
      <c r="C3229" t="s">
        <v>31960</v>
      </c>
      <c r="D3229" t="s">
        <v>10</v>
      </c>
      <c r="E3229" t="s">
        <v>23944</v>
      </c>
      <c r="F3229">
        <v>189570</v>
      </c>
      <c r="H3229" t="str">
        <f>VLOOKUP(Table16[[#This Row],[Column1]],J:K,2,FALSE)</f>
        <v>CREESH HARDWARE (2018) LTD</v>
      </c>
      <c r="J3229" t="s">
        <v>23936</v>
      </c>
      <c r="K3229" t="s">
        <v>23937</v>
      </c>
      <c r="L3229">
        <v>0</v>
      </c>
      <c r="N3229" t="s">
        <v>7106</v>
      </c>
    </row>
    <row r="3230" spans="1:14" x14ac:dyDescent="0.35">
      <c r="A3230" t="s">
        <v>23945</v>
      </c>
      <c r="B3230" t="s">
        <v>23946</v>
      </c>
      <c r="C3230" t="s">
        <v>31828</v>
      </c>
      <c r="D3230" t="s">
        <v>10</v>
      </c>
      <c r="E3230" t="s">
        <v>23947</v>
      </c>
      <c r="F3230">
        <v>0</v>
      </c>
      <c r="H3230" t="str">
        <f>VLOOKUP(Table16[[#This Row],[Column1]],J:K,2,FALSE)</f>
        <v>Zamil Construction and Transporters Ltd</v>
      </c>
      <c r="J3230" t="s">
        <v>23938</v>
      </c>
      <c r="K3230" t="s">
        <v>23939</v>
      </c>
      <c r="L3230">
        <v>0</v>
      </c>
      <c r="N3230" t="s">
        <v>7106</v>
      </c>
    </row>
    <row r="3231" spans="1:14" x14ac:dyDescent="0.35">
      <c r="A3231" t="s">
        <v>23948</v>
      </c>
      <c r="B3231" t="s">
        <v>23949</v>
      </c>
      <c r="C3231" t="s">
        <v>10</v>
      </c>
      <c r="D3231" t="s">
        <v>10</v>
      </c>
      <c r="E3231" t="s">
        <v>23950</v>
      </c>
      <c r="F3231">
        <v>0</v>
      </c>
      <c r="H3231" t="str">
        <f>VLOOKUP(Table16[[#This Row],[Column1]],J:K,2,FALSE)</f>
        <v>Coast Province General Hospital</v>
      </c>
      <c r="J3231" t="s">
        <v>23940</v>
      </c>
      <c r="K3231" t="s">
        <v>23941</v>
      </c>
      <c r="L3231">
        <v>0</v>
      </c>
      <c r="N3231" t="s">
        <v>7106</v>
      </c>
    </row>
    <row r="3232" spans="1:14" x14ac:dyDescent="0.35">
      <c r="A3232" t="s">
        <v>23951</v>
      </c>
      <c r="B3232" t="s">
        <v>23952</v>
      </c>
      <c r="C3232" t="s">
        <v>10</v>
      </c>
      <c r="D3232" t="s">
        <v>10</v>
      </c>
      <c r="E3232" t="s">
        <v>23953</v>
      </c>
      <c r="F3232">
        <v>0</v>
      </c>
      <c r="H3232" t="str">
        <f>VLOOKUP(Table16[[#This Row],[Column1]],J:K,2,FALSE)</f>
        <v xml:space="preserve">Inspired Entreprises Ltd </v>
      </c>
      <c r="J3232" t="s">
        <v>23943</v>
      </c>
      <c r="K3232" t="s">
        <v>23944</v>
      </c>
      <c r="L3232" s="4">
        <v>330870</v>
      </c>
      <c r="M3232" s="4"/>
      <c r="N3232" t="s">
        <v>7106</v>
      </c>
    </row>
    <row r="3233" spans="1:14" x14ac:dyDescent="0.35">
      <c r="A3233" t="s">
        <v>23954</v>
      </c>
      <c r="B3233" t="s">
        <v>23955</v>
      </c>
      <c r="C3233" t="s">
        <v>10</v>
      </c>
      <c r="D3233" t="s">
        <v>10</v>
      </c>
      <c r="E3233" t="s">
        <v>23956</v>
      </c>
      <c r="F3233">
        <v>0</v>
      </c>
      <c r="H3233" t="str">
        <f>VLOOKUP(Table16[[#This Row],[Column1]],J:K,2,FALSE)</f>
        <v>Eurocom Systems Limited</v>
      </c>
      <c r="J3233" t="s">
        <v>23945</v>
      </c>
      <c r="K3233" t="s">
        <v>23946</v>
      </c>
      <c r="L3233">
        <v>0</v>
      </c>
      <c r="N3233" t="s">
        <v>7106</v>
      </c>
    </row>
    <row r="3234" spans="1:14" x14ac:dyDescent="0.35">
      <c r="A3234" t="s">
        <v>23957</v>
      </c>
      <c r="B3234" t="s">
        <v>23958</v>
      </c>
      <c r="C3234" t="s">
        <v>10</v>
      </c>
      <c r="D3234" t="s">
        <v>10</v>
      </c>
      <c r="E3234" t="s">
        <v>23959</v>
      </c>
      <c r="F3234">
        <v>0</v>
      </c>
      <c r="H3234" t="str">
        <f>VLOOKUP(Table16[[#This Row],[Column1]],J:K,2,FALSE)</f>
        <v>Garane &amp; Somane Advocates</v>
      </c>
      <c r="J3234" t="s">
        <v>23948</v>
      </c>
      <c r="K3234" t="s">
        <v>23949</v>
      </c>
      <c r="L3234">
        <v>0</v>
      </c>
      <c r="N3234" t="s">
        <v>7106</v>
      </c>
    </row>
    <row r="3235" spans="1:14" x14ac:dyDescent="0.35">
      <c r="A3235" t="s">
        <v>23960</v>
      </c>
      <c r="B3235" t="s">
        <v>23961</v>
      </c>
      <c r="C3235" t="s">
        <v>10</v>
      </c>
      <c r="D3235" t="s">
        <v>10</v>
      </c>
      <c r="E3235" t="s">
        <v>23962</v>
      </c>
      <c r="F3235">
        <v>-303.25</v>
      </c>
      <c r="H3235" t="str">
        <f>VLOOKUP(Table16[[#This Row],[Column1]],J:K,2,FALSE)</f>
        <v>Specicom Technologies Ltd</v>
      </c>
      <c r="J3235" t="s">
        <v>23951</v>
      </c>
      <c r="K3235" t="s">
        <v>23952</v>
      </c>
      <c r="L3235">
        <v>0</v>
      </c>
      <c r="N3235" t="s">
        <v>7106</v>
      </c>
    </row>
    <row r="3236" spans="1:14" x14ac:dyDescent="0.35">
      <c r="A3236" t="s">
        <v>23963</v>
      </c>
      <c r="B3236" t="s">
        <v>23964</v>
      </c>
      <c r="C3236" t="s">
        <v>31961</v>
      </c>
      <c r="D3236" t="s">
        <v>10</v>
      </c>
      <c r="E3236" t="s">
        <v>23965</v>
      </c>
      <c r="F3236">
        <v>7.0000000000000007E-2</v>
      </c>
      <c r="H3236" t="str">
        <f>VLOOKUP(Table16[[#This Row],[Column1]],J:K,2,FALSE)</f>
        <v>Pasaiba Tourmaline Limited</v>
      </c>
      <c r="J3236" t="s">
        <v>23954</v>
      </c>
      <c r="K3236" t="s">
        <v>23955</v>
      </c>
      <c r="L3236">
        <v>0</v>
      </c>
      <c r="N3236" t="s">
        <v>7106</v>
      </c>
    </row>
    <row r="3237" spans="1:14" x14ac:dyDescent="0.35">
      <c r="A3237" t="s">
        <v>23966</v>
      </c>
      <c r="B3237" t="s">
        <v>18270</v>
      </c>
      <c r="C3237" t="s">
        <v>31962</v>
      </c>
      <c r="D3237" t="s">
        <v>10</v>
      </c>
      <c r="E3237" t="s">
        <v>18273</v>
      </c>
      <c r="F3237">
        <v>0</v>
      </c>
      <c r="H3237" t="str">
        <f>VLOOKUP(Table16[[#This Row],[Column1]],J:K,2,FALSE)</f>
        <v>Lued (A) Chemicals Ltd</v>
      </c>
      <c r="J3237" t="s">
        <v>23957</v>
      </c>
      <c r="K3237" t="s">
        <v>23958</v>
      </c>
      <c r="L3237">
        <v>0</v>
      </c>
      <c r="N3237" t="s">
        <v>7106</v>
      </c>
    </row>
    <row r="3238" spans="1:14" x14ac:dyDescent="0.35">
      <c r="A3238" t="s">
        <v>23967</v>
      </c>
      <c r="B3238" t="s">
        <v>23968</v>
      </c>
      <c r="C3238" t="s">
        <v>31963</v>
      </c>
      <c r="D3238" t="s">
        <v>10</v>
      </c>
      <c r="E3238" t="s">
        <v>23969</v>
      </c>
      <c r="F3238">
        <v>0</v>
      </c>
      <c r="H3238" t="str">
        <f>VLOOKUP(Table16[[#This Row],[Column1]],J:K,2,FALSE)</f>
        <v>Teti Pharmacy Limited</v>
      </c>
      <c r="J3238" t="s">
        <v>23960</v>
      </c>
      <c r="K3238" t="s">
        <v>23961</v>
      </c>
      <c r="L3238">
        <v>-303.25</v>
      </c>
      <c r="N3238" t="s">
        <v>7106</v>
      </c>
    </row>
    <row r="3239" spans="1:14" x14ac:dyDescent="0.35">
      <c r="A3239" t="s">
        <v>23970</v>
      </c>
      <c r="B3239" t="s">
        <v>23971</v>
      </c>
      <c r="C3239" t="s">
        <v>23972</v>
      </c>
      <c r="D3239" t="s">
        <v>10</v>
      </c>
      <c r="E3239" t="s">
        <v>23971</v>
      </c>
      <c r="F3239">
        <v>1</v>
      </c>
      <c r="H3239" t="str">
        <f>VLOOKUP(Table16[[#This Row],[Column1]],J:K,2,FALSE)</f>
        <v>AHMED BASHIR DAHIR LIMITED</v>
      </c>
      <c r="J3239" t="s">
        <v>23963</v>
      </c>
      <c r="K3239" t="s">
        <v>23964</v>
      </c>
      <c r="L3239">
        <v>7.0000000000000007E-2</v>
      </c>
      <c r="N3239" t="s">
        <v>7106</v>
      </c>
    </row>
    <row r="3240" spans="1:14" x14ac:dyDescent="0.35">
      <c r="A3240" t="s">
        <v>23973</v>
      </c>
      <c r="B3240" t="s">
        <v>23974</v>
      </c>
      <c r="C3240" t="s">
        <v>31964</v>
      </c>
      <c r="D3240" t="s">
        <v>10</v>
      </c>
      <c r="E3240" t="s">
        <v>23975</v>
      </c>
      <c r="F3240">
        <v>0</v>
      </c>
      <c r="H3240" t="str">
        <f>VLOOKUP(Table16[[#This Row],[Column1]],J:K,2,FALSE)</f>
        <v>Jay Kay Technical Enterprises</v>
      </c>
      <c r="J3240" t="s">
        <v>23966</v>
      </c>
      <c r="K3240" t="s">
        <v>18270</v>
      </c>
      <c r="L3240">
        <v>0</v>
      </c>
      <c r="N3240" t="s">
        <v>7106</v>
      </c>
    </row>
    <row r="3241" spans="1:14" x14ac:dyDescent="0.35">
      <c r="A3241" t="s">
        <v>23976</v>
      </c>
      <c r="B3241" t="s">
        <v>23977</v>
      </c>
      <c r="C3241" t="s">
        <v>10</v>
      </c>
      <c r="D3241" t="s">
        <v>10</v>
      </c>
      <c r="E3241" t="s">
        <v>23978</v>
      </c>
      <c r="F3241">
        <v>20000</v>
      </c>
      <c r="H3241" t="str">
        <f>VLOOKUP(Table16[[#This Row],[Column1]],J:K,2,FALSE)</f>
        <v>Petnic Limited</v>
      </c>
      <c r="J3241" t="s">
        <v>23967</v>
      </c>
      <c r="K3241" t="s">
        <v>23968</v>
      </c>
      <c r="L3241">
        <v>0</v>
      </c>
      <c r="N3241" t="s">
        <v>7106</v>
      </c>
    </row>
    <row r="3242" spans="1:14" x14ac:dyDescent="0.35">
      <c r="A3242" t="s">
        <v>23979</v>
      </c>
      <c r="B3242" t="s">
        <v>23980</v>
      </c>
      <c r="C3242" t="s">
        <v>23981</v>
      </c>
      <c r="D3242" t="s">
        <v>10</v>
      </c>
      <c r="E3242" t="s">
        <v>23980</v>
      </c>
      <c r="F3242">
        <v>0</v>
      </c>
      <c r="H3242" t="str">
        <f>VLOOKUP(Table16[[#This Row],[Column1]],J:K,2,FALSE)</f>
        <v>MEA LTD</v>
      </c>
      <c r="J3242" t="s">
        <v>23970</v>
      </c>
      <c r="K3242" t="s">
        <v>23971</v>
      </c>
      <c r="L3242">
        <v>1</v>
      </c>
      <c r="N3242" t="s">
        <v>7106</v>
      </c>
    </row>
    <row r="3243" spans="1:14" x14ac:dyDescent="0.35">
      <c r="A3243" t="s">
        <v>23982</v>
      </c>
      <c r="B3243" t="s">
        <v>23983</v>
      </c>
      <c r="C3243" t="s">
        <v>10</v>
      </c>
      <c r="D3243" t="s">
        <v>10</v>
      </c>
      <c r="E3243" t="s">
        <v>23984</v>
      </c>
      <c r="F3243">
        <v>3771</v>
      </c>
      <c r="H3243" t="str">
        <f>VLOOKUP(Table16[[#This Row],[Column1]],J:K,2,FALSE)</f>
        <v>New Ukunda Service Station</v>
      </c>
      <c r="J3243" t="s">
        <v>23973</v>
      </c>
      <c r="K3243" t="s">
        <v>23974</v>
      </c>
      <c r="L3243">
        <v>0</v>
      </c>
      <c r="N3243" t="s">
        <v>7106</v>
      </c>
    </row>
    <row r="3244" spans="1:14" x14ac:dyDescent="0.35">
      <c r="A3244" t="s">
        <v>23985</v>
      </c>
      <c r="B3244" t="s">
        <v>23986</v>
      </c>
      <c r="C3244" t="s">
        <v>31965</v>
      </c>
      <c r="D3244" t="s">
        <v>10</v>
      </c>
      <c r="E3244" t="s">
        <v>23987</v>
      </c>
      <c r="F3244">
        <v>737430.4</v>
      </c>
      <c r="H3244" t="str">
        <f>VLOOKUP(Table16[[#This Row],[Column1]],J:K,2,FALSE)</f>
        <v>City Building Ltd</v>
      </c>
      <c r="J3244" t="s">
        <v>23976</v>
      </c>
      <c r="K3244" t="s">
        <v>23977</v>
      </c>
      <c r="L3244" s="4">
        <v>20000</v>
      </c>
      <c r="M3244" s="4"/>
      <c r="N3244" t="s">
        <v>7106</v>
      </c>
    </row>
    <row r="3245" spans="1:14" x14ac:dyDescent="0.35">
      <c r="A3245" t="s">
        <v>23988</v>
      </c>
      <c r="B3245" t="s">
        <v>23989</v>
      </c>
      <c r="C3245" t="s">
        <v>10</v>
      </c>
      <c r="D3245" t="s">
        <v>10</v>
      </c>
      <c r="E3245" t="s">
        <v>23990</v>
      </c>
      <c r="F3245">
        <v>0</v>
      </c>
      <c r="H3245" t="str">
        <f>VLOOKUP(Table16[[#This Row],[Column1]],J:K,2,FALSE)</f>
        <v>Magaoni Base Secondary School</v>
      </c>
      <c r="J3245" t="s">
        <v>23979</v>
      </c>
      <c r="K3245" t="s">
        <v>23980</v>
      </c>
      <c r="L3245">
        <v>0</v>
      </c>
      <c r="N3245" t="s">
        <v>7106</v>
      </c>
    </row>
    <row r="3246" spans="1:14" x14ac:dyDescent="0.35">
      <c r="A3246" t="s">
        <v>23991</v>
      </c>
      <c r="B3246" t="s">
        <v>23992</v>
      </c>
      <c r="C3246" t="s">
        <v>31966</v>
      </c>
      <c r="D3246" t="s">
        <v>10</v>
      </c>
      <c r="E3246" t="s">
        <v>23992</v>
      </c>
      <c r="F3246">
        <v>0</v>
      </c>
      <c r="H3246" t="str">
        <f>VLOOKUP(Table16[[#This Row],[Column1]],J:K,2,FALSE)</f>
        <v>CHATIKOMENTERPRISESLTD</v>
      </c>
      <c r="J3246" t="s">
        <v>23982</v>
      </c>
      <c r="K3246" t="s">
        <v>23983</v>
      </c>
      <c r="L3246" s="4">
        <v>3771</v>
      </c>
      <c r="M3246" s="4"/>
      <c r="N3246" t="s">
        <v>7106</v>
      </c>
    </row>
    <row r="3247" spans="1:14" x14ac:dyDescent="0.35">
      <c r="A3247" t="s">
        <v>23993</v>
      </c>
      <c r="B3247" t="s">
        <v>23994</v>
      </c>
      <c r="C3247" t="s">
        <v>31967</v>
      </c>
      <c r="D3247" t="s">
        <v>10</v>
      </c>
      <c r="E3247" t="s">
        <v>23995</v>
      </c>
      <c r="F3247">
        <v>-0.05</v>
      </c>
      <c r="H3247" t="str">
        <f>VLOOKUP(Table16[[#This Row],[Column1]],J:K,2,FALSE)</f>
        <v>Hygrotech East Africa Limited</v>
      </c>
      <c r="J3247" t="s">
        <v>23985</v>
      </c>
      <c r="K3247" t="s">
        <v>23986</v>
      </c>
      <c r="L3247" s="4">
        <v>737430.4</v>
      </c>
      <c r="M3247" s="4"/>
      <c r="N3247" t="s">
        <v>7106</v>
      </c>
    </row>
    <row r="3248" spans="1:14" x14ac:dyDescent="0.35">
      <c r="A3248" t="s">
        <v>23996</v>
      </c>
      <c r="B3248" t="s">
        <v>23997</v>
      </c>
      <c r="C3248" t="s">
        <v>31968</v>
      </c>
      <c r="D3248" t="s">
        <v>10</v>
      </c>
      <c r="E3248" t="s">
        <v>23998</v>
      </c>
      <c r="F3248">
        <v>0</v>
      </c>
      <c r="H3248" t="str">
        <f>VLOOKUP(Table16[[#This Row],[Column1]],J:K,2,FALSE)</f>
        <v>Vajra Drill Limited</v>
      </c>
      <c r="J3248" t="s">
        <v>23988</v>
      </c>
      <c r="K3248" t="s">
        <v>23989</v>
      </c>
      <c r="L3248">
        <v>0</v>
      </c>
      <c r="N3248" t="s">
        <v>7106</v>
      </c>
    </row>
    <row r="3249" spans="1:14" x14ac:dyDescent="0.35">
      <c r="A3249" t="s">
        <v>23999</v>
      </c>
      <c r="B3249" t="s">
        <v>24000</v>
      </c>
      <c r="C3249" t="s">
        <v>31969</v>
      </c>
      <c r="D3249" t="s">
        <v>10</v>
      </c>
      <c r="E3249" t="s">
        <v>24001</v>
      </c>
      <c r="F3249">
        <v>0</v>
      </c>
      <c r="H3249" t="str">
        <f>VLOOKUP(Table16[[#This Row],[Column1]],J:K,2,FALSE)</f>
        <v>Chemket investments Limited</v>
      </c>
      <c r="J3249" t="s">
        <v>23991</v>
      </c>
      <c r="K3249" t="s">
        <v>23992</v>
      </c>
      <c r="L3249">
        <v>0</v>
      </c>
      <c r="N3249" t="s">
        <v>7106</v>
      </c>
    </row>
    <row r="3250" spans="1:14" x14ac:dyDescent="0.35">
      <c r="A3250" t="s">
        <v>24002</v>
      </c>
      <c r="B3250" t="s">
        <v>24003</v>
      </c>
      <c r="C3250" t="s">
        <v>31970</v>
      </c>
      <c r="D3250" t="s">
        <v>10</v>
      </c>
      <c r="E3250" t="s">
        <v>24004</v>
      </c>
      <c r="F3250">
        <v>0</v>
      </c>
      <c r="H3250" t="str">
        <f>VLOOKUP(Table16[[#This Row],[Column1]],J:K,2,FALSE)</f>
        <v>Jayway Enterprises Ltd</v>
      </c>
      <c r="J3250" t="s">
        <v>23993</v>
      </c>
      <c r="K3250" t="s">
        <v>23994</v>
      </c>
      <c r="L3250">
        <v>-0.05</v>
      </c>
      <c r="N3250" t="s">
        <v>7106</v>
      </c>
    </row>
    <row r="3251" spans="1:14" x14ac:dyDescent="0.35">
      <c r="A3251" t="s">
        <v>24005</v>
      </c>
      <c r="B3251" t="s">
        <v>24006</v>
      </c>
      <c r="C3251" t="s">
        <v>31971</v>
      </c>
      <c r="D3251" t="s">
        <v>10</v>
      </c>
      <c r="E3251" t="s">
        <v>24007</v>
      </c>
      <c r="F3251">
        <v>0</v>
      </c>
      <c r="H3251" t="str">
        <f>VLOOKUP(Table16[[#This Row],[Column1]],J:K,2,FALSE)</f>
        <v>Pride Kings Group Ltd</v>
      </c>
      <c r="J3251" t="s">
        <v>23996</v>
      </c>
      <c r="K3251" t="s">
        <v>23997</v>
      </c>
      <c r="L3251">
        <v>0</v>
      </c>
      <c r="N3251" t="s">
        <v>7106</v>
      </c>
    </row>
    <row r="3252" spans="1:14" x14ac:dyDescent="0.35">
      <c r="A3252" t="s">
        <v>24008</v>
      </c>
      <c r="B3252" t="s">
        <v>24009</v>
      </c>
      <c r="C3252" t="s">
        <v>24010</v>
      </c>
      <c r="D3252" t="s">
        <v>10</v>
      </c>
      <c r="E3252" t="s">
        <v>24011</v>
      </c>
      <c r="F3252">
        <v>0</v>
      </c>
      <c r="H3252" t="str">
        <f>VLOOKUP(Table16[[#This Row],[Column1]],J:K,2,FALSE)</f>
        <v>Pilona Enterprises</v>
      </c>
      <c r="J3252" t="s">
        <v>23999</v>
      </c>
      <c r="K3252" t="s">
        <v>24000</v>
      </c>
      <c r="L3252">
        <v>0</v>
      </c>
      <c r="N3252" t="s">
        <v>7106</v>
      </c>
    </row>
    <row r="3253" spans="1:14" x14ac:dyDescent="0.35">
      <c r="A3253" t="s">
        <v>24012</v>
      </c>
      <c r="B3253" t="s">
        <v>23625</v>
      </c>
      <c r="C3253" t="s">
        <v>24013</v>
      </c>
      <c r="D3253" t="s">
        <v>10</v>
      </c>
      <c r="E3253" t="s">
        <v>23626</v>
      </c>
      <c r="F3253">
        <v>-8663.32</v>
      </c>
      <c r="H3253" t="str">
        <f>VLOOKUP(Table16[[#This Row],[Column1]],J:K,2,FALSE)</f>
        <v>Lainguse Enterprises Limited</v>
      </c>
      <c r="J3253" t="s">
        <v>24002</v>
      </c>
      <c r="K3253" t="s">
        <v>24003</v>
      </c>
      <c r="L3253">
        <v>0</v>
      </c>
      <c r="N3253" t="s">
        <v>7106</v>
      </c>
    </row>
    <row r="3254" spans="1:14" x14ac:dyDescent="0.35">
      <c r="A3254" t="s">
        <v>24014</v>
      </c>
      <c r="B3254" t="s">
        <v>24015</v>
      </c>
      <c r="C3254" t="s">
        <v>31972</v>
      </c>
      <c r="D3254" t="s">
        <v>10</v>
      </c>
      <c r="E3254" t="s">
        <v>24016</v>
      </c>
      <c r="F3254">
        <v>14530</v>
      </c>
      <c r="H3254" t="str">
        <f>VLOOKUP(Table16[[#This Row],[Column1]],J:K,2,FALSE)</f>
        <v xml:space="preserve"> RHEMA DIGITAL SHOP</v>
      </c>
      <c r="J3254" t="s">
        <v>24005</v>
      </c>
      <c r="K3254" t="s">
        <v>24006</v>
      </c>
      <c r="L3254">
        <v>0</v>
      </c>
      <c r="N3254" t="s">
        <v>7106</v>
      </c>
    </row>
    <row r="3255" spans="1:14" x14ac:dyDescent="0.35">
      <c r="A3255" t="s">
        <v>24017</v>
      </c>
      <c r="B3255" t="s">
        <v>24018</v>
      </c>
      <c r="C3255" t="s">
        <v>31973</v>
      </c>
      <c r="D3255" t="s">
        <v>10</v>
      </c>
      <c r="E3255" t="s">
        <v>24018</v>
      </c>
      <c r="F3255">
        <v>84050</v>
      </c>
      <c r="H3255" t="str">
        <f>VLOOKUP(Table16[[#This Row],[Column1]],J:K,2,FALSE)</f>
        <v>WEST WORLD GENERAL SUPPLIES LTD</v>
      </c>
      <c r="J3255" t="s">
        <v>24008</v>
      </c>
      <c r="K3255" t="s">
        <v>24009</v>
      </c>
      <c r="L3255">
        <v>0</v>
      </c>
      <c r="N3255" t="s">
        <v>7106</v>
      </c>
    </row>
    <row r="3256" spans="1:14" x14ac:dyDescent="0.35">
      <c r="A3256" t="s">
        <v>24019</v>
      </c>
      <c r="B3256" t="s">
        <v>24020</v>
      </c>
      <c r="C3256" t="s">
        <v>24021</v>
      </c>
      <c r="D3256" t="s">
        <v>10</v>
      </c>
      <c r="E3256" t="s">
        <v>24020</v>
      </c>
      <c r="F3256">
        <v>0</v>
      </c>
      <c r="H3256" t="str">
        <f>VLOOKUP(Table16[[#This Row],[Column1]],J:K,2,FALSE)</f>
        <v>JIRIME HOTEL &amp;RESORT</v>
      </c>
      <c r="J3256" t="s">
        <v>24012</v>
      </c>
      <c r="K3256" t="s">
        <v>23625</v>
      </c>
      <c r="L3256" s="4">
        <v>-8663.32</v>
      </c>
      <c r="M3256" s="4"/>
      <c r="N3256" t="s">
        <v>7106</v>
      </c>
    </row>
    <row r="3257" spans="1:14" x14ac:dyDescent="0.35">
      <c r="A3257" t="s">
        <v>24022</v>
      </c>
      <c r="B3257" t="s">
        <v>24023</v>
      </c>
      <c r="C3257" t="s">
        <v>31974</v>
      </c>
      <c r="D3257" t="s">
        <v>10</v>
      </c>
      <c r="E3257" t="s">
        <v>24024</v>
      </c>
      <c r="F3257">
        <v>0</v>
      </c>
      <c r="H3257" t="str">
        <f>VLOOKUP(Table16[[#This Row],[Column1]],J:K,2,FALSE)</f>
        <v>St. Terese of the Child Jesus Convent , Chesongoch</v>
      </c>
      <c r="J3257" t="s">
        <v>24014</v>
      </c>
      <c r="K3257" t="s">
        <v>24015</v>
      </c>
      <c r="L3257" s="4">
        <v>14530</v>
      </c>
      <c r="M3257" s="4"/>
      <c r="N3257" t="s">
        <v>7106</v>
      </c>
    </row>
    <row r="3258" spans="1:14" x14ac:dyDescent="0.35">
      <c r="A3258" t="s">
        <v>24025</v>
      </c>
      <c r="B3258" t="s">
        <v>22273</v>
      </c>
      <c r="C3258" t="s">
        <v>10</v>
      </c>
      <c r="D3258" t="s">
        <v>10</v>
      </c>
      <c r="E3258" t="s">
        <v>22274</v>
      </c>
      <c r="F3258">
        <v>0</v>
      </c>
      <c r="H3258" t="str">
        <f>VLOOKUP(Table16[[#This Row],[Column1]],J:K,2,FALSE)</f>
        <v>Daud Bonaya Galma</v>
      </c>
      <c r="J3258" t="s">
        <v>24017</v>
      </c>
      <c r="K3258" t="s">
        <v>24018</v>
      </c>
      <c r="L3258" s="4">
        <v>84050</v>
      </c>
      <c r="M3258" s="4"/>
      <c r="N3258" t="s">
        <v>7106</v>
      </c>
    </row>
    <row r="3259" spans="1:14" x14ac:dyDescent="0.35">
      <c r="A3259" t="s">
        <v>24026</v>
      </c>
      <c r="B3259" t="s">
        <v>24027</v>
      </c>
      <c r="C3259" t="s">
        <v>10</v>
      </c>
      <c r="D3259" t="s">
        <v>10</v>
      </c>
      <c r="E3259" t="s">
        <v>24028</v>
      </c>
      <c r="F3259">
        <v>0</v>
      </c>
      <c r="H3259" t="str">
        <f>VLOOKUP(Table16[[#This Row],[Column1]],J:K,2,FALSE)</f>
        <v>Old is Gold P.S.S</v>
      </c>
      <c r="J3259" t="s">
        <v>24019</v>
      </c>
      <c r="K3259" t="s">
        <v>24020</v>
      </c>
      <c r="L3259">
        <v>0</v>
      </c>
      <c r="N3259" t="s">
        <v>7106</v>
      </c>
    </row>
    <row r="3260" spans="1:14" x14ac:dyDescent="0.35">
      <c r="A3260" t="s">
        <v>24029</v>
      </c>
      <c r="B3260" t="s">
        <v>24030</v>
      </c>
      <c r="C3260" t="s">
        <v>31975</v>
      </c>
      <c r="D3260" t="s">
        <v>10</v>
      </c>
      <c r="E3260" t="s">
        <v>24031</v>
      </c>
      <c r="F3260">
        <v>0</v>
      </c>
      <c r="H3260" t="str">
        <f>VLOOKUP(Table16[[#This Row],[Column1]],J:K,2,FALSE)</f>
        <v>Lake Nakuru Flamingo Lodge Limited</v>
      </c>
      <c r="J3260" t="s">
        <v>24022</v>
      </c>
      <c r="K3260" t="s">
        <v>24023</v>
      </c>
      <c r="L3260">
        <v>0</v>
      </c>
      <c r="N3260" t="s">
        <v>7106</v>
      </c>
    </row>
    <row r="3261" spans="1:14" x14ac:dyDescent="0.35">
      <c r="A3261" t="s">
        <v>24032</v>
      </c>
      <c r="B3261" t="s">
        <v>24033</v>
      </c>
      <c r="C3261" t="s">
        <v>31976</v>
      </c>
      <c r="D3261" t="s">
        <v>10</v>
      </c>
      <c r="E3261" t="s">
        <v>24034</v>
      </c>
      <c r="F3261">
        <v>0</v>
      </c>
      <c r="H3261" t="str">
        <f>VLOOKUP(Table16[[#This Row],[Column1]],J:K,2,FALSE)</f>
        <v>Michael Karume</v>
      </c>
      <c r="J3261" t="s">
        <v>24025</v>
      </c>
      <c r="K3261" t="s">
        <v>22273</v>
      </c>
      <c r="L3261">
        <v>0</v>
      </c>
      <c r="N3261" t="s">
        <v>13497</v>
      </c>
    </row>
    <row r="3262" spans="1:14" x14ac:dyDescent="0.35">
      <c r="A3262" t="s">
        <v>24035</v>
      </c>
      <c r="B3262" t="s">
        <v>24036</v>
      </c>
      <c r="C3262" t="s">
        <v>31977</v>
      </c>
      <c r="D3262" t="s">
        <v>10</v>
      </c>
      <c r="E3262" t="s">
        <v>24037</v>
      </c>
      <c r="F3262">
        <v>0</v>
      </c>
      <c r="H3262" t="str">
        <f>VLOOKUP(Table16[[#This Row],[Column1]],J:K,2,FALSE)</f>
        <v>Addis Supermarket Ltd</v>
      </c>
      <c r="J3262" t="s">
        <v>24026</v>
      </c>
      <c r="K3262" t="s">
        <v>24027</v>
      </c>
      <c r="L3262">
        <v>0</v>
      </c>
      <c r="N3262" t="s">
        <v>7106</v>
      </c>
    </row>
    <row r="3263" spans="1:14" x14ac:dyDescent="0.35">
      <c r="A3263" t="s">
        <v>24038</v>
      </c>
      <c r="B3263" t="s">
        <v>24039</v>
      </c>
      <c r="C3263" t="s">
        <v>10</v>
      </c>
      <c r="D3263" t="s">
        <v>10</v>
      </c>
      <c r="E3263" t="s">
        <v>24040</v>
      </c>
      <c r="F3263">
        <v>0</v>
      </c>
      <c r="H3263" t="str">
        <f>VLOOKUP(Table16[[#This Row],[Column1]],J:K,2,FALSE)</f>
        <v xml:space="preserve">Toner Center </v>
      </c>
      <c r="J3263" t="s">
        <v>24029</v>
      </c>
      <c r="K3263" t="s">
        <v>24030</v>
      </c>
      <c r="L3263">
        <v>0</v>
      </c>
      <c r="N3263" t="s">
        <v>7106</v>
      </c>
    </row>
    <row r="3264" spans="1:14" x14ac:dyDescent="0.35">
      <c r="A3264" t="s">
        <v>24041</v>
      </c>
      <c r="B3264" t="s">
        <v>24042</v>
      </c>
      <c r="C3264" t="s">
        <v>31978</v>
      </c>
      <c r="D3264" t="s">
        <v>10</v>
      </c>
      <c r="E3264" t="s">
        <v>24043</v>
      </c>
      <c r="F3264">
        <v>0</v>
      </c>
      <c r="H3264" t="str">
        <f>VLOOKUP(Table16[[#This Row],[Column1]],J:K,2,FALSE)</f>
        <v>Isiolo Book Centre</v>
      </c>
      <c r="J3264" t="s">
        <v>24032</v>
      </c>
      <c r="K3264" t="s">
        <v>24033</v>
      </c>
      <c r="L3264">
        <v>0</v>
      </c>
      <c r="N3264" t="s">
        <v>7106</v>
      </c>
    </row>
    <row r="3265" spans="1:14" x14ac:dyDescent="0.35">
      <c r="A3265" t="s">
        <v>24044</v>
      </c>
      <c r="B3265" t="s">
        <v>24045</v>
      </c>
      <c r="C3265" t="s">
        <v>10</v>
      </c>
      <c r="D3265" t="s">
        <v>10</v>
      </c>
      <c r="E3265" t="s">
        <v>24045</v>
      </c>
      <c r="F3265">
        <v>0</v>
      </c>
      <c r="H3265" t="str">
        <f>VLOOKUP(Table16[[#This Row],[Column1]],J:K,2,FALSE)</f>
        <v>BIBO BUILDING MATERIALS CO LIMITED</v>
      </c>
      <c r="J3265" t="s">
        <v>24035</v>
      </c>
      <c r="K3265" t="s">
        <v>24036</v>
      </c>
      <c r="L3265">
        <v>0</v>
      </c>
      <c r="N3265" t="s">
        <v>7106</v>
      </c>
    </row>
    <row r="3266" spans="1:14" x14ac:dyDescent="0.35">
      <c r="A3266" t="s">
        <v>24046</v>
      </c>
      <c r="B3266" t="s">
        <v>24047</v>
      </c>
      <c r="C3266" t="s">
        <v>10</v>
      </c>
      <c r="D3266" t="s">
        <v>10</v>
      </c>
      <c r="E3266" t="s">
        <v>24048</v>
      </c>
      <c r="F3266">
        <v>0</v>
      </c>
      <c r="H3266" t="str">
        <f>VLOOKUP(Table16[[#This Row],[Column1]],J:K,2,FALSE)</f>
        <v>Cape Holdings Limited</v>
      </c>
      <c r="J3266" t="s">
        <v>24038</v>
      </c>
      <c r="K3266" t="s">
        <v>24039</v>
      </c>
      <c r="L3266">
        <v>0</v>
      </c>
      <c r="N3266" t="s">
        <v>7106</v>
      </c>
    </row>
    <row r="3267" spans="1:14" x14ac:dyDescent="0.35">
      <c r="A3267" t="s">
        <v>24049</v>
      </c>
      <c r="B3267" t="s">
        <v>24050</v>
      </c>
      <c r="C3267" t="s">
        <v>31979</v>
      </c>
      <c r="D3267" t="s">
        <v>10</v>
      </c>
      <c r="E3267" t="s">
        <v>24051</v>
      </c>
      <c r="F3267">
        <v>0</v>
      </c>
      <c r="H3267" t="str">
        <f>VLOOKUP(Table16[[#This Row],[Column1]],J:K,2,FALSE)</f>
        <v>Meru Slopes Hotel</v>
      </c>
      <c r="J3267" t="s">
        <v>24041</v>
      </c>
      <c r="K3267" t="s">
        <v>24042</v>
      </c>
      <c r="L3267">
        <v>0</v>
      </c>
      <c r="N3267" t="s">
        <v>7106</v>
      </c>
    </row>
    <row r="3268" spans="1:14" x14ac:dyDescent="0.35">
      <c r="A3268" t="s">
        <v>24052</v>
      </c>
      <c r="B3268" t="s">
        <v>24053</v>
      </c>
      <c r="C3268" t="s">
        <v>31980</v>
      </c>
      <c r="D3268" t="s">
        <v>10</v>
      </c>
      <c r="E3268" t="s">
        <v>24054</v>
      </c>
      <c r="F3268">
        <v>3520526.38</v>
      </c>
      <c r="H3268" t="str">
        <f>VLOOKUP(Table16[[#This Row],[Column1]],J:K,2,FALSE)</f>
        <v>Dream Elite Investment Limited</v>
      </c>
      <c r="J3268" t="s">
        <v>24044</v>
      </c>
      <c r="K3268" t="s">
        <v>24045</v>
      </c>
      <c r="L3268">
        <v>0</v>
      </c>
      <c r="N3268" t="s">
        <v>7106</v>
      </c>
    </row>
    <row r="3269" spans="1:14" x14ac:dyDescent="0.35">
      <c r="A3269" t="s">
        <v>24055</v>
      </c>
      <c r="B3269" t="s">
        <v>24056</v>
      </c>
      <c r="C3269" t="s">
        <v>10</v>
      </c>
      <c r="D3269" t="s">
        <v>10</v>
      </c>
      <c r="E3269" t="s">
        <v>24057</v>
      </c>
      <c r="F3269">
        <v>0</v>
      </c>
      <c r="H3269" t="str">
        <f>VLOOKUP(Table16[[#This Row],[Column1]],J:K,2,FALSE)</f>
        <v>Badima Company Ltd</v>
      </c>
      <c r="J3269" t="s">
        <v>24046</v>
      </c>
      <c r="K3269" t="s">
        <v>24047</v>
      </c>
      <c r="L3269">
        <v>0</v>
      </c>
      <c r="N3269" t="s">
        <v>7106</v>
      </c>
    </row>
    <row r="3270" spans="1:14" x14ac:dyDescent="0.35">
      <c r="A3270" t="s">
        <v>24058</v>
      </c>
      <c r="B3270" t="s">
        <v>24059</v>
      </c>
      <c r="C3270" t="s">
        <v>31981</v>
      </c>
      <c r="D3270" t="s">
        <v>10</v>
      </c>
      <c r="E3270" t="s">
        <v>24060</v>
      </c>
      <c r="F3270">
        <v>0</v>
      </c>
      <c r="H3270" t="str">
        <f>VLOOKUP(Table16[[#This Row],[Column1]],J:K,2,FALSE)</f>
        <v>Kisumu Maritime Centre Ltd</v>
      </c>
      <c r="J3270" t="s">
        <v>24049</v>
      </c>
      <c r="K3270" t="s">
        <v>24050</v>
      </c>
      <c r="L3270">
        <v>0</v>
      </c>
      <c r="N3270" t="s">
        <v>7106</v>
      </c>
    </row>
    <row r="3271" spans="1:14" x14ac:dyDescent="0.35">
      <c r="A3271" t="s">
        <v>24061</v>
      </c>
      <c r="B3271" t="s">
        <v>24062</v>
      </c>
      <c r="C3271" t="s">
        <v>31982</v>
      </c>
      <c r="D3271" t="s">
        <v>10</v>
      </c>
      <c r="E3271" t="s">
        <v>24063</v>
      </c>
      <c r="F3271">
        <v>0</v>
      </c>
      <c r="H3271" t="str">
        <f>VLOOKUP(Table16[[#This Row],[Column1]],J:K,2,FALSE)</f>
        <v>Elwak Vocational Training Centre</v>
      </c>
      <c r="J3271" t="s">
        <v>24052</v>
      </c>
      <c r="K3271" t="s">
        <v>24053</v>
      </c>
      <c r="L3271" s="4">
        <v>2925132.72</v>
      </c>
      <c r="M3271" s="4"/>
      <c r="N3271" t="s">
        <v>7106</v>
      </c>
    </row>
    <row r="3272" spans="1:14" x14ac:dyDescent="0.35">
      <c r="A3272" t="s">
        <v>24064</v>
      </c>
      <c r="B3272" t="s">
        <v>24065</v>
      </c>
      <c r="C3272" t="s">
        <v>10</v>
      </c>
      <c r="D3272" t="s">
        <v>10</v>
      </c>
      <c r="E3272" t="s">
        <v>24066</v>
      </c>
      <c r="F3272">
        <v>112155</v>
      </c>
      <c r="H3272" t="str">
        <f>VLOOKUP(Table16[[#This Row],[Column1]],J:K,2,FALSE)</f>
        <v>Conrad Logistics Limited</v>
      </c>
      <c r="J3272" t="s">
        <v>24055</v>
      </c>
      <c r="K3272" t="s">
        <v>24056</v>
      </c>
      <c r="L3272">
        <v>0</v>
      </c>
      <c r="N3272" t="s">
        <v>7106</v>
      </c>
    </row>
    <row r="3273" spans="1:14" x14ac:dyDescent="0.35">
      <c r="A3273" t="s">
        <v>24067</v>
      </c>
      <c r="B3273" t="s">
        <v>24068</v>
      </c>
      <c r="C3273" t="s">
        <v>31983</v>
      </c>
      <c r="D3273" t="s">
        <v>10</v>
      </c>
      <c r="E3273" t="s">
        <v>24069</v>
      </c>
      <c r="F3273">
        <v>152040</v>
      </c>
      <c r="H3273" t="str">
        <f>VLOOKUP(Table16[[#This Row],[Column1]],J:K,2,FALSE)</f>
        <v>Agile Cloud Limited</v>
      </c>
      <c r="J3273" t="s">
        <v>24058</v>
      </c>
      <c r="K3273" t="s">
        <v>24059</v>
      </c>
      <c r="L3273">
        <v>0</v>
      </c>
      <c r="N3273" t="s">
        <v>7106</v>
      </c>
    </row>
    <row r="3274" spans="1:14" x14ac:dyDescent="0.35">
      <c r="A3274" t="s">
        <v>24070</v>
      </c>
      <c r="B3274" t="s">
        <v>24071</v>
      </c>
      <c r="C3274" t="s">
        <v>31984</v>
      </c>
      <c r="D3274" t="s">
        <v>10</v>
      </c>
      <c r="E3274" t="s">
        <v>24072</v>
      </c>
      <c r="F3274">
        <v>0</v>
      </c>
      <c r="H3274" t="str">
        <f>VLOOKUP(Table16[[#This Row],[Column1]],J:K,2,FALSE)</f>
        <v>Commodores Enterprises</v>
      </c>
      <c r="J3274" t="s">
        <v>24061</v>
      </c>
      <c r="K3274" t="s">
        <v>24062</v>
      </c>
      <c r="L3274">
        <v>0</v>
      </c>
      <c r="N3274" t="s">
        <v>7106</v>
      </c>
    </row>
    <row r="3275" spans="1:14" x14ac:dyDescent="0.35">
      <c r="A3275" t="s">
        <v>24073</v>
      </c>
      <c r="B3275" t="s">
        <v>24074</v>
      </c>
      <c r="C3275" t="s">
        <v>10</v>
      </c>
      <c r="D3275" t="s">
        <v>10</v>
      </c>
      <c r="E3275" t="s">
        <v>24075</v>
      </c>
      <c r="F3275">
        <v>0</v>
      </c>
      <c r="H3275" t="str">
        <f>VLOOKUP(Table16[[#This Row],[Column1]],J:K,2,FALSE)</f>
        <v>Pinnacle (K) Travel &amp; Safaris Limited</v>
      </c>
      <c r="J3275" t="s">
        <v>24064</v>
      </c>
      <c r="K3275" t="s">
        <v>24065</v>
      </c>
      <c r="L3275" s="4">
        <v>112155</v>
      </c>
      <c r="M3275" s="4"/>
      <c r="N3275" t="s">
        <v>7106</v>
      </c>
    </row>
    <row r="3276" spans="1:14" x14ac:dyDescent="0.35">
      <c r="A3276" t="s">
        <v>24076</v>
      </c>
      <c r="B3276" t="s">
        <v>24077</v>
      </c>
      <c r="C3276" t="s">
        <v>31985</v>
      </c>
      <c r="D3276" t="s">
        <v>10</v>
      </c>
      <c r="E3276" t="s">
        <v>24078</v>
      </c>
      <c r="F3276">
        <v>90000</v>
      </c>
      <c r="H3276" t="str">
        <f>VLOOKUP(Table16[[#This Row],[Column1]],J:K,2,FALSE)</f>
        <v>Shyam Timber Works Limited</v>
      </c>
      <c r="J3276" t="s">
        <v>24067</v>
      </c>
      <c r="K3276" t="s">
        <v>24068</v>
      </c>
      <c r="L3276" s="4">
        <v>163040</v>
      </c>
      <c r="M3276" s="4"/>
      <c r="N3276" t="s">
        <v>7106</v>
      </c>
    </row>
    <row r="3277" spans="1:14" x14ac:dyDescent="0.35">
      <c r="A3277" t="s">
        <v>24079</v>
      </c>
      <c r="B3277" t="s">
        <v>24080</v>
      </c>
      <c r="C3277" t="s">
        <v>10</v>
      </c>
      <c r="D3277" t="s">
        <v>10</v>
      </c>
      <c r="E3277" t="s">
        <v>24081</v>
      </c>
      <c r="F3277">
        <v>0</v>
      </c>
      <c r="H3277" t="str">
        <f>VLOOKUP(Table16[[#This Row],[Column1]],J:K,2,FALSE)</f>
        <v>CPower Consulting Limited</v>
      </c>
      <c r="J3277" t="s">
        <v>24070</v>
      </c>
      <c r="K3277" t="s">
        <v>24071</v>
      </c>
      <c r="L3277">
        <v>0</v>
      </c>
      <c r="N3277" t="s">
        <v>7106</v>
      </c>
    </row>
    <row r="3278" spans="1:14" x14ac:dyDescent="0.35">
      <c r="A3278" t="s">
        <v>24082</v>
      </c>
      <c r="B3278" t="s">
        <v>24083</v>
      </c>
      <c r="C3278" t="s">
        <v>10</v>
      </c>
      <c r="D3278" t="s">
        <v>10</v>
      </c>
      <c r="E3278" t="s">
        <v>24084</v>
      </c>
      <c r="F3278">
        <v>0</v>
      </c>
      <c r="H3278" t="str">
        <f>VLOOKUP(Table16[[#This Row],[Column1]],J:K,2,FALSE)</f>
        <v>Decomagna Limited</v>
      </c>
      <c r="J3278" t="s">
        <v>24073</v>
      </c>
      <c r="K3278" t="s">
        <v>24074</v>
      </c>
      <c r="L3278">
        <v>0</v>
      </c>
      <c r="N3278" t="s">
        <v>7106</v>
      </c>
    </row>
    <row r="3279" spans="1:14" x14ac:dyDescent="0.35">
      <c r="A3279" t="s">
        <v>24085</v>
      </c>
      <c r="B3279" t="s">
        <v>24086</v>
      </c>
      <c r="C3279" t="s">
        <v>10</v>
      </c>
      <c r="D3279" t="s">
        <v>10</v>
      </c>
      <c r="E3279" t="s">
        <v>24087</v>
      </c>
      <c r="F3279">
        <v>0</v>
      </c>
      <c r="H3279" t="str">
        <f>VLOOKUP(Table16[[#This Row],[Column1]],J:K,2,FALSE)</f>
        <v>Peku Limited</v>
      </c>
      <c r="J3279" t="s">
        <v>24076</v>
      </c>
      <c r="K3279" t="s">
        <v>24077</v>
      </c>
      <c r="L3279" s="4">
        <v>90000</v>
      </c>
      <c r="M3279" s="4"/>
      <c r="N3279" t="s">
        <v>7106</v>
      </c>
    </row>
    <row r="3280" spans="1:14" x14ac:dyDescent="0.35">
      <c r="A3280" t="s">
        <v>24088</v>
      </c>
      <c r="B3280" t="s">
        <v>24089</v>
      </c>
      <c r="C3280" t="s">
        <v>10</v>
      </c>
      <c r="D3280" t="s">
        <v>10</v>
      </c>
      <c r="E3280" t="s">
        <v>24089</v>
      </c>
      <c r="F3280">
        <v>132000</v>
      </c>
      <c r="H3280" t="str">
        <f>VLOOKUP(Table16[[#This Row],[Column1]],J:K,2,FALSE)</f>
        <v>BETT AGENCIES</v>
      </c>
      <c r="J3280" t="s">
        <v>24079</v>
      </c>
      <c r="K3280" t="s">
        <v>24080</v>
      </c>
      <c r="L3280">
        <v>0</v>
      </c>
      <c r="N3280" t="s">
        <v>7106</v>
      </c>
    </row>
    <row r="3281" spans="1:14" x14ac:dyDescent="0.35">
      <c r="A3281" t="s">
        <v>24090</v>
      </c>
      <c r="B3281" t="s">
        <v>24091</v>
      </c>
      <c r="C3281" t="s">
        <v>10</v>
      </c>
      <c r="D3281" t="s">
        <v>10</v>
      </c>
      <c r="E3281" t="s">
        <v>24092</v>
      </c>
      <c r="F3281">
        <v>784000</v>
      </c>
      <c r="H3281" t="str">
        <f>VLOOKUP(Table16[[#This Row],[Column1]],J:K,2,FALSE)</f>
        <v>CREO Interiors Limited</v>
      </c>
      <c r="J3281" t="s">
        <v>24082</v>
      </c>
      <c r="K3281" t="s">
        <v>24083</v>
      </c>
      <c r="L3281">
        <v>0</v>
      </c>
      <c r="N3281" t="s">
        <v>7106</v>
      </c>
    </row>
    <row r="3282" spans="1:14" x14ac:dyDescent="0.35">
      <c r="A3282" t="s">
        <v>24093</v>
      </c>
      <c r="B3282" t="s">
        <v>24094</v>
      </c>
      <c r="C3282" t="s">
        <v>10</v>
      </c>
      <c r="D3282" t="s">
        <v>10</v>
      </c>
      <c r="E3282" t="s">
        <v>24094</v>
      </c>
      <c r="F3282">
        <v>0</v>
      </c>
      <c r="H3282" t="str">
        <f>VLOOKUP(Table16[[#This Row],[Column1]],J:K,2,FALSE)</f>
        <v>OMEGA ELECTRICAL WORKSHOP</v>
      </c>
      <c r="J3282" t="s">
        <v>24085</v>
      </c>
      <c r="K3282" t="s">
        <v>24086</v>
      </c>
      <c r="L3282">
        <v>0</v>
      </c>
      <c r="N3282" t="s">
        <v>7106</v>
      </c>
    </row>
    <row r="3283" spans="1:14" x14ac:dyDescent="0.35">
      <c r="A3283" t="s">
        <v>24095</v>
      </c>
      <c r="B3283" t="s">
        <v>24096</v>
      </c>
      <c r="C3283" t="s">
        <v>10</v>
      </c>
      <c r="D3283" t="s">
        <v>10</v>
      </c>
      <c r="E3283" t="s">
        <v>24096</v>
      </c>
      <c r="F3283">
        <v>0</v>
      </c>
      <c r="H3283" t="str">
        <f>VLOOKUP(Table16[[#This Row],[Column1]],J:K,2,FALSE)</f>
        <v>SPACECRAFT INTERIORS</v>
      </c>
      <c r="J3283" t="s">
        <v>24088</v>
      </c>
      <c r="K3283" t="s">
        <v>24089</v>
      </c>
      <c r="L3283" s="4">
        <v>132000</v>
      </c>
      <c r="M3283" s="4"/>
      <c r="N3283" t="s">
        <v>7106</v>
      </c>
    </row>
    <row r="3284" spans="1:14" x14ac:dyDescent="0.35">
      <c r="A3284" t="s">
        <v>24097</v>
      </c>
      <c r="B3284" t="s">
        <v>24098</v>
      </c>
      <c r="C3284" t="s">
        <v>31986</v>
      </c>
      <c r="D3284" t="s">
        <v>10</v>
      </c>
      <c r="E3284" t="s">
        <v>24098</v>
      </c>
      <c r="F3284">
        <v>37400</v>
      </c>
      <c r="H3284" t="str">
        <f>VLOOKUP(Table16[[#This Row],[Column1]],J:K,2,FALSE)</f>
        <v>OUTDOOR PRINTING LTD</v>
      </c>
      <c r="J3284" t="s">
        <v>24090</v>
      </c>
      <c r="K3284" t="s">
        <v>24091</v>
      </c>
      <c r="L3284" s="4">
        <v>784000</v>
      </c>
      <c r="M3284" s="4"/>
      <c r="N3284" t="s">
        <v>7106</v>
      </c>
    </row>
    <row r="3285" spans="1:14" x14ac:dyDescent="0.35">
      <c r="A3285" t="s">
        <v>24099</v>
      </c>
      <c r="B3285" t="s">
        <v>24100</v>
      </c>
      <c r="C3285" t="s">
        <v>31987</v>
      </c>
      <c r="D3285" t="s">
        <v>10</v>
      </c>
      <c r="E3285" t="s">
        <v>24100</v>
      </c>
      <c r="F3285">
        <v>0</v>
      </c>
      <c r="H3285" t="str">
        <f>VLOOKUP(Table16[[#This Row],[Column1]],J:K,2,FALSE)</f>
        <v>ULTIMATE WINDOW SOLUTIONS</v>
      </c>
      <c r="J3285" t="s">
        <v>24093</v>
      </c>
      <c r="K3285" t="s">
        <v>24094</v>
      </c>
      <c r="L3285">
        <v>0</v>
      </c>
      <c r="N3285" t="s">
        <v>7106</v>
      </c>
    </row>
    <row r="3286" spans="1:14" x14ac:dyDescent="0.35">
      <c r="A3286" t="s">
        <v>24101</v>
      </c>
      <c r="B3286" t="s">
        <v>24102</v>
      </c>
      <c r="C3286" t="s">
        <v>31988</v>
      </c>
      <c r="D3286" t="s">
        <v>10</v>
      </c>
      <c r="E3286" t="s">
        <v>24103</v>
      </c>
      <c r="F3286">
        <v>0</v>
      </c>
      <c r="H3286" t="str">
        <f>VLOOKUP(Table16[[#This Row],[Column1]],J:K,2,FALSE)</f>
        <v xml:space="preserve">RABDIYA CONSTRUCTION CO. LTD </v>
      </c>
      <c r="J3286" t="s">
        <v>24095</v>
      </c>
      <c r="K3286" t="s">
        <v>24096</v>
      </c>
      <c r="L3286">
        <v>0</v>
      </c>
      <c r="N3286" t="s">
        <v>7106</v>
      </c>
    </row>
    <row r="3287" spans="1:14" x14ac:dyDescent="0.35">
      <c r="A3287" t="s">
        <v>24104</v>
      </c>
      <c r="B3287" t="s">
        <v>24105</v>
      </c>
      <c r="C3287" t="s">
        <v>31989</v>
      </c>
      <c r="D3287" t="s">
        <v>10</v>
      </c>
      <c r="E3287" t="s">
        <v>24105</v>
      </c>
      <c r="F3287">
        <v>0</v>
      </c>
      <c r="H3287" t="str">
        <f>VLOOKUP(Table16[[#This Row],[Column1]],J:K,2,FALSE)</f>
        <v>OPTICOM</v>
      </c>
      <c r="J3287" t="s">
        <v>24097</v>
      </c>
      <c r="K3287" t="s">
        <v>24098</v>
      </c>
      <c r="L3287" s="4">
        <v>37400</v>
      </c>
      <c r="M3287" s="4"/>
      <c r="N3287" t="s">
        <v>7106</v>
      </c>
    </row>
    <row r="3288" spans="1:14" x14ac:dyDescent="0.35">
      <c r="A3288" t="s">
        <v>24106</v>
      </c>
      <c r="B3288" t="s">
        <v>24107</v>
      </c>
      <c r="C3288" t="s">
        <v>10</v>
      </c>
      <c r="D3288" t="s">
        <v>10</v>
      </c>
      <c r="E3288" t="s">
        <v>24108</v>
      </c>
      <c r="F3288">
        <v>0</v>
      </c>
      <c r="H3288" t="str">
        <f>VLOOKUP(Table16[[#This Row],[Column1]],J:K,2,FALSE)</f>
        <v>Misheck Wanjohi</v>
      </c>
      <c r="J3288" t="s">
        <v>24099</v>
      </c>
      <c r="K3288" t="s">
        <v>24100</v>
      </c>
      <c r="L3288">
        <v>0</v>
      </c>
      <c r="N3288" t="s">
        <v>7106</v>
      </c>
    </row>
    <row r="3289" spans="1:14" x14ac:dyDescent="0.35">
      <c r="A3289" t="s">
        <v>24109</v>
      </c>
      <c r="B3289" t="s">
        <v>24110</v>
      </c>
      <c r="C3289" t="s">
        <v>10</v>
      </c>
      <c r="D3289" t="s">
        <v>10</v>
      </c>
      <c r="E3289" t="s">
        <v>24111</v>
      </c>
      <c r="F3289">
        <v>0</v>
      </c>
      <c r="H3289" t="str">
        <f>VLOOKUP(Table16[[#This Row],[Column1]],J:K,2,FALSE)</f>
        <v>Sygenta East Africa Ltd</v>
      </c>
      <c r="J3289" t="s">
        <v>24101</v>
      </c>
      <c r="K3289" t="s">
        <v>24102</v>
      </c>
      <c r="L3289">
        <v>0</v>
      </c>
      <c r="N3289" t="s">
        <v>7106</v>
      </c>
    </row>
    <row r="3290" spans="1:14" x14ac:dyDescent="0.35">
      <c r="A3290" t="s">
        <v>24112</v>
      </c>
      <c r="B3290" t="s">
        <v>24113</v>
      </c>
      <c r="C3290" t="s">
        <v>24114</v>
      </c>
      <c r="D3290" t="s">
        <v>10</v>
      </c>
      <c r="E3290" t="s">
        <v>24115</v>
      </c>
      <c r="F3290">
        <v>0</v>
      </c>
      <c r="H3290" t="str">
        <f>VLOOKUP(Table16[[#This Row],[Column1]],J:K,2,FALSE)</f>
        <v>East Africa Seed Co. Ltd</v>
      </c>
      <c r="J3290" t="s">
        <v>24104</v>
      </c>
      <c r="K3290" t="s">
        <v>24105</v>
      </c>
      <c r="L3290">
        <v>0</v>
      </c>
      <c r="N3290" t="s">
        <v>7106</v>
      </c>
    </row>
    <row r="3291" spans="1:14" x14ac:dyDescent="0.35">
      <c r="A3291" t="s">
        <v>24116</v>
      </c>
      <c r="B3291" t="s">
        <v>24117</v>
      </c>
      <c r="C3291" t="s">
        <v>24118</v>
      </c>
      <c r="D3291" t="s">
        <v>10</v>
      </c>
      <c r="E3291" t="s">
        <v>24119</v>
      </c>
      <c r="F3291">
        <v>0</v>
      </c>
      <c r="H3291" t="str">
        <f>VLOOKUP(Table16[[#This Row],[Column1]],J:K,2,FALSE)</f>
        <v xml:space="preserve">Omar Ismail Omar </v>
      </c>
      <c r="J3291" t="s">
        <v>24106</v>
      </c>
      <c r="K3291" t="s">
        <v>24107</v>
      </c>
      <c r="L3291">
        <v>0</v>
      </c>
      <c r="N3291" t="s">
        <v>7106</v>
      </c>
    </row>
    <row r="3292" spans="1:14" x14ac:dyDescent="0.35">
      <c r="A3292" t="s">
        <v>24120</v>
      </c>
      <c r="B3292" t="s">
        <v>24121</v>
      </c>
      <c r="C3292" t="s">
        <v>10</v>
      </c>
      <c r="D3292" t="s">
        <v>10</v>
      </c>
      <c r="E3292" t="s">
        <v>24122</v>
      </c>
      <c r="F3292">
        <v>0</v>
      </c>
      <c r="H3292" t="str">
        <f>VLOOKUP(Table16[[#This Row],[Column1]],J:K,2,FALSE)</f>
        <v>Libax Limited</v>
      </c>
      <c r="J3292" t="s">
        <v>24109</v>
      </c>
      <c r="K3292" t="s">
        <v>24110</v>
      </c>
      <c r="L3292">
        <v>0</v>
      </c>
      <c r="N3292" t="s">
        <v>7106</v>
      </c>
    </row>
    <row r="3293" spans="1:14" x14ac:dyDescent="0.35">
      <c r="A3293" t="s">
        <v>24123</v>
      </c>
      <c r="B3293" t="s">
        <v>24124</v>
      </c>
      <c r="C3293" t="s">
        <v>31990</v>
      </c>
      <c r="D3293" t="s">
        <v>10</v>
      </c>
      <c r="E3293" t="s">
        <v>24125</v>
      </c>
      <c r="F3293">
        <v>0</v>
      </c>
      <c r="H3293" t="str">
        <f>VLOOKUP(Table16[[#This Row],[Column1]],J:K,2,FALSE)</f>
        <v>Vision Brands East Africa Ltd</v>
      </c>
      <c r="J3293" t="s">
        <v>24112</v>
      </c>
      <c r="K3293" t="s">
        <v>24113</v>
      </c>
      <c r="L3293">
        <v>0</v>
      </c>
      <c r="N3293" t="s">
        <v>13497</v>
      </c>
    </row>
    <row r="3294" spans="1:14" x14ac:dyDescent="0.35">
      <c r="A3294" t="s">
        <v>24126</v>
      </c>
      <c r="B3294" t="s">
        <v>24127</v>
      </c>
      <c r="C3294" t="s">
        <v>31991</v>
      </c>
      <c r="D3294" t="s">
        <v>10</v>
      </c>
      <c r="E3294" t="s">
        <v>24128</v>
      </c>
      <c r="F3294">
        <v>0</v>
      </c>
      <c r="H3294" t="str">
        <f>VLOOKUP(Table16[[#This Row],[Column1]],J:K,2,FALSE)</f>
        <v>Hollbros Ltd</v>
      </c>
      <c r="J3294" t="s">
        <v>24116</v>
      </c>
      <c r="K3294" t="s">
        <v>24117</v>
      </c>
      <c r="L3294">
        <v>0</v>
      </c>
      <c r="N3294" t="s">
        <v>7106</v>
      </c>
    </row>
    <row r="3295" spans="1:14" x14ac:dyDescent="0.35">
      <c r="A3295" t="s">
        <v>24129</v>
      </c>
      <c r="B3295" t="s">
        <v>24130</v>
      </c>
      <c r="C3295" t="s">
        <v>31992</v>
      </c>
      <c r="D3295" t="s">
        <v>10</v>
      </c>
      <c r="E3295" t="s">
        <v>24131</v>
      </c>
      <c r="F3295">
        <v>0</v>
      </c>
      <c r="H3295" t="str">
        <f>VLOOKUP(Table16[[#This Row],[Column1]],J:K,2,FALSE)</f>
        <v>Comserve Technologies Limited</v>
      </c>
      <c r="J3295" t="s">
        <v>24120</v>
      </c>
      <c r="K3295" t="s">
        <v>24121</v>
      </c>
      <c r="L3295">
        <v>0</v>
      </c>
      <c r="N3295" t="s">
        <v>7106</v>
      </c>
    </row>
    <row r="3296" spans="1:14" x14ac:dyDescent="0.35">
      <c r="A3296" t="s">
        <v>24132</v>
      </c>
      <c r="B3296" t="s">
        <v>24133</v>
      </c>
      <c r="C3296" t="s">
        <v>31993</v>
      </c>
      <c r="D3296" t="s">
        <v>10</v>
      </c>
      <c r="E3296" t="s">
        <v>24134</v>
      </c>
      <c r="F3296">
        <v>0</v>
      </c>
      <c r="H3296" t="str">
        <f>VLOOKUP(Table16[[#This Row],[Column1]],J:K,2,FALSE)</f>
        <v>Surazuri Events</v>
      </c>
      <c r="J3296" t="s">
        <v>24123</v>
      </c>
      <c r="K3296" t="s">
        <v>24124</v>
      </c>
      <c r="L3296">
        <v>0</v>
      </c>
      <c r="N3296" t="s">
        <v>7106</v>
      </c>
    </row>
    <row r="3297" spans="1:14" x14ac:dyDescent="0.35">
      <c r="A3297" t="s">
        <v>24135</v>
      </c>
      <c r="B3297" t="s">
        <v>24136</v>
      </c>
      <c r="C3297" t="s">
        <v>10</v>
      </c>
      <c r="D3297" t="s">
        <v>10</v>
      </c>
      <c r="E3297" t="s">
        <v>24137</v>
      </c>
      <c r="F3297">
        <v>-37400</v>
      </c>
      <c r="H3297" t="str">
        <f>VLOOKUP(Table16[[#This Row],[Column1]],J:K,2,FALSE)</f>
        <v>Dharamshi  &amp; Company Ltd</v>
      </c>
      <c r="J3297" t="s">
        <v>24126</v>
      </c>
      <c r="K3297" t="s">
        <v>24127</v>
      </c>
      <c r="L3297">
        <v>0</v>
      </c>
      <c r="N3297" t="s">
        <v>7106</v>
      </c>
    </row>
    <row r="3298" spans="1:14" x14ac:dyDescent="0.35">
      <c r="A3298" t="s">
        <v>24138</v>
      </c>
      <c r="B3298" t="s">
        <v>24139</v>
      </c>
      <c r="C3298" t="s">
        <v>10</v>
      </c>
      <c r="D3298" t="s">
        <v>10</v>
      </c>
      <c r="E3298" t="s">
        <v>24140</v>
      </c>
      <c r="F3298">
        <v>0</v>
      </c>
      <c r="H3298" t="str">
        <f>VLOOKUP(Table16[[#This Row],[Column1]],J:K,2,FALSE)</f>
        <v>Bingwa Distributors Limited</v>
      </c>
      <c r="J3298" t="s">
        <v>24129</v>
      </c>
      <c r="K3298" t="s">
        <v>24130</v>
      </c>
      <c r="L3298">
        <v>0</v>
      </c>
      <c r="N3298" t="s">
        <v>7106</v>
      </c>
    </row>
    <row r="3299" spans="1:14" x14ac:dyDescent="0.35">
      <c r="A3299" t="s">
        <v>24141</v>
      </c>
      <c r="B3299" t="s">
        <v>24142</v>
      </c>
      <c r="C3299" t="s">
        <v>31994</v>
      </c>
      <c r="D3299" t="s">
        <v>10</v>
      </c>
      <c r="E3299" t="s">
        <v>24143</v>
      </c>
      <c r="F3299">
        <v>0</v>
      </c>
      <c r="H3299" t="str">
        <f>VLOOKUP(Table16[[#This Row],[Column1]],J:K,2,FALSE)</f>
        <v>Royal Tulip Canaan Nairobi</v>
      </c>
      <c r="J3299" t="s">
        <v>24132</v>
      </c>
      <c r="K3299" t="s">
        <v>24133</v>
      </c>
      <c r="L3299">
        <v>0</v>
      </c>
      <c r="N3299" t="s">
        <v>7106</v>
      </c>
    </row>
    <row r="3300" spans="1:14" x14ac:dyDescent="0.35">
      <c r="A3300" t="s">
        <v>24144</v>
      </c>
      <c r="B3300" t="s">
        <v>24145</v>
      </c>
      <c r="C3300" t="s">
        <v>24146</v>
      </c>
      <c r="D3300" t="s">
        <v>10</v>
      </c>
      <c r="E3300" t="s">
        <v>24145</v>
      </c>
      <c r="F3300">
        <v>0</v>
      </c>
      <c r="H3300" t="str">
        <f>VLOOKUP(Table16[[#This Row],[Column1]],J:K,2,FALSE)</f>
        <v>ACK ST.STEPHEN'S TRAINING CENTRE</v>
      </c>
      <c r="J3300" t="s">
        <v>24135</v>
      </c>
      <c r="K3300" t="s">
        <v>24136</v>
      </c>
      <c r="L3300" s="4">
        <v>-37400</v>
      </c>
      <c r="M3300" s="4"/>
      <c r="N3300" t="s">
        <v>7106</v>
      </c>
    </row>
    <row r="3301" spans="1:14" x14ac:dyDescent="0.35">
      <c r="A3301" t="s">
        <v>24147</v>
      </c>
      <c r="B3301" t="s">
        <v>24148</v>
      </c>
      <c r="C3301" t="s">
        <v>10</v>
      </c>
      <c r="D3301" t="s">
        <v>10</v>
      </c>
      <c r="E3301" t="s">
        <v>24148</v>
      </c>
      <c r="F3301">
        <v>0</v>
      </c>
      <c r="H3301" t="str">
        <f>VLOOKUP(Table16[[#This Row],[Column1]],J:K,2,FALSE)</f>
        <v>LOKO ABDUBA UMURO</v>
      </c>
      <c r="J3301" t="s">
        <v>24138</v>
      </c>
      <c r="K3301" t="s">
        <v>24139</v>
      </c>
      <c r="L3301">
        <v>0</v>
      </c>
      <c r="N3301" t="s">
        <v>7106</v>
      </c>
    </row>
    <row r="3302" spans="1:14" x14ac:dyDescent="0.35">
      <c r="A3302" t="s">
        <v>24149</v>
      </c>
      <c r="B3302" t="s">
        <v>24150</v>
      </c>
      <c r="C3302" t="s">
        <v>31995</v>
      </c>
      <c r="D3302" t="s">
        <v>10</v>
      </c>
      <c r="E3302" t="s">
        <v>24151</v>
      </c>
      <c r="F3302">
        <v>0</v>
      </c>
      <c r="H3302" t="str">
        <f>VLOOKUP(Table16[[#This Row],[Column1]],J:K,2,FALSE)</f>
        <v>Information Research and Communication Centre Ltd</v>
      </c>
      <c r="J3302" t="s">
        <v>24141</v>
      </c>
      <c r="K3302" t="s">
        <v>24142</v>
      </c>
      <c r="L3302">
        <v>0</v>
      </c>
      <c r="N3302" t="s">
        <v>7106</v>
      </c>
    </row>
    <row r="3303" spans="1:14" x14ac:dyDescent="0.35">
      <c r="A3303" t="s">
        <v>24152</v>
      </c>
      <c r="B3303" t="s">
        <v>24153</v>
      </c>
      <c r="C3303" t="s">
        <v>10</v>
      </c>
      <c r="D3303" t="s">
        <v>10</v>
      </c>
      <c r="E3303" t="s">
        <v>24154</v>
      </c>
      <c r="F3303">
        <v>0</v>
      </c>
      <c r="H3303" t="str">
        <f>VLOOKUP(Table16[[#This Row],[Column1]],J:K,2,FALSE)</f>
        <v>Elys Chemical Industries ltd</v>
      </c>
      <c r="J3303" t="s">
        <v>24144</v>
      </c>
      <c r="K3303" t="s">
        <v>24145</v>
      </c>
      <c r="L3303">
        <v>0</v>
      </c>
      <c r="N3303" t="s">
        <v>7106</v>
      </c>
    </row>
    <row r="3304" spans="1:14" x14ac:dyDescent="0.35">
      <c r="A3304" t="s">
        <v>24155</v>
      </c>
      <c r="B3304" t="s">
        <v>24156</v>
      </c>
      <c r="C3304" t="s">
        <v>31996</v>
      </c>
      <c r="D3304" t="s">
        <v>10</v>
      </c>
      <c r="E3304" t="s">
        <v>24156</v>
      </c>
      <c r="F3304">
        <v>0</v>
      </c>
      <c r="H3304" t="str">
        <f>VLOOKUP(Table16[[#This Row],[Column1]],J:K,2,FALSE)</f>
        <v>AL BAHRAIN AGROVET &amp; SUPPLIERS</v>
      </c>
      <c r="J3304" t="s">
        <v>24147</v>
      </c>
      <c r="K3304" t="s">
        <v>24148</v>
      </c>
      <c r="L3304">
        <v>0</v>
      </c>
      <c r="N3304" t="s">
        <v>7106</v>
      </c>
    </row>
    <row r="3305" spans="1:14" x14ac:dyDescent="0.35">
      <c r="A3305" t="s">
        <v>24157</v>
      </c>
      <c r="B3305" t="s">
        <v>24158</v>
      </c>
      <c r="C3305" t="s">
        <v>24159</v>
      </c>
      <c r="D3305" t="s">
        <v>10</v>
      </c>
      <c r="E3305" t="s">
        <v>24160</v>
      </c>
      <c r="F3305">
        <v>0</v>
      </c>
      <c r="H3305" t="str">
        <f>VLOOKUP(Table16[[#This Row],[Column1]],J:K,2,FALSE)</f>
        <v xml:space="preserve">North Eastern National Polytechnic </v>
      </c>
      <c r="J3305" t="s">
        <v>24149</v>
      </c>
      <c r="K3305" t="s">
        <v>24150</v>
      </c>
      <c r="L3305">
        <v>0</v>
      </c>
      <c r="N3305" t="s">
        <v>7106</v>
      </c>
    </row>
    <row r="3306" spans="1:14" x14ac:dyDescent="0.35">
      <c r="A3306" t="s">
        <v>24161</v>
      </c>
      <c r="B3306" t="s">
        <v>24162</v>
      </c>
      <c r="C3306" t="s">
        <v>10</v>
      </c>
      <c r="D3306" t="s">
        <v>10</v>
      </c>
      <c r="E3306" t="s">
        <v>24163</v>
      </c>
      <c r="F3306">
        <v>-709510.5</v>
      </c>
      <c r="H3306" t="str">
        <f>VLOOKUP(Table16[[#This Row],[Column1]],J:K,2,FALSE)</f>
        <v>Bosicha Constructors Limited</v>
      </c>
      <c r="J3306" t="s">
        <v>24152</v>
      </c>
      <c r="K3306" t="s">
        <v>24153</v>
      </c>
      <c r="L3306">
        <v>0</v>
      </c>
      <c r="N3306" t="s">
        <v>7106</v>
      </c>
    </row>
    <row r="3307" spans="1:14" x14ac:dyDescent="0.35">
      <c r="A3307" t="s">
        <v>24164</v>
      </c>
      <c r="B3307" t="s">
        <v>24165</v>
      </c>
      <c r="C3307" t="s">
        <v>31997</v>
      </c>
      <c r="D3307" t="s">
        <v>10</v>
      </c>
      <c r="E3307" t="s">
        <v>24166</v>
      </c>
      <c r="F3307">
        <v>0</v>
      </c>
      <c r="H3307" t="str">
        <f>VLOOKUP(Table16[[#This Row],[Column1]],J:K,2,FALSE)</f>
        <v>Twinstar Palace</v>
      </c>
      <c r="J3307" t="s">
        <v>24155</v>
      </c>
      <c r="K3307" t="s">
        <v>24156</v>
      </c>
      <c r="L3307">
        <v>0</v>
      </c>
      <c r="N3307" t="s">
        <v>7106</v>
      </c>
    </row>
    <row r="3308" spans="1:14" x14ac:dyDescent="0.35">
      <c r="A3308" t="s">
        <v>24167</v>
      </c>
      <c r="B3308" t="s">
        <v>24168</v>
      </c>
      <c r="C3308" t="s">
        <v>24169</v>
      </c>
      <c r="D3308" t="s">
        <v>10</v>
      </c>
      <c r="E3308" t="s">
        <v>24170</v>
      </c>
      <c r="F3308">
        <v>0</v>
      </c>
      <c r="H3308" t="str">
        <f>VLOOKUP(Table16[[#This Row],[Column1]],J:K,2,FALSE)</f>
        <v>The Sociotech institute C/O Lumkani</v>
      </c>
      <c r="J3308" t="s">
        <v>24157</v>
      </c>
      <c r="K3308" t="s">
        <v>24158</v>
      </c>
      <c r="L3308">
        <v>0</v>
      </c>
      <c r="N3308" t="s">
        <v>7106</v>
      </c>
    </row>
    <row r="3309" spans="1:14" x14ac:dyDescent="0.35">
      <c r="A3309" t="s">
        <v>24171</v>
      </c>
      <c r="B3309" t="s">
        <v>24172</v>
      </c>
      <c r="C3309" t="s">
        <v>31998</v>
      </c>
      <c r="D3309" t="s">
        <v>10</v>
      </c>
      <c r="E3309" t="s">
        <v>24173</v>
      </c>
      <c r="F3309">
        <v>27496.03</v>
      </c>
      <c r="H3309" t="str">
        <f>VLOOKUP(Table16[[#This Row],[Column1]],J:K,2,FALSE)</f>
        <v>Shifa chem ltd</v>
      </c>
      <c r="J3309" t="s">
        <v>24161</v>
      </c>
      <c r="K3309" t="s">
        <v>24162</v>
      </c>
      <c r="L3309" s="4">
        <v>-709510.5</v>
      </c>
      <c r="M3309" s="4"/>
      <c r="N3309" t="s">
        <v>7106</v>
      </c>
    </row>
    <row r="3310" spans="1:14" x14ac:dyDescent="0.35">
      <c r="A3310" t="s">
        <v>24174</v>
      </c>
      <c r="B3310" t="s">
        <v>24175</v>
      </c>
      <c r="C3310" t="s">
        <v>10</v>
      </c>
      <c r="D3310" t="s">
        <v>10</v>
      </c>
      <c r="E3310" t="s">
        <v>24176</v>
      </c>
      <c r="F3310">
        <v>0</v>
      </c>
      <c r="H3310" t="str">
        <f>VLOOKUP(Table16[[#This Row],[Column1]],J:K,2,FALSE)</f>
        <v>Samjam Limited</v>
      </c>
      <c r="J3310" t="s">
        <v>24164</v>
      </c>
      <c r="K3310" t="s">
        <v>24165</v>
      </c>
      <c r="L3310">
        <v>0</v>
      </c>
      <c r="N3310" t="s">
        <v>7106</v>
      </c>
    </row>
    <row r="3311" spans="1:14" x14ac:dyDescent="0.35">
      <c r="A3311" t="s">
        <v>24177</v>
      </c>
      <c r="B3311" t="s">
        <v>24178</v>
      </c>
      <c r="C3311" t="s">
        <v>24179</v>
      </c>
      <c r="D3311" t="s">
        <v>10</v>
      </c>
      <c r="E3311" t="s">
        <v>24180</v>
      </c>
      <c r="F3311">
        <v>0</v>
      </c>
      <c r="H3311" t="str">
        <f>VLOOKUP(Table16[[#This Row],[Column1]],J:K,2,FALSE)</f>
        <v>Dunhill Consulting Limited</v>
      </c>
      <c r="J3311" t="s">
        <v>24167</v>
      </c>
      <c r="K3311" t="s">
        <v>24168</v>
      </c>
      <c r="L3311">
        <v>0</v>
      </c>
      <c r="N3311" t="s">
        <v>7106</v>
      </c>
    </row>
    <row r="3312" spans="1:14" x14ac:dyDescent="0.35">
      <c r="A3312" t="s">
        <v>24181</v>
      </c>
      <c r="B3312" t="s">
        <v>24182</v>
      </c>
      <c r="C3312" t="s">
        <v>31999</v>
      </c>
      <c r="D3312" t="s">
        <v>10</v>
      </c>
      <c r="E3312" t="s">
        <v>24183</v>
      </c>
      <c r="F3312">
        <v>0</v>
      </c>
      <c r="H3312" t="str">
        <f>VLOOKUP(Table16[[#This Row],[Column1]],J:K,2,FALSE)</f>
        <v>VNG Consulting</v>
      </c>
      <c r="J3312" t="s">
        <v>24171</v>
      </c>
      <c r="K3312" t="s">
        <v>24172</v>
      </c>
      <c r="L3312" s="4">
        <v>27496.03</v>
      </c>
      <c r="M3312" s="4"/>
      <c r="N3312" t="s">
        <v>7106</v>
      </c>
    </row>
    <row r="3313" spans="1:14" x14ac:dyDescent="0.35">
      <c r="A3313" t="s">
        <v>24184</v>
      </c>
      <c r="B3313" t="s">
        <v>24185</v>
      </c>
      <c r="C3313" t="s">
        <v>10</v>
      </c>
      <c r="D3313" t="s">
        <v>10</v>
      </c>
      <c r="E3313" t="s">
        <v>24186</v>
      </c>
      <c r="F3313">
        <v>563390</v>
      </c>
      <c r="H3313" t="str">
        <f>VLOOKUP(Table16[[#This Row],[Column1]],J:K,2,FALSE)</f>
        <v>KRCS Baringo Branch</v>
      </c>
      <c r="J3313" t="s">
        <v>24174</v>
      </c>
      <c r="K3313" t="s">
        <v>24175</v>
      </c>
      <c r="L3313">
        <v>0</v>
      </c>
      <c r="N3313" t="s">
        <v>7106</v>
      </c>
    </row>
    <row r="3314" spans="1:14" x14ac:dyDescent="0.35">
      <c r="A3314" t="s">
        <v>24187</v>
      </c>
      <c r="B3314" t="s">
        <v>24188</v>
      </c>
      <c r="C3314" t="s">
        <v>32000</v>
      </c>
      <c r="D3314" t="s">
        <v>10</v>
      </c>
      <c r="E3314" t="s">
        <v>24189</v>
      </c>
      <c r="F3314">
        <v>0</v>
      </c>
      <c r="H3314" t="str">
        <f>VLOOKUP(Table16[[#This Row],[Column1]],J:K,2,FALSE)</f>
        <v>Riverside Inn Hotel</v>
      </c>
      <c r="J3314" t="s">
        <v>24177</v>
      </c>
      <c r="K3314" t="s">
        <v>24178</v>
      </c>
      <c r="L3314">
        <v>0</v>
      </c>
      <c r="N3314" t="s">
        <v>7106</v>
      </c>
    </row>
    <row r="3315" spans="1:14" x14ac:dyDescent="0.35">
      <c r="A3315" t="s">
        <v>24190</v>
      </c>
      <c r="B3315" t="s">
        <v>24191</v>
      </c>
      <c r="C3315" t="s">
        <v>24192</v>
      </c>
      <c r="D3315" t="s">
        <v>10</v>
      </c>
      <c r="E3315" t="s">
        <v>24193</v>
      </c>
      <c r="F3315">
        <v>0</v>
      </c>
      <c r="H3315" t="str">
        <f>VLOOKUP(Table16[[#This Row],[Column1]],J:K,2,FALSE)</f>
        <v>Flexilink Company LTD</v>
      </c>
      <c r="J3315" t="s">
        <v>24181</v>
      </c>
      <c r="K3315" t="s">
        <v>24182</v>
      </c>
      <c r="L3315">
        <v>0</v>
      </c>
      <c r="N3315" t="s">
        <v>7106</v>
      </c>
    </row>
    <row r="3316" spans="1:14" x14ac:dyDescent="0.35">
      <c r="A3316" t="s">
        <v>24194</v>
      </c>
      <c r="B3316" t="s">
        <v>23287</v>
      </c>
      <c r="C3316" t="s">
        <v>32001</v>
      </c>
      <c r="D3316" t="s">
        <v>10</v>
      </c>
      <c r="E3316" t="s">
        <v>23288</v>
      </c>
      <c r="F3316">
        <v>0</v>
      </c>
      <c r="H3316" t="str">
        <f>VLOOKUP(Table16[[#This Row],[Column1]],J:K,2,FALSE)</f>
        <v>Tulabalan Enterprises Ltd</v>
      </c>
      <c r="J3316" t="s">
        <v>24184</v>
      </c>
      <c r="K3316" t="s">
        <v>24185</v>
      </c>
      <c r="L3316" s="4">
        <v>390140</v>
      </c>
      <c r="M3316" s="4"/>
      <c r="N3316" t="s">
        <v>7106</v>
      </c>
    </row>
    <row r="3317" spans="1:14" x14ac:dyDescent="0.35">
      <c r="A3317" t="s">
        <v>24195</v>
      </c>
      <c r="B3317" t="s">
        <v>24196</v>
      </c>
      <c r="C3317" t="s">
        <v>32002</v>
      </c>
      <c r="D3317" t="s">
        <v>10</v>
      </c>
      <c r="E3317" t="s">
        <v>24196</v>
      </c>
      <c r="F3317">
        <v>0</v>
      </c>
      <c r="H3317" t="str">
        <f>VLOOKUP(Table16[[#This Row],[Column1]],J:K,2,FALSE)</f>
        <v>JAYHAN INVESTMENT LTD</v>
      </c>
      <c r="J3317" t="s">
        <v>24187</v>
      </c>
      <c r="K3317" t="s">
        <v>24188</v>
      </c>
      <c r="L3317">
        <v>0</v>
      </c>
      <c r="N3317" t="s">
        <v>7106</v>
      </c>
    </row>
    <row r="3318" spans="1:14" x14ac:dyDescent="0.35">
      <c r="A3318" t="s">
        <v>24197</v>
      </c>
      <c r="B3318" t="s">
        <v>24198</v>
      </c>
      <c r="C3318" t="s">
        <v>31479</v>
      </c>
      <c r="D3318" t="s">
        <v>10</v>
      </c>
      <c r="E3318" t="s">
        <v>24199</v>
      </c>
      <c r="F3318">
        <v>0</v>
      </c>
      <c r="H3318" t="str">
        <f>VLOOKUP(Table16[[#This Row],[Column1]],J:K,2,FALSE)</f>
        <v>Fastway Kenya Limited</v>
      </c>
      <c r="J3318" t="s">
        <v>24190</v>
      </c>
      <c r="K3318" t="s">
        <v>24191</v>
      </c>
      <c r="L3318">
        <v>0</v>
      </c>
      <c r="N3318" t="s">
        <v>7106</v>
      </c>
    </row>
    <row r="3319" spans="1:14" x14ac:dyDescent="0.35">
      <c r="A3319" t="s">
        <v>24200</v>
      </c>
      <c r="B3319" t="s">
        <v>24201</v>
      </c>
      <c r="C3319" t="s">
        <v>10</v>
      </c>
      <c r="D3319" t="s">
        <v>10</v>
      </c>
      <c r="E3319" t="s">
        <v>24202</v>
      </c>
      <c r="F3319">
        <v>0</v>
      </c>
      <c r="H3319" t="str">
        <f>VLOOKUP(Table16[[#This Row],[Column1]],J:K,2,FALSE)</f>
        <v>Mulu &amp; Company Advocates</v>
      </c>
      <c r="J3319" t="s">
        <v>24194</v>
      </c>
      <c r="K3319" t="s">
        <v>23287</v>
      </c>
      <c r="L3319">
        <v>0</v>
      </c>
      <c r="N3319" t="s">
        <v>13497</v>
      </c>
    </row>
    <row r="3320" spans="1:14" x14ac:dyDescent="0.35">
      <c r="A3320" t="s">
        <v>24203</v>
      </c>
      <c r="B3320" t="s">
        <v>24204</v>
      </c>
      <c r="C3320" t="s">
        <v>32003</v>
      </c>
      <c r="D3320" t="s">
        <v>10</v>
      </c>
      <c r="E3320" t="s">
        <v>24205</v>
      </c>
      <c r="F3320">
        <v>0</v>
      </c>
      <c r="H3320" t="str">
        <f>VLOOKUP(Table16[[#This Row],[Column1]],J:K,2,FALSE)</f>
        <v>Isam Fire Company</v>
      </c>
      <c r="J3320" t="s">
        <v>24195</v>
      </c>
      <c r="K3320" t="s">
        <v>24196</v>
      </c>
      <c r="L3320">
        <v>0</v>
      </c>
      <c r="N3320" t="s">
        <v>7106</v>
      </c>
    </row>
    <row r="3321" spans="1:14" x14ac:dyDescent="0.35">
      <c r="A3321" t="s">
        <v>24206</v>
      </c>
      <c r="B3321" t="s">
        <v>24207</v>
      </c>
      <c r="C3321" t="s">
        <v>24208</v>
      </c>
      <c r="D3321" t="s">
        <v>10</v>
      </c>
      <c r="E3321" t="s">
        <v>24209</v>
      </c>
      <c r="F3321">
        <v>0</v>
      </c>
      <c r="H3321" t="str">
        <f>VLOOKUP(Table16[[#This Row],[Column1]],J:K,2,FALSE)</f>
        <v>KAG Centre for Leadership Studies</v>
      </c>
      <c r="J3321" t="s">
        <v>24197</v>
      </c>
      <c r="K3321" t="s">
        <v>24198</v>
      </c>
      <c r="L3321">
        <v>0</v>
      </c>
      <c r="N3321" t="s">
        <v>7106</v>
      </c>
    </row>
    <row r="3322" spans="1:14" x14ac:dyDescent="0.35">
      <c r="A3322" t="s">
        <v>24210</v>
      </c>
      <c r="B3322" t="s">
        <v>24211</v>
      </c>
      <c r="C3322" t="s">
        <v>10</v>
      </c>
      <c r="D3322" t="s">
        <v>10</v>
      </c>
      <c r="E3322" t="s">
        <v>24212</v>
      </c>
      <c r="F3322">
        <v>0</v>
      </c>
      <c r="H3322" t="str">
        <f>VLOOKUP(Table16[[#This Row],[Column1]],J:K,2,FALSE)</f>
        <v>Meridian Holdings Limited</v>
      </c>
      <c r="J3322" t="s">
        <v>24200</v>
      </c>
      <c r="K3322" t="s">
        <v>24201</v>
      </c>
      <c r="L3322">
        <v>0</v>
      </c>
      <c r="N3322" t="s">
        <v>7106</v>
      </c>
    </row>
    <row r="3323" spans="1:14" x14ac:dyDescent="0.35">
      <c r="A3323" t="s">
        <v>24213</v>
      </c>
      <c r="B3323" t="s">
        <v>24214</v>
      </c>
      <c r="C3323" t="s">
        <v>10</v>
      </c>
      <c r="D3323" t="s">
        <v>10</v>
      </c>
      <c r="E3323" t="s">
        <v>24215</v>
      </c>
      <c r="F3323">
        <v>0</v>
      </c>
      <c r="H3323" t="str">
        <f>VLOOKUP(Table16[[#This Row],[Column1]],J:K,2,FALSE)</f>
        <v>Express Travel Group Ltd</v>
      </c>
      <c r="J3323" t="s">
        <v>24203</v>
      </c>
      <c r="K3323" t="s">
        <v>24204</v>
      </c>
      <c r="L3323">
        <v>0</v>
      </c>
      <c r="N3323" t="s">
        <v>7106</v>
      </c>
    </row>
    <row r="3324" spans="1:14" x14ac:dyDescent="0.35">
      <c r="A3324" t="s">
        <v>24216</v>
      </c>
      <c r="B3324" t="s">
        <v>24217</v>
      </c>
      <c r="C3324" t="s">
        <v>10</v>
      </c>
      <c r="D3324" t="s">
        <v>10</v>
      </c>
      <c r="E3324" t="s">
        <v>24218</v>
      </c>
      <c r="F3324">
        <v>0</v>
      </c>
      <c r="H3324" t="str">
        <f>VLOOKUP(Table16[[#This Row],[Column1]],J:K,2,FALSE)</f>
        <v>Titus Kaaria</v>
      </c>
      <c r="J3324" t="s">
        <v>24206</v>
      </c>
      <c r="K3324" t="s">
        <v>24207</v>
      </c>
      <c r="L3324">
        <v>0</v>
      </c>
      <c r="N3324" t="s">
        <v>7106</v>
      </c>
    </row>
    <row r="3325" spans="1:14" x14ac:dyDescent="0.35">
      <c r="A3325" t="s">
        <v>24219</v>
      </c>
      <c r="B3325" t="s">
        <v>24220</v>
      </c>
      <c r="C3325" t="s">
        <v>10</v>
      </c>
      <c r="D3325" t="s">
        <v>10</v>
      </c>
      <c r="E3325" t="s">
        <v>24220</v>
      </c>
      <c r="F3325">
        <v>0</v>
      </c>
      <c r="H3325" t="str">
        <f>VLOOKUP(Table16[[#This Row],[Column1]],J:K,2,FALSE)</f>
        <v>NISHA PRINTERS LTD</v>
      </c>
      <c r="J3325" t="s">
        <v>24210</v>
      </c>
      <c r="K3325" t="s">
        <v>24211</v>
      </c>
      <c r="L3325">
        <v>0</v>
      </c>
      <c r="N3325" t="s">
        <v>7106</v>
      </c>
    </row>
    <row r="3326" spans="1:14" x14ac:dyDescent="0.35">
      <c r="A3326" t="s">
        <v>24221</v>
      </c>
      <c r="B3326" t="s">
        <v>24222</v>
      </c>
      <c r="C3326" t="s">
        <v>32004</v>
      </c>
      <c r="D3326" t="s">
        <v>10</v>
      </c>
      <c r="E3326" t="s">
        <v>24223</v>
      </c>
      <c r="F3326">
        <v>0</v>
      </c>
      <c r="H3326" t="str">
        <f>VLOOKUP(Table16[[#This Row],[Column1]],J:K,2,FALSE)</f>
        <v>Grays Oak Hotel</v>
      </c>
      <c r="J3326" t="s">
        <v>24213</v>
      </c>
      <c r="K3326" t="s">
        <v>24214</v>
      </c>
      <c r="L3326">
        <v>0</v>
      </c>
      <c r="N3326" t="s">
        <v>7106</v>
      </c>
    </row>
    <row r="3327" spans="1:14" x14ac:dyDescent="0.35">
      <c r="A3327" t="s">
        <v>24224</v>
      </c>
      <c r="B3327" t="s">
        <v>24225</v>
      </c>
      <c r="C3327" t="s">
        <v>10</v>
      </c>
      <c r="D3327" t="s">
        <v>10</v>
      </c>
      <c r="E3327" t="s">
        <v>24226</v>
      </c>
      <c r="F3327">
        <v>0</v>
      </c>
      <c r="H3327" t="str">
        <f>VLOOKUP(Table16[[#This Row],[Column1]],J:K,2,FALSE)</f>
        <v>Kajare Sons &amp; Daughters CO. LTD</v>
      </c>
      <c r="J3327" t="s">
        <v>24216</v>
      </c>
      <c r="K3327" t="s">
        <v>24217</v>
      </c>
      <c r="L3327">
        <v>0</v>
      </c>
      <c r="N3327" t="s">
        <v>7106</v>
      </c>
    </row>
    <row r="3328" spans="1:14" x14ac:dyDescent="0.35">
      <c r="A3328" t="s">
        <v>24227</v>
      </c>
      <c r="B3328" t="s">
        <v>24228</v>
      </c>
      <c r="C3328" t="s">
        <v>32005</v>
      </c>
      <c r="D3328" t="s">
        <v>10</v>
      </c>
      <c r="E3328" t="s">
        <v>24229</v>
      </c>
      <c r="F3328">
        <v>0</v>
      </c>
      <c r="H3328" t="str">
        <f>VLOOKUP(Table16[[#This Row],[Column1]],J:K,2,FALSE)</f>
        <v>Marylyne Chepngeno</v>
      </c>
      <c r="J3328" t="s">
        <v>24219</v>
      </c>
      <c r="K3328" t="s">
        <v>24220</v>
      </c>
      <c r="L3328">
        <v>0</v>
      </c>
      <c r="N3328" t="s">
        <v>7106</v>
      </c>
    </row>
    <row r="3329" spans="1:14" x14ac:dyDescent="0.35">
      <c r="A3329" t="s">
        <v>24230</v>
      </c>
      <c r="B3329" t="s">
        <v>24231</v>
      </c>
      <c r="C3329" t="s">
        <v>10</v>
      </c>
      <c r="D3329" t="s">
        <v>10</v>
      </c>
      <c r="E3329" t="s">
        <v>24232</v>
      </c>
      <c r="F3329">
        <v>0</v>
      </c>
      <c r="H3329" t="str">
        <f>VLOOKUP(Table16[[#This Row],[Column1]],J:K,2,FALSE)</f>
        <v>Siman Ahmed Digale</v>
      </c>
      <c r="J3329" t="s">
        <v>24221</v>
      </c>
      <c r="K3329" t="s">
        <v>24222</v>
      </c>
      <c r="L3329">
        <v>0</v>
      </c>
      <c r="N3329" t="s">
        <v>7106</v>
      </c>
    </row>
    <row r="3330" spans="1:14" x14ac:dyDescent="0.35">
      <c r="A3330" t="s">
        <v>24233</v>
      </c>
      <c r="B3330" t="s">
        <v>24234</v>
      </c>
      <c r="C3330" t="s">
        <v>10</v>
      </c>
      <c r="D3330" t="s">
        <v>10</v>
      </c>
      <c r="E3330" t="s">
        <v>24235</v>
      </c>
      <c r="F3330">
        <v>0</v>
      </c>
      <c r="H3330" t="str">
        <f>VLOOKUP(Table16[[#This Row],[Column1]],J:K,2,FALSE)</f>
        <v>Zeytun Adan Mohamed</v>
      </c>
      <c r="J3330" t="s">
        <v>24224</v>
      </c>
      <c r="K3330" t="s">
        <v>24225</v>
      </c>
      <c r="L3330">
        <v>0</v>
      </c>
      <c r="N3330" t="s">
        <v>7106</v>
      </c>
    </row>
    <row r="3331" spans="1:14" x14ac:dyDescent="0.35">
      <c r="A3331" t="s">
        <v>24236</v>
      </c>
      <c r="B3331" t="s">
        <v>8970</v>
      </c>
      <c r="C3331" t="s">
        <v>10</v>
      </c>
      <c r="D3331" t="s">
        <v>10</v>
      </c>
      <c r="E3331" t="s">
        <v>24237</v>
      </c>
      <c r="F3331">
        <v>0</v>
      </c>
      <c r="H3331" t="str">
        <f>VLOOKUP(Table16[[#This Row],[Column1]],J:K,2,FALSE)</f>
        <v>Kennedy Ochieng Onditi</v>
      </c>
      <c r="J3331" t="s">
        <v>24227</v>
      </c>
      <c r="K3331" t="s">
        <v>24228</v>
      </c>
      <c r="L3331">
        <v>0</v>
      </c>
      <c r="N3331" t="s">
        <v>7106</v>
      </c>
    </row>
    <row r="3332" spans="1:14" x14ac:dyDescent="0.35">
      <c r="A3332" t="s">
        <v>24238</v>
      </c>
      <c r="B3332" t="s">
        <v>24239</v>
      </c>
      <c r="C3332" t="s">
        <v>10</v>
      </c>
      <c r="D3332" t="s">
        <v>10</v>
      </c>
      <c r="E3332" t="s">
        <v>24240</v>
      </c>
      <c r="F3332">
        <v>0</v>
      </c>
      <c r="H3332" t="str">
        <f>VLOOKUP(Table16[[#This Row],[Column1]],J:K,2,FALSE)</f>
        <v xml:space="preserve">Society for AIDS in Africa -ICASA </v>
      </c>
      <c r="J3332" t="s">
        <v>24230</v>
      </c>
      <c r="K3332" t="s">
        <v>24231</v>
      </c>
      <c r="L3332">
        <v>0</v>
      </c>
      <c r="N3332" t="s">
        <v>7106</v>
      </c>
    </row>
    <row r="3333" spans="1:14" x14ac:dyDescent="0.35">
      <c r="A3333" t="s">
        <v>24241</v>
      </c>
      <c r="B3333" t="s">
        <v>24242</v>
      </c>
      <c r="C3333" t="s">
        <v>32006</v>
      </c>
      <c r="D3333" t="s">
        <v>10</v>
      </c>
      <c r="E3333" t="s">
        <v>24243</v>
      </c>
      <c r="F3333">
        <v>0</v>
      </c>
      <c r="H3333" t="str">
        <f>VLOOKUP(Table16[[#This Row],[Column1]],J:K,2,FALSE)</f>
        <v>Lamu Vocational Training Centre</v>
      </c>
      <c r="J3333" t="s">
        <v>24233</v>
      </c>
      <c r="K3333" t="s">
        <v>24234</v>
      </c>
      <c r="L3333">
        <v>0</v>
      </c>
      <c r="N3333" t="s">
        <v>7106</v>
      </c>
    </row>
    <row r="3334" spans="1:14" x14ac:dyDescent="0.35">
      <c r="A3334" t="s">
        <v>24244</v>
      </c>
      <c r="B3334" t="s">
        <v>24245</v>
      </c>
      <c r="C3334" t="s">
        <v>32007</v>
      </c>
      <c r="D3334" t="s">
        <v>10</v>
      </c>
      <c r="E3334" t="s">
        <v>24246</v>
      </c>
      <c r="F3334">
        <v>0</v>
      </c>
      <c r="H3334" t="str">
        <f>VLOOKUP(Table16[[#This Row],[Column1]],J:K,2,FALSE)</f>
        <v>Labo-Pharma Kenya Ltd</v>
      </c>
      <c r="J3334" t="s">
        <v>24236</v>
      </c>
      <c r="K3334" t="s">
        <v>8970</v>
      </c>
      <c r="L3334">
        <v>0</v>
      </c>
      <c r="N3334" t="s">
        <v>7106</v>
      </c>
    </row>
    <row r="3335" spans="1:14" x14ac:dyDescent="0.35">
      <c r="A3335" t="s">
        <v>24247</v>
      </c>
      <c r="B3335" t="s">
        <v>24248</v>
      </c>
      <c r="C3335" t="s">
        <v>10</v>
      </c>
      <c r="D3335" t="s">
        <v>10</v>
      </c>
      <c r="E3335" t="s">
        <v>24249</v>
      </c>
      <c r="F3335">
        <v>1555500</v>
      </c>
      <c r="H3335" t="str">
        <f>VLOOKUP(Table16[[#This Row],[Column1]],J:K,2,FALSE)</f>
        <v>Myner Logistics Limited</v>
      </c>
      <c r="J3335" t="s">
        <v>24238</v>
      </c>
      <c r="K3335" t="s">
        <v>24239</v>
      </c>
      <c r="L3335">
        <v>0</v>
      </c>
      <c r="N3335" t="s">
        <v>7106</v>
      </c>
    </row>
    <row r="3336" spans="1:14" x14ac:dyDescent="0.35">
      <c r="A3336" t="s">
        <v>24250</v>
      </c>
      <c r="B3336" t="s">
        <v>24251</v>
      </c>
      <c r="C3336" t="s">
        <v>32008</v>
      </c>
      <c r="D3336" t="s">
        <v>10</v>
      </c>
      <c r="E3336" t="s">
        <v>24252</v>
      </c>
      <c r="F3336">
        <v>0</v>
      </c>
      <c r="H3336" t="str">
        <f>VLOOKUP(Table16[[#This Row],[Column1]],J:K,2,FALSE)</f>
        <v>KI-PLY Investments Ltd</v>
      </c>
      <c r="J3336" t="s">
        <v>24241</v>
      </c>
      <c r="K3336" t="s">
        <v>24242</v>
      </c>
      <c r="L3336">
        <v>0</v>
      </c>
      <c r="N3336" t="s">
        <v>7106</v>
      </c>
    </row>
    <row r="3337" spans="1:14" x14ac:dyDescent="0.35">
      <c r="A3337" t="s">
        <v>24253</v>
      </c>
      <c r="B3337" t="s">
        <v>24254</v>
      </c>
      <c r="C3337" t="s">
        <v>32009</v>
      </c>
      <c r="D3337" t="s">
        <v>10</v>
      </c>
      <c r="E3337" t="s">
        <v>24255</v>
      </c>
      <c r="F3337">
        <v>0</v>
      </c>
      <c r="H3337" t="str">
        <f>VLOOKUP(Table16[[#This Row],[Column1]],J:K,2,FALSE)</f>
        <v>Zocom Limited</v>
      </c>
      <c r="J3337" t="s">
        <v>24244</v>
      </c>
      <c r="K3337" t="s">
        <v>24245</v>
      </c>
      <c r="L3337">
        <v>0</v>
      </c>
      <c r="N3337" t="s">
        <v>7106</v>
      </c>
    </row>
    <row r="3338" spans="1:14" x14ac:dyDescent="0.35">
      <c r="A3338" t="s">
        <v>24256</v>
      </c>
      <c r="B3338" t="s">
        <v>10203</v>
      </c>
      <c r="C3338" t="s">
        <v>32010</v>
      </c>
      <c r="D3338" t="s">
        <v>10</v>
      </c>
      <c r="E3338" t="s">
        <v>24257</v>
      </c>
      <c r="F3338">
        <v>0</v>
      </c>
      <c r="H3338" t="str">
        <f>VLOOKUP(Table16[[#This Row],[Column1]],J:K,2,FALSE)</f>
        <v xml:space="preserve">Gibson Kuria Githu </v>
      </c>
      <c r="J3338" t="s">
        <v>24247</v>
      </c>
      <c r="K3338" t="s">
        <v>24248</v>
      </c>
      <c r="L3338" s="4">
        <v>2276440</v>
      </c>
      <c r="M3338" s="4"/>
      <c r="N3338" t="s">
        <v>7106</v>
      </c>
    </row>
    <row r="3339" spans="1:14" x14ac:dyDescent="0.35">
      <c r="A3339" t="s">
        <v>24258</v>
      </c>
      <c r="B3339" t="s">
        <v>24259</v>
      </c>
      <c r="C3339" t="s">
        <v>32011</v>
      </c>
      <c r="D3339" t="s">
        <v>10</v>
      </c>
      <c r="E3339" t="s">
        <v>24260</v>
      </c>
      <c r="F3339">
        <v>0</v>
      </c>
      <c r="H3339" t="str">
        <f>VLOOKUP(Table16[[#This Row],[Column1]],J:K,2,FALSE)</f>
        <v>Isaack B.Iringo</v>
      </c>
      <c r="J3339" t="s">
        <v>24250</v>
      </c>
      <c r="K3339" t="s">
        <v>24251</v>
      </c>
      <c r="L3339">
        <v>0</v>
      </c>
      <c r="N3339" t="s">
        <v>7106</v>
      </c>
    </row>
    <row r="3340" spans="1:14" x14ac:dyDescent="0.35">
      <c r="A3340" t="s">
        <v>24261</v>
      </c>
      <c r="B3340" t="s">
        <v>24262</v>
      </c>
      <c r="C3340" t="s">
        <v>10</v>
      </c>
      <c r="D3340" t="s">
        <v>10</v>
      </c>
      <c r="E3340" t="s">
        <v>24262</v>
      </c>
      <c r="F3340">
        <v>0</v>
      </c>
      <c r="H3340" t="str">
        <f>VLOOKUP(Table16[[#This Row],[Column1]],J:K,2,FALSE)</f>
        <v>SMAED SERVICES LTD</v>
      </c>
      <c r="J3340" t="s">
        <v>24253</v>
      </c>
      <c r="K3340" t="s">
        <v>24254</v>
      </c>
      <c r="L3340">
        <v>0</v>
      </c>
      <c r="N3340" t="s">
        <v>7106</v>
      </c>
    </row>
    <row r="3341" spans="1:14" x14ac:dyDescent="0.35">
      <c r="A3341" t="s">
        <v>24263</v>
      </c>
      <c r="B3341" t="s">
        <v>24264</v>
      </c>
      <c r="C3341" t="s">
        <v>32012</v>
      </c>
      <c r="D3341" t="s">
        <v>10</v>
      </c>
      <c r="E3341" t="s">
        <v>24265</v>
      </c>
      <c r="F3341">
        <v>0</v>
      </c>
      <c r="H3341" t="str">
        <f>VLOOKUP(Table16[[#This Row],[Column1]],J:K,2,FALSE)</f>
        <v>Hotel San Marino Ltd</v>
      </c>
      <c r="J3341" t="s">
        <v>24256</v>
      </c>
      <c r="K3341" t="s">
        <v>10203</v>
      </c>
      <c r="L3341">
        <v>0</v>
      </c>
      <c r="N3341" t="s">
        <v>7106</v>
      </c>
    </row>
    <row r="3342" spans="1:14" x14ac:dyDescent="0.35">
      <c r="A3342" t="s">
        <v>24266</v>
      </c>
      <c r="B3342" t="s">
        <v>24267</v>
      </c>
      <c r="C3342" t="s">
        <v>32013</v>
      </c>
      <c r="D3342" t="s">
        <v>10</v>
      </c>
      <c r="E3342" t="s">
        <v>24268</v>
      </c>
      <c r="F3342">
        <v>0</v>
      </c>
      <c r="H3342" t="str">
        <f>VLOOKUP(Table16[[#This Row],[Column1]],J:K,2,FALSE)</f>
        <v>SwahiliPot Hub</v>
      </c>
      <c r="J3342" t="s">
        <v>24258</v>
      </c>
      <c r="K3342" t="s">
        <v>24259</v>
      </c>
      <c r="L3342">
        <v>0</v>
      </c>
      <c r="N3342" t="s">
        <v>7106</v>
      </c>
    </row>
    <row r="3343" spans="1:14" x14ac:dyDescent="0.35">
      <c r="A3343" t="s">
        <v>24269</v>
      </c>
      <c r="B3343" t="s">
        <v>24270</v>
      </c>
      <c r="C3343" t="s">
        <v>24271</v>
      </c>
      <c r="D3343" t="s">
        <v>10</v>
      </c>
      <c r="E3343" t="s">
        <v>24272</v>
      </c>
      <c r="F3343">
        <v>0</v>
      </c>
      <c r="H3343" t="str">
        <f>VLOOKUP(Table16[[#This Row],[Column1]],J:K,2,FALSE)</f>
        <v>Suado Wholesalers</v>
      </c>
      <c r="J3343" t="s">
        <v>24261</v>
      </c>
      <c r="K3343" t="s">
        <v>24262</v>
      </c>
      <c r="L3343">
        <v>0</v>
      </c>
      <c r="N3343" t="s">
        <v>7106</v>
      </c>
    </row>
    <row r="3344" spans="1:14" x14ac:dyDescent="0.35">
      <c r="A3344" t="s">
        <v>24273</v>
      </c>
      <c r="B3344" t="s">
        <v>24274</v>
      </c>
      <c r="C3344" t="s">
        <v>10</v>
      </c>
      <c r="D3344" t="s">
        <v>10</v>
      </c>
      <c r="E3344" t="s">
        <v>24275</v>
      </c>
      <c r="F3344">
        <v>0</v>
      </c>
      <c r="H3344" t="str">
        <f>VLOOKUP(Table16[[#This Row],[Column1]],J:K,2,FALSE)</f>
        <v>Prime regent hotel Ltd</v>
      </c>
      <c r="J3344" t="s">
        <v>24263</v>
      </c>
      <c r="K3344" t="s">
        <v>24264</v>
      </c>
      <c r="L3344">
        <v>0</v>
      </c>
      <c r="N3344" t="s">
        <v>7106</v>
      </c>
    </row>
    <row r="3345" spans="1:14" x14ac:dyDescent="0.35">
      <c r="A3345" t="s">
        <v>24276</v>
      </c>
      <c r="B3345" t="s">
        <v>24277</v>
      </c>
      <c r="C3345" t="s">
        <v>10</v>
      </c>
      <c r="D3345" t="s">
        <v>10</v>
      </c>
      <c r="E3345" t="s">
        <v>24278</v>
      </c>
      <c r="F3345">
        <v>0</v>
      </c>
      <c r="H3345" t="str">
        <f>VLOOKUP(Table16[[#This Row],[Column1]],J:K,2,FALSE)</f>
        <v>River bank hotel</v>
      </c>
      <c r="J3345" t="s">
        <v>24266</v>
      </c>
      <c r="K3345" t="s">
        <v>24267</v>
      </c>
      <c r="L3345">
        <v>0</v>
      </c>
      <c r="N3345" t="s">
        <v>7106</v>
      </c>
    </row>
    <row r="3346" spans="1:14" x14ac:dyDescent="0.35">
      <c r="A3346" t="s">
        <v>24279</v>
      </c>
      <c r="B3346" t="s">
        <v>24280</v>
      </c>
      <c r="C3346" t="s">
        <v>10</v>
      </c>
      <c r="D3346" t="s">
        <v>10</v>
      </c>
      <c r="E3346" t="s">
        <v>24281</v>
      </c>
      <c r="F3346">
        <v>0</v>
      </c>
      <c r="H3346" t="str">
        <f>VLOOKUP(Table16[[#This Row],[Column1]],J:K,2,FALSE)</f>
        <v>Equatorial Nut Processors Ltd</v>
      </c>
      <c r="J3346" t="s">
        <v>24269</v>
      </c>
      <c r="K3346" t="s">
        <v>24270</v>
      </c>
      <c r="L3346">
        <v>0</v>
      </c>
      <c r="N3346" t="s">
        <v>7106</v>
      </c>
    </row>
    <row r="3347" spans="1:14" x14ac:dyDescent="0.35">
      <c r="A3347" t="s">
        <v>24282</v>
      </c>
      <c r="B3347" t="s">
        <v>24283</v>
      </c>
      <c r="C3347" t="s">
        <v>32014</v>
      </c>
      <c r="D3347" t="s">
        <v>10</v>
      </c>
      <c r="E3347" t="s">
        <v>24284</v>
      </c>
      <c r="F3347">
        <v>0</v>
      </c>
      <c r="H3347" t="str">
        <f>VLOOKUP(Table16[[#This Row],[Column1]],J:K,2,FALSE)</f>
        <v>Kamel Park Ltd</v>
      </c>
      <c r="J3347" t="s">
        <v>24273</v>
      </c>
      <c r="K3347" t="s">
        <v>24274</v>
      </c>
      <c r="L3347">
        <v>0</v>
      </c>
      <c r="N3347" t="s">
        <v>7106</v>
      </c>
    </row>
    <row r="3348" spans="1:14" x14ac:dyDescent="0.35">
      <c r="A3348" t="s">
        <v>24285</v>
      </c>
      <c r="B3348" t="s">
        <v>24286</v>
      </c>
      <c r="C3348" t="s">
        <v>32015</v>
      </c>
      <c r="D3348" t="s">
        <v>10</v>
      </c>
      <c r="E3348" t="s">
        <v>24287</v>
      </c>
      <c r="F3348">
        <v>0</v>
      </c>
      <c r="H3348" t="str">
        <f>VLOOKUP(Table16[[#This Row],[Column1]],J:K,2,FALSE)</f>
        <v>Mask Solar Ltd</v>
      </c>
      <c r="J3348" t="s">
        <v>24276</v>
      </c>
      <c r="K3348" t="s">
        <v>24277</v>
      </c>
      <c r="L3348">
        <v>0</v>
      </c>
      <c r="N3348" t="s">
        <v>7106</v>
      </c>
    </row>
    <row r="3349" spans="1:14" x14ac:dyDescent="0.35">
      <c r="A3349" t="s">
        <v>24288</v>
      </c>
      <c r="B3349" t="s">
        <v>24289</v>
      </c>
      <c r="C3349" t="s">
        <v>10</v>
      </c>
      <c r="D3349" t="s">
        <v>10</v>
      </c>
      <c r="E3349" t="s">
        <v>24290</v>
      </c>
      <c r="F3349">
        <v>0</v>
      </c>
      <c r="H3349" t="str">
        <f>VLOOKUP(Table16[[#This Row],[Column1]],J:K,2,FALSE)</f>
        <v>Hygge Designers</v>
      </c>
      <c r="J3349" t="s">
        <v>24279</v>
      </c>
      <c r="K3349" t="s">
        <v>24280</v>
      </c>
      <c r="L3349">
        <v>0</v>
      </c>
      <c r="N3349" t="s">
        <v>7106</v>
      </c>
    </row>
    <row r="3350" spans="1:14" x14ac:dyDescent="0.35">
      <c r="A3350" t="s">
        <v>24291</v>
      </c>
      <c r="B3350" t="s">
        <v>24292</v>
      </c>
      <c r="C3350" t="s">
        <v>32016</v>
      </c>
      <c r="D3350" t="s">
        <v>10</v>
      </c>
      <c r="E3350" t="s">
        <v>24293</v>
      </c>
      <c r="F3350">
        <v>0</v>
      </c>
      <c r="H3350" t="str">
        <f>VLOOKUP(Table16[[#This Row],[Column1]],J:K,2,FALSE)</f>
        <v>Mustard Projectors and Communications Ltd</v>
      </c>
      <c r="J3350" t="s">
        <v>24282</v>
      </c>
      <c r="K3350" t="s">
        <v>24283</v>
      </c>
      <c r="L3350">
        <v>0</v>
      </c>
      <c r="N3350" t="s">
        <v>7106</v>
      </c>
    </row>
    <row r="3351" spans="1:14" x14ac:dyDescent="0.35">
      <c r="A3351" t="s">
        <v>24294</v>
      </c>
      <c r="B3351" t="s">
        <v>24295</v>
      </c>
      <c r="C3351" t="s">
        <v>10</v>
      </c>
      <c r="D3351" t="s">
        <v>10</v>
      </c>
      <c r="E3351" t="s">
        <v>24296</v>
      </c>
      <c r="F3351">
        <v>0</v>
      </c>
      <c r="H3351" t="str">
        <f>VLOOKUP(Table16[[#This Row],[Column1]],J:K,2,FALSE)</f>
        <v>Odds and Ends</v>
      </c>
      <c r="J3351" t="s">
        <v>24285</v>
      </c>
      <c r="K3351" t="s">
        <v>24286</v>
      </c>
      <c r="L3351">
        <v>0</v>
      </c>
      <c r="N3351" t="s">
        <v>7106</v>
      </c>
    </row>
    <row r="3352" spans="1:14" x14ac:dyDescent="0.35">
      <c r="A3352" t="s">
        <v>24297</v>
      </c>
      <c r="B3352" t="s">
        <v>24298</v>
      </c>
      <c r="C3352" t="s">
        <v>10</v>
      </c>
      <c r="D3352" t="s">
        <v>10</v>
      </c>
      <c r="E3352" t="s">
        <v>24299</v>
      </c>
      <c r="F3352">
        <v>0</v>
      </c>
      <c r="H3352" t="str">
        <f>VLOOKUP(Table16[[#This Row],[Column1]],J:K,2,FALSE)</f>
        <v>Abam Consulting Ltd</v>
      </c>
      <c r="J3352" t="s">
        <v>24288</v>
      </c>
      <c r="K3352" t="s">
        <v>24289</v>
      </c>
      <c r="L3352">
        <v>0</v>
      </c>
      <c r="N3352" t="s">
        <v>7106</v>
      </c>
    </row>
    <row r="3353" spans="1:14" x14ac:dyDescent="0.35">
      <c r="A3353" t="s">
        <v>24300</v>
      </c>
      <c r="B3353" t="s">
        <v>24301</v>
      </c>
      <c r="C3353" t="s">
        <v>32017</v>
      </c>
      <c r="D3353" t="s">
        <v>10</v>
      </c>
      <c r="E3353" t="s">
        <v>24302</v>
      </c>
      <c r="F3353">
        <v>0</v>
      </c>
      <c r="H3353" t="str">
        <f>VLOOKUP(Table16[[#This Row],[Column1]],J:K,2,FALSE)</f>
        <v>Salman Pharmaceuticals</v>
      </c>
      <c r="J3353" t="s">
        <v>24291</v>
      </c>
      <c r="K3353" t="s">
        <v>24292</v>
      </c>
      <c r="L3353">
        <v>0</v>
      </c>
      <c r="N3353" t="s">
        <v>7106</v>
      </c>
    </row>
    <row r="3354" spans="1:14" x14ac:dyDescent="0.35">
      <c r="A3354" t="s">
        <v>24303</v>
      </c>
      <c r="B3354" t="s">
        <v>24304</v>
      </c>
      <c r="C3354" t="s">
        <v>10</v>
      </c>
      <c r="D3354" t="s">
        <v>10</v>
      </c>
      <c r="E3354" t="s">
        <v>24305</v>
      </c>
      <c r="F3354">
        <v>0</v>
      </c>
      <c r="H3354" t="str">
        <f>VLOOKUP(Table16[[#This Row],[Column1]],J:K,2,FALSE)</f>
        <v>Medtronic Labs PVT Kenya</v>
      </c>
      <c r="J3354" t="s">
        <v>24294</v>
      </c>
      <c r="K3354" t="s">
        <v>24295</v>
      </c>
      <c r="L3354">
        <v>0</v>
      </c>
      <c r="N3354" t="s">
        <v>7106</v>
      </c>
    </row>
    <row r="3355" spans="1:14" x14ac:dyDescent="0.35">
      <c r="A3355" t="s">
        <v>24306</v>
      </c>
      <c r="B3355" t="s">
        <v>24307</v>
      </c>
      <c r="C3355" t="s">
        <v>10</v>
      </c>
      <c r="D3355" t="s">
        <v>10</v>
      </c>
      <c r="E3355" t="s">
        <v>24308</v>
      </c>
      <c r="F3355">
        <v>0</v>
      </c>
      <c r="H3355" t="str">
        <f>VLOOKUP(Table16[[#This Row],[Column1]],J:K,2,FALSE)</f>
        <v>Pelion Petrol Station</v>
      </c>
      <c r="J3355" t="s">
        <v>24297</v>
      </c>
      <c r="K3355" t="s">
        <v>24298</v>
      </c>
      <c r="L3355">
        <v>0</v>
      </c>
      <c r="N3355" t="s">
        <v>7106</v>
      </c>
    </row>
    <row r="3356" spans="1:14" x14ac:dyDescent="0.35">
      <c r="A3356" t="s">
        <v>24309</v>
      </c>
      <c r="B3356" t="s">
        <v>24310</v>
      </c>
      <c r="C3356" t="s">
        <v>10</v>
      </c>
      <c r="D3356" t="s">
        <v>10</v>
      </c>
      <c r="E3356" t="s">
        <v>24311</v>
      </c>
      <c r="F3356">
        <v>0</v>
      </c>
      <c r="H3356" t="str">
        <f>VLOOKUP(Table16[[#This Row],[Column1]],J:K,2,FALSE)</f>
        <v>Kalobeyei Sand Harvestors</v>
      </c>
      <c r="J3356" t="s">
        <v>24300</v>
      </c>
      <c r="K3356" t="s">
        <v>24301</v>
      </c>
      <c r="L3356">
        <v>0</v>
      </c>
      <c r="N3356" t="s">
        <v>7106</v>
      </c>
    </row>
    <row r="3357" spans="1:14" x14ac:dyDescent="0.35">
      <c r="A3357" t="s">
        <v>24312</v>
      </c>
      <c r="B3357" t="s">
        <v>24313</v>
      </c>
      <c r="C3357" t="s">
        <v>10</v>
      </c>
      <c r="D3357" t="s">
        <v>10</v>
      </c>
      <c r="E3357" t="s">
        <v>24313</v>
      </c>
      <c r="F3357">
        <v>0</v>
      </c>
      <c r="H3357" t="str">
        <f>VLOOKUP(Table16[[#This Row],[Column1]],J:K,2,FALSE)</f>
        <v>MERU YOUTH ARTS PROGRAMME</v>
      </c>
      <c r="J3357" t="s">
        <v>24303</v>
      </c>
      <c r="K3357" t="s">
        <v>24304</v>
      </c>
      <c r="L3357">
        <v>0</v>
      </c>
      <c r="N3357" t="s">
        <v>7106</v>
      </c>
    </row>
    <row r="3358" spans="1:14" x14ac:dyDescent="0.35">
      <c r="A3358" t="s">
        <v>24314</v>
      </c>
      <c r="B3358" t="s">
        <v>24315</v>
      </c>
      <c r="C3358" t="s">
        <v>10</v>
      </c>
      <c r="D3358" t="s">
        <v>10</v>
      </c>
      <c r="E3358" t="s">
        <v>24315</v>
      </c>
      <c r="F3358">
        <v>0</v>
      </c>
      <c r="H3358" t="str">
        <f>VLOOKUP(Table16[[#This Row],[Column1]],J:K,2,FALSE)</f>
        <v>BA FUNPARK LTD</v>
      </c>
      <c r="J3358" t="s">
        <v>24306</v>
      </c>
      <c r="K3358" t="s">
        <v>24307</v>
      </c>
      <c r="L3358">
        <v>0</v>
      </c>
      <c r="N3358" t="s">
        <v>7106</v>
      </c>
    </row>
    <row r="3359" spans="1:14" x14ac:dyDescent="0.35">
      <c r="A3359" t="s">
        <v>24316</v>
      </c>
      <c r="B3359" t="s">
        <v>24317</v>
      </c>
      <c r="C3359" t="s">
        <v>10</v>
      </c>
      <c r="D3359" t="s">
        <v>10</v>
      </c>
      <c r="E3359" t="s">
        <v>24317</v>
      </c>
      <c r="F3359">
        <v>0</v>
      </c>
      <c r="H3359" t="str">
        <f>VLOOKUP(Table16[[#This Row],[Column1]],J:K,2,FALSE)</f>
        <v>MODERN CITY CERAMIC &amp; FURNITURE MART</v>
      </c>
      <c r="J3359" t="s">
        <v>24309</v>
      </c>
      <c r="K3359" t="s">
        <v>24310</v>
      </c>
      <c r="L3359">
        <v>0</v>
      </c>
      <c r="N3359" t="s">
        <v>7106</v>
      </c>
    </row>
    <row r="3360" spans="1:14" x14ac:dyDescent="0.35">
      <c r="A3360" t="s">
        <v>24318</v>
      </c>
      <c r="B3360" t="s">
        <v>24319</v>
      </c>
      <c r="C3360" t="s">
        <v>10</v>
      </c>
      <c r="D3360" t="s">
        <v>10</v>
      </c>
      <c r="E3360" t="s">
        <v>24319</v>
      </c>
      <c r="F3360">
        <v>0</v>
      </c>
      <c r="H3360" t="str">
        <f>VLOOKUP(Table16[[#This Row],[Column1]],J:K,2,FALSE)</f>
        <v>QUESTER HOTELS &amp; CATERERS</v>
      </c>
      <c r="J3360" t="s">
        <v>24312</v>
      </c>
      <c r="K3360" t="s">
        <v>24313</v>
      </c>
      <c r="L3360">
        <v>0</v>
      </c>
      <c r="N3360" t="s">
        <v>7106</v>
      </c>
    </row>
    <row r="3361" spans="1:14" x14ac:dyDescent="0.35">
      <c r="A3361" t="s">
        <v>24320</v>
      </c>
      <c r="B3361" t="s">
        <v>24321</v>
      </c>
      <c r="C3361" t="s">
        <v>10</v>
      </c>
      <c r="D3361" t="s">
        <v>10</v>
      </c>
      <c r="E3361" t="s">
        <v>24321</v>
      </c>
      <c r="F3361">
        <v>0</v>
      </c>
      <c r="H3361" t="str">
        <f>VLOOKUP(Table16[[#This Row],[Column1]],J:K,2,FALSE)</f>
        <v>NKUBU CEMENT CENTRE</v>
      </c>
      <c r="J3361" t="s">
        <v>24314</v>
      </c>
      <c r="K3361" t="s">
        <v>24315</v>
      </c>
      <c r="L3361">
        <v>0</v>
      </c>
      <c r="N3361" t="s">
        <v>7106</v>
      </c>
    </row>
    <row r="3362" spans="1:14" x14ac:dyDescent="0.35">
      <c r="A3362" t="s">
        <v>24322</v>
      </c>
      <c r="B3362" t="s">
        <v>24323</v>
      </c>
      <c r="C3362" t="s">
        <v>10</v>
      </c>
      <c r="D3362" t="s">
        <v>10</v>
      </c>
      <c r="E3362" t="s">
        <v>24323</v>
      </c>
      <c r="F3362">
        <v>0</v>
      </c>
      <c r="H3362" t="str">
        <f>VLOOKUP(Table16[[#This Row],[Column1]],J:K,2,FALSE)</f>
        <v>NKUBU HERITAGE HOTEL</v>
      </c>
      <c r="J3362" t="s">
        <v>24316</v>
      </c>
      <c r="K3362" t="s">
        <v>24317</v>
      </c>
      <c r="L3362">
        <v>0</v>
      </c>
      <c r="N3362" t="s">
        <v>7106</v>
      </c>
    </row>
    <row r="3363" spans="1:14" x14ac:dyDescent="0.35">
      <c r="A3363" t="s">
        <v>24324</v>
      </c>
      <c r="B3363" t="s">
        <v>24325</v>
      </c>
      <c r="C3363" t="s">
        <v>10</v>
      </c>
      <c r="D3363" t="s">
        <v>10</v>
      </c>
      <c r="E3363" t="s">
        <v>24326</v>
      </c>
      <c r="F3363">
        <v>0</v>
      </c>
      <c r="H3363" t="str">
        <f>VLOOKUP(Table16[[#This Row],[Column1]],J:K,2,FALSE)</f>
        <v xml:space="preserve">FLEXCOM  SYSTEMS </v>
      </c>
      <c r="J3363" t="s">
        <v>24318</v>
      </c>
      <c r="K3363" t="s">
        <v>24319</v>
      </c>
      <c r="L3363">
        <v>0</v>
      </c>
      <c r="N3363" t="s">
        <v>7106</v>
      </c>
    </row>
    <row r="3364" spans="1:14" x14ac:dyDescent="0.35">
      <c r="A3364" t="s">
        <v>24327</v>
      </c>
      <c r="B3364" t="s">
        <v>24328</v>
      </c>
      <c r="C3364" t="s">
        <v>10</v>
      </c>
      <c r="D3364" t="s">
        <v>10</v>
      </c>
      <c r="E3364" t="s">
        <v>24329</v>
      </c>
      <c r="F3364">
        <v>0</v>
      </c>
      <c r="H3364" t="str">
        <f>VLOOKUP(Table16[[#This Row],[Column1]],J:K,2,FALSE)</f>
        <v>Josepth Chabari Kabii</v>
      </c>
      <c r="J3364" t="s">
        <v>24320</v>
      </c>
      <c r="K3364" t="s">
        <v>24321</v>
      </c>
      <c r="L3364">
        <v>0</v>
      </c>
      <c r="N3364" t="s">
        <v>7106</v>
      </c>
    </row>
    <row r="3365" spans="1:14" x14ac:dyDescent="0.35">
      <c r="A3365" t="s">
        <v>24330</v>
      </c>
      <c r="B3365" t="s">
        <v>24331</v>
      </c>
      <c r="C3365" t="s">
        <v>32018</v>
      </c>
      <c r="D3365" t="s">
        <v>10</v>
      </c>
      <c r="E3365" t="s">
        <v>24332</v>
      </c>
      <c r="F3365">
        <v>0</v>
      </c>
      <c r="H3365" t="str">
        <f>VLOOKUP(Table16[[#This Row],[Column1]],J:K,2,FALSE)</f>
        <v>Octopus Hotel</v>
      </c>
      <c r="J3365" t="s">
        <v>24322</v>
      </c>
      <c r="K3365" t="s">
        <v>24323</v>
      </c>
      <c r="L3365">
        <v>0</v>
      </c>
      <c r="N3365" t="s">
        <v>7106</v>
      </c>
    </row>
    <row r="3366" spans="1:14" x14ac:dyDescent="0.35">
      <c r="A3366" t="s">
        <v>24333</v>
      </c>
      <c r="B3366" t="s">
        <v>24334</v>
      </c>
      <c r="C3366" t="s">
        <v>32019</v>
      </c>
      <c r="D3366" t="s">
        <v>10</v>
      </c>
      <c r="E3366" t="s">
        <v>24335</v>
      </c>
      <c r="F3366">
        <v>0</v>
      </c>
      <c r="H3366" t="str">
        <f>VLOOKUP(Table16[[#This Row],[Column1]],J:K,2,FALSE)</f>
        <v>Irene Kwamboka Bosire</v>
      </c>
      <c r="J3366" t="s">
        <v>24324</v>
      </c>
      <c r="K3366" t="s">
        <v>24325</v>
      </c>
      <c r="L3366">
        <v>0</v>
      </c>
      <c r="N3366" t="s">
        <v>7106</v>
      </c>
    </row>
    <row r="3367" spans="1:14" x14ac:dyDescent="0.35">
      <c r="A3367" t="s">
        <v>24336</v>
      </c>
      <c r="B3367" t="s">
        <v>24337</v>
      </c>
      <c r="C3367" t="s">
        <v>32020</v>
      </c>
      <c r="D3367" t="s">
        <v>10</v>
      </c>
      <c r="E3367" t="s">
        <v>24338</v>
      </c>
      <c r="F3367">
        <v>0</v>
      </c>
      <c r="H3367" t="str">
        <f>VLOOKUP(Table16[[#This Row],[Column1]],J:K,2,FALSE)</f>
        <v>Morning Chill Enterprise Hotel</v>
      </c>
      <c r="J3367" t="s">
        <v>24327</v>
      </c>
      <c r="K3367" t="s">
        <v>24328</v>
      </c>
      <c r="L3367">
        <v>0</v>
      </c>
      <c r="N3367" t="s">
        <v>7106</v>
      </c>
    </row>
    <row r="3368" spans="1:14" x14ac:dyDescent="0.35">
      <c r="A3368" t="s">
        <v>24339</v>
      </c>
      <c r="B3368" t="s">
        <v>24340</v>
      </c>
      <c r="C3368" t="s">
        <v>10</v>
      </c>
      <c r="D3368" t="s">
        <v>10</v>
      </c>
      <c r="E3368" t="s">
        <v>24341</v>
      </c>
      <c r="F3368">
        <v>0</v>
      </c>
      <c r="H3368" t="str">
        <f>VLOOKUP(Table16[[#This Row],[Column1]],J:K,2,FALSE)</f>
        <v>Sunrays Hill Academy</v>
      </c>
      <c r="J3368" t="s">
        <v>24330</v>
      </c>
      <c r="K3368" t="s">
        <v>24331</v>
      </c>
      <c r="L3368">
        <v>0</v>
      </c>
      <c r="N3368" t="s">
        <v>7106</v>
      </c>
    </row>
    <row r="3369" spans="1:14" x14ac:dyDescent="0.35">
      <c r="A3369" t="s">
        <v>24342</v>
      </c>
      <c r="B3369" t="s">
        <v>24343</v>
      </c>
      <c r="C3369" t="s">
        <v>32021</v>
      </c>
      <c r="D3369" t="s">
        <v>10</v>
      </c>
      <c r="E3369" t="s">
        <v>24344</v>
      </c>
      <c r="F3369">
        <v>0</v>
      </c>
      <c r="H3369" t="str">
        <f>VLOOKUP(Table16[[#This Row],[Column1]],J:K,2,FALSE)</f>
        <v xml:space="preserve">Sovereign Ventures     </v>
      </c>
      <c r="J3369" t="s">
        <v>24333</v>
      </c>
      <c r="K3369" t="s">
        <v>24334</v>
      </c>
      <c r="L3369">
        <v>0</v>
      </c>
      <c r="N3369" t="s">
        <v>7106</v>
      </c>
    </row>
    <row r="3370" spans="1:14" x14ac:dyDescent="0.35">
      <c r="A3370" t="s">
        <v>24345</v>
      </c>
      <c r="B3370" t="s">
        <v>24346</v>
      </c>
      <c r="C3370" t="s">
        <v>32022</v>
      </c>
      <c r="D3370" t="s">
        <v>10</v>
      </c>
      <c r="E3370" t="s">
        <v>24347</v>
      </c>
      <c r="F3370">
        <v>0</v>
      </c>
      <c r="H3370" t="str">
        <f>VLOOKUP(Table16[[#This Row],[Column1]],J:K,2,FALSE)</f>
        <v xml:space="preserve">Mabelivers Enterprises Limited </v>
      </c>
      <c r="J3370" t="s">
        <v>24336</v>
      </c>
      <c r="K3370" t="s">
        <v>24337</v>
      </c>
      <c r="L3370">
        <v>0</v>
      </c>
      <c r="N3370" t="s">
        <v>7106</v>
      </c>
    </row>
    <row r="3371" spans="1:14" x14ac:dyDescent="0.35">
      <c r="A3371" t="s">
        <v>24348</v>
      </c>
      <c r="B3371" t="s">
        <v>24349</v>
      </c>
      <c r="C3371" t="s">
        <v>10</v>
      </c>
      <c r="D3371" t="s">
        <v>10</v>
      </c>
      <c r="E3371" t="s">
        <v>24350</v>
      </c>
      <c r="F3371">
        <v>0</v>
      </c>
      <c r="H3371" t="str">
        <f>VLOOKUP(Table16[[#This Row],[Column1]],J:K,2,FALSE)</f>
        <v xml:space="preserve">ROSAN CHEMIST      </v>
      </c>
      <c r="J3371" t="s">
        <v>24339</v>
      </c>
      <c r="K3371" t="s">
        <v>24340</v>
      </c>
      <c r="L3371">
        <v>0</v>
      </c>
      <c r="N3371" t="s">
        <v>7106</v>
      </c>
    </row>
    <row r="3372" spans="1:14" x14ac:dyDescent="0.35">
      <c r="A3372" t="s">
        <v>24351</v>
      </c>
      <c r="B3372" t="s">
        <v>24352</v>
      </c>
      <c r="C3372" t="s">
        <v>32023</v>
      </c>
      <c r="D3372" t="s">
        <v>10</v>
      </c>
      <c r="E3372" t="s">
        <v>24353</v>
      </c>
      <c r="F3372">
        <v>0</v>
      </c>
      <c r="H3372" t="str">
        <f>VLOOKUP(Table16[[#This Row],[Column1]],J:K,2,FALSE)</f>
        <v>Multiplex Consulting Engineers Ltd</v>
      </c>
      <c r="J3372" t="s">
        <v>24342</v>
      </c>
      <c r="K3372" t="s">
        <v>24343</v>
      </c>
      <c r="L3372">
        <v>0</v>
      </c>
      <c r="N3372" t="s">
        <v>7106</v>
      </c>
    </row>
    <row r="3373" spans="1:14" x14ac:dyDescent="0.35">
      <c r="A3373" t="s">
        <v>24354</v>
      </c>
      <c r="B3373" t="s">
        <v>12475</v>
      </c>
      <c r="C3373" t="s">
        <v>24355</v>
      </c>
      <c r="D3373" t="s">
        <v>10</v>
      </c>
      <c r="E3373" t="s">
        <v>24356</v>
      </c>
      <c r="F3373">
        <v>0</v>
      </c>
      <c r="H3373" t="str">
        <f>VLOOKUP(Table16[[#This Row],[Column1]],J:K,2,FALSE)</f>
        <v>The Nairobi Hospital</v>
      </c>
      <c r="J3373" t="s">
        <v>24345</v>
      </c>
      <c r="K3373" t="s">
        <v>24346</v>
      </c>
      <c r="L3373">
        <v>0</v>
      </c>
      <c r="N3373" t="s">
        <v>7106</v>
      </c>
    </row>
    <row r="3374" spans="1:14" x14ac:dyDescent="0.35">
      <c r="A3374" t="s">
        <v>24357</v>
      </c>
      <c r="B3374" t="s">
        <v>24358</v>
      </c>
      <c r="C3374" t="s">
        <v>32024</v>
      </c>
      <c r="D3374" t="s">
        <v>10</v>
      </c>
      <c r="E3374" t="s">
        <v>24359</v>
      </c>
      <c r="F3374">
        <v>75000</v>
      </c>
      <c r="H3374" t="str">
        <f>VLOOKUP(Table16[[#This Row],[Column1]],J:K,2,FALSE)</f>
        <v>Westside Hotels</v>
      </c>
      <c r="J3374" t="s">
        <v>24348</v>
      </c>
      <c r="K3374" t="s">
        <v>24349</v>
      </c>
      <c r="L3374">
        <v>0</v>
      </c>
      <c r="N3374" t="s">
        <v>7106</v>
      </c>
    </row>
    <row r="3375" spans="1:14" x14ac:dyDescent="0.35">
      <c r="A3375" t="s">
        <v>24360</v>
      </c>
      <c r="B3375" t="s">
        <v>24361</v>
      </c>
      <c r="C3375" t="s">
        <v>32025</v>
      </c>
      <c r="D3375" t="s">
        <v>10</v>
      </c>
      <c r="E3375" t="s">
        <v>24362</v>
      </c>
      <c r="F3375">
        <v>0</v>
      </c>
      <c r="H3375" t="str">
        <f>VLOOKUP(Table16[[#This Row],[Column1]],J:K,2,FALSE)</f>
        <v>Ashiono Wendo</v>
      </c>
      <c r="J3375" t="s">
        <v>24351</v>
      </c>
      <c r="K3375" t="s">
        <v>24352</v>
      </c>
      <c r="L3375">
        <v>0</v>
      </c>
      <c r="N3375" t="s">
        <v>7106</v>
      </c>
    </row>
    <row r="3376" spans="1:14" x14ac:dyDescent="0.35">
      <c r="A3376" t="s">
        <v>24363</v>
      </c>
      <c r="B3376" t="s">
        <v>24364</v>
      </c>
      <c r="C3376" t="s">
        <v>32026</v>
      </c>
      <c r="D3376" t="s">
        <v>10</v>
      </c>
      <c r="E3376" t="s">
        <v>24365</v>
      </c>
      <c r="F3376">
        <v>0</v>
      </c>
      <c r="H3376" t="str">
        <f>VLOOKUP(Table16[[#This Row],[Column1]],J:K,2,FALSE)</f>
        <v>Final Auto Centre Ltd</v>
      </c>
      <c r="J3376" t="s">
        <v>24354</v>
      </c>
      <c r="K3376" t="s">
        <v>12475</v>
      </c>
      <c r="L3376">
        <v>0</v>
      </c>
      <c r="N3376" t="s">
        <v>7106</v>
      </c>
    </row>
    <row r="3377" spans="1:14" x14ac:dyDescent="0.35">
      <c r="A3377" t="s">
        <v>24366</v>
      </c>
      <c r="B3377" t="s">
        <v>24367</v>
      </c>
      <c r="C3377" t="s">
        <v>32027</v>
      </c>
      <c r="D3377" t="s">
        <v>10</v>
      </c>
      <c r="E3377" t="s">
        <v>24368</v>
      </c>
      <c r="F3377">
        <v>0</v>
      </c>
      <c r="H3377" t="str">
        <f>VLOOKUP(Table16[[#This Row],[Column1]],J:K,2,FALSE)</f>
        <v>Green Earth Energy Limited</v>
      </c>
      <c r="J3377" t="s">
        <v>24357</v>
      </c>
      <c r="K3377" t="s">
        <v>24358</v>
      </c>
      <c r="L3377" s="4">
        <v>60000</v>
      </c>
      <c r="M3377" s="4"/>
      <c r="N3377" t="s">
        <v>7106</v>
      </c>
    </row>
    <row r="3378" spans="1:14" x14ac:dyDescent="0.35">
      <c r="A3378" t="s">
        <v>24369</v>
      </c>
      <c r="B3378" t="s">
        <v>24370</v>
      </c>
      <c r="C3378" t="s">
        <v>32028</v>
      </c>
      <c r="D3378" t="s">
        <v>10</v>
      </c>
      <c r="E3378" t="s">
        <v>24371</v>
      </c>
      <c r="F3378">
        <v>0</v>
      </c>
      <c r="H3378" t="str">
        <f>VLOOKUP(Table16[[#This Row],[Column1]],J:K,2,FALSE)</f>
        <v>Nile Surveys &amp; Geosolutions Ltd</v>
      </c>
      <c r="J3378" t="s">
        <v>24360</v>
      </c>
      <c r="K3378" t="s">
        <v>24361</v>
      </c>
      <c r="L3378">
        <v>0</v>
      </c>
      <c r="N3378" t="s">
        <v>7106</v>
      </c>
    </row>
    <row r="3379" spans="1:14" x14ac:dyDescent="0.35">
      <c r="A3379" t="s">
        <v>24372</v>
      </c>
      <c r="B3379" t="s">
        <v>24373</v>
      </c>
      <c r="C3379" t="s">
        <v>10</v>
      </c>
      <c r="D3379" t="s">
        <v>10</v>
      </c>
      <c r="E3379" t="s">
        <v>24374</v>
      </c>
      <c r="F3379">
        <v>0</v>
      </c>
      <c r="H3379" t="str">
        <f>VLOOKUP(Table16[[#This Row],[Column1]],J:K,2,FALSE)</f>
        <v>Suleiman Adan Abdullah</v>
      </c>
      <c r="J3379" t="s">
        <v>24363</v>
      </c>
      <c r="K3379" t="s">
        <v>24364</v>
      </c>
      <c r="L3379">
        <v>0</v>
      </c>
      <c r="N3379" t="s">
        <v>7106</v>
      </c>
    </row>
    <row r="3380" spans="1:14" x14ac:dyDescent="0.35">
      <c r="A3380" t="s">
        <v>24375</v>
      </c>
      <c r="B3380" t="s">
        <v>24376</v>
      </c>
      <c r="C3380" t="s">
        <v>32029</v>
      </c>
      <c r="D3380" t="s">
        <v>10</v>
      </c>
      <c r="E3380" t="s">
        <v>24377</v>
      </c>
      <c r="F3380">
        <v>0.33</v>
      </c>
      <c r="H3380" t="str">
        <f>VLOOKUP(Table16[[#This Row],[Column1]],J:K,2,FALSE)</f>
        <v>Schenker Ltd</v>
      </c>
      <c r="J3380" t="s">
        <v>24366</v>
      </c>
      <c r="K3380" t="s">
        <v>24367</v>
      </c>
      <c r="L3380">
        <v>0</v>
      </c>
      <c r="N3380" t="s">
        <v>7106</v>
      </c>
    </row>
    <row r="3381" spans="1:14" x14ac:dyDescent="0.35">
      <c r="A3381" t="s">
        <v>24378</v>
      </c>
      <c r="B3381" t="s">
        <v>24379</v>
      </c>
      <c r="C3381" t="s">
        <v>10</v>
      </c>
      <c r="D3381" t="s">
        <v>10</v>
      </c>
      <c r="E3381" t="s">
        <v>24380</v>
      </c>
      <c r="F3381">
        <v>0</v>
      </c>
      <c r="H3381" t="str">
        <f>VLOOKUP(Table16[[#This Row],[Column1]],J:K,2,FALSE)</f>
        <v>Gracia Gardens  Ltd</v>
      </c>
      <c r="J3381" t="s">
        <v>24369</v>
      </c>
      <c r="K3381" t="s">
        <v>24370</v>
      </c>
      <c r="L3381">
        <v>0</v>
      </c>
      <c r="N3381" t="s">
        <v>7106</v>
      </c>
    </row>
    <row r="3382" spans="1:14" x14ac:dyDescent="0.35">
      <c r="A3382" t="s">
        <v>24381</v>
      </c>
      <c r="B3382" t="s">
        <v>24382</v>
      </c>
      <c r="C3382" t="s">
        <v>32030</v>
      </c>
      <c r="D3382" t="s">
        <v>10</v>
      </c>
      <c r="E3382" t="s">
        <v>24383</v>
      </c>
      <c r="F3382">
        <v>0</v>
      </c>
      <c r="H3382" t="str">
        <f>VLOOKUP(Table16[[#This Row],[Column1]],J:K,2,FALSE)</f>
        <v>Infinity Furniture Limited</v>
      </c>
      <c r="J3382" t="s">
        <v>24372</v>
      </c>
      <c r="K3382" t="s">
        <v>24373</v>
      </c>
      <c r="L3382">
        <v>0</v>
      </c>
      <c r="N3382" t="s">
        <v>7106</v>
      </c>
    </row>
    <row r="3383" spans="1:14" x14ac:dyDescent="0.35">
      <c r="A3383" t="s">
        <v>24384</v>
      </c>
      <c r="B3383" t="s">
        <v>24385</v>
      </c>
      <c r="C3383" t="s">
        <v>32031</v>
      </c>
      <c r="D3383" t="s">
        <v>10</v>
      </c>
      <c r="E3383" t="s">
        <v>24386</v>
      </c>
      <c r="F3383">
        <v>0</v>
      </c>
      <c r="H3383" t="str">
        <f>VLOOKUP(Table16[[#This Row],[Column1]],J:K,2,FALSE)</f>
        <v>Marion Wambui Keinamma</v>
      </c>
      <c r="J3383" t="s">
        <v>24375</v>
      </c>
      <c r="K3383" t="s">
        <v>24376</v>
      </c>
      <c r="L3383">
        <v>0.33</v>
      </c>
      <c r="N3383" t="s">
        <v>7106</v>
      </c>
    </row>
    <row r="3384" spans="1:14" x14ac:dyDescent="0.35">
      <c r="A3384" t="s">
        <v>24387</v>
      </c>
      <c r="B3384" t="s">
        <v>24388</v>
      </c>
      <c r="C3384" t="s">
        <v>32032</v>
      </c>
      <c r="D3384" t="s">
        <v>24389</v>
      </c>
      <c r="E3384" t="s">
        <v>24390</v>
      </c>
      <c r="F3384">
        <v>0</v>
      </c>
      <c r="H3384" t="str">
        <f>VLOOKUP(Table16[[#This Row],[Column1]],J:K,2,FALSE)</f>
        <v>Empower Dealers Building and Construction Ltd</v>
      </c>
      <c r="J3384" t="s">
        <v>24378</v>
      </c>
      <c r="K3384" t="s">
        <v>24379</v>
      </c>
      <c r="L3384">
        <v>0</v>
      </c>
      <c r="N3384" t="s">
        <v>7106</v>
      </c>
    </row>
    <row r="3385" spans="1:14" x14ac:dyDescent="0.35">
      <c r="A3385" t="s">
        <v>24391</v>
      </c>
      <c r="B3385" t="s">
        <v>24392</v>
      </c>
      <c r="C3385" t="s">
        <v>32033</v>
      </c>
      <c r="D3385" t="s">
        <v>10</v>
      </c>
      <c r="E3385" t="s">
        <v>24393</v>
      </c>
      <c r="F3385">
        <v>0</v>
      </c>
      <c r="H3385" t="str">
        <f>VLOOKUP(Table16[[#This Row],[Column1]],J:K,2,FALSE)</f>
        <v>Abdimalik Billow Ibrahim</v>
      </c>
      <c r="J3385" t="s">
        <v>24381</v>
      </c>
      <c r="K3385" t="s">
        <v>24382</v>
      </c>
      <c r="L3385">
        <v>0</v>
      </c>
      <c r="N3385" t="s">
        <v>7106</v>
      </c>
    </row>
    <row r="3386" spans="1:14" x14ac:dyDescent="0.35">
      <c r="A3386" t="s">
        <v>24394</v>
      </c>
      <c r="B3386" t="s">
        <v>24395</v>
      </c>
      <c r="C3386" t="s">
        <v>32034</v>
      </c>
      <c r="D3386" t="s">
        <v>10</v>
      </c>
      <c r="E3386" t="s">
        <v>24396</v>
      </c>
      <c r="F3386">
        <v>0</v>
      </c>
      <c r="H3386" t="str">
        <f>VLOOKUP(Table16[[#This Row],[Column1]],J:K,2,FALSE)</f>
        <v xml:space="preserve">Abdirahman Bare Mohamed  </v>
      </c>
      <c r="J3386" t="s">
        <v>24384</v>
      </c>
      <c r="K3386" t="s">
        <v>24385</v>
      </c>
      <c r="L3386">
        <v>0</v>
      </c>
      <c r="N3386" t="s">
        <v>7106</v>
      </c>
    </row>
    <row r="3387" spans="1:14" x14ac:dyDescent="0.35">
      <c r="A3387" t="s">
        <v>24397</v>
      </c>
      <c r="B3387" t="s">
        <v>24398</v>
      </c>
      <c r="C3387" t="s">
        <v>10</v>
      </c>
      <c r="D3387" t="s">
        <v>10</v>
      </c>
      <c r="E3387" t="s">
        <v>24399</v>
      </c>
      <c r="F3387">
        <v>0</v>
      </c>
      <c r="H3387" t="str">
        <f>VLOOKUP(Table16[[#This Row],[Column1]],J:K,2,FALSE)</f>
        <v xml:space="preserve">Anjelina Teiyan Kol  </v>
      </c>
      <c r="J3387" t="s">
        <v>24387</v>
      </c>
      <c r="K3387" t="s">
        <v>24388</v>
      </c>
      <c r="L3387">
        <v>0</v>
      </c>
      <c r="N3387" t="s">
        <v>7106</v>
      </c>
    </row>
    <row r="3388" spans="1:14" x14ac:dyDescent="0.35">
      <c r="A3388" t="s">
        <v>24400</v>
      </c>
      <c r="B3388" t="s">
        <v>24401</v>
      </c>
      <c r="C3388" t="s">
        <v>10</v>
      </c>
      <c r="D3388" t="s">
        <v>32035</v>
      </c>
      <c r="E3388" t="s">
        <v>24402</v>
      </c>
      <c r="F3388">
        <v>0</v>
      </c>
      <c r="H3388" t="str">
        <f>VLOOKUP(Table16[[#This Row],[Column1]],J:K,2,FALSE)</f>
        <v>Bio-Zeq Kenya Ltd</v>
      </c>
      <c r="J3388" t="s">
        <v>24391</v>
      </c>
      <c r="K3388" t="s">
        <v>24392</v>
      </c>
      <c r="L3388">
        <v>0</v>
      </c>
      <c r="N3388" t="s">
        <v>7106</v>
      </c>
    </row>
    <row r="3389" spans="1:14" x14ac:dyDescent="0.35">
      <c r="A3389" t="s">
        <v>24403</v>
      </c>
      <c r="B3389" t="s">
        <v>24404</v>
      </c>
      <c r="C3389" t="s">
        <v>10</v>
      </c>
      <c r="D3389" t="s">
        <v>32036</v>
      </c>
      <c r="E3389" t="s">
        <v>24405</v>
      </c>
      <c r="F3389">
        <v>322810</v>
      </c>
      <c r="H3389" t="str">
        <f>VLOOKUP(Table16[[#This Row],[Column1]],J:K,2,FALSE)</f>
        <v>Clinical Precision Ltd</v>
      </c>
      <c r="J3389" t="s">
        <v>24394</v>
      </c>
      <c r="K3389" t="s">
        <v>24395</v>
      </c>
      <c r="L3389">
        <v>0</v>
      </c>
      <c r="N3389" t="s">
        <v>7106</v>
      </c>
    </row>
    <row r="3390" spans="1:14" x14ac:dyDescent="0.35">
      <c r="A3390" t="s">
        <v>24406</v>
      </c>
      <c r="B3390" t="s">
        <v>24407</v>
      </c>
      <c r="C3390" t="s">
        <v>10</v>
      </c>
      <c r="D3390" t="s">
        <v>32037</v>
      </c>
      <c r="E3390" t="s">
        <v>24408</v>
      </c>
      <c r="F3390">
        <v>0</v>
      </c>
      <c r="H3390" t="str">
        <f>VLOOKUP(Table16[[#This Row],[Column1]],J:K,2,FALSE)</f>
        <v>Kobian Kenya Ltd</v>
      </c>
      <c r="J3390" t="s">
        <v>24397</v>
      </c>
      <c r="K3390" t="s">
        <v>24398</v>
      </c>
      <c r="L3390">
        <v>0</v>
      </c>
      <c r="N3390" t="s">
        <v>7106</v>
      </c>
    </row>
    <row r="3391" spans="1:14" x14ac:dyDescent="0.35">
      <c r="A3391" t="s">
        <v>24409</v>
      </c>
      <c r="B3391" t="s">
        <v>24410</v>
      </c>
      <c r="C3391" t="s">
        <v>32038</v>
      </c>
      <c r="D3391" t="s">
        <v>10</v>
      </c>
      <c r="E3391" t="s">
        <v>24411</v>
      </c>
      <c r="F3391">
        <v>0</v>
      </c>
      <c r="H3391" t="str">
        <f>VLOOKUP(Table16[[#This Row],[Column1]],J:K,2,FALSE)</f>
        <v>LaPlace Agencies Limited</v>
      </c>
      <c r="J3391" t="s">
        <v>24400</v>
      </c>
      <c r="K3391" t="s">
        <v>24401</v>
      </c>
      <c r="L3391">
        <v>0</v>
      </c>
      <c r="N3391" t="s">
        <v>7106</v>
      </c>
    </row>
    <row r="3392" spans="1:14" x14ac:dyDescent="0.35">
      <c r="A3392" t="s">
        <v>24412</v>
      </c>
      <c r="B3392" t="s">
        <v>24413</v>
      </c>
      <c r="C3392" t="s">
        <v>32039</v>
      </c>
      <c r="D3392" t="s">
        <v>10</v>
      </c>
      <c r="E3392" t="s">
        <v>24413</v>
      </c>
      <c r="F3392">
        <v>0</v>
      </c>
      <c r="H3392" t="str">
        <f>VLOOKUP(Table16[[#This Row],[Column1]],J:K,2,FALSE)</f>
        <v>JULIENNE GEENRAL SUPPLIERS LTD</v>
      </c>
      <c r="J3392" t="s">
        <v>24403</v>
      </c>
      <c r="K3392" t="s">
        <v>24404</v>
      </c>
      <c r="L3392">
        <v>0</v>
      </c>
      <c r="N3392" t="s">
        <v>7106</v>
      </c>
    </row>
    <row r="3393" spans="1:14" x14ac:dyDescent="0.35">
      <c r="A3393" t="s">
        <v>24414</v>
      </c>
      <c r="B3393" t="s">
        <v>24415</v>
      </c>
      <c r="C3393" t="s">
        <v>10</v>
      </c>
      <c r="D3393" t="s">
        <v>10</v>
      </c>
      <c r="E3393" t="s">
        <v>24416</v>
      </c>
      <c r="F3393">
        <v>0</v>
      </c>
      <c r="H3393" t="str">
        <f>VLOOKUP(Table16[[#This Row],[Column1]],J:K,2,FALSE)</f>
        <v xml:space="preserve">Ikran Mohamed Hassan </v>
      </c>
      <c r="J3393" t="s">
        <v>24406</v>
      </c>
      <c r="K3393" t="s">
        <v>24407</v>
      </c>
      <c r="L3393">
        <v>0</v>
      </c>
      <c r="N3393" t="s">
        <v>7106</v>
      </c>
    </row>
    <row r="3394" spans="1:14" x14ac:dyDescent="0.35">
      <c r="A3394" t="s">
        <v>24417</v>
      </c>
      <c r="B3394" t="s">
        <v>24418</v>
      </c>
      <c r="C3394" t="s">
        <v>32040</v>
      </c>
      <c r="D3394" t="s">
        <v>10</v>
      </c>
      <c r="E3394" t="s">
        <v>24419</v>
      </c>
      <c r="F3394">
        <v>0</v>
      </c>
      <c r="H3394" t="str">
        <f>VLOOKUP(Table16[[#This Row],[Column1]],J:K,2,FALSE)</f>
        <v xml:space="preserve">Mohamed Abdullahi Ahmed  </v>
      </c>
      <c r="J3394" t="s">
        <v>24409</v>
      </c>
      <c r="K3394" t="s">
        <v>24410</v>
      </c>
      <c r="L3394">
        <v>0</v>
      </c>
      <c r="N3394" t="s">
        <v>7106</v>
      </c>
    </row>
    <row r="3395" spans="1:14" x14ac:dyDescent="0.35">
      <c r="A3395" t="s">
        <v>24420</v>
      </c>
      <c r="B3395" t="s">
        <v>24421</v>
      </c>
      <c r="C3395" t="s">
        <v>32041</v>
      </c>
      <c r="D3395" t="s">
        <v>10</v>
      </c>
      <c r="E3395" t="s">
        <v>24422</v>
      </c>
      <c r="F3395">
        <v>0</v>
      </c>
      <c r="H3395" t="str">
        <f>VLOOKUP(Table16[[#This Row],[Column1]],J:K,2,FALSE)</f>
        <v xml:space="preserve">Kitale Two Thousand Ltd </v>
      </c>
      <c r="J3395" t="s">
        <v>24412</v>
      </c>
      <c r="K3395" t="s">
        <v>24413</v>
      </c>
      <c r="L3395">
        <v>0</v>
      </c>
      <c r="N3395" t="s">
        <v>7106</v>
      </c>
    </row>
    <row r="3396" spans="1:14" x14ac:dyDescent="0.35">
      <c r="A3396" t="s">
        <v>24423</v>
      </c>
      <c r="B3396" t="s">
        <v>24424</v>
      </c>
      <c r="C3396" t="s">
        <v>31509</v>
      </c>
      <c r="D3396" t="s">
        <v>10</v>
      </c>
      <c r="E3396" t="s">
        <v>24425</v>
      </c>
      <c r="F3396">
        <v>0</v>
      </c>
      <c r="H3396" t="str">
        <f>VLOOKUP(Table16[[#This Row],[Column1]],J:K,2,FALSE)</f>
        <v>Aljazeera Communication Marigat</v>
      </c>
      <c r="J3396" t="s">
        <v>24414</v>
      </c>
      <c r="K3396" t="s">
        <v>24415</v>
      </c>
      <c r="L3396">
        <v>0</v>
      </c>
      <c r="N3396" t="s">
        <v>7106</v>
      </c>
    </row>
    <row r="3397" spans="1:14" x14ac:dyDescent="0.35">
      <c r="A3397" t="s">
        <v>24426</v>
      </c>
      <c r="B3397" t="s">
        <v>8557</v>
      </c>
      <c r="C3397" t="s">
        <v>10</v>
      </c>
      <c r="D3397" t="s">
        <v>10</v>
      </c>
      <c r="E3397" t="s">
        <v>24427</v>
      </c>
      <c r="F3397">
        <v>0</v>
      </c>
      <c r="H3397" t="str">
        <f>VLOOKUP(Table16[[#This Row],[Column1]],J:K,2,FALSE)</f>
        <v>Zeitun Osman Abdi</v>
      </c>
      <c r="J3397" t="s">
        <v>24417</v>
      </c>
      <c r="K3397" t="s">
        <v>24418</v>
      </c>
      <c r="L3397">
        <v>0</v>
      </c>
      <c r="N3397" t="s">
        <v>7106</v>
      </c>
    </row>
    <row r="3398" spans="1:14" x14ac:dyDescent="0.35">
      <c r="A3398" t="s">
        <v>24428</v>
      </c>
      <c r="B3398" t="s">
        <v>24429</v>
      </c>
      <c r="C3398" t="s">
        <v>10</v>
      </c>
      <c r="D3398" t="s">
        <v>10</v>
      </c>
      <c r="E3398" t="s">
        <v>24430</v>
      </c>
      <c r="F3398">
        <v>0</v>
      </c>
      <c r="H3398" t="str">
        <f>VLOOKUP(Table16[[#This Row],[Column1]],J:K,2,FALSE)</f>
        <v>Samira Mohamed Keinan</v>
      </c>
      <c r="J3398" t="s">
        <v>24420</v>
      </c>
      <c r="K3398" t="s">
        <v>24421</v>
      </c>
      <c r="L3398" s="4">
        <v>15755</v>
      </c>
      <c r="M3398" s="4"/>
      <c r="N3398" t="s">
        <v>7106</v>
      </c>
    </row>
    <row r="3399" spans="1:14" x14ac:dyDescent="0.35">
      <c r="A3399" t="s">
        <v>24431</v>
      </c>
      <c r="B3399" t="s">
        <v>24432</v>
      </c>
      <c r="C3399" t="s">
        <v>10</v>
      </c>
      <c r="D3399" t="s">
        <v>8871</v>
      </c>
      <c r="E3399" t="s">
        <v>8872</v>
      </c>
      <c r="F3399">
        <v>0</v>
      </c>
      <c r="H3399" t="str">
        <f>VLOOKUP(Table16[[#This Row],[Column1]],J:K,2,FALSE)</f>
        <v>Alimahat Abdi Hassan</v>
      </c>
      <c r="J3399" t="s">
        <v>24423</v>
      </c>
      <c r="K3399" t="s">
        <v>24424</v>
      </c>
      <c r="L3399">
        <v>0</v>
      </c>
      <c r="N3399" t="s">
        <v>7106</v>
      </c>
    </row>
    <row r="3400" spans="1:14" x14ac:dyDescent="0.35">
      <c r="A3400" t="s">
        <v>24433</v>
      </c>
      <c r="B3400" t="s">
        <v>24434</v>
      </c>
      <c r="C3400" t="s">
        <v>10</v>
      </c>
      <c r="D3400" t="s">
        <v>24435</v>
      </c>
      <c r="E3400" t="s">
        <v>24436</v>
      </c>
      <c r="F3400">
        <v>0</v>
      </c>
      <c r="H3400" t="str">
        <f>VLOOKUP(Table16[[#This Row],[Column1]],J:K,2,FALSE)</f>
        <v>Loise Njoki Njogu</v>
      </c>
      <c r="J3400" t="s">
        <v>24426</v>
      </c>
      <c r="K3400" t="s">
        <v>8557</v>
      </c>
      <c r="L3400">
        <v>0</v>
      </c>
      <c r="N3400" t="s">
        <v>7106</v>
      </c>
    </row>
    <row r="3401" spans="1:14" x14ac:dyDescent="0.35">
      <c r="A3401" t="s">
        <v>24437</v>
      </c>
      <c r="B3401" t="s">
        <v>24438</v>
      </c>
      <c r="C3401" t="s">
        <v>32042</v>
      </c>
      <c r="D3401" t="s">
        <v>10</v>
      </c>
      <c r="E3401" t="s">
        <v>24439</v>
      </c>
      <c r="F3401">
        <v>0</v>
      </c>
      <c r="H3401" t="str">
        <f>VLOOKUP(Table16[[#This Row],[Column1]],J:K,2,FALSE)</f>
        <v>Heart Cafe</v>
      </c>
      <c r="J3401" t="s">
        <v>24428</v>
      </c>
      <c r="K3401" t="s">
        <v>24429</v>
      </c>
      <c r="L3401">
        <v>0</v>
      </c>
      <c r="N3401" t="s">
        <v>7106</v>
      </c>
    </row>
    <row r="3402" spans="1:14" x14ac:dyDescent="0.35">
      <c r="A3402" t="s">
        <v>24440</v>
      </c>
      <c r="B3402" t="s">
        <v>24441</v>
      </c>
      <c r="C3402" t="s">
        <v>32043</v>
      </c>
      <c r="D3402" t="s">
        <v>10</v>
      </c>
      <c r="E3402" t="s">
        <v>24442</v>
      </c>
      <c r="F3402">
        <v>0</v>
      </c>
      <c r="H3402" t="str">
        <f>VLOOKUP(Table16[[#This Row],[Column1]],J:K,2,FALSE)</f>
        <v>Borabu Country Inn</v>
      </c>
      <c r="J3402" t="s">
        <v>24431</v>
      </c>
      <c r="K3402" t="s">
        <v>24432</v>
      </c>
      <c r="L3402">
        <v>0</v>
      </c>
      <c r="N3402" t="s">
        <v>7106</v>
      </c>
    </row>
    <row r="3403" spans="1:14" x14ac:dyDescent="0.35">
      <c r="A3403" t="s">
        <v>24443</v>
      </c>
      <c r="B3403" t="s">
        <v>24444</v>
      </c>
      <c r="C3403" t="s">
        <v>10</v>
      </c>
      <c r="D3403" t="s">
        <v>10</v>
      </c>
      <c r="E3403" t="s">
        <v>24445</v>
      </c>
      <c r="F3403">
        <v>0</v>
      </c>
      <c r="H3403" t="str">
        <f>VLOOKUP(Table16[[#This Row],[Column1]],J:K,2,FALSE)</f>
        <v>Ruma Women Development</v>
      </c>
      <c r="J3403" t="s">
        <v>24433</v>
      </c>
      <c r="K3403" t="s">
        <v>24434</v>
      </c>
      <c r="L3403">
        <v>0</v>
      </c>
      <c r="N3403" t="s">
        <v>7106</v>
      </c>
    </row>
    <row r="3404" spans="1:14" x14ac:dyDescent="0.35">
      <c r="A3404" t="s">
        <v>24446</v>
      </c>
      <c r="B3404" t="s">
        <v>24447</v>
      </c>
      <c r="C3404" t="s">
        <v>32044</v>
      </c>
      <c r="D3404" t="s">
        <v>10</v>
      </c>
      <c r="E3404" t="s">
        <v>24448</v>
      </c>
      <c r="F3404">
        <v>0</v>
      </c>
      <c r="H3404" t="str">
        <f>VLOOKUP(Table16[[#This Row],[Column1]],J:K,2,FALSE)</f>
        <v>Lavinda Limited</v>
      </c>
      <c r="J3404" t="s">
        <v>24437</v>
      </c>
      <c r="K3404" t="s">
        <v>24438</v>
      </c>
      <c r="L3404">
        <v>0</v>
      </c>
      <c r="N3404" t="s">
        <v>7106</v>
      </c>
    </row>
    <row r="3405" spans="1:14" x14ac:dyDescent="0.35">
      <c r="A3405" t="s">
        <v>24449</v>
      </c>
      <c r="B3405" t="s">
        <v>24450</v>
      </c>
      <c r="C3405" t="s">
        <v>32045</v>
      </c>
      <c r="D3405" t="s">
        <v>10</v>
      </c>
      <c r="E3405" t="s">
        <v>24451</v>
      </c>
      <c r="F3405">
        <v>0</v>
      </c>
      <c r="H3405" t="str">
        <f>VLOOKUP(Table16[[#This Row],[Column1]],J:K,2,FALSE)</f>
        <v>Dabo Diba Doti</v>
      </c>
      <c r="J3405" t="s">
        <v>24440</v>
      </c>
      <c r="K3405" t="s">
        <v>24441</v>
      </c>
      <c r="L3405">
        <v>0</v>
      </c>
      <c r="N3405" t="s">
        <v>7106</v>
      </c>
    </row>
    <row r="3406" spans="1:14" x14ac:dyDescent="0.35">
      <c r="A3406" t="s">
        <v>24452</v>
      </c>
      <c r="B3406" t="s">
        <v>24453</v>
      </c>
      <c r="C3406" t="s">
        <v>32046</v>
      </c>
      <c r="D3406" t="s">
        <v>10</v>
      </c>
      <c r="E3406" t="s">
        <v>24454</v>
      </c>
      <c r="F3406">
        <v>0</v>
      </c>
      <c r="H3406" t="str">
        <f>VLOOKUP(Table16[[#This Row],[Column1]],J:K,2,FALSE)</f>
        <v>Benard Ochola Tagaya</v>
      </c>
      <c r="J3406" t="s">
        <v>24443</v>
      </c>
      <c r="K3406" t="s">
        <v>24444</v>
      </c>
      <c r="L3406">
        <v>0</v>
      </c>
      <c r="N3406" t="s">
        <v>7106</v>
      </c>
    </row>
    <row r="3407" spans="1:14" x14ac:dyDescent="0.35">
      <c r="A3407" t="s">
        <v>24455</v>
      </c>
      <c r="B3407" t="s">
        <v>24456</v>
      </c>
      <c r="C3407" t="s">
        <v>10</v>
      </c>
      <c r="D3407" t="s">
        <v>10</v>
      </c>
      <c r="E3407" t="s">
        <v>24457</v>
      </c>
      <c r="F3407">
        <v>0</v>
      </c>
      <c r="H3407" t="str">
        <f>VLOOKUP(Table16[[#This Row],[Column1]],J:K,2,FALSE)</f>
        <v>Eden Flower Hotel</v>
      </c>
      <c r="J3407" t="s">
        <v>24446</v>
      </c>
      <c r="K3407" t="s">
        <v>24447</v>
      </c>
      <c r="L3407">
        <v>0</v>
      </c>
      <c r="N3407" t="s">
        <v>7106</v>
      </c>
    </row>
    <row r="3408" spans="1:14" x14ac:dyDescent="0.35">
      <c r="A3408" t="s">
        <v>24458</v>
      </c>
      <c r="B3408" t="s">
        <v>24459</v>
      </c>
      <c r="C3408" t="s">
        <v>32047</v>
      </c>
      <c r="D3408" t="s">
        <v>10</v>
      </c>
      <c r="E3408" t="s">
        <v>24460</v>
      </c>
      <c r="F3408">
        <v>0</v>
      </c>
      <c r="H3408" t="str">
        <f>VLOOKUP(Table16[[#This Row],[Column1]],J:K,2,FALSE)</f>
        <v>Silverlight Investment Limited</v>
      </c>
      <c r="J3408" t="s">
        <v>24449</v>
      </c>
      <c r="K3408" t="s">
        <v>24450</v>
      </c>
      <c r="L3408">
        <v>0</v>
      </c>
      <c r="N3408" t="s">
        <v>7106</v>
      </c>
    </row>
    <row r="3409" spans="1:14" x14ac:dyDescent="0.35">
      <c r="A3409" t="s">
        <v>24461</v>
      </c>
      <c r="B3409" t="s">
        <v>24462</v>
      </c>
      <c r="C3409" t="s">
        <v>32048</v>
      </c>
      <c r="D3409" t="s">
        <v>10</v>
      </c>
      <c r="E3409" t="s">
        <v>24463</v>
      </c>
      <c r="F3409">
        <v>0</v>
      </c>
      <c r="H3409" t="str">
        <f>VLOOKUP(Table16[[#This Row],[Column1]],J:K,2,FALSE)</f>
        <v>Prasha Enterprises</v>
      </c>
      <c r="J3409" t="s">
        <v>24452</v>
      </c>
      <c r="K3409" t="s">
        <v>24453</v>
      </c>
      <c r="L3409">
        <v>0</v>
      </c>
      <c r="N3409" t="s">
        <v>7106</v>
      </c>
    </row>
    <row r="3410" spans="1:14" x14ac:dyDescent="0.35">
      <c r="A3410" t="s">
        <v>24464</v>
      </c>
      <c r="B3410" t="s">
        <v>24465</v>
      </c>
      <c r="C3410" t="s">
        <v>32049</v>
      </c>
      <c r="D3410" t="s">
        <v>10</v>
      </c>
      <c r="E3410" t="s">
        <v>24466</v>
      </c>
      <c r="F3410">
        <v>0</v>
      </c>
      <c r="H3410" t="str">
        <f>VLOOKUP(Table16[[#This Row],[Column1]],J:K,2,FALSE)</f>
        <v>Lake Basin Development Authority</v>
      </c>
      <c r="J3410" t="s">
        <v>24455</v>
      </c>
      <c r="K3410" t="s">
        <v>24456</v>
      </c>
      <c r="L3410">
        <v>0</v>
      </c>
      <c r="N3410" t="s">
        <v>7106</v>
      </c>
    </row>
    <row r="3411" spans="1:14" x14ac:dyDescent="0.35">
      <c r="A3411" t="s">
        <v>24467</v>
      </c>
      <c r="B3411" t="s">
        <v>24468</v>
      </c>
      <c r="C3411" t="s">
        <v>32050</v>
      </c>
      <c r="D3411" t="s">
        <v>10</v>
      </c>
      <c r="E3411" t="s">
        <v>24469</v>
      </c>
      <c r="F3411">
        <v>0</v>
      </c>
      <c r="H3411" t="str">
        <f>VLOOKUP(Table16[[#This Row],[Column1]],J:K,2,FALSE)</f>
        <v>Sweet Art Creations</v>
      </c>
      <c r="J3411" t="s">
        <v>24458</v>
      </c>
      <c r="K3411" t="s">
        <v>24459</v>
      </c>
      <c r="L3411">
        <v>0</v>
      </c>
      <c r="N3411" t="s">
        <v>7106</v>
      </c>
    </row>
    <row r="3412" spans="1:14" x14ac:dyDescent="0.35">
      <c r="A3412" t="s">
        <v>24470</v>
      </c>
      <c r="B3412" t="s">
        <v>24471</v>
      </c>
      <c r="C3412" t="s">
        <v>32051</v>
      </c>
      <c r="D3412" t="s">
        <v>10</v>
      </c>
      <c r="E3412" t="s">
        <v>24472</v>
      </c>
      <c r="F3412">
        <v>0</v>
      </c>
      <c r="H3412" t="str">
        <f>VLOOKUP(Table16[[#This Row],[Column1]],J:K,2,FALSE)</f>
        <v>Computers Ways Ltd</v>
      </c>
      <c r="J3412" t="s">
        <v>24461</v>
      </c>
      <c r="K3412" t="s">
        <v>24462</v>
      </c>
      <c r="L3412">
        <v>0</v>
      </c>
      <c r="N3412" t="s">
        <v>7106</v>
      </c>
    </row>
    <row r="3413" spans="1:14" x14ac:dyDescent="0.35">
      <c r="A3413" t="s">
        <v>24473</v>
      </c>
      <c r="B3413" t="s">
        <v>24474</v>
      </c>
      <c r="C3413" t="s">
        <v>10</v>
      </c>
      <c r="D3413" t="s">
        <v>10</v>
      </c>
      <c r="E3413" t="s">
        <v>24474</v>
      </c>
      <c r="F3413">
        <v>0</v>
      </c>
      <c r="H3413" t="str">
        <f>VLOOKUP(Table16[[#This Row],[Column1]],J:K,2,FALSE)</f>
        <v>TENA TENA S.H.G</v>
      </c>
      <c r="J3413" t="s">
        <v>24464</v>
      </c>
      <c r="K3413" t="s">
        <v>24465</v>
      </c>
      <c r="L3413">
        <v>0</v>
      </c>
      <c r="N3413" t="s">
        <v>7106</v>
      </c>
    </row>
    <row r="3414" spans="1:14" x14ac:dyDescent="0.35">
      <c r="A3414" t="s">
        <v>24475</v>
      </c>
      <c r="B3414" t="s">
        <v>24476</v>
      </c>
      <c r="C3414" t="s">
        <v>32052</v>
      </c>
      <c r="D3414" t="s">
        <v>10</v>
      </c>
      <c r="E3414" t="s">
        <v>24477</v>
      </c>
      <c r="F3414">
        <v>0</v>
      </c>
      <c r="H3414" t="str">
        <f>VLOOKUP(Table16[[#This Row],[Column1]],J:K,2,FALSE)</f>
        <v>Maxlan General Marchant</v>
      </c>
      <c r="J3414" t="s">
        <v>24467</v>
      </c>
      <c r="K3414" t="s">
        <v>24468</v>
      </c>
      <c r="L3414">
        <v>0</v>
      </c>
      <c r="N3414" t="s">
        <v>7106</v>
      </c>
    </row>
    <row r="3415" spans="1:14" x14ac:dyDescent="0.35">
      <c r="A3415" t="s">
        <v>24478</v>
      </c>
      <c r="B3415" t="s">
        <v>24479</v>
      </c>
      <c r="C3415" t="s">
        <v>32053</v>
      </c>
      <c r="D3415" t="s">
        <v>10</v>
      </c>
      <c r="E3415" t="s">
        <v>24480</v>
      </c>
      <c r="F3415">
        <v>0</v>
      </c>
      <c r="H3415" t="str">
        <f>VLOOKUP(Table16[[#This Row],[Column1]],J:K,2,FALSE)</f>
        <v>Skylar Electricals &amp; Hardware K. Ltd</v>
      </c>
      <c r="J3415" t="s">
        <v>24470</v>
      </c>
      <c r="K3415" t="s">
        <v>24471</v>
      </c>
      <c r="L3415">
        <v>0</v>
      </c>
      <c r="N3415" t="s">
        <v>13497</v>
      </c>
    </row>
    <row r="3416" spans="1:14" x14ac:dyDescent="0.35">
      <c r="A3416" t="s">
        <v>24481</v>
      </c>
      <c r="B3416" t="s">
        <v>24482</v>
      </c>
      <c r="C3416" t="s">
        <v>10</v>
      </c>
      <c r="D3416" t="s">
        <v>10</v>
      </c>
      <c r="E3416" t="s">
        <v>24483</v>
      </c>
      <c r="F3416">
        <v>0</v>
      </c>
      <c r="H3416" t="str">
        <f>VLOOKUP(Table16[[#This Row],[Column1]],J:K,2,FALSE)</f>
        <v>Gabriel Magumba</v>
      </c>
      <c r="J3416" t="s">
        <v>24473</v>
      </c>
      <c r="K3416" t="s">
        <v>24474</v>
      </c>
      <c r="L3416">
        <v>0</v>
      </c>
      <c r="N3416" t="s">
        <v>7106</v>
      </c>
    </row>
    <row r="3417" spans="1:14" x14ac:dyDescent="0.35">
      <c r="A3417" t="s">
        <v>24484</v>
      </c>
      <c r="B3417" t="s">
        <v>24485</v>
      </c>
      <c r="C3417" t="s">
        <v>32054</v>
      </c>
      <c r="D3417" t="s">
        <v>32054</v>
      </c>
      <c r="E3417" t="s">
        <v>24486</v>
      </c>
      <c r="F3417">
        <v>0</v>
      </c>
      <c r="H3417" t="str">
        <f>VLOOKUP(Table16[[#This Row],[Column1]],J:K,2,FALSE)</f>
        <v>Trident Risk Management Consultants Limited</v>
      </c>
      <c r="J3417" t="s">
        <v>24475</v>
      </c>
      <c r="K3417" t="s">
        <v>24476</v>
      </c>
      <c r="L3417">
        <v>0</v>
      </c>
      <c r="N3417" t="s">
        <v>7106</v>
      </c>
    </row>
    <row r="3418" spans="1:14" x14ac:dyDescent="0.35">
      <c r="A3418" t="s">
        <v>24487</v>
      </c>
      <c r="B3418" t="s">
        <v>24488</v>
      </c>
      <c r="C3418" t="s">
        <v>10</v>
      </c>
      <c r="D3418" t="s">
        <v>10</v>
      </c>
      <c r="E3418" t="s">
        <v>24489</v>
      </c>
      <c r="F3418">
        <v>0</v>
      </c>
      <c r="H3418" t="str">
        <f>VLOOKUP(Table16[[#This Row],[Column1]],J:K,2,FALSE)</f>
        <v>One Residence Ltd</v>
      </c>
      <c r="J3418" t="s">
        <v>24478</v>
      </c>
      <c r="K3418" t="s">
        <v>24479</v>
      </c>
      <c r="L3418">
        <v>0</v>
      </c>
      <c r="N3418" t="s">
        <v>7106</v>
      </c>
    </row>
    <row r="3419" spans="1:14" x14ac:dyDescent="0.35">
      <c r="A3419" t="s">
        <v>24490</v>
      </c>
      <c r="B3419" t="s">
        <v>24491</v>
      </c>
      <c r="C3419" t="s">
        <v>10</v>
      </c>
      <c r="D3419" t="s">
        <v>10</v>
      </c>
      <c r="E3419" t="s">
        <v>24491</v>
      </c>
      <c r="F3419">
        <v>0</v>
      </c>
      <c r="H3419" t="str">
        <f>VLOOKUP(Table16[[#This Row],[Column1]],J:K,2,FALSE)</f>
        <v>KENYA RED CROSS SOCIETY - KALOBEYEI REFUGEE OPERAT</v>
      </c>
      <c r="J3419" t="s">
        <v>24481</v>
      </c>
      <c r="K3419" t="s">
        <v>24482</v>
      </c>
      <c r="L3419">
        <v>0</v>
      </c>
      <c r="N3419" t="s">
        <v>7106</v>
      </c>
    </row>
    <row r="3420" spans="1:14" x14ac:dyDescent="0.35">
      <c r="A3420" t="s">
        <v>24492</v>
      </c>
      <c r="B3420" t="s">
        <v>24493</v>
      </c>
      <c r="C3420" t="s">
        <v>32055</v>
      </c>
      <c r="D3420" t="s">
        <v>10</v>
      </c>
      <c r="E3420" t="s">
        <v>24494</v>
      </c>
      <c r="F3420">
        <v>0</v>
      </c>
      <c r="H3420" t="str">
        <f>VLOOKUP(Table16[[#This Row],[Column1]],J:K,2,FALSE)</f>
        <v>Safari Hotel and Lodging</v>
      </c>
      <c r="J3420" t="s">
        <v>24484</v>
      </c>
      <c r="K3420" t="s">
        <v>24485</v>
      </c>
      <c r="L3420">
        <v>0</v>
      </c>
      <c r="N3420" t="s">
        <v>7106</v>
      </c>
    </row>
    <row r="3421" spans="1:14" x14ac:dyDescent="0.35">
      <c r="A3421" t="s">
        <v>24495</v>
      </c>
      <c r="B3421" t="s">
        <v>24496</v>
      </c>
      <c r="C3421" t="s">
        <v>10</v>
      </c>
      <c r="D3421" t="s">
        <v>10</v>
      </c>
      <c r="E3421" t="s">
        <v>24497</v>
      </c>
      <c r="F3421">
        <v>0</v>
      </c>
      <c r="H3421" t="str">
        <f>VLOOKUP(Table16[[#This Row],[Column1]],J:K,2,FALSE)</f>
        <v>Adow Mohamed Osman</v>
      </c>
      <c r="J3421" t="s">
        <v>24487</v>
      </c>
      <c r="K3421" t="s">
        <v>24488</v>
      </c>
      <c r="L3421">
        <v>0</v>
      </c>
      <c r="N3421" t="s">
        <v>7106</v>
      </c>
    </row>
    <row r="3422" spans="1:14" x14ac:dyDescent="0.35">
      <c r="A3422" t="s">
        <v>24498</v>
      </c>
      <c r="B3422" t="s">
        <v>24499</v>
      </c>
      <c r="C3422" t="s">
        <v>10</v>
      </c>
      <c r="D3422" t="s">
        <v>10</v>
      </c>
      <c r="E3422" t="s">
        <v>24500</v>
      </c>
      <c r="F3422">
        <v>0</v>
      </c>
      <c r="H3422" t="str">
        <f>VLOOKUP(Table16[[#This Row],[Column1]],J:K,2,FALSE)</f>
        <v>Muhsin Adow  Mohamed</v>
      </c>
      <c r="J3422" t="s">
        <v>24490</v>
      </c>
      <c r="K3422" t="s">
        <v>24491</v>
      </c>
      <c r="L3422">
        <v>0</v>
      </c>
      <c r="N3422" t="s">
        <v>7106</v>
      </c>
    </row>
    <row r="3423" spans="1:14" x14ac:dyDescent="0.35">
      <c r="A3423" t="s">
        <v>24501</v>
      </c>
      <c r="B3423" t="s">
        <v>24502</v>
      </c>
      <c r="C3423" t="s">
        <v>10</v>
      </c>
      <c r="D3423" t="s">
        <v>10</v>
      </c>
      <c r="E3423" t="s">
        <v>24503</v>
      </c>
      <c r="F3423">
        <v>0</v>
      </c>
      <c r="H3423" t="str">
        <f>VLOOKUP(Table16[[#This Row],[Column1]],J:K,2,FALSE)</f>
        <v>Philip Onditi</v>
      </c>
      <c r="J3423" t="s">
        <v>24492</v>
      </c>
      <c r="K3423" t="s">
        <v>24493</v>
      </c>
      <c r="L3423">
        <v>0</v>
      </c>
      <c r="N3423" t="s">
        <v>7106</v>
      </c>
    </row>
    <row r="3424" spans="1:14" x14ac:dyDescent="0.35">
      <c r="A3424" t="s">
        <v>24504</v>
      </c>
      <c r="B3424" t="s">
        <v>24505</v>
      </c>
      <c r="C3424" t="s">
        <v>10</v>
      </c>
      <c r="D3424" t="s">
        <v>10</v>
      </c>
      <c r="E3424" t="s">
        <v>24506</v>
      </c>
      <c r="F3424">
        <v>0</v>
      </c>
      <c r="H3424" t="str">
        <f>VLOOKUP(Table16[[#This Row],[Column1]],J:K,2,FALSE)</f>
        <v>Visionary Arts Entertainment</v>
      </c>
      <c r="J3424" t="s">
        <v>24495</v>
      </c>
      <c r="K3424" t="s">
        <v>24496</v>
      </c>
      <c r="L3424">
        <v>0</v>
      </c>
      <c r="N3424" t="s">
        <v>7106</v>
      </c>
    </row>
    <row r="3425" spans="1:14" x14ac:dyDescent="0.35">
      <c r="A3425" t="s">
        <v>24507</v>
      </c>
      <c r="B3425" t="s">
        <v>24508</v>
      </c>
      <c r="C3425" t="s">
        <v>10</v>
      </c>
      <c r="D3425" t="s">
        <v>10</v>
      </c>
      <c r="E3425" t="s">
        <v>24509</v>
      </c>
      <c r="F3425">
        <v>0</v>
      </c>
      <c r="H3425" t="str">
        <f>VLOOKUP(Table16[[#This Row],[Column1]],J:K,2,FALSE)</f>
        <v>Abson Motors Ltd</v>
      </c>
      <c r="J3425" t="s">
        <v>24498</v>
      </c>
      <c r="K3425" t="s">
        <v>24499</v>
      </c>
      <c r="L3425">
        <v>0</v>
      </c>
      <c r="N3425" t="s">
        <v>7106</v>
      </c>
    </row>
    <row r="3426" spans="1:14" x14ac:dyDescent="0.35">
      <c r="A3426" t="s">
        <v>24510</v>
      </c>
      <c r="B3426" t="s">
        <v>24511</v>
      </c>
      <c r="C3426" t="s">
        <v>32056</v>
      </c>
      <c r="D3426" t="s">
        <v>10</v>
      </c>
      <c r="E3426" t="s">
        <v>24512</v>
      </c>
      <c r="F3426">
        <v>0</v>
      </c>
      <c r="H3426" t="str">
        <f>VLOOKUP(Table16[[#This Row],[Column1]],J:K,2,FALSE)</f>
        <v>Natfire Co. Limited</v>
      </c>
      <c r="J3426" t="s">
        <v>24501</v>
      </c>
      <c r="K3426" t="s">
        <v>24502</v>
      </c>
      <c r="L3426">
        <v>0</v>
      </c>
      <c r="N3426" t="s">
        <v>7106</v>
      </c>
    </row>
    <row r="3427" spans="1:14" x14ac:dyDescent="0.35">
      <c r="A3427" t="s">
        <v>24513</v>
      </c>
      <c r="B3427" t="s">
        <v>24514</v>
      </c>
      <c r="C3427" t="s">
        <v>32057</v>
      </c>
      <c r="D3427" t="s">
        <v>10</v>
      </c>
      <c r="E3427" t="s">
        <v>24515</v>
      </c>
      <c r="F3427">
        <v>0</v>
      </c>
      <c r="H3427" t="str">
        <f>VLOOKUP(Table16[[#This Row],[Column1]],J:K,2,FALSE)</f>
        <v>Pigeon Berg Limited</v>
      </c>
      <c r="J3427" t="s">
        <v>24504</v>
      </c>
      <c r="K3427" t="s">
        <v>24505</v>
      </c>
      <c r="L3427">
        <v>0</v>
      </c>
      <c r="N3427" t="s">
        <v>7106</v>
      </c>
    </row>
    <row r="3428" spans="1:14" x14ac:dyDescent="0.35">
      <c r="A3428" t="s">
        <v>24516</v>
      </c>
      <c r="B3428" t="s">
        <v>24517</v>
      </c>
      <c r="C3428" t="s">
        <v>10</v>
      </c>
      <c r="D3428" t="s">
        <v>10</v>
      </c>
      <c r="E3428" t="s">
        <v>24518</v>
      </c>
      <c r="F3428">
        <v>30000</v>
      </c>
      <c r="H3428" t="str">
        <f>VLOOKUP(Table16[[#This Row],[Column1]],J:K,2,FALSE)</f>
        <v>Kipchimchim Wholesalers Limited</v>
      </c>
      <c r="J3428" t="s">
        <v>24507</v>
      </c>
      <c r="K3428" t="s">
        <v>24508</v>
      </c>
      <c r="L3428">
        <v>0</v>
      </c>
      <c r="N3428" t="s">
        <v>7106</v>
      </c>
    </row>
    <row r="3429" spans="1:14" x14ac:dyDescent="0.35">
      <c r="A3429" t="s">
        <v>24519</v>
      </c>
      <c r="B3429" t="s">
        <v>24520</v>
      </c>
      <c r="C3429" t="s">
        <v>10</v>
      </c>
      <c r="D3429" t="s">
        <v>10</v>
      </c>
      <c r="E3429" t="s">
        <v>24521</v>
      </c>
      <c r="F3429">
        <v>0</v>
      </c>
      <c r="H3429" t="str">
        <f>VLOOKUP(Table16[[#This Row],[Column1]],J:K,2,FALSE)</f>
        <v>Veche Enterprises</v>
      </c>
      <c r="J3429" t="s">
        <v>24510</v>
      </c>
      <c r="K3429" t="s">
        <v>24511</v>
      </c>
      <c r="L3429">
        <v>0</v>
      </c>
      <c r="N3429" t="s">
        <v>7106</v>
      </c>
    </row>
    <row r="3430" spans="1:14" x14ac:dyDescent="0.35">
      <c r="A3430" t="s">
        <v>24522</v>
      </c>
      <c r="B3430" t="s">
        <v>24523</v>
      </c>
      <c r="C3430" t="s">
        <v>32058</v>
      </c>
      <c r="D3430" t="s">
        <v>10</v>
      </c>
      <c r="E3430" t="s">
        <v>24524</v>
      </c>
      <c r="F3430">
        <v>0</v>
      </c>
      <c r="H3430" t="str">
        <f>VLOOKUP(Table16[[#This Row],[Column1]],J:K,2,FALSE)</f>
        <v>Cummins C &amp; G Limited</v>
      </c>
      <c r="J3430" t="s">
        <v>24513</v>
      </c>
      <c r="K3430" t="s">
        <v>24514</v>
      </c>
      <c r="L3430">
        <v>0</v>
      </c>
      <c r="N3430" t="s">
        <v>7106</v>
      </c>
    </row>
    <row r="3431" spans="1:14" x14ac:dyDescent="0.35">
      <c r="A3431" t="s">
        <v>24525</v>
      </c>
      <c r="B3431" t="s">
        <v>24526</v>
      </c>
      <c r="C3431" t="s">
        <v>32059</v>
      </c>
      <c r="D3431" t="s">
        <v>10</v>
      </c>
      <c r="E3431" t="s">
        <v>24527</v>
      </c>
      <c r="F3431">
        <v>0</v>
      </c>
      <c r="H3431" t="str">
        <f>VLOOKUP(Table16[[#This Row],[Column1]],J:K,2,FALSE)</f>
        <v>Medserv Africa Ltd</v>
      </c>
      <c r="J3431" t="s">
        <v>24516</v>
      </c>
      <c r="K3431" t="s">
        <v>24517</v>
      </c>
      <c r="L3431" s="4">
        <v>30000</v>
      </c>
      <c r="M3431" s="4"/>
      <c r="N3431" t="s">
        <v>7106</v>
      </c>
    </row>
    <row r="3432" spans="1:14" x14ac:dyDescent="0.35">
      <c r="A3432" t="s">
        <v>24528</v>
      </c>
      <c r="B3432" t="s">
        <v>24529</v>
      </c>
      <c r="C3432" t="s">
        <v>32060</v>
      </c>
      <c r="D3432" t="s">
        <v>10</v>
      </c>
      <c r="E3432" t="s">
        <v>24530</v>
      </c>
      <c r="F3432">
        <v>0</v>
      </c>
      <c r="H3432" t="str">
        <f>VLOOKUP(Table16[[#This Row],[Column1]],J:K,2,FALSE)</f>
        <v>NKV Construction Company Limited</v>
      </c>
      <c r="J3432" t="s">
        <v>24519</v>
      </c>
      <c r="K3432" t="s">
        <v>24520</v>
      </c>
      <c r="L3432">
        <v>0</v>
      </c>
      <c r="N3432" t="s">
        <v>7106</v>
      </c>
    </row>
    <row r="3433" spans="1:14" x14ac:dyDescent="0.35">
      <c r="A3433" t="s">
        <v>24531</v>
      </c>
      <c r="B3433" t="s">
        <v>24532</v>
      </c>
      <c r="C3433" t="s">
        <v>10</v>
      </c>
      <c r="D3433" t="s">
        <v>10</v>
      </c>
      <c r="E3433" t="s">
        <v>24533</v>
      </c>
      <c r="F3433">
        <v>0</v>
      </c>
      <c r="H3433" t="str">
        <f>VLOOKUP(Table16[[#This Row],[Column1]],J:K,2,FALSE)</f>
        <v>Oraro &amp; Company Office Account</v>
      </c>
      <c r="J3433" t="s">
        <v>24522</v>
      </c>
      <c r="K3433" t="s">
        <v>24523</v>
      </c>
      <c r="L3433">
        <v>0</v>
      </c>
      <c r="N3433" t="s">
        <v>7106</v>
      </c>
    </row>
    <row r="3434" spans="1:14" x14ac:dyDescent="0.35">
      <c r="A3434" t="s">
        <v>24534</v>
      </c>
      <c r="B3434" t="s">
        <v>24535</v>
      </c>
      <c r="C3434" t="s">
        <v>10</v>
      </c>
      <c r="D3434" t="s">
        <v>10</v>
      </c>
      <c r="E3434" t="s">
        <v>24536</v>
      </c>
      <c r="F3434">
        <v>0</v>
      </c>
      <c r="H3434" t="str">
        <f>VLOOKUP(Table16[[#This Row],[Column1]],J:K,2,FALSE)</f>
        <v>Nderu Ngaruni &amp; Karanja Advocates</v>
      </c>
      <c r="J3434" t="s">
        <v>24525</v>
      </c>
      <c r="K3434" t="s">
        <v>24526</v>
      </c>
      <c r="L3434">
        <v>0</v>
      </c>
      <c r="N3434" t="s">
        <v>7106</v>
      </c>
    </row>
    <row r="3435" spans="1:14" x14ac:dyDescent="0.35">
      <c r="A3435" t="s">
        <v>24537</v>
      </c>
      <c r="B3435" t="s">
        <v>24538</v>
      </c>
      <c r="C3435" t="s">
        <v>10</v>
      </c>
      <c r="D3435" t="s">
        <v>10</v>
      </c>
      <c r="E3435" t="s">
        <v>24539</v>
      </c>
      <c r="F3435">
        <v>72000</v>
      </c>
      <c r="H3435" t="str">
        <f>VLOOKUP(Table16[[#This Row],[Column1]],J:K,2,FALSE)</f>
        <v>Brandables International</v>
      </c>
      <c r="J3435" t="s">
        <v>24528</v>
      </c>
      <c r="K3435" t="s">
        <v>24529</v>
      </c>
      <c r="L3435">
        <v>0</v>
      </c>
      <c r="N3435" t="s">
        <v>7106</v>
      </c>
    </row>
    <row r="3436" spans="1:14" x14ac:dyDescent="0.35">
      <c r="A3436" t="s">
        <v>24540</v>
      </c>
      <c r="B3436" t="s">
        <v>24541</v>
      </c>
      <c r="C3436" t="s">
        <v>32061</v>
      </c>
      <c r="D3436" t="s">
        <v>24542</v>
      </c>
      <c r="E3436" t="s">
        <v>24543</v>
      </c>
      <c r="F3436">
        <v>498.84</v>
      </c>
      <c r="H3436" t="str">
        <f>VLOOKUP(Table16[[#This Row],[Column1]],J:K,2,FALSE)</f>
        <v>Markom Company Limited</v>
      </c>
      <c r="J3436" t="s">
        <v>24531</v>
      </c>
      <c r="K3436" t="s">
        <v>24532</v>
      </c>
      <c r="L3436">
        <v>0</v>
      </c>
      <c r="N3436" t="s">
        <v>7106</v>
      </c>
    </row>
    <row r="3437" spans="1:14" x14ac:dyDescent="0.35">
      <c r="A3437" t="s">
        <v>24544</v>
      </c>
      <c r="B3437" t="s">
        <v>24545</v>
      </c>
      <c r="C3437" t="s">
        <v>10</v>
      </c>
      <c r="D3437" t="s">
        <v>10</v>
      </c>
      <c r="E3437" t="s">
        <v>24546</v>
      </c>
      <c r="F3437">
        <v>0</v>
      </c>
      <c r="H3437" t="str">
        <f>VLOOKUP(Table16[[#This Row],[Column1]],J:K,2,FALSE)</f>
        <v>Abdirahman Hussein Hajir</v>
      </c>
      <c r="J3437" t="s">
        <v>24534</v>
      </c>
      <c r="K3437" t="s">
        <v>24535</v>
      </c>
      <c r="L3437">
        <v>0</v>
      </c>
      <c r="N3437" t="s">
        <v>7106</v>
      </c>
    </row>
    <row r="3438" spans="1:14" x14ac:dyDescent="0.35">
      <c r="A3438" t="s">
        <v>24547</v>
      </c>
      <c r="B3438" t="s">
        <v>24548</v>
      </c>
      <c r="C3438" t="s">
        <v>10</v>
      </c>
      <c r="D3438" t="s">
        <v>10</v>
      </c>
      <c r="E3438" t="s">
        <v>24549</v>
      </c>
      <c r="F3438">
        <v>0</v>
      </c>
      <c r="H3438" t="str">
        <f>VLOOKUP(Table16[[#This Row],[Column1]],J:K,2,FALSE)</f>
        <v xml:space="preserve">Caleb Mosigisi  Mogondo  </v>
      </c>
      <c r="J3438" t="s">
        <v>24537</v>
      </c>
      <c r="K3438" t="s">
        <v>24538</v>
      </c>
      <c r="L3438" s="4">
        <v>72000</v>
      </c>
      <c r="M3438" s="4"/>
      <c r="N3438" t="s">
        <v>7106</v>
      </c>
    </row>
    <row r="3439" spans="1:14" x14ac:dyDescent="0.35">
      <c r="A3439" t="s">
        <v>24550</v>
      </c>
      <c r="B3439" t="s">
        <v>24551</v>
      </c>
      <c r="C3439" t="s">
        <v>10</v>
      </c>
      <c r="D3439" t="s">
        <v>10</v>
      </c>
      <c r="E3439" t="s">
        <v>24552</v>
      </c>
      <c r="F3439">
        <v>0</v>
      </c>
      <c r="H3439" t="str">
        <f>VLOOKUP(Table16[[#This Row],[Column1]],J:K,2,FALSE)</f>
        <v>John Oyango  Oduo</v>
      </c>
      <c r="J3439" t="s">
        <v>24540</v>
      </c>
      <c r="K3439" t="s">
        <v>24541</v>
      </c>
      <c r="L3439">
        <v>498.84</v>
      </c>
      <c r="N3439" t="s">
        <v>7106</v>
      </c>
    </row>
    <row r="3440" spans="1:14" x14ac:dyDescent="0.35">
      <c r="A3440" t="s">
        <v>24553</v>
      </c>
      <c r="B3440" t="s">
        <v>24554</v>
      </c>
      <c r="C3440" t="s">
        <v>10</v>
      </c>
      <c r="D3440" t="s">
        <v>10</v>
      </c>
      <c r="E3440" t="s">
        <v>24555</v>
      </c>
      <c r="F3440">
        <v>120000</v>
      </c>
      <c r="H3440" t="str">
        <f>VLOOKUP(Table16[[#This Row],[Column1]],J:K,2,FALSE)</f>
        <v>Rams Communication Limited</v>
      </c>
      <c r="J3440" t="s">
        <v>24544</v>
      </c>
      <c r="K3440" t="s">
        <v>24545</v>
      </c>
      <c r="L3440">
        <v>0</v>
      </c>
      <c r="N3440" t="s">
        <v>7106</v>
      </c>
    </row>
    <row r="3441" spans="1:14" x14ac:dyDescent="0.35">
      <c r="A3441" t="s">
        <v>24556</v>
      </c>
      <c r="B3441" t="s">
        <v>24557</v>
      </c>
      <c r="C3441" t="s">
        <v>32062</v>
      </c>
      <c r="D3441" t="s">
        <v>10</v>
      </c>
      <c r="E3441" t="s">
        <v>24558</v>
      </c>
      <c r="F3441">
        <v>0</v>
      </c>
      <c r="H3441" t="str">
        <f>VLOOKUP(Table16[[#This Row],[Column1]],J:K,2,FALSE)</f>
        <v>Debra Limited</v>
      </c>
      <c r="J3441" t="s">
        <v>24547</v>
      </c>
      <c r="K3441" t="s">
        <v>24548</v>
      </c>
      <c r="L3441">
        <v>0</v>
      </c>
      <c r="N3441" t="s">
        <v>7106</v>
      </c>
    </row>
    <row r="3442" spans="1:14" x14ac:dyDescent="0.35">
      <c r="A3442" t="s">
        <v>24559</v>
      </c>
      <c r="B3442" t="s">
        <v>24560</v>
      </c>
      <c r="C3442" t="s">
        <v>32063</v>
      </c>
      <c r="D3442" t="s">
        <v>10</v>
      </c>
      <c r="E3442" t="s">
        <v>24561</v>
      </c>
      <c r="F3442">
        <v>0</v>
      </c>
      <c r="H3442" t="str">
        <f>VLOOKUP(Table16[[#This Row],[Column1]],J:K,2,FALSE)</f>
        <v>Mulika Wote Security Sevices Ltd</v>
      </c>
      <c r="J3442" t="s">
        <v>24550</v>
      </c>
      <c r="K3442" t="s">
        <v>24551</v>
      </c>
      <c r="L3442">
        <v>0</v>
      </c>
      <c r="N3442" t="s">
        <v>7106</v>
      </c>
    </row>
    <row r="3443" spans="1:14" x14ac:dyDescent="0.35">
      <c r="A3443" t="s">
        <v>24562</v>
      </c>
      <c r="B3443" t="s">
        <v>24563</v>
      </c>
      <c r="C3443" t="s">
        <v>32064</v>
      </c>
      <c r="D3443" t="s">
        <v>10</v>
      </c>
      <c r="E3443" t="s">
        <v>24564</v>
      </c>
      <c r="F3443">
        <v>134875.85999999999</v>
      </c>
      <c r="H3443" t="str">
        <f>VLOOKUP(Table16[[#This Row],[Column1]],J:K,2,FALSE)</f>
        <v>Lochoodo Enterprises Ltd</v>
      </c>
      <c r="J3443" t="s">
        <v>24553</v>
      </c>
      <c r="K3443" t="s">
        <v>24554</v>
      </c>
      <c r="L3443">
        <v>0</v>
      </c>
      <c r="N3443" t="s">
        <v>7106</v>
      </c>
    </row>
    <row r="3444" spans="1:14" x14ac:dyDescent="0.35">
      <c r="A3444" t="s">
        <v>24565</v>
      </c>
      <c r="B3444" t="s">
        <v>24566</v>
      </c>
      <c r="C3444" t="s">
        <v>32065</v>
      </c>
      <c r="D3444" t="s">
        <v>10</v>
      </c>
      <c r="E3444" t="s">
        <v>24567</v>
      </c>
      <c r="F3444">
        <v>0</v>
      </c>
      <c r="H3444" t="str">
        <f>VLOOKUP(Table16[[#This Row],[Column1]],J:K,2,FALSE)</f>
        <v>Mbicha Tent and Chairs for Hire</v>
      </c>
      <c r="J3444" t="s">
        <v>24556</v>
      </c>
      <c r="K3444" t="s">
        <v>24557</v>
      </c>
      <c r="L3444">
        <v>0</v>
      </c>
      <c r="N3444" t="s">
        <v>7106</v>
      </c>
    </row>
    <row r="3445" spans="1:14" x14ac:dyDescent="0.35">
      <c r="A3445" t="s">
        <v>24568</v>
      </c>
      <c r="B3445" t="s">
        <v>24569</v>
      </c>
      <c r="C3445" t="s">
        <v>10</v>
      </c>
      <c r="D3445" t="s">
        <v>10</v>
      </c>
      <c r="E3445" t="s">
        <v>24570</v>
      </c>
      <c r="F3445">
        <v>0</v>
      </c>
      <c r="H3445" t="str">
        <f>VLOOKUP(Table16[[#This Row],[Column1]],J:K,2,FALSE)</f>
        <v>Zakat Charity</v>
      </c>
      <c r="J3445" t="s">
        <v>24559</v>
      </c>
      <c r="K3445" t="s">
        <v>24560</v>
      </c>
      <c r="L3445">
        <v>0</v>
      </c>
      <c r="N3445" t="s">
        <v>7106</v>
      </c>
    </row>
    <row r="3446" spans="1:14" x14ac:dyDescent="0.35">
      <c r="A3446" t="s">
        <v>24571</v>
      </c>
      <c r="B3446" t="s">
        <v>24572</v>
      </c>
      <c r="C3446" t="s">
        <v>32066</v>
      </c>
      <c r="D3446" t="s">
        <v>10</v>
      </c>
      <c r="E3446" t="s">
        <v>24573</v>
      </c>
      <c r="F3446">
        <v>0</v>
      </c>
      <c r="H3446" t="str">
        <f>VLOOKUP(Table16[[#This Row],[Column1]],J:K,2,FALSE)</f>
        <v>Mainroad Hardware Voi Limited</v>
      </c>
      <c r="J3446" t="s">
        <v>24562</v>
      </c>
      <c r="K3446" t="s">
        <v>24563</v>
      </c>
      <c r="L3446" s="4">
        <v>134875.85999999999</v>
      </c>
      <c r="M3446" s="4"/>
      <c r="N3446" t="s">
        <v>7106</v>
      </c>
    </row>
    <row r="3447" spans="1:14" x14ac:dyDescent="0.35">
      <c r="A3447" t="s">
        <v>24574</v>
      </c>
      <c r="B3447" t="s">
        <v>24575</v>
      </c>
      <c r="C3447" t="s">
        <v>32067</v>
      </c>
      <c r="D3447" t="s">
        <v>10</v>
      </c>
      <c r="E3447" t="s">
        <v>24576</v>
      </c>
      <c r="F3447">
        <v>0</v>
      </c>
      <c r="H3447" t="str">
        <f>VLOOKUP(Table16[[#This Row],[Column1]],J:K,2,FALSE)</f>
        <v>Milestep Medical and Surgical Supplies ltd</v>
      </c>
      <c r="J3447" t="s">
        <v>24565</v>
      </c>
      <c r="K3447" t="s">
        <v>24566</v>
      </c>
      <c r="L3447">
        <v>0</v>
      </c>
      <c r="N3447" t="s">
        <v>7106</v>
      </c>
    </row>
    <row r="3448" spans="1:14" x14ac:dyDescent="0.35">
      <c r="A3448" t="s">
        <v>24577</v>
      </c>
      <c r="B3448" t="s">
        <v>24578</v>
      </c>
      <c r="C3448" t="s">
        <v>32068</v>
      </c>
      <c r="D3448" t="s">
        <v>10</v>
      </c>
      <c r="E3448" t="s">
        <v>24579</v>
      </c>
      <c r="F3448">
        <v>0</v>
      </c>
      <c r="H3448" t="str">
        <f>VLOOKUP(Table16[[#This Row],[Column1]],J:K,2,FALSE)</f>
        <v>Sammy Mundia Ngatia</v>
      </c>
      <c r="J3448" t="s">
        <v>24568</v>
      </c>
      <c r="K3448" t="s">
        <v>24569</v>
      </c>
      <c r="L3448">
        <v>0</v>
      </c>
      <c r="N3448" t="s">
        <v>7106</v>
      </c>
    </row>
    <row r="3449" spans="1:14" x14ac:dyDescent="0.35">
      <c r="A3449" t="s">
        <v>24580</v>
      </c>
      <c r="B3449" t="s">
        <v>24581</v>
      </c>
      <c r="C3449" t="s">
        <v>32069</v>
      </c>
      <c r="D3449" t="s">
        <v>10</v>
      </c>
      <c r="E3449" t="s">
        <v>24582</v>
      </c>
      <c r="F3449">
        <v>0</v>
      </c>
      <c r="H3449" t="str">
        <f>VLOOKUP(Table16[[#This Row],[Column1]],J:K,2,FALSE)</f>
        <v>Juttsons Limited</v>
      </c>
      <c r="J3449" t="s">
        <v>24571</v>
      </c>
      <c r="K3449" t="s">
        <v>24572</v>
      </c>
      <c r="L3449" s="4">
        <v>57480</v>
      </c>
      <c r="M3449" s="4"/>
      <c r="N3449" t="s">
        <v>7106</v>
      </c>
    </row>
    <row r="3450" spans="1:14" x14ac:dyDescent="0.35">
      <c r="A3450" t="s">
        <v>24583</v>
      </c>
      <c r="B3450" t="s">
        <v>24584</v>
      </c>
      <c r="C3450" t="s">
        <v>32069</v>
      </c>
      <c r="D3450" t="s">
        <v>10</v>
      </c>
      <c r="E3450" t="s">
        <v>24584</v>
      </c>
      <c r="F3450">
        <v>57971</v>
      </c>
      <c r="H3450" t="str">
        <f>VLOOKUP(Table16[[#This Row],[Column1]],J:K,2,FALSE)</f>
        <v>NEW YAKO SIM LTD</v>
      </c>
      <c r="J3450" t="s">
        <v>24574</v>
      </c>
      <c r="K3450" t="s">
        <v>24575</v>
      </c>
      <c r="L3450">
        <v>0</v>
      </c>
      <c r="N3450" t="s">
        <v>7106</v>
      </c>
    </row>
    <row r="3451" spans="1:14" x14ac:dyDescent="0.35">
      <c r="A3451" t="s">
        <v>24585</v>
      </c>
      <c r="B3451" t="s">
        <v>24586</v>
      </c>
      <c r="C3451" t="s">
        <v>10</v>
      </c>
      <c r="D3451" t="s">
        <v>10</v>
      </c>
      <c r="E3451" t="s">
        <v>24587</v>
      </c>
      <c r="F3451">
        <v>0</v>
      </c>
      <c r="H3451" t="str">
        <f>VLOOKUP(Table16[[#This Row],[Column1]],J:K,2,FALSE)</f>
        <v>Tafrija Ventures</v>
      </c>
      <c r="J3451" t="s">
        <v>24577</v>
      </c>
      <c r="K3451" t="s">
        <v>24578</v>
      </c>
      <c r="L3451">
        <v>0</v>
      </c>
      <c r="N3451" t="s">
        <v>7106</v>
      </c>
    </row>
    <row r="3452" spans="1:14" x14ac:dyDescent="0.35">
      <c r="A3452" t="s">
        <v>24588</v>
      </c>
      <c r="B3452" t="s">
        <v>24589</v>
      </c>
      <c r="C3452" t="s">
        <v>32070</v>
      </c>
      <c r="D3452" t="s">
        <v>10</v>
      </c>
      <c r="E3452" t="s">
        <v>24589</v>
      </c>
      <c r="F3452">
        <v>0</v>
      </c>
      <c r="H3452" t="str">
        <f>VLOOKUP(Table16[[#This Row],[Column1]],J:K,2,FALSE)</f>
        <v>JATOMY SUPERMARKET - CHUKA</v>
      </c>
      <c r="J3452" t="s">
        <v>24580</v>
      </c>
      <c r="K3452" t="s">
        <v>24581</v>
      </c>
      <c r="L3452">
        <v>0</v>
      </c>
      <c r="N3452" t="s">
        <v>7106</v>
      </c>
    </row>
    <row r="3453" spans="1:14" x14ac:dyDescent="0.35">
      <c r="A3453" t="s">
        <v>24590</v>
      </c>
      <c r="B3453" t="s">
        <v>24591</v>
      </c>
      <c r="C3453" t="s">
        <v>10</v>
      </c>
      <c r="D3453" t="s">
        <v>32071</v>
      </c>
      <c r="E3453" t="s">
        <v>24592</v>
      </c>
      <c r="F3453">
        <v>0</v>
      </c>
      <c r="H3453" t="str">
        <f>VLOOKUP(Table16[[#This Row],[Column1]],J:K,2,FALSE)</f>
        <v>Isiolo Mwangaza Co. Limited</v>
      </c>
      <c r="J3453" t="s">
        <v>24583</v>
      </c>
      <c r="K3453" t="s">
        <v>24584</v>
      </c>
      <c r="L3453" s="4">
        <v>57971</v>
      </c>
      <c r="M3453" s="4"/>
      <c r="N3453" t="s">
        <v>7106</v>
      </c>
    </row>
    <row r="3454" spans="1:14" x14ac:dyDescent="0.35">
      <c r="A3454" t="s">
        <v>24593</v>
      </c>
      <c r="B3454" t="s">
        <v>24594</v>
      </c>
      <c r="C3454" t="s">
        <v>10</v>
      </c>
      <c r="D3454" t="s">
        <v>32072</v>
      </c>
      <c r="E3454" t="s">
        <v>24595</v>
      </c>
      <c r="F3454">
        <v>-0.5</v>
      </c>
      <c r="H3454" t="str">
        <f>VLOOKUP(Table16[[#This Row],[Column1]],J:K,2,FALSE)</f>
        <v>Meshtrend Solutions</v>
      </c>
      <c r="J3454" t="s">
        <v>24585</v>
      </c>
      <c r="K3454" t="s">
        <v>24586</v>
      </c>
      <c r="L3454">
        <v>0</v>
      </c>
      <c r="N3454" t="s">
        <v>7106</v>
      </c>
    </row>
    <row r="3455" spans="1:14" x14ac:dyDescent="0.35">
      <c r="A3455" t="s">
        <v>24596</v>
      </c>
      <c r="B3455" t="s">
        <v>24597</v>
      </c>
      <c r="C3455" t="s">
        <v>10</v>
      </c>
      <c r="D3455" t="s">
        <v>10</v>
      </c>
      <c r="E3455" t="s">
        <v>24598</v>
      </c>
      <c r="F3455">
        <v>0</v>
      </c>
      <c r="H3455" t="str">
        <f>VLOOKUP(Table16[[#This Row],[Column1]],J:K,2,FALSE)</f>
        <v>Abeera Enterprise</v>
      </c>
      <c r="J3455" t="s">
        <v>24588</v>
      </c>
      <c r="K3455" t="s">
        <v>24589</v>
      </c>
      <c r="L3455">
        <v>0</v>
      </c>
      <c r="N3455" t="s">
        <v>7106</v>
      </c>
    </row>
    <row r="3456" spans="1:14" x14ac:dyDescent="0.35">
      <c r="A3456" t="s">
        <v>24599</v>
      </c>
      <c r="B3456" t="s">
        <v>24600</v>
      </c>
      <c r="C3456" t="s">
        <v>32073</v>
      </c>
      <c r="D3456" t="s">
        <v>10</v>
      </c>
      <c r="E3456" t="s">
        <v>24601</v>
      </c>
      <c r="F3456">
        <v>0</v>
      </c>
      <c r="H3456" t="str">
        <f>VLOOKUP(Table16[[#This Row],[Column1]],J:K,2,FALSE)</f>
        <v>God's Grace Glorious Cafe (3G)</v>
      </c>
      <c r="J3456" t="s">
        <v>24590</v>
      </c>
      <c r="K3456" t="s">
        <v>24591</v>
      </c>
      <c r="L3456">
        <v>0</v>
      </c>
      <c r="N3456" t="s">
        <v>13497</v>
      </c>
    </row>
    <row r="3457" spans="1:14" x14ac:dyDescent="0.35">
      <c r="A3457" t="s">
        <v>24602</v>
      </c>
      <c r="B3457" t="s">
        <v>24603</v>
      </c>
      <c r="C3457" t="s">
        <v>32074</v>
      </c>
      <c r="D3457" t="s">
        <v>10</v>
      </c>
      <c r="E3457" t="s">
        <v>24604</v>
      </c>
      <c r="F3457">
        <v>0</v>
      </c>
      <c r="H3457" t="str">
        <f>VLOOKUP(Table16[[#This Row],[Column1]],J:K,2,FALSE)</f>
        <v>Chrome Partners Limited</v>
      </c>
      <c r="J3457" t="s">
        <v>24593</v>
      </c>
      <c r="K3457" t="s">
        <v>24594</v>
      </c>
      <c r="L3457">
        <v>-0.5</v>
      </c>
      <c r="N3457" t="s">
        <v>7106</v>
      </c>
    </row>
    <row r="3458" spans="1:14" x14ac:dyDescent="0.35">
      <c r="A3458" t="s">
        <v>24605</v>
      </c>
      <c r="B3458" t="s">
        <v>24606</v>
      </c>
      <c r="C3458" t="s">
        <v>10</v>
      </c>
      <c r="D3458" t="s">
        <v>10</v>
      </c>
      <c r="E3458" t="s">
        <v>24607</v>
      </c>
      <c r="F3458">
        <v>0</v>
      </c>
      <c r="H3458" t="str">
        <f>VLOOKUP(Table16[[#This Row],[Column1]],J:K,2,FALSE)</f>
        <v>Ngurumah Tours &amp; Travel</v>
      </c>
      <c r="J3458" t="s">
        <v>24596</v>
      </c>
      <c r="K3458" t="s">
        <v>24597</v>
      </c>
      <c r="L3458">
        <v>0</v>
      </c>
      <c r="N3458" t="s">
        <v>7106</v>
      </c>
    </row>
    <row r="3459" spans="1:14" x14ac:dyDescent="0.35">
      <c r="A3459" t="s">
        <v>24608</v>
      </c>
      <c r="B3459" t="s">
        <v>24609</v>
      </c>
      <c r="C3459" t="s">
        <v>10</v>
      </c>
      <c r="D3459" t="s">
        <v>10</v>
      </c>
      <c r="E3459" t="s">
        <v>24610</v>
      </c>
      <c r="F3459">
        <v>-46900</v>
      </c>
      <c r="H3459" t="str">
        <f>VLOOKUP(Table16[[#This Row],[Column1]],J:K,2,FALSE)</f>
        <v>Abubakar Mohamed Daip</v>
      </c>
      <c r="J3459" t="s">
        <v>24599</v>
      </c>
      <c r="K3459" t="s">
        <v>24600</v>
      </c>
      <c r="L3459">
        <v>0</v>
      </c>
      <c r="N3459" t="s">
        <v>7106</v>
      </c>
    </row>
    <row r="3460" spans="1:14" x14ac:dyDescent="0.35">
      <c r="A3460" t="s">
        <v>24611</v>
      </c>
      <c r="B3460" t="s">
        <v>24612</v>
      </c>
      <c r="C3460" t="s">
        <v>10</v>
      </c>
      <c r="D3460" t="s">
        <v>10</v>
      </c>
      <c r="E3460" t="s">
        <v>24612</v>
      </c>
      <c r="F3460">
        <v>0</v>
      </c>
      <c r="H3460" t="str">
        <f>VLOOKUP(Table16[[#This Row],[Column1]],J:K,2,FALSE)</f>
        <v>TRENDSETTER IT  SOLUTIONS</v>
      </c>
      <c r="J3460" t="s">
        <v>24602</v>
      </c>
      <c r="K3460" t="s">
        <v>24603</v>
      </c>
      <c r="L3460">
        <v>0</v>
      </c>
      <c r="N3460" t="s">
        <v>7106</v>
      </c>
    </row>
    <row r="3461" spans="1:14" x14ac:dyDescent="0.35">
      <c r="A3461" t="s">
        <v>24613</v>
      </c>
      <c r="B3461" t="s">
        <v>24614</v>
      </c>
      <c r="C3461" t="s">
        <v>32075</v>
      </c>
      <c r="D3461" t="s">
        <v>10</v>
      </c>
      <c r="E3461" t="s">
        <v>24615</v>
      </c>
      <c r="F3461">
        <v>0</v>
      </c>
      <c r="H3461" t="str">
        <f>VLOOKUP(Table16[[#This Row],[Column1]],J:K,2,FALSE)</f>
        <v>Southern Hills Development Agency Ltd</v>
      </c>
      <c r="J3461" t="s">
        <v>24605</v>
      </c>
      <c r="K3461" t="s">
        <v>24606</v>
      </c>
      <c r="L3461">
        <v>0</v>
      </c>
      <c r="N3461" t="s">
        <v>7106</v>
      </c>
    </row>
    <row r="3462" spans="1:14" x14ac:dyDescent="0.35">
      <c r="A3462" t="s">
        <v>24616</v>
      </c>
      <c r="B3462" t="s">
        <v>24617</v>
      </c>
      <c r="C3462" t="s">
        <v>32076</v>
      </c>
      <c r="D3462" t="s">
        <v>10</v>
      </c>
      <c r="E3462" t="s">
        <v>24618</v>
      </c>
      <c r="F3462">
        <v>0</v>
      </c>
      <c r="H3462" t="str">
        <f>VLOOKUP(Table16[[#This Row],[Column1]],J:K,2,FALSE)</f>
        <v>Pamoja Development Centre</v>
      </c>
      <c r="J3462" t="s">
        <v>24608</v>
      </c>
      <c r="K3462" t="s">
        <v>24609</v>
      </c>
      <c r="L3462" s="4">
        <v>-46900</v>
      </c>
      <c r="M3462" s="4"/>
      <c r="N3462" t="s">
        <v>7106</v>
      </c>
    </row>
    <row r="3463" spans="1:14" x14ac:dyDescent="0.35">
      <c r="A3463" t="s">
        <v>24619</v>
      </c>
      <c r="B3463" t="s">
        <v>24620</v>
      </c>
      <c r="C3463" t="s">
        <v>32077</v>
      </c>
      <c r="D3463" t="s">
        <v>32077</v>
      </c>
      <c r="E3463" t="s">
        <v>24621</v>
      </c>
      <c r="F3463">
        <v>0</v>
      </c>
      <c r="H3463" t="str">
        <f>VLOOKUP(Table16[[#This Row],[Column1]],J:K,2,FALSE)</f>
        <v>British Pharmaceuticals Ltd</v>
      </c>
      <c r="J3463" t="s">
        <v>24611</v>
      </c>
      <c r="K3463" t="s">
        <v>24612</v>
      </c>
      <c r="L3463" s="4">
        <v>99500</v>
      </c>
      <c r="M3463" s="4"/>
      <c r="N3463" t="s">
        <v>7106</v>
      </c>
    </row>
    <row r="3464" spans="1:14" x14ac:dyDescent="0.35">
      <c r="A3464" t="s">
        <v>24622</v>
      </c>
      <c r="B3464" t="s">
        <v>24623</v>
      </c>
      <c r="C3464" t="s">
        <v>10</v>
      </c>
      <c r="D3464" t="s">
        <v>10</v>
      </c>
      <c r="E3464" t="s">
        <v>24624</v>
      </c>
      <c r="F3464">
        <v>0</v>
      </c>
      <c r="H3464" t="str">
        <f>VLOOKUP(Table16[[#This Row],[Column1]],J:K,2,FALSE)</f>
        <v>Statim Pharmaceuticals Ltd</v>
      </c>
      <c r="J3464" t="s">
        <v>24613</v>
      </c>
      <c r="K3464" t="s">
        <v>24614</v>
      </c>
      <c r="L3464">
        <v>0</v>
      </c>
      <c r="N3464" t="s">
        <v>7106</v>
      </c>
    </row>
    <row r="3465" spans="1:14" x14ac:dyDescent="0.35">
      <c r="A3465" t="s">
        <v>24625</v>
      </c>
      <c r="B3465" t="s">
        <v>24626</v>
      </c>
      <c r="C3465" t="s">
        <v>32078</v>
      </c>
      <c r="D3465" t="s">
        <v>10</v>
      </c>
      <c r="E3465" t="s">
        <v>24627</v>
      </c>
      <c r="F3465">
        <v>0</v>
      </c>
      <c r="H3465" t="str">
        <f>VLOOKUP(Table16[[#This Row],[Column1]],J:K,2,FALSE)</f>
        <v>Altimate Business Machines</v>
      </c>
      <c r="J3465" t="s">
        <v>24616</v>
      </c>
      <c r="K3465" t="s">
        <v>24617</v>
      </c>
      <c r="L3465">
        <v>0</v>
      </c>
      <c r="N3465" t="s">
        <v>7106</v>
      </c>
    </row>
    <row r="3466" spans="1:14" x14ac:dyDescent="0.35">
      <c r="A3466" t="s">
        <v>24628</v>
      </c>
      <c r="B3466" t="s">
        <v>24629</v>
      </c>
      <c r="C3466" t="s">
        <v>32079</v>
      </c>
      <c r="D3466" t="s">
        <v>10</v>
      </c>
      <c r="E3466" t="s">
        <v>24630</v>
      </c>
      <c r="F3466">
        <v>0</v>
      </c>
      <c r="H3466" t="str">
        <f>VLOOKUP(Table16[[#This Row],[Column1]],J:K,2,FALSE)</f>
        <v>Jaynet Printers Olkalou</v>
      </c>
      <c r="J3466" t="s">
        <v>24619</v>
      </c>
      <c r="K3466" t="s">
        <v>24620</v>
      </c>
      <c r="L3466">
        <v>0</v>
      </c>
      <c r="N3466" t="s">
        <v>7106</v>
      </c>
    </row>
    <row r="3467" spans="1:14" x14ac:dyDescent="0.35">
      <c r="A3467" t="s">
        <v>24631</v>
      </c>
      <c r="B3467" t="s">
        <v>24632</v>
      </c>
      <c r="C3467" t="s">
        <v>32080</v>
      </c>
      <c r="D3467" t="s">
        <v>10</v>
      </c>
      <c r="E3467" t="s">
        <v>24633</v>
      </c>
      <c r="F3467">
        <v>36100</v>
      </c>
      <c r="H3467" t="str">
        <f>VLOOKUP(Table16[[#This Row],[Column1]],J:K,2,FALSE)</f>
        <v>Ortiz Auto Garage &amp; Spares</v>
      </c>
      <c r="J3467" t="s">
        <v>24622</v>
      </c>
      <c r="K3467" t="s">
        <v>24623</v>
      </c>
      <c r="L3467">
        <v>0</v>
      </c>
      <c r="N3467" t="s">
        <v>7106</v>
      </c>
    </row>
    <row r="3468" spans="1:14" x14ac:dyDescent="0.35">
      <c r="A3468" t="s">
        <v>24634</v>
      </c>
      <c r="B3468" t="s">
        <v>24635</v>
      </c>
      <c r="C3468" t="s">
        <v>10</v>
      </c>
      <c r="D3468" t="s">
        <v>10</v>
      </c>
      <c r="E3468" t="s">
        <v>24636</v>
      </c>
      <c r="F3468">
        <v>0</v>
      </c>
      <c r="H3468" t="str">
        <f>VLOOKUP(Table16[[#This Row],[Column1]],J:K,2,FALSE)</f>
        <v>UAP Insurance Company Limited</v>
      </c>
      <c r="J3468" t="s">
        <v>24625</v>
      </c>
      <c r="K3468" t="s">
        <v>24626</v>
      </c>
      <c r="L3468">
        <v>0</v>
      </c>
      <c r="N3468" t="s">
        <v>7106</v>
      </c>
    </row>
    <row r="3469" spans="1:14" x14ac:dyDescent="0.35">
      <c r="A3469" t="s">
        <v>24637</v>
      </c>
      <c r="B3469" t="s">
        <v>24638</v>
      </c>
      <c r="C3469" t="s">
        <v>32081</v>
      </c>
      <c r="D3469" t="s">
        <v>10</v>
      </c>
      <c r="E3469" t="s">
        <v>24639</v>
      </c>
      <c r="F3469">
        <v>0</v>
      </c>
      <c r="H3469" t="str">
        <f>VLOOKUP(Table16[[#This Row],[Column1]],J:K,2,FALSE)</f>
        <v>Wilka Timers and General Merchants Limited</v>
      </c>
      <c r="J3469" t="s">
        <v>24628</v>
      </c>
      <c r="K3469" t="s">
        <v>24629</v>
      </c>
      <c r="L3469">
        <v>0</v>
      </c>
      <c r="N3469" t="s">
        <v>7106</v>
      </c>
    </row>
    <row r="3470" spans="1:14" x14ac:dyDescent="0.35">
      <c r="A3470" t="s">
        <v>24640</v>
      </c>
      <c r="B3470" t="s">
        <v>24641</v>
      </c>
      <c r="C3470" t="s">
        <v>10</v>
      </c>
      <c r="D3470" t="s">
        <v>10</v>
      </c>
      <c r="E3470" t="s">
        <v>24642</v>
      </c>
      <c r="F3470">
        <v>0</v>
      </c>
      <c r="H3470" t="str">
        <f>VLOOKUP(Table16[[#This Row],[Column1]],J:K,2,FALSE)</f>
        <v>Nolypek Technologies and General Suppliers Ltd</v>
      </c>
      <c r="J3470" t="s">
        <v>24631</v>
      </c>
      <c r="K3470" t="s">
        <v>24632</v>
      </c>
      <c r="L3470" s="4">
        <v>36100</v>
      </c>
      <c r="M3470" s="4"/>
      <c r="N3470" t="s">
        <v>7106</v>
      </c>
    </row>
    <row r="3471" spans="1:14" x14ac:dyDescent="0.35">
      <c r="A3471" t="s">
        <v>24643</v>
      </c>
      <c r="B3471" t="s">
        <v>24644</v>
      </c>
      <c r="C3471" t="s">
        <v>32082</v>
      </c>
      <c r="D3471" t="s">
        <v>10</v>
      </c>
      <c r="E3471" t="s">
        <v>24645</v>
      </c>
      <c r="F3471">
        <v>0</v>
      </c>
      <c r="H3471" t="str">
        <f>VLOOKUP(Table16[[#This Row],[Column1]],J:K,2,FALSE)</f>
        <v>Elsol's Caterers</v>
      </c>
      <c r="J3471" t="s">
        <v>24634</v>
      </c>
      <c r="K3471" t="s">
        <v>24635</v>
      </c>
      <c r="L3471">
        <v>0</v>
      </c>
      <c r="N3471" t="s">
        <v>7106</v>
      </c>
    </row>
    <row r="3472" spans="1:14" x14ac:dyDescent="0.35">
      <c r="A3472" t="s">
        <v>24646</v>
      </c>
      <c r="B3472" t="s">
        <v>24647</v>
      </c>
      <c r="C3472" t="s">
        <v>32083</v>
      </c>
      <c r="D3472" t="s">
        <v>10</v>
      </c>
      <c r="E3472" t="s">
        <v>24648</v>
      </c>
      <c r="F3472">
        <v>0</v>
      </c>
      <c r="H3472" t="str">
        <f>VLOOKUP(Table16[[#This Row],[Column1]],J:K,2,FALSE)</f>
        <v>Maawa Enterprise</v>
      </c>
      <c r="J3472" t="s">
        <v>24637</v>
      </c>
      <c r="K3472" t="s">
        <v>24638</v>
      </c>
      <c r="L3472">
        <v>0</v>
      </c>
      <c r="N3472" t="s">
        <v>7106</v>
      </c>
    </row>
    <row r="3473" spans="1:14" x14ac:dyDescent="0.35">
      <c r="A3473" t="s">
        <v>24649</v>
      </c>
      <c r="B3473" t="s">
        <v>24650</v>
      </c>
      <c r="C3473" t="s">
        <v>10</v>
      </c>
      <c r="D3473" t="s">
        <v>10</v>
      </c>
      <c r="E3473" t="s">
        <v>24651</v>
      </c>
      <c r="F3473">
        <v>0</v>
      </c>
      <c r="H3473" t="str">
        <f>VLOOKUP(Table16[[#This Row],[Column1]],J:K,2,FALSE)</f>
        <v>Star FM</v>
      </c>
      <c r="J3473" t="s">
        <v>24640</v>
      </c>
      <c r="K3473" t="s">
        <v>24641</v>
      </c>
      <c r="L3473">
        <v>0</v>
      </c>
      <c r="N3473" t="s">
        <v>7106</v>
      </c>
    </row>
    <row r="3474" spans="1:14" x14ac:dyDescent="0.35">
      <c r="A3474" t="s">
        <v>24652</v>
      </c>
      <c r="B3474" t="s">
        <v>24653</v>
      </c>
      <c r="C3474" t="s">
        <v>32084</v>
      </c>
      <c r="D3474" t="s">
        <v>10</v>
      </c>
      <c r="E3474" t="s">
        <v>24654</v>
      </c>
      <c r="F3474">
        <v>0</v>
      </c>
      <c r="H3474" t="str">
        <f>VLOOKUP(Table16[[#This Row],[Column1]],J:K,2,FALSE)</f>
        <v>Bungoma Printers and Stationers</v>
      </c>
      <c r="J3474" t="s">
        <v>24643</v>
      </c>
      <c r="K3474" t="s">
        <v>24644</v>
      </c>
      <c r="L3474">
        <v>0</v>
      </c>
      <c r="N3474" t="s">
        <v>7106</v>
      </c>
    </row>
    <row r="3475" spans="1:14" x14ac:dyDescent="0.35">
      <c r="A3475" t="s">
        <v>24655</v>
      </c>
      <c r="B3475" t="s">
        <v>24656</v>
      </c>
      <c r="C3475" t="s">
        <v>32085</v>
      </c>
      <c r="D3475" t="s">
        <v>10</v>
      </c>
      <c r="E3475" t="s">
        <v>24657</v>
      </c>
      <c r="F3475">
        <v>0</v>
      </c>
      <c r="H3475" t="str">
        <f>VLOOKUP(Table16[[#This Row],[Column1]],J:K,2,FALSE)</f>
        <v>Emmanuel W. Ngure</v>
      </c>
      <c r="J3475" t="s">
        <v>24646</v>
      </c>
      <c r="K3475" t="s">
        <v>24647</v>
      </c>
      <c r="L3475">
        <v>0</v>
      </c>
      <c r="N3475" t="s">
        <v>7106</v>
      </c>
    </row>
    <row r="3476" spans="1:14" x14ac:dyDescent="0.35">
      <c r="A3476" t="s">
        <v>24658</v>
      </c>
      <c r="B3476" t="s">
        <v>24659</v>
      </c>
      <c r="C3476" t="s">
        <v>10</v>
      </c>
      <c r="D3476" t="s">
        <v>10</v>
      </c>
      <c r="E3476" t="s">
        <v>24660</v>
      </c>
      <c r="F3476">
        <v>0</v>
      </c>
      <c r="H3476" t="str">
        <f>VLOOKUP(Table16[[#This Row],[Column1]],J:K,2,FALSE)</f>
        <v>Naveen Resort</v>
      </c>
      <c r="J3476" t="s">
        <v>24649</v>
      </c>
      <c r="K3476" t="s">
        <v>24650</v>
      </c>
      <c r="L3476">
        <v>0</v>
      </c>
      <c r="N3476" t="s">
        <v>7106</v>
      </c>
    </row>
    <row r="3477" spans="1:14" x14ac:dyDescent="0.35">
      <c r="A3477" t="s">
        <v>24661</v>
      </c>
      <c r="B3477" t="s">
        <v>24662</v>
      </c>
      <c r="C3477" t="s">
        <v>32086</v>
      </c>
      <c r="D3477" t="s">
        <v>10</v>
      </c>
      <c r="E3477" t="s">
        <v>24663</v>
      </c>
      <c r="F3477">
        <v>0</v>
      </c>
      <c r="H3477" t="str">
        <f>VLOOKUP(Table16[[#This Row],[Column1]],J:K,2,FALSE)</f>
        <v>Stephen Maiyo</v>
      </c>
      <c r="J3477" t="s">
        <v>24652</v>
      </c>
      <c r="K3477" t="s">
        <v>24653</v>
      </c>
      <c r="L3477">
        <v>0</v>
      </c>
      <c r="N3477" t="s">
        <v>7106</v>
      </c>
    </row>
    <row r="3478" spans="1:14" x14ac:dyDescent="0.35">
      <c r="A3478" t="s">
        <v>24664</v>
      </c>
      <c r="B3478" t="s">
        <v>24665</v>
      </c>
      <c r="C3478" t="s">
        <v>10</v>
      </c>
      <c r="D3478" t="s">
        <v>10</v>
      </c>
      <c r="E3478" t="s">
        <v>24666</v>
      </c>
      <c r="F3478">
        <v>0</v>
      </c>
      <c r="H3478" t="str">
        <f>VLOOKUP(Table16[[#This Row],[Column1]],J:K,2,FALSE)</f>
        <v>Ukunda Youth Network - C.B.O.</v>
      </c>
      <c r="J3478" t="s">
        <v>24655</v>
      </c>
      <c r="K3478" t="s">
        <v>24656</v>
      </c>
      <c r="L3478">
        <v>0</v>
      </c>
      <c r="N3478" t="s">
        <v>7106</v>
      </c>
    </row>
    <row r="3479" spans="1:14" x14ac:dyDescent="0.35">
      <c r="A3479" t="s">
        <v>24667</v>
      </c>
      <c r="B3479" t="s">
        <v>24668</v>
      </c>
      <c r="C3479" t="s">
        <v>24669</v>
      </c>
      <c r="D3479" t="s">
        <v>10</v>
      </c>
      <c r="E3479" t="s">
        <v>24670</v>
      </c>
      <c r="F3479">
        <v>0</v>
      </c>
      <c r="H3479" t="str">
        <f>VLOOKUP(Table16[[#This Row],[Column1]],J:K,2,FALSE)</f>
        <v>AltoMaxx</v>
      </c>
      <c r="J3479" t="s">
        <v>24658</v>
      </c>
      <c r="K3479" t="s">
        <v>24659</v>
      </c>
      <c r="L3479">
        <v>0</v>
      </c>
      <c r="N3479" t="s">
        <v>7106</v>
      </c>
    </row>
    <row r="3480" spans="1:14" x14ac:dyDescent="0.35">
      <c r="A3480" t="s">
        <v>24671</v>
      </c>
      <c r="B3480" t="s">
        <v>24672</v>
      </c>
      <c r="C3480" t="s">
        <v>32087</v>
      </c>
      <c r="D3480" t="s">
        <v>10</v>
      </c>
      <c r="E3480" t="s">
        <v>24673</v>
      </c>
      <c r="F3480">
        <v>48000</v>
      </c>
      <c r="H3480" t="str">
        <f>VLOOKUP(Table16[[#This Row],[Column1]],J:K,2,FALSE)</f>
        <v>Halimaz Catering and General Services</v>
      </c>
      <c r="J3480" t="s">
        <v>24661</v>
      </c>
      <c r="K3480" t="s">
        <v>24662</v>
      </c>
      <c r="L3480">
        <v>0</v>
      </c>
      <c r="N3480" t="s">
        <v>7106</v>
      </c>
    </row>
    <row r="3481" spans="1:14" x14ac:dyDescent="0.35">
      <c r="A3481" t="s">
        <v>24674</v>
      </c>
      <c r="B3481" t="s">
        <v>24675</v>
      </c>
      <c r="C3481" t="s">
        <v>32088</v>
      </c>
      <c r="D3481" t="s">
        <v>10</v>
      </c>
      <c r="E3481" t="s">
        <v>24676</v>
      </c>
      <c r="F3481">
        <v>0</v>
      </c>
      <c r="H3481" t="str">
        <f>VLOOKUP(Table16[[#This Row],[Column1]],J:K,2,FALSE)</f>
        <v>Alma Restaurant Limited Kilifi</v>
      </c>
      <c r="J3481" t="s">
        <v>24664</v>
      </c>
      <c r="K3481" t="s">
        <v>24665</v>
      </c>
      <c r="L3481">
        <v>0</v>
      </c>
      <c r="N3481" t="s">
        <v>7106</v>
      </c>
    </row>
    <row r="3482" spans="1:14" x14ac:dyDescent="0.35">
      <c r="A3482" t="s">
        <v>24677</v>
      </c>
      <c r="B3482" t="s">
        <v>24678</v>
      </c>
      <c r="C3482" t="s">
        <v>32089</v>
      </c>
      <c r="D3482" t="s">
        <v>10</v>
      </c>
      <c r="E3482" t="s">
        <v>24679</v>
      </c>
      <c r="F3482">
        <v>0</v>
      </c>
      <c r="H3482" t="str">
        <f>VLOOKUP(Table16[[#This Row],[Column1]],J:K,2,FALSE)</f>
        <v>Coolmont Hotel &amp; Lodges</v>
      </c>
      <c r="J3482" t="s">
        <v>24667</v>
      </c>
      <c r="K3482" t="s">
        <v>24668</v>
      </c>
      <c r="L3482">
        <v>0</v>
      </c>
      <c r="N3482" t="s">
        <v>7106</v>
      </c>
    </row>
    <row r="3483" spans="1:14" x14ac:dyDescent="0.35">
      <c r="A3483" t="s">
        <v>24680</v>
      </c>
      <c r="B3483" t="s">
        <v>24681</v>
      </c>
      <c r="C3483" t="s">
        <v>32090</v>
      </c>
      <c r="D3483" t="s">
        <v>10</v>
      </c>
      <c r="E3483" t="s">
        <v>24682</v>
      </c>
      <c r="F3483">
        <v>0.26</v>
      </c>
      <c r="H3483" t="str">
        <f>VLOOKUP(Table16[[#This Row],[Column1]],J:K,2,FALSE)</f>
        <v>Beisa Hotel Limited</v>
      </c>
      <c r="J3483" t="s">
        <v>24671</v>
      </c>
      <c r="K3483" t="s">
        <v>24672</v>
      </c>
      <c r="L3483" s="4">
        <v>48000</v>
      </c>
      <c r="M3483" s="4"/>
      <c r="N3483" t="s">
        <v>7106</v>
      </c>
    </row>
    <row r="3484" spans="1:14" x14ac:dyDescent="0.35">
      <c r="A3484" t="s">
        <v>24683</v>
      </c>
      <c r="B3484" t="s">
        <v>24684</v>
      </c>
      <c r="C3484" t="s">
        <v>32091</v>
      </c>
      <c r="D3484" t="s">
        <v>10</v>
      </c>
      <c r="E3484" t="s">
        <v>24685</v>
      </c>
      <c r="F3484">
        <v>0</v>
      </c>
      <c r="H3484" t="str">
        <f>VLOOKUP(Table16[[#This Row],[Column1]],J:K,2,FALSE)</f>
        <v>Mountain Breeze Hotel Limited</v>
      </c>
      <c r="J3484" t="s">
        <v>24674</v>
      </c>
      <c r="K3484" t="s">
        <v>24675</v>
      </c>
      <c r="L3484">
        <v>0</v>
      </c>
      <c r="N3484" t="s">
        <v>7106</v>
      </c>
    </row>
    <row r="3485" spans="1:14" x14ac:dyDescent="0.35">
      <c r="A3485" t="s">
        <v>24686</v>
      </c>
      <c r="B3485" t="s">
        <v>24687</v>
      </c>
      <c r="C3485" t="s">
        <v>10</v>
      </c>
      <c r="D3485" t="s">
        <v>10</v>
      </c>
      <c r="E3485" t="s">
        <v>24688</v>
      </c>
      <c r="F3485">
        <v>0</v>
      </c>
      <c r="H3485" t="str">
        <f>VLOOKUP(Table16[[#This Row],[Column1]],J:K,2,FALSE)</f>
        <v>Multi-Onyx Kenya</v>
      </c>
      <c r="J3485" t="s">
        <v>24677</v>
      </c>
      <c r="K3485" t="s">
        <v>24678</v>
      </c>
      <c r="L3485">
        <v>0</v>
      </c>
      <c r="N3485" t="s">
        <v>7106</v>
      </c>
    </row>
    <row r="3486" spans="1:14" x14ac:dyDescent="0.35">
      <c r="A3486" t="s">
        <v>24689</v>
      </c>
      <c r="B3486" t="s">
        <v>24690</v>
      </c>
      <c r="C3486" t="s">
        <v>32092</v>
      </c>
      <c r="D3486" t="s">
        <v>10</v>
      </c>
      <c r="E3486" t="s">
        <v>24690</v>
      </c>
      <c r="F3486">
        <v>0</v>
      </c>
      <c r="H3486" t="str">
        <f>VLOOKUP(Table16[[#This Row],[Column1]],J:K,2,FALSE)</f>
        <v>ABU NAIMA COMPANY LIMITED</v>
      </c>
      <c r="J3486" t="s">
        <v>24680</v>
      </c>
      <c r="K3486" t="s">
        <v>24681</v>
      </c>
      <c r="L3486">
        <v>0.26</v>
      </c>
      <c r="N3486" t="s">
        <v>7106</v>
      </c>
    </row>
    <row r="3487" spans="1:14" x14ac:dyDescent="0.35">
      <c r="A3487" t="s">
        <v>24691</v>
      </c>
      <c r="B3487" t="s">
        <v>24692</v>
      </c>
      <c r="C3487" t="s">
        <v>32093</v>
      </c>
      <c r="D3487" t="s">
        <v>10</v>
      </c>
      <c r="E3487" t="s">
        <v>24693</v>
      </c>
      <c r="F3487">
        <v>0</v>
      </c>
      <c r="H3487" t="str">
        <f>VLOOKUP(Table16[[#This Row],[Column1]],J:K,2,FALSE)</f>
        <v>Mastertech Computers &amp; Stationeries</v>
      </c>
      <c r="J3487" t="s">
        <v>24683</v>
      </c>
      <c r="K3487" t="s">
        <v>24684</v>
      </c>
      <c r="L3487">
        <v>0</v>
      </c>
      <c r="N3487" t="s">
        <v>7106</v>
      </c>
    </row>
    <row r="3488" spans="1:14" x14ac:dyDescent="0.35">
      <c r="A3488" t="s">
        <v>24694</v>
      </c>
      <c r="B3488" t="s">
        <v>24695</v>
      </c>
      <c r="C3488" t="s">
        <v>24696</v>
      </c>
      <c r="D3488" t="s">
        <v>10</v>
      </c>
      <c r="E3488" t="s">
        <v>24697</v>
      </c>
      <c r="F3488">
        <v>0</v>
      </c>
      <c r="H3488" t="str">
        <f>VLOOKUP(Table16[[#This Row],[Column1]],J:K,2,FALSE)</f>
        <v>RUBiS Energy Kenya</v>
      </c>
      <c r="J3488" t="s">
        <v>24686</v>
      </c>
      <c r="K3488" t="s">
        <v>24687</v>
      </c>
      <c r="L3488">
        <v>0</v>
      </c>
      <c r="N3488" t="s">
        <v>7106</v>
      </c>
    </row>
    <row r="3489" spans="1:14" x14ac:dyDescent="0.35">
      <c r="A3489" t="s">
        <v>24698</v>
      </c>
      <c r="B3489" t="s">
        <v>24699</v>
      </c>
      <c r="C3489" t="s">
        <v>32094</v>
      </c>
      <c r="D3489" t="s">
        <v>10</v>
      </c>
      <c r="E3489" t="s">
        <v>24699</v>
      </c>
      <c r="F3489">
        <v>0</v>
      </c>
      <c r="H3489" t="str">
        <f>VLOOKUP(Table16[[#This Row],[Column1]],J:K,2,FALSE)</f>
        <v>KERR OFFICE POINT ENTERPRISES</v>
      </c>
      <c r="J3489" t="s">
        <v>24689</v>
      </c>
      <c r="K3489" t="s">
        <v>24690</v>
      </c>
      <c r="L3489">
        <v>0</v>
      </c>
      <c r="N3489" t="s">
        <v>7106</v>
      </c>
    </row>
    <row r="3490" spans="1:14" x14ac:dyDescent="0.35">
      <c r="A3490" t="s">
        <v>24700</v>
      </c>
      <c r="B3490" t="s">
        <v>24701</v>
      </c>
      <c r="C3490" t="s">
        <v>10</v>
      </c>
      <c r="D3490" t="s">
        <v>10</v>
      </c>
      <c r="E3490" t="s">
        <v>24702</v>
      </c>
      <c r="F3490">
        <v>0</v>
      </c>
      <c r="H3490" t="str">
        <f>VLOOKUP(Table16[[#This Row],[Column1]],J:K,2,FALSE)</f>
        <v>Kentim Bookshop</v>
      </c>
      <c r="J3490" t="s">
        <v>24691</v>
      </c>
      <c r="K3490" t="s">
        <v>24692</v>
      </c>
      <c r="L3490">
        <v>0</v>
      </c>
      <c r="N3490" t="s">
        <v>7106</v>
      </c>
    </row>
    <row r="3491" spans="1:14" x14ac:dyDescent="0.35">
      <c r="A3491" t="s">
        <v>24703</v>
      </c>
      <c r="B3491" t="s">
        <v>24704</v>
      </c>
      <c r="C3491" t="s">
        <v>24705</v>
      </c>
      <c r="D3491" t="s">
        <v>10</v>
      </c>
      <c r="E3491" t="s">
        <v>24706</v>
      </c>
      <c r="F3491">
        <v>0</v>
      </c>
      <c r="H3491" t="str">
        <f>VLOOKUP(Table16[[#This Row],[Column1]],J:K,2,FALSE)</f>
        <v>Litez Computer and Stationery Ld</v>
      </c>
      <c r="J3491" t="s">
        <v>24694</v>
      </c>
      <c r="K3491" t="s">
        <v>24695</v>
      </c>
      <c r="L3491" s="4">
        <v>253053.26</v>
      </c>
      <c r="M3491" s="4"/>
      <c r="N3491" t="s">
        <v>7106</v>
      </c>
    </row>
    <row r="3492" spans="1:14" x14ac:dyDescent="0.35">
      <c r="A3492" t="s">
        <v>24707</v>
      </c>
      <c r="B3492" t="s">
        <v>24708</v>
      </c>
      <c r="C3492" t="s">
        <v>32095</v>
      </c>
      <c r="D3492" t="s">
        <v>10</v>
      </c>
      <c r="E3492" t="s">
        <v>24709</v>
      </c>
      <c r="F3492">
        <v>0</v>
      </c>
      <c r="H3492" t="str">
        <f>VLOOKUP(Table16[[#This Row],[Column1]],J:K,2,FALSE)</f>
        <v>West Coast Dishes</v>
      </c>
      <c r="J3492" t="s">
        <v>24698</v>
      </c>
      <c r="K3492" t="s">
        <v>24699</v>
      </c>
      <c r="L3492">
        <v>0</v>
      </c>
      <c r="N3492" t="s">
        <v>7106</v>
      </c>
    </row>
    <row r="3493" spans="1:14" x14ac:dyDescent="0.35">
      <c r="A3493" t="s">
        <v>24710</v>
      </c>
      <c r="B3493" t="s">
        <v>24711</v>
      </c>
      <c r="C3493" t="s">
        <v>32096</v>
      </c>
      <c r="D3493" t="s">
        <v>10</v>
      </c>
      <c r="E3493" t="s">
        <v>24712</v>
      </c>
      <c r="F3493">
        <v>0</v>
      </c>
      <c r="H3493" t="str">
        <f>VLOOKUP(Table16[[#This Row],[Column1]],J:K,2,FALSE)</f>
        <v>Twiggs Restaurant Holding</v>
      </c>
      <c r="J3493" t="s">
        <v>24700</v>
      </c>
      <c r="K3493" t="s">
        <v>24701</v>
      </c>
      <c r="L3493">
        <v>0</v>
      </c>
      <c r="N3493" t="s">
        <v>7106</v>
      </c>
    </row>
    <row r="3494" spans="1:14" x14ac:dyDescent="0.35">
      <c r="A3494" t="s">
        <v>24713</v>
      </c>
      <c r="B3494" t="s">
        <v>24714</v>
      </c>
      <c r="C3494" t="s">
        <v>32097</v>
      </c>
      <c r="D3494" t="s">
        <v>10</v>
      </c>
      <c r="E3494" t="s">
        <v>24715</v>
      </c>
      <c r="F3494">
        <v>0</v>
      </c>
      <c r="H3494" t="str">
        <f>VLOOKUP(Table16[[#This Row],[Column1]],J:K,2,FALSE)</f>
        <v>Namu Communication Ltd</v>
      </c>
      <c r="J3494" t="s">
        <v>24703</v>
      </c>
      <c r="K3494" t="s">
        <v>24704</v>
      </c>
      <c r="L3494" s="4">
        <v>11000</v>
      </c>
      <c r="M3494" s="4"/>
      <c r="N3494" t="s">
        <v>7106</v>
      </c>
    </row>
    <row r="3495" spans="1:14" x14ac:dyDescent="0.35">
      <c r="A3495" t="s">
        <v>24716</v>
      </c>
      <c r="B3495" t="s">
        <v>24717</v>
      </c>
      <c r="C3495" t="s">
        <v>32098</v>
      </c>
      <c r="D3495" t="s">
        <v>10</v>
      </c>
      <c r="E3495" t="s">
        <v>24718</v>
      </c>
      <c r="F3495">
        <v>0</v>
      </c>
      <c r="H3495" t="str">
        <f>VLOOKUP(Table16[[#This Row],[Column1]],J:K,2,FALSE)</f>
        <v>Cascade Company Limited</v>
      </c>
      <c r="J3495" t="s">
        <v>24707</v>
      </c>
      <c r="K3495" t="s">
        <v>24708</v>
      </c>
      <c r="L3495">
        <v>0</v>
      </c>
      <c r="N3495" t="s">
        <v>7106</v>
      </c>
    </row>
    <row r="3496" spans="1:14" x14ac:dyDescent="0.35">
      <c r="A3496" t="s">
        <v>24719</v>
      </c>
      <c r="B3496" t="s">
        <v>24720</v>
      </c>
      <c r="C3496" t="s">
        <v>32099</v>
      </c>
      <c r="D3496" t="s">
        <v>10</v>
      </c>
      <c r="E3496" t="s">
        <v>24721</v>
      </c>
      <c r="F3496">
        <v>0</v>
      </c>
      <c r="H3496" t="str">
        <f>VLOOKUP(Table16[[#This Row],[Column1]],J:K,2,FALSE)</f>
        <v>Machel Ochieng Okoth</v>
      </c>
      <c r="J3496" t="s">
        <v>24710</v>
      </c>
      <c r="K3496" t="s">
        <v>24711</v>
      </c>
      <c r="L3496" s="4">
        <v>95200</v>
      </c>
      <c r="M3496" s="4"/>
      <c r="N3496" t="s">
        <v>7106</v>
      </c>
    </row>
    <row r="3497" spans="1:14" x14ac:dyDescent="0.35">
      <c r="A3497" t="s">
        <v>24722</v>
      </c>
      <c r="B3497" t="s">
        <v>24723</v>
      </c>
      <c r="C3497" t="s">
        <v>10</v>
      </c>
      <c r="D3497" t="s">
        <v>10</v>
      </c>
      <c r="E3497" t="s">
        <v>24724</v>
      </c>
      <c r="F3497">
        <v>14717.03</v>
      </c>
      <c r="H3497" t="str">
        <f>VLOOKUP(Table16[[#This Row],[Column1]],J:K,2,FALSE)</f>
        <v>Ali Abikar Yarow</v>
      </c>
      <c r="J3497" t="s">
        <v>24713</v>
      </c>
      <c r="K3497" t="s">
        <v>24714</v>
      </c>
      <c r="L3497">
        <v>0</v>
      </c>
      <c r="N3497" t="s">
        <v>7106</v>
      </c>
    </row>
    <row r="3498" spans="1:14" x14ac:dyDescent="0.35">
      <c r="A3498" t="s">
        <v>24725</v>
      </c>
      <c r="B3498" t="s">
        <v>24726</v>
      </c>
      <c r="C3498" t="s">
        <v>32100</v>
      </c>
      <c r="D3498" t="s">
        <v>10</v>
      </c>
      <c r="E3498" t="s">
        <v>24727</v>
      </c>
      <c r="F3498">
        <v>5000</v>
      </c>
      <c r="H3498" t="str">
        <f>VLOOKUP(Table16[[#This Row],[Column1]],J:K,2,FALSE)</f>
        <v>Mutegi Kamwara</v>
      </c>
      <c r="J3498" t="s">
        <v>24716</v>
      </c>
      <c r="K3498" t="s">
        <v>24717</v>
      </c>
      <c r="L3498">
        <v>0</v>
      </c>
      <c r="N3498" t="s">
        <v>7106</v>
      </c>
    </row>
    <row r="3499" spans="1:14" x14ac:dyDescent="0.35">
      <c r="A3499" t="s">
        <v>24728</v>
      </c>
      <c r="B3499" t="s">
        <v>24729</v>
      </c>
      <c r="C3499" t="s">
        <v>32101</v>
      </c>
      <c r="D3499" t="s">
        <v>10</v>
      </c>
      <c r="E3499" t="s">
        <v>24730</v>
      </c>
      <c r="F3499">
        <v>332957.48</v>
      </c>
      <c r="H3499" t="str">
        <f>VLOOKUP(Table16[[#This Row],[Column1]],J:K,2,FALSE)</f>
        <v>Bob Morgan Services Limited</v>
      </c>
      <c r="J3499" t="s">
        <v>24719</v>
      </c>
      <c r="K3499" t="s">
        <v>24720</v>
      </c>
      <c r="L3499">
        <v>0</v>
      </c>
      <c r="N3499" t="s">
        <v>7106</v>
      </c>
    </row>
    <row r="3500" spans="1:14" x14ac:dyDescent="0.35">
      <c r="A3500" t="s">
        <v>24731</v>
      </c>
      <c r="B3500" t="s">
        <v>24732</v>
      </c>
      <c r="C3500" t="s">
        <v>24733</v>
      </c>
      <c r="D3500" t="s">
        <v>10</v>
      </c>
      <c r="E3500" t="s">
        <v>24734</v>
      </c>
      <c r="F3500">
        <v>0</v>
      </c>
      <c r="H3500" t="str">
        <f>VLOOKUP(Table16[[#This Row],[Column1]],J:K,2,FALSE)</f>
        <v>Vincent Bii Cheruiyot</v>
      </c>
      <c r="J3500" t="s">
        <v>24722</v>
      </c>
      <c r="K3500" t="s">
        <v>24723</v>
      </c>
      <c r="L3500" s="4">
        <v>240000</v>
      </c>
      <c r="M3500" s="4"/>
      <c r="N3500" t="s">
        <v>7106</v>
      </c>
    </row>
    <row r="3501" spans="1:14" x14ac:dyDescent="0.35">
      <c r="A3501" t="s">
        <v>24735</v>
      </c>
      <c r="B3501" t="s">
        <v>24736</v>
      </c>
      <c r="C3501" t="s">
        <v>32102</v>
      </c>
      <c r="D3501" t="s">
        <v>10</v>
      </c>
      <c r="E3501" t="s">
        <v>24737</v>
      </c>
      <c r="F3501">
        <v>0</v>
      </c>
      <c r="H3501" t="str">
        <f>VLOOKUP(Table16[[#This Row],[Column1]],J:K,2,FALSE)</f>
        <v>Tim Otieno Geda</v>
      </c>
      <c r="J3501" t="s">
        <v>24725</v>
      </c>
      <c r="K3501" t="s">
        <v>24726</v>
      </c>
      <c r="L3501" s="4">
        <v>5000</v>
      </c>
      <c r="M3501" s="4"/>
      <c r="N3501" t="s">
        <v>7106</v>
      </c>
    </row>
    <row r="3502" spans="1:14" x14ac:dyDescent="0.35">
      <c r="A3502" t="s">
        <v>24738</v>
      </c>
      <c r="B3502" t="s">
        <v>24739</v>
      </c>
      <c r="C3502" t="s">
        <v>32103</v>
      </c>
      <c r="D3502" t="s">
        <v>10</v>
      </c>
      <c r="E3502" t="s">
        <v>24740</v>
      </c>
      <c r="F3502">
        <v>0</v>
      </c>
      <c r="H3502" t="str">
        <f>VLOOKUP(Table16[[#This Row],[Column1]],J:K,2,FALSE)</f>
        <v>Vincent Omondi Were</v>
      </c>
      <c r="J3502" t="s">
        <v>24728</v>
      </c>
      <c r="K3502" t="s">
        <v>24729</v>
      </c>
      <c r="L3502" s="4">
        <v>178292.48000000001</v>
      </c>
      <c r="M3502" s="4"/>
      <c r="N3502" t="s">
        <v>7106</v>
      </c>
    </row>
    <row r="3503" spans="1:14" x14ac:dyDescent="0.35">
      <c r="A3503" t="s">
        <v>24741</v>
      </c>
      <c r="B3503" t="s">
        <v>24742</v>
      </c>
      <c r="C3503" t="s">
        <v>10</v>
      </c>
      <c r="D3503" t="s">
        <v>10</v>
      </c>
      <c r="E3503" t="s">
        <v>24743</v>
      </c>
      <c r="F3503">
        <v>0</v>
      </c>
      <c r="H3503" t="str">
        <f>VLOOKUP(Table16[[#This Row],[Column1]],J:K,2,FALSE)</f>
        <v>John Ougo Nyanjeri</v>
      </c>
      <c r="J3503" t="s">
        <v>24731</v>
      </c>
      <c r="K3503" t="s">
        <v>24732</v>
      </c>
      <c r="L3503">
        <v>0</v>
      </c>
      <c r="N3503" t="s">
        <v>7106</v>
      </c>
    </row>
    <row r="3504" spans="1:14" x14ac:dyDescent="0.35">
      <c r="A3504" t="s">
        <v>24744</v>
      </c>
      <c r="B3504" t="s">
        <v>24745</v>
      </c>
      <c r="C3504" t="s">
        <v>10</v>
      </c>
      <c r="D3504" t="s">
        <v>32104</v>
      </c>
      <c r="E3504" t="s">
        <v>24746</v>
      </c>
      <c r="F3504">
        <v>0</v>
      </c>
      <c r="H3504" t="str">
        <f>VLOOKUP(Table16[[#This Row],[Column1]],J:K,2,FALSE)</f>
        <v>Kirimari Glassmart and Hardware</v>
      </c>
      <c r="J3504" t="s">
        <v>24735</v>
      </c>
      <c r="K3504" t="s">
        <v>24736</v>
      </c>
      <c r="L3504">
        <v>0</v>
      </c>
      <c r="N3504" t="s">
        <v>7106</v>
      </c>
    </row>
    <row r="3505" spans="1:14" x14ac:dyDescent="0.35">
      <c r="A3505" t="s">
        <v>24747</v>
      </c>
      <c r="B3505" t="s">
        <v>24748</v>
      </c>
      <c r="C3505" t="s">
        <v>24749</v>
      </c>
      <c r="D3505" t="s">
        <v>10</v>
      </c>
      <c r="E3505" t="s">
        <v>24750</v>
      </c>
      <c r="F3505">
        <v>2237070</v>
      </c>
      <c r="H3505" t="str">
        <f>VLOOKUP(Table16[[#This Row],[Column1]],J:K,2,FALSE)</f>
        <v>Garissa County Referral Hospital</v>
      </c>
      <c r="J3505" t="s">
        <v>24738</v>
      </c>
      <c r="K3505" t="s">
        <v>24739</v>
      </c>
      <c r="L3505">
        <v>0</v>
      </c>
      <c r="N3505" t="s">
        <v>7106</v>
      </c>
    </row>
    <row r="3506" spans="1:14" x14ac:dyDescent="0.35">
      <c r="A3506" t="s">
        <v>24751</v>
      </c>
      <c r="B3506" t="s">
        <v>24752</v>
      </c>
      <c r="C3506" t="s">
        <v>24753</v>
      </c>
      <c r="D3506" t="s">
        <v>10</v>
      </c>
      <c r="E3506" t="s">
        <v>24754</v>
      </c>
      <c r="F3506">
        <v>101626</v>
      </c>
      <c r="H3506" t="str">
        <f>VLOOKUP(Table16[[#This Row],[Column1]],J:K,2,FALSE)</f>
        <v>Mantrac Kenya Limited</v>
      </c>
      <c r="J3506" t="s">
        <v>24741</v>
      </c>
      <c r="K3506" t="s">
        <v>24742</v>
      </c>
      <c r="L3506">
        <v>0</v>
      </c>
      <c r="N3506" t="s">
        <v>7106</v>
      </c>
    </row>
    <row r="3507" spans="1:14" x14ac:dyDescent="0.35">
      <c r="A3507" t="s">
        <v>24755</v>
      </c>
      <c r="B3507" t="s">
        <v>24756</v>
      </c>
      <c r="C3507" t="s">
        <v>32105</v>
      </c>
      <c r="D3507" t="s">
        <v>10</v>
      </c>
      <c r="E3507" t="s">
        <v>24756</v>
      </c>
      <c r="F3507">
        <v>0</v>
      </c>
      <c r="H3507" t="str">
        <f>VLOOKUP(Table16[[#This Row],[Column1]],J:K,2,FALSE)</f>
        <v>IRMAN CONTRACTORS TRADING CO</v>
      </c>
      <c r="J3507" t="s">
        <v>24744</v>
      </c>
      <c r="K3507" t="s">
        <v>24745</v>
      </c>
      <c r="L3507">
        <v>0</v>
      </c>
      <c r="N3507" t="s">
        <v>7106</v>
      </c>
    </row>
    <row r="3508" spans="1:14" x14ac:dyDescent="0.35">
      <c r="A3508" t="s">
        <v>24757</v>
      </c>
      <c r="B3508" t="s">
        <v>24758</v>
      </c>
      <c r="C3508" t="s">
        <v>32106</v>
      </c>
      <c r="D3508" t="s">
        <v>10</v>
      </c>
      <c r="E3508" t="s">
        <v>24758</v>
      </c>
      <c r="F3508">
        <v>192500</v>
      </c>
      <c r="H3508" t="str">
        <f>VLOOKUP(Table16[[#This Row],[Column1]],J:K,2,FALSE)</f>
        <v>GRANADA PROPERTIES LIMITED</v>
      </c>
      <c r="J3508" t="s">
        <v>24747</v>
      </c>
      <c r="K3508" t="s">
        <v>24748</v>
      </c>
      <c r="L3508" s="4">
        <v>2965770</v>
      </c>
      <c r="M3508" s="4"/>
      <c r="N3508" t="s">
        <v>7106</v>
      </c>
    </row>
    <row r="3509" spans="1:14" x14ac:dyDescent="0.35">
      <c r="A3509" t="s">
        <v>24759</v>
      </c>
      <c r="B3509" t="s">
        <v>24760</v>
      </c>
      <c r="C3509" t="s">
        <v>32053</v>
      </c>
      <c r="D3509" t="s">
        <v>10</v>
      </c>
      <c r="E3509" t="s">
        <v>24761</v>
      </c>
      <c r="F3509">
        <v>0</v>
      </c>
      <c r="H3509" t="str">
        <f>VLOOKUP(Table16[[#This Row],[Column1]],J:K,2,FALSE)</f>
        <v>Skylar Electricals and Hardware Kenya Limited</v>
      </c>
      <c r="J3509" t="s">
        <v>24751</v>
      </c>
      <c r="K3509" t="s">
        <v>24752</v>
      </c>
      <c r="L3509" s="4">
        <v>101626</v>
      </c>
      <c r="M3509" s="4"/>
      <c r="N3509" t="s">
        <v>7106</v>
      </c>
    </row>
    <row r="3510" spans="1:14" x14ac:dyDescent="0.35">
      <c r="A3510" t="s">
        <v>24762</v>
      </c>
      <c r="B3510" t="s">
        <v>24763</v>
      </c>
      <c r="C3510" t="s">
        <v>32107</v>
      </c>
      <c r="D3510" t="s">
        <v>10</v>
      </c>
      <c r="E3510" t="s">
        <v>24764</v>
      </c>
      <c r="F3510">
        <v>0</v>
      </c>
      <c r="H3510" t="str">
        <f>VLOOKUP(Table16[[#This Row],[Column1]],J:K,2,FALSE)</f>
        <v>Musimbi Agencies</v>
      </c>
      <c r="J3510" t="s">
        <v>24755</v>
      </c>
      <c r="K3510" t="s">
        <v>24756</v>
      </c>
      <c r="L3510">
        <v>0</v>
      </c>
      <c r="N3510" t="s">
        <v>7106</v>
      </c>
    </row>
    <row r="3511" spans="1:14" x14ac:dyDescent="0.35">
      <c r="A3511" t="s">
        <v>24765</v>
      </c>
      <c r="B3511" t="s">
        <v>24766</v>
      </c>
      <c r="C3511" t="s">
        <v>32108</v>
      </c>
      <c r="D3511" t="s">
        <v>10</v>
      </c>
      <c r="E3511" t="s">
        <v>24767</v>
      </c>
      <c r="F3511">
        <v>0</v>
      </c>
      <c r="H3511" t="str">
        <f>VLOOKUP(Table16[[#This Row],[Column1]],J:K,2,FALSE)</f>
        <v>Silver Atod International</v>
      </c>
      <c r="J3511" t="s">
        <v>24757</v>
      </c>
      <c r="K3511" t="s">
        <v>24758</v>
      </c>
      <c r="L3511" s="4">
        <v>42500</v>
      </c>
      <c r="M3511" s="4"/>
      <c r="N3511" t="s">
        <v>7106</v>
      </c>
    </row>
    <row r="3512" spans="1:14" x14ac:dyDescent="0.35">
      <c r="A3512" t="s">
        <v>24768</v>
      </c>
      <c r="B3512" t="s">
        <v>24769</v>
      </c>
      <c r="C3512" t="s">
        <v>10</v>
      </c>
      <c r="D3512" t="s">
        <v>10</v>
      </c>
      <c r="E3512" t="s">
        <v>24770</v>
      </c>
      <c r="F3512">
        <v>0</v>
      </c>
      <c r="H3512" t="str">
        <f>VLOOKUP(Table16[[#This Row],[Column1]],J:K,2,FALSE)</f>
        <v>Vesba Eating House Ltd</v>
      </c>
      <c r="J3512" t="s">
        <v>24759</v>
      </c>
      <c r="K3512" t="s">
        <v>24760</v>
      </c>
      <c r="L3512">
        <v>0</v>
      </c>
      <c r="N3512" t="s">
        <v>7106</v>
      </c>
    </row>
    <row r="3513" spans="1:14" x14ac:dyDescent="0.35">
      <c r="A3513" t="s">
        <v>24771</v>
      </c>
      <c r="B3513" t="s">
        <v>24772</v>
      </c>
      <c r="C3513" t="s">
        <v>10</v>
      </c>
      <c r="D3513" t="s">
        <v>10</v>
      </c>
      <c r="E3513" t="s">
        <v>24773</v>
      </c>
      <c r="F3513">
        <v>0</v>
      </c>
      <c r="H3513" t="str">
        <f>VLOOKUP(Table16[[#This Row],[Column1]],J:K,2,FALSE)</f>
        <v>Caroline Wanjiku Gitau</v>
      </c>
      <c r="J3513" t="s">
        <v>24762</v>
      </c>
      <c r="K3513" t="s">
        <v>24763</v>
      </c>
      <c r="L3513">
        <v>0</v>
      </c>
      <c r="N3513" t="s">
        <v>7106</v>
      </c>
    </row>
    <row r="3514" spans="1:14" x14ac:dyDescent="0.35">
      <c r="A3514" t="s">
        <v>24774</v>
      </c>
      <c r="B3514" t="s">
        <v>24775</v>
      </c>
      <c r="C3514" t="s">
        <v>10</v>
      </c>
      <c r="D3514" t="s">
        <v>10</v>
      </c>
      <c r="E3514" t="s">
        <v>24776</v>
      </c>
      <c r="F3514">
        <v>0</v>
      </c>
      <c r="H3514" t="str">
        <f>VLOOKUP(Table16[[#This Row],[Column1]],J:K,2,FALSE)</f>
        <v>Stephen Wainana</v>
      </c>
      <c r="J3514" t="s">
        <v>24765</v>
      </c>
      <c r="K3514" t="s">
        <v>24766</v>
      </c>
      <c r="L3514">
        <v>0</v>
      </c>
      <c r="N3514" t="s">
        <v>7106</v>
      </c>
    </row>
    <row r="3515" spans="1:14" x14ac:dyDescent="0.35">
      <c r="A3515" t="s">
        <v>24777</v>
      </c>
      <c r="B3515" t="s">
        <v>24778</v>
      </c>
      <c r="C3515" t="s">
        <v>10</v>
      </c>
      <c r="D3515" t="s">
        <v>10</v>
      </c>
      <c r="E3515" t="s">
        <v>24779</v>
      </c>
      <c r="F3515">
        <v>0</v>
      </c>
      <c r="H3515" t="str">
        <f>VLOOKUP(Table16[[#This Row],[Column1]],J:K,2,FALSE)</f>
        <v>Robert Mudida</v>
      </c>
      <c r="J3515" t="s">
        <v>24768</v>
      </c>
      <c r="K3515" t="s">
        <v>24769</v>
      </c>
      <c r="L3515">
        <v>0</v>
      </c>
      <c r="N3515" t="s">
        <v>7106</v>
      </c>
    </row>
    <row r="3516" spans="1:14" x14ac:dyDescent="0.35">
      <c r="A3516" t="s">
        <v>24780</v>
      </c>
      <c r="B3516" t="s">
        <v>24781</v>
      </c>
      <c r="C3516" t="s">
        <v>10</v>
      </c>
      <c r="D3516" t="s">
        <v>10</v>
      </c>
      <c r="E3516" t="s">
        <v>24782</v>
      </c>
      <c r="F3516">
        <v>0</v>
      </c>
      <c r="H3516" t="str">
        <f>VLOOKUP(Table16[[#This Row],[Column1]],J:K,2,FALSE)</f>
        <v>Mac &amp; More Solutions Limited</v>
      </c>
      <c r="J3516" t="s">
        <v>24771</v>
      </c>
      <c r="K3516" t="s">
        <v>24772</v>
      </c>
      <c r="L3516">
        <v>0</v>
      </c>
      <c r="N3516" t="s">
        <v>7106</v>
      </c>
    </row>
    <row r="3517" spans="1:14" x14ac:dyDescent="0.35">
      <c r="A3517" t="s">
        <v>24783</v>
      </c>
      <c r="B3517" t="s">
        <v>24784</v>
      </c>
      <c r="C3517" t="s">
        <v>10</v>
      </c>
      <c r="D3517" t="s">
        <v>10</v>
      </c>
      <c r="E3517" t="s">
        <v>24785</v>
      </c>
      <c r="F3517">
        <v>0</v>
      </c>
      <c r="H3517" t="str">
        <f>VLOOKUP(Table16[[#This Row],[Column1]],J:K,2,FALSE)</f>
        <v>One Way Logistics Limited</v>
      </c>
      <c r="J3517" t="s">
        <v>24774</v>
      </c>
      <c r="K3517" t="s">
        <v>24775</v>
      </c>
      <c r="L3517">
        <v>0</v>
      </c>
      <c r="N3517" t="s">
        <v>7106</v>
      </c>
    </row>
    <row r="3518" spans="1:14" x14ac:dyDescent="0.35">
      <c r="A3518" t="s">
        <v>24786</v>
      </c>
      <c r="B3518" t="s">
        <v>24787</v>
      </c>
      <c r="C3518" t="s">
        <v>10</v>
      </c>
      <c r="D3518" t="s">
        <v>10</v>
      </c>
      <c r="E3518" t="s">
        <v>24788</v>
      </c>
      <c r="F3518">
        <v>0</v>
      </c>
      <c r="H3518" t="str">
        <f>VLOOKUP(Table16[[#This Row],[Column1]],J:K,2,FALSE)</f>
        <v>Oneway Logistic Contractors Limited</v>
      </c>
      <c r="J3518" t="s">
        <v>24777</v>
      </c>
      <c r="K3518" t="s">
        <v>24778</v>
      </c>
      <c r="L3518">
        <v>0</v>
      </c>
      <c r="N3518" t="s">
        <v>7106</v>
      </c>
    </row>
    <row r="3519" spans="1:14" x14ac:dyDescent="0.35">
      <c r="A3519" t="s">
        <v>24789</v>
      </c>
      <c r="B3519" t="s">
        <v>24790</v>
      </c>
      <c r="C3519" t="s">
        <v>10</v>
      </c>
      <c r="D3519" t="s">
        <v>10</v>
      </c>
      <c r="E3519" t="s">
        <v>24791</v>
      </c>
      <c r="F3519">
        <v>0</v>
      </c>
      <c r="H3519" t="str">
        <f>VLOOKUP(Table16[[#This Row],[Column1]],J:K,2,FALSE)</f>
        <v>Vintage Youth Ventures Ltd</v>
      </c>
      <c r="J3519" t="s">
        <v>24780</v>
      </c>
      <c r="K3519" t="s">
        <v>24781</v>
      </c>
      <c r="L3519">
        <v>0</v>
      </c>
      <c r="N3519" t="s">
        <v>7106</v>
      </c>
    </row>
    <row r="3520" spans="1:14" x14ac:dyDescent="0.35">
      <c r="A3520" t="s">
        <v>24792</v>
      </c>
      <c r="B3520" t="s">
        <v>24793</v>
      </c>
      <c r="C3520" t="s">
        <v>10</v>
      </c>
      <c r="D3520" t="s">
        <v>10</v>
      </c>
      <c r="E3520" t="s">
        <v>24794</v>
      </c>
      <c r="F3520">
        <v>0</v>
      </c>
      <c r="H3520" t="str">
        <f>VLOOKUP(Table16[[#This Row],[Column1]],J:K,2,FALSE)</f>
        <v>Oneway Logistic Co</v>
      </c>
      <c r="J3520" t="s">
        <v>24783</v>
      </c>
      <c r="K3520" t="s">
        <v>24784</v>
      </c>
      <c r="L3520">
        <v>0</v>
      </c>
      <c r="N3520" t="s">
        <v>7106</v>
      </c>
    </row>
    <row r="3521" spans="1:14" x14ac:dyDescent="0.35">
      <c r="A3521" t="s">
        <v>24795</v>
      </c>
      <c r="B3521" t="s">
        <v>24796</v>
      </c>
      <c r="C3521" t="s">
        <v>10</v>
      </c>
      <c r="D3521" t="s">
        <v>10</v>
      </c>
      <c r="E3521" t="s">
        <v>24797</v>
      </c>
      <c r="F3521">
        <v>0</v>
      </c>
      <c r="H3521" t="str">
        <f>VLOOKUP(Table16[[#This Row],[Column1]],J:K,2,FALSE)</f>
        <v>Miangeni Hardware &amp; Contractor Ltd</v>
      </c>
      <c r="J3521" t="s">
        <v>24786</v>
      </c>
      <c r="K3521" t="s">
        <v>24787</v>
      </c>
      <c r="L3521">
        <v>0</v>
      </c>
      <c r="N3521" t="s">
        <v>7106</v>
      </c>
    </row>
    <row r="3522" spans="1:14" x14ac:dyDescent="0.35">
      <c r="A3522" t="s">
        <v>24798</v>
      </c>
      <c r="B3522" t="s">
        <v>24799</v>
      </c>
      <c r="C3522" t="s">
        <v>32109</v>
      </c>
      <c r="D3522" t="s">
        <v>10</v>
      </c>
      <c r="E3522" t="s">
        <v>24800</v>
      </c>
      <c r="F3522">
        <v>0</v>
      </c>
      <c r="H3522" t="str">
        <f>VLOOKUP(Table16[[#This Row],[Column1]],J:K,2,FALSE)</f>
        <v>Imraan Park View Supper Market</v>
      </c>
      <c r="J3522" t="s">
        <v>24789</v>
      </c>
      <c r="K3522" t="s">
        <v>24790</v>
      </c>
      <c r="L3522">
        <v>0</v>
      </c>
      <c r="N3522" t="s">
        <v>7106</v>
      </c>
    </row>
    <row r="3523" spans="1:14" x14ac:dyDescent="0.35">
      <c r="A3523" t="s">
        <v>24801</v>
      </c>
      <c r="B3523" t="s">
        <v>24802</v>
      </c>
      <c r="C3523" t="s">
        <v>10</v>
      </c>
      <c r="D3523" t="s">
        <v>10</v>
      </c>
      <c r="E3523" t="s">
        <v>24803</v>
      </c>
      <c r="F3523">
        <v>0</v>
      </c>
      <c r="H3523" t="str">
        <f>VLOOKUP(Table16[[#This Row],[Column1]],J:K,2,FALSE)</f>
        <v>Patmat Bookshop Limited</v>
      </c>
      <c r="J3523" t="s">
        <v>24792</v>
      </c>
      <c r="K3523" t="s">
        <v>24793</v>
      </c>
      <c r="L3523">
        <v>0</v>
      </c>
      <c r="N3523" t="s">
        <v>7106</v>
      </c>
    </row>
    <row r="3524" spans="1:14" x14ac:dyDescent="0.35">
      <c r="A3524" t="s">
        <v>24804</v>
      </c>
      <c r="B3524" t="s">
        <v>24805</v>
      </c>
      <c r="C3524" t="s">
        <v>10</v>
      </c>
      <c r="D3524" t="s">
        <v>10</v>
      </c>
      <c r="E3524" t="s">
        <v>24806</v>
      </c>
      <c r="F3524">
        <v>0</v>
      </c>
      <c r="H3524" t="str">
        <f>VLOOKUP(Table16[[#This Row],[Column1]],J:K,2,FALSE)</f>
        <v>Al-Haleem Ltd</v>
      </c>
      <c r="J3524" t="s">
        <v>24795</v>
      </c>
      <c r="K3524" t="s">
        <v>24796</v>
      </c>
      <c r="L3524">
        <v>0</v>
      </c>
      <c r="N3524" t="s">
        <v>7106</v>
      </c>
    </row>
    <row r="3525" spans="1:14" x14ac:dyDescent="0.35">
      <c r="A3525" t="s">
        <v>24807</v>
      </c>
      <c r="B3525" t="s">
        <v>24808</v>
      </c>
      <c r="C3525" t="s">
        <v>10</v>
      </c>
      <c r="D3525" t="s">
        <v>10</v>
      </c>
      <c r="E3525" t="s">
        <v>24809</v>
      </c>
      <c r="F3525">
        <v>0</v>
      </c>
      <c r="H3525" t="str">
        <f>VLOOKUP(Table16[[#This Row],[Column1]],J:K,2,FALSE)</f>
        <v>Al Tawakal General Supplies Ltd</v>
      </c>
      <c r="J3525" t="s">
        <v>24798</v>
      </c>
      <c r="K3525" t="s">
        <v>24799</v>
      </c>
      <c r="L3525">
        <v>0</v>
      </c>
      <c r="N3525" t="s">
        <v>7106</v>
      </c>
    </row>
    <row r="3526" spans="1:14" x14ac:dyDescent="0.35">
      <c r="A3526" t="s">
        <v>24810</v>
      </c>
      <c r="B3526" t="s">
        <v>24811</v>
      </c>
      <c r="C3526" t="s">
        <v>10</v>
      </c>
      <c r="D3526" t="s">
        <v>10</v>
      </c>
      <c r="E3526" t="s">
        <v>24812</v>
      </c>
      <c r="F3526">
        <v>0</v>
      </c>
      <c r="H3526" t="str">
        <f>VLOOKUP(Table16[[#This Row],[Column1]],J:K,2,FALSE)</f>
        <v>Kursat Construction Solutions Ltd</v>
      </c>
      <c r="J3526" t="s">
        <v>24801</v>
      </c>
      <c r="K3526" t="s">
        <v>24802</v>
      </c>
      <c r="L3526">
        <v>0</v>
      </c>
      <c r="N3526" t="s">
        <v>7106</v>
      </c>
    </row>
    <row r="3527" spans="1:14" x14ac:dyDescent="0.35">
      <c r="A3527" t="s">
        <v>24813</v>
      </c>
      <c r="B3527" t="s">
        <v>24814</v>
      </c>
      <c r="C3527" t="s">
        <v>10</v>
      </c>
      <c r="D3527" t="s">
        <v>10</v>
      </c>
      <c r="E3527" t="s">
        <v>24815</v>
      </c>
      <c r="F3527">
        <v>0</v>
      </c>
      <c r="H3527" t="str">
        <f>VLOOKUP(Table16[[#This Row],[Column1]],J:K,2,FALSE)</f>
        <v>James Gichuki Nyamu</v>
      </c>
      <c r="J3527" t="s">
        <v>24804</v>
      </c>
      <c r="K3527" t="s">
        <v>24805</v>
      </c>
      <c r="L3527">
        <v>0</v>
      </c>
      <c r="N3527" t="s">
        <v>7106</v>
      </c>
    </row>
    <row r="3528" spans="1:14" x14ac:dyDescent="0.35">
      <c r="A3528" t="s">
        <v>24816</v>
      </c>
      <c r="B3528" t="s">
        <v>24817</v>
      </c>
      <c r="C3528" t="s">
        <v>10</v>
      </c>
      <c r="D3528" t="s">
        <v>10</v>
      </c>
      <c r="E3528" t="s">
        <v>24818</v>
      </c>
      <c r="F3528">
        <v>0</v>
      </c>
      <c r="H3528" t="str">
        <f>VLOOKUP(Table16[[#This Row],[Column1]],J:K,2,FALSE)</f>
        <v>Packhard Ltd</v>
      </c>
      <c r="J3528" t="s">
        <v>24807</v>
      </c>
      <c r="K3528" t="s">
        <v>24808</v>
      </c>
      <c r="L3528">
        <v>0</v>
      </c>
      <c r="N3528" t="s">
        <v>7106</v>
      </c>
    </row>
    <row r="3529" spans="1:14" x14ac:dyDescent="0.35">
      <c r="A3529" t="s">
        <v>24819</v>
      </c>
      <c r="B3529" t="s">
        <v>24820</v>
      </c>
      <c r="C3529" t="s">
        <v>32110</v>
      </c>
      <c r="D3529" t="s">
        <v>10</v>
      </c>
      <c r="E3529" t="s">
        <v>24821</v>
      </c>
      <c r="F3529">
        <v>0</v>
      </c>
      <c r="H3529" t="str">
        <f>VLOOKUP(Table16[[#This Row],[Column1]],J:K,2,FALSE)</f>
        <v>British Guest House</v>
      </c>
      <c r="J3529" t="s">
        <v>24810</v>
      </c>
      <c r="K3529" t="s">
        <v>24811</v>
      </c>
      <c r="L3529">
        <v>0</v>
      </c>
      <c r="N3529" t="s">
        <v>7106</v>
      </c>
    </row>
    <row r="3530" spans="1:14" x14ac:dyDescent="0.35">
      <c r="A3530" t="s">
        <v>24822</v>
      </c>
      <c r="B3530" t="s">
        <v>24823</v>
      </c>
      <c r="C3530" t="s">
        <v>32111</v>
      </c>
      <c r="D3530" t="s">
        <v>10</v>
      </c>
      <c r="E3530" t="s">
        <v>24824</v>
      </c>
      <c r="F3530">
        <v>192500</v>
      </c>
      <c r="H3530" t="str">
        <f>VLOOKUP(Table16[[#This Row],[Column1]],J:K,2,FALSE)</f>
        <v>Chefwest Hotel Ltd</v>
      </c>
      <c r="J3530" t="s">
        <v>24813</v>
      </c>
      <c r="K3530" t="s">
        <v>24814</v>
      </c>
      <c r="L3530">
        <v>0</v>
      </c>
      <c r="N3530" t="s">
        <v>7106</v>
      </c>
    </row>
    <row r="3531" spans="1:14" x14ac:dyDescent="0.35">
      <c r="A3531" t="s">
        <v>24825</v>
      </c>
      <c r="B3531" t="s">
        <v>24826</v>
      </c>
      <c r="C3531" t="s">
        <v>32112</v>
      </c>
      <c r="D3531" t="s">
        <v>10</v>
      </c>
      <c r="E3531" t="s">
        <v>24827</v>
      </c>
      <c r="F3531">
        <v>0</v>
      </c>
      <c r="H3531" t="str">
        <f>VLOOKUP(Table16[[#This Row],[Column1]],J:K,2,FALSE)</f>
        <v>Nabcos Co. Ltd</v>
      </c>
      <c r="J3531" t="s">
        <v>24816</v>
      </c>
      <c r="K3531" t="s">
        <v>24817</v>
      </c>
      <c r="L3531">
        <v>0</v>
      </c>
      <c r="N3531" t="s">
        <v>7106</v>
      </c>
    </row>
    <row r="3532" spans="1:14" x14ac:dyDescent="0.35">
      <c r="A3532" t="s">
        <v>24828</v>
      </c>
      <c r="B3532" t="s">
        <v>24829</v>
      </c>
      <c r="C3532" t="s">
        <v>32113</v>
      </c>
      <c r="D3532" t="s">
        <v>10</v>
      </c>
      <c r="E3532" t="s">
        <v>24830</v>
      </c>
      <c r="F3532">
        <v>0</v>
      </c>
      <c r="H3532" t="str">
        <f>VLOOKUP(Table16[[#This Row],[Column1]],J:K,2,FALSE)</f>
        <v>Habibani Hardware</v>
      </c>
      <c r="J3532" t="s">
        <v>24819</v>
      </c>
      <c r="K3532" t="s">
        <v>24820</v>
      </c>
      <c r="L3532">
        <v>0</v>
      </c>
      <c r="N3532" t="s">
        <v>7106</v>
      </c>
    </row>
    <row r="3533" spans="1:14" x14ac:dyDescent="0.35">
      <c r="A3533" t="s">
        <v>24831</v>
      </c>
      <c r="B3533" t="s">
        <v>24832</v>
      </c>
      <c r="C3533" t="s">
        <v>32114</v>
      </c>
      <c r="D3533" t="s">
        <v>10</v>
      </c>
      <c r="E3533" t="s">
        <v>24833</v>
      </c>
      <c r="F3533">
        <v>0</v>
      </c>
      <c r="H3533" t="str">
        <f>VLOOKUP(Table16[[#This Row],[Column1]],J:K,2,FALSE)</f>
        <v>Farmview Hotel Ltd</v>
      </c>
      <c r="J3533" t="s">
        <v>24822</v>
      </c>
      <c r="K3533" t="s">
        <v>24823</v>
      </c>
      <c r="L3533" s="4">
        <v>192500</v>
      </c>
      <c r="M3533" s="4"/>
      <c r="N3533" t="s">
        <v>7106</v>
      </c>
    </row>
    <row r="3534" spans="1:14" x14ac:dyDescent="0.35">
      <c r="A3534" t="s">
        <v>24834</v>
      </c>
      <c r="B3534" t="s">
        <v>24835</v>
      </c>
      <c r="C3534" t="s">
        <v>10</v>
      </c>
      <c r="D3534" t="s">
        <v>10</v>
      </c>
      <c r="E3534" t="s">
        <v>24836</v>
      </c>
      <c r="F3534">
        <v>0</v>
      </c>
      <c r="H3534" t="str">
        <f>VLOOKUP(Table16[[#This Row],[Column1]],J:K,2,FALSE)</f>
        <v>Thoma Bookshop</v>
      </c>
      <c r="J3534" t="s">
        <v>24825</v>
      </c>
      <c r="K3534" t="s">
        <v>24826</v>
      </c>
      <c r="L3534">
        <v>0</v>
      </c>
      <c r="N3534" t="s">
        <v>7106</v>
      </c>
    </row>
    <row r="3535" spans="1:14" x14ac:dyDescent="0.35">
      <c r="A3535" t="s">
        <v>24837</v>
      </c>
      <c r="B3535" t="s">
        <v>24838</v>
      </c>
      <c r="C3535" t="s">
        <v>10</v>
      </c>
      <c r="D3535" t="s">
        <v>10</v>
      </c>
      <c r="E3535" t="s">
        <v>24839</v>
      </c>
      <c r="F3535">
        <v>0</v>
      </c>
      <c r="H3535" t="str">
        <f>VLOOKUP(Table16[[#This Row],[Column1]],J:K,2,FALSE)</f>
        <v>Mwororo Enterprises</v>
      </c>
      <c r="J3535" t="s">
        <v>24828</v>
      </c>
      <c r="K3535" t="s">
        <v>24829</v>
      </c>
      <c r="L3535">
        <v>0</v>
      </c>
      <c r="N3535" t="s">
        <v>7106</v>
      </c>
    </row>
    <row r="3536" spans="1:14" x14ac:dyDescent="0.35">
      <c r="A3536" t="s">
        <v>24840</v>
      </c>
      <c r="B3536" t="s">
        <v>24841</v>
      </c>
      <c r="C3536" t="s">
        <v>32115</v>
      </c>
      <c r="D3536" t="s">
        <v>10</v>
      </c>
      <c r="E3536" t="s">
        <v>24842</v>
      </c>
      <c r="F3536">
        <v>42300</v>
      </c>
      <c r="H3536" t="str">
        <f>VLOOKUP(Table16[[#This Row],[Column1]],J:K,2,FALSE)</f>
        <v>Duncan Pius Makokha</v>
      </c>
      <c r="J3536" t="s">
        <v>24831</v>
      </c>
      <c r="K3536" t="s">
        <v>24832</v>
      </c>
      <c r="L3536">
        <v>0</v>
      </c>
      <c r="N3536" t="s">
        <v>7106</v>
      </c>
    </row>
    <row r="3537" spans="1:14" x14ac:dyDescent="0.35">
      <c r="A3537" t="s">
        <v>24843</v>
      </c>
      <c r="B3537" t="s">
        <v>24844</v>
      </c>
      <c r="C3537" t="s">
        <v>32116</v>
      </c>
      <c r="D3537" t="s">
        <v>10</v>
      </c>
      <c r="E3537" t="s">
        <v>24845</v>
      </c>
      <c r="F3537">
        <v>-0.24</v>
      </c>
      <c r="H3537" t="str">
        <f>VLOOKUP(Table16[[#This Row],[Column1]],J:K,2,FALSE)</f>
        <v>Indepth Scientific  Company Limited</v>
      </c>
      <c r="J3537" t="s">
        <v>24834</v>
      </c>
      <c r="K3537" t="s">
        <v>24835</v>
      </c>
      <c r="L3537">
        <v>0</v>
      </c>
      <c r="N3537" t="s">
        <v>7106</v>
      </c>
    </row>
    <row r="3538" spans="1:14" x14ac:dyDescent="0.35">
      <c r="A3538" t="s">
        <v>24846</v>
      </c>
      <c r="B3538" t="s">
        <v>24847</v>
      </c>
      <c r="C3538" t="s">
        <v>32117</v>
      </c>
      <c r="D3538" t="s">
        <v>10</v>
      </c>
      <c r="E3538" t="s">
        <v>24848</v>
      </c>
      <c r="F3538">
        <v>0</v>
      </c>
      <c r="H3538" t="str">
        <f>VLOOKUP(Table16[[#This Row],[Column1]],J:K,2,FALSE)</f>
        <v>Masai Technical Training Institute</v>
      </c>
      <c r="J3538" t="s">
        <v>24837</v>
      </c>
      <c r="K3538" t="s">
        <v>24838</v>
      </c>
      <c r="L3538">
        <v>0</v>
      </c>
      <c r="N3538" t="s">
        <v>7106</v>
      </c>
    </row>
    <row r="3539" spans="1:14" x14ac:dyDescent="0.35">
      <c r="A3539" t="s">
        <v>24849</v>
      </c>
      <c r="B3539" t="s">
        <v>24850</v>
      </c>
      <c r="C3539" t="s">
        <v>32118</v>
      </c>
      <c r="D3539" t="s">
        <v>10</v>
      </c>
      <c r="E3539" t="s">
        <v>24851</v>
      </c>
      <c r="F3539">
        <v>0</v>
      </c>
      <c r="H3539" t="str">
        <f>VLOOKUP(Table16[[#This Row],[Column1]],J:K,2,FALSE)</f>
        <v>Emess Hotel</v>
      </c>
      <c r="J3539" t="s">
        <v>24840</v>
      </c>
      <c r="K3539" t="s">
        <v>24841</v>
      </c>
      <c r="L3539" s="4">
        <v>-2700</v>
      </c>
      <c r="M3539" s="4"/>
      <c r="N3539" t="s">
        <v>7106</v>
      </c>
    </row>
    <row r="3540" spans="1:14" x14ac:dyDescent="0.35">
      <c r="A3540" t="s">
        <v>24852</v>
      </c>
      <c r="B3540" t="s">
        <v>24853</v>
      </c>
      <c r="C3540" t="s">
        <v>32119</v>
      </c>
      <c r="D3540" t="s">
        <v>10</v>
      </c>
      <c r="E3540" t="s">
        <v>24854</v>
      </c>
      <c r="F3540">
        <v>0</v>
      </c>
      <c r="H3540" t="str">
        <f>VLOOKUP(Table16[[#This Row],[Column1]],J:K,2,FALSE)</f>
        <v>KRCS Kiambu Branch</v>
      </c>
      <c r="J3540" t="s">
        <v>24843</v>
      </c>
      <c r="K3540" t="s">
        <v>24844</v>
      </c>
      <c r="L3540">
        <v>-0.24</v>
      </c>
      <c r="N3540" t="s">
        <v>7106</v>
      </c>
    </row>
    <row r="3541" spans="1:14" x14ac:dyDescent="0.35">
      <c r="A3541" t="s">
        <v>24855</v>
      </c>
      <c r="B3541" t="s">
        <v>24856</v>
      </c>
      <c r="C3541" t="s">
        <v>32120</v>
      </c>
      <c r="D3541" t="s">
        <v>10</v>
      </c>
      <c r="E3541" t="s">
        <v>24857</v>
      </c>
      <c r="F3541">
        <v>0</v>
      </c>
      <c r="H3541" t="str">
        <f>VLOOKUP(Table16[[#This Row],[Column1]],J:K,2,FALSE)</f>
        <v>Waterwise Enterprises</v>
      </c>
      <c r="J3541" t="s">
        <v>24846</v>
      </c>
      <c r="K3541" t="s">
        <v>24847</v>
      </c>
      <c r="L3541">
        <v>0</v>
      </c>
      <c r="N3541" t="s">
        <v>7106</v>
      </c>
    </row>
    <row r="3542" spans="1:14" x14ac:dyDescent="0.35">
      <c r="A3542" t="s">
        <v>24858</v>
      </c>
      <c r="B3542" t="s">
        <v>24859</v>
      </c>
      <c r="C3542" t="s">
        <v>32121</v>
      </c>
      <c r="D3542" t="s">
        <v>10</v>
      </c>
      <c r="E3542" t="s">
        <v>24860</v>
      </c>
      <c r="F3542">
        <v>0</v>
      </c>
      <c r="H3542" t="str">
        <f>VLOOKUP(Table16[[#This Row],[Column1]],J:K,2,FALSE)</f>
        <v>Holale Hotel &amp; Resort</v>
      </c>
      <c r="J3542" t="s">
        <v>24849</v>
      </c>
      <c r="K3542" t="s">
        <v>24850</v>
      </c>
      <c r="L3542">
        <v>0</v>
      </c>
      <c r="N3542" t="s">
        <v>7106</v>
      </c>
    </row>
    <row r="3543" spans="1:14" x14ac:dyDescent="0.35">
      <c r="A3543" t="s">
        <v>24861</v>
      </c>
      <c r="B3543" t="s">
        <v>24862</v>
      </c>
      <c r="C3543" t="s">
        <v>10</v>
      </c>
      <c r="D3543" t="s">
        <v>10</v>
      </c>
      <c r="E3543" t="s">
        <v>24863</v>
      </c>
      <c r="F3543">
        <v>0</v>
      </c>
      <c r="H3543" t="str">
        <f>VLOOKUP(Table16[[#This Row],[Column1]],J:K,2,FALSE)</f>
        <v>Eland Safari Hotel</v>
      </c>
      <c r="J3543" t="s">
        <v>24852</v>
      </c>
      <c r="K3543" t="s">
        <v>24853</v>
      </c>
      <c r="L3543">
        <v>0</v>
      </c>
      <c r="N3543" t="s">
        <v>7106</v>
      </c>
    </row>
    <row r="3544" spans="1:14" x14ac:dyDescent="0.35">
      <c r="A3544" t="s">
        <v>24864</v>
      </c>
      <c r="B3544" t="s">
        <v>24865</v>
      </c>
      <c r="C3544" t="s">
        <v>32122</v>
      </c>
      <c r="D3544" t="s">
        <v>10</v>
      </c>
      <c r="E3544" t="s">
        <v>24866</v>
      </c>
      <c r="F3544">
        <v>86207</v>
      </c>
      <c r="H3544" t="str">
        <f>VLOOKUP(Table16[[#This Row],[Column1]],J:K,2,FALSE)</f>
        <v>Riamakori Luxury Villa</v>
      </c>
      <c r="J3544" t="s">
        <v>24855</v>
      </c>
      <c r="K3544" t="s">
        <v>24856</v>
      </c>
      <c r="L3544">
        <v>0</v>
      </c>
      <c r="N3544" t="s">
        <v>7106</v>
      </c>
    </row>
    <row r="3545" spans="1:14" x14ac:dyDescent="0.35">
      <c r="A3545" t="s">
        <v>24867</v>
      </c>
      <c r="B3545" t="s">
        <v>24868</v>
      </c>
      <c r="C3545" t="s">
        <v>10</v>
      </c>
      <c r="D3545" t="s">
        <v>10</v>
      </c>
      <c r="E3545" t="s">
        <v>24869</v>
      </c>
      <c r="F3545">
        <v>0</v>
      </c>
      <c r="H3545" t="str">
        <f>VLOOKUP(Table16[[#This Row],[Column1]],J:K,2,FALSE)</f>
        <v>Rocket Productd Ltd</v>
      </c>
      <c r="J3545" t="s">
        <v>24858</v>
      </c>
      <c r="K3545" t="s">
        <v>24859</v>
      </c>
      <c r="L3545">
        <v>0</v>
      </c>
      <c r="N3545" t="s">
        <v>7106</v>
      </c>
    </row>
    <row r="3546" spans="1:14" x14ac:dyDescent="0.35">
      <c r="A3546" t="s">
        <v>24870</v>
      </c>
      <c r="B3546" t="s">
        <v>24871</v>
      </c>
      <c r="C3546" t="s">
        <v>10</v>
      </c>
      <c r="D3546" t="s">
        <v>10</v>
      </c>
      <c r="E3546" t="s">
        <v>24872</v>
      </c>
      <c r="F3546">
        <v>0</v>
      </c>
      <c r="H3546" t="str">
        <f>VLOOKUP(Table16[[#This Row],[Column1]],J:K,2,FALSE)</f>
        <v>Tsalach Brands</v>
      </c>
      <c r="J3546" t="s">
        <v>24861</v>
      </c>
      <c r="K3546" t="s">
        <v>24862</v>
      </c>
      <c r="L3546">
        <v>0</v>
      </c>
      <c r="N3546" t="s">
        <v>7106</v>
      </c>
    </row>
    <row r="3547" spans="1:14" x14ac:dyDescent="0.35">
      <c r="A3547" t="s">
        <v>24873</v>
      </c>
      <c r="B3547" t="s">
        <v>24874</v>
      </c>
      <c r="C3547" t="s">
        <v>32123</v>
      </c>
      <c r="D3547" t="s">
        <v>10</v>
      </c>
      <c r="E3547" t="s">
        <v>24875</v>
      </c>
      <c r="F3547">
        <v>0</v>
      </c>
      <c r="H3547" t="str">
        <f>VLOOKUP(Table16[[#This Row],[Column1]],J:K,2,FALSE)</f>
        <v>Lolu Enterprises Kenya Ltd</v>
      </c>
      <c r="J3547" t="s">
        <v>24864</v>
      </c>
      <c r="K3547" t="s">
        <v>24865</v>
      </c>
      <c r="L3547">
        <v>0</v>
      </c>
      <c r="N3547" t="s">
        <v>7106</v>
      </c>
    </row>
    <row r="3548" spans="1:14" x14ac:dyDescent="0.35">
      <c r="A3548" t="s">
        <v>24876</v>
      </c>
      <c r="B3548" t="s">
        <v>24877</v>
      </c>
      <c r="C3548" t="s">
        <v>10</v>
      </c>
      <c r="D3548" t="s">
        <v>10</v>
      </c>
      <c r="E3548" t="s">
        <v>24878</v>
      </c>
      <c r="F3548">
        <v>0</v>
      </c>
      <c r="H3548" t="str">
        <f>VLOOKUP(Table16[[#This Row],[Column1]],J:K,2,FALSE)</f>
        <v>Judith Atito Aketch</v>
      </c>
      <c r="J3548" t="s">
        <v>24867</v>
      </c>
      <c r="K3548" t="s">
        <v>24868</v>
      </c>
      <c r="L3548">
        <v>0</v>
      </c>
      <c r="N3548" t="s">
        <v>7106</v>
      </c>
    </row>
    <row r="3549" spans="1:14" x14ac:dyDescent="0.35">
      <c r="A3549" t="s">
        <v>24879</v>
      </c>
      <c r="B3549" t="s">
        <v>24880</v>
      </c>
      <c r="C3549" t="s">
        <v>10</v>
      </c>
      <c r="D3549" t="s">
        <v>10</v>
      </c>
      <c r="E3549" t="s">
        <v>24881</v>
      </c>
      <c r="F3549">
        <v>2560</v>
      </c>
      <c r="H3549" t="str">
        <f>VLOOKUP(Table16[[#This Row],[Column1]],J:K,2,FALSE)</f>
        <v>Symarx East Africa Ltd</v>
      </c>
      <c r="J3549" t="s">
        <v>24870</v>
      </c>
      <c r="K3549" t="s">
        <v>24871</v>
      </c>
      <c r="L3549">
        <v>0</v>
      </c>
      <c r="N3549" t="s">
        <v>7106</v>
      </c>
    </row>
    <row r="3550" spans="1:14" x14ac:dyDescent="0.35">
      <c r="A3550" t="s">
        <v>24882</v>
      </c>
      <c r="B3550" t="s">
        <v>24883</v>
      </c>
      <c r="C3550" t="s">
        <v>32124</v>
      </c>
      <c r="D3550" t="s">
        <v>10</v>
      </c>
      <c r="E3550" t="s">
        <v>24884</v>
      </c>
      <c r="F3550">
        <v>0</v>
      </c>
      <c r="H3550" t="str">
        <f>VLOOKUP(Table16[[#This Row],[Column1]],J:K,2,FALSE)</f>
        <v>D Family</v>
      </c>
      <c r="J3550" t="s">
        <v>24873</v>
      </c>
      <c r="K3550" t="s">
        <v>24874</v>
      </c>
      <c r="L3550">
        <v>0</v>
      </c>
      <c r="N3550" t="s">
        <v>7106</v>
      </c>
    </row>
    <row r="3551" spans="1:14" x14ac:dyDescent="0.35">
      <c r="A3551" t="s">
        <v>24885</v>
      </c>
      <c r="B3551" t="s">
        <v>24886</v>
      </c>
      <c r="C3551" t="s">
        <v>32125</v>
      </c>
      <c r="D3551" t="s">
        <v>10</v>
      </c>
      <c r="E3551" t="s">
        <v>24887</v>
      </c>
      <c r="F3551">
        <v>0</v>
      </c>
      <c r="H3551" t="str">
        <f>VLOOKUP(Table16[[#This Row],[Column1]],J:K,2,FALSE)</f>
        <v>Ricrons International Company Limited</v>
      </c>
      <c r="J3551" t="s">
        <v>24876</v>
      </c>
      <c r="K3551" t="s">
        <v>24877</v>
      </c>
      <c r="L3551">
        <v>0</v>
      </c>
      <c r="N3551" t="s">
        <v>7106</v>
      </c>
    </row>
    <row r="3552" spans="1:14" x14ac:dyDescent="0.35">
      <c r="A3552" t="s">
        <v>24888</v>
      </c>
      <c r="B3552" t="s">
        <v>24889</v>
      </c>
      <c r="C3552" t="s">
        <v>32126</v>
      </c>
      <c r="D3552" t="s">
        <v>10</v>
      </c>
      <c r="E3552" t="s">
        <v>24890</v>
      </c>
      <c r="F3552">
        <v>0</v>
      </c>
      <c r="H3552" t="str">
        <f>VLOOKUP(Table16[[#This Row],[Column1]],J:K,2,FALSE)</f>
        <v>Derosch Limited</v>
      </c>
      <c r="J3552" t="s">
        <v>24879</v>
      </c>
      <c r="K3552" t="s">
        <v>24880</v>
      </c>
      <c r="L3552" s="4">
        <v>2560</v>
      </c>
      <c r="M3552" s="4"/>
      <c r="N3552" t="s">
        <v>7106</v>
      </c>
    </row>
    <row r="3553" spans="1:14" x14ac:dyDescent="0.35">
      <c r="A3553" t="s">
        <v>24891</v>
      </c>
      <c r="B3553" t="s">
        <v>24892</v>
      </c>
      <c r="C3553" t="s">
        <v>10</v>
      </c>
      <c r="D3553" t="s">
        <v>10</v>
      </c>
      <c r="E3553" t="s">
        <v>24893</v>
      </c>
      <c r="F3553">
        <v>0</v>
      </c>
      <c r="H3553" t="str">
        <f>VLOOKUP(Table16[[#This Row],[Column1]],J:K,2,FALSE)</f>
        <v>Roho Safi Hotel</v>
      </c>
      <c r="J3553" t="s">
        <v>24882</v>
      </c>
      <c r="K3553" t="s">
        <v>24883</v>
      </c>
      <c r="L3553">
        <v>0</v>
      </c>
      <c r="N3553" t="s">
        <v>7106</v>
      </c>
    </row>
    <row r="3554" spans="1:14" x14ac:dyDescent="0.35">
      <c r="A3554" t="s">
        <v>24894</v>
      </c>
      <c r="B3554" t="s">
        <v>24895</v>
      </c>
      <c r="C3554" t="s">
        <v>10</v>
      </c>
      <c r="D3554" t="s">
        <v>10</v>
      </c>
      <c r="E3554" t="s">
        <v>24896</v>
      </c>
      <c r="F3554">
        <v>0</v>
      </c>
      <c r="H3554" t="str">
        <f>VLOOKUP(Table16[[#This Row],[Column1]],J:K,2,FALSE)</f>
        <v>Mombasa Canvas Ltd</v>
      </c>
      <c r="J3554" t="s">
        <v>24885</v>
      </c>
      <c r="K3554" t="s">
        <v>24886</v>
      </c>
      <c r="L3554">
        <v>0</v>
      </c>
      <c r="N3554" t="s">
        <v>7106</v>
      </c>
    </row>
    <row r="3555" spans="1:14" x14ac:dyDescent="0.35">
      <c r="A3555" t="s">
        <v>24897</v>
      </c>
      <c r="B3555" t="s">
        <v>24898</v>
      </c>
      <c r="C3555" t="s">
        <v>32127</v>
      </c>
      <c r="D3555" t="s">
        <v>10</v>
      </c>
      <c r="E3555" t="s">
        <v>24899</v>
      </c>
      <c r="F3555">
        <v>0</v>
      </c>
      <c r="H3555" t="str">
        <f>VLOOKUP(Table16[[#This Row],[Column1]],J:K,2,FALSE)</f>
        <v>Samjam Graphics Ltd</v>
      </c>
      <c r="J3555" t="s">
        <v>24888</v>
      </c>
      <c r="K3555" t="s">
        <v>24889</v>
      </c>
      <c r="L3555">
        <v>0</v>
      </c>
      <c r="N3555" t="s">
        <v>7106</v>
      </c>
    </row>
    <row r="3556" spans="1:14" x14ac:dyDescent="0.35">
      <c r="A3556" t="s">
        <v>24900</v>
      </c>
      <c r="B3556" t="s">
        <v>24901</v>
      </c>
      <c r="C3556" t="s">
        <v>32128</v>
      </c>
      <c r="D3556" t="s">
        <v>10</v>
      </c>
      <c r="E3556" t="s">
        <v>24902</v>
      </c>
      <c r="F3556">
        <v>0</v>
      </c>
      <c r="H3556" t="str">
        <f>VLOOKUP(Table16[[#This Row],[Column1]],J:K,2,FALSE)</f>
        <v>Hillspan Business Services Ltd</v>
      </c>
      <c r="J3556" t="s">
        <v>24891</v>
      </c>
      <c r="K3556" t="s">
        <v>24892</v>
      </c>
      <c r="L3556">
        <v>0</v>
      </c>
      <c r="N3556" t="s">
        <v>7106</v>
      </c>
    </row>
    <row r="3557" spans="1:14" x14ac:dyDescent="0.35">
      <c r="A3557" t="s">
        <v>24903</v>
      </c>
      <c r="B3557" t="s">
        <v>24904</v>
      </c>
      <c r="C3557" t="s">
        <v>32129</v>
      </c>
      <c r="D3557" t="s">
        <v>10</v>
      </c>
      <c r="E3557" t="s">
        <v>24905</v>
      </c>
      <c r="F3557">
        <v>0</v>
      </c>
      <c r="H3557" t="str">
        <f>VLOOKUP(Table16[[#This Row],[Column1]],J:K,2,FALSE)</f>
        <v>Nechal Enterprise</v>
      </c>
      <c r="J3557" t="s">
        <v>24894</v>
      </c>
      <c r="K3557" t="s">
        <v>24895</v>
      </c>
      <c r="L3557">
        <v>0</v>
      </c>
      <c r="N3557" t="s">
        <v>7106</v>
      </c>
    </row>
    <row r="3558" spans="1:14" x14ac:dyDescent="0.35">
      <c r="A3558" t="s">
        <v>24906</v>
      </c>
      <c r="B3558" t="s">
        <v>24907</v>
      </c>
      <c r="C3558" t="s">
        <v>32130</v>
      </c>
      <c r="D3558" t="s">
        <v>10</v>
      </c>
      <c r="E3558" t="s">
        <v>24908</v>
      </c>
      <c r="F3558">
        <v>0</v>
      </c>
      <c r="H3558" t="str">
        <f>VLOOKUP(Table16[[#This Row],[Column1]],J:K,2,FALSE)</f>
        <v>Polycarp Obiero Arwa</v>
      </c>
      <c r="J3558" t="s">
        <v>24897</v>
      </c>
      <c r="K3558" t="s">
        <v>24898</v>
      </c>
      <c r="L3558">
        <v>0</v>
      </c>
      <c r="N3558" t="s">
        <v>7106</v>
      </c>
    </row>
    <row r="3559" spans="1:14" x14ac:dyDescent="0.35">
      <c r="A3559" t="s">
        <v>24909</v>
      </c>
      <c r="B3559" t="s">
        <v>23418</v>
      </c>
      <c r="C3559" t="s">
        <v>31853</v>
      </c>
      <c r="D3559" t="s">
        <v>10</v>
      </c>
      <c r="E3559" t="s">
        <v>23419</v>
      </c>
      <c r="F3559">
        <v>0</v>
      </c>
      <c r="H3559" t="str">
        <f>VLOOKUP(Table16[[#This Row],[Column1]],J:K,2,FALSE)</f>
        <v>Sian General Suppliers</v>
      </c>
      <c r="J3559" t="s">
        <v>24900</v>
      </c>
      <c r="K3559" t="s">
        <v>24901</v>
      </c>
      <c r="L3559">
        <v>0</v>
      </c>
      <c r="N3559" t="s">
        <v>7106</v>
      </c>
    </row>
    <row r="3560" spans="1:14" x14ac:dyDescent="0.35">
      <c r="A3560" t="s">
        <v>24910</v>
      </c>
      <c r="B3560" t="s">
        <v>24911</v>
      </c>
      <c r="C3560" t="s">
        <v>32131</v>
      </c>
      <c r="D3560" t="s">
        <v>10</v>
      </c>
      <c r="E3560" t="s">
        <v>24912</v>
      </c>
      <c r="F3560">
        <v>415388.47</v>
      </c>
      <c r="H3560" t="str">
        <f>VLOOKUP(Table16[[#This Row],[Column1]],J:K,2,FALSE)</f>
        <v>Two Oceans Hotel Ltd</v>
      </c>
      <c r="J3560" t="s">
        <v>24903</v>
      </c>
      <c r="K3560" t="s">
        <v>24904</v>
      </c>
      <c r="L3560">
        <v>0</v>
      </c>
      <c r="N3560" t="s">
        <v>7106</v>
      </c>
    </row>
    <row r="3561" spans="1:14" x14ac:dyDescent="0.35">
      <c r="A3561" t="s">
        <v>24913</v>
      </c>
      <c r="B3561" t="s">
        <v>24914</v>
      </c>
      <c r="C3561" t="s">
        <v>32132</v>
      </c>
      <c r="D3561" t="s">
        <v>10</v>
      </c>
      <c r="E3561" t="s">
        <v>24915</v>
      </c>
      <c r="F3561">
        <v>0</v>
      </c>
      <c r="H3561" t="str">
        <f>VLOOKUP(Table16[[#This Row],[Column1]],J:K,2,FALSE)</f>
        <v>Kabaru Book &amp; Equipment Co. Ltd</v>
      </c>
      <c r="J3561" t="s">
        <v>24906</v>
      </c>
      <c r="K3561" t="s">
        <v>24907</v>
      </c>
      <c r="L3561">
        <v>0</v>
      </c>
      <c r="N3561" t="s">
        <v>7106</v>
      </c>
    </row>
    <row r="3562" spans="1:14" x14ac:dyDescent="0.35">
      <c r="A3562" t="s">
        <v>24916</v>
      </c>
      <c r="B3562" t="s">
        <v>24917</v>
      </c>
      <c r="C3562" t="s">
        <v>32133</v>
      </c>
      <c r="D3562" t="s">
        <v>10</v>
      </c>
      <c r="E3562" t="s">
        <v>24918</v>
      </c>
      <c r="F3562">
        <v>0</v>
      </c>
      <c r="H3562" t="str">
        <f>VLOOKUP(Table16[[#This Row],[Column1]],J:K,2,FALSE)</f>
        <v>Brima Business Machines</v>
      </c>
      <c r="J3562" t="s">
        <v>24909</v>
      </c>
      <c r="K3562" t="s">
        <v>23418</v>
      </c>
      <c r="L3562">
        <v>0</v>
      </c>
      <c r="N3562" t="s">
        <v>7106</v>
      </c>
    </row>
    <row r="3563" spans="1:14" x14ac:dyDescent="0.35">
      <c r="A3563" t="s">
        <v>24919</v>
      </c>
      <c r="B3563" t="s">
        <v>24920</v>
      </c>
      <c r="C3563" t="s">
        <v>10</v>
      </c>
      <c r="D3563" t="s">
        <v>10</v>
      </c>
      <c r="E3563" t="s">
        <v>24921</v>
      </c>
      <c r="F3563">
        <v>0</v>
      </c>
      <c r="H3563" t="str">
        <f>VLOOKUP(Table16[[#This Row],[Column1]],J:K,2,FALSE)</f>
        <v>Duvale Supply and Construction Limited</v>
      </c>
      <c r="J3563" t="s">
        <v>24910</v>
      </c>
      <c r="K3563" t="s">
        <v>24911</v>
      </c>
      <c r="L3563" s="4">
        <v>98384.87</v>
      </c>
      <c r="M3563" s="4"/>
      <c r="N3563" t="s">
        <v>7106</v>
      </c>
    </row>
    <row r="3564" spans="1:14" x14ac:dyDescent="0.35">
      <c r="A3564" t="s">
        <v>24922</v>
      </c>
      <c r="B3564" t="s">
        <v>24923</v>
      </c>
      <c r="C3564" t="s">
        <v>32134</v>
      </c>
      <c r="D3564" t="s">
        <v>10</v>
      </c>
      <c r="E3564" t="s">
        <v>24924</v>
      </c>
      <c r="F3564">
        <v>0</v>
      </c>
      <c r="H3564" t="str">
        <f>VLOOKUP(Table16[[#This Row],[Column1]],J:K,2,FALSE)</f>
        <v>Bekin Technologies</v>
      </c>
      <c r="J3564" t="s">
        <v>24913</v>
      </c>
      <c r="K3564" t="s">
        <v>24914</v>
      </c>
      <c r="L3564">
        <v>0</v>
      </c>
      <c r="N3564" t="s">
        <v>7106</v>
      </c>
    </row>
    <row r="3565" spans="1:14" x14ac:dyDescent="0.35">
      <c r="A3565" t="s">
        <v>24925</v>
      </c>
      <c r="B3565" t="s">
        <v>24926</v>
      </c>
      <c r="C3565" t="s">
        <v>32135</v>
      </c>
      <c r="D3565" t="s">
        <v>10</v>
      </c>
      <c r="E3565" t="s">
        <v>24927</v>
      </c>
      <c r="F3565">
        <v>0</v>
      </c>
      <c r="H3565" t="str">
        <f>VLOOKUP(Table16[[#This Row],[Column1]],J:K,2,FALSE)</f>
        <v>Thika Central Grocery Ltd</v>
      </c>
      <c r="J3565" t="s">
        <v>24916</v>
      </c>
      <c r="K3565" t="s">
        <v>24917</v>
      </c>
      <c r="L3565">
        <v>0</v>
      </c>
      <c r="N3565" t="s">
        <v>7106</v>
      </c>
    </row>
    <row r="3566" spans="1:14" x14ac:dyDescent="0.35">
      <c r="A3566" t="s">
        <v>24928</v>
      </c>
      <c r="B3566" t="s">
        <v>24929</v>
      </c>
      <c r="C3566" t="s">
        <v>32136</v>
      </c>
      <c r="D3566" t="s">
        <v>10</v>
      </c>
      <c r="E3566" t="s">
        <v>24930</v>
      </c>
      <c r="F3566">
        <v>0</v>
      </c>
      <c r="H3566" t="str">
        <f>VLOOKUP(Table16[[#This Row],[Column1]],J:K,2,FALSE)</f>
        <v>Mediamax Network Limited</v>
      </c>
      <c r="J3566" t="s">
        <v>24919</v>
      </c>
      <c r="K3566" t="s">
        <v>24920</v>
      </c>
      <c r="L3566">
        <v>0</v>
      </c>
      <c r="N3566" t="s">
        <v>7106</v>
      </c>
    </row>
    <row r="3567" spans="1:14" x14ac:dyDescent="0.35">
      <c r="A3567" t="s">
        <v>24931</v>
      </c>
      <c r="B3567" t="s">
        <v>24932</v>
      </c>
      <c r="C3567" t="s">
        <v>10</v>
      </c>
      <c r="D3567" t="s">
        <v>10</v>
      </c>
      <c r="E3567" t="s">
        <v>24933</v>
      </c>
      <c r="F3567">
        <v>259358.5</v>
      </c>
      <c r="H3567" t="str">
        <f>VLOOKUP(Table16[[#This Row],[Column1]],J:K,2,FALSE)</f>
        <v>Sai Office Supplies Limited</v>
      </c>
      <c r="J3567" t="s">
        <v>24922</v>
      </c>
      <c r="K3567" t="s">
        <v>24923</v>
      </c>
      <c r="L3567">
        <v>0</v>
      </c>
      <c r="N3567" t="s">
        <v>7106</v>
      </c>
    </row>
    <row r="3568" spans="1:14" x14ac:dyDescent="0.35">
      <c r="A3568" t="s">
        <v>24934</v>
      </c>
      <c r="B3568" t="s">
        <v>24935</v>
      </c>
      <c r="C3568" t="s">
        <v>32137</v>
      </c>
      <c r="D3568" t="s">
        <v>10</v>
      </c>
      <c r="E3568" t="s">
        <v>24936</v>
      </c>
      <c r="F3568">
        <v>0</v>
      </c>
      <c r="H3568" t="str">
        <f>VLOOKUP(Table16[[#This Row],[Column1]],J:K,2,FALSE)</f>
        <v>HMS Advocates LLP</v>
      </c>
      <c r="J3568" t="s">
        <v>24925</v>
      </c>
      <c r="K3568" t="s">
        <v>24926</v>
      </c>
      <c r="L3568">
        <v>0</v>
      </c>
      <c r="N3568" t="s">
        <v>7106</v>
      </c>
    </row>
    <row r="3569" spans="1:14" x14ac:dyDescent="0.35">
      <c r="A3569" t="s">
        <v>24937</v>
      </c>
      <c r="B3569" t="s">
        <v>24938</v>
      </c>
      <c r="C3569" t="s">
        <v>10</v>
      </c>
      <c r="D3569" t="s">
        <v>10</v>
      </c>
      <c r="E3569" t="s">
        <v>24939</v>
      </c>
      <c r="F3569">
        <v>0</v>
      </c>
      <c r="H3569" t="str">
        <f>VLOOKUP(Table16[[#This Row],[Column1]],J:K,2,FALSE)</f>
        <v>Mambu Auctioneers</v>
      </c>
      <c r="J3569" t="s">
        <v>24928</v>
      </c>
      <c r="K3569" t="s">
        <v>24929</v>
      </c>
      <c r="L3569">
        <v>0</v>
      </c>
      <c r="N3569" t="s">
        <v>7106</v>
      </c>
    </row>
    <row r="3570" spans="1:14" x14ac:dyDescent="0.35">
      <c r="A3570" t="s">
        <v>24940</v>
      </c>
      <c r="B3570" t="s">
        <v>24941</v>
      </c>
      <c r="C3570" t="s">
        <v>32138</v>
      </c>
      <c r="D3570" t="s">
        <v>10</v>
      </c>
      <c r="E3570" t="s">
        <v>24942</v>
      </c>
      <c r="F3570">
        <v>0</v>
      </c>
      <c r="H3570" t="str">
        <f>VLOOKUP(Table16[[#This Row],[Column1]],J:K,2,FALSE)</f>
        <v>Autocom Systems &amp; Solutions</v>
      </c>
      <c r="J3570" t="s">
        <v>24931</v>
      </c>
      <c r="K3570" t="s">
        <v>24932</v>
      </c>
      <c r="L3570" s="4">
        <v>167782.5</v>
      </c>
      <c r="M3570" s="4"/>
      <c r="N3570" t="s">
        <v>7106</v>
      </c>
    </row>
    <row r="3571" spans="1:14" x14ac:dyDescent="0.35">
      <c r="A3571" t="s">
        <v>24943</v>
      </c>
      <c r="B3571" t="s">
        <v>24944</v>
      </c>
      <c r="C3571" t="s">
        <v>32139</v>
      </c>
      <c r="D3571" t="s">
        <v>10</v>
      </c>
      <c r="E3571" t="s">
        <v>24945</v>
      </c>
      <c r="F3571">
        <v>0</v>
      </c>
      <c r="H3571" t="str">
        <f>VLOOKUP(Table16[[#This Row],[Column1]],J:K,2,FALSE)</f>
        <v>Maka Villa  Resort</v>
      </c>
      <c r="J3571" t="s">
        <v>24934</v>
      </c>
      <c r="K3571" t="s">
        <v>24935</v>
      </c>
      <c r="L3571">
        <v>0</v>
      </c>
      <c r="N3571" t="s">
        <v>7106</v>
      </c>
    </row>
    <row r="3572" spans="1:14" x14ac:dyDescent="0.35">
      <c r="A3572" t="s">
        <v>24946</v>
      </c>
      <c r="B3572" t="s">
        <v>24947</v>
      </c>
      <c r="C3572" t="s">
        <v>32140</v>
      </c>
      <c r="D3572" t="s">
        <v>10</v>
      </c>
      <c r="E3572" t="s">
        <v>24948</v>
      </c>
      <c r="F3572">
        <v>50000</v>
      </c>
      <c r="H3572" t="str">
        <f>VLOOKUP(Table16[[#This Row],[Column1]],J:K,2,FALSE)</f>
        <v>Twin Breeze Hotel</v>
      </c>
      <c r="J3572" t="s">
        <v>24937</v>
      </c>
      <c r="K3572" t="s">
        <v>24938</v>
      </c>
      <c r="L3572">
        <v>0</v>
      </c>
      <c r="N3572" t="s">
        <v>7106</v>
      </c>
    </row>
    <row r="3573" spans="1:14" x14ac:dyDescent="0.35">
      <c r="A3573" t="s">
        <v>24949</v>
      </c>
      <c r="B3573" t="s">
        <v>24950</v>
      </c>
      <c r="C3573" t="s">
        <v>32141</v>
      </c>
      <c r="D3573" t="s">
        <v>10</v>
      </c>
      <c r="E3573" t="s">
        <v>24950</v>
      </c>
      <c r="F3573">
        <v>0</v>
      </c>
      <c r="H3573" t="str">
        <f>VLOOKUP(Table16[[#This Row],[Column1]],J:K,2,FALSE)</f>
        <v>MBCI TV &amp; RADIO</v>
      </c>
      <c r="J3573" t="s">
        <v>24940</v>
      </c>
      <c r="K3573" t="s">
        <v>24941</v>
      </c>
      <c r="L3573">
        <v>0</v>
      </c>
      <c r="N3573" t="s">
        <v>7106</v>
      </c>
    </row>
    <row r="3574" spans="1:14" x14ac:dyDescent="0.35">
      <c r="A3574" t="s">
        <v>24951</v>
      </c>
      <c r="B3574" t="s">
        <v>24952</v>
      </c>
      <c r="C3574" t="s">
        <v>10</v>
      </c>
      <c r="D3574" t="s">
        <v>10</v>
      </c>
      <c r="E3574" t="s">
        <v>24953</v>
      </c>
      <c r="F3574">
        <v>0</v>
      </c>
      <c r="H3574" t="str">
        <f>VLOOKUP(Table16[[#This Row],[Column1]],J:K,2,FALSE)</f>
        <v>Tulips Food Parlour Ltd</v>
      </c>
      <c r="J3574" t="s">
        <v>24943</v>
      </c>
      <c r="K3574" t="s">
        <v>24944</v>
      </c>
      <c r="L3574">
        <v>0</v>
      </c>
      <c r="N3574" t="s">
        <v>7106</v>
      </c>
    </row>
    <row r="3575" spans="1:14" x14ac:dyDescent="0.35">
      <c r="A3575" t="s">
        <v>24954</v>
      </c>
      <c r="B3575" t="s">
        <v>24955</v>
      </c>
      <c r="C3575" t="s">
        <v>32142</v>
      </c>
      <c r="D3575" t="s">
        <v>10</v>
      </c>
      <c r="E3575" t="s">
        <v>24956</v>
      </c>
      <c r="F3575">
        <v>0</v>
      </c>
      <c r="H3575" t="str">
        <f>VLOOKUP(Table16[[#This Row],[Column1]],J:K,2,FALSE)</f>
        <v>Abdi Ali Abdullahi</v>
      </c>
      <c r="J3575" t="s">
        <v>24946</v>
      </c>
      <c r="K3575" t="s">
        <v>24947</v>
      </c>
      <c r="L3575">
        <v>0</v>
      </c>
      <c r="N3575" t="s">
        <v>7106</v>
      </c>
    </row>
    <row r="3576" spans="1:14" x14ac:dyDescent="0.35">
      <c r="A3576" t="s">
        <v>24957</v>
      </c>
      <c r="B3576" t="s">
        <v>24958</v>
      </c>
      <c r="C3576" t="s">
        <v>32143</v>
      </c>
      <c r="D3576" t="s">
        <v>10</v>
      </c>
      <c r="E3576" t="s">
        <v>24959</v>
      </c>
      <c r="F3576">
        <v>0</v>
      </c>
      <c r="H3576" t="str">
        <f>VLOOKUP(Table16[[#This Row],[Column1]],J:K,2,FALSE)</f>
        <v>Faith Wanjiru Kago</v>
      </c>
      <c r="J3576" t="s">
        <v>24949</v>
      </c>
      <c r="K3576" t="s">
        <v>24950</v>
      </c>
      <c r="L3576">
        <v>0</v>
      </c>
      <c r="N3576" t="s">
        <v>7106</v>
      </c>
    </row>
    <row r="3577" spans="1:14" x14ac:dyDescent="0.35">
      <c r="A3577" t="s">
        <v>24960</v>
      </c>
      <c r="B3577" t="s">
        <v>24961</v>
      </c>
      <c r="C3577" t="s">
        <v>32144</v>
      </c>
      <c r="D3577" t="s">
        <v>10</v>
      </c>
      <c r="E3577" t="s">
        <v>24962</v>
      </c>
      <c r="F3577">
        <v>0</v>
      </c>
      <c r="H3577" t="str">
        <f>VLOOKUP(Table16[[#This Row],[Column1]],J:K,2,FALSE)</f>
        <v>Mountainside Energy Ltd</v>
      </c>
      <c r="J3577" t="s">
        <v>24951</v>
      </c>
      <c r="K3577" t="s">
        <v>24952</v>
      </c>
      <c r="L3577">
        <v>0</v>
      </c>
      <c r="N3577" t="s">
        <v>7106</v>
      </c>
    </row>
    <row r="3578" spans="1:14" x14ac:dyDescent="0.35">
      <c r="A3578" t="s">
        <v>24963</v>
      </c>
      <c r="B3578" t="s">
        <v>24964</v>
      </c>
      <c r="C3578" t="s">
        <v>32145</v>
      </c>
      <c r="D3578" t="s">
        <v>10</v>
      </c>
      <c r="E3578" t="s">
        <v>24965</v>
      </c>
      <c r="F3578">
        <v>0</v>
      </c>
      <c r="H3578" t="str">
        <f>VLOOKUP(Table16[[#This Row],[Column1]],J:K,2,FALSE)</f>
        <v>Winam CBO</v>
      </c>
      <c r="J3578" t="s">
        <v>24954</v>
      </c>
      <c r="K3578" t="s">
        <v>24955</v>
      </c>
      <c r="L3578">
        <v>0</v>
      </c>
      <c r="N3578" t="s">
        <v>7106</v>
      </c>
    </row>
    <row r="3579" spans="1:14" x14ac:dyDescent="0.35">
      <c r="A3579" t="s">
        <v>24966</v>
      </c>
      <c r="B3579" t="s">
        <v>24967</v>
      </c>
      <c r="C3579" t="s">
        <v>32146</v>
      </c>
      <c r="D3579" t="s">
        <v>10</v>
      </c>
      <c r="E3579" t="s">
        <v>24968</v>
      </c>
      <c r="F3579">
        <v>0</v>
      </c>
      <c r="H3579" t="str">
        <f>VLOOKUP(Table16[[#This Row],[Column1]],J:K,2,FALSE)</f>
        <v>Winam Sacco Society</v>
      </c>
      <c r="J3579" t="s">
        <v>24957</v>
      </c>
      <c r="K3579" t="s">
        <v>24958</v>
      </c>
      <c r="L3579">
        <v>0</v>
      </c>
      <c r="N3579" t="s">
        <v>7106</v>
      </c>
    </row>
    <row r="3580" spans="1:14" x14ac:dyDescent="0.35">
      <c r="A3580" t="s">
        <v>24969</v>
      </c>
      <c r="B3580" t="s">
        <v>24970</v>
      </c>
      <c r="C3580" t="s">
        <v>32147</v>
      </c>
      <c r="D3580" t="s">
        <v>10</v>
      </c>
      <c r="E3580" t="s">
        <v>24971</v>
      </c>
      <c r="F3580">
        <v>0</v>
      </c>
      <c r="H3580" t="str">
        <f>VLOOKUP(Table16[[#This Row],[Column1]],J:K,2,FALSE)</f>
        <v>Anywola Limited</v>
      </c>
      <c r="J3580" t="s">
        <v>24960</v>
      </c>
      <c r="K3580" t="s">
        <v>24961</v>
      </c>
      <c r="L3580">
        <v>0</v>
      </c>
      <c r="N3580" t="s">
        <v>7106</v>
      </c>
    </row>
    <row r="3581" spans="1:14" x14ac:dyDescent="0.35">
      <c r="A3581" t="s">
        <v>24972</v>
      </c>
      <c r="B3581" t="s">
        <v>24973</v>
      </c>
      <c r="C3581" t="s">
        <v>32148</v>
      </c>
      <c r="D3581" t="s">
        <v>10</v>
      </c>
      <c r="E3581" t="s">
        <v>24974</v>
      </c>
      <c r="F3581">
        <v>0</v>
      </c>
      <c r="H3581" t="str">
        <f>VLOOKUP(Table16[[#This Row],[Column1]],J:K,2,FALSE)</f>
        <v>Nam Lolwe FM Ltd</v>
      </c>
      <c r="J3581" t="s">
        <v>24963</v>
      </c>
      <c r="K3581" t="s">
        <v>24964</v>
      </c>
      <c r="L3581">
        <v>0</v>
      </c>
      <c r="N3581" t="s">
        <v>7106</v>
      </c>
    </row>
    <row r="3582" spans="1:14" x14ac:dyDescent="0.35">
      <c r="A3582" t="s">
        <v>24975</v>
      </c>
      <c r="B3582" t="s">
        <v>24976</v>
      </c>
      <c r="C3582" t="s">
        <v>10</v>
      </c>
      <c r="D3582" t="s">
        <v>10</v>
      </c>
      <c r="E3582" t="s">
        <v>24977</v>
      </c>
      <c r="F3582">
        <v>-52000</v>
      </c>
      <c r="H3582" t="str">
        <f>VLOOKUP(Table16[[#This Row],[Column1]],J:K,2,FALSE)</f>
        <v>Simpet Kenya Limited</v>
      </c>
      <c r="J3582" t="s">
        <v>24966</v>
      </c>
      <c r="K3582" t="s">
        <v>24967</v>
      </c>
      <c r="L3582">
        <v>0</v>
      </c>
      <c r="N3582" t="s">
        <v>7106</v>
      </c>
    </row>
    <row r="3583" spans="1:14" x14ac:dyDescent="0.35">
      <c r="A3583" t="s">
        <v>24978</v>
      </c>
      <c r="B3583" t="s">
        <v>24979</v>
      </c>
      <c r="C3583" t="s">
        <v>10</v>
      </c>
      <c r="D3583" t="s">
        <v>10</v>
      </c>
      <c r="E3583" t="s">
        <v>24980</v>
      </c>
      <c r="F3583">
        <v>0</v>
      </c>
      <c r="H3583" t="str">
        <f>VLOOKUP(Table16[[#This Row],[Column1]],J:K,2,FALSE)</f>
        <v>Carpricon Stationers &amp; General Suppliers Ltd</v>
      </c>
      <c r="J3583" t="s">
        <v>24969</v>
      </c>
      <c r="K3583" t="s">
        <v>24970</v>
      </c>
      <c r="L3583">
        <v>0</v>
      </c>
      <c r="N3583" t="s">
        <v>7106</v>
      </c>
    </row>
    <row r="3584" spans="1:14" x14ac:dyDescent="0.35">
      <c r="A3584" t="s">
        <v>24981</v>
      </c>
      <c r="B3584" t="s">
        <v>24982</v>
      </c>
      <c r="C3584" t="s">
        <v>24983</v>
      </c>
      <c r="D3584" t="s">
        <v>10</v>
      </c>
      <c r="E3584" t="s">
        <v>24984</v>
      </c>
      <c r="F3584">
        <v>0</v>
      </c>
      <c r="H3584" t="str">
        <f>VLOOKUP(Table16[[#This Row],[Column1]],J:K,2,FALSE)</f>
        <v>Peter Ochieng Odundo</v>
      </c>
      <c r="J3584" t="s">
        <v>24972</v>
      </c>
      <c r="K3584" t="s">
        <v>24973</v>
      </c>
      <c r="L3584" s="4">
        <v>55000</v>
      </c>
      <c r="M3584" s="4"/>
      <c r="N3584" t="s">
        <v>7106</v>
      </c>
    </row>
    <row r="3585" spans="1:14" x14ac:dyDescent="0.35">
      <c r="A3585" t="s">
        <v>24985</v>
      </c>
      <c r="B3585" t="s">
        <v>24986</v>
      </c>
      <c r="C3585" t="s">
        <v>10</v>
      </c>
      <c r="D3585" t="s">
        <v>10</v>
      </c>
      <c r="E3585" t="s">
        <v>24987</v>
      </c>
      <c r="F3585">
        <v>0</v>
      </c>
      <c r="H3585" t="str">
        <f>VLOOKUP(Table16[[#This Row],[Column1]],J:K,2,FALSE)</f>
        <v>Hilton Garden Inn/Reliance Hotels Ltd</v>
      </c>
      <c r="J3585" t="s">
        <v>24975</v>
      </c>
      <c r="K3585" t="s">
        <v>24976</v>
      </c>
      <c r="L3585" s="4">
        <v>-1000</v>
      </c>
      <c r="M3585" s="4"/>
      <c r="N3585" t="s">
        <v>7106</v>
      </c>
    </row>
    <row r="3586" spans="1:14" x14ac:dyDescent="0.35">
      <c r="A3586" t="s">
        <v>24988</v>
      </c>
      <c r="B3586" t="s">
        <v>24989</v>
      </c>
      <c r="C3586" t="s">
        <v>32149</v>
      </c>
      <c r="D3586" t="s">
        <v>10</v>
      </c>
      <c r="E3586" t="s">
        <v>24990</v>
      </c>
      <c r="F3586">
        <v>0</v>
      </c>
      <c r="H3586" t="str">
        <f>VLOOKUP(Table16[[#This Row],[Column1]],J:K,2,FALSE)</f>
        <v>Brisk Diagnostics Limited</v>
      </c>
      <c r="J3586" t="s">
        <v>24978</v>
      </c>
      <c r="K3586" t="s">
        <v>24979</v>
      </c>
      <c r="L3586">
        <v>0</v>
      </c>
      <c r="N3586" t="s">
        <v>7106</v>
      </c>
    </row>
    <row r="3587" spans="1:14" x14ac:dyDescent="0.35">
      <c r="A3587" t="s">
        <v>24991</v>
      </c>
      <c r="B3587" t="s">
        <v>24992</v>
      </c>
      <c r="C3587" t="s">
        <v>10</v>
      </c>
      <c r="D3587" t="s">
        <v>10</v>
      </c>
      <c r="E3587" t="s">
        <v>24993</v>
      </c>
      <c r="F3587">
        <v>0</v>
      </c>
      <c r="H3587" t="str">
        <f>VLOOKUP(Table16[[#This Row],[Column1]],J:K,2,FALSE)</f>
        <v>Morris Irungu Maina</v>
      </c>
      <c r="J3587" t="s">
        <v>24981</v>
      </c>
      <c r="K3587" t="s">
        <v>24982</v>
      </c>
      <c r="L3587">
        <v>0</v>
      </c>
      <c r="N3587" t="s">
        <v>7106</v>
      </c>
    </row>
    <row r="3588" spans="1:14" x14ac:dyDescent="0.35">
      <c r="A3588" t="s">
        <v>24994</v>
      </c>
      <c r="B3588" t="s">
        <v>24995</v>
      </c>
      <c r="C3588" t="s">
        <v>10</v>
      </c>
      <c r="D3588" t="s">
        <v>10</v>
      </c>
      <c r="E3588" t="s">
        <v>24996</v>
      </c>
      <c r="F3588">
        <v>0</v>
      </c>
      <c r="H3588" t="str">
        <f>VLOOKUP(Table16[[#This Row],[Column1]],J:K,2,FALSE)</f>
        <v>Catholic Diocese of Eldoret - Upendo FM</v>
      </c>
      <c r="J3588" t="s">
        <v>24985</v>
      </c>
      <c r="K3588" t="s">
        <v>24986</v>
      </c>
      <c r="L3588">
        <v>0</v>
      </c>
      <c r="N3588" t="s">
        <v>7106</v>
      </c>
    </row>
    <row r="3589" spans="1:14" x14ac:dyDescent="0.35">
      <c r="A3589" t="s">
        <v>24997</v>
      </c>
      <c r="B3589" t="s">
        <v>24998</v>
      </c>
      <c r="C3589" t="s">
        <v>10</v>
      </c>
      <c r="D3589" t="s">
        <v>10</v>
      </c>
      <c r="E3589" t="s">
        <v>24999</v>
      </c>
      <c r="F3589">
        <v>0</v>
      </c>
      <c r="H3589" t="str">
        <f>VLOOKUP(Table16[[#This Row],[Column1]],J:K,2,FALSE)</f>
        <v>Kwale Focus Self Help Group</v>
      </c>
      <c r="J3589" t="s">
        <v>24988</v>
      </c>
      <c r="K3589" t="s">
        <v>24989</v>
      </c>
      <c r="L3589">
        <v>0</v>
      </c>
      <c r="N3589" t="s">
        <v>7106</v>
      </c>
    </row>
    <row r="3590" spans="1:14" x14ac:dyDescent="0.35">
      <c r="A3590" t="s">
        <v>25000</v>
      </c>
      <c r="B3590" t="s">
        <v>25001</v>
      </c>
      <c r="C3590" t="s">
        <v>10</v>
      </c>
      <c r="D3590" t="s">
        <v>25002</v>
      </c>
      <c r="E3590" t="s">
        <v>25003</v>
      </c>
      <c r="F3590">
        <v>163145</v>
      </c>
      <c r="H3590" t="str">
        <f>VLOOKUP(Table16[[#This Row],[Column1]],J:K,2,FALSE)</f>
        <v>Geosol Consulting Limited</v>
      </c>
      <c r="J3590" t="s">
        <v>24991</v>
      </c>
      <c r="K3590" t="s">
        <v>24992</v>
      </c>
      <c r="L3590">
        <v>0</v>
      </c>
      <c r="N3590" t="s">
        <v>7106</v>
      </c>
    </row>
    <row r="3591" spans="1:14" x14ac:dyDescent="0.35">
      <c r="A3591" t="s">
        <v>25004</v>
      </c>
      <c r="B3591" t="s">
        <v>25005</v>
      </c>
      <c r="C3591" t="s">
        <v>10</v>
      </c>
      <c r="D3591" t="s">
        <v>10</v>
      </c>
      <c r="E3591" t="s">
        <v>25006</v>
      </c>
      <c r="F3591">
        <v>0</v>
      </c>
      <c r="H3591" t="str">
        <f>VLOOKUP(Table16[[#This Row],[Column1]],J:K,2,FALSE)</f>
        <v>Mr James Githui</v>
      </c>
      <c r="J3591" t="s">
        <v>24994</v>
      </c>
      <c r="K3591" t="s">
        <v>24995</v>
      </c>
      <c r="L3591">
        <v>0</v>
      </c>
      <c r="N3591" t="s">
        <v>7106</v>
      </c>
    </row>
    <row r="3592" spans="1:14" x14ac:dyDescent="0.35">
      <c r="A3592" t="s">
        <v>25007</v>
      </c>
      <c r="B3592" t="s">
        <v>25008</v>
      </c>
      <c r="C3592" t="s">
        <v>10</v>
      </c>
      <c r="D3592" t="s">
        <v>10</v>
      </c>
      <c r="E3592" t="s">
        <v>25009</v>
      </c>
      <c r="F3592">
        <v>0</v>
      </c>
      <c r="H3592" t="str">
        <f>VLOOKUP(Table16[[#This Row],[Column1]],J:K,2,FALSE)</f>
        <v>Islah Logistics Company Ltd</v>
      </c>
      <c r="J3592" t="s">
        <v>24997</v>
      </c>
      <c r="K3592" t="s">
        <v>24998</v>
      </c>
      <c r="L3592">
        <v>0</v>
      </c>
      <c r="N3592" t="s">
        <v>7106</v>
      </c>
    </row>
    <row r="3593" spans="1:14" x14ac:dyDescent="0.35">
      <c r="A3593" t="s">
        <v>25010</v>
      </c>
      <c r="B3593" t="s">
        <v>25011</v>
      </c>
      <c r="C3593" t="s">
        <v>10</v>
      </c>
      <c r="D3593" t="s">
        <v>10</v>
      </c>
      <c r="E3593" t="s">
        <v>25012</v>
      </c>
      <c r="F3593">
        <v>9000</v>
      </c>
      <c r="H3593" t="str">
        <f>VLOOKUP(Table16[[#This Row],[Column1]],J:K,2,FALSE)</f>
        <v>Kengach Enterprises</v>
      </c>
      <c r="J3593" t="s">
        <v>25000</v>
      </c>
      <c r="K3593" t="s">
        <v>25001</v>
      </c>
      <c r="L3593" s="4">
        <v>163145</v>
      </c>
      <c r="M3593" s="4"/>
      <c r="N3593" t="s">
        <v>7106</v>
      </c>
    </row>
    <row r="3594" spans="1:14" x14ac:dyDescent="0.35">
      <c r="A3594" t="s">
        <v>25013</v>
      </c>
      <c r="B3594" t="s">
        <v>25014</v>
      </c>
      <c r="C3594" t="s">
        <v>10</v>
      </c>
      <c r="D3594" t="s">
        <v>10</v>
      </c>
      <c r="E3594" t="s">
        <v>25015</v>
      </c>
      <c r="F3594">
        <v>0</v>
      </c>
      <c r="H3594" t="str">
        <f>VLOOKUP(Table16[[#This Row],[Column1]],J:K,2,FALSE)</f>
        <v>Gaigai Generation Hardware Store Ltd</v>
      </c>
      <c r="J3594" t="s">
        <v>25004</v>
      </c>
      <c r="K3594" t="s">
        <v>25005</v>
      </c>
      <c r="L3594">
        <v>0</v>
      </c>
      <c r="N3594" t="s">
        <v>7106</v>
      </c>
    </row>
    <row r="3595" spans="1:14" x14ac:dyDescent="0.35">
      <c r="A3595" t="s">
        <v>25016</v>
      </c>
      <c r="B3595" t="s">
        <v>25017</v>
      </c>
      <c r="C3595" t="s">
        <v>10</v>
      </c>
      <c r="D3595" t="s">
        <v>10</v>
      </c>
      <c r="E3595" t="s">
        <v>25018</v>
      </c>
      <c r="F3595">
        <v>0</v>
      </c>
      <c r="H3595" t="str">
        <f>VLOOKUP(Table16[[#This Row],[Column1]],J:K,2,FALSE)</f>
        <v>Mosji General Contractors Limited</v>
      </c>
      <c r="J3595" t="s">
        <v>25007</v>
      </c>
      <c r="K3595" t="s">
        <v>25008</v>
      </c>
      <c r="L3595">
        <v>0</v>
      </c>
      <c r="N3595" t="s">
        <v>7106</v>
      </c>
    </row>
    <row r="3596" spans="1:14" x14ac:dyDescent="0.35">
      <c r="A3596" t="s">
        <v>25019</v>
      </c>
      <c r="B3596" t="s">
        <v>25020</v>
      </c>
      <c r="C3596" t="s">
        <v>10</v>
      </c>
      <c r="D3596" t="s">
        <v>10</v>
      </c>
      <c r="E3596" t="s">
        <v>25021</v>
      </c>
      <c r="F3596">
        <v>0</v>
      </c>
      <c r="H3596" t="str">
        <f>VLOOKUP(Table16[[#This Row],[Column1]],J:K,2,FALSE)</f>
        <v>Mugak Enterprises Limited</v>
      </c>
      <c r="J3596" t="s">
        <v>25010</v>
      </c>
      <c r="K3596" t="s">
        <v>25011</v>
      </c>
      <c r="L3596" s="4">
        <v>30500</v>
      </c>
      <c r="M3596" s="4"/>
      <c r="N3596" t="s">
        <v>7106</v>
      </c>
    </row>
    <row r="3597" spans="1:14" x14ac:dyDescent="0.35">
      <c r="A3597" t="s">
        <v>25022</v>
      </c>
      <c r="B3597" t="s">
        <v>25023</v>
      </c>
      <c r="C3597" t="s">
        <v>10</v>
      </c>
      <c r="D3597" t="s">
        <v>10</v>
      </c>
      <c r="E3597" t="s">
        <v>25024</v>
      </c>
      <c r="F3597">
        <v>0</v>
      </c>
      <c r="H3597" t="str">
        <f>VLOOKUP(Table16[[#This Row],[Column1]],J:K,2,FALSE)</f>
        <v>Pole Stars Limited</v>
      </c>
      <c r="J3597" t="s">
        <v>25013</v>
      </c>
      <c r="K3597" t="s">
        <v>25014</v>
      </c>
      <c r="L3597">
        <v>0</v>
      </c>
      <c r="N3597" t="s">
        <v>7106</v>
      </c>
    </row>
    <row r="3598" spans="1:14" x14ac:dyDescent="0.35">
      <c r="A3598" t="s">
        <v>25025</v>
      </c>
      <c r="B3598" t="s">
        <v>25026</v>
      </c>
      <c r="C3598" t="s">
        <v>32150</v>
      </c>
      <c r="D3598" t="s">
        <v>10</v>
      </c>
      <c r="E3598" t="s">
        <v>25027</v>
      </c>
      <c r="F3598">
        <v>0</v>
      </c>
      <c r="H3598" t="str">
        <f>VLOOKUP(Table16[[#This Row],[Column1]],J:K,2,FALSE)</f>
        <v>The Brasserie catering services</v>
      </c>
      <c r="J3598" t="s">
        <v>25016</v>
      </c>
      <c r="K3598" t="s">
        <v>25017</v>
      </c>
      <c r="L3598">
        <v>0</v>
      </c>
      <c r="N3598" t="s">
        <v>7106</v>
      </c>
    </row>
    <row r="3599" spans="1:14" x14ac:dyDescent="0.35">
      <c r="A3599" t="s">
        <v>25028</v>
      </c>
      <c r="B3599" t="s">
        <v>25029</v>
      </c>
      <c r="C3599" t="s">
        <v>10</v>
      </c>
      <c r="D3599" t="s">
        <v>10</v>
      </c>
      <c r="E3599" t="s">
        <v>25029</v>
      </c>
      <c r="F3599">
        <v>0</v>
      </c>
      <c r="H3599" t="str">
        <f>VLOOKUP(Table16[[#This Row],[Column1]],J:K,2,FALSE)</f>
        <v>PACIFIC GAS STATION LIMITED</v>
      </c>
      <c r="J3599" t="s">
        <v>25019</v>
      </c>
      <c r="K3599" t="s">
        <v>25020</v>
      </c>
      <c r="L3599">
        <v>0</v>
      </c>
      <c r="N3599" t="s">
        <v>7106</v>
      </c>
    </row>
    <row r="3600" spans="1:14" x14ac:dyDescent="0.35">
      <c r="A3600" t="s">
        <v>25030</v>
      </c>
      <c r="B3600" t="s">
        <v>25031</v>
      </c>
      <c r="C3600" t="s">
        <v>25032</v>
      </c>
      <c r="D3600" t="s">
        <v>10</v>
      </c>
      <c r="E3600" t="s">
        <v>25033</v>
      </c>
      <c r="F3600">
        <v>0</v>
      </c>
      <c r="H3600" t="str">
        <f>VLOOKUP(Table16[[#This Row],[Column1]],J:K,2,FALSE)</f>
        <v>The Star Publications Limited</v>
      </c>
      <c r="J3600" t="s">
        <v>25022</v>
      </c>
      <c r="K3600" t="s">
        <v>25023</v>
      </c>
      <c r="L3600">
        <v>0</v>
      </c>
      <c r="N3600" t="s">
        <v>7106</v>
      </c>
    </row>
    <row r="3601" spans="1:14" x14ac:dyDescent="0.35">
      <c r="A3601" t="s">
        <v>25034</v>
      </c>
      <c r="B3601" t="s">
        <v>25035</v>
      </c>
      <c r="C3601" t="s">
        <v>32151</v>
      </c>
      <c r="D3601" t="s">
        <v>10</v>
      </c>
      <c r="E3601" t="s">
        <v>25036</v>
      </c>
      <c r="F3601">
        <v>0</v>
      </c>
      <c r="H3601" t="str">
        <f>VLOOKUP(Table16[[#This Row],[Column1]],J:K,2,FALSE)</f>
        <v>A.M.S General supplies Ltd</v>
      </c>
      <c r="J3601" t="s">
        <v>25025</v>
      </c>
      <c r="K3601" t="s">
        <v>25026</v>
      </c>
      <c r="L3601">
        <v>0</v>
      </c>
      <c r="N3601" t="s">
        <v>7106</v>
      </c>
    </row>
    <row r="3602" spans="1:14" x14ac:dyDescent="0.35">
      <c r="A3602" t="s">
        <v>25037</v>
      </c>
      <c r="B3602" t="s">
        <v>25038</v>
      </c>
      <c r="C3602" t="s">
        <v>32152</v>
      </c>
      <c r="D3602" t="s">
        <v>10</v>
      </c>
      <c r="E3602" t="s">
        <v>25039</v>
      </c>
      <c r="F3602">
        <v>0</v>
      </c>
      <c r="H3602" t="str">
        <f>VLOOKUP(Table16[[#This Row],[Column1]],J:K,2,FALSE)</f>
        <v>Sun Africa Hotels (Sovereign Suites)</v>
      </c>
      <c r="J3602" t="s">
        <v>25028</v>
      </c>
      <c r="K3602" t="s">
        <v>25029</v>
      </c>
      <c r="L3602">
        <v>0</v>
      </c>
      <c r="N3602" t="s">
        <v>7106</v>
      </c>
    </row>
    <row r="3603" spans="1:14" x14ac:dyDescent="0.35">
      <c r="A3603" t="s">
        <v>25040</v>
      </c>
      <c r="B3603" t="s">
        <v>25041</v>
      </c>
      <c r="C3603" t="s">
        <v>32153</v>
      </c>
      <c r="D3603" t="s">
        <v>10</v>
      </c>
      <c r="E3603" t="s">
        <v>25042</v>
      </c>
      <c r="F3603">
        <v>0</v>
      </c>
      <c r="H3603" t="str">
        <f>VLOOKUP(Table16[[#This Row],[Column1]],J:K,2,FALSE)</f>
        <v>Joseph Oloo Mugah</v>
      </c>
      <c r="J3603" t="s">
        <v>25030</v>
      </c>
      <c r="K3603" t="s">
        <v>25031</v>
      </c>
      <c r="L3603">
        <v>0</v>
      </c>
      <c r="N3603" t="s">
        <v>7106</v>
      </c>
    </row>
    <row r="3604" spans="1:14" x14ac:dyDescent="0.35">
      <c r="A3604" t="s">
        <v>25043</v>
      </c>
      <c r="B3604" t="s">
        <v>25044</v>
      </c>
      <c r="C3604" t="s">
        <v>10</v>
      </c>
      <c r="D3604" t="s">
        <v>10</v>
      </c>
      <c r="E3604" t="s">
        <v>25045</v>
      </c>
      <c r="F3604">
        <v>0</v>
      </c>
      <c r="H3604" t="str">
        <f>VLOOKUP(Table16[[#This Row],[Column1]],J:K,2,FALSE)</f>
        <v>Samburu Community Radio</v>
      </c>
      <c r="J3604" t="s">
        <v>25034</v>
      </c>
      <c r="K3604" t="s">
        <v>25035</v>
      </c>
      <c r="L3604">
        <v>0</v>
      </c>
      <c r="N3604" t="s">
        <v>7106</v>
      </c>
    </row>
    <row r="3605" spans="1:14" x14ac:dyDescent="0.35">
      <c r="A3605" t="s">
        <v>25046</v>
      </c>
      <c r="B3605" t="s">
        <v>25047</v>
      </c>
      <c r="C3605" t="s">
        <v>32154</v>
      </c>
      <c r="D3605" t="s">
        <v>10</v>
      </c>
      <c r="E3605" t="s">
        <v>25048</v>
      </c>
      <c r="F3605">
        <v>0</v>
      </c>
      <c r="H3605" t="str">
        <f>VLOOKUP(Table16[[#This Row],[Column1]],J:K,2,FALSE)</f>
        <v>Billy Dennis Njoroge</v>
      </c>
      <c r="J3605" t="s">
        <v>25037</v>
      </c>
      <c r="K3605" t="s">
        <v>25038</v>
      </c>
      <c r="L3605">
        <v>0</v>
      </c>
      <c r="N3605" t="s">
        <v>7106</v>
      </c>
    </row>
    <row r="3606" spans="1:14" x14ac:dyDescent="0.35">
      <c r="A3606" t="s">
        <v>25049</v>
      </c>
      <c r="B3606" t="s">
        <v>25050</v>
      </c>
      <c r="C3606" t="s">
        <v>32155</v>
      </c>
      <c r="D3606" t="s">
        <v>10</v>
      </c>
      <c r="E3606" t="s">
        <v>25051</v>
      </c>
      <c r="F3606">
        <v>0</v>
      </c>
      <c r="H3606" t="str">
        <f>VLOOKUP(Table16[[#This Row],[Column1]],J:K,2,FALSE)</f>
        <v>Evans Dalizu</v>
      </c>
      <c r="J3606" t="s">
        <v>25040</v>
      </c>
      <c r="K3606" t="s">
        <v>25041</v>
      </c>
      <c r="L3606">
        <v>0</v>
      </c>
      <c r="N3606" t="s">
        <v>7106</v>
      </c>
    </row>
    <row r="3607" spans="1:14" x14ac:dyDescent="0.35">
      <c r="A3607" t="s">
        <v>25052</v>
      </c>
      <c r="B3607" t="s">
        <v>25053</v>
      </c>
      <c r="C3607" t="s">
        <v>10</v>
      </c>
      <c r="D3607" t="s">
        <v>10</v>
      </c>
      <c r="E3607" t="s">
        <v>25054</v>
      </c>
      <c r="F3607">
        <v>0</v>
      </c>
      <c r="H3607" t="str">
        <f>VLOOKUP(Table16[[#This Row],[Column1]],J:K,2,FALSE)</f>
        <v>Hannah Wangui Ndegwa</v>
      </c>
      <c r="J3607" t="s">
        <v>25043</v>
      </c>
      <c r="K3607" t="s">
        <v>25044</v>
      </c>
      <c r="L3607">
        <v>0</v>
      </c>
      <c r="N3607" t="s">
        <v>7106</v>
      </c>
    </row>
    <row r="3608" spans="1:14" x14ac:dyDescent="0.35">
      <c r="A3608" t="s">
        <v>25055</v>
      </c>
      <c r="B3608" t="s">
        <v>25056</v>
      </c>
      <c r="C3608" t="s">
        <v>32156</v>
      </c>
      <c r="D3608" t="s">
        <v>10</v>
      </c>
      <c r="E3608" t="s">
        <v>25057</v>
      </c>
      <c r="F3608">
        <v>0</v>
      </c>
      <c r="H3608" t="str">
        <f>VLOOKUP(Table16[[#This Row],[Column1]],J:K,2,FALSE)</f>
        <v>Anne Muhinja</v>
      </c>
      <c r="J3608" t="s">
        <v>25046</v>
      </c>
      <c r="K3608" t="s">
        <v>25047</v>
      </c>
      <c r="L3608">
        <v>0</v>
      </c>
      <c r="N3608" t="s">
        <v>7106</v>
      </c>
    </row>
    <row r="3609" spans="1:14" x14ac:dyDescent="0.35">
      <c r="A3609" t="s">
        <v>25058</v>
      </c>
      <c r="B3609" t="s">
        <v>25059</v>
      </c>
      <c r="C3609" t="s">
        <v>32157</v>
      </c>
      <c r="D3609" t="s">
        <v>10</v>
      </c>
      <c r="E3609" t="s">
        <v>25060</v>
      </c>
      <c r="F3609">
        <v>0</v>
      </c>
      <c r="H3609" t="str">
        <f>VLOOKUP(Table16[[#This Row],[Column1]],J:K,2,FALSE)</f>
        <v>James Waweru</v>
      </c>
      <c r="J3609" t="s">
        <v>25049</v>
      </c>
      <c r="K3609" t="s">
        <v>25050</v>
      </c>
      <c r="L3609">
        <v>0</v>
      </c>
      <c r="N3609" t="s">
        <v>7106</v>
      </c>
    </row>
    <row r="3610" spans="1:14" x14ac:dyDescent="0.35">
      <c r="A3610" t="s">
        <v>25061</v>
      </c>
      <c r="B3610" t="s">
        <v>25062</v>
      </c>
      <c r="C3610" t="s">
        <v>10</v>
      </c>
      <c r="D3610" t="s">
        <v>10</v>
      </c>
      <c r="E3610" t="s">
        <v>25063</v>
      </c>
      <c r="F3610">
        <v>0</v>
      </c>
      <c r="H3610" t="str">
        <f>VLOOKUP(Table16[[#This Row],[Column1]],J:K,2,FALSE)</f>
        <v>Dr Catherine Wanjiru Kanari</v>
      </c>
      <c r="J3610" t="s">
        <v>25052</v>
      </c>
      <c r="K3610" t="s">
        <v>25053</v>
      </c>
      <c r="L3610">
        <v>0</v>
      </c>
      <c r="N3610" t="s">
        <v>7106</v>
      </c>
    </row>
    <row r="3611" spans="1:14" x14ac:dyDescent="0.35">
      <c r="A3611" t="s">
        <v>25064</v>
      </c>
      <c r="B3611" t="s">
        <v>25065</v>
      </c>
      <c r="C3611" t="s">
        <v>32158</v>
      </c>
      <c r="D3611" t="s">
        <v>10</v>
      </c>
      <c r="E3611" t="s">
        <v>25066</v>
      </c>
      <c r="F3611">
        <v>0</v>
      </c>
      <c r="H3611" t="str">
        <f>VLOOKUP(Table16[[#This Row],[Column1]],J:K,2,FALSE)</f>
        <v>Vijana Trading Ltd</v>
      </c>
      <c r="J3611" t="s">
        <v>25055</v>
      </c>
      <c r="K3611" t="s">
        <v>25056</v>
      </c>
      <c r="L3611">
        <v>0</v>
      </c>
      <c r="N3611" t="s">
        <v>7106</v>
      </c>
    </row>
    <row r="3612" spans="1:14" x14ac:dyDescent="0.35">
      <c r="A3612" t="s">
        <v>25067</v>
      </c>
      <c r="B3612" t="s">
        <v>25068</v>
      </c>
      <c r="C3612" t="s">
        <v>32159</v>
      </c>
      <c r="D3612" t="s">
        <v>10</v>
      </c>
      <c r="E3612" t="s">
        <v>25069</v>
      </c>
      <c r="F3612">
        <v>0</v>
      </c>
      <c r="H3612" t="str">
        <f>VLOOKUP(Table16[[#This Row],[Column1]],J:K,2,FALSE)</f>
        <v>Ndupawa Prestige Limited</v>
      </c>
      <c r="J3612" t="s">
        <v>25058</v>
      </c>
      <c r="K3612" t="s">
        <v>25059</v>
      </c>
      <c r="L3612">
        <v>0</v>
      </c>
      <c r="N3612" t="s">
        <v>7106</v>
      </c>
    </row>
    <row r="3613" spans="1:14" x14ac:dyDescent="0.35">
      <c r="A3613" t="s">
        <v>25070</v>
      </c>
      <c r="B3613" t="s">
        <v>25071</v>
      </c>
      <c r="C3613" t="s">
        <v>10</v>
      </c>
      <c r="D3613" t="s">
        <v>10</v>
      </c>
      <c r="E3613" t="s">
        <v>25071</v>
      </c>
      <c r="F3613">
        <v>0</v>
      </c>
      <c r="H3613" t="str">
        <f>VLOOKUP(Table16[[#This Row],[Column1]],J:K,2,FALSE)</f>
        <v>WALIDU HOTEL</v>
      </c>
      <c r="J3613" t="s">
        <v>25061</v>
      </c>
      <c r="K3613" t="s">
        <v>25062</v>
      </c>
      <c r="L3613">
        <v>0</v>
      </c>
      <c r="N3613" t="s">
        <v>7106</v>
      </c>
    </row>
    <row r="3614" spans="1:14" x14ac:dyDescent="0.35">
      <c r="A3614" t="s">
        <v>25072</v>
      </c>
      <c r="B3614" t="s">
        <v>25073</v>
      </c>
      <c r="C3614" t="s">
        <v>32160</v>
      </c>
      <c r="D3614" t="s">
        <v>10</v>
      </c>
      <c r="E3614" t="s">
        <v>25074</v>
      </c>
      <c r="F3614">
        <v>0</v>
      </c>
      <c r="H3614" t="str">
        <f>VLOOKUP(Table16[[#This Row],[Column1]],J:K,2,FALSE)</f>
        <v>Rallytec Motors Ltd</v>
      </c>
      <c r="J3614" t="s">
        <v>25064</v>
      </c>
      <c r="K3614" t="s">
        <v>25065</v>
      </c>
      <c r="L3614">
        <v>0</v>
      </c>
      <c r="N3614" t="s">
        <v>7106</v>
      </c>
    </row>
    <row r="3615" spans="1:14" x14ac:dyDescent="0.35">
      <c r="A3615" t="s">
        <v>25075</v>
      </c>
      <c r="B3615" t="s">
        <v>25076</v>
      </c>
      <c r="C3615" t="s">
        <v>10</v>
      </c>
      <c r="D3615" t="s">
        <v>10</v>
      </c>
      <c r="E3615" t="s">
        <v>25076</v>
      </c>
      <c r="F3615">
        <v>0</v>
      </c>
      <c r="H3615" t="str">
        <f>VLOOKUP(Table16[[#This Row],[Column1]],J:K,2,FALSE)</f>
        <v>HARUN GAKIRI</v>
      </c>
      <c r="J3615" t="s">
        <v>25067</v>
      </c>
      <c r="K3615" t="s">
        <v>25068</v>
      </c>
      <c r="L3615">
        <v>0</v>
      </c>
      <c r="N3615" t="s">
        <v>7106</v>
      </c>
    </row>
    <row r="3616" spans="1:14" x14ac:dyDescent="0.35">
      <c r="A3616" t="s">
        <v>25077</v>
      </c>
      <c r="B3616" t="s">
        <v>25078</v>
      </c>
      <c r="C3616" t="s">
        <v>32161</v>
      </c>
      <c r="D3616" t="s">
        <v>10</v>
      </c>
      <c r="E3616" t="s">
        <v>25079</v>
      </c>
      <c r="F3616">
        <v>0</v>
      </c>
      <c r="H3616" t="str">
        <f>VLOOKUP(Table16[[#This Row],[Column1]],J:K,2,FALSE)</f>
        <v>Codan Limited</v>
      </c>
      <c r="J3616" t="s">
        <v>25070</v>
      </c>
      <c r="K3616" t="s">
        <v>25071</v>
      </c>
      <c r="L3616">
        <v>0</v>
      </c>
      <c r="N3616" t="s">
        <v>7106</v>
      </c>
    </row>
    <row r="3617" spans="1:14" x14ac:dyDescent="0.35">
      <c r="A3617" t="s">
        <v>25080</v>
      </c>
      <c r="B3617" t="s">
        <v>32162</v>
      </c>
      <c r="C3617" t="s">
        <v>32163</v>
      </c>
      <c r="D3617" t="s">
        <v>10</v>
      </c>
      <c r="E3617" t="s">
        <v>32164</v>
      </c>
      <c r="F3617">
        <v>570000</v>
      </c>
      <c r="H3617" t="str">
        <f>VLOOKUP(Table16[[#This Row],[Column1]],J:K,2,FALSE)</f>
        <v>Sunland Real Estates Limited</v>
      </c>
      <c r="J3617" t="s">
        <v>25072</v>
      </c>
      <c r="K3617" t="s">
        <v>25073</v>
      </c>
      <c r="L3617">
        <v>0</v>
      </c>
      <c r="N3617" t="s">
        <v>7106</v>
      </c>
    </row>
    <row r="3618" spans="1:14" x14ac:dyDescent="0.35">
      <c r="A3618" t="s">
        <v>25082</v>
      </c>
      <c r="B3618" t="s">
        <v>25083</v>
      </c>
      <c r="C3618" t="s">
        <v>10</v>
      </c>
      <c r="D3618" t="s">
        <v>10</v>
      </c>
      <c r="E3618" t="s">
        <v>25084</v>
      </c>
      <c r="F3618">
        <v>20800</v>
      </c>
      <c r="H3618" t="str">
        <f>VLOOKUP(Table16[[#This Row],[Column1]],J:K,2,FALSE)</f>
        <v>Pan Pharmaceuticals Ltd</v>
      </c>
      <c r="J3618" t="s">
        <v>25075</v>
      </c>
      <c r="K3618" t="s">
        <v>25076</v>
      </c>
      <c r="L3618">
        <v>0</v>
      </c>
      <c r="N3618" t="s">
        <v>7106</v>
      </c>
    </row>
    <row r="3619" spans="1:14" x14ac:dyDescent="0.35">
      <c r="A3619" t="s">
        <v>25085</v>
      </c>
      <c r="B3619" t="s">
        <v>25086</v>
      </c>
      <c r="C3619" t="s">
        <v>25087</v>
      </c>
      <c r="D3619" t="s">
        <v>10</v>
      </c>
      <c r="E3619" t="s">
        <v>25088</v>
      </c>
      <c r="F3619">
        <v>0</v>
      </c>
      <c r="H3619" t="str">
        <f>VLOOKUP(Table16[[#This Row],[Column1]],J:K,2,FALSE)</f>
        <v>Hychem Hygiene &amp; Healthcare Solutions (K) Ltd</v>
      </c>
      <c r="J3619" t="s">
        <v>25077</v>
      </c>
      <c r="K3619" t="s">
        <v>25078</v>
      </c>
      <c r="L3619">
        <v>0</v>
      </c>
      <c r="N3619" t="s">
        <v>7106</v>
      </c>
    </row>
    <row r="3620" spans="1:14" x14ac:dyDescent="0.35">
      <c r="A3620" t="s">
        <v>25089</v>
      </c>
      <c r="B3620" t="s">
        <v>25090</v>
      </c>
      <c r="C3620" t="s">
        <v>32165</v>
      </c>
      <c r="D3620" t="s">
        <v>10</v>
      </c>
      <c r="E3620" t="s">
        <v>25091</v>
      </c>
      <c r="F3620">
        <v>0</v>
      </c>
      <c r="H3620" t="str">
        <f>VLOOKUP(Table16[[#This Row],[Column1]],J:K,2,FALSE)</f>
        <v>Bethel Media Services Limited</v>
      </c>
      <c r="J3620" t="s">
        <v>25080</v>
      </c>
      <c r="K3620" t="s">
        <v>25081</v>
      </c>
      <c r="L3620">
        <v>0</v>
      </c>
      <c r="N3620" t="s">
        <v>7106</v>
      </c>
    </row>
    <row r="3621" spans="1:14" x14ac:dyDescent="0.35">
      <c r="A3621" t="s">
        <v>25092</v>
      </c>
      <c r="B3621" t="s">
        <v>25093</v>
      </c>
      <c r="C3621" t="s">
        <v>32166</v>
      </c>
      <c r="D3621" t="s">
        <v>10</v>
      </c>
      <c r="E3621" t="s">
        <v>25094</v>
      </c>
      <c r="F3621">
        <v>0</v>
      </c>
      <c r="H3621" t="str">
        <f>VLOOKUP(Table16[[#This Row],[Column1]],J:K,2,FALSE)</f>
        <v>Mweru Hotel Holdings Limited</v>
      </c>
      <c r="J3621" t="s">
        <v>25082</v>
      </c>
      <c r="K3621" t="s">
        <v>25083</v>
      </c>
      <c r="L3621" s="4">
        <v>20800</v>
      </c>
      <c r="M3621" s="4"/>
      <c r="N3621" t="s">
        <v>7106</v>
      </c>
    </row>
    <row r="3622" spans="1:14" x14ac:dyDescent="0.35">
      <c r="A3622" t="s">
        <v>25095</v>
      </c>
      <c r="B3622" t="s">
        <v>25096</v>
      </c>
      <c r="C3622" t="s">
        <v>10</v>
      </c>
      <c r="D3622" t="s">
        <v>25097</v>
      </c>
      <c r="E3622" t="s">
        <v>25098</v>
      </c>
      <c r="F3622">
        <v>0</v>
      </c>
      <c r="H3622" t="str">
        <f>VLOOKUP(Table16[[#This Row],[Column1]],J:K,2,FALSE)</f>
        <v>Afriqmax Advertising Network</v>
      </c>
      <c r="J3622" t="s">
        <v>25085</v>
      </c>
      <c r="K3622" t="s">
        <v>25086</v>
      </c>
      <c r="L3622">
        <v>0</v>
      </c>
      <c r="N3622" t="s">
        <v>7106</v>
      </c>
    </row>
    <row r="3623" spans="1:14" x14ac:dyDescent="0.35">
      <c r="A3623" t="s">
        <v>25099</v>
      </c>
      <c r="B3623" t="s">
        <v>25100</v>
      </c>
      <c r="C3623" t="s">
        <v>32167</v>
      </c>
      <c r="D3623" t="s">
        <v>10</v>
      </c>
      <c r="E3623" t="s">
        <v>25101</v>
      </c>
      <c r="F3623">
        <v>0</v>
      </c>
      <c r="H3623" t="str">
        <f>VLOOKUP(Table16[[#This Row],[Column1]],J:K,2,FALSE)</f>
        <v>Godka Hotel</v>
      </c>
      <c r="J3623" t="s">
        <v>25089</v>
      </c>
      <c r="K3623" t="s">
        <v>25090</v>
      </c>
      <c r="L3623">
        <v>0</v>
      </c>
      <c r="N3623" t="s">
        <v>7106</v>
      </c>
    </row>
    <row r="3624" spans="1:14" x14ac:dyDescent="0.35">
      <c r="A3624" t="s">
        <v>25102</v>
      </c>
      <c r="B3624" t="s">
        <v>25103</v>
      </c>
      <c r="C3624" t="s">
        <v>32168</v>
      </c>
      <c r="D3624" t="s">
        <v>10</v>
      </c>
      <c r="E3624" t="s">
        <v>25104</v>
      </c>
      <c r="F3624">
        <v>436227.27</v>
      </c>
      <c r="H3624" t="str">
        <f>VLOOKUP(Table16[[#This Row],[Column1]],J:K,2,FALSE)</f>
        <v>The Clarion Hotel Limited</v>
      </c>
      <c r="J3624" t="s">
        <v>25092</v>
      </c>
      <c r="K3624" t="s">
        <v>25093</v>
      </c>
      <c r="L3624">
        <v>0</v>
      </c>
      <c r="N3624" t="s">
        <v>7106</v>
      </c>
    </row>
    <row r="3625" spans="1:14" x14ac:dyDescent="0.35">
      <c r="A3625" t="s">
        <v>25105</v>
      </c>
      <c r="B3625" t="s">
        <v>25106</v>
      </c>
      <c r="C3625" t="s">
        <v>32169</v>
      </c>
      <c r="D3625" t="s">
        <v>10</v>
      </c>
      <c r="E3625" t="s">
        <v>25107</v>
      </c>
      <c r="F3625">
        <v>0</v>
      </c>
      <c r="H3625" t="str">
        <f>VLOOKUP(Table16[[#This Row],[Column1]],J:K,2,FALSE)</f>
        <v>Lil Magic Event</v>
      </c>
      <c r="J3625" t="s">
        <v>25095</v>
      </c>
      <c r="K3625" t="s">
        <v>25096</v>
      </c>
      <c r="L3625">
        <v>0</v>
      </c>
      <c r="N3625" t="s">
        <v>7106</v>
      </c>
    </row>
    <row r="3626" spans="1:14" x14ac:dyDescent="0.35">
      <c r="A3626" t="s">
        <v>25108</v>
      </c>
      <c r="B3626" t="s">
        <v>25109</v>
      </c>
      <c r="C3626" t="s">
        <v>10</v>
      </c>
      <c r="D3626" t="s">
        <v>10</v>
      </c>
      <c r="E3626" t="s">
        <v>25110</v>
      </c>
      <c r="F3626">
        <v>0</v>
      </c>
      <c r="H3626" t="str">
        <f>VLOOKUP(Table16[[#This Row],[Column1]],J:K,2,FALSE)</f>
        <v>Sunblest Distributors</v>
      </c>
      <c r="J3626" t="s">
        <v>25099</v>
      </c>
      <c r="K3626" t="s">
        <v>25100</v>
      </c>
      <c r="L3626">
        <v>0</v>
      </c>
      <c r="N3626" t="s">
        <v>7106</v>
      </c>
    </row>
    <row r="3627" spans="1:14" x14ac:dyDescent="0.35">
      <c r="A3627" t="s">
        <v>25111</v>
      </c>
      <c r="B3627" t="s">
        <v>25112</v>
      </c>
      <c r="C3627" t="s">
        <v>10</v>
      </c>
      <c r="D3627" t="s">
        <v>10</v>
      </c>
      <c r="E3627" t="s">
        <v>25113</v>
      </c>
      <c r="F3627">
        <v>0</v>
      </c>
      <c r="H3627" t="str">
        <f>VLOOKUP(Table16[[#This Row],[Column1]],J:K,2,FALSE)</f>
        <v>Public Health office Dadaab Sub-county Hospital</v>
      </c>
      <c r="J3627" t="s">
        <v>25102</v>
      </c>
      <c r="K3627" t="s">
        <v>25103</v>
      </c>
      <c r="L3627" s="4">
        <v>321927.27</v>
      </c>
      <c r="M3627" s="4"/>
      <c r="N3627" t="s">
        <v>7106</v>
      </c>
    </row>
    <row r="3628" spans="1:14" x14ac:dyDescent="0.35">
      <c r="A3628" t="s">
        <v>25114</v>
      </c>
      <c r="B3628" t="s">
        <v>25115</v>
      </c>
      <c r="C3628" t="s">
        <v>10</v>
      </c>
      <c r="D3628" t="s">
        <v>25116</v>
      </c>
      <c r="E3628" t="s">
        <v>25115</v>
      </c>
      <c r="F3628">
        <v>0</v>
      </c>
      <c r="H3628" t="str">
        <f>VLOOKUP(Table16[[#This Row],[Column1]],J:K,2,FALSE)</f>
        <v>CLAPS ENTERPRISES</v>
      </c>
      <c r="J3628" t="s">
        <v>25105</v>
      </c>
      <c r="K3628" t="s">
        <v>25106</v>
      </c>
      <c r="L3628">
        <v>0</v>
      </c>
      <c r="N3628" t="s">
        <v>7106</v>
      </c>
    </row>
    <row r="3629" spans="1:14" x14ac:dyDescent="0.35">
      <c r="A3629" t="s">
        <v>25117</v>
      </c>
      <c r="B3629" t="s">
        <v>25118</v>
      </c>
      <c r="C3629" t="s">
        <v>10</v>
      </c>
      <c r="D3629" t="s">
        <v>25119</v>
      </c>
      <c r="E3629" t="s">
        <v>25118</v>
      </c>
      <c r="F3629">
        <v>0</v>
      </c>
      <c r="H3629" t="str">
        <f>VLOOKUP(Table16[[#This Row],[Column1]],J:K,2,FALSE)</f>
        <v>ASDA WATER</v>
      </c>
      <c r="J3629" t="s">
        <v>25108</v>
      </c>
      <c r="K3629" t="s">
        <v>25109</v>
      </c>
      <c r="L3629">
        <v>0</v>
      </c>
      <c r="N3629" t="s">
        <v>7106</v>
      </c>
    </row>
    <row r="3630" spans="1:14" x14ac:dyDescent="0.35">
      <c r="A3630" t="s">
        <v>25120</v>
      </c>
      <c r="B3630" t="s">
        <v>25121</v>
      </c>
      <c r="C3630" t="s">
        <v>32170</v>
      </c>
      <c r="D3630" t="s">
        <v>10</v>
      </c>
      <c r="E3630" t="s">
        <v>25122</v>
      </c>
      <c r="F3630">
        <v>0</v>
      </c>
      <c r="H3630" t="str">
        <f>VLOOKUP(Table16[[#This Row],[Column1]],J:K,2,FALSE)</f>
        <v>Sollatek Electronics Kenya</v>
      </c>
      <c r="J3630" t="s">
        <v>25111</v>
      </c>
      <c r="K3630" t="s">
        <v>25112</v>
      </c>
      <c r="L3630">
        <v>0</v>
      </c>
      <c r="N3630" t="s">
        <v>7106</v>
      </c>
    </row>
    <row r="3631" spans="1:14" x14ac:dyDescent="0.35">
      <c r="A3631" t="s">
        <v>25123</v>
      </c>
      <c r="B3631" t="s">
        <v>25124</v>
      </c>
      <c r="C3631" t="s">
        <v>32171</v>
      </c>
      <c r="D3631" t="s">
        <v>10</v>
      </c>
      <c r="E3631" t="s">
        <v>25125</v>
      </c>
      <c r="F3631">
        <v>0</v>
      </c>
      <c r="H3631" t="str">
        <f>VLOOKUP(Table16[[#This Row],[Column1]],J:K,2,FALSE)</f>
        <v>Paula Guest house</v>
      </c>
      <c r="J3631" t="s">
        <v>25114</v>
      </c>
      <c r="K3631" t="s">
        <v>25115</v>
      </c>
      <c r="L3631">
        <v>0</v>
      </c>
      <c r="N3631" t="s">
        <v>7106</v>
      </c>
    </row>
    <row r="3632" spans="1:14" x14ac:dyDescent="0.35">
      <c r="A3632" t="s">
        <v>25126</v>
      </c>
      <c r="B3632" t="s">
        <v>25127</v>
      </c>
      <c r="C3632" t="s">
        <v>32172</v>
      </c>
      <c r="D3632" t="s">
        <v>10</v>
      </c>
      <c r="E3632" t="s">
        <v>25128</v>
      </c>
      <c r="F3632">
        <v>0</v>
      </c>
      <c r="H3632" t="str">
        <f>VLOOKUP(Table16[[#This Row],[Column1]],J:K,2,FALSE)</f>
        <v>Gokimwa Technologies</v>
      </c>
      <c r="J3632" t="s">
        <v>25117</v>
      </c>
      <c r="K3632" t="s">
        <v>25118</v>
      </c>
      <c r="L3632">
        <v>0</v>
      </c>
      <c r="N3632" t="s">
        <v>7106</v>
      </c>
    </row>
    <row r="3633" spans="1:14" x14ac:dyDescent="0.35">
      <c r="A3633" t="s">
        <v>25129</v>
      </c>
      <c r="B3633" t="s">
        <v>25130</v>
      </c>
      <c r="C3633" t="s">
        <v>10</v>
      </c>
      <c r="D3633" t="s">
        <v>10</v>
      </c>
      <c r="E3633" t="s">
        <v>25131</v>
      </c>
      <c r="F3633">
        <v>0</v>
      </c>
      <c r="H3633" t="str">
        <f>VLOOKUP(Table16[[#This Row],[Column1]],J:K,2,FALSE)</f>
        <v>Walterland Co. Ltd</v>
      </c>
      <c r="J3633" t="s">
        <v>25120</v>
      </c>
      <c r="K3633" t="s">
        <v>25121</v>
      </c>
      <c r="L3633">
        <v>0</v>
      </c>
      <c r="N3633" t="s">
        <v>7106</v>
      </c>
    </row>
    <row r="3634" spans="1:14" x14ac:dyDescent="0.35">
      <c r="A3634" t="s">
        <v>25132</v>
      </c>
      <c r="B3634" t="s">
        <v>25133</v>
      </c>
      <c r="C3634" t="s">
        <v>10</v>
      </c>
      <c r="D3634" t="s">
        <v>10</v>
      </c>
      <c r="E3634" t="s">
        <v>25134</v>
      </c>
      <c r="F3634">
        <v>0</v>
      </c>
      <c r="H3634" t="str">
        <f>VLOOKUP(Table16[[#This Row],[Column1]],J:K,2,FALSE)</f>
        <v>Saba Saba General hardware Agencies</v>
      </c>
      <c r="J3634" t="s">
        <v>25123</v>
      </c>
      <c r="K3634" t="s">
        <v>25124</v>
      </c>
      <c r="L3634">
        <v>0</v>
      </c>
      <c r="N3634" t="s">
        <v>7106</v>
      </c>
    </row>
    <row r="3635" spans="1:14" x14ac:dyDescent="0.35">
      <c r="A3635" t="s">
        <v>25135</v>
      </c>
      <c r="B3635" t="s">
        <v>25136</v>
      </c>
      <c r="C3635" t="s">
        <v>32173</v>
      </c>
      <c r="D3635" t="s">
        <v>10</v>
      </c>
      <c r="E3635" t="s">
        <v>25137</v>
      </c>
      <c r="F3635">
        <v>13608</v>
      </c>
      <c r="H3635" t="str">
        <f>VLOOKUP(Table16[[#This Row],[Column1]],J:K,2,FALSE)</f>
        <v>Rose and Roses Floral Shop</v>
      </c>
      <c r="J3635" t="s">
        <v>25126</v>
      </c>
      <c r="K3635" t="s">
        <v>25127</v>
      </c>
      <c r="L3635">
        <v>0</v>
      </c>
      <c r="N3635" t="s">
        <v>7106</v>
      </c>
    </row>
    <row r="3636" spans="1:14" x14ac:dyDescent="0.35">
      <c r="A3636" t="s">
        <v>25138</v>
      </c>
      <c r="B3636" t="s">
        <v>25139</v>
      </c>
      <c r="C3636" t="s">
        <v>32174</v>
      </c>
      <c r="D3636" t="s">
        <v>10</v>
      </c>
      <c r="E3636" t="s">
        <v>25140</v>
      </c>
      <c r="F3636">
        <v>0</v>
      </c>
      <c r="H3636" t="str">
        <f>VLOOKUP(Table16[[#This Row],[Column1]],J:K,2,FALSE)</f>
        <v>Tradex Merchants</v>
      </c>
      <c r="J3636" t="s">
        <v>25129</v>
      </c>
      <c r="K3636" t="s">
        <v>25130</v>
      </c>
      <c r="L3636">
        <v>0</v>
      </c>
      <c r="N3636" t="s">
        <v>7106</v>
      </c>
    </row>
    <row r="3637" spans="1:14" x14ac:dyDescent="0.35">
      <c r="A3637" t="s">
        <v>25141</v>
      </c>
      <c r="B3637" t="s">
        <v>25142</v>
      </c>
      <c r="C3637" t="s">
        <v>10</v>
      </c>
      <c r="D3637" t="s">
        <v>10</v>
      </c>
      <c r="E3637" t="s">
        <v>25143</v>
      </c>
      <c r="F3637">
        <v>163599.6</v>
      </c>
      <c r="H3637" t="str">
        <f>VLOOKUP(Table16[[#This Row],[Column1]],J:K,2,FALSE)</f>
        <v>Priscillah nduta Muremi</v>
      </c>
      <c r="J3637" t="s">
        <v>25132</v>
      </c>
      <c r="K3637" t="s">
        <v>25133</v>
      </c>
      <c r="L3637">
        <v>0</v>
      </c>
      <c r="N3637" t="s">
        <v>7106</v>
      </c>
    </row>
    <row r="3638" spans="1:14" x14ac:dyDescent="0.35">
      <c r="A3638" t="s">
        <v>25144</v>
      </c>
      <c r="B3638" t="s">
        <v>25145</v>
      </c>
      <c r="C3638" t="s">
        <v>25146</v>
      </c>
      <c r="D3638" t="s">
        <v>10</v>
      </c>
      <c r="E3638" t="s">
        <v>25147</v>
      </c>
      <c r="F3638">
        <v>0</v>
      </c>
      <c r="H3638" t="str">
        <f>VLOOKUP(Table16[[#This Row],[Column1]],J:K,2,FALSE)</f>
        <v>Osotua Catholic Radio</v>
      </c>
      <c r="J3638" t="s">
        <v>25135</v>
      </c>
      <c r="K3638" t="s">
        <v>25136</v>
      </c>
      <c r="L3638" s="4">
        <v>13608</v>
      </c>
      <c r="M3638" s="4"/>
      <c r="N3638" t="s">
        <v>7106</v>
      </c>
    </row>
    <row r="3639" spans="1:14" x14ac:dyDescent="0.35">
      <c r="A3639" t="s">
        <v>25148</v>
      </c>
      <c r="B3639" t="s">
        <v>25149</v>
      </c>
      <c r="C3639" t="s">
        <v>10</v>
      </c>
      <c r="D3639" t="s">
        <v>10</v>
      </c>
      <c r="E3639" t="s">
        <v>25150</v>
      </c>
      <c r="F3639">
        <v>0</v>
      </c>
      <c r="H3639" t="str">
        <f>VLOOKUP(Table16[[#This Row],[Column1]],J:K,2,FALSE)</f>
        <v>Superbrands Limited</v>
      </c>
      <c r="J3639" t="s">
        <v>25138</v>
      </c>
      <c r="K3639" t="s">
        <v>25139</v>
      </c>
      <c r="L3639">
        <v>0</v>
      </c>
      <c r="N3639" t="s">
        <v>7106</v>
      </c>
    </row>
    <row r="3640" spans="1:14" x14ac:dyDescent="0.35">
      <c r="A3640" t="s">
        <v>25151</v>
      </c>
      <c r="B3640" t="s">
        <v>25152</v>
      </c>
      <c r="C3640" t="s">
        <v>10</v>
      </c>
      <c r="D3640" t="s">
        <v>10</v>
      </c>
      <c r="E3640" t="s">
        <v>25153</v>
      </c>
      <c r="F3640">
        <v>0</v>
      </c>
      <c r="H3640" t="str">
        <f>VLOOKUP(Table16[[#This Row],[Column1]],J:K,2,FALSE)</f>
        <v>Suluhisho Investment Limited</v>
      </c>
      <c r="J3640" t="s">
        <v>25141</v>
      </c>
      <c r="K3640" t="s">
        <v>25142</v>
      </c>
      <c r="L3640" s="4">
        <v>163599.6</v>
      </c>
      <c r="M3640" s="4"/>
      <c r="N3640" t="s">
        <v>7106</v>
      </c>
    </row>
    <row r="3641" spans="1:14" x14ac:dyDescent="0.35">
      <c r="A3641" t="s">
        <v>25154</v>
      </c>
      <c r="B3641" t="s">
        <v>25155</v>
      </c>
      <c r="C3641" t="s">
        <v>32175</v>
      </c>
      <c r="D3641" t="s">
        <v>10</v>
      </c>
      <c r="E3641" t="s">
        <v>25156</v>
      </c>
      <c r="F3641">
        <v>100000</v>
      </c>
      <c r="H3641" t="str">
        <f>VLOOKUP(Table16[[#This Row],[Column1]],J:K,2,FALSE)</f>
        <v>Bura Irrigation Scheme</v>
      </c>
      <c r="J3641" t="s">
        <v>25144</v>
      </c>
      <c r="K3641" t="s">
        <v>25145</v>
      </c>
      <c r="L3641">
        <v>0</v>
      </c>
      <c r="N3641" t="s">
        <v>7106</v>
      </c>
    </row>
    <row r="3642" spans="1:14" x14ac:dyDescent="0.35">
      <c r="A3642" t="s">
        <v>25157</v>
      </c>
      <c r="B3642" t="s">
        <v>25158</v>
      </c>
      <c r="C3642" t="s">
        <v>32176</v>
      </c>
      <c r="D3642" t="s">
        <v>10</v>
      </c>
      <c r="E3642" t="s">
        <v>25159</v>
      </c>
      <c r="F3642">
        <v>0</v>
      </c>
      <c r="H3642" t="str">
        <f>VLOOKUP(Table16[[#This Row],[Column1]],J:K,2,FALSE)</f>
        <v>Rose Mukhwana</v>
      </c>
      <c r="J3642" t="s">
        <v>25148</v>
      </c>
      <c r="K3642" t="s">
        <v>25149</v>
      </c>
      <c r="L3642">
        <v>0</v>
      </c>
      <c r="N3642" t="s">
        <v>7106</v>
      </c>
    </row>
    <row r="3643" spans="1:14" x14ac:dyDescent="0.35">
      <c r="A3643" t="s">
        <v>25160</v>
      </c>
      <c r="B3643" t="s">
        <v>9105</v>
      </c>
      <c r="C3643" t="s">
        <v>32177</v>
      </c>
      <c r="D3643" t="s">
        <v>10</v>
      </c>
      <c r="E3643" t="s">
        <v>25161</v>
      </c>
      <c r="F3643">
        <v>0</v>
      </c>
      <c r="H3643" t="str">
        <f>VLOOKUP(Table16[[#This Row],[Column1]],J:K,2,FALSE)</f>
        <v>Kennedy Otieno Okello</v>
      </c>
      <c r="J3643" t="s">
        <v>25151</v>
      </c>
      <c r="K3643" t="s">
        <v>25152</v>
      </c>
      <c r="L3643">
        <v>0</v>
      </c>
      <c r="N3643" t="s">
        <v>7106</v>
      </c>
    </row>
    <row r="3644" spans="1:14" x14ac:dyDescent="0.35">
      <c r="A3644" t="s">
        <v>25162</v>
      </c>
      <c r="B3644" t="s">
        <v>9097</v>
      </c>
      <c r="C3644" t="s">
        <v>32178</v>
      </c>
      <c r="D3644" t="s">
        <v>10</v>
      </c>
      <c r="E3644" t="s">
        <v>25163</v>
      </c>
      <c r="F3644">
        <v>-418950</v>
      </c>
      <c r="H3644" t="str">
        <f>VLOOKUP(Table16[[#This Row],[Column1]],J:K,2,FALSE)</f>
        <v>Sharon Kerubo Moruri</v>
      </c>
      <c r="J3644" t="s">
        <v>25154</v>
      </c>
      <c r="K3644" t="s">
        <v>25155</v>
      </c>
      <c r="L3644" s="4">
        <v>100000</v>
      </c>
      <c r="M3644" s="4"/>
      <c r="N3644" t="s">
        <v>7106</v>
      </c>
    </row>
    <row r="3645" spans="1:14" x14ac:dyDescent="0.35">
      <c r="A3645" t="s">
        <v>25164</v>
      </c>
      <c r="B3645" t="s">
        <v>25165</v>
      </c>
      <c r="C3645" t="s">
        <v>32179</v>
      </c>
      <c r="D3645" t="s">
        <v>10</v>
      </c>
      <c r="E3645" t="s">
        <v>25166</v>
      </c>
      <c r="F3645">
        <v>0</v>
      </c>
      <c r="H3645" t="str">
        <f>VLOOKUP(Table16[[#This Row],[Column1]],J:K,2,FALSE)</f>
        <v>Dorah Nakhumicha</v>
      </c>
      <c r="J3645" t="s">
        <v>25157</v>
      </c>
      <c r="K3645" t="s">
        <v>25158</v>
      </c>
      <c r="L3645">
        <v>0</v>
      </c>
      <c r="N3645" t="s">
        <v>7106</v>
      </c>
    </row>
    <row r="3646" spans="1:14" x14ac:dyDescent="0.35">
      <c r="A3646" t="s">
        <v>25167</v>
      </c>
      <c r="B3646" t="s">
        <v>25168</v>
      </c>
      <c r="C3646" t="s">
        <v>10</v>
      </c>
      <c r="D3646" t="s">
        <v>10</v>
      </c>
      <c r="E3646" t="s">
        <v>25169</v>
      </c>
      <c r="F3646">
        <v>0</v>
      </c>
      <c r="H3646" t="str">
        <f>VLOOKUP(Table16[[#This Row],[Column1]],J:K,2,FALSE)</f>
        <v>Microsoft Ireland Operations Limited</v>
      </c>
      <c r="J3646" t="s">
        <v>25160</v>
      </c>
      <c r="K3646" t="s">
        <v>9105</v>
      </c>
      <c r="L3646">
        <v>0</v>
      </c>
      <c r="N3646" t="s">
        <v>7106</v>
      </c>
    </row>
    <row r="3647" spans="1:14" x14ac:dyDescent="0.35">
      <c r="A3647" t="s">
        <v>25170</v>
      </c>
      <c r="B3647" t="s">
        <v>25171</v>
      </c>
      <c r="C3647" t="s">
        <v>10</v>
      </c>
      <c r="D3647" t="s">
        <v>10</v>
      </c>
      <c r="E3647" t="s">
        <v>25172</v>
      </c>
      <c r="F3647">
        <v>0</v>
      </c>
      <c r="H3647" t="str">
        <f>VLOOKUP(Table16[[#This Row],[Column1]],J:K,2,FALSE)</f>
        <v>International Organization for Migration (IOM)</v>
      </c>
      <c r="J3647" t="s">
        <v>25162</v>
      </c>
      <c r="K3647" t="s">
        <v>9097</v>
      </c>
      <c r="L3647" s="4">
        <v>-418950</v>
      </c>
      <c r="M3647" s="4"/>
      <c r="N3647" t="s">
        <v>7106</v>
      </c>
    </row>
    <row r="3648" spans="1:14" x14ac:dyDescent="0.35">
      <c r="A3648" t="s">
        <v>25173</v>
      </c>
      <c r="B3648" t="s">
        <v>25174</v>
      </c>
      <c r="C3648" t="s">
        <v>10</v>
      </c>
      <c r="D3648" t="s">
        <v>10</v>
      </c>
      <c r="E3648" t="s">
        <v>25175</v>
      </c>
      <c r="F3648">
        <v>0</v>
      </c>
      <c r="H3648" t="str">
        <f>VLOOKUP(Table16[[#This Row],[Column1]],J:K,2,FALSE)</f>
        <v>Raicha's Electro Service Ltd</v>
      </c>
      <c r="J3648" t="s">
        <v>25164</v>
      </c>
      <c r="K3648" t="s">
        <v>25165</v>
      </c>
      <c r="L3648">
        <v>0</v>
      </c>
      <c r="N3648" t="s">
        <v>7106</v>
      </c>
    </row>
    <row r="3649" spans="1:14" x14ac:dyDescent="0.35">
      <c r="A3649" t="s">
        <v>25176</v>
      </c>
      <c r="B3649" t="s">
        <v>25177</v>
      </c>
      <c r="C3649" t="s">
        <v>25178</v>
      </c>
      <c r="D3649" t="s">
        <v>10</v>
      </c>
      <c r="E3649" t="s">
        <v>25179</v>
      </c>
      <c r="F3649">
        <v>0</v>
      </c>
      <c r="H3649" t="str">
        <f>VLOOKUP(Table16[[#This Row],[Column1]],J:K,2,FALSE)</f>
        <v>Lake Naivasha Crescent Camp</v>
      </c>
      <c r="J3649" t="s">
        <v>25167</v>
      </c>
      <c r="K3649" t="s">
        <v>25168</v>
      </c>
      <c r="L3649">
        <v>0</v>
      </c>
      <c r="N3649" t="s">
        <v>7106</v>
      </c>
    </row>
    <row r="3650" spans="1:14" x14ac:dyDescent="0.35">
      <c r="A3650" t="s">
        <v>25180</v>
      </c>
      <c r="B3650" t="s">
        <v>19801</v>
      </c>
      <c r="C3650" t="s">
        <v>32180</v>
      </c>
      <c r="D3650" t="s">
        <v>10</v>
      </c>
      <c r="E3650" t="s">
        <v>19802</v>
      </c>
      <c r="F3650">
        <v>0</v>
      </c>
      <c r="H3650" t="str">
        <f>VLOOKUP(Table16[[#This Row],[Column1]],J:K,2,FALSE)</f>
        <v>Carlito Limited</v>
      </c>
      <c r="J3650" t="s">
        <v>25170</v>
      </c>
      <c r="K3650" t="s">
        <v>25171</v>
      </c>
      <c r="L3650">
        <v>0</v>
      </c>
      <c r="N3650" t="s">
        <v>7106</v>
      </c>
    </row>
    <row r="3651" spans="1:14" x14ac:dyDescent="0.35">
      <c r="A3651" t="s">
        <v>25181</v>
      </c>
      <c r="B3651" t="s">
        <v>25182</v>
      </c>
      <c r="C3651" t="s">
        <v>32025</v>
      </c>
      <c r="D3651" t="s">
        <v>10</v>
      </c>
      <c r="E3651" t="s">
        <v>25183</v>
      </c>
      <c r="F3651">
        <v>0</v>
      </c>
      <c r="H3651" t="str">
        <f>VLOOKUP(Table16[[#This Row],[Column1]],J:K,2,FALSE)</f>
        <v>Elite Event Directors</v>
      </c>
      <c r="J3651" t="s">
        <v>25173</v>
      </c>
      <c r="K3651" t="s">
        <v>25174</v>
      </c>
      <c r="L3651">
        <v>0</v>
      </c>
      <c r="N3651" t="s">
        <v>7106</v>
      </c>
    </row>
    <row r="3652" spans="1:14" x14ac:dyDescent="0.35">
      <c r="A3652" t="s">
        <v>25184</v>
      </c>
      <c r="B3652" t="s">
        <v>25185</v>
      </c>
      <c r="C3652" t="s">
        <v>32181</v>
      </c>
      <c r="D3652" t="s">
        <v>10</v>
      </c>
      <c r="E3652" t="s">
        <v>25186</v>
      </c>
      <c r="F3652">
        <v>0</v>
      </c>
      <c r="H3652" t="str">
        <f>VLOOKUP(Table16[[#This Row],[Column1]],J:K,2,FALSE)</f>
        <v xml:space="preserve">Abdimat </v>
      </c>
      <c r="J3652" t="s">
        <v>25176</v>
      </c>
      <c r="K3652" t="s">
        <v>25177</v>
      </c>
      <c r="L3652">
        <v>0</v>
      </c>
      <c r="N3652" t="s">
        <v>7106</v>
      </c>
    </row>
    <row r="3653" spans="1:14" x14ac:dyDescent="0.35">
      <c r="A3653" t="s">
        <v>25187</v>
      </c>
      <c r="B3653" t="s">
        <v>25188</v>
      </c>
      <c r="C3653" t="s">
        <v>10</v>
      </c>
      <c r="D3653" t="s">
        <v>10</v>
      </c>
      <c r="E3653" t="s">
        <v>25189</v>
      </c>
      <c r="F3653">
        <v>0</v>
      </c>
      <c r="H3653" t="str">
        <f>VLOOKUP(Table16[[#This Row],[Column1]],J:K,2,FALSE)</f>
        <v>New Distar Hotel</v>
      </c>
      <c r="J3653" t="s">
        <v>25180</v>
      </c>
      <c r="K3653" t="s">
        <v>19801</v>
      </c>
      <c r="L3653">
        <v>0</v>
      </c>
      <c r="N3653" t="s">
        <v>7106</v>
      </c>
    </row>
    <row r="3654" spans="1:14" x14ac:dyDescent="0.35">
      <c r="A3654" t="s">
        <v>25190</v>
      </c>
      <c r="B3654" t="s">
        <v>25191</v>
      </c>
      <c r="C3654" t="s">
        <v>10</v>
      </c>
      <c r="D3654" t="s">
        <v>10</v>
      </c>
      <c r="E3654" t="s">
        <v>25192</v>
      </c>
      <c r="F3654">
        <v>0</v>
      </c>
      <c r="H3654" t="str">
        <f>VLOOKUP(Table16[[#This Row],[Column1]],J:K,2,FALSE)</f>
        <v>Jimbo Youth Group</v>
      </c>
      <c r="J3654" t="s">
        <v>25181</v>
      </c>
      <c r="K3654" t="s">
        <v>25182</v>
      </c>
      <c r="L3654">
        <v>0</v>
      </c>
      <c r="N3654" t="s">
        <v>7106</v>
      </c>
    </row>
    <row r="3655" spans="1:14" x14ac:dyDescent="0.35">
      <c r="A3655" t="s">
        <v>25193</v>
      </c>
      <c r="B3655" t="s">
        <v>25194</v>
      </c>
      <c r="C3655" t="s">
        <v>10</v>
      </c>
      <c r="D3655" t="s">
        <v>10</v>
      </c>
      <c r="E3655" t="s">
        <v>25195</v>
      </c>
      <c r="F3655">
        <v>0</v>
      </c>
      <c r="H3655" t="str">
        <f>VLOOKUP(Table16[[#This Row],[Column1]],J:K,2,FALSE)</f>
        <v>Full House Investments Limited</v>
      </c>
      <c r="J3655" t="s">
        <v>25184</v>
      </c>
      <c r="K3655" t="s">
        <v>25185</v>
      </c>
      <c r="L3655">
        <v>0</v>
      </c>
      <c r="N3655" t="s">
        <v>13497</v>
      </c>
    </row>
    <row r="3656" spans="1:14" x14ac:dyDescent="0.35">
      <c r="A3656" t="s">
        <v>25196</v>
      </c>
      <c r="B3656" t="s">
        <v>25197</v>
      </c>
      <c r="C3656" t="s">
        <v>32182</v>
      </c>
      <c r="D3656" t="s">
        <v>10</v>
      </c>
      <c r="E3656" t="s">
        <v>25197</v>
      </c>
      <c r="F3656">
        <v>0</v>
      </c>
      <c r="H3656" t="str">
        <f>VLOOKUP(Table16[[#This Row],[Column1]],J:K,2,FALSE)</f>
        <v>RAHMA BROADCASTING LIMITED</v>
      </c>
      <c r="J3656" t="s">
        <v>25187</v>
      </c>
      <c r="K3656" t="s">
        <v>25188</v>
      </c>
      <c r="L3656">
        <v>0</v>
      </c>
      <c r="N3656" t="s">
        <v>7106</v>
      </c>
    </row>
    <row r="3657" spans="1:14" x14ac:dyDescent="0.35">
      <c r="A3657" t="s">
        <v>25198</v>
      </c>
      <c r="B3657" t="s">
        <v>25199</v>
      </c>
      <c r="C3657" t="s">
        <v>10</v>
      </c>
      <c r="D3657" t="s">
        <v>10</v>
      </c>
      <c r="E3657" t="s">
        <v>25200</v>
      </c>
      <c r="F3657">
        <v>0</v>
      </c>
      <c r="H3657" t="str">
        <f>VLOOKUP(Table16[[#This Row],[Column1]],J:K,2,FALSE)</f>
        <v>Fatma Wandia</v>
      </c>
      <c r="J3657" t="s">
        <v>25190</v>
      </c>
      <c r="K3657" t="s">
        <v>25191</v>
      </c>
      <c r="L3657">
        <v>0</v>
      </c>
      <c r="N3657" t="s">
        <v>7106</v>
      </c>
    </row>
    <row r="3658" spans="1:14" x14ac:dyDescent="0.35">
      <c r="A3658" t="s">
        <v>25201</v>
      </c>
      <c r="B3658" t="s">
        <v>25202</v>
      </c>
      <c r="C3658" t="s">
        <v>32183</v>
      </c>
      <c r="D3658" t="s">
        <v>10</v>
      </c>
      <c r="E3658" t="s">
        <v>25203</v>
      </c>
      <c r="F3658">
        <v>0</v>
      </c>
      <c r="H3658" t="str">
        <f>VLOOKUP(Table16[[#This Row],[Column1]],J:K,2,FALSE)</f>
        <v>Wellness World Sports &amp; safety Wear</v>
      </c>
      <c r="J3658" t="s">
        <v>25193</v>
      </c>
      <c r="K3658" t="s">
        <v>25194</v>
      </c>
      <c r="L3658">
        <v>0</v>
      </c>
      <c r="N3658" t="s">
        <v>7106</v>
      </c>
    </row>
    <row r="3659" spans="1:14" x14ac:dyDescent="0.35">
      <c r="A3659" t="s">
        <v>25204</v>
      </c>
      <c r="B3659" t="s">
        <v>25205</v>
      </c>
      <c r="C3659" t="s">
        <v>32184</v>
      </c>
      <c r="D3659" t="s">
        <v>10</v>
      </c>
      <c r="E3659" t="s">
        <v>25206</v>
      </c>
      <c r="F3659">
        <v>0</v>
      </c>
      <c r="H3659" t="str">
        <f>VLOOKUP(Table16[[#This Row],[Column1]],J:K,2,FALSE)</f>
        <v>Big Ship</v>
      </c>
      <c r="J3659" t="s">
        <v>25196</v>
      </c>
      <c r="K3659" t="s">
        <v>25197</v>
      </c>
      <c r="L3659">
        <v>0</v>
      </c>
      <c r="N3659" t="s">
        <v>7106</v>
      </c>
    </row>
    <row r="3660" spans="1:14" x14ac:dyDescent="0.35">
      <c r="A3660" t="s">
        <v>25207</v>
      </c>
      <c r="B3660" t="s">
        <v>25208</v>
      </c>
      <c r="C3660" t="s">
        <v>10</v>
      </c>
      <c r="D3660" t="s">
        <v>10</v>
      </c>
      <c r="E3660" t="s">
        <v>25209</v>
      </c>
      <c r="F3660">
        <v>0</v>
      </c>
      <c r="H3660" t="str">
        <f>VLOOKUP(Table16[[#This Row],[Column1]],J:K,2,FALSE)</f>
        <v>Kongasis Media TV and Radio Ltd</v>
      </c>
      <c r="J3660" t="s">
        <v>25198</v>
      </c>
      <c r="K3660" t="s">
        <v>25199</v>
      </c>
      <c r="L3660">
        <v>0</v>
      </c>
      <c r="N3660" t="s">
        <v>7106</v>
      </c>
    </row>
    <row r="3661" spans="1:14" x14ac:dyDescent="0.35">
      <c r="A3661" t="s">
        <v>25210</v>
      </c>
      <c r="B3661" t="s">
        <v>25211</v>
      </c>
      <c r="C3661" t="s">
        <v>32185</v>
      </c>
      <c r="D3661" t="s">
        <v>10</v>
      </c>
      <c r="E3661" t="s">
        <v>25212</v>
      </c>
      <c r="F3661">
        <v>0</v>
      </c>
      <c r="H3661" t="str">
        <f>VLOOKUP(Table16[[#This Row],[Column1]],J:K,2,FALSE)</f>
        <v>The HSED Group Africa</v>
      </c>
      <c r="J3661" t="s">
        <v>25201</v>
      </c>
      <c r="K3661" t="s">
        <v>25202</v>
      </c>
      <c r="L3661">
        <v>0</v>
      </c>
      <c r="N3661" t="s">
        <v>7106</v>
      </c>
    </row>
    <row r="3662" spans="1:14" x14ac:dyDescent="0.35">
      <c r="A3662" t="s">
        <v>25213</v>
      </c>
      <c r="B3662" t="s">
        <v>25214</v>
      </c>
      <c r="C3662" t="s">
        <v>32186</v>
      </c>
      <c r="D3662" t="s">
        <v>10</v>
      </c>
      <c r="E3662" t="s">
        <v>25215</v>
      </c>
      <c r="F3662">
        <v>0</v>
      </c>
      <c r="H3662" t="str">
        <f>VLOOKUP(Table16[[#This Row],[Column1]],J:K,2,FALSE)</f>
        <v>Media Three Sixteen Ltd</v>
      </c>
      <c r="J3662" t="s">
        <v>25204</v>
      </c>
      <c r="K3662" t="s">
        <v>25205</v>
      </c>
      <c r="L3662">
        <v>0</v>
      </c>
      <c r="N3662" t="s">
        <v>7106</v>
      </c>
    </row>
    <row r="3663" spans="1:14" x14ac:dyDescent="0.35">
      <c r="A3663" t="s">
        <v>25216</v>
      </c>
      <c r="B3663" t="s">
        <v>25217</v>
      </c>
      <c r="C3663" t="s">
        <v>32187</v>
      </c>
      <c r="D3663" t="s">
        <v>25218</v>
      </c>
      <c r="E3663" t="s">
        <v>25219</v>
      </c>
      <c r="F3663">
        <v>0</v>
      </c>
      <c r="H3663" t="str">
        <f>VLOOKUP(Table16[[#This Row],[Column1]],J:K,2,FALSE)</f>
        <v>Kiandani Bed &amp; Breakfast Hotel Ltd</v>
      </c>
      <c r="J3663" t="s">
        <v>25207</v>
      </c>
      <c r="K3663" t="s">
        <v>25208</v>
      </c>
      <c r="L3663">
        <v>0</v>
      </c>
      <c r="N3663" t="s">
        <v>7106</v>
      </c>
    </row>
    <row r="3664" spans="1:14" x14ac:dyDescent="0.35">
      <c r="A3664" t="s">
        <v>25220</v>
      </c>
      <c r="B3664" t="s">
        <v>25221</v>
      </c>
      <c r="C3664" t="s">
        <v>32188</v>
      </c>
      <c r="D3664" t="s">
        <v>10</v>
      </c>
      <c r="E3664" t="s">
        <v>25222</v>
      </c>
      <c r="F3664">
        <v>0</v>
      </c>
      <c r="H3664" t="str">
        <f>VLOOKUP(Table16[[#This Row],[Column1]],J:K,2,FALSE)</f>
        <v>Fred Black Insurance Brokers Ltd</v>
      </c>
      <c r="J3664" t="s">
        <v>25210</v>
      </c>
      <c r="K3664" t="s">
        <v>25211</v>
      </c>
      <c r="L3664">
        <v>0</v>
      </c>
      <c r="N3664" t="s">
        <v>7106</v>
      </c>
    </row>
    <row r="3665" spans="1:14" x14ac:dyDescent="0.35">
      <c r="A3665" t="s">
        <v>25223</v>
      </c>
      <c r="B3665" t="s">
        <v>25224</v>
      </c>
      <c r="C3665" t="s">
        <v>10</v>
      </c>
      <c r="D3665" t="s">
        <v>10</v>
      </c>
      <c r="E3665" t="s">
        <v>25225</v>
      </c>
      <c r="F3665">
        <v>0</v>
      </c>
      <c r="H3665" t="str">
        <f>VLOOKUP(Table16[[#This Row],[Column1]],J:K,2,FALSE)</f>
        <v>Director KSG - Baringo</v>
      </c>
      <c r="J3665" t="s">
        <v>25213</v>
      </c>
      <c r="K3665" t="s">
        <v>25214</v>
      </c>
      <c r="L3665">
        <v>0</v>
      </c>
      <c r="N3665" t="s">
        <v>7106</v>
      </c>
    </row>
    <row r="3666" spans="1:14" x14ac:dyDescent="0.35">
      <c r="A3666" t="s">
        <v>25226</v>
      </c>
      <c r="B3666" t="s">
        <v>25227</v>
      </c>
      <c r="C3666" t="s">
        <v>10</v>
      </c>
      <c r="D3666" t="s">
        <v>10</v>
      </c>
      <c r="E3666" t="s">
        <v>25228</v>
      </c>
      <c r="F3666">
        <v>0</v>
      </c>
      <c r="H3666" t="str">
        <f>VLOOKUP(Table16[[#This Row],[Column1]],J:K,2,FALSE)</f>
        <v>Al Amin Group Company Limited</v>
      </c>
      <c r="J3666" t="s">
        <v>25216</v>
      </c>
      <c r="K3666" t="s">
        <v>25217</v>
      </c>
      <c r="L3666">
        <v>0</v>
      </c>
      <c r="N3666" t="s">
        <v>7106</v>
      </c>
    </row>
    <row r="3667" spans="1:14" x14ac:dyDescent="0.35">
      <c r="A3667" t="s">
        <v>25229</v>
      </c>
      <c r="B3667" t="s">
        <v>25230</v>
      </c>
      <c r="C3667" t="s">
        <v>25231</v>
      </c>
      <c r="D3667" t="s">
        <v>10</v>
      </c>
      <c r="E3667" t="s">
        <v>25232</v>
      </c>
      <c r="F3667">
        <v>10000</v>
      </c>
      <c r="H3667" t="str">
        <f>VLOOKUP(Table16[[#This Row],[Column1]],J:K,2,FALSE)</f>
        <v>Lime Solutions</v>
      </c>
      <c r="J3667" t="s">
        <v>25220</v>
      </c>
      <c r="K3667" t="s">
        <v>25221</v>
      </c>
      <c r="L3667">
        <v>0</v>
      </c>
      <c r="N3667" t="s">
        <v>7106</v>
      </c>
    </row>
    <row r="3668" spans="1:14" x14ac:dyDescent="0.35">
      <c r="A3668" t="s">
        <v>25233</v>
      </c>
      <c r="B3668" t="s">
        <v>25234</v>
      </c>
      <c r="C3668" t="s">
        <v>32047</v>
      </c>
      <c r="D3668" t="s">
        <v>10</v>
      </c>
      <c r="E3668" t="s">
        <v>25235</v>
      </c>
      <c r="F3668">
        <v>0</v>
      </c>
      <c r="H3668" t="str">
        <f>VLOOKUP(Table16[[#This Row],[Column1]],J:K,2,FALSE)</f>
        <v>silverkight investment</v>
      </c>
      <c r="J3668" t="s">
        <v>25223</v>
      </c>
      <c r="K3668" t="s">
        <v>25224</v>
      </c>
      <c r="L3668">
        <v>0</v>
      </c>
      <c r="N3668" t="s">
        <v>7106</v>
      </c>
    </row>
    <row r="3669" spans="1:14" x14ac:dyDescent="0.35">
      <c r="A3669" t="s">
        <v>25236</v>
      </c>
      <c r="B3669" t="s">
        <v>25237</v>
      </c>
      <c r="C3669" t="s">
        <v>32189</v>
      </c>
      <c r="D3669" t="s">
        <v>10</v>
      </c>
      <c r="E3669" t="s">
        <v>25238</v>
      </c>
      <c r="F3669">
        <v>0</v>
      </c>
      <c r="H3669" t="str">
        <f>VLOOKUP(Table16[[#This Row],[Column1]],J:K,2,FALSE)</f>
        <v>Serani sports Ground</v>
      </c>
      <c r="J3669" t="s">
        <v>25226</v>
      </c>
      <c r="K3669" t="s">
        <v>25227</v>
      </c>
      <c r="L3669">
        <v>0</v>
      </c>
      <c r="N3669" t="s">
        <v>7106</v>
      </c>
    </row>
    <row r="3670" spans="1:14" x14ac:dyDescent="0.35">
      <c r="A3670" t="s">
        <v>25239</v>
      </c>
      <c r="B3670" t="s">
        <v>25240</v>
      </c>
      <c r="C3670" t="s">
        <v>25241</v>
      </c>
      <c r="D3670" t="s">
        <v>10</v>
      </c>
      <c r="E3670" t="s">
        <v>25240</v>
      </c>
      <c r="F3670">
        <v>0</v>
      </c>
      <c r="H3670" t="str">
        <f>VLOOKUP(Table16[[#This Row],[Column1]],J:K,2,FALSE)</f>
        <v>JUMBO QUALITY PRODUCT LIMITED</v>
      </c>
      <c r="J3670" t="s">
        <v>25229</v>
      </c>
      <c r="K3670" t="s">
        <v>25230</v>
      </c>
      <c r="L3670">
        <v>0</v>
      </c>
      <c r="N3670" t="s">
        <v>7106</v>
      </c>
    </row>
    <row r="3671" spans="1:14" x14ac:dyDescent="0.35">
      <c r="A3671" t="s">
        <v>25242</v>
      </c>
      <c r="B3671" t="s">
        <v>25243</v>
      </c>
      <c r="C3671" t="s">
        <v>10</v>
      </c>
      <c r="D3671" t="s">
        <v>10</v>
      </c>
      <c r="E3671" t="s">
        <v>25244</v>
      </c>
      <c r="F3671">
        <v>0</v>
      </c>
      <c r="H3671" t="str">
        <f>VLOOKUP(Table16[[#This Row],[Column1]],J:K,2,FALSE)</f>
        <v xml:space="preserve">West Media Limited </v>
      </c>
      <c r="J3671" t="s">
        <v>25233</v>
      </c>
      <c r="K3671" t="s">
        <v>25234</v>
      </c>
      <c r="L3671">
        <v>0</v>
      </c>
      <c r="N3671" t="s">
        <v>7106</v>
      </c>
    </row>
    <row r="3672" spans="1:14" x14ac:dyDescent="0.35">
      <c r="A3672" t="s">
        <v>25245</v>
      </c>
      <c r="B3672" t="s">
        <v>25246</v>
      </c>
      <c r="C3672" t="s">
        <v>32190</v>
      </c>
      <c r="D3672" t="s">
        <v>10</v>
      </c>
      <c r="E3672" t="s">
        <v>25247</v>
      </c>
      <c r="F3672">
        <v>0</v>
      </c>
      <c r="H3672" t="str">
        <f>VLOOKUP(Table16[[#This Row],[Column1]],J:K,2,FALSE)</f>
        <v xml:space="preserve">Primax Sound </v>
      </c>
      <c r="J3672" t="s">
        <v>25236</v>
      </c>
      <c r="K3672" t="s">
        <v>25237</v>
      </c>
      <c r="L3672">
        <v>0</v>
      </c>
      <c r="N3672" t="s">
        <v>7106</v>
      </c>
    </row>
    <row r="3673" spans="1:14" x14ac:dyDescent="0.35">
      <c r="A3673" t="s">
        <v>25248</v>
      </c>
      <c r="B3673" t="s">
        <v>25249</v>
      </c>
      <c r="C3673" t="s">
        <v>32191</v>
      </c>
      <c r="D3673" t="s">
        <v>10</v>
      </c>
      <c r="E3673" t="s">
        <v>25250</v>
      </c>
      <c r="F3673">
        <v>0</v>
      </c>
      <c r="H3673" t="str">
        <f>VLOOKUP(Table16[[#This Row],[Column1]],J:K,2,FALSE)</f>
        <v xml:space="preserve">Sahara Radio 94.3 FM </v>
      </c>
      <c r="J3673" t="s">
        <v>25239</v>
      </c>
      <c r="K3673" t="s">
        <v>25240</v>
      </c>
      <c r="L3673">
        <v>0</v>
      </c>
      <c r="N3673" t="s">
        <v>7106</v>
      </c>
    </row>
    <row r="3674" spans="1:14" x14ac:dyDescent="0.35">
      <c r="A3674" t="s">
        <v>25251</v>
      </c>
      <c r="B3674" t="s">
        <v>25252</v>
      </c>
      <c r="C3674" t="s">
        <v>32192</v>
      </c>
      <c r="D3674" t="s">
        <v>10</v>
      </c>
      <c r="E3674" t="s">
        <v>25253</v>
      </c>
      <c r="F3674">
        <v>0</v>
      </c>
      <c r="H3674" t="str">
        <f>VLOOKUP(Table16[[#This Row],[Column1]],J:K,2,FALSE)</f>
        <v xml:space="preserve">Radio Sunset </v>
      </c>
      <c r="J3674" t="s">
        <v>25242</v>
      </c>
      <c r="K3674" t="s">
        <v>25243</v>
      </c>
      <c r="L3674">
        <v>0</v>
      </c>
      <c r="N3674" t="s">
        <v>7106</v>
      </c>
    </row>
    <row r="3675" spans="1:14" x14ac:dyDescent="0.35">
      <c r="A3675" t="s">
        <v>25254</v>
      </c>
      <c r="B3675" t="s">
        <v>25255</v>
      </c>
      <c r="C3675" t="s">
        <v>32193</v>
      </c>
      <c r="D3675" t="s">
        <v>10</v>
      </c>
      <c r="E3675" t="s">
        <v>25256</v>
      </c>
      <c r="F3675">
        <v>62500</v>
      </c>
      <c r="H3675" t="str">
        <f>VLOOKUP(Table16[[#This Row],[Column1]],J:K,2,FALSE)</f>
        <v xml:space="preserve">Emuria FM 101.3 </v>
      </c>
      <c r="J3675" t="s">
        <v>25245</v>
      </c>
      <c r="K3675" t="s">
        <v>25246</v>
      </c>
      <c r="L3675">
        <v>0</v>
      </c>
      <c r="N3675" t="s">
        <v>7106</v>
      </c>
    </row>
    <row r="3676" spans="1:14" x14ac:dyDescent="0.35">
      <c r="A3676" t="s">
        <v>25257</v>
      </c>
      <c r="B3676" t="s">
        <v>25258</v>
      </c>
      <c r="C3676" t="s">
        <v>32194</v>
      </c>
      <c r="D3676" t="s">
        <v>10</v>
      </c>
      <c r="E3676" t="s">
        <v>25259</v>
      </c>
      <c r="F3676">
        <v>0</v>
      </c>
      <c r="H3676" t="str">
        <f>VLOOKUP(Table16[[#This Row],[Column1]],J:K,2,FALSE)</f>
        <v xml:space="preserve">Spellion Kenya Ltd </v>
      </c>
      <c r="J3676" t="s">
        <v>25248</v>
      </c>
      <c r="K3676" t="s">
        <v>25249</v>
      </c>
      <c r="L3676">
        <v>0</v>
      </c>
      <c r="N3676" t="s">
        <v>7106</v>
      </c>
    </row>
    <row r="3677" spans="1:14" x14ac:dyDescent="0.35">
      <c r="A3677" t="s">
        <v>25260</v>
      </c>
      <c r="B3677" t="s">
        <v>25261</v>
      </c>
      <c r="C3677" t="s">
        <v>32195</v>
      </c>
      <c r="D3677" t="s">
        <v>10</v>
      </c>
      <c r="E3677" t="s">
        <v>25262</v>
      </c>
      <c r="F3677">
        <v>0</v>
      </c>
      <c r="H3677" t="str">
        <f>VLOOKUP(Table16[[#This Row],[Column1]],J:K,2,FALSE)</f>
        <v xml:space="preserve">Phillorine events enterprises </v>
      </c>
      <c r="J3677" t="s">
        <v>25251</v>
      </c>
      <c r="K3677" t="s">
        <v>25252</v>
      </c>
      <c r="L3677">
        <v>0</v>
      </c>
      <c r="N3677" t="s">
        <v>7106</v>
      </c>
    </row>
    <row r="3678" spans="1:14" x14ac:dyDescent="0.35">
      <c r="A3678" t="s">
        <v>25263</v>
      </c>
      <c r="B3678" t="s">
        <v>25264</v>
      </c>
      <c r="C3678" t="s">
        <v>32196</v>
      </c>
      <c r="D3678" t="s">
        <v>10</v>
      </c>
      <c r="E3678" t="s">
        <v>25265</v>
      </c>
      <c r="F3678">
        <v>0</v>
      </c>
      <c r="H3678" t="str">
        <f>VLOOKUP(Table16[[#This Row],[Column1]],J:K,2,FALSE)</f>
        <v xml:space="preserve">Esqueendor enterprises </v>
      </c>
      <c r="J3678" t="s">
        <v>25254</v>
      </c>
      <c r="K3678" t="s">
        <v>25255</v>
      </c>
      <c r="L3678" s="4">
        <v>82500</v>
      </c>
      <c r="M3678" s="4"/>
      <c r="N3678" t="s">
        <v>7106</v>
      </c>
    </row>
    <row r="3679" spans="1:14" x14ac:dyDescent="0.35">
      <c r="A3679" t="s">
        <v>25266</v>
      </c>
      <c r="B3679" t="s">
        <v>25267</v>
      </c>
      <c r="C3679" t="s">
        <v>10</v>
      </c>
      <c r="D3679" t="s">
        <v>10</v>
      </c>
      <c r="E3679" t="s">
        <v>25268</v>
      </c>
      <c r="F3679">
        <v>0</v>
      </c>
      <c r="H3679" t="str">
        <f>VLOOKUP(Table16[[#This Row],[Column1]],J:K,2,FALSE)</f>
        <v>Panorama Park Hotel Limited</v>
      </c>
      <c r="J3679" t="s">
        <v>25257</v>
      </c>
      <c r="K3679" t="s">
        <v>25258</v>
      </c>
      <c r="L3679" s="4">
        <v>64990</v>
      </c>
      <c r="M3679" s="4"/>
      <c r="N3679" t="s">
        <v>7106</v>
      </c>
    </row>
    <row r="3680" spans="1:14" x14ac:dyDescent="0.35">
      <c r="A3680" t="s">
        <v>25269</v>
      </c>
      <c r="B3680" t="s">
        <v>25270</v>
      </c>
      <c r="C3680" t="s">
        <v>32197</v>
      </c>
      <c r="D3680" t="s">
        <v>10</v>
      </c>
      <c r="E3680" t="s">
        <v>25271</v>
      </c>
      <c r="F3680">
        <v>0</v>
      </c>
      <c r="H3680" t="str">
        <f>VLOOKUP(Table16[[#This Row],[Column1]],J:K,2,FALSE)</f>
        <v>Hills Country Lodge Ltd</v>
      </c>
      <c r="J3680" t="s">
        <v>25260</v>
      </c>
      <c r="K3680" t="s">
        <v>25261</v>
      </c>
      <c r="L3680">
        <v>0</v>
      </c>
      <c r="N3680" t="s">
        <v>7106</v>
      </c>
    </row>
    <row r="3681" spans="1:14" x14ac:dyDescent="0.35">
      <c r="A3681" t="s">
        <v>25272</v>
      </c>
      <c r="B3681" t="s">
        <v>25273</v>
      </c>
      <c r="C3681" t="s">
        <v>10</v>
      </c>
      <c r="D3681" t="s">
        <v>10</v>
      </c>
      <c r="E3681" t="s">
        <v>25274</v>
      </c>
      <c r="F3681">
        <v>0</v>
      </c>
      <c r="H3681" t="str">
        <f>VLOOKUP(Table16[[#This Row],[Column1]],J:K,2,FALSE)</f>
        <v>Edward Kitur Tuwei</v>
      </c>
      <c r="J3681" t="s">
        <v>25263</v>
      </c>
      <c r="K3681" t="s">
        <v>25264</v>
      </c>
      <c r="L3681">
        <v>0</v>
      </c>
      <c r="N3681" t="s">
        <v>7106</v>
      </c>
    </row>
    <row r="3682" spans="1:14" x14ac:dyDescent="0.35">
      <c r="A3682" t="s">
        <v>25275</v>
      </c>
      <c r="B3682" t="s">
        <v>25276</v>
      </c>
      <c r="C3682" t="s">
        <v>10</v>
      </c>
      <c r="D3682" t="s">
        <v>10</v>
      </c>
      <c r="E3682" t="s">
        <v>25277</v>
      </c>
      <c r="F3682">
        <v>0</v>
      </c>
      <c r="H3682" t="str">
        <f>VLOOKUP(Table16[[#This Row],[Column1]],J:K,2,FALSE)</f>
        <v>Yakub Bare Abdille</v>
      </c>
      <c r="J3682" t="s">
        <v>25266</v>
      </c>
      <c r="K3682" t="s">
        <v>25267</v>
      </c>
      <c r="L3682" s="4">
        <v>121155</v>
      </c>
      <c r="M3682" s="4"/>
      <c r="N3682" t="s">
        <v>7106</v>
      </c>
    </row>
    <row r="3683" spans="1:14" x14ac:dyDescent="0.35">
      <c r="A3683" t="s">
        <v>25278</v>
      </c>
      <c r="B3683" t="s">
        <v>25279</v>
      </c>
      <c r="C3683" t="s">
        <v>32198</v>
      </c>
      <c r="D3683" t="s">
        <v>10</v>
      </c>
      <c r="E3683" t="s">
        <v>25280</v>
      </c>
      <c r="F3683">
        <v>66430</v>
      </c>
      <c r="H3683" t="str">
        <f>VLOOKUP(Table16[[#This Row],[Column1]],J:K,2,FALSE)</f>
        <v xml:space="preserve">Ashtech Systems </v>
      </c>
      <c r="J3683" t="s">
        <v>25269</v>
      </c>
      <c r="K3683" t="s">
        <v>25270</v>
      </c>
      <c r="L3683">
        <v>0</v>
      </c>
      <c r="N3683" t="s">
        <v>7106</v>
      </c>
    </row>
    <row r="3684" spans="1:14" x14ac:dyDescent="0.35">
      <c r="A3684" t="s">
        <v>25281</v>
      </c>
      <c r="B3684" t="s">
        <v>25282</v>
      </c>
      <c r="C3684" t="s">
        <v>32199</v>
      </c>
      <c r="D3684" t="s">
        <v>10</v>
      </c>
      <c r="E3684" t="s">
        <v>25283</v>
      </c>
      <c r="F3684">
        <v>0</v>
      </c>
      <c r="H3684" t="str">
        <f>VLOOKUP(Table16[[#This Row],[Column1]],J:K,2,FALSE)</f>
        <v>67 Athi Hotel</v>
      </c>
      <c r="J3684" t="s">
        <v>25272</v>
      </c>
      <c r="K3684" t="s">
        <v>25273</v>
      </c>
      <c r="L3684">
        <v>0</v>
      </c>
      <c r="N3684" t="s">
        <v>7106</v>
      </c>
    </row>
    <row r="3685" spans="1:14" x14ac:dyDescent="0.35">
      <c r="A3685" t="s">
        <v>25284</v>
      </c>
      <c r="B3685" t="s">
        <v>25285</v>
      </c>
      <c r="C3685" t="s">
        <v>32200</v>
      </c>
      <c r="D3685" t="s">
        <v>10</v>
      </c>
      <c r="E3685" t="s">
        <v>25285</v>
      </c>
      <c r="F3685">
        <v>10000</v>
      </c>
      <c r="H3685" t="str">
        <f>VLOOKUP(Table16[[#This Row],[Column1]],J:K,2,FALSE)</f>
        <v>MUDZINI YOUTH GROUP</v>
      </c>
      <c r="J3685" t="s">
        <v>25275</v>
      </c>
      <c r="K3685" t="s">
        <v>25276</v>
      </c>
      <c r="L3685">
        <v>0</v>
      </c>
      <c r="N3685" t="s">
        <v>7106</v>
      </c>
    </row>
    <row r="3686" spans="1:14" x14ac:dyDescent="0.35">
      <c r="A3686" t="s">
        <v>25286</v>
      </c>
      <c r="B3686" t="s">
        <v>25287</v>
      </c>
      <c r="C3686" t="s">
        <v>32201</v>
      </c>
      <c r="D3686" t="s">
        <v>10</v>
      </c>
      <c r="E3686" t="s">
        <v>25288</v>
      </c>
      <c r="F3686">
        <v>2500</v>
      </c>
      <c r="H3686" t="str">
        <f>VLOOKUP(Table16[[#This Row],[Column1]],J:K,2,FALSE)</f>
        <v>Visible General Supplies</v>
      </c>
      <c r="J3686" t="s">
        <v>25278</v>
      </c>
      <c r="K3686" t="s">
        <v>25279</v>
      </c>
      <c r="L3686" s="4">
        <v>164380</v>
      </c>
      <c r="M3686" s="4"/>
      <c r="N3686" t="s">
        <v>7106</v>
      </c>
    </row>
    <row r="3687" spans="1:14" x14ac:dyDescent="0.35">
      <c r="A3687" t="s">
        <v>25289</v>
      </c>
      <c r="B3687" t="s">
        <v>25290</v>
      </c>
      <c r="C3687" t="s">
        <v>10</v>
      </c>
      <c r="D3687" t="s">
        <v>10</v>
      </c>
      <c r="E3687" t="s">
        <v>25291</v>
      </c>
      <c r="F3687">
        <v>0</v>
      </c>
      <c r="H3687" t="str">
        <f>VLOOKUP(Table16[[#This Row],[Column1]],J:K,2,FALSE)</f>
        <v>The Horizon Resort Limited</v>
      </c>
      <c r="J3687" t="s">
        <v>25281</v>
      </c>
      <c r="K3687" t="s">
        <v>25282</v>
      </c>
      <c r="L3687">
        <v>0</v>
      </c>
      <c r="N3687" t="s">
        <v>13497</v>
      </c>
    </row>
    <row r="3688" spans="1:14" x14ac:dyDescent="0.35">
      <c r="A3688" t="s">
        <v>25292</v>
      </c>
      <c r="B3688" t="s">
        <v>25293</v>
      </c>
      <c r="C3688" t="s">
        <v>25294</v>
      </c>
      <c r="D3688" t="s">
        <v>10</v>
      </c>
      <c r="E3688" t="s">
        <v>25295</v>
      </c>
      <c r="F3688">
        <v>0</v>
      </c>
      <c r="H3688" t="str">
        <f>VLOOKUP(Table16[[#This Row],[Column1]],J:K,2,FALSE)</f>
        <v>Zakaria Abdinur Issack</v>
      </c>
      <c r="J3688" t="s">
        <v>25284</v>
      </c>
      <c r="K3688" t="s">
        <v>25285</v>
      </c>
      <c r="L3688">
        <v>0</v>
      </c>
      <c r="N3688" t="s">
        <v>7106</v>
      </c>
    </row>
    <row r="3689" spans="1:14" x14ac:dyDescent="0.35">
      <c r="A3689" t="s">
        <v>25296</v>
      </c>
      <c r="B3689" t="s">
        <v>25297</v>
      </c>
      <c r="C3689" t="s">
        <v>25298</v>
      </c>
      <c r="D3689" t="s">
        <v>10</v>
      </c>
      <c r="E3689" t="s">
        <v>25299</v>
      </c>
      <c r="F3689">
        <v>1020000</v>
      </c>
      <c r="H3689" t="str">
        <f>VLOOKUP(Table16[[#This Row],[Column1]],J:K,2,FALSE)</f>
        <v>Ahmed Abass Maalim</v>
      </c>
      <c r="J3689" t="s">
        <v>25286</v>
      </c>
      <c r="K3689" t="s">
        <v>25287</v>
      </c>
      <c r="L3689">
        <v>-620</v>
      </c>
      <c r="N3689" t="s">
        <v>7106</v>
      </c>
    </row>
    <row r="3690" spans="1:14" x14ac:dyDescent="0.35">
      <c r="A3690" t="s">
        <v>25300</v>
      </c>
      <c r="B3690" t="s">
        <v>25301</v>
      </c>
      <c r="C3690" t="s">
        <v>32202</v>
      </c>
      <c r="D3690" t="s">
        <v>10</v>
      </c>
      <c r="E3690" t="s">
        <v>25302</v>
      </c>
      <c r="F3690">
        <v>-2700</v>
      </c>
      <c r="H3690" t="str">
        <f>VLOOKUP(Table16[[#This Row],[Column1]],J:K,2,FALSE)</f>
        <v>Soony Wendy Otieno</v>
      </c>
      <c r="J3690" t="s">
        <v>25289</v>
      </c>
      <c r="K3690" t="s">
        <v>25290</v>
      </c>
      <c r="L3690">
        <v>0</v>
      </c>
      <c r="N3690" t="s">
        <v>7106</v>
      </c>
    </row>
    <row r="3691" spans="1:14" x14ac:dyDescent="0.35">
      <c r="A3691" t="s">
        <v>25303</v>
      </c>
      <c r="B3691" t="s">
        <v>25304</v>
      </c>
      <c r="C3691" t="s">
        <v>10</v>
      </c>
      <c r="D3691" t="s">
        <v>32203</v>
      </c>
      <c r="E3691" t="s">
        <v>25304</v>
      </c>
      <c r="F3691">
        <v>0</v>
      </c>
      <c r="H3691" t="str">
        <f>VLOOKUP(Table16[[#This Row],[Column1]],J:K,2,FALSE)</f>
        <v>CAYONA HARDWARE &amp; GENERAL SUPPLIES</v>
      </c>
      <c r="J3691" t="s">
        <v>25292</v>
      </c>
      <c r="K3691" t="s">
        <v>25293</v>
      </c>
      <c r="L3691">
        <v>0</v>
      </c>
      <c r="N3691" t="s">
        <v>7106</v>
      </c>
    </row>
    <row r="3692" spans="1:14" x14ac:dyDescent="0.35">
      <c r="A3692" t="s">
        <v>25305</v>
      </c>
      <c r="B3692" t="s">
        <v>25306</v>
      </c>
      <c r="C3692" t="s">
        <v>10</v>
      </c>
      <c r="D3692" t="s">
        <v>10</v>
      </c>
      <c r="E3692" t="s">
        <v>25306</v>
      </c>
      <c r="F3692">
        <v>0</v>
      </c>
      <c r="H3692" t="str">
        <f>VLOOKUP(Table16[[#This Row],[Column1]],J:K,2,FALSE)</f>
        <v>UNIVERSITY WAY GENERAL SUPPLIERS LTD</v>
      </c>
      <c r="J3692" t="s">
        <v>25296</v>
      </c>
      <c r="K3692" t="s">
        <v>25297</v>
      </c>
      <c r="L3692" s="4">
        <v>700000</v>
      </c>
      <c r="M3692" s="4"/>
      <c r="N3692" t="s">
        <v>7106</v>
      </c>
    </row>
    <row r="3693" spans="1:14" x14ac:dyDescent="0.35">
      <c r="A3693" t="s">
        <v>25307</v>
      </c>
      <c r="B3693" t="s">
        <v>25308</v>
      </c>
      <c r="C3693" t="s">
        <v>10</v>
      </c>
      <c r="D3693" t="s">
        <v>10</v>
      </c>
      <c r="E3693" t="s">
        <v>25308</v>
      </c>
      <c r="F3693">
        <v>0</v>
      </c>
      <c r="H3693" t="str">
        <f>VLOOKUP(Table16[[#This Row],[Column1]],J:K,2,FALSE)</f>
        <v>DOA DOA TENTED CAMPS AND LODGES LIMITED</v>
      </c>
      <c r="J3693" t="s">
        <v>25300</v>
      </c>
      <c r="K3693" t="s">
        <v>25301</v>
      </c>
      <c r="L3693" s="4">
        <v>-2700</v>
      </c>
      <c r="M3693" s="4"/>
      <c r="N3693" t="s">
        <v>7106</v>
      </c>
    </row>
    <row r="3694" spans="1:14" x14ac:dyDescent="0.35">
      <c r="A3694" t="s">
        <v>25309</v>
      </c>
      <c r="B3694" t="s">
        <v>25310</v>
      </c>
      <c r="C3694" t="s">
        <v>10</v>
      </c>
      <c r="D3694" t="s">
        <v>32204</v>
      </c>
      <c r="E3694" t="s">
        <v>25310</v>
      </c>
      <c r="F3694">
        <v>0</v>
      </c>
      <c r="H3694" t="str">
        <f>VLOOKUP(Table16[[#This Row],[Column1]],J:K,2,FALSE)</f>
        <v>MAZIWA VOCATIONAL TRAINING CENTER</v>
      </c>
      <c r="J3694" t="s">
        <v>25303</v>
      </c>
      <c r="K3694" t="s">
        <v>25304</v>
      </c>
      <c r="L3694">
        <v>0</v>
      </c>
      <c r="N3694" t="s">
        <v>7106</v>
      </c>
    </row>
    <row r="3695" spans="1:14" x14ac:dyDescent="0.35">
      <c r="A3695" t="s">
        <v>25311</v>
      </c>
      <c r="B3695" t="s">
        <v>25312</v>
      </c>
      <c r="C3695" t="s">
        <v>10</v>
      </c>
      <c r="D3695" t="s">
        <v>32205</v>
      </c>
      <c r="E3695" t="s">
        <v>25312</v>
      </c>
      <c r="F3695">
        <v>300</v>
      </c>
      <c r="H3695" t="str">
        <f>VLOOKUP(Table16[[#This Row],[Column1]],J:K,2,FALSE)</f>
        <v>STETO GUEST HOUSE</v>
      </c>
      <c r="J3695" t="s">
        <v>25305</v>
      </c>
      <c r="K3695" t="s">
        <v>25306</v>
      </c>
      <c r="L3695">
        <v>0</v>
      </c>
      <c r="N3695" t="s">
        <v>7106</v>
      </c>
    </row>
    <row r="3696" spans="1:14" x14ac:dyDescent="0.35">
      <c r="A3696" t="s">
        <v>25313</v>
      </c>
      <c r="B3696" t="s">
        <v>25314</v>
      </c>
      <c r="C3696" t="s">
        <v>10</v>
      </c>
      <c r="D3696" t="s">
        <v>32206</v>
      </c>
      <c r="E3696" t="s">
        <v>25315</v>
      </c>
      <c r="F3696">
        <v>0</v>
      </c>
      <c r="H3696" t="str">
        <f>VLOOKUP(Table16[[#This Row],[Column1]],J:K,2,FALSE)</f>
        <v>ELCK Kapenguria Bible Centre</v>
      </c>
      <c r="J3696" t="s">
        <v>25307</v>
      </c>
      <c r="K3696" t="s">
        <v>25308</v>
      </c>
      <c r="L3696">
        <v>0</v>
      </c>
      <c r="N3696" t="s">
        <v>7106</v>
      </c>
    </row>
    <row r="3697" spans="1:14" x14ac:dyDescent="0.35">
      <c r="A3697" t="s">
        <v>25316</v>
      </c>
      <c r="B3697" t="s">
        <v>25317</v>
      </c>
      <c r="C3697" t="s">
        <v>10</v>
      </c>
      <c r="D3697" t="s">
        <v>10</v>
      </c>
      <c r="E3697" t="s">
        <v>25318</v>
      </c>
      <c r="F3697">
        <v>1788700</v>
      </c>
      <c r="H3697" t="str">
        <f>VLOOKUP(Table16[[#This Row],[Column1]],J:K,2,FALSE)</f>
        <v>Lochodo Enterprises Ltd</v>
      </c>
      <c r="J3697" t="s">
        <v>25309</v>
      </c>
      <c r="K3697" t="s">
        <v>25310</v>
      </c>
      <c r="L3697">
        <v>0</v>
      </c>
      <c r="N3697" t="s">
        <v>7106</v>
      </c>
    </row>
    <row r="3698" spans="1:14" x14ac:dyDescent="0.35">
      <c r="A3698" t="s">
        <v>25319</v>
      </c>
      <c r="B3698" t="s">
        <v>25320</v>
      </c>
      <c r="C3698" t="s">
        <v>10</v>
      </c>
      <c r="D3698" t="s">
        <v>10</v>
      </c>
      <c r="E3698" t="s">
        <v>25320</v>
      </c>
      <c r="F3698">
        <v>0</v>
      </c>
      <c r="H3698" t="str">
        <f>VLOOKUP(Table16[[#This Row],[Column1]],J:K,2,FALSE)</f>
        <v>FEIBA INVESTMENT AND CONSTRUCTION CO LTD</v>
      </c>
      <c r="J3698" t="s">
        <v>25311</v>
      </c>
      <c r="K3698" t="s">
        <v>25312</v>
      </c>
      <c r="L3698">
        <v>300</v>
      </c>
      <c r="N3698" t="s">
        <v>7106</v>
      </c>
    </row>
    <row r="3699" spans="1:14" x14ac:dyDescent="0.35">
      <c r="A3699" t="s">
        <v>25321</v>
      </c>
      <c r="B3699" t="s">
        <v>25322</v>
      </c>
      <c r="C3699" t="s">
        <v>31790</v>
      </c>
      <c r="D3699" t="s">
        <v>10</v>
      </c>
      <c r="E3699" t="s">
        <v>25323</v>
      </c>
      <c r="F3699">
        <v>0</v>
      </c>
      <c r="H3699" t="str">
        <f>VLOOKUP(Table16[[#This Row],[Column1]],J:K,2,FALSE)</f>
        <v>Mina Restaurant</v>
      </c>
      <c r="J3699" t="s">
        <v>25313</v>
      </c>
      <c r="K3699" t="s">
        <v>25314</v>
      </c>
      <c r="L3699">
        <v>0</v>
      </c>
      <c r="N3699" t="s">
        <v>7106</v>
      </c>
    </row>
    <row r="3700" spans="1:14" x14ac:dyDescent="0.35">
      <c r="A3700" t="s">
        <v>25324</v>
      </c>
      <c r="B3700" t="s">
        <v>25325</v>
      </c>
      <c r="C3700" t="s">
        <v>10</v>
      </c>
      <c r="D3700" t="s">
        <v>10</v>
      </c>
      <c r="E3700" t="s">
        <v>25325</v>
      </c>
      <c r="F3700">
        <v>0</v>
      </c>
      <c r="H3700" t="str">
        <f>VLOOKUP(Table16[[#This Row],[Column1]],J:K,2,FALSE)</f>
        <v>SAQU FILLING STATION LIMITED</v>
      </c>
      <c r="J3700" t="s">
        <v>25316</v>
      </c>
      <c r="K3700" t="s">
        <v>25317</v>
      </c>
      <c r="L3700" s="4">
        <v>1788700</v>
      </c>
      <c r="M3700" s="4"/>
      <c r="N3700" t="s">
        <v>7106</v>
      </c>
    </row>
    <row r="3701" spans="1:14" x14ac:dyDescent="0.35">
      <c r="A3701" t="s">
        <v>25326</v>
      </c>
      <c r="B3701" t="s">
        <v>25327</v>
      </c>
      <c r="C3701" t="s">
        <v>32207</v>
      </c>
      <c r="D3701" t="s">
        <v>10</v>
      </c>
      <c r="E3701" t="s">
        <v>25328</v>
      </c>
      <c r="F3701">
        <v>0</v>
      </c>
      <c r="H3701" t="str">
        <f>VLOOKUP(Table16[[#This Row],[Column1]],J:K,2,FALSE)</f>
        <v>Muzdalipha Company Ltd</v>
      </c>
      <c r="J3701" t="s">
        <v>25319</v>
      </c>
      <c r="K3701" t="s">
        <v>25320</v>
      </c>
      <c r="L3701">
        <v>0</v>
      </c>
      <c r="N3701" t="s">
        <v>7106</v>
      </c>
    </row>
    <row r="3702" spans="1:14" x14ac:dyDescent="0.35">
      <c r="A3702" t="s">
        <v>25329</v>
      </c>
      <c r="B3702" t="s">
        <v>25330</v>
      </c>
      <c r="C3702" t="s">
        <v>10</v>
      </c>
      <c r="D3702" t="s">
        <v>10</v>
      </c>
      <c r="E3702" t="s">
        <v>25331</v>
      </c>
      <c r="F3702">
        <v>0</v>
      </c>
      <c r="H3702" t="str">
        <f>VLOOKUP(Table16[[#This Row],[Column1]],J:K,2,FALSE)</f>
        <v>Herga Kenya Limited</v>
      </c>
      <c r="J3702" t="s">
        <v>25321</v>
      </c>
      <c r="K3702" t="s">
        <v>25322</v>
      </c>
      <c r="L3702">
        <v>0</v>
      </c>
      <c r="N3702" t="s">
        <v>7106</v>
      </c>
    </row>
    <row r="3703" spans="1:14" x14ac:dyDescent="0.35">
      <c r="A3703" t="s">
        <v>25332</v>
      </c>
      <c r="B3703" t="s">
        <v>25333</v>
      </c>
      <c r="C3703" t="s">
        <v>10</v>
      </c>
      <c r="D3703" t="s">
        <v>10</v>
      </c>
      <c r="E3703" t="s">
        <v>25334</v>
      </c>
      <c r="F3703">
        <v>-409076.5</v>
      </c>
      <c r="H3703" t="str">
        <f>VLOOKUP(Table16[[#This Row],[Column1]],J:K,2,FALSE)</f>
        <v>Eland Construction Company Limited</v>
      </c>
      <c r="J3703" t="s">
        <v>25324</v>
      </c>
      <c r="K3703" t="s">
        <v>25325</v>
      </c>
      <c r="L3703">
        <v>0</v>
      </c>
      <c r="N3703" t="s">
        <v>7106</v>
      </c>
    </row>
    <row r="3704" spans="1:14" x14ac:dyDescent="0.35">
      <c r="A3704" t="s">
        <v>25335</v>
      </c>
      <c r="B3704" t="s">
        <v>25336</v>
      </c>
      <c r="C3704" t="s">
        <v>10</v>
      </c>
      <c r="D3704" t="s">
        <v>10</v>
      </c>
      <c r="E3704" t="s">
        <v>25337</v>
      </c>
      <c r="F3704">
        <v>0</v>
      </c>
      <c r="H3704" t="str">
        <f>VLOOKUP(Table16[[#This Row],[Column1]],J:K,2,FALSE)</f>
        <v>Debays Construction Limited</v>
      </c>
      <c r="J3704" t="s">
        <v>25326</v>
      </c>
      <c r="K3704" t="s">
        <v>25327</v>
      </c>
      <c r="L3704">
        <v>0</v>
      </c>
      <c r="N3704" t="s">
        <v>7106</v>
      </c>
    </row>
    <row r="3705" spans="1:14" x14ac:dyDescent="0.35">
      <c r="A3705" t="s">
        <v>25338</v>
      </c>
      <c r="B3705" t="s">
        <v>25339</v>
      </c>
      <c r="C3705" t="s">
        <v>32208</v>
      </c>
      <c r="D3705" t="s">
        <v>10</v>
      </c>
      <c r="E3705" t="s">
        <v>25340</v>
      </c>
      <c r="F3705">
        <v>0</v>
      </c>
      <c r="H3705" t="str">
        <f>VLOOKUP(Table16[[#This Row],[Column1]],J:K,2,FALSE)</f>
        <v>Phoaki enterprises Ltd</v>
      </c>
      <c r="J3705" t="s">
        <v>25329</v>
      </c>
      <c r="K3705" t="s">
        <v>25330</v>
      </c>
      <c r="L3705">
        <v>0</v>
      </c>
      <c r="N3705" t="s">
        <v>7106</v>
      </c>
    </row>
    <row r="3706" spans="1:14" x14ac:dyDescent="0.35">
      <c r="A3706" t="s">
        <v>25341</v>
      </c>
      <c r="B3706" t="s">
        <v>25342</v>
      </c>
      <c r="C3706" t="s">
        <v>32209</v>
      </c>
      <c r="D3706" t="s">
        <v>10</v>
      </c>
      <c r="E3706" t="s">
        <v>25343</v>
      </c>
      <c r="F3706">
        <v>0</v>
      </c>
      <c r="H3706" t="str">
        <f>VLOOKUP(Table16[[#This Row],[Column1]],J:K,2,FALSE)</f>
        <v>Hugala Investment Ltd</v>
      </c>
      <c r="J3706" t="s">
        <v>25332</v>
      </c>
      <c r="K3706" t="s">
        <v>25333</v>
      </c>
      <c r="L3706" s="4">
        <v>-409076.5</v>
      </c>
      <c r="M3706" s="4"/>
      <c r="N3706" t="s">
        <v>7106</v>
      </c>
    </row>
    <row r="3707" spans="1:14" x14ac:dyDescent="0.35">
      <c r="A3707" t="s">
        <v>25344</v>
      </c>
      <c r="B3707" t="s">
        <v>25345</v>
      </c>
      <c r="C3707" t="s">
        <v>32210</v>
      </c>
      <c r="D3707" t="s">
        <v>10</v>
      </c>
      <c r="E3707" t="s">
        <v>25346</v>
      </c>
      <c r="F3707">
        <v>0</v>
      </c>
      <c r="H3707" t="str">
        <f>VLOOKUP(Table16[[#This Row],[Column1]],J:K,2,FALSE)</f>
        <v>Robkom Contractors Ltd</v>
      </c>
      <c r="J3707" t="s">
        <v>25335</v>
      </c>
      <c r="K3707" t="s">
        <v>25336</v>
      </c>
      <c r="L3707">
        <v>0</v>
      </c>
      <c r="N3707" t="s">
        <v>7106</v>
      </c>
    </row>
    <row r="3708" spans="1:14" x14ac:dyDescent="0.35">
      <c r="A3708" t="s">
        <v>25347</v>
      </c>
      <c r="B3708" t="s">
        <v>25348</v>
      </c>
      <c r="C3708" t="s">
        <v>32211</v>
      </c>
      <c r="D3708" t="s">
        <v>10</v>
      </c>
      <c r="E3708" t="s">
        <v>25349</v>
      </c>
      <c r="F3708">
        <v>0</v>
      </c>
      <c r="H3708" t="str">
        <f>VLOOKUP(Table16[[#This Row],[Column1]],J:K,2,FALSE)</f>
        <v>Jamill General Contractor and Supplies Ltd</v>
      </c>
      <c r="J3708" t="s">
        <v>25338</v>
      </c>
      <c r="K3708" t="s">
        <v>25339</v>
      </c>
      <c r="L3708">
        <v>0</v>
      </c>
      <c r="N3708" t="s">
        <v>7106</v>
      </c>
    </row>
    <row r="3709" spans="1:14" x14ac:dyDescent="0.35">
      <c r="A3709" t="s">
        <v>25350</v>
      </c>
      <c r="B3709" t="s">
        <v>25351</v>
      </c>
      <c r="C3709" t="s">
        <v>32212</v>
      </c>
      <c r="D3709" t="s">
        <v>10</v>
      </c>
      <c r="E3709" t="s">
        <v>25352</v>
      </c>
      <c r="F3709">
        <v>0</v>
      </c>
      <c r="H3709" t="str">
        <f>VLOOKUP(Table16[[#This Row],[Column1]],J:K,2,FALSE)</f>
        <v>Gashani S/M</v>
      </c>
      <c r="J3709" t="s">
        <v>25341</v>
      </c>
      <c r="K3709" t="s">
        <v>25342</v>
      </c>
      <c r="L3709">
        <v>0</v>
      </c>
      <c r="N3709" t="s">
        <v>7106</v>
      </c>
    </row>
    <row r="3710" spans="1:14" x14ac:dyDescent="0.35">
      <c r="A3710" t="s">
        <v>25353</v>
      </c>
      <c r="B3710" t="s">
        <v>25354</v>
      </c>
      <c r="C3710" t="s">
        <v>32213</v>
      </c>
      <c r="D3710" t="s">
        <v>10</v>
      </c>
      <c r="E3710" t="s">
        <v>25355</v>
      </c>
      <c r="F3710">
        <v>0</v>
      </c>
      <c r="H3710" t="str">
        <f>VLOOKUP(Table16[[#This Row],[Column1]],J:K,2,FALSE)</f>
        <v xml:space="preserve">Namabuma Enterprise Company </v>
      </c>
      <c r="J3710" t="s">
        <v>25344</v>
      </c>
      <c r="K3710" t="s">
        <v>25345</v>
      </c>
      <c r="L3710">
        <v>0</v>
      </c>
      <c r="N3710" t="s">
        <v>7106</v>
      </c>
    </row>
    <row r="3711" spans="1:14" x14ac:dyDescent="0.35">
      <c r="A3711" t="s">
        <v>25356</v>
      </c>
      <c r="B3711" t="s">
        <v>25357</v>
      </c>
      <c r="C3711" t="s">
        <v>10</v>
      </c>
      <c r="D3711" t="s">
        <v>25358</v>
      </c>
      <c r="E3711" t="s">
        <v>25357</v>
      </c>
      <c r="F3711">
        <v>0</v>
      </c>
      <c r="H3711" t="str">
        <f>VLOOKUP(Table16[[#This Row],[Column1]],J:K,2,FALSE)</f>
        <v>FARHAJMIN ENTERPRISES</v>
      </c>
      <c r="J3711" t="s">
        <v>25347</v>
      </c>
      <c r="K3711" t="s">
        <v>25348</v>
      </c>
      <c r="L3711">
        <v>0</v>
      </c>
      <c r="N3711" t="s">
        <v>7106</v>
      </c>
    </row>
    <row r="3712" spans="1:14" x14ac:dyDescent="0.35">
      <c r="A3712" t="s">
        <v>25359</v>
      </c>
      <c r="B3712" t="s">
        <v>25360</v>
      </c>
      <c r="C3712" t="s">
        <v>10</v>
      </c>
      <c r="D3712" t="s">
        <v>10</v>
      </c>
      <c r="E3712" t="s">
        <v>25361</v>
      </c>
      <c r="F3712">
        <v>0</v>
      </c>
      <c r="H3712" t="str">
        <f>VLOOKUP(Table16[[#This Row],[Column1]],J:K,2,FALSE)</f>
        <v>International Committee of the Red Cross</v>
      </c>
      <c r="J3712" t="s">
        <v>25350</v>
      </c>
      <c r="K3712" t="s">
        <v>25351</v>
      </c>
      <c r="L3712">
        <v>0</v>
      </c>
      <c r="N3712" t="s">
        <v>7106</v>
      </c>
    </row>
    <row r="3713" spans="1:14" x14ac:dyDescent="0.35">
      <c r="A3713" t="s">
        <v>25362</v>
      </c>
      <c r="B3713" t="s">
        <v>25363</v>
      </c>
      <c r="C3713" t="s">
        <v>10</v>
      </c>
      <c r="D3713" t="s">
        <v>10</v>
      </c>
      <c r="E3713" t="s">
        <v>25364</v>
      </c>
      <c r="F3713">
        <v>0</v>
      </c>
      <c r="H3713" t="str">
        <f>VLOOKUP(Table16[[#This Row],[Column1]],J:K,2,FALSE)</f>
        <v>Francis Kangethe Muniu</v>
      </c>
      <c r="J3713" t="s">
        <v>25353</v>
      </c>
      <c r="K3713" t="s">
        <v>25354</v>
      </c>
      <c r="L3713">
        <v>0</v>
      </c>
      <c r="N3713" t="s">
        <v>7106</v>
      </c>
    </row>
    <row r="3714" spans="1:14" x14ac:dyDescent="0.35">
      <c r="A3714" t="s">
        <v>25365</v>
      </c>
      <c r="B3714" t="s">
        <v>25366</v>
      </c>
      <c r="C3714" t="s">
        <v>10</v>
      </c>
      <c r="D3714" t="s">
        <v>10</v>
      </c>
      <c r="E3714" t="s">
        <v>25367</v>
      </c>
      <c r="F3714">
        <v>0</v>
      </c>
      <c r="H3714" t="str">
        <f>VLOOKUP(Table16[[#This Row],[Column1]],J:K,2,FALSE)</f>
        <v>Green Environment Community Based Organisation</v>
      </c>
      <c r="J3714" t="s">
        <v>25356</v>
      </c>
      <c r="K3714" t="s">
        <v>25357</v>
      </c>
      <c r="L3714">
        <v>0</v>
      </c>
      <c r="N3714" t="s">
        <v>7106</v>
      </c>
    </row>
    <row r="3715" spans="1:14" x14ac:dyDescent="0.35">
      <c r="A3715" t="s">
        <v>25368</v>
      </c>
      <c r="B3715" t="s">
        <v>25369</v>
      </c>
      <c r="C3715" t="s">
        <v>32214</v>
      </c>
      <c r="D3715" t="s">
        <v>10</v>
      </c>
      <c r="E3715" t="s">
        <v>25370</v>
      </c>
      <c r="F3715">
        <v>706420</v>
      </c>
      <c r="H3715" t="str">
        <f>VLOOKUP(Table16[[#This Row],[Column1]],J:K,2,FALSE)</f>
        <v>Shemeji Hotel</v>
      </c>
      <c r="J3715" t="s">
        <v>25359</v>
      </c>
      <c r="K3715" t="s">
        <v>25360</v>
      </c>
      <c r="L3715">
        <v>0</v>
      </c>
      <c r="N3715" t="s">
        <v>13497</v>
      </c>
    </row>
    <row r="3716" spans="1:14" x14ac:dyDescent="0.35">
      <c r="A3716" t="s">
        <v>25371</v>
      </c>
      <c r="B3716" t="s">
        <v>25372</v>
      </c>
      <c r="C3716" t="s">
        <v>25373</v>
      </c>
      <c r="D3716" t="s">
        <v>10</v>
      </c>
      <c r="E3716" t="s">
        <v>25374</v>
      </c>
      <c r="F3716">
        <v>208329.47</v>
      </c>
      <c r="H3716" t="str">
        <f>VLOOKUP(Table16[[#This Row],[Column1]],J:K,2,FALSE)</f>
        <v>Taveta Greenpark (Ltd) Hotel</v>
      </c>
      <c r="J3716" t="s">
        <v>25362</v>
      </c>
      <c r="K3716" t="s">
        <v>25363</v>
      </c>
      <c r="L3716">
        <v>0</v>
      </c>
      <c r="N3716" t="s">
        <v>7106</v>
      </c>
    </row>
    <row r="3717" spans="1:14" x14ac:dyDescent="0.35">
      <c r="A3717" t="s">
        <v>25375</v>
      </c>
      <c r="B3717" t="s">
        <v>25376</v>
      </c>
      <c r="C3717" t="s">
        <v>10</v>
      </c>
      <c r="D3717" t="s">
        <v>10</v>
      </c>
      <c r="E3717" t="s">
        <v>25377</v>
      </c>
      <c r="F3717">
        <v>0</v>
      </c>
      <c r="H3717" t="str">
        <f>VLOOKUP(Table16[[#This Row],[Column1]],J:K,2,FALSE)</f>
        <v>Ramadhan Cheruto</v>
      </c>
      <c r="J3717" t="s">
        <v>25365</v>
      </c>
      <c r="K3717" t="s">
        <v>25366</v>
      </c>
      <c r="L3717">
        <v>0</v>
      </c>
      <c r="N3717" t="s">
        <v>7106</v>
      </c>
    </row>
    <row r="3718" spans="1:14" x14ac:dyDescent="0.35">
      <c r="A3718" t="s">
        <v>25378</v>
      </c>
      <c r="B3718" t="s">
        <v>25379</v>
      </c>
      <c r="C3718" t="s">
        <v>10</v>
      </c>
      <c r="D3718" t="s">
        <v>10</v>
      </c>
      <c r="E3718" t="s">
        <v>25380</v>
      </c>
      <c r="F3718">
        <v>0</v>
      </c>
      <c r="H3718" t="str">
        <f>VLOOKUP(Table16[[#This Row],[Column1]],J:K,2,FALSE)</f>
        <v>Lameck Nyariki</v>
      </c>
      <c r="J3718" t="s">
        <v>25368</v>
      </c>
      <c r="K3718" t="s">
        <v>25369</v>
      </c>
      <c r="L3718" s="4">
        <v>931970</v>
      </c>
      <c r="M3718" s="4"/>
      <c r="N3718" t="s">
        <v>7106</v>
      </c>
    </row>
    <row r="3719" spans="1:14" x14ac:dyDescent="0.35">
      <c r="A3719" t="s">
        <v>25381</v>
      </c>
      <c r="B3719" t="s">
        <v>25382</v>
      </c>
      <c r="C3719" t="s">
        <v>10</v>
      </c>
      <c r="D3719" t="s">
        <v>10</v>
      </c>
      <c r="E3719" t="s">
        <v>25383</v>
      </c>
      <c r="F3719">
        <v>0</v>
      </c>
      <c r="H3719" t="str">
        <f>VLOOKUP(Table16[[#This Row],[Column1]],J:K,2,FALSE)</f>
        <v>Ascensio Kadenge</v>
      </c>
      <c r="J3719" t="s">
        <v>25371</v>
      </c>
      <c r="K3719" t="s">
        <v>25372</v>
      </c>
      <c r="L3719" s="4">
        <v>53479.47</v>
      </c>
      <c r="M3719" s="4"/>
      <c r="N3719" t="s">
        <v>7106</v>
      </c>
    </row>
    <row r="3720" spans="1:14" x14ac:dyDescent="0.35">
      <c r="A3720" t="s">
        <v>25384</v>
      </c>
      <c r="B3720" t="s">
        <v>25385</v>
      </c>
      <c r="C3720" t="s">
        <v>10</v>
      </c>
      <c r="D3720" t="s">
        <v>10</v>
      </c>
      <c r="E3720" t="s">
        <v>25386</v>
      </c>
      <c r="F3720">
        <v>0</v>
      </c>
      <c r="H3720" t="str">
        <f>VLOOKUP(Table16[[#This Row],[Column1]],J:K,2,FALSE)</f>
        <v>Ednah Kawritha</v>
      </c>
      <c r="J3720" t="s">
        <v>25375</v>
      </c>
      <c r="K3720" t="s">
        <v>25376</v>
      </c>
      <c r="L3720">
        <v>0</v>
      </c>
      <c r="N3720" t="s">
        <v>7106</v>
      </c>
    </row>
    <row r="3721" spans="1:14" x14ac:dyDescent="0.35">
      <c r="A3721" t="s">
        <v>25387</v>
      </c>
      <c r="B3721" t="s">
        <v>25388</v>
      </c>
      <c r="C3721" t="s">
        <v>32215</v>
      </c>
      <c r="D3721" t="s">
        <v>10</v>
      </c>
      <c r="E3721" t="s">
        <v>25389</v>
      </c>
      <c r="F3721">
        <v>0</v>
      </c>
      <c r="H3721" t="str">
        <f>VLOOKUP(Table16[[#This Row],[Column1]],J:K,2,FALSE)</f>
        <v>Green Acres Events Ltd</v>
      </c>
      <c r="J3721" t="s">
        <v>25378</v>
      </c>
      <c r="K3721" t="s">
        <v>25379</v>
      </c>
      <c r="L3721">
        <v>0</v>
      </c>
      <c r="N3721" t="s">
        <v>7106</v>
      </c>
    </row>
    <row r="3722" spans="1:14" x14ac:dyDescent="0.35">
      <c r="A3722" t="s">
        <v>25390</v>
      </c>
      <c r="B3722" t="s">
        <v>25391</v>
      </c>
      <c r="C3722" t="s">
        <v>32216</v>
      </c>
      <c r="D3722" t="s">
        <v>10</v>
      </c>
      <c r="E3722" t="s">
        <v>25392</v>
      </c>
      <c r="F3722">
        <v>0</v>
      </c>
      <c r="H3722" t="str">
        <f>VLOOKUP(Table16[[#This Row],[Column1]],J:K,2,FALSE)</f>
        <v>Rwompo CBO</v>
      </c>
      <c r="J3722" t="s">
        <v>25381</v>
      </c>
      <c r="K3722" t="s">
        <v>25382</v>
      </c>
      <c r="L3722">
        <v>0</v>
      </c>
      <c r="N3722" t="s">
        <v>7106</v>
      </c>
    </row>
    <row r="3723" spans="1:14" x14ac:dyDescent="0.35">
      <c r="A3723" t="s">
        <v>25393</v>
      </c>
      <c r="B3723" t="s">
        <v>25394</v>
      </c>
      <c r="C3723" t="s">
        <v>10</v>
      </c>
      <c r="D3723" t="s">
        <v>10</v>
      </c>
      <c r="E3723" t="s">
        <v>25395</v>
      </c>
      <c r="F3723">
        <v>0</v>
      </c>
      <c r="H3723" t="str">
        <f>VLOOKUP(Table16[[#This Row],[Column1]],J:K,2,FALSE)</f>
        <v>Sidland Constructions Limited</v>
      </c>
      <c r="J3723" t="s">
        <v>25384</v>
      </c>
      <c r="K3723" t="s">
        <v>25385</v>
      </c>
      <c r="L3723">
        <v>0</v>
      </c>
      <c r="N3723" t="s">
        <v>7106</v>
      </c>
    </row>
    <row r="3724" spans="1:14" x14ac:dyDescent="0.35">
      <c r="A3724" t="s">
        <v>25396</v>
      </c>
      <c r="B3724" t="s">
        <v>25397</v>
      </c>
      <c r="C3724" t="s">
        <v>32217</v>
      </c>
      <c r="D3724" t="s">
        <v>10</v>
      </c>
      <c r="E3724" t="s">
        <v>25398</v>
      </c>
      <c r="F3724">
        <v>-63250</v>
      </c>
      <c r="H3724" t="str">
        <f>VLOOKUP(Table16[[#This Row],[Column1]],J:K,2,FALSE)</f>
        <v>In-vitro Diagnostics (EA) Limited</v>
      </c>
      <c r="J3724" t="s">
        <v>25387</v>
      </c>
      <c r="K3724" t="s">
        <v>25388</v>
      </c>
      <c r="L3724">
        <v>0</v>
      </c>
      <c r="N3724" t="s">
        <v>7106</v>
      </c>
    </row>
    <row r="3725" spans="1:14" x14ac:dyDescent="0.35">
      <c r="A3725" t="s">
        <v>25399</v>
      </c>
      <c r="B3725" t="s">
        <v>25400</v>
      </c>
      <c r="C3725" t="s">
        <v>32218</v>
      </c>
      <c r="D3725" t="s">
        <v>10</v>
      </c>
      <c r="E3725" t="s">
        <v>25401</v>
      </c>
      <c r="F3725">
        <v>0</v>
      </c>
      <c r="H3725" t="str">
        <f>VLOOKUP(Table16[[#This Row],[Column1]],J:K,2,FALSE)</f>
        <v>Mary Wambui Kariuki</v>
      </c>
      <c r="J3725" t="s">
        <v>25390</v>
      </c>
      <c r="K3725" t="s">
        <v>25391</v>
      </c>
      <c r="L3725">
        <v>0</v>
      </c>
      <c r="N3725" t="s">
        <v>7106</v>
      </c>
    </row>
    <row r="3726" spans="1:14" x14ac:dyDescent="0.35">
      <c r="A3726" t="s">
        <v>25402</v>
      </c>
      <c r="B3726" t="s">
        <v>25403</v>
      </c>
      <c r="C3726" t="s">
        <v>25404</v>
      </c>
      <c r="D3726" t="s">
        <v>10</v>
      </c>
      <c r="E3726" t="s">
        <v>25405</v>
      </c>
      <c r="F3726">
        <v>0</v>
      </c>
      <c r="H3726" t="str">
        <f>VLOOKUP(Table16[[#This Row],[Column1]],J:K,2,FALSE)</f>
        <v>Fidelity Shield Insurance Company Limited</v>
      </c>
      <c r="J3726" t="s">
        <v>25393</v>
      </c>
      <c r="K3726" t="s">
        <v>25394</v>
      </c>
      <c r="L3726">
        <v>0</v>
      </c>
      <c r="N3726" t="s">
        <v>7106</v>
      </c>
    </row>
    <row r="3727" spans="1:14" x14ac:dyDescent="0.35">
      <c r="A3727" t="s">
        <v>25406</v>
      </c>
      <c r="B3727" t="s">
        <v>25407</v>
      </c>
      <c r="C3727" t="s">
        <v>10</v>
      </c>
      <c r="D3727" t="s">
        <v>10</v>
      </c>
      <c r="E3727" t="s">
        <v>25408</v>
      </c>
      <c r="F3727">
        <v>97056</v>
      </c>
      <c r="H3727" t="str">
        <f>VLOOKUP(Table16[[#This Row],[Column1]],J:K,2,FALSE)</f>
        <v>Darglobe Company Limited</v>
      </c>
      <c r="J3727" t="s">
        <v>25396</v>
      </c>
      <c r="K3727" t="s">
        <v>25397</v>
      </c>
      <c r="L3727" s="4">
        <v>-63250</v>
      </c>
      <c r="M3727" s="4"/>
      <c r="N3727" t="s">
        <v>7106</v>
      </c>
    </row>
    <row r="3728" spans="1:14" x14ac:dyDescent="0.35">
      <c r="A3728" t="s">
        <v>25409</v>
      </c>
      <c r="B3728" t="s">
        <v>25410</v>
      </c>
      <c r="C3728" t="s">
        <v>10</v>
      </c>
      <c r="D3728" t="s">
        <v>10</v>
      </c>
      <c r="E3728" t="s">
        <v>25411</v>
      </c>
      <c r="F3728">
        <v>642730</v>
      </c>
      <c r="H3728" t="str">
        <f>VLOOKUP(Table16[[#This Row],[Column1]],J:K,2,FALSE)</f>
        <v>Ronafrik Company Limited</v>
      </c>
      <c r="J3728" t="s">
        <v>25399</v>
      </c>
      <c r="K3728" t="s">
        <v>25400</v>
      </c>
      <c r="L3728">
        <v>0</v>
      </c>
      <c r="N3728" t="s">
        <v>7106</v>
      </c>
    </row>
    <row r="3729" spans="1:14" x14ac:dyDescent="0.35">
      <c r="A3729" t="s">
        <v>25412</v>
      </c>
      <c r="B3729" t="s">
        <v>25413</v>
      </c>
      <c r="C3729" t="s">
        <v>10</v>
      </c>
      <c r="D3729" t="s">
        <v>10</v>
      </c>
      <c r="E3729" t="s">
        <v>25414</v>
      </c>
      <c r="F3729">
        <v>1</v>
      </c>
      <c r="H3729" t="str">
        <f>VLOOKUP(Table16[[#This Row],[Column1]],J:K,2,FALSE)</f>
        <v>Munawar Enterprises Limited</v>
      </c>
      <c r="J3729" t="s">
        <v>25402</v>
      </c>
      <c r="K3729" t="s">
        <v>25403</v>
      </c>
      <c r="L3729">
        <v>0</v>
      </c>
      <c r="N3729" t="s">
        <v>7106</v>
      </c>
    </row>
    <row r="3730" spans="1:14" x14ac:dyDescent="0.35">
      <c r="A3730" t="s">
        <v>25415</v>
      </c>
      <c r="B3730" t="s">
        <v>25416</v>
      </c>
      <c r="C3730" t="s">
        <v>32219</v>
      </c>
      <c r="D3730" t="s">
        <v>10</v>
      </c>
      <c r="E3730" t="s">
        <v>25417</v>
      </c>
      <c r="F3730">
        <v>0</v>
      </c>
      <c r="H3730" t="str">
        <f>VLOOKUP(Table16[[#This Row],[Column1]],J:K,2,FALSE)</f>
        <v>Holiday Guest House</v>
      </c>
      <c r="J3730" t="s">
        <v>25406</v>
      </c>
      <c r="K3730" t="s">
        <v>25407</v>
      </c>
      <c r="L3730" s="4">
        <v>97056</v>
      </c>
      <c r="M3730" s="4"/>
      <c r="N3730" t="s">
        <v>7106</v>
      </c>
    </row>
    <row r="3731" spans="1:14" x14ac:dyDescent="0.35">
      <c r="A3731" t="s">
        <v>25418</v>
      </c>
      <c r="B3731" t="s">
        <v>25419</v>
      </c>
      <c r="C3731" t="s">
        <v>32220</v>
      </c>
      <c r="D3731" t="s">
        <v>10</v>
      </c>
      <c r="E3731" t="s">
        <v>25420</v>
      </c>
      <c r="F3731">
        <v>0</v>
      </c>
      <c r="H3731" t="str">
        <f>VLOOKUP(Table16[[#This Row],[Column1]],J:K,2,FALSE)</f>
        <v>Savannah Lodge Nguluni</v>
      </c>
      <c r="J3731" t="s">
        <v>25409</v>
      </c>
      <c r="K3731" t="s">
        <v>25410</v>
      </c>
      <c r="L3731" s="4">
        <v>642730</v>
      </c>
      <c r="M3731" s="4"/>
      <c r="N3731" t="s">
        <v>7106</v>
      </c>
    </row>
    <row r="3732" spans="1:14" x14ac:dyDescent="0.35">
      <c r="A3732" t="s">
        <v>25421</v>
      </c>
      <c r="B3732" t="s">
        <v>25422</v>
      </c>
      <c r="C3732" t="s">
        <v>32221</v>
      </c>
      <c r="D3732" t="s">
        <v>10</v>
      </c>
      <c r="E3732" t="s">
        <v>25422</v>
      </c>
      <c r="F3732">
        <v>1</v>
      </c>
      <c r="H3732" t="str">
        <f>VLOOKUP(Table16[[#This Row],[Column1]],J:K,2,FALSE)</f>
        <v>FARIDA FANKUPI MZEE</v>
      </c>
      <c r="J3732" t="s">
        <v>25412</v>
      </c>
      <c r="K3732" t="s">
        <v>25413</v>
      </c>
      <c r="L3732">
        <v>1</v>
      </c>
      <c r="N3732" t="s">
        <v>7106</v>
      </c>
    </row>
    <row r="3733" spans="1:14" x14ac:dyDescent="0.35">
      <c r="A3733" t="s">
        <v>25423</v>
      </c>
      <c r="B3733" t="s">
        <v>25424</v>
      </c>
      <c r="C3733" t="s">
        <v>32222</v>
      </c>
      <c r="D3733" t="s">
        <v>10</v>
      </c>
      <c r="E3733" t="s">
        <v>25425</v>
      </c>
      <c r="F3733">
        <v>0</v>
      </c>
      <c r="H3733" t="str">
        <f>VLOOKUP(Table16[[#This Row],[Column1]],J:K,2,FALSE)</f>
        <v>Landmark Park Resort Ltd</v>
      </c>
      <c r="J3733" t="s">
        <v>25415</v>
      </c>
      <c r="K3733" t="s">
        <v>25416</v>
      </c>
      <c r="L3733">
        <v>0</v>
      </c>
      <c r="N3733" t="s">
        <v>7106</v>
      </c>
    </row>
    <row r="3734" spans="1:14" x14ac:dyDescent="0.35">
      <c r="A3734" t="s">
        <v>25426</v>
      </c>
      <c r="B3734" t="s">
        <v>25427</v>
      </c>
      <c r="C3734" t="s">
        <v>10</v>
      </c>
      <c r="D3734" t="s">
        <v>10</v>
      </c>
      <c r="E3734" t="s">
        <v>25428</v>
      </c>
      <c r="F3734">
        <v>0</v>
      </c>
      <c r="H3734" t="str">
        <f>VLOOKUP(Table16[[#This Row],[Column1]],J:K,2,FALSE)</f>
        <v>Hussein Gullet</v>
      </c>
      <c r="J3734" t="s">
        <v>25418</v>
      </c>
      <c r="K3734" t="s">
        <v>25419</v>
      </c>
      <c r="L3734">
        <v>0</v>
      </c>
      <c r="N3734" t="s">
        <v>7106</v>
      </c>
    </row>
    <row r="3735" spans="1:14" x14ac:dyDescent="0.35">
      <c r="A3735" t="s">
        <v>25429</v>
      </c>
      <c r="B3735" t="s">
        <v>25430</v>
      </c>
      <c r="C3735" t="s">
        <v>10</v>
      </c>
      <c r="D3735" t="s">
        <v>10</v>
      </c>
      <c r="E3735" t="s">
        <v>25431</v>
      </c>
      <c r="F3735">
        <v>0</v>
      </c>
      <c r="H3735" t="str">
        <f>VLOOKUP(Table16[[#This Row],[Column1]],J:K,2,FALSE)</f>
        <v>Flowminder Foundation</v>
      </c>
      <c r="J3735" t="s">
        <v>25421</v>
      </c>
      <c r="K3735" t="s">
        <v>25422</v>
      </c>
      <c r="L3735">
        <v>1</v>
      </c>
      <c r="N3735" t="s">
        <v>13497</v>
      </c>
    </row>
    <row r="3736" spans="1:14" x14ac:dyDescent="0.35">
      <c r="A3736" t="s">
        <v>25432</v>
      </c>
      <c r="B3736" t="s">
        <v>25433</v>
      </c>
      <c r="C3736" t="s">
        <v>10</v>
      </c>
      <c r="D3736" t="s">
        <v>10</v>
      </c>
      <c r="E3736" t="s">
        <v>25434</v>
      </c>
      <c r="F3736">
        <v>0</v>
      </c>
      <c r="H3736" t="str">
        <f>VLOOKUP(Table16[[#This Row],[Column1]],J:K,2,FALSE)</f>
        <v>Eight Fold Capacity Ltd</v>
      </c>
      <c r="J3736" t="s">
        <v>25423</v>
      </c>
      <c r="K3736" t="s">
        <v>25424</v>
      </c>
      <c r="L3736">
        <v>0</v>
      </c>
      <c r="N3736" t="s">
        <v>7106</v>
      </c>
    </row>
    <row r="3737" spans="1:14" x14ac:dyDescent="0.35">
      <c r="A3737" t="s">
        <v>25435</v>
      </c>
      <c r="B3737" t="s">
        <v>25436</v>
      </c>
      <c r="C3737" t="s">
        <v>25437</v>
      </c>
      <c r="D3737" t="s">
        <v>10</v>
      </c>
      <c r="E3737" t="s">
        <v>25438</v>
      </c>
      <c r="F3737">
        <v>0</v>
      </c>
      <c r="H3737" t="str">
        <f>VLOOKUP(Table16[[#This Row],[Column1]],J:K,2,FALSE)</f>
        <v>Kamcan Properties Ltd T/A Four Points by Sheraton</v>
      </c>
      <c r="J3737" t="s">
        <v>25426</v>
      </c>
      <c r="K3737" t="s">
        <v>25427</v>
      </c>
      <c r="L3737">
        <v>0</v>
      </c>
      <c r="N3737" t="s">
        <v>7106</v>
      </c>
    </row>
    <row r="3738" spans="1:14" x14ac:dyDescent="0.35">
      <c r="A3738" t="s">
        <v>25439</v>
      </c>
      <c r="B3738" t="s">
        <v>25440</v>
      </c>
      <c r="C3738" t="s">
        <v>10</v>
      </c>
      <c r="D3738" t="s">
        <v>10</v>
      </c>
      <c r="E3738" t="s">
        <v>25441</v>
      </c>
      <c r="F3738">
        <v>0</v>
      </c>
      <c r="H3738" t="str">
        <f>VLOOKUP(Table16[[#This Row],[Column1]],J:K,2,FALSE)</f>
        <v>Crimson Computer Services Limited</v>
      </c>
      <c r="J3738" t="s">
        <v>25429</v>
      </c>
      <c r="K3738" t="s">
        <v>25430</v>
      </c>
      <c r="L3738">
        <v>0</v>
      </c>
      <c r="N3738" t="s">
        <v>7106</v>
      </c>
    </row>
    <row r="3739" spans="1:14" x14ac:dyDescent="0.35">
      <c r="A3739" t="s">
        <v>25442</v>
      </c>
      <c r="B3739" t="s">
        <v>25443</v>
      </c>
      <c r="C3739" t="s">
        <v>10</v>
      </c>
      <c r="D3739" t="s">
        <v>10</v>
      </c>
      <c r="E3739" t="s">
        <v>25444</v>
      </c>
      <c r="F3739">
        <v>2380000</v>
      </c>
      <c r="H3739" t="str">
        <f>VLOOKUP(Table16[[#This Row],[Column1]],J:K,2,FALSE)</f>
        <v>Pan African Research Services Limited</v>
      </c>
      <c r="J3739" t="s">
        <v>25432</v>
      </c>
      <c r="K3739" t="s">
        <v>25433</v>
      </c>
      <c r="L3739">
        <v>0</v>
      </c>
      <c r="N3739" t="s">
        <v>7106</v>
      </c>
    </row>
    <row r="3740" spans="1:14" x14ac:dyDescent="0.35">
      <c r="A3740" t="s">
        <v>25445</v>
      </c>
      <c r="B3740" t="s">
        <v>25446</v>
      </c>
      <c r="C3740" t="s">
        <v>25447</v>
      </c>
      <c r="D3740" t="s">
        <v>10</v>
      </c>
      <c r="E3740" t="s">
        <v>25448</v>
      </c>
      <c r="F3740">
        <v>0</v>
      </c>
      <c r="H3740" t="str">
        <f>VLOOKUP(Table16[[#This Row],[Column1]],J:K,2,FALSE)</f>
        <v>Kenya Institute of Supplies Management</v>
      </c>
      <c r="J3740" t="s">
        <v>25435</v>
      </c>
      <c r="K3740" t="s">
        <v>25436</v>
      </c>
      <c r="L3740">
        <v>0</v>
      </c>
      <c r="N3740" t="s">
        <v>7106</v>
      </c>
    </row>
    <row r="3741" spans="1:14" x14ac:dyDescent="0.35">
      <c r="A3741" t="s">
        <v>25449</v>
      </c>
      <c r="B3741" t="s">
        <v>25450</v>
      </c>
      <c r="C3741" t="s">
        <v>32223</v>
      </c>
      <c r="D3741" t="s">
        <v>10</v>
      </c>
      <c r="E3741" t="s">
        <v>25451</v>
      </c>
      <c r="F3741">
        <v>-57750</v>
      </c>
      <c r="H3741" t="str">
        <f>VLOOKUP(Table16[[#This Row],[Column1]],J:K,2,FALSE)</f>
        <v>Mantoz Enterprises Kenya Ltd</v>
      </c>
      <c r="J3741" t="s">
        <v>25439</v>
      </c>
      <c r="K3741" t="s">
        <v>25440</v>
      </c>
      <c r="L3741">
        <v>0</v>
      </c>
      <c r="N3741" t="s">
        <v>7106</v>
      </c>
    </row>
    <row r="3742" spans="1:14" x14ac:dyDescent="0.35">
      <c r="A3742" t="s">
        <v>25452</v>
      </c>
      <c r="B3742" t="s">
        <v>25453</v>
      </c>
      <c r="C3742" t="s">
        <v>32224</v>
      </c>
      <c r="D3742" t="s">
        <v>10</v>
      </c>
      <c r="E3742" t="s">
        <v>25454</v>
      </c>
      <c r="F3742">
        <v>0</v>
      </c>
      <c r="H3742" t="str">
        <f>VLOOKUP(Table16[[#This Row],[Column1]],J:K,2,FALSE)</f>
        <v>Elrons Limited</v>
      </c>
      <c r="J3742" t="s">
        <v>25442</v>
      </c>
      <c r="K3742" t="s">
        <v>25443</v>
      </c>
      <c r="L3742">
        <v>0</v>
      </c>
      <c r="N3742" t="s">
        <v>7106</v>
      </c>
    </row>
    <row r="3743" spans="1:14" x14ac:dyDescent="0.35">
      <c r="A3743" t="s">
        <v>25455</v>
      </c>
      <c r="B3743" t="s">
        <v>25456</v>
      </c>
      <c r="C3743" t="s">
        <v>32225</v>
      </c>
      <c r="D3743" t="s">
        <v>10</v>
      </c>
      <c r="E3743" t="s">
        <v>25457</v>
      </c>
      <c r="F3743">
        <v>0</v>
      </c>
      <c r="H3743" t="str">
        <f>VLOOKUP(Table16[[#This Row],[Column1]],J:K,2,FALSE)</f>
        <v>Intermass Technologies (E.A)Limited</v>
      </c>
      <c r="J3743" t="s">
        <v>25445</v>
      </c>
      <c r="K3743" t="s">
        <v>25446</v>
      </c>
      <c r="L3743">
        <v>0</v>
      </c>
      <c r="N3743" t="s">
        <v>7106</v>
      </c>
    </row>
    <row r="3744" spans="1:14" x14ac:dyDescent="0.35">
      <c r="A3744" t="s">
        <v>25458</v>
      </c>
      <c r="B3744" t="s">
        <v>25459</v>
      </c>
      <c r="C3744" t="s">
        <v>10</v>
      </c>
      <c r="D3744" t="s">
        <v>10</v>
      </c>
      <c r="E3744" t="s">
        <v>25460</v>
      </c>
      <c r="F3744">
        <v>0</v>
      </c>
      <c r="H3744" t="str">
        <f>VLOOKUP(Table16[[#This Row],[Column1]],J:K,2,FALSE)</f>
        <v>HyChem Group</v>
      </c>
      <c r="J3744" t="s">
        <v>25449</v>
      </c>
      <c r="K3744" t="s">
        <v>25450</v>
      </c>
      <c r="L3744" s="4">
        <v>-57750</v>
      </c>
      <c r="M3744" s="4"/>
      <c r="N3744" t="s">
        <v>7106</v>
      </c>
    </row>
    <row r="3745" spans="1:14" x14ac:dyDescent="0.35">
      <c r="A3745" t="s">
        <v>25461</v>
      </c>
      <c r="B3745" t="s">
        <v>25462</v>
      </c>
      <c r="C3745" t="s">
        <v>10</v>
      </c>
      <c r="D3745" t="s">
        <v>10</v>
      </c>
      <c r="E3745" t="s">
        <v>25463</v>
      </c>
      <c r="F3745">
        <v>0</v>
      </c>
      <c r="H3745" t="str">
        <f>VLOOKUP(Table16[[#This Row],[Column1]],J:K,2,FALSE)</f>
        <v>Pwani University</v>
      </c>
      <c r="J3745" t="s">
        <v>25452</v>
      </c>
      <c r="K3745" t="s">
        <v>25453</v>
      </c>
      <c r="L3745">
        <v>0</v>
      </c>
      <c r="N3745" t="s">
        <v>7106</v>
      </c>
    </row>
    <row r="3746" spans="1:14" x14ac:dyDescent="0.35">
      <c r="A3746" t="s">
        <v>25464</v>
      </c>
      <c r="B3746" t="s">
        <v>25465</v>
      </c>
      <c r="C3746" t="s">
        <v>32226</v>
      </c>
      <c r="D3746" t="s">
        <v>10</v>
      </c>
      <c r="E3746" t="s">
        <v>25466</v>
      </c>
      <c r="F3746">
        <v>0</v>
      </c>
      <c r="H3746" t="str">
        <f>VLOOKUP(Table16[[#This Row],[Column1]],J:K,2,FALSE)</f>
        <v>Bofa Beach Resort Limited</v>
      </c>
      <c r="J3746" t="s">
        <v>25455</v>
      </c>
      <c r="K3746" t="s">
        <v>25456</v>
      </c>
      <c r="L3746">
        <v>0</v>
      </c>
      <c r="N3746" t="s">
        <v>7106</v>
      </c>
    </row>
    <row r="3747" spans="1:14" x14ac:dyDescent="0.35">
      <c r="A3747" t="s">
        <v>25467</v>
      </c>
      <c r="B3747" t="s">
        <v>25468</v>
      </c>
      <c r="C3747" t="s">
        <v>10</v>
      </c>
      <c r="D3747" t="s">
        <v>32227</v>
      </c>
      <c r="E3747" t="s">
        <v>25469</v>
      </c>
      <c r="F3747">
        <v>1793500</v>
      </c>
      <c r="H3747" t="str">
        <f>VLOOKUP(Table16[[#This Row],[Column1]],J:K,2,FALSE)</f>
        <v>Miatonite Company Limited</v>
      </c>
      <c r="J3747" t="s">
        <v>25458</v>
      </c>
      <c r="K3747" t="s">
        <v>25459</v>
      </c>
      <c r="L3747">
        <v>0</v>
      </c>
      <c r="N3747" t="s">
        <v>7106</v>
      </c>
    </row>
    <row r="3748" spans="1:14" x14ac:dyDescent="0.35">
      <c r="A3748" t="s">
        <v>25470</v>
      </c>
      <c r="B3748" t="s">
        <v>25471</v>
      </c>
      <c r="C3748" t="s">
        <v>10</v>
      </c>
      <c r="D3748" t="s">
        <v>32228</v>
      </c>
      <c r="E3748" t="s">
        <v>25472</v>
      </c>
      <c r="F3748">
        <v>0</v>
      </c>
      <c r="H3748" t="str">
        <f>VLOOKUP(Table16[[#This Row],[Column1]],J:K,2,FALSE)</f>
        <v>AfriDev Economic Consulting Ltd</v>
      </c>
      <c r="J3748" t="s">
        <v>25461</v>
      </c>
      <c r="K3748" t="s">
        <v>25462</v>
      </c>
      <c r="L3748">
        <v>0</v>
      </c>
      <c r="N3748" t="s">
        <v>7106</v>
      </c>
    </row>
    <row r="3749" spans="1:14" x14ac:dyDescent="0.35">
      <c r="A3749" t="s">
        <v>25473</v>
      </c>
      <c r="B3749" t="s">
        <v>25474</v>
      </c>
      <c r="C3749" t="s">
        <v>32229</v>
      </c>
      <c r="D3749" t="s">
        <v>10</v>
      </c>
      <c r="E3749" t="s">
        <v>25475</v>
      </c>
      <c r="F3749">
        <v>0</v>
      </c>
      <c r="H3749" t="str">
        <f>VLOOKUP(Table16[[#This Row],[Column1]],J:K,2,FALSE)</f>
        <v>Lakumuma General Enterprise Ltd</v>
      </c>
      <c r="J3749" t="s">
        <v>25464</v>
      </c>
      <c r="K3749" t="s">
        <v>25465</v>
      </c>
      <c r="L3749">
        <v>0</v>
      </c>
      <c r="N3749" t="s">
        <v>7106</v>
      </c>
    </row>
    <row r="3750" spans="1:14" x14ac:dyDescent="0.35">
      <c r="A3750" t="s">
        <v>25476</v>
      </c>
      <c r="B3750" t="s">
        <v>25477</v>
      </c>
      <c r="C3750" t="s">
        <v>32230</v>
      </c>
      <c r="D3750" t="s">
        <v>10</v>
      </c>
      <c r="E3750" t="s">
        <v>25478</v>
      </c>
      <c r="F3750">
        <v>0</v>
      </c>
      <c r="H3750" t="str">
        <f>VLOOKUP(Table16[[#This Row],[Column1]],J:K,2,FALSE)</f>
        <v>Kiagepharm Chemist Ltd</v>
      </c>
      <c r="J3750" t="s">
        <v>25467</v>
      </c>
      <c r="K3750" t="s">
        <v>25468</v>
      </c>
      <c r="L3750" s="4">
        <v>1793500</v>
      </c>
      <c r="M3750" s="4"/>
      <c r="N3750" t="s">
        <v>7106</v>
      </c>
    </row>
    <row r="3751" spans="1:14" x14ac:dyDescent="0.35">
      <c r="A3751" t="s">
        <v>25479</v>
      </c>
      <c r="B3751" t="s">
        <v>25480</v>
      </c>
      <c r="C3751" t="s">
        <v>32231</v>
      </c>
      <c r="D3751" t="s">
        <v>10</v>
      </c>
      <c r="E3751" t="s">
        <v>25481</v>
      </c>
      <c r="F3751">
        <v>0</v>
      </c>
      <c r="H3751" t="str">
        <f>VLOOKUP(Table16[[#This Row],[Column1]],J:K,2,FALSE)</f>
        <v>Mt. Elgon Plaza X-Ray Services Ltd</v>
      </c>
      <c r="J3751" t="s">
        <v>25470</v>
      </c>
      <c r="K3751" t="s">
        <v>25471</v>
      </c>
      <c r="L3751">
        <v>0</v>
      </c>
      <c r="N3751" t="s">
        <v>7106</v>
      </c>
    </row>
    <row r="3752" spans="1:14" x14ac:dyDescent="0.35">
      <c r="A3752" t="s">
        <v>25482</v>
      </c>
      <c r="B3752" t="s">
        <v>25483</v>
      </c>
      <c r="C3752" t="s">
        <v>10</v>
      </c>
      <c r="D3752" t="s">
        <v>10</v>
      </c>
      <c r="E3752" t="s">
        <v>25484</v>
      </c>
      <c r="F3752">
        <v>0</v>
      </c>
      <c r="H3752" t="str">
        <f>VLOOKUP(Table16[[#This Row],[Column1]],J:K,2,FALSE)</f>
        <v>Fairview Hotel</v>
      </c>
      <c r="J3752" t="s">
        <v>25473</v>
      </c>
      <c r="K3752" t="s">
        <v>25474</v>
      </c>
      <c r="L3752">
        <v>0</v>
      </c>
      <c r="N3752" t="s">
        <v>7106</v>
      </c>
    </row>
    <row r="3753" spans="1:14" x14ac:dyDescent="0.35">
      <c r="A3753" t="s">
        <v>25485</v>
      </c>
      <c r="B3753" t="s">
        <v>25486</v>
      </c>
      <c r="C3753" t="s">
        <v>32232</v>
      </c>
      <c r="D3753" t="s">
        <v>10</v>
      </c>
      <c r="E3753" t="s">
        <v>25487</v>
      </c>
      <c r="F3753">
        <v>0</v>
      </c>
      <c r="H3753" t="str">
        <f>VLOOKUP(Table16[[#This Row],[Column1]],J:K,2,FALSE)</f>
        <v>Monilary Research and Innovation</v>
      </c>
      <c r="J3753" t="s">
        <v>25476</v>
      </c>
      <c r="K3753" t="s">
        <v>25477</v>
      </c>
      <c r="L3753">
        <v>0</v>
      </c>
      <c r="N3753" t="s">
        <v>7106</v>
      </c>
    </row>
    <row r="3754" spans="1:14" x14ac:dyDescent="0.35">
      <c r="A3754" t="s">
        <v>25488</v>
      </c>
      <c r="B3754" t="s">
        <v>25489</v>
      </c>
      <c r="C3754" t="s">
        <v>32233</v>
      </c>
      <c r="D3754" t="s">
        <v>10</v>
      </c>
      <c r="E3754" t="s">
        <v>25490</v>
      </c>
      <c r="F3754">
        <v>0</v>
      </c>
      <c r="H3754" t="str">
        <f>VLOOKUP(Table16[[#This Row],[Column1]],J:K,2,FALSE)</f>
        <v>Kastec Investments</v>
      </c>
      <c r="J3754" t="s">
        <v>25479</v>
      </c>
      <c r="K3754" t="s">
        <v>25480</v>
      </c>
      <c r="L3754" s="4">
        <v>237210</v>
      </c>
      <c r="M3754" s="4"/>
      <c r="N3754" t="s">
        <v>7106</v>
      </c>
    </row>
    <row r="3755" spans="1:14" x14ac:dyDescent="0.35">
      <c r="A3755" t="s">
        <v>25491</v>
      </c>
      <c r="B3755" t="s">
        <v>25492</v>
      </c>
      <c r="C3755" t="s">
        <v>10</v>
      </c>
      <c r="D3755" t="s">
        <v>10</v>
      </c>
      <c r="E3755" t="s">
        <v>25493</v>
      </c>
      <c r="F3755">
        <v>0</v>
      </c>
      <c r="H3755" t="str">
        <f>VLOOKUP(Table16[[#This Row],[Column1]],J:K,2,FALSE)</f>
        <v>Kate Ogutu</v>
      </c>
      <c r="J3755" t="s">
        <v>25482</v>
      </c>
      <c r="K3755" t="s">
        <v>25483</v>
      </c>
      <c r="L3755">
        <v>0</v>
      </c>
      <c r="N3755" t="s">
        <v>7106</v>
      </c>
    </row>
    <row r="3756" spans="1:14" x14ac:dyDescent="0.35">
      <c r="A3756" t="s">
        <v>25494</v>
      </c>
      <c r="B3756" t="s">
        <v>25495</v>
      </c>
      <c r="C3756" t="s">
        <v>32234</v>
      </c>
      <c r="D3756" t="s">
        <v>10</v>
      </c>
      <c r="E3756" t="s">
        <v>25496</v>
      </c>
      <c r="F3756">
        <v>0</v>
      </c>
      <c r="H3756" t="str">
        <f>VLOOKUP(Table16[[#This Row],[Column1]],J:K,2,FALSE)</f>
        <v>URA Gate Primary</v>
      </c>
      <c r="J3756" t="s">
        <v>25485</v>
      </c>
      <c r="K3756" t="s">
        <v>25486</v>
      </c>
      <c r="L3756">
        <v>0</v>
      </c>
      <c r="N3756" t="s">
        <v>7106</v>
      </c>
    </row>
    <row r="3757" spans="1:14" x14ac:dyDescent="0.35">
      <c r="A3757" t="s">
        <v>25497</v>
      </c>
      <c r="B3757" t="s">
        <v>25498</v>
      </c>
      <c r="C3757" t="s">
        <v>32235</v>
      </c>
      <c r="D3757" t="s">
        <v>10</v>
      </c>
      <c r="E3757" t="s">
        <v>25499</v>
      </c>
      <c r="F3757">
        <v>0</v>
      </c>
      <c r="H3757" t="str">
        <f>VLOOKUP(Table16[[#This Row],[Column1]],J:K,2,FALSE)</f>
        <v>Maragwa Primary School</v>
      </c>
      <c r="J3757" t="s">
        <v>25488</v>
      </c>
      <c r="K3757" t="s">
        <v>25489</v>
      </c>
      <c r="L3757">
        <v>0</v>
      </c>
      <c r="N3757" t="s">
        <v>7106</v>
      </c>
    </row>
    <row r="3758" spans="1:14" x14ac:dyDescent="0.35">
      <c r="A3758" t="s">
        <v>25500</v>
      </c>
      <c r="B3758" t="s">
        <v>25501</v>
      </c>
      <c r="C3758" t="s">
        <v>32236</v>
      </c>
      <c r="D3758" t="s">
        <v>10</v>
      </c>
      <c r="E3758" t="s">
        <v>25502</v>
      </c>
      <c r="F3758">
        <v>0</v>
      </c>
      <c r="H3758" t="str">
        <f>VLOOKUP(Table16[[#This Row],[Column1]],J:K,2,FALSE)</f>
        <v xml:space="preserve">Mukothima Mixed Day &amp; Boarding Primary </v>
      </c>
      <c r="J3758" t="s">
        <v>25491</v>
      </c>
      <c r="K3758" t="s">
        <v>25492</v>
      </c>
      <c r="L3758">
        <v>0</v>
      </c>
      <c r="N3758" t="s">
        <v>7106</v>
      </c>
    </row>
    <row r="3759" spans="1:14" x14ac:dyDescent="0.35">
      <c r="A3759" t="s">
        <v>25503</v>
      </c>
      <c r="B3759" t="s">
        <v>25504</v>
      </c>
      <c r="C3759" t="s">
        <v>10</v>
      </c>
      <c r="D3759" t="s">
        <v>10</v>
      </c>
      <c r="E3759" t="s">
        <v>25505</v>
      </c>
      <c r="F3759">
        <v>0</v>
      </c>
      <c r="H3759" t="str">
        <f>VLOOKUP(Table16[[#This Row],[Column1]],J:K,2,FALSE)</f>
        <v>Rwatha Primary</v>
      </c>
      <c r="J3759" t="s">
        <v>25494</v>
      </c>
      <c r="K3759" t="s">
        <v>25495</v>
      </c>
      <c r="L3759">
        <v>0</v>
      </c>
      <c r="N3759" t="s">
        <v>7106</v>
      </c>
    </row>
    <row r="3760" spans="1:14" x14ac:dyDescent="0.35">
      <c r="A3760" t="s">
        <v>25506</v>
      </c>
      <c r="B3760" t="s">
        <v>25507</v>
      </c>
      <c r="C3760" t="s">
        <v>32237</v>
      </c>
      <c r="D3760" t="s">
        <v>10</v>
      </c>
      <c r="E3760" t="s">
        <v>25508</v>
      </c>
      <c r="F3760">
        <v>0</v>
      </c>
      <c r="H3760" t="str">
        <f>VLOOKUP(Table16[[#This Row],[Column1]],J:K,2,FALSE)</f>
        <v>Oscar Isige</v>
      </c>
      <c r="J3760" t="s">
        <v>25497</v>
      </c>
      <c r="K3760" t="s">
        <v>25498</v>
      </c>
      <c r="L3760">
        <v>0</v>
      </c>
      <c r="N3760" t="s">
        <v>7106</v>
      </c>
    </row>
    <row r="3761" spans="1:14" x14ac:dyDescent="0.35">
      <c r="A3761" t="s">
        <v>25509</v>
      </c>
      <c r="B3761" t="s">
        <v>25510</v>
      </c>
      <c r="C3761" t="s">
        <v>10</v>
      </c>
      <c r="D3761" t="s">
        <v>10</v>
      </c>
      <c r="E3761" t="s">
        <v>25511</v>
      </c>
      <c r="F3761">
        <v>0</v>
      </c>
      <c r="H3761" t="str">
        <f>VLOOKUP(Table16[[#This Row],[Column1]],J:K,2,FALSE)</f>
        <v>Upper Lake View Hotel</v>
      </c>
      <c r="J3761" t="s">
        <v>25500</v>
      </c>
      <c r="K3761" t="s">
        <v>25501</v>
      </c>
      <c r="L3761">
        <v>0</v>
      </c>
      <c r="N3761" t="s">
        <v>7106</v>
      </c>
    </row>
    <row r="3762" spans="1:14" x14ac:dyDescent="0.35">
      <c r="A3762" t="s">
        <v>25512</v>
      </c>
      <c r="B3762" t="s">
        <v>25513</v>
      </c>
      <c r="C3762" t="s">
        <v>10</v>
      </c>
      <c r="D3762" t="s">
        <v>10</v>
      </c>
      <c r="E3762" t="s">
        <v>25514</v>
      </c>
      <c r="F3762">
        <v>0</v>
      </c>
      <c r="H3762" t="str">
        <f>VLOOKUP(Table16[[#This Row],[Column1]],J:K,2,FALSE)</f>
        <v>Marie Event Management Services</v>
      </c>
      <c r="J3762" t="s">
        <v>25503</v>
      </c>
      <c r="K3762" t="s">
        <v>25504</v>
      </c>
      <c r="L3762">
        <v>0</v>
      </c>
      <c r="N3762" t="s">
        <v>7106</v>
      </c>
    </row>
    <row r="3763" spans="1:14" x14ac:dyDescent="0.35">
      <c r="A3763" t="s">
        <v>25515</v>
      </c>
      <c r="B3763" t="s">
        <v>25516</v>
      </c>
      <c r="C3763" t="s">
        <v>10</v>
      </c>
      <c r="D3763" t="s">
        <v>10</v>
      </c>
      <c r="E3763" t="s">
        <v>25517</v>
      </c>
      <c r="F3763">
        <v>0</v>
      </c>
      <c r="H3763" t="str">
        <f>VLOOKUP(Table16[[#This Row],[Column1]],J:K,2,FALSE)</f>
        <v>Chopolek Self help Group</v>
      </c>
      <c r="J3763" t="s">
        <v>25506</v>
      </c>
      <c r="K3763" t="s">
        <v>25507</v>
      </c>
      <c r="L3763">
        <v>0</v>
      </c>
      <c r="N3763" t="s">
        <v>7106</v>
      </c>
    </row>
    <row r="3764" spans="1:14" x14ac:dyDescent="0.35">
      <c r="A3764" t="s">
        <v>25518</v>
      </c>
      <c r="B3764" t="s">
        <v>25519</v>
      </c>
      <c r="C3764" t="s">
        <v>32238</v>
      </c>
      <c r="D3764" t="s">
        <v>10</v>
      </c>
      <c r="E3764" t="s">
        <v>25520</v>
      </c>
      <c r="F3764">
        <v>0</v>
      </c>
      <c r="H3764" t="str">
        <f>VLOOKUP(Table16[[#This Row],[Column1]],J:K,2,FALSE)</f>
        <v>Darad Hotel Ltd</v>
      </c>
      <c r="J3764" t="s">
        <v>25509</v>
      </c>
      <c r="K3764" t="s">
        <v>25510</v>
      </c>
      <c r="L3764">
        <v>0</v>
      </c>
      <c r="N3764" t="s">
        <v>7106</v>
      </c>
    </row>
    <row r="3765" spans="1:14" x14ac:dyDescent="0.35">
      <c r="A3765" t="s">
        <v>25521</v>
      </c>
      <c r="B3765" t="s">
        <v>25522</v>
      </c>
      <c r="C3765" t="s">
        <v>32239</v>
      </c>
      <c r="D3765" t="s">
        <v>10</v>
      </c>
      <c r="E3765" t="s">
        <v>25523</v>
      </c>
      <c r="F3765">
        <v>0</v>
      </c>
      <c r="H3765" t="str">
        <f>VLOOKUP(Table16[[#This Row],[Column1]],J:K,2,FALSE)</f>
        <v>Noellah N Musundi</v>
      </c>
      <c r="J3765" t="s">
        <v>25512</v>
      </c>
      <c r="K3765" t="s">
        <v>25513</v>
      </c>
      <c r="L3765">
        <v>0</v>
      </c>
      <c r="N3765" t="s">
        <v>7106</v>
      </c>
    </row>
    <row r="3766" spans="1:14" x14ac:dyDescent="0.35">
      <c r="A3766" t="s">
        <v>25524</v>
      </c>
      <c r="B3766" t="s">
        <v>25525</v>
      </c>
      <c r="C3766" t="s">
        <v>32240</v>
      </c>
      <c r="D3766" t="s">
        <v>10</v>
      </c>
      <c r="E3766" t="s">
        <v>25526</v>
      </c>
      <c r="F3766">
        <v>0</v>
      </c>
      <c r="H3766" t="str">
        <f>VLOOKUP(Table16[[#This Row],[Column1]],J:K,2,FALSE)</f>
        <v>Limah E.A. Limited</v>
      </c>
      <c r="J3766" t="s">
        <v>25515</v>
      </c>
      <c r="K3766" t="s">
        <v>25516</v>
      </c>
      <c r="L3766">
        <v>0</v>
      </c>
      <c r="N3766" t="s">
        <v>7106</v>
      </c>
    </row>
    <row r="3767" spans="1:14" x14ac:dyDescent="0.35">
      <c r="A3767" t="s">
        <v>25527</v>
      </c>
      <c r="B3767" t="s">
        <v>25528</v>
      </c>
      <c r="C3767" t="s">
        <v>32241</v>
      </c>
      <c r="D3767" t="s">
        <v>10</v>
      </c>
      <c r="E3767" t="s">
        <v>25529</v>
      </c>
      <c r="F3767">
        <v>0</v>
      </c>
      <c r="H3767" t="str">
        <f>VLOOKUP(Table16[[#This Row],[Column1]],J:K,2,FALSE)</f>
        <v>Capricon Stationers &amp; General Suppliers Ltd</v>
      </c>
      <c r="J3767" t="s">
        <v>25518</v>
      </c>
      <c r="K3767" t="s">
        <v>25519</v>
      </c>
      <c r="L3767">
        <v>0</v>
      </c>
      <c r="N3767" t="s">
        <v>7106</v>
      </c>
    </row>
    <row r="3768" spans="1:14" x14ac:dyDescent="0.35">
      <c r="A3768" t="s">
        <v>25530</v>
      </c>
      <c r="B3768" t="s">
        <v>25531</v>
      </c>
      <c r="C3768" t="s">
        <v>10</v>
      </c>
      <c r="D3768" t="s">
        <v>10</v>
      </c>
      <c r="E3768" t="s">
        <v>25532</v>
      </c>
      <c r="F3768">
        <v>0</v>
      </c>
      <c r="H3768" t="str">
        <f>VLOOKUP(Table16[[#This Row],[Column1]],J:K,2,FALSE)</f>
        <v>Millennium Media Services Limited</v>
      </c>
      <c r="J3768" t="s">
        <v>25521</v>
      </c>
      <c r="K3768" t="s">
        <v>25522</v>
      </c>
      <c r="L3768">
        <v>0</v>
      </c>
      <c r="N3768" t="s">
        <v>7106</v>
      </c>
    </row>
    <row r="3769" spans="1:14" x14ac:dyDescent="0.35">
      <c r="A3769" t="s">
        <v>25533</v>
      </c>
      <c r="B3769" t="s">
        <v>25534</v>
      </c>
      <c r="C3769" t="s">
        <v>10</v>
      </c>
      <c r="D3769" t="s">
        <v>10</v>
      </c>
      <c r="E3769" t="s">
        <v>25535</v>
      </c>
      <c r="F3769">
        <v>0</v>
      </c>
      <c r="H3769" t="str">
        <f>VLOOKUP(Table16[[#This Row],[Column1]],J:K,2,FALSE)</f>
        <v>CDI - Communication Office</v>
      </c>
      <c r="J3769" t="s">
        <v>25524</v>
      </c>
      <c r="K3769" t="s">
        <v>25525</v>
      </c>
      <c r="L3769">
        <v>0</v>
      </c>
      <c r="N3769" t="s">
        <v>7106</v>
      </c>
    </row>
    <row r="3770" spans="1:14" x14ac:dyDescent="0.35">
      <c r="A3770" t="s">
        <v>25536</v>
      </c>
      <c r="B3770" t="s">
        <v>25537</v>
      </c>
      <c r="C3770" t="s">
        <v>10</v>
      </c>
      <c r="D3770" t="s">
        <v>10</v>
      </c>
      <c r="E3770" t="s">
        <v>25538</v>
      </c>
      <c r="F3770">
        <v>0</v>
      </c>
      <c r="H3770" t="str">
        <f>VLOOKUP(Table16[[#This Row],[Column1]],J:K,2,FALSE)</f>
        <v xml:space="preserve"> QUENCH CANISTA COMPANY LTD</v>
      </c>
      <c r="J3770" t="s">
        <v>25527</v>
      </c>
      <c r="K3770" t="s">
        <v>25528</v>
      </c>
      <c r="L3770">
        <v>0</v>
      </c>
      <c r="N3770" t="s">
        <v>7106</v>
      </c>
    </row>
    <row r="3771" spans="1:14" x14ac:dyDescent="0.35">
      <c r="A3771" t="s">
        <v>25539</v>
      </c>
      <c r="B3771" t="s">
        <v>25540</v>
      </c>
      <c r="C3771" t="s">
        <v>32242</v>
      </c>
      <c r="D3771" t="s">
        <v>10</v>
      </c>
      <c r="E3771" t="s">
        <v>25541</v>
      </c>
      <c r="F3771">
        <v>0</v>
      </c>
      <c r="H3771" t="str">
        <f>VLOOKUP(Table16[[#This Row],[Column1]],J:K,2,FALSE)</f>
        <v>Santemax Consulting Limited</v>
      </c>
      <c r="J3771" t="s">
        <v>25530</v>
      </c>
      <c r="K3771" t="s">
        <v>25531</v>
      </c>
      <c r="L3771" s="4">
        <v>27200</v>
      </c>
      <c r="M3771" s="4"/>
      <c r="N3771" t="s">
        <v>7106</v>
      </c>
    </row>
    <row r="3772" spans="1:14" x14ac:dyDescent="0.35">
      <c r="A3772" t="s">
        <v>25542</v>
      </c>
      <c r="B3772" t="s">
        <v>25543</v>
      </c>
      <c r="C3772" t="s">
        <v>32243</v>
      </c>
      <c r="D3772" t="s">
        <v>10</v>
      </c>
      <c r="E3772" t="s">
        <v>25544</v>
      </c>
      <c r="F3772">
        <v>0</v>
      </c>
      <c r="H3772" t="str">
        <f>VLOOKUP(Table16[[#This Row],[Column1]],J:K,2,FALSE)</f>
        <v>Philliph Musyoka Michael (PhD)</v>
      </c>
      <c r="J3772" t="s">
        <v>25533</v>
      </c>
      <c r="K3772" t="s">
        <v>25534</v>
      </c>
      <c r="L3772">
        <v>0</v>
      </c>
      <c r="N3772" t="s">
        <v>7106</v>
      </c>
    </row>
    <row r="3773" spans="1:14" x14ac:dyDescent="0.35">
      <c r="A3773" t="s">
        <v>25545</v>
      </c>
      <c r="B3773" t="s">
        <v>25546</v>
      </c>
      <c r="C3773" t="s">
        <v>10</v>
      </c>
      <c r="D3773" t="s">
        <v>10</v>
      </c>
      <c r="E3773" t="s">
        <v>25547</v>
      </c>
      <c r="F3773">
        <v>0</v>
      </c>
      <c r="H3773" t="str">
        <f>VLOOKUP(Table16[[#This Row],[Column1]],J:K,2,FALSE)</f>
        <v>David Mutwiri Kaburu</v>
      </c>
      <c r="J3773" t="s">
        <v>25536</v>
      </c>
      <c r="K3773" t="s">
        <v>25537</v>
      </c>
      <c r="L3773">
        <v>0</v>
      </c>
      <c r="N3773" t="s">
        <v>7106</v>
      </c>
    </row>
    <row r="3774" spans="1:14" x14ac:dyDescent="0.35">
      <c r="A3774" t="s">
        <v>25548</v>
      </c>
      <c r="B3774" t="s">
        <v>25549</v>
      </c>
      <c r="C3774" t="s">
        <v>32244</v>
      </c>
      <c r="D3774" t="s">
        <v>10</v>
      </c>
      <c r="E3774" t="s">
        <v>25550</v>
      </c>
      <c r="F3774">
        <v>0</v>
      </c>
      <c r="H3774" t="str">
        <f>VLOOKUP(Table16[[#This Row],[Column1]],J:K,2,FALSE)</f>
        <v>Skydot Enterprises Ltd</v>
      </c>
      <c r="J3774" t="s">
        <v>25539</v>
      </c>
      <c r="K3774" t="s">
        <v>25540</v>
      </c>
      <c r="L3774">
        <v>0</v>
      </c>
      <c r="N3774" t="s">
        <v>7106</v>
      </c>
    </row>
    <row r="3775" spans="1:14" x14ac:dyDescent="0.35">
      <c r="A3775" t="s">
        <v>25551</v>
      </c>
      <c r="B3775" t="s">
        <v>25552</v>
      </c>
      <c r="C3775" t="s">
        <v>32245</v>
      </c>
      <c r="D3775" t="s">
        <v>10</v>
      </c>
      <c r="E3775" t="s">
        <v>25553</v>
      </c>
      <c r="F3775">
        <v>0</v>
      </c>
      <c r="H3775" t="str">
        <f>VLOOKUP(Table16[[#This Row],[Column1]],J:K,2,FALSE)</f>
        <v>Magnate Ventures Limited</v>
      </c>
      <c r="J3775" t="s">
        <v>25542</v>
      </c>
      <c r="K3775" t="s">
        <v>25543</v>
      </c>
      <c r="L3775">
        <v>0</v>
      </c>
      <c r="N3775" t="s">
        <v>7106</v>
      </c>
    </row>
    <row r="3776" spans="1:14" x14ac:dyDescent="0.35">
      <c r="A3776" t="s">
        <v>25554</v>
      </c>
      <c r="B3776" t="s">
        <v>25555</v>
      </c>
      <c r="C3776" t="s">
        <v>10</v>
      </c>
      <c r="D3776" t="s">
        <v>10</v>
      </c>
      <c r="E3776" t="s">
        <v>25556</v>
      </c>
      <c r="F3776">
        <v>0</v>
      </c>
      <c r="H3776" t="str">
        <f>VLOOKUP(Table16[[#This Row],[Column1]],J:K,2,FALSE)</f>
        <v>Galbet hardware</v>
      </c>
      <c r="J3776" t="s">
        <v>25545</v>
      </c>
      <c r="K3776" t="s">
        <v>25546</v>
      </c>
      <c r="L3776">
        <v>0</v>
      </c>
      <c r="N3776" t="s">
        <v>7106</v>
      </c>
    </row>
    <row r="3777" spans="1:14" x14ac:dyDescent="0.35">
      <c r="A3777" t="s">
        <v>25557</v>
      </c>
      <c r="B3777" t="s">
        <v>25558</v>
      </c>
      <c r="C3777" t="s">
        <v>10</v>
      </c>
      <c r="D3777" t="s">
        <v>32246</v>
      </c>
      <c r="E3777" t="s">
        <v>25558</v>
      </c>
      <c r="F3777">
        <v>0</v>
      </c>
      <c r="H3777" t="str">
        <f>VLOOKUP(Table16[[#This Row],[Column1]],J:K,2,FALSE)</f>
        <v>FRACOL INVESTMENTS LIMITED</v>
      </c>
      <c r="J3777" t="s">
        <v>25548</v>
      </c>
      <c r="K3777" t="s">
        <v>25549</v>
      </c>
      <c r="L3777">
        <v>0</v>
      </c>
      <c r="N3777" t="s">
        <v>7106</v>
      </c>
    </row>
    <row r="3778" spans="1:14" x14ac:dyDescent="0.35">
      <c r="A3778" t="s">
        <v>25559</v>
      </c>
      <c r="B3778" t="s">
        <v>25560</v>
      </c>
      <c r="C3778" t="s">
        <v>10</v>
      </c>
      <c r="D3778" t="s">
        <v>32247</v>
      </c>
      <c r="E3778" t="s">
        <v>25560</v>
      </c>
      <c r="F3778">
        <v>0</v>
      </c>
      <c r="H3778" t="str">
        <f>VLOOKUP(Table16[[#This Row],[Column1]],J:K,2,FALSE)</f>
        <v>KRYSTLE ACCESS KENYA</v>
      </c>
      <c r="J3778" t="s">
        <v>25551</v>
      </c>
      <c r="K3778" t="s">
        <v>25552</v>
      </c>
      <c r="L3778">
        <v>0</v>
      </c>
      <c r="N3778" t="s">
        <v>7106</v>
      </c>
    </row>
    <row r="3779" spans="1:14" x14ac:dyDescent="0.35">
      <c r="A3779" t="s">
        <v>25561</v>
      </c>
      <c r="B3779" t="s">
        <v>25562</v>
      </c>
      <c r="C3779" t="s">
        <v>25563</v>
      </c>
      <c r="D3779" t="s">
        <v>10</v>
      </c>
      <c r="E3779" t="s">
        <v>25564</v>
      </c>
      <c r="F3779">
        <v>0</v>
      </c>
      <c r="H3779" t="str">
        <f>VLOOKUP(Table16[[#This Row],[Column1]],J:K,2,FALSE)</f>
        <v>Mithwani's Kitchen Care</v>
      </c>
      <c r="J3779" t="s">
        <v>25554</v>
      </c>
      <c r="K3779" t="s">
        <v>25555</v>
      </c>
      <c r="L3779">
        <v>0</v>
      </c>
      <c r="N3779" t="s">
        <v>7106</v>
      </c>
    </row>
    <row r="3780" spans="1:14" x14ac:dyDescent="0.35">
      <c r="A3780" t="s">
        <v>25565</v>
      </c>
      <c r="B3780" t="s">
        <v>25566</v>
      </c>
      <c r="C3780" t="s">
        <v>10</v>
      </c>
      <c r="D3780" t="s">
        <v>10</v>
      </c>
      <c r="E3780" t="s">
        <v>25567</v>
      </c>
      <c r="F3780">
        <v>0</v>
      </c>
      <c r="H3780" t="str">
        <f>VLOOKUP(Table16[[#This Row],[Column1]],J:K,2,FALSE)</f>
        <v>Othowa Construction and Supplies CP. Ltd</v>
      </c>
      <c r="J3780" t="s">
        <v>25557</v>
      </c>
      <c r="K3780" t="s">
        <v>25558</v>
      </c>
      <c r="L3780">
        <v>0</v>
      </c>
      <c r="N3780" t="s">
        <v>7106</v>
      </c>
    </row>
    <row r="3781" spans="1:14" x14ac:dyDescent="0.35">
      <c r="A3781" t="s">
        <v>25568</v>
      </c>
      <c r="B3781" t="s">
        <v>25569</v>
      </c>
      <c r="C3781" t="s">
        <v>10</v>
      </c>
      <c r="D3781" t="s">
        <v>10</v>
      </c>
      <c r="E3781" t="s">
        <v>25570</v>
      </c>
      <c r="F3781">
        <v>0</v>
      </c>
      <c r="H3781" t="str">
        <f>VLOOKUP(Table16[[#This Row],[Column1]],J:K,2,FALSE)</f>
        <v>MJG Investment Company Limited</v>
      </c>
      <c r="J3781" t="s">
        <v>25559</v>
      </c>
      <c r="K3781" t="s">
        <v>25560</v>
      </c>
      <c r="L3781">
        <v>0</v>
      </c>
      <c r="N3781" t="s">
        <v>7106</v>
      </c>
    </row>
    <row r="3782" spans="1:14" x14ac:dyDescent="0.35">
      <c r="A3782" t="s">
        <v>25571</v>
      </c>
      <c r="B3782" t="s">
        <v>25572</v>
      </c>
      <c r="C3782" t="s">
        <v>32248</v>
      </c>
      <c r="D3782" t="s">
        <v>10</v>
      </c>
      <c r="E3782" t="s">
        <v>25573</v>
      </c>
      <c r="F3782">
        <v>0</v>
      </c>
      <c r="H3782" t="str">
        <f>VLOOKUP(Table16[[#This Row],[Column1]],J:K,2,FALSE)</f>
        <v>Skylark Creative Products Ltd</v>
      </c>
      <c r="J3782" t="s">
        <v>25561</v>
      </c>
      <c r="K3782" t="s">
        <v>25562</v>
      </c>
      <c r="L3782">
        <v>0</v>
      </c>
      <c r="N3782" t="s">
        <v>7106</v>
      </c>
    </row>
    <row r="3783" spans="1:14" x14ac:dyDescent="0.35">
      <c r="A3783" t="s">
        <v>25574</v>
      </c>
      <c r="B3783" t="s">
        <v>25575</v>
      </c>
      <c r="C3783" t="s">
        <v>10</v>
      </c>
      <c r="D3783" t="s">
        <v>10</v>
      </c>
      <c r="E3783" t="s">
        <v>25576</v>
      </c>
      <c r="F3783">
        <v>0</v>
      </c>
      <c r="H3783" t="str">
        <f>VLOOKUP(Table16[[#This Row],[Column1]],J:K,2,FALSE)</f>
        <v>Thomas Khirrecu</v>
      </c>
      <c r="J3783" t="s">
        <v>25565</v>
      </c>
      <c r="K3783" t="s">
        <v>25566</v>
      </c>
      <c r="L3783">
        <v>0</v>
      </c>
      <c r="N3783" t="s">
        <v>7106</v>
      </c>
    </row>
    <row r="3784" spans="1:14" x14ac:dyDescent="0.35">
      <c r="A3784" t="s">
        <v>25577</v>
      </c>
      <c r="B3784" t="s">
        <v>25578</v>
      </c>
      <c r="C3784" t="s">
        <v>32249</v>
      </c>
      <c r="D3784" t="s">
        <v>10</v>
      </c>
      <c r="E3784" t="s">
        <v>25578</v>
      </c>
      <c r="F3784">
        <v>3548106.73</v>
      </c>
      <c r="H3784" t="str">
        <f>VLOOKUP(Table16[[#This Row],[Column1]],J:K,2,FALSE)</f>
        <v>AGL KENYA LIMITED</v>
      </c>
      <c r="J3784" t="s">
        <v>25568</v>
      </c>
      <c r="K3784" t="s">
        <v>25569</v>
      </c>
      <c r="L3784">
        <v>0</v>
      </c>
      <c r="N3784" t="s">
        <v>7106</v>
      </c>
    </row>
    <row r="3785" spans="1:14" x14ac:dyDescent="0.35">
      <c r="A3785" t="s">
        <v>25579</v>
      </c>
      <c r="B3785" t="s">
        <v>25580</v>
      </c>
      <c r="C3785" t="s">
        <v>32250</v>
      </c>
      <c r="D3785" t="s">
        <v>10</v>
      </c>
      <c r="E3785" t="s">
        <v>25581</v>
      </c>
      <c r="F3785">
        <v>0</v>
      </c>
      <c r="H3785" t="str">
        <f>VLOOKUP(Table16[[#This Row],[Column1]],J:K,2,FALSE)</f>
        <v>Mwanzo Investments Company Ltd</v>
      </c>
      <c r="J3785" t="s">
        <v>25571</v>
      </c>
      <c r="K3785" t="s">
        <v>25572</v>
      </c>
      <c r="L3785">
        <v>0</v>
      </c>
      <c r="N3785" t="s">
        <v>7106</v>
      </c>
    </row>
    <row r="3786" spans="1:14" x14ac:dyDescent="0.35">
      <c r="A3786" t="s">
        <v>25582</v>
      </c>
      <c r="B3786" t="s">
        <v>25583</v>
      </c>
      <c r="C3786" t="s">
        <v>32251</v>
      </c>
      <c r="D3786" t="s">
        <v>10</v>
      </c>
      <c r="E3786" t="s">
        <v>25584</v>
      </c>
      <c r="F3786">
        <v>0</v>
      </c>
      <c r="H3786" t="str">
        <f>VLOOKUP(Table16[[#This Row],[Column1]],J:K,2,FALSE)</f>
        <v>Chamegere Elvis</v>
      </c>
      <c r="J3786" t="s">
        <v>25574</v>
      </c>
      <c r="K3786" t="s">
        <v>25575</v>
      </c>
      <c r="L3786">
        <v>0</v>
      </c>
      <c r="N3786" t="s">
        <v>7106</v>
      </c>
    </row>
    <row r="3787" spans="1:14" x14ac:dyDescent="0.35">
      <c r="A3787" t="s">
        <v>25585</v>
      </c>
      <c r="B3787" t="s">
        <v>25586</v>
      </c>
      <c r="C3787" t="s">
        <v>10</v>
      </c>
      <c r="D3787" t="s">
        <v>10</v>
      </c>
      <c r="E3787" t="s">
        <v>25587</v>
      </c>
      <c r="F3787">
        <v>0</v>
      </c>
      <c r="H3787" t="str">
        <f>VLOOKUP(Table16[[#This Row],[Column1]],J:K,2,FALSE)</f>
        <v>Mobi Designs</v>
      </c>
      <c r="J3787" t="s">
        <v>25577</v>
      </c>
      <c r="K3787" t="s">
        <v>25578</v>
      </c>
      <c r="L3787" s="4">
        <v>4548106.7300000004</v>
      </c>
      <c r="M3787" s="4"/>
      <c r="N3787" t="s">
        <v>7106</v>
      </c>
    </row>
    <row r="3788" spans="1:14" x14ac:dyDescent="0.35">
      <c r="A3788" t="s">
        <v>25588</v>
      </c>
      <c r="B3788" t="s">
        <v>25589</v>
      </c>
      <c r="C3788" t="s">
        <v>32252</v>
      </c>
      <c r="D3788" t="s">
        <v>10</v>
      </c>
      <c r="E3788" t="s">
        <v>25590</v>
      </c>
      <c r="F3788">
        <v>0</v>
      </c>
      <c r="H3788" t="str">
        <f>VLOOKUP(Table16[[#This Row],[Column1]],J:K,2,FALSE)</f>
        <v>Ramiset Computer</v>
      </c>
      <c r="J3788" t="s">
        <v>25579</v>
      </c>
      <c r="K3788" t="s">
        <v>25580</v>
      </c>
      <c r="L3788">
        <v>0</v>
      </c>
      <c r="N3788" t="s">
        <v>7106</v>
      </c>
    </row>
    <row r="3789" spans="1:14" x14ac:dyDescent="0.35">
      <c r="A3789" t="s">
        <v>25591</v>
      </c>
      <c r="B3789" t="s">
        <v>25592</v>
      </c>
      <c r="C3789" t="s">
        <v>32253</v>
      </c>
      <c r="D3789" t="s">
        <v>10</v>
      </c>
      <c r="E3789" t="s">
        <v>25593</v>
      </c>
      <c r="F3789">
        <v>0</v>
      </c>
      <c r="H3789" t="str">
        <f>VLOOKUP(Table16[[#This Row],[Column1]],J:K,2,FALSE)</f>
        <v>Al Buraq Haji &amp; Umra Ltd</v>
      </c>
      <c r="J3789" t="s">
        <v>25582</v>
      </c>
      <c r="K3789" t="s">
        <v>25583</v>
      </c>
      <c r="L3789">
        <v>0</v>
      </c>
      <c r="N3789" t="s">
        <v>7106</v>
      </c>
    </row>
    <row r="3790" spans="1:14" x14ac:dyDescent="0.35">
      <c r="A3790" t="s">
        <v>25594</v>
      </c>
      <c r="B3790" t="s">
        <v>25595</v>
      </c>
      <c r="C3790" t="s">
        <v>10</v>
      </c>
      <c r="D3790" t="s">
        <v>10</v>
      </c>
      <c r="E3790" t="s">
        <v>25596</v>
      </c>
      <c r="F3790">
        <v>0</v>
      </c>
      <c r="H3790" t="str">
        <f>VLOOKUP(Table16[[#This Row],[Column1]],J:K,2,FALSE)</f>
        <v>Technologies DevAlto Inc</v>
      </c>
      <c r="J3790" t="s">
        <v>25585</v>
      </c>
      <c r="K3790" t="s">
        <v>25586</v>
      </c>
      <c r="L3790">
        <v>0</v>
      </c>
      <c r="N3790" t="s">
        <v>7106</v>
      </c>
    </row>
    <row r="3791" spans="1:14" x14ac:dyDescent="0.35">
      <c r="A3791" t="s">
        <v>25597</v>
      </c>
      <c r="B3791" t="s">
        <v>25598</v>
      </c>
      <c r="C3791" t="s">
        <v>10</v>
      </c>
      <c r="D3791" t="s">
        <v>10</v>
      </c>
      <c r="E3791" t="s">
        <v>25599</v>
      </c>
      <c r="F3791">
        <v>1121115</v>
      </c>
      <c r="H3791" t="str">
        <f>VLOOKUP(Table16[[#This Row],[Column1]],J:K,2,FALSE)</f>
        <v>KRCS Lake Victoria Programme</v>
      </c>
      <c r="J3791" t="s">
        <v>25588</v>
      </c>
      <c r="K3791" t="s">
        <v>25589</v>
      </c>
      <c r="L3791">
        <v>0</v>
      </c>
      <c r="N3791" t="s">
        <v>7106</v>
      </c>
    </row>
    <row r="3792" spans="1:14" x14ac:dyDescent="0.35">
      <c r="A3792" t="s">
        <v>25600</v>
      </c>
      <c r="B3792" t="s">
        <v>25601</v>
      </c>
      <c r="C3792" t="s">
        <v>10</v>
      </c>
      <c r="D3792" t="s">
        <v>10</v>
      </c>
      <c r="E3792" t="s">
        <v>25602</v>
      </c>
      <c r="F3792">
        <v>0</v>
      </c>
      <c r="H3792" t="str">
        <f>VLOOKUP(Table16[[#This Row],[Column1]],J:K,2,FALSE)</f>
        <v>Freshworks Inc.</v>
      </c>
      <c r="J3792" t="s">
        <v>25591</v>
      </c>
      <c r="K3792" t="s">
        <v>25592</v>
      </c>
      <c r="L3792">
        <v>0</v>
      </c>
      <c r="N3792" t="s">
        <v>7106</v>
      </c>
    </row>
    <row r="3793" spans="1:14" x14ac:dyDescent="0.35">
      <c r="A3793" t="s">
        <v>25603</v>
      </c>
      <c r="B3793" t="s">
        <v>25604</v>
      </c>
      <c r="C3793" t="s">
        <v>32254</v>
      </c>
      <c r="D3793" t="s">
        <v>10</v>
      </c>
      <c r="E3793" t="s">
        <v>25605</v>
      </c>
      <c r="F3793">
        <v>0</v>
      </c>
      <c r="H3793" t="str">
        <f>VLOOKUP(Table16[[#This Row],[Column1]],J:K,2,FALSE)</f>
        <v>Hydrofix Kenya Limited</v>
      </c>
      <c r="J3793" t="s">
        <v>25594</v>
      </c>
      <c r="K3793" t="s">
        <v>25595</v>
      </c>
      <c r="L3793">
        <v>0</v>
      </c>
      <c r="N3793" t="s">
        <v>7106</v>
      </c>
    </row>
    <row r="3794" spans="1:14" x14ac:dyDescent="0.35">
      <c r="A3794" t="s">
        <v>25606</v>
      </c>
      <c r="B3794" t="s">
        <v>25607</v>
      </c>
      <c r="C3794" t="s">
        <v>32255</v>
      </c>
      <c r="D3794" t="s">
        <v>10</v>
      </c>
      <c r="E3794" t="s">
        <v>25608</v>
      </c>
      <c r="F3794">
        <v>0</v>
      </c>
      <c r="H3794" t="str">
        <f>VLOOKUP(Table16[[#This Row],[Column1]],J:K,2,FALSE)</f>
        <v>Blue Magic Limited</v>
      </c>
      <c r="J3794" t="s">
        <v>25597</v>
      </c>
      <c r="K3794" t="s">
        <v>25598</v>
      </c>
      <c r="L3794" s="4">
        <v>1337730</v>
      </c>
      <c r="M3794" s="4"/>
      <c r="N3794" t="s">
        <v>7106</v>
      </c>
    </row>
    <row r="3795" spans="1:14" x14ac:dyDescent="0.35">
      <c r="A3795" t="s">
        <v>25609</v>
      </c>
      <c r="B3795" t="s">
        <v>25610</v>
      </c>
      <c r="C3795" t="s">
        <v>10</v>
      </c>
      <c r="D3795" t="s">
        <v>10</v>
      </c>
      <c r="E3795" t="s">
        <v>25611</v>
      </c>
      <c r="F3795">
        <v>0</v>
      </c>
      <c r="H3795" t="str">
        <f>VLOOKUP(Table16[[#This Row],[Column1]],J:K,2,FALSE)</f>
        <v>Bamba Construction Company Ltd</v>
      </c>
      <c r="J3795" t="s">
        <v>25600</v>
      </c>
      <c r="K3795" t="s">
        <v>25601</v>
      </c>
      <c r="L3795">
        <v>0</v>
      </c>
      <c r="N3795" t="s">
        <v>7106</v>
      </c>
    </row>
    <row r="3796" spans="1:14" x14ac:dyDescent="0.35">
      <c r="A3796" t="s">
        <v>25612</v>
      </c>
      <c r="B3796" t="s">
        <v>25613</v>
      </c>
      <c r="C3796" t="s">
        <v>10</v>
      </c>
      <c r="D3796" t="s">
        <v>10</v>
      </c>
      <c r="E3796" t="s">
        <v>25614</v>
      </c>
      <c r="F3796">
        <v>0</v>
      </c>
      <c r="H3796" t="str">
        <f>VLOOKUP(Table16[[#This Row],[Column1]],J:K,2,FALSE)</f>
        <v>Badish Investment Ltd</v>
      </c>
      <c r="J3796" t="s">
        <v>25603</v>
      </c>
      <c r="K3796" t="s">
        <v>25604</v>
      </c>
      <c r="L3796">
        <v>0</v>
      </c>
      <c r="N3796" t="s">
        <v>7106</v>
      </c>
    </row>
    <row r="3797" spans="1:14" x14ac:dyDescent="0.35">
      <c r="A3797" t="s">
        <v>25615</v>
      </c>
      <c r="B3797" t="s">
        <v>25616</v>
      </c>
      <c r="C3797" t="s">
        <v>10</v>
      </c>
      <c r="D3797" t="s">
        <v>10</v>
      </c>
      <c r="E3797" t="s">
        <v>25617</v>
      </c>
      <c r="F3797">
        <v>0</v>
      </c>
      <c r="H3797" t="str">
        <f>VLOOKUP(Table16[[#This Row],[Column1]],J:K,2,FALSE)</f>
        <v>Atesh Graphics</v>
      </c>
      <c r="J3797" t="s">
        <v>25606</v>
      </c>
      <c r="K3797" t="s">
        <v>25607</v>
      </c>
      <c r="L3797">
        <v>0</v>
      </c>
      <c r="N3797" t="s">
        <v>7106</v>
      </c>
    </row>
    <row r="3798" spans="1:14" x14ac:dyDescent="0.35">
      <c r="A3798" t="s">
        <v>25618</v>
      </c>
      <c r="B3798" t="s">
        <v>25619</v>
      </c>
      <c r="C3798" t="s">
        <v>32256</v>
      </c>
      <c r="D3798" t="s">
        <v>10</v>
      </c>
      <c r="E3798" t="s">
        <v>25620</v>
      </c>
      <c r="F3798">
        <v>0</v>
      </c>
      <c r="H3798" t="str">
        <f>VLOOKUP(Table16[[#This Row],[Column1]],J:K,2,FALSE)</f>
        <v>Manami Brand Ltd</v>
      </c>
      <c r="J3798" t="s">
        <v>25609</v>
      </c>
      <c r="K3798" t="s">
        <v>25610</v>
      </c>
      <c r="L3798">
        <v>0</v>
      </c>
      <c r="N3798" t="s">
        <v>7106</v>
      </c>
    </row>
    <row r="3799" spans="1:14" x14ac:dyDescent="0.35">
      <c r="A3799" t="s">
        <v>25621</v>
      </c>
      <c r="B3799" t="s">
        <v>25622</v>
      </c>
      <c r="C3799" t="s">
        <v>32257</v>
      </c>
      <c r="D3799" t="s">
        <v>10</v>
      </c>
      <c r="E3799" t="s">
        <v>25623</v>
      </c>
      <c r="F3799">
        <v>0</v>
      </c>
      <c r="H3799" t="str">
        <f>VLOOKUP(Table16[[#This Row],[Column1]],J:K,2,FALSE)</f>
        <v>Avriana Enterprises</v>
      </c>
      <c r="J3799" t="s">
        <v>25612</v>
      </c>
      <c r="K3799" t="s">
        <v>25613</v>
      </c>
      <c r="L3799">
        <v>0</v>
      </c>
      <c r="N3799" t="s">
        <v>7106</v>
      </c>
    </row>
    <row r="3800" spans="1:14" x14ac:dyDescent="0.35">
      <c r="A3800" t="s">
        <v>25624</v>
      </c>
      <c r="B3800" t="s">
        <v>25625</v>
      </c>
      <c r="C3800" t="s">
        <v>32258</v>
      </c>
      <c r="D3800" t="s">
        <v>10</v>
      </c>
      <c r="E3800" t="s">
        <v>25626</v>
      </c>
      <c r="F3800">
        <v>0</v>
      </c>
      <c r="H3800" t="str">
        <f>VLOOKUP(Table16[[#This Row],[Column1]],J:K,2,FALSE)</f>
        <v>Dzitsoni General Store</v>
      </c>
      <c r="J3800" t="s">
        <v>25615</v>
      </c>
      <c r="K3800" t="s">
        <v>25616</v>
      </c>
      <c r="L3800">
        <v>0</v>
      </c>
      <c r="N3800" t="s">
        <v>7106</v>
      </c>
    </row>
    <row r="3801" spans="1:14" x14ac:dyDescent="0.35">
      <c r="A3801" t="s">
        <v>25627</v>
      </c>
      <c r="B3801" t="s">
        <v>25628</v>
      </c>
      <c r="C3801" t="s">
        <v>10</v>
      </c>
      <c r="D3801" t="s">
        <v>10</v>
      </c>
      <c r="E3801" t="s">
        <v>25629</v>
      </c>
      <c r="F3801">
        <v>71600</v>
      </c>
      <c r="H3801" t="str">
        <f>VLOOKUP(Table16[[#This Row],[Column1]],J:K,2,FALSE)</f>
        <v>Mandera County Bookshop</v>
      </c>
      <c r="J3801" t="s">
        <v>25618</v>
      </c>
      <c r="K3801" t="s">
        <v>25619</v>
      </c>
      <c r="L3801">
        <v>0</v>
      </c>
      <c r="N3801" t="s">
        <v>7106</v>
      </c>
    </row>
    <row r="3802" spans="1:14" x14ac:dyDescent="0.35">
      <c r="A3802" t="s">
        <v>25630</v>
      </c>
      <c r="B3802" t="s">
        <v>25631</v>
      </c>
      <c r="C3802" t="s">
        <v>10</v>
      </c>
      <c r="D3802" t="s">
        <v>10</v>
      </c>
      <c r="E3802" t="s">
        <v>25632</v>
      </c>
      <c r="F3802">
        <v>0</v>
      </c>
      <c r="H3802" t="str">
        <f>VLOOKUP(Table16[[#This Row],[Column1]],J:K,2,FALSE)</f>
        <v>Tawakal Welding works</v>
      </c>
      <c r="J3802" t="s">
        <v>25621</v>
      </c>
      <c r="K3802" t="s">
        <v>25622</v>
      </c>
      <c r="L3802">
        <v>0</v>
      </c>
      <c r="N3802" t="s">
        <v>7106</v>
      </c>
    </row>
    <row r="3803" spans="1:14" x14ac:dyDescent="0.35">
      <c r="A3803" t="s">
        <v>25633</v>
      </c>
      <c r="B3803" t="s">
        <v>25634</v>
      </c>
      <c r="C3803" t="s">
        <v>32259</v>
      </c>
      <c r="D3803" t="s">
        <v>10</v>
      </c>
      <c r="E3803" t="s">
        <v>25635</v>
      </c>
      <c r="F3803">
        <v>0</v>
      </c>
      <c r="H3803" t="str">
        <f>VLOOKUP(Table16[[#This Row],[Column1]],J:K,2,FALSE)</f>
        <v>Mzinga Honey Bee Care Enterprise</v>
      </c>
      <c r="J3803" t="s">
        <v>25624</v>
      </c>
      <c r="K3803" t="s">
        <v>25625</v>
      </c>
      <c r="L3803">
        <v>0</v>
      </c>
      <c r="N3803" t="s">
        <v>7106</v>
      </c>
    </row>
    <row r="3804" spans="1:14" x14ac:dyDescent="0.35">
      <c r="A3804" t="s">
        <v>25636</v>
      </c>
      <c r="B3804" t="s">
        <v>25637</v>
      </c>
      <c r="C3804" t="s">
        <v>10</v>
      </c>
      <c r="D3804" t="s">
        <v>10</v>
      </c>
      <c r="E3804" t="s">
        <v>25638</v>
      </c>
      <c r="F3804">
        <v>0</v>
      </c>
      <c r="H3804" t="str">
        <f>VLOOKUP(Table16[[#This Row],[Column1]],J:K,2,FALSE)</f>
        <v>Sheki F.M. Limited</v>
      </c>
      <c r="J3804" t="s">
        <v>25627</v>
      </c>
      <c r="K3804" t="s">
        <v>25628</v>
      </c>
      <c r="L3804">
        <v>0</v>
      </c>
      <c r="N3804" t="s">
        <v>7106</v>
      </c>
    </row>
    <row r="3805" spans="1:14" x14ac:dyDescent="0.35">
      <c r="A3805" t="s">
        <v>25639</v>
      </c>
      <c r="B3805" t="s">
        <v>25640</v>
      </c>
      <c r="C3805" t="s">
        <v>10</v>
      </c>
      <c r="D3805" t="s">
        <v>10</v>
      </c>
      <c r="E3805" t="s">
        <v>25641</v>
      </c>
      <c r="F3805">
        <v>28560</v>
      </c>
      <c r="H3805" t="str">
        <f>VLOOKUP(Table16[[#This Row],[Column1]],J:K,2,FALSE)</f>
        <v>Halsa Solution Ltd</v>
      </c>
      <c r="J3805" t="s">
        <v>25630</v>
      </c>
      <c r="K3805" t="s">
        <v>25631</v>
      </c>
      <c r="L3805">
        <v>0</v>
      </c>
      <c r="N3805" t="s">
        <v>7106</v>
      </c>
    </row>
    <row r="3806" spans="1:14" x14ac:dyDescent="0.35">
      <c r="A3806" t="s">
        <v>25642</v>
      </c>
      <c r="B3806" t="s">
        <v>25643</v>
      </c>
      <c r="C3806" t="s">
        <v>32260</v>
      </c>
      <c r="D3806" t="s">
        <v>10</v>
      </c>
      <c r="E3806" t="s">
        <v>25644</v>
      </c>
      <c r="F3806">
        <v>0</v>
      </c>
      <c r="H3806" t="str">
        <f>VLOOKUP(Table16[[#This Row],[Column1]],J:K,2,FALSE)</f>
        <v>Cable News Agency Limited</v>
      </c>
      <c r="J3806" t="s">
        <v>25633</v>
      </c>
      <c r="K3806" t="s">
        <v>25634</v>
      </c>
      <c r="L3806">
        <v>0</v>
      </c>
      <c r="N3806" t="s">
        <v>7106</v>
      </c>
    </row>
    <row r="3807" spans="1:14" x14ac:dyDescent="0.35">
      <c r="A3807" t="s">
        <v>25645</v>
      </c>
      <c r="B3807" t="s">
        <v>25646</v>
      </c>
      <c r="C3807" t="s">
        <v>10</v>
      </c>
      <c r="D3807" t="s">
        <v>10</v>
      </c>
      <c r="E3807" t="s">
        <v>25647</v>
      </c>
      <c r="F3807">
        <v>0</v>
      </c>
      <c r="H3807" t="str">
        <f>VLOOKUP(Table16[[#This Row],[Column1]],J:K,2,FALSE)</f>
        <v>Sotik Pastoral Centre</v>
      </c>
      <c r="J3807" t="s">
        <v>25636</v>
      </c>
      <c r="K3807" t="s">
        <v>25637</v>
      </c>
      <c r="L3807">
        <v>0</v>
      </c>
      <c r="N3807" t="s">
        <v>7106</v>
      </c>
    </row>
    <row r="3808" spans="1:14" x14ac:dyDescent="0.35">
      <c r="A3808" t="s">
        <v>25648</v>
      </c>
      <c r="B3808" t="s">
        <v>25649</v>
      </c>
      <c r="C3808" t="s">
        <v>32261</v>
      </c>
      <c r="D3808" t="s">
        <v>10</v>
      </c>
      <c r="E3808" t="s">
        <v>25650</v>
      </c>
      <c r="F3808">
        <v>0</v>
      </c>
      <c r="H3808" t="str">
        <f>VLOOKUP(Table16[[#This Row],[Column1]],J:K,2,FALSE)</f>
        <v>Feisal Investment Limited</v>
      </c>
      <c r="J3808" t="s">
        <v>25639</v>
      </c>
      <c r="K3808" t="s">
        <v>25640</v>
      </c>
      <c r="L3808" s="4">
        <v>28560</v>
      </c>
      <c r="M3808" s="4"/>
      <c r="N3808" t="s">
        <v>7106</v>
      </c>
    </row>
    <row r="3809" spans="1:14" x14ac:dyDescent="0.35">
      <c r="A3809" t="s">
        <v>25651</v>
      </c>
      <c r="B3809" t="s">
        <v>25652</v>
      </c>
      <c r="C3809" t="s">
        <v>32262</v>
      </c>
      <c r="D3809" t="s">
        <v>10</v>
      </c>
      <c r="E3809" t="s">
        <v>25653</v>
      </c>
      <c r="F3809">
        <v>0</v>
      </c>
      <c r="H3809" t="str">
        <f>VLOOKUP(Table16[[#This Row],[Column1]],J:K,2,FALSE)</f>
        <v>Michael Munyalo</v>
      </c>
      <c r="J3809" t="s">
        <v>25642</v>
      </c>
      <c r="K3809" t="s">
        <v>25643</v>
      </c>
      <c r="L3809">
        <v>0</v>
      </c>
      <c r="N3809" t="s">
        <v>7106</v>
      </c>
    </row>
    <row r="3810" spans="1:14" x14ac:dyDescent="0.35">
      <c r="A3810" t="s">
        <v>25654</v>
      </c>
      <c r="B3810" t="s">
        <v>25655</v>
      </c>
      <c r="C3810" t="s">
        <v>10</v>
      </c>
      <c r="D3810" t="s">
        <v>10</v>
      </c>
      <c r="E3810" t="s">
        <v>25656</v>
      </c>
      <c r="F3810">
        <v>0</v>
      </c>
      <c r="H3810" t="str">
        <f>VLOOKUP(Table16[[#This Row],[Column1]],J:K,2,FALSE)</f>
        <v>Zamzam Dunto Hujale</v>
      </c>
      <c r="J3810" t="s">
        <v>25645</v>
      </c>
      <c r="K3810" t="s">
        <v>25646</v>
      </c>
      <c r="L3810">
        <v>0</v>
      </c>
      <c r="N3810" t="s">
        <v>7106</v>
      </c>
    </row>
    <row r="3811" spans="1:14" x14ac:dyDescent="0.35">
      <c r="A3811" t="s">
        <v>25657</v>
      </c>
      <c r="B3811" t="s">
        <v>25658</v>
      </c>
      <c r="C3811" t="s">
        <v>10</v>
      </c>
      <c r="D3811" t="s">
        <v>10</v>
      </c>
      <c r="E3811" t="s">
        <v>25659</v>
      </c>
      <c r="F3811">
        <v>0</v>
      </c>
      <c r="H3811" t="str">
        <f>VLOOKUP(Table16[[#This Row],[Column1]],J:K,2,FALSE)</f>
        <v>Feisal Barre</v>
      </c>
      <c r="J3811" t="s">
        <v>25648</v>
      </c>
      <c r="K3811" t="s">
        <v>25649</v>
      </c>
      <c r="L3811">
        <v>0</v>
      </c>
      <c r="N3811" t="s">
        <v>7106</v>
      </c>
    </row>
    <row r="3812" spans="1:14" x14ac:dyDescent="0.35">
      <c r="A3812" t="s">
        <v>25660</v>
      </c>
      <c r="B3812" t="s">
        <v>25661</v>
      </c>
      <c r="C3812" t="s">
        <v>10</v>
      </c>
      <c r="D3812" t="s">
        <v>10</v>
      </c>
      <c r="E3812" t="s">
        <v>25662</v>
      </c>
      <c r="F3812">
        <v>36000</v>
      </c>
      <c r="H3812" t="str">
        <f>VLOOKUP(Table16[[#This Row],[Column1]],J:K,2,FALSE)</f>
        <v>Tana Gardens Hotel</v>
      </c>
      <c r="J3812" t="s">
        <v>25651</v>
      </c>
      <c r="K3812" t="s">
        <v>25652</v>
      </c>
      <c r="L3812">
        <v>0</v>
      </c>
      <c r="N3812" t="s">
        <v>7106</v>
      </c>
    </row>
    <row r="3813" spans="1:14" x14ac:dyDescent="0.35">
      <c r="A3813" t="s">
        <v>25663</v>
      </c>
      <c r="B3813" t="s">
        <v>25664</v>
      </c>
      <c r="C3813" t="s">
        <v>10</v>
      </c>
      <c r="D3813" t="s">
        <v>10</v>
      </c>
      <c r="E3813" t="s">
        <v>25665</v>
      </c>
      <c r="F3813">
        <v>5000</v>
      </c>
      <c r="H3813" t="str">
        <f>VLOOKUP(Table16[[#This Row],[Column1]],J:K,2,FALSE)</f>
        <v>Esurf Systems Limited</v>
      </c>
      <c r="J3813" t="s">
        <v>25654</v>
      </c>
      <c r="K3813" t="s">
        <v>25655</v>
      </c>
      <c r="L3813">
        <v>0</v>
      </c>
      <c r="N3813" t="s">
        <v>7106</v>
      </c>
    </row>
    <row r="3814" spans="1:14" x14ac:dyDescent="0.35">
      <c r="A3814" t="s">
        <v>25666</v>
      </c>
      <c r="B3814" t="s">
        <v>25667</v>
      </c>
      <c r="C3814" t="s">
        <v>10</v>
      </c>
      <c r="D3814" t="s">
        <v>10</v>
      </c>
      <c r="E3814" t="s">
        <v>25668</v>
      </c>
      <c r="F3814">
        <v>0</v>
      </c>
      <c r="H3814" t="str">
        <f>VLOOKUP(Table16[[#This Row],[Column1]],J:K,2,FALSE)</f>
        <v>Fortune Green Hotel</v>
      </c>
      <c r="J3814" t="s">
        <v>25657</v>
      </c>
      <c r="K3814" t="s">
        <v>25658</v>
      </c>
      <c r="L3814">
        <v>0</v>
      </c>
      <c r="N3814" t="s">
        <v>7106</v>
      </c>
    </row>
    <row r="3815" spans="1:14" x14ac:dyDescent="0.35">
      <c r="A3815" t="s">
        <v>25669</v>
      </c>
      <c r="B3815" t="s">
        <v>25670</v>
      </c>
      <c r="C3815" t="s">
        <v>32263</v>
      </c>
      <c r="D3815" t="s">
        <v>10</v>
      </c>
      <c r="E3815" t="s">
        <v>25671</v>
      </c>
      <c r="F3815">
        <v>0</v>
      </c>
      <c r="H3815" t="str">
        <f>VLOOKUP(Table16[[#This Row],[Column1]],J:K,2,FALSE)</f>
        <v>Deco Impact Computers</v>
      </c>
      <c r="J3815" t="s">
        <v>25660</v>
      </c>
      <c r="K3815" t="s">
        <v>25661</v>
      </c>
      <c r="L3815" s="4">
        <v>36000</v>
      </c>
      <c r="M3815" s="4"/>
      <c r="N3815" t="s">
        <v>7106</v>
      </c>
    </row>
    <row r="3816" spans="1:14" x14ac:dyDescent="0.35">
      <c r="A3816" t="s">
        <v>25672</v>
      </c>
      <c r="B3816" t="s">
        <v>25673</v>
      </c>
      <c r="C3816" t="s">
        <v>32264</v>
      </c>
      <c r="D3816" t="s">
        <v>10</v>
      </c>
      <c r="E3816" t="s">
        <v>25674</v>
      </c>
      <c r="F3816">
        <v>0</v>
      </c>
      <c r="H3816" t="str">
        <f>VLOOKUP(Table16[[#This Row],[Column1]],J:K,2,FALSE)</f>
        <v>RedSeal Solutions Limited</v>
      </c>
      <c r="J3816" t="s">
        <v>25663</v>
      </c>
      <c r="K3816" t="s">
        <v>25664</v>
      </c>
      <c r="L3816" s="4">
        <v>5000</v>
      </c>
      <c r="M3816" s="4"/>
      <c r="N3816" t="s">
        <v>7106</v>
      </c>
    </row>
    <row r="3817" spans="1:14" x14ac:dyDescent="0.35">
      <c r="A3817" t="s">
        <v>25675</v>
      </c>
      <c r="B3817" t="s">
        <v>25676</v>
      </c>
      <c r="C3817" t="s">
        <v>32265</v>
      </c>
      <c r="D3817" t="s">
        <v>10</v>
      </c>
      <c r="E3817" t="s">
        <v>25677</v>
      </c>
      <c r="F3817">
        <v>0</v>
      </c>
      <c r="H3817" t="str">
        <f>VLOOKUP(Table16[[#This Row],[Column1]],J:K,2,FALSE)</f>
        <v>The Five Island Africana Resort</v>
      </c>
      <c r="J3817" t="s">
        <v>25666</v>
      </c>
      <c r="K3817" t="s">
        <v>25667</v>
      </c>
      <c r="L3817">
        <v>0</v>
      </c>
      <c r="N3817" t="s">
        <v>7106</v>
      </c>
    </row>
    <row r="3818" spans="1:14" x14ac:dyDescent="0.35">
      <c r="A3818" t="s">
        <v>25678</v>
      </c>
      <c r="B3818" t="s">
        <v>25679</v>
      </c>
      <c r="C3818" t="s">
        <v>32266</v>
      </c>
      <c r="D3818" t="s">
        <v>10</v>
      </c>
      <c r="E3818" t="s">
        <v>25680</v>
      </c>
      <c r="F3818">
        <v>0</v>
      </c>
      <c r="H3818" t="str">
        <f>VLOOKUP(Table16[[#This Row],[Column1]],J:K,2,FALSE)</f>
        <v>The Xtrimix Entertainment Co.</v>
      </c>
      <c r="J3818" t="s">
        <v>25669</v>
      </c>
      <c r="K3818" t="s">
        <v>25670</v>
      </c>
      <c r="L3818">
        <v>0</v>
      </c>
      <c r="N3818" t="s">
        <v>7106</v>
      </c>
    </row>
    <row r="3819" spans="1:14" x14ac:dyDescent="0.35">
      <c r="A3819" t="s">
        <v>25681</v>
      </c>
      <c r="B3819" t="s">
        <v>25682</v>
      </c>
      <c r="C3819" t="s">
        <v>32267</v>
      </c>
      <c r="D3819" t="s">
        <v>10</v>
      </c>
      <c r="E3819" t="s">
        <v>25683</v>
      </c>
      <c r="F3819">
        <v>0</v>
      </c>
      <c r="H3819" t="str">
        <f>VLOOKUP(Table16[[#This Row],[Column1]],J:K,2,FALSE)</f>
        <v>Hola Service Bay Ltd</v>
      </c>
      <c r="J3819" t="s">
        <v>25672</v>
      </c>
      <c r="K3819" t="s">
        <v>25673</v>
      </c>
      <c r="L3819">
        <v>0</v>
      </c>
      <c r="N3819" t="s">
        <v>7106</v>
      </c>
    </row>
    <row r="3820" spans="1:14" x14ac:dyDescent="0.35">
      <c r="A3820" t="s">
        <v>25684</v>
      </c>
      <c r="B3820" t="s">
        <v>25685</v>
      </c>
      <c r="C3820" t="s">
        <v>32268</v>
      </c>
      <c r="D3820" t="s">
        <v>10</v>
      </c>
      <c r="E3820" t="s">
        <v>25686</v>
      </c>
      <c r="F3820">
        <v>0</v>
      </c>
      <c r="H3820" t="str">
        <f>VLOOKUP(Table16[[#This Row],[Column1]],J:K,2,FALSE)</f>
        <v>Anguo Enterprise</v>
      </c>
      <c r="J3820" t="s">
        <v>25675</v>
      </c>
      <c r="K3820" t="s">
        <v>25676</v>
      </c>
      <c r="L3820">
        <v>0</v>
      </c>
      <c r="N3820" t="s">
        <v>7106</v>
      </c>
    </row>
    <row r="3821" spans="1:14" x14ac:dyDescent="0.35">
      <c r="A3821" t="s">
        <v>25687</v>
      </c>
      <c r="B3821" t="s">
        <v>25688</v>
      </c>
      <c r="C3821" t="s">
        <v>10</v>
      </c>
      <c r="D3821" t="s">
        <v>10</v>
      </c>
      <c r="E3821" t="s">
        <v>25689</v>
      </c>
      <c r="F3821">
        <v>0</v>
      </c>
      <c r="H3821" t="str">
        <f>VLOOKUP(Table16[[#This Row],[Column1]],J:K,2,FALSE)</f>
        <v>Makindu Motors</v>
      </c>
      <c r="J3821" t="s">
        <v>25678</v>
      </c>
      <c r="K3821" t="s">
        <v>25679</v>
      </c>
      <c r="L3821">
        <v>0</v>
      </c>
      <c r="N3821" t="s">
        <v>7106</v>
      </c>
    </row>
    <row r="3822" spans="1:14" x14ac:dyDescent="0.35">
      <c r="A3822" t="s">
        <v>25690</v>
      </c>
      <c r="B3822" t="s">
        <v>25691</v>
      </c>
      <c r="C3822" t="s">
        <v>10</v>
      </c>
      <c r="D3822" t="s">
        <v>10</v>
      </c>
      <c r="E3822" t="s">
        <v>25692</v>
      </c>
      <c r="F3822">
        <v>0</v>
      </c>
      <c r="H3822" t="str">
        <f>VLOOKUP(Table16[[#This Row],[Column1]],J:K,2,FALSE)</f>
        <v>Sidai Media Group Limited</v>
      </c>
      <c r="J3822" t="s">
        <v>25681</v>
      </c>
      <c r="K3822" t="s">
        <v>25682</v>
      </c>
      <c r="L3822">
        <v>0</v>
      </c>
      <c r="N3822" t="s">
        <v>7106</v>
      </c>
    </row>
    <row r="3823" spans="1:14" x14ac:dyDescent="0.35">
      <c r="A3823" t="s">
        <v>25693</v>
      </c>
      <c r="B3823" t="s">
        <v>25694</v>
      </c>
      <c r="C3823" t="s">
        <v>10</v>
      </c>
      <c r="D3823" t="s">
        <v>10</v>
      </c>
      <c r="E3823" t="s">
        <v>25695</v>
      </c>
      <c r="F3823">
        <v>0</v>
      </c>
      <c r="H3823" t="str">
        <f>VLOOKUP(Table16[[#This Row],[Column1]],J:K,2,FALSE)</f>
        <v>Wakimi Concepts</v>
      </c>
      <c r="J3823" t="s">
        <v>25684</v>
      </c>
      <c r="K3823" t="s">
        <v>25685</v>
      </c>
      <c r="L3823">
        <v>0</v>
      </c>
      <c r="N3823" t="s">
        <v>7106</v>
      </c>
    </row>
    <row r="3824" spans="1:14" x14ac:dyDescent="0.35">
      <c r="A3824" t="s">
        <v>25696</v>
      </c>
      <c r="B3824" t="s">
        <v>25697</v>
      </c>
      <c r="C3824" t="s">
        <v>10</v>
      </c>
      <c r="D3824" t="s">
        <v>10</v>
      </c>
      <c r="E3824" t="s">
        <v>25698</v>
      </c>
      <c r="F3824">
        <v>0</v>
      </c>
      <c r="H3824" t="str">
        <f>VLOOKUP(Table16[[#This Row],[Column1]],J:K,2,FALSE)</f>
        <v>Gogo Boys Football Club</v>
      </c>
      <c r="J3824" t="s">
        <v>25687</v>
      </c>
      <c r="K3824" t="s">
        <v>25688</v>
      </c>
      <c r="L3824">
        <v>0</v>
      </c>
      <c r="N3824" t="s">
        <v>7106</v>
      </c>
    </row>
    <row r="3825" spans="1:14" x14ac:dyDescent="0.35">
      <c r="A3825" t="s">
        <v>25699</v>
      </c>
      <c r="B3825" t="s">
        <v>25700</v>
      </c>
      <c r="C3825" t="s">
        <v>32269</v>
      </c>
      <c r="D3825" t="s">
        <v>10</v>
      </c>
      <c r="E3825" t="s">
        <v>25701</v>
      </c>
      <c r="F3825">
        <v>20000</v>
      </c>
      <c r="H3825" t="str">
        <f>VLOOKUP(Table16[[#This Row],[Column1]],J:K,2,FALSE)</f>
        <v>Eventious Kenya</v>
      </c>
      <c r="J3825" t="s">
        <v>25690</v>
      </c>
      <c r="K3825" t="s">
        <v>25691</v>
      </c>
      <c r="L3825">
        <v>0</v>
      </c>
      <c r="N3825" t="s">
        <v>7106</v>
      </c>
    </row>
    <row r="3826" spans="1:14" x14ac:dyDescent="0.35">
      <c r="A3826" t="s">
        <v>25702</v>
      </c>
      <c r="B3826" t="s">
        <v>25703</v>
      </c>
      <c r="C3826" t="s">
        <v>10</v>
      </c>
      <c r="D3826" t="s">
        <v>10</v>
      </c>
      <c r="E3826" t="s">
        <v>25704</v>
      </c>
      <c r="F3826">
        <v>0</v>
      </c>
      <c r="H3826" t="str">
        <f>VLOOKUP(Table16[[#This Row],[Column1]],J:K,2,FALSE)</f>
        <v>Dashmi Limited</v>
      </c>
      <c r="J3826" t="s">
        <v>25693</v>
      </c>
      <c r="K3826" t="s">
        <v>25694</v>
      </c>
      <c r="L3826">
        <v>0</v>
      </c>
      <c r="N3826" t="s">
        <v>7106</v>
      </c>
    </row>
    <row r="3827" spans="1:14" x14ac:dyDescent="0.35">
      <c r="A3827" t="s">
        <v>25705</v>
      </c>
      <c r="B3827" t="s">
        <v>25706</v>
      </c>
      <c r="C3827" t="s">
        <v>32270</v>
      </c>
      <c r="D3827" t="s">
        <v>10</v>
      </c>
      <c r="E3827" t="s">
        <v>25707</v>
      </c>
      <c r="F3827">
        <v>0</v>
      </c>
      <c r="H3827" t="str">
        <f>VLOOKUP(Table16[[#This Row],[Column1]],J:K,2,FALSE)</f>
        <v>Lamu Hardware</v>
      </c>
      <c r="J3827" t="s">
        <v>25696</v>
      </c>
      <c r="K3827" t="s">
        <v>25697</v>
      </c>
      <c r="L3827">
        <v>0</v>
      </c>
      <c r="N3827" t="s">
        <v>7106</v>
      </c>
    </row>
    <row r="3828" spans="1:14" x14ac:dyDescent="0.35">
      <c r="A3828" t="s">
        <v>25708</v>
      </c>
      <c r="B3828" t="s">
        <v>25709</v>
      </c>
      <c r="C3828" t="s">
        <v>32271</v>
      </c>
      <c r="D3828" t="s">
        <v>10</v>
      </c>
      <c r="E3828" t="s">
        <v>25710</v>
      </c>
      <c r="F3828">
        <v>0</v>
      </c>
      <c r="H3828" t="str">
        <f>VLOOKUP(Table16[[#This Row],[Column1]],J:K,2,FALSE)</f>
        <v>Aliasger Hardware Ltd</v>
      </c>
      <c r="J3828" t="s">
        <v>25699</v>
      </c>
      <c r="K3828" t="s">
        <v>25700</v>
      </c>
      <c r="L3828" s="4">
        <v>20000</v>
      </c>
      <c r="M3828" s="4"/>
      <c r="N3828" t="s">
        <v>7106</v>
      </c>
    </row>
    <row r="3829" spans="1:14" x14ac:dyDescent="0.35">
      <c r="A3829" t="s">
        <v>25711</v>
      </c>
      <c r="B3829" t="s">
        <v>25712</v>
      </c>
      <c r="C3829" t="s">
        <v>32272</v>
      </c>
      <c r="D3829" t="s">
        <v>10</v>
      </c>
      <c r="E3829" t="s">
        <v>25713</v>
      </c>
      <c r="F3829">
        <v>0</v>
      </c>
      <c r="H3829" t="str">
        <f>VLOOKUP(Table16[[#This Row],[Column1]],J:K,2,FALSE)</f>
        <v>Nailab Medix</v>
      </c>
      <c r="J3829" t="s">
        <v>25702</v>
      </c>
      <c r="K3829" t="s">
        <v>25703</v>
      </c>
      <c r="L3829">
        <v>0</v>
      </c>
      <c r="N3829" t="s">
        <v>7106</v>
      </c>
    </row>
    <row r="3830" spans="1:14" x14ac:dyDescent="0.35">
      <c r="A3830" t="s">
        <v>25714</v>
      </c>
      <c r="B3830" t="s">
        <v>25715</v>
      </c>
      <c r="C3830" t="s">
        <v>32273</v>
      </c>
      <c r="D3830" t="s">
        <v>10</v>
      </c>
      <c r="E3830" t="s">
        <v>25716</v>
      </c>
      <c r="F3830">
        <v>0</v>
      </c>
      <c r="H3830" t="str">
        <f>VLOOKUP(Table16[[#This Row],[Column1]],J:K,2,FALSE)</f>
        <v>Simiyu Enos Walela</v>
      </c>
      <c r="J3830" t="s">
        <v>25705</v>
      </c>
      <c r="K3830" t="s">
        <v>25706</v>
      </c>
      <c r="L3830">
        <v>0</v>
      </c>
      <c r="N3830" t="s">
        <v>7106</v>
      </c>
    </row>
    <row r="3831" spans="1:14" x14ac:dyDescent="0.35">
      <c r="A3831" t="s">
        <v>25717</v>
      </c>
      <c r="B3831" t="s">
        <v>25718</v>
      </c>
      <c r="C3831" t="s">
        <v>32182</v>
      </c>
      <c r="D3831" t="s">
        <v>10</v>
      </c>
      <c r="E3831" t="s">
        <v>25719</v>
      </c>
      <c r="F3831">
        <v>0</v>
      </c>
      <c r="H3831" t="str">
        <f>VLOOKUP(Table16[[#This Row],[Column1]],J:K,2,FALSE)</f>
        <v>Radio Rahma Broadcasting Limited</v>
      </c>
      <c r="J3831" t="s">
        <v>25708</v>
      </c>
      <c r="K3831" t="s">
        <v>25709</v>
      </c>
      <c r="L3831">
        <v>0</v>
      </c>
      <c r="N3831" t="s">
        <v>7106</v>
      </c>
    </row>
    <row r="3832" spans="1:14" x14ac:dyDescent="0.35">
      <c r="A3832" t="s">
        <v>25720</v>
      </c>
      <c r="B3832" t="s">
        <v>25721</v>
      </c>
      <c r="C3832" t="s">
        <v>32274</v>
      </c>
      <c r="D3832" t="s">
        <v>10</v>
      </c>
      <c r="E3832" t="s">
        <v>25722</v>
      </c>
      <c r="F3832">
        <v>60280</v>
      </c>
      <c r="H3832" t="str">
        <f>VLOOKUP(Table16[[#This Row],[Column1]],J:K,2,FALSE)</f>
        <v>Euroten Limited</v>
      </c>
      <c r="J3832" t="s">
        <v>25711</v>
      </c>
      <c r="K3832" t="s">
        <v>25712</v>
      </c>
      <c r="L3832">
        <v>0</v>
      </c>
      <c r="N3832" t="s">
        <v>7106</v>
      </c>
    </row>
    <row r="3833" spans="1:14" x14ac:dyDescent="0.35">
      <c r="A3833" t="s">
        <v>25723</v>
      </c>
      <c r="B3833" t="s">
        <v>25724</v>
      </c>
      <c r="C3833" t="s">
        <v>32275</v>
      </c>
      <c r="D3833" t="s">
        <v>10</v>
      </c>
      <c r="E3833" t="s">
        <v>25725</v>
      </c>
      <c r="F3833">
        <v>0</v>
      </c>
      <c r="H3833" t="str">
        <f>VLOOKUP(Table16[[#This Row],[Column1]],J:K,2,FALSE)</f>
        <v>Northern Palm Shade</v>
      </c>
      <c r="J3833" t="s">
        <v>25714</v>
      </c>
      <c r="K3833" t="s">
        <v>25715</v>
      </c>
      <c r="L3833">
        <v>0</v>
      </c>
      <c r="N3833" t="s">
        <v>7106</v>
      </c>
    </row>
    <row r="3834" spans="1:14" x14ac:dyDescent="0.35">
      <c r="A3834" t="s">
        <v>25726</v>
      </c>
      <c r="B3834" t="s">
        <v>25727</v>
      </c>
      <c r="C3834" t="s">
        <v>32276</v>
      </c>
      <c r="D3834" t="s">
        <v>10</v>
      </c>
      <c r="E3834" t="s">
        <v>25728</v>
      </c>
      <c r="F3834">
        <v>0</v>
      </c>
      <c r="H3834" t="str">
        <f>VLOOKUP(Table16[[#This Row],[Column1]],J:K,2,FALSE)</f>
        <v>Silelai Ltd</v>
      </c>
      <c r="J3834" t="s">
        <v>25717</v>
      </c>
      <c r="K3834" t="s">
        <v>25718</v>
      </c>
      <c r="L3834">
        <v>0</v>
      </c>
      <c r="N3834" t="s">
        <v>7106</v>
      </c>
    </row>
    <row r="3835" spans="1:14" x14ac:dyDescent="0.35">
      <c r="A3835" t="s">
        <v>25729</v>
      </c>
      <c r="B3835" t="s">
        <v>25730</v>
      </c>
      <c r="C3835" t="s">
        <v>32277</v>
      </c>
      <c r="D3835" t="s">
        <v>10</v>
      </c>
      <c r="E3835" t="s">
        <v>25731</v>
      </c>
      <c r="F3835">
        <v>0</v>
      </c>
      <c r="H3835" t="str">
        <f>VLOOKUP(Table16[[#This Row],[Column1]],J:K,2,FALSE)</f>
        <v>Abdrahman Antar Omar</v>
      </c>
      <c r="J3835" t="s">
        <v>25720</v>
      </c>
      <c r="K3835" t="s">
        <v>25721</v>
      </c>
      <c r="L3835" s="4">
        <v>216369.2</v>
      </c>
      <c r="M3835" s="4"/>
      <c r="N3835" t="s">
        <v>7106</v>
      </c>
    </row>
    <row r="3836" spans="1:14" x14ac:dyDescent="0.35">
      <c r="A3836" t="s">
        <v>25732</v>
      </c>
      <c r="B3836" t="s">
        <v>25733</v>
      </c>
      <c r="C3836" t="s">
        <v>32278</v>
      </c>
      <c r="D3836" t="s">
        <v>10</v>
      </c>
      <c r="E3836" t="s">
        <v>25734</v>
      </c>
      <c r="F3836">
        <v>0</v>
      </c>
      <c r="H3836" t="str">
        <f>VLOOKUP(Table16[[#This Row],[Column1]],J:K,2,FALSE)</f>
        <v>Milele Guest Limited</v>
      </c>
      <c r="J3836" t="s">
        <v>25723</v>
      </c>
      <c r="K3836" t="s">
        <v>25724</v>
      </c>
      <c r="L3836">
        <v>0</v>
      </c>
      <c r="N3836" t="s">
        <v>7106</v>
      </c>
    </row>
    <row r="3837" spans="1:14" x14ac:dyDescent="0.35">
      <c r="A3837" t="s">
        <v>25735</v>
      </c>
      <c r="B3837" t="s">
        <v>25736</v>
      </c>
      <c r="C3837" t="s">
        <v>10</v>
      </c>
      <c r="D3837" t="s">
        <v>10</v>
      </c>
      <c r="E3837" t="s">
        <v>25737</v>
      </c>
      <c r="F3837">
        <v>0</v>
      </c>
      <c r="H3837" t="str">
        <f>VLOOKUP(Table16[[#This Row],[Column1]],J:K,2,FALSE)</f>
        <v>Madogo Youth For Good</v>
      </c>
      <c r="J3837" t="s">
        <v>25726</v>
      </c>
      <c r="K3837" t="s">
        <v>25727</v>
      </c>
      <c r="L3837">
        <v>0</v>
      </c>
      <c r="N3837" t="s">
        <v>7106</v>
      </c>
    </row>
    <row r="3838" spans="1:14" x14ac:dyDescent="0.35">
      <c r="A3838" t="s">
        <v>25738</v>
      </c>
      <c r="B3838" t="s">
        <v>25739</v>
      </c>
      <c r="C3838" t="s">
        <v>10</v>
      </c>
      <c r="D3838" t="s">
        <v>10</v>
      </c>
      <c r="E3838" t="s">
        <v>25740</v>
      </c>
      <c r="F3838">
        <v>0</v>
      </c>
      <c r="H3838" t="str">
        <f>VLOOKUP(Table16[[#This Row],[Column1]],J:K,2,FALSE)</f>
        <v>Jangjuun Engineering Co. Ltd</v>
      </c>
      <c r="J3838" t="s">
        <v>25729</v>
      </c>
      <c r="K3838" t="s">
        <v>25730</v>
      </c>
      <c r="L3838">
        <v>0</v>
      </c>
      <c r="N3838" t="s">
        <v>7106</v>
      </c>
    </row>
    <row r="3839" spans="1:14" x14ac:dyDescent="0.35">
      <c r="A3839" t="s">
        <v>25741</v>
      </c>
      <c r="B3839" t="s">
        <v>25742</v>
      </c>
      <c r="C3839" t="s">
        <v>10</v>
      </c>
      <c r="D3839" t="s">
        <v>10</v>
      </c>
      <c r="E3839" t="s">
        <v>25743</v>
      </c>
      <c r="F3839">
        <v>-1</v>
      </c>
      <c r="H3839" t="str">
        <f>VLOOKUP(Table16[[#This Row],[Column1]],J:K,2,FALSE)</f>
        <v>Willer Technical Agency Co. Ltd</v>
      </c>
      <c r="J3839" t="s">
        <v>25732</v>
      </c>
      <c r="K3839" t="s">
        <v>25733</v>
      </c>
      <c r="L3839">
        <v>0</v>
      </c>
      <c r="N3839" t="s">
        <v>7106</v>
      </c>
    </row>
    <row r="3840" spans="1:14" x14ac:dyDescent="0.35">
      <c r="A3840" t="s">
        <v>25744</v>
      </c>
      <c r="B3840" t="s">
        <v>25745</v>
      </c>
      <c r="C3840" t="s">
        <v>32279</v>
      </c>
      <c r="D3840" t="s">
        <v>10</v>
      </c>
      <c r="E3840" t="s">
        <v>25745</v>
      </c>
      <c r="F3840">
        <v>0</v>
      </c>
      <c r="H3840" t="str">
        <f>VLOOKUP(Table16[[#This Row],[Column1]],J:K,2,FALSE)</f>
        <v>GUMAXION INVESTMENT LIMITED</v>
      </c>
      <c r="J3840" t="s">
        <v>25735</v>
      </c>
      <c r="K3840" t="s">
        <v>25736</v>
      </c>
      <c r="L3840">
        <v>0</v>
      </c>
      <c r="N3840" t="s">
        <v>7106</v>
      </c>
    </row>
    <row r="3841" spans="1:14" x14ac:dyDescent="0.35">
      <c r="A3841" t="s">
        <v>25746</v>
      </c>
      <c r="B3841" t="s">
        <v>25747</v>
      </c>
      <c r="C3841" t="s">
        <v>32280</v>
      </c>
      <c r="D3841" t="s">
        <v>10</v>
      </c>
      <c r="E3841" t="s">
        <v>25747</v>
      </c>
      <c r="F3841">
        <v>0</v>
      </c>
      <c r="H3841" t="str">
        <f>VLOOKUP(Table16[[#This Row],[Column1]],J:K,2,FALSE)</f>
        <v>HAKIMA HOLDINGS LTD</v>
      </c>
      <c r="J3841" t="s">
        <v>25738</v>
      </c>
      <c r="K3841" t="s">
        <v>25739</v>
      </c>
      <c r="L3841">
        <v>0</v>
      </c>
      <c r="N3841" t="s">
        <v>7106</v>
      </c>
    </row>
    <row r="3842" spans="1:14" x14ac:dyDescent="0.35">
      <c r="A3842" t="s">
        <v>25748</v>
      </c>
      <c r="B3842" t="s">
        <v>12298</v>
      </c>
      <c r="C3842" t="s">
        <v>10</v>
      </c>
      <c r="D3842" t="s">
        <v>10</v>
      </c>
      <c r="E3842" t="s">
        <v>13777</v>
      </c>
      <c r="F3842">
        <v>0</v>
      </c>
      <c r="H3842" t="str">
        <f>VLOOKUP(Table16[[#This Row],[Column1]],J:K,2,FALSE)</f>
        <v>Kenya Broadcasting Corporation</v>
      </c>
      <c r="J3842" t="s">
        <v>25741</v>
      </c>
      <c r="K3842" t="s">
        <v>25742</v>
      </c>
      <c r="L3842">
        <v>-1</v>
      </c>
      <c r="N3842" t="s">
        <v>7106</v>
      </c>
    </row>
    <row r="3843" spans="1:14" x14ac:dyDescent="0.35">
      <c r="A3843" t="s">
        <v>25749</v>
      </c>
      <c r="B3843" t="s">
        <v>25750</v>
      </c>
      <c r="C3843" t="s">
        <v>32281</v>
      </c>
      <c r="D3843" t="s">
        <v>10</v>
      </c>
      <c r="E3843" t="s">
        <v>25751</v>
      </c>
      <c r="F3843">
        <v>0</v>
      </c>
      <c r="H3843" t="str">
        <f>VLOOKUP(Table16[[#This Row],[Column1]],J:K,2,FALSE)</f>
        <v>Togolaw &amp; Company Advocates</v>
      </c>
      <c r="J3843" t="s">
        <v>25744</v>
      </c>
      <c r="K3843" t="s">
        <v>25745</v>
      </c>
      <c r="L3843">
        <v>0</v>
      </c>
      <c r="N3843" t="s">
        <v>7106</v>
      </c>
    </row>
    <row r="3844" spans="1:14" x14ac:dyDescent="0.35">
      <c r="A3844" t="s">
        <v>25752</v>
      </c>
      <c r="B3844" t="s">
        <v>25753</v>
      </c>
      <c r="C3844" t="s">
        <v>32282</v>
      </c>
      <c r="D3844" t="s">
        <v>10</v>
      </c>
      <c r="E3844" t="s">
        <v>25753</v>
      </c>
      <c r="F3844">
        <v>40000</v>
      </c>
      <c r="H3844" t="str">
        <f>VLOOKUP(Table16[[#This Row],[Column1]],J:K,2,FALSE)</f>
        <v>IBSE GUMMI COMMUNICATION LTD</v>
      </c>
      <c r="J3844" t="s">
        <v>25746</v>
      </c>
      <c r="K3844" t="s">
        <v>25747</v>
      </c>
      <c r="L3844">
        <v>0</v>
      </c>
      <c r="N3844" t="s">
        <v>7106</v>
      </c>
    </row>
    <row r="3845" spans="1:14" x14ac:dyDescent="0.35">
      <c r="A3845" t="s">
        <v>25754</v>
      </c>
      <c r="B3845" t="s">
        <v>25755</v>
      </c>
      <c r="C3845" t="s">
        <v>32283</v>
      </c>
      <c r="D3845" t="s">
        <v>10</v>
      </c>
      <c r="E3845" t="s">
        <v>25755</v>
      </c>
      <c r="F3845">
        <v>0</v>
      </c>
      <c r="H3845" t="str">
        <f>VLOOKUP(Table16[[#This Row],[Column1]],J:K,2,FALSE)</f>
        <v>SIFA FM STATIONS LIMITED</v>
      </c>
      <c r="J3845" t="s">
        <v>25748</v>
      </c>
      <c r="K3845" t="s">
        <v>12298</v>
      </c>
      <c r="L3845">
        <v>0</v>
      </c>
      <c r="N3845" t="s">
        <v>13497</v>
      </c>
    </row>
    <row r="3846" spans="1:14" x14ac:dyDescent="0.35">
      <c r="A3846" t="s">
        <v>25756</v>
      </c>
      <c r="B3846" t="s">
        <v>25757</v>
      </c>
      <c r="C3846" t="s">
        <v>10</v>
      </c>
      <c r="D3846" t="s">
        <v>10</v>
      </c>
      <c r="E3846" t="s">
        <v>25758</v>
      </c>
      <c r="F3846">
        <v>0</v>
      </c>
      <c r="H3846" t="str">
        <f>VLOOKUP(Table16[[#This Row],[Column1]],J:K,2,FALSE)</f>
        <v>Ibrahim Gahir Salat</v>
      </c>
      <c r="J3846" t="s">
        <v>25749</v>
      </c>
      <c r="K3846" t="s">
        <v>25750</v>
      </c>
      <c r="L3846">
        <v>0</v>
      </c>
      <c r="N3846" t="s">
        <v>7106</v>
      </c>
    </row>
    <row r="3847" spans="1:14" x14ac:dyDescent="0.35">
      <c r="A3847" t="s">
        <v>25759</v>
      </c>
      <c r="B3847" t="s">
        <v>25760</v>
      </c>
      <c r="C3847" t="s">
        <v>10</v>
      </c>
      <c r="D3847" t="s">
        <v>10</v>
      </c>
      <c r="E3847" t="s">
        <v>25761</v>
      </c>
      <c r="F3847">
        <v>0</v>
      </c>
      <c r="H3847" t="str">
        <f>VLOOKUP(Table16[[#This Row],[Column1]],J:K,2,FALSE)</f>
        <v>Adan Osman Adan</v>
      </c>
      <c r="J3847" t="s">
        <v>25752</v>
      </c>
      <c r="K3847" t="s">
        <v>25753</v>
      </c>
      <c r="L3847" s="4">
        <v>40000</v>
      </c>
      <c r="M3847" s="4"/>
      <c r="N3847" t="s">
        <v>7106</v>
      </c>
    </row>
    <row r="3848" spans="1:14" x14ac:dyDescent="0.35">
      <c r="A3848" t="s">
        <v>25762</v>
      </c>
      <c r="B3848" t="s">
        <v>8978</v>
      </c>
      <c r="C3848" t="s">
        <v>10</v>
      </c>
      <c r="D3848" t="s">
        <v>10</v>
      </c>
      <c r="E3848" t="s">
        <v>25763</v>
      </c>
      <c r="F3848">
        <v>0</v>
      </c>
      <c r="H3848" t="str">
        <f>VLOOKUP(Table16[[#This Row],[Column1]],J:K,2,FALSE)</f>
        <v>Ibrahim Muktar Elmoge</v>
      </c>
      <c r="J3848" t="s">
        <v>25754</v>
      </c>
      <c r="K3848" t="s">
        <v>25755</v>
      </c>
      <c r="L3848">
        <v>0</v>
      </c>
      <c r="N3848" t="s">
        <v>7106</v>
      </c>
    </row>
    <row r="3849" spans="1:14" x14ac:dyDescent="0.35">
      <c r="A3849" t="s">
        <v>25764</v>
      </c>
      <c r="B3849" t="s">
        <v>8473</v>
      </c>
      <c r="C3849" t="s">
        <v>10</v>
      </c>
      <c r="D3849" t="s">
        <v>10</v>
      </c>
      <c r="E3849" t="s">
        <v>25765</v>
      </c>
      <c r="F3849">
        <v>0</v>
      </c>
      <c r="H3849" t="str">
        <f>VLOOKUP(Table16[[#This Row],[Column1]],J:K,2,FALSE)</f>
        <v>Hussein Omanyo Ofwera</v>
      </c>
      <c r="J3849" t="s">
        <v>25756</v>
      </c>
      <c r="K3849" t="s">
        <v>25757</v>
      </c>
      <c r="L3849">
        <v>0</v>
      </c>
      <c r="N3849" t="s">
        <v>7106</v>
      </c>
    </row>
    <row r="3850" spans="1:14" x14ac:dyDescent="0.35">
      <c r="A3850" t="s">
        <v>25766</v>
      </c>
      <c r="B3850" t="s">
        <v>25767</v>
      </c>
      <c r="C3850" t="s">
        <v>32284</v>
      </c>
      <c r="D3850" t="s">
        <v>10</v>
      </c>
      <c r="E3850" t="s">
        <v>25768</v>
      </c>
      <c r="F3850">
        <v>0</v>
      </c>
      <c r="H3850" t="str">
        <f>VLOOKUP(Table16[[#This Row],[Column1]],J:K,2,FALSE)</f>
        <v>Shikuku Highway Hotel</v>
      </c>
      <c r="J3850" t="s">
        <v>25759</v>
      </c>
      <c r="K3850" t="s">
        <v>25760</v>
      </c>
      <c r="L3850">
        <v>0</v>
      </c>
      <c r="N3850" t="s">
        <v>7106</v>
      </c>
    </row>
    <row r="3851" spans="1:14" x14ac:dyDescent="0.35">
      <c r="A3851" t="s">
        <v>25769</v>
      </c>
      <c r="B3851" t="s">
        <v>25770</v>
      </c>
      <c r="C3851" t="s">
        <v>10</v>
      </c>
      <c r="D3851" t="s">
        <v>10</v>
      </c>
      <c r="E3851" t="s">
        <v>25771</v>
      </c>
      <c r="F3851">
        <v>0</v>
      </c>
      <c r="H3851" t="str">
        <f>VLOOKUP(Table16[[#This Row],[Column1]],J:K,2,FALSE)</f>
        <v>Rebecca Wangui Gitahi</v>
      </c>
      <c r="J3851" t="s">
        <v>25762</v>
      </c>
      <c r="K3851" t="s">
        <v>8978</v>
      </c>
      <c r="L3851">
        <v>0</v>
      </c>
      <c r="N3851" t="s">
        <v>7106</v>
      </c>
    </row>
    <row r="3852" spans="1:14" x14ac:dyDescent="0.35">
      <c r="A3852" t="s">
        <v>25772</v>
      </c>
      <c r="B3852" t="s">
        <v>25773</v>
      </c>
      <c r="C3852" t="s">
        <v>32285</v>
      </c>
      <c r="D3852" t="s">
        <v>10</v>
      </c>
      <c r="E3852" t="s">
        <v>25774</v>
      </c>
      <c r="F3852">
        <v>0</v>
      </c>
      <c r="H3852" t="str">
        <f>VLOOKUP(Table16[[#This Row],[Column1]],J:K,2,FALSE)</f>
        <v>Camp Simpirre</v>
      </c>
      <c r="J3852" t="s">
        <v>25764</v>
      </c>
      <c r="K3852" t="s">
        <v>8473</v>
      </c>
      <c r="L3852">
        <v>0</v>
      </c>
      <c r="N3852" t="s">
        <v>7106</v>
      </c>
    </row>
    <row r="3853" spans="1:14" x14ac:dyDescent="0.35">
      <c r="A3853" t="s">
        <v>25775</v>
      </c>
      <c r="B3853" t="s">
        <v>25776</v>
      </c>
      <c r="C3853" t="s">
        <v>32286</v>
      </c>
      <c r="D3853" t="s">
        <v>10</v>
      </c>
      <c r="E3853" t="s">
        <v>25777</v>
      </c>
      <c r="F3853">
        <v>0</v>
      </c>
      <c r="H3853" t="str">
        <f>VLOOKUP(Table16[[#This Row],[Column1]],J:K,2,FALSE)</f>
        <v>Mirfat Mahmoud Miyanji</v>
      </c>
      <c r="J3853" t="s">
        <v>25766</v>
      </c>
      <c r="K3853" t="s">
        <v>25767</v>
      </c>
      <c r="L3853" s="4">
        <v>50000</v>
      </c>
      <c r="M3853" s="4"/>
      <c r="N3853" t="s">
        <v>7106</v>
      </c>
    </row>
    <row r="3854" spans="1:14" x14ac:dyDescent="0.35">
      <c r="A3854" t="s">
        <v>25778</v>
      </c>
      <c r="B3854" t="s">
        <v>25779</v>
      </c>
      <c r="C3854" t="s">
        <v>32287</v>
      </c>
      <c r="D3854" t="s">
        <v>25780</v>
      </c>
      <c r="E3854" t="s">
        <v>25781</v>
      </c>
      <c r="F3854">
        <v>0</v>
      </c>
      <c r="H3854" t="str">
        <f>VLOOKUP(Table16[[#This Row],[Column1]],J:K,2,FALSE)</f>
        <v>Mariam Yassin Hagi Yussuf</v>
      </c>
      <c r="J3854" t="s">
        <v>25769</v>
      </c>
      <c r="K3854" t="s">
        <v>25770</v>
      </c>
      <c r="L3854">
        <v>0</v>
      </c>
      <c r="N3854" t="s">
        <v>7106</v>
      </c>
    </row>
    <row r="3855" spans="1:14" x14ac:dyDescent="0.35">
      <c r="A3855" t="s">
        <v>25782</v>
      </c>
      <c r="B3855" t="s">
        <v>25783</v>
      </c>
      <c r="C3855" t="s">
        <v>32288</v>
      </c>
      <c r="D3855" t="s">
        <v>10</v>
      </c>
      <c r="E3855" t="s">
        <v>25784</v>
      </c>
      <c r="F3855">
        <v>0</v>
      </c>
      <c r="H3855" t="str">
        <f>VLOOKUP(Table16[[#This Row],[Column1]],J:K,2,FALSE)</f>
        <v>Berachah Synergies</v>
      </c>
      <c r="J3855" t="s">
        <v>25772</v>
      </c>
      <c r="K3855" t="s">
        <v>25773</v>
      </c>
      <c r="L3855">
        <v>0</v>
      </c>
      <c r="N3855" t="s">
        <v>7106</v>
      </c>
    </row>
    <row r="3856" spans="1:14" x14ac:dyDescent="0.35">
      <c r="A3856" t="s">
        <v>25785</v>
      </c>
      <c r="B3856" t="s">
        <v>25786</v>
      </c>
      <c r="C3856" t="s">
        <v>32289</v>
      </c>
      <c r="D3856" t="s">
        <v>10</v>
      </c>
      <c r="E3856" t="s">
        <v>25787</v>
      </c>
      <c r="F3856">
        <v>0</v>
      </c>
      <c r="H3856" t="str">
        <f>VLOOKUP(Table16[[#This Row],[Column1]],J:K,2,FALSE)</f>
        <v>Imaging Solutions Limited</v>
      </c>
      <c r="J3856" t="s">
        <v>25775</v>
      </c>
      <c r="K3856" t="s">
        <v>25776</v>
      </c>
      <c r="L3856">
        <v>0</v>
      </c>
      <c r="N3856" t="s">
        <v>7106</v>
      </c>
    </row>
    <row r="3857" spans="1:14" x14ac:dyDescent="0.35">
      <c r="A3857" t="s">
        <v>25788</v>
      </c>
      <c r="B3857" t="s">
        <v>25789</v>
      </c>
      <c r="C3857" t="s">
        <v>32290</v>
      </c>
      <c r="D3857" t="s">
        <v>10</v>
      </c>
      <c r="E3857" t="s">
        <v>25790</v>
      </c>
      <c r="F3857">
        <v>0</v>
      </c>
      <c r="H3857" t="str">
        <f>VLOOKUP(Table16[[#This Row],[Column1]],J:K,2,FALSE)</f>
        <v>Elite Studios Limited</v>
      </c>
      <c r="J3857" t="s">
        <v>25778</v>
      </c>
      <c r="K3857" t="s">
        <v>25779</v>
      </c>
      <c r="L3857">
        <v>0</v>
      </c>
      <c r="N3857" t="s">
        <v>7106</v>
      </c>
    </row>
    <row r="3858" spans="1:14" x14ac:dyDescent="0.35">
      <c r="A3858" t="s">
        <v>25791</v>
      </c>
      <c r="B3858" t="s">
        <v>25792</v>
      </c>
      <c r="C3858" t="s">
        <v>32291</v>
      </c>
      <c r="D3858" t="s">
        <v>10</v>
      </c>
      <c r="E3858" t="s">
        <v>25793</v>
      </c>
      <c r="F3858">
        <v>0</v>
      </c>
      <c r="H3858" t="str">
        <f>VLOOKUP(Table16[[#This Row],[Column1]],J:K,2,FALSE)</f>
        <v>Ahmed Abdirissack Shit</v>
      </c>
      <c r="J3858" t="s">
        <v>25782</v>
      </c>
      <c r="K3858" t="s">
        <v>25783</v>
      </c>
      <c r="L3858">
        <v>0</v>
      </c>
      <c r="N3858" t="s">
        <v>7106</v>
      </c>
    </row>
    <row r="3859" spans="1:14" x14ac:dyDescent="0.35">
      <c r="A3859" t="s">
        <v>25794</v>
      </c>
      <c r="B3859" t="s">
        <v>25795</v>
      </c>
      <c r="C3859" t="s">
        <v>32291</v>
      </c>
      <c r="D3859" t="s">
        <v>10</v>
      </c>
      <c r="E3859" t="s">
        <v>25796</v>
      </c>
      <c r="F3859">
        <v>0</v>
      </c>
      <c r="H3859" t="str">
        <f>VLOOKUP(Table16[[#This Row],[Column1]],J:K,2,FALSE)</f>
        <v>Ahmed Abdirissack</v>
      </c>
      <c r="J3859" t="s">
        <v>25785</v>
      </c>
      <c r="K3859" t="s">
        <v>25786</v>
      </c>
      <c r="L3859">
        <v>0</v>
      </c>
      <c r="N3859" t="s">
        <v>7106</v>
      </c>
    </row>
    <row r="3860" spans="1:14" x14ac:dyDescent="0.35">
      <c r="A3860" t="s">
        <v>25797</v>
      </c>
      <c r="B3860" t="s">
        <v>25798</v>
      </c>
      <c r="C3860" t="s">
        <v>32292</v>
      </c>
      <c r="D3860" t="s">
        <v>10</v>
      </c>
      <c r="E3860" t="s">
        <v>25798</v>
      </c>
      <c r="F3860">
        <v>0</v>
      </c>
      <c r="H3860" t="str">
        <f>VLOOKUP(Table16[[#This Row],[Column1]],J:K,2,FALSE)</f>
        <v>ANGAAF RADIO LIMITED</v>
      </c>
      <c r="J3860" t="s">
        <v>25788</v>
      </c>
      <c r="K3860" t="s">
        <v>25789</v>
      </c>
      <c r="L3860">
        <v>0</v>
      </c>
      <c r="N3860" t="s">
        <v>7106</v>
      </c>
    </row>
    <row r="3861" spans="1:14" x14ac:dyDescent="0.35">
      <c r="A3861" t="s">
        <v>25799</v>
      </c>
      <c r="B3861" t="s">
        <v>25800</v>
      </c>
      <c r="C3861" t="s">
        <v>10</v>
      </c>
      <c r="D3861" t="s">
        <v>10</v>
      </c>
      <c r="E3861" t="s">
        <v>25801</v>
      </c>
      <c r="F3861">
        <v>-0.5</v>
      </c>
      <c r="H3861" t="str">
        <f>VLOOKUP(Table16[[#This Row],[Column1]],J:K,2,FALSE)</f>
        <v>Vegreville Investments Company Limited</v>
      </c>
      <c r="J3861" t="s">
        <v>25791</v>
      </c>
      <c r="K3861" t="s">
        <v>25792</v>
      </c>
      <c r="L3861">
        <v>0</v>
      </c>
      <c r="N3861" t="s">
        <v>7106</v>
      </c>
    </row>
    <row r="3862" spans="1:14" x14ac:dyDescent="0.35">
      <c r="A3862" t="s">
        <v>25802</v>
      </c>
      <c r="B3862" t="s">
        <v>25803</v>
      </c>
      <c r="C3862" t="s">
        <v>32293</v>
      </c>
      <c r="D3862" t="s">
        <v>10</v>
      </c>
      <c r="E3862" t="s">
        <v>25804</v>
      </c>
      <c r="F3862">
        <v>0</v>
      </c>
      <c r="H3862" t="str">
        <f>VLOOKUP(Table16[[#This Row],[Column1]],J:K,2,FALSE)</f>
        <v>Banshade Hotel and Restaurant</v>
      </c>
      <c r="J3862" t="s">
        <v>25794</v>
      </c>
      <c r="K3862" t="s">
        <v>25795</v>
      </c>
      <c r="L3862">
        <v>0</v>
      </c>
      <c r="N3862" t="s">
        <v>13497</v>
      </c>
    </row>
    <row r="3863" spans="1:14" x14ac:dyDescent="0.35">
      <c r="A3863" t="s">
        <v>25805</v>
      </c>
      <c r="B3863" t="s">
        <v>25806</v>
      </c>
      <c r="C3863" t="s">
        <v>32294</v>
      </c>
      <c r="D3863" t="s">
        <v>10</v>
      </c>
      <c r="E3863" t="s">
        <v>25807</v>
      </c>
      <c r="F3863">
        <v>0</v>
      </c>
      <c r="H3863" t="str">
        <f>VLOOKUP(Table16[[#This Row],[Column1]],J:K,2,FALSE)</f>
        <v>Edzes Kenya Limited</v>
      </c>
      <c r="J3863" t="s">
        <v>25797</v>
      </c>
      <c r="K3863" t="s">
        <v>25798</v>
      </c>
      <c r="L3863">
        <v>0</v>
      </c>
      <c r="N3863" t="s">
        <v>7106</v>
      </c>
    </row>
    <row r="3864" spans="1:14" x14ac:dyDescent="0.35">
      <c r="A3864" t="s">
        <v>25808</v>
      </c>
      <c r="B3864" t="s">
        <v>25809</v>
      </c>
      <c r="C3864" t="s">
        <v>32295</v>
      </c>
      <c r="D3864" t="s">
        <v>10</v>
      </c>
      <c r="E3864" t="s">
        <v>25810</v>
      </c>
      <c r="F3864">
        <v>0</v>
      </c>
      <c r="H3864" t="str">
        <f>VLOOKUP(Table16[[#This Row],[Column1]],J:K,2,FALSE)</f>
        <v>Playking Entertainment</v>
      </c>
      <c r="J3864" t="s">
        <v>25799</v>
      </c>
      <c r="K3864" t="s">
        <v>25800</v>
      </c>
      <c r="L3864">
        <v>-0.5</v>
      </c>
      <c r="N3864" t="s">
        <v>7106</v>
      </c>
    </row>
    <row r="3865" spans="1:14" x14ac:dyDescent="0.35">
      <c r="A3865" t="s">
        <v>25811</v>
      </c>
      <c r="B3865" t="s">
        <v>25812</v>
      </c>
      <c r="C3865" t="s">
        <v>32296</v>
      </c>
      <c r="D3865" t="s">
        <v>10</v>
      </c>
      <c r="E3865" t="s">
        <v>25813</v>
      </c>
      <c r="F3865">
        <v>0</v>
      </c>
      <c r="H3865" t="str">
        <f>VLOOKUP(Table16[[#This Row],[Column1]],J:K,2,FALSE)</f>
        <v>Lazuli Solutions</v>
      </c>
      <c r="J3865" t="s">
        <v>25802</v>
      </c>
      <c r="K3865" t="s">
        <v>25803</v>
      </c>
      <c r="L3865">
        <v>0</v>
      </c>
      <c r="N3865" t="s">
        <v>7106</v>
      </c>
    </row>
    <row r="3866" spans="1:14" x14ac:dyDescent="0.35">
      <c r="A3866" t="s">
        <v>25814</v>
      </c>
      <c r="B3866" t="s">
        <v>25815</v>
      </c>
      <c r="C3866" t="s">
        <v>10</v>
      </c>
      <c r="D3866" t="s">
        <v>10</v>
      </c>
      <c r="E3866" t="s">
        <v>25816</v>
      </c>
      <c r="F3866">
        <v>0</v>
      </c>
      <c r="H3866" t="str">
        <f>VLOOKUP(Table16[[#This Row],[Column1]],J:K,2,FALSE)</f>
        <v>Diotra Company Ltd</v>
      </c>
      <c r="J3866" t="s">
        <v>25805</v>
      </c>
      <c r="K3866" t="s">
        <v>25806</v>
      </c>
      <c r="L3866">
        <v>0</v>
      </c>
      <c r="N3866" t="s">
        <v>7106</v>
      </c>
    </row>
    <row r="3867" spans="1:14" x14ac:dyDescent="0.35">
      <c r="A3867" t="s">
        <v>25817</v>
      </c>
      <c r="B3867" t="s">
        <v>25818</v>
      </c>
      <c r="C3867" t="s">
        <v>10</v>
      </c>
      <c r="D3867" t="s">
        <v>10</v>
      </c>
      <c r="E3867" t="s">
        <v>25819</v>
      </c>
      <c r="F3867">
        <v>0</v>
      </c>
      <c r="H3867" t="str">
        <f>VLOOKUP(Table16[[#This Row],[Column1]],J:K,2,FALSE)</f>
        <v>Monab Investments</v>
      </c>
      <c r="J3867" t="s">
        <v>25808</v>
      </c>
      <c r="K3867" t="s">
        <v>25809</v>
      </c>
      <c r="L3867">
        <v>0</v>
      </c>
      <c r="N3867" t="s">
        <v>7106</v>
      </c>
    </row>
    <row r="3868" spans="1:14" x14ac:dyDescent="0.35">
      <c r="A3868" t="s">
        <v>25820</v>
      </c>
      <c r="B3868" t="s">
        <v>25821</v>
      </c>
      <c r="C3868" t="s">
        <v>10</v>
      </c>
      <c r="D3868" t="s">
        <v>10</v>
      </c>
      <c r="E3868" t="s">
        <v>25822</v>
      </c>
      <c r="F3868">
        <v>0</v>
      </c>
      <c r="H3868" t="str">
        <f>VLOOKUP(Table16[[#This Row],[Column1]],J:K,2,FALSE)</f>
        <v>Giftim Company Limited</v>
      </c>
      <c r="J3868" t="s">
        <v>25811</v>
      </c>
      <c r="K3868" t="s">
        <v>25812</v>
      </c>
      <c r="L3868">
        <v>0</v>
      </c>
      <c r="N3868" t="s">
        <v>7106</v>
      </c>
    </row>
    <row r="3869" spans="1:14" x14ac:dyDescent="0.35">
      <c r="A3869" t="s">
        <v>25823</v>
      </c>
      <c r="B3869" t="s">
        <v>25824</v>
      </c>
      <c r="C3869" t="s">
        <v>32297</v>
      </c>
      <c r="D3869" t="s">
        <v>10</v>
      </c>
      <c r="E3869" t="s">
        <v>25825</v>
      </c>
      <c r="F3869">
        <v>0</v>
      </c>
      <c r="H3869" t="str">
        <f>VLOOKUP(Table16[[#This Row],[Column1]],J:K,2,FALSE)</f>
        <v>Bykay Holdings Limited</v>
      </c>
      <c r="J3869" t="s">
        <v>25814</v>
      </c>
      <c r="K3869" t="s">
        <v>25815</v>
      </c>
      <c r="L3869">
        <v>0</v>
      </c>
      <c r="N3869" t="s">
        <v>7106</v>
      </c>
    </row>
    <row r="3870" spans="1:14" x14ac:dyDescent="0.35">
      <c r="A3870" t="s">
        <v>25826</v>
      </c>
      <c r="B3870" t="s">
        <v>25827</v>
      </c>
      <c r="C3870" t="s">
        <v>32287</v>
      </c>
      <c r="D3870" t="s">
        <v>10</v>
      </c>
      <c r="E3870" t="s">
        <v>25828</v>
      </c>
      <c r="F3870">
        <v>0</v>
      </c>
      <c r="H3870" t="str">
        <f>VLOOKUP(Table16[[#This Row],[Column1]],J:K,2,FALSE)</f>
        <v>Qin Minxue</v>
      </c>
      <c r="J3870" t="s">
        <v>25817</v>
      </c>
      <c r="K3870" t="s">
        <v>25818</v>
      </c>
      <c r="L3870">
        <v>0</v>
      </c>
      <c r="N3870" t="s">
        <v>7106</v>
      </c>
    </row>
    <row r="3871" spans="1:14" x14ac:dyDescent="0.35">
      <c r="A3871" t="s">
        <v>25829</v>
      </c>
      <c r="B3871" t="s">
        <v>25830</v>
      </c>
      <c r="C3871" t="s">
        <v>31943</v>
      </c>
      <c r="D3871" t="s">
        <v>10</v>
      </c>
      <c r="E3871" t="s">
        <v>25831</v>
      </c>
      <c r="F3871">
        <v>0</v>
      </c>
      <c r="H3871" t="str">
        <f>VLOOKUP(Table16[[#This Row],[Column1]],J:K,2,FALSE)</f>
        <v>Phillips Therapeutics Limited</v>
      </c>
      <c r="J3871" t="s">
        <v>25820</v>
      </c>
      <c r="K3871" t="s">
        <v>25821</v>
      </c>
      <c r="L3871">
        <v>0</v>
      </c>
      <c r="N3871" t="s">
        <v>7106</v>
      </c>
    </row>
    <row r="3872" spans="1:14" x14ac:dyDescent="0.35">
      <c r="A3872" t="s">
        <v>25832</v>
      </c>
      <c r="B3872" t="s">
        <v>25833</v>
      </c>
      <c r="C3872" t="s">
        <v>10</v>
      </c>
      <c r="D3872" t="s">
        <v>10</v>
      </c>
      <c r="E3872" t="s">
        <v>25834</v>
      </c>
      <c r="F3872">
        <v>35750</v>
      </c>
      <c r="H3872" t="str">
        <f>VLOOKUP(Table16[[#This Row],[Column1]],J:K,2,FALSE)</f>
        <v>Rotokin Office Solutions</v>
      </c>
      <c r="J3872" t="s">
        <v>25823</v>
      </c>
      <c r="K3872" t="s">
        <v>25824</v>
      </c>
      <c r="L3872">
        <v>0</v>
      </c>
      <c r="N3872" t="s">
        <v>7106</v>
      </c>
    </row>
    <row r="3873" spans="1:14" x14ac:dyDescent="0.35">
      <c r="A3873" t="s">
        <v>25835</v>
      </c>
      <c r="B3873" t="s">
        <v>25836</v>
      </c>
      <c r="C3873" t="s">
        <v>32298</v>
      </c>
      <c r="D3873" t="s">
        <v>10</v>
      </c>
      <c r="E3873" t="s">
        <v>25837</v>
      </c>
      <c r="F3873">
        <v>0</v>
      </c>
      <c r="H3873" t="str">
        <f>VLOOKUP(Table16[[#This Row],[Column1]],J:K,2,FALSE)</f>
        <v>Tentacle Communications Limited</v>
      </c>
      <c r="J3873" t="s">
        <v>25826</v>
      </c>
      <c r="K3873" t="s">
        <v>25827</v>
      </c>
      <c r="L3873">
        <v>0</v>
      </c>
      <c r="N3873" t="s">
        <v>7106</v>
      </c>
    </row>
    <row r="3874" spans="1:14" x14ac:dyDescent="0.35">
      <c r="A3874" t="s">
        <v>25838</v>
      </c>
      <c r="B3874" t="s">
        <v>25839</v>
      </c>
      <c r="C3874" t="s">
        <v>32299</v>
      </c>
      <c r="D3874" t="s">
        <v>10</v>
      </c>
      <c r="E3874" t="s">
        <v>25840</v>
      </c>
      <c r="F3874">
        <v>-331550</v>
      </c>
      <c r="H3874" t="str">
        <f>VLOOKUP(Table16[[#This Row],[Column1]],J:K,2,FALSE)</f>
        <v>Dibarts Designs and Productions</v>
      </c>
      <c r="J3874" t="s">
        <v>25829</v>
      </c>
      <c r="K3874" t="s">
        <v>25830</v>
      </c>
      <c r="L3874">
        <v>0</v>
      </c>
      <c r="N3874" t="s">
        <v>7106</v>
      </c>
    </row>
    <row r="3875" spans="1:14" x14ac:dyDescent="0.35">
      <c r="A3875" t="s">
        <v>25841</v>
      </c>
      <c r="B3875" t="s">
        <v>25842</v>
      </c>
      <c r="C3875" t="s">
        <v>32300</v>
      </c>
      <c r="D3875" t="s">
        <v>10</v>
      </c>
      <c r="E3875" t="s">
        <v>25843</v>
      </c>
      <c r="F3875">
        <v>0</v>
      </c>
      <c r="H3875" t="str">
        <f>VLOOKUP(Table16[[#This Row],[Column1]],J:K,2,FALSE)</f>
        <v>Lloyd Kirima Mbaka</v>
      </c>
      <c r="J3875" t="s">
        <v>25832</v>
      </c>
      <c r="K3875" t="s">
        <v>25833</v>
      </c>
      <c r="L3875">
        <v>0</v>
      </c>
      <c r="N3875" t="s">
        <v>7106</v>
      </c>
    </row>
    <row r="3876" spans="1:14" x14ac:dyDescent="0.35">
      <c r="A3876" t="s">
        <v>25844</v>
      </c>
      <c r="B3876" t="s">
        <v>25845</v>
      </c>
      <c r="C3876" t="s">
        <v>10</v>
      </c>
      <c r="D3876" t="s">
        <v>10</v>
      </c>
      <c r="E3876" t="s">
        <v>25846</v>
      </c>
      <c r="F3876">
        <v>0</v>
      </c>
      <c r="H3876" t="str">
        <f>VLOOKUP(Table16[[#This Row],[Column1]],J:K,2,FALSE)</f>
        <v>Southern Star Sacco</v>
      </c>
      <c r="J3876" t="s">
        <v>25835</v>
      </c>
      <c r="K3876" t="s">
        <v>25836</v>
      </c>
      <c r="L3876">
        <v>0</v>
      </c>
      <c r="N3876" t="s">
        <v>7106</v>
      </c>
    </row>
    <row r="3877" spans="1:14" x14ac:dyDescent="0.35">
      <c r="A3877" t="s">
        <v>25847</v>
      </c>
      <c r="B3877" t="s">
        <v>25848</v>
      </c>
      <c r="C3877" t="s">
        <v>10</v>
      </c>
      <c r="D3877" t="s">
        <v>10</v>
      </c>
      <c r="E3877" t="s">
        <v>25849</v>
      </c>
      <c r="F3877">
        <v>0</v>
      </c>
      <c r="H3877" t="str">
        <f>VLOOKUP(Table16[[#This Row],[Column1]],J:K,2,FALSE)</f>
        <v>John Wambugu Githaiga</v>
      </c>
      <c r="J3877" t="s">
        <v>25838</v>
      </c>
      <c r="K3877" t="s">
        <v>25839</v>
      </c>
      <c r="L3877" s="4">
        <v>-299550</v>
      </c>
      <c r="M3877" s="4"/>
      <c r="N3877" t="s">
        <v>7106</v>
      </c>
    </row>
    <row r="3878" spans="1:14" x14ac:dyDescent="0.35">
      <c r="A3878" t="s">
        <v>25850</v>
      </c>
      <c r="B3878" t="s">
        <v>25851</v>
      </c>
      <c r="C3878" t="s">
        <v>32301</v>
      </c>
      <c r="D3878" t="s">
        <v>10</v>
      </c>
      <c r="E3878" t="s">
        <v>25852</v>
      </c>
      <c r="F3878">
        <v>0</v>
      </c>
      <c r="H3878" t="str">
        <f>VLOOKUP(Table16[[#This Row],[Column1]],J:K,2,FALSE)</f>
        <v>Kokwo Radio International Limited</v>
      </c>
      <c r="J3878" t="s">
        <v>25841</v>
      </c>
      <c r="K3878" t="s">
        <v>25842</v>
      </c>
      <c r="L3878">
        <v>0</v>
      </c>
      <c r="N3878" t="s">
        <v>7106</v>
      </c>
    </row>
    <row r="3879" spans="1:14" x14ac:dyDescent="0.35">
      <c r="A3879" t="s">
        <v>25853</v>
      </c>
      <c r="B3879" t="s">
        <v>25854</v>
      </c>
      <c r="C3879" t="s">
        <v>10</v>
      </c>
      <c r="D3879" t="s">
        <v>10</v>
      </c>
      <c r="E3879" t="s">
        <v>25855</v>
      </c>
      <c r="F3879">
        <v>0</v>
      </c>
      <c r="H3879" t="str">
        <f>VLOOKUP(Table16[[#This Row],[Column1]],J:K,2,FALSE)</f>
        <v>Amin Hassan Mohamed</v>
      </c>
      <c r="J3879" t="s">
        <v>25844</v>
      </c>
      <c r="K3879" t="s">
        <v>25845</v>
      </c>
      <c r="L3879">
        <v>0</v>
      </c>
      <c r="N3879" t="s">
        <v>7106</v>
      </c>
    </row>
    <row r="3880" spans="1:14" x14ac:dyDescent="0.35">
      <c r="A3880" t="s">
        <v>25856</v>
      </c>
      <c r="B3880" t="s">
        <v>25857</v>
      </c>
      <c r="C3880" t="s">
        <v>10</v>
      </c>
      <c r="D3880" t="s">
        <v>10</v>
      </c>
      <c r="E3880" t="s">
        <v>25858</v>
      </c>
      <c r="F3880">
        <v>0</v>
      </c>
      <c r="H3880" t="str">
        <f>VLOOKUP(Table16[[#This Row],[Column1]],J:K,2,FALSE)</f>
        <v>Abdulrahman Ali Hassan</v>
      </c>
      <c r="J3880" t="s">
        <v>25847</v>
      </c>
      <c r="K3880" t="s">
        <v>25848</v>
      </c>
      <c r="L3880">
        <v>0</v>
      </c>
      <c r="N3880" t="s">
        <v>7106</v>
      </c>
    </row>
    <row r="3881" spans="1:14" x14ac:dyDescent="0.35">
      <c r="A3881" t="s">
        <v>25859</v>
      </c>
      <c r="B3881" t="s">
        <v>25860</v>
      </c>
      <c r="C3881" t="s">
        <v>10</v>
      </c>
      <c r="D3881" t="s">
        <v>10</v>
      </c>
      <c r="E3881" t="s">
        <v>25861</v>
      </c>
      <c r="F3881">
        <v>0</v>
      </c>
      <c r="H3881" t="str">
        <f>VLOOKUP(Table16[[#This Row],[Column1]],J:K,2,FALSE)</f>
        <v>Cherevin Limited</v>
      </c>
      <c r="J3881" t="s">
        <v>25850</v>
      </c>
      <c r="K3881" t="s">
        <v>25851</v>
      </c>
      <c r="L3881">
        <v>0</v>
      </c>
      <c r="N3881" t="s">
        <v>7106</v>
      </c>
    </row>
    <row r="3882" spans="1:14" x14ac:dyDescent="0.35">
      <c r="A3882" t="s">
        <v>25862</v>
      </c>
      <c r="B3882" t="s">
        <v>25863</v>
      </c>
      <c r="C3882" t="s">
        <v>32302</v>
      </c>
      <c r="D3882" t="s">
        <v>10</v>
      </c>
      <c r="E3882" t="s">
        <v>25864</v>
      </c>
      <c r="F3882">
        <v>0</v>
      </c>
      <c r="H3882" t="str">
        <f>VLOOKUP(Table16[[#This Row],[Column1]],J:K,2,FALSE)</f>
        <v>Naito Events and Catering Services</v>
      </c>
      <c r="J3882" t="s">
        <v>25853</v>
      </c>
      <c r="K3882" t="s">
        <v>25854</v>
      </c>
      <c r="L3882">
        <v>0</v>
      </c>
      <c r="N3882" t="s">
        <v>7106</v>
      </c>
    </row>
    <row r="3883" spans="1:14" x14ac:dyDescent="0.35">
      <c r="A3883" t="s">
        <v>25865</v>
      </c>
      <c r="B3883" t="s">
        <v>25866</v>
      </c>
      <c r="C3883" t="s">
        <v>32303</v>
      </c>
      <c r="D3883" t="s">
        <v>10</v>
      </c>
      <c r="E3883" t="s">
        <v>25867</v>
      </c>
      <c r="F3883">
        <v>0</v>
      </c>
      <c r="H3883" t="str">
        <f>VLOOKUP(Table16[[#This Row],[Column1]],J:K,2,FALSE)</f>
        <v>Ochiel Jullie Winnie</v>
      </c>
      <c r="J3883" t="s">
        <v>25856</v>
      </c>
      <c r="K3883" t="s">
        <v>25857</v>
      </c>
      <c r="L3883">
        <v>0</v>
      </c>
      <c r="N3883" t="s">
        <v>7106</v>
      </c>
    </row>
    <row r="3884" spans="1:14" x14ac:dyDescent="0.35">
      <c r="A3884" t="s">
        <v>25868</v>
      </c>
      <c r="B3884" t="s">
        <v>25869</v>
      </c>
      <c r="C3884" t="s">
        <v>32304</v>
      </c>
      <c r="D3884" t="s">
        <v>10</v>
      </c>
      <c r="E3884" t="s">
        <v>25869</v>
      </c>
      <c r="F3884">
        <v>0</v>
      </c>
      <c r="H3884" t="str">
        <f>VLOOKUP(Table16[[#This Row],[Column1]],J:K,2,FALSE)</f>
        <v>SISI KAMA SISI PRODUCTION</v>
      </c>
      <c r="J3884" t="s">
        <v>25859</v>
      </c>
      <c r="K3884" t="s">
        <v>25860</v>
      </c>
      <c r="L3884">
        <v>0</v>
      </c>
      <c r="N3884" t="s">
        <v>7106</v>
      </c>
    </row>
    <row r="3885" spans="1:14" x14ac:dyDescent="0.35">
      <c r="A3885" t="s">
        <v>25870</v>
      </c>
      <c r="B3885" t="s">
        <v>25871</v>
      </c>
      <c r="C3885" t="s">
        <v>10</v>
      </c>
      <c r="D3885" t="s">
        <v>10</v>
      </c>
      <c r="E3885" t="s">
        <v>25871</v>
      </c>
      <c r="F3885">
        <v>0</v>
      </c>
      <c r="H3885" t="str">
        <f>VLOOKUP(Table16[[#This Row],[Column1]],J:K,2,FALSE)</f>
        <v>KIRICHWA HOLDINGS LTD</v>
      </c>
      <c r="J3885" t="s">
        <v>25862</v>
      </c>
      <c r="K3885" t="s">
        <v>25863</v>
      </c>
      <c r="L3885">
        <v>0</v>
      </c>
      <c r="N3885" t="s">
        <v>7106</v>
      </c>
    </row>
    <row r="3886" spans="1:14" x14ac:dyDescent="0.35">
      <c r="A3886" t="s">
        <v>25872</v>
      </c>
      <c r="B3886" t="s">
        <v>25873</v>
      </c>
      <c r="C3886" t="s">
        <v>10</v>
      </c>
      <c r="D3886" t="s">
        <v>10</v>
      </c>
      <c r="E3886" t="s">
        <v>25874</v>
      </c>
      <c r="F3886">
        <v>0</v>
      </c>
      <c r="H3886" t="str">
        <f>VLOOKUP(Table16[[#This Row],[Column1]],J:K,2,FALSE)</f>
        <v>PSM Pharmaceuticals Limited</v>
      </c>
      <c r="J3886" t="s">
        <v>25865</v>
      </c>
      <c r="K3886" t="s">
        <v>25866</v>
      </c>
      <c r="L3886">
        <v>0</v>
      </c>
      <c r="N3886" t="s">
        <v>7106</v>
      </c>
    </row>
    <row r="3887" spans="1:14" x14ac:dyDescent="0.35">
      <c r="A3887" t="s">
        <v>25875</v>
      </c>
      <c r="B3887" t="s">
        <v>25876</v>
      </c>
      <c r="C3887" t="s">
        <v>32305</v>
      </c>
      <c r="D3887" t="s">
        <v>10</v>
      </c>
      <c r="E3887" t="s">
        <v>25876</v>
      </c>
      <c r="F3887">
        <v>0</v>
      </c>
      <c r="H3887" t="str">
        <f>VLOOKUP(Table16[[#This Row],[Column1]],J:K,2,FALSE)</f>
        <v>CIC GROUP</v>
      </c>
      <c r="J3887" t="s">
        <v>25868</v>
      </c>
      <c r="K3887" t="s">
        <v>25869</v>
      </c>
      <c r="L3887">
        <v>0</v>
      </c>
      <c r="N3887" t="s">
        <v>7106</v>
      </c>
    </row>
    <row r="3888" spans="1:14" x14ac:dyDescent="0.35">
      <c r="A3888" t="s">
        <v>25877</v>
      </c>
      <c r="B3888" t="s">
        <v>25878</v>
      </c>
      <c r="C3888" t="s">
        <v>32306</v>
      </c>
      <c r="D3888" t="s">
        <v>10</v>
      </c>
      <c r="E3888" t="s">
        <v>25879</v>
      </c>
      <c r="F3888">
        <v>0</v>
      </c>
      <c r="H3888" t="str">
        <f>VLOOKUP(Table16[[#This Row],[Column1]],J:K,2,FALSE)</f>
        <v>Crown Plaza Nairobi</v>
      </c>
      <c r="J3888" t="s">
        <v>25870</v>
      </c>
      <c r="K3888" t="s">
        <v>25871</v>
      </c>
      <c r="L3888">
        <v>0</v>
      </c>
      <c r="N3888" t="s">
        <v>7106</v>
      </c>
    </row>
    <row r="3889" spans="1:14" x14ac:dyDescent="0.35">
      <c r="A3889" t="s">
        <v>25880</v>
      </c>
      <c r="B3889" t="s">
        <v>25881</v>
      </c>
      <c r="C3889" t="s">
        <v>10</v>
      </c>
      <c r="D3889" t="s">
        <v>10</v>
      </c>
      <c r="E3889" t="s">
        <v>25882</v>
      </c>
      <c r="F3889">
        <v>0</v>
      </c>
      <c r="H3889" t="str">
        <f>VLOOKUP(Table16[[#This Row],[Column1]],J:K,2,FALSE)</f>
        <v>4Gon Solutions</v>
      </c>
      <c r="J3889" t="s">
        <v>25872</v>
      </c>
      <c r="K3889" t="s">
        <v>25873</v>
      </c>
      <c r="L3889">
        <v>0</v>
      </c>
      <c r="N3889" t="s">
        <v>7106</v>
      </c>
    </row>
    <row r="3890" spans="1:14" x14ac:dyDescent="0.35">
      <c r="A3890" t="s">
        <v>25883</v>
      </c>
      <c r="B3890" t="s">
        <v>25884</v>
      </c>
      <c r="C3890" t="s">
        <v>10</v>
      </c>
      <c r="D3890" t="s">
        <v>10</v>
      </c>
      <c r="E3890" t="s">
        <v>25885</v>
      </c>
      <c r="F3890">
        <v>0</v>
      </c>
      <c r="H3890" t="str">
        <f>VLOOKUP(Table16[[#This Row],[Column1]],J:K,2,FALSE)</f>
        <v>Mercy Nduta Kamau</v>
      </c>
      <c r="J3890" t="s">
        <v>25875</v>
      </c>
      <c r="K3890" t="s">
        <v>25876</v>
      </c>
      <c r="L3890">
        <v>0</v>
      </c>
      <c r="N3890" t="s">
        <v>7106</v>
      </c>
    </row>
    <row r="3891" spans="1:14" x14ac:dyDescent="0.35">
      <c r="A3891" t="s">
        <v>25886</v>
      </c>
      <c r="B3891" t="s">
        <v>25887</v>
      </c>
      <c r="C3891" t="s">
        <v>32307</v>
      </c>
      <c r="D3891" t="s">
        <v>10</v>
      </c>
      <c r="E3891" t="s">
        <v>25888</v>
      </c>
      <c r="F3891">
        <v>0</v>
      </c>
      <c r="H3891" t="str">
        <f>VLOOKUP(Table16[[#This Row],[Column1]],J:K,2,FALSE)</f>
        <v>Raiplywoods (K) Ltd</v>
      </c>
      <c r="J3891" t="s">
        <v>25877</v>
      </c>
      <c r="K3891" t="s">
        <v>25878</v>
      </c>
      <c r="L3891">
        <v>0</v>
      </c>
      <c r="N3891" t="s">
        <v>7106</v>
      </c>
    </row>
    <row r="3892" spans="1:14" x14ac:dyDescent="0.35">
      <c r="A3892" t="s">
        <v>25889</v>
      </c>
      <c r="B3892" t="s">
        <v>25890</v>
      </c>
      <c r="C3892" t="s">
        <v>32308</v>
      </c>
      <c r="D3892" t="s">
        <v>10</v>
      </c>
      <c r="E3892" t="s">
        <v>25891</v>
      </c>
      <c r="F3892">
        <v>0</v>
      </c>
      <c r="H3892" t="str">
        <f>VLOOKUP(Table16[[#This Row],[Column1]],J:K,2,FALSE)</f>
        <v xml:space="preserve">Halima Abdi Ahad </v>
      </c>
      <c r="J3892" t="s">
        <v>25880</v>
      </c>
      <c r="K3892" t="s">
        <v>25881</v>
      </c>
      <c r="L3892">
        <v>0</v>
      </c>
      <c r="N3892" t="s">
        <v>7106</v>
      </c>
    </row>
    <row r="3893" spans="1:14" x14ac:dyDescent="0.35">
      <c r="A3893" t="s">
        <v>25892</v>
      </c>
      <c r="B3893" t="s">
        <v>25893</v>
      </c>
      <c r="C3893" t="s">
        <v>32309</v>
      </c>
      <c r="D3893" t="s">
        <v>10</v>
      </c>
      <c r="E3893" t="s">
        <v>25893</v>
      </c>
      <c r="F3893">
        <v>0</v>
      </c>
      <c r="H3893" t="str">
        <f>VLOOKUP(Table16[[#This Row],[Column1]],J:K,2,FALSE)</f>
        <v>CHIENI SUPERMARKETS LIMITED</v>
      </c>
      <c r="J3893" t="s">
        <v>25883</v>
      </c>
      <c r="K3893" t="s">
        <v>25884</v>
      </c>
      <c r="L3893">
        <v>0</v>
      </c>
      <c r="N3893" t="s">
        <v>7106</v>
      </c>
    </row>
    <row r="3894" spans="1:14" x14ac:dyDescent="0.35">
      <c r="A3894" t="s">
        <v>25894</v>
      </c>
      <c r="B3894" t="s">
        <v>25895</v>
      </c>
      <c r="C3894" t="s">
        <v>10</v>
      </c>
      <c r="D3894" t="s">
        <v>10</v>
      </c>
      <c r="E3894" t="s">
        <v>25896</v>
      </c>
      <c r="F3894">
        <v>45450</v>
      </c>
      <c r="H3894" t="str">
        <f>VLOOKUP(Table16[[#This Row],[Column1]],J:K,2,FALSE)</f>
        <v>Peter Apondi Hagono</v>
      </c>
      <c r="J3894" t="s">
        <v>25886</v>
      </c>
      <c r="K3894" t="s">
        <v>25887</v>
      </c>
      <c r="L3894">
        <v>0</v>
      </c>
      <c r="N3894" t="s">
        <v>7106</v>
      </c>
    </row>
    <row r="3895" spans="1:14" x14ac:dyDescent="0.35">
      <c r="A3895" t="s">
        <v>25897</v>
      </c>
      <c r="B3895" t="s">
        <v>25898</v>
      </c>
      <c r="C3895" t="s">
        <v>10</v>
      </c>
      <c r="D3895" t="s">
        <v>10</v>
      </c>
      <c r="E3895" t="s">
        <v>25898</v>
      </c>
      <c r="F3895">
        <v>0</v>
      </c>
      <c r="H3895" t="str">
        <f>VLOOKUP(Table16[[#This Row],[Column1]],J:K,2,FALSE)</f>
        <v>EMILY GIDEON</v>
      </c>
      <c r="J3895" t="s">
        <v>25889</v>
      </c>
      <c r="K3895" t="s">
        <v>25890</v>
      </c>
      <c r="L3895">
        <v>0</v>
      </c>
      <c r="N3895" t="s">
        <v>7106</v>
      </c>
    </row>
    <row r="3896" spans="1:14" x14ac:dyDescent="0.35">
      <c r="A3896" t="s">
        <v>25899</v>
      </c>
      <c r="B3896" t="s">
        <v>25900</v>
      </c>
      <c r="C3896" t="s">
        <v>10</v>
      </c>
      <c r="D3896" t="s">
        <v>10</v>
      </c>
      <c r="E3896" t="s">
        <v>25900</v>
      </c>
      <c r="F3896">
        <v>0</v>
      </c>
      <c r="H3896" t="str">
        <f>VLOOKUP(Table16[[#This Row],[Column1]],J:K,2,FALSE)</f>
        <v>NIMO ABDIKADIR HUSSEIN</v>
      </c>
      <c r="J3896" t="s">
        <v>25892</v>
      </c>
      <c r="K3896" t="s">
        <v>25893</v>
      </c>
      <c r="L3896">
        <v>0</v>
      </c>
      <c r="N3896" t="s">
        <v>7106</v>
      </c>
    </row>
    <row r="3897" spans="1:14" x14ac:dyDescent="0.35">
      <c r="A3897" t="s">
        <v>25901</v>
      </c>
      <c r="B3897" t="s">
        <v>25902</v>
      </c>
      <c r="C3897" t="s">
        <v>10</v>
      </c>
      <c r="D3897" t="s">
        <v>10</v>
      </c>
      <c r="E3897" t="s">
        <v>25902</v>
      </c>
      <c r="F3897">
        <v>0</v>
      </c>
      <c r="H3897" t="str">
        <f>VLOOKUP(Table16[[#This Row],[Column1]],J:K,2,FALSE)</f>
        <v>GRACE WAIRIMU WAMBUI</v>
      </c>
      <c r="J3897" t="s">
        <v>25894</v>
      </c>
      <c r="K3897" t="s">
        <v>25895</v>
      </c>
      <c r="L3897" s="4">
        <v>-8550</v>
      </c>
      <c r="M3897" s="4"/>
      <c r="N3897" t="s">
        <v>7106</v>
      </c>
    </row>
    <row r="3898" spans="1:14" x14ac:dyDescent="0.35">
      <c r="A3898" t="s">
        <v>25903</v>
      </c>
      <c r="B3898" t="s">
        <v>25904</v>
      </c>
      <c r="C3898" t="s">
        <v>10</v>
      </c>
      <c r="D3898" t="s">
        <v>10</v>
      </c>
      <c r="E3898" t="s">
        <v>25904</v>
      </c>
      <c r="F3898">
        <v>0</v>
      </c>
      <c r="H3898" t="str">
        <f>VLOOKUP(Table16[[#This Row],[Column1]],J:K,2,FALSE)</f>
        <v>MIKE CHERUIYOT</v>
      </c>
      <c r="J3898" t="s">
        <v>25897</v>
      </c>
      <c r="K3898" t="s">
        <v>25898</v>
      </c>
      <c r="L3898">
        <v>0</v>
      </c>
      <c r="N3898" t="s">
        <v>7106</v>
      </c>
    </row>
    <row r="3899" spans="1:14" x14ac:dyDescent="0.35">
      <c r="A3899" t="s">
        <v>25905</v>
      </c>
      <c r="B3899" t="s">
        <v>25906</v>
      </c>
      <c r="C3899" t="s">
        <v>10</v>
      </c>
      <c r="D3899" t="s">
        <v>10</v>
      </c>
      <c r="E3899" t="s">
        <v>25906</v>
      </c>
      <c r="F3899">
        <v>0</v>
      </c>
      <c r="H3899" t="str">
        <f>VLOOKUP(Table16[[#This Row],[Column1]],J:K,2,FALSE)</f>
        <v>FATUMA ABNOOR SHARIFF</v>
      </c>
      <c r="J3899" t="s">
        <v>25899</v>
      </c>
      <c r="K3899" t="s">
        <v>25900</v>
      </c>
      <c r="L3899">
        <v>0</v>
      </c>
      <c r="N3899" t="s">
        <v>7106</v>
      </c>
    </row>
    <row r="3900" spans="1:14" x14ac:dyDescent="0.35">
      <c r="A3900" t="s">
        <v>25907</v>
      </c>
      <c r="B3900" t="s">
        <v>25908</v>
      </c>
      <c r="C3900" t="s">
        <v>10</v>
      </c>
      <c r="D3900" t="s">
        <v>10</v>
      </c>
      <c r="E3900" t="s">
        <v>25908</v>
      </c>
      <c r="F3900">
        <v>0</v>
      </c>
      <c r="H3900" t="str">
        <f>VLOOKUP(Table16[[#This Row],[Column1]],J:K,2,FALSE)</f>
        <v>NELSON SAITU</v>
      </c>
      <c r="J3900" t="s">
        <v>25901</v>
      </c>
      <c r="K3900" t="s">
        <v>25902</v>
      </c>
      <c r="L3900">
        <v>0</v>
      </c>
      <c r="N3900" t="s">
        <v>7106</v>
      </c>
    </row>
    <row r="3901" spans="1:14" x14ac:dyDescent="0.35">
      <c r="A3901" t="s">
        <v>25909</v>
      </c>
      <c r="B3901" t="s">
        <v>25910</v>
      </c>
      <c r="C3901" t="s">
        <v>10</v>
      </c>
      <c r="D3901" t="s">
        <v>10</v>
      </c>
      <c r="E3901" t="s">
        <v>25911</v>
      </c>
      <c r="F3901">
        <v>0</v>
      </c>
      <c r="H3901" t="str">
        <f>VLOOKUP(Table16[[#This Row],[Column1]],J:K,2,FALSE)</f>
        <v>Fafi Palace Hotel</v>
      </c>
      <c r="J3901" t="s">
        <v>25903</v>
      </c>
      <c r="K3901" t="s">
        <v>25904</v>
      </c>
      <c r="L3901">
        <v>0</v>
      </c>
      <c r="N3901" t="s">
        <v>7106</v>
      </c>
    </row>
    <row r="3902" spans="1:14" x14ac:dyDescent="0.35">
      <c r="A3902" t="s">
        <v>25912</v>
      </c>
      <c r="B3902" t="s">
        <v>25913</v>
      </c>
      <c r="C3902" t="s">
        <v>10</v>
      </c>
      <c r="D3902" t="s">
        <v>10</v>
      </c>
      <c r="E3902" t="s">
        <v>25914</v>
      </c>
      <c r="F3902">
        <v>0</v>
      </c>
      <c r="H3902" t="str">
        <f>VLOOKUP(Table16[[#This Row],[Column1]],J:K,2,FALSE)</f>
        <v>Mohamed Abdi Hotel</v>
      </c>
      <c r="J3902" t="s">
        <v>25905</v>
      </c>
      <c r="K3902" t="s">
        <v>25906</v>
      </c>
      <c r="L3902">
        <v>0</v>
      </c>
      <c r="N3902" t="s">
        <v>7106</v>
      </c>
    </row>
    <row r="3903" spans="1:14" x14ac:dyDescent="0.35">
      <c r="A3903" t="s">
        <v>25915</v>
      </c>
      <c r="B3903" t="s">
        <v>25916</v>
      </c>
      <c r="C3903" t="s">
        <v>10</v>
      </c>
      <c r="D3903" t="s">
        <v>10</v>
      </c>
      <c r="E3903" t="s">
        <v>25917</v>
      </c>
      <c r="F3903">
        <v>0</v>
      </c>
      <c r="H3903" t="str">
        <f>VLOOKUP(Table16[[#This Row],[Column1]],J:K,2,FALSE)</f>
        <v>Saala Hotel Limited</v>
      </c>
      <c r="J3903" t="s">
        <v>25907</v>
      </c>
      <c r="K3903" t="s">
        <v>25908</v>
      </c>
      <c r="L3903">
        <v>0</v>
      </c>
      <c r="N3903" t="s">
        <v>7106</v>
      </c>
    </row>
    <row r="3904" spans="1:14" x14ac:dyDescent="0.35">
      <c r="A3904" t="s">
        <v>25918</v>
      </c>
      <c r="B3904" t="s">
        <v>25919</v>
      </c>
      <c r="C3904" t="s">
        <v>10</v>
      </c>
      <c r="D3904" t="s">
        <v>10</v>
      </c>
      <c r="E3904" t="s">
        <v>25920</v>
      </c>
      <c r="F3904">
        <v>0</v>
      </c>
      <c r="H3904" t="str">
        <f>VLOOKUP(Table16[[#This Row],[Column1]],J:K,2,FALSE)</f>
        <v>Ideal Surgical Supplies</v>
      </c>
      <c r="J3904" t="s">
        <v>25909</v>
      </c>
      <c r="K3904" t="s">
        <v>25910</v>
      </c>
      <c r="L3904">
        <v>0</v>
      </c>
      <c r="N3904" t="s">
        <v>7106</v>
      </c>
    </row>
    <row r="3905" spans="1:14" x14ac:dyDescent="0.35">
      <c r="A3905" t="s">
        <v>25921</v>
      </c>
      <c r="B3905" t="s">
        <v>25922</v>
      </c>
      <c r="C3905" t="s">
        <v>32310</v>
      </c>
      <c r="D3905" t="s">
        <v>10</v>
      </c>
      <c r="E3905" t="s">
        <v>25923</v>
      </c>
      <c r="F3905">
        <v>0</v>
      </c>
      <c r="H3905" t="str">
        <f>VLOOKUP(Table16[[#This Row],[Column1]],J:K,2,FALSE)</f>
        <v>Ulinzi Center Mshomoroni</v>
      </c>
      <c r="J3905" t="s">
        <v>25912</v>
      </c>
      <c r="K3905" t="s">
        <v>25913</v>
      </c>
      <c r="L3905">
        <v>0</v>
      </c>
      <c r="N3905" t="s">
        <v>7106</v>
      </c>
    </row>
    <row r="3906" spans="1:14" x14ac:dyDescent="0.35">
      <c r="A3906" t="s">
        <v>25924</v>
      </c>
      <c r="B3906" t="s">
        <v>25925</v>
      </c>
      <c r="C3906" t="s">
        <v>32311</v>
      </c>
      <c r="D3906" t="s">
        <v>10</v>
      </c>
      <c r="E3906" t="s">
        <v>25926</v>
      </c>
      <c r="F3906">
        <v>0</v>
      </c>
      <c r="H3906" t="str">
        <f>VLOOKUP(Table16[[#This Row],[Column1]],J:K,2,FALSE)</f>
        <v>Africa Inland Church</v>
      </c>
      <c r="J3906" t="s">
        <v>25915</v>
      </c>
      <c r="K3906" t="s">
        <v>25916</v>
      </c>
      <c r="L3906">
        <v>0</v>
      </c>
      <c r="N3906" t="s">
        <v>7106</v>
      </c>
    </row>
    <row r="3907" spans="1:14" x14ac:dyDescent="0.35">
      <c r="A3907" t="s">
        <v>25927</v>
      </c>
      <c r="B3907" t="s">
        <v>25928</v>
      </c>
      <c r="C3907" t="s">
        <v>32312</v>
      </c>
      <c r="D3907" t="s">
        <v>10</v>
      </c>
      <c r="E3907" t="s">
        <v>25929</v>
      </c>
      <c r="F3907">
        <v>0</v>
      </c>
      <c r="H3907" t="str">
        <f>VLOOKUP(Table16[[#This Row],[Column1]],J:K,2,FALSE)</f>
        <v>Mayomo's Enterprises</v>
      </c>
      <c r="J3907" t="s">
        <v>25918</v>
      </c>
      <c r="K3907" t="s">
        <v>25919</v>
      </c>
      <c r="L3907">
        <v>0</v>
      </c>
      <c r="N3907" t="s">
        <v>7106</v>
      </c>
    </row>
    <row r="3908" spans="1:14" x14ac:dyDescent="0.35">
      <c r="A3908" t="s">
        <v>25930</v>
      </c>
      <c r="B3908" t="s">
        <v>25931</v>
      </c>
      <c r="C3908" t="s">
        <v>10</v>
      </c>
      <c r="D3908" t="s">
        <v>10</v>
      </c>
      <c r="E3908" t="s">
        <v>25932</v>
      </c>
      <c r="F3908">
        <v>0</v>
      </c>
      <c r="H3908" t="str">
        <f>VLOOKUP(Table16[[#This Row],[Column1]],J:K,2,FALSE)</f>
        <v>Wincate Mukami</v>
      </c>
      <c r="J3908" t="s">
        <v>25921</v>
      </c>
      <c r="K3908" t="s">
        <v>25922</v>
      </c>
      <c r="L3908">
        <v>0</v>
      </c>
      <c r="N3908" t="s">
        <v>7106</v>
      </c>
    </row>
    <row r="3909" spans="1:14" x14ac:dyDescent="0.35">
      <c r="A3909" t="s">
        <v>25933</v>
      </c>
      <c r="B3909" t="s">
        <v>25934</v>
      </c>
      <c r="C3909" t="s">
        <v>10</v>
      </c>
      <c r="D3909" t="s">
        <v>10</v>
      </c>
      <c r="E3909" t="s">
        <v>25935</v>
      </c>
      <c r="F3909">
        <v>0</v>
      </c>
      <c r="H3909" t="str">
        <f>VLOOKUP(Table16[[#This Row],[Column1]],J:K,2,FALSE)</f>
        <v>Peshner Contractors Limited</v>
      </c>
      <c r="J3909" t="s">
        <v>25924</v>
      </c>
      <c r="K3909" t="s">
        <v>25925</v>
      </c>
      <c r="L3909">
        <v>0</v>
      </c>
      <c r="N3909" t="s">
        <v>7106</v>
      </c>
    </row>
    <row r="3910" spans="1:14" x14ac:dyDescent="0.35">
      <c r="A3910" t="s">
        <v>25936</v>
      </c>
      <c r="B3910" t="s">
        <v>25937</v>
      </c>
      <c r="C3910" t="s">
        <v>10</v>
      </c>
      <c r="D3910" t="s">
        <v>10</v>
      </c>
      <c r="E3910" t="s">
        <v>25937</v>
      </c>
      <c r="F3910">
        <v>0</v>
      </c>
      <c r="H3910" t="str">
        <f>VLOOKUP(Table16[[#This Row],[Column1]],J:K,2,FALSE)</f>
        <v>TSG HOSPITALITY LIMITED</v>
      </c>
      <c r="J3910" t="s">
        <v>25927</v>
      </c>
      <c r="K3910" t="s">
        <v>25928</v>
      </c>
      <c r="L3910">
        <v>0</v>
      </c>
      <c r="N3910" t="s">
        <v>7106</v>
      </c>
    </row>
    <row r="3911" spans="1:14" x14ac:dyDescent="0.35">
      <c r="A3911" t="s">
        <v>25938</v>
      </c>
      <c r="B3911" t="s">
        <v>25939</v>
      </c>
      <c r="C3911" t="s">
        <v>10</v>
      </c>
      <c r="D3911" t="s">
        <v>10</v>
      </c>
      <c r="E3911" t="s">
        <v>25940</v>
      </c>
      <c r="F3911">
        <v>0</v>
      </c>
      <c r="H3911" t="str">
        <f>VLOOKUP(Table16[[#This Row],[Column1]],J:K,2,FALSE)</f>
        <v>Marwa Amin Hassa</v>
      </c>
      <c r="J3911" t="s">
        <v>25930</v>
      </c>
      <c r="K3911" t="s">
        <v>25931</v>
      </c>
      <c r="L3911">
        <v>0</v>
      </c>
      <c r="N3911" t="s">
        <v>7106</v>
      </c>
    </row>
    <row r="3912" spans="1:14" x14ac:dyDescent="0.35">
      <c r="A3912" t="s">
        <v>25941</v>
      </c>
      <c r="B3912" t="s">
        <v>25942</v>
      </c>
      <c r="C3912" t="s">
        <v>10</v>
      </c>
      <c r="D3912" t="s">
        <v>10</v>
      </c>
      <c r="E3912" t="s">
        <v>25943</v>
      </c>
      <c r="F3912">
        <v>0</v>
      </c>
      <c r="H3912" t="str">
        <f>VLOOKUP(Table16[[#This Row],[Column1]],J:K,2,FALSE)</f>
        <v>Abdullahi Hassan Farah</v>
      </c>
      <c r="J3912" t="s">
        <v>25933</v>
      </c>
      <c r="K3912" t="s">
        <v>25934</v>
      </c>
      <c r="L3912">
        <v>0</v>
      </c>
      <c r="N3912" t="s">
        <v>7106</v>
      </c>
    </row>
    <row r="3913" spans="1:14" x14ac:dyDescent="0.35">
      <c r="A3913" t="s">
        <v>25944</v>
      </c>
      <c r="B3913" t="s">
        <v>25945</v>
      </c>
      <c r="C3913" t="s">
        <v>10</v>
      </c>
      <c r="D3913" t="s">
        <v>10</v>
      </c>
      <c r="E3913" t="s">
        <v>9160</v>
      </c>
      <c r="F3913">
        <v>0</v>
      </c>
      <c r="H3913" t="str">
        <f>VLOOKUP(Table16[[#This Row],[Column1]],J:K,2,FALSE)</f>
        <v>Ibrahim Abdullahi Adan</v>
      </c>
      <c r="J3913" t="s">
        <v>25936</v>
      </c>
      <c r="K3913" t="s">
        <v>25937</v>
      </c>
      <c r="L3913">
        <v>0</v>
      </c>
      <c r="N3913" t="s">
        <v>7106</v>
      </c>
    </row>
    <row r="3914" spans="1:14" x14ac:dyDescent="0.35">
      <c r="A3914" t="s">
        <v>25946</v>
      </c>
      <c r="B3914" t="s">
        <v>25947</v>
      </c>
      <c r="C3914" t="s">
        <v>32313</v>
      </c>
      <c r="D3914" t="s">
        <v>10</v>
      </c>
      <c r="E3914" t="s">
        <v>25948</v>
      </c>
      <c r="F3914">
        <v>0</v>
      </c>
      <c r="H3914" t="str">
        <f>VLOOKUP(Table16[[#This Row],[Column1]],J:K,2,FALSE)</f>
        <v>Radio Lamu</v>
      </c>
      <c r="J3914" t="s">
        <v>25938</v>
      </c>
      <c r="K3914" t="s">
        <v>25939</v>
      </c>
      <c r="L3914">
        <v>0</v>
      </c>
      <c r="N3914" t="s">
        <v>7106</v>
      </c>
    </row>
    <row r="3915" spans="1:14" x14ac:dyDescent="0.35">
      <c r="A3915" t="s">
        <v>25949</v>
      </c>
      <c r="B3915" t="s">
        <v>25950</v>
      </c>
      <c r="C3915" t="s">
        <v>10</v>
      </c>
      <c r="D3915" t="s">
        <v>10</v>
      </c>
      <c r="E3915" t="s">
        <v>25951</v>
      </c>
      <c r="F3915">
        <v>0</v>
      </c>
      <c r="H3915" t="str">
        <f>VLOOKUP(Table16[[#This Row],[Column1]],J:K,2,FALSE)</f>
        <v>Pride of Lamu Youth Initiative</v>
      </c>
      <c r="J3915" t="s">
        <v>25941</v>
      </c>
      <c r="K3915" t="s">
        <v>25942</v>
      </c>
      <c r="L3915">
        <v>0</v>
      </c>
      <c r="N3915" t="s">
        <v>7106</v>
      </c>
    </row>
    <row r="3916" spans="1:14" x14ac:dyDescent="0.35">
      <c r="A3916" t="s">
        <v>25952</v>
      </c>
      <c r="B3916" t="s">
        <v>25953</v>
      </c>
      <c r="C3916" t="s">
        <v>32314</v>
      </c>
      <c r="D3916" t="s">
        <v>10</v>
      </c>
      <c r="E3916" t="s">
        <v>25954</v>
      </c>
      <c r="F3916">
        <v>0</v>
      </c>
      <c r="H3916" t="str">
        <f>VLOOKUP(Table16[[#This Row],[Column1]],J:K,2,FALSE)</f>
        <v>Sauti Ya Pwani FM Ltd</v>
      </c>
      <c r="J3916" t="s">
        <v>25944</v>
      </c>
      <c r="K3916" t="s">
        <v>25945</v>
      </c>
      <c r="L3916">
        <v>0</v>
      </c>
      <c r="N3916" t="s">
        <v>7106</v>
      </c>
    </row>
    <row r="3917" spans="1:14" x14ac:dyDescent="0.35">
      <c r="A3917" t="s">
        <v>25955</v>
      </c>
      <c r="B3917" t="s">
        <v>25956</v>
      </c>
      <c r="C3917" t="s">
        <v>32315</v>
      </c>
      <c r="D3917" t="s">
        <v>10</v>
      </c>
      <c r="E3917" t="s">
        <v>25957</v>
      </c>
      <c r="F3917">
        <v>0</v>
      </c>
      <c r="H3917" t="str">
        <f>VLOOKUP(Table16[[#This Row],[Column1]],J:K,2,FALSE)</f>
        <v>Salaam Management Consultants Ltd</v>
      </c>
      <c r="J3917" t="s">
        <v>25946</v>
      </c>
      <c r="K3917" t="s">
        <v>25947</v>
      </c>
      <c r="L3917">
        <v>0</v>
      </c>
      <c r="N3917" t="s">
        <v>7106</v>
      </c>
    </row>
    <row r="3918" spans="1:14" x14ac:dyDescent="0.35">
      <c r="A3918" t="s">
        <v>25958</v>
      </c>
      <c r="B3918" t="s">
        <v>25959</v>
      </c>
      <c r="C3918" t="s">
        <v>10</v>
      </c>
      <c r="D3918" t="s">
        <v>10</v>
      </c>
      <c r="E3918" t="s">
        <v>25960</v>
      </c>
      <c r="F3918">
        <v>0</v>
      </c>
      <c r="H3918" t="str">
        <f>VLOOKUP(Table16[[#This Row],[Column1]],J:K,2,FALSE)</f>
        <v>The Willis Hotel Limited</v>
      </c>
      <c r="J3918" t="s">
        <v>25949</v>
      </c>
      <c r="K3918" t="s">
        <v>25950</v>
      </c>
      <c r="L3918">
        <v>0</v>
      </c>
      <c r="N3918" t="s">
        <v>7106</v>
      </c>
    </row>
    <row r="3919" spans="1:14" x14ac:dyDescent="0.35">
      <c r="A3919" t="s">
        <v>25961</v>
      </c>
      <c r="B3919" t="s">
        <v>25962</v>
      </c>
      <c r="C3919" t="s">
        <v>32316</v>
      </c>
      <c r="D3919" t="s">
        <v>10</v>
      </c>
      <c r="E3919" t="s">
        <v>8834</v>
      </c>
      <c r="F3919">
        <v>0</v>
      </c>
      <c r="H3919" t="str">
        <f>VLOOKUP(Table16[[#This Row],[Column1]],J:K,2,FALSE)</f>
        <v>Evelyn Kamene Munyao</v>
      </c>
      <c r="J3919" t="s">
        <v>25952</v>
      </c>
      <c r="K3919" t="s">
        <v>25953</v>
      </c>
      <c r="L3919">
        <v>0</v>
      </c>
      <c r="N3919" t="s">
        <v>7106</v>
      </c>
    </row>
    <row r="3920" spans="1:14" x14ac:dyDescent="0.35">
      <c r="A3920" t="s">
        <v>25963</v>
      </c>
      <c r="B3920" t="s">
        <v>25964</v>
      </c>
      <c r="C3920" t="s">
        <v>32317</v>
      </c>
      <c r="D3920" t="s">
        <v>10</v>
      </c>
      <c r="E3920" t="s">
        <v>25965</v>
      </c>
      <c r="F3920">
        <v>0</v>
      </c>
      <c r="H3920" t="str">
        <f>VLOOKUP(Table16[[#This Row],[Column1]],J:K,2,FALSE)</f>
        <v>Dawida County Hotel</v>
      </c>
      <c r="J3920" t="s">
        <v>25955</v>
      </c>
      <c r="K3920" t="s">
        <v>25956</v>
      </c>
      <c r="L3920">
        <v>0</v>
      </c>
      <c r="N3920" t="s">
        <v>7106</v>
      </c>
    </row>
    <row r="3921" spans="1:14" x14ac:dyDescent="0.35">
      <c r="A3921" t="s">
        <v>25966</v>
      </c>
      <c r="B3921" t="s">
        <v>25967</v>
      </c>
      <c r="C3921" t="s">
        <v>10</v>
      </c>
      <c r="D3921" t="s">
        <v>10</v>
      </c>
      <c r="E3921" t="s">
        <v>25968</v>
      </c>
      <c r="F3921">
        <v>0</v>
      </c>
      <c r="H3921" t="str">
        <f>VLOOKUP(Table16[[#This Row],[Column1]],J:K,2,FALSE)</f>
        <v>Shariffa Stores Ltd</v>
      </c>
      <c r="J3921" t="s">
        <v>25958</v>
      </c>
      <c r="K3921" t="s">
        <v>25959</v>
      </c>
      <c r="L3921">
        <v>0</v>
      </c>
      <c r="N3921" t="s">
        <v>7106</v>
      </c>
    </row>
    <row r="3922" spans="1:14" x14ac:dyDescent="0.35">
      <c r="A3922" t="s">
        <v>25969</v>
      </c>
      <c r="B3922" t="s">
        <v>25970</v>
      </c>
      <c r="C3922" t="s">
        <v>32318</v>
      </c>
      <c r="D3922" t="s">
        <v>10</v>
      </c>
      <c r="E3922" t="s">
        <v>25970</v>
      </c>
      <c r="F3922">
        <v>0</v>
      </c>
      <c r="H3922" t="str">
        <f>VLOOKUP(Table16[[#This Row],[Column1]],J:K,2,FALSE)</f>
        <v>TRACEY ANYANGO WASUNNA</v>
      </c>
      <c r="J3922" t="s">
        <v>25961</v>
      </c>
      <c r="K3922" t="s">
        <v>25962</v>
      </c>
      <c r="L3922">
        <v>0</v>
      </c>
      <c r="N3922" t="s">
        <v>7106</v>
      </c>
    </row>
    <row r="3923" spans="1:14" x14ac:dyDescent="0.35">
      <c r="A3923" t="s">
        <v>25971</v>
      </c>
      <c r="B3923" t="s">
        <v>25972</v>
      </c>
      <c r="C3923" t="s">
        <v>10</v>
      </c>
      <c r="D3923" t="s">
        <v>10</v>
      </c>
      <c r="E3923" t="s">
        <v>25973</v>
      </c>
      <c r="F3923">
        <v>0</v>
      </c>
      <c r="H3923" t="str">
        <f>VLOOKUP(Table16[[#This Row],[Column1]],J:K,2,FALSE)</f>
        <v>Horicon</v>
      </c>
      <c r="J3923" t="s">
        <v>25963</v>
      </c>
      <c r="K3923" t="s">
        <v>25964</v>
      </c>
      <c r="L3923">
        <v>0</v>
      </c>
      <c r="N3923" t="s">
        <v>7106</v>
      </c>
    </row>
    <row r="3924" spans="1:14" x14ac:dyDescent="0.35">
      <c r="A3924" t="s">
        <v>25974</v>
      </c>
      <c r="B3924" t="s">
        <v>25975</v>
      </c>
      <c r="C3924" t="s">
        <v>32319</v>
      </c>
      <c r="D3924" t="s">
        <v>10</v>
      </c>
      <c r="E3924" t="s">
        <v>25976</v>
      </c>
      <c r="F3924">
        <v>0</v>
      </c>
      <c r="H3924" t="str">
        <f>VLOOKUP(Table16[[#This Row],[Column1]],J:K,2,FALSE)</f>
        <v>Lavender Hotels Limited</v>
      </c>
      <c r="J3924" t="s">
        <v>25966</v>
      </c>
      <c r="K3924" t="s">
        <v>25967</v>
      </c>
      <c r="L3924">
        <v>0</v>
      </c>
      <c r="N3924" t="s">
        <v>13497</v>
      </c>
    </row>
    <row r="3925" spans="1:14" x14ac:dyDescent="0.35">
      <c r="A3925" t="s">
        <v>25977</v>
      </c>
      <c r="B3925" t="s">
        <v>9178</v>
      </c>
      <c r="C3925" t="s">
        <v>32320</v>
      </c>
      <c r="D3925" t="s">
        <v>10</v>
      </c>
      <c r="E3925" t="s">
        <v>25978</v>
      </c>
      <c r="F3925">
        <v>0</v>
      </c>
      <c r="H3925" t="str">
        <f>VLOOKUP(Table16[[#This Row],[Column1]],J:K,2,FALSE)</f>
        <v>Abdiwahab Abdi Adow</v>
      </c>
      <c r="J3925" t="s">
        <v>25969</v>
      </c>
      <c r="K3925" t="s">
        <v>25970</v>
      </c>
      <c r="L3925">
        <v>0</v>
      </c>
      <c r="N3925" t="s">
        <v>7106</v>
      </c>
    </row>
    <row r="3926" spans="1:14" x14ac:dyDescent="0.35">
      <c r="A3926" t="s">
        <v>25979</v>
      </c>
      <c r="B3926" t="s">
        <v>25980</v>
      </c>
      <c r="C3926" t="s">
        <v>32321</v>
      </c>
      <c r="D3926" t="s">
        <v>10</v>
      </c>
      <c r="E3926" t="s">
        <v>25981</v>
      </c>
      <c r="F3926">
        <v>32000</v>
      </c>
      <c r="H3926" t="str">
        <f>VLOOKUP(Table16[[#This Row],[Column1]],J:K,2,FALSE)</f>
        <v>Canaan Printer &amp; Stationers</v>
      </c>
      <c r="J3926" t="s">
        <v>25971</v>
      </c>
      <c r="K3926" t="s">
        <v>25972</v>
      </c>
      <c r="L3926">
        <v>0</v>
      </c>
      <c r="N3926" t="s">
        <v>7106</v>
      </c>
    </row>
    <row r="3927" spans="1:14" x14ac:dyDescent="0.35">
      <c r="A3927" t="s">
        <v>25982</v>
      </c>
      <c r="B3927" t="s">
        <v>25983</v>
      </c>
      <c r="C3927" t="s">
        <v>10</v>
      </c>
      <c r="D3927" t="s">
        <v>10</v>
      </c>
      <c r="E3927" t="s">
        <v>25984</v>
      </c>
      <c r="F3927">
        <v>-1</v>
      </c>
      <c r="H3927" t="str">
        <f>VLOOKUP(Table16[[#This Row],[Column1]],J:K,2,FALSE)</f>
        <v>Horsed Ventures Limited</v>
      </c>
      <c r="J3927" t="s">
        <v>25974</v>
      </c>
      <c r="K3927" t="s">
        <v>25975</v>
      </c>
      <c r="L3927">
        <v>0</v>
      </c>
      <c r="N3927" t="s">
        <v>7106</v>
      </c>
    </row>
    <row r="3928" spans="1:14" x14ac:dyDescent="0.35">
      <c r="A3928" t="s">
        <v>25985</v>
      </c>
      <c r="B3928" t="s">
        <v>25986</v>
      </c>
      <c r="C3928" t="s">
        <v>10</v>
      </c>
      <c r="D3928" t="s">
        <v>10</v>
      </c>
      <c r="E3928" t="s">
        <v>25987</v>
      </c>
      <c r="F3928">
        <v>0</v>
      </c>
      <c r="H3928" t="str">
        <f>VLOOKUP(Table16[[#This Row],[Column1]],J:K,2,FALSE)</f>
        <v>KRCS Innovation Lab</v>
      </c>
      <c r="J3928" t="s">
        <v>25977</v>
      </c>
      <c r="K3928" t="s">
        <v>9178</v>
      </c>
      <c r="L3928">
        <v>0</v>
      </c>
      <c r="N3928" t="s">
        <v>7106</v>
      </c>
    </row>
    <row r="3929" spans="1:14" x14ac:dyDescent="0.35">
      <c r="A3929" t="s">
        <v>25988</v>
      </c>
      <c r="B3929" t="s">
        <v>25989</v>
      </c>
      <c r="C3929" t="s">
        <v>10</v>
      </c>
      <c r="D3929" t="s">
        <v>10</v>
      </c>
      <c r="E3929" t="s">
        <v>25990</v>
      </c>
      <c r="F3929">
        <v>0</v>
      </c>
      <c r="H3929" t="str">
        <f>VLOOKUP(Table16[[#This Row],[Column1]],J:K,2,FALSE)</f>
        <v>Toyoon Ventures Limited</v>
      </c>
      <c r="J3929" t="s">
        <v>25979</v>
      </c>
      <c r="K3929" t="s">
        <v>25980</v>
      </c>
      <c r="L3929" s="4">
        <v>32000</v>
      </c>
      <c r="M3929" s="4"/>
      <c r="N3929" t="s">
        <v>7106</v>
      </c>
    </row>
    <row r="3930" spans="1:14" x14ac:dyDescent="0.35">
      <c r="A3930" t="s">
        <v>25991</v>
      </c>
      <c r="B3930" t="s">
        <v>25992</v>
      </c>
      <c r="C3930" t="s">
        <v>32322</v>
      </c>
      <c r="D3930" t="s">
        <v>10</v>
      </c>
      <c r="E3930" t="s">
        <v>25993</v>
      </c>
      <c r="F3930">
        <v>0</v>
      </c>
      <c r="H3930" t="str">
        <f>VLOOKUP(Table16[[#This Row],[Column1]],J:K,2,FALSE)</f>
        <v>Hakuna Matata Disco Sounds</v>
      </c>
      <c r="J3930" t="s">
        <v>25982</v>
      </c>
      <c r="K3930" t="s">
        <v>25983</v>
      </c>
      <c r="L3930">
        <v>-1</v>
      </c>
      <c r="N3930" t="s">
        <v>7106</v>
      </c>
    </row>
    <row r="3931" spans="1:14" x14ac:dyDescent="0.35">
      <c r="A3931" t="s">
        <v>25994</v>
      </c>
      <c r="B3931" t="s">
        <v>25995</v>
      </c>
      <c r="C3931" t="s">
        <v>32323</v>
      </c>
      <c r="D3931" t="s">
        <v>10</v>
      </c>
      <c r="E3931" t="s">
        <v>25996</v>
      </c>
      <c r="F3931">
        <v>0</v>
      </c>
      <c r="H3931" t="str">
        <f>VLOOKUP(Table16[[#This Row],[Column1]],J:K,2,FALSE)</f>
        <v>Vibrator Sounds</v>
      </c>
      <c r="J3931" t="s">
        <v>25985</v>
      </c>
      <c r="K3931" t="s">
        <v>25986</v>
      </c>
      <c r="L3931">
        <v>0</v>
      </c>
      <c r="N3931" t="s">
        <v>13497</v>
      </c>
    </row>
    <row r="3932" spans="1:14" x14ac:dyDescent="0.35">
      <c r="A3932" t="s">
        <v>25997</v>
      </c>
      <c r="B3932" t="s">
        <v>25998</v>
      </c>
      <c r="C3932" t="s">
        <v>32324</v>
      </c>
      <c r="D3932" t="s">
        <v>10</v>
      </c>
      <c r="E3932" t="s">
        <v>25998</v>
      </c>
      <c r="F3932">
        <v>0</v>
      </c>
      <c r="H3932" t="str">
        <f>VLOOKUP(Table16[[#This Row],[Column1]],J:K,2,FALSE)</f>
        <v>AV PRODUCTION</v>
      </c>
      <c r="J3932" t="s">
        <v>25988</v>
      </c>
      <c r="K3932" t="s">
        <v>25989</v>
      </c>
      <c r="L3932">
        <v>0</v>
      </c>
      <c r="N3932" t="s">
        <v>7106</v>
      </c>
    </row>
    <row r="3933" spans="1:14" x14ac:dyDescent="0.35">
      <c r="A3933" t="s">
        <v>25999</v>
      </c>
      <c r="B3933" t="s">
        <v>26000</v>
      </c>
      <c r="C3933" t="s">
        <v>32325</v>
      </c>
      <c r="D3933" t="s">
        <v>10</v>
      </c>
      <c r="E3933" t="s">
        <v>26000</v>
      </c>
      <c r="F3933">
        <v>0</v>
      </c>
      <c r="H3933" t="str">
        <f>VLOOKUP(Table16[[#This Row],[Column1]],J:K,2,FALSE)</f>
        <v>GROOVY SOUNDS ENTERTAINMENT</v>
      </c>
      <c r="J3933" t="s">
        <v>25991</v>
      </c>
      <c r="K3933" t="s">
        <v>25992</v>
      </c>
      <c r="L3933">
        <v>0</v>
      </c>
      <c r="N3933" t="s">
        <v>7106</v>
      </c>
    </row>
    <row r="3934" spans="1:14" x14ac:dyDescent="0.35">
      <c r="A3934" t="s">
        <v>26001</v>
      </c>
      <c r="B3934" t="s">
        <v>26002</v>
      </c>
      <c r="C3934" t="s">
        <v>32326</v>
      </c>
      <c r="D3934" t="s">
        <v>10</v>
      </c>
      <c r="E3934" t="s">
        <v>26003</v>
      </c>
      <c r="F3934">
        <v>0</v>
      </c>
      <c r="H3934" t="str">
        <f>VLOOKUP(Table16[[#This Row],[Column1]],J:K,2,FALSE)</f>
        <v>Kibera Mashimoni Youth Group</v>
      </c>
      <c r="J3934" t="s">
        <v>25994</v>
      </c>
      <c r="K3934" t="s">
        <v>25995</v>
      </c>
      <c r="L3934">
        <v>0</v>
      </c>
      <c r="N3934" t="s">
        <v>7106</v>
      </c>
    </row>
    <row r="3935" spans="1:14" x14ac:dyDescent="0.35">
      <c r="A3935" t="s">
        <v>26004</v>
      </c>
      <c r="B3935" t="s">
        <v>26005</v>
      </c>
      <c r="C3935" t="s">
        <v>32327</v>
      </c>
      <c r="D3935" t="s">
        <v>10</v>
      </c>
      <c r="E3935" t="s">
        <v>26005</v>
      </c>
      <c r="F3935">
        <v>0</v>
      </c>
      <c r="H3935" t="str">
        <f>VLOOKUP(Table16[[#This Row],[Column1]],J:K,2,FALSE)</f>
        <v>FRECOTEL LIMITED</v>
      </c>
      <c r="J3935" t="s">
        <v>25997</v>
      </c>
      <c r="K3935" t="s">
        <v>25998</v>
      </c>
      <c r="L3935">
        <v>0</v>
      </c>
      <c r="N3935" t="s">
        <v>7106</v>
      </c>
    </row>
    <row r="3936" spans="1:14" x14ac:dyDescent="0.35">
      <c r="A3936" t="s">
        <v>26006</v>
      </c>
      <c r="B3936" t="s">
        <v>26007</v>
      </c>
      <c r="C3936" t="s">
        <v>32328</v>
      </c>
      <c r="D3936" t="s">
        <v>10</v>
      </c>
      <c r="E3936" t="s">
        <v>26008</v>
      </c>
      <c r="F3936">
        <v>0</v>
      </c>
      <c r="H3936" t="str">
        <f>VLOOKUP(Table16[[#This Row],[Column1]],J:K,2,FALSE)</f>
        <v>Jojaikwayne enterprises</v>
      </c>
      <c r="J3936" t="s">
        <v>25999</v>
      </c>
      <c r="K3936" t="s">
        <v>26000</v>
      </c>
      <c r="L3936">
        <v>0</v>
      </c>
      <c r="N3936" t="s">
        <v>7106</v>
      </c>
    </row>
    <row r="3937" spans="1:14" x14ac:dyDescent="0.35">
      <c r="A3937" t="s">
        <v>26009</v>
      </c>
      <c r="B3937" t="s">
        <v>26010</v>
      </c>
      <c r="C3937" t="s">
        <v>32329</v>
      </c>
      <c r="D3937" t="s">
        <v>10</v>
      </c>
      <c r="E3937" t="s">
        <v>26011</v>
      </c>
      <c r="F3937">
        <v>0</v>
      </c>
      <c r="H3937" t="str">
        <f>VLOOKUP(Table16[[#This Row],[Column1]],J:K,2,FALSE)</f>
        <v>Toje Golden Valley Stores Ltd</v>
      </c>
      <c r="J3937" t="s">
        <v>26001</v>
      </c>
      <c r="K3937" t="s">
        <v>26002</v>
      </c>
      <c r="L3937">
        <v>0</v>
      </c>
      <c r="N3937" t="s">
        <v>7106</v>
      </c>
    </row>
    <row r="3938" spans="1:14" x14ac:dyDescent="0.35">
      <c r="A3938" t="s">
        <v>26012</v>
      </c>
      <c r="B3938" t="s">
        <v>26013</v>
      </c>
      <c r="C3938" t="s">
        <v>32330</v>
      </c>
      <c r="D3938" t="s">
        <v>10</v>
      </c>
      <c r="E3938" t="s">
        <v>26013</v>
      </c>
      <c r="F3938">
        <v>0</v>
      </c>
      <c r="H3938" t="str">
        <f>VLOOKUP(Table16[[#This Row],[Column1]],J:K,2,FALSE)</f>
        <v>SOFIA MOHAMMED AHMED</v>
      </c>
      <c r="J3938" t="s">
        <v>26004</v>
      </c>
      <c r="K3938" t="s">
        <v>26005</v>
      </c>
      <c r="L3938">
        <v>0</v>
      </c>
      <c r="N3938" t="s">
        <v>7106</v>
      </c>
    </row>
    <row r="3939" spans="1:14" x14ac:dyDescent="0.35">
      <c r="A3939" t="s">
        <v>26014</v>
      </c>
      <c r="B3939" t="s">
        <v>26015</v>
      </c>
      <c r="C3939" t="s">
        <v>32331</v>
      </c>
      <c r="D3939" t="s">
        <v>10</v>
      </c>
      <c r="E3939" t="s">
        <v>26016</v>
      </c>
      <c r="F3939">
        <v>0</v>
      </c>
      <c r="H3939" t="str">
        <f>VLOOKUP(Table16[[#This Row],[Column1]],J:K,2,FALSE)</f>
        <v>Jeskob agencies</v>
      </c>
      <c r="J3939" t="s">
        <v>26006</v>
      </c>
      <c r="K3939" t="s">
        <v>26007</v>
      </c>
      <c r="L3939">
        <v>0</v>
      </c>
      <c r="N3939" t="s">
        <v>7106</v>
      </c>
    </row>
    <row r="3940" spans="1:14" x14ac:dyDescent="0.35">
      <c r="A3940" t="s">
        <v>26017</v>
      </c>
      <c r="B3940" t="s">
        <v>26018</v>
      </c>
      <c r="C3940" t="s">
        <v>32332</v>
      </c>
      <c r="D3940" t="s">
        <v>10</v>
      </c>
      <c r="E3940" t="s">
        <v>26019</v>
      </c>
      <c r="F3940">
        <v>0</v>
      </c>
      <c r="H3940" t="str">
        <f>VLOOKUP(Table16[[#This Row],[Column1]],J:K,2,FALSE)</f>
        <v>Kesco jokesco construction limited</v>
      </c>
      <c r="J3940" t="s">
        <v>26009</v>
      </c>
      <c r="K3940" t="s">
        <v>26010</v>
      </c>
      <c r="L3940">
        <v>0</v>
      </c>
      <c r="N3940" t="s">
        <v>7106</v>
      </c>
    </row>
    <row r="3941" spans="1:14" x14ac:dyDescent="0.35">
      <c r="A3941" t="s">
        <v>26020</v>
      </c>
      <c r="B3941" t="s">
        <v>26021</v>
      </c>
      <c r="C3941" t="s">
        <v>32333</v>
      </c>
      <c r="D3941" t="s">
        <v>10</v>
      </c>
      <c r="E3941" t="s">
        <v>26022</v>
      </c>
      <c r="F3941">
        <v>297306</v>
      </c>
      <c r="H3941" t="str">
        <f>VLOOKUP(Table16[[#This Row],[Column1]],J:K,2,FALSE)</f>
        <v>Access Link Supplies &amp; Construction Co. Limited</v>
      </c>
      <c r="J3941" t="s">
        <v>26012</v>
      </c>
      <c r="K3941" t="s">
        <v>26013</v>
      </c>
      <c r="L3941">
        <v>0</v>
      </c>
      <c r="N3941" t="s">
        <v>7106</v>
      </c>
    </row>
    <row r="3942" spans="1:14" x14ac:dyDescent="0.35">
      <c r="A3942" t="s">
        <v>26023</v>
      </c>
      <c r="B3942" t="s">
        <v>26024</v>
      </c>
      <c r="C3942" t="s">
        <v>26025</v>
      </c>
      <c r="D3942" t="s">
        <v>10</v>
      </c>
      <c r="E3942" t="s">
        <v>26026</v>
      </c>
      <c r="F3942">
        <v>0</v>
      </c>
      <c r="H3942" t="str">
        <f>VLOOKUP(Table16[[#This Row],[Column1]],J:K,2,FALSE)</f>
        <v>The Desert Rose Hotel</v>
      </c>
      <c r="J3942" t="s">
        <v>26014</v>
      </c>
      <c r="K3942" t="s">
        <v>26015</v>
      </c>
      <c r="L3942">
        <v>0</v>
      </c>
      <c r="N3942" t="s">
        <v>7106</v>
      </c>
    </row>
    <row r="3943" spans="1:14" x14ac:dyDescent="0.35">
      <c r="A3943" t="s">
        <v>26027</v>
      </c>
      <c r="B3943" t="s">
        <v>26028</v>
      </c>
      <c r="C3943" t="s">
        <v>10</v>
      </c>
      <c r="D3943" t="s">
        <v>10</v>
      </c>
      <c r="E3943" t="s">
        <v>26029</v>
      </c>
      <c r="F3943">
        <v>0</v>
      </c>
      <c r="H3943" t="str">
        <f>VLOOKUP(Table16[[#This Row],[Column1]],J:K,2,FALSE)</f>
        <v>Lerruat Log Resort</v>
      </c>
      <c r="J3943" t="s">
        <v>26017</v>
      </c>
      <c r="K3943" t="s">
        <v>26018</v>
      </c>
      <c r="L3943">
        <v>0</v>
      </c>
      <c r="N3943" t="s">
        <v>7106</v>
      </c>
    </row>
    <row r="3944" spans="1:14" x14ac:dyDescent="0.35">
      <c r="A3944" t="s">
        <v>26030</v>
      </c>
      <c r="B3944" t="s">
        <v>26031</v>
      </c>
      <c r="C3944" t="s">
        <v>10</v>
      </c>
      <c r="D3944" t="s">
        <v>10</v>
      </c>
      <c r="E3944" t="s">
        <v>26032</v>
      </c>
      <c r="F3944">
        <v>0</v>
      </c>
      <c r="H3944" t="str">
        <f>VLOOKUP(Table16[[#This Row],[Column1]],J:K,2,FALSE)</f>
        <v>Villa Grazia Luxury Hotel</v>
      </c>
      <c r="J3944" t="s">
        <v>26020</v>
      </c>
      <c r="K3944" t="s">
        <v>26021</v>
      </c>
      <c r="L3944" s="4">
        <v>297306</v>
      </c>
      <c r="M3944" s="4"/>
      <c r="N3944" t="s">
        <v>7106</v>
      </c>
    </row>
    <row r="3945" spans="1:14" x14ac:dyDescent="0.35">
      <c r="A3945" t="s">
        <v>26033</v>
      </c>
      <c r="B3945" t="s">
        <v>26034</v>
      </c>
      <c r="C3945" t="s">
        <v>10</v>
      </c>
      <c r="D3945" t="s">
        <v>10</v>
      </c>
      <c r="E3945" t="s">
        <v>26035</v>
      </c>
      <c r="F3945">
        <v>210000</v>
      </c>
      <c r="H3945" t="str">
        <f>VLOOKUP(Table16[[#This Row],[Column1]],J:K,2,FALSE)</f>
        <v>Kalee Limited</v>
      </c>
      <c r="J3945" t="s">
        <v>26023</v>
      </c>
      <c r="K3945" t="s">
        <v>26024</v>
      </c>
      <c r="L3945">
        <v>0</v>
      </c>
      <c r="N3945" t="s">
        <v>7106</v>
      </c>
    </row>
    <row r="3946" spans="1:14" x14ac:dyDescent="0.35">
      <c r="A3946" t="s">
        <v>26036</v>
      </c>
      <c r="B3946" t="s">
        <v>26037</v>
      </c>
      <c r="C3946" t="s">
        <v>10</v>
      </c>
      <c r="D3946" t="s">
        <v>10</v>
      </c>
      <c r="E3946" t="s">
        <v>26038</v>
      </c>
      <c r="F3946">
        <v>0</v>
      </c>
      <c r="H3946" t="str">
        <f>VLOOKUP(Table16[[#This Row],[Column1]],J:K,2,FALSE)</f>
        <v>Rachael Mwikali Muthama</v>
      </c>
      <c r="J3946" t="s">
        <v>26027</v>
      </c>
      <c r="K3946" t="s">
        <v>26028</v>
      </c>
      <c r="L3946" s="4">
        <v>366854</v>
      </c>
      <c r="M3946" s="4"/>
      <c r="N3946" t="s">
        <v>7106</v>
      </c>
    </row>
    <row r="3947" spans="1:14" x14ac:dyDescent="0.35">
      <c r="A3947" t="s">
        <v>26039</v>
      </c>
      <c r="B3947" t="s">
        <v>26040</v>
      </c>
      <c r="C3947" t="s">
        <v>26041</v>
      </c>
      <c r="D3947" t="s">
        <v>10</v>
      </c>
      <c r="E3947" t="s">
        <v>26042</v>
      </c>
      <c r="F3947">
        <v>0</v>
      </c>
      <c r="H3947" t="str">
        <f>VLOOKUP(Table16[[#This Row],[Column1]],J:K,2,FALSE)</f>
        <v>Enrique Motors</v>
      </c>
      <c r="J3947" t="s">
        <v>26030</v>
      </c>
      <c r="K3947" t="s">
        <v>26031</v>
      </c>
      <c r="L3947">
        <v>0</v>
      </c>
      <c r="N3947" t="s">
        <v>7106</v>
      </c>
    </row>
    <row r="3948" spans="1:14" x14ac:dyDescent="0.35">
      <c r="A3948" t="s">
        <v>26043</v>
      </c>
      <c r="B3948" t="s">
        <v>26044</v>
      </c>
      <c r="C3948" t="s">
        <v>32334</v>
      </c>
      <c r="D3948" t="s">
        <v>10</v>
      </c>
      <c r="E3948" t="s">
        <v>26044</v>
      </c>
      <c r="F3948">
        <v>0</v>
      </c>
      <c r="H3948" t="str">
        <f>VLOOKUP(Table16[[#This Row],[Column1]],J:K,2,FALSE)</f>
        <v>KYLIN MOTORS LTD</v>
      </c>
      <c r="J3948" t="s">
        <v>26033</v>
      </c>
      <c r="K3948" t="s">
        <v>26034</v>
      </c>
      <c r="L3948" s="4">
        <v>120000</v>
      </c>
      <c r="M3948" s="4"/>
      <c r="N3948" t="s">
        <v>7106</v>
      </c>
    </row>
    <row r="3949" spans="1:14" x14ac:dyDescent="0.35">
      <c r="A3949" t="s">
        <v>26045</v>
      </c>
      <c r="B3949" t="s">
        <v>26046</v>
      </c>
      <c r="C3949" t="s">
        <v>32335</v>
      </c>
      <c r="D3949" t="s">
        <v>10</v>
      </c>
      <c r="E3949" t="s">
        <v>26047</v>
      </c>
      <c r="F3949">
        <v>0</v>
      </c>
      <c r="H3949" t="str">
        <f>VLOOKUP(Table16[[#This Row],[Column1]],J:K,2,FALSE)</f>
        <v>Rodentkil Cleaning Company Ltd</v>
      </c>
      <c r="J3949" t="s">
        <v>26036</v>
      </c>
      <c r="K3949" t="s">
        <v>26037</v>
      </c>
      <c r="L3949">
        <v>0</v>
      </c>
      <c r="N3949" t="s">
        <v>7106</v>
      </c>
    </row>
    <row r="3950" spans="1:14" x14ac:dyDescent="0.35">
      <c r="A3950" t="s">
        <v>26048</v>
      </c>
      <c r="B3950" t="s">
        <v>26049</v>
      </c>
      <c r="C3950" t="s">
        <v>32336</v>
      </c>
      <c r="D3950" t="s">
        <v>10</v>
      </c>
      <c r="E3950" t="s">
        <v>26050</v>
      </c>
      <c r="F3950">
        <v>0</v>
      </c>
      <c r="H3950" t="str">
        <f>VLOOKUP(Table16[[#This Row],[Column1]],J:K,2,FALSE)</f>
        <v>Robert and Sasha Technologies ltd</v>
      </c>
      <c r="J3950" t="s">
        <v>26039</v>
      </c>
      <c r="K3950" t="s">
        <v>26040</v>
      </c>
      <c r="L3950">
        <v>0</v>
      </c>
      <c r="N3950" t="s">
        <v>7106</v>
      </c>
    </row>
    <row r="3951" spans="1:14" x14ac:dyDescent="0.35">
      <c r="A3951" t="s">
        <v>26051</v>
      </c>
      <c r="B3951" t="s">
        <v>26052</v>
      </c>
      <c r="C3951" t="s">
        <v>10</v>
      </c>
      <c r="D3951" t="s">
        <v>10</v>
      </c>
      <c r="E3951" t="s">
        <v>26053</v>
      </c>
      <c r="F3951">
        <v>0</v>
      </c>
      <c r="H3951" t="str">
        <f>VLOOKUP(Table16[[#This Row],[Column1]],J:K,2,FALSE)</f>
        <v>Acacia Satlink Limited</v>
      </c>
      <c r="J3951" t="s">
        <v>26043</v>
      </c>
      <c r="K3951" t="s">
        <v>26044</v>
      </c>
      <c r="L3951">
        <v>0</v>
      </c>
      <c r="N3951" t="s">
        <v>7106</v>
      </c>
    </row>
    <row r="3952" spans="1:14" x14ac:dyDescent="0.35">
      <c r="A3952" t="s">
        <v>26054</v>
      </c>
      <c r="B3952" t="s">
        <v>26055</v>
      </c>
      <c r="C3952" t="s">
        <v>10</v>
      </c>
      <c r="D3952" t="s">
        <v>10</v>
      </c>
      <c r="E3952" t="s">
        <v>26056</v>
      </c>
      <c r="F3952">
        <v>0</v>
      </c>
      <c r="H3952" t="str">
        <f>VLOOKUP(Table16[[#This Row],[Column1]],J:K,2,FALSE)</f>
        <v>Majestic Fire Engineers</v>
      </c>
      <c r="J3952" t="s">
        <v>26045</v>
      </c>
      <c r="K3952" t="s">
        <v>26046</v>
      </c>
      <c r="L3952">
        <v>0</v>
      </c>
      <c r="N3952" t="s">
        <v>7106</v>
      </c>
    </row>
    <row r="3953" spans="1:14" x14ac:dyDescent="0.35">
      <c r="A3953" t="s">
        <v>26057</v>
      </c>
      <c r="B3953" t="s">
        <v>26058</v>
      </c>
      <c r="C3953" t="s">
        <v>10</v>
      </c>
      <c r="D3953" t="s">
        <v>10</v>
      </c>
      <c r="E3953" t="s">
        <v>26058</v>
      </c>
      <c r="F3953">
        <v>0</v>
      </c>
      <c r="H3953" t="str">
        <f>VLOOKUP(Table16[[#This Row],[Column1]],J:K,2,FALSE)</f>
        <v>BRITERHOMES LTD</v>
      </c>
      <c r="J3953" t="s">
        <v>26048</v>
      </c>
      <c r="K3953" t="s">
        <v>26049</v>
      </c>
      <c r="L3953">
        <v>0</v>
      </c>
      <c r="N3953" t="s">
        <v>7106</v>
      </c>
    </row>
    <row r="3954" spans="1:14" x14ac:dyDescent="0.35">
      <c r="A3954" t="s">
        <v>26059</v>
      </c>
      <c r="B3954" t="s">
        <v>26060</v>
      </c>
      <c r="C3954" t="s">
        <v>32337</v>
      </c>
      <c r="D3954" t="s">
        <v>10</v>
      </c>
      <c r="E3954" t="s">
        <v>26061</v>
      </c>
      <c r="F3954">
        <v>0</v>
      </c>
      <c r="H3954" t="str">
        <f>VLOOKUP(Table16[[#This Row],[Column1]],J:K,2,FALSE)</f>
        <v>Hussein Abdi</v>
      </c>
      <c r="J3954" t="s">
        <v>26051</v>
      </c>
      <c r="K3954" t="s">
        <v>26052</v>
      </c>
      <c r="L3954">
        <v>0</v>
      </c>
      <c r="N3954" t="s">
        <v>13497</v>
      </c>
    </row>
    <row r="3955" spans="1:14" x14ac:dyDescent="0.35">
      <c r="A3955" t="s">
        <v>26062</v>
      </c>
      <c r="B3955" t="s">
        <v>26063</v>
      </c>
      <c r="C3955" t="s">
        <v>32338</v>
      </c>
      <c r="D3955" t="s">
        <v>10</v>
      </c>
      <c r="E3955" t="s">
        <v>26064</v>
      </c>
      <c r="F3955">
        <v>0</v>
      </c>
      <c r="H3955" t="str">
        <f>VLOOKUP(Table16[[#This Row],[Column1]],J:K,2,FALSE)</f>
        <v>Sakina Mohammed</v>
      </c>
      <c r="J3955" t="s">
        <v>26054</v>
      </c>
      <c r="K3955" t="s">
        <v>26055</v>
      </c>
      <c r="L3955">
        <v>0</v>
      </c>
      <c r="N3955" t="s">
        <v>7106</v>
      </c>
    </row>
    <row r="3956" spans="1:14" x14ac:dyDescent="0.35">
      <c r="A3956" t="s">
        <v>26065</v>
      </c>
      <c r="B3956" t="s">
        <v>26066</v>
      </c>
      <c r="C3956" t="s">
        <v>10</v>
      </c>
      <c r="D3956" t="s">
        <v>10</v>
      </c>
      <c r="E3956" t="s">
        <v>26067</v>
      </c>
      <c r="F3956">
        <v>0</v>
      </c>
      <c r="H3956" t="str">
        <f>VLOOKUP(Table16[[#This Row],[Column1]],J:K,2,FALSE)</f>
        <v>Mohamed Abdi Abdullahi</v>
      </c>
      <c r="J3956" t="s">
        <v>26057</v>
      </c>
      <c r="K3956" t="s">
        <v>26058</v>
      </c>
      <c r="L3956">
        <v>0</v>
      </c>
      <c r="N3956" t="s">
        <v>7106</v>
      </c>
    </row>
    <row r="3957" spans="1:14" x14ac:dyDescent="0.35">
      <c r="A3957" t="s">
        <v>26068</v>
      </c>
      <c r="B3957" t="s">
        <v>9182</v>
      </c>
      <c r="C3957" t="s">
        <v>32339</v>
      </c>
      <c r="D3957" t="s">
        <v>10</v>
      </c>
      <c r="E3957" t="s">
        <v>26069</v>
      </c>
      <c r="F3957">
        <v>0</v>
      </c>
      <c r="H3957" t="str">
        <f>VLOOKUP(Table16[[#This Row],[Column1]],J:K,2,FALSE)</f>
        <v>Maryan Abdullahi Giat</v>
      </c>
      <c r="J3957" t="s">
        <v>26059</v>
      </c>
      <c r="K3957" t="s">
        <v>26060</v>
      </c>
      <c r="L3957">
        <v>0</v>
      </c>
      <c r="N3957" t="s">
        <v>7106</v>
      </c>
    </row>
    <row r="3958" spans="1:14" x14ac:dyDescent="0.35">
      <c r="A3958" t="s">
        <v>26070</v>
      </c>
      <c r="B3958" t="s">
        <v>26071</v>
      </c>
      <c r="C3958" t="s">
        <v>32340</v>
      </c>
      <c r="D3958" t="s">
        <v>10</v>
      </c>
      <c r="E3958" t="s">
        <v>26072</v>
      </c>
      <c r="F3958">
        <v>0</v>
      </c>
      <c r="H3958" t="str">
        <f>VLOOKUP(Table16[[#This Row],[Column1]],J:K,2,FALSE)</f>
        <v>Mohamed Ahmed Adan</v>
      </c>
      <c r="J3958" t="s">
        <v>26062</v>
      </c>
      <c r="K3958" t="s">
        <v>26063</v>
      </c>
      <c r="L3958">
        <v>0</v>
      </c>
      <c r="N3958" t="s">
        <v>7106</v>
      </c>
    </row>
    <row r="3959" spans="1:14" x14ac:dyDescent="0.35">
      <c r="A3959" t="s">
        <v>26073</v>
      </c>
      <c r="B3959" t="s">
        <v>26074</v>
      </c>
      <c r="C3959" t="s">
        <v>32341</v>
      </c>
      <c r="D3959" t="s">
        <v>10</v>
      </c>
      <c r="E3959" t="s">
        <v>26075</v>
      </c>
      <c r="F3959">
        <v>0</v>
      </c>
      <c r="H3959" t="str">
        <f>VLOOKUP(Table16[[#This Row],[Column1]],J:K,2,FALSE)</f>
        <v>The Noble Conference Centre</v>
      </c>
      <c r="J3959" t="s">
        <v>26065</v>
      </c>
      <c r="K3959" t="s">
        <v>26066</v>
      </c>
      <c r="L3959">
        <v>0</v>
      </c>
      <c r="N3959" t="s">
        <v>7106</v>
      </c>
    </row>
    <row r="3960" spans="1:14" x14ac:dyDescent="0.35">
      <c r="A3960" t="s">
        <v>26076</v>
      </c>
      <c r="B3960" t="s">
        <v>26077</v>
      </c>
      <c r="C3960" t="s">
        <v>10</v>
      </c>
      <c r="D3960" t="s">
        <v>10</v>
      </c>
      <c r="E3960" t="s">
        <v>26078</v>
      </c>
      <c r="F3960">
        <v>0</v>
      </c>
      <c r="H3960" t="str">
        <f>VLOOKUP(Table16[[#This Row],[Column1]],J:K,2,FALSE)</f>
        <v>Impala Arts and Designs</v>
      </c>
      <c r="J3960" t="s">
        <v>26068</v>
      </c>
      <c r="K3960" t="s">
        <v>9182</v>
      </c>
      <c r="L3960">
        <v>0</v>
      </c>
      <c r="N3960" t="s">
        <v>7106</v>
      </c>
    </row>
    <row r="3961" spans="1:14" x14ac:dyDescent="0.35">
      <c r="A3961" t="s">
        <v>26079</v>
      </c>
      <c r="B3961" t="s">
        <v>26080</v>
      </c>
      <c r="C3961" t="s">
        <v>10</v>
      </c>
      <c r="D3961" t="s">
        <v>10</v>
      </c>
      <c r="E3961" t="s">
        <v>26080</v>
      </c>
      <c r="F3961">
        <v>0</v>
      </c>
      <c r="H3961" t="str">
        <f>VLOOKUP(Table16[[#This Row],[Column1]],J:K,2,FALSE)</f>
        <v>PRINCETECH INTERNATIONAL LTD</v>
      </c>
      <c r="J3961" t="s">
        <v>26070</v>
      </c>
      <c r="K3961" t="s">
        <v>26071</v>
      </c>
      <c r="L3961">
        <v>0</v>
      </c>
      <c r="N3961" t="s">
        <v>7106</v>
      </c>
    </row>
    <row r="3962" spans="1:14" x14ac:dyDescent="0.35">
      <c r="A3962" t="s">
        <v>26081</v>
      </c>
      <c r="B3962" t="s">
        <v>26082</v>
      </c>
      <c r="C3962" t="s">
        <v>32342</v>
      </c>
      <c r="D3962" t="s">
        <v>10</v>
      </c>
      <c r="E3962" t="s">
        <v>26082</v>
      </c>
      <c r="F3962">
        <v>59000</v>
      </c>
      <c r="H3962" t="str">
        <f>VLOOKUP(Table16[[#This Row],[Column1]],J:K,2,FALSE)</f>
        <v>SUMLURCA ENTERPRISES</v>
      </c>
      <c r="J3962" t="s">
        <v>26073</v>
      </c>
      <c r="K3962" t="s">
        <v>26074</v>
      </c>
      <c r="L3962">
        <v>0</v>
      </c>
      <c r="N3962" t="s">
        <v>7106</v>
      </c>
    </row>
    <row r="3963" spans="1:14" x14ac:dyDescent="0.35">
      <c r="A3963" t="s">
        <v>26083</v>
      </c>
      <c r="B3963" t="s">
        <v>26084</v>
      </c>
      <c r="C3963" t="s">
        <v>10</v>
      </c>
      <c r="D3963" t="s">
        <v>10</v>
      </c>
      <c r="E3963" t="s">
        <v>26085</v>
      </c>
      <c r="F3963">
        <v>0</v>
      </c>
      <c r="H3963" t="str">
        <f>VLOOKUP(Table16[[#This Row],[Column1]],J:K,2,FALSE)</f>
        <v>Panoi Holdings Limited</v>
      </c>
      <c r="J3963" t="s">
        <v>26076</v>
      </c>
      <c r="K3963" t="s">
        <v>26077</v>
      </c>
      <c r="L3963">
        <v>0</v>
      </c>
      <c r="N3963" t="s">
        <v>7106</v>
      </c>
    </row>
    <row r="3964" spans="1:14" x14ac:dyDescent="0.35">
      <c r="A3964" t="s">
        <v>26086</v>
      </c>
      <c r="B3964" t="s">
        <v>26087</v>
      </c>
      <c r="C3964" t="s">
        <v>32343</v>
      </c>
      <c r="D3964" t="s">
        <v>10</v>
      </c>
      <c r="E3964" t="s">
        <v>26088</v>
      </c>
      <c r="F3964">
        <v>0</v>
      </c>
      <c r="H3964" t="str">
        <f>VLOOKUP(Table16[[#This Row],[Column1]],J:K,2,FALSE)</f>
        <v>Fine Breeze Hotel</v>
      </c>
      <c r="J3964" t="s">
        <v>26079</v>
      </c>
      <c r="K3964" t="s">
        <v>26080</v>
      </c>
      <c r="L3964">
        <v>0</v>
      </c>
      <c r="N3964" t="s">
        <v>7106</v>
      </c>
    </row>
    <row r="3965" spans="1:14" x14ac:dyDescent="0.35">
      <c r="A3965" t="s">
        <v>26089</v>
      </c>
      <c r="B3965" t="s">
        <v>26090</v>
      </c>
      <c r="C3965" t="s">
        <v>32344</v>
      </c>
      <c r="D3965" t="s">
        <v>10</v>
      </c>
      <c r="E3965" t="s">
        <v>26091</v>
      </c>
      <c r="F3965">
        <v>-90</v>
      </c>
      <c r="H3965" t="str">
        <f>VLOOKUP(Table16[[#This Row],[Column1]],J:K,2,FALSE)</f>
        <v>East Africa Aquatech Drilling Limited</v>
      </c>
      <c r="J3965" t="s">
        <v>26081</v>
      </c>
      <c r="K3965" t="s">
        <v>26082</v>
      </c>
      <c r="L3965" s="4">
        <v>-45000</v>
      </c>
      <c r="M3965" s="4"/>
      <c r="N3965" t="s">
        <v>7106</v>
      </c>
    </row>
    <row r="3966" spans="1:14" x14ac:dyDescent="0.35">
      <c r="A3966" t="s">
        <v>26092</v>
      </c>
      <c r="B3966" t="s">
        <v>26093</v>
      </c>
      <c r="C3966" t="s">
        <v>32345</v>
      </c>
      <c r="D3966" t="s">
        <v>10</v>
      </c>
      <c r="E3966" t="s">
        <v>26094</v>
      </c>
      <c r="F3966">
        <v>0</v>
      </c>
      <c r="H3966" t="str">
        <f>VLOOKUP(Table16[[#This Row],[Column1]],J:K,2,FALSE)</f>
        <v>Fineline Enterprises Ltd</v>
      </c>
      <c r="J3966" t="s">
        <v>26083</v>
      </c>
      <c r="K3966" t="s">
        <v>26084</v>
      </c>
      <c r="L3966">
        <v>0</v>
      </c>
      <c r="N3966" t="s">
        <v>7106</v>
      </c>
    </row>
    <row r="3967" spans="1:14" x14ac:dyDescent="0.35">
      <c r="A3967" t="s">
        <v>26095</v>
      </c>
      <c r="B3967" t="s">
        <v>26096</v>
      </c>
      <c r="C3967" t="s">
        <v>10</v>
      </c>
      <c r="D3967" t="s">
        <v>10</v>
      </c>
      <c r="E3967" t="s">
        <v>26096</v>
      </c>
      <c r="F3967">
        <v>108000</v>
      </c>
      <c r="H3967" t="str">
        <f>VLOOKUP(Table16[[#This Row],[Column1]],J:K,2,FALSE)</f>
        <v>AAHI REF FM</v>
      </c>
      <c r="J3967" t="s">
        <v>26086</v>
      </c>
      <c r="K3967" t="s">
        <v>26087</v>
      </c>
      <c r="L3967" s="4">
        <v>75499.850000000006</v>
      </c>
      <c r="M3967" s="4"/>
      <c r="N3967" t="s">
        <v>7106</v>
      </c>
    </row>
    <row r="3968" spans="1:14" x14ac:dyDescent="0.35">
      <c r="A3968" t="s">
        <v>26097</v>
      </c>
      <c r="B3968" t="s">
        <v>26098</v>
      </c>
      <c r="C3968" t="s">
        <v>32346</v>
      </c>
      <c r="D3968" t="s">
        <v>10</v>
      </c>
      <c r="E3968" t="s">
        <v>26099</v>
      </c>
      <c r="F3968">
        <v>0</v>
      </c>
      <c r="H3968" t="str">
        <f>VLOOKUP(Table16[[#This Row],[Column1]],J:K,2,FALSE)</f>
        <v>Kakuma Cleaning Usafi Group</v>
      </c>
      <c r="J3968" t="s">
        <v>26089</v>
      </c>
      <c r="K3968" t="s">
        <v>26090</v>
      </c>
      <c r="L3968">
        <v>-90</v>
      </c>
      <c r="N3968" t="s">
        <v>7106</v>
      </c>
    </row>
    <row r="3969" spans="1:14" x14ac:dyDescent="0.35">
      <c r="A3969" t="s">
        <v>26100</v>
      </c>
      <c r="B3969" t="s">
        <v>26101</v>
      </c>
      <c r="C3969" t="s">
        <v>10</v>
      </c>
      <c r="D3969" t="s">
        <v>10</v>
      </c>
      <c r="E3969" t="s">
        <v>26102</v>
      </c>
      <c r="F3969">
        <v>15000</v>
      </c>
      <c r="H3969" t="str">
        <f>VLOOKUP(Table16[[#This Row],[Column1]],J:K,2,FALSE)</f>
        <v>Sharon Chepkemei Chumba</v>
      </c>
      <c r="J3969" t="s">
        <v>26092</v>
      </c>
      <c r="K3969" t="s">
        <v>26093</v>
      </c>
      <c r="L3969">
        <v>0</v>
      </c>
      <c r="N3969" t="s">
        <v>7106</v>
      </c>
    </row>
    <row r="3970" spans="1:14" x14ac:dyDescent="0.35">
      <c r="A3970" t="s">
        <v>26103</v>
      </c>
      <c r="B3970" t="s">
        <v>26104</v>
      </c>
      <c r="C3970" t="s">
        <v>10</v>
      </c>
      <c r="D3970" t="s">
        <v>10</v>
      </c>
      <c r="E3970" t="s">
        <v>26105</v>
      </c>
      <c r="F3970">
        <v>4350</v>
      </c>
      <c r="H3970" t="str">
        <f>VLOOKUP(Table16[[#This Row],[Column1]],J:K,2,FALSE)</f>
        <v>Asher Ibrahim Amber</v>
      </c>
      <c r="J3970" t="s">
        <v>26095</v>
      </c>
      <c r="K3970" t="s">
        <v>26096</v>
      </c>
      <c r="L3970">
        <v>0</v>
      </c>
      <c r="N3970" t="s">
        <v>7106</v>
      </c>
    </row>
    <row r="3971" spans="1:14" x14ac:dyDescent="0.35">
      <c r="A3971" t="s">
        <v>26106</v>
      </c>
      <c r="B3971" t="s">
        <v>26107</v>
      </c>
      <c r="C3971" t="s">
        <v>32347</v>
      </c>
      <c r="D3971" t="s">
        <v>10</v>
      </c>
      <c r="E3971" t="s">
        <v>26107</v>
      </c>
      <c r="F3971">
        <v>0</v>
      </c>
      <c r="H3971" t="str">
        <f>VLOOKUP(Table16[[#This Row],[Column1]],J:K,2,FALSE)</f>
        <v>MAXLAND RESTAURANT LIMITED</v>
      </c>
      <c r="J3971" t="s">
        <v>26097</v>
      </c>
      <c r="K3971" t="s">
        <v>26098</v>
      </c>
      <c r="L3971">
        <v>0</v>
      </c>
      <c r="N3971" t="s">
        <v>7106</v>
      </c>
    </row>
    <row r="3972" spans="1:14" x14ac:dyDescent="0.35">
      <c r="A3972" t="s">
        <v>26108</v>
      </c>
      <c r="B3972" t="s">
        <v>26109</v>
      </c>
      <c r="C3972" t="s">
        <v>10</v>
      </c>
      <c r="D3972" t="s">
        <v>10</v>
      </c>
      <c r="E3972" t="s">
        <v>26109</v>
      </c>
      <c r="F3972">
        <v>0</v>
      </c>
      <c r="H3972" t="str">
        <f>VLOOKUP(Table16[[#This Row],[Column1]],J:K,2,FALSE)</f>
        <v>UNISON SACCO SOCIETY LTD</v>
      </c>
      <c r="J3972" t="s">
        <v>26100</v>
      </c>
      <c r="K3972" t="s">
        <v>26101</v>
      </c>
      <c r="L3972" s="4">
        <v>15000</v>
      </c>
      <c r="M3972" s="4"/>
      <c r="N3972" t="s">
        <v>7106</v>
      </c>
    </row>
    <row r="3973" spans="1:14" x14ac:dyDescent="0.35">
      <c r="A3973" t="s">
        <v>26110</v>
      </c>
      <c r="B3973" t="s">
        <v>26111</v>
      </c>
      <c r="C3973" t="s">
        <v>10</v>
      </c>
      <c r="D3973" t="s">
        <v>10</v>
      </c>
      <c r="E3973" t="s">
        <v>26112</v>
      </c>
      <c r="F3973">
        <v>0</v>
      </c>
      <c r="H3973" t="str">
        <f>VLOOKUP(Table16[[#This Row],[Column1]],J:K,2,FALSE)</f>
        <v>Ultralab East Africa Limited</v>
      </c>
      <c r="J3973" t="s">
        <v>26103</v>
      </c>
      <c r="K3973" t="s">
        <v>26104</v>
      </c>
      <c r="L3973" s="4">
        <v>4350</v>
      </c>
      <c r="M3973" s="4"/>
      <c r="N3973" t="s">
        <v>7106</v>
      </c>
    </row>
    <row r="3974" spans="1:14" x14ac:dyDescent="0.35">
      <c r="A3974" t="s">
        <v>26113</v>
      </c>
      <c r="B3974" t="s">
        <v>26114</v>
      </c>
      <c r="C3974" t="s">
        <v>10</v>
      </c>
      <c r="D3974" t="s">
        <v>10</v>
      </c>
      <c r="E3974" t="s">
        <v>26115</v>
      </c>
      <c r="F3974">
        <v>0</v>
      </c>
      <c r="H3974" t="str">
        <f>VLOOKUP(Table16[[#This Row],[Column1]],J:K,2,FALSE)</f>
        <v>Superservice Enterprises</v>
      </c>
      <c r="J3974" t="s">
        <v>26106</v>
      </c>
      <c r="K3974" t="s">
        <v>26107</v>
      </c>
      <c r="L3974">
        <v>0</v>
      </c>
      <c r="N3974" t="s">
        <v>7106</v>
      </c>
    </row>
    <row r="3975" spans="1:14" x14ac:dyDescent="0.35">
      <c r="A3975" t="s">
        <v>26116</v>
      </c>
      <c r="B3975" t="s">
        <v>26117</v>
      </c>
      <c r="C3975" t="s">
        <v>31828</v>
      </c>
      <c r="D3975" t="s">
        <v>10</v>
      </c>
      <c r="E3975" t="s">
        <v>26118</v>
      </c>
      <c r="F3975">
        <v>0</v>
      </c>
      <c r="H3975" t="str">
        <f>VLOOKUP(Table16[[#This Row],[Column1]],J:K,2,FALSE)</f>
        <v>Zamil Energy Limited</v>
      </c>
      <c r="J3975" t="s">
        <v>26108</v>
      </c>
      <c r="K3975" t="s">
        <v>26109</v>
      </c>
      <c r="L3975">
        <v>0</v>
      </c>
      <c r="N3975" t="s">
        <v>7106</v>
      </c>
    </row>
    <row r="3976" spans="1:14" x14ac:dyDescent="0.35">
      <c r="A3976" t="s">
        <v>26119</v>
      </c>
      <c r="B3976" t="s">
        <v>26120</v>
      </c>
      <c r="C3976" t="s">
        <v>10</v>
      </c>
      <c r="D3976" t="s">
        <v>10</v>
      </c>
      <c r="E3976" t="s">
        <v>26121</v>
      </c>
      <c r="F3976">
        <v>0</v>
      </c>
      <c r="H3976" t="str">
        <f>VLOOKUP(Table16[[#This Row],[Column1]],J:K,2,FALSE)</f>
        <v>Teledata Technologies Limited</v>
      </c>
      <c r="J3976" t="s">
        <v>26110</v>
      </c>
      <c r="K3976" t="s">
        <v>26111</v>
      </c>
      <c r="L3976">
        <v>0</v>
      </c>
      <c r="N3976" t="s">
        <v>7106</v>
      </c>
    </row>
    <row r="3977" spans="1:14" x14ac:dyDescent="0.35">
      <c r="A3977" t="s">
        <v>26122</v>
      </c>
      <c r="B3977" t="s">
        <v>26123</v>
      </c>
      <c r="C3977" t="s">
        <v>10</v>
      </c>
      <c r="D3977" t="s">
        <v>10</v>
      </c>
      <c r="E3977" t="s">
        <v>26123</v>
      </c>
      <c r="F3977">
        <v>0</v>
      </c>
      <c r="H3977" t="str">
        <f>VLOOKUP(Table16[[#This Row],[Column1]],J:K,2,FALSE)</f>
        <v>KENNETH M. ZENGE</v>
      </c>
      <c r="J3977" t="s">
        <v>26113</v>
      </c>
      <c r="K3977" t="s">
        <v>26114</v>
      </c>
      <c r="L3977">
        <v>0</v>
      </c>
      <c r="N3977" t="s">
        <v>7106</v>
      </c>
    </row>
    <row r="3978" spans="1:14" x14ac:dyDescent="0.35">
      <c r="A3978" t="s">
        <v>26124</v>
      </c>
      <c r="B3978" t="s">
        <v>26125</v>
      </c>
      <c r="C3978" t="s">
        <v>10</v>
      </c>
      <c r="D3978" t="s">
        <v>10</v>
      </c>
      <c r="E3978" t="s">
        <v>26126</v>
      </c>
      <c r="F3978">
        <v>30000</v>
      </c>
      <c r="H3978" t="str">
        <f>VLOOKUP(Table16[[#This Row],[Column1]],J:K,2,FALSE)</f>
        <v>Comfort Hotels &amp; Lodges</v>
      </c>
      <c r="J3978" t="s">
        <v>26116</v>
      </c>
      <c r="K3978" t="s">
        <v>26117</v>
      </c>
      <c r="L3978">
        <v>0</v>
      </c>
      <c r="N3978" t="s">
        <v>7106</v>
      </c>
    </row>
    <row r="3979" spans="1:14" x14ac:dyDescent="0.35">
      <c r="A3979" t="s">
        <v>26127</v>
      </c>
      <c r="B3979" t="s">
        <v>26128</v>
      </c>
      <c r="C3979" t="s">
        <v>32348</v>
      </c>
      <c r="D3979" t="s">
        <v>10</v>
      </c>
      <c r="E3979" t="s">
        <v>26129</v>
      </c>
      <c r="F3979">
        <v>0</v>
      </c>
      <c r="H3979" t="str">
        <f>VLOOKUP(Table16[[#This Row],[Column1]],J:K,2,FALSE)</f>
        <v>Mohamed Idris Mohamed Taxi Service</v>
      </c>
      <c r="J3979" t="s">
        <v>26119</v>
      </c>
      <c r="K3979" t="s">
        <v>26120</v>
      </c>
      <c r="L3979">
        <v>0</v>
      </c>
      <c r="N3979" t="s">
        <v>7106</v>
      </c>
    </row>
    <row r="3980" spans="1:14" x14ac:dyDescent="0.35">
      <c r="A3980" t="s">
        <v>26130</v>
      </c>
      <c r="B3980" t="s">
        <v>26131</v>
      </c>
      <c r="C3980" t="s">
        <v>10</v>
      </c>
      <c r="D3980" t="s">
        <v>10</v>
      </c>
      <c r="E3980" t="s">
        <v>26131</v>
      </c>
      <c r="F3980">
        <v>0</v>
      </c>
      <c r="H3980" t="str">
        <f>VLOOKUP(Table16[[#This Row],[Column1]],J:K,2,FALSE)</f>
        <v>OWEE CATERERS</v>
      </c>
      <c r="J3980" t="s">
        <v>26122</v>
      </c>
      <c r="K3980" t="s">
        <v>26123</v>
      </c>
      <c r="L3980">
        <v>0</v>
      </c>
      <c r="N3980" t="s">
        <v>7106</v>
      </c>
    </row>
    <row r="3981" spans="1:14" x14ac:dyDescent="0.35">
      <c r="A3981" t="s">
        <v>26132</v>
      </c>
      <c r="B3981" t="s">
        <v>26133</v>
      </c>
      <c r="C3981" t="s">
        <v>10</v>
      </c>
      <c r="D3981" t="s">
        <v>10</v>
      </c>
      <c r="E3981" t="s">
        <v>26134</v>
      </c>
      <c r="F3981">
        <v>0</v>
      </c>
      <c r="H3981" t="str">
        <f>VLOOKUP(Table16[[#This Row],[Column1]],J:K,2,FALSE)</f>
        <v>Saita Four Agencies Ltd</v>
      </c>
      <c r="J3981" t="s">
        <v>26124</v>
      </c>
      <c r="K3981" t="s">
        <v>26125</v>
      </c>
      <c r="L3981" s="4">
        <v>30000</v>
      </c>
      <c r="M3981" s="4"/>
      <c r="N3981" t="s">
        <v>7106</v>
      </c>
    </row>
    <row r="3982" spans="1:14" x14ac:dyDescent="0.35">
      <c r="A3982" t="s">
        <v>26135</v>
      </c>
      <c r="B3982" t="s">
        <v>26136</v>
      </c>
      <c r="C3982" t="s">
        <v>32349</v>
      </c>
      <c r="D3982" t="s">
        <v>10</v>
      </c>
      <c r="E3982" t="s">
        <v>26137</v>
      </c>
      <c r="F3982">
        <v>0</v>
      </c>
      <c r="H3982" t="str">
        <f>VLOOKUP(Table16[[#This Row],[Column1]],J:K,2,FALSE)</f>
        <v>Kulmiye Multimedia Centre</v>
      </c>
      <c r="J3982" t="s">
        <v>26127</v>
      </c>
      <c r="K3982" t="s">
        <v>26128</v>
      </c>
      <c r="L3982" s="4">
        <v>250000</v>
      </c>
      <c r="M3982" s="4"/>
      <c r="N3982" t="s">
        <v>7106</v>
      </c>
    </row>
    <row r="3983" spans="1:14" x14ac:dyDescent="0.35">
      <c r="A3983" t="s">
        <v>26138</v>
      </c>
      <c r="B3983" t="s">
        <v>26139</v>
      </c>
      <c r="C3983" t="s">
        <v>32350</v>
      </c>
      <c r="D3983" t="s">
        <v>10</v>
      </c>
      <c r="E3983" t="s">
        <v>26140</v>
      </c>
      <c r="F3983">
        <v>0</v>
      </c>
      <c r="H3983" t="str">
        <f>VLOOKUP(Table16[[#This Row],[Column1]],J:K,2,FALSE)</f>
        <v>Mohamed Qathar Yussuf</v>
      </c>
      <c r="J3983" t="s">
        <v>26130</v>
      </c>
      <c r="K3983" t="s">
        <v>26131</v>
      </c>
      <c r="L3983">
        <v>0</v>
      </c>
      <c r="N3983" t="s">
        <v>7106</v>
      </c>
    </row>
    <row r="3984" spans="1:14" x14ac:dyDescent="0.35">
      <c r="A3984" t="s">
        <v>26141</v>
      </c>
      <c r="B3984" t="s">
        <v>26142</v>
      </c>
      <c r="C3984" t="s">
        <v>32351</v>
      </c>
      <c r="D3984" t="s">
        <v>10</v>
      </c>
      <c r="E3984" t="s">
        <v>26143</v>
      </c>
      <c r="F3984">
        <v>0</v>
      </c>
      <c r="H3984" t="str">
        <f>VLOOKUP(Table16[[#This Row],[Column1]],J:K,2,FALSE)</f>
        <v>Mohamed Andirahman Abdi</v>
      </c>
      <c r="J3984" t="s">
        <v>26132</v>
      </c>
      <c r="K3984" t="s">
        <v>26133</v>
      </c>
      <c r="L3984">
        <v>0</v>
      </c>
      <c r="N3984" t="s">
        <v>7106</v>
      </c>
    </row>
    <row r="3985" spans="1:14" x14ac:dyDescent="0.35">
      <c r="A3985" t="s">
        <v>26144</v>
      </c>
      <c r="B3985" t="s">
        <v>26145</v>
      </c>
      <c r="C3985" t="s">
        <v>32352</v>
      </c>
      <c r="D3985" t="s">
        <v>10</v>
      </c>
      <c r="E3985" t="s">
        <v>26146</v>
      </c>
      <c r="F3985">
        <v>0</v>
      </c>
      <c r="H3985" t="str">
        <f>VLOOKUP(Table16[[#This Row],[Column1]],J:K,2,FALSE)</f>
        <v>Benjamin Kobia Kilemi</v>
      </c>
      <c r="J3985" t="s">
        <v>26135</v>
      </c>
      <c r="K3985" t="s">
        <v>26136</v>
      </c>
      <c r="L3985">
        <v>0</v>
      </c>
      <c r="N3985" t="s">
        <v>7106</v>
      </c>
    </row>
    <row r="3986" spans="1:14" x14ac:dyDescent="0.35">
      <c r="A3986" t="s">
        <v>26147</v>
      </c>
      <c r="B3986" t="s">
        <v>26148</v>
      </c>
      <c r="C3986" t="s">
        <v>32353</v>
      </c>
      <c r="D3986" t="s">
        <v>10</v>
      </c>
      <c r="E3986" t="s">
        <v>26149</v>
      </c>
      <c r="F3986">
        <v>0</v>
      </c>
      <c r="H3986" t="str">
        <f>VLOOKUP(Table16[[#This Row],[Column1]],J:K,2,FALSE)</f>
        <v>Faith Chesang Naibei</v>
      </c>
      <c r="J3986" t="s">
        <v>26138</v>
      </c>
      <c r="K3986" t="s">
        <v>26139</v>
      </c>
      <c r="L3986">
        <v>0</v>
      </c>
      <c r="N3986" t="s">
        <v>7106</v>
      </c>
    </row>
    <row r="3987" spans="1:14" x14ac:dyDescent="0.35">
      <c r="A3987" t="s">
        <v>26150</v>
      </c>
      <c r="B3987" t="s">
        <v>26151</v>
      </c>
      <c r="C3987" t="s">
        <v>10</v>
      </c>
      <c r="D3987" t="s">
        <v>10</v>
      </c>
      <c r="E3987" t="s">
        <v>26152</v>
      </c>
      <c r="F3987">
        <v>0</v>
      </c>
      <c r="H3987" t="str">
        <f>VLOOKUP(Table16[[#This Row],[Column1]],J:K,2,FALSE)</f>
        <v>Sheilla Jepkoech Changwony</v>
      </c>
      <c r="J3987" t="s">
        <v>26141</v>
      </c>
      <c r="K3987" t="s">
        <v>26142</v>
      </c>
      <c r="L3987">
        <v>0</v>
      </c>
      <c r="N3987" t="s">
        <v>7106</v>
      </c>
    </row>
    <row r="3988" spans="1:14" x14ac:dyDescent="0.35">
      <c r="A3988" t="s">
        <v>26153</v>
      </c>
      <c r="B3988" t="s">
        <v>26154</v>
      </c>
      <c r="C3988" t="s">
        <v>10</v>
      </c>
      <c r="D3988" t="s">
        <v>10</v>
      </c>
      <c r="E3988" t="s">
        <v>26155</v>
      </c>
      <c r="F3988">
        <v>0</v>
      </c>
      <c r="H3988" t="str">
        <f>VLOOKUP(Table16[[#This Row],[Column1]],J:K,2,FALSE)</f>
        <v>Mohamed Noor Abdi Mohamed</v>
      </c>
      <c r="J3988" t="s">
        <v>26144</v>
      </c>
      <c r="K3988" t="s">
        <v>26145</v>
      </c>
      <c r="L3988">
        <v>0</v>
      </c>
      <c r="N3988" t="s">
        <v>7106</v>
      </c>
    </row>
    <row r="3989" spans="1:14" x14ac:dyDescent="0.35">
      <c r="A3989" t="s">
        <v>26156</v>
      </c>
      <c r="B3989" t="s">
        <v>26157</v>
      </c>
      <c r="C3989" t="s">
        <v>10</v>
      </c>
      <c r="D3989" t="s">
        <v>10</v>
      </c>
      <c r="E3989" t="s">
        <v>26158</v>
      </c>
      <c r="F3989">
        <v>0</v>
      </c>
      <c r="H3989" t="str">
        <f>VLOOKUP(Table16[[#This Row],[Column1]],J:K,2,FALSE)</f>
        <v>Shukria Omar Sheikh</v>
      </c>
      <c r="J3989" t="s">
        <v>26147</v>
      </c>
      <c r="K3989" t="s">
        <v>26148</v>
      </c>
      <c r="L3989">
        <v>0</v>
      </c>
      <c r="N3989" t="s">
        <v>7106</v>
      </c>
    </row>
    <row r="3990" spans="1:14" x14ac:dyDescent="0.35">
      <c r="A3990" t="s">
        <v>26159</v>
      </c>
      <c r="B3990" t="s">
        <v>9464</v>
      </c>
      <c r="C3990" t="s">
        <v>10</v>
      </c>
      <c r="D3990" t="s">
        <v>10</v>
      </c>
      <c r="E3990" t="s">
        <v>26160</v>
      </c>
      <c r="F3990">
        <v>0</v>
      </c>
      <c r="H3990" t="str">
        <f>VLOOKUP(Table16[[#This Row],[Column1]],J:K,2,FALSE)</f>
        <v>Daher Abdullahi Ali</v>
      </c>
      <c r="J3990" t="s">
        <v>26150</v>
      </c>
      <c r="K3990" t="s">
        <v>26151</v>
      </c>
      <c r="L3990">
        <v>0</v>
      </c>
      <c r="N3990" t="s">
        <v>7106</v>
      </c>
    </row>
    <row r="3991" spans="1:14" x14ac:dyDescent="0.35">
      <c r="A3991" t="s">
        <v>26161</v>
      </c>
      <c r="B3991" t="s">
        <v>26162</v>
      </c>
      <c r="C3991" t="s">
        <v>10</v>
      </c>
      <c r="D3991" t="s">
        <v>10</v>
      </c>
      <c r="E3991" t="s">
        <v>26163</v>
      </c>
      <c r="F3991">
        <v>0</v>
      </c>
      <c r="H3991" t="str">
        <f>VLOOKUP(Table16[[#This Row],[Column1]],J:K,2,FALSE)</f>
        <v>AbdinajibAli Farah</v>
      </c>
      <c r="J3991" t="s">
        <v>26153</v>
      </c>
      <c r="K3991" t="s">
        <v>26154</v>
      </c>
      <c r="L3991">
        <v>0</v>
      </c>
      <c r="N3991" t="s">
        <v>7106</v>
      </c>
    </row>
    <row r="3992" spans="1:14" x14ac:dyDescent="0.35">
      <c r="A3992" t="s">
        <v>26164</v>
      </c>
      <c r="B3992" t="s">
        <v>26165</v>
      </c>
      <c r="C3992" t="s">
        <v>10</v>
      </c>
      <c r="D3992" t="s">
        <v>10</v>
      </c>
      <c r="E3992" t="s">
        <v>26166</v>
      </c>
      <c r="F3992">
        <v>0</v>
      </c>
      <c r="H3992" t="str">
        <f>VLOOKUP(Table16[[#This Row],[Column1]],J:K,2,FALSE)</f>
        <v xml:space="preserve">Fardowsa Hassan Rone </v>
      </c>
      <c r="J3992" t="s">
        <v>26156</v>
      </c>
      <c r="K3992" t="s">
        <v>26157</v>
      </c>
      <c r="L3992">
        <v>0</v>
      </c>
      <c r="N3992" t="s">
        <v>7106</v>
      </c>
    </row>
    <row r="3993" spans="1:14" x14ac:dyDescent="0.35">
      <c r="A3993" t="s">
        <v>26167</v>
      </c>
      <c r="B3993" t="s">
        <v>26168</v>
      </c>
      <c r="C3993" t="s">
        <v>10</v>
      </c>
      <c r="D3993" t="s">
        <v>10</v>
      </c>
      <c r="E3993" t="s">
        <v>26169</v>
      </c>
      <c r="F3993">
        <v>0</v>
      </c>
      <c r="H3993" t="str">
        <f>VLOOKUP(Table16[[#This Row],[Column1]],J:K,2,FALSE)</f>
        <v>Zamzam Aden Farah</v>
      </c>
      <c r="J3993" t="s">
        <v>26159</v>
      </c>
      <c r="K3993" t="s">
        <v>9464</v>
      </c>
      <c r="L3993">
        <v>0</v>
      </c>
      <c r="N3993" t="s">
        <v>7106</v>
      </c>
    </row>
    <row r="3994" spans="1:14" x14ac:dyDescent="0.35">
      <c r="A3994" t="s">
        <v>26170</v>
      </c>
      <c r="B3994" t="s">
        <v>9556</v>
      </c>
      <c r="C3994" t="s">
        <v>10</v>
      </c>
      <c r="D3994" t="s">
        <v>10</v>
      </c>
      <c r="E3994" t="s">
        <v>26171</v>
      </c>
      <c r="F3994">
        <v>0</v>
      </c>
      <c r="H3994" t="str">
        <f>VLOOKUP(Table16[[#This Row],[Column1]],J:K,2,FALSE)</f>
        <v>Mohamed Adan Ahmed</v>
      </c>
      <c r="J3994" t="s">
        <v>26161</v>
      </c>
      <c r="K3994" t="s">
        <v>26162</v>
      </c>
      <c r="L3994">
        <v>0</v>
      </c>
      <c r="N3994" t="s">
        <v>7106</v>
      </c>
    </row>
    <row r="3995" spans="1:14" x14ac:dyDescent="0.35">
      <c r="A3995" t="s">
        <v>26172</v>
      </c>
      <c r="B3995" t="s">
        <v>9562</v>
      </c>
      <c r="C3995" t="s">
        <v>10</v>
      </c>
      <c r="D3995" t="s">
        <v>10</v>
      </c>
      <c r="E3995" t="s">
        <v>26173</v>
      </c>
      <c r="F3995">
        <v>0</v>
      </c>
      <c r="H3995" t="str">
        <f>VLOOKUP(Table16[[#This Row],[Column1]],J:K,2,FALSE)</f>
        <v>Mwanajuma Matano Tsui</v>
      </c>
      <c r="J3995" t="s">
        <v>26164</v>
      </c>
      <c r="K3995" t="s">
        <v>26165</v>
      </c>
      <c r="L3995">
        <v>0</v>
      </c>
      <c r="N3995" t="s">
        <v>7106</v>
      </c>
    </row>
    <row r="3996" spans="1:14" x14ac:dyDescent="0.35">
      <c r="A3996" t="s">
        <v>26174</v>
      </c>
      <c r="B3996" t="s">
        <v>9468</v>
      </c>
      <c r="C3996" t="s">
        <v>10</v>
      </c>
      <c r="D3996" t="s">
        <v>10</v>
      </c>
      <c r="E3996" t="s">
        <v>26175</v>
      </c>
      <c r="F3996">
        <v>0</v>
      </c>
      <c r="H3996" t="str">
        <f>VLOOKUP(Table16[[#This Row],[Column1]],J:K,2,FALSE)</f>
        <v>Ayan Aden Bille</v>
      </c>
      <c r="J3996" t="s">
        <v>26167</v>
      </c>
      <c r="K3996" t="s">
        <v>26168</v>
      </c>
      <c r="L3996">
        <v>0</v>
      </c>
      <c r="N3996" t="s">
        <v>7106</v>
      </c>
    </row>
    <row r="3997" spans="1:14" x14ac:dyDescent="0.35">
      <c r="A3997" t="s">
        <v>26176</v>
      </c>
      <c r="B3997" t="s">
        <v>26177</v>
      </c>
      <c r="C3997" t="s">
        <v>10</v>
      </c>
      <c r="D3997" t="s">
        <v>10</v>
      </c>
      <c r="E3997" t="s">
        <v>26178</v>
      </c>
      <c r="F3997">
        <v>0</v>
      </c>
      <c r="H3997" t="str">
        <f>VLOOKUP(Table16[[#This Row],[Column1]],J:K,2,FALSE)</f>
        <v>Pavilius Ventures Limited</v>
      </c>
      <c r="J3997" t="s">
        <v>26170</v>
      </c>
      <c r="K3997" t="s">
        <v>9556</v>
      </c>
      <c r="L3997">
        <v>0</v>
      </c>
      <c r="N3997" t="s">
        <v>7106</v>
      </c>
    </row>
    <row r="3998" spans="1:14" x14ac:dyDescent="0.35">
      <c r="A3998" t="s">
        <v>26179</v>
      </c>
      <c r="B3998" t="s">
        <v>26180</v>
      </c>
      <c r="C3998" t="s">
        <v>10</v>
      </c>
      <c r="D3998" t="s">
        <v>10</v>
      </c>
      <c r="E3998" t="s">
        <v>26181</v>
      </c>
      <c r="F3998">
        <v>0</v>
      </c>
      <c r="H3998" t="str">
        <f>VLOOKUP(Table16[[#This Row],[Column1]],J:K,2,FALSE)</f>
        <v>Talent Warriors Enterprise</v>
      </c>
      <c r="J3998" t="s">
        <v>26172</v>
      </c>
      <c r="K3998" t="s">
        <v>9562</v>
      </c>
      <c r="L3998">
        <v>0</v>
      </c>
      <c r="N3998" t="s">
        <v>7106</v>
      </c>
    </row>
    <row r="3999" spans="1:14" x14ac:dyDescent="0.35">
      <c r="A3999" t="s">
        <v>26182</v>
      </c>
      <c r="B3999" t="s">
        <v>26183</v>
      </c>
      <c r="C3999" t="s">
        <v>10</v>
      </c>
      <c r="D3999" t="s">
        <v>10</v>
      </c>
      <c r="E3999" t="s">
        <v>26184</v>
      </c>
      <c r="F3999">
        <v>0</v>
      </c>
      <c r="H3999" t="str">
        <f>VLOOKUP(Table16[[#This Row],[Column1]],J:K,2,FALSE)</f>
        <v>Mohamed Abdirahman Abdi</v>
      </c>
      <c r="J3999" t="s">
        <v>26174</v>
      </c>
      <c r="K3999" t="s">
        <v>9468</v>
      </c>
      <c r="L3999">
        <v>0</v>
      </c>
      <c r="N3999" t="s">
        <v>7106</v>
      </c>
    </row>
    <row r="4000" spans="1:14" x14ac:dyDescent="0.35">
      <c r="A4000" t="s">
        <v>26185</v>
      </c>
      <c r="B4000" t="s">
        <v>26186</v>
      </c>
      <c r="C4000" t="s">
        <v>32354</v>
      </c>
      <c r="D4000" t="s">
        <v>10</v>
      </c>
      <c r="E4000" t="s">
        <v>26186</v>
      </c>
      <c r="F4000">
        <v>0</v>
      </c>
      <c r="H4000" t="str">
        <f>VLOOKUP(Table16[[#This Row],[Column1]],J:K,2,FALSE)</f>
        <v>ICT FIRE AND RESCUE</v>
      </c>
      <c r="J4000" t="s">
        <v>26176</v>
      </c>
      <c r="K4000" t="s">
        <v>26177</v>
      </c>
      <c r="L4000">
        <v>0</v>
      </c>
      <c r="N4000" t="s">
        <v>7106</v>
      </c>
    </row>
    <row r="4001" spans="1:14" x14ac:dyDescent="0.35">
      <c r="A4001" t="s">
        <v>26187</v>
      </c>
      <c r="B4001" t="s">
        <v>26188</v>
      </c>
      <c r="C4001" t="s">
        <v>32355</v>
      </c>
      <c r="D4001" t="s">
        <v>10</v>
      </c>
      <c r="E4001" t="s">
        <v>26189</v>
      </c>
      <c r="F4001">
        <v>0</v>
      </c>
      <c r="H4001" t="str">
        <f>VLOOKUP(Table16[[#This Row],[Column1]],J:K,2,FALSE)</f>
        <v>Abdullahi Ibrahim Hussein</v>
      </c>
      <c r="J4001" t="s">
        <v>26179</v>
      </c>
      <c r="K4001" t="s">
        <v>26180</v>
      </c>
      <c r="L4001">
        <v>0</v>
      </c>
      <c r="N4001" t="s">
        <v>7106</v>
      </c>
    </row>
    <row r="4002" spans="1:14" x14ac:dyDescent="0.35">
      <c r="A4002" t="s">
        <v>26190</v>
      </c>
      <c r="B4002" t="s">
        <v>26191</v>
      </c>
      <c r="C4002" t="s">
        <v>32356</v>
      </c>
      <c r="D4002" t="s">
        <v>10</v>
      </c>
      <c r="E4002" t="s">
        <v>26192</v>
      </c>
      <c r="F4002">
        <v>0</v>
      </c>
      <c r="H4002" t="str">
        <f>VLOOKUP(Table16[[#This Row],[Column1]],J:K,2,FALSE)</f>
        <v>Ledwan Garden Enterprises</v>
      </c>
      <c r="J4002" t="s">
        <v>26182</v>
      </c>
      <c r="K4002" t="s">
        <v>26183</v>
      </c>
      <c r="L4002">
        <v>0</v>
      </c>
      <c r="N4002" t="s">
        <v>7106</v>
      </c>
    </row>
    <row r="4003" spans="1:14" x14ac:dyDescent="0.35">
      <c r="A4003" t="s">
        <v>26193</v>
      </c>
      <c r="B4003" t="s">
        <v>26194</v>
      </c>
      <c r="C4003" t="s">
        <v>31650</v>
      </c>
      <c r="D4003" t="s">
        <v>10</v>
      </c>
      <c r="E4003" t="s">
        <v>26195</v>
      </c>
      <c r="F4003">
        <v>312105</v>
      </c>
      <c r="H4003" t="str">
        <f>VLOOKUP(Table16[[#This Row],[Column1]],J:K,2,FALSE)</f>
        <v>International Center for Humanitarian Affairs-ICHA</v>
      </c>
      <c r="J4003" t="s">
        <v>26185</v>
      </c>
      <c r="K4003" t="s">
        <v>26186</v>
      </c>
      <c r="L4003">
        <v>0</v>
      </c>
      <c r="N4003" t="s">
        <v>7106</v>
      </c>
    </row>
    <row r="4004" spans="1:14" x14ac:dyDescent="0.35">
      <c r="A4004" t="s">
        <v>26196</v>
      </c>
      <c r="B4004" t="s">
        <v>26197</v>
      </c>
      <c r="C4004" t="s">
        <v>32357</v>
      </c>
      <c r="D4004" t="s">
        <v>10</v>
      </c>
      <c r="E4004" t="s">
        <v>26198</v>
      </c>
      <c r="F4004">
        <v>0</v>
      </c>
      <c r="H4004" t="str">
        <f>VLOOKUP(Table16[[#This Row],[Column1]],J:K,2,FALSE)</f>
        <v>Steve Thompson Magana</v>
      </c>
      <c r="J4004" t="s">
        <v>26187</v>
      </c>
      <c r="K4004" t="s">
        <v>26188</v>
      </c>
      <c r="L4004">
        <v>0</v>
      </c>
      <c r="N4004" t="s">
        <v>7106</v>
      </c>
    </row>
    <row r="4005" spans="1:14" x14ac:dyDescent="0.35">
      <c r="A4005" t="s">
        <v>26199</v>
      </c>
      <c r="B4005" t="s">
        <v>26200</v>
      </c>
      <c r="C4005" t="s">
        <v>10</v>
      </c>
      <c r="D4005" t="s">
        <v>10</v>
      </c>
      <c r="E4005" t="s">
        <v>26201</v>
      </c>
      <c r="F4005">
        <v>0</v>
      </c>
      <c r="H4005" t="str">
        <f>VLOOKUP(Table16[[#This Row],[Column1]],J:K,2,FALSE)</f>
        <v>Kenwan Services Limited</v>
      </c>
      <c r="J4005" t="s">
        <v>26190</v>
      </c>
      <c r="K4005" t="s">
        <v>26191</v>
      </c>
      <c r="L4005">
        <v>0</v>
      </c>
      <c r="N4005" t="s">
        <v>7106</v>
      </c>
    </row>
    <row r="4006" spans="1:14" x14ac:dyDescent="0.35">
      <c r="A4006" t="s">
        <v>26202</v>
      </c>
      <c r="B4006" t="s">
        <v>26203</v>
      </c>
      <c r="C4006" t="s">
        <v>32278</v>
      </c>
      <c r="D4006" t="s">
        <v>10</v>
      </c>
      <c r="E4006" t="s">
        <v>26204</v>
      </c>
      <c r="F4006">
        <v>0</v>
      </c>
      <c r="H4006" t="str">
        <f>VLOOKUP(Table16[[#This Row],[Column1]],J:K,2,FALSE)</f>
        <v>Mwaki Fam Investment</v>
      </c>
      <c r="J4006" t="s">
        <v>26193</v>
      </c>
      <c r="K4006" t="s">
        <v>26194</v>
      </c>
      <c r="L4006" s="4">
        <v>172410</v>
      </c>
      <c r="M4006" s="4"/>
      <c r="N4006" t="s">
        <v>7106</v>
      </c>
    </row>
    <row r="4007" spans="1:14" x14ac:dyDescent="0.35">
      <c r="A4007" t="s">
        <v>26205</v>
      </c>
      <c r="B4007" t="s">
        <v>26206</v>
      </c>
      <c r="C4007" t="s">
        <v>32358</v>
      </c>
      <c r="D4007" t="s">
        <v>10</v>
      </c>
      <c r="E4007" t="s">
        <v>26207</v>
      </c>
      <c r="F4007">
        <v>0</v>
      </c>
      <c r="H4007" t="str">
        <f>VLOOKUP(Table16[[#This Row],[Column1]],J:K,2,FALSE)</f>
        <v>Al-Miftah Computers</v>
      </c>
      <c r="J4007" t="s">
        <v>26196</v>
      </c>
      <c r="K4007" t="s">
        <v>26197</v>
      </c>
      <c r="L4007">
        <v>0</v>
      </c>
      <c r="N4007" t="s">
        <v>7106</v>
      </c>
    </row>
    <row r="4008" spans="1:14" x14ac:dyDescent="0.35">
      <c r="A4008" t="s">
        <v>26208</v>
      </c>
      <c r="B4008" t="s">
        <v>26209</v>
      </c>
      <c r="C4008" t="s">
        <v>32359</v>
      </c>
      <c r="D4008" t="s">
        <v>10</v>
      </c>
      <c r="E4008" t="s">
        <v>26210</v>
      </c>
      <c r="F4008">
        <v>0</v>
      </c>
      <c r="H4008" t="str">
        <f>VLOOKUP(Table16[[#This Row],[Column1]],J:K,2,FALSE)</f>
        <v>Work Point Workshop</v>
      </c>
      <c r="J4008" t="s">
        <v>26199</v>
      </c>
      <c r="K4008" t="s">
        <v>26200</v>
      </c>
      <c r="L4008">
        <v>0</v>
      </c>
      <c r="N4008" t="s">
        <v>7106</v>
      </c>
    </row>
    <row r="4009" spans="1:14" x14ac:dyDescent="0.35">
      <c r="A4009" t="s">
        <v>26211</v>
      </c>
      <c r="B4009" t="s">
        <v>26212</v>
      </c>
      <c r="C4009" t="s">
        <v>32360</v>
      </c>
      <c r="D4009" t="s">
        <v>10</v>
      </c>
      <c r="E4009" t="s">
        <v>26213</v>
      </c>
      <c r="F4009">
        <v>0</v>
      </c>
      <c r="H4009" t="str">
        <f>VLOOKUP(Table16[[#This Row],[Column1]],J:K,2,FALSE)</f>
        <v xml:space="preserve">RODGERS KETTER KIPTANU/GEOHUB CONSULTANCY LIMITED </v>
      </c>
      <c r="J4009" t="s">
        <v>26202</v>
      </c>
      <c r="K4009" t="s">
        <v>26203</v>
      </c>
      <c r="L4009">
        <v>0</v>
      </c>
      <c r="N4009" t="s">
        <v>7106</v>
      </c>
    </row>
    <row r="4010" spans="1:14" x14ac:dyDescent="0.35">
      <c r="A4010" t="s">
        <v>26214</v>
      </c>
      <c r="B4010" t="s">
        <v>26215</v>
      </c>
      <c r="C4010" t="s">
        <v>32361</v>
      </c>
      <c r="D4010" t="s">
        <v>10</v>
      </c>
      <c r="E4010" t="s">
        <v>26216</v>
      </c>
      <c r="F4010">
        <v>0</v>
      </c>
      <c r="H4010" t="str">
        <f>VLOOKUP(Table16[[#This Row],[Column1]],J:K,2,FALSE)</f>
        <v>Joginya Limited</v>
      </c>
      <c r="J4010" t="s">
        <v>26205</v>
      </c>
      <c r="K4010" t="s">
        <v>26206</v>
      </c>
      <c r="L4010">
        <v>0</v>
      </c>
      <c r="N4010" t="s">
        <v>7106</v>
      </c>
    </row>
    <row r="4011" spans="1:14" x14ac:dyDescent="0.35">
      <c r="A4011" t="s">
        <v>26217</v>
      </c>
      <c r="B4011" t="s">
        <v>26218</v>
      </c>
      <c r="C4011" t="s">
        <v>32331</v>
      </c>
      <c r="D4011" t="s">
        <v>10</v>
      </c>
      <c r="E4011" t="s">
        <v>26218</v>
      </c>
      <c r="F4011">
        <v>0</v>
      </c>
      <c r="H4011" t="str">
        <f>VLOOKUP(Table16[[#This Row],[Column1]],J:K,2,FALSE)</f>
        <v>CORESTONE INVESTMENT LIMITED</v>
      </c>
      <c r="J4011" t="s">
        <v>26208</v>
      </c>
      <c r="K4011" t="s">
        <v>26209</v>
      </c>
      <c r="L4011">
        <v>0</v>
      </c>
      <c r="N4011" t="s">
        <v>7106</v>
      </c>
    </row>
    <row r="4012" spans="1:14" x14ac:dyDescent="0.35">
      <c r="A4012" t="s">
        <v>26219</v>
      </c>
      <c r="B4012" t="s">
        <v>26220</v>
      </c>
      <c r="C4012" t="s">
        <v>32361</v>
      </c>
      <c r="D4012" t="s">
        <v>10</v>
      </c>
      <c r="E4012" t="s">
        <v>26220</v>
      </c>
      <c r="F4012">
        <v>0</v>
      </c>
      <c r="H4012" t="str">
        <f>VLOOKUP(Table16[[#This Row],[Column1]],J:K,2,FALSE)</f>
        <v>FRANCATE LIMITED</v>
      </c>
      <c r="J4012" t="s">
        <v>26211</v>
      </c>
      <c r="K4012" t="s">
        <v>26212</v>
      </c>
      <c r="L4012">
        <v>0</v>
      </c>
      <c r="N4012" t="s">
        <v>7106</v>
      </c>
    </row>
    <row r="4013" spans="1:14" x14ac:dyDescent="0.35">
      <c r="A4013" t="s">
        <v>26221</v>
      </c>
      <c r="B4013" t="s">
        <v>26222</v>
      </c>
      <c r="C4013" t="s">
        <v>32362</v>
      </c>
      <c r="D4013" t="s">
        <v>10</v>
      </c>
      <c r="E4013" t="s">
        <v>26223</v>
      </c>
      <c r="F4013">
        <v>0</v>
      </c>
      <c r="H4013" t="str">
        <f>VLOOKUP(Table16[[#This Row],[Column1]],J:K,2,FALSE)</f>
        <v>Ernest &amp; Martin Associates</v>
      </c>
      <c r="J4013" t="s">
        <v>26214</v>
      </c>
      <c r="K4013" t="s">
        <v>26215</v>
      </c>
      <c r="L4013">
        <v>0</v>
      </c>
      <c r="N4013" t="s">
        <v>7106</v>
      </c>
    </row>
    <row r="4014" spans="1:14" x14ac:dyDescent="0.35">
      <c r="A4014" t="s">
        <v>26224</v>
      </c>
      <c r="B4014" t="s">
        <v>26225</v>
      </c>
      <c r="C4014" t="s">
        <v>32363</v>
      </c>
      <c r="D4014" t="s">
        <v>10</v>
      </c>
      <c r="E4014" t="s">
        <v>26226</v>
      </c>
      <c r="F4014">
        <v>0</v>
      </c>
      <c r="H4014" t="str">
        <f>VLOOKUP(Table16[[#This Row],[Column1]],J:K,2,FALSE)</f>
        <v>John Nyonje Eliuba Enterprises</v>
      </c>
      <c r="J4014" t="s">
        <v>26217</v>
      </c>
      <c r="K4014" t="s">
        <v>26218</v>
      </c>
      <c r="L4014">
        <v>0</v>
      </c>
      <c r="N4014" t="s">
        <v>7106</v>
      </c>
    </row>
    <row r="4015" spans="1:14" x14ac:dyDescent="0.35">
      <c r="A4015" t="s">
        <v>26227</v>
      </c>
      <c r="B4015" t="s">
        <v>26228</v>
      </c>
      <c r="C4015" t="s">
        <v>10</v>
      </c>
      <c r="D4015" t="s">
        <v>10</v>
      </c>
      <c r="E4015" t="s">
        <v>26229</v>
      </c>
      <c r="F4015">
        <v>0</v>
      </c>
      <c r="H4015" t="str">
        <f>VLOOKUP(Table16[[#This Row],[Column1]],J:K,2,FALSE)</f>
        <v>Eagles's Haven Hotel Limited</v>
      </c>
      <c r="J4015" t="s">
        <v>26219</v>
      </c>
      <c r="K4015" t="s">
        <v>26220</v>
      </c>
      <c r="L4015">
        <v>0</v>
      </c>
      <c r="N4015" t="s">
        <v>7106</v>
      </c>
    </row>
    <row r="4016" spans="1:14" x14ac:dyDescent="0.35">
      <c r="A4016" t="s">
        <v>26230</v>
      </c>
      <c r="B4016" t="s">
        <v>26231</v>
      </c>
      <c r="C4016" t="s">
        <v>32364</v>
      </c>
      <c r="D4016" t="s">
        <v>10</v>
      </c>
      <c r="E4016" t="s">
        <v>26232</v>
      </c>
      <c r="F4016">
        <v>7.0000000000000007E-2</v>
      </c>
      <c r="H4016" t="str">
        <f>VLOOKUP(Table16[[#This Row],[Column1]],J:K,2,FALSE)</f>
        <v>Western Television Company Ltd</v>
      </c>
      <c r="J4016" t="s">
        <v>26221</v>
      </c>
      <c r="K4016" t="s">
        <v>26222</v>
      </c>
      <c r="L4016">
        <v>0</v>
      </c>
      <c r="N4016" t="s">
        <v>7106</v>
      </c>
    </row>
    <row r="4017" spans="1:14" x14ac:dyDescent="0.35">
      <c r="A4017" t="s">
        <v>26233</v>
      </c>
      <c r="B4017" t="s">
        <v>26234</v>
      </c>
      <c r="C4017" t="s">
        <v>10</v>
      </c>
      <c r="D4017" t="s">
        <v>10</v>
      </c>
      <c r="E4017" t="s">
        <v>26235</v>
      </c>
      <c r="F4017">
        <v>0</v>
      </c>
      <c r="H4017" t="str">
        <f>VLOOKUP(Table16[[#This Row],[Column1]],J:K,2,FALSE)</f>
        <v>Waldat Limited</v>
      </c>
      <c r="J4017" t="s">
        <v>26224</v>
      </c>
      <c r="K4017" t="s">
        <v>26225</v>
      </c>
      <c r="L4017">
        <v>0</v>
      </c>
      <c r="N4017" t="s">
        <v>7106</v>
      </c>
    </row>
    <row r="4018" spans="1:14" x14ac:dyDescent="0.35">
      <c r="A4018" t="s">
        <v>26236</v>
      </c>
      <c r="B4018" t="s">
        <v>26237</v>
      </c>
      <c r="C4018" t="s">
        <v>10</v>
      </c>
      <c r="D4018" t="s">
        <v>10</v>
      </c>
      <c r="E4018" t="s">
        <v>26238</v>
      </c>
      <c r="F4018">
        <v>0</v>
      </c>
      <c r="H4018" t="str">
        <f>VLOOKUP(Table16[[#This Row],[Column1]],J:K,2,FALSE)</f>
        <v>Advanced Medical Solutions Limited</v>
      </c>
      <c r="J4018" t="s">
        <v>26227</v>
      </c>
      <c r="K4018" t="s">
        <v>26228</v>
      </c>
      <c r="L4018">
        <v>0</v>
      </c>
      <c r="N4018" t="s">
        <v>7106</v>
      </c>
    </row>
    <row r="4019" spans="1:14" x14ac:dyDescent="0.35">
      <c r="A4019" t="s">
        <v>26239</v>
      </c>
      <c r="B4019" t="s">
        <v>26240</v>
      </c>
      <c r="C4019" t="s">
        <v>32365</v>
      </c>
      <c r="D4019" t="s">
        <v>10</v>
      </c>
      <c r="E4019" t="s">
        <v>26241</v>
      </c>
      <c r="F4019">
        <v>0</v>
      </c>
      <c r="H4019" t="str">
        <f>VLOOKUP(Table16[[#This Row],[Column1]],J:K,2,FALSE)</f>
        <v>Felicite Events</v>
      </c>
      <c r="J4019" t="s">
        <v>26230</v>
      </c>
      <c r="K4019" t="s">
        <v>26231</v>
      </c>
      <c r="L4019">
        <v>7.0000000000000007E-2</v>
      </c>
      <c r="N4019" t="s">
        <v>7106</v>
      </c>
    </row>
    <row r="4020" spans="1:14" x14ac:dyDescent="0.35">
      <c r="A4020" t="s">
        <v>26242</v>
      </c>
      <c r="B4020" t="s">
        <v>26243</v>
      </c>
      <c r="C4020" t="s">
        <v>32366</v>
      </c>
      <c r="D4020" t="s">
        <v>10</v>
      </c>
      <c r="E4020" t="s">
        <v>26244</v>
      </c>
      <c r="F4020">
        <v>0</v>
      </c>
      <c r="H4020" t="str">
        <f>VLOOKUP(Table16[[#This Row],[Column1]],J:K,2,FALSE)</f>
        <v>A.I.C Women's Prayer Conference Centre - Kasarani</v>
      </c>
      <c r="J4020" t="s">
        <v>26233</v>
      </c>
      <c r="K4020" t="s">
        <v>26234</v>
      </c>
      <c r="L4020">
        <v>0</v>
      </c>
      <c r="N4020" t="s">
        <v>7106</v>
      </c>
    </row>
    <row r="4021" spans="1:14" x14ac:dyDescent="0.35">
      <c r="A4021" t="s">
        <v>26245</v>
      </c>
      <c r="B4021" t="s">
        <v>26246</v>
      </c>
      <c r="C4021" t="s">
        <v>10</v>
      </c>
      <c r="D4021" t="s">
        <v>10</v>
      </c>
      <c r="E4021" t="s">
        <v>26247</v>
      </c>
      <c r="F4021">
        <v>128689.65</v>
      </c>
      <c r="H4021" t="str">
        <f>VLOOKUP(Table16[[#This Row],[Column1]],J:K,2,FALSE)</f>
        <v>Kenya School of Government</v>
      </c>
      <c r="J4021" t="s">
        <v>26236</v>
      </c>
      <c r="K4021" t="s">
        <v>26237</v>
      </c>
      <c r="L4021">
        <v>0</v>
      </c>
      <c r="N4021" t="s">
        <v>7106</v>
      </c>
    </row>
    <row r="4022" spans="1:14" x14ac:dyDescent="0.35">
      <c r="A4022" t="s">
        <v>26248</v>
      </c>
      <c r="B4022" t="s">
        <v>26249</v>
      </c>
      <c r="C4022" t="s">
        <v>32367</v>
      </c>
      <c r="D4022" t="s">
        <v>10</v>
      </c>
      <c r="E4022" t="s">
        <v>26250</v>
      </c>
      <c r="F4022">
        <v>0</v>
      </c>
      <c r="H4022" t="str">
        <f>VLOOKUP(Table16[[#This Row],[Column1]],J:K,2,FALSE)</f>
        <v>Jumuia Hotel</v>
      </c>
      <c r="J4022" t="s">
        <v>26239</v>
      </c>
      <c r="K4022" t="s">
        <v>26240</v>
      </c>
      <c r="L4022">
        <v>0</v>
      </c>
      <c r="N4022" t="s">
        <v>7106</v>
      </c>
    </row>
    <row r="4023" spans="1:14" x14ac:dyDescent="0.35">
      <c r="A4023" t="s">
        <v>26251</v>
      </c>
      <c r="B4023" t="s">
        <v>26252</v>
      </c>
      <c r="C4023" t="s">
        <v>32368</v>
      </c>
      <c r="D4023" t="s">
        <v>10</v>
      </c>
      <c r="E4023" t="s">
        <v>26253</v>
      </c>
      <c r="F4023">
        <v>0</v>
      </c>
      <c r="H4023" t="str">
        <f>VLOOKUP(Table16[[#This Row],[Column1]],J:K,2,FALSE)</f>
        <v>Hola Perfect Choice Solutions</v>
      </c>
      <c r="J4023" t="s">
        <v>26242</v>
      </c>
      <c r="K4023" t="s">
        <v>26243</v>
      </c>
      <c r="L4023">
        <v>0</v>
      </c>
      <c r="N4023" t="s">
        <v>7106</v>
      </c>
    </row>
    <row r="4024" spans="1:14" x14ac:dyDescent="0.35">
      <c r="A4024" t="s">
        <v>26254</v>
      </c>
      <c r="B4024" t="s">
        <v>26255</v>
      </c>
      <c r="C4024" t="s">
        <v>32369</v>
      </c>
      <c r="D4024" t="s">
        <v>10</v>
      </c>
      <c r="E4024" t="s">
        <v>26256</v>
      </c>
      <c r="F4024">
        <v>0</v>
      </c>
      <c r="H4024" t="str">
        <f>VLOOKUP(Table16[[#This Row],[Column1]],J:K,2,FALSE)</f>
        <v>CAM Radio Tumaini</v>
      </c>
      <c r="J4024" t="s">
        <v>26245</v>
      </c>
      <c r="K4024" t="s">
        <v>26246</v>
      </c>
      <c r="L4024">
        <v>0</v>
      </c>
      <c r="N4024" t="s">
        <v>7106</v>
      </c>
    </row>
    <row r="4025" spans="1:14" x14ac:dyDescent="0.35">
      <c r="A4025" t="s">
        <v>26257</v>
      </c>
      <c r="B4025" t="s">
        <v>26258</v>
      </c>
      <c r="C4025" t="s">
        <v>10</v>
      </c>
      <c r="D4025" t="s">
        <v>10</v>
      </c>
      <c r="E4025" t="s">
        <v>26259</v>
      </c>
      <c r="F4025">
        <v>0</v>
      </c>
      <c r="H4025" t="str">
        <f>VLOOKUP(Table16[[#This Row],[Column1]],J:K,2,FALSE)</f>
        <v>Samia Events</v>
      </c>
      <c r="J4025" t="s">
        <v>26248</v>
      </c>
      <c r="K4025" t="s">
        <v>26249</v>
      </c>
      <c r="L4025">
        <v>0</v>
      </c>
      <c r="N4025" t="s">
        <v>7106</v>
      </c>
    </row>
    <row r="4026" spans="1:14" x14ac:dyDescent="0.35">
      <c r="A4026" t="s">
        <v>26260</v>
      </c>
      <c r="B4026" t="s">
        <v>26261</v>
      </c>
      <c r="C4026" t="s">
        <v>10</v>
      </c>
      <c r="D4026" t="s">
        <v>10</v>
      </c>
      <c r="E4026" t="s">
        <v>26262</v>
      </c>
      <c r="F4026">
        <v>0</v>
      </c>
      <c r="H4026" t="str">
        <f>VLOOKUP(Table16[[#This Row],[Column1]],J:K,2,FALSE)</f>
        <v>Gijutsu Investment</v>
      </c>
      <c r="J4026" t="s">
        <v>26251</v>
      </c>
      <c r="K4026" t="s">
        <v>26252</v>
      </c>
      <c r="L4026">
        <v>0</v>
      </c>
      <c r="N4026" t="s">
        <v>7106</v>
      </c>
    </row>
    <row r="4027" spans="1:14" x14ac:dyDescent="0.35">
      <c r="A4027" t="s">
        <v>26263</v>
      </c>
      <c r="B4027" t="s">
        <v>26264</v>
      </c>
      <c r="C4027" t="s">
        <v>10</v>
      </c>
      <c r="D4027" t="s">
        <v>10</v>
      </c>
      <c r="E4027" t="s">
        <v>26265</v>
      </c>
      <c r="F4027">
        <v>0</v>
      </c>
      <c r="H4027" t="str">
        <f>VLOOKUP(Table16[[#This Row],[Column1]],J:K,2,FALSE)</f>
        <v>Le Deux Republic Company Ltd</v>
      </c>
      <c r="J4027" t="s">
        <v>26254</v>
      </c>
      <c r="K4027" t="s">
        <v>26255</v>
      </c>
      <c r="L4027">
        <v>0</v>
      </c>
      <c r="N4027" t="s">
        <v>7106</v>
      </c>
    </row>
    <row r="4028" spans="1:14" x14ac:dyDescent="0.35">
      <c r="A4028" t="s">
        <v>26266</v>
      </c>
      <c r="B4028" t="s">
        <v>26267</v>
      </c>
      <c r="C4028" t="s">
        <v>10</v>
      </c>
      <c r="D4028" t="s">
        <v>10</v>
      </c>
      <c r="E4028" t="s">
        <v>26268</v>
      </c>
      <c r="F4028">
        <v>0</v>
      </c>
      <c r="H4028" t="str">
        <f>VLOOKUP(Table16[[#This Row],[Column1]],J:K,2,FALSE)</f>
        <v>The Digital Arena</v>
      </c>
      <c r="J4028" t="s">
        <v>26257</v>
      </c>
      <c r="K4028" t="s">
        <v>26258</v>
      </c>
      <c r="L4028">
        <v>0</v>
      </c>
      <c r="N4028" t="s">
        <v>7106</v>
      </c>
    </row>
    <row r="4029" spans="1:14" x14ac:dyDescent="0.35">
      <c r="A4029" t="s">
        <v>26269</v>
      </c>
      <c r="B4029" t="s">
        <v>26270</v>
      </c>
      <c r="C4029" t="s">
        <v>10</v>
      </c>
      <c r="D4029" t="s">
        <v>10</v>
      </c>
      <c r="E4029" t="s">
        <v>26271</v>
      </c>
      <c r="F4029">
        <v>90000</v>
      </c>
      <c r="H4029" t="str">
        <f>VLOOKUP(Table16[[#This Row],[Column1]],J:K,2,FALSE)</f>
        <v>Banet Bulala Fm</v>
      </c>
      <c r="J4029" t="s">
        <v>26260</v>
      </c>
      <c r="K4029" t="s">
        <v>26261</v>
      </c>
      <c r="L4029">
        <v>0</v>
      </c>
      <c r="N4029" t="s">
        <v>7106</v>
      </c>
    </row>
    <row r="4030" spans="1:14" x14ac:dyDescent="0.35">
      <c r="A4030" t="s">
        <v>26272</v>
      </c>
      <c r="B4030" t="s">
        <v>26273</v>
      </c>
      <c r="C4030" t="s">
        <v>32370</v>
      </c>
      <c r="D4030" t="s">
        <v>10</v>
      </c>
      <c r="E4030" t="s">
        <v>26274</v>
      </c>
      <c r="F4030">
        <v>240594</v>
      </c>
      <c r="H4030" t="str">
        <f>VLOOKUP(Table16[[#This Row],[Column1]],J:K,2,FALSE)</f>
        <v>KSAA Company Ltd</v>
      </c>
      <c r="J4030" t="s">
        <v>26263</v>
      </c>
      <c r="K4030" t="s">
        <v>26264</v>
      </c>
      <c r="L4030">
        <v>0</v>
      </c>
      <c r="N4030" t="s">
        <v>7106</v>
      </c>
    </row>
    <row r="4031" spans="1:14" x14ac:dyDescent="0.35">
      <c r="A4031" t="s">
        <v>26275</v>
      </c>
      <c r="B4031" t="s">
        <v>26276</v>
      </c>
      <c r="C4031" t="s">
        <v>32371</v>
      </c>
      <c r="D4031" t="s">
        <v>10</v>
      </c>
      <c r="E4031" t="s">
        <v>26277</v>
      </c>
      <c r="F4031">
        <v>0</v>
      </c>
      <c r="H4031" t="str">
        <f>VLOOKUP(Table16[[#This Row],[Column1]],J:K,2,FALSE)</f>
        <v>Taita Luxury Hotels Ltd</v>
      </c>
      <c r="J4031" t="s">
        <v>26266</v>
      </c>
      <c r="K4031" t="s">
        <v>26267</v>
      </c>
      <c r="L4031">
        <v>0</v>
      </c>
      <c r="N4031" t="s">
        <v>7106</v>
      </c>
    </row>
    <row r="4032" spans="1:14" x14ac:dyDescent="0.35">
      <c r="A4032" t="s">
        <v>26278</v>
      </c>
      <c r="B4032" t="s">
        <v>26279</v>
      </c>
      <c r="C4032" t="s">
        <v>10</v>
      </c>
      <c r="D4032" t="s">
        <v>10</v>
      </c>
      <c r="E4032" t="s">
        <v>26280</v>
      </c>
      <c r="F4032">
        <v>0</v>
      </c>
      <c r="H4032" t="str">
        <f>VLOOKUP(Table16[[#This Row],[Column1]],J:K,2,FALSE)</f>
        <v>Panlis Resort Limited</v>
      </c>
      <c r="J4032" t="s">
        <v>26269</v>
      </c>
      <c r="K4032" t="s">
        <v>26270</v>
      </c>
      <c r="L4032" s="4">
        <v>117200</v>
      </c>
      <c r="M4032" s="4"/>
      <c r="N4032" t="s">
        <v>7106</v>
      </c>
    </row>
    <row r="4033" spans="1:14" x14ac:dyDescent="0.35">
      <c r="A4033" t="s">
        <v>26281</v>
      </c>
      <c r="B4033" t="s">
        <v>26282</v>
      </c>
      <c r="C4033" t="s">
        <v>32372</v>
      </c>
      <c r="D4033" t="s">
        <v>10</v>
      </c>
      <c r="E4033" t="s">
        <v>26283</v>
      </c>
      <c r="F4033">
        <v>0</v>
      </c>
      <c r="H4033" t="str">
        <f>VLOOKUP(Table16[[#This Row],[Column1]],J:K,2,FALSE)</f>
        <v>Lakeside Electronics</v>
      </c>
      <c r="J4033" t="s">
        <v>26272</v>
      </c>
      <c r="K4033" t="s">
        <v>26273</v>
      </c>
      <c r="L4033" s="4">
        <v>391112.2</v>
      </c>
      <c r="M4033" s="4"/>
      <c r="N4033" t="s">
        <v>7106</v>
      </c>
    </row>
    <row r="4034" spans="1:14" x14ac:dyDescent="0.35">
      <c r="A4034" t="s">
        <v>26284</v>
      </c>
      <c r="B4034" t="s">
        <v>26285</v>
      </c>
      <c r="C4034" t="s">
        <v>32373</v>
      </c>
      <c r="D4034" t="s">
        <v>10</v>
      </c>
      <c r="E4034" t="s">
        <v>26286</v>
      </c>
      <c r="F4034">
        <v>0</v>
      </c>
      <c r="H4034" t="str">
        <f>VLOOKUP(Table16[[#This Row],[Column1]],J:K,2,FALSE)</f>
        <v>The Don Hotel Limited</v>
      </c>
      <c r="J4034" t="s">
        <v>26275</v>
      </c>
      <c r="K4034" t="s">
        <v>26276</v>
      </c>
      <c r="L4034">
        <v>0</v>
      </c>
      <c r="N4034" t="s">
        <v>7106</v>
      </c>
    </row>
    <row r="4035" spans="1:14" x14ac:dyDescent="0.35">
      <c r="A4035" t="s">
        <v>26287</v>
      </c>
      <c r="B4035" t="s">
        <v>26288</v>
      </c>
      <c r="C4035" t="s">
        <v>32374</v>
      </c>
      <c r="D4035" t="s">
        <v>10</v>
      </c>
      <c r="E4035" t="s">
        <v>26289</v>
      </c>
      <c r="F4035">
        <v>0</v>
      </c>
      <c r="H4035" t="str">
        <f>VLOOKUP(Table16[[#This Row],[Column1]],J:K,2,FALSE)</f>
        <v>Safaricom PLC - Kisumu Jubilee Shop</v>
      </c>
      <c r="J4035" t="s">
        <v>26278</v>
      </c>
      <c r="K4035" t="s">
        <v>26279</v>
      </c>
      <c r="L4035">
        <v>0</v>
      </c>
      <c r="N4035" t="s">
        <v>7106</v>
      </c>
    </row>
    <row r="4036" spans="1:14" x14ac:dyDescent="0.35">
      <c r="A4036" t="s">
        <v>26290</v>
      </c>
      <c r="B4036" t="s">
        <v>26291</v>
      </c>
      <c r="C4036" t="s">
        <v>10</v>
      </c>
      <c r="D4036" t="s">
        <v>10</v>
      </c>
      <c r="E4036" t="s">
        <v>26291</v>
      </c>
      <c r="F4036">
        <v>0</v>
      </c>
      <c r="H4036" t="str">
        <f>VLOOKUP(Table16[[#This Row],[Column1]],J:K,2,FALSE)</f>
        <v>IZULA LIMITED</v>
      </c>
      <c r="J4036" t="s">
        <v>26281</v>
      </c>
      <c r="K4036" t="s">
        <v>26282</v>
      </c>
      <c r="L4036">
        <v>0</v>
      </c>
      <c r="N4036" t="s">
        <v>7106</v>
      </c>
    </row>
    <row r="4037" spans="1:14" x14ac:dyDescent="0.35">
      <c r="A4037" t="s">
        <v>26292</v>
      </c>
      <c r="B4037" t="s">
        <v>26293</v>
      </c>
      <c r="C4037" t="s">
        <v>32375</v>
      </c>
      <c r="D4037" t="s">
        <v>10</v>
      </c>
      <c r="E4037" t="s">
        <v>26294</v>
      </c>
      <c r="F4037">
        <v>0</v>
      </c>
      <c r="H4037" t="str">
        <f>VLOOKUP(Table16[[#This Row],[Column1]],J:K,2,FALSE)</f>
        <v>George Waiganjo Muturi</v>
      </c>
      <c r="J4037" t="s">
        <v>26284</v>
      </c>
      <c r="K4037" t="s">
        <v>26285</v>
      </c>
      <c r="L4037">
        <v>0</v>
      </c>
      <c r="N4037" t="s">
        <v>7106</v>
      </c>
    </row>
    <row r="4038" spans="1:14" x14ac:dyDescent="0.35">
      <c r="A4038" t="s">
        <v>26295</v>
      </c>
      <c r="B4038" t="s">
        <v>9005</v>
      </c>
      <c r="C4038" t="s">
        <v>10</v>
      </c>
      <c r="D4038" t="s">
        <v>10</v>
      </c>
      <c r="E4038" t="s">
        <v>26296</v>
      </c>
      <c r="F4038">
        <v>0</v>
      </c>
      <c r="H4038" t="str">
        <f>VLOOKUP(Table16[[#This Row],[Column1]],J:K,2,FALSE)</f>
        <v>Zakayo Amunze Wakhu</v>
      </c>
      <c r="J4038" t="s">
        <v>26287</v>
      </c>
      <c r="K4038" t="s">
        <v>26288</v>
      </c>
      <c r="L4038">
        <v>0</v>
      </c>
      <c r="N4038" t="s">
        <v>7106</v>
      </c>
    </row>
    <row r="4039" spans="1:14" x14ac:dyDescent="0.35">
      <c r="A4039" t="s">
        <v>26297</v>
      </c>
      <c r="B4039" t="s">
        <v>26298</v>
      </c>
      <c r="C4039" t="s">
        <v>10</v>
      </c>
      <c r="D4039" t="s">
        <v>10</v>
      </c>
      <c r="E4039" t="s">
        <v>26299</v>
      </c>
      <c r="F4039">
        <v>0</v>
      </c>
      <c r="H4039" t="str">
        <f>VLOOKUP(Table16[[#This Row],[Column1]],J:K,2,FALSE)</f>
        <v>Tortoise Lakeview Camp</v>
      </c>
      <c r="J4039" t="s">
        <v>26290</v>
      </c>
      <c r="K4039" t="s">
        <v>26291</v>
      </c>
      <c r="L4039">
        <v>0</v>
      </c>
      <c r="N4039" t="s">
        <v>7106</v>
      </c>
    </row>
    <row r="4040" spans="1:14" x14ac:dyDescent="0.35">
      <c r="A4040" t="s">
        <v>26300</v>
      </c>
      <c r="B4040" t="s">
        <v>26301</v>
      </c>
      <c r="C4040" t="s">
        <v>10</v>
      </c>
      <c r="D4040" t="s">
        <v>10</v>
      </c>
      <c r="E4040" t="s">
        <v>26302</v>
      </c>
      <c r="F4040">
        <v>4650</v>
      </c>
      <c r="H4040" t="str">
        <f>VLOOKUP(Table16[[#This Row],[Column1]],J:K,2,FALSE)</f>
        <v>Emmanuel Tarus Chesebe</v>
      </c>
      <c r="J4040" t="s">
        <v>26292</v>
      </c>
      <c r="K4040" t="s">
        <v>26293</v>
      </c>
      <c r="L4040">
        <v>0</v>
      </c>
      <c r="N4040" t="s">
        <v>7106</v>
      </c>
    </row>
    <row r="4041" spans="1:14" x14ac:dyDescent="0.35">
      <c r="A4041" t="s">
        <v>26303</v>
      </c>
      <c r="B4041" t="s">
        <v>26304</v>
      </c>
      <c r="C4041" t="s">
        <v>26305</v>
      </c>
      <c r="D4041" t="s">
        <v>10</v>
      </c>
      <c r="E4041" t="s">
        <v>26306</v>
      </c>
      <c r="F4041">
        <v>0</v>
      </c>
      <c r="H4041" t="str">
        <f>VLOOKUP(Table16[[#This Row],[Column1]],J:K,2,FALSE)</f>
        <v>City Blue Hotel Kenya Limited</v>
      </c>
      <c r="J4041" t="s">
        <v>26295</v>
      </c>
      <c r="K4041" t="s">
        <v>9005</v>
      </c>
      <c r="L4041">
        <v>0</v>
      </c>
      <c r="N4041" t="s">
        <v>7106</v>
      </c>
    </row>
    <row r="4042" spans="1:14" x14ac:dyDescent="0.35">
      <c r="A4042" t="s">
        <v>26307</v>
      </c>
      <c r="B4042" t="s">
        <v>26308</v>
      </c>
      <c r="C4042" t="s">
        <v>32376</v>
      </c>
      <c r="D4042" t="s">
        <v>10</v>
      </c>
      <c r="E4042" t="s">
        <v>26309</v>
      </c>
      <c r="F4042">
        <v>188850</v>
      </c>
      <c r="H4042" t="str">
        <f>VLOOKUP(Table16[[#This Row],[Column1]],J:K,2,FALSE)</f>
        <v>Azania Sports House</v>
      </c>
      <c r="J4042" t="s">
        <v>26297</v>
      </c>
      <c r="K4042" t="s">
        <v>26298</v>
      </c>
      <c r="L4042">
        <v>0</v>
      </c>
      <c r="N4042" t="s">
        <v>7106</v>
      </c>
    </row>
    <row r="4043" spans="1:14" x14ac:dyDescent="0.35">
      <c r="A4043" t="s">
        <v>26310</v>
      </c>
      <c r="B4043" t="s">
        <v>26311</v>
      </c>
      <c r="C4043" t="s">
        <v>10</v>
      </c>
      <c r="D4043" t="s">
        <v>10</v>
      </c>
      <c r="E4043" t="s">
        <v>26312</v>
      </c>
      <c r="F4043">
        <v>19620</v>
      </c>
      <c r="H4043" t="str">
        <f>VLOOKUP(Table16[[#This Row],[Column1]],J:K,2,FALSE)</f>
        <v>Divine Homes Resort Limited</v>
      </c>
      <c r="J4043" t="s">
        <v>26300</v>
      </c>
      <c r="K4043" t="s">
        <v>26301</v>
      </c>
      <c r="L4043" s="4">
        <v>4650</v>
      </c>
      <c r="M4043" s="4"/>
      <c r="N4043" t="s">
        <v>7106</v>
      </c>
    </row>
    <row r="4044" spans="1:14" x14ac:dyDescent="0.35">
      <c r="A4044" t="s">
        <v>26313</v>
      </c>
      <c r="B4044" t="s">
        <v>15797</v>
      </c>
      <c r="C4044" t="s">
        <v>10</v>
      </c>
      <c r="D4044" t="s">
        <v>10</v>
      </c>
      <c r="E4044" t="s">
        <v>15798</v>
      </c>
      <c r="F4044">
        <v>0</v>
      </c>
      <c r="H4044" t="str">
        <f>VLOOKUP(Table16[[#This Row],[Column1]],J:K,2,FALSE)</f>
        <v>Alishcom Solutions</v>
      </c>
      <c r="J4044" t="s">
        <v>26303</v>
      </c>
      <c r="K4044" t="s">
        <v>26304</v>
      </c>
      <c r="L4044">
        <v>0</v>
      </c>
      <c r="N4044" t="s">
        <v>7106</v>
      </c>
    </row>
    <row r="4045" spans="1:14" x14ac:dyDescent="0.35">
      <c r="A4045" t="s">
        <v>26314</v>
      </c>
      <c r="B4045" t="s">
        <v>26315</v>
      </c>
      <c r="C4045" t="s">
        <v>10</v>
      </c>
      <c r="D4045" t="s">
        <v>10</v>
      </c>
      <c r="E4045" t="s">
        <v>26316</v>
      </c>
      <c r="F4045">
        <v>0</v>
      </c>
      <c r="H4045" t="str">
        <f>VLOOKUP(Table16[[#This Row],[Column1]],J:K,2,FALSE)</f>
        <v>Jumuia Hotel Kisumu</v>
      </c>
      <c r="J4045" t="s">
        <v>26307</v>
      </c>
      <c r="K4045" t="s">
        <v>26308</v>
      </c>
      <c r="L4045" s="4">
        <v>248850</v>
      </c>
      <c r="M4045" s="4"/>
      <c r="N4045" t="s">
        <v>7106</v>
      </c>
    </row>
    <row r="4046" spans="1:14" x14ac:dyDescent="0.35">
      <c r="A4046" t="s">
        <v>26317</v>
      </c>
      <c r="B4046" t="s">
        <v>26318</v>
      </c>
      <c r="C4046" t="s">
        <v>10</v>
      </c>
      <c r="D4046" t="s">
        <v>10</v>
      </c>
      <c r="E4046" t="s">
        <v>26319</v>
      </c>
      <c r="F4046">
        <v>0</v>
      </c>
      <c r="H4046" t="str">
        <f>VLOOKUP(Table16[[#This Row],[Column1]],J:K,2,FALSE)</f>
        <v>Job Ireri</v>
      </c>
      <c r="J4046" t="s">
        <v>26310</v>
      </c>
      <c r="K4046" t="s">
        <v>26311</v>
      </c>
      <c r="L4046" s="4">
        <v>19620</v>
      </c>
      <c r="M4046" s="4"/>
      <c r="N4046" t="s">
        <v>7106</v>
      </c>
    </row>
    <row r="4047" spans="1:14" x14ac:dyDescent="0.35">
      <c r="A4047" t="s">
        <v>26320</v>
      </c>
      <c r="B4047" t="s">
        <v>26321</v>
      </c>
      <c r="C4047" t="s">
        <v>10</v>
      </c>
      <c r="D4047" t="s">
        <v>10</v>
      </c>
      <c r="E4047" t="s">
        <v>26322</v>
      </c>
      <c r="F4047">
        <v>0</v>
      </c>
      <c r="H4047" t="str">
        <f>VLOOKUP(Table16[[#This Row],[Column1]],J:K,2,FALSE)</f>
        <v>David Hotels and Resorts Ltd</v>
      </c>
      <c r="J4047" t="s">
        <v>26313</v>
      </c>
      <c r="K4047" t="s">
        <v>15797</v>
      </c>
      <c r="L4047">
        <v>0</v>
      </c>
      <c r="N4047" t="s">
        <v>13497</v>
      </c>
    </row>
    <row r="4048" spans="1:14" x14ac:dyDescent="0.35">
      <c r="A4048" t="s">
        <v>26323</v>
      </c>
      <c r="B4048" t="s">
        <v>26324</v>
      </c>
      <c r="C4048" t="s">
        <v>10</v>
      </c>
      <c r="D4048" t="s">
        <v>10</v>
      </c>
      <c r="E4048" t="s">
        <v>26325</v>
      </c>
      <c r="F4048">
        <v>0</v>
      </c>
      <c r="H4048" t="str">
        <f>VLOOKUP(Table16[[#This Row],[Column1]],J:K,2,FALSE)</f>
        <v>Jakdiss Food palace</v>
      </c>
      <c r="J4048" t="s">
        <v>26314</v>
      </c>
      <c r="K4048" t="s">
        <v>26315</v>
      </c>
      <c r="L4048">
        <v>0</v>
      </c>
      <c r="N4048" t="s">
        <v>7106</v>
      </c>
    </row>
    <row r="4049" spans="1:14" x14ac:dyDescent="0.35">
      <c r="A4049" t="s">
        <v>26326</v>
      </c>
      <c r="B4049" t="s">
        <v>26327</v>
      </c>
      <c r="C4049" t="s">
        <v>10</v>
      </c>
      <c r="D4049" t="s">
        <v>10</v>
      </c>
      <c r="E4049" t="s">
        <v>26328</v>
      </c>
      <c r="F4049">
        <v>0</v>
      </c>
      <c r="H4049" t="str">
        <f>VLOOKUP(Table16[[#This Row],[Column1]],J:K,2,FALSE)</f>
        <v>Green Café Chuka</v>
      </c>
      <c r="J4049" t="s">
        <v>26317</v>
      </c>
      <c r="K4049" t="s">
        <v>26318</v>
      </c>
      <c r="L4049">
        <v>0</v>
      </c>
      <c r="N4049" t="s">
        <v>7106</v>
      </c>
    </row>
    <row r="4050" spans="1:14" x14ac:dyDescent="0.35">
      <c r="A4050" t="s">
        <v>26329</v>
      </c>
      <c r="B4050" t="s">
        <v>26330</v>
      </c>
      <c r="C4050" t="s">
        <v>10</v>
      </c>
      <c r="D4050" t="s">
        <v>10</v>
      </c>
      <c r="E4050" t="s">
        <v>26331</v>
      </c>
      <c r="F4050">
        <v>0</v>
      </c>
      <c r="H4050" t="str">
        <f>VLOOKUP(Table16[[#This Row],[Column1]],J:K,2,FALSE)</f>
        <v>The Alba Hotels Ltd</v>
      </c>
      <c r="J4050" t="s">
        <v>26320</v>
      </c>
      <c r="K4050" t="s">
        <v>26321</v>
      </c>
      <c r="L4050">
        <v>0</v>
      </c>
      <c r="N4050" t="s">
        <v>7106</v>
      </c>
    </row>
    <row r="4051" spans="1:14" x14ac:dyDescent="0.35">
      <c r="A4051" t="s">
        <v>26332</v>
      </c>
      <c r="B4051" t="s">
        <v>26333</v>
      </c>
      <c r="C4051" t="s">
        <v>26334</v>
      </c>
      <c r="D4051" t="s">
        <v>10</v>
      </c>
      <c r="E4051" t="s">
        <v>26333</v>
      </c>
      <c r="F4051">
        <v>0</v>
      </c>
      <c r="H4051" t="str">
        <f>VLOOKUP(Table16[[#This Row],[Column1]],J:K,2,FALSE)</f>
        <v>JIBRIL HARDWARE TIMBER AND JOINERY LIMITED</v>
      </c>
      <c r="J4051" t="s">
        <v>26323</v>
      </c>
      <c r="K4051" t="s">
        <v>26324</v>
      </c>
      <c r="L4051">
        <v>0</v>
      </c>
      <c r="N4051" t="s">
        <v>7106</v>
      </c>
    </row>
    <row r="4052" spans="1:14" x14ac:dyDescent="0.35">
      <c r="A4052" t="s">
        <v>26335</v>
      </c>
      <c r="B4052" t="s">
        <v>26336</v>
      </c>
      <c r="C4052" t="s">
        <v>32377</v>
      </c>
      <c r="D4052" t="s">
        <v>10</v>
      </c>
      <c r="E4052" t="s">
        <v>26337</v>
      </c>
      <c r="F4052">
        <v>0</v>
      </c>
      <c r="H4052" t="str">
        <f>VLOOKUP(Table16[[#This Row],[Column1]],J:K,2,FALSE)</f>
        <v>Zaragoza Limited</v>
      </c>
      <c r="J4052" t="s">
        <v>26326</v>
      </c>
      <c r="K4052" t="s">
        <v>26327</v>
      </c>
      <c r="L4052">
        <v>0</v>
      </c>
      <c r="N4052" t="s">
        <v>7106</v>
      </c>
    </row>
    <row r="4053" spans="1:14" x14ac:dyDescent="0.35">
      <c r="A4053" t="s">
        <v>26338</v>
      </c>
      <c r="B4053" t="s">
        <v>26339</v>
      </c>
      <c r="C4053" t="s">
        <v>32378</v>
      </c>
      <c r="D4053" t="s">
        <v>10</v>
      </c>
      <c r="E4053" t="s">
        <v>26340</v>
      </c>
      <c r="F4053">
        <v>0</v>
      </c>
      <c r="H4053" t="str">
        <f>VLOOKUP(Table16[[#This Row],[Column1]],J:K,2,FALSE)</f>
        <v>ACK St. Marks Guest House and Conference</v>
      </c>
      <c r="J4053" t="s">
        <v>26329</v>
      </c>
      <c r="K4053" t="s">
        <v>26330</v>
      </c>
      <c r="L4053">
        <v>0</v>
      </c>
      <c r="N4053" t="s">
        <v>7106</v>
      </c>
    </row>
    <row r="4054" spans="1:14" x14ac:dyDescent="0.35">
      <c r="A4054" t="s">
        <v>26341</v>
      </c>
      <c r="B4054" t="s">
        <v>26342</v>
      </c>
      <c r="C4054" t="s">
        <v>32379</v>
      </c>
      <c r="D4054" t="s">
        <v>10</v>
      </c>
      <c r="E4054" t="s">
        <v>26343</v>
      </c>
      <c r="F4054">
        <v>0</v>
      </c>
      <c r="H4054" t="str">
        <f>VLOOKUP(Table16[[#This Row],[Column1]],J:K,2,FALSE)</f>
        <v>Lotit Company Ltd</v>
      </c>
      <c r="J4054" t="s">
        <v>26332</v>
      </c>
      <c r="K4054" t="s">
        <v>26333</v>
      </c>
      <c r="L4054">
        <v>0</v>
      </c>
      <c r="N4054" t="s">
        <v>7106</v>
      </c>
    </row>
    <row r="4055" spans="1:14" x14ac:dyDescent="0.35">
      <c r="A4055" t="s">
        <v>26344</v>
      </c>
      <c r="B4055" t="s">
        <v>26345</v>
      </c>
      <c r="C4055" t="s">
        <v>32380</v>
      </c>
      <c r="D4055" t="s">
        <v>10</v>
      </c>
      <c r="E4055" t="s">
        <v>26346</v>
      </c>
      <c r="F4055">
        <v>-144000</v>
      </c>
      <c r="H4055" t="str">
        <f>VLOOKUP(Table16[[#This Row],[Column1]],J:K,2,FALSE)</f>
        <v>Challa Hotel</v>
      </c>
      <c r="J4055" t="s">
        <v>26335</v>
      </c>
      <c r="K4055" t="s">
        <v>26336</v>
      </c>
      <c r="L4055">
        <v>0</v>
      </c>
      <c r="N4055" t="s">
        <v>7106</v>
      </c>
    </row>
    <row r="4056" spans="1:14" x14ac:dyDescent="0.35">
      <c r="A4056" t="s">
        <v>26347</v>
      </c>
      <c r="B4056" t="s">
        <v>26348</v>
      </c>
      <c r="C4056" t="s">
        <v>32381</v>
      </c>
      <c r="D4056" t="s">
        <v>10</v>
      </c>
      <c r="E4056" t="s">
        <v>26349</v>
      </c>
      <c r="F4056">
        <v>0</v>
      </c>
      <c r="H4056" t="str">
        <f>VLOOKUP(Table16[[#This Row],[Column1]],J:K,2,FALSE)</f>
        <v>Countyview Hotel</v>
      </c>
      <c r="J4056" t="s">
        <v>26338</v>
      </c>
      <c r="K4056" t="s">
        <v>26339</v>
      </c>
      <c r="L4056">
        <v>0</v>
      </c>
      <c r="N4056" t="s">
        <v>7106</v>
      </c>
    </row>
    <row r="4057" spans="1:14" x14ac:dyDescent="0.35">
      <c r="A4057" t="s">
        <v>26350</v>
      </c>
      <c r="B4057" t="s">
        <v>26351</v>
      </c>
      <c r="C4057" t="s">
        <v>10</v>
      </c>
      <c r="D4057" t="s">
        <v>10</v>
      </c>
      <c r="E4057" t="s">
        <v>26351</v>
      </c>
      <c r="F4057">
        <v>0</v>
      </c>
      <c r="H4057" t="str">
        <f>VLOOKUP(Table16[[#This Row],[Column1]],J:K,2,FALSE)</f>
        <v>LOWER EASTERN HOTELS &amp; CATERERS LTD</v>
      </c>
      <c r="J4057" t="s">
        <v>26341</v>
      </c>
      <c r="K4057" t="s">
        <v>26342</v>
      </c>
      <c r="L4057">
        <v>0</v>
      </c>
      <c r="N4057" t="s">
        <v>7106</v>
      </c>
    </row>
    <row r="4058" spans="1:14" x14ac:dyDescent="0.35">
      <c r="A4058" t="s">
        <v>26352</v>
      </c>
      <c r="B4058" t="s">
        <v>26353</v>
      </c>
      <c r="C4058" t="s">
        <v>32382</v>
      </c>
      <c r="D4058" t="s">
        <v>10</v>
      </c>
      <c r="E4058" t="s">
        <v>26354</v>
      </c>
      <c r="F4058">
        <v>0</v>
      </c>
      <c r="H4058" t="str">
        <f>VLOOKUP(Table16[[#This Row],[Column1]],J:K,2,FALSE)</f>
        <v>Wahwar Hotel Kaikor</v>
      </c>
      <c r="J4058" t="s">
        <v>26344</v>
      </c>
      <c r="K4058" t="s">
        <v>26345</v>
      </c>
      <c r="L4058" s="4">
        <v>-144000</v>
      </c>
      <c r="M4058" s="4"/>
      <c r="N4058" t="s">
        <v>7106</v>
      </c>
    </row>
    <row r="4059" spans="1:14" x14ac:dyDescent="0.35">
      <c r="A4059" t="s">
        <v>26355</v>
      </c>
      <c r="B4059" t="s">
        <v>26356</v>
      </c>
      <c r="C4059" t="s">
        <v>32383</v>
      </c>
      <c r="D4059" t="s">
        <v>10</v>
      </c>
      <c r="E4059" t="s">
        <v>26357</v>
      </c>
      <c r="F4059">
        <v>0</v>
      </c>
      <c r="H4059" t="str">
        <f>VLOOKUP(Table16[[#This Row],[Column1]],J:K,2,FALSE)</f>
        <v>Jasham Enterprises</v>
      </c>
      <c r="J4059" t="s">
        <v>26347</v>
      </c>
      <c r="K4059" t="s">
        <v>26348</v>
      </c>
      <c r="L4059">
        <v>0</v>
      </c>
      <c r="N4059" t="s">
        <v>7106</v>
      </c>
    </row>
    <row r="4060" spans="1:14" x14ac:dyDescent="0.35">
      <c r="A4060" t="s">
        <v>26358</v>
      </c>
      <c r="B4060" t="s">
        <v>26359</v>
      </c>
      <c r="C4060" t="s">
        <v>32384</v>
      </c>
      <c r="D4060" t="s">
        <v>10</v>
      </c>
      <c r="E4060" t="s">
        <v>26360</v>
      </c>
      <c r="F4060">
        <v>0</v>
      </c>
      <c r="H4060" t="str">
        <f>VLOOKUP(Table16[[#This Row],[Column1]],J:K,2,FALSE)</f>
        <v>Nakosi Lounge</v>
      </c>
      <c r="J4060" t="s">
        <v>26350</v>
      </c>
      <c r="K4060" t="s">
        <v>26351</v>
      </c>
      <c r="L4060">
        <v>0</v>
      </c>
      <c r="N4060" t="s">
        <v>7106</v>
      </c>
    </row>
    <row r="4061" spans="1:14" x14ac:dyDescent="0.35">
      <c r="A4061" t="s">
        <v>26361</v>
      </c>
      <c r="B4061" t="s">
        <v>26362</v>
      </c>
      <c r="C4061" t="s">
        <v>32385</v>
      </c>
      <c r="D4061" t="s">
        <v>10</v>
      </c>
      <c r="E4061" t="s">
        <v>26363</v>
      </c>
      <c r="F4061">
        <v>-9966</v>
      </c>
      <c r="H4061" t="str">
        <f>VLOOKUP(Table16[[#This Row],[Column1]],J:K,2,FALSE)</f>
        <v>Link Petrol Station Limited</v>
      </c>
      <c r="J4061" t="s">
        <v>26352</v>
      </c>
      <c r="K4061" t="s">
        <v>26353</v>
      </c>
      <c r="L4061">
        <v>0</v>
      </c>
      <c r="N4061" t="s">
        <v>7106</v>
      </c>
    </row>
    <row r="4062" spans="1:14" x14ac:dyDescent="0.35">
      <c r="A4062" t="s">
        <v>26364</v>
      </c>
      <c r="B4062" t="s">
        <v>26365</v>
      </c>
      <c r="C4062" t="s">
        <v>32386</v>
      </c>
      <c r="D4062" t="s">
        <v>10</v>
      </c>
      <c r="E4062" t="s">
        <v>26366</v>
      </c>
      <c r="F4062">
        <v>0</v>
      </c>
      <c r="H4062" t="str">
        <f>VLOOKUP(Table16[[#This Row],[Column1]],J:K,2,FALSE)</f>
        <v>Trevend Technologies</v>
      </c>
      <c r="J4062" t="s">
        <v>26355</v>
      </c>
      <c r="K4062" t="s">
        <v>26356</v>
      </c>
      <c r="L4062">
        <v>0</v>
      </c>
      <c r="N4062" t="s">
        <v>7106</v>
      </c>
    </row>
    <row r="4063" spans="1:14" x14ac:dyDescent="0.35">
      <c r="A4063" t="s">
        <v>26367</v>
      </c>
      <c r="B4063" t="s">
        <v>26368</v>
      </c>
      <c r="C4063" t="s">
        <v>32387</v>
      </c>
      <c r="D4063" t="s">
        <v>10</v>
      </c>
      <c r="E4063" t="s">
        <v>26368</v>
      </c>
      <c r="F4063">
        <v>-18000</v>
      </c>
      <c r="H4063" t="str">
        <f>VLOOKUP(Table16[[#This Row],[Column1]],J:K,2,FALSE)</f>
        <v>TUNIT CAR CENTRE LIMITED</v>
      </c>
      <c r="J4063" t="s">
        <v>26358</v>
      </c>
      <c r="K4063" t="s">
        <v>26359</v>
      </c>
      <c r="L4063">
        <v>0</v>
      </c>
      <c r="N4063" t="s">
        <v>7106</v>
      </c>
    </row>
    <row r="4064" spans="1:14" x14ac:dyDescent="0.35">
      <c r="A4064" t="s">
        <v>26369</v>
      </c>
      <c r="B4064" t="s">
        <v>26370</v>
      </c>
      <c r="C4064" t="s">
        <v>10</v>
      </c>
      <c r="D4064" t="s">
        <v>10</v>
      </c>
      <c r="E4064" t="s">
        <v>26371</v>
      </c>
      <c r="F4064">
        <v>0</v>
      </c>
      <c r="H4064" t="str">
        <f>VLOOKUP(Table16[[#This Row],[Column1]],J:K,2,FALSE)</f>
        <v>Valley Auctioneers</v>
      </c>
      <c r="J4064" t="s">
        <v>26361</v>
      </c>
      <c r="K4064" t="s">
        <v>26362</v>
      </c>
      <c r="L4064" s="4">
        <v>-9966</v>
      </c>
      <c r="M4064" s="4"/>
      <c r="N4064" t="s">
        <v>7106</v>
      </c>
    </row>
    <row r="4065" spans="1:14" x14ac:dyDescent="0.35">
      <c r="A4065" t="s">
        <v>26372</v>
      </c>
      <c r="B4065" t="s">
        <v>26373</v>
      </c>
      <c r="C4065" t="s">
        <v>10</v>
      </c>
      <c r="D4065" t="s">
        <v>10</v>
      </c>
      <c r="E4065" t="s">
        <v>26374</v>
      </c>
      <c r="F4065">
        <v>0</v>
      </c>
      <c r="H4065" t="str">
        <f>VLOOKUP(Table16[[#This Row],[Column1]],J:K,2,FALSE)</f>
        <v>Radio Kisii FM</v>
      </c>
      <c r="J4065" t="s">
        <v>26364</v>
      </c>
      <c r="K4065" t="s">
        <v>26365</v>
      </c>
      <c r="L4065">
        <v>0</v>
      </c>
      <c r="N4065" t="s">
        <v>7106</v>
      </c>
    </row>
    <row r="4066" spans="1:14" x14ac:dyDescent="0.35">
      <c r="A4066" t="s">
        <v>26375</v>
      </c>
      <c r="B4066" t="s">
        <v>26376</v>
      </c>
      <c r="C4066" t="s">
        <v>32388</v>
      </c>
      <c r="D4066" t="s">
        <v>10</v>
      </c>
      <c r="E4066" t="s">
        <v>26377</v>
      </c>
      <c r="F4066">
        <v>-50065</v>
      </c>
      <c r="H4066" t="str">
        <f>VLOOKUP(Table16[[#This Row],[Column1]],J:K,2,FALSE)</f>
        <v>Leyla Semkiwa</v>
      </c>
      <c r="J4066" t="s">
        <v>26367</v>
      </c>
      <c r="K4066" t="s">
        <v>26368</v>
      </c>
      <c r="L4066" s="4">
        <v>-18000</v>
      </c>
      <c r="M4066" s="4"/>
      <c r="N4066" t="s">
        <v>7106</v>
      </c>
    </row>
    <row r="4067" spans="1:14" x14ac:dyDescent="0.35">
      <c r="A4067" t="s">
        <v>26378</v>
      </c>
      <c r="B4067" t="s">
        <v>26379</v>
      </c>
      <c r="C4067" t="s">
        <v>10</v>
      </c>
      <c r="D4067" t="s">
        <v>10</v>
      </c>
      <c r="E4067" t="s">
        <v>26380</v>
      </c>
      <c r="F4067">
        <v>0</v>
      </c>
      <c r="H4067" t="str">
        <f>VLOOKUP(Table16[[#This Row],[Column1]],J:K,2,FALSE)</f>
        <v>KRCS Samburu Branch</v>
      </c>
      <c r="J4067" t="s">
        <v>26369</v>
      </c>
      <c r="K4067" t="s">
        <v>26370</v>
      </c>
      <c r="L4067">
        <v>0</v>
      </c>
      <c r="N4067" t="s">
        <v>7106</v>
      </c>
    </row>
    <row r="4068" spans="1:14" x14ac:dyDescent="0.35">
      <c r="A4068" t="s">
        <v>26381</v>
      </c>
      <c r="B4068" t="s">
        <v>26382</v>
      </c>
      <c r="C4068" t="s">
        <v>32389</v>
      </c>
      <c r="D4068" t="s">
        <v>10</v>
      </c>
      <c r="E4068" t="s">
        <v>24148</v>
      </c>
      <c r="F4068">
        <v>0</v>
      </c>
      <c r="H4068" t="str">
        <f>VLOOKUP(Table16[[#This Row],[Column1]],J:K,2,FALSE)</f>
        <v>Loko Abduba Umuro</v>
      </c>
      <c r="J4068" t="s">
        <v>26372</v>
      </c>
      <c r="K4068" t="s">
        <v>26373</v>
      </c>
      <c r="L4068">
        <v>0</v>
      </c>
      <c r="N4068" t="s">
        <v>7106</v>
      </c>
    </row>
    <row r="4069" spans="1:14" x14ac:dyDescent="0.35">
      <c r="A4069" t="s">
        <v>26383</v>
      </c>
      <c r="B4069" t="s">
        <v>26384</v>
      </c>
      <c r="C4069" t="s">
        <v>32390</v>
      </c>
      <c r="D4069" t="s">
        <v>10</v>
      </c>
      <c r="E4069" t="s">
        <v>26385</v>
      </c>
      <c r="F4069">
        <v>115500</v>
      </c>
      <c r="H4069" t="str">
        <f>VLOOKUP(Table16[[#This Row],[Column1]],J:K,2,FALSE)</f>
        <v>Nuria Somane Dagane</v>
      </c>
      <c r="J4069" t="s">
        <v>26375</v>
      </c>
      <c r="K4069" t="s">
        <v>26376</v>
      </c>
      <c r="L4069" s="4">
        <v>-50065</v>
      </c>
      <c r="M4069" s="4"/>
      <c r="N4069" t="s">
        <v>7106</v>
      </c>
    </row>
    <row r="4070" spans="1:14" x14ac:dyDescent="0.35">
      <c r="A4070" t="s">
        <v>26386</v>
      </c>
      <c r="B4070" t="s">
        <v>26387</v>
      </c>
      <c r="C4070" t="s">
        <v>10</v>
      </c>
      <c r="D4070" t="s">
        <v>10</v>
      </c>
      <c r="E4070" t="s">
        <v>26388</v>
      </c>
      <c r="F4070">
        <v>0</v>
      </c>
      <c r="H4070" t="str">
        <f>VLOOKUP(Table16[[#This Row],[Column1]],J:K,2,FALSE)</f>
        <v>Brilliant Works Enterprises</v>
      </c>
      <c r="J4070" t="s">
        <v>26378</v>
      </c>
      <c r="K4070" t="s">
        <v>26379</v>
      </c>
      <c r="L4070" s="4">
        <v>27500</v>
      </c>
      <c r="M4070" s="4"/>
      <c r="N4070" t="s">
        <v>7106</v>
      </c>
    </row>
    <row r="4071" spans="1:14" x14ac:dyDescent="0.35">
      <c r="A4071" t="s">
        <v>26389</v>
      </c>
      <c r="B4071" t="s">
        <v>26390</v>
      </c>
      <c r="C4071" t="s">
        <v>10</v>
      </c>
      <c r="D4071" t="s">
        <v>10</v>
      </c>
      <c r="E4071" t="s">
        <v>26391</v>
      </c>
      <c r="F4071">
        <v>0</v>
      </c>
      <c r="H4071" t="str">
        <f>VLOOKUP(Table16[[#This Row],[Column1]],J:K,2,FALSE)</f>
        <v>Braclee Solutions</v>
      </c>
      <c r="J4071" t="s">
        <v>26381</v>
      </c>
      <c r="K4071" t="s">
        <v>26382</v>
      </c>
      <c r="L4071">
        <v>0</v>
      </c>
      <c r="N4071" t="s">
        <v>7106</v>
      </c>
    </row>
    <row r="4072" spans="1:14" x14ac:dyDescent="0.35">
      <c r="A4072" t="s">
        <v>26392</v>
      </c>
      <c r="B4072" t="s">
        <v>26393</v>
      </c>
      <c r="C4072" t="s">
        <v>10</v>
      </c>
      <c r="D4072" t="s">
        <v>10</v>
      </c>
      <c r="E4072" t="s">
        <v>26394</v>
      </c>
      <c r="F4072">
        <v>0</v>
      </c>
      <c r="H4072" t="str">
        <f>VLOOKUP(Table16[[#This Row],[Column1]],J:K,2,FALSE)</f>
        <v>Barashyikirana Jean Claude</v>
      </c>
      <c r="J4072" t="s">
        <v>26383</v>
      </c>
      <c r="K4072" t="s">
        <v>26384</v>
      </c>
      <c r="L4072" s="4">
        <v>115500</v>
      </c>
      <c r="M4072" s="4"/>
      <c r="N4072" t="s">
        <v>7106</v>
      </c>
    </row>
    <row r="4073" spans="1:14" x14ac:dyDescent="0.35">
      <c r="A4073" t="s">
        <v>26395</v>
      </c>
      <c r="B4073" t="s">
        <v>26396</v>
      </c>
      <c r="C4073" t="s">
        <v>32391</v>
      </c>
      <c r="D4073" t="s">
        <v>10</v>
      </c>
      <c r="E4073" t="s">
        <v>26397</v>
      </c>
      <c r="F4073">
        <v>0</v>
      </c>
      <c r="H4073" t="str">
        <f>VLOOKUP(Table16[[#This Row],[Column1]],J:K,2,FALSE)</f>
        <v>Darman Company Limited</v>
      </c>
      <c r="J4073" t="s">
        <v>26386</v>
      </c>
      <c r="K4073" t="s">
        <v>26387</v>
      </c>
      <c r="L4073">
        <v>0</v>
      </c>
      <c r="N4073" t="s">
        <v>7106</v>
      </c>
    </row>
    <row r="4074" spans="1:14" x14ac:dyDescent="0.35">
      <c r="A4074" t="s">
        <v>26398</v>
      </c>
      <c r="B4074" t="s">
        <v>26399</v>
      </c>
      <c r="C4074" t="s">
        <v>32392</v>
      </c>
      <c r="D4074" t="s">
        <v>10</v>
      </c>
      <c r="E4074" t="s">
        <v>26400</v>
      </c>
      <c r="F4074">
        <v>0</v>
      </c>
      <c r="H4074" t="str">
        <f>VLOOKUP(Table16[[#This Row],[Column1]],J:K,2,FALSE)</f>
        <v>Anguo FM Limited</v>
      </c>
      <c r="J4074" t="s">
        <v>26389</v>
      </c>
      <c r="K4074" t="s">
        <v>26390</v>
      </c>
      <c r="L4074">
        <v>0</v>
      </c>
      <c r="N4074" t="s">
        <v>7106</v>
      </c>
    </row>
    <row r="4075" spans="1:14" x14ac:dyDescent="0.35">
      <c r="A4075" t="s">
        <v>26401</v>
      </c>
      <c r="B4075" t="s">
        <v>26402</v>
      </c>
      <c r="C4075" t="s">
        <v>32393</v>
      </c>
      <c r="D4075" t="s">
        <v>10</v>
      </c>
      <c r="E4075" t="s">
        <v>26403</v>
      </c>
      <c r="F4075">
        <v>0</v>
      </c>
      <c r="H4075" t="str">
        <f>VLOOKUP(Table16[[#This Row],[Column1]],J:K,2,FALSE)</f>
        <v>Quadcomm Technologies</v>
      </c>
      <c r="J4075" t="s">
        <v>26392</v>
      </c>
      <c r="K4075" t="s">
        <v>26393</v>
      </c>
      <c r="L4075">
        <v>0</v>
      </c>
      <c r="N4075" t="s">
        <v>7106</v>
      </c>
    </row>
    <row r="4076" spans="1:14" x14ac:dyDescent="0.35">
      <c r="A4076" t="s">
        <v>26404</v>
      </c>
      <c r="B4076" t="s">
        <v>26405</v>
      </c>
      <c r="C4076" t="s">
        <v>32394</v>
      </c>
      <c r="D4076" t="s">
        <v>32394</v>
      </c>
      <c r="E4076" t="s">
        <v>26406</v>
      </c>
      <c r="F4076">
        <v>0</v>
      </c>
      <c r="H4076" t="str">
        <f>VLOOKUP(Table16[[#This Row],[Column1]],J:K,2,FALSE)</f>
        <v>Donic Research &amp; Consulting</v>
      </c>
      <c r="J4076" t="s">
        <v>26395</v>
      </c>
      <c r="K4076" t="s">
        <v>26396</v>
      </c>
      <c r="L4076">
        <v>0</v>
      </c>
      <c r="N4076" t="s">
        <v>7106</v>
      </c>
    </row>
    <row r="4077" spans="1:14" x14ac:dyDescent="0.35">
      <c r="A4077" t="s">
        <v>26407</v>
      </c>
      <c r="B4077" t="s">
        <v>26408</v>
      </c>
      <c r="C4077" t="s">
        <v>32395</v>
      </c>
      <c r="D4077" t="s">
        <v>10</v>
      </c>
      <c r="E4077" t="s">
        <v>26409</v>
      </c>
      <c r="F4077">
        <v>0</v>
      </c>
      <c r="H4077" t="str">
        <f>VLOOKUP(Table16[[#This Row],[Column1]],J:K,2,FALSE)</f>
        <v>Ivamos Enterprises</v>
      </c>
      <c r="J4077" t="s">
        <v>26398</v>
      </c>
      <c r="K4077" t="s">
        <v>26399</v>
      </c>
      <c r="L4077">
        <v>0</v>
      </c>
      <c r="N4077" t="s">
        <v>7106</v>
      </c>
    </row>
    <row r="4078" spans="1:14" x14ac:dyDescent="0.35">
      <c r="A4078" t="s">
        <v>26410</v>
      </c>
      <c r="B4078" t="s">
        <v>26411</v>
      </c>
      <c r="C4078" t="s">
        <v>32396</v>
      </c>
      <c r="D4078" t="s">
        <v>10</v>
      </c>
      <c r="E4078" t="s">
        <v>26411</v>
      </c>
      <c r="F4078">
        <v>22500</v>
      </c>
      <c r="H4078" t="str">
        <f>VLOOKUP(Table16[[#This Row],[Column1]],J:K,2,FALSE)</f>
        <v>CAPITAL ICT LTD</v>
      </c>
      <c r="J4078" t="s">
        <v>26401</v>
      </c>
      <c r="K4078" t="s">
        <v>26402</v>
      </c>
      <c r="L4078">
        <v>0</v>
      </c>
      <c r="N4078" t="s">
        <v>7106</v>
      </c>
    </row>
    <row r="4079" spans="1:14" x14ac:dyDescent="0.35">
      <c r="A4079" t="s">
        <v>26412</v>
      </c>
      <c r="B4079" t="s">
        <v>26413</v>
      </c>
      <c r="C4079" t="s">
        <v>32397</v>
      </c>
      <c r="D4079" t="s">
        <v>10</v>
      </c>
      <c r="E4079" t="s">
        <v>26414</v>
      </c>
      <c r="F4079">
        <v>0</v>
      </c>
      <c r="H4079" t="str">
        <f>VLOOKUP(Table16[[#This Row],[Column1]],J:K,2,FALSE)</f>
        <v>Unimart Supplies Ltd</v>
      </c>
      <c r="J4079" t="s">
        <v>26404</v>
      </c>
      <c r="K4079" t="s">
        <v>26405</v>
      </c>
      <c r="L4079">
        <v>0</v>
      </c>
      <c r="N4079" t="s">
        <v>7106</v>
      </c>
    </row>
    <row r="4080" spans="1:14" x14ac:dyDescent="0.35">
      <c r="A4080" t="s">
        <v>26415</v>
      </c>
      <c r="B4080" t="s">
        <v>26416</v>
      </c>
      <c r="C4080" t="s">
        <v>32398</v>
      </c>
      <c r="D4080" t="s">
        <v>10</v>
      </c>
      <c r="E4080" t="s">
        <v>26417</v>
      </c>
      <c r="F4080">
        <v>0</v>
      </c>
      <c r="H4080" t="str">
        <f>VLOOKUP(Table16[[#This Row],[Column1]],J:K,2,FALSE)</f>
        <v>Habum Investments</v>
      </c>
      <c r="J4080" t="s">
        <v>26407</v>
      </c>
      <c r="K4080" t="s">
        <v>26408</v>
      </c>
      <c r="L4080">
        <v>0</v>
      </c>
      <c r="N4080" t="s">
        <v>7106</v>
      </c>
    </row>
    <row r="4081" spans="1:14" x14ac:dyDescent="0.35">
      <c r="A4081" t="s">
        <v>26418</v>
      </c>
      <c r="B4081" t="s">
        <v>26419</v>
      </c>
      <c r="C4081" t="s">
        <v>32399</v>
      </c>
      <c r="D4081" t="s">
        <v>10</v>
      </c>
      <c r="E4081" t="s">
        <v>26420</v>
      </c>
      <c r="F4081">
        <v>1286400</v>
      </c>
      <c r="H4081" t="str">
        <f>VLOOKUP(Table16[[#This Row],[Column1]],J:K,2,FALSE)</f>
        <v>Ali Mahad Abdullahi</v>
      </c>
      <c r="J4081" t="s">
        <v>26410</v>
      </c>
      <c r="K4081" t="s">
        <v>26411</v>
      </c>
      <c r="L4081" s="4">
        <v>22500</v>
      </c>
      <c r="M4081" s="4"/>
      <c r="N4081" t="s">
        <v>7106</v>
      </c>
    </row>
    <row r="4082" spans="1:14" x14ac:dyDescent="0.35">
      <c r="A4082" t="s">
        <v>26421</v>
      </c>
      <c r="B4082" t="s">
        <v>26422</v>
      </c>
      <c r="C4082" t="s">
        <v>32400</v>
      </c>
      <c r="D4082" t="s">
        <v>10</v>
      </c>
      <c r="E4082" t="s">
        <v>26423</v>
      </c>
      <c r="F4082">
        <v>0</v>
      </c>
      <c r="H4082" t="str">
        <f>VLOOKUP(Table16[[#This Row],[Column1]],J:K,2,FALSE)</f>
        <v>Ali Abdi Kala</v>
      </c>
      <c r="J4082" t="s">
        <v>26412</v>
      </c>
      <c r="K4082" t="s">
        <v>26413</v>
      </c>
      <c r="L4082">
        <v>0</v>
      </c>
      <c r="N4082" t="s">
        <v>7106</v>
      </c>
    </row>
    <row r="4083" spans="1:14" x14ac:dyDescent="0.35">
      <c r="A4083" t="s">
        <v>26424</v>
      </c>
      <c r="B4083" t="s">
        <v>26425</v>
      </c>
      <c r="C4083" t="s">
        <v>32401</v>
      </c>
      <c r="D4083" t="s">
        <v>10</v>
      </c>
      <c r="E4083" t="s">
        <v>26426</v>
      </c>
      <c r="F4083">
        <v>0</v>
      </c>
      <c r="H4083" t="str">
        <f>VLOOKUP(Table16[[#This Row],[Column1]],J:K,2,FALSE)</f>
        <v>Maysa Solution Limited</v>
      </c>
      <c r="J4083" t="s">
        <v>26415</v>
      </c>
      <c r="K4083" t="s">
        <v>26416</v>
      </c>
      <c r="L4083">
        <v>0</v>
      </c>
      <c r="N4083" t="s">
        <v>7106</v>
      </c>
    </row>
    <row r="4084" spans="1:14" x14ac:dyDescent="0.35">
      <c r="A4084" t="s">
        <v>26427</v>
      </c>
      <c r="B4084" t="s">
        <v>26428</v>
      </c>
      <c r="C4084" t="s">
        <v>32402</v>
      </c>
      <c r="D4084" t="s">
        <v>10</v>
      </c>
      <c r="E4084" t="s">
        <v>26429</v>
      </c>
      <c r="F4084">
        <v>0</v>
      </c>
      <c r="H4084" t="str">
        <f>VLOOKUP(Table16[[#This Row],[Column1]],J:K,2,FALSE)</f>
        <v>Garissa Million Trees</v>
      </c>
      <c r="J4084" t="s">
        <v>26418</v>
      </c>
      <c r="K4084" t="s">
        <v>26419</v>
      </c>
      <c r="L4084" s="4">
        <v>900000</v>
      </c>
      <c r="M4084" s="4"/>
      <c r="N4084" t="s">
        <v>7106</v>
      </c>
    </row>
    <row r="4085" spans="1:14" x14ac:dyDescent="0.35">
      <c r="A4085" t="s">
        <v>26430</v>
      </c>
      <c r="B4085" t="s">
        <v>26431</v>
      </c>
      <c r="C4085" t="s">
        <v>10</v>
      </c>
      <c r="D4085" t="s">
        <v>10</v>
      </c>
      <c r="E4085" t="s">
        <v>26432</v>
      </c>
      <c r="F4085">
        <v>0</v>
      </c>
      <c r="H4085" t="str">
        <f>VLOOKUP(Table16[[#This Row],[Column1]],J:K,2,FALSE)</f>
        <v>Modogashe Palace Hotel</v>
      </c>
      <c r="J4085" t="s">
        <v>26421</v>
      </c>
      <c r="K4085" t="s">
        <v>26422</v>
      </c>
      <c r="L4085">
        <v>0</v>
      </c>
      <c r="N4085" t="s">
        <v>7106</v>
      </c>
    </row>
    <row r="4086" spans="1:14" x14ac:dyDescent="0.35">
      <c r="A4086" t="s">
        <v>26433</v>
      </c>
      <c r="B4086" t="s">
        <v>26434</v>
      </c>
      <c r="C4086" t="s">
        <v>10</v>
      </c>
      <c r="D4086" t="s">
        <v>10</v>
      </c>
      <c r="E4086" t="s">
        <v>26435</v>
      </c>
      <c r="F4086">
        <v>0</v>
      </c>
      <c r="H4086" t="str">
        <f>VLOOKUP(Table16[[#This Row],[Column1]],J:K,2,FALSE)</f>
        <v>Ahmed Yarow Muhumed</v>
      </c>
      <c r="J4086" t="s">
        <v>26424</v>
      </c>
      <c r="K4086" t="s">
        <v>26425</v>
      </c>
      <c r="L4086">
        <v>0</v>
      </c>
      <c r="N4086" t="s">
        <v>7106</v>
      </c>
    </row>
    <row r="4087" spans="1:14" x14ac:dyDescent="0.35">
      <c r="A4087" t="s">
        <v>26436</v>
      </c>
      <c r="B4087" t="s">
        <v>9470</v>
      </c>
      <c r="C4087" t="s">
        <v>10</v>
      </c>
      <c r="D4087" t="s">
        <v>10</v>
      </c>
      <c r="E4087" t="s">
        <v>26437</v>
      </c>
      <c r="F4087">
        <v>0</v>
      </c>
      <c r="H4087" t="str">
        <f>VLOOKUP(Table16[[#This Row],[Column1]],J:K,2,FALSE)</f>
        <v>Hussein Muhumed Kulmiye</v>
      </c>
      <c r="J4087" t="s">
        <v>26427</v>
      </c>
      <c r="K4087" t="s">
        <v>26428</v>
      </c>
      <c r="L4087">
        <v>0</v>
      </c>
      <c r="N4087" t="s">
        <v>7106</v>
      </c>
    </row>
    <row r="4088" spans="1:14" x14ac:dyDescent="0.35">
      <c r="A4088" t="s">
        <v>26438</v>
      </c>
      <c r="B4088" t="s">
        <v>9367</v>
      </c>
      <c r="C4088" t="s">
        <v>10</v>
      </c>
      <c r="D4088" t="s">
        <v>10</v>
      </c>
      <c r="E4088" t="s">
        <v>26439</v>
      </c>
      <c r="F4088">
        <v>0</v>
      </c>
      <c r="H4088" t="str">
        <f>VLOOKUP(Table16[[#This Row],[Column1]],J:K,2,FALSE)</f>
        <v>Eva Chepkemoi Chumo</v>
      </c>
      <c r="J4088" t="s">
        <v>26430</v>
      </c>
      <c r="K4088" t="s">
        <v>26431</v>
      </c>
      <c r="L4088">
        <v>0</v>
      </c>
      <c r="N4088" t="s">
        <v>7106</v>
      </c>
    </row>
    <row r="4089" spans="1:14" x14ac:dyDescent="0.35">
      <c r="A4089" t="s">
        <v>26440</v>
      </c>
      <c r="B4089" t="s">
        <v>8804</v>
      </c>
      <c r="C4089" t="s">
        <v>10</v>
      </c>
      <c r="D4089" t="s">
        <v>10</v>
      </c>
      <c r="E4089" t="s">
        <v>26441</v>
      </c>
      <c r="F4089">
        <v>0</v>
      </c>
      <c r="H4089" t="str">
        <f>VLOOKUP(Table16[[#This Row],[Column1]],J:K,2,FALSE)</f>
        <v>Rael Mukhaye Wekesa</v>
      </c>
      <c r="J4089" t="s">
        <v>26433</v>
      </c>
      <c r="K4089" t="s">
        <v>26434</v>
      </c>
      <c r="L4089">
        <v>0</v>
      </c>
      <c r="N4089" t="s">
        <v>7106</v>
      </c>
    </row>
    <row r="4090" spans="1:14" x14ac:dyDescent="0.35">
      <c r="A4090" t="s">
        <v>26442</v>
      </c>
      <c r="B4090" t="s">
        <v>26443</v>
      </c>
      <c r="C4090" t="s">
        <v>10</v>
      </c>
      <c r="D4090" t="s">
        <v>10</v>
      </c>
      <c r="E4090" t="s">
        <v>26444</v>
      </c>
      <c r="F4090">
        <v>0</v>
      </c>
      <c r="H4090" t="str">
        <f>VLOOKUP(Table16[[#This Row],[Column1]],J:K,2,FALSE)</f>
        <v>Hassan Wilson Kesi Fondo</v>
      </c>
      <c r="J4090" t="s">
        <v>26436</v>
      </c>
      <c r="K4090" t="s">
        <v>9470</v>
      </c>
      <c r="L4090">
        <v>0</v>
      </c>
      <c r="N4090" t="s">
        <v>7106</v>
      </c>
    </row>
    <row r="4091" spans="1:14" x14ac:dyDescent="0.35">
      <c r="A4091" t="s">
        <v>26445</v>
      </c>
      <c r="B4091" t="s">
        <v>26446</v>
      </c>
      <c r="C4091" t="s">
        <v>10</v>
      </c>
      <c r="D4091" t="s">
        <v>10</v>
      </c>
      <c r="E4091" t="s">
        <v>26447</v>
      </c>
      <c r="F4091">
        <v>0</v>
      </c>
      <c r="H4091" t="str">
        <f>VLOOKUP(Table16[[#This Row],[Column1]],J:K,2,FALSE)</f>
        <v>Logistics Learning Alliance ltd</v>
      </c>
      <c r="J4091" t="s">
        <v>26438</v>
      </c>
      <c r="K4091" t="s">
        <v>9367</v>
      </c>
      <c r="L4091">
        <v>0</v>
      </c>
      <c r="N4091" t="s">
        <v>7106</v>
      </c>
    </row>
    <row r="4092" spans="1:14" x14ac:dyDescent="0.35">
      <c r="A4092" t="s">
        <v>26448</v>
      </c>
      <c r="B4092" t="s">
        <v>26449</v>
      </c>
      <c r="C4092" t="s">
        <v>32403</v>
      </c>
      <c r="D4092" t="s">
        <v>10</v>
      </c>
      <c r="E4092" t="s">
        <v>26450</v>
      </c>
      <c r="F4092">
        <v>3218.4</v>
      </c>
      <c r="H4092" t="str">
        <f>VLOOKUP(Table16[[#This Row],[Column1]],J:K,2,FALSE)</f>
        <v>Down to Earth Technologies Limited</v>
      </c>
      <c r="J4092" t="s">
        <v>26440</v>
      </c>
      <c r="K4092" t="s">
        <v>8804</v>
      </c>
      <c r="L4092">
        <v>0</v>
      </c>
      <c r="N4092" t="s">
        <v>7106</v>
      </c>
    </row>
    <row r="4093" spans="1:14" x14ac:dyDescent="0.35">
      <c r="A4093" t="s">
        <v>26451</v>
      </c>
      <c r="B4093" t="s">
        <v>26452</v>
      </c>
      <c r="C4093" t="s">
        <v>32404</v>
      </c>
      <c r="D4093" t="s">
        <v>10</v>
      </c>
      <c r="E4093" t="s">
        <v>26453</v>
      </c>
      <c r="F4093">
        <v>0</v>
      </c>
      <c r="H4093" t="str">
        <f>VLOOKUP(Table16[[#This Row],[Column1]],J:K,2,FALSE)</f>
        <v>Mombasa County</v>
      </c>
      <c r="J4093" t="s">
        <v>26442</v>
      </c>
      <c r="K4093" t="s">
        <v>26443</v>
      </c>
      <c r="L4093">
        <v>0</v>
      </c>
      <c r="N4093" t="s">
        <v>7106</v>
      </c>
    </row>
    <row r="4094" spans="1:14" x14ac:dyDescent="0.35">
      <c r="A4094" t="s">
        <v>26454</v>
      </c>
      <c r="B4094" t="s">
        <v>26455</v>
      </c>
      <c r="C4094" t="s">
        <v>10</v>
      </c>
      <c r="D4094" t="s">
        <v>10</v>
      </c>
      <c r="E4094" t="s">
        <v>26455</v>
      </c>
      <c r="F4094">
        <v>0</v>
      </c>
      <c r="H4094" t="str">
        <f>VLOOKUP(Table16[[#This Row],[Column1]],J:K,2,FALSE)</f>
        <v>HARRIMOLOZ ENTERPRISES</v>
      </c>
      <c r="J4094" t="s">
        <v>26445</v>
      </c>
      <c r="K4094" t="s">
        <v>26446</v>
      </c>
      <c r="L4094">
        <v>0</v>
      </c>
      <c r="N4094" t="s">
        <v>7106</v>
      </c>
    </row>
    <row r="4095" spans="1:14" x14ac:dyDescent="0.35">
      <c r="A4095" t="s">
        <v>26456</v>
      </c>
      <c r="B4095" t="s">
        <v>26457</v>
      </c>
      <c r="C4095" t="s">
        <v>32405</v>
      </c>
      <c r="D4095" t="s">
        <v>10</v>
      </c>
      <c r="E4095" t="s">
        <v>26458</v>
      </c>
      <c r="F4095">
        <v>0</v>
      </c>
      <c r="H4095" t="str">
        <f>VLOOKUP(Table16[[#This Row],[Column1]],J:K,2,FALSE)</f>
        <v>Floor to Roof supplies Ltd.</v>
      </c>
      <c r="J4095" t="s">
        <v>26448</v>
      </c>
      <c r="K4095" t="s">
        <v>26449</v>
      </c>
      <c r="L4095" s="4">
        <v>3218.4</v>
      </c>
      <c r="M4095" s="4"/>
      <c r="N4095" t="s">
        <v>7106</v>
      </c>
    </row>
    <row r="4096" spans="1:14" x14ac:dyDescent="0.35">
      <c r="A4096" t="s">
        <v>26459</v>
      </c>
      <c r="B4096" t="s">
        <v>26460</v>
      </c>
      <c r="C4096" t="s">
        <v>32406</v>
      </c>
      <c r="D4096" t="s">
        <v>10</v>
      </c>
      <c r="E4096" t="s">
        <v>26461</v>
      </c>
      <c r="F4096">
        <v>0</v>
      </c>
      <c r="H4096" t="str">
        <f>VLOOKUP(Table16[[#This Row],[Column1]],J:K,2,FALSE)</f>
        <v>Mercy Vocational Training Center</v>
      </c>
      <c r="J4096" t="s">
        <v>26451</v>
      </c>
      <c r="K4096" t="s">
        <v>26452</v>
      </c>
      <c r="L4096">
        <v>0</v>
      </c>
      <c r="N4096" t="s">
        <v>7106</v>
      </c>
    </row>
    <row r="4097" spans="1:14" x14ac:dyDescent="0.35">
      <c r="A4097" t="s">
        <v>26462</v>
      </c>
      <c r="B4097" t="s">
        <v>26463</v>
      </c>
      <c r="C4097" t="s">
        <v>32407</v>
      </c>
      <c r="D4097" t="s">
        <v>10</v>
      </c>
      <c r="E4097" t="s">
        <v>26464</v>
      </c>
      <c r="F4097">
        <v>201993.5</v>
      </c>
      <c r="H4097" t="str">
        <f>VLOOKUP(Table16[[#This Row],[Column1]],J:K,2,FALSE)</f>
        <v>Unity Auto Garage (NBI) Ltd</v>
      </c>
      <c r="J4097" t="s">
        <v>26454</v>
      </c>
      <c r="K4097" t="s">
        <v>26455</v>
      </c>
      <c r="L4097">
        <v>0</v>
      </c>
      <c r="N4097" t="s">
        <v>7106</v>
      </c>
    </row>
    <row r="4098" spans="1:14" x14ac:dyDescent="0.35">
      <c r="A4098" t="s">
        <v>26465</v>
      </c>
      <c r="B4098" t="s">
        <v>14939</v>
      </c>
      <c r="C4098" t="s">
        <v>32408</v>
      </c>
      <c r="D4098" t="s">
        <v>10</v>
      </c>
      <c r="E4098" t="s">
        <v>14941</v>
      </c>
      <c r="F4098">
        <v>0</v>
      </c>
      <c r="H4098" t="str">
        <f>VLOOKUP(Table16[[#This Row],[Column1]],J:K,2,FALSE)</f>
        <v>Amiran Communications Ltd</v>
      </c>
      <c r="J4098" t="s">
        <v>26456</v>
      </c>
      <c r="K4098" t="s">
        <v>26457</v>
      </c>
      <c r="L4098">
        <v>0</v>
      </c>
      <c r="N4098" t="s">
        <v>7106</v>
      </c>
    </row>
    <row r="4099" spans="1:14" x14ac:dyDescent="0.35">
      <c r="A4099" t="s">
        <v>26466</v>
      </c>
      <c r="B4099" t="s">
        <v>26467</v>
      </c>
      <c r="C4099" t="s">
        <v>10</v>
      </c>
      <c r="D4099" t="s">
        <v>10</v>
      </c>
      <c r="E4099" t="s">
        <v>26468</v>
      </c>
      <c r="F4099">
        <v>0</v>
      </c>
      <c r="H4099" t="str">
        <f>VLOOKUP(Table16[[#This Row],[Column1]],J:K,2,FALSE)</f>
        <v>Leonard Kananira</v>
      </c>
      <c r="J4099" t="s">
        <v>26459</v>
      </c>
      <c r="K4099" t="s">
        <v>26460</v>
      </c>
      <c r="L4099">
        <v>0</v>
      </c>
      <c r="N4099" t="s">
        <v>7106</v>
      </c>
    </row>
    <row r="4100" spans="1:14" x14ac:dyDescent="0.35">
      <c r="A4100" t="s">
        <v>26469</v>
      </c>
      <c r="B4100" t="s">
        <v>26470</v>
      </c>
      <c r="C4100" t="s">
        <v>32409</v>
      </c>
      <c r="D4100" t="s">
        <v>10</v>
      </c>
      <c r="E4100" t="s">
        <v>26471</v>
      </c>
      <c r="F4100">
        <v>0</v>
      </c>
      <c r="H4100" t="str">
        <f>VLOOKUP(Table16[[#This Row],[Column1]],J:K,2,FALSE)</f>
        <v>Shiwaa Services</v>
      </c>
      <c r="J4100" t="s">
        <v>26462</v>
      </c>
      <c r="K4100" t="s">
        <v>26463</v>
      </c>
      <c r="L4100" s="4">
        <v>201993.5</v>
      </c>
      <c r="M4100" s="4"/>
      <c r="N4100" t="s">
        <v>7106</v>
      </c>
    </row>
    <row r="4101" spans="1:14" x14ac:dyDescent="0.35">
      <c r="A4101" t="s">
        <v>26472</v>
      </c>
      <c r="B4101" t="s">
        <v>26473</v>
      </c>
      <c r="C4101" t="s">
        <v>10</v>
      </c>
      <c r="D4101" t="s">
        <v>10</v>
      </c>
      <c r="E4101" t="s">
        <v>26474</v>
      </c>
      <c r="F4101">
        <v>0</v>
      </c>
      <c r="H4101" t="str">
        <f>VLOOKUP(Table16[[#This Row],[Column1]],J:K,2,FALSE)</f>
        <v>Max Sound Enterprises</v>
      </c>
      <c r="J4101" t="s">
        <v>26465</v>
      </c>
      <c r="K4101" t="s">
        <v>14939</v>
      </c>
      <c r="L4101">
        <v>0</v>
      </c>
      <c r="N4101" t="s">
        <v>7106</v>
      </c>
    </row>
    <row r="4102" spans="1:14" x14ac:dyDescent="0.35">
      <c r="A4102" t="s">
        <v>26475</v>
      </c>
      <c r="B4102" t="s">
        <v>26476</v>
      </c>
      <c r="C4102" t="s">
        <v>10</v>
      </c>
      <c r="D4102" t="s">
        <v>10</v>
      </c>
      <c r="E4102" t="s">
        <v>26477</v>
      </c>
      <c r="F4102">
        <v>0</v>
      </c>
      <c r="H4102" t="str">
        <f>VLOOKUP(Table16[[#This Row],[Column1]],J:K,2,FALSE)</f>
        <v>TDMP Dispensary Catholic Mission</v>
      </c>
      <c r="J4102" t="s">
        <v>26466</v>
      </c>
      <c r="K4102" t="s">
        <v>26467</v>
      </c>
      <c r="L4102">
        <v>0</v>
      </c>
      <c r="N4102" t="s">
        <v>7106</v>
      </c>
    </row>
    <row r="4103" spans="1:14" x14ac:dyDescent="0.35">
      <c r="A4103" t="s">
        <v>26478</v>
      </c>
      <c r="B4103" t="s">
        <v>26479</v>
      </c>
      <c r="C4103" t="s">
        <v>10</v>
      </c>
      <c r="D4103" t="s">
        <v>10</v>
      </c>
      <c r="E4103" t="s">
        <v>26480</v>
      </c>
      <c r="F4103">
        <v>0</v>
      </c>
      <c r="H4103" t="str">
        <f>VLOOKUP(Table16[[#This Row],[Column1]],J:K,2,FALSE)</f>
        <v>Shalom Cheseret Enterprises Limited</v>
      </c>
      <c r="J4103" t="s">
        <v>26469</v>
      </c>
      <c r="K4103" t="s">
        <v>26470</v>
      </c>
      <c r="L4103">
        <v>0</v>
      </c>
      <c r="N4103" t="s">
        <v>7106</v>
      </c>
    </row>
    <row r="4104" spans="1:14" x14ac:dyDescent="0.35">
      <c r="A4104" t="s">
        <v>26481</v>
      </c>
      <c r="B4104" t="s">
        <v>26482</v>
      </c>
      <c r="C4104" t="s">
        <v>10</v>
      </c>
      <c r="D4104" t="s">
        <v>10</v>
      </c>
      <c r="E4104" t="s">
        <v>26483</v>
      </c>
      <c r="F4104">
        <v>0</v>
      </c>
      <c r="H4104" t="str">
        <f>VLOOKUP(Table16[[#This Row],[Column1]],J:K,2,FALSE)</f>
        <v>Lilian Akoth Odhiambo</v>
      </c>
      <c r="J4104" t="s">
        <v>26472</v>
      </c>
      <c r="K4104" t="s">
        <v>26473</v>
      </c>
      <c r="L4104">
        <v>0</v>
      </c>
      <c r="N4104" t="s">
        <v>7106</v>
      </c>
    </row>
    <row r="4105" spans="1:14" x14ac:dyDescent="0.35">
      <c r="A4105" t="s">
        <v>26484</v>
      </c>
      <c r="B4105" t="s">
        <v>26485</v>
      </c>
      <c r="C4105" t="s">
        <v>10</v>
      </c>
      <c r="D4105" t="s">
        <v>10</v>
      </c>
      <c r="E4105" t="s">
        <v>26486</v>
      </c>
      <c r="F4105">
        <v>0</v>
      </c>
      <c r="H4105" t="str">
        <f>VLOOKUP(Table16[[#This Row],[Column1]],J:K,2,FALSE)</f>
        <v>Marwa Mohamed Mohamud</v>
      </c>
      <c r="J4105" t="s">
        <v>26475</v>
      </c>
      <c r="K4105" t="s">
        <v>26476</v>
      </c>
      <c r="L4105">
        <v>0</v>
      </c>
      <c r="N4105" t="s">
        <v>7106</v>
      </c>
    </row>
    <row r="4106" spans="1:14" x14ac:dyDescent="0.35">
      <c r="A4106" t="s">
        <v>26487</v>
      </c>
      <c r="B4106" t="s">
        <v>9280</v>
      </c>
      <c r="C4106" t="s">
        <v>10</v>
      </c>
      <c r="D4106" t="s">
        <v>10</v>
      </c>
      <c r="E4106" t="s">
        <v>26488</v>
      </c>
      <c r="F4106">
        <v>0</v>
      </c>
      <c r="H4106" t="str">
        <f>VLOOKUP(Table16[[#This Row],[Column1]],J:K,2,FALSE)</f>
        <v>Mohamed Abdi Ahmed</v>
      </c>
      <c r="J4106" t="s">
        <v>26478</v>
      </c>
      <c r="K4106" t="s">
        <v>26479</v>
      </c>
      <c r="L4106">
        <v>0</v>
      </c>
      <c r="N4106" t="s">
        <v>7106</v>
      </c>
    </row>
    <row r="4107" spans="1:14" x14ac:dyDescent="0.35">
      <c r="A4107" t="s">
        <v>26489</v>
      </c>
      <c r="B4107" t="s">
        <v>26490</v>
      </c>
      <c r="C4107" t="s">
        <v>10</v>
      </c>
      <c r="D4107" t="s">
        <v>10</v>
      </c>
      <c r="E4107" t="s">
        <v>26491</v>
      </c>
      <c r="F4107">
        <v>0</v>
      </c>
      <c r="H4107" t="str">
        <f>VLOOKUP(Table16[[#This Row],[Column1]],J:K,2,FALSE)</f>
        <v>Mercy Chepkorir</v>
      </c>
      <c r="J4107" t="s">
        <v>26481</v>
      </c>
      <c r="K4107" t="s">
        <v>26482</v>
      </c>
      <c r="L4107">
        <v>0</v>
      </c>
      <c r="N4107" t="s">
        <v>7106</v>
      </c>
    </row>
    <row r="4108" spans="1:14" x14ac:dyDescent="0.35">
      <c r="A4108" t="s">
        <v>26492</v>
      </c>
      <c r="B4108" t="s">
        <v>8015</v>
      </c>
      <c r="C4108" t="s">
        <v>10</v>
      </c>
      <c r="D4108" t="s">
        <v>10</v>
      </c>
      <c r="E4108" t="s">
        <v>26493</v>
      </c>
      <c r="F4108">
        <v>0</v>
      </c>
      <c r="H4108" t="str">
        <f>VLOOKUP(Table16[[#This Row],[Column1]],J:K,2,FALSE)</f>
        <v>Sharonrose Akach Odiedo</v>
      </c>
      <c r="J4108" t="s">
        <v>26484</v>
      </c>
      <c r="K4108" t="s">
        <v>26485</v>
      </c>
      <c r="L4108">
        <v>0</v>
      </c>
      <c r="N4108" t="s">
        <v>7106</v>
      </c>
    </row>
    <row r="4109" spans="1:14" x14ac:dyDescent="0.35">
      <c r="A4109" t="s">
        <v>26494</v>
      </c>
      <c r="B4109" t="s">
        <v>9278</v>
      </c>
      <c r="C4109" t="s">
        <v>10</v>
      </c>
      <c r="D4109" t="s">
        <v>10</v>
      </c>
      <c r="E4109" t="s">
        <v>26495</v>
      </c>
      <c r="F4109">
        <v>0</v>
      </c>
      <c r="H4109" t="str">
        <f>VLOOKUP(Table16[[#This Row],[Column1]],J:K,2,FALSE)</f>
        <v>Abdifatah Abdikadir Bare</v>
      </c>
      <c r="J4109" t="s">
        <v>26487</v>
      </c>
      <c r="K4109" t="s">
        <v>9280</v>
      </c>
      <c r="L4109">
        <v>0</v>
      </c>
      <c r="N4109" t="s">
        <v>7106</v>
      </c>
    </row>
    <row r="4110" spans="1:14" x14ac:dyDescent="0.35">
      <c r="A4110" t="s">
        <v>26496</v>
      </c>
      <c r="B4110" t="s">
        <v>9272</v>
      </c>
      <c r="C4110" t="s">
        <v>10</v>
      </c>
      <c r="D4110" t="s">
        <v>10</v>
      </c>
      <c r="E4110" t="s">
        <v>26497</v>
      </c>
      <c r="F4110">
        <v>0</v>
      </c>
      <c r="H4110" t="str">
        <f>VLOOKUP(Table16[[#This Row],[Column1]],J:K,2,FALSE)</f>
        <v>Hibo Abdirahman Hussein</v>
      </c>
      <c r="J4110" t="s">
        <v>26489</v>
      </c>
      <c r="K4110" t="s">
        <v>26490</v>
      </c>
      <c r="L4110">
        <v>0</v>
      </c>
      <c r="N4110" t="s">
        <v>7106</v>
      </c>
    </row>
    <row r="4111" spans="1:14" x14ac:dyDescent="0.35">
      <c r="A4111" t="s">
        <v>26498</v>
      </c>
      <c r="B4111" t="s">
        <v>26499</v>
      </c>
      <c r="C4111" t="s">
        <v>32410</v>
      </c>
      <c r="D4111" t="s">
        <v>10</v>
      </c>
      <c r="E4111" t="s">
        <v>26500</v>
      </c>
      <c r="F4111">
        <v>0</v>
      </c>
      <c r="H4111" t="str">
        <f>VLOOKUP(Table16[[#This Row],[Column1]],J:K,2,FALSE)</f>
        <v>Mwanedu Communications Limited</v>
      </c>
      <c r="J4111" t="s">
        <v>26492</v>
      </c>
      <c r="K4111" t="s">
        <v>8015</v>
      </c>
      <c r="L4111">
        <v>0</v>
      </c>
      <c r="N4111" t="s">
        <v>7106</v>
      </c>
    </row>
    <row r="4112" spans="1:14" x14ac:dyDescent="0.35">
      <c r="A4112" t="s">
        <v>26501</v>
      </c>
      <c r="B4112" t="s">
        <v>26502</v>
      </c>
      <c r="C4112" t="s">
        <v>32411</v>
      </c>
      <c r="D4112" t="s">
        <v>10</v>
      </c>
      <c r="E4112" t="s">
        <v>26503</v>
      </c>
      <c r="F4112">
        <v>0</v>
      </c>
      <c r="H4112" t="str">
        <f>VLOOKUP(Table16[[#This Row],[Column1]],J:K,2,FALSE)</f>
        <v>Agriscope Africa Limited</v>
      </c>
      <c r="J4112" t="s">
        <v>26494</v>
      </c>
      <c r="K4112" t="s">
        <v>9278</v>
      </c>
      <c r="L4112">
        <v>0</v>
      </c>
      <c r="N4112" t="s">
        <v>7106</v>
      </c>
    </row>
    <row r="4113" spans="1:14" x14ac:dyDescent="0.35">
      <c r="A4113" t="s">
        <v>26504</v>
      </c>
      <c r="B4113" t="s">
        <v>26505</v>
      </c>
      <c r="C4113" t="s">
        <v>32412</v>
      </c>
      <c r="D4113" t="s">
        <v>10</v>
      </c>
      <c r="E4113" t="s">
        <v>26506</v>
      </c>
      <c r="F4113">
        <v>0</v>
      </c>
      <c r="H4113" t="str">
        <f>VLOOKUP(Table16[[#This Row],[Column1]],J:K,2,FALSE)</f>
        <v>Basco Product (k) Ltd</v>
      </c>
      <c r="J4113" t="s">
        <v>26496</v>
      </c>
      <c r="K4113" t="s">
        <v>9272</v>
      </c>
      <c r="L4113">
        <v>0</v>
      </c>
      <c r="N4113" t="s">
        <v>7106</v>
      </c>
    </row>
    <row r="4114" spans="1:14" x14ac:dyDescent="0.35">
      <c r="A4114" t="s">
        <v>26507</v>
      </c>
      <c r="B4114" t="s">
        <v>26508</v>
      </c>
      <c r="C4114" t="s">
        <v>10</v>
      </c>
      <c r="D4114" t="s">
        <v>10</v>
      </c>
      <c r="E4114" t="s">
        <v>26509</v>
      </c>
      <c r="F4114">
        <v>38350</v>
      </c>
      <c r="H4114" t="str">
        <f>VLOOKUP(Table16[[#This Row],[Column1]],J:K,2,FALSE)</f>
        <v>Kamco Baringo Hotel</v>
      </c>
      <c r="J4114" t="s">
        <v>26498</v>
      </c>
      <c r="K4114" t="s">
        <v>26499</v>
      </c>
      <c r="L4114">
        <v>0</v>
      </c>
      <c r="N4114" t="s">
        <v>7106</v>
      </c>
    </row>
    <row r="4115" spans="1:14" x14ac:dyDescent="0.35">
      <c r="A4115" t="s">
        <v>26510</v>
      </c>
      <c r="B4115" t="s">
        <v>26511</v>
      </c>
      <c r="C4115" t="s">
        <v>32413</v>
      </c>
      <c r="D4115" t="s">
        <v>10</v>
      </c>
      <c r="E4115" t="s">
        <v>26512</v>
      </c>
      <c r="F4115">
        <v>0</v>
      </c>
      <c r="H4115" t="str">
        <f>VLOOKUP(Table16[[#This Row],[Column1]],J:K,2,FALSE)</f>
        <v>Maka Travel Agency</v>
      </c>
      <c r="J4115" t="s">
        <v>26501</v>
      </c>
      <c r="K4115" t="s">
        <v>26502</v>
      </c>
      <c r="L4115">
        <v>0</v>
      </c>
      <c r="N4115" t="s">
        <v>7106</v>
      </c>
    </row>
    <row r="4116" spans="1:14" x14ac:dyDescent="0.35">
      <c r="A4116" t="s">
        <v>26513</v>
      </c>
      <c r="B4116" t="s">
        <v>26514</v>
      </c>
      <c r="C4116" t="s">
        <v>32414</v>
      </c>
      <c r="D4116" t="s">
        <v>10</v>
      </c>
      <c r="E4116" t="s">
        <v>26515</v>
      </c>
      <c r="F4116">
        <v>0</v>
      </c>
      <c r="H4116" t="str">
        <f>VLOOKUP(Table16[[#This Row],[Column1]],J:K,2,FALSE)</f>
        <v>Masai Lodge</v>
      </c>
      <c r="J4116" t="s">
        <v>26504</v>
      </c>
      <c r="K4116" t="s">
        <v>26505</v>
      </c>
      <c r="L4116">
        <v>0</v>
      </c>
      <c r="N4116" t="s">
        <v>7106</v>
      </c>
    </row>
    <row r="4117" spans="1:14" x14ac:dyDescent="0.35">
      <c r="A4117" t="s">
        <v>26516</v>
      </c>
      <c r="B4117" t="s">
        <v>26517</v>
      </c>
      <c r="C4117" t="s">
        <v>10</v>
      </c>
      <c r="D4117" t="s">
        <v>10</v>
      </c>
      <c r="E4117" t="s">
        <v>26518</v>
      </c>
      <c r="F4117">
        <v>0</v>
      </c>
      <c r="H4117" t="str">
        <f>VLOOKUP(Table16[[#This Row],[Column1]],J:K,2,FALSE)</f>
        <v xml:space="preserve">Independent Electoral and Boundaries Commission </v>
      </c>
      <c r="J4117" t="s">
        <v>26507</v>
      </c>
      <c r="K4117" t="s">
        <v>26508</v>
      </c>
      <c r="L4117" s="4">
        <v>79600</v>
      </c>
      <c r="M4117" s="4"/>
      <c r="N4117" t="s">
        <v>7106</v>
      </c>
    </row>
    <row r="4118" spans="1:14" x14ac:dyDescent="0.35">
      <c r="A4118" t="s">
        <v>26519</v>
      </c>
      <c r="B4118" t="s">
        <v>26520</v>
      </c>
      <c r="C4118" t="s">
        <v>10</v>
      </c>
      <c r="D4118" t="s">
        <v>10</v>
      </c>
      <c r="E4118" t="s">
        <v>26521</v>
      </c>
      <c r="F4118">
        <v>0</v>
      </c>
      <c r="H4118" t="str">
        <f>VLOOKUP(Table16[[#This Row],[Column1]],J:K,2,FALSE)</f>
        <v>Caulistar Company Limited</v>
      </c>
      <c r="J4118" t="s">
        <v>26510</v>
      </c>
      <c r="K4118" t="s">
        <v>26511</v>
      </c>
      <c r="L4118">
        <v>0</v>
      </c>
      <c r="N4118" t="s">
        <v>7106</v>
      </c>
    </row>
    <row r="4119" spans="1:14" x14ac:dyDescent="0.35">
      <c r="A4119" t="s">
        <v>26522</v>
      </c>
      <c r="B4119" t="s">
        <v>26523</v>
      </c>
      <c r="C4119" t="s">
        <v>32415</v>
      </c>
      <c r="D4119" t="s">
        <v>10</v>
      </c>
      <c r="E4119" t="s">
        <v>26524</v>
      </c>
      <c r="F4119">
        <v>0</v>
      </c>
      <c r="H4119" t="str">
        <f>VLOOKUP(Table16[[#This Row],[Column1]],J:K,2,FALSE)</f>
        <v>Amalo Company Limited</v>
      </c>
      <c r="J4119" t="s">
        <v>26513</v>
      </c>
      <c r="K4119" t="s">
        <v>26514</v>
      </c>
      <c r="L4119">
        <v>0</v>
      </c>
      <c r="N4119" t="s">
        <v>7106</v>
      </c>
    </row>
    <row r="4120" spans="1:14" x14ac:dyDescent="0.35">
      <c r="A4120" t="s">
        <v>26525</v>
      </c>
      <c r="B4120" t="s">
        <v>26526</v>
      </c>
      <c r="C4120" t="s">
        <v>10</v>
      </c>
      <c r="D4120" t="s">
        <v>10</v>
      </c>
      <c r="E4120" t="s">
        <v>26527</v>
      </c>
      <c r="F4120">
        <v>0</v>
      </c>
      <c r="H4120" t="str">
        <f>VLOOKUP(Table16[[#This Row],[Column1]],J:K,2,FALSE)</f>
        <v>Roma Security Guards Limited</v>
      </c>
      <c r="J4120" t="s">
        <v>26516</v>
      </c>
      <c r="K4120" t="s">
        <v>26517</v>
      </c>
      <c r="L4120">
        <v>0</v>
      </c>
      <c r="N4120" t="s">
        <v>7106</v>
      </c>
    </row>
    <row r="4121" spans="1:14" x14ac:dyDescent="0.35">
      <c r="A4121" t="s">
        <v>26528</v>
      </c>
      <c r="B4121" t="s">
        <v>26529</v>
      </c>
      <c r="C4121" t="s">
        <v>32416</v>
      </c>
      <c r="D4121" t="s">
        <v>10</v>
      </c>
      <c r="E4121" t="s">
        <v>26530</v>
      </c>
      <c r="F4121">
        <v>0</v>
      </c>
      <c r="H4121" t="str">
        <f>VLOOKUP(Table16[[#This Row],[Column1]],J:K,2,FALSE)</f>
        <v>Window Plus (E.A) Limited</v>
      </c>
      <c r="J4121" t="s">
        <v>26519</v>
      </c>
      <c r="K4121" t="s">
        <v>26520</v>
      </c>
      <c r="L4121" s="4">
        <v>792000</v>
      </c>
      <c r="M4121" s="4"/>
      <c r="N4121" t="s">
        <v>7106</v>
      </c>
    </row>
    <row r="4122" spans="1:14" x14ac:dyDescent="0.35">
      <c r="A4122" t="s">
        <v>26531</v>
      </c>
      <c r="B4122" t="s">
        <v>26532</v>
      </c>
      <c r="C4122" t="s">
        <v>10</v>
      </c>
      <c r="D4122" t="s">
        <v>10</v>
      </c>
      <c r="E4122" t="s">
        <v>26533</v>
      </c>
      <c r="F4122">
        <v>0</v>
      </c>
      <c r="H4122" t="str">
        <f>VLOOKUP(Table16[[#This Row],[Column1]],J:K,2,FALSE)</f>
        <v>Turkana Basin Institute Limited</v>
      </c>
      <c r="J4122" t="s">
        <v>26522</v>
      </c>
      <c r="K4122" t="s">
        <v>26523</v>
      </c>
      <c r="L4122">
        <v>0</v>
      </c>
      <c r="N4122" t="s">
        <v>7106</v>
      </c>
    </row>
    <row r="4123" spans="1:14" x14ac:dyDescent="0.35">
      <c r="A4123" t="s">
        <v>26534</v>
      </c>
      <c r="B4123" t="s">
        <v>26535</v>
      </c>
      <c r="C4123" t="s">
        <v>10</v>
      </c>
      <c r="D4123" t="s">
        <v>10</v>
      </c>
      <c r="E4123" t="s">
        <v>26536</v>
      </c>
      <c r="F4123">
        <v>0</v>
      </c>
      <c r="H4123" t="str">
        <f>VLOOKUP(Table16[[#This Row],[Column1]],J:K,2,FALSE)</f>
        <v>Ace Bee El Holdings Limited</v>
      </c>
      <c r="J4123" t="s">
        <v>26525</v>
      </c>
      <c r="K4123" t="s">
        <v>26526</v>
      </c>
      <c r="L4123">
        <v>0</v>
      </c>
      <c r="N4123" t="s">
        <v>7106</v>
      </c>
    </row>
    <row r="4124" spans="1:14" x14ac:dyDescent="0.35">
      <c r="A4124" t="s">
        <v>26537</v>
      </c>
      <c r="B4124" t="s">
        <v>26538</v>
      </c>
      <c r="C4124" t="s">
        <v>10</v>
      </c>
      <c r="D4124" t="s">
        <v>10</v>
      </c>
      <c r="E4124" t="s">
        <v>26539</v>
      </c>
      <c r="F4124">
        <v>0</v>
      </c>
      <c r="H4124" t="str">
        <f>VLOOKUP(Table16[[#This Row],[Column1]],J:K,2,FALSE)</f>
        <v>Carlton Investment Ltd Acc No 2</v>
      </c>
      <c r="J4124" t="s">
        <v>26528</v>
      </c>
      <c r="K4124" t="s">
        <v>26529</v>
      </c>
      <c r="L4124">
        <v>0</v>
      </c>
      <c r="N4124" t="s">
        <v>7106</v>
      </c>
    </row>
    <row r="4125" spans="1:14" x14ac:dyDescent="0.35">
      <c r="A4125" t="s">
        <v>26540</v>
      </c>
      <c r="B4125" t="s">
        <v>26541</v>
      </c>
      <c r="C4125" t="s">
        <v>32417</v>
      </c>
      <c r="D4125" t="s">
        <v>10</v>
      </c>
      <c r="E4125" t="s">
        <v>26541</v>
      </c>
      <c r="F4125">
        <v>0</v>
      </c>
      <c r="H4125" t="str">
        <f>VLOOKUP(Table16[[#This Row],[Column1]],J:K,2,FALSE)</f>
        <v>THE OLE KEN HOTEL</v>
      </c>
      <c r="J4125" t="s">
        <v>26531</v>
      </c>
      <c r="K4125" t="s">
        <v>26532</v>
      </c>
      <c r="L4125">
        <v>0</v>
      </c>
      <c r="N4125" t="s">
        <v>7106</v>
      </c>
    </row>
    <row r="4126" spans="1:14" x14ac:dyDescent="0.35">
      <c r="A4126" t="s">
        <v>26542</v>
      </c>
      <c r="B4126" t="s">
        <v>26543</v>
      </c>
      <c r="C4126" t="s">
        <v>10</v>
      </c>
      <c r="D4126" t="s">
        <v>10</v>
      </c>
      <c r="E4126" t="s">
        <v>26544</v>
      </c>
      <c r="F4126">
        <v>600</v>
      </c>
      <c r="H4126" t="str">
        <f>VLOOKUP(Table16[[#This Row],[Column1]],J:K,2,FALSE)</f>
        <v>Bandas and Grill Limited</v>
      </c>
      <c r="J4126" t="s">
        <v>26534</v>
      </c>
      <c r="K4126" t="s">
        <v>26535</v>
      </c>
      <c r="L4126">
        <v>0</v>
      </c>
      <c r="N4126" t="s">
        <v>7106</v>
      </c>
    </row>
    <row r="4127" spans="1:14" x14ac:dyDescent="0.35">
      <c r="A4127" t="s">
        <v>26545</v>
      </c>
      <c r="B4127" t="s">
        <v>26546</v>
      </c>
      <c r="C4127" t="s">
        <v>10</v>
      </c>
      <c r="D4127" t="s">
        <v>10</v>
      </c>
      <c r="E4127" t="s">
        <v>26547</v>
      </c>
      <c r="F4127">
        <v>84500</v>
      </c>
      <c r="H4127" t="str">
        <f>VLOOKUP(Table16[[#This Row],[Column1]],J:K,2,FALSE)</f>
        <v>Jikawa Agrovet</v>
      </c>
      <c r="J4127" t="s">
        <v>26537</v>
      </c>
      <c r="K4127" t="s">
        <v>26538</v>
      </c>
      <c r="L4127">
        <v>0</v>
      </c>
      <c r="N4127" t="s">
        <v>7106</v>
      </c>
    </row>
    <row r="4128" spans="1:14" x14ac:dyDescent="0.35">
      <c r="A4128" t="s">
        <v>26548</v>
      </c>
      <c r="B4128" t="s">
        <v>26549</v>
      </c>
      <c r="C4128" t="s">
        <v>32418</v>
      </c>
      <c r="D4128" t="s">
        <v>10</v>
      </c>
      <c r="E4128" t="s">
        <v>26550</v>
      </c>
      <c r="F4128">
        <v>0</v>
      </c>
      <c r="H4128" t="str">
        <f>VLOOKUP(Table16[[#This Row],[Column1]],J:K,2,FALSE)</f>
        <v>Ali Abdi Jama</v>
      </c>
      <c r="J4128" t="s">
        <v>26540</v>
      </c>
      <c r="K4128" t="s">
        <v>26541</v>
      </c>
      <c r="L4128">
        <v>0</v>
      </c>
      <c r="N4128" t="s">
        <v>7106</v>
      </c>
    </row>
    <row r="4129" spans="1:14" x14ac:dyDescent="0.35">
      <c r="A4129" t="s">
        <v>26551</v>
      </c>
      <c r="B4129" t="s">
        <v>26552</v>
      </c>
      <c r="C4129" t="s">
        <v>32419</v>
      </c>
      <c r="D4129" t="s">
        <v>10</v>
      </c>
      <c r="E4129" t="s">
        <v>26552</v>
      </c>
      <c r="F4129">
        <v>0</v>
      </c>
      <c r="H4129" t="str">
        <f>VLOOKUP(Table16[[#This Row],[Column1]],J:K,2,FALSE)</f>
        <v>ARMPHIB HOLDINGS LIMITED</v>
      </c>
      <c r="J4129" t="s">
        <v>26542</v>
      </c>
      <c r="K4129" t="s">
        <v>26543</v>
      </c>
      <c r="L4129">
        <v>600</v>
      </c>
      <c r="N4129" t="s">
        <v>7106</v>
      </c>
    </row>
    <row r="4130" spans="1:14" x14ac:dyDescent="0.35">
      <c r="A4130" t="s">
        <v>26553</v>
      </c>
      <c r="B4130" t="s">
        <v>26554</v>
      </c>
      <c r="C4130" t="s">
        <v>26555</v>
      </c>
      <c r="D4130" t="s">
        <v>10</v>
      </c>
      <c r="E4130" t="s">
        <v>26556</v>
      </c>
      <c r="F4130">
        <v>0</v>
      </c>
      <c r="H4130" t="str">
        <f>VLOOKUP(Table16[[#This Row],[Column1]],J:K,2,FALSE)</f>
        <v>Afro Lingo African Translation</v>
      </c>
      <c r="J4130" t="s">
        <v>26545</v>
      </c>
      <c r="K4130" t="s">
        <v>26546</v>
      </c>
      <c r="L4130" s="4">
        <v>284000</v>
      </c>
      <c r="M4130" s="4"/>
      <c r="N4130" t="s">
        <v>7106</v>
      </c>
    </row>
    <row r="4131" spans="1:14" x14ac:dyDescent="0.35">
      <c r="A4131" t="s">
        <v>26557</v>
      </c>
      <c r="B4131" t="s">
        <v>26558</v>
      </c>
      <c r="C4131" t="s">
        <v>10</v>
      </c>
      <c r="D4131" t="s">
        <v>10</v>
      </c>
      <c r="E4131" t="s">
        <v>26559</v>
      </c>
      <c r="F4131">
        <v>0</v>
      </c>
      <c r="H4131" t="str">
        <f>VLOOKUP(Table16[[#This Row],[Column1]],J:K,2,FALSE)</f>
        <v xml:space="preserve">Injili Media Services </v>
      </c>
      <c r="J4131" t="s">
        <v>26548</v>
      </c>
      <c r="K4131" t="s">
        <v>26549</v>
      </c>
      <c r="L4131">
        <v>0</v>
      </c>
      <c r="N4131" t="s">
        <v>7106</v>
      </c>
    </row>
    <row r="4132" spans="1:14" x14ac:dyDescent="0.35">
      <c r="A4132" t="s">
        <v>26560</v>
      </c>
      <c r="B4132" t="s">
        <v>26561</v>
      </c>
      <c r="C4132" t="s">
        <v>10</v>
      </c>
      <c r="D4132" t="s">
        <v>10</v>
      </c>
      <c r="E4132" t="s">
        <v>26562</v>
      </c>
      <c r="F4132">
        <v>0</v>
      </c>
      <c r="H4132" t="str">
        <f>VLOOKUP(Table16[[#This Row],[Column1]],J:K,2,FALSE)</f>
        <v>GL Garden Group Limited</v>
      </c>
      <c r="J4132" t="s">
        <v>26551</v>
      </c>
      <c r="K4132" t="s">
        <v>26552</v>
      </c>
      <c r="L4132">
        <v>0</v>
      </c>
      <c r="N4132" t="s">
        <v>7106</v>
      </c>
    </row>
    <row r="4133" spans="1:14" x14ac:dyDescent="0.35">
      <c r="A4133" t="s">
        <v>26563</v>
      </c>
      <c r="B4133" t="s">
        <v>26564</v>
      </c>
      <c r="C4133" t="s">
        <v>32420</v>
      </c>
      <c r="D4133" t="s">
        <v>32420</v>
      </c>
      <c r="E4133" t="s">
        <v>26565</v>
      </c>
      <c r="F4133">
        <v>408321</v>
      </c>
      <c r="H4133" t="str">
        <f>VLOOKUP(Table16[[#This Row],[Column1]],J:K,2,FALSE)</f>
        <v>Outdays Tours &amp;Travel Limited</v>
      </c>
      <c r="J4133" t="s">
        <v>26553</v>
      </c>
      <c r="K4133" t="s">
        <v>26554</v>
      </c>
      <c r="L4133">
        <v>0</v>
      </c>
      <c r="N4133" t="s">
        <v>7106</v>
      </c>
    </row>
    <row r="4134" spans="1:14" x14ac:dyDescent="0.35">
      <c r="A4134" t="s">
        <v>26566</v>
      </c>
      <c r="B4134" t="s">
        <v>26567</v>
      </c>
      <c r="C4134" t="s">
        <v>32421</v>
      </c>
      <c r="D4134" t="s">
        <v>10</v>
      </c>
      <c r="E4134" t="s">
        <v>26568</v>
      </c>
      <c r="F4134">
        <v>46845</v>
      </c>
      <c r="H4134" t="str">
        <f>VLOOKUP(Table16[[#This Row],[Column1]],J:K,2,FALSE)</f>
        <v>Silver Africa Tours &amp; Safaris</v>
      </c>
      <c r="J4134" t="s">
        <v>26557</v>
      </c>
      <c r="K4134" t="s">
        <v>26558</v>
      </c>
      <c r="L4134">
        <v>0</v>
      </c>
      <c r="N4134" t="s">
        <v>7106</v>
      </c>
    </row>
    <row r="4135" spans="1:14" x14ac:dyDescent="0.35">
      <c r="A4135" t="s">
        <v>26569</v>
      </c>
      <c r="B4135" t="s">
        <v>26570</v>
      </c>
      <c r="C4135" t="s">
        <v>10</v>
      </c>
      <c r="D4135" t="s">
        <v>10</v>
      </c>
      <c r="E4135" t="s">
        <v>26571</v>
      </c>
      <c r="F4135">
        <v>0</v>
      </c>
      <c r="H4135" t="str">
        <f>VLOOKUP(Table16[[#This Row],[Column1]],J:K,2,FALSE)</f>
        <v>Bikay Media Outlets Ltd</v>
      </c>
      <c r="J4135" t="s">
        <v>26560</v>
      </c>
      <c r="K4135" t="s">
        <v>26561</v>
      </c>
      <c r="L4135">
        <v>0</v>
      </c>
      <c r="N4135" t="s">
        <v>7106</v>
      </c>
    </row>
    <row r="4136" spans="1:14" x14ac:dyDescent="0.35">
      <c r="A4136" t="s">
        <v>26572</v>
      </c>
      <c r="B4136" t="s">
        <v>26573</v>
      </c>
      <c r="C4136" t="s">
        <v>32422</v>
      </c>
      <c r="D4136" t="s">
        <v>32422</v>
      </c>
      <c r="E4136" t="s">
        <v>26574</v>
      </c>
      <c r="F4136">
        <v>1001515</v>
      </c>
      <c r="H4136" t="str">
        <f>VLOOKUP(Table16[[#This Row],[Column1]],J:K,2,FALSE)</f>
        <v>Blueberry Voyage Limited</v>
      </c>
      <c r="J4136" t="s">
        <v>26563</v>
      </c>
      <c r="K4136" t="s">
        <v>26564</v>
      </c>
      <c r="L4136" s="4">
        <v>390621</v>
      </c>
      <c r="M4136" s="4"/>
      <c r="N4136" t="s">
        <v>7106</v>
      </c>
    </row>
    <row r="4137" spans="1:14" x14ac:dyDescent="0.35">
      <c r="A4137" t="s">
        <v>26575</v>
      </c>
      <c r="B4137" t="s">
        <v>26576</v>
      </c>
      <c r="C4137" t="s">
        <v>32423</v>
      </c>
      <c r="D4137" t="s">
        <v>10</v>
      </c>
      <c r="E4137" t="s">
        <v>26576</v>
      </c>
      <c r="F4137">
        <v>223995</v>
      </c>
      <c r="H4137" t="str">
        <f>VLOOKUP(Table16[[#This Row],[Column1]],J:K,2,FALSE)</f>
        <v>KEY TRAVEL</v>
      </c>
      <c r="J4137" t="s">
        <v>26566</v>
      </c>
      <c r="K4137" t="s">
        <v>26567</v>
      </c>
      <c r="L4137" s="4">
        <v>59700</v>
      </c>
      <c r="M4137" s="4"/>
      <c r="N4137" t="s">
        <v>7106</v>
      </c>
    </row>
    <row r="4138" spans="1:14" x14ac:dyDescent="0.35">
      <c r="A4138" t="s">
        <v>26577</v>
      </c>
      <c r="B4138" t="s">
        <v>26578</v>
      </c>
      <c r="C4138" t="s">
        <v>10</v>
      </c>
      <c r="D4138" t="s">
        <v>10</v>
      </c>
      <c r="E4138" t="s">
        <v>26579</v>
      </c>
      <c r="F4138">
        <v>0</v>
      </c>
      <c r="H4138" t="str">
        <f>VLOOKUP(Table16[[#This Row],[Column1]],J:K,2,FALSE)</f>
        <v>Villa Rosa Kempinski</v>
      </c>
      <c r="J4138" t="s">
        <v>26569</v>
      </c>
      <c r="K4138" t="s">
        <v>26570</v>
      </c>
      <c r="L4138">
        <v>0</v>
      </c>
      <c r="N4138" t="s">
        <v>7106</v>
      </c>
    </row>
    <row r="4139" spans="1:14" x14ac:dyDescent="0.35">
      <c r="A4139" t="s">
        <v>26580</v>
      </c>
      <c r="B4139" t="s">
        <v>26581</v>
      </c>
      <c r="C4139" t="s">
        <v>32424</v>
      </c>
      <c r="D4139" t="s">
        <v>10</v>
      </c>
      <c r="E4139" t="s">
        <v>26582</v>
      </c>
      <c r="F4139">
        <v>0</v>
      </c>
      <c r="H4139" t="str">
        <f>VLOOKUP(Table16[[#This Row],[Column1]],J:K,2,FALSE)</f>
        <v>Simba Corporation Limited T/A Villa Rosa Kempiski</v>
      </c>
      <c r="J4139" t="s">
        <v>26572</v>
      </c>
      <c r="K4139" t="s">
        <v>26573</v>
      </c>
      <c r="L4139" s="4">
        <v>3053333</v>
      </c>
      <c r="M4139" s="4"/>
      <c r="N4139" t="s">
        <v>7106</v>
      </c>
    </row>
    <row r="4140" spans="1:14" x14ac:dyDescent="0.35">
      <c r="A4140" t="s">
        <v>26583</v>
      </c>
      <c r="B4140" t="s">
        <v>26584</v>
      </c>
      <c r="C4140" t="s">
        <v>10</v>
      </c>
      <c r="D4140" t="s">
        <v>10</v>
      </c>
      <c r="E4140" t="s">
        <v>26585</v>
      </c>
      <c r="F4140">
        <v>0</v>
      </c>
      <c r="H4140" t="str">
        <f>VLOOKUP(Table16[[#This Row],[Column1]],J:K,2,FALSE)</f>
        <v>Amina Abdi Wako</v>
      </c>
      <c r="J4140" t="s">
        <v>26575</v>
      </c>
      <c r="K4140" t="s">
        <v>26576</v>
      </c>
      <c r="L4140" s="4">
        <v>223995</v>
      </c>
      <c r="M4140" s="4"/>
      <c r="N4140" t="s">
        <v>7106</v>
      </c>
    </row>
    <row r="4141" spans="1:14" x14ac:dyDescent="0.35">
      <c r="A4141" t="s">
        <v>26586</v>
      </c>
      <c r="B4141" t="s">
        <v>26587</v>
      </c>
      <c r="C4141" t="s">
        <v>32425</v>
      </c>
      <c r="D4141" t="s">
        <v>10</v>
      </c>
      <c r="E4141" t="s">
        <v>26588</v>
      </c>
      <c r="F4141">
        <v>0</v>
      </c>
      <c r="H4141" t="str">
        <f>VLOOKUP(Table16[[#This Row],[Column1]],J:K,2,FALSE)</f>
        <v>Garba Alhuddah Hotel</v>
      </c>
      <c r="J4141" t="s">
        <v>26577</v>
      </c>
      <c r="K4141" t="s">
        <v>26578</v>
      </c>
      <c r="L4141">
        <v>0</v>
      </c>
      <c r="N4141" t="s">
        <v>7106</v>
      </c>
    </row>
    <row r="4142" spans="1:14" x14ac:dyDescent="0.35">
      <c r="A4142" t="s">
        <v>26589</v>
      </c>
      <c r="B4142" t="s">
        <v>26590</v>
      </c>
      <c r="C4142" t="s">
        <v>32426</v>
      </c>
      <c r="D4142" t="s">
        <v>10</v>
      </c>
      <c r="E4142" t="s">
        <v>26591</v>
      </c>
      <c r="F4142">
        <v>0</v>
      </c>
      <c r="H4142" t="str">
        <f>VLOOKUP(Table16[[#This Row],[Column1]],J:K,2,FALSE)</f>
        <v>Isiolo County Community Radio</v>
      </c>
      <c r="J4142" t="s">
        <v>26580</v>
      </c>
      <c r="K4142" t="s">
        <v>26581</v>
      </c>
      <c r="L4142">
        <v>0</v>
      </c>
      <c r="N4142" t="s">
        <v>7106</v>
      </c>
    </row>
    <row r="4143" spans="1:14" x14ac:dyDescent="0.35">
      <c r="A4143" t="s">
        <v>26592</v>
      </c>
      <c r="B4143" t="s">
        <v>26593</v>
      </c>
      <c r="C4143" t="s">
        <v>32200</v>
      </c>
      <c r="D4143" t="s">
        <v>10</v>
      </c>
      <c r="E4143" t="s">
        <v>26594</v>
      </c>
      <c r="F4143">
        <v>0</v>
      </c>
      <c r="H4143" t="str">
        <f>VLOOKUP(Table16[[#This Row],[Column1]],J:K,2,FALSE)</f>
        <v>Chakaka Mangi Enterprises</v>
      </c>
      <c r="J4143" t="s">
        <v>26583</v>
      </c>
      <c r="K4143" t="s">
        <v>26584</v>
      </c>
      <c r="L4143">
        <v>0</v>
      </c>
      <c r="N4143" t="s">
        <v>7106</v>
      </c>
    </row>
    <row r="4144" spans="1:14" x14ac:dyDescent="0.35">
      <c r="A4144" t="s">
        <v>26595</v>
      </c>
      <c r="B4144" t="s">
        <v>26596</v>
      </c>
      <c r="C4144" t="s">
        <v>10</v>
      </c>
      <c r="D4144" t="s">
        <v>10</v>
      </c>
      <c r="E4144" t="s">
        <v>26597</v>
      </c>
      <c r="F4144">
        <v>0</v>
      </c>
      <c r="H4144" t="str">
        <f>VLOOKUP(Table16[[#This Row],[Column1]],J:K,2,FALSE)</f>
        <v>MAC&amp;MORE Solutions</v>
      </c>
      <c r="J4144" t="s">
        <v>26586</v>
      </c>
      <c r="K4144" t="s">
        <v>26587</v>
      </c>
      <c r="L4144">
        <v>0</v>
      </c>
      <c r="N4144" t="s">
        <v>7106</v>
      </c>
    </row>
    <row r="4145" spans="1:14" x14ac:dyDescent="0.35">
      <c r="A4145" t="s">
        <v>26598</v>
      </c>
      <c r="B4145" t="s">
        <v>26599</v>
      </c>
      <c r="C4145" t="s">
        <v>32427</v>
      </c>
      <c r="D4145" t="s">
        <v>10</v>
      </c>
      <c r="E4145" t="s">
        <v>26600</v>
      </c>
      <c r="F4145">
        <v>0</v>
      </c>
      <c r="H4145" t="str">
        <f>VLOOKUP(Table16[[#This Row],[Column1]],J:K,2,FALSE)</f>
        <v>Gibelani General Merchants</v>
      </c>
      <c r="J4145" t="s">
        <v>26589</v>
      </c>
      <c r="K4145" t="s">
        <v>26590</v>
      </c>
      <c r="L4145">
        <v>0</v>
      </c>
      <c r="N4145" t="s">
        <v>7106</v>
      </c>
    </row>
    <row r="4146" spans="1:14" x14ac:dyDescent="0.35">
      <c r="A4146" t="s">
        <v>26601</v>
      </c>
      <c r="B4146" t="s">
        <v>26602</v>
      </c>
      <c r="C4146" t="s">
        <v>10</v>
      </c>
      <c r="D4146" t="s">
        <v>10</v>
      </c>
      <c r="E4146" t="s">
        <v>26603</v>
      </c>
      <c r="F4146">
        <v>0</v>
      </c>
      <c r="H4146" t="str">
        <f>VLOOKUP(Table16[[#This Row],[Column1]],J:K,2,FALSE)</f>
        <v>Famous Gate Limited</v>
      </c>
      <c r="J4146" t="s">
        <v>26592</v>
      </c>
      <c r="K4146" t="s">
        <v>26593</v>
      </c>
      <c r="L4146">
        <v>0</v>
      </c>
      <c r="N4146" t="s">
        <v>7106</v>
      </c>
    </row>
    <row r="4147" spans="1:14" x14ac:dyDescent="0.35">
      <c r="A4147" t="s">
        <v>26604</v>
      </c>
      <c r="B4147" t="s">
        <v>26605</v>
      </c>
      <c r="C4147" t="s">
        <v>10</v>
      </c>
      <c r="D4147" t="s">
        <v>10</v>
      </c>
      <c r="E4147" t="s">
        <v>26606</v>
      </c>
      <c r="F4147">
        <v>40000</v>
      </c>
      <c r="H4147" t="str">
        <f>VLOOKUP(Table16[[#This Row],[Column1]],J:K,2,FALSE)</f>
        <v>Grind Group Limited</v>
      </c>
      <c r="J4147" t="s">
        <v>26595</v>
      </c>
      <c r="K4147" t="s">
        <v>26596</v>
      </c>
      <c r="L4147">
        <v>0</v>
      </c>
      <c r="N4147" t="s">
        <v>7106</v>
      </c>
    </row>
    <row r="4148" spans="1:14" x14ac:dyDescent="0.35">
      <c r="A4148" t="s">
        <v>26607</v>
      </c>
      <c r="B4148" t="s">
        <v>26608</v>
      </c>
      <c r="C4148" t="s">
        <v>10</v>
      </c>
      <c r="D4148" t="s">
        <v>10</v>
      </c>
      <c r="E4148" t="s">
        <v>26609</v>
      </c>
      <c r="F4148">
        <v>30000.35</v>
      </c>
      <c r="H4148" t="str">
        <f>VLOOKUP(Table16[[#This Row],[Column1]],J:K,2,FALSE)</f>
        <v>Oortnova Concept Enterprises Limited</v>
      </c>
      <c r="J4148" t="s">
        <v>26598</v>
      </c>
      <c r="K4148" t="s">
        <v>26599</v>
      </c>
      <c r="L4148">
        <v>0</v>
      </c>
      <c r="N4148" t="s">
        <v>7106</v>
      </c>
    </row>
    <row r="4149" spans="1:14" x14ac:dyDescent="0.35">
      <c r="A4149" t="s">
        <v>26610</v>
      </c>
      <c r="B4149" t="s">
        <v>26611</v>
      </c>
      <c r="C4149" t="s">
        <v>10</v>
      </c>
      <c r="D4149" t="s">
        <v>10</v>
      </c>
      <c r="E4149" t="s">
        <v>26612</v>
      </c>
      <c r="F4149">
        <v>0</v>
      </c>
      <c r="H4149" t="str">
        <f>VLOOKUP(Table16[[#This Row],[Column1]],J:K,2,FALSE)</f>
        <v xml:space="preserve">UNIQUE ARTS SOUNDZ </v>
      </c>
      <c r="J4149" t="s">
        <v>26601</v>
      </c>
      <c r="K4149" t="s">
        <v>26602</v>
      </c>
      <c r="L4149" s="4">
        <v>95000</v>
      </c>
      <c r="M4149" s="4"/>
      <c r="N4149" t="s">
        <v>7106</v>
      </c>
    </row>
    <row r="4150" spans="1:14" x14ac:dyDescent="0.35">
      <c r="A4150" t="s">
        <v>26613</v>
      </c>
      <c r="B4150" t="s">
        <v>26614</v>
      </c>
      <c r="C4150" t="s">
        <v>10</v>
      </c>
      <c r="D4150" t="s">
        <v>10</v>
      </c>
      <c r="E4150" t="s">
        <v>26614</v>
      </c>
      <c r="F4150">
        <v>18000</v>
      </c>
      <c r="H4150" t="str">
        <f>VLOOKUP(Table16[[#This Row],[Column1]],J:K,2,FALSE)</f>
        <v>JJ- PLACE</v>
      </c>
      <c r="J4150" t="s">
        <v>26604</v>
      </c>
      <c r="K4150" t="s">
        <v>26605</v>
      </c>
      <c r="L4150" s="4">
        <v>40000</v>
      </c>
      <c r="M4150" s="4"/>
      <c r="N4150" t="s">
        <v>7106</v>
      </c>
    </row>
    <row r="4151" spans="1:14" x14ac:dyDescent="0.35">
      <c r="A4151" t="s">
        <v>26615</v>
      </c>
      <c r="B4151" t="s">
        <v>26616</v>
      </c>
      <c r="C4151" t="s">
        <v>32428</v>
      </c>
      <c r="D4151" t="s">
        <v>10</v>
      </c>
      <c r="E4151" t="s">
        <v>26617</v>
      </c>
      <c r="F4151">
        <v>-8000</v>
      </c>
      <c r="H4151" t="str">
        <f>VLOOKUP(Table16[[#This Row],[Column1]],J:K,2,FALSE)</f>
        <v>Dreamz World Group</v>
      </c>
      <c r="J4151" t="s">
        <v>26607</v>
      </c>
      <c r="K4151" t="s">
        <v>26608</v>
      </c>
      <c r="L4151" s="4">
        <v>30000.35</v>
      </c>
      <c r="M4151" s="4"/>
      <c r="N4151" t="s">
        <v>7106</v>
      </c>
    </row>
    <row r="4152" spans="1:14" x14ac:dyDescent="0.35">
      <c r="A4152" t="s">
        <v>26618</v>
      </c>
      <c r="B4152" t="s">
        <v>26619</v>
      </c>
      <c r="C4152" t="s">
        <v>32429</v>
      </c>
      <c r="D4152" t="s">
        <v>10</v>
      </c>
      <c r="E4152" t="s">
        <v>26620</v>
      </c>
      <c r="F4152">
        <v>61000</v>
      </c>
      <c r="H4152" t="str">
        <f>VLOOKUP(Table16[[#This Row],[Column1]],J:K,2,FALSE)</f>
        <v>Spike Collection Limited</v>
      </c>
      <c r="J4152" t="s">
        <v>26610</v>
      </c>
      <c r="K4152" t="s">
        <v>26611</v>
      </c>
      <c r="L4152">
        <v>0</v>
      </c>
      <c r="N4152" t="s">
        <v>7106</v>
      </c>
    </row>
    <row r="4153" spans="1:14" x14ac:dyDescent="0.35">
      <c r="A4153" t="s">
        <v>26621</v>
      </c>
      <c r="B4153" t="s">
        <v>26622</v>
      </c>
      <c r="C4153" t="s">
        <v>32430</v>
      </c>
      <c r="D4153" t="s">
        <v>10</v>
      </c>
      <c r="E4153" t="s">
        <v>26623</v>
      </c>
      <c r="F4153">
        <v>0</v>
      </c>
      <c r="H4153" t="str">
        <f>VLOOKUP(Table16[[#This Row],[Column1]],J:K,2,FALSE)</f>
        <v>Coast Institute of Technology</v>
      </c>
      <c r="J4153" t="s">
        <v>26613</v>
      </c>
      <c r="K4153" t="s">
        <v>26614</v>
      </c>
      <c r="L4153" s="4">
        <v>18000</v>
      </c>
      <c r="M4153" s="4"/>
      <c r="N4153" t="s">
        <v>7106</v>
      </c>
    </row>
    <row r="4154" spans="1:14" x14ac:dyDescent="0.35">
      <c r="A4154" t="s">
        <v>26624</v>
      </c>
      <c r="B4154" t="s">
        <v>26625</v>
      </c>
      <c r="C4154" t="s">
        <v>32431</v>
      </c>
      <c r="D4154" t="s">
        <v>10</v>
      </c>
      <c r="E4154" t="s">
        <v>26626</v>
      </c>
      <c r="F4154">
        <v>0</v>
      </c>
      <c r="H4154" t="str">
        <f>VLOOKUP(Table16[[#This Row],[Column1]],J:K,2,FALSE)</f>
        <v>Sunwell Medical Supplies Limited</v>
      </c>
      <c r="J4154" t="s">
        <v>26615</v>
      </c>
      <c r="K4154" t="s">
        <v>26616</v>
      </c>
      <c r="L4154" s="4">
        <v>-8000</v>
      </c>
      <c r="M4154" s="4"/>
      <c r="N4154" t="s">
        <v>7106</v>
      </c>
    </row>
    <row r="4155" spans="1:14" x14ac:dyDescent="0.35">
      <c r="A4155" t="s">
        <v>26627</v>
      </c>
      <c r="B4155" t="s">
        <v>26628</v>
      </c>
      <c r="C4155" t="s">
        <v>32432</v>
      </c>
      <c r="D4155" t="s">
        <v>10</v>
      </c>
      <c r="E4155" t="s">
        <v>26629</v>
      </c>
      <c r="F4155">
        <v>0</v>
      </c>
      <c r="H4155" t="str">
        <f>VLOOKUP(Table16[[#This Row],[Column1]],J:K,2,FALSE)</f>
        <v>Cairo Palace Hotel Ltd</v>
      </c>
      <c r="J4155" t="s">
        <v>26618</v>
      </c>
      <c r="K4155" t="s">
        <v>26619</v>
      </c>
      <c r="L4155" s="4">
        <v>61000</v>
      </c>
      <c r="M4155" s="4"/>
      <c r="N4155" t="s">
        <v>7106</v>
      </c>
    </row>
    <row r="4156" spans="1:14" x14ac:dyDescent="0.35">
      <c r="A4156" t="s">
        <v>26630</v>
      </c>
      <c r="B4156" t="s">
        <v>26631</v>
      </c>
      <c r="C4156" t="s">
        <v>10</v>
      </c>
      <c r="D4156" t="s">
        <v>10</v>
      </c>
      <c r="E4156" t="s">
        <v>26632</v>
      </c>
      <c r="F4156">
        <v>0</v>
      </c>
      <c r="H4156" t="str">
        <f>VLOOKUP(Table16[[#This Row],[Column1]],J:K,2,FALSE)</f>
        <v>Koliaba Merchants Limited</v>
      </c>
      <c r="J4156" t="s">
        <v>26621</v>
      </c>
      <c r="K4156" t="s">
        <v>26622</v>
      </c>
      <c r="L4156">
        <v>0</v>
      </c>
      <c r="N4156" t="s">
        <v>7106</v>
      </c>
    </row>
    <row r="4157" spans="1:14" x14ac:dyDescent="0.35">
      <c r="A4157" t="s">
        <v>26633</v>
      </c>
      <c r="B4157" t="s">
        <v>26634</v>
      </c>
      <c r="C4157" t="s">
        <v>10</v>
      </c>
      <c r="D4157" t="s">
        <v>10</v>
      </c>
      <c r="E4157" t="s">
        <v>26635</v>
      </c>
      <c r="F4157">
        <v>433000</v>
      </c>
      <c r="H4157" t="str">
        <f>VLOOKUP(Table16[[#This Row],[Column1]],J:K,2,FALSE)</f>
        <v>Tana Broadcasting Service Radio</v>
      </c>
      <c r="J4157" t="s">
        <v>26624</v>
      </c>
      <c r="K4157" t="s">
        <v>26625</v>
      </c>
      <c r="L4157">
        <v>0</v>
      </c>
      <c r="N4157" t="s">
        <v>7106</v>
      </c>
    </row>
    <row r="4158" spans="1:14" x14ac:dyDescent="0.35">
      <c r="A4158" t="s">
        <v>26636</v>
      </c>
      <c r="B4158" t="s">
        <v>26637</v>
      </c>
      <c r="C4158" t="s">
        <v>32433</v>
      </c>
      <c r="D4158" t="s">
        <v>10</v>
      </c>
      <c r="E4158" t="s">
        <v>26638</v>
      </c>
      <c r="F4158">
        <v>0</v>
      </c>
      <c r="H4158" t="str">
        <f>VLOOKUP(Table16[[#This Row],[Column1]],J:K,2,FALSE)</f>
        <v>Zucchini Greengroceries</v>
      </c>
      <c r="J4158" t="s">
        <v>26627</v>
      </c>
      <c r="K4158" t="s">
        <v>26628</v>
      </c>
      <c r="L4158">
        <v>0</v>
      </c>
      <c r="N4158" t="s">
        <v>7106</v>
      </c>
    </row>
    <row r="4159" spans="1:14" x14ac:dyDescent="0.35">
      <c r="A4159" t="s">
        <v>26639</v>
      </c>
      <c r="B4159" t="s">
        <v>26640</v>
      </c>
      <c r="C4159" t="s">
        <v>10</v>
      </c>
      <c r="D4159" t="s">
        <v>10</v>
      </c>
      <c r="E4159" t="s">
        <v>26641</v>
      </c>
      <c r="F4159">
        <v>0</v>
      </c>
      <c r="H4159" t="str">
        <f>VLOOKUP(Table16[[#This Row],[Column1]],J:K,2,FALSE)</f>
        <v>Secutech East Africa Limited</v>
      </c>
      <c r="J4159" t="s">
        <v>26630</v>
      </c>
      <c r="K4159" t="s">
        <v>26631</v>
      </c>
      <c r="L4159">
        <v>0</v>
      </c>
      <c r="N4159" t="s">
        <v>7106</v>
      </c>
    </row>
    <row r="4160" spans="1:14" x14ac:dyDescent="0.35">
      <c r="A4160" t="s">
        <v>26642</v>
      </c>
      <c r="B4160" t="s">
        <v>26643</v>
      </c>
      <c r="C4160" t="s">
        <v>10</v>
      </c>
      <c r="D4160" t="s">
        <v>10</v>
      </c>
      <c r="E4160" t="s">
        <v>26644</v>
      </c>
      <c r="F4160">
        <v>0</v>
      </c>
      <c r="H4160" t="str">
        <f>VLOOKUP(Table16[[#This Row],[Column1]],J:K,2,FALSE)</f>
        <v>Tireproz Autoz Ltd</v>
      </c>
      <c r="J4160" t="s">
        <v>26633</v>
      </c>
      <c r="K4160" t="s">
        <v>26634</v>
      </c>
      <c r="L4160" s="4">
        <v>433000</v>
      </c>
      <c r="M4160" s="4"/>
      <c r="N4160" t="s">
        <v>7106</v>
      </c>
    </row>
    <row r="4161" spans="1:14" x14ac:dyDescent="0.35">
      <c r="A4161" t="s">
        <v>26645</v>
      </c>
      <c r="B4161" t="s">
        <v>26646</v>
      </c>
      <c r="C4161" t="s">
        <v>32434</v>
      </c>
      <c r="D4161" t="s">
        <v>10</v>
      </c>
      <c r="E4161" t="s">
        <v>26647</v>
      </c>
      <c r="F4161">
        <v>0</v>
      </c>
      <c r="H4161" t="str">
        <f>VLOOKUP(Table16[[#This Row],[Column1]],J:K,2,FALSE)</f>
        <v>Kilifi Bay Beach Resort</v>
      </c>
      <c r="J4161" t="s">
        <v>26636</v>
      </c>
      <c r="K4161" t="s">
        <v>26637</v>
      </c>
      <c r="L4161">
        <v>0</v>
      </c>
      <c r="N4161" t="s">
        <v>7106</v>
      </c>
    </row>
    <row r="4162" spans="1:14" x14ac:dyDescent="0.35">
      <c r="A4162" t="s">
        <v>26648</v>
      </c>
      <c r="B4162" t="s">
        <v>26649</v>
      </c>
      <c r="C4162" t="s">
        <v>32435</v>
      </c>
      <c r="D4162" t="s">
        <v>10</v>
      </c>
      <c r="E4162" t="s">
        <v>26650</v>
      </c>
      <c r="F4162">
        <v>0</v>
      </c>
      <c r="H4162" t="str">
        <f>VLOOKUP(Table16[[#This Row],[Column1]],J:K,2,FALSE)</f>
        <v>The Dhow House Limited</v>
      </c>
      <c r="J4162" t="s">
        <v>26639</v>
      </c>
      <c r="K4162" t="s">
        <v>26640</v>
      </c>
      <c r="L4162">
        <v>0</v>
      </c>
      <c r="N4162" t="s">
        <v>7106</v>
      </c>
    </row>
    <row r="4163" spans="1:14" x14ac:dyDescent="0.35">
      <c r="A4163" t="s">
        <v>26651</v>
      </c>
      <c r="B4163" t="s">
        <v>26652</v>
      </c>
      <c r="C4163" t="s">
        <v>32436</v>
      </c>
      <c r="D4163" t="s">
        <v>10</v>
      </c>
      <c r="E4163" t="s">
        <v>26653</v>
      </c>
      <c r="F4163">
        <v>0</v>
      </c>
      <c r="H4163" t="str">
        <f>VLOOKUP(Table16[[#This Row],[Column1]],J:K,2,FALSE)</f>
        <v>Swift Office Supplies Limited</v>
      </c>
      <c r="J4163" t="s">
        <v>26642</v>
      </c>
      <c r="K4163" t="s">
        <v>26643</v>
      </c>
      <c r="L4163">
        <v>0</v>
      </c>
      <c r="N4163" t="s">
        <v>7106</v>
      </c>
    </row>
    <row r="4164" spans="1:14" x14ac:dyDescent="0.35">
      <c r="A4164" t="s">
        <v>26654</v>
      </c>
      <c r="B4164" t="s">
        <v>26655</v>
      </c>
      <c r="C4164" t="s">
        <v>26656</v>
      </c>
      <c r="D4164" t="s">
        <v>10</v>
      </c>
      <c r="E4164" t="s">
        <v>26657</v>
      </c>
      <c r="F4164">
        <v>563580.12</v>
      </c>
      <c r="H4164" t="str">
        <f>VLOOKUP(Table16[[#This Row],[Column1]],J:K,2,FALSE)</f>
        <v>Xponics Limited</v>
      </c>
      <c r="J4164" t="s">
        <v>26645</v>
      </c>
      <c r="K4164" t="s">
        <v>26646</v>
      </c>
      <c r="L4164">
        <v>0</v>
      </c>
      <c r="N4164" t="s">
        <v>7106</v>
      </c>
    </row>
    <row r="4165" spans="1:14" x14ac:dyDescent="0.35">
      <c r="A4165" t="s">
        <v>26658</v>
      </c>
      <c r="B4165" t="s">
        <v>26659</v>
      </c>
      <c r="C4165" t="s">
        <v>32437</v>
      </c>
      <c r="D4165" t="s">
        <v>10</v>
      </c>
      <c r="E4165" t="s">
        <v>26660</v>
      </c>
      <c r="F4165">
        <v>0</v>
      </c>
      <c r="H4165" t="str">
        <f>VLOOKUP(Table16[[#This Row],[Column1]],J:K,2,FALSE)</f>
        <v>Nouman Petroleum Company Limited</v>
      </c>
      <c r="J4165" t="s">
        <v>26648</v>
      </c>
      <c r="K4165" t="s">
        <v>26649</v>
      </c>
      <c r="L4165">
        <v>0</v>
      </c>
      <c r="N4165" t="s">
        <v>7106</v>
      </c>
    </row>
    <row r="4166" spans="1:14" x14ac:dyDescent="0.35">
      <c r="A4166" t="s">
        <v>26661</v>
      </c>
      <c r="B4166" t="s">
        <v>26662</v>
      </c>
      <c r="C4166" t="s">
        <v>32438</v>
      </c>
      <c r="D4166" t="s">
        <v>10</v>
      </c>
      <c r="E4166" t="s">
        <v>26663</v>
      </c>
      <c r="F4166">
        <v>0</v>
      </c>
      <c r="H4166" t="str">
        <f>VLOOKUP(Table16[[#This Row],[Column1]],J:K,2,FALSE)</f>
        <v>Akwany Holdings Limited</v>
      </c>
      <c r="J4166" t="s">
        <v>26651</v>
      </c>
      <c r="K4166" t="s">
        <v>26652</v>
      </c>
      <c r="L4166">
        <v>0</v>
      </c>
      <c r="N4166" t="s">
        <v>7106</v>
      </c>
    </row>
    <row r="4167" spans="1:14" x14ac:dyDescent="0.35">
      <c r="A4167" t="s">
        <v>26664</v>
      </c>
      <c r="B4167" t="s">
        <v>26665</v>
      </c>
      <c r="C4167" t="s">
        <v>32439</v>
      </c>
      <c r="D4167" t="s">
        <v>10</v>
      </c>
      <c r="E4167" t="s">
        <v>26666</v>
      </c>
      <c r="F4167">
        <v>78400</v>
      </c>
      <c r="H4167" t="str">
        <f>VLOOKUP(Table16[[#This Row],[Column1]],J:K,2,FALSE)</f>
        <v>African Kings Suppliers Limited</v>
      </c>
      <c r="J4167" t="s">
        <v>26654</v>
      </c>
      <c r="K4167" t="s">
        <v>26655</v>
      </c>
      <c r="L4167" s="4">
        <v>170385.12</v>
      </c>
      <c r="M4167" s="4"/>
      <c r="N4167" t="s">
        <v>7106</v>
      </c>
    </row>
    <row r="4168" spans="1:14" x14ac:dyDescent="0.35">
      <c r="A4168" t="s">
        <v>26667</v>
      </c>
      <c r="B4168" t="s">
        <v>26668</v>
      </c>
      <c r="C4168" t="s">
        <v>32440</v>
      </c>
      <c r="D4168" t="s">
        <v>10</v>
      </c>
      <c r="E4168" t="s">
        <v>26669</v>
      </c>
      <c r="F4168">
        <v>1324800</v>
      </c>
      <c r="H4168" t="str">
        <f>VLOOKUP(Table16[[#This Row],[Column1]],J:K,2,FALSE)</f>
        <v>Premium Tools and Equipment K Limited</v>
      </c>
      <c r="J4168" t="s">
        <v>26658</v>
      </c>
      <c r="K4168" t="s">
        <v>26659</v>
      </c>
      <c r="L4168">
        <v>0</v>
      </c>
      <c r="N4168" t="s">
        <v>7106</v>
      </c>
    </row>
    <row r="4169" spans="1:14" x14ac:dyDescent="0.35">
      <c r="A4169" t="s">
        <v>26670</v>
      </c>
      <c r="B4169" t="s">
        <v>26671</v>
      </c>
      <c r="C4169" t="s">
        <v>32441</v>
      </c>
      <c r="D4169" t="s">
        <v>10</v>
      </c>
      <c r="E4169" t="s">
        <v>26672</v>
      </c>
      <c r="F4169">
        <v>0</v>
      </c>
      <c r="H4169" t="str">
        <f>VLOOKUP(Table16[[#This Row],[Column1]],J:K,2,FALSE)</f>
        <v>Munshiram International Business Machine Limited</v>
      </c>
      <c r="J4169" t="s">
        <v>26661</v>
      </c>
      <c r="K4169" t="s">
        <v>26662</v>
      </c>
      <c r="L4169">
        <v>0</v>
      </c>
      <c r="N4169" t="s">
        <v>7106</v>
      </c>
    </row>
    <row r="4170" spans="1:14" x14ac:dyDescent="0.35">
      <c r="A4170" t="s">
        <v>26673</v>
      </c>
      <c r="B4170" t="s">
        <v>26674</v>
      </c>
      <c r="C4170" t="s">
        <v>32442</v>
      </c>
      <c r="D4170" t="s">
        <v>10</v>
      </c>
      <c r="E4170" t="s">
        <v>26675</v>
      </c>
      <c r="F4170">
        <v>13000</v>
      </c>
      <c r="H4170" t="str">
        <f>VLOOKUP(Table16[[#This Row],[Column1]],J:K,2,FALSE)</f>
        <v>English Point Marina</v>
      </c>
      <c r="J4170" t="s">
        <v>26664</v>
      </c>
      <c r="K4170" t="s">
        <v>26665</v>
      </c>
      <c r="L4170" s="4">
        <v>62400</v>
      </c>
      <c r="M4170" s="4"/>
      <c r="N4170" t="s">
        <v>7106</v>
      </c>
    </row>
    <row r="4171" spans="1:14" x14ac:dyDescent="0.35">
      <c r="A4171" t="s">
        <v>26676</v>
      </c>
      <c r="B4171" t="s">
        <v>26677</v>
      </c>
      <c r="C4171" t="s">
        <v>32443</v>
      </c>
      <c r="D4171" t="s">
        <v>10</v>
      </c>
      <c r="E4171" t="s">
        <v>26678</v>
      </c>
      <c r="F4171">
        <v>0</v>
      </c>
      <c r="H4171" t="str">
        <f>VLOOKUP(Table16[[#This Row],[Column1]],J:K,2,FALSE)</f>
        <v>Solid Signs</v>
      </c>
      <c r="J4171" t="s">
        <v>26667</v>
      </c>
      <c r="K4171" t="s">
        <v>26668</v>
      </c>
      <c r="L4171" s="4">
        <v>298508.65000000002</v>
      </c>
      <c r="M4171" s="4"/>
      <c r="N4171" t="s">
        <v>7106</v>
      </c>
    </row>
    <row r="4172" spans="1:14" x14ac:dyDescent="0.35">
      <c r="A4172" t="s">
        <v>26679</v>
      </c>
      <c r="B4172" t="s">
        <v>11342</v>
      </c>
      <c r="C4172" t="s">
        <v>10</v>
      </c>
      <c r="D4172" t="s">
        <v>10</v>
      </c>
      <c r="E4172" t="s">
        <v>26680</v>
      </c>
      <c r="F4172">
        <v>0</v>
      </c>
      <c r="H4172" t="str">
        <f>VLOOKUP(Table16[[#This Row],[Column1]],J:K,2,FALSE)</f>
        <v>Mohamed Ibrahim</v>
      </c>
      <c r="J4172" t="s">
        <v>26670</v>
      </c>
      <c r="K4172" t="s">
        <v>26671</v>
      </c>
      <c r="L4172">
        <v>0</v>
      </c>
      <c r="N4172" t="s">
        <v>7106</v>
      </c>
    </row>
    <row r="4173" spans="1:14" x14ac:dyDescent="0.35">
      <c r="A4173" t="s">
        <v>26681</v>
      </c>
      <c r="B4173" t="s">
        <v>26682</v>
      </c>
      <c r="C4173" t="s">
        <v>10</v>
      </c>
      <c r="D4173" t="s">
        <v>10</v>
      </c>
      <c r="E4173" t="s">
        <v>26683</v>
      </c>
      <c r="F4173">
        <v>180000</v>
      </c>
      <c r="H4173" t="str">
        <f>VLOOKUP(Table16[[#This Row],[Column1]],J:K,2,FALSE)</f>
        <v>Wajeer Communications</v>
      </c>
      <c r="J4173" t="s">
        <v>26673</v>
      </c>
      <c r="K4173" t="s">
        <v>26674</v>
      </c>
      <c r="L4173" s="4">
        <v>13000</v>
      </c>
      <c r="M4173" s="4"/>
      <c r="N4173" t="s">
        <v>13497</v>
      </c>
    </row>
    <row r="4174" spans="1:14" x14ac:dyDescent="0.35">
      <c r="A4174" t="s">
        <v>26684</v>
      </c>
      <c r="B4174" t="s">
        <v>26685</v>
      </c>
      <c r="C4174" t="s">
        <v>32444</v>
      </c>
      <c r="D4174" t="s">
        <v>10</v>
      </c>
      <c r="E4174" t="s">
        <v>26686</v>
      </c>
      <c r="F4174">
        <v>270500</v>
      </c>
      <c r="H4174" t="str">
        <f>VLOOKUP(Table16[[#This Row],[Column1]],J:K,2,FALSE)</f>
        <v>Integrated Supplies and Consultancy Limited</v>
      </c>
      <c r="J4174" t="s">
        <v>26676</v>
      </c>
      <c r="K4174" t="s">
        <v>26677</v>
      </c>
      <c r="L4174">
        <v>0</v>
      </c>
      <c r="N4174" t="s">
        <v>7106</v>
      </c>
    </row>
    <row r="4175" spans="1:14" x14ac:dyDescent="0.35">
      <c r="A4175" t="s">
        <v>26687</v>
      </c>
      <c r="B4175" t="s">
        <v>26688</v>
      </c>
      <c r="C4175" t="s">
        <v>32445</v>
      </c>
      <c r="D4175" t="s">
        <v>10</v>
      </c>
      <c r="E4175" t="s">
        <v>26689</v>
      </c>
      <c r="F4175">
        <v>69850</v>
      </c>
      <c r="H4175" t="str">
        <f>VLOOKUP(Table16[[#This Row],[Column1]],J:K,2,FALSE)</f>
        <v>Veetee Africa Limited</v>
      </c>
      <c r="J4175" t="s">
        <v>26679</v>
      </c>
      <c r="K4175" t="s">
        <v>11342</v>
      </c>
      <c r="L4175">
        <v>0</v>
      </c>
      <c r="N4175" t="s">
        <v>7106</v>
      </c>
    </row>
    <row r="4176" spans="1:14" x14ac:dyDescent="0.35">
      <c r="A4176" t="s">
        <v>26690</v>
      </c>
      <c r="B4176" t="s">
        <v>26691</v>
      </c>
      <c r="C4176" t="s">
        <v>32446</v>
      </c>
      <c r="D4176" t="s">
        <v>10</v>
      </c>
      <c r="E4176" t="s">
        <v>26692</v>
      </c>
      <c r="F4176">
        <v>0</v>
      </c>
      <c r="H4176" t="str">
        <f>VLOOKUP(Table16[[#This Row],[Column1]],J:K,2,FALSE)</f>
        <v>Tim's Cab</v>
      </c>
      <c r="J4176" t="s">
        <v>26681</v>
      </c>
      <c r="K4176" t="s">
        <v>26682</v>
      </c>
      <c r="L4176" s="4">
        <v>420000</v>
      </c>
      <c r="M4176" s="4"/>
      <c r="N4176" t="s">
        <v>7106</v>
      </c>
    </row>
    <row r="4177" spans="1:14" x14ac:dyDescent="0.35">
      <c r="A4177" t="s">
        <v>26693</v>
      </c>
      <c r="B4177" t="s">
        <v>26694</v>
      </c>
      <c r="C4177" t="s">
        <v>10</v>
      </c>
      <c r="D4177" t="s">
        <v>10</v>
      </c>
      <c r="E4177" t="s">
        <v>26695</v>
      </c>
      <c r="F4177">
        <v>0</v>
      </c>
      <c r="H4177" t="str">
        <f>VLOOKUP(Table16[[#This Row],[Column1]],J:K,2,FALSE)</f>
        <v>Kirui Eclipsestar Printing Press</v>
      </c>
      <c r="J4177" t="s">
        <v>26684</v>
      </c>
      <c r="K4177" t="s">
        <v>26685</v>
      </c>
      <c r="L4177" s="4">
        <v>271716</v>
      </c>
      <c r="M4177" s="4"/>
      <c r="N4177" t="s">
        <v>7106</v>
      </c>
    </row>
    <row r="4178" spans="1:14" x14ac:dyDescent="0.35">
      <c r="A4178" t="s">
        <v>26696</v>
      </c>
      <c r="B4178" t="s">
        <v>26697</v>
      </c>
      <c r="C4178" t="s">
        <v>10</v>
      </c>
      <c r="D4178" t="s">
        <v>10</v>
      </c>
      <c r="E4178" t="s">
        <v>26698</v>
      </c>
      <c r="F4178">
        <v>0</v>
      </c>
      <c r="H4178" t="str">
        <f>VLOOKUP(Table16[[#This Row],[Column1]],J:K,2,FALSE)</f>
        <v>Mutai Kipkirui Kenneth</v>
      </c>
      <c r="J4178" t="s">
        <v>26687</v>
      </c>
      <c r="K4178" t="s">
        <v>26688</v>
      </c>
      <c r="L4178" s="4">
        <v>69850</v>
      </c>
      <c r="M4178" s="4"/>
      <c r="N4178" t="s">
        <v>7106</v>
      </c>
    </row>
    <row r="4179" spans="1:14" x14ac:dyDescent="0.35">
      <c r="A4179" t="s">
        <v>26699</v>
      </c>
      <c r="B4179" t="s">
        <v>26700</v>
      </c>
      <c r="C4179" t="s">
        <v>10</v>
      </c>
      <c r="D4179" t="s">
        <v>10</v>
      </c>
      <c r="E4179" t="s">
        <v>26701</v>
      </c>
      <c r="F4179">
        <v>45000</v>
      </c>
      <c r="H4179" t="str">
        <f>VLOOKUP(Table16[[#This Row],[Column1]],J:K,2,FALSE)</f>
        <v>Sunshine Hotel Ltd</v>
      </c>
      <c r="J4179" t="s">
        <v>26690</v>
      </c>
      <c r="K4179" t="s">
        <v>26691</v>
      </c>
      <c r="L4179">
        <v>0</v>
      </c>
      <c r="N4179" t="s">
        <v>7106</v>
      </c>
    </row>
    <row r="4180" spans="1:14" x14ac:dyDescent="0.35">
      <c r="A4180" t="s">
        <v>26702</v>
      </c>
      <c r="B4180" t="s">
        <v>26703</v>
      </c>
      <c r="C4180" t="s">
        <v>10</v>
      </c>
      <c r="D4180" t="s">
        <v>10</v>
      </c>
      <c r="E4180" t="s">
        <v>26704</v>
      </c>
      <c r="F4180">
        <v>0</v>
      </c>
      <c r="H4180" t="str">
        <f>VLOOKUP(Table16[[#This Row],[Column1]],J:K,2,FALSE)</f>
        <v>Geoffrey Base Ltd</v>
      </c>
      <c r="J4180" t="s">
        <v>26693</v>
      </c>
      <c r="K4180" t="s">
        <v>26694</v>
      </c>
      <c r="L4180">
        <v>0</v>
      </c>
      <c r="N4180" t="s">
        <v>7106</v>
      </c>
    </row>
    <row r="4181" spans="1:14" x14ac:dyDescent="0.35">
      <c r="A4181" t="s">
        <v>26705</v>
      </c>
      <c r="B4181" t="s">
        <v>26706</v>
      </c>
      <c r="C4181" t="s">
        <v>32447</v>
      </c>
      <c r="D4181" t="s">
        <v>10</v>
      </c>
      <c r="E4181" t="s">
        <v>26707</v>
      </c>
      <c r="F4181">
        <v>549887</v>
      </c>
      <c r="H4181" t="str">
        <f>VLOOKUP(Table16[[#This Row],[Column1]],J:K,2,FALSE)</f>
        <v xml:space="preserve">Silicon Distribution </v>
      </c>
      <c r="J4181" t="s">
        <v>26696</v>
      </c>
      <c r="K4181" t="s">
        <v>26697</v>
      </c>
      <c r="L4181">
        <v>0</v>
      </c>
      <c r="N4181" t="s">
        <v>7106</v>
      </c>
    </row>
    <row r="4182" spans="1:14" x14ac:dyDescent="0.35">
      <c r="A4182" t="s">
        <v>26708</v>
      </c>
      <c r="B4182" t="s">
        <v>26709</v>
      </c>
      <c r="C4182" t="s">
        <v>10</v>
      </c>
      <c r="D4182" t="s">
        <v>10</v>
      </c>
      <c r="E4182" t="s">
        <v>26710</v>
      </c>
      <c r="F4182">
        <v>0</v>
      </c>
      <c r="H4182" t="str">
        <f>VLOOKUP(Table16[[#This Row],[Column1]],J:K,2,FALSE)</f>
        <v>XC Three Sixty EA Limited</v>
      </c>
      <c r="J4182" t="s">
        <v>26699</v>
      </c>
      <c r="K4182" t="s">
        <v>26700</v>
      </c>
      <c r="L4182" s="4">
        <v>45000</v>
      </c>
      <c r="M4182" s="4"/>
      <c r="N4182" t="s">
        <v>7106</v>
      </c>
    </row>
    <row r="4183" spans="1:14" x14ac:dyDescent="0.35">
      <c r="A4183" t="s">
        <v>26711</v>
      </c>
      <c r="B4183" t="s">
        <v>26712</v>
      </c>
      <c r="C4183" t="s">
        <v>32448</v>
      </c>
      <c r="D4183" t="s">
        <v>10</v>
      </c>
      <c r="E4183" t="s">
        <v>26713</v>
      </c>
      <c r="F4183">
        <v>0</v>
      </c>
      <c r="H4183" t="str">
        <f>VLOOKUP(Table16[[#This Row],[Column1]],J:K,2,FALSE)</f>
        <v>Ronald Kiprotich Rop</v>
      </c>
      <c r="J4183" t="s">
        <v>26702</v>
      </c>
      <c r="K4183" t="s">
        <v>26703</v>
      </c>
      <c r="L4183">
        <v>0</v>
      </c>
      <c r="N4183" t="s">
        <v>7106</v>
      </c>
    </row>
    <row r="4184" spans="1:14" x14ac:dyDescent="0.35">
      <c r="A4184" t="s">
        <v>26714</v>
      </c>
      <c r="B4184" t="s">
        <v>26715</v>
      </c>
      <c r="C4184" t="s">
        <v>32449</v>
      </c>
      <c r="D4184" t="s">
        <v>10</v>
      </c>
      <c r="E4184" t="s">
        <v>26716</v>
      </c>
      <c r="F4184">
        <v>0</v>
      </c>
      <c r="H4184" t="str">
        <f>VLOOKUP(Table16[[#This Row],[Column1]],J:K,2,FALSE)</f>
        <v>Linet Akoth Outa</v>
      </c>
      <c r="J4184" t="s">
        <v>26705</v>
      </c>
      <c r="K4184" t="s">
        <v>26706</v>
      </c>
      <c r="L4184" s="4">
        <v>337662</v>
      </c>
      <c r="M4184" s="4"/>
      <c r="N4184" t="s">
        <v>7106</v>
      </c>
    </row>
    <row r="4185" spans="1:14" x14ac:dyDescent="0.35">
      <c r="A4185" t="s">
        <v>26717</v>
      </c>
      <c r="B4185" t="s">
        <v>26718</v>
      </c>
      <c r="C4185" t="s">
        <v>32450</v>
      </c>
      <c r="D4185" t="s">
        <v>10</v>
      </c>
      <c r="E4185" t="s">
        <v>26719</v>
      </c>
      <c r="F4185">
        <v>0</v>
      </c>
      <c r="H4185" t="str">
        <f>VLOOKUP(Table16[[#This Row],[Column1]],J:K,2,FALSE)</f>
        <v>Jackline Ekiru</v>
      </c>
      <c r="J4185" t="s">
        <v>26708</v>
      </c>
      <c r="K4185" t="s">
        <v>26709</v>
      </c>
      <c r="L4185">
        <v>0</v>
      </c>
      <c r="N4185" t="s">
        <v>7106</v>
      </c>
    </row>
    <row r="4186" spans="1:14" x14ac:dyDescent="0.35">
      <c r="A4186" t="s">
        <v>26720</v>
      </c>
      <c r="B4186" t="s">
        <v>26721</v>
      </c>
      <c r="C4186" t="s">
        <v>32451</v>
      </c>
      <c r="D4186" t="s">
        <v>10</v>
      </c>
      <c r="E4186" t="s">
        <v>26722</v>
      </c>
      <c r="F4186">
        <v>0</v>
      </c>
      <c r="H4186" t="str">
        <f>VLOOKUP(Table16[[#This Row],[Column1]],J:K,2,FALSE)</f>
        <v>Emmanuel Rayo</v>
      </c>
      <c r="J4186" t="s">
        <v>26711</v>
      </c>
      <c r="K4186" t="s">
        <v>26712</v>
      </c>
      <c r="L4186">
        <v>0</v>
      </c>
      <c r="N4186" t="s">
        <v>7106</v>
      </c>
    </row>
    <row r="4187" spans="1:14" x14ac:dyDescent="0.35">
      <c r="A4187" t="s">
        <v>26723</v>
      </c>
      <c r="B4187" t="s">
        <v>9510</v>
      </c>
      <c r="C4187" t="s">
        <v>32452</v>
      </c>
      <c r="D4187" t="s">
        <v>10</v>
      </c>
      <c r="E4187" t="s">
        <v>26724</v>
      </c>
      <c r="F4187">
        <v>0</v>
      </c>
      <c r="H4187" t="str">
        <f>VLOOKUP(Table16[[#This Row],[Column1]],J:K,2,FALSE)</f>
        <v>Joan Illikwel Etukon</v>
      </c>
      <c r="J4187" t="s">
        <v>26714</v>
      </c>
      <c r="K4187" t="s">
        <v>26715</v>
      </c>
      <c r="L4187">
        <v>0</v>
      </c>
      <c r="N4187" t="s">
        <v>7106</v>
      </c>
    </row>
    <row r="4188" spans="1:14" x14ac:dyDescent="0.35">
      <c r="A4188" t="s">
        <v>26725</v>
      </c>
      <c r="B4188" t="s">
        <v>26726</v>
      </c>
      <c r="C4188" t="s">
        <v>32453</v>
      </c>
      <c r="D4188" t="s">
        <v>10</v>
      </c>
      <c r="E4188" t="s">
        <v>26727</v>
      </c>
      <c r="F4188">
        <v>0</v>
      </c>
      <c r="H4188" t="str">
        <f>VLOOKUP(Table16[[#This Row],[Column1]],J:K,2,FALSE)</f>
        <v>Dorah Mwikya</v>
      </c>
      <c r="J4188" t="s">
        <v>26717</v>
      </c>
      <c r="K4188" t="s">
        <v>26718</v>
      </c>
      <c r="L4188">
        <v>0</v>
      </c>
      <c r="N4188" t="s">
        <v>7106</v>
      </c>
    </row>
    <row r="4189" spans="1:14" x14ac:dyDescent="0.35">
      <c r="A4189" t="s">
        <v>26728</v>
      </c>
      <c r="B4189" t="s">
        <v>26729</v>
      </c>
      <c r="C4189" t="s">
        <v>26730</v>
      </c>
      <c r="D4189" t="s">
        <v>10</v>
      </c>
      <c r="E4189" t="s">
        <v>26731</v>
      </c>
      <c r="F4189">
        <v>0</v>
      </c>
      <c r="H4189" t="str">
        <f>VLOOKUP(Table16[[#This Row],[Column1]],J:K,2,FALSE)</f>
        <v>Colour Lab</v>
      </c>
      <c r="J4189" t="s">
        <v>26720</v>
      </c>
      <c r="K4189" t="s">
        <v>26721</v>
      </c>
      <c r="L4189">
        <v>0</v>
      </c>
      <c r="N4189" t="s">
        <v>7106</v>
      </c>
    </row>
    <row r="4190" spans="1:14" x14ac:dyDescent="0.35">
      <c r="A4190" t="s">
        <v>26732</v>
      </c>
      <c r="B4190" t="s">
        <v>26733</v>
      </c>
      <c r="C4190" t="s">
        <v>32454</v>
      </c>
      <c r="D4190" t="s">
        <v>10</v>
      </c>
      <c r="E4190" t="s">
        <v>26734</v>
      </c>
      <c r="F4190">
        <v>0</v>
      </c>
      <c r="H4190" t="str">
        <f>VLOOKUP(Table16[[#This Row],[Column1]],J:K,2,FALSE)</f>
        <v>The Papercraft Company Limited</v>
      </c>
      <c r="J4190" t="s">
        <v>26723</v>
      </c>
      <c r="K4190" t="s">
        <v>9510</v>
      </c>
      <c r="L4190">
        <v>0</v>
      </c>
      <c r="N4190" t="s">
        <v>7106</v>
      </c>
    </row>
    <row r="4191" spans="1:14" x14ac:dyDescent="0.35">
      <c r="A4191" t="s">
        <v>26735</v>
      </c>
      <c r="B4191" t="s">
        <v>26736</v>
      </c>
      <c r="C4191" t="s">
        <v>32455</v>
      </c>
      <c r="D4191" t="s">
        <v>10</v>
      </c>
      <c r="E4191" t="s">
        <v>26737</v>
      </c>
      <c r="F4191">
        <v>0</v>
      </c>
      <c r="H4191" t="str">
        <f>VLOOKUP(Table16[[#This Row],[Column1]],J:K,2,FALSE)</f>
        <v xml:space="preserve">Dorisa Printers &amp; General Supplies Limited </v>
      </c>
      <c r="J4191" t="s">
        <v>26725</v>
      </c>
      <c r="K4191" t="s">
        <v>26726</v>
      </c>
      <c r="L4191">
        <v>0</v>
      </c>
      <c r="N4191" t="s">
        <v>7106</v>
      </c>
    </row>
    <row r="4192" spans="1:14" x14ac:dyDescent="0.35">
      <c r="A4192" t="s">
        <v>26738</v>
      </c>
      <c r="B4192" t="s">
        <v>26739</v>
      </c>
      <c r="C4192" t="s">
        <v>32456</v>
      </c>
      <c r="D4192" t="s">
        <v>10</v>
      </c>
      <c r="E4192" t="s">
        <v>26740</v>
      </c>
      <c r="F4192">
        <v>0</v>
      </c>
      <c r="H4192" t="str">
        <f>VLOOKUP(Table16[[#This Row],[Column1]],J:K,2,FALSE)</f>
        <v>Amina Abdullahi</v>
      </c>
      <c r="J4192" t="s">
        <v>26728</v>
      </c>
      <c r="K4192" t="s">
        <v>26729</v>
      </c>
      <c r="L4192">
        <v>0</v>
      </c>
      <c r="N4192" t="s">
        <v>7106</v>
      </c>
    </row>
    <row r="4193" spans="1:14" x14ac:dyDescent="0.35">
      <c r="A4193" t="s">
        <v>26741</v>
      </c>
      <c r="B4193" t="s">
        <v>26742</v>
      </c>
      <c r="C4193" t="s">
        <v>32457</v>
      </c>
      <c r="D4193" t="s">
        <v>10</v>
      </c>
      <c r="E4193" t="s">
        <v>26743</v>
      </c>
      <c r="F4193">
        <v>0</v>
      </c>
      <c r="H4193" t="str">
        <f>VLOOKUP(Table16[[#This Row],[Column1]],J:K,2,FALSE)</f>
        <v>Kalacha Highway Villa</v>
      </c>
      <c r="J4193" t="s">
        <v>26732</v>
      </c>
      <c r="K4193" t="s">
        <v>26733</v>
      </c>
      <c r="L4193">
        <v>0</v>
      </c>
      <c r="N4193" t="s">
        <v>7106</v>
      </c>
    </row>
    <row r="4194" spans="1:14" x14ac:dyDescent="0.35">
      <c r="A4194" t="s">
        <v>26744</v>
      </c>
      <c r="B4194" t="s">
        <v>26745</v>
      </c>
      <c r="C4194" t="s">
        <v>10</v>
      </c>
      <c r="D4194" t="s">
        <v>10</v>
      </c>
      <c r="E4194" t="s">
        <v>26746</v>
      </c>
      <c r="F4194">
        <v>0</v>
      </c>
      <c r="H4194" t="str">
        <f>VLOOKUP(Table16[[#This Row],[Column1]],J:K,2,FALSE)</f>
        <v>Forestland Co. Limited</v>
      </c>
      <c r="J4194" t="s">
        <v>26735</v>
      </c>
      <c r="K4194" t="s">
        <v>26736</v>
      </c>
      <c r="L4194">
        <v>0</v>
      </c>
      <c r="N4194" t="s">
        <v>7106</v>
      </c>
    </row>
    <row r="4195" spans="1:14" x14ac:dyDescent="0.35">
      <c r="A4195" t="s">
        <v>26747</v>
      </c>
      <c r="B4195" t="s">
        <v>26748</v>
      </c>
      <c r="C4195" t="s">
        <v>10</v>
      </c>
      <c r="D4195" t="s">
        <v>10</v>
      </c>
      <c r="E4195" t="s">
        <v>26749</v>
      </c>
      <c r="F4195">
        <v>-0.08</v>
      </c>
      <c r="H4195" t="str">
        <f>VLOOKUP(Table16[[#This Row],[Column1]],J:K,2,FALSE)</f>
        <v>Nicola Limited</v>
      </c>
      <c r="J4195" t="s">
        <v>26738</v>
      </c>
      <c r="K4195" t="s">
        <v>26739</v>
      </c>
      <c r="L4195">
        <v>0</v>
      </c>
      <c r="N4195" t="s">
        <v>7106</v>
      </c>
    </row>
    <row r="4196" spans="1:14" x14ac:dyDescent="0.35">
      <c r="A4196" t="s">
        <v>26750</v>
      </c>
      <c r="B4196" t="s">
        <v>26751</v>
      </c>
      <c r="C4196" t="s">
        <v>10</v>
      </c>
      <c r="D4196" t="s">
        <v>10</v>
      </c>
      <c r="E4196" t="s">
        <v>26752</v>
      </c>
      <c r="F4196">
        <v>0</v>
      </c>
      <c r="H4196" t="str">
        <f>VLOOKUP(Table16[[#This Row],[Column1]],J:K,2,FALSE)</f>
        <v>Hassan Power General Construction Co. Ltd</v>
      </c>
      <c r="J4196" t="s">
        <v>26741</v>
      </c>
      <c r="K4196" t="s">
        <v>26742</v>
      </c>
      <c r="L4196">
        <v>0</v>
      </c>
      <c r="N4196" t="s">
        <v>7106</v>
      </c>
    </row>
    <row r="4197" spans="1:14" x14ac:dyDescent="0.35">
      <c r="A4197" t="s">
        <v>26753</v>
      </c>
      <c r="B4197" t="s">
        <v>26754</v>
      </c>
      <c r="C4197" t="s">
        <v>32458</v>
      </c>
      <c r="D4197" t="s">
        <v>10</v>
      </c>
      <c r="E4197" t="s">
        <v>26755</v>
      </c>
      <c r="F4197">
        <v>0</v>
      </c>
      <c r="H4197" t="str">
        <f>VLOOKUP(Table16[[#This Row],[Column1]],J:K,2,FALSE)</f>
        <v>Siran Ventures</v>
      </c>
      <c r="J4197" t="s">
        <v>26744</v>
      </c>
      <c r="K4197" t="s">
        <v>26745</v>
      </c>
      <c r="L4197">
        <v>0</v>
      </c>
      <c r="N4197" t="s">
        <v>7106</v>
      </c>
    </row>
    <row r="4198" spans="1:14" x14ac:dyDescent="0.35">
      <c r="A4198" t="s">
        <v>26756</v>
      </c>
      <c r="B4198" t="s">
        <v>26757</v>
      </c>
      <c r="C4198" t="s">
        <v>10</v>
      </c>
      <c r="D4198" t="s">
        <v>10</v>
      </c>
      <c r="E4198" t="s">
        <v>26758</v>
      </c>
      <c r="F4198">
        <v>0</v>
      </c>
      <c r="H4198" t="str">
        <f>VLOOKUP(Table16[[#This Row],[Column1]],J:K,2,FALSE)</f>
        <v>Royels Limited</v>
      </c>
      <c r="J4198" t="s">
        <v>26747</v>
      </c>
      <c r="K4198" t="s">
        <v>26748</v>
      </c>
      <c r="L4198">
        <v>-0.08</v>
      </c>
      <c r="N4198" t="s">
        <v>7106</v>
      </c>
    </row>
    <row r="4199" spans="1:14" x14ac:dyDescent="0.35">
      <c r="A4199" t="s">
        <v>26759</v>
      </c>
      <c r="B4199" t="s">
        <v>26760</v>
      </c>
      <c r="C4199" t="s">
        <v>10</v>
      </c>
      <c r="D4199" t="s">
        <v>10</v>
      </c>
      <c r="E4199" t="s">
        <v>26761</v>
      </c>
      <c r="F4199">
        <v>0</v>
      </c>
      <c r="H4199" t="str">
        <f>VLOOKUP(Table16[[#This Row],[Column1]],J:K,2,FALSE)</f>
        <v>Allen's Hotel</v>
      </c>
      <c r="J4199" t="s">
        <v>26750</v>
      </c>
      <c r="K4199" t="s">
        <v>26751</v>
      </c>
      <c r="L4199">
        <v>0</v>
      </c>
      <c r="N4199" t="s">
        <v>7106</v>
      </c>
    </row>
    <row r="4200" spans="1:14" x14ac:dyDescent="0.35">
      <c r="A4200" t="s">
        <v>26762</v>
      </c>
      <c r="B4200" t="s">
        <v>26763</v>
      </c>
      <c r="C4200" t="s">
        <v>32459</v>
      </c>
      <c r="D4200" t="s">
        <v>10</v>
      </c>
      <c r="E4200" t="s">
        <v>26764</v>
      </c>
      <c r="F4200">
        <v>-120000</v>
      </c>
      <c r="H4200" t="str">
        <f>VLOOKUP(Table16[[#This Row],[Column1]],J:K,2,FALSE)</f>
        <v>Mpositiv Technologies Limited</v>
      </c>
      <c r="J4200" t="s">
        <v>26753</v>
      </c>
      <c r="K4200" t="s">
        <v>26754</v>
      </c>
      <c r="L4200">
        <v>0</v>
      </c>
      <c r="N4200" t="s">
        <v>7106</v>
      </c>
    </row>
    <row r="4201" spans="1:14" x14ac:dyDescent="0.35">
      <c r="A4201" t="s">
        <v>26765</v>
      </c>
      <c r="B4201" t="s">
        <v>26766</v>
      </c>
      <c r="C4201" t="s">
        <v>10</v>
      </c>
      <c r="D4201" t="s">
        <v>10</v>
      </c>
      <c r="E4201" t="s">
        <v>26767</v>
      </c>
      <c r="F4201">
        <v>0</v>
      </c>
      <c r="H4201" t="str">
        <f>VLOOKUP(Table16[[#This Row],[Column1]],J:K,2,FALSE)</f>
        <v>Nakuwa Edaan Joshua</v>
      </c>
      <c r="J4201" t="s">
        <v>26756</v>
      </c>
      <c r="K4201" t="s">
        <v>26757</v>
      </c>
      <c r="L4201">
        <v>0</v>
      </c>
      <c r="N4201" t="s">
        <v>7106</v>
      </c>
    </row>
    <row r="4202" spans="1:14" x14ac:dyDescent="0.35">
      <c r="A4202" t="s">
        <v>26768</v>
      </c>
      <c r="B4202" t="s">
        <v>26769</v>
      </c>
      <c r="C4202" t="s">
        <v>32460</v>
      </c>
      <c r="D4202" t="s">
        <v>10</v>
      </c>
      <c r="E4202" t="s">
        <v>26769</v>
      </c>
      <c r="F4202">
        <v>0</v>
      </c>
      <c r="H4202" t="str">
        <f>VLOOKUP(Table16[[#This Row],[Column1]],J:K,2,FALSE)</f>
        <v>TRIMAX MEDIA HOUSE LTD</v>
      </c>
      <c r="J4202" t="s">
        <v>26759</v>
      </c>
      <c r="K4202" t="s">
        <v>26760</v>
      </c>
      <c r="L4202">
        <v>0</v>
      </c>
      <c r="N4202" t="s">
        <v>7106</v>
      </c>
    </row>
    <row r="4203" spans="1:14" x14ac:dyDescent="0.35">
      <c r="A4203" t="s">
        <v>26770</v>
      </c>
      <c r="B4203" t="s">
        <v>26771</v>
      </c>
      <c r="C4203" t="s">
        <v>10</v>
      </c>
      <c r="D4203" t="s">
        <v>10</v>
      </c>
      <c r="E4203" t="s">
        <v>26771</v>
      </c>
      <c r="F4203">
        <v>0</v>
      </c>
      <c r="H4203" t="str">
        <f>VLOOKUP(Table16[[#This Row],[Column1]],J:K,2,FALSE)</f>
        <v>BOLINGO YA NZAMBE</v>
      </c>
      <c r="J4203" t="s">
        <v>26762</v>
      </c>
      <c r="K4203" t="s">
        <v>26763</v>
      </c>
      <c r="L4203" s="4">
        <v>-120000</v>
      </c>
      <c r="M4203" s="4"/>
      <c r="N4203" t="s">
        <v>7106</v>
      </c>
    </row>
    <row r="4204" spans="1:14" x14ac:dyDescent="0.35">
      <c r="A4204" t="s">
        <v>26772</v>
      </c>
      <c r="B4204" t="s">
        <v>26773</v>
      </c>
      <c r="C4204" t="s">
        <v>32461</v>
      </c>
      <c r="D4204" t="s">
        <v>10</v>
      </c>
      <c r="E4204" t="s">
        <v>26774</v>
      </c>
      <c r="F4204">
        <v>1247700</v>
      </c>
      <c r="H4204" t="str">
        <f>VLOOKUP(Table16[[#This Row],[Column1]],J:K,2,FALSE)</f>
        <v>Techlink Limited</v>
      </c>
      <c r="J4204" t="s">
        <v>26765</v>
      </c>
      <c r="K4204" t="s">
        <v>26766</v>
      </c>
      <c r="L4204">
        <v>0</v>
      </c>
      <c r="N4204" t="s">
        <v>7106</v>
      </c>
    </row>
    <row r="4205" spans="1:14" x14ac:dyDescent="0.35">
      <c r="A4205" t="s">
        <v>26775</v>
      </c>
      <c r="B4205" t="s">
        <v>26776</v>
      </c>
      <c r="C4205" t="s">
        <v>32462</v>
      </c>
      <c r="D4205" t="s">
        <v>10</v>
      </c>
      <c r="E4205" t="s">
        <v>26777</v>
      </c>
      <c r="F4205">
        <v>80</v>
      </c>
      <c r="H4205" t="str">
        <f>VLOOKUP(Table16[[#This Row],[Column1]],J:K,2,FALSE)</f>
        <v xml:space="preserve">Zadchem Healthcare Limited </v>
      </c>
      <c r="J4205" t="s">
        <v>26768</v>
      </c>
      <c r="K4205" t="s">
        <v>26769</v>
      </c>
      <c r="L4205">
        <v>0</v>
      </c>
      <c r="N4205" t="s">
        <v>7106</v>
      </c>
    </row>
    <row r="4206" spans="1:14" x14ac:dyDescent="0.35">
      <c r="A4206" t="s">
        <v>26778</v>
      </c>
      <c r="B4206" t="s">
        <v>26779</v>
      </c>
      <c r="C4206" t="s">
        <v>32463</v>
      </c>
      <c r="D4206" t="s">
        <v>10</v>
      </c>
      <c r="E4206" t="s">
        <v>26780</v>
      </c>
      <c r="F4206">
        <v>0</v>
      </c>
      <c r="H4206" t="str">
        <f>VLOOKUP(Table16[[#This Row],[Column1]],J:K,2,FALSE)</f>
        <v xml:space="preserve">Reddys Pharma Limited </v>
      </c>
      <c r="J4206" t="s">
        <v>26770</v>
      </c>
      <c r="K4206" t="s">
        <v>26771</v>
      </c>
      <c r="L4206">
        <v>0</v>
      </c>
      <c r="N4206" t="s">
        <v>7106</v>
      </c>
    </row>
    <row r="4207" spans="1:14" x14ac:dyDescent="0.35">
      <c r="A4207" t="s">
        <v>26781</v>
      </c>
      <c r="B4207" t="s">
        <v>26782</v>
      </c>
      <c r="C4207" t="s">
        <v>26783</v>
      </c>
      <c r="D4207" t="s">
        <v>10</v>
      </c>
      <c r="E4207" t="s">
        <v>26784</v>
      </c>
      <c r="F4207">
        <v>0</v>
      </c>
      <c r="H4207" t="str">
        <f>VLOOKUP(Table16[[#This Row],[Column1]],J:K,2,FALSE)</f>
        <v>Munshiram International Business</v>
      </c>
      <c r="J4207" t="s">
        <v>26772</v>
      </c>
      <c r="K4207" t="s">
        <v>26773</v>
      </c>
      <c r="L4207" s="4">
        <v>1173700</v>
      </c>
      <c r="M4207" s="4"/>
      <c r="N4207" t="s">
        <v>7106</v>
      </c>
    </row>
    <row r="4208" spans="1:14" x14ac:dyDescent="0.35">
      <c r="A4208" t="s">
        <v>26785</v>
      </c>
      <c r="B4208" t="s">
        <v>26786</v>
      </c>
      <c r="C4208" t="s">
        <v>32464</v>
      </c>
      <c r="D4208" t="s">
        <v>10</v>
      </c>
      <c r="E4208" t="s">
        <v>26787</v>
      </c>
      <c r="F4208">
        <v>0</v>
      </c>
      <c r="H4208" t="str">
        <f>VLOOKUP(Table16[[#This Row],[Column1]],J:K,2,FALSE)</f>
        <v>Turtle Bay Beach Club</v>
      </c>
      <c r="J4208" t="s">
        <v>26775</v>
      </c>
      <c r="K4208" t="s">
        <v>26776</v>
      </c>
      <c r="L4208">
        <v>80</v>
      </c>
      <c r="N4208" t="s">
        <v>7106</v>
      </c>
    </row>
    <row r="4209" spans="1:14" x14ac:dyDescent="0.35">
      <c r="A4209" t="s">
        <v>26788</v>
      </c>
      <c r="B4209" t="s">
        <v>26789</v>
      </c>
      <c r="C4209" t="s">
        <v>32465</v>
      </c>
      <c r="D4209" t="s">
        <v>10</v>
      </c>
      <c r="E4209" t="s">
        <v>26790</v>
      </c>
      <c r="F4209">
        <v>77350</v>
      </c>
      <c r="H4209" t="str">
        <f>VLOOKUP(Table16[[#This Row],[Column1]],J:K,2,FALSE)</f>
        <v xml:space="preserve">Text40 Kenya Limited </v>
      </c>
      <c r="J4209" t="s">
        <v>26778</v>
      </c>
      <c r="K4209" t="s">
        <v>26779</v>
      </c>
      <c r="L4209">
        <v>0</v>
      </c>
      <c r="N4209" t="s">
        <v>7106</v>
      </c>
    </row>
    <row r="4210" spans="1:14" x14ac:dyDescent="0.35">
      <c r="A4210" t="s">
        <v>26791</v>
      </c>
      <c r="B4210" t="s">
        <v>26792</v>
      </c>
      <c r="C4210" t="s">
        <v>26793</v>
      </c>
      <c r="D4210" t="s">
        <v>10</v>
      </c>
      <c r="E4210" t="s">
        <v>26794</v>
      </c>
      <c r="F4210">
        <v>0</v>
      </c>
      <c r="H4210" t="str">
        <f>VLOOKUP(Table16[[#This Row],[Column1]],J:K,2,FALSE)</f>
        <v xml:space="preserve">Megaplus Africa Limited  </v>
      </c>
      <c r="J4210" t="s">
        <v>26781</v>
      </c>
      <c r="K4210" t="s">
        <v>26782</v>
      </c>
      <c r="L4210">
        <v>0</v>
      </c>
      <c r="N4210" t="s">
        <v>7106</v>
      </c>
    </row>
    <row r="4211" spans="1:14" x14ac:dyDescent="0.35">
      <c r="A4211" t="s">
        <v>26795</v>
      </c>
      <c r="B4211" t="s">
        <v>26796</v>
      </c>
      <c r="C4211" t="s">
        <v>26797</v>
      </c>
      <c r="D4211" t="s">
        <v>10</v>
      </c>
      <c r="E4211" t="s">
        <v>26798</v>
      </c>
      <c r="F4211">
        <v>0</v>
      </c>
      <c r="H4211" t="str">
        <f>VLOOKUP(Table16[[#This Row],[Column1]],J:K,2,FALSE)</f>
        <v>Medina Palms</v>
      </c>
      <c r="J4211" t="s">
        <v>26785</v>
      </c>
      <c r="K4211" t="s">
        <v>26786</v>
      </c>
      <c r="L4211">
        <v>0</v>
      </c>
      <c r="N4211" t="s">
        <v>7106</v>
      </c>
    </row>
    <row r="4212" spans="1:14" x14ac:dyDescent="0.35">
      <c r="A4212" t="s">
        <v>26799</v>
      </c>
      <c r="B4212" t="s">
        <v>26800</v>
      </c>
      <c r="C4212" t="s">
        <v>32466</v>
      </c>
      <c r="D4212" t="s">
        <v>10</v>
      </c>
      <c r="E4212" t="s">
        <v>26801</v>
      </c>
      <c r="F4212">
        <v>0</v>
      </c>
      <c r="H4212" t="str">
        <f>VLOOKUP(Table16[[#This Row],[Column1]],J:K,2,FALSE)</f>
        <v>Nila Pharmaceuticals Limited</v>
      </c>
      <c r="J4212" t="s">
        <v>26788</v>
      </c>
      <c r="K4212" t="s">
        <v>26789</v>
      </c>
      <c r="L4212" s="4">
        <v>217350</v>
      </c>
      <c r="M4212" s="4"/>
      <c r="N4212" t="s">
        <v>7106</v>
      </c>
    </row>
    <row r="4213" spans="1:14" x14ac:dyDescent="0.35">
      <c r="A4213" t="s">
        <v>26802</v>
      </c>
      <c r="B4213" t="s">
        <v>26803</v>
      </c>
      <c r="C4213" t="s">
        <v>32467</v>
      </c>
      <c r="D4213" t="s">
        <v>10</v>
      </c>
      <c r="E4213" t="s">
        <v>26804</v>
      </c>
      <c r="F4213">
        <v>15</v>
      </c>
      <c r="H4213" t="str">
        <f>VLOOKUP(Table16[[#This Row],[Column1]],J:K,2,FALSE)</f>
        <v>Galaxy Pharmaceutical Ltd</v>
      </c>
      <c r="J4213" t="s">
        <v>26791</v>
      </c>
      <c r="K4213" t="s">
        <v>26792</v>
      </c>
      <c r="L4213">
        <v>0</v>
      </c>
      <c r="N4213" t="s">
        <v>7106</v>
      </c>
    </row>
    <row r="4214" spans="1:14" x14ac:dyDescent="0.35">
      <c r="A4214" t="s">
        <v>26805</v>
      </c>
      <c r="B4214" t="s">
        <v>26806</v>
      </c>
      <c r="C4214" t="s">
        <v>32468</v>
      </c>
      <c r="D4214" t="s">
        <v>10</v>
      </c>
      <c r="E4214" t="s">
        <v>26807</v>
      </c>
      <c r="F4214">
        <v>0</v>
      </c>
      <c r="H4214" t="str">
        <f>VLOOKUP(Table16[[#This Row],[Column1]],J:K,2,FALSE)</f>
        <v>Pharma Specialities Limited</v>
      </c>
      <c r="J4214" t="s">
        <v>26795</v>
      </c>
      <c r="K4214" t="s">
        <v>26796</v>
      </c>
      <c r="L4214">
        <v>0</v>
      </c>
      <c r="N4214" t="s">
        <v>7106</v>
      </c>
    </row>
    <row r="4215" spans="1:14" x14ac:dyDescent="0.35">
      <c r="A4215" t="s">
        <v>26808</v>
      </c>
      <c r="B4215" t="s">
        <v>26809</v>
      </c>
      <c r="C4215" t="s">
        <v>10</v>
      </c>
      <c r="D4215" t="s">
        <v>10</v>
      </c>
      <c r="E4215" t="s">
        <v>26810</v>
      </c>
      <c r="F4215">
        <v>0</v>
      </c>
      <c r="H4215" t="str">
        <f>VLOOKUP(Table16[[#This Row],[Column1]],J:K,2,FALSE)</f>
        <v>Globe Pharmacy Limited</v>
      </c>
      <c r="J4215" t="s">
        <v>26799</v>
      </c>
      <c r="K4215" t="s">
        <v>26800</v>
      </c>
      <c r="L4215">
        <v>0</v>
      </c>
      <c r="N4215" t="s">
        <v>7106</v>
      </c>
    </row>
    <row r="4216" spans="1:14" x14ac:dyDescent="0.35">
      <c r="A4216" t="s">
        <v>26811</v>
      </c>
      <c r="B4216" t="s">
        <v>26812</v>
      </c>
      <c r="C4216" t="s">
        <v>32469</v>
      </c>
      <c r="D4216" t="s">
        <v>10</v>
      </c>
      <c r="E4216" t="s">
        <v>26813</v>
      </c>
      <c r="F4216">
        <v>-80109.5</v>
      </c>
      <c r="H4216" t="str">
        <f>VLOOKUP(Table16[[#This Row],[Column1]],J:K,2,FALSE)</f>
        <v>Zawadi Healthcare Limited</v>
      </c>
      <c r="J4216" t="s">
        <v>26802</v>
      </c>
      <c r="K4216" t="s">
        <v>26803</v>
      </c>
      <c r="L4216">
        <v>15</v>
      </c>
      <c r="N4216" t="s">
        <v>7106</v>
      </c>
    </row>
    <row r="4217" spans="1:14" x14ac:dyDescent="0.35">
      <c r="A4217" t="s">
        <v>26814</v>
      </c>
      <c r="B4217" t="s">
        <v>26815</v>
      </c>
      <c r="C4217" t="s">
        <v>32470</v>
      </c>
      <c r="D4217" t="s">
        <v>10</v>
      </c>
      <c r="E4217" t="s">
        <v>26777</v>
      </c>
      <c r="F4217">
        <v>0</v>
      </c>
      <c r="H4217" t="str">
        <f>VLOOKUP(Table16[[#This Row],[Column1]],J:K,2,FALSE)</f>
        <v>Zadchem Healthcare Limited</v>
      </c>
      <c r="J4217" t="s">
        <v>26805</v>
      </c>
      <c r="K4217" t="s">
        <v>26806</v>
      </c>
      <c r="L4217">
        <v>0</v>
      </c>
      <c r="N4217" t="s">
        <v>7106</v>
      </c>
    </row>
    <row r="4218" spans="1:14" x14ac:dyDescent="0.35">
      <c r="A4218" t="s">
        <v>26816</v>
      </c>
      <c r="B4218" t="s">
        <v>26817</v>
      </c>
      <c r="C4218" t="s">
        <v>10</v>
      </c>
      <c r="D4218" t="s">
        <v>10</v>
      </c>
      <c r="E4218" t="s">
        <v>26818</v>
      </c>
      <c r="F4218">
        <v>0</v>
      </c>
      <c r="H4218" t="str">
        <f>VLOOKUP(Table16[[#This Row],[Column1]],J:K,2,FALSE)</f>
        <v>Maromark Company Limited</v>
      </c>
      <c r="J4218" t="s">
        <v>26808</v>
      </c>
      <c r="K4218" t="s">
        <v>26809</v>
      </c>
      <c r="L4218">
        <v>0</v>
      </c>
      <c r="N4218" t="s">
        <v>7106</v>
      </c>
    </row>
    <row r="4219" spans="1:14" x14ac:dyDescent="0.35">
      <c r="A4219" t="s">
        <v>26819</v>
      </c>
      <c r="B4219" t="s">
        <v>26820</v>
      </c>
      <c r="C4219" t="s">
        <v>32471</v>
      </c>
      <c r="D4219" t="s">
        <v>10</v>
      </c>
      <c r="E4219" t="s">
        <v>26821</v>
      </c>
      <c r="F4219">
        <v>0</v>
      </c>
      <c r="H4219" t="str">
        <f>VLOOKUP(Table16[[#This Row],[Column1]],J:K,2,FALSE)</f>
        <v>Taveta Children Assistance</v>
      </c>
      <c r="J4219" t="s">
        <v>26811</v>
      </c>
      <c r="K4219" t="s">
        <v>26812</v>
      </c>
      <c r="L4219" s="4">
        <v>-80109.5</v>
      </c>
      <c r="M4219" s="4"/>
      <c r="N4219" t="s">
        <v>7106</v>
      </c>
    </row>
    <row r="4220" spans="1:14" x14ac:dyDescent="0.35">
      <c r="A4220" t="s">
        <v>26822</v>
      </c>
      <c r="B4220" t="s">
        <v>26823</v>
      </c>
      <c r="C4220" t="s">
        <v>32472</v>
      </c>
      <c r="D4220" t="s">
        <v>10</v>
      </c>
      <c r="E4220" t="s">
        <v>26824</v>
      </c>
      <c r="F4220">
        <v>0</v>
      </c>
      <c r="H4220" t="str">
        <f>VLOOKUP(Table16[[#This Row],[Column1]],J:K,2,FALSE)</f>
        <v>Michael Willy Wanjala</v>
      </c>
      <c r="J4220" t="s">
        <v>26814</v>
      </c>
      <c r="K4220" t="s">
        <v>26815</v>
      </c>
      <c r="L4220">
        <v>0</v>
      </c>
      <c r="N4220" t="s">
        <v>13497</v>
      </c>
    </row>
    <row r="4221" spans="1:14" x14ac:dyDescent="0.35">
      <c r="A4221" t="s">
        <v>26825</v>
      </c>
      <c r="B4221" t="s">
        <v>26826</v>
      </c>
      <c r="C4221" t="s">
        <v>32473</v>
      </c>
      <c r="D4221" t="s">
        <v>10</v>
      </c>
      <c r="E4221" t="s">
        <v>26827</v>
      </c>
      <c r="F4221">
        <v>0</v>
      </c>
      <c r="H4221" t="str">
        <f>VLOOKUP(Table16[[#This Row],[Column1]],J:K,2,FALSE)</f>
        <v>Safariyard Marchant</v>
      </c>
      <c r="J4221" t="s">
        <v>26816</v>
      </c>
      <c r="K4221" t="s">
        <v>26817</v>
      </c>
      <c r="L4221">
        <v>0</v>
      </c>
      <c r="N4221" t="s">
        <v>7106</v>
      </c>
    </row>
    <row r="4222" spans="1:14" x14ac:dyDescent="0.35">
      <c r="A4222" t="s">
        <v>26828</v>
      </c>
      <c r="B4222" t="s">
        <v>26829</v>
      </c>
      <c r="C4222" t="s">
        <v>32474</v>
      </c>
      <c r="D4222" t="s">
        <v>10</v>
      </c>
      <c r="E4222" t="s">
        <v>26830</v>
      </c>
      <c r="F4222">
        <v>0</v>
      </c>
      <c r="H4222" t="str">
        <f>VLOOKUP(Table16[[#This Row],[Column1]],J:K,2,FALSE)</f>
        <v>Down Town North Horr Enterprises</v>
      </c>
      <c r="J4222" t="s">
        <v>26819</v>
      </c>
      <c r="K4222" t="s">
        <v>26820</v>
      </c>
      <c r="L4222">
        <v>0</v>
      </c>
      <c r="N4222" t="s">
        <v>7106</v>
      </c>
    </row>
    <row r="4223" spans="1:14" x14ac:dyDescent="0.35">
      <c r="A4223" t="s">
        <v>26831</v>
      </c>
      <c r="B4223" t="s">
        <v>26832</v>
      </c>
      <c r="C4223" t="s">
        <v>32475</v>
      </c>
      <c r="D4223" t="s">
        <v>10</v>
      </c>
      <c r="E4223" t="s">
        <v>26833</v>
      </c>
      <c r="F4223">
        <v>0</v>
      </c>
      <c r="H4223" t="str">
        <f>VLOOKUP(Table16[[#This Row],[Column1]],J:K,2,FALSE)</f>
        <v>Millenium Chuma Limited</v>
      </c>
      <c r="J4223" t="s">
        <v>26822</v>
      </c>
      <c r="K4223" t="s">
        <v>26823</v>
      </c>
      <c r="L4223">
        <v>0</v>
      </c>
      <c r="N4223" t="s">
        <v>7106</v>
      </c>
    </row>
    <row r="4224" spans="1:14" x14ac:dyDescent="0.35">
      <c r="A4224" t="s">
        <v>26834</v>
      </c>
      <c r="B4224" t="s">
        <v>26835</v>
      </c>
      <c r="C4224" t="s">
        <v>32476</v>
      </c>
      <c r="D4224" t="s">
        <v>10</v>
      </c>
      <c r="E4224" t="s">
        <v>26836</v>
      </c>
      <c r="F4224">
        <v>0</v>
      </c>
      <c r="H4224" t="str">
        <f>VLOOKUP(Table16[[#This Row],[Column1]],J:K,2,FALSE)</f>
        <v>Discount Ventures Limited</v>
      </c>
      <c r="J4224" t="s">
        <v>26825</v>
      </c>
      <c r="K4224" t="s">
        <v>26826</v>
      </c>
      <c r="L4224">
        <v>0</v>
      </c>
      <c r="N4224" t="s">
        <v>7106</v>
      </c>
    </row>
    <row r="4225" spans="1:14" x14ac:dyDescent="0.35">
      <c r="A4225" t="s">
        <v>26837</v>
      </c>
      <c r="B4225" t="s">
        <v>26838</v>
      </c>
      <c r="C4225" t="s">
        <v>32477</v>
      </c>
      <c r="D4225" t="s">
        <v>10</v>
      </c>
      <c r="E4225" t="s">
        <v>26839</v>
      </c>
      <c r="F4225">
        <v>36962</v>
      </c>
      <c r="H4225" t="str">
        <f>VLOOKUP(Table16[[#This Row],[Column1]],J:K,2,FALSE)</f>
        <v>LeadStripe Company Limited</v>
      </c>
      <c r="J4225" t="s">
        <v>26828</v>
      </c>
      <c r="K4225" t="s">
        <v>26829</v>
      </c>
      <c r="L4225">
        <v>0</v>
      </c>
      <c r="N4225" t="s">
        <v>7106</v>
      </c>
    </row>
    <row r="4226" spans="1:14" x14ac:dyDescent="0.35">
      <c r="A4226" t="s">
        <v>26840</v>
      </c>
      <c r="B4226" t="s">
        <v>26841</v>
      </c>
      <c r="C4226" t="s">
        <v>32478</v>
      </c>
      <c r="D4226" t="s">
        <v>10</v>
      </c>
      <c r="E4226" t="s">
        <v>26842</v>
      </c>
      <c r="F4226">
        <v>0</v>
      </c>
      <c r="H4226" t="str">
        <f>VLOOKUP(Table16[[#This Row],[Column1]],J:K,2,FALSE)</f>
        <v>Without Borders Consulting Limited</v>
      </c>
      <c r="J4226" t="s">
        <v>26831</v>
      </c>
      <c r="K4226" t="s">
        <v>26832</v>
      </c>
      <c r="L4226">
        <v>0</v>
      </c>
      <c r="N4226" t="s">
        <v>7106</v>
      </c>
    </row>
    <row r="4227" spans="1:14" x14ac:dyDescent="0.35">
      <c r="A4227" t="s">
        <v>26843</v>
      </c>
      <c r="B4227" t="s">
        <v>26844</v>
      </c>
      <c r="C4227" t="s">
        <v>32479</v>
      </c>
      <c r="D4227" t="s">
        <v>10</v>
      </c>
      <c r="E4227" t="s">
        <v>26845</v>
      </c>
      <c r="F4227">
        <v>0</v>
      </c>
      <c r="H4227" t="str">
        <f>VLOOKUP(Table16[[#This Row],[Column1]],J:K,2,FALSE)</f>
        <v>Elphas K. Lagat</v>
      </c>
      <c r="J4227" t="s">
        <v>26834</v>
      </c>
      <c r="K4227" t="s">
        <v>26835</v>
      </c>
      <c r="L4227">
        <v>0</v>
      </c>
      <c r="N4227" t="s">
        <v>7106</v>
      </c>
    </row>
    <row r="4228" spans="1:14" x14ac:dyDescent="0.35">
      <c r="A4228" t="s">
        <v>26846</v>
      </c>
      <c r="B4228" t="s">
        <v>26847</v>
      </c>
      <c r="C4228" t="s">
        <v>31273</v>
      </c>
      <c r="D4228" t="s">
        <v>10</v>
      </c>
      <c r="E4228" t="s">
        <v>26848</v>
      </c>
      <c r="F4228">
        <v>0</v>
      </c>
      <c r="H4228" t="str">
        <f>VLOOKUP(Table16[[#This Row],[Column1]],J:K,2,FALSE)</f>
        <v>Paul Ouma</v>
      </c>
      <c r="J4228" t="s">
        <v>26837</v>
      </c>
      <c r="K4228" t="s">
        <v>26838</v>
      </c>
      <c r="L4228" s="4">
        <v>36962</v>
      </c>
      <c r="M4228" s="4"/>
      <c r="N4228" t="s">
        <v>7106</v>
      </c>
    </row>
    <row r="4229" spans="1:14" x14ac:dyDescent="0.35">
      <c r="A4229" t="s">
        <v>26849</v>
      </c>
      <c r="B4229" t="s">
        <v>26850</v>
      </c>
      <c r="C4229" t="s">
        <v>10</v>
      </c>
      <c r="D4229" t="s">
        <v>10</v>
      </c>
      <c r="E4229" t="s">
        <v>26851</v>
      </c>
      <c r="F4229">
        <v>14700</v>
      </c>
      <c r="H4229" t="str">
        <f>VLOOKUP(Table16[[#This Row],[Column1]],J:K,2,FALSE)</f>
        <v>Bethany Bookshop</v>
      </c>
      <c r="J4229" t="s">
        <v>26840</v>
      </c>
      <c r="K4229" t="s">
        <v>26841</v>
      </c>
      <c r="L4229">
        <v>0</v>
      </c>
      <c r="N4229" t="s">
        <v>7106</v>
      </c>
    </row>
    <row r="4230" spans="1:14" x14ac:dyDescent="0.35">
      <c r="A4230" t="s">
        <v>26852</v>
      </c>
      <c r="B4230" t="s">
        <v>26853</v>
      </c>
      <c r="C4230" t="s">
        <v>32480</v>
      </c>
      <c r="D4230" t="s">
        <v>10</v>
      </c>
      <c r="E4230" t="s">
        <v>26854</v>
      </c>
      <c r="F4230">
        <v>0</v>
      </c>
      <c r="H4230" t="str">
        <f>VLOOKUP(Table16[[#This Row],[Column1]],J:K,2,FALSE)</f>
        <v>Fentix Investments</v>
      </c>
      <c r="J4230" t="s">
        <v>26843</v>
      </c>
      <c r="K4230" t="s">
        <v>26844</v>
      </c>
      <c r="L4230">
        <v>0</v>
      </c>
      <c r="N4230" t="s">
        <v>7106</v>
      </c>
    </row>
    <row r="4231" spans="1:14" x14ac:dyDescent="0.35">
      <c r="A4231" t="s">
        <v>26855</v>
      </c>
      <c r="B4231" t="s">
        <v>26856</v>
      </c>
      <c r="C4231" t="s">
        <v>10</v>
      </c>
      <c r="D4231" t="s">
        <v>10</v>
      </c>
      <c r="E4231" t="s">
        <v>26857</v>
      </c>
      <c r="F4231">
        <v>-75000</v>
      </c>
      <c r="H4231" t="str">
        <f>VLOOKUP(Table16[[#This Row],[Column1]],J:K,2,FALSE)</f>
        <v>Ibrahim Hussein Bule</v>
      </c>
      <c r="J4231" t="s">
        <v>26846</v>
      </c>
      <c r="K4231" t="s">
        <v>26847</v>
      </c>
      <c r="L4231">
        <v>0</v>
      </c>
      <c r="N4231" t="s">
        <v>7106</v>
      </c>
    </row>
    <row r="4232" spans="1:14" x14ac:dyDescent="0.35">
      <c r="A4232" t="s">
        <v>26858</v>
      </c>
      <c r="B4232" t="s">
        <v>26859</v>
      </c>
      <c r="C4232" t="s">
        <v>10</v>
      </c>
      <c r="D4232" t="s">
        <v>10</v>
      </c>
      <c r="E4232" t="s">
        <v>26860</v>
      </c>
      <c r="F4232">
        <v>186207</v>
      </c>
      <c r="H4232" t="str">
        <f>VLOOKUP(Table16[[#This Row],[Column1]],J:K,2,FALSE)</f>
        <v xml:space="preserve">Intersoft Technologies Consulting (E.A) Limited </v>
      </c>
      <c r="J4232" t="s">
        <v>26849</v>
      </c>
      <c r="K4232" t="s">
        <v>26850</v>
      </c>
      <c r="L4232" s="4">
        <v>14700</v>
      </c>
      <c r="M4232" s="4"/>
      <c r="N4232" t="s">
        <v>7106</v>
      </c>
    </row>
    <row r="4233" spans="1:14" x14ac:dyDescent="0.35">
      <c r="A4233" t="s">
        <v>26861</v>
      </c>
      <c r="B4233" t="s">
        <v>26862</v>
      </c>
      <c r="C4233" t="s">
        <v>32481</v>
      </c>
      <c r="D4233" t="s">
        <v>32482</v>
      </c>
      <c r="E4233" t="s">
        <v>26863</v>
      </c>
      <c r="F4233">
        <v>80000</v>
      </c>
      <c r="H4233" t="str">
        <f>VLOOKUP(Table16[[#This Row],[Column1]],J:K,2,FALSE)</f>
        <v>Radio Salaam-Salaam management consultants Limited</v>
      </c>
      <c r="J4233" t="s">
        <v>26852</v>
      </c>
      <c r="K4233" t="s">
        <v>26853</v>
      </c>
      <c r="L4233">
        <v>0</v>
      </c>
      <c r="N4233" t="s">
        <v>7106</v>
      </c>
    </row>
    <row r="4234" spans="1:14" x14ac:dyDescent="0.35">
      <c r="A4234" t="s">
        <v>26864</v>
      </c>
      <c r="B4234" t="s">
        <v>26865</v>
      </c>
      <c r="C4234" t="s">
        <v>32483</v>
      </c>
      <c r="D4234" t="s">
        <v>10</v>
      </c>
      <c r="E4234" t="s">
        <v>26866</v>
      </c>
      <c r="F4234">
        <v>32420</v>
      </c>
      <c r="H4234" t="str">
        <f>VLOOKUP(Table16[[#This Row],[Column1]],J:K,2,FALSE)</f>
        <v xml:space="preserve">Trans Business Machines Limited </v>
      </c>
      <c r="J4234" t="s">
        <v>26855</v>
      </c>
      <c r="K4234" t="s">
        <v>26856</v>
      </c>
      <c r="L4234" s="4">
        <v>-75000</v>
      </c>
      <c r="M4234" s="4"/>
      <c r="N4234" t="s">
        <v>7106</v>
      </c>
    </row>
    <row r="4235" spans="1:14" x14ac:dyDescent="0.35">
      <c r="A4235" t="s">
        <v>26867</v>
      </c>
      <c r="B4235" t="s">
        <v>26868</v>
      </c>
      <c r="C4235" t="s">
        <v>32484</v>
      </c>
      <c r="D4235" t="s">
        <v>10</v>
      </c>
      <c r="E4235" t="s">
        <v>26869</v>
      </c>
      <c r="F4235">
        <v>0</v>
      </c>
      <c r="H4235" t="str">
        <f>VLOOKUP(Table16[[#This Row],[Column1]],J:K,2,FALSE)</f>
        <v xml:space="preserve">Motion Industrials </v>
      </c>
      <c r="J4235" t="s">
        <v>26858</v>
      </c>
      <c r="K4235" t="s">
        <v>26859</v>
      </c>
      <c r="L4235">
        <v>0</v>
      </c>
      <c r="N4235" t="s">
        <v>7106</v>
      </c>
    </row>
    <row r="4236" spans="1:14" x14ac:dyDescent="0.35">
      <c r="A4236" t="s">
        <v>26870</v>
      </c>
      <c r="B4236" t="s">
        <v>26871</v>
      </c>
      <c r="C4236" t="s">
        <v>32485</v>
      </c>
      <c r="D4236" t="s">
        <v>10</v>
      </c>
      <c r="E4236" t="s">
        <v>26872</v>
      </c>
      <c r="F4236">
        <v>0</v>
      </c>
      <c r="H4236" t="str">
        <f>VLOOKUP(Table16[[#This Row],[Column1]],J:K,2,FALSE)</f>
        <v>Bluefox Techologies Limited</v>
      </c>
      <c r="J4236" t="s">
        <v>26861</v>
      </c>
      <c r="K4236" t="s">
        <v>26862</v>
      </c>
      <c r="L4236" s="4">
        <v>80000</v>
      </c>
      <c r="M4236" s="4"/>
      <c r="N4236" t="s">
        <v>7106</v>
      </c>
    </row>
    <row r="4237" spans="1:14" x14ac:dyDescent="0.35">
      <c r="A4237" t="s">
        <v>26873</v>
      </c>
      <c r="B4237" t="s">
        <v>26874</v>
      </c>
      <c r="C4237" t="s">
        <v>32486</v>
      </c>
      <c r="D4237" t="s">
        <v>10</v>
      </c>
      <c r="E4237" t="s">
        <v>26875</v>
      </c>
      <c r="F4237">
        <v>0</v>
      </c>
      <c r="H4237" t="str">
        <f>VLOOKUP(Table16[[#This Row],[Column1]],J:K,2,FALSE)</f>
        <v>Sefatel Holdings Limited</v>
      </c>
      <c r="J4237" t="s">
        <v>26864</v>
      </c>
      <c r="K4237" t="s">
        <v>26865</v>
      </c>
      <c r="L4237" s="4">
        <v>32420</v>
      </c>
      <c r="M4237" s="4"/>
      <c r="N4237" t="s">
        <v>7106</v>
      </c>
    </row>
    <row r="4238" spans="1:14" x14ac:dyDescent="0.35">
      <c r="A4238" t="s">
        <v>26876</v>
      </c>
      <c r="B4238" t="s">
        <v>26877</v>
      </c>
      <c r="C4238" t="s">
        <v>32487</v>
      </c>
      <c r="D4238" t="s">
        <v>10</v>
      </c>
      <c r="E4238" t="s">
        <v>26878</v>
      </c>
      <c r="F4238">
        <v>-26996</v>
      </c>
      <c r="H4238" t="str">
        <f>VLOOKUP(Table16[[#This Row],[Column1]],J:K,2,FALSE)</f>
        <v>Kobil Auto Tech Services</v>
      </c>
      <c r="J4238" t="s">
        <v>26867</v>
      </c>
      <c r="K4238" t="s">
        <v>26868</v>
      </c>
      <c r="L4238">
        <v>0</v>
      </c>
      <c r="N4238" t="s">
        <v>7106</v>
      </c>
    </row>
    <row r="4239" spans="1:14" x14ac:dyDescent="0.35">
      <c r="A4239" t="s">
        <v>26879</v>
      </c>
      <c r="B4239" t="s">
        <v>26880</v>
      </c>
      <c r="C4239" t="s">
        <v>10</v>
      </c>
      <c r="D4239" t="s">
        <v>10</v>
      </c>
      <c r="E4239" t="s">
        <v>26881</v>
      </c>
      <c r="F4239">
        <v>10528</v>
      </c>
      <c r="H4239" t="str">
        <f>VLOOKUP(Table16[[#This Row],[Column1]],J:K,2,FALSE)</f>
        <v xml:space="preserve">English Press Limited </v>
      </c>
      <c r="J4239" t="s">
        <v>26870</v>
      </c>
      <c r="K4239" t="s">
        <v>26871</v>
      </c>
      <c r="L4239">
        <v>0</v>
      </c>
      <c r="N4239" t="s">
        <v>7106</v>
      </c>
    </row>
    <row r="4240" spans="1:14" x14ac:dyDescent="0.35">
      <c r="A4240" t="s">
        <v>26882</v>
      </c>
      <c r="B4240" t="s">
        <v>26883</v>
      </c>
      <c r="C4240" t="s">
        <v>32221</v>
      </c>
      <c r="D4240" t="s">
        <v>10</v>
      </c>
      <c r="E4240" t="s">
        <v>26884</v>
      </c>
      <c r="F4240">
        <v>0</v>
      </c>
      <c r="H4240" t="str">
        <f>VLOOKUP(Table16[[#This Row],[Column1]],J:K,2,FALSE)</f>
        <v>Mamake Swahili Kitchen</v>
      </c>
      <c r="J4240" t="s">
        <v>26873</v>
      </c>
      <c r="K4240" t="s">
        <v>26874</v>
      </c>
      <c r="L4240">
        <v>0</v>
      </c>
      <c r="N4240" t="s">
        <v>7106</v>
      </c>
    </row>
    <row r="4241" spans="1:14" x14ac:dyDescent="0.35">
      <c r="A4241" t="s">
        <v>26885</v>
      </c>
      <c r="B4241" t="s">
        <v>26886</v>
      </c>
      <c r="C4241" t="s">
        <v>32488</v>
      </c>
      <c r="D4241" t="s">
        <v>10</v>
      </c>
      <c r="E4241" t="s">
        <v>26887</v>
      </c>
      <c r="F4241">
        <v>0</v>
      </c>
      <c r="H4241" t="str">
        <f>VLOOKUP(Table16[[#This Row],[Column1]],J:K,2,FALSE)</f>
        <v>Ahadi General Hardware Membley</v>
      </c>
      <c r="J4241" t="s">
        <v>26876</v>
      </c>
      <c r="K4241" t="s">
        <v>26877</v>
      </c>
      <c r="L4241" s="4">
        <v>139981</v>
      </c>
      <c r="M4241" s="4"/>
      <c r="N4241" t="s">
        <v>7106</v>
      </c>
    </row>
    <row r="4242" spans="1:14" x14ac:dyDescent="0.35">
      <c r="A4242" t="s">
        <v>26888</v>
      </c>
      <c r="B4242" t="s">
        <v>26889</v>
      </c>
      <c r="C4242" t="s">
        <v>10</v>
      </c>
      <c r="D4242" t="s">
        <v>10</v>
      </c>
      <c r="E4242" t="s">
        <v>26890</v>
      </c>
      <c r="F4242">
        <v>0</v>
      </c>
      <c r="H4242" t="str">
        <f>VLOOKUP(Table16[[#This Row],[Column1]],J:K,2,FALSE)</f>
        <v>Dere &amp; Sons Transporters &amp; Supplies</v>
      </c>
      <c r="J4242" t="s">
        <v>26879</v>
      </c>
      <c r="K4242" t="s">
        <v>26880</v>
      </c>
      <c r="L4242" s="4">
        <v>10528</v>
      </c>
      <c r="M4242" s="4"/>
      <c r="N4242" t="s">
        <v>7106</v>
      </c>
    </row>
    <row r="4243" spans="1:14" x14ac:dyDescent="0.35">
      <c r="A4243" t="s">
        <v>26891</v>
      </c>
      <c r="B4243" t="s">
        <v>26892</v>
      </c>
      <c r="C4243" t="s">
        <v>32489</v>
      </c>
      <c r="D4243" t="s">
        <v>10</v>
      </c>
      <c r="E4243" t="s">
        <v>26893</v>
      </c>
      <c r="F4243">
        <v>0</v>
      </c>
      <c r="H4243" t="str">
        <f>VLOOKUP(Table16[[#This Row],[Column1]],J:K,2,FALSE)</f>
        <v>Xpress Freight and Logistics LTD</v>
      </c>
      <c r="J4243" t="s">
        <v>26882</v>
      </c>
      <c r="K4243" t="s">
        <v>26883</v>
      </c>
      <c r="L4243">
        <v>0</v>
      </c>
      <c r="N4243" t="s">
        <v>7106</v>
      </c>
    </row>
    <row r="4244" spans="1:14" x14ac:dyDescent="0.35">
      <c r="A4244" t="s">
        <v>26894</v>
      </c>
      <c r="B4244" t="s">
        <v>26895</v>
      </c>
      <c r="C4244" t="s">
        <v>32490</v>
      </c>
      <c r="D4244" t="s">
        <v>10</v>
      </c>
      <c r="E4244" t="s">
        <v>26896</v>
      </c>
      <c r="F4244">
        <v>0</v>
      </c>
      <c r="H4244" t="str">
        <f>VLOOKUP(Table16[[#This Row],[Column1]],J:K,2,FALSE)</f>
        <v>The Scott Travel Group Limited</v>
      </c>
      <c r="J4244" t="s">
        <v>26885</v>
      </c>
      <c r="K4244" t="s">
        <v>26886</v>
      </c>
      <c r="L4244">
        <v>0</v>
      </c>
      <c r="N4244" t="s">
        <v>7106</v>
      </c>
    </row>
    <row r="4245" spans="1:14" x14ac:dyDescent="0.35">
      <c r="A4245" t="s">
        <v>26897</v>
      </c>
      <c r="B4245" t="s">
        <v>26898</v>
      </c>
      <c r="C4245" t="s">
        <v>32491</v>
      </c>
      <c r="D4245" t="s">
        <v>10</v>
      </c>
      <c r="E4245" t="s">
        <v>26899</v>
      </c>
      <c r="F4245">
        <v>0</v>
      </c>
      <c r="H4245" t="str">
        <f>VLOOKUP(Table16[[#This Row],[Column1]],J:K,2,FALSE)</f>
        <v>Steplabs Limited</v>
      </c>
      <c r="J4245" t="s">
        <v>26888</v>
      </c>
      <c r="K4245" t="s">
        <v>26889</v>
      </c>
      <c r="L4245">
        <v>0</v>
      </c>
      <c r="N4245" t="s">
        <v>7106</v>
      </c>
    </row>
    <row r="4246" spans="1:14" x14ac:dyDescent="0.35">
      <c r="A4246" t="s">
        <v>26900</v>
      </c>
      <c r="B4246" t="s">
        <v>26901</v>
      </c>
      <c r="C4246" t="s">
        <v>32492</v>
      </c>
      <c r="D4246" t="s">
        <v>10</v>
      </c>
      <c r="E4246" t="s">
        <v>26902</v>
      </c>
      <c r="F4246">
        <v>29600</v>
      </c>
      <c r="H4246" t="str">
        <f>VLOOKUP(Table16[[#This Row],[Column1]],J:K,2,FALSE)</f>
        <v>Memorable Decor &amp; Event Limited</v>
      </c>
      <c r="J4246" t="s">
        <v>26891</v>
      </c>
      <c r="K4246" t="s">
        <v>26892</v>
      </c>
      <c r="L4246">
        <v>0</v>
      </c>
      <c r="N4246" t="s">
        <v>7106</v>
      </c>
    </row>
    <row r="4247" spans="1:14" x14ac:dyDescent="0.35">
      <c r="A4247" t="s">
        <v>26903</v>
      </c>
      <c r="B4247" t="s">
        <v>26904</v>
      </c>
      <c r="C4247" t="s">
        <v>32493</v>
      </c>
      <c r="D4247" t="s">
        <v>10</v>
      </c>
      <c r="E4247" t="s">
        <v>26905</v>
      </c>
      <c r="F4247">
        <v>0</v>
      </c>
      <c r="H4247" t="str">
        <f>VLOOKUP(Table16[[#This Row],[Column1]],J:K,2,FALSE)</f>
        <v>Rick Office Solutions Limited</v>
      </c>
      <c r="J4247" t="s">
        <v>26894</v>
      </c>
      <c r="K4247" t="s">
        <v>26895</v>
      </c>
      <c r="L4247">
        <v>0</v>
      </c>
      <c r="N4247" t="s">
        <v>7106</v>
      </c>
    </row>
    <row r="4248" spans="1:14" x14ac:dyDescent="0.35">
      <c r="A4248" t="s">
        <v>26906</v>
      </c>
      <c r="B4248" t="s">
        <v>26907</v>
      </c>
      <c r="C4248" t="s">
        <v>10</v>
      </c>
      <c r="D4248" t="s">
        <v>10</v>
      </c>
      <c r="E4248" t="s">
        <v>26908</v>
      </c>
      <c r="F4248">
        <v>0</v>
      </c>
      <c r="H4248" t="str">
        <f>VLOOKUP(Table16[[#This Row],[Column1]],J:K,2,FALSE)</f>
        <v xml:space="preserve">Dr. Halima Saado </v>
      </c>
      <c r="J4248" t="s">
        <v>26897</v>
      </c>
      <c r="K4248" t="s">
        <v>26898</v>
      </c>
      <c r="L4248">
        <v>0</v>
      </c>
      <c r="N4248" t="s">
        <v>7106</v>
      </c>
    </row>
    <row r="4249" spans="1:14" x14ac:dyDescent="0.35">
      <c r="A4249" t="s">
        <v>26909</v>
      </c>
      <c r="B4249" t="s">
        <v>26910</v>
      </c>
      <c r="C4249" t="s">
        <v>32494</v>
      </c>
      <c r="D4249" t="s">
        <v>10</v>
      </c>
      <c r="E4249" t="s">
        <v>26911</v>
      </c>
      <c r="F4249">
        <v>0</v>
      </c>
      <c r="H4249" t="str">
        <f>VLOOKUP(Table16[[#This Row],[Column1]],J:K,2,FALSE)</f>
        <v>Sunveat Foods Limited</v>
      </c>
      <c r="J4249" t="s">
        <v>26900</v>
      </c>
      <c r="K4249" t="s">
        <v>26901</v>
      </c>
      <c r="L4249">
        <v>0</v>
      </c>
      <c r="N4249" t="s">
        <v>7106</v>
      </c>
    </row>
    <row r="4250" spans="1:14" x14ac:dyDescent="0.35">
      <c r="A4250" t="s">
        <v>26912</v>
      </c>
      <c r="B4250" t="s">
        <v>26913</v>
      </c>
      <c r="C4250" t="s">
        <v>10</v>
      </c>
      <c r="D4250" t="s">
        <v>10</v>
      </c>
      <c r="E4250" t="s">
        <v>26914</v>
      </c>
      <c r="F4250">
        <v>0</v>
      </c>
      <c r="H4250" t="str">
        <f>VLOOKUP(Table16[[#This Row],[Column1]],J:K,2,FALSE)</f>
        <v>Devlok Enterpises Limited</v>
      </c>
      <c r="J4250" t="s">
        <v>26903</v>
      </c>
      <c r="K4250" t="s">
        <v>26904</v>
      </c>
      <c r="L4250">
        <v>0</v>
      </c>
      <c r="N4250" t="s">
        <v>7106</v>
      </c>
    </row>
    <row r="4251" spans="1:14" x14ac:dyDescent="0.35">
      <c r="A4251" t="s">
        <v>26915</v>
      </c>
      <c r="B4251" t="s">
        <v>26916</v>
      </c>
      <c r="C4251" t="s">
        <v>32108</v>
      </c>
      <c r="D4251" t="s">
        <v>10</v>
      </c>
      <c r="E4251" t="s">
        <v>26917</v>
      </c>
      <c r="F4251">
        <v>465808</v>
      </c>
      <c r="H4251" t="str">
        <f>VLOOKUP(Table16[[#This Row],[Column1]],J:K,2,FALSE)</f>
        <v>Siroma Solutions</v>
      </c>
      <c r="J4251" t="s">
        <v>26906</v>
      </c>
      <c r="K4251" t="s">
        <v>26907</v>
      </c>
      <c r="L4251">
        <v>0</v>
      </c>
      <c r="N4251" t="s">
        <v>7106</v>
      </c>
    </row>
    <row r="4252" spans="1:14" x14ac:dyDescent="0.35">
      <c r="A4252" t="s">
        <v>26918</v>
      </c>
      <c r="B4252" t="s">
        <v>26919</v>
      </c>
      <c r="C4252" t="s">
        <v>32495</v>
      </c>
      <c r="D4252" t="s">
        <v>10</v>
      </c>
      <c r="E4252" t="s">
        <v>26920</v>
      </c>
      <c r="F4252">
        <v>-244000</v>
      </c>
      <c r="H4252" t="str">
        <f>VLOOKUP(Table16[[#This Row],[Column1]],J:K,2,FALSE)</f>
        <v>Tasiya Agrochemicals</v>
      </c>
      <c r="J4252" t="s">
        <v>26909</v>
      </c>
      <c r="K4252" t="s">
        <v>26910</v>
      </c>
      <c r="L4252">
        <v>0</v>
      </c>
      <c r="N4252" t="s">
        <v>7106</v>
      </c>
    </row>
    <row r="4253" spans="1:14" x14ac:dyDescent="0.35">
      <c r="A4253" t="s">
        <v>26921</v>
      </c>
      <c r="B4253" t="s">
        <v>26922</v>
      </c>
      <c r="C4253" t="s">
        <v>32496</v>
      </c>
      <c r="D4253" t="s">
        <v>10</v>
      </c>
      <c r="E4253" t="s">
        <v>26923</v>
      </c>
      <c r="F4253">
        <v>0</v>
      </c>
      <c r="H4253" t="str">
        <f>VLOOKUP(Table16[[#This Row],[Column1]],J:K,2,FALSE)</f>
        <v>Almar General Farm Produce</v>
      </c>
      <c r="J4253" t="s">
        <v>26912</v>
      </c>
      <c r="K4253" t="s">
        <v>26913</v>
      </c>
      <c r="L4253">
        <v>0</v>
      </c>
      <c r="N4253" t="s">
        <v>7106</v>
      </c>
    </row>
    <row r="4254" spans="1:14" x14ac:dyDescent="0.35">
      <c r="A4254" t="s">
        <v>26924</v>
      </c>
      <c r="B4254" t="s">
        <v>26925</v>
      </c>
      <c r="C4254" t="s">
        <v>10</v>
      </c>
      <c r="D4254" t="s">
        <v>10</v>
      </c>
      <c r="E4254" t="s">
        <v>26926</v>
      </c>
      <c r="F4254">
        <v>0</v>
      </c>
      <c r="H4254" t="str">
        <f>VLOOKUP(Table16[[#This Row],[Column1]],J:K,2,FALSE)</f>
        <v>Gicheha Farms Limited</v>
      </c>
      <c r="J4254" t="s">
        <v>26915</v>
      </c>
      <c r="K4254" t="s">
        <v>26916</v>
      </c>
      <c r="L4254" s="4">
        <v>476358</v>
      </c>
      <c r="M4254" s="4"/>
      <c r="N4254" t="s">
        <v>7106</v>
      </c>
    </row>
    <row r="4255" spans="1:14" x14ac:dyDescent="0.35">
      <c r="A4255" t="s">
        <v>26927</v>
      </c>
      <c r="B4255" t="s">
        <v>26928</v>
      </c>
      <c r="C4255" t="s">
        <v>10</v>
      </c>
      <c r="D4255" t="s">
        <v>10</v>
      </c>
      <c r="E4255" t="s">
        <v>26929</v>
      </c>
      <c r="F4255">
        <v>0</v>
      </c>
      <c r="H4255" t="str">
        <f>VLOOKUP(Table16[[#This Row],[Column1]],J:K,2,FALSE)</f>
        <v>Hans Kuntner</v>
      </c>
      <c r="J4255" t="s">
        <v>26918</v>
      </c>
      <c r="K4255" t="s">
        <v>26919</v>
      </c>
      <c r="L4255" s="4">
        <v>-244000</v>
      </c>
      <c r="M4255" s="4"/>
      <c r="N4255" t="s">
        <v>7106</v>
      </c>
    </row>
    <row r="4256" spans="1:14" x14ac:dyDescent="0.35">
      <c r="A4256" t="s">
        <v>26930</v>
      </c>
      <c r="B4256" t="s">
        <v>26931</v>
      </c>
      <c r="C4256" t="s">
        <v>32497</v>
      </c>
      <c r="D4256" t="s">
        <v>10</v>
      </c>
      <c r="E4256" t="s">
        <v>26932</v>
      </c>
      <c r="F4256">
        <v>3.81</v>
      </c>
      <c r="H4256" t="str">
        <f>VLOOKUP(Table16[[#This Row],[Column1]],J:K,2,FALSE)</f>
        <v>Agrisystems Engineering</v>
      </c>
      <c r="J4256" t="s">
        <v>26921</v>
      </c>
      <c r="K4256" t="s">
        <v>26922</v>
      </c>
      <c r="L4256">
        <v>0</v>
      </c>
      <c r="N4256" t="s">
        <v>7106</v>
      </c>
    </row>
    <row r="4257" spans="1:14" x14ac:dyDescent="0.35">
      <c r="A4257" t="s">
        <v>26933</v>
      </c>
      <c r="B4257" t="s">
        <v>26934</v>
      </c>
      <c r="C4257" t="s">
        <v>32498</v>
      </c>
      <c r="D4257" t="s">
        <v>10</v>
      </c>
      <c r="E4257" t="s">
        <v>26935</v>
      </c>
      <c r="F4257">
        <v>0</v>
      </c>
      <c r="H4257" t="str">
        <f>VLOOKUP(Table16[[#This Row],[Column1]],J:K,2,FALSE)</f>
        <v>Move on Afrika Limited</v>
      </c>
      <c r="J4257" t="s">
        <v>26924</v>
      </c>
      <c r="K4257" t="s">
        <v>26925</v>
      </c>
      <c r="L4257">
        <v>0</v>
      </c>
      <c r="N4257" t="s">
        <v>7106</v>
      </c>
    </row>
    <row r="4258" spans="1:14" x14ac:dyDescent="0.35">
      <c r="A4258" t="s">
        <v>26936</v>
      </c>
      <c r="B4258" t="s">
        <v>26937</v>
      </c>
      <c r="C4258" t="s">
        <v>10</v>
      </c>
      <c r="D4258" t="s">
        <v>10</v>
      </c>
      <c r="E4258" t="s">
        <v>26937</v>
      </c>
      <c r="F4258">
        <v>0</v>
      </c>
      <c r="H4258" t="str">
        <f>VLOOKUP(Table16[[#This Row],[Column1]],J:K,2,FALSE)</f>
        <v>LIBAN HIGHWAY HOTEL</v>
      </c>
      <c r="J4258" t="s">
        <v>26927</v>
      </c>
      <c r="K4258" t="s">
        <v>26928</v>
      </c>
      <c r="L4258">
        <v>0</v>
      </c>
      <c r="N4258" t="s">
        <v>7106</v>
      </c>
    </row>
    <row r="4259" spans="1:14" x14ac:dyDescent="0.35">
      <c r="A4259" t="s">
        <v>26938</v>
      </c>
      <c r="B4259" t="s">
        <v>26939</v>
      </c>
      <c r="C4259" t="s">
        <v>10</v>
      </c>
      <c r="D4259" t="s">
        <v>10</v>
      </c>
      <c r="E4259" t="s">
        <v>26940</v>
      </c>
      <c r="F4259">
        <v>0</v>
      </c>
      <c r="H4259" t="str">
        <f>VLOOKUP(Table16[[#This Row],[Column1]],J:K,2,FALSE)</f>
        <v>Brime Hardware</v>
      </c>
      <c r="J4259" t="s">
        <v>26930</v>
      </c>
      <c r="K4259" t="s">
        <v>26931</v>
      </c>
      <c r="L4259" s="4">
        <v>170783.81</v>
      </c>
      <c r="M4259" s="4"/>
      <c r="N4259" t="s">
        <v>7106</v>
      </c>
    </row>
    <row r="4260" spans="1:14" x14ac:dyDescent="0.35">
      <c r="A4260" t="s">
        <v>26941</v>
      </c>
      <c r="B4260" t="s">
        <v>26942</v>
      </c>
      <c r="C4260" t="s">
        <v>32499</v>
      </c>
      <c r="D4260" t="s">
        <v>10</v>
      </c>
      <c r="E4260" t="s">
        <v>26943</v>
      </c>
      <c r="F4260">
        <v>180000</v>
      </c>
      <c r="H4260" t="str">
        <f>VLOOKUP(Table16[[#This Row],[Column1]],J:K,2,FALSE)</f>
        <v>Life Point Media Limited</v>
      </c>
      <c r="J4260" t="s">
        <v>26933</v>
      </c>
      <c r="K4260" t="s">
        <v>26934</v>
      </c>
      <c r="L4260">
        <v>0</v>
      </c>
      <c r="N4260" t="s">
        <v>7106</v>
      </c>
    </row>
    <row r="4261" spans="1:14" x14ac:dyDescent="0.35">
      <c r="A4261" t="s">
        <v>26944</v>
      </c>
      <c r="B4261" t="s">
        <v>26945</v>
      </c>
      <c r="C4261" t="s">
        <v>32500</v>
      </c>
      <c r="D4261" t="s">
        <v>10</v>
      </c>
      <c r="E4261" t="s">
        <v>26946</v>
      </c>
      <c r="F4261">
        <v>0</v>
      </c>
      <c r="H4261" t="str">
        <f>VLOOKUP(Table16[[#This Row],[Column1]],J:K,2,FALSE)</f>
        <v>Fossils Agencies Limited</v>
      </c>
      <c r="J4261" t="s">
        <v>26936</v>
      </c>
      <c r="K4261" t="s">
        <v>26937</v>
      </c>
      <c r="L4261">
        <v>0</v>
      </c>
      <c r="N4261" t="s">
        <v>7106</v>
      </c>
    </row>
    <row r="4262" spans="1:14" x14ac:dyDescent="0.35">
      <c r="A4262" t="s">
        <v>26947</v>
      </c>
      <c r="B4262" t="s">
        <v>26948</v>
      </c>
      <c r="C4262" t="s">
        <v>32501</v>
      </c>
      <c r="D4262" t="s">
        <v>10</v>
      </c>
      <c r="E4262" t="s">
        <v>26949</v>
      </c>
      <c r="F4262">
        <v>0</v>
      </c>
      <c r="H4262" t="str">
        <f>VLOOKUP(Table16[[#This Row],[Column1]],J:K,2,FALSE)</f>
        <v>Eldocast Limited</v>
      </c>
      <c r="J4262" t="s">
        <v>26938</v>
      </c>
      <c r="K4262" t="s">
        <v>26939</v>
      </c>
      <c r="L4262">
        <v>0</v>
      </c>
      <c r="N4262" t="s">
        <v>7106</v>
      </c>
    </row>
    <row r="4263" spans="1:14" x14ac:dyDescent="0.35">
      <c r="A4263" t="s">
        <v>26950</v>
      </c>
      <c r="B4263" t="s">
        <v>26951</v>
      </c>
      <c r="C4263" t="s">
        <v>32502</v>
      </c>
      <c r="D4263" t="s">
        <v>10</v>
      </c>
      <c r="E4263" t="s">
        <v>26952</v>
      </c>
      <c r="F4263">
        <v>-31320</v>
      </c>
      <c r="H4263" t="str">
        <f>VLOOKUP(Table16[[#This Row],[Column1]],J:K,2,FALSE)</f>
        <v>Brimug Limited</v>
      </c>
      <c r="J4263" t="s">
        <v>26941</v>
      </c>
      <c r="K4263" t="s">
        <v>26942</v>
      </c>
      <c r="L4263" s="4">
        <v>30000</v>
      </c>
      <c r="M4263" s="4"/>
      <c r="N4263" t="s">
        <v>7106</v>
      </c>
    </row>
    <row r="4264" spans="1:14" x14ac:dyDescent="0.35">
      <c r="A4264" t="s">
        <v>26953</v>
      </c>
      <c r="B4264" t="s">
        <v>26954</v>
      </c>
      <c r="C4264" t="s">
        <v>32503</v>
      </c>
      <c r="D4264" t="s">
        <v>10</v>
      </c>
      <c r="E4264" t="s">
        <v>26955</v>
      </c>
      <c r="F4264">
        <v>0</v>
      </c>
      <c r="H4264" t="str">
        <f>VLOOKUP(Table16[[#This Row],[Column1]],J:K,2,FALSE)</f>
        <v>Medspan Laboratory Supplies Limited</v>
      </c>
      <c r="J4264" t="s">
        <v>26944</v>
      </c>
      <c r="K4264" t="s">
        <v>26945</v>
      </c>
      <c r="L4264">
        <v>0</v>
      </c>
      <c r="N4264" t="s">
        <v>7106</v>
      </c>
    </row>
    <row r="4265" spans="1:14" x14ac:dyDescent="0.35">
      <c r="A4265" t="s">
        <v>26956</v>
      </c>
      <c r="B4265" t="s">
        <v>26957</v>
      </c>
      <c r="C4265" t="s">
        <v>32504</v>
      </c>
      <c r="D4265" t="s">
        <v>10</v>
      </c>
      <c r="E4265" t="s">
        <v>26958</v>
      </c>
      <c r="F4265">
        <v>0</v>
      </c>
      <c r="H4265" t="str">
        <f>VLOOKUP(Table16[[#This Row],[Column1]],J:K,2,FALSE)</f>
        <v>Medix Africa Limited</v>
      </c>
      <c r="J4265" t="s">
        <v>26947</v>
      </c>
      <c r="K4265" t="s">
        <v>26948</v>
      </c>
      <c r="L4265">
        <v>0</v>
      </c>
      <c r="N4265" t="s">
        <v>7106</v>
      </c>
    </row>
    <row r="4266" spans="1:14" x14ac:dyDescent="0.35">
      <c r="A4266" t="s">
        <v>26959</v>
      </c>
      <c r="B4266" t="s">
        <v>26960</v>
      </c>
      <c r="C4266" t="s">
        <v>32505</v>
      </c>
      <c r="D4266" t="s">
        <v>10</v>
      </c>
      <c r="E4266" t="s">
        <v>26961</v>
      </c>
      <c r="F4266">
        <v>-0.2</v>
      </c>
      <c r="H4266" t="str">
        <f>VLOOKUP(Table16[[#This Row],[Column1]],J:K,2,FALSE)</f>
        <v>XRX Technologies Limited</v>
      </c>
      <c r="J4266" t="s">
        <v>26950</v>
      </c>
      <c r="K4266" t="s">
        <v>26951</v>
      </c>
      <c r="L4266" s="4">
        <v>-31320</v>
      </c>
      <c r="M4266" s="4"/>
      <c r="N4266" t="s">
        <v>7106</v>
      </c>
    </row>
    <row r="4267" spans="1:14" x14ac:dyDescent="0.35">
      <c r="A4267" t="s">
        <v>26962</v>
      </c>
      <c r="B4267" t="s">
        <v>19414</v>
      </c>
      <c r="C4267" t="s">
        <v>10</v>
      </c>
      <c r="D4267" t="s">
        <v>10</v>
      </c>
      <c r="E4267" t="s">
        <v>19415</v>
      </c>
      <c r="F4267">
        <v>-297378</v>
      </c>
      <c r="H4267" t="str">
        <f>VLOOKUP(Table16[[#This Row],[Column1]],J:K,2,FALSE)</f>
        <v>Coast Development Authority</v>
      </c>
      <c r="J4267" t="s">
        <v>26953</v>
      </c>
      <c r="K4267" t="s">
        <v>26954</v>
      </c>
      <c r="L4267">
        <v>0</v>
      </c>
      <c r="N4267" t="s">
        <v>7106</v>
      </c>
    </row>
    <row r="4268" spans="1:14" x14ac:dyDescent="0.35">
      <c r="A4268" t="s">
        <v>26963</v>
      </c>
      <c r="B4268" t="s">
        <v>26964</v>
      </c>
      <c r="C4268" t="s">
        <v>10</v>
      </c>
      <c r="D4268" t="s">
        <v>10</v>
      </c>
      <c r="E4268" t="s">
        <v>26965</v>
      </c>
      <c r="F4268">
        <v>591900</v>
      </c>
      <c r="H4268" t="str">
        <f>VLOOKUP(Table16[[#This Row],[Column1]],J:K,2,FALSE)</f>
        <v>Jibu Brandhouse Limited</v>
      </c>
      <c r="J4268" t="s">
        <v>26956</v>
      </c>
      <c r="K4268" t="s">
        <v>26957</v>
      </c>
      <c r="L4268">
        <v>0</v>
      </c>
      <c r="N4268" t="s">
        <v>7106</v>
      </c>
    </row>
    <row r="4269" spans="1:14" x14ac:dyDescent="0.35">
      <c r="A4269" t="s">
        <v>26966</v>
      </c>
      <c r="B4269" t="s">
        <v>32506</v>
      </c>
      <c r="C4269" t="s">
        <v>10</v>
      </c>
      <c r="D4269" t="s">
        <v>10</v>
      </c>
      <c r="E4269" t="s">
        <v>32507</v>
      </c>
      <c r="F4269">
        <v>1482424</v>
      </c>
      <c r="H4269" t="str">
        <f>VLOOKUP(Table16[[#This Row],[Column1]],J:K,2,FALSE)</f>
        <v>Bigman Travel and Holidays Limited</v>
      </c>
      <c r="J4269" t="s">
        <v>26959</v>
      </c>
      <c r="K4269" t="s">
        <v>26960</v>
      </c>
      <c r="L4269">
        <v>-0.2</v>
      </c>
      <c r="N4269" t="s">
        <v>7106</v>
      </c>
    </row>
    <row r="4270" spans="1:14" x14ac:dyDescent="0.35">
      <c r="A4270" t="s">
        <v>26968</v>
      </c>
      <c r="B4270" t="s">
        <v>26969</v>
      </c>
      <c r="C4270" t="s">
        <v>32508</v>
      </c>
      <c r="D4270" t="s">
        <v>10</v>
      </c>
      <c r="E4270" t="s">
        <v>26970</v>
      </c>
      <c r="F4270">
        <v>0</v>
      </c>
      <c r="H4270" t="str">
        <f>VLOOKUP(Table16[[#This Row],[Column1]],J:K,2,FALSE)</f>
        <v>Tamatisha Solutions</v>
      </c>
      <c r="J4270" t="s">
        <v>26962</v>
      </c>
      <c r="K4270" t="s">
        <v>19414</v>
      </c>
      <c r="L4270" s="4">
        <v>-297378</v>
      </c>
      <c r="M4270" s="4"/>
      <c r="N4270" t="s">
        <v>7106</v>
      </c>
    </row>
    <row r="4271" spans="1:14" x14ac:dyDescent="0.35">
      <c r="A4271" t="s">
        <v>26971</v>
      </c>
      <c r="B4271" t="s">
        <v>26972</v>
      </c>
      <c r="C4271" t="s">
        <v>32509</v>
      </c>
      <c r="D4271" t="s">
        <v>10</v>
      </c>
      <c r="E4271" t="s">
        <v>26972</v>
      </c>
      <c r="F4271">
        <v>0</v>
      </c>
      <c r="H4271" t="str">
        <f>VLOOKUP(Table16[[#This Row],[Column1]],J:K,2,FALSE)</f>
        <v>PHILBERT AGANYO</v>
      </c>
      <c r="J4271" t="s">
        <v>26963</v>
      </c>
      <c r="K4271" t="s">
        <v>26964</v>
      </c>
      <c r="L4271" s="4">
        <v>591900</v>
      </c>
      <c r="M4271" s="4"/>
      <c r="N4271" t="s">
        <v>7106</v>
      </c>
    </row>
    <row r="4272" spans="1:14" x14ac:dyDescent="0.35">
      <c r="A4272" t="s">
        <v>26973</v>
      </c>
      <c r="B4272" t="s">
        <v>26974</v>
      </c>
      <c r="C4272" t="s">
        <v>10</v>
      </c>
      <c r="D4272" t="s">
        <v>10</v>
      </c>
      <c r="E4272" t="s">
        <v>26975</v>
      </c>
      <c r="F4272">
        <v>0</v>
      </c>
      <c r="H4272" t="str">
        <f>VLOOKUP(Table16[[#This Row],[Column1]],J:K,2,FALSE)</f>
        <v>Deezall Infrasol Limited</v>
      </c>
      <c r="J4272" t="s">
        <v>26966</v>
      </c>
      <c r="K4272" t="s">
        <v>26967</v>
      </c>
      <c r="L4272" s="4">
        <v>583619</v>
      </c>
      <c r="M4272" s="4"/>
      <c r="N4272" t="s">
        <v>7106</v>
      </c>
    </row>
    <row r="4273" spans="1:14" x14ac:dyDescent="0.35">
      <c r="A4273" t="s">
        <v>26976</v>
      </c>
      <c r="B4273" t="s">
        <v>26977</v>
      </c>
      <c r="C4273" t="s">
        <v>10</v>
      </c>
      <c r="D4273" t="s">
        <v>10</v>
      </c>
      <c r="E4273" t="s">
        <v>26978</v>
      </c>
      <c r="F4273">
        <v>0</v>
      </c>
      <c r="H4273" t="str">
        <f>VLOOKUP(Table16[[#This Row],[Column1]],J:K,2,FALSE)</f>
        <v>Morcat Business Centre</v>
      </c>
      <c r="J4273" t="s">
        <v>26968</v>
      </c>
      <c r="K4273" t="s">
        <v>26969</v>
      </c>
      <c r="L4273">
        <v>0</v>
      </c>
      <c r="N4273" t="s">
        <v>7106</v>
      </c>
    </row>
    <row r="4274" spans="1:14" x14ac:dyDescent="0.35">
      <c r="A4274" t="s">
        <v>26979</v>
      </c>
      <c r="B4274" t="s">
        <v>26980</v>
      </c>
      <c r="C4274" t="s">
        <v>31650</v>
      </c>
      <c r="D4274" t="s">
        <v>10</v>
      </c>
      <c r="E4274" t="s">
        <v>26981</v>
      </c>
      <c r="F4274">
        <v>828000</v>
      </c>
      <c r="H4274" t="str">
        <f>VLOOKUP(Table16[[#This Row],[Column1]],J:K,2,FALSE)</f>
        <v>Kenya Red Cross Innovation Lab-IOME</v>
      </c>
      <c r="J4274" t="s">
        <v>26971</v>
      </c>
      <c r="K4274" t="s">
        <v>26972</v>
      </c>
      <c r="L4274">
        <v>0</v>
      </c>
      <c r="N4274" t="s">
        <v>7106</v>
      </c>
    </row>
    <row r="4275" spans="1:14" x14ac:dyDescent="0.35">
      <c r="A4275" t="s">
        <v>26982</v>
      </c>
      <c r="B4275" t="s">
        <v>17621</v>
      </c>
      <c r="C4275" t="s">
        <v>10</v>
      </c>
      <c r="D4275" t="s">
        <v>10</v>
      </c>
      <c r="E4275" t="s">
        <v>17622</v>
      </c>
      <c r="F4275">
        <v>-117985.17</v>
      </c>
      <c r="H4275" t="str">
        <f>VLOOKUP(Table16[[#This Row],[Column1]],J:K,2,FALSE)</f>
        <v>Fairdeal Furniture Ltd</v>
      </c>
      <c r="J4275" t="s">
        <v>26973</v>
      </c>
      <c r="K4275" t="s">
        <v>26974</v>
      </c>
      <c r="L4275">
        <v>0</v>
      </c>
      <c r="N4275" t="s">
        <v>7106</v>
      </c>
    </row>
    <row r="4276" spans="1:14" x14ac:dyDescent="0.35">
      <c r="A4276" t="s">
        <v>26983</v>
      </c>
      <c r="B4276" t="s">
        <v>26984</v>
      </c>
      <c r="C4276" t="s">
        <v>32510</v>
      </c>
      <c r="D4276" t="s">
        <v>10</v>
      </c>
      <c r="E4276" t="s">
        <v>26985</v>
      </c>
      <c r="F4276">
        <v>0</v>
      </c>
      <c r="H4276" t="str">
        <f>VLOOKUP(Table16[[#This Row],[Column1]],J:K,2,FALSE)</f>
        <v>Kichewa Trading &amp; Agencies Ltd</v>
      </c>
      <c r="J4276" t="s">
        <v>26976</v>
      </c>
      <c r="K4276" t="s">
        <v>26977</v>
      </c>
      <c r="L4276">
        <v>0</v>
      </c>
      <c r="N4276" t="s">
        <v>7106</v>
      </c>
    </row>
    <row r="4277" spans="1:14" x14ac:dyDescent="0.35">
      <c r="A4277" t="s">
        <v>26986</v>
      </c>
      <c r="B4277" t="s">
        <v>26987</v>
      </c>
      <c r="C4277" t="s">
        <v>10</v>
      </c>
      <c r="D4277" t="s">
        <v>10</v>
      </c>
      <c r="E4277" t="s">
        <v>26988</v>
      </c>
      <c r="F4277">
        <v>0</v>
      </c>
      <c r="H4277" t="str">
        <f>VLOOKUP(Table16[[#This Row],[Column1]],J:K,2,FALSE)</f>
        <v>Ruth Kigen</v>
      </c>
      <c r="J4277" t="s">
        <v>26979</v>
      </c>
      <c r="K4277" t="s">
        <v>26980</v>
      </c>
      <c r="L4277" s="4">
        <v>468000</v>
      </c>
      <c r="M4277" s="4"/>
      <c r="N4277" t="s">
        <v>7106</v>
      </c>
    </row>
    <row r="4278" spans="1:14" x14ac:dyDescent="0.35">
      <c r="A4278" t="s">
        <v>26989</v>
      </c>
      <c r="B4278" t="s">
        <v>9540</v>
      </c>
      <c r="C4278" t="s">
        <v>10</v>
      </c>
      <c r="D4278" t="s">
        <v>10</v>
      </c>
      <c r="E4278" t="s">
        <v>26990</v>
      </c>
      <c r="F4278">
        <v>50</v>
      </c>
      <c r="H4278" t="str">
        <f>VLOOKUP(Table16[[#This Row],[Column1]],J:K,2,FALSE)</f>
        <v>Felistus Nasambu Machasio</v>
      </c>
      <c r="J4278" t="s">
        <v>26982</v>
      </c>
      <c r="K4278" t="s">
        <v>17621</v>
      </c>
      <c r="L4278" s="4">
        <v>28562.240000000002</v>
      </c>
      <c r="M4278" s="4"/>
      <c r="N4278" t="s">
        <v>7106</v>
      </c>
    </row>
    <row r="4279" spans="1:14" x14ac:dyDescent="0.35">
      <c r="A4279" t="s">
        <v>26991</v>
      </c>
      <c r="B4279" t="s">
        <v>26992</v>
      </c>
      <c r="C4279" t="s">
        <v>32511</v>
      </c>
      <c r="D4279" t="s">
        <v>10</v>
      </c>
      <c r="E4279" t="s">
        <v>26992</v>
      </c>
      <c r="F4279">
        <v>0</v>
      </c>
      <c r="H4279" t="str">
        <f>VLOOKUP(Table16[[#This Row],[Column1]],J:K,2,FALSE)</f>
        <v>PROTO ENERGY LTD</v>
      </c>
      <c r="J4279" t="s">
        <v>26983</v>
      </c>
      <c r="K4279" t="s">
        <v>26984</v>
      </c>
      <c r="L4279">
        <v>0</v>
      </c>
      <c r="N4279" t="s">
        <v>7106</v>
      </c>
    </row>
    <row r="4280" spans="1:14" x14ac:dyDescent="0.35">
      <c r="A4280" t="s">
        <v>26993</v>
      </c>
      <c r="B4280" t="s">
        <v>26994</v>
      </c>
      <c r="C4280" t="s">
        <v>10</v>
      </c>
      <c r="D4280" t="s">
        <v>10</v>
      </c>
      <c r="E4280" t="s">
        <v>26995</v>
      </c>
      <c r="F4280">
        <v>76600</v>
      </c>
      <c r="H4280" t="str">
        <f>VLOOKUP(Table16[[#This Row],[Column1]],J:K,2,FALSE)</f>
        <v>Attic Tours and Travel Ltd</v>
      </c>
      <c r="J4280" t="s">
        <v>26986</v>
      </c>
      <c r="K4280" t="s">
        <v>26987</v>
      </c>
      <c r="L4280">
        <v>0</v>
      </c>
      <c r="N4280" t="s">
        <v>7106</v>
      </c>
    </row>
    <row r="4281" spans="1:14" x14ac:dyDescent="0.35">
      <c r="A4281" t="s">
        <v>26996</v>
      </c>
      <c r="B4281" t="s">
        <v>26997</v>
      </c>
      <c r="C4281" t="s">
        <v>32512</v>
      </c>
      <c r="D4281" t="s">
        <v>10</v>
      </c>
      <c r="E4281" t="s">
        <v>26998</v>
      </c>
      <c r="F4281">
        <v>0</v>
      </c>
      <c r="H4281" t="str">
        <f>VLOOKUP(Table16[[#This Row],[Column1]],J:K,2,FALSE)</f>
        <v>Kamleza Company Limited</v>
      </c>
      <c r="J4281" t="s">
        <v>26989</v>
      </c>
      <c r="K4281" t="s">
        <v>9540</v>
      </c>
      <c r="L4281">
        <v>50</v>
      </c>
      <c r="N4281" t="s">
        <v>7106</v>
      </c>
    </row>
    <row r="4282" spans="1:14" x14ac:dyDescent="0.35">
      <c r="A4282" t="s">
        <v>26999</v>
      </c>
      <c r="B4282" t="s">
        <v>27000</v>
      </c>
      <c r="C4282" t="s">
        <v>32513</v>
      </c>
      <c r="D4282" t="s">
        <v>10</v>
      </c>
      <c r="E4282" t="s">
        <v>27001</v>
      </c>
      <c r="F4282">
        <v>1800000</v>
      </c>
      <c r="H4282" t="str">
        <f>VLOOKUP(Table16[[#This Row],[Column1]],J:K,2,FALSE)</f>
        <v>Mahdi Mohamed Adan</v>
      </c>
      <c r="J4282" t="s">
        <v>26991</v>
      </c>
      <c r="K4282" t="s">
        <v>26992</v>
      </c>
      <c r="L4282">
        <v>0</v>
      </c>
      <c r="N4282" t="s">
        <v>7106</v>
      </c>
    </row>
    <row r="4283" spans="1:14" x14ac:dyDescent="0.35">
      <c r="A4283" t="s">
        <v>27002</v>
      </c>
      <c r="B4283" t="s">
        <v>27003</v>
      </c>
      <c r="C4283" t="s">
        <v>10</v>
      </c>
      <c r="D4283" t="s">
        <v>10</v>
      </c>
      <c r="E4283" t="s">
        <v>27004</v>
      </c>
      <c r="F4283">
        <v>0</v>
      </c>
      <c r="H4283" t="str">
        <f>VLOOKUP(Table16[[#This Row],[Column1]],J:K,2,FALSE)</f>
        <v>Spans Ventures Limited</v>
      </c>
      <c r="J4283" t="s">
        <v>26993</v>
      </c>
      <c r="K4283" t="s">
        <v>26994</v>
      </c>
      <c r="L4283" s="4">
        <v>76600</v>
      </c>
      <c r="M4283" s="4"/>
      <c r="N4283" t="s">
        <v>7106</v>
      </c>
    </row>
    <row r="4284" spans="1:14" x14ac:dyDescent="0.35">
      <c r="A4284" t="s">
        <v>27005</v>
      </c>
      <c r="B4284" t="s">
        <v>27006</v>
      </c>
      <c r="C4284" t="s">
        <v>10</v>
      </c>
      <c r="D4284" t="s">
        <v>10</v>
      </c>
      <c r="E4284" t="s">
        <v>27007</v>
      </c>
      <c r="F4284">
        <v>0</v>
      </c>
      <c r="H4284" t="str">
        <f>VLOOKUP(Table16[[#This Row],[Column1]],J:K,2,FALSE)</f>
        <v>Renocon Agencies Limited</v>
      </c>
      <c r="J4284" t="s">
        <v>26996</v>
      </c>
      <c r="K4284" t="s">
        <v>26997</v>
      </c>
      <c r="L4284">
        <v>0</v>
      </c>
      <c r="N4284" t="s">
        <v>7106</v>
      </c>
    </row>
    <row r="4285" spans="1:14" x14ac:dyDescent="0.35">
      <c r="A4285" t="s">
        <v>27008</v>
      </c>
      <c r="B4285" t="s">
        <v>27009</v>
      </c>
      <c r="C4285" t="s">
        <v>10</v>
      </c>
      <c r="D4285" t="s">
        <v>10</v>
      </c>
      <c r="E4285" t="s">
        <v>27010</v>
      </c>
      <c r="F4285">
        <v>0</v>
      </c>
      <c r="H4285" t="str">
        <f>VLOOKUP(Table16[[#This Row],[Column1]],J:K,2,FALSE)</f>
        <v>Flavio Tech Enterprises</v>
      </c>
      <c r="J4285" t="s">
        <v>26999</v>
      </c>
      <c r="K4285" t="s">
        <v>27000</v>
      </c>
      <c r="L4285">
        <v>0</v>
      </c>
      <c r="N4285" t="s">
        <v>7106</v>
      </c>
    </row>
    <row r="4286" spans="1:14" x14ac:dyDescent="0.35">
      <c r="A4286" t="s">
        <v>27011</v>
      </c>
      <c r="B4286" t="s">
        <v>27012</v>
      </c>
      <c r="C4286" t="s">
        <v>10</v>
      </c>
      <c r="D4286" t="s">
        <v>10</v>
      </c>
      <c r="E4286" t="s">
        <v>27012</v>
      </c>
      <c r="F4286">
        <v>0</v>
      </c>
      <c r="H4286" t="str">
        <f>VLOOKUP(Table16[[#This Row],[Column1]],J:K,2,FALSE)</f>
        <v>TED THE EMCEE</v>
      </c>
      <c r="J4286" t="s">
        <v>27002</v>
      </c>
      <c r="K4286" t="s">
        <v>27003</v>
      </c>
      <c r="L4286">
        <v>0</v>
      </c>
      <c r="N4286" t="s">
        <v>7106</v>
      </c>
    </row>
    <row r="4287" spans="1:14" x14ac:dyDescent="0.35">
      <c r="A4287" t="s">
        <v>27013</v>
      </c>
      <c r="B4287" t="s">
        <v>27014</v>
      </c>
      <c r="C4287" t="s">
        <v>10</v>
      </c>
      <c r="D4287" t="s">
        <v>10</v>
      </c>
      <c r="E4287" t="s">
        <v>27015</v>
      </c>
      <c r="F4287">
        <v>0</v>
      </c>
      <c r="H4287" t="str">
        <f>VLOOKUP(Table16[[#This Row],[Column1]],J:K,2,FALSE)</f>
        <v>Biometrics Technology Limited</v>
      </c>
      <c r="J4287" t="s">
        <v>27005</v>
      </c>
      <c r="K4287" t="s">
        <v>27006</v>
      </c>
      <c r="L4287">
        <v>0</v>
      </c>
      <c r="N4287" t="s">
        <v>7106</v>
      </c>
    </row>
    <row r="4288" spans="1:14" x14ac:dyDescent="0.35">
      <c r="A4288" t="s">
        <v>27016</v>
      </c>
      <c r="B4288" t="s">
        <v>27017</v>
      </c>
      <c r="C4288" t="s">
        <v>27018</v>
      </c>
      <c r="D4288" t="s">
        <v>10</v>
      </c>
      <c r="E4288" t="s">
        <v>27019</v>
      </c>
      <c r="F4288">
        <v>7800</v>
      </c>
      <c r="H4288" t="str">
        <f>VLOOKUP(Table16[[#This Row],[Column1]],J:K,2,FALSE)</f>
        <v>Coastal Image Technologies Limited</v>
      </c>
      <c r="J4288" t="s">
        <v>27008</v>
      </c>
      <c r="K4288" t="s">
        <v>27009</v>
      </c>
      <c r="L4288">
        <v>0</v>
      </c>
      <c r="N4288" t="s">
        <v>7106</v>
      </c>
    </row>
    <row r="4289" spans="1:14" x14ac:dyDescent="0.35">
      <c r="A4289" t="s">
        <v>27020</v>
      </c>
      <c r="B4289" t="s">
        <v>27021</v>
      </c>
      <c r="C4289" t="s">
        <v>32514</v>
      </c>
      <c r="D4289" t="s">
        <v>10</v>
      </c>
      <c r="E4289" t="s">
        <v>27022</v>
      </c>
      <c r="F4289">
        <v>0</v>
      </c>
      <c r="H4289" t="str">
        <f>VLOOKUP(Table16[[#This Row],[Column1]],J:K,2,FALSE)</f>
        <v>Uni-Industries East Africa Limited</v>
      </c>
      <c r="J4289" t="s">
        <v>27011</v>
      </c>
      <c r="K4289" t="s">
        <v>27012</v>
      </c>
      <c r="L4289">
        <v>0</v>
      </c>
      <c r="N4289" t="s">
        <v>7106</v>
      </c>
    </row>
    <row r="4290" spans="1:14" x14ac:dyDescent="0.35">
      <c r="A4290" t="s">
        <v>27023</v>
      </c>
      <c r="B4290" t="s">
        <v>27024</v>
      </c>
      <c r="C4290" t="s">
        <v>32515</v>
      </c>
      <c r="D4290" t="s">
        <v>10</v>
      </c>
      <c r="E4290" t="s">
        <v>27025</v>
      </c>
      <c r="F4290">
        <v>0</v>
      </c>
      <c r="H4290" t="str">
        <f>VLOOKUP(Table16[[#This Row],[Column1]],J:K,2,FALSE)</f>
        <v>Electrical and General Appliances Ltd</v>
      </c>
      <c r="J4290" t="s">
        <v>27013</v>
      </c>
      <c r="K4290" t="s">
        <v>27014</v>
      </c>
      <c r="L4290">
        <v>0</v>
      </c>
      <c r="N4290" t="s">
        <v>7106</v>
      </c>
    </row>
    <row r="4291" spans="1:14" x14ac:dyDescent="0.35">
      <c r="A4291" t="s">
        <v>27026</v>
      </c>
      <c r="B4291" t="s">
        <v>27027</v>
      </c>
      <c r="C4291" t="s">
        <v>32516</v>
      </c>
      <c r="D4291" t="s">
        <v>10</v>
      </c>
      <c r="E4291" t="s">
        <v>27028</v>
      </c>
      <c r="F4291">
        <v>0</v>
      </c>
      <c r="H4291" t="str">
        <f>VLOOKUP(Table16[[#This Row],[Column1]],J:K,2,FALSE)</f>
        <v>Burhani pharmacy</v>
      </c>
      <c r="J4291" t="s">
        <v>27016</v>
      </c>
      <c r="K4291" t="s">
        <v>27017</v>
      </c>
      <c r="L4291" s="4">
        <v>742200</v>
      </c>
      <c r="M4291" s="4"/>
      <c r="N4291" t="s">
        <v>7106</v>
      </c>
    </row>
    <row r="4292" spans="1:14" x14ac:dyDescent="0.35">
      <c r="A4292" t="s">
        <v>27029</v>
      </c>
      <c r="B4292" t="s">
        <v>27030</v>
      </c>
      <c r="C4292" t="s">
        <v>10</v>
      </c>
      <c r="D4292" t="s">
        <v>10</v>
      </c>
      <c r="E4292" t="s">
        <v>27030</v>
      </c>
      <c r="F4292">
        <v>0</v>
      </c>
      <c r="H4292" t="str">
        <f>VLOOKUP(Table16[[#This Row],[Column1]],J:K,2,FALSE)</f>
        <v>BLUE LADDER CONSTRUCTION LIMITED</v>
      </c>
      <c r="J4292" t="s">
        <v>27020</v>
      </c>
      <c r="K4292" t="s">
        <v>27021</v>
      </c>
      <c r="L4292">
        <v>0</v>
      </c>
      <c r="N4292" t="s">
        <v>7106</v>
      </c>
    </row>
    <row r="4293" spans="1:14" x14ac:dyDescent="0.35">
      <c r="A4293" t="s">
        <v>27031</v>
      </c>
      <c r="B4293" t="s">
        <v>27032</v>
      </c>
      <c r="C4293" t="s">
        <v>10</v>
      </c>
      <c r="D4293" t="s">
        <v>10</v>
      </c>
      <c r="E4293" t="s">
        <v>27032</v>
      </c>
      <c r="F4293">
        <v>0</v>
      </c>
      <c r="H4293" t="str">
        <f>VLOOKUP(Table16[[#This Row],[Column1]],J:K,2,FALSE)</f>
        <v>BARFUN COMPANY LIMITED</v>
      </c>
      <c r="J4293" t="s">
        <v>27023</v>
      </c>
      <c r="K4293" t="s">
        <v>27024</v>
      </c>
      <c r="L4293">
        <v>0</v>
      </c>
      <c r="N4293" t="s">
        <v>7106</v>
      </c>
    </row>
    <row r="4294" spans="1:14" x14ac:dyDescent="0.35">
      <c r="A4294" t="s">
        <v>27033</v>
      </c>
      <c r="B4294" t="s">
        <v>27034</v>
      </c>
      <c r="C4294" t="s">
        <v>32517</v>
      </c>
      <c r="D4294" t="s">
        <v>10</v>
      </c>
      <c r="E4294" t="s">
        <v>27034</v>
      </c>
      <c r="F4294">
        <v>0</v>
      </c>
      <c r="H4294" t="str">
        <f>VLOOKUP(Table16[[#This Row],[Column1]],J:K,2,FALSE)</f>
        <v>COASTPOLE UNIFORMS SUPPLIERS</v>
      </c>
      <c r="J4294" t="s">
        <v>27026</v>
      </c>
      <c r="K4294" t="s">
        <v>27027</v>
      </c>
      <c r="L4294">
        <v>0</v>
      </c>
      <c r="N4294" t="s">
        <v>7106</v>
      </c>
    </row>
    <row r="4295" spans="1:14" x14ac:dyDescent="0.35">
      <c r="A4295" t="s">
        <v>27035</v>
      </c>
      <c r="B4295" t="s">
        <v>27036</v>
      </c>
      <c r="C4295" t="s">
        <v>32384</v>
      </c>
      <c r="D4295" t="s">
        <v>10</v>
      </c>
      <c r="E4295" t="s">
        <v>27037</v>
      </c>
      <c r="F4295">
        <v>257586.21</v>
      </c>
      <c r="H4295" t="str">
        <f>VLOOKUP(Table16[[#This Row],[Column1]],J:K,2,FALSE)</f>
        <v>Nakosi Lounge Limited</v>
      </c>
      <c r="J4295" t="s">
        <v>27029</v>
      </c>
      <c r="K4295" t="s">
        <v>27030</v>
      </c>
      <c r="L4295">
        <v>0</v>
      </c>
      <c r="N4295" t="s">
        <v>7106</v>
      </c>
    </row>
    <row r="4296" spans="1:14" x14ac:dyDescent="0.35">
      <c r="A4296" t="s">
        <v>27038</v>
      </c>
      <c r="B4296" t="s">
        <v>27039</v>
      </c>
      <c r="C4296" t="s">
        <v>32518</v>
      </c>
      <c r="D4296" t="s">
        <v>10</v>
      </c>
      <c r="E4296" t="s">
        <v>27040</v>
      </c>
      <c r="F4296">
        <v>0</v>
      </c>
      <c r="H4296" t="str">
        <f>VLOOKUP(Table16[[#This Row],[Column1]],J:K,2,FALSE)</f>
        <v>Fireball E.A Limited</v>
      </c>
      <c r="J4296" t="s">
        <v>27031</v>
      </c>
      <c r="K4296" t="s">
        <v>27032</v>
      </c>
      <c r="L4296">
        <v>0</v>
      </c>
      <c r="N4296" t="s">
        <v>7106</v>
      </c>
    </row>
    <row r="4297" spans="1:14" x14ac:dyDescent="0.35">
      <c r="A4297" t="s">
        <v>27041</v>
      </c>
      <c r="B4297" t="s">
        <v>27042</v>
      </c>
      <c r="C4297" t="s">
        <v>32519</v>
      </c>
      <c r="D4297" t="s">
        <v>10</v>
      </c>
      <c r="E4297" t="s">
        <v>27043</v>
      </c>
      <c r="F4297">
        <v>0</v>
      </c>
      <c r="H4297" t="str">
        <f>VLOOKUP(Table16[[#This Row],[Column1]],J:K,2,FALSE)</f>
        <v>Rezenebe Logistics and Supplies Limited</v>
      </c>
      <c r="J4297" t="s">
        <v>27033</v>
      </c>
      <c r="K4297" t="s">
        <v>27034</v>
      </c>
      <c r="L4297">
        <v>0</v>
      </c>
      <c r="N4297" t="s">
        <v>7106</v>
      </c>
    </row>
    <row r="4298" spans="1:14" x14ac:dyDescent="0.35">
      <c r="A4298" t="s">
        <v>27044</v>
      </c>
      <c r="B4298" t="s">
        <v>13072</v>
      </c>
      <c r="C4298" t="s">
        <v>10</v>
      </c>
      <c r="D4298" t="s">
        <v>10</v>
      </c>
      <c r="E4298" t="s">
        <v>13072</v>
      </c>
      <c r="F4298">
        <v>0</v>
      </c>
      <c r="H4298" t="str">
        <f>VLOOKUP(Table16[[#This Row],[Column1]],J:K,2,FALSE)</f>
        <v>LILAC VALLEY LTD</v>
      </c>
      <c r="J4298" t="s">
        <v>27035</v>
      </c>
      <c r="K4298" t="s">
        <v>27036</v>
      </c>
      <c r="L4298" s="4">
        <v>366000</v>
      </c>
      <c r="M4298" s="4"/>
      <c r="N4298" t="s">
        <v>7106</v>
      </c>
    </row>
    <row r="4299" spans="1:14" x14ac:dyDescent="0.35">
      <c r="A4299" t="s">
        <v>27045</v>
      </c>
      <c r="B4299" t="s">
        <v>27046</v>
      </c>
      <c r="C4299" t="s">
        <v>10</v>
      </c>
      <c r="D4299" t="s">
        <v>10</v>
      </c>
      <c r="E4299" t="s">
        <v>27047</v>
      </c>
      <c r="F4299">
        <v>-0.5</v>
      </c>
      <c r="H4299" t="str">
        <f>VLOOKUP(Table16[[#This Row],[Column1]],J:K,2,FALSE)</f>
        <v>Adept Research International Limited</v>
      </c>
      <c r="J4299" t="s">
        <v>27038</v>
      </c>
      <c r="K4299" t="s">
        <v>27039</v>
      </c>
      <c r="L4299">
        <v>0</v>
      </c>
      <c r="N4299" t="s">
        <v>7106</v>
      </c>
    </row>
    <row r="4300" spans="1:14" x14ac:dyDescent="0.35">
      <c r="A4300" t="s">
        <v>27048</v>
      </c>
      <c r="B4300" t="s">
        <v>27049</v>
      </c>
      <c r="C4300" t="s">
        <v>10</v>
      </c>
      <c r="D4300" t="s">
        <v>10</v>
      </c>
      <c r="E4300" t="s">
        <v>27050</v>
      </c>
      <c r="F4300">
        <v>171000</v>
      </c>
      <c r="H4300" t="str">
        <f>VLOOKUP(Table16[[#This Row],[Column1]],J:K,2,FALSE)</f>
        <v>Garissa Eye Hospital Ltd</v>
      </c>
      <c r="J4300" t="s">
        <v>27041</v>
      </c>
      <c r="K4300" t="s">
        <v>27042</v>
      </c>
      <c r="L4300">
        <v>0</v>
      </c>
      <c r="N4300" t="s">
        <v>7106</v>
      </c>
    </row>
    <row r="4301" spans="1:14" x14ac:dyDescent="0.35">
      <c r="A4301" t="s">
        <v>27051</v>
      </c>
      <c r="B4301" t="s">
        <v>27052</v>
      </c>
      <c r="C4301" t="s">
        <v>10</v>
      </c>
      <c r="D4301" t="s">
        <v>10</v>
      </c>
      <c r="E4301" t="s">
        <v>27053</v>
      </c>
      <c r="F4301">
        <v>0</v>
      </c>
      <c r="H4301" t="str">
        <f>VLOOKUP(Table16[[#This Row],[Column1]],J:K,2,FALSE)</f>
        <v>Shalini Chandan Jethanand Gidoomal</v>
      </c>
      <c r="J4301" t="s">
        <v>27044</v>
      </c>
      <c r="K4301" t="s">
        <v>13072</v>
      </c>
      <c r="L4301">
        <v>0</v>
      </c>
      <c r="N4301" t="s">
        <v>7106</v>
      </c>
    </row>
    <row r="4302" spans="1:14" x14ac:dyDescent="0.35">
      <c r="A4302" t="s">
        <v>27054</v>
      </c>
      <c r="B4302" t="s">
        <v>27055</v>
      </c>
      <c r="C4302" t="s">
        <v>32520</v>
      </c>
      <c r="D4302" t="s">
        <v>10</v>
      </c>
      <c r="E4302" t="s">
        <v>27056</v>
      </c>
      <c r="F4302">
        <v>30000</v>
      </c>
      <c r="H4302" t="str">
        <f>VLOOKUP(Table16[[#This Row],[Column1]],J:K,2,FALSE)</f>
        <v>Scarves Communications</v>
      </c>
      <c r="J4302" t="s">
        <v>27045</v>
      </c>
      <c r="K4302" t="s">
        <v>27046</v>
      </c>
      <c r="L4302">
        <v>-0.5</v>
      </c>
      <c r="N4302" t="s">
        <v>7106</v>
      </c>
    </row>
    <row r="4303" spans="1:14" x14ac:dyDescent="0.35">
      <c r="A4303" t="s">
        <v>27057</v>
      </c>
      <c r="B4303" t="s">
        <v>27058</v>
      </c>
      <c r="C4303" t="s">
        <v>32521</v>
      </c>
      <c r="D4303" t="s">
        <v>10</v>
      </c>
      <c r="E4303" t="s">
        <v>27059</v>
      </c>
      <c r="F4303">
        <v>291800</v>
      </c>
      <c r="H4303" t="str">
        <f>VLOOKUP(Table16[[#This Row],[Column1]],J:K,2,FALSE)</f>
        <v>Oyster Properties K ltd</v>
      </c>
      <c r="J4303" t="s">
        <v>27048</v>
      </c>
      <c r="K4303" t="s">
        <v>27049</v>
      </c>
      <c r="L4303" s="4">
        <v>193200</v>
      </c>
      <c r="M4303" s="4"/>
      <c r="N4303" t="s">
        <v>7106</v>
      </c>
    </row>
    <row r="4304" spans="1:14" x14ac:dyDescent="0.35">
      <c r="A4304" t="s">
        <v>27060</v>
      </c>
      <c r="B4304" t="s">
        <v>27061</v>
      </c>
      <c r="C4304" t="s">
        <v>10</v>
      </c>
      <c r="D4304" t="s">
        <v>10</v>
      </c>
      <c r="E4304" t="s">
        <v>27062</v>
      </c>
      <c r="F4304">
        <v>0</v>
      </c>
      <c r="H4304" t="str">
        <f>VLOOKUP(Table16[[#This Row],[Column1]],J:K,2,FALSE)</f>
        <v>Radio Salaam FM</v>
      </c>
      <c r="J4304" t="s">
        <v>27051</v>
      </c>
      <c r="K4304" t="s">
        <v>27052</v>
      </c>
      <c r="L4304">
        <v>0</v>
      </c>
      <c r="N4304" t="s">
        <v>7106</v>
      </c>
    </row>
    <row r="4305" spans="1:14" x14ac:dyDescent="0.35">
      <c r="A4305" t="s">
        <v>27063</v>
      </c>
      <c r="B4305" t="s">
        <v>27064</v>
      </c>
      <c r="C4305" t="s">
        <v>32522</v>
      </c>
      <c r="D4305" t="s">
        <v>10</v>
      </c>
      <c r="E4305" t="s">
        <v>27065</v>
      </c>
      <c r="F4305">
        <v>0</v>
      </c>
      <c r="H4305" t="str">
        <f>VLOOKUP(Table16[[#This Row],[Column1]],J:K,2,FALSE)</f>
        <v>Rein Solutions Limited</v>
      </c>
      <c r="J4305" t="s">
        <v>27054</v>
      </c>
      <c r="K4305" t="s">
        <v>27055</v>
      </c>
      <c r="L4305" s="4">
        <v>30000</v>
      </c>
      <c r="M4305" s="4"/>
      <c r="N4305" t="s">
        <v>7106</v>
      </c>
    </row>
    <row r="4306" spans="1:14" x14ac:dyDescent="0.35">
      <c r="A4306" t="s">
        <v>27066</v>
      </c>
      <c r="B4306" t="s">
        <v>27067</v>
      </c>
      <c r="C4306" t="s">
        <v>32523</v>
      </c>
      <c r="D4306" t="s">
        <v>10</v>
      </c>
      <c r="E4306" t="s">
        <v>27068</v>
      </c>
      <c r="F4306">
        <v>0</v>
      </c>
      <c r="H4306" t="str">
        <f>VLOOKUP(Table16[[#This Row],[Column1]],J:K,2,FALSE)</f>
        <v>Majestic Printing Works Limited</v>
      </c>
      <c r="J4306" t="s">
        <v>27057</v>
      </c>
      <c r="K4306" t="s">
        <v>27058</v>
      </c>
      <c r="L4306">
        <v>0</v>
      </c>
      <c r="N4306" t="s">
        <v>7106</v>
      </c>
    </row>
    <row r="4307" spans="1:14" x14ac:dyDescent="0.35">
      <c r="A4307" t="s">
        <v>27069</v>
      </c>
      <c r="B4307" t="s">
        <v>27070</v>
      </c>
      <c r="C4307" t="s">
        <v>10</v>
      </c>
      <c r="D4307" t="s">
        <v>10</v>
      </c>
      <c r="E4307" t="s">
        <v>27071</v>
      </c>
      <c r="F4307">
        <v>323891.02</v>
      </c>
      <c r="H4307" t="str">
        <f>VLOOKUP(Table16[[#This Row],[Column1]],J:K,2,FALSE)</f>
        <v>SGA Kenya Limited</v>
      </c>
      <c r="J4307" t="s">
        <v>27060</v>
      </c>
      <c r="K4307" t="s">
        <v>27061</v>
      </c>
      <c r="L4307">
        <v>0</v>
      </c>
      <c r="N4307" t="s">
        <v>7106</v>
      </c>
    </row>
    <row r="4308" spans="1:14" x14ac:dyDescent="0.35">
      <c r="A4308" t="s">
        <v>27072</v>
      </c>
      <c r="B4308" t="s">
        <v>27073</v>
      </c>
      <c r="C4308" t="s">
        <v>10</v>
      </c>
      <c r="D4308" t="s">
        <v>10</v>
      </c>
      <c r="E4308" t="s">
        <v>27074</v>
      </c>
      <c r="F4308">
        <v>0</v>
      </c>
      <c r="H4308" t="str">
        <f>VLOOKUP(Table16[[#This Row],[Column1]],J:K,2,FALSE)</f>
        <v>Ato Rites Investments Limited</v>
      </c>
      <c r="J4308" t="s">
        <v>27063</v>
      </c>
      <c r="K4308" t="s">
        <v>27064</v>
      </c>
      <c r="L4308">
        <v>0</v>
      </c>
      <c r="N4308" t="s">
        <v>7106</v>
      </c>
    </row>
    <row r="4309" spans="1:14" x14ac:dyDescent="0.35">
      <c r="A4309" t="s">
        <v>27075</v>
      </c>
      <c r="B4309" t="s">
        <v>27076</v>
      </c>
      <c r="C4309" t="s">
        <v>32524</v>
      </c>
      <c r="D4309" t="s">
        <v>10</v>
      </c>
      <c r="E4309" t="s">
        <v>27076</v>
      </c>
      <c r="F4309">
        <v>0</v>
      </c>
      <c r="H4309" t="str">
        <f>VLOOKUP(Table16[[#This Row],[Column1]],J:K,2,FALSE)</f>
        <v>FAAZAN TECH SOLUTIONS</v>
      </c>
      <c r="J4309" t="s">
        <v>27066</v>
      </c>
      <c r="K4309" t="s">
        <v>27067</v>
      </c>
      <c r="L4309">
        <v>0</v>
      </c>
      <c r="N4309" t="s">
        <v>7106</v>
      </c>
    </row>
    <row r="4310" spans="1:14" x14ac:dyDescent="0.35">
      <c r="A4310" t="s">
        <v>27077</v>
      </c>
      <c r="B4310" t="s">
        <v>27078</v>
      </c>
      <c r="C4310" t="s">
        <v>32525</v>
      </c>
      <c r="D4310" t="s">
        <v>10</v>
      </c>
      <c r="E4310" t="s">
        <v>27078</v>
      </c>
      <c r="F4310">
        <v>0</v>
      </c>
      <c r="H4310" t="str">
        <f>VLOOKUP(Table16[[#This Row],[Column1]],J:K,2,FALSE)</f>
        <v>SAND AND ROCK RESORT LTD</v>
      </c>
      <c r="J4310" t="s">
        <v>27069</v>
      </c>
      <c r="K4310" t="s">
        <v>27070</v>
      </c>
      <c r="L4310">
        <v>0</v>
      </c>
      <c r="N4310" t="s">
        <v>7106</v>
      </c>
    </row>
    <row r="4311" spans="1:14" x14ac:dyDescent="0.35">
      <c r="A4311" t="s">
        <v>27079</v>
      </c>
      <c r="B4311" t="s">
        <v>27080</v>
      </c>
      <c r="C4311" t="s">
        <v>32526</v>
      </c>
      <c r="D4311" t="s">
        <v>10</v>
      </c>
      <c r="E4311" t="s">
        <v>27080</v>
      </c>
      <c r="F4311">
        <v>0</v>
      </c>
      <c r="H4311" t="str">
        <f>VLOOKUP(Table16[[#This Row],[Column1]],J:K,2,FALSE)</f>
        <v>GIG STORES</v>
      </c>
      <c r="J4311" t="s">
        <v>27072</v>
      </c>
      <c r="K4311" t="s">
        <v>27073</v>
      </c>
      <c r="L4311" s="4">
        <v>525000</v>
      </c>
      <c r="M4311" s="4"/>
      <c r="N4311" t="s">
        <v>7106</v>
      </c>
    </row>
    <row r="4312" spans="1:14" x14ac:dyDescent="0.35">
      <c r="A4312" t="s">
        <v>27081</v>
      </c>
      <c r="B4312" t="s">
        <v>27082</v>
      </c>
      <c r="C4312" t="s">
        <v>32527</v>
      </c>
      <c r="D4312" t="s">
        <v>10</v>
      </c>
      <c r="E4312" t="s">
        <v>27083</v>
      </c>
      <c r="F4312">
        <v>0</v>
      </c>
      <c r="H4312" t="str">
        <f>VLOOKUP(Table16[[#This Row],[Column1]],J:K,2,FALSE)</f>
        <v>Moto smart Enterprises</v>
      </c>
      <c r="J4312" t="s">
        <v>27075</v>
      </c>
      <c r="K4312" t="s">
        <v>27076</v>
      </c>
      <c r="L4312">
        <v>0</v>
      </c>
      <c r="N4312" t="s">
        <v>7106</v>
      </c>
    </row>
    <row r="4313" spans="1:14" x14ac:dyDescent="0.35">
      <c r="A4313" t="s">
        <v>27084</v>
      </c>
      <c r="B4313" t="s">
        <v>27085</v>
      </c>
      <c r="C4313" t="s">
        <v>32528</v>
      </c>
      <c r="D4313" t="s">
        <v>10</v>
      </c>
      <c r="E4313" t="s">
        <v>27086</v>
      </c>
      <c r="F4313">
        <v>2700</v>
      </c>
      <c r="H4313" t="str">
        <f>VLOOKUP(Table16[[#This Row],[Column1]],J:K,2,FALSE)</f>
        <v>John Njenga Kimura</v>
      </c>
      <c r="J4313" t="s">
        <v>27077</v>
      </c>
      <c r="K4313" t="s">
        <v>27078</v>
      </c>
      <c r="L4313">
        <v>0</v>
      </c>
      <c r="N4313" t="s">
        <v>7106</v>
      </c>
    </row>
    <row r="4314" spans="1:14" x14ac:dyDescent="0.35">
      <c r="A4314" t="s">
        <v>27087</v>
      </c>
      <c r="B4314" t="s">
        <v>27088</v>
      </c>
      <c r="C4314" t="s">
        <v>32529</v>
      </c>
      <c r="D4314" t="s">
        <v>10</v>
      </c>
      <c r="E4314" t="s">
        <v>27089</v>
      </c>
      <c r="F4314">
        <v>0</v>
      </c>
      <c r="H4314" t="str">
        <f>VLOOKUP(Table16[[#This Row],[Column1]],J:K,2,FALSE)</f>
        <v>Daktos Limited</v>
      </c>
      <c r="J4314" t="s">
        <v>27079</v>
      </c>
      <c r="K4314" t="s">
        <v>27080</v>
      </c>
      <c r="L4314">
        <v>0</v>
      </c>
      <c r="N4314" t="s">
        <v>13497</v>
      </c>
    </row>
    <row r="4315" spans="1:14" x14ac:dyDescent="0.35">
      <c r="A4315" t="s">
        <v>27090</v>
      </c>
      <c r="B4315" t="s">
        <v>27091</v>
      </c>
      <c r="C4315" t="s">
        <v>32530</v>
      </c>
      <c r="D4315" t="s">
        <v>10</v>
      </c>
      <c r="E4315" t="s">
        <v>27092</v>
      </c>
      <c r="F4315">
        <v>424289.52</v>
      </c>
      <c r="H4315" t="str">
        <f>VLOOKUP(Table16[[#This Row],[Column1]],J:K,2,FALSE)</f>
        <v>Turks Consultant Limited</v>
      </c>
      <c r="J4315" t="s">
        <v>27081</v>
      </c>
      <c r="K4315" t="s">
        <v>27082</v>
      </c>
      <c r="L4315">
        <v>0</v>
      </c>
      <c r="N4315" t="s">
        <v>7106</v>
      </c>
    </row>
    <row r="4316" spans="1:14" x14ac:dyDescent="0.35">
      <c r="A4316" t="s">
        <v>27093</v>
      </c>
      <c r="B4316" t="s">
        <v>27094</v>
      </c>
      <c r="C4316" t="s">
        <v>10</v>
      </c>
      <c r="D4316" t="s">
        <v>10</v>
      </c>
      <c r="E4316" t="s">
        <v>27094</v>
      </c>
      <c r="F4316">
        <v>0</v>
      </c>
      <c r="H4316" t="str">
        <f>VLOOKUP(Table16[[#This Row],[Column1]],J:K,2,FALSE)</f>
        <v>TRUE VALUE HARDWARE STORE</v>
      </c>
      <c r="J4316" t="s">
        <v>27084</v>
      </c>
      <c r="K4316" t="s">
        <v>27085</v>
      </c>
      <c r="L4316" s="4">
        <v>2700</v>
      </c>
      <c r="M4316" s="4"/>
      <c r="N4316" t="s">
        <v>7106</v>
      </c>
    </row>
    <row r="4317" spans="1:14" x14ac:dyDescent="0.35">
      <c r="A4317" t="s">
        <v>27095</v>
      </c>
      <c r="B4317" t="s">
        <v>27096</v>
      </c>
      <c r="C4317" t="s">
        <v>32531</v>
      </c>
      <c r="D4317" t="s">
        <v>10</v>
      </c>
      <c r="E4317" t="s">
        <v>27097</v>
      </c>
      <c r="F4317">
        <v>228787.5</v>
      </c>
      <c r="H4317" t="str">
        <f>VLOOKUP(Table16[[#This Row],[Column1]],J:K,2,FALSE)</f>
        <v>Cloriti Pharmaceuticals E.A Limited</v>
      </c>
      <c r="J4317" t="s">
        <v>27087</v>
      </c>
      <c r="K4317" t="s">
        <v>27088</v>
      </c>
      <c r="L4317">
        <v>0</v>
      </c>
      <c r="N4317" t="s">
        <v>7106</v>
      </c>
    </row>
    <row r="4318" spans="1:14" x14ac:dyDescent="0.35">
      <c r="A4318" t="s">
        <v>27098</v>
      </c>
      <c r="B4318" t="s">
        <v>27099</v>
      </c>
      <c r="C4318" t="s">
        <v>32532</v>
      </c>
      <c r="D4318" t="s">
        <v>10</v>
      </c>
      <c r="E4318" t="s">
        <v>27100</v>
      </c>
      <c r="F4318">
        <v>0</v>
      </c>
      <c r="H4318" t="str">
        <f>VLOOKUP(Table16[[#This Row],[Column1]],J:K,2,FALSE)</f>
        <v>Full deck Enterprises</v>
      </c>
      <c r="J4318" t="s">
        <v>27090</v>
      </c>
      <c r="K4318" t="s">
        <v>27091</v>
      </c>
      <c r="L4318" s="4">
        <v>406124.47</v>
      </c>
      <c r="M4318" s="4"/>
      <c r="N4318" t="s">
        <v>7106</v>
      </c>
    </row>
    <row r="4319" spans="1:14" x14ac:dyDescent="0.35">
      <c r="A4319" t="s">
        <v>27101</v>
      </c>
      <c r="B4319" t="s">
        <v>27102</v>
      </c>
      <c r="C4319" t="s">
        <v>32533</v>
      </c>
      <c r="D4319" t="s">
        <v>32533</v>
      </c>
      <c r="E4319" t="s">
        <v>27102</v>
      </c>
      <c r="F4319">
        <v>0</v>
      </c>
      <c r="H4319" t="str">
        <f>VLOOKUP(Table16[[#This Row],[Column1]],J:K,2,FALSE)</f>
        <v>WELBECK ENTERPRISES LTD</v>
      </c>
      <c r="J4319" t="s">
        <v>27093</v>
      </c>
      <c r="K4319" t="s">
        <v>27094</v>
      </c>
      <c r="L4319">
        <v>0</v>
      </c>
      <c r="N4319" t="s">
        <v>7106</v>
      </c>
    </row>
    <row r="4320" spans="1:14" x14ac:dyDescent="0.35">
      <c r="A4320" t="s">
        <v>27103</v>
      </c>
      <c r="B4320" t="s">
        <v>27104</v>
      </c>
      <c r="C4320" t="s">
        <v>32534</v>
      </c>
      <c r="D4320" t="s">
        <v>10</v>
      </c>
      <c r="E4320" t="s">
        <v>27104</v>
      </c>
      <c r="F4320">
        <v>0</v>
      </c>
      <c r="H4320" t="str">
        <f>VLOOKUP(Table16[[#This Row],[Column1]],J:K,2,FALSE)</f>
        <v>NICECOM VENTURES</v>
      </c>
      <c r="J4320" t="s">
        <v>27095</v>
      </c>
      <c r="K4320" t="s">
        <v>27096</v>
      </c>
      <c r="L4320" s="4">
        <v>228787.5</v>
      </c>
      <c r="M4320" s="4"/>
      <c r="N4320" t="s">
        <v>7106</v>
      </c>
    </row>
    <row r="4321" spans="1:14" x14ac:dyDescent="0.35">
      <c r="A4321" t="s">
        <v>27105</v>
      </c>
      <c r="B4321" t="s">
        <v>27106</v>
      </c>
      <c r="C4321" t="s">
        <v>32532</v>
      </c>
      <c r="D4321" t="s">
        <v>10</v>
      </c>
      <c r="E4321" t="s">
        <v>27106</v>
      </c>
      <c r="F4321">
        <v>13500</v>
      </c>
      <c r="H4321" t="str">
        <f>VLOOKUP(Table16[[#This Row],[Column1]],J:K,2,FALSE)</f>
        <v>TEEMWIN VENTURES</v>
      </c>
      <c r="J4321" t="s">
        <v>27098</v>
      </c>
      <c r="K4321" t="s">
        <v>27099</v>
      </c>
      <c r="L4321">
        <v>0</v>
      </c>
      <c r="N4321" t="s">
        <v>7106</v>
      </c>
    </row>
    <row r="4322" spans="1:14" x14ac:dyDescent="0.35">
      <c r="A4322" t="s">
        <v>27107</v>
      </c>
      <c r="B4322" t="s">
        <v>27108</v>
      </c>
      <c r="C4322" t="s">
        <v>32535</v>
      </c>
      <c r="D4322" t="s">
        <v>10</v>
      </c>
      <c r="E4322" t="s">
        <v>27108</v>
      </c>
      <c r="F4322">
        <v>73592</v>
      </c>
      <c r="H4322" t="str">
        <f>VLOOKUP(Table16[[#This Row],[Column1]],J:K,2,FALSE)</f>
        <v>DECOI CONSTRUCTION AND ENGINEERING LTD</v>
      </c>
      <c r="J4322" t="s">
        <v>27101</v>
      </c>
      <c r="K4322" t="s">
        <v>27102</v>
      </c>
      <c r="L4322">
        <v>0</v>
      </c>
      <c r="N4322" t="s">
        <v>7106</v>
      </c>
    </row>
    <row r="4323" spans="1:14" x14ac:dyDescent="0.35">
      <c r="A4323" t="s">
        <v>27109</v>
      </c>
      <c r="B4323" t="s">
        <v>27110</v>
      </c>
      <c r="C4323" t="s">
        <v>32536</v>
      </c>
      <c r="D4323" t="s">
        <v>10</v>
      </c>
      <c r="E4323" t="s">
        <v>27110</v>
      </c>
      <c r="F4323">
        <v>-9000</v>
      </c>
      <c r="H4323" t="str">
        <f>VLOOKUP(Table16[[#This Row],[Column1]],J:K,2,FALSE)</f>
        <v>KITALE HIGHVIEW HOTEL LTD</v>
      </c>
      <c r="J4323" t="s">
        <v>27103</v>
      </c>
      <c r="K4323" t="s">
        <v>27104</v>
      </c>
      <c r="L4323">
        <v>0</v>
      </c>
      <c r="N4323" t="s">
        <v>13497</v>
      </c>
    </row>
    <row r="4324" spans="1:14" x14ac:dyDescent="0.35">
      <c r="A4324" t="s">
        <v>27111</v>
      </c>
      <c r="B4324" t="s">
        <v>26932</v>
      </c>
      <c r="C4324" t="s">
        <v>32497</v>
      </c>
      <c r="D4324" t="s">
        <v>10</v>
      </c>
      <c r="E4324" t="s">
        <v>26932</v>
      </c>
      <c r="F4324">
        <v>0</v>
      </c>
      <c r="H4324" t="str">
        <f>VLOOKUP(Table16[[#This Row],[Column1]],J:K,2,FALSE)</f>
        <v>AGRISYSTEMS ENGINEERING</v>
      </c>
      <c r="J4324" t="s">
        <v>27105</v>
      </c>
      <c r="K4324" t="s">
        <v>27106</v>
      </c>
      <c r="L4324">
        <v>0</v>
      </c>
      <c r="N4324" t="s">
        <v>7106</v>
      </c>
    </row>
    <row r="4325" spans="1:14" x14ac:dyDescent="0.35">
      <c r="A4325" t="s">
        <v>27112</v>
      </c>
      <c r="B4325" t="s">
        <v>27113</v>
      </c>
      <c r="C4325" t="s">
        <v>32537</v>
      </c>
      <c r="D4325" t="s">
        <v>32537</v>
      </c>
      <c r="E4325" t="s">
        <v>27114</v>
      </c>
      <c r="F4325">
        <v>0</v>
      </c>
      <c r="H4325" t="str">
        <f>VLOOKUP(Table16[[#This Row],[Column1]],J:K,2,FALSE)</f>
        <v>Symbio Healthcare Limited</v>
      </c>
      <c r="J4325" t="s">
        <v>27107</v>
      </c>
      <c r="K4325" t="s">
        <v>27108</v>
      </c>
      <c r="L4325" s="4">
        <v>73592</v>
      </c>
      <c r="M4325" s="4"/>
      <c r="N4325" t="s">
        <v>7106</v>
      </c>
    </row>
    <row r="4326" spans="1:14" x14ac:dyDescent="0.35">
      <c r="A4326" t="s">
        <v>27115</v>
      </c>
      <c r="B4326" t="s">
        <v>27116</v>
      </c>
      <c r="C4326" t="s">
        <v>10</v>
      </c>
      <c r="D4326" t="s">
        <v>10</v>
      </c>
      <c r="E4326" t="s">
        <v>27117</v>
      </c>
      <c r="F4326">
        <v>0</v>
      </c>
      <c r="H4326" t="str">
        <f>VLOOKUP(Table16[[#This Row],[Column1]],J:K,2,FALSE)</f>
        <v>Syner-med Pharmaceuticals</v>
      </c>
      <c r="J4326" t="s">
        <v>27109</v>
      </c>
      <c r="K4326" t="s">
        <v>27110</v>
      </c>
      <c r="L4326" s="4">
        <v>-9000</v>
      </c>
      <c r="M4326" s="4"/>
      <c r="N4326" t="s">
        <v>7106</v>
      </c>
    </row>
    <row r="4327" spans="1:14" x14ac:dyDescent="0.35">
      <c r="A4327" t="s">
        <v>27118</v>
      </c>
      <c r="B4327" t="s">
        <v>27119</v>
      </c>
      <c r="C4327" t="s">
        <v>32538</v>
      </c>
      <c r="D4327" t="s">
        <v>32538</v>
      </c>
      <c r="E4327" t="s">
        <v>27120</v>
      </c>
      <c r="F4327">
        <v>148750</v>
      </c>
      <c r="H4327" t="str">
        <f>VLOOKUP(Table16[[#This Row],[Column1]],J:K,2,FALSE)</f>
        <v xml:space="preserve">Apicalmed </v>
      </c>
      <c r="J4327" t="s">
        <v>27111</v>
      </c>
      <c r="K4327" t="s">
        <v>26932</v>
      </c>
      <c r="L4327">
        <v>0</v>
      </c>
      <c r="N4327" t="s">
        <v>13497</v>
      </c>
    </row>
    <row r="4328" spans="1:14" x14ac:dyDescent="0.35">
      <c r="A4328" t="s">
        <v>27121</v>
      </c>
      <c r="B4328" t="s">
        <v>27122</v>
      </c>
      <c r="C4328" t="s">
        <v>27123</v>
      </c>
      <c r="D4328" t="s">
        <v>10</v>
      </c>
      <c r="E4328" t="s">
        <v>27124</v>
      </c>
      <c r="F4328">
        <v>27200</v>
      </c>
      <c r="H4328" t="str">
        <f>VLOOKUP(Table16[[#This Row],[Column1]],J:K,2,FALSE)</f>
        <v>Voi wildlife lodge</v>
      </c>
      <c r="J4328" t="s">
        <v>27112</v>
      </c>
      <c r="K4328" t="s">
        <v>27113</v>
      </c>
      <c r="L4328">
        <v>0</v>
      </c>
      <c r="N4328" t="s">
        <v>7106</v>
      </c>
    </row>
    <row r="4329" spans="1:14" x14ac:dyDescent="0.35">
      <c r="A4329" t="s">
        <v>27125</v>
      </c>
      <c r="B4329" t="s">
        <v>27126</v>
      </c>
      <c r="C4329" t="s">
        <v>32539</v>
      </c>
      <c r="D4329" t="s">
        <v>10</v>
      </c>
      <c r="E4329" t="s">
        <v>27127</v>
      </c>
      <c r="F4329">
        <v>0</v>
      </c>
      <c r="H4329" t="str">
        <f>VLOOKUP(Table16[[#This Row],[Column1]],J:K,2,FALSE)</f>
        <v>S &amp;M Pharmaceuticals Limited</v>
      </c>
      <c r="J4329" t="s">
        <v>27115</v>
      </c>
      <c r="K4329" t="s">
        <v>27116</v>
      </c>
      <c r="L4329">
        <v>0</v>
      </c>
      <c r="N4329" t="s">
        <v>7106</v>
      </c>
    </row>
    <row r="4330" spans="1:14" x14ac:dyDescent="0.35">
      <c r="A4330" t="s">
        <v>27128</v>
      </c>
      <c r="B4330" t="s">
        <v>27129</v>
      </c>
      <c r="C4330" t="s">
        <v>10</v>
      </c>
      <c r="D4330" t="s">
        <v>10</v>
      </c>
      <c r="E4330" t="s">
        <v>27130</v>
      </c>
      <c r="F4330">
        <v>1068205.75</v>
      </c>
      <c r="H4330" t="str">
        <f>VLOOKUP(Table16[[#This Row],[Column1]],J:K,2,FALSE)</f>
        <v>National Pharmacy</v>
      </c>
      <c r="J4330" t="s">
        <v>27118</v>
      </c>
      <c r="K4330" t="s">
        <v>27119</v>
      </c>
      <c r="L4330" s="4">
        <v>127250</v>
      </c>
      <c r="M4330" s="4"/>
      <c r="N4330" t="s">
        <v>7106</v>
      </c>
    </row>
    <row r="4331" spans="1:14" x14ac:dyDescent="0.35">
      <c r="A4331" t="s">
        <v>27131</v>
      </c>
      <c r="B4331" t="s">
        <v>27132</v>
      </c>
      <c r="C4331" t="s">
        <v>32540</v>
      </c>
      <c r="D4331" t="s">
        <v>10</v>
      </c>
      <c r="E4331" t="s">
        <v>27133</v>
      </c>
      <c r="F4331">
        <v>0</v>
      </c>
      <c r="H4331" t="str">
        <f>VLOOKUP(Table16[[#This Row],[Column1]],J:K,2,FALSE)</f>
        <v>Nolathe General suppliers</v>
      </c>
      <c r="J4331" t="s">
        <v>27121</v>
      </c>
      <c r="K4331" t="s">
        <v>27122</v>
      </c>
      <c r="L4331">
        <v>0</v>
      </c>
      <c r="N4331" t="s">
        <v>7106</v>
      </c>
    </row>
    <row r="4332" spans="1:14" x14ac:dyDescent="0.35">
      <c r="A4332" t="s">
        <v>27134</v>
      </c>
      <c r="B4332" t="s">
        <v>27135</v>
      </c>
      <c r="C4332" t="s">
        <v>10</v>
      </c>
      <c r="D4332" t="s">
        <v>10</v>
      </c>
      <c r="E4332" t="s">
        <v>27135</v>
      </c>
      <c r="F4332">
        <v>0</v>
      </c>
      <c r="H4332" t="str">
        <f>VLOOKUP(Table16[[#This Row],[Column1]],J:K,2,FALSE)</f>
        <v>WENJE SECONDARY SCHOOL</v>
      </c>
      <c r="J4332" t="s">
        <v>27125</v>
      </c>
      <c r="K4332" t="s">
        <v>27126</v>
      </c>
      <c r="L4332">
        <v>0</v>
      </c>
      <c r="N4332" t="s">
        <v>7106</v>
      </c>
    </row>
    <row r="4333" spans="1:14" x14ac:dyDescent="0.35">
      <c r="A4333" t="s">
        <v>27136</v>
      </c>
      <c r="B4333" t="s">
        <v>27137</v>
      </c>
      <c r="C4333" t="s">
        <v>32541</v>
      </c>
      <c r="D4333" t="s">
        <v>10</v>
      </c>
      <c r="E4333" t="s">
        <v>27138</v>
      </c>
      <c r="F4333">
        <v>0</v>
      </c>
      <c r="H4333" t="str">
        <f>VLOOKUP(Table16[[#This Row],[Column1]],J:K,2,FALSE)</f>
        <v>Medikit Medical Supplies</v>
      </c>
      <c r="J4333" t="s">
        <v>27128</v>
      </c>
      <c r="K4333" t="s">
        <v>27129</v>
      </c>
      <c r="L4333" s="4">
        <v>-323509.25</v>
      </c>
      <c r="M4333" s="4"/>
      <c r="N4333" t="s">
        <v>7106</v>
      </c>
    </row>
    <row r="4334" spans="1:14" x14ac:dyDescent="0.35">
      <c r="A4334" t="s">
        <v>27139</v>
      </c>
      <c r="B4334" t="s">
        <v>27140</v>
      </c>
      <c r="C4334" t="s">
        <v>10</v>
      </c>
      <c r="D4334" t="s">
        <v>10</v>
      </c>
      <c r="E4334" t="s">
        <v>27141</v>
      </c>
      <c r="F4334">
        <v>45990</v>
      </c>
      <c r="H4334" t="str">
        <f>VLOOKUP(Table16[[#This Row],[Column1]],J:K,2,FALSE)</f>
        <v>Quetek Creations</v>
      </c>
      <c r="J4334" t="s">
        <v>27131</v>
      </c>
      <c r="K4334" t="s">
        <v>27132</v>
      </c>
      <c r="L4334">
        <v>0</v>
      </c>
      <c r="N4334" t="s">
        <v>7106</v>
      </c>
    </row>
    <row r="4335" spans="1:14" x14ac:dyDescent="0.35">
      <c r="A4335" t="s">
        <v>27142</v>
      </c>
      <c r="B4335" t="s">
        <v>27143</v>
      </c>
      <c r="C4335" t="s">
        <v>32542</v>
      </c>
      <c r="D4335" t="s">
        <v>10</v>
      </c>
      <c r="E4335" t="s">
        <v>27144</v>
      </c>
      <c r="F4335">
        <v>0</v>
      </c>
      <c r="H4335" t="str">
        <f>VLOOKUP(Table16[[#This Row],[Column1]],J:K,2,FALSE)</f>
        <v>Budalangi Youth Employment</v>
      </c>
      <c r="J4335" t="s">
        <v>27134</v>
      </c>
      <c r="K4335" t="s">
        <v>27135</v>
      </c>
      <c r="L4335">
        <v>0</v>
      </c>
      <c r="N4335" t="s">
        <v>7106</v>
      </c>
    </row>
    <row r="4336" spans="1:14" x14ac:dyDescent="0.35">
      <c r="A4336" t="s">
        <v>27145</v>
      </c>
      <c r="B4336" t="s">
        <v>27146</v>
      </c>
      <c r="C4336" t="s">
        <v>10</v>
      </c>
      <c r="D4336" t="s">
        <v>10</v>
      </c>
      <c r="E4336" t="s">
        <v>27147</v>
      </c>
      <c r="F4336">
        <v>0</v>
      </c>
      <c r="H4336" t="str">
        <f>VLOOKUP(Table16[[#This Row],[Column1]],J:K,2,FALSE)</f>
        <v>Kombani Farm care</v>
      </c>
      <c r="J4336" t="s">
        <v>27136</v>
      </c>
      <c r="K4336" t="s">
        <v>27137</v>
      </c>
      <c r="L4336">
        <v>0</v>
      </c>
      <c r="N4336" t="s">
        <v>7106</v>
      </c>
    </row>
    <row r="4337" spans="1:14" x14ac:dyDescent="0.35">
      <c r="A4337" t="s">
        <v>27148</v>
      </c>
      <c r="B4337" t="s">
        <v>27149</v>
      </c>
      <c r="C4337" t="s">
        <v>10</v>
      </c>
      <c r="D4337" t="s">
        <v>10</v>
      </c>
      <c r="E4337" t="s">
        <v>27150</v>
      </c>
      <c r="F4337">
        <v>0</v>
      </c>
      <c r="H4337" t="str">
        <f>VLOOKUP(Table16[[#This Row],[Column1]],J:K,2,FALSE)</f>
        <v>Gitrem Company Limited</v>
      </c>
      <c r="J4337" t="s">
        <v>27139</v>
      </c>
      <c r="K4337" t="s">
        <v>27140</v>
      </c>
      <c r="L4337" s="4">
        <v>45990</v>
      </c>
      <c r="M4337" s="4"/>
      <c r="N4337" t="s">
        <v>7106</v>
      </c>
    </row>
    <row r="4338" spans="1:14" x14ac:dyDescent="0.35">
      <c r="A4338" t="s">
        <v>27151</v>
      </c>
      <c r="B4338" t="s">
        <v>27152</v>
      </c>
      <c r="C4338" t="s">
        <v>32543</v>
      </c>
      <c r="D4338" t="s">
        <v>10</v>
      </c>
      <c r="E4338" t="s">
        <v>27152</v>
      </c>
      <c r="F4338">
        <v>0</v>
      </c>
      <c r="H4338" t="str">
        <f>VLOOKUP(Table16[[#This Row],[Column1]],J:K,2,FALSE)</f>
        <v>PAMOJA QUICKFIX ENTERPRISES</v>
      </c>
      <c r="J4338" t="s">
        <v>27142</v>
      </c>
      <c r="K4338" t="s">
        <v>27143</v>
      </c>
      <c r="L4338">
        <v>0</v>
      </c>
      <c r="N4338" t="s">
        <v>7106</v>
      </c>
    </row>
    <row r="4339" spans="1:14" x14ac:dyDescent="0.35">
      <c r="A4339" t="s">
        <v>27153</v>
      </c>
      <c r="B4339" t="s">
        <v>27154</v>
      </c>
      <c r="C4339" t="s">
        <v>31889</v>
      </c>
      <c r="D4339" t="s">
        <v>10</v>
      </c>
      <c r="E4339" t="s">
        <v>27155</v>
      </c>
      <c r="F4339">
        <v>0</v>
      </c>
      <c r="H4339" t="str">
        <f>VLOOKUP(Table16[[#This Row],[Column1]],J:K,2,FALSE)</f>
        <v xml:space="preserve">Loriu Oasis Hotel </v>
      </c>
      <c r="J4339" t="s">
        <v>27145</v>
      </c>
      <c r="K4339" t="s">
        <v>27146</v>
      </c>
      <c r="L4339">
        <v>0</v>
      </c>
      <c r="N4339" t="s">
        <v>7106</v>
      </c>
    </row>
    <row r="4340" spans="1:14" x14ac:dyDescent="0.35">
      <c r="A4340" t="s">
        <v>27156</v>
      </c>
      <c r="B4340" t="s">
        <v>27157</v>
      </c>
      <c r="C4340" t="s">
        <v>10</v>
      </c>
      <c r="D4340" t="s">
        <v>10</v>
      </c>
      <c r="E4340" t="s">
        <v>27158</v>
      </c>
      <c r="F4340">
        <v>0</v>
      </c>
      <c r="H4340" t="str">
        <f>VLOOKUP(Table16[[#This Row],[Column1]],J:K,2,FALSE)</f>
        <v>Bon Voyage Limited</v>
      </c>
      <c r="J4340" t="s">
        <v>27148</v>
      </c>
      <c r="K4340" t="s">
        <v>27149</v>
      </c>
      <c r="L4340">
        <v>0</v>
      </c>
      <c r="N4340" t="s">
        <v>7106</v>
      </c>
    </row>
    <row r="4341" spans="1:14" x14ac:dyDescent="0.35">
      <c r="A4341" t="s">
        <v>27159</v>
      </c>
      <c r="B4341" t="s">
        <v>27160</v>
      </c>
      <c r="C4341" t="s">
        <v>10</v>
      </c>
      <c r="D4341" t="s">
        <v>10</v>
      </c>
      <c r="E4341" t="s">
        <v>27161</v>
      </c>
      <c r="F4341">
        <v>0</v>
      </c>
      <c r="H4341" t="str">
        <f>VLOOKUP(Table16[[#This Row],[Column1]],J:K,2,FALSE)</f>
        <v>Cherinas Home</v>
      </c>
      <c r="J4341" t="s">
        <v>27151</v>
      </c>
      <c r="K4341" t="s">
        <v>27152</v>
      </c>
      <c r="L4341">
        <v>0</v>
      </c>
      <c r="N4341" t="s">
        <v>7106</v>
      </c>
    </row>
    <row r="4342" spans="1:14" x14ac:dyDescent="0.35">
      <c r="A4342" t="s">
        <v>27162</v>
      </c>
      <c r="B4342" t="s">
        <v>27163</v>
      </c>
      <c r="C4342" t="s">
        <v>27164</v>
      </c>
      <c r="D4342" t="s">
        <v>27164</v>
      </c>
      <c r="E4342" t="s">
        <v>27165</v>
      </c>
      <c r="F4342">
        <v>0</v>
      </c>
      <c r="H4342" t="str">
        <f>VLOOKUP(Table16[[#This Row],[Column1]],J:K,2,FALSE)</f>
        <v xml:space="preserve">Diocese of Meru </v>
      </c>
      <c r="J4342" t="s">
        <v>27153</v>
      </c>
      <c r="K4342" t="s">
        <v>27154</v>
      </c>
      <c r="L4342">
        <v>0</v>
      </c>
      <c r="N4342" t="s">
        <v>7106</v>
      </c>
    </row>
    <row r="4343" spans="1:14" x14ac:dyDescent="0.35">
      <c r="A4343" t="s">
        <v>27166</v>
      </c>
      <c r="B4343" t="s">
        <v>27167</v>
      </c>
      <c r="C4343" t="s">
        <v>32544</v>
      </c>
      <c r="D4343" t="s">
        <v>10</v>
      </c>
      <c r="E4343" t="s">
        <v>27168</v>
      </c>
      <c r="F4343">
        <v>0</v>
      </c>
      <c r="H4343" t="str">
        <f>VLOOKUP(Table16[[#This Row],[Column1]],J:K,2,FALSE)</f>
        <v>Nokras Silver Oak Embu</v>
      </c>
      <c r="J4343" t="s">
        <v>27156</v>
      </c>
      <c r="K4343" t="s">
        <v>27157</v>
      </c>
      <c r="L4343">
        <v>0</v>
      </c>
      <c r="N4343" t="s">
        <v>7106</v>
      </c>
    </row>
    <row r="4344" spans="1:14" x14ac:dyDescent="0.35">
      <c r="A4344" t="s">
        <v>27169</v>
      </c>
      <c r="B4344" t="s">
        <v>27170</v>
      </c>
      <c r="C4344" t="s">
        <v>10</v>
      </c>
      <c r="D4344" t="s">
        <v>10</v>
      </c>
      <c r="E4344" t="s">
        <v>27171</v>
      </c>
      <c r="F4344">
        <v>0</v>
      </c>
      <c r="H4344" t="str">
        <f>VLOOKUP(Table16[[#This Row],[Column1]],J:K,2,FALSE)</f>
        <v>Santiago Holdings Ltd</v>
      </c>
      <c r="J4344" t="s">
        <v>27159</v>
      </c>
      <c r="K4344" t="s">
        <v>27160</v>
      </c>
      <c r="L4344">
        <v>0</v>
      </c>
      <c r="N4344" t="s">
        <v>7106</v>
      </c>
    </row>
    <row r="4345" spans="1:14" x14ac:dyDescent="0.35">
      <c r="A4345" t="s">
        <v>27172</v>
      </c>
      <c r="B4345" t="s">
        <v>27173</v>
      </c>
      <c r="C4345" t="s">
        <v>32545</v>
      </c>
      <c r="D4345" t="s">
        <v>10</v>
      </c>
      <c r="E4345" t="s">
        <v>27174</v>
      </c>
      <c r="F4345">
        <v>-0.5</v>
      </c>
      <c r="H4345" t="str">
        <f>VLOOKUP(Table16[[#This Row],[Column1]],J:K,2,FALSE)</f>
        <v>True sisters Holding Limited</v>
      </c>
      <c r="J4345" t="s">
        <v>27162</v>
      </c>
      <c r="K4345" t="s">
        <v>27163</v>
      </c>
      <c r="L4345">
        <v>0</v>
      </c>
      <c r="N4345" t="s">
        <v>7106</v>
      </c>
    </row>
    <row r="4346" spans="1:14" x14ac:dyDescent="0.35">
      <c r="A4346" t="s">
        <v>27175</v>
      </c>
      <c r="B4346" t="s">
        <v>27176</v>
      </c>
      <c r="C4346" t="s">
        <v>10</v>
      </c>
      <c r="D4346" t="s">
        <v>10</v>
      </c>
      <c r="E4346" t="s">
        <v>27177</v>
      </c>
      <c r="F4346">
        <v>0</v>
      </c>
      <c r="H4346" t="str">
        <f>VLOOKUP(Table16[[#This Row],[Column1]],J:K,2,FALSE)</f>
        <v>Elmer Resort and Spa</v>
      </c>
      <c r="J4346" t="s">
        <v>27166</v>
      </c>
      <c r="K4346" t="s">
        <v>27167</v>
      </c>
      <c r="L4346">
        <v>0</v>
      </c>
      <c r="N4346" t="s">
        <v>7106</v>
      </c>
    </row>
    <row r="4347" spans="1:14" x14ac:dyDescent="0.35">
      <c r="A4347" t="s">
        <v>27178</v>
      </c>
      <c r="B4347" t="s">
        <v>27179</v>
      </c>
      <c r="C4347" t="s">
        <v>32546</v>
      </c>
      <c r="D4347" t="s">
        <v>10</v>
      </c>
      <c r="E4347" t="s">
        <v>27180</v>
      </c>
      <c r="F4347">
        <v>0</v>
      </c>
      <c r="H4347" t="str">
        <f>VLOOKUP(Table16[[#This Row],[Column1]],J:K,2,FALSE)</f>
        <v>Disec Associates Limited</v>
      </c>
      <c r="J4347" t="s">
        <v>27169</v>
      </c>
      <c r="K4347" t="s">
        <v>27170</v>
      </c>
      <c r="L4347">
        <v>0</v>
      </c>
      <c r="N4347" t="s">
        <v>7106</v>
      </c>
    </row>
    <row r="4348" spans="1:14" x14ac:dyDescent="0.35">
      <c r="A4348" t="s">
        <v>27181</v>
      </c>
      <c r="B4348" t="s">
        <v>27182</v>
      </c>
      <c r="C4348" t="s">
        <v>32547</v>
      </c>
      <c r="D4348" t="s">
        <v>10</v>
      </c>
      <c r="E4348" t="s">
        <v>27183</v>
      </c>
      <c r="F4348">
        <v>0</v>
      </c>
      <c r="H4348" t="str">
        <f>VLOOKUP(Table16[[#This Row],[Column1]],J:K,2,FALSE)</f>
        <v>HRD Ingenuity</v>
      </c>
      <c r="J4348" t="s">
        <v>27172</v>
      </c>
      <c r="K4348" t="s">
        <v>27173</v>
      </c>
      <c r="L4348">
        <v>-0.5</v>
      </c>
      <c r="N4348" t="s">
        <v>7106</v>
      </c>
    </row>
    <row r="4349" spans="1:14" x14ac:dyDescent="0.35">
      <c r="A4349" t="s">
        <v>27184</v>
      </c>
      <c r="B4349" t="s">
        <v>27185</v>
      </c>
      <c r="C4349" t="s">
        <v>32548</v>
      </c>
      <c r="D4349" t="s">
        <v>32548</v>
      </c>
      <c r="E4349" t="s">
        <v>27186</v>
      </c>
      <c r="F4349">
        <v>0</v>
      </c>
      <c r="H4349" t="str">
        <f>VLOOKUP(Table16[[#This Row],[Column1]],J:K,2,FALSE)</f>
        <v xml:space="preserve">Mavericks </v>
      </c>
      <c r="J4349" t="s">
        <v>27175</v>
      </c>
      <c r="K4349" t="s">
        <v>27176</v>
      </c>
      <c r="L4349">
        <v>0</v>
      </c>
      <c r="N4349" t="s">
        <v>7106</v>
      </c>
    </row>
    <row r="4350" spans="1:14" x14ac:dyDescent="0.35">
      <c r="A4350" t="s">
        <v>27187</v>
      </c>
      <c r="B4350" t="s">
        <v>27188</v>
      </c>
      <c r="C4350" t="s">
        <v>32549</v>
      </c>
      <c r="D4350" t="s">
        <v>10</v>
      </c>
      <c r="E4350" t="s">
        <v>27188</v>
      </c>
      <c r="F4350">
        <v>0</v>
      </c>
      <c r="H4350" t="str">
        <f>VLOOKUP(Table16[[#This Row],[Column1]],J:K,2,FALSE)</f>
        <v>MERIDIAN CEREALS</v>
      </c>
      <c r="J4350" t="s">
        <v>27178</v>
      </c>
      <c r="K4350" t="s">
        <v>27179</v>
      </c>
      <c r="L4350">
        <v>0</v>
      </c>
      <c r="N4350" t="s">
        <v>7106</v>
      </c>
    </row>
    <row r="4351" spans="1:14" x14ac:dyDescent="0.35">
      <c r="A4351" t="s">
        <v>27189</v>
      </c>
      <c r="B4351" t="s">
        <v>27190</v>
      </c>
      <c r="C4351" t="s">
        <v>27191</v>
      </c>
      <c r="D4351" t="s">
        <v>10</v>
      </c>
      <c r="E4351" t="s">
        <v>27190</v>
      </c>
      <c r="F4351">
        <v>0</v>
      </c>
      <c r="H4351" t="str">
        <f>VLOOKUP(Table16[[#This Row],[Column1]],J:K,2,FALSE)</f>
        <v>FANUEL SONGA</v>
      </c>
      <c r="J4351" t="s">
        <v>27181</v>
      </c>
      <c r="K4351" t="s">
        <v>27182</v>
      </c>
      <c r="L4351">
        <v>0</v>
      </c>
      <c r="N4351" t="s">
        <v>7106</v>
      </c>
    </row>
    <row r="4352" spans="1:14" x14ac:dyDescent="0.35">
      <c r="A4352" t="s">
        <v>27192</v>
      </c>
      <c r="B4352" t="s">
        <v>27193</v>
      </c>
      <c r="C4352" t="s">
        <v>10</v>
      </c>
      <c r="D4352" t="s">
        <v>10</v>
      </c>
      <c r="E4352" t="s">
        <v>27194</v>
      </c>
      <c r="F4352">
        <v>0</v>
      </c>
      <c r="H4352" t="str">
        <f>VLOOKUP(Table16[[#This Row],[Column1]],J:K,2,FALSE)</f>
        <v>Bekikos Bookshop Limited</v>
      </c>
      <c r="J4352" t="s">
        <v>27184</v>
      </c>
      <c r="K4352" t="s">
        <v>27185</v>
      </c>
      <c r="L4352">
        <v>0</v>
      </c>
      <c r="N4352" t="s">
        <v>7106</v>
      </c>
    </row>
    <row r="4353" spans="1:14" x14ac:dyDescent="0.35">
      <c r="A4353" t="s">
        <v>27195</v>
      </c>
      <c r="B4353" t="s">
        <v>27196</v>
      </c>
      <c r="C4353" t="s">
        <v>10</v>
      </c>
      <c r="D4353" t="s">
        <v>10</v>
      </c>
      <c r="E4353" t="s">
        <v>27197</v>
      </c>
      <c r="F4353">
        <v>0</v>
      </c>
      <c r="H4353" t="str">
        <f>VLOOKUP(Table16[[#This Row],[Column1]],J:K,2,FALSE)</f>
        <v>Hotel Chamastar</v>
      </c>
      <c r="J4353" t="s">
        <v>27187</v>
      </c>
      <c r="K4353" t="s">
        <v>27188</v>
      </c>
      <c r="L4353">
        <v>0</v>
      </c>
      <c r="N4353" t="s">
        <v>7106</v>
      </c>
    </row>
    <row r="4354" spans="1:14" x14ac:dyDescent="0.35">
      <c r="A4354" t="s">
        <v>27198</v>
      </c>
      <c r="B4354" t="s">
        <v>27199</v>
      </c>
      <c r="C4354" t="s">
        <v>10</v>
      </c>
      <c r="D4354" t="s">
        <v>10</v>
      </c>
      <c r="E4354" t="s">
        <v>27200</v>
      </c>
      <c r="F4354">
        <v>63000</v>
      </c>
      <c r="H4354" t="str">
        <f>VLOOKUP(Table16[[#This Row],[Column1]],J:K,2,FALSE)</f>
        <v>Benrock Technologies Limited</v>
      </c>
      <c r="J4354" t="s">
        <v>27189</v>
      </c>
      <c r="K4354" t="s">
        <v>27190</v>
      </c>
      <c r="L4354">
        <v>0</v>
      </c>
      <c r="N4354" t="s">
        <v>7106</v>
      </c>
    </row>
    <row r="4355" spans="1:14" x14ac:dyDescent="0.35">
      <c r="A4355" t="s">
        <v>27201</v>
      </c>
      <c r="B4355" t="s">
        <v>27202</v>
      </c>
      <c r="C4355" t="s">
        <v>31592</v>
      </c>
      <c r="D4355" t="s">
        <v>10</v>
      </c>
      <c r="E4355" t="s">
        <v>27203</v>
      </c>
      <c r="F4355">
        <v>0</v>
      </c>
      <c r="H4355" t="str">
        <f>VLOOKUP(Table16[[#This Row],[Column1]],J:K,2,FALSE)</f>
        <v>Ekon Cafe</v>
      </c>
      <c r="J4355" t="s">
        <v>27192</v>
      </c>
      <c r="K4355" t="s">
        <v>27193</v>
      </c>
      <c r="L4355">
        <v>0</v>
      </c>
      <c r="N4355" t="s">
        <v>7106</v>
      </c>
    </row>
    <row r="4356" spans="1:14" x14ac:dyDescent="0.35">
      <c r="A4356" t="s">
        <v>27204</v>
      </c>
      <c r="B4356" t="s">
        <v>27205</v>
      </c>
      <c r="C4356" t="s">
        <v>32550</v>
      </c>
      <c r="D4356" t="s">
        <v>10</v>
      </c>
      <c r="E4356" t="s">
        <v>27206</v>
      </c>
      <c r="F4356">
        <v>0</v>
      </c>
      <c r="H4356" t="str">
        <f>VLOOKUP(Table16[[#This Row],[Column1]],J:K,2,FALSE)</f>
        <v>The Breez Hotel Company Ltd</v>
      </c>
      <c r="J4356" t="s">
        <v>27195</v>
      </c>
      <c r="K4356" t="s">
        <v>27196</v>
      </c>
      <c r="L4356">
        <v>0</v>
      </c>
      <c r="N4356" t="s">
        <v>7106</v>
      </c>
    </row>
    <row r="4357" spans="1:14" x14ac:dyDescent="0.35">
      <c r="A4357" t="s">
        <v>27207</v>
      </c>
      <c r="B4357" t="s">
        <v>27208</v>
      </c>
      <c r="C4357" t="s">
        <v>10</v>
      </c>
      <c r="D4357" t="s">
        <v>10</v>
      </c>
      <c r="E4357" t="s">
        <v>27209</v>
      </c>
      <c r="F4357">
        <v>0</v>
      </c>
      <c r="H4357" t="str">
        <f>VLOOKUP(Table16[[#This Row],[Column1]],J:K,2,FALSE)</f>
        <v>Kesha Community Limited</v>
      </c>
      <c r="J4357" t="s">
        <v>27198</v>
      </c>
      <c r="K4357" t="s">
        <v>27199</v>
      </c>
      <c r="L4357" s="4">
        <v>63000</v>
      </c>
      <c r="M4357" s="4"/>
      <c r="N4357" t="s">
        <v>7106</v>
      </c>
    </row>
    <row r="4358" spans="1:14" x14ac:dyDescent="0.35">
      <c r="A4358" t="s">
        <v>27210</v>
      </c>
      <c r="B4358" t="s">
        <v>27211</v>
      </c>
      <c r="C4358" t="s">
        <v>10</v>
      </c>
      <c r="D4358" t="s">
        <v>10</v>
      </c>
      <c r="E4358" t="s">
        <v>27212</v>
      </c>
      <c r="F4358">
        <v>0</v>
      </c>
      <c r="H4358" t="str">
        <f>VLOOKUP(Table16[[#This Row],[Column1]],J:K,2,FALSE)</f>
        <v xml:space="preserve"> Ruisac building and construction co.ltd</v>
      </c>
      <c r="J4358" t="s">
        <v>27201</v>
      </c>
      <c r="K4358" t="s">
        <v>27202</v>
      </c>
      <c r="L4358" s="4">
        <v>158000</v>
      </c>
      <c r="M4358" s="4"/>
      <c r="N4358" t="s">
        <v>7106</v>
      </c>
    </row>
    <row r="4359" spans="1:14" x14ac:dyDescent="0.35">
      <c r="A4359" t="s">
        <v>27213</v>
      </c>
      <c r="B4359" t="s">
        <v>27214</v>
      </c>
      <c r="C4359" t="s">
        <v>32551</v>
      </c>
      <c r="D4359" t="s">
        <v>10</v>
      </c>
      <c r="E4359" t="s">
        <v>27215</v>
      </c>
      <c r="F4359">
        <v>170000</v>
      </c>
      <c r="H4359" t="str">
        <f>VLOOKUP(Table16[[#This Row],[Column1]],J:K,2,FALSE)</f>
        <v>Grand Oasis Resorts Limited</v>
      </c>
      <c r="J4359" t="s">
        <v>27204</v>
      </c>
      <c r="K4359" t="s">
        <v>27205</v>
      </c>
      <c r="L4359" s="4">
        <v>100600</v>
      </c>
      <c r="M4359" s="4"/>
      <c r="N4359" t="s">
        <v>7106</v>
      </c>
    </row>
    <row r="4360" spans="1:14" x14ac:dyDescent="0.35">
      <c r="A4360" t="s">
        <v>27216</v>
      </c>
      <c r="B4360" t="s">
        <v>27217</v>
      </c>
      <c r="C4360" t="s">
        <v>27218</v>
      </c>
      <c r="D4360" t="s">
        <v>10</v>
      </c>
      <c r="E4360" t="s">
        <v>27219</v>
      </c>
      <c r="F4360">
        <v>0</v>
      </c>
      <c r="H4360" t="str">
        <f>VLOOKUP(Table16[[#This Row],[Column1]],J:K,2,FALSE)</f>
        <v>Somaal Guest House</v>
      </c>
      <c r="J4360" t="s">
        <v>27207</v>
      </c>
      <c r="K4360" t="s">
        <v>27208</v>
      </c>
      <c r="L4360">
        <v>0</v>
      </c>
      <c r="N4360" t="s">
        <v>7106</v>
      </c>
    </row>
    <row r="4361" spans="1:14" x14ac:dyDescent="0.35">
      <c r="A4361" t="s">
        <v>27220</v>
      </c>
      <c r="B4361" t="s">
        <v>27221</v>
      </c>
      <c r="C4361" t="s">
        <v>32552</v>
      </c>
      <c r="D4361" t="s">
        <v>10</v>
      </c>
      <c r="E4361" t="s">
        <v>27221</v>
      </c>
      <c r="F4361">
        <v>0</v>
      </c>
      <c r="H4361" t="str">
        <f>VLOOKUP(Table16[[#This Row],[Column1]],J:K,2,FALSE)</f>
        <v>AVC MANAGEMENT COMPANY LIMITED</v>
      </c>
      <c r="J4361" t="s">
        <v>27210</v>
      </c>
      <c r="K4361" t="s">
        <v>27211</v>
      </c>
      <c r="L4361">
        <v>0</v>
      </c>
      <c r="N4361" t="s">
        <v>7106</v>
      </c>
    </row>
    <row r="4362" spans="1:14" x14ac:dyDescent="0.35">
      <c r="A4362" t="s">
        <v>27222</v>
      </c>
      <c r="B4362" t="s">
        <v>27223</v>
      </c>
      <c r="C4362" t="s">
        <v>32553</v>
      </c>
      <c r="D4362" t="s">
        <v>10</v>
      </c>
      <c r="E4362" t="s">
        <v>27224</v>
      </c>
      <c r="F4362">
        <v>0</v>
      </c>
      <c r="H4362" t="str">
        <f>VLOOKUP(Table16[[#This Row],[Column1]],J:K,2,FALSE)</f>
        <v>Namukuchu Ochango Lydia</v>
      </c>
      <c r="J4362" t="s">
        <v>27213</v>
      </c>
      <c r="K4362" t="s">
        <v>27214</v>
      </c>
      <c r="L4362" s="4">
        <v>245000</v>
      </c>
      <c r="M4362" s="4"/>
      <c r="N4362" t="s">
        <v>7106</v>
      </c>
    </row>
    <row r="4363" spans="1:14" x14ac:dyDescent="0.35">
      <c r="A4363" t="s">
        <v>27225</v>
      </c>
      <c r="B4363" t="s">
        <v>27226</v>
      </c>
      <c r="C4363" t="s">
        <v>10</v>
      </c>
      <c r="D4363" t="s">
        <v>10</v>
      </c>
      <c r="E4363" t="s">
        <v>27227</v>
      </c>
      <c r="F4363">
        <v>-0.55000000000000004</v>
      </c>
      <c r="H4363" t="str">
        <f>VLOOKUP(Table16[[#This Row],[Column1]],J:K,2,FALSE)</f>
        <v>EKA Hotel-Samco Holdings Limited</v>
      </c>
      <c r="J4363" t="s">
        <v>27216</v>
      </c>
      <c r="K4363" t="s">
        <v>27217</v>
      </c>
      <c r="L4363">
        <v>0</v>
      </c>
      <c r="N4363" t="s">
        <v>7106</v>
      </c>
    </row>
    <row r="4364" spans="1:14" x14ac:dyDescent="0.35">
      <c r="A4364" t="s">
        <v>27228</v>
      </c>
      <c r="B4364" t="s">
        <v>27229</v>
      </c>
      <c r="C4364" t="s">
        <v>10</v>
      </c>
      <c r="D4364" t="s">
        <v>10</v>
      </c>
      <c r="E4364" t="s">
        <v>27229</v>
      </c>
      <c r="F4364">
        <v>0</v>
      </c>
      <c r="H4364" t="str">
        <f>VLOOKUP(Table16[[#This Row],[Column1]],J:K,2,FALSE)</f>
        <v>TRAVEL SHORE AFRICA LIMITED</v>
      </c>
      <c r="J4364" t="s">
        <v>27220</v>
      </c>
      <c r="K4364" t="s">
        <v>27221</v>
      </c>
      <c r="L4364">
        <v>0</v>
      </c>
      <c r="N4364" t="s">
        <v>7106</v>
      </c>
    </row>
    <row r="4365" spans="1:14" x14ac:dyDescent="0.35">
      <c r="A4365" t="s">
        <v>27230</v>
      </c>
      <c r="B4365" t="s">
        <v>27231</v>
      </c>
      <c r="C4365" t="s">
        <v>32554</v>
      </c>
      <c r="D4365" t="s">
        <v>10</v>
      </c>
      <c r="E4365" t="s">
        <v>27231</v>
      </c>
      <c r="F4365">
        <v>155000</v>
      </c>
      <c r="H4365" t="str">
        <f>VLOOKUP(Table16[[#This Row],[Column1]],J:K,2,FALSE)</f>
        <v>SWIFT TOUCH ENTERPRISES</v>
      </c>
      <c r="J4365" t="s">
        <v>27222</v>
      </c>
      <c r="K4365" t="s">
        <v>27223</v>
      </c>
      <c r="L4365">
        <v>0</v>
      </c>
      <c r="N4365" t="s">
        <v>7106</v>
      </c>
    </row>
    <row r="4366" spans="1:14" x14ac:dyDescent="0.35">
      <c r="A4366" t="s">
        <v>27232</v>
      </c>
      <c r="B4366" t="s">
        <v>27233</v>
      </c>
      <c r="C4366" t="s">
        <v>32555</v>
      </c>
      <c r="D4366" t="s">
        <v>10</v>
      </c>
      <c r="E4366" t="s">
        <v>27234</v>
      </c>
      <c r="F4366">
        <v>11400</v>
      </c>
      <c r="H4366" t="str">
        <f>VLOOKUP(Table16[[#This Row],[Column1]],J:K,2,FALSE)</f>
        <v>Ruby Purified Drinking Water</v>
      </c>
      <c r="J4366" t="s">
        <v>27225</v>
      </c>
      <c r="K4366" t="s">
        <v>27226</v>
      </c>
      <c r="L4366" s="4">
        <v>139999.45000000001</v>
      </c>
      <c r="M4366" s="4"/>
      <c r="N4366" t="s">
        <v>7106</v>
      </c>
    </row>
    <row r="4367" spans="1:14" x14ac:dyDescent="0.35">
      <c r="A4367" t="s">
        <v>27235</v>
      </c>
      <c r="B4367" t="s">
        <v>27236</v>
      </c>
      <c r="C4367" t="s">
        <v>32556</v>
      </c>
      <c r="D4367" t="s">
        <v>10</v>
      </c>
      <c r="E4367" t="s">
        <v>27237</v>
      </c>
      <c r="F4367">
        <v>0</v>
      </c>
      <c r="H4367" t="str">
        <f>VLOOKUP(Table16[[#This Row],[Column1]],J:K,2,FALSE)</f>
        <v>Trans Global Travel Ltd</v>
      </c>
      <c r="J4367" t="s">
        <v>27228</v>
      </c>
      <c r="K4367" t="s">
        <v>27229</v>
      </c>
      <c r="L4367">
        <v>0</v>
      </c>
      <c r="N4367" t="s">
        <v>7106</v>
      </c>
    </row>
    <row r="4368" spans="1:14" x14ac:dyDescent="0.35">
      <c r="A4368" t="s">
        <v>27238</v>
      </c>
      <c r="B4368" t="s">
        <v>27239</v>
      </c>
      <c r="C4368" t="s">
        <v>10</v>
      </c>
      <c r="D4368" t="s">
        <v>10</v>
      </c>
      <c r="E4368" t="s">
        <v>27240</v>
      </c>
      <c r="F4368">
        <v>0</v>
      </c>
      <c r="H4368" t="str">
        <f>VLOOKUP(Table16[[#This Row],[Column1]],J:K,2,FALSE)</f>
        <v>Oxynet Company Limited</v>
      </c>
      <c r="J4368" t="s">
        <v>27230</v>
      </c>
      <c r="K4368" t="s">
        <v>27231</v>
      </c>
      <c r="L4368" s="4">
        <v>155000</v>
      </c>
      <c r="M4368" s="4"/>
      <c r="N4368" t="s">
        <v>7106</v>
      </c>
    </row>
    <row r="4369" spans="1:14" x14ac:dyDescent="0.35">
      <c r="A4369" t="s">
        <v>27241</v>
      </c>
      <c r="B4369" t="s">
        <v>27242</v>
      </c>
      <c r="C4369" t="s">
        <v>10</v>
      </c>
      <c r="D4369" t="s">
        <v>10</v>
      </c>
      <c r="E4369" t="s">
        <v>27243</v>
      </c>
      <c r="F4369">
        <v>0</v>
      </c>
      <c r="H4369" t="str">
        <f>VLOOKUP(Table16[[#This Row],[Column1]],J:K,2,FALSE)</f>
        <v xml:space="preserve">Accent Distribution Ltd </v>
      </c>
      <c r="J4369" t="s">
        <v>27232</v>
      </c>
      <c r="K4369" t="s">
        <v>27233</v>
      </c>
      <c r="L4369" s="4">
        <v>17100</v>
      </c>
      <c r="M4369" s="4"/>
      <c r="N4369" t="s">
        <v>7106</v>
      </c>
    </row>
    <row r="4370" spans="1:14" x14ac:dyDescent="0.35">
      <c r="A4370" t="s">
        <v>27244</v>
      </c>
      <c r="B4370" t="s">
        <v>27245</v>
      </c>
      <c r="C4370" t="s">
        <v>32557</v>
      </c>
      <c r="D4370" t="s">
        <v>10</v>
      </c>
      <c r="E4370" t="s">
        <v>27246</v>
      </c>
      <c r="F4370">
        <v>0</v>
      </c>
      <c r="H4370" t="str">
        <f>VLOOKUP(Table16[[#This Row],[Column1]],J:K,2,FALSE)</f>
        <v>Kitui Agricultral Training</v>
      </c>
      <c r="J4370" t="s">
        <v>27235</v>
      </c>
      <c r="K4370" t="s">
        <v>27236</v>
      </c>
      <c r="L4370">
        <v>0</v>
      </c>
      <c r="N4370" t="s">
        <v>7106</v>
      </c>
    </row>
    <row r="4371" spans="1:14" x14ac:dyDescent="0.35">
      <c r="A4371" t="s">
        <v>27247</v>
      </c>
      <c r="B4371" t="s">
        <v>27248</v>
      </c>
      <c r="C4371" t="s">
        <v>10</v>
      </c>
      <c r="D4371" t="s">
        <v>10</v>
      </c>
      <c r="E4371" t="s">
        <v>27249</v>
      </c>
      <c r="F4371">
        <v>120000</v>
      </c>
      <c r="H4371" t="str">
        <f>VLOOKUP(Table16[[#This Row],[Column1]],J:K,2,FALSE)</f>
        <v>KAGZ Investments</v>
      </c>
      <c r="J4371" t="s">
        <v>27238</v>
      </c>
      <c r="K4371" t="s">
        <v>27239</v>
      </c>
      <c r="L4371">
        <v>0</v>
      </c>
      <c r="N4371" t="s">
        <v>7106</v>
      </c>
    </row>
    <row r="4372" spans="1:14" x14ac:dyDescent="0.35">
      <c r="A4372" t="s">
        <v>27250</v>
      </c>
      <c r="B4372" t="s">
        <v>27251</v>
      </c>
      <c r="C4372" t="s">
        <v>32558</v>
      </c>
      <c r="D4372" t="s">
        <v>10</v>
      </c>
      <c r="E4372" t="s">
        <v>27252</v>
      </c>
      <c r="F4372">
        <v>84000</v>
      </c>
      <c r="H4372" t="str">
        <f>VLOOKUP(Table16[[#This Row],[Column1]],J:K,2,FALSE)</f>
        <v>The Candela Hotel Ltd</v>
      </c>
      <c r="J4372" t="s">
        <v>27241</v>
      </c>
      <c r="K4372" t="s">
        <v>27242</v>
      </c>
      <c r="L4372">
        <v>0</v>
      </c>
      <c r="N4372" t="s">
        <v>7106</v>
      </c>
    </row>
    <row r="4373" spans="1:14" x14ac:dyDescent="0.35">
      <c r="A4373" t="s">
        <v>27253</v>
      </c>
      <c r="B4373" t="s">
        <v>27254</v>
      </c>
      <c r="C4373" t="s">
        <v>32559</v>
      </c>
      <c r="D4373" t="s">
        <v>32560</v>
      </c>
      <c r="E4373" t="s">
        <v>27255</v>
      </c>
      <c r="F4373">
        <v>0</v>
      </c>
      <c r="H4373" t="str">
        <f>VLOOKUP(Table16[[#This Row],[Column1]],J:K,2,FALSE)</f>
        <v>Belcom CT Limited</v>
      </c>
      <c r="J4373" t="s">
        <v>27244</v>
      </c>
      <c r="K4373" t="s">
        <v>27245</v>
      </c>
      <c r="L4373">
        <v>0</v>
      </c>
      <c r="N4373" t="s">
        <v>7106</v>
      </c>
    </row>
    <row r="4374" spans="1:14" x14ac:dyDescent="0.35">
      <c r="A4374" t="s">
        <v>27256</v>
      </c>
      <c r="B4374" t="s">
        <v>9526</v>
      </c>
      <c r="C4374" t="s">
        <v>10</v>
      </c>
      <c r="D4374" t="s">
        <v>10</v>
      </c>
      <c r="E4374" t="s">
        <v>27257</v>
      </c>
      <c r="F4374">
        <v>0</v>
      </c>
      <c r="H4374" t="str">
        <f>VLOOKUP(Table16[[#This Row],[Column1]],J:K,2,FALSE)</f>
        <v>Sharon Chebet Taiwa</v>
      </c>
      <c r="J4374" t="s">
        <v>27247</v>
      </c>
      <c r="K4374" t="s">
        <v>27248</v>
      </c>
      <c r="L4374">
        <v>0</v>
      </c>
      <c r="N4374" t="s">
        <v>7106</v>
      </c>
    </row>
    <row r="4375" spans="1:14" x14ac:dyDescent="0.35">
      <c r="A4375" t="s">
        <v>27258</v>
      </c>
      <c r="B4375" t="s">
        <v>27259</v>
      </c>
      <c r="C4375" t="s">
        <v>10</v>
      </c>
      <c r="D4375" t="s">
        <v>10</v>
      </c>
      <c r="E4375" t="s">
        <v>27260</v>
      </c>
      <c r="F4375">
        <v>0</v>
      </c>
      <c r="H4375" t="str">
        <f>VLOOKUP(Table16[[#This Row],[Column1]],J:K,2,FALSE)</f>
        <v xml:space="preserve">Kilindini Travel </v>
      </c>
      <c r="J4375" t="s">
        <v>27250</v>
      </c>
      <c r="K4375" t="s">
        <v>27251</v>
      </c>
      <c r="L4375">
        <v>0</v>
      </c>
      <c r="N4375" t="s">
        <v>7106</v>
      </c>
    </row>
    <row r="4376" spans="1:14" x14ac:dyDescent="0.35">
      <c r="A4376" t="s">
        <v>27261</v>
      </c>
      <c r="B4376" t="s">
        <v>27262</v>
      </c>
      <c r="C4376" t="s">
        <v>32561</v>
      </c>
      <c r="D4376" t="s">
        <v>10</v>
      </c>
      <c r="E4376" t="s">
        <v>27263</v>
      </c>
      <c r="F4376">
        <v>0</v>
      </c>
      <c r="H4376" t="str">
        <f>VLOOKUP(Table16[[#This Row],[Column1]],J:K,2,FALSE)</f>
        <v>Fly High Agency Limited</v>
      </c>
      <c r="J4376" t="s">
        <v>27253</v>
      </c>
      <c r="K4376" t="s">
        <v>27254</v>
      </c>
      <c r="L4376">
        <v>0</v>
      </c>
      <c r="N4376" t="s">
        <v>7106</v>
      </c>
    </row>
    <row r="4377" spans="1:14" x14ac:dyDescent="0.35">
      <c r="A4377" t="s">
        <v>27264</v>
      </c>
      <c r="B4377" t="s">
        <v>27265</v>
      </c>
      <c r="C4377" t="s">
        <v>10</v>
      </c>
      <c r="D4377" t="s">
        <v>10</v>
      </c>
      <c r="E4377" t="s">
        <v>27266</v>
      </c>
      <c r="F4377">
        <v>0</v>
      </c>
      <c r="H4377" t="str">
        <f>VLOOKUP(Table16[[#This Row],[Column1]],J:K,2,FALSE)</f>
        <v>Al-Raidy Stores</v>
      </c>
      <c r="J4377" t="s">
        <v>27256</v>
      </c>
      <c r="K4377" t="s">
        <v>9526</v>
      </c>
      <c r="L4377">
        <v>0</v>
      </c>
      <c r="N4377" t="s">
        <v>7106</v>
      </c>
    </row>
    <row r="4378" spans="1:14" x14ac:dyDescent="0.35">
      <c r="A4378" t="s">
        <v>27267</v>
      </c>
      <c r="B4378" t="s">
        <v>27268</v>
      </c>
      <c r="C4378" t="s">
        <v>27269</v>
      </c>
      <c r="D4378" t="s">
        <v>10</v>
      </c>
      <c r="E4378" t="s">
        <v>27270</v>
      </c>
      <c r="F4378">
        <v>0</v>
      </c>
      <c r="H4378" t="str">
        <f>VLOOKUP(Table16[[#This Row],[Column1]],J:K,2,FALSE)</f>
        <v>Panorama Engineering &amp; Trading LTD</v>
      </c>
      <c r="J4378" t="s">
        <v>27258</v>
      </c>
      <c r="K4378" t="s">
        <v>27259</v>
      </c>
      <c r="L4378">
        <v>0</v>
      </c>
      <c r="N4378" t="s">
        <v>7106</v>
      </c>
    </row>
    <row r="4379" spans="1:14" x14ac:dyDescent="0.35">
      <c r="A4379" t="s">
        <v>27271</v>
      </c>
      <c r="B4379" t="s">
        <v>27272</v>
      </c>
      <c r="C4379" t="s">
        <v>31557</v>
      </c>
      <c r="D4379" t="s">
        <v>10</v>
      </c>
      <c r="E4379" t="s">
        <v>27273</v>
      </c>
      <c r="F4379">
        <v>0</v>
      </c>
      <c r="H4379" t="str">
        <f>VLOOKUP(Table16[[#This Row],[Column1]],J:K,2,FALSE)</f>
        <v>Temitope Shiners Enterprise</v>
      </c>
      <c r="J4379" t="s">
        <v>27261</v>
      </c>
      <c r="K4379" t="s">
        <v>27262</v>
      </c>
      <c r="L4379">
        <v>0</v>
      </c>
      <c r="N4379" t="s">
        <v>7106</v>
      </c>
    </row>
    <row r="4380" spans="1:14" x14ac:dyDescent="0.35">
      <c r="A4380" t="s">
        <v>27274</v>
      </c>
      <c r="B4380" t="s">
        <v>27275</v>
      </c>
      <c r="C4380" t="s">
        <v>32562</v>
      </c>
      <c r="D4380" t="s">
        <v>10</v>
      </c>
      <c r="E4380" t="s">
        <v>27276</v>
      </c>
      <c r="F4380">
        <v>0</v>
      </c>
      <c r="H4380" t="str">
        <f>VLOOKUP(Table16[[#This Row],[Column1]],J:K,2,FALSE)</f>
        <v>Edrons Investment Limited</v>
      </c>
      <c r="J4380" t="s">
        <v>27264</v>
      </c>
      <c r="K4380" t="s">
        <v>27265</v>
      </c>
      <c r="L4380">
        <v>0</v>
      </c>
      <c r="N4380" t="s">
        <v>7106</v>
      </c>
    </row>
    <row r="4381" spans="1:14" x14ac:dyDescent="0.35">
      <c r="A4381" t="s">
        <v>27277</v>
      </c>
      <c r="B4381" t="s">
        <v>27278</v>
      </c>
      <c r="C4381" t="s">
        <v>32563</v>
      </c>
      <c r="D4381" t="s">
        <v>10</v>
      </c>
      <c r="E4381" t="s">
        <v>27279</v>
      </c>
      <c r="F4381">
        <v>0</v>
      </c>
      <c r="H4381" t="str">
        <f>VLOOKUP(Table16[[#This Row],[Column1]],J:K,2,FALSE)</f>
        <v>Ambwell Centre</v>
      </c>
      <c r="J4381" t="s">
        <v>27267</v>
      </c>
      <c r="K4381" t="s">
        <v>27268</v>
      </c>
      <c r="L4381">
        <v>0</v>
      </c>
      <c r="N4381" t="s">
        <v>7106</v>
      </c>
    </row>
    <row r="4382" spans="1:14" x14ac:dyDescent="0.35">
      <c r="A4382" t="s">
        <v>27280</v>
      </c>
      <c r="B4382" t="s">
        <v>27281</v>
      </c>
      <c r="C4382" t="s">
        <v>32564</v>
      </c>
      <c r="D4382" t="s">
        <v>10</v>
      </c>
      <c r="E4382" t="s">
        <v>27282</v>
      </c>
      <c r="F4382">
        <v>0</v>
      </c>
      <c r="H4382" t="str">
        <f>VLOOKUP(Table16[[#This Row],[Column1]],J:K,2,FALSE)</f>
        <v>Allied Corporation Limited</v>
      </c>
      <c r="J4382" t="s">
        <v>27271</v>
      </c>
      <c r="K4382" t="s">
        <v>27272</v>
      </c>
      <c r="L4382">
        <v>0</v>
      </c>
      <c r="N4382" t="s">
        <v>7106</v>
      </c>
    </row>
    <row r="4383" spans="1:14" x14ac:dyDescent="0.35">
      <c r="A4383" t="s">
        <v>27283</v>
      </c>
      <c r="B4383" t="s">
        <v>27284</v>
      </c>
      <c r="C4383" t="s">
        <v>32565</v>
      </c>
      <c r="D4383" t="s">
        <v>10</v>
      </c>
      <c r="E4383" t="s">
        <v>27285</v>
      </c>
      <c r="F4383">
        <v>0</v>
      </c>
      <c r="H4383" t="str">
        <f>VLOOKUP(Table16[[#This Row],[Column1]],J:K,2,FALSE)</f>
        <v>Minds Technologies</v>
      </c>
      <c r="J4383" t="s">
        <v>27274</v>
      </c>
      <c r="K4383" t="s">
        <v>27275</v>
      </c>
      <c r="L4383">
        <v>0</v>
      </c>
      <c r="N4383" t="s">
        <v>7106</v>
      </c>
    </row>
    <row r="4384" spans="1:14" x14ac:dyDescent="0.35">
      <c r="A4384" t="s">
        <v>27286</v>
      </c>
      <c r="B4384" t="s">
        <v>27287</v>
      </c>
      <c r="C4384" t="s">
        <v>32566</v>
      </c>
      <c r="D4384" t="s">
        <v>10</v>
      </c>
      <c r="E4384" t="s">
        <v>27288</v>
      </c>
      <c r="F4384">
        <v>0</v>
      </c>
      <c r="H4384" t="str">
        <f>VLOOKUP(Table16[[#This Row],[Column1]],J:K,2,FALSE)</f>
        <v>Wajir Community Radio Association</v>
      </c>
      <c r="J4384" t="s">
        <v>27277</v>
      </c>
      <c r="K4384" t="s">
        <v>27278</v>
      </c>
      <c r="L4384" s="4">
        <v>45000</v>
      </c>
      <c r="M4384" s="4"/>
      <c r="N4384" t="s">
        <v>7106</v>
      </c>
    </row>
    <row r="4385" spans="1:14" x14ac:dyDescent="0.35">
      <c r="A4385" t="s">
        <v>27289</v>
      </c>
      <c r="B4385" t="s">
        <v>27290</v>
      </c>
      <c r="C4385" t="s">
        <v>32567</v>
      </c>
      <c r="D4385" t="s">
        <v>10</v>
      </c>
      <c r="E4385" t="s">
        <v>27291</v>
      </c>
      <c r="F4385">
        <v>0</v>
      </c>
      <c r="H4385" t="str">
        <f>VLOOKUP(Table16[[#This Row],[Column1]],J:K,2,FALSE)</f>
        <v>Rash Reliance &amp; Franchise Ltd</v>
      </c>
      <c r="J4385" t="s">
        <v>27280</v>
      </c>
      <c r="K4385" t="s">
        <v>27281</v>
      </c>
      <c r="L4385">
        <v>0</v>
      </c>
      <c r="N4385" t="s">
        <v>7106</v>
      </c>
    </row>
    <row r="4386" spans="1:14" x14ac:dyDescent="0.35">
      <c r="A4386" t="s">
        <v>27292</v>
      </c>
      <c r="B4386" t="s">
        <v>27293</v>
      </c>
      <c r="C4386" t="s">
        <v>32568</v>
      </c>
      <c r="D4386" t="s">
        <v>10</v>
      </c>
      <c r="E4386" t="s">
        <v>27294</v>
      </c>
      <c r="F4386">
        <v>0</v>
      </c>
      <c r="H4386" t="str">
        <f>VLOOKUP(Table16[[#This Row],[Column1]],J:K,2,FALSE)</f>
        <v>Nagelle Drugmart Pharmacy Limited</v>
      </c>
      <c r="J4386" t="s">
        <v>27283</v>
      </c>
      <c r="K4386" t="s">
        <v>27284</v>
      </c>
      <c r="L4386">
        <v>0</v>
      </c>
      <c r="N4386" t="s">
        <v>7106</v>
      </c>
    </row>
    <row r="4387" spans="1:14" x14ac:dyDescent="0.35">
      <c r="A4387" t="s">
        <v>27295</v>
      </c>
      <c r="B4387" t="s">
        <v>27296</v>
      </c>
      <c r="C4387" t="s">
        <v>32459</v>
      </c>
      <c r="D4387" t="s">
        <v>10</v>
      </c>
      <c r="E4387" t="s">
        <v>27296</v>
      </c>
      <c r="F4387">
        <v>0</v>
      </c>
      <c r="H4387" t="str">
        <f>VLOOKUP(Table16[[#This Row],[Column1]],J:K,2,FALSE)</f>
        <v>KOQMA HOLDINGS LIMITED</v>
      </c>
      <c r="J4387" t="s">
        <v>27286</v>
      </c>
      <c r="K4387" t="s">
        <v>27287</v>
      </c>
      <c r="L4387">
        <v>0</v>
      </c>
      <c r="N4387" t="s">
        <v>7106</v>
      </c>
    </row>
    <row r="4388" spans="1:14" x14ac:dyDescent="0.35">
      <c r="A4388" t="s">
        <v>27297</v>
      </c>
      <c r="B4388" t="s">
        <v>27298</v>
      </c>
      <c r="C4388" t="s">
        <v>32569</v>
      </c>
      <c r="D4388" t="s">
        <v>32570</v>
      </c>
      <c r="E4388" t="s">
        <v>27298</v>
      </c>
      <c r="F4388">
        <v>13845</v>
      </c>
      <c r="H4388" t="str">
        <f>VLOOKUP(Table16[[#This Row],[Column1]],J:K,2,FALSE)</f>
        <v>CHAMGAA INVESTMENT LIMITED</v>
      </c>
      <c r="J4388" t="s">
        <v>27289</v>
      </c>
      <c r="K4388" t="s">
        <v>27290</v>
      </c>
      <c r="L4388">
        <v>0</v>
      </c>
      <c r="N4388" t="s">
        <v>7106</v>
      </c>
    </row>
    <row r="4389" spans="1:14" x14ac:dyDescent="0.35">
      <c r="A4389" t="s">
        <v>27299</v>
      </c>
      <c r="B4389" t="s">
        <v>27300</v>
      </c>
      <c r="C4389" t="s">
        <v>32571</v>
      </c>
      <c r="D4389" t="s">
        <v>32571</v>
      </c>
      <c r="E4389" t="s">
        <v>27301</v>
      </c>
      <c r="F4389">
        <v>0</v>
      </c>
      <c r="H4389" t="str">
        <f>VLOOKUP(Table16[[#This Row],[Column1]],J:K,2,FALSE)</f>
        <v>Terence Creative</v>
      </c>
      <c r="J4389" t="s">
        <v>27292</v>
      </c>
      <c r="K4389" t="s">
        <v>27293</v>
      </c>
      <c r="L4389">
        <v>0</v>
      </c>
      <c r="N4389" t="s">
        <v>7106</v>
      </c>
    </row>
    <row r="4390" spans="1:14" x14ac:dyDescent="0.35">
      <c r="A4390" t="s">
        <v>27302</v>
      </c>
      <c r="B4390" t="s">
        <v>27303</v>
      </c>
      <c r="C4390" t="s">
        <v>32572</v>
      </c>
      <c r="D4390" t="s">
        <v>10</v>
      </c>
      <c r="E4390" t="s">
        <v>27304</v>
      </c>
      <c r="F4390">
        <v>0</v>
      </c>
      <c r="H4390" t="str">
        <f>VLOOKUP(Table16[[#This Row],[Column1]],J:K,2,FALSE)</f>
        <v>Oasi Beach Management Ltd</v>
      </c>
      <c r="J4390" t="s">
        <v>27295</v>
      </c>
      <c r="K4390" t="s">
        <v>27296</v>
      </c>
      <c r="L4390">
        <v>0</v>
      </c>
      <c r="N4390" t="s">
        <v>7106</v>
      </c>
    </row>
    <row r="4391" spans="1:14" x14ac:dyDescent="0.35">
      <c r="A4391" t="s">
        <v>27305</v>
      </c>
      <c r="B4391" t="s">
        <v>27306</v>
      </c>
      <c r="C4391" t="s">
        <v>27307</v>
      </c>
      <c r="D4391" t="s">
        <v>10</v>
      </c>
      <c r="E4391" t="s">
        <v>27308</v>
      </c>
      <c r="F4391">
        <v>0</v>
      </c>
      <c r="H4391" t="str">
        <f>VLOOKUP(Table16[[#This Row],[Column1]],J:K,2,FALSE)</f>
        <v>The Laxophonist Music</v>
      </c>
      <c r="J4391" t="s">
        <v>27297</v>
      </c>
      <c r="K4391" t="s">
        <v>27298</v>
      </c>
      <c r="L4391" s="4">
        <v>13845</v>
      </c>
      <c r="M4391" s="4"/>
      <c r="N4391" t="s">
        <v>7106</v>
      </c>
    </row>
    <row r="4392" spans="1:14" x14ac:dyDescent="0.35">
      <c r="A4392" t="s">
        <v>27309</v>
      </c>
      <c r="B4392" t="s">
        <v>27310</v>
      </c>
      <c r="C4392" t="s">
        <v>32573</v>
      </c>
      <c r="D4392" t="s">
        <v>27311</v>
      </c>
      <c r="E4392" t="s">
        <v>27312</v>
      </c>
      <c r="F4392">
        <v>0</v>
      </c>
      <c r="H4392" t="str">
        <f>VLOOKUP(Table16[[#This Row],[Column1]],J:K,2,FALSE)</f>
        <v>Harmony Sounds</v>
      </c>
      <c r="J4392" t="s">
        <v>27299</v>
      </c>
      <c r="K4392" t="s">
        <v>27300</v>
      </c>
      <c r="L4392">
        <v>0</v>
      </c>
      <c r="N4392" t="s">
        <v>7106</v>
      </c>
    </row>
    <row r="4393" spans="1:14" x14ac:dyDescent="0.35">
      <c r="A4393" t="s">
        <v>27313</v>
      </c>
      <c r="B4393" t="s">
        <v>27314</v>
      </c>
      <c r="C4393" t="s">
        <v>32574</v>
      </c>
      <c r="D4393" t="s">
        <v>10</v>
      </c>
      <c r="E4393" t="s">
        <v>27315</v>
      </c>
      <c r="F4393">
        <v>0</v>
      </c>
      <c r="H4393" t="str">
        <f>VLOOKUP(Table16[[#This Row],[Column1]],J:K,2,FALSE)</f>
        <v>SDA Church Nyamira/Kisima FM</v>
      </c>
      <c r="J4393" t="s">
        <v>27302</v>
      </c>
      <c r="K4393" t="s">
        <v>27303</v>
      </c>
      <c r="L4393">
        <v>0</v>
      </c>
      <c r="N4393" t="s">
        <v>7106</v>
      </c>
    </row>
    <row r="4394" spans="1:14" x14ac:dyDescent="0.35">
      <c r="A4394" t="s">
        <v>27316</v>
      </c>
      <c r="B4394" t="s">
        <v>27317</v>
      </c>
      <c r="C4394" t="s">
        <v>32575</v>
      </c>
      <c r="D4394" t="s">
        <v>10</v>
      </c>
      <c r="E4394" t="s">
        <v>27318</v>
      </c>
      <c r="F4394">
        <v>-68590</v>
      </c>
      <c r="H4394" t="str">
        <f>VLOOKUP(Table16[[#This Row],[Column1]],J:K,2,FALSE)</f>
        <v>Kitrachar Enterprise Ltd</v>
      </c>
      <c r="J4394" t="s">
        <v>27305</v>
      </c>
      <c r="K4394" t="s">
        <v>27306</v>
      </c>
      <c r="L4394">
        <v>0</v>
      </c>
      <c r="N4394" t="s">
        <v>7106</v>
      </c>
    </row>
    <row r="4395" spans="1:14" x14ac:dyDescent="0.35">
      <c r="A4395" t="s">
        <v>27319</v>
      </c>
      <c r="B4395" t="s">
        <v>27320</v>
      </c>
      <c r="C4395" t="s">
        <v>10</v>
      </c>
      <c r="D4395" t="s">
        <v>10</v>
      </c>
      <c r="E4395" t="s">
        <v>27321</v>
      </c>
      <c r="F4395">
        <v>0</v>
      </c>
      <c r="H4395" t="str">
        <f>VLOOKUP(Table16[[#This Row],[Column1]],J:K,2,FALSE)</f>
        <v>Amazon Transporters Limited</v>
      </c>
      <c r="J4395" t="s">
        <v>27309</v>
      </c>
      <c r="K4395" t="s">
        <v>27310</v>
      </c>
      <c r="L4395">
        <v>0</v>
      </c>
      <c r="N4395" t="s">
        <v>7106</v>
      </c>
    </row>
    <row r="4396" spans="1:14" x14ac:dyDescent="0.35">
      <c r="A4396" t="s">
        <v>27322</v>
      </c>
      <c r="B4396" t="s">
        <v>27323</v>
      </c>
      <c r="C4396" t="s">
        <v>10</v>
      </c>
      <c r="D4396" t="s">
        <v>10</v>
      </c>
      <c r="E4396" t="s">
        <v>27324</v>
      </c>
      <c r="F4396">
        <v>0</v>
      </c>
      <c r="H4396" t="str">
        <f>VLOOKUP(Table16[[#This Row],[Column1]],J:K,2,FALSE)</f>
        <v>Jannatan Hotel</v>
      </c>
      <c r="J4396" t="s">
        <v>27313</v>
      </c>
      <c r="K4396" t="s">
        <v>27314</v>
      </c>
      <c r="L4396">
        <v>0</v>
      </c>
      <c r="N4396" t="s">
        <v>7106</v>
      </c>
    </row>
    <row r="4397" spans="1:14" x14ac:dyDescent="0.35">
      <c r="A4397" t="s">
        <v>27325</v>
      </c>
      <c r="B4397" t="s">
        <v>27326</v>
      </c>
      <c r="C4397" t="s">
        <v>32576</v>
      </c>
      <c r="D4397" t="s">
        <v>10</v>
      </c>
      <c r="E4397" t="s">
        <v>27326</v>
      </c>
      <c r="F4397">
        <v>0</v>
      </c>
      <c r="H4397" t="str">
        <f>VLOOKUP(Table16[[#This Row],[Column1]],J:K,2,FALSE)</f>
        <v>DUNKA GRAPHIX</v>
      </c>
      <c r="J4397" t="s">
        <v>27316</v>
      </c>
      <c r="K4397" t="s">
        <v>27317</v>
      </c>
      <c r="L4397" s="4">
        <v>-73650</v>
      </c>
      <c r="M4397" s="4"/>
      <c r="N4397" t="s">
        <v>7106</v>
      </c>
    </row>
    <row r="4398" spans="1:14" x14ac:dyDescent="0.35">
      <c r="A4398" t="s">
        <v>27327</v>
      </c>
      <c r="B4398" t="s">
        <v>27328</v>
      </c>
      <c r="C4398" t="s">
        <v>10</v>
      </c>
      <c r="D4398" t="s">
        <v>10</v>
      </c>
      <c r="E4398" t="s">
        <v>27328</v>
      </c>
      <c r="F4398">
        <v>470076</v>
      </c>
      <c r="H4398" t="str">
        <f>VLOOKUP(Table16[[#This Row],[Column1]],J:K,2,FALSE)</f>
        <v>LOGIS-TECH LIMITED</v>
      </c>
      <c r="J4398" t="s">
        <v>27319</v>
      </c>
      <c r="K4398" t="s">
        <v>27320</v>
      </c>
      <c r="L4398">
        <v>0</v>
      </c>
      <c r="N4398" t="s">
        <v>7106</v>
      </c>
    </row>
    <row r="4399" spans="1:14" x14ac:dyDescent="0.35">
      <c r="A4399" t="s">
        <v>27329</v>
      </c>
      <c r="B4399" t="s">
        <v>27330</v>
      </c>
      <c r="C4399" t="s">
        <v>32577</v>
      </c>
      <c r="D4399" t="s">
        <v>10</v>
      </c>
      <c r="E4399" t="s">
        <v>27331</v>
      </c>
      <c r="F4399">
        <v>0</v>
      </c>
      <c r="H4399" t="str">
        <f>VLOOKUP(Table16[[#This Row],[Column1]],J:K,2,FALSE)</f>
        <v>Racheal Tungu</v>
      </c>
      <c r="J4399" t="s">
        <v>27322</v>
      </c>
      <c r="K4399" t="s">
        <v>27323</v>
      </c>
      <c r="L4399">
        <v>0</v>
      </c>
      <c r="N4399" t="s">
        <v>7106</v>
      </c>
    </row>
    <row r="4400" spans="1:14" x14ac:dyDescent="0.35">
      <c r="A4400" t="s">
        <v>27332</v>
      </c>
      <c r="B4400" t="s">
        <v>27333</v>
      </c>
      <c r="C4400" t="s">
        <v>27334</v>
      </c>
      <c r="D4400" t="s">
        <v>32578</v>
      </c>
      <c r="E4400" t="s">
        <v>27335</v>
      </c>
      <c r="F4400">
        <v>1</v>
      </c>
      <c r="H4400" t="str">
        <f>VLOOKUP(Table16[[#This Row],[Column1]],J:K,2,FALSE)</f>
        <v>Grand Royal Swiss Hotel</v>
      </c>
      <c r="J4400" t="s">
        <v>27325</v>
      </c>
      <c r="K4400" t="s">
        <v>27326</v>
      </c>
      <c r="L4400">
        <v>0</v>
      </c>
      <c r="N4400" t="s">
        <v>7106</v>
      </c>
    </row>
    <row r="4401" spans="1:14" x14ac:dyDescent="0.35">
      <c r="A4401" t="s">
        <v>27336</v>
      </c>
      <c r="B4401" t="s">
        <v>27337</v>
      </c>
      <c r="C4401" t="s">
        <v>32579</v>
      </c>
      <c r="D4401" t="s">
        <v>10</v>
      </c>
      <c r="E4401" t="s">
        <v>27338</v>
      </c>
      <c r="F4401">
        <v>0</v>
      </c>
      <c r="H4401" t="str">
        <f>VLOOKUP(Table16[[#This Row],[Column1]],J:K,2,FALSE)</f>
        <v>Dale Suites Ltd</v>
      </c>
      <c r="J4401" t="s">
        <v>27327</v>
      </c>
      <c r="K4401" t="s">
        <v>27328</v>
      </c>
      <c r="L4401" s="4">
        <v>143976</v>
      </c>
      <c r="M4401" s="4"/>
      <c r="N4401" t="s">
        <v>7106</v>
      </c>
    </row>
    <row r="4402" spans="1:14" x14ac:dyDescent="0.35">
      <c r="A4402" t="s">
        <v>27339</v>
      </c>
      <c r="B4402" t="s">
        <v>27340</v>
      </c>
      <c r="C4402" t="s">
        <v>32580</v>
      </c>
      <c r="D4402" t="s">
        <v>10</v>
      </c>
      <c r="E4402" t="s">
        <v>27341</v>
      </c>
      <c r="F4402">
        <v>0</v>
      </c>
      <c r="H4402" t="str">
        <f>VLOOKUP(Table16[[#This Row],[Column1]],J:K,2,FALSE)</f>
        <v>Romario Sports and Safety</v>
      </c>
      <c r="J4402" t="s">
        <v>27329</v>
      </c>
      <c r="K4402" t="s">
        <v>27330</v>
      </c>
      <c r="L4402">
        <v>0</v>
      </c>
      <c r="N4402" t="s">
        <v>7106</v>
      </c>
    </row>
    <row r="4403" spans="1:14" x14ac:dyDescent="0.35">
      <c r="A4403" t="s">
        <v>27342</v>
      </c>
      <c r="B4403" t="s">
        <v>27343</v>
      </c>
      <c r="C4403" t="s">
        <v>32581</v>
      </c>
      <c r="D4403" t="s">
        <v>10</v>
      </c>
      <c r="E4403" t="s">
        <v>27344</v>
      </c>
      <c r="F4403">
        <v>0</v>
      </c>
      <c r="H4403" t="str">
        <f>VLOOKUP(Table16[[#This Row],[Column1]],J:K,2,FALSE)</f>
        <v>Rahoy General Supplies Ltd</v>
      </c>
      <c r="J4403" t="s">
        <v>27332</v>
      </c>
      <c r="K4403" t="s">
        <v>27333</v>
      </c>
      <c r="L4403">
        <v>1</v>
      </c>
      <c r="N4403" t="s">
        <v>7106</v>
      </c>
    </row>
    <row r="4404" spans="1:14" x14ac:dyDescent="0.35">
      <c r="A4404" t="s">
        <v>27345</v>
      </c>
      <c r="B4404" t="s">
        <v>27346</v>
      </c>
      <c r="C4404" t="s">
        <v>10</v>
      </c>
      <c r="D4404" t="s">
        <v>10</v>
      </c>
      <c r="E4404" t="s">
        <v>27347</v>
      </c>
      <c r="F4404">
        <v>0</v>
      </c>
      <c r="H4404" t="str">
        <f>VLOOKUP(Table16[[#This Row],[Column1]],J:K,2,FALSE)</f>
        <v>Granteractive Systems Limited.</v>
      </c>
      <c r="J4404" t="s">
        <v>27336</v>
      </c>
      <c r="K4404" t="s">
        <v>27337</v>
      </c>
      <c r="L4404">
        <v>0</v>
      </c>
      <c r="N4404" t="s">
        <v>7106</v>
      </c>
    </row>
    <row r="4405" spans="1:14" x14ac:dyDescent="0.35">
      <c r="A4405" t="s">
        <v>27348</v>
      </c>
      <c r="B4405" t="s">
        <v>27349</v>
      </c>
      <c r="C4405" t="s">
        <v>10</v>
      </c>
      <c r="D4405" t="s">
        <v>10</v>
      </c>
      <c r="E4405" t="s">
        <v>27350</v>
      </c>
      <c r="F4405">
        <v>0</v>
      </c>
      <c r="H4405" t="str">
        <f>VLOOKUP(Table16[[#This Row],[Column1]],J:K,2,FALSE)</f>
        <v>Granteractive Systems Limited</v>
      </c>
      <c r="J4405" t="s">
        <v>27339</v>
      </c>
      <c r="K4405" t="s">
        <v>27340</v>
      </c>
      <c r="L4405">
        <v>0</v>
      </c>
      <c r="N4405" t="s">
        <v>7106</v>
      </c>
    </row>
    <row r="4406" spans="1:14" x14ac:dyDescent="0.35">
      <c r="A4406" t="s">
        <v>27351</v>
      </c>
      <c r="B4406" t="s">
        <v>27352</v>
      </c>
      <c r="C4406" t="s">
        <v>32582</v>
      </c>
      <c r="D4406" t="s">
        <v>10</v>
      </c>
      <c r="E4406" t="s">
        <v>27353</v>
      </c>
      <c r="F4406">
        <v>0</v>
      </c>
      <c r="H4406" t="str">
        <f>VLOOKUP(Table16[[#This Row],[Column1]],J:K,2,FALSE)</f>
        <v>Kenya Plant Health Inspectorate Service</v>
      </c>
      <c r="J4406" t="s">
        <v>27342</v>
      </c>
      <c r="K4406" t="s">
        <v>27343</v>
      </c>
      <c r="L4406">
        <v>0</v>
      </c>
      <c r="N4406" t="s">
        <v>7106</v>
      </c>
    </row>
    <row r="4407" spans="1:14" x14ac:dyDescent="0.35">
      <c r="A4407" t="s">
        <v>27354</v>
      </c>
      <c r="B4407" t="s">
        <v>27355</v>
      </c>
      <c r="C4407" t="s">
        <v>32583</v>
      </c>
      <c r="D4407" t="s">
        <v>10</v>
      </c>
      <c r="E4407" t="s">
        <v>27356</v>
      </c>
      <c r="F4407">
        <v>0</v>
      </c>
      <c r="H4407" t="str">
        <f>VLOOKUP(Table16[[#This Row],[Column1]],J:K,2,FALSE)</f>
        <v>Jay Empire Enterprises Ltd</v>
      </c>
      <c r="J4407" t="s">
        <v>27345</v>
      </c>
      <c r="K4407" t="s">
        <v>27346</v>
      </c>
      <c r="L4407">
        <v>0</v>
      </c>
      <c r="N4407" t="s">
        <v>7106</v>
      </c>
    </row>
    <row r="4408" spans="1:14" x14ac:dyDescent="0.35">
      <c r="A4408" t="s">
        <v>27357</v>
      </c>
      <c r="B4408" t="s">
        <v>27358</v>
      </c>
      <c r="C4408" t="s">
        <v>32584</v>
      </c>
      <c r="D4408" t="s">
        <v>32585</v>
      </c>
      <c r="E4408" t="s">
        <v>27359</v>
      </c>
      <c r="F4408">
        <v>0</v>
      </c>
      <c r="H4408" t="str">
        <f>VLOOKUP(Table16[[#This Row],[Column1]],J:K,2,FALSE)</f>
        <v>Enerjoy Adventures</v>
      </c>
      <c r="J4408" t="s">
        <v>27348</v>
      </c>
      <c r="K4408" t="s">
        <v>27349</v>
      </c>
      <c r="L4408">
        <v>0</v>
      </c>
      <c r="N4408" t="s">
        <v>7106</v>
      </c>
    </row>
    <row r="4409" spans="1:14" x14ac:dyDescent="0.35">
      <c r="A4409" t="s">
        <v>27360</v>
      </c>
      <c r="B4409" t="s">
        <v>27361</v>
      </c>
      <c r="C4409" t="s">
        <v>32586</v>
      </c>
      <c r="D4409" t="s">
        <v>10</v>
      </c>
      <c r="E4409" t="s">
        <v>27362</v>
      </c>
      <c r="F4409">
        <v>0</v>
      </c>
      <c r="H4409" t="str">
        <f>VLOOKUP(Table16[[#This Row],[Column1]],J:K,2,FALSE)</f>
        <v>Bahati Book Centre Ltd</v>
      </c>
      <c r="J4409" t="s">
        <v>27351</v>
      </c>
      <c r="K4409" t="s">
        <v>27352</v>
      </c>
      <c r="L4409">
        <v>0</v>
      </c>
      <c r="N4409" t="s">
        <v>7106</v>
      </c>
    </row>
    <row r="4410" spans="1:14" x14ac:dyDescent="0.35">
      <c r="A4410" t="s">
        <v>27363</v>
      </c>
      <c r="B4410" t="s">
        <v>27364</v>
      </c>
      <c r="C4410" t="s">
        <v>32587</v>
      </c>
      <c r="D4410" t="s">
        <v>10</v>
      </c>
      <c r="E4410" t="s">
        <v>27365</v>
      </c>
      <c r="F4410">
        <v>0</v>
      </c>
      <c r="H4410" t="str">
        <f>VLOOKUP(Table16[[#This Row],[Column1]],J:K,2,FALSE)</f>
        <v>Koolair Rentals Enterprises</v>
      </c>
      <c r="J4410" t="s">
        <v>27354</v>
      </c>
      <c r="K4410" t="s">
        <v>27355</v>
      </c>
      <c r="L4410">
        <v>0</v>
      </c>
      <c r="N4410" t="s">
        <v>7106</v>
      </c>
    </row>
    <row r="4411" spans="1:14" x14ac:dyDescent="0.35">
      <c r="A4411" t="s">
        <v>27366</v>
      </c>
      <c r="B4411" t="s">
        <v>27367</v>
      </c>
      <c r="C4411" t="s">
        <v>32588</v>
      </c>
      <c r="D4411" t="s">
        <v>10</v>
      </c>
      <c r="E4411" t="s">
        <v>27368</v>
      </c>
      <c r="F4411">
        <v>-45471.55</v>
      </c>
      <c r="H4411" t="str">
        <f>VLOOKUP(Table16[[#This Row],[Column1]],J:K,2,FALSE)</f>
        <v>Prideinn Paradise Beach Resort Ltd</v>
      </c>
      <c r="J4411" t="s">
        <v>27357</v>
      </c>
      <c r="K4411" t="s">
        <v>27358</v>
      </c>
      <c r="L4411">
        <v>0</v>
      </c>
      <c r="N4411" t="s">
        <v>7106</v>
      </c>
    </row>
    <row r="4412" spans="1:14" x14ac:dyDescent="0.35">
      <c r="A4412" t="s">
        <v>27369</v>
      </c>
      <c r="B4412" t="s">
        <v>27370</v>
      </c>
      <c r="C4412" t="s">
        <v>32589</v>
      </c>
      <c r="D4412" t="s">
        <v>10</v>
      </c>
      <c r="E4412" t="s">
        <v>27370</v>
      </c>
      <c r="F4412">
        <v>0</v>
      </c>
      <c r="H4412" t="str">
        <f>VLOOKUP(Table16[[#This Row],[Column1]],J:K,2,FALSE)</f>
        <v>ANNE GINA GELLE</v>
      </c>
      <c r="J4412" t="s">
        <v>27360</v>
      </c>
      <c r="K4412" t="s">
        <v>27361</v>
      </c>
      <c r="L4412">
        <v>0</v>
      </c>
      <c r="N4412" t="s">
        <v>7106</v>
      </c>
    </row>
    <row r="4413" spans="1:14" x14ac:dyDescent="0.35">
      <c r="A4413" t="s">
        <v>27371</v>
      </c>
      <c r="B4413" t="s">
        <v>27372</v>
      </c>
      <c r="C4413" t="s">
        <v>10</v>
      </c>
      <c r="D4413" t="s">
        <v>10</v>
      </c>
      <c r="E4413" t="s">
        <v>27373</v>
      </c>
      <c r="F4413">
        <v>0</v>
      </c>
      <c r="H4413" t="str">
        <f>VLOOKUP(Table16[[#This Row],[Column1]],J:K,2,FALSE)</f>
        <v>Martech Solutions</v>
      </c>
      <c r="J4413" t="s">
        <v>27363</v>
      </c>
      <c r="K4413" t="s">
        <v>27364</v>
      </c>
      <c r="L4413">
        <v>0</v>
      </c>
      <c r="N4413" t="s">
        <v>7106</v>
      </c>
    </row>
    <row r="4414" spans="1:14" x14ac:dyDescent="0.35">
      <c r="A4414" t="s">
        <v>27374</v>
      </c>
      <c r="B4414" t="s">
        <v>27375</v>
      </c>
      <c r="C4414" t="s">
        <v>32590</v>
      </c>
      <c r="D4414" t="s">
        <v>32590</v>
      </c>
      <c r="E4414" t="s">
        <v>27376</v>
      </c>
      <c r="F4414">
        <v>0</v>
      </c>
      <c r="H4414" t="str">
        <f>VLOOKUP(Table16[[#This Row],[Column1]],J:K,2,FALSE)</f>
        <v>Rajab Ali</v>
      </c>
      <c r="J4414" t="s">
        <v>27366</v>
      </c>
      <c r="K4414" t="s">
        <v>27367</v>
      </c>
      <c r="L4414" s="4">
        <v>-304471.55</v>
      </c>
      <c r="M4414" s="4"/>
      <c r="N4414" t="s">
        <v>7106</v>
      </c>
    </row>
    <row r="4415" spans="1:14" x14ac:dyDescent="0.35">
      <c r="A4415" t="s">
        <v>27377</v>
      </c>
      <c r="B4415" t="s">
        <v>27378</v>
      </c>
      <c r="C4415" t="s">
        <v>32591</v>
      </c>
      <c r="D4415" t="s">
        <v>32592</v>
      </c>
      <c r="E4415" t="s">
        <v>27378</v>
      </c>
      <c r="F4415">
        <v>0</v>
      </c>
      <c r="H4415" t="str">
        <f>VLOOKUP(Table16[[#This Row],[Column1]],J:K,2,FALSE)</f>
        <v>ADEN MOHAMED MAALIM</v>
      </c>
      <c r="J4415" t="s">
        <v>27369</v>
      </c>
      <c r="K4415" t="s">
        <v>27370</v>
      </c>
      <c r="L4415">
        <v>0</v>
      </c>
      <c r="N4415" t="s">
        <v>7106</v>
      </c>
    </row>
    <row r="4416" spans="1:14" x14ac:dyDescent="0.35">
      <c r="A4416" t="s">
        <v>27379</v>
      </c>
      <c r="B4416" t="s">
        <v>27380</v>
      </c>
      <c r="C4416" t="s">
        <v>32593</v>
      </c>
      <c r="D4416" t="s">
        <v>10</v>
      </c>
      <c r="E4416" t="s">
        <v>27381</v>
      </c>
      <c r="F4416">
        <v>0</v>
      </c>
      <c r="H4416" t="str">
        <f>VLOOKUP(Table16[[#This Row],[Column1]],J:K,2,FALSE)</f>
        <v>Diamonds Leisure Beach and Golf Resort</v>
      </c>
      <c r="J4416" t="s">
        <v>27371</v>
      </c>
      <c r="K4416" t="s">
        <v>27372</v>
      </c>
      <c r="L4416">
        <v>0</v>
      </c>
      <c r="N4416" t="s">
        <v>7106</v>
      </c>
    </row>
    <row r="4417" spans="1:14" x14ac:dyDescent="0.35">
      <c r="A4417" t="s">
        <v>27382</v>
      </c>
      <c r="B4417" t="s">
        <v>27383</v>
      </c>
      <c r="C4417" t="s">
        <v>32594</v>
      </c>
      <c r="D4417" t="s">
        <v>32594</v>
      </c>
      <c r="E4417" t="s">
        <v>27383</v>
      </c>
      <c r="F4417">
        <v>-480</v>
      </c>
      <c r="H4417" t="str">
        <f>VLOOKUP(Table16[[#This Row],[Column1]],J:K,2,FALSE)</f>
        <v>MARJORIE AMUNGUI OLWANGU</v>
      </c>
      <c r="J4417" t="s">
        <v>27374</v>
      </c>
      <c r="K4417" t="s">
        <v>27375</v>
      </c>
      <c r="L4417">
        <v>0</v>
      </c>
      <c r="N4417" t="s">
        <v>7106</v>
      </c>
    </row>
    <row r="4418" spans="1:14" x14ac:dyDescent="0.35">
      <c r="A4418" t="s">
        <v>27384</v>
      </c>
      <c r="B4418" t="s">
        <v>27385</v>
      </c>
      <c r="C4418" t="s">
        <v>32595</v>
      </c>
      <c r="D4418" t="s">
        <v>32595</v>
      </c>
      <c r="E4418" t="s">
        <v>27385</v>
      </c>
      <c r="F4418">
        <v>0</v>
      </c>
      <c r="H4418" t="str">
        <f>VLOOKUP(Table16[[#This Row],[Column1]],J:K,2,FALSE)</f>
        <v>MONICA NANJALA JUMA</v>
      </c>
      <c r="J4418" t="s">
        <v>27377</v>
      </c>
      <c r="K4418" t="s">
        <v>27378</v>
      </c>
      <c r="L4418">
        <v>0</v>
      </c>
      <c r="N4418" t="s">
        <v>7106</v>
      </c>
    </row>
    <row r="4419" spans="1:14" x14ac:dyDescent="0.35">
      <c r="A4419" t="s">
        <v>27386</v>
      </c>
      <c r="B4419" t="s">
        <v>27387</v>
      </c>
      <c r="C4419" t="s">
        <v>32596</v>
      </c>
      <c r="D4419" t="s">
        <v>32596</v>
      </c>
      <c r="E4419" t="s">
        <v>27387</v>
      </c>
      <c r="F4419">
        <v>0</v>
      </c>
      <c r="H4419" t="str">
        <f>VLOOKUP(Table16[[#This Row],[Column1]],J:K,2,FALSE)</f>
        <v>TIMOTHY  MUHANDA WANGA</v>
      </c>
      <c r="J4419" t="s">
        <v>27379</v>
      </c>
      <c r="K4419" t="s">
        <v>27380</v>
      </c>
      <c r="L4419">
        <v>0</v>
      </c>
      <c r="N4419" t="s">
        <v>7106</v>
      </c>
    </row>
    <row r="4420" spans="1:14" x14ac:dyDescent="0.35">
      <c r="A4420" t="s">
        <v>27388</v>
      </c>
      <c r="B4420" t="s">
        <v>27389</v>
      </c>
      <c r="C4420" t="s">
        <v>32597</v>
      </c>
      <c r="D4420" t="s">
        <v>32597</v>
      </c>
      <c r="E4420" t="s">
        <v>27389</v>
      </c>
      <c r="F4420">
        <v>3000</v>
      </c>
      <c r="H4420" t="str">
        <f>VLOOKUP(Table16[[#This Row],[Column1]],J:K,2,FALSE)</f>
        <v>LOSIKE ABDINASIR LOTUKONO</v>
      </c>
      <c r="J4420" t="s">
        <v>27382</v>
      </c>
      <c r="K4420" t="s">
        <v>27383</v>
      </c>
      <c r="L4420">
        <v>-480</v>
      </c>
      <c r="N4420" t="s">
        <v>7106</v>
      </c>
    </row>
    <row r="4421" spans="1:14" x14ac:dyDescent="0.35">
      <c r="A4421" t="s">
        <v>27390</v>
      </c>
      <c r="B4421" t="s">
        <v>27391</v>
      </c>
      <c r="C4421" t="s">
        <v>10</v>
      </c>
      <c r="D4421" t="s">
        <v>10</v>
      </c>
      <c r="E4421" t="s">
        <v>27392</v>
      </c>
      <c r="F4421">
        <v>0</v>
      </c>
      <c r="H4421" t="str">
        <f>VLOOKUP(Table16[[#This Row],[Column1]],J:K,2,FALSE)</f>
        <v>Amina Muktar Mohamed</v>
      </c>
      <c r="J4421" t="s">
        <v>27384</v>
      </c>
      <c r="K4421" t="s">
        <v>27385</v>
      </c>
      <c r="L4421">
        <v>0</v>
      </c>
      <c r="N4421" t="s">
        <v>7106</v>
      </c>
    </row>
    <row r="4422" spans="1:14" x14ac:dyDescent="0.35">
      <c r="A4422" t="s">
        <v>27393</v>
      </c>
      <c r="B4422" t="s">
        <v>27394</v>
      </c>
      <c r="C4422" t="s">
        <v>32598</v>
      </c>
      <c r="D4422" t="s">
        <v>32598</v>
      </c>
      <c r="E4422" t="s">
        <v>27394</v>
      </c>
      <c r="F4422">
        <v>0</v>
      </c>
      <c r="H4422" t="str">
        <f>VLOOKUP(Table16[[#This Row],[Column1]],J:K,2,FALSE)</f>
        <v>SAFETEAM VENTURES LTD</v>
      </c>
      <c r="J4422" t="s">
        <v>27386</v>
      </c>
      <c r="K4422" t="s">
        <v>27387</v>
      </c>
      <c r="L4422">
        <v>0</v>
      </c>
      <c r="N4422" t="s">
        <v>7106</v>
      </c>
    </row>
    <row r="4423" spans="1:14" x14ac:dyDescent="0.35">
      <c r="A4423" t="s">
        <v>27395</v>
      </c>
      <c r="B4423" t="s">
        <v>27396</v>
      </c>
      <c r="C4423" t="s">
        <v>32599</v>
      </c>
      <c r="D4423" t="s">
        <v>32587</v>
      </c>
      <c r="E4423" t="s">
        <v>27365</v>
      </c>
      <c r="F4423">
        <v>0</v>
      </c>
      <c r="H4423" t="str">
        <f>VLOOKUP(Table16[[#This Row],[Column1]],J:K,2,FALSE)</f>
        <v>KARU RESORT LIMITED</v>
      </c>
      <c r="J4423" t="s">
        <v>27388</v>
      </c>
      <c r="K4423" t="s">
        <v>27389</v>
      </c>
      <c r="L4423" s="4">
        <v>3000</v>
      </c>
      <c r="M4423" s="4"/>
      <c r="N4423" t="s">
        <v>7106</v>
      </c>
    </row>
    <row r="4424" spans="1:14" x14ac:dyDescent="0.35">
      <c r="A4424" t="s">
        <v>27397</v>
      </c>
      <c r="B4424" t="s">
        <v>27398</v>
      </c>
      <c r="C4424" t="s">
        <v>32600</v>
      </c>
      <c r="D4424" t="s">
        <v>10</v>
      </c>
      <c r="E4424" t="s">
        <v>27399</v>
      </c>
      <c r="F4424">
        <v>0</v>
      </c>
      <c r="H4424" t="str">
        <f>VLOOKUP(Table16[[#This Row],[Column1]],J:K,2,FALSE)</f>
        <v>Piesome Company Limited</v>
      </c>
      <c r="J4424" t="s">
        <v>27390</v>
      </c>
      <c r="K4424" t="s">
        <v>27391</v>
      </c>
      <c r="L4424">
        <v>0</v>
      </c>
      <c r="N4424" t="s">
        <v>7106</v>
      </c>
    </row>
    <row r="4425" spans="1:14" x14ac:dyDescent="0.35">
      <c r="A4425" t="s">
        <v>27400</v>
      </c>
      <c r="B4425" t="s">
        <v>27401</v>
      </c>
      <c r="C4425" t="s">
        <v>10</v>
      </c>
      <c r="D4425" t="s">
        <v>10</v>
      </c>
      <c r="E4425" t="s">
        <v>27401</v>
      </c>
      <c r="F4425">
        <v>3394532.96</v>
      </c>
      <c r="H4425" t="str">
        <f>VLOOKUP(Table16[[#This Row],[Column1]],J:K,2,FALSE)</f>
        <v>THREAD &amp; INK TEXTILES LIMITED</v>
      </c>
      <c r="J4425" t="s">
        <v>27393</v>
      </c>
      <c r="K4425" t="s">
        <v>27394</v>
      </c>
      <c r="L4425">
        <v>0</v>
      </c>
      <c r="N4425" t="s">
        <v>7106</v>
      </c>
    </row>
    <row r="4426" spans="1:14" x14ac:dyDescent="0.35">
      <c r="A4426" t="s">
        <v>27402</v>
      </c>
      <c r="B4426" t="s">
        <v>27403</v>
      </c>
      <c r="C4426" t="s">
        <v>32397</v>
      </c>
      <c r="D4426" t="s">
        <v>32397</v>
      </c>
      <c r="E4426" t="s">
        <v>27403</v>
      </c>
      <c r="F4426">
        <v>0</v>
      </c>
      <c r="H4426" t="str">
        <f>VLOOKUP(Table16[[#This Row],[Column1]],J:K,2,FALSE)</f>
        <v>UNIMART SUPPLIES LTD.</v>
      </c>
      <c r="J4426" t="s">
        <v>27395</v>
      </c>
      <c r="K4426" t="s">
        <v>27396</v>
      </c>
      <c r="L4426" s="4">
        <v>515000</v>
      </c>
      <c r="M4426" s="4"/>
      <c r="N4426" t="s">
        <v>7106</v>
      </c>
    </row>
    <row r="4427" spans="1:14" x14ac:dyDescent="0.35">
      <c r="A4427" t="s">
        <v>27404</v>
      </c>
      <c r="B4427" t="s">
        <v>27405</v>
      </c>
      <c r="C4427" t="s">
        <v>10</v>
      </c>
      <c r="D4427" t="s">
        <v>10</v>
      </c>
      <c r="E4427" t="s">
        <v>27406</v>
      </c>
      <c r="F4427">
        <v>27000</v>
      </c>
      <c r="H4427" t="str">
        <f>VLOOKUP(Table16[[#This Row],[Column1]],J:K,2,FALSE)</f>
        <v xml:space="preserve">HURRYTECH EQUIPMENT AND SUPPLIES LTD. </v>
      </c>
      <c r="J4427" t="s">
        <v>27397</v>
      </c>
      <c r="K4427" t="s">
        <v>27398</v>
      </c>
      <c r="L4427">
        <v>0</v>
      </c>
      <c r="N4427" t="s">
        <v>7106</v>
      </c>
    </row>
    <row r="4428" spans="1:14" x14ac:dyDescent="0.35">
      <c r="A4428" t="s">
        <v>27407</v>
      </c>
      <c r="B4428" t="s">
        <v>27408</v>
      </c>
      <c r="C4428" t="s">
        <v>10</v>
      </c>
      <c r="D4428" t="s">
        <v>10</v>
      </c>
      <c r="E4428" t="s">
        <v>27408</v>
      </c>
      <c r="F4428">
        <v>88334.07</v>
      </c>
      <c r="H4428" t="str">
        <f>VLOOKUP(Table16[[#This Row],[Column1]],J:K,2,FALSE)</f>
        <v>ROBU CLEANING SERVICESS LIMITED</v>
      </c>
      <c r="J4428" t="s">
        <v>27400</v>
      </c>
      <c r="K4428" t="s">
        <v>27401</v>
      </c>
      <c r="L4428" s="4">
        <v>1247480.01</v>
      </c>
      <c r="M4428" s="4"/>
      <c r="N4428" t="s">
        <v>7106</v>
      </c>
    </row>
    <row r="4429" spans="1:14" x14ac:dyDescent="0.35">
      <c r="A4429" t="s">
        <v>27409</v>
      </c>
      <c r="B4429" t="s">
        <v>27410</v>
      </c>
      <c r="C4429" t="s">
        <v>32601</v>
      </c>
      <c r="D4429" t="s">
        <v>32601</v>
      </c>
      <c r="E4429" t="s">
        <v>27410</v>
      </c>
      <c r="F4429">
        <v>0</v>
      </c>
      <c r="H4429" t="str">
        <f>VLOOKUP(Table16[[#This Row],[Column1]],J:K,2,FALSE)</f>
        <v>INSTAPATH LABORATORY SERVICES</v>
      </c>
      <c r="J4429" t="s">
        <v>27402</v>
      </c>
      <c r="K4429" t="s">
        <v>27403</v>
      </c>
      <c r="L4429">
        <v>0</v>
      </c>
      <c r="N4429" t="s">
        <v>7106</v>
      </c>
    </row>
    <row r="4430" spans="1:14" x14ac:dyDescent="0.35">
      <c r="A4430" t="s">
        <v>27411</v>
      </c>
      <c r="B4430" t="s">
        <v>27412</v>
      </c>
      <c r="C4430" t="s">
        <v>10</v>
      </c>
      <c r="D4430" t="s">
        <v>10</v>
      </c>
      <c r="E4430" t="s">
        <v>27413</v>
      </c>
      <c r="F4430">
        <v>0</v>
      </c>
      <c r="H4430" t="str">
        <f>VLOOKUP(Table16[[#This Row],[Column1]],J:K,2,FALSE)</f>
        <v>Bregin Limited</v>
      </c>
      <c r="J4430" t="s">
        <v>27404</v>
      </c>
      <c r="K4430" t="s">
        <v>27405</v>
      </c>
      <c r="L4430" s="4">
        <v>27000</v>
      </c>
      <c r="M4430" s="4"/>
      <c r="N4430" t="s">
        <v>7106</v>
      </c>
    </row>
    <row r="4431" spans="1:14" x14ac:dyDescent="0.35">
      <c r="A4431" t="s">
        <v>27414</v>
      </c>
      <c r="B4431" t="s">
        <v>27415</v>
      </c>
      <c r="C4431" t="s">
        <v>32602</v>
      </c>
      <c r="D4431" t="s">
        <v>10</v>
      </c>
      <c r="E4431" t="s">
        <v>27416</v>
      </c>
      <c r="F4431">
        <v>0</v>
      </c>
      <c r="H4431" t="str">
        <f>VLOOKUP(Table16[[#This Row],[Column1]],J:K,2,FALSE)</f>
        <v>Crafted Food Inndusttries Limited</v>
      </c>
      <c r="J4431" t="s">
        <v>27407</v>
      </c>
      <c r="K4431" t="s">
        <v>27408</v>
      </c>
      <c r="L4431" s="4">
        <v>88334.07</v>
      </c>
      <c r="M4431" s="4"/>
      <c r="N4431" t="s">
        <v>7106</v>
      </c>
    </row>
    <row r="4432" spans="1:14" x14ac:dyDescent="0.35">
      <c r="A4432" t="s">
        <v>27417</v>
      </c>
      <c r="B4432" t="s">
        <v>27418</v>
      </c>
      <c r="C4432" t="s">
        <v>32603</v>
      </c>
      <c r="D4432" t="s">
        <v>10</v>
      </c>
      <c r="E4432" t="s">
        <v>27419</v>
      </c>
      <c r="F4432">
        <v>0</v>
      </c>
      <c r="H4432" t="str">
        <f>VLOOKUP(Table16[[#This Row],[Column1]],J:K,2,FALSE)</f>
        <v>Quickway Ventures</v>
      </c>
      <c r="J4432" t="s">
        <v>27409</v>
      </c>
      <c r="K4432" t="s">
        <v>27410</v>
      </c>
      <c r="L4432">
        <v>0</v>
      </c>
      <c r="N4432" t="s">
        <v>7106</v>
      </c>
    </row>
    <row r="4433" spans="1:14" x14ac:dyDescent="0.35">
      <c r="A4433" t="s">
        <v>27420</v>
      </c>
      <c r="B4433" t="s">
        <v>27421</v>
      </c>
      <c r="C4433" t="s">
        <v>10</v>
      </c>
      <c r="D4433" t="s">
        <v>10</v>
      </c>
      <c r="E4433" t="s">
        <v>27421</v>
      </c>
      <c r="F4433">
        <v>0</v>
      </c>
      <c r="H4433" t="str">
        <f>VLOOKUP(Table16[[#This Row],[Column1]],J:K,2,FALSE)</f>
        <v>MIDAL GROUP KENYA LTD.</v>
      </c>
      <c r="J4433" t="s">
        <v>27411</v>
      </c>
      <c r="K4433" t="s">
        <v>27412</v>
      </c>
      <c r="L4433">
        <v>0</v>
      </c>
      <c r="N4433" t="s">
        <v>7106</v>
      </c>
    </row>
    <row r="4434" spans="1:14" x14ac:dyDescent="0.35">
      <c r="A4434" t="s">
        <v>27422</v>
      </c>
      <c r="B4434" t="s">
        <v>27423</v>
      </c>
      <c r="C4434" t="s">
        <v>10</v>
      </c>
      <c r="D4434" t="s">
        <v>10</v>
      </c>
      <c r="E4434" t="s">
        <v>27424</v>
      </c>
      <c r="F4434">
        <v>0</v>
      </c>
      <c r="H4434" t="str">
        <f>VLOOKUP(Table16[[#This Row],[Column1]],J:K,2,FALSE)</f>
        <v xml:space="preserve">Leser Beam Caterers </v>
      </c>
      <c r="J4434" t="s">
        <v>27414</v>
      </c>
      <c r="K4434" t="s">
        <v>27415</v>
      </c>
      <c r="L4434">
        <v>0</v>
      </c>
      <c r="N4434" t="s">
        <v>7106</v>
      </c>
    </row>
    <row r="4435" spans="1:14" x14ac:dyDescent="0.35">
      <c r="A4435" t="s">
        <v>27425</v>
      </c>
      <c r="B4435" t="s">
        <v>27426</v>
      </c>
      <c r="C4435" t="s">
        <v>10</v>
      </c>
      <c r="D4435" t="s">
        <v>10</v>
      </c>
      <c r="E4435" t="s">
        <v>27427</v>
      </c>
      <c r="F4435">
        <v>0</v>
      </c>
      <c r="H4435" t="str">
        <f>VLOOKUP(Table16[[#This Row],[Column1]],J:K,2,FALSE)</f>
        <v>Le Pearl Hotel</v>
      </c>
      <c r="J4435" t="s">
        <v>27417</v>
      </c>
      <c r="K4435" t="s">
        <v>27418</v>
      </c>
      <c r="L4435">
        <v>0</v>
      </c>
      <c r="N4435" t="s">
        <v>7106</v>
      </c>
    </row>
    <row r="4436" spans="1:14" x14ac:dyDescent="0.35">
      <c r="A4436" t="s">
        <v>27428</v>
      </c>
      <c r="B4436" t="s">
        <v>27429</v>
      </c>
      <c r="C4436" t="s">
        <v>32604</v>
      </c>
      <c r="D4436" t="s">
        <v>10</v>
      </c>
      <c r="E4436" t="s">
        <v>27429</v>
      </c>
      <c r="F4436">
        <v>0</v>
      </c>
      <c r="H4436" t="str">
        <f>VLOOKUP(Table16[[#This Row],[Column1]],J:K,2,FALSE)</f>
        <v>VIMAH STATIONERS  &amp; COMPUTER  SERVICE</v>
      </c>
      <c r="J4436" t="s">
        <v>27420</v>
      </c>
      <c r="K4436" t="s">
        <v>27421</v>
      </c>
      <c r="L4436">
        <v>0</v>
      </c>
      <c r="N4436" t="s">
        <v>7106</v>
      </c>
    </row>
    <row r="4437" spans="1:14" x14ac:dyDescent="0.35">
      <c r="A4437" t="s">
        <v>27430</v>
      </c>
      <c r="B4437" t="s">
        <v>27431</v>
      </c>
      <c r="C4437" t="s">
        <v>32605</v>
      </c>
      <c r="D4437" t="s">
        <v>10</v>
      </c>
      <c r="E4437" t="s">
        <v>27431</v>
      </c>
      <c r="F4437">
        <v>0</v>
      </c>
      <c r="H4437" t="str">
        <f>VLOOKUP(Table16[[#This Row],[Column1]],J:K,2,FALSE)</f>
        <v>KENNIECOMP GLOBALINK</v>
      </c>
      <c r="J4437" t="s">
        <v>27422</v>
      </c>
      <c r="K4437" t="s">
        <v>27423</v>
      </c>
      <c r="L4437">
        <v>0</v>
      </c>
      <c r="N4437" t="s">
        <v>7106</v>
      </c>
    </row>
    <row r="4438" spans="1:14" x14ac:dyDescent="0.35">
      <c r="A4438" t="s">
        <v>27432</v>
      </c>
      <c r="B4438" t="s">
        <v>27104</v>
      </c>
      <c r="C4438" t="s">
        <v>32534</v>
      </c>
      <c r="D4438" t="s">
        <v>10</v>
      </c>
      <c r="E4438" t="s">
        <v>27104</v>
      </c>
      <c r="F4438">
        <v>13500</v>
      </c>
      <c r="H4438" t="str">
        <f>VLOOKUP(Table16[[#This Row],[Column1]],J:K,2,FALSE)</f>
        <v>NICECOM VENTURES</v>
      </c>
      <c r="J4438" t="s">
        <v>27425</v>
      </c>
      <c r="K4438" t="s">
        <v>27426</v>
      </c>
      <c r="L4438">
        <v>0</v>
      </c>
      <c r="N4438" t="s">
        <v>7106</v>
      </c>
    </row>
    <row r="4439" spans="1:14" x14ac:dyDescent="0.35">
      <c r="A4439" t="s">
        <v>27433</v>
      </c>
      <c r="B4439" t="s">
        <v>27434</v>
      </c>
      <c r="C4439" t="s">
        <v>32606</v>
      </c>
      <c r="D4439" t="s">
        <v>10</v>
      </c>
      <c r="E4439" t="s">
        <v>27435</v>
      </c>
      <c r="F4439">
        <v>0</v>
      </c>
      <c r="H4439" t="str">
        <f>VLOOKUP(Table16[[#This Row],[Column1]],J:K,2,FALSE)</f>
        <v xml:space="preserve">CONVENT DRIVE VILLAS </v>
      </c>
      <c r="J4439" t="s">
        <v>27428</v>
      </c>
      <c r="K4439" t="s">
        <v>27429</v>
      </c>
      <c r="L4439">
        <v>0</v>
      </c>
      <c r="N4439" t="s">
        <v>7106</v>
      </c>
    </row>
    <row r="4440" spans="1:14" x14ac:dyDescent="0.35">
      <c r="A4440" t="s">
        <v>27436</v>
      </c>
      <c r="B4440" t="s">
        <v>27437</v>
      </c>
      <c r="C4440" t="s">
        <v>10</v>
      </c>
      <c r="D4440" t="s">
        <v>10</v>
      </c>
      <c r="E4440" t="s">
        <v>27438</v>
      </c>
      <c r="F4440">
        <v>0</v>
      </c>
      <c r="H4440" t="str">
        <f>VLOOKUP(Table16[[#This Row],[Column1]],J:K,2,FALSE)</f>
        <v>Stantmastaz Entertainment</v>
      </c>
      <c r="J4440" t="s">
        <v>27430</v>
      </c>
      <c r="K4440" t="s">
        <v>27431</v>
      </c>
      <c r="L4440">
        <v>0</v>
      </c>
      <c r="N4440" t="s">
        <v>7106</v>
      </c>
    </row>
    <row r="4441" spans="1:14" x14ac:dyDescent="0.35">
      <c r="A4441" t="s">
        <v>27439</v>
      </c>
      <c r="B4441" t="s">
        <v>27440</v>
      </c>
      <c r="C4441" t="s">
        <v>10</v>
      </c>
      <c r="D4441" t="s">
        <v>10</v>
      </c>
      <c r="E4441" t="s">
        <v>27441</v>
      </c>
      <c r="F4441">
        <v>0</v>
      </c>
      <c r="H4441" t="str">
        <f>VLOOKUP(Table16[[#This Row],[Column1]],J:K,2,FALSE)</f>
        <v>The Mirage Place Limited.</v>
      </c>
      <c r="J4441" t="s">
        <v>27432</v>
      </c>
      <c r="K4441" t="s">
        <v>27104</v>
      </c>
      <c r="L4441" s="4">
        <v>13500</v>
      </c>
      <c r="M4441" s="4"/>
      <c r="N4441" t="s">
        <v>7106</v>
      </c>
    </row>
    <row r="4442" spans="1:14" x14ac:dyDescent="0.35">
      <c r="A4442" t="s">
        <v>27442</v>
      </c>
      <c r="B4442" t="s">
        <v>27443</v>
      </c>
      <c r="C4442" t="s">
        <v>10</v>
      </c>
      <c r="D4442" t="s">
        <v>10</v>
      </c>
      <c r="E4442" t="s">
        <v>27444</v>
      </c>
      <c r="F4442">
        <v>0</v>
      </c>
      <c r="H4442" t="str">
        <f>VLOOKUP(Table16[[#This Row],[Column1]],J:K,2,FALSE)</f>
        <v>Millennium Media Services Ltd</v>
      </c>
      <c r="J4442" t="s">
        <v>27433</v>
      </c>
      <c r="K4442" t="s">
        <v>27434</v>
      </c>
      <c r="L4442">
        <v>0</v>
      </c>
      <c r="N4442" t="s">
        <v>7106</v>
      </c>
    </row>
    <row r="4443" spans="1:14" x14ac:dyDescent="0.35">
      <c r="A4443" t="s">
        <v>27445</v>
      </c>
      <c r="B4443" t="s">
        <v>27446</v>
      </c>
      <c r="C4443" t="s">
        <v>10</v>
      </c>
      <c r="D4443" t="s">
        <v>10</v>
      </c>
      <c r="E4443" t="s">
        <v>27447</v>
      </c>
      <c r="F4443">
        <v>30000</v>
      </c>
      <c r="H4443" t="str">
        <f>VLOOKUP(Table16[[#This Row],[Column1]],J:K,2,FALSE)</f>
        <v>Gulf Radio</v>
      </c>
      <c r="J4443" t="s">
        <v>27436</v>
      </c>
      <c r="K4443" t="s">
        <v>27437</v>
      </c>
      <c r="L4443">
        <v>0</v>
      </c>
      <c r="N4443" t="s">
        <v>7106</v>
      </c>
    </row>
    <row r="4444" spans="1:14" x14ac:dyDescent="0.35">
      <c r="A4444" t="s">
        <v>27448</v>
      </c>
      <c r="B4444" t="s">
        <v>27449</v>
      </c>
      <c r="C4444" t="s">
        <v>10</v>
      </c>
      <c r="D4444" t="s">
        <v>10</v>
      </c>
      <c r="E4444" t="s">
        <v>27450</v>
      </c>
      <c r="F4444">
        <v>-15570</v>
      </c>
      <c r="H4444" t="str">
        <f>VLOOKUP(Table16[[#This Row],[Column1]],J:K,2,FALSE)</f>
        <v>Denvic Stationers Ltd</v>
      </c>
      <c r="J4444" t="s">
        <v>27439</v>
      </c>
      <c r="K4444" t="s">
        <v>27440</v>
      </c>
      <c r="L4444">
        <v>0</v>
      </c>
      <c r="N4444" t="s">
        <v>13497</v>
      </c>
    </row>
    <row r="4445" spans="1:14" x14ac:dyDescent="0.35">
      <c r="A4445" t="s">
        <v>27451</v>
      </c>
      <c r="B4445" t="s">
        <v>27452</v>
      </c>
      <c r="C4445" t="s">
        <v>10</v>
      </c>
      <c r="D4445" t="s">
        <v>10</v>
      </c>
      <c r="E4445" t="s">
        <v>27453</v>
      </c>
      <c r="F4445">
        <v>0</v>
      </c>
      <c r="H4445" t="str">
        <f>VLOOKUP(Table16[[#This Row],[Column1]],J:K,2,FALSE)</f>
        <v>Chasewood Park Ltd</v>
      </c>
      <c r="J4445" t="s">
        <v>27442</v>
      </c>
      <c r="K4445" t="s">
        <v>27443</v>
      </c>
      <c r="L4445">
        <v>0</v>
      </c>
      <c r="N4445" t="s">
        <v>7106</v>
      </c>
    </row>
    <row r="4446" spans="1:14" x14ac:dyDescent="0.35">
      <c r="A4446" t="s">
        <v>27454</v>
      </c>
      <c r="B4446" t="s">
        <v>27455</v>
      </c>
      <c r="C4446" t="s">
        <v>10</v>
      </c>
      <c r="D4446" t="s">
        <v>10</v>
      </c>
      <c r="E4446" t="s">
        <v>27455</v>
      </c>
      <c r="F4446">
        <v>0.3</v>
      </c>
      <c r="H4446" t="str">
        <f>VLOOKUP(Table16[[#This Row],[Column1]],J:K,2,FALSE)</f>
        <v>KATHURE &amp; DAUGHTERS COMPANY LIMITED</v>
      </c>
      <c r="J4446" t="s">
        <v>27445</v>
      </c>
      <c r="K4446" t="s">
        <v>27446</v>
      </c>
      <c r="L4446" s="4">
        <v>30000</v>
      </c>
      <c r="M4446" s="4"/>
      <c r="N4446" t="s">
        <v>7106</v>
      </c>
    </row>
    <row r="4447" spans="1:14" x14ac:dyDescent="0.35">
      <c r="A4447" t="s">
        <v>27456</v>
      </c>
      <c r="B4447" t="s">
        <v>27457</v>
      </c>
      <c r="C4447" t="s">
        <v>27458</v>
      </c>
      <c r="D4447" t="s">
        <v>10</v>
      </c>
      <c r="E4447" t="s">
        <v>27459</v>
      </c>
      <c r="F4447">
        <v>0</v>
      </c>
      <c r="H4447" t="str">
        <f>VLOOKUP(Table16[[#This Row],[Column1]],J:K,2,FALSE)</f>
        <v xml:space="preserve">IPRESS LIMITED                                    </v>
      </c>
      <c r="J4447" t="s">
        <v>27448</v>
      </c>
      <c r="K4447" t="s">
        <v>27449</v>
      </c>
      <c r="L4447" s="4">
        <v>-15570</v>
      </c>
      <c r="M4447" s="4"/>
      <c r="N4447" t="s">
        <v>7106</v>
      </c>
    </row>
    <row r="4448" spans="1:14" x14ac:dyDescent="0.35">
      <c r="A4448" t="s">
        <v>27460</v>
      </c>
      <c r="B4448" t="s">
        <v>25986</v>
      </c>
      <c r="C4448" t="s">
        <v>10</v>
      </c>
      <c r="D4448" t="s">
        <v>10</v>
      </c>
      <c r="E4448" t="s">
        <v>25987</v>
      </c>
      <c r="F4448">
        <v>70000</v>
      </c>
      <c r="H4448" t="str">
        <f>VLOOKUP(Table16[[#This Row],[Column1]],J:K,2,FALSE)</f>
        <v>KRCS Innovation Lab</v>
      </c>
      <c r="J4448" t="s">
        <v>27451</v>
      </c>
      <c r="K4448" t="s">
        <v>27452</v>
      </c>
      <c r="L4448">
        <v>0</v>
      </c>
      <c r="N4448" t="s">
        <v>7106</v>
      </c>
    </row>
    <row r="4449" spans="1:14" x14ac:dyDescent="0.35">
      <c r="A4449" t="s">
        <v>27461</v>
      </c>
      <c r="B4449" t="s">
        <v>27462</v>
      </c>
      <c r="C4449" t="s">
        <v>10</v>
      </c>
      <c r="D4449" t="s">
        <v>10</v>
      </c>
      <c r="E4449" t="s">
        <v>27462</v>
      </c>
      <c r="F4449">
        <v>-0.4</v>
      </c>
      <c r="H4449" t="str">
        <f>VLOOKUP(Table16[[#This Row],[Column1]],J:K,2,FALSE)</f>
        <v>MICHMAX ENTERPRISES LTD</v>
      </c>
      <c r="J4449" t="s">
        <v>27454</v>
      </c>
      <c r="K4449" t="s">
        <v>27455</v>
      </c>
      <c r="L4449">
        <v>0.3</v>
      </c>
      <c r="N4449" t="s">
        <v>7106</v>
      </c>
    </row>
    <row r="4450" spans="1:14" x14ac:dyDescent="0.35">
      <c r="A4450" t="s">
        <v>27463</v>
      </c>
      <c r="B4450" t="s">
        <v>27464</v>
      </c>
      <c r="C4450" t="s">
        <v>32607</v>
      </c>
      <c r="D4450" t="s">
        <v>10</v>
      </c>
      <c r="E4450" t="s">
        <v>27465</v>
      </c>
      <c r="F4450">
        <v>0</v>
      </c>
      <c r="H4450" t="str">
        <f>VLOOKUP(Table16[[#This Row],[Column1]],J:K,2,FALSE)</f>
        <v>Be the Brand Entertainment</v>
      </c>
      <c r="J4450" t="s">
        <v>27456</v>
      </c>
      <c r="K4450" t="s">
        <v>27457</v>
      </c>
      <c r="L4450">
        <v>0</v>
      </c>
      <c r="N4450" t="s">
        <v>7106</v>
      </c>
    </row>
    <row r="4451" spans="1:14" x14ac:dyDescent="0.35">
      <c r="A4451" t="s">
        <v>27466</v>
      </c>
      <c r="B4451" t="s">
        <v>27467</v>
      </c>
      <c r="C4451" t="s">
        <v>32608</v>
      </c>
      <c r="D4451" t="s">
        <v>10</v>
      </c>
      <c r="E4451" t="s">
        <v>27468</v>
      </c>
      <c r="F4451">
        <v>0</v>
      </c>
      <c r="H4451" t="str">
        <f>VLOOKUP(Table16[[#This Row],[Column1]],J:K,2,FALSE)</f>
        <v xml:space="preserve">Faith Victory Christian Churches Int'l </v>
      </c>
      <c r="J4451" t="s">
        <v>27460</v>
      </c>
      <c r="K4451" t="s">
        <v>25986</v>
      </c>
      <c r="L4451" s="4">
        <v>70000</v>
      </c>
      <c r="M4451" s="4"/>
      <c r="N4451" t="s">
        <v>7106</v>
      </c>
    </row>
    <row r="4452" spans="1:14" x14ac:dyDescent="0.35">
      <c r="A4452" t="s">
        <v>27469</v>
      </c>
      <c r="B4452" t="s">
        <v>27470</v>
      </c>
      <c r="C4452" t="s">
        <v>32609</v>
      </c>
      <c r="D4452" t="s">
        <v>10</v>
      </c>
      <c r="E4452" t="s">
        <v>27471</v>
      </c>
      <c r="F4452">
        <v>0</v>
      </c>
      <c r="H4452" t="str">
        <f>VLOOKUP(Table16[[#This Row],[Column1]],J:K,2,FALSE)</f>
        <v>Bigsuns Transporters</v>
      </c>
      <c r="J4452" t="s">
        <v>27461</v>
      </c>
      <c r="K4452" t="s">
        <v>27462</v>
      </c>
      <c r="L4452">
        <v>-0.4</v>
      </c>
      <c r="N4452" t="s">
        <v>7106</v>
      </c>
    </row>
    <row r="4453" spans="1:14" x14ac:dyDescent="0.35">
      <c r="A4453" t="s">
        <v>27472</v>
      </c>
      <c r="B4453" t="s">
        <v>27473</v>
      </c>
      <c r="C4453" t="s">
        <v>32610</v>
      </c>
      <c r="D4453" t="s">
        <v>10</v>
      </c>
      <c r="E4453" t="s">
        <v>27474</v>
      </c>
      <c r="F4453">
        <v>0</v>
      </c>
      <c r="H4453" t="str">
        <f>VLOOKUP(Table16[[#This Row],[Column1]],J:K,2,FALSE)</f>
        <v>Bajimoto Enterprises Limited</v>
      </c>
      <c r="J4453" t="s">
        <v>27463</v>
      </c>
      <c r="K4453" t="s">
        <v>27464</v>
      </c>
      <c r="L4453">
        <v>0</v>
      </c>
      <c r="N4453" t="s">
        <v>7106</v>
      </c>
    </row>
    <row r="4454" spans="1:14" x14ac:dyDescent="0.35">
      <c r="A4454" t="s">
        <v>27475</v>
      </c>
      <c r="B4454" t="s">
        <v>27476</v>
      </c>
      <c r="C4454" t="s">
        <v>32611</v>
      </c>
      <c r="D4454" t="s">
        <v>10</v>
      </c>
      <c r="E4454" t="s">
        <v>27477</v>
      </c>
      <c r="F4454">
        <v>0</v>
      </c>
      <c r="H4454" t="str">
        <f>VLOOKUP(Table16[[#This Row],[Column1]],J:K,2,FALSE)</f>
        <v>Hussein General Transporters Co. Ltd</v>
      </c>
      <c r="J4454" t="s">
        <v>27466</v>
      </c>
      <c r="K4454" t="s">
        <v>27467</v>
      </c>
      <c r="L4454">
        <v>0</v>
      </c>
      <c r="N4454" t="s">
        <v>7106</v>
      </c>
    </row>
    <row r="4455" spans="1:14" x14ac:dyDescent="0.35">
      <c r="A4455" t="s">
        <v>27478</v>
      </c>
      <c r="B4455" t="s">
        <v>27479</v>
      </c>
      <c r="C4455" t="s">
        <v>32612</v>
      </c>
      <c r="D4455" t="s">
        <v>10</v>
      </c>
      <c r="E4455" t="s">
        <v>27480</v>
      </c>
      <c r="F4455">
        <v>0</v>
      </c>
      <c r="H4455" t="str">
        <f>VLOOKUP(Table16[[#This Row],[Column1]],J:K,2,FALSE)</f>
        <v>Abuya Palace Hotel Ltd</v>
      </c>
      <c r="J4455" t="s">
        <v>27469</v>
      </c>
      <c r="K4455" t="s">
        <v>27470</v>
      </c>
      <c r="L4455">
        <v>0</v>
      </c>
      <c r="N4455" t="s">
        <v>7106</v>
      </c>
    </row>
    <row r="4456" spans="1:14" x14ac:dyDescent="0.35">
      <c r="A4456" t="s">
        <v>27481</v>
      </c>
      <c r="B4456" t="s">
        <v>27482</v>
      </c>
      <c r="C4456" t="s">
        <v>32613</v>
      </c>
      <c r="D4456" t="s">
        <v>10</v>
      </c>
      <c r="E4456" t="s">
        <v>27483</v>
      </c>
      <c r="F4456">
        <v>0</v>
      </c>
      <c r="H4456" t="str">
        <f>VLOOKUP(Table16[[#This Row],[Column1]],J:K,2,FALSE)</f>
        <v>Limon Ranch</v>
      </c>
      <c r="J4456" t="s">
        <v>27472</v>
      </c>
      <c r="K4456" t="s">
        <v>27473</v>
      </c>
      <c r="L4456">
        <v>0</v>
      </c>
      <c r="N4456" t="s">
        <v>7106</v>
      </c>
    </row>
    <row r="4457" spans="1:14" x14ac:dyDescent="0.35">
      <c r="A4457" t="s">
        <v>27484</v>
      </c>
      <c r="B4457" t="s">
        <v>27485</v>
      </c>
      <c r="C4457" t="s">
        <v>32614</v>
      </c>
      <c r="D4457" t="s">
        <v>10</v>
      </c>
      <c r="E4457" t="s">
        <v>27486</v>
      </c>
      <c r="F4457">
        <v>0</v>
      </c>
      <c r="H4457" t="str">
        <f>VLOOKUP(Table16[[#This Row],[Column1]],J:K,2,FALSE)</f>
        <v>Bila Kupe Enterprises</v>
      </c>
      <c r="J4457" t="s">
        <v>27475</v>
      </c>
      <c r="K4457" t="s">
        <v>27476</v>
      </c>
      <c r="L4457">
        <v>0</v>
      </c>
      <c r="N4457" t="s">
        <v>7106</v>
      </c>
    </row>
    <row r="4458" spans="1:14" x14ac:dyDescent="0.35">
      <c r="A4458" t="s">
        <v>27487</v>
      </c>
      <c r="B4458" t="s">
        <v>27488</v>
      </c>
      <c r="C4458" t="s">
        <v>32615</v>
      </c>
      <c r="D4458" t="s">
        <v>10</v>
      </c>
      <c r="E4458" t="s">
        <v>27489</v>
      </c>
      <c r="F4458">
        <v>0</v>
      </c>
      <c r="H4458" t="str">
        <f>VLOOKUP(Table16[[#This Row],[Column1]],J:K,2,FALSE)</f>
        <v>Kupon Hotel Baragoi</v>
      </c>
      <c r="J4458" t="s">
        <v>27478</v>
      </c>
      <c r="K4458" t="s">
        <v>27479</v>
      </c>
      <c r="L4458" s="4">
        <v>60000</v>
      </c>
      <c r="M4458" s="4"/>
      <c r="N4458" t="s">
        <v>7106</v>
      </c>
    </row>
    <row r="4459" spans="1:14" x14ac:dyDescent="0.35">
      <c r="A4459" t="s">
        <v>27490</v>
      </c>
      <c r="B4459" t="s">
        <v>27491</v>
      </c>
      <c r="C4459" t="s">
        <v>32616</v>
      </c>
      <c r="D4459" t="s">
        <v>10</v>
      </c>
      <c r="E4459" t="s">
        <v>27492</v>
      </c>
      <c r="F4459">
        <v>475340</v>
      </c>
      <c r="H4459" t="str">
        <f>VLOOKUP(Table16[[#This Row],[Column1]],J:K,2,FALSE)</f>
        <v>Matepes Company Limited</v>
      </c>
      <c r="J4459" t="s">
        <v>27481</v>
      </c>
      <c r="K4459" t="s">
        <v>27482</v>
      </c>
      <c r="L4459">
        <v>0</v>
      </c>
      <c r="N4459" t="s">
        <v>7106</v>
      </c>
    </row>
    <row r="4460" spans="1:14" x14ac:dyDescent="0.35">
      <c r="A4460" t="s">
        <v>27493</v>
      </c>
      <c r="B4460" t="s">
        <v>27494</v>
      </c>
      <c r="C4460" t="s">
        <v>32617</v>
      </c>
      <c r="D4460" t="s">
        <v>10</v>
      </c>
      <c r="E4460" t="s">
        <v>27495</v>
      </c>
      <c r="F4460">
        <v>0</v>
      </c>
      <c r="H4460" t="str">
        <f>VLOOKUP(Table16[[#This Row],[Column1]],J:K,2,FALSE)</f>
        <v>Brevan Hotel and Conference Centre Ltd</v>
      </c>
      <c r="J4460" t="s">
        <v>27484</v>
      </c>
      <c r="K4460" t="s">
        <v>27485</v>
      </c>
      <c r="L4460">
        <v>0</v>
      </c>
      <c r="N4460" t="s">
        <v>7106</v>
      </c>
    </row>
    <row r="4461" spans="1:14" x14ac:dyDescent="0.35">
      <c r="A4461" t="s">
        <v>27496</v>
      </c>
      <c r="B4461" t="s">
        <v>27497</v>
      </c>
      <c r="C4461" t="s">
        <v>32618</v>
      </c>
      <c r="D4461" t="s">
        <v>10</v>
      </c>
      <c r="E4461" t="s">
        <v>27498</v>
      </c>
      <c r="F4461">
        <v>0</v>
      </c>
      <c r="H4461" t="str">
        <f>VLOOKUP(Table16[[#This Row],[Column1]],J:K,2,FALSE)</f>
        <v>Benson Githui Weru</v>
      </c>
      <c r="J4461" t="s">
        <v>27487</v>
      </c>
      <c r="K4461" t="s">
        <v>27488</v>
      </c>
      <c r="L4461">
        <v>0</v>
      </c>
      <c r="N4461" t="s">
        <v>7106</v>
      </c>
    </row>
    <row r="4462" spans="1:14" x14ac:dyDescent="0.35">
      <c r="A4462" t="s">
        <v>27499</v>
      </c>
      <c r="B4462" t="s">
        <v>27500</v>
      </c>
      <c r="C4462" t="s">
        <v>10</v>
      </c>
      <c r="D4462" t="s">
        <v>10</v>
      </c>
      <c r="E4462" t="s">
        <v>27501</v>
      </c>
      <c r="F4462">
        <v>132500</v>
      </c>
      <c r="H4462" t="str">
        <f>VLOOKUP(Table16[[#This Row],[Column1]],J:K,2,FALSE)</f>
        <v>Abraj Agencies Limited</v>
      </c>
      <c r="J4462" t="s">
        <v>27490</v>
      </c>
      <c r="K4462" t="s">
        <v>27491</v>
      </c>
      <c r="L4462" s="4">
        <v>475340</v>
      </c>
      <c r="M4462" s="4"/>
      <c r="N4462" t="s">
        <v>7106</v>
      </c>
    </row>
    <row r="4463" spans="1:14" x14ac:dyDescent="0.35">
      <c r="A4463" t="s">
        <v>27502</v>
      </c>
      <c r="B4463" t="s">
        <v>27503</v>
      </c>
      <c r="C4463" t="s">
        <v>10</v>
      </c>
      <c r="D4463" t="s">
        <v>10</v>
      </c>
      <c r="E4463" t="s">
        <v>27504</v>
      </c>
      <c r="F4463">
        <v>0</v>
      </c>
      <c r="H4463" t="str">
        <f>VLOOKUP(Table16[[#This Row],[Column1]],J:K,2,FALSE)</f>
        <v>Boma Grill</v>
      </c>
      <c r="J4463" t="s">
        <v>27493</v>
      </c>
      <c r="K4463" t="s">
        <v>27494</v>
      </c>
      <c r="L4463">
        <v>0</v>
      </c>
      <c r="N4463" t="s">
        <v>7106</v>
      </c>
    </row>
    <row r="4464" spans="1:14" x14ac:dyDescent="0.35">
      <c r="A4464" t="s">
        <v>27505</v>
      </c>
      <c r="B4464" t="s">
        <v>27506</v>
      </c>
      <c r="C4464" t="s">
        <v>10</v>
      </c>
      <c r="D4464" t="s">
        <v>10</v>
      </c>
      <c r="E4464" t="s">
        <v>27507</v>
      </c>
      <c r="F4464">
        <v>0</v>
      </c>
      <c r="H4464" t="str">
        <f>VLOOKUP(Table16[[#This Row],[Column1]],J:K,2,FALSE)</f>
        <v>Moir Counselling Agency</v>
      </c>
      <c r="J4464" t="s">
        <v>27496</v>
      </c>
      <c r="K4464" t="s">
        <v>27497</v>
      </c>
      <c r="L4464">
        <v>0</v>
      </c>
      <c r="N4464" t="s">
        <v>7106</v>
      </c>
    </row>
    <row r="4465" spans="1:14" x14ac:dyDescent="0.35">
      <c r="A4465" t="s">
        <v>27508</v>
      </c>
      <c r="B4465" t="s">
        <v>27509</v>
      </c>
      <c r="C4465" t="s">
        <v>10</v>
      </c>
      <c r="D4465" t="s">
        <v>10</v>
      </c>
      <c r="E4465" t="s">
        <v>27510</v>
      </c>
      <c r="F4465">
        <v>0</v>
      </c>
      <c r="H4465" t="str">
        <f>VLOOKUP(Table16[[#This Row],[Column1]],J:K,2,FALSE)</f>
        <v>Raya Wafula Wekesa</v>
      </c>
      <c r="J4465" t="s">
        <v>27499</v>
      </c>
      <c r="K4465" t="s">
        <v>27500</v>
      </c>
      <c r="L4465" s="4">
        <v>132500</v>
      </c>
      <c r="M4465" s="4"/>
      <c r="N4465" t="s">
        <v>7106</v>
      </c>
    </row>
    <row r="4466" spans="1:14" x14ac:dyDescent="0.35">
      <c r="A4466" t="s">
        <v>27511</v>
      </c>
      <c r="B4466" t="s">
        <v>27512</v>
      </c>
      <c r="C4466" t="s">
        <v>10</v>
      </c>
      <c r="D4466" t="s">
        <v>10</v>
      </c>
      <c r="E4466" t="s">
        <v>27513</v>
      </c>
      <c r="F4466">
        <v>0</v>
      </c>
      <c r="H4466" t="str">
        <f>VLOOKUP(Table16[[#This Row],[Column1]],J:K,2,FALSE)</f>
        <v>Arthur Githae</v>
      </c>
      <c r="J4466" t="s">
        <v>27502</v>
      </c>
      <c r="K4466" t="s">
        <v>27503</v>
      </c>
      <c r="L4466">
        <v>0</v>
      </c>
      <c r="N4466" t="s">
        <v>7106</v>
      </c>
    </row>
    <row r="4467" spans="1:14" x14ac:dyDescent="0.35">
      <c r="A4467" t="s">
        <v>27514</v>
      </c>
      <c r="B4467" t="s">
        <v>27515</v>
      </c>
      <c r="C4467" t="s">
        <v>10</v>
      </c>
      <c r="D4467" t="s">
        <v>10</v>
      </c>
      <c r="E4467" t="s">
        <v>27516</v>
      </c>
      <c r="F4467">
        <v>0</v>
      </c>
      <c r="H4467" t="str">
        <f>VLOOKUP(Table16[[#This Row],[Column1]],J:K,2,FALSE)</f>
        <v>Tshibumbu Paul</v>
      </c>
      <c r="J4467" t="s">
        <v>27505</v>
      </c>
      <c r="K4467" t="s">
        <v>27506</v>
      </c>
      <c r="L4467">
        <v>0</v>
      </c>
      <c r="N4467" t="s">
        <v>7106</v>
      </c>
    </row>
    <row r="4468" spans="1:14" x14ac:dyDescent="0.35">
      <c r="A4468" t="s">
        <v>27517</v>
      </c>
      <c r="B4468" t="s">
        <v>27518</v>
      </c>
      <c r="C4468" t="s">
        <v>32526</v>
      </c>
      <c r="D4468" t="s">
        <v>10</v>
      </c>
      <c r="E4468" t="s">
        <v>27519</v>
      </c>
      <c r="F4468">
        <v>19200</v>
      </c>
      <c r="H4468" t="str">
        <f>VLOOKUP(Table16[[#This Row],[Column1]],J:K,2,FALSE)</f>
        <v>Isacko Golo Isacko</v>
      </c>
      <c r="J4468" t="s">
        <v>27508</v>
      </c>
      <c r="K4468" t="s">
        <v>27509</v>
      </c>
      <c r="L4468">
        <v>0</v>
      </c>
      <c r="N4468" t="s">
        <v>7106</v>
      </c>
    </row>
    <row r="4469" spans="1:14" x14ac:dyDescent="0.35">
      <c r="A4469" t="s">
        <v>27520</v>
      </c>
      <c r="B4469" t="s">
        <v>27521</v>
      </c>
      <c r="C4469" t="s">
        <v>32619</v>
      </c>
      <c r="D4469" t="s">
        <v>10</v>
      </c>
      <c r="E4469" t="s">
        <v>27522</v>
      </c>
      <c r="F4469">
        <v>0</v>
      </c>
      <c r="H4469" t="str">
        <f>VLOOKUP(Table16[[#This Row],[Column1]],J:K,2,FALSE)</f>
        <v>Tujjar Merchant Co. Ltd</v>
      </c>
      <c r="J4469" t="s">
        <v>27511</v>
      </c>
      <c r="K4469" t="s">
        <v>27512</v>
      </c>
      <c r="L4469">
        <v>0</v>
      </c>
      <c r="N4469" t="s">
        <v>7106</v>
      </c>
    </row>
    <row r="4470" spans="1:14" x14ac:dyDescent="0.35">
      <c r="A4470" t="s">
        <v>27523</v>
      </c>
      <c r="B4470" t="s">
        <v>27524</v>
      </c>
      <c r="C4470" t="s">
        <v>32620</v>
      </c>
      <c r="D4470" t="s">
        <v>10</v>
      </c>
      <c r="E4470" t="s">
        <v>27525</v>
      </c>
      <c r="F4470">
        <v>0</v>
      </c>
      <c r="H4470" t="str">
        <f>VLOOKUP(Table16[[#This Row],[Column1]],J:K,2,FALSE)</f>
        <v>Kiwanja Contractors</v>
      </c>
      <c r="J4470" t="s">
        <v>27514</v>
      </c>
      <c r="K4470" t="s">
        <v>27515</v>
      </c>
      <c r="L4470">
        <v>0</v>
      </c>
      <c r="N4470" t="s">
        <v>7106</v>
      </c>
    </row>
    <row r="4471" spans="1:14" x14ac:dyDescent="0.35">
      <c r="A4471" t="s">
        <v>27526</v>
      </c>
      <c r="B4471" t="s">
        <v>27527</v>
      </c>
      <c r="C4471" t="s">
        <v>32621</v>
      </c>
      <c r="D4471" t="s">
        <v>10</v>
      </c>
      <c r="E4471" t="s">
        <v>27528</v>
      </c>
      <c r="F4471">
        <v>0</v>
      </c>
      <c r="H4471" t="str">
        <f>VLOOKUP(Table16[[#This Row],[Column1]],J:K,2,FALSE)</f>
        <v>Nicholas Otieno Lusi</v>
      </c>
      <c r="J4471" t="s">
        <v>27517</v>
      </c>
      <c r="K4471" t="s">
        <v>27518</v>
      </c>
      <c r="L4471" s="4">
        <v>19200</v>
      </c>
      <c r="M4471" s="4"/>
      <c r="N4471" t="s">
        <v>7106</v>
      </c>
    </row>
    <row r="4472" spans="1:14" x14ac:dyDescent="0.35">
      <c r="A4472" t="s">
        <v>27529</v>
      </c>
      <c r="B4472" t="s">
        <v>27530</v>
      </c>
      <c r="C4472" t="s">
        <v>32622</v>
      </c>
      <c r="D4472" t="s">
        <v>10</v>
      </c>
      <c r="E4472" t="s">
        <v>27531</v>
      </c>
      <c r="F4472">
        <v>0</v>
      </c>
      <c r="H4472" t="str">
        <f>VLOOKUP(Table16[[#This Row],[Column1]],J:K,2,FALSE)</f>
        <v xml:space="preserve">HARRIKAM EVENTS                                   </v>
      </c>
      <c r="J4472" t="s">
        <v>27520</v>
      </c>
      <c r="K4472" t="s">
        <v>27521</v>
      </c>
      <c r="L4472">
        <v>0</v>
      </c>
      <c r="N4472" t="s">
        <v>7106</v>
      </c>
    </row>
    <row r="4473" spans="1:14" x14ac:dyDescent="0.35">
      <c r="A4473" t="s">
        <v>27532</v>
      </c>
      <c r="B4473" t="s">
        <v>27533</v>
      </c>
      <c r="C4473" t="s">
        <v>10</v>
      </c>
      <c r="D4473" t="s">
        <v>10</v>
      </c>
      <c r="E4473" t="s">
        <v>27534</v>
      </c>
      <c r="F4473">
        <v>0</v>
      </c>
      <c r="H4473" t="str">
        <f>VLOOKUP(Table16[[#This Row],[Column1]],J:K,2,FALSE)</f>
        <v>Sano Pharmaceuticals</v>
      </c>
      <c r="J4473" t="s">
        <v>27523</v>
      </c>
      <c r="K4473" t="s">
        <v>27524</v>
      </c>
      <c r="L4473">
        <v>0</v>
      </c>
      <c r="N4473" t="s">
        <v>7106</v>
      </c>
    </row>
    <row r="4474" spans="1:14" x14ac:dyDescent="0.35">
      <c r="A4474" t="s">
        <v>27535</v>
      </c>
      <c r="B4474" t="s">
        <v>27533</v>
      </c>
      <c r="C4474" t="s">
        <v>10</v>
      </c>
      <c r="D4474" t="s">
        <v>10</v>
      </c>
      <c r="E4474" t="s">
        <v>27534</v>
      </c>
      <c r="F4474">
        <v>0</v>
      </c>
      <c r="H4474" t="str">
        <f>VLOOKUP(Table16[[#This Row],[Column1]],J:K,2,FALSE)</f>
        <v>Sano Pharmaceuticals</v>
      </c>
      <c r="J4474" t="s">
        <v>27526</v>
      </c>
      <c r="K4474" t="s">
        <v>27527</v>
      </c>
      <c r="L4474">
        <v>0</v>
      </c>
      <c r="N4474" t="s">
        <v>7106</v>
      </c>
    </row>
    <row r="4475" spans="1:14" x14ac:dyDescent="0.35">
      <c r="A4475" t="s">
        <v>27536</v>
      </c>
      <c r="B4475" t="s">
        <v>27537</v>
      </c>
      <c r="C4475" t="s">
        <v>10</v>
      </c>
      <c r="D4475" t="s">
        <v>10</v>
      </c>
      <c r="E4475" t="s">
        <v>27537</v>
      </c>
      <c r="F4475">
        <v>0</v>
      </c>
      <c r="H4475" t="str">
        <f>VLOOKUP(Table16[[#This Row],[Column1]],J:K,2,FALSE)</f>
        <v>NAMUU ENTERPRISES</v>
      </c>
      <c r="J4475" t="s">
        <v>27529</v>
      </c>
      <c r="K4475" t="s">
        <v>27530</v>
      </c>
      <c r="L4475">
        <v>0</v>
      </c>
      <c r="N4475" t="s">
        <v>7106</v>
      </c>
    </row>
    <row r="4476" spans="1:14" x14ac:dyDescent="0.35">
      <c r="A4476" t="s">
        <v>27538</v>
      </c>
      <c r="B4476" t="s">
        <v>27539</v>
      </c>
      <c r="C4476" t="s">
        <v>10</v>
      </c>
      <c r="D4476" t="s">
        <v>10</v>
      </c>
      <c r="E4476" t="s">
        <v>27540</v>
      </c>
      <c r="F4476">
        <v>50000</v>
      </c>
      <c r="H4476" t="str">
        <f>VLOOKUP(Table16[[#This Row],[Column1]],J:K,2,FALSE)</f>
        <v>Nicholas Mwanza</v>
      </c>
      <c r="J4476" t="s">
        <v>27532</v>
      </c>
      <c r="K4476" t="s">
        <v>27533</v>
      </c>
      <c r="L4476">
        <v>0</v>
      </c>
      <c r="N4476" t="s">
        <v>7106</v>
      </c>
    </row>
    <row r="4477" spans="1:14" x14ac:dyDescent="0.35">
      <c r="A4477" t="s">
        <v>27541</v>
      </c>
      <c r="B4477" t="s">
        <v>27542</v>
      </c>
      <c r="C4477" t="s">
        <v>10</v>
      </c>
      <c r="D4477" t="s">
        <v>10</v>
      </c>
      <c r="E4477" t="s">
        <v>27543</v>
      </c>
      <c r="F4477">
        <v>6000</v>
      </c>
      <c r="H4477" t="str">
        <f>VLOOKUP(Table16[[#This Row],[Column1]],J:K,2,FALSE)</f>
        <v xml:space="preserve">NOEMET ENTERPRISES LIMITED </v>
      </c>
      <c r="J4477" t="s">
        <v>27535</v>
      </c>
      <c r="K4477" t="s">
        <v>27533</v>
      </c>
      <c r="L4477">
        <v>0</v>
      </c>
      <c r="N4477" t="s">
        <v>7106</v>
      </c>
    </row>
    <row r="4478" spans="1:14" x14ac:dyDescent="0.35">
      <c r="A4478" t="s">
        <v>27544</v>
      </c>
      <c r="B4478" t="s">
        <v>27545</v>
      </c>
      <c r="C4478" t="s">
        <v>10</v>
      </c>
      <c r="D4478" t="s">
        <v>10</v>
      </c>
      <c r="E4478" t="s">
        <v>27545</v>
      </c>
      <c r="F4478">
        <v>5550</v>
      </c>
      <c r="H4478" t="str">
        <f>VLOOKUP(Table16[[#This Row],[Column1]],J:K,2,FALSE)</f>
        <v>EWALA HARDWARE</v>
      </c>
      <c r="J4478" t="s">
        <v>27536</v>
      </c>
      <c r="K4478" t="s">
        <v>27537</v>
      </c>
      <c r="L4478">
        <v>0</v>
      </c>
      <c r="N4478" t="s">
        <v>7106</v>
      </c>
    </row>
    <row r="4479" spans="1:14" x14ac:dyDescent="0.35">
      <c r="A4479" t="s">
        <v>27546</v>
      </c>
      <c r="B4479" t="s">
        <v>27547</v>
      </c>
      <c r="C4479" t="s">
        <v>10</v>
      </c>
      <c r="D4479" t="s">
        <v>10</v>
      </c>
      <c r="E4479" t="s">
        <v>10</v>
      </c>
      <c r="F4479">
        <v>0</v>
      </c>
      <c r="H4479" t="str">
        <f>VLOOKUP(Table16[[#This Row],[Column1]],J:K,2,FALSE)</f>
        <v>Bunyala Agri climate Impact Solution Community</v>
      </c>
      <c r="J4479" t="s">
        <v>27538</v>
      </c>
      <c r="K4479" t="s">
        <v>27539</v>
      </c>
      <c r="L4479" s="4">
        <v>50000</v>
      </c>
      <c r="M4479" s="4"/>
      <c r="N4479" t="s">
        <v>7106</v>
      </c>
    </row>
    <row r="4480" spans="1:14" x14ac:dyDescent="0.35">
      <c r="A4480" t="s">
        <v>27548</v>
      </c>
      <c r="B4480" t="s">
        <v>27549</v>
      </c>
      <c r="C4480" t="s">
        <v>32623</v>
      </c>
      <c r="D4480" t="s">
        <v>32624</v>
      </c>
      <c r="E4480" t="s">
        <v>27550</v>
      </c>
      <c r="F4480">
        <v>0</v>
      </c>
      <c r="H4480" t="str">
        <f>VLOOKUP(Table16[[#This Row],[Column1]],J:K,2,FALSE)</f>
        <v>Saloikan Co. Ltd</v>
      </c>
      <c r="J4480" t="s">
        <v>27541</v>
      </c>
      <c r="K4480" t="s">
        <v>27542</v>
      </c>
      <c r="L4480" s="4">
        <v>6000</v>
      </c>
      <c r="M4480" s="4"/>
      <c r="N4480" t="s">
        <v>7106</v>
      </c>
    </row>
    <row r="4481" spans="1:14" x14ac:dyDescent="0.35">
      <c r="A4481" t="s">
        <v>27551</v>
      </c>
      <c r="B4481" t="s">
        <v>27552</v>
      </c>
      <c r="C4481" t="s">
        <v>10</v>
      </c>
      <c r="D4481" t="s">
        <v>10</v>
      </c>
      <c r="E4481" t="s">
        <v>27553</v>
      </c>
      <c r="F4481">
        <v>-500</v>
      </c>
      <c r="H4481" t="str">
        <f>VLOOKUP(Table16[[#This Row],[Column1]],J:K,2,FALSE)</f>
        <v>Group Two Security Service</v>
      </c>
      <c r="J4481" t="s">
        <v>27544</v>
      </c>
      <c r="K4481" t="s">
        <v>27545</v>
      </c>
      <c r="L4481" s="4">
        <v>5550</v>
      </c>
      <c r="M4481" s="4"/>
      <c r="N4481" t="s">
        <v>7106</v>
      </c>
    </row>
    <row r="4482" spans="1:14" x14ac:dyDescent="0.35">
      <c r="A4482" t="s">
        <v>27554</v>
      </c>
      <c r="B4482" t="s">
        <v>27555</v>
      </c>
      <c r="C4482" t="s">
        <v>32625</v>
      </c>
      <c r="D4482" t="s">
        <v>10</v>
      </c>
      <c r="E4482" t="s">
        <v>27556</v>
      </c>
      <c r="F4482">
        <v>0</v>
      </c>
      <c r="H4482" t="str">
        <f>VLOOKUP(Table16[[#This Row],[Column1]],J:K,2,FALSE)</f>
        <v>Simelvin Limited</v>
      </c>
      <c r="J4482" t="s">
        <v>27546</v>
      </c>
      <c r="K4482" t="s">
        <v>27547</v>
      </c>
      <c r="L4482">
        <v>0</v>
      </c>
      <c r="N4482" t="s">
        <v>7106</v>
      </c>
    </row>
    <row r="4483" spans="1:14" x14ac:dyDescent="0.35">
      <c r="A4483" t="s">
        <v>27557</v>
      </c>
      <c r="B4483" t="s">
        <v>27558</v>
      </c>
      <c r="C4483" t="s">
        <v>32626</v>
      </c>
      <c r="D4483" t="s">
        <v>10</v>
      </c>
      <c r="E4483" t="s">
        <v>27559</v>
      </c>
      <c r="F4483">
        <v>0</v>
      </c>
      <c r="H4483" t="str">
        <f>VLOOKUP(Table16[[#This Row],[Column1]],J:K,2,FALSE)</f>
        <v>Collo Restaurant</v>
      </c>
      <c r="J4483" t="s">
        <v>27548</v>
      </c>
      <c r="K4483" t="s">
        <v>27549</v>
      </c>
      <c r="L4483">
        <v>0</v>
      </c>
      <c r="N4483" t="s">
        <v>13497</v>
      </c>
    </row>
    <row r="4484" spans="1:14" x14ac:dyDescent="0.35">
      <c r="A4484" t="s">
        <v>27560</v>
      </c>
      <c r="B4484" t="s">
        <v>27561</v>
      </c>
      <c r="C4484" t="s">
        <v>32627</v>
      </c>
      <c r="D4484" t="s">
        <v>10</v>
      </c>
      <c r="E4484" t="s">
        <v>27562</v>
      </c>
      <c r="F4484">
        <v>358800</v>
      </c>
      <c r="H4484" t="str">
        <f>VLOOKUP(Table16[[#This Row],[Column1]],J:K,2,FALSE)</f>
        <v>Tiret Riverside Resort</v>
      </c>
      <c r="J4484" t="s">
        <v>27551</v>
      </c>
      <c r="K4484" t="s">
        <v>27552</v>
      </c>
      <c r="L4484">
        <v>-500</v>
      </c>
      <c r="N4484" t="s">
        <v>7106</v>
      </c>
    </row>
    <row r="4485" spans="1:14" x14ac:dyDescent="0.35">
      <c r="A4485" t="s">
        <v>27563</v>
      </c>
      <c r="B4485" t="s">
        <v>27564</v>
      </c>
      <c r="C4485" t="s">
        <v>10</v>
      </c>
      <c r="D4485" t="s">
        <v>10</v>
      </c>
      <c r="E4485" t="s">
        <v>27565</v>
      </c>
      <c r="F4485">
        <v>-0.13</v>
      </c>
      <c r="H4485" t="str">
        <f>VLOOKUP(Table16[[#This Row],[Column1]],J:K,2,FALSE)</f>
        <v>Container Technology Limited</v>
      </c>
      <c r="J4485" t="s">
        <v>27554</v>
      </c>
      <c r="K4485" t="s">
        <v>27555</v>
      </c>
      <c r="L4485">
        <v>0</v>
      </c>
      <c r="N4485" t="s">
        <v>7106</v>
      </c>
    </row>
    <row r="4486" spans="1:14" x14ac:dyDescent="0.35">
      <c r="A4486" t="s">
        <v>27566</v>
      </c>
      <c r="B4486" t="s">
        <v>27567</v>
      </c>
      <c r="C4486" t="s">
        <v>32628</v>
      </c>
      <c r="D4486" t="s">
        <v>10</v>
      </c>
      <c r="E4486" t="s">
        <v>27568</v>
      </c>
      <c r="F4486">
        <v>0</v>
      </c>
      <c r="H4486" t="str">
        <f>VLOOKUP(Table16[[#This Row],[Column1]],J:K,2,FALSE)</f>
        <v>Bashrahel Medical Supplier</v>
      </c>
      <c r="J4486" t="s">
        <v>27557</v>
      </c>
      <c r="K4486" t="s">
        <v>27558</v>
      </c>
      <c r="L4486">
        <v>0</v>
      </c>
      <c r="N4486" t="s">
        <v>7106</v>
      </c>
    </row>
    <row r="4487" spans="1:14" x14ac:dyDescent="0.35">
      <c r="A4487" t="s">
        <v>27569</v>
      </c>
      <c r="B4487" t="s">
        <v>27570</v>
      </c>
      <c r="C4487" t="s">
        <v>32629</v>
      </c>
      <c r="D4487" t="s">
        <v>10</v>
      </c>
      <c r="E4487" t="s">
        <v>27571</v>
      </c>
      <c r="F4487">
        <v>0</v>
      </c>
      <c r="H4487" t="str">
        <f>VLOOKUP(Table16[[#This Row],[Column1]],J:K,2,FALSE)</f>
        <v>Kilifi County Hospital</v>
      </c>
      <c r="J4487" t="s">
        <v>27560</v>
      </c>
      <c r="K4487" t="s">
        <v>27561</v>
      </c>
      <c r="L4487">
        <v>0</v>
      </c>
      <c r="N4487" t="s">
        <v>7106</v>
      </c>
    </row>
    <row r="4488" spans="1:14" x14ac:dyDescent="0.35">
      <c r="A4488" t="s">
        <v>27572</v>
      </c>
      <c r="B4488" t="s">
        <v>27573</v>
      </c>
      <c r="C4488" t="s">
        <v>10</v>
      </c>
      <c r="D4488" t="s">
        <v>10</v>
      </c>
      <c r="E4488" t="s">
        <v>27574</v>
      </c>
      <c r="F4488">
        <v>0</v>
      </c>
      <c r="H4488" t="str">
        <f>VLOOKUP(Table16[[#This Row],[Column1]],J:K,2,FALSE)</f>
        <v>Ruogle General Supplies</v>
      </c>
      <c r="J4488" t="s">
        <v>27563</v>
      </c>
      <c r="K4488" t="s">
        <v>27564</v>
      </c>
      <c r="L4488">
        <v>-0.13</v>
      </c>
      <c r="N4488" t="s">
        <v>7106</v>
      </c>
    </row>
    <row r="4489" spans="1:14" x14ac:dyDescent="0.35">
      <c r="A4489" t="s">
        <v>27575</v>
      </c>
      <c r="B4489" t="s">
        <v>27576</v>
      </c>
      <c r="C4489" t="s">
        <v>10</v>
      </c>
      <c r="D4489" t="s">
        <v>10</v>
      </c>
      <c r="E4489" t="s">
        <v>27577</v>
      </c>
      <c r="F4489">
        <v>0</v>
      </c>
      <c r="H4489" t="str">
        <f>VLOOKUP(Table16[[#This Row],[Column1]],J:K,2,FALSE)</f>
        <v>Crystalscope Limted</v>
      </c>
      <c r="J4489" t="s">
        <v>27566</v>
      </c>
      <c r="K4489" t="s">
        <v>27567</v>
      </c>
      <c r="L4489">
        <v>0</v>
      </c>
      <c r="N4489" t="s">
        <v>7106</v>
      </c>
    </row>
    <row r="4490" spans="1:14" x14ac:dyDescent="0.35">
      <c r="A4490" t="s">
        <v>27578</v>
      </c>
      <c r="B4490" t="s">
        <v>27579</v>
      </c>
      <c r="C4490" t="s">
        <v>10</v>
      </c>
      <c r="D4490" t="s">
        <v>10</v>
      </c>
      <c r="E4490" t="s">
        <v>27580</v>
      </c>
      <c r="F4490">
        <v>0</v>
      </c>
      <c r="H4490" t="str">
        <f>VLOOKUP(Table16[[#This Row],[Column1]],J:K,2,FALSE)</f>
        <v>Al-Jazeera Communication</v>
      </c>
      <c r="J4490" t="s">
        <v>27569</v>
      </c>
      <c r="K4490" t="s">
        <v>27570</v>
      </c>
      <c r="L4490">
        <v>0</v>
      </c>
      <c r="N4490" t="s">
        <v>7106</v>
      </c>
    </row>
    <row r="4491" spans="1:14" x14ac:dyDescent="0.35">
      <c r="A4491" t="s">
        <v>27581</v>
      </c>
      <c r="B4491" t="s">
        <v>27582</v>
      </c>
      <c r="C4491" t="s">
        <v>32630</v>
      </c>
      <c r="D4491" t="s">
        <v>10</v>
      </c>
      <c r="E4491" t="s">
        <v>27583</v>
      </c>
      <c r="F4491">
        <v>178000</v>
      </c>
      <c r="H4491" t="str">
        <f>VLOOKUP(Table16[[#This Row],[Column1]],J:K,2,FALSE)</f>
        <v>Footprint Merchants Limited</v>
      </c>
      <c r="J4491" t="s">
        <v>27572</v>
      </c>
      <c r="K4491" t="s">
        <v>27573</v>
      </c>
      <c r="L4491">
        <v>0</v>
      </c>
      <c r="N4491" t="s">
        <v>7106</v>
      </c>
    </row>
    <row r="4492" spans="1:14" x14ac:dyDescent="0.35">
      <c r="A4492" t="s">
        <v>27584</v>
      </c>
      <c r="B4492" t="s">
        <v>10058</v>
      </c>
      <c r="C4492" t="s">
        <v>10</v>
      </c>
      <c r="D4492" t="s">
        <v>10</v>
      </c>
      <c r="E4492" t="s">
        <v>27585</v>
      </c>
      <c r="F4492">
        <v>0</v>
      </c>
      <c r="H4492" t="str">
        <f>VLOOKUP(Table16[[#This Row],[Column1]],J:K,2,FALSE)</f>
        <v>Alfred Kitui</v>
      </c>
      <c r="J4492" t="s">
        <v>27575</v>
      </c>
      <c r="K4492" t="s">
        <v>27576</v>
      </c>
      <c r="L4492">
        <v>0</v>
      </c>
      <c r="N4492" t="s">
        <v>7106</v>
      </c>
    </row>
    <row r="4493" spans="1:14" x14ac:dyDescent="0.35">
      <c r="A4493" t="s">
        <v>27586</v>
      </c>
      <c r="B4493" t="s">
        <v>27587</v>
      </c>
      <c r="C4493" t="s">
        <v>32631</v>
      </c>
      <c r="D4493" t="s">
        <v>10</v>
      </c>
      <c r="E4493" t="s">
        <v>27587</v>
      </c>
      <c r="F4493">
        <v>0</v>
      </c>
      <c r="H4493" t="str">
        <f>VLOOKUP(Table16[[#This Row],[Column1]],J:K,2,FALSE)</f>
        <v>PEMAGGY ENTERPRISES</v>
      </c>
      <c r="J4493" t="s">
        <v>27578</v>
      </c>
      <c r="K4493" t="s">
        <v>27579</v>
      </c>
      <c r="L4493">
        <v>0</v>
      </c>
      <c r="N4493" t="s">
        <v>13497</v>
      </c>
    </row>
    <row r="4494" spans="1:14" x14ac:dyDescent="0.35">
      <c r="A4494" t="s">
        <v>27588</v>
      </c>
      <c r="B4494" t="s">
        <v>27589</v>
      </c>
      <c r="C4494" t="s">
        <v>10</v>
      </c>
      <c r="D4494" t="s">
        <v>10</v>
      </c>
      <c r="E4494" t="s">
        <v>27590</v>
      </c>
      <c r="F4494">
        <v>0</v>
      </c>
      <c r="H4494" t="str">
        <f>VLOOKUP(Table16[[#This Row],[Column1]],J:K,2,FALSE)</f>
        <v>New Kenya Co-operative Creameris Ltd</v>
      </c>
      <c r="J4494" t="s">
        <v>27581</v>
      </c>
      <c r="K4494" t="s">
        <v>27582</v>
      </c>
      <c r="L4494" s="4">
        <v>283900</v>
      </c>
      <c r="M4494" s="4"/>
      <c r="N4494" t="s">
        <v>7106</v>
      </c>
    </row>
    <row r="4495" spans="1:14" x14ac:dyDescent="0.35">
      <c r="A4495" t="s">
        <v>27591</v>
      </c>
      <c r="B4495" t="s">
        <v>27592</v>
      </c>
      <c r="C4495" t="s">
        <v>10</v>
      </c>
      <c r="D4495" t="s">
        <v>10</v>
      </c>
      <c r="E4495" t="s">
        <v>27593</v>
      </c>
      <c r="F4495">
        <v>0</v>
      </c>
      <c r="H4495" t="str">
        <f>VLOOKUP(Table16[[#This Row],[Column1]],J:K,2,FALSE)</f>
        <v>Galoma Contractors &amp; Transport Ltd</v>
      </c>
      <c r="J4495" t="s">
        <v>27584</v>
      </c>
      <c r="K4495" t="s">
        <v>10058</v>
      </c>
      <c r="L4495">
        <v>0</v>
      </c>
      <c r="N4495" t="s">
        <v>7106</v>
      </c>
    </row>
    <row r="4496" spans="1:14" x14ac:dyDescent="0.35">
      <c r="A4496" t="s">
        <v>27594</v>
      </c>
      <c r="B4496" t="s">
        <v>27595</v>
      </c>
      <c r="C4496" t="s">
        <v>10</v>
      </c>
      <c r="D4496" t="s">
        <v>10</v>
      </c>
      <c r="E4496" t="s">
        <v>27596</v>
      </c>
      <c r="F4496">
        <v>44898.07</v>
      </c>
      <c r="H4496" t="str">
        <f>VLOOKUP(Table16[[#This Row],[Column1]],J:K,2,FALSE)</f>
        <v>Kape Matt Supermarket</v>
      </c>
      <c r="J4496" t="s">
        <v>27586</v>
      </c>
      <c r="K4496" t="s">
        <v>27587</v>
      </c>
      <c r="L4496">
        <v>0</v>
      </c>
      <c r="N4496" t="s">
        <v>7106</v>
      </c>
    </row>
    <row r="4497" spans="1:14" x14ac:dyDescent="0.35">
      <c r="A4497" t="s">
        <v>27597</v>
      </c>
      <c r="B4497" t="s">
        <v>27598</v>
      </c>
      <c r="C4497" t="s">
        <v>10</v>
      </c>
      <c r="D4497" t="s">
        <v>10</v>
      </c>
      <c r="E4497" t="s">
        <v>27599</v>
      </c>
      <c r="F4497">
        <v>0</v>
      </c>
      <c r="H4497" t="str">
        <f>VLOOKUP(Table16[[#This Row],[Column1]],J:K,2,FALSE)</f>
        <v>Pedo Investment</v>
      </c>
      <c r="J4497" t="s">
        <v>27588</v>
      </c>
      <c r="K4497" t="s">
        <v>27589</v>
      </c>
      <c r="L4497">
        <v>0</v>
      </c>
      <c r="N4497" t="s">
        <v>7106</v>
      </c>
    </row>
    <row r="4498" spans="1:14" x14ac:dyDescent="0.35">
      <c r="A4498" t="s">
        <v>27600</v>
      </c>
      <c r="B4498" t="s">
        <v>27601</v>
      </c>
      <c r="C4498" t="s">
        <v>10</v>
      </c>
      <c r="D4498" t="s">
        <v>10</v>
      </c>
      <c r="E4498" t="s">
        <v>27602</v>
      </c>
      <c r="F4498">
        <v>0</v>
      </c>
      <c r="H4498" t="str">
        <f>VLOOKUP(Table16[[#This Row],[Column1]],J:K,2,FALSE)</f>
        <v>KSAA Company Limited</v>
      </c>
      <c r="J4498" t="s">
        <v>27591</v>
      </c>
      <c r="K4498" t="s">
        <v>27592</v>
      </c>
      <c r="L4498" s="4">
        <v>646000</v>
      </c>
      <c r="M4498" s="4"/>
      <c r="N4498" t="s">
        <v>7106</v>
      </c>
    </row>
    <row r="4499" spans="1:14" x14ac:dyDescent="0.35">
      <c r="A4499" t="s">
        <v>27603</v>
      </c>
      <c r="B4499" t="s">
        <v>27604</v>
      </c>
      <c r="C4499" t="s">
        <v>10</v>
      </c>
      <c r="D4499" t="s">
        <v>10</v>
      </c>
      <c r="E4499" t="s">
        <v>27605</v>
      </c>
      <c r="F4499">
        <v>0</v>
      </c>
      <c r="H4499" t="str">
        <f>VLOOKUP(Table16[[#This Row],[Column1]],J:K,2,FALSE)</f>
        <v>Echuman Wellness &amp; Rehabilitation Centre</v>
      </c>
      <c r="J4499" t="s">
        <v>27594</v>
      </c>
      <c r="K4499" t="s">
        <v>27595</v>
      </c>
      <c r="L4499" s="4">
        <v>44898.07</v>
      </c>
      <c r="M4499" s="4"/>
      <c r="N4499" t="s">
        <v>7106</v>
      </c>
    </row>
    <row r="4500" spans="1:14" x14ac:dyDescent="0.35">
      <c r="A4500" t="s">
        <v>27606</v>
      </c>
      <c r="B4500" t="s">
        <v>27607</v>
      </c>
      <c r="C4500" t="s">
        <v>10</v>
      </c>
      <c r="D4500" t="s">
        <v>10</v>
      </c>
      <c r="E4500" t="s">
        <v>27608</v>
      </c>
      <c r="F4500">
        <v>0</v>
      </c>
      <c r="H4500" t="str">
        <f>VLOOKUP(Table16[[#This Row],[Column1]],J:K,2,FALSE)</f>
        <v>The great turk reef hotel ltd</v>
      </c>
      <c r="J4500" t="s">
        <v>27597</v>
      </c>
      <c r="K4500" t="s">
        <v>27598</v>
      </c>
      <c r="L4500">
        <v>0</v>
      </c>
      <c r="N4500" t="s">
        <v>7106</v>
      </c>
    </row>
    <row r="4501" spans="1:14" x14ac:dyDescent="0.35">
      <c r="A4501" t="s">
        <v>27609</v>
      </c>
      <c r="B4501" t="s">
        <v>27610</v>
      </c>
      <c r="C4501" t="s">
        <v>10</v>
      </c>
      <c r="D4501" t="s">
        <v>10</v>
      </c>
      <c r="E4501" t="s">
        <v>27611</v>
      </c>
      <c r="F4501">
        <v>0</v>
      </c>
      <c r="H4501" t="str">
        <f>VLOOKUP(Table16[[#This Row],[Column1]],J:K,2,FALSE)</f>
        <v>Saramso Enterprise Company Limited</v>
      </c>
      <c r="J4501" t="s">
        <v>27600</v>
      </c>
      <c r="K4501" t="s">
        <v>27601</v>
      </c>
      <c r="L4501">
        <v>0</v>
      </c>
      <c r="N4501" t="s">
        <v>13497</v>
      </c>
    </row>
    <row r="4502" spans="1:14" x14ac:dyDescent="0.35">
      <c r="A4502" t="s">
        <v>27612</v>
      </c>
      <c r="B4502" t="s">
        <v>27613</v>
      </c>
      <c r="C4502" t="s">
        <v>10</v>
      </c>
      <c r="D4502" t="s">
        <v>10</v>
      </c>
      <c r="E4502" t="s">
        <v>27614</v>
      </c>
      <c r="F4502">
        <v>0</v>
      </c>
      <c r="H4502" t="str">
        <f>VLOOKUP(Table16[[#This Row],[Column1]],J:K,2,FALSE)</f>
        <v>Another Chance Guest House</v>
      </c>
      <c r="J4502" t="s">
        <v>27603</v>
      </c>
      <c r="K4502" t="s">
        <v>27604</v>
      </c>
      <c r="L4502">
        <v>0</v>
      </c>
      <c r="N4502" t="s">
        <v>7106</v>
      </c>
    </row>
    <row r="4503" spans="1:14" x14ac:dyDescent="0.35">
      <c r="A4503" t="s">
        <v>27615</v>
      </c>
      <c r="B4503" t="s">
        <v>27616</v>
      </c>
      <c r="C4503" t="s">
        <v>10</v>
      </c>
      <c r="D4503" t="s">
        <v>10</v>
      </c>
      <c r="E4503" t="s">
        <v>27617</v>
      </c>
      <c r="F4503">
        <v>0</v>
      </c>
      <c r="H4503" t="str">
        <f>VLOOKUP(Table16[[#This Row],[Column1]],J:K,2,FALSE)</f>
        <v>Executive Funeral Services</v>
      </c>
      <c r="J4503" t="s">
        <v>27606</v>
      </c>
      <c r="K4503" t="s">
        <v>27607</v>
      </c>
      <c r="L4503">
        <v>0</v>
      </c>
      <c r="N4503" t="s">
        <v>7106</v>
      </c>
    </row>
    <row r="4504" spans="1:14" x14ac:dyDescent="0.35">
      <c r="A4504" t="s">
        <v>27618</v>
      </c>
      <c r="B4504" t="s">
        <v>27619</v>
      </c>
      <c r="C4504" t="s">
        <v>10</v>
      </c>
      <c r="D4504" t="s">
        <v>10</v>
      </c>
      <c r="E4504" t="s">
        <v>27620</v>
      </c>
      <c r="F4504">
        <v>10000</v>
      </c>
      <c r="H4504" t="str">
        <f>VLOOKUP(Table16[[#This Row],[Column1]],J:K,2,FALSE)</f>
        <v>Mitume Radio</v>
      </c>
      <c r="J4504" t="s">
        <v>27609</v>
      </c>
      <c r="K4504" t="s">
        <v>27610</v>
      </c>
      <c r="L4504">
        <v>1</v>
      </c>
      <c r="N4504" t="s">
        <v>7106</v>
      </c>
    </row>
    <row r="4505" spans="1:14" x14ac:dyDescent="0.35">
      <c r="A4505" t="s">
        <v>27621</v>
      </c>
      <c r="B4505" t="s">
        <v>27622</v>
      </c>
      <c r="C4505" t="s">
        <v>10</v>
      </c>
      <c r="D4505" t="s">
        <v>10</v>
      </c>
      <c r="E4505" t="s">
        <v>27623</v>
      </c>
      <c r="F4505">
        <v>0</v>
      </c>
      <c r="H4505" t="str">
        <f>VLOOKUP(Table16[[#This Row],[Column1]],J:K,2,FALSE)</f>
        <v>Ubawa Technologies Limited</v>
      </c>
      <c r="J4505" t="s">
        <v>27612</v>
      </c>
      <c r="K4505" t="s">
        <v>27613</v>
      </c>
      <c r="L4505">
        <v>0</v>
      </c>
      <c r="N4505" t="s">
        <v>7106</v>
      </c>
    </row>
    <row r="4506" spans="1:14" x14ac:dyDescent="0.35">
      <c r="A4506" t="s">
        <v>27624</v>
      </c>
      <c r="B4506" t="s">
        <v>27625</v>
      </c>
      <c r="C4506" t="s">
        <v>32632</v>
      </c>
      <c r="D4506" t="s">
        <v>10</v>
      </c>
      <c r="E4506" t="s">
        <v>27626</v>
      </c>
      <c r="F4506">
        <v>-0.2</v>
      </c>
      <c r="H4506" t="str">
        <f>VLOOKUP(Table16[[#This Row],[Column1]],J:K,2,FALSE)</f>
        <v>Kenzuri Africa LLP</v>
      </c>
      <c r="J4506" t="s">
        <v>27615</v>
      </c>
      <c r="K4506" t="s">
        <v>27616</v>
      </c>
      <c r="L4506">
        <v>0</v>
      </c>
      <c r="N4506" t="s">
        <v>7106</v>
      </c>
    </row>
    <row r="4507" spans="1:14" x14ac:dyDescent="0.35">
      <c r="A4507" t="s">
        <v>27627</v>
      </c>
      <c r="B4507" t="s">
        <v>27628</v>
      </c>
      <c r="C4507" t="s">
        <v>10</v>
      </c>
      <c r="D4507" t="s">
        <v>10</v>
      </c>
      <c r="E4507" t="s">
        <v>27629</v>
      </c>
      <c r="F4507">
        <v>0</v>
      </c>
      <c r="H4507" t="str">
        <f>VLOOKUP(Table16[[#This Row],[Column1]],J:K,2,FALSE)</f>
        <v>Howazel Enterprises</v>
      </c>
      <c r="J4507" t="s">
        <v>27618</v>
      </c>
      <c r="K4507" t="s">
        <v>27619</v>
      </c>
      <c r="L4507" s="4">
        <v>10000</v>
      </c>
      <c r="M4507" s="4"/>
      <c r="N4507" t="s">
        <v>7106</v>
      </c>
    </row>
    <row r="4508" spans="1:14" x14ac:dyDescent="0.35">
      <c r="A4508" t="s">
        <v>27630</v>
      </c>
      <c r="B4508" t="s">
        <v>27631</v>
      </c>
      <c r="C4508" t="s">
        <v>10</v>
      </c>
      <c r="D4508" t="s">
        <v>10</v>
      </c>
      <c r="E4508" t="s">
        <v>27632</v>
      </c>
      <c r="F4508">
        <v>33040.49</v>
      </c>
      <c r="H4508" t="str">
        <f>VLOOKUP(Table16[[#This Row],[Column1]],J:K,2,FALSE)</f>
        <v>Vilcom Net Networks Limited</v>
      </c>
      <c r="J4508" t="s">
        <v>27621</v>
      </c>
      <c r="K4508" t="s">
        <v>27622</v>
      </c>
      <c r="L4508">
        <v>0</v>
      </c>
      <c r="N4508" t="s">
        <v>7106</v>
      </c>
    </row>
    <row r="4509" spans="1:14" x14ac:dyDescent="0.35">
      <c r="A4509" t="s">
        <v>27633</v>
      </c>
      <c r="B4509" t="s">
        <v>27634</v>
      </c>
      <c r="C4509" t="s">
        <v>10</v>
      </c>
      <c r="D4509" t="s">
        <v>10</v>
      </c>
      <c r="E4509" t="s">
        <v>27635</v>
      </c>
      <c r="F4509">
        <v>0</v>
      </c>
      <c r="H4509" t="str">
        <f>VLOOKUP(Table16[[#This Row],[Column1]],J:K,2,FALSE)</f>
        <v>Kuletex Fashions and School Uniforms</v>
      </c>
      <c r="J4509" t="s">
        <v>27624</v>
      </c>
      <c r="K4509" t="s">
        <v>27625</v>
      </c>
      <c r="L4509">
        <v>-0.2</v>
      </c>
      <c r="N4509" t="s">
        <v>7106</v>
      </c>
    </row>
    <row r="4510" spans="1:14" x14ac:dyDescent="0.35">
      <c r="A4510" t="s">
        <v>27636</v>
      </c>
      <c r="B4510" t="s">
        <v>27637</v>
      </c>
      <c r="C4510" t="s">
        <v>10</v>
      </c>
      <c r="D4510" t="s">
        <v>10</v>
      </c>
      <c r="E4510" t="s">
        <v>27638</v>
      </c>
      <c r="F4510">
        <v>0</v>
      </c>
      <c r="H4510" t="str">
        <f>VLOOKUP(Table16[[#This Row],[Column1]],J:K,2,FALSE)</f>
        <v>Iconic Hotel</v>
      </c>
      <c r="J4510" t="s">
        <v>27627</v>
      </c>
      <c r="K4510" t="s">
        <v>27628</v>
      </c>
      <c r="L4510">
        <v>0</v>
      </c>
      <c r="N4510" t="s">
        <v>7106</v>
      </c>
    </row>
    <row r="4511" spans="1:14" x14ac:dyDescent="0.35">
      <c r="A4511" t="s">
        <v>27639</v>
      </c>
      <c r="B4511" t="s">
        <v>27640</v>
      </c>
      <c r="C4511" t="s">
        <v>10</v>
      </c>
      <c r="D4511" t="s">
        <v>10</v>
      </c>
      <c r="E4511" t="s">
        <v>27641</v>
      </c>
      <c r="F4511">
        <v>0</v>
      </c>
      <c r="H4511" t="str">
        <f>VLOOKUP(Table16[[#This Row],[Column1]],J:K,2,FALSE)</f>
        <v>Comboni Missionaries Amakuriat</v>
      </c>
      <c r="J4511" t="s">
        <v>27630</v>
      </c>
      <c r="K4511" t="s">
        <v>27631</v>
      </c>
      <c r="L4511" s="4">
        <v>8188.79</v>
      </c>
      <c r="M4511" s="4"/>
      <c r="N4511" t="s">
        <v>7106</v>
      </c>
    </row>
    <row r="4512" spans="1:14" x14ac:dyDescent="0.35">
      <c r="A4512" t="s">
        <v>27642</v>
      </c>
      <c r="B4512" t="s">
        <v>27643</v>
      </c>
      <c r="C4512" t="s">
        <v>32633</v>
      </c>
      <c r="D4512" t="s">
        <v>10</v>
      </c>
      <c r="E4512" t="s">
        <v>27644</v>
      </c>
      <c r="F4512">
        <v>125000</v>
      </c>
      <c r="H4512" t="str">
        <f>VLOOKUP(Table16[[#This Row],[Column1]],J:K,2,FALSE)</f>
        <v>Badadi Limited</v>
      </c>
      <c r="J4512" t="s">
        <v>27633</v>
      </c>
      <c r="K4512" t="s">
        <v>27634</v>
      </c>
      <c r="L4512">
        <v>0</v>
      </c>
      <c r="N4512" t="s">
        <v>7106</v>
      </c>
    </row>
    <row r="4513" spans="1:14" x14ac:dyDescent="0.35">
      <c r="A4513" t="s">
        <v>27645</v>
      </c>
      <c r="B4513" t="s">
        <v>27646</v>
      </c>
      <c r="C4513" t="s">
        <v>10</v>
      </c>
      <c r="D4513" t="s">
        <v>10</v>
      </c>
      <c r="E4513" t="s">
        <v>27647</v>
      </c>
      <c r="F4513">
        <v>0</v>
      </c>
      <c r="H4513" t="str">
        <f>VLOOKUP(Table16[[#This Row],[Column1]],J:K,2,FALSE)</f>
        <v>Shamsa Rashid</v>
      </c>
      <c r="J4513" t="s">
        <v>27636</v>
      </c>
      <c r="K4513" t="s">
        <v>27637</v>
      </c>
      <c r="L4513">
        <v>0</v>
      </c>
      <c r="N4513" t="s">
        <v>7106</v>
      </c>
    </row>
    <row r="4514" spans="1:14" x14ac:dyDescent="0.35">
      <c r="A4514" t="s">
        <v>27648</v>
      </c>
      <c r="B4514" t="s">
        <v>27649</v>
      </c>
      <c r="C4514" t="s">
        <v>27650</v>
      </c>
      <c r="D4514" t="s">
        <v>10</v>
      </c>
      <c r="E4514" t="s">
        <v>27651</v>
      </c>
      <c r="F4514">
        <v>0</v>
      </c>
      <c r="H4514" t="str">
        <f>VLOOKUP(Table16[[#This Row],[Column1]],J:K,2,FALSE)</f>
        <v>Progressive Disaster Response</v>
      </c>
      <c r="J4514" t="s">
        <v>27639</v>
      </c>
      <c r="K4514" t="s">
        <v>27640</v>
      </c>
      <c r="L4514">
        <v>0</v>
      </c>
      <c r="N4514" t="s">
        <v>7106</v>
      </c>
    </row>
    <row r="4515" spans="1:14" x14ac:dyDescent="0.35">
      <c r="A4515" t="s">
        <v>27652</v>
      </c>
      <c r="B4515" t="s">
        <v>27653</v>
      </c>
      <c r="C4515" t="s">
        <v>32634</v>
      </c>
      <c r="D4515" t="s">
        <v>10</v>
      </c>
      <c r="E4515" t="s">
        <v>27654</v>
      </c>
      <c r="F4515">
        <v>0</v>
      </c>
      <c r="H4515" t="str">
        <f>VLOOKUP(Table16[[#This Row],[Column1]],J:K,2,FALSE)</f>
        <v xml:space="preserve">Infinite Health Ltd </v>
      </c>
      <c r="J4515" t="s">
        <v>27642</v>
      </c>
      <c r="K4515" t="s">
        <v>27643</v>
      </c>
      <c r="L4515" s="4">
        <v>125000</v>
      </c>
      <c r="M4515" s="4"/>
      <c r="N4515" t="s">
        <v>7106</v>
      </c>
    </row>
    <row r="4516" spans="1:14" x14ac:dyDescent="0.35">
      <c r="A4516" t="s">
        <v>27655</v>
      </c>
      <c r="B4516" t="s">
        <v>27656</v>
      </c>
      <c r="C4516" t="s">
        <v>32635</v>
      </c>
      <c r="D4516" t="s">
        <v>10</v>
      </c>
      <c r="E4516" t="s">
        <v>27657</v>
      </c>
      <c r="F4516">
        <v>0</v>
      </c>
      <c r="H4516" t="str">
        <f>VLOOKUP(Table16[[#This Row],[Column1]],J:K,2,FALSE)</f>
        <v xml:space="preserve">Sovereign Agencies </v>
      </c>
      <c r="J4516" t="s">
        <v>27645</v>
      </c>
      <c r="K4516" t="s">
        <v>27646</v>
      </c>
      <c r="L4516">
        <v>0</v>
      </c>
      <c r="N4516" t="s">
        <v>7106</v>
      </c>
    </row>
    <row r="4517" spans="1:14" x14ac:dyDescent="0.35">
      <c r="A4517" t="s">
        <v>27658</v>
      </c>
      <c r="B4517" t="s">
        <v>27659</v>
      </c>
      <c r="C4517" t="s">
        <v>32636</v>
      </c>
      <c r="D4517" t="s">
        <v>10</v>
      </c>
      <c r="E4517" t="s">
        <v>27660</v>
      </c>
      <c r="F4517">
        <v>0</v>
      </c>
      <c r="H4517" t="str">
        <f>VLOOKUP(Table16[[#This Row],[Column1]],J:K,2,FALSE)</f>
        <v xml:space="preserve">Sam-Tech Diagnostics Co. Ltd </v>
      </c>
      <c r="J4517" t="s">
        <v>27648</v>
      </c>
      <c r="K4517" t="s">
        <v>27649</v>
      </c>
      <c r="L4517">
        <v>0</v>
      </c>
      <c r="N4517" t="s">
        <v>7106</v>
      </c>
    </row>
    <row r="4518" spans="1:14" x14ac:dyDescent="0.35">
      <c r="A4518" t="s">
        <v>27661</v>
      </c>
      <c r="B4518" t="s">
        <v>27662</v>
      </c>
      <c r="C4518" t="s">
        <v>10</v>
      </c>
      <c r="D4518" t="s">
        <v>10</v>
      </c>
      <c r="E4518" t="s">
        <v>27663</v>
      </c>
      <c r="F4518">
        <v>0</v>
      </c>
      <c r="H4518" t="str">
        <f>VLOOKUP(Table16[[#This Row],[Column1]],J:K,2,FALSE)</f>
        <v>Shining Stars Tent Makers</v>
      </c>
      <c r="J4518" t="s">
        <v>27652</v>
      </c>
      <c r="K4518" t="s">
        <v>27653</v>
      </c>
      <c r="L4518">
        <v>0</v>
      </c>
      <c r="N4518" t="s">
        <v>7106</v>
      </c>
    </row>
    <row r="4519" spans="1:14" x14ac:dyDescent="0.35">
      <c r="A4519" t="s">
        <v>27664</v>
      </c>
      <c r="B4519" t="s">
        <v>27665</v>
      </c>
      <c r="C4519" t="s">
        <v>10</v>
      </c>
      <c r="D4519" t="s">
        <v>10</v>
      </c>
      <c r="E4519" t="s">
        <v>27665</v>
      </c>
      <c r="F4519">
        <v>0</v>
      </c>
      <c r="H4519" t="str">
        <f>VLOOKUP(Table16[[#This Row],[Column1]],J:K,2,FALSE)</f>
        <v>KAIKOR IGA</v>
      </c>
      <c r="J4519" t="s">
        <v>27655</v>
      </c>
      <c r="K4519" t="s">
        <v>27656</v>
      </c>
      <c r="L4519">
        <v>0</v>
      </c>
      <c r="N4519" t="s">
        <v>7106</v>
      </c>
    </row>
    <row r="4520" spans="1:14" x14ac:dyDescent="0.35">
      <c r="A4520" t="s">
        <v>27666</v>
      </c>
      <c r="B4520" t="s">
        <v>27667</v>
      </c>
      <c r="C4520" t="s">
        <v>32637</v>
      </c>
      <c r="D4520" t="s">
        <v>10</v>
      </c>
      <c r="E4520" t="s">
        <v>27668</v>
      </c>
      <c r="F4520">
        <v>0</v>
      </c>
      <c r="H4520" t="str">
        <f>VLOOKUP(Table16[[#This Row],[Column1]],J:K,2,FALSE)</f>
        <v>Bonfide Clearing &amp; Forwarding Company Limited.</v>
      </c>
      <c r="J4520" t="s">
        <v>27658</v>
      </c>
      <c r="K4520" t="s">
        <v>27659</v>
      </c>
      <c r="L4520">
        <v>0</v>
      </c>
      <c r="N4520" t="s">
        <v>7106</v>
      </c>
    </row>
    <row r="4521" spans="1:14" x14ac:dyDescent="0.35">
      <c r="A4521" t="s">
        <v>27669</v>
      </c>
      <c r="B4521" t="s">
        <v>27670</v>
      </c>
      <c r="C4521" t="s">
        <v>10</v>
      </c>
      <c r="D4521" t="s">
        <v>10</v>
      </c>
      <c r="E4521" t="s">
        <v>27671</v>
      </c>
      <c r="F4521">
        <v>0</v>
      </c>
      <c r="H4521" t="str">
        <f>VLOOKUP(Table16[[#This Row],[Column1]],J:K,2,FALSE)</f>
        <v>Barbar Transport Construction &amp; Supply Limited</v>
      </c>
      <c r="J4521" t="s">
        <v>27661</v>
      </c>
      <c r="K4521" t="s">
        <v>27662</v>
      </c>
      <c r="L4521">
        <v>0</v>
      </c>
      <c r="N4521" t="s">
        <v>7106</v>
      </c>
    </row>
    <row r="4522" spans="1:14" x14ac:dyDescent="0.35">
      <c r="A4522" t="s">
        <v>27672</v>
      </c>
      <c r="B4522" t="s">
        <v>27673</v>
      </c>
      <c r="C4522" t="s">
        <v>32638</v>
      </c>
      <c r="D4522" t="s">
        <v>10</v>
      </c>
      <c r="E4522" t="s">
        <v>27674</v>
      </c>
      <c r="F4522">
        <v>0</v>
      </c>
      <c r="H4522" t="str">
        <f>VLOOKUP(Table16[[#This Row],[Column1]],J:K,2,FALSE)</f>
        <v>Kennio Mmare</v>
      </c>
      <c r="J4522" t="s">
        <v>27664</v>
      </c>
      <c r="K4522" t="s">
        <v>27665</v>
      </c>
      <c r="L4522">
        <v>0</v>
      </c>
      <c r="N4522" t="s">
        <v>7106</v>
      </c>
    </row>
    <row r="4523" spans="1:14" x14ac:dyDescent="0.35">
      <c r="A4523" t="s">
        <v>27675</v>
      </c>
      <c r="B4523" t="s">
        <v>27676</v>
      </c>
      <c r="C4523" t="s">
        <v>27676</v>
      </c>
      <c r="D4523" t="s">
        <v>10357</v>
      </c>
      <c r="E4523" t="s">
        <v>27676</v>
      </c>
      <c r="F4523">
        <v>260800</v>
      </c>
      <c r="H4523" t="str">
        <f>VLOOKUP(Table16[[#This Row],[Column1]],J:K,2,FALSE)</f>
        <v>NEPARC</v>
      </c>
      <c r="J4523" t="s">
        <v>27666</v>
      </c>
      <c r="K4523" t="s">
        <v>27667</v>
      </c>
      <c r="L4523">
        <v>0</v>
      </c>
      <c r="N4523" t="s">
        <v>7106</v>
      </c>
    </row>
    <row r="4524" spans="1:14" x14ac:dyDescent="0.35">
      <c r="A4524" t="s">
        <v>27677</v>
      </c>
      <c r="B4524" t="s">
        <v>27678</v>
      </c>
      <c r="C4524" t="s">
        <v>32639</v>
      </c>
      <c r="D4524" t="s">
        <v>10</v>
      </c>
      <c r="E4524" t="s">
        <v>27679</v>
      </c>
      <c r="F4524">
        <v>980830</v>
      </c>
      <c r="H4524" t="str">
        <f>VLOOKUP(Table16[[#This Row],[Column1]],J:K,2,FALSE)</f>
        <v>Pharene Supplies Limited</v>
      </c>
      <c r="J4524" t="s">
        <v>27669</v>
      </c>
      <c r="K4524" t="s">
        <v>27670</v>
      </c>
      <c r="L4524">
        <v>0</v>
      </c>
      <c r="N4524" t="s">
        <v>7106</v>
      </c>
    </row>
    <row r="4525" spans="1:14" x14ac:dyDescent="0.35">
      <c r="A4525" t="s">
        <v>27680</v>
      </c>
      <c r="B4525" t="s">
        <v>9536</v>
      </c>
      <c r="C4525" t="s">
        <v>10</v>
      </c>
      <c r="D4525" t="s">
        <v>10</v>
      </c>
      <c r="E4525" t="s">
        <v>27681</v>
      </c>
      <c r="F4525">
        <v>0</v>
      </c>
      <c r="H4525" t="str">
        <f>VLOOKUP(Table16[[#This Row],[Column1]],J:K,2,FALSE)</f>
        <v>Jeradine Kavindu Mbithi</v>
      </c>
      <c r="J4525" t="s">
        <v>27672</v>
      </c>
      <c r="K4525" t="s">
        <v>27673</v>
      </c>
      <c r="L4525">
        <v>0</v>
      </c>
      <c r="N4525" t="s">
        <v>7106</v>
      </c>
    </row>
    <row r="4526" spans="1:14" x14ac:dyDescent="0.35">
      <c r="A4526" t="s">
        <v>27682</v>
      </c>
      <c r="B4526" t="s">
        <v>27683</v>
      </c>
      <c r="C4526" t="s">
        <v>32640</v>
      </c>
      <c r="D4526" t="s">
        <v>10</v>
      </c>
      <c r="E4526" t="s">
        <v>27683</v>
      </c>
      <c r="F4526">
        <v>0</v>
      </c>
      <c r="H4526" t="str">
        <f>VLOOKUP(Table16[[#This Row],[Column1]],J:K,2,FALSE)</f>
        <v>DONYO PARK</v>
      </c>
      <c r="J4526" t="s">
        <v>27675</v>
      </c>
      <c r="K4526" t="s">
        <v>27676</v>
      </c>
      <c r="L4526" s="4">
        <v>260800</v>
      </c>
      <c r="M4526" s="4"/>
      <c r="N4526" t="s">
        <v>7106</v>
      </c>
    </row>
    <row r="4527" spans="1:14" x14ac:dyDescent="0.35">
      <c r="A4527" t="s">
        <v>27684</v>
      </c>
      <c r="B4527" t="s">
        <v>27685</v>
      </c>
      <c r="C4527" t="s">
        <v>32641</v>
      </c>
      <c r="D4527" t="s">
        <v>10</v>
      </c>
      <c r="E4527" t="s">
        <v>27685</v>
      </c>
      <c r="F4527">
        <v>0</v>
      </c>
      <c r="H4527" t="str">
        <f>VLOOKUP(Table16[[#This Row],[Column1]],J:K,2,FALSE)</f>
        <v>ANTONY KALAMA FONDO</v>
      </c>
      <c r="J4527" t="s">
        <v>27677</v>
      </c>
      <c r="K4527" t="s">
        <v>27678</v>
      </c>
      <c r="L4527" s="4">
        <v>2208830</v>
      </c>
      <c r="M4527" s="4"/>
      <c r="N4527" t="s">
        <v>7106</v>
      </c>
    </row>
    <row r="4528" spans="1:14" x14ac:dyDescent="0.35">
      <c r="A4528" t="s">
        <v>27686</v>
      </c>
      <c r="B4528" t="s">
        <v>27687</v>
      </c>
      <c r="C4528" t="s">
        <v>10</v>
      </c>
      <c r="D4528" t="s">
        <v>10</v>
      </c>
      <c r="E4528" t="s">
        <v>27688</v>
      </c>
      <c r="F4528">
        <v>0</v>
      </c>
      <c r="H4528" t="str">
        <f>VLOOKUP(Table16[[#This Row],[Column1]],J:K,2,FALSE)</f>
        <v xml:space="preserve">Geoffrey Ejem Lorot </v>
      </c>
      <c r="J4528" t="s">
        <v>27680</v>
      </c>
      <c r="K4528" t="s">
        <v>9536</v>
      </c>
      <c r="L4528">
        <v>0</v>
      </c>
      <c r="N4528" t="s">
        <v>7106</v>
      </c>
    </row>
    <row r="4529" spans="1:14" x14ac:dyDescent="0.35">
      <c r="A4529" t="s">
        <v>27689</v>
      </c>
      <c r="B4529" t="s">
        <v>27690</v>
      </c>
      <c r="C4529" t="s">
        <v>10</v>
      </c>
      <c r="D4529" t="s">
        <v>10</v>
      </c>
      <c r="E4529" t="s">
        <v>27690</v>
      </c>
      <c r="F4529">
        <v>0</v>
      </c>
      <c r="H4529" t="str">
        <f>VLOOKUP(Table16[[#This Row],[Column1]],J:K,2,FALSE)</f>
        <v>FAITH NAFULA</v>
      </c>
      <c r="J4529" t="s">
        <v>27682</v>
      </c>
      <c r="K4529" t="s">
        <v>27683</v>
      </c>
      <c r="L4529">
        <v>0</v>
      </c>
      <c r="N4529" t="s">
        <v>7106</v>
      </c>
    </row>
    <row r="4530" spans="1:14" x14ac:dyDescent="0.35">
      <c r="A4530" t="s">
        <v>27691</v>
      </c>
      <c r="B4530" t="s">
        <v>27692</v>
      </c>
      <c r="C4530" t="s">
        <v>10</v>
      </c>
      <c r="D4530" t="s">
        <v>10</v>
      </c>
      <c r="E4530" t="s">
        <v>27693</v>
      </c>
      <c r="F4530">
        <v>0</v>
      </c>
      <c r="H4530" t="str">
        <f>VLOOKUP(Table16[[#This Row],[Column1]],J:K,2,FALSE)</f>
        <v xml:space="preserve">NAOMI OTAIGO MWITA </v>
      </c>
      <c r="J4530" t="s">
        <v>27684</v>
      </c>
      <c r="K4530" t="s">
        <v>27685</v>
      </c>
      <c r="L4530">
        <v>0</v>
      </c>
      <c r="N4530" t="s">
        <v>7106</v>
      </c>
    </row>
    <row r="4531" spans="1:14" x14ac:dyDescent="0.35">
      <c r="A4531" t="s">
        <v>27694</v>
      </c>
      <c r="B4531" t="s">
        <v>27695</v>
      </c>
      <c r="C4531" t="s">
        <v>10</v>
      </c>
      <c r="D4531" t="s">
        <v>10</v>
      </c>
      <c r="E4531" t="s">
        <v>27696</v>
      </c>
      <c r="F4531">
        <v>0</v>
      </c>
      <c r="H4531" t="str">
        <f>VLOOKUP(Table16[[#This Row],[Column1]],J:K,2,FALSE)</f>
        <v>Mathima Suppliers</v>
      </c>
      <c r="J4531" t="s">
        <v>27686</v>
      </c>
      <c r="K4531" t="s">
        <v>27687</v>
      </c>
      <c r="L4531">
        <v>0</v>
      </c>
      <c r="N4531" t="s">
        <v>7106</v>
      </c>
    </row>
    <row r="4532" spans="1:14" x14ac:dyDescent="0.35">
      <c r="A4532" t="s">
        <v>27697</v>
      </c>
      <c r="B4532" t="s">
        <v>27698</v>
      </c>
      <c r="C4532" t="s">
        <v>32642</v>
      </c>
      <c r="D4532" t="s">
        <v>10</v>
      </c>
      <c r="E4532" t="s">
        <v>27699</v>
      </c>
      <c r="F4532">
        <v>0</v>
      </c>
      <c r="H4532" t="str">
        <f>VLOOKUP(Table16[[#This Row],[Column1]],J:K,2,FALSE)</f>
        <v>JOMB Investment</v>
      </c>
      <c r="J4532" t="s">
        <v>27689</v>
      </c>
      <c r="K4532" t="s">
        <v>27690</v>
      </c>
      <c r="L4532">
        <v>0</v>
      </c>
      <c r="N4532" t="s">
        <v>7106</v>
      </c>
    </row>
    <row r="4533" spans="1:14" x14ac:dyDescent="0.35">
      <c r="A4533" t="s">
        <v>27700</v>
      </c>
      <c r="B4533" t="s">
        <v>27701</v>
      </c>
      <c r="C4533" t="s">
        <v>10</v>
      </c>
      <c r="D4533" t="s">
        <v>10</v>
      </c>
      <c r="E4533" t="s">
        <v>10</v>
      </c>
      <c r="F4533">
        <v>0</v>
      </c>
      <c r="H4533" t="str">
        <f>VLOOKUP(Table16[[#This Row],[Column1]],J:K,2,FALSE)</f>
        <v>Hotel Vannah Ltd.</v>
      </c>
      <c r="J4533" t="s">
        <v>27691</v>
      </c>
      <c r="K4533" t="s">
        <v>27692</v>
      </c>
      <c r="L4533">
        <v>0</v>
      </c>
      <c r="N4533" t="s">
        <v>7106</v>
      </c>
    </row>
    <row r="4534" spans="1:14" x14ac:dyDescent="0.35">
      <c r="A4534" t="s">
        <v>27702</v>
      </c>
      <c r="B4534" t="s">
        <v>27703</v>
      </c>
      <c r="C4534" t="s">
        <v>32642</v>
      </c>
      <c r="D4534" t="s">
        <v>10</v>
      </c>
      <c r="E4534" t="s">
        <v>27704</v>
      </c>
      <c r="F4534">
        <v>0</v>
      </c>
      <c r="H4534" t="str">
        <f>VLOOKUP(Table16[[#This Row],[Column1]],J:K,2,FALSE)</f>
        <v>Jomb Investments</v>
      </c>
      <c r="J4534" t="s">
        <v>27694</v>
      </c>
      <c r="K4534" t="s">
        <v>27695</v>
      </c>
      <c r="L4534">
        <v>0</v>
      </c>
      <c r="N4534" t="s">
        <v>7106</v>
      </c>
    </row>
    <row r="4535" spans="1:14" x14ac:dyDescent="0.35">
      <c r="A4535" t="s">
        <v>27705</v>
      </c>
      <c r="B4535" t="s">
        <v>27706</v>
      </c>
      <c r="C4535" t="s">
        <v>10</v>
      </c>
      <c r="D4535" t="s">
        <v>10</v>
      </c>
      <c r="E4535" t="s">
        <v>27707</v>
      </c>
      <c r="F4535">
        <v>-8000</v>
      </c>
      <c r="H4535" t="str">
        <f>VLOOKUP(Table16[[#This Row],[Column1]],J:K,2,FALSE)</f>
        <v>Pharouq Ventures Ltd</v>
      </c>
      <c r="J4535" t="s">
        <v>27697</v>
      </c>
      <c r="K4535" t="s">
        <v>27698</v>
      </c>
      <c r="L4535">
        <v>0</v>
      </c>
      <c r="N4535" t="s">
        <v>7106</v>
      </c>
    </row>
    <row r="4536" spans="1:14" x14ac:dyDescent="0.35">
      <c r="A4536" t="s">
        <v>27708</v>
      </c>
      <c r="B4536" t="s">
        <v>27709</v>
      </c>
      <c r="C4536" t="s">
        <v>10</v>
      </c>
      <c r="D4536" t="s">
        <v>10</v>
      </c>
      <c r="E4536" t="s">
        <v>27710</v>
      </c>
      <c r="F4536">
        <v>0</v>
      </c>
      <c r="H4536" t="str">
        <f>VLOOKUP(Table16[[#This Row],[Column1]],J:K,2,FALSE)</f>
        <v>Dala FM Ltd</v>
      </c>
      <c r="J4536" t="s">
        <v>27700</v>
      </c>
      <c r="K4536" t="s">
        <v>27701</v>
      </c>
      <c r="L4536">
        <v>0</v>
      </c>
      <c r="N4536" t="s">
        <v>7106</v>
      </c>
    </row>
    <row r="4537" spans="1:14" x14ac:dyDescent="0.35">
      <c r="A4537" t="s">
        <v>27711</v>
      </c>
      <c r="B4537" t="s">
        <v>27712</v>
      </c>
      <c r="C4537" t="s">
        <v>32643</v>
      </c>
      <c r="D4537" t="s">
        <v>10</v>
      </c>
      <c r="E4537" t="s">
        <v>27713</v>
      </c>
      <c r="F4537">
        <v>0</v>
      </c>
      <c r="H4537" t="str">
        <f>VLOOKUP(Table16[[#This Row],[Column1]],J:K,2,FALSE)</f>
        <v>Intercom Communications</v>
      </c>
      <c r="J4537" t="s">
        <v>27702</v>
      </c>
      <c r="K4537" t="s">
        <v>27703</v>
      </c>
      <c r="L4537">
        <v>0</v>
      </c>
      <c r="N4537" t="s">
        <v>7106</v>
      </c>
    </row>
    <row r="4538" spans="1:14" x14ac:dyDescent="0.35">
      <c r="A4538" t="s">
        <v>27714</v>
      </c>
      <c r="B4538" t="s">
        <v>27715</v>
      </c>
      <c r="C4538" t="s">
        <v>32644</v>
      </c>
      <c r="D4538" t="s">
        <v>10</v>
      </c>
      <c r="E4538" t="s">
        <v>27716</v>
      </c>
      <c r="F4538">
        <v>144000</v>
      </c>
      <c r="H4538" t="str">
        <f>VLOOKUP(Table16[[#This Row],[Column1]],J:K,2,FALSE)</f>
        <v>State Department for Livestock (LTI Wajir)</v>
      </c>
      <c r="J4538" t="s">
        <v>27705</v>
      </c>
      <c r="K4538" t="s">
        <v>27706</v>
      </c>
      <c r="L4538" s="4">
        <v>-4000</v>
      </c>
      <c r="M4538" s="4"/>
      <c r="N4538" t="s">
        <v>7106</v>
      </c>
    </row>
    <row r="4539" spans="1:14" x14ac:dyDescent="0.35">
      <c r="A4539" t="s">
        <v>27717</v>
      </c>
      <c r="B4539" t="s">
        <v>27718</v>
      </c>
      <c r="C4539" t="s">
        <v>10</v>
      </c>
      <c r="D4539" t="s">
        <v>10</v>
      </c>
      <c r="E4539" t="s">
        <v>27719</v>
      </c>
      <c r="F4539">
        <v>0.41</v>
      </c>
      <c r="H4539" t="str">
        <f>VLOOKUP(Table16[[#This Row],[Column1]],J:K,2,FALSE)</f>
        <v>Tumaini Gardens Ltd</v>
      </c>
      <c r="J4539" t="s">
        <v>27708</v>
      </c>
      <c r="K4539" t="s">
        <v>27709</v>
      </c>
      <c r="L4539">
        <v>0</v>
      </c>
      <c r="N4539" t="s">
        <v>7106</v>
      </c>
    </row>
    <row r="4540" spans="1:14" x14ac:dyDescent="0.35">
      <c r="A4540" t="s">
        <v>27720</v>
      </c>
      <c r="B4540" t="s">
        <v>27721</v>
      </c>
      <c r="C4540" t="s">
        <v>32645</v>
      </c>
      <c r="D4540" t="s">
        <v>10</v>
      </c>
      <c r="E4540" t="s">
        <v>27722</v>
      </c>
      <c r="F4540">
        <v>126000</v>
      </c>
      <c r="H4540" t="str">
        <f>VLOOKUP(Table16[[#This Row],[Column1]],J:K,2,FALSE)</f>
        <v>PrideInn Plaza Hotel &amp; Convention Centre</v>
      </c>
      <c r="J4540" t="s">
        <v>27711</v>
      </c>
      <c r="K4540" t="s">
        <v>27712</v>
      </c>
      <c r="L4540">
        <v>0</v>
      </c>
      <c r="N4540" t="s">
        <v>7106</v>
      </c>
    </row>
    <row r="4541" spans="1:14" x14ac:dyDescent="0.35">
      <c r="A4541" t="s">
        <v>27723</v>
      </c>
      <c r="B4541" t="s">
        <v>27724</v>
      </c>
      <c r="C4541" t="s">
        <v>32646</v>
      </c>
      <c r="D4541" t="s">
        <v>10</v>
      </c>
      <c r="E4541" t="s">
        <v>27724</v>
      </c>
      <c r="F4541">
        <v>0</v>
      </c>
      <c r="H4541" t="str">
        <f>VLOOKUP(Table16[[#This Row],[Column1]],J:K,2,FALSE)</f>
        <v>SAJOFA SUPPLIES LIMITED</v>
      </c>
      <c r="J4541" t="s">
        <v>27714</v>
      </c>
      <c r="K4541" t="s">
        <v>27715</v>
      </c>
      <c r="L4541" s="4">
        <v>144000</v>
      </c>
      <c r="M4541" s="4"/>
      <c r="N4541" t="s">
        <v>7106</v>
      </c>
    </row>
    <row r="4542" spans="1:14" x14ac:dyDescent="0.35">
      <c r="A4542" t="s">
        <v>27725</v>
      </c>
      <c r="B4542" t="s">
        <v>27726</v>
      </c>
      <c r="C4542" t="s">
        <v>32647</v>
      </c>
      <c r="D4542" t="s">
        <v>10</v>
      </c>
      <c r="E4542" t="s">
        <v>27727</v>
      </c>
      <c r="F4542">
        <v>0</v>
      </c>
      <c r="H4542" t="str">
        <f>VLOOKUP(Table16[[#This Row],[Column1]],J:K,2,FALSE)</f>
        <v>Sibiloi General Merchants Ltd</v>
      </c>
      <c r="J4542" t="s">
        <v>27717</v>
      </c>
      <c r="K4542" t="s">
        <v>27718</v>
      </c>
      <c r="L4542">
        <v>0.41</v>
      </c>
      <c r="N4542" t="s">
        <v>7106</v>
      </c>
    </row>
    <row r="4543" spans="1:14" x14ac:dyDescent="0.35">
      <c r="A4543" t="s">
        <v>27728</v>
      </c>
      <c r="B4543" t="s">
        <v>27729</v>
      </c>
      <c r="C4543" t="s">
        <v>27730</v>
      </c>
      <c r="D4543" t="s">
        <v>10</v>
      </c>
      <c r="E4543" t="s">
        <v>27731</v>
      </c>
      <c r="F4543">
        <v>0</v>
      </c>
      <c r="H4543" t="str">
        <f>VLOOKUP(Table16[[#This Row],[Column1]],J:K,2,FALSE)</f>
        <v>Polytanks Africa</v>
      </c>
      <c r="J4543" t="s">
        <v>27720</v>
      </c>
      <c r="K4543" t="s">
        <v>27721</v>
      </c>
      <c r="L4543">
        <v>0</v>
      </c>
      <c r="N4543" t="s">
        <v>7106</v>
      </c>
    </row>
    <row r="4544" spans="1:14" x14ac:dyDescent="0.35">
      <c r="A4544" t="s">
        <v>27732</v>
      </c>
      <c r="B4544" t="s">
        <v>27729</v>
      </c>
      <c r="C4544" t="s">
        <v>32648</v>
      </c>
      <c r="D4544" t="s">
        <v>10</v>
      </c>
      <c r="E4544" t="s">
        <v>27731</v>
      </c>
      <c r="F4544">
        <v>0</v>
      </c>
      <c r="H4544" t="str">
        <f>VLOOKUP(Table16[[#This Row],[Column1]],J:K,2,FALSE)</f>
        <v>Polytanks Africa</v>
      </c>
      <c r="J4544" t="s">
        <v>27723</v>
      </c>
      <c r="K4544" t="s">
        <v>27724</v>
      </c>
      <c r="L4544">
        <v>0</v>
      </c>
      <c r="N4544" t="s">
        <v>7106</v>
      </c>
    </row>
    <row r="4545" spans="1:14" x14ac:dyDescent="0.35">
      <c r="A4545" t="s">
        <v>27733</v>
      </c>
      <c r="B4545" t="s">
        <v>27734</v>
      </c>
      <c r="C4545" t="s">
        <v>10</v>
      </c>
      <c r="D4545" t="s">
        <v>10</v>
      </c>
      <c r="E4545" t="s">
        <v>27735</v>
      </c>
      <c r="F4545">
        <v>-92000</v>
      </c>
      <c r="H4545" t="str">
        <f>VLOOKUP(Table16[[#This Row],[Column1]],J:K,2,FALSE)</f>
        <v>The Mirage Palace Ltd</v>
      </c>
      <c r="J4545" t="s">
        <v>27725</v>
      </c>
      <c r="K4545" t="s">
        <v>27726</v>
      </c>
      <c r="L4545">
        <v>0</v>
      </c>
      <c r="N4545" t="s">
        <v>7106</v>
      </c>
    </row>
    <row r="4546" spans="1:14" x14ac:dyDescent="0.35">
      <c r="A4546" t="s">
        <v>27736</v>
      </c>
      <c r="B4546" t="s">
        <v>27737</v>
      </c>
      <c r="C4546" t="s">
        <v>10</v>
      </c>
      <c r="D4546" t="s">
        <v>10</v>
      </c>
      <c r="E4546" t="s">
        <v>27738</v>
      </c>
      <c r="F4546">
        <v>1464000</v>
      </c>
      <c r="H4546" t="str">
        <f>VLOOKUP(Table16[[#This Row],[Column1]],J:K,2,FALSE)</f>
        <v>Fawzan General Suppliers</v>
      </c>
      <c r="J4546" t="s">
        <v>27728</v>
      </c>
      <c r="K4546" t="s">
        <v>27729</v>
      </c>
      <c r="L4546">
        <v>0</v>
      </c>
      <c r="N4546" t="s">
        <v>7106</v>
      </c>
    </row>
    <row r="4547" spans="1:14" x14ac:dyDescent="0.35">
      <c r="A4547" t="s">
        <v>27739</v>
      </c>
      <c r="B4547" t="s">
        <v>27740</v>
      </c>
      <c r="C4547" t="s">
        <v>32649</v>
      </c>
      <c r="D4547" t="s">
        <v>10</v>
      </c>
      <c r="E4547" t="s">
        <v>27741</v>
      </c>
      <c r="F4547">
        <v>0</v>
      </c>
      <c r="H4547" t="str">
        <f>VLOOKUP(Table16[[#This Row],[Column1]],J:K,2,FALSE)</f>
        <v>Neilan Furniture Limited</v>
      </c>
      <c r="J4547" t="s">
        <v>27732</v>
      </c>
      <c r="K4547" t="s">
        <v>27729</v>
      </c>
      <c r="L4547" s="4">
        <v>775860</v>
      </c>
      <c r="M4547" s="4"/>
      <c r="N4547" t="s">
        <v>7106</v>
      </c>
    </row>
    <row r="4548" spans="1:14" x14ac:dyDescent="0.35">
      <c r="A4548" t="s">
        <v>27742</v>
      </c>
      <c r="B4548" t="s">
        <v>27743</v>
      </c>
      <c r="C4548" t="s">
        <v>32650</v>
      </c>
      <c r="D4548" t="s">
        <v>10</v>
      </c>
      <c r="E4548" t="s">
        <v>27744</v>
      </c>
      <c r="F4548">
        <v>0</v>
      </c>
      <c r="H4548" t="str">
        <f>VLOOKUP(Table16[[#This Row],[Column1]],J:K,2,FALSE)</f>
        <v>Jendie Automobiles Limited</v>
      </c>
      <c r="J4548" t="s">
        <v>27733</v>
      </c>
      <c r="K4548" t="s">
        <v>27734</v>
      </c>
      <c r="L4548" s="4">
        <v>-92000</v>
      </c>
      <c r="M4548" s="4"/>
      <c r="N4548" t="s">
        <v>7106</v>
      </c>
    </row>
    <row r="4549" spans="1:14" x14ac:dyDescent="0.35">
      <c r="A4549" t="s">
        <v>27745</v>
      </c>
      <c r="B4549" t="s">
        <v>27746</v>
      </c>
      <c r="C4549" t="s">
        <v>32651</v>
      </c>
      <c r="D4549" t="s">
        <v>10</v>
      </c>
      <c r="E4549" t="s">
        <v>27747</v>
      </c>
      <c r="F4549">
        <v>0</v>
      </c>
      <c r="H4549" t="str">
        <f>VLOOKUP(Table16[[#This Row],[Column1]],J:K,2,FALSE)</f>
        <v xml:space="preserve">Geo Consultants Ltd </v>
      </c>
      <c r="J4549" t="s">
        <v>27736</v>
      </c>
      <c r="K4549" t="s">
        <v>27737</v>
      </c>
      <c r="L4549" s="4">
        <v>1464000</v>
      </c>
      <c r="M4549" s="4"/>
      <c r="N4549" t="s">
        <v>7106</v>
      </c>
    </row>
    <row r="4550" spans="1:14" x14ac:dyDescent="0.35">
      <c r="A4550" t="s">
        <v>27748</v>
      </c>
      <c r="B4550" t="s">
        <v>27749</v>
      </c>
      <c r="C4550" t="s">
        <v>32652</v>
      </c>
      <c r="D4550" t="s">
        <v>10</v>
      </c>
      <c r="E4550" t="s">
        <v>27750</v>
      </c>
      <c r="F4550">
        <v>0</v>
      </c>
      <c r="H4550" t="str">
        <f>VLOOKUP(Table16[[#This Row],[Column1]],J:K,2,FALSE)</f>
        <v>Seshlinks Company</v>
      </c>
      <c r="J4550" t="s">
        <v>27739</v>
      </c>
      <c r="K4550" t="s">
        <v>27740</v>
      </c>
      <c r="L4550">
        <v>0</v>
      </c>
      <c r="N4550" t="s">
        <v>7106</v>
      </c>
    </row>
    <row r="4551" spans="1:14" x14ac:dyDescent="0.35">
      <c r="A4551" t="s">
        <v>27751</v>
      </c>
      <c r="B4551" t="s">
        <v>27752</v>
      </c>
      <c r="C4551" t="s">
        <v>10</v>
      </c>
      <c r="D4551" t="s">
        <v>10</v>
      </c>
      <c r="E4551" t="s">
        <v>27752</v>
      </c>
      <c r="F4551">
        <v>904810</v>
      </c>
      <c r="H4551" t="str">
        <f>VLOOKUP(Table16[[#This Row],[Column1]],J:K,2,FALSE)</f>
        <v>INK-IT SOLUTIONS LIMITED</v>
      </c>
      <c r="J4551" t="s">
        <v>27742</v>
      </c>
      <c r="K4551" t="s">
        <v>27743</v>
      </c>
      <c r="L4551">
        <v>0</v>
      </c>
      <c r="N4551" t="s">
        <v>7106</v>
      </c>
    </row>
    <row r="4552" spans="1:14" x14ac:dyDescent="0.35">
      <c r="A4552" t="s">
        <v>27753</v>
      </c>
      <c r="B4552" t="s">
        <v>27754</v>
      </c>
      <c r="C4552" t="s">
        <v>10</v>
      </c>
      <c r="D4552" t="s">
        <v>10</v>
      </c>
      <c r="E4552" t="s">
        <v>27755</v>
      </c>
      <c r="F4552">
        <v>42180</v>
      </c>
      <c r="H4552" t="str">
        <f>VLOOKUP(Table16[[#This Row],[Column1]],J:K,2,FALSE)</f>
        <v>Elegance Designer and Printers Limited</v>
      </c>
      <c r="J4552" t="s">
        <v>27745</v>
      </c>
      <c r="K4552" t="s">
        <v>27746</v>
      </c>
      <c r="L4552">
        <v>0</v>
      </c>
      <c r="N4552" t="s">
        <v>7106</v>
      </c>
    </row>
    <row r="4553" spans="1:14" x14ac:dyDescent="0.35">
      <c r="A4553" t="s">
        <v>27756</v>
      </c>
      <c r="B4553" t="s">
        <v>27757</v>
      </c>
      <c r="C4553" t="s">
        <v>27758</v>
      </c>
      <c r="D4553" t="s">
        <v>10</v>
      </c>
      <c r="E4553" t="s">
        <v>27759</v>
      </c>
      <c r="F4553">
        <v>0</v>
      </c>
      <c r="H4553" t="str">
        <f>VLOOKUP(Table16[[#This Row],[Column1]],J:K,2,FALSE)</f>
        <v>Rubicon Communications, LLC (Netgate)</v>
      </c>
      <c r="J4553" t="s">
        <v>27748</v>
      </c>
      <c r="K4553" t="s">
        <v>27749</v>
      </c>
      <c r="L4553">
        <v>0</v>
      </c>
      <c r="N4553" t="s">
        <v>7106</v>
      </c>
    </row>
    <row r="4554" spans="1:14" x14ac:dyDescent="0.35">
      <c r="A4554" t="s">
        <v>27760</v>
      </c>
      <c r="B4554" t="s">
        <v>27761</v>
      </c>
      <c r="C4554" t="s">
        <v>10</v>
      </c>
      <c r="D4554" t="s">
        <v>10</v>
      </c>
      <c r="E4554" t="s">
        <v>27762</v>
      </c>
      <c r="F4554">
        <v>1400</v>
      </c>
      <c r="H4554" t="str">
        <f>VLOOKUP(Table16[[#This Row],[Column1]],J:K,2,FALSE)</f>
        <v>Igema Enterprises Ltd</v>
      </c>
      <c r="J4554" t="s">
        <v>27751</v>
      </c>
      <c r="K4554" t="s">
        <v>27752</v>
      </c>
      <c r="L4554" s="4">
        <v>904810</v>
      </c>
      <c r="M4554" s="4"/>
      <c r="N4554" t="s">
        <v>7106</v>
      </c>
    </row>
    <row r="4555" spans="1:14" x14ac:dyDescent="0.35">
      <c r="A4555" t="s">
        <v>27763</v>
      </c>
      <c r="B4555" t="s">
        <v>27764</v>
      </c>
      <c r="C4555" t="s">
        <v>10</v>
      </c>
      <c r="D4555" t="s">
        <v>10</v>
      </c>
      <c r="E4555" t="s">
        <v>27765</v>
      </c>
      <c r="F4555">
        <v>0</v>
      </c>
      <c r="H4555" t="str">
        <f>VLOOKUP(Table16[[#This Row],[Column1]],J:K,2,FALSE)</f>
        <v>AQOTA Limited</v>
      </c>
      <c r="J4555" t="s">
        <v>27753</v>
      </c>
      <c r="K4555" t="s">
        <v>27754</v>
      </c>
      <c r="L4555" s="4">
        <v>42180</v>
      </c>
      <c r="M4555" s="4"/>
      <c r="N4555" t="s">
        <v>7106</v>
      </c>
    </row>
    <row r="4556" spans="1:14" x14ac:dyDescent="0.35">
      <c r="A4556" t="s">
        <v>27766</v>
      </c>
      <c r="B4556" t="s">
        <v>27767</v>
      </c>
      <c r="C4556" t="s">
        <v>10</v>
      </c>
      <c r="D4556" t="s">
        <v>10</v>
      </c>
      <c r="E4556" t="s">
        <v>27768</v>
      </c>
      <c r="F4556">
        <v>0</v>
      </c>
      <c r="H4556" t="str">
        <f>VLOOKUP(Table16[[#This Row],[Column1]],J:K,2,FALSE)</f>
        <v>Medempire Group Co. Ltd</v>
      </c>
      <c r="J4556" t="s">
        <v>27756</v>
      </c>
      <c r="K4556" t="s">
        <v>27757</v>
      </c>
      <c r="L4556">
        <v>0</v>
      </c>
      <c r="N4556" t="s">
        <v>7106</v>
      </c>
    </row>
    <row r="4557" spans="1:14" x14ac:dyDescent="0.35">
      <c r="A4557" t="s">
        <v>27769</v>
      </c>
      <c r="B4557" t="s">
        <v>27770</v>
      </c>
      <c r="C4557" t="s">
        <v>10</v>
      </c>
      <c r="D4557" t="s">
        <v>10</v>
      </c>
      <c r="E4557" t="s">
        <v>27771</v>
      </c>
      <c r="F4557">
        <v>0</v>
      </c>
      <c r="H4557" t="str">
        <f>VLOOKUP(Table16[[#This Row],[Column1]],J:K,2,FALSE)</f>
        <v>Bowmer Contractors</v>
      </c>
      <c r="J4557" t="s">
        <v>27760</v>
      </c>
      <c r="K4557" t="s">
        <v>27761</v>
      </c>
      <c r="L4557" s="4">
        <v>545250</v>
      </c>
      <c r="M4557" s="4"/>
      <c r="N4557" t="s">
        <v>7106</v>
      </c>
    </row>
    <row r="4558" spans="1:14" x14ac:dyDescent="0.35">
      <c r="A4558" t="s">
        <v>27772</v>
      </c>
      <c r="B4558" t="s">
        <v>27773</v>
      </c>
      <c r="C4558" t="s">
        <v>10</v>
      </c>
      <c r="D4558" t="s">
        <v>10</v>
      </c>
      <c r="E4558" t="s">
        <v>27774</v>
      </c>
      <c r="F4558">
        <v>0</v>
      </c>
      <c r="H4558" t="str">
        <f>VLOOKUP(Table16[[#This Row],[Column1]],J:K,2,FALSE)</f>
        <v>Goro Engineering Services Ltd</v>
      </c>
      <c r="J4558" t="s">
        <v>27763</v>
      </c>
      <c r="K4558" t="s">
        <v>27764</v>
      </c>
      <c r="L4558">
        <v>0</v>
      </c>
      <c r="N4558" t="s">
        <v>7106</v>
      </c>
    </row>
    <row r="4559" spans="1:14" x14ac:dyDescent="0.35">
      <c r="A4559" t="s">
        <v>27775</v>
      </c>
      <c r="B4559" t="s">
        <v>27776</v>
      </c>
      <c r="C4559" t="s">
        <v>10</v>
      </c>
      <c r="D4559" t="s">
        <v>10</v>
      </c>
      <c r="E4559" t="s">
        <v>27777</v>
      </c>
      <c r="F4559">
        <v>0</v>
      </c>
      <c r="H4559" t="str">
        <f>VLOOKUP(Table16[[#This Row],[Column1]],J:K,2,FALSE)</f>
        <v>Tamaz Communications Limited</v>
      </c>
      <c r="J4559" t="s">
        <v>27766</v>
      </c>
      <c r="K4559" t="s">
        <v>27767</v>
      </c>
      <c r="L4559">
        <v>0</v>
      </c>
      <c r="N4559" t="s">
        <v>7106</v>
      </c>
    </row>
    <row r="4560" spans="1:14" x14ac:dyDescent="0.35">
      <c r="A4560" t="s">
        <v>27778</v>
      </c>
      <c r="B4560" t="s">
        <v>27779</v>
      </c>
      <c r="C4560" t="s">
        <v>32653</v>
      </c>
      <c r="D4560" t="s">
        <v>10</v>
      </c>
      <c r="E4560" t="s">
        <v>27780</v>
      </c>
      <c r="F4560">
        <v>0</v>
      </c>
      <c r="H4560" t="str">
        <f>VLOOKUP(Table16[[#This Row],[Column1]],J:K,2,FALSE)</f>
        <v>GTL Biological Sciences Limited</v>
      </c>
      <c r="J4560" t="s">
        <v>27769</v>
      </c>
      <c r="K4560" t="s">
        <v>27770</v>
      </c>
      <c r="L4560">
        <v>0</v>
      </c>
      <c r="N4560" t="s">
        <v>7106</v>
      </c>
    </row>
    <row r="4561" spans="1:14" x14ac:dyDescent="0.35">
      <c r="A4561" t="s">
        <v>27781</v>
      </c>
      <c r="B4561" t="s">
        <v>27782</v>
      </c>
      <c r="C4561" t="s">
        <v>10</v>
      </c>
      <c r="D4561" t="s">
        <v>10</v>
      </c>
      <c r="E4561" t="s">
        <v>27783</v>
      </c>
      <c r="F4561">
        <v>0</v>
      </c>
      <c r="H4561" t="str">
        <f>VLOOKUP(Table16[[#This Row],[Column1]],J:K,2,FALSE)</f>
        <v>Cooperate Errands Limited</v>
      </c>
      <c r="J4561" t="s">
        <v>27772</v>
      </c>
      <c r="K4561" t="s">
        <v>27773</v>
      </c>
      <c r="L4561">
        <v>0</v>
      </c>
      <c r="N4561" t="s">
        <v>7106</v>
      </c>
    </row>
    <row r="4562" spans="1:14" x14ac:dyDescent="0.35">
      <c r="A4562" t="s">
        <v>27784</v>
      </c>
      <c r="B4562" t="s">
        <v>27785</v>
      </c>
      <c r="C4562" t="s">
        <v>32654</v>
      </c>
      <c r="D4562" t="s">
        <v>10</v>
      </c>
      <c r="E4562" t="s">
        <v>27786</v>
      </c>
      <c r="F4562">
        <v>0</v>
      </c>
      <c r="H4562" t="str">
        <f>VLOOKUP(Table16[[#This Row],[Column1]],J:K,2,FALSE)</f>
        <v>Joel Muta Kombo</v>
      </c>
      <c r="J4562" t="s">
        <v>27775</v>
      </c>
      <c r="K4562" t="s">
        <v>27776</v>
      </c>
      <c r="L4562">
        <v>0</v>
      </c>
      <c r="N4562" t="s">
        <v>7106</v>
      </c>
    </row>
    <row r="4563" spans="1:14" x14ac:dyDescent="0.35">
      <c r="A4563" t="s">
        <v>27787</v>
      </c>
      <c r="B4563" t="s">
        <v>27788</v>
      </c>
      <c r="C4563" t="s">
        <v>31935</v>
      </c>
      <c r="D4563" t="s">
        <v>10</v>
      </c>
      <c r="E4563" t="s">
        <v>27789</v>
      </c>
      <c r="F4563">
        <v>0</v>
      </c>
      <c r="H4563" t="str">
        <f>VLOOKUP(Table16[[#This Row],[Column1]],J:K,2,FALSE)</f>
        <v>Prismundu Stockists</v>
      </c>
      <c r="J4563" t="s">
        <v>27778</v>
      </c>
      <c r="K4563" t="s">
        <v>27779</v>
      </c>
      <c r="L4563">
        <v>0</v>
      </c>
      <c r="N4563" t="s">
        <v>7106</v>
      </c>
    </row>
    <row r="4564" spans="1:14" x14ac:dyDescent="0.35">
      <c r="A4564" t="s">
        <v>27790</v>
      </c>
      <c r="B4564" t="s">
        <v>27791</v>
      </c>
      <c r="C4564" t="s">
        <v>10</v>
      </c>
      <c r="D4564" t="s">
        <v>10</v>
      </c>
      <c r="E4564" t="s">
        <v>27792</v>
      </c>
      <c r="F4564">
        <v>0</v>
      </c>
      <c r="H4564" t="str">
        <f>VLOOKUP(Table16[[#This Row],[Column1]],J:K,2,FALSE)</f>
        <v>Emanuel Ngelesani Lomwato</v>
      </c>
      <c r="J4564" t="s">
        <v>27781</v>
      </c>
      <c r="K4564" t="s">
        <v>27782</v>
      </c>
      <c r="L4564">
        <v>0</v>
      </c>
      <c r="N4564" t="s">
        <v>7106</v>
      </c>
    </row>
    <row r="4565" spans="1:14" x14ac:dyDescent="0.35">
      <c r="A4565" t="s">
        <v>27793</v>
      </c>
      <c r="B4565" t="s">
        <v>27794</v>
      </c>
      <c r="C4565" t="s">
        <v>32655</v>
      </c>
      <c r="D4565" t="s">
        <v>10</v>
      </c>
      <c r="E4565" t="s">
        <v>27795</v>
      </c>
      <c r="F4565">
        <v>89000</v>
      </c>
      <c r="H4565" t="str">
        <f>VLOOKUP(Table16[[#This Row],[Column1]],J:K,2,FALSE)</f>
        <v>Western Nyota Katarina</v>
      </c>
      <c r="J4565" t="s">
        <v>27784</v>
      </c>
      <c r="K4565" t="s">
        <v>27785</v>
      </c>
      <c r="L4565">
        <v>0</v>
      </c>
      <c r="N4565" t="s">
        <v>7106</v>
      </c>
    </row>
    <row r="4566" spans="1:14" x14ac:dyDescent="0.35">
      <c r="A4566" t="s">
        <v>27796</v>
      </c>
      <c r="B4566" t="s">
        <v>27797</v>
      </c>
      <c r="C4566" t="s">
        <v>32656</v>
      </c>
      <c r="D4566" t="s">
        <v>10</v>
      </c>
      <c r="E4566" t="s">
        <v>27798</v>
      </c>
      <c r="F4566">
        <v>850</v>
      </c>
      <c r="H4566" t="str">
        <f>VLOOKUP(Table16[[#This Row],[Column1]],J:K,2,FALSE)</f>
        <v>Pearles Enterprises Ltd</v>
      </c>
      <c r="J4566" t="s">
        <v>27787</v>
      </c>
      <c r="K4566" t="s">
        <v>27788</v>
      </c>
      <c r="L4566">
        <v>0</v>
      </c>
      <c r="N4566" t="s">
        <v>7106</v>
      </c>
    </row>
    <row r="4567" spans="1:14" x14ac:dyDescent="0.35">
      <c r="A4567" t="s">
        <v>27799</v>
      </c>
      <c r="B4567" t="s">
        <v>27800</v>
      </c>
      <c r="C4567" t="s">
        <v>10</v>
      </c>
      <c r="D4567" t="s">
        <v>10</v>
      </c>
      <c r="E4567" t="s">
        <v>27801</v>
      </c>
      <c r="F4567">
        <v>0</v>
      </c>
      <c r="H4567" t="str">
        <f>VLOOKUP(Table16[[#This Row],[Column1]],J:K,2,FALSE)</f>
        <v>Happisoft Technologies</v>
      </c>
      <c r="J4567" t="s">
        <v>27790</v>
      </c>
      <c r="K4567" t="s">
        <v>27791</v>
      </c>
      <c r="L4567">
        <v>0</v>
      </c>
      <c r="N4567" t="s">
        <v>7106</v>
      </c>
    </row>
    <row r="4568" spans="1:14" x14ac:dyDescent="0.35">
      <c r="A4568" t="s">
        <v>27802</v>
      </c>
      <c r="B4568" t="s">
        <v>27803</v>
      </c>
      <c r="C4568" t="s">
        <v>10</v>
      </c>
      <c r="D4568" t="s">
        <v>10</v>
      </c>
      <c r="E4568" t="s">
        <v>27804</v>
      </c>
      <c r="F4568">
        <v>0</v>
      </c>
      <c r="H4568" t="str">
        <f>VLOOKUP(Table16[[#This Row],[Column1]],J:K,2,FALSE)</f>
        <v>Alpha Graphix</v>
      </c>
      <c r="J4568" t="s">
        <v>27793</v>
      </c>
      <c r="K4568" t="s">
        <v>27794</v>
      </c>
      <c r="L4568" s="4">
        <v>116200</v>
      </c>
      <c r="M4568" s="4"/>
      <c r="N4568" t="s">
        <v>7106</v>
      </c>
    </row>
    <row r="4569" spans="1:14" x14ac:dyDescent="0.35">
      <c r="A4569" t="s">
        <v>27805</v>
      </c>
      <c r="B4569" t="s">
        <v>27806</v>
      </c>
      <c r="C4569" t="s">
        <v>31691</v>
      </c>
      <c r="D4569" t="s">
        <v>10</v>
      </c>
      <c r="E4569" t="s">
        <v>27807</v>
      </c>
      <c r="F4569">
        <v>0</v>
      </c>
      <c r="H4569" t="str">
        <f>VLOOKUP(Table16[[#This Row],[Column1]],J:K,2,FALSE)</f>
        <v>Wajir Maternity and Nursing Home</v>
      </c>
      <c r="J4569" t="s">
        <v>27796</v>
      </c>
      <c r="K4569" t="s">
        <v>27797</v>
      </c>
      <c r="L4569">
        <v>850</v>
      </c>
      <c r="N4569" t="s">
        <v>7106</v>
      </c>
    </row>
    <row r="4570" spans="1:14" x14ac:dyDescent="0.35">
      <c r="A4570" t="s">
        <v>27808</v>
      </c>
      <c r="B4570" t="s">
        <v>27809</v>
      </c>
      <c r="C4570" t="s">
        <v>10</v>
      </c>
      <c r="D4570" t="s">
        <v>10</v>
      </c>
      <c r="E4570" t="s">
        <v>27810</v>
      </c>
      <c r="F4570">
        <v>0</v>
      </c>
      <c r="H4570" t="str">
        <f>VLOOKUP(Table16[[#This Row],[Column1]],J:K,2,FALSE)</f>
        <v>Ngomeni youth Co &amp; Gen Supplies</v>
      </c>
      <c r="J4570" t="s">
        <v>27799</v>
      </c>
      <c r="K4570" t="s">
        <v>27800</v>
      </c>
      <c r="L4570">
        <v>0</v>
      </c>
      <c r="N4570" t="s">
        <v>7106</v>
      </c>
    </row>
    <row r="4571" spans="1:14" x14ac:dyDescent="0.35">
      <c r="A4571" t="s">
        <v>27811</v>
      </c>
      <c r="B4571" t="s">
        <v>27812</v>
      </c>
      <c r="C4571" t="s">
        <v>10</v>
      </c>
      <c r="D4571" t="s">
        <v>10</v>
      </c>
      <c r="E4571" t="s">
        <v>27813</v>
      </c>
      <c r="F4571">
        <v>0</v>
      </c>
      <c r="H4571" t="str">
        <f>VLOOKUP(Table16[[#This Row],[Column1]],J:K,2,FALSE)</f>
        <v>Erustus Kipkosgei Chepkwony</v>
      </c>
      <c r="J4571" t="s">
        <v>27802</v>
      </c>
      <c r="K4571" t="s">
        <v>27803</v>
      </c>
      <c r="L4571">
        <v>0</v>
      </c>
      <c r="N4571" t="s">
        <v>7106</v>
      </c>
    </row>
    <row r="4572" spans="1:14" x14ac:dyDescent="0.35">
      <c r="A4572" t="s">
        <v>27814</v>
      </c>
      <c r="B4572" t="s">
        <v>27815</v>
      </c>
      <c r="C4572" t="s">
        <v>10</v>
      </c>
      <c r="D4572" t="s">
        <v>10</v>
      </c>
      <c r="E4572" t="s">
        <v>27816</v>
      </c>
      <c r="F4572">
        <v>0</v>
      </c>
      <c r="H4572" t="str">
        <f>VLOOKUP(Table16[[#This Row],[Column1]],J:K,2,FALSE)</f>
        <v>Mahil Enterprises Limited</v>
      </c>
      <c r="J4572" t="s">
        <v>27805</v>
      </c>
      <c r="K4572" t="s">
        <v>27806</v>
      </c>
      <c r="L4572">
        <v>0</v>
      </c>
      <c r="N4572" t="s">
        <v>7106</v>
      </c>
    </row>
    <row r="4573" spans="1:14" x14ac:dyDescent="0.35">
      <c r="A4573" t="s">
        <v>27817</v>
      </c>
      <c r="B4573" t="s">
        <v>27818</v>
      </c>
      <c r="C4573" t="s">
        <v>32657</v>
      </c>
      <c r="D4573" t="s">
        <v>32658</v>
      </c>
      <c r="E4573" t="s">
        <v>27819</v>
      </c>
      <c r="F4573">
        <v>0</v>
      </c>
      <c r="H4573" t="str">
        <f>VLOOKUP(Table16[[#This Row],[Column1]],J:K,2,FALSE)</f>
        <v>Savanis Book Centre Limited</v>
      </c>
      <c r="J4573" t="s">
        <v>27808</v>
      </c>
      <c r="K4573" t="s">
        <v>27809</v>
      </c>
      <c r="L4573">
        <v>0</v>
      </c>
      <c r="N4573" t="s">
        <v>7106</v>
      </c>
    </row>
    <row r="4574" spans="1:14" x14ac:dyDescent="0.35">
      <c r="A4574" t="s">
        <v>27820</v>
      </c>
      <c r="B4574" t="s">
        <v>27821</v>
      </c>
      <c r="C4574" t="s">
        <v>32659</v>
      </c>
      <c r="D4574" t="s">
        <v>10</v>
      </c>
      <c r="E4574" t="s">
        <v>27822</v>
      </c>
      <c r="F4574">
        <v>80000</v>
      </c>
      <c r="H4574" t="str">
        <f>VLOOKUP(Table16[[#This Row],[Column1]],J:K,2,FALSE)</f>
        <v>Ibrahim Hussein Hillow</v>
      </c>
      <c r="J4574" t="s">
        <v>27811</v>
      </c>
      <c r="K4574" t="s">
        <v>27812</v>
      </c>
      <c r="L4574">
        <v>0</v>
      </c>
      <c r="N4574" t="s">
        <v>7106</v>
      </c>
    </row>
    <row r="4575" spans="1:14" x14ac:dyDescent="0.35">
      <c r="A4575" t="s">
        <v>27823</v>
      </c>
      <c r="B4575" t="s">
        <v>27824</v>
      </c>
      <c r="C4575" t="s">
        <v>32660</v>
      </c>
      <c r="D4575" t="s">
        <v>10</v>
      </c>
      <c r="E4575" t="s">
        <v>27825</v>
      </c>
      <c r="F4575">
        <v>140000</v>
      </c>
      <c r="H4575" t="str">
        <f>VLOOKUP(Table16[[#This Row],[Column1]],J:K,2,FALSE)</f>
        <v>Al-Tamimu Resort Palace Ltd</v>
      </c>
      <c r="J4575" t="s">
        <v>27814</v>
      </c>
      <c r="K4575" t="s">
        <v>27815</v>
      </c>
      <c r="L4575">
        <v>0</v>
      </c>
      <c r="N4575" t="s">
        <v>7106</v>
      </c>
    </row>
    <row r="4576" spans="1:14" x14ac:dyDescent="0.35">
      <c r="A4576" t="s">
        <v>27826</v>
      </c>
      <c r="B4576" t="s">
        <v>27827</v>
      </c>
      <c r="C4576" t="s">
        <v>10</v>
      </c>
      <c r="D4576" t="s">
        <v>10</v>
      </c>
      <c r="E4576" t="s">
        <v>27828</v>
      </c>
      <c r="F4576">
        <v>0</v>
      </c>
      <c r="H4576" t="str">
        <f>VLOOKUP(Table16[[#This Row],[Column1]],J:K,2,FALSE)</f>
        <v>Matumaini Square Limited</v>
      </c>
      <c r="J4576" t="s">
        <v>27817</v>
      </c>
      <c r="K4576" t="s">
        <v>27818</v>
      </c>
      <c r="L4576">
        <v>0</v>
      </c>
      <c r="N4576" t="s">
        <v>7106</v>
      </c>
    </row>
    <row r="4577" spans="1:14" x14ac:dyDescent="0.35">
      <c r="A4577" t="s">
        <v>27829</v>
      </c>
      <c r="B4577" t="s">
        <v>27830</v>
      </c>
      <c r="C4577" t="s">
        <v>10</v>
      </c>
      <c r="D4577" t="s">
        <v>10</v>
      </c>
      <c r="E4577" t="s">
        <v>27831</v>
      </c>
      <c r="F4577">
        <v>0</v>
      </c>
      <c r="H4577" t="str">
        <f>VLOOKUP(Table16[[#This Row],[Column1]],J:K,2,FALSE)</f>
        <v>Ceamo Prestige Lodge Ltd</v>
      </c>
      <c r="J4577" t="s">
        <v>27820</v>
      </c>
      <c r="K4577" t="s">
        <v>27821</v>
      </c>
      <c r="L4577" s="4">
        <v>80000</v>
      </c>
      <c r="M4577" s="4"/>
      <c r="N4577" t="s">
        <v>7106</v>
      </c>
    </row>
    <row r="4578" spans="1:14" x14ac:dyDescent="0.35">
      <c r="A4578" t="s">
        <v>27832</v>
      </c>
      <c r="B4578" t="s">
        <v>27833</v>
      </c>
      <c r="C4578" t="s">
        <v>10</v>
      </c>
      <c r="D4578" t="s">
        <v>10</v>
      </c>
      <c r="E4578" t="s">
        <v>27834</v>
      </c>
      <c r="F4578">
        <v>0</v>
      </c>
      <c r="H4578" t="str">
        <f>VLOOKUP(Table16[[#This Row],[Column1]],J:K,2,FALSE)</f>
        <v>Ngatira Enterprises Ltd</v>
      </c>
      <c r="J4578" t="s">
        <v>27823</v>
      </c>
      <c r="K4578" t="s">
        <v>27824</v>
      </c>
      <c r="L4578" s="4">
        <v>140000</v>
      </c>
      <c r="M4578" s="4"/>
      <c r="N4578" t="s">
        <v>7106</v>
      </c>
    </row>
    <row r="4579" spans="1:14" x14ac:dyDescent="0.35">
      <c r="A4579" t="s">
        <v>27835</v>
      </c>
      <c r="B4579" t="s">
        <v>27836</v>
      </c>
      <c r="C4579" t="s">
        <v>10</v>
      </c>
      <c r="D4579" t="s">
        <v>10</v>
      </c>
      <c r="E4579" t="s">
        <v>27837</v>
      </c>
      <c r="F4579">
        <v>43842.02</v>
      </c>
      <c r="H4579" t="str">
        <f>VLOOKUP(Table16[[#This Row],[Column1]],J:K,2,FALSE)</f>
        <v>CFAO Mobility Kenya Limited</v>
      </c>
      <c r="J4579" t="s">
        <v>27826</v>
      </c>
      <c r="K4579" t="s">
        <v>27827</v>
      </c>
      <c r="L4579">
        <v>0</v>
      </c>
      <c r="N4579" t="s">
        <v>7106</v>
      </c>
    </row>
    <row r="4580" spans="1:14" x14ac:dyDescent="0.35">
      <c r="A4580" t="s">
        <v>27838</v>
      </c>
      <c r="B4580" t="s">
        <v>27839</v>
      </c>
      <c r="C4580" t="s">
        <v>32661</v>
      </c>
      <c r="D4580" t="s">
        <v>10</v>
      </c>
      <c r="E4580" t="s">
        <v>27840</v>
      </c>
      <c r="F4580">
        <v>0</v>
      </c>
      <c r="H4580" t="str">
        <f>VLOOKUP(Table16[[#This Row],[Column1]],J:K,2,FALSE)</f>
        <v>Caray Brands Limited</v>
      </c>
      <c r="J4580" t="s">
        <v>27829</v>
      </c>
      <c r="K4580" t="s">
        <v>27830</v>
      </c>
      <c r="L4580">
        <v>0</v>
      </c>
      <c r="N4580" t="s">
        <v>7106</v>
      </c>
    </row>
    <row r="4581" spans="1:14" x14ac:dyDescent="0.35">
      <c r="A4581" t="s">
        <v>27841</v>
      </c>
      <c r="B4581" t="s">
        <v>27842</v>
      </c>
      <c r="C4581" t="s">
        <v>32662</v>
      </c>
      <c r="D4581" t="s">
        <v>10</v>
      </c>
      <c r="E4581" t="s">
        <v>27843</v>
      </c>
      <c r="F4581">
        <v>0</v>
      </c>
      <c r="H4581" t="str">
        <f>VLOOKUP(Table16[[#This Row],[Column1]],J:K,2,FALSE)</f>
        <v>El Paraiso Hotel</v>
      </c>
      <c r="J4581" t="s">
        <v>27832</v>
      </c>
      <c r="K4581" t="s">
        <v>27833</v>
      </c>
      <c r="L4581">
        <v>0</v>
      </c>
      <c r="N4581" t="s">
        <v>7106</v>
      </c>
    </row>
    <row r="4582" spans="1:14" x14ac:dyDescent="0.35">
      <c r="A4582" t="s">
        <v>27844</v>
      </c>
      <c r="B4582" t="s">
        <v>27845</v>
      </c>
      <c r="C4582" t="s">
        <v>32663</v>
      </c>
      <c r="D4582" t="s">
        <v>10</v>
      </c>
      <c r="E4582" t="s">
        <v>27846</v>
      </c>
      <c r="F4582">
        <v>0</v>
      </c>
      <c r="H4582" t="str">
        <f>VLOOKUP(Table16[[#This Row],[Column1]],J:K,2,FALSE)</f>
        <v>Kahababa Radio</v>
      </c>
      <c r="J4582" t="s">
        <v>27835</v>
      </c>
      <c r="K4582" t="s">
        <v>27836</v>
      </c>
      <c r="L4582" s="4">
        <v>43842.02</v>
      </c>
      <c r="M4582" s="4"/>
      <c r="N4582" t="s">
        <v>7106</v>
      </c>
    </row>
    <row r="4583" spans="1:14" x14ac:dyDescent="0.35">
      <c r="A4583" t="s">
        <v>27847</v>
      </c>
      <c r="B4583" t="s">
        <v>27848</v>
      </c>
      <c r="C4583" t="s">
        <v>27849</v>
      </c>
      <c r="D4583" t="s">
        <v>10</v>
      </c>
      <c r="E4583" t="s">
        <v>27850</v>
      </c>
      <c r="F4583">
        <v>0</v>
      </c>
      <c r="H4583" t="str">
        <f>VLOOKUP(Table16[[#This Row],[Column1]],J:K,2,FALSE)</f>
        <v>Geminia Insurance Co. Ltd</v>
      </c>
      <c r="J4583" t="s">
        <v>27838</v>
      </c>
      <c r="K4583" t="s">
        <v>27839</v>
      </c>
      <c r="L4583">
        <v>0</v>
      </c>
      <c r="N4583" t="s">
        <v>7106</v>
      </c>
    </row>
    <row r="4584" spans="1:14" x14ac:dyDescent="0.35">
      <c r="A4584" t="s">
        <v>27851</v>
      </c>
      <c r="B4584" t="s">
        <v>27852</v>
      </c>
      <c r="C4584" t="s">
        <v>10</v>
      </c>
      <c r="D4584" t="s">
        <v>10</v>
      </c>
      <c r="E4584" t="s">
        <v>27853</v>
      </c>
      <c r="F4584">
        <v>294120</v>
      </c>
      <c r="H4584" t="str">
        <f>VLOOKUP(Table16[[#This Row],[Column1]],J:K,2,FALSE)</f>
        <v>Bathe Weyt Investment</v>
      </c>
      <c r="J4584" t="s">
        <v>27841</v>
      </c>
      <c r="K4584" t="s">
        <v>27842</v>
      </c>
      <c r="L4584">
        <v>0</v>
      </c>
      <c r="N4584" t="s">
        <v>13497</v>
      </c>
    </row>
    <row r="4585" spans="1:14" x14ac:dyDescent="0.35">
      <c r="A4585" t="s">
        <v>27854</v>
      </c>
      <c r="B4585" t="s">
        <v>27855</v>
      </c>
      <c r="C4585" t="s">
        <v>10</v>
      </c>
      <c r="D4585" t="s">
        <v>10</v>
      </c>
      <c r="E4585" t="s">
        <v>27856</v>
      </c>
      <c r="F4585">
        <v>0</v>
      </c>
      <c r="H4585" t="str">
        <f>VLOOKUP(Table16[[#This Row],[Column1]],J:K,2,FALSE)</f>
        <v>Ongwanyi Enterprises</v>
      </c>
      <c r="J4585" t="s">
        <v>27844</v>
      </c>
      <c r="K4585" t="s">
        <v>27845</v>
      </c>
      <c r="L4585" s="4">
        <v>40000</v>
      </c>
      <c r="M4585" s="4"/>
      <c r="N4585" t="s">
        <v>7106</v>
      </c>
    </row>
    <row r="4586" spans="1:14" x14ac:dyDescent="0.35">
      <c r="A4586" t="s">
        <v>27857</v>
      </c>
      <c r="B4586" t="s">
        <v>27858</v>
      </c>
      <c r="C4586" t="s">
        <v>10</v>
      </c>
      <c r="D4586" t="s">
        <v>10</v>
      </c>
      <c r="E4586" t="s">
        <v>27859</v>
      </c>
      <c r="F4586">
        <v>0</v>
      </c>
      <c r="H4586" t="str">
        <f>VLOOKUP(Table16[[#This Row],[Column1]],J:K,2,FALSE)</f>
        <v>Augustine George Resort</v>
      </c>
      <c r="J4586" t="s">
        <v>27847</v>
      </c>
      <c r="K4586" t="s">
        <v>27848</v>
      </c>
      <c r="L4586">
        <v>0</v>
      </c>
      <c r="N4586" t="s">
        <v>7106</v>
      </c>
    </row>
    <row r="4587" spans="1:14" x14ac:dyDescent="0.35">
      <c r="A4587" t="s">
        <v>27860</v>
      </c>
      <c r="B4587" t="s">
        <v>9764</v>
      </c>
      <c r="C4587" t="s">
        <v>10</v>
      </c>
      <c r="D4587" t="s">
        <v>10</v>
      </c>
      <c r="E4587" t="s">
        <v>27861</v>
      </c>
      <c r="F4587">
        <v>0</v>
      </c>
      <c r="H4587" t="str">
        <f>VLOOKUP(Table16[[#This Row],[Column1]],J:K,2,FALSE)</f>
        <v>Simon Munyui Kiruthi</v>
      </c>
      <c r="J4587" t="s">
        <v>27851</v>
      </c>
      <c r="K4587" t="s">
        <v>27852</v>
      </c>
      <c r="L4587" s="4">
        <v>843790</v>
      </c>
      <c r="M4587" s="4"/>
      <c r="N4587" t="s">
        <v>7106</v>
      </c>
    </row>
    <row r="4588" spans="1:14" x14ac:dyDescent="0.35">
      <c r="A4588" t="s">
        <v>27862</v>
      </c>
      <c r="B4588" t="s">
        <v>27863</v>
      </c>
      <c r="C4588" t="s">
        <v>27864</v>
      </c>
      <c r="D4588" t="s">
        <v>10</v>
      </c>
      <c r="E4588" t="s">
        <v>27865</v>
      </c>
      <c r="F4588">
        <v>498688.97</v>
      </c>
      <c r="H4588" t="str">
        <f>VLOOKUP(Table16[[#This Row],[Column1]],J:K,2,FALSE)</f>
        <v>Contell Africa Ltd</v>
      </c>
      <c r="J4588" t="s">
        <v>27854</v>
      </c>
      <c r="K4588" t="s">
        <v>27855</v>
      </c>
      <c r="L4588">
        <v>0</v>
      </c>
      <c r="N4588" t="s">
        <v>7106</v>
      </c>
    </row>
    <row r="4589" spans="1:14" x14ac:dyDescent="0.35">
      <c r="A4589" t="s">
        <v>27866</v>
      </c>
      <c r="B4589" t="s">
        <v>27867</v>
      </c>
      <c r="C4589" t="s">
        <v>10</v>
      </c>
      <c r="D4589" t="s">
        <v>10</v>
      </c>
      <c r="E4589" t="s">
        <v>27868</v>
      </c>
      <c r="F4589">
        <v>0</v>
      </c>
      <c r="H4589" t="str">
        <f>VLOOKUP(Table16[[#This Row],[Column1]],J:K,2,FALSE)</f>
        <v>Nicholus Mejiro Juma</v>
      </c>
      <c r="J4589" t="s">
        <v>27857</v>
      </c>
      <c r="K4589" t="s">
        <v>27858</v>
      </c>
      <c r="L4589">
        <v>0</v>
      </c>
      <c r="N4589" t="s">
        <v>7106</v>
      </c>
    </row>
    <row r="4590" spans="1:14" x14ac:dyDescent="0.35">
      <c r="A4590" t="s">
        <v>27869</v>
      </c>
      <c r="B4590" t="s">
        <v>27870</v>
      </c>
      <c r="C4590" t="s">
        <v>32664</v>
      </c>
      <c r="D4590" t="s">
        <v>10</v>
      </c>
      <c r="E4590" t="s">
        <v>27871</v>
      </c>
      <c r="F4590">
        <v>148945</v>
      </c>
      <c r="H4590" t="str">
        <f>VLOOKUP(Table16[[#This Row],[Column1]],J:K,2,FALSE)</f>
        <v>Grekkon Limited</v>
      </c>
      <c r="J4590" t="s">
        <v>27860</v>
      </c>
      <c r="K4590" t="s">
        <v>9764</v>
      </c>
      <c r="L4590">
        <v>0</v>
      </c>
      <c r="N4590" t="s">
        <v>7106</v>
      </c>
    </row>
    <row r="4591" spans="1:14" x14ac:dyDescent="0.35">
      <c r="A4591" t="s">
        <v>27872</v>
      </c>
      <c r="B4591" t="s">
        <v>27873</v>
      </c>
      <c r="C4591" t="s">
        <v>32665</v>
      </c>
      <c r="D4591" t="s">
        <v>10</v>
      </c>
      <c r="E4591" t="s">
        <v>27874</v>
      </c>
      <c r="F4591">
        <v>0</v>
      </c>
      <c r="H4591" t="str">
        <f>VLOOKUP(Table16[[#This Row],[Column1]],J:K,2,FALSE)</f>
        <v xml:space="preserve">Mo Sound </v>
      </c>
      <c r="J4591" t="s">
        <v>27862</v>
      </c>
      <c r="K4591" t="s">
        <v>27863</v>
      </c>
      <c r="L4591" s="4">
        <v>646852.67000000004</v>
      </c>
      <c r="M4591" s="4"/>
      <c r="N4591" t="s">
        <v>7106</v>
      </c>
    </row>
    <row r="4592" spans="1:14" x14ac:dyDescent="0.35">
      <c r="A4592" t="s">
        <v>27875</v>
      </c>
      <c r="B4592" t="s">
        <v>27876</v>
      </c>
      <c r="C4592" t="s">
        <v>32666</v>
      </c>
      <c r="D4592" t="s">
        <v>10</v>
      </c>
      <c r="E4592" t="s">
        <v>27877</v>
      </c>
      <c r="F4592">
        <v>0</v>
      </c>
      <c r="H4592" t="str">
        <f>VLOOKUP(Table16[[#This Row],[Column1]],J:K,2,FALSE)</f>
        <v>Cambrian Ventures Limited</v>
      </c>
      <c r="J4592" t="s">
        <v>27866</v>
      </c>
      <c r="K4592" t="s">
        <v>27867</v>
      </c>
      <c r="L4592">
        <v>0</v>
      </c>
      <c r="N4592" t="s">
        <v>7106</v>
      </c>
    </row>
    <row r="4593" spans="1:14" x14ac:dyDescent="0.35">
      <c r="A4593" t="s">
        <v>27878</v>
      </c>
      <c r="B4593" t="s">
        <v>27879</v>
      </c>
      <c r="C4593" t="s">
        <v>32667</v>
      </c>
      <c r="D4593" t="s">
        <v>10</v>
      </c>
      <c r="E4593" t="s">
        <v>27879</v>
      </c>
      <c r="F4593">
        <v>0</v>
      </c>
      <c r="H4593" t="str">
        <f>VLOOKUP(Table16[[#This Row],[Column1]],J:K,2,FALSE)</f>
        <v>BUREAU SKY GRAPHICS LTD</v>
      </c>
      <c r="J4593" t="s">
        <v>27869</v>
      </c>
      <c r="K4593" t="s">
        <v>27870</v>
      </c>
      <c r="L4593" s="4">
        <v>148945</v>
      </c>
      <c r="M4593" s="4"/>
      <c r="N4593" t="s">
        <v>7106</v>
      </c>
    </row>
    <row r="4594" spans="1:14" x14ac:dyDescent="0.35">
      <c r="A4594" t="s">
        <v>27880</v>
      </c>
      <c r="B4594" t="s">
        <v>27881</v>
      </c>
      <c r="C4594" t="s">
        <v>32668</v>
      </c>
      <c r="D4594" t="s">
        <v>10</v>
      </c>
      <c r="E4594" t="s">
        <v>27881</v>
      </c>
      <c r="F4594">
        <v>0</v>
      </c>
      <c r="H4594" t="str">
        <f>VLOOKUP(Table16[[#This Row],[Column1]],J:K,2,FALSE)</f>
        <v>BK RADIO</v>
      </c>
      <c r="J4594" t="s">
        <v>27872</v>
      </c>
      <c r="K4594" t="s">
        <v>27873</v>
      </c>
      <c r="L4594">
        <v>0</v>
      </c>
      <c r="N4594" t="s">
        <v>7106</v>
      </c>
    </row>
    <row r="4595" spans="1:14" x14ac:dyDescent="0.35">
      <c r="A4595" t="s">
        <v>27882</v>
      </c>
      <c r="B4595" t="s">
        <v>27883</v>
      </c>
      <c r="C4595" t="s">
        <v>32669</v>
      </c>
      <c r="D4595" t="s">
        <v>10</v>
      </c>
      <c r="E4595" t="s">
        <v>27883</v>
      </c>
      <c r="F4595">
        <v>0</v>
      </c>
      <c r="H4595" t="str">
        <f>VLOOKUP(Table16[[#This Row],[Column1]],J:K,2,FALSE)</f>
        <v>ECHAMI RADIO</v>
      </c>
      <c r="J4595" t="s">
        <v>27875</v>
      </c>
      <c r="K4595" t="s">
        <v>27876</v>
      </c>
      <c r="L4595">
        <v>0</v>
      </c>
      <c r="N4595" t="s">
        <v>7106</v>
      </c>
    </row>
    <row r="4596" spans="1:14" x14ac:dyDescent="0.35">
      <c r="A4596" t="s">
        <v>27884</v>
      </c>
      <c r="B4596" t="s">
        <v>27885</v>
      </c>
      <c r="C4596" t="s">
        <v>32670</v>
      </c>
      <c r="D4596" t="s">
        <v>10</v>
      </c>
      <c r="E4596" t="s">
        <v>27885</v>
      </c>
      <c r="F4596">
        <v>177000</v>
      </c>
      <c r="H4596" t="str">
        <f>VLOOKUP(Table16[[#This Row],[Column1]],J:K,2,FALSE)</f>
        <v>THE CRADLE LIMITED</v>
      </c>
      <c r="J4596" t="s">
        <v>27878</v>
      </c>
      <c r="K4596" t="s">
        <v>27879</v>
      </c>
      <c r="L4596">
        <v>0</v>
      </c>
      <c r="N4596" t="s">
        <v>7106</v>
      </c>
    </row>
    <row r="4597" spans="1:14" x14ac:dyDescent="0.35">
      <c r="A4597" t="s">
        <v>27886</v>
      </c>
      <c r="B4597" t="s">
        <v>27887</v>
      </c>
      <c r="C4597" t="s">
        <v>32671</v>
      </c>
      <c r="D4597" t="s">
        <v>10</v>
      </c>
      <c r="E4597" t="s">
        <v>27887</v>
      </c>
      <c r="F4597">
        <v>0</v>
      </c>
      <c r="H4597" t="str">
        <f>VLOOKUP(Table16[[#This Row],[Column1]],J:K,2,FALSE)</f>
        <v>WINFRED MARTHA KASAKI</v>
      </c>
      <c r="J4597" t="s">
        <v>27880</v>
      </c>
      <c r="K4597" t="s">
        <v>27881</v>
      </c>
      <c r="L4597">
        <v>0</v>
      </c>
      <c r="N4597" t="s">
        <v>7106</v>
      </c>
    </row>
    <row r="4598" spans="1:14" x14ac:dyDescent="0.35">
      <c r="A4598" t="s">
        <v>27888</v>
      </c>
      <c r="B4598" t="s">
        <v>27889</v>
      </c>
      <c r="C4598" t="s">
        <v>32672</v>
      </c>
      <c r="D4598" t="s">
        <v>10</v>
      </c>
      <c r="E4598" t="s">
        <v>27889</v>
      </c>
      <c r="F4598">
        <v>0</v>
      </c>
      <c r="H4598" t="str">
        <f>VLOOKUP(Table16[[#This Row],[Column1]],J:K,2,FALSE)</f>
        <v>SAFASAL ENTERPRISES</v>
      </c>
      <c r="J4598" t="s">
        <v>27882</v>
      </c>
      <c r="K4598" t="s">
        <v>27883</v>
      </c>
      <c r="L4598">
        <v>0</v>
      </c>
      <c r="N4598" t="s">
        <v>7106</v>
      </c>
    </row>
    <row r="4599" spans="1:14" x14ac:dyDescent="0.35">
      <c r="A4599" t="s">
        <v>27890</v>
      </c>
      <c r="B4599" t="s">
        <v>27891</v>
      </c>
      <c r="C4599" t="s">
        <v>10</v>
      </c>
      <c r="D4599" t="s">
        <v>10</v>
      </c>
      <c r="E4599" t="s">
        <v>27891</v>
      </c>
      <c r="F4599">
        <v>0</v>
      </c>
      <c r="H4599" t="str">
        <f>VLOOKUP(Table16[[#This Row],[Column1]],J:K,2,FALSE)</f>
        <v>FUMAO TEXTILES</v>
      </c>
      <c r="J4599" t="s">
        <v>27884</v>
      </c>
      <c r="K4599" t="s">
        <v>27885</v>
      </c>
      <c r="L4599" s="4">
        <v>477000</v>
      </c>
      <c r="M4599" s="4"/>
      <c r="N4599" t="s">
        <v>7106</v>
      </c>
    </row>
    <row r="4600" spans="1:14" x14ac:dyDescent="0.35">
      <c r="A4600" t="s">
        <v>27892</v>
      </c>
      <c r="B4600" t="s">
        <v>27893</v>
      </c>
      <c r="C4600" t="s">
        <v>32673</v>
      </c>
      <c r="D4600" t="s">
        <v>10</v>
      </c>
      <c r="E4600" t="s">
        <v>27894</v>
      </c>
      <c r="F4600">
        <v>0</v>
      </c>
      <c r="H4600" t="str">
        <f>VLOOKUP(Table16[[#This Row],[Column1]],J:K,2,FALSE)</f>
        <v>Busle Nursing Home LTD</v>
      </c>
      <c r="J4600" t="s">
        <v>27886</v>
      </c>
      <c r="K4600" t="s">
        <v>27887</v>
      </c>
      <c r="L4600">
        <v>0</v>
      </c>
      <c r="N4600" t="s">
        <v>7106</v>
      </c>
    </row>
    <row r="4601" spans="1:14" x14ac:dyDescent="0.35">
      <c r="A4601" t="s">
        <v>27895</v>
      </c>
      <c r="B4601" t="s">
        <v>27896</v>
      </c>
      <c r="C4601" t="s">
        <v>10</v>
      </c>
      <c r="D4601" t="s">
        <v>10</v>
      </c>
      <c r="E4601" t="s">
        <v>27896</v>
      </c>
      <c r="F4601">
        <v>0</v>
      </c>
      <c r="H4601" t="str">
        <f>VLOOKUP(Table16[[#This Row],[Column1]],J:K,2,FALSE)</f>
        <v>BARAKA REAL ESTATE LTD</v>
      </c>
      <c r="J4601" t="s">
        <v>27888</v>
      </c>
      <c r="K4601" t="s">
        <v>27889</v>
      </c>
      <c r="L4601">
        <v>0</v>
      </c>
      <c r="N4601" t="s">
        <v>7106</v>
      </c>
    </row>
    <row r="4602" spans="1:14" x14ac:dyDescent="0.35">
      <c r="A4602" t="s">
        <v>27897</v>
      </c>
      <c r="B4602" t="s">
        <v>27898</v>
      </c>
      <c r="C4602" t="s">
        <v>32674</v>
      </c>
      <c r="D4602" t="s">
        <v>10</v>
      </c>
      <c r="E4602" t="s">
        <v>27898</v>
      </c>
      <c r="F4602">
        <v>0</v>
      </c>
      <c r="H4602" t="str">
        <f>VLOOKUP(Table16[[#This Row],[Column1]],J:K,2,FALSE)</f>
        <v>DEIMAN &amp; SMITH INTERNATIONAL LOGISTICS LTD</v>
      </c>
      <c r="J4602" t="s">
        <v>27890</v>
      </c>
      <c r="K4602" t="s">
        <v>27891</v>
      </c>
      <c r="L4602">
        <v>0</v>
      </c>
      <c r="N4602" t="s">
        <v>7106</v>
      </c>
    </row>
    <row r="4603" spans="1:14" x14ac:dyDescent="0.35">
      <c r="A4603" t="s">
        <v>27899</v>
      </c>
      <c r="B4603" t="s">
        <v>27900</v>
      </c>
      <c r="C4603" t="s">
        <v>32675</v>
      </c>
      <c r="D4603" t="s">
        <v>10</v>
      </c>
      <c r="E4603" t="s">
        <v>27901</v>
      </c>
      <c r="F4603">
        <v>0</v>
      </c>
      <c r="H4603" t="str">
        <f>VLOOKUP(Table16[[#This Row],[Column1]],J:K,2,FALSE)</f>
        <v>Radtech East Africa Company Limited</v>
      </c>
      <c r="J4603" t="s">
        <v>27892</v>
      </c>
      <c r="K4603" t="s">
        <v>27893</v>
      </c>
      <c r="L4603">
        <v>0</v>
      </c>
      <c r="N4603" t="s">
        <v>7106</v>
      </c>
    </row>
    <row r="4604" spans="1:14" x14ac:dyDescent="0.35">
      <c r="A4604" t="s">
        <v>27902</v>
      </c>
      <c r="B4604" t="s">
        <v>27903</v>
      </c>
      <c r="C4604" t="s">
        <v>32676</v>
      </c>
      <c r="D4604" t="s">
        <v>10</v>
      </c>
      <c r="E4604" t="s">
        <v>27904</v>
      </c>
      <c r="F4604">
        <v>-11715.08</v>
      </c>
      <c r="H4604" t="str">
        <f>VLOOKUP(Table16[[#This Row],[Column1]],J:K,2,FALSE)</f>
        <v>Semara Hotels</v>
      </c>
      <c r="J4604" t="s">
        <v>27895</v>
      </c>
      <c r="K4604" t="s">
        <v>27896</v>
      </c>
      <c r="L4604" s="4">
        <v>294000</v>
      </c>
      <c r="M4604" s="4"/>
      <c r="N4604" t="s">
        <v>7106</v>
      </c>
    </row>
    <row r="4605" spans="1:14" x14ac:dyDescent="0.35">
      <c r="A4605" t="s">
        <v>27905</v>
      </c>
      <c r="B4605" t="s">
        <v>27906</v>
      </c>
      <c r="C4605" t="s">
        <v>32677</v>
      </c>
      <c r="D4605" t="s">
        <v>10</v>
      </c>
      <c r="E4605" t="s">
        <v>27906</v>
      </c>
      <c r="F4605">
        <v>-140660</v>
      </c>
      <c r="H4605" t="str">
        <f>VLOOKUP(Table16[[#This Row],[Column1]],J:K,2,FALSE)</f>
        <v>FEIWA AGENCIES</v>
      </c>
      <c r="J4605" t="s">
        <v>27897</v>
      </c>
      <c r="K4605" t="s">
        <v>27898</v>
      </c>
      <c r="L4605">
        <v>0</v>
      </c>
      <c r="N4605" t="s">
        <v>7106</v>
      </c>
    </row>
    <row r="4606" spans="1:14" x14ac:dyDescent="0.35">
      <c r="A4606" t="s">
        <v>27907</v>
      </c>
      <c r="B4606" t="s">
        <v>27908</v>
      </c>
      <c r="C4606" t="s">
        <v>32678</v>
      </c>
      <c r="D4606" t="s">
        <v>10</v>
      </c>
      <c r="E4606" t="s">
        <v>27908</v>
      </c>
      <c r="F4606">
        <v>0</v>
      </c>
      <c r="H4606" t="str">
        <f>VLOOKUP(Table16[[#This Row],[Column1]],J:K,2,FALSE)</f>
        <v>EXOTIQUE KREATIONS</v>
      </c>
      <c r="J4606" t="s">
        <v>27899</v>
      </c>
      <c r="K4606" t="s">
        <v>27900</v>
      </c>
      <c r="L4606">
        <v>0</v>
      </c>
      <c r="N4606" t="s">
        <v>7106</v>
      </c>
    </row>
    <row r="4607" spans="1:14" x14ac:dyDescent="0.35">
      <c r="A4607" t="s">
        <v>27909</v>
      </c>
      <c r="B4607" t="s">
        <v>27910</v>
      </c>
      <c r="C4607" t="s">
        <v>32679</v>
      </c>
      <c r="D4607" t="s">
        <v>10</v>
      </c>
      <c r="E4607" t="s">
        <v>27910</v>
      </c>
      <c r="F4607">
        <v>0</v>
      </c>
      <c r="H4607" t="str">
        <f>VLOOKUP(Table16[[#This Row],[Column1]],J:K,2,FALSE)</f>
        <v>HOTEL SANTOS</v>
      </c>
      <c r="J4607" t="s">
        <v>27902</v>
      </c>
      <c r="K4607" t="s">
        <v>27903</v>
      </c>
      <c r="L4607" s="4">
        <v>64698.92</v>
      </c>
      <c r="M4607" s="4"/>
      <c r="N4607" t="s">
        <v>7106</v>
      </c>
    </row>
    <row r="4608" spans="1:14" x14ac:dyDescent="0.35">
      <c r="A4608" t="s">
        <v>27911</v>
      </c>
      <c r="B4608" t="s">
        <v>27912</v>
      </c>
      <c r="C4608" t="s">
        <v>32680</v>
      </c>
      <c r="D4608" t="s">
        <v>10</v>
      </c>
      <c r="E4608" t="s">
        <v>27913</v>
      </c>
      <c r="F4608">
        <v>0</v>
      </c>
      <c r="H4608" t="str">
        <f>VLOOKUP(Table16[[#This Row],[Column1]],J:K,2,FALSE)</f>
        <v>Cliff Mwancha Nyaata</v>
      </c>
      <c r="J4608" t="s">
        <v>27905</v>
      </c>
      <c r="K4608" t="s">
        <v>27906</v>
      </c>
      <c r="L4608" s="4">
        <v>-140660</v>
      </c>
      <c r="M4608" s="4"/>
      <c r="N4608" t="s">
        <v>7106</v>
      </c>
    </row>
    <row r="4609" spans="1:14" x14ac:dyDescent="0.35">
      <c r="A4609" t="s">
        <v>27914</v>
      </c>
      <c r="B4609" t="s">
        <v>27915</v>
      </c>
      <c r="C4609" t="s">
        <v>32681</v>
      </c>
      <c r="D4609" t="s">
        <v>10</v>
      </c>
      <c r="E4609" t="s">
        <v>27916</v>
      </c>
      <c r="F4609">
        <v>0</v>
      </c>
      <c r="H4609" t="str">
        <f>VLOOKUP(Table16[[#This Row],[Column1]],J:K,2,FALSE)</f>
        <v xml:space="preserve"> Furniture Choice Kenya Ltd</v>
      </c>
      <c r="J4609" t="s">
        <v>27907</v>
      </c>
      <c r="K4609" t="s">
        <v>27908</v>
      </c>
      <c r="L4609">
        <v>0</v>
      </c>
      <c r="N4609" t="s">
        <v>7106</v>
      </c>
    </row>
    <row r="4610" spans="1:14" x14ac:dyDescent="0.35">
      <c r="A4610" t="s">
        <v>27917</v>
      </c>
      <c r="B4610" t="s">
        <v>27918</v>
      </c>
      <c r="C4610" t="s">
        <v>32682</v>
      </c>
      <c r="D4610" t="s">
        <v>10</v>
      </c>
      <c r="E4610" t="s">
        <v>27919</v>
      </c>
      <c r="F4610">
        <v>0</v>
      </c>
      <c r="H4610" t="str">
        <f>VLOOKUP(Table16[[#This Row],[Column1]],J:K,2,FALSE)</f>
        <v xml:space="preserve">Lopeiyo Ekale Akote </v>
      </c>
      <c r="J4610" t="s">
        <v>27909</v>
      </c>
      <c r="K4610" t="s">
        <v>27910</v>
      </c>
      <c r="L4610">
        <v>0</v>
      </c>
      <c r="N4610" t="s">
        <v>7106</v>
      </c>
    </row>
    <row r="4611" spans="1:14" x14ac:dyDescent="0.35">
      <c r="A4611" t="s">
        <v>27920</v>
      </c>
      <c r="B4611" t="s">
        <v>27921</v>
      </c>
      <c r="C4611" t="s">
        <v>10</v>
      </c>
      <c r="D4611" t="s">
        <v>10</v>
      </c>
      <c r="E4611" t="s">
        <v>27921</v>
      </c>
      <c r="F4611">
        <v>0</v>
      </c>
      <c r="H4611" t="str">
        <f>VLOOKUP(Table16[[#This Row],[Column1]],J:K,2,FALSE)</f>
        <v>LAZA SHUTTLE</v>
      </c>
      <c r="J4611" t="s">
        <v>27911</v>
      </c>
      <c r="K4611" t="s">
        <v>27912</v>
      </c>
      <c r="L4611">
        <v>0</v>
      </c>
      <c r="N4611" t="s">
        <v>7106</v>
      </c>
    </row>
    <row r="4612" spans="1:14" x14ac:dyDescent="0.35">
      <c r="A4612" t="s">
        <v>27922</v>
      </c>
      <c r="B4612" t="s">
        <v>27923</v>
      </c>
      <c r="C4612" t="s">
        <v>10</v>
      </c>
      <c r="D4612" t="s">
        <v>10</v>
      </c>
      <c r="E4612" t="s">
        <v>27924</v>
      </c>
      <c r="F4612">
        <v>0</v>
      </c>
      <c r="H4612" t="str">
        <f>VLOOKUP(Table16[[#This Row],[Column1]],J:K,2,FALSE)</f>
        <v xml:space="preserve">FARUKSAT GENERAL CONSTRUCTION ANDSUPPLIES COMPANY </v>
      </c>
      <c r="J4612" t="s">
        <v>27914</v>
      </c>
      <c r="K4612" t="s">
        <v>27915</v>
      </c>
      <c r="L4612">
        <v>0</v>
      </c>
      <c r="N4612" t="s">
        <v>7106</v>
      </c>
    </row>
    <row r="4613" spans="1:14" x14ac:dyDescent="0.35">
      <c r="A4613" t="s">
        <v>27925</v>
      </c>
      <c r="B4613" t="s">
        <v>27926</v>
      </c>
      <c r="C4613" t="s">
        <v>10</v>
      </c>
      <c r="D4613" t="s">
        <v>10</v>
      </c>
      <c r="E4613" t="s">
        <v>27927</v>
      </c>
      <c r="F4613">
        <v>0</v>
      </c>
      <c r="H4613" t="str">
        <f>VLOOKUP(Table16[[#This Row],[Column1]],J:K,2,FALSE)</f>
        <v xml:space="preserve">Mazingira supplies taveta </v>
      </c>
      <c r="J4613" t="s">
        <v>27917</v>
      </c>
      <c r="K4613" t="s">
        <v>27918</v>
      </c>
      <c r="L4613">
        <v>0</v>
      </c>
      <c r="N4613" t="s">
        <v>7106</v>
      </c>
    </row>
    <row r="4614" spans="1:14" x14ac:dyDescent="0.35">
      <c r="A4614" t="s">
        <v>27928</v>
      </c>
      <c r="B4614" t="s">
        <v>27929</v>
      </c>
      <c r="C4614" t="s">
        <v>32683</v>
      </c>
      <c r="D4614" t="s">
        <v>10</v>
      </c>
      <c r="E4614" t="s">
        <v>27930</v>
      </c>
      <c r="F4614">
        <v>0</v>
      </c>
      <c r="H4614" t="str">
        <f>VLOOKUP(Table16[[#This Row],[Column1]],J:K,2,FALSE)</f>
        <v>Azma Tvt Ltd T/A Kididi Fm</v>
      </c>
      <c r="J4614" t="s">
        <v>27920</v>
      </c>
      <c r="K4614" t="s">
        <v>27921</v>
      </c>
      <c r="L4614">
        <v>0</v>
      </c>
      <c r="N4614" t="s">
        <v>7106</v>
      </c>
    </row>
    <row r="4615" spans="1:14" x14ac:dyDescent="0.35">
      <c r="A4615" t="s">
        <v>27931</v>
      </c>
      <c r="B4615" t="s">
        <v>27932</v>
      </c>
      <c r="C4615" t="s">
        <v>10</v>
      </c>
      <c r="D4615" t="s">
        <v>10</v>
      </c>
      <c r="E4615" t="s">
        <v>27933</v>
      </c>
      <c r="F4615">
        <v>0</v>
      </c>
      <c r="H4615" t="str">
        <f>VLOOKUP(Table16[[#This Row],[Column1]],J:K,2,FALSE)</f>
        <v>Majiro chedi enterprises</v>
      </c>
      <c r="J4615" t="s">
        <v>27922</v>
      </c>
      <c r="K4615" t="s">
        <v>27923</v>
      </c>
      <c r="L4615">
        <v>0</v>
      </c>
      <c r="N4615" t="s">
        <v>7106</v>
      </c>
    </row>
    <row r="4616" spans="1:14" x14ac:dyDescent="0.35">
      <c r="A4616" t="s">
        <v>27934</v>
      </c>
      <c r="B4616" t="s">
        <v>27935</v>
      </c>
      <c r="C4616" t="s">
        <v>32654</v>
      </c>
      <c r="D4616" t="s">
        <v>10</v>
      </c>
      <c r="E4616" t="s">
        <v>27936</v>
      </c>
      <c r="F4616">
        <v>0</v>
      </c>
      <c r="H4616" t="str">
        <f>VLOOKUP(Table16[[#This Row],[Column1]],J:K,2,FALSE)</f>
        <v>Plant Shield Enterprise</v>
      </c>
      <c r="J4616" t="s">
        <v>27925</v>
      </c>
      <c r="K4616" t="s">
        <v>27926</v>
      </c>
      <c r="L4616">
        <v>0</v>
      </c>
      <c r="N4616" t="s">
        <v>7106</v>
      </c>
    </row>
    <row r="4617" spans="1:14" x14ac:dyDescent="0.35">
      <c r="A4617" t="s">
        <v>27937</v>
      </c>
      <c r="B4617" t="s">
        <v>27938</v>
      </c>
      <c r="C4617" t="s">
        <v>10</v>
      </c>
      <c r="D4617" t="s">
        <v>10</v>
      </c>
      <c r="E4617" t="s">
        <v>27939</v>
      </c>
      <c r="F4617">
        <v>0</v>
      </c>
      <c r="H4617" t="str">
        <f>VLOOKUP(Table16[[#This Row],[Column1]],J:K,2,FALSE)</f>
        <v>Al Miftaah Floating Restaurant</v>
      </c>
      <c r="J4617" t="s">
        <v>27928</v>
      </c>
      <c r="K4617" t="s">
        <v>27929</v>
      </c>
      <c r="L4617">
        <v>0</v>
      </c>
      <c r="N4617" t="s">
        <v>7106</v>
      </c>
    </row>
    <row r="4618" spans="1:14" x14ac:dyDescent="0.35">
      <c r="A4618" t="s">
        <v>27940</v>
      </c>
      <c r="B4618" t="s">
        <v>27941</v>
      </c>
      <c r="C4618" t="s">
        <v>32684</v>
      </c>
      <c r="D4618" t="s">
        <v>32685</v>
      </c>
      <c r="E4618" t="s">
        <v>27942</v>
      </c>
      <c r="F4618">
        <v>0</v>
      </c>
      <c r="H4618" t="str">
        <f>VLOOKUP(Table16[[#This Row],[Column1]],J:K,2,FALSE)</f>
        <v>Cupstone Travel Limited</v>
      </c>
      <c r="J4618" t="s">
        <v>27931</v>
      </c>
      <c r="K4618" t="s">
        <v>27932</v>
      </c>
      <c r="L4618" s="4">
        <v>145000</v>
      </c>
      <c r="M4618" s="4"/>
      <c r="N4618" t="s">
        <v>7106</v>
      </c>
    </row>
    <row r="4619" spans="1:14" x14ac:dyDescent="0.35">
      <c r="A4619" t="s">
        <v>27943</v>
      </c>
      <c r="B4619" t="s">
        <v>27944</v>
      </c>
      <c r="C4619" t="s">
        <v>10</v>
      </c>
      <c r="D4619" t="s">
        <v>10</v>
      </c>
      <c r="E4619" t="s">
        <v>27945</v>
      </c>
      <c r="F4619">
        <v>0</v>
      </c>
      <c r="H4619" t="str">
        <f>VLOOKUP(Table16[[#This Row],[Column1]],J:K,2,FALSE)</f>
        <v xml:space="preserve">Frontgate Investment Limited </v>
      </c>
      <c r="J4619" t="s">
        <v>27934</v>
      </c>
      <c r="K4619" t="s">
        <v>27935</v>
      </c>
      <c r="L4619">
        <v>0</v>
      </c>
      <c r="N4619" t="s">
        <v>7106</v>
      </c>
    </row>
    <row r="4620" spans="1:14" x14ac:dyDescent="0.35">
      <c r="A4620" t="s">
        <v>27946</v>
      </c>
      <c r="B4620" t="s">
        <v>27947</v>
      </c>
      <c r="C4620" t="s">
        <v>10</v>
      </c>
      <c r="D4620" t="s">
        <v>10</v>
      </c>
      <c r="E4620" t="s">
        <v>27947</v>
      </c>
      <c r="F4620">
        <v>863896.55</v>
      </c>
      <c r="H4620" t="str">
        <f>VLOOKUP(Table16[[#This Row],[Column1]],J:K,2,FALSE)</f>
        <v>ESERIANI RESORT LIMITED</v>
      </c>
      <c r="J4620" t="s">
        <v>27937</v>
      </c>
      <c r="K4620" t="s">
        <v>27938</v>
      </c>
      <c r="L4620">
        <v>0</v>
      </c>
      <c r="N4620" t="s">
        <v>7106</v>
      </c>
    </row>
    <row r="4621" spans="1:14" x14ac:dyDescent="0.35">
      <c r="A4621" t="s">
        <v>27948</v>
      </c>
      <c r="B4621" t="s">
        <v>27949</v>
      </c>
      <c r="C4621" t="s">
        <v>32686</v>
      </c>
      <c r="D4621" t="s">
        <v>10</v>
      </c>
      <c r="E4621" t="s">
        <v>27950</v>
      </c>
      <c r="F4621">
        <v>0</v>
      </c>
      <c r="H4621" t="str">
        <f>VLOOKUP(Table16[[#This Row],[Column1]],J:K,2,FALSE)</f>
        <v xml:space="preserve">Fanah Construction and general supplies limited </v>
      </c>
      <c r="J4621" t="s">
        <v>27940</v>
      </c>
      <c r="K4621" t="s">
        <v>27941</v>
      </c>
      <c r="L4621" s="4">
        <v>29000</v>
      </c>
      <c r="M4621" s="4"/>
      <c r="N4621" t="s">
        <v>7106</v>
      </c>
    </row>
    <row r="4622" spans="1:14" x14ac:dyDescent="0.35">
      <c r="A4622" t="s">
        <v>27951</v>
      </c>
      <c r="B4622" t="s">
        <v>27952</v>
      </c>
      <c r="C4622" t="s">
        <v>27953</v>
      </c>
      <c r="D4622" t="s">
        <v>10</v>
      </c>
      <c r="E4622" t="s">
        <v>27952</v>
      </c>
      <c r="F4622">
        <v>0</v>
      </c>
      <c r="H4622" t="str">
        <f>VLOOKUP(Table16[[#This Row],[Column1]],J:K,2,FALSE)</f>
        <v>WAJIR SPORTS HOUSE</v>
      </c>
      <c r="J4622" t="s">
        <v>27943</v>
      </c>
      <c r="K4622" t="s">
        <v>27944</v>
      </c>
      <c r="L4622">
        <v>0</v>
      </c>
      <c r="N4622" t="s">
        <v>7106</v>
      </c>
    </row>
    <row r="4623" spans="1:14" x14ac:dyDescent="0.35">
      <c r="A4623" t="s">
        <v>27954</v>
      </c>
      <c r="B4623" t="s">
        <v>27955</v>
      </c>
      <c r="C4623" t="s">
        <v>32687</v>
      </c>
      <c r="D4623" t="s">
        <v>10</v>
      </c>
      <c r="E4623" t="s">
        <v>27956</v>
      </c>
      <c r="F4623">
        <v>0</v>
      </c>
      <c r="H4623" t="str">
        <f>VLOOKUP(Table16[[#This Row],[Column1]],J:K,2,FALSE)</f>
        <v>Inspire Pharmaceuticals Ltd</v>
      </c>
      <c r="J4623" t="s">
        <v>27946</v>
      </c>
      <c r="K4623" t="s">
        <v>27947</v>
      </c>
      <c r="L4623" s="4">
        <v>863896.55</v>
      </c>
      <c r="M4623" s="4"/>
      <c r="N4623" t="s">
        <v>7106</v>
      </c>
    </row>
    <row r="4624" spans="1:14" x14ac:dyDescent="0.35">
      <c r="A4624" t="s">
        <v>27957</v>
      </c>
      <c r="B4624" t="s">
        <v>27958</v>
      </c>
      <c r="C4624" t="s">
        <v>10</v>
      </c>
      <c r="D4624" t="s">
        <v>10</v>
      </c>
      <c r="E4624" t="s">
        <v>27958</v>
      </c>
      <c r="F4624">
        <v>0</v>
      </c>
      <c r="H4624" t="str">
        <f>VLOOKUP(Table16[[#This Row],[Column1]],J:K,2,FALSE)</f>
        <v>HILAC HOTEL SERVICE</v>
      </c>
      <c r="J4624" t="s">
        <v>27948</v>
      </c>
      <c r="K4624" t="s">
        <v>27949</v>
      </c>
      <c r="L4624">
        <v>0</v>
      </c>
      <c r="N4624" t="s">
        <v>7106</v>
      </c>
    </row>
    <row r="4625" spans="1:14" x14ac:dyDescent="0.35">
      <c r="A4625" t="s">
        <v>27959</v>
      </c>
      <c r="B4625" t="s">
        <v>27960</v>
      </c>
      <c r="C4625" t="s">
        <v>10</v>
      </c>
      <c r="D4625" t="s">
        <v>10</v>
      </c>
      <c r="E4625" t="s">
        <v>27961</v>
      </c>
      <c r="F4625">
        <v>0</v>
      </c>
      <c r="H4625" t="str">
        <f>VLOOKUP(Table16[[#This Row],[Column1]],J:K,2,FALSE)</f>
        <v>Aljamia Lodging and Hotel</v>
      </c>
      <c r="J4625" t="s">
        <v>27951</v>
      </c>
      <c r="K4625" t="s">
        <v>27952</v>
      </c>
      <c r="L4625">
        <v>0</v>
      </c>
      <c r="N4625" t="s">
        <v>7106</v>
      </c>
    </row>
    <row r="4626" spans="1:14" x14ac:dyDescent="0.35">
      <c r="A4626" t="s">
        <v>27962</v>
      </c>
      <c r="B4626" t="s">
        <v>27963</v>
      </c>
      <c r="C4626" t="s">
        <v>32688</v>
      </c>
      <c r="D4626" t="s">
        <v>10</v>
      </c>
      <c r="E4626" t="s">
        <v>27964</v>
      </c>
      <c r="F4626">
        <v>0</v>
      </c>
      <c r="H4626" t="str">
        <f>VLOOKUP(Table16[[#This Row],[Column1]],J:K,2,FALSE)</f>
        <v>Innovative Computers Limited</v>
      </c>
      <c r="J4626" t="s">
        <v>27954</v>
      </c>
      <c r="K4626" t="s">
        <v>27955</v>
      </c>
      <c r="L4626">
        <v>0</v>
      </c>
      <c r="N4626" t="s">
        <v>7106</v>
      </c>
    </row>
    <row r="4627" spans="1:14" x14ac:dyDescent="0.35">
      <c r="A4627" t="s">
        <v>27965</v>
      </c>
      <c r="B4627" t="s">
        <v>27966</v>
      </c>
      <c r="C4627" t="s">
        <v>32689</v>
      </c>
      <c r="D4627" t="s">
        <v>10</v>
      </c>
      <c r="E4627" t="s">
        <v>27967</v>
      </c>
      <c r="F4627">
        <v>999354.5</v>
      </c>
      <c r="H4627" t="str">
        <f>VLOOKUP(Table16[[#This Row],[Column1]],J:K,2,FALSE)</f>
        <v>Bulto Suppliers &amp; Transporters Company Limited</v>
      </c>
      <c r="J4627" t="s">
        <v>27957</v>
      </c>
      <c r="K4627" t="s">
        <v>27958</v>
      </c>
      <c r="L4627">
        <v>0</v>
      </c>
      <c r="N4627" t="s">
        <v>7106</v>
      </c>
    </row>
    <row r="4628" spans="1:14" x14ac:dyDescent="0.35">
      <c r="A4628" t="s">
        <v>27968</v>
      </c>
      <c r="B4628" t="s">
        <v>27969</v>
      </c>
      <c r="C4628" t="s">
        <v>32690</v>
      </c>
      <c r="D4628" t="s">
        <v>10</v>
      </c>
      <c r="E4628" t="s">
        <v>27970</v>
      </c>
      <c r="F4628">
        <v>0</v>
      </c>
      <c r="H4628" t="str">
        <f>VLOOKUP(Table16[[#This Row],[Column1]],J:K,2,FALSE)</f>
        <v>Hunter Real Time Ltd</v>
      </c>
      <c r="J4628" t="s">
        <v>27959</v>
      </c>
      <c r="K4628" t="s">
        <v>27960</v>
      </c>
      <c r="L4628">
        <v>0</v>
      </c>
      <c r="N4628" t="s">
        <v>7106</v>
      </c>
    </row>
    <row r="4629" spans="1:14" x14ac:dyDescent="0.35">
      <c r="A4629" t="s">
        <v>27971</v>
      </c>
      <c r="B4629" t="s">
        <v>27972</v>
      </c>
      <c r="C4629" t="s">
        <v>10</v>
      </c>
      <c r="D4629" t="s">
        <v>10</v>
      </c>
      <c r="E4629" t="s">
        <v>27973</v>
      </c>
      <c r="F4629">
        <v>0</v>
      </c>
      <c r="H4629" t="str">
        <f>VLOOKUP(Table16[[#This Row],[Column1]],J:K,2,FALSE)</f>
        <v xml:space="preserve"> Jamii Investment Limited</v>
      </c>
      <c r="J4629" t="s">
        <v>27962</v>
      </c>
      <c r="K4629" t="s">
        <v>27963</v>
      </c>
      <c r="L4629" s="4">
        <v>80000</v>
      </c>
      <c r="M4629" s="4"/>
      <c r="N4629" t="s">
        <v>7106</v>
      </c>
    </row>
    <row r="4630" spans="1:14" x14ac:dyDescent="0.35">
      <c r="A4630" t="s">
        <v>27974</v>
      </c>
      <c r="B4630" t="s">
        <v>27975</v>
      </c>
      <c r="C4630" t="s">
        <v>32691</v>
      </c>
      <c r="D4630" t="s">
        <v>10</v>
      </c>
      <c r="E4630" t="s">
        <v>27976</v>
      </c>
      <c r="F4630">
        <v>2</v>
      </c>
      <c r="H4630" t="str">
        <f>VLOOKUP(Table16[[#This Row],[Column1]],J:K,2,FALSE)</f>
        <v>Mnazi Engineering Limited</v>
      </c>
      <c r="J4630" t="s">
        <v>27965</v>
      </c>
      <c r="K4630" t="s">
        <v>27966</v>
      </c>
      <c r="L4630">
        <v>0</v>
      </c>
      <c r="N4630" t="s">
        <v>7106</v>
      </c>
    </row>
    <row r="4631" spans="1:14" x14ac:dyDescent="0.35">
      <c r="A4631" t="s">
        <v>27977</v>
      </c>
      <c r="B4631" t="s">
        <v>27978</v>
      </c>
      <c r="C4631" t="s">
        <v>32692</v>
      </c>
      <c r="D4631" t="s">
        <v>10</v>
      </c>
      <c r="E4631" t="s">
        <v>27979</v>
      </c>
      <c r="F4631">
        <v>0</v>
      </c>
      <c r="H4631" t="str">
        <f>VLOOKUP(Table16[[#This Row],[Column1]],J:K,2,FALSE)</f>
        <v>Ashnoor Investment Ltd</v>
      </c>
      <c r="J4631" t="s">
        <v>27968</v>
      </c>
      <c r="K4631" t="s">
        <v>27969</v>
      </c>
      <c r="L4631">
        <v>0</v>
      </c>
      <c r="N4631" t="s">
        <v>7106</v>
      </c>
    </row>
    <row r="4632" spans="1:14" x14ac:dyDescent="0.35">
      <c r="A4632" t="s">
        <v>27980</v>
      </c>
      <c r="B4632" t="s">
        <v>27981</v>
      </c>
      <c r="C4632" t="s">
        <v>10</v>
      </c>
      <c r="D4632" t="s">
        <v>10</v>
      </c>
      <c r="E4632" t="s">
        <v>27982</v>
      </c>
      <c r="F4632">
        <v>0</v>
      </c>
      <c r="H4632" t="str">
        <f>VLOOKUP(Table16[[#This Row],[Column1]],J:K,2,FALSE)</f>
        <v>Royal Park Hotel</v>
      </c>
      <c r="J4632" t="s">
        <v>27971</v>
      </c>
      <c r="K4632" t="s">
        <v>27972</v>
      </c>
      <c r="L4632">
        <v>0</v>
      </c>
      <c r="N4632" t="s">
        <v>7106</v>
      </c>
    </row>
    <row r="4633" spans="1:14" x14ac:dyDescent="0.35">
      <c r="A4633" t="s">
        <v>27983</v>
      </c>
      <c r="B4633" t="s">
        <v>27984</v>
      </c>
      <c r="C4633" t="s">
        <v>27985</v>
      </c>
      <c r="D4633" t="s">
        <v>10</v>
      </c>
      <c r="E4633" t="s">
        <v>27984</v>
      </c>
      <c r="F4633">
        <v>0</v>
      </c>
      <c r="H4633" t="str">
        <f>VLOOKUP(Table16[[#This Row],[Column1]],J:K,2,FALSE)</f>
        <v>AQUA VALLEY SERVICES LTD</v>
      </c>
      <c r="J4633" t="s">
        <v>27974</v>
      </c>
      <c r="K4633" t="s">
        <v>27975</v>
      </c>
      <c r="L4633">
        <v>2</v>
      </c>
      <c r="N4633" t="s">
        <v>7106</v>
      </c>
    </row>
    <row r="4634" spans="1:14" x14ac:dyDescent="0.35">
      <c r="A4634" t="s">
        <v>27986</v>
      </c>
      <c r="B4634" t="s">
        <v>27987</v>
      </c>
      <c r="C4634" t="s">
        <v>27988</v>
      </c>
      <c r="D4634" t="s">
        <v>10</v>
      </c>
      <c r="E4634" t="s">
        <v>27987</v>
      </c>
      <c r="F4634">
        <v>0</v>
      </c>
      <c r="H4634" t="str">
        <f>VLOOKUP(Table16[[#This Row],[Column1]],J:K,2,FALSE)</f>
        <v>SAFNAAN PHAMACEUTICAL LIMITED</v>
      </c>
      <c r="J4634" t="s">
        <v>27977</v>
      </c>
      <c r="K4634" t="s">
        <v>27978</v>
      </c>
      <c r="L4634">
        <v>0</v>
      </c>
      <c r="N4634" t="s">
        <v>7106</v>
      </c>
    </row>
    <row r="4635" spans="1:14" x14ac:dyDescent="0.35">
      <c r="A4635" t="s">
        <v>27989</v>
      </c>
      <c r="B4635" t="s">
        <v>27990</v>
      </c>
      <c r="C4635" t="s">
        <v>10</v>
      </c>
      <c r="D4635" t="s">
        <v>10</v>
      </c>
      <c r="E4635" t="s">
        <v>27990</v>
      </c>
      <c r="F4635">
        <v>0</v>
      </c>
      <c r="H4635" t="str">
        <f>VLOOKUP(Table16[[#This Row],[Column1]],J:K,2,FALSE)</f>
        <v>BISMART COMPUTERS AND STATIONERS</v>
      </c>
      <c r="J4635" t="s">
        <v>27980</v>
      </c>
      <c r="K4635" t="s">
        <v>27981</v>
      </c>
      <c r="L4635">
        <v>0</v>
      </c>
      <c r="N4635" t="s">
        <v>7106</v>
      </c>
    </row>
    <row r="4636" spans="1:14" x14ac:dyDescent="0.35">
      <c r="A4636" t="s">
        <v>27991</v>
      </c>
      <c r="B4636" t="s">
        <v>27992</v>
      </c>
      <c r="C4636" t="s">
        <v>10</v>
      </c>
      <c r="D4636" t="s">
        <v>10</v>
      </c>
      <c r="E4636" t="s">
        <v>27992</v>
      </c>
      <c r="F4636">
        <v>0</v>
      </c>
      <c r="H4636" t="str">
        <f>VLOOKUP(Table16[[#This Row],[Column1]],J:K,2,FALSE)</f>
        <v>HARDSONET ENTERPRISES</v>
      </c>
      <c r="J4636" t="s">
        <v>27983</v>
      </c>
      <c r="K4636" t="s">
        <v>27984</v>
      </c>
      <c r="L4636">
        <v>0</v>
      </c>
      <c r="N4636" t="s">
        <v>7106</v>
      </c>
    </row>
    <row r="4637" spans="1:14" x14ac:dyDescent="0.35">
      <c r="A4637" t="s">
        <v>27993</v>
      </c>
      <c r="B4637" t="s">
        <v>27994</v>
      </c>
      <c r="C4637" t="s">
        <v>10</v>
      </c>
      <c r="D4637" t="s">
        <v>10</v>
      </c>
      <c r="E4637" t="s">
        <v>27994</v>
      </c>
      <c r="F4637">
        <v>0</v>
      </c>
      <c r="H4637" t="str">
        <f>VLOOKUP(Table16[[#This Row],[Column1]],J:K,2,FALSE)</f>
        <v>DEKING SOLUTIONS</v>
      </c>
      <c r="J4637" t="s">
        <v>27986</v>
      </c>
      <c r="K4637" t="s">
        <v>27987</v>
      </c>
      <c r="L4637">
        <v>0</v>
      </c>
      <c r="N4637" t="s">
        <v>7106</v>
      </c>
    </row>
    <row r="4638" spans="1:14" x14ac:dyDescent="0.35">
      <c r="A4638" t="s">
        <v>27995</v>
      </c>
      <c r="B4638" t="s">
        <v>27996</v>
      </c>
      <c r="C4638" t="s">
        <v>10</v>
      </c>
      <c r="D4638" t="s">
        <v>10</v>
      </c>
      <c r="E4638" t="s">
        <v>27996</v>
      </c>
      <c r="F4638">
        <v>0</v>
      </c>
      <c r="H4638" t="str">
        <f>VLOOKUP(Table16[[#This Row],[Column1]],J:K,2,FALSE)</f>
        <v>SAMGA GENERAL SUPPLIES LIMITED</v>
      </c>
      <c r="J4638" t="s">
        <v>27989</v>
      </c>
      <c r="K4638" t="s">
        <v>27990</v>
      </c>
      <c r="L4638">
        <v>0</v>
      </c>
      <c r="N4638" t="s">
        <v>7106</v>
      </c>
    </row>
    <row r="4639" spans="1:14" x14ac:dyDescent="0.35">
      <c r="A4639" t="s">
        <v>27997</v>
      </c>
      <c r="B4639" t="s">
        <v>27998</v>
      </c>
      <c r="C4639" t="s">
        <v>32693</v>
      </c>
      <c r="D4639" t="s">
        <v>10</v>
      </c>
      <c r="E4639" t="s">
        <v>27998</v>
      </c>
      <c r="F4639">
        <v>0</v>
      </c>
      <c r="H4639" t="str">
        <f>VLOOKUP(Table16[[#This Row],[Column1]],J:K,2,FALSE)</f>
        <v>INSHAALLAH LIMITED</v>
      </c>
      <c r="J4639" t="s">
        <v>27991</v>
      </c>
      <c r="K4639" t="s">
        <v>27992</v>
      </c>
      <c r="L4639">
        <v>0</v>
      </c>
      <c r="N4639" t="s">
        <v>7106</v>
      </c>
    </row>
    <row r="4640" spans="1:14" x14ac:dyDescent="0.35">
      <c r="A4640" t="s">
        <v>27999</v>
      </c>
      <c r="B4640" t="s">
        <v>28000</v>
      </c>
      <c r="C4640" t="s">
        <v>10</v>
      </c>
      <c r="D4640" t="s">
        <v>10</v>
      </c>
      <c r="E4640" t="s">
        <v>28000</v>
      </c>
      <c r="F4640">
        <v>0</v>
      </c>
      <c r="H4640" t="str">
        <f>VLOOKUP(Table16[[#This Row],[Column1]],J:K,2,FALSE)</f>
        <v>HUMENTUM</v>
      </c>
      <c r="J4640" t="s">
        <v>27993</v>
      </c>
      <c r="K4640" t="s">
        <v>27994</v>
      </c>
      <c r="L4640">
        <v>0</v>
      </c>
      <c r="N4640" t="s">
        <v>7106</v>
      </c>
    </row>
    <row r="4641" spans="1:14" x14ac:dyDescent="0.35">
      <c r="A4641" t="s">
        <v>28001</v>
      </c>
      <c r="B4641" t="s">
        <v>28002</v>
      </c>
      <c r="C4641" t="s">
        <v>31766</v>
      </c>
      <c r="D4641" t="s">
        <v>10</v>
      </c>
      <c r="E4641" t="s">
        <v>28003</v>
      </c>
      <c r="F4641">
        <v>0</v>
      </c>
      <c r="H4641" t="str">
        <f>VLOOKUP(Table16[[#This Row],[Column1]],J:K,2,FALSE)</f>
        <v>Panafrican Equipment (K) Ltd FMD Division</v>
      </c>
      <c r="J4641" t="s">
        <v>27995</v>
      </c>
      <c r="K4641" t="s">
        <v>27996</v>
      </c>
      <c r="L4641">
        <v>0</v>
      </c>
      <c r="N4641" t="s">
        <v>7106</v>
      </c>
    </row>
    <row r="4642" spans="1:14" x14ac:dyDescent="0.35">
      <c r="A4642" t="s">
        <v>28004</v>
      </c>
      <c r="B4642" t="s">
        <v>28005</v>
      </c>
      <c r="C4642" t="s">
        <v>32694</v>
      </c>
      <c r="D4642" t="s">
        <v>10</v>
      </c>
      <c r="E4642" t="s">
        <v>28006</v>
      </c>
      <c r="F4642">
        <v>0</v>
      </c>
      <c r="H4642" t="str">
        <f>VLOOKUP(Table16[[#This Row],[Column1]],J:K,2,FALSE)</f>
        <v xml:space="preserve">STAR HEALTH AND HYGIENE SOLUTIONS LIMITED </v>
      </c>
      <c r="J4642" t="s">
        <v>27997</v>
      </c>
      <c r="K4642" t="s">
        <v>27998</v>
      </c>
      <c r="L4642">
        <v>0</v>
      </c>
      <c r="N4642" t="s">
        <v>7106</v>
      </c>
    </row>
    <row r="4643" spans="1:14" x14ac:dyDescent="0.35">
      <c r="A4643" t="s">
        <v>28007</v>
      </c>
      <c r="B4643" t="s">
        <v>28008</v>
      </c>
      <c r="C4643" t="s">
        <v>28009</v>
      </c>
      <c r="D4643" t="s">
        <v>10</v>
      </c>
      <c r="E4643" t="s">
        <v>28010</v>
      </c>
      <c r="F4643">
        <v>7065345.4199999999</v>
      </c>
      <c r="H4643" t="str">
        <f>VLOOKUP(Table16[[#This Row],[Column1]],J:K,2,FALSE)</f>
        <v>Pioneer General Insurance Limited</v>
      </c>
      <c r="J4643" t="s">
        <v>27999</v>
      </c>
      <c r="K4643" t="s">
        <v>28000</v>
      </c>
      <c r="L4643">
        <v>0</v>
      </c>
      <c r="N4643" t="s">
        <v>7106</v>
      </c>
    </row>
    <row r="4644" spans="1:14" x14ac:dyDescent="0.35">
      <c r="A4644" t="s">
        <v>28011</v>
      </c>
      <c r="B4644" t="s">
        <v>28012</v>
      </c>
      <c r="C4644" t="s">
        <v>32695</v>
      </c>
      <c r="D4644" t="s">
        <v>10</v>
      </c>
      <c r="E4644" t="s">
        <v>28013</v>
      </c>
      <c r="F4644">
        <v>0</v>
      </c>
      <c r="H4644" t="str">
        <f>VLOOKUP(Table16[[#This Row],[Column1]],J:K,2,FALSE)</f>
        <v>China Bente Industry (K) Limited</v>
      </c>
      <c r="J4644" t="s">
        <v>28001</v>
      </c>
      <c r="K4644" t="s">
        <v>28002</v>
      </c>
      <c r="L4644">
        <v>0</v>
      </c>
      <c r="N4644" t="s">
        <v>7106</v>
      </c>
    </row>
    <row r="4645" spans="1:14" x14ac:dyDescent="0.35">
      <c r="A4645" t="s">
        <v>28014</v>
      </c>
      <c r="B4645" t="s">
        <v>28015</v>
      </c>
      <c r="C4645" t="s">
        <v>10</v>
      </c>
      <c r="D4645" t="s">
        <v>10</v>
      </c>
      <c r="E4645" t="s">
        <v>28015</v>
      </c>
      <c r="F4645">
        <v>0</v>
      </c>
      <c r="H4645" t="str">
        <f>VLOOKUP(Table16[[#This Row],[Column1]],J:K,2,FALSE)</f>
        <v>SYATJEM GENERAL SUPPLIES &amp; CONSTRUCTION CO. LIMITE</v>
      </c>
      <c r="J4645" t="s">
        <v>28004</v>
      </c>
      <c r="K4645" t="s">
        <v>28005</v>
      </c>
      <c r="L4645" s="4">
        <v>992500</v>
      </c>
      <c r="M4645" s="4"/>
      <c r="N4645" t="s">
        <v>7106</v>
      </c>
    </row>
    <row r="4646" spans="1:14" x14ac:dyDescent="0.35">
      <c r="A4646" t="s">
        <v>28016</v>
      </c>
      <c r="B4646" t="s">
        <v>28017</v>
      </c>
      <c r="C4646" t="s">
        <v>10</v>
      </c>
      <c r="D4646" t="s">
        <v>10</v>
      </c>
      <c r="E4646" t="s">
        <v>28018</v>
      </c>
      <c r="F4646">
        <v>0</v>
      </c>
      <c r="H4646" t="str">
        <f>VLOOKUP(Table16[[#This Row],[Column1]],J:K,2,FALSE)</f>
        <v xml:space="preserve">DADI INVESTMENTS COMPANY LIMITED </v>
      </c>
      <c r="J4646" t="s">
        <v>28007</v>
      </c>
      <c r="K4646" t="s">
        <v>28008</v>
      </c>
      <c r="L4646" s="4">
        <v>4997100.42</v>
      </c>
      <c r="M4646" s="4"/>
      <c r="N4646" t="s">
        <v>7106</v>
      </c>
    </row>
    <row r="4647" spans="1:14" x14ac:dyDescent="0.35">
      <c r="A4647" t="s">
        <v>28019</v>
      </c>
      <c r="B4647" t="s">
        <v>28020</v>
      </c>
      <c r="C4647" t="s">
        <v>10</v>
      </c>
      <c r="D4647" t="s">
        <v>10</v>
      </c>
      <c r="E4647" t="s">
        <v>28021</v>
      </c>
      <c r="F4647">
        <v>1205295</v>
      </c>
      <c r="H4647" t="str">
        <f>VLOOKUP(Table16[[#This Row],[Column1]],J:K,2,FALSE)</f>
        <v>KRCS Kalobeyei Refugee Operations</v>
      </c>
      <c r="J4647" t="s">
        <v>28011</v>
      </c>
      <c r="K4647" t="s">
        <v>28012</v>
      </c>
      <c r="L4647">
        <v>0</v>
      </c>
      <c r="N4647" t="s">
        <v>7106</v>
      </c>
    </row>
    <row r="4648" spans="1:14" x14ac:dyDescent="0.35">
      <c r="A4648" t="s">
        <v>28022</v>
      </c>
      <c r="B4648" t="s">
        <v>28023</v>
      </c>
      <c r="C4648" t="s">
        <v>10</v>
      </c>
      <c r="D4648" t="s">
        <v>10</v>
      </c>
      <c r="E4648" t="s">
        <v>28024</v>
      </c>
      <c r="F4648">
        <v>18000</v>
      </c>
      <c r="H4648" t="str">
        <f>VLOOKUP(Table16[[#This Row],[Column1]],J:K,2,FALSE)</f>
        <v>Webrin Limited</v>
      </c>
      <c r="J4648" t="s">
        <v>28014</v>
      </c>
      <c r="K4648" t="s">
        <v>28015</v>
      </c>
      <c r="L4648">
        <v>0</v>
      </c>
      <c r="N4648" t="s">
        <v>7106</v>
      </c>
    </row>
    <row r="4649" spans="1:14" x14ac:dyDescent="0.35">
      <c r="A4649" t="s">
        <v>28025</v>
      </c>
      <c r="B4649" t="s">
        <v>28026</v>
      </c>
      <c r="C4649" t="s">
        <v>10</v>
      </c>
      <c r="D4649" t="s">
        <v>10</v>
      </c>
      <c r="E4649" t="s">
        <v>28027</v>
      </c>
      <c r="F4649">
        <v>0</v>
      </c>
      <c r="H4649" t="str">
        <f>VLOOKUP(Table16[[#This Row],[Column1]],J:K,2,FALSE)</f>
        <v>APDK Eldoret Branch</v>
      </c>
      <c r="J4649" t="s">
        <v>28016</v>
      </c>
      <c r="K4649" t="s">
        <v>28017</v>
      </c>
      <c r="L4649">
        <v>0</v>
      </c>
      <c r="N4649" t="s">
        <v>7106</v>
      </c>
    </row>
    <row r="4650" spans="1:14" x14ac:dyDescent="0.35">
      <c r="A4650" t="s">
        <v>28028</v>
      </c>
      <c r="B4650" t="s">
        <v>32696</v>
      </c>
      <c r="C4650" t="s">
        <v>10</v>
      </c>
      <c r="D4650" t="s">
        <v>10</v>
      </c>
      <c r="E4650" t="s">
        <v>32697</v>
      </c>
      <c r="F4650">
        <v>0</v>
      </c>
      <c r="H4650" t="str">
        <f>VLOOKUP(Table16[[#This Row],[Column1]],J:K,2,FALSE)</f>
        <v>Insta Product</v>
      </c>
      <c r="J4650" t="s">
        <v>28019</v>
      </c>
      <c r="K4650" t="s">
        <v>28020</v>
      </c>
      <c r="L4650" s="4">
        <v>941220</v>
      </c>
      <c r="M4650" s="4"/>
      <c r="N4650" t="s">
        <v>7106</v>
      </c>
    </row>
    <row r="4651" spans="1:14" x14ac:dyDescent="0.35">
      <c r="A4651" t="s">
        <v>28030</v>
      </c>
      <c r="B4651" t="s">
        <v>28031</v>
      </c>
      <c r="C4651" t="s">
        <v>32698</v>
      </c>
      <c r="D4651" t="s">
        <v>10</v>
      </c>
      <c r="E4651" t="s">
        <v>28032</v>
      </c>
      <c r="F4651">
        <v>0</v>
      </c>
      <c r="H4651" t="str">
        <f>VLOOKUP(Table16[[#This Row],[Column1]],J:K,2,FALSE)</f>
        <v>Nancy Metal Fabricators &amp; Designers</v>
      </c>
      <c r="J4651" t="s">
        <v>28022</v>
      </c>
      <c r="K4651" t="s">
        <v>28023</v>
      </c>
      <c r="L4651" s="4">
        <v>18000</v>
      </c>
      <c r="M4651" s="4"/>
      <c r="N4651" t="s">
        <v>7106</v>
      </c>
    </row>
    <row r="4652" spans="1:14" x14ac:dyDescent="0.35">
      <c r="A4652" t="s">
        <v>28033</v>
      </c>
      <c r="B4652" t="s">
        <v>28034</v>
      </c>
      <c r="C4652" t="s">
        <v>10</v>
      </c>
      <c r="D4652" t="s">
        <v>10</v>
      </c>
      <c r="E4652" t="s">
        <v>28035</v>
      </c>
      <c r="F4652">
        <v>0</v>
      </c>
      <c r="H4652" t="str">
        <f>VLOOKUP(Table16[[#This Row],[Column1]],J:K,2,FALSE)</f>
        <v>Yangat Community Development Organization</v>
      </c>
      <c r="J4652" t="s">
        <v>28025</v>
      </c>
      <c r="K4652" t="s">
        <v>28026</v>
      </c>
      <c r="L4652">
        <v>0</v>
      </c>
      <c r="N4652" t="s">
        <v>7106</v>
      </c>
    </row>
    <row r="4653" spans="1:14" x14ac:dyDescent="0.35">
      <c r="A4653" t="s">
        <v>28036</v>
      </c>
      <c r="B4653" t="s">
        <v>28037</v>
      </c>
      <c r="C4653" t="s">
        <v>32699</v>
      </c>
      <c r="D4653" t="s">
        <v>10</v>
      </c>
      <c r="E4653" t="s">
        <v>28038</v>
      </c>
      <c r="F4653">
        <v>2950</v>
      </c>
      <c r="H4653" t="str">
        <f>VLOOKUP(Table16[[#This Row],[Column1]],J:K,2,FALSE)</f>
        <v xml:space="preserve">Machakos Printers and Stationers  </v>
      </c>
      <c r="J4653" t="s">
        <v>28028</v>
      </c>
      <c r="K4653" t="s">
        <v>28029</v>
      </c>
      <c r="L4653">
        <v>0</v>
      </c>
      <c r="N4653" t="s">
        <v>7106</v>
      </c>
    </row>
    <row r="4654" spans="1:14" x14ac:dyDescent="0.35">
      <c r="A4654" t="s">
        <v>28039</v>
      </c>
      <c r="B4654" t="s">
        <v>28040</v>
      </c>
      <c r="C4654" t="s">
        <v>10</v>
      </c>
      <c r="D4654" t="s">
        <v>10</v>
      </c>
      <c r="E4654" t="s">
        <v>28040</v>
      </c>
      <c r="F4654">
        <v>0</v>
      </c>
      <c r="H4654" t="str">
        <f>VLOOKUP(Table16[[#This Row],[Column1]],J:K,2,FALSE)</f>
        <v>SIRITAMU RESORT</v>
      </c>
      <c r="J4654" t="s">
        <v>28030</v>
      </c>
      <c r="K4654" t="s">
        <v>28031</v>
      </c>
      <c r="L4654">
        <v>0</v>
      </c>
      <c r="N4654" t="s">
        <v>7106</v>
      </c>
    </row>
    <row r="4655" spans="1:14" x14ac:dyDescent="0.35">
      <c r="A4655" t="s">
        <v>28041</v>
      </c>
      <c r="B4655" t="s">
        <v>28042</v>
      </c>
      <c r="C4655" t="s">
        <v>10</v>
      </c>
      <c r="D4655" t="s">
        <v>10</v>
      </c>
      <c r="E4655" t="s">
        <v>28043</v>
      </c>
      <c r="F4655">
        <v>0</v>
      </c>
      <c r="H4655" t="str">
        <f>VLOOKUP(Table16[[#This Row],[Column1]],J:K,2,FALSE)</f>
        <v>Dataworld Research Ltd</v>
      </c>
      <c r="J4655" t="s">
        <v>28033</v>
      </c>
      <c r="K4655" t="s">
        <v>28034</v>
      </c>
      <c r="L4655">
        <v>0</v>
      </c>
      <c r="N4655" t="s">
        <v>7106</v>
      </c>
    </row>
    <row r="4656" spans="1:14" x14ac:dyDescent="0.35">
      <c r="A4656" t="s">
        <v>28044</v>
      </c>
      <c r="B4656" t="s">
        <v>28045</v>
      </c>
      <c r="C4656" t="s">
        <v>28046</v>
      </c>
      <c r="D4656" t="s">
        <v>10</v>
      </c>
      <c r="E4656" t="s">
        <v>28047</v>
      </c>
      <c r="F4656">
        <v>50000</v>
      </c>
      <c r="H4656" t="str">
        <f>VLOOKUP(Table16[[#This Row],[Column1]],J:K,2,FALSE)</f>
        <v>Edith Achieng Mbara</v>
      </c>
      <c r="J4656" t="s">
        <v>28036</v>
      </c>
      <c r="K4656" t="s">
        <v>28037</v>
      </c>
      <c r="L4656" s="4">
        <v>2950</v>
      </c>
      <c r="M4656" s="4"/>
      <c r="N4656" t="s">
        <v>7106</v>
      </c>
    </row>
    <row r="4657" spans="1:14" x14ac:dyDescent="0.35">
      <c r="A4657" t="s">
        <v>28048</v>
      </c>
      <c r="B4657" t="s">
        <v>28049</v>
      </c>
      <c r="C4657" t="s">
        <v>10</v>
      </c>
      <c r="D4657" t="s">
        <v>10</v>
      </c>
      <c r="E4657" t="s">
        <v>28049</v>
      </c>
      <c r="F4657">
        <v>0</v>
      </c>
      <c r="H4657" t="str">
        <f>VLOOKUP(Table16[[#This Row],[Column1]],J:K,2,FALSE)</f>
        <v>TULWET FARMERS AGROVET LTD</v>
      </c>
      <c r="J4657" t="s">
        <v>28039</v>
      </c>
      <c r="K4657" t="s">
        <v>28040</v>
      </c>
      <c r="L4657" s="4">
        <v>163913.79</v>
      </c>
      <c r="M4657" s="4"/>
      <c r="N4657" t="s">
        <v>7106</v>
      </c>
    </row>
    <row r="4658" spans="1:14" x14ac:dyDescent="0.35">
      <c r="A4658" t="s">
        <v>28050</v>
      </c>
      <c r="B4658" t="s">
        <v>28051</v>
      </c>
      <c r="C4658" t="s">
        <v>10</v>
      </c>
      <c r="D4658" t="s">
        <v>10</v>
      </c>
      <c r="E4658" t="s">
        <v>28052</v>
      </c>
      <c r="F4658">
        <v>0</v>
      </c>
      <c r="H4658" t="str">
        <f>VLOOKUP(Table16[[#This Row],[Column1]],J:K,2,FALSE)</f>
        <v>KALRO Dairy Research Inst. Poultry</v>
      </c>
      <c r="J4658" t="s">
        <v>28041</v>
      </c>
      <c r="K4658" t="s">
        <v>28042</v>
      </c>
      <c r="L4658">
        <v>0</v>
      </c>
      <c r="N4658" t="s">
        <v>7106</v>
      </c>
    </row>
    <row r="4659" spans="1:14" x14ac:dyDescent="0.35">
      <c r="A4659" t="s">
        <v>28053</v>
      </c>
      <c r="B4659" t="s">
        <v>28054</v>
      </c>
      <c r="C4659" t="s">
        <v>10</v>
      </c>
      <c r="D4659" t="s">
        <v>10</v>
      </c>
      <c r="E4659" t="s">
        <v>28055</v>
      </c>
      <c r="F4659">
        <v>0</v>
      </c>
      <c r="H4659" t="str">
        <f>VLOOKUP(Table16[[#This Row],[Column1]],J:K,2,FALSE)</f>
        <v xml:space="preserve">GREENBERRY LIMITED </v>
      </c>
      <c r="J4659" t="s">
        <v>28044</v>
      </c>
      <c r="K4659" t="s">
        <v>28045</v>
      </c>
      <c r="L4659" s="4">
        <v>50000</v>
      </c>
      <c r="M4659" s="4"/>
      <c r="N4659" t="s">
        <v>7106</v>
      </c>
    </row>
    <row r="4660" spans="1:14" x14ac:dyDescent="0.35">
      <c r="A4660" t="s">
        <v>28056</v>
      </c>
      <c r="B4660" t="s">
        <v>28057</v>
      </c>
      <c r="C4660" t="s">
        <v>32700</v>
      </c>
      <c r="D4660" t="s">
        <v>10</v>
      </c>
      <c r="E4660" t="s">
        <v>28058</v>
      </c>
      <c r="F4660">
        <v>-0.59</v>
      </c>
      <c r="H4660" t="str">
        <f>VLOOKUP(Table16[[#This Row],[Column1]],J:K,2,FALSE)</f>
        <v>Africa Infradev Services LLP</v>
      </c>
      <c r="J4660" t="s">
        <v>28048</v>
      </c>
      <c r="K4660" t="s">
        <v>28049</v>
      </c>
      <c r="L4660">
        <v>0</v>
      </c>
      <c r="N4660" t="s">
        <v>7106</v>
      </c>
    </row>
    <row r="4661" spans="1:14" x14ac:dyDescent="0.35">
      <c r="A4661" t="s">
        <v>28059</v>
      </c>
      <c r="B4661" t="s">
        <v>28060</v>
      </c>
      <c r="C4661" t="s">
        <v>10</v>
      </c>
      <c r="D4661" t="s">
        <v>10</v>
      </c>
      <c r="E4661" t="s">
        <v>28060</v>
      </c>
      <c r="F4661">
        <v>2000.33</v>
      </c>
      <c r="H4661" t="str">
        <f>VLOOKUP(Table16[[#This Row],[Column1]],J:K,2,FALSE)</f>
        <v>WARIDI PARADISE LTD</v>
      </c>
      <c r="J4661" t="s">
        <v>28050</v>
      </c>
      <c r="K4661" t="s">
        <v>28051</v>
      </c>
      <c r="L4661" s="4">
        <v>24000</v>
      </c>
      <c r="M4661" s="4"/>
      <c r="N4661" t="s">
        <v>7106</v>
      </c>
    </row>
    <row r="4662" spans="1:14" x14ac:dyDescent="0.35">
      <c r="A4662" t="s">
        <v>28061</v>
      </c>
      <c r="B4662" t="s">
        <v>28062</v>
      </c>
      <c r="C4662" t="s">
        <v>10</v>
      </c>
      <c r="D4662" t="s">
        <v>10</v>
      </c>
      <c r="E4662" t="s">
        <v>28063</v>
      </c>
      <c r="F4662">
        <v>0</v>
      </c>
      <c r="H4662" t="str">
        <f>VLOOKUP(Table16[[#This Row],[Column1]],J:K,2,FALSE)</f>
        <v>Sinai Ghetto Shiners SHG</v>
      </c>
      <c r="J4662" t="s">
        <v>28053</v>
      </c>
      <c r="K4662" t="s">
        <v>28054</v>
      </c>
      <c r="L4662">
        <v>0</v>
      </c>
      <c r="N4662" t="s">
        <v>7106</v>
      </c>
    </row>
    <row r="4663" spans="1:14" x14ac:dyDescent="0.35">
      <c r="A4663" t="s">
        <v>28064</v>
      </c>
      <c r="B4663" t="s">
        <v>28065</v>
      </c>
      <c r="C4663" t="s">
        <v>10</v>
      </c>
      <c r="D4663" t="s">
        <v>10</v>
      </c>
      <c r="E4663" t="s">
        <v>28065</v>
      </c>
      <c r="F4663">
        <v>0</v>
      </c>
      <c r="H4663" t="str">
        <f>VLOOKUP(Table16[[#This Row],[Column1]],J:K,2,FALSE)</f>
        <v>LANDIMAWE RESOURCE CENTRE</v>
      </c>
      <c r="J4663" t="s">
        <v>28056</v>
      </c>
      <c r="K4663" t="s">
        <v>28057</v>
      </c>
      <c r="L4663">
        <v>-0.57999999999999996</v>
      </c>
      <c r="N4663" t="s">
        <v>7106</v>
      </c>
    </row>
    <row r="4664" spans="1:14" x14ac:dyDescent="0.35">
      <c r="A4664" t="s">
        <v>28066</v>
      </c>
      <c r="B4664" t="s">
        <v>28067</v>
      </c>
      <c r="C4664" t="s">
        <v>10</v>
      </c>
      <c r="D4664" t="s">
        <v>10</v>
      </c>
      <c r="E4664" t="s">
        <v>28067</v>
      </c>
      <c r="F4664">
        <v>158410</v>
      </c>
      <c r="H4664" t="str">
        <f>VLOOKUP(Table16[[#This Row],[Column1]],J:K,2,FALSE)</f>
        <v>ETYQUE LINK ENTERPRISES</v>
      </c>
      <c r="J4664" t="s">
        <v>28059</v>
      </c>
      <c r="K4664" t="s">
        <v>28060</v>
      </c>
      <c r="L4664" s="4">
        <v>2000.33</v>
      </c>
      <c r="M4664" s="4"/>
      <c r="N4664" t="s">
        <v>7106</v>
      </c>
    </row>
    <row r="4665" spans="1:14" x14ac:dyDescent="0.35">
      <c r="A4665" t="s">
        <v>28068</v>
      </c>
      <c r="B4665" t="s">
        <v>28069</v>
      </c>
      <c r="C4665" t="s">
        <v>10</v>
      </c>
      <c r="D4665" t="s">
        <v>10</v>
      </c>
      <c r="E4665" t="s">
        <v>28070</v>
      </c>
      <c r="F4665">
        <v>0</v>
      </c>
      <c r="H4665" t="str">
        <f>VLOOKUP(Table16[[#This Row],[Column1]],J:K,2,FALSE)</f>
        <v>Lorinkipi Investment Limited</v>
      </c>
      <c r="J4665" t="s">
        <v>28061</v>
      </c>
      <c r="K4665" t="s">
        <v>28062</v>
      </c>
      <c r="L4665">
        <v>0</v>
      </c>
      <c r="N4665" t="s">
        <v>7106</v>
      </c>
    </row>
    <row r="4666" spans="1:14" x14ac:dyDescent="0.35">
      <c r="A4666" t="s">
        <v>28071</v>
      </c>
      <c r="B4666" t="s">
        <v>28072</v>
      </c>
      <c r="C4666" t="s">
        <v>10</v>
      </c>
      <c r="D4666" t="s">
        <v>10</v>
      </c>
      <c r="E4666" t="s">
        <v>28073</v>
      </c>
      <c r="F4666">
        <v>0</v>
      </c>
      <c r="H4666" t="str">
        <f>VLOOKUP(Table16[[#This Row],[Column1]],J:K,2,FALSE)</f>
        <v>Madaraka Merchant Limited</v>
      </c>
      <c r="J4666" t="s">
        <v>28064</v>
      </c>
      <c r="K4666" t="s">
        <v>28065</v>
      </c>
      <c r="L4666">
        <v>0</v>
      </c>
      <c r="N4666" t="s">
        <v>7106</v>
      </c>
    </row>
    <row r="4667" spans="1:14" x14ac:dyDescent="0.35">
      <c r="A4667" t="s">
        <v>28074</v>
      </c>
      <c r="B4667" t="s">
        <v>28075</v>
      </c>
      <c r="C4667" t="s">
        <v>10</v>
      </c>
      <c r="D4667" t="s">
        <v>10</v>
      </c>
      <c r="E4667" t="s">
        <v>28076</v>
      </c>
      <c r="F4667">
        <v>0</v>
      </c>
      <c r="H4667" t="str">
        <f>VLOOKUP(Table16[[#This Row],[Column1]],J:K,2,FALSE)</f>
        <v>Rafiki Community Based Organization</v>
      </c>
      <c r="J4667" t="s">
        <v>28066</v>
      </c>
      <c r="K4667" t="s">
        <v>28067</v>
      </c>
      <c r="L4667" s="4">
        <v>240620</v>
      </c>
      <c r="M4667" s="4"/>
      <c r="N4667" t="s">
        <v>7106</v>
      </c>
    </row>
    <row r="4668" spans="1:14" x14ac:dyDescent="0.35">
      <c r="A4668" t="s">
        <v>28077</v>
      </c>
      <c r="B4668" t="s">
        <v>28078</v>
      </c>
      <c r="C4668" t="s">
        <v>10</v>
      </c>
      <c r="D4668" t="s">
        <v>10</v>
      </c>
      <c r="E4668" t="s">
        <v>28079</v>
      </c>
      <c r="F4668">
        <v>0</v>
      </c>
      <c r="H4668" t="str">
        <f>VLOOKUP(Table16[[#This Row],[Column1]],J:K,2,FALSE)</f>
        <v>Good News Self Help G</v>
      </c>
      <c r="J4668" t="s">
        <v>28068</v>
      </c>
      <c r="K4668" t="s">
        <v>28069</v>
      </c>
      <c r="L4668">
        <v>0</v>
      </c>
      <c r="N4668" t="s">
        <v>7106</v>
      </c>
    </row>
    <row r="4669" spans="1:14" x14ac:dyDescent="0.35">
      <c r="A4669" t="s">
        <v>28080</v>
      </c>
      <c r="B4669" t="s">
        <v>28081</v>
      </c>
      <c r="C4669" t="s">
        <v>10</v>
      </c>
      <c r="D4669" t="s">
        <v>10</v>
      </c>
      <c r="E4669" t="s">
        <v>28082</v>
      </c>
      <c r="F4669">
        <v>0</v>
      </c>
      <c r="H4669" t="str">
        <f>VLOOKUP(Table16[[#This Row],[Column1]],J:K,2,FALSE)</f>
        <v>Salvana Co Limited</v>
      </c>
      <c r="J4669" t="s">
        <v>28071</v>
      </c>
      <c r="K4669" t="s">
        <v>28072</v>
      </c>
      <c r="L4669">
        <v>0</v>
      </c>
      <c r="N4669" t="s">
        <v>7106</v>
      </c>
    </row>
    <row r="4670" spans="1:14" x14ac:dyDescent="0.35">
      <c r="A4670" t="s">
        <v>28083</v>
      </c>
      <c r="B4670" t="s">
        <v>28084</v>
      </c>
      <c r="C4670" t="s">
        <v>10</v>
      </c>
      <c r="D4670" t="s">
        <v>10</v>
      </c>
      <c r="E4670" t="s">
        <v>28085</v>
      </c>
      <c r="F4670">
        <v>0</v>
      </c>
      <c r="H4670" t="str">
        <f>VLOOKUP(Table16[[#This Row],[Column1]],J:K,2,FALSE)</f>
        <v>Nishmart Enterprise Limited</v>
      </c>
      <c r="J4670" t="s">
        <v>28074</v>
      </c>
      <c r="K4670" t="s">
        <v>28075</v>
      </c>
      <c r="L4670">
        <v>0</v>
      </c>
      <c r="N4670" t="s">
        <v>7106</v>
      </c>
    </row>
    <row r="4671" spans="1:14" x14ac:dyDescent="0.35">
      <c r="A4671" t="s">
        <v>28086</v>
      </c>
      <c r="B4671" t="s">
        <v>28087</v>
      </c>
      <c r="C4671" t="s">
        <v>10</v>
      </c>
      <c r="D4671" t="s">
        <v>10</v>
      </c>
      <c r="E4671" t="s">
        <v>28088</v>
      </c>
      <c r="F4671">
        <v>0</v>
      </c>
      <c r="H4671" t="str">
        <f>VLOOKUP(Table16[[#This Row],[Column1]],J:K,2,FALSE)</f>
        <v>Mathare Youth Film Festival MYFF</v>
      </c>
      <c r="J4671" t="s">
        <v>28077</v>
      </c>
      <c r="K4671" t="s">
        <v>28078</v>
      </c>
      <c r="L4671">
        <v>0</v>
      </c>
      <c r="N4671" t="s">
        <v>7106</v>
      </c>
    </row>
    <row r="4672" spans="1:14" x14ac:dyDescent="0.35">
      <c r="A4672" t="s">
        <v>28089</v>
      </c>
      <c r="B4672" t="s">
        <v>28090</v>
      </c>
      <c r="C4672" t="s">
        <v>10</v>
      </c>
      <c r="D4672" t="s">
        <v>10</v>
      </c>
      <c r="E4672" t="s">
        <v>28090</v>
      </c>
      <c r="F4672">
        <v>105000</v>
      </c>
      <c r="H4672" t="str">
        <f>VLOOKUP(Table16[[#This Row],[Column1]],J:K,2,FALSE)</f>
        <v>TAKA TAKA YOUTH GROUP</v>
      </c>
      <c r="J4672" t="s">
        <v>28080</v>
      </c>
      <c r="K4672" t="s">
        <v>28081</v>
      </c>
      <c r="L4672">
        <v>0</v>
      </c>
      <c r="N4672" t="s">
        <v>7106</v>
      </c>
    </row>
    <row r="4673" spans="1:14" x14ac:dyDescent="0.35">
      <c r="A4673" t="s">
        <v>28091</v>
      </c>
      <c r="B4673" t="s">
        <v>28092</v>
      </c>
      <c r="C4673" t="s">
        <v>10</v>
      </c>
      <c r="D4673" t="s">
        <v>10</v>
      </c>
      <c r="E4673" t="s">
        <v>28093</v>
      </c>
      <c r="F4673">
        <v>0</v>
      </c>
      <c r="H4673" t="str">
        <f>VLOOKUP(Table16[[#This Row],[Column1]],J:K,2,FALSE)</f>
        <v>Pirates Self Help Group</v>
      </c>
      <c r="J4673" t="s">
        <v>28083</v>
      </c>
      <c r="K4673" t="s">
        <v>28084</v>
      </c>
      <c r="L4673">
        <v>0</v>
      </c>
      <c r="N4673" t="s">
        <v>7106</v>
      </c>
    </row>
    <row r="4674" spans="1:14" x14ac:dyDescent="0.35">
      <c r="A4674" t="s">
        <v>28094</v>
      </c>
      <c r="B4674" t="s">
        <v>28095</v>
      </c>
      <c r="C4674" t="s">
        <v>10</v>
      </c>
      <c r="D4674" t="s">
        <v>10</v>
      </c>
      <c r="E4674" t="s">
        <v>28096</v>
      </c>
      <c r="F4674">
        <v>0</v>
      </c>
      <c r="H4674" t="str">
        <f>VLOOKUP(Table16[[#This Row],[Column1]],J:K,2,FALSE)</f>
        <v>Make Peace With The Environment</v>
      </c>
      <c r="J4674" t="s">
        <v>28086</v>
      </c>
      <c r="K4674" t="s">
        <v>28087</v>
      </c>
      <c r="L4674">
        <v>0</v>
      </c>
      <c r="N4674" t="s">
        <v>7106</v>
      </c>
    </row>
    <row r="4675" spans="1:14" x14ac:dyDescent="0.35">
      <c r="A4675" t="s">
        <v>28097</v>
      </c>
      <c r="B4675" t="s">
        <v>28098</v>
      </c>
      <c r="C4675" t="s">
        <v>10</v>
      </c>
      <c r="D4675" t="s">
        <v>10</v>
      </c>
      <c r="E4675" t="s">
        <v>28099</v>
      </c>
      <c r="F4675">
        <v>0</v>
      </c>
      <c r="H4675" t="str">
        <f>VLOOKUP(Table16[[#This Row],[Column1]],J:K,2,FALSE)</f>
        <v>Mathare Youth Polytechnic</v>
      </c>
      <c r="J4675" t="s">
        <v>28089</v>
      </c>
      <c r="K4675" t="s">
        <v>28090</v>
      </c>
      <c r="L4675" s="4">
        <v>169600</v>
      </c>
      <c r="M4675" s="4"/>
      <c r="N4675" t="s">
        <v>7106</v>
      </c>
    </row>
    <row r="4676" spans="1:14" x14ac:dyDescent="0.35">
      <c r="A4676" t="s">
        <v>28100</v>
      </c>
      <c r="B4676" t="s">
        <v>28101</v>
      </c>
      <c r="C4676" t="s">
        <v>10</v>
      </c>
      <c r="D4676" t="s">
        <v>10</v>
      </c>
      <c r="E4676" t="s">
        <v>28102</v>
      </c>
      <c r="F4676">
        <v>0</v>
      </c>
      <c r="H4676" t="str">
        <f>VLOOKUP(Table16[[#This Row],[Column1]],J:K,2,FALSE)</f>
        <v>Beavers Self Help Group</v>
      </c>
      <c r="J4676" t="s">
        <v>28091</v>
      </c>
      <c r="K4676" t="s">
        <v>28092</v>
      </c>
      <c r="L4676">
        <v>0</v>
      </c>
      <c r="N4676" t="s">
        <v>7106</v>
      </c>
    </row>
    <row r="4677" spans="1:14" x14ac:dyDescent="0.35">
      <c r="A4677" t="s">
        <v>28103</v>
      </c>
      <c r="B4677" t="s">
        <v>28104</v>
      </c>
      <c r="C4677" t="s">
        <v>10</v>
      </c>
      <c r="D4677" t="s">
        <v>10</v>
      </c>
      <c r="E4677" t="s">
        <v>28105</v>
      </c>
      <c r="F4677">
        <v>29600</v>
      </c>
      <c r="H4677" t="str">
        <f>VLOOKUP(Table16[[#This Row],[Column1]],J:K,2,FALSE)</f>
        <v>Mimak Travel Ltd</v>
      </c>
      <c r="J4677" t="s">
        <v>28094</v>
      </c>
      <c r="K4677" t="s">
        <v>28095</v>
      </c>
      <c r="L4677">
        <v>0</v>
      </c>
      <c r="N4677" t="s">
        <v>7106</v>
      </c>
    </row>
    <row r="4678" spans="1:14" x14ac:dyDescent="0.35">
      <c r="A4678" t="s">
        <v>28106</v>
      </c>
      <c r="B4678" t="s">
        <v>28107</v>
      </c>
      <c r="C4678" t="s">
        <v>10</v>
      </c>
      <c r="D4678" t="s">
        <v>10</v>
      </c>
      <c r="E4678" t="s">
        <v>28108</v>
      </c>
      <c r="F4678">
        <v>0</v>
      </c>
      <c r="H4678" t="str">
        <f>VLOOKUP(Table16[[#This Row],[Column1]],J:K,2,FALSE)</f>
        <v>Biafra Medical Clinic</v>
      </c>
      <c r="J4678" t="s">
        <v>28097</v>
      </c>
      <c r="K4678" t="s">
        <v>28098</v>
      </c>
      <c r="L4678">
        <v>0</v>
      </c>
      <c r="N4678" t="s">
        <v>7106</v>
      </c>
    </row>
    <row r="4679" spans="1:14" x14ac:dyDescent="0.35">
      <c r="A4679" t="s">
        <v>28109</v>
      </c>
      <c r="B4679" t="s">
        <v>28110</v>
      </c>
      <c r="C4679" t="s">
        <v>10</v>
      </c>
      <c r="D4679" t="s">
        <v>10</v>
      </c>
      <c r="E4679" t="s">
        <v>28111</v>
      </c>
      <c r="F4679">
        <v>0</v>
      </c>
      <c r="H4679" t="str">
        <f>VLOOKUP(Table16[[#This Row],[Column1]],J:K,2,FALSE)</f>
        <v>U Tena Youth Organization</v>
      </c>
      <c r="J4679" t="s">
        <v>28100</v>
      </c>
      <c r="K4679" t="s">
        <v>28101</v>
      </c>
      <c r="L4679">
        <v>0</v>
      </c>
      <c r="N4679" t="s">
        <v>7106</v>
      </c>
    </row>
    <row r="4680" spans="1:14" x14ac:dyDescent="0.35">
      <c r="A4680" t="s">
        <v>28112</v>
      </c>
      <c r="B4680" t="s">
        <v>28113</v>
      </c>
      <c r="C4680" t="s">
        <v>10</v>
      </c>
      <c r="D4680" t="s">
        <v>10</v>
      </c>
      <c r="E4680" t="s">
        <v>28114</v>
      </c>
      <c r="F4680">
        <v>0</v>
      </c>
      <c r="H4680" t="str">
        <f>VLOOKUP(Table16[[#This Row],[Column1]],J:K,2,FALSE)</f>
        <v>Grafrika Designs</v>
      </c>
      <c r="J4680" t="s">
        <v>28103</v>
      </c>
      <c r="K4680" t="s">
        <v>28104</v>
      </c>
      <c r="L4680" s="4">
        <v>29600</v>
      </c>
      <c r="M4680" s="4"/>
      <c r="N4680" t="s">
        <v>7106</v>
      </c>
    </row>
    <row r="4681" spans="1:14" x14ac:dyDescent="0.35">
      <c r="A4681" t="s">
        <v>28115</v>
      </c>
      <c r="B4681" t="s">
        <v>28116</v>
      </c>
      <c r="C4681" t="s">
        <v>10</v>
      </c>
      <c r="D4681" t="s">
        <v>10</v>
      </c>
      <c r="E4681" t="s">
        <v>28117</v>
      </c>
      <c r="F4681">
        <v>0</v>
      </c>
      <c r="H4681" t="str">
        <f>VLOOKUP(Table16[[#This Row],[Column1]],J:K,2,FALSE)</f>
        <v>Our Lady Queen of Peace Parish</v>
      </c>
      <c r="J4681" t="s">
        <v>28106</v>
      </c>
      <c r="K4681" t="s">
        <v>28107</v>
      </c>
      <c r="L4681">
        <v>0</v>
      </c>
      <c r="N4681" t="s">
        <v>7106</v>
      </c>
    </row>
    <row r="4682" spans="1:14" x14ac:dyDescent="0.35">
      <c r="A4682" t="s">
        <v>28118</v>
      </c>
      <c r="B4682" t="s">
        <v>28119</v>
      </c>
      <c r="C4682" t="s">
        <v>10</v>
      </c>
      <c r="D4682" t="s">
        <v>10</v>
      </c>
      <c r="E4682" t="s">
        <v>28119</v>
      </c>
      <c r="F4682">
        <v>0</v>
      </c>
      <c r="H4682" t="str">
        <f>VLOOKUP(Table16[[#This Row],[Column1]],J:K,2,FALSE)</f>
        <v>TOGEN HOLDINGS</v>
      </c>
      <c r="J4682" t="s">
        <v>28109</v>
      </c>
      <c r="K4682" t="s">
        <v>28110</v>
      </c>
      <c r="L4682">
        <v>0</v>
      </c>
      <c r="N4682" t="s">
        <v>7106</v>
      </c>
    </row>
    <row r="4683" spans="1:14" x14ac:dyDescent="0.35">
      <c r="A4683" t="s">
        <v>28120</v>
      </c>
      <c r="B4683" t="s">
        <v>28121</v>
      </c>
      <c r="C4683" t="s">
        <v>10</v>
      </c>
      <c r="D4683" t="s">
        <v>10</v>
      </c>
      <c r="E4683" t="s">
        <v>28121</v>
      </c>
      <c r="F4683">
        <v>-43000</v>
      </c>
      <c r="H4683" t="str">
        <f>VLOOKUP(Table16[[#This Row],[Column1]],J:K,2,FALSE)</f>
        <v>KENAFRIC DIARIES MANUFACTURERS LTD</v>
      </c>
      <c r="J4683" t="s">
        <v>28112</v>
      </c>
      <c r="K4683" t="s">
        <v>28113</v>
      </c>
      <c r="L4683">
        <v>0</v>
      </c>
      <c r="N4683" t="s">
        <v>7106</v>
      </c>
    </row>
    <row r="4684" spans="1:14" x14ac:dyDescent="0.35">
      <c r="A4684" t="s">
        <v>28122</v>
      </c>
      <c r="B4684" t="s">
        <v>28123</v>
      </c>
      <c r="C4684" t="s">
        <v>10</v>
      </c>
      <c r="D4684" t="s">
        <v>10</v>
      </c>
      <c r="E4684" t="s">
        <v>28124</v>
      </c>
      <c r="F4684">
        <v>0</v>
      </c>
      <c r="H4684" t="str">
        <f>VLOOKUP(Table16[[#This Row],[Column1]],J:K,2,FALSE)</f>
        <v>Mukuru Fuata Youth Association</v>
      </c>
      <c r="J4684" t="s">
        <v>28115</v>
      </c>
      <c r="K4684" t="s">
        <v>28116</v>
      </c>
      <c r="L4684">
        <v>0</v>
      </c>
      <c r="N4684" t="s">
        <v>7106</v>
      </c>
    </row>
    <row r="4685" spans="1:14" x14ac:dyDescent="0.35">
      <c r="A4685" t="s">
        <v>28125</v>
      </c>
      <c r="B4685" t="s">
        <v>28126</v>
      </c>
      <c r="C4685" t="s">
        <v>10</v>
      </c>
      <c r="D4685" t="s">
        <v>10</v>
      </c>
      <c r="E4685" t="s">
        <v>28127</v>
      </c>
      <c r="F4685">
        <v>0</v>
      </c>
      <c r="H4685" t="str">
        <f>VLOOKUP(Table16[[#This Row],[Column1]],J:K,2,FALSE)</f>
        <v>Baptist Convention Kenya Kwa Reuben</v>
      </c>
      <c r="J4685" t="s">
        <v>28118</v>
      </c>
      <c r="K4685" t="s">
        <v>28119</v>
      </c>
      <c r="L4685">
        <v>0</v>
      </c>
      <c r="N4685" t="s">
        <v>7106</v>
      </c>
    </row>
    <row r="4686" spans="1:14" x14ac:dyDescent="0.35">
      <c r="A4686" t="s">
        <v>28128</v>
      </c>
      <c r="B4686" t="s">
        <v>28129</v>
      </c>
      <c r="C4686" t="s">
        <v>10</v>
      </c>
      <c r="D4686" t="s">
        <v>10</v>
      </c>
      <c r="E4686" t="s">
        <v>28130</v>
      </c>
      <c r="F4686">
        <v>0</v>
      </c>
      <c r="H4686" t="str">
        <f>VLOOKUP(Table16[[#This Row],[Column1]],J:K,2,FALSE)</f>
        <v>Maisha Girls Safe House</v>
      </c>
      <c r="J4686" t="s">
        <v>28120</v>
      </c>
      <c r="K4686" t="s">
        <v>28121</v>
      </c>
      <c r="L4686">
        <v>0</v>
      </c>
      <c r="N4686" t="s">
        <v>7106</v>
      </c>
    </row>
    <row r="4687" spans="1:14" x14ac:dyDescent="0.35">
      <c r="A4687" t="s">
        <v>28131</v>
      </c>
      <c r="B4687" t="s">
        <v>28132</v>
      </c>
      <c r="C4687" t="s">
        <v>10</v>
      </c>
      <c r="D4687" t="s">
        <v>10</v>
      </c>
      <c r="E4687" t="s">
        <v>28133</v>
      </c>
      <c r="F4687">
        <v>0</v>
      </c>
      <c r="H4687" t="str">
        <f>VLOOKUP(Table16[[#This Row],[Column1]],J:K,2,FALSE)</f>
        <v xml:space="preserve">Kitui Multipurpose Adult and Continuing Education </v>
      </c>
      <c r="J4687" t="s">
        <v>28122</v>
      </c>
      <c r="K4687" t="s">
        <v>28123</v>
      </c>
      <c r="L4687">
        <v>0</v>
      </c>
      <c r="N4687" t="s">
        <v>7106</v>
      </c>
    </row>
    <row r="4688" spans="1:14" x14ac:dyDescent="0.35">
      <c r="A4688" t="s">
        <v>28134</v>
      </c>
      <c r="B4688" t="s">
        <v>28135</v>
      </c>
      <c r="C4688" t="s">
        <v>10</v>
      </c>
      <c r="D4688" t="s">
        <v>10</v>
      </c>
      <c r="E4688" t="s">
        <v>28136</v>
      </c>
      <c r="F4688">
        <v>0</v>
      </c>
      <c r="H4688" t="str">
        <f>VLOOKUP(Table16[[#This Row],[Column1]],J:K,2,FALSE)</f>
        <v>Mardley Enterprises</v>
      </c>
      <c r="J4688" t="s">
        <v>28125</v>
      </c>
      <c r="K4688" t="s">
        <v>28126</v>
      </c>
      <c r="L4688">
        <v>0</v>
      </c>
      <c r="N4688" t="s">
        <v>7106</v>
      </c>
    </row>
    <row r="4689" spans="1:14" x14ac:dyDescent="0.35">
      <c r="A4689" t="s">
        <v>28137</v>
      </c>
      <c r="B4689" t="s">
        <v>28138</v>
      </c>
      <c r="C4689" t="s">
        <v>10</v>
      </c>
      <c r="D4689" t="s">
        <v>10</v>
      </c>
      <c r="E4689" t="s">
        <v>28139</v>
      </c>
      <c r="F4689">
        <v>0</v>
      </c>
      <c r="H4689" t="str">
        <f>VLOOKUP(Table16[[#This Row],[Column1]],J:K,2,FALSE)</f>
        <v>Eastleigh Community Centre</v>
      </c>
      <c r="J4689" t="s">
        <v>28128</v>
      </c>
      <c r="K4689" t="s">
        <v>28129</v>
      </c>
      <c r="L4689">
        <v>0</v>
      </c>
      <c r="N4689" t="s">
        <v>7106</v>
      </c>
    </row>
    <row r="4690" spans="1:14" x14ac:dyDescent="0.35">
      <c r="A4690" t="s">
        <v>28140</v>
      </c>
      <c r="B4690" t="s">
        <v>28141</v>
      </c>
      <c r="C4690" t="s">
        <v>10</v>
      </c>
      <c r="D4690" t="s">
        <v>10</v>
      </c>
      <c r="E4690" t="s">
        <v>28142</v>
      </c>
      <c r="F4690">
        <v>0</v>
      </c>
      <c r="H4690" t="str">
        <f>VLOOKUP(Table16[[#This Row],[Column1]],J:K,2,FALSE)</f>
        <v>Muoroto Insiders Youth Org</v>
      </c>
      <c r="J4690" t="s">
        <v>28131</v>
      </c>
      <c r="K4690" t="s">
        <v>28132</v>
      </c>
      <c r="L4690">
        <v>0</v>
      </c>
      <c r="N4690" t="s">
        <v>7106</v>
      </c>
    </row>
    <row r="4691" spans="1:14" x14ac:dyDescent="0.35">
      <c r="A4691" t="s">
        <v>28143</v>
      </c>
      <c r="B4691" t="s">
        <v>28144</v>
      </c>
      <c r="C4691" t="s">
        <v>10</v>
      </c>
      <c r="D4691" t="s">
        <v>10</v>
      </c>
      <c r="E4691" t="s">
        <v>28145</v>
      </c>
      <c r="F4691">
        <v>0</v>
      </c>
      <c r="H4691" t="str">
        <f>VLOOKUP(Table16[[#This Row],[Column1]],J:K,2,FALSE)</f>
        <v>Mathare Environmental Conserve Youth Group</v>
      </c>
      <c r="J4691" t="s">
        <v>28134</v>
      </c>
      <c r="K4691" t="s">
        <v>28135</v>
      </c>
      <c r="L4691">
        <v>0</v>
      </c>
      <c r="N4691" t="s">
        <v>7106</v>
      </c>
    </row>
    <row r="4692" spans="1:14" x14ac:dyDescent="0.35">
      <c r="A4692" t="s">
        <v>28146</v>
      </c>
      <c r="B4692" t="s">
        <v>28147</v>
      </c>
      <c r="C4692" t="s">
        <v>10</v>
      </c>
      <c r="D4692" t="s">
        <v>10</v>
      </c>
      <c r="E4692" t="s">
        <v>28148</v>
      </c>
      <c r="F4692">
        <v>104000</v>
      </c>
      <c r="H4692" t="str">
        <f>VLOOKUP(Table16[[#This Row],[Column1]],J:K,2,FALSE)</f>
        <v>Echula Resort Ltd</v>
      </c>
      <c r="J4692" t="s">
        <v>28137</v>
      </c>
      <c r="K4692" t="s">
        <v>28138</v>
      </c>
      <c r="L4692">
        <v>0</v>
      </c>
      <c r="N4692" t="s">
        <v>7106</v>
      </c>
    </row>
    <row r="4693" spans="1:14" x14ac:dyDescent="0.35">
      <c r="A4693" t="s">
        <v>28149</v>
      </c>
      <c r="B4693" t="s">
        <v>28150</v>
      </c>
      <c r="C4693" t="s">
        <v>32701</v>
      </c>
      <c r="D4693" t="s">
        <v>10</v>
      </c>
      <c r="E4693" t="s">
        <v>28151</v>
      </c>
      <c r="F4693">
        <v>211500</v>
      </c>
      <c r="H4693" t="str">
        <f>VLOOKUP(Table16[[#This Row],[Column1]],J:K,2,FALSE)</f>
        <v>Outdoor Occasions</v>
      </c>
      <c r="J4693" t="s">
        <v>28140</v>
      </c>
      <c r="K4693" t="s">
        <v>28141</v>
      </c>
      <c r="L4693">
        <v>0</v>
      </c>
      <c r="N4693" t="s">
        <v>7106</v>
      </c>
    </row>
    <row r="4694" spans="1:14" x14ac:dyDescent="0.35">
      <c r="A4694" t="s">
        <v>28152</v>
      </c>
      <c r="B4694" t="s">
        <v>28153</v>
      </c>
      <c r="C4694" t="s">
        <v>10</v>
      </c>
      <c r="D4694" t="s">
        <v>10</v>
      </c>
      <c r="E4694" t="s">
        <v>28154</v>
      </c>
      <c r="F4694">
        <v>0</v>
      </c>
      <c r="H4694" t="str">
        <f>VLOOKUP(Table16[[#This Row],[Column1]],J:K,2,FALSE)</f>
        <v xml:space="preserve">Irene Choge </v>
      </c>
      <c r="J4694" t="s">
        <v>28143</v>
      </c>
      <c r="K4694" t="s">
        <v>28144</v>
      </c>
      <c r="L4694">
        <v>0</v>
      </c>
      <c r="N4694" t="s">
        <v>7106</v>
      </c>
    </row>
    <row r="4695" spans="1:14" x14ac:dyDescent="0.35">
      <c r="A4695" t="s">
        <v>28155</v>
      </c>
      <c r="B4695" t="s">
        <v>28156</v>
      </c>
      <c r="C4695" t="s">
        <v>10</v>
      </c>
      <c r="D4695" t="s">
        <v>10</v>
      </c>
      <c r="E4695" t="s">
        <v>28157</v>
      </c>
      <c r="F4695">
        <v>0</v>
      </c>
      <c r="H4695" t="str">
        <f>VLOOKUP(Table16[[#This Row],[Column1]],J:K,2,FALSE)</f>
        <v xml:space="preserve">Victor Maingi </v>
      </c>
      <c r="J4695" t="s">
        <v>28146</v>
      </c>
      <c r="K4695" t="s">
        <v>28147</v>
      </c>
      <c r="L4695" s="4">
        <v>104000</v>
      </c>
      <c r="M4695" s="4"/>
      <c r="N4695" t="s">
        <v>7106</v>
      </c>
    </row>
    <row r="4696" spans="1:14" x14ac:dyDescent="0.35">
      <c r="A4696" t="s">
        <v>28158</v>
      </c>
      <c r="B4696" t="s">
        <v>28159</v>
      </c>
      <c r="C4696" t="s">
        <v>28160</v>
      </c>
      <c r="D4696" t="s">
        <v>10</v>
      </c>
      <c r="E4696" t="s">
        <v>28159</v>
      </c>
      <c r="F4696">
        <v>0</v>
      </c>
      <c r="H4696" t="str">
        <f>VLOOKUP(Table16[[#This Row],[Column1]],J:K,2,FALSE)</f>
        <v>KIERAN LAYL HOTEL</v>
      </c>
      <c r="J4696" t="s">
        <v>28149</v>
      </c>
      <c r="K4696" t="s">
        <v>28150</v>
      </c>
      <c r="L4696">
        <v>0</v>
      </c>
      <c r="N4696" t="s">
        <v>7106</v>
      </c>
    </row>
    <row r="4697" spans="1:14" x14ac:dyDescent="0.35">
      <c r="A4697" t="s">
        <v>28161</v>
      </c>
      <c r="B4697" t="s">
        <v>28162</v>
      </c>
      <c r="C4697" t="s">
        <v>10</v>
      </c>
      <c r="D4697" t="s">
        <v>10</v>
      </c>
      <c r="E4697" t="s">
        <v>28162</v>
      </c>
      <c r="F4697">
        <v>11162.93</v>
      </c>
      <c r="H4697" t="str">
        <f>VLOOKUP(Table16[[#This Row],[Column1]],J:K,2,FALSE)</f>
        <v>CLEANSHELF SUPERMARKET</v>
      </c>
      <c r="J4697" t="s">
        <v>28152</v>
      </c>
      <c r="K4697" t="s">
        <v>28153</v>
      </c>
      <c r="L4697">
        <v>0</v>
      </c>
      <c r="N4697" t="s">
        <v>7106</v>
      </c>
    </row>
    <row r="4698" spans="1:14" x14ac:dyDescent="0.35">
      <c r="A4698" t="s">
        <v>28163</v>
      </c>
      <c r="B4698" t="s">
        <v>28164</v>
      </c>
      <c r="C4698" t="s">
        <v>10</v>
      </c>
      <c r="D4698" t="s">
        <v>10</v>
      </c>
      <c r="E4698" t="s">
        <v>28164</v>
      </c>
      <c r="F4698">
        <v>30235.74</v>
      </c>
      <c r="H4698" t="str">
        <f>VLOOKUP(Table16[[#This Row],[Column1]],J:K,2,FALSE)</f>
        <v>DALTEX ENERGY</v>
      </c>
      <c r="J4698" t="s">
        <v>28155</v>
      </c>
      <c r="K4698" t="s">
        <v>28156</v>
      </c>
      <c r="L4698">
        <v>0</v>
      </c>
      <c r="N4698" t="s">
        <v>7106</v>
      </c>
    </row>
    <row r="4699" spans="1:14" x14ac:dyDescent="0.35">
      <c r="A4699" t="s">
        <v>28165</v>
      </c>
      <c r="B4699" t="s">
        <v>28166</v>
      </c>
      <c r="C4699" t="s">
        <v>10</v>
      </c>
      <c r="D4699" t="s">
        <v>10</v>
      </c>
      <c r="E4699" t="s">
        <v>28167</v>
      </c>
      <c r="F4699">
        <v>0</v>
      </c>
      <c r="H4699" t="str">
        <f>VLOOKUP(Table16[[#This Row],[Column1]],J:K,2,FALSE)</f>
        <v>Rihum Computer Solutions</v>
      </c>
      <c r="J4699" t="s">
        <v>28158</v>
      </c>
      <c r="K4699" t="s">
        <v>28159</v>
      </c>
      <c r="L4699">
        <v>0</v>
      </c>
      <c r="N4699" t="s">
        <v>7106</v>
      </c>
    </row>
    <row r="4700" spans="1:14" x14ac:dyDescent="0.35">
      <c r="A4700" t="s">
        <v>28168</v>
      </c>
      <c r="B4700" t="s">
        <v>28169</v>
      </c>
      <c r="C4700" t="s">
        <v>10</v>
      </c>
      <c r="D4700" t="s">
        <v>10</v>
      </c>
      <c r="E4700" t="s">
        <v>28170</v>
      </c>
      <c r="F4700">
        <v>0</v>
      </c>
      <c r="H4700" t="str">
        <f>VLOOKUP(Table16[[#This Row],[Column1]],J:K,2,FALSE)</f>
        <v>Active Car Hire &amp; Safaris</v>
      </c>
      <c r="J4700" t="s">
        <v>28161</v>
      </c>
      <c r="K4700" t="s">
        <v>28162</v>
      </c>
      <c r="L4700" s="4">
        <v>11162.93</v>
      </c>
      <c r="M4700" s="4"/>
      <c r="N4700" t="s">
        <v>7106</v>
      </c>
    </row>
    <row r="4701" spans="1:14" x14ac:dyDescent="0.35">
      <c r="A4701" t="s">
        <v>28171</v>
      </c>
      <c r="B4701" t="s">
        <v>28172</v>
      </c>
      <c r="C4701" t="s">
        <v>10</v>
      </c>
      <c r="D4701" t="s">
        <v>10</v>
      </c>
      <c r="E4701" t="s">
        <v>28172</v>
      </c>
      <c r="F4701">
        <v>0</v>
      </c>
      <c r="H4701" t="str">
        <f>VLOOKUP(Table16[[#This Row],[Column1]],J:K,2,FALSE)</f>
        <v>SOT PHARMACY LIMITED</v>
      </c>
      <c r="J4701" t="s">
        <v>28163</v>
      </c>
      <c r="K4701" t="s">
        <v>28164</v>
      </c>
      <c r="L4701" s="4">
        <v>57599.519999999997</v>
      </c>
      <c r="M4701" s="4"/>
      <c r="N4701" t="s">
        <v>7106</v>
      </c>
    </row>
    <row r="4702" spans="1:14" x14ac:dyDescent="0.35">
      <c r="A4702" t="s">
        <v>28173</v>
      </c>
      <c r="B4702" t="s">
        <v>28174</v>
      </c>
      <c r="C4702" t="s">
        <v>32702</v>
      </c>
      <c r="D4702" t="s">
        <v>32703</v>
      </c>
      <c r="E4702" t="s">
        <v>28175</v>
      </c>
      <c r="F4702">
        <v>0</v>
      </c>
      <c r="H4702" t="str">
        <f>VLOOKUP(Table16[[#This Row],[Column1]],J:K,2,FALSE)</f>
        <v>Continetal Development Alliance</v>
      </c>
      <c r="J4702" t="s">
        <v>28165</v>
      </c>
      <c r="K4702" t="s">
        <v>28166</v>
      </c>
      <c r="L4702">
        <v>0</v>
      </c>
      <c r="N4702" t="s">
        <v>7106</v>
      </c>
    </row>
    <row r="4703" spans="1:14" x14ac:dyDescent="0.35">
      <c r="A4703" t="s">
        <v>28176</v>
      </c>
      <c r="B4703" t="s">
        <v>9646</v>
      </c>
      <c r="C4703" t="s">
        <v>10</v>
      </c>
      <c r="D4703" t="s">
        <v>10</v>
      </c>
      <c r="E4703" t="s">
        <v>28177</v>
      </c>
      <c r="F4703">
        <v>0</v>
      </c>
      <c r="H4703" t="str">
        <f>VLOOKUP(Table16[[#This Row],[Column1]],J:K,2,FALSE)</f>
        <v>Lizer Karembo Mugo</v>
      </c>
      <c r="J4703" t="s">
        <v>28168</v>
      </c>
      <c r="K4703" t="s">
        <v>28169</v>
      </c>
      <c r="L4703">
        <v>0</v>
      </c>
      <c r="N4703" t="s">
        <v>7106</v>
      </c>
    </row>
    <row r="4704" spans="1:14" x14ac:dyDescent="0.35">
      <c r="A4704" t="s">
        <v>28178</v>
      </c>
      <c r="B4704" t="s">
        <v>28179</v>
      </c>
      <c r="C4704" t="s">
        <v>10</v>
      </c>
      <c r="D4704" t="s">
        <v>10</v>
      </c>
      <c r="E4704" t="s">
        <v>28180</v>
      </c>
      <c r="F4704">
        <v>0</v>
      </c>
      <c r="H4704" t="str">
        <f>VLOOKUP(Table16[[#This Row],[Column1]],J:K,2,FALSE)</f>
        <v>Ronald Omuga Ong'era</v>
      </c>
      <c r="J4704" t="s">
        <v>28171</v>
      </c>
      <c r="K4704" t="s">
        <v>28172</v>
      </c>
      <c r="L4704">
        <v>0</v>
      </c>
      <c r="N4704" t="s">
        <v>7106</v>
      </c>
    </row>
    <row r="4705" spans="1:14" x14ac:dyDescent="0.35">
      <c r="A4705" t="s">
        <v>28181</v>
      </c>
      <c r="B4705" t="s">
        <v>28182</v>
      </c>
      <c r="C4705" t="s">
        <v>10</v>
      </c>
      <c r="D4705" t="s">
        <v>10</v>
      </c>
      <c r="E4705" t="s">
        <v>28183</v>
      </c>
      <c r="F4705">
        <v>0</v>
      </c>
      <c r="H4705" t="str">
        <f>VLOOKUP(Table16[[#This Row],[Column1]],J:K,2,FALSE)</f>
        <v>Ejakait Maureen Akamuran</v>
      </c>
      <c r="J4705" t="s">
        <v>28173</v>
      </c>
      <c r="K4705" t="s">
        <v>28174</v>
      </c>
      <c r="L4705">
        <v>0</v>
      </c>
      <c r="N4705" t="s">
        <v>7106</v>
      </c>
    </row>
    <row r="4706" spans="1:14" x14ac:dyDescent="0.35">
      <c r="A4706" t="s">
        <v>28184</v>
      </c>
      <c r="B4706" t="s">
        <v>9768</v>
      </c>
      <c r="C4706" t="s">
        <v>10</v>
      </c>
      <c r="D4706" t="s">
        <v>10</v>
      </c>
      <c r="E4706" t="s">
        <v>28185</v>
      </c>
      <c r="F4706">
        <v>0</v>
      </c>
      <c r="H4706" t="str">
        <f>VLOOKUP(Table16[[#This Row],[Column1]],J:K,2,FALSE)</f>
        <v>Lochoman Ethuron</v>
      </c>
      <c r="J4706" t="s">
        <v>28176</v>
      </c>
      <c r="K4706" t="s">
        <v>9646</v>
      </c>
      <c r="L4706">
        <v>0</v>
      </c>
      <c r="N4706" t="s">
        <v>7106</v>
      </c>
    </row>
    <row r="4707" spans="1:14" x14ac:dyDescent="0.35">
      <c r="A4707" t="s">
        <v>28186</v>
      </c>
      <c r="B4707" t="s">
        <v>28187</v>
      </c>
      <c r="C4707" t="s">
        <v>10</v>
      </c>
      <c r="D4707" t="s">
        <v>10</v>
      </c>
      <c r="E4707" t="s">
        <v>28188</v>
      </c>
      <c r="F4707">
        <v>0</v>
      </c>
      <c r="H4707" t="str">
        <f>VLOOKUP(Table16[[#This Row],[Column1]],J:K,2,FALSE)</f>
        <v xml:space="preserve">Christopher Bogonko </v>
      </c>
      <c r="J4707" t="s">
        <v>28178</v>
      </c>
      <c r="K4707" t="s">
        <v>28179</v>
      </c>
      <c r="L4707">
        <v>0</v>
      </c>
      <c r="N4707" t="s">
        <v>7106</v>
      </c>
    </row>
    <row r="4708" spans="1:14" x14ac:dyDescent="0.35">
      <c r="A4708" t="s">
        <v>28189</v>
      </c>
      <c r="B4708" t="s">
        <v>9766</v>
      </c>
      <c r="C4708" t="s">
        <v>10</v>
      </c>
      <c r="D4708" t="s">
        <v>10</v>
      </c>
      <c r="E4708" t="s">
        <v>28190</v>
      </c>
      <c r="F4708">
        <v>0</v>
      </c>
      <c r="H4708" t="str">
        <f>VLOOKUP(Table16[[#This Row],[Column1]],J:K,2,FALSE)</f>
        <v>Cripton Wafula Wanyonyi</v>
      </c>
      <c r="J4708" t="s">
        <v>28181</v>
      </c>
      <c r="K4708" t="s">
        <v>28182</v>
      </c>
      <c r="L4708">
        <v>0</v>
      </c>
      <c r="N4708" t="s">
        <v>7106</v>
      </c>
    </row>
    <row r="4709" spans="1:14" x14ac:dyDescent="0.35">
      <c r="A4709" t="s">
        <v>28191</v>
      </c>
      <c r="B4709" t="s">
        <v>28192</v>
      </c>
      <c r="C4709" t="s">
        <v>10</v>
      </c>
      <c r="D4709" t="s">
        <v>10</v>
      </c>
      <c r="E4709" t="s">
        <v>28193</v>
      </c>
      <c r="F4709">
        <v>0</v>
      </c>
      <c r="H4709" t="str">
        <f>VLOOKUP(Table16[[#This Row],[Column1]],J:K,2,FALSE)</f>
        <v>Ikaale Brenda</v>
      </c>
      <c r="J4709" t="s">
        <v>28184</v>
      </c>
      <c r="K4709" t="s">
        <v>9768</v>
      </c>
      <c r="L4709">
        <v>0</v>
      </c>
      <c r="N4709" t="s">
        <v>7106</v>
      </c>
    </row>
    <row r="4710" spans="1:14" x14ac:dyDescent="0.35">
      <c r="A4710" t="s">
        <v>28194</v>
      </c>
      <c r="B4710" t="s">
        <v>28195</v>
      </c>
      <c r="C4710" t="s">
        <v>10</v>
      </c>
      <c r="D4710" t="s">
        <v>10</v>
      </c>
      <c r="E4710" t="s">
        <v>28196</v>
      </c>
      <c r="F4710">
        <v>0</v>
      </c>
      <c r="H4710" t="str">
        <f>VLOOKUP(Table16[[#This Row],[Column1]],J:K,2,FALSE)</f>
        <v>Pheona Rachael Munyisia</v>
      </c>
      <c r="J4710" t="s">
        <v>28186</v>
      </c>
      <c r="K4710" t="s">
        <v>28187</v>
      </c>
      <c r="L4710">
        <v>0</v>
      </c>
      <c r="N4710" t="s">
        <v>7106</v>
      </c>
    </row>
    <row r="4711" spans="1:14" x14ac:dyDescent="0.35">
      <c r="A4711" t="s">
        <v>28197</v>
      </c>
      <c r="B4711" t="s">
        <v>28198</v>
      </c>
      <c r="C4711" t="s">
        <v>10</v>
      </c>
      <c r="D4711" t="s">
        <v>10</v>
      </c>
      <c r="E4711" t="s">
        <v>28198</v>
      </c>
      <c r="F4711">
        <v>944425</v>
      </c>
      <c r="H4711" t="str">
        <f>VLOOKUP(Table16[[#This Row],[Column1]],J:K,2,FALSE)</f>
        <v>KRCS- ICHA TRAINING SCHOOL</v>
      </c>
      <c r="J4711" t="s">
        <v>28189</v>
      </c>
      <c r="K4711" t="s">
        <v>9766</v>
      </c>
      <c r="L4711">
        <v>0</v>
      </c>
      <c r="N4711" t="s">
        <v>7106</v>
      </c>
    </row>
    <row r="4712" spans="1:14" x14ac:dyDescent="0.35">
      <c r="A4712" t="s">
        <v>28199</v>
      </c>
      <c r="B4712" t="s">
        <v>28200</v>
      </c>
      <c r="C4712" t="s">
        <v>32704</v>
      </c>
      <c r="D4712" t="s">
        <v>10</v>
      </c>
      <c r="E4712" t="s">
        <v>28201</v>
      </c>
      <c r="F4712">
        <v>215472</v>
      </c>
      <c r="H4712" t="str">
        <f>VLOOKUP(Table16[[#This Row],[Column1]],J:K,2,FALSE)</f>
        <v>Ewala Constructors &amp; Suppliers Co.Ltd</v>
      </c>
      <c r="J4712" t="s">
        <v>28191</v>
      </c>
      <c r="K4712" t="s">
        <v>28192</v>
      </c>
      <c r="L4712">
        <v>0</v>
      </c>
      <c r="N4712" t="s">
        <v>7106</v>
      </c>
    </row>
    <row r="4713" spans="1:14" x14ac:dyDescent="0.35">
      <c r="A4713" t="s">
        <v>28202</v>
      </c>
      <c r="B4713" t="s">
        <v>28203</v>
      </c>
      <c r="C4713" t="s">
        <v>10</v>
      </c>
      <c r="D4713" t="s">
        <v>10</v>
      </c>
      <c r="E4713" t="s">
        <v>28203</v>
      </c>
      <c r="F4713">
        <v>0</v>
      </c>
      <c r="H4713" t="str">
        <f>VLOOKUP(Table16[[#This Row],[Column1]],J:K,2,FALSE)</f>
        <v>TOUCHLINE BRANDING LIMITED</v>
      </c>
      <c r="J4713" t="s">
        <v>28194</v>
      </c>
      <c r="K4713" t="s">
        <v>28195</v>
      </c>
      <c r="L4713">
        <v>0</v>
      </c>
      <c r="N4713" t="s">
        <v>7106</v>
      </c>
    </row>
    <row r="4714" spans="1:14" x14ac:dyDescent="0.35">
      <c r="A4714" t="s">
        <v>28204</v>
      </c>
      <c r="B4714" t="s">
        <v>28205</v>
      </c>
      <c r="C4714" t="s">
        <v>10</v>
      </c>
      <c r="D4714" t="s">
        <v>10</v>
      </c>
      <c r="E4714" t="s">
        <v>28205</v>
      </c>
      <c r="F4714">
        <v>-20600</v>
      </c>
      <c r="H4714" t="str">
        <f>VLOOKUP(Table16[[#This Row],[Column1]],J:K,2,FALSE)</f>
        <v>ROKIEY EVENT ORGANISERS LTD</v>
      </c>
      <c r="J4714" t="s">
        <v>28197</v>
      </c>
      <c r="K4714" t="s">
        <v>28198</v>
      </c>
      <c r="L4714" s="4">
        <v>182150</v>
      </c>
      <c r="M4714" s="4"/>
      <c r="N4714" t="s">
        <v>7106</v>
      </c>
    </row>
    <row r="4715" spans="1:14" x14ac:dyDescent="0.35">
      <c r="A4715" t="s">
        <v>28206</v>
      </c>
      <c r="B4715" t="s">
        <v>28207</v>
      </c>
      <c r="C4715" t="s">
        <v>10</v>
      </c>
      <c r="D4715" t="s">
        <v>10</v>
      </c>
      <c r="E4715" t="s">
        <v>28207</v>
      </c>
      <c r="F4715">
        <v>0</v>
      </c>
      <c r="H4715" t="str">
        <f>VLOOKUP(Table16[[#This Row],[Column1]],J:K,2,FALSE)</f>
        <v>OBOMO SELF GROUP</v>
      </c>
      <c r="J4715" t="s">
        <v>28199</v>
      </c>
      <c r="K4715" t="s">
        <v>28200</v>
      </c>
      <c r="L4715" s="4">
        <v>215472</v>
      </c>
      <c r="M4715" s="4"/>
      <c r="N4715" t="s">
        <v>13497</v>
      </c>
    </row>
    <row r="4716" spans="1:14" x14ac:dyDescent="0.35">
      <c r="A4716" t="s">
        <v>28208</v>
      </c>
      <c r="B4716" t="s">
        <v>28209</v>
      </c>
      <c r="C4716" t="s">
        <v>10</v>
      </c>
      <c r="D4716" t="s">
        <v>10</v>
      </c>
      <c r="E4716" t="s">
        <v>28209</v>
      </c>
      <c r="F4716">
        <v>0</v>
      </c>
      <c r="H4716" t="str">
        <f>VLOOKUP(Table16[[#This Row],[Column1]],J:K,2,FALSE)</f>
        <v>AFRICAN ORTHODOX CHURCH</v>
      </c>
      <c r="J4716" t="s">
        <v>28202</v>
      </c>
      <c r="K4716" t="s">
        <v>28203</v>
      </c>
      <c r="L4716">
        <v>0</v>
      </c>
      <c r="N4716" t="s">
        <v>7106</v>
      </c>
    </row>
    <row r="4717" spans="1:14" x14ac:dyDescent="0.35">
      <c r="A4717" t="s">
        <v>28210</v>
      </c>
      <c r="B4717" t="s">
        <v>28211</v>
      </c>
      <c r="C4717" t="s">
        <v>10</v>
      </c>
      <c r="D4717" t="s">
        <v>10</v>
      </c>
      <c r="E4717" t="s">
        <v>28211</v>
      </c>
      <c r="F4717">
        <v>91667</v>
      </c>
      <c r="H4717" t="str">
        <f>VLOOKUP(Table16[[#This Row],[Column1]],J:K,2,FALSE)</f>
        <v>RITA MUENI MUANGE</v>
      </c>
      <c r="J4717" t="s">
        <v>28204</v>
      </c>
      <c r="K4717" t="s">
        <v>28205</v>
      </c>
      <c r="L4717" s="4">
        <v>-20600</v>
      </c>
      <c r="M4717" s="4"/>
      <c r="N4717" t="s">
        <v>7106</v>
      </c>
    </row>
    <row r="4718" spans="1:14" x14ac:dyDescent="0.35">
      <c r="A4718" t="s">
        <v>28212</v>
      </c>
      <c r="B4718" t="s">
        <v>28213</v>
      </c>
      <c r="C4718" t="s">
        <v>10</v>
      </c>
      <c r="D4718" t="s">
        <v>10</v>
      </c>
      <c r="E4718" t="s">
        <v>28213</v>
      </c>
      <c r="F4718">
        <v>0</v>
      </c>
      <c r="H4718" t="str">
        <f>VLOOKUP(Table16[[#This Row],[Column1]],J:K,2,FALSE)</f>
        <v>TOP STRATEGY ACHIEVERS LIMITED</v>
      </c>
      <c r="J4718" t="s">
        <v>28206</v>
      </c>
      <c r="K4718" t="s">
        <v>28207</v>
      </c>
      <c r="L4718">
        <v>0</v>
      </c>
      <c r="N4718" t="s">
        <v>7106</v>
      </c>
    </row>
    <row r="4719" spans="1:14" x14ac:dyDescent="0.35">
      <c r="A4719" t="s">
        <v>28214</v>
      </c>
      <c r="B4719" t="s">
        <v>28215</v>
      </c>
      <c r="C4719" t="s">
        <v>32705</v>
      </c>
      <c r="D4719" t="s">
        <v>10</v>
      </c>
      <c r="E4719" t="s">
        <v>28216</v>
      </c>
      <c r="F4719">
        <v>0</v>
      </c>
      <c r="H4719" t="str">
        <f>VLOOKUP(Table16[[#This Row],[Column1]],J:K,2,FALSE)</f>
        <v>Baobab Beach Resort &amp; Spa</v>
      </c>
      <c r="J4719" t="s">
        <v>28208</v>
      </c>
      <c r="K4719" t="s">
        <v>28209</v>
      </c>
      <c r="L4719">
        <v>0</v>
      </c>
      <c r="N4719" t="s">
        <v>7106</v>
      </c>
    </row>
    <row r="4720" spans="1:14" x14ac:dyDescent="0.35">
      <c r="A4720" t="s">
        <v>28217</v>
      </c>
      <c r="B4720" t="s">
        <v>28218</v>
      </c>
      <c r="C4720" t="s">
        <v>32706</v>
      </c>
      <c r="D4720" t="s">
        <v>10</v>
      </c>
      <c r="E4720" t="s">
        <v>28219</v>
      </c>
      <c r="F4720">
        <v>0</v>
      </c>
      <c r="H4720" t="str">
        <f>VLOOKUP(Table16[[#This Row],[Column1]],J:K,2,FALSE)</f>
        <v>Bity General Supplies</v>
      </c>
      <c r="J4720" t="s">
        <v>28210</v>
      </c>
      <c r="K4720" t="s">
        <v>28211</v>
      </c>
      <c r="L4720" s="4">
        <v>91667</v>
      </c>
      <c r="M4720" s="4"/>
      <c r="N4720" t="s">
        <v>7106</v>
      </c>
    </row>
    <row r="4721" spans="1:14" x14ac:dyDescent="0.35">
      <c r="A4721" t="s">
        <v>28220</v>
      </c>
      <c r="B4721" t="s">
        <v>28221</v>
      </c>
      <c r="C4721" t="s">
        <v>10</v>
      </c>
      <c r="D4721" t="s">
        <v>10</v>
      </c>
      <c r="E4721" t="s">
        <v>28222</v>
      </c>
      <c r="F4721">
        <v>0</v>
      </c>
      <c r="H4721" t="str">
        <f>VLOOKUP(Table16[[#This Row],[Column1]],J:K,2,FALSE)</f>
        <v>Brother Knitwear Factory Limited</v>
      </c>
      <c r="J4721" t="s">
        <v>28212</v>
      </c>
      <c r="K4721" t="s">
        <v>28213</v>
      </c>
      <c r="L4721">
        <v>0</v>
      </c>
      <c r="N4721" t="s">
        <v>7106</v>
      </c>
    </row>
    <row r="4722" spans="1:14" x14ac:dyDescent="0.35">
      <c r="A4722" t="s">
        <v>28223</v>
      </c>
      <c r="B4722" t="s">
        <v>28224</v>
      </c>
      <c r="C4722" t="s">
        <v>10</v>
      </c>
      <c r="D4722" t="s">
        <v>10</v>
      </c>
      <c r="E4722" t="s">
        <v>28225</v>
      </c>
      <c r="F4722">
        <v>0</v>
      </c>
      <c r="H4722" t="str">
        <f>VLOOKUP(Table16[[#This Row],[Column1]],J:K,2,FALSE)</f>
        <v>Apple Inc</v>
      </c>
      <c r="J4722" t="s">
        <v>28214</v>
      </c>
      <c r="K4722" t="s">
        <v>28215</v>
      </c>
      <c r="L4722">
        <v>0</v>
      </c>
      <c r="N4722" t="s">
        <v>7106</v>
      </c>
    </row>
    <row r="4723" spans="1:14" x14ac:dyDescent="0.35">
      <c r="A4723" t="s">
        <v>28226</v>
      </c>
      <c r="B4723" t="s">
        <v>28227</v>
      </c>
      <c r="C4723" t="s">
        <v>32707</v>
      </c>
      <c r="D4723" t="s">
        <v>10</v>
      </c>
      <c r="E4723" t="s">
        <v>28228</v>
      </c>
      <c r="F4723">
        <v>408273.8</v>
      </c>
      <c r="H4723" t="str">
        <f>VLOOKUP(Table16[[#This Row],[Column1]],J:K,2,FALSE)</f>
        <v>Eltons Technologies and System Ltd</v>
      </c>
      <c r="J4723" t="s">
        <v>28217</v>
      </c>
      <c r="K4723" t="s">
        <v>28218</v>
      </c>
      <c r="L4723">
        <v>0</v>
      </c>
      <c r="N4723" t="s">
        <v>7106</v>
      </c>
    </row>
    <row r="4724" spans="1:14" x14ac:dyDescent="0.35">
      <c r="A4724" t="s">
        <v>28229</v>
      </c>
      <c r="B4724" t="s">
        <v>28230</v>
      </c>
      <c r="C4724" t="s">
        <v>10</v>
      </c>
      <c r="D4724" t="s">
        <v>10</v>
      </c>
      <c r="E4724" t="s">
        <v>28231</v>
      </c>
      <c r="F4724">
        <v>0</v>
      </c>
      <c r="H4724" t="str">
        <f>VLOOKUP(Table16[[#This Row],[Column1]],J:K,2,FALSE)</f>
        <v>The Edge Convention Centre</v>
      </c>
      <c r="J4724" t="s">
        <v>28220</v>
      </c>
      <c r="K4724" t="s">
        <v>28221</v>
      </c>
      <c r="L4724">
        <v>0</v>
      </c>
      <c r="N4724" t="s">
        <v>7106</v>
      </c>
    </row>
    <row r="4725" spans="1:14" x14ac:dyDescent="0.35">
      <c r="A4725" t="s">
        <v>28232</v>
      </c>
      <c r="B4725" t="s">
        <v>28233</v>
      </c>
      <c r="C4725" t="s">
        <v>10</v>
      </c>
      <c r="D4725" t="s">
        <v>10</v>
      </c>
      <c r="E4725" t="s">
        <v>28234</v>
      </c>
      <c r="F4725">
        <v>0</v>
      </c>
      <c r="H4725" t="str">
        <f>VLOOKUP(Table16[[#This Row],[Column1]],J:K,2,FALSE)</f>
        <v>Sultani Matendechero Hadley</v>
      </c>
      <c r="J4725" t="s">
        <v>28223</v>
      </c>
      <c r="K4725" t="s">
        <v>28224</v>
      </c>
      <c r="L4725">
        <v>0</v>
      </c>
      <c r="N4725" t="s">
        <v>7106</v>
      </c>
    </row>
    <row r="4726" spans="1:14" x14ac:dyDescent="0.35">
      <c r="A4726" t="s">
        <v>28235</v>
      </c>
      <c r="B4726" t="s">
        <v>28236</v>
      </c>
      <c r="C4726" t="s">
        <v>10</v>
      </c>
      <c r="D4726" t="s">
        <v>10</v>
      </c>
      <c r="E4726" t="s">
        <v>28237</v>
      </c>
      <c r="F4726">
        <v>0</v>
      </c>
      <c r="H4726" t="str">
        <f>VLOOKUP(Table16[[#This Row],[Column1]],J:K,2,FALSE)</f>
        <v>Wyckliff Peter Omondi</v>
      </c>
      <c r="J4726" t="s">
        <v>28226</v>
      </c>
      <c r="K4726" t="s">
        <v>28227</v>
      </c>
      <c r="L4726" s="4">
        <v>804922.8</v>
      </c>
      <c r="M4726" s="4"/>
      <c r="N4726" t="s">
        <v>7106</v>
      </c>
    </row>
    <row r="4727" spans="1:14" x14ac:dyDescent="0.35">
      <c r="A4727" t="s">
        <v>28238</v>
      </c>
      <c r="B4727" t="s">
        <v>28239</v>
      </c>
      <c r="C4727" t="s">
        <v>10</v>
      </c>
      <c r="D4727" t="s">
        <v>10</v>
      </c>
      <c r="E4727" t="s">
        <v>28240</v>
      </c>
      <c r="F4727">
        <v>0</v>
      </c>
      <c r="H4727" t="str">
        <f>VLOOKUP(Table16[[#This Row],[Column1]],J:K,2,FALSE)</f>
        <v>Florence Wakesho</v>
      </c>
      <c r="J4727" t="s">
        <v>28229</v>
      </c>
      <c r="K4727" t="s">
        <v>28230</v>
      </c>
      <c r="L4727">
        <v>0</v>
      </c>
      <c r="N4727" t="s">
        <v>7106</v>
      </c>
    </row>
    <row r="4728" spans="1:14" x14ac:dyDescent="0.35">
      <c r="A4728" t="s">
        <v>28241</v>
      </c>
      <c r="B4728" t="s">
        <v>28242</v>
      </c>
      <c r="C4728" t="s">
        <v>10</v>
      </c>
      <c r="D4728" t="s">
        <v>10</v>
      </c>
      <c r="E4728" t="s">
        <v>28242</v>
      </c>
      <c r="F4728">
        <v>0</v>
      </c>
      <c r="H4728" t="str">
        <f>VLOOKUP(Table16[[#This Row],[Column1]],J:K,2,FALSE)</f>
        <v>ESTHER WAIRU MWAURA</v>
      </c>
      <c r="J4728" t="s">
        <v>28232</v>
      </c>
      <c r="K4728" t="s">
        <v>28233</v>
      </c>
      <c r="L4728">
        <v>0</v>
      </c>
      <c r="N4728" t="s">
        <v>7106</v>
      </c>
    </row>
    <row r="4729" spans="1:14" x14ac:dyDescent="0.35">
      <c r="A4729" t="s">
        <v>28243</v>
      </c>
      <c r="B4729" t="s">
        <v>28244</v>
      </c>
      <c r="C4729" t="s">
        <v>10</v>
      </c>
      <c r="D4729" t="s">
        <v>10</v>
      </c>
      <c r="E4729" t="s">
        <v>28245</v>
      </c>
      <c r="F4729">
        <v>0</v>
      </c>
      <c r="H4729" t="str">
        <f>VLOOKUP(Table16[[#This Row],[Column1]],J:K,2,FALSE)</f>
        <v>Hamza Mohammad Taher Arsbi</v>
      </c>
      <c r="J4729" t="s">
        <v>28235</v>
      </c>
      <c r="K4729" t="s">
        <v>28236</v>
      </c>
      <c r="L4729">
        <v>1</v>
      </c>
      <c r="N4729" t="s">
        <v>7106</v>
      </c>
    </row>
    <row r="4730" spans="1:14" x14ac:dyDescent="0.35">
      <c r="A4730" t="s">
        <v>28246</v>
      </c>
      <c r="B4730" t="s">
        <v>28247</v>
      </c>
      <c r="C4730" t="s">
        <v>28248</v>
      </c>
      <c r="D4730" t="s">
        <v>10</v>
      </c>
      <c r="E4730" t="s">
        <v>28249</v>
      </c>
      <c r="F4730">
        <v>0</v>
      </c>
      <c r="H4730" t="str">
        <f>VLOOKUP(Table16[[#This Row],[Column1]],J:K,2,FALSE)</f>
        <v xml:space="preserve"> HAMISI AND SONS ENTERPRISES</v>
      </c>
      <c r="J4730" t="s">
        <v>28238</v>
      </c>
      <c r="K4730" t="s">
        <v>28239</v>
      </c>
      <c r="L4730">
        <v>1</v>
      </c>
      <c r="N4730" t="s">
        <v>7106</v>
      </c>
    </row>
    <row r="4731" spans="1:14" x14ac:dyDescent="0.35">
      <c r="A4731" t="s">
        <v>28250</v>
      </c>
      <c r="B4731" t="s">
        <v>28251</v>
      </c>
      <c r="C4731" t="s">
        <v>10</v>
      </c>
      <c r="D4731" t="s">
        <v>10</v>
      </c>
      <c r="E4731" t="s">
        <v>28252</v>
      </c>
      <c r="F4731">
        <v>0</v>
      </c>
      <c r="H4731" t="str">
        <f>VLOOKUP(Table16[[#This Row],[Column1]],J:K,2,FALSE)</f>
        <v>Stoni Athi River</v>
      </c>
      <c r="J4731" t="s">
        <v>28241</v>
      </c>
      <c r="K4731" t="s">
        <v>28242</v>
      </c>
      <c r="L4731">
        <v>-299</v>
      </c>
      <c r="N4731" t="s">
        <v>7106</v>
      </c>
    </row>
    <row r="4732" spans="1:14" x14ac:dyDescent="0.35">
      <c r="A4732" t="s">
        <v>28253</v>
      </c>
      <c r="B4732" t="s">
        <v>28254</v>
      </c>
      <c r="C4732" t="s">
        <v>10</v>
      </c>
      <c r="D4732" t="s">
        <v>10</v>
      </c>
      <c r="E4732" t="s">
        <v>28254</v>
      </c>
      <c r="F4732">
        <v>0</v>
      </c>
      <c r="H4732" t="str">
        <f>VLOOKUP(Table16[[#This Row],[Column1]],J:K,2,FALSE)</f>
        <v>AKAMAI INVESTMENTS COMPANY LIMITED</v>
      </c>
      <c r="J4732" t="s">
        <v>28243</v>
      </c>
      <c r="K4732" t="s">
        <v>28244</v>
      </c>
      <c r="L4732">
        <v>-6.99</v>
      </c>
      <c r="N4732" t="s">
        <v>7106</v>
      </c>
    </row>
    <row r="4733" spans="1:14" x14ac:dyDescent="0.35">
      <c r="A4733" t="s">
        <v>28255</v>
      </c>
      <c r="B4733" t="s">
        <v>28256</v>
      </c>
      <c r="C4733" t="s">
        <v>10</v>
      </c>
      <c r="D4733" t="s">
        <v>10</v>
      </c>
      <c r="E4733" t="s">
        <v>28257</v>
      </c>
      <c r="F4733">
        <v>0</v>
      </c>
      <c r="H4733" t="str">
        <f>VLOOKUP(Table16[[#This Row],[Column1]],J:K,2,FALSE)</f>
        <v>Olive Home of Comfort Limited</v>
      </c>
      <c r="J4733" t="s">
        <v>28246</v>
      </c>
      <c r="K4733" t="s">
        <v>28247</v>
      </c>
      <c r="L4733">
        <v>0</v>
      </c>
      <c r="N4733" t="s">
        <v>7106</v>
      </c>
    </row>
    <row r="4734" spans="1:14" x14ac:dyDescent="0.35">
      <c r="A4734" t="s">
        <v>28258</v>
      </c>
      <c r="B4734" t="s">
        <v>28259</v>
      </c>
      <c r="C4734" t="s">
        <v>32708</v>
      </c>
      <c r="D4734" t="s">
        <v>10</v>
      </c>
      <c r="E4734" t="s">
        <v>28259</v>
      </c>
      <c r="F4734">
        <v>0</v>
      </c>
      <c r="H4734" t="str">
        <f>VLOOKUP(Table16[[#This Row],[Column1]],J:K,2,FALSE)</f>
        <v>RIKIFAM LIMITED</v>
      </c>
      <c r="J4734" t="s">
        <v>28250</v>
      </c>
      <c r="K4734" t="s">
        <v>28251</v>
      </c>
      <c r="L4734">
        <v>0</v>
      </c>
      <c r="N4734" t="s">
        <v>7106</v>
      </c>
    </row>
    <row r="4735" spans="1:14" x14ac:dyDescent="0.35">
      <c r="A4735" t="s">
        <v>28260</v>
      </c>
      <c r="B4735" t="s">
        <v>28261</v>
      </c>
      <c r="C4735" t="s">
        <v>32709</v>
      </c>
      <c r="D4735" t="s">
        <v>10</v>
      </c>
      <c r="E4735" t="s">
        <v>28262</v>
      </c>
      <c r="F4735">
        <v>0</v>
      </c>
      <c r="H4735" t="str">
        <f>VLOOKUP(Table16[[#This Row],[Column1]],J:K,2,FALSE)</f>
        <v>Lullaby Joints Trading Co. Ltd T/A Fort Hotel</v>
      </c>
      <c r="J4735" t="s">
        <v>28253</v>
      </c>
      <c r="K4735" t="s">
        <v>28254</v>
      </c>
      <c r="L4735">
        <v>0</v>
      </c>
      <c r="N4735" t="s">
        <v>7106</v>
      </c>
    </row>
    <row r="4736" spans="1:14" x14ac:dyDescent="0.35">
      <c r="A4736" t="s">
        <v>28263</v>
      </c>
      <c r="B4736" t="s">
        <v>28264</v>
      </c>
      <c r="C4736" t="s">
        <v>10</v>
      </c>
      <c r="D4736" t="s">
        <v>10</v>
      </c>
      <c r="E4736" t="s">
        <v>28264</v>
      </c>
      <c r="F4736">
        <v>38921.9</v>
      </c>
      <c r="H4736" t="str">
        <f>VLOOKUP(Table16[[#This Row],[Column1]],J:K,2,FALSE)</f>
        <v>ANACO ENTERPRISES LTD</v>
      </c>
      <c r="J4736" t="s">
        <v>28255</v>
      </c>
      <c r="K4736" t="s">
        <v>28256</v>
      </c>
      <c r="L4736">
        <v>0</v>
      </c>
      <c r="N4736" t="s">
        <v>7106</v>
      </c>
    </row>
    <row r="4737" spans="1:14" x14ac:dyDescent="0.35">
      <c r="A4737" t="s">
        <v>28265</v>
      </c>
      <c r="B4737" t="s">
        <v>28266</v>
      </c>
      <c r="C4737" t="s">
        <v>10</v>
      </c>
      <c r="D4737" t="s">
        <v>10</v>
      </c>
      <c r="E4737" t="s">
        <v>28266</v>
      </c>
      <c r="F4737">
        <v>-0.5</v>
      </c>
      <c r="H4737" t="str">
        <f>VLOOKUP(Table16[[#This Row],[Column1]],J:K,2,FALSE)</f>
        <v>BAHHAR CONSTRUCTION AND SUPPLIERS LTD</v>
      </c>
      <c r="J4737" t="s">
        <v>28258</v>
      </c>
      <c r="K4737" t="s">
        <v>28259</v>
      </c>
      <c r="L4737">
        <v>0</v>
      </c>
      <c r="N4737" t="s">
        <v>7106</v>
      </c>
    </row>
    <row r="4738" spans="1:14" x14ac:dyDescent="0.35">
      <c r="A4738" t="s">
        <v>28267</v>
      </c>
      <c r="B4738" t="s">
        <v>28268</v>
      </c>
      <c r="C4738" t="s">
        <v>10</v>
      </c>
      <c r="D4738" t="s">
        <v>10</v>
      </c>
      <c r="E4738" t="s">
        <v>28268</v>
      </c>
      <c r="F4738">
        <v>0</v>
      </c>
      <c r="H4738" t="str">
        <f>VLOOKUP(Table16[[#This Row],[Column1]],J:K,2,FALSE)</f>
        <v>HAKOKA AGENCIES</v>
      </c>
      <c r="J4738" t="s">
        <v>28260</v>
      </c>
      <c r="K4738" t="s">
        <v>28261</v>
      </c>
      <c r="L4738">
        <v>0</v>
      </c>
      <c r="N4738" t="s">
        <v>7106</v>
      </c>
    </row>
    <row r="4739" spans="1:14" x14ac:dyDescent="0.35">
      <c r="A4739" t="s">
        <v>28269</v>
      </c>
      <c r="B4739" t="s">
        <v>28270</v>
      </c>
      <c r="C4739" t="s">
        <v>10</v>
      </c>
      <c r="D4739" t="s">
        <v>10</v>
      </c>
      <c r="E4739" t="s">
        <v>28270</v>
      </c>
      <c r="F4739">
        <v>0.3</v>
      </c>
      <c r="H4739" t="str">
        <f>VLOOKUP(Table16[[#This Row],[Column1]],J:K,2,FALSE)</f>
        <v>GUDOW CONSTRUCTION COMPANY</v>
      </c>
      <c r="J4739" t="s">
        <v>28263</v>
      </c>
      <c r="K4739" t="s">
        <v>28264</v>
      </c>
      <c r="L4739" s="4">
        <v>38921.9</v>
      </c>
      <c r="M4739" s="4"/>
      <c r="N4739" t="s">
        <v>7106</v>
      </c>
    </row>
    <row r="4740" spans="1:14" x14ac:dyDescent="0.35">
      <c r="A4740" t="s">
        <v>28271</v>
      </c>
      <c r="B4740" t="s">
        <v>28272</v>
      </c>
      <c r="C4740" t="s">
        <v>10</v>
      </c>
      <c r="D4740" t="s">
        <v>10</v>
      </c>
      <c r="E4740" t="s">
        <v>28273</v>
      </c>
      <c r="F4740">
        <v>71567.5</v>
      </c>
      <c r="H4740" t="str">
        <f>VLOOKUP(Table16[[#This Row],[Column1]],J:K,2,FALSE)</f>
        <v>Hola Cereals Enterprises and General Suppliers ltd</v>
      </c>
      <c r="J4740" t="s">
        <v>28265</v>
      </c>
      <c r="K4740" t="s">
        <v>28266</v>
      </c>
      <c r="L4740">
        <v>-0.5</v>
      </c>
      <c r="N4740" t="s">
        <v>7106</v>
      </c>
    </row>
    <row r="4741" spans="1:14" x14ac:dyDescent="0.35">
      <c r="A4741" t="s">
        <v>28274</v>
      </c>
      <c r="B4741" t="s">
        <v>28275</v>
      </c>
      <c r="C4741" t="s">
        <v>10</v>
      </c>
      <c r="D4741" t="s">
        <v>10</v>
      </c>
      <c r="E4741" t="s">
        <v>28275</v>
      </c>
      <c r="F4741">
        <v>0</v>
      </c>
      <c r="H4741" t="str">
        <f>VLOOKUP(Table16[[#This Row],[Column1]],J:K,2,FALSE)</f>
        <v>HOLA MINI MARKET</v>
      </c>
      <c r="J4741" t="s">
        <v>28267</v>
      </c>
      <c r="K4741" t="s">
        <v>28268</v>
      </c>
      <c r="L4741">
        <v>0</v>
      </c>
      <c r="N4741" t="s">
        <v>7106</v>
      </c>
    </row>
    <row r="4742" spans="1:14" x14ac:dyDescent="0.35">
      <c r="A4742" t="s">
        <v>28276</v>
      </c>
      <c r="B4742" t="s">
        <v>28277</v>
      </c>
      <c r="C4742" t="s">
        <v>10</v>
      </c>
      <c r="D4742" t="s">
        <v>10</v>
      </c>
      <c r="E4742" t="s">
        <v>28277</v>
      </c>
      <c r="F4742">
        <v>-0.25</v>
      </c>
      <c r="H4742" t="str">
        <f>VLOOKUP(Table16[[#This Row],[Column1]],J:K,2,FALSE)</f>
        <v>JARHUM H.H MBARAK TRANSPORTERS</v>
      </c>
      <c r="J4742" t="s">
        <v>28269</v>
      </c>
      <c r="K4742" t="s">
        <v>28270</v>
      </c>
      <c r="L4742">
        <v>0.3</v>
      </c>
      <c r="N4742" t="s">
        <v>7106</v>
      </c>
    </row>
    <row r="4743" spans="1:14" x14ac:dyDescent="0.35">
      <c r="A4743" t="s">
        <v>28278</v>
      </c>
      <c r="B4743" t="s">
        <v>28279</v>
      </c>
      <c r="C4743" t="s">
        <v>10</v>
      </c>
      <c r="D4743" t="s">
        <v>10</v>
      </c>
      <c r="E4743" t="s">
        <v>28279</v>
      </c>
      <c r="F4743">
        <v>0.15</v>
      </c>
      <c r="H4743" t="str">
        <f>VLOOKUP(Table16[[#This Row],[Column1]],J:K,2,FALSE)</f>
        <v>LAZA TRANSPORTERS</v>
      </c>
      <c r="J4743" t="s">
        <v>28271</v>
      </c>
      <c r="K4743" t="s">
        <v>28272</v>
      </c>
      <c r="L4743" s="4">
        <v>71567.5</v>
      </c>
      <c r="M4743" s="4"/>
      <c r="N4743" t="s">
        <v>7106</v>
      </c>
    </row>
    <row r="4744" spans="1:14" x14ac:dyDescent="0.35">
      <c r="A4744" t="s">
        <v>28280</v>
      </c>
      <c r="B4744" t="s">
        <v>28281</v>
      </c>
      <c r="C4744" t="s">
        <v>10</v>
      </c>
      <c r="D4744" t="s">
        <v>10</v>
      </c>
      <c r="E4744" t="s">
        <v>28281</v>
      </c>
      <c r="F4744">
        <v>503682</v>
      </c>
      <c r="H4744" t="str">
        <f>VLOOKUP(Table16[[#This Row],[Column1]],J:K,2,FALSE)</f>
        <v>RWARITO ENTERPRISES</v>
      </c>
      <c r="J4744" t="s">
        <v>28274</v>
      </c>
      <c r="K4744" t="s">
        <v>28275</v>
      </c>
      <c r="L4744">
        <v>0</v>
      </c>
      <c r="N4744" t="s">
        <v>7106</v>
      </c>
    </row>
    <row r="4745" spans="1:14" x14ac:dyDescent="0.35">
      <c r="A4745" t="s">
        <v>28282</v>
      </c>
      <c r="B4745" t="s">
        <v>28283</v>
      </c>
      <c r="C4745" t="s">
        <v>10</v>
      </c>
      <c r="D4745" t="s">
        <v>10</v>
      </c>
      <c r="E4745" t="s">
        <v>28283</v>
      </c>
      <c r="F4745">
        <v>-1.5</v>
      </c>
      <c r="H4745" t="str">
        <f>VLOOKUP(Table16[[#This Row],[Column1]],J:K,2,FALSE)</f>
        <v>TAHOKA GENERAL SUPPLIERS LIMITED</v>
      </c>
      <c r="J4745" t="s">
        <v>28276</v>
      </c>
      <c r="K4745" t="s">
        <v>28277</v>
      </c>
      <c r="L4745">
        <v>-0.25</v>
      </c>
      <c r="N4745" t="s">
        <v>7106</v>
      </c>
    </row>
    <row r="4746" spans="1:14" x14ac:dyDescent="0.35">
      <c r="A4746" t="s">
        <v>28284</v>
      </c>
      <c r="B4746" t="s">
        <v>28285</v>
      </c>
      <c r="C4746" t="s">
        <v>10</v>
      </c>
      <c r="D4746" t="s">
        <v>10</v>
      </c>
      <c r="E4746" t="s">
        <v>28286</v>
      </c>
      <c r="F4746">
        <v>0</v>
      </c>
      <c r="H4746" t="str">
        <f>VLOOKUP(Table16[[#This Row],[Column1]],J:K,2,FALSE)</f>
        <v>Direct Loo</v>
      </c>
      <c r="J4746" t="s">
        <v>28278</v>
      </c>
      <c r="K4746" t="s">
        <v>28279</v>
      </c>
      <c r="L4746">
        <v>0.15</v>
      </c>
      <c r="N4746" t="s">
        <v>7106</v>
      </c>
    </row>
    <row r="4747" spans="1:14" x14ac:dyDescent="0.35">
      <c r="A4747" t="s">
        <v>28287</v>
      </c>
      <c r="B4747" t="s">
        <v>28288</v>
      </c>
      <c r="C4747" t="s">
        <v>32710</v>
      </c>
      <c r="D4747" t="s">
        <v>28289</v>
      </c>
      <c r="E4747" t="s">
        <v>28290</v>
      </c>
      <c r="F4747">
        <v>0</v>
      </c>
      <c r="H4747" t="str">
        <f>VLOOKUP(Table16[[#This Row],[Column1]],J:K,2,FALSE)</f>
        <v>NorthWind Consulting Limited</v>
      </c>
      <c r="J4747" t="s">
        <v>28280</v>
      </c>
      <c r="K4747" t="s">
        <v>28281</v>
      </c>
      <c r="L4747" s="4">
        <v>503682</v>
      </c>
      <c r="M4747" s="4"/>
      <c r="N4747" t="s">
        <v>7106</v>
      </c>
    </row>
    <row r="4748" spans="1:14" x14ac:dyDescent="0.35">
      <c r="A4748" t="s">
        <v>28291</v>
      </c>
      <c r="B4748" t="s">
        <v>28292</v>
      </c>
      <c r="C4748" t="s">
        <v>10</v>
      </c>
      <c r="D4748" t="s">
        <v>10</v>
      </c>
      <c r="E4748" t="s">
        <v>28293</v>
      </c>
      <c r="F4748">
        <v>0</v>
      </c>
      <c r="H4748" t="str">
        <f>VLOOKUP(Table16[[#This Row],[Column1]],J:K,2,FALSE)</f>
        <v>Censtar Consultants Ltd</v>
      </c>
      <c r="J4748" t="s">
        <v>28282</v>
      </c>
      <c r="K4748" t="s">
        <v>28283</v>
      </c>
      <c r="L4748">
        <v>-1.5</v>
      </c>
      <c r="N4748" t="s">
        <v>7106</v>
      </c>
    </row>
    <row r="4749" spans="1:14" x14ac:dyDescent="0.35">
      <c r="A4749" t="s">
        <v>28294</v>
      </c>
      <c r="B4749" t="s">
        <v>28295</v>
      </c>
      <c r="C4749" t="s">
        <v>32711</v>
      </c>
      <c r="D4749" t="s">
        <v>10</v>
      </c>
      <c r="E4749" t="s">
        <v>28295</v>
      </c>
      <c r="F4749">
        <v>0</v>
      </c>
      <c r="H4749" t="str">
        <f>VLOOKUP(Table16[[#This Row],[Column1]],J:K,2,FALSE)</f>
        <v>EDDY WASTE SOLUTIONS</v>
      </c>
      <c r="J4749" t="s">
        <v>28284</v>
      </c>
      <c r="K4749" t="s">
        <v>28285</v>
      </c>
      <c r="L4749">
        <v>0</v>
      </c>
      <c r="N4749" t="s">
        <v>7106</v>
      </c>
    </row>
    <row r="4750" spans="1:14" x14ac:dyDescent="0.35">
      <c r="A4750" t="s">
        <v>28296</v>
      </c>
      <c r="B4750" t="s">
        <v>12687</v>
      </c>
      <c r="C4750" t="s">
        <v>32712</v>
      </c>
      <c r="D4750" t="s">
        <v>10</v>
      </c>
      <c r="E4750" t="s">
        <v>28297</v>
      </c>
      <c r="F4750">
        <v>0</v>
      </c>
      <c r="H4750" t="str">
        <f>VLOOKUP(Table16[[#This Row],[Column1]],J:K,2,FALSE)</f>
        <v>International House Limited</v>
      </c>
      <c r="J4750" t="s">
        <v>28287</v>
      </c>
      <c r="K4750" t="s">
        <v>28288</v>
      </c>
      <c r="L4750">
        <v>0</v>
      </c>
      <c r="N4750" t="s">
        <v>7106</v>
      </c>
    </row>
    <row r="4751" spans="1:14" x14ac:dyDescent="0.35">
      <c r="A4751" t="s">
        <v>28298</v>
      </c>
      <c r="B4751" t="s">
        <v>28299</v>
      </c>
      <c r="C4751" t="s">
        <v>10</v>
      </c>
      <c r="D4751" t="s">
        <v>10</v>
      </c>
      <c r="E4751" t="s">
        <v>28299</v>
      </c>
      <c r="F4751">
        <v>0</v>
      </c>
      <c r="H4751" t="str">
        <f>VLOOKUP(Table16[[#This Row],[Column1]],J:K,2,FALSE)</f>
        <v>FARAH SABRIYE MALIN</v>
      </c>
      <c r="J4751" t="s">
        <v>28291</v>
      </c>
      <c r="K4751" t="s">
        <v>28292</v>
      </c>
      <c r="L4751">
        <v>0</v>
      </c>
      <c r="N4751" t="s">
        <v>7106</v>
      </c>
    </row>
    <row r="4752" spans="1:14" x14ac:dyDescent="0.35">
      <c r="A4752" t="s">
        <v>28300</v>
      </c>
      <c r="B4752" t="s">
        <v>28301</v>
      </c>
      <c r="C4752" t="s">
        <v>10</v>
      </c>
      <c r="D4752" t="s">
        <v>10</v>
      </c>
      <c r="E4752" t="s">
        <v>28302</v>
      </c>
      <c r="F4752">
        <v>0</v>
      </c>
      <c r="H4752" t="str">
        <f>VLOOKUP(Table16[[#This Row],[Column1]],J:K,2,FALSE)</f>
        <v>Mpuru Contractors &amp;General Suppliers ltd</v>
      </c>
      <c r="J4752" t="s">
        <v>28294</v>
      </c>
      <c r="K4752" t="s">
        <v>28295</v>
      </c>
      <c r="L4752">
        <v>0</v>
      </c>
      <c r="N4752" t="s">
        <v>7106</v>
      </c>
    </row>
    <row r="4753" spans="1:14" x14ac:dyDescent="0.35">
      <c r="A4753" t="s">
        <v>28303</v>
      </c>
      <c r="B4753" t="s">
        <v>28304</v>
      </c>
      <c r="C4753" t="s">
        <v>10</v>
      </c>
      <c r="D4753" t="s">
        <v>10</v>
      </c>
      <c r="E4753" t="s">
        <v>28304</v>
      </c>
      <c r="F4753">
        <v>0</v>
      </c>
      <c r="H4753" t="str">
        <f>VLOOKUP(Table16[[#This Row],[Column1]],J:K,2,FALSE)</f>
        <v>LIGHT POINT LIMITED</v>
      </c>
      <c r="J4753" t="s">
        <v>28296</v>
      </c>
      <c r="K4753" t="s">
        <v>12687</v>
      </c>
      <c r="L4753">
        <v>0</v>
      </c>
      <c r="N4753" t="s">
        <v>7106</v>
      </c>
    </row>
    <row r="4754" spans="1:14" x14ac:dyDescent="0.35">
      <c r="A4754" t="s">
        <v>28305</v>
      </c>
      <c r="B4754" t="s">
        <v>28306</v>
      </c>
      <c r="C4754" t="s">
        <v>10</v>
      </c>
      <c r="D4754" t="s">
        <v>10</v>
      </c>
      <c r="E4754" t="s">
        <v>28307</v>
      </c>
      <c r="F4754">
        <v>0</v>
      </c>
      <c r="H4754" t="str">
        <f>VLOOKUP(Table16[[#This Row],[Column1]],J:K,2,FALSE)</f>
        <v>Jonathan Kiplangat Too</v>
      </c>
      <c r="J4754" t="s">
        <v>28298</v>
      </c>
      <c r="K4754" t="s">
        <v>28299</v>
      </c>
      <c r="L4754">
        <v>0</v>
      </c>
      <c r="N4754" t="s">
        <v>7106</v>
      </c>
    </row>
    <row r="4755" spans="1:14" x14ac:dyDescent="0.35">
      <c r="A4755" t="s">
        <v>28308</v>
      </c>
      <c r="B4755" t="s">
        <v>9756</v>
      </c>
      <c r="C4755" t="s">
        <v>10</v>
      </c>
      <c r="D4755" t="s">
        <v>10</v>
      </c>
      <c r="E4755" t="s">
        <v>28309</v>
      </c>
      <c r="F4755">
        <v>0</v>
      </c>
      <c r="H4755" t="str">
        <f>VLOOKUP(Table16[[#This Row],[Column1]],J:K,2,FALSE)</f>
        <v>Eyaphan Erick Napak</v>
      </c>
      <c r="J4755" t="s">
        <v>28300</v>
      </c>
      <c r="K4755" t="s">
        <v>28301</v>
      </c>
      <c r="L4755">
        <v>0</v>
      </c>
      <c r="N4755" t="s">
        <v>7106</v>
      </c>
    </row>
    <row r="4756" spans="1:14" x14ac:dyDescent="0.35">
      <c r="A4756" t="s">
        <v>28310</v>
      </c>
      <c r="B4756" t="s">
        <v>28311</v>
      </c>
      <c r="C4756" t="s">
        <v>10</v>
      </c>
      <c r="D4756" t="s">
        <v>10</v>
      </c>
      <c r="E4756" t="s">
        <v>28311</v>
      </c>
      <c r="F4756">
        <v>0</v>
      </c>
      <c r="H4756" t="str">
        <f>VLOOKUP(Table16[[#This Row],[Column1]],J:K,2,FALSE)</f>
        <v>EMURIA ERAMAN OBADIAN</v>
      </c>
      <c r="J4756" t="s">
        <v>28303</v>
      </c>
      <c r="K4756" t="s">
        <v>28304</v>
      </c>
      <c r="L4756">
        <v>0</v>
      </c>
      <c r="N4756" t="s">
        <v>7106</v>
      </c>
    </row>
    <row r="4757" spans="1:14" x14ac:dyDescent="0.35">
      <c r="A4757" t="s">
        <v>28312</v>
      </c>
      <c r="B4757" t="s">
        <v>28313</v>
      </c>
      <c r="C4757" t="s">
        <v>10</v>
      </c>
      <c r="D4757" t="s">
        <v>10</v>
      </c>
      <c r="E4757" t="s">
        <v>28314</v>
      </c>
      <c r="F4757">
        <v>0</v>
      </c>
      <c r="H4757" t="str">
        <f>VLOOKUP(Table16[[#This Row],[Column1]],J:K,2,FALSE)</f>
        <v>Lawrence Kiprotich</v>
      </c>
      <c r="J4757" t="s">
        <v>28305</v>
      </c>
      <c r="K4757" t="s">
        <v>28306</v>
      </c>
      <c r="L4757">
        <v>0</v>
      </c>
      <c r="N4757" t="s">
        <v>7106</v>
      </c>
    </row>
    <row r="4758" spans="1:14" x14ac:dyDescent="0.35">
      <c r="A4758" t="s">
        <v>28315</v>
      </c>
      <c r="B4758" t="s">
        <v>28316</v>
      </c>
      <c r="C4758" t="s">
        <v>10</v>
      </c>
      <c r="D4758" t="s">
        <v>10</v>
      </c>
      <c r="E4758" t="s">
        <v>28316</v>
      </c>
      <c r="F4758">
        <v>0</v>
      </c>
      <c r="H4758" t="str">
        <f>VLOOKUP(Table16[[#This Row],[Column1]],J:K,2,FALSE)</f>
        <v>MOHAMMED IBRAHIM ARTAN</v>
      </c>
      <c r="J4758" t="s">
        <v>28308</v>
      </c>
      <c r="K4758" t="s">
        <v>9756</v>
      </c>
      <c r="L4758">
        <v>0</v>
      </c>
      <c r="N4758" t="s">
        <v>7106</v>
      </c>
    </row>
    <row r="4759" spans="1:14" x14ac:dyDescent="0.35">
      <c r="A4759" t="s">
        <v>28317</v>
      </c>
      <c r="B4759" t="s">
        <v>28318</v>
      </c>
      <c r="C4759" t="s">
        <v>10</v>
      </c>
      <c r="D4759" t="s">
        <v>10</v>
      </c>
      <c r="E4759" t="s">
        <v>28319</v>
      </c>
      <c r="F4759">
        <v>0</v>
      </c>
      <c r="H4759" t="str">
        <f>VLOOKUP(Table16[[#This Row],[Column1]],J:K,2,FALSE)</f>
        <v>Amos Nabwela Shikhova</v>
      </c>
      <c r="J4759" t="s">
        <v>28310</v>
      </c>
      <c r="K4759" t="s">
        <v>28311</v>
      </c>
      <c r="L4759">
        <v>0</v>
      </c>
      <c r="N4759" t="s">
        <v>7106</v>
      </c>
    </row>
    <row r="4760" spans="1:14" x14ac:dyDescent="0.35">
      <c r="A4760" t="s">
        <v>28320</v>
      </c>
      <c r="B4760" t="s">
        <v>28321</v>
      </c>
      <c r="C4760" t="s">
        <v>10</v>
      </c>
      <c r="D4760" t="s">
        <v>10</v>
      </c>
      <c r="E4760" t="s">
        <v>28322</v>
      </c>
      <c r="F4760">
        <v>0</v>
      </c>
      <c r="H4760" t="str">
        <f>VLOOKUP(Table16[[#This Row],[Column1]],J:K,2,FALSE)</f>
        <v>EML Holding Limited</v>
      </c>
      <c r="J4760" t="s">
        <v>28312</v>
      </c>
      <c r="K4760" t="s">
        <v>28313</v>
      </c>
      <c r="L4760">
        <v>0</v>
      </c>
      <c r="N4760" t="s">
        <v>7106</v>
      </c>
    </row>
    <row r="4761" spans="1:14" x14ac:dyDescent="0.35">
      <c r="A4761" t="s">
        <v>28323</v>
      </c>
      <c r="B4761" t="s">
        <v>28324</v>
      </c>
      <c r="C4761" t="s">
        <v>32713</v>
      </c>
      <c r="D4761" t="s">
        <v>10</v>
      </c>
      <c r="E4761" t="s">
        <v>28325</v>
      </c>
      <c r="F4761">
        <v>0</v>
      </c>
      <c r="H4761" t="str">
        <f>VLOOKUP(Table16[[#This Row],[Column1]],J:K,2,FALSE)</f>
        <v>Yellow Stores Supplies Company Limited</v>
      </c>
      <c r="J4761" t="s">
        <v>28315</v>
      </c>
      <c r="K4761" t="s">
        <v>28316</v>
      </c>
      <c r="L4761">
        <v>0</v>
      </c>
      <c r="N4761" t="s">
        <v>7106</v>
      </c>
    </row>
    <row r="4762" spans="1:14" x14ac:dyDescent="0.35">
      <c r="A4762" t="s">
        <v>28326</v>
      </c>
      <c r="B4762" t="s">
        <v>19546</v>
      </c>
      <c r="C4762" t="s">
        <v>32714</v>
      </c>
      <c r="D4762" t="s">
        <v>10</v>
      </c>
      <c r="E4762" t="s">
        <v>19547</v>
      </c>
      <c r="F4762">
        <v>0</v>
      </c>
      <c r="H4762" t="str">
        <f>VLOOKUP(Table16[[#This Row],[Column1]],J:K,2,FALSE)</f>
        <v>Makindu Likoni Hardware</v>
      </c>
      <c r="J4762" t="s">
        <v>28317</v>
      </c>
      <c r="K4762" t="s">
        <v>28318</v>
      </c>
      <c r="L4762">
        <v>0</v>
      </c>
      <c r="N4762" t="s">
        <v>7106</v>
      </c>
    </row>
    <row r="4763" spans="1:14" x14ac:dyDescent="0.35">
      <c r="A4763" t="s">
        <v>28327</v>
      </c>
      <c r="B4763" t="s">
        <v>28328</v>
      </c>
      <c r="C4763" t="s">
        <v>32715</v>
      </c>
      <c r="D4763" t="s">
        <v>10</v>
      </c>
      <c r="E4763" t="s">
        <v>28329</v>
      </c>
      <c r="F4763">
        <v>-20</v>
      </c>
      <c r="H4763" t="str">
        <f>VLOOKUP(Table16[[#This Row],[Column1]],J:K,2,FALSE)</f>
        <v>Cassowary Company Limited</v>
      </c>
      <c r="J4763" t="s">
        <v>28320</v>
      </c>
      <c r="K4763" t="s">
        <v>28321</v>
      </c>
      <c r="L4763">
        <v>0</v>
      </c>
      <c r="N4763" t="s">
        <v>7106</v>
      </c>
    </row>
    <row r="4764" spans="1:14" x14ac:dyDescent="0.35">
      <c r="A4764" t="s">
        <v>28330</v>
      </c>
      <c r="B4764" t="s">
        <v>28331</v>
      </c>
      <c r="C4764" t="s">
        <v>10</v>
      </c>
      <c r="D4764" t="s">
        <v>10</v>
      </c>
      <c r="E4764" t="s">
        <v>28332</v>
      </c>
      <c r="F4764">
        <v>0</v>
      </c>
      <c r="H4764" t="str">
        <f>VLOOKUP(Table16[[#This Row],[Column1]],J:K,2,FALSE)</f>
        <v>Migos Ogomba and Waudo Advocates</v>
      </c>
      <c r="J4764" t="s">
        <v>28323</v>
      </c>
      <c r="K4764" t="s">
        <v>28324</v>
      </c>
      <c r="L4764">
        <v>0</v>
      </c>
      <c r="N4764" t="s">
        <v>7106</v>
      </c>
    </row>
    <row r="4765" spans="1:14" x14ac:dyDescent="0.35">
      <c r="A4765" t="s">
        <v>28333</v>
      </c>
      <c r="B4765" t="s">
        <v>28334</v>
      </c>
      <c r="C4765" t="s">
        <v>10</v>
      </c>
      <c r="D4765" t="s">
        <v>10</v>
      </c>
      <c r="E4765" t="s">
        <v>28335</v>
      </c>
      <c r="F4765">
        <v>80000</v>
      </c>
      <c r="H4765" t="str">
        <f>VLOOKUP(Table16[[#This Row],[Column1]],J:K,2,FALSE)</f>
        <v xml:space="preserve">AL-HAMID LODGE &amp; SPA </v>
      </c>
      <c r="J4765" t="s">
        <v>28326</v>
      </c>
      <c r="K4765" t="s">
        <v>19546</v>
      </c>
      <c r="L4765">
        <v>0</v>
      </c>
      <c r="N4765" t="s">
        <v>7106</v>
      </c>
    </row>
    <row r="4766" spans="1:14" x14ac:dyDescent="0.35">
      <c r="A4766" t="s">
        <v>28336</v>
      </c>
      <c r="B4766" t="s">
        <v>28337</v>
      </c>
      <c r="C4766" t="s">
        <v>10</v>
      </c>
      <c r="D4766" t="s">
        <v>10</v>
      </c>
      <c r="E4766" t="s">
        <v>28338</v>
      </c>
      <c r="F4766">
        <v>0</v>
      </c>
      <c r="H4766" t="str">
        <f>VLOOKUP(Table16[[#This Row],[Column1]],J:K,2,FALSE)</f>
        <v>Zoom Video Communications Inc. (Zoom)</v>
      </c>
      <c r="J4766" t="s">
        <v>28327</v>
      </c>
      <c r="K4766" t="s">
        <v>28328</v>
      </c>
      <c r="L4766">
        <v>-20</v>
      </c>
      <c r="N4766" t="s">
        <v>7106</v>
      </c>
    </row>
    <row r="4767" spans="1:14" x14ac:dyDescent="0.35">
      <c r="A4767" t="s">
        <v>28339</v>
      </c>
      <c r="B4767" t="s">
        <v>28340</v>
      </c>
      <c r="C4767" t="s">
        <v>32716</v>
      </c>
      <c r="D4767" t="s">
        <v>10</v>
      </c>
      <c r="E4767" t="s">
        <v>28341</v>
      </c>
      <c r="F4767">
        <v>0</v>
      </c>
      <c r="H4767" t="str">
        <f>VLOOKUP(Table16[[#This Row],[Column1]],J:K,2,FALSE)</f>
        <v>Janst Healthcare International Limited</v>
      </c>
      <c r="J4767" t="s">
        <v>28330</v>
      </c>
      <c r="K4767" t="s">
        <v>28331</v>
      </c>
      <c r="L4767">
        <v>0</v>
      </c>
      <c r="N4767" t="s">
        <v>7106</v>
      </c>
    </row>
    <row r="4768" spans="1:14" x14ac:dyDescent="0.35">
      <c r="A4768" t="s">
        <v>28342</v>
      </c>
      <c r="B4768" t="s">
        <v>28343</v>
      </c>
      <c r="C4768" t="s">
        <v>32717</v>
      </c>
      <c r="D4768" t="s">
        <v>10</v>
      </c>
      <c r="E4768" t="s">
        <v>28344</v>
      </c>
      <c r="F4768">
        <v>0</v>
      </c>
      <c r="H4768" t="str">
        <f>VLOOKUP(Table16[[#This Row],[Column1]],J:K,2,FALSE)</f>
        <v>Rume Ventures Ltd</v>
      </c>
      <c r="J4768" t="s">
        <v>28333</v>
      </c>
      <c r="K4768" t="s">
        <v>28334</v>
      </c>
      <c r="L4768">
        <v>0</v>
      </c>
      <c r="N4768" t="s">
        <v>7106</v>
      </c>
    </row>
    <row r="4769" spans="1:14" x14ac:dyDescent="0.35">
      <c r="A4769" t="s">
        <v>28345</v>
      </c>
      <c r="B4769" t="s">
        <v>28346</v>
      </c>
      <c r="C4769" t="s">
        <v>32225</v>
      </c>
      <c r="D4769" t="s">
        <v>10</v>
      </c>
      <c r="E4769" t="s">
        <v>28347</v>
      </c>
      <c r="F4769">
        <v>0</v>
      </c>
      <c r="H4769" t="str">
        <f>VLOOKUP(Table16[[#This Row],[Column1]],J:K,2,FALSE)</f>
        <v>Belfast Engineering Works Limited</v>
      </c>
      <c r="J4769" t="s">
        <v>28336</v>
      </c>
      <c r="K4769" t="s">
        <v>28337</v>
      </c>
      <c r="L4769">
        <v>0</v>
      </c>
      <c r="N4769" t="s">
        <v>7106</v>
      </c>
    </row>
    <row r="4770" spans="1:14" x14ac:dyDescent="0.35">
      <c r="A4770" t="s">
        <v>28348</v>
      </c>
      <c r="B4770" t="s">
        <v>28349</v>
      </c>
      <c r="C4770" t="s">
        <v>10</v>
      </c>
      <c r="D4770" t="s">
        <v>10</v>
      </c>
      <c r="E4770" t="s">
        <v>28349</v>
      </c>
      <c r="F4770">
        <v>0</v>
      </c>
      <c r="H4770" t="str">
        <f>VLOOKUP(Table16[[#This Row],[Column1]],J:K,2,FALSE)</f>
        <v>MARC LIMITED</v>
      </c>
      <c r="J4770" t="s">
        <v>28339</v>
      </c>
      <c r="K4770" t="s">
        <v>28340</v>
      </c>
      <c r="L4770">
        <v>0</v>
      </c>
      <c r="N4770" t="s">
        <v>7106</v>
      </c>
    </row>
    <row r="4771" spans="1:14" x14ac:dyDescent="0.35">
      <c r="A4771" t="s">
        <v>28350</v>
      </c>
      <c r="B4771" t="s">
        <v>28351</v>
      </c>
      <c r="C4771" t="s">
        <v>32718</v>
      </c>
      <c r="D4771" t="s">
        <v>10</v>
      </c>
      <c r="E4771" t="s">
        <v>28351</v>
      </c>
      <c r="F4771">
        <v>0</v>
      </c>
      <c r="H4771" t="str">
        <f>VLOOKUP(Table16[[#This Row],[Column1]],J:K,2,FALSE)</f>
        <v>PETSUN EVENTS AND DECOR</v>
      </c>
      <c r="J4771" t="s">
        <v>28342</v>
      </c>
      <c r="K4771" t="s">
        <v>28343</v>
      </c>
      <c r="L4771">
        <v>0</v>
      </c>
      <c r="N4771" t="s">
        <v>7106</v>
      </c>
    </row>
    <row r="4772" spans="1:14" x14ac:dyDescent="0.35">
      <c r="A4772" t="s">
        <v>28352</v>
      </c>
      <c r="B4772" t="s">
        <v>28353</v>
      </c>
      <c r="C4772" t="s">
        <v>32719</v>
      </c>
      <c r="D4772" t="s">
        <v>10</v>
      </c>
      <c r="E4772" t="s">
        <v>28354</v>
      </c>
      <c r="F4772">
        <v>0</v>
      </c>
      <c r="H4772" t="str">
        <f>VLOOKUP(Table16[[#This Row],[Column1]],J:K,2,FALSE)</f>
        <v>Bluewave Logistics Services LTD</v>
      </c>
      <c r="J4772" t="s">
        <v>28345</v>
      </c>
      <c r="K4772" t="s">
        <v>28346</v>
      </c>
      <c r="L4772">
        <v>0</v>
      </c>
      <c r="N4772" t="s">
        <v>7106</v>
      </c>
    </row>
    <row r="4773" spans="1:14" x14ac:dyDescent="0.35">
      <c r="A4773" t="s">
        <v>28355</v>
      </c>
      <c r="B4773" t="s">
        <v>28356</v>
      </c>
      <c r="C4773" t="s">
        <v>32720</v>
      </c>
      <c r="D4773" t="s">
        <v>10</v>
      </c>
      <c r="E4773" t="s">
        <v>28357</v>
      </c>
      <c r="F4773">
        <v>0</v>
      </c>
      <c r="H4773" t="str">
        <f>VLOOKUP(Table16[[#This Row],[Column1]],J:K,2,FALSE)</f>
        <v>Three N International Limited</v>
      </c>
      <c r="J4773" t="s">
        <v>28348</v>
      </c>
      <c r="K4773" t="s">
        <v>28349</v>
      </c>
      <c r="L4773">
        <v>0</v>
      </c>
      <c r="N4773" t="s">
        <v>7106</v>
      </c>
    </row>
    <row r="4774" spans="1:14" x14ac:dyDescent="0.35">
      <c r="A4774" t="s">
        <v>28358</v>
      </c>
      <c r="B4774" t="s">
        <v>28359</v>
      </c>
      <c r="C4774" t="s">
        <v>32721</v>
      </c>
      <c r="D4774" t="s">
        <v>10</v>
      </c>
      <c r="E4774" t="s">
        <v>28359</v>
      </c>
      <c r="F4774">
        <v>0</v>
      </c>
      <c r="H4774" t="str">
        <f>VLOOKUP(Table16[[#This Row],[Column1]],J:K,2,FALSE)</f>
        <v>KIARIE KANGETHE &amp;CO</v>
      </c>
      <c r="J4774" t="s">
        <v>28350</v>
      </c>
      <c r="K4774" t="s">
        <v>28351</v>
      </c>
      <c r="L4774">
        <v>0</v>
      </c>
      <c r="N4774" t="s">
        <v>7106</v>
      </c>
    </row>
    <row r="4775" spans="1:14" x14ac:dyDescent="0.35">
      <c r="A4775" t="s">
        <v>28360</v>
      </c>
      <c r="B4775" t="s">
        <v>28361</v>
      </c>
      <c r="C4775" t="s">
        <v>32722</v>
      </c>
      <c r="D4775" t="s">
        <v>10</v>
      </c>
      <c r="E4775" t="s">
        <v>28362</v>
      </c>
      <c r="F4775">
        <v>0</v>
      </c>
      <c r="H4775" t="str">
        <f>VLOOKUP(Table16[[#This Row],[Column1]],J:K,2,FALSE)</f>
        <v>Kenya Cardiac Society</v>
      </c>
      <c r="J4775" t="s">
        <v>28352</v>
      </c>
      <c r="K4775" t="s">
        <v>28353</v>
      </c>
      <c r="L4775">
        <v>0</v>
      </c>
      <c r="N4775" t="s">
        <v>7106</v>
      </c>
    </row>
    <row r="4776" spans="1:14" x14ac:dyDescent="0.35">
      <c r="A4776" t="s">
        <v>28363</v>
      </c>
      <c r="B4776" t="s">
        <v>28364</v>
      </c>
      <c r="C4776" t="s">
        <v>32723</v>
      </c>
      <c r="D4776" t="s">
        <v>10</v>
      </c>
      <c r="E4776" t="s">
        <v>28364</v>
      </c>
      <c r="F4776">
        <v>0</v>
      </c>
      <c r="H4776" t="str">
        <f>VLOOKUP(Table16[[#This Row],[Column1]],J:K,2,FALSE)</f>
        <v>PS AUDIOVISUAL LIMITED</v>
      </c>
      <c r="J4776" t="s">
        <v>28355</v>
      </c>
      <c r="K4776" t="s">
        <v>28356</v>
      </c>
      <c r="L4776">
        <v>0</v>
      </c>
      <c r="N4776" t="s">
        <v>7106</v>
      </c>
    </row>
    <row r="4777" spans="1:14" x14ac:dyDescent="0.35">
      <c r="A4777" t="s">
        <v>28365</v>
      </c>
      <c r="B4777" t="s">
        <v>28366</v>
      </c>
      <c r="C4777" t="s">
        <v>10</v>
      </c>
      <c r="D4777" t="s">
        <v>10</v>
      </c>
      <c r="E4777" t="s">
        <v>28367</v>
      </c>
      <c r="F4777">
        <v>0</v>
      </c>
      <c r="H4777" t="str">
        <f>VLOOKUP(Table16[[#This Row],[Column1]],J:K,2,FALSE)</f>
        <v>Widespan Enterprises LTD</v>
      </c>
      <c r="J4777" t="s">
        <v>28358</v>
      </c>
      <c r="K4777" t="s">
        <v>28359</v>
      </c>
      <c r="L4777">
        <v>0</v>
      </c>
      <c r="N4777" t="s">
        <v>7106</v>
      </c>
    </row>
    <row r="4778" spans="1:14" x14ac:dyDescent="0.35">
      <c r="A4778" t="s">
        <v>28368</v>
      </c>
      <c r="B4778" t="s">
        <v>28369</v>
      </c>
      <c r="C4778" t="s">
        <v>10</v>
      </c>
      <c r="D4778" t="s">
        <v>10</v>
      </c>
      <c r="E4778" t="s">
        <v>28370</v>
      </c>
      <c r="F4778">
        <v>0</v>
      </c>
      <c r="H4778" t="str">
        <f>VLOOKUP(Table16[[#This Row],[Column1]],J:K,2,FALSE)</f>
        <v>Buzzline Communication Ltd</v>
      </c>
      <c r="J4778" t="s">
        <v>28360</v>
      </c>
      <c r="K4778" t="s">
        <v>28361</v>
      </c>
      <c r="L4778">
        <v>0</v>
      </c>
      <c r="N4778" t="s">
        <v>7106</v>
      </c>
    </row>
    <row r="4779" spans="1:14" x14ac:dyDescent="0.35">
      <c r="A4779" t="s">
        <v>28371</v>
      </c>
      <c r="B4779" t="s">
        <v>28372</v>
      </c>
      <c r="C4779" t="s">
        <v>10</v>
      </c>
      <c r="D4779" t="s">
        <v>10</v>
      </c>
      <c r="E4779" t="s">
        <v>28372</v>
      </c>
      <c r="F4779">
        <v>0</v>
      </c>
      <c r="H4779" t="str">
        <f>VLOOKUP(Table16[[#This Row],[Column1]],J:K,2,FALSE)</f>
        <v>SKISOFT SYSTEMS</v>
      </c>
      <c r="J4779" t="s">
        <v>28363</v>
      </c>
      <c r="K4779" t="s">
        <v>28364</v>
      </c>
      <c r="L4779">
        <v>0</v>
      </c>
      <c r="N4779" t="s">
        <v>7106</v>
      </c>
    </row>
    <row r="4780" spans="1:14" x14ac:dyDescent="0.35">
      <c r="A4780" t="s">
        <v>28373</v>
      </c>
      <c r="B4780" t="s">
        <v>28374</v>
      </c>
      <c r="C4780" t="s">
        <v>32724</v>
      </c>
      <c r="D4780" t="s">
        <v>10</v>
      </c>
      <c r="E4780" t="s">
        <v>28374</v>
      </c>
      <c r="F4780">
        <v>0</v>
      </c>
      <c r="H4780" t="str">
        <f>VLOOKUP(Table16[[#This Row],[Column1]],J:K,2,FALSE)</f>
        <v>BILIQE ENTERPRISES COMPANY LIMITED</v>
      </c>
      <c r="J4780" t="s">
        <v>28365</v>
      </c>
      <c r="K4780" t="s">
        <v>28366</v>
      </c>
      <c r="L4780">
        <v>0</v>
      </c>
      <c r="N4780" t="s">
        <v>7106</v>
      </c>
    </row>
    <row r="4781" spans="1:14" x14ac:dyDescent="0.35">
      <c r="A4781" t="s">
        <v>28375</v>
      </c>
      <c r="B4781" t="s">
        <v>28376</v>
      </c>
      <c r="C4781" t="s">
        <v>32725</v>
      </c>
      <c r="D4781" t="s">
        <v>10</v>
      </c>
      <c r="E4781" t="s">
        <v>28377</v>
      </c>
      <c r="F4781">
        <v>140000</v>
      </c>
      <c r="H4781" t="str">
        <f>VLOOKUP(Table16[[#This Row],[Column1]],J:K,2,FALSE)</f>
        <v>Ibse Enterprise Limited</v>
      </c>
      <c r="J4781" t="s">
        <v>28368</v>
      </c>
      <c r="K4781" t="s">
        <v>28369</v>
      </c>
      <c r="L4781">
        <v>0</v>
      </c>
      <c r="N4781" t="s">
        <v>7106</v>
      </c>
    </row>
    <row r="4782" spans="1:14" x14ac:dyDescent="0.35">
      <c r="A4782" t="s">
        <v>28378</v>
      </c>
      <c r="B4782" t="s">
        <v>28379</v>
      </c>
      <c r="C4782" t="s">
        <v>32726</v>
      </c>
      <c r="D4782" t="s">
        <v>10</v>
      </c>
      <c r="E4782" t="s">
        <v>28380</v>
      </c>
      <c r="F4782">
        <v>0</v>
      </c>
      <c r="H4782" t="str">
        <f>VLOOKUP(Table16[[#This Row],[Column1]],J:K,2,FALSE)</f>
        <v>Trans-Horrian Investment limited</v>
      </c>
      <c r="J4782" t="s">
        <v>28371</v>
      </c>
      <c r="K4782" t="s">
        <v>28372</v>
      </c>
      <c r="L4782">
        <v>0</v>
      </c>
      <c r="N4782" t="s">
        <v>7106</v>
      </c>
    </row>
    <row r="4783" spans="1:14" x14ac:dyDescent="0.35">
      <c r="A4783" t="s">
        <v>28381</v>
      </c>
      <c r="B4783" t="s">
        <v>28382</v>
      </c>
      <c r="C4783" t="s">
        <v>10</v>
      </c>
      <c r="D4783" t="s">
        <v>10</v>
      </c>
      <c r="E4783" t="s">
        <v>28383</v>
      </c>
      <c r="F4783">
        <v>0</v>
      </c>
      <c r="H4783" t="str">
        <f>VLOOKUP(Table16[[#This Row],[Column1]],J:K,2,FALSE)</f>
        <v>Dutt Holdings Limited</v>
      </c>
      <c r="J4783" t="s">
        <v>28373</v>
      </c>
      <c r="K4783" t="s">
        <v>28374</v>
      </c>
      <c r="L4783">
        <v>0</v>
      </c>
      <c r="N4783" t="s">
        <v>7106</v>
      </c>
    </row>
    <row r="4784" spans="1:14" x14ac:dyDescent="0.35">
      <c r="A4784" t="s">
        <v>28384</v>
      </c>
      <c r="B4784" t="s">
        <v>28385</v>
      </c>
      <c r="C4784" t="s">
        <v>10</v>
      </c>
      <c r="D4784" t="s">
        <v>10</v>
      </c>
      <c r="E4784" t="s">
        <v>28386</v>
      </c>
      <c r="F4784">
        <v>0</v>
      </c>
      <c r="H4784" t="str">
        <f>VLOOKUP(Table16[[#This Row],[Column1]],J:K,2,FALSE)</f>
        <v>Begonian Group Ltd</v>
      </c>
      <c r="J4784" t="s">
        <v>28375</v>
      </c>
      <c r="K4784" t="s">
        <v>28376</v>
      </c>
      <c r="L4784" s="4">
        <v>140000</v>
      </c>
      <c r="M4784" s="4"/>
      <c r="N4784" t="s">
        <v>7106</v>
      </c>
    </row>
    <row r="4785" spans="1:14" x14ac:dyDescent="0.35">
      <c r="A4785" t="s">
        <v>28387</v>
      </c>
      <c r="B4785" t="s">
        <v>28388</v>
      </c>
      <c r="C4785" t="s">
        <v>10</v>
      </c>
      <c r="D4785" t="s">
        <v>10</v>
      </c>
      <c r="E4785" t="s">
        <v>28389</v>
      </c>
      <c r="F4785">
        <v>0</v>
      </c>
      <c r="H4785" t="str">
        <f>VLOOKUP(Table16[[#This Row],[Column1]],J:K,2,FALSE)</f>
        <v>National Drought Mitigation Appeal Fund</v>
      </c>
      <c r="J4785" t="s">
        <v>28378</v>
      </c>
      <c r="K4785" t="s">
        <v>28379</v>
      </c>
      <c r="L4785">
        <v>0</v>
      </c>
      <c r="N4785" t="s">
        <v>7106</v>
      </c>
    </row>
    <row r="4786" spans="1:14" x14ac:dyDescent="0.35">
      <c r="A4786" t="s">
        <v>28390</v>
      </c>
      <c r="B4786" t="s">
        <v>28391</v>
      </c>
      <c r="C4786" t="s">
        <v>32727</v>
      </c>
      <c r="D4786" t="s">
        <v>10</v>
      </c>
      <c r="E4786" t="s">
        <v>28392</v>
      </c>
      <c r="F4786">
        <v>151050</v>
      </c>
      <c r="H4786" t="str">
        <f>VLOOKUP(Table16[[#This Row],[Column1]],J:K,2,FALSE)</f>
        <v>Diliman Consultants Services Limited</v>
      </c>
      <c r="J4786" t="s">
        <v>28381</v>
      </c>
      <c r="K4786" t="s">
        <v>28382</v>
      </c>
      <c r="L4786">
        <v>0</v>
      </c>
      <c r="N4786" t="s">
        <v>7106</v>
      </c>
    </row>
    <row r="4787" spans="1:14" x14ac:dyDescent="0.35">
      <c r="A4787" t="s">
        <v>28393</v>
      </c>
      <c r="B4787" t="s">
        <v>28394</v>
      </c>
      <c r="C4787" t="s">
        <v>10</v>
      </c>
      <c r="D4787" t="s">
        <v>10</v>
      </c>
      <c r="E4787" t="s">
        <v>28395</v>
      </c>
      <c r="F4787">
        <v>197000</v>
      </c>
      <c r="H4787" t="str">
        <f>VLOOKUP(Table16[[#This Row],[Column1]],J:K,2,FALSE)</f>
        <v>Simba Drilling Company Limited</v>
      </c>
      <c r="J4787" t="s">
        <v>28384</v>
      </c>
      <c r="K4787" t="s">
        <v>28385</v>
      </c>
      <c r="L4787">
        <v>0</v>
      </c>
      <c r="N4787" t="s">
        <v>7106</v>
      </c>
    </row>
    <row r="4788" spans="1:14" x14ac:dyDescent="0.35">
      <c r="A4788" t="s">
        <v>28396</v>
      </c>
      <c r="B4788" t="s">
        <v>28397</v>
      </c>
      <c r="C4788" t="s">
        <v>32728</v>
      </c>
      <c r="D4788" t="s">
        <v>10</v>
      </c>
      <c r="E4788" t="s">
        <v>28398</v>
      </c>
      <c r="F4788">
        <v>0</v>
      </c>
      <c r="H4788" t="str">
        <f>VLOOKUP(Table16[[#This Row],[Column1]],J:K,2,FALSE)</f>
        <v>Madina Amir Mohamed</v>
      </c>
      <c r="J4788" t="s">
        <v>28387</v>
      </c>
      <c r="K4788" t="s">
        <v>28388</v>
      </c>
      <c r="L4788">
        <v>0</v>
      </c>
      <c r="N4788" t="s">
        <v>7106</v>
      </c>
    </row>
    <row r="4789" spans="1:14" x14ac:dyDescent="0.35">
      <c r="A4789" t="s">
        <v>28399</v>
      </c>
      <c r="B4789" t="s">
        <v>28400</v>
      </c>
      <c r="C4789" t="s">
        <v>32729</v>
      </c>
      <c r="D4789" t="s">
        <v>10</v>
      </c>
      <c r="E4789" t="s">
        <v>28401</v>
      </c>
      <c r="F4789">
        <v>0</v>
      </c>
      <c r="H4789" t="str">
        <f>VLOOKUP(Table16[[#This Row],[Column1]],J:K,2,FALSE)</f>
        <v>Serene Valley Management Limited</v>
      </c>
      <c r="J4789" t="s">
        <v>28390</v>
      </c>
      <c r="K4789" t="s">
        <v>28391</v>
      </c>
      <c r="L4789" s="4">
        <v>151050</v>
      </c>
      <c r="M4789" s="4"/>
      <c r="N4789" t="s">
        <v>7106</v>
      </c>
    </row>
    <row r="4790" spans="1:14" x14ac:dyDescent="0.35">
      <c r="A4790" t="s">
        <v>28402</v>
      </c>
      <c r="B4790" t="s">
        <v>28403</v>
      </c>
      <c r="C4790" t="s">
        <v>32730</v>
      </c>
      <c r="D4790" t="s">
        <v>10</v>
      </c>
      <c r="E4790" t="s">
        <v>28404</v>
      </c>
      <c r="F4790">
        <v>0</v>
      </c>
      <c r="H4790" t="str">
        <f>VLOOKUP(Table16[[#This Row],[Column1]],J:K,2,FALSE)</f>
        <v>Kasokoni Enterprises</v>
      </c>
      <c r="J4790" t="s">
        <v>28393</v>
      </c>
      <c r="K4790" t="s">
        <v>28394</v>
      </c>
      <c r="L4790" s="4">
        <v>197000</v>
      </c>
      <c r="M4790" s="4"/>
      <c r="N4790" t="s">
        <v>7106</v>
      </c>
    </row>
    <row r="4791" spans="1:14" x14ac:dyDescent="0.35">
      <c r="A4791" t="s">
        <v>28405</v>
      </c>
      <c r="B4791" t="s">
        <v>28406</v>
      </c>
      <c r="C4791" t="s">
        <v>32731</v>
      </c>
      <c r="D4791" t="s">
        <v>10</v>
      </c>
      <c r="E4791" t="s">
        <v>28406</v>
      </c>
      <c r="F4791">
        <v>0</v>
      </c>
      <c r="H4791" t="str">
        <f>VLOOKUP(Table16[[#This Row],[Column1]],J:K,2,FALSE)</f>
        <v>RIDWAN CONSULTANT LIMITED</v>
      </c>
      <c r="J4791" t="s">
        <v>28396</v>
      </c>
      <c r="K4791" t="s">
        <v>28397</v>
      </c>
      <c r="L4791">
        <v>0</v>
      </c>
      <c r="N4791" t="s">
        <v>7106</v>
      </c>
    </row>
    <row r="4792" spans="1:14" x14ac:dyDescent="0.35">
      <c r="A4792" t="s">
        <v>28407</v>
      </c>
      <c r="B4792" t="s">
        <v>28408</v>
      </c>
      <c r="C4792" t="s">
        <v>10</v>
      </c>
      <c r="D4792" t="s">
        <v>10</v>
      </c>
      <c r="E4792" t="s">
        <v>28408</v>
      </c>
      <c r="F4792">
        <v>0</v>
      </c>
      <c r="H4792" t="str">
        <f>VLOOKUP(Table16[[#This Row],[Column1]],J:K,2,FALSE)</f>
        <v>DICKSON OMUNGU</v>
      </c>
      <c r="J4792" t="s">
        <v>28399</v>
      </c>
      <c r="K4792" t="s">
        <v>28400</v>
      </c>
      <c r="L4792">
        <v>0</v>
      </c>
      <c r="N4792" t="s">
        <v>7106</v>
      </c>
    </row>
    <row r="4793" spans="1:14" x14ac:dyDescent="0.35">
      <c r="A4793" t="s">
        <v>28409</v>
      </c>
      <c r="B4793" t="s">
        <v>28410</v>
      </c>
      <c r="C4793" t="s">
        <v>32732</v>
      </c>
      <c r="D4793" t="s">
        <v>10</v>
      </c>
      <c r="E4793" t="s">
        <v>28410</v>
      </c>
      <c r="F4793">
        <v>0</v>
      </c>
      <c r="H4793" t="str">
        <f>VLOOKUP(Table16[[#This Row],[Column1]],J:K,2,FALSE)</f>
        <v>BETALIGHT ENTERPRISES LIMITED</v>
      </c>
      <c r="J4793" t="s">
        <v>28402</v>
      </c>
      <c r="K4793" t="s">
        <v>28403</v>
      </c>
      <c r="L4793">
        <v>0</v>
      </c>
      <c r="N4793" t="s">
        <v>7106</v>
      </c>
    </row>
    <row r="4794" spans="1:14" x14ac:dyDescent="0.35">
      <c r="A4794" t="s">
        <v>28411</v>
      </c>
      <c r="B4794" t="s">
        <v>28412</v>
      </c>
      <c r="C4794" t="s">
        <v>10</v>
      </c>
      <c r="D4794" t="s">
        <v>10</v>
      </c>
      <c r="E4794" t="s">
        <v>28413</v>
      </c>
      <c r="F4794">
        <v>0</v>
      </c>
      <c r="H4794" t="str">
        <f>VLOOKUP(Table16[[#This Row],[Column1]],J:K,2,FALSE)</f>
        <v>Rightwave General Supplies</v>
      </c>
      <c r="J4794" t="s">
        <v>28405</v>
      </c>
      <c r="K4794" t="s">
        <v>28406</v>
      </c>
      <c r="L4794">
        <v>0</v>
      </c>
      <c r="N4794" t="s">
        <v>7106</v>
      </c>
    </row>
    <row r="4795" spans="1:14" x14ac:dyDescent="0.35">
      <c r="A4795" t="s">
        <v>28414</v>
      </c>
      <c r="B4795" t="s">
        <v>28415</v>
      </c>
      <c r="C4795" t="s">
        <v>10</v>
      </c>
      <c r="D4795" t="s">
        <v>10</v>
      </c>
      <c r="E4795" t="s">
        <v>28416</v>
      </c>
      <c r="F4795">
        <v>0</v>
      </c>
      <c r="H4795" t="str">
        <f>VLOOKUP(Table16[[#This Row],[Column1]],J:K,2,FALSE)</f>
        <v>Daud Abdikarim Hirey</v>
      </c>
      <c r="J4795" t="s">
        <v>28407</v>
      </c>
      <c r="K4795" t="s">
        <v>28408</v>
      </c>
      <c r="L4795">
        <v>0</v>
      </c>
      <c r="N4795" t="s">
        <v>7106</v>
      </c>
    </row>
    <row r="4796" spans="1:14" x14ac:dyDescent="0.35">
      <c r="A4796" t="s">
        <v>28417</v>
      </c>
      <c r="B4796" t="s">
        <v>28418</v>
      </c>
      <c r="C4796" t="s">
        <v>10</v>
      </c>
      <c r="D4796" t="s">
        <v>10</v>
      </c>
      <c r="E4796" t="s">
        <v>28419</v>
      </c>
      <c r="F4796">
        <v>0</v>
      </c>
      <c r="H4796" t="str">
        <f>VLOOKUP(Table16[[#This Row],[Column1]],J:K,2,FALSE)</f>
        <v>Issack Mohamed Ahmed</v>
      </c>
      <c r="J4796" t="s">
        <v>28409</v>
      </c>
      <c r="K4796" t="s">
        <v>28410</v>
      </c>
      <c r="L4796">
        <v>0</v>
      </c>
      <c r="N4796" t="s">
        <v>7106</v>
      </c>
    </row>
    <row r="4797" spans="1:14" x14ac:dyDescent="0.35">
      <c r="A4797" t="s">
        <v>28420</v>
      </c>
      <c r="B4797" t="s">
        <v>20202</v>
      </c>
      <c r="C4797" t="s">
        <v>10</v>
      </c>
      <c r="D4797" t="s">
        <v>10</v>
      </c>
      <c r="E4797" t="s">
        <v>20203</v>
      </c>
      <c r="F4797">
        <v>0</v>
      </c>
      <c r="H4797" t="str">
        <f>VLOOKUP(Table16[[#This Row],[Column1]],J:K,2,FALSE)</f>
        <v>Abdimalik Ibrahim Shuria</v>
      </c>
      <c r="J4797" t="s">
        <v>28411</v>
      </c>
      <c r="K4797" t="s">
        <v>28412</v>
      </c>
      <c r="L4797">
        <v>0</v>
      </c>
      <c r="N4797" t="s">
        <v>7106</v>
      </c>
    </row>
    <row r="4798" spans="1:14" x14ac:dyDescent="0.35">
      <c r="A4798" t="s">
        <v>28421</v>
      </c>
      <c r="B4798" t="s">
        <v>28422</v>
      </c>
      <c r="C4798" t="s">
        <v>10</v>
      </c>
      <c r="D4798" t="s">
        <v>10</v>
      </c>
      <c r="E4798" t="s">
        <v>28423</v>
      </c>
      <c r="F4798">
        <v>0</v>
      </c>
      <c r="H4798" t="str">
        <f>VLOOKUP(Table16[[#This Row],[Column1]],J:K,2,FALSE)</f>
        <v>Yussuf Bile Salat</v>
      </c>
      <c r="J4798" t="s">
        <v>28414</v>
      </c>
      <c r="K4798" t="s">
        <v>28415</v>
      </c>
      <c r="L4798">
        <v>0</v>
      </c>
      <c r="N4798" t="s">
        <v>7106</v>
      </c>
    </row>
    <row r="4799" spans="1:14" x14ac:dyDescent="0.35">
      <c r="A4799" t="s">
        <v>28424</v>
      </c>
      <c r="B4799" t="s">
        <v>28425</v>
      </c>
      <c r="C4799" t="s">
        <v>10</v>
      </c>
      <c r="D4799" t="s">
        <v>10</v>
      </c>
      <c r="E4799" t="s">
        <v>28426</v>
      </c>
      <c r="F4799">
        <v>0</v>
      </c>
      <c r="H4799" t="str">
        <f>VLOOKUP(Table16[[#This Row],[Column1]],J:K,2,FALSE)</f>
        <v>Charles Mwangi Chege</v>
      </c>
      <c r="J4799" t="s">
        <v>28417</v>
      </c>
      <c r="K4799" t="s">
        <v>28418</v>
      </c>
      <c r="L4799">
        <v>0</v>
      </c>
      <c r="N4799" t="s">
        <v>7106</v>
      </c>
    </row>
    <row r="4800" spans="1:14" x14ac:dyDescent="0.35">
      <c r="A4800" t="s">
        <v>28427</v>
      </c>
      <c r="B4800" t="s">
        <v>28428</v>
      </c>
      <c r="C4800" t="s">
        <v>10</v>
      </c>
      <c r="D4800" t="s">
        <v>10</v>
      </c>
      <c r="E4800" t="s">
        <v>28429</v>
      </c>
      <c r="F4800">
        <v>0</v>
      </c>
      <c r="H4800" t="str">
        <f>VLOOKUP(Table16[[#This Row],[Column1]],J:K,2,FALSE)</f>
        <v>Mohamed Ahmed Mohamed</v>
      </c>
      <c r="J4800" t="s">
        <v>28420</v>
      </c>
      <c r="K4800" t="s">
        <v>20202</v>
      </c>
      <c r="L4800">
        <v>0</v>
      </c>
      <c r="N4800" t="s">
        <v>13497</v>
      </c>
    </row>
    <row r="4801" spans="1:14" x14ac:dyDescent="0.35">
      <c r="A4801" t="s">
        <v>28430</v>
      </c>
      <c r="B4801" t="s">
        <v>28431</v>
      </c>
      <c r="C4801" t="s">
        <v>10</v>
      </c>
      <c r="D4801" t="s">
        <v>10</v>
      </c>
      <c r="E4801" t="s">
        <v>28432</v>
      </c>
      <c r="F4801">
        <v>0</v>
      </c>
      <c r="H4801" t="str">
        <f>VLOOKUP(Table16[[#This Row],[Column1]],J:K,2,FALSE)</f>
        <v>Farah Mohamud Adon</v>
      </c>
      <c r="J4801" t="s">
        <v>28421</v>
      </c>
      <c r="K4801" t="s">
        <v>28422</v>
      </c>
      <c r="L4801">
        <v>0</v>
      </c>
      <c r="N4801" t="s">
        <v>7106</v>
      </c>
    </row>
    <row r="4802" spans="1:14" x14ac:dyDescent="0.35">
      <c r="A4802" t="s">
        <v>28433</v>
      </c>
      <c r="B4802" t="s">
        <v>28434</v>
      </c>
      <c r="C4802" t="s">
        <v>10</v>
      </c>
      <c r="D4802" t="s">
        <v>10</v>
      </c>
      <c r="E4802" t="s">
        <v>28435</v>
      </c>
      <c r="F4802">
        <v>0</v>
      </c>
      <c r="H4802" t="str">
        <f>VLOOKUP(Table16[[#This Row],[Column1]],J:K,2,FALSE)</f>
        <v>Jamal Farah</v>
      </c>
      <c r="J4802" t="s">
        <v>28424</v>
      </c>
      <c r="K4802" t="s">
        <v>28425</v>
      </c>
      <c r="L4802">
        <v>0</v>
      </c>
      <c r="N4802" t="s">
        <v>13497</v>
      </c>
    </row>
    <row r="4803" spans="1:14" x14ac:dyDescent="0.35">
      <c r="A4803" t="s">
        <v>28436</v>
      </c>
      <c r="B4803" t="s">
        <v>8844</v>
      </c>
      <c r="C4803" t="s">
        <v>10</v>
      </c>
      <c r="D4803" t="s">
        <v>10</v>
      </c>
      <c r="E4803" t="s">
        <v>28437</v>
      </c>
      <c r="F4803">
        <v>0</v>
      </c>
      <c r="H4803" t="str">
        <f>VLOOKUP(Table16[[#This Row],[Column1]],J:K,2,FALSE)</f>
        <v>Abdirashid Abey Adan</v>
      </c>
      <c r="J4803" t="s">
        <v>28427</v>
      </c>
      <c r="K4803" t="s">
        <v>28428</v>
      </c>
      <c r="L4803">
        <v>0</v>
      </c>
      <c r="N4803" t="s">
        <v>7106</v>
      </c>
    </row>
    <row r="4804" spans="1:14" x14ac:dyDescent="0.35">
      <c r="A4804" t="s">
        <v>28438</v>
      </c>
      <c r="B4804" t="s">
        <v>28439</v>
      </c>
      <c r="C4804" t="s">
        <v>10</v>
      </c>
      <c r="D4804" t="s">
        <v>10</v>
      </c>
      <c r="E4804" t="s">
        <v>28440</v>
      </c>
      <c r="F4804">
        <v>0</v>
      </c>
      <c r="H4804" t="str">
        <f>VLOOKUP(Table16[[#This Row],[Column1]],J:K,2,FALSE)</f>
        <v>Hussein Mohamed</v>
      </c>
      <c r="J4804" t="s">
        <v>28430</v>
      </c>
      <c r="K4804" t="s">
        <v>28431</v>
      </c>
      <c r="L4804">
        <v>0</v>
      </c>
      <c r="N4804" t="s">
        <v>7106</v>
      </c>
    </row>
    <row r="4805" spans="1:14" x14ac:dyDescent="0.35">
      <c r="A4805" t="s">
        <v>28441</v>
      </c>
      <c r="B4805" t="s">
        <v>28442</v>
      </c>
      <c r="C4805" t="s">
        <v>10</v>
      </c>
      <c r="D4805" t="s">
        <v>10</v>
      </c>
      <c r="E4805" t="s">
        <v>28443</v>
      </c>
      <c r="F4805">
        <v>0</v>
      </c>
      <c r="H4805" t="str">
        <f>VLOOKUP(Table16[[#This Row],[Column1]],J:K,2,FALSE)</f>
        <v>Aden Hussein</v>
      </c>
      <c r="J4805" t="s">
        <v>28433</v>
      </c>
      <c r="K4805" t="s">
        <v>28434</v>
      </c>
      <c r="L4805">
        <v>0</v>
      </c>
      <c r="N4805" t="s">
        <v>7106</v>
      </c>
    </row>
    <row r="4806" spans="1:14" x14ac:dyDescent="0.35">
      <c r="A4806" t="s">
        <v>28444</v>
      </c>
      <c r="B4806" t="s">
        <v>28445</v>
      </c>
      <c r="C4806" t="s">
        <v>10</v>
      </c>
      <c r="D4806" t="s">
        <v>10</v>
      </c>
      <c r="E4806" t="s">
        <v>28446</v>
      </c>
      <c r="F4806">
        <v>0</v>
      </c>
      <c r="H4806" t="str">
        <f>VLOOKUP(Table16[[#This Row],[Column1]],J:K,2,FALSE)</f>
        <v>Jentern Ventures Limited</v>
      </c>
      <c r="J4806" t="s">
        <v>28436</v>
      </c>
      <c r="K4806" t="s">
        <v>8844</v>
      </c>
      <c r="L4806">
        <v>0</v>
      </c>
      <c r="N4806" t="s">
        <v>7106</v>
      </c>
    </row>
    <row r="4807" spans="1:14" x14ac:dyDescent="0.35">
      <c r="A4807" t="s">
        <v>28447</v>
      </c>
      <c r="B4807" t="s">
        <v>28448</v>
      </c>
      <c r="C4807" t="s">
        <v>10</v>
      </c>
      <c r="D4807" t="s">
        <v>10</v>
      </c>
      <c r="E4807" t="s">
        <v>28449</v>
      </c>
      <c r="F4807">
        <v>0</v>
      </c>
      <c r="H4807" t="str">
        <f>VLOOKUP(Table16[[#This Row],[Column1]],J:K,2,FALSE)</f>
        <v>Socomed Limited</v>
      </c>
      <c r="J4807" t="s">
        <v>28438</v>
      </c>
      <c r="K4807" t="s">
        <v>28439</v>
      </c>
      <c r="L4807">
        <v>0</v>
      </c>
      <c r="N4807" t="s">
        <v>7106</v>
      </c>
    </row>
    <row r="4808" spans="1:14" x14ac:dyDescent="0.35">
      <c r="A4808" t="s">
        <v>28450</v>
      </c>
      <c r="B4808" t="s">
        <v>28451</v>
      </c>
      <c r="C4808" t="s">
        <v>10</v>
      </c>
      <c r="D4808" t="s">
        <v>10</v>
      </c>
      <c r="E4808" t="s">
        <v>28452</v>
      </c>
      <c r="F4808">
        <v>0</v>
      </c>
      <c r="H4808" t="str">
        <f>VLOOKUP(Table16[[#This Row],[Column1]],J:K,2,FALSE)</f>
        <v>Kenn &amp; Associates</v>
      </c>
      <c r="J4808" t="s">
        <v>28441</v>
      </c>
      <c r="K4808" t="s">
        <v>28442</v>
      </c>
      <c r="L4808">
        <v>0</v>
      </c>
      <c r="N4808" t="s">
        <v>7106</v>
      </c>
    </row>
    <row r="4809" spans="1:14" x14ac:dyDescent="0.35">
      <c r="A4809" t="s">
        <v>28453</v>
      </c>
      <c r="B4809" t="s">
        <v>28454</v>
      </c>
      <c r="C4809" t="s">
        <v>32733</v>
      </c>
      <c r="D4809" t="s">
        <v>10</v>
      </c>
      <c r="E4809" t="s">
        <v>28455</v>
      </c>
      <c r="F4809">
        <v>0</v>
      </c>
      <c r="H4809" t="str">
        <f>VLOOKUP(Table16[[#This Row],[Column1]],J:K,2,FALSE)</f>
        <v>Corprise Investment</v>
      </c>
      <c r="J4809" t="s">
        <v>28444</v>
      </c>
      <c r="K4809" t="s">
        <v>28445</v>
      </c>
      <c r="L4809">
        <v>0</v>
      </c>
      <c r="N4809" t="s">
        <v>7106</v>
      </c>
    </row>
    <row r="4810" spans="1:14" x14ac:dyDescent="0.35">
      <c r="A4810" t="s">
        <v>28456</v>
      </c>
      <c r="B4810" t="s">
        <v>28457</v>
      </c>
      <c r="C4810" t="s">
        <v>10</v>
      </c>
      <c r="D4810" t="s">
        <v>10</v>
      </c>
      <c r="E4810" t="s">
        <v>28458</v>
      </c>
      <c r="F4810">
        <v>0</v>
      </c>
      <c r="H4810" t="str">
        <f>VLOOKUP(Table16[[#This Row],[Column1]],J:K,2,FALSE)</f>
        <v>Manan General Supplier &amp;Contractors Limited</v>
      </c>
      <c r="J4810" t="s">
        <v>28447</v>
      </c>
      <c r="K4810" t="s">
        <v>28448</v>
      </c>
      <c r="L4810">
        <v>0</v>
      </c>
      <c r="N4810" t="s">
        <v>7106</v>
      </c>
    </row>
    <row r="4811" spans="1:14" x14ac:dyDescent="0.35">
      <c r="A4811" t="s">
        <v>28459</v>
      </c>
      <c r="B4811" t="s">
        <v>28460</v>
      </c>
      <c r="C4811" t="s">
        <v>32630</v>
      </c>
      <c r="D4811" t="s">
        <v>10</v>
      </c>
      <c r="E4811" t="s">
        <v>28461</v>
      </c>
      <c r="F4811">
        <v>0</v>
      </c>
      <c r="H4811" t="str">
        <f>VLOOKUP(Table16[[#This Row],[Column1]],J:K,2,FALSE)</f>
        <v>Chepjoy Construction Company</v>
      </c>
      <c r="J4811" t="s">
        <v>28450</v>
      </c>
      <c r="K4811" t="s">
        <v>28451</v>
      </c>
      <c r="L4811">
        <v>0</v>
      </c>
      <c r="N4811" t="s">
        <v>7106</v>
      </c>
    </row>
    <row r="4812" spans="1:14" x14ac:dyDescent="0.35">
      <c r="A4812" t="s">
        <v>28462</v>
      </c>
      <c r="B4812" t="s">
        <v>28463</v>
      </c>
      <c r="C4812" t="s">
        <v>10</v>
      </c>
      <c r="D4812" t="s">
        <v>10</v>
      </c>
      <c r="E4812" t="s">
        <v>28464</v>
      </c>
      <c r="F4812">
        <v>0</v>
      </c>
      <c r="H4812" t="str">
        <f>VLOOKUP(Table16[[#This Row],[Column1]],J:K,2,FALSE)</f>
        <v>Endvend Ventures</v>
      </c>
      <c r="J4812" t="s">
        <v>28453</v>
      </c>
      <c r="K4812" t="s">
        <v>28454</v>
      </c>
      <c r="L4812">
        <v>0</v>
      </c>
      <c r="N4812" t="s">
        <v>7106</v>
      </c>
    </row>
    <row r="4813" spans="1:14" x14ac:dyDescent="0.35">
      <c r="A4813" t="s">
        <v>28465</v>
      </c>
      <c r="B4813" t="s">
        <v>28466</v>
      </c>
      <c r="C4813" t="s">
        <v>10</v>
      </c>
      <c r="D4813" t="s">
        <v>10</v>
      </c>
      <c r="E4813" t="s">
        <v>28466</v>
      </c>
      <c r="F4813">
        <v>360000</v>
      </c>
      <c r="H4813" t="str">
        <f>VLOOKUP(Table16[[#This Row],[Column1]],J:K,2,FALSE)</f>
        <v>GOLSTAR VENTURES LIMITED</v>
      </c>
      <c r="J4813" t="s">
        <v>28456</v>
      </c>
      <c r="K4813" t="s">
        <v>28457</v>
      </c>
      <c r="L4813">
        <v>0</v>
      </c>
      <c r="N4813" t="s">
        <v>7106</v>
      </c>
    </row>
    <row r="4814" spans="1:14" x14ac:dyDescent="0.35">
      <c r="A4814" t="s">
        <v>28467</v>
      </c>
      <c r="B4814" t="s">
        <v>28468</v>
      </c>
      <c r="C4814" t="s">
        <v>32734</v>
      </c>
      <c r="D4814" t="s">
        <v>10</v>
      </c>
      <c r="E4814" t="s">
        <v>28469</v>
      </c>
      <c r="F4814">
        <v>0</v>
      </c>
      <c r="H4814" t="str">
        <f>VLOOKUP(Table16[[#This Row],[Column1]],J:K,2,FALSE)</f>
        <v>Rene Industries Limited</v>
      </c>
      <c r="J4814" t="s">
        <v>28459</v>
      </c>
      <c r="K4814" t="s">
        <v>28460</v>
      </c>
      <c r="L4814">
        <v>0</v>
      </c>
      <c r="N4814" t="s">
        <v>7106</v>
      </c>
    </row>
    <row r="4815" spans="1:14" x14ac:dyDescent="0.35">
      <c r="A4815" t="s">
        <v>28470</v>
      </c>
      <c r="B4815" t="s">
        <v>28471</v>
      </c>
      <c r="C4815" t="s">
        <v>10</v>
      </c>
      <c r="D4815" t="s">
        <v>10</v>
      </c>
      <c r="E4815" t="s">
        <v>28472</v>
      </c>
      <c r="F4815">
        <v>0</v>
      </c>
      <c r="H4815" t="str">
        <f>VLOOKUP(Table16[[#This Row],[Column1]],J:K,2,FALSE)</f>
        <v>Mwaura Water Suppliers</v>
      </c>
      <c r="J4815" t="s">
        <v>28462</v>
      </c>
      <c r="K4815" t="s">
        <v>28463</v>
      </c>
      <c r="L4815">
        <v>0</v>
      </c>
      <c r="N4815" t="s">
        <v>7106</v>
      </c>
    </row>
    <row r="4816" spans="1:14" x14ac:dyDescent="0.35">
      <c r="A4816" t="s">
        <v>28473</v>
      </c>
      <c r="B4816" t="s">
        <v>28474</v>
      </c>
      <c r="C4816" t="s">
        <v>10</v>
      </c>
      <c r="D4816" t="s">
        <v>10</v>
      </c>
      <c r="E4816" t="s">
        <v>28475</v>
      </c>
      <c r="F4816">
        <v>0</v>
      </c>
      <c r="H4816" t="str">
        <f>VLOOKUP(Table16[[#This Row],[Column1]],J:K,2,FALSE)</f>
        <v>Danaco Media</v>
      </c>
      <c r="J4816" t="s">
        <v>28465</v>
      </c>
      <c r="K4816" t="s">
        <v>28466</v>
      </c>
      <c r="L4816" s="4">
        <v>396600</v>
      </c>
      <c r="M4816" s="4"/>
      <c r="N4816" t="s">
        <v>7106</v>
      </c>
    </row>
    <row r="4817" spans="1:14" x14ac:dyDescent="0.35">
      <c r="A4817" t="s">
        <v>28476</v>
      </c>
      <c r="B4817" t="s">
        <v>28477</v>
      </c>
      <c r="C4817" t="s">
        <v>10</v>
      </c>
      <c r="D4817" t="s">
        <v>10</v>
      </c>
      <c r="E4817" t="s">
        <v>28477</v>
      </c>
      <c r="F4817">
        <v>0</v>
      </c>
      <c r="H4817" t="str">
        <f>VLOOKUP(Table16[[#This Row],[Column1]],J:K,2,FALSE)</f>
        <v>BAKARI JUMA MWALENDO</v>
      </c>
      <c r="J4817" t="s">
        <v>28467</v>
      </c>
      <c r="K4817" t="s">
        <v>28468</v>
      </c>
      <c r="L4817">
        <v>0</v>
      </c>
      <c r="N4817" t="s">
        <v>7106</v>
      </c>
    </row>
    <row r="4818" spans="1:14" x14ac:dyDescent="0.35">
      <c r="A4818" t="s">
        <v>28478</v>
      </c>
      <c r="B4818" t="s">
        <v>28479</v>
      </c>
      <c r="C4818" t="s">
        <v>32735</v>
      </c>
      <c r="D4818" t="s">
        <v>10</v>
      </c>
      <c r="E4818" t="s">
        <v>28480</v>
      </c>
      <c r="F4818">
        <v>0</v>
      </c>
      <c r="H4818" t="str">
        <f>VLOOKUP(Table16[[#This Row],[Column1]],J:K,2,FALSE)</f>
        <v>JIFFY Link Limited</v>
      </c>
      <c r="J4818" t="s">
        <v>28470</v>
      </c>
      <c r="K4818" t="s">
        <v>28471</v>
      </c>
      <c r="L4818">
        <v>0</v>
      </c>
      <c r="N4818" t="s">
        <v>7106</v>
      </c>
    </row>
    <row r="4819" spans="1:14" x14ac:dyDescent="0.35">
      <c r="A4819" t="s">
        <v>28481</v>
      </c>
      <c r="B4819" t="s">
        <v>28482</v>
      </c>
      <c r="C4819" t="s">
        <v>32736</v>
      </c>
      <c r="D4819" t="s">
        <v>10</v>
      </c>
      <c r="E4819" t="s">
        <v>28483</v>
      </c>
      <c r="F4819">
        <v>-0.5</v>
      </c>
      <c r="H4819" t="str">
        <f>VLOOKUP(Table16[[#This Row],[Column1]],J:K,2,FALSE)</f>
        <v>Tianfu Africa Investment Limited</v>
      </c>
      <c r="J4819" t="s">
        <v>28473</v>
      </c>
      <c r="K4819" t="s">
        <v>28474</v>
      </c>
      <c r="L4819">
        <v>0</v>
      </c>
      <c r="N4819" t="s">
        <v>7106</v>
      </c>
    </row>
    <row r="4820" spans="1:14" x14ac:dyDescent="0.35">
      <c r="A4820" t="s">
        <v>28484</v>
      </c>
      <c r="B4820" t="s">
        <v>28485</v>
      </c>
      <c r="C4820" t="s">
        <v>31230</v>
      </c>
      <c r="D4820" t="s">
        <v>10</v>
      </c>
      <c r="E4820" t="s">
        <v>28486</v>
      </c>
      <c r="F4820">
        <v>-540</v>
      </c>
      <c r="H4820" t="str">
        <f>VLOOKUP(Table16[[#This Row],[Column1]],J:K,2,FALSE)</f>
        <v>Go Gaga Experimental Limited</v>
      </c>
      <c r="J4820" t="s">
        <v>28476</v>
      </c>
      <c r="K4820" t="s">
        <v>28477</v>
      </c>
      <c r="L4820">
        <v>0</v>
      </c>
      <c r="N4820" t="s">
        <v>7106</v>
      </c>
    </row>
    <row r="4821" spans="1:14" x14ac:dyDescent="0.35">
      <c r="A4821" t="s">
        <v>28487</v>
      </c>
      <c r="B4821" t="s">
        <v>28488</v>
      </c>
      <c r="C4821" t="s">
        <v>32737</v>
      </c>
      <c r="D4821" t="s">
        <v>10</v>
      </c>
      <c r="E4821" t="s">
        <v>28489</v>
      </c>
      <c r="F4821">
        <v>0</v>
      </c>
      <c r="H4821" t="str">
        <f>VLOOKUP(Table16[[#This Row],[Column1]],J:K,2,FALSE)</f>
        <v>Ryalese Enterprises</v>
      </c>
      <c r="J4821" t="s">
        <v>28478</v>
      </c>
      <c r="K4821" t="s">
        <v>28479</v>
      </c>
      <c r="L4821">
        <v>0</v>
      </c>
      <c r="N4821" t="s">
        <v>7106</v>
      </c>
    </row>
    <row r="4822" spans="1:14" x14ac:dyDescent="0.35">
      <c r="A4822" t="s">
        <v>28490</v>
      </c>
      <c r="B4822" t="s">
        <v>28491</v>
      </c>
      <c r="C4822" t="s">
        <v>10</v>
      </c>
      <c r="D4822" t="s">
        <v>10</v>
      </c>
      <c r="E4822" t="s">
        <v>28492</v>
      </c>
      <c r="F4822">
        <v>0</v>
      </c>
      <c r="H4822" t="str">
        <f>VLOOKUP(Table16[[#This Row],[Column1]],J:K,2,FALSE)</f>
        <v>Tunza Radio</v>
      </c>
      <c r="J4822" t="s">
        <v>28481</v>
      </c>
      <c r="K4822" t="s">
        <v>28482</v>
      </c>
      <c r="L4822">
        <v>-0.5</v>
      </c>
      <c r="N4822" t="s">
        <v>7106</v>
      </c>
    </row>
    <row r="4823" spans="1:14" x14ac:dyDescent="0.35">
      <c r="A4823" t="s">
        <v>28493</v>
      </c>
      <c r="B4823" t="s">
        <v>28494</v>
      </c>
      <c r="C4823" t="s">
        <v>32738</v>
      </c>
      <c r="D4823" t="s">
        <v>32739</v>
      </c>
      <c r="E4823" t="s">
        <v>28495</v>
      </c>
      <c r="F4823">
        <v>0</v>
      </c>
      <c r="H4823" t="str">
        <f>VLOOKUP(Table16[[#This Row],[Column1]],J:K,2,FALSE)</f>
        <v>Vincent Muasya</v>
      </c>
      <c r="J4823" t="s">
        <v>28484</v>
      </c>
      <c r="K4823" t="s">
        <v>28485</v>
      </c>
      <c r="L4823">
        <v>-540</v>
      </c>
      <c r="N4823" t="s">
        <v>7106</v>
      </c>
    </row>
    <row r="4824" spans="1:14" x14ac:dyDescent="0.35">
      <c r="A4824" t="s">
        <v>28496</v>
      </c>
      <c r="B4824" t="s">
        <v>28497</v>
      </c>
      <c r="C4824" t="s">
        <v>32740</v>
      </c>
      <c r="D4824" t="s">
        <v>10</v>
      </c>
      <c r="E4824" t="s">
        <v>28498</v>
      </c>
      <c r="F4824">
        <v>0</v>
      </c>
      <c r="H4824" t="str">
        <f>VLOOKUP(Table16[[#This Row],[Column1]],J:K,2,FALSE)</f>
        <v>Lilys Njeru</v>
      </c>
      <c r="J4824" t="s">
        <v>28487</v>
      </c>
      <c r="K4824" t="s">
        <v>28488</v>
      </c>
      <c r="L4824">
        <v>0</v>
      </c>
      <c r="N4824" t="s">
        <v>7106</v>
      </c>
    </row>
    <row r="4825" spans="1:14" x14ac:dyDescent="0.35">
      <c r="A4825" t="s">
        <v>28499</v>
      </c>
      <c r="B4825" t="s">
        <v>28500</v>
      </c>
      <c r="C4825" t="s">
        <v>10</v>
      </c>
      <c r="D4825" t="s">
        <v>10</v>
      </c>
      <c r="E4825" t="s">
        <v>28500</v>
      </c>
      <c r="F4825">
        <v>0</v>
      </c>
      <c r="H4825" t="str">
        <f>VLOOKUP(Table16[[#This Row],[Column1]],J:K,2,FALSE)</f>
        <v>IMAX AFRICA LTD</v>
      </c>
      <c r="J4825" t="s">
        <v>28490</v>
      </c>
      <c r="K4825" t="s">
        <v>28491</v>
      </c>
      <c r="L4825">
        <v>0</v>
      </c>
      <c r="N4825" t="s">
        <v>7106</v>
      </c>
    </row>
    <row r="4826" spans="1:14" x14ac:dyDescent="0.35">
      <c r="A4826" t="s">
        <v>28501</v>
      </c>
      <c r="B4826" t="s">
        <v>28502</v>
      </c>
      <c r="C4826" t="s">
        <v>31986</v>
      </c>
      <c r="D4826" t="s">
        <v>10</v>
      </c>
      <c r="E4826" t="s">
        <v>28503</v>
      </c>
      <c r="F4826">
        <v>0</v>
      </c>
      <c r="H4826" t="str">
        <f>VLOOKUP(Table16[[#This Row],[Column1]],J:K,2,FALSE)</f>
        <v>Outdoor Visual</v>
      </c>
      <c r="J4826" t="s">
        <v>28493</v>
      </c>
      <c r="K4826" t="s">
        <v>28494</v>
      </c>
      <c r="L4826">
        <v>0</v>
      </c>
      <c r="N4826" t="s">
        <v>7106</v>
      </c>
    </row>
    <row r="4827" spans="1:14" x14ac:dyDescent="0.35">
      <c r="A4827" t="s">
        <v>28504</v>
      </c>
      <c r="B4827" t="s">
        <v>28505</v>
      </c>
      <c r="C4827" t="s">
        <v>32741</v>
      </c>
      <c r="D4827" t="s">
        <v>10</v>
      </c>
      <c r="E4827" t="s">
        <v>28506</v>
      </c>
      <c r="F4827">
        <v>0</v>
      </c>
      <c r="H4827" t="str">
        <f>VLOOKUP(Table16[[#This Row],[Column1]],J:K,2,FALSE)</f>
        <v>Sols Inclination Ltd</v>
      </c>
      <c r="J4827" t="s">
        <v>28496</v>
      </c>
      <c r="K4827" t="s">
        <v>28497</v>
      </c>
      <c r="L4827">
        <v>0</v>
      </c>
      <c r="N4827" t="s">
        <v>7106</v>
      </c>
    </row>
    <row r="4828" spans="1:14" x14ac:dyDescent="0.35">
      <c r="A4828" t="s">
        <v>28507</v>
      </c>
      <c r="B4828" t="s">
        <v>28508</v>
      </c>
      <c r="C4828" t="s">
        <v>32742</v>
      </c>
      <c r="D4828" t="s">
        <v>10</v>
      </c>
      <c r="E4828" t="s">
        <v>24094</v>
      </c>
      <c r="F4828">
        <v>0</v>
      </c>
      <c r="H4828" t="str">
        <f>VLOOKUP(Table16[[#This Row],[Column1]],J:K,2,FALSE)</f>
        <v>Omega Electrical Workshop</v>
      </c>
      <c r="J4828" t="s">
        <v>28499</v>
      </c>
      <c r="K4828" t="s">
        <v>28500</v>
      </c>
      <c r="L4828">
        <v>0</v>
      </c>
      <c r="N4828" t="s">
        <v>7106</v>
      </c>
    </row>
    <row r="4829" spans="1:14" x14ac:dyDescent="0.35">
      <c r="A4829" t="s">
        <v>28509</v>
      </c>
      <c r="B4829" t="s">
        <v>28510</v>
      </c>
      <c r="C4829" t="s">
        <v>32743</v>
      </c>
      <c r="D4829" t="s">
        <v>10</v>
      </c>
      <c r="E4829" t="s">
        <v>28511</v>
      </c>
      <c r="F4829">
        <v>0</v>
      </c>
      <c r="H4829" t="str">
        <f>VLOOKUP(Table16[[#This Row],[Column1]],J:K,2,FALSE)</f>
        <v>Lucidity Africa</v>
      </c>
      <c r="J4829" t="s">
        <v>28501</v>
      </c>
      <c r="K4829" t="s">
        <v>28502</v>
      </c>
      <c r="L4829">
        <v>0</v>
      </c>
      <c r="N4829" t="s">
        <v>7106</v>
      </c>
    </row>
    <row r="4830" spans="1:14" x14ac:dyDescent="0.35">
      <c r="A4830" t="s">
        <v>28512</v>
      </c>
      <c r="B4830" t="s">
        <v>28513</v>
      </c>
      <c r="C4830" t="s">
        <v>10</v>
      </c>
      <c r="D4830" t="s">
        <v>10</v>
      </c>
      <c r="E4830" t="s">
        <v>28513</v>
      </c>
      <c r="F4830">
        <v>0</v>
      </c>
      <c r="H4830" t="str">
        <f>VLOOKUP(Table16[[#This Row],[Column1]],J:K,2,FALSE)</f>
        <v>ABDULLAHI MOHAMED MUHUMED</v>
      </c>
      <c r="J4830" t="s">
        <v>28504</v>
      </c>
      <c r="K4830" t="s">
        <v>28505</v>
      </c>
      <c r="L4830">
        <v>0</v>
      </c>
      <c r="N4830" t="s">
        <v>7106</v>
      </c>
    </row>
    <row r="4831" spans="1:14" x14ac:dyDescent="0.35">
      <c r="A4831" t="s">
        <v>28514</v>
      </c>
      <c r="B4831" t="s">
        <v>28515</v>
      </c>
      <c r="C4831" t="s">
        <v>32744</v>
      </c>
      <c r="D4831" t="s">
        <v>10</v>
      </c>
      <c r="E4831" t="s">
        <v>28515</v>
      </c>
      <c r="F4831">
        <v>0</v>
      </c>
      <c r="H4831" t="str">
        <f>VLOOKUP(Table16[[#This Row],[Column1]],J:K,2,FALSE)</f>
        <v>LOOKSLIKE AVIDO LIMITED</v>
      </c>
      <c r="J4831" t="s">
        <v>28507</v>
      </c>
      <c r="K4831" t="s">
        <v>28508</v>
      </c>
      <c r="L4831">
        <v>0</v>
      </c>
      <c r="N4831" t="s">
        <v>7106</v>
      </c>
    </row>
    <row r="4832" spans="1:14" x14ac:dyDescent="0.35">
      <c r="A4832" t="s">
        <v>28516</v>
      </c>
      <c r="B4832" t="s">
        <v>28517</v>
      </c>
      <c r="C4832" t="s">
        <v>10</v>
      </c>
      <c r="D4832" t="s">
        <v>10</v>
      </c>
      <c r="E4832" t="s">
        <v>28517</v>
      </c>
      <c r="F4832">
        <v>0</v>
      </c>
      <c r="H4832" t="str">
        <f>VLOOKUP(Table16[[#This Row],[Column1]],J:K,2,FALSE)</f>
        <v>ALMAR CONTAINERS EAST AFRICA LIMITED</v>
      </c>
      <c r="J4832" t="s">
        <v>28509</v>
      </c>
      <c r="K4832" t="s">
        <v>28510</v>
      </c>
      <c r="L4832">
        <v>0</v>
      </c>
      <c r="N4832" t="s">
        <v>7106</v>
      </c>
    </row>
    <row r="4833" spans="1:14" x14ac:dyDescent="0.35">
      <c r="A4833" t="s">
        <v>28518</v>
      </c>
      <c r="B4833" t="s">
        <v>28519</v>
      </c>
      <c r="C4833" t="s">
        <v>10</v>
      </c>
      <c r="D4833" t="s">
        <v>10</v>
      </c>
      <c r="E4833" t="s">
        <v>28520</v>
      </c>
      <c r="F4833">
        <v>1473432</v>
      </c>
      <c r="H4833" t="str">
        <f>VLOOKUP(Table16[[#This Row],[Column1]],J:K,2,FALSE)</f>
        <v>Abishai Company Limited</v>
      </c>
      <c r="J4833" t="s">
        <v>28512</v>
      </c>
      <c r="K4833" t="s">
        <v>28513</v>
      </c>
      <c r="L4833">
        <v>0</v>
      </c>
      <c r="N4833" t="s">
        <v>7106</v>
      </c>
    </row>
    <row r="4834" spans="1:14" x14ac:dyDescent="0.35">
      <c r="A4834" t="s">
        <v>28521</v>
      </c>
      <c r="B4834" t="s">
        <v>28522</v>
      </c>
      <c r="C4834" t="s">
        <v>32745</v>
      </c>
      <c r="D4834" t="s">
        <v>10</v>
      </c>
      <c r="E4834" t="s">
        <v>28523</v>
      </c>
      <c r="F4834">
        <v>0</v>
      </c>
      <c r="H4834" t="str">
        <f>VLOOKUP(Table16[[#This Row],[Column1]],J:K,2,FALSE)</f>
        <v>Trojan Fire Security Limited</v>
      </c>
      <c r="J4834" t="s">
        <v>28514</v>
      </c>
      <c r="K4834" t="s">
        <v>28515</v>
      </c>
      <c r="L4834">
        <v>0</v>
      </c>
      <c r="N4834" t="s">
        <v>7106</v>
      </c>
    </row>
    <row r="4835" spans="1:14" x14ac:dyDescent="0.35">
      <c r="A4835" t="s">
        <v>28524</v>
      </c>
      <c r="B4835" t="s">
        <v>28525</v>
      </c>
      <c r="C4835" t="s">
        <v>32746</v>
      </c>
      <c r="D4835" t="s">
        <v>10</v>
      </c>
      <c r="E4835" t="s">
        <v>28526</v>
      </c>
      <c r="F4835">
        <v>0</v>
      </c>
      <c r="H4835" t="str">
        <f>VLOOKUP(Table16[[#This Row],[Column1]],J:K,2,FALSE)</f>
        <v>Centropen Stationers Limited</v>
      </c>
      <c r="J4835" t="s">
        <v>28516</v>
      </c>
      <c r="K4835" t="s">
        <v>28517</v>
      </c>
      <c r="L4835">
        <v>0</v>
      </c>
      <c r="N4835" t="s">
        <v>7106</v>
      </c>
    </row>
    <row r="4836" spans="1:14" x14ac:dyDescent="0.35">
      <c r="A4836" t="s">
        <v>28527</v>
      </c>
      <c r="B4836" t="s">
        <v>28528</v>
      </c>
      <c r="C4836" t="s">
        <v>32747</v>
      </c>
      <c r="D4836" t="s">
        <v>10</v>
      </c>
      <c r="E4836" t="s">
        <v>28529</v>
      </c>
      <c r="F4836">
        <v>0</v>
      </c>
      <c r="H4836" t="str">
        <f>VLOOKUP(Table16[[#This Row],[Column1]],J:K,2,FALSE)</f>
        <v>Geocam Engineers</v>
      </c>
      <c r="J4836" t="s">
        <v>28518</v>
      </c>
      <c r="K4836" t="s">
        <v>28519</v>
      </c>
      <c r="L4836" s="4">
        <v>1473432</v>
      </c>
      <c r="M4836" s="4"/>
      <c r="N4836" t="s">
        <v>7106</v>
      </c>
    </row>
    <row r="4837" spans="1:14" x14ac:dyDescent="0.35">
      <c r="A4837" t="s">
        <v>28530</v>
      </c>
      <c r="B4837" t="s">
        <v>28531</v>
      </c>
      <c r="C4837" t="s">
        <v>10</v>
      </c>
      <c r="D4837" t="s">
        <v>10</v>
      </c>
      <c r="E4837" t="s">
        <v>28532</v>
      </c>
      <c r="F4837">
        <v>0</v>
      </c>
      <c r="H4837" t="str">
        <f>VLOOKUP(Table16[[#This Row],[Column1]],J:K,2,FALSE)</f>
        <v>Mr. Ngao Mwavuna Kazungu</v>
      </c>
      <c r="J4837" t="s">
        <v>28521</v>
      </c>
      <c r="K4837" t="s">
        <v>28522</v>
      </c>
      <c r="L4837">
        <v>0</v>
      </c>
      <c r="N4837" t="s">
        <v>7106</v>
      </c>
    </row>
    <row r="4838" spans="1:14" x14ac:dyDescent="0.35">
      <c r="A4838" t="s">
        <v>28533</v>
      </c>
      <c r="B4838" t="s">
        <v>28534</v>
      </c>
      <c r="C4838" t="s">
        <v>10</v>
      </c>
      <c r="D4838" t="s">
        <v>10</v>
      </c>
      <c r="E4838" t="s">
        <v>28535</v>
      </c>
      <c r="F4838">
        <v>0</v>
      </c>
      <c r="H4838" t="str">
        <f>VLOOKUP(Table16[[#This Row],[Column1]],J:K,2,FALSE)</f>
        <v>Gladistar Enterprise</v>
      </c>
      <c r="J4838" t="s">
        <v>28524</v>
      </c>
      <c r="K4838" t="s">
        <v>28525</v>
      </c>
      <c r="L4838">
        <v>0</v>
      </c>
      <c r="N4838" t="s">
        <v>7106</v>
      </c>
    </row>
    <row r="4839" spans="1:14" x14ac:dyDescent="0.35">
      <c r="A4839" t="s">
        <v>28536</v>
      </c>
      <c r="B4839" t="s">
        <v>28537</v>
      </c>
      <c r="C4839" t="s">
        <v>10</v>
      </c>
      <c r="D4839" t="s">
        <v>10</v>
      </c>
      <c r="E4839" t="s">
        <v>28538</v>
      </c>
      <c r="F4839">
        <v>0</v>
      </c>
      <c r="H4839" t="str">
        <f>VLOOKUP(Table16[[#This Row],[Column1]],J:K,2,FALSE)</f>
        <v>Odhiambo Ouma And Co. Advocate</v>
      </c>
      <c r="J4839" t="s">
        <v>28527</v>
      </c>
      <c r="K4839" t="s">
        <v>28528</v>
      </c>
      <c r="L4839">
        <v>0</v>
      </c>
      <c r="N4839" t="s">
        <v>7106</v>
      </c>
    </row>
    <row r="4840" spans="1:14" x14ac:dyDescent="0.35">
      <c r="A4840" t="s">
        <v>28539</v>
      </c>
      <c r="B4840" t="s">
        <v>28540</v>
      </c>
      <c r="C4840" t="s">
        <v>10</v>
      </c>
      <c r="D4840" t="s">
        <v>10</v>
      </c>
      <c r="E4840" t="s">
        <v>28541</v>
      </c>
      <c r="F4840">
        <v>48910</v>
      </c>
      <c r="H4840" t="str">
        <f>VLOOKUP(Table16[[#This Row],[Column1]],J:K,2,FALSE)</f>
        <v>Mdeen Elite Solutions</v>
      </c>
      <c r="J4840" t="s">
        <v>28530</v>
      </c>
      <c r="K4840" t="s">
        <v>28531</v>
      </c>
      <c r="L4840">
        <v>0</v>
      </c>
      <c r="N4840" t="s">
        <v>7106</v>
      </c>
    </row>
    <row r="4841" spans="1:14" x14ac:dyDescent="0.35">
      <c r="A4841" t="s">
        <v>28542</v>
      </c>
      <c r="B4841" t="s">
        <v>28543</v>
      </c>
      <c r="C4841" t="s">
        <v>10</v>
      </c>
      <c r="D4841" t="s">
        <v>10</v>
      </c>
      <c r="E4841" t="s">
        <v>28543</v>
      </c>
      <c r="F4841">
        <v>0</v>
      </c>
      <c r="H4841" t="str">
        <f>VLOOKUP(Table16[[#This Row],[Column1]],J:K,2,FALSE)</f>
        <v>SILVER PALM SPA AND RESORT</v>
      </c>
      <c r="J4841" t="s">
        <v>28533</v>
      </c>
      <c r="K4841" t="s">
        <v>28534</v>
      </c>
      <c r="L4841">
        <v>0</v>
      </c>
      <c r="N4841" t="s">
        <v>7106</v>
      </c>
    </row>
    <row r="4842" spans="1:14" x14ac:dyDescent="0.35">
      <c r="A4842" t="s">
        <v>28544</v>
      </c>
      <c r="B4842" t="s">
        <v>28545</v>
      </c>
      <c r="C4842" t="s">
        <v>32748</v>
      </c>
      <c r="D4842" t="s">
        <v>10</v>
      </c>
      <c r="E4842" t="s">
        <v>28545</v>
      </c>
      <c r="F4842">
        <v>0</v>
      </c>
      <c r="H4842" t="str">
        <f>VLOOKUP(Table16[[#This Row],[Column1]],J:K,2,FALSE)</f>
        <v>MOSES JOHN</v>
      </c>
      <c r="J4842" t="s">
        <v>28536</v>
      </c>
      <c r="K4842" t="s">
        <v>28537</v>
      </c>
      <c r="L4842">
        <v>0</v>
      </c>
      <c r="N4842" t="s">
        <v>7106</v>
      </c>
    </row>
    <row r="4843" spans="1:14" x14ac:dyDescent="0.35">
      <c r="A4843" t="s">
        <v>28546</v>
      </c>
      <c r="B4843" t="s">
        <v>28547</v>
      </c>
      <c r="C4843" t="s">
        <v>32749</v>
      </c>
      <c r="D4843" t="s">
        <v>10</v>
      </c>
      <c r="E4843" t="s">
        <v>28548</v>
      </c>
      <c r="F4843">
        <v>0</v>
      </c>
      <c r="H4843" t="str">
        <f>VLOOKUP(Table16[[#This Row],[Column1]],J:K,2,FALSE)</f>
        <v xml:space="preserve">Taita Taveta meat goat farmers cooperative </v>
      </c>
      <c r="J4843" t="s">
        <v>28539</v>
      </c>
      <c r="K4843" t="s">
        <v>28540</v>
      </c>
      <c r="L4843" s="4">
        <v>48910</v>
      </c>
      <c r="M4843" s="4"/>
      <c r="N4843" t="s">
        <v>7106</v>
      </c>
    </row>
    <row r="4844" spans="1:14" x14ac:dyDescent="0.35">
      <c r="A4844" t="s">
        <v>28549</v>
      </c>
      <c r="B4844" t="s">
        <v>28550</v>
      </c>
      <c r="C4844" t="s">
        <v>10</v>
      </c>
      <c r="D4844" t="s">
        <v>10</v>
      </c>
      <c r="E4844" t="s">
        <v>28550</v>
      </c>
      <c r="F4844">
        <v>0</v>
      </c>
      <c r="H4844" t="str">
        <f>VLOOKUP(Table16[[#This Row],[Column1]],J:K,2,FALSE)</f>
        <v>SCHWABS BIOMEDIX LTD</v>
      </c>
      <c r="J4844" t="s">
        <v>28542</v>
      </c>
      <c r="K4844" t="s">
        <v>28543</v>
      </c>
      <c r="L4844">
        <v>0</v>
      </c>
      <c r="N4844" t="s">
        <v>7106</v>
      </c>
    </row>
    <row r="4845" spans="1:14" x14ac:dyDescent="0.35">
      <c r="A4845" t="s">
        <v>28551</v>
      </c>
      <c r="B4845" t="s">
        <v>28552</v>
      </c>
      <c r="C4845" t="s">
        <v>10</v>
      </c>
      <c r="D4845" t="s">
        <v>10</v>
      </c>
      <c r="E4845" t="s">
        <v>28552</v>
      </c>
      <c r="F4845">
        <v>446875</v>
      </c>
      <c r="H4845" t="str">
        <f>VLOOKUP(Table16[[#This Row],[Column1]],J:K,2,FALSE)</f>
        <v>JOROKEL ENTERPRISES LIMITED</v>
      </c>
      <c r="J4845" t="s">
        <v>28544</v>
      </c>
      <c r="K4845" t="s">
        <v>28545</v>
      </c>
      <c r="L4845">
        <v>0</v>
      </c>
      <c r="N4845" t="s">
        <v>7106</v>
      </c>
    </row>
    <row r="4846" spans="1:14" x14ac:dyDescent="0.35">
      <c r="A4846" t="s">
        <v>28553</v>
      </c>
      <c r="B4846" t="s">
        <v>28554</v>
      </c>
      <c r="C4846" t="s">
        <v>10</v>
      </c>
      <c r="D4846" t="s">
        <v>10</v>
      </c>
      <c r="E4846" t="s">
        <v>28555</v>
      </c>
      <c r="F4846">
        <v>5000</v>
      </c>
      <c r="H4846" t="str">
        <f>VLOOKUP(Table16[[#This Row],[Column1]],J:K,2,FALSE)</f>
        <v xml:space="preserve">MWALIMU KIYAI LIMITED </v>
      </c>
      <c r="J4846" t="s">
        <v>28546</v>
      </c>
      <c r="K4846" t="s">
        <v>28547</v>
      </c>
      <c r="L4846">
        <v>0</v>
      </c>
      <c r="N4846" t="s">
        <v>7106</v>
      </c>
    </row>
    <row r="4847" spans="1:14" x14ac:dyDescent="0.35">
      <c r="A4847" t="s">
        <v>28556</v>
      </c>
      <c r="B4847" t="s">
        <v>28557</v>
      </c>
      <c r="C4847" t="s">
        <v>32750</v>
      </c>
      <c r="D4847" t="s">
        <v>10</v>
      </c>
      <c r="E4847" t="s">
        <v>28557</v>
      </c>
      <c r="F4847">
        <v>352000</v>
      </c>
      <c r="H4847" t="str">
        <f>VLOOKUP(Table16[[#This Row],[Column1]],J:K,2,FALSE)</f>
        <v>BENTRIM ENGINEERING LTD</v>
      </c>
      <c r="J4847" t="s">
        <v>28549</v>
      </c>
      <c r="K4847" t="s">
        <v>28550</v>
      </c>
      <c r="L4847" s="4">
        <v>1046736</v>
      </c>
      <c r="M4847" s="4"/>
      <c r="N4847" t="s">
        <v>7106</v>
      </c>
    </row>
    <row r="4848" spans="1:14" x14ac:dyDescent="0.35">
      <c r="A4848" t="s">
        <v>28558</v>
      </c>
      <c r="B4848" t="s">
        <v>28559</v>
      </c>
      <c r="C4848" t="s">
        <v>10</v>
      </c>
      <c r="D4848" t="s">
        <v>10</v>
      </c>
      <c r="E4848" t="s">
        <v>28560</v>
      </c>
      <c r="F4848">
        <v>0</v>
      </c>
      <c r="H4848" t="str">
        <f>VLOOKUP(Table16[[#This Row],[Column1]],J:K,2,FALSE)</f>
        <v>Google drive</v>
      </c>
      <c r="J4848" t="s">
        <v>28551</v>
      </c>
      <c r="K4848" t="s">
        <v>28552</v>
      </c>
      <c r="L4848" s="4">
        <v>446875</v>
      </c>
      <c r="M4848" s="4"/>
      <c r="N4848" t="s">
        <v>7106</v>
      </c>
    </row>
    <row r="4849" spans="1:14" x14ac:dyDescent="0.35">
      <c r="A4849" t="s">
        <v>28561</v>
      </c>
      <c r="B4849" t="s">
        <v>28562</v>
      </c>
      <c r="C4849" t="s">
        <v>10</v>
      </c>
      <c r="D4849" t="s">
        <v>10</v>
      </c>
      <c r="E4849" t="s">
        <v>28563</v>
      </c>
      <c r="F4849">
        <v>0</v>
      </c>
      <c r="H4849" t="str">
        <f>VLOOKUP(Table16[[#This Row],[Column1]],J:K,2,FALSE)</f>
        <v>Sauti Furniture Centre</v>
      </c>
      <c r="J4849" t="s">
        <v>28553</v>
      </c>
      <c r="K4849" t="s">
        <v>28554</v>
      </c>
      <c r="L4849" s="4">
        <v>5000</v>
      </c>
      <c r="M4849" s="4"/>
      <c r="N4849" t="s">
        <v>7106</v>
      </c>
    </row>
    <row r="4850" spans="1:14" x14ac:dyDescent="0.35">
      <c r="A4850" t="s">
        <v>28564</v>
      </c>
      <c r="B4850" t="s">
        <v>28565</v>
      </c>
      <c r="C4850" t="s">
        <v>10</v>
      </c>
      <c r="D4850" t="s">
        <v>10</v>
      </c>
      <c r="E4850" t="s">
        <v>28566</v>
      </c>
      <c r="F4850">
        <v>500</v>
      </c>
      <c r="H4850" t="str">
        <f>VLOOKUP(Table16[[#This Row],[Column1]],J:K,2,FALSE)</f>
        <v>Kimugul Logistics Kenya Limited</v>
      </c>
      <c r="J4850" t="s">
        <v>28556</v>
      </c>
      <c r="K4850" t="s">
        <v>28557</v>
      </c>
      <c r="L4850" s="4">
        <v>352000</v>
      </c>
      <c r="M4850" s="4"/>
      <c r="N4850" t="s">
        <v>7106</v>
      </c>
    </row>
    <row r="4851" spans="1:14" x14ac:dyDescent="0.35">
      <c r="A4851" t="s">
        <v>28567</v>
      </c>
      <c r="B4851" t="s">
        <v>28568</v>
      </c>
      <c r="C4851" t="s">
        <v>10</v>
      </c>
      <c r="D4851" t="s">
        <v>10</v>
      </c>
      <c r="E4851" t="s">
        <v>28569</v>
      </c>
      <c r="F4851">
        <v>0</v>
      </c>
      <c r="H4851" t="str">
        <f>VLOOKUP(Table16[[#This Row],[Column1]],J:K,2,FALSE)</f>
        <v>Anthony Mbuthia Kanja</v>
      </c>
      <c r="J4851" t="s">
        <v>28558</v>
      </c>
      <c r="K4851" t="s">
        <v>28559</v>
      </c>
      <c r="L4851">
        <v>0</v>
      </c>
      <c r="N4851" t="s">
        <v>7106</v>
      </c>
    </row>
    <row r="4852" spans="1:14" x14ac:dyDescent="0.35">
      <c r="A4852" t="s">
        <v>28570</v>
      </c>
      <c r="B4852" t="s">
        <v>28571</v>
      </c>
      <c r="C4852" t="s">
        <v>10</v>
      </c>
      <c r="D4852" t="s">
        <v>10</v>
      </c>
      <c r="E4852" t="s">
        <v>28572</v>
      </c>
      <c r="F4852">
        <v>0</v>
      </c>
      <c r="H4852" t="str">
        <f>VLOOKUP(Table16[[#This Row],[Column1]],J:K,2,FALSE)</f>
        <v xml:space="preserve">Diamond Fazal and Rita Velji </v>
      </c>
      <c r="J4852" t="s">
        <v>28561</v>
      </c>
      <c r="K4852" t="s">
        <v>28562</v>
      </c>
      <c r="L4852">
        <v>0</v>
      </c>
      <c r="N4852" t="s">
        <v>7106</v>
      </c>
    </row>
    <row r="4853" spans="1:14" x14ac:dyDescent="0.35">
      <c r="A4853" t="s">
        <v>28573</v>
      </c>
      <c r="B4853" t="s">
        <v>28574</v>
      </c>
      <c r="C4853" t="s">
        <v>32751</v>
      </c>
      <c r="D4853" t="s">
        <v>10</v>
      </c>
      <c r="E4853" t="s">
        <v>28574</v>
      </c>
      <c r="F4853">
        <v>0</v>
      </c>
      <c r="H4853" t="str">
        <f>VLOOKUP(Table16[[#This Row],[Column1]],J:K,2,FALSE)</f>
        <v>OASIS INSTYLE TRADING COMPANY LIMITED</v>
      </c>
      <c r="J4853" t="s">
        <v>28564</v>
      </c>
      <c r="K4853" t="s">
        <v>28565</v>
      </c>
      <c r="L4853">
        <v>500</v>
      </c>
      <c r="N4853" t="s">
        <v>7106</v>
      </c>
    </row>
    <row r="4854" spans="1:14" x14ac:dyDescent="0.35">
      <c r="A4854" t="s">
        <v>28575</v>
      </c>
      <c r="B4854" t="s">
        <v>28576</v>
      </c>
      <c r="C4854" t="s">
        <v>32752</v>
      </c>
      <c r="D4854" t="s">
        <v>10</v>
      </c>
      <c r="E4854" t="s">
        <v>28577</v>
      </c>
      <c r="F4854">
        <v>0</v>
      </c>
      <c r="H4854" t="str">
        <f>VLOOKUP(Table16[[#This Row],[Column1]],J:K,2,FALSE)</f>
        <v>Jedijune Enterprises</v>
      </c>
      <c r="J4854" t="s">
        <v>28567</v>
      </c>
      <c r="K4854" t="s">
        <v>28568</v>
      </c>
      <c r="L4854">
        <v>0</v>
      </c>
      <c r="N4854" t="s">
        <v>7106</v>
      </c>
    </row>
    <row r="4855" spans="1:14" x14ac:dyDescent="0.35">
      <c r="A4855" t="s">
        <v>28578</v>
      </c>
      <c r="B4855" t="s">
        <v>28579</v>
      </c>
      <c r="C4855" t="s">
        <v>10</v>
      </c>
      <c r="D4855" t="s">
        <v>10</v>
      </c>
      <c r="E4855" t="s">
        <v>28579</v>
      </c>
      <c r="F4855">
        <v>14100</v>
      </c>
      <c r="H4855" t="str">
        <f>VLOOKUP(Table16[[#This Row],[Column1]],J:K,2,FALSE)</f>
        <v>INTER AFRICA SUPPLIERS COMPANY LTD</v>
      </c>
      <c r="J4855" t="s">
        <v>28570</v>
      </c>
      <c r="K4855" t="s">
        <v>28571</v>
      </c>
      <c r="L4855">
        <v>0</v>
      </c>
      <c r="N4855" t="s">
        <v>7106</v>
      </c>
    </row>
    <row r="4856" spans="1:14" x14ac:dyDescent="0.35">
      <c r="A4856" t="s">
        <v>28580</v>
      </c>
      <c r="B4856" t="s">
        <v>28581</v>
      </c>
      <c r="C4856" t="s">
        <v>10</v>
      </c>
      <c r="D4856" t="s">
        <v>10</v>
      </c>
      <c r="E4856" t="s">
        <v>28582</v>
      </c>
      <c r="F4856">
        <v>0</v>
      </c>
      <c r="H4856" t="str">
        <f>VLOOKUP(Table16[[#This Row],[Column1]],J:K,2,FALSE)</f>
        <v>Eric Latiff</v>
      </c>
      <c r="J4856" t="s">
        <v>28573</v>
      </c>
      <c r="K4856" t="s">
        <v>28574</v>
      </c>
      <c r="L4856">
        <v>0</v>
      </c>
      <c r="N4856" t="s">
        <v>7106</v>
      </c>
    </row>
    <row r="4857" spans="1:14" x14ac:dyDescent="0.35">
      <c r="A4857" t="s">
        <v>28583</v>
      </c>
      <c r="B4857" t="s">
        <v>28584</v>
      </c>
      <c r="C4857" t="s">
        <v>10</v>
      </c>
      <c r="D4857" t="s">
        <v>10</v>
      </c>
      <c r="E4857" t="s">
        <v>28585</v>
      </c>
      <c r="F4857">
        <v>0</v>
      </c>
      <c r="H4857" t="str">
        <f>VLOOKUP(Table16[[#This Row],[Column1]],J:K,2,FALSE)</f>
        <v>Cleopatra Holdings LTD</v>
      </c>
      <c r="J4857" t="s">
        <v>28575</v>
      </c>
      <c r="K4857" t="s">
        <v>28576</v>
      </c>
      <c r="L4857">
        <v>0</v>
      </c>
      <c r="N4857" t="s">
        <v>7106</v>
      </c>
    </row>
    <row r="4858" spans="1:14" x14ac:dyDescent="0.35">
      <c r="A4858" t="s">
        <v>28586</v>
      </c>
      <c r="B4858" t="s">
        <v>28587</v>
      </c>
      <c r="C4858" t="s">
        <v>10</v>
      </c>
      <c r="D4858" t="s">
        <v>10</v>
      </c>
      <c r="E4858" t="s">
        <v>28588</v>
      </c>
      <c r="F4858">
        <v>630000</v>
      </c>
      <c r="H4858" t="str">
        <f>VLOOKUP(Table16[[#This Row],[Column1]],J:K,2,FALSE)</f>
        <v>Geoscape Global Limited</v>
      </c>
      <c r="J4858" t="s">
        <v>28578</v>
      </c>
      <c r="K4858" t="s">
        <v>28579</v>
      </c>
      <c r="L4858" s="4">
        <v>1008100</v>
      </c>
      <c r="M4858" s="4"/>
      <c r="N4858" t="s">
        <v>7106</v>
      </c>
    </row>
    <row r="4859" spans="1:14" x14ac:dyDescent="0.35">
      <c r="A4859" t="s">
        <v>28589</v>
      </c>
      <c r="B4859" t="s">
        <v>28590</v>
      </c>
      <c r="C4859" t="s">
        <v>32753</v>
      </c>
      <c r="D4859" t="s">
        <v>10</v>
      </c>
      <c r="E4859" t="s">
        <v>28590</v>
      </c>
      <c r="F4859">
        <v>0</v>
      </c>
      <c r="H4859" t="str">
        <f>VLOOKUP(Table16[[#This Row],[Column1]],J:K,2,FALSE)</f>
        <v>KAMUTEI DELICIOUS</v>
      </c>
      <c r="J4859" t="s">
        <v>28580</v>
      </c>
      <c r="K4859" t="s">
        <v>28581</v>
      </c>
      <c r="L4859">
        <v>0</v>
      </c>
      <c r="N4859" t="s">
        <v>7106</v>
      </c>
    </row>
    <row r="4860" spans="1:14" x14ac:dyDescent="0.35">
      <c r="A4860" t="s">
        <v>28591</v>
      </c>
      <c r="B4860" t="s">
        <v>28592</v>
      </c>
      <c r="C4860" t="s">
        <v>10</v>
      </c>
      <c r="D4860" t="s">
        <v>10</v>
      </c>
      <c r="E4860" t="s">
        <v>28593</v>
      </c>
      <c r="F4860">
        <v>0</v>
      </c>
      <c r="H4860" t="str">
        <f>VLOOKUP(Table16[[#This Row],[Column1]],J:K,2,FALSE)</f>
        <v>Federation of Kenya Employers</v>
      </c>
      <c r="J4860" t="s">
        <v>28583</v>
      </c>
      <c r="K4860" t="s">
        <v>28584</v>
      </c>
      <c r="L4860">
        <v>0</v>
      </c>
      <c r="N4860" t="s">
        <v>7106</v>
      </c>
    </row>
    <row r="4861" spans="1:14" x14ac:dyDescent="0.35">
      <c r="A4861" t="s">
        <v>28594</v>
      </c>
      <c r="B4861" t="s">
        <v>28595</v>
      </c>
      <c r="C4861" t="s">
        <v>32754</v>
      </c>
      <c r="D4861" t="s">
        <v>10</v>
      </c>
      <c r="E4861" t="s">
        <v>28596</v>
      </c>
      <c r="F4861">
        <v>4725</v>
      </c>
      <c r="H4861" t="str">
        <f>VLOOKUP(Table16[[#This Row],[Column1]],J:K,2,FALSE)</f>
        <v>Ecofix Consultancy Ltd</v>
      </c>
      <c r="J4861" t="s">
        <v>28586</v>
      </c>
      <c r="K4861" t="s">
        <v>28587</v>
      </c>
      <c r="L4861" s="4">
        <v>630000</v>
      </c>
      <c r="M4861" s="4"/>
      <c r="N4861" t="s">
        <v>7106</v>
      </c>
    </row>
    <row r="4862" spans="1:14" x14ac:dyDescent="0.35">
      <c r="A4862" t="s">
        <v>28597</v>
      </c>
      <c r="B4862" t="s">
        <v>28598</v>
      </c>
      <c r="C4862" t="s">
        <v>10</v>
      </c>
      <c r="D4862" t="s">
        <v>10</v>
      </c>
      <c r="E4862" t="s">
        <v>28599</v>
      </c>
      <c r="F4862">
        <v>0</v>
      </c>
      <c r="H4862" t="str">
        <f>VLOOKUP(Table16[[#This Row],[Column1]],J:K,2,FALSE)</f>
        <v>Brian C. Kiprotich</v>
      </c>
      <c r="J4862" t="s">
        <v>28589</v>
      </c>
      <c r="K4862" t="s">
        <v>28590</v>
      </c>
      <c r="L4862">
        <v>0</v>
      </c>
      <c r="N4862" t="s">
        <v>7106</v>
      </c>
    </row>
    <row r="4863" spans="1:14" x14ac:dyDescent="0.35">
      <c r="A4863" t="s">
        <v>28600</v>
      </c>
      <c r="B4863" t="s">
        <v>28601</v>
      </c>
      <c r="C4863" t="s">
        <v>28602</v>
      </c>
      <c r="D4863" t="s">
        <v>10</v>
      </c>
      <c r="E4863" t="s">
        <v>28603</v>
      </c>
      <c r="F4863">
        <v>700000</v>
      </c>
      <c r="H4863" t="str">
        <f>VLOOKUP(Table16[[#This Row],[Column1]],J:K,2,FALSE)</f>
        <v xml:space="preserve">WAJIR NABXAADU HOTEL </v>
      </c>
      <c r="J4863" t="s">
        <v>28591</v>
      </c>
      <c r="K4863" t="s">
        <v>28592</v>
      </c>
      <c r="L4863">
        <v>0</v>
      </c>
      <c r="N4863" t="s">
        <v>7106</v>
      </c>
    </row>
    <row r="4864" spans="1:14" x14ac:dyDescent="0.35">
      <c r="A4864" t="s">
        <v>28604</v>
      </c>
      <c r="B4864" t="s">
        <v>28605</v>
      </c>
      <c r="C4864" t="s">
        <v>28606</v>
      </c>
      <c r="D4864" t="s">
        <v>10</v>
      </c>
      <c r="E4864" t="s">
        <v>28607</v>
      </c>
      <c r="F4864">
        <v>0</v>
      </c>
      <c r="H4864" t="str">
        <f>VLOOKUP(Table16[[#This Row],[Column1]],J:K,2,FALSE)</f>
        <v>Kacheland Limited</v>
      </c>
      <c r="J4864" t="s">
        <v>28594</v>
      </c>
      <c r="K4864" t="s">
        <v>28595</v>
      </c>
      <c r="L4864" s="4">
        <v>4725</v>
      </c>
      <c r="M4864" s="4"/>
      <c r="N4864" t="s">
        <v>7106</v>
      </c>
    </row>
    <row r="4865" spans="1:14" x14ac:dyDescent="0.35">
      <c r="A4865" t="s">
        <v>28608</v>
      </c>
      <c r="B4865" t="s">
        <v>28609</v>
      </c>
      <c r="C4865" t="s">
        <v>10</v>
      </c>
      <c r="D4865" t="s">
        <v>32755</v>
      </c>
      <c r="E4865" t="s">
        <v>28610</v>
      </c>
      <c r="F4865">
        <v>0</v>
      </c>
      <c r="H4865" t="str">
        <f>VLOOKUP(Table16[[#This Row],[Column1]],J:K,2,FALSE)</f>
        <v>Enashipai Resort &amp; Spa</v>
      </c>
      <c r="J4865" t="s">
        <v>28597</v>
      </c>
      <c r="K4865" t="s">
        <v>28598</v>
      </c>
      <c r="L4865">
        <v>0</v>
      </c>
      <c r="N4865" t="s">
        <v>7106</v>
      </c>
    </row>
    <row r="4866" spans="1:14" x14ac:dyDescent="0.35">
      <c r="A4866" t="s">
        <v>28611</v>
      </c>
      <c r="B4866" t="s">
        <v>28612</v>
      </c>
      <c r="C4866" t="s">
        <v>10</v>
      </c>
      <c r="D4866" t="s">
        <v>32756</v>
      </c>
      <c r="E4866" t="s">
        <v>28613</v>
      </c>
      <c r="F4866">
        <v>0</v>
      </c>
      <c r="H4866" t="str">
        <f>VLOOKUP(Table16[[#This Row],[Column1]],J:K,2,FALSE)</f>
        <v>Targeted Solutions Enterprise</v>
      </c>
      <c r="J4866" t="s">
        <v>28600</v>
      </c>
      <c r="K4866" t="s">
        <v>28601</v>
      </c>
      <c r="L4866" s="4">
        <v>700000</v>
      </c>
      <c r="M4866" s="4"/>
      <c r="N4866" t="s">
        <v>7106</v>
      </c>
    </row>
    <row r="4867" spans="1:14" x14ac:dyDescent="0.35">
      <c r="A4867" t="s">
        <v>28614</v>
      </c>
      <c r="B4867" t="s">
        <v>28615</v>
      </c>
      <c r="C4867" t="s">
        <v>10</v>
      </c>
      <c r="D4867" t="s">
        <v>32757</v>
      </c>
      <c r="E4867" t="s">
        <v>28616</v>
      </c>
      <c r="F4867">
        <v>0</v>
      </c>
      <c r="H4867" t="str">
        <f>VLOOKUP(Table16[[#This Row],[Column1]],J:K,2,FALSE)</f>
        <v>NNC Brand Kenya</v>
      </c>
      <c r="J4867" t="s">
        <v>28604</v>
      </c>
      <c r="K4867" t="s">
        <v>28605</v>
      </c>
      <c r="L4867">
        <v>0</v>
      </c>
      <c r="N4867" t="s">
        <v>7106</v>
      </c>
    </row>
    <row r="4868" spans="1:14" x14ac:dyDescent="0.35">
      <c r="A4868" t="s">
        <v>28617</v>
      </c>
      <c r="B4868" t="s">
        <v>28618</v>
      </c>
      <c r="C4868" t="s">
        <v>10</v>
      </c>
      <c r="D4868" t="s">
        <v>32758</v>
      </c>
      <c r="E4868" t="s">
        <v>28619</v>
      </c>
      <c r="F4868">
        <v>0</v>
      </c>
      <c r="H4868" t="str">
        <f>VLOOKUP(Table16[[#This Row],[Column1]],J:K,2,FALSE)</f>
        <v>Rupa's Gift Centre</v>
      </c>
      <c r="J4868" t="s">
        <v>28608</v>
      </c>
      <c r="K4868" t="s">
        <v>28609</v>
      </c>
      <c r="L4868">
        <v>0</v>
      </c>
      <c r="N4868" t="s">
        <v>7106</v>
      </c>
    </row>
    <row r="4869" spans="1:14" x14ac:dyDescent="0.35">
      <c r="A4869" t="s">
        <v>28620</v>
      </c>
      <c r="B4869" t="s">
        <v>28621</v>
      </c>
      <c r="C4869" t="s">
        <v>28622</v>
      </c>
      <c r="D4869" t="s">
        <v>10</v>
      </c>
      <c r="E4869" t="s">
        <v>28621</v>
      </c>
      <c r="F4869">
        <v>0</v>
      </c>
      <c r="H4869" t="str">
        <f>VLOOKUP(Table16[[#This Row],[Column1]],J:K,2,FALSE)</f>
        <v>STEMA ENGINEERING LTD</v>
      </c>
      <c r="J4869" t="s">
        <v>28611</v>
      </c>
      <c r="K4869" t="s">
        <v>28612</v>
      </c>
      <c r="L4869">
        <v>0</v>
      </c>
      <c r="N4869" t="s">
        <v>7106</v>
      </c>
    </row>
    <row r="4870" spans="1:14" x14ac:dyDescent="0.35">
      <c r="A4870" t="s">
        <v>28623</v>
      </c>
      <c r="B4870" t="s">
        <v>28624</v>
      </c>
      <c r="C4870" t="s">
        <v>10</v>
      </c>
      <c r="D4870" t="s">
        <v>10</v>
      </c>
      <c r="E4870" t="s">
        <v>28624</v>
      </c>
      <c r="F4870">
        <v>24400</v>
      </c>
      <c r="H4870" t="str">
        <f>VLOOKUP(Table16[[#This Row],[Column1]],J:K,2,FALSE)</f>
        <v>BELEVUE RESTAURANT</v>
      </c>
      <c r="J4870" t="s">
        <v>28614</v>
      </c>
      <c r="K4870" t="s">
        <v>28615</v>
      </c>
      <c r="L4870">
        <v>0</v>
      </c>
      <c r="N4870" t="s">
        <v>7106</v>
      </c>
    </row>
    <row r="4871" spans="1:14" x14ac:dyDescent="0.35">
      <c r="A4871" t="s">
        <v>28625</v>
      </c>
      <c r="B4871" t="s">
        <v>28626</v>
      </c>
      <c r="C4871" t="s">
        <v>10</v>
      </c>
      <c r="D4871" t="s">
        <v>10</v>
      </c>
      <c r="E4871" t="s">
        <v>28626</v>
      </c>
      <c r="F4871">
        <v>0</v>
      </c>
      <c r="H4871" t="str">
        <f>VLOOKUP(Table16[[#This Row],[Column1]],J:K,2,FALSE)</f>
        <v>GROUP NINE SECURITY LIMITED</v>
      </c>
      <c r="J4871" t="s">
        <v>28617</v>
      </c>
      <c r="K4871" t="s">
        <v>28618</v>
      </c>
      <c r="L4871">
        <v>0</v>
      </c>
      <c r="N4871" t="s">
        <v>7106</v>
      </c>
    </row>
    <row r="4872" spans="1:14" x14ac:dyDescent="0.35">
      <c r="A4872" t="s">
        <v>28627</v>
      </c>
      <c r="B4872" t="s">
        <v>28628</v>
      </c>
      <c r="C4872" t="s">
        <v>10</v>
      </c>
      <c r="D4872" t="s">
        <v>10</v>
      </c>
      <c r="E4872" t="s">
        <v>28628</v>
      </c>
      <c r="F4872">
        <v>0</v>
      </c>
      <c r="H4872" t="str">
        <f>VLOOKUP(Table16[[#This Row],[Column1]],J:K,2,FALSE)</f>
        <v>PHILMED LIMITED</v>
      </c>
      <c r="J4872" t="s">
        <v>28620</v>
      </c>
      <c r="K4872" t="s">
        <v>28621</v>
      </c>
      <c r="L4872">
        <v>0</v>
      </c>
      <c r="N4872" t="s">
        <v>7106</v>
      </c>
    </row>
    <row r="4873" spans="1:14" x14ac:dyDescent="0.35">
      <c r="A4873" t="s">
        <v>28629</v>
      </c>
      <c r="B4873" t="s">
        <v>28630</v>
      </c>
      <c r="C4873" t="s">
        <v>32759</v>
      </c>
      <c r="D4873" t="s">
        <v>10</v>
      </c>
      <c r="E4873" t="s">
        <v>28631</v>
      </c>
      <c r="F4873">
        <v>0</v>
      </c>
      <c r="H4873" t="str">
        <f>VLOOKUP(Table16[[#This Row],[Column1]],J:K,2,FALSE)</f>
        <v>Tai Rice Millers Limited</v>
      </c>
      <c r="J4873" t="s">
        <v>28623</v>
      </c>
      <c r="K4873" t="s">
        <v>28624</v>
      </c>
      <c r="L4873" s="4">
        <v>175250</v>
      </c>
      <c r="M4873" s="4"/>
      <c r="N4873" t="s">
        <v>7106</v>
      </c>
    </row>
    <row r="4874" spans="1:14" x14ac:dyDescent="0.35">
      <c r="A4874" t="s">
        <v>28632</v>
      </c>
      <c r="B4874" t="s">
        <v>28633</v>
      </c>
      <c r="C4874" t="s">
        <v>32760</v>
      </c>
      <c r="D4874" t="s">
        <v>10</v>
      </c>
      <c r="E4874" t="s">
        <v>28634</v>
      </c>
      <c r="F4874">
        <v>0</v>
      </c>
      <c r="H4874" t="str">
        <f>VLOOKUP(Table16[[#This Row],[Column1]],J:K,2,FALSE)</f>
        <v>Idrisyal Company Limited</v>
      </c>
      <c r="J4874" t="s">
        <v>28625</v>
      </c>
      <c r="K4874" t="s">
        <v>28626</v>
      </c>
      <c r="L4874">
        <v>0</v>
      </c>
      <c r="N4874" t="s">
        <v>7106</v>
      </c>
    </row>
    <row r="4875" spans="1:14" x14ac:dyDescent="0.35">
      <c r="A4875" t="s">
        <v>28635</v>
      </c>
      <c r="B4875" t="s">
        <v>28636</v>
      </c>
      <c r="C4875" t="s">
        <v>10</v>
      </c>
      <c r="D4875" t="s">
        <v>10</v>
      </c>
      <c r="E4875" t="s">
        <v>28637</v>
      </c>
      <c r="F4875">
        <v>0</v>
      </c>
      <c r="H4875" t="str">
        <f>VLOOKUP(Table16[[#This Row],[Column1]],J:K,2,FALSE)</f>
        <v>Maranga Electricals and Contractors</v>
      </c>
      <c r="J4875" t="s">
        <v>28627</v>
      </c>
      <c r="K4875" t="s">
        <v>28628</v>
      </c>
      <c r="L4875">
        <v>0</v>
      </c>
      <c r="N4875" t="s">
        <v>7106</v>
      </c>
    </row>
    <row r="4876" spans="1:14" x14ac:dyDescent="0.35">
      <c r="A4876" t="s">
        <v>28638</v>
      </c>
      <c r="B4876" t="s">
        <v>28639</v>
      </c>
      <c r="C4876" t="s">
        <v>10</v>
      </c>
      <c r="D4876" t="s">
        <v>10</v>
      </c>
      <c r="E4876" t="s">
        <v>28640</v>
      </c>
      <c r="F4876">
        <v>0</v>
      </c>
      <c r="H4876" t="str">
        <f>VLOOKUP(Table16[[#This Row],[Column1]],J:K,2,FALSE)</f>
        <v>Northgate Resort Limited</v>
      </c>
      <c r="J4876" t="s">
        <v>28629</v>
      </c>
      <c r="K4876" t="s">
        <v>28630</v>
      </c>
      <c r="L4876">
        <v>0</v>
      </c>
      <c r="N4876" t="s">
        <v>7106</v>
      </c>
    </row>
    <row r="4877" spans="1:14" x14ac:dyDescent="0.35">
      <c r="A4877" t="s">
        <v>28641</v>
      </c>
      <c r="B4877" t="s">
        <v>28642</v>
      </c>
      <c r="C4877" t="s">
        <v>32761</v>
      </c>
      <c r="D4877" t="s">
        <v>10</v>
      </c>
      <c r="E4877" t="s">
        <v>28643</v>
      </c>
      <c r="F4877">
        <v>0</v>
      </c>
      <c r="H4877" t="str">
        <f>VLOOKUP(Table16[[#This Row],[Column1]],J:K,2,FALSE)</f>
        <v>Tunale General Contractors Limited</v>
      </c>
      <c r="J4877" t="s">
        <v>28632</v>
      </c>
      <c r="K4877" t="s">
        <v>28633</v>
      </c>
      <c r="L4877">
        <v>0</v>
      </c>
      <c r="N4877" t="s">
        <v>7106</v>
      </c>
    </row>
    <row r="4878" spans="1:14" x14ac:dyDescent="0.35">
      <c r="A4878" t="s">
        <v>28644</v>
      </c>
      <c r="B4878" t="s">
        <v>28645</v>
      </c>
      <c r="C4878" t="s">
        <v>32762</v>
      </c>
      <c r="D4878" t="s">
        <v>10</v>
      </c>
      <c r="E4878" t="s">
        <v>28645</v>
      </c>
      <c r="F4878">
        <v>110000</v>
      </c>
      <c r="H4878" t="str">
        <f>VLOOKUP(Table16[[#This Row],[Column1]],J:K,2,FALSE)</f>
        <v>BINZIN SUPPLIES LIMITED</v>
      </c>
      <c r="J4878" t="s">
        <v>28635</v>
      </c>
      <c r="K4878" t="s">
        <v>28636</v>
      </c>
      <c r="L4878">
        <v>0</v>
      </c>
      <c r="N4878" t="s">
        <v>7106</v>
      </c>
    </row>
    <row r="4879" spans="1:14" x14ac:dyDescent="0.35">
      <c r="A4879" t="s">
        <v>28646</v>
      </c>
      <c r="B4879" t="s">
        <v>28647</v>
      </c>
      <c r="C4879" t="s">
        <v>10</v>
      </c>
      <c r="D4879" t="s">
        <v>10</v>
      </c>
      <c r="E4879" t="s">
        <v>28648</v>
      </c>
      <c r="F4879">
        <v>201127.6</v>
      </c>
      <c r="H4879" t="str">
        <f>VLOOKUP(Table16[[#This Row],[Column1]],J:K,2,FALSE)</f>
        <v>Salama Holdings Limited</v>
      </c>
      <c r="J4879" t="s">
        <v>28638</v>
      </c>
      <c r="K4879" t="s">
        <v>28639</v>
      </c>
      <c r="L4879">
        <v>0</v>
      </c>
      <c r="N4879" t="s">
        <v>7106</v>
      </c>
    </row>
    <row r="4880" spans="1:14" x14ac:dyDescent="0.35">
      <c r="A4880" t="s">
        <v>28649</v>
      </c>
      <c r="B4880" t="s">
        <v>28650</v>
      </c>
      <c r="C4880" t="s">
        <v>10</v>
      </c>
      <c r="D4880" t="s">
        <v>10</v>
      </c>
      <c r="E4880" t="s">
        <v>12625</v>
      </c>
      <c r="F4880">
        <v>0</v>
      </c>
      <c r="H4880" t="str">
        <f>VLOOKUP(Table16[[#This Row],[Column1]],J:K,2,FALSE)</f>
        <v xml:space="preserve">UNFPA </v>
      </c>
      <c r="J4880" t="s">
        <v>28641</v>
      </c>
      <c r="K4880" t="s">
        <v>28642</v>
      </c>
      <c r="L4880">
        <v>0</v>
      </c>
      <c r="N4880" t="s">
        <v>7106</v>
      </c>
    </row>
    <row r="4881" spans="1:14" x14ac:dyDescent="0.35">
      <c r="A4881" t="s">
        <v>28651</v>
      </c>
      <c r="B4881" t="s">
        <v>28652</v>
      </c>
      <c r="C4881" t="s">
        <v>10</v>
      </c>
      <c r="D4881" t="s">
        <v>10</v>
      </c>
      <c r="E4881" t="s">
        <v>28653</v>
      </c>
      <c r="F4881">
        <v>0</v>
      </c>
      <c r="H4881" t="str">
        <f>VLOOKUP(Table16[[#This Row],[Column1]],J:K,2,FALSE)</f>
        <v>Nyamwanga General Suppliers</v>
      </c>
      <c r="J4881" t="s">
        <v>28644</v>
      </c>
      <c r="K4881" t="s">
        <v>28645</v>
      </c>
      <c r="L4881">
        <v>0</v>
      </c>
      <c r="N4881" t="s">
        <v>7106</v>
      </c>
    </row>
    <row r="4882" spans="1:14" x14ac:dyDescent="0.35">
      <c r="A4882" t="s">
        <v>28654</v>
      </c>
      <c r="B4882" t="s">
        <v>28655</v>
      </c>
      <c r="C4882" t="s">
        <v>10</v>
      </c>
      <c r="D4882" t="s">
        <v>10</v>
      </c>
      <c r="E4882" t="s">
        <v>28656</v>
      </c>
      <c r="F4882">
        <v>0</v>
      </c>
      <c r="H4882" t="str">
        <f>VLOOKUP(Table16[[#This Row],[Column1]],J:K,2,FALSE)</f>
        <v>Webbcomwams Tech Ltd</v>
      </c>
      <c r="J4882" t="s">
        <v>28646</v>
      </c>
      <c r="K4882" t="s">
        <v>28647</v>
      </c>
      <c r="L4882" s="4">
        <v>1688251.2</v>
      </c>
      <c r="M4882" s="4"/>
      <c r="N4882" t="s">
        <v>7106</v>
      </c>
    </row>
    <row r="4883" spans="1:14" x14ac:dyDescent="0.35">
      <c r="A4883" t="s">
        <v>28657</v>
      </c>
      <c r="B4883" t="s">
        <v>28658</v>
      </c>
      <c r="C4883" t="s">
        <v>10</v>
      </c>
      <c r="D4883" t="s">
        <v>10</v>
      </c>
      <c r="E4883" t="s">
        <v>28659</v>
      </c>
      <c r="F4883">
        <v>60000</v>
      </c>
      <c r="H4883" t="str">
        <f>VLOOKUP(Table16[[#This Row],[Column1]],J:K,2,FALSE)</f>
        <v>Siaya Summit Hotel</v>
      </c>
      <c r="J4883" t="s">
        <v>28649</v>
      </c>
      <c r="K4883" t="s">
        <v>28650</v>
      </c>
      <c r="L4883">
        <v>0</v>
      </c>
      <c r="N4883" t="s">
        <v>7106</v>
      </c>
    </row>
    <row r="4884" spans="1:14" x14ac:dyDescent="0.35">
      <c r="A4884" t="s">
        <v>28660</v>
      </c>
      <c r="B4884" t="s">
        <v>28661</v>
      </c>
      <c r="C4884" t="s">
        <v>10</v>
      </c>
      <c r="D4884" t="s">
        <v>10</v>
      </c>
      <c r="E4884" t="s">
        <v>28661</v>
      </c>
      <c r="F4884">
        <v>0</v>
      </c>
      <c r="H4884" t="str">
        <f>VLOOKUP(Table16[[#This Row],[Column1]],J:K,2,FALSE)</f>
        <v>KERIWEST HOTEL &amp; RESTAURANT LTD</v>
      </c>
      <c r="J4884" t="s">
        <v>28651</v>
      </c>
      <c r="K4884" t="s">
        <v>28652</v>
      </c>
      <c r="L4884">
        <v>0</v>
      </c>
      <c r="N4884" t="s">
        <v>7106</v>
      </c>
    </row>
    <row r="4885" spans="1:14" x14ac:dyDescent="0.35">
      <c r="A4885" t="s">
        <v>28662</v>
      </c>
      <c r="B4885" t="s">
        <v>28663</v>
      </c>
      <c r="C4885" t="s">
        <v>10</v>
      </c>
      <c r="D4885" t="s">
        <v>10</v>
      </c>
      <c r="E4885" t="s">
        <v>28664</v>
      </c>
      <c r="F4885">
        <v>0</v>
      </c>
      <c r="H4885" t="str">
        <f>VLOOKUP(Table16[[#This Row],[Column1]],J:K,2,FALSE)</f>
        <v>Pro flight Limited</v>
      </c>
      <c r="J4885" t="s">
        <v>28654</v>
      </c>
      <c r="K4885" t="s">
        <v>28655</v>
      </c>
      <c r="L4885">
        <v>0</v>
      </c>
      <c r="N4885" t="s">
        <v>7106</v>
      </c>
    </row>
    <row r="4886" spans="1:14" x14ac:dyDescent="0.35">
      <c r="A4886" t="s">
        <v>28665</v>
      </c>
      <c r="B4886" t="s">
        <v>28666</v>
      </c>
      <c r="C4886" t="s">
        <v>32763</v>
      </c>
      <c r="D4886" t="s">
        <v>10</v>
      </c>
      <c r="E4886" t="s">
        <v>28667</v>
      </c>
      <c r="F4886">
        <v>0</v>
      </c>
      <c r="H4886" t="str">
        <f>VLOOKUP(Table16[[#This Row],[Column1]],J:K,2,FALSE)</f>
        <v>Pestmatic Limited</v>
      </c>
      <c r="J4886" t="s">
        <v>28657</v>
      </c>
      <c r="K4886" t="s">
        <v>28658</v>
      </c>
      <c r="L4886" s="4">
        <v>60000</v>
      </c>
      <c r="M4886" s="4"/>
      <c r="N4886" t="s">
        <v>7106</v>
      </c>
    </row>
    <row r="4887" spans="1:14" x14ac:dyDescent="0.35">
      <c r="A4887" t="s">
        <v>28668</v>
      </c>
      <c r="B4887" t="s">
        <v>28669</v>
      </c>
      <c r="C4887" t="s">
        <v>32764</v>
      </c>
      <c r="D4887" t="s">
        <v>10</v>
      </c>
      <c r="E4887" t="s">
        <v>28669</v>
      </c>
      <c r="F4887">
        <v>0</v>
      </c>
      <c r="H4887" t="str">
        <f>VLOOKUP(Table16[[#This Row],[Column1]],J:K,2,FALSE)</f>
        <v>KISIMANI ECO RESORT AND SPA</v>
      </c>
      <c r="J4887" t="s">
        <v>28660</v>
      </c>
      <c r="K4887" t="s">
        <v>28661</v>
      </c>
      <c r="L4887">
        <v>0</v>
      </c>
      <c r="N4887" t="s">
        <v>7106</v>
      </c>
    </row>
    <row r="4888" spans="1:14" x14ac:dyDescent="0.35">
      <c r="A4888" t="s">
        <v>28670</v>
      </c>
      <c r="B4888" t="s">
        <v>28671</v>
      </c>
      <c r="C4888" t="s">
        <v>10</v>
      </c>
      <c r="D4888" t="s">
        <v>10</v>
      </c>
      <c r="E4888" t="s">
        <v>28672</v>
      </c>
      <c r="F4888">
        <v>0</v>
      </c>
      <c r="H4888" t="str">
        <f>VLOOKUP(Table16[[#This Row],[Column1]],J:K,2,FALSE)</f>
        <v>Conatiners World K Limited</v>
      </c>
      <c r="J4888" t="s">
        <v>28662</v>
      </c>
      <c r="K4888" t="s">
        <v>28663</v>
      </c>
      <c r="L4888">
        <v>0</v>
      </c>
      <c r="N4888" t="s">
        <v>7106</v>
      </c>
    </row>
    <row r="4889" spans="1:14" x14ac:dyDescent="0.35">
      <c r="A4889" t="s">
        <v>28673</v>
      </c>
      <c r="B4889" t="s">
        <v>28674</v>
      </c>
      <c r="C4889" t="s">
        <v>10</v>
      </c>
      <c r="D4889" t="s">
        <v>10</v>
      </c>
      <c r="E4889" t="s">
        <v>28674</v>
      </c>
      <c r="F4889">
        <v>0</v>
      </c>
      <c r="H4889" t="str">
        <f>VLOOKUP(Table16[[#This Row],[Column1]],J:K,2,FALSE)</f>
        <v>SICHGEI LIMITED</v>
      </c>
      <c r="J4889" t="s">
        <v>28665</v>
      </c>
      <c r="K4889" t="s">
        <v>28666</v>
      </c>
      <c r="L4889">
        <v>0</v>
      </c>
      <c r="N4889" t="s">
        <v>7106</v>
      </c>
    </row>
    <row r="4890" spans="1:14" x14ac:dyDescent="0.35">
      <c r="A4890" t="s">
        <v>28675</v>
      </c>
      <c r="B4890" t="s">
        <v>28676</v>
      </c>
      <c r="C4890" t="s">
        <v>32765</v>
      </c>
      <c r="D4890" t="s">
        <v>10</v>
      </c>
      <c r="E4890" t="s">
        <v>28677</v>
      </c>
      <c r="F4890">
        <v>0</v>
      </c>
      <c r="H4890" t="str">
        <f>VLOOKUP(Table16[[#This Row],[Column1]],J:K,2,FALSE)</f>
        <v>Sakata Soka Stars Ltd</v>
      </c>
      <c r="J4890" t="s">
        <v>28668</v>
      </c>
      <c r="K4890" t="s">
        <v>28669</v>
      </c>
      <c r="L4890">
        <v>0</v>
      </c>
      <c r="N4890" t="s">
        <v>7106</v>
      </c>
    </row>
    <row r="4891" spans="1:14" x14ac:dyDescent="0.35">
      <c r="A4891" t="s">
        <v>28678</v>
      </c>
      <c r="B4891" t="s">
        <v>28679</v>
      </c>
      <c r="C4891" t="s">
        <v>10</v>
      </c>
      <c r="D4891" t="s">
        <v>10</v>
      </c>
      <c r="E4891" t="s">
        <v>28679</v>
      </c>
      <c r="F4891">
        <v>668699.19999999995</v>
      </c>
      <c r="H4891" t="str">
        <f>VLOOKUP(Table16[[#This Row],[Column1]],J:K,2,FALSE)</f>
        <v>GEM APARTMENTS LIMITED</v>
      </c>
      <c r="J4891" t="s">
        <v>28670</v>
      </c>
      <c r="K4891" t="s">
        <v>28671</v>
      </c>
      <c r="L4891">
        <v>0</v>
      </c>
      <c r="N4891" t="s">
        <v>7106</v>
      </c>
    </row>
    <row r="4892" spans="1:14" x14ac:dyDescent="0.35">
      <c r="A4892" t="s">
        <v>28680</v>
      </c>
      <c r="B4892" t="s">
        <v>28681</v>
      </c>
      <c r="C4892" t="s">
        <v>10</v>
      </c>
      <c r="D4892" t="s">
        <v>10</v>
      </c>
      <c r="E4892" t="s">
        <v>28682</v>
      </c>
      <c r="F4892">
        <v>0</v>
      </c>
      <c r="H4892" t="str">
        <f>VLOOKUP(Table16[[#This Row],[Column1]],J:K,2,FALSE)</f>
        <v>Biladi Animal Feeds</v>
      </c>
      <c r="J4892" t="s">
        <v>28673</v>
      </c>
      <c r="K4892" t="s">
        <v>28674</v>
      </c>
      <c r="L4892">
        <v>0</v>
      </c>
      <c r="N4892" t="s">
        <v>7106</v>
      </c>
    </row>
    <row r="4893" spans="1:14" x14ac:dyDescent="0.35">
      <c r="A4893" t="s">
        <v>28683</v>
      </c>
      <c r="B4893" t="s">
        <v>28684</v>
      </c>
      <c r="C4893" t="s">
        <v>32766</v>
      </c>
      <c r="D4893" t="s">
        <v>10</v>
      </c>
      <c r="E4893" t="s">
        <v>28684</v>
      </c>
      <c r="F4893">
        <v>378850</v>
      </c>
      <c r="H4893" t="str">
        <f>VLOOKUP(Table16[[#This Row],[Column1]],J:K,2,FALSE)</f>
        <v>PRIDEINN FLAMINGO BEACH RESORT LTD</v>
      </c>
      <c r="J4893" t="s">
        <v>28675</v>
      </c>
      <c r="K4893" t="s">
        <v>28676</v>
      </c>
      <c r="L4893">
        <v>0</v>
      </c>
      <c r="N4893" t="s">
        <v>7106</v>
      </c>
    </row>
    <row r="4894" spans="1:14" x14ac:dyDescent="0.35">
      <c r="A4894" t="s">
        <v>28685</v>
      </c>
      <c r="B4894" t="s">
        <v>28686</v>
      </c>
      <c r="C4894" t="s">
        <v>32767</v>
      </c>
      <c r="D4894" t="s">
        <v>10</v>
      </c>
      <c r="E4894" t="s">
        <v>28687</v>
      </c>
      <c r="F4894">
        <v>0</v>
      </c>
      <c r="H4894" t="str">
        <f>VLOOKUP(Table16[[#This Row],[Column1]],J:K,2,FALSE)</f>
        <v>WC Energy Limited</v>
      </c>
      <c r="J4894" t="s">
        <v>28678</v>
      </c>
      <c r="K4894" t="s">
        <v>28679</v>
      </c>
      <c r="L4894">
        <v>0</v>
      </c>
      <c r="N4894" t="s">
        <v>7106</v>
      </c>
    </row>
    <row r="4895" spans="1:14" x14ac:dyDescent="0.35">
      <c r="A4895" t="s">
        <v>28688</v>
      </c>
      <c r="B4895" t="s">
        <v>28689</v>
      </c>
      <c r="C4895" t="s">
        <v>10</v>
      </c>
      <c r="D4895" t="s">
        <v>10</v>
      </c>
      <c r="E4895" t="s">
        <v>28690</v>
      </c>
      <c r="F4895">
        <v>0</v>
      </c>
      <c r="H4895" t="str">
        <f>VLOOKUP(Table16[[#This Row],[Column1]],J:K,2,FALSE)</f>
        <v>Bluebird Aviataion Limited</v>
      </c>
      <c r="J4895" t="s">
        <v>28680</v>
      </c>
      <c r="K4895" t="s">
        <v>28681</v>
      </c>
      <c r="L4895">
        <v>0</v>
      </c>
      <c r="N4895" t="s">
        <v>7106</v>
      </c>
    </row>
    <row r="4896" spans="1:14" x14ac:dyDescent="0.35">
      <c r="A4896" t="s">
        <v>28691</v>
      </c>
      <c r="B4896" t="s">
        <v>28692</v>
      </c>
      <c r="C4896" t="s">
        <v>10</v>
      </c>
      <c r="D4896" t="s">
        <v>10</v>
      </c>
      <c r="E4896" t="s">
        <v>28692</v>
      </c>
      <c r="F4896">
        <v>0</v>
      </c>
      <c r="H4896" t="str">
        <f>VLOOKUP(Table16[[#This Row],[Column1]],J:K,2,FALSE)</f>
        <v>LAKE NAIVASHA RESORT LTD</v>
      </c>
      <c r="J4896" t="s">
        <v>28683</v>
      </c>
      <c r="K4896" t="s">
        <v>28684</v>
      </c>
      <c r="L4896" s="4">
        <v>940383</v>
      </c>
      <c r="M4896" s="4"/>
      <c r="N4896" t="s">
        <v>7106</v>
      </c>
    </row>
    <row r="4897" spans="1:14" x14ac:dyDescent="0.35">
      <c r="A4897" t="s">
        <v>28693</v>
      </c>
      <c r="B4897" t="s">
        <v>28694</v>
      </c>
      <c r="C4897" t="s">
        <v>10</v>
      </c>
      <c r="D4897" t="s">
        <v>10</v>
      </c>
      <c r="E4897" t="s">
        <v>28695</v>
      </c>
      <c r="F4897">
        <v>0</v>
      </c>
      <c r="H4897" t="str">
        <f>VLOOKUP(Table16[[#This Row],[Column1]],J:K,2,FALSE)</f>
        <v>Bituman Aviation Services Limited</v>
      </c>
      <c r="J4897" t="s">
        <v>28685</v>
      </c>
      <c r="K4897" t="s">
        <v>28686</v>
      </c>
      <c r="L4897">
        <v>0</v>
      </c>
      <c r="N4897" t="s">
        <v>7106</v>
      </c>
    </row>
    <row r="4898" spans="1:14" x14ac:dyDescent="0.35">
      <c r="A4898" t="s">
        <v>28696</v>
      </c>
      <c r="B4898" t="s">
        <v>28697</v>
      </c>
      <c r="C4898" t="s">
        <v>32768</v>
      </c>
      <c r="D4898" t="s">
        <v>10</v>
      </c>
      <c r="E4898" t="s">
        <v>28698</v>
      </c>
      <c r="F4898">
        <v>-4750</v>
      </c>
      <c r="H4898" t="str">
        <f>VLOOKUP(Table16[[#This Row],[Column1]],J:K,2,FALSE)</f>
        <v>Antony Makokha</v>
      </c>
      <c r="J4898" t="s">
        <v>28688</v>
      </c>
      <c r="K4898" t="s">
        <v>28689</v>
      </c>
      <c r="L4898">
        <v>0</v>
      </c>
      <c r="N4898" t="s">
        <v>7106</v>
      </c>
    </row>
    <row r="4899" spans="1:14" x14ac:dyDescent="0.35">
      <c r="A4899" t="s">
        <v>28699</v>
      </c>
      <c r="B4899" t="s">
        <v>28700</v>
      </c>
      <c r="C4899" t="s">
        <v>10</v>
      </c>
      <c r="D4899" t="s">
        <v>10</v>
      </c>
      <c r="E4899" t="s">
        <v>28701</v>
      </c>
      <c r="F4899">
        <v>274450.2</v>
      </c>
      <c r="H4899" t="str">
        <f>VLOOKUP(Table16[[#This Row],[Column1]],J:K,2,FALSE)</f>
        <v>Infratech Projects Limited</v>
      </c>
      <c r="J4899" t="s">
        <v>28691</v>
      </c>
      <c r="K4899" t="s">
        <v>28692</v>
      </c>
      <c r="L4899">
        <v>0</v>
      </c>
      <c r="N4899" t="s">
        <v>7106</v>
      </c>
    </row>
    <row r="4900" spans="1:14" x14ac:dyDescent="0.35">
      <c r="A4900" t="s">
        <v>28702</v>
      </c>
      <c r="B4900" t="s">
        <v>28703</v>
      </c>
      <c r="C4900" t="s">
        <v>10</v>
      </c>
      <c r="D4900" t="s">
        <v>10</v>
      </c>
      <c r="E4900" t="s">
        <v>28704</v>
      </c>
      <c r="F4900">
        <v>3000</v>
      </c>
      <c r="H4900" t="str">
        <f>VLOOKUP(Table16[[#This Row],[Column1]],J:K,2,FALSE)</f>
        <v>Business Architects The team bulding company</v>
      </c>
      <c r="J4900" t="s">
        <v>28693</v>
      </c>
      <c r="K4900" t="s">
        <v>28694</v>
      </c>
      <c r="L4900">
        <v>0</v>
      </c>
      <c r="N4900" t="s">
        <v>7106</v>
      </c>
    </row>
    <row r="4901" spans="1:14" x14ac:dyDescent="0.35">
      <c r="A4901" t="s">
        <v>28705</v>
      </c>
      <c r="B4901" t="s">
        <v>28706</v>
      </c>
      <c r="C4901" t="s">
        <v>10</v>
      </c>
      <c r="D4901" t="s">
        <v>10</v>
      </c>
      <c r="E4901" t="s">
        <v>28707</v>
      </c>
      <c r="F4901">
        <v>0</v>
      </c>
      <c r="H4901" t="str">
        <f>VLOOKUP(Table16[[#This Row],[Column1]],J:K,2,FALSE)</f>
        <v>Kitui Flour Mills</v>
      </c>
      <c r="J4901" t="s">
        <v>28696</v>
      </c>
      <c r="K4901" t="s">
        <v>28697</v>
      </c>
      <c r="L4901" s="4">
        <v>-4750</v>
      </c>
      <c r="M4901" s="4"/>
      <c r="N4901" t="s">
        <v>7106</v>
      </c>
    </row>
    <row r="4902" spans="1:14" x14ac:dyDescent="0.35">
      <c r="A4902" t="s">
        <v>28708</v>
      </c>
      <c r="B4902" t="s">
        <v>28709</v>
      </c>
      <c r="C4902" t="s">
        <v>10</v>
      </c>
      <c r="D4902" t="s">
        <v>10</v>
      </c>
      <c r="E4902" t="s">
        <v>28709</v>
      </c>
      <c r="F4902">
        <v>0</v>
      </c>
      <c r="H4902" t="str">
        <f>VLOOKUP(Table16[[#This Row],[Column1]],J:K,2,FALSE)</f>
        <v>SHARIM STORES</v>
      </c>
      <c r="J4902" t="s">
        <v>28699</v>
      </c>
      <c r="K4902" t="s">
        <v>28700</v>
      </c>
      <c r="L4902" s="4">
        <v>738080.85</v>
      </c>
      <c r="M4902" s="4"/>
      <c r="N4902" t="s">
        <v>7106</v>
      </c>
    </row>
    <row r="4903" spans="1:14" x14ac:dyDescent="0.35">
      <c r="A4903" t="s">
        <v>28710</v>
      </c>
      <c r="B4903" t="s">
        <v>28711</v>
      </c>
      <c r="C4903" t="s">
        <v>32769</v>
      </c>
      <c r="D4903" t="s">
        <v>32770</v>
      </c>
      <c r="E4903" t="s">
        <v>28712</v>
      </c>
      <c r="F4903">
        <v>0</v>
      </c>
      <c r="H4903" t="str">
        <f>VLOOKUP(Table16[[#This Row],[Column1]],J:K,2,FALSE)</f>
        <v>Fortune Tide Tours and Travel</v>
      </c>
      <c r="J4903" t="s">
        <v>28702</v>
      </c>
      <c r="K4903" t="s">
        <v>28703</v>
      </c>
      <c r="L4903" s="4">
        <v>3000</v>
      </c>
      <c r="M4903" s="4"/>
      <c r="N4903" t="s">
        <v>7106</v>
      </c>
    </row>
    <row r="4904" spans="1:14" x14ac:dyDescent="0.35">
      <c r="A4904" t="s">
        <v>28713</v>
      </c>
      <c r="B4904" t="s">
        <v>28714</v>
      </c>
      <c r="C4904" t="s">
        <v>10</v>
      </c>
      <c r="D4904" t="s">
        <v>10</v>
      </c>
      <c r="E4904" t="s">
        <v>28715</v>
      </c>
      <c r="F4904">
        <v>0</v>
      </c>
      <c r="H4904" t="str">
        <f>VLOOKUP(Table16[[#This Row],[Column1]],J:K,2,FALSE)</f>
        <v>Grant Thornton LLP</v>
      </c>
      <c r="J4904" t="s">
        <v>28705</v>
      </c>
      <c r="K4904" t="s">
        <v>28706</v>
      </c>
      <c r="L4904">
        <v>0</v>
      </c>
      <c r="N4904" t="s">
        <v>7106</v>
      </c>
    </row>
    <row r="4905" spans="1:14" x14ac:dyDescent="0.35">
      <c r="A4905" t="s">
        <v>28716</v>
      </c>
      <c r="B4905" t="s">
        <v>28717</v>
      </c>
      <c r="C4905" t="s">
        <v>32621</v>
      </c>
      <c r="D4905" t="s">
        <v>10</v>
      </c>
      <c r="E4905" t="s">
        <v>28718</v>
      </c>
      <c r="F4905">
        <v>0</v>
      </c>
      <c r="H4905" t="str">
        <f>VLOOKUP(Table16[[#This Row],[Column1]],J:K,2,FALSE)</f>
        <v>Homestar Hardware and Electrical Limited</v>
      </c>
      <c r="J4905" t="s">
        <v>28708</v>
      </c>
      <c r="K4905" t="s">
        <v>28709</v>
      </c>
      <c r="L4905">
        <v>0</v>
      </c>
      <c r="N4905" t="s">
        <v>7106</v>
      </c>
    </row>
    <row r="4906" spans="1:14" x14ac:dyDescent="0.35">
      <c r="A4906" t="s">
        <v>28719</v>
      </c>
      <c r="B4906" t="s">
        <v>28720</v>
      </c>
      <c r="C4906" t="s">
        <v>10</v>
      </c>
      <c r="D4906" t="s">
        <v>10</v>
      </c>
      <c r="E4906" t="s">
        <v>28721</v>
      </c>
      <c r="F4906">
        <v>0</v>
      </c>
      <c r="H4906" t="str">
        <f>VLOOKUP(Table16[[#This Row],[Column1]],J:K,2,FALSE)</f>
        <v>Prosec Surveillance</v>
      </c>
      <c r="J4906" t="s">
        <v>28710</v>
      </c>
      <c r="K4906" t="s">
        <v>28711</v>
      </c>
      <c r="L4906">
        <v>0</v>
      </c>
      <c r="N4906" t="s">
        <v>7106</v>
      </c>
    </row>
    <row r="4907" spans="1:14" x14ac:dyDescent="0.35">
      <c r="A4907" t="s">
        <v>28722</v>
      </c>
      <c r="B4907" t="s">
        <v>28723</v>
      </c>
      <c r="C4907" t="s">
        <v>10</v>
      </c>
      <c r="D4907" t="s">
        <v>10</v>
      </c>
      <c r="E4907" t="s">
        <v>28723</v>
      </c>
      <c r="F4907">
        <v>0</v>
      </c>
      <c r="H4907" t="str">
        <f>VLOOKUP(Table16[[#This Row],[Column1]],J:K,2,FALSE)</f>
        <v>DARYEEL SOLUTIONS LIMITED</v>
      </c>
      <c r="J4907" t="s">
        <v>28713</v>
      </c>
      <c r="K4907" t="s">
        <v>28714</v>
      </c>
      <c r="L4907">
        <v>0</v>
      </c>
      <c r="N4907" t="s">
        <v>7106</v>
      </c>
    </row>
    <row r="4908" spans="1:14" x14ac:dyDescent="0.35">
      <c r="A4908" t="s">
        <v>28724</v>
      </c>
      <c r="B4908" t="s">
        <v>28725</v>
      </c>
      <c r="C4908" t="s">
        <v>10</v>
      </c>
      <c r="D4908" t="s">
        <v>10</v>
      </c>
      <c r="E4908" t="s">
        <v>28725</v>
      </c>
      <c r="F4908">
        <v>0</v>
      </c>
      <c r="H4908" t="str">
        <f>VLOOKUP(Table16[[#This Row],[Column1]],J:K,2,FALSE)</f>
        <v>YUUFCO TRAVEL &amp; TRANSPORTERS</v>
      </c>
      <c r="J4908" t="s">
        <v>28716</v>
      </c>
      <c r="K4908" t="s">
        <v>28717</v>
      </c>
      <c r="L4908">
        <v>0</v>
      </c>
      <c r="N4908" t="s">
        <v>7106</v>
      </c>
    </row>
    <row r="4909" spans="1:14" x14ac:dyDescent="0.35">
      <c r="A4909" t="s">
        <v>28726</v>
      </c>
      <c r="B4909" t="s">
        <v>28727</v>
      </c>
      <c r="C4909" t="s">
        <v>32771</v>
      </c>
      <c r="D4909" t="s">
        <v>10</v>
      </c>
      <c r="E4909" t="s">
        <v>28727</v>
      </c>
      <c r="F4909">
        <v>0</v>
      </c>
      <c r="H4909" t="str">
        <f>VLOOKUP(Table16[[#This Row],[Column1]],J:K,2,FALSE)</f>
        <v>RASHID ALI</v>
      </c>
      <c r="J4909" t="s">
        <v>28719</v>
      </c>
      <c r="K4909" t="s">
        <v>28720</v>
      </c>
      <c r="L4909" s="4">
        <v>36000</v>
      </c>
      <c r="M4909" s="4"/>
      <c r="N4909" t="s">
        <v>7106</v>
      </c>
    </row>
    <row r="4910" spans="1:14" x14ac:dyDescent="0.35">
      <c r="A4910" t="s">
        <v>28728</v>
      </c>
      <c r="B4910" t="s">
        <v>28729</v>
      </c>
      <c r="C4910" t="s">
        <v>10</v>
      </c>
      <c r="D4910" t="s">
        <v>10</v>
      </c>
      <c r="E4910" t="s">
        <v>28729</v>
      </c>
      <c r="F4910">
        <v>0</v>
      </c>
      <c r="H4910" t="str">
        <f>VLOOKUP(Table16[[#This Row],[Column1]],J:K,2,FALSE)</f>
        <v>TOP NOTCH APPLIANCES</v>
      </c>
      <c r="J4910" t="s">
        <v>28722</v>
      </c>
      <c r="K4910" t="s">
        <v>28723</v>
      </c>
      <c r="L4910" s="4">
        <v>336000</v>
      </c>
      <c r="M4910" s="4"/>
      <c r="N4910" t="s">
        <v>7106</v>
      </c>
    </row>
    <row r="4911" spans="1:14" x14ac:dyDescent="0.35">
      <c r="A4911" t="s">
        <v>28730</v>
      </c>
      <c r="B4911" t="s">
        <v>28731</v>
      </c>
      <c r="C4911" t="s">
        <v>10</v>
      </c>
      <c r="D4911" t="s">
        <v>10</v>
      </c>
      <c r="E4911" t="s">
        <v>28732</v>
      </c>
      <c r="F4911">
        <v>0</v>
      </c>
      <c r="H4911" t="str">
        <f>VLOOKUP(Table16[[#This Row],[Column1]],J:K,2,FALSE)</f>
        <v>Tallulah Fresh Limited</v>
      </c>
      <c r="J4911" t="s">
        <v>28724</v>
      </c>
      <c r="K4911" t="s">
        <v>28725</v>
      </c>
      <c r="L4911">
        <v>0</v>
      </c>
      <c r="N4911" t="s">
        <v>7106</v>
      </c>
    </row>
    <row r="4912" spans="1:14" x14ac:dyDescent="0.35">
      <c r="A4912" t="s">
        <v>28733</v>
      </c>
      <c r="B4912" t="s">
        <v>28734</v>
      </c>
      <c r="C4912" t="s">
        <v>10</v>
      </c>
      <c r="D4912" t="s">
        <v>10</v>
      </c>
      <c r="E4912" t="s">
        <v>28735</v>
      </c>
      <c r="F4912">
        <v>0</v>
      </c>
      <c r="H4912" t="str">
        <f>VLOOKUP(Table16[[#This Row],[Column1]],J:K,2,FALSE)</f>
        <v>Ace Events Management</v>
      </c>
      <c r="J4912" t="s">
        <v>28726</v>
      </c>
      <c r="K4912" t="s">
        <v>28727</v>
      </c>
      <c r="L4912">
        <v>0</v>
      </c>
      <c r="N4912" t="s">
        <v>7106</v>
      </c>
    </row>
    <row r="4913" spans="1:14" x14ac:dyDescent="0.35">
      <c r="A4913" t="s">
        <v>28736</v>
      </c>
      <c r="B4913" t="s">
        <v>28737</v>
      </c>
      <c r="C4913" t="s">
        <v>10</v>
      </c>
      <c r="D4913" t="s">
        <v>10</v>
      </c>
      <c r="E4913" t="s">
        <v>28738</v>
      </c>
      <c r="F4913">
        <v>0</v>
      </c>
      <c r="H4913" t="str">
        <f>VLOOKUP(Table16[[#This Row],[Column1]],J:K,2,FALSE)</f>
        <v>Komographics Limited</v>
      </c>
      <c r="J4913" t="s">
        <v>28728</v>
      </c>
      <c r="K4913" t="s">
        <v>28729</v>
      </c>
      <c r="L4913">
        <v>0</v>
      </c>
      <c r="N4913" t="s">
        <v>7106</v>
      </c>
    </row>
    <row r="4914" spans="1:14" x14ac:dyDescent="0.35">
      <c r="A4914" t="s">
        <v>28739</v>
      </c>
      <c r="B4914" t="s">
        <v>28740</v>
      </c>
      <c r="C4914" t="s">
        <v>32772</v>
      </c>
      <c r="D4914" t="s">
        <v>10</v>
      </c>
      <c r="E4914" t="s">
        <v>28741</v>
      </c>
      <c r="F4914">
        <v>0</v>
      </c>
      <c r="H4914" t="str">
        <f>VLOOKUP(Table16[[#This Row],[Column1]],J:K,2,FALSE)</f>
        <v>Shalom Planners and Supplies</v>
      </c>
      <c r="J4914" t="s">
        <v>28730</v>
      </c>
      <c r="K4914" t="s">
        <v>28731</v>
      </c>
      <c r="L4914">
        <v>0</v>
      </c>
      <c r="N4914" t="s">
        <v>7106</v>
      </c>
    </row>
    <row r="4915" spans="1:14" x14ac:dyDescent="0.35">
      <c r="A4915" t="s">
        <v>28742</v>
      </c>
      <c r="B4915" t="s">
        <v>28743</v>
      </c>
      <c r="C4915" t="s">
        <v>32773</v>
      </c>
      <c r="D4915" t="s">
        <v>10</v>
      </c>
      <c r="E4915" t="s">
        <v>28744</v>
      </c>
      <c r="F4915">
        <v>0</v>
      </c>
      <c r="H4915" t="str">
        <f>VLOOKUP(Table16[[#This Row],[Column1]],J:K,2,FALSE)</f>
        <v>Ibrahim Iddi</v>
      </c>
      <c r="J4915" t="s">
        <v>28733</v>
      </c>
      <c r="K4915" t="s">
        <v>28734</v>
      </c>
      <c r="L4915">
        <v>0</v>
      </c>
      <c r="N4915" t="s">
        <v>7106</v>
      </c>
    </row>
    <row r="4916" spans="1:14" x14ac:dyDescent="0.35">
      <c r="A4916" t="s">
        <v>28745</v>
      </c>
      <c r="B4916" t="s">
        <v>28746</v>
      </c>
      <c r="C4916" t="s">
        <v>32774</v>
      </c>
      <c r="D4916" t="s">
        <v>10</v>
      </c>
      <c r="E4916" t="s">
        <v>28747</v>
      </c>
      <c r="F4916">
        <v>0</v>
      </c>
      <c r="H4916" t="str">
        <f>VLOOKUP(Table16[[#This Row],[Column1]],J:K,2,FALSE)</f>
        <v>Karembo Shindo</v>
      </c>
      <c r="J4916" t="s">
        <v>28736</v>
      </c>
      <c r="K4916" t="s">
        <v>28737</v>
      </c>
      <c r="L4916">
        <v>0</v>
      </c>
      <c r="N4916" t="s">
        <v>7106</v>
      </c>
    </row>
    <row r="4917" spans="1:14" x14ac:dyDescent="0.35">
      <c r="A4917" t="s">
        <v>28748</v>
      </c>
      <c r="B4917" t="s">
        <v>28749</v>
      </c>
      <c r="C4917" t="s">
        <v>32775</v>
      </c>
      <c r="D4917" t="s">
        <v>10</v>
      </c>
      <c r="E4917" t="s">
        <v>28750</v>
      </c>
      <c r="F4917">
        <v>0</v>
      </c>
      <c r="H4917" t="str">
        <f>VLOOKUP(Table16[[#This Row],[Column1]],J:K,2,FALSE)</f>
        <v>Jessica Mbeyu</v>
      </c>
      <c r="J4917" t="s">
        <v>28739</v>
      </c>
      <c r="K4917" t="s">
        <v>28740</v>
      </c>
      <c r="L4917">
        <v>0</v>
      </c>
      <c r="N4917" t="s">
        <v>7106</v>
      </c>
    </row>
    <row r="4918" spans="1:14" x14ac:dyDescent="0.35">
      <c r="A4918" t="s">
        <v>28751</v>
      </c>
      <c r="B4918" t="s">
        <v>28752</v>
      </c>
      <c r="C4918" t="s">
        <v>32776</v>
      </c>
      <c r="D4918" t="s">
        <v>10</v>
      </c>
      <c r="E4918" t="s">
        <v>28753</v>
      </c>
      <c r="F4918">
        <v>0</v>
      </c>
      <c r="H4918" t="str">
        <f>VLOOKUP(Table16[[#This Row],[Column1]],J:K,2,FALSE)</f>
        <v>Alice Kitula</v>
      </c>
      <c r="J4918" t="s">
        <v>28742</v>
      </c>
      <c r="K4918" t="s">
        <v>28743</v>
      </c>
      <c r="L4918">
        <v>0</v>
      </c>
      <c r="N4918" t="s">
        <v>7106</v>
      </c>
    </row>
    <row r="4919" spans="1:14" x14ac:dyDescent="0.35">
      <c r="A4919" t="s">
        <v>28754</v>
      </c>
      <c r="B4919" t="s">
        <v>28755</v>
      </c>
      <c r="C4919" t="s">
        <v>32777</v>
      </c>
      <c r="D4919" t="s">
        <v>10</v>
      </c>
      <c r="E4919" t="s">
        <v>28756</v>
      </c>
      <c r="F4919">
        <v>0</v>
      </c>
      <c r="H4919" t="str">
        <f>VLOOKUP(Table16[[#This Row],[Column1]],J:K,2,FALSE)</f>
        <v>Lucy Salim Kiti</v>
      </c>
      <c r="J4919" t="s">
        <v>28745</v>
      </c>
      <c r="K4919" t="s">
        <v>28746</v>
      </c>
      <c r="L4919">
        <v>0</v>
      </c>
      <c r="N4919" t="s">
        <v>7106</v>
      </c>
    </row>
    <row r="4920" spans="1:14" x14ac:dyDescent="0.35">
      <c r="A4920" t="s">
        <v>28757</v>
      </c>
      <c r="B4920" t="s">
        <v>28758</v>
      </c>
      <c r="C4920" t="s">
        <v>10</v>
      </c>
      <c r="D4920" t="s">
        <v>10</v>
      </c>
      <c r="E4920" t="s">
        <v>28758</v>
      </c>
      <c r="F4920">
        <v>0</v>
      </c>
      <c r="H4920" t="str">
        <f>VLOOKUP(Table16[[#This Row],[Column1]],J:K,2,FALSE)</f>
        <v>CHARITY MAGOMBE KULE</v>
      </c>
      <c r="J4920" t="s">
        <v>28748</v>
      </c>
      <c r="K4920" t="s">
        <v>28749</v>
      </c>
      <c r="L4920">
        <v>0</v>
      </c>
      <c r="N4920" t="s">
        <v>7106</v>
      </c>
    </row>
    <row r="4921" spans="1:14" x14ac:dyDescent="0.35">
      <c r="A4921" t="s">
        <v>28759</v>
      </c>
      <c r="B4921" t="s">
        <v>28760</v>
      </c>
      <c r="C4921" t="s">
        <v>32778</v>
      </c>
      <c r="D4921" t="s">
        <v>10</v>
      </c>
      <c r="E4921" t="s">
        <v>28760</v>
      </c>
      <c r="F4921">
        <v>0</v>
      </c>
      <c r="H4921" t="str">
        <f>VLOOKUP(Table16[[#This Row],[Column1]],J:K,2,FALSE)</f>
        <v>LILLY PENDO KENGA</v>
      </c>
      <c r="J4921" t="s">
        <v>28751</v>
      </c>
      <c r="K4921" t="s">
        <v>28752</v>
      </c>
      <c r="L4921">
        <v>0</v>
      </c>
      <c r="N4921" t="s">
        <v>7106</v>
      </c>
    </row>
    <row r="4922" spans="1:14" x14ac:dyDescent="0.35">
      <c r="A4922" t="s">
        <v>28761</v>
      </c>
      <c r="B4922" t="s">
        <v>28762</v>
      </c>
      <c r="C4922" t="s">
        <v>32779</v>
      </c>
      <c r="D4922" t="s">
        <v>10</v>
      </c>
      <c r="E4922" t="s">
        <v>28763</v>
      </c>
      <c r="F4922">
        <v>0</v>
      </c>
      <c r="H4922" t="str">
        <f>VLOOKUP(Table16[[#This Row],[Column1]],J:K,2,FALSE)</f>
        <v>Chrispinus Juma</v>
      </c>
      <c r="J4922" t="s">
        <v>28754</v>
      </c>
      <c r="K4922" t="s">
        <v>28755</v>
      </c>
      <c r="L4922">
        <v>0</v>
      </c>
      <c r="N4922" t="s">
        <v>7106</v>
      </c>
    </row>
    <row r="4923" spans="1:14" x14ac:dyDescent="0.35">
      <c r="A4923" t="s">
        <v>28764</v>
      </c>
      <c r="B4923" t="s">
        <v>28765</v>
      </c>
      <c r="C4923" t="s">
        <v>10</v>
      </c>
      <c r="D4923" t="s">
        <v>10</v>
      </c>
      <c r="E4923" t="s">
        <v>28766</v>
      </c>
      <c r="F4923">
        <v>0</v>
      </c>
      <c r="H4923" t="str">
        <f>VLOOKUP(Table16[[#This Row],[Column1]],J:K,2,FALSE)</f>
        <v>Marken Kenya Limited</v>
      </c>
      <c r="J4923" t="s">
        <v>28757</v>
      </c>
      <c r="K4923" t="s">
        <v>28758</v>
      </c>
      <c r="L4923">
        <v>0</v>
      </c>
      <c r="N4923" t="s">
        <v>7106</v>
      </c>
    </row>
    <row r="4924" spans="1:14" x14ac:dyDescent="0.35">
      <c r="A4924" t="s">
        <v>28767</v>
      </c>
      <c r="B4924" t="s">
        <v>28768</v>
      </c>
      <c r="C4924" t="s">
        <v>32780</v>
      </c>
      <c r="D4924" t="s">
        <v>10</v>
      </c>
      <c r="E4924" t="s">
        <v>28768</v>
      </c>
      <c r="F4924">
        <v>0</v>
      </c>
      <c r="H4924" t="str">
        <f>VLOOKUP(Table16[[#This Row],[Column1]],J:K,2,FALSE)</f>
        <v>CHARLES NGONYO IGABA</v>
      </c>
      <c r="J4924" t="s">
        <v>28759</v>
      </c>
      <c r="K4924" t="s">
        <v>28760</v>
      </c>
      <c r="L4924">
        <v>0</v>
      </c>
      <c r="N4924" t="s">
        <v>7106</v>
      </c>
    </row>
    <row r="4925" spans="1:14" x14ac:dyDescent="0.35">
      <c r="A4925" t="s">
        <v>28769</v>
      </c>
      <c r="B4925" t="s">
        <v>28770</v>
      </c>
      <c r="C4925" t="s">
        <v>32781</v>
      </c>
      <c r="D4925" t="s">
        <v>10</v>
      </c>
      <c r="E4925" t="s">
        <v>28771</v>
      </c>
      <c r="F4925">
        <v>0</v>
      </c>
      <c r="H4925" t="str">
        <f>VLOOKUP(Table16[[#This Row],[Column1]],J:K,2,FALSE)</f>
        <v>Fatuma Mohamud Hanshi</v>
      </c>
      <c r="J4925" t="s">
        <v>28761</v>
      </c>
      <c r="K4925" t="s">
        <v>28762</v>
      </c>
      <c r="L4925">
        <v>0</v>
      </c>
      <c r="N4925" t="s">
        <v>7106</v>
      </c>
    </row>
    <row r="4926" spans="1:14" x14ac:dyDescent="0.35">
      <c r="A4926" t="s">
        <v>28772</v>
      </c>
      <c r="B4926" t="s">
        <v>9760</v>
      </c>
      <c r="C4926" t="s">
        <v>32782</v>
      </c>
      <c r="D4926" t="s">
        <v>10</v>
      </c>
      <c r="E4926" t="s">
        <v>28773</v>
      </c>
      <c r="F4926">
        <v>0</v>
      </c>
      <c r="H4926" t="str">
        <f>VLOOKUP(Table16[[#This Row],[Column1]],J:K,2,FALSE)</f>
        <v>Caroline Jelagat Ruto</v>
      </c>
      <c r="J4926" t="s">
        <v>28764</v>
      </c>
      <c r="K4926" t="s">
        <v>28765</v>
      </c>
      <c r="L4926">
        <v>0</v>
      </c>
      <c r="N4926" t="s">
        <v>7106</v>
      </c>
    </row>
    <row r="4927" spans="1:14" x14ac:dyDescent="0.35">
      <c r="A4927" t="s">
        <v>28774</v>
      </c>
      <c r="B4927" t="s">
        <v>28775</v>
      </c>
      <c r="C4927" t="s">
        <v>32783</v>
      </c>
      <c r="D4927" t="s">
        <v>10</v>
      </c>
      <c r="E4927" t="s">
        <v>28776</v>
      </c>
      <c r="F4927">
        <v>0</v>
      </c>
      <c r="H4927" t="str">
        <f>VLOOKUP(Table16[[#This Row],[Column1]],J:K,2,FALSE)</f>
        <v>Philip Lokuja</v>
      </c>
      <c r="J4927" t="s">
        <v>28767</v>
      </c>
      <c r="K4927" t="s">
        <v>28768</v>
      </c>
      <c r="L4927">
        <v>0</v>
      </c>
      <c r="N4927" t="s">
        <v>7106</v>
      </c>
    </row>
    <row r="4928" spans="1:14" x14ac:dyDescent="0.35">
      <c r="A4928" t="s">
        <v>28777</v>
      </c>
      <c r="B4928" t="s">
        <v>28778</v>
      </c>
      <c r="C4928" t="s">
        <v>32784</v>
      </c>
      <c r="D4928" t="s">
        <v>10</v>
      </c>
      <c r="E4928" t="s">
        <v>28779</v>
      </c>
      <c r="F4928">
        <v>0</v>
      </c>
      <c r="H4928" t="str">
        <f>VLOOKUP(Table16[[#This Row],[Column1]],J:K,2,FALSE)</f>
        <v>World Health Organization (WHO)</v>
      </c>
      <c r="J4928" t="s">
        <v>28769</v>
      </c>
      <c r="K4928" t="s">
        <v>28770</v>
      </c>
      <c r="L4928">
        <v>0</v>
      </c>
      <c r="N4928" t="s">
        <v>7106</v>
      </c>
    </row>
    <row r="4929" spans="1:14" x14ac:dyDescent="0.35">
      <c r="A4929" t="s">
        <v>28780</v>
      </c>
      <c r="B4929" t="s">
        <v>28781</v>
      </c>
      <c r="C4929" t="s">
        <v>10</v>
      </c>
      <c r="D4929" t="s">
        <v>10</v>
      </c>
      <c r="E4929" t="s">
        <v>28782</v>
      </c>
      <c r="F4929">
        <v>0</v>
      </c>
      <c r="H4929" t="str">
        <f>VLOOKUP(Table16[[#This Row],[Column1]],J:K,2,FALSE)</f>
        <v>Astra theme suite</v>
      </c>
      <c r="J4929" t="s">
        <v>28772</v>
      </c>
      <c r="K4929" t="s">
        <v>9760</v>
      </c>
      <c r="L4929">
        <v>0</v>
      </c>
      <c r="N4929" t="s">
        <v>7106</v>
      </c>
    </row>
    <row r="4930" spans="1:14" x14ac:dyDescent="0.35">
      <c r="A4930" t="s">
        <v>28783</v>
      </c>
      <c r="B4930" t="s">
        <v>28784</v>
      </c>
      <c r="C4930" t="s">
        <v>10</v>
      </c>
      <c r="D4930" t="s">
        <v>10</v>
      </c>
      <c r="E4930" t="s">
        <v>28785</v>
      </c>
      <c r="F4930">
        <v>0</v>
      </c>
      <c r="H4930" t="str">
        <f>VLOOKUP(Table16[[#This Row],[Column1]],J:K,2,FALSE)</f>
        <v>Mid Journey Ai</v>
      </c>
      <c r="J4930" t="s">
        <v>28774</v>
      </c>
      <c r="K4930" t="s">
        <v>28775</v>
      </c>
      <c r="L4930">
        <v>0</v>
      </c>
      <c r="N4930" t="s">
        <v>7106</v>
      </c>
    </row>
    <row r="4931" spans="1:14" x14ac:dyDescent="0.35">
      <c r="A4931" t="s">
        <v>28786</v>
      </c>
      <c r="B4931" t="s">
        <v>28787</v>
      </c>
      <c r="C4931" t="s">
        <v>10</v>
      </c>
      <c r="D4931" t="s">
        <v>10</v>
      </c>
      <c r="E4931" t="s">
        <v>28788</v>
      </c>
      <c r="F4931">
        <v>0</v>
      </c>
      <c r="H4931" t="str">
        <f>VLOOKUP(Table16[[#This Row],[Column1]],J:K,2,FALSE)</f>
        <v>Hostinger VPS server</v>
      </c>
      <c r="J4931" t="s">
        <v>28777</v>
      </c>
      <c r="K4931" t="s">
        <v>28778</v>
      </c>
      <c r="L4931">
        <v>0</v>
      </c>
      <c r="N4931" t="s">
        <v>7106</v>
      </c>
    </row>
    <row r="4932" spans="1:14" x14ac:dyDescent="0.35">
      <c r="A4932" t="s">
        <v>28789</v>
      </c>
      <c r="B4932" t="s">
        <v>28790</v>
      </c>
      <c r="C4932" t="s">
        <v>10</v>
      </c>
      <c r="D4932" t="s">
        <v>10</v>
      </c>
      <c r="E4932" t="s">
        <v>28791</v>
      </c>
      <c r="F4932">
        <v>0</v>
      </c>
      <c r="H4932" t="str">
        <f>VLOOKUP(Table16[[#This Row],[Column1]],J:K,2,FALSE)</f>
        <v>Hostinger cloud server</v>
      </c>
      <c r="J4932" t="s">
        <v>28780</v>
      </c>
      <c r="K4932" t="s">
        <v>28781</v>
      </c>
      <c r="L4932">
        <v>0</v>
      </c>
      <c r="N4932" t="s">
        <v>7106</v>
      </c>
    </row>
    <row r="4933" spans="1:14" x14ac:dyDescent="0.35">
      <c r="A4933" t="s">
        <v>28792</v>
      </c>
      <c r="B4933" t="s">
        <v>28793</v>
      </c>
      <c r="C4933" t="s">
        <v>10</v>
      </c>
      <c r="D4933" t="s">
        <v>10</v>
      </c>
      <c r="E4933" t="s">
        <v>28794</v>
      </c>
      <c r="F4933">
        <v>0</v>
      </c>
      <c r="H4933" t="str">
        <f>VLOOKUP(Table16[[#This Row],[Column1]],J:K,2,FALSE)</f>
        <v>Envato elements</v>
      </c>
      <c r="J4933" t="s">
        <v>28783</v>
      </c>
      <c r="K4933" t="s">
        <v>28784</v>
      </c>
      <c r="L4933">
        <v>0</v>
      </c>
      <c r="N4933" t="s">
        <v>7106</v>
      </c>
    </row>
    <row r="4934" spans="1:14" x14ac:dyDescent="0.35">
      <c r="A4934" t="s">
        <v>28795</v>
      </c>
      <c r="B4934" t="s">
        <v>28796</v>
      </c>
      <c r="C4934" t="s">
        <v>10</v>
      </c>
      <c r="D4934" t="s">
        <v>10</v>
      </c>
      <c r="E4934" t="s">
        <v>28797</v>
      </c>
      <c r="F4934">
        <v>0</v>
      </c>
      <c r="H4934" t="str">
        <f>VLOOKUP(Table16[[#This Row],[Column1]],J:K,2,FALSE)</f>
        <v xml:space="preserve">Elfsight </v>
      </c>
      <c r="J4934" t="s">
        <v>28786</v>
      </c>
      <c r="K4934" t="s">
        <v>28787</v>
      </c>
      <c r="L4934">
        <v>0</v>
      </c>
      <c r="N4934" t="s">
        <v>7106</v>
      </c>
    </row>
    <row r="4935" spans="1:14" x14ac:dyDescent="0.35">
      <c r="A4935" t="s">
        <v>28798</v>
      </c>
      <c r="B4935" t="s">
        <v>28799</v>
      </c>
      <c r="C4935" t="s">
        <v>10</v>
      </c>
      <c r="D4935" t="s">
        <v>10</v>
      </c>
      <c r="E4935" t="s">
        <v>28800</v>
      </c>
      <c r="F4935">
        <v>0</v>
      </c>
      <c r="H4935" t="str">
        <f>VLOOKUP(Table16[[#This Row],[Column1]],J:K,2,FALSE)</f>
        <v>Updraft premium</v>
      </c>
      <c r="J4935" t="s">
        <v>28789</v>
      </c>
      <c r="K4935" t="s">
        <v>28790</v>
      </c>
      <c r="L4935">
        <v>0</v>
      </c>
      <c r="N4935" t="s">
        <v>7106</v>
      </c>
    </row>
    <row r="4936" spans="1:14" x14ac:dyDescent="0.35">
      <c r="A4936" t="s">
        <v>28801</v>
      </c>
      <c r="B4936" t="s">
        <v>28802</v>
      </c>
      <c r="C4936" t="s">
        <v>10</v>
      </c>
      <c r="D4936" t="s">
        <v>10</v>
      </c>
      <c r="E4936" t="s">
        <v>28802</v>
      </c>
      <c r="F4936">
        <v>0</v>
      </c>
      <c r="H4936" t="str">
        <f>VLOOKUP(Table16[[#This Row],[Column1]],J:K,2,FALSE)</f>
        <v>WPML</v>
      </c>
      <c r="J4936" t="s">
        <v>28792</v>
      </c>
      <c r="K4936" t="s">
        <v>28793</v>
      </c>
      <c r="L4936">
        <v>0</v>
      </c>
      <c r="N4936" t="s">
        <v>7106</v>
      </c>
    </row>
    <row r="4937" spans="1:14" x14ac:dyDescent="0.35">
      <c r="A4937" t="s">
        <v>28803</v>
      </c>
      <c r="B4937" t="s">
        <v>28804</v>
      </c>
      <c r="C4937" t="s">
        <v>10</v>
      </c>
      <c r="D4937" t="s">
        <v>10</v>
      </c>
      <c r="E4937" t="s">
        <v>28805</v>
      </c>
      <c r="F4937">
        <v>0</v>
      </c>
      <c r="H4937" t="str">
        <f>VLOOKUP(Table16[[#This Row],[Column1]],J:K,2,FALSE)</f>
        <v>Canva</v>
      </c>
      <c r="J4937" t="s">
        <v>28795</v>
      </c>
      <c r="K4937" t="s">
        <v>28796</v>
      </c>
      <c r="L4937">
        <v>0</v>
      </c>
      <c r="N4937" t="s">
        <v>7106</v>
      </c>
    </row>
    <row r="4938" spans="1:14" x14ac:dyDescent="0.35">
      <c r="A4938" t="s">
        <v>28806</v>
      </c>
      <c r="B4938" t="s">
        <v>28807</v>
      </c>
      <c r="C4938" t="s">
        <v>10</v>
      </c>
      <c r="D4938" t="s">
        <v>10</v>
      </c>
      <c r="E4938" t="s">
        <v>28808</v>
      </c>
      <c r="F4938">
        <v>0</v>
      </c>
      <c r="H4938" t="str">
        <f>VLOOKUP(Table16[[#This Row],[Column1]],J:K,2,FALSE)</f>
        <v>WP rocket</v>
      </c>
      <c r="J4938" t="s">
        <v>28798</v>
      </c>
      <c r="K4938" t="s">
        <v>28799</v>
      </c>
      <c r="L4938">
        <v>0</v>
      </c>
      <c r="N4938" t="s">
        <v>7106</v>
      </c>
    </row>
    <row r="4939" spans="1:14" x14ac:dyDescent="0.35">
      <c r="A4939" t="s">
        <v>28809</v>
      </c>
      <c r="B4939" t="s">
        <v>28810</v>
      </c>
      <c r="C4939" t="s">
        <v>10</v>
      </c>
      <c r="D4939" t="s">
        <v>10</v>
      </c>
      <c r="E4939" t="s">
        <v>28811</v>
      </c>
      <c r="F4939">
        <v>0</v>
      </c>
      <c r="H4939" t="str">
        <f>VLOOKUP(Table16[[#This Row],[Column1]],J:K,2,FALSE)</f>
        <v>Wordfence</v>
      </c>
      <c r="J4939" t="s">
        <v>28801</v>
      </c>
      <c r="K4939" t="s">
        <v>28802</v>
      </c>
      <c r="L4939">
        <v>0</v>
      </c>
      <c r="N4939" t="s">
        <v>7106</v>
      </c>
    </row>
    <row r="4940" spans="1:14" x14ac:dyDescent="0.35">
      <c r="A4940" t="s">
        <v>28812</v>
      </c>
      <c r="B4940" t="s">
        <v>28813</v>
      </c>
      <c r="C4940" t="s">
        <v>10</v>
      </c>
      <c r="D4940" t="s">
        <v>10</v>
      </c>
      <c r="E4940" t="s">
        <v>28814</v>
      </c>
      <c r="F4940">
        <v>0</v>
      </c>
      <c r="H4940" t="str">
        <f>VLOOKUP(Table16[[#This Row],[Column1]],J:K,2,FALSE)</f>
        <v>open AI Content Generator</v>
      </c>
      <c r="J4940" t="s">
        <v>28803</v>
      </c>
      <c r="K4940" t="s">
        <v>28804</v>
      </c>
      <c r="L4940">
        <v>0</v>
      </c>
      <c r="N4940" t="s">
        <v>7106</v>
      </c>
    </row>
    <row r="4941" spans="1:14" x14ac:dyDescent="0.35">
      <c r="A4941" t="s">
        <v>28815</v>
      </c>
      <c r="B4941" t="s">
        <v>28816</v>
      </c>
      <c r="C4941" t="s">
        <v>10</v>
      </c>
      <c r="D4941" t="s">
        <v>10</v>
      </c>
      <c r="E4941" t="s">
        <v>28817</v>
      </c>
      <c r="F4941">
        <v>0</v>
      </c>
      <c r="H4941" t="str">
        <f>VLOOKUP(Table16[[#This Row],[Column1]],J:K,2,FALSE)</f>
        <v>Dokan</v>
      </c>
      <c r="J4941" t="s">
        <v>28806</v>
      </c>
      <c r="K4941" t="s">
        <v>28807</v>
      </c>
      <c r="L4941">
        <v>0</v>
      </c>
      <c r="N4941" t="s">
        <v>7106</v>
      </c>
    </row>
    <row r="4942" spans="1:14" x14ac:dyDescent="0.35">
      <c r="A4942" t="s">
        <v>28818</v>
      </c>
      <c r="B4942" t="s">
        <v>28819</v>
      </c>
      <c r="C4942" t="s">
        <v>10</v>
      </c>
      <c r="D4942" t="s">
        <v>10</v>
      </c>
      <c r="E4942" t="s">
        <v>28820</v>
      </c>
      <c r="F4942">
        <v>0</v>
      </c>
      <c r="H4942" t="str">
        <f>VLOOKUP(Table16[[#This Row],[Column1]],J:K,2,FALSE)</f>
        <v>Hootsuit</v>
      </c>
      <c r="J4942" t="s">
        <v>28809</v>
      </c>
      <c r="K4942" t="s">
        <v>28810</v>
      </c>
      <c r="L4942">
        <v>0</v>
      </c>
      <c r="N4942" t="s">
        <v>7106</v>
      </c>
    </row>
    <row r="4943" spans="1:14" x14ac:dyDescent="0.35">
      <c r="A4943" t="s">
        <v>28821</v>
      </c>
      <c r="B4943" t="s">
        <v>28822</v>
      </c>
      <c r="C4943" t="s">
        <v>10</v>
      </c>
      <c r="D4943" t="s">
        <v>10</v>
      </c>
      <c r="E4943" t="s">
        <v>28823</v>
      </c>
      <c r="F4943">
        <v>0</v>
      </c>
      <c r="H4943" t="str">
        <f>VLOOKUP(Table16[[#This Row],[Column1]],J:K,2,FALSE)</f>
        <v>Wordpress</v>
      </c>
      <c r="J4943" t="s">
        <v>28812</v>
      </c>
      <c r="K4943" t="s">
        <v>28813</v>
      </c>
      <c r="L4943">
        <v>0</v>
      </c>
      <c r="N4943" t="s">
        <v>7106</v>
      </c>
    </row>
    <row r="4944" spans="1:14" x14ac:dyDescent="0.35">
      <c r="A4944" t="s">
        <v>28824</v>
      </c>
      <c r="B4944" t="s">
        <v>28825</v>
      </c>
      <c r="C4944" t="s">
        <v>10</v>
      </c>
      <c r="D4944" t="s">
        <v>10</v>
      </c>
      <c r="E4944" t="s">
        <v>28826</v>
      </c>
      <c r="F4944">
        <v>0</v>
      </c>
      <c r="H4944" t="str">
        <f>VLOOKUP(Table16[[#This Row],[Column1]],J:K,2,FALSE)</f>
        <v xml:space="preserve">Wycliffe Omanya </v>
      </c>
      <c r="J4944" t="s">
        <v>28815</v>
      </c>
      <c r="K4944" t="s">
        <v>28816</v>
      </c>
      <c r="L4944">
        <v>0</v>
      </c>
      <c r="N4944" t="s">
        <v>7106</v>
      </c>
    </row>
    <row r="4945" spans="1:14" x14ac:dyDescent="0.35">
      <c r="A4945" t="s">
        <v>28827</v>
      </c>
      <c r="B4945" t="s">
        <v>28828</v>
      </c>
      <c r="C4945" t="s">
        <v>10</v>
      </c>
      <c r="D4945" t="s">
        <v>10</v>
      </c>
      <c r="E4945" t="s">
        <v>28829</v>
      </c>
      <c r="F4945">
        <v>0</v>
      </c>
      <c r="H4945" t="str">
        <f>VLOOKUP(Table16[[#This Row],[Column1]],J:K,2,FALSE)</f>
        <v>Dwyka Mining Services</v>
      </c>
      <c r="J4945" t="s">
        <v>28818</v>
      </c>
      <c r="K4945" t="s">
        <v>28819</v>
      </c>
      <c r="L4945">
        <v>0</v>
      </c>
      <c r="N4945" t="s">
        <v>7106</v>
      </c>
    </row>
    <row r="4946" spans="1:14" x14ac:dyDescent="0.35">
      <c r="A4946" t="s">
        <v>28830</v>
      </c>
      <c r="B4946" t="s">
        <v>28831</v>
      </c>
      <c r="C4946" t="s">
        <v>10</v>
      </c>
      <c r="D4946" t="s">
        <v>10</v>
      </c>
      <c r="E4946" t="s">
        <v>28831</v>
      </c>
      <c r="F4946">
        <v>0</v>
      </c>
      <c r="H4946" t="str">
        <f>VLOOKUP(Table16[[#This Row],[Column1]],J:K,2,FALSE)</f>
        <v>GRACE KADZO CHAI</v>
      </c>
      <c r="J4946" t="s">
        <v>28821</v>
      </c>
      <c r="K4946" t="s">
        <v>28822</v>
      </c>
      <c r="L4946">
        <v>0</v>
      </c>
      <c r="N4946" t="s">
        <v>7106</v>
      </c>
    </row>
    <row r="4947" spans="1:14" x14ac:dyDescent="0.35">
      <c r="A4947" t="s">
        <v>28832</v>
      </c>
      <c r="B4947" t="s">
        <v>28833</v>
      </c>
      <c r="C4947" t="s">
        <v>10</v>
      </c>
      <c r="D4947" t="s">
        <v>10</v>
      </c>
      <c r="E4947" t="s">
        <v>28834</v>
      </c>
      <c r="F4947">
        <v>715000</v>
      </c>
      <c r="H4947" t="str">
        <f>VLOOKUP(Table16[[#This Row],[Column1]],J:K,2,FALSE)</f>
        <v>Bliss Autocare Services Ltd</v>
      </c>
      <c r="J4947" t="s">
        <v>28824</v>
      </c>
      <c r="K4947" t="s">
        <v>28825</v>
      </c>
      <c r="L4947">
        <v>0</v>
      </c>
      <c r="N4947" t="s">
        <v>7106</v>
      </c>
    </row>
    <row r="4948" spans="1:14" x14ac:dyDescent="0.35">
      <c r="A4948" t="s">
        <v>28835</v>
      </c>
      <c r="B4948" t="s">
        <v>28836</v>
      </c>
      <c r="C4948" t="s">
        <v>10</v>
      </c>
      <c r="D4948" t="s">
        <v>10</v>
      </c>
      <c r="E4948" t="s">
        <v>28837</v>
      </c>
      <c r="F4948">
        <v>0</v>
      </c>
      <c r="H4948" t="str">
        <f>VLOOKUP(Table16[[#This Row],[Column1]],J:K,2,FALSE)</f>
        <v>Job and Micheal Ufalme Entertaiment Limited</v>
      </c>
      <c r="J4948" t="s">
        <v>28827</v>
      </c>
      <c r="K4948" t="s">
        <v>28828</v>
      </c>
      <c r="L4948">
        <v>0</v>
      </c>
      <c r="N4948" t="s">
        <v>7106</v>
      </c>
    </row>
    <row r="4949" spans="1:14" x14ac:dyDescent="0.35">
      <c r="A4949" t="s">
        <v>28838</v>
      </c>
      <c r="B4949" t="s">
        <v>28839</v>
      </c>
      <c r="C4949" t="s">
        <v>32785</v>
      </c>
      <c r="D4949" t="s">
        <v>10</v>
      </c>
      <c r="E4949" t="s">
        <v>28840</v>
      </c>
      <c r="F4949">
        <v>0</v>
      </c>
      <c r="H4949" t="str">
        <f>VLOOKUP(Table16[[#This Row],[Column1]],J:K,2,FALSE)</f>
        <v>Crestwood</v>
      </c>
      <c r="J4949" t="s">
        <v>28830</v>
      </c>
      <c r="K4949" t="s">
        <v>28831</v>
      </c>
      <c r="L4949">
        <v>0</v>
      </c>
      <c r="N4949" t="s">
        <v>7106</v>
      </c>
    </row>
    <row r="4950" spans="1:14" x14ac:dyDescent="0.35">
      <c r="A4950" t="s">
        <v>28841</v>
      </c>
      <c r="B4950" t="s">
        <v>28842</v>
      </c>
      <c r="C4950" t="s">
        <v>28843</v>
      </c>
      <c r="D4950" t="s">
        <v>10</v>
      </c>
      <c r="E4950" t="s">
        <v>28842</v>
      </c>
      <c r="F4950">
        <v>0</v>
      </c>
      <c r="H4950" t="str">
        <f>VLOOKUP(Table16[[#This Row],[Column1]],J:K,2,FALSE)</f>
        <v>JAMUMBI INVESTMENTS</v>
      </c>
      <c r="J4950" t="s">
        <v>28832</v>
      </c>
      <c r="K4950" t="s">
        <v>28833</v>
      </c>
      <c r="L4950" s="4">
        <v>519120</v>
      </c>
      <c r="M4950" s="4"/>
      <c r="N4950" t="s">
        <v>7106</v>
      </c>
    </row>
    <row r="4951" spans="1:14" x14ac:dyDescent="0.35">
      <c r="A4951" t="s">
        <v>28844</v>
      </c>
      <c r="B4951" t="s">
        <v>28845</v>
      </c>
      <c r="C4951" t="s">
        <v>32786</v>
      </c>
      <c r="D4951" t="s">
        <v>10</v>
      </c>
      <c r="E4951" t="s">
        <v>28845</v>
      </c>
      <c r="F4951">
        <v>0</v>
      </c>
      <c r="H4951" t="str">
        <f>VLOOKUP(Table16[[#This Row],[Column1]],J:K,2,FALSE)</f>
        <v>WERU TELEVISION SERVICES LTD</v>
      </c>
      <c r="J4951" t="s">
        <v>28835</v>
      </c>
      <c r="K4951" t="s">
        <v>28836</v>
      </c>
      <c r="L4951">
        <v>0</v>
      </c>
      <c r="N4951" t="s">
        <v>7106</v>
      </c>
    </row>
    <row r="4952" spans="1:14" x14ac:dyDescent="0.35">
      <c r="A4952" t="s">
        <v>28846</v>
      </c>
      <c r="B4952" t="s">
        <v>28847</v>
      </c>
      <c r="C4952" t="s">
        <v>32787</v>
      </c>
      <c r="D4952" t="s">
        <v>10</v>
      </c>
      <c r="E4952" t="s">
        <v>28848</v>
      </c>
      <c r="F4952">
        <v>0</v>
      </c>
      <c r="H4952" t="str">
        <f>VLOOKUP(Table16[[#This Row],[Column1]],J:K,2,FALSE)</f>
        <v>Vidija Brian Chunguli</v>
      </c>
      <c r="J4952" t="s">
        <v>28838</v>
      </c>
      <c r="K4952" t="s">
        <v>28839</v>
      </c>
      <c r="L4952">
        <v>0</v>
      </c>
      <c r="N4952" t="s">
        <v>7106</v>
      </c>
    </row>
    <row r="4953" spans="1:14" x14ac:dyDescent="0.35">
      <c r="A4953" t="s">
        <v>28849</v>
      </c>
      <c r="B4953" t="s">
        <v>28850</v>
      </c>
      <c r="C4953" t="s">
        <v>10</v>
      </c>
      <c r="D4953" t="s">
        <v>10</v>
      </c>
      <c r="E4953" t="s">
        <v>28851</v>
      </c>
      <c r="F4953">
        <v>516500.05</v>
      </c>
      <c r="H4953" t="str">
        <f>VLOOKUP(Table16[[#This Row],[Column1]],J:K,2,FALSE)</f>
        <v>Autometrix Ltd</v>
      </c>
      <c r="J4953" t="s">
        <v>28841</v>
      </c>
      <c r="K4953" t="s">
        <v>28842</v>
      </c>
      <c r="L4953">
        <v>0</v>
      </c>
      <c r="N4953" t="s">
        <v>7106</v>
      </c>
    </row>
    <row r="4954" spans="1:14" x14ac:dyDescent="0.35">
      <c r="A4954" t="s">
        <v>28852</v>
      </c>
      <c r="B4954" t="s">
        <v>28853</v>
      </c>
      <c r="C4954" t="s">
        <v>32788</v>
      </c>
      <c r="D4954" t="s">
        <v>10</v>
      </c>
      <c r="E4954" t="s">
        <v>28854</v>
      </c>
      <c r="F4954">
        <v>0</v>
      </c>
      <c r="H4954" t="str">
        <f>VLOOKUP(Table16[[#This Row],[Column1]],J:K,2,FALSE)</f>
        <v>Bongotips Limited</v>
      </c>
      <c r="J4954" t="s">
        <v>28844</v>
      </c>
      <c r="K4954" t="s">
        <v>28845</v>
      </c>
      <c r="L4954">
        <v>0</v>
      </c>
      <c r="N4954" t="s">
        <v>7106</v>
      </c>
    </row>
    <row r="4955" spans="1:14" x14ac:dyDescent="0.35">
      <c r="A4955" t="s">
        <v>28855</v>
      </c>
      <c r="B4955" t="s">
        <v>28856</v>
      </c>
      <c r="C4955" t="s">
        <v>10</v>
      </c>
      <c r="D4955" t="s">
        <v>10</v>
      </c>
      <c r="E4955" t="s">
        <v>28857</v>
      </c>
      <c r="F4955">
        <v>0</v>
      </c>
      <c r="H4955" t="str">
        <f>VLOOKUP(Table16[[#This Row],[Column1]],J:K,2,FALSE)</f>
        <v>Sultan Printing Centre</v>
      </c>
      <c r="J4955" t="s">
        <v>28846</v>
      </c>
      <c r="K4955" t="s">
        <v>28847</v>
      </c>
      <c r="L4955">
        <v>0</v>
      </c>
      <c r="N4955" t="s">
        <v>7106</v>
      </c>
    </row>
    <row r="4956" spans="1:14" x14ac:dyDescent="0.35">
      <c r="A4956" t="s">
        <v>28858</v>
      </c>
      <c r="B4956" t="s">
        <v>28859</v>
      </c>
      <c r="C4956" t="s">
        <v>10</v>
      </c>
      <c r="D4956" t="s">
        <v>10</v>
      </c>
      <c r="E4956" t="s">
        <v>28860</v>
      </c>
      <c r="F4956">
        <v>-271850</v>
      </c>
      <c r="H4956" t="str">
        <f>VLOOKUP(Table16[[#This Row],[Column1]],J:K,2,FALSE)</f>
        <v>Wigot Gardens Ltd</v>
      </c>
      <c r="J4956" t="s">
        <v>28849</v>
      </c>
      <c r="K4956" t="s">
        <v>28850</v>
      </c>
      <c r="L4956" s="4">
        <v>568700.05000000005</v>
      </c>
      <c r="M4956" s="4"/>
      <c r="N4956" t="s">
        <v>7106</v>
      </c>
    </row>
    <row r="4957" spans="1:14" x14ac:dyDescent="0.35">
      <c r="A4957" t="s">
        <v>28861</v>
      </c>
      <c r="B4957" t="s">
        <v>28862</v>
      </c>
      <c r="C4957" t="s">
        <v>32789</v>
      </c>
      <c r="D4957" t="s">
        <v>10</v>
      </c>
      <c r="E4957" t="s">
        <v>28862</v>
      </c>
      <c r="F4957">
        <v>0</v>
      </c>
      <c r="H4957" t="str">
        <f>VLOOKUP(Table16[[#This Row],[Column1]],J:K,2,FALSE)</f>
        <v>WFP KENYA</v>
      </c>
      <c r="J4957" t="s">
        <v>28852</v>
      </c>
      <c r="K4957" t="s">
        <v>28853</v>
      </c>
      <c r="L4957">
        <v>0</v>
      </c>
      <c r="N4957" t="s">
        <v>7106</v>
      </c>
    </row>
    <row r="4958" spans="1:14" x14ac:dyDescent="0.35">
      <c r="A4958" t="s">
        <v>28863</v>
      </c>
      <c r="B4958" t="s">
        <v>28864</v>
      </c>
      <c r="C4958" t="s">
        <v>28865</v>
      </c>
      <c r="D4958" t="s">
        <v>10</v>
      </c>
      <c r="E4958" t="s">
        <v>28864</v>
      </c>
      <c r="F4958">
        <v>0</v>
      </c>
      <c r="H4958" t="str">
        <f>VLOOKUP(Table16[[#This Row],[Column1]],J:K,2,FALSE)</f>
        <v>SNOW PHARMACY LTD</v>
      </c>
      <c r="J4958" t="s">
        <v>28855</v>
      </c>
      <c r="K4958" t="s">
        <v>28856</v>
      </c>
      <c r="L4958">
        <v>0</v>
      </c>
      <c r="N4958" t="s">
        <v>7106</v>
      </c>
    </row>
    <row r="4959" spans="1:14" x14ac:dyDescent="0.35">
      <c r="A4959" t="s">
        <v>28866</v>
      </c>
      <c r="B4959" t="s">
        <v>28867</v>
      </c>
      <c r="C4959" t="s">
        <v>32790</v>
      </c>
      <c r="D4959" t="s">
        <v>10</v>
      </c>
      <c r="E4959" t="s">
        <v>28868</v>
      </c>
      <c r="F4959">
        <v>0</v>
      </c>
      <c r="H4959" t="str">
        <f>VLOOKUP(Table16[[#This Row],[Column1]],J:K,2,FALSE)</f>
        <v>Tridax Limited</v>
      </c>
      <c r="J4959" t="s">
        <v>28858</v>
      </c>
      <c r="K4959" t="s">
        <v>28859</v>
      </c>
      <c r="L4959" s="4">
        <v>-271850</v>
      </c>
      <c r="M4959" s="4"/>
      <c r="N4959" t="s">
        <v>7106</v>
      </c>
    </row>
    <row r="4960" spans="1:14" x14ac:dyDescent="0.35">
      <c r="A4960" t="s">
        <v>28869</v>
      </c>
      <c r="B4960" t="s">
        <v>28870</v>
      </c>
      <c r="C4960" t="s">
        <v>28871</v>
      </c>
      <c r="D4960" t="s">
        <v>10</v>
      </c>
      <c r="E4960" t="s">
        <v>28872</v>
      </c>
      <c r="F4960">
        <v>6345</v>
      </c>
      <c r="H4960" t="str">
        <f>VLOOKUP(Table16[[#This Row],[Column1]],J:K,2,FALSE)</f>
        <v>Marie Garden Hotel</v>
      </c>
      <c r="J4960" t="s">
        <v>28861</v>
      </c>
      <c r="K4960" t="s">
        <v>28862</v>
      </c>
      <c r="L4960">
        <v>0</v>
      </c>
      <c r="N4960" t="s">
        <v>7106</v>
      </c>
    </row>
    <row r="4961" spans="1:14" x14ac:dyDescent="0.35">
      <c r="A4961" t="s">
        <v>28873</v>
      </c>
      <c r="B4961" t="s">
        <v>28874</v>
      </c>
      <c r="C4961" t="s">
        <v>10</v>
      </c>
      <c r="D4961" t="s">
        <v>10</v>
      </c>
      <c r="E4961" t="s">
        <v>28875</v>
      </c>
      <c r="F4961">
        <v>0</v>
      </c>
      <c r="H4961" t="str">
        <f>VLOOKUP(Table16[[#This Row],[Column1]],J:K,2,FALSE)</f>
        <v>Winmok Enterprises Ltd</v>
      </c>
      <c r="J4961" t="s">
        <v>28863</v>
      </c>
      <c r="K4961" t="s">
        <v>28864</v>
      </c>
      <c r="L4961">
        <v>0</v>
      </c>
      <c r="N4961" t="s">
        <v>7106</v>
      </c>
    </row>
    <row r="4962" spans="1:14" x14ac:dyDescent="0.35">
      <c r="A4962" t="s">
        <v>28876</v>
      </c>
      <c r="B4962" t="s">
        <v>28877</v>
      </c>
      <c r="C4962" t="s">
        <v>32791</v>
      </c>
      <c r="D4962" t="s">
        <v>10</v>
      </c>
      <c r="E4962" t="s">
        <v>28877</v>
      </c>
      <c r="F4962">
        <v>0</v>
      </c>
      <c r="H4962" t="str">
        <f>VLOOKUP(Table16[[#This Row],[Column1]],J:K,2,FALSE)</f>
        <v>GENESIL AUTOBRAKE AND ACCESSORIES LTD</v>
      </c>
      <c r="J4962" t="s">
        <v>28866</v>
      </c>
      <c r="K4962" t="s">
        <v>28867</v>
      </c>
      <c r="L4962">
        <v>0</v>
      </c>
      <c r="N4962" t="s">
        <v>7106</v>
      </c>
    </row>
    <row r="4963" spans="1:14" x14ac:dyDescent="0.35">
      <c r="A4963" t="s">
        <v>28878</v>
      </c>
      <c r="B4963" t="s">
        <v>28879</v>
      </c>
      <c r="C4963" t="s">
        <v>10</v>
      </c>
      <c r="D4963" t="s">
        <v>10</v>
      </c>
      <c r="E4963" t="s">
        <v>28880</v>
      </c>
      <c r="F4963">
        <v>61105</v>
      </c>
      <c r="H4963" t="str">
        <f>VLOOKUP(Table16[[#This Row],[Column1]],J:K,2,FALSE)</f>
        <v>Kalitus Holdings Ltd</v>
      </c>
      <c r="J4963" t="s">
        <v>28869</v>
      </c>
      <c r="K4963" t="s">
        <v>28870</v>
      </c>
      <c r="L4963" s="4">
        <v>57077.760000000002</v>
      </c>
      <c r="M4963" s="4"/>
      <c r="N4963" t="s">
        <v>7106</v>
      </c>
    </row>
    <row r="4964" spans="1:14" x14ac:dyDescent="0.35">
      <c r="A4964" t="s">
        <v>28881</v>
      </c>
      <c r="B4964" t="s">
        <v>28882</v>
      </c>
      <c r="C4964" t="s">
        <v>28883</v>
      </c>
      <c r="D4964" t="s">
        <v>10</v>
      </c>
      <c r="E4964" t="s">
        <v>28884</v>
      </c>
      <c r="F4964">
        <v>0</v>
      </c>
      <c r="H4964" t="str">
        <f>VLOOKUP(Table16[[#This Row],[Column1]],J:K,2,FALSE)</f>
        <v>Wanjohi Mutonyi Consult Limited</v>
      </c>
      <c r="J4964" t="s">
        <v>28873</v>
      </c>
      <c r="K4964" t="s">
        <v>28874</v>
      </c>
      <c r="L4964">
        <v>0</v>
      </c>
      <c r="N4964" t="s">
        <v>7106</v>
      </c>
    </row>
    <row r="4965" spans="1:14" x14ac:dyDescent="0.35">
      <c r="A4965" t="s">
        <v>28885</v>
      </c>
      <c r="B4965" t="s">
        <v>28886</v>
      </c>
      <c r="C4965" t="s">
        <v>10</v>
      </c>
      <c r="D4965" t="s">
        <v>10</v>
      </c>
      <c r="E4965" t="s">
        <v>28887</v>
      </c>
      <c r="F4965">
        <v>14008.62</v>
      </c>
      <c r="H4965" t="str">
        <f>VLOOKUP(Table16[[#This Row],[Column1]],J:K,2,FALSE)</f>
        <v>Sirwo Enterprises Limited</v>
      </c>
      <c r="J4965" t="s">
        <v>28876</v>
      </c>
      <c r="K4965" t="s">
        <v>28877</v>
      </c>
      <c r="L4965">
        <v>0</v>
      </c>
      <c r="N4965" t="s">
        <v>7106</v>
      </c>
    </row>
    <row r="4966" spans="1:14" x14ac:dyDescent="0.35">
      <c r="A4966" t="s">
        <v>28888</v>
      </c>
      <c r="B4966" t="s">
        <v>28889</v>
      </c>
      <c r="C4966" t="s">
        <v>10</v>
      </c>
      <c r="D4966" t="s">
        <v>10</v>
      </c>
      <c r="E4966" t="s">
        <v>28890</v>
      </c>
      <c r="F4966">
        <v>0</v>
      </c>
      <c r="H4966" t="str">
        <f>VLOOKUP(Table16[[#This Row],[Column1]],J:K,2,FALSE)</f>
        <v>Greengold Lap Supplies Ltd</v>
      </c>
      <c r="J4966" t="s">
        <v>28878</v>
      </c>
      <c r="K4966" t="s">
        <v>28879</v>
      </c>
      <c r="L4966" s="4">
        <v>61105</v>
      </c>
      <c r="M4966" s="4"/>
      <c r="N4966" t="s">
        <v>7106</v>
      </c>
    </row>
    <row r="4967" spans="1:14" x14ac:dyDescent="0.35">
      <c r="A4967" t="s">
        <v>28891</v>
      </c>
      <c r="B4967" t="s">
        <v>28892</v>
      </c>
      <c r="C4967" t="s">
        <v>32792</v>
      </c>
      <c r="D4967" t="s">
        <v>10</v>
      </c>
      <c r="E4967" t="s">
        <v>28893</v>
      </c>
      <c r="F4967">
        <v>0</v>
      </c>
      <c r="H4967" t="str">
        <f>VLOOKUP(Table16[[#This Row],[Column1]],J:K,2,FALSE)</f>
        <v>Yatgah Events Limited</v>
      </c>
      <c r="J4967" t="s">
        <v>28881</v>
      </c>
      <c r="K4967" t="s">
        <v>28882</v>
      </c>
      <c r="L4967">
        <v>0</v>
      </c>
      <c r="N4967" t="s">
        <v>7106</v>
      </c>
    </row>
    <row r="4968" spans="1:14" x14ac:dyDescent="0.35">
      <c r="A4968" t="s">
        <v>28894</v>
      </c>
      <c r="B4968" t="s">
        <v>28895</v>
      </c>
      <c r="C4968" t="s">
        <v>32793</v>
      </c>
      <c r="D4968" t="s">
        <v>10</v>
      </c>
      <c r="E4968" t="s">
        <v>28896</v>
      </c>
      <c r="F4968">
        <v>0</v>
      </c>
      <c r="H4968" t="str">
        <f>VLOOKUP(Table16[[#This Row],[Column1]],J:K,2,FALSE)</f>
        <v>Houseman General Contractors Limited</v>
      </c>
      <c r="J4968" t="s">
        <v>28885</v>
      </c>
      <c r="K4968" t="s">
        <v>28886</v>
      </c>
      <c r="L4968" s="4">
        <v>14008.62</v>
      </c>
      <c r="M4968" s="4"/>
      <c r="N4968" t="s">
        <v>7106</v>
      </c>
    </row>
    <row r="4969" spans="1:14" x14ac:dyDescent="0.35">
      <c r="A4969" t="s">
        <v>28897</v>
      </c>
      <c r="B4969" t="s">
        <v>28898</v>
      </c>
      <c r="C4969" t="s">
        <v>10</v>
      </c>
      <c r="D4969" t="s">
        <v>10</v>
      </c>
      <c r="E4969" t="s">
        <v>28899</v>
      </c>
      <c r="F4969">
        <v>0</v>
      </c>
      <c r="H4969" t="str">
        <f>VLOOKUP(Table16[[#This Row],[Column1]],J:K,2,FALSE)</f>
        <v>Shamsher Kenya Limited</v>
      </c>
      <c r="J4969" t="s">
        <v>28888</v>
      </c>
      <c r="K4969" t="s">
        <v>28889</v>
      </c>
      <c r="L4969">
        <v>0</v>
      </c>
      <c r="N4969" t="s">
        <v>7106</v>
      </c>
    </row>
    <row r="4970" spans="1:14" x14ac:dyDescent="0.35">
      <c r="A4970" t="s">
        <v>28900</v>
      </c>
      <c r="B4970" t="s">
        <v>28901</v>
      </c>
      <c r="C4970" t="s">
        <v>10</v>
      </c>
      <c r="D4970" t="s">
        <v>10</v>
      </c>
      <c r="E4970" t="s">
        <v>28902</v>
      </c>
      <c r="F4970">
        <v>0</v>
      </c>
      <c r="H4970" t="str">
        <f>VLOOKUP(Table16[[#This Row],[Column1]],J:K,2,FALSE)</f>
        <v>Spiffing Events Limited</v>
      </c>
      <c r="J4970" t="s">
        <v>28891</v>
      </c>
      <c r="K4970" t="s">
        <v>28892</v>
      </c>
      <c r="L4970">
        <v>0</v>
      </c>
      <c r="N4970" t="s">
        <v>7106</v>
      </c>
    </row>
    <row r="4971" spans="1:14" x14ac:dyDescent="0.35">
      <c r="A4971" t="s">
        <v>28903</v>
      </c>
      <c r="B4971" t="s">
        <v>28904</v>
      </c>
      <c r="C4971" t="s">
        <v>32794</v>
      </c>
      <c r="D4971" t="s">
        <v>10</v>
      </c>
      <c r="E4971" t="s">
        <v>28905</v>
      </c>
      <c r="F4971">
        <v>0</v>
      </c>
      <c r="H4971" t="str">
        <f>VLOOKUP(Table16[[#This Row],[Column1]],J:K,2,FALSE)</f>
        <v>Emerald Environment Ltd</v>
      </c>
      <c r="J4971" t="s">
        <v>28894</v>
      </c>
      <c r="K4971" t="s">
        <v>28895</v>
      </c>
      <c r="L4971">
        <v>0</v>
      </c>
      <c r="N4971" t="s">
        <v>7106</v>
      </c>
    </row>
    <row r="4972" spans="1:14" x14ac:dyDescent="0.35">
      <c r="A4972" t="s">
        <v>28906</v>
      </c>
      <c r="B4972" t="s">
        <v>28907</v>
      </c>
      <c r="C4972" t="s">
        <v>32795</v>
      </c>
      <c r="D4972" t="s">
        <v>10</v>
      </c>
      <c r="E4972" t="s">
        <v>28908</v>
      </c>
      <c r="F4972">
        <v>0</v>
      </c>
      <c r="H4972" t="str">
        <f>VLOOKUP(Table16[[#This Row],[Column1]],J:K,2,FALSE)</f>
        <v>Max Grains Limited</v>
      </c>
      <c r="J4972" t="s">
        <v>28897</v>
      </c>
      <c r="K4972" t="s">
        <v>28898</v>
      </c>
      <c r="L4972">
        <v>0</v>
      </c>
      <c r="N4972" t="s">
        <v>7106</v>
      </c>
    </row>
    <row r="4973" spans="1:14" x14ac:dyDescent="0.35">
      <c r="A4973" t="s">
        <v>28909</v>
      </c>
      <c r="B4973" t="s">
        <v>28910</v>
      </c>
      <c r="C4973" t="s">
        <v>28911</v>
      </c>
      <c r="D4973" t="s">
        <v>10</v>
      </c>
      <c r="E4973" t="s">
        <v>28912</v>
      </c>
      <c r="F4973">
        <v>0</v>
      </c>
      <c r="H4973" t="str">
        <f>VLOOKUP(Table16[[#This Row],[Column1]],J:K,2,FALSE)</f>
        <v>Blooming Vale LTD</v>
      </c>
      <c r="J4973" t="s">
        <v>28900</v>
      </c>
      <c r="K4973" t="s">
        <v>28901</v>
      </c>
      <c r="L4973">
        <v>0</v>
      </c>
      <c r="N4973" t="s">
        <v>7106</v>
      </c>
    </row>
    <row r="4974" spans="1:14" x14ac:dyDescent="0.35">
      <c r="A4974" t="s">
        <v>28913</v>
      </c>
      <c r="B4974" t="s">
        <v>28914</v>
      </c>
      <c r="C4974" t="s">
        <v>10</v>
      </c>
      <c r="D4974" t="s">
        <v>10</v>
      </c>
      <c r="E4974" t="s">
        <v>28915</v>
      </c>
      <c r="F4974">
        <v>0</v>
      </c>
      <c r="H4974" t="str">
        <f>VLOOKUP(Table16[[#This Row],[Column1]],J:K,2,FALSE)</f>
        <v>X Platform</v>
      </c>
      <c r="J4974" t="s">
        <v>28903</v>
      </c>
      <c r="K4974" t="s">
        <v>28904</v>
      </c>
      <c r="L4974">
        <v>0</v>
      </c>
      <c r="N4974" t="s">
        <v>7106</v>
      </c>
    </row>
    <row r="4975" spans="1:14" x14ac:dyDescent="0.35">
      <c r="A4975" t="s">
        <v>28916</v>
      </c>
      <c r="B4975" t="s">
        <v>28917</v>
      </c>
      <c r="C4975" t="s">
        <v>10</v>
      </c>
      <c r="D4975" t="s">
        <v>10</v>
      </c>
      <c r="E4975" t="s">
        <v>28917</v>
      </c>
      <c r="F4975">
        <v>0</v>
      </c>
      <c r="H4975" t="str">
        <f>VLOOKUP(Table16[[#This Row],[Column1]],J:K,2,FALSE)</f>
        <v>KAHENZWA GENERAL SUPPLIES</v>
      </c>
      <c r="J4975" t="s">
        <v>28906</v>
      </c>
      <c r="K4975" t="s">
        <v>28907</v>
      </c>
      <c r="L4975">
        <v>0</v>
      </c>
      <c r="N4975" t="s">
        <v>7106</v>
      </c>
    </row>
    <row r="4976" spans="1:14" x14ac:dyDescent="0.35">
      <c r="A4976" t="s">
        <v>28918</v>
      </c>
      <c r="B4976" t="s">
        <v>28919</v>
      </c>
      <c r="C4976" t="s">
        <v>10</v>
      </c>
      <c r="D4976" t="s">
        <v>10</v>
      </c>
      <c r="E4976" t="s">
        <v>28920</v>
      </c>
      <c r="F4976">
        <v>-0.02</v>
      </c>
      <c r="H4976" t="str">
        <f>VLOOKUP(Table16[[#This Row],[Column1]],J:K,2,FALSE)</f>
        <v xml:space="preserve">Yazeem Limited </v>
      </c>
      <c r="J4976" t="s">
        <v>28909</v>
      </c>
      <c r="K4976" t="s">
        <v>28910</v>
      </c>
      <c r="L4976">
        <v>0</v>
      </c>
      <c r="N4976" t="s">
        <v>7106</v>
      </c>
    </row>
    <row r="4977" spans="1:14" x14ac:dyDescent="0.35">
      <c r="A4977" t="s">
        <v>28921</v>
      </c>
      <c r="B4977" t="s">
        <v>28922</v>
      </c>
      <c r="C4977" t="s">
        <v>10</v>
      </c>
      <c r="D4977" t="s">
        <v>32796</v>
      </c>
      <c r="E4977" t="s">
        <v>28923</v>
      </c>
      <c r="F4977">
        <v>1</v>
      </c>
      <c r="H4977" t="str">
        <f>VLOOKUP(Table16[[#This Row],[Column1]],J:K,2,FALSE)</f>
        <v>Chewanyu Enterprises Limited</v>
      </c>
      <c r="J4977" t="s">
        <v>28913</v>
      </c>
      <c r="K4977" t="s">
        <v>28914</v>
      </c>
      <c r="L4977">
        <v>0</v>
      </c>
      <c r="N4977" t="s">
        <v>7106</v>
      </c>
    </row>
    <row r="4978" spans="1:14" x14ac:dyDescent="0.35">
      <c r="A4978" t="s">
        <v>28924</v>
      </c>
      <c r="B4978" t="s">
        <v>28925</v>
      </c>
      <c r="C4978" t="s">
        <v>32797</v>
      </c>
      <c r="D4978" t="s">
        <v>10</v>
      </c>
      <c r="E4978" t="s">
        <v>28926</v>
      </c>
      <c r="F4978">
        <v>-60000</v>
      </c>
      <c r="H4978" t="str">
        <f>VLOOKUP(Table16[[#This Row],[Column1]],J:K,2,FALSE)</f>
        <v>Joseph Muriithi</v>
      </c>
      <c r="J4978" t="s">
        <v>28916</v>
      </c>
      <c r="K4978" t="s">
        <v>28917</v>
      </c>
      <c r="L4978">
        <v>0</v>
      </c>
      <c r="N4978" t="s">
        <v>7106</v>
      </c>
    </row>
    <row r="4979" spans="1:14" x14ac:dyDescent="0.35">
      <c r="A4979" t="s">
        <v>28927</v>
      </c>
      <c r="B4979" t="s">
        <v>28928</v>
      </c>
      <c r="C4979" t="s">
        <v>32798</v>
      </c>
      <c r="D4979" t="s">
        <v>10</v>
      </c>
      <c r="E4979" t="s">
        <v>28929</v>
      </c>
      <c r="F4979">
        <v>0</v>
      </c>
      <c r="H4979" t="str">
        <f>VLOOKUP(Table16[[#This Row],[Column1]],J:K,2,FALSE)</f>
        <v>Ayub Abdikadir Abdi</v>
      </c>
      <c r="J4979" t="s">
        <v>28918</v>
      </c>
      <c r="K4979" t="s">
        <v>28919</v>
      </c>
      <c r="L4979" s="4">
        <v>468719.98</v>
      </c>
      <c r="M4979" s="4"/>
      <c r="N4979" t="s">
        <v>7106</v>
      </c>
    </row>
    <row r="4980" spans="1:14" x14ac:dyDescent="0.35">
      <c r="A4980" t="s">
        <v>28930</v>
      </c>
      <c r="B4980" t="s">
        <v>28931</v>
      </c>
      <c r="C4980" t="s">
        <v>10</v>
      </c>
      <c r="D4980" t="s">
        <v>10</v>
      </c>
      <c r="E4980" t="s">
        <v>28932</v>
      </c>
      <c r="F4980">
        <v>0</v>
      </c>
      <c r="H4980" t="str">
        <f>VLOOKUP(Table16[[#This Row],[Column1]],J:K,2,FALSE)</f>
        <v>OSB Africa Limited</v>
      </c>
      <c r="J4980" t="s">
        <v>28921</v>
      </c>
      <c r="K4980" t="s">
        <v>28922</v>
      </c>
      <c r="L4980" s="4">
        <v>173201</v>
      </c>
      <c r="M4980" s="4"/>
      <c r="N4980" t="s">
        <v>7106</v>
      </c>
    </row>
    <row r="4981" spans="1:14" x14ac:dyDescent="0.35">
      <c r="A4981" t="s">
        <v>28933</v>
      </c>
      <c r="B4981" t="s">
        <v>28934</v>
      </c>
      <c r="C4981" t="s">
        <v>10</v>
      </c>
      <c r="D4981" t="s">
        <v>10</v>
      </c>
      <c r="E4981" t="s">
        <v>28935</v>
      </c>
      <c r="F4981">
        <v>0</v>
      </c>
      <c r="H4981" t="str">
        <f>VLOOKUP(Table16[[#This Row],[Column1]],J:K,2,FALSE)</f>
        <v>Bliss and Blooms Agencies</v>
      </c>
      <c r="J4981" t="s">
        <v>28924</v>
      </c>
      <c r="K4981" t="s">
        <v>28925</v>
      </c>
      <c r="L4981">
        <v>0</v>
      </c>
      <c r="N4981" t="s">
        <v>7106</v>
      </c>
    </row>
    <row r="4982" spans="1:14" x14ac:dyDescent="0.35">
      <c r="A4982" t="s">
        <v>28936</v>
      </c>
      <c r="B4982" t="s">
        <v>28937</v>
      </c>
      <c r="C4982" t="s">
        <v>28938</v>
      </c>
      <c r="D4982" t="s">
        <v>10</v>
      </c>
      <c r="E4982" t="s">
        <v>28939</v>
      </c>
      <c r="F4982">
        <v>0</v>
      </c>
      <c r="H4982" t="str">
        <f>VLOOKUP(Table16[[#This Row],[Column1]],J:K,2,FALSE)</f>
        <v>The Lobo Village</v>
      </c>
      <c r="J4982" t="s">
        <v>28927</v>
      </c>
      <c r="K4982" t="s">
        <v>28928</v>
      </c>
      <c r="L4982">
        <v>0</v>
      </c>
      <c r="N4982" t="s">
        <v>7106</v>
      </c>
    </row>
    <row r="4983" spans="1:14" x14ac:dyDescent="0.35">
      <c r="A4983" t="s">
        <v>28940</v>
      </c>
      <c r="B4983" t="s">
        <v>28941</v>
      </c>
      <c r="C4983" t="s">
        <v>28942</v>
      </c>
      <c r="D4983" t="s">
        <v>10</v>
      </c>
      <c r="E4983" t="s">
        <v>28941</v>
      </c>
      <c r="F4983">
        <v>0</v>
      </c>
      <c r="H4983" t="str">
        <f>VLOOKUP(Table16[[#This Row],[Column1]],J:K,2,FALSE)</f>
        <v>JOMACK ENGINEERING SERVICES</v>
      </c>
      <c r="J4983" t="s">
        <v>28930</v>
      </c>
      <c r="K4983" t="s">
        <v>28931</v>
      </c>
      <c r="L4983">
        <v>0</v>
      </c>
      <c r="N4983" t="s">
        <v>7106</v>
      </c>
    </row>
    <row r="4984" spans="1:14" x14ac:dyDescent="0.35">
      <c r="A4984" t="s">
        <v>28943</v>
      </c>
      <c r="B4984" t="s">
        <v>28944</v>
      </c>
      <c r="C4984" t="s">
        <v>28945</v>
      </c>
      <c r="D4984" t="s">
        <v>10</v>
      </c>
      <c r="E4984" t="s">
        <v>28944</v>
      </c>
      <c r="F4984">
        <v>0</v>
      </c>
      <c r="H4984" t="str">
        <f>VLOOKUP(Table16[[#This Row],[Column1]],J:K,2,FALSE)</f>
        <v>CHALITECH REFRIGIRATION LTD</v>
      </c>
      <c r="J4984" t="s">
        <v>28933</v>
      </c>
      <c r="K4984" t="s">
        <v>28934</v>
      </c>
      <c r="L4984">
        <v>0</v>
      </c>
      <c r="N4984" t="s">
        <v>7106</v>
      </c>
    </row>
    <row r="4985" spans="1:14" x14ac:dyDescent="0.35">
      <c r="A4985" t="s">
        <v>28946</v>
      </c>
      <c r="B4985" t="s">
        <v>28947</v>
      </c>
      <c r="C4985" t="s">
        <v>28948</v>
      </c>
      <c r="D4985" t="s">
        <v>10</v>
      </c>
      <c r="E4985" t="s">
        <v>28949</v>
      </c>
      <c r="F4985">
        <v>0</v>
      </c>
      <c r="H4985" t="str">
        <f>VLOOKUP(Table16[[#This Row],[Column1]],J:K,2,FALSE)</f>
        <v>IMARA TECHNiCAL SERVICE LIMITED</v>
      </c>
      <c r="J4985" t="s">
        <v>28936</v>
      </c>
      <c r="K4985" t="s">
        <v>28937</v>
      </c>
      <c r="L4985">
        <v>0</v>
      </c>
      <c r="N4985" t="s">
        <v>7106</v>
      </c>
    </row>
    <row r="4986" spans="1:14" x14ac:dyDescent="0.35">
      <c r="A4986" t="s">
        <v>28950</v>
      </c>
      <c r="B4986" t="s">
        <v>28951</v>
      </c>
      <c r="C4986" t="s">
        <v>10</v>
      </c>
      <c r="D4986" t="s">
        <v>10</v>
      </c>
      <c r="E4986" t="s">
        <v>28952</v>
      </c>
      <c r="F4986">
        <v>0</v>
      </c>
      <c r="H4986" t="str">
        <f>VLOOKUP(Table16[[#This Row],[Column1]],J:K,2,FALSE)</f>
        <v>Moyale Animal feeds Limited</v>
      </c>
      <c r="J4986" t="s">
        <v>28940</v>
      </c>
      <c r="K4986" t="s">
        <v>28941</v>
      </c>
      <c r="L4986">
        <v>0</v>
      </c>
      <c r="N4986" t="s">
        <v>7106</v>
      </c>
    </row>
    <row r="4987" spans="1:14" x14ac:dyDescent="0.35">
      <c r="A4987" t="s">
        <v>28953</v>
      </c>
      <c r="B4987" t="s">
        <v>28954</v>
      </c>
      <c r="C4987" t="s">
        <v>28955</v>
      </c>
      <c r="D4987" t="s">
        <v>10</v>
      </c>
      <c r="E4987" t="s">
        <v>26053</v>
      </c>
      <c r="F4987">
        <v>0</v>
      </c>
      <c r="H4987" t="str">
        <f>VLOOKUP(Table16[[#This Row],[Column1]],J:K,2,FALSE)</f>
        <v xml:space="preserve">Acacia Satlink Limited </v>
      </c>
      <c r="J4987" t="s">
        <v>28943</v>
      </c>
      <c r="K4987" t="s">
        <v>28944</v>
      </c>
      <c r="L4987">
        <v>0</v>
      </c>
      <c r="N4987" t="s">
        <v>7106</v>
      </c>
    </row>
    <row r="4988" spans="1:14" x14ac:dyDescent="0.35">
      <c r="A4988" t="s">
        <v>28956</v>
      </c>
      <c r="B4988" t="s">
        <v>28957</v>
      </c>
      <c r="C4988" t="s">
        <v>32799</v>
      </c>
      <c r="D4988" t="s">
        <v>10</v>
      </c>
      <c r="E4988" t="s">
        <v>28958</v>
      </c>
      <c r="F4988">
        <v>0</v>
      </c>
      <c r="H4988" t="str">
        <f>VLOOKUP(Table16[[#This Row],[Column1]],J:K,2,FALSE)</f>
        <v>Hess Consultancy Ltd</v>
      </c>
      <c r="J4988" t="s">
        <v>28946</v>
      </c>
      <c r="K4988" t="s">
        <v>28947</v>
      </c>
      <c r="L4988">
        <v>0</v>
      </c>
      <c r="N4988" t="s">
        <v>7106</v>
      </c>
    </row>
    <row r="4989" spans="1:14" x14ac:dyDescent="0.35">
      <c r="A4989" t="s">
        <v>28959</v>
      </c>
      <c r="B4989" t="s">
        <v>28960</v>
      </c>
      <c r="C4989" t="s">
        <v>32800</v>
      </c>
      <c r="D4989" t="s">
        <v>11734</v>
      </c>
      <c r="E4989" t="s">
        <v>28960</v>
      </c>
      <c r="F4989">
        <v>23394080.629999999</v>
      </c>
      <c r="H4989" t="str">
        <f>VLOOKUP(Table16[[#This Row],[Column1]],J:K,2,FALSE)</f>
        <v>JUBILEE HEALTH INSURANCE</v>
      </c>
      <c r="J4989" t="s">
        <v>28950</v>
      </c>
      <c r="K4989" t="s">
        <v>28951</v>
      </c>
      <c r="L4989">
        <v>0</v>
      </c>
      <c r="N4989" t="s">
        <v>7106</v>
      </c>
    </row>
    <row r="4990" spans="1:14" x14ac:dyDescent="0.35">
      <c r="A4990" t="s">
        <v>28961</v>
      </c>
      <c r="B4990" t="s">
        <v>28962</v>
      </c>
      <c r="C4990" t="s">
        <v>10</v>
      </c>
      <c r="D4990" t="s">
        <v>10</v>
      </c>
      <c r="E4990" t="s">
        <v>28963</v>
      </c>
      <c r="F4990">
        <v>0</v>
      </c>
      <c r="H4990" t="str">
        <f>VLOOKUP(Table16[[#This Row],[Column1]],J:K,2,FALSE)</f>
        <v>Goldensite Limited</v>
      </c>
      <c r="J4990" t="s">
        <v>28953</v>
      </c>
      <c r="K4990" t="s">
        <v>28954</v>
      </c>
      <c r="L4990">
        <v>0</v>
      </c>
      <c r="N4990" t="s">
        <v>7106</v>
      </c>
    </row>
    <row r="4991" spans="1:14" x14ac:dyDescent="0.35">
      <c r="A4991" t="s">
        <v>28964</v>
      </c>
      <c r="B4991" t="s">
        <v>28965</v>
      </c>
      <c r="C4991" t="s">
        <v>32801</v>
      </c>
      <c r="D4991" t="s">
        <v>10</v>
      </c>
      <c r="E4991" t="s">
        <v>28966</v>
      </c>
      <c r="F4991">
        <v>0</v>
      </c>
      <c r="H4991" t="str">
        <f>VLOOKUP(Table16[[#This Row],[Column1]],J:K,2,FALSE)</f>
        <v>Abiot General Supplies</v>
      </c>
      <c r="J4991" t="s">
        <v>28956</v>
      </c>
      <c r="K4991" t="s">
        <v>28957</v>
      </c>
      <c r="L4991">
        <v>0</v>
      </c>
      <c r="N4991" t="s">
        <v>7106</v>
      </c>
    </row>
    <row r="4992" spans="1:14" x14ac:dyDescent="0.35">
      <c r="A4992" t="s">
        <v>28967</v>
      </c>
      <c r="B4992" t="s">
        <v>28968</v>
      </c>
      <c r="C4992" t="s">
        <v>32802</v>
      </c>
      <c r="D4992" t="s">
        <v>10</v>
      </c>
      <c r="E4992" t="s">
        <v>28969</v>
      </c>
      <c r="F4992">
        <v>0</v>
      </c>
      <c r="H4992" t="str">
        <f>VLOOKUP(Table16[[#This Row],[Column1]],J:K,2,FALSE)</f>
        <v>LandMawe Wezesha Jamii</v>
      </c>
      <c r="J4992" t="s">
        <v>28959</v>
      </c>
      <c r="K4992" t="s">
        <v>28960</v>
      </c>
      <c r="L4992" s="4">
        <v>44105921.079999998</v>
      </c>
      <c r="M4992" s="4"/>
      <c r="N4992" t="s">
        <v>7106</v>
      </c>
    </row>
    <row r="4993" spans="1:14" x14ac:dyDescent="0.35">
      <c r="A4993" t="s">
        <v>28970</v>
      </c>
      <c r="B4993" t="s">
        <v>28971</v>
      </c>
      <c r="C4993" t="s">
        <v>10</v>
      </c>
      <c r="D4993" t="s">
        <v>10</v>
      </c>
      <c r="E4993" t="s">
        <v>28972</v>
      </c>
      <c r="F4993">
        <v>0</v>
      </c>
      <c r="H4993" t="str">
        <f>VLOOKUP(Table16[[#This Row],[Column1]],J:K,2,FALSE)</f>
        <v>Gudina farm</v>
      </c>
      <c r="J4993" t="s">
        <v>28961</v>
      </c>
      <c r="K4993" t="s">
        <v>28962</v>
      </c>
      <c r="L4993">
        <v>0</v>
      </c>
      <c r="N4993" t="s">
        <v>7106</v>
      </c>
    </row>
    <row r="4994" spans="1:14" x14ac:dyDescent="0.35">
      <c r="A4994" t="s">
        <v>28973</v>
      </c>
      <c r="B4994" t="s">
        <v>28974</v>
      </c>
      <c r="C4994" t="s">
        <v>10</v>
      </c>
      <c r="D4994" t="s">
        <v>10</v>
      </c>
      <c r="E4994" t="s">
        <v>28974</v>
      </c>
      <c r="F4994">
        <v>0</v>
      </c>
      <c r="H4994" t="str">
        <f>VLOOKUP(Table16[[#This Row],[Column1]],J:K,2,FALSE)</f>
        <v>XC360 EA LIMITED</v>
      </c>
      <c r="J4994" t="s">
        <v>28964</v>
      </c>
      <c r="K4994" t="s">
        <v>28965</v>
      </c>
      <c r="L4994">
        <v>0</v>
      </c>
      <c r="N4994" t="s">
        <v>7106</v>
      </c>
    </row>
    <row r="4995" spans="1:14" x14ac:dyDescent="0.35">
      <c r="A4995" t="s">
        <v>28975</v>
      </c>
      <c r="B4995" t="s">
        <v>28976</v>
      </c>
      <c r="C4995" t="s">
        <v>32803</v>
      </c>
      <c r="D4995" t="s">
        <v>10</v>
      </c>
      <c r="E4995" t="s">
        <v>28977</v>
      </c>
      <c r="F4995">
        <v>0</v>
      </c>
      <c r="H4995" t="str">
        <f>VLOOKUP(Table16[[#This Row],[Column1]],J:K,2,FALSE)</f>
        <v>La Maison Royale South C</v>
      </c>
      <c r="J4995" t="s">
        <v>28967</v>
      </c>
      <c r="K4995" t="s">
        <v>28968</v>
      </c>
      <c r="L4995">
        <v>0</v>
      </c>
      <c r="N4995" t="s">
        <v>7106</v>
      </c>
    </row>
    <row r="4996" spans="1:14" x14ac:dyDescent="0.35">
      <c r="A4996" t="s">
        <v>28978</v>
      </c>
      <c r="B4996" t="s">
        <v>28979</v>
      </c>
      <c r="C4996" t="s">
        <v>10</v>
      </c>
      <c r="D4996" t="s">
        <v>10</v>
      </c>
      <c r="E4996" t="s">
        <v>28980</v>
      </c>
      <c r="F4996">
        <v>0</v>
      </c>
      <c r="H4996" t="str">
        <f>VLOOKUP(Table16[[#This Row],[Column1]],J:K,2,FALSE)</f>
        <v>Fursys K Limited</v>
      </c>
      <c r="J4996" t="s">
        <v>28970</v>
      </c>
      <c r="K4996" t="s">
        <v>28971</v>
      </c>
      <c r="L4996">
        <v>0</v>
      </c>
      <c r="N4996" t="s">
        <v>7106</v>
      </c>
    </row>
    <row r="4997" spans="1:14" x14ac:dyDescent="0.35">
      <c r="A4997" t="s">
        <v>28981</v>
      </c>
      <c r="B4997" t="s">
        <v>28982</v>
      </c>
      <c r="C4997" t="s">
        <v>32804</v>
      </c>
      <c r="D4997" t="s">
        <v>10</v>
      </c>
      <c r="E4997" t="s">
        <v>28983</v>
      </c>
      <c r="F4997">
        <v>0</v>
      </c>
      <c r="H4997" t="str">
        <f>VLOOKUP(Table16[[#This Row],[Column1]],J:K,2,FALSE)</f>
        <v>Gloww by MO</v>
      </c>
      <c r="J4997" t="s">
        <v>28973</v>
      </c>
      <c r="K4997" t="s">
        <v>28974</v>
      </c>
      <c r="L4997">
        <v>0</v>
      </c>
      <c r="N4997" t="s">
        <v>13497</v>
      </c>
    </row>
    <row r="4998" spans="1:14" x14ac:dyDescent="0.35">
      <c r="A4998" t="s">
        <v>28984</v>
      </c>
      <c r="B4998" t="s">
        <v>28985</v>
      </c>
      <c r="C4998" t="s">
        <v>10</v>
      </c>
      <c r="D4998" t="s">
        <v>10</v>
      </c>
      <c r="E4998" t="s">
        <v>28986</v>
      </c>
      <c r="F4998">
        <v>0</v>
      </c>
      <c r="H4998" t="str">
        <f>VLOOKUP(Table16[[#This Row],[Column1]],J:K,2,FALSE)</f>
        <v>Mihyam Catering Services</v>
      </c>
      <c r="J4998" t="s">
        <v>28975</v>
      </c>
      <c r="K4998" t="s">
        <v>28976</v>
      </c>
      <c r="L4998">
        <v>0</v>
      </c>
      <c r="N4998" t="s">
        <v>7106</v>
      </c>
    </row>
    <row r="4999" spans="1:14" x14ac:dyDescent="0.35">
      <c r="A4999" t="s">
        <v>28987</v>
      </c>
      <c r="B4999" t="s">
        <v>28988</v>
      </c>
      <c r="C4999" t="s">
        <v>10</v>
      </c>
      <c r="D4999" t="s">
        <v>10</v>
      </c>
      <c r="E4999" t="s">
        <v>28988</v>
      </c>
      <c r="F4999">
        <v>0</v>
      </c>
      <c r="H4999" t="str">
        <f>VLOOKUP(Table16[[#This Row],[Column1]],J:K,2,FALSE)</f>
        <v>LAFOLE GENERAL SUPPLIES</v>
      </c>
      <c r="J4999" t="s">
        <v>28978</v>
      </c>
      <c r="K4999" t="s">
        <v>28979</v>
      </c>
      <c r="L4999">
        <v>0</v>
      </c>
      <c r="N4999" t="s">
        <v>7106</v>
      </c>
    </row>
    <row r="5000" spans="1:14" x14ac:dyDescent="0.35">
      <c r="A5000" t="s">
        <v>28989</v>
      </c>
      <c r="B5000" t="s">
        <v>28990</v>
      </c>
      <c r="C5000" t="s">
        <v>10</v>
      </c>
      <c r="D5000" t="s">
        <v>10</v>
      </c>
      <c r="E5000" t="s">
        <v>28991</v>
      </c>
      <c r="F5000">
        <v>0</v>
      </c>
      <c r="H5000" t="str">
        <f>VLOOKUP(Table16[[#This Row],[Column1]],J:K,2,FALSE)</f>
        <v>Asmahan General Supplier and outside Catering</v>
      </c>
      <c r="J5000" t="s">
        <v>28981</v>
      </c>
      <c r="K5000" t="s">
        <v>28982</v>
      </c>
      <c r="L5000">
        <v>0</v>
      </c>
      <c r="N5000" t="s">
        <v>7106</v>
      </c>
    </row>
    <row r="5001" spans="1:14" x14ac:dyDescent="0.35">
      <c r="A5001" t="s">
        <v>28992</v>
      </c>
      <c r="B5001" t="s">
        <v>28993</v>
      </c>
      <c r="C5001" t="s">
        <v>32805</v>
      </c>
      <c r="D5001" t="s">
        <v>10</v>
      </c>
      <c r="E5001" t="s">
        <v>28993</v>
      </c>
      <c r="F5001">
        <v>96000</v>
      </c>
      <c r="H5001" t="str">
        <f>VLOOKUP(Table16[[#This Row],[Column1]],J:K,2,FALSE)</f>
        <v>AMARA BLUE RESORTS LIMITED</v>
      </c>
      <c r="J5001" t="s">
        <v>28984</v>
      </c>
      <c r="K5001" t="s">
        <v>28985</v>
      </c>
      <c r="L5001">
        <v>0</v>
      </c>
      <c r="N5001" t="s">
        <v>7106</v>
      </c>
    </row>
    <row r="5002" spans="1:14" x14ac:dyDescent="0.35">
      <c r="A5002" t="s">
        <v>28994</v>
      </c>
      <c r="B5002" t="s">
        <v>28995</v>
      </c>
      <c r="C5002" t="s">
        <v>10</v>
      </c>
      <c r="D5002" t="s">
        <v>10</v>
      </c>
      <c r="E5002" t="s">
        <v>28996</v>
      </c>
      <c r="F5002">
        <v>0</v>
      </c>
      <c r="H5002" t="str">
        <f>VLOOKUP(Table16[[#This Row],[Column1]],J:K,2,FALSE)</f>
        <v>Zundi General Supplies</v>
      </c>
      <c r="J5002" t="s">
        <v>28987</v>
      </c>
      <c r="K5002" t="s">
        <v>28988</v>
      </c>
      <c r="L5002">
        <v>0</v>
      </c>
      <c r="N5002" t="s">
        <v>7106</v>
      </c>
    </row>
    <row r="5003" spans="1:14" x14ac:dyDescent="0.35">
      <c r="A5003" t="s">
        <v>28997</v>
      </c>
      <c r="B5003" t="s">
        <v>28998</v>
      </c>
      <c r="C5003" t="s">
        <v>10</v>
      </c>
      <c r="D5003" t="s">
        <v>10</v>
      </c>
      <c r="E5003" t="s">
        <v>28999</v>
      </c>
      <c r="F5003">
        <v>0</v>
      </c>
      <c r="H5003" t="str">
        <f>VLOOKUP(Table16[[#This Row],[Column1]],J:K,2,FALSE)</f>
        <v>Prospect Peace Institute - Africa (PPI-Africa)</v>
      </c>
      <c r="J5003" t="s">
        <v>28989</v>
      </c>
      <c r="K5003" t="s">
        <v>28990</v>
      </c>
      <c r="L5003">
        <v>0</v>
      </c>
      <c r="N5003" t="s">
        <v>7106</v>
      </c>
    </row>
    <row r="5004" spans="1:14" x14ac:dyDescent="0.35">
      <c r="A5004" t="s">
        <v>29000</v>
      </c>
      <c r="B5004" t="s">
        <v>29001</v>
      </c>
      <c r="C5004" t="s">
        <v>32806</v>
      </c>
      <c r="D5004" t="s">
        <v>10</v>
      </c>
      <c r="E5004" t="s">
        <v>29002</v>
      </c>
      <c r="F5004">
        <v>119894.77</v>
      </c>
      <c r="H5004" t="str">
        <f>VLOOKUP(Table16[[#This Row],[Column1]],J:K,2,FALSE)</f>
        <v>Synesis Capital Company Limted</v>
      </c>
      <c r="J5004" t="s">
        <v>28992</v>
      </c>
      <c r="K5004" t="s">
        <v>28993</v>
      </c>
      <c r="L5004" s="4">
        <v>96000</v>
      </c>
      <c r="M5004" s="4"/>
      <c r="N5004" t="s">
        <v>7106</v>
      </c>
    </row>
    <row r="5005" spans="1:14" x14ac:dyDescent="0.35">
      <c r="A5005" t="s">
        <v>29003</v>
      </c>
      <c r="B5005" t="s">
        <v>29004</v>
      </c>
      <c r="C5005" t="s">
        <v>10</v>
      </c>
      <c r="D5005" t="s">
        <v>10</v>
      </c>
      <c r="E5005" t="s">
        <v>29005</v>
      </c>
      <c r="F5005">
        <v>0</v>
      </c>
      <c r="H5005" t="str">
        <f>VLOOKUP(Table16[[#This Row],[Column1]],J:K,2,FALSE)</f>
        <v>Butyl Products Limited</v>
      </c>
      <c r="J5005" t="s">
        <v>28994</v>
      </c>
      <c r="K5005" t="s">
        <v>28995</v>
      </c>
      <c r="L5005">
        <v>0</v>
      </c>
      <c r="N5005" t="s">
        <v>7106</v>
      </c>
    </row>
    <row r="5006" spans="1:14" x14ac:dyDescent="0.35">
      <c r="A5006" t="s">
        <v>29006</v>
      </c>
      <c r="B5006" t="s">
        <v>29007</v>
      </c>
      <c r="C5006" t="s">
        <v>32807</v>
      </c>
      <c r="D5006" t="s">
        <v>32807</v>
      </c>
      <c r="E5006" t="s">
        <v>29008</v>
      </c>
      <c r="F5006">
        <v>0</v>
      </c>
      <c r="H5006" t="str">
        <f>VLOOKUP(Table16[[#This Row],[Column1]],J:K,2,FALSE)</f>
        <v>Golden Rays Hotel</v>
      </c>
      <c r="J5006" t="s">
        <v>28997</v>
      </c>
      <c r="K5006" t="s">
        <v>28998</v>
      </c>
      <c r="L5006">
        <v>0</v>
      </c>
      <c r="N5006" t="s">
        <v>7106</v>
      </c>
    </row>
    <row r="5007" spans="1:14" x14ac:dyDescent="0.35">
      <c r="A5007" t="s">
        <v>29009</v>
      </c>
      <c r="B5007" t="s">
        <v>29010</v>
      </c>
      <c r="C5007" t="s">
        <v>32808</v>
      </c>
      <c r="D5007" t="s">
        <v>10</v>
      </c>
      <c r="E5007" t="s">
        <v>29011</v>
      </c>
      <c r="F5007">
        <v>0</v>
      </c>
      <c r="H5007" t="str">
        <f>VLOOKUP(Table16[[#This Row],[Column1]],J:K,2,FALSE)</f>
        <v>Lapkyet Construction &amp; General Supplies</v>
      </c>
      <c r="J5007" t="s">
        <v>29000</v>
      </c>
      <c r="K5007" t="s">
        <v>29001</v>
      </c>
      <c r="L5007" s="4">
        <v>119894.77</v>
      </c>
      <c r="M5007" s="4"/>
      <c r="N5007" t="s">
        <v>7106</v>
      </c>
    </row>
    <row r="5008" spans="1:14" x14ac:dyDescent="0.35">
      <c r="A5008" t="s">
        <v>29012</v>
      </c>
      <c r="B5008" t="s">
        <v>29013</v>
      </c>
      <c r="C5008" t="s">
        <v>10</v>
      </c>
      <c r="D5008" t="s">
        <v>10</v>
      </c>
      <c r="E5008" t="s">
        <v>29014</v>
      </c>
      <c r="F5008">
        <v>0</v>
      </c>
      <c r="H5008" t="str">
        <f>VLOOKUP(Table16[[#This Row],[Column1]],J:K,2,FALSE)</f>
        <v>BIFTU FM 100.3 Marsabit</v>
      </c>
      <c r="J5008" t="s">
        <v>29003</v>
      </c>
      <c r="K5008" t="s">
        <v>29004</v>
      </c>
      <c r="L5008">
        <v>0</v>
      </c>
      <c r="N5008" t="s">
        <v>7106</v>
      </c>
    </row>
    <row r="5009" spans="1:14" x14ac:dyDescent="0.35">
      <c r="A5009" t="s">
        <v>29015</v>
      </c>
      <c r="B5009" t="s">
        <v>29016</v>
      </c>
      <c r="C5009" t="s">
        <v>10</v>
      </c>
      <c r="D5009" t="s">
        <v>10</v>
      </c>
      <c r="E5009" t="s">
        <v>29017</v>
      </c>
      <c r="F5009">
        <v>0</v>
      </c>
      <c r="H5009" t="str">
        <f>VLOOKUP(Table16[[#This Row],[Column1]],J:K,2,FALSE)</f>
        <v>Alemarto Investment Limited</v>
      </c>
      <c r="J5009" t="s">
        <v>29006</v>
      </c>
      <c r="K5009" t="s">
        <v>29007</v>
      </c>
      <c r="L5009">
        <v>0</v>
      </c>
      <c r="N5009" t="s">
        <v>7106</v>
      </c>
    </row>
    <row r="5010" spans="1:14" x14ac:dyDescent="0.35">
      <c r="A5010" t="s">
        <v>29018</v>
      </c>
      <c r="B5010" t="s">
        <v>29019</v>
      </c>
      <c r="C5010" t="s">
        <v>10</v>
      </c>
      <c r="D5010" t="s">
        <v>10</v>
      </c>
      <c r="E5010" t="s">
        <v>29020</v>
      </c>
      <c r="F5010">
        <v>0</v>
      </c>
      <c r="H5010" t="str">
        <f>VLOOKUP(Table16[[#This Row],[Column1]],J:K,2,FALSE)</f>
        <v xml:space="preserve">Muchiri Wahome </v>
      </c>
      <c r="J5010" t="s">
        <v>29009</v>
      </c>
      <c r="K5010" t="s">
        <v>29010</v>
      </c>
      <c r="L5010">
        <v>0</v>
      </c>
      <c r="N5010" t="s">
        <v>7106</v>
      </c>
    </row>
    <row r="5011" spans="1:14" x14ac:dyDescent="0.35">
      <c r="A5011" t="s">
        <v>29021</v>
      </c>
      <c r="B5011" t="s">
        <v>29022</v>
      </c>
      <c r="C5011" t="s">
        <v>32809</v>
      </c>
      <c r="D5011" t="s">
        <v>10</v>
      </c>
      <c r="E5011" t="s">
        <v>29023</v>
      </c>
      <c r="F5011">
        <v>0</v>
      </c>
      <c r="H5011" t="str">
        <f>VLOOKUP(Table16[[#This Row],[Column1]],J:K,2,FALSE)</f>
        <v>Oxy Plus International Company Limited</v>
      </c>
      <c r="J5011" t="s">
        <v>29012</v>
      </c>
      <c r="K5011" t="s">
        <v>29013</v>
      </c>
      <c r="L5011">
        <v>0</v>
      </c>
      <c r="N5011" t="s">
        <v>7106</v>
      </c>
    </row>
    <row r="5012" spans="1:14" x14ac:dyDescent="0.35">
      <c r="A5012" t="s">
        <v>29024</v>
      </c>
      <c r="B5012" t="s">
        <v>29025</v>
      </c>
      <c r="C5012" t="s">
        <v>10</v>
      </c>
      <c r="D5012" t="s">
        <v>10</v>
      </c>
      <c r="E5012" t="s">
        <v>29026</v>
      </c>
      <c r="F5012">
        <v>0</v>
      </c>
      <c r="H5012" t="str">
        <f>VLOOKUP(Table16[[#This Row],[Column1]],J:K,2,FALSE)</f>
        <v>Rhitec Solutions Limited</v>
      </c>
      <c r="J5012" t="s">
        <v>29015</v>
      </c>
      <c r="K5012" t="s">
        <v>29016</v>
      </c>
      <c r="L5012">
        <v>0</v>
      </c>
      <c r="N5012" t="s">
        <v>7106</v>
      </c>
    </row>
    <row r="5013" spans="1:14" x14ac:dyDescent="0.35">
      <c r="A5013" t="s">
        <v>29027</v>
      </c>
      <c r="B5013" t="s">
        <v>29028</v>
      </c>
      <c r="C5013" t="s">
        <v>10</v>
      </c>
      <c r="D5013" t="s">
        <v>10</v>
      </c>
      <c r="E5013" t="s">
        <v>29029</v>
      </c>
      <c r="F5013">
        <v>0</v>
      </c>
      <c r="H5013" t="str">
        <f>VLOOKUP(Table16[[#This Row],[Column1]],J:K,2,FALSE)</f>
        <v>Al-Ain General trading</v>
      </c>
      <c r="J5013" t="s">
        <v>29018</v>
      </c>
      <c r="K5013" t="s">
        <v>29019</v>
      </c>
      <c r="L5013">
        <v>0</v>
      </c>
      <c r="N5013" t="s">
        <v>7106</v>
      </c>
    </row>
    <row r="5014" spans="1:14" x14ac:dyDescent="0.35">
      <c r="A5014" t="s">
        <v>29030</v>
      </c>
      <c r="B5014" t="s">
        <v>29031</v>
      </c>
      <c r="C5014" t="s">
        <v>10</v>
      </c>
      <c r="D5014" t="s">
        <v>10</v>
      </c>
      <c r="E5014" t="s">
        <v>29032</v>
      </c>
      <c r="F5014">
        <v>0</v>
      </c>
      <c r="H5014" t="str">
        <f>VLOOKUP(Table16[[#This Row],[Column1]],J:K,2,FALSE)</f>
        <v>KenyaYouthDevelopmentEducationSupportAssociation</v>
      </c>
      <c r="J5014" t="s">
        <v>29021</v>
      </c>
      <c r="K5014" t="s">
        <v>29022</v>
      </c>
      <c r="L5014">
        <v>0</v>
      </c>
      <c r="N5014" t="s">
        <v>7106</v>
      </c>
    </row>
    <row r="5015" spans="1:14" x14ac:dyDescent="0.35">
      <c r="A5015" t="s">
        <v>29033</v>
      </c>
      <c r="B5015" t="s">
        <v>29034</v>
      </c>
      <c r="C5015" t="s">
        <v>32810</v>
      </c>
      <c r="D5015" t="s">
        <v>32810</v>
      </c>
      <c r="E5015" t="s">
        <v>29035</v>
      </c>
      <c r="F5015">
        <v>0</v>
      </c>
      <c r="H5015" t="str">
        <f>VLOOKUP(Table16[[#This Row],[Column1]],J:K,2,FALSE)</f>
        <v>Jackline Nyambura Irungu</v>
      </c>
      <c r="J5015" t="s">
        <v>29024</v>
      </c>
      <c r="K5015" t="s">
        <v>29025</v>
      </c>
      <c r="L5015">
        <v>0</v>
      </c>
      <c r="N5015" t="s">
        <v>7106</v>
      </c>
    </row>
    <row r="5016" spans="1:14" x14ac:dyDescent="0.35">
      <c r="A5016" t="s">
        <v>29036</v>
      </c>
      <c r="B5016" t="s">
        <v>29037</v>
      </c>
      <c r="C5016" t="s">
        <v>32811</v>
      </c>
      <c r="D5016" t="s">
        <v>10</v>
      </c>
      <c r="E5016" t="s">
        <v>29038</v>
      </c>
      <c r="F5016">
        <v>0</v>
      </c>
      <c r="H5016" t="str">
        <f>VLOOKUP(Table16[[#This Row],[Column1]],J:K,2,FALSE)</f>
        <v>Francis Mwania Mutisya</v>
      </c>
      <c r="J5016" t="s">
        <v>29027</v>
      </c>
      <c r="K5016" t="s">
        <v>29028</v>
      </c>
      <c r="L5016">
        <v>0</v>
      </c>
      <c r="N5016" t="s">
        <v>7106</v>
      </c>
    </row>
    <row r="5017" spans="1:14" x14ac:dyDescent="0.35">
      <c r="A5017" t="s">
        <v>29039</v>
      </c>
      <c r="B5017" t="s">
        <v>29040</v>
      </c>
      <c r="C5017" t="s">
        <v>10</v>
      </c>
      <c r="D5017" t="s">
        <v>10</v>
      </c>
      <c r="E5017" t="s">
        <v>29041</v>
      </c>
      <c r="F5017">
        <v>28776</v>
      </c>
      <c r="H5017" t="str">
        <f>VLOOKUP(Table16[[#This Row],[Column1]],J:K,2,FALSE)</f>
        <v>Premium inn suites &amp; Conferencing Limited</v>
      </c>
      <c r="J5017" t="s">
        <v>29030</v>
      </c>
      <c r="K5017" t="s">
        <v>29031</v>
      </c>
      <c r="L5017">
        <v>0</v>
      </c>
      <c r="N5017" t="s">
        <v>7106</v>
      </c>
    </row>
    <row r="5018" spans="1:14" x14ac:dyDescent="0.35">
      <c r="A5018" t="s">
        <v>29042</v>
      </c>
      <c r="B5018" t="s">
        <v>29043</v>
      </c>
      <c r="C5018" t="s">
        <v>32812</v>
      </c>
      <c r="D5018" t="s">
        <v>10</v>
      </c>
      <c r="E5018" t="s">
        <v>29044</v>
      </c>
      <c r="F5018">
        <v>14000</v>
      </c>
      <c r="H5018" t="str">
        <f>VLOOKUP(Table16[[#This Row],[Column1]],J:K,2,FALSE)</f>
        <v>Arusha Sounds &amp; Tents Enterprise</v>
      </c>
      <c r="J5018" t="s">
        <v>29033</v>
      </c>
      <c r="K5018" t="s">
        <v>29034</v>
      </c>
      <c r="L5018">
        <v>0</v>
      </c>
      <c r="N5018" t="s">
        <v>7106</v>
      </c>
    </row>
    <row r="5019" spans="1:14" x14ac:dyDescent="0.35">
      <c r="A5019" t="s">
        <v>29045</v>
      </c>
      <c r="B5019" t="s">
        <v>29046</v>
      </c>
      <c r="C5019" t="s">
        <v>10</v>
      </c>
      <c r="D5019" t="s">
        <v>10</v>
      </c>
      <c r="E5019" t="s">
        <v>29047</v>
      </c>
      <c r="F5019">
        <v>0</v>
      </c>
      <c r="H5019" t="str">
        <f>VLOOKUP(Table16[[#This Row],[Column1]],J:K,2,FALSE)</f>
        <v>Popatlal Madhavji &amp; Bros Ltd</v>
      </c>
      <c r="J5019" t="s">
        <v>29036</v>
      </c>
      <c r="K5019" t="s">
        <v>29037</v>
      </c>
      <c r="L5019">
        <v>0</v>
      </c>
      <c r="N5019" t="s">
        <v>7106</v>
      </c>
    </row>
    <row r="5020" spans="1:14" x14ac:dyDescent="0.35">
      <c r="A5020" t="s">
        <v>29048</v>
      </c>
      <c r="B5020" t="s">
        <v>29049</v>
      </c>
      <c r="C5020" t="s">
        <v>29050</v>
      </c>
      <c r="D5020" t="s">
        <v>10</v>
      </c>
      <c r="E5020" t="s">
        <v>29051</v>
      </c>
      <c r="F5020">
        <v>0</v>
      </c>
      <c r="H5020" t="str">
        <f>VLOOKUP(Table16[[#This Row],[Column1]],J:K,2,FALSE)</f>
        <v>Kenya Medical Training College</v>
      </c>
      <c r="J5020" t="s">
        <v>29039</v>
      </c>
      <c r="K5020" t="s">
        <v>29040</v>
      </c>
      <c r="L5020" s="4">
        <v>115104</v>
      </c>
      <c r="M5020" s="4"/>
      <c r="N5020" t="s">
        <v>7106</v>
      </c>
    </row>
    <row r="5021" spans="1:14" x14ac:dyDescent="0.35">
      <c r="A5021" t="s">
        <v>29052</v>
      </c>
      <c r="B5021" t="s">
        <v>29053</v>
      </c>
      <c r="C5021" t="s">
        <v>10</v>
      </c>
      <c r="D5021" t="s">
        <v>10</v>
      </c>
      <c r="E5021" t="s">
        <v>29054</v>
      </c>
      <c r="F5021">
        <v>0</v>
      </c>
      <c r="H5021" t="str">
        <f>VLOOKUP(Table16[[#This Row],[Column1]],J:K,2,FALSE)</f>
        <v>Eddah Simaloi Nkurupe</v>
      </c>
      <c r="J5021" t="s">
        <v>29042</v>
      </c>
      <c r="K5021" t="s">
        <v>29043</v>
      </c>
      <c r="L5021" s="4">
        <v>73600</v>
      </c>
      <c r="M5021" s="4"/>
      <c r="N5021" t="s">
        <v>7106</v>
      </c>
    </row>
    <row r="5022" spans="1:14" x14ac:dyDescent="0.35">
      <c r="A5022" t="s">
        <v>29055</v>
      </c>
      <c r="B5022" t="s">
        <v>29056</v>
      </c>
      <c r="C5022" t="s">
        <v>32813</v>
      </c>
      <c r="D5022" t="s">
        <v>10</v>
      </c>
      <c r="E5022" t="s">
        <v>29057</v>
      </c>
      <c r="F5022">
        <v>0</v>
      </c>
      <c r="H5022" t="str">
        <f>VLOOKUP(Table16[[#This Row],[Column1]],J:K,2,FALSE)</f>
        <v>Marine craft and Boat repairs.</v>
      </c>
      <c r="J5022" t="s">
        <v>29045</v>
      </c>
      <c r="K5022" t="s">
        <v>29046</v>
      </c>
      <c r="L5022">
        <v>0</v>
      </c>
      <c r="N5022" t="s">
        <v>7106</v>
      </c>
    </row>
    <row r="5023" spans="1:14" x14ac:dyDescent="0.35">
      <c r="A5023" t="s">
        <v>29058</v>
      </c>
      <c r="B5023" t="s">
        <v>29059</v>
      </c>
      <c r="C5023" t="s">
        <v>10</v>
      </c>
      <c r="D5023" t="s">
        <v>10</v>
      </c>
      <c r="E5023" t="s">
        <v>29060</v>
      </c>
      <c r="F5023">
        <v>0</v>
      </c>
      <c r="H5023" t="str">
        <f>VLOOKUP(Table16[[#This Row],[Column1]],J:K,2,FALSE)</f>
        <v>Tiptop Ventures</v>
      </c>
      <c r="J5023" t="s">
        <v>29048</v>
      </c>
      <c r="K5023" t="s">
        <v>29049</v>
      </c>
      <c r="L5023">
        <v>0</v>
      </c>
      <c r="N5023" t="s">
        <v>7106</v>
      </c>
    </row>
    <row r="5024" spans="1:14" x14ac:dyDescent="0.35">
      <c r="A5024" t="s">
        <v>29061</v>
      </c>
      <c r="B5024" t="s">
        <v>29062</v>
      </c>
      <c r="C5024" t="s">
        <v>10</v>
      </c>
      <c r="D5024" t="s">
        <v>10</v>
      </c>
      <c r="E5024" t="s">
        <v>29062</v>
      </c>
      <c r="F5024">
        <v>0</v>
      </c>
      <c r="H5024" t="str">
        <f>VLOOKUP(Table16[[#This Row],[Column1]],J:K,2,FALSE)</f>
        <v>MARTIN MWIIRO NJOGU</v>
      </c>
      <c r="J5024" t="s">
        <v>29052</v>
      </c>
      <c r="K5024" t="s">
        <v>29053</v>
      </c>
      <c r="L5024">
        <v>0</v>
      </c>
      <c r="N5024" t="s">
        <v>7106</v>
      </c>
    </row>
    <row r="5025" spans="1:14" x14ac:dyDescent="0.35">
      <c r="A5025" t="s">
        <v>29063</v>
      </c>
      <c r="B5025" t="s">
        <v>29064</v>
      </c>
      <c r="C5025" t="s">
        <v>29065</v>
      </c>
      <c r="D5025" t="s">
        <v>10</v>
      </c>
      <c r="E5025" t="s">
        <v>29066</v>
      </c>
      <c r="F5025">
        <v>0</v>
      </c>
      <c r="H5025" t="str">
        <f>VLOOKUP(Table16[[#This Row],[Column1]],J:K,2,FALSE)</f>
        <v xml:space="preserve"> TANA GRAND RESORT </v>
      </c>
      <c r="J5025" t="s">
        <v>29055</v>
      </c>
      <c r="K5025" t="s">
        <v>29056</v>
      </c>
      <c r="L5025">
        <v>0</v>
      </c>
      <c r="N5025" t="s">
        <v>7106</v>
      </c>
    </row>
    <row r="5026" spans="1:14" x14ac:dyDescent="0.35">
      <c r="A5026" t="s">
        <v>29067</v>
      </c>
      <c r="B5026" t="s">
        <v>29068</v>
      </c>
      <c r="C5026" t="s">
        <v>10</v>
      </c>
      <c r="D5026" t="s">
        <v>10</v>
      </c>
      <c r="E5026" t="s">
        <v>29069</v>
      </c>
      <c r="F5026">
        <v>0</v>
      </c>
      <c r="H5026" t="str">
        <f>VLOOKUP(Table16[[#This Row],[Column1]],J:K,2,FALSE)</f>
        <v>Wahidin General Contractors Limited</v>
      </c>
      <c r="J5026" t="s">
        <v>29058</v>
      </c>
      <c r="K5026" t="s">
        <v>29059</v>
      </c>
      <c r="L5026">
        <v>0</v>
      </c>
      <c r="N5026" t="s">
        <v>7106</v>
      </c>
    </row>
    <row r="5027" spans="1:14" x14ac:dyDescent="0.35">
      <c r="A5027" t="s">
        <v>29070</v>
      </c>
      <c r="B5027" t="s">
        <v>29071</v>
      </c>
      <c r="C5027" t="s">
        <v>32814</v>
      </c>
      <c r="D5027" t="s">
        <v>10</v>
      </c>
      <c r="E5027" t="s">
        <v>29072</v>
      </c>
      <c r="F5027">
        <v>0</v>
      </c>
      <c r="H5027" t="str">
        <f>VLOOKUP(Table16[[#This Row],[Column1]],J:K,2,FALSE)</f>
        <v>The Smith Hotels</v>
      </c>
      <c r="J5027" t="s">
        <v>29061</v>
      </c>
      <c r="K5027" t="s">
        <v>29062</v>
      </c>
      <c r="L5027">
        <v>0</v>
      </c>
      <c r="N5027" t="s">
        <v>7106</v>
      </c>
    </row>
    <row r="5028" spans="1:14" x14ac:dyDescent="0.35">
      <c r="A5028" t="s">
        <v>29073</v>
      </c>
      <c r="B5028" t="s">
        <v>29074</v>
      </c>
      <c r="C5028" t="s">
        <v>32815</v>
      </c>
      <c r="D5028" t="s">
        <v>10</v>
      </c>
      <c r="E5028" t="s">
        <v>29075</v>
      </c>
      <c r="F5028">
        <v>0</v>
      </c>
      <c r="H5028" t="str">
        <f>VLOOKUP(Table16[[#This Row],[Column1]],J:K,2,FALSE)</f>
        <v>Ngong Hills Hotel Limited</v>
      </c>
      <c r="J5028" t="s">
        <v>29063</v>
      </c>
      <c r="K5028" t="s">
        <v>29064</v>
      </c>
      <c r="L5028" s="4">
        <v>129310.34</v>
      </c>
      <c r="M5028" s="4"/>
      <c r="N5028" t="s">
        <v>7106</v>
      </c>
    </row>
    <row r="5029" spans="1:14" x14ac:dyDescent="0.35">
      <c r="A5029" t="s">
        <v>29076</v>
      </c>
      <c r="B5029" t="s">
        <v>29077</v>
      </c>
      <c r="C5029" t="s">
        <v>10</v>
      </c>
      <c r="D5029" t="s">
        <v>10</v>
      </c>
      <c r="E5029" t="s">
        <v>29078</v>
      </c>
      <c r="F5029">
        <v>155105</v>
      </c>
      <c r="H5029" t="str">
        <f>VLOOKUP(Table16[[#This Row],[Column1]],J:K,2,FALSE)</f>
        <v>Eleorah Company Limited</v>
      </c>
      <c r="J5029" t="s">
        <v>29067</v>
      </c>
      <c r="K5029" t="s">
        <v>29068</v>
      </c>
      <c r="L5029">
        <v>0</v>
      </c>
      <c r="N5029" t="s">
        <v>7106</v>
      </c>
    </row>
    <row r="5030" spans="1:14" x14ac:dyDescent="0.35">
      <c r="A5030" t="s">
        <v>29079</v>
      </c>
      <c r="B5030" t="s">
        <v>29080</v>
      </c>
      <c r="C5030" t="s">
        <v>32816</v>
      </c>
      <c r="D5030" t="s">
        <v>10</v>
      </c>
      <c r="E5030" t="s">
        <v>29081</v>
      </c>
      <c r="F5030">
        <v>0</v>
      </c>
      <c r="H5030" t="str">
        <f>VLOOKUP(Table16[[#This Row],[Column1]],J:K,2,FALSE)</f>
        <v>Elegant Hotel Limited</v>
      </c>
      <c r="J5030" t="s">
        <v>29070</v>
      </c>
      <c r="K5030" t="s">
        <v>29071</v>
      </c>
      <c r="L5030">
        <v>0</v>
      </c>
      <c r="N5030" t="s">
        <v>7106</v>
      </c>
    </row>
    <row r="5031" spans="1:14" x14ac:dyDescent="0.35">
      <c r="A5031" t="s">
        <v>29082</v>
      </c>
      <c r="B5031" t="s">
        <v>29083</v>
      </c>
      <c r="C5031" t="s">
        <v>10</v>
      </c>
      <c r="D5031" t="s">
        <v>10</v>
      </c>
      <c r="E5031" t="s">
        <v>29084</v>
      </c>
      <c r="F5031">
        <v>0</v>
      </c>
      <c r="H5031" t="str">
        <f>VLOOKUP(Table16[[#This Row],[Column1]],J:K,2,FALSE)</f>
        <v>Jubex General Trading LLC</v>
      </c>
      <c r="J5031" t="s">
        <v>29073</v>
      </c>
      <c r="K5031" t="s">
        <v>29074</v>
      </c>
      <c r="L5031">
        <v>0</v>
      </c>
      <c r="N5031" t="s">
        <v>7106</v>
      </c>
    </row>
    <row r="5032" spans="1:14" x14ac:dyDescent="0.35">
      <c r="A5032" t="s">
        <v>29085</v>
      </c>
      <c r="B5032" t="s">
        <v>29086</v>
      </c>
      <c r="C5032" t="s">
        <v>10</v>
      </c>
      <c r="D5032" t="s">
        <v>10</v>
      </c>
      <c r="E5032" t="s">
        <v>29087</v>
      </c>
      <c r="F5032">
        <v>0</v>
      </c>
      <c r="H5032" t="str">
        <f>VLOOKUP(Table16[[#This Row],[Column1]],J:K,2,FALSE)</f>
        <v>Yamha Enterprise Limited</v>
      </c>
      <c r="J5032" t="s">
        <v>29076</v>
      </c>
      <c r="K5032" t="s">
        <v>29077</v>
      </c>
      <c r="L5032" s="4">
        <v>155105</v>
      </c>
      <c r="M5032" s="4"/>
      <c r="N5032" t="s">
        <v>7106</v>
      </c>
    </row>
    <row r="5033" spans="1:14" x14ac:dyDescent="0.35">
      <c r="A5033" t="s">
        <v>29088</v>
      </c>
      <c r="B5033" t="s">
        <v>29089</v>
      </c>
      <c r="C5033" t="s">
        <v>10</v>
      </c>
      <c r="D5033" t="s">
        <v>10</v>
      </c>
      <c r="E5033" t="s">
        <v>29090</v>
      </c>
      <c r="F5033">
        <v>0</v>
      </c>
      <c r="H5033" t="str">
        <f>VLOOKUP(Table16[[#This Row],[Column1]],J:K,2,FALSE)</f>
        <v>Fanaka Oasis African Agencies</v>
      </c>
      <c r="J5033" t="s">
        <v>29079</v>
      </c>
      <c r="K5033" t="s">
        <v>29080</v>
      </c>
      <c r="L5033">
        <v>0</v>
      </c>
      <c r="N5033" t="s">
        <v>7106</v>
      </c>
    </row>
    <row r="5034" spans="1:14" x14ac:dyDescent="0.35">
      <c r="A5034" t="s">
        <v>29091</v>
      </c>
      <c r="B5034" t="s">
        <v>29092</v>
      </c>
      <c r="C5034" t="s">
        <v>10</v>
      </c>
      <c r="D5034" t="s">
        <v>10</v>
      </c>
      <c r="E5034" t="s">
        <v>29093</v>
      </c>
      <c r="F5034">
        <v>0</v>
      </c>
      <c r="H5034" t="str">
        <f>VLOOKUP(Table16[[#This Row],[Column1]],J:K,2,FALSE)</f>
        <v>Bititec Systems and Supplies</v>
      </c>
      <c r="J5034" t="s">
        <v>29082</v>
      </c>
      <c r="K5034" t="s">
        <v>29083</v>
      </c>
      <c r="L5034">
        <v>0</v>
      </c>
      <c r="N5034" t="s">
        <v>7106</v>
      </c>
    </row>
    <row r="5035" spans="1:14" x14ac:dyDescent="0.35">
      <c r="A5035" t="s">
        <v>29094</v>
      </c>
      <c r="B5035" t="s">
        <v>29095</v>
      </c>
      <c r="C5035" t="s">
        <v>32817</v>
      </c>
      <c r="D5035" t="s">
        <v>10</v>
      </c>
      <c r="E5035" t="s">
        <v>29096</v>
      </c>
      <c r="F5035">
        <v>0</v>
      </c>
      <c r="H5035" t="str">
        <f>VLOOKUP(Table16[[#This Row],[Column1]],J:K,2,FALSE)</f>
        <v xml:space="preserve">Rotiken Services </v>
      </c>
      <c r="J5035" t="s">
        <v>29085</v>
      </c>
      <c r="K5035" t="s">
        <v>29086</v>
      </c>
      <c r="L5035">
        <v>0</v>
      </c>
      <c r="N5035" t="s">
        <v>7106</v>
      </c>
    </row>
    <row r="5036" spans="1:14" x14ac:dyDescent="0.35">
      <c r="A5036" t="s">
        <v>29097</v>
      </c>
      <c r="B5036" t="s">
        <v>29098</v>
      </c>
      <c r="C5036" t="s">
        <v>10</v>
      </c>
      <c r="D5036" t="s">
        <v>10</v>
      </c>
      <c r="E5036" t="s">
        <v>29099</v>
      </c>
      <c r="F5036">
        <v>0</v>
      </c>
      <c r="H5036" t="str">
        <f>VLOOKUP(Table16[[#This Row],[Column1]],J:K,2,FALSE)</f>
        <v>New Adatia Wholesalers Ltd</v>
      </c>
      <c r="J5036" t="s">
        <v>29088</v>
      </c>
      <c r="K5036" t="s">
        <v>29089</v>
      </c>
      <c r="L5036">
        <v>0</v>
      </c>
      <c r="N5036" t="s">
        <v>7106</v>
      </c>
    </row>
    <row r="5037" spans="1:14" x14ac:dyDescent="0.35">
      <c r="A5037" t="s">
        <v>29100</v>
      </c>
      <c r="B5037" t="s">
        <v>29101</v>
      </c>
      <c r="C5037" t="s">
        <v>32818</v>
      </c>
      <c r="D5037" t="s">
        <v>10</v>
      </c>
      <c r="E5037" t="s">
        <v>29102</v>
      </c>
      <c r="F5037">
        <v>0</v>
      </c>
      <c r="H5037" t="str">
        <f>VLOOKUP(Table16[[#This Row],[Column1]],J:K,2,FALSE)</f>
        <v xml:space="preserve">Nextgen Innovative Solutions Ltd </v>
      </c>
      <c r="J5037" t="s">
        <v>29091</v>
      </c>
      <c r="K5037" t="s">
        <v>29092</v>
      </c>
      <c r="L5037">
        <v>0</v>
      </c>
      <c r="N5037" t="s">
        <v>7106</v>
      </c>
    </row>
    <row r="5038" spans="1:14" x14ac:dyDescent="0.35">
      <c r="A5038" t="s">
        <v>29103</v>
      </c>
      <c r="B5038" t="s">
        <v>29104</v>
      </c>
      <c r="C5038" t="s">
        <v>10</v>
      </c>
      <c r="D5038" t="s">
        <v>10</v>
      </c>
      <c r="E5038" t="s">
        <v>29105</v>
      </c>
      <c r="F5038">
        <v>4444616.32</v>
      </c>
      <c r="H5038" t="str">
        <f>VLOOKUP(Table16[[#This Row],[Column1]],J:K,2,FALSE)</f>
        <v>Pioneer Assurance Company Ltd</v>
      </c>
      <c r="J5038" t="s">
        <v>29094</v>
      </c>
      <c r="K5038" t="s">
        <v>29095</v>
      </c>
      <c r="L5038">
        <v>0</v>
      </c>
      <c r="N5038" t="s">
        <v>7106</v>
      </c>
    </row>
    <row r="5039" spans="1:14" x14ac:dyDescent="0.35">
      <c r="A5039" t="s">
        <v>29106</v>
      </c>
      <c r="B5039" t="s">
        <v>29107</v>
      </c>
      <c r="C5039" t="s">
        <v>10</v>
      </c>
      <c r="D5039" t="s">
        <v>10</v>
      </c>
      <c r="E5039" t="s">
        <v>29108</v>
      </c>
      <c r="F5039">
        <v>0</v>
      </c>
      <c r="H5039" t="str">
        <f>VLOOKUP(Table16[[#This Row],[Column1]],J:K,2,FALSE)</f>
        <v>Kenya Prison Maize Milling Plant</v>
      </c>
      <c r="J5039" t="s">
        <v>29097</v>
      </c>
      <c r="K5039" t="s">
        <v>29098</v>
      </c>
      <c r="L5039">
        <v>0</v>
      </c>
      <c r="N5039" t="s">
        <v>7106</v>
      </c>
    </row>
    <row r="5040" spans="1:14" x14ac:dyDescent="0.35">
      <c r="A5040" t="s">
        <v>29109</v>
      </c>
      <c r="B5040" t="s">
        <v>29110</v>
      </c>
      <c r="C5040" t="s">
        <v>10</v>
      </c>
      <c r="D5040" t="s">
        <v>10</v>
      </c>
      <c r="E5040" t="s">
        <v>29111</v>
      </c>
      <c r="F5040">
        <v>0</v>
      </c>
      <c r="H5040" t="str">
        <f>VLOOKUP(Table16[[#This Row],[Column1]],J:K,2,FALSE)</f>
        <v>Ramgharia Youth Association</v>
      </c>
      <c r="J5040" t="s">
        <v>29100</v>
      </c>
      <c r="K5040" t="s">
        <v>29101</v>
      </c>
      <c r="L5040">
        <v>0</v>
      </c>
      <c r="N5040" t="s">
        <v>7106</v>
      </c>
    </row>
    <row r="5041" spans="1:14" x14ac:dyDescent="0.35">
      <c r="A5041" t="s">
        <v>29112</v>
      </c>
      <c r="B5041" t="s">
        <v>29113</v>
      </c>
      <c r="C5041" t="s">
        <v>10</v>
      </c>
      <c r="D5041" t="s">
        <v>10</v>
      </c>
      <c r="E5041" t="s">
        <v>29114</v>
      </c>
      <c r="F5041">
        <v>0</v>
      </c>
      <c r="H5041" t="str">
        <f>VLOOKUP(Table16[[#This Row],[Column1]],J:K,2,FALSE)</f>
        <v>Atlantic signs</v>
      </c>
      <c r="J5041" t="s">
        <v>29103</v>
      </c>
      <c r="K5041" t="s">
        <v>29104</v>
      </c>
      <c r="L5041" s="4">
        <v>3759227.35</v>
      </c>
      <c r="M5041" s="4"/>
      <c r="N5041" t="s">
        <v>7106</v>
      </c>
    </row>
    <row r="5042" spans="1:14" x14ac:dyDescent="0.35">
      <c r="A5042" t="s">
        <v>29115</v>
      </c>
      <c r="B5042" t="s">
        <v>29116</v>
      </c>
      <c r="C5042" t="s">
        <v>10</v>
      </c>
      <c r="D5042" t="s">
        <v>10</v>
      </c>
      <c r="E5042" t="s">
        <v>29117</v>
      </c>
      <c r="F5042">
        <v>0</v>
      </c>
      <c r="H5042" t="str">
        <f>VLOOKUP(Table16[[#This Row],[Column1]],J:K,2,FALSE)</f>
        <v>Institute of Engineering of Kenya</v>
      </c>
      <c r="J5042" t="s">
        <v>29106</v>
      </c>
      <c r="K5042" t="s">
        <v>29107</v>
      </c>
      <c r="L5042">
        <v>0</v>
      </c>
      <c r="N5042" t="s">
        <v>7106</v>
      </c>
    </row>
    <row r="5043" spans="1:14" x14ac:dyDescent="0.35">
      <c r="A5043" t="s">
        <v>29118</v>
      </c>
      <c r="B5043" t="s">
        <v>29119</v>
      </c>
      <c r="C5043" t="s">
        <v>10</v>
      </c>
      <c r="D5043" t="s">
        <v>10</v>
      </c>
      <c r="E5043" t="s">
        <v>29120</v>
      </c>
      <c r="F5043">
        <v>0</v>
      </c>
      <c r="H5043" t="str">
        <f>VLOOKUP(Table16[[#This Row],[Column1]],J:K,2,FALSE)</f>
        <v>Institute of Risk management</v>
      </c>
      <c r="J5043" t="s">
        <v>29109</v>
      </c>
      <c r="K5043" t="s">
        <v>29110</v>
      </c>
      <c r="L5043">
        <v>0</v>
      </c>
      <c r="N5043" t="s">
        <v>7106</v>
      </c>
    </row>
    <row r="5044" spans="1:14" x14ac:dyDescent="0.35">
      <c r="A5044" t="s">
        <v>29121</v>
      </c>
      <c r="B5044" t="s">
        <v>29122</v>
      </c>
      <c r="C5044" t="s">
        <v>10</v>
      </c>
      <c r="D5044" t="s">
        <v>10</v>
      </c>
      <c r="E5044" t="s">
        <v>29122</v>
      </c>
      <c r="F5044">
        <v>0</v>
      </c>
      <c r="H5044" t="str">
        <f>VLOOKUP(Table16[[#This Row],[Column1]],J:K,2,FALSE)</f>
        <v>KAM</v>
      </c>
      <c r="J5044" t="s">
        <v>29112</v>
      </c>
      <c r="K5044" t="s">
        <v>29113</v>
      </c>
      <c r="L5044">
        <v>0</v>
      </c>
      <c r="N5044" t="s">
        <v>7106</v>
      </c>
    </row>
    <row r="5045" spans="1:14" x14ac:dyDescent="0.35">
      <c r="A5045" t="s">
        <v>29123</v>
      </c>
      <c r="B5045" t="s">
        <v>29124</v>
      </c>
      <c r="C5045" t="s">
        <v>10</v>
      </c>
      <c r="D5045" t="s">
        <v>10</v>
      </c>
      <c r="E5045" t="s">
        <v>29125</v>
      </c>
      <c r="F5045">
        <v>0</v>
      </c>
      <c r="H5045" t="str">
        <f>VLOOKUP(Table16[[#This Row],[Column1]],J:K,2,FALSE)</f>
        <v>Individual</v>
      </c>
      <c r="J5045" t="s">
        <v>29115</v>
      </c>
      <c r="K5045" t="s">
        <v>29116</v>
      </c>
      <c r="L5045">
        <v>0</v>
      </c>
      <c r="N5045" t="s">
        <v>7106</v>
      </c>
    </row>
    <row r="5046" spans="1:14" x14ac:dyDescent="0.35">
      <c r="A5046" t="s">
        <v>29126</v>
      </c>
      <c r="B5046" t="s">
        <v>29127</v>
      </c>
      <c r="C5046" t="s">
        <v>10</v>
      </c>
      <c r="D5046" t="s">
        <v>10</v>
      </c>
      <c r="E5046" t="s">
        <v>29128</v>
      </c>
      <c r="F5046">
        <v>0</v>
      </c>
      <c r="H5046" t="str">
        <f>VLOOKUP(Table16[[#This Row],[Column1]],J:K,2,FALSE)</f>
        <v>Royal Villa Kitengela Community</v>
      </c>
      <c r="J5046" t="s">
        <v>29118</v>
      </c>
      <c r="K5046" t="s">
        <v>29119</v>
      </c>
      <c r="L5046">
        <v>0</v>
      </c>
      <c r="N5046" t="s">
        <v>7106</v>
      </c>
    </row>
    <row r="5047" spans="1:14" x14ac:dyDescent="0.35">
      <c r="A5047" t="s">
        <v>29129</v>
      </c>
      <c r="B5047" t="s">
        <v>29130</v>
      </c>
      <c r="C5047" t="s">
        <v>10</v>
      </c>
      <c r="D5047" t="s">
        <v>10</v>
      </c>
      <c r="E5047" t="s">
        <v>29131</v>
      </c>
      <c r="F5047">
        <v>0</v>
      </c>
      <c r="H5047" t="str">
        <f>VLOOKUP(Table16[[#This Row],[Column1]],J:K,2,FALSE)</f>
        <v>Young Muslim Association</v>
      </c>
      <c r="J5047" t="s">
        <v>29121</v>
      </c>
      <c r="K5047" t="s">
        <v>29122</v>
      </c>
      <c r="L5047">
        <v>0</v>
      </c>
      <c r="N5047" t="s">
        <v>7106</v>
      </c>
    </row>
    <row r="5048" spans="1:14" x14ac:dyDescent="0.35">
      <c r="A5048" t="s">
        <v>29132</v>
      </c>
      <c r="B5048" t="s">
        <v>29133</v>
      </c>
      <c r="C5048" t="s">
        <v>10</v>
      </c>
      <c r="D5048" t="s">
        <v>10</v>
      </c>
      <c r="E5048" t="s">
        <v>29134</v>
      </c>
      <c r="F5048">
        <v>0</v>
      </c>
      <c r="H5048" t="str">
        <f>VLOOKUP(Table16[[#This Row],[Column1]],J:K,2,FALSE)</f>
        <v>Fasal Rajan</v>
      </c>
      <c r="J5048" t="s">
        <v>29123</v>
      </c>
      <c r="K5048" t="s">
        <v>29124</v>
      </c>
      <c r="L5048">
        <v>0</v>
      </c>
      <c r="N5048" t="s">
        <v>7106</v>
      </c>
    </row>
    <row r="5049" spans="1:14" x14ac:dyDescent="0.35">
      <c r="A5049" t="s">
        <v>29135</v>
      </c>
      <c r="B5049" t="s">
        <v>29136</v>
      </c>
      <c r="C5049" t="s">
        <v>10</v>
      </c>
      <c r="D5049" t="s">
        <v>10</v>
      </c>
      <c r="E5049" t="s">
        <v>29137</v>
      </c>
      <c r="F5049">
        <v>0</v>
      </c>
      <c r="H5049" t="str">
        <f>VLOOKUP(Table16[[#This Row],[Column1]],J:K,2,FALSE)</f>
        <v>Rotary</v>
      </c>
      <c r="J5049" t="s">
        <v>29126</v>
      </c>
      <c r="K5049" t="s">
        <v>29127</v>
      </c>
      <c r="L5049">
        <v>0</v>
      </c>
      <c r="N5049" t="s">
        <v>7106</v>
      </c>
    </row>
    <row r="5050" spans="1:14" x14ac:dyDescent="0.35">
      <c r="A5050" t="s">
        <v>29138</v>
      </c>
      <c r="B5050" t="s">
        <v>29139</v>
      </c>
      <c r="C5050" t="s">
        <v>32819</v>
      </c>
      <c r="D5050" t="s">
        <v>10</v>
      </c>
      <c r="E5050" t="s">
        <v>29140</v>
      </c>
      <c r="F5050">
        <v>0</v>
      </c>
      <c r="H5050" t="str">
        <f>VLOOKUP(Table16[[#This Row],[Column1]],J:K,2,FALSE)</f>
        <v>Wandey Company Ltd</v>
      </c>
      <c r="J5050" t="s">
        <v>29129</v>
      </c>
      <c r="K5050" t="s">
        <v>29130</v>
      </c>
      <c r="L5050">
        <v>0</v>
      </c>
      <c r="N5050" t="s">
        <v>7106</v>
      </c>
    </row>
    <row r="5051" spans="1:14" x14ac:dyDescent="0.35">
      <c r="A5051" t="s">
        <v>29141</v>
      </c>
      <c r="B5051" t="s">
        <v>29142</v>
      </c>
      <c r="C5051" t="s">
        <v>10</v>
      </c>
      <c r="D5051" t="s">
        <v>10</v>
      </c>
      <c r="E5051" t="s">
        <v>29142</v>
      </c>
      <c r="F5051">
        <v>0</v>
      </c>
      <c r="H5051" t="str">
        <f>VLOOKUP(Table16[[#This Row],[Column1]],J:K,2,FALSE)</f>
        <v>MALNODEZ SAFARIS LTD</v>
      </c>
      <c r="J5051" t="s">
        <v>29132</v>
      </c>
      <c r="K5051" t="s">
        <v>29133</v>
      </c>
      <c r="L5051">
        <v>0</v>
      </c>
      <c r="N5051" t="s">
        <v>7106</v>
      </c>
    </row>
    <row r="5052" spans="1:14" x14ac:dyDescent="0.35">
      <c r="A5052" t="s">
        <v>29143</v>
      </c>
      <c r="B5052" t="s">
        <v>29144</v>
      </c>
      <c r="C5052" t="s">
        <v>10</v>
      </c>
      <c r="D5052" t="s">
        <v>10</v>
      </c>
      <c r="E5052" t="s">
        <v>29144</v>
      </c>
      <c r="F5052">
        <v>0</v>
      </c>
      <c r="H5052" t="str">
        <f>VLOOKUP(Table16[[#This Row],[Column1]],J:K,2,FALSE)</f>
        <v>PANOI HOLDINGS LTD</v>
      </c>
      <c r="J5052" t="s">
        <v>29135</v>
      </c>
      <c r="K5052" t="s">
        <v>29136</v>
      </c>
      <c r="L5052">
        <v>0</v>
      </c>
      <c r="N5052" t="s">
        <v>7106</v>
      </c>
    </row>
    <row r="5053" spans="1:14" x14ac:dyDescent="0.35">
      <c r="A5053" t="s">
        <v>29145</v>
      </c>
      <c r="B5053" t="s">
        <v>29146</v>
      </c>
      <c r="C5053" t="s">
        <v>10</v>
      </c>
      <c r="D5053" t="s">
        <v>10</v>
      </c>
      <c r="E5053" t="s">
        <v>29146</v>
      </c>
      <c r="F5053">
        <v>0</v>
      </c>
      <c r="H5053" t="str">
        <f>VLOOKUP(Table16[[#This Row],[Column1]],J:K,2,FALSE)</f>
        <v>DANA HARDWARE</v>
      </c>
      <c r="J5053" t="s">
        <v>29138</v>
      </c>
      <c r="K5053" t="s">
        <v>29139</v>
      </c>
      <c r="L5053">
        <v>0</v>
      </c>
      <c r="N5053" t="s">
        <v>7106</v>
      </c>
    </row>
    <row r="5054" spans="1:14" x14ac:dyDescent="0.35">
      <c r="A5054" t="s">
        <v>29147</v>
      </c>
      <c r="B5054" t="s">
        <v>29148</v>
      </c>
      <c r="C5054" t="s">
        <v>10</v>
      </c>
      <c r="D5054" t="s">
        <v>10</v>
      </c>
      <c r="E5054" t="s">
        <v>29148</v>
      </c>
      <c r="F5054">
        <v>0</v>
      </c>
      <c r="H5054" t="str">
        <f>VLOOKUP(Table16[[#This Row],[Column1]],J:K,2,FALSE)</f>
        <v>BRIGHTSPACE INVESTMENTS LIMITED</v>
      </c>
      <c r="J5054" t="s">
        <v>29141</v>
      </c>
      <c r="K5054" t="s">
        <v>29142</v>
      </c>
      <c r="L5054">
        <v>0</v>
      </c>
      <c r="N5054" t="s">
        <v>7106</v>
      </c>
    </row>
    <row r="5055" spans="1:14" x14ac:dyDescent="0.35">
      <c r="A5055" t="s">
        <v>29149</v>
      </c>
      <c r="B5055" t="s">
        <v>29150</v>
      </c>
      <c r="C5055" t="s">
        <v>32820</v>
      </c>
      <c r="D5055" t="s">
        <v>10</v>
      </c>
      <c r="E5055" t="s">
        <v>29151</v>
      </c>
      <c r="F5055">
        <v>0</v>
      </c>
      <c r="H5055" t="str">
        <f>VLOOKUP(Table16[[#This Row],[Column1]],J:K,2,FALSE)</f>
        <v>Diar Hospitality Limited</v>
      </c>
      <c r="J5055" t="s">
        <v>29143</v>
      </c>
      <c r="K5055" t="s">
        <v>29144</v>
      </c>
      <c r="L5055">
        <v>0</v>
      </c>
      <c r="N5055" t="s">
        <v>7106</v>
      </c>
    </row>
    <row r="5056" spans="1:14" x14ac:dyDescent="0.35">
      <c r="A5056" t="s">
        <v>29152</v>
      </c>
      <c r="B5056" t="s">
        <v>32821</v>
      </c>
      <c r="C5056" t="s">
        <v>10</v>
      </c>
      <c r="D5056" t="s">
        <v>10</v>
      </c>
      <c r="E5056" t="s">
        <v>32822</v>
      </c>
      <c r="F5056">
        <v>400000</v>
      </c>
      <c r="H5056" t="str">
        <f>VLOOKUP(Table16[[#This Row],[Column1]],J:K,2,FALSE)</f>
        <v>PEMBE FLOUR MILLS</v>
      </c>
      <c r="J5056" t="s">
        <v>29145</v>
      </c>
      <c r="K5056" t="s">
        <v>29146</v>
      </c>
      <c r="L5056">
        <v>0</v>
      </c>
      <c r="N5056" t="s">
        <v>7106</v>
      </c>
    </row>
    <row r="5057" spans="1:14" x14ac:dyDescent="0.35">
      <c r="A5057" t="s">
        <v>29154</v>
      </c>
      <c r="B5057" t="s">
        <v>29155</v>
      </c>
      <c r="C5057" t="s">
        <v>10</v>
      </c>
      <c r="D5057" t="s">
        <v>10</v>
      </c>
      <c r="E5057" t="s">
        <v>29155</v>
      </c>
      <c r="F5057">
        <v>0</v>
      </c>
      <c r="H5057" t="str">
        <f>VLOOKUP(Table16[[#This Row],[Column1]],J:K,2,FALSE)</f>
        <v>AVIATORS</v>
      </c>
      <c r="J5057" t="s">
        <v>29147</v>
      </c>
      <c r="K5057" t="s">
        <v>29148</v>
      </c>
      <c r="L5057">
        <v>0</v>
      </c>
      <c r="N5057" t="s">
        <v>7106</v>
      </c>
    </row>
    <row r="5058" spans="1:14" x14ac:dyDescent="0.35">
      <c r="A5058" t="s">
        <v>29156</v>
      </c>
      <c r="B5058" t="s">
        <v>29157</v>
      </c>
      <c r="C5058" t="s">
        <v>10</v>
      </c>
      <c r="D5058" t="s">
        <v>10</v>
      </c>
      <c r="E5058" t="s">
        <v>29157</v>
      </c>
      <c r="F5058">
        <v>0</v>
      </c>
      <c r="H5058" t="str">
        <f>VLOOKUP(Table16[[#This Row],[Column1]],J:K,2,FALSE)</f>
        <v>BOOKING.COM</v>
      </c>
      <c r="J5058" t="s">
        <v>29149</v>
      </c>
      <c r="K5058" t="s">
        <v>29150</v>
      </c>
      <c r="L5058">
        <v>0</v>
      </c>
      <c r="N5058" t="s">
        <v>7106</v>
      </c>
    </row>
    <row r="5059" spans="1:14" x14ac:dyDescent="0.35">
      <c r="A5059" t="s">
        <v>29158</v>
      </c>
      <c r="B5059" t="s">
        <v>29159</v>
      </c>
      <c r="C5059" t="s">
        <v>10</v>
      </c>
      <c r="D5059" t="s">
        <v>10</v>
      </c>
      <c r="E5059" t="s">
        <v>29159</v>
      </c>
      <c r="F5059">
        <v>0</v>
      </c>
      <c r="H5059" t="str">
        <f>VLOOKUP(Table16[[#This Row],[Column1]],J:K,2,FALSE)</f>
        <v>K.I.C.C</v>
      </c>
      <c r="J5059" t="s">
        <v>29152</v>
      </c>
      <c r="K5059" t="s">
        <v>29153</v>
      </c>
      <c r="L5059">
        <v>0</v>
      </c>
      <c r="N5059" t="s">
        <v>13497</v>
      </c>
    </row>
    <row r="5060" spans="1:14" x14ac:dyDescent="0.35">
      <c r="A5060" t="s">
        <v>29160</v>
      </c>
      <c r="B5060" t="s">
        <v>29161</v>
      </c>
      <c r="C5060" t="s">
        <v>32823</v>
      </c>
      <c r="D5060" t="s">
        <v>10</v>
      </c>
      <c r="E5060" t="s">
        <v>29162</v>
      </c>
      <c r="F5060">
        <v>0</v>
      </c>
      <c r="H5060" t="str">
        <f>VLOOKUP(Table16[[#This Row],[Column1]],J:K,2,FALSE)</f>
        <v>Sislink General Suppliers</v>
      </c>
      <c r="J5060" t="s">
        <v>29154</v>
      </c>
      <c r="K5060" t="s">
        <v>29155</v>
      </c>
      <c r="L5060">
        <v>0</v>
      </c>
      <c r="N5060" t="s">
        <v>7106</v>
      </c>
    </row>
    <row r="5061" spans="1:14" x14ac:dyDescent="0.35">
      <c r="A5061" t="s">
        <v>29163</v>
      </c>
      <c r="B5061" t="s">
        <v>29164</v>
      </c>
      <c r="C5061" t="s">
        <v>32824</v>
      </c>
      <c r="D5061" t="s">
        <v>10</v>
      </c>
      <c r="E5061" t="s">
        <v>29165</v>
      </c>
      <c r="F5061">
        <v>0</v>
      </c>
      <c r="H5061" t="str">
        <f>VLOOKUP(Table16[[#This Row],[Column1]],J:K,2,FALSE)</f>
        <v>Qupid Logistics</v>
      </c>
      <c r="J5061" t="s">
        <v>29156</v>
      </c>
      <c r="K5061" t="s">
        <v>29157</v>
      </c>
      <c r="L5061">
        <v>0</v>
      </c>
      <c r="N5061" t="s">
        <v>7106</v>
      </c>
    </row>
    <row r="5062" spans="1:14" x14ac:dyDescent="0.35">
      <c r="A5062" t="s">
        <v>29166</v>
      </c>
      <c r="B5062" t="s">
        <v>29167</v>
      </c>
      <c r="C5062" t="s">
        <v>10</v>
      </c>
      <c r="D5062" t="s">
        <v>10</v>
      </c>
      <c r="E5062" t="s">
        <v>29167</v>
      </c>
      <c r="F5062">
        <v>0</v>
      </c>
      <c r="H5062" t="str">
        <f>VLOOKUP(Table16[[#This Row],[Column1]],J:K,2,FALSE)</f>
        <v>DINCITY INVESTMENT LIMITED</v>
      </c>
      <c r="J5062" t="s">
        <v>29158</v>
      </c>
      <c r="K5062" t="s">
        <v>29159</v>
      </c>
      <c r="L5062">
        <v>0</v>
      </c>
      <c r="N5062" t="s">
        <v>7106</v>
      </c>
    </row>
    <row r="5063" spans="1:14" x14ac:dyDescent="0.35">
      <c r="A5063" t="s">
        <v>29168</v>
      </c>
      <c r="B5063" t="s">
        <v>29169</v>
      </c>
      <c r="C5063" t="s">
        <v>10</v>
      </c>
      <c r="D5063" t="s">
        <v>10</v>
      </c>
      <c r="E5063" t="s">
        <v>29170</v>
      </c>
      <c r="F5063">
        <v>0</v>
      </c>
      <c r="H5063" t="str">
        <f>VLOOKUP(Table16[[#This Row],[Column1]],J:K,2,FALSE)</f>
        <v xml:space="preserve"> WAJIR FAHARI GUEST HOUSE</v>
      </c>
      <c r="J5063" t="s">
        <v>29160</v>
      </c>
      <c r="K5063" t="s">
        <v>29161</v>
      </c>
      <c r="L5063" s="4">
        <v>81200</v>
      </c>
      <c r="M5063" s="4"/>
      <c r="N5063" t="s">
        <v>7106</v>
      </c>
    </row>
    <row r="5064" spans="1:14" x14ac:dyDescent="0.35">
      <c r="A5064" t="s">
        <v>29171</v>
      </c>
      <c r="B5064" t="s">
        <v>29172</v>
      </c>
      <c r="C5064" t="s">
        <v>32825</v>
      </c>
      <c r="D5064" t="s">
        <v>10</v>
      </c>
      <c r="E5064" t="s">
        <v>29173</v>
      </c>
      <c r="F5064">
        <v>0</v>
      </c>
      <c r="H5064" t="str">
        <f>VLOOKUP(Table16[[#This Row],[Column1]],J:K,2,FALSE)</f>
        <v>Funrift Interiors</v>
      </c>
      <c r="J5064" t="s">
        <v>29163</v>
      </c>
      <c r="K5064" t="s">
        <v>29164</v>
      </c>
      <c r="L5064">
        <v>0</v>
      </c>
      <c r="N5064" t="s">
        <v>7106</v>
      </c>
    </row>
    <row r="5065" spans="1:14" x14ac:dyDescent="0.35">
      <c r="A5065" t="s">
        <v>29174</v>
      </c>
      <c r="B5065" t="s">
        <v>29175</v>
      </c>
      <c r="C5065" t="s">
        <v>10</v>
      </c>
      <c r="D5065" t="s">
        <v>10</v>
      </c>
      <c r="E5065" t="s">
        <v>29176</v>
      </c>
      <c r="F5065">
        <v>0</v>
      </c>
      <c r="H5065" t="str">
        <f>VLOOKUP(Table16[[#This Row],[Column1]],J:K,2,FALSE)</f>
        <v>Platinum credit Limited</v>
      </c>
      <c r="J5065" t="s">
        <v>29166</v>
      </c>
      <c r="K5065" t="s">
        <v>29167</v>
      </c>
      <c r="L5065">
        <v>0</v>
      </c>
      <c r="N5065" t="s">
        <v>7106</v>
      </c>
    </row>
    <row r="5066" spans="1:14" x14ac:dyDescent="0.35">
      <c r="A5066" t="s">
        <v>29177</v>
      </c>
      <c r="B5066" t="s">
        <v>29178</v>
      </c>
      <c r="C5066" t="s">
        <v>10</v>
      </c>
      <c r="D5066" t="s">
        <v>10</v>
      </c>
      <c r="E5066" t="s">
        <v>29179</v>
      </c>
      <c r="F5066">
        <v>0</v>
      </c>
      <c r="H5066" t="str">
        <f>VLOOKUP(Table16[[#This Row],[Column1]],J:K,2,FALSE)</f>
        <v>I&amp;M Bank foundation Limited</v>
      </c>
      <c r="J5066" t="s">
        <v>29168</v>
      </c>
      <c r="K5066" t="s">
        <v>29169</v>
      </c>
      <c r="L5066">
        <v>0</v>
      </c>
      <c r="N5066" t="s">
        <v>7106</v>
      </c>
    </row>
    <row r="5067" spans="1:14" x14ac:dyDescent="0.35">
      <c r="A5067" t="s">
        <v>29180</v>
      </c>
      <c r="B5067" t="s">
        <v>29181</v>
      </c>
      <c r="C5067" t="s">
        <v>29182</v>
      </c>
      <c r="D5067" t="s">
        <v>10</v>
      </c>
      <c r="E5067" t="s">
        <v>29183</v>
      </c>
      <c r="F5067">
        <v>50000</v>
      </c>
      <c r="H5067" t="str">
        <f>VLOOKUP(Table16[[#This Row],[Column1]],J:K,2,FALSE)</f>
        <v>Copylink Masters Company Limited</v>
      </c>
      <c r="J5067" t="s">
        <v>29171</v>
      </c>
      <c r="K5067" t="s">
        <v>29172</v>
      </c>
      <c r="L5067">
        <v>0</v>
      </c>
      <c r="N5067" t="s">
        <v>7106</v>
      </c>
    </row>
    <row r="5068" spans="1:14" x14ac:dyDescent="0.35">
      <c r="A5068" t="s">
        <v>29184</v>
      </c>
      <c r="B5068" t="s">
        <v>29185</v>
      </c>
      <c r="C5068" t="s">
        <v>32826</v>
      </c>
      <c r="D5068" t="s">
        <v>10</v>
      </c>
      <c r="E5068" t="s">
        <v>29186</v>
      </c>
      <c r="F5068">
        <v>6978</v>
      </c>
      <c r="H5068" t="str">
        <f>VLOOKUP(Table16[[#This Row],[Column1]],J:K,2,FALSE)</f>
        <v>Selella Resort</v>
      </c>
      <c r="J5068" t="s">
        <v>29174</v>
      </c>
      <c r="K5068" t="s">
        <v>29175</v>
      </c>
      <c r="L5068">
        <v>0</v>
      </c>
      <c r="N5068" t="s">
        <v>7106</v>
      </c>
    </row>
    <row r="5069" spans="1:14" x14ac:dyDescent="0.35">
      <c r="A5069" t="s">
        <v>29187</v>
      </c>
      <c r="B5069" t="s">
        <v>29188</v>
      </c>
      <c r="C5069" t="s">
        <v>29189</v>
      </c>
      <c r="D5069" t="s">
        <v>10</v>
      </c>
      <c r="E5069" t="s">
        <v>29188</v>
      </c>
      <c r="F5069">
        <v>0</v>
      </c>
      <c r="H5069" t="str">
        <f>VLOOKUP(Table16[[#This Row],[Column1]],J:K,2,FALSE)</f>
        <v>TANA PALACE HOTEL</v>
      </c>
      <c r="J5069" t="s">
        <v>29177</v>
      </c>
      <c r="K5069" t="s">
        <v>29178</v>
      </c>
      <c r="L5069">
        <v>0</v>
      </c>
      <c r="N5069" t="s">
        <v>7106</v>
      </c>
    </row>
    <row r="5070" spans="1:14" x14ac:dyDescent="0.35">
      <c r="A5070" t="s">
        <v>29190</v>
      </c>
      <c r="B5070" t="s">
        <v>29191</v>
      </c>
      <c r="C5070" t="s">
        <v>10</v>
      </c>
      <c r="D5070" t="s">
        <v>10</v>
      </c>
      <c r="E5070" t="s">
        <v>29192</v>
      </c>
      <c r="F5070">
        <v>0</v>
      </c>
      <c r="H5070" t="str">
        <f>VLOOKUP(Table16[[#This Row],[Column1]],J:K,2,FALSE)</f>
        <v>Kichemu Runda Hardware</v>
      </c>
      <c r="J5070" t="s">
        <v>29180</v>
      </c>
      <c r="K5070" t="s">
        <v>29181</v>
      </c>
      <c r="L5070" s="4">
        <v>50000</v>
      </c>
      <c r="M5070" s="4"/>
      <c r="N5070" t="s">
        <v>7106</v>
      </c>
    </row>
    <row r="5071" spans="1:14" x14ac:dyDescent="0.35">
      <c r="A5071" t="s">
        <v>29193</v>
      </c>
      <c r="B5071" t="s">
        <v>29194</v>
      </c>
      <c r="C5071" t="s">
        <v>10</v>
      </c>
      <c r="D5071" t="s">
        <v>10</v>
      </c>
      <c r="E5071" t="s">
        <v>29195</v>
      </c>
      <c r="F5071">
        <v>0</v>
      </c>
      <c r="H5071" t="str">
        <f>VLOOKUP(Table16[[#This Row],[Column1]],J:K,2,FALSE)</f>
        <v>Milkah's Investment</v>
      </c>
      <c r="J5071" t="s">
        <v>29184</v>
      </c>
      <c r="K5071" t="s">
        <v>29185</v>
      </c>
      <c r="L5071" s="4">
        <v>6978</v>
      </c>
      <c r="M5071" s="4"/>
      <c r="N5071" t="s">
        <v>7106</v>
      </c>
    </row>
    <row r="5072" spans="1:14" x14ac:dyDescent="0.35">
      <c r="A5072" t="s">
        <v>29196</v>
      </c>
      <c r="B5072" t="s">
        <v>29197</v>
      </c>
      <c r="C5072" t="s">
        <v>10</v>
      </c>
      <c r="D5072" t="s">
        <v>10</v>
      </c>
      <c r="E5072" t="s">
        <v>29198</v>
      </c>
      <c r="F5072">
        <v>0</v>
      </c>
      <c r="H5072" t="str">
        <f>VLOOKUP(Table16[[#This Row],[Column1]],J:K,2,FALSE)</f>
        <v>Toda Medical</v>
      </c>
      <c r="J5072" t="s">
        <v>29187</v>
      </c>
      <c r="K5072" t="s">
        <v>29188</v>
      </c>
      <c r="L5072">
        <v>0</v>
      </c>
      <c r="N5072" t="s">
        <v>7106</v>
      </c>
    </row>
    <row r="5073" spans="1:14" x14ac:dyDescent="0.35">
      <c r="A5073" t="s">
        <v>29199</v>
      </c>
      <c r="B5073" t="s">
        <v>29200</v>
      </c>
      <c r="C5073" t="s">
        <v>32827</v>
      </c>
      <c r="D5073" t="s">
        <v>32827</v>
      </c>
      <c r="E5073" t="s">
        <v>29201</v>
      </c>
      <c r="F5073">
        <v>0</v>
      </c>
      <c r="H5073" t="str">
        <f>VLOOKUP(Table16[[#This Row],[Column1]],J:K,2,FALSE)</f>
        <v>Lachlan Kenya Limited</v>
      </c>
      <c r="J5073" t="s">
        <v>29190</v>
      </c>
      <c r="K5073" t="s">
        <v>29191</v>
      </c>
      <c r="L5073" s="4">
        <v>-3500</v>
      </c>
      <c r="M5073" s="4"/>
      <c r="N5073" t="s">
        <v>7106</v>
      </c>
    </row>
    <row r="5074" spans="1:14" x14ac:dyDescent="0.35">
      <c r="A5074" t="s">
        <v>29202</v>
      </c>
      <c r="B5074" t="s">
        <v>29203</v>
      </c>
      <c r="C5074" t="s">
        <v>10</v>
      </c>
      <c r="D5074" t="s">
        <v>10</v>
      </c>
      <c r="E5074" t="s">
        <v>29204</v>
      </c>
      <c r="F5074">
        <v>0</v>
      </c>
      <c r="H5074" t="str">
        <f>VLOOKUP(Table16[[#This Row],[Column1]],J:K,2,FALSE)</f>
        <v>Sarova Imperial Kisumu</v>
      </c>
      <c r="J5074" t="s">
        <v>29193</v>
      </c>
      <c r="K5074" t="s">
        <v>29194</v>
      </c>
      <c r="L5074" s="4">
        <v>-23500</v>
      </c>
      <c r="M5074" s="4"/>
      <c r="N5074" t="s">
        <v>7106</v>
      </c>
    </row>
    <row r="5075" spans="1:14" x14ac:dyDescent="0.35">
      <c r="A5075" t="s">
        <v>29205</v>
      </c>
      <c r="B5075" t="s">
        <v>29206</v>
      </c>
      <c r="C5075" t="s">
        <v>32702</v>
      </c>
      <c r="D5075" t="s">
        <v>10</v>
      </c>
      <c r="E5075" t="s">
        <v>29207</v>
      </c>
      <c r="F5075">
        <v>0</v>
      </c>
      <c r="H5075" t="str">
        <f>VLOOKUP(Table16[[#This Row],[Column1]],J:K,2,FALSE)</f>
        <v>Continental Development Alliance Consultants Ltd</v>
      </c>
      <c r="J5075" t="s">
        <v>29196</v>
      </c>
      <c r="K5075" t="s">
        <v>29197</v>
      </c>
      <c r="L5075">
        <v>0</v>
      </c>
      <c r="N5075" t="s">
        <v>7106</v>
      </c>
    </row>
    <row r="5076" spans="1:14" x14ac:dyDescent="0.35">
      <c r="A5076" t="s">
        <v>29208</v>
      </c>
      <c r="B5076" t="s">
        <v>29209</v>
      </c>
      <c r="C5076" t="s">
        <v>10</v>
      </c>
      <c r="D5076" t="s">
        <v>10</v>
      </c>
      <c r="E5076" t="s">
        <v>29210</v>
      </c>
      <c r="F5076">
        <v>0</v>
      </c>
      <c r="H5076" t="str">
        <f>VLOOKUP(Table16[[#This Row],[Column1]],J:K,2,FALSE)</f>
        <v>John's Hotel</v>
      </c>
      <c r="J5076" t="s">
        <v>29199</v>
      </c>
      <c r="K5076" t="s">
        <v>29200</v>
      </c>
      <c r="L5076">
        <v>0</v>
      </c>
      <c r="N5076" t="s">
        <v>7106</v>
      </c>
    </row>
    <row r="5077" spans="1:14" x14ac:dyDescent="0.35">
      <c r="A5077" t="s">
        <v>29211</v>
      </c>
      <c r="B5077" t="s">
        <v>29212</v>
      </c>
      <c r="C5077" t="s">
        <v>10</v>
      </c>
      <c r="D5077" t="s">
        <v>10</v>
      </c>
      <c r="E5077" t="s">
        <v>29213</v>
      </c>
      <c r="F5077">
        <v>0</v>
      </c>
      <c r="H5077" t="str">
        <f>VLOOKUP(Table16[[#This Row],[Column1]],J:K,2,FALSE)</f>
        <v>Faith Suppliers</v>
      </c>
      <c r="J5077" t="s">
        <v>29202</v>
      </c>
      <c r="K5077" t="s">
        <v>29203</v>
      </c>
      <c r="L5077">
        <v>0</v>
      </c>
      <c r="N5077" t="s">
        <v>7106</v>
      </c>
    </row>
    <row r="5078" spans="1:14" x14ac:dyDescent="0.35">
      <c r="A5078" t="s">
        <v>29214</v>
      </c>
      <c r="B5078" t="s">
        <v>29215</v>
      </c>
      <c r="C5078" t="s">
        <v>10</v>
      </c>
      <c r="D5078" t="s">
        <v>10</v>
      </c>
      <c r="E5078" t="s">
        <v>29216</v>
      </c>
      <c r="F5078">
        <v>-1.5</v>
      </c>
      <c r="H5078" t="str">
        <f>VLOOKUP(Table16[[#This Row],[Column1]],J:K,2,FALSE)</f>
        <v>Dr. richard Dimba Kiaka, Ph.D.</v>
      </c>
      <c r="J5078" t="s">
        <v>29205</v>
      </c>
      <c r="K5078" t="s">
        <v>29206</v>
      </c>
      <c r="L5078">
        <v>0</v>
      </c>
      <c r="N5078" t="s">
        <v>7106</v>
      </c>
    </row>
    <row r="5079" spans="1:14" x14ac:dyDescent="0.35">
      <c r="A5079" t="s">
        <v>29217</v>
      </c>
      <c r="B5079" t="s">
        <v>29218</v>
      </c>
      <c r="C5079" t="s">
        <v>10</v>
      </c>
      <c r="D5079" t="s">
        <v>10</v>
      </c>
      <c r="E5079" t="s">
        <v>29219</v>
      </c>
      <c r="F5079">
        <v>0</v>
      </c>
      <c r="H5079" t="str">
        <f>VLOOKUP(Table16[[#This Row],[Column1]],J:K,2,FALSE)</f>
        <v>Nasri Livelihoods Foundation</v>
      </c>
      <c r="J5079" t="s">
        <v>29208</v>
      </c>
      <c r="K5079" t="s">
        <v>29209</v>
      </c>
      <c r="L5079" s="4">
        <v>-9000</v>
      </c>
      <c r="M5079" s="4"/>
      <c r="N5079" t="s">
        <v>7106</v>
      </c>
    </row>
    <row r="5080" spans="1:14" x14ac:dyDescent="0.35">
      <c r="A5080" t="s">
        <v>29220</v>
      </c>
      <c r="B5080" t="s">
        <v>29221</v>
      </c>
      <c r="C5080" t="s">
        <v>10</v>
      </c>
      <c r="D5080" t="s">
        <v>10</v>
      </c>
      <c r="E5080" t="s">
        <v>29222</v>
      </c>
      <c r="F5080">
        <v>54026</v>
      </c>
      <c r="H5080" t="str">
        <f>VLOOKUP(Table16[[#This Row],[Column1]],J:K,2,FALSE)</f>
        <v>Pinecone Hotel Kisumu (PHK) ltd</v>
      </c>
      <c r="J5080" t="s">
        <v>29211</v>
      </c>
      <c r="K5080" t="s">
        <v>29212</v>
      </c>
      <c r="L5080" s="4">
        <v>-3000</v>
      </c>
      <c r="M5080" s="4"/>
      <c r="N5080" t="s">
        <v>7106</v>
      </c>
    </row>
    <row r="5081" spans="1:14" x14ac:dyDescent="0.35">
      <c r="A5081" t="s">
        <v>29223</v>
      </c>
      <c r="B5081" t="s">
        <v>29224</v>
      </c>
      <c r="C5081" t="s">
        <v>32828</v>
      </c>
      <c r="D5081" t="s">
        <v>10</v>
      </c>
      <c r="E5081" t="s">
        <v>29225</v>
      </c>
      <c r="F5081">
        <v>540000</v>
      </c>
      <c r="H5081" t="str">
        <f>VLOOKUP(Table16[[#This Row],[Column1]],J:K,2,FALSE)</f>
        <v>Zuri Bien Hotel Limited</v>
      </c>
      <c r="J5081" t="s">
        <v>29214</v>
      </c>
      <c r="K5081" t="s">
        <v>29215</v>
      </c>
      <c r="L5081">
        <v>-1.5</v>
      </c>
      <c r="N5081" t="s">
        <v>7106</v>
      </c>
    </row>
    <row r="5082" spans="1:14" x14ac:dyDescent="0.35">
      <c r="A5082" t="s">
        <v>29226</v>
      </c>
      <c r="B5082" t="s">
        <v>29227</v>
      </c>
      <c r="C5082" t="s">
        <v>10</v>
      </c>
      <c r="D5082" t="s">
        <v>10</v>
      </c>
      <c r="E5082" t="s">
        <v>29228</v>
      </c>
      <c r="F5082">
        <v>0</v>
      </c>
      <c r="H5082" t="str">
        <f>VLOOKUP(Table16[[#This Row],[Column1]],J:K,2,FALSE)</f>
        <v>Burchs Resort Naivasha Limited</v>
      </c>
      <c r="J5082" t="s">
        <v>29217</v>
      </c>
      <c r="K5082" t="s">
        <v>29218</v>
      </c>
      <c r="L5082">
        <v>0</v>
      </c>
      <c r="N5082" t="s">
        <v>7106</v>
      </c>
    </row>
    <row r="5083" spans="1:14" x14ac:dyDescent="0.35">
      <c r="A5083" t="s">
        <v>29229</v>
      </c>
      <c r="B5083" t="s">
        <v>29230</v>
      </c>
      <c r="C5083" t="s">
        <v>10</v>
      </c>
      <c r="D5083" t="s">
        <v>10</v>
      </c>
      <c r="E5083" t="s">
        <v>29231</v>
      </c>
      <c r="F5083">
        <v>0</v>
      </c>
      <c r="H5083" t="str">
        <f>VLOOKUP(Table16[[#This Row],[Column1]],J:K,2,FALSE)</f>
        <v>Kensalrise Limited</v>
      </c>
      <c r="J5083" t="s">
        <v>29220</v>
      </c>
      <c r="K5083" t="s">
        <v>29221</v>
      </c>
      <c r="L5083">
        <v>0</v>
      </c>
      <c r="N5083" t="s">
        <v>7106</v>
      </c>
    </row>
    <row r="5084" spans="1:14" x14ac:dyDescent="0.35">
      <c r="A5084" t="s">
        <v>29232</v>
      </c>
      <c r="B5084" t="s">
        <v>29233</v>
      </c>
      <c r="C5084" t="s">
        <v>10</v>
      </c>
      <c r="D5084" t="s">
        <v>10</v>
      </c>
      <c r="E5084" t="s">
        <v>29234</v>
      </c>
      <c r="F5084">
        <v>0</v>
      </c>
      <c r="H5084" t="str">
        <f>VLOOKUP(Table16[[#This Row],[Column1]],J:K,2,FALSE)</f>
        <v>Amazon kenya</v>
      </c>
      <c r="J5084" t="s">
        <v>29223</v>
      </c>
      <c r="K5084" t="s">
        <v>29224</v>
      </c>
      <c r="L5084">
        <v>0</v>
      </c>
      <c r="N5084" t="s">
        <v>7106</v>
      </c>
    </row>
    <row r="5085" spans="1:14" x14ac:dyDescent="0.35">
      <c r="A5085" t="s">
        <v>29235</v>
      </c>
      <c r="B5085" t="s">
        <v>29236</v>
      </c>
      <c r="C5085" t="s">
        <v>10</v>
      </c>
      <c r="D5085" t="s">
        <v>10</v>
      </c>
      <c r="E5085" t="s">
        <v>29237</v>
      </c>
      <c r="F5085">
        <v>0</v>
      </c>
      <c r="H5085" t="str">
        <f>VLOOKUP(Table16[[#This Row],[Column1]],J:K,2,FALSE)</f>
        <v>Nairobi Accueil</v>
      </c>
      <c r="J5085" t="s">
        <v>29226</v>
      </c>
      <c r="K5085" t="s">
        <v>29227</v>
      </c>
      <c r="L5085">
        <v>0</v>
      </c>
      <c r="N5085" t="s">
        <v>7106</v>
      </c>
    </row>
    <row r="5086" spans="1:14" x14ac:dyDescent="0.35">
      <c r="A5086" t="s">
        <v>29238</v>
      </c>
      <c r="B5086" t="s">
        <v>29239</v>
      </c>
      <c r="C5086" t="s">
        <v>10</v>
      </c>
      <c r="D5086" t="s">
        <v>10</v>
      </c>
      <c r="E5086" t="s">
        <v>29240</v>
      </c>
      <c r="F5086">
        <v>0</v>
      </c>
      <c r="H5086" t="str">
        <f>VLOOKUP(Table16[[#This Row],[Column1]],J:K,2,FALSE)</f>
        <v>Noblegate Academy</v>
      </c>
      <c r="J5086" t="s">
        <v>29229</v>
      </c>
      <c r="K5086" t="s">
        <v>29230</v>
      </c>
      <c r="L5086">
        <v>0</v>
      </c>
      <c r="N5086" t="s">
        <v>7106</v>
      </c>
    </row>
    <row r="5087" spans="1:14" x14ac:dyDescent="0.35">
      <c r="A5087" t="s">
        <v>29241</v>
      </c>
      <c r="B5087" t="s">
        <v>29242</v>
      </c>
      <c r="C5087" t="s">
        <v>10</v>
      </c>
      <c r="D5087" t="s">
        <v>10</v>
      </c>
      <c r="E5087" t="s">
        <v>29243</v>
      </c>
      <c r="F5087">
        <v>0</v>
      </c>
      <c r="H5087" t="str">
        <f>VLOOKUP(Table16[[#This Row],[Column1]],J:K,2,FALSE)</f>
        <v>Karcher</v>
      </c>
      <c r="J5087" t="s">
        <v>29232</v>
      </c>
      <c r="K5087" t="s">
        <v>29233</v>
      </c>
      <c r="L5087">
        <v>0</v>
      </c>
      <c r="N5087" t="s">
        <v>7106</v>
      </c>
    </row>
    <row r="5088" spans="1:14" x14ac:dyDescent="0.35">
      <c r="A5088" t="s">
        <v>29244</v>
      </c>
      <c r="B5088" t="s">
        <v>29245</v>
      </c>
      <c r="C5088" t="s">
        <v>10</v>
      </c>
      <c r="D5088" t="s">
        <v>10</v>
      </c>
      <c r="E5088" t="s">
        <v>29246</v>
      </c>
      <c r="F5088">
        <v>0</v>
      </c>
      <c r="H5088" t="str">
        <f>VLOOKUP(Table16[[#This Row],[Column1]],J:K,2,FALSE)</f>
        <v>Jumia Kenya</v>
      </c>
      <c r="J5088" t="s">
        <v>29235</v>
      </c>
      <c r="K5088" t="s">
        <v>29236</v>
      </c>
      <c r="L5088">
        <v>0</v>
      </c>
      <c r="N5088" t="s">
        <v>7106</v>
      </c>
    </row>
    <row r="5089" spans="1:14" x14ac:dyDescent="0.35">
      <c r="A5089" t="s">
        <v>29247</v>
      </c>
      <c r="B5089" t="s">
        <v>29248</v>
      </c>
      <c r="C5089" t="s">
        <v>10</v>
      </c>
      <c r="D5089" t="s">
        <v>10</v>
      </c>
      <c r="E5089" t="s">
        <v>29249</v>
      </c>
      <c r="F5089">
        <v>0</v>
      </c>
      <c r="H5089" t="str">
        <f>VLOOKUP(Table16[[#This Row],[Column1]],J:K,2,FALSE)</f>
        <v>Stima sacco</v>
      </c>
      <c r="J5089" t="s">
        <v>29238</v>
      </c>
      <c r="K5089" t="s">
        <v>29239</v>
      </c>
      <c r="L5089">
        <v>0</v>
      </c>
      <c r="N5089" t="s">
        <v>7106</v>
      </c>
    </row>
    <row r="5090" spans="1:14" x14ac:dyDescent="0.35">
      <c r="A5090" t="s">
        <v>29250</v>
      </c>
      <c r="B5090" t="s">
        <v>29251</v>
      </c>
      <c r="C5090" t="s">
        <v>10</v>
      </c>
      <c r="D5090" t="s">
        <v>10</v>
      </c>
      <c r="E5090" t="s">
        <v>29252</v>
      </c>
      <c r="F5090">
        <v>0</v>
      </c>
      <c r="H5090" t="str">
        <f>VLOOKUP(Table16[[#This Row],[Column1]],J:K,2,FALSE)</f>
        <v>The Warwick Hotel</v>
      </c>
      <c r="J5090" t="s">
        <v>29241</v>
      </c>
      <c r="K5090" t="s">
        <v>29242</v>
      </c>
      <c r="L5090">
        <v>0</v>
      </c>
      <c r="N5090" t="s">
        <v>7106</v>
      </c>
    </row>
    <row r="5091" spans="1:14" x14ac:dyDescent="0.35">
      <c r="A5091" t="s">
        <v>29253</v>
      </c>
      <c r="B5091" t="s">
        <v>29254</v>
      </c>
      <c r="C5091" t="s">
        <v>10</v>
      </c>
      <c r="D5091" t="s">
        <v>10</v>
      </c>
      <c r="E5091" t="s">
        <v>29255</v>
      </c>
      <c r="F5091">
        <v>0</v>
      </c>
      <c r="H5091" t="str">
        <f>VLOOKUP(Table16[[#This Row],[Column1]],J:K,2,FALSE)</f>
        <v>El-Boran Hotel &amp; Spa</v>
      </c>
      <c r="J5091" t="s">
        <v>29244</v>
      </c>
      <c r="K5091" t="s">
        <v>29245</v>
      </c>
      <c r="L5091">
        <v>0</v>
      </c>
      <c r="N5091" t="s">
        <v>7106</v>
      </c>
    </row>
    <row r="5092" spans="1:14" x14ac:dyDescent="0.35">
      <c r="A5092" t="s">
        <v>29256</v>
      </c>
      <c r="B5092" t="s">
        <v>29257</v>
      </c>
      <c r="C5092" t="s">
        <v>10</v>
      </c>
      <c r="D5092" t="s">
        <v>10</v>
      </c>
      <c r="E5092" t="s">
        <v>29258</v>
      </c>
      <c r="F5092">
        <v>0</v>
      </c>
      <c r="H5092" t="str">
        <f>VLOOKUP(Table16[[#This Row],[Column1]],J:K,2,FALSE)</f>
        <v>Comfort Hardware Rumuruti</v>
      </c>
      <c r="J5092" t="s">
        <v>29247</v>
      </c>
      <c r="K5092" t="s">
        <v>29248</v>
      </c>
      <c r="L5092">
        <v>0</v>
      </c>
      <c r="N5092" t="s">
        <v>7106</v>
      </c>
    </row>
    <row r="5093" spans="1:14" x14ac:dyDescent="0.35">
      <c r="A5093" t="s">
        <v>29259</v>
      </c>
      <c r="B5093" t="s">
        <v>29260</v>
      </c>
      <c r="C5093" t="s">
        <v>32829</v>
      </c>
      <c r="D5093" t="s">
        <v>10</v>
      </c>
      <c r="E5093" t="s">
        <v>29261</v>
      </c>
      <c r="F5093">
        <v>0</v>
      </c>
      <c r="H5093" t="str">
        <f>VLOOKUP(Table16[[#This Row],[Column1]],J:K,2,FALSE)</f>
        <v>Gitz Designers Limited</v>
      </c>
      <c r="J5093" t="s">
        <v>29250</v>
      </c>
      <c r="K5093" t="s">
        <v>29251</v>
      </c>
      <c r="L5093">
        <v>0</v>
      </c>
      <c r="N5093" t="s">
        <v>7106</v>
      </c>
    </row>
    <row r="5094" spans="1:14" x14ac:dyDescent="0.35">
      <c r="A5094" t="s">
        <v>29262</v>
      </c>
      <c r="B5094" t="s">
        <v>29263</v>
      </c>
      <c r="C5094" t="s">
        <v>10</v>
      </c>
      <c r="D5094" t="s">
        <v>10</v>
      </c>
      <c r="E5094" t="s">
        <v>29263</v>
      </c>
      <c r="F5094">
        <v>0</v>
      </c>
      <c r="H5094" t="str">
        <f>VLOOKUP(Table16[[#This Row],[Column1]],J:K,2,FALSE)</f>
        <v>GAZA PRINTERS AND OFFICE SUPPLIERS</v>
      </c>
      <c r="J5094" t="s">
        <v>29253</v>
      </c>
      <c r="K5094" t="s">
        <v>29254</v>
      </c>
      <c r="L5094">
        <v>0</v>
      </c>
      <c r="N5094" t="s">
        <v>7106</v>
      </c>
    </row>
    <row r="5095" spans="1:14" x14ac:dyDescent="0.35">
      <c r="A5095" t="s">
        <v>29264</v>
      </c>
      <c r="B5095" t="s">
        <v>29265</v>
      </c>
      <c r="C5095" t="s">
        <v>10</v>
      </c>
      <c r="D5095" t="s">
        <v>10</v>
      </c>
      <c r="E5095" t="s">
        <v>29266</v>
      </c>
      <c r="F5095">
        <v>0</v>
      </c>
      <c r="H5095" t="str">
        <f>VLOOKUP(Table16[[#This Row],[Column1]],J:K,2,FALSE)</f>
        <v xml:space="preserve">Abdimat  ICT Solutions </v>
      </c>
      <c r="J5095" t="s">
        <v>29256</v>
      </c>
      <c r="K5095" t="s">
        <v>29257</v>
      </c>
      <c r="L5095" s="4">
        <v>-9680</v>
      </c>
      <c r="M5095" s="4"/>
      <c r="N5095" t="s">
        <v>7106</v>
      </c>
    </row>
    <row r="5096" spans="1:14" x14ac:dyDescent="0.35">
      <c r="A5096" t="s">
        <v>29267</v>
      </c>
      <c r="B5096" t="s">
        <v>29268</v>
      </c>
      <c r="C5096" t="s">
        <v>32830</v>
      </c>
      <c r="D5096" t="s">
        <v>10</v>
      </c>
      <c r="E5096" t="s">
        <v>29269</v>
      </c>
      <c r="F5096">
        <v>0</v>
      </c>
      <c r="H5096" t="str">
        <f>VLOOKUP(Table16[[#This Row],[Column1]],J:K,2,FALSE)</f>
        <v>Datum Access Ltd</v>
      </c>
      <c r="J5096" t="s">
        <v>29259</v>
      </c>
      <c r="K5096" t="s">
        <v>29260</v>
      </c>
      <c r="L5096">
        <v>0</v>
      </c>
      <c r="N5096" t="s">
        <v>7106</v>
      </c>
    </row>
    <row r="5097" spans="1:14" x14ac:dyDescent="0.35">
      <c r="A5097" t="s">
        <v>29270</v>
      </c>
      <c r="B5097" t="s">
        <v>29271</v>
      </c>
      <c r="C5097" t="s">
        <v>10</v>
      </c>
      <c r="D5097" t="s">
        <v>10</v>
      </c>
      <c r="E5097" t="s">
        <v>29272</v>
      </c>
      <c r="F5097">
        <v>0</v>
      </c>
      <c r="H5097" t="str">
        <f>VLOOKUP(Table16[[#This Row],[Column1]],J:K,2,FALSE)</f>
        <v>Coral Savanna Limited</v>
      </c>
      <c r="J5097" t="s">
        <v>29262</v>
      </c>
      <c r="K5097" t="s">
        <v>29263</v>
      </c>
      <c r="L5097">
        <v>0</v>
      </c>
      <c r="N5097" t="s">
        <v>7106</v>
      </c>
    </row>
    <row r="5098" spans="1:14" x14ac:dyDescent="0.35">
      <c r="A5098" t="s">
        <v>29273</v>
      </c>
      <c r="B5098" t="s">
        <v>29274</v>
      </c>
      <c r="C5098" t="s">
        <v>10</v>
      </c>
      <c r="D5098" t="s">
        <v>10</v>
      </c>
      <c r="E5098" t="s">
        <v>29275</v>
      </c>
      <c r="F5098">
        <v>0</v>
      </c>
      <c r="H5098" t="str">
        <f>VLOOKUP(Table16[[#This Row],[Column1]],J:K,2,FALSE)</f>
        <v>Syokimau ICD Limited</v>
      </c>
      <c r="J5098" t="s">
        <v>29264</v>
      </c>
      <c r="K5098" t="s">
        <v>29265</v>
      </c>
      <c r="L5098">
        <v>0</v>
      </c>
      <c r="N5098" t="s">
        <v>13497</v>
      </c>
    </row>
    <row r="5099" spans="1:14" x14ac:dyDescent="0.35">
      <c r="A5099" t="s">
        <v>29276</v>
      </c>
      <c r="B5099" t="s">
        <v>29277</v>
      </c>
      <c r="C5099" t="s">
        <v>10</v>
      </c>
      <c r="D5099" t="s">
        <v>10</v>
      </c>
      <c r="E5099" t="s">
        <v>29278</v>
      </c>
      <c r="F5099">
        <v>0</v>
      </c>
      <c r="H5099" t="str">
        <f>VLOOKUP(Table16[[#This Row],[Column1]],J:K,2,FALSE)</f>
        <v>ICEA Riverside Park</v>
      </c>
      <c r="J5099" t="s">
        <v>29267</v>
      </c>
      <c r="K5099" t="s">
        <v>29268</v>
      </c>
      <c r="L5099" s="4">
        <v>-17500</v>
      </c>
      <c r="M5099" s="4"/>
      <c r="N5099" t="s">
        <v>7106</v>
      </c>
    </row>
    <row r="5100" spans="1:14" x14ac:dyDescent="0.35">
      <c r="A5100" t="s">
        <v>29279</v>
      </c>
      <c r="B5100" t="s">
        <v>29280</v>
      </c>
      <c r="C5100" t="s">
        <v>10</v>
      </c>
      <c r="D5100" t="s">
        <v>10</v>
      </c>
      <c r="E5100" t="s">
        <v>29281</v>
      </c>
      <c r="F5100">
        <v>0</v>
      </c>
      <c r="H5100" t="str">
        <f>VLOOKUP(Table16[[#This Row],[Column1]],J:K,2,FALSE)</f>
        <v xml:space="preserve">Client Digital Network </v>
      </c>
      <c r="J5100" t="s">
        <v>29270</v>
      </c>
      <c r="K5100" t="s">
        <v>29271</v>
      </c>
      <c r="L5100">
        <v>0</v>
      </c>
      <c r="N5100" t="s">
        <v>7106</v>
      </c>
    </row>
    <row r="5101" spans="1:14" x14ac:dyDescent="0.35">
      <c r="A5101" t="s">
        <v>29282</v>
      </c>
      <c r="B5101" t="s">
        <v>29283</v>
      </c>
      <c r="C5101" t="s">
        <v>32831</v>
      </c>
      <c r="D5101" t="s">
        <v>10</v>
      </c>
      <c r="E5101" t="s">
        <v>29284</v>
      </c>
      <c r="F5101">
        <v>0</v>
      </c>
      <c r="H5101" t="str">
        <f>VLOOKUP(Table16[[#This Row],[Column1]],J:K,2,FALSE)</f>
        <v>Government Advertising Agency</v>
      </c>
      <c r="J5101" t="s">
        <v>29273</v>
      </c>
      <c r="K5101" t="s">
        <v>29274</v>
      </c>
      <c r="L5101">
        <v>0</v>
      </c>
      <c r="N5101" t="s">
        <v>7106</v>
      </c>
    </row>
    <row r="5102" spans="1:14" x14ac:dyDescent="0.35">
      <c r="A5102" t="s">
        <v>29285</v>
      </c>
      <c r="B5102" t="s">
        <v>29286</v>
      </c>
      <c r="C5102" t="s">
        <v>10</v>
      </c>
      <c r="D5102" t="s">
        <v>10</v>
      </c>
      <c r="E5102" t="s">
        <v>29287</v>
      </c>
      <c r="F5102">
        <v>89200</v>
      </c>
      <c r="H5102" t="str">
        <f>VLOOKUP(Table16[[#This Row],[Column1]],J:K,2,FALSE)</f>
        <v>Iabo Solutions Limited</v>
      </c>
      <c r="J5102" t="s">
        <v>29276</v>
      </c>
      <c r="K5102" t="s">
        <v>29277</v>
      </c>
      <c r="L5102">
        <v>0</v>
      </c>
      <c r="N5102" t="s">
        <v>7106</v>
      </c>
    </row>
    <row r="5103" spans="1:14" x14ac:dyDescent="0.35">
      <c r="A5103" t="s">
        <v>29288</v>
      </c>
      <c r="B5103" t="s">
        <v>29289</v>
      </c>
      <c r="C5103" t="s">
        <v>10</v>
      </c>
      <c r="D5103" t="s">
        <v>10</v>
      </c>
      <c r="E5103" t="s">
        <v>29290</v>
      </c>
      <c r="F5103">
        <v>4240169.5</v>
      </c>
      <c r="H5103" t="str">
        <f>VLOOKUP(Table16[[#This Row],[Column1]],J:K,2,FALSE)</f>
        <v>Yumna Enterprises Limited</v>
      </c>
      <c r="J5103" t="s">
        <v>29279</v>
      </c>
      <c r="K5103" t="s">
        <v>29280</v>
      </c>
      <c r="L5103">
        <v>0</v>
      </c>
      <c r="N5103" t="s">
        <v>7106</v>
      </c>
    </row>
    <row r="5104" spans="1:14" x14ac:dyDescent="0.35">
      <c r="A5104" t="s">
        <v>29291</v>
      </c>
      <c r="B5104" t="s">
        <v>29292</v>
      </c>
      <c r="C5104" t="s">
        <v>10</v>
      </c>
      <c r="D5104" t="s">
        <v>10</v>
      </c>
      <c r="E5104" t="s">
        <v>29293</v>
      </c>
      <c r="F5104">
        <v>0</v>
      </c>
      <c r="H5104" t="str">
        <f>VLOOKUP(Table16[[#This Row],[Column1]],J:K,2,FALSE)</f>
        <v>Haja Ventures Limited</v>
      </c>
      <c r="J5104" t="s">
        <v>29282</v>
      </c>
      <c r="K5104" t="s">
        <v>29283</v>
      </c>
      <c r="L5104">
        <v>0</v>
      </c>
      <c r="N5104" t="s">
        <v>7106</v>
      </c>
    </row>
    <row r="5105" spans="1:14" x14ac:dyDescent="0.35">
      <c r="A5105" t="s">
        <v>29294</v>
      </c>
      <c r="B5105" t="s">
        <v>29295</v>
      </c>
      <c r="C5105" t="s">
        <v>10</v>
      </c>
      <c r="D5105" t="s">
        <v>10</v>
      </c>
      <c r="E5105" t="s">
        <v>29296</v>
      </c>
      <c r="F5105">
        <v>0</v>
      </c>
      <c r="H5105" t="str">
        <f>VLOOKUP(Table16[[#This Row],[Column1]],J:K,2,FALSE)</f>
        <v>Furniture International Limited</v>
      </c>
      <c r="J5105" t="s">
        <v>29285</v>
      </c>
      <c r="K5105" t="s">
        <v>29286</v>
      </c>
      <c r="L5105" s="4">
        <v>89200</v>
      </c>
      <c r="M5105" s="4"/>
      <c r="N5105" t="s">
        <v>7106</v>
      </c>
    </row>
    <row r="5106" spans="1:14" x14ac:dyDescent="0.35">
      <c r="A5106" t="s">
        <v>29297</v>
      </c>
      <c r="B5106" t="s">
        <v>29298</v>
      </c>
      <c r="C5106" t="s">
        <v>10</v>
      </c>
      <c r="D5106" t="s">
        <v>10</v>
      </c>
      <c r="E5106" t="s">
        <v>29299</v>
      </c>
      <c r="F5106">
        <v>0</v>
      </c>
      <c r="H5106" t="str">
        <f>VLOOKUP(Table16[[#This Row],[Column1]],J:K,2,FALSE)</f>
        <v>Tylink Group Limited</v>
      </c>
      <c r="J5106" t="s">
        <v>29288</v>
      </c>
      <c r="K5106" t="s">
        <v>29289</v>
      </c>
      <c r="L5106" s="4">
        <v>98422.5</v>
      </c>
      <c r="M5106" s="4"/>
      <c r="N5106" t="s">
        <v>7106</v>
      </c>
    </row>
    <row r="5107" spans="1:14" x14ac:dyDescent="0.35">
      <c r="A5107" t="s">
        <v>29300</v>
      </c>
      <c r="B5107" t="s">
        <v>29301</v>
      </c>
      <c r="C5107" t="s">
        <v>29302</v>
      </c>
      <c r="D5107" t="s">
        <v>10</v>
      </c>
      <c r="E5107" t="s">
        <v>29303</v>
      </c>
      <c r="F5107">
        <v>54700</v>
      </c>
      <c r="H5107" t="str">
        <f>VLOOKUP(Table16[[#This Row],[Column1]],J:K,2,FALSE)</f>
        <v>Nenyon Graphix Limited</v>
      </c>
      <c r="J5107" t="s">
        <v>29291</v>
      </c>
      <c r="K5107" t="s">
        <v>29292</v>
      </c>
      <c r="L5107">
        <v>0</v>
      </c>
      <c r="N5107" t="s">
        <v>7106</v>
      </c>
    </row>
    <row r="5108" spans="1:14" x14ac:dyDescent="0.35">
      <c r="A5108" t="s">
        <v>29304</v>
      </c>
      <c r="B5108" t="s">
        <v>29305</v>
      </c>
      <c r="C5108" t="s">
        <v>10</v>
      </c>
      <c r="D5108" t="s">
        <v>10</v>
      </c>
      <c r="E5108" t="s">
        <v>29306</v>
      </c>
      <c r="F5108">
        <v>0</v>
      </c>
      <c r="H5108" t="str">
        <f>VLOOKUP(Table16[[#This Row],[Column1]],J:K,2,FALSE)</f>
        <v>Mzima Africa Travel Limited</v>
      </c>
      <c r="J5108" t="s">
        <v>29294</v>
      </c>
      <c r="K5108" t="s">
        <v>29295</v>
      </c>
      <c r="L5108">
        <v>0</v>
      </c>
      <c r="N5108" t="s">
        <v>7106</v>
      </c>
    </row>
    <row r="5109" spans="1:14" x14ac:dyDescent="0.35">
      <c r="A5109" t="s">
        <v>29307</v>
      </c>
      <c r="B5109" t="s">
        <v>29308</v>
      </c>
      <c r="C5109" t="s">
        <v>10</v>
      </c>
      <c r="D5109" t="s">
        <v>10</v>
      </c>
      <c r="E5109" t="s">
        <v>29309</v>
      </c>
      <c r="F5109">
        <v>100000</v>
      </c>
      <c r="H5109" t="str">
        <f>VLOOKUP(Table16[[#This Row],[Column1]],J:K,2,FALSE)</f>
        <v>Milambo Radio Saalam's Club SHG</v>
      </c>
      <c r="J5109" t="s">
        <v>29297</v>
      </c>
      <c r="K5109" t="s">
        <v>29298</v>
      </c>
      <c r="L5109" s="4">
        <v>112365</v>
      </c>
      <c r="M5109" s="4"/>
      <c r="N5109" t="s">
        <v>7106</v>
      </c>
    </row>
    <row r="5110" spans="1:14" x14ac:dyDescent="0.35">
      <c r="A5110" t="s">
        <v>29310</v>
      </c>
      <c r="B5110" t="s">
        <v>29311</v>
      </c>
      <c r="C5110" t="s">
        <v>10</v>
      </c>
      <c r="D5110" t="s">
        <v>10</v>
      </c>
      <c r="E5110" t="s">
        <v>29312</v>
      </c>
      <c r="F5110">
        <v>0</v>
      </c>
      <c r="H5110" t="str">
        <f>VLOOKUP(Table16[[#This Row],[Column1]],J:K,2,FALSE)</f>
        <v>Chevik Limited</v>
      </c>
      <c r="J5110" t="s">
        <v>29300</v>
      </c>
      <c r="K5110" t="s">
        <v>29301</v>
      </c>
      <c r="L5110" s="4">
        <v>54700</v>
      </c>
      <c r="M5110" s="4"/>
      <c r="N5110" t="s">
        <v>7106</v>
      </c>
    </row>
    <row r="5111" spans="1:14" x14ac:dyDescent="0.35">
      <c r="A5111" t="s">
        <v>29313</v>
      </c>
      <c r="B5111" t="s">
        <v>29314</v>
      </c>
      <c r="C5111" t="s">
        <v>10</v>
      </c>
      <c r="D5111" t="s">
        <v>10</v>
      </c>
      <c r="E5111" t="s">
        <v>29315</v>
      </c>
      <c r="F5111">
        <v>0</v>
      </c>
      <c r="H5111" t="str">
        <f>VLOOKUP(Table16[[#This Row],[Column1]],J:K,2,FALSE)</f>
        <v>Media One Productions</v>
      </c>
      <c r="J5111" t="s">
        <v>29304</v>
      </c>
      <c r="K5111" t="s">
        <v>29305</v>
      </c>
      <c r="L5111">
        <v>0</v>
      </c>
      <c r="N5111" t="s">
        <v>7106</v>
      </c>
    </row>
    <row r="5112" spans="1:14" x14ac:dyDescent="0.35">
      <c r="A5112" t="s">
        <v>29316</v>
      </c>
      <c r="B5112" t="s">
        <v>29317</v>
      </c>
      <c r="C5112" t="s">
        <v>32832</v>
      </c>
      <c r="D5112" t="s">
        <v>10</v>
      </c>
      <c r="E5112" t="s">
        <v>29318</v>
      </c>
      <c r="F5112">
        <v>0</v>
      </c>
      <c r="H5112" t="str">
        <f>VLOOKUP(Table16[[#This Row],[Column1]],J:K,2,FALSE)</f>
        <v>Jordan Creatives</v>
      </c>
      <c r="J5112" t="s">
        <v>29307</v>
      </c>
      <c r="K5112" t="s">
        <v>29308</v>
      </c>
      <c r="L5112">
        <v>0</v>
      </c>
      <c r="N5112" t="s">
        <v>7106</v>
      </c>
    </row>
    <row r="5113" spans="1:14" x14ac:dyDescent="0.35">
      <c r="A5113" t="s">
        <v>29319</v>
      </c>
      <c r="B5113" t="s">
        <v>29320</v>
      </c>
      <c r="C5113" t="s">
        <v>10</v>
      </c>
      <c r="D5113" t="s">
        <v>10</v>
      </c>
      <c r="E5113" t="s">
        <v>29321</v>
      </c>
      <c r="F5113">
        <v>-72000</v>
      </c>
      <c r="H5113" t="str">
        <f>VLOOKUP(Table16[[#This Row],[Column1]],J:K,2,FALSE)</f>
        <v>Turkland Graphics</v>
      </c>
      <c r="J5113" t="s">
        <v>29310</v>
      </c>
      <c r="K5113" t="s">
        <v>29311</v>
      </c>
      <c r="L5113">
        <v>0</v>
      </c>
      <c r="N5113" t="s">
        <v>7106</v>
      </c>
    </row>
    <row r="5114" spans="1:14" x14ac:dyDescent="0.35">
      <c r="A5114" t="s">
        <v>29322</v>
      </c>
      <c r="B5114" t="s">
        <v>29323</v>
      </c>
      <c r="C5114" t="s">
        <v>10</v>
      </c>
      <c r="D5114" t="s">
        <v>10</v>
      </c>
      <c r="E5114" t="s">
        <v>29324</v>
      </c>
      <c r="F5114">
        <v>-84900</v>
      </c>
      <c r="H5114" t="str">
        <f>VLOOKUP(Table16[[#This Row],[Column1]],J:K,2,FALSE)</f>
        <v>Eigen General Enterprise Limited</v>
      </c>
      <c r="J5114" t="s">
        <v>29313</v>
      </c>
      <c r="K5114" t="s">
        <v>29314</v>
      </c>
      <c r="L5114">
        <v>0</v>
      </c>
      <c r="N5114" t="s">
        <v>7106</v>
      </c>
    </row>
    <row r="5115" spans="1:14" x14ac:dyDescent="0.35">
      <c r="A5115" t="s">
        <v>29325</v>
      </c>
      <c r="B5115" t="s">
        <v>29326</v>
      </c>
      <c r="C5115" t="s">
        <v>10</v>
      </c>
      <c r="D5115" t="s">
        <v>10</v>
      </c>
      <c r="E5115" t="s">
        <v>29327</v>
      </c>
      <c r="F5115">
        <v>80285</v>
      </c>
      <c r="H5115" t="str">
        <f>VLOOKUP(Table16[[#This Row],[Column1]],J:K,2,FALSE)</f>
        <v>Mohrale Tours &amp; Travel Limited</v>
      </c>
      <c r="J5115" t="s">
        <v>29316</v>
      </c>
      <c r="K5115" t="s">
        <v>29317</v>
      </c>
      <c r="L5115">
        <v>0</v>
      </c>
      <c r="N5115" t="s">
        <v>7106</v>
      </c>
    </row>
    <row r="5116" spans="1:14" x14ac:dyDescent="0.35">
      <c r="A5116" t="s">
        <v>29328</v>
      </c>
      <c r="B5116" t="s">
        <v>29329</v>
      </c>
      <c r="C5116" t="s">
        <v>10</v>
      </c>
      <c r="D5116" t="s">
        <v>10</v>
      </c>
      <c r="E5116" t="s">
        <v>29330</v>
      </c>
      <c r="F5116">
        <v>1911838.2</v>
      </c>
      <c r="H5116" t="str">
        <f>VLOOKUP(Table16[[#This Row],[Column1]],J:K,2,FALSE)</f>
        <v xml:space="preserve">Samsun Holdingd Ltd </v>
      </c>
      <c r="J5116" t="s">
        <v>29319</v>
      </c>
      <c r="K5116" t="s">
        <v>29320</v>
      </c>
      <c r="L5116" s="4">
        <v>-72000</v>
      </c>
      <c r="M5116" s="4"/>
      <c r="N5116" t="s">
        <v>7106</v>
      </c>
    </row>
    <row r="5117" spans="1:14" x14ac:dyDescent="0.35">
      <c r="A5117" t="s">
        <v>29331</v>
      </c>
      <c r="B5117" t="s">
        <v>29332</v>
      </c>
      <c r="C5117" t="s">
        <v>10</v>
      </c>
      <c r="D5117" t="s">
        <v>10</v>
      </c>
      <c r="E5117" t="s">
        <v>29333</v>
      </c>
      <c r="F5117">
        <v>0</v>
      </c>
      <c r="H5117" t="str">
        <f>VLOOKUP(Table16[[#This Row],[Column1]],J:K,2,FALSE)</f>
        <v>Leyba Investment Limited</v>
      </c>
      <c r="J5117" t="s">
        <v>29322</v>
      </c>
      <c r="K5117" t="s">
        <v>29323</v>
      </c>
      <c r="L5117" s="4">
        <v>54175</v>
      </c>
      <c r="M5117" s="4"/>
      <c r="N5117" t="s">
        <v>7106</v>
      </c>
    </row>
    <row r="5118" spans="1:14" x14ac:dyDescent="0.35">
      <c r="A5118" t="s">
        <v>29334</v>
      </c>
      <c r="B5118" t="s">
        <v>29335</v>
      </c>
      <c r="C5118" t="s">
        <v>32833</v>
      </c>
      <c r="D5118" t="s">
        <v>10</v>
      </c>
      <c r="E5118" t="s">
        <v>29336</v>
      </c>
      <c r="F5118">
        <v>0</v>
      </c>
      <c r="H5118" t="str">
        <f>VLOOKUP(Table16[[#This Row],[Column1]],J:K,2,FALSE)</f>
        <v>Malibos services limited</v>
      </c>
      <c r="J5118" t="s">
        <v>29325</v>
      </c>
      <c r="K5118" t="s">
        <v>29326</v>
      </c>
      <c r="L5118" s="4">
        <v>70000</v>
      </c>
      <c r="M5118" s="4"/>
      <c r="N5118" t="s">
        <v>7106</v>
      </c>
    </row>
    <row r="5119" spans="1:14" x14ac:dyDescent="0.35">
      <c r="A5119" t="s">
        <v>29337</v>
      </c>
      <c r="B5119" t="s">
        <v>29338</v>
      </c>
      <c r="C5119" t="s">
        <v>10</v>
      </c>
      <c r="D5119" t="s">
        <v>10</v>
      </c>
      <c r="E5119" t="s">
        <v>29338</v>
      </c>
      <c r="F5119">
        <v>175400</v>
      </c>
      <c r="H5119" t="str">
        <f>VLOOKUP(Table16[[#This Row],[Column1]],J:K,2,FALSE)</f>
        <v>FRONTFIELD LTD</v>
      </c>
      <c r="J5119" t="s">
        <v>29328</v>
      </c>
      <c r="K5119" t="s">
        <v>29329</v>
      </c>
      <c r="L5119" s="4">
        <v>1911838.2</v>
      </c>
      <c r="M5119" s="4"/>
      <c r="N5119" t="s">
        <v>7106</v>
      </c>
    </row>
    <row r="5120" spans="1:14" x14ac:dyDescent="0.35">
      <c r="A5120" t="s">
        <v>29339</v>
      </c>
      <c r="B5120" t="s">
        <v>29340</v>
      </c>
      <c r="C5120" t="s">
        <v>32834</v>
      </c>
      <c r="D5120" t="s">
        <v>10</v>
      </c>
      <c r="E5120" t="s">
        <v>29341</v>
      </c>
      <c r="F5120">
        <v>25000</v>
      </c>
      <c r="H5120" t="str">
        <f>VLOOKUP(Table16[[#This Row],[Column1]],J:K,2,FALSE)</f>
        <v>Santa Isabellah Cafe</v>
      </c>
      <c r="J5120" t="s">
        <v>29331</v>
      </c>
      <c r="K5120" t="s">
        <v>29332</v>
      </c>
      <c r="L5120">
        <v>0</v>
      </c>
      <c r="N5120" t="s">
        <v>7106</v>
      </c>
    </row>
    <row r="5121" spans="1:14" x14ac:dyDescent="0.35">
      <c r="A5121" t="s">
        <v>29342</v>
      </c>
      <c r="B5121" t="s">
        <v>29343</v>
      </c>
      <c r="C5121" t="s">
        <v>32835</v>
      </c>
      <c r="D5121" t="s">
        <v>10</v>
      </c>
      <c r="E5121" t="s">
        <v>29344</v>
      </c>
      <c r="F5121">
        <v>0</v>
      </c>
      <c r="H5121" t="str">
        <f>VLOOKUP(Table16[[#This Row],[Column1]],J:K,2,FALSE)</f>
        <v xml:space="preserve">APA Insurance </v>
      </c>
      <c r="J5121" t="s">
        <v>29334</v>
      </c>
      <c r="K5121" t="s">
        <v>29335</v>
      </c>
      <c r="L5121">
        <v>0</v>
      </c>
      <c r="N5121" t="s">
        <v>7106</v>
      </c>
    </row>
    <row r="5122" spans="1:14" x14ac:dyDescent="0.35">
      <c r="A5122" t="s">
        <v>29345</v>
      </c>
      <c r="B5122" t="s">
        <v>29346</v>
      </c>
      <c r="C5122" t="s">
        <v>32836</v>
      </c>
      <c r="D5122" t="s">
        <v>10</v>
      </c>
      <c r="E5122" t="s">
        <v>29347</v>
      </c>
      <c r="F5122">
        <v>0</v>
      </c>
      <c r="H5122" t="str">
        <f>VLOOKUP(Table16[[#This Row],[Column1]],J:K,2,FALSE)</f>
        <v xml:space="preserve">Paul Wafula John </v>
      </c>
      <c r="J5122" t="s">
        <v>29337</v>
      </c>
      <c r="K5122" t="s">
        <v>29338</v>
      </c>
      <c r="L5122" s="4">
        <v>369200</v>
      </c>
      <c r="M5122" s="4"/>
      <c r="N5122" t="s">
        <v>7106</v>
      </c>
    </row>
    <row r="5123" spans="1:14" x14ac:dyDescent="0.35">
      <c r="A5123" t="s">
        <v>29348</v>
      </c>
      <c r="B5123" t="s">
        <v>29349</v>
      </c>
      <c r="C5123" t="s">
        <v>10</v>
      </c>
      <c r="D5123" t="s">
        <v>10</v>
      </c>
      <c r="E5123" t="s">
        <v>29350</v>
      </c>
      <c r="F5123">
        <v>0</v>
      </c>
      <c r="H5123" t="str">
        <f>VLOOKUP(Table16[[#This Row],[Column1]],J:K,2,FALSE)</f>
        <v>Chana Family</v>
      </c>
      <c r="J5123" t="s">
        <v>29339</v>
      </c>
      <c r="K5123" t="s">
        <v>29340</v>
      </c>
      <c r="L5123" s="4">
        <v>25000</v>
      </c>
      <c r="M5123" s="4"/>
      <c r="N5123" t="s">
        <v>7106</v>
      </c>
    </row>
    <row r="5124" spans="1:14" x14ac:dyDescent="0.35">
      <c r="A5124" t="s">
        <v>29351</v>
      </c>
      <c r="B5124" t="s">
        <v>29352</v>
      </c>
      <c r="C5124" t="s">
        <v>10</v>
      </c>
      <c r="D5124" t="s">
        <v>10</v>
      </c>
      <c r="E5124" t="s">
        <v>29353</v>
      </c>
      <c r="F5124">
        <v>0</v>
      </c>
      <c r="H5124" t="str">
        <f>VLOOKUP(Table16[[#This Row],[Column1]],J:K,2,FALSE)</f>
        <v>Roy Transmotors Ltd</v>
      </c>
      <c r="J5124" t="s">
        <v>29342</v>
      </c>
      <c r="K5124" t="s">
        <v>29343</v>
      </c>
      <c r="L5124">
        <v>0</v>
      </c>
      <c r="N5124" t="s">
        <v>7106</v>
      </c>
    </row>
    <row r="5125" spans="1:14" x14ac:dyDescent="0.35">
      <c r="A5125" t="s">
        <v>29354</v>
      </c>
      <c r="B5125" t="s">
        <v>29355</v>
      </c>
      <c r="C5125" t="s">
        <v>10</v>
      </c>
      <c r="D5125" t="s">
        <v>10</v>
      </c>
      <c r="E5125" t="s">
        <v>29356</v>
      </c>
      <c r="F5125">
        <v>0</v>
      </c>
      <c r="H5125" t="str">
        <f>VLOOKUP(Table16[[#This Row],[Column1]],J:K,2,FALSE)</f>
        <v>Naivasha Lodge</v>
      </c>
      <c r="J5125" t="s">
        <v>29345</v>
      </c>
      <c r="K5125" t="s">
        <v>29346</v>
      </c>
      <c r="L5125">
        <v>0</v>
      </c>
      <c r="N5125" t="s">
        <v>7106</v>
      </c>
    </row>
    <row r="5126" spans="1:14" x14ac:dyDescent="0.35">
      <c r="A5126" t="s">
        <v>29357</v>
      </c>
      <c r="B5126" t="s">
        <v>29358</v>
      </c>
      <c r="C5126" t="s">
        <v>10</v>
      </c>
      <c r="D5126" t="s">
        <v>10</v>
      </c>
      <c r="E5126" t="s">
        <v>29358</v>
      </c>
      <c r="F5126">
        <v>0</v>
      </c>
      <c r="H5126" t="str">
        <f>VLOOKUP(Table16[[#This Row],[Column1]],J:K,2,FALSE)</f>
        <v>MIDCO TEXTILES (EA) LIMITED</v>
      </c>
      <c r="J5126" t="s">
        <v>29348</v>
      </c>
      <c r="K5126" t="s">
        <v>29349</v>
      </c>
      <c r="L5126">
        <v>0</v>
      </c>
      <c r="N5126" t="s">
        <v>7106</v>
      </c>
    </row>
    <row r="5127" spans="1:14" x14ac:dyDescent="0.35">
      <c r="A5127" t="s">
        <v>29359</v>
      </c>
      <c r="B5127" t="s">
        <v>29360</v>
      </c>
      <c r="C5127" t="s">
        <v>10</v>
      </c>
      <c r="D5127" t="s">
        <v>10</v>
      </c>
      <c r="E5127" t="s">
        <v>29361</v>
      </c>
      <c r="F5127">
        <v>0</v>
      </c>
      <c r="H5127" t="str">
        <f>VLOOKUP(Table16[[#This Row],[Column1]],J:K,2,FALSE)</f>
        <v>D.Light</v>
      </c>
      <c r="J5127" t="s">
        <v>29351</v>
      </c>
      <c r="K5127" t="s">
        <v>29352</v>
      </c>
      <c r="L5127">
        <v>0</v>
      </c>
      <c r="N5127" t="s">
        <v>7106</v>
      </c>
    </row>
    <row r="5128" spans="1:14" x14ac:dyDescent="0.35">
      <c r="A5128" t="s">
        <v>29362</v>
      </c>
      <c r="B5128" t="s">
        <v>29363</v>
      </c>
      <c r="C5128" t="s">
        <v>10</v>
      </c>
      <c r="D5128" t="s">
        <v>10</v>
      </c>
      <c r="E5128" t="s">
        <v>29364</v>
      </c>
      <c r="F5128">
        <v>0</v>
      </c>
      <c r="H5128" t="str">
        <f>VLOOKUP(Table16[[#This Row],[Column1]],J:K,2,FALSE)</f>
        <v>Independent Policing Oversight Authority (IPOA)</v>
      </c>
      <c r="J5128" t="s">
        <v>29354</v>
      </c>
      <c r="K5128" t="s">
        <v>29355</v>
      </c>
      <c r="L5128">
        <v>0</v>
      </c>
      <c r="N5128" t="s">
        <v>7106</v>
      </c>
    </row>
    <row r="5129" spans="1:14" x14ac:dyDescent="0.35">
      <c r="A5129" t="s">
        <v>29365</v>
      </c>
      <c r="B5129" t="s">
        <v>29366</v>
      </c>
      <c r="C5129" t="s">
        <v>32837</v>
      </c>
      <c r="D5129" t="s">
        <v>10</v>
      </c>
      <c r="E5129" t="s">
        <v>29366</v>
      </c>
      <c r="F5129">
        <v>0</v>
      </c>
      <c r="H5129" t="str">
        <f>VLOOKUP(Table16[[#This Row],[Column1]],J:K,2,FALSE)</f>
        <v>MOHAMED SUDI KHAMIS</v>
      </c>
      <c r="J5129" t="s">
        <v>29357</v>
      </c>
      <c r="K5129" t="s">
        <v>29358</v>
      </c>
      <c r="L5129">
        <v>0</v>
      </c>
      <c r="N5129" t="s">
        <v>7106</v>
      </c>
    </row>
    <row r="5130" spans="1:14" x14ac:dyDescent="0.35">
      <c r="A5130" t="s">
        <v>29367</v>
      </c>
      <c r="B5130" t="s">
        <v>29368</v>
      </c>
      <c r="C5130" t="s">
        <v>32838</v>
      </c>
      <c r="D5130" t="s">
        <v>10</v>
      </c>
      <c r="E5130" t="s">
        <v>29369</v>
      </c>
      <c r="F5130">
        <v>40700</v>
      </c>
      <c r="H5130" t="str">
        <f>VLOOKUP(Table16[[#This Row],[Column1]],J:K,2,FALSE)</f>
        <v>JoroCom Technologies</v>
      </c>
      <c r="J5130" t="s">
        <v>29359</v>
      </c>
      <c r="K5130" t="s">
        <v>29360</v>
      </c>
      <c r="L5130">
        <v>0</v>
      </c>
      <c r="N5130" t="s">
        <v>7106</v>
      </c>
    </row>
    <row r="5131" spans="1:14" x14ac:dyDescent="0.35">
      <c r="A5131" t="s">
        <v>29370</v>
      </c>
      <c r="B5131" t="s">
        <v>29371</v>
      </c>
      <c r="C5131" t="s">
        <v>10</v>
      </c>
      <c r="D5131" t="s">
        <v>10</v>
      </c>
      <c r="E5131" t="s">
        <v>29372</v>
      </c>
      <c r="F5131">
        <v>0</v>
      </c>
      <c r="H5131" t="str">
        <f>VLOOKUP(Table16[[#This Row],[Column1]],J:K,2,FALSE)</f>
        <v>Ruchris Enterprises Limited</v>
      </c>
      <c r="J5131" t="s">
        <v>29362</v>
      </c>
      <c r="K5131" t="s">
        <v>29363</v>
      </c>
      <c r="L5131">
        <v>0</v>
      </c>
      <c r="N5131" t="s">
        <v>7106</v>
      </c>
    </row>
    <row r="5132" spans="1:14" x14ac:dyDescent="0.35">
      <c r="A5132" t="s">
        <v>29373</v>
      </c>
      <c r="B5132" t="s">
        <v>29374</v>
      </c>
      <c r="C5132" t="s">
        <v>10</v>
      </c>
      <c r="D5132" t="s">
        <v>10</v>
      </c>
      <c r="E5132" t="s">
        <v>29375</v>
      </c>
      <c r="F5132">
        <v>62650</v>
      </c>
      <c r="H5132" t="str">
        <f>VLOOKUP(Table16[[#This Row],[Column1]],J:K,2,FALSE)</f>
        <v>Hunters Paradise Cottages</v>
      </c>
      <c r="J5132" t="s">
        <v>29365</v>
      </c>
      <c r="K5132" t="s">
        <v>29366</v>
      </c>
      <c r="L5132">
        <v>0</v>
      </c>
      <c r="N5132" t="s">
        <v>7106</v>
      </c>
    </row>
    <row r="5133" spans="1:14" x14ac:dyDescent="0.35">
      <c r="A5133" t="s">
        <v>29376</v>
      </c>
      <c r="B5133" t="s">
        <v>29377</v>
      </c>
      <c r="C5133" t="s">
        <v>32839</v>
      </c>
      <c r="D5133" t="s">
        <v>10</v>
      </c>
      <c r="E5133" t="s">
        <v>29377</v>
      </c>
      <c r="F5133">
        <v>0</v>
      </c>
      <c r="H5133" t="str">
        <f>VLOOKUP(Table16[[#This Row],[Column1]],J:K,2,FALSE)</f>
        <v>SYPHY KENYA LIMITED</v>
      </c>
      <c r="J5133" t="s">
        <v>29367</v>
      </c>
      <c r="K5133" t="s">
        <v>29368</v>
      </c>
      <c r="L5133" s="4">
        <v>51200</v>
      </c>
      <c r="M5133" s="4"/>
      <c r="N5133" t="s">
        <v>7106</v>
      </c>
    </row>
    <row r="5134" spans="1:14" x14ac:dyDescent="0.35">
      <c r="A5134" t="s">
        <v>29378</v>
      </c>
      <c r="B5134" t="s">
        <v>29379</v>
      </c>
      <c r="C5134" t="s">
        <v>32840</v>
      </c>
      <c r="D5134" t="s">
        <v>10</v>
      </c>
      <c r="E5134" t="s">
        <v>29380</v>
      </c>
      <c r="F5134">
        <v>0</v>
      </c>
      <c r="H5134" t="str">
        <f>VLOOKUP(Table16[[#This Row],[Column1]],J:K,2,FALSE)</f>
        <v>Pembe Flour Mills Ltd</v>
      </c>
      <c r="J5134" t="s">
        <v>29370</v>
      </c>
      <c r="K5134" t="s">
        <v>29371</v>
      </c>
      <c r="L5134" s="4">
        <v>25000</v>
      </c>
      <c r="M5134" s="4"/>
      <c r="N5134" t="s">
        <v>7106</v>
      </c>
    </row>
    <row r="5135" spans="1:14" x14ac:dyDescent="0.35">
      <c r="A5135" t="s">
        <v>29381</v>
      </c>
      <c r="B5135" t="s">
        <v>29382</v>
      </c>
      <c r="C5135" t="s">
        <v>10</v>
      </c>
      <c r="D5135" t="s">
        <v>10</v>
      </c>
      <c r="E5135" t="s">
        <v>29383</v>
      </c>
      <c r="F5135">
        <v>0</v>
      </c>
      <c r="H5135" t="str">
        <f>VLOOKUP(Table16[[#This Row],[Column1]],J:K,2,FALSE)</f>
        <v>Dacosta Brands Limited</v>
      </c>
      <c r="J5135" t="s">
        <v>29373</v>
      </c>
      <c r="K5135" t="s">
        <v>29374</v>
      </c>
      <c r="L5135" s="4">
        <v>228337.5</v>
      </c>
      <c r="M5135" s="4"/>
      <c r="N5135" t="s">
        <v>7106</v>
      </c>
    </row>
    <row r="5136" spans="1:14" x14ac:dyDescent="0.35">
      <c r="A5136" t="s">
        <v>29384</v>
      </c>
      <c r="B5136" t="s">
        <v>29385</v>
      </c>
      <c r="C5136" t="s">
        <v>10</v>
      </c>
      <c r="D5136" t="s">
        <v>10</v>
      </c>
      <c r="E5136" t="s">
        <v>29386</v>
      </c>
      <c r="F5136">
        <v>0</v>
      </c>
      <c r="H5136" t="str">
        <f>VLOOKUP(Table16[[#This Row],[Column1]],J:K,2,FALSE)</f>
        <v>Coast Authority Development</v>
      </c>
      <c r="J5136" t="s">
        <v>29376</v>
      </c>
      <c r="K5136" t="s">
        <v>29377</v>
      </c>
      <c r="L5136">
        <v>0</v>
      </c>
      <c r="N5136" t="s">
        <v>7106</v>
      </c>
    </row>
    <row r="5137" spans="1:14" x14ac:dyDescent="0.35">
      <c r="A5137" t="s">
        <v>29387</v>
      </c>
      <c r="B5137" t="s">
        <v>29388</v>
      </c>
      <c r="C5137" t="s">
        <v>32841</v>
      </c>
      <c r="D5137" t="s">
        <v>10</v>
      </c>
      <c r="E5137" t="s">
        <v>29389</v>
      </c>
      <c r="F5137">
        <v>56000</v>
      </c>
      <c r="H5137" t="str">
        <f>VLOOKUP(Table16[[#This Row],[Column1]],J:K,2,FALSE)</f>
        <v>Ketty tours, travels &amp; safaris ltd</v>
      </c>
      <c r="J5137" t="s">
        <v>29378</v>
      </c>
      <c r="K5137" t="s">
        <v>29379</v>
      </c>
      <c r="L5137">
        <v>0</v>
      </c>
      <c r="N5137" t="s">
        <v>7106</v>
      </c>
    </row>
    <row r="5138" spans="1:14" x14ac:dyDescent="0.35">
      <c r="A5138" t="s">
        <v>29390</v>
      </c>
      <c r="B5138" t="s">
        <v>29391</v>
      </c>
      <c r="C5138" t="s">
        <v>32842</v>
      </c>
      <c r="D5138" t="s">
        <v>10</v>
      </c>
      <c r="E5138" t="s">
        <v>29392</v>
      </c>
      <c r="F5138">
        <v>79620</v>
      </c>
      <c r="H5138" t="str">
        <f>VLOOKUP(Table16[[#This Row],[Column1]],J:K,2,FALSE)</f>
        <v>Bookstat supplies limited</v>
      </c>
      <c r="J5138" t="s">
        <v>29381</v>
      </c>
      <c r="K5138" t="s">
        <v>29382</v>
      </c>
      <c r="L5138">
        <v>0</v>
      </c>
      <c r="N5138" t="s">
        <v>7106</v>
      </c>
    </row>
    <row r="5139" spans="1:14" x14ac:dyDescent="0.35">
      <c r="A5139" t="s">
        <v>29393</v>
      </c>
      <c r="B5139" t="s">
        <v>29394</v>
      </c>
      <c r="C5139" t="s">
        <v>10</v>
      </c>
      <c r="D5139" t="s">
        <v>10</v>
      </c>
      <c r="E5139" t="s">
        <v>29395</v>
      </c>
      <c r="F5139">
        <v>0</v>
      </c>
      <c r="H5139" t="str">
        <f>VLOOKUP(Table16[[#This Row],[Column1]],J:K,2,FALSE)</f>
        <v>Downstreet Pharmaceutical Ltd</v>
      </c>
      <c r="J5139" t="s">
        <v>29384</v>
      </c>
      <c r="K5139" t="s">
        <v>29385</v>
      </c>
      <c r="L5139">
        <v>0</v>
      </c>
      <c r="N5139" t="s">
        <v>7106</v>
      </c>
    </row>
    <row r="5140" spans="1:14" x14ac:dyDescent="0.35">
      <c r="A5140" t="s">
        <v>29396</v>
      </c>
      <c r="B5140" t="s">
        <v>29397</v>
      </c>
      <c r="C5140" t="s">
        <v>32843</v>
      </c>
      <c r="D5140" t="s">
        <v>10</v>
      </c>
      <c r="E5140" t="s">
        <v>29398</v>
      </c>
      <c r="F5140">
        <v>0</v>
      </c>
      <c r="H5140" t="str">
        <f>VLOOKUP(Table16[[#This Row],[Column1]],J:K,2,FALSE)</f>
        <v>North Coast Beach Hotel</v>
      </c>
      <c r="J5140" t="s">
        <v>29387</v>
      </c>
      <c r="K5140" t="s">
        <v>29388</v>
      </c>
      <c r="L5140" s="4">
        <v>56000</v>
      </c>
      <c r="M5140" s="4"/>
      <c r="N5140" t="s">
        <v>7106</v>
      </c>
    </row>
    <row r="5141" spans="1:14" x14ac:dyDescent="0.35">
      <c r="A5141" t="s">
        <v>29399</v>
      </c>
      <c r="B5141" t="s">
        <v>29400</v>
      </c>
      <c r="C5141" t="s">
        <v>32844</v>
      </c>
      <c r="D5141" t="s">
        <v>10</v>
      </c>
      <c r="E5141" t="s">
        <v>29401</v>
      </c>
      <c r="F5141">
        <v>0</v>
      </c>
      <c r="H5141" t="str">
        <f>VLOOKUP(Table16[[#This Row],[Column1]],J:K,2,FALSE)</f>
        <v>Wally Travel Service</v>
      </c>
      <c r="J5141" t="s">
        <v>29390</v>
      </c>
      <c r="K5141" t="s">
        <v>29391</v>
      </c>
      <c r="L5141" s="4">
        <v>67520</v>
      </c>
      <c r="M5141" s="4"/>
      <c r="N5141" t="s">
        <v>7106</v>
      </c>
    </row>
    <row r="5142" spans="1:14" x14ac:dyDescent="0.35">
      <c r="A5142" t="s">
        <v>29402</v>
      </c>
      <c r="B5142" t="s">
        <v>13931</v>
      </c>
      <c r="C5142" t="s">
        <v>32845</v>
      </c>
      <c r="D5142" t="s">
        <v>10</v>
      </c>
      <c r="E5142" t="s">
        <v>13932</v>
      </c>
      <c r="F5142">
        <v>0</v>
      </c>
      <c r="H5142" t="str">
        <f>VLOOKUP(Table16[[#This Row],[Column1]],J:K,2,FALSE)</f>
        <v>Rupa's Gift Centre Ltd</v>
      </c>
      <c r="J5142" t="s">
        <v>29393</v>
      </c>
      <c r="K5142" t="s">
        <v>29394</v>
      </c>
      <c r="L5142">
        <v>0</v>
      </c>
      <c r="N5142" t="s">
        <v>7106</v>
      </c>
    </row>
    <row r="5143" spans="1:14" x14ac:dyDescent="0.35">
      <c r="A5143" t="s">
        <v>29403</v>
      </c>
      <c r="B5143" t="s">
        <v>29404</v>
      </c>
      <c r="C5143" t="s">
        <v>32846</v>
      </c>
      <c r="D5143" t="s">
        <v>10</v>
      </c>
      <c r="E5143" t="s">
        <v>29405</v>
      </c>
      <c r="F5143">
        <v>0</v>
      </c>
      <c r="H5143" t="str">
        <f>VLOOKUP(Table16[[#This Row],[Column1]],J:K,2,FALSE)</f>
        <v>Ukunda Hardware &amp; General Suppliers Ltd</v>
      </c>
      <c r="J5143" t="s">
        <v>29396</v>
      </c>
      <c r="K5143" t="s">
        <v>29397</v>
      </c>
      <c r="L5143">
        <v>0</v>
      </c>
      <c r="N5143" t="s">
        <v>7106</v>
      </c>
    </row>
    <row r="5144" spans="1:14" x14ac:dyDescent="0.35">
      <c r="A5144" t="s">
        <v>29406</v>
      </c>
      <c r="B5144" t="s">
        <v>29407</v>
      </c>
      <c r="C5144" t="s">
        <v>10</v>
      </c>
      <c r="D5144" t="s">
        <v>10</v>
      </c>
      <c r="E5144" t="s">
        <v>29408</v>
      </c>
      <c r="F5144">
        <v>0</v>
      </c>
      <c r="H5144" t="str">
        <f>VLOOKUP(Table16[[#This Row],[Column1]],J:K,2,FALSE)</f>
        <v>Joseph Lemkol Nakali</v>
      </c>
      <c r="J5144" t="s">
        <v>29399</v>
      </c>
      <c r="K5144" t="s">
        <v>29400</v>
      </c>
      <c r="L5144">
        <v>0</v>
      </c>
      <c r="N5144" t="s">
        <v>7106</v>
      </c>
    </row>
    <row r="5145" spans="1:14" x14ac:dyDescent="0.35">
      <c r="A5145" t="s">
        <v>29409</v>
      </c>
      <c r="B5145" t="s">
        <v>29410</v>
      </c>
      <c r="C5145" t="s">
        <v>10</v>
      </c>
      <c r="D5145" t="s">
        <v>10</v>
      </c>
      <c r="E5145" t="s">
        <v>29411</v>
      </c>
      <c r="F5145">
        <v>0</v>
      </c>
      <c r="H5145" t="str">
        <f>VLOOKUP(Table16[[#This Row],[Column1]],J:K,2,FALSE)</f>
        <v>Anthony Kiprop</v>
      </c>
      <c r="J5145" t="s">
        <v>29402</v>
      </c>
      <c r="K5145" t="s">
        <v>13931</v>
      </c>
      <c r="L5145">
        <v>0</v>
      </c>
      <c r="N5145" t="s">
        <v>7106</v>
      </c>
    </row>
    <row r="5146" spans="1:14" x14ac:dyDescent="0.35">
      <c r="A5146" t="s">
        <v>29412</v>
      </c>
      <c r="B5146" t="s">
        <v>29413</v>
      </c>
      <c r="C5146" t="s">
        <v>10</v>
      </c>
      <c r="D5146" t="s">
        <v>10</v>
      </c>
      <c r="E5146" t="s">
        <v>29413</v>
      </c>
      <c r="F5146">
        <v>0</v>
      </c>
      <c r="H5146" t="str">
        <f>VLOOKUP(Table16[[#This Row],[Column1]],J:K,2,FALSE)</f>
        <v>BASHAL CONNECT TRADERS</v>
      </c>
      <c r="J5146" t="s">
        <v>29403</v>
      </c>
      <c r="K5146" t="s">
        <v>29404</v>
      </c>
      <c r="L5146">
        <v>0</v>
      </c>
      <c r="N5146" t="s">
        <v>7106</v>
      </c>
    </row>
    <row r="5147" spans="1:14" x14ac:dyDescent="0.35">
      <c r="A5147" t="s">
        <v>29414</v>
      </c>
      <c r="B5147" t="s">
        <v>29415</v>
      </c>
      <c r="C5147" t="s">
        <v>10</v>
      </c>
      <c r="D5147" t="s">
        <v>10</v>
      </c>
      <c r="E5147" t="s">
        <v>29416</v>
      </c>
      <c r="F5147">
        <v>137500</v>
      </c>
      <c r="H5147" t="str">
        <f>VLOOKUP(Table16[[#This Row],[Column1]],J:K,2,FALSE)</f>
        <v>Anole Guest House</v>
      </c>
      <c r="J5147" t="s">
        <v>29406</v>
      </c>
      <c r="K5147" t="s">
        <v>29407</v>
      </c>
      <c r="L5147">
        <v>0</v>
      </c>
      <c r="N5147" t="s">
        <v>7106</v>
      </c>
    </row>
    <row r="5148" spans="1:14" x14ac:dyDescent="0.35">
      <c r="A5148" t="s">
        <v>29417</v>
      </c>
      <c r="B5148" t="s">
        <v>29418</v>
      </c>
      <c r="C5148" t="s">
        <v>10</v>
      </c>
      <c r="D5148" t="s">
        <v>10</v>
      </c>
      <c r="E5148" t="s">
        <v>29418</v>
      </c>
      <c r="F5148">
        <v>60000</v>
      </c>
      <c r="H5148" t="str">
        <f>VLOOKUP(Table16[[#This Row],[Column1]],J:K,2,FALSE)</f>
        <v>LAQDIMA ENTERPRISES LIMITED</v>
      </c>
      <c r="J5148" t="s">
        <v>29409</v>
      </c>
      <c r="K5148" t="s">
        <v>29410</v>
      </c>
      <c r="L5148">
        <v>0</v>
      </c>
      <c r="N5148" t="s">
        <v>7106</v>
      </c>
    </row>
    <row r="5149" spans="1:14" x14ac:dyDescent="0.35">
      <c r="A5149" t="s">
        <v>29419</v>
      </c>
      <c r="B5149" t="s">
        <v>29420</v>
      </c>
      <c r="C5149" t="s">
        <v>10</v>
      </c>
      <c r="D5149" t="s">
        <v>10</v>
      </c>
      <c r="E5149" t="s">
        <v>29421</v>
      </c>
      <c r="F5149">
        <v>46000</v>
      </c>
      <c r="H5149" t="str">
        <f>VLOOKUP(Table16[[#This Row],[Column1]],J:K,2,FALSE)</f>
        <v>Real Time Company Limited</v>
      </c>
      <c r="J5149" t="s">
        <v>29412</v>
      </c>
      <c r="K5149" t="s">
        <v>29413</v>
      </c>
      <c r="L5149">
        <v>0</v>
      </c>
      <c r="N5149" t="s">
        <v>7106</v>
      </c>
    </row>
    <row r="5150" spans="1:14" x14ac:dyDescent="0.35">
      <c r="A5150" t="s">
        <v>29422</v>
      </c>
      <c r="B5150" t="s">
        <v>29423</v>
      </c>
      <c r="C5150" t="s">
        <v>10</v>
      </c>
      <c r="D5150" t="s">
        <v>10</v>
      </c>
      <c r="E5150" t="s">
        <v>29424</v>
      </c>
      <c r="F5150">
        <v>0</v>
      </c>
      <c r="H5150" t="str">
        <f>VLOOKUP(Table16[[#This Row],[Column1]],J:K,2,FALSE)</f>
        <v>Aromax Ventures Limites</v>
      </c>
      <c r="J5150" t="s">
        <v>29414</v>
      </c>
      <c r="K5150" t="s">
        <v>29415</v>
      </c>
      <c r="L5150">
        <v>0</v>
      </c>
      <c r="N5150" t="s">
        <v>7106</v>
      </c>
    </row>
    <row r="5151" spans="1:14" x14ac:dyDescent="0.35">
      <c r="A5151" t="s">
        <v>29425</v>
      </c>
      <c r="B5151" t="s">
        <v>29426</v>
      </c>
      <c r="C5151" t="s">
        <v>10</v>
      </c>
      <c r="D5151" t="s">
        <v>10</v>
      </c>
      <c r="E5151" t="s">
        <v>29427</v>
      </c>
      <c r="F5151">
        <v>0</v>
      </c>
      <c r="H5151" t="str">
        <f>VLOOKUP(Table16[[#This Row],[Column1]],J:K,2,FALSE)</f>
        <v>Premier Delight Limited</v>
      </c>
      <c r="J5151" t="s">
        <v>29417</v>
      </c>
      <c r="K5151" t="s">
        <v>29418</v>
      </c>
      <c r="L5151" s="4">
        <v>60000</v>
      </c>
      <c r="M5151" s="4"/>
      <c r="N5151" t="s">
        <v>7106</v>
      </c>
    </row>
    <row r="5152" spans="1:14" x14ac:dyDescent="0.35">
      <c r="A5152" t="s">
        <v>29428</v>
      </c>
      <c r="B5152" t="s">
        <v>29429</v>
      </c>
      <c r="C5152" t="s">
        <v>10</v>
      </c>
      <c r="D5152" t="s">
        <v>10</v>
      </c>
      <c r="E5152" t="s">
        <v>29430</v>
      </c>
      <c r="F5152">
        <v>1070841.0900000001</v>
      </c>
      <c r="H5152" t="str">
        <f>VLOOKUP(Table16[[#This Row],[Column1]],J:K,2,FALSE)</f>
        <v>Waterproofing and Allied Construction Limited</v>
      </c>
      <c r="J5152" t="s">
        <v>29419</v>
      </c>
      <c r="K5152" t="s">
        <v>29420</v>
      </c>
      <c r="L5152">
        <v>0</v>
      </c>
      <c r="N5152" t="s">
        <v>7106</v>
      </c>
    </row>
    <row r="5153" spans="1:14" x14ac:dyDescent="0.35">
      <c r="A5153" t="s">
        <v>29431</v>
      </c>
      <c r="B5153" t="s">
        <v>29432</v>
      </c>
      <c r="C5153" t="s">
        <v>29433</v>
      </c>
      <c r="D5153" t="s">
        <v>10</v>
      </c>
      <c r="E5153" t="s">
        <v>29432</v>
      </c>
      <c r="F5153">
        <v>64655</v>
      </c>
      <c r="H5153" t="str">
        <f>VLOOKUP(Table16[[#This Row],[Column1]],J:K,2,FALSE)</f>
        <v>TULIPS FOOD PARLOUR LIMITED</v>
      </c>
      <c r="J5153" t="s">
        <v>29422</v>
      </c>
      <c r="K5153" t="s">
        <v>29423</v>
      </c>
      <c r="L5153">
        <v>0</v>
      </c>
      <c r="N5153" t="s">
        <v>7106</v>
      </c>
    </row>
    <row r="5154" spans="1:14" x14ac:dyDescent="0.35">
      <c r="A5154" t="s">
        <v>29434</v>
      </c>
      <c r="B5154" t="s">
        <v>29435</v>
      </c>
      <c r="C5154" t="s">
        <v>10</v>
      </c>
      <c r="D5154" t="s">
        <v>10</v>
      </c>
      <c r="E5154" t="s">
        <v>29436</v>
      </c>
      <c r="F5154">
        <v>59900</v>
      </c>
      <c r="H5154" t="str">
        <f>VLOOKUP(Table16[[#This Row],[Column1]],J:K,2,FALSE)</f>
        <v>Umbrella Mall Limited</v>
      </c>
      <c r="J5154" t="s">
        <v>29425</v>
      </c>
      <c r="K5154" t="s">
        <v>29426</v>
      </c>
      <c r="L5154">
        <v>0</v>
      </c>
      <c r="N5154" t="s">
        <v>7106</v>
      </c>
    </row>
    <row r="5155" spans="1:14" x14ac:dyDescent="0.35">
      <c r="A5155" t="s">
        <v>29437</v>
      </c>
      <c r="B5155" t="s">
        <v>29438</v>
      </c>
      <c r="C5155" t="s">
        <v>32847</v>
      </c>
      <c r="D5155" t="s">
        <v>10</v>
      </c>
      <c r="E5155" t="s">
        <v>29439</v>
      </c>
      <c r="F5155">
        <v>0</v>
      </c>
      <c r="H5155" t="str">
        <f>VLOOKUP(Table16[[#This Row],[Column1]],J:K,2,FALSE)</f>
        <v>Zirker Investments Company LtD</v>
      </c>
      <c r="J5155" t="s">
        <v>29428</v>
      </c>
      <c r="K5155" t="s">
        <v>29429</v>
      </c>
      <c r="L5155" s="4">
        <v>1070841.0900000001</v>
      </c>
      <c r="M5155" s="4"/>
      <c r="N5155" t="s">
        <v>7106</v>
      </c>
    </row>
    <row r="5156" spans="1:14" x14ac:dyDescent="0.35">
      <c r="A5156" t="s">
        <v>29440</v>
      </c>
      <c r="B5156" t="s">
        <v>29441</v>
      </c>
      <c r="C5156" t="s">
        <v>10</v>
      </c>
      <c r="D5156" t="s">
        <v>10</v>
      </c>
      <c r="E5156" t="s">
        <v>29442</v>
      </c>
      <c r="F5156">
        <v>0</v>
      </c>
      <c r="H5156" t="str">
        <f>VLOOKUP(Table16[[#This Row],[Column1]],J:K,2,FALSE)</f>
        <v>Jacques Sindayigaya</v>
      </c>
      <c r="J5156" t="s">
        <v>29431</v>
      </c>
      <c r="K5156" t="s">
        <v>29432</v>
      </c>
      <c r="L5156" s="4">
        <v>64655</v>
      </c>
      <c r="M5156" s="4"/>
      <c r="N5156" t="s">
        <v>7106</v>
      </c>
    </row>
    <row r="5157" spans="1:14" x14ac:dyDescent="0.35">
      <c r="A5157" t="s">
        <v>29443</v>
      </c>
      <c r="B5157" t="s">
        <v>29444</v>
      </c>
      <c r="C5157" t="s">
        <v>32848</v>
      </c>
      <c r="D5157" t="s">
        <v>10</v>
      </c>
      <c r="E5157" t="s">
        <v>29445</v>
      </c>
      <c r="F5157">
        <v>0</v>
      </c>
      <c r="H5157" t="str">
        <f>VLOOKUP(Table16[[#This Row],[Column1]],J:K,2,FALSE)</f>
        <v>Tiger Packaging Limited</v>
      </c>
      <c r="J5157" t="s">
        <v>29434</v>
      </c>
      <c r="K5157" t="s">
        <v>29435</v>
      </c>
      <c r="L5157">
        <v>0</v>
      </c>
      <c r="N5157" t="s">
        <v>7106</v>
      </c>
    </row>
    <row r="5158" spans="1:14" x14ac:dyDescent="0.35">
      <c r="A5158" t="s">
        <v>29446</v>
      </c>
      <c r="B5158" t="s">
        <v>29447</v>
      </c>
      <c r="C5158" t="s">
        <v>32849</v>
      </c>
      <c r="D5158" t="s">
        <v>10</v>
      </c>
      <c r="E5158" t="s">
        <v>29448</v>
      </c>
      <c r="F5158">
        <v>0</v>
      </c>
      <c r="H5158" t="str">
        <f>VLOOKUP(Table16[[#This Row],[Column1]],J:K,2,FALSE)</f>
        <v>Kajiado Cultural Resort Limited</v>
      </c>
      <c r="J5158" t="s">
        <v>29437</v>
      </c>
      <c r="K5158" t="s">
        <v>29438</v>
      </c>
      <c r="L5158">
        <v>0</v>
      </c>
      <c r="N5158" t="s">
        <v>7106</v>
      </c>
    </row>
    <row r="5159" spans="1:14" x14ac:dyDescent="0.35">
      <c r="A5159" t="s">
        <v>29449</v>
      </c>
      <c r="B5159" t="s">
        <v>29450</v>
      </c>
      <c r="C5159" t="s">
        <v>32850</v>
      </c>
      <c r="D5159" t="s">
        <v>32850</v>
      </c>
      <c r="E5159" t="s">
        <v>29450</v>
      </c>
      <c r="F5159">
        <v>0</v>
      </c>
      <c r="H5159" t="str">
        <f>VLOOKUP(Table16[[#This Row],[Column1]],J:K,2,FALSE)</f>
        <v>MONSOON DRILLERS</v>
      </c>
      <c r="J5159" t="s">
        <v>29440</v>
      </c>
      <c r="K5159" t="s">
        <v>29441</v>
      </c>
      <c r="L5159">
        <v>0</v>
      </c>
      <c r="N5159" t="s">
        <v>7106</v>
      </c>
    </row>
    <row r="5160" spans="1:14" x14ac:dyDescent="0.35">
      <c r="A5160" t="s">
        <v>29451</v>
      </c>
      <c r="B5160" t="s">
        <v>29452</v>
      </c>
      <c r="C5160" t="s">
        <v>32851</v>
      </c>
      <c r="D5160" t="s">
        <v>32850</v>
      </c>
      <c r="E5160" t="s">
        <v>29452</v>
      </c>
      <c r="F5160">
        <v>900000</v>
      </c>
      <c r="H5160" t="str">
        <f>VLOOKUP(Table16[[#This Row],[Column1]],J:K,2,FALSE)</f>
        <v>RALASA SUPPLIER AND CATERING SERVICES</v>
      </c>
      <c r="J5160" t="s">
        <v>29443</v>
      </c>
      <c r="K5160" t="s">
        <v>29444</v>
      </c>
      <c r="L5160">
        <v>0</v>
      </c>
      <c r="N5160" t="s">
        <v>7106</v>
      </c>
    </row>
    <row r="5161" spans="1:14" x14ac:dyDescent="0.35">
      <c r="A5161" t="s">
        <v>29453</v>
      </c>
      <c r="B5161" t="s">
        <v>29454</v>
      </c>
      <c r="C5161" t="s">
        <v>32852</v>
      </c>
      <c r="D5161" t="s">
        <v>10</v>
      </c>
      <c r="E5161" t="s">
        <v>29455</v>
      </c>
      <c r="F5161">
        <v>0</v>
      </c>
      <c r="H5161" t="str">
        <f>VLOOKUP(Table16[[#This Row],[Column1]],J:K,2,FALSE)</f>
        <v>Kenya Civil Aviation Authority</v>
      </c>
      <c r="J5161" t="s">
        <v>29446</v>
      </c>
      <c r="K5161" t="s">
        <v>29447</v>
      </c>
      <c r="L5161">
        <v>0</v>
      </c>
      <c r="N5161" t="s">
        <v>7106</v>
      </c>
    </row>
    <row r="5162" spans="1:14" x14ac:dyDescent="0.35">
      <c r="A5162" t="s">
        <v>29456</v>
      </c>
      <c r="B5162" t="s">
        <v>29457</v>
      </c>
      <c r="C5162" t="s">
        <v>32853</v>
      </c>
      <c r="D5162" t="s">
        <v>10</v>
      </c>
      <c r="E5162" t="s">
        <v>29458</v>
      </c>
      <c r="F5162">
        <v>0</v>
      </c>
      <c r="H5162" t="str">
        <f>VLOOKUP(Table16[[#This Row],[Column1]],J:K,2,FALSE)</f>
        <v>Midland Hotel LTD</v>
      </c>
      <c r="J5162" t="s">
        <v>29449</v>
      </c>
      <c r="K5162" t="s">
        <v>29450</v>
      </c>
      <c r="L5162">
        <v>0</v>
      </c>
      <c r="N5162" t="s">
        <v>7106</v>
      </c>
    </row>
    <row r="5163" spans="1:14" x14ac:dyDescent="0.35">
      <c r="A5163" t="s">
        <v>29459</v>
      </c>
      <c r="B5163" t="s">
        <v>29460</v>
      </c>
      <c r="C5163" t="s">
        <v>10</v>
      </c>
      <c r="D5163" t="s">
        <v>10</v>
      </c>
      <c r="E5163" t="s">
        <v>29461</v>
      </c>
      <c r="F5163">
        <v>0</v>
      </c>
      <c r="H5163" t="str">
        <f>VLOOKUP(Table16[[#This Row],[Column1]],J:K,2,FALSE)</f>
        <v>Seasons Worldwide</v>
      </c>
      <c r="J5163" t="s">
        <v>29451</v>
      </c>
      <c r="K5163" t="s">
        <v>29452</v>
      </c>
      <c r="L5163">
        <v>0</v>
      </c>
      <c r="N5163" t="s">
        <v>7106</v>
      </c>
    </row>
    <row r="5164" spans="1:14" x14ac:dyDescent="0.35">
      <c r="A5164" t="s">
        <v>29462</v>
      </c>
      <c r="B5164" t="s">
        <v>29463</v>
      </c>
      <c r="C5164" t="s">
        <v>32854</v>
      </c>
      <c r="D5164" t="s">
        <v>10</v>
      </c>
      <c r="E5164" t="s">
        <v>29464</v>
      </c>
      <c r="F5164">
        <v>0</v>
      </c>
      <c r="H5164" t="str">
        <f>VLOOKUP(Table16[[#This Row],[Column1]],J:K,2,FALSE)</f>
        <v>Dr. Richard Dimba Kiaka</v>
      </c>
      <c r="J5164" t="s">
        <v>29453</v>
      </c>
      <c r="K5164" t="s">
        <v>29454</v>
      </c>
      <c r="L5164">
        <v>0</v>
      </c>
      <c r="N5164" t="s">
        <v>7106</v>
      </c>
    </row>
    <row r="5165" spans="1:14" x14ac:dyDescent="0.35">
      <c r="A5165" t="s">
        <v>29465</v>
      </c>
      <c r="B5165" t="s">
        <v>29466</v>
      </c>
      <c r="C5165" t="s">
        <v>10</v>
      </c>
      <c r="D5165" t="s">
        <v>10</v>
      </c>
      <c r="E5165" t="s">
        <v>29467</v>
      </c>
      <c r="F5165">
        <v>0</v>
      </c>
      <c r="H5165" t="str">
        <f>VLOOKUP(Table16[[#This Row],[Column1]],J:K,2,FALSE)</f>
        <v>Kavirondo Fishnet</v>
      </c>
      <c r="J5165" t="s">
        <v>29456</v>
      </c>
      <c r="K5165" t="s">
        <v>29457</v>
      </c>
      <c r="L5165" s="4">
        <v>605500</v>
      </c>
      <c r="M5165" s="4"/>
      <c r="N5165" t="s">
        <v>7106</v>
      </c>
    </row>
    <row r="5166" spans="1:14" x14ac:dyDescent="0.35">
      <c r="A5166" t="s">
        <v>29468</v>
      </c>
      <c r="B5166" t="s">
        <v>29469</v>
      </c>
      <c r="C5166" t="s">
        <v>10</v>
      </c>
      <c r="D5166" t="s">
        <v>10</v>
      </c>
      <c r="E5166" t="s">
        <v>29470</v>
      </c>
      <c r="F5166">
        <v>0</v>
      </c>
      <c r="H5166" t="str">
        <f>VLOOKUP(Table16[[#This Row],[Column1]],J:K,2,FALSE)</f>
        <v>Kenya School of Revenue -KESRA</v>
      </c>
      <c r="J5166" t="s">
        <v>29459</v>
      </c>
      <c r="K5166" t="s">
        <v>29460</v>
      </c>
      <c r="L5166">
        <v>0</v>
      </c>
      <c r="N5166" t="s">
        <v>7106</v>
      </c>
    </row>
    <row r="5167" spans="1:14" x14ac:dyDescent="0.35">
      <c r="A5167" t="s">
        <v>29471</v>
      </c>
      <c r="B5167" t="s">
        <v>29472</v>
      </c>
      <c r="C5167" t="s">
        <v>32855</v>
      </c>
      <c r="D5167" t="s">
        <v>10</v>
      </c>
      <c r="E5167" t="s">
        <v>29473</v>
      </c>
      <c r="F5167">
        <v>0</v>
      </c>
      <c r="H5167" t="str">
        <f>VLOOKUP(Table16[[#This Row],[Column1]],J:K,2,FALSE)</f>
        <v>SandField Lodwar Camp Ltd</v>
      </c>
      <c r="J5167" t="s">
        <v>29462</v>
      </c>
      <c r="K5167" t="s">
        <v>29463</v>
      </c>
      <c r="L5167">
        <v>0</v>
      </c>
      <c r="N5167" t="s">
        <v>13497</v>
      </c>
    </row>
    <row r="5168" spans="1:14" x14ac:dyDescent="0.35">
      <c r="A5168" t="s">
        <v>29474</v>
      </c>
      <c r="B5168" t="s">
        <v>29475</v>
      </c>
      <c r="C5168" t="s">
        <v>10</v>
      </c>
      <c r="D5168" t="s">
        <v>10</v>
      </c>
      <c r="E5168" t="s">
        <v>29476</v>
      </c>
      <c r="F5168">
        <v>0</v>
      </c>
      <c r="H5168" t="str">
        <f>VLOOKUP(Table16[[#This Row],[Column1]],J:K,2,FALSE)</f>
        <v>Unique Stitches and Fabric co ltd</v>
      </c>
      <c r="J5168" t="s">
        <v>29465</v>
      </c>
      <c r="K5168" t="s">
        <v>29466</v>
      </c>
      <c r="L5168">
        <v>0</v>
      </c>
      <c r="N5168" t="s">
        <v>7106</v>
      </c>
    </row>
    <row r="5169" spans="1:14" x14ac:dyDescent="0.35">
      <c r="A5169" t="s">
        <v>29477</v>
      </c>
      <c r="B5169" t="s">
        <v>29478</v>
      </c>
      <c r="C5169" t="s">
        <v>32856</v>
      </c>
      <c r="D5169" t="s">
        <v>10</v>
      </c>
      <c r="E5169" t="s">
        <v>29479</v>
      </c>
      <c r="F5169">
        <v>69000</v>
      </c>
      <c r="H5169" t="str">
        <f>VLOOKUP(Table16[[#This Row],[Column1]],J:K,2,FALSE)</f>
        <v>Chester Hotel K Ltd</v>
      </c>
      <c r="J5169" t="s">
        <v>29468</v>
      </c>
      <c r="K5169" t="s">
        <v>29469</v>
      </c>
      <c r="L5169">
        <v>0</v>
      </c>
      <c r="N5169" t="s">
        <v>7106</v>
      </c>
    </row>
    <row r="5170" spans="1:14" x14ac:dyDescent="0.35">
      <c r="A5170" t="s">
        <v>29480</v>
      </c>
      <c r="B5170" t="s">
        <v>29481</v>
      </c>
      <c r="C5170" t="s">
        <v>10</v>
      </c>
      <c r="D5170" t="s">
        <v>10</v>
      </c>
      <c r="E5170" t="s">
        <v>29482</v>
      </c>
      <c r="F5170">
        <v>0</v>
      </c>
      <c r="H5170" t="str">
        <f>VLOOKUP(Table16[[#This Row],[Column1]],J:K,2,FALSE)</f>
        <v>Crown Hotel Limited</v>
      </c>
      <c r="J5170" t="s">
        <v>29471</v>
      </c>
      <c r="K5170" t="s">
        <v>29472</v>
      </c>
      <c r="L5170">
        <v>0</v>
      </c>
      <c r="N5170" t="s">
        <v>7106</v>
      </c>
    </row>
    <row r="5171" spans="1:14" x14ac:dyDescent="0.35">
      <c r="A5171" t="s">
        <v>29483</v>
      </c>
      <c r="B5171" t="s">
        <v>29484</v>
      </c>
      <c r="C5171" t="s">
        <v>32857</v>
      </c>
      <c r="D5171" t="s">
        <v>10</v>
      </c>
      <c r="E5171" t="s">
        <v>29485</v>
      </c>
      <c r="F5171">
        <v>0</v>
      </c>
      <c r="H5171" t="str">
        <f>VLOOKUP(Table16[[#This Row],[Column1]],J:K,2,FALSE)</f>
        <v>Jomac Media Enterprises</v>
      </c>
      <c r="J5171" t="s">
        <v>29474</v>
      </c>
      <c r="K5171" t="s">
        <v>29475</v>
      </c>
      <c r="L5171">
        <v>0</v>
      </c>
      <c r="N5171" t="s">
        <v>7106</v>
      </c>
    </row>
    <row r="5172" spans="1:14" x14ac:dyDescent="0.35">
      <c r="A5172" t="s">
        <v>29486</v>
      </c>
      <c r="B5172" t="s">
        <v>29487</v>
      </c>
      <c r="C5172" t="s">
        <v>10</v>
      </c>
      <c r="D5172" t="s">
        <v>10</v>
      </c>
      <c r="E5172" t="s">
        <v>29488</v>
      </c>
      <c r="F5172">
        <v>0</v>
      </c>
      <c r="H5172" t="str">
        <f>VLOOKUP(Table16[[#This Row],[Column1]],J:K,2,FALSE)</f>
        <v>Adismo Auto Garage Limited</v>
      </c>
      <c r="J5172" t="s">
        <v>29477</v>
      </c>
      <c r="K5172" t="s">
        <v>29478</v>
      </c>
      <c r="L5172" s="4">
        <v>69000</v>
      </c>
      <c r="M5172" s="4"/>
      <c r="N5172" t="s">
        <v>7106</v>
      </c>
    </row>
    <row r="5173" spans="1:14" x14ac:dyDescent="0.35">
      <c r="A5173" t="s">
        <v>29489</v>
      </c>
      <c r="B5173" t="s">
        <v>29490</v>
      </c>
      <c r="C5173" t="s">
        <v>10</v>
      </c>
      <c r="D5173" t="s">
        <v>10</v>
      </c>
      <c r="E5173" t="s">
        <v>29491</v>
      </c>
      <c r="F5173">
        <v>0</v>
      </c>
      <c r="H5173" t="str">
        <f>VLOOKUP(Table16[[#This Row],[Column1]],J:K,2,FALSE)</f>
        <v>Merica Holdings Limited</v>
      </c>
      <c r="J5173" t="s">
        <v>29480</v>
      </c>
      <c r="K5173" t="s">
        <v>29481</v>
      </c>
      <c r="L5173">
        <v>0</v>
      </c>
      <c r="N5173" t="s">
        <v>7106</v>
      </c>
    </row>
    <row r="5174" spans="1:14" x14ac:dyDescent="0.35">
      <c r="A5174" t="s">
        <v>29492</v>
      </c>
      <c r="B5174" t="s">
        <v>29493</v>
      </c>
      <c r="C5174" t="s">
        <v>32858</v>
      </c>
      <c r="D5174" t="s">
        <v>10</v>
      </c>
      <c r="E5174" t="s">
        <v>29494</v>
      </c>
      <c r="F5174">
        <v>16000</v>
      </c>
      <c r="H5174" t="str">
        <f>VLOOKUP(Table16[[#This Row],[Column1]],J:K,2,FALSE)</f>
        <v>Sai printers</v>
      </c>
      <c r="J5174" t="s">
        <v>29483</v>
      </c>
      <c r="K5174" t="s">
        <v>29484</v>
      </c>
      <c r="L5174">
        <v>0</v>
      </c>
      <c r="N5174" t="s">
        <v>7106</v>
      </c>
    </row>
    <row r="5175" spans="1:14" x14ac:dyDescent="0.35">
      <c r="A5175" t="s">
        <v>29495</v>
      </c>
      <c r="B5175" t="s">
        <v>29496</v>
      </c>
      <c r="C5175" t="s">
        <v>32859</v>
      </c>
      <c r="D5175" t="s">
        <v>10</v>
      </c>
      <c r="E5175" t="s">
        <v>29497</v>
      </c>
      <c r="F5175">
        <v>8096432.1100000003</v>
      </c>
      <c r="H5175" t="str">
        <f>VLOOKUP(Table16[[#This Row],[Column1]],J:K,2,FALSE)</f>
        <v xml:space="preserve">Housing Innovations Africa </v>
      </c>
      <c r="J5175" t="s">
        <v>29486</v>
      </c>
      <c r="K5175" t="s">
        <v>29487</v>
      </c>
      <c r="L5175">
        <v>0</v>
      </c>
      <c r="N5175" t="s">
        <v>7106</v>
      </c>
    </row>
    <row r="5176" spans="1:14" x14ac:dyDescent="0.35">
      <c r="A5176" t="s">
        <v>29498</v>
      </c>
      <c r="B5176" t="s">
        <v>29499</v>
      </c>
      <c r="C5176" t="s">
        <v>32860</v>
      </c>
      <c r="D5176" t="s">
        <v>10</v>
      </c>
      <c r="E5176" t="s">
        <v>29500</v>
      </c>
      <c r="F5176">
        <v>0</v>
      </c>
      <c r="H5176" t="str">
        <f>VLOOKUP(Table16[[#This Row],[Column1]],J:K,2,FALSE)</f>
        <v>Adapt IT(Pty) Ltd</v>
      </c>
      <c r="J5176" t="s">
        <v>29489</v>
      </c>
      <c r="K5176" t="s">
        <v>29490</v>
      </c>
      <c r="L5176">
        <v>0</v>
      </c>
      <c r="N5176" t="s">
        <v>7106</v>
      </c>
    </row>
    <row r="5177" spans="1:14" x14ac:dyDescent="0.35">
      <c r="A5177" t="s">
        <v>29501</v>
      </c>
      <c r="B5177" t="s">
        <v>29502</v>
      </c>
      <c r="C5177" t="s">
        <v>32861</v>
      </c>
      <c r="D5177" t="s">
        <v>10</v>
      </c>
      <c r="E5177" t="s">
        <v>29503</v>
      </c>
      <c r="F5177">
        <v>0</v>
      </c>
      <c r="H5177" t="str">
        <f>VLOOKUP(Table16[[#This Row],[Column1]],J:K,2,FALSE)</f>
        <v>Sheth Chandravadan Shantilal</v>
      </c>
      <c r="J5177" t="s">
        <v>29492</v>
      </c>
      <c r="K5177" t="s">
        <v>29493</v>
      </c>
      <c r="L5177" s="4">
        <v>16000</v>
      </c>
      <c r="M5177" s="4"/>
      <c r="N5177" t="s">
        <v>7106</v>
      </c>
    </row>
    <row r="5178" spans="1:14" x14ac:dyDescent="0.35">
      <c r="A5178" t="s">
        <v>29504</v>
      </c>
      <c r="B5178" t="s">
        <v>29505</v>
      </c>
      <c r="C5178" t="s">
        <v>32862</v>
      </c>
      <c r="D5178" t="s">
        <v>10</v>
      </c>
      <c r="E5178" t="s">
        <v>29506</v>
      </c>
      <c r="F5178">
        <v>40</v>
      </c>
      <c r="H5178" t="str">
        <f>VLOOKUP(Table16[[#This Row],[Column1]],J:K,2,FALSE)</f>
        <v>Mapetech Enterprises</v>
      </c>
      <c r="J5178" t="s">
        <v>29495</v>
      </c>
      <c r="K5178" t="s">
        <v>29496</v>
      </c>
      <c r="L5178" s="4">
        <v>9998127.3000000007</v>
      </c>
      <c r="M5178" s="4"/>
      <c r="N5178" t="s">
        <v>7106</v>
      </c>
    </row>
    <row r="5179" spans="1:14" x14ac:dyDescent="0.35">
      <c r="A5179" t="s">
        <v>29507</v>
      </c>
      <c r="B5179" t="s">
        <v>29508</v>
      </c>
      <c r="C5179" t="s">
        <v>32863</v>
      </c>
      <c r="D5179" t="s">
        <v>10</v>
      </c>
      <c r="E5179" t="s">
        <v>29509</v>
      </c>
      <c r="F5179">
        <v>0</v>
      </c>
      <c r="H5179" t="str">
        <f>VLOOKUP(Table16[[#This Row],[Column1]],J:K,2,FALSE)</f>
        <v xml:space="preserve">Dolack Pharmaceutical LTD </v>
      </c>
      <c r="J5179" t="s">
        <v>29498</v>
      </c>
      <c r="K5179" t="s">
        <v>29499</v>
      </c>
      <c r="L5179">
        <v>0</v>
      </c>
      <c r="N5179" t="s">
        <v>7106</v>
      </c>
    </row>
    <row r="5180" spans="1:14" x14ac:dyDescent="0.35">
      <c r="A5180" t="s">
        <v>29510</v>
      </c>
      <c r="B5180" t="s">
        <v>29511</v>
      </c>
      <c r="C5180" t="s">
        <v>32864</v>
      </c>
      <c r="D5180" t="s">
        <v>10</v>
      </c>
      <c r="E5180" t="s">
        <v>29512</v>
      </c>
      <c r="F5180">
        <v>0.87</v>
      </c>
      <c r="H5180" t="str">
        <f>VLOOKUP(Table16[[#This Row],[Column1]],J:K,2,FALSE)</f>
        <v>Vanguard Engineering Limited</v>
      </c>
      <c r="J5180" t="s">
        <v>29501</v>
      </c>
      <c r="K5180" t="s">
        <v>29502</v>
      </c>
      <c r="L5180">
        <v>0</v>
      </c>
      <c r="N5180" t="s">
        <v>7106</v>
      </c>
    </row>
    <row r="5181" spans="1:14" x14ac:dyDescent="0.35">
      <c r="A5181" t="s">
        <v>29513</v>
      </c>
      <c r="B5181" t="s">
        <v>29514</v>
      </c>
      <c r="C5181" t="s">
        <v>10</v>
      </c>
      <c r="D5181" t="s">
        <v>10</v>
      </c>
      <c r="E5181" t="s">
        <v>29515</v>
      </c>
      <c r="F5181">
        <v>0</v>
      </c>
      <c r="H5181" t="str">
        <f>VLOOKUP(Table16[[#This Row],[Column1]],J:K,2,FALSE)</f>
        <v>Stitching Jamnbo Hakuna Matata</v>
      </c>
      <c r="J5181" t="s">
        <v>29504</v>
      </c>
      <c r="K5181" t="s">
        <v>29505</v>
      </c>
      <c r="L5181">
        <v>40</v>
      </c>
      <c r="N5181" t="s">
        <v>7106</v>
      </c>
    </row>
    <row r="5182" spans="1:14" x14ac:dyDescent="0.35">
      <c r="A5182" t="s">
        <v>29516</v>
      </c>
      <c r="B5182" t="s">
        <v>29517</v>
      </c>
      <c r="C5182" t="s">
        <v>29518</v>
      </c>
      <c r="D5182" t="s">
        <v>10</v>
      </c>
      <c r="E5182" t="s">
        <v>29519</v>
      </c>
      <c r="F5182">
        <v>0</v>
      </c>
      <c r="H5182" t="str">
        <f>VLOOKUP(Table16[[#This Row],[Column1]],J:K,2,FALSE)</f>
        <v>Paradise Inn Ahmed Gate</v>
      </c>
      <c r="J5182" t="s">
        <v>29507</v>
      </c>
      <c r="K5182" t="s">
        <v>29508</v>
      </c>
      <c r="L5182">
        <v>0</v>
      </c>
      <c r="N5182" t="s">
        <v>7106</v>
      </c>
    </row>
    <row r="5183" spans="1:14" x14ac:dyDescent="0.35">
      <c r="A5183" t="s">
        <v>29520</v>
      </c>
      <c r="B5183" t="s">
        <v>29521</v>
      </c>
      <c r="C5183" t="s">
        <v>10</v>
      </c>
      <c r="D5183" t="s">
        <v>10</v>
      </c>
      <c r="E5183" t="s">
        <v>29522</v>
      </c>
      <c r="F5183">
        <v>3687570.1</v>
      </c>
      <c r="H5183" t="str">
        <f>VLOOKUP(Table16[[#This Row],[Column1]],J:K,2,FALSE)</f>
        <v>Sanabil Construction and Suppliers Limited</v>
      </c>
      <c r="J5183" t="s">
        <v>29510</v>
      </c>
      <c r="K5183" t="s">
        <v>29511</v>
      </c>
      <c r="L5183">
        <v>0.87</v>
      </c>
      <c r="N5183" t="s">
        <v>7106</v>
      </c>
    </row>
    <row r="5184" spans="1:14" x14ac:dyDescent="0.35">
      <c r="A5184" t="s">
        <v>29523</v>
      </c>
      <c r="B5184" t="s">
        <v>29524</v>
      </c>
      <c r="C5184" t="s">
        <v>10</v>
      </c>
      <c r="D5184" t="s">
        <v>10</v>
      </c>
      <c r="E5184" t="s">
        <v>29525</v>
      </c>
      <c r="F5184">
        <v>0</v>
      </c>
      <c r="H5184" t="str">
        <f>VLOOKUP(Table16[[#This Row],[Column1]],J:K,2,FALSE)</f>
        <v>Joel Kiumbe kamau</v>
      </c>
      <c r="J5184" t="s">
        <v>29513</v>
      </c>
      <c r="K5184" t="s">
        <v>29514</v>
      </c>
      <c r="L5184">
        <v>0</v>
      </c>
      <c r="N5184" t="s">
        <v>7106</v>
      </c>
    </row>
    <row r="5185" spans="1:14" x14ac:dyDescent="0.35">
      <c r="A5185" t="s">
        <v>29526</v>
      </c>
      <c r="B5185" t="s">
        <v>29527</v>
      </c>
      <c r="C5185" t="s">
        <v>10</v>
      </c>
      <c r="D5185" t="s">
        <v>10</v>
      </c>
      <c r="E5185" t="s">
        <v>29528</v>
      </c>
      <c r="F5185">
        <v>0</v>
      </c>
      <c r="H5185" t="str">
        <f>VLOOKUP(Table16[[#This Row],[Column1]],J:K,2,FALSE)</f>
        <v>Maryanne Njeri Njoroge</v>
      </c>
      <c r="J5185" t="s">
        <v>29516</v>
      </c>
      <c r="K5185" t="s">
        <v>29517</v>
      </c>
      <c r="L5185">
        <v>0</v>
      </c>
      <c r="N5185" t="s">
        <v>7106</v>
      </c>
    </row>
    <row r="5186" spans="1:14" x14ac:dyDescent="0.35">
      <c r="A5186" t="s">
        <v>29529</v>
      </c>
      <c r="B5186" t="s">
        <v>29530</v>
      </c>
      <c r="C5186" t="s">
        <v>10</v>
      </c>
      <c r="D5186" t="s">
        <v>10</v>
      </c>
      <c r="E5186" t="s">
        <v>29531</v>
      </c>
      <c r="F5186">
        <v>0</v>
      </c>
      <c r="H5186" t="str">
        <f>VLOOKUP(Table16[[#This Row],[Column1]],J:K,2,FALSE)</f>
        <v>Phoebe Adhiambo Ogwang</v>
      </c>
      <c r="J5186" t="s">
        <v>29520</v>
      </c>
      <c r="K5186" t="s">
        <v>29521</v>
      </c>
      <c r="L5186" s="4">
        <v>3687570.1</v>
      </c>
      <c r="M5186" s="4"/>
      <c r="N5186" t="s">
        <v>7106</v>
      </c>
    </row>
    <row r="5187" spans="1:14" x14ac:dyDescent="0.35">
      <c r="A5187" t="s">
        <v>29532</v>
      </c>
      <c r="B5187" t="s">
        <v>29533</v>
      </c>
      <c r="C5187" t="s">
        <v>32865</v>
      </c>
      <c r="D5187" t="s">
        <v>10</v>
      </c>
      <c r="E5187" t="s">
        <v>29534</v>
      </c>
      <c r="F5187">
        <v>0</v>
      </c>
      <c r="H5187" t="str">
        <f>VLOOKUP(Table16[[#This Row],[Column1]],J:K,2,FALSE)</f>
        <v>Park Inn by Radisson</v>
      </c>
      <c r="J5187" t="s">
        <v>29523</v>
      </c>
      <c r="K5187" t="s">
        <v>29524</v>
      </c>
      <c r="L5187">
        <v>0</v>
      </c>
      <c r="N5187" t="s">
        <v>7106</v>
      </c>
    </row>
    <row r="5188" spans="1:14" x14ac:dyDescent="0.35">
      <c r="A5188" t="s">
        <v>29535</v>
      </c>
      <c r="B5188" t="s">
        <v>29536</v>
      </c>
      <c r="C5188" t="s">
        <v>10</v>
      </c>
      <c r="D5188" t="s">
        <v>10</v>
      </c>
      <c r="E5188" t="s">
        <v>29537</v>
      </c>
      <c r="F5188">
        <v>0</v>
      </c>
      <c r="H5188" t="str">
        <f>VLOOKUP(Table16[[#This Row],[Column1]],J:K,2,FALSE)</f>
        <v>Golf Hotel limited</v>
      </c>
      <c r="J5188" t="s">
        <v>29526</v>
      </c>
      <c r="K5188" t="s">
        <v>29527</v>
      </c>
      <c r="L5188">
        <v>0</v>
      </c>
      <c r="N5188" t="s">
        <v>7106</v>
      </c>
    </row>
    <row r="5189" spans="1:14" x14ac:dyDescent="0.35">
      <c r="A5189" t="s">
        <v>29538</v>
      </c>
      <c r="B5189" t="s">
        <v>29539</v>
      </c>
      <c r="C5189" t="s">
        <v>10</v>
      </c>
      <c r="D5189" t="s">
        <v>10</v>
      </c>
      <c r="E5189" t="s">
        <v>29540</v>
      </c>
      <c r="F5189">
        <v>0</v>
      </c>
      <c r="H5189" t="str">
        <f>VLOOKUP(Table16[[#This Row],[Column1]],J:K,2,FALSE)</f>
        <v>SKYZ9 Hotel</v>
      </c>
      <c r="J5189" t="s">
        <v>29529</v>
      </c>
      <c r="K5189" t="s">
        <v>29530</v>
      </c>
      <c r="L5189">
        <v>0</v>
      </c>
      <c r="N5189" t="s">
        <v>7106</v>
      </c>
    </row>
    <row r="5190" spans="1:14" x14ac:dyDescent="0.35">
      <c r="A5190" t="s">
        <v>29541</v>
      </c>
      <c r="B5190" t="s">
        <v>29542</v>
      </c>
      <c r="C5190" t="s">
        <v>10</v>
      </c>
      <c r="D5190" t="s">
        <v>10</v>
      </c>
      <c r="E5190" t="s">
        <v>29542</v>
      </c>
      <c r="F5190">
        <v>424800</v>
      </c>
      <c r="H5190" t="str">
        <f>VLOOKUP(Table16[[#This Row],[Column1]],J:K,2,FALSE)</f>
        <v>WEMADAS INVESTMENT</v>
      </c>
      <c r="J5190" t="s">
        <v>29532</v>
      </c>
      <c r="K5190" t="s">
        <v>29533</v>
      </c>
      <c r="L5190">
        <v>0</v>
      </c>
      <c r="N5190" t="s">
        <v>7106</v>
      </c>
    </row>
    <row r="5191" spans="1:14" x14ac:dyDescent="0.35">
      <c r="A5191" t="s">
        <v>29543</v>
      </c>
      <c r="B5191" t="s">
        <v>29544</v>
      </c>
      <c r="C5191" t="s">
        <v>10</v>
      </c>
      <c r="D5191" t="s">
        <v>10</v>
      </c>
      <c r="E5191" t="s">
        <v>29544</v>
      </c>
      <c r="F5191">
        <v>0</v>
      </c>
      <c r="H5191" t="str">
        <f>VLOOKUP(Table16[[#This Row],[Column1]],J:K,2,FALSE)</f>
        <v>LUBAO FM</v>
      </c>
      <c r="J5191" t="s">
        <v>29535</v>
      </c>
      <c r="K5191" t="s">
        <v>29536</v>
      </c>
      <c r="L5191">
        <v>0</v>
      </c>
      <c r="N5191" t="s">
        <v>7106</v>
      </c>
    </row>
    <row r="5192" spans="1:14" x14ac:dyDescent="0.35">
      <c r="A5192" t="s">
        <v>29545</v>
      </c>
      <c r="B5192" t="s">
        <v>29546</v>
      </c>
      <c r="C5192" t="s">
        <v>32866</v>
      </c>
      <c r="D5192" t="s">
        <v>10</v>
      </c>
      <c r="E5192" t="s">
        <v>29547</v>
      </c>
      <c r="F5192">
        <v>0</v>
      </c>
      <c r="H5192" t="str">
        <f>VLOOKUP(Table16[[#This Row],[Column1]],J:K,2,FALSE)</f>
        <v>Open Solutions International</v>
      </c>
      <c r="J5192" t="s">
        <v>29538</v>
      </c>
      <c r="K5192" t="s">
        <v>29539</v>
      </c>
      <c r="L5192">
        <v>0</v>
      </c>
      <c r="N5192" t="s">
        <v>7106</v>
      </c>
    </row>
    <row r="5193" spans="1:14" x14ac:dyDescent="0.35">
      <c r="A5193" t="s">
        <v>29548</v>
      </c>
      <c r="B5193" t="s">
        <v>29549</v>
      </c>
      <c r="C5193" t="s">
        <v>10</v>
      </c>
      <c r="D5193" t="s">
        <v>10</v>
      </c>
      <c r="E5193" t="s">
        <v>29550</v>
      </c>
      <c r="F5193">
        <v>0</v>
      </c>
      <c r="H5193" t="str">
        <f>VLOOKUP(Table16[[#This Row],[Column1]],J:K,2,FALSE)</f>
        <v>Tamarind Tree Hotel</v>
      </c>
      <c r="J5193" t="s">
        <v>29541</v>
      </c>
      <c r="K5193" t="s">
        <v>29542</v>
      </c>
      <c r="L5193" s="4">
        <v>424800</v>
      </c>
      <c r="M5193" s="4"/>
      <c r="N5193" t="s">
        <v>7106</v>
      </c>
    </row>
    <row r="5194" spans="1:14" x14ac:dyDescent="0.35">
      <c r="A5194" t="s">
        <v>29551</v>
      </c>
      <c r="B5194" t="s">
        <v>29552</v>
      </c>
      <c r="C5194" t="s">
        <v>10</v>
      </c>
      <c r="D5194" t="s">
        <v>10</v>
      </c>
      <c r="E5194" t="s">
        <v>29553</v>
      </c>
      <c r="F5194">
        <v>0</v>
      </c>
      <c r="H5194" t="str">
        <f>VLOOKUP(Table16[[#This Row],[Column1]],J:K,2,FALSE)</f>
        <v>Denvert Limited</v>
      </c>
      <c r="J5194" t="s">
        <v>29543</v>
      </c>
      <c r="K5194" t="s">
        <v>29544</v>
      </c>
      <c r="L5194">
        <v>0</v>
      </c>
      <c r="N5194" t="s">
        <v>7106</v>
      </c>
    </row>
    <row r="5195" spans="1:14" x14ac:dyDescent="0.35">
      <c r="A5195" t="s">
        <v>29554</v>
      </c>
      <c r="B5195" t="s">
        <v>29555</v>
      </c>
      <c r="C5195" t="s">
        <v>10</v>
      </c>
      <c r="D5195" t="s">
        <v>10</v>
      </c>
      <c r="E5195" t="s">
        <v>29556</v>
      </c>
      <c r="F5195">
        <v>0</v>
      </c>
      <c r="H5195" t="str">
        <f>VLOOKUP(Table16[[#This Row],[Column1]],J:K,2,FALSE)</f>
        <v>Brand Beacon Limited</v>
      </c>
      <c r="J5195" t="s">
        <v>29545</v>
      </c>
      <c r="K5195" t="s">
        <v>29546</v>
      </c>
      <c r="L5195">
        <v>0</v>
      </c>
      <c r="N5195" t="s">
        <v>7106</v>
      </c>
    </row>
    <row r="5196" spans="1:14" x14ac:dyDescent="0.35">
      <c r="A5196" t="s">
        <v>29557</v>
      </c>
      <c r="B5196" t="s">
        <v>29558</v>
      </c>
      <c r="C5196" t="s">
        <v>32867</v>
      </c>
      <c r="D5196" t="s">
        <v>10</v>
      </c>
      <c r="E5196" t="s">
        <v>29559</v>
      </c>
      <c r="F5196">
        <v>0</v>
      </c>
      <c r="H5196" t="str">
        <f>VLOOKUP(Table16[[#This Row],[Column1]],J:K,2,FALSE)</f>
        <v>Dunstar Limited</v>
      </c>
      <c r="J5196" t="s">
        <v>29548</v>
      </c>
      <c r="K5196" t="s">
        <v>29549</v>
      </c>
      <c r="L5196">
        <v>0</v>
      </c>
      <c r="N5196" t="s">
        <v>7106</v>
      </c>
    </row>
    <row r="5197" spans="1:14" x14ac:dyDescent="0.35">
      <c r="A5197" t="s">
        <v>29560</v>
      </c>
      <c r="B5197" t="s">
        <v>29561</v>
      </c>
      <c r="C5197" t="s">
        <v>32868</v>
      </c>
      <c r="D5197" t="s">
        <v>10</v>
      </c>
      <c r="E5197" t="s">
        <v>29561</v>
      </c>
      <c r="F5197">
        <v>0</v>
      </c>
      <c r="H5197" t="str">
        <f>VLOOKUP(Table16[[#This Row],[Column1]],J:K,2,FALSE)</f>
        <v>SEYAHAR CONSTRUCTION AND GENERAL SUPPLOERS LIMITED</v>
      </c>
      <c r="J5197" t="s">
        <v>29551</v>
      </c>
      <c r="K5197" t="s">
        <v>29552</v>
      </c>
      <c r="L5197">
        <v>0</v>
      </c>
      <c r="N5197" t="s">
        <v>7106</v>
      </c>
    </row>
    <row r="5198" spans="1:14" x14ac:dyDescent="0.35">
      <c r="A5198" t="s">
        <v>29562</v>
      </c>
      <c r="B5198" t="s">
        <v>29563</v>
      </c>
      <c r="C5198" t="s">
        <v>10</v>
      </c>
      <c r="D5198" t="s">
        <v>10</v>
      </c>
      <c r="E5198" t="s">
        <v>29564</v>
      </c>
      <c r="F5198">
        <v>0</v>
      </c>
      <c r="H5198" t="str">
        <f>VLOOKUP(Table16[[#This Row],[Column1]],J:K,2,FALSE)</f>
        <v>Transmax Solutions Limited</v>
      </c>
      <c r="J5198" t="s">
        <v>29554</v>
      </c>
      <c r="K5198" t="s">
        <v>29555</v>
      </c>
      <c r="L5198">
        <v>0</v>
      </c>
      <c r="N5198" t="s">
        <v>7106</v>
      </c>
    </row>
    <row r="5199" spans="1:14" x14ac:dyDescent="0.35">
      <c r="A5199" t="s">
        <v>29565</v>
      </c>
      <c r="B5199" t="s">
        <v>29566</v>
      </c>
      <c r="C5199" t="s">
        <v>32869</v>
      </c>
      <c r="D5199" t="s">
        <v>10</v>
      </c>
      <c r="E5199" t="s">
        <v>29567</v>
      </c>
      <c r="F5199">
        <v>0</v>
      </c>
      <c r="H5199" t="str">
        <f>VLOOKUP(Table16[[#This Row],[Column1]],J:K,2,FALSE)</f>
        <v>Kareem Guest house Ltd</v>
      </c>
      <c r="J5199" t="s">
        <v>29557</v>
      </c>
      <c r="K5199" t="s">
        <v>29558</v>
      </c>
      <c r="L5199">
        <v>0</v>
      </c>
      <c r="N5199" t="s">
        <v>7106</v>
      </c>
    </row>
    <row r="5200" spans="1:14" x14ac:dyDescent="0.35">
      <c r="A5200" t="s">
        <v>29568</v>
      </c>
      <c r="B5200" t="s">
        <v>29569</v>
      </c>
      <c r="C5200" t="s">
        <v>32870</v>
      </c>
      <c r="D5200" t="s">
        <v>10</v>
      </c>
      <c r="E5200" t="s">
        <v>29570</v>
      </c>
      <c r="F5200">
        <v>0</v>
      </c>
      <c r="H5200" t="str">
        <f>VLOOKUP(Table16[[#This Row],[Column1]],J:K,2,FALSE)</f>
        <v>Wanders Logistics LTD</v>
      </c>
      <c r="J5200" t="s">
        <v>29560</v>
      </c>
      <c r="K5200" t="s">
        <v>29561</v>
      </c>
      <c r="L5200">
        <v>0</v>
      </c>
      <c r="N5200" t="s">
        <v>7106</v>
      </c>
    </row>
    <row r="5201" spans="1:14" x14ac:dyDescent="0.35">
      <c r="A5201" t="s">
        <v>29571</v>
      </c>
      <c r="B5201" t="s">
        <v>29572</v>
      </c>
      <c r="C5201" t="s">
        <v>29573</v>
      </c>
      <c r="D5201" t="s">
        <v>10</v>
      </c>
      <c r="E5201" t="s">
        <v>29574</v>
      </c>
      <c r="F5201">
        <v>0</v>
      </c>
      <c r="H5201" t="str">
        <f>VLOOKUP(Table16[[#This Row],[Column1]],J:K,2,FALSE)</f>
        <v>Magnes Group Inc</v>
      </c>
      <c r="J5201" t="s">
        <v>29562</v>
      </c>
      <c r="K5201" t="s">
        <v>29563</v>
      </c>
      <c r="L5201">
        <v>0</v>
      </c>
      <c r="N5201" t="s">
        <v>7106</v>
      </c>
    </row>
    <row r="5202" spans="1:14" x14ac:dyDescent="0.35">
      <c r="A5202" t="s">
        <v>29575</v>
      </c>
      <c r="B5202" t="s">
        <v>29576</v>
      </c>
      <c r="C5202" t="s">
        <v>32871</v>
      </c>
      <c r="D5202" t="s">
        <v>10</v>
      </c>
      <c r="E5202" t="s">
        <v>29577</v>
      </c>
      <c r="F5202">
        <v>0</v>
      </c>
      <c r="H5202" t="str">
        <f>VLOOKUP(Table16[[#This Row],[Column1]],J:K,2,FALSE)</f>
        <v>Jari Stores</v>
      </c>
      <c r="J5202" t="s">
        <v>29565</v>
      </c>
      <c r="K5202" t="s">
        <v>29566</v>
      </c>
      <c r="L5202" s="4">
        <v>60000</v>
      </c>
      <c r="M5202" s="4"/>
      <c r="N5202" t="s">
        <v>7106</v>
      </c>
    </row>
    <row r="5203" spans="1:14" x14ac:dyDescent="0.35">
      <c r="A5203" t="s">
        <v>29578</v>
      </c>
      <c r="B5203" t="s">
        <v>29579</v>
      </c>
      <c r="C5203" t="s">
        <v>32872</v>
      </c>
      <c r="D5203" t="s">
        <v>10</v>
      </c>
      <c r="E5203" t="s">
        <v>29580</v>
      </c>
      <c r="F5203">
        <v>0</v>
      </c>
      <c r="H5203" t="str">
        <f>VLOOKUP(Table16[[#This Row],[Column1]],J:K,2,FALSE)</f>
        <v>A &amp; K Ventures LTD</v>
      </c>
      <c r="J5203" t="s">
        <v>29568</v>
      </c>
      <c r="K5203" t="s">
        <v>29569</v>
      </c>
      <c r="L5203">
        <v>0</v>
      </c>
      <c r="N5203" t="s">
        <v>7106</v>
      </c>
    </row>
    <row r="5204" spans="1:14" x14ac:dyDescent="0.35">
      <c r="A5204" t="s">
        <v>29581</v>
      </c>
      <c r="B5204" t="s">
        <v>29582</v>
      </c>
      <c r="C5204" t="s">
        <v>32873</v>
      </c>
      <c r="D5204" t="s">
        <v>10</v>
      </c>
      <c r="E5204" t="s">
        <v>29583</v>
      </c>
      <c r="F5204">
        <v>0</v>
      </c>
      <c r="H5204" t="str">
        <f>VLOOKUP(Table16[[#This Row],[Column1]],J:K,2,FALSE)</f>
        <v>Frontier Optical Networks Limited</v>
      </c>
      <c r="J5204" t="s">
        <v>29571</v>
      </c>
      <c r="K5204" t="s">
        <v>29572</v>
      </c>
      <c r="L5204">
        <v>0</v>
      </c>
      <c r="N5204" t="s">
        <v>7106</v>
      </c>
    </row>
    <row r="5205" spans="1:14" x14ac:dyDescent="0.35">
      <c r="A5205" t="s">
        <v>29584</v>
      </c>
      <c r="B5205" t="s">
        <v>29585</v>
      </c>
      <c r="C5205" t="s">
        <v>32874</v>
      </c>
      <c r="D5205" t="s">
        <v>10</v>
      </c>
      <c r="E5205" t="s">
        <v>29586</v>
      </c>
      <c r="F5205">
        <v>0</v>
      </c>
      <c r="H5205" t="str">
        <f>VLOOKUP(Table16[[#This Row],[Column1]],J:K,2,FALSE)</f>
        <v>Muthemba Textlies Limited</v>
      </c>
      <c r="J5205" t="s">
        <v>29575</v>
      </c>
      <c r="K5205" t="s">
        <v>29576</v>
      </c>
      <c r="L5205">
        <v>0</v>
      </c>
      <c r="N5205" t="s">
        <v>7106</v>
      </c>
    </row>
    <row r="5206" spans="1:14" x14ac:dyDescent="0.35">
      <c r="A5206" t="s">
        <v>29587</v>
      </c>
      <c r="B5206" t="s">
        <v>29588</v>
      </c>
      <c r="C5206" t="s">
        <v>10</v>
      </c>
      <c r="D5206" t="s">
        <v>10</v>
      </c>
      <c r="E5206" t="s">
        <v>29589</v>
      </c>
      <c r="F5206">
        <v>0</v>
      </c>
      <c r="H5206" t="str">
        <f>VLOOKUP(Table16[[#This Row],[Column1]],J:K,2,FALSE)</f>
        <v>Cold Solutions Kenya</v>
      </c>
      <c r="J5206" t="s">
        <v>29578</v>
      </c>
      <c r="K5206" t="s">
        <v>29579</v>
      </c>
      <c r="L5206">
        <v>0</v>
      </c>
      <c r="N5206" t="s">
        <v>7106</v>
      </c>
    </row>
    <row r="5207" spans="1:14" x14ac:dyDescent="0.35">
      <c r="A5207" t="s">
        <v>29590</v>
      </c>
      <c r="B5207" t="s">
        <v>29591</v>
      </c>
      <c r="C5207" t="s">
        <v>10</v>
      </c>
      <c r="D5207" t="s">
        <v>10</v>
      </c>
      <c r="E5207" t="s">
        <v>29592</v>
      </c>
      <c r="F5207">
        <v>213000</v>
      </c>
      <c r="H5207" t="str">
        <f>VLOOKUP(Table16[[#This Row],[Column1]],J:K,2,FALSE)</f>
        <v>Burney's Inn Hotel</v>
      </c>
      <c r="J5207" t="s">
        <v>29581</v>
      </c>
      <c r="K5207" t="s">
        <v>29582</v>
      </c>
      <c r="L5207">
        <v>0</v>
      </c>
      <c r="N5207" t="s">
        <v>7106</v>
      </c>
    </row>
    <row r="5208" spans="1:14" x14ac:dyDescent="0.35">
      <c r="A5208" t="s">
        <v>29593</v>
      </c>
      <c r="B5208" t="s">
        <v>29594</v>
      </c>
      <c r="C5208" t="s">
        <v>10</v>
      </c>
      <c r="D5208" t="s">
        <v>10</v>
      </c>
      <c r="E5208" t="s">
        <v>29595</v>
      </c>
      <c r="F5208">
        <v>0</v>
      </c>
      <c r="H5208" t="str">
        <f>VLOOKUP(Table16[[#This Row],[Column1]],J:K,2,FALSE)</f>
        <v>The Social House Nairobi</v>
      </c>
      <c r="J5208" t="s">
        <v>29584</v>
      </c>
      <c r="K5208" t="s">
        <v>29585</v>
      </c>
      <c r="L5208">
        <v>0</v>
      </c>
      <c r="N5208" t="s">
        <v>7106</v>
      </c>
    </row>
    <row r="5209" spans="1:14" x14ac:dyDescent="0.35">
      <c r="A5209" t="s">
        <v>29596</v>
      </c>
      <c r="B5209" t="s">
        <v>29597</v>
      </c>
      <c r="C5209" t="s">
        <v>32875</v>
      </c>
      <c r="D5209" t="s">
        <v>10</v>
      </c>
      <c r="E5209" t="s">
        <v>29598</v>
      </c>
      <c r="F5209">
        <v>0</v>
      </c>
      <c r="H5209" t="str">
        <f>VLOOKUP(Table16[[#This Row],[Column1]],J:K,2,FALSE)</f>
        <v>Simba Lodge</v>
      </c>
      <c r="J5209" t="s">
        <v>29587</v>
      </c>
      <c r="K5209" t="s">
        <v>29588</v>
      </c>
      <c r="L5209">
        <v>0</v>
      </c>
      <c r="N5209" t="s">
        <v>7106</v>
      </c>
    </row>
    <row r="5210" spans="1:14" x14ac:dyDescent="0.35">
      <c r="A5210" t="s">
        <v>29599</v>
      </c>
      <c r="B5210" t="s">
        <v>29600</v>
      </c>
      <c r="C5210" t="s">
        <v>32876</v>
      </c>
      <c r="D5210" t="s">
        <v>10</v>
      </c>
      <c r="E5210" t="s">
        <v>29601</v>
      </c>
      <c r="F5210">
        <v>0</v>
      </c>
      <c r="H5210" t="str">
        <f>VLOOKUP(Table16[[#This Row],[Column1]],J:K,2,FALSE)</f>
        <v>Pisonaz International Limited</v>
      </c>
      <c r="J5210" t="s">
        <v>29590</v>
      </c>
      <c r="K5210" t="s">
        <v>29591</v>
      </c>
      <c r="L5210" s="4">
        <v>447950</v>
      </c>
      <c r="M5210" s="4"/>
      <c r="N5210" t="s">
        <v>7106</v>
      </c>
    </row>
    <row r="5211" spans="1:14" x14ac:dyDescent="0.35">
      <c r="A5211" t="s">
        <v>29602</v>
      </c>
      <c r="B5211" t="s">
        <v>29603</v>
      </c>
      <c r="C5211" t="s">
        <v>32877</v>
      </c>
      <c r="D5211" t="s">
        <v>10</v>
      </c>
      <c r="E5211" t="s">
        <v>29603</v>
      </c>
      <c r="F5211">
        <v>0</v>
      </c>
      <c r="H5211" t="str">
        <f>VLOOKUP(Table16[[#This Row],[Column1]],J:K,2,FALSE)</f>
        <v>CITE LANGUAGE SOLUTIONS LTD</v>
      </c>
      <c r="J5211" t="s">
        <v>29593</v>
      </c>
      <c r="K5211" t="s">
        <v>29594</v>
      </c>
      <c r="L5211">
        <v>0</v>
      </c>
      <c r="N5211" t="s">
        <v>7106</v>
      </c>
    </row>
    <row r="5212" spans="1:14" x14ac:dyDescent="0.35">
      <c r="A5212" t="s">
        <v>29604</v>
      </c>
      <c r="B5212" t="s">
        <v>29605</v>
      </c>
      <c r="C5212" t="s">
        <v>32878</v>
      </c>
      <c r="D5212" t="s">
        <v>10</v>
      </c>
      <c r="E5212" t="s">
        <v>29606</v>
      </c>
      <c r="F5212">
        <v>0</v>
      </c>
      <c r="H5212" t="str">
        <f>VLOOKUP(Table16[[#This Row],[Column1]],J:K,2,FALSE)</f>
        <v>Villa Surgical &amp; Equipment LTD</v>
      </c>
      <c r="J5212" t="s">
        <v>29596</v>
      </c>
      <c r="K5212" t="s">
        <v>29597</v>
      </c>
      <c r="L5212">
        <v>0</v>
      </c>
      <c r="N5212" t="s">
        <v>7106</v>
      </c>
    </row>
    <row r="5213" spans="1:14" x14ac:dyDescent="0.35">
      <c r="A5213" t="s">
        <v>29607</v>
      </c>
      <c r="B5213" t="s">
        <v>29608</v>
      </c>
      <c r="C5213" t="s">
        <v>32879</v>
      </c>
      <c r="D5213" t="s">
        <v>10</v>
      </c>
      <c r="E5213" t="s">
        <v>29609</v>
      </c>
      <c r="F5213">
        <v>195890</v>
      </c>
      <c r="H5213" t="str">
        <f>VLOOKUP(Table16[[#This Row],[Column1]],J:K,2,FALSE)</f>
        <v>Tawane and sons construction and supplies limited</v>
      </c>
      <c r="J5213" t="s">
        <v>29599</v>
      </c>
      <c r="K5213" t="s">
        <v>29600</v>
      </c>
      <c r="L5213">
        <v>0</v>
      </c>
      <c r="N5213" t="s">
        <v>7106</v>
      </c>
    </row>
    <row r="5214" spans="1:14" x14ac:dyDescent="0.35">
      <c r="A5214" t="s">
        <v>29610</v>
      </c>
      <c r="B5214" t="s">
        <v>29611</v>
      </c>
      <c r="C5214" t="s">
        <v>32880</v>
      </c>
      <c r="D5214" t="s">
        <v>10</v>
      </c>
      <c r="E5214" t="s">
        <v>29612</v>
      </c>
      <c r="F5214">
        <v>0</v>
      </c>
      <c r="H5214" t="str">
        <f>VLOOKUP(Table16[[#This Row],[Column1]],J:K,2,FALSE)</f>
        <v>Aquatain Products Pty Ltd</v>
      </c>
      <c r="J5214" t="s">
        <v>29602</v>
      </c>
      <c r="K5214" t="s">
        <v>29603</v>
      </c>
      <c r="L5214">
        <v>0</v>
      </c>
      <c r="N5214" t="s">
        <v>7106</v>
      </c>
    </row>
    <row r="5215" spans="1:14" x14ac:dyDescent="0.35">
      <c r="A5215" t="s">
        <v>29613</v>
      </c>
      <c r="B5215" t="s">
        <v>11753</v>
      </c>
      <c r="C5215" t="s">
        <v>10</v>
      </c>
      <c r="D5215" t="s">
        <v>10</v>
      </c>
      <c r="E5215" t="s">
        <v>29614</v>
      </c>
      <c r="F5215">
        <v>0</v>
      </c>
      <c r="H5215" t="str">
        <f>VLOOKUP(Table16[[#This Row],[Column1]],J:K,2,FALSE)</f>
        <v>Norwegian Red Cross</v>
      </c>
      <c r="J5215" t="s">
        <v>29604</v>
      </c>
      <c r="K5215" t="s">
        <v>29605</v>
      </c>
      <c r="L5215">
        <v>0</v>
      </c>
      <c r="N5215" t="s">
        <v>13497</v>
      </c>
    </row>
    <row r="5216" spans="1:14" x14ac:dyDescent="0.35">
      <c r="A5216" t="s">
        <v>29615</v>
      </c>
      <c r="B5216" t="s">
        <v>29616</v>
      </c>
      <c r="C5216" t="s">
        <v>10</v>
      </c>
      <c r="D5216" t="s">
        <v>10</v>
      </c>
      <c r="E5216" t="s">
        <v>29617</v>
      </c>
      <c r="F5216">
        <v>60600</v>
      </c>
      <c r="H5216" t="str">
        <f>VLOOKUP(Table16[[#This Row],[Column1]],J:K,2,FALSE)</f>
        <v>Sixty Four Auto Solution</v>
      </c>
      <c r="J5216" t="s">
        <v>29607</v>
      </c>
      <c r="K5216" t="s">
        <v>29608</v>
      </c>
      <c r="L5216" s="4">
        <v>195890</v>
      </c>
      <c r="M5216" s="4"/>
      <c r="N5216" t="s">
        <v>7106</v>
      </c>
    </row>
    <row r="5217" spans="1:14" x14ac:dyDescent="0.35">
      <c r="A5217" t="s">
        <v>29618</v>
      </c>
      <c r="B5217" t="s">
        <v>29619</v>
      </c>
      <c r="C5217" t="s">
        <v>10</v>
      </c>
      <c r="D5217" t="s">
        <v>10</v>
      </c>
      <c r="E5217" t="s">
        <v>29620</v>
      </c>
      <c r="F5217">
        <v>634115</v>
      </c>
      <c r="H5217" t="str">
        <f>VLOOKUP(Table16[[#This Row],[Column1]],J:K,2,FALSE)</f>
        <v>Franco Ventures Limited</v>
      </c>
      <c r="J5217" t="s">
        <v>29610</v>
      </c>
      <c r="K5217" t="s">
        <v>29611</v>
      </c>
      <c r="L5217">
        <v>0</v>
      </c>
      <c r="N5217" t="s">
        <v>7106</v>
      </c>
    </row>
    <row r="5218" spans="1:14" x14ac:dyDescent="0.35">
      <c r="A5218" t="s">
        <v>29621</v>
      </c>
      <c r="B5218" t="s">
        <v>29622</v>
      </c>
      <c r="C5218" t="s">
        <v>32881</v>
      </c>
      <c r="D5218" t="s">
        <v>10</v>
      </c>
      <c r="E5218" t="s">
        <v>29623</v>
      </c>
      <c r="F5218">
        <v>0</v>
      </c>
      <c r="H5218" t="str">
        <f>VLOOKUP(Table16[[#This Row],[Column1]],J:K,2,FALSE)</f>
        <v>Kankat Company Limited</v>
      </c>
      <c r="J5218" t="s">
        <v>29613</v>
      </c>
      <c r="K5218" t="s">
        <v>11753</v>
      </c>
      <c r="L5218">
        <v>0</v>
      </c>
      <c r="N5218" t="s">
        <v>7106</v>
      </c>
    </row>
    <row r="5219" spans="1:14" x14ac:dyDescent="0.35">
      <c r="A5219" t="s">
        <v>29624</v>
      </c>
      <c r="B5219" t="s">
        <v>29625</v>
      </c>
      <c r="C5219" t="s">
        <v>32882</v>
      </c>
      <c r="D5219" t="s">
        <v>10</v>
      </c>
      <c r="E5219" t="s">
        <v>29626</v>
      </c>
      <c r="F5219">
        <v>0</v>
      </c>
      <c r="H5219" t="str">
        <f>VLOOKUP(Table16[[#This Row],[Column1]],J:K,2,FALSE)</f>
        <v>Meglyn Enterprises</v>
      </c>
      <c r="J5219" t="s">
        <v>29615</v>
      </c>
      <c r="K5219" t="s">
        <v>29616</v>
      </c>
      <c r="L5219" s="4">
        <v>23100</v>
      </c>
      <c r="M5219" s="4"/>
      <c r="N5219" t="s">
        <v>7106</v>
      </c>
    </row>
    <row r="5220" spans="1:14" x14ac:dyDescent="0.35">
      <c r="A5220" t="s">
        <v>29627</v>
      </c>
      <c r="B5220" t="s">
        <v>29628</v>
      </c>
      <c r="C5220" t="s">
        <v>32883</v>
      </c>
      <c r="D5220" t="s">
        <v>10</v>
      </c>
      <c r="E5220" t="s">
        <v>29629</v>
      </c>
      <c r="F5220">
        <v>24000</v>
      </c>
      <c r="H5220" t="str">
        <f>VLOOKUP(Table16[[#This Row],[Column1]],J:K,2,FALSE)</f>
        <v>Maridadi Glass and Hardware Limited</v>
      </c>
      <c r="J5220" t="s">
        <v>29618</v>
      </c>
      <c r="K5220" t="s">
        <v>29619</v>
      </c>
      <c r="L5220" s="4">
        <v>2678725</v>
      </c>
      <c r="M5220" s="4"/>
      <c r="N5220" t="s">
        <v>7106</v>
      </c>
    </row>
    <row r="5221" spans="1:14" x14ac:dyDescent="0.35">
      <c r="A5221" t="s">
        <v>29630</v>
      </c>
      <c r="B5221" t="s">
        <v>29631</v>
      </c>
      <c r="C5221" t="s">
        <v>32884</v>
      </c>
      <c r="D5221" t="s">
        <v>10</v>
      </c>
      <c r="E5221" t="s">
        <v>29632</v>
      </c>
      <c r="F5221">
        <v>55862.07</v>
      </c>
      <c r="H5221" t="str">
        <f>VLOOKUP(Table16[[#This Row],[Column1]],J:K,2,FALSE)</f>
        <v>Southwest Hotel Limited</v>
      </c>
      <c r="J5221" t="s">
        <v>29621</v>
      </c>
      <c r="K5221" t="s">
        <v>29622</v>
      </c>
      <c r="L5221">
        <v>0</v>
      </c>
      <c r="N5221" t="s">
        <v>7106</v>
      </c>
    </row>
    <row r="5222" spans="1:14" x14ac:dyDescent="0.35">
      <c r="A5222" t="s">
        <v>29633</v>
      </c>
      <c r="B5222" t="s">
        <v>29634</v>
      </c>
      <c r="C5222" t="s">
        <v>10</v>
      </c>
      <c r="D5222" t="s">
        <v>10</v>
      </c>
      <c r="E5222" t="s">
        <v>29635</v>
      </c>
      <c r="F5222">
        <v>0</v>
      </c>
      <c r="H5222" t="str">
        <f>VLOOKUP(Table16[[#This Row],[Column1]],J:K,2,FALSE)</f>
        <v>Peace Winds Japan</v>
      </c>
      <c r="J5222" t="s">
        <v>29624</v>
      </c>
      <c r="K5222" t="s">
        <v>29625</v>
      </c>
      <c r="L5222">
        <v>0</v>
      </c>
      <c r="N5222" t="s">
        <v>7106</v>
      </c>
    </row>
    <row r="5223" spans="1:14" x14ac:dyDescent="0.35">
      <c r="A5223" t="s">
        <v>29636</v>
      </c>
      <c r="B5223" t="s">
        <v>29637</v>
      </c>
      <c r="C5223" t="s">
        <v>32885</v>
      </c>
      <c r="D5223" t="s">
        <v>10</v>
      </c>
      <c r="E5223" t="s">
        <v>29638</v>
      </c>
      <c r="F5223">
        <v>0</v>
      </c>
      <c r="H5223" t="str">
        <f>VLOOKUP(Table16[[#This Row],[Column1]],J:K,2,FALSE)</f>
        <v>Barbara Leseni</v>
      </c>
      <c r="J5223" t="s">
        <v>29627</v>
      </c>
      <c r="K5223" t="s">
        <v>29628</v>
      </c>
      <c r="L5223" s="4">
        <v>24000</v>
      </c>
      <c r="M5223" s="4"/>
      <c r="N5223" t="s">
        <v>7106</v>
      </c>
    </row>
    <row r="5224" spans="1:14" x14ac:dyDescent="0.35">
      <c r="A5224" t="s">
        <v>29639</v>
      </c>
      <c r="B5224" t="s">
        <v>29640</v>
      </c>
      <c r="C5224" t="s">
        <v>32886</v>
      </c>
      <c r="D5224" t="s">
        <v>10</v>
      </c>
      <c r="E5224" t="s">
        <v>29641</v>
      </c>
      <c r="F5224">
        <v>161157.23000000001</v>
      </c>
      <c r="H5224" t="str">
        <f>VLOOKUP(Table16[[#This Row],[Column1]],J:K,2,FALSE)</f>
        <v>Roniam Construction Limited</v>
      </c>
      <c r="J5224" t="s">
        <v>29630</v>
      </c>
      <c r="K5224" t="s">
        <v>29631</v>
      </c>
      <c r="L5224" s="4">
        <v>55862.07</v>
      </c>
      <c r="M5224" s="4"/>
      <c r="N5224" t="s">
        <v>7106</v>
      </c>
    </row>
    <row r="5225" spans="1:14" x14ac:dyDescent="0.35">
      <c r="A5225" t="s">
        <v>29642</v>
      </c>
      <c r="B5225" t="s">
        <v>29643</v>
      </c>
      <c r="C5225" t="s">
        <v>32887</v>
      </c>
      <c r="D5225" t="s">
        <v>10</v>
      </c>
      <c r="E5225" t="s">
        <v>29644</v>
      </c>
      <c r="F5225">
        <v>0</v>
      </c>
      <c r="H5225" t="str">
        <f>VLOOKUP(Table16[[#This Row],[Column1]],J:K,2,FALSE)</f>
        <v>Mulanjo Primary school</v>
      </c>
      <c r="J5225" t="s">
        <v>29633</v>
      </c>
      <c r="K5225" t="s">
        <v>29634</v>
      </c>
      <c r="L5225">
        <v>0</v>
      </c>
      <c r="N5225" t="s">
        <v>7106</v>
      </c>
    </row>
    <row r="5226" spans="1:14" x14ac:dyDescent="0.35">
      <c r="A5226" t="s">
        <v>29645</v>
      </c>
      <c r="B5226" t="s">
        <v>29646</v>
      </c>
      <c r="C5226" t="s">
        <v>10</v>
      </c>
      <c r="D5226" t="s">
        <v>10</v>
      </c>
      <c r="E5226" t="s">
        <v>29647</v>
      </c>
      <c r="F5226">
        <v>0</v>
      </c>
      <c r="H5226" t="str">
        <f>VLOOKUP(Table16[[#This Row],[Column1]],J:K,2,FALSE)</f>
        <v>Nokras Riverine</v>
      </c>
      <c r="J5226" t="s">
        <v>29636</v>
      </c>
      <c r="K5226" t="s">
        <v>29637</v>
      </c>
      <c r="L5226">
        <v>0</v>
      </c>
      <c r="N5226" t="s">
        <v>7106</v>
      </c>
    </row>
    <row r="5227" spans="1:14" x14ac:dyDescent="0.35">
      <c r="A5227" t="s">
        <v>29648</v>
      </c>
      <c r="B5227" t="s">
        <v>29649</v>
      </c>
      <c r="C5227" t="s">
        <v>10</v>
      </c>
      <c r="D5227" t="s">
        <v>10</v>
      </c>
      <c r="E5227" t="s">
        <v>29650</v>
      </c>
      <c r="F5227">
        <v>0</v>
      </c>
      <c r="H5227" t="str">
        <f>VLOOKUP(Table16[[#This Row],[Column1]],J:K,2,FALSE)</f>
        <v>Proper Motor Garage</v>
      </c>
      <c r="J5227" t="s">
        <v>29639</v>
      </c>
      <c r="K5227" t="s">
        <v>29640</v>
      </c>
      <c r="L5227" s="4">
        <v>161157.23000000001</v>
      </c>
      <c r="M5227" s="4"/>
      <c r="N5227" t="s">
        <v>7106</v>
      </c>
    </row>
    <row r="5228" spans="1:14" x14ac:dyDescent="0.35">
      <c r="A5228" t="s">
        <v>29651</v>
      </c>
      <c r="B5228" t="s">
        <v>29652</v>
      </c>
      <c r="C5228" t="s">
        <v>32888</v>
      </c>
      <c r="D5228" t="s">
        <v>10</v>
      </c>
      <c r="E5228" t="s">
        <v>29653</v>
      </c>
      <c r="F5228">
        <v>1380735</v>
      </c>
      <c r="H5228" t="str">
        <f>VLOOKUP(Table16[[#This Row],[Column1]],J:K,2,FALSE)</f>
        <v>Highlight Travel Limited BCD Travel</v>
      </c>
      <c r="J5228" t="s">
        <v>29642</v>
      </c>
      <c r="K5228" t="s">
        <v>29643</v>
      </c>
      <c r="L5228">
        <v>0</v>
      </c>
      <c r="N5228" t="s">
        <v>7106</v>
      </c>
    </row>
    <row r="5229" spans="1:14" x14ac:dyDescent="0.35">
      <c r="A5229" t="s">
        <v>29654</v>
      </c>
      <c r="B5229" t="s">
        <v>29655</v>
      </c>
      <c r="C5229" t="s">
        <v>10</v>
      </c>
      <c r="D5229" t="s">
        <v>10</v>
      </c>
      <c r="E5229" t="s">
        <v>29656</v>
      </c>
      <c r="F5229">
        <v>0</v>
      </c>
      <c r="H5229" t="str">
        <f>VLOOKUP(Table16[[#This Row],[Column1]],J:K,2,FALSE)</f>
        <v>Osman A. Abdullah</v>
      </c>
      <c r="J5229" t="s">
        <v>29645</v>
      </c>
      <c r="K5229" t="s">
        <v>29646</v>
      </c>
      <c r="L5229">
        <v>0</v>
      </c>
      <c r="N5229" t="s">
        <v>7106</v>
      </c>
    </row>
    <row r="5230" spans="1:14" x14ac:dyDescent="0.35">
      <c r="A5230" t="s">
        <v>29657</v>
      </c>
      <c r="B5230" t="s">
        <v>29658</v>
      </c>
      <c r="C5230" t="s">
        <v>10</v>
      </c>
      <c r="D5230" t="s">
        <v>10</v>
      </c>
      <c r="E5230" t="s">
        <v>29658</v>
      </c>
      <c r="F5230">
        <v>0</v>
      </c>
      <c r="H5230" t="str">
        <f>VLOOKUP(Table16[[#This Row],[Column1]],J:K,2,FALSE)</f>
        <v>ABDIRAHMAN ISSAK ABDI</v>
      </c>
      <c r="J5230" t="s">
        <v>29648</v>
      </c>
      <c r="K5230" t="s">
        <v>29649</v>
      </c>
      <c r="L5230">
        <v>0</v>
      </c>
      <c r="N5230" t="s">
        <v>7106</v>
      </c>
    </row>
    <row r="5231" spans="1:14" x14ac:dyDescent="0.35">
      <c r="A5231" t="s">
        <v>29659</v>
      </c>
      <c r="B5231" t="s">
        <v>29660</v>
      </c>
      <c r="C5231" t="s">
        <v>29661</v>
      </c>
      <c r="D5231" t="s">
        <v>10</v>
      </c>
      <c r="E5231" t="s">
        <v>29662</v>
      </c>
      <c r="F5231">
        <v>48380</v>
      </c>
      <c r="H5231" t="str">
        <f>VLOOKUP(Table16[[#This Row],[Column1]],J:K,2,FALSE)</f>
        <v>Butana Construction Limited</v>
      </c>
      <c r="J5231" t="s">
        <v>29651</v>
      </c>
      <c r="K5231" t="s">
        <v>29652</v>
      </c>
      <c r="L5231" s="4">
        <v>963980</v>
      </c>
      <c r="M5231" s="4"/>
      <c r="N5231" t="s">
        <v>7106</v>
      </c>
    </row>
    <row r="5232" spans="1:14" x14ac:dyDescent="0.35">
      <c r="A5232" t="s">
        <v>29663</v>
      </c>
      <c r="B5232" t="s">
        <v>29664</v>
      </c>
      <c r="C5232" t="s">
        <v>32889</v>
      </c>
      <c r="D5232" t="s">
        <v>10</v>
      </c>
      <c r="E5232" t="s">
        <v>29665</v>
      </c>
      <c r="F5232">
        <v>0</v>
      </c>
      <c r="H5232" t="str">
        <f>VLOOKUP(Table16[[#This Row],[Column1]],J:K,2,FALSE)</f>
        <v>Nairobi Vetinary Centre</v>
      </c>
      <c r="J5232" t="s">
        <v>29654</v>
      </c>
      <c r="K5232" t="s">
        <v>29655</v>
      </c>
      <c r="L5232">
        <v>0</v>
      </c>
      <c r="N5232" t="s">
        <v>7106</v>
      </c>
    </row>
    <row r="5233" spans="1:14" x14ac:dyDescent="0.35">
      <c r="A5233" t="s">
        <v>29666</v>
      </c>
      <c r="B5233" t="s">
        <v>29667</v>
      </c>
      <c r="C5233" t="s">
        <v>32890</v>
      </c>
      <c r="D5233" t="s">
        <v>10</v>
      </c>
      <c r="E5233" t="s">
        <v>29668</v>
      </c>
      <c r="F5233">
        <v>0</v>
      </c>
      <c r="H5233" t="str">
        <f>VLOOKUP(Table16[[#This Row],[Column1]],J:K,2,FALSE)</f>
        <v xml:space="preserve">Gofan Safaris </v>
      </c>
      <c r="J5233" t="s">
        <v>29657</v>
      </c>
      <c r="K5233" t="s">
        <v>29658</v>
      </c>
      <c r="L5233">
        <v>0</v>
      </c>
      <c r="N5233" t="s">
        <v>7106</v>
      </c>
    </row>
    <row r="5234" spans="1:14" x14ac:dyDescent="0.35">
      <c r="A5234" t="s">
        <v>29669</v>
      </c>
      <c r="B5234" t="s">
        <v>29670</v>
      </c>
      <c r="C5234" t="s">
        <v>10</v>
      </c>
      <c r="D5234" t="s">
        <v>10</v>
      </c>
      <c r="E5234" t="s">
        <v>29671</v>
      </c>
      <c r="F5234">
        <v>0</v>
      </c>
      <c r="H5234" t="str">
        <f>VLOOKUP(Table16[[#This Row],[Column1]],J:K,2,FALSE)</f>
        <v>Medocal Limited</v>
      </c>
      <c r="J5234" t="s">
        <v>29659</v>
      </c>
      <c r="K5234" t="s">
        <v>29660</v>
      </c>
      <c r="L5234" s="4">
        <v>123380</v>
      </c>
      <c r="M5234" s="4"/>
      <c r="N5234" t="s">
        <v>7106</v>
      </c>
    </row>
    <row r="5235" spans="1:14" x14ac:dyDescent="0.35">
      <c r="A5235" t="s">
        <v>29672</v>
      </c>
      <c r="B5235" t="s">
        <v>29673</v>
      </c>
      <c r="C5235" t="s">
        <v>10</v>
      </c>
      <c r="D5235" t="s">
        <v>10</v>
      </c>
      <c r="E5235" t="s">
        <v>29674</v>
      </c>
      <c r="F5235">
        <v>0</v>
      </c>
      <c r="H5235" t="str">
        <f>VLOOKUP(Table16[[#This Row],[Column1]],J:K,2,FALSE)</f>
        <v>Hakaam General Company and Suppliers Limited</v>
      </c>
      <c r="J5235" t="s">
        <v>29663</v>
      </c>
      <c r="K5235" t="s">
        <v>29664</v>
      </c>
      <c r="L5235">
        <v>0</v>
      </c>
      <c r="N5235" t="s">
        <v>7106</v>
      </c>
    </row>
    <row r="5236" spans="1:14" x14ac:dyDescent="0.35">
      <c r="A5236" t="s">
        <v>29675</v>
      </c>
      <c r="B5236" t="s">
        <v>29676</v>
      </c>
      <c r="C5236" t="s">
        <v>32891</v>
      </c>
      <c r="D5236" t="s">
        <v>10</v>
      </c>
      <c r="E5236" t="s">
        <v>29677</v>
      </c>
      <c r="F5236">
        <v>0</v>
      </c>
      <c r="H5236" t="str">
        <f>VLOOKUP(Table16[[#This Row],[Column1]],J:K,2,FALSE)</f>
        <v>Adan Ali Bonaya Ibrahim</v>
      </c>
      <c r="J5236" t="s">
        <v>29666</v>
      </c>
      <c r="K5236" t="s">
        <v>29667</v>
      </c>
      <c r="L5236">
        <v>0</v>
      </c>
      <c r="N5236" t="s">
        <v>7106</v>
      </c>
    </row>
    <row r="5237" spans="1:14" x14ac:dyDescent="0.35">
      <c r="A5237" t="s">
        <v>29678</v>
      </c>
      <c r="B5237" t="s">
        <v>29679</v>
      </c>
      <c r="C5237" t="s">
        <v>32892</v>
      </c>
      <c r="D5237" t="s">
        <v>10</v>
      </c>
      <c r="E5237" t="s">
        <v>29680</v>
      </c>
      <c r="F5237">
        <v>0</v>
      </c>
      <c r="H5237" t="str">
        <f>VLOOKUP(Table16[[#This Row],[Column1]],J:K,2,FALSE)</f>
        <v>Patrick Ongaya Wandu</v>
      </c>
      <c r="J5237" t="s">
        <v>29669</v>
      </c>
      <c r="K5237" t="s">
        <v>29670</v>
      </c>
      <c r="L5237">
        <v>0</v>
      </c>
      <c r="N5237" t="s">
        <v>7106</v>
      </c>
    </row>
    <row r="5238" spans="1:14" x14ac:dyDescent="0.35">
      <c r="A5238" t="s">
        <v>29681</v>
      </c>
      <c r="B5238" t="s">
        <v>29682</v>
      </c>
      <c r="C5238" t="s">
        <v>10</v>
      </c>
      <c r="D5238" t="s">
        <v>10</v>
      </c>
      <c r="E5238" t="s">
        <v>29683</v>
      </c>
      <c r="F5238">
        <v>0</v>
      </c>
      <c r="H5238" t="str">
        <f>VLOOKUP(Table16[[#This Row],[Column1]],J:K,2,FALSE)</f>
        <v>Maureen naliaka Nandasaba</v>
      </c>
      <c r="J5238" t="s">
        <v>29672</v>
      </c>
      <c r="K5238" t="s">
        <v>29673</v>
      </c>
      <c r="L5238">
        <v>0</v>
      </c>
      <c r="N5238" t="s">
        <v>7106</v>
      </c>
    </row>
    <row r="5239" spans="1:14" x14ac:dyDescent="0.35">
      <c r="A5239" t="s">
        <v>29684</v>
      </c>
      <c r="B5239" t="s">
        <v>29685</v>
      </c>
      <c r="C5239" t="s">
        <v>32893</v>
      </c>
      <c r="D5239" t="s">
        <v>10</v>
      </c>
      <c r="E5239" t="s">
        <v>29686</v>
      </c>
      <c r="F5239">
        <v>0</v>
      </c>
      <c r="H5239" t="str">
        <f>VLOOKUP(Table16[[#This Row],[Column1]],J:K,2,FALSE)</f>
        <v>Cabsons Merchants Limited</v>
      </c>
      <c r="J5239" t="s">
        <v>29675</v>
      </c>
      <c r="K5239" t="s">
        <v>29676</v>
      </c>
      <c r="L5239">
        <v>0</v>
      </c>
      <c r="N5239" t="s">
        <v>7106</v>
      </c>
    </row>
    <row r="5240" spans="1:14" x14ac:dyDescent="0.35">
      <c r="A5240" t="s">
        <v>29687</v>
      </c>
      <c r="B5240" t="s">
        <v>29688</v>
      </c>
      <c r="C5240" t="s">
        <v>10</v>
      </c>
      <c r="D5240" t="s">
        <v>10</v>
      </c>
      <c r="E5240" t="s">
        <v>29689</v>
      </c>
      <c r="F5240">
        <v>20000</v>
      </c>
      <c r="H5240" t="str">
        <f>VLOOKUP(Table16[[#This Row],[Column1]],J:K,2,FALSE)</f>
        <v>Business Archtects</v>
      </c>
      <c r="J5240" t="s">
        <v>29678</v>
      </c>
      <c r="K5240" t="s">
        <v>29679</v>
      </c>
      <c r="L5240">
        <v>0</v>
      </c>
      <c r="N5240" t="s">
        <v>7106</v>
      </c>
    </row>
    <row r="5241" spans="1:14" x14ac:dyDescent="0.35">
      <c r="A5241" t="s">
        <v>29690</v>
      </c>
      <c r="B5241" t="s">
        <v>29287</v>
      </c>
      <c r="C5241" t="s">
        <v>10</v>
      </c>
      <c r="D5241" t="s">
        <v>10</v>
      </c>
      <c r="E5241" t="s">
        <v>29287</v>
      </c>
      <c r="F5241">
        <v>0</v>
      </c>
      <c r="H5241" t="str">
        <f>VLOOKUP(Table16[[#This Row],[Column1]],J:K,2,FALSE)</f>
        <v>IABO SOLUTIONS LIMITED</v>
      </c>
      <c r="J5241" t="s">
        <v>29681</v>
      </c>
      <c r="K5241" t="s">
        <v>29682</v>
      </c>
      <c r="L5241">
        <v>0</v>
      </c>
      <c r="N5241" t="s">
        <v>7106</v>
      </c>
    </row>
    <row r="5242" spans="1:14" x14ac:dyDescent="0.35">
      <c r="A5242" t="s">
        <v>29691</v>
      </c>
      <c r="B5242" t="s">
        <v>29692</v>
      </c>
      <c r="C5242" t="s">
        <v>32894</v>
      </c>
      <c r="D5242" t="s">
        <v>10</v>
      </c>
      <c r="E5242" t="s">
        <v>29693</v>
      </c>
      <c r="F5242">
        <v>0</v>
      </c>
      <c r="H5242" t="str">
        <f>VLOOKUP(Table16[[#This Row],[Column1]],J:K,2,FALSE)</f>
        <v>Rware Central Hotel Limited</v>
      </c>
      <c r="J5242" t="s">
        <v>29684</v>
      </c>
      <c r="K5242" t="s">
        <v>29685</v>
      </c>
      <c r="L5242" s="4">
        <v>293214.8</v>
      </c>
      <c r="M5242" s="4"/>
      <c r="N5242" t="s">
        <v>7106</v>
      </c>
    </row>
    <row r="5243" spans="1:14" x14ac:dyDescent="0.35">
      <c r="A5243" t="s">
        <v>29694</v>
      </c>
      <c r="B5243" t="s">
        <v>29695</v>
      </c>
      <c r="C5243" t="s">
        <v>10</v>
      </c>
      <c r="D5243" t="s">
        <v>10</v>
      </c>
      <c r="E5243" t="s">
        <v>29696</v>
      </c>
      <c r="F5243">
        <v>75172.41</v>
      </c>
      <c r="H5243" t="str">
        <f>VLOOKUP(Table16[[#This Row],[Column1]],J:K,2,FALSE)</f>
        <v>Native Logistics Network</v>
      </c>
      <c r="J5243" t="s">
        <v>29687</v>
      </c>
      <c r="K5243" t="s">
        <v>29688</v>
      </c>
      <c r="L5243" s="4">
        <v>20000</v>
      </c>
      <c r="M5243" s="4"/>
      <c r="N5243" t="s">
        <v>13497</v>
      </c>
    </row>
    <row r="5244" spans="1:14" x14ac:dyDescent="0.35">
      <c r="A5244" t="s">
        <v>29697</v>
      </c>
      <c r="B5244" t="s">
        <v>29698</v>
      </c>
      <c r="C5244" t="s">
        <v>10</v>
      </c>
      <c r="D5244" t="s">
        <v>10</v>
      </c>
      <c r="E5244" t="s">
        <v>29699</v>
      </c>
      <c r="F5244">
        <v>0</v>
      </c>
      <c r="H5244" t="str">
        <f>VLOOKUP(Table16[[#This Row],[Column1]],J:K,2,FALSE)</f>
        <v>Dorcas Nyanchama Obare</v>
      </c>
      <c r="J5244" t="s">
        <v>29690</v>
      </c>
      <c r="K5244" t="s">
        <v>29287</v>
      </c>
      <c r="L5244">
        <v>0</v>
      </c>
      <c r="N5244" t="s">
        <v>13497</v>
      </c>
    </row>
    <row r="5245" spans="1:14" x14ac:dyDescent="0.35">
      <c r="A5245" t="s">
        <v>29700</v>
      </c>
      <c r="B5245" t="s">
        <v>29701</v>
      </c>
      <c r="C5245" t="s">
        <v>32895</v>
      </c>
      <c r="D5245" t="s">
        <v>10</v>
      </c>
      <c r="E5245" t="s">
        <v>29702</v>
      </c>
      <c r="F5245">
        <v>745500</v>
      </c>
      <c r="H5245" t="str">
        <f>VLOOKUP(Table16[[#This Row],[Column1]],J:K,2,FALSE)</f>
        <v>Xter Enterprise Ltd</v>
      </c>
      <c r="J5245" t="s">
        <v>29691</v>
      </c>
      <c r="K5245" t="s">
        <v>29692</v>
      </c>
      <c r="L5245">
        <v>0</v>
      </c>
      <c r="N5245" t="s">
        <v>7106</v>
      </c>
    </row>
    <row r="5246" spans="1:14" x14ac:dyDescent="0.35">
      <c r="A5246" t="s">
        <v>29703</v>
      </c>
      <c r="B5246" t="s">
        <v>29704</v>
      </c>
      <c r="C5246" t="s">
        <v>10</v>
      </c>
      <c r="D5246" t="s">
        <v>10</v>
      </c>
      <c r="E5246" t="s">
        <v>29705</v>
      </c>
      <c r="F5246">
        <v>0</v>
      </c>
      <c r="H5246" t="str">
        <f>VLOOKUP(Table16[[#This Row],[Column1]],J:K,2,FALSE)</f>
        <v>MTOM System Limited</v>
      </c>
      <c r="J5246" t="s">
        <v>29694</v>
      </c>
      <c r="K5246" t="s">
        <v>29695</v>
      </c>
      <c r="L5246" s="4">
        <v>75172.41</v>
      </c>
      <c r="M5246" s="4"/>
      <c r="N5246" t="s">
        <v>7106</v>
      </c>
    </row>
    <row r="5247" spans="1:14" x14ac:dyDescent="0.35">
      <c r="A5247" t="s">
        <v>29706</v>
      </c>
      <c r="B5247" t="s">
        <v>29707</v>
      </c>
      <c r="C5247" t="s">
        <v>32896</v>
      </c>
      <c r="D5247" t="s">
        <v>10</v>
      </c>
      <c r="E5247" t="s">
        <v>29708</v>
      </c>
      <c r="F5247">
        <v>0</v>
      </c>
      <c r="H5247" t="str">
        <f>VLOOKUP(Table16[[#This Row],[Column1]],J:K,2,FALSE)</f>
        <v>Faces Promotions Limited</v>
      </c>
      <c r="J5247" t="s">
        <v>29697</v>
      </c>
      <c r="K5247" t="s">
        <v>29698</v>
      </c>
      <c r="L5247" s="4">
        <v>260000</v>
      </c>
      <c r="M5247" s="4"/>
      <c r="N5247" t="s">
        <v>7106</v>
      </c>
    </row>
    <row r="5248" spans="1:14" x14ac:dyDescent="0.35">
      <c r="A5248" t="s">
        <v>29709</v>
      </c>
      <c r="B5248" t="s">
        <v>29710</v>
      </c>
      <c r="C5248" t="s">
        <v>32897</v>
      </c>
      <c r="D5248" t="s">
        <v>10</v>
      </c>
      <c r="E5248" t="s">
        <v>29711</v>
      </c>
      <c r="F5248">
        <v>0</v>
      </c>
      <c r="H5248" t="str">
        <f>VLOOKUP(Table16[[#This Row],[Column1]],J:K,2,FALSE)</f>
        <v>Visual Graphics Hub</v>
      </c>
      <c r="J5248" t="s">
        <v>29700</v>
      </c>
      <c r="K5248" t="s">
        <v>29701</v>
      </c>
      <c r="L5248" s="4">
        <v>745500</v>
      </c>
      <c r="M5248" s="4"/>
      <c r="N5248" t="s">
        <v>7106</v>
      </c>
    </row>
    <row r="5249" spans="1:14" x14ac:dyDescent="0.35">
      <c r="A5249" t="s">
        <v>29712</v>
      </c>
      <c r="B5249" t="s">
        <v>29713</v>
      </c>
      <c r="C5249" t="s">
        <v>32898</v>
      </c>
      <c r="D5249" t="s">
        <v>10</v>
      </c>
      <c r="E5249" t="s">
        <v>29714</v>
      </c>
      <c r="F5249">
        <v>475400</v>
      </c>
      <c r="H5249" t="str">
        <f>VLOOKUP(Table16[[#This Row],[Column1]],J:K,2,FALSE)</f>
        <v xml:space="preserve">Zakale Expeditions </v>
      </c>
      <c r="J5249" t="s">
        <v>29703</v>
      </c>
      <c r="K5249" t="s">
        <v>29704</v>
      </c>
      <c r="L5249">
        <v>0</v>
      </c>
      <c r="N5249" t="s">
        <v>7106</v>
      </c>
    </row>
    <row r="5250" spans="1:14" x14ac:dyDescent="0.35">
      <c r="A5250" t="s">
        <v>29715</v>
      </c>
      <c r="B5250" t="s">
        <v>29716</v>
      </c>
      <c r="C5250" t="s">
        <v>10</v>
      </c>
      <c r="D5250" t="s">
        <v>10</v>
      </c>
      <c r="E5250" t="s">
        <v>29717</v>
      </c>
      <c r="F5250">
        <v>0</v>
      </c>
      <c r="H5250" t="str">
        <f>VLOOKUP(Table16[[#This Row],[Column1]],J:K,2,FALSE)</f>
        <v>CarMax Service Centre Limited</v>
      </c>
      <c r="J5250" t="s">
        <v>29706</v>
      </c>
      <c r="K5250" t="s">
        <v>29707</v>
      </c>
      <c r="L5250">
        <v>0</v>
      </c>
      <c r="N5250" t="s">
        <v>7106</v>
      </c>
    </row>
    <row r="5251" spans="1:14" x14ac:dyDescent="0.35">
      <c r="A5251" t="s">
        <v>29718</v>
      </c>
      <c r="B5251" t="s">
        <v>29719</v>
      </c>
      <c r="C5251" t="s">
        <v>32899</v>
      </c>
      <c r="D5251" t="s">
        <v>10</v>
      </c>
      <c r="E5251" t="s">
        <v>29720</v>
      </c>
      <c r="F5251">
        <v>0</v>
      </c>
      <c r="H5251" t="str">
        <f>VLOOKUP(Table16[[#This Row],[Column1]],J:K,2,FALSE)</f>
        <v>Corporate Solutions Consultancy</v>
      </c>
      <c r="J5251" t="s">
        <v>29709</v>
      </c>
      <c r="K5251" t="s">
        <v>29710</v>
      </c>
      <c r="L5251">
        <v>0</v>
      </c>
      <c r="N5251" t="s">
        <v>7106</v>
      </c>
    </row>
    <row r="5252" spans="1:14" x14ac:dyDescent="0.35">
      <c r="A5252" t="s">
        <v>29721</v>
      </c>
      <c r="B5252" t="s">
        <v>29722</v>
      </c>
      <c r="C5252" t="s">
        <v>32900</v>
      </c>
      <c r="D5252" t="s">
        <v>10</v>
      </c>
      <c r="E5252" t="s">
        <v>29723</v>
      </c>
      <c r="F5252">
        <v>0</v>
      </c>
      <c r="H5252" t="str">
        <f>VLOOKUP(Table16[[#This Row],[Column1]],J:K,2,FALSE)</f>
        <v>Silas Osano</v>
      </c>
      <c r="J5252" t="s">
        <v>29712</v>
      </c>
      <c r="K5252" t="s">
        <v>29713</v>
      </c>
      <c r="L5252" s="4">
        <v>235300</v>
      </c>
      <c r="M5252" s="4"/>
      <c r="N5252" t="s">
        <v>7106</v>
      </c>
    </row>
    <row r="5253" spans="1:14" x14ac:dyDescent="0.35">
      <c r="A5253" t="s">
        <v>29724</v>
      </c>
      <c r="B5253" t="s">
        <v>29725</v>
      </c>
      <c r="C5253" t="s">
        <v>32901</v>
      </c>
      <c r="D5253" t="s">
        <v>10</v>
      </c>
      <c r="E5253" t="s">
        <v>29726</v>
      </c>
      <c r="F5253">
        <v>0</v>
      </c>
      <c r="H5253" t="str">
        <f>VLOOKUP(Table16[[#This Row],[Column1]],J:K,2,FALSE)</f>
        <v>Woolworths Kenya Proprietary LTD</v>
      </c>
      <c r="J5253" t="s">
        <v>29715</v>
      </c>
      <c r="K5253" t="s">
        <v>29716</v>
      </c>
      <c r="L5253">
        <v>0</v>
      </c>
      <c r="N5253" t="s">
        <v>7106</v>
      </c>
    </row>
    <row r="5254" spans="1:14" x14ac:dyDescent="0.35">
      <c r="A5254" t="s">
        <v>29727</v>
      </c>
      <c r="B5254" t="s">
        <v>29728</v>
      </c>
      <c r="C5254" t="s">
        <v>32902</v>
      </c>
      <c r="D5254" t="s">
        <v>10</v>
      </c>
      <c r="E5254" t="s">
        <v>29729</v>
      </c>
      <c r="F5254">
        <v>0</v>
      </c>
      <c r="H5254" t="str">
        <f>VLOOKUP(Table16[[#This Row],[Column1]],J:K,2,FALSE)</f>
        <v>Wright Services Ltd</v>
      </c>
      <c r="J5254" t="s">
        <v>29718</v>
      </c>
      <c r="K5254" t="s">
        <v>29719</v>
      </c>
      <c r="L5254">
        <v>0</v>
      </c>
      <c r="N5254" t="s">
        <v>7106</v>
      </c>
    </row>
    <row r="5255" spans="1:14" x14ac:dyDescent="0.35">
      <c r="A5255" t="s">
        <v>29730</v>
      </c>
      <c r="B5255" t="s">
        <v>29731</v>
      </c>
      <c r="C5255" t="s">
        <v>10</v>
      </c>
      <c r="D5255" t="s">
        <v>10</v>
      </c>
      <c r="E5255" t="s">
        <v>29732</v>
      </c>
      <c r="F5255">
        <v>0</v>
      </c>
      <c r="H5255" t="str">
        <f>VLOOKUP(Table16[[#This Row],[Column1]],J:K,2,FALSE)</f>
        <v>Kenya Vaccines Production Institute (KEVEVAPI)</v>
      </c>
      <c r="J5255" t="s">
        <v>29721</v>
      </c>
      <c r="K5255" t="s">
        <v>29722</v>
      </c>
      <c r="L5255">
        <v>0</v>
      </c>
      <c r="N5255" t="s">
        <v>7106</v>
      </c>
    </row>
    <row r="5256" spans="1:14" x14ac:dyDescent="0.35">
      <c r="A5256" t="s">
        <v>29733</v>
      </c>
      <c r="B5256" t="s">
        <v>29734</v>
      </c>
      <c r="C5256" t="s">
        <v>32903</v>
      </c>
      <c r="D5256" t="s">
        <v>10</v>
      </c>
      <c r="E5256" t="s">
        <v>29735</v>
      </c>
      <c r="F5256">
        <v>0</v>
      </c>
      <c r="H5256" t="str">
        <f>VLOOKUP(Table16[[#This Row],[Column1]],J:K,2,FALSE)</f>
        <v>Systems Hub Ltd</v>
      </c>
      <c r="J5256" t="s">
        <v>29724</v>
      </c>
      <c r="K5256" t="s">
        <v>29725</v>
      </c>
      <c r="L5256">
        <v>0</v>
      </c>
      <c r="N5256" t="s">
        <v>7106</v>
      </c>
    </row>
    <row r="5257" spans="1:14" x14ac:dyDescent="0.35">
      <c r="A5257" t="s">
        <v>29736</v>
      </c>
      <c r="B5257" t="s">
        <v>29737</v>
      </c>
      <c r="C5257" t="s">
        <v>32904</v>
      </c>
      <c r="D5257" t="s">
        <v>10</v>
      </c>
      <c r="E5257" t="s">
        <v>29738</v>
      </c>
      <c r="F5257">
        <v>0</v>
      </c>
      <c r="H5257" t="str">
        <f>VLOOKUP(Table16[[#This Row],[Column1]],J:K,2,FALSE)</f>
        <v>Scopespec Investment limited</v>
      </c>
      <c r="J5257" t="s">
        <v>29727</v>
      </c>
      <c r="K5257" t="s">
        <v>29728</v>
      </c>
      <c r="L5257">
        <v>0</v>
      </c>
      <c r="N5257" t="s">
        <v>7106</v>
      </c>
    </row>
    <row r="5258" spans="1:14" x14ac:dyDescent="0.35">
      <c r="A5258" t="s">
        <v>29739</v>
      </c>
      <c r="B5258" t="s">
        <v>29740</v>
      </c>
      <c r="C5258" t="s">
        <v>32905</v>
      </c>
      <c r="D5258" t="s">
        <v>10</v>
      </c>
      <c r="E5258" t="s">
        <v>29741</v>
      </c>
      <c r="F5258">
        <v>0</v>
      </c>
      <c r="H5258" t="str">
        <f>VLOOKUP(Table16[[#This Row],[Column1]],J:K,2,FALSE)</f>
        <v>The Hotel Ezri limited</v>
      </c>
      <c r="J5258" t="s">
        <v>29730</v>
      </c>
      <c r="K5258" t="s">
        <v>29731</v>
      </c>
      <c r="L5258" s="4">
        <v>-5850</v>
      </c>
      <c r="M5258" s="4"/>
      <c r="N5258" t="s">
        <v>7106</v>
      </c>
    </row>
    <row r="5259" spans="1:14" x14ac:dyDescent="0.35">
      <c r="A5259" t="s">
        <v>29742</v>
      </c>
      <c r="B5259" t="s">
        <v>29743</v>
      </c>
      <c r="C5259" t="s">
        <v>32906</v>
      </c>
      <c r="D5259" t="s">
        <v>10</v>
      </c>
      <c r="E5259" t="s">
        <v>29744</v>
      </c>
      <c r="F5259">
        <v>0</v>
      </c>
      <c r="H5259" t="str">
        <f>VLOOKUP(Table16[[#This Row],[Column1]],J:K,2,FALSE)</f>
        <v>Piston Motors Limited</v>
      </c>
      <c r="J5259" t="s">
        <v>29733</v>
      </c>
      <c r="K5259" t="s">
        <v>29734</v>
      </c>
      <c r="L5259">
        <v>0</v>
      </c>
      <c r="N5259" t="s">
        <v>7106</v>
      </c>
    </row>
    <row r="5260" spans="1:14" x14ac:dyDescent="0.35">
      <c r="A5260" t="s">
        <v>29745</v>
      </c>
      <c r="B5260" t="s">
        <v>29746</v>
      </c>
      <c r="C5260" t="s">
        <v>32907</v>
      </c>
      <c r="D5260" t="s">
        <v>10</v>
      </c>
      <c r="E5260" t="s">
        <v>29747</v>
      </c>
      <c r="F5260">
        <v>0</v>
      </c>
      <c r="H5260" t="str">
        <f>VLOOKUP(Table16[[#This Row],[Column1]],J:K,2,FALSE)</f>
        <v>Trade Mark Tribe Hotel Limited</v>
      </c>
      <c r="J5260" t="s">
        <v>29736</v>
      </c>
      <c r="K5260" t="s">
        <v>29737</v>
      </c>
      <c r="L5260" s="4">
        <v>90780</v>
      </c>
      <c r="M5260" s="4"/>
      <c r="N5260" t="s">
        <v>7106</v>
      </c>
    </row>
    <row r="5261" spans="1:14" x14ac:dyDescent="0.35">
      <c r="A5261" t="s">
        <v>29748</v>
      </c>
      <c r="B5261" t="s">
        <v>29749</v>
      </c>
      <c r="C5261" t="s">
        <v>10</v>
      </c>
      <c r="D5261" t="s">
        <v>10</v>
      </c>
      <c r="E5261" t="s">
        <v>29750</v>
      </c>
      <c r="F5261">
        <v>0</v>
      </c>
      <c r="H5261" t="str">
        <f>VLOOKUP(Table16[[#This Row],[Column1]],J:K,2,FALSE)</f>
        <v>Kalmoy Investmaent And General Supplies</v>
      </c>
      <c r="J5261" t="s">
        <v>29739</v>
      </c>
      <c r="K5261" t="s">
        <v>29740</v>
      </c>
      <c r="L5261">
        <v>0</v>
      </c>
      <c r="N5261" t="s">
        <v>7106</v>
      </c>
    </row>
    <row r="5262" spans="1:14" x14ac:dyDescent="0.35">
      <c r="A5262" t="s">
        <v>29751</v>
      </c>
      <c r="B5262" t="s">
        <v>29752</v>
      </c>
      <c r="C5262" t="s">
        <v>10</v>
      </c>
      <c r="D5262" t="s">
        <v>10</v>
      </c>
      <c r="E5262" t="s">
        <v>29753</v>
      </c>
      <c r="F5262">
        <v>25200</v>
      </c>
      <c r="H5262" t="str">
        <f>VLOOKUP(Table16[[#This Row],[Column1]],J:K,2,FALSE)</f>
        <v>2NK DT Sacco Society Ltd</v>
      </c>
      <c r="J5262" t="s">
        <v>29742</v>
      </c>
      <c r="K5262" t="s">
        <v>29743</v>
      </c>
      <c r="L5262">
        <v>0</v>
      </c>
      <c r="N5262" t="s">
        <v>7106</v>
      </c>
    </row>
    <row r="5263" spans="1:14" x14ac:dyDescent="0.35">
      <c r="A5263" t="s">
        <v>29754</v>
      </c>
      <c r="B5263" t="s">
        <v>29755</v>
      </c>
      <c r="C5263" t="s">
        <v>10</v>
      </c>
      <c r="D5263" t="s">
        <v>10</v>
      </c>
      <c r="E5263" t="s">
        <v>29756</v>
      </c>
      <c r="F5263">
        <v>0</v>
      </c>
      <c r="H5263" t="str">
        <f>VLOOKUP(Table16[[#This Row],[Column1]],J:K,2,FALSE)</f>
        <v>Malabun Enterprises Limited</v>
      </c>
      <c r="J5263" t="s">
        <v>29745</v>
      </c>
      <c r="K5263" t="s">
        <v>29746</v>
      </c>
      <c r="L5263">
        <v>0</v>
      </c>
      <c r="N5263" t="s">
        <v>7106</v>
      </c>
    </row>
    <row r="5264" spans="1:14" x14ac:dyDescent="0.35">
      <c r="A5264" t="s">
        <v>29757</v>
      </c>
      <c r="B5264" t="s">
        <v>29758</v>
      </c>
      <c r="C5264" t="s">
        <v>32908</v>
      </c>
      <c r="D5264" t="s">
        <v>10</v>
      </c>
      <c r="E5264" t="s">
        <v>29759</v>
      </c>
      <c r="F5264">
        <v>0</v>
      </c>
      <c r="H5264" t="str">
        <f>VLOOKUP(Table16[[#This Row],[Column1]],J:K,2,FALSE)</f>
        <v>Zuriel Printers</v>
      </c>
      <c r="J5264" t="s">
        <v>29748</v>
      </c>
      <c r="K5264" t="s">
        <v>29749</v>
      </c>
      <c r="L5264" s="4">
        <v>369600</v>
      </c>
      <c r="M5264" s="4"/>
      <c r="N5264" t="s">
        <v>7106</v>
      </c>
    </row>
    <row r="5265" spans="1:14" x14ac:dyDescent="0.35">
      <c r="A5265" t="s">
        <v>29760</v>
      </c>
      <c r="B5265" t="s">
        <v>29761</v>
      </c>
      <c r="C5265" t="s">
        <v>32909</v>
      </c>
      <c r="D5265" t="s">
        <v>10</v>
      </c>
      <c r="E5265" t="s">
        <v>29762</v>
      </c>
      <c r="F5265">
        <v>72601</v>
      </c>
      <c r="H5265" t="str">
        <f>VLOOKUP(Table16[[#This Row],[Column1]],J:K,2,FALSE)</f>
        <v>Jallo Constraction and General Supplies Limited</v>
      </c>
      <c r="J5265" t="s">
        <v>29751</v>
      </c>
      <c r="K5265" t="s">
        <v>29752</v>
      </c>
      <c r="L5265" s="4">
        <v>25200</v>
      </c>
      <c r="M5265" s="4"/>
      <c r="N5265" t="s">
        <v>7106</v>
      </c>
    </row>
    <row r="5266" spans="1:14" x14ac:dyDescent="0.35">
      <c r="A5266" t="s">
        <v>29763</v>
      </c>
      <c r="B5266" t="s">
        <v>29764</v>
      </c>
      <c r="C5266" t="s">
        <v>32910</v>
      </c>
      <c r="D5266" t="s">
        <v>10</v>
      </c>
      <c r="E5266" t="s">
        <v>29765</v>
      </c>
      <c r="F5266">
        <v>0</v>
      </c>
      <c r="H5266" t="str">
        <f>VLOOKUP(Table16[[#This Row],[Column1]],J:K,2,FALSE)</f>
        <v>Joneve Investments</v>
      </c>
      <c r="J5266" t="s">
        <v>29754</v>
      </c>
      <c r="K5266" t="s">
        <v>29755</v>
      </c>
      <c r="L5266">
        <v>0</v>
      </c>
      <c r="N5266" t="s">
        <v>7106</v>
      </c>
    </row>
    <row r="5267" spans="1:14" x14ac:dyDescent="0.35">
      <c r="A5267" t="s">
        <v>29766</v>
      </c>
      <c r="B5267" t="s">
        <v>29767</v>
      </c>
      <c r="C5267" t="s">
        <v>10</v>
      </c>
      <c r="D5267" t="s">
        <v>10</v>
      </c>
      <c r="E5267" t="s">
        <v>29768</v>
      </c>
      <c r="F5267">
        <v>42312</v>
      </c>
      <c r="H5267" t="str">
        <f>VLOOKUP(Table16[[#This Row],[Column1]],J:K,2,FALSE)</f>
        <v>Lybra Mburu Enterprises</v>
      </c>
      <c r="J5267" t="s">
        <v>29757</v>
      </c>
      <c r="K5267" t="s">
        <v>29758</v>
      </c>
      <c r="L5267" s="4">
        <v>29300</v>
      </c>
      <c r="M5267" s="4"/>
      <c r="N5267" t="s">
        <v>7106</v>
      </c>
    </row>
    <row r="5268" spans="1:14" x14ac:dyDescent="0.35">
      <c r="A5268" t="s">
        <v>29769</v>
      </c>
      <c r="B5268" t="s">
        <v>29770</v>
      </c>
      <c r="C5268" t="s">
        <v>32911</v>
      </c>
      <c r="D5268" t="s">
        <v>10</v>
      </c>
      <c r="E5268" t="s">
        <v>29771</v>
      </c>
      <c r="F5268">
        <v>0</v>
      </c>
      <c r="H5268" t="str">
        <f>VLOOKUP(Table16[[#This Row],[Column1]],J:K,2,FALSE)</f>
        <v>Milimani Garden Hotel Limited</v>
      </c>
      <c r="J5268" t="s">
        <v>29760</v>
      </c>
      <c r="K5268" t="s">
        <v>29761</v>
      </c>
      <c r="L5268" s="4">
        <v>72601</v>
      </c>
      <c r="M5268" s="4"/>
      <c r="N5268" t="s">
        <v>7106</v>
      </c>
    </row>
    <row r="5269" spans="1:14" x14ac:dyDescent="0.35">
      <c r="A5269" t="s">
        <v>29772</v>
      </c>
      <c r="B5269" t="s">
        <v>29773</v>
      </c>
      <c r="C5269" t="s">
        <v>32912</v>
      </c>
      <c r="D5269" t="s">
        <v>10</v>
      </c>
      <c r="E5269" t="s">
        <v>29774</v>
      </c>
      <c r="F5269">
        <v>0</v>
      </c>
      <c r="H5269" t="str">
        <f>VLOOKUP(Table16[[#This Row],[Column1]],J:K,2,FALSE)</f>
        <v>Westcomhub Enterprise</v>
      </c>
      <c r="J5269" t="s">
        <v>29763</v>
      </c>
      <c r="K5269" t="s">
        <v>29764</v>
      </c>
      <c r="L5269">
        <v>0</v>
      </c>
      <c r="N5269" t="s">
        <v>7106</v>
      </c>
    </row>
    <row r="5270" spans="1:14" x14ac:dyDescent="0.35">
      <c r="A5270" t="s">
        <v>29775</v>
      </c>
      <c r="B5270" t="s">
        <v>29776</v>
      </c>
      <c r="C5270" t="s">
        <v>10</v>
      </c>
      <c r="D5270" t="s">
        <v>10</v>
      </c>
      <c r="E5270" t="s">
        <v>29777</v>
      </c>
      <c r="F5270">
        <v>193500</v>
      </c>
      <c r="H5270" t="str">
        <f>VLOOKUP(Table16[[#This Row],[Column1]],J:K,2,FALSE)</f>
        <v>Sawela Lodges</v>
      </c>
      <c r="J5270" t="s">
        <v>29766</v>
      </c>
      <c r="K5270" t="s">
        <v>29767</v>
      </c>
      <c r="L5270" s="4">
        <v>42312</v>
      </c>
      <c r="M5270" s="4"/>
      <c r="N5270" t="s">
        <v>7106</v>
      </c>
    </row>
    <row r="5271" spans="1:14" x14ac:dyDescent="0.35">
      <c r="A5271" t="s">
        <v>29778</v>
      </c>
      <c r="B5271" t="s">
        <v>29779</v>
      </c>
      <c r="C5271" t="s">
        <v>32913</v>
      </c>
      <c r="D5271" t="s">
        <v>10</v>
      </c>
      <c r="E5271" t="s">
        <v>29780</v>
      </c>
      <c r="F5271">
        <v>1117753.6000000001</v>
      </c>
      <c r="H5271" t="str">
        <f>VLOOKUP(Table16[[#This Row],[Column1]],J:K,2,FALSE)</f>
        <v>Geoblue Engineering &amp; Supplies Limited</v>
      </c>
      <c r="J5271" t="s">
        <v>29769</v>
      </c>
      <c r="K5271" t="s">
        <v>29770</v>
      </c>
      <c r="L5271">
        <v>0</v>
      </c>
      <c r="N5271" t="s">
        <v>7106</v>
      </c>
    </row>
    <row r="5272" spans="1:14" x14ac:dyDescent="0.35">
      <c r="A5272" t="s">
        <v>29781</v>
      </c>
      <c r="B5272" t="s">
        <v>29782</v>
      </c>
      <c r="C5272" t="s">
        <v>32913</v>
      </c>
      <c r="D5272" t="s">
        <v>10</v>
      </c>
      <c r="E5272" t="s">
        <v>29783</v>
      </c>
      <c r="F5272">
        <v>0</v>
      </c>
      <c r="H5272" t="str">
        <f>VLOOKUP(Table16[[#This Row],[Column1]],J:K,2,FALSE)</f>
        <v>Shalytech Pro Limited</v>
      </c>
      <c r="J5272" t="s">
        <v>29772</v>
      </c>
      <c r="K5272" t="s">
        <v>29773</v>
      </c>
      <c r="L5272">
        <v>0</v>
      </c>
      <c r="N5272" t="s">
        <v>7106</v>
      </c>
    </row>
    <row r="5273" spans="1:14" x14ac:dyDescent="0.35">
      <c r="A5273" t="s">
        <v>29784</v>
      </c>
      <c r="B5273" t="s">
        <v>29785</v>
      </c>
      <c r="C5273" t="s">
        <v>32914</v>
      </c>
      <c r="D5273" t="s">
        <v>10</v>
      </c>
      <c r="E5273" t="s">
        <v>29786</v>
      </c>
      <c r="F5273">
        <v>0</v>
      </c>
      <c r="H5273" t="str">
        <f>VLOOKUP(Table16[[#This Row],[Column1]],J:K,2,FALSE)</f>
        <v>Kochkim Investment</v>
      </c>
      <c r="J5273" t="s">
        <v>29775</v>
      </c>
      <c r="K5273" t="s">
        <v>29776</v>
      </c>
      <c r="L5273" s="4">
        <v>193500</v>
      </c>
      <c r="M5273" s="4"/>
      <c r="N5273" t="s">
        <v>13497</v>
      </c>
    </row>
    <row r="5274" spans="1:14" x14ac:dyDescent="0.35">
      <c r="A5274" t="s">
        <v>29787</v>
      </c>
      <c r="B5274" t="s">
        <v>29788</v>
      </c>
      <c r="C5274" t="s">
        <v>10</v>
      </c>
      <c r="D5274" t="s">
        <v>10</v>
      </c>
      <c r="E5274" t="s">
        <v>29789</v>
      </c>
      <c r="F5274">
        <v>0</v>
      </c>
      <c r="H5274" t="str">
        <f>VLOOKUP(Table16[[#This Row],[Column1]],J:K,2,FALSE)</f>
        <v>Kerita Trade Hub Limited</v>
      </c>
      <c r="J5274" t="s">
        <v>29778</v>
      </c>
      <c r="K5274" t="s">
        <v>29779</v>
      </c>
      <c r="L5274" s="4">
        <v>6036970</v>
      </c>
      <c r="M5274" s="4"/>
      <c r="N5274" t="s">
        <v>7106</v>
      </c>
    </row>
    <row r="5275" spans="1:14" x14ac:dyDescent="0.35">
      <c r="A5275" t="s">
        <v>29790</v>
      </c>
      <c r="B5275" t="s">
        <v>29791</v>
      </c>
      <c r="C5275" t="s">
        <v>32915</v>
      </c>
      <c r="D5275" t="s">
        <v>10</v>
      </c>
      <c r="E5275" t="s">
        <v>29792</v>
      </c>
      <c r="F5275">
        <v>0</v>
      </c>
      <c r="H5275" t="str">
        <f>VLOOKUP(Table16[[#This Row],[Column1]],J:K,2,FALSE)</f>
        <v>AMX Traders</v>
      </c>
      <c r="J5275" t="s">
        <v>29781</v>
      </c>
      <c r="K5275" t="s">
        <v>29782</v>
      </c>
      <c r="L5275">
        <v>0</v>
      </c>
      <c r="N5275" t="s">
        <v>7106</v>
      </c>
    </row>
    <row r="5276" spans="1:14" x14ac:dyDescent="0.35">
      <c r="A5276" t="s">
        <v>29793</v>
      </c>
      <c r="B5276" t="s">
        <v>29794</v>
      </c>
      <c r="C5276" t="s">
        <v>32916</v>
      </c>
      <c r="D5276" t="s">
        <v>10</v>
      </c>
      <c r="E5276" t="s">
        <v>29795</v>
      </c>
      <c r="F5276">
        <v>20059</v>
      </c>
      <c r="H5276" t="str">
        <f>VLOOKUP(Table16[[#This Row],[Column1]],J:K,2,FALSE)</f>
        <v>Matfid Pharma Limited</v>
      </c>
      <c r="J5276" t="s">
        <v>29784</v>
      </c>
      <c r="K5276" t="s">
        <v>29785</v>
      </c>
      <c r="L5276">
        <v>0</v>
      </c>
      <c r="N5276" t="s">
        <v>7106</v>
      </c>
    </row>
    <row r="5277" spans="1:14" x14ac:dyDescent="0.35">
      <c r="A5277" t="s">
        <v>29796</v>
      </c>
      <c r="B5277" t="s">
        <v>29797</v>
      </c>
      <c r="C5277" t="s">
        <v>10</v>
      </c>
      <c r="D5277" t="s">
        <v>10</v>
      </c>
      <c r="E5277" t="s">
        <v>29798</v>
      </c>
      <c r="F5277">
        <v>0</v>
      </c>
      <c r="H5277" t="str">
        <f>VLOOKUP(Table16[[#This Row],[Column1]],J:K,2,FALSE)</f>
        <v>Gardafil Investment Limited</v>
      </c>
      <c r="J5277" t="s">
        <v>29787</v>
      </c>
      <c r="K5277" t="s">
        <v>29788</v>
      </c>
      <c r="L5277">
        <v>0</v>
      </c>
      <c r="N5277" t="s">
        <v>7106</v>
      </c>
    </row>
    <row r="5278" spans="1:14" x14ac:dyDescent="0.35">
      <c r="A5278" t="s">
        <v>29799</v>
      </c>
      <c r="B5278" t="s">
        <v>29800</v>
      </c>
      <c r="C5278" t="s">
        <v>32917</v>
      </c>
      <c r="D5278" t="s">
        <v>10</v>
      </c>
      <c r="E5278" t="s">
        <v>29801</v>
      </c>
      <c r="F5278">
        <v>0</v>
      </c>
      <c r="H5278" t="str">
        <f>VLOOKUP(Table16[[#This Row],[Column1]],J:K,2,FALSE)</f>
        <v xml:space="preserve">KEBS </v>
      </c>
      <c r="J5278" t="s">
        <v>29790</v>
      </c>
      <c r="K5278" t="s">
        <v>29791</v>
      </c>
      <c r="L5278">
        <v>0</v>
      </c>
      <c r="N5278" t="s">
        <v>7106</v>
      </c>
    </row>
    <row r="5279" spans="1:14" x14ac:dyDescent="0.35">
      <c r="A5279" t="s">
        <v>29802</v>
      </c>
      <c r="B5279" t="s">
        <v>29803</v>
      </c>
      <c r="C5279" t="s">
        <v>32918</v>
      </c>
      <c r="D5279" t="s">
        <v>10</v>
      </c>
      <c r="E5279" t="s">
        <v>29804</v>
      </c>
      <c r="F5279">
        <v>0</v>
      </c>
      <c r="H5279" t="str">
        <f>VLOOKUP(Table16[[#This Row],[Column1]],J:K,2,FALSE)</f>
        <v>Tribegi LTD</v>
      </c>
      <c r="J5279" t="s">
        <v>29793</v>
      </c>
      <c r="K5279" t="s">
        <v>29794</v>
      </c>
      <c r="L5279">
        <v>0</v>
      </c>
      <c r="N5279" t="s">
        <v>7106</v>
      </c>
    </row>
    <row r="5280" spans="1:14" x14ac:dyDescent="0.35">
      <c r="A5280" t="s">
        <v>29805</v>
      </c>
      <c r="B5280" t="s">
        <v>29806</v>
      </c>
      <c r="C5280" t="s">
        <v>32919</v>
      </c>
      <c r="D5280" t="s">
        <v>10</v>
      </c>
      <c r="E5280" t="s">
        <v>29807</v>
      </c>
      <c r="F5280">
        <v>0</v>
      </c>
      <c r="H5280" t="str">
        <f>VLOOKUP(Table16[[#This Row],[Column1]],J:K,2,FALSE)</f>
        <v>Soy Afric LTD</v>
      </c>
      <c r="J5280" t="s">
        <v>29796</v>
      </c>
      <c r="K5280" t="s">
        <v>29797</v>
      </c>
      <c r="L5280">
        <v>0</v>
      </c>
      <c r="N5280" t="s">
        <v>7106</v>
      </c>
    </row>
    <row r="5281" spans="1:14" x14ac:dyDescent="0.35">
      <c r="A5281" t="s">
        <v>29808</v>
      </c>
      <c r="B5281" t="s">
        <v>29809</v>
      </c>
      <c r="C5281" t="s">
        <v>32920</v>
      </c>
      <c r="D5281" t="s">
        <v>10</v>
      </c>
      <c r="E5281" t="s">
        <v>29810</v>
      </c>
      <c r="F5281">
        <v>0</v>
      </c>
      <c r="H5281" t="str">
        <f>VLOOKUP(Table16[[#This Row],[Column1]],J:K,2,FALSE)</f>
        <v>Greenbelt Distributors Ltd</v>
      </c>
      <c r="J5281" t="s">
        <v>29799</v>
      </c>
      <c r="K5281" t="s">
        <v>29800</v>
      </c>
      <c r="L5281">
        <v>0</v>
      </c>
      <c r="N5281" t="s">
        <v>7106</v>
      </c>
    </row>
    <row r="5282" spans="1:14" x14ac:dyDescent="0.35">
      <c r="A5282" t="s">
        <v>29811</v>
      </c>
      <c r="B5282" t="s">
        <v>29812</v>
      </c>
      <c r="C5282" t="s">
        <v>32921</v>
      </c>
      <c r="D5282" t="s">
        <v>10</v>
      </c>
      <c r="E5282" t="s">
        <v>29813</v>
      </c>
      <c r="F5282">
        <v>0</v>
      </c>
      <c r="H5282" t="str">
        <f>VLOOKUP(Table16[[#This Row],[Column1]],J:K,2,FALSE)</f>
        <v>Muthaiga Travel Ltd</v>
      </c>
      <c r="J5282" t="s">
        <v>29802</v>
      </c>
      <c r="K5282" t="s">
        <v>29803</v>
      </c>
      <c r="L5282">
        <v>0</v>
      </c>
      <c r="N5282" t="s">
        <v>7106</v>
      </c>
    </row>
    <row r="5283" spans="1:14" x14ac:dyDescent="0.35">
      <c r="A5283" t="s">
        <v>29814</v>
      </c>
      <c r="B5283" t="s">
        <v>29815</v>
      </c>
      <c r="C5283" t="s">
        <v>10</v>
      </c>
      <c r="D5283" t="s">
        <v>10</v>
      </c>
      <c r="E5283" t="s">
        <v>29816</v>
      </c>
      <c r="F5283">
        <v>0</v>
      </c>
      <c r="H5283" t="str">
        <f>VLOOKUP(Table16[[#This Row],[Column1]],J:K,2,FALSE)</f>
        <v>Baraatu Investment Limited</v>
      </c>
      <c r="J5283" t="s">
        <v>29805</v>
      </c>
      <c r="K5283" t="s">
        <v>29806</v>
      </c>
      <c r="L5283">
        <v>0</v>
      </c>
      <c r="N5283" t="s">
        <v>7106</v>
      </c>
    </row>
    <row r="5284" spans="1:14" x14ac:dyDescent="0.35">
      <c r="A5284" t="s">
        <v>29817</v>
      </c>
      <c r="B5284" t="s">
        <v>29818</v>
      </c>
      <c r="C5284" t="s">
        <v>10</v>
      </c>
      <c r="D5284" t="s">
        <v>10</v>
      </c>
      <c r="E5284" t="s">
        <v>29819</v>
      </c>
      <c r="F5284">
        <v>0</v>
      </c>
      <c r="H5284" t="str">
        <f>VLOOKUP(Table16[[#This Row],[Column1]],J:K,2,FALSE)</f>
        <v>Mbilo Limited</v>
      </c>
      <c r="J5284" t="s">
        <v>29808</v>
      </c>
      <c r="K5284" t="s">
        <v>29809</v>
      </c>
      <c r="L5284">
        <v>0</v>
      </c>
      <c r="N5284" t="s">
        <v>7106</v>
      </c>
    </row>
    <row r="5285" spans="1:14" x14ac:dyDescent="0.35">
      <c r="A5285" t="s">
        <v>29820</v>
      </c>
      <c r="B5285" t="s">
        <v>29821</v>
      </c>
      <c r="C5285" t="s">
        <v>32922</v>
      </c>
      <c r="D5285" t="s">
        <v>10</v>
      </c>
      <c r="E5285" t="s">
        <v>29822</v>
      </c>
      <c r="F5285">
        <v>0</v>
      </c>
      <c r="H5285" t="str">
        <f>VLOOKUP(Table16[[#This Row],[Column1]],J:K,2,FALSE)</f>
        <v>Next Africa Access Investments Limited</v>
      </c>
      <c r="J5285" t="s">
        <v>29811</v>
      </c>
      <c r="K5285" t="s">
        <v>29812</v>
      </c>
      <c r="L5285">
        <v>0</v>
      </c>
      <c r="N5285" t="s">
        <v>7106</v>
      </c>
    </row>
    <row r="5286" spans="1:14" x14ac:dyDescent="0.35">
      <c r="A5286" t="s">
        <v>29823</v>
      </c>
      <c r="B5286" t="s">
        <v>29824</v>
      </c>
      <c r="C5286" t="s">
        <v>10</v>
      </c>
      <c r="D5286" t="s">
        <v>10</v>
      </c>
      <c r="E5286" t="s">
        <v>29825</v>
      </c>
      <c r="F5286">
        <v>0</v>
      </c>
      <c r="H5286" t="str">
        <f>VLOOKUP(Table16[[#This Row],[Column1]],J:K,2,FALSE)</f>
        <v>Pauline Mwikali Kieleko</v>
      </c>
      <c r="J5286" t="s">
        <v>29814</v>
      </c>
      <c r="K5286" t="s">
        <v>29815</v>
      </c>
      <c r="L5286">
        <v>0</v>
      </c>
      <c r="N5286" t="s">
        <v>7106</v>
      </c>
    </row>
    <row r="5287" spans="1:14" x14ac:dyDescent="0.35">
      <c r="A5287" t="s">
        <v>29826</v>
      </c>
      <c r="B5287" t="s">
        <v>29827</v>
      </c>
      <c r="C5287" t="s">
        <v>32923</v>
      </c>
      <c r="D5287" t="s">
        <v>10</v>
      </c>
      <c r="E5287" t="s">
        <v>29828</v>
      </c>
      <c r="F5287">
        <v>0</v>
      </c>
      <c r="H5287" t="str">
        <f>VLOOKUP(Table16[[#This Row],[Column1]],J:K,2,FALSE)</f>
        <v>Tredds Resorts</v>
      </c>
      <c r="J5287" t="s">
        <v>29817</v>
      </c>
      <c r="K5287" t="s">
        <v>29818</v>
      </c>
      <c r="L5287">
        <v>0</v>
      </c>
      <c r="N5287" t="s">
        <v>7106</v>
      </c>
    </row>
    <row r="5288" spans="1:14" x14ac:dyDescent="0.35">
      <c r="A5288" t="s">
        <v>29829</v>
      </c>
      <c r="B5288" t="s">
        <v>29830</v>
      </c>
      <c r="C5288" t="s">
        <v>32924</v>
      </c>
      <c r="D5288" t="s">
        <v>10</v>
      </c>
      <c r="E5288" t="s">
        <v>29831</v>
      </c>
      <c r="F5288">
        <v>0</v>
      </c>
      <c r="H5288" t="str">
        <f>VLOOKUP(Table16[[#This Row],[Column1]],J:K,2,FALSE)</f>
        <v>Marmu Restaurant Ltd</v>
      </c>
      <c r="J5288" t="s">
        <v>29820</v>
      </c>
      <c r="K5288" t="s">
        <v>29821</v>
      </c>
      <c r="L5288">
        <v>0</v>
      </c>
      <c r="N5288" t="s">
        <v>7106</v>
      </c>
    </row>
    <row r="5289" spans="1:14" x14ac:dyDescent="0.35">
      <c r="A5289" t="s">
        <v>29832</v>
      </c>
      <c r="B5289" t="s">
        <v>29833</v>
      </c>
      <c r="C5289" t="s">
        <v>32925</v>
      </c>
      <c r="D5289" t="s">
        <v>10</v>
      </c>
      <c r="E5289" t="s">
        <v>29834</v>
      </c>
      <c r="F5289">
        <v>0</v>
      </c>
      <c r="H5289" t="str">
        <f>VLOOKUP(Table16[[#This Row],[Column1]],J:K,2,FALSE)</f>
        <v>Bekam Hotel</v>
      </c>
      <c r="J5289" t="s">
        <v>29823</v>
      </c>
      <c r="K5289" t="s">
        <v>29824</v>
      </c>
      <c r="L5289">
        <v>0</v>
      </c>
      <c r="N5289" t="s">
        <v>7106</v>
      </c>
    </row>
    <row r="5290" spans="1:14" x14ac:dyDescent="0.35">
      <c r="A5290" t="s">
        <v>29835</v>
      </c>
      <c r="B5290" t="s">
        <v>29836</v>
      </c>
      <c r="C5290" t="s">
        <v>32926</v>
      </c>
      <c r="D5290" t="s">
        <v>10</v>
      </c>
      <c r="E5290" t="s">
        <v>29837</v>
      </c>
      <c r="F5290">
        <v>0.26</v>
      </c>
      <c r="H5290" t="str">
        <f>VLOOKUP(Table16[[#This Row],[Column1]],J:K,2,FALSE)</f>
        <v>Trevimar Agencies Limited</v>
      </c>
      <c r="J5290" t="s">
        <v>29826</v>
      </c>
      <c r="K5290" t="s">
        <v>29827</v>
      </c>
      <c r="L5290">
        <v>0</v>
      </c>
      <c r="N5290" t="s">
        <v>7106</v>
      </c>
    </row>
    <row r="5291" spans="1:14" x14ac:dyDescent="0.35">
      <c r="A5291" t="s">
        <v>29838</v>
      </c>
      <c r="B5291" t="s">
        <v>29839</v>
      </c>
      <c r="C5291" t="s">
        <v>32927</v>
      </c>
      <c r="D5291" t="s">
        <v>10</v>
      </c>
      <c r="E5291" t="s">
        <v>29840</v>
      </c>
      <c r="F5291">
        <v>0</v>
      </c>
      <c r="H5291" t="str">
        <f>VLOOKUP(Table16[[#This Row],[Column1]],J:K,2,FALSE)</f>
        <v>Afatrading Company Limited</v>
      </c>
      <c r="J5291" t="s">
        <v>29829</v>
      </c>
      <c r="K5291" t="s">
        <v>29830</v>
      </c>
      <c r="L5291">
        <v>0</v>
      </c>
      <c r="N5291" t="s">
        <v>7106</v>
      </c>
    </row>
    <row r="5292" spans="1:14" x14ac:dyDescent="0.35">
      <c r="A5292" t="s">
        <v>29841</v>
      </c>
      <c r="B5292" t="s">
        <v>29842</v>
      </c>
      <c r="C5292" t="s">
        <v>32928</v>
      </c>
      <c r="D5292" t="s">
        <v>10</v>
      </c>
      <c r="E5292" t="s">
        <v>29843</v>
      </c>
      <c r="F5292">
        <v>0</v>
      </c>
      <c r="H5292" t="str">
        <f>VLOOKUP(Table16[[#This Row],[Column1]],J:K,2,FALSE)</f>
        <v>Astral Aerial RPAS Training</v>
      </c>
      <c r="J5292" t="s">
        <v>29832</v>
      </c>
      <c r="K5292" t="s">
        <v>29833</v>
      </c>
      <c r="L5292">
        <v>0</v>
      </c>
      <c r="N5292" t="s">
        <v>7106</v>
      </c>
    </row>
    <row r="5293" spans="1:14" x14ac:dyDescent="0.35">
      <c r="A5293" t="s">
        <v>29844</v>
      </c>
      <c r="B5293" t="s">
        <v>29845</v>
      </c>
      <c r="C5293" t="s">
        <v>32929</v>
      </c>
      <c r="D5293" t="s">
        <v>10</v>
      </c>
      <c r="E5293" t="s">
        <v>29846</v>
      </c>
      <c r="F5293">
        <v>0</v>
      </c>
      <c r="H5293" t="str">
        <f>VLOOKUP(Table16[[#This Row],[Column1]],J:K,2,FALSE)</f>
        <v>Giddys Agrovet Supplies</v>
      </c>
      <c r="J5293" t="s">
        <v>29835</v>
      </c>
      <c r="K5293" t="s">
        <v>29836</v>
      </c>
      <c r="L5293">
        <v>0.26</v>
      </c>
      <c r="N5293" t="s">
        <v>7106</v>
      </c>
    </row>
    <row r="5294" spans="1:14" x14ac:dyDescent="0.35">
      <c r="A5294" t="s">
        <v>29847</v>
      </c>
      <c r="B5294" t="s">
        <v>29848</v>
      </c>
      <c r="C5294" t="s">
        <v>10</v>
      </c>
      <c r="D5294" t="s">
        <v>10</v>
      </c>
      <c r="E5294" t="s">
        <v>29849</v>
      </c>
      <c r="F5294">
        <v>0</v>
      </c>
      <c r="H5294" t="str">
        <f>VLOOKUP(Table16[[#This Row],[Column1]],J:K,2,FALSE)</f>
        <v>Thika Green Limited</v>
      </c>
      <c r="J5294" t="s">
        <v>29838</v>
      </c>
      <c r="K5294" t="s">
        <v>29839</v>
      </c>
      <c r="L5294" s="4">
        <v>75000</v>
      </c>
      <c r="M5294" s="4"/>
      <c r="N5294" t="s">
        <v>7106</v>
      </c>
    </row>
    <row r="5295" spans="1:14" x14ac:dyDescent="0.35">
      <c r="A5295" t="s">
        <v>29850</v>
      </c>
      <c r="B5295" t="s">
        <v>29851</v>
      </c>
      <c r="C5295" t="s">
        <v>10</v>
      </c>
      <c r="D5295" t="s">
        <v>10</v>
      </c>
      <c r="E5295" t="s">
        <v>29851</v>
      </c>
      <c r="F5295">
        <v>0</v>
      </c>
      <c r="H5295" t="str">
        <f>VLOOKUP(Table16[[#This Row],[Column1]],J:K,2,FALSE)</f>
        <v>FAFAAAN GENERAL SUPPLIERS</v>
      </c>
      <c r="J5295" t="s">
        <v>29841</v>
      </c>
      <c r="K5295" t="s">
        <v>29842</v>
      </c>
      <c r="L5295" s="4">
        <v>-1470000</v>
      </c>
      <c r="M5295" s="4"/>
      <c r="N5295" t="s">
        <v>7106</v>
      </c>
    </row>
    <row r="5296" spans="1:14" x14ac:dyDescent="0.35">
      <c r="A5296" t="s">
        <v>29852</v>
      </c>
      <c r="B5296" t="s">
        <v>29853</v>
      </c>
      <c r="C5296" t="s">
        <v>10</v>
      </c>
      <c r="D5296" t="s">
        <v>10</v>
      </c>
      <c r="E5296" t="s">
        <v>29854</v>
      </c>
      <c r="F5296">
        <v>0</v>
      </c>
      <c r="H5296" t="str">
        <f>VLOOKUP(Table16[[#This Row],[Column1]],J:K,2,FALSE)</f>
        <v>Nanjala Limited</v>
      </c>
      <c r="J5296" t="s">
        <v>29844</v>
      </c>
      <c r="K5296" t="s">
        <v>29845</v>
      </c>
      <c r="L5296">
        <v>0</v>
      </c>
      <c r="N5296" t="s">
        <v>7106</v>
      </c>
    </row>
    <row r="5297" spans="1:14" x14ac:dyDescent="0.35">
      <c r="A5297" t="s">
        <v>29855</v>
      </c>
      <c r="B5297" t="s">
        <v>29856</v>
      </c>
      <c r="C5297" t="s">
        <v>29857</v>
      </c>
      <c r="D5297" t="s">
        <v>10</v>
      </c>
      <c r="E5297" t="s">
        <v>29858</v>
      </c>
      <c r="F5297">
        <v>0</v>
      </c>
      <c r="H5297" t="str">
        <f>VLOOKUP(Table16[[#This Row],[Column1]],J:K,2,FALSE)</f>
        <v>Markj Ventures</v>
      </c>
      <c r="J5297" t="s">
        <v>29847</v>
      </c>
      <c r="K5297" t="s">
        <v>29848</v>
      </c>
      <c r="L5297" s="4">
        <v>138180</v>
      </c>
      <c r="M5297" s="4"/>
      <c r="N5297" t="s">
        <v>7106</v>
      </c>
    </row>
    <row r="5298" spans="1:14" x14ac:dyDescent="0.35">
      <c r="A5298" t="s">
        <v>29859</v>
      </c>
      <c r="B5298" t="s">
        <v>29860</v>
      </c>
      <c r="C5298" t="s">
        <v>10</v>
      </c>
      <c r="D5298" t="s">
        <v>10</v>
      </c>
      <c r="E5298" t="s">
        <v>29861</v>
      </c>
      <c r="F5298">
        <v>0</v>
      </c>
      <c r="H5298" t="str">
        <f>VLOOKUP(Table16[[#This Row],[Column1]],J:K,2,FALSE)</f>
        <v>Mt. Elgon View Pharmacy Ltd</v>
      </c>
      <c r="J5298" t="s">
        <v>29850</v>
      </c>
      <c r="K5298" t="s">
        <v>29851</v>
      </c>
      <c r="L5298">
        <v>0</v>
      </c>
      <c r="N5298" t="s">
        <v>7106</v>
      </c>
    </row>
    <row r="5299" spans="1:14" x14ac:dyDescent="0.35">
      <c r="A5299" t="s">
        <v>29862</v>
      </c>
      <c r="B5299" t="s">
        <v>29863</v>
      </c>
      <c r="C5299" t="s">
        <v>32930</v>
      </c>
      <c r="D5299" t="s">
        <v>10</v>
      </c>
      <c r="E5299" t="s">
        <v>29864</v>
      </c>
      <c r="F5299">
        <v>0</v>
      </c>
      <c r="H5299" t="str">
        <f>VLOOKUP(Table16[[#This Row],[Column1]],J:K,2,FALSE)</f>
        <v xml:space="preserve">Aerosafe Africa Consultants Ltd </v>
      </c>
      <c r="J5299" t="s">
        <v>29852</v>
      </c>
      <c r="K5299" t="s">
        <v>29853</v>
      </c>
      <c r="L5299">
        <v>0</v>
      </c>
      <c r="N5299" t="s">
        <v>7106</v>
      </c>
    </row>
    <row r="5300" spans="1:14" x14ac:dyDescent="0.35">
      <c r="A5300" t="s">
        <v>29865</v>
      </c>
      <c r="B5300" t="s">
        <v>29866</v>
      </c>
      <c r="C5300" t="s">
        <v>10</v>
      </c>
      <c r="D5300" t="s">
        <v>10</v>
      </c>
      <c r="E5300" t="s">
        <v>29867</v>
      </c>
      <c r="F5300">
        <v>31500</v>
      </c>
      <c r="H5300" t="str">
        <f>VLOOKUP(Table16[[#This Row],[Column1]],J:K,2,FALSE)</f>
        <v>Abdimat  ICT Solutions Limited</v>
      </c>
      <c r="J5300" t="s">
        <v>29855</v>
      </c>
      <c r="K5300" t="s">
        <v>29856</v>
      </c>
      <c r="L5300">
        <v>0</v>
      </c>
      <c r="N5300" t="s">
        <v>7106</v>
      </c>
    </row>
    <row r="5301" spans="1:14" x14ac:dyDescent="0.35">
      <c r="A5301" t="s">
        <v>29868</v>
      </c>
      <c r="B5301" t="s">
        <v>29869</v>
      </c>
      <c r="C5301" t="s">
        <v>32931</v>
      </c>
      <c r="D5301" t="s">
        <v>10</v>
      </c>
      <c r="E5301" t="s">
        <v>29870</v>
      </c>
      <c r="F5301">
        <v>81000</v>
      </c>
      <c r="H5301" t="str">
        <f>VLOOKUP(Table16[[#This Row],[Column1]],J:K,2,FALSE)</f>
        <v>El- Paraiso Hotel</v>
      </c>
      <c r="J5301" t="s">
        <v>29859</v>
      </c>
      <c r="K5301" t="s">
        <v>29860</v>
      </c>
      <c r="L5301">
        <v>0</v>
      </c>
      <c r="N5301" t="s">
        <v>7106</v>
      </c>
    </row>
    <row r="5302" spans="1:14" x14ac:dyDescent="0.35">
      <c r="A5302" t="s">
        <v>29871</v>
      </c>
      <c r="B5302" t="s">
        <v>29872</v>
      </c>
      <c r="C5302" t="s">
        <v>32932</v>
      </c>
      <c r="D5302" t="s">
        <v>10</v>
      </c>
      <c r="E5302" t="s">
        <v>29873</v>
      </c>
      <c r="F5302">
        <v>0</v>
      </c>
      <c r="H5302" t="str">
        <f>VLOOKUP(Table16[[#This Row],[Column1]],J:K,2,FALSE)</f>
        <v>Rensha Enterprises Limited</v>
      </c>
      <c r="J5302" t="s">
        <v>29862</v>
      </c>
      <c r="K5302" t="s">
        <v>29863</v>
      </c>
      <c r="L5302">
        <v>0</v>
      </c>
      <c r="N5302" t="s">
        <v>7106</v>
      </c>
    </row>
    <row r="5303" spans="1:14" x14ac:dyDescent="0.35">
      <c r="A5303" t="s">
        <v>29874</v>
      </c>
      <c r="B5303" t="s">
        <v>29875</v>
      </c>
      <c r="C5303" t="s">
        <v>29876</v>
      </c>
      <c r="D5303" t="s">
        <v>10</v>
      </c>
      <c r="E5303" t="s">
        <v>29877</v>
      </c>
      <c r="F5303">
        <v>0</v>
      </c>
      <c r="H5303" t="str">
        <f>VLOOKUP(Table16[[#This Row],[Column1]],J:K,2,FALSE)</f>
        <v>Sarova Hotels &amp; Resorts Kenya</v>
      </c>
      <c r="J5303" t="s">
        <v>29865</v>
      </c>
      <c r="K5303" t="s">
        <v>29866</v>
      </c>
      <c r="L5303" s="4">
        <v>14700</v>
      </c>
      <c r="M5303" s="4"/>
      <c r="N5303" t="s">
        <v>7106</v>
      </c>
    </row>
    <row r="5304" spans="1:14" x14ac:dyDescent="0.35">
      <c r="A5304" t="s">
        <v>29878</v>
      </c>
      <c r="B5304" t="s">
        <v>29879</v>
      </c>
      <c r="C5304" t="s">
        <v>32933</v>
      </c>
      <c r="D5304" t="s">
        <v>10</v>
      </c>
      <c r="E5304" t="s">
        <v>29880</v>
      </c>
      <c r="F5304">
        <v>0</v>
      </c>
      <c r="H5304" t="str">
        <f>VLOOKUP(Table16[[#This Row],[Column1]],J:K,2,FALSE)</f>
        <v>Rockwel Hotel Ltd</v>
      </c>
      <c r="J5304" t="s">
        <v>29868</v>
      </c>
      <c r="K5304" t="s">
        <v>29869</v>
      </c>
      <c r="L5304" s="4">
        <v>81000</v>
      </c>
      <c r="M5304" s="4"/>
      <c r="N5304" t="s">
        <v>7106</v>
      </c>
    </row>
    <row r="5305" spans="1:14" x14ac:dyDescent="0.35">
      <c r="A5305" t="s">
        <v>29881</v>
      </c>
      <c r="B5305" t="s">
        <v>29882</v>
      </c>
      <c r="C5305" t="s">
        <v>32934</v>
      </c>
      <c r="D5305" t="s">
        <v>10</v>
      </c>
      <c r="E5305" t="s">
        <v>29883</v>
      </c>
      <c r="F5305">
        <v>0</v>
      </c>
      <c r="H5305" t="str">
        <f>VLOOKUP(Table16[[#This Row],[Column1]],J:K,2,FALSE)</f>
        <v xml:space="preserve">Sarova Lion Hill Game Lodge </v>
      </c>
      <c r="J5305" t="s">
        <v>29871</v>
      </c>
      <c r="K5305" t="s">
        <v>29872</v>
      </c>
      <c r="L5305">
        <v>0</v>
      </c>
      <c r="N5305" t="s">
        <v>7106</v>
      </c>
    </row>
    <row r="5306" spans="1:14" x14ac:dyDescent="0.35">
      <c r="A5306" t="s">
        <v>29884</v>
      </c>
      <c r="B5306" t="s">
        <v>29885</v>
      </c>
      <c r="C5306" t="s">
        <v>10</v>
      </c>
      <c r="D5306" t="s">
        <v>10</v>
      </c>
      <c r="E5306" t="s">
        <v>29886</v>
      </c>
      <c r="F5306">
        <v>0</v>
      </c>
      <c r="H5306" t="str">
        <f>VLOOKUP(Table16[[#This Row],[Column1]],J:K,2,FALSE)</f>
        <v>Acacia Lounge and grill</v>
      </c>
      <c r="J5306" t="s">
        <v>29874</v>
      </c>
      <c r="K5306" t="s">
        <v>29875</v>
      </c>
      <c r="L5306">
        <v>0</v>
      </c>
      <c r="N5306" t="s">
        <v>7106</v>
      </c>
    </row>
    <row r="5307" spans="1:14" x14ac:dyDescent="0.35">
      <c r="A5307" t="s">
        <v>29887</v>
      </c>
      <c r="B5307" t="s">
        <v>29888</v>
      </c>
      <c r="C5307" t="s">
        <v>32935</v>
      </c>
      <c r="D5307" t="s">
        <v>10</v>
      </c>
      <c r="E5307" t="s">
        <v>29889</v>
      </c>
      <c r="F5307">
        <v>95700</v>
      </c>
      <c r="H5307" t="str">
        <f>VLOOKUP(Table16[[#This Row],[Column1]],J:K,2,FALSE)</f>
        <v>Majabow bookshop and stationary supplies limited</v>
      </c>
      <c r="J5307" t="s">
        <v>29878</v>
      </c>
      <c r="K5307" t="s">
        <v>29879</v>
      </c>
      <c r="L5307">
        <v>0</v>
      </c>
      <c r="N5307" t="s">
        <v>7106</v>
      </c>
    </row>
    <row r="5308" spans="1:14" x14ac:dyDescent="0.35">
      <c r="A5308" t="s">
        <v>29890</v>
      </c>
      <c r="B5308" t="s">
        <v>29891</v>
      </c>
      <c r="C5308" t="s">
        <v>32936</v>
      </c>
      <c r="D5308" t="s">
        <v>10</v>
      </c>
      <c r="E5308" t="s">
        <v>29892</v>
      </c>
      <c r="F5308">
        <v>625000</v>
      </c>
      <c r="H5308" t="str">
        <f>VLOOKUP(Table16[[#This Row],[Column1]],J:K,2,FALSE)</f>
        <v>A and A Universal shopping and General Supplier</v>
      </c>
      <c r="J5308" t="s">
        <v>29881</v>
      </c>
      <c r="K5308" t="s">
        <v>29882</v>
      </c>
      <c r="L5308">
        <v>0</v>
      </c>
      <c r="N5308" t="s">
        <v>7106</v>
      </c>
    </row>
    <row r="5309" spans="1:14" x14ac:dyDescent="0.35">
      <c r="A5309" t="s">
        <v>29893</v>
      </c>
      <c r="B5309" t="s">
        <v>29894</v>
      </c>
      <c r="C5309" t="s">
        <v>32937</v>
      </c>
      <c r="D5309" t="s">
        <v>10</v>
      </c>
      <c r="E5309" t="s">
        <v>29894</v>
      </c>
      <c r="F5309">
        <v>60000</v>
      </c>
      <c r="H5309" t="str">
        <f>VLOOKUP(Table16[[#This Row],[Column1]],J:K,2,FALSE)</f>
        <v>FLEX DEVELOPERSAND SUPPLIERS</v>
      </c>
      <c r="J5309" t="s">
        <v>29884</v>
      </c>
      <c r="K5309" t="s">
        <v>29885</v>
      </c>
      <c r="L5309" s="4">
        <v>135000</v>
      </c>
      <c r="M5309" s="4"/>
      <c r="N5309" t="s">
        <v>7106</v>
      </c>
    </row>
    <row r="5310" spans="1:14" x14ac:dyDescent="0.35">
      <c r="A5310" t="s">
        <v>29895</v>
      </c>
      <c r="B5310" t="s">
        <v>29896</v>
      </c>
      <c r="C5310" t="s">
        <v>32938</v>
      </c>
      <c r="D5310" t="s">
        <v>10</v>
      </c>
      <c r="E5310" t="s">
        <v>29897</v>
      </c>
      <c r="F5310">
        <v>0</v>
      </c>
      <c r="H5310" t="str">
        <f>VLOOKUP(Table16[[#This Row],[Column1]],J:K,2,FALSE)</f>
        <v>Freight Forwarders Solutions Ltd</v>
      </c>
      <c r="J5310" t="s">
        <v>29887</v>
      </c>
      <c r="K5310" t="s">
        <v>29888</v>
      </c>
      <c r="L5310">
        <v>0</v>
      </c>
      <c r="N5310" t="s">
        <v>7106</v>
      </c>
    </row>
    <row r="5311" spans="1:14" x14ac:dyDescent="0.35">
      <c r="A5311" t="s">
        <v>29898</v>
      </c>
      <c r="B5311" t="s">
        <v>29899</v>
      </c>
      <c r="C5311" t="s">
        <v>32939</v>
      </c>
      <c r="D5311" t="s">
        <v>10</v>
      </c>
      <c r="E5311" t="s">
        <v>29900</v>
      </c>
      <c r="F5311">
        <v>0</v>
      </c>
      <c r="H5311" t="str">
        <f>VLOOKUP(Table16[[#This Row],[Column1]],J:K,2,FALSE)</f>
        <v>Pazuri Hotel Limited</v>
      </c>
      <c r="J5311" t="s">
        <v>29890</v>
      </c>
      <c r="K5311" t="s">
        <v>29891</v>
      </c>
      <c r="L5311" s="4">
        <v>125000</v>
      </c>
      <c r="M5311" s="4"/>
      <c r="N5311" t="s">
        <v>7106</v>
      </c>
    </row>
    <row r="5312" spans="1:14" x14ac:dyDescent="0.35">
      <c r="A5312" t="s">
        <v>29901</v>
      </c>
      <c r="B5312" t="s">
        <v>29902</v>
      </c>
      <c r="C5312" t="s">
        <v>10</v>
      </c>
      <c r="D5312" t="s">
        <v>10</v>
      </c>
      <c r="E5312" t="s">
        <v>29903</v>
      </c>
      <c r="F5312">
        <v>172999.79</v>
      </c>
      <c r="H5312" t="str">
        <f>VLOOKUP(Table16[[#This Row],[Column1]],J:K,2,FALSE)</f>
        <v>Wingustar Solutions Limited</v>
      </c>
      <c r="J5312" t="s">
        <v>29893</v>
      </c>
      <c r="K5312" t="s">
        <v>29894</v>
      </c>
      <c r="L5312" s="4">
        <v>60000</v>
      </c>
      <c r="M5312" s="4"/>
      <c r="N5312" t="s">
        <v>7106</v>
      </c>
    </row>
    <row r="5313" spans="1:14" x14ac:dyDescent="0.35">
      <c r="A5313" t="s">
        <v>29904</v>
      </c>
      <c r="B5313" t="s">
        <v>29905</v>
      </c>
      <c r="C5313" t="s">
        <v>10</v>
      </c>
      <c r="D5313" t="s">
        <v>10</v>
      </c>
      <c r="E5313" t="s">
        <v>29906</v>
      </c>
      <c r="F5313">
        <v>0</v>
      </c>
      <c r="H5313" t="str">
        <f>VLOOKUP(Table16[[#This Row],[Column1]],J:K,2,FALSE)</f>
        <v>Inter Luxury Hotel</v>
      </c>
      <c r="J5313" t="s">
        <v>29895</v>
      </c>
      <c r="K5313" t="s">
        <v>29896</v>
      </c>
      <c r="L5313">
        <v>0</v>
      </c>
      <c r="N5313" t="s">
        <v>7106</v>
      </c>
    </row>
    <row r="5314" spans="1:14" x14ac:dyDescent="0.35">
      <c r="A5314" t="s">
        <v>29907</v>
      </c>
      <c r="B5314" t="s">
        <v>29908</v>
      </c>
      <c r="C5314" t="s">
        <v>32940</v>
      </c>
      <c r="D5314" t="s">
        <v>10</v>
      </c>
      <c r="E5314" t="s">
        <v>29909</v>
      </c>
      <c r="F5314">
        <v>0</v>
      </c>
      <c r="H5314" t="str">
        <f>VLOOKUP(Table16[[#This Row],[Column1]],J:K,2,FALSE)</f>
        <v>Lelestar Ventures Limited</v>
      </c>
      <c r="J5314" t="s">
        <v>29898</v>
      </c>
      <c r="K5314" t="s">
        <v>29899</v>
      </c>
      <c r="L5314">
        <v>0</v>
      </c>
      <c r="N5314" t="s">
        <v>7106</v>
      </c>
    </row>
    <row r="5315" spans="1:14" x14ac:dyDescent="0.35">
      <c r="A5315" t="s">
        <v>29910</v>
      </c>
      <c r="B5315" t="s">
        <v>29911</v>
      </c>
      <c r="C5315" t="s">
        <v>32941</v>
      </c>
      <c r="D5315" t="s">
        <v>10</v>
      </c>
      <c r="E5315" t="s">
        <v>29912</v>
      </c>
      <c r="F5315">
        <v>0</v>
      </c>
      <c r="H5315" t="str">
        <f>VLOOKUP(Table16[[#This Row],[Column1]],J:K,2,FALSE)</f>
        <v>Britsel International Ltd</v>
      </c>
      <c r="J5315" t="s">
        <v>29901</v>
      </c>
      <c r="K5315" t="s">
        <v>29902</v>
      </c>
      <c r="L5315" s="4">
        <v>327586</v>
      </c>
      <c r="M5315" s="4"/>
      <c r="N5315" t="s">
        <v>7106</v>
      </c>
    </row>
    <row r="5316" spans="1:14" x14ac:dyDescent="0.35">
      <c r="A5316" t="s">
        <v>29913</v>
      </c>
      <c r="B5316" t="s">
        <v>29914</v>
      </c>
      <c r="C5316" t="s">
        <v>32942</v>
      </c>
      <c r="D5316" t="s">
        <v>10</v>
      </c>
      <c r="E5316" t="s">
        <v>29915</v>
      </c>
      <c r="F5316">
        <v>0</v>
      </c>
      <c r="H5316" t="str">
        <f>VLOOKUP(Table16[[#This Row],[Column1]],J:K,2,FALSE)</f>
        <v>House Of Procurement Ltd</v>
      </c>
      <c r="J5316" t="s">
        <v>29904</v>
      </c>
      <c r="K5316" t="s">
        <v>29905</v>
      </c>
      <c r="L5316">
        <v>0</v>
      </c>
      <c r="N5316" t="s">
        <v>7106</v>
      </c>
    </row>
    <row r="5317" spans="1:14" x14ac:dyDescent="0.35">
      <c r="A5317" t="s">
        <v>29916</v>
      </c>
      <c r="B5317" t="s">
        <v>29917</v>
      </c>
      <c r="C5317" t="s">
        <v>32943</v>
      </c>
      <c r="D5317" t="s">
        <v>10</v>
      </c>
      <c r="E5317" t="s">
        <v>29918</v>
      </c>
      <c r="F5317">
        <v>100000</v>
      </c>
      <c r="H5317" t="str">
        <f>VLOOKUP(Table16[[#This Row],[Column1]],J:K,2,FALSE)</f>
        <v>H n M Group limited</v>
      </c>
      <c r="J5317" t="s">
        <v>29907</v>
      </c>
      <c r="K5317" t="s">
        <v>29908</v>
      </c>
      <c r="L5317">
        <v>0</v>
      </c>
      <c r="N5317" t="s">
        <v>7106</v>
      </c>
    </row>
    <row r="5318" spans="1:14" x14ac:dyDescent="0.35">
      <c r="A5318" t="s">
        <v>29919</v>
      </c>
      <c r="B5318" t="s">
        <v>29920</v>
      </c>
      <c r="C5318" t="s">
        <v>32944</v>
      </c>
      <c r="D5318" t="s">
        <v>10</v>
      </c>
      <c r="E5318" t="s">
        <v>29921</v>
      </c>
      <c r="F5318">
        <v>0</v>
      </c>
      <c r="H5318" t="str">
        <f>VLOOKUP(Table16[[#This Row],[Column1]],J:K,2,FALSE)</f>
        <v>Kelma Decoration</v>
      </c>
      <c r="J5318" t="s">
        <v>29910</v>
      </c>
      <c r="K5318" t="s">
        <v>29911</v>
      </c>
      <c r="L5318">
        <v>0</v>
      </c>
      <c r="N5318" t="s">
        <v>7106</v>
      </c>
    </row>
    <row r="5319" spans="1:14" x14ac:dyDescent="0.35">
      <c r="A5319" t="s">
        <v>29922</v>
      </c>
      <c r="B5319" t="s">
        <v>29923</v>
      </c>
      <c r="C5319" t="s">
        <v>10</v>
      </c>
      <c r="D5319" t="s">
        <v>10</v>
      </c>
      <c r="E5319" t="s">
        <v>29924</v>
      </c>
      <c r="F5319">
        <v>0</v>
      </c>
      <c r="H5319" t="str">
        <f>VLOOKUP(Table16[[#This Row],[Column1]],J:K,2,FALSE)</f>
        <v>Mass Com Kenya Ltd</v>
      </c>
      <c r="J5319" t="s">
        <v>29913</v>
      </c>
      <c r="K5319" t="s">
        <v>29914</v>
      </c>
      <c r="L5319">
        <v>0.74</v>
      </c>
      <c r="N5319" t="s">
        <v>7106</v>
      </c>
    </row>
    <row r="5320" spans="1:14" x14ac:dyDescent="0.35">
      <c r="A5320" t="s">
        <v>29925</v>
      </c>
      <c r="B5320" t="s">
        <v>29926</v>
      </c>
      <c r="C5320" t="s">
        <v>32945</v>
      </c>
      <c r="D5320" t="s">
        <v>10</v>
      </c>
      <c r="E5320" t="s">
        <v>29927</v>
      </c>
      <c r="F5320">
        <v>0</v>
      </c>
      <c r="H5320" t="str">
        <f>VLOOKUP(Table16[[#This Row],[Column1]],J:K,2,FALSE)</f>
        <v>Roche</v>
      </c>
      <c r="J5320" t="s">
        <v>29916</v>
      </c>
      <c r="K5320" t="s">
        <v>29917</v>
      </c>
      <c r="L5320" s="4">
        <v>100000</v>
      </c>
      <c r="M5320" s="4"/>
      <c r="N5320" t="s">
        <v>7106</v>
      </c>
    </row>
    <row r="5321" spans="1:14" x14ac:dyDescent="0.35">
      <c r="A5321" t="s">
        <v>29928</v>
      </c>
      <c r="B5321" t="s">
        <v>29929</v>
      </c>
      <c r="C5321" t="s">
        <v>32946</v>
      </c>
      <c r="D5321" t="s">
        <v>10</v>
      </c>
      <c r="E5321" t="s">
        <v>29930</v>
      </c>
      <c r="F5321">
        <v>-560</v>
      </c>
      <c r="H5321" t="str">
        <f>VLOOKUP(Table16[[#This Row],[Column1]],J:K,2,FALSE)</f>
        <v>Team Investment Concept (Ikigai)</v>
      </c>
      <c r="J5321" t="s">
        <v>29919</v>
      </c>
      <c r="K5321" t="s">
        <v>29920</v>
      </c>
      <c r="L5321">
        <v>0</v>
      </c>
      <c r="N5321" t="s">
        <v>7106</v>
      </c>
    </row>
    <row r="5322" spans="1:14" x14ac:dyDescent="0.35">
      <c r="A5322" t="s">
        <v>29931</v>
      </c>
      <c r="B5322" t="s">
        <v>29932</v>
      </c>
      <c r="C5322" t="s">
        <v>32947</v>
      </c>
      <c r="D5322" t="s">
        <v>10</v>
      </c>
      <c r="E5322" t="s">
        <v>29933</v>
      </c>
      <c r="F5322">
        <v>572483</v>
      </c>
      <c r="H5322" t="str">
        <f>VLOOKUP(Table16[[#This Row],[Column1]],J:K,2,FALSE)</f>
        <v>Nairobi Circle Innovations Consulting Limited</v>
      </c>
      <c r="J5322" t="s">
        <v>29922</v>
      </c>
      <c r="K5322" t="s">
        <v>29923</v>
      </c>
      <c r="L5322">
        <v>0</v>
      </c>
      <c r="N5322" t="s">
        <v>7106</v>
      </c>
    </row>
    <row r="5323" spans="1:14" x14ac:dyDescent="0.35">
      <c r="A5323" t="s">
        <v>29934</v>
      </c>
      <c r="B5323" t="s">
        <v>29935</v>
      </c>
      <c r="C5323" t="s">
        <v>32948</v>
      </c>
      <c r="D5323" t="s">
        <v>10</v>
      </c>
      <c r="E5323" t="s">
        <v>29936</v>
      </c>
      <c r="F5323">
        <v>0</v>
      </c>
      <c r="H5323" t="str">
        <f>VLOOKUP(Table16[[#This Row],[Column1]],J:K,2,FALSE)</f>
        <v>Awesome Concepts Limited</v>
      </c>
      <c r="J5323" t="s">
        <v>29925</v>
      </c>
      <c r="K5323" t="s">
        <v>29926</v>
      </c>
      <c r="L5323">
        <v>0</v>
      </c>
      <c r="N5323" t="s">
        <v>7106</v>
      </c>
    </row>
    <row r="5324" spans="1:14" x14ac:dyDescent="0.35">
      <c r="A5324" t="s">
        <v>29937</v>
      </c>
      <c r="B5324" t="s">
        <v>29938</v>
      </c>
      <c r="C5324" t="s">
        <v>32949</v>
      </c>
      <c r="D5324" t="s">
        <v>10</v>
      </c>
      <c r="E5324" t="s">
        <v>29939</v>
      </c>
      <c r="F5324">
        <v>0</v>
      </c>
      <c r="H5324" t="str">
        <f>VLOOKUP(Table16[[#This Row],[Column1]],J:K,2,FALSE)</f>
        <v>Gurun Agency Limited</v>
      </c>
      <c r="J5324" t="s">
        <v>29928</v>
      </c>
      <c r="K5324" t="s">
        <v>29929</v>
      </c>
      <c r="L5324">
        <v>-560</v>
      </c>
      <c r="N5324" t="s">
        <v>7106</v>
      </c>
    </row>
    <row r="5325" spans="1:14" x14ac:dyDescent="0.35">
      <c r="A5325" t="s">
        <v>29940</v>
      </c>
      <c r="B5325" t="s">
        <v>29941</v>
      </c>
      <c r="C5325" t="s">
        <v>32950</v>
      </c>
      <c r="D5325" t="s">
        <v>10</v>
      </c>
      <c r="E5325" t="s">
        <v>29942</v>
      </c>
      <c r="F5325">
        <v>0</v>
      </c>
      <c r="H5325" t="str">
        <f>VLOOKUP(Table16[[#This Row],[Column1]],J:K,2,FALSE)</f>
        <v>OracoSolution Ltd</v>
      </c>
      <c r="J5325" t="s">
        <v>29931</v>
      </c>
      <c r="K5325" t="s">
        <v>29932</v>
      </c>
      <c r="L5325" s="4">
        <v>572483</v>
      </c>
      <c r="M5325" s="4"/>
      <c r="N5325" t="s">
        <v>7106</v>
      </c>
    </row>
    <row r="5326" spans="1:14" x14ac:dyDescent="0.35">
      <c r="A5326" t="s">
        <v>29943</v>
      </c>
      <c r="B5326" t="s">
        <v>29944</v>
      </c>
      <c r="C5326" t="s">
        <v>32951</v>
      </c>
      <c r="D5326" t="s">
        <v>10</v>
      </c>
      <c r="E5326" t="s">
        <v>29945</v>
      </c>
      <c r="F5326">
        <v>0</v>
      </c>
      <c r="H5326" t="str">
        <f>VLOOKUP(Table16[[#This Row],[Column1]],J:K,2,FALSE)</f>
        <v>Azad Agencies Ltd</v>
      </c>
      <c r="J5326" t="s">
        <v>29934</v>
      </c>
      <c r="K5326" t="s">
        <v>29935</v>
      </c>
      <c r="L5326">
        <v>0</v>
      </c>
      <c r="N5326" t="s">
        <v>7106</v>
      </c>
    </row>
    <row r="5327" spans="1:14" x14ac:dyDescent="0.35">
      <c r="A5327" t="s">
        <v>29946</v>
      </c>
      <c r="B5327" t="s">
        <v>29947</v>
      </c>
      <c r="C5327" t="s">
        <v>32952</v>
      </c>
      <c r="D5327" t="s">
        <v>10</v>
      </c>
      <c r="E5327" t="s">
        <v>29948</v>
      </c>
      <c r="F5327">
        <v>0</v>
      </c>
      <c r="H5327" t="str">
        <f>VLOOKUP(Table16[[#This Row],[Column1]],J:K,2,FALSE)</f>
        <v>Reyvy Suppliers</v>
      </c>
      <c r="J5327" t="s">
        <v>29937</v>
      </c>
      <c r="K5327" t="s">
        <v>29938</v>
      </c>
      <c r="L5327" s="4">
        <v>789041.77</v>
      </c>
      <c r="M5327" s="4"/>
      <c r="N5327" t="s">
        <v>7106</v>
      </c>
    </row>
    <row r="5328" spans="1:14" x14ac:dyDescent="0.35">
      <c r="A5328" t="s">
        <v>29949</v>
      </c>
      <c r="B5328" t="s">
        <v>29950</v>
      </c>
      <c r="C5328" t="s">
        <v>32953</v>
      </c>
      <c r="D5328" t="s">
        <v>10</v>
      </c>
      <c r="E5328" t="s">
        <v>29951</v>
      </c>
      <c r="F5328">
        <v>0</v>
      </c>
      <c r="H5328" t="str">
        <f>VLOOKUP(Table16[[#This Row],[Column1]],J:K,2,FALSE)</f>
        <v>Juluok Computers Enterprises Ltd</v>
      </c>
      <c r="J5328" t="s">
        <v>29940</v>
      </c>
      <c r="K5328" t="s">
        <v>29941</v>
      </c>
      <c r="L5328">
        <v>0</v>
      </c>
      <c r="N5328" t="s">
        <v>7106</v>
      </c>
    </row>
    <row r="5329" spans="1:14" x14ac:dyDescent="0.35">
      <c r="A5329" t="s">
        <v>29952</v>
      </c>
      <c r="B5329" t="s">
        <v>29953</v>
      </c>
      <c r="C5329" t="s">
        <v>10</v>
      </c>
      <c r="D5329" t="s">
        <v>10</v>
      </c>
      <c r="E5329" t="s">
        <v>29954</v>
      </c>
      <c r="F5329">
        <v>0</v>
      </c>
      <c r="H5329" t="str">
        <f>VLOOKUP(Table16[[#This Row],[Column1]],J:K,2,FALSE)</f>
        <v>Big Tyme Entertainment Solutions</v>
      </c>
      <c r="J5329" t="s">
        <v>29943</v>
      </c>
      <c r="K5329" t="s">
        <v>29944</v>
      </c>
      <c r="L5329">
        <v>0</v>
      </c>
      <c r="N5329" t="s">
        <v>7106</v>
      </c>
    </row>
    <row r="5330" spans="1:14" x14ac:dyDescent="0.35">
      <c r="A5330" t="s">
        <v>29955</v>
      </c>
      <c r="B5330" t="s">
        <v>11765</v>
      </c>
      <c r="C5330" t="s">
        <v>10</v>
      </c>
      <c r="D5330" t="s">
        <v>10</v>
      </c>
      <c r="E5330" t="s">
        <v>29956</v>
      </c>
      <c r="F5330">
        <v>0</v>
      </c>
      <c r="H5330" t="str">
        <f>VLOOKUP(Table16[[#This Row],[Column1]],J:K,2,FALSE)</f>
        <v>British Red Cross</v>
      </c>
      <c r="J5330" t="s">
        <v>29946</v>
      </c>
      <c r="K5330" t="s">
        <v>29947</v>
      </c>
      <c r="L5330">
        <v>0</v>
      </c>
      <c r="N5330" t="s">
        <v>7106</v>
      </c>
    </row>
    <row r="5331" spans="1:14" x14ac:dyDescent="0.35">
      <c r="A5331" t="s">
        <v>29957</v>
      </c>
      <c r="B5331" t="s">
        <v>29958</v>
      </c>
      <c r="C5331" t="s">
        <v>32954</v>
      </c>
      <c r="D5331" t="s">
        <v>10</v>
      </c>
      <c r="E5331" t="s">
        <v>29959</v>
      </c>
      <c r="F5331">
        <v>0</v>
      </c>
      <c r="H5331" t="str">
        <f>VLOOKUP(Table16[[#This Row],[Column1]],J:K,2,FALSE)</f>
        <v xml:space="preserve">The Great Spoon Catering Services </v>
      </c>
      <c r="J5331" t="s">
        <v>29949</v>
      </c>
      <c r="K5331" t="s">
        <v>29950</v>
      </c>
      <c r="L5331">
        <v>0</v>
      </c>
      <c r="N5331" t="s">
        <v>7106</v>
      </c>
    </row>
    <row r="5332" spans="1:14" x14ac:dyDescent="0.35">
      <c r="A5332" t="s">
        <v>29960</v>
      </c>
      <c r="B5332" t="s">
        <v>29961</v>
      </c>
      <c r="C5332" t="s">
        <v>10</v>
      </c>
      <c r="D5332" t="s">
        <v>10</v>
      </c>
      <c r="E5332" t="s">
        <v>29962</v>
      </c>
      <c r="F5332">
        <v>0</v>
      </c>
      <c r="H5332" t="str">
        <f>VLOOKUP(Table16[[#This Row],[Column1]],J:K,2,FALSE)</f>
        <v>Showers plumbers and Hardware Enterprises</v>
      </c>
      <c r="J5332" t="s">
        <v>29952</v>
      </c>
      <c r="K5332" t="s">
        <v>29953</v>
      </c>
      <c r="L5332">
        <v>0</v>
      </c>
      <c r="N5332" t="s">
        <v>7106</v>
      </c>
    </row>
    <row r="5333" spans="1:14" x14ac:dyDescent="0.35">
      <c r="A5333" t="s">
        <v>29963</v>
      </c>
      <c r="B5333" t="s">
        <v>29964</v>
      </c>
      <c r="C5333" t="s">
        <v>32955</v>
      </c>
      <c r="D5333" t="s">
        <v>10</v>
      </c>
      <c r="E5333" t="s">
        <v>29965</v>
      </c>
      <c r="F5333">
        <v>0</v>
      </c>
      <c r="H5333" t="str">
        <f>VLOOKUP(Table16[[#This Row],[Column1]],J:K,2,FALSE)</f>
        <v>Jervison Reuben Shirandula</v>
      </c>
      <c r="J5333" t="s">
        <v>29955</v>
      </c>
      <c r="K5333" t="s">
        <v>11765</v>
      </c>
      <c r="L5333">
        <v>0</v>
      </c>
      <c r="N5333" t="s">
        <v>7106</v>
      </c>
    </row>
    <row r="5334" spans="1:14" x14ac:dyDescent="0.35">
      <c r="A5334" t="s">
        <v>29966</v>
      </c>
      <c r="B5334" t="s">
        <v>29967</v>
      </c>
      <c r="C5334" t="s">
        <v>10</v>
      </c>
      <c r="D5334" t="s">
        <v>10</v>
      </c>
      <c r="E5334" t="s">
        <v>29968</v>
      </c>
      <c r="F5334">
        <v>200000</v>
      </c>
      <c r="H5334" t="str">
        <f>VLOOKUP(Table16[[#This Row],[Column1]],J:K,2,FALSE)</f>
        <v>Brandon Media</v>
      </c>
      <c r="J5334" t="s">
        <v>29957</v>
      </c>
      <c r="K5334" t="s">
        <v>29958</v>
      </c>
      <c r="L5334">
        <v>0</v>
      </c>
      <c r="N5334" t="s">
        <v>7106</v>
      </c>
    </row>
    <row r="5335" spans="1:14" x14ac:dyDescent="0.35">
      <c r="A5335" t="s">
        <v>29969</v>
      </c>
      <c r="B5335" t="s">
        <v>29970</v>
      </c>
      <c r="C5335" t="s">
        <v>32956</v>
      </c>
      <c r="D5335" t="s">
        <v>10</v>
      </c>
      <c r="E5335" t="s">
        <v>29971</v>
      </c>
      <c r="F5335">
        <v>0</v>
      </c>
      <c r="H5335" t="str">
        <f>VLOOKUP(Table16[[#This Row],[Column1]],J:K,2,FALSE)</f>
        <v>Unique Chef Royale Catering</v>
      </c>
      <c r="J5335" t="s">
        <v>29960</v>
      </c>
      <c r="K5335" t="s">
        <v>29961</v>
      </c>
      <c r="L5335">
        <v>0</v>
      </c>
      <c r="N5335" t="s">
        <v>7106</v>
      </c>
    </row>
    <row r="5336" spans="1:14" x14ac:dyDescent="0.35">
      <c r="A5336" t="s">
        <v>29972</v>
      </c>
      <c r="B5336" t="s">
        <v>29973</v>
      </c>
      <c r="C5336" t="s">
        <v>32957</v>
      </c>
      <c r="D5336" t="s">
        <v>10</v>
      </c>
      <c r="E5336" t="s">
        <v>29974</v>
      </c>
      <c r="F5336">
        <v>0</v>
      </c>
      <c r="H5336" t="str">
        <f>VLOOKUP(Table16[[#This Row],[Column1]],J:K,2,FALSE)</f>
        <v>Townlink Hardware Limited</v>
      </c>
      <c r="J5336" t="s">
        <v>29963</v>
      </c>
      <c r="K5336" t="s">
        <v>29964</v>
      </c>
      <c r="L5336">
        <v>0</v>
      </c>
      <c r="N5336" t="s">
        <v>7106</v>
      </c>
    </row>
    <row r="5337" spans="1:14" x14ac:dyDescent="0.35">
      <c r="A5337" t="s">
        <v>29975</v>
      </c>
      <c r="B5337" t="s">
        <v>29976</v>
      </c>
      <c r="C5337" t="s">
        <v>29977</v>
      </c>
      <c r="D5337" t="s">
        <v>10</v>
      </c>
      <c r="E5337" t="s">
        <v>29976</v>
      </c>
      <c r="F5337">
        <v>22700</v>
      </c>
      <c r="H5337" t="str">
        <f>VLOOKUP(Table16[[#This Row],[Column1]],J:K,2,FALSE)</f>
        <v>KIBMIST ENTERPRISES LTD</v>
      </c>
      <c r="J5337" t="s">
        <v>29966</v>
      </c>
      <c r="K5337" t="s">
        <v>29967</v>
      </c>
      <c r="L5337" s="4">
        <v>200000</v>
      </c>
      <c r="M5337" s="4"/>
      <c r="N5337" t="s">
        <v>7106</v>
      </c>
    </row>
    <row r="5338" spans="1:14" x14ac:dyDescent="0.35">
      <c r="A5338" t="s">
        <v>29978</v>
      </c>
      <c r="B5338" t="s">
        <v>23710</v>
      </c>
      <c r="C5338" t="s">
        <v>32958</v>
      </c>
      <c r="D5338" t="s">
        <v>10</v>
      </c>
      <c r="E5338" t="s">
        <v>23711</v>
      </c>
      <c r="F5338">
        <v>0</v>
      </c>
      <c r="H5338" t="str">
        <f>VLOOKUP(Table16[[#This Row],[Column1]],J:K,2,FALSE)</f>
        <v>Palm Oasis Resort</v>
      </c>
      <c r="J5338" t="s">
        <v>29969</v>
      </c>
      <c r="K5338" t="s">
        <v>29970</v>
      </c>
      <c r="L5338">
        <v>0</v>
      </c>
      <c r="N5338" t="s">
        <v>7106</v>
      </c>
    </row>
    <row r="5339" spans="1:14" x14ac:dyDescent="0.35">
      <c r="A5339" t="s">
        <v>29979</v>
      </c>
      <c r="B5339" t="s">
        <v>29980</v>
      </c>
      <c r="C5339" t="s">
        <v>10</v>
      </c>
      <c r="D5339" t="s">
        <v>10</v>
      </c>
      <c r="E5339" t="s">
        <v>29981</v>
      </c>
      <c r="F5339">
        <v>5727417.0999999996</v>
      </c>
      <c r="H5339" t="str">
        <f>VLOOKUP(Table16[[#This Row],[Column1]],J:K,2,FALSE)</f>
        <v>Masai Store Limited</v>
      </c>
      <c r="J5339" t="s">
        <v>29972</v>
      </c>
      <c r="K5339" t="s">
        <v>29973</v>
      </c>
      <c r="L5339">
        <v>0</v>
      </c>
      <c r="N5339" t="s">
        <v>7106</v>
      </c>
    </row>
    <row r="5340" spans="1:14" x14ac:dyDescent="0.35">
      <c r="A5340" t="s">
        <v>29982</v>
      </c>
      <c r="B5340" t="s">
        <v>29983</v>
      </c>
      <c r="C5340" t="s">
        <v>10</v>
      </c>
      <c r="D5340" t="s">
        <v>10</v>
      </c>
      <c r="E5340" t="s">
        <v>29984</v>
      </c>
      <c r="F5340">
        <v>21964526</v>
      </c>
      <c r="H5340" t="str">
        <f>VLOOKUP(Table16[[#This Row],[Column1]],J:K,2,FALSE)</f>
        <v>Hampton Construction Co. Limited</v>
      </c>
      <c r="J5340" t="s">
        <v>29975</v>
      </c>
      <c r="K5340" t="s">
        <v>29976</v>
      </c>
      <c r="L5340" s="4">
        <v>160050</v>
      </c>
      <c r="M5340" s="4"/>
      <c r="N5340" t="s">
        <v>7106</v>
      </c>
    </row>
    <row r="5341" spans="1:14" x14ac:dyDescent="0.35">
      <c r="A5341" t="s">
        <v>29985</v>
      </c>
      <c r="B5341" t="s">
        <v>29986</v>
      </c>
      <c r="C5341" t="s">
        <v>10</v>
      </c>
      <c r="D5341" t="s">
        <v>10</v>
      </c>
      <c r="E5341" t="s">
        <v>29987</v>
      </c>
      <c r="F5341">
        <v>0</v>
      </c>
      <c r="H5341" t="str">
        <f>VLOOKUP(Table16[[#This Row],[Column1]],J:K,2,FALSE)</f>
        <v>The Grand Rocks Hotel Eldoret</v>
      </c>
      <c r="J5341" t="s">
        <v>29978</v>
      </c>
      <c r="K5341" t="s">
        <v>23710</v>
      </c>
      <c r="L5341">
        <v>0</v>
      </c>
      <c r="N5341" t="s">
        <v>7106</v>
      </c>
    </row>
    <row r="5342" spans="1:14" x14ac:dyDescent="0.35">
      <c r="A5342" t="s">
        <v>29988</v>
      </c>
      <c r="B5342" t="s">
        <v>29989</v>
      </c>
      <c r="C5342" t="s">
        <v>10</v>
      </c>
      <c r="D5342" t="s">
        <v>10</v>
      </c>
      <c r="E5342" t="s">
        <v>29990</v>
      </c>
      <c r="F5342">
        <v>0</v>
      </c>
      <c r="H5342" t="str">
        <f>VLOOKUP(Table16[[#This Row],[Column1]],J:K,2,FALSE)</f>
        <v>Cape Media Payment Channel</v>
      </c>
      <c r="J5342" t="s">
        <v>29979</v>
      </c>
      <c r="K5342" t="s">
        <v>29980</v>
      </c>
      <c r="L5342" s="4">
        <v>5339267.4000000004</v>
      </c>
      <c r="M5342" s="4"/>
      <c r="N5342" t="s">
        <v>7106</v>
      </c>
    </row>
    <row r="5343" spans="1:14" x14ac:dyDescent="0.35">
      <c r="A5343" t="s">
        <v>29991</v>
      </c>
      <c r="B5343" t="s">
        <v>29992</v>
      </c>
      <c r="C5343" t="s">
        <v>10</v>
      </c>
      <c r="D5343" t="s">
        <v>10</v>
      </c>
      <c r="E5343" t="s">
        <v>29993</v>
      </c>
      <c r="F5343">
        <v>0</v>
      </c>
      <c r="H5343" t="str">
        <f>VLOOKUP(Table16[[#This Row],[Column1]],J:K,2,FALSE)</f>
        <v>Safi Laz Hotel</v>
      </c>
      <c r="J5343" t="s">
        <v>29982</v>
      </c>
      <c r="K5343" t="s">
        <v>29983</v>
      </c>
      <c r="L5343" s="4">
        <v>20214839.899999999</v>
      </c>
      <c r="M5343" s="4"/>
      <c r="N5343" t="s">
        <v>7106</v>
      </c>
    </row>
    <row r="5344" spans="1:14" x14ac:dyDescent="0.35">
      <c r="A5344" t="s">
        <v>29994</v>
      </c>
      <c r="B5344" t="s">
        <v>29995</v>
      </c>
      <c r="C5344" t="s">
        <v>10</v>
      </c>
      <c r="D5344" t="s">
        <v>10</v>
      </c>
      <c r="E5344" t="s">
        <v>29996</v>
      </c>
      <c r="F5344">
        <v>26900</v>
      </c>
      <c r="H5344" t="str">
        <f>VLOOKUP(Table16[[#This Row],[Column1]],J:K,2,FALSE)</f>
        <v>Kemka General Shop</v>
      </c>
      <c r="J5344" t="s">
        <v>29985</v>
      </c>
      <c r="K5344" t="s">
        <v>29986</v>
      </c>
      <c r="L5344">
        <v>0</v>
      </c>
      <c r="N5344" t="s">
        <v>7106</v>
      </c>
    </row>
    <row r="5345" spans="1:14" x14ac:dyDescent="0.35">
      <c r="A5345" t="s">
        <v>29997</v>
      </c>
      <c r="B5345" t="s">
        <v>29998</v>
      </c>
      <c r="C5345" t="s">
        <v>29999</v>
      </c>
      <c r="D5345" t="s">
        <v>10</v>
      </c>
      <c r="E5345" t="s">
        <v>29998</v>
      </c>
      <c r="F5345">
        <v>0</v>
      </c>
      <c r="H5345" t="str">
        <f>VLOOKUP(Table16[[#This Row],[Column1]],J:K,2,FALSE)</f>
        <v>JAJHA CONSULT LIMITED</v>
      </c>
      <c r="J5345" t="s">
        <v>29988</v>
      </c>
      <c r="K5345" t="s">
        <v>29989</v>
      </c>
      <c r="L5345">
        <v>0</v>
      </c>
      <c r="N5345" t="s">
        <v>7106</v>
      </c>
    </row>
    <row r="5346" spans="1:14" x14ac:dyDescent="0.35">
      <c r="A5346" t="s">
        <v>30000</v>
      </c>
      <c r="B5346" t="s">
        <v>30001</v>
      </c>
      <c r="C5346" t="s">
        <v>10</v>
      </c>
      <c r="D5346" t="s">
        <v>10</v>
      </c>
      <c r="E5346" t="s">
        <v>30002</v>
      </c>
      <c r="F5346">
        <v>0</v>
      </c>
      <c r="H5346" t="str">
        <f>VLOOKUP(Table16[[#This Row],[Column1]],J:K,2,FALSE)</f>
        <v>Hamethyst Limited</v>
      </c>
      <c r="J5346" t="s">
        <v>29991</v>
      </c>
      <c r="K5346" t="s">
        <v>29992</v>
      </c>
      <c r="L5346" s="4">
        <v>30000</v>
      </c>
      <c r="M5346" s="4"/>
      <c r="N5346" t="s">
        <v>7106</v>
      </c>
    </row>
    <row r="5347" spans="1:14" x14ac:dyDescent="0.35">
      <c r="A5347" t="s">
        <v>30003</v>
      </c>
      <c r="B5347" t="s">
        <v>30004</v>
      </c>
      <c r="C5347" t="s">
        <v>10</v>
      </c>
      <c r="D5347" t="s">
        <v>10</v>
      </c>
      <c r="E5347" t="s">
        <v>30005</v>
      </c>
      <c r="F5347">
        <v>0</v>
      </c>
      <c r="H5347" t="str">
        <f>VLOOKUP(Table16[[#This Row],[Column1]],J:K,2,FALSE)</f>
        <v>Grey Impala Safaris Limited</v>
      </c>
      <c r="J5347" t="s">
        <v>29994</v>
      </c>
      <c r="K5347" t="s">
        <v>29995</v>
      </c>
      <c r="L5347" s="4">
        <v>26900</v>
      </c>
      <c r="M5347" s="4"/>
      <c r="N5347" t="s">
        <v>7106</v>
      </c>
    </row>
    <row r="5348" spans="1:14" x14ac:dyDescent="0.35">
      <c r="A5348" t="s">
        <v>30006</v>
      </c>
      <c r="B5348" t="s">
        <v>30007</v>
      </c>
      <c r="C5348" t="s">
        <v>10</v>
      </c>
      <c r="D5348" t="s">
        <v>10</v>
      </c>
      <c r="E5348" t="s">
        <v>30008</v>
      </c>
      <c r="F5348">
        <v>0</v>
      </c>
      <c r="H5348" t="str">
        <f>VLOOKUP(Table16[[#This Row],[Column1]],J:K,2,FALSE)</f>
        <v>Kenya Instiute of Emergency medical Technician</v>
      </c>
      <c r="J5348" t="s">
        <v>29997</v>
      </c>
      <c r="K5348" t="s">
        <v>29998</v>
      </c>
      <c r="L5348">
        <v>0</v>
      </c>
      <c r="N5348" t="s">
        <v>7106</v>
      </c>
    </row>
    <row r="5349" spans="1:14" x14ac:dyDescent="0.35">
      <c r="A5349" t="s">
        <v>30009</v>
      </c>
      <c r="B5349" t="s">
        <v>30010</v>
      </c>
      <c r="C5349" t="s">
        <v>32959</v>
      </c>
      <c r="D5349" t="s">
        <v>10</v>
      </c>
      <c r="E5349" t="s">
        <v>30011</v>
      </c>
      <c r="F5349">
        <v>0</v>
      </c>
      <c r="H5349" t="str">
        <f>VLOOKUP(Table16[[#This Row],[Column1]],J:K,2,FALSE)</f>
        <v>Soeurs Creations</v>
      </c>
      <c r="J5349" t="s">
        <v>30000</v>
      </c>
      <c r="K5349" t="s">
        <v>30001</v>
      </c>
      <c r="L5349">
        <v>0</v>
      </c>
      <c r="N5349" t="s">
        <v>7106</v>
      </c>
    </row>
    <row r="5350" spans="1:14" x14ac:dyDescent="0.35">
      <c r="A5350" t="s">
        <v>30012</v>
      </c>
      <c r="B5350" t="s">
        <v>30013</v>
      </c>
      <c r="C5350" t="s">
        <v>10</v>
      </c>
      <c r="D5350" t="s">
        <v>10</v>
      </c>
      <c r="E5350" t="s">
        <v>30014</v>
      </c>
      <c r="F5350">
        <v>0</v>
      </c>
      <c r="H5350" t="str">
        <f>VLOOKUP(Table16[[#This Row],[Column1]],J:K,2,FALSE)</f>
        <v>Novotel nairobi Westlands</v>
      </c>
      <c r="J5350" t="s">
        <v>30003</v>
      </c>
      <c r="K5350" t="s">
        <v>30004</v>
      </c>
      <c r="L5350">
        <v>0</v>
      </c>
      <c r="N5350" t="s">
        <v>7106</v>
      </c>
    </row>
    <row r="5351" spans="1:14" x14ac:dyDescent="0.35">
      <c r="A5351" t="s">
        <v>30015</v>
      </c>
      <c r="B5351" t="s">
        <v>30016</v>
      </c>
      <c r="C5351" t="s">
        <v>10</v>
      </c>
      <c r="D5351" t="s">
        <v>10</v>
      </c>
      <c r="E5351" t="s">
        <v>30017</v>
      </c>
      <c r="F5351">
        <v>0</v>
      </c>
      <c r="H5351" t="str">
        <f>VLOOKUP(Table16[[#This Row],[Column1]],J:K,2,FALSE)</f>
        <v>Mahendra Devani and Sharita Somaia</v>
      </c>
      <c r="J5351" t="s">
        <v>30006</v>
      </c>
      <c r="K5351" t="s">
        <v>30007</v>
      </c>
      <c r="L5351">
        <v>0</v>
      </c>
      <c r="N5351" t="s">
        <v>7106</v>
      </c>
    </row>
    <row r="5352" spans="1:14" x14ac:dyDescent="0.35">
      <c r="A5352" t="s">
        <v>30018</v>
      </c>
      <c r="B5352" t="s">
        <v>30019</v>
      </c>
      <c r="C5352" t="s">
        <v>10</v>
      </c>
      <c r="D5352" t="s">
        <v>10</v>
      </c>
      <c r="E5352" t="s">
        <v>30019</v>
      </c>
      <c r="F5352">
        <v>0</v>
      </c>
      <c r="H5352" t="str">
        <f>VLOOKUP(Table16[[#This Row],[Column1]],J:K,2,FALSE)</f>
        <v>EOC</v>
      </c>
      <c r="J5352" t="s">
        <v>30009</v>
      </c>
      <c r="K5352" t="s">
        <v>30010</v>
      </c>
      <c r="L5352">
        <v>0</v>
      </c>
      <c r="N5352" t="s">
        <v>7106</v>
      </c>
    </row>
    <row r="5353" spans="1:14" x14ac:dyDescent="0.35">
      <c r="A5353" t="s">
        <v>30020</v>
      </c>
      <c r="B5353" t="s">
        <v>30021</v>
      </c>
      <c r="C5353" t="s">
        <v>10</v>
      </c>
      <c r="D5353" t="s">
        <v>10</v>
      </c>
      <c r="E5353" t="s">
        <v>30022</v>
      </c>
      <c r="F5353">
        <v>0</v>
      </c>
      <c r="H5353" t="str">
        <f>VLOOKUP(Table16[[#This Row],[Column1]],J:K,2,FALSE)</f>
        <v>Yodit Tesfay Baburam</v>
      </c>
      <c r="J5353" t="s">
        <v>30012</v>
      </c>
      <c r="K5353" t="s">
        <v>30013</v>
      </c>
      <c r="L5353">
        <v>0</v>
      </c>
      <c r="N5353" t="s">
        <v>7106</v>
      </c>
    </row>
    <row r="5354" spans="1:14" x14ac:dyDescent="0.35">
      <c r="A5354" t="s">
        <v>30023</v>
      </c>
      <c r="B5354" t="s">
        <v>30024</v>
      </c>
      <c r="C5354" t="s">
        <v>10</v>
      </c>
      <c r="D5354" t="s">
        <v>10</v>
      </c>
      <c r="E5354" t="s">
        <v>30025</v>
      </c>
      <c r="F5354">
        <v>180000</v>
      </c>
      <c r="H5354" t="str">
        <f>VLOOKUP(Table16[[#This Row],[Column1]],J:K,2,FALSE)</f>
        <v>Atta Nayece Media Services Limited</v>
      </c>
      <c r="J5354" t="s">
        <v>30015</v>
      </c>
      <c r="K5354" t="s">
        <v>30016</v>
      </c>
      <c r="L5354">
        <v>0</v>
      </c>
      <c r="N5354" t="s">
        <v>7106</v>
      </c>
    </row>
    <row r="5355" spans="1:14" x14ac:dyDescent="0.35">
      <c r="A5355" t="s">
        <v>30026</v>
      </c>
      <c r="B5355" t="s">
        <v>30027</v>
      </c>
      <c r="C5355" t="s">
        <v>10</v>
      </c>
      <c r="D5355" t="s">
        <v>10</v>
      </c>
      <c r="E5355" t="s">
        <v>30028</v>
      </c>
      <c r="F5355">
        <v>-3000</v>
      </c>
      <c r="H5355" t="str">
        <f>VLOOKUP(Table16[[#This Row],[Column1]],J:K,2,FALSE)</f>
        <v>Peter Lochakwan Ekuwam</v>
      </c>
      <c r="J5355" t="s">
        <v>30018</v>
      </c>
      <c r="K5355" t="s">
        <v>30019</v>
      </c>
      <c r="L5355">
        <v>0</v>
      </c>
      <c r="N5355" t="s">
        <v>7106</v>
      </c>
    </row>
    <row r="5356" spans="1:14" x14ac:dyDescent="0.35">
      <c r="A5356" t="s">
        <v>30029</v>
      </c>
      <c r="B5356" t="s">
        <v>30030</v>
      </c>
      <c r="C5356" t="s">
        <v>10</v>
      </c>
      <c r="D5356" t="s">
        <v>10</v>
      </c>
      <c r="E5356" t="s">
        <v>30031</v>
      </c>
      <c r="F5356">
        <v>-3000</v>
      </c>
      <c r="H5356" t="str">
        <f>VLOOKUP(Table16[[#This Row],[Column1]],J:K,2,FALSE)</f>
        <v>Kipngeno Cheruiyot</v>
      </c>
      <c r="J5356" t="s">
        <v>30020</v>
      </c>
      <c r="K5356" t="s">
        <v>30021</v>
      </c>
      <c r="L5356">
        <v>0</v>
      </c>
      <c r="N5356" t="s">
        <v>7106</v>
      </c>
    </row>
    <row r="5357" spans="1:14" x14ac:dyDescent="0.35">
      <c r="A5357" t="s">
        <v>30032</v>
      </c>
      <c r="B5357" t="s">
        <v>30033</v>
      </c>
      <c r="C5357" t="s">
        <v>32960</v>
      </c>
      <c r="D5357" t="s">
        <v>10</v>
      </c>
      <c r="E5357" t="s">
        <v>30034</v>
      </c>
      <c r="F5357">
        <v>0</v>
      </c>
      <c r="H5357" t="str">
        <f>VLOOKUP(Table16[[#This Row],[Column1]],J:K,2,FALSE)</f>
        <v>R.M. Funitures</v>
      </c>
      <c r="J5357" t="s">
        <v>30023</v>
      </c>
      <c r="K5357" t="s">
        <v>30024</v>
      </c>
      <c r="L5357" s="4">
        <v>90000</v>
      </c>
      <c r="M5357" s="4"/>
      <c r="N5357" t="s">
        <v>7106</v>
      </c>
    </row>
    <row r="5358" spans="1:14" x14ac:dyDescent="0.35">
      <c r="A5358" t="s">
        <v>30035</v>
      </c>
      <c r="B5358" t="s">
        <v>30036</v>
      </c>
      <c r="C5358" t="s">
        <v>32961</v>
      </c>
      <c r="D5358" t="s">
        <v>10</v>
      </c>
      <c r="E5358" t="s">
        <v>30037</v>
      </c>
      <c r="F5358">
        <v>0</v>
      </c>
      <c r="H5358" t="str">
        <f>VLOOKUP(Table16[[#This Row],[Column1]],J:K,2,FALSE)</f>
        <v>Akicha Company Limited</v>
      </c>
      <c r="J5358" t="s">
        <v>30026</v>
      </c>
      <c r="K5358" t="s">
        <v>30027</v>
      </c>
      <c r="L5358" s="4">
        <v>-3000</v>
      </c>
      <c r="M5358" s="4"/>
      <c r="N5358" t="s">
        <v>7106</v>
      </c>
    </row>
    <row r="5359" spans="1:14" x14ac:dyDescent="0.35">
      <c r="A5359" t="s">
        <v>30038</v>
      </c>
      <c r="B5359" t="s">
        <v>30039</v>
      </c>
      <c r="C5359" t="s">
        <v>32962</v>
      </c>
      <c r="D5359" t="s">
        <v>10</v>
      </c>
      <c r="E5359" t="s">
        <v>30040</v>
      </c>
      <c r="F5359">
        <v>0</v>
      </c>
      <c r="H5359" t="str">
        <f>VLOOKUP(Table16[[#This Row],[Column1]],J:K,2,FALSE)</f>
        <v>Rohan Technologies Limited</v>
      </c>
      <c r="J5359" t="s">
        <v>30029</v>
      </c>
      <c r="K5359" t="s">
        <v>30030</v>
      </c>
      <c r="L5359" s="4">
        <v>-3000</v>
      </c>
      <c r="M5359" s="4"/>
      <c r="N5359" t="s">
        <v>7106</v>
      </c>
    </row>
    <row r="5360" spans="1:14" x14ac:dyDescent="0.35">
      <c r="A5360" t="s">
        <v>30041</v>
      </c>
      <c r="B5360" t="s">
        <v>30042</v>
      </c>
      <c r="C5360" t="s">
        <v>32963</v>
      </c>
      <c r="D5360" t="s">
        <v>10</v>
      </c>
      <c r="E5360" t="s">
        <v>30043</v>
      </c>
      <c r="F5360">
        <v>393000</v>
      </c>
      <c r="H5360" t="str">
        <f>VLOOKUP(Table16[[#This Row],[Column1]],J:K,2,FALSE)</f>
        <v>Southern Copper Agencies</v>
      </c>
      <c r="J5360" t="s">
        <v>30032</v>
      </c>
      <c r="K5360" t="s">
        <v>30033</v>
      </c>
      <c r="L5360">
        <v>0</v>
      </c>
      <c r="N5360" t="s">
        <v>7106</v>
      </c>
    </row>
    <row r="5361" spans="1:14" x14ac:dyDescent="0.35">
      <c r="A5361" t="s">
        <v>30044</v>
      </c>
      <c r="B5361" t="s">
        <v>30045</v>
      </c>
      <c r="C5361" t="s">
        <v>32964</v>
      </c>
      <c r="D5361" t="s">
        <v>10</v>
      </c>
      <c r="E5361" t="s">
        <v>30046</v>
      </c>
      <c r="F5361">
        <v>0</v>
      </c>
      <c r="H5361" t="str">
        <f>VLOOKUP(Table16[[#This Row],[Column1]],J:K,2,FALSE)</f>
        <v>Pit Pros Auto Limited</v>
      </c>
      <c r="J5361" t="s">
        <v>30035</v>
      </c>
      <c r="K5361" t="s">
        <v>30036</v>
      </c>
      <c r="L5361">
        <v>0</v>
      </c>
      <c r="N5361" t="s">
        <v>7106</v>
      </c>
    </row>
    <row r="5362" spans="1:14" x14ac:dyDescent="0.35">
      <c r="A5362" t="s">
        <v>30047</v>
      </c>
      <c r="B5362" t="s">
        <v>30048</v>
      </c>
      <c r="C5362" t="s">
        <v>32965</v>
      </c>
      <c r="D5362" t="s">
        <v>10</v>
      </c>
      <c r="E5362" t="s">
        <v>30048</v>
      </c>
      <c r="F5362">
        <v>0</v>
      </c>
      <c r="H5362" t="str">
        <f>VLOOKUP(Table16[[#This Row],[Column1]],J:K,2,FALSE)</f>
        <v>MOBRAPLUS LIMITED</v>
      </c>
      <c r="J5362" t="s">
        <v>30038</v>
      </c>
      <c r="K5362" t="s">
        <v>30039</v>
      </c>
      <c r="L5362">
        <v>0</v>
      </c>
      <c r="N5362" t="s">
        <v>7106</v>
      </c>
    </row>
    <row r="5363" spans="1:14" x14ac:dyDescent="0.35">
      <c r="A5363" t="s">
        <v>30049</v>
      </c>
      <c r="B5363" t="s">
        <v>30050</v>
      </c>
      <c r="C5363" t="s">
        <v>32966</v>
      </c>
      <c r="D5363" t="s">
        <v>10</v>
      </c>
      <c r="E5363" t="s">
        <v>30051</v>
      </c>
      <c r="F5363">
        <v>0</v>
      </c>
      <c r="H5363" t="str">
        <f>VLOOKUP(Table16[[#This Row],[Column1]],J:K,2,FALSE)</f>
        <v>Kinetic Technology Limited</v>
      </c>
      <c r="J5363" t="s">
        <v>30041</v>
      </c>
      <c r="K5363" t="s">
        <v>30042</v>
      </c>
      <c r="L5363" s="4">
        <v>393000</v>
      </c>
      <c r="M5363" s="4"/>
      <c r="N5363" t="s">
        <v>7106</v>
      </c>
    </row>
    <row r="5364" spans="1:14" x14ac:dyDescent="0.35">
      <c r="A5364" t="s">
        <v>30052</v>
      </c>
      <c r="B5364" t="s">
        <v>30053</v>
      </c>
      <c r="C5364" t="s">
        <v>32967</v>
      </c>
      <c r="D5364" t="s">
        <v>10</v>
      </c>
      <c r="E5364" t="s">
        <v>30054</v>
      </c>
      <c r="F5364">
        <v>0</v>
      </c>
      <c r="H5364" t="str">
        <f>VLOOKUP(Table16[[#This Row],[Column1]],J:K,2,FALSE)</f>
        <v>AriesAir EMS</v>
      </c>
      <c r="J5364" t="s">
        <v>30044</v>
      </c>
      <c r="K5364" t="s">
        <v>30045</v>
      </c>
      <c r="L5364">
        <v>0</v>
      </c>
      <c r="N5364" t="s">
        <v>7106</v>
      </c>
    </row>
    <row r="5365" spans="1:14" x14ac:dyDescent="0.35">
      <c r="A5365" t="s">
        <v>30055</v>
      </c>
      <c r="B5365" t="s">
        <v>30056</v>
      </c>
      <c r="C5365" t="s">
        <v>32968</v>
      </c>
      <c r="D5365" t="s">
        <v>10</v>
      </c>
      <c r="E5365" t="s">
        <v>30057</v>
      </c>
      <c r="F5365">
        <v>0</v>
      </c>
      <c r="H5365" t="str">
        <f>VLOOKUP(Table16[[#This Row],[Column1]],J:K,2,FALSE)</f>
        <v>Brilliant DOM Company</v>
      </c>
      <c r="J5365" t="s">
        <v>30047</v>
      </c>
      <c r="K5365" t="s">
        <v>30048</v>
      </c>
      <c r="L5365">
        <v>0</v>
      </c>
      <c r="N5365" t="s">
        <v>7106</v>
      </c>
    </row>
    <row r="5366" spans="1:14" x14ac:dyDescent="0.35">
      <c r="A5366" t="s">
        <v>30058</v>
      </c>
      <c r="B5366" t="s">
        <v>30059</v>
      </c>
      <c r="C5366" t="s">
        <v>10</v>
      </c>
      <c r="D5366" t="s">
        <v>10</v>
      </c>
      <c r="E5366" t="s">
        <v>30060</v>
      </c>
      <c r="F5366">
        <v>0</v>
      </c>
      <c r="H5366" t="str">
        <f>VLOOKUP(Table16[[#This Row],[Column1]],J:K,2,FALSE)</f>
        <v>Twiga Stationers &amp; Printers Ltd</v>
      </c>
      <c r="J5366" t="s">
        <v>30049</v>
      </c>
      <c r="K5366" t="s">
        <v>30050</v>
      </c>
      <c r="L5366">
        <v>0</v>
      </c>
      <c r="N5366" t="s">
        <v>7106</v>
      </c>
    </row>
    <row r="5367" spans="1:14" x14ac:dyDescent="0.35">
      <c r="A5367" t="s">
        <v>30061</v>
      </c>
      <c r="B5367" t="s">
        <v>30062</v>
      </c>
      <c r="C5367" t="s">
        <v>32969</v>
      </c>
      <c r="D5367" t="s">
        <v>10</v>
      </c>
      <c r="E5367" t="s">
        <v>30063</v>
      </c>
      <c r="F5367">
        <v>9800</v>
      </c>
      <c r="H5367" t="str">
        <f>VLOOKUP(Table16[[#This Row],[Column1]],J:K,2,FALSE)</f>
        <v>Technical University Of Mombasa(TUMEL)</v>
      </c>
      <c r="J5367" t="s">
        <v>30052</v>
      </c>
      <c r="K5367" t="s">
        <v>30053</v>
      </c>
      <c r="L5367">
        <v>0</v>
      </c>
      <c r="N5367" t="s">
        <v>7106</v>
      </c>
    </row>
    <row r="5368" spans="1:14" x14ac:dyDescent="0.35">
      <c r="A5368" t="s">
        <v>30064</v>
      </c>
      <c r="B5368" t="s">
        <v>30065</v>
      </c>
      <c r="C5368" t="s">
        <v>10</v>
      </c>
      <c r="D5368" t="s">
        <v>10</v>
      </c>
      <c r="E5368" t="s">
        <v>30066</v>
      </c>
      <c r="F5368">
        <v>0</v>
      </c>
      <c r="H5368" t="str">
        <f>VLOOKUP(Table16[[#This Row],[Column1]],J:K,2,FALSE)</f>
        <v>Omang Technologies and Trading LTD</v>
      </c>
      <c r="J5368" t="s">
        <v>30055</v>
      </c>
      <c r="K5368" t="s">
        <v>30056</v>
      </c>
      <c r="L5368">
        <v>0</v>
      </c>
      <c r="N5368" t="s">
        <v>7106</v>
      </c>
    </row>
    <row r="5369" spans="1:14" x14ac:dyDescent="0.35">
      <c r="A5369" t="s">
        <v>30067</v>
      </c>
      <c r="B5369" t="s">
        <v>30068</v>
      </c>
      <c r="C5369" t="s">
        <v>32970</v>
      </c>
      <c r="D5369" t="s">
        <v>10</v>
      </c>
      <c r="E5369" t="s">
        <v>30069</v>
      </c>
      <c r="F5369">
        <v>104856.5</v>
      </c>
      <c r="H5369" t="str">
        <f>VLOOKUP(Table16[[#This Row],[Column1]],J:K,2,FALSE)</f>
        <v>Alas Procurement Supplies Limited</v>
      </c>
      <c r="J5369" t="s">
        <v>30058</v>
      </c>
      <c r="K5369" t="s">
        <v>30059</v>
      </c>
      <c r="L5369">
        <v>0</v>
      </c>
      <c r="N5369" t="s">
        <v>7106</v>
      </c>
    </row>
    <row r="5370" spans="1:14" x14ac:dyDescent="0.35">
      <c r="A5370" t="s">
        <v>30070</v>
      </c>
      <c r="B5370" t="s">
        <v>30071</v>
      </c>
      <c r="C5370" t="s">
        <v>32971</v>
      </c>
      <c r="D5370" t="s">
        <v>10</v>
      </c>
      <c r="E5370" t="s">
        <v>30071</v>
      </c>
      <c r="F5370">
        <v>0</v>
      </c>
      <c r="H5370" t="str">
        <f>VLOOKUP(Table16[[#This Row],[Column1]],J:K,2,FALSE)</f>
        <v>DIDASON NET LIMITED</v>
      </c>
      <c r="J5370" t="s">
        <v>30061</v>
      </c>
      <c r="K5370" t="s">
        <v>30062</v>
      </c>
      <c r="L5370" s="4">
        <v>66150</v>
      </c>
      <c r="M5370" s="4"/>
      <c r="N5370" t="s">
        <v>7106</v>
      </c>
    </row>
    <row r="5371" spans="1:14" x14ac:dyDescent="0.35">
      <c r="A5371" t="s">
        <v>30072</v>
      </c>
      <c r="B5371" t="s">
        <v>30073</v>
      </c>
      <c r="C5371" t="s">
        <v>30074</v>
      </c>
      <c r="D5371" t="s">
        <v>10</v>
      </c>
      <c r="E5371" t="s">
        <v>30073</v>
      </c>
      <c r="F5371">
        <v>0</v>
      </c>
      <c r="H5371" t="str">
        <f>VLOOKUP(Table16[[#This Row],[Column1]],J:K,2,FALSE)</f>
        <v>ISE MADYANI LIMITED</v>
      </c>
      <c r="J5371" t="s">
        <v>30064</v>
      </c>
      <c r="K5371" t="s">
        <v>30065</v>
      </c>
      <c r="L5371">
        <v>0</v>
      </c>
      <c r="N5371" t="s">
        <v>7106</v>
      </c>
    </row>
    <row r="5372" spans="1:14" x14ac:dyDescent="0.35">
      <c r="A5372" t="s">
        <v>30075</v>
      </c>
      <c r="B5372" t="s">
        <v>30076</v>
      </c>
      <c r="C5372" t="s">
        <v>32972</v>
      </c>
      <c r="D5372" t="s">
        <v>10</v>
      </c>
      <c r="E5372" t="s">
        <v>30077</v>
      </c>
      <c r="F5372">
        <v>0</v>
      </c>
      <c r="H5372" t="str">
        <f>VLOOKUP(Table16[[#This Row],[Column1]],J:K,2,FALSE)</f>
        <v>BOFRI Business Enterprise</v>
      </c>
      <c r="J5372" t="s">
        <v>30067</v>
      </c>
      <c r="K5372" t="s">
        <v>30068</v>
      </c>
      <c r="L5372" s="4">
        <v>104856.5</v>
      </c>
      <c r="M5372" s="4"/>
      <c r="N5372" t="s">
        <v>7106</v>
      </c>
    </row>
    <row r="5373" spans="1:14" x14ac:dyDescent="0.35">
      <c r="A5373" t="s">
        <v>30078</v>
      </c>
      <c r="B5373" t="s">
        <v>30079</v>
      </c>
      <c r="C5373" t="s">
        <v>32973</v>
      </c>
      <c r="D5373" t="s">
        <v>10</v>
      </c>
      <c r="E5373" t="s">
        <v>30080</v>
      </c>
      <c r="F5373">
        <v>0</v>
      </c>
      <c r="H5373" t="str">
        <f>VLOOKUP(Table16[[#This Row],[Column1]],J:K,2,FALSE)</f>
        <v>Nelyanntek Agenceis</v>
      </c>
      <c r="J5373" t="s">
        <v>30070</v>
      </c>
      <c r="K5373" t="s">
        <v>30071</v>
      </c>
      <c r="L5373">
        <v>0</v>
      </c>
      <c r="N5373" t="s">
        <v>7106</v>
      </c>
    </row>
    <row r="5374" spans="1:14" x14ac:dyDescent="0.35">
      <c r="A5374" t="s">
        <v>30081</v>
      </c>
      <c r="B5374" t="s">
        <v>30082</v>
      </c>
      <c r="C5374" t="s">
        <v>32974</v>
      </c>
      <c r="D5374" t="s">
        <v>10</v>
      </c>
      <c r="E5374" t="s">
        <v>30083</v>
      </c>
      <c r="F5374">
        <v>0</v>
      </c>
      <c r="H5374" t="str">
        <f>VLOOKUP(Table16[[#This Row],[Column1]],J:K,2,FALSE)</f>
        <v>Fahari Aviation</v>
      </c>
      <c r="J5374" t="s">
        <v>30072</v>
      </c>
      <c r="K5374" t="s">
        <v>30073</v>
      </c>
      <c r="L5374">
        <v>0</v>
      </c>
      <c r="N5374" t="s">
        <v>7106</v>
      </c>
    </row>
    <row r="5375" spans="1:14" x14ac:dyDescent="0.35">
      <c r="A5375" t="s">
        <v>30084</v>
      </c>
      <c r="B5375" t="s">
        <v>30085</v>
      </c>
      <c r="C5375" t="s">
        <v>32975</v>
      </c>
      <c r="D5375" t="s">
        <v>10</v>
      </c>
      <c r="E5375" t="s">
        <v>30086</v>
      </c>
      <c r="F5375">
        <v>0</v>
      </c>
      <c r="H5375" t="str">
        <f>VLOOKUP(Table16[[#This Row],[Column1]],J:K,2,FALSE)</f>
        <v>Underland Construction Company Limited</v>
      </c>
      <c r="J5375" t="s">
        <v>30075</v>
      </c>
      <c r="K5375" t="s">
        <v>30076</v>
      </c>
      <c r="L5375">
        <v>0</v>
      </c>
      <c r="N5375" t="s">
        <v>7106</v>
      </c>
    </row>
    <row r="5376" spans="1:14" x14ac:dyDescent="0.35">
      <c r="A5376" t="s">
        <v>30087</v>
      </c>
      <c r="B5376" t="s">
        <v>30088</v>
      </c>
      <c r="C5376" t="s">
        <v>32976</v>
      </c>
      <c r="D5376" t="s">
        <v>10</v>
      </c>
      <c r="E5376" t="s">
        <v>30089</v>
      </c>
      <c r="F5376">
        <v>0</v>
      </c>
      <c r="H5376" t="str">
        <f>VLOOKUP(Table16[[#This Row],[Column1]],J:K,2,FALSE)</f>
        <v>Bluetti Energy Kenya Limited</v>
      </c>
      <c r="J5376" t="s">
        <v>30078</v>
      </c>
      <c r="K5376" t="s">
        <v>30079</v>
      </c>
      <c r="L5376">
        <v>0</v>
      </c>
      <c r="N5376" t="s">
        <v>7106</v>
      </c>
    </row>
    <row r="5377" spans="1:14" x14ac:dyDescent="0.35">
      <c r="A5377" t="s">
        <v>30090</v>
      </c>
      <c r="B5377" t="s">
        <v>30091</v>
      </c>
      <c r="C5377" t="s">
        <v>10</v>
      </c>
      <c r="D5377" t="s">
        <v>10</v>
      </c>
      <c r="E5377" t="s">
        <v>30092</v>
      </c>
      <c r="F5377">
        <v>168946.26</v>
      </c>
      <c r="H5377" t="str">
        <f>VLOOKUP(Table16[[#This Row],[Column1]],J:K,2,FALSE)</f>
        <v>Lavington Security Limited</v>
      </c>
      <c r="J5377" t="s">
        <v>30081</v>
      </c>
      <c r="K5377" t="s">
        <v>30082</v>
      </c>
      <c r="L5377">
        <v>0</v>
      </c>
      <c r="N5377" t="s">
        <v>7106</v>
      </c>
    </row>
    <row r="5378" spans="1:14" x14ac:dyDescent="0.35">
      <c r="A5378" t="s">
        <v>30093</v>
      </c>
      <c r="B5378" t="s">
        <v>30094</v>
      </c>
      <c r="C5378" t="s">
        <v>32977</v>
      </c>
      <c r="D5378" t="s">
        <v>10</v>
      </c>
      <c r="E5378" t="s">
        <v>30095</v>
      </c>
      <c r="F5378">
        <v>82000</v>
      </c>
      <c r="H5378" t="str">
        <f>VLOOKUP(Table16[[#This Row],[Column1]],J:K,2,FALSE)</f>
        <v>Decode Business Solutions Ltd</v>
      </c>
      <c r="J5378" t="s">
        <v>30084</v>
      </c>
      <c r="K5378" t="s">
        <v>30085</v>
      </c>
      <c r="L5378" s="4">
        <v>251704</v>
      </c>
      <c r="M5378" s="4"/>
      <c r="N5378" t="s">
        <v>7106</v>
      </c>
    </row>
    <row r="5379" spans="1:14" x14ac:dyDescent="0.35">
      <c r="A5379" t="s">
        <v>30096</v>
      </c>
      <c r="B5379" t="s">
        <v>30097</v>
      </c>
      <c r="C5379" t="s">
        <v>32978</v>
      </c>
      <c r="D5379" t="s">
        <v>10</v>
      </c>
      <c r="E5379" t="s">
        <v>30098</v>
      </c>
      <c r="F5379">
        <v>0</v>
      </c>
      <c r="H5379" t="str">
        <f>VLOOKUP(Table16[[#This Row],[Column1]],J:K,2,FALSE)</f>
        <v>NA Project International</v>
      </c>
      <c r="J5379" t="s">
        <v>30087</v>
      </c>
      <c r="K5379" t="s">
        <v>30088</v>
      </c>
      <c r="L5379">
        <v>0</v>
      </c>
      <c r="N5379" t="s">
        <v>7106</v>
      </c>
    </row>
    <row r="5380" spans="1:14" x14ac:dyDescent="0.35">
      <c r="A5380" t="s">
        <v>30099</v>
      </c>
      <c r="B5380" t="s">
        <v>30100</v>
      </c>
      <c r="C5380" t="s">
        <v>32979</v>
      </c>
      <c r="D5380" t="s">
        <v>10</v>
      </c>
      <c r="E5380" t="s">
        <v>30101</v>
      </c>
      <c r="F5380">
        <v>0</v>
      </c>
      <c r="H5380" t="str">
        <f>VLOOKUP(Table16[[#This Row],[Column1]],J:K,2,FALSE)</f>
        <v>Collaborative Centre for Gender and Development</v>
      </c>
      <c r="J5380" t="s">
        <v>30090</v>
      </c>
      <c r="K5380" t="s">
        <v>30091</v>
      </c>
      <c r="L5380" s="4">
        <v>351013.12</v>
      </c>
      <c r="M5380" s="4"/>
      <c r="N5380" t="s">
        <v>7106</v>
      </c>
    </row>
    <row r="5381" spans="1:14" x14ac:dyDescent="0.35">
      <c r="A5381" t="s">
        <v>30102</v>
      </c>
      <c r="B5381" t="s">
        <v>30103</v>
      </c>
      <c r="C5381" t="s">
        <v>32980</v>
      </c>
      <c r="D5381" t="s">
        <v>10</v>
      </c>
      <c r="E5381" t="s">
        <v>30104</v>
      </c>
      <c r="F5381">
        <v>0</v>
      </c>
      <c r="H5381" t="str">
        <f>VLOOKUP(Table16[[#This Row],[Column1]],J:K,2,FALSE)</f>
        <v>Wandera Contractors Limited</v>
      </c>
      <c r="J5381" t="s">
        <v>30093</v>
      </c>
      <c r="K5381" t="s">
        <v>30094</v>
      </c>
      <c r="L5381">
        <v>0</v>
      </c>
      <c r="N5381" t="s">
        <v>7106</v>
      </c>
    </row>
    <row r="5382" spans="1:14" x14ac:dyDescent="0.35">
      <c r="A5382" t="s">
        <v>30105</v>
      </c>
      <c r="B5382" t="s">
        <v>30106</v>
      </c>
      <c r="C5382" t="s">
        <v>10</v>
      </c>
      <c r="D5382" t="s">
        <v>10</v>
      </c>
      <c r="E5382" t="s">
        <v>30107</v>
      </c>
      <c r="F5382">
        <v>73000</v>
      </c>
      <c r="H5382" t="str">
        <f>VLOOKUP(Table16[[#This Row],[Column1]],J:K,2,FALSE)</f>
        <v>Le Feu Business Solution</v>
      </c>
      <c r="J5382" t="s">
        <v>30096</v>
      </c>
      <c r="K5382" t="s">
        <v>30097</v>
      </c>
      <c r="L5382">
        <v>0</v>
      </c>
      <c r="N5382" t="s">
        <v>7106</v>
      </c>
    </row>
    <row r="5383" spans="1:14" x14ac:dyDescent="0.35">
      <c r="A5383" t="s">
        <v>30108</v>
      </c>
      <c r="B5383" t="s">
        <v>30109</v>
      </c>
      <c r="C5383" t="s">
        <v>32981</v>
      </c>
      <c r="D5383" t="s">
        <v>10</v>
      </c>
      <c r="E5383" t="s">
        <v>30110</v>
      </c>
      <c r="F5383">
        <v>0</v>
      </c>
      <c r="H5383" t="str">
        <f>VLOOKUP(Table16[[#This Row],[Column1]],J:K,2,FALSE)</f>
        <v>Amex Healthcare Kenya Limited</v>
      </c>
      <c r="J5383" t="s">
        <v>30099</v>
      </c>
      <c r="K5383" t="s">
        <v>30100</v>
      </c>
      <c r="L5383">
        <v>0</v>
      </c>
      <c r="N5383" t="s">
        <v>7106</v>
      </c>
    </row>
    <row r="5384" spans="1:14" x14ac:dyDescent="0.35">
      <c r="A5384" t="s">
        <v>30111</v>
      </c>
      <c r="B5384" t="s">
        <v>30112</v>
      </c>
      <c r="C5384" t="s">
        <v>32497</v>
      </c>
      <c r="D5384" t="s">
        <v>10</v>
      </c>
      <c r="E5384" t="s">
        <v>30113</v>
      </c>
      <c r="F5384">
        <v>265000</v>
      </c>
      <c r="H5384" t="str">
        <f>VLOOKUP(Table16[[#This Row],[Column1]],J:K,2,FALSE)</f>
        <v>Cashers Investments Limited</v>
      </c>
      <c r="J5384" t="s">
        <v>30102</v>
      </c>
      <c r="K5384" t="s">
        <v>30103</v>
      </c>
      <c r="L5384" s="4">
        <v>1377486.8</v>
      </c>
      <c r="M5384" s="4"/>
      <c r="N5384" t="s">
        <v>7106</v>
      </c>
    </row>
    <row r="5385" spans="1:14" x14ac:dyDescent="0.35">
      <c r="A5385" t="s">
        <v>30114</v>
      </c>
      <c r="B5385" t="s">
        <v>30115</v>
      </c>
      <c r="C5385" t="s">
        <v>32982</v>
      </c>
      <c r="D5385" t="s">
        <v>10</v>
      </c>
      <c r="E5385" t="s">
        <v>30116</v>
      </c>
      <c r="F5385">
        <v>0</v>
      </c>
      <c r="H5385" t="str">
        <f>VLOOKUP(Table16[[#This Row],[Column1]],J:K,2,FALSE)</f>
        <v>Versace Office Solutions</v>
      </c>
      <c r="J5385" t="s">
        <v>30105</v>
      </c>
      <c r="K5385" t="s">
        <v>30106</v>
      </c>
      <c r="L5385" s="4">
        <v>133840</v>
      </c>
      <c r="M5385" s="4"/>
      <c r="N5385" t="s">
        <v>7106</v>
      </c>
    </row>
    <row r="5386" spans="1:14" x14ac:dyDescent="0.35">
      <c r="A5386" t="s">
        <v>30117</v>
      </c>
      <c r="B5386" t="s">
        <v>30118</v>
      </c>
      <c r="C5386" t="s">
        <v>32983</v>
      </c>
      <c r="D5386" t="s">
        <v>10</v>
      </c>
      <c r="E5386" t="s">
        <v>30119</v>
      </c>
      <c r="F5386">
        <v>0</v>
      </c>
      <c r="H5386" t="str">
        <f>VLOOKUP(Table16[[#This Row],[Column1]],J:K,2,FALSE)</f>
        <v>Digitech Computers &amp; Printers</v>
      </c>
      <c r="J5386" t="s">
        <v>30108</v>
      </c>
      <c r="K5386" t="s">
        <v>30109</v>
      </c>
      <c r="L5386">
        <v>0</v>
      </c>
      <c r="N5386" t="s">
        <v>7106</v>
      </c>
    </row>
    <row r="5387" spans="1:14" x14ac:dyDescent="0.35">
      <c r="A5387" t="s">
        <v>30120</v>
      </c>
      <c r="B5387" t="s">
        <v>30121</v>
      </c>
      <c r="C5387" t="s">
        <v>30122</v>
      </c>
      <c r="D5387" t="s">
        <v>10</v>
      </c>
      <c r="E5387" t="s">
        <v>30123</v>
      </c>
      <c r="F5387">
        <v>194858.4</v>
      </c>
      <c r="H5387" t="str">
        <f>VLOOKUP(Table16[[#This Row],[Column1]],J:K,2,FALSE)</f>
        <v>Artlink Investment Limited</v>
      </c>
      <c r="J5387" t="s">
        <v>30111</v>
      </c>
      <c r="K5387" t="s">
        <v>30112</v>
      </c>
      <c r="L5387" s="4">
        <v>265000</v>
      </c>
      <c r="M5387" s="4"/>
      <c r="N5387" t="s">
        <v>7106</v>
      </c>
    </row>
    <row r="5388" spans="1:14" x14ac:dyDescent="0.35">
      <c r="A5388" t="s">
        <v>30124</v>
      </c>
      <c r="B5388" t="s">
        <v>30125</v>
      </c>
      <c r="C5388" t="s">
        <v>30126</v>
      </c>
      <c r="D5388" t="s">
        <v>10</v>
      </c>
      <c r="E5388" t="s">
        <v>30125</v>
      </c>
      <c r="F5388">
        <v>0</v>
      </c>
      <c r="H5388" t="str">
        <f>VLOOKUP(Table16[[#This Row],[Column1]],J:K,2,FALSE)</f>
        <v>ZION'S ONE STOP TRADERS ENTERPRISES</v>
      </c>
      <c r="J5388" t="s">
        <v>30114</v>
      </c>
      <c r="K5388" t="s">
        <v>30115</v>
      </c>
      <c r="L5388">
        <v>0</v>
      </c>
      <c r="N5388" t="s">
        <v>7106</v>
      </c>
    </row>
    <row r="5389" spans="1:14" x14ac:dyDescent="0.35">
      <c r="A5389" t="s">
        <v>30127</v>
      </c>
      <c r="B5389" t="s">
        <v>30128</v>
      </c>
      <c r="C5389" t="s">
        <v>10</v>
      </c>
      <c r="D5389" t="s">
        <v>10</v>
      </c>
      <c r="E5389" t="s">
        <v>30129</v>
      </c>
      <c r="F5389">
        <v>370455</v>
      </c>
      <c r="H5389" t="str">
        <f>VLOOKUP(Table16[[#This Row],[Column1]],J:K,2,FALSE)</f>
        <v>Brandlink Investments Company Limited</v>
      </c>
      <c r="J5389" t="s">
        <v>30117</v>
      </c>
      <c r="K5389" t="s">
        <v>30118</v>
      </c>
      <c r="L5389">
        <v>0</v>
      </c>
      <c r="N5389" t="s">
        <v>7106</v>
      </c>
    </row>
    <row r="5390" spans="1:14" x14ac:dyDescent="0.35">
      <c r="A5390" t="s">
        <v>30130</v>
      </c>
      <c r="B5390" t="s">
        <v>30131</v>
      </c>
      <c r="C5390" t="s">
        <v>10</v>
      </c>
      <c r="D5390" t="s">
        <v>10</v>
      </c>
      <c r="E5390" t="s">
        <v>30131</v>
      </c>
      <c r="F5390">
        <v>0</v>
      </c>
      <c r="H5390" t="str">
        <f>VLOOKUP(Table16[[#This Row],[Column1]],J:K,2,FALSE)</f>
        <v>ERACON CREATIONS</v>
      </c>
      <c r="J5390" t="s">
        <v>30120</v>
      </c>
      <c r="K5390" t="s">
        <v>30121</v>
      </c>
      <c r="L5390" s="4">
        <v>273000</v>
      </c>
      <c r="M5390" s="4"/>
      <c r="N5390" t="s">
        <v>7106</v>
      </c>
    </row>
    <row r="5391" spans="1:14" x14ac:dyDescent="0.35">
      <c r="A5391" t="s">
        <v>30132</v>
      </c>
      <c r="B5391" t="s">
        <v>30133</v>
      </c>
      <c r="C5391" t="s">
        <v>10</v>
      </c>
      <c r="D5391" t="s">
        <v>10</v>
      </c>
      <c r="E5391" t="s">
        <v>30133</v>
      </c>
      <c r="F5391">
        <v>0</v>
      </c>
      <c r="H5391" t="str">
        <f>VLOOKUP(Table16[[#This Row],[Column1]],J:K,2,FALSE)</f>
        <v>RESORT AMANDA HOLDINGS LIMITED</v>
      </c>
      <c r="J5391" t="s">
        <v>30124</v>
      </c>
      <c r="K5391" t="s">
        <v>30125</v>
      </c>
      <c r="L5391">
        <v>0</v>
      </c>
      <c r="N5391" t="s">
        <v>7106</v>
      </c>
    </row>
    <row r="5392" spans="1:14" x14ac:dyDescent="0.35">
      <c r="A5392" t="s">
        <v>30134</v>
      </c>
      <c r="B5392" t="s">
        <v>30135</v>
      </c>
      <c r="C5392" t="s">
        <v>32984</v>
      </c>
      <c r="D5392" t="s">
        <v>10</v>
      </c>
      <c r="E5392" t="s">
        <v>30136</v>
      </c>
      <c r="F5392">
        <v>0</v>
      </c>
      <c r="H5392" t="str">
        <f>VLOOKUP(Table16[[#This Row],[Column1]],J:K,2,FALSE)</f>
        <v>Leadway  Technologies</v>
      </c>
      <c r="J5392" t="s">
        <v>30127</v>
      </c>
      <c r="K5392" t="s">
        <v>30128</v>
      </c>
      <c r="L5392" s="4">
        <v>370455</v>
      </c>
      <c r="M5392" s="4"/>
      <c r="N5392" t="s">
        <v>7106</v>
      </c>
    </row>
    <row r="5393" spans="1:14" x14ac:dyDescent="0.35">
      <c r="A5393" t="s">
        <v>30137</v>
      </c>
      <c r="B5393" t="s">
        <v>30138</v>
      </c>
      <c r="C5393" t="s">
        <v>32985</v>
      </c>
      <c r="D5393" t="s">
        <v>10</v>
      </c>
      <c r="E5393" t="s">
        <v>30139</v>
      </c>
      <c r="F5393">
        <v>27900</v>
      </c>
      <c r="H5393" t="str">
        <f>VLOOKUP(Table16[[#This Row],[Column1]],J:K,2,FALSE)</f>
        <v>Johnbow  Tours And Travel Ltd</v>
      </c>
      <c r="J5393" t="s">
        <v>30130</v>
      </c>
      <c r="K5393" t="s">
        <v>30131</v>
      </c>
      <c r="L5393">
        <v>0</v>
      </c>
      <c r="N5393" t="s">
        <v>7106</v>
      </c>
    </row>
    <row r="5394" spans="1:14" x14ac:dyDescent="0.35">
      <c r="A5394" t="s">
        <v>30140</v>
      </c>
      <c r="B5394" t="s">
        <v>30141</v>
      </c>
      <c r="C5394" t="s">
        <v>10</v>
      </c>
      <c r="D5394" t="s">
        <v>10</v>
      </c>
      <c r="E5394" t="s">
        <v>30142</v>
      </c>
      <c r="F5394">
        <v>125730</v>
      </c>
      <c r="H5394" t="str">
        <f>VLOOKUP(Table16[[#This Row],[Column1]],J:K,2,FALSE)</f>
        <v>Harvard Technical &amp; General Traders Limited</v>
      </c>
      <c r="J5394" t="s">
        <v>30132</v>
      </c>
      <c r="K5394" t="s">
        <v>30133</v>
      </c>
      <c r="L5394">
        <v>0</v>
      </c>
      <c r="N5394" t="s">
        <v>7106</v>
      </c>
    </row>
    <row r="5395" spans="1:14" x14ac:dyDescent="0.35">
      <c r="A5395" t="s">
        <v>30143</v>
      </c>
      <c r="B5395" t="s">
        <v>30144</v>
      </c>
      <c r="C5395" t="s">
        <v>32986</v>
      </c>
      <c r="D5395" t="s">
        <v>10</v>
      </c>
      <c r="E5395" t="s">
        <v>30145</v>
      </c>
      <c r="F5395">
        <v>0</v>
      </c>
      <c r="H5395" t="str">
        <f>VLOOKUP(Table16[[#This Row],[Column1]],J:K,2,FALSE)</f>
        <v>Automerix Ltd</v>
      </c>
      <c r="J5395" t="s">
        <v>30134</v>
      </c>
      <c r="K5395" t="s">
        <v>30135</v>
      </c>
      <c r="L5395" s="4">
        <v>9000</v>
      </c>
      <c r="M5395" s="4"/>
      <c r="N5395" t="s">
        <v>7106</v>
      </c>
    </row>
    <row r="5396" spans="1:14" x14ac:dyDescent="0.35">
      <c r="A5396" t="s">
        <v>30146</v>
      </c>
      <c r="B5396" t="s">
        <v>30147</v>
      </c>
      <c r="C5396" t="s">
        <v>32987</v>
      </c>
      <c r="D5396" t="s">
        <v>10</v>
      </c>
      <c r="E5396" t="s">
        <v>30148</v>
      </c>
      <c r="F5396">
        <v>150000</v>
      </c>
      <c r="H5396" t="str">
        <f>VLOOKUP(Table16[[#This Row],[Column1]],J:K,2,FALSE)</f>
        <v>Wodex Technologies Ltd</v>
      </c>
      <c r="J5396" t="s">
        <v>30137</v>
      </c>
      <c r="K5396" t="s">
        <v>30138</v>
      </c>
      <c r="L5396">
        <v>0</v>
      </c>
      <c r="N5396" t="s">
        <v>7106</v>
      </c>
    </row>
    <row r="5397" spans="1:14" x14ac:dyDescent="0.35">
      <c r="A5397" t="s">
        <v>30149</v>
      </c>
      <c r="B5397" t="s">
        <v>30150</v>
      </c>
      <c r="C5397" t="s">
        <v>32988</v>
      </c>
      <c r="D5397" t="s">
        <v>10</v>
      </c>
      <c r="E5397" t="s">
        <v>30151</v>
      </c>
      <c r="F5397">
        <v>0</v>
      </c>
      <c r="H5397" t="str">
        <f>VLOOKUP(Table16[[#This Row],[Column1]],J:K,2,FALSE)</f>
        <v>Verotec Enterprises</v>
      </c>
      <c r="J5397" t="s">
        <v>30140</v>
      </c>
      <c r="K5397" t="s">
        <v>30141</v>
      </c>
      <c r="L5397" s="4">
        <v>125730</v>
      </c>
      <c r="M5397" s="4"/>
      <c r="N5397" t="s">
        <v>7106</v>
      </c>
    </row>
    <row r="5398" spans="1:14" x14ac:dyDescent="0.35">
      <c r="A5398" t="s">
        <v>30152</v>
      </c>
      <c r="B5398" t="s">
        <v>30153</v>
      </c>
      <c r="C5398" t="s">
        <v>30154</v>
      </c>
      <c r="D5398" t="s">
        <v>10</v>
      </c>
      <c r="E5398" t="s">
        <v>30155</v>
      </c>
      <c r="F5398">
        <v>0</v>
      </c>
      <c r="H5398" t="str">
        <f>VLOOKUP(Table16[[#This Row],[Column1]],J:K,2,FALSE)</f>
        <v>Mwangaza Stationers Limited</v>
      </c>
      <c r="J5398" t="s">
        <v>30143</v>
      </c>
      <c r="K5398" t="s">
        <v>30144</v>
      </c>
      <c r="L5398">
        <v>0</v>
      </c>
      <c r="N5398" t="s">
        <v>13497</v>
      </c>
    </row>
    <row r="5399" spans="1:14" x14ac:dyDescent="0.35">
      <c r="A5399" t="s">
        <v>30156</v>
      </c>
      <c r="B5399" t="s">
        <v>30157</v>
      </c>
      <c r="C5399" t="s">
        <v>10</v>
      </c>
      <c r="D5399" t="s">
        <v>10</v>
      </c>
      <c r="E5399" t="s">
        <v>30157</v>
      </c>
      <c r="F5399">
        <v>0</v>
      </c>
      <c r="H5399" t="str">
        <f>VLOOKUP(Table16[[#This Row],[Column1]],J:K,2,FALSE)</f>
        <v>MADINI FRESH WATER LIMITED</v>
      </c>
      <c r="J5399" t="s">
        <v>30146</v>
      </c>
      <c r="K5399" t="s">
        <v>30147</v>
      </c>
      <c r="L5399" s="4">
        <v>2628800</v>
      </c>
      <c r="M5399" s="4"/>
      <c r="N5399" t="s">
        <v>7106</v>
      </c>
    </row>
    <row r="5400" spans="1:14" x14ac:dyDescent="0.35">
      <c r="A5400" t="s">
        <v>30158</v>
      </c>
      <c r="B5400" t="s">
        <v>30159</v>
      </c>
      <c r="C5400" t="s">
        <v>30160</v>
      </c>
      <c r="D5400" t="s">
        <v>10</v>
      </c>
      <c r="E5400" t="s">
        <v>30161</v>
      </c>
      <c r="F5400">
        <v>133000</v>
      </c>
      <c r="H5400" t="str">
        <f>VLOOKUP(Table16[[#This Row],[Column1]],J:K,2,FALSE)</f>
        <v>Get Lake Holdings Limited</v>
      </c>
      <c r="J5400" t="s">
        <v>30149</v>
      </c>
      <c r="K5400" t="s">
        <v>30150</v>
      </c>
      <c r="L5400">
        <v>0</v>
      </c>
      <c r="N5400" t="s">
        <v>7106</v>
      </c>
    </row>
    <row r="5401" spans="1:14" x14ac:dyDescent="0.35">
      <c r="A5401" t="s">
        <v>30162</v>
      </c>
      <c r="B5401" t="s">
        <v>30163</v>
      </c>
      <c r="C5401" t="s">
        <v>30164</v>
      </c>
      <c r="D5401" t="s">
        <v>10</v>
      </c>
      <c r="E5401" t="s">
        <v>30163</v>
      </c>
      <c r="F5401">
        <v>0</v>
      </c>
      <c r="H5401" t="str">
        <f>VLOOKUP(Table16[[#This Row],[Column1]],J:K,2,FALSE)</f>
        <v>TONER CENTRE</v>
      </c>
      <c r="J5401" t="s">
        <v>30152</v>
      </c>
      <c r="K5401" t="s">
        <v>30153</v>
      </c>
      <c r="L5401">
        <v>0</v>
      </c>
      <c r="N5401" t="s">
        <v>7106</v>
      </c>
    </row>
    <row r="5402" spans="1:14" x14ac:dyDescent="0.35">
      <c r="A5402" t="s">
        <v>30165</v>
      </c>
      <c r="B5402" t="s">
        <v>30166</v>
      </c>
      <c r="C5402" t="s">
        <v>32989</v>
      </c>
      <c r="D5402" t="s">
        <v>10</v>
      </c>
      <c r="E5402" t="s">
        <v>30166</v>
      </c>
      <c r="F5402">
        <v>29740</v>
      </c>
      <c r="H5402" t="str">
        <f>VLOOKUP(Table16[[#This Row],[Column1]],J:K,2,FALSE)</f>
        <v>NEOSSAT SOLUTIONS LIMITED</v>
      </c>
      <c r="J5402" t="s">
        <v>30156</v>
      </c>
      <c r="K5402" t="s">
        <v>30157</v>
      </c>
      <c r="L5402">
        <v>0</v>
      </c>
      <c r="N5402" t="s">
        <v>7106</v>
      </c>
    </row>
    <row r="5403" spans="1:14" x14ac:dyDescent="0.35">
      <c r="A5403" t="s">
        <v>30167</v>
      </c>
      <c r="B5403" t="s">
        <v>30168</v>
      </c>
      <c r="C5403" t="s">
        <v>32990</v>
      </c>
      <c r="D5403" t="s">
        <v>10</v>
      </c>
      <c r="E5403" t="s">
        <v>30169</v>
      </c>
      <c r="F5403">
        <v>0</v>
      </c>
      <c r="H5403" t="str">
        <f>VLOOKUP(Table16[[#This Row],[Column1]],J:K,2,FALSE)</f>
        <v>Population Services Kenya (PSK)</v>
      </c>
      <c r="J5403" t="s">
        <v>30158</v>
      </c>
      <c r="K5403" t="s">
        <v>30159</v>
      </c>
      <c r="L5403" s="4">
        <v>200743.67999999999</v>
      </c>
      <c r="M5403" s="4"/>
      <c r="N5403" t="s">
        <v>7106</v>
      </c>
    </row>
    <row r="5404" spans="1:14" x14ac:dyDescent="0.35">
      <c r="A5404" t="s">
        <v>30170</v>
      </c>
      <c r="B5404" t="s">
        <v>30171</v>
      </c>
      <c r="C5404" t="s">
        <v>32991</v>
      </c>
      <c r="D5404" t="s">
        <v>10</v>
      </c>
      <c r="E5404" t="s">
        <v>30172</v>
      </c>
      <c r="F5404">
        <v>0</v>
      </c>
      <c r="H5404" t="str">
        <f>VLOOKUP(Table16[[#This Row],[Column1]],J:K,2,FALSE)</f>
        <v>Hassan Iman Maalim</v>
      </c>
      <c r="J5404" t="s">
        <v>30162</v>
      </c>
      <c r="K5404" t="s">
        <v>30163</v>
      </c>
      <c r="L5404">
        <v>0</v>
      </c>
      <c r="N5404" t="s">
        <v>7106</v>
      </c>
    </row>
    <row r="5405" spans="1:14" x14ac:dyDescent="0.35">
      <c r="A5405" t="s">
        <v>30173</v>
      </c>
      <c r="B5405" t="s">
        <v>30174</v>
      </c>
      <c r="C5405" t="s">
        <v>32992</v>
      </c>
      <c r="D5405" t="s">
        <v>10</v>
      </c>
      <c r="E5405" t="s">
        <v>30175</v>
      </c>
      <c r="F5405">
        <v>0</v>
      </c>
      <c r="H5405" t="str">
        <f>VLOOKUP(Table16[[#This Row],[Column1]],J:K,2,FALSE)</f>
        <v>Mohamed Magan Abdullahi</v>
      </c>
      <c r="J5405" t="s">
        <v>30165</v>
      </c>
      <c r="K5405" t="s">
        <v>30166</v>
      </c>
      <c r="L5405" s="4">
        <v>29740</v>
      </c>
      <c r="M5405" s="4"/>
      <c r="N5405" t="s">
        <v>7106</v>
      </c>
    </row>
    <row r="5406" spans="1:14" x14ac:dyDescent="0.35">
      <c r="A5406" t="s">
        <v>30176</v>
      </c>
      <c r="B5406" t="s">
        <v>30177</v>
      </c>
      <c r="C5406" t="s">
        <v>32993</v>
      </c>
      <c r="D5406" t="s">
        <v>10</v>
      </c>
      <c r="E5406" t="s">
        <v>30178</v>
      </c>
      <c r="F5406">
        <v>0</v>
      </c>
      <c r="H5406" t="str">
        <f>VLOOKUP(Table16[[#This Row],[Column1]],J:K,2,FALSE)</f>
        <v>Abdirissack Ahmed Shit</v>
      </c>
      <c r="J5406" t="s">
        <v>30167</v>
      </c>
      <c r="K5406" t="s">
        <v>30168</v>
      </c>
      <c r="L5406" s="4">
        <v>202435.20000000001</v>
      </c>
      <c r="M5406" s="4"/>
      <c r="N5406" t="s">
        <v>7106</v>
      </c>
    </row>
    <row r="5407" spans="1:14" x14ac:dyDescent="0.35">
      <c r="A5407" t="s">
        <v>30179</v>
      </c>
      <c r="B5407" t="s">
        <v>30180</v>
      </c>
      <c r="C5407" t="s">
        <v>10</v>
      </c>
      <c r="D5407" t="s">
        <v>10</v>
      </c>
      <c r="E5407" t="s">
        <v>30180</v>
      </c>
      <c r="F5407">
        <v>0</v>
      </c>
      <c r="H5407" t="str">
        <f>VLOOKUP(Table16[[#This Row],[Column1]],J:K,2,FALSE)</f>
        <v>UNICEF</v>
      </c>
      <c r="J5407" t="s">
        <v>30170</v>
      </c>
      <c r="K5407" t="s">
        <v>30171</v>
      </c>
      <c r="L5407">
        <v>0</v>
      </c>
      <c r="N5407" t="s">
        <v>7106</v>
      </c>
    </row>
    <row r="5408" spans="1:14" x14ac:dyDescent="0.35">
      <c r="A5408" t="s">
        <v>30181</v>
      </c>
      <c r="B5408" t="s">
        <v>30182</v>
      </c>
      <c r="C5408" t="s">
        <v>32994</v>
      </c>
      <c r="D5408" t="s">
        <v>10</v>
      </c>
      <c r="E5408" t="s">
        <v>30183</v>
      </c>
      <c r="F5408">
        <v>0</v>
      </c>
      <c r="H5408" t="str">
        <f>VLOOKUP(Table16[[#This Row],[Column1]],J:K,2,FALSE)</f>
        <v>Brandhut Limited</v>
      </c>
      <c r="J5408" t="s">
        <v>30173</v>
      </c>
      <c r="K5408" t="s">
        <v>30174</v>
      </c>
      <c r="L5408">
        <v>0</v>
      </c>
      <c r="N5408" t="s">
        <v>7106</v>
      </c>
    </row>
    <row r="5409" spans="1:14" x14ac:dyDescent="0.35">
      <c r="A5409" t="s">
        <v>30184</v>
      </c>
      <c r="B5409" t="s">
        <v>30185</v>
      </c>
      <c r="C5409" t="s">
        <v>30186</v>
      </c>
      <c r="D5409" t="s">
        <v>10</v>
      </c>
      <c r="E5409" t="s">
        <v>30185</v>
      </c>
      <c r="F5409">
        <v>0</v>
      </c>
      <c r="H5409" t="str">
        <f>VLOOKUP(Table16[[#This Row],[Column1]],J:K,2,FALSE)</f>
        <v>YIWU DOUBLE SUN IMPORT AND EXPORT COMPANY LIMITED</v>
      </c>
      <c r="J5409" t="s">
        <v>30176</v>
      </c>
      <c r="K5409" t="s">
        <v>30177</v>
      </c>
      <c r="L5409">
        <v>0</v>
      </c>
      <c r="N5409" t="s">
        <v>7106</v>
      </c>
    </row>
    <row r="5410" spans="1:14" x14ac:dyDescent="0.35">
      <c r="A5410" t="s">
        <v>30187</v>
      </c>
      <c r="B5410" t="s">
        <v>30188</v>
      </c>
      <c r="C5410" t="s">
        <v>32995</v>
      </c>
      <c r="D5410" t="s">
        <v>10</v>
      </c>
      <c r="E5410" t="s">
        <v>30189</v>
      </c>
      <c r="F5410">
        <v>0</v>
      </c>
      <c r="H5410" t="str">
        <f>VLOOKUP(Table16[[#This Row],[Column1]],J:K,2,FALSE)</f>
        <v>Diani Reef Beach Resort &amp; Spa</v>
      </c>
      <c r="J5410" t="s">
        <v>30179</v>
      </c>
      <c r="K5410" t="s">
        <v>30180</v>
      </c>
      <c r="L5410">
        <v>0</v>
      </c>
      <c r="N5410" t="s">
        <v>7106</v>
      </c>
    </row>
    <row r="5411" spans="1:14" x14ac:dyDescent="0.35">
      <c r="A5411" t="s">
        <v>30190</v>
      </c>
      <c r="B5411" t="s">
        <v>30191</v>
      </c>
      <c r="C5411" t="s">
        <v>32996</v>
      </c>
      <c r="D5411" t="s">
        <v>10</v>
      </c>
      <c r="E5411" t="s">
        <v>30192</v>
      </c>
      <c r="F5411">
        <v>0</v>
      </c>
      <c r="H5411" t="str">
        <f>VLOOKUP(Table16[[#This Row],[Column1]],J:K,2,FALSE)</f>
        <v>Dathima East Africa Limited</v>
      </c>
      <c r="J5411" t="s">
        <v>30181</v>
      </c>
      <c r="K5411" t="s">
        <v>30182</v>
      </c>
      <c r="L5411">
        <v>0</v>
      </c>
      <c r="N5411" t="s">
        <v>7106</v>
      </c>
    </row>
    <row r="5412" spans="1:14" x14ac:dyDescent="0.35">
      <c r="A5412" t="s">
        <v>30193</v>
      </c>
      <c r="B5412" t="s">
        <v>30194</v>
      </c>
      <c r="C5412" t="s">
        <v>32997</v>
      </c>
      <c r="D5412" t="s">
        <v>10</v>
      </c>
      <c r="E5412" t="s">
        <v>30195</v>
      </c>
      <c r="F5412">
        <v>0</v>
      </c>
      <c r="H5412" t="str">
        <f>VLOOKUP(Table16[[#This Row],[Column1]],J:K,2,FALSE)</f>
        <v xml:space="preserve">MU-SIR INVESTMENT LIMITED </v>
      </c>
      <c r="J5412" t="s">
        <v>30184</v>
      </c>
      <c r="K5412" t="s">
        <v>30185</v>
      </c>
      <c r="L5412">
        <v>0</v>
      </c>
      <c r="N5412" t="s">
        <v>7106</v>
      </c>
    </row>
    <row r="5413" spans="1:14" x14ac:dyDescent="0.35">
      <c r="A5413" t="s">
        <v>30196</v>
      </c>
      <c r="B5413" t="s">
        <v>30197</v>
      </c>
      <c r="C5413" t="s">
        <v>32998</v>
      </c>
      <c r="D5413" t="s">
        <v>10</v>
      </c>
      <c r="E5413" t="s">
        <v>30198</v>
      </c>
      <c r="F5413">
        <v>0</v>
      </c>
      <c r="H5413" t="str">
        <f>VLOOKUP(Table16[[#This Row],[Column1]],J:K,2,FALSE)</f>
        <v>African Forest Lodges Ltd</v>
      </c>
      <c r="J5413" t="s">
        <v>30187</v>
      </c>
      <c r="K5413" t="s">
        <v>30188</v>
      </c>
      <c r="L5413">
        <v>0</v>
      </c>
      <c r="N5413" t="s">
        <v>7106</v>
      </c>
    </row>
    <row r="5414" spans="1:14" x14ac:dyDescent="0.35">
      <c r="A5414" t="s">
        <v>30199</v>
      </c>
      <c r="B5414" t="s">
        <v>30200</v>
      </c>
      <c r="C5414" t="s">
        <v>32999</v>
      </c>
      <c r="D5414" t="s">
        <v>10</v>
      </c>
      <c r="E5414" t="s">
        <v>30201</v>
      </c>
      <c r="F5414">
        <v>9298415.2799999993</v>
      </c>
      <c r="H5414" t="str">
        <f>VLOOKUP(Table16[[#This Row],[Column1]],J:K,2,FALSE)</f>
        <v>Wootton Automotive Limited</v>
      </c>
      <c r="J5414" t="s">
        <v>30190</v>
      </c>
      <c r="K5414" t="s">
        <v>30191</v>
      </c>
      <c r="L5414">
        <v>0</v>
      </c>
      <c r="N5414" t="s">
        <v>7106</v>
      </c>
    </row>
    <row r="5415" spans="1:14" x14ac:dyDescent="0.35">
      <c r="A5415" t="s">
        <v>30202</v>
      </c>
      <c r="B5415" t="s">
        <v>30203</v>
      </c>
      <c r="C5415" t="s">
        <v>10</v>
      </c>
      <c r="D5415" t="s">
        <v>10</v>
      </c>
      <c r="E5415" t="s">
        <v>30204</v>
      </c>
      <c r="F5415">
        <v>0</v>
      </c>
      <c r="H5415" t="str">
        <f>VLOOKUP(Table16[[#This Row],[Column1]],J:K,2,FALSE)</f>
        <v>Medina Medicare Hospital Ltd</v>
      </c>
      <c r="J5415" t="s">
        <v>30193</v>
      </c>
      <c r="K5415" t="s">
        <v>30194</v>
      </c>
      <c r="L5415">
        <v>0</v>
      </c>
      <c r="N5415" t="s">
        <v>7106</v>
      </c>
    </row>
    <row r="5416" spans="1:14" x14ac:dyDescent="0.35">
      <c r="A5416" t="s">
        <v>30205</v>
      </c>
      <c r="B5416" t="s">
        <v>30206</v>
      </c>
      <c r="C5416" t="s">
        <v>10</v>
      </c>
      <c r="D5416" t="s">
        <v>10</v>
      </c>
      <c r="E5416" t="s">
        <v>30207</v>
      </c>
      <c r="F5416">
        <v>0</v>
      </c>
      <c r="H5416" t="str">
        <f>VLOOKUP(Table16[[#This Row],[Column1]],J:K,2,FALSE)</f>
        <v>LC Waikiki</v>
      </c>
      <c r="J5416" t="s">
        <v>30196</v>
      </c>
      <c r="K5416" t="s">
        <v>30197</v>
      </c>
      <c r="L5416">
        <v>0</v>
      </c>
      <c r="N5416" t="s">
        <v>7106</v>
      </c>
    </row>
    <row r="5417" spans="1:14" x14ac:dyDescent="0.35">
      <c r="A5417" t="s">
        <v>30208</v>
      </c>
      <c r="B5417" t="s">
        <v>30209</v>
      </c>
      <c r="C5417" t="s">
        <v>10</v>
      </c>
      <c r="D5417" t="s">
        <v>10</v>
      </c>
      <c r="E5417" t="s">
        <v>30210</v>
      </c>
      <c r="F5417">
        <v>0</v>
      </c>
      <c r="H5417" t="str">
        <f>VLOOKUP(Table16[[#This Row],[Column1]],J:K,2,FALSE)</f>
        <v>Finish Red Cross</v>
      </c>
      <c r="J5417" t="s">
        <v>30199</v>
      </c>
      <c r="K5417" t="s">
        <v>30200</v>
      </c>
      <c r="L5417">
        <v>0</v>
      </c>
      <c r="N5417" t="s">
        <v>7106</v>
      </c>
    </row>
    <row r="5418" spans="1:14" x14ac:dyDescent="0.35">
      <c r="A5418" t="s">
        <v>30211</v>
      </c>
      <c r="B5418" t="s">
        <v>30212</v>
      </c>
      <c r="C5418" t="s">
        <v>10</v>
      </c>
      <c r="D5418" t="s">
        <v>10</v>
      </c>
      <c r="E5418" t="s">
        <v>30213</v>
      </c>
      <c r="F5418">
        <v>0</v>
      </c>
      <c r="H5418" t="str">
        <f>VLOOKUP(Table16[[#This Row],[Column1]],J:K,2,FALSE)</f>
        <v>Wholeway Company Limited</v>
      </c>
      <c r="J5418" t="s">
        <v>30202</v>
      </c>
      <c r="K5418" t="s">
        <v>30203</v>
      </c>
      <c r="L5418">
        <v>0</v>
      </c>
      <c r="N5418" t="s">
        <v>7106</v>
      </c>
    </row>
    <row r="5419" spans="1:14" x14ac:dyDescent="0.35">
      <c r="A5419" t="s">
        <v>30214</v>
      </c>
      <c r="B5419" t="s">
        <v>30215</v>
      </c>
      <c r="C5419" t="s">
        <v>33000</v>
      </c>
      <c r="D5419" t="s">
        <v>10</v>
      </c>
      <c r="E5419" t="s">
        <v>30216</v>
      </c>
      <c r="F5419">
        <v>0</v>
      </c>
      <c r="H5419" t="str">
        <f>VLOOKUP(Table16[[#This Row],[Column1]],J:K,2,FALSE)</f>
        <v>Holm Enterprises Ltd</v>
      </c>
      <c r="J5419" t="s">
        <v>30205</v>
      </c>
      <c r="K5419" t="s">
        <v>30206</v>
      </c>
      <c r="L5419">
        <v>0</v>
      </c>
      <c r="N5419" t="s">
        <v>7106</v>
      </c>
    </row>
    <row r="5420" spans="1:14" x14ac:dyDescent="0.35">
      <c r="A5420" t="s">
        <v>30217</v>
      </c>
      <c r="B5420" t="s">
        <v>30218</v>
      </c>
      <c r="C5420" t="s">
        <v>10</v>
      </c>
      <c r="D5420" t="s">
        <v>10</v>
      </c>
      <c r="E5420" t="s">
        <v>30219</v>
      </c>
      <c r="F5420">
        <v>0</v>
      </c>
      <c r="H5420" t="str">
        <f>VLOOKUP(Table16[[#This Row],[Column1]],J:K,2,FALSE)</f>
        <v>Imraan Investment Limited</v>
      </c>
      <c r="J5420" t="s">
        <v>30208</v>
      </c>
      <c r="K5420" t="s">
        <v>30209</v>
      </c>
      <c r="L5420">
        <v>0</v>
      </c>
      <c r="N5420" t="s">
        <v>7106</v>
      </c>
    </row>
    <row r="5421" spans="1:14" x14ac:dyDescent="0.35">
      <c r="A5421" t="s">
        <v>30220</v>
      </c>
      <c r="B5421" t="s">
        <v>30221</v>
      </c>
      <c r="C5421" t="s">
        <v>33001</v>
      </c>
      <c r="D5421" t="s">
        <v>10</v>
      </c>
      <c r="E5421" t="s">
        <v>30222</v>
      </c>
      <c r="F5421">
        <v>84770</v>
      </c>
      <c r="H5421" t="str">
        <f>VLOOKUP(Table16[[#This Row],[Column1]],J:K,2,FALSE)</f>
        <v>Mzungu Productions Limted</v>
      </c>
      <c r="J5421" t="s">
        <v>30211</v>
      </c>
      <c r="K5421" t="s">
        <v>30212</v>
      </c>
      <c r="L5421">
        <v>0</v>
      </c>
      <c r="N5421" t="s">
        <v>7106</v>
      </c>
    </row>
    <row r="5422" spans="1:14" x14ac:dyDescent="0.35">
      <c r="A5422" t="s">
        <v>30223</v>
      </c>
      <c r="B5422" t="s">
        <v>30224</v>
      </c>
      <c r="C5422" t="s">
        <v>33002</v>
      </c>
      <c r="D5422" t="s">
        <v>10</v>
      </c>
      <c r="E5422" t="s">
        <v>30225</v>
      </c>
      <c r="F5422">
        <v>0</v>
      </c>
      <c r="H5422" t="str">
        <f>VLOOKUP(Table16[[#This Row],[Column1]],J:K,2,FALSE)</f>
        <v>Stockwell Properties ( Seo Hotel)</v>
      </c>
      <c r="J5422" t="s">
        <v>30214</v>
      </c>
      <c r="K5422" t="s">
        <v>30215</v>
      </c>
      <c r="L5422">
        <v>0</v>
      </c>
      <c r="N5422" t="s">
        <v>7106</v>
      </c>
    </row>
    <row r="5423" spans="1:14" x14ac:dyDescent="0.35">
      <c r="A5423" t="s">
        <v>30226</v>
      </c>
      <c r="B5423" t="s">
        <v>30227</v>
      </c>
      <c r="C5423" t="s">
        <v>33003</v>
      </c>
      <c r="D5423" t="s">
        <v>10</v>
      </c>
      <c r="E5423" t="s">
        <v>30228</v>
      </c>
      <c r="F5423">
        <v>0</v>
      </c>
      <c r="H5423" t="str">
        <f>VLOOKUP(Table16[[#This Row],[Column1]],J:K,2,FALSE)</f>
        <v>Kheimam Enterprises Limited</v>
      </c>
      <c r="J5423" t="s">
        <v>30217</v>
      </c>
      <c r="K5423" t="s">
        <v>30218</v>
      </c>
      <c r="L5423">
        <v>0</v>
      </c>
      <c r="N5423" t="s">
        <v>7106</v>
      </c>
    </row>
    <row r="5424" spans="1:14" x14ac:dyDescent="0.35">
      <c r="A5424" t="s">
        <v>30229</v>
      </c>
      <c r="B5424" t="s">
        <v>30230</v>
      </c>
      <c r="C5424" t="s">
        <v>33004</v>
      </c>
      <c r="D5424" t="s">
        <v>10</v>
      </c>
      <c r="E5424" t="s">
        <v>30231</v>
      </c>
      <c r="F5424">
        <v>0</v>
      </c>
      <c r="H5424" t="str">
        <f>VLOOKUP(Table16[[#This Row],[Column1]],J:K,2,FALSE)</f>
        <v>Supreme Pharmacy Limited</v>
      </c>
      <c r="J5424" t="s">
        <v>30220</v>
      </c>
      <c r="K5424" t="s">
        <v>30221</v>
      </c>
      <c r="L5424" s="4">
        <v>84770</v>
      </c>
      <c r="M5424" s="4"/>
      <c r="N5424" t="s">
        <v>7106</v>
      </c>
    </row>
    <row r="5425" spans="1:14" x14ac:dyDescent="0.35">
      <c r="A5425" t="s">
        <v>30232</v>
      </c>
      <c r="B5425" t="s">
        <v>30233</v>
      </c>
      <c r="C5425" t="s">
        <v>10</v>
      </c>
      <c r="D5425" t="s">
        <v>10</v>
      </c>
      <c r="E5425" t="s">
        <v>30233</v>
      </c>
      <c r="F5425">
        <v>0</v>
      </c>
      <c r="H5425" t="str">
        <f>VLOOKUP(Table16[[#This Row],[Column1]],J:K,2,FALSE)</f>
        <v>HE PATICA CHEF DELICACIES</v>
      </c>
      <c r="J5425" t="s">
        <v>30223</v>
      </c>
      <c r="K5425" t="s">
        <v>30224</v>
      </c>
      <c r="L5425" s="4">
        <v>119000</v>
      </c>
      <c r="M5425" s="4"/>
      <c r="N5425" t="s">
        <v>7106</v>
      </c>
    </row>
    <row r="5426" spans="1:14" x14ac:dyDescent="0.35">
      <c r="A5426" t="s">
        <v>30234</v>
      </c>
      <c r="B5426" t="s">
        <v>30235</v>
      </c>
      <c r="C5426" t="s">
        <v>33005</v>
      </c>
      <c r="D5426" t="s">
        <v>10</v>
      </c>
      <c r="E5426" t="s">
        <v>30236</v>
      </c>
      <c r="F5426">
        <v>0</v>
      </c>
      <c r="H5426" t="str">
        <f>VLOOKUP(Table16[[#This Row],[Column1]],J:K,2,FALSE)</f>
        <v>Kenya Meat Commission</v>
      </c>
      <c r="J5426" t="s">
        <v>30226</v>
      </c>
      <c r="K5426" t="s">
        <v>30227</v>
      </c>
      <c r="L5426" s="4">
        <v>956558</v>
      </c>
      <c r="M5426" s="4"/>
      <c r="N5426" t="s">
        <v>7106</v>
      </c>
    </row>
    <row r="5427" spans="1:14" x14ac:dyDescent="0.35">
      <c r="A5427" t="s">
        <v>30237</v>
      </c>
      <c r="B5427" t="s">
        <v>33006</v>
      </c>
      <c r="C5427" t="s">
        <v>10</v>
      </c>
      <c r="D5427" t="s">
        <v>10</v>
      </c>
      <c r="E5427" t="s">
        <v>33007</v>
      </c>
      <c r="F5427">
        <v>0</v>
      </c>
      <c r="H5427" t="str">
        <f>VLOOKUP(Table16[[#This Row],[Column1]],J:K,2,FALSE)</f>
        <v>Frappe Cloud</v>
      </c>
      <c r="J5427" t="s">
        <v>30229</v>
      </c>
      <c r="K5427" t="s">
        <v>30230</v>
      </c>
      <c r="L5427">
        <v>0</v>
      </c>
      <c r="N5427" t="s">
        <v>7106</v>
      </c>
    </row>
    <row r="5428" spans="1:14" x14ac:dyDescent="0.35">
      <c r="A5428" t="s">
        <v>30239</v>
      </c>
      <c r="B5428" t="s">
        <v>30240</v>
      </c>
      <c r="C5428" t="s">
        <v>33008</v>
      </c>
      <c r="D5428" t="s">
        <v>10</v>
      </c>
      <c r="E5428" t="s">
        <v>30241</v>
      </c>
      <c r="F5428">
        <v>0</v>
      </c>
      <c r="H5428" t="str">
        <f>VLOOKUP(Table16[[#This Row],[Column1]],J:K,2,FALSE)</f>
        <v>Ayan Hassan Dahir</v>
      </c>
      <c r="J5428" t="s">
        <v>30232</v>
      </c>
      <c r="K5428" t="s">
        <v>30233</v>
      </c>
      <c r="L5428">
        <v>0</v>
      </c>
      <c r="N5428" t="s">
        <v>7106</v>
      </c>
    </row>
    <row r="5429" spans="1:14" x14ac:dyDescent="0.35">
      <c r="A5429" t="s">
        <v>30242</v>
      </c>
      <c r="B5429" t="s">
        <v>30243</v>
      </c>
      <c r="C5429" t="s">
        <v>30244</v>
      </c>
      <c r="D5429" t="s">
        <v>10</v>
      </c>
      <c r="E5429" t="s">
        <v>30243</v>
      </c>
      <c r="F5429">
        <v>0</v>
      </c>
      <c r="H5429" t="str">
        <f>VLOOKUP(Table16[[#This Row],[Column1]],J:K,2,FALSE)</f>
        <v>ALCATRAZ DISH NETWORK SERVICES,</v>
      </c>
      <c r="J5429" t="s">
        <v>30234</v>
      </c>
      <c r="K5429" t="s">
        <v>30235</v>
      </c>
      <c r="L5429">
        <v>0</v>
      </c>
      <c r="N5429" t="s">
        <v>7106</v>
      </c>
    </row>
    <row r="5430" spans="1:14" x14ac:dyDescent="0.35">
      <c r="A5430" t="s">
        <v>30245</v>
      </c>
      <c r="B5430" t="s">
        <v>30246</v>
      </c>
      <c r="C5430" t="s">
        <v>10</v>
      </c>
      <c r="D5430" t="s">
        <v>10</v>
      </c>
      <c r="E5430" t="s">
        <v>30247</v>
      </c>
      <c r="F5430">
        <v>0</v>
      </c>
      <c r="H5430" t="str">
        <f>VLOOKUP(Table16[[#This Row],[Column1]],J:K,2,FALSE)</f>
        <v>Kenya Life Saving Federation</v>
      </c>
      <c r="J5430" t="s">
        <v>30237</v>
      </c>
      <c r="K5430" t="s">
        <v>30238</v>
      </c>
      <c r="L5430">
        <v>0</v>
      </c>
      <c r="N5430" t="s">
        <v>7106</v>
      </c>
    </row>
    <row r="5431" spans="1:14" x14ac:dyDescent="0.35">
      <c r="A5431" t="s">
        <v>30248</v>
      </c>
      <c r="B5431" t="s">
        <v>30249</v>
      </c>
      <c r="C5431" t="s">
        <v>33009</v>
      </c>
      <c r="D5431" t="s">
        <v>10</v>
      </c>
      <c r="E5431" t="s">
        <v>30250</v>
      </c>
      <c r="F5431">
        <v>98860</v>
      </c>
      <c r="H5431" t="str">
        <f>VLOOKUP(Table16[[#This Row],[Column1]],J:K,2,FALSE)</f>
        <v>Islet Motor Company Limited</v>
      </c>
      <c r="J5431" t="s">
        <v>30239</v>
      </c>
      <c r="K5431" t="s">
        <v>30240</v>
      </c>
      <c r="L5431">
        <v>0</v>
      </c>
      <c r="N5431" t="s">
        <v>7106</v>
      </c>
    </row>
    <row r="5432" spans="1:14" x14ac:dyDescent="0.35">
      <c r="A5432" t="s">
        <v>30251</v>
      </c>
      <c r="B5432" t="s">
        <v>30252</v>
      </c>
      <c r="C5432" t="s">
        <v>33010</v>
      </c>
      <c r="D5432" t="s">
        <v>10</v>
      </c>
      <c r="E5432" t="s">
        <v>30253</v>
      </c>
      <c r="F5432">
        <v>0</v>
      </c>
      <c r="H5432" t="str">
        <f>VLOOKUP(Table16[[#This Row],[Column1]],J:K,2,FALSE)</f>
        <v>Superfine Distributors (K) Ltd</v>
      </c>
      <c r="J5432" t="s">
        <v>30242</v>
      </c>
      <c r="K5432" t="s">
        <v>30243</v>
      </c>
      <c r="L5432">
        <v>0</v>
      </c>
      <c r="N5432" t="s">
        <v>7106</v>
      </c>
    </row>
    <row r="5433" spans="1:14" x14ac:dyDescent="0.35">
      <c r="A5433" t="s">
        <v>30254</v>
      </c>
      <c r="B5433" t="s">
        <v>30255</v>
      </c>
      <c r="C5433" t="s">
        <v>10</v>
      </c>
      <c r="D5433" t="s">
        <v>10</v>
      </c>
      <c r="E5433" t="s">
        <v>30256</v>
      </c>
      <c r="F5433">
        <v>125000</v>
      </c>
      <c r="H5433" t="str">
        <f>VLOOKUP(Table16[[#This Row],[Column1]],J:K,2,FALSE)</f>
        <v>Grace Gateway Resort Limited</v>
      </c>
      <c r="J5433" t="s">
        <v>30245</v>
      </c>
      <c r="K5433" t="s">
        <v>30246</v>
      </c>
      <c r="L5433">
        <v>0</v>
      </c>
      <c r="N5433" t="s">
        <v>7106</v>
      </c>
    </row>
    <row r="5434" spans="1:14" x14ac:dyDescent="0.35">
      <c r="A5434" t="s">
        <v>30257</v>
      </c>
      <c r="B5434" t="s">
        <v>30258</v>
      </c>
      <c r="C5434" t="s">
        <v>30259</v>
      </c>
      <c r="D5434" t="s">
        <v>10</v>
      </c>
      <c r="E5434" t="s">
        <v>30258</v>
      </c>
      <c r="F5434">
        <v>0</v>
      </c>
      <c r="H5434" t="str">
        <f>VLOOKUP(Table16[[#This Row],[Column1]],J:K,2,FALSE)</f>
        <v>DREAM RIGHT AFRICA LIMITED</v>
      </c>
      <c r="J5434" t="s">
        <v>30248</v>
      </c>
      <c r="K5434" t="s">
        <v>30249</v>
      </c>
      <c r="L5434">
        <v>0</v>
      </c>
      <c r="N5434" t="s">
        <v>7106</v>
      </c>
    </row>
    <row r="5435" spans="1:14" x14ac:dyDescent="0.35">
      <c r="A5435" t="s">
        <v>30260</v>
      </c>
      <c r="B5435" t="s">
        <v>30261</v>
      </c>
      <c r="C5435" t="s">
        <v>10</v>
      </c>
      <c r="D5435" t="s">
        <v>10</v>
      </c>
      <c r="E5435" t="s">
        <v>30261</v>
      </c>
      <c r="F5435">
        <v>0</v>
      </c>
      <c r="H5435" t="str">
        <f>VLOOKUP(Table16[[#This Row],[Column1]],J:K,2,FALSE)</f>
        <v>KRCS WASH</v>
      </c>
      <c r="J5435" t="s">
        <v>30251</v>
      </c>
      <c r="K5435" t="s">
        <v>30252</v>
      </c>
      <c r="L5435">
        <v>0</v>
      </c>
      <c r="N5435" t="s">
        <v>7106</v>
      </c>
    </row>
    <row r="5436" spans="1:14" x14ac:dyDescent="0.35">
      <c r="A5436" t="s">
        <v>30262</v>
      </c>
      <c r="B5436" t="s">
        <v>30263</v>
      </c>
      <c r="C5436" t="s">
        <v>33011</v>
      </c>
      <c r="D5436" t="s">
        <v>10</v>
      </c>
      <c r="E5436" t="s">
        <v>30264</v>
      </c>
      <c r="F5436">
        <v>0</v>
      </c>
      <c r="H5436" t="str">
        <f>VLOOKUP(Table16[[#This Row],[Column1]],J:K,2,FALSE)</f>
        <v>Small World Country Club</v>
      </c>
      <c r="J5436" t="s">
        <v>30254</v>
      </c>
      <c r="K5436" t="s">
        <v>30255</v>
      </c>
      <c r="L5436">
        <v>0</v>
      </c>
      <c r="N5436" t="s">
        <v>7106</v>
      </c>
    </row>
    <row r="5437" spans="1:14" x14ac:dyDescent="0.35">
      <c r="A5437" t="s">
        <v>30265</v>
      </c>
      <c r="B5437" t="s">
        <v>30266</v>
      </c>
      <c r="C5437" t="s">
        <v>33012</v>
      </c>
      <c r="D5437" t="s">
        <v>10</v>
      </c>
      <c r="E5437" t="s">
        <v>30267</v>
      </c>
      <c r="F5437">
        <v>0</v>
      </c>
      <c r="H5437" t="str">
        <f>VLOOKUP(Table16[[#This Row],[Column1]],J:K,2,FALSE)</f>
        <v>Blue Eyes Limited</v>
      </c>
      <c r="J5437" t="s">
        <v>30257</v>
      </c>
      <c r="K5437" t="s">
        <v>30258</v>
      </c>
      <c r="L5437" s="4">
        <v>68490</v>
      </c>
      <c r="M5437" s="4"/>
      <c r="N5437" t="s">
        <v>7106</v>
      </c>
    </row>
    <row r="5438" spans="1:14" x14ac:dyDescent="0.35">
      <c r="A5438" t="s">
        <v>30268</v>
      </c>
      <c r="B5438" t="s">
        <v>30269</v>
      </c>
      <c r="C5438" t="s">
        <v>33013</v>
      </c>
      <c r="D5438" t="s">
        <v>10</v>
      </c>
      <c r="E5438" t="s">
        <v>30270</v>
      </c>
      <c r="F5438">
        <v>309600</v>
      </c>
      <c r="H5438" t="str">
        <f>VLOOKUP(Table16[[#This Row],[Column1]],J:K,2,FALSE)</f>
        <v>Farjana Enterprises</v>
      </c>
      <c r="J5438" t="s">
        <v>30260</v>
      </c>
      <c r="K5438" t="s">
        <v>30261</v>
      </c>
      <c r="L5438">
        <v>0</v>
      </c>
      <c r="N5438" t="s">
        <v>7106</v>
      </c>
    </row>
    <row r="5439" spans="1:14" x14ac:dyDescent="0.35">
      <c r="A5439" t="s">
        <v>30271</v>
      </c>
      <c r="B5439" t="s">
        <v>30272</v>
      </c>
      <c r="C5439" t="s">
        <v>10</v>
      </c>
      <c r="D5439" t="s">
        <v>10</v>
      </c>
      <c r="E5439" t="s">
        <v>30273</v>
      </c>
      <c r="F5439">
        <v>0</v>
      </c>
      <c r="H5439" t="str">
        <f>VLOOKUP(Table16[[#This Row],[Column1]],J:K,2,FALSE)</f>
        <v>Evena General Agencies Limited</v>
      </c>
      <c r="J5439" t="s">
        <v>30262</v>
      </c>
      <c r="K5439" t="s">
        <v>30263</v>
      </c>
      <c r="L5439">
        <v>0</v>
      </c>
      <c r="N5439" t="s">
        <v>7106</v>
      </c>
    </row>
    <row r="5440" spans="1:14" x14ac:dyDescent="0.35">
      <c r="A5440" t="s">
        <v>30274</v>
      </c>
      <c r="B5440" t="s">
        <v>30275</v>
      </c>
      <c r="C5440" t="s">
        <v>10</v>
      </c>
      <c r="D5440" t="s">
        <v>10</v>
      </c>
      <c r="E5440" t="s">
        <v>30276</v>
      </c>
      <c r="F5440">
        <v>0</v>
      </c>
      <c r="H5440" t="str">
        <f>VLOOKUP(Table16[[#This Row],[Column1]],J:K,2,FALSE)</f>
        <v>Jackline Wayua Wambua</v>
      </c>
      <c r="J5440" t="s">
        <v>30265</v>
      </c>
      <c r="K5440" t="s">
        <v>30266</v>
      </c>
      <c r="L5440">
        <v>0</v>
      </c>
      <c r="N5440" t="s">
        <v>7106</v>
      </c>
    </row>
    <row r="5441" spans="1:14" x14ac:dyDescent="0.35">
      <c r="A5441" t="s">
        <v>30277</v>
      </c>
      <c r="B5441" t="s">
        <v>30278</v>
      </c>
      <c r="C5441" t="s">
        <v>33014</v>
      </c>
      <c r="D5441" t="s">
        <v>10</v>
      </c>
      <c r="E5441" t="s">
        <v>30279</v>
      </c>
      <c r="F5441">
        <v>0</v>
      </c>
      <c r="H5441" t="str">
        <f>VLOOKUP(Table16[[#This Row],[Column1]],J:K,2,FALSE)</f>
        <v>Racheal Wanjiru Kanyingi</v>
      </c>
      <c r="J5441" t="s">
        <v>30268</v>
      </c>
      <c r="K5441" t="s">
        <v>30269</v>
      </c>
      <c r="L5441">
        <v>0</v>
      </c>
      <c r="N5441" t="s">
        <v>7106</v>
      </c>
    </row>
    <row r="5442" spans="1:14" x14ac:dyDescent="0.35">
      <c r="A5442" t="s">
        <v>30280</v>
      </c>
      <c r="B5442" t="s">
        <v>30281</v>
      </c>
      <c r="C5442" t="s">
        <v>33015</v>
      </c>
      <c r="D5442" t="s">
        <v>10</v>
      </c>
      <c r="E5442" t="s">
        <v>30282</v>
      </c>
      <c r="F5442">
        <v>0</v>
      </c>
      <c r="H5442" t="str">
        <f>VLOOKUP(Table16[[#This Row],[Column1]],J:K,2,FALSE)</f>
        <v>Maurine Mbuge</v>
      </c>
      <c r="J5442" t="s">
        <v>30271</v>
      </c>
      <c r="K5442" t="s">
        <v>30272</v>
      </c>
      <c r="L5442">
        <v>0</v>
      </c>
      <c r="N5442" t="s">
        <v>7106</v>
      </c>
    </row>
    <row r="5443" spans="1:14" x14ac:dyDescent="0.35">
      <c r="A5443" t="s">
        <v>30283</v>
      </c>
      <c r="B5443" t="s">
        <v>30284</v>
      </c>
      <c r="C5443" t="s">
        <v>10</v>
      </c>
      <c r="D5443" t="s">
        <v>10</v>
      </c>
      <c r="E5443" t="s">
        <v>30285</v>
      </c>
      <c r="F5443">
        <v>0</v>
      </c>
      <c r="H5443" t="str">
        <f>VLOOKUP(Table16[[#This Row],[Column1]],J:K,2,FALSE)</f>
        <v>Ascendas Kenya Limited</v>
      </c>
      <c r="J5443" t="s">
        <v>30274</v>
      </c>
      <c r="K5443" t="s">
        <v>30275</v>
      </c>
      <c r="L5443">
        <v>0</v>
      </c>
      <c r="N5443" t="s">
        <v>7106</v>
      </c>
    </row>
    <row r="5444" spans="1:14" x14ac:dyDescent="0.35">
      <c r="A5444" t="s">
        <v>30286</v>
      </c>
      <c r="B5444" t="s">
        <v>30287</v>
      </c>
      <c r="C5444" t="s">
        <v>10</v>
      </c>
      <c r="D5444" t="s">
        <v>10</v>
      </c>
      <c r="E5444" t="s">
        <v>30288</v>
      </c>
      <c r="F5444">
        <v>0</v>
      </c>
      <c r="H5444" t="str">
        <f>VLOOKUP(Table16[[#This Row],[Column1]],J:K,2,FALSE)</f>
        <v>Foreign Aid Supply station Red cross-China</v>
      </c>
      <c r="J5444" t="s">
        <v>30277</v>
      </c>
      <c r="K5444" t="s">
        <v>30278</v>
      </c>
      <c r="L5444">
        <v>0</v>
      </c>
      <c r="N5444" t="s">
        <v>7106</v>
      </c>
    </row>
    <row r="5445" spans="1:14" x14ac:dyDescent="0.35">
      <c r="A5445" t="s">
        <v>30289</v>
      </c>
      <c r="B5445" t="s">
        <v>30290</v>
      </c>
      <c r="C5445" t="s">
        <v>33016</v>
      </c>
      <c r="D5445" t="s">
        <v>10</v>
      </c>
      <c r="E5445" t="s">
        <v>30291</v>
      </c>
      <c r="F5445">
        <v>0</v>
      </c>
      <c r="H5445" t="str">
        <f>VLOOKUP(Table16[[#This Row],[Column1]],J:K,2,FALSE)</f>
        <v>Vicelec Electrical &amp; Services</v>
      </c>
      <c r="J5445" t="s">
        <v>30280</v>
      </c>
      <c r="K5445" t="s">
        <v>30281</v>
      </c>
      <c r="L5445">
        <v>0</v>
      </c>
      <c r="N5445" t="s">
        <v>7106</v>
      </c>
    </row>
    <row r="5446" spans="1:14" x14ac:dyDescent="0.35">
      <c r="A5446" t="s">
        <v>30292</v>
      </c>
      <c r="B5446" t="s">
        <v>30293</v>
      </c>
      <c r="C5446" t="s">
        <v>33017</v>
      </c>
      <c r="D5446" t="s">
        <v>10</v>
      </c>
      <c r="E5446" t="s">
        <v>30294</v>
      </c>
      <c r="F5446">
        <v>0</v>
      </c>
      <c r="H5446" t="str">
        <f>VLOOKUP(Table16[[#This Row],[Column1]],J:K,2,FALSE)</f>
        <v>Huda Rashid Abdi</v>
      </c>
      <c r="J5446" t="s">
        <v>30283</v>
      </c>
      <c r="K5446" t="s">
        <v>30284</v>
      </c>
      <c r="L5446">
        <v>0</v>
      </c>
      <c r="N5446" t="s">
        <v>7106</v>
      </c>
    </row>
    <row r="5447" spans="1:14" x14ac:dyDescent="0.35">
      <c r="A5447" t="s">
        <v>30295</v>
      </c>
      <c r="B5447" t="s">
        <v>30296</v>
      </c>
      <c r="C5447" t="s">
        <v>33018</v>
      </c>
      <c r="D5447" t="s">
        <v>10</v>
      </c>
      <c r="E5447" t="s">
        <v>30297</v>
      </c>
      <c r="F5447">
        <v>0</v>
      </c>
      <c r="H5447" t="str">
        <f>VLOOKUP(Table16[[#This Row],[Column1]],J:K,2,FALSE)</f>
        <v>Job Ndirangu Muriuki</v>
      </c>
      <c r="J5447" t="s">
        <v>30286</v>
      </c>
      <c r="K5447" t="s">
        <v>30287</v>
      </c>
      <c r="L5447">
        <v>0</v>
      </c>
      <c r="N5447" t="s">
        <v>7106</v>
      </c>
    </row>
    <row r="5448" spans="1:14" x14ac:dyDescent="0.35">
      <c r="A5448" t="s">
        <v>30298</v>
      </c>
      <c r="B5448" t="s">
        <v>30299</v>
      </c>
      <c r="C5448" t="s">
        <v>33019</v>
      </c>
      <c r="D5448" t="s">
        <v>10</v>
      </c>
      <c r="E5448" t="s">
        <v>30300</v>
      </c>
      <c r="F5448">
        <v>0</v>
      </c>
      <c r="H5448" t="str">
        <f>VLOOKUP(Table16[[#This Row],[Column1]],J:K,2,FALSE)</f>
        <v>Sai Cargo Masters Ltd</v>
      </c>
      <c r="J5448" t="s">
        <v>30289</v>
      </c>
      <c r="K5448" t="s">
        <v>30290</v>
      </c>
      <c r="L5448">
        <v>0</v>
      </c>
      <c r="N5448" t="s">
        <v>7106</v>
      </c>
    </row>
    <row r="5449" spans="1:14" x14ac:dyDescent="0.35">
      <c r="A5449" t="s">
        <v>30301</v>
      </c>
      <c r="B5449" t="s">
        <v>30302</v>
      </c>
      <c r="C5449" t="s">
        <v>30303</v>
      </c>
      <c r="D5449" t="s">
        <v>10</v>
      </c>
      <c r="E5449" t="s">
        <v>30304</v>
      </c>
      <c r="F5449">
        <v>0</v>
      </c>
      <c r="H5449" t="str">
        <f>VLOOKUP(Table16[[#This Row],[Column1]],J:K,2,FALSE)</f>
        <v>Kenya Coach Industries Ltd</v>
      </c>
      <c r="J5449" t="s">
        <v>30292</v>
      </c>
      <c r="K5449" t="s">
        <v>30293</v>
      </c>
      <c r="L5449">
        <v>0</v>
      </c>
      <c r="N5449" t="s">
        <v>7106</v>
      </c>
    </row>
    <row r="5450" spans="1:14" x14ac:dyDescent="0.35">
      <c r="A5450" t="s">
        <v>30305</v>
      </c>
      <c r="B5450" t="s">
        <v>30306</v>
      </c>
      <c r="C5450" t="s">
        <v>10</v>
      </c>
      <c r="D5450" t="s">
        <v>10</v>
      </c>
      <c r="E5450" t="s">
        <v>30307</v>
      </c>
      <c r="F5450">
        <v>166000</v>
      </c>
      <c r="H5450" t="str">
        <f>VLOOKUP(Table16[[#This Row],[Column1]],J:K,2,FALSE)</f>
        <v>Grand Aziziya Resort</v>
      </c>
      <c r="J5450" t="s">
        <v>30295</v>
      </c>
      <c r="K5450" t="s">
        <v>30296</v>
      </c>
      <c r="L5450">
        <v>0</v>
      </c>
      <c r="N5450" t="s">
        <v>7106</v>
      </c>
    </row>
    <row r="5451" spans="1:14" x14ac:dyDescent="0.35">
      <c r="A5451" t="s">
        <v>30308</v>
      </c>
      <c r="B5451" t="s">
        <v>30309</v>
      </c>
      <c r="C5451" t="s">
        <v>33020</v>
      </c>
      <c r="D5451" t="s">
        <v>10</v>
      </c>
      <c r="E5451" t="s">
        <v>30310</v>
      </c>
      <c r="F5451">
        <v>0</v>
      </c>
      <c r="H5451" t="str">
        <f>VLOOKUP(Table16[[#This Row],[Column1]],J:K,2,FALSE)</f>
        <v>Forthright Ventures Co. Ltd</v>
      </c>
      <c r="J5451" t="s">
        <v>30298</v>
      </c>
      <c r="K5451" t="s">
        <v>30299</v>
      </c>
      <c r="L5451">
        <v>0</v>
      </c>
      <c r="N5451" t="s">
        <v>7106</v>
      </c>
    </row>
    <row r="5452" spans="1:14" x14ac:dyDescent="0.35">
      <c r="A5452" t="s">
        <v>30311</v>
      </c>
      <c r="B5452" t="s">
        <v>30312</v>
      </c>
      <c r="C5452" t="s">
        <v>10</v>
      </c>
      <c r="D5452" t="s">
        <v>10</v>
      </c>
      <c r="E5452" t="s">
        <v>30313</v>
      </c>
      <c r="F5452">
        <v>312500</v>
      </c>
      <c r="H5452" t="str">
        <f>VLOOKUP(Table16[[#This Row],[Column1]],J:K,2,FALSE)</f>
        <v>Vency Enterprises Limited</v>
      </c>
      <c r="J5452" t="s">
        <v>30301</v>
      </c>
      <c r="K5452" t="s">
        <v>30302</v>
      </c>
      <c r="L5452">
        <v>0</v>
      </c>
      <c r="N5452" t="s">
        <v>7106</v>
      </c>
    </row>
    <row r="5453" spans="1:14" x14ac:dyDescent="0.35">
      <c r="A5453" t="s">
        <v>30314</v>
      </c>
      <c r="B5453" t="s">
        <v>30315</v>
      </c>
      <c r="C5453" t="s">
        <v>10</v>
      </c>
      <c r="D5453" t="s">
        <v>10</v>
      </c>
      <c r="E5453" t="s">
        <v>30315</v>
      </c>
      <c r="F5453">
        <v>338000</v>
      </c>
      <c r="H5453" t="str">
        <f>VLOOKUP(Table16[[#This Row],[Column1]],J:K,2,FALSE)</f>
        <v>THE VIP LUXURY LOUNGE MILIMANI LTD</v>
      </c>
      <c r="J5453" t="s">
        <v>30305</v>
      </c>
      <c r="K5453" t="s">
        <v>30306</v>
      </c>
      <c r="L5453">
        <v>0</v>
      </c>
      <c r="N5453" t="s">
        <v>7106</v>
      </c>
    </row>
    <row r="5454" spans="1:14" x14ac:dyDescent="0.35">
      <c r="A5454" t="s">
        <v>30316</v>
      </c>
      <c r="B5454" t="s">
        <v>30317</v>
      </c>
      <c r="C5454" t="s">
        <v>10</v>
      </c>
      <c r="D5454" t="s">
        <v>10</v>
      </c>
      <c r="E5454" t="s">
        <v>30318</v>
      </c>
      <c r="F5454">
        <v>0</v>
      </c>
      <c r="H5454" t="str">
        <f>VLOOKUP(Table16[[#This Row],[Column1]],J:K,2,FALSE)</f>
        <v>Promed Industries LTD</v>
      </c>
      <c r="J5454" t="s">
        <v>30308</v>
      </c>
      <c r="K5454" t="s">
        <v>30309</v>
      </c>
      <c r="L5454">
        <v>0</v>
      </c>
      <c r="N5454" t="s">
        <v>7106</v>
      </c>
    </row>
    <row r="5455" spans="1:14" x14ac:dyDescent="0.35">
      <c r="A5455" t="s">
        <v>30319</v>
      </c>
      <c r="B5455" t="s">
        <v>30320</v>
      </c>
      <c r="C5455" t="s">
        <v>10</v>
      </c>
      <c r="D5455" t="s">
        <v>10</v>
      </c>
      <c r="E5455" t="s">
        <v>30321</v>
      </c>
      <c r="F5455">
        <v>0</v>
      </c>
      <c r="H5455" t="str">
        <f>VLOOKUP(Table16[[#This Row],[Column1]],J:K,2,FALSE)</f>
        <v>Heron Hotel Ltd</v>
      </c>
      <c r="J5455" t="s">
        <v>30311</v>
      </c>
      <c r="K5455" t="s">
        <v>30312</v>
      </c>
      <c r="L5455" s="4">
        <v>312500</v>
      </c>
      <c r="M5455" s="4"/>
      <c r="N5455" t="s">
        <v>7106</v>
      </c>
    </row>
    <row r="5456" spans="1:14" x14ac:dyDescent="0.35">
      <c r="A5456" t="s">
        <v>30322</v>
      </c>
      <c r="B5456" t="s">
        <v>30323</v>
      </c>
      <c r="C5456" t="s">
        <v>33021</v>
      </c>
      <c r="D5456" t="s">
        <v>10</v>
      </c>
      <c r="E5456" t="s">
        <v>30324</v>
      </c>
      <c r="F5456">
        <v>0</v>
      </c>
      <c r="H5456" t="str">
        <f>VLOOKUP(Table16[[#This Row],[Column1]],J:K,2,FALSE)</f>
        <v>Bus Radio Media</v>
      </c>
      <c r="J5456" t="s">
        <v>30314</v>
      </c>
      <c r="K5456" t="s">
        <v>30315</v>
      </c>
      <c r="L5456" s="4">
        <v>238000</v>
      </c>
      <c r="M5456" s="4"/>
      <c r="N5456" t="s">
        <v>7106</v>
      </c>
    </row>
    <row r="5457" spans="1:14" x14ac:dyDescent="0.35">
      <c r="A5457" t="s">
        <v>30325</v>
      </c>
      <c r="B5457" t="s">
        <v>30326</v>
      </c>
      <c r="C5457" t="s">
        <v>33022</v>
      </c>
      <c r="D5457" t="s">
        <v>10</v>
      </c>
      <c r="E5457" t="s">
        <v>30327</v>
      </c>
      <c r="F5457">
        <v>0</v>
      </c>
      <c r="H5457" t="str">
        <f>VLOOKUP(Table16[[#This Row],[Column1]],J:K,2,FALSE)</f>
        <v>Dillano Park Hotel</v>
      </c>
      <c r="J5457" t="s">
        <v>30316</v>
      </c>
      <c r="K5457" t="s">
        <v>30317</v>
      </c>
      <c r="L5457">
        <v>0</v>
      </c>
      <c r="N5457" t="s">
        <v>7106</v>
      </c>
    </row>
    <row r="5458" spans="1:14" x14ac:dyDescent="0.35">
      <c r="A5458" t="s">
        <v>30328</v>
      </c>
      <c r="B5458" t="s">
        <v>30329</v>
      </c>
      <c r="C5458" t="s">
        <v>33023</v>
      </c>
      <c r="D5458" t="s">
        <v>10</v>
      </c>
      <c r="E5458" t="s">
        <v>30330</v>
      </c>
      <c r="F5458">
        <v>0</v>
      </c>
      <c r="H5458" t="str">
        <f>VLOOKUP(Table16[[#This Row],[Column1]],J:K,2,FALSE)</f>
        <v>Spill Colour Company Ltd</v>
      </c>
      <c r="J5458" t="s">
        <v>30319</v>
      </c>
      <c r="K5458" t="s">
        <v>30320</v>
      </c>
      <c r="L5458" s="4">
        <v>140000</v>
      </c>
      <c r="M5458" s="4"/>
      <c r="N5458" t="s">
        <v>7106</v>
      </c>
    </row>
    <row r="5459" spans="1:14" x14ac:dyDescent="0.35">
      <c r="A5459" t="s">
        <v>30331</v>
      </c>
      <c r="B5459" t="s">
        <v>30332</v>
      </c>
      <c r="C5459" t="s">
        <v>10</v>
      </c>
      <c r="D5459" t="s">
        <v>10</v>
      </c>
      <c r="E5459" t="s">
        <v>30333</v>
      </c>
      <c r="F5459">
        <v>5700</v>
      </c>
      <c r="H5459" t="str">
        <f>VLOOKUP(Table16[[#This Row],[Column1]],J:K,2,FALSE)</f>
        <v>Chenjez Enterprises</v>
      </c>
      <c r="J5459" t="s">
        <v>30322</v>
      </c>
      <c r="K5459" t="s">
        <v>30323</v>
      </c>
      <c r="L5459">
        <v>0</v>
      </c>
      <c r="N5459" t="s">
        <v>7106</v>
      </c>
    </row>
    <row r="5460" spans="1:14" x14ac:dyDescent="0.35">
      <c r="A5460" t="s">
        <v>30334</v>
      </c>
      <c r="B5460" t="s">
        <v>30335</v>
      </c>
      <c r="C5460" t="s">
        <v>10</v>
      </c>
      <c r="D5460" t="s">
        <v>10</v>
      </c>
      <c r="E5460" t="s">
        <v>30336</v>
      </c>
      <c r="F5460">
        <v>0</v>
      </c>
      <c r="H5460" t="str">
        <f>VLOOKUP(Table16[[#This Row],[Column1]],J:K,2,FALSE)</f>
        <v>Wotech Kenya Limited</v>
      </c>
      <c r="J5460" t="s">
        <v>30325</v>
      </c>
      <c r="K5460" t="s">
        <v>30326</v>
      </c>
      <c r="L5460">
        <v>0</v>
      </c>
      <c r="N5460" t="s">
        <v>7106</v>
      </c>
    </row>
    <row r="5461" spans="1:14" x14ac:dyDescent="0.35">
      <c r="A5461" t="s">
        <v>30337</v>
      </c>
      <c r="B5461" t="s">
        <v>30338</v>
      </c>
      <c r="C5461" t="s">
        <v>33024</v>
      </c>
      <c r="D5461" t="s">
        <v>10</v>
      </c>
      <c r="E5461" t="s">
        <v>30339</v>
      </c>
      <c r="F5461">
        <v>0</v>
      </c>
      <c r="H5461" t="str">
        <f>VLOOKUP(Table16[[#This Row],[Column1]],J:K,2,FALSE)</f>
        <v>Hope Consult</v>
      </c>
      <c r="J5461" t="s">
        <v>30328</v>
      </c>
      <c r="K5461" t="s">
        <v>30329</v>
      </c>
      <c r="L5461">
        <v>0</v>
      </c>
      <c r="N5461" t="s">
        <v>7106</v>
      </c>
    </row>
    <row r="5462" spans="1:14" x14ac:dyDescent="0.35">
      <c r="A5462" t="s">
        <v>30340</v>
      </c>
      <c r="B5462" t="s">
        <v>30341</v>
      </c>
      <c r="C5462" t="s">
        <v>33025</v>
      </c>
      <c r="D5462" t="s">
        <v>10</v>
      </c>
      <c r="E5462" t="s">
        <v>30341</v>
      </c>
      <c r="F5462">
        <v>128000</v>
      </c>
      <c r="H5462" t="str">
        <f>VLOOKUP(Table16[[#This Row],[Column1]],J:K,2,FALSE)</f>
        <v>HORDAF LIMITED</v>
      </c>
      <c r="J5462" t="s">
        <v>30331</v>
      </c>
      <c r="K5462" t="s">
        <v>30332</v>
      </c>
      <c r="L5462" s="4">
        <v>5700</v>
      </c>
      <c r="M5462" s="4"/>
      <c r="N5462" t="s">
        <v>7106</v>
      </c>
    </row>
    <row r="5463" spans="1:14" x14ac:dyDescent="0.35">
      <c r="A5463" t="s">
        <v>30342</v>
      </c>
      <c r="B5463" t="s">
        <v>30343</v>
      </c>
      <c r="C5463" t="s">
        <v>33026</v>
      </c>
      <c r="D5463" t="s">
        <v>10</v>
      </c>
      <c r="E5463" t="s">
        <v>30344</v>
      </c>
      <c r="F5463">
        <v>220000</v>
      </c>
      <c r="H5463" t="str">
        <f>VLOOKUP(Table16[[#This Row],[Column1]],J:K,2,FALSE)</f>
        <v>Floberix Limited</v>
      </c>
      <c r="J5463" t="s">
        <v>30334</v>
      </c>
      <c r="K5463" t="s">
        <v>30335</v>
      </c>
      <c r="L5463">
        <v>0</v>
      </c>
      <c r="N5463" t="s">
        <v>7106</v>
      </c>
    </row>
    <row r="5464" spans="1:14" x14ac:dyDescent="0.35">
      <c r="A5464" t="s">
        <v>30345</v>
      </c>
      <c r="B5464" t="s">
        <v>30346</v>
      </c>
      <c r="C5464" t="s">
        <v>31735</v>
      </c>
      <c r="D5464" t="s">
        <v>10</v>
      </c>
      <c r="E5464" t="s">
        <v>30347</v>
      </c>
      <c r="F5464">
        <v>0</v>
      </c>
      <c r="H5464" t="str">
        <f>VLOOKUP(Table16[[#This Row],[Column1]],J:K,2,FALSE)</f>
        <v>Saka Guest House Limited</v>
      </c>
      <c r="J5464" t="s">
        <v>30337</v>
      </c>
      <c r="K5464" t="s">
        <v>30338</v>
      </c>
      <c r="L5464">
        <v>0</v>
      </c>
      <c r="N5464" t="s">
        <v>7106</v>
      </c>
    </row>
    <row r="5465" spans="1:14" x14ac:dyDescent="0.35">
      <c r="A5465" t="s">
        <v>30348</v>
      </c>
      <c r="B5465" t="s">
        <v>30349</v>
      </c>
      <c r="C5465" t="s">
        <v>10</v>
      </c>
      <c r="D5465" t="s">
        <v>10</v>
      </c>
      <c r="E5465" t="s">
        <v>30349</v>
      </c>
      <c r="F5465">
        <v>0</v>
      </c>
      <c r="H5465" t="str">
        <f>VLOOKUP(Table16[[#This Row],[Column1]],J:K,2,FALSE)</f>
        <v>SEL DU VILLAGE RESORT LIMITED</v>
      </c>
      <c r="J5465" t="s">
        <v>30340</v>
      </c>
      <c r="K5465" t="s">
        <v>30341</v>
      </c>
      <c r="L5465" s="4">
        <v>89400</v>
      </c>
      <c r="M5465" s="4"/>
      <c r="N5465" t="s">
        <v>7106</v>
      </c>
    </row>
    <row r="5466" spans="1:14" x14ac:dyDescent="0.35">
      <c r="A5466" t="s">
        <v>30350</v>
      </c>
      <c r="B5466" t="s">
        <v>30351</v>
      </c>
      <c r="C5466" t="s">
        <v>10</v>
      </c>
      <c r="D5466" t="s">
        <v>10</v>
      </c>
      <c r="E5466" t="s">
        <v>30352</v>
      </c>
      <c r="F5466">
        <v>0</v>
      </c>
      <c r="H5466" t="str">
        <f>VLOOKUP(Table16[[#This Row],[Column1]],J:K,2,FALSE)</f>
        <v>Baus Taka Enterprises</v>
      </c>
      <c r="J5466" t="s">
        <v>30342</v>
      </c>
      <c r="K5466" t="s">
        <v>30343</v>
      </c>
      <c r="L5466" s="4">
        <v>220000</v>
      </c>
      <c r="M5466" s="4"/>
      <c r="N5466" t="s">
        <v>7106</v>
      </c>
    </row>
    <row r="5467" spans="1:14" x14ac:dyDescent="0.35">
      <c r="A5467" t="s">
        <v>30353</v>
      </c>
      <c r="B5467" t="s">
        <v>18066</v>
      </c>
      <c r="C5467" t="s">
        <v>31258</v>
      </c>
      <c r="D5467" t="s">
        <v>10</v>
      </c>
      <c r="E5467" t="s">
        <v>18067</v>
      </c>
      <c r="F5467">
        <v>0</v>
      </c>
      <c r="H5467" t="str">
        <f>VLOOKUP(Table16[[#This Row],[Column1]],J:K,2,FALSE)</f>
        <v>NCBA Insurance Company Ltd</v>
      </c>
      <c r="J5467" t="s">
        <v>30345</v>
      </c>
      <c r="K5467" t="s">
        <v>30346</v>
      </c>
      <c r="L5467">
        <v>0</v>
      </c>
      <c r="N5467" t="s">
        <v>7106</v>
      </c>
    </row>
    <row r="5468" spans="1:14" x14ac:dyDescent="0.35">
      <c r="A5468" t="s">
        <v>30354</v>
      </c>
      <c r="B5468" t="s">
        <v>30355</v>
      </c>
      <c r="C5468" t="s">
        <v>10</v>
      </c>
      <c r="D5468" t="s">
        <v>10</v>
      </c>
      <c r="E5468" t="s">
        <v>30356</v>
      </c>
      <c r="F5468">
        <v>0</v>
      </c>
      <c r="H5468" t="str">
        <f>VLOOKUP(Table16[[#This Row],[Column1]],J:K,2,FALSE)</f>
        <v>Klopp Limited</v>
      </c>
      <c r="J5468" t="s">
        <v>30348</v>
      </c>
      <c r="K5468" t="s">
        <v>30349</v>
      </c>
      <c r="L5468">
        <v>0</v>
      </c>
      <c r="N5468" t="s">
        <v>7106</v>
      </c>
    </row>
    <row r="5469" spans="1:14" x14ac:dyDescent="0.35">
      <c r="A5469" t="s">
        <v>30357</v>
      </c>
      <c r="B5469" t="s">
        <v>30358</v>
      </c>
      <c r="C5469" t="s">
        <v>33027</v>
      </c>
      <c r="D5469" t="s">
        <v>10</v>
      </c>
      <c r="E5469" t="s">
        <v>30359</v>
      </c>
      <c r="F5469">
        <v>0</v>
      </c>
      <c r="H5469" t="str">
        <f>VLOOKUP(Table16[[#This Row],[Column1]],J:K,2,FALSE)</f>
        <v>Crystal kenya ( Outspan Hotel)</v>
      </c>
      <c r="J5469" t="s">
        <v>30350</v>
      </c>
      <c r="K5469" t="s">
        <v>30351</v>
      </c>
      <c r="L5469">
        <v>0</v>
      </c>
      <c r="N5469" t="s">
        <v>7106</v>
      </c>
    </row>
    <row r="5470" spans="1:14" x14ac:dyDescent="0.35">
      <c r="A5470" t="s">
        <v>30360</v>
      </c>
      <c r="B5470" t="s">
        <v>30361</v>
      </c>
      <c r="C5470" t="s">
        <v>33028</v>
      </c>
      <c r="D5470" t="s">
        <v>10</v>
      </c>
      <c r="E5470" t="s">
        <v>30362</v>
      </c>
      <c r="F5470">
        <v>0</v>
      </c>
      <c r="H5470" t="str">
        <f>VLOOKUP(Table16[[#This Row],[Column1]],J:K,2,FALSE)</f>
        <v>Outback Kenya Lodge</v>
      </c>
      <c r="J5470" t="s">
        <v>30353</v>
      </c>
      <c r="K5470" t="s">
        <v>18066</v>
      </c>
      <c r="L5470">
        <v>0</v>
      </c>
      <c r="N5470" t="s">
        <v>7106</v>
      </c>
    </row>
    <row r="5471" spans="1:14" x14ac:dyDescent="0.35">
      <c r="A5471" t="s">
        <v>30363</v>
      </c>
      <c r="B5471" t="s">
        <v>30364</v>
      </c>
      <c r="C5471" t="s">
        <v>33029</v>
      </c>
      <c r="D5471" t="s">
        <v>10</v>
      </c>
      <c r="E5471" t="s">
        <v>30365</v>
      </c>
      <c r="F5471">
        <v>0</v>
      </c>
      <c r="H5471" t="str">
        <f>VLOOKUP(Table16[[#This Row],[Column1]],J:K,2,FALSE)</f>
        <v>Summer Water Source Limited</v>
      </c>
      <c r="J5471" t="s">
        <v>30354</v>
      </c>
      <c r="K5471" t="s">
        <v>30355</v>
      </c>
      <c r="L5471">
        <v>0</v>
      </c>
      <c r="N5471" t="s">
        <v>7106</v>
      </c>
    </row>
    <row r="5472" spans="1:14" x14ac:dyDescent="0.35">
      <c r="A5472" t="s">
        <v>30366</v>
      </c>
      <c r="B5472" t="s">
        <v>30367</v>
      </c>
      <c r="C5472" t="s">
        <v>10</v>
      </c>
      <c r="D5472" t="s">
        <v>10</v>
      </c>
      <c r="E5472" t="s">
        <v>30368</v>
      </c>
      <c r="F5472">
        <v>0</v>
      </c>
      <c r="H5472" t="str">
        <f>VLOOKUP(Table16[[#This Row],[Column1]],J:K,2,FALSE)</f>
        <v>Mask Solar Limited</v>
      </c>
      <c r="J5472" t="s">
        <v>30357</v>
      </c>
      <c r="K5472" t="s">
        <v>30358</v>
      </c>
      <c r="L5472" s="4">
        <v>83513</v>
      </c>
      <c r="M5472" s="4"/>
      <c r="N5472" t="s">
        <v>7106</v>
      </c>
    </row>
    <row r="5473" spans="1:14" x14ac:dyDescent="0.35">
      <c r="A5473" t="s">
        <v>30369</v>
      </c>
      <c r="B5473" t="s">
        <v>30370</v>
      </c>
      <c r="C5473" t="s">
        <v>10</v>
      </c>
      <c r="D5473" t="s">
        <v>10</v>
      </c>
      <c r="E5473" t="s">
        <v>30371</v>
      </c>
      <c r="F5473">
        <v>0</v>
      </c>
      <c r="H5473" t="str">
        <f>VLOOKUP(Table16[[#This Row],[Column1]],J:K,2,FALSE)</f>
        <v>Homeboys Auto garage</v>
      </c>
      <c r="J5473" t="s">
        <v>30360</v>
      </c>
      <c r="K5473" t="s">
        <v>30361</v>
      </c>
      <c r="L5473">
        <v>0</v>
      </c>
      <c r="N5473" t="s">
        <v>7106</v>
      </c>
    </row>
    <row r="5474" spans="1:14" x14ac:dyDescent="0.35">
      <c r="A5474" t="s">
        <v>30372</v>
      </c>
      <c r="B5474" t="s">
        <v>30373</v>
      </c>
      <c r="C5474" t="s">
        <v>33030</v>
      </c>
      <c r="D5474" t="s">
        <v>10</v>
      </c>
      <c r="E5474" t="s">
        <v>30374</v>
      </c>
      <c r="F5474">
        <v>0</v>
      </c>
      <c r="H5474" t="str">
        <f>VLOOKUP(Table16[[#This Row],[Column1]],J:K,2,FALSE)</f>
        <v>Links Research &amp; Evaluation Ltd</v>
      </c>
      <c r="J5474" t="s">
        <v>30363</v>
      </c>
      <c r="K5474" t="s">
        <v>30364</v>
      </c>
      <c r="L5474">
        <v>0</v>
      </c>
      <c r="N5474" t="s">
        <v>7106</v>
      </c>
    </row>
    <row r="5475" spans="1:14" x14ac:dyDescent="0.35">
      <c r="A5475" t="s">
        <v>30375</v>
      </c>
      <c r="B5475" t="s">
        <v>30376</v>
      </c>
      <c r="C5475" t="s">
        <v>33031</v>
      </c>
      <c r="D5475" t="s">
        <v>10</v>
      </c>
      <c r="E5475" t="s">
        <v>30377</v>
      </c>
      <c r="F5475">
        <v>0</v>
      </c>
      <c r="H5475" t="str">
        <f>VLOOKUP(Table16[[#This Row],[Column1]],J:K,2,FALSE)</f>
        <v>Adam Fatu Group of Companies</v>
      </c>
      <c r="J5475" t="s">
        <v>30366</v>
      </c>
      <c r="K5475" t="s">
        <v>30367</v>
      </c>
      <c r="L5475">
        <v>0</v>
      </c>
      <c r="N5475" t="s">
        <v>7106</v>
      </c>
    </row>
    <row r="5476" spans="1:14" x14ac:dyDescent="0.35">
      <c r="A5476" t="s">
        <v>30378</v>
      </c>
      <c r="B5476" t="s">
        <v>30379</v>
      </c>
      <c r="C5476" t="s">
        <v>10</v>
      </c>
      <c r="D5476" t="s">
        <v>10</v>
      </c>
      <c r="E5476" t="s">
        <v>30380</v>
      </c>
      <c r="F5476">
        <v>0</v>
      </c>
      <c r="H5476" t="str">
        <f>VLOOKUP(Table16[[#This Row],[Column1]],J:K,2,FALSE)</f>
        <v>Kilili Baharini Resort &amp; Spa</v>
      </c>
      <c r="J5476" t="s">
        <v>30369</v>
      </c>
      <c r="K5476" t="s">
        <v>30370</v>
      </c>
      <c r="L5476">
        <v>0</v>
      </c>
      <c r="N5476" t="s">
        <v>7106</v>
      </c>
    </row>
    <row r="5477" spans="1:14" x14ac:dyDescent="0.35">
      <c r="A5477" t="s">
        <v>30381</v>
      </c>
      <c r="B5477" t="s">
        <v>30382</v>
      </c>
      <c r="C5477" t="s">
        <v>10</v>
      </c>
      <c r="D5477" t="s">
        <v>10</v>
      </c>
      <c r="E5477" t="s">
        <v>30383</v>
      </c>
      <c r="F5477">
        <v>1000240</v>
      </c>
      <c r="H5477" t="str">
        <f>VLOOKUP(Table16[[#This Row],[Column1]],J:K,2,FALSE)</f>
        <v>Navari Limited</v>
      </c>
      <c r="J5477" t="s">
        <v>30372</v>
      </c>
      <c r="K5477" t="s">
        <v>30373</v>
      </c>
      <c r="L5477">
        <v>0</v>
      </c>
      <c r="N5477" t="s">
        <v>7106</v>
      </c>
    </row>
    <row r="5478" spans="1:14" x14ac:dyDescent="0.35">
      <c r="A5478" t="s">
        <v>30384</v>
      </c>
      <c r="B5478" t="s">
        <v>30385</v>
      </c>
      <c r="C5478" t="s">
        <v>33032</v>
      </c>
      <c r="D5478" t="s">
        <v>10</v>
      </c>
      <c r="E5478" t="s">
        <v>30385</v>
      </c>
      <c r="F5478">
        <v>269432.5</v>
      </c>
      <c r="H5478" t="str">
        <f>VLOOKUP(Table16[[#This Row],[Column1]],J:K,2,FALSE)</f>
        <v>MACRUF INVESTORS LIMITED</v>
      </c>
      <c r="J5478" t="s">
        <v>30375</v>
      </c>
      <c r="K5478" t="s">
        <v>30376</v>
      </c>
      <c r="L5478">
        <v>0</v>
      </c>
      <c r="N5478" t="s">
        <v>7106</v>
      </c>
    </row>
    <row r="5479" spans="1:14" x14ac:dyDescent="0.35">
      <c r="A5479" t="s">
        <v>30386</v>
      </c>
      <c r="B5479" t="s">
        <v>30387</v>
      </c>
      <c r="C5479" t="s">
        <v>33033</v>
      </c>
      <c r="D5479" t="s">
        <v>10</v>
      </c>
      <c r="E5479" t="s">
        <v>30387</v>
      </c>
      <c r="F5479">
        <v>0</v>
      </c>
      <c r="H5479" t="str">
        <f>VLOOKUP(Table16[[#This Row],[Column1]],J:K,2,FALSE)</f>
        <v>WRD LAMAAR TRAVEL AND RELATORS LTD</v>
      </c>
      <c r="J5479" t="s">
        <v>30378</v>
      </c>
      <c r="K5479" t="s">
        <v>30379</v>
      </c>
      <c r="L5479">
        <v>0</v>
      </c>
      <c r="N5479" t="s">
        <v>7106</v>
      </c>
    </row>
    <row r="5480" spans="1:14" x14ac:dyDescent="0.35">
      <c r="A5480" t="s">
        <v>30388</v>
      </c>
      <c r="B5480" t="s">
        <v>30389</v>
      </c>
      <c r="C5480" t="s">
        <v>10</v>
      </c>
      <c r="D5480" t="s">
        <v>10</v>
      </c>
      <c r="E5480" t="s">
        <v>30390</v>
      </c>
      <c r="F5480">
        <v>0</v>
      </c>
      <c r="H5480" t="str">
        <f>VLOOKUP(Table16[[#This Row],[Column1]],J:K,2,FALSE)</f>
        <v>Kingdom Automation Limited</v>
      </c>
      <c r="J5480" t="s">
        <v>30381</v>
      </c>
      <c r="K5480" t="s">
        <v>30382</v>
      </c>
      <c r="L5480" s="4">
        <v>1000240</v>
      </c>
      <c r="M5480" s="4"/>
      <c r="N5480" t="s">
        <v>7106</v>
      </c>
    </row>
    <row r="5481" spans="1:14" x14ac:dyDescent="0.35">
      <c r="A5481" t="s">
        <v>30391</v>
      </c>
      <c r="B5481" t="s">
        <v>30392</v>
      </c>
      <c r="C5481" t="s">
        <v>10</v>
      </c>
      <c r="D5481" t="s">
        <v>10</v>
      </c>
      <c r="E5481" t="s">
        <v>30393</v>
      </c>
      <c r="F5481">
        <v>76780</v>
      </c>
      <c r="H5481" t="str">
        <f>VLOOKUP(Table16[[#This Row],[Column1]],J:K,2,FALSE)</f>
        <v>Auto magicmechanical Repairs Ltd</v>
      </c>
      <c r="J5481" t="s">
        <v>30384</v>
      </c>
      <c r="K5481" t="s">
        <v>30385</v>
      </c>
      <c r="L5481" s="4">
        <v>298534.40000000002</v>
      </c>
      <c r="M5481" s="4"/>
      <c r="N5481" t="s">
        <v>7106</v>
      </c>
    </row>
    <row r="5482" spans="1:14" x14ac:dyDescent="0.35">
      <c r="A5482" t="s">
        <v>30394</v>
      </c>
      <c r="B5482" t="s">
        <v>30395</v>
      </c>
      <c r="C5482" t="s">
        <v>10</v>
      </c>
      <c r="D5482" t="s">
        <v>10</v>
      </c>
      <c r="E5482" t="s">
        <v>30396</v>
      </c>
      <c r="F5482">
        <v>0</v>
      </c>
      <c r="H5482" t="str">
        <f>VLOOKUP(Table16[[#This Row],[Column1]],J:K,2,FALSE)</f>
        <v>kenya Institute Of Public Health</v>
      </c>
      <c r="J5482" t="s">
        <v>30386</v>
      </c>
      <c r="K5482" t="s">
        <v>30387</v>
      </c>
      <c r="L5482">
        <v>0</v>
      </c>
      <c r="N5482" t="s">
        <v>7106</v>
      </c>
    </row>
    <row r="5483" spans="1:14" x14ac:dyDescent="0.35">
      <c r="A5483" t="s">
        <v>30397</v>
      </c>
      <c r="B5483" t="s">
        <v>30398</v>
      </c>
      <c r="C5483" t="s">
        <v>10</v>
      </c>
      <c r="D5483" t="s">
        <v>10</v>
      </c>
      <c r="E5483" t="s">
        <v>30399</v>
      </c>
      <c r="F5483">
        <v>0</v>
      </c>
      <c r="H5483" t="str">
        <f>VLOOKUP(Table16[[#This Row],[Column1]],J:K,2,FALSE)</f>
        <v>Benjamin Kioko Mutuku</v>
      </c>
      <c r="J5483" t="s">
        <v>30388</v>
      </c>
      <c r="K5483" t="s">
        <v>30389</v>
      </c>
      <c r="L5483">
        <v>0</v>
      </c>
      <c r="N5483" t="s">
        <v>7106</v>
      </c>
    </row>
    <row r="5484" spans="1:14" x14ac:dyDescent="0.35">
      <c r="A5484" t="s">
        <v>30400</v>
      </c>
      <c r="B5484" t="s">
        <v>30401</v>
      </c>
      <c r="C5484" t="s">
        <v>30402</v>
      </c>
      <c r="D5484" t="s">
        <v>10</v>
      </c>
      <c r="E5484" t="s">
        <v>30403</v>
      </c>
      <c r="F5484">
        <v>0</v>
      </c>
      <c r="H5484" t="str">
        <f>VLOOKUP(Table16[[#This Row],[Column1]],J:K,2,FALSE)</f>
        <v>Grabo County Dream Hotel</v>
      </c>
      <c r="J5484" t="s">
        <v>30391</v>
      </c>
      <c r="K5484" t="s">
        <v>30392</v>
      </c>
      <c r="L5484" s="4">
        <v>312500</v>
      </c>
      <c r="M5484" s="4"/>
      <c r="N5484" t="s">
        <v>7106</v>
      </c>
    </row>
    <row r="5485" spans="1:14" x14ac:dyDescent="0.35">
      <c r="A5485" t="s">
        <v>30404</v>
      </c>
      <c r="B5485" t="s">
        <v>30405</v>
      </c>
      <c r="C5485" t="s">
        <v>10</v>
      </c>
      <c r="D5485" t="s">
        <v>10</v>
      </c>
      <c r="E5485" t="s">
        <v>30406</v>
      </c>
      <c r="F5485">
        <v>0</v>
      </c>
      <c r="H5485" t="str">
        <f>VLOOKUP(Table16[[#This Row],[Column1]],J:K,2,FALSE)</f>
        <v>Family Life Training Center</v>
      </c>
      <c r="J5485" t="s">
        <v>30394</v>
      </c>
      <c r="K5485" t="s">
        <v>30395</v>
      </c>
      <c r="L5485">
        <v>0</v>
      </c>
      <c r="N5485" t="s">
        <v>7106</v>
      </c>
    </row>
    <row r="5486" spans="1:14" x14ac:dyDescent="0.35">
      <c r="A5486" t="s">
        <v>30407</v>
      </c>
      <c r="B5486" t="s">
        <v>30408</v>
      </c>
      <c r="C5486" t="s">
        <v>10</v>
      </c>
      <c r="D5486" t="s">
        <v>10</v>
      </c>
      <c r="E5486" t="s">
        <v>30408</v>
      </c>
      <c r="F5486">
        <v>0</v>
      </c>
      <c r="H5486" t="str">
        <f>VLOOKUP(Table16[[#This Row],[Column1]],J:K,2,FALSE)</f>
        <v>MARYCLARA ENTERPRISES LTD</v>
      </c>
      <c r="J5486" t="s">
        <v>30397</v>
      </c>
      <c r="K5486" t="s">
        <v>30398</v>
      </c>
      <c r="L5486">
        <v>0</v>
      </c>
      <c r="N5486" t="s">
        <v>7106</v>
      </c>
    </row>
    <row r="5487" spans="1:14" x14ac:dyDescent="0.35">
      <c r="A5487" t="s">
        <v>30409</v>
      </c>
      <c r="B5487" t="s">
        <v>30410</v>
      </c>
      <c r="C5487" t="s">
        <v>10</v>
      </c>
      <c r="D5487" t="s">
        <v>10</v>
      </c>
      <c r="E5487" t="s">
        <v>30411</v>
      </c>
      <c r="F5487">
        <v>0</v>
      </c>
      <c r="H5487" t="str">
        <f>VLOOKUP(Table16[[#This Row],[Column1]],J:K,2,FALSE)</f>
        <v>Eight Eighteen Hotel Limited</v>
      </c>
      <c r="J5487" t="s">
        <v>30400</v>
      </c>
      <c r="K5487" t="s">
        <v>30401</v>
      </c>
      <c r="L5487">
        <v>0</v>
      </c>
      <c r="N5487" t="s">
        <v>7106</v>
      </c>
    </row>
    <row r="5488" spans="1:14" x14ac:dyDescent="0.35">
      <c r="A5488" t="s">
        <v>30412</v>
      </c>
      <c r="B5488" t="s">
        <v>30413</v>
      </c>
      <c r="C5488" t="s">
        <v>33034</v>
      </c>
      <c r="D5488" t="s">
        <v>10</v>
      </c>
      <c r="E5488" t="s">
        <v>30414</v>
      </c>
      <c r="F5488">
        <v>0</v>
      </c>
      <c r="H5488" t="str">
        <f>VLOOKUP(Table16[[#This Row],[Column1]],J:K,2,FALSE)</f>
        <v>Asher Hotel</v>
      </c>
      <c r="J5488" t="s">
        <v>30404</v>
      </c>
      <c r="K5488" t="s">
        <v>30405</v>
      </c>
      <c r="L5488">
        <v>0</v>
      </c>
      <c r="N5488" t="s">
        <v>7106</v>
      </c>
    </row>
    <row r="5489" spans="1:14" x14ac:dyDescent="0.35">
      <c r="A5489" t="s">
        <v>30415</v>
      </c>
      <c r="B5489" t="s">
        <v>30416</v>
      </c>
      <c r="C5489" t="s">
        <v>10</v>
      </c>
      <c r="D5489" t="s">
        <v>10</v>
      </c>
      <c r="E5489" t="s">
        <v>30417</v>
      </c>
      <c r="F5489">
        <v>0</v>
      </c>
      <c r="H5489" t="str">
        <f>VLOOKUP(Table16[[#This Row],[Column1]],J:K,2,FALSE)</f>
        <v>Fred's Ranch and Resort</v>
      </c>
      <c r="J5489" t="s">
        <v>30407</v>
      </c>
      <c r="K5489" t="s">
        <v>30408</v>
      </c>
      <c r="L5489">
        <v>0</v>
      </c>
      <c r="N5489" t="s">
        <v>7106</v>
      </c>
    </row>
    <row r="5490" spans="1:14" x14ac:dyDescent="0.35">
      <c r="A5490" t="s">
        <v>30418</v>
      </c>
      <c r="B5490" t="s">
        <v>30419</v>
      </c>
      <c r="C5490" t="s">
        <v>33035</v>
      </c>
      <c r="D5490" t="s">
        <v>10</v>
      </c>
      <c r="E5490" t="s">
        <v>30419</v>
      </c>
      <c r="F5490">
        <v>0</v>
      </c>
      <c r="H5490" t="str">
        <f>VLOOKUP(Table16[[#This Row],[Column1]],J:K,2,FALSE)</f>
        <v>FIREX APPLIANCES AND SAFETY CO.LTD</v>
      </c>
      <c r="J5490" t="s">
        <v>30409</v>
      </c>
      <c r="K5490" t="s">
        <v>30410</v>
      </c>
      <c r="L5490">
        <v>0</v>
      </c>
      <c r="N5490" t="s">
        <v>7106</v>
      </c>
    </row>
    <row r="5491" spans="1:14" x14ac:dyDescent="0.35">
      <c r="A5491" t="s">
        <v>30420</v>
      </c>
      <c r="B5491" t="s">
        <v>30421</v>
      </c>
      <c r="C5491" t="s">
        <v>33036</v>
      </c>
      <c r="D5491" t="s">
        <v>10</v>
      </c>
      <c r="E5491" t="s">
        <v>30422</v>
      </c>
      <c r="F5491">
        <v>35500</v>
      </c>
      <c r="H5491" t="str">
        <f>VLOOKUP(Table16[[#This Row],[Column1]],J:K,2,FALSE)</f>
        <v>Eldina Garage Ana Auto Spares</v>
      </c>
      <c r="J5491" t="s">
        <v>30412</v>
      </c>
      <c r="K5491" t="s">
        <v>30413</v>
      </c>
      <c r="L5491">
        <v>0</v>
      </c>
      <c r="N5491" t="s">
        <v>7106</v>
      </c>
    </row>
    <row r="5492" spans="1:14" x14ac:dyDescent="0.35">
      <c r="A5492" t="s">
        <v>30423</v>
      </c>
      <c r="B5492" t="s">
        <v>30424</v>
      </c>
      <c r="C5492" t="s">
        <v>10</v>
      </c>
      <c r="D5492" t="s">
        <v>10</v>
      </c>
      <c r="E5492" t="s">
        <v>30425</v>
      </c>
      <c r="F5492">
        <v>0</v>
      </c>
      <c r="H5492" t="str">
        <f>VLOOKUP(Table16[[#This Row],[Column1]],J:K,2,FALSE)</f>
        <v>LeoMat Contractors Limited</v>
      </c>
      <c r="J5492" t="s">
        <v>30415</v>
      </c>
      <c r="K5492" t="s">
        <v>30416</v>
      </c>
      <c r="L5492">
        <v>0</v>
      </c>
      <c r="N5492" t="s">
        <v>7106</v>
      </c>
    </row>
    <row r="5493" spans="1:14" x14ac:dyDescent="0.35">
      <c r="A5493" t="s">
        <v>30426</v>
      </c>
      <c r="B5493" t="s">
        <v>30427</v>
      </c>
      <c r="C5493" t="s">
        <v>10</v>
      </c>
      <c r="D5493" t="s">
        <v>10</v>
      </c>
      <c r="E5493" t="s">
        <v>30428</v>
      </c>
      <c r="F5493">
        <v>0</v>
      </c>
      <c r="H5493" t="str">
        <f>VLOOKUP(Table16[[#This Row],[Column1]],J:K,2,FALSE)</f>
        <v>Ministry of Health</v>
      </c>
      <c r="J5493" t="s">
        <v>30418</v>
      </c>
      <c r="K5493" t="s">
        <v>30419</v>
      </c>
      <c r="L5493">
        <v>0</v>
      </c>
      <c r="N5493" t="s">
        <v>7106</v>
      </c>
    </row>
    <row r="5494" spans="1:14" x14ac:dyDescent="0.35">
      <c r="A5494" t="s">
        <v>30429</v>
      </c>
      <c r="B5494" t="s">
        <v>30430</v>
      </c>
      <c r="C5494" t="s">
        <v>10</v>
      </c>
      <c r="D5494" t="s">
        <v>10</v>
      </c>
      <c r="E5494" t="s">
        <v>30431</v>
      </c>
      <c r="F5494">
        <v>0</v>
      </c>
      <c r="H5494" t="str">
        <f>VLOOKUP(Table16[[#This Row],[Column1]],J:K,2,FALSE)</f>
        <v xml:space="preserve">Admedia </v>
      </c>
      <c r="J5494" t="s">
        <v>30420</v>
      </c>
      <c r="K5494" t="s">
        <v>30421</v>
      </c>
      <c r="L5494">
        <v>0</v>
      </c>
      <c r="N5494" t="s">
        <v>7106</v>
      </c>
    </row>
    <row r="5495" spans="1:14" x14ac:dyDescent="0.35">
      <c r="A5495" t="s">
        <v>30432</v>
      </c>
      <c r="B5495" t="s">
        <v>30433</v>
      </c>
      <c r="C5495" t="s">
        <v>33037</v>
      </c>
      <c r="D5495" t="s">
        <v>10</v>
      </c>
      <c r="E5495" t="s">
        <v>30433</v>
      </c>
      <c r="F5495">
        <v>0</v>
      </c>
      <c r="H5495" t="str">
        <f>VLOOKUP(Table16[[#This Row],[Column1]],J:K,2,FALSE)</f>
        <v>CROSSLAND CONSTRUCTION CO LIMITED</v>
      </c>
      <c r="J5495" t="s">
        <v>30423</v>
      </c>
      <c r="K5495" t="s">
        <v>30424</v>
      </c>
      <c r="L5495">
        <v>0</v>
      </c>
      <c r="N5495" t="s">
        <v>7106</v>
      </c>
    </row>
    <row r="5496" spans="1:14" x14ac:dyDescent="0.35">
      <c r="A5496" t="s">
        <v>30434</v>
      </c>
      <c r="B5496" t="s">
        <v>30435</v>
      </c>
      <c r="C5496" t="s">
        <v>33038</v>
      </c>
      <c r="D5496" t="s">
        <v>10</v>
      </c>
      <c r="E5496" t="s">
        <v>30435</v>
      </c>
      <c r="F5496">
        <v>190360.1</v>
      </c>
      <c r="H5496" t="str">
        <f>VLOOKUP(Table16[[#This Row],[Column1]],J:K,2,FALSE)</f>
        <v>UMMA INVESTMENT COMPANY</v>
      </c>
      <c r="J5496" t="s">
        <v>30426</v>
      </c>
      <c r="K5496" t="s">
        <v>30427</v>
      </c>
      <c r="L5496">
        <v>0</v>
      </c>
      <c r="N5496" t="s">
        <v>7106</v>
      </c>
    </row>
    <row r="5497" spans="1:14" x14ac:dyDescent="0.35">
      <c r="A5497" t="s">
        <v>30436</v>
      </c>
      <c r="B5497" t="s">
        <v>30437</v>
      </c>
      <c r="C5497" t="s">
        <v>33039</v>
      </c>
      <c r="D5497" t="s">
        <v>10</v>
      </c>
      <c r="E5497" t="s">
        <v>30438</v>
      </c>
      <c r="F5497">
        <v>351180.5</v>
      </c>
      <c r="H5497" t="str">
        <f>VLOOKUP(Table16[[#This Row],[Column1]],J:K,2,FALSE)</f>
        <v>Qaba Oliyo Company Limited</v>
      </c>
      <c r="J5497" t="s">
        <v>30429</v>
      </c>
      <c r="K5497" t="s">
        <v>30430</v>
      </c>
      <c r="L5497">
        <v>0</v>
      </c>
      <c r="N5497" t="s">
        <v>7106</v>
      </c>
    </row>
    <row r="5498" spans="1:14" x14ac:dyDescent="0.35">
      <c r="A5498" t="s">
        <v>30439</v>
      </c>
      <c r="B5498" t="s">
        <v>30440</v>
      </c>
      <c r="C5498" t="s">
        <v>33040</v>
      </c>
      <c r="D5498" t="s">
        <v>10</v>
      </c>
      <c r="E5498" t="s">
        <v>30441</v>
      </c>
      <c r="F5498">
        <v>0</v>
      </c>
      <c r="H5498" t="str">
        <f>VLOOKUP(Table16[[#This Row],[Column1]],J:K,2,FALSE)</f>
        <v>Mgange Tosha Supplies</v>
      </c>
      <c r="J5498" t="s">
        <v>30432</v>
      </c>
      <c r="K5498" t="s">
        <v>30433</v>
      </c>
      <c r="L5498">
        <v>0</v>
      </c>
      <c r="N5498" t="s">
        <v>7106</v>
      </c>
    </row>
    <row r="5499" spans="1:14" x14ac:dyDescent="0.35">
      <c r="A5499" t="s">
        <v>30442</v>
      </c>
      <c r="B5499" t="s">
        <v>30443</v>
      </c>
      <c r="C5499" t="s">
        <v>33041</v>
      </c>
      <c r="D5499" t="s">
        <v>10</v>
      </c>
      <c r="E5499" t="s">
        <v>30444</v>
      </c>
      <c r="F5499">
        <v>0</v>
      </c>
      <c r="H5499" t="str">
        <f>VLOOKUP(Table16[[#This Row],[Column1]],J:K,2,FALSE)</f>
        <v>Wakala Chipukizi Enterprises</v>
      </c>
      <c r="J5499" t="s">
        <v>30434</v>
      </c>
      <c r="K5499" t="s">
        <v>30435</v>
      </c>
      <c r="L5499">
        <v>0</v>
      </c>
      <c r="N5499" t="s">
        <v>7106</v>
      </c>
    </row>
    <row r="5500" spans="1:14" x14ac:dyDescent="0.35">
      <c r="A5500" t="s">
        <v>30445</v>
      </c>
      <c r="B5500" t="s">
        <v>30446</v>
      </c>
      <c r="C5500" t="s">
        <v>33042</v>
      </c>
      <c r="D5500" t="s">
        <v>10</v>
      </c>
      <c r="E5500" t="s">
        <v>30447</v>
      </c>
      <c r="F5500">
        <v>0</v>
      </c>
      <c r="H5500" t="str">
        <f>VLOOKUP(Table16[[#This Row],[Column1]],J:K,2,FALSE)</f>
        <v>Le'sovrain Suites Ltd</v>
      </c>
      <c r="J5500" t="s">
        <v>30436</v>
      </c>
      <c r="K5500" t="s">
        <v>30437</v>
      </c>
      <c r="L5500" s="4">
        <v>1486801.6</v>
      </c>
      <c r="M5500" s="4"/>
      <c r="N5500" t="s">
        <v>7106</v>
      </c>
    </row>
    <row r="5501" spans="1:14" x14ac:dyDescent="0.35">
      <c r="A5501" t="s">
        <v>30448</v>
      </c>
      <c r="B5501" t="s">
        <v>30449</v>
      </c>
      <c r="C5501" t="s">
        <v>33043</v>
      </c>
      <c r="D5501" t="s">
        <v>10</v>
      </c>
      <c r="E5501" t="s">
        <v>30450</v>
      </c>
      <c r="F5501">
        <v>0</v>
      </c>
      <c r="H5501" t="str">
        <f>VLOOKUP(Table16[[#This Row],[Column1]],J:K,2,FALSE)</f>
        <v>Itanium Technology Solution</v>
      </c>
      <c r="J5501" t="s">
        <v>30439</v>
      </c>
      <c r="K5501" t="s">
        <v>30440</v>
      </c>
      <c r="L5501">
        <v>0</v>
      </c>
      <c r="N5501" t="s">
        <v>7106</v>
      </c>
    </row>
    <row r="5502" spans="1:14" x14ac:dyDescent="0.35">
      <c r="A5502" t="s">
        <v>30451</v>
      </c>
      <c r="B5502" t="s">
        <v>30452</v>
      </c>
      <c r="C5502" t="s">
        <v>30453</v>
      </c>
      <c r="D5502" t="s">
        <v>10</v>
      </c>
      <c r="E5502" t="s">
        <v>30454</v>
      </c>
      <c r="F5502">
        <v>19800</v>
      </c>
      <c r="H5502" t="str">
        <f>VLOOKUP(Table16[[#This Row],[Column1]],J:K,2,FALSE)</f>
        <v>Comfy Dhows Hotel</v>
      </c>
      <c r="J5502" t="s">
        <v>30442</v>
      </c>
      <c r="K5502" t="s">
        <v>30443</v>
      </c>
      <c r="L5502">
        <v>0</v>
      </c>
      <c r="N5502" t="s">
        <v>7106</v>
      </c>
    </row>
    <row r="5503" spans="1:14" x14ac:dyDescent="0.35">
      <c r="A5503" t="s">
        <v>30455</v>
      </c>
      <c r="B5503" t="s">
        <v>30456</v>
      </c>
      <c r="C5503" t="s">
        <v>33044</v>
      </c>
      <c r="D5503" t="s">
        <v>10</v>
      </c>
      <c r="E5503" t="s">
        <v>30457</v>
      </c>
      <c r="F5503">
        <v>0</v>
      </c>
      <c r="H5503" t="str">
        <f>VLOOKUP(Table16[[#This Row],[Column1]],J:K,2,FALSE)</f>
        <v>Coran Kenya Limited</v>
      </c>
      <c r="J5503" t="s">
        <v>30445</v>
      </c>
      <c r="K5503" t="s">
        <v>30446</v>
      </c>
      <c r="L5503">
        <v>0</v>
      </c>
      <c r="N5503" t="s">
        <v>7106</v>
      </c>
    </row>
    <row r="5504" spans="1:14" x14ac:dyDescent="0.35">
      <c r="A5504" t="s">
        <v>30458</v>
      </c>
      <c r="B5504" t="s">
        <v>30459</v>
      </c>
      <c r="C5504" t="s">
        <v>10</v>
      </c>
      <c r="D5504" t="s">
        <v>10</v>
      </c>
      <c r="E5504" t="s">
        <v>30460</v>
      </c>
      <c r="F5504">
        <v>600000</v>
      </c>
      <c r="H5504" t="str">
        <f>VLOOKUP(Table16[[#This Row],[Column1]],J:K,2,FALSE)</f>
        <v>Oaknet Business Limited</v>
      </c>
      <c r="J5504" t="s">
        <v>30448</v>
      </c>
      <c r="K5504" t="s">
        <v>30449</v>
      </c>
      <c r="L5504">
        <v>0</v>
      </c>
      <c r="N5504" t="s">
        <v>7106</v>
      </c>
    </row>
    <row r="5505" spans="1:14" x14ac:dyDescent="0.35">
      <c r="A5505" t="s">
        <v>30461</v>
      </c>
      <c r="B5505" t="s">
        <v>30462</v>
      </c>
      <c r="C5505" t="s">
        <v>32111</v>
      </c>
      <c r="D5505" t="s">
        <v>10</v>
      </c>
      <c r="E5505" t="s">
        <v>30463</v>
      </c>
      <c r="F5505">
        <v>0</v>
      </c>
      <c r="H5505" t="str">
        <f>VLOOKUP(Table16[[#This Row],[Column1]],J:K,2,FALSE)</f>
        <v xml:space="preserve"> Great Chef Hotel Limited</v>
      </c>
      <c r="J5505" t="s">
        <v>30451</v>
      </c>
      <c r="K5505" t="s">
        <v>30452</v>
      </c>
      <c r="L5505" s="4">
        <v>19800</v>
      </c>
      <c r="M5505" s="4"/>
      <c r="N5505" t="s">
        <v>7106</v>
      </c>
    </row>
    <row r="5506" spans="1:14" x14ac:dyDescent="0.35">
      <c r="A5506" t="s">
        <v>30464</v>
      </c>
      <c r="B5506" t="s">
        <v>30465</v>
      </c>
      <c r="C5506" t="s">
        <v>10</v>
      </c>
      <c r="D5506" t="s">
        <v>10</v>
      </c>
      <c r="E5506" t="s">
        <v>30466</v>
      </c>
      <c r="F5506">
        <v>168000</v>
      </c>
      <c r="H5506" t="str">
        <f>VLOOKUP(Table16[[#This Row],[Column1]],J:K,2,FALSE)</f>
        <v>Lobaan Cottages</v>
      </c>
      <c r="J5506" t="s">
        <v>30455</v>
      </c>
      <c r="K5506" t="s">
        <v>30456</v>
      </c>
      <c r="L5506">
        <v>0</v>
      </c>
      <c r="N5506" t="s">
        <v>7106</v>
      </c>
    </row>
    <row r="5507" spans="1:14" x14ac:dyDescent="0.35">
      <c r="A5507" t="s">
        <v>30467</v>
      </c>
      <c r="B5507" t="s">
        <v>30468</v>
      </c>
      <c r="C5507" t="s">
        <v>10</v>
      </c>
      <c r="D5507" t="s">
        <v>10</v>
      </c>
      <c r="E5507" t="s">
        <v>30469</v>
      </c>
      <c r="F5507">
        <v>0</v>
      </c>
      <c r="H5507" t="str">
        <f>VLOOKUP(Table16[[#This Row],[Column1]],J:K,2,FALSE)</f>
        <v>Tanad Transporters Company Limited</v>
      </c>
      <c r="J5507" t="s">
        <v>30458</v>
      </c>
      <c r="K5507" t="s">
        <v>30459</v>
      </c>
      <c r="L5507">
        <v>0</v>
      </c>
      <c r="N5507" t="s">
        <v>7106</v>
      </c>
    </row>
    <row r="5508" spans="1:14" x14ac:dyDescent="0.35">
      <c r="A5508" t="s">
        <v>30470</v>
      </c>
      <c r="B5508" t="s">
        <v>30471</v>
      </c>
      <c r="C5508" t="s">
        <v>33045</v>
      </c>
      <c r="D5508" t="s">
        <v>10</v>
      </c>
      <c r="E5508" t="s">
        <v>30472</v>
      </c>
      <c r="F5508">
        <v>0</v>
      </c>
      <c r="H5508" t="str">
        <f>VLOOKUP(Table16[[#This Row],[Column1]],J:K,2,FALSE)</f>
        <v>Faad Investment Limited</v>
      </c>
      <c r="J5508" t="s">
        <v>30461</v>
      </c>
      <c r="K5508" t="s">
        <v>30462</v>
      </c>
      <c r="L5508">
        <v>0</v>
      </c>
      <c r="N5508" t="s">
        <v>7106</v>
      </c>
    </row>
    <row r="5509" spans="1:14" x14ac:dyDescent="0.35">
      <c r="A5509" t="s">
        <v>30473</v>
      </c>
      <c r="B5509" t="s">
        <v>30474</v>
      </c>
      <c r="C5509" t="s">
        <v>10</v>
      </c>
      <c r="D5509" t="s">
        <v>10</v>
      </c>
      <c r="E5509" t="s">
        <v>30475</v>
      </c>
      <c r="F5509">
        <v>0</v>
      </c>
      <c r="H5509" t="str">
        <f>VLOOKUP(Table16[[#This Row],[Column1]],J:K,2,FALSE)</f>
        <v>Damaris Kimura Waniku</v>
      </c>
      <c r="J5509" t="s">
        <v>30464</v>
      </c>
      <c r="K5509" t="s">
        <v>30465</v>
      </c>
      <c r="L5509" s="4">
        <v>60000</v>
      </c>
      <c r="M5509" s="4"/>
      <c r="N5509" t="s">
        <v>7106</v>
      </c>
    </row>
    <row r="5510" spans="1:14" x14ac:dyDescent="0.35">
      <c r="A5510" t="s">
        <v>30476</v>
      </c>
      <c r="B5510" t="s">
        <v>30477</v>
      </c>
      <c r="C5510" t="s">
        <v>33046</v>
      </c>
      <c r="D5510" t="s">
        <v>10</v>
      </c>
      <c r="E5510" t="s">
        <v>30478</v>
      </c>
      <c r="F5510">
        <v>0</v>
      </c>
      <c r="H5510" t="str">
        <f>VLOOKUP(Table16[[#This Row],[Column1]],J:K,2,FALSE)</f>
        <v xml:space="preserve">Landmark Realtors Ltd </v>
      </c>
      <c r="J5510" t="s">
        <v>30467</v>
      </c>
      <c r="K5510" t="s">
        <v>30468</v>
      </c>
      <c r="L5510">
        <v>0</v>
      </c>
      <c r="N5510" t="s">
        <v>7106</v>
      </c>
    </row>
    <row r="5511" spans="1:14" x14ac:dyDescent="0.35">
      <c r="A5511" t="s">
        <v>30479</v>
      </c>
      <c r="B5511" t="s">
        <v>30480</v>
      </c>
      <c r="C5511" t="s">
        <v>10</v>
      </c>
      <c r="D5511" t="s">
        <v>10</v>
      </c>
      <c r="E5511" t="s">
        <v>30481</v>
      </c>
      <c r="F5511">
        <v>0</v>
      </c>
      <c r="H5511" t="str">
        <f>VLOOKUP(Table16[[#This Row],[Column1]],J:K,2,FALSE)</f>
        <v>Enviroserve Kenya Limited</v>
      </c>
      <c r="J5511" t="s">
        <v>30470</v>
      </c>
      <c r="K5511" t="s">
        <v>30471</v>
      </c>
      <c r="L5511" s="4">
        <v>582107.5</v>
      </c>
      <c r="M5511" s="4"/>
      <c r="N5511" t="s">
        <v>7106</v>
      </c>
    </row>
    <row r="5512" spans="1:14" x14ac:dyDescent="0.35">
      <c r="A5512" t="s">
        <v>30482</v>
      </c>
      <c r="B5512" t="s">
        <v>30483</v>
      </c>
      <c r="C5512" t="s">
        <v>33047</v>
      </c>
      <c r="D5512" t="s">
        <v>10</v>
      </c>
      <c r="E5512" t="s">
        <v>30484</v>
      </c>
      <c r="F5512">
        <v>0</v>
      </c>
      <c r="H5512" t="str">
        <f>VLOOKUP(Table16[[#This Row],[Column1]],J:K,2,FALSE)</f>
        <v>Fourmotor Experts Limited</v>
      </c>
      <c r="J5512" t="s">
        <v>30473</v>
      </c>
      <c r="K5512" t="s">
        <v>30474</v>
      </c>
      <c r="L5512">
        <v>0</v>
      </c>
      <c r="N5512" t="s">
        <v>7106</v>
      </c>
    </row>
    <row r="5513" spans="1:14" x14ac:dyDescent="0.35">
      <c r="A5513" t="s">
        <v>30485</v>
      </c>
      <c r="B5513" t="s">
        <v>30486</v>
      </c>
      <c r="C5513" t="s">
        <v>33048</v>
      </c>
      <c r="D5513" t="s">
        <v>10</v>
      </c>
      <c r="E5513" t="s">
        <v>30487</v>
      </c>
      <c r="F5513">
        <v>0</v>
      </c>
      <c r="H5513" t="str">
        <f>VLOOKUP(Table16[[#This Row],[Column1]],J:K,2,FALSE)</f>
        <v>Ibis Styles Hotel</v>
      </c>
      <c r="J5513" t="s">
        <v>30476</v>
      </c>
      <c r="K5513" t="s">
        <v>30477</v>
      </c>
      <c r="L5513">
        <v>0</v>
      </c>
      <c r="N5513" t="s">
        <v>7106</v>
      </c>
    </row>
    <row r="5514" spans="1:14" x14ac:dyDescent="0.35">
      <c r="A5514" t="s">
        <v>30488</v>
      </c>
      <c r="B5514" t="s">
        <v>30489</v>
      </c>
      <c r="C5514" t="s">
        <v>33049</v>
      </c>
      <c r="D5514" t="s">
        <v>10</v>
      </c>
      <c r="E5514" t="s">
        <v>30490</v>
      </c>
      <c r="F5514">
        <v>92200</v>
      </c>
      <c r="H5514" t="str">
        <f>VLOOKUP(Table16[[#This Row],[Column1]],J:K,2,FALSE)</f>
        <v>Mentors Arts Centre</v>
      </c>
      <c r="J5514" t="s">
        <v>30479</v>
      </c>
      <c r="K5514" t="s">
        <v>30480</v>
      </c>
      <c r="L5514">
        <v>0</v>
      </c>
      <c r="N5514" t="s">
        <v>7106</v>
      </c>
    </row>
    <row r="5515" spans="1:14" x14ac:dyDescent="0.35">
      <c r="A5515" t="s">
        <v>30491</v>
      </c>
      <c r="B5515" t="s">
        <v>30492</v>
      </c>
      <c r="C5515" t="s">
        <v>33050</v>
      </c>
      <c r="D5515" t="s">
        <v>10</v>
      </c>
      <c r="E5515" t="s">
        <v>30492</v>
      </c>
      <c r="F5515">
        <v>0</v>
      </c>
      <c r="H5515" t="str">
        <f>VLOOKUP(Table16[[#This Row],[Column1]],J:K,2,FALSE)</f>
        <v>ZAKARIA ABDI OMAR</v>
      </c>
      <c r="J5515" t="s">
        <v>30482</v>
      </c>
      <c r="K5515" t="s">
        <v>30483</v>
      </c>
      <c r="L5515">
        <v>0</v>
      </c>
      <c r="N5515" t="s">
        <v>7106</v>
      </c>
    </row>
    <row r="5516" spans="1:14" x14ac:dyDescent="0.35">
      <c r="A5516" t="s">
        <v>30493</v>
      </c>
      <c r="B5516" t="s">
        <v>30494</v>
      </c>
      <c r="C5516" t="s">
        <v>33051</v>
      </c>
      <c r="D5516" t="s">
        <v>10</v>
      </c>
      <c r="E5516" t="s">
        <v>30495</v>
      </c>
      <c r="F5516">
        <v>0</v>
      </c>
      <c r="H5516" t="str">
        <f>VLOOKUP(Table16[[#This Row],[Column1]],J:K,2,FALSE)</f>
        <v>Mohamed Aden Isse</v>
      </c>
      <c r="J5516" t="s">
        <v>30485</v>
      </c>
      <c r="K5516" t="s">
        <v>30486</v>
      </c>
      <c r="L5516">
        <v>0</v>
      </c>
      <c r="N5516" t="s">
        <v>7106</v>
      </c>
    </row>
    <row r="5517" spans="1:14" x14ac:dyDescent="0.35">
      <c r="A5517" t="s">
        <v>30496</v>
      </c>
      <c r="B5517" t="s">
        <v>30497</v>
      </c>
      <c r="C5517" t="s">
        <v>10</v>
      </c>
      <c r="D5517" t="s">
        <v>10</v>
      </c>
      <c r="E5517" t="s">
        <v>30498</v>
      </c>
      <c r="F5517">
        <v>0</v>
      </c>
      <c r="H5517" t="str">
        <f>VLOOKUP(Table16[[#This Row],[Column1]],J:K,2,FALSE)</f>
        <v>Obadiah Rono</v>
      </c>
      <c r="J5517" t="s">
        <v>30488</v>
      </c>
      <c r="K5517" t="s">
        <v>30489</v>
      </c>
      <c r="L5517" s="4">
        <v>92200</v>
      </c>
      <c r="M5517" s="4"/>
      <c r="N5517" t="s">
        <v>7106</v>
      </c>
    </row>
    <row r="5518" spans="1:14" x14ac:dyDescent="0.35">
      <c r="A5518" t="s">
        <v>30499</v>
      </c>
      <c r="B5518" t="s">
        <v>30500</v>
      </c>
      <c r="C5518" t="s">
        <v>33052</v>
      </c>
      <c r="D5518" t="s">
        <v>10</v>
      </c>
      <c r="E5518" t="s">
        <v>30501</v>
      </c>
      <c r="F5518">
        <v>905653.49</v>
      </c>
      <c r="H5518" t="str">
        <f>VLOOKUP(Table16[[#This Row],[Column1]],J:K,2,FALSE)</f>
        <v>El-Nour and Sons Enterprise Limited</v>
      </c>
      <c r="J5518" t="s">
        <v>30491</v>
      </c>
      <c r="K5518" t="s">
        <v>30492</v>
      </c>
      <c r="L5518">
        <v>0</v>
      </c>
      <c r="N5518" t="s">
        <v>7106</v>
      </c>
    </row>
    <row r="5519" spans="1:14" x14ac:dyDescent="0.35">
      <c r="A5519" t="s">
        <v>30502</v>
      </c>
      <c r="B5519" t="s">
        <v>30503</v>
      </c>
      <c r="C5519" t="s">
        <v>10</v>
      </c>
      <c r="D5519" t="s">
        <v>10</v>
      </c>
      <c r="E5519" t="s">
        <v>30503</v>
      </c>
      <c r="F5519">
        <v>0</v>
      </c>
      <c r="H5519" t="str">
        <f>VLOOKUP(Table16[[#This Row],[Column1]],J:K,2,FALSE)</f>
        <v>MZUKA HEALTH SOLUTIONS</v>
      </c>
      <c r="J5519" t="s">
        <v>30493</v>
      </c>
      <c r="K5519" t="s">
        <v>30494</v>
      </c>
      <c r="L5519">
        <v>0</v>
      </c>
      <c r="N5519" t="s">
        <v>7106</v>
      </c>
    </row>
    <row r="5520" spans="1:14" x14ac:dyDescent="0.35">
      <c r="A5520" t="s">
        <v>30504</v>
      </c>
      <c r="B5520" t="s">
        <v>30505</v>
      </c>
      <c r="C5520" t="s">
        <v>10</v>
      </c>
      <c r="D5520" t="s">
        <v>10</v>
      </c>
      <c r="E5520" t="s">
        <v>30506</v>
      </c>
      <c r="F5520">
        <v>0</v>
      </c>
      <c r="H5520" t="str">
        <f>VLOOKUP(Table16[[#This Row],[Column1]],J:K,2,FALSE)</f>
        <v>Sawabros Network</v>
      </c>
      <c r="J5520" t="s">
        <v>30496</v>
      </c>
      <c r="K5520" t="s">
        <v>30497</v>
      </c>
      <c r="L5520">
        <v>0</v>
      </c>
      <c r="N5520" t="s">
        <v>7106</v>
      </c>
    </row>
    <row r="5521" spans="1:14" x14ac:dyDescent="0.35">
      <c r="A5521" t="s">
        <v>30507</v>
      </c>
      <c r="B5521" t="s">
        <v>30508</v>
      </c>
      <c r="C5521" t="s">
        <v>10</v>
      </c>
      <c r="D5521" t="s">
        <v>10</v>
      </c>
      <c r="E5521" t="s">
        <v>30509</v>
      </c>
      <c r="F5521">
        <v>0</v>
      </c>
      <c r="H5521" t="str">
        <f>VLOOKUP(Table16[[#This Row],[Column1]],J:K,2,FALSE)</f>
        <v>Acorn Court Ltd</v>
      </c>
      <c r="J5521" t="s">
        <v>30499</v>
      </c>
      <c r="K5521" t="s">
        <v>30500</v>
      </c>
      <c r="L5521" s="4">
        <v>6853777.6399999997</v>
      </c>
      <c r="M5521" s="4"/>
      <c r="N5521" t="s">
        <v>7106</v>
      </c>
    </row>
    <row r="5522" spans="1:14" x14ac:dyDescent="0.35">
      <c r="A5522" t="s">
        <v>30510</v>
      </c>
      <c r="B5522" t="s">
        <v>30511</v>
      </c>
      <c r="C5522" t="s">
        <v>10</v>
      </c>
      <c r="D5522" t="s">
        <v>10</v>
      </c>
      <c r="E5522" t="s">
        <v>30511</v>
      </c>
      <c r="F5522">
        <v>0</v>
      </c>
      <c r="H5522" t="str">
        <f>VLOOKUP(Table16[[#This Row],[Column1]],J:K,2,FALSE)</f>
        <v>DALLAS PREMIERE HOTEL LIMITED</v>
      </c>
      <c r="J5522" t="s">
        <v>30502</v>
      </c>
      <c r="K5522" t="s">
        <v>30503</v>
      </c>
      <c r="L5522">
        <v>0</v>
      </c>
      <c r="N5522" t="s">
        <v>7106</v>
      </c>
    </row>
    <row r="5523" spans="1:14" x14ac:dyDescent="0.35">
      <c r="A5523" t="s">
        <v>30512</v>
      </c>
      <c r="B5523" t="s">
        <v>30513</v>
      </c>
      <c r="C5523" t="s">
        <v>10</v>
      </c>
      <c r="D5523" t="s">
        <v>10</v>
      </c>
      <c r="E5523" t="s">
        <v>30514</v>
      </c>
      <c r="F5523">
        <v>0</v>
      </c>
      <c r="H5523" t="str">
        <f>VLOOKUP(Table16[[#This Row],[Column1]],J:K,2,FALSE)</f>
        <v>Jiwanjee Industrial and Hardware Ltd</v>
      </c>
      <c r="J5523" t="s">
        <v>30504</v>
      </c>
      <c r="K5523" t="s">
        <v>30505</v>
      </c>
      <c r="L5523">
        <v>0</v>
      </c>
      <c r="N5523" t="s">
        <v>7106</v>
      </c>
    </row>
    <row r="5524" spans="1:14" x14ac:dyDescent="0.35">
      <c r="A5524" t="s">
        <v>30515</v>
      </c>
      <c r="B5524" t="s">
        <v>30516</v>
      </c>
      <c r="C5524" t="s">
        <v>33053</v>
      </c>
      <c r="D5524" t="s">
        <v>10</v>
      </c>
      <c r="E5524" t="s">
        <v>30517</v>
      </c>
      <c r="F5524">
        <v>0</v>
      </c>
      <c r="H5524" t="str">
        <f>VLOOKUP(Table16[[#This Row],[Column1]],J:K,2,FALSE)</f>
        <v>Grand Empire Hotel</v>
      </c>
      <c r="J5524" t="s">
        <v>30507</v>
      </c>
      <c r="K5524" t="s">
        <v>30508</v>
      </c>
      <c r="L5524">
        <v>0</v>
      </c>
      <c r="N5524" t="s">
        <v>7106</v>
      </c>
    </row>
    <row r="5525" spans="1:14" x14ac:dyDescent="0.35">
      <c r="A5525" t="s">
        <v>30518</v>
      </c>
      <c r="B5525" t="s">
        <v>30519</v>
      </c>
      <c r="C5525" t="s">
        <v>33054</v>
      </c>
      <c r="D5525" t="s">
        <v>10</v>
      </c>
      <c r="E5525" t="s">
        <v>30520</v>
      </c>
      <c r="F5525">
        <v>0</v>
      </c>
      <c r="H5525" t="str">
        <f>VLOOKUP(Table16[[#This Row],[Column1]],J:K,2,FALSE)</f>
        <v>Elinns smart technologies limited</v>
      </c>
      <c r="J5525" t="s">
        <v>30510</v>
      </c>
      <c r="K5525" t="s">
        <v>30511</v>
      </c>
      <c r="L5525">
        <v>0</v>
      </c>
      <c r="N5525" t="s">
        <v>7106</v>
      </c>
    </row>
    <row r="5526" spans="1:14" x14ac:dyDescent="0.35">
      <c r="A5526" t="s">
        <v>30521</v>
      </c>
      <c r="B5526" t="s">
        <v>30522</v>
      </c>
      <c r="C5526" t="s">
        <v>10</v>
      </c>
      <c r="D5526" t="s">
        <v>10</v>
      </c>
      <c r="E5526" t="s">
        <v>30523</v>
      </c>
      <c r="F5526">
        <v>0</v>
      </c>
      <c r="H5526" t="str">
        <f>VLOOKUP(Table16[[#This Row],[Column1]],J:K,2,FALSE)</f>
        <v>Nadra Networks Limited</v>
      </c>
      <c r="J5526" t="s">
        <v>30512</v>
      </c>
      <c r="K5526" t="s">
        <v>30513</v>
      </c>
      <c r="L5526">
        <v>0</v>
      </c>
      <c r="N5526" t="s">
        <v>7106</v>
      </c>
    </row>
    <row r="5527" spans="1:14" x14ac:dyDescent="0.35">
      <c r="A5527" t="s">
        <v>30524</v>
      </c>
      <c r="B5527" t="s">
        <v>30525</v>
      </c>
      <c r="C5527" t="s">
        <v>10</v>
      </c>
      <c r="D5527" t="s">
        <v>10</v>
      </c>
      <c r="E5527" t="s">
        <v>30526</v>
      </c>
      <c r="F5527">
        <v>0</v>
      </c>
      <c r="H5527" t="str">
        <f>VLOOKUP(Table16[[#This Row],[Column1]],J:K,2,FALSE)</f>
        <v>Keneli Enviroanalytics Ltd</v>
      </c>
      <c r="J5527" t="s">
        <v>30515</v>
      </c>
      <c r="K5527" t="s">
        <v>30516</v>
      </c>
      <c r="L5527">
        <v>0</v>
      </c>
      <c r="N5527" t="s">
        <v>7106</v>
      </c>
    </row>
    <row r="5528" spans="1:14" x14ac:dyDescent="0.35">
      <c r="A5528" t="s">
        <v>30527</v>
      </c>
      <c r="B5528" t="s">
        <v>30528</v>
      </c>
      <c r="C5528" t="s">
        <v>10</v>
      </c>
      <c r="D5528" t="s">
        <v>10</v>
      </c>
      <c r="E5528" t="s">
        <v>30529</v>
      </c>
      <c r="F5528">
        <v>0</v>
      </c>
      <c r="H5528" t="str">
        <f>VLOOKUP(Table16[[#This Row],[Column1]],J:K,2,FALSE)</f>
        <v>Kalanet Communications Limited</v>
      </c>
      <c r="J5528" t="s">
        <v>30518</v>
      </c>
      <c r="K5528" t="s">
        <v>30519</v>
      </c>
      <c r="L5528">
        <v>0</v>
      </c>
      <c r="N5528" t="s">
        <v>7106</v>
      </c>
    </row>
    <row r="5529" spans="1:14" x14ac:dyDescent="0.35">
      <c r="A5529" t="s">
        <v>30530</v>
      </c>
      <c r="B5529" t="s">
        <v>30531</v>
      </c>
      <c r="C5529" t="s">
        <v>33055</v>
      </c>
      <c r="D5529" t="s">
        <v>10</v>
      </c>
      <c r="E5529" t="s">
        <v>30532</v>
      </c>
      <c r="F5529">
        <v>0</v>
      </c>
      <c r="H5529" t="str">
        <f>VLOOKUP(Table16[[#This Row],[Column1]],J:K,2,FALSE)</f>
        <v>Nanighi Primary school</v>
      </c>
      <c r="J5529" t="s">
        <v>30521</v>
      </c>
      <c r="K5529" t="s">
        <v>30522</v>
      </c>
      <c r="L5529">
        <v>0</v>
      </c>
      <c r="N5529" t="s">
        <v>7106</v>
      </c>
    </row>
    <row r="5530" spans="1:14" x14ac:dyDescent="0.35">
      <c r="A5530" t="s">
        <v>30533</v>
      </c>
      <c r="B5530" t="s">
        <v>30534</v>
      </c>
      <c r="C5530" t="s">
        <v>10</v>
      </c>
      <c r="D5530" t="s">
        <v>10</v>
      </c>
      <c r="E5530" t="s">
        <v>30535</v>
      </c>
      <c r="F5530">
        <v>0</v>
      </c>
      <c r="H5530" t="str">
        <f>VLOOKUP(Table16[[#This Row],[Column1]],J:K,2,FALSE)</f>
        <v>Woodex Technologies Limited</v>
      </c>
      <c r="J5530" t="s">
        <v>30524</v>
      </c>
      <c r="K5530" t="s">
        <v>30525</v>
      </c>
      <c r="L5530">
        <v>0</v>
      </c>
      <c r="N5530" t="s">
        <v>7106</v>
      </c>
    </row>
    <row r="5531" spans="1:14" x14ac:dyDescent="0.35">
      <c r="A5531" t="s">
        <v>30536</v>
      </c>
      <c r="B5531" t="s">
        <v>30537</v>
      </c>
      <c r="C5531" t="s">
        <v>30538</v>
      </c>
      <c r="D5531" t="s">
        <v>10</v>
      </c>
      <c r="E5531" t="s">
        <v>30539</v>
      </c>
      <c r="F5531">
        <v>680308.74</v>
      </c>
      <c r="H5531" t="str">
        <f>VLOOKUP(Table16[[#This Row],[Column1]],J:K,2,FALSE)</f>
        <v>Mamandu Costraction and General suppliers</v>
      </c>
      <c r="J5531" t="s">
        <v>30527</v>
      </c>
      <c r="K5531" t="s">
        <v>30528</v>
      </c>
      <c r="L5531">
        <v>0</v>
      </c>
      <c r="N5531" t="s">
        <v>7106</v>
      </c>
    </row>
    <row r="5532" spans="1:14" x14ac:dyDescent="0.35">
      <c r="A5532" t="s">
        <v>30540</v>
      </c>
      <c r="B5532" t="s">
        <v>30541</v>
      </c>
      <c r="C5532" t="s">
        <v>10</v>
      </c>
      <c r="D5532" t="s">
        <v>10</v>
      </c>
      <c r="E5532" t="s">
        <v>30542</v>
      </c>
      <c r="F5532">
        <v>0</v>
      </c>
      <c r="H5532" t="str">
        <f>VLOOKUP(Table16[[#This Row],[Column1]],J:K,2,FALSE)</f>
        <v>Wamue Roses Limited</v>
      </c>
      <c r="J5532" t="s">
        <v>30530</v>
      </c>
      <c r="K5532" t="s">
        <v>30531</v>
      </c>
      <c r="L5532">
        <v>0</v>
      </c>
      <c r="N5532" t="s">
        <v>7106</v>
      </c>
    </row>
    <row r="5533" spans="1:14" x14ac:dyDescent="0.35">
      <c r="A5533" t="s">
        <v>30543</v>
      </c>
      <c r="B5533" t="s">
        <v>33056</v>
      </c>
      <c r="C5533" t="s">
        <v>10</v>
      </c>
      <c r="D5533" t="s">
        <v>10</v>
      </c>
      <c r="E5533" t="s">
        <v>33057</v>
      </c>
      <c r="F5533">
        <v>81002.600000000006</v>
      </c>
      <c r="H5533" t="str">
        <f>VLOOKUP(Table16[[#This Row],[Column1]],J:K,2,FALSE)</f>
        <v>Continetal Logistics Network Ltd</v>
      </c>
      <c r="J5533" t="s">
        <v>30533</v>
      </c>
      <c r="K5533" t="s">
        <v>30534</v>
      </c>
      <c r="L5533" s="4">
        <v>150000</v>
      </c>
      <c r="M5533" s="4"/>
      <c r="N5533" t="s">
        <v>7106</v>
      </c>
    </row>
    <row r="5534" spans="1:14" x14ac:dyDescent="0.35">
      <c r="A5534" t="s">
        <v>30545</v>
      </c>
      <c r="B5534" t="s">
        <v>30546</v>
      </c>
      <c r="C5534" t="s">
        <v>33058</v>
      </c>
      <c r="D5534" t="s">
        <v>10</v>
      </c>
      <c r="E5534" t="s">
        <v>30547</v>
      </c>
      <c r="F5534">
        <v>0</v>
      </c>
      <c r="H5534" t="str">
        <f>VLOOKUP(Table16[[#This Row],[Column1]],J:K,2,FALSE)</f>
        <v>Isiolo Girls’ Secondary School.</v>
      </c>
      <c r="J5534" t="s">
        <v>30536</v>
      </c>
      <c r="K5534" t="s">
        <v>30537</v>
      </c>
      <c r="L5534">
        <v>0</v>
      </c>
      <c r="N5534" t="s">
        <v>7106</v>
      </c>
    </row>
    <row r="5535" spans="1:14" x14ac:dyDescent="0.35">
      <c r="A5535" t="s">
        <v>30548</v>
      </c>
      <c r="B5535" t="s">
        <v>30549</v>
      </c>
      <c r="C5535" t="s">
        <v>33059</v>
      </c>
      <c r="D5535" t="s">
        <v>10</v>
      </c>
      <c r="E5535" t="s">
        <v>30550</v>
      </c>
      <c r="F5535">
        <v>104144</v>
      </c>
      <c r="H5535" t="str">
        <f>VLOOKUP(Table16[[#This Row],[Column1]],J:K,2,FALSE)</f>
        <v>Kubali Tours and Travel Ltd</v>
      </c>
      <c r="J5535" t="s">
        <v>30540</v>
      </c>
      <c r="K5535" t="s">
        <v>30541</v>
      </c>
      <c r="L5535">
        <v>0</v>
      </c>
      <c r="N5535" t="s">
        <v>7106</v>
      </c>
    </row>
    <row r="5536" spans="1:14" x14ac:dyDescent="0.35">
      <c r="A5536" t="s">
        <v>30551</v>
      </c>
      <c r="B5536" t="s">
        <v>30552</v>
      </c>
      <c r="C5536" t="s">
        <v>33060</v>
      </c>
      <c r="D5536" t="s">
        <v>10</v>
      </c>
      <c r="E5536" t="s">
        <v>30553</v>
      </c>
      <c r="F5536">
        <v>0</v>
      </c>
      <c r="H5536" t="str">
        <f>VLOOKUP(Table16[[#This Row],[Column1]],J:K,2,FALSE)</f>
        <v>Kitonga Garden Resort</v>
      </c>
      <c r="J5536" t="s">
        <v>30543</v>
      </c>
      <c r="K5536" t="s">
        <v>30544</v>
      </c>
      <c r="L5536">
        <v>0</v>
      </c>
      <c r="N5536" t="s">
        <v>7106</v>
      </c>
    </row>
    <row r="5537" spans="1:14" x14ac:dyDescent="0.35">
      <c r="A5537" t="s">
        <v>30554</v>
      </c>
      <c r="B5537" t="s">
        <v>30555</v>
      </c>
      <c r="C5537" t="s">
        <v>33061</v>
      </c>
      <c r="D5537" t="s">
        <v>10</v>
      </c>
      <c r="E5537" t="s">
        <v>30556</v>
      </c>
      <c r="F5537">
        <v>0</v>
      </c>
      <c r="H5537" t="str">
        <f>VLOOKUP(Table16[[#This Row],[Column1]],J:K,2,FALSE)</f>
        <v>Banana House &amp;WellnessCentre</v>
      </c>
      <c r="J5537" t="s">
        <v>30545</v>
      </c>
      <c r="K5537" t="s">
        <v>30546</v>
      </c>
      <c r="L5537">
        <v>0</v>
      </c>
      <c r="N5537" t="s">
        <v>7106</v>
      </c>
    </row>
    <row r="5538" spans="1:14" x14ac:dyDescent="0.35">
      <c r="A5538" t="s">
        <v>30557</v>
      </c>
      <c r="B5538" t="s">
        <v>30558</v>
      </c>
      <c r="C5538" t="s">
        <v>10</v>
      </c>
      <c r="D5538" t="s">
        <v>10</v>
      </c>
      <c r="E5538" t="s">
        <v>30559</v>
      </c>
      <c r="F5538">
        <v>0</v>
      </c>
      <c r="H5538" t="str">
        <f>VLOOKUP(Table16[[#This Row],[Column1]],J:K,2,FALSE)</f>
        <v>Exa Distribution Limited</v>
      </c>
      <c r="J5538" t="s">
        <v>30548</v>
      </c>
      <c r="K5538" t="s">
        <v>30549</v>
      </c>
      <c r="L5538" s="4">
        <v>19700</v>
      </c>
      <c r="M5538" s="4"/>
      <c r="N5538" t="s">
        <v>7106</v>
      </c>
    </row>
    <row r="5539" spans="1:14" x14ac:dyDescent="0.35">
      <c r="A5539" t="s">
        <v>30560</v>
      </c>
      <c r="B5539" t="s">
        <v>30561</v>
      </c>
      <c r="C5539" t="s">
        <v>10</v>
      </c>
      <c r="D5539" t="s">
        <v>10</v>
      </c>
      <c r="E5539" t="s">
        <v>30562</v>
      </c>
      <c r="F5539">
        <v>0</v>
      </c>
      <c r="H5539" t="str">
        <f>VLOOKUP(Table16[[#This Row],[Column1]],J:K,2,FALSE)</f>
        <v>Borabora Tosheleza Enterprises</v>
      </c>
      <c r="J5539" t="s">
        <v>30551</v>
      </c>
      <c r="K5539" t="s">
        <v>30552</v>
      </c>
      <c r="L5539">
        <v>0</v>
      </c>
      <c r="N5539" t="s">
        <v>7106</v>
      </c>
    </row>
    <row r="5540" spans="1:14" x14ac:dyDescent="0.35">
      <c r="A5540" t="s">
        <v>30563</v>
      </c>
      <c r="B5540" t="s">
        <v>30564</v>
      </c>
      <c r="C5540" t="s">
        <v>33062</v>
      </c>
      <c r="D5540" t="s">
        <v>10</v>
      </c>
      <c r="E5540" t="s">
        <v>30565</v>
      </c>
      <c r="F5540">
        <v>0</v>
      </c>
      <c r="H5540" t="str">
        <f>VLOOKUP(Table16[[#This Row],[Column1]],J:K,2,FALSE)</f>
        <v xml:space="preserve">Majlis Manda Island Resort Limited </v>
      </c>
      <c r="J5540" t="s">
        <v>30554</v>
      </c>
      <c r="K5540" t="s">
        <v>30555</v>
      </c>
      <c r="L5540">
        <v>0</v>
      </c>
      <c r="N5540" t="s">
        <v>7106</v>
      </c>
    </row>
    <row r="5541" spans="1:14" x14ac:dyDescent="0.35">
      <c r="A5541" t="s">
        <v>30566</v>
      </c>
      <c r="B5541" t="s">
        <v>30567</v>
      </c>
      <c r="C5541" t="s">
        <v>30568</v>
      </c>
      <c r="D5541" t="s">
        <v>10</v>
      </c>
      <c r="E5541" t="s">
        <v>30567</v>
      </c>
      <c r="F5541">
        <v>0</v>
      </c>
      <c r="H5541" t="str">
        <f>VLOOKUP(Table16[[#This Row],[Column1]],J:K,2,FALSE)</f>
        <v>GRAND FORTY HOTEL LIMITED</v>
      </c>
      <c r="J5541" t="s">
        <v>30557</v>
      </c>
      <c r="K5541" t="s">
        <v>30558</v>
      </c>
      <c r="L5541" s="4">
        <v>129997</v>
      </c>
      <c r="M5541" s="4"/>
      <c r="N5541" t="s">
        <v>7106</v>
      </c>
    </row>
    <row r="5542" spans="1:14" x14ac:dyDescent="0.35">
      <c r="A5542" t="s">
        <v>30569</v>
      </c>
      <c r="B5542" t="s">
        <v>30570</v>
      </c>
      <c r="C5542" t="s">
        <v>33063</v>
      </c>
      <c r="D5542" t="s">
        <v>10</v>
      </c>
      <c r="E5542" t="s">
        <v>30571</v>
      </c>
      <c r="F5542">
        <v>265614</v>
      </c>
      <c r="H5542" t="str">
        <f>VLOOKUP(Table16[[#This Row],[Column1]],J:K,2,FALSE)</f>
        <v>Raynard Enterprise Ltd</v>
      </c>
      <c r="J5542" t="s">
        <v>30560</v>
      </c>
      <c r="K5542" t="s">
        <v>30561</v>
      </c>
      <c r="L5542">
        <v>0</v>
      </c>
      <c r="N5542" t="s">
        <v>7106</v>
      </c>
    </row>
    <row r="5543" spans="1:14" x14ac:dyDescent="0.35">
      <c r="A5543" t="s">
        <v>30572</v>
      </c>
      <c r="B5543" t="s">
        <v>30573</v>
      </c>
      <c r="C5543" t="s">
        <v>10</v>
      </c>
      <c r="D5543" t="s">
        <v>10</v>
      </c>
      <c r="E5543" t="s">
        <v>30574</v>
      </c>
      <c r="F5543">
        <v>0</v>
      </c>
      <c r="H5543" t="str">
        <f>VLOOKUP(Table16[[#This Row],[Column1]],J:K,2,FALSE)</f>
        <v>Home Vity Limited</v>
      </c>
      <c r="J5543" t="s">
        <v>30563</v>
      </c>
      <c r="K5543" t="s">
        <v>30564</v>
      </c>
      <c r="L5543">
        <v>0</v>
      </c>
      <c r="N5543" t="s">
        <v>7106</v>
      </c>
    </row>
    <row r="5544" spans="1:14" x14ac:dyDescent="0.35">
      <c r="A5544" t="s">
        <v>30575</v>
      </c>
      <c r="B5544" t="s">
        <v>30576</v>
      </c>
      <c r="C5544" t="s">
        <v>10</v>
      </c>
      <c r="D5544" t="s">
        <v>10</v>
      </c>
      <c r="E5544" t="s">
        <v>30577</v>
      </c>
      <c r="F5544">
        <v>0</v>
      </c>
      <c r="H5544" t="str">
        <f>VLOOKUP(Table16[[#This Row],[Column1]],J:K,2,FALSE)</f>
        <v>Place Town Investment Ltd</v>
      </c>
      <c r="J5544" t="s">
        <v>30566</v>
      </c>
      <c r="K5544" t="s">
        <v>30567</v>
      </c>
      <c r="L5544">
        <v>0</v>
      </c>
      <c r="N5544" t="s">
        <v>7106</v>
      </c>
    </row>
    <row r="5545" spans="1:14" x14ac:dyDescent="0.35">
      <c r="A5545" t="s">
        <v>30578</v>
      </c>
      <c r="B5545" t="s">
        <v>30579</v>
      </c>
      <c r="C5545" t="s">
        <v>10</v>
      </c>
      <c r="D5545" t="s">
        <v>10</v>
      </c>
      <c r="E5545" t="s">
        <v>30580</v>
      </c>
      <c r="F5545">
        <v>0</v>
      </c>
      <c r="H5545" t="str">
        <f>VLOOKUP(Table16[[#This Row],[Column1]],J:K,2,FALSE)</f>
        <v>Gatehouse Investment Ltd</v>
      </c>
      <c r="J5545" t="s">
        <v>30569</v>
      </c>
      <c r="K5545" t="s">
        <v>30570</v>
      </c>
      <c r="L5545" s="4">
        <v>265614</v>
      </c>
      <c r="M5545" s="4"/>
      <c r="N5545" t="s">
        <v>7106</v>
      </c>
    </row>
    <row r="5546" spans="1:14" x14ac:dyDescent="0.35">
      <c r="A5546" t="s">
        <v>30581</v>
      </c>
      <c r="B5546" t="s">
        <v>30582</v>
      </c>
      <c r="C5546" t="s">
        <v>10</v>
      </c>
      <c r="D5546" t="s">
        <v>10</v>
      </c>
      <c r="E5546" t="s">
        <v>30583</v>
      </c>
      <c r="F5546">
        <v>0</v>
      </c>
      <c r="H5546" t="str">
        <f>VLOOKUP(Table16[[#This Row],[Column1]],J:K,2,FALSE)</f>
        <v>Felix Keys</v>
      </c>
      <c r="J5546" t="s">
        <v>30572</v>
      </c>
      <c r="K5546" t="s">
        <v>30573</v>
      </c>
      <c r="L5546">
        <v>0</v>
      </c>
      <c r="N5546" t="s">
        <v>7106</v>
      </c>
    </row>
    <row r="5547" spans="1:14" x14ac:dyDescent="0.35">
      <c r="A5547" t="s">
        <v>30584</v>
      </c>
      <c r="B5547" t="s">
        <v>30585</v>
      </c>
      <c r="C5547" t="s">
        <v>33064</v>
      </c>
      <c r="D5547" t="s">
        <v>10</v>
      </c>
      <c r="E5547" t="s">
        <v>30586</v>
      </c>
      <c r="F5547">
        <v>0</v>
      </c>
      <c r="H5547" t="str">
        <f>VLOOKUP(Table16[[#This Row],[Column1]],J:K,2,FALSE)</f>
        <v>Yufnalis Okubo</v>
      </c>
      <c r="J5547" t="s">
        <v>30575</v>
      </c>
      <c r="K5547" t="s">
        <v>30576</v>
      </c>
      <c r="L5547">
        <v>0</v>
      </c>
      <c r="N5547" t="s">
        <v>7106</v>
      </c>
    </row>
    <row r="5548" spans="1:14" x14ac:dyDescent="0.35">
      <c r="A5548" t="s">
        <v>30587</v>
      </c>
      <c r="B5548" t="s">
        <v>30588</v>
      </c>
      <c r="C5548" t="s">
        <v>33065</v>
      </c>
      <c r="D5548" t="s">
        <v>10</v>
      </c>
      <c r="E5548" t="s">
        <v>30589</v>
      </c>
      <c r="F5548">
        <v>192000</v>
      </c>
      <c r="H5548" t="str">
        <f>VLOOKUP(Table16[[#This Row],[Column1]],J:K,2,FALSE)</f>
        <v>Netwide General Merchants</v>
      </c>
      <c r="J5548" t="s">
        <v>30578</v>
      </c>
      <c r="K5548" t="s">
        <v>30579</v>
      </c>
      <c r="L5548">
        <v>0</v>
      </c>
      <c r="N5548" t="s">
        <v>7106</v>
      </c>
    </row>
    <row r="5549" spans="1:14" x14ac:dyDescent="0.35">
      <c r="A5549" t="s">
        <v>30590</v>
      </c>
      <c r="B5549" t="s">
        <v>30591</v>
      </c>
      <c r="C5549" t="s">
        <v>10</v>
      </c>
      <c r="D5549" t="s">
        <v>10</v>
      </c>
      <c r="E5549" t="s">
        <v>30592</v>
      </c>
      <c r="F5549">
        <v>0</v>
      </c>
      <c r="H5549" t="str">
        <f>VLOOKUP(Table16[[#This Row],[Column1]],J:K,2,FALSE)</f>
        <v>Amazon</v>
      </c>
      <c r="J5549" t="s">
        <v>30581</v>
      </c>
      <c r="K5549" t="s">
        <v>30582</v>
      </c>
      <c r="L5549">
        <v>0</v>
      </c>
      <c r="N5549" t="s">
        <v>7106</v>
      </c>
    </row>
    <row r="5550" spans="1:14" x14ac:dyDescent="0.35">
      <c r="A5550" t="s">
        <v>30593</v>
      </c>
      <c r="B5550" t="s">
        <v>30594</v>
      </c>
      <c r="C5550" t="s">
        <v>33066</v>
      </c>
      <c r="D5550" t="s">
        <v>10</v>
      </c>
      <c r="E5550" t="s">
        <v>30595</v>
      </c>
      <c r="F5550">
        <v>0</v>
      </c>
      <c r="H5550" t="str">
        <f>VLOOKUP(Table16[[#This Row],[Column1]],J:K,2,FALSE)</f>
        <v>Bhogal,s Garage Limited</v>
      </c>
      <c r="J5550" t="s">
        <v>30584</v>
      </c>
      <c r="K5550" t="s">
        <v>30585</v>
      </c>
      <c r="L5550">
        <v>0</v>
      </c>
      <c r="N5550" t="s">
        <v>7106</v>
      </c>
    </row>
    <row r="5551" spans="1:14" x14ac:dyDescent="0.35">
      <c r="A5551" t="s">
        <v>30596</v>
      </c>
      <c r="B5551" t="s">
        <v>30597</v>
      </c>
      <c r="C5551" t="s">
        <v>33067</v>
      </c>
      <c r="D5551" t="s">
        <v>10</v>
      </c>
      <c r="E5551" t="s">
        <v>30598</v>
      </c>
      <c r="F5551">
        <v>0</v>
      </c>
      <c r="H5551" t="str">
        <f>VLOOKUP(Table16[[#This Row],[Column1]],J:K,2,FALSE)</f>
        <v>Jupiter Energy Solutions Limitted</v>
      </c>
      <c r="J5551" t="s">
        <v>30587</v>
      </c>
      <c r="K5551" t="s">
        <v>30588</v>
      </c>
      <c r="L5551" s="4">
        <v>42900</v>
      </c>
      <c r="M5551" s="4"/>
      <c r="N5551" t="s">
        <v>7106</v>
      </c>
    </row>
    <row r="5552" spans="1:14" x14ac:dyDescent="0.35">
      <c r="A5552" t="s">
        <v>30599</v>
      </c>
      <c r="B5552" t="s">
        <v>30600</v>
      </c>
      <c r="C5552" t="s">
        <v>33068</v>
      </c>
      <c r="D5552" t="s">
        <v>10</v>
      </c>
      <c r="E5552" t="s">
        <v>30601</v>
      </c>
      <c r="F5552">
        <v>0</v>
      </c>
      <c r="H5552" t="str">
        <f>VLOOKUP(Table16[[#This Row],[Column1]],J:K,2,FALSE)</f>
        <v>Greenlink Cargo and Logistics Limited</v>
      </c>
      <c r="J5552" t="s">
        <v>30590</v>
      </c>
      <c r="K5552" t="s">
        <v>30591</v>
      </c>
      <c r="L5552">
        <v>0</v>
      </c>
      <c r="N5552" t="s">
        <v>7106</v>
      </c>
    </row>
    <row r="5553" spans="1:14" x14ac:dyDescent="0.35">
      <c r="A5553" t="s">
        <v>30602</v>
      </c>
      <c r="B5553" t="s">
        <v>30603</v>
      </c>
      <c r="C5553" t="s">
        <v>10</v>
      </c>
      <c r="D5553" t="s">
        <v>10</v>
      </c>
      <c r="E5553" t="s">
        <v>30604</v>
      </c>
      <c r="F5553">
        <v>50000</v>
      </c>
      <c r="H5553" t="str">
        <f>VLOOKUP(Table16[[#This Row],[Column1]],J:K,2,FALSE)</f>
        <v>Mzimas Bakers and event planning</v>
      </c>
      <c r="J5553" t="s">
        <v>30593</v>
      </c>
      <c r="K5553" t="s">
        <v>30594</v>
      </c>
      <c r="L5553">
        <v>0</v>
      </c>
      <c r="N5553" t="s">
        <v>13497</v>
      </c>
    </row>
    <row r="5554" spans="1:14" x14ac:dyDescent="0.35">
      <c r="A5554" t="s">
        <v>30605</v>
      </c>
      <c r="B5554" t="s">
        <v>30606</v>
      </c>
      <c r="C5554" t="s">
        <v>10</v>
      </c>
      <c r="D5554" t="s">
        <v>10</v>
      </c>
      <c r="E5554" t="s">
        <v>30607</v>
      </c>
      <c r="F5554">
        <v>2</v>
      </c>
      <c r="H5554" t="str">
        <f>VLOOKUP(Table16[[#This Row],[Column1]],J:K,2,FALSE)</f>
        <v>Kilimani Breeze Hotel</v>
      </c>
      <c r="J5554" t="s">
        <v>30596</v>
      </c>
      <c r="K5554" t="s">
        <v>30597</v>
      </c>
      <c r="L5554">
        <v>0</v>
      </c>
      <c r="N5554" t="s">
        <v>7106</v>
      </c>
    </row>
    <row r="5555" spans="1:14" x14ac:dyDescent="0.35">
      <c r="A5555" t="s">
        <v>30608</v>
      </c>
      <c r="B5555" t="s">
        <v>30609</v>
      </c>
      <c r="C5555" t="s">
        <v>10</v>
      </c>
      <c r="D5555" t="s">
        <v>10</v>
      </c>
      <c r="E5555" t="s">
        <v>30610</v>
      </c>
      <c r="F5555">
        <v>132200</v>
      </c>
      <c r="H5555" t="str">
        <f>VLOOKUP(Table16[[#This Row],[Column1]],J:K,2,FALSE)</f>
        <v>Dakel Investments</v>
      </c>
      <c r="J5555" t="s">
        <v>30599</v>
      </c>
      <c r="K5555" t="s">
        <v>30600</v>
      </c>
      <c r="L5555">
        <v>0</v>
      </c>
      <c r="N5555" t="s">
        <v>7106</v>
      </c>
    </row>
    <row r="5556" spans="1:14" x14ac:dyDescent="0.35">
      <c r="A5556" t="s">
        <v>30611</v>
      </c>
      <c r="B5556" t="s">
        <v>30612</v>
      </c>
      <c r="C5556" t="s">
        <v>33069</v>
      </c>
      <c r="D5556" t="s">
        <v>33070</v>
      </c>
      <c r="E5556" t="s">
        <v>30612</v>
      </c>
      <c r="F5556">
        <v>0</v>
      </c>
      <c r="H5556" t="str">
        <f>VLOOKUP(Table16[[#This Row],[Column1]],J:K,2,FALSE)</f>
        <v>ECO QUENCH WATER HUB</v>
      </c>
      <c r="J5556" t="s">
        <v>30602</v>
      </c>
      <c r="K5556" t="s">
        <v>30603</v>
      </c>
      <c r="L5556">
        <v>0</v>
      </c>
      <c r="N5556" t="s">
        <v>7106</v>
      </c>
    </row>
    <row r="5557" spans="1:14" x14ac:dyDescent="0.35">
      <c r="A5557" t="s">
        <v>30613</v>
      </c>
      <c r="B5557" t="s">
        <v>30614</v>
      </c>
      <c r="C5557" t="s">
        <v>33071</v>
      </c>
      <c r="D5557" t="s">
        <v>10</v>
      </c>
      <c r="E5557" t="s">
        <v>30615</v>
      </c>
      <c r="F5557">
        <v>0</v>
      </c>
      <c r="H5557" t="str">
        <f>VLOOKUP(Table16[[#This Row],[Column1]],J:K,2,FALSE)</f>
        <v>Westral Investments Limited</v>
      </c>
      <c r="J5557" t="s">
        <v>30605</v>
      </c>
      <c r="K5557" t="s">
        <v>30606</v>
      </c>
      <c r="L5557">
        <v>2</v>
      </c>
      <c r="N5557" t="s">
        <v>7106</v>
      </c>
    </row>
    <row r="5558" spans="1:14" x14ac:dyDescent="0.35">
      <c r="A5558" t="s">
        <v>30616</v>
      </c>
      <c r="B5558" t="s">
        <v>30617</v>
      </c>
      <c r="C5558" t="s">
        <v>33072</v>
      </c>
      <c r="D5558" t="s">
        <v>10</v>
      </c>
      <c r="E5558" t="s">
        <v>30618</v>
      </c>
      <c r="F5558">
        <v>5754170</v>
      </c>
      <c r="H5558" t="str">
        <f>VLOOKUP(Table16[[#This Row],[Column1]],J:K,2,FALSE)</f>
        <v>Rumhas Construction Company Limited</v>
      </c>
      <c r="J5558" t="s">
        <v>30608</v>
      </c>
      <c r="K5558" t="s">
        <v>30609</v>
      </c>
      <c r="L5558">
        <v>0</v>
      </c>
      <c r="N5558" t="s">
        <v>7106</v>
      </c>
    </row>
    <row r="5559" spans="1:14" x14ac:dyDescent="0.35">
      <c r="A5559" t="s">
        <v>30619</v>
      </c>
      <c r="B5559" t="s">
        <v>30620</v>
      </c>
      <c r="C5559" t="s">
        <v>10</v>
      </c>
      <c r="D5559" t="s">
        <v>10</v>
      </c>
      <c r="E5559" t="s">
        <v>30621</v>
      </c>
      <c r="F5559">
        <v>1562718.5</v>
      </c>
      <c r="H5559" t="str">
        <f>VLOOKUP(Table16[[#This Row],[Column1]],J:K,2,FALSE)</f>
        <v>Mwalimu Elimu Plus Limited</v>
      </c>
      <c r="J5559" t="s">
        <v>30611</v>
      </c>
      <c r="K5559" t="s">
        <v>30612</v>
      </c>
      <c r="L5559">
        <v>0</v>
      </c>
      <c r="N5559" t="s">
        <v>7106</v>
      </c>
    </row>
    <row r="5560" spans="1:14" x14ac:dyDescent="0.35">
      <c r="A5560" t="s">
        <v>30622</v>
      </c>
      <c r="B5560" t="s">
        <v>30623</v>
      </c>
      <c r="C5560" t="s">
        <v>33073</v>
      </c>
      <c r="D5560" t="s">
        <v>10</v>
      </c>
      <c r="E5560" t="s">
        <v>30624</v>
      </c>
      <c r="F5560">
        <v>7030890.1699999999</v>
      </c>
      <c r="H5560" t="str">
        <f>VLOOKUP(Table16[[#This Row],[Column1]],J:K,2,FALSE)</f>
        <v>Kisima  Drilling (E.A) Limited</v>
      </c>
      <c r="J5560" t="s">
        <v>30613</v>
      </c>
      <c r="K5560" t="s">
        <v>30614</v>
      </c>
      <c r="L5560">
        <v>0</v>
      </c>
      <c r="N5560" t="s">
        <v>7106</v>
      </c>
    </row>
    <row r="5561" spans="1:14" x14ac:dyDescent="0.35">
      <c r="A5561" t="s">
        <v>30625</v>
      </c>
      <c r="B5561" t="s">
        <v>30626</v>
      </c>
      <c r="C5561" t="s">
        <v>10</v>
      </c>
      <c r="D5561" t="s">
        <v>10</v>
      </c>
      <c r="E5561" t="s">
        <v>30627</v>
      </c>
      <c r="F5561">
        <v>2766404.22</v>
      </c>
      <c r="H5561" t="str">
        <f>VLOOKUP(Table16[[#This Row],[Column1]],J:K,2,FALSE)</f>
        <v>Ithil Construction and Supplies Co. Limited</v>
      </c>
      <c r="J5561" t="s">
        <v>30616</v>
      </c>
      <c r="K5561" t="s">
        <v>30617</v>
      </c>
      <c r="L5561" s="4">
        <v>11770331.4</v>
      </c>
      <c r="M5561" s="4"/>
      <c r="N5561" t="s">
        <v>7106</v>
      </c>
    </row>
    <row r="5562" spans="1:14" x14ac:dyDescent="0.35">
      <c r="A5562" t="s">
        <v>30628</v>
      </c>
      <c r="B5562" t="s">
        <v>30629</v>
      </c>
      <c r="C5562" t="s">
        <v>10</v>
      </c>
      <c r="D5562" t="s">
        <v>10</v>
      </c>
      <c r="E5562" t="s">
        <v>30630</v>
      </c>
      <c r="F5562">
        <v>2212</v>
      </c>
      <c r="H5562" t="str">
        <f>VLOOKUP(Table16[[#This Row],[Column1]],J:K,2,FALSE)</f>
        <v>Belimak Construction Limited</v>
      </c>
      <c r="J5562" t="s">
        <v>30619</v>
      </c>
      <c r="K5562" t="s">
        <v>30620</v>
      </c>
      <c r="L5562" s="4">
        <v>2797323.5</v>
      </c>
      <c r="M5562" s="4"/>
      <c r="N5562" t="s">
        <v>7106</v>
      </c>
    </row>
    <row r="5563" spans="1:14" x14ac:dyDescent="0.35">
      <c r="A5563" t="s">
        <v>30631</v>
      </c>
      <c r="B5563" t="s">
        <v>30632</v>
      </c>
      <c r="C5563" t="s">
        <v>33074</v>
      </c>
      <c r="D5563" t="s">
        <v>10</v>
      </c>
      <c r="E5563" t="s">
        <v>30633</v>
      </c>
      <c r="F5563">
        <v>0.3</v>
      </c>
      <c r="H5563" t="str">
        <f>VLOOKUP(Table16[[#This Row],[Column1]],J:K,2,FALSE)</f>
        <v>Rakabuba Enterprises Limited</v>
      </c>
      <c r="J5563" t="s">
        <v>30622</v>
      </c>
      <c r="K5563" t="s">
        <v>30623</v>
      </c>
      <c r="L5563" s="4">
        <v>1540890.17</v>
      </c>
      <c r="M5563" s="4"/>
      <c r="N5563" t="s">
        <v>7106</v>
      </c>
    </row>
    <row r="5564" spans="1:14" x14ac:dyDescent="0.35">
      <c r="A5564" t="s">
        <v>30634</v>
      </c>
      <c r="B5564" t="s">
        <v>30635</v>
      </c>
      <c r="C5564" t="s">
        <v>10</v>
      </c>
      <c r="D5564" t="s">
        <v>10</v>
      </c>
      <c r="E5564" t="s">
        <v>30636</v>
      </c>
      <c r="F5564">
        <v>1103839.6499999999</v>
      </c>
      <c r="H5564" t="str">
        <f>VLOOKUP(Table16[[#This Row],[Column1]],J:K,2,FALSE)</f>
        <v>Kotile General Contractors Limited</v>
      </c>
      <c r="J5564" t="s">
        <v>30625</v>
      </c>
      <c r="K5564" t="s">
        <v>30626</v>
      </c>
      <c r="L5564" s="4">
        <v>2887510.87</v>
      </c>
      <c r="M5564" s="4"/>
      <c r="N5564" t="s">
        <v>7106</v>
      </c>
    </row>
    <row r="5565" spans="1:14" x14ac:dyDescent="0.35">
      <c r="A5565" t="s">
        <v>30637</v>
      </c>
      <c r="B5565" t="s">
        <v>30638</v>
      </c>
      <c r="C5565" t="s">
        <v>10</v>
      </c>
      <c r="D5565" t="s">
        <v>10</v>
      </c>
      <c r="E5565" t="s">
        <v>30639</v>
      </c>
      <c r="F5565">
        <v>0</v>
      </c>
      <c r="H5565" t="str">
        <f>VLOOKUP(Table16[[#This Row],[Column1]],J:K,2,FALSE)</f>
        <v>Kathoz Building and Construction Limited</v>
      </c>
      <c r="J5565" t="s">
        <v>30628</v>
      </c>
      <c r="K5565" t="s">
        <v>30629</v>
      </c>
      <c r="L5565">
        <v>0</v>
      </c>
      <c r="N5565" t="s">
        <v>7106</v>
      </c>
    </row>
    <row r="5566" spans="1:14" x14ac:dyDescent="0.35">
      <c r="A5566" t="s">
        <v>30640</v>
      </c>
      <c r="B5566" t="s">
        <v>30641</v>
      </c>
      <c r="C5566" t="s">
        <v>10</v>
      </c>
      <c r="D5566" t="s">
        <v>10</v>
      </c>
      <c r="E5566" t="s">
        <v>30642</v>
      </c>
      <c r="F5566">
        <v>300000</v>
      </c>
      <c r="H5566" t="str">
        <f>VLOOKUP(Table16[[#This Row],[Column1]],J:K,2,FALSE)</f>
        <v>Big Tusks Hotel, Marsabit</v>
      </c>
      <c r="J5566" t="s">
        <v>30631</v>
      </c>
      <c r="K5566" t="s">
        <v>30632</v>
      </c>
      <c r="L5566" s="4">
        <v>1401705.47</v>
      </c>
      <c r="M5566" s="4"/>
      <c r="N5566" t="s">
        <v>7106</v>
      </c>
    </row>
    <row r="5567" spans="1:14" x14ac:dyDescent="0.35">
      <c r="A5567" t="s">
        <v>30643</v>
      </c>
      <c r="B5567" t="s">
        <v>30644</v>
      </c>
      <c r="C5567" t="s">
        <v>10</v>
      </c>
      <c r="D5567" t="s">
        <v>10</v>
      </c>
      <c r="E5567" t="s">
        <v>30645</v>
      </c>
      <c r="F5567">
        <v>873000</v>
      </c>
      <c r="H5567" t="str">
        <f>VLOOKUP(Table16[[#This Row],[Column1]],J:K,2,FALSE)</f>
        <v>Roots Development Initiative (RDI)</v>
      </c>
      <c r="J5567" t="s">
        <v>30634</v>
      </c>
      <c r="K5567" t="s">
        <v>30635</v>
      </c>
      <c r="L5567" s="4">
        <v>677839.65</v>
      </c>
      <c r="M5567" s="4"/>
      <c r="N5567" t="s">
        <v>7106</v>
      </c>
    </row>
    <row r="5568" spans="1:14" x14ac:dyDescent="0.35">
      <c r="A5568" t="s">
        <v>30646</v>
      </c>
      <c r="B5568" t="s">
        <v>30647</v>
      </c>
      <c r="C5568" t="s">
        <v>10</v>
      </c>
      <c r="D5568" t="s">
        <v>10</v>
      </c>
      <c r="E5568" t="s">
        <v>30648</v>
      </c>
      <c r="F5568">
        <v>0</v>
      </c>
      <c r="H5568" t="str">
        <f>VLOOKUP(Table16[[#This Row],[Column1]],J:K,2,FALSE)</f>
        <v>Freepick Subscription</v>
      </c>
      <c r="J5568" t="s">
        <v>30637</v>
      </c>
      <c r="K5568" t="s">
        <v>30638</v>
      </c>
      <c r="L5568" s="4">
        <v>2478602.1</v>
      </c>
      <c r="M5568" s="4"/>
      <c r="N5568" t="s">
        <v>7106</v>
      </c>
    </row>
    <row r="5569" spans="1:14" x14ac:dyDescent="0.35">
      <c r="A5569" t="s">
        <v>30649</v>
      </c>
      <c r="B5569" t="s">
        <v>30650</v>
      </c>
      <c r="C5569" t="s">
        <v>10</v>
      </c>
      <c r="D5569" t="s">
        <v>10</v>
      </c>
      <c r="E5569" t="s">
        <v>30651</v>
      </c>
      <c r="F5569">
        <v>0</v>
      </c>
      <c r="H5569" t="str">
        <f>VLOOKUP(Table16[[#This Row],[Column1]],J:K,2,FALSE)</f>
        <v>Webdelli Limited</v>
      </c>
      <c r="J5569" t="s">
        <v>30640</v>
      </c>
      <c r="K5569" t="s">
        <v>30641</v>
      </c>
      <c r="L5569" s="4">
        <v>126000</v>
      </c>
      <c r="M5569" s="4"/>
      <c r="N5569" t="s">
        <v>7106</v>
      </c>
    </row>
    <row r="5570" spans="1:14" x14ac:dyDescent="0.35">
      <c r="A5570" t="s">
        <v>30652</v>
      </c>
      <c r="B5570" t="s">
        <v>30653</v>
      </c>
      <c r="C5570" t="s">
        <v>10</v>
      </c>
      <c r="D5570" t="s">
        <v>10</v>
      </c>
      <c r="E5570" t="s">
        <v>30654</v>
      </c>
      <c r="F5570">
        <v>0</v>
      </c>
      <c r="H5570" t="str">
        <f>VLOOKUP(Table16[[#This Row],[Column1]],J:K,2,FALSE)</f>
        <v>Peridot Consultants Limited</v>
      </c>
      <c r="J5570" t="s">
        <v>30643</v>
      </c>
      <c r="K5570" t="s">
        <v>30644</v>
      </c>
      <c r="L5570" s="4">
        <v>873000</v>
      </c>
      <c r="M5570" s="4"/>
      <c r="N5570" t="s">
        <v>7106</v>
      </c>
    </row>
    <row r="5571" spans="1:14" x14ac:dyDescent="0.35">
      <c r="A5571" t="s">
        <v>30655</v>
      </c>
      <c r="B5571" t="s">
        <v>30656</v>
      </c>
      <c r="C5571" t="s">
        <v>33075</v>
      </c>
      <c r="D5571" t="s">
        <v>10</v>
      </c>
      <c r="E5571" t="s">
        <v>30657</v>
      </c>
      <c r="F5571">
        <v>2339755</v>
      </c>
      <c r="H5571" t="str">
        <f>VLOOKUP(Table16[[#This Row],[Column1]],J:K,2,FALSE)</f>
        <v>Mavueni Construction Limited</v>
      </c>
      <c r="J5571" t="s">
        <v>30646</v>
      </c>
      <c r="K5571" t="s">
        <v>30647</v>
      </c>
      <c r="L5571">
        <v>0</v>
      </c>
      <c r="N5571" t="s">
        <v>7106</v>
      </c>
    </row>
    <row r="5572" spans="1:14" x14ac:dyDescent="0.35">
      <c r="A5572" t="s">
        <v>30658</v>
      </c>
      <c r="B5572" t="s">
        <v>30659</v>
      </c>
      <c r="C5572" t="s">
        <v>30660</v>
      </c>
      <c r="D5572" t="s">
        <v>10</v>
      </c>
      <c r="E5572" t="s">
        <v>30661</v>
      </c>
      <c r="F5572">
        <v>0</v>
      </c>
      <c r="H5572" t="str">
        <f>VLOOKUP(Table16[[#This Row],[Column1]],J:K,2,FALSE)</f>
        <v>Rusinga Management Company Limited</v>
      </c>
      <c r="J5572" t="s">
        <v>30649</v>
      </c>
      <c r="K5572" t="s">
        <v>30650</v>
      </c>
      <c r="L5572">
        <v>0</v>
      </c>
      <c r="N5572" t="s">
        <v>7106</v>
      </c>
    </row>
    <row r="5573" spans="1:14" x14ac:dyDescent="0.35">
      <c r="A5573" t="s">
        <v>30662</v>
      </c>
      <c r="B5573" t="s">
        <v>30663</v>
      </c>
      <c r="C5573" t="s">
        <v>30664</v>
      </c>
      <c r="D5573" t="s">
        <v>10</v>
      </c>
      <c r="E5573" t="s">
        <v>30665</v>
      </c>
      <c r="F5573">
        <v>0</v>
      </c>
      <c r="H5573" t="str">
        <f>VLOOKUP(Table16[[#This Row],[Column1]],J:K,2,FALSE)</f>
        <v>Mbita Tourist Hotel Ltd</v>
      </c>
      <c r="J5573" t="s">
        <v>30652</v>
      </c>
      <c r="K5573" t="s">
        <v>30653</v>
      </c>
      <c r="L5573">
        <v>0</v>
      </c>
      <c r="N5573" t="s">
        <v>7106</v>
      </c>
    </row>
    <row r="5574" spans="1:14" x14ac:dyDescent="0.35">
      <c r="A5574" t="s">
        <v>30666</v>
      </c>
      <c r="B5574" t="s">
        <v>30667</v>
      </c>
      <c r="C5574" t="s">
        <v>10</v>
      </c>
      <c r="D5574" t="s">
        <v>10</v>
      </c>
      <c r="E5574" t="s">
        <v>30668</v>
      </c>
      <c r="F5574">
        <v>271399.5</v>
      </c>
      <c r="H5574" t="str">
        <f>VLOOKUP(Table16[[#This Row],[Column1]],J:K,2,FALSE)</f>
        <v>Go Consultants Limited</v>
      </c>
      <c r="J5574" t="s">
        <v>30655</v>
      </c>
      <c r="K5574" t="s">
        <v>30656</v>
      </c>
      <c r="L5574" s="4">
        <v>296200</v>
      </c>
      <c r="M5574" s="4"/>
      <c r="N5574" t="s">
        <v>7106</v>
      </c>
    </row>
    <row r="5575" spans="1:14" x14ac:dyDescent="0.35">
      <c r="A5575" t="s">
        <v>30669</v>
      </c>
      <c r="B5575" t="s">
        <v>30670</v>
      </c>
      <c r="C5575" t="s">
        <v>10</v>
      </c>
      <c r="D5575" t="s">
        <v>10</v>
      </c>
      <c r="E5575" t="s">
        <v>30671</v>
      </c>
      <c r="F5575">
        <v>0</v>
      </c>
      <c r="H5575" t="str">
        <f>VLOOKUP(Table16[[#This Row],[Column1]],J:K,2,FALSE)</f>
        <v>Pavicon Kenya Limited</v>
      </c>
      <c r="J5575" t="s">
        <v>30658</v>
      </c>
      <c r="K5575" t="s">
        <v>30659</v>
      </c>
      <c r="L5575">
        <v>0</v>
      </c>
      <c r="N5575" t="s">
        <v>7106</v>
      </c>
    </row>
    <row r="5576" spans="1:14" x14ac:dyDescent="0.35">
      <c r="A5576" t="s">
        <v>30672</v>
      </c>
      <c r="B5576" t="s">
        <v>30673</v>
      </c>
      <c r="C5576" t="s">
        <v>10</v>
      </c>
      <c r="D5576" t="s">
        <v>10</v>
      </c>
      <c r="E5576" t="s">
        <v>30674</v>
      </c>
      <c r="F5576">
        <v>0</v>
      </c>
      <c r="H5576" t="str">
        <f>VLOOKUP(Table16[[#This Row],[Column1]],J:K,2,FALSE)</f>
        <v>Malteser International</v>
      </c>
      <c r="J5576" t="s">
        <v>30662</v>
      </c>
      <c r="K5576" t="s">
        <v>30663</v>
      </c>
      <c r="L5576">
        <v>0</v>
      </c>
      <c r="N5576" t="s">
        <v>7106</v>
      </c>
    </row>
    <row r="5577" spans="1:14" x14ac:dyDescent="0.35">
      <c r="A5577" t="s">
        <v>30675</v>
      </c>
      <c r="B5577" t="s">
        <v>30676</v>
      </c>
      <c r="C5577" t="s">
        <v>33076</v>
      </c>
      <c r="D5577" t="s">
        <v>10</v>
      </c>
      <c r="E5577" t="s">
        <v>30677</v>
      </c>
      <c r="F5577">
        <v>0</v>
      </c>
      <c r="H5577" t="str">
        <f>VLOOKUP(Table16[[#This Row],[Column1]],J:K,2,FALSE)</f>
        <v>Pazuri  Cleaning Services Limited</v>
      </c>
      <c r="J5577" t="s">
        <v>30666</v>
      </c>
      <c r="K5577" t="s">
        <v>30667</v>
      </c>
      <c r="L5577">
        <v>0</v>
      </c>
      <c r="N5577" t="s">
        <v>7106</v>
      </c>
    </row>
    <row r="5578" spans="1:14" x14ac:dyDescent="0.35">
      <c r="A5578" t="s">
        <v>30678</v>
      </c>
      <c r="B5578" t="s">
        <v>30679</v>
      </c>
      <c r="C5578" t="s">
        <v>33077</v>
      </c>
      <c r="D5578" t="s">
        <v>10</v>
      </c>
      <c r="E5578" t="s">
        <v>30680</v>
      </c>
      <c r="F5578">
        <v>0</v>
      </c>
      <c r="H5578" t="str">
        <f>VLOOKUP(Table16[[#This Row],[Column1]],J:K,2,FALSE)</f>
        <v>Paraiso Gardens Hotel</v>
      </c>
      <c r="J5578" t="s">
        <v>30669</v>
      </c>
      <c r="K5578" t="s">
        <v>30670</v>
      </c>
      <c r="L5578">
        <v>0</v>
      </c>
      <c r="N5578" t="s">
        <v>7106</v>
      </c>
    </row>
    <row r="5579" spans="1:14" x14ac:dyDescent="0.35">
      <c r="A5579" t="s">
        <v>30681</v>
      </c>
      <c r="B5579" t="s">
        <v>30682</v>
      </c>
      <c r="C5579" t="s">
        <v>10</v>
      </c>
      <c r="D5579" t="s">
        <v>10</v>
      </c>
      <c r="E5579" t="s">
        <v>30683</v>
      </c>
      <c r="F5579">
        <v>0</v>
      </c>
      <c r="H5579" t="str">
        <f>VLOOKUP(Table16[[#This Row],[Column1]],J:K,2,FALSE)</f>
        <v>Friends of Ostomates Worldwide</v>
      </c>
      <c r="J5579" t="s">
        <v>30672</v>
      </c>
      <c r="K5579" t="s">
        <v>30673</v>
      </c>
      <c r="L5579">
        <v>0</v>
      </c>
      <c r="N5579" t="s">
        <v>7106</v>
      </c>
    </row>
    <row r="5580" spans="1:14" x14ac:dyDescent="0.35">
      <c r="A5580" t="s">
        <v>30684</v>
      </c>
      <c r="B5580" t="s">
        <v>30685</v>
      </c>
      <c r="C5580" t="s">
        <v>10</v>
      </c>
      <c r="D5580" t="s">
        <v>10</v>
      </c>
      <c r="E5580" t="s">
        <v>30686</v>
      </c>
      <c r="F5580">
        <v>0</v>
      </c>
      <c r="H5580" t="str">
        <f>VLOOKUP(Table16[[#This Row],[Column1]],J:K,2,FALSE)</f>
        <v>Western Emporium (1975) Limited</v>
      </c>
      <c r="J5580" t="s">
        <v>30675</v>
      </c>
      <c r="K5580" t="s">
        <v>30676</v>
      </c>
      <c r="L5580" s="4">
        <v>25000</v>
      </c>
      <c r="M5580" s="4"/>
      <c r="N5580" t="s">
        <v>7106</v>
      </c>
    </row>
    <row r="5581" spans="1:14" x14ac:dyDescent="0.35">
      <c r="A5581" t="s">
        <v>30687</v>
      </c>
      <c r="B5581" t="s">
        <v>30688</v>
      </c>
      <c r="C5581" t="s">
        <v>33078</v>
      </c>
      <c r="D5581" t="s">
        <v>10</v>
      </c>
      <c r="E5581" t="s">
        <v>30689</v>
      </c>
      <c r="F5581">
        <v>0</v>
      </c>
      <c r="H5581" t="str">
        <f>VLOOKUP(Table16[[#This Row],[Column1]],J:K,2,FALSE)</f>
        <v>Grand Turaco Hotel Limited</v>
      </c>
      <c r="J5581" t="s">
        <v>30678</v>
      </c>
      <c r="K5581" t="s">
        <v>30679</v>
      </c>
      <c r="L5581">
        <v>0</v>
      </c>
      <c r="N5581" t="s">
        <v>7106</v>
      </c>
    </row>
    <row r="5582" spans="1:14" x14ac:dyDescent="0.35">
      <c r="A5582" t="s">
        <v>30690</v>
      </c>
      <c r="B5582" t="s">
        <v>30691</v>
      </c>
      <c r="C5582" t="s">
        <v>10</v>
      </c>
      <c r="D5582" t="s">
        <v>10</v>
      </c>
      <c r="E5582" t="s">
        <v>30692</v>
      </c>
      <c r="F5582">
        <v>0</v>
      </c>
      <c r="H5582" t="str">
        <f>VLOOKUP(Table16[[#This Row],[Column1]],J:K,2,FALSE)</f>
        <v>Red Oak Communications Ltd</v>
      </c>
      <c r="J5582" t="s">
        <v>30681</v>
      </c>
      <c r="K5582" t="s">
        <v>30682</v>
      </c>
      <c r="L5582">
        <v>0</v>
      </c>
      <c r="N5582" t="s">
        <v>7106</v>
      </c>
    </row>
    <row r="5583" spans="1:14" x14ac:dyDescent="0.35">
      <c r="A5583" t="s">
        <v>30693</v>
      </c>
      <c r="B5583" t="s">
        <v>30694</v>
      </c>
      <c r="C5583" t="s">
        <v>10</v>
      </c>
      <c r="D5583" t="s">
        <v>10</v>
      </c>
      <c r="E5583" t="s">
        <v>30695</v>
      </c>
      <c r="F5583">
        <v>6256348</v>
      </c>
      <c r="H5583" t="str">
        <f>VLOOKUP(Table16[[#This Row],[Column1]],J:K,2,FALSE)</f>
        <v>Babangida Company Limited</v>
      </c>
      <c r="J5583" t="s">
        <v>30684</v>
      </c>
      <c r="K5583" t="s">
        <v>30685</v>
      </c>
      <c r="L5583">
        <v>0</v>
      </c>
      <c r="N5583" t="s">
        <v>7106</v>
      </c>
    </row>
    <row r="5584" spans="1:14" x14ac:dyDescent="0.35">
      <c r="A5584" t="s">
        <v>30696</v>
      </c>
      <c r="B5584" t="s">
        <v>30697</v>
      </c>
      <c r="C5584" t="s">
        <v>33079</v>
      </c>
      <c r="D5584" t="s">
        <v>10</v>
      </c>
      <c r="E5584" t="s">
        <v>30698</v>
      </c>
      <c r="F5584">
        <v>0</v>
      </c>
      <c r="H5584" t="str">
        <f>VLOOKUP(Table16[[#This Row],[Column1]],J:K,2,FALSE)</f>
        <v>Samuel Ejikon Lokuya</v>
      </c>
      <c r="J5584" t="s">
        <v>30687</v>
      </c>
      <c r="K5584" t="s">
        <v>30688</v>
      </c>
      <c r="L5584">
        <v>0</v>
      </c>
      <c r="N5584" t="s">
        <v>7106</v>
      </c>
    </row>
    <row r="5585" spans="1:14" x14ac:dyDescent="0.35">
      <c r="A5585" t="s">
        <v>30699</v>
      </c>
      <c r="B5585" t="s">
        <v>30700</v>
      </c>
      <c r="C5585" t="s">
        <v>33080</v>
      </c>
      <c r="D5585" t="s">
        <v>10</v>
      </c>
      <c r="E5585" t="s">
        <v>30701</v>
      </c>
      <c r="F5585">
        <v>0</v>
      </c>
      <c r="H5585" t="str">
        <f>VLOOKUP(Table16[[#This Row],[Column1]],J:K,2,FALSE)</f>
        <v>Hotel Suddex</v>
      </c>
      <c r="J5585" t="s">
        <v>30690</v>
      </c>
      <c r="K5585" t="s">
        <v>30691</v>
      </c>
      <c r="L5585">
        <v>0</v>
      </c>
      <c r="N5585" t="s">
        <v>7106</v>
      </c>
    </row>
    <row r="5586" spans="1:14" x14ac:dyDescent="0.35">
      <c r="A5586" t="s">
        <v>30702</v>
      </c>
      <c r="B5586" t="s">
        <v>30703</v>
      </c>
      <c r="C5586" t="s">
        <v>10</v>
      </c>
      <c r="D5586" t="s">
        <v>10</v>
      </c>
      <c r="E5586" t="s">
        <v>30704</v>
      </c>
      <c r="F5586">
        <v>5441253</v>
      </c>
      <c r="H5586" t="str">
        <f>VLOOKUP(Table16[[#This Row],[Column1]],J:K,2,FALSE)</f>
        <v>Ankey Venturers Limited</v>
      </c>
      <c r="J5586" t="s">
        <v>30693</v>
      </c>
      <c r="K5586" t="s">
        <v>30694</v>
      </c>
      <c r="L5586">
        <v>0</v>
      </c>
      <c r="N5586" t="s">
        <v>7106</v>
      </c>
    </row>
    <row r="5587" spans="1:14" x14ac:dyDescent="0.35">
      <c r="A5587" t="s">
        <v>30705</v>
      </c>
      <c r="B5587" t="s">
        <v>30706</v>
      </c>
      <c r="C5587" t="s">
        <v>10</v>
      </c>
      <c r="D5587" t="s">
        <v>10</v>
      </c>
      <c r="E5587" t="s">
        <v>30707</v>
      </c>
      <c r="F5587">
        <v>0</v>
      </c>
      <c r="H5587" t="str">
        <f>VLOOKUP(Table16[[#This Row],[Column1]],J:K,2,FALSE)</f>
        <v>Quickmart Limited</v>
      </c>
      <c r="J5587" t="s">
        <v>30696</v>
      </c>
      <c r="K5587" t="s">
        <v>30697</v>
      </c>
      <c r="L5587">
        <v>0</v>
      </c>
      <c r="N5587" t="s">
        <v>7106</v>
      </c>
    </row>
    <row r="5588" spans="1:14" x14ac:dyDescent="0.35">
      <c r="A5588" t="s">
        <v>30708</v>
      </c>
      <c r="B5588" t="s">
        <v>30709</v>
      </c>
      <c r="C5588" t="s">
        <v>30710</v>
      </c>
      <c r="D5588" t="s">
        <v>10</v>
      </c>
      <c r="E5588" t="s">
        <v>30711</v>
      </c>
      <c r="F5588">
        <v>79500</v>
      </c>
      <c r="H5588" t="str">
        <f>VLOOKUP(Table16[[#This Row],[Column1]],J:K,2,FALSE)</f>
        <v>Youth for Change Initiative </v>
      </c>
      <c r="J5588" t="s">
        <v>30699</v>
      </c>
      <c r="K5588" t="s">
        <v>30700</v>
      </c>
      <c r="L5588" s="4">
        <v>360000</v>
      </c>
      <c r="M5588" s="4"/>
      <c r="N5588" t="s">
        <v>7106</v>
      </c>
    </row>
    <row r="5589" spans="1:14" x14ac:dyDescent="0.35">
      <c r="A5589" t="s">
        <v>30712</v>
      </c>
      <c r="B5589" t="s">
        <v>30713</v>
      </c>
      <c r="C5589" t="s">
        <v>10</v>
      </c>
      <c r="D5589" t="s">
        <v>10</v>
      </c>
      <c r="E5589" t="s">
        <v>30714</v>
      </c>
      <c r="F5589">
        <v>80000</v>
      </c>
      <c r="H5589" t="str">
        <f>VLOOKUP(Table16[[#This Row],[Column1]],J:K,2,FALSE)</f>
        <v>Mukuru Reuben Safety Team</v>
      </c>
      <c r="J5589" t="s">
        <v>30702</v>
      </c>
      <c r="K5589" t="s">
        <v>30703</v>
      </c>
      <c r="L5589">
        <v>0</v>
      </c>
      <c r="N5589" t="s">
        <v>7106</v>
      </c>
    </row>
    <row r="5590" spans="1:14" x14ac:dyDescent="0.35">
      <c r="A5590" t="s">
        <v>30715</v>
      </c>
      <c r="B5590" t="s">
        <v>30716</v>
      </c>
      <c r="C5590" t="s">
        <v>10</v>
      </c>
      <c r="D5590" t="s">
        <v>10</v>
      </c>
      <c r="E5590" t="s">
        <v>30717</v>
      </c>
      <c r="F5590">
        <v>0</v>
      </c>
      <c r="H5590" t="str">
        <f>VLOOKUP(Table16[[#This Row],[Column1]],J:K,2,FALSE)</f>
        <v>Buylock Access Limited</v>
      </c>
      <c r="J5590" t="s">
        <v>30705</v>
      </c>
      <c r="K5590" t="s">
        <v>30706</v>
      </c>
      <c r="L5590" s="4">
        <v>18753</v>
      </c>
      <c r="M5590" s="4"/>
      <c r="N5590" t="s">
        <v>7106</v>
      </c>
    </row>
    <row r="5591" spans="1:14" x14ac:dyDescent="0.35">
      <c r="A5591" t="s">
        <v>30718</v>
      </c>
      <c r="B5591" t="s">
        <v>30719</v>
      </c>
      <c r="C5591" t="s">
        <v>10</v>
      </c>
      <c r="D5591" t="s">
        <v>10</v>
      </c>
      <c r="E5591" t="s">
        <v>30720</v>
      </c>
      <c r="F5591">
        <v>0</v>
      </c>
      <c r="H5591" t="str">
        <f>VLOOKUP(Table16[[#This Row],[Column1]],J:K,2,FALSE)</f>
        <v>Nairobi GTC Hotel LTD T/A JW Marriott Nairobi</v>
      </c>
      <c r="J5591" t="s">
        <v>30708</v>
      </c>
      <c r="K5591" t="s">
        <v>30709</v>
      </c>
      <c r="L5591" s="4">
        <v>79500</v>
      </c>
      <c r="M5591" s="4"/>
      <c r="N5591" t="s">
        <v>7106</v>
      </c>
    </row>
    <row r="5592" spans="1:14" x14ac:dyDescent="0.35">
      <c r="A5592" t="s">
        <v>30721</v>
      </c>
      <c r="B5592" t="s">
        <v>30722</v>
      </c>
      <c r="C5592" t="s">
        <v>10</v>
      </c>
      <c r="D5592" t="s">
        <v>10</v>
      </c>
      <c r="E5592" t="s">
        <v>30723</v>
      </c>
      <c r="F5592">
        <v>0</v>
      </c>
      <c r="H5592" t="str">
        <f>VLOOKUP(Table16[[#This Row],[Column1]],J:K,2,FALSE)</f>
        <v>Okuta and Company Advocates</v>
      </c>
      <c r="J5592" t="s">
        <v>30712</v>
      </c>
      <c r="K5592" t="s">
        <v>30713</v>
      </c>
      <c r="L5592" s="4">
        <v>80000</v>
      </c>
      <c r="M5592" s="4"/>
      <c r="N5592" t="s">
        <v>7106</v>
      </c>
    </row>
    <row r="5593" spans="1:14" x14ac:dyDescent="0.35">
      <c r="A5593" t="s">
        <v>30724</v>
      </c>
      <c r="B5593" t="s">
        <v>30725</v>
      </c>
      <c r="C5593" t="s">
        <v>10</v>
      </c>
      <c r="D5593" t="s">
        <v>10</v>
      </c>
      <c r="E5593" t="s">
        <v>30726</v>
      </c>
      <c r="F5593">
        <v>1294747.04</v>
      </c>
      <c r="H5593" t="str">
        <f>VLOOKUP(Table16[[#This Row],[Column1]],J:K,2,FALSE)</f>
        <v>Amaana General Construction &amp; Supplies Limited</v>
      </c>
      <c r="J5593" t="s">
        <v>30715</v>
      </c>
      <c r="K5593" t="s">
        <v>30716</v>
      </c>
      <c r="L5593">
        <v>0</v>
      </c>
      <c r="N5593" t="s">
        <v>7106</v>
      </c>
    </row>
    <row r="5594" spans="1:14" x14ac:dyDescent="0.35">
      <c r="A5594" t="s">
        <v>30727</v>
      </c>
      <c r="B5594" t="s">
        <v>30728</v>
      </c>
      <c r="C5594" t="s">
        <v>33081</v>
      </c>
      <c r="D5594" t="s">
        <v>10</v>
      </c>
      <c r="E5594" t="s">
        <v>30729</v>
      </c>
      <c r="F5594">
        <v>17860</v>
      </c>
      <c r="H5594" t="str">
        <f>VLOOKUP(Table16[[#This Row],[Column1]],J:K,2,FALSE)</f>
        <v>Stirrup Limited</v>
      </c>
      <c r="J5594" t="s">
        <v>30718</v>
      </c>
      <c r="K5594" t="s">
        <v>30719</v>
      </c>
      <c r="L5594">
        <v>0</v>
      </c>
      <c r="N5594" t="s">
        <v>7106</v>
      </c>
    </row>
    <row r="5595" spans="1:14" x14ac:dyDescent="0.35">
      <c r="A5595" t="s">
        <v>30730</v>
      </c>
      <c r="B5595" t="s">
        <v>30731</v>
      </c>
      <c r="C5595" t="s">
        <v>33082</v>
      </c>
      <c r="D5595" t="s">
        <v>30732</v>
      </c>
      <c r="E5595" t="s">
        <v>30733</v>
      </c>
      <c r="F5595">
        <v>0</v>
      </c>
      <c r="H5595" t="str">
        <f>VLOOKUP(Table16[[#This Row],[Column1]],J:K,2,FALSE)</f>
        <v>Marantawa Enterprise</v>
      </c>
      <c r="J5595" t="s">
        <v>30721</v>
      </c>
      <c r="K5595" t="s">
        <v>30722</v>
      </c>
      <c r="L5595">
        <v>0</v>
      </c>
      <c r="N5595" t="s">
        <v>7106</v>
      </c>
    </row>
    <row r="5596" spans="1:14" x14ac:dyDescent="0.35">
      <c r="A5596" t="s">
        <v>30734</v>
      </c>
      <c r="B5596" t="s">
        <v>30735</v>
      </c>
      <c r="C5596" t="s">
        <v>10</v>
      </c>
      <c r="D5596" t="s">
        <v>10</v>
      </c>
      <c r="E5596" t="s">
        <v>30736</v>
      </c>
      <c r="F5596">
        <v>0</v>
      </c>
      <c r="H5596" t="str">
        <f>VLOOKUP(Table16[[#This Row],[Column1]],J:K,2,FALSE)</f>
        <v>Lego System A/S</v>
      </c>
      <c r="J5596" t="s">
        <v>30724</v>
      </c>
      <c r="K5596" t="s">
        <v>30725</v>
      </c>
      <c r="L5596">
        <v>0</v>
      </c>
      <c r="N5596" t="s">
        <v>7106</v>
      </c>
    </row>
    <row r="5597" spans="1:14" x14ac:dyDescent="0.35">
      <c r="A5597" t="s">
        <v>30737</v>
      </c>
      <c r="B5597" t="s">
        <v>30738</v>
      </c>
      <c r="C5597" t="s">
        <v>33083</v>
      </c>
      <c r="D5597" t="s">
        <v>10</v>
      </c>
      <c r="E5597" t="s">
        <v>30739</v>
      </c>
      <c r="F5597">
        <v>0</v>
      </c>
      <c r="H5597" t="str">
        <f>VLOOKUP(Table16[[#This Row],[Column1]],J:K,2,FALSE)</f>
        <v>Simdo Investment Limited</v>
      </c>
      <c r="J5597" t="s">
        <v>30727</v>
      </c>
      <c r="K5597" t="s">
        <v>30728</v>
      </c>
      <c r="L5597" s="4">
        <v>359960</v>
      </c>
      <c r="M5597" s="4"/>
      <c r="N5597" t="s">
        <v>7106</v>
      </c>
    </row>
    <row r="5598" spans="1:14" x14ac:dyDescent="0.35">
      <c r="A5598" t="s">
        <v>30740</v>
      </c>
      <c r="B5598" t="s">
        <v>30741</v>
      </c>
      <c r="C5598" t="s">
        <v>33084</v>
      </c>
      <c r="D5598" t="s">
        <v>10</v>
      </c>
      <c r="E5598" t="s">
        <v>30742</v>
      </c>
      <c r="F5598">
        <v>0</v>
      </c>
      <c r="H5598" t="str">
        <f>VLOOKUP(Table16[[#This Row],[Column1]],J:K,2,FALSE)</f>
        <v>Safes &amp; Office Security Systems Ltd</v>
      </c>
      <c r="J5598" t="s">
        <v>30730</v>
      </c>
      <c r="K5598" t="s">
        <v>30731</v>
      </c>
      <c r="L5598" s="4">
        <v>67500</v>
      </c>
      <c r="M5598" s="4"/>
      <c r="N5598" t="s">
        <v>7106</v>
      </c>
    </row>
    <row r="5599" spans="1:14" x14ac:dyDescent="0.35">
      <c r="A5599" t="s">
        <v>30743</v>
      </c>
      <c r="B5599" t="s">
        <v>30744</v>
      </c>
      <c r="C5599" t="s">
        <v>30745</v>
      </c>
      <c r="D5599" t="s">
        <v>10</v>
      </c>
      <c r="E5599" t="s">
        <v>30746</v>
      </c>
      <c r="F5599">
        <v>20000</v>
      </c>
      <c r="H5599" t="str">
        <f>VLOOKUP(Table16[[#This Row],[Column1]],J:K,2,FALSE)</f>
        <v>Munawar Shop</v>
      </c>
      <c r="J5599" t="s">
        <v>30734</v>
      </c>
      <c r="K5599" t="s">
        <v>30735</v>
      </c>
      <c r="L5599">
        <v>0</v>
      </c>
      <c r="N5599" t="s">
        <v>7106</v>
      </c>
    </row>
    <row r="5600" spans="1:14" x14ac:dyDescent="0.35">
      <c r="A5600" t="s">
        <v>30747</v>
      </c>
      <c r="B5600" t="s">
        <v>30748</v>
      </c>
      <c r="C5600" t="s">
        <v>10</v>
      </c>
      <c r="D5600" t="s">
        <v>10</v>
      </c>
      <c r="E5600" t="s">
        <v>30749</v>
      </c>
      <c r="F5600">
        <v>0</v>
      </c>
      <c r="H5600" t="str">
        <f>VLOOKUP(Table16[[#This Row],[Column1]],J:K,2,FALSE)</f>
        <v>Finlay Technologies</v>
      </c>
      <c r="J5600" t="s">
        <v>30737</v>
      </c>
      <c r="K5600" t="s">
        <v>30738</v>
      </c>
      <c r="L5600" s="4">
        <v>587000</v>
      </c>
      <c r="M5600" s="4"/>
      <c r="N5600" t="s">
        <v>7106</v>
      </c>
    </row>
    <row r="5601" spans="1:14" x14ac:dyDescent="0.35">
      <c r="A5601" t="s">
        <v>30750</v>
      </c>
      <c r="B5601" t="s">
        <v>30751</v>
      </c>
      <c r="C5601" t="s">
        <v>10</v>
      </c>
      <c r="D5601" t="s">
        <v>10</v>
      </c>
      <c r="E5601" t="s">
        <v>30752</v>
      </c>
      <c r="F5601">
        <v>0</v>
      </c>
      <c r="H5601" t="str">
        <f>VLOOKUP(Table16[[#This Row],[Column1]],J:K,2,FALSE)</f>
        <v>International Institute for Legislative Affairs</v>
      </c>
      <c r="J5601" t="s">
        <v>30740</v>
      </c>
      <c r="K5601" t="s">
        <v>30741</v>
      </c>
      <c r="L5601">
        <v>0</v>
      </c>
      <c r="N5601" t="s">
        <v>7106</v>
      </c>
    </row>
    <row r="5602" spans="1:14" x14ac:dyDescent="0.35">
      <c r="A5602" t="s">
        <v>30753</v>
      </c>
      <c r="B5602" t="s">
        <v>30754</v>
      </c>
      <c r="C5602" t="s">
        <v>10</v>
      </c>
      <c r="D5602" t="s">
        <v>10</v>
      </c>
      <c r="E5602" t="s">
        <v>30755</v>
      </c>
      <c r="F5602">
        <v>0</v>
      </c>
      <c r="H5602" t="str">
        <f>VLOOKUP(Table16[[#This Row],[Column1]],J:K,2,FALSE)</f>
        <v>Codetech Garage</v>
      </c>
      <c r="J5602" t="s">
        <v>30743</v>
      </c>
      <c r="K5602" t="s">
        <v>30744</v>
      </c>
      <c r="L5602" s="4">
        <v>20000</v>
      </c>
      <c r="M5602" s="4"/>
      <c r="N5602" t="s">
        <v>7106</v>
      </c>
    </row>
    <row r="5603" spans="1:14" x14ac:dyDescent="0.35">
      <c r="A5603" t="s">
        <v>30756</v>
      </c>
      <c r="B5603" t="s">
        <v>30757</v>
      </c>
      <c r="C5603" t="s">
        <v>10</v>
      </c>
      <c r="D5603" t="s">
        <v>10</v>
      </c>
      <c r="E5603" t="s">
        <v>30758</v>
      </c>
      <c r="F5603">
        <v>594400</v>
      </c>
      <c r="H5603" t="str">
        <f>VLOOKUP(Table16[[#This Row],[Column1]],J:K,2,FALSE)</f>
        <v>Greenseal Engineering Ltd</v>
      </c>
      <c r="J5603" t="s">
        <v>30747</v>
      </c>
      <c r="K5603" t="s">
        <v>30748</v>
      </c>
      <c r="L5603">
        <v>0</v>
      </c>
      <c r="N5603" t="s">
        <v>7106</v>
      </c>
    </row>
    <row r="5604" spans="1:14" x14ac:dyDescent="0.35">
      <c r="A5604" t="s">
        <v>30759</v>
      </c>
      <c r="B5604" t="s">
        <v>30760</v>
      </c>
      <c r="C5604" t="s">
        <v>10</v>
      </c>
      <c r="D5604" t="s">
        <v>10</v>
      </c>
      <c r="E5604" t="s">
        <v>30761</v>
      </c>
      <c r="F5604">
        <v>2601812</v>
      </c>
      <c r="H5604" t="str">
        <f>VLOOKUP(Table16[[#This Row],[Column1]],J:K,2,FALSE)</f>
        <v>Ashkev Women Enterprises Limited</v>
      </c>
      <c r="J5604" t="s">
        <v>30750</v>
      </c>
      <c r="K5604" t="s">
        <v>30751</v>
      </c>
      <c r="L5604">
        <v>0</v>
      </c>
      <c r="N5604" t="s">
        <v>7106</v>
      </c>
    </row>
    <row r="5605" spans="1:14" x14ac:dyDescent="0.35">
      <c r="A5605" t="s">
        <v>30762</v>
      </c>
      <c r="B5605" t="s">
        <v>30763</v>
      </c>
      <c r="C5605" t="s">
        <v>33085</v>
      </c>
      <c r="D5605" t="s">
        <v>10</v>
      </c>
      <c r="E5605" t="s">
        <v>30764</v>
      </c>
      <c r="F5605">
        <v>90525</v>
      </c>
      <c r="H5605" t="str">
        <f>VLOOKUP(Table16[[#This Row],[Column1]],J:K,2,FALSE)</f>
        <v>Jalaram Industrial Suppliers Limited</v>
      </c>
      <c r="J5605" t="s">
        <v>30753</v>
      </c>
      <c r="K5605" t="s">
        <v>30754</v>
      </c>
      <c r="L5605">
        <v>0</v>
      </c>
      <c r="N5605" t="s">
        <v>7106</v>
      </c>
    </row>
    <row r="5606" spans="1:14" x14ac:dyDescent="0.35">
      <c r="A5606" t="s">
        <v>30765</v>
      </c>
      <c r="B5606" t="s">
        <v>30766</v>
      </c>
      <c r="C5606" t="s">
        <v>33086</v>
      </c>
      <c r="D5606" t="s">
        <v>10</v>
      </c>
      <c r="E5606" t="s">
        <v>30766</v>
      </c>
      <c r="F5606">
        <v>80000</v>
      </c>
      <c r="H5606" t="str">
        <f>VLOOKUP(Table16[[#This Row],[Column1]],J:K,2,FALSE)</f>
        <v>HILL LANE INVESTMENTS LTD</v>
      </c>
      <c r="J5606" t="s">
        <v>30756</v>
      </c>
      <c r="K5606" t="s">
        <v>30757</v>
      </c>
      <c r="L5606">
        <v>0</v>
      </c>
      <c r="N5606" t="s">
        <v>7106</v>
      </c>
    </row>
    <row r="5607" spans="1:14" x14ac:dyDescent="0.35">
      <c r="A5607" t="s">
        <v>30767</v>
      </c>
      <c r="B5607" t="s">
        <v>30768</v>
      </c>
      <c r="C5607" t="s">
        <v>33087</v>
      </c>
      <c r="D5607" t="s">
        <v>10</v>
      </c>
      <c r="E5607" t="s">
        <v>30769</v>
      </c>
      <c r="F5607">
        <v>213000</v>
      </c>
      <c r="H5607" t="str">
        <f>VLOOKUP(Table16[[#This Row],[Column1]],J:K,2,FALSE)</f>
        <v>El Boran Resort and Spa</v>
      </c>
      <c r="J5607" t="s">
        <v>30759</v>
      </c>
      <c r="K5607" t="s">
        <v>30760</v>
      </c>
      <c r="L5607" s="4">
        <v>105000</v>
      </c>
      <c r="M5607" s="4"/>
      <c r="N5607" t="s">
        <v>7106</v>
      </c>
    </row>
    <row r="5608" spans="1:14" x14ac:dyDescent="0.35">
      <c r="A5608" t="s">
        <v>30770</v>
      </c>
      <c r="B5608" t="s">
        <v>30771</v>
      </c>
      <c r="C5608" t="s">
        <v>10</v>
      </c>
      <c r="D5608" t="s">
        <v>10</v>
      </c>
      <c r="E5608" t="s">
        <v>30772</v>
      </c>
      <c r="F5608">
        <v>-385500</v>
      </c>
      <c r="H5608" t="str">
        <f>VLOOKUP(Table16[[#This Row],[Column1]],J:K,2,FALSE)</f>
        <v>Hedgemark Company Limited</v>
      </c>
      <c r="J5608" t="s">
        <v>30762</v>
      </c>
      <c r="K5608" t="s">
        <v>30763</v>
      </c>
      <c r="L5608" s="4">
        <v>90525</v>
      </c>
      <c r="M5608" s="4"/>
      <c r="N5608" t="s">
        <v>7106</v>
      </c>
    </row>
    <row r="5609" spans="1:14" x14ac:dyDescent="0.35">
      <c r="A5609" t="s">
        <v>30773</v>
      </c>
      <c r="B5609" t="s">
        <v>30774</v>
      </c>
      <c r="C5609" t="s">
        <v>10</v>
      </c>
      <c r="D5609" t="s">
        <v>10</v>
      </c>
      <c r="E5609" t="s">
        <v>30775</v>
      </c>
      <c r="F5609">
        <v>96800</v>
      </c>
      <c r="H5609" t="str">
        <f>VLOOKUP(Table16[[#This Row],[Column1]],J:K,2,FALSE)</f>
        <v>Malek General supplies</v>
      </c>
      <c r="J5609" t="s">
        <v>30765</v>
      </c>
      <c r="K5609" t="s">
        <v>30766</v>
      </c>
      <c r="L5609">
        <v>0</v>
      </c>
      <c r="N5609" t="s">
        <v>7106</v>
      </c>
    </row>
    <row r="5610" spans="1:14" x14ac:dyDescent="0.35">
      <c r="A5610" t="s">
        <v>30776</v>
      </c>
      <c r="B5610" t="s">
        <v>30777</v>
      </c>
      <c r="C5610" t="s">
        <v>33088</v>
      </c>
      <c r="D5610" t="s">
        <v>10</v>
      </c>
      <c r="E5610" t="s">
        <v>30778</v>
      </c>
      <c r="F5610">
        <v>0</v>
      </c>
      <c r="H5610" t="str">
        <f>VLOOKUP(Table16[[#This Row],[Column1]],J:K,2,FALSE)</f>
        <v>Kibar Mos Hotel and Lodges</v>
      </c>
      <c r="J5610" t="s">
        <v>30767</v>
      </c>
      <c r="K5610" t="s">
        <v>30768</v>
      </c>
      <c r="L5610">
        <v>0</v>
      </c>
      <c r="N5610" t="s">
        <v>7106</v>
      </c>
    </row>
    <row r="5611" spans="1:14" x14ac:dyDescent="0.35">
      <c r="A5611" t="s">
        <v>30779</v>
      </c>
      <c r="B5611" t="s">
        <v>30780</v>
      </c>
      <c r="C5611" t="s">
        <v>10</v>
      </c>
      <c r="D5611" t="s">
        <v>10</v>
      </c>
      <c r="E5611" t="s">
        <v>30781</v>
      </c>
      <c r="F5611">
        <v>0</v>
      </c>
      <c r="H5611" t="str">
        <f>VLOOKUP(Table16[[#This Row],[Column1]],J:K,2,FALSE)</f>
        <v>Marjaan Apartment Limited</v>
      </c>
      <c r="J5611" t="s">
        <v>30770</v>
      </c>
      <c r="K5611" t="s">
        <v>30771</v>
      </c>
      <c r="L5611">
        <v>0</v>
      </c>
      <c r="N5611" t="s">
        <v>7106</v>
      </c>
    </row>
    <row r="5612" spans="1:14" x14ac:dyDescent="0.35">
      <c r="A5612" t="s">
        <v>30782</v>
      </c>
      <c r="B5612" t="s">
        <v>33089</v>
      </c>
      <c r="C5612" t="s">
        <v>30784</v>
      </c>
      <c r="D5612" t="s">
        <v>10</v>
      </c>
      <c r="E5612" t="s">
        <v>33089</v>
      </c>
      <c r="F5612">
        <v>0</v>
      </c>
      <c r="H5612" t="str">
        <f>VLOOKUP(Table16[[#This Row],[Column1]],J:K,2,FALSE)</f>
        <v>TEBENI NVESTMENTS</v>
      </c>
      <c r="J5612" t="s">
        <v>30773</v>
      </c>
      <c r="K5612" t="s">
        <v>30774</v>
      </c>
      <c r="L5612">
        <v>0</v>
      </c>
      <c r="N5612" t="s">
        <v>7106</v>
      </c>
    </row>
    <row r="5613" spans="1:14" x14ac:dyDescent="0.35">
      <c r="A5613" t="s">
        <v>30785</v>
      </c>
      <c r="B5613" t="s">
        <v>30786</v>
      </c>
      <c r="C5613" t="s">
        <v>10</v>
      </c>
      <c r="D5613" t="s">
        <v>10</v>
      </c>
      <c r="E5613" t="s">
        <v>30787</v>
      </c>
      <c r="F5613">
        <v>1848000</v>
      </c>
      <c r="H5613" t="str">
        <f>VLOOKUP(Table16[[#This Row],[Column1]],J:K,2,FALSE)</f>
        <v>Ian Steed</v>
      </c>
      <c r="J5613" t="s">
        <v>30776</v>
      </c>
      <c r="K5613" t="s">
        <v>30777</v>
      </c>
      <c r="L5613" s="4">
        <v>64600</v>
      </c>
      <c r="M5613" s="4"/>
      <c r="N5613" t="s">
        <v>7106</v>
      </c>
    </row>
    <row r="5614" spans="1:14" x14ac:dyDescent="0.35">
      <c r="A5614" t="s">
        <v>30788</v>
      </c>
      <c r="B5614" t="s">
        <v>30789</v>
      </c>
      <c r="C5614" t="s">
        <v>10</v>
      </c>
      <c r="D5614" t="s">
        <v>10</v>
      </c>
      <c r="E5614" t="s">
        <v>30790</v>
      </c>
      <c r="F5614">
        <v>400000</v>
      </c>
      <c r="H5614" t="str">
        <f>VLOOKUP(Table16[[#This Row],[Column1]],J:K,2,FALSE)</f>
        <v>Habaswein Vocational Training Center</v>
      </c>
      <c r="J5614" t="s">
        <v>30779</v>
      </c>
      <c r="K5614" t="s">
        <v>30780</v>
      </c>
      <c r="L5614">
        <v>0</v>
      </c>
      <c r="N5614" t="s">
        <v>7106</v>
      </c>
    </row>
    <row r="5615" spans="1:14" x14ac:dyDescent="0.35">
      <c r="A5615" t="s">
        <v>30791</v>
      </c>
      <c r="B5615" t="s">
        <v>30792</v>
      </c>
      <c r="C5615" t="s">
        <v>30793</v>
      </c>
      <c r="D5615" t="s">
        <v>10</v>
      </c>
      <c r="E5615" t="s">
        <v>30794</v>
      </c>
      <c r="F5615">
        <v>0</v>
      </c>
      <c r="H5615" t="str">
        <f>VLOOKUP(Table16[[#This Row],[Column1]],J:K,2,FALSE)</f>
        <v>EQS Group AG</v>
      </c>
      <c r="J5615" t="s">
        <v>30782</v>
      </c>
      <c r="K5615" t="s">
        <v>30783</v>
      </c>
      <c r="L5615" s="4">
        <v>70000</v>
      </c>
      <c r="M5615" s="4"/>
      <c r="N5615" t="s">
        <v>7106</v>
      </c>
    </row>
    <row r="5616" spans="1:14" x14ac:dyDescent="0.35">
      <c r="A5616" t="s">
        <v>30795</v>
      </c>
      <c r="B5616" t="s">
        <v>30796</v>
      </c>
      <c r="C5616" t="s">
        <v>10</v>
      </c>
      <c r="D5616" t="s">
        <v>10</v>
      </c>
      <c r="E5616" t="s">
        <v>30797</v>
      </c>
      <c r="F5616">
        <v>0</v>
      </c>
      <c r="H5616" t="str">
        <f>VLOOKUP(Table16[[#This Row],[Column1]],J:K,2,FALSE)</f>
        <v>Shamba Events</v>
      </c>
      <c r="J5616" t="s">
        <v>30785</v>
      </c>
      <c r="K5616" t="s">
        <v>30786</v>
      </c>
      <c r="L5616">
        <v>0</v>
      </c>
      <c r="N5616" t="s">
        <v>7106</v>
      </c>
    </row>
    <row r="5617" spans="1:14" x14ac:dyDescent="0.35">
      <c r="A5617" t="s">
        <v>30798</v>
      </c>
      <c r="B5617" t="s">
        <v>30799</v>
      </c>
      <c r="C5617" t="s">
        <v>10</v>
      </c>
      <c r="D5617" t="s">
        <v>10</v>
      </c>
      <c r="E5617" t="s">
        <v>30800</v>
      </c>
      <c r="F5617">
        <v>0</v>
      </c>
      <c r="H5617" t="str">
        <f>VLOOKUP(Table16[[#This Row],[Column1]],J:K,2,FALSE)</f>
        <v>Elaf Homely Meals</v>
      </c>
      <c r="J5617" t="s">
        <v>30788</v>
      </c>
      <c r="K5617" t="s">
        <v>30789</v>
      </c>
      <c r="L5617">
        <v>0</v>
      </c>
      <c r="N5617" t="s">
        <v>7106</v>
      </c>
    </row>
    <row r="5618" spans="1:14" x14ac:dyDescent="0.35">
      <c r="A5618" t="s">
        <v>30801</v>
      </c>
      <c r="B5618" t="s">
        <v>30802</v>
      </c>
      <c r="C5618" t="s">
        <v>10</v>
      </c>
      <c r="D5618" t="s">
        <v>10</v>
      </c>
      <c r="E5618" t="s">
        <v>30803</v>
      </c>
      <c r="F5618">
        <v>149600</v>
      </c>
      <c r="H5618" t="str">
        <f>VLOOKUP(Table16[[#This Row],[Column1]],J:K,2,FALSE)</f>
        <v>Friddle Holdings Limited</v>
      </c>
      <c r="J5618" t="s">
        <v>30791</v>
      </c>
      <c r="K5618" t="s">
        <v>30792</v>
      </c>
      <c r="L5618">
        <v>0</v>
      </c>
      <c r="N5618" t="s">
        <v>7106</v>
      </c>
    </row>
    <row r="5619" spans="1:14" x14ac:dyDescent="0.35">
      <c r="A5619" t="s">
        <v>30804</v>
      </c>
      <c r="B5619" t="s">
        <v>30805</v>
      </c>
      <c r="C5619" t="s">
        <v>10</v>
      </c>
      <c r="D5619" t="s">
        <v>10</v>
      </c>
      <c r="E5619" t="s">
        <v>30806</v>
      </c>
      <c r="F5619">
        <v>0</v>
      </c>
      <c r="H5619" t="str">
        <f>VLOOKUP(Table16[[#This Row],[Column1]],J:K,2,FALSE)</f>
        <v>Kitui Premier Resort Limited</v>
      </c>
      <c r="J5619" t="s">
        <v>30795</v>
      </c>
      <c r="K5619" t="s">
        <v>30796</v>
      </c>
      <c r="L5619" s="4">
        <v>772218</v>
      </c>
      <c r="M5619" s="4"/>
      <c r="N5619" t="s">
        <v>7106</v>
      </c>
    </row>
    <row r="5620" spans="1:14" x14ac:dyDescent="0.35">
      <c r="A5620" t="s">
        <v>30807</v>
      </c>
      <c r="B5620" t="s">
        <v>30808</v>
      </c>
      <c r="C5620" t="s">
        <v>10</v>
      </c>
      <c r="D5620" t="s">
        <v>10</v>
      </c>
      <c r="E5620" t="s">
        <v>30809</v>
      </c>
      <c r="F5620">
        <v>53668</v>
      </c>
      <c r="H5620" t="str">
        <f>VLOOKUP(Table16[[#This Row],[Column1]],J:K,2,FALSE)</f>
        <v>Mecstru Engineering Company Ltd</v>
      </c>
      <c r="J5620" t="s">
        <v>30798</v>
      </c>
      <c r="K5620" t="s">
        <v>30799</v>
      </c>
      <c r="L5620">
        <v>0</v>
      </c>
      <c r="N5620" t="s">
        <v>7106</v>
      </c>
    </row>
    <row r="5621" spans="1:14" x14ac:dyDescent="0.35">
      <c r="A5621" t="s">
        <v>30810</v>
      </c>
      <c r="B5621" t="s">
        <v>30811</v>
      </c>
      <c r="C5621" t="s">
        <v>10</v>
      </c>
      <c r="D5621" t="s">
        <v>10</v>
      </c>
      <c r="E5621" t="s">
        <v>30812</v>
      </c>
      <c r="F5621">
        <v>0</v>
      </c>
      <c r="H5621" t="str">
        <f>VLOOKUP(Table16[[#This Row],[Column1]],J:K,2,FALSE)</f>
        <v>Royal Nairobi Golf Club</v>
      </c>
      <c r="J5621" t="s">
        <v>30801</v>
      </c>
      <c r="K5621" t="s">
        <v>30802</v>
      </c>
      <c r="L5621" s="4">
        <v>408600</v>
      </c>
      <c r="M5621" s="4"/>
      <c r="N5621" t="s">
        <v>7106</v>
      </c>
    </row>
    <row r="5622" spans="1:14" x14ac:dyDescent="0.35">
      <c r="A5622" t="s">
        <v>30813</v>
      </c>
      <c r="B5622" t="s">
        <v>30814</v>
      </c>
      <c r="C5622" t="s">
        <v>10</v>
      </c>
      <c r="D5622" t="s">
        <v>10</v>
      </c>
      <c r="E5622" t="s">
        <v>30815</v>
      </c>
      <c r="F5622">
        <v>0</v>
      </c>
      <c r="H5622" t="str">
        <f>VLOOKUP(Table16[[#This Row],[Column1]],J:K,2,FALSE)</f>
        <v>AtTheRydeWash Company</v>
      </c>
      <c r="J5622" t="s">
        <v>30804</v>
      </c>
      <c r="K5622" t="s">
        <v>30805</v>
      </c>
      <c r="L5622">
        <v>0</v>
      </c>
      <c r="N5622" t="s">
        <v>7106</v>
      </c>
    </row>
    <row r="5623" spans="1:14" x14ac:dyDescent="0.35">
      <c r="A5623" t="s">
        <v>30816</v>
      </c>
      <c r="B5623" t="s">
        <v>30818</v>
      </c>
      <c r="C5623" t="s">
        <v>33090</v>
      </c>
      <c r="D5623" t="s">
        <v>10</v>
      </c>
      <c r="E5623" t="s">
        <v>30818</v>
      </c>
      <c r="F5623">
        <v>400000</v>
      </c>
      <c r="H5623" t="str">
        <f>VLOOKUP(Table16[[#This Row],[Column1]],J:K,2,FALSE)</f>
        <v>Ken Knit Kenya Limited</v>
      </c>
      <c r="J5623" t="s">
        <v>30807</v>
      </c>
      <c r="K5623" t="s">
        <v>30808</v>
      </c>
      <c r="L5623" s="4">
        <v>53668</v>
      </c>
      <c r="M5623" s="4"/>
      <c r="N5623" t="s">
        <v>7106</v>
      </c>
    </row>
    <row r="5624" spans="1:14" x14ac:dyDescent="0.35">
      <c r="A5624" t="s">
        <v>30819</v>
      </c>
      <c r="B5624" t="s">
        <v>30820</v>
      </c>
      <c r="C5624" t="s">
        <v>10</v>
      </c>
      <c r="D5624" t="s">
        <v>10</v>
      </c>
      <c r="E5624" t="s">
        <v>30821</v>
      </c>
      <c r="F5624">
        <v>0</v>
      </c>
      <c r="H5624" t="str">
        <f>VLOOKUP(Table16[[#This Row],[Column1]],J:K,2,FALSE)</f>
        <v>Lenovo</v>
      </c>
      <c r="J5624" t="s">
        <v>30810</v>
      </c>
      <c r="K5624" t="s">
        <v>30811</v>
      </c>
      <c r="L5624">
        <v>0</v>
      </c>
      <c r="N5624" t="s">
        <v>7106</v>
      </c>
    </row>
    <row r="5625" spans="1:14" x14ac:dyDescent="0.35">
      <c r="A5625" t="s">
        <v>30822</v>
      </c>
      <c r="B5625" t="s">
        <v>30823</v>
      </c>
      <c r="C5625" t="s">
        <v>33091</v>
      </c>
      <c r="D5625" t="s">
        <v>10</v>
      </c>
      <c r="E5625" t="s">
        <v>30824</v>
      </c>
      <c r="F5625">
        <v>0</v>
      </c>
      <c r="H5625" t="str">
        <f>VLOOKUP(Table16[[#This Row],[Column1]],J:K,2,FALSE)</f>
        <v>Evans Kipyegon Chelelgo</v>
      </c>
      <c r="J5625" t="s">
        <v>30813</v>
      </c>
      <c r="K5625" t="s">
        <v>30814</v>
      </c>
      <c r="L5625">
        <v>0</v>
      </c>
      <c r="N5625" t="s">
        <v>7106</v>
      </c>
    </row>
    <row r="5626" spans="1:14" x14ac:dyDescent="0.35">
      <c r="A5626" t="s">
        <v>30825</v>
      </c>
      <c r="B5626" t="s">
        <v>30826</v>
      </c>
      <c r="C5626" t="s">
        <v>10</v>
      </c>
      <c r="D5626" t="s">
        <v>10</v>
      </c>
      <c r="E5626" t="s">
        <v>30827</v>
      </c>
      <c r="F5626">
        <v>0</v>
      </c>
      <c r="H5626" t="str">
        <f>VLOOKUP(Table16[[#This Row],[Column1]],J:K,2,FALSE)</f>
        <v>Millimag Enterprises Limited</v>
      </c>
      <c r="J5626" t="s">
        <v>30816</v>
      </c>
      <c r="K5626" t="s">
        <v>30817</v>
      </c>
      <c r="L5626">
        <v>0</v>
      </c>
      <c r="N5626" t="s">
        <v>7106</v>
      </c>
    </row>
    <row r="5627" spans="1:14" x14ac:dyDescent="0.35">
      <c r="A5627" t="s">
        <v>30828</v>
      </c>
      <c r="B5627" t="s">
        <v>30829</v>
      </c>
      <c r="C5627" t="s">
        <v>10</v>
      </c>
      <c r="D5627" t="s">
        <v>10</v>
      </c>
      <c r="E5627" t="s">
        <v>30830</v>
      </c>
      <c r="F5627">
        <v>2642918</v>
      </c>
      <c r="H5627" t="str">
        <f>VLOOKUP(Table16[[#This Row],[Column1]],J:K,2,FALSE)</f>
        <v>Scratch Logistics Limited</v>
      </c>
      <c r="J5627" t="s">
        <v>30819</v>
      </c>
      <c r="K5627" t="s">
        <v>30820</v>
      </c>
      <c r="L5627">
        <v>0</v>
      </c>
      <c r="N5627" t="s">
        <v>7106</v>
      </c>
    </row>
    <row r="5628" spans="1:14" x14ac:dyDescent="0.35">
      <c r="A5628" t="s">
        <v>30831</v>
      </c>
      <c r="B5628" t="s">
        <v>30832</v>
      </c>
      <c r="C5628" t="s">
        <v>10</v>
      </c>
      <c r="D5628" t="s">
        <v>10</v>
      </c>
      <c r="E5628" t="s">
        <v>30833</v>
      </c>
      <c r="F5628">
        <v>0</v>
      </c>
      <c r="H5628" t="str">
        <f>VLOOKUP(Table16[[#This Row],[Column1]],J:K,2,FALSE)</f>
        <v>Adope</v>
      </c>
      <c r="J5628" t="s">
        <v>30822</v>
      </c>
      <c r="K5628" t="s">
        <v>30823</v>
      </c>
      <c r="L5628">
        <v>0</v>
      </c>
      <c r="N5628" t="s">
        <v>7106</v>
      </c>
    </row>
    <row r="5629" spans="1:14" x14ac:dyDescent="0.35">
      <c r="A5629" t="s">
        <v>30834</v>
      </c>
      <c r="B5629" t="s">
        <v>30835</v>
      </c>
      <c r="C5629" t="s">
        <v>33092</v>
      </c>
      <c r="D5629" t="s">
        <v>10</v>
      </c>
      <c r="E5629" t="s">
        <v>30836</v>
      </c>
      <c r="F5629">
        <v>0</v>
      </c>
      <c r="H5629" t="str">
        <f>VLOOKUP(Table16[[#This Row],[Column1]],J:K,2,FALSE)</f>
        <v>Neptune Logistics and Supplies</v>
      </c>
      <c r="J5629" t="s">
        <v>30825</v>
      </c>
      <c r="K5629" t="s">
        <v>30826</v>
      </c>
      <c r="L5629">
        <v>0</v>
      </c>
      <c r="N5629" t="s">
        <v>7106</v>
      </c>
    </row>
    <row r="5630" spans="1:14" x14ac:dyDescent="0.35">
      <c r="A5630" t="s">
        <v>30837</v>
      </c>
      <c r="B5630" t="s">
        <v>30838</v>
      </c>
      <c r="C5630" t="s">
        <v>33093</v>
      </c>
      <c r="D5630" t="s">
        <v>10</v>
      </c>
      <c r="E5630" t="s">
        <v>30839</v>
      </c>
      <c r="F5630">
        <v>0</v>
      </c>
      <c r="H5630" t="str">
        <f>VLOOKUP(Table16[[#This Row],[Column1]],J:K,2,FALSE)</f>
        <v>Dial Up Associates Limited</v>
      </c>
      <c r="J5630" t="s">
        <v>30828</v>
      </c>
      <c r="K5630" t="s">
        <v>30829</v>
      </c>
      <c r="L5630">
        <v>0</v>
      </c>
      <c r="N5630" t="s">
        <v>7106</v>
      </c>
    </row>
    <row r="5631" spans="1:14" x14ac:dyDescent="0.35">
      <c r="A5631" t="s">
        <v>30840</v>
      </c>
      <c r="B5631" t="s">
        <v>30841</v>
      </c>
      <c r="C5631" t="s">
        <v>10</v>
      </c>
      <c r="D5631" t="s">
        <v>10</v>
      </c>
      <c r="E5631" t="s">
        <v>30842</v>
      </c>
      <c r="F5631">
        <v>818378</v>
      </c>
      <c r="H5631" t="str">
        <f>VLOOKUP(Table16[[#This Row],[Column1]],J:K,2,FALSE)</f>
        <v>Naesk Investment Group Limited</v>
      </c>
      <c r="J5631" t="s">
        <v>30831</v>
      </c>
      <c r="K5631" t="s">
        <v>30832</v>
      </c>
      <c r="L5631">
        <v>0</v>
      </c>
      <c r="N5631" t="s">
        <v>7106</v>
      </c>
    </row>
    <row r="5632" spans="1:14" x14ac:dyDescent="0.35">
      <c r="A5632" t="s">
        <v>30843</v>
      </c>
      <c r="B5632" t="s">
        <v>30844</v>
      </c>
      <c r="C5632" t="s">
        <v>10</v>
      </c>
      <c r="D5632" t="s">
        <v>10</v>
      </c>
      <c r="E5632" t="s">
        <v>30845</v>
      </c>
      <c r="F5632">
        <v>0</v>
      </c>
      <c r="H5632" t="str">
        <f>VLOOKUP(Table16[[#This Row],[Column1]],J:K,2,FALSE)</f>
        <v xml:space="preserve">Double Tree </v>
      </c>
      <c r="J5632" t="s">
        <v>30834</v>
      </c>
      <c r="K5632" t="s">
        <v>30835</v>
      </c>
      <c r="L5632" s="4">
        <v>15000</v>
      </c>
      <c r="M5632" s="4"/>
      <c r="N5632" t="s">
        <v>7106</v>
      </c>
    </row>
    <row r="5633" spans="1:14" x14ac:dyDescent="0.35">
      <c r="A5633" t="s">
        <v>30846</v>
      </c>
      <c r="B5633" t="s">
        <v>30847</v>
      </c>
      <c r="C5633" t="s">
        <v>10</v>
      </c>
      <c r="D5633" t="s">
        <v>10</v>
      </c>
      <c r="E5633" t="s">
        <v>30848</v>
      </c>
      <c r="F5633">
        <v>0</v>
      </c>
      <c r="H5633" t="str">
        <f>VLOOKUP(Table16[[#This Row],[Column1]],J:K,2,FALSE)</f>
        <v>Sitra Catering Services Limited</v>
      </c>
      <c r="J5633" t="s">
        <v>30837</v>
      </c>
      <c r="K5633" t="s">
        <v>30838</v>
      </c>
      <c r="L5633">
        <v>0</v>
      </c>
      <c r="N5633" t="s">
        <v>7106</v>
      </c>
    </row>
    <row r="5634" spans="1:14" x14ac:dyDescent="0.35">
      <c r="A5634" t="s">
        <v>30849</v>
      </c>
      <c r="B5634" t="s">
        <v>30850</v>
      </c>
      <c r="C5634" t="s">
        <v>33094</v>
      </c>
      <c r="D5634" t="s">
        <v>10</v>
      </c>
      <c r="E5634" t="s">
        <v>30851</v>
      </c>
      <c r="F5634">
        <v>0</v>
      </c>
      <c r="H5634" t="str">
        <f>VLOOKUP(Table16[[#This Row],[Column1]],J:K,2,FALSE)</f>
        <v>Point Security Solutions</v>
      </c>
      <c r="J5634" t="s">
        <v>30840</v>
      </c>
      <c r="K5634" t="s">
        <v>30841</v>
      </c>
      <c r="L5634">
        <v>0</v>
      </c>
      <c r="N5634" t="s">
        <v>7106</v>
      </c>
    </row>
    <row r="5635" spans="1:14" x14ac:dyDescent="0.35">
      <c r="A5635" t="s">
        <v>30852</v>
      </c>
      <c r="B5635" t="s">
        <v>30853</v>
      </c>
      <c r="C5635" t="s">
        <v>33095</v>
      </c>
      <c r="D5635" t="s">
        <v>10</v>
      </c>
      <c r="E5635" t="s">
        <v>30123</v>
      </c>
      <c r="F5635">
        <v>0</v>
      </c>
      <c r="H5635" t="str">
        <f>VLOOKUP(Table16[[#This Row],[Column1]],J:K,2,FALSE)</f>
        <v>Artlink investment limited</v>
      </c>
      <c r="J5635" t="s">
        <v>30843</v>
      </c>
      <c r="K5635" t="s">
        <v>30844</v>
      </c>
      <c r="L5635">
        <v>0</v>
      </c>
      <c r="N5635" t="s">
        <v>7106</v>
      </c>
    </row>
    <row r="5636" spans="1:14" x14ac:dyDescent="0.35">
      <c r="A5636" t="s">
        <v>30854</v>
      </c>
      <c r="B5636" t="s">
        <v>30855</v>
      </c>
      <c r="C5636" t="s">
        <v>10</v>
      </c>
      <c r="D5636" t="s">
        <v>10</v>
      </c>
      <c r="E5636" t="s">
        <v>30856</v>
      </c>
      <c r="F5636">
        <v>0</v>
      </c>
      <c r="H5636" t="str">
        <f>VLOOKUP(Table16[[#This Row],[Column1]],J:K,2,FALSE)</f>
        <v>New Ashphavin Investment Limited</v>
      </c>
      <c r="J5636" t="s">
        <v>30846</v>
      </c>
      <c r="K5636" t="s">
        <v>30847</v>
      </c>
      <c r="L5636">
        <v>0</v>
      </c>
      <c r="N5636" t="s">
        <v>7106</v>
      </c>
    </row>
    <row r="5637" spans="1:14" x14ac:dyDescent="0.35">
      <c r="A5637" t="s">
        <v>30857</v>
      </c>
      <c r="B5637" t="s">
        <v>30858</v>
      </c>
      <c r="C5637" t="s">
        <v>10</v>
      </c>
      <c r="D5637" t="s">
        <v>10</v>
      </c>
      <c r="E5637" t="s">
        <v>30859</v>
      </c>
      <c r="F5637">
        <v>0</v>
      </c>
      <c r="H5637" t="str">
        <f>VLOOKUP(Table16[[#This Row],[Column1]],J:K,2,FALSE)</f>
        <v>Gledisa Company Limited</v>
      </c>
      <c r="J5637" t="s">
        <v>30849</v>
      </c>
      <c r="K5637" t="s">
        <v>30850</v>
      </c>
      <c r="L5637">
        <v>0</v>
      </c>
      <c r="N5637" t="s">
        <v>7106</v>
      </c>
    </row>
    <row r="5638" spans="1:14" x14ac:dyDescent="0.35">
      <c r="A5638" t="s">
        <v>30860</v>
      </c>
      <c r="B5638" t="s">
        <v>30861</v>
      </c>
      <c r="C5638" t="s">
        <v>33096</v>
      </c>
      <c r="D5638" t="s">
        <v>10</v>
      </c>
      <c r="E5638" t="s">
        <v>30862</v>
      </c>
      <c r="F5638">
        <v>0</v>
      </c>
      <c r="H5638" t="str">
        <f>VLOOKUP(Table16[[#This Row],[Column1]],J:K,2,FALSE)</f>
        <v>Greenzone Impex Limited</v>
      </c>
      <c r="J5638" t="s">
        <v>30852</v>
      </c>
      <c r="K5638" t="s">
        <v>30853</v>
      </c>
      <c r="L5638">
        <v>0</v>
      </c>
      <c r="N5638" t="s">
        <v>7106</v>
      </c>
    </row>
    <row r="5639" spans="1:14" x14ac:dyDescent="0.35">
      <c r="A5639" t="s">
        <v>30863</v>
      </c>
      <c r="B5639" t="s">
        <v>30864</v>
      </c>
      <c r="C5639" t="s">
        <v>33097</v>
      </c>
      <c r="D5639" t="s">
        <v>10</v>
      </c>
      <c r="E5639" t="s">
        <v>30865</v>
      </c>
      <c r="F5639">
        <v>0</v>
      </c>
      <c r="H5639" t="str">
        <f>VLOOKUP(Table16[[#This Row],[Column1]],J:K,2,FALSE)</f>
        <v xml:space="preserve">Coast Cabs and Car Hire Limited  </v>
      </c>
      <c r="J5639" t="s">
        <v>30854</v>
      </c>
      <c r="K5639" t="s">
        <v>30855</v>
      </c>
      <c r="L5639">
        <v>0</v>
      </c>
      <c r="N5639" t="s">
        <v>7106</v>
      </c>
    </row>
    <row r="5640" spans="1:14" x14ac:dyDescent="0.35">
      <c r="A5640" t="s">
        <v>30866</v>
      </c>
      <c r="B5640" t="s">
        <v>30867</v>
      </c>
      <c r="C5640" t="s">
        <v>10</v>
      </c>
      <c r="D5640" t="s">
        <v>10</v>
      </c>
      <c r="E5640" t="s">
        <v>30868</v>
      </c>
      <c r="F5640">
        <v>0</v>
      </c>
      <c r="H5640" t="str">
        <f>VLOOKUP(Table16[[#This Row],[Column1]],J:K,2,FALSE)</f>
        <v>County FM Limited</v>
      </c>
      <c r="J5640" t="s">
        <v>30857</v>
      </c>
      <c r="K5640" t="s">
        <v>30858</v>
      </c>
      <c r="L5640">
        <v>0</v>
      </c>
      <c r="N5640" t="s">
        <v>7106</v>
      </c>
    </row>
    <row r="5641" spans="1:14" x14ac:dyDescent="0.35">
      <c r="A5641" t="s">
        <v>30869</v>
      </c>
      <c r="B5641" t="s">
        <v>30870</v>
      </c>
      <c r="C5641" t="s">
        <v>10</v>
      </c>
      <c r="D5641" t="s">
        <v>10</v>
      </c>
      <c r="E5641" t="s">
        <v>30871</v>
      </c>
      <c r="F5641">
        <v>0</v>
      </c>
      <c r="H5641" t="str">
        <f>VLOOKUP(Table16[[#This Row],[Column1]],J:K,2,FALSE)</f>
        <v>Clearway Investmant Ltd</v>
      </c>
      <c r="J5641" t="s">
        <v>30860</v>
      </c>
      <c r="K5641" t="s">
        <v>30861</v>
      </c>
      <c r="L5641">
        <v>0</v>
      </c>
      <c r="N5641" t="s">
        <v>7106</v>
      </c>
    </row>
    <row r="5642" spans="1:14" x14ac:dyDescent="0.35">
      <c r="A5642" t="s">
        <v>30872</v>
      </c>
      <c r="B5642" t="s">
        <v>30873</v>
      </c>
      <c r="C5642" t="s">
        <v>10</v>
      </c>
      <c r="D5642" t="s">
        <v>10</v>
      </c>
      <c r="E5642" t="s">
        <v>30874</v>
      </c>
      <c r="F5642">
        <v>750000</v>
      </c>
      <c r="H5642" t="str">
        <f>VLOOKUP(Table16[[#This Row],[Column1]],J:K,2,FALSE)</f>
        <v>International Confrence on Child - ICCPA</v>
      </c>
      <c r="J5642" t="s">
        <v>30863</v>
      </c>
      <c r="K5642" t="s">
        <v>30864</v>
      </c>
      <c r="L5642">
        <v>0</v>
      </c>
      <c r="N5642" t="s">
        <v>7106</v>
      </c>
    </row>
    <row r="5643" spans="1:14" x14ac:dyDescent="0.35">
      <c r="A5643" t="s">
        <v>30875</v>
      </c>
      <c r="B5643" t="s">
        <v>30876</v>
      </c>
      <c r="C5643" t="s">
        <v>10</v>
      </c>
      <c r="D5643" t="s">
        <v>10</v>
      </c>
      <c r="E5643" t="s">
        <v>30877</v>
      </c>
      <c r="F5643">
        <v>0</v>
      </c>
      <c r="H5643" t="str">
        <f>VLOOKUP(Table16[[#This Row],[Column1]],J:K,2,FALSE)</f>
        <v>Global Language Masters</v>
      </c>
      <c r="J5643" t="s">
        <v>30866</v>
      </c>
      <c r="K5643" t="s">
        <v>30867</v>
      </c>
      <c r="L5643">
        <v>0</v>
      </c>
      <c r="N5643" t="s">
        <v>7106</v>
      </c>
    </row>
    <row r="5644" spans="1:14" x14ac:dyDescent="0.35">
      <c r="A5644" s="17" t="s">
        <v>33098</v>
      </c>
      <c r="B5644" s="17" t="s">
        <v>26974</v>
      </c>
      <c r="C5644" s="17" t="s">
        <v>10</v>
      </c>
      <c r="D5644" s="17" t="s">
        <v>10</v>
      </c>
      <c r="E5644" s="17" t="s">
        <v>26975</v>
      </c>
      <c r="F5644" s="17">
        <v>0</v>
      </c>
      <c r="G5644" s="17"/>
      <c r="H5644" s="17" t="e">
        <f>VLOOKUP(Table16[[#This Row],[Column1]],J:K,2,FALSE)</f>
        <v>#N/A</v>
      </c>
      <c r="I5644" s="17"/>
      <c r="J5644" t="s">
        <v>30869</v>
      </c>
      <c r="K5644" t="s">
        <v>30870</v>
      </c>
      <c r="L5644">
        <v>0</v>
      </c>
      <c r="N5644" t="s">
        <v>7106</v>
      </c>
    </row>
    <row r="5645" spans="1:14" x14ac:dyDescent="0.35">
      <c r="A5645" s="17" t="s">
        <v>33099</v>
      </c>
      <c r="B5645" s="17" t="s">
        <v>33100</v>
      </c>
      <c r="C5645" s="17" t="s">
        <v>10</v>
      </c>
      <c r="D5645" s="17" t="s">
        <v>10</v>
      </c>
      <c r="E5645" s="17" t="s">
        <v>33101</v>
      </c>
      <c r="F5645" s="17">
        <v>0</v>
      </c>
      <c r="G5645" s="17"/>
      <c r="H5645" s="17" t="e">
        <f>VLOOKUP(Table16[[#This Row],[Column1]],J:K,2,FALSE)</f>
        <v>#N/A</v>
      </c>
      <c r="I5645" s="17"/>
      <c r="J5645" t="s">
        <v>30872</v>
      </c>
      <c r="K5645" t="s">
        <v>30873</v>
      </c>
      <c r="L5645" s="4">
        <v>750000</v>
      </c>
      <c r="M5645" s="4"/>
      <c r="N5645" t="s">
        <v>7106</v>
      </c>
    </row>
    <row r="5646" spans="1:14" x14ac:dyDescent="0.35">
      <c r="A5646" s="17" t="s">
        <v>33102</v>
      </c>
      <c r="B5646" s="17" t="s">
        <v>33103</v>
      </c>
      <c r="C5646" s="17" t="s">
        <v>10</v>
      </c>
      <c r="D5646" s="17" t="s">
        <v>10</v>
      </c>
      <c r="E5646" s="17" t="s">
        <v>33104</v>
      </c>
      <c r="F5646" s="17">
        <v>0</v>
      </c>
      <c r="G5646" s="17"/>
      <c r="H5646" s="17" t="e">
        <f>VLOOKUP(Table16[[#This Row],[Column1]],J:K,2,FALSE)</f>
        <v>#N/A</v>
      </c>
      <c r="I5646" s="17"/>
      <c r="J5646" t="s">
        <v>30875</v>
      </c>
      <c r="K5646" t="s">
        <v>30876</v>
      </c>
      <c r="L5646">
        <v>0</v>
      </c>
      <c r="N5646" t="s">
        <v>7106</v>
      </c>
    </row>
    <row r="5647" spans="1:14" x14ac:dyDescent="0.35">
      <c r="A5647" s="17" t="s">
        <v>33105</v>
      </c>
      <c r="B5647" s="17" t="s">
        <v>24370</v>
      </c>
      <c r="C5647" s="17" t="s">
        <v>10</v>
      </c>
      <c r="D5647" s="17" t="s">
        <v>10</v>
      </c>
      <c r="E5647" s="17" t="s">
        <v>24371</v>
      </c>
      <c r="F5647" s="17">
        <v>0</v>
      </c>
      <c r="G5647" s="17"/>
      <c r="H5647" s="17" t="e">
        <f>VLOOKUP(Table16[[#This Row],[Column1]],J:K,2,FALSE)</f>
        <v>#N/A</v>
      </c>
      <c r="I5647" s="17"/>
      <c r="J5647" t="s">
        <v>30878</v>
      </c>
      <c r="K5647" t="s">
        <v>30879</v>
      </c>
      <c r="L5647" s="4">
        <v>-1629027.38</v>
      </c>
      <c r="M5647" s="4"/>
      <c r="N5647" t="s">
        <v>13497</v>
      </c>
    </row>
    <row r="5648" spans="1:14" x14ac:dyDescent="0.35">
      <c r="A5648" s="17" t="s">
        <v>33106</v>
      </c>
      <c r="B5648" s="17" t="s">
        <v>33107</v>
      </c>
      <c r="C5648" s="17" t="s">
        <v>10</v>
      </c>
      <c r="D5648" s="17" t="s">
        <v>10</v>
      </c>
      <c r="E5648" s="17" t="s">
        <v>33108</v>
      </c>
      <c r="F5648" s="17">
        <v>0</v>
      </c>
      <c r="G5648" s="17"/>
      <c r="H5648" s="17" t="e">
        <f>VLOOKUP(Table16[[#This Row],[Column1]],J:K,2,FALSE)</f>
        <v>#N/A</v>
      </c>
      <c r="I5648" s="17"/>
    </row>
    <row r="5649" spans="1:9" x14ac:dyDescent="0.35">
      <c r="A5649" s="17" t="s">
        <v>33109</v>
      </c>
      <c r="B5649" s="17" t="s">
        <v>33110</v>
      </c>
      <c r="C5649" s="17" t="s">
        <v>10</v>
      </c>
      <c r="D5649" s="17" t="s">
        <v>10</v>
      </c>
      <c r="E5649" s="17" t="s">
        <v>33111</v>
      </c>
      <c r="F5649" s="17">
        <v>0</v>
      </c>
      <c r="G5649" s="17"/>
      <c r="H5649" s="17" t="e">
        <f>VLOOKUP(Table16[[#This Row],[Column1]],J:K,2,FALSE)</f>
        <v>#N/A</v>
      </c>
      <c r="I5649" s="17"/>
    </row>
    <row r="5650" spans="1:9" x14ac:dyDescent="0.35">
      <c r="A5650" s="17" t="s">
        <v>33112</v>
      </c>
      <c r="B5650" s="17" t="s">
        <v>33113</v>
      </c>
      <c r="C5650" s="17" t="s">
        <v>10</v>
      </c>
      <c r="D5650" s="17" t="s">
        <v>10</v>
      </c>
      <c r="E5650" s="17" t="s">
        <v>33114</v>
      </c>
      <c r="F5650" s="17">
        <v>0</v>
      </c>
      <c r="G5650" s="17"/>
      <c r="H5650" s="17" t="e">
        <f>VLOOKUP(Table16[[#This Row],[Column1]],J:K,2,FALSE)</f>
        <v>#N/A</v>
      </c>
      <c r="I5650" s="17"/>
    </row>
    <row r="5651" spans="1:9" x14ac:dyDescent="0.35">
      <c r="A5651" s="17" t="s">
        <v>33115</v>
      </c>
      <c r="B5651" s="17" t="s">
        <v>33116</v>
      </c>
      <c r="C5651" s="17" t="s">
        <v>10</v>
      </c>
      <c r="D5651" s="17" t="s">
        <v>10</v>
      </c>
      <c r="E5651" s="17" t="s">
        <v>33117</v>
      </c>
      <c r="F5651" s="17">
        <v>0</v>
      </c>
      <c r="G5651" s="17"/>
      <c r="H5651" s="17" t="e">
        <f>VLOOKUP(Table16[[#This Row],[Column1]],J:K,2,FALSE)</f>
        <v>#N/A</v>
      </c>
      <c r="I5651" s="17"/>
    </row>
    <row r="5652" spans="1:9" x14ac:dyDescent="0.35">
      <c r="A5652" s="17" t="s">
        <v>33118</v>
      </c>
      <c r="B5652" s="17" t="s">
        <v>33119</v>
      </c>
      <c r="C5652" s="17" t="s">
        <v>10</v>
      </c>
      <c r="D5652" s="17" t="s">
        <v>10</v>
      </c>
      <c r="E5652" s="17" t="s">
        <v>33120</v>
      </c>
      <c r="F5652" s="17">
        <v>0</v>
      </c>
      <c r="G5652" s="17"/>
      <c r="H5652" s="17" t="e">
        <f>VLOOKUP(Table16[[#This Row],[Column1]],J:K,2,FALSE)</f>
        <v>#N/A</v>
      </c>
      <c r="I5652" s="17"/>
    </row>
    <row r="5653" spans="1:9" x14ac:dyDescent="0.35">
      <c r="A5653" s="17" t="s">
        <v>33121</v>
      </c>
      <c r="B5653" s="17" t="s">
        <v>33122</v>
      </c>
      <c r="C5653" s="17" t="s">
        <v>10</v>
      </c>
      <c r="D5653" s="17" t="s">
        <v>10</v>
      </c>
      <c r="E5653" s="17" t="s">
        <v>33123</v>
      </c>
      <c r="F5653" s="17">
        <v>0</v>
      </c>
      <c r="G5653" s="17"/>
      <c r="H5653" s="17" t="e">
        <f>VLOOKUP(Table16[[#This Row],[Column1]],J:K,2,FALSE)</f>
        <v>#N/A</v>
      </c>
      <c r="I5653" s="17"/>
    </row>
    <row r="5654" spans="1:9" x14ac:dyDescent="0.35">
      <c r="A5654" s="17" t="s">
        <v>33124</v>
      </c>
      <c r="B5654" s="17" t="s">
        <v>33125</v>
      </c>
      <c r="C5654" s="17" t="s">
        <v>10</v>
      </c>
      <c r="D5654" s="17" t="s">
        <v>10</v>
      </c>
      <c r="E5654" s="17" t="s">
        <v>33126</v>
      </c>
      <c r="F5654" s="17">
        <v>0</v>
      </c>
      <c r="G5654" s="17"/>
      <c r="H5654" s="17" t="e">
        <f>VLOOKUP(Table16[[#This Row],[Column1]],J:K,2,FALSE)</f>
        <v>#N/A</v>
      </c>
      <c r="I5654" s="17"/>
    </row>
    <row r="5655" spans="1:9" x14ac:dyDescent="0.35">
      <c r="A5655" s="17" t="s">
        <v>33127</v>
      </c>
      <c r="B5655" s="17" t="s">
        <v>33128</v>
      </c>
      <c r="C5655" s="17" t="s">
        <v>10</v>
      </c>
      <c r="D5655" s="17" t="s">
        <v>33129</v>
      </c>
      <c r="E5655" s="17" t="s">
        <v>33130</v>
      </c>
      <c r="F5655" s="17">
        <v>54200</v>
      </c>
      <c r="G5655" s="17"/>
      <c r="H5655" s="17" t="e">
        <f>VLOOKUP(Table16[[#This Row],[Column1]],J:K,2,FALSE)</f>
        <v>#N/A</v>
      </c>
      <c r="I5655" s="17"/>
    </row>
    <row r="5656" spans="1:9" x14ac:dyDescent="0.35">
      <c r="A5656" s="17" t="s">
        <v>33131</v>
      </c>
      <c r="B5656" s="17" t="s">
        <v>21192</v>
      </c>
      <c r="C5656" s="17" t="s">
        <v>10</v>
      </c>
      <c r="D5656" s="17" t="s">
        <v>10</v>
      </c>
      <c r="E5656" s="17" t="s">
        <v>21193</v>
      </c>
      <c r="F5656" s="17">
        <v>0</v>
      </c>
      <c r="G5656" s="17"/>
      <c r="H5656" s="17" t="e">
        <f>VLOOKUP(Table16[[#This Row],[Column1]],J:K,2,FALSE)</f>
        <v>#N/A</v>
      </c>
      <c r="I5656" s="17"/>
    </row>
    <row r="5657" spans="1:9" x14ac:dyDescent="0.35">
      <c r="A5657" s="17" t="s">
        <v>33132</v>
      </c>
      <c r="B5657" s="17" t="s">
        <v>33133</v>
      </c>
      <c r="C5657" s="17" t="s">
        <v>10</v>
      </c>
      <c r="D5657" s="17" t="s">
        <v>10</v>
      </c>
      <c r="E5657" s="17" t="s">
        <v>33133</v>
      </c>
      <c r="F5657" s="17">
        <v>0</v>
      </c>
      <c r="G5657" s="17"/>
      <c r="H5657" s="17" t="e">
        <f>VLOOKUP(Table16[[#This Row],[Column1]],J:K,2,FALSE)</f>
        <v>#N/A</v>
      </c>
      <c r="I5657" s="17"/>
    </row>
    <row r="5658" spans="1:9" x14ac:dyDescent="0.35">
      <c r="A5658" s="17" t="s">
        <v>33134</v>
      </c>
      <c r="B5658" s="17" t="s">
        <v>33135</v>
      </c>
      <c r="C5658" s="17" t="s">
        <v>33136</v>
      </c>
      <c r="D5658" s="17" t="s">
        <v>10</v>
      </c>
      <c r="E5658" s="17" t="s">
        <v>33137</v>
      </c>
      <c r="F5658" s="17">
        <v>0</v>
      </c>
      <c r="G5658" s="17"/>
      <c r="H5658" s="17" t="e">
        <f>VLOOKUP(Table16[[#This Row],[Column1]],J:K,2,FALSE)</f>
        <v>#N/A</v>
      </c>
      <c r="I5658" s="17"/>
    </row>
    <row r="5659" spans="1:9" x14ac:dyDescent="0.35">
      <c r="A5659" s="17" t="s">
        <v>33138</v>
      </c>
      <c r="B5659" s="17" t="s">
        <v>33139</v>
      </c>
      <c r="C5659" s="17" t="s">
        <v>33140</v>
      </c>
      <c r="D5659" s="17" t="s">
        <v>10</v>
      </c>
      <c r="E5659" s="17" t="s">
        <v>33141</v>
      </c>
      <c r="F5659" s="17">
        <v>0</v>
      </c>
      <c r="G5659" s="17"/>
      <c r="H5659" s="17" t="e">
        <f>VLOOKUP(Table16[[#This Row],[Column1]],J:K,2,FALSE)</f>
        <v>#N/A</v>
      </c>
      <c r="I5659" s="17"/>
    </row>
    <row r="5660" spans="1:9" x14ac:dyDescent="0.35">
      <c r="A5660" s="17" t="s">
        <v>33142</v>
      </c>
      <c r="B5660" s="17" t="s">
        <v>33143</v>
      </c>
      <c r="C5660" s="17" t="s">
        <v>33144</v>
      </c>
      <c r="D5660" s="17" t="s">
        <v>10</v>
      </c>
      <c r="E5660" s="17" t="s">
        <v>33145</v>
      </c>
      <c r="F5660" s="17">
        <v>0</v>
      </c>
      <c r="G5660" s="17"/>
      <c r="H5660" s="17" t="e">
        <f>VLOOKUP(Table16[[#This Row],[Column1]],J:K,2,FALSE)</f>
        <v>#N/A</v>
      </c>
      <c r="I5660" s="17"/>
    </row>
    <row r="5661" spans="1:9" x14ac:dyDescent="0.35">
      <c r="A5661" s="17" t="s">
        <v>33146</v>
      </c>
      <c r="B5661" s="17" t="s">
        <v>33147</v>
      </c>
      <c r="C5661" s="17" t="s">
        <v>33148</v>
      </c>
      <c r="D5661" s="17" t="s">
        <v>10</v>
      </c>
      <c r="E5661" s="17" t="s">
        <v>33149</v>
      </c>
      <c r="F5661" s="17">
        <v>0</v>
      </c>
      <c r="G5661" s="17"/>
      <c r="H5661" s="17" t="e">
        <f>VLOOKUP(Table16[[#This Row],[Column1]],J:K,2,FALSE)</f>
        <v>#N/A</v>
      </c>
      <c r="I5661" s="17"/>
    </row>
    <row r="5662" spans="1:9" x14ac:dyDescent="0.35">
      <c r="A5662" s="17" t="s">
        <v>33150</v>
      </c>
      <c r="B5662" s="17" t="s">
        <v>33151</v>
      </c>
      <c r="C5662" s="17" t="s">
        <v>33152</v>
      </c>
      <c r="D5662" s="17" t="s">
        <v>10</v>
      </c>
      <c r="E5662" s="17" t="s">
        <v>33153</v>
      </c>
      <c r="F5662" s="17">
        <v>0</v>
      </c>
      <c r="G5662" s="17"/>
      <c r="H5662" s="17" t="e">
        <f>VLOOKUP(Table16[[#This Row],[Column1]],J:K,2,FALSE)</f>
        <v>#N/A</v>
      </c>
      <c r="I5662" s="17"/>
    </row>
    <row r="5663" spans="1:9" x14ac:dyDescent="0.35">
      <c r="A5663" s="17" t="s">
        <v>33154</v>
      </c>
      <c r="B5663" s="17" t="s">
        <v>33155</v>
      </c>
      <c r="C5663" s="17" t="s">
        <v>33156</v>
      </c>
      <c r="D5663" s="17" t="s">
        <v>10</v>
      </c>
      <c r="E5663" s="17" t="s">
        <v>33157</v>
      </c>
      <c r="F5663" s="17">
        <v>0</v>
      </c>
      <c r="G5663" s="17"/>
      <c r="H5663" s="17" t="e">
        <f>VLOOKUP(Table16[[#This Row],[Column1]],J:K,2,FALSE)</f>
        <v>#N/A</v>
      </c>
      <c r="I5663" s="17"/>
    </row>
    <row r="5664" spans="1:9" x14ac:dyDescent="0.35">
      <c r="A5664" s="17" t="s">
        <v>33158</v>
      </c>
      <c r="B5664" s="17" t="s">
        <v>33159</v>
      </c>
      <c r="C5664" s="17" t="s">
        <v>33160</v>
      </c>
      <c r="D5664" s="17" t="s">
        <v>10</v>
      </c>
      <c r="E5664" s="17" t="s">
        <v>33159</v>
      </c>
      <c r="F5664" s="17">
        <v>0</v>
      </c>
      <c r="G5664" s="17"/>
      <c r="H5664" s="17" t="e">
        <f>VLOOKUP(Table16[[#This Row],[Column1]],J:K,2,FALSE)</f>
        <v>#N/A</v>
      </c>
      <c r="I5664" s="17"/>
    </row>
    <row r="5665" spans="1:9" x14ac:dyDescent="0.35">
      <c r="A5665" s="17" t="s">
        <v>33161</v>
      </c>
      <c r="B5665" s="17" t="s">
        <v>33162</v>
      </c>
      <c r="C5665" s="17" t="s">
        <v>10</v>
      </c>
      <c r="D5665" s="17" t="s">
        <v>10</v>
      </c>
      <c r="E5665" s="17" t="s">
        <v>33163</v>
      </c>
      <c r="F5665" s="17">
        <v>260000</v>
      </c>
      <c r="G5665" s="17"/>
      <c r="H5665" s="17" t="e">
        <f>VLOOKUP(Table16[[#This Row],[Column1]],J:K,2,FALSE)</f>
        <v>#N/A</v>
      </c>
      <c r="I5665" s="17"/>
    </row>
    <row r="5666" spans="1:9" x14ac:dyDescent="0.35">
      <c r="A5666" s="17" t="s">
        <v>33164</v>
      </c>
      <c r="B5666" s="17" t="s">
        <v>33165</v>
      </c>
      <c r="C5666" s="17" t="s">
        <v>10</v>
      </c>
      <c r="D5666" s="17" t="s">
        <v>10</v>
      </c>
      <c r="E5666" s="17" t="s">
        <v>33166</v>
      </c>
      <c r="F5666" s="17">
        <v>0</v>
      </c>
      <c r="G5666" s="17"/>
      <c r="H5666" s="17" t="e">
        <f>VLOOKUP(Table16[[#This Row],[Column1]],J:K,2,FALSE)</f>
        <v>#N/A</v>
      </c>
      <c r="I5666" s="17"/>
    </row>
    <row r="5667" spans="1:9" x14ac:dyDescent="0.35">
      <c r="A5667" s="17" t="s">
        <v>33167</v>
      </c>
      <c r="B5667" s="17" t="s">
        <v>33168</v>
      </c>
      <c r="C5667" s="17" t="s">
        <v>10</v>
      </c>
      <c r="D5667" s="17" t="s">
        <v>10</v>
      </c>
      <c r="E5667" s="17" t="s">
        <v>33169</v>
      </c>
      <c r="F5667" s="17">
        <v>206500</v>
      </c>
      <c r="G5667" s="17"/>
      <c r="H5667" s="17" t="e">
        <f>VLOOKUP(Table16[[#This Row],[Column1]],J:K,2,FALSE)</f>
        <v>#N/A</v>
      </c>
      <c r="I5667" s="17"/>
    </row>
    <row r="5668" spans="1:9" x14ac:dyDescent="0.35">
      <c r="A5668" s="17" t="s">
        <v>33170</v>
      </c>
      <c r="B5668" s="17" t="s">
        <v>33171</v>
      </c>
      <c r="C5668" s="17" t="s">
        <v>10</v>
      </c>
      <c r="D5668" s="17" t="s">
        <v>10</v>
      </c>
      <c r="E5668" s="17" t="s">
        <v>33172</v>
      </c>
      <c r="F5668" s="17">
        <v>800000</v>
      </c>
      <c r="G5668" s="17"/>
      <c r="H5668" s="17" t="e">
        <f>VLOOKUP(Table16[[#This Row],[Column1]],J:K,2,FALSE)</f>
        <v>#N/A</v>
      </c>
      <c r="I5668" s="17"/>
    </row>
    <row r="5669" spans="1:9" x14ac:dyDescent="0.35">
      <c r="A5669" s="17" t="s">
        <v>33173</v>
      </c>
      <c r="B5669" s="17" t="s">
        <v>33174</v>
      </c>
      <c r="C5669" s="17" t="s">
        <v>10</v>
      </c>
      <c r="D5669" s="17" t="s">
        <v>10</v>
      </c>
      <c r="E5669" s="17" t="s">
        <v>33175</v>
      </c>
      <c r="F5669" s="17">
        <v>0</v>
      </c>
      <c r="G5669" s="17"/>
      <c r="H5669" s="17" t="e">
        <f>VLOOKUP(Table16[[#This Row],[Column1]],J:K,2,FALSE)</f>
        <v>#N/A</v>
      </c>
      <c r="I5669" s="17"/>
    </row>
    <row r="5670" spans="1:9" x14ac:dyDescent="0.35">
      <c r="A5670" s="17" t="s">
        <v>33176</v>
      </c>
      <c r="B5670" s="17" t="s">
        <v>33177</v>
      </c>
      <c r="C5670" s="17" t="s">
        <v>10</v>
      </c>
      <c r="D5670" s="17" t="s">
        <v>10</v>
      </c>
      <c r="E5670" s="17" t="s">
        <v>29620</v>
      </c>
      <c r="F5670" s="17">
        <v>0</v>
      </c>
      <c r="G5670" s="17"/>
      <c r="H5670" s="17" t="e">
        <f>VLOOKUP(Table16[[#This Row],[Column1]],J:K,2,FALSE)</f>
        <v>#N/A</v>
      </c>
      <c r="I5670" s="17"/>
    </row>
    <row r="5671" spans="1:9" x14ac:dyDescent="0.35">
      <c r="A5671" s="17" t="s">
        <v>33178</v>
      </c>
      <c r="B5671" s="17" t="s">
        <v>33179</v>
      </c>
      <c r="C5671" s="17" t="s">
        <v>10</v>
      </c>
      <c r="D5671" s="17" t="s">
        <v>10</v>
      </c>
      <c r="E5671" s="17" t="s">
        <v>33180</v>
      </c>
      <c r="F5671" s="17">
        <v>2721118</v>
      </c>
      <c r="G5671" s="17"/>
      <c r="H5671" s="17" t="e">
        <f>VLOOKUP(Table16[[#This Row],[Column1]],J:K,2,FALSE)</f>
        <v>#N/A</v>
      </c>
      <c r="I5671" s="17"/>
    </row>
    <row r="5672" spans="1:9" x14ac:dyDescent="0.35">
      <c r="A5672" s="17" t="s">
        <v>33181</v>
      </c>
      <c r="B5672" s="17" t="s">
        <v>33182</v>
      </c>
      <c r="C5672" s="17" t="s">
        <v>10</v>
      </c>
      <c r="D5672" s="17" t="s">
        <v>10</v>
      </c>
      <c r="E5672" s="17" t="s">
        <v>33183</v>
      </c>
      <c r="F5672" s="17">
        <v>0</v>
      </c>
      <c r="G5672" s="17"/>
      <c r="H5672" s="17" t="e">
        <f>VLOOKUP(Table16[[#This Row],[Column1]],J:K,2,FALSE)</f>
        <v>#N/A</v>
      </c>
      <c r="I5672" s="17"/>
    </row>
    <row r="5673" spans="1:9" x14ac:dyDescent="0.35">
      <c r="A5673" s="17" t="s">
        <v>33184</v>
      </c>
      <c r="B5673" s="17" t="s">
        <v>33185</v>
      </c>
      <c r="C5673" s="17" t="s">
        <v>10</v>
      </c>
      <c r="D5673" s="17" t="s">
        <v>10</v>
      </c>
      <c r="E5673" s="17" t="s">
        <v>33186</v>
      </c>
      <c r="F5673" s="17">
        <v>0</v>
      </c>
      <c r="G5673" s="17"/>
      <c r="H5673" s="17" t="e">
        <f>VLOOKUP(Table16[[#This Row],[Column1]],J:K,2,FALSE)</f>
        <v>#N/A</v>
      </c>
      <c r="I5673" s="17"/>
    </row>
    <row r="5674" spans="1:9" x14ac:dyDescent="0.35">
      <c r="A5674" s="17" t="s">
        <v>33187</v>
      </c>
      <c r="B5674" s="17" t="s">
        <v>33188</v>
      </c>
      <c r="C5674" s="17" t="s">
        <v>10</v>
      </c>
      <c r="D5674" s="17" t="s">
        <v>10</v>
      </c>
      <c r="E5674" s="17" t="s">
        <v>33189</v>
      </c>
      <c r="F5674" s="17">
        <v>0</v>
      </c>
      <c r="G5674" s="17"/>
      <c r="H5674" s="17" t="e">
        <f>VLOOKUP(Table16[[#This Row],[Column1]],J:K,2,FALSE)</f>
        <v>#N/A</v>
      </c>
      <c r="I5674" s="17"/>
    </row>
    <row r="5675" spans="1:9" x14ac:dyDescent="0.35">
      <c r="A5675" s="17" t="s">
        <v>33190</v>
      </c>
      <c r="B5675" s="17" t="s">
        <v>33191</v>
      </c>
      <c r="C5675" s="17" t="s">
        <v>10</v>
      </c>
      <c r="D5675" s="17" t="s">
        <v>10</v>
      </c>
      <c r="E5675" s="17" t="s">
        <v>33192</v>
      </c>
      <c r="F5675" s="17">
        <v>0</v>
      </c>
      <c r="G5675" s="17"/>
      <c r="H5675" s="17" t="e">
        <f>VLOOKUP(Table16[[#This Row],[Column1]],J:K,2,FALSE)</f>
        <v>#N/A</v>
      </c>
      <c r="I5675" s="17"/>
    </row>
    <row r="5676" spans="1:9" x14ac:dyDescent="0.35">
      <c r="A5676" s="17" t="s">
        <v>33193</v>
      </c>
      <c r="B5676" s="17" t="s">
        <v>33194</v>
      </c>
      <c r="C5676" s="17" t="s">
        <v>10</v>
      </c>
      <c r="D5676" s="17" t="s">
        <v>10</v>
      </c>
      <c r="E5676" s="17" t="s">
        <v>33195</v>
      </c>
      <c r="F5676" s="17">
        <v>0</v>
      </c>
      <c r="G5676" s="17"/>
      <c r="H5676" s="17" t="e">
        <f>VLOOKUP(Table16[[#This Row],[Column1]],J:K,2,FALSE)</f>
        <v>#N/A</v>
      </c>
      <c r="I5676" s="17"/>
    </row>
    <row r="5677" spans="1:9" x14ac:dyDescent="0.35">
      <c r="A5677" s="17" t="s">
        <v>33196</v>
      </c>
      <c r="B5677" s="17" t="s">
        <v>33197</v>
      </c>
      <c r="C5677" s="17" t="s">
        <v>10</v>
      </c>
      <c r="D5677" s="17" t="s">
        <v>10</v>
      </c>
      <c r="E5677" s="17" t="s">
        <v>33198</v>
      </c>
      <c r="F5677" s="17">
        <v>0</v>
      </c>
      <c r="G5677" s="17"/>
      <c r="H5677" s="17" t="e">
        <f>VLOOKUP(Table16[[#This Row],[Column1]],J:K,2,FALSE)</f>
        <v>#N/A</v>
      </c>
      <c r="I5677" s="17"/>
    </row>
    <row r="5678" spans="1:9" x14ac:dyDescent="0.35">
      <c r="A5678" s="17" t="s">
        <v>33199</v>
      </c>
      <c r="B5678" s="17" t="s">
        <v>33200</v>
      </c>
      <c r="C5678" s="17" t="s">
        <v>10</v>
      </c>
      <c r="D5678" s="17" t="s">
        <v>10</v>
      </c>
      <c r="E5678" s="17" t="s">
        <v>33201</v>
      </c>
      <c r="F5678" s="17">
        <v>100000</v>
      </c>
      <c r="G5678" s="17"/>
      <c r="H5678" s="17" t="e">
        <f>VLOOKUP(Table16[[#This Row],[Column1]],J:K,2,FALSE)</f>
        <v>#N/A</v>
      </c>
      <c r="I5678" s="17"/>
    </row>
    <row r="5679" spans="1:9" x14ac:dyDescent="0.35">
      <c r="A5679" s="17" t="s">
        <v>33202</v>
      </c>
      <c r="B5679" s="17" t="s">
        <v>33203</v>
      </c>
      <c r="C5679" s="17" t="s">
        <v>10</v>
      </c>
      <c r="D5679" s="17" t="s">
        <v>10</v>
      </c>
      <c r="E5679" s="17" t="s">
        <v>33204</v>
      </c>
      <c r="F5679" s="17">
        <v>0</v>
      </c>
      <c r="G5679" s="17"/>
      <c r="H5679" s="17" t="e">
        <f>VLOOKUP(Table16[[#This Row],[Column1]],J:K,2,FALSE)</f>
        <v>#N/A</v>
      </c>
      <c r="I5679" s="17"/>
    </row>
    <row r="5680" spans="1:9" x14ac:dyDescent="0.35">
      <c r="A5680" s="17" t="s">
        <v>33205</v>
      </c>
      <c r="B5680" s="17" t="s">
        <v>33206</v>
      </c>
      <c r="C5680" s="17" t="s">
        <v>10</v>
      </c>
      <c r="D5680" s="17" t="s">
        <v>10</v>
      </c>
      <c r="E5680" s="17" t="s">
        <v>33206</v>
      </c>
      <c r="F5680" s="17">
        <v>1160000</v>
      </c>
      <c r="G5680" s="17"/>
      <c r="H5680" s="17" t="e">
        <f>VLOOKUP(Table16[[#This Row],[Column1]],J:K,2,FALSE)</f>
        <v>#N/A</v>
      </c>
      <c r="I5680" s="17"/>
    </row>
    <row r="5681" spans="1:9" x14ac:dyDescent="0.35">
      <c r="A5681" s="17" t="s">
        <v>33207</v>
      </c>
      <c r="B5681" s="17" t="s">
        <v>33208</v>
      </c>
      <c r="C5681" s="17" t="s">
        <v>10</v>
      </c>
      <c r="D5681" s="17" t="s">
        <v>10</v>
      </c>
      <c r="E5681" s="17" t="s">
        <v>33209</v>
      </c>
      <c r="F5681" s="17">
        <v>0</v>
      </c>
      <c r="G5681" s="17"/>
      <c r="H5681" s="17" t="e">
        <f>VLOOKUP(Table16[[#This Row],[Column1]],J:K,2,FALSE)</f>
        <v>#N/A</v>
      </c>
      <c r="I5681" s="17"/>
    </row>
    <row r="5682" spans="1:9" x14ac:dyDescent="0.35">
      <c r="A5682" s="17" t="s">
        <v>33210</v>
      </c>
      <c r="B5682" s="17" t="s">
        <v>33211</v>
      </c>
      <c r="C5682" s="17" t="s">
        <v>10</v>
      </c>
      <c r="D5682" s="17" t="s">
        <v>10</v>
      </c>
      <c r="E5682" s="17" t="s">
        <v>33211</v>
      </c>
      <c r="F5682" s="17">
        <v>988000</v>
      </c>
      <c r="G5682" s="17"/>
      <c r="H5682" s="17" t="e">
        <f>VLOOKUP(Table16[[#This Row],[Column1]],J:K,2,FALSE)</f>
        <v>#N/A</v>
      </c>
      <c r="I5682" s="17"/>
    </row>
    <row r="5683" spans="1:9" x14ac:dyDescent="0.35">
      <c r="A5683" s="17" t="s">
        <v>33212</v>
      </c>
      <c r="B5683" s="17" t="s">
        <v>33213</v>
      </c>
      <c r="C5683" s="17" t="s">
        <v>10</v>
      </c>
      <c r="D5683" s="17" t="s">
        <v>10</v>
      </c>
      <c r="E5683" s="17" t="s">
        <v>33214</v>
      </c>
      <c r="F5683" s="17">
        <v>180600</v>
      </c>
      <c r="G5683" s="17"/>
      <c r="H5683" s="17" t="e">
        <f>VLOOKUP(Table16[[#This Row],[Column1]],J:K,2,FALSE)</f>
        <v>#N/A</v>
      </c>
      <c r="I5683" s="17"/>
    </row>
    <row r="5684" spans="1:9" x14ac:dyDescent="0.35">
      <c r="A5684" s="17" t="s">
        <v>33215</v>
      </c>
      <c r="B5684" s="17" t="s">
        <v>33216</v>
      </c>
      <c r="C5684" s="17" t="s">
        <v>10</v>
      </c>
      <c r="D5684" s="17" t="s">
        <v>10</v>
      </c>
      <c r="E5684" s="17" t="s">
        <v>33217</v>
      </c>
      <c r="F5684" s="17">
        <v>0</v>
      </c>
      <c r="G5684" s="17"/>
      <c r="H5684" s="17" t="e">
        <f>VLOOKUP(Table16[[#This Row],[Column1]],J:K,2,FALSE)</f>
        <v>#N/A</v>
      </c>
      <c r="I5684" s="17"/>
    </row>
    <row r="5685" spans="1:9" x14ac:dyDescent="0.35">
      <c r="A5685" s="17" t="s">
        <v>33218</v>
      </c>
      <c r="B5685" s="17" t="s">
        <v>33219</v>
      </c>
      <c r="C5685" s="17" t="s">
        <v>10</v>
      </c>
      <c r="D5685" s="17" t="s">
        <v>10</v>
      </c>
      <c r="E5685" s="17" t="s">
        <v>33220</v>
      </c>
      <c r="F5685" s="17">
        <v>0</v>
      </c>
      <c r="G5685" s="17"/>
      <c r="H5685" s="17" t="e">
        <f>VLOOKUP(Table16[[#This Row],[Column1]],J:K,2,FALSE)</f>
        <v>#N/A</v>
      </c>
      <c r="I5685" s="17"/>
    </row>
    <row r="5686" spans="1:9" x14ac:dyDescent="0.35">
      <c r="A5686" s="17" t="s">
        <v>33221</v>
      </c>
      <c r="B5686" s="17" t="s">
        <v>33222</v>
      </c>
      <c r="C5686" s="17" t="s">
        <v>10</v>
      </c>
      <c r="D5686" s="17" t="s">
        <v>10</v>
      </c>
      <c r="E5686" s="17" t="s">
        <v>33223</v>
      </c>
      <c r="F5686" s="17">
        <v>22500</v>
      </c>
      <c r="G5686" s="17"/>
      <c r="H5686" s="17" t="e">
        <f>VLOOKUP(Table16[[#This Row],[Column1]],J:K,2,FALSE)</f>
        <v>#N/A</v>
      </c>
      <c r="I5686" s="17"/>
    </row>
    <row r="5687" spans="1:9" x14ac:dyDescent="0.35">
      <c r="A5687" s="17" t="s">
        <v>33224</v>
      </c>
      <c r="B5687" s="17" t="s">
        <v>33225</v>
      </c>
      <c r="C5687" s="17" t="s">
        <v>10</v>
      </c>
      <c r="D5687" s="17" t="s">
        <v>10</v>
      </c>
      <c r="E5687" s="17" t="s">
        <v>33226</v>
      </c>
      <c r="F5687" s="17">
        <v>0</v>
      </c>
      <c r="G5687" s="17"/>
      <c r="H5687" s="17" t="e">
        <f>VLOOKUP(Table16[[#This Row],[Column1]],J:K,2,FALSE)</f>
        <v>#N/A</v>
      </c>
      <c r="I5687" s="17"/>
    </row>
    <row r="5688" spans="1:9" x14ac:dyDescent="0.35">
      <c r="A5688" s="17" t="s">
        <v>33227</v>
      </c>
      <c r="B5688" s="17" t="s">
        <v>29059</v>
      </c>
      <c r="C5688" s="17" t="s">
        <v>10</v>
      </c>
      <c r="D5688" s="17" t="s">
        <v>10</v>
      </c>
      <c r="E5688" s="17" t="s">
        <v>29060</v>
      </c>
      <c r="F5688" s="17">
        <v>41500</v>
      </c>
      <c r="G5688" s="17"/>
      <c r="H5688" s="17" t="e">
        <f>VLOOKUP(Table16[[#This Row],[Column1]],J:K,2,FALSE)</f>
        <v>#N/A</v>
      </c>
      <c r="I5688" s="17"/>
    </row>
    <row r="5689" spans="1:9" x14ac:dyDescent="0.35">
      <c r="A5689" s="17" t="s">
        <v>33228</v>
      </c>
      <c r="B5689" s="17" t="s">
        <v>33229</v>
      </c>
      <c r="C5689" s="17" t="s">
        <v>10</v>
      </c>
      <c r="D5689" s="17" t="s">
        <v>10</v>
      </c>
      <c r="E5689" s="17" t="s">
        <v>33230</v>
      </c>
      <c r="F5689" s="17">
        <v>0</v>
      </c>
      <c r="G5689" s="17"/>
      <c r="H5689" s="17" t="e">
        <f>VLOOKUP(Table16[[#This Row],[Column1]],J:K,2,FALSE)</f>
        <v>#N/A</v>
      </c>
      <c r="I5689" s="17"/>
    </row>
    <row r="5690" spans="1:9" x14ac:dyDescent="0.35">
      <c r="A5690" s="17" t="s">
        <v>33231</v>
      </c>
      <c r="B5690" s="17" t="s">
        <v>33232</v>
      </c>
      <c r="C5690" s="17" t="s">
        <v>10</v>
      </c>
      <c r="D5690" s="17" t="s">
        <v>10</v>
      </c>
      <c r="E5690" s="17" t="s">
        <v>33233</v>
      </c>
      <c r="F5690" s="17">
        <v>120000</v>
      </c>
      <c r="G5690" s="17"/>
      <c r="H5690" s="17" t="e">
        <f>VLOOKUP(Table16[[#This Row],[Column1]],J:K,2,FALSE)</f>
        <v>#N/A</v>
      </c>
      <c r="I5690" s="17"/>
    </row>
    <row r="5691" spans="1:9" x14ac:dyDescent="0.35">
      <c r="A5691" s="17" t="s">
        <v>33234</v>
      </c>
      <c r="B5691" s="17" t="s">
        <v>33235</v>
      </c>
      <c r="C5691" s="17" t="s">
        <v>10</v>
      </c>
      <c r="D5691" s="17" t="s">
        <v>10</v>
      </c>
      <c r="E5691" s="17" t="s">
        <v>33235</v>
      </c>
      <c r="F5691" s="17">
        <v>25000</v>
      </c>
      <c r="G5691" s="17"/>
      <c r="H5691" s="17" t="e">
        <f>VLOOKUP(Table16[[#This Row],[Column1]],J:K,2,FALSE)</f>
        <v>#N/A</v>
      </c>
      <c r="I5691" s="17"/>
    </row>
    <row r="5692" spans="1:9" x14ac:dyDescent="0.35">
      <c r="A5692" s="17" t="s">
        <v>33236</v>
      </c>
      <c r="B5692" s="17" t="s">
        <v>33237</v>
      </c>
      <c r="C5692" s="17" t="s">
        <v>10</v>
      </c>
      <c r="D5692" s="17" t="s">
        <v>10</v>
      </c>
      <c r="E5692" s="17" t="s">
        <v>33238</v>
      </c>
      <c r="F5692" s="17">
        <v>0</v>
      </c>
      <c r="G5692" s="17"/>
      <c r="H5692" s="17" t="e">
        <f>VLOOKUP(Table16[[#This Row],[Column1]],J:K,2,FALSE)</f>
        <v>#N/A</v>
      </c>
      <c r="I5692" s="17"/>
    </row>
    <row r="5693" spans="1:9" x14ac:dyDescent="0.35">
      <c r="A5693" s="17" t="s">
        <v>33239</v>
      </c>
      <c r="B5693" s="17" t="s">
        <v>33240</v>
      </c>
      <c r="C5693" s="17" t="s">
        <v>10</v>
      </c>
      <c r="D5693" s="17" t="s">
        <v>10</v>
      </c>
      <c r="E5693" s="17" t="s">
        <v>33240</v>
      </c>
      <c r="F5693" s="17">
        <v>0</v>
      </c>
      <c r="G5693" s="17"/>
      <c r="H5693" s="17" t="e">
        <f>VLOOKUP(Table16[[#This Row],[Column1]],J:K,2,FALSE)</f>
        <v>#N/A</v>
      </c>
      <c r="I5693" s="17"/>
    </row>
    <row r="5694" spans="1:9" x14ac:dyDescent="0.35">
      <c r="A5694" s="17" t="s">
        <v>33241</v>
      </c>
      <c r="B5694" s="17" t="s">
        <v>33242</v>
      </c>
      <c r="C5694" s="17" t="s">
        <v>10</v>
      </c>
      <c r="D5694" s="17" t="s">
        <v>10</v>
      </c>
      <c r="E5694" s="17" t="s">
        <v>33242</v>
      </c>
      <c r="F5694" s="17">
        <v>31590</v>
      </c>
      <c r="G5694" s="17"/>
      <c r="H5694" s="17" t="e">
        <f>VLOOKUP(Table16[[#This Row],[Column1]],J:K,2,FALSE)</f>
        <v>#N/A</v>
      </c>
      <c r="I5694" s="17"/>
    </row>
    <row r="5695" spans="1:9" x14ac:dyDescent="0.35">
      <c r="A5695" s="17" t="s">
        <v>33243</v>
      </c>
      <c r="B5695" s="17" t="s">
        <v>33244</v>
      </c>
      <c r="C5695" s="17" t="s">
        <v>10</v>
      </c>
      <c r="D5695" s="17" t="s">
        <v>10</v>
      </c>
      <c r="E5695" s="17" t="s">
        <v>33244</v>
      </c>
      <c r="F5695" s="17">
        <v>222000</v>
      </c>
      <c r="G5695" s="17"/>
      <c r="H5695" s="17" t="e">
        <f>VLOOKUP(Table16[[#This Row],[Column1]],J:K,2,FALSE)</f>
        <v>#N/A</v>
      </c>
      <c r="I5695" s="17"/>
    </row>
    <row r="5696" spans="1:9" x14ac:dyDescent="0.35">
      <c r="A5696" s="17" t="s">
        <v>33245</v>
      </c>
      <c r="B5696" s="17" t="s">
        <v>33246</v>
      </c>
      <c r="C5696" s="17" t="s">
        <v>10</v>
      </c>
      <c r="D5696" s="17" t="s">
        <v>10</v>
      </c>
      <c r="E5696" s="17" t="s">
        <v>33247</v>
      </c>
      <c r="F5696" s="17">
        <v>0</v>
      </c>
      <c r="G5696" s="17"/>
      <c r="H5696" s="17" t="e">
        <f>VLOOKUP(Table16[[#This Row],[Column1]],J:K,2,FALSE)</f>
        <v>#N/A</v>
      </c>
      <c r="I5696" s="17"/>
    </row>
    <row r="5697" spans="1:9" x14ac:dyDescent="0.35">
      <c r="A5697" s="17" t="s">
        <v>33248</v>
      </c>
      <c r="B5697" s="17" t="s">
        <v>30506</v>
      </c>
      <c r="C5697" s="17" t="s">
        <v>10</v>
      </c>
      <c r="D5697" s="17" t="s">
        <v>10</v>
      </c>
      <c r="E5697" s="17" t="s">
        <v>30506</v>
      </c>
      <c r="F5697" s="17">
        <v>0</v>
      </c>
      <c r="G5697" s="17"/>
      <c r="H5697" s="17" t="e">
        <f>VLOOKUP(Table16[[#This Row],[Column1]],J:K,2,FALSE)</f>
        <v>#N/A</v>
      </c>
      <c r="I5697" s="17"/>
    </row>
    <row r="5698" spans="1:9" x14ac:dyDescent="0.35">
      <c r="A5698" s="17" t="s">
        <v>33249</v>
      </c>
      <c r="B5698" s="17" t="s">
        <v>33250</v>
      </c>
      <c r="C5698" s="17" t="s">
        <v>10</v>
      </c>
      <c r="D5698" s="17" t="s">
        <v>10</v>
      </c>
      <c r="E5698" s="17" t="s">
        <v>33251</v>
      </c>
      <c r="F5698" s="17">
        <v>0</v>
      </c>
      <c r="G5698" s="17"/>
      <c r="H5698" s="17" t="e">
        <f>VLOOKUP(Table16[[#This Row],[Column1]],J:K,2,FALSE)</f>
        <v>#N/A</v>
      </c>
      <c r="I5698" s="17"/>
    </row>
    <row r="5699" spans="1:9" x14ac:dyDescent="0.35">
      <c r="A5699" s="17" t="s">
        <v>33252</v>
      </c>
      <c r="B5699" s="17" t="s">
        <v>28224</v>
      </c>
      <c r="C5699" s="17" t="s">
        <v>10</v>
      </c>
      <c r="D5699" s="17" t="s">
        <v>10</v>
      </c>
      <c r="E5699" s="17" t="s">
        <v>28225</v>
      </c>
      <c r="F5699" s="17">
        <v>0</v>
      </c>
      <c r="G5699" s="17"/>
      <c r="H5699" s="17" t="e">
        <f>VLOOKUP(Table16[[#This Row],[Column1]],J:K,2,FALSE)</f>
        <v>#N/A</v>
      </c>
      <c r="I5699" s="17"/>
    </row>
    <row r="5700" spans="1:9" x14ac:dyDescent="0.35">
      <c r="A5700" s="17" t="s">
        <v>33253</v>
      </c>
      <c r="B5700" s="17" t="s">
        <v>33254</v>
      </c>
      <c r="C5700" s="17" t="s">
        <v>33255</v>
      </c>
      <c r="D5700" s="17" t="s">
        <v>10</v>
      </c>
      <c r="E5700" s="17" t="s">
        <v>33256</v>
      </c>
      <c r="F5700" s="17">
        <v>0</v>
      </c>
      <c r="G5700" s="17"/>
      <c r="H5700" s="17" t="e">
        <f>VLOOKUP(Table16[[#This Row],[Column1]],J:K,2,FALSE)</f>
        <v>#N/A</v>
      </c>
      <c r="I5700" s="17"/>
    </row>
    <row r="5701" spans="1:9" x14ac:dyDescent="0.35">
      <c r="A5701" s="17" t="s">
        <v>33257</v>
      </c>
      <c r="B5701" s="17" t="s">
        <v>33258</v>
      </c>
      <c r="C5701" s="17" t="s">
        <v>10</v>
      </c>
      <c r="D5701" s="17" t="s">
        <v>10</v>
      </c>
      <c r="E5701" s="17" t="s">
        <v>33259</v>
      </c>
      <c r="F5701" s="17">
        <v>0</v>
      </c>
      <c r="G5701" s="17"/>
      <c r="H5701" s="17" t="e">
        <f>VLOOKUP(Table16[[#This Row],[Column1]],J:K,2,FALSE)</f>
        <v>#N/A</v>
      </c>
      <c r="I5701" s="17"/>
    </row>
    <row r="5702" spans="1:9" x14ac:dyDescent="0.35">
      <c r="A5702" s="17" t="s">
        <v>33260</v>
      </c>
      <c r="B5702" s="17" t="s">
        <v>33261</v>
      </c>
      <c r="C5702" s="17" t="s">
        <v>10</v>
      </c>
      <c r="D5702" s="17" t="s">
        <v>10</v>
      </c>
      <c r="E5702" s="17" t="s">
        <v>33262</v>
      </c>
      <c r="F5702" s="17">
        <v>0</v>
      </c>
      <c r="G5702" s="17"/>
      <c r="H5702" s="17" t="e">
        <f>VLOOKUP(Table16[[#This Row],[Column1]],J:K,2,FALSE)</f>
        <v>#N/A</v>
      </c>
      <c r="I5702" s="17"/>
    </row>
    <row r="5703" spans="1:9" x14ac:dyDescent="0.35">
      <c r="A5703" s="17" t="s">
        <v>33263</v>
      </c>
      <c r="B5703" s="17" t="s">
        <v>33264</v>
      </c>
      <c r="C5703" s="17" t="s">
        <v>10</v>
      </c>
      <c r="D5703" s="17" t="s">
        <v>10</v>
      </c>
      <c r="E5703" s="17" t="s">
        <v>33265</v>
      </c>
      <c r="F5703" s="17">
        <v>0</v>
      </c>
      <c r="G5703" s="17"/>
      <c r="H5703" s="17" t="e">
        <f>VLOOKUP(Table16[[#This Row],[Column1]],J:K,2,FALSE)</f>
        <v>#N/A</v>
      </c>
      <c r="I5703" s="17"/>
    </row>
    <row r="5704" spans="1:9" x14ac:dyDescent="0.35">
      <c r="A5704" s="17" t="s">
        <v>33266</v>
      </c>
      <c r="B5704" s="17" t="s">
        <v>33267</v>
      </c>
      <c r="C5704" s="17" t="s">
        <v>10</v>
      </c>
      <c r="D5704" s="17" t="s">
        <v>10</v>
      </c>
      <c r="E5704" s="17" t="s">
        <v>33268</v>
      </c>
      <c r="F5704" s="17">
        <v>0</v>
      </c>
      <c r="G5704" s="17"/>
      <c r="H5704" s="17" t="e">
        <f>VLOOKUP(Table16[[#This Row],[Column1]],J:K,2,FALSE)</f>
        <v>#N/A</v>
      </c>
      <c r="I5704" s="17"/>
    </row>
    <row r="5705" spans="1:9" x14ac:dyDescent="0.35">
      <c r="A5705" s="17" t="s">
        <v>33269</v>
      </c>
      <c r="B5705" s="17" t="s">
        <v>33270</v>
      </c>
      <c r="C5705" s="17" t="s">
        <v>10</v>
      </c>
      <c r="D5705" s="17" t="s">
        <v>10</v>
      </c>
      <c r="E5705" s="17" t="s">
        <v>33271</v>
      </c>
      <c r="F5705" s="17">
        <v>0</v>
      </c>
      <c r="G5705" s="17"/>
      <c r="H5705" s="17" t="e">
        <f>VLOOKUP(Table16[[#This Row],[Column1]],J:K,2,FALSE)</f>
        <v>#N/A</v>
      </c>
      <c r="I5705" s="17"/>
    </row>
    <row r="5706" spans="1:9" x14ac:dyDescent="0.35">
      <c r="A5706" s="17" t="s">
        <v>33272</v>
      </c>
      <c r="B5706" s="17" t="s">
        <v>33273</v>
      </c>
      <c r="C5706" s="17" t="s">
        <v>10</v>
      </c>
      <c r="D5706" s="17" t="s">
        <v>10</v>
      </c>
      <c r="E5706" s="17" t="s">
        <v>33274</v>
      </c>
      <c r="F5706" s="17">
        <v>0</v>
      </c>
      <c r="G5706" s="17"/>
      <c r="H5706" s="17" t="e">
        <f>VLOOKUP(Table16[[#This Row],[Column1]],J:K,2,FALSE)</f>
        <v>#N/A</v>
      </c>
      <c r="I5706" s="17"/>
    </row>
    <row r="5707" spans="1:9" x14ac:dyDescent="0.35">
      <c r="A5707" s="17" t="s">
        <v>33275</v>
      </c>
      <c r="B5707" s="17" t="s">
        <v>33276</v>
      </c>
      <c r="C5707" s="17" t="s">
        <v>10</v>
      </c>
      <c r="D5707" s="17" t="s">
        <v>10</v>
      </c>
      <c r="E5707" s="17" t="s">
        <v>33277</v>
      </c>
      <c r="F5707" s="17">
        <v>0</v>
      </c>
      <c r="G5707" s="17"/>
      <c r="H5707" s="17" t="e">
        <f>VLOOKUP(Table16[[#This Row],[Column1]],J:K,2,FALSE)</f>
        <v>#N/A</v>
      </c>
      <c r="I5707" s="17"/>
    </row>
    <row r="5708" spans="1:9" x14ac:dyDescent="0.35">
      <c r="A5708" s="17" t="s">
        <v>33278</v>
      </c>
      <c r="B5708" s="17" t="s">
        <v>30255</v>
      </c>
      <c r="C5708" s="17" t="s">
        <v>10</v>
      </c>
      <c r="D5708" s="17" t="s">
        <v>10</v>
      </c>
      <c r="E5708" s="17" t="s">
        <v>30256</v>
      </c>
      <c r="F5708" s="17">
        <v>0</v>
      </c>
      <c r="G5708" s="17"/>
      <c r="H5708" s="17" t="e">
        <f>VLOOKUP(Table16[[#This Row],[Column1]],J:K,2,FALSE)</f>
        <v>#N/A</v>
      </c>
      <c r="I5708" s="17"/>
    </row>
    <row r="5709" spans="1:9" x14ac:dyDescent="0.35">
      <c r="A5709" s="17" t="s">
        <v>33279</v>
      </c>
      <c r="B5709" s="17" t="s">
        <v>33280</v>
      </c>
      <c r="C5709" s="17" t="s">
        <v>10</v>
      </c>
      <c r="D5709" s="17" t="s">
        <v>10</v>
      </c>
      <c r="E5709" s="17" t="s">
        <v>33281</v>
      </c>
      <c r="F5709" s="17">
        <v>677500</v>
      </c>
      <c r="G5709" s="17"/>
      <c r="H5709" s="17" t="e">
        <f>VLOOKUP(Table16[[#This Row],[Column1]],J:K,2,FALSE)</f>
        <v>#N/A</v>
      </c>
      <c r="I5709" s="17"/>
    </row>
    <row r="5710" spans="1:9" x14ac:dyDescent="0.35">
      <c r="A5710" s="17" t="s">
        <v>33282</v>
      </c>
      <c r="B5710" s="17" t="s">
        <v>33283</v>
      </c>
      <c r="C5710" s="17" t="s">
        <v>10</v>
      </c>
      <c r="D5710" s="17" t="s">
        <v>10</v>
      </c>
      <c r="E5710" s="17" t="s">
        <v>33284</v>
      </c>
      <c r="F5710" s="17">
        <v>0</v>
      </c>
      <c r="G5710" s="17"/>
      <c r="H5710" s="17" t="e">
        <f>VLOOKUP(Table16[[#This Row],[Column1]],J:K,2,FALSE)</f>
        <v>#N/A</v>
      </c>
      <c r="I5710" s="17"/>
    </row>
    <row r="5711" spans="1:9" x14ac:dyDescent="0.35">
      <c r="A5711" s="17" t="s">
        <v>33285</v>
      </c>
      <c r="B5711" s="17" t="s">
        <v>33286</v>
      </c>
      <c r="C5711" s="17" t="s">
        <v>10</v>
      </c>
      <c r="D5711" s="17" t="s">
        <v>10</v>
      </c>
      <c r="E5711" s="17" t="s">
        <v>33287</v>
      </c>
      <c r="F5711" s="17">
        <v>0</v>
      </c>
      <c r="G5711" s="17"/>
      <c r="H5711" s="17" t="e">
        <f>VLOOKUP(Table16[[#This Row],[Column1]],J:K,2,FALSE)</f>
        <v>#N/A</v>
      </c>
      <c r="I5711" s="17"/>
    </row>
    <row r="5712" spans="1:9" x14ac:dyDescent="0.35">
      <c r="A5712" s="17" t="s">
        <v>33288</v>
      </c>
      <c r="B5712" s="17" t="s">
        <v>33289</v>
      </c>
      <c r="C5712" s="17" t="s">
        <v>10</v>
      </c>
      <c r="D5712" s="17" t="s">
        <v>10</v>
      </c>
      <c r="E5712" s="17" t="s">
        <v>33290</v>
      </c>
      <c r="F5712" s="17">
        <v>1158000</v>
      </c>
      <c r="G5712" s="17"/>
      <c r="H5712" s="17" t="e">
        <f>VLOOKUP(Table16[[#This Row],[Column1]],J:K,2,FALSE)</f>
        <v>#N/A</v>
      </c>
      <c r="I5712" s="17"/>
    </row>
    <row r="5713" spans="1:9" x14ac:dyDescent="0.35">
      <c r="A5713" s="17" t="s">
        <v>33291</v>
      </c>
      <c r="B5713" s="17" t="s">
        <v>33292</v>
      </c>
      <c r="C5713" s="17" t="s">
        <v>10</v>
      </c>
      <c r="D5713" s="17" t="s">
        <v>10</v>
      </c>
      <c r="E5713" s="17" t="s">
        <v>33293</v>
      </c>
      <c r="F5713" s="17">
        <v>990000</v>
      </c>
      <c r="G5713" s="17"/>
      <c r="H5713" s="17" t="e">
        <f>VLOOKUP(Table16[[#This Row],[Column1]],J:K,2,FALSE)</f>
        <v>#N/A</v>
      </c>
      <c r="I5713" s="17"/>
    </row>
    <row r="5714" spans="1:9" x14ac:dyDescent="0.35">
      <c r="A5714" s="17" t="s">
        <v>33294</v>
      </c>
      <c r="B5714" s="17" t="s">
        <v>33295</v>
      </c>
      <c r="C5714" s="17" t="s">
        <v>10</v>
      </c>
      <c r="D5714" s="17" t="s">
        <v>10</v>
      </c>
      <c r="E5714" s="17" t="s">
        <v>33296</v>
      </c>
      <c r="F5714" s="17">
        <v>0</v>
      </c>
      <c r="G5714" s="17"/>
      <c r="H5714" s="17" t="e">
        <f>VLOOKUP(Table16[[#This Row],[Column1]],J:K,2,FALSE)</f>
        <v>#N/A</v>
      </c>
      <c r="I5714" s="17"/>
    </row>
    <row r="5715" spans="1:9" x14ac:dyDescent="0.35">
      <c r="A5715" s="17" t="s">
        <v>33297</v>
      </c>
      <c r="B5715" s="17" t="s">
        <v>33298</v>
      </c>
      <c r="C5715" s="17" t="s">
        <v>10</v>
      </c>
      <c r="D5715" s="17" t="s">
        <v>10</v>
      </c>
      <c r="E5715" s="17" t="s">
        <v>33298</v>
      </c>
      <c r="F5715" s="17">
        <v>0</v>
      </c>
      <c r="G5715" s="17"/>
      <c r="H5715" s="17" t="e">
        <f>VLOOKUP(Table16[[#This Row],[Column1]],J:K,2,FALSE)</f>
        <v>#N/A</v>
      </c>
      <c r="I5715" s="17"/>
    </row>
    <row r="5716" spans="1:9" x14ac:dyDescent="0.35">
      <c r="A5716" s="17" t="s">
        <v>33299</v>
      </c>
      <c r="B5716" s="17" t="s">
        <v>33300</v>
      </c>
      <c r="C5716" s="17" t="s">
        <v>10</v>
      </c>
      <c r="D5716" s="17" t="s">
        <v>10</v>
      </c>
      <c r="E5716" s="17" t="s">
        <v>33300</v>
      </c>
      <c r="F5716" s="17">
        <v>938750</v>
      </c>
      <c r="G5716" s="17"/>
      <c r="H5716" s="17" t="e">
        <f>VLOOKUP(Table16[[#This Row],[Column1]],J:K,2,FALSE)</f>
        <v>#N/A</v>
      </c>
      <c r="I5716" s="17"/>
    </row>
    <row r="5717" spans="1:9" x14ac:dyDescent="0.35">
      <c r="A5717" s="17" t="s">
        <v>33301</v>
      </c>
      <c r="B5717" s="17" t="s">
        <v>33302</v>
      </c>
      <c r="C5717" s="17" t="s">
        <v>10</v>
      </c>
      <c r="D5717" s="17" t="s">
        <v>10</v>
      </c>
      <c r="E5717" s="17" t="s">
        <v>33303</v>
      </c>
      <c r="F5717" s="17">
        <v>540000</v>
      </c>
      <c r="G5717" s="17"/>
      <c r="H5717" s="17" t="e">
        <f>VLOOKUP(Table16[[#This Row],[Column1]],J:K,2,FALSE)</f>
        <v>#N/A</v>
      </c>
      <c r="I5717" s="17"/>
    </row>
    <row r="5718" spans="1:9" x14ac:dyDescent="0.35">
      <c r="A5718" s="17" t="s">
        <v>33304</v>
      </c>
      <c r="B5718" s="17" t="s">
        <v>33305</v>
      </c>
      <c r="C5718" s="17" t="s">
        <v>10</v>
      </c>
      <c r="D5718" s="17" t="s">
        <v>10</v>
      </c>
      <c r="E5718" s="17" t="s">
        <v>33306</v>
      </c>
      <c r="F5718" s="17">
        <v>366000</v>
      </c>
      <c r="G5718" s="17"/>
      <c r="H5718" s="17" t="e">
        <f>VLOOKUP(Table16[[#This Row],[Column1]],J:K,2,FALSE)</f>
        <v>#N/A</v>
      </c>
      <c r="I5718" s="17"/>
    </row>
    <row r="5719" spans="1:9" x14ac:dyDescent="0.35">
      <c r="A5719" s="17" t="s">
        <v>33307</v>
      </c>
      <c r="B5719" s="17" t="s">
        <v>33308</v>
      </c>
      <c r="C5719" s="17" t="s">
        <v>10</v>
      </c>
      <c r="D5719" s="17" t="s">
        <v>10</v>
      </c>
      <c r="E5719" s="17" t="s">
        <v>33309</v>
      </c>
      <c r="F5719" s="17">
        <v>321000</v>
      </c>
      <c r="G5719" s="17"/>
      <c r="H5719" s="17" t="e">
        <f>VLOOKUP(Table16[[#This Row],[Column1]],J:K,2,FALSE)</f>
        <v>#N/A</v>
      </c>
      <c r="I5719" s="17"/>
    </row>
    <row r="5720" spans="1:9" x14ac:dyDescent="0.35">
      <c r="A5720" s="17" t="s">
        <v>33310</v>
      </c>
      <c r="B5720" s="17" t="s">
        <v>33311</v>
      </c>
      <c r="C5720" s="17" t="s">
        <v>10</v>
      </c>
      <c r="D5720" s="17" t="s">
        <v>10</v>
      </c>
      <c r="E5720" s="17" t="s">
        <v>33312</v>
      </c>
      <c r="F5720" s="17">
        <v>0</v>
      </c>
      <c r="G5720" s="17"/>
      <c r="H5720" s="17" t="e">
        <f>VLOOKUP(Table16[[#This Row],[Column1]],J:K,2,FALSE)</f>
        <v>#N/A</v>
      </c>
      <c r="I5720" s="17"/>
    </row>
    <row r="5721" spans="1:9" x14ac:dyDescent="0.35">
      <c r="A5721" s="17" t="s">
        <v>33313</v>
      </c>
      <c r="B5721" s="17" t="s">
        <v>33314</v>
      </c>
      <c r="C5721" s="17" t="s">
        <v>10</v>
      </c>
      <c r="D5721" s="17" t="s">
        <v>10</v>
      </c>
      <c r="E5721" s="17" t="s">
        <v>33315</v>
      </c>
      <c r="F5721" s="17">
        <v>0</v>
      </c>
      <c r="G5721" s="17"/>
      <c r="H5721" s="17" t="e">
        <f>VLOOKUP(Table16[[#This Row],[Column1]],J:K,2,FALSE)</f>
        <v>#N/A</v>
      </c>
      <c r="I5721" s="17"/>
    </row>
    <row r="5722" spans="1:9" x14ac:dyDescent="0.35">
      <c r="A5722" s="17" t="s">
        <v>33316</v>
      </c>
      <c r="B5722" s="17" t="s">
        <v>33317</v>
      </c>
      <c r="C5722" s="17" t="s">
        <v>10</v>
      </c>
      <c r="D5722" s="17" t="s">
        <v>10</v>
      </c>
      <c r="E5722" s="17" t="s">
        <v>33318</v>
      </c>
      <c r="F5722" s="17">
        <v>0</v>
      </c>
      <c r="G5722" s="17"/>
      <c r="H5722" s="17" t="e">
        <f>VLOOKUP(Table16[[#This Row],[Column1]],J:K,2,FALSE)</f>
        <v>#N/A</v>
      </c>
      <c r="I5722" s="17"/>
    </row>
    <row r="5723" spans="1:9" x14ac:dyDescent="0.35">
      <c r="A5723" s="17" t="s">
        <v>33319</v>
      </c>
      <c r="B5723" s="17" t="s">
        <v>33320</v>
      </c>
      <c r="C5723" s="17" t="s">
        <v>10</v>
      </c>
      <c r="D5723" s="17" t="s">
        <v>10</v>
      </c>
      <c r="E5723" s="17" t="s">
        <v>33321</v>
      </c>
      <c r="F5723" s="17">
        <v>0</v>
      </c>
      <c r="G5723" s="17"/>
      <c r="H5723" s="17" t="e">
        <f>VLOOKUP(Table16[[#This Row],[Column1]],J:K,2,FALSE)</f>
        <v>#N/A</v>
      </c>
      <c r="I5723" s="17"/>
    </row>
    <row r="5724" spans="1:9" x14ac:dyDescent="0.35">
      <c r="A5724" s="17" t="s">
        <v>33322</v>
      </c>
      <c r="B5724" s="17" t="s">
        <v>33323</v>
      </c>
      <c r="C5724" s="17" t="s">
        <v>10</v>
      </c>
      <c r="D5724" s="17" t="s">
        <v>10</v>
      </c>
      <c r="E5724" s="17" t="s">
        <v>33324</v>
      </c>
      <c r="F5724" s="17">
        <v>550400</v>
      </c>
      <c r="G5724" s="17"/>
      <c r="H5724" s="17" t="e">
        <f>VLOOKUP(Table16[[#This Row],[Column1]],J:K,2,FALSE)</f>
        <v>#N/A</v>
      </c>
      <c r="I5724" s="17"/>
    </row>
    <row r="5725" spans="1:9" x14ac:dyDescent="0.35">
      <c r="A5725" s="17" t="s">
        <v>33325</v>
      </c>
      <c r="B5725" s="17" t="s">
        <v>33326</v>
      </c>
      <c r="C5725" s="17" t="s">
        <v>10</v>
      </c>
      <c r="D5725" s="17" t="s">
        <v>10</v>
      </c>
      <c r="E5725" s="17" t="s">
        <v>33327</v>
      </c>
      <c r="F5725" s="17">
        <v>0</v>
      </c>
      <c r="G5725" s="17"/>
      <c r="H5725" s="17" t="e">
        <f>VLOOKUP(Table16[[#This Row],[Column1]],J:K,2,FALSE)</f>
        <v>#N/A</v>
      </c>
      <c r="I5725" s="17"/>
    </row>
    <row r="5726" spans="1:9" x14ac:dyDescent="0.35">
      <c r="A5726" s="17" t="s">
        <v>33328</v>
      </c>
      <c r="B5726" s="17" t="s">
        <v>33329</v>
      </c>
      <c r="C5726" s="17" t="s">
        <v>10</v>
      </c>
      <c r="D5726" s="17" t="s">
        <v>10</v>
      </c>
      <c r="E5726" s="17" t="s">
        <v>33330</v>
      </c>
      <c r="F5726" s="17">
        <v>200000</v>
      </c>
      <c r="G5726" s="17"/>
      <c r="H5726" s="17" t="e">
        <f>VLOOKUP(Table16[[#This Row],[Column1]],J:K,2,FALSE)</f>
        <v>#N/A</v>
      </c>
      <c r="I5726" s="17"/>
    </row>
    <row r="5727" spans="1:9" x14ac:dyDescent="0.35">
      <c r="A5727" s="17" t="s">
        <v>33331</v>
      </c>
      <c r="B5727" s="17" t="s">
        <v>33332</v>
      </c>
      <c r="C5727" s="17" t="s">
        <v>10</v>
      </c>
      <c r="D5727" s="17" t="s">
        <v>10</v>
      </c>
      <c r="E5727" s="17" t="s">
        <v>33333</v>
      </c>
      <c r="F5727" s="17">
        <v>0</v>
      </c>
      <c r="G5727" s="17"/>
      <c r="H5727" s="17" t="e">
        <f>VLOOKUP(Table16[[#This Row],[Column1]],J:K,2,FALSE)</f>
        <v>#N/A</v>
      </c>
      <c r="I5727" s="17"/>
    </row>
    <row r="5728" spans="1:9" x14ac:dyDescent="0.35">
      <c r="A5728" s="17" t="s">
        <v>33334</v>
      </c>
      <c r="B5728" s="17" t="s">
        <v>33335</v>
      </c>
      <c r="C5728" s="17" t="s">
        <v>10</v>
      </c>
      <c r="D5728" s="17" t="s">
        <v>10</v>
      </c>
      <c r="E5728" s="17" t="s">
        <v>33336</v>
      </c>
      <c r="F5728" s="17">
        <v>25100</v>
      </c>
      <c r="G5728" s="17"/>
      <c r="H5728" s="17" t="e">
        <f>VLOOKUP(Table16[[#This Row],[Column1]],J:K,2,FALSE)</f>
        <v>#N/A</v>
      </c>
      <c r="I5728" s="17"/>
    </row>
    <row r="5729" spans="1:9" x14ac:dyDescent="0.35">
      <c r="A5729" s="17" t="s">
        <v>33337</v>
      </c>
      <c r="B5729" s="17" t="s">
        <v>33338</v>
      </c>
      <c r="C5729" s="17" t="s">
        <v>10</v>
      </c>
      <c r="D5729" s="17" t="s">
        <v>10</v>
      </c>
      <c r="E5729" s="17" t="s">
        <v>33339</v>
      </c>
      <c r="F5729" s="17">
        <v>0</v>
      </c>
      <c r="G5729" s="17"/>
      <c r="H5729" s="17" t="e">
        <f>VLOOKUP(Table16[[#This Row],[Column1]],J:K,2,FALSE)</f>
        <v>#N/A</v>
      </c>
      <c r="I5729" s="17"/>
    </row>
    <row r="5730" spans="1:9" x14ac:dyDescent="0.35">
      <c r="A5730" s="17" t="s">
        <v>33340</v>
      </c>
      <c r="B5730" s="17" t="s">
        <v>33341</v>
      </c>
      <c r="C5730" s="17" t="s">
        <v>33342</v>
      </c>
      <c r="D5730" s="17" t="s">
        <v>10</v>
      </c>
      <c r="E5730" s="17" t="s">
        <v>33341</v>
      </c>
      <c r="F5730" s="17">
        <v>230920.38</v>
      </c>
      <c r="G5730" s="17"/>
      <c r="H5730" s="17" t="e">
        <f>VLOOKUP(Table16[[#This Row],[Column1]],J:K,2,FALSE)</f>
        <v>#N/A</v>
      </c>
      <c r="I5730" s="17"/>
    </row>
    <row r="5731" spans="1:9" x14ac:dyDescent="0.35">
      <c r="A5731" s="17" t="s">
        <v>33343</v>
      </c>
      <c r="B5731" s="17" t="s">
        <v>33344</v>
      </c>
      <c r="C5731" s="17" t="s">
        <v>10</v>
      </c>
      <c r="D5731" s="17" t="s">
        <v>10</v>
      </c>
      <c r="E5731" s="17" t="s">
        <v>33344</v>
      </c>
      <c r="F5731" s="17">
        <v>0</v>
      </c>
      <c r="G5731" s="17"/>
      <c r="H5731" s="17" t="e">
        <f>VLOOKUP(Table16[[#This Row],[Column1]],J:K,2,FALSE)</f>
        <v>#N/A</v>
      </c>
      <c r="I5731" s="17"/>
    </row>
    <row r="5732" spans="1:9" x14ac:dyDescent="0.35">
      <c r="A5732" s="17" t="s">
        <v>33345</v>
      </c>
      <c r="B5732" s="17" t="s">
        <v>33346</v>
      </c>
      <c r="C5732" s="17" t="s">
        <v>10</v>
      </c>
      <c r="D5732" s="17" t="s">
        <v>10</v>
      </c>
      <c r="E5732" s="17" t="s">
        <v>33347</v>
      </c>
      <c r="F5732" s="17">
        <v>0</v>
      </c>
      <c r="G5732" s="17"/>
      <c r="H5732" s="17" t="e">
        <f>VLOOKUP(Table16[[#This Row],[Column1]],J:K,2,FALSE)</f>
        <v>#N/A</v>
      </c>
      <c r="I5732" s="17"/>
    </row>
    <row r="5733" spans="1:9" x14ac:dyDescent="0.35">
      <c r="A5733" s="17" t="s">
        <v>33348</v>
      </c>
      <c r="B5733" s="17" t="s">
        <v>33349</v>
      </c>
      <c r="C5733" s="17" t="s">
        <v>10</v>
      </c>
      <c r="D5733" s="17" t="s">
        <v>10</v>
      </c>
      <c r="E5733" s="17" t="s">
        <v>33350</v>
      </c>
      <c r="F5733" s="17">
        <v>0</v>
      </c>
      <c r="G5733" s="17"/>
      <c r="H5733" s="17" t="e">
        <f>VLOOKUP(Table16[[#This Row],[Column1]],J:K,2,FALSE)</f>
        <v>#N/A</v>
      </c>
      <c r="I5733" s="17"/>
    </row>
    <row r="5734" spans="1:9" x14ac:dyDescent="0.35">
      <c r="A5734" s="17" t="s">
        <v>33351</v>
      </c>
      <c r="B5734" s="17" t="s">
        <v>7131</v>
      </c>
      <c r="C5734" s="17" t="s">
        <v>10</v>
      </c>
      <c r="D5734" s="17" t="s">
        <v>10</v>
      </c>
      <c r="E5734" s="17" t="s">
        <v>33352</v>
      </c>
      <c r="F5734" s="17">
        <v>0</v>
      </c>
      <c r="G5734" s="17"/>
      <c r="H5734" s="17" t="e">
        <f>VLOOKUP(Table16[[#This Row],[Column1]],J:K,2,FALSE)</f>
        <v>#N/A</v>
      </c>
      <c r="I5734" s="17"/>
    </row>
    <row r="5735" spans="1:9" x14ac:dyDescent="0.35">
      <c r="A5735" s="17" t="s">
        <v>33353</v>
      </c>
      <c r="B5735" s="17" t="s">
        <v>33354</v>
      </c>
      <c r="C5735" s="17" t="s">
        <v>10</v>
      </c>
      <c r="D5735" s="17" t="s">
        <v>10</v>
      </c>
      <c r="E5735" s="17" t="s">
        <v>33355</v>
      </c>
      <c r="F5735" s="17">
        <v>0</v>
      </c>
      <c r="G5735" s="17"/>
      <c r="H5735" s="17" t="e">
        <f>VLOOKUP(Table16[[#This Row],[Column1]],J:K,2,FALSE)</f>
        <v>#N/A</v>
      </c>
      <c r="I5735" s="17"/>
    </row>
    <row r="5736" spans="1:9" x14ac:dyDescent="0.35">
      <c r="A5736" s="17" t="s">
        <v>33356</v>
      </c>
      <c r="B5736" s="17" t="s">
        <v>33357</v>
      </c>
      <c r="C5736" s="17" t="s">
        <v>10</v>
      </c>
      <c r="D5736" s="17" t="s">
        <v>10</v>
      </c>
      <c r="E5736" s="17" t="s">
        <v>33357</v>
      </c>
      <c r="F5736" s="17">
        <v>0</v>
      </c>
      <c r="G5736" s="17"/>
      <c r="H5736" s="17" t="e">
        <f>VLOOKUP(Table16[[#This Row],[Column1]],J:K,2,FALSE)</f>
        <v>#N/A</v>
      </c>
      <c r="I5736" s="17"/>
    </row>
    <row r="5737" spans="1:9" x14ac:dyDescent="0.35">
      <c r="A5737" s="17" t="s">
        <v>33358</v>
      </c>
      <c r="B5737" s="17" t="s">
        <v>33359</v>
      </c>
      <c r="C5737" s="17" t="s">
        <v>10</v>
      </c>
      <c r="D5737" s="17" t="s">
        <v>10</v>
      </c>
      <c r="E5737" s="17" t="s">
        <v>33359</v>
      </c>
      <c r="F5737" s="17">
        <v>0</v>
      </c>
      <c r="G5737" s="17"/>
      <c r="H5737" s="17" t="e">
        <f>VLOOKUP(Table16[[#This Row],[Column1]],J:K,2,FALSE)</f>
        <v>#N/A</v>
      </c>
      <c r="I5737" s="17"/>
    </row>
    <row r="5738" spans="1:9" x14ac:dyDescent="0.35">
      <c r="A5738" s="17" t="s">
        <v>33360</v>
      </c>
      <c r="B5738" s="17" t="s">
        <v>33361</v>
      </c>
      <c r="C5738" s="17" t="s">
        <v>10</v>
      </c>
      <c r="D5738" s="17" t="s">
        <v>10</v>
      </c>
      <c r="E5738" s="17" t="s">
        <v>33362</v>
      </c>
      <c r="F5738" s="17">
        <v>0</v>
      </c>
      <c r="G5738" s="17"/>
      <c r="H5738" s="17" t="e">
        <f>VLOOKUP(Table16[[#This Row],[Column1]],J:K,2,FALSE)</f>
        <v>#N/A</v>
      </c>
      <c r="I5738" s="17"/>
    </row>
    <row r="5739" spans="1:9" x14ac:dyDescent="0.35">
      <c r="A5739" s="17" t="s">
        <v>33363</v>
      </c>
      <c r="B5739" s="17" t="s">
        <v>33364</v>
      </c>
      <c r="C5739" s="17" t="s">
        <v>10</v>
      </c>
      <c r="D5739" s="17" t="s">
        <v>10</v>
      </c>
      <c r="E5739" s="17" t="s">
        <v>33365</v>
      </c>
      <c r="F5739" s="17">
        <v>0</v>
      </c>
      <c r="G5739" s="17"/>
      <c r="H5739" s="17" t="e">
        <f>VLOOKUP(Table16[[#This Row],[Column1]],J:K,2,FALSE)</f>
        <v>#N/A</v>
      </c>
      <c r="I5739" s="17"/>
    </row>
    <row r="5740" spans="1:9" x14ac:dyDescent="0.35">
      <c r="A5740" s="17" t="s">
        <v>33366</v>
      </c>
      <c r="B5740" s="17" t="s">
        <v>33367</v>
      </c>
      <c r="C5740" s="17" t="s">
        <v>10</v>
      </c>
      <c r="D5740" s="17" t="s">
        <v>10</v>
      </c>
      <c r="E5740" s="17" t="s">
        <v>33368</v>
      </c>
      <c r="F5740" s="17">
        <v>0</v>
      </c>
      <c r="G5740" s="17"/>
      <c r="H5740" s="17" t="e">
        <f>VLOOKUP(Table16[[#This Row],[Column1]],J:K,2,FALSE)</f>
        <v>#N/A</v>
      </c>
      <c r="I5740" s="17"/>
    </row>
    <row r="5741" spans="1:9" x14ac:dyDescent="0.35">
      <c r="A5741" s="17" t="s">
        <v>33369</v>
      </c>
      <c r="B5741" s="17" t="s">
        <v>33370</v>
      </c>
      <c r="C5741" s="17" t="s">
        <v>10</v>
      </c>
      <c r="D5741" s="17" t="s">
        <v>10</v>
      </c>
      <c r="E5741" s="17" t="s">
        <v>33371</v>
      </c>
      <c r="F5741" s="17">
        <v>0</v>
      </c>
      <c r="G5741" s="17"/>
      <c r="H5741" s="17" t="e">
        <f>VLOOKUP(Table16[[#This Row],[Column1]],J:K,2,FALSE)</f>
        <v>#N/A</v>
      </c>
      <c r="I5741" s="17"/>
    </row>
    <row r="5742" spans="1:9" x14ac:dyDescent="0.35">
      <c r="A5742" s="17" t="s">
        <v>33372</v>
      </c>
      <c r="B5742" s="17" t="s">
        <v>33373</v>
      </c>
      <c r="C5742" s="17" t="s">
        <v>10</v>
      </c>
      <c r="D5742" s="17" t="s">
        <v>10</v>
      </c>
      <c r="E5742" s="17" t="s">
        <v>33373</v>
      </c>
      <c r="F5742" s="17">
        <v>750185.17</v>
      </c>
      <c r="G5742" s="17"/>
      <c r="H5742" s="17" t="e">
        <f>VLOOKUP(Table16[[#This Row],[Column1]],J:K,2,FALSE)</f>
        <v>#N/A</v>
      </c>
      <c r="I5742" s="17"/>
    </row>
    <row r="5743" spans="1:9" x14ac:dyDescent="0.35">
      <c r="A5743" s="17" t="s">
        <v>33374</v>
      </c>
      <c r="B5743" s="17" t="s">
        <v>33375</v>
      </c>
      <c r="C5743" s="17" t="s">
        <v>33376</v>
      </c>
      <c r="D5743" s="17" t="s">
        <v>10</v>
      </c>
      <c r="E5743" s="17" t="s">
        <v>33377</v>
      </c>
      <c r="F5743" s="17">
        <v>1728840</v>
      </c>
      <c r="G5743" s="17"/>
      <c r="H5743" s="17" t="e">
        <f>VLOOKUP(Table16[[#This Row],[Column1]],J:K,2,FALSE)</f>
        <v>#N/A</v>
      </c>
      <c r="I5743" s="17"/>
    </row>
    <row r="5744" spans="1:9" x14ac:dyDescent="0.35">
      <c r="A5744" s="17" t="s">
        <v>33378</v>
      </c>
      <c r="B5744" s="17" t="s">
        <v>33379</v>
      </c>
      <c r="C5744" s="17" t="s">
        <v>10</v>
      </c>
      <c r="D5744" s="17" t="s">
        <v>10</v>
      </c>
      <c r="E5744" s="17" t="s">
        <v>33380</v>
      </c>
      <c r="F5744" s="17">
        <v>0</v>
      </c>
      <c r="G5744" s="17"/>
      <c r="H5744" s="17" t="e">
        <f>VLOOKUP(Table16[[#This Row],[Column1]],J:K,2,FALSE)</f>
        <v>#N/A</v>
      </c>
      <c r="I5744" s="17"/>
    </row>
    <row r="5745" spans="1:9" x14ac:dyDescent="0.35">
      <c r="A5745" s="17" t="s">
        <v>33381</v>
      </c>
      <c r="B5745" s="17" t="s">
        <v>33305</v>
      </c>
      <c r="C5745" s="17" t="s">
        <v>10</v>
      </c>
      <c r="D5745" s="17" t="s">
        <v>10</v>
      </c>
      <c r="E5745" s="17" t="s">
        <v>33306</v>
      </c>
      <c r="F5745" s="17">
        <v>0</v>
      </c>
      <c r="G5745" s="17"/>
      <c r="H5745" s="17" t="e">
        <f>VLOOKUP(Table16[[#This Row],[Column1]],J:K,2,FALSE)</f>
        <v>#N/A</v>
      </c>
      <c r="I5745" s="17"/>
    </row>
    <row r="5746" spans="1:9" x14ac:dyDescent="0.35">
      <c r="A5746" s="17" t="s">
        <v>33382</v>
      </c>
      <c r="B5746" s="17" t="s">
        <v>33383</v>
      </c>
      <c r="C5746" s="17" t="s">
        <v>10</v>
      </c>
      <c r="D5746" s="17" t="s">
        <v>10</v>
      </c>
      <c r="E5746" s="17" t="s">
        <v>33384</v>
      </c>
      <c r="F5746" s="17">
        <v>0</v>
      </c>
      <c r="G5746" s="17"/>
      <c r="H5746" s="17" t="e">
        <f>VLOOKUP(Table16[[#This Row],[Column1]],J:K,2,FALSE)</f>
        <v>#N/A</v>
      </c>
      <c r="I5746" s="17"/>
    </row>
    <row r="5747" spans="1:9" x14ac:dyDescent="0.35">
      <c r="A5747" s="17" t="s">
        <v>33385</v>
      </c>
      <c r="B5747" s="17" t="s">
        <v>27583</v>
      </c>
      <c r="C5747" s="17" t="s">
        <v>10</v>
      </c>
      <c r="D5747" s="17" t="s">
        <v>10</v>
      </c>
      <c r="E5747" s="17" t="s">
        <v>27583</v>
      </c>
      <c r="F5747" s="17">
        <v>0</v>
      </c>
      <c r="G5747" s="17"/>
      <c r="H5747" s="17" t="e">
        <f>VLOOKUP(Table16[[#This Row],[Column1]],J:K,2,FALSE)</f>
        <v>#N/A</v>
      </c>
      <c r="I5747" s="17"/>
    </row>
    <row r="5748" spans="1:9" x14ac:dyDescent="0.35">
      <c r="A5748" t="s">
        <v>30878</v>
      </c>
      <c r="B5748" t="s">
        <v>30879</v>
      </c>
      <c r="C5748" t="s">
        <v>10</v>
      </c>
      <c r="D5748" t="s">
        <v>10</v>
      </c>
      <c r="E5748" t="s">
        <v>30880</v>
      </c>
      <c r="F5748">
        <v>-1629027.38</v>
      </c>
      <c r="H5748" t="str">
        <f>VLOOKUP(Table16[[#This Row],[Column1]],J:K,2,FALSE)</f>
        <v>Provision for Commitments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7097-10ED-4904-8BEE-ED7900778652}">
  <dimension ref="A1:AA872"/>
  <sheetViews>
    <sheetView zoomScale="88" workbookViewId="0">
      <selection sqref="A1:Z29"/>
    </sheetView>
  </sheetViews>
  <sheetFormatPr defaultRowHeight="14.5" x14ac:dyDescent="0.35"/>
  <cols>
    <col min="1" max="1" width="17.6328125" bestFit="1" customWidth="1"/>
    <col min="2" max="2" width="26.54296875" customWidth="1"/>
    <col min="5" max="5" width="13.54296875" bestFit="1" customWidth="1"/>
    <col min="6" max="6" width="14.453125" bestFit="1" customWidth="1"/>
    <col min="9" max="9" width="10.7265625" bestFit="1" customWidth="1"/>
    <col min="10" max="10" width="12.26953125" bestFit="1" customWidth="1"/>
    <col min="12" max="12" width="14.6328125" customWidth="1"/>
    <col min="13" max="13" width="15.81640625" customWidth="1"/>
    <col min="23" max="23" width="18.453125" customWidth="1"/>
    <col min="24" max="24" width="12.453125" customWidth="1"/>
    <col min="26" max="26" width="22.7265625" bestFit="1" customWidth="1"/>
  </cols>
  <sheetData>
    <row r="1" spans="1:27" x14ac:dyDescent="0.35">
      <c r="A1" s="9" t="s">
        <v>33386</v>
      </c>
      <c r="B1" s="9"/>
      <c r="C1" s="18" t="s">
        <v>35725</v>
      </c>
      <c r="K1" s="9" t="s">
        <v>13475</v>
      </c>
      <c r="M1" s="9"/>
      <c r="N1" s="18" t="s">
        <v>35728</v>
      </c>
    </row>
    <row r="2" spans="1:27" x14ac:dyDescent="0.35">
      <c r="A2" s="9"/>
      <c r="B2" s="9" t="s">
        <v>35727</v>
      </c>
      <c r="C2" s="18" t="s">
        <v>35726</v>
      </c>
      <c r="K2" s="9"/>
      <c r="M2" s="9" t="s">
        <v>35730</v>
      </c>
      <c r="N2" s="18" t="s">
        <v>35729</v>
      </c>
    </row>
    <row r="3" spans="1:27" x14ac:dyDescent="0.35">
      <c r="A3" s="1" t="s">
        <v>0</v>
      </c>
      <c r="B3" s="1" t="s">
        <v>7081</v>
      </c>
      <c r="C3" s="1" t="s">
        <v>13480</v>
      </c>
      <c r="D3" s="1" t="s">
        <v>13481</v>
      </c>
      <c r="E3" s="1" t="s">
        <v>7084</v>
      </c>
      <c r="F3" s="1" t="s">
        <v>13482</v>
      </c>
      <c r="G3" s="1" t="s">
        <v>33396</v>
      </c>
      <c r="H3" s="1" t="s">
        <v>33397</v>
      </c>
      <c r="I3" s="1" t="s">
        <v>13484</v>
      </c>
      <c r="J3" s="1"/>
      <c r="K3" t="s">
        <v>0</v>
      </c>
      <c r="L3" t="s">
        <v>7081</v>
      </c>
      <c r="M3" t="s">
        <v>13480</v>
      </c>
      <c r="N3" t="s">
        <v>34858</v>
      </c>
      <c r="O3" t="s">
        <v>34859</v>
      </c>
      <c r="P3" t="s">
        <v>34860</v>
      </c>
      <c r="Q3" t="s">
        <v>34861</v>
      </c>
      <c r="R3" t="s">
        <v>13481</v>
      </c>
      <c r="S3" t="s">
        <v>34862</v>
      </c>
      <c r="T3" t="s">
        <v>34863</v>
      </c>
      <c r="U3" t="s">
        <v>13482</v>
      </c>
      <c r="V3" t="s">
        <v>33396</v>
      </c>
      <c r="W3" t="s">
        <v>13483</v>
      </c>
      <c r="X3" t="s">
        <v>33397</v>
      </c>
      <c r="Y3" t="s">
        <v>13484</v>
      </c>
      <c r="Z3" t="s">
        <v>34864</v>
      </c>
      <c r="AA3" t="s">
        <v>35731</v>
      </c>
    </row>
    <row r="4" spans="1:27" x14ac:dyDescent="0.35">
      <c r="A4" s="19" t="s">
        <v>33398</v>
      </c>
      <c r="B4" s="19" t="s">
        <v>10</v>
      </c>
      <c r="C4" s="19" t="s">
        <v>10</v>
      </c>
      <c r="D4" s="19" t="s">
        <v>10</v>
      </c>
      <c r="E4" s="20">
        <v>0</v>
      </c>
      <c r="F4" s="20">
        <v>0</v>
      </c>
      <c r="G4" s="20">
        <v>0</v>
      </c>
      <c r="H4" s="21" t="b">
        <f>FALSE()</f>
        <v>0</v>
      </c>
      <c r="I4" s="21" t="b">
        <f>FALSE()</f>
        <v>0</v>
      </c>
      <c r="K4" t="s">
        <v>33399</v>
      </c>
      <c r="L4" t="s">
        <v>33400</v>
      </c>
      <c r="N4" t="s">
        <v>7105</v>
      </c>
      <c r="O4" t="s">
        <v>7105</v>
      </c>
      <c r="P4" t="s">
        <v>34865</v>
      </c>
      <c r="Q4" t="s">
        <v>34866</v>
      </c>
      <c r="R4" t="s">
        <v>33401</v>
      </c>
      <c r="S4" t="s">
        <v>34867</v>
      </c>
      <c r="T4">
        <v>0</v>
      </c>
      <c r="U4">
        <v>0</v>
      </c>
      <c r="V4">
        <v>0</v>
      </c>
      <c r="W4" t="s">
        <v>34868</v>
      </c>
      <c r="X4" t="s">
        <v>7105</v>
      </c>
      <c r="Y4" t="s">
        <v>7133</v>
      </c>
      <c r="AA4" t="e">
        <f>VLOOKUP(Table15[[#This Row],[No.]],K:L,2,FALSE)</f>
        <v>#N/A</v>
      </c>
    </row>
    <row r="5" spans="1:27" x14ac:dyDescent="0.35">
      <c r="A5" s="2" t="s">
        <v>33399</v>
      </c>
      <c r="B5" s="2" t="s">
        <v>33400</v>
      </c>
      <c r="C5" s="2" t="s">
        <v>10</v>
      </c>
      <c r="D5" s="2" t="s">
        <v>33401</v>
      </c>
      <c r="E5" s="4">
        <v>0</v>
      </c>
      <c r="F5" s="4">
        <v>0</v>
      </c>
      <c r="G5" s="4">
        <v>0</v>
      </c>
      <c r="H5" s="11" t="b">
        <f>FALSE()</f>
        <v>0</v>
      </c>
      <c r="I5" s="11" t="b">
        <f>TRUE()</f>
        <v>1</v>
      </c>
      <c r="J5" s="11"/>
      <c r="K5" t="s">
        <v>33402</v>
      </c>
      <c r="L5" t="s">
        <v>33403</v>
      </c>
      <c r="N5" t="s">
        <v>7105</v>
      </c>
      <c r="O5" t="s">
        <v>7105</v>
      </c>
      <c r="P5" t="s">
        <v>34866</v>
      </c>
      <c r="Q5" t="s">
        <v>34865</v>
      </c>
      <c r="R5" t="s">
        <v>33401</v>
      </c>
      <c r="S5" t="s">
        <v>34867</v>
      </c>
      <c r="T5">
        <v>0</v>
      </c>
      <c r="U5">
        <v>0</v>
      </c>
      <c r="V5">
        <v>0</v>
      </c>
      <c r="W5" t="s">
        <v>34869</v>
      </c>
      <c r="X5" t="s">
        <v>7105</v>
      </c>
      <c r="Y5" t="s">
        <v>7133</v>
      </c>
      <c r="Z5" t="s">
        <v>34870</v>
      </c>
      <c r="AA5" t="str">
        <f>VLOOKUP(Table15[[#This Row],[No.]],K:L,2,FALSE)</f>
        <v>Kenya Red Cross Administration Account Blocked</v>
      </c>
    </row>
    <row r="6" spans="1:27" x14ac:dyDescent="0.35">
      <c r="A6" s="2" t="s">
        <v>33402</v>
      </c>
      <c r="B6" s="2" t="s">
        <v>33403</v>
      </c>
      <c r="C6" s="2" t="s">
        <v>10</v>
      </c>
      <c r="D6" s="2" t="s">
        <v>33401</v>
      </c>
      <c r="E6" s="4">
        <v>0</v>
      </c>
      <c r="F6" s="4">
        <v>0</v>
      </c>
      <c r="G6" s="4">
        <v>0</v>
      </c>
      <c r="H6" s="11" t="b">
        <f>FALSE()</f>
        <v>0</v>
      </c>
      <c r="I6" s="11" t="b">
        <f>TRUE()</f>
        <v>1</v>
      </c>
      <c r="J6" s="11"/>
      <c r="K6" t="s">
        <v>33404</v>
      </c>
      <c r="N6" t="s">
        <v>7105</v>
      </c>
      <c r="O6" t="s">
        <v>7105</v>
      </c>
      <c r="P6" t="s">
        <v>34866</v>
      </c>
      <c r="Q6" t="s">
        <v>34865</v>
      </c>
      <c r="R6" t="s">
        <v>33401</v>
      </c>
      <c r="S6" t="s">
        <v>34867</v>
      </c>
      <c r="T6">
        <v>0</v>
      </c>
      <c r="U6">
        <v>0</v>
      </c>
      <c r="V6">
        <v>0</v>
      </c>
      <c r="W6" t="s">
        <v>34871</v>
      </c>
      <c r="X6" t="s">
        <v>7105</v>
      </c>
      <c r="Y6" t="s">
        <v>7133</v>
      </c>
      <c r="Z6" t="s">
        <v>34872</v>
      </c>
      <c r="AA6" t="str">
        <f>VLOOKUP(Table15[[#This Row],[No.]],K:L,2,FALSE)</f>
        <v>Norcross Account Blocked</v>
      </c>
    </row>
    <row r="7" spans="1:27" x14ac:dyDescent="0.35">
      <c r="A7" s="2" t="s">
        <v>33404</v>
      </c>
      <c r="B7" s="2" t="s">
        <v>10</v>
      </c>
      <c r="C7" s="2" t="s">
        <v>10</v>
      </c>
      <c r="D7" s="2" t="s">
        <v>33401</v>
      </c>
      <c r="E7" s="4">
        <v>0</v>
      </c>
      <c r="F7" s="4">
        <v>0</v>
      </c>
      <c r="G7" s="4">
        <v>0</v>
      </c>
      <c r="H7" s="11" t="b">
        <f>FALSE()</f>
        <v>0</v>
      </c>
      <c r="I7" s="11" t="b">
        <f>TRUE()</f>
        <v>1</v>
      </c>
      <c r="J7" s="11"/>
      <c r="K7" t="s">
        <v>33405</v>
      </c>
      <c r="L7" t="s">
        <v>33406</v>
      </c>
      <c r="N7" t="s">
        <v>7105</v>
      </c>
      <c r="O7" t="s">
        <v>7105</v>
      </c>
      <c r="P7" t="s">
        <v>34866</v>
      </c>
      <c r="Q7" t="s">
        <v>34865</v>
      </c>
      <c r="R7" t="s">
        <v>33401</v>
      </c>
      <c r="S7" t="s">
        <v>34867</v>
      </c>
      <c r="T7">
        <v>0</v>
      </c>
      <c r="U7">
        <v>0</v>
      </c>
      <c r="V7">
        <v>0</v>
      </c>
      <c r="W7" t="s">
        <v>34873</v>
      </c>
      <c r="X7" t="s">
        <v>7105</v>
      </c>
      <c r="Y7" t="s">
        <v>7133</v>
      </c>
      <c r="Z7" t="s">
        <v>34874</v>
      </c>
      <c r="AA7">
        <f>VLOOKUP(Table15[[#This Row],[No.]],K:L,2,FALSE)</f>
        <v>0</v>
      </c>
    </row>
    <row r="8" spans="1:27" x14ac:dyDescent="0.35">
      <c r="A8" s="2" t="s">
        <v>33405</v>
      </c>
      <c r="B8" s="2" t="s">
        <v>33406</v>
      </c>
      <c r="C8" s="2" t="s">
        <v>10</v>
      </c>
      <c r="D8" s="2" t="s">
        <v>33401</v>
      </c>
      <c r="E8" s="4">
        <v>0</v>
      </c>
      <c r="F8" s="4">
        <v>0</v>
      </c>
      <c r="G8" s="4">
        <v>0</v>
      </c>
      <c r="H8" s="11" t="b">
        <f>FALSE()</f>
        <v>0</v>
      </c>
      <c r="I8" s="11" t="b">
        <f>TRUE()</f>
        <v>1</v>
      </c>
      <c r="J8" s="11"/>
      <c r="K8" t="s">
        <v>33407</v>
      </c>
      <c r="L8" t="s">
        <v>33408</v>
      </c>
      <c r="N8" t="s">
        <v>7105</v>
      </c>
      <c r="O8" t="s">
        <v>7105</v>
      </c>
      <c r="P8" t="s">
        <v>34866</v>
      </c>
      <c r="S8" t="s">
        <v>34867</v>
      </c>
      <c r="T8">
        <v>0</v>
      </c>
      <c r="U8">
        <v>0</v>
      </c>
      <c r="V8">
        <v>0</v>
      </c>
      <c r="W8" t="s">
        <v>34875</v>
      </c>
      <c r="X8" t="s">
        <v>7105</v>
      </c>
      <c r="Y8" t="s">
        <v>7133</v>
      </c>
      <c r="Z8" t="s">
        <v>34876</v>
      </c>
      <c r="AA8" t="str">
        <f>VLOOKUP(Table15[[#This Row],[No.]],K:L,2,FALSE)</f>
        <v>ICRC Co-operation Account</v>
      </c>
    </row>
    <row r="9" spans="1:27" x14ac:dyDescent="0.35">
      <c r="A9" s="2" t="s">
        <v>33407</v>
      </c>
      <c r="B9" s="2" t="s">
        <v>33408</v>
      </c>
      <c r="C9" s="2" t="s">
        <v>10</v>
      </c>
      <c r="D9" s="2" t="s">
        <v>10</v>
      </c>
      <c r="E9" s="4">
        <v>0</v>
      </c>
      <c r="F9" s="4">
        <v>0</v>
      </c>
      <c r="G9" s="4">
        <v>0</v>
      </c>
      <c r="H9" s="11" t="b">
        <f>FALSE()</f>
        <v>0</v>
      </c>
      <c r="I9" s="11" t="b">
        <f>TRUE()</f>
        <v>1</v>
      </c>
      <c r="J9" s="11"/>
      <c r="K9" t="s">
        <v>33409</v>
      </c>
      <c r="L9" t="s">
        <v>33410</v>
      </c>
      <c r="N9" t="s">
        <v>7105</v>
      </c>
      <c r="O9" t="s">
        <v>7105</v>
      </c>
      <c r="P9" t="s">
        <v>34866</v>
      </c>
      <c r="S9" t="s">
        <v>34867</v>
      </c>
      <c r="T9">
        <v>0</v>
      </c>
      <c r="U9">
        <v>0</v>
      </c>
      <c r="V9">
        <v>0</v>
      </c>
      <c r="W9" t="s">
        <v>34877</v>
      </c>
      <c r="X9" t="s">
        <v>7105</v>
      </c>
      <c r="Y9" t="s">
        <v>7133</v>
      </c>
      <c r="Z9" t="s">
        <v>34878</v>
      </c>
      <c r="AA9" t="str">
        <f>VLOOKUP(Table15[[#This Row],[No.]],K:L,2,FALSE)</f>
        <v>IGA Account</v>
      </c>
    </row>
    <row r="10" spans="1:27" x14ac:dyDescent="0.35">
      <c r="A10" s="2" t="s">
        <v>33409</v>
      </c>
      <c r="B10" s="2" t="s">
        <v>33410</v>
      </c>
      <c r="C10" s="2" t="s">
        <v>10</v>
      </c>
      <c r="D10" s="2" t="s">
        <v>10</v>
      </c>
      <c r="E10" s="4">
        <v>0</v>
      </c>
      <c r="F10" s="4">
        <v>0</v>
      </c>
      <c r="G10" s="4">
        <v>0</v>
      </c>
      <c r="H10" s="11" t="b">
        <f>FALSE()</f>
        <v>0</v>
      </c>
      <c r="I10" s="11" t="b">
        <f>TRUE()</f>
        <v>1</v>
      </c>
      <c r="J10" s="11"/>
      <c r="K10" t="s">
        <v>33411</v>
      </c>
      <c r="L10" t="s">
        <v>33412</v>
      </c>
      <c r="N10" t="s">
        <v>7105</v>
      </c>
      <c r="O10" t="s">
        <v>7105</v>
      </c>
      <c r="P10" t="s">
        <v>34879</v>
      </c>
      <c r="S10" t="s">
        <v>34867</v>
      </c>
      <c r="T10">
        <v>0</v>
      </c>
      <c r="U10">
        <v>0</v>
      </c>
      <c r="V10">
        <v>0</v>
      </c>
      <c r="W10" t="s">
        <v>34880</v>
      </c>
      <c r="X10" t="s">
        <v>7105</v>
      </c>
      <c r="Y10" t="s">
        <v>7133</v>
      </c>
      <c r="Z10" t="s">
        <v>34881</v>
      </c>
      <c r="AA10" t="str">
        <f>VLOOKUP(Table15[[#This Row],[No.]],K:L,2,FALSE)</f>
        <v>French Account</v>
      </c>
    </row>
    <row r="11" spans="1:27" x14ac:dyDescent="0.35">
      <c r="A11" s="2" t="s">
        <v>33411</v>
      </c>
      <c r="B11" s="2" t="s">
        <v>33412</v>
      </c>
      <c r="C11" s="2" t="s">
        <v>10</v>
      </c>
      <c r="D11" s="2" t="s">
        <v>10</v>
      </c>
      <c r="E11" s="4">
        <v>0</v>
      </c>
      <c r="F11" s="4">
        <v>0</v>
      </c>
      <c r="G11" s="4">
        <v>0</v>
      </c>
      <c r="H11" s="11" t="b">
        <f>FALSE()</f>
        <v>0</v>
      </c>
      <c r="I11" s="11" t="b">
        <f>TRUE()</f>
        <v>1</v>
      </c>
      <c r="J11" s="11"/>
      <c r="K11" t="s">
        <v>33413</v>
      </c>
      <c r="L11" t="s">
        <v>33414</v>
      </c>
      <c r="N11" t="s">
        <v>7105</v>
      </c>
      <c r="O11" t="s">
        <v>7105</v>
      </c>
      <c r="P11" t="s">
        <v>34866</v>
      </c>
      <c r="S11" t="s">
        <v>34867</v>
      </c>
      <c r="T11">
        <v>0.85</v>
      </c>
      <c r="U11">
        <v>0.85</v>
      </c>
      <c r="V11">
        <v>0.85</v>
      </c>
      <c r="W11" t="s">
        <v>34882</v>
      </c>
      <c r="X11" t="s">
        <v>7105</v>
      </c>
      <c r="Y11" t="s">
        <v>7133</v>
      </c>
      <c r="Z11" t="s">
        <v>34883</v>
      </c>
      <c r="AA11" t="str">
        <f>VLOOKUP(Table15[[#This Row],[No.]],K:L,2,FALSE)</f>
        <v>Amcross Account</v>
      </c>
    </row>
    <row r="12" spans="1:27" x14ac:dyDescent="0.35">
      <c r="A12" s="2" t="s">
        <v>33413</v>
      </c>
      <c r="B12" s="2" t="s">
        <v>33414</v>
      </c>
      <c r="C12" s="2" t="s">
        <v>10</v>
      </c>
      <c r="D12" s="2" t="s">
        <v>10</v>
      </c>
      <c r="E12" s="4">
        <v>0.85</v>
      </c>
      <c r="F12" s="4">
        <v>0.85</v>
      </c>
      <c r="G12" s="4">
        <v>0.85</v>
      </c>
      <c r="H12" s="11" t="b">
        <f>FALSE()</f>
        <v>0</v>
      </c>
      <c r="I12" s="11" t="b">
        <f>TRUE()</f>
        <v>1</v>
      </c>
      <c r="J12" s="11"/>
      <c r="K12" t="s">
        <v>33415</v>
      </c>
      <c r="L12" t="s">
        <v>33416</v>
      </c>
      <c r="N12" t="s">
        <v>7105</v>
      </c>
      <c r="O12" t="s">
        <v>7105</v>
      </c>
      <c r="P12" t="s">
        <v>34866</v>
      </c>
      <c r="S12" t="s">
        <v>34867</v>
      </c>
      <c r="T12">
        <v>0</v>
      </c>
      <c r="U12">
        <v>0</v>
      </c>
      <c r="V12">
        <v>0</v>
      </c>
      <c r="W12" t="s">
        <v>34884</v>
      </c>
      <c r="X12" t="s">
        <v>7105</v>
      </c>
      <c r="Y12" t="s">
        <v>7133</v>
      </c>
      <c r="Z12" t="s">
        <v>34885</v>
      </c>
      <c r="AA12" t="str">
        <f>VLOOKUP(Table15[[#This Row],[No.]],K:L,2,FALSE)</f>
        <v>German Account</v>
      </c>
    </row>
    <row r="13" spans="1:27" x14ac:dyDescent="0.35">
      <c r="A13" s="2" t="s">
        <v>33415</v>
      </c>
      <c r="B13" s="2" t="s">
        <v>33416</v>
      </c>
      <c r="C13" s="2" t="s">
        <v>10</v>
      </c>
      <c r="D13" s="2" t="s">
        <v>10</v>
      </c>
      <c r="E13" s="4">
        <v>0</v>
      </c>
      <c r="F13" s="4">
        <v>0</v>
      </c>
      <c r="G13" s="4">
        <v>0</v>
      </c>
      <c r="H13" s="11" t="b">
        <f>FALSE()</f>
        <v>0</v>
      </c>
      <c r="I13" s="11" t="b">
        <f>TRUE()</f>
        <v>1</v>
      </c>
      <c r="J13" s="11"/>
      <c r="K13" t="s">
        <v>33417</v>
      </c>
      <c r="L13" t="s">
        <v>33418</v>
      </c>
      <c r="N13" t="s">
        <v>7105</v>
      </c>
      <c r="O13" t="s">
        <v>7105</v>
      </c>
      <c r="P13" t="s">
        <v>34866</v>
      </c>
      <c r="S13" t="s">
        <v>34867</v>
      </c>
      <c r="T13">
        <v>-0.5</v>
      </c>
      <c r="U13">
        <v>-0.5</v>
      </c>
      <c r="V13">
        <v>-0.5</v>
      </c>
      <c r="W13" t="s">
        <v>34886</v>
      </c>
      <c r="X13" t="s">
        <v>7105</v>
      </c>
      <c r="Y13" t="s">
        <v>7133</v>
      </c>
      <c r="Z13" t="s">
        <v>34887</v>
      </c>
      <c r="AA13" t="str">
        <f>VLOOKUP(Table15[[#This Row],[No.]],K:L,2,FALSE)</f>
        <v>Kisumu Norcross Account</v>
      </c>
    </row>
    <row r="14" spans="1:27" x14ac:dyDescent="0.35">
      <c r="A14" s="2" t="s">
        <v>33417</v>
      </c>
      <c r="B14" s="2" t="s">
        <v>33418</v>
      </c>
      <c r="C14" s="2" t="s">
        <v>10</v>
      </c>
      <c r="D14" s="2" t="s">
        <v>10</v>
      </c>
      <c r="E14" s="4">
        <v>-0.5</v>
      </c>
      <c r="F14" s="4">
        <v>-0.5</v>
      </c>
      <c r="G14" s="4">
        <v>-0.5</v>
      </c>
      <c r="H14" s="11" t="b">
        <f>FALSE()</f>
        <v>0</v>
      </c>
      <c r="I14" s="11" t="b">
        <f>TRUE()</f>
        <v>1</v>
      </c>
      <c r="J14" s="11"/>
      <c r="K14" t="s">
        <v>33419</v>
      </c>
      <c r="L14" t="s">
        <v>33420</v>
      </c>
      <c r="N14" t="s">
        <v>7105</v>
      </c>
      <c r="O14" t="s">
        <v>7105</v>
      </c>
      <c r="S14" t="s">
        <v>34867</v>
      </c>
      <c r="T14">
        <v>-0.35</v>
      </c>
      <c r="U14">
        <v>-0.35</v>
      </c>
      <c r="V14">
        <v>-0.35</v>
      </c>
      <c r="W14" t="s">
        <v>34888</v>
      </c>
      <c r="X14" t="s">
        <v>7105</v>
      </c>
      <c r="Y14" t="s">
        <v>7133</v>
      </c>
      <c r="Z14" t="s">
        <v>34889</v>
      </c>
      <c r="AA14" t="str">
        <f>VLOOKUP(Table15[[#This Row],[No.]],K:L,2,FALSE)</f>
        <v>FHI Account</v>
      </c>
    </row>
    <row r="15" spans="1:27" x14ac:dyDescent="0.35">
      <c r="A15" s="2" t="s">
        <v>33419</v>
      </c>
      <c r="B15" s="2" t="s">
        <v>33420</v>
      </c>
      <c r="C15" s="2" t="s">
        <v>10</v>
      </c>
      <c r="D15" s="2" t="s">
        <v>10</v>
      </c>
      <c r="E15" s="4">
        <v>-0.35</v>
      </c>
      <c r="F15" s="4">
        <v>-0.35</v>
      </c>
      <c r="G15" s="4">
        <v>-0.35</v>
      </c>
      <c r="H15" s="11" t="b">
        <f>FALSE()</f>
        <v>0</v>
      </c>
      <c r="I15" s="11" t="b">
        <f>TRUE()</f>
        <v>1</v>
      </c>
      <c r="J15" s="11"/>
      <c r="K15" t="s">
        <v>33421</v>
      </c>
      <c r="L15" t="s">
        <v>11757</v>
      </c>
      <c r="N15" t="s">
        <v>7105</v>
      </c>
      <c r="O15" t="s">
        <v>7105</v>
      </c>
      <c r="S15" t="s">
        <v>34867</v>
      </c>
      <c r="T15">
        <v>0.5</v>
      </c>
      <c r="U15">
        <v>0.5</v>
      </c>
      <c r="V15">
        <v>0.5</v>
      </c>
      <c r="W15" t="s">
        <v>34890</v>
      </c>
      <c r="X15" t="s">
        <v>7105</v>
      </c>
      <c r="Y15" t="s">
        <v>7133</v>
      </c>
      <c r="Z15">
        <v>7002050</v>
      </c>
      <c r="AA15" t="str">
        <f>VLOOKUP(Table15[[#This Row],[No.]],K:L,2,FALSE)</f>
        <v>Spanish Red Crossgerman</v>
      </c>
    </row>
    <row r="16" spans="1:27" x14ac:dyDescent="0.35">
      <c r="A16" s="2" t="s">
        <v>33421</v>
      </c>
      <c r="B16" s="2" t="s">
        <v>11757</v>
      </c>
      <c r="C16" s="2" t="s">
        <v>10</v>
      </c>
      <c r="D16" s="2" t="s">
        <v>10</v>
      </c>
      <c r="E16" s="4">
        <v>0.5</v>
      </c>
      <c r="F16" s="4">
        <v>0.5</v>
      </c>
      <c r="G16" s="4">
        <v>0.5</v>
      </c>
      <c r="H16" s="11" t="b">
        <f>FALSE()</f>
        <v>0</v>
      </c>
      <c r="I16" s="11" t="b">
        <f>TRUE()</f>
        <v>1</v>
      </c>
      <c r="J16" s="11"/>
      <c r="K16" t="s">
        <v>33422</v>
      </c>
      <c r="L16" t="s">
        <v>33423</v>
      </c>
      <c r="N16" t="s">
        <v>7105</v>
      </c>
      <c r="O16" t="s">
        <v>7105</v>
      </c>
      <c r="S16" t="s">
        <v>34867</v>
      </c>
      <c r="T16">
        <v>0</v>
      </c>
      <c r="U16">
        <v>0</v>
      </c>
      <c r="V16">
        <v>0</v>
      </c>
      <c r="W16" t="s">
        <v>34891</v>
      </c>
      <c r="X16" t="s">
        <v>7105</v>
      </c>
      <c r="Y16" t="s">
        <v>7133</v>
      </c>
      <c r="Z16">
        <v>941899234</v>
      </c>
      <c r="AA16" t="str">
        <f>VLOOKUP(Table15[[#This Row],[No.]],K:L,2,FALSE)</f>
        <v>Danish Red Cross</v>
      </c>
    </row>
    <row r="17" spans="1:27" x14ac:dyDescent="0.35">
      <c r="A17" s="2" t="s">
        <v>33422</v>
      </c>
      <c r="B17" s="2" t="s">
        <v>33423</v>
      </c>
      <c r="C17" s="2" t="s">
        <v>10</v>
      </c>
      <c r="D17" s="2" t="s">
        <v>10</v>
      </c>
      <c r="E17" s="4">
        <v>0</v>
      </c>
      <c r="F17" s="4">
        <v>0</v>
      </c>
      <c r="G17" s="4">
        <v>0</v>
      </c>
      <c r="H17" s="11" t="b">
        <f>FALSE()</f>
        <v>0</v>
      </c>
      <c r="I17" s="11" t="b">
        <f>TRUE()</f>
        <v>1</v>
      </c>
      <c r="J17" s="11"/>
      <c r="K17" t="s">
        <v>33424</v>
      </c>
      <c r="L17" t="s">
        <v>33425</v>
      </c>
      <c r="N17" t="s">
        <v>7105</v>
      </c>
      <c r="O17" t="s">
        <v>7105</v>
      </c>
      <c r="S17" t="s">
        <v>34867</v>
      </c>
      <c r="T17">
        <v>0</v>
      </c>
      <c r="U17">
        <v>0</v>
      </c>
      <c r="V17">
        <v>0</v>
      </c>
      <c r="W17" t="s">
        <v>34892</v>
      </c>
      <c r="X17" t="s">
        <v>7105</v>
      </c>
      <c r="Y17" t="s">
        <v>7133</v>
      </c>
      <c r="Z17">
        <v>943747172</v>
      </c>
      <c r="AA17" t="str">
        <f>VLOOKUP(Table15[[#This Row],[No.]],K:L,2,FALSE)</f>
        <v>KRCS Project development acc</v>
      </c>
    </row>
    <row r="18" spans="1:27" x14ac:dyDescent="0.35">
      <c r="A18" s="2" t="s">
        <v>33424</v>
      </c>
      <c r="B18" s="2" t="s">
        <v>33425</v>
      </c>
      <c r="C18" s="2" t="s">
        <v>10</v>
      </c>
      <c r="D18" s="2" t="s">
        <v>10</v>
      </c>
      <c r="E18" s="4">
        <v>0</v>
      </c>
      <c r="F18" s="4">
        <v>0</v>
      </c>
      <c r="G18" s="4">
        <v>0</v>
      </c>
      <c r="H18" s="11" t="b">
        <f>FALSE()</f>
        <v>0</v>
      </c>
      <c r="I18" s="11" t="b">
        <f>TRUE()</f>
        <v>1</v>
      </c>
      <c r="J18" s="11"/>
      <c r="K18" t="s">
        <v>33426</v>
      </c>
      <c r="L18" t="s">
        <v>33427</v>
      </c>
      <c r="N18" t="s">
        <v>7105</v>
      </c>
      <c r="O18" t="s">
        <v>7105</v>
      </c>
      <c r="Q18" t="s">
        <v>34893</v>
      </c>
      <c r="S18" t="s">
        <v>34867</v>
      </c>
      <c r="T18">
        <v>0</v>
      </c>
      <c r="U18">
        <v>0</v>
      </c>
      <c r="V18">
        <v>0</v>
      </c>
      <c r="W18" t="s">
        <v>34894</v>
      </c>
      <c r="X18" t="s">
        <v>7105</v>
      </c>
      <c r="Y18" t="s">
        <v>7133</v>
      </c>
      <c r="Z18">
        <v>943747180</v>
      </c>
      <c r="AA18" t="str">
        <f>VLOOKUP(Table15[[#This Row],[No.]],K:L,2,FALSE)</f>
        <v>Bilateral Savings acc</v>
      </c>
    </row>
    <row r="19" spans="1:27" x14ac:dyDescent="0.35">
      <c r="A19" s="2" t="s">
        <v>33426</v>
      </c>
      <c r="B19" s="2" t="s">
        <v>33427</v>
      </c>
      <c r="C19" s="2" t="s">
        <v>10</v>
      </c>
      <c r="D19" s="2" t="s">
        <v>10</v>
      </c>
      <c r="E19" s="4">
        <v>0</v>
      </c>
      <c r="F19" s="4">
        <v>0</v>
      </c>
      <c r="G19" s="4">
        <v>0</v>
      </c>
      <c r="H19" s="11" t="b">
        <f>FALSE()</f>
        <v>0</v>
      </c>
      <c r="I19" s="11" t="b">
        <f>TRUE()</f>
        <v>1</v>
      </c>
      <c r="J19" s="11"/>
      <c r="K19" t="s">
        <v>33428</v>
      </c>
      <c r="L19" t="s">
        <v>33429</v>
      </c>
      <c r="N19" t="s">
        <v>7105</v>
      </c>
      <c r="O19" t="s">
        <v>7105</v>
      </c>
      <c r="S19" t="s">
        <v>34867</v>
      </c>
      <c r="T19">
        <v>0</v>
      </c>
      <c r="U19">
        <v>0</v>
      </c>
      <c r="V19">
        <v>0</v>
      </c>
      <c r="W19" t="s">
        <v>34892</v>
      </c>
      <c r="X19" t="s">
        <v>7105</v>
      </c>
      <c r="Y19" t="s">
        <v>7133</v>
      </c>
      <c r="Z19">
        <v>941899218</v>
      </c>
      <c r="AA19" t="str">
        <f>VLOOKUP(Table15[[#This Row],[No.]],K:L,2,FALSE)</f>
        <v>Project Devp't Saving</v>
      </c>
    </row>
    <row r="20" spans="1:27" x14ac:dyDescent="0.35">
      <c r="A20" s="2" t="s">
        <v>33428</v>
      </c>
      <c r="B20" s="2" t="s">
        <v>33429</v>
      </c>
      <c r="C20" s="2" t="s">
        <v>10</v>
      </c>
      <c r="D20" s="2" t="s">
        <v>10</v>
      </c>
      <c r="E20" s="4">
        <v>0</v>
      </c>
      <c r="F20" s="4">
        <v>0</v>
      </c>
      <c r="G20" s="4">
        <v>0</v>
      </c>
      <c r="H20" s="11" t="b">
        <f>FALSE()</f>
        <v>0</v>
      </c>
      <c r="I20" s="11" t="b">
        <f>TRUE()</f>
        <v>1</v>
      </c>
      <c r="J20" s="11"/>
      <c r="K20" t="s">
        <v>33430</v>
      </c>
      <c r="L20" t="s">
        <v>588</v>
      </c>
      <c r="N20" t="s">
        <v>7105</v>
      </c>
      <c r="O20" t="s">
        <v>7105</v>
      </c>
      <c r="Q20" t="s">
        <v>34895</v>
      </c>
      <c r="S20" t="s">
        <v>34867</v>
      </c>
      <c r="T20">
        <v>0</v>
      </c>
      <c r="U20">
        <v>0</v>
      </c>
      <c r="V20">
        <v>0</v>
      </c>
      <c r="W20" t="s">
        <v>225</v>
      </c>
      <c r="X20" t="s">
        <v>7105</v>
      </c>
      <c r="Y20" t="s">
        <v>7133</v>
      </c>
      <c r="Z20">
        <v>708040096</v>
      </c>
      <c r="AA20" t="str">
        <f>VLOOKUP(Table15[[#This Row],[No.]],K:L,2,FALSE)</f>
        <v>Barclays Bilateral Current acc</v>
      </c>
    </row>
    <row r="21" spans="1:27" x14ac:dyDescent="0.35">
      <c r="A21" s="2" t="s">
        <v>33430</v>
      </c>
      <c r="B21" s="2" t="s">
        <v>588</v>
      </c>
      <c r="C21" s="2" t="s">
        <v>10</v>
      </c>
      <c r="D21" s="2" t="s">
        <v>10</v>
      </c>
      <c r="E21" s="4">
        <v>0</v>
      </c>
      <c r="F21" s="4">
        <v>0</v>
      </c>
      <c r="G21" s="4">
        <v>0</v>
      </c>
      <c r="H21" s="11" t="b">
        <f>FALSE()</f>
        <v>0</v>
      </c>
      <c r="I21" s="11" t="b">
        <f>TRUE()</f>
        <v>1</v>
      </c>
      <c r="J21" s="11"/>
      <c r="K21" t="s">
        <v>33431</v>
      </c>
      <c r="L21" t="s">
        <v>33432</v>
      </c>
      <c r="N21" t="s">
        <v>7105</v>
      </c>
      <c r="O21" t="s">
        <v>7105</v>
      </c>
      <c r="P21" t="s">
        <v>34896</v>
      </c>
      <c r="Q21" t="s">
        <v>34895</v>
      </c>
      <c r="S21" t="s">
        <v>34867</v>
      </c>
      <c r="T21">
        <v>0</v>
      </c>
      <c r="U21">
        <v>0</v>
      </c>
      <c r="V21">
        <v>0</v>
      </c>
      <c r="W21" t="s">
        <v>34897</v>
      </c>
      <c r="X21" t="s">
        <v>7105</v>
      </c>
      <c r="Y21" t="s">
        <v>7133</v>
      </c>
      <c r="Z21">
        <v>708040118</v>
      </c>
      <c r="AA21" t="str">
        <f>VLOOKUP(Table15[[#This Row],[No.]],K:L,2,FALSE)</f>
        <v>KRCS Administration Account</v>
      </c>
    </row>
    <row r="22" spans="1:27" x14ac:dyDescent="0.35">
      <c r="A22" s="2" t="s">
        <v>33431</v>
      </c>
      <c r="B22" s="2" t="s">
        <v>33432</v>
      </c>
      <c r="C22" s="2" t="s">
        <v>10</v>
      </c>
      <c r="D22" s="2" t="s">
        <v>10</v>
      </c>
      <c r="E22" s="4">
        <v>0</v>
      </c>
      <c r="F22" s="4">
        <v>0</v>
      </c>
      <c r="G22" s="4">
        <v>0</v>
      </c>
      <c r="H22" s="11" t="b">
        <f>FALSE()</f>
        <v>0</v>
      </c>
      <c r="I22" s="11" t="b">
        <f>TRUE()</f>
        <v>1</v>
      </c>
      <c r="J22" s="11"/>
      <c r="K22" t="s">
        <v>33433</v>
      </c>
      <c r="L22" t="s">
        <v>33434</v>
      </c>
      <c r="N22" t="s">
        <v>7105</v>
      </c>
      <c r="O22" t="s">
        <v>7105</v>
      </c>
      <c r="P22" t="s">
        <v>34896</v>
      </c>
      <c r="Q22" t="s">
        <v>34895</v>
      </c>
      <c r="S22" t="s">
        <v>34867</v>
      </c>
      <c r="T22">
        <v>0</v>
      </c>
      <c r="U22">
        <v>0</v>
      </c>
      <c r="V22">
        <v>0</v>
      </c>
      <c r="W22" t="s">
        <v>34871</v>
      </c>
      <c r="X22" t="s">
        <v>7105</v>
      </c>
      <c r="Y22" t="s">
        <v>7133</v>
      </c>
      <c r="Z22">
        <v>708040126</v>
      </c>
      <c r="AA22" t="str">
        <f>VLOOKUP(Table15[[#This Row],[No.]],K:L,2,FALSE)</f>
        <v>KRCS Norcross account - BLOCKED</v>
      </c>
    </row>
    <row r="23" spans="1:27" x14ac:dyDescent="0.35">
      <c r="A23" s="2" t="s">
        <v>33433</v>
      </c>
      <c r="B23" s="2" t="s">
        <v>33434</v>
      </c>
      <c r="C23" s="2" t="s">
        <v>10</v>
      </c>
      <c r="D23" s="2" t="s">
        <v>10</v>
      </c>
      <c r="E23" s="4">
        <v>0</v>
      </c>
      <c r="F23" s="4">
        <v>0</v>
      </c>
      <c r="G23" s="4">
        <v>0</v>
      </c>
      <c r="H23" s="11" t="b">
        <f>FALSE()</f>
        <v>0</v>
      </c>
      <c r="I23" s="11" t="b">
        <f>TRUE()</f>
        <v>1</v>
      </c>
      <c r="J23" s="11"/>
      <c r="K23" t="s">
        <v>33435</v>
      </c>
      <c r="L23" t="s">
        <v>33436</v>
      </c>
      <c r="N23" t="s">
        <v>7105</v>
      </c>
      <c r="O23" t="s">
        <v>7105</v>
      </c>
      <c r="P23" t="s">
        <v>34896</v>
      </c>
      <c r="Q23" t="s">
        <v>34898</v>
      </c>
      <c r="S23" t="s">
        <v>34867</v>
      </c>
      <c r="T23">
        <v>0</v>
      </c>
      <c r="U23">
        <v>0</v>
      </c>
      <c r="V23">
        <v>0</v>
      </c>
      <c r="W23" t="s">
        <v>34875</v>
      </c>
      <c r="X23" t="s">
        <v>7105</v>
      </c>
      <c r="Y23" t="s">
        <v>7133</v>
      </c>
      <c r="Z23">
        <v>708040134</v>
      </c>
      <c r="AA23" t="str">
        <f>VLOOKUP(Table15[[#This Row],[No.]],K:L,2,FALSE)</f>
        <v>KRCS Relief - BLOCKED</v>
      </c>
    </row>
    <row r="24" spans="1:27" x14ac:dyDescent="0.35">
      <c r="A24" s="2" t="s">
        <v>33435</v>
      </c>
      <c r="B24" s="2" t="s">
        <v>33436</v>
      </c>
      <c r="C24" s="2" t="s">
        <v>10</v>
      </c>
      <c r="D24" s="2" t="s">
        <v>10</v>
      </c>
      <c r="E24" s="4">
        <v>0</v>
      </c>
      <c r="F24" s="4">
        <v>0</v>
      </c>
      <c r="G24" s="4">
        <v>0</v>
      </c>
      <c r="H24" s="11" t="b">
        <f>FALSE()</f>
        <v>0</v>
      </c>
      <c r="I24" s="11" t="b">
        <f>TRUE()</f>
        <v>1</v>
      </c>
      <c r="J24" s="11"/>
      <c r="K24" t="s">
        <v>33437</v>
      </c>
      <c r="L24" t="s">
        <v>33438</v>
      </c>
      <c r="N24" t="s">
        <v>7105</v>
      </c>
      <c r="O24" t="s">
        <v>7105</v>
      </c>
      <c r="P24" t="s">
        <v>34896</v>
      </c>
      <c r="Q24" t="s">
        <v>34895</v>
      </c>
      <c r="S24" t="s">
        <v>34867</v>
      </c>
      <c r="T24">
        <v>0</v>
      </c>
      <c r="U24">
        <v>0</v>
      </c>
      <c r="V24">
        <v>0</v>
      </c>
      <c r="W24" t="s">
        <v>34899</v>
      </c>
      <c r="X24" t="s">
        <v>7105</v>
      </c>
      <c r="Y24" t="s">
        <v>7133</v>
      </c>
      <c r="Z24">
        <v>708040142</v>
      </c>
      <c r="AA24" t="str">
        <f>VLOOKUP(Table15[[#This Row],[No.]],K:L,2,FALSE)</f>
        <v>Income Generating Account - BLOCKED</v>
      </c>
    </row>
    <row r="25" spans="1:27" x14ac:dyDescent="0.35">
      <c r="A25" s="2" t="s">
        <v>33437</v>
      </c>
      <c r="B25" s="2" t="s">
        <v>33438</v>
      </c>
      <c r="C25" s="2" t="s">
        <v>10</v>
      </c>
      <c r="D25" s="2" t="s">
        <v>10</v>
      </c>
      <c r="E25" s="4">
        <v>0</v>
      </c>
      <c r="F25" s="4">
        <v>0</v>
      </c>
      <c r="G25" s="4">
        <v>0</v>
      </c>
      <c r="H25" s="11" t="b">
        <f>FALSE()</f>
        <v>0</v>
      </c>
      <c r="I25" s="11" t="b">
        <f>TRUE()</f>
        <v>1</v>
      </c>
      <c r="J25" s="11"/>
      <c r="K25" t="s">
        <v>33439</v>
      </c>
      <c r="L25" t="s">
        <v>33440</v>
      </c>
      <c r="N25" t="s">
        <v>7105</v>
      </c>
      <c r="O25" t="s">
        <v>7105</v>
      </c>
      <c r="P25" t="s">
        <v>34896</v>
      </c>
      <c r="Q25" t="s">
        <v>34898</v>
      </c>
      <c r="S25" t="s">
        <v>34867</v>
      </c>
      <c r="T25">
        <v>0</v>
      </c>
      <c r="U25">
        <v>0</v>
      </c>
      <c r="V25">
        <v>0</v>
      </c>
      <c r="W25" t="s">
        <v>34880</v>
      </c>
      <c r="X25" t="s">
        <v>7105</v>
      </c>
      <c r="Y25" t="s">
        <v>7133</v>
      </c>
      <c r="Z25">
        <v>708040150</v>
      </c>
      <c r="AA25" t="str">
        <f>VLOOKUP(Table15[[#This Row],[No.]],K:L,2,FALSE)</f>
        <v>KRCS Faza Fire Disaster - BLOCKED</v>
      </c>
    </row>
    <row r="26" spans="1:27" x14ac:dyDescent="0.35">
      <c r="A26" s="2" t="s">
        <v>33439</v>
      </c>
      <c r="B26" s="2" t="s">
        <v>33440</v>
      </c>
      <c r="C26" s="2" t="s">
        <v>10</v>
      </c>
      <c r="D26" s="2" t="s">
        <v>10</v>
      </c>
      <c r="E26" s="4">
        <v>0</v>
      </c>
      <c r="F26" s="4">
        <v>0</v>
      </c>
      <c r="G26" s="4">
        <v>0</v>
      </c>
      <c r="H26" s="11" t="b">
        <f>FALSE()</f>
        <v>0</v>
      </c>
      <c r="I26" s="11" t="b">
        <f>TRUE()</f>
        <v>1</v>
      </c>
      <c r="J26" s="11"/>
      <c r="K26" t="s">
        <v>33441</v>
      </c>
      <c r="L26" t="s">
        <v>33442</v>
      </c>
      <c r="N26" t="s">
        <v>7105</v>
      </c>
      <c r="O26" t="s">
        <v>7105</v>
      </c>
      <c r="P26" t="s">
        <v>34896</v>
      </c>
      <c r="Q26" t="s">
        <v>34895</v>
      </c>
      <c r="S26" t="s">
        <v>34867</v>
      </c>
      <c r="T26">
        <v>0</v>
      </c>
      <c r="U26">
        <v>0</v>
      </c>
      <c r="V26">
        <v>0</v>
      </c>
      <c r="W26" t="s">
        <v>34882</v>
      </c>
      <c r="X26" t="s">
        <v>7105</v>
      </c>
      <c r="Y26" t="s">
        <v>7133</v>
      </c>
      <c r="AA26" t="str">
        <f>VLOOKUP(Table15[[#This Row],[No.]],K:L,2,FALSE)</f>
        <v>KRCS American Red Cross - BLOCKED</v>
      </c>
    </row>
    <row r="27" spans="1:27" x14ac:dyDescent="0.35">
      <c r="A27" s="2" t="s">
        <v>33441</v>
      </c>
      <c r="B27" s="2" t="s">
        <v>33442</v>
      </c>
      <c r="C27" s="2" t="s">
        <v>10</v>
      </c>
      <c r="D27" s="2" t="s">
        <v>10</v>
      </c>
      <c r="E27" s="4">
        <v>0</v>
      </c>
      <c r="F27" s="4">
        <v>0</v>
      </c>
      <c r="G27" s="4">
        <v>0</v>
      </c>
      <c r="H27" s="11" t="b">
        <f>FALSE()</f>
        <v>0</v>
      </c>
      <c r="I27" s="11" t="b">
        <f>TRUE()</f>
        <v>1</v>
      </c>
      <c r="J27" s="11"/>
      <c r="K27" t="s">
        <v>33443</v>
      </c>
      <c r="L27" t="s">
        <v>33444</v>
      </c>
      <c r="N27" t="s">
        <v>7105</v>
      </c>
      <c r="O27" t="s">
        <v>7105</v>
      </c>
      <c r="P27" t="s">
        <v>34896</v>
      </c>
      <c r="Q27" t="s">
        <v>34898</v>
      </c>
      <c r="S27" t="s">
        <v>34867</v>
      </c>
      <c r="T27">
        <v>0</v>
      </c>
      <c r="U27">
        <v>0</v>
      </c>
      <c r="V27">
        <v>0</v>
      </c>
      <c r="W27" t="s">
        <v>34900</v>
      </c>
      <c r="X27" t="s">
        <v>7105</v>
      </c>
      <c r="Y27" t="s">
        <v>7133</v>
      </c>
      <c r="Z27">
        <v>708040177</v>
      </c>
      <c r="AA27" t="str">
        <f>VLOOKUP(Table15[[#This Row],[No.]],K:L,2,FALSE)</f>
        <v>KRCS German Red Cross - BLOCKED</v>
      </c>
    </row>
    <row r="28" spans="1:27" x14ac:dyDescent="0.35">
      <c r="A28" s="2" t="s">
        <v>33443</v>
      </c>
      <c r="B28" s="2" t="s">
        <v>33444</v>
      </c>
      <c r="C28" s="2" t="s">
        <v>10</v>
      </c>
      <c r="D28" s="2" t="s">
        <v>10</v>
      </c>
      <c r="E28" s="4">
        <v>0</v>
      </c>
      <c r="F28" s="4">
        <v>0</v>
      </c>
      <c r="G28" s="4">
        <v>0</v>
      </c>
      <c r="H28" s="11" t="b">
        <f>FALSE()</f>
        <v>0</v>
      </c>
      <c r="I28" s="11" t="b">
        <f>TRUE()</f>
        <v>1</v>
      </c>
      <c r="J28" s="11"/>
      <c r="K28" t="s">
        <v>33445</v>
      </c>
      <c r="L28" t="s">
        <v>33446</v>
      </c>
      <c r="N28" t="s">
        <v>7105</v>
      </c>
      <c r="O28" t="s">
        <v>7105</v>
      </c>
      <c r="P28" t="s">
        <v>34896</v>
      </c>
      <c r="Q28" t="s">
        <v>34895</v>
      </c>
      <c r="S28" t="s">
        <v>34867</v>
      </c>
      <c r="T28">
        <v>0</v>
      </c>
      <c r="U28">
        <v>0</v>
      </c>
      <c r="V28">
        <v>0</v>
      </c>
      <c r="W28" t="s">
        <v>34901</v>
      </c>
      <c r="X28" t="s">
        <v>7105</v>
      </c>
      <c r="Y28" t="s">
        <v>7133</v>
      </c>
      <c r="Z28">
        <v>708040185</v>
      </c>
      <c r="AA28" t="str">
        <f>VLOOKUP(Table15[[#This Row],[No.]],K:L,2,FALSE)</f>
        <v>ICRC Cooperation Account - BLOCKED</v>
      </c>
    </row>
    <row r="29" spans="1:27" x14ac:dyDescent="0.35">
      <c r="A29" s="2" t="s">
        <v>33445</v>
      </c>
      <c r="B29" s="2" t="s">
        <v>33446</v>
      </c>
      <c r="C29" s="2" t="s">
        <v>10</v>
      </c>
      <c r="D29" s="2" t="s">
        <v>10</v>
      </c>
      <c r="E29" s="4">
        <v>0</v>
      </c>
      <c r="F29" s="4">
        <v>0</v>
      </c>
      <c r="G29" s="4">
        <v>0</v>
      </c>
      <c r="H29" s="11" t="b">
        <f>FALSE()</f>
        <v>0</v>
      </c>
      <c r="I29" s="11" t="b">
        <f>TRUE()</f>
        <v>1</v>
      </c>
      <c r="J29" s="11"/>
      <c r="K29" t="s">
        <v>33447</v>
      </c>
      <c r="L29" t="s">
        <v>33448</v>
      </c>
      <c r="M29" t="s">
        <v>33449</v>
      </c>
      <c r="N29" t="s">
        <v>7105</v>
      </c>
      <c r="O29" t="s">
        <v>7105</v>
      </c>
      <c r="P29" t="s">
        <v>34896</v>
      </c>
      <c r="Q29" t="s">
        <v>34898</v>
      </c>
      <c r="R29" t="s">
        <v>33450</v>
      </c>
      <c r="S29" t="s">
        <v>34867</v>
      </c>
      <c r="T29">
        <v>0</v>
      </c>
      <c r="U29">
        <v>0</v>
      </c>
      <c r="V29">
        <v>0</v>
      </c>
      <c r="W29" t="s">
        <v>34902</v>
      </c>
      <c r="X29" t="s">
        <v>7105</v>
      </c>
      <c r="Y29" t="s">
        <v>7133</v>
      </c>
      <c r="Z29">
        <v>708040193</v>
      </c>
      <c r="AA29" t="str">
        <f>VLOOKUP(Table15[[#This Row],[No.]],K:L,2,FALSE)</f>
        <v>KRCS Danish Red Cross A/c - BLOCKED</v>
      </c>
    </row>
    <row r="30" spans="1:27" x14ac:dyDescent="0.35">
      <c r="A30" s="2" t="s">
        <v>33447</v>
      </c>
      <c r="B30" s="2" t="s">
        <v>33448</v>
      </c>
      <c r="C30" s="2" t="s">
        <v>33449</v>
      </c>
      <c r="D30" s="2" t="s">
        <v>33450</v>
      </c>
      <c r="E30" s="4">
        <v>0</v>
      </c>
      <c r="F30" s="4">
        <v>0</v>
      </c>
      <c r="G30" s="4">
        <v>0</v>
      </c>
      <c r="H30" s="11" t="b">
        <f>FALSE()</f>
        <v>0</v>
      </c>
      <c r="I30" s="11" t="b">
        <f>TRUE()</f>
        <v>1</v>
      </c>
      <c r="J30" s="11"/>
      <c r="K30" t="s">
        <v>33451</v>
      </c>
      <c r="L30" t="s">
        <v>33452</v>
      </c>
      <c r="M30" t="s">
        <v>33449</v>
      </c>
      <c r="N30" t="s">
        <v>7105</v>
      </c>
      <c r="O30" t="s">
        <v>7105</v>
      </c>
      <c r="P30" t="s">
        <v>34896</v>
      </c>
      <c r="Q30" t="s">
        <v>34898</v>
      </c>
      <c r="R30" t="s">
        <v>33450</v>
      </c>
      <c r="S30" t="s">
        <v>34867</v>
      </c>
      <c r="T30">
        <v>0</v>
      </c>
      <c r="U30">
        <v>0</v>
      </c>
      <c r="V30">
        <v>0</v>
      </c>
      <c r="W30" t="s">
        <v>34903</v>
      </c>
      <c r="X30" t="s">
        <v>7105</v>
      </c>
      <c r="Y30" t="s">
        <v>7133</v>
      </c>
      <c r="Z30">
        <v>708040207</v>
      </c>
      <c r="AA30" t="str">
        <f>VLOOKUP(Table15[[#This Row],[No.]],K:L,2,FALSE)</f>
        <v>KRCS Spanish Red Cross A/c - BLOCKED</v>
      </c>
    </row>
    <row r="31" spans="1:27" x14ac:dyDescent="0.35">
      <c r="A31" s="2" t="s">
        <v>33451</v>
      </c>
      <c r="B31" s="2" t="s">
        <v>33452</v>
      </c>
      <c r="C31" s="2" t="s">
        <v>33449</v>
      </c>
      <c r="D31" s="2" t="s">
        <v>33450</v>
      </c>
      <c r="E31" s="4">
        <v>0</v>
      </c>
      <c r="F31" s="4">
        <v>0</v>
      </c>
      <c r="G31" s="4">
        <v>0</v>
      </c>
      <c r="H31" s="11" t="b">
        <f>FALSE()</f>
        <v>0</v>
      </c>
      <c r="I31" s="11" t="b">
        <f>TRUE()</f>
        <v>1</v>
      </c>
      <c r="J31" s="11"/>
      <c r="K31" t="s">
        <v>33453</v>
      </c>
      <c r="L31" t="s">
        <v>33454</v>
      </c>
      <c r="M31" t="s">
        <v>33449</v>
      </c>
      <c r="N31" t="s">
        <v>7105</v>
      </c>
      <c r="O31" t="s">
        <v>7105</v>
      </c>
      <c r="P31" t="s">
        <v>34896</v>
      </c>
      <c r="Q31" t="s">
        <v>34898</v>
      </c>
      <c r="R31" t="s">
        <v>33450</v>
      </c>
      <c r="S31" t="s">
        <v>34867</v>
      </c>
      <c r="T31">
        <v>0</v>
      </c>
      <c r="U31">
        <v>0</v>
      </c>
      <c r="V31">
        <v>0</v>
      </c>
      <c r="W31" t="s">
        <v>34904</v>
      </c>
      <c r="X31" t="s">
        <v>7105</v>
      </c>
      <c r="Y31" t="s">
        <v>7133</v>
      </c>
      <c r="Z31">
        <v>227002069</v>
      </c>
      <c r="AA31" t="str">
        <f>VLOOKUP(Table15[[#This Row],[No.]],K:L,2,FALSE)</f>
        <v>KRCS Federation account - BLOCKED</v>
      </c>
    </row>
    <row r="32" spans="1:27" x14ac:dyDescent="0.35">
      <c r="A32" s="2" t="s">
        <v>33453</v>
      </c>
      <c r="B32" s="2" t="s">
        <v>33454</v>
      </c>
      <c r="C32" s="2" t="s">
        <v>33449</v>
      </c>
      <c r="D32" s="2" t="s">
        <v>33450</v>
      </c>
      <c r="E32" s="4">
        <v>0</v>
      </c>
      <c r="F32" s="4">
        <v>0</v>
      </c>
      <c r="G32" s="4">
        <v>0</v>
      </c>
      <c r="H32" s="11" t="b">
        <f>FALSE()</f>
        <v>0</v>
      </c>
      <c r="I32" s="11" t="b">
        <f>TRUE()</f>
        <v>1</v>
      </c>
      <c r="J32" s="11"/>
      <c r="K32" t="s">
        <v>33455</v>
      </c>
      <c r="L32" t="s">
        <v>33456</v>
      </c>
      <c r="N32" t="s">
        <v>7105</v>
      </c>
      <c r="O32" t="s">
        <v>7105</v>
      </c>
      <c r="P32" t="s">
        <v>34896</v>
      </c>
      <c r="Q32" t="s">
        <v>34905</v>
      </c>
      <c r="S32" t="s">
        <v>34867</v>
      </c>
      <c r="T32">
        <v>0</v>
      </c>
      <c r="U32">
        <v>0</v>
      </c>
      <c r="V32">
        <v>0</v>
      </c>
      <c r="W32" t="s">
        <v>34906</v>
      </c>
      <c r="X32" t="s">
        <v>7105</v>
      </c>
      <c r="Y32" t="s">
        <v>7133</v>
      </c>
      <c r="Z32">
        <v>7002077</v>
      </c>
      <c r="AA32" t="str">
        <f>VLOOKUP(Table15[[#This Row],[No.]],K:L,2,FALSE)</f>
        <v>KRCS Spanish Call account - BLOCKED</v>
      </c>
    </row>
    <row r="33" spans="1:27" x14ac:dyDescent="0.35">
      <c r="A33" s="2" t="s">
        <v>33455</v>
      </c>
      <c r="B33" s="2" t="s">
        <v>33456</v>
      </c>
      <c r="C33" s="2" t="s">
        <v>10</v>
      </c>
      <c r="D33" s="2" t="s">
        <v>10</v>
      </c>
      <c r="E33" s="4">
        <v>0</v>
      </c>
      <c r="F33" s="4">
        <v>0</v>
      </c>
      <c r="G33" s="4">
        <v>0</v>
      </c>
      <c r="H33" s="11" t="b">
        <f>FALSE()</f>
        <v>0</v>
      </c>
      <c r="I33" s="11" t="b">
        <f>TRUE()</f>
        <v>1</v>
      </c>
      <c r="J33" s="11"/>
      <c r="K33" t="s">
        <v>33457</v>
      </c>
      <c r="L33" t="s">
        <v>33458</v>
      </c>
      <c r="N33" t="s">
        <v>7105</v>
      </c>
      <c r="O33" t="s">
        <v>7105</v>
      </c>
      <c r="S33" t="s">
        <v>34867</v>
      </c>
      <c r="T33">
        <v>0</v>
      </c>
      <c r="U33">
        <v>0</v>
      </c>
      <c r="V33">
        <v>0</v>
      </c>
      <c r="W33" t="s">
        <v>34907</v>
      </c>
      <c r="X33" t="s">
        <v>7105</v>
      </c>
      <c r="Y33" t="s">
        <v>7133</v>
      </c>
      <c r="AA33" t="str">
        <f>VLOOKUP(Table15[[#This Row],[No.]],K:L,2,FALSE)</f>
        <v>Federation Call Account - BLOCKED</v>
      </c>
    </row>
    <row r="34" spans="1:27" x14ac:dyDescent="0.35">
      <c r="A34" s="2" t="s">
        <v>33457</v>
      </c>
      <c r="B34" s="2" t="s">
        <v>33458</v>
      </c>
      <c r="C34" s="2" t="s">
        <v>10</v>
      </c>
      <c r="D34" s="2" t="s">
        <v>10</v>
      </c>
      <c r="E34" s="4">
        <v>0</v>
      </c>
      <c r="F34" s="4">
        <v>0</v>
      </c>
      <c r="G34" s="4">
        <v>0</v>
      </c>
      <c r="H34" s="11" t="b">
        <f>FALSE()</f>
        <v>0</v>
      </c>
      <c r="I34" s="11" t="b">
        <f>TRUE()</f>
        <v>1</v>
      </c>
      <c r="J34" s="11"/>
      <c r="K34" t="s">
        <v>33459</v>
      </c>
      <c r="L34" t="s">
        <v>33460</v>
      </c>
      <c r="N34" t="s">
        <v>7105</v>
      </c>
      <c r="O34" t="s">
        <v>7105</v>
      </c>
      <c r="S34" t="s">
        <v>34867</v>
      </c>
      <c r="T34">
        <v>0</v>
      </c>
      <c r="U34">
        <v>0</v>
      </c>
      <c r="V34">
        <v>0</v>
      </c>
      <c r="W34" t="s">
        <v>34908</v>
      </c>
      <c r="X34" t="s">
        <v>7105</v>
      </c>
      <c r="Y34" t="s">
        <v>7133</v>
      </c>
      <c r="Z34">
        <v>707001925</v>
      </c>
      <c r="AA34" t="str">
        <f>VLOOKUP(Table15[[#This Row],[No.]],K:L,2,FALSE)</f>
        <v>KRCS Danish Call Account - BLOCKED</v>
      </c>
    </row>
    <row r="35" spans="1:27" x14ac:dyDescent="0.35">
      <c r="A35" s="2" t="s">
        <v>33459</v>
      </c>
      <c r="B35" s="2" t="s">
        <v>33460</v>
      </c>
      <c r="C35" s="2" t="s">
        <v>10</v>
      </c>
      <c r="D35" s="2" t="s">
        <v>10</v>
      </c>
      <c r="E35" s="4">
        <v>0</v>
      </c>
      <c r="F35" s="4">
        <v>0</v>
      </c>
      <c r="G35" s="4">
        <v>0</v>
      </c>
      <c r="H35" s="11" t="b">
        <f>FALSE()</f>
        <v>0</v>
      </c>
      <c r="I35" s="11" t="b">
        <f>TRUE()</f>
        <v>1</v>
      </c>
      <c r="J35" s="11"/>
      <c r="K35" t="s">
        <v>33461</v>
      </c>
      <c r="L35" t="s">
        <v>33462</v>
      </c>
      <c r="N35" t="s">
        <v>7105</v>
      </c>
      <c r="O35" t="s">
        <v>7105</v>
      </c>
      <c r="R35" t="s">
        <v>33450</v>
      </c>
      <c r="S35" t="s">
        <v>34867</v>
      </c>
      <c r="T35">
        <v>0</v>
      </c>
      <c r="U35">
        <v>0</v>
      </c>
      <c r="V35">
        <v>0</v>
      </c>
      <c r="W35" t="s">
        <v>34909</v>
      </c>
      <c r="X35" t="s">
        <v>7105</v>
      </c>
      <c r="Y35" t="s">
        <v>7133</v>
      </c>
      <c r="Z35">
        <v>7002018</v>
      </c>
      <c r="AA35" t="str">
        <f>VLOOKUP(Table15[[#This Row],[No.]],K:L,2,FALSE)</f>
        <v>KRCS Admin Call Account - BLOCKED</v>
      </c>
    </row>
    <row r="36" spans="1:27" x14ac:dyDescent="0.35">
      <c r="A36" s="2" t="s">
        <v>33461</v>
      </c>
      <c r="B36" s="2" t="s">
        <v>33462</v>
      </c>
      <c r="C36" s="2" t="s">
        <v>10</v>
      </c>
      <c r="D36" s="2" t="s">
        <v>33450</v>
      </c>
      <c r="E36" s="4">
        <v>0</v>
      </c>
      <c r="F36" s="4">
        <v>0</v>
      </c>
      <c r="G36" s="4">
        <v>0</v>
      </c>
      <c r="H36" s="11" t="b">
        <f>FALSE()</f>
        <v>0</v>
      </c>
      <c r="I36" s="11" t="b">
        <f>TRUE()</f>
        <v>1</v>
      </c>
      <c r="J36" s="11"/>
      <c r="K36" t="s">
        <v>33463</v>
      </c>
      <c r="L36" t="s">
        <v>33464</v>
      </c>
      <c r="N36" t="s">
        <v>7105</v>
      </c>
      <c r="O36" t="s">
        <v>7105</v>
      </c>
      <c r="S36" t="s">
        <v>34867</v>
      </c>
      <c r="T36">
        <v>0</v>
      </c>
      <c r="U36">
        <v>0</v>
      </c>
      <c r="V36">
        <v>0</v>
      </c>
      <c r="W36" t="s">
        <v>34910</v>
      </c>
      <c r="X36" t="s">
        <v>7105</v>
      </c>
      <c r="Y36" t="s">
        <v>7133</v>
      </c>
      <c r="Z36">
        <v>7002042</v>
      </c>
      <c r="AA36" t="str">
        <f>VLOOKUP(Table15[[#This Row],[No.]],K:L,2,FALSE)</f>
        <v>KRCS Amcross Call A/c - BLOCKED</v>
      </c>
    </row>
    <row r="37" spans="1:27" x14ac:dyDescent="0.35">
      <c r="A37" s="2" t="s">
        <v>33463</v>
      </c>
      <c r="B37" s="2" t="s">
        <v>33464</v>
      </c>
      <c r="C37" s="2" t="s">
        <v>10</v>
      </c>
      <c r="D37" s="2" t="s">
        <v>10</v>
      </c>
      <c r="E37" s="4">
        <v>0</v>
      </c>
      <c r="F37" s="4">
        <v>0</v>
      </c>
      <c r="G37" s="4">
        <v>0</v>
      </c>
      <c r="H37" s="11" t="b">
        <f>FALSE()</f>
        <v>0</v>
      </c>
      <c r="I37" s="11" t="b">
        <f>TRUE()</f>
        <v>1</v>
      </c>
      <c r="J37" s="11"/>
      <c r="K37" t="s">
        <v>33465</v>
      </c>
      <c r="L37" t="s">
        <v>33466</v>
      </c>
      <c r="N37" t="s">
        <v>7105</v>
      </c>
      <c r="O37" t="s">
        <v>7105</v>
      </c>
      <c r="S37" t="s">
        <v>34867</v>
      </c>
      <c r="T37">
        <v>0</v>
      </c>
      <c r="U37">
        <v>0</v>
      </c>
      <c r="V37">
        <v>0</v>
      </c>
      <c r="W37" t="s">
        <v>34911</v>
      </c>
      <c r="X37" t="s">
        <v>7105</v>
      </c>
      <c r="Y37" t="s">
        <v>7133</v>
      </c>
      <c r="Z37">
        <v>7001976</v>
      </c>
      <c r="AA37" t="str">
        <f>VLOOKUP(Table15[[#This Row],[No.]],K:L,2,FALSE)</f>
        <v>ICRC Co-operation Call a/c - BLOCKED</v>
      </c>
    </row>
    <row r="38" spans="1:27" x14ac:dyDescent="0.35">
      <c r="A38" s="2" t="s">
        <v>33465</v>
      </c>
      <c r="B38" s="2" t="s">
        <v>33466</v>
      </c>
      <c r="C38" s="2" t="s">
        <v>10</v>
      </c>
      <c r="D38" s="2" t="s">
        <v>10</v>
      </c>
      <c r="E38" s="4">
        <v>0</v>
      </c>
      <c r="F38" s="4">
        <v>0</v>
      </c>
      <c r="G38" s="4">
        <v>0</v>
      </c>
      <c r="H38" s="11" t="b">
        <f>FALSE()</f>
        <v>0</v>
      </c>
      <c r="I38" s="11" t="b">
        <f>TRUE()</f>
        <v>1</v>
      </c>
      <c r="J38" s="11"/>
      <c r="K38" t="s">
        <v>33467</v>
      </c>
      <c r="L38" t="s">
        <v>33468</v>
      </c>
      <c r="N38" t="s">
        <v>7105</v>
      </c>
      <c r="O38" t="s">
        <v>7105</v>
      </c>
      <c r="P38" t="s">
        <v>34896</v>
      </c>
      <c r="Q38" t="s">
        <v>34912</v>
      </c>
      <c r="R38" t="s">
        <v>33469</v>
      </c>
      <c r="S38" t="s">
        <v>34867</v>
      </c>
      <c r="T38">
        <v>0</v>
      </c>
      <c r="U38">
        <v>0</v>
      </c>
      <c r="V38">
        <v>0</v>
      </c>
      <c r="W38" t="s">
        <v>34913</v>
      </c>
      <c r="X38" t="s">
        <v>7105</v>
      </c>
      <c r="Y38" t="s">
        <v>7133</v>
      </c>
      <c r="Z38">
        <v>7001933</v>
      </c>
      <c r="AA38" t="str">
        <f>VLOOKUP(Table15[[#This Row],[No.]],K:L,2,FALSE)</f>
        <v>First aid - Blocked</v>
      </c>
    </row>
    <row r="39" spans="1:27" x14ac:dyDescent="0.35">
      <c r="A39" s="2" t="s">
        <v>33467</v>
      </c>
      <c r="B39" s="2" t="s">
        <v>33468</v>
      </c>
      <c r="C39" s="2" t="s">
        <v>10</v>
      </c>
      <c r="D39" s="2" t="s">
        <v>33469</v>
      </c>
      <c r="E39" s="4">
        <v>0</v>
      </c>
      <c r="F39" s="4">
        <v>0</v>
      </c>
      <c r="G39" s="4">
        <v>0</v>
      </c>
      <c r="H39" s="11" t="b">
        <f>FALSE()</f>
        <v>0</v>
      </c>
      <c r="I39" s="11" t="b">
        <f>TRUE()</f>
        <v>1</v>
      </c>
      <c r="J39" s="11"/>
      <c r="K39" t="s">
        <v>33470</v>
      </c>
      <c r="L39" t="s">
        <v>33471</v>
      </c>
      <c r="N39" t="s">
        <v>7105</v>
      </c>
      <c r="O39" t="s">
        <v>7105</v>
      </c>
      <c r="S39" t="s">
        <v>34867</v>
      </c>
      <c r="T39">
        <v>0</v>
      </c>
      <c r="U39">
        <v>0</v>
      </c>
      <c r="V39">
        <v>0</v>
      </c>
      <c r="W39" t="s">
        <v>34914</v>
      </c>
      <c r="X39" t="s">
        <v>7105</v>
      </c>
      <c r="Y39" t="s">
        <v>7133</v>
      </c>
      <c r="Z39">
        <v>7002026</v>
      </c>
      <c r="AA39" t="str">
        <f>VLOOKUP(Table15[[#This Row],[No.]],K:L,2,FALSE)</f>
        <v>KRCS Norcross Call Account - BLOCKED</v>
      </c>
    </row>
    <row r="40" spans="1:27" x14ac:dyDescent="0.35">
      <c r="A40" s="2" t="s">
        <v>33470</v>
      </c>
      <c r="B40" s="2" t="s">
        <v>33471</v>
      </c>
      <c r="C40" s="2" t="s">
        <v>10</v>
      </c>
      <c r="D40" s="2" t="s">
        <v>10</v>
      </c>
      <c r="E40" s="4">
        <v>0</v>
      </c>
      <c r="F40" s="4">
        <v>0</v>
      </c>
      <c r="G40" s="4">
        <v>0</v>
      </c>
      <c r="H40" s="11" t="b">
        <f>FALSE()</f>
        <v>0</v>
      </c>
      <c r="I40" s="11" t="b">
        <f>TRUE()</f>
        <v>1</v>
      </c>
      <c r="J40" s="11"/>
      <c r="K40" t="s">
        <v>33472</v>
      </c>
      <c r="L40" t="s">
        <v>33473</v>
      </c>
      <c r="N40" t="s">
        <v>7105</v>
      </c>
      <c r="O40" t="s">
        <v>7105</v>
      </c>
      <c r="S40" t="s">
        <v>34867</v>
      </c>
      <c r="T40">
        <v>0</v>
      </c>
      <c r="U40">
        <v>0</v>
      </c>
      <c r="V40">
        <v>0</v>
      </c>
      <c r="W40" t="s">
        <v>34915</v>
      </c>
      <c r="X40" t="s">
        <v>7105</v>
      </c>
      <c r="Y40" t="s">
        <v>7133</v>
      </c>
      <c r="Z40">
        <v>7001968</v>
      </c>
      <c r="AA40" t="str">
        <f>VLOOKUP(Table15[[#This Row],[No.]],K:L,2,FALSE)</f>
        <v>KRCS German Call Account - BLOCKED</v>
      </c>
    </row>
    <row r="41" spans="1:27" x14ac:dyDescent="0.35">
      <c r="A41" s="2" t="s">
        <v>33472</v>
      </c>
      <c r="B41" s="2" t="s">
        <v>33473</v>
      </c>
      <c r="C41" s="2" t="s">
        <v>10</v>
      </c>
      <c r="D41" s="2" t="s">
        <v>10</v>
      </c>
      <c r="E41" s="4">
        <v>0</v>
      </c>
      <c r="F41" s="4">
        <v>0</v>
      </c>
      <c r="G41" s="4">
        <v>0</v>
      </c>
      <c r="H41" s="11" t="b">
        <f>FALSE()</f>
        <v>0</v>
      </c>
      <c r="I41" s="11" t="b">
        <f>TRUE()</f>
        <v>1</v>
      </c>
      <c r="J41" s="11"/>
      <c r="K41" t="s">
        <v>33474</v>
      </c>
      <c r="L41" t="s">
        <v>33475</v>
      </c>
      <c r="N41" t="s">
        <v>7105</v>
      </c>
      <c r="O41" t="s">
        <v>7105</v>
      </c>
      <c r="P41" t="s">
        <v>34916</v>
      </c>
      <c r="S41" t="s">
        <v>34867</v>
      </c>
      <c r="T41">
        <v>0</v>
      </c>
      <c r="U41">
        <v>0</v>
      </c>
      <c r="V41">
        <v>0</v>
      </c>
      <c r="W41" t="s">
        <v>33475</v>
      </c>
      <c r="X41" t="s">
        <v>7105</v>
      </c>
      <c r="Y41" t="s">
        <v>7133</v>
      </c>
      <c r="Z41">
        <v>7002522</v>
      </c>
      <c r="AA41" t="str">
        <f>VLOOKUP(Table15[[#This Row],[No.]],K:L,2,FALSE)</f>
        <v>KRCS Relief - Call Account relief - BLOCKED</v>
      </c>
    </row>
    <row r="42" spans="1:27" x14ac:dyDescent="0.35">
      <c r="A42" s="2" t="s">
        <v>33474</v>
      </c>
      <c r="B42" s="2" t="s">
        <v>33475</v>
      </c>
      <c r="C42" s="2" t="s">
        <v>10</v>
      </c>
      <c r="D42" s="2" t="s">
        <v>10</v>
      </c>
      <c r="E42" s="4">
        <v>0</v>
      </c>
      <c r="F42" s="4">
        <v>0</v>
      </c>
      <c r="G42" s="4">
        <v>0</v>
      </c>
      <c r="H42" s="11" t="b">
        <f>FALSE()</f>
        <v>0</v>
      </c>
      <c r="I42" s="11" t="b">
        <f>TRUE()</f>
        <v>1</v>
      </c>
      <c r="J42" s="11"/>
      <c r="K42" t="s">
        <v>33476</v>
      </c>
      <c r="L42" t="s">
        <v>33477</v>
      </c>
      <c r="M42" t="s">
        <v>33478</v>
      </c>
      <c r="N42" t="s">
        <v>7105</v>
      </c>
      <c r="O42" t="s">
        <v>7105</v>
      </c>
      <c r="P42" t="s">
        <v>34917</v>
      </c>
      <c r="Q42" t="s">
        <v>34898</v>
      </c>
      <c r="R42" t="s">
        <v>33479</v>
      </c>
      <c r="S42" t="s">
        <v>34867</v>
      </c>
      <c r="T42">
        <v>0</v>
      </c>
      <c r="U42">
        <v>0</v>
      </c>
      <c r="V42">
        <v>0</v>
      </c>
      <c r="W42" t="s">
        <v>34918</v>
      </c>
      <c r="X42" t="s">
        <v>7105</v>
      </c>
      <c r="Y42" t="s">
        <v>7133</v>
      </c>
      <c r="Z42">
        <v>708074101</v>
      </c>
      <c r="AA42" t="str">
        <f>VLOOKUP(Table15[[#This Row],[No.]],K:L,2,FALSE)</f>
        <v>KRCS FIXED DEPOSIT ACCOUNT - BLOCKED</v>
      </c>
    </row>
    <row r="43" spans="1:27" x14ac:dyDescent="0.35">
      <c r="A43" s="2" t="s">
        <v>33476</v>
      </c>
      <c r="B43" s="2" t="s">
        <v>33477</v>
      </c>
      <c r="C43" s="2" t="s">
        <v>33478</v>
      </c>
      <c r="D43" s="2" t="s">
        <v>33479</v>
      </c>
      <c r="E43" s="4">
        <v>0</v>
      </c>
      <c r="F43" s="4">
        <v>0</v>
      </c>
      <c r="G43" s="4">
        <v>0</v>
      </c>
      <c r="H43" s="11" t="b">
        <f>FALSE()</f>
        <v>0</v>
      </c>
      <c r="I43" s="11" t="b">
        <f>TRUE()</f>
        <v>1</v>
      </c>
      <c r="J43" s="11"/>
      <c r="K43" t="s">
        <v>33480</v>
      </c>
      <c r="L43" t="s">
        <v>33481</v>
      </c>
      <c r="M43" t="s">
        <v>33478</v>
      </c>
      <c r="N43" t="s">
        <v>7105</v>
      </c>
      <c r="O43" t="s">
        <v>7105</v>
      </c>
      <c r="P43" t="s">
        <v>34917</v>
      </c>
      <c r="Q43" t="s">
        <v>34898</v>
      </c>
      <c r="R43" t="s">
        <v>33479</v>
      </c>
      <c r="S43" t="s">
        <v>34867</v>
      </c>
      <c r="T43">
        <v>0</v>
      </c>
      <c r="U43">
        <v>0</v>
      </c>
      <c r="V43">
        <v>0</v>
      </c>
      <c r="W43" t="s">
        <v>27676</v>
      </c>
      <c r="X43" t="s">
        <v>7105</v>
      </c>
      <c r="Y43" t="s">
        <v>7133</v>
      </c>
      <c r="Z43">
        <v>708074136</v>
      </c>
      <c r="AA43" t="str">
        <f>VLOOKUP(Table15[[#This Row],[No.]],K:L,2,FALSE)</f>
        <v>KRCS Global Funds Account - BLOCKED</v>
      </c>
    </row>
    <row r="44" spans="1:27" x14ac:dyDescent="0.35">
      <c r="A44" s="2" t="s">
        <v>33480</v>
      </c>
      <c r="B44" s="2" t="s">
        <v>33481</v>
      </c>
      <c r="C44" s="2" t="s">
        <v>33478</v>
      </c>
      <c r="D44" s="2" t="s">
        <v>33479</v>
      </c>
      <c r="E44" s="4">
        <v>0</v>
      </c>
      <c r="F44" s="4">
        <v>0</v>
      </c>
      <c r="G44" s="4">
        <v>0</v>
      </c>
      <c r="H44" s="11" t="b">
        <f>FALSE()</f>
        <v>0</v>
      </c>
      <c r="I44" s="11" t="b">
        <f>TRUE()</f>
        <v>1</v>
      </c>
      <c r="J44" s="11"/>
      <c r="K44" t="s">
        <v>33482</v>
      </c>
      <c r="L44" t="s">
        <v>33483</v>
      </c>
      <c r="M44" t="s">
        <v>33478</v>
      </c>
      <c r="N44" t="s">
        <v>7105</v>
      </c>
      <c r="O44" t="s">
        <v>7105</v>
      </c>
      <c r="P44" t="s">
        <v>34917</v>
      </c>
      <c r="Q44" t="s">
        <v>34898</v>
      </c>
      <c r="R44" t="s">
        <v>33479</v>
      </c>
      <c r="S44" t="s">
        <v>34867</v>
      </c>
      <c r="T44">
        <v>0</v>
      </c>
      <c r="U44">
        <v>0</v>
      </c>
      <c r="V44">
        <v>0</v>
      </c>
      <c r="W44" t="s">
        <v>34919</v>
      </c>
      <c r="X44" t="s">
        <v>7105</v>
      </c>
      <c r="Y44" t="s">
        <v>7133</v>
      </c>
      <c r="Z44">
        <v>708074128</v>
      </c>
      <c r="AA44" t="str">
        <f>VLOOKUP(Table15[[#This Row],[No.]],K:L,2,FALSE)</f>
        <v>KRCS Neparc Account - BLOCKED</v>
      </c>
    </row>
    <row r="45" spans="1:27" x14ac:dyDescent="0.35">
      <c r="A45" s="2" t="s">
        <v>33482</v>
      </c>
      <c r="B45" s="2" t="s">
        <v>33483</v>
      </c>
      <c r="C45" s="2" t="s">
        <v>33478</v>
      </c>
      <c r="D45" s="2" t="s">
        <v>33479</v>
      </c>
      <c r="E45" s="4">
        <v>0</v>
      </c>
      <c r="F45" s="4">
        <v>0</v>
      </c>
      <c r="G45" s="4">
        <v>0</v>
      </c>
      <c r="H45" s="11" t="b">
        <f>FALSE()</f>
        <v>0</v>
      </c>
      <c r="I45" s="11" t="b">
        <f>TRUE()</f>
        <v>1</v>
      </c>
      <c r="J45" s="11"/>
      <c r="K45" t="s">
        <v>33484</v>
      </c>
      <c r="L45" t="s">
        <v>33485</v>
      </c>
      <c r="N45" t="s">
        <v>7105</v>
      </c>
      <c r="O45" t="s">
        <v>7105</v>
      </c>
      <c r="P45" t="s">
        <v>34896</v>
      </c>
      <c r="Q45" t="s">
        <v>34898</v>
      </c>
      <c r="R45" t="s">
        <v>33486</v>
      </c>
      <c r="S45" t="s">
        <v>34867</v>
      </c>
      <c r="T45">
        <v>0</v>
      </c>
      <c r="U45">
        <v>0</v>
      </c>
      <c r="V45">
        <v>0</v>
      </c>
      <c r="W45" t="s">
        <v>34920</v>
      </c>
      <c r="X45" t="s">
        <v>7105</v>
      </c>
      <c r="Y45" t="s">
        <v>7133</v>
      </c>
      <c r="Z45">
        <v>708074640</v>
      </c>
      <c r="AA45" t="str">
        <f>VLOOKUP(Table15[[#This Row],[No.]],K:L,2,FALSE)</f>
        <v>KRCS Pepfar Account - BLOCKED</v>
      </c>
    </row>
    <row r="46" spans="1:27" x14ac:dyDescent="0.35">
      <c r="A46" s="2" t="s">
        <v>33484</v>
      </c>
      <c r="B46" s="2" t="s">
        <v>33485</v>
      </c>
      <c r="C46" s="2" t="s">
        <v>10</v>
      </c>
      <c r="D46" s="2" t="s">
        <v>33486</v>
      </c>
      <c r="E46" s="4">
        <v>0</v>
      </c>
      <c r="F46" s="4">
        <v>0</v>
      </c>
      <c r="G46" s="4">
        <v>0</v>
      </c>
      <c r="H46" s="11" t="b">
        <f>FALSE()</f>
        <v>0</v>
      </c>
      <c r="I46" s="11" t="b">
        <f>TRUE()</f>
        <v>1</v>
      </c>
      <c r="J46" s="11"/>
      <c r="K46" t="s">
        <v>33487</v>
      </c>
      <c r="L46" t="s">
        <v>33488</v>
      </c>
      <c r="M46" t="s">
        <v>33489</v>
      </c>
      <c r="N46" t="s">
        <v>7105</v>
      </c>
      <c r="O46" t="s">
        <v>7105</v>
      </c>
      <c r="P46" t="s">
        <v>34917</v>
      </c>
      <c r="Q46" t="s">
        <v>34898</v>
      </c>
      <c r="R46" t="s">
        <v>33490</v>
      </c>
      <c r="S46" t="s">
        <v>34867</v>
      </c>
      <c r="T46">
        <v>0</v>
      </c>
      <c r="U46">
        <v>0</v>
      </c>
      <c r="V46">
        <v>0</v>
      </c>
      <c r="W46" t="s">
        <v>34921</v>
      </c>
      <c r="X46" t="s">
        <v>7105</v>
      </c>
      <c r="Y46" t="s">
        <v>7133</v>
      </c>
      <c r="Z46">
        <v>708165735</v>
      </c>
      <c r="AA46" t="str">
        <f>VLOOKUP(Table15[[#This Row],[No.]],K:L,2,FALSE)</f>
        <v>KRCS Redevelopment acct - BLOCKED</v>
      </c>
    </row>
    <row r="47" spans="1:27" x14ac:dyDescent="0.35">
      <c r="A47" s="2" t="s">
        <v>33487</v>
      </c>
      <c r="B47" s="2" t="s">
        <v>33488</v>
      </c>
      <c r="C47" s="2" t="s">
        <v>33489</v>
      </c>
      <c r="D47" s="2" t="s">
        <v>33490</v>
      </c>
      <c r="E47" s="4">
        <v>0</v>
      </c>
      <c r="F47" s="4">
        <v>0</v>
      </c>
      <c r="G47" s="4">
        <v>0</v>
      </c>
      <c r="H47" s="11" t="b">
        <f>FALSE()</f>
        <v>0</v>
      </c>
      <c r="I47" s="11" t="b">
        <f>TRUE()</f>
        <v>1</v>
      </c>
      <c r="J47" s="11"/>
      <c r="K47" t="s">
        <v>33491</v>
      </c>
      <c r="L47" t="s">
        <v>33492</v>
      </c>
      <c r="M47" t="s">
        <v>33489</v>
      </c>
      <c r="N47" t="s">
        <v>7105</v>
      </c>
      <c r="O47" t="s">
        <v>7105</v>
      </c>
      <c r="P47" t="s">
        <v>34917</v>
      </c>
      <c r="Q47" t="s">
        <v>34898</v>
      </c>
      <c r="R47" t="s">
        <v>33490</v>
      </c>
      <c r="S47" t="s">
        <v>34867</v>
      </c>
      <c r="T47">
        <v>0</v>
      </c>
      <c r="U47">
        <v>0</v>
      </c>
      <c r="V47">
        <v>0</v>
      </c>
      <c r="W47" t="s">
        <v>34922</v>
      </c>
      <c r="X47" t="s">
        <v>7105</v>
      </c>
      <c r="Y47" t="s">
        <v>7133</v>
      </c>
      <c r="Z47">
        <v>708165743</v>
      </c>
      <c r="AA47" t="str">
        <f>VLOOKUP(Table15[[#This Row],[No.]],K:L,2,FALSE)</f>
        <v>KRCS Nordic Climate Change acct - BLOCKED</v>
      </c>
    </row>
    <row r="48" spans="1:27" x14ac:dyDescent="0.35">
      <c r="A48" s="2" t="s">
        <v>33491</v>
      </c>
      <c r="B48" s="2" t="s">
        <v>33492</v>
      </c>
      <c r="C48" s="2" t="s">
        <v>33489</v>
      </c>
      <c r="D48" s="2" t="s">
        <v>33490</v>
      </c>
      <c r="E48" s="4">
        <v>0</v>
      </c>
      <c r="F48" s="4">
        <v>0</v>
      </c>
      <c r="G48" s="4">
        <v>0</v>
      </c>
      <c r="H48" s="11" t="b">
        <f>FALSE()</f>
        <v>0</v>
      </c>
      <c r="I48" s="11" t="b">
        <f>TRUE()</f>
        <v>1</v>
      </c>
      <c r="J48" s="11"/>
      <c r="K48" t="s">
        <v>33493</v>
      </c>
      <c r="L48" t="s">
        <v>33494</v>
      </c>
      <c r="N48" t="s">
        <v>7105</v>
      </c>
      <c r="O48" t="s">
        <v>7105</v>
      </c>
      <c r="P48" t="s">
        <v>34923</v>
      </c>
      <c r="Q48">
        <v>18060</v>
      </c>
      <c r="R48" t="s">
        <v>33495</v>
      </c>
      <c r="S48" t="s">
        <v>34867</v>
      </c>
      <c r="T48">
        <v>0</v>
      </c>
      <c r="U48">
        <v>0</v>
      </c>
      <c r="V48">
        <v>0</v>
      </c>
      <c r="W48" t="s">
        <v>34924</v>
      </c>
      <c r="X48" t="s">
        <v>7105</v>
      </c>
      <c r="Y48" t="s">
        <v>7133</v>
      </c>
      <c r="Z48">
        <v>705081557</v>
      </c>
      <c r="AA48" t="str">
        <f>VLOOKUP(Table15[[#This Row],[No.]],K:L,2,FALSE)</f>
        <v>KRCS Tsunami Project - BLOCKED</v>
      </c>
    </row>
    <row r="49" spans="1:27" x14ac:dyDescent="0.35">
      <c r="A49" s="2" t="s">
        <v>33493</v>
      </c>
      <c r="B49" s="2" t="s">
        <v>33494</v>
      </c>
      <c r="C49" s="2" t="s">
        <v>10</v>
      </c>
      <c r="D49" s="2" t="s">
        <v>33495</v>
      </c>
      <c r="E49" s="4">
        <v>0</v>
      </c>
      <c r="F49" s="4">
        <v>0</v>
      </c>
      <c r="G49" s="4">
        <v>0</v>
      </c>
      <c r="H49" s="11" t="b">
        <f>FALSE()</f>
        <v>0</v>
      </c>
      <c r="I49" s="11" t="b">
        <f>TRUE()</f>
        <v>1</v>
      </c>
      <c r="J49" s="11"/>
      <c r="K49" t="s">
        <v>33496</v>
      </c>
      <c r="L49" t="s">
        <v>33497</v>
      </c>
      <c r="N49" t="s">
        <v>7105</v>
      </c>
      <c r="O49" t="s">
        <v>7105</v>
      </c>
      <c r="Q49">
        <v>18060</v>
      </c>
      <c r="R49" t="s">
        <v>33495</v>
      </c>
      <c r="S49" t="s">
        <v>34867</v>
      </c>
      <c r="T49">
        <v>0</v>
      </c>
      <c r="U49">
        <v>0</v>
      </c>
      <c r="V49">
        <v>0</v>
      </c>
      <c r="W49" t="s">
        <v>34925</v>
      </c>
      <c r="X49" t="s">
        <v>7105</v>
      </c>
      <c r="Y49" t="s">
        <v>7133</v>
      </c>
      <c r="Z49">
        <v>5081549</v>
      </c>
      <c r="AA49" t="str">
        <f>VLOOKUP(Table15[[#This Row],[No.]],K:L,2,FALSE)</f>
        <v>KRCS Comm. Dev Project Mks - BLOCKED</v>
      </c>
    </row>
    <row r="50" spans="1:27" x14ac:dyDescent="0.35">
      <c r="A50" s="2" t="s">
        <v>33496</v>
      </c>
      <c r="B50" s="2" t="s">
        <v>33497</v>
      </c>
      <c r="C50" s="2" t="s">
        <v>10</v>
      </c>
      <c r="D50" s="2" t="s">
        <v>33495</v>
      </c>
      <c r="E50" s="4">
        <v>0</v>
      </c>
      <c r="F50" s="4">
        <v>0</v>
      </c>
      <c r="G50" s="4">
        <v>0</v>
      </c>
      <c r="H50" s="11" t="b">
        <f>FALSE()</f>
        <v>0</v>
      </c>
      <c r="I50" s="11" t="b">
        <f>TRUE()</f>
        <v>1</v>
      </c>
      <c r="J50" s="11"/>
      <c r="K50" t="s">
        <v>33498</v>
      </c>
      <c r="L50" t="s">
        <v>33499</v>
      </c>
      <c r="N50" t="s">
        <v>7105</v>
      </c>
      <c r="O50" t="s">
        <v>7105</v>
      </c>
      <c r="Q50">
        <v>18060</v>
      </c>
      <c r="R50" t="s">
        <v>33495</v>
      </c>
      <c r="S50" t="s">
        <v>34867</v>
      </c>
      <c r="T50">
        <v>0</v>
      </c>
      <c r="U50">
        <v>0</v>
      </c>
      <c r="V50">
        <v>0</v>
      </c>
      <c r="W50" t="s">
        <v>34926</v>
      </c>
      <c r="X50" t="s">
        <v>7105</v>
      </c>
      <c r="Y50" t="s">
        <v>7133</v>
      </c>
      <c r="Z50">
        <v>5081530</v>
      </c>
      <c r="AA50" t="str">
        <f>VLOOKUP(Table15[[#This Row],[No.]],K:L,2,FALSE)</f>
        <v>KRCS IFRC Relief A/c - BLOCKED</v>
      </c>
    </row>
    <row r="51" spans="1:27" x14ac:dyDescent="0.35">
      <c r="A51" s="2" t="s">
        <v>33498</v>
      </c>
      <c r="B51" s="2" t="s">
        <v>33499</v>
      </c>
      <c r="C51" s="2" t="s">
        <v>10</v>
      </c>
      <c r="D51" s="2" t="s">
        <v>33495</v>
      </c>
      <c r="E51" s="4">
        <v>0</v>
      </c>
      <c r="F51" s="4">
        <v>0</v>
      </c>
      <c r="G51" s="4">
        <v>0</v>
      </c>
      <c r="H51" s="11" t="b">
        <f>FALSE()</f>
        <v>0</v>
      </c>
      <c r="I51" s="11" t="b">
        <f>TRUE()</f>
        <v>1</v>
      </c>
      <c r="J51" s="11"/>
      <c r="K51" t="s">
        <v>33500</v>
      </c>
      <c r="L51" t="s">
        <v>33501</v>
      </c>
      <c r="N51" t="s">
        <v>7105</v>
      </c>
      <c r="O51" t="s">
        <v>7105</v>
      </c>
      <c r="Q51">
        <v>18060</v>
      </c>
      <c r="R51" t="s">
        <v>33495</v>
      </c>
      <c r="S51" t="s">
        <v>34867</v>
      </c>
      <c r="T51">
        <v>0</v>
      </c>
      <c r="U51">
        <v>0</v>
      </c>
      <c r="V51">
        <v>0</v>
      </c>
      <c r="W51" t="s">
        <v>33501</v>
      </c>
      <c r="X51" t="s">
        <v>7105</v>
      </c>
      <c r="Y51" t="s">
        <v>7133</v>
      </c>
      <c r="Z51">
        <v>705081522</v>
      </c>
      <c r="AA51" t="str">
        <f>VLOOKUP(Table15[[#This Row],[No.]],K:L,2,FALSE)</f>
        <v>KRCS ECHO Account - BLOCKED</v>
      </c>
    </row>
    <row r="52" spans="1:27" x14ac:dyDescent="0.35">
      <c r="A52" s="2" t="s">
        <v>33500</v>
      </c>
      <c r="B52" s="2" t="s">
        <v>33501</v>
      </c>
      <c r="C52" s="2" t="s">
        <v>10</v>
      </c>
      <c r="D52" s="2" t="s">
        <v>33495</v>
      </c>
      <c r="E52" s="4">
        <v>0</v>
      </c>
      <c r="F52" s="4">
        <v>0</v>
      </c>
      <c r="G52" s="4">
        <v>0</v>
      </c>
      <c r="H52" s="11" t="b">
        <f>FALSE()</f>
        <v>0</v>
      </c>
      <c r="I52" s="11" t="b">
        <f>TRUE()</f>
        <v>1</v>
      </c>
      <c r="J52" s="11"/>
      <c r="K52" t="s">
        <v>33502</v>
      </c>
      <c r="L52" t="s">
        <v>33503</v>
      </c>
      <c r="N52" t="s">
        <v>7105</v>
      </c>
      <c r="O52" t="s">
        <v>7105</v>
      </c>
      <c r="Q52">
        <v>18060</v>
      </c>
      <c r="R52" t="s">
        <v>33495</v>
      </c>
      <c r="S52" t="s">
        <v>34867</v>
      </c>
      <c r="T52">
        <v>0</v>
      </c>
      <c r="U52">
        <v>0</v>
      </c>
      <c r="V52">
        <v>0</v>
      </c>
      <c r="W52" t="s">
        <v>34927</v>
      </c>
      <c r="X52" t="s">
        <v>7105</v>
      </c>
      <c r="Y52" t="s">
        <v>7133</v>
      </c>
      <c r="Z52">
        <v>705081514</v>
      </c>
      <c r="AA52" t="str">
        <f>VLOOKUP(Table15[[#This Row],[No.]],K:L,2,FALSE)</f>
        <v>KRCS - UNICEF ACCOUNT - BLOCKED</v>
      </c>
    </row>
    <row r="53" spans="1:27" x14ac:dyDescent="0.35">
      <c r="A53" s="2" t="s">
        <v>33502</v>
      </c>
      <c r="B53" s="2" t="s">
        <v>33503</v>
      </c>
      <c r="C53" s="2" t="s">
        <v>10</v>
      </c>
      <c r="D53" s="2" t="s">
        <v>33495</v>
      </c>
      <c r="E53" s="4">
        <v>0</v>
      </c>
      <c r="F53" s="4">
        <v>0</v>
      </c>
      <c r="G53" s="4">
        <v>0</v>
      </c>
      <c r="H53" s="11" t="b">
        <f>FALSE()</f>
        <v>0</v>
      </c>
      <c r="I53" s="11" t="b">
        <f>TRUE()</f>
        <v>1</v>
      </c>
      <c r="J53" s="11"/>
      <c r="K53" t="s">
        <v>33504</v>
      </c>
      <c r="L53" t="s">
        <v>33505</v>
      </c>
      <c r="N53" t="s">
        <v>7105</v>
      </c>
      <c r="O53" t="s">
        <v>7105</v>
      </c>
      <c r="P53">
        <v>40712</v>
      </c>
      <c r="S53" t="s">
        <v>34867</v>
      </c>
      <c r="T53">
        <v>0</v>
      </c>
      <c r="U53">
        <v>0</v>
      </c>
      <c r="V53">
        <v>0</v>
      </c>
      <c r="W53" t="s">
        <v>34928</v>
      </c>
      <c r="X53" t="s">
        <v>7105</v>
      </c>
      <c r="Y53" t="s">
        <v>7133</v>
      </c>
      <c r="Z53">
        <v>227003588</v>
      </c>
      <c r="AA53" t="str">
        <f>VLOOKUP(Table15[[#This Row],[No.]],K:L,2,FALSE)</f>
        <v>KRCS Integrated - BLOCKED</v>
      </c>
    </row>
    <row r="54" spans="1:27" x14ac:dyDescent="0.35">
      <c r="A54" s="2" t="s">
        <v>33504</v>
      </c>
      <c r="B54" s="2" t="s">
        <v>33505</v>
      </c>
      <c r="C54" s="2" t="s">
        <v>10</v>
      </c>
      <c r="D54" s="2" t="s">
        <v>10</v>
      </c>
      <c r="E54" s="4">
        <v>0</v>
      </c>
      <c r="F54" s="4">
        <v>0</v>
      </c>
      <c r="G54" s="4">
        <v>0</v>
      </c>
      <c r="H54" s="11" t="b">
        <f>FALSE()</f>
        <v>0</v>
      </c>
      <c r="I54" s="11" t="b">
        <f>TRUE()</f>
        <v>1</v>
      </c>
      <c r="J54" s="11"/>
      <c r="K54" t="s">
        <v>33506</v>
      </c>
      <c r="L54" t="s">
        <v>33507</v>
      </c>
      <c r="M54" t="s">
        <v>33508</v>
      </c>
      <c r="N54" t="s">
        <v>7105</v>
      </c>
      <c r="O54" t="s">
        <v>7105</v>
      </c>
      <c r="P54" t="s">
        <v>34896</v>
      </c>
      <c r="Q54" t="s">
        <v>34893</v>
      </c>
      <c r="R54" t="s">
        <v>33509</v>
      </c>
      <c r="S54" t="s">
        <v>34867</v>
      </c>
      <c r="T54">
        <v>0</v>
      </c>
      <c r="U54">
        <v>0</v>
      </c>
      <c r="V54">
        <v>0</v>
      </c>
      <c r="W54" t="s">
        <v>33507</v>
      </c>
      <c r="X54" t="s">
        <v>7105</v>
      </c>
      <c r="Y54" t="s">
        <v>7133</v>
      </c>
      <c r="Z54">
        <v>708313661</v>
      </c>
      <c r="AA54" t="str">
        <f>VLOOKUP(Table15[[#This Row],[No.]],K:L,2,FALSE)</f>
        <v>KRCS Drought Fixed Deposit A/C - - BLOCKED</v>
      </c>
    </row>
    <row r="55" spans="1:27" x14ac:dyDescent="0.35">
      <c r="A55" s="2" t="s">
        <v>33506</v>
      </c>
      <c r="B55" s="2" t="s">
        <v>33507</v>
      </c>
      <c r="C55" s="2" t="s">
        <v>33508</v>
      </c>
      <c r="D55" s="2" t="s">
        <v>33509</v>
      </c>
      <c r="E55" s="4">
        <v>0</v>
      </c>
      <c r="F55" s="4">
        <v>0</v>
      </c>
      <c r="G55" s="4">
        <v>0</v>
      </c>
      <c r="H55" s="11" t="b">
        <f>FALSE()</f>
        <v>0</v>
      </c>
      <c r="I55" s="11" t="b">
        <f>TRUE()</f>
        <v>1</v>
      </c>
      <c r="J55" s="11"/>
      <c r="K55" t="s">
        <v>33510</v>
      </c>
      <c r="L55" t="s">
        <v>33511</v>
      </c>
      <c r="N55" t="s">
        <v>7105</v>
      </c>
      <c r="O55" t="s">
        <v>7105</v>
      </c>
      <c r="R55" t="s">
        <v>33509</v>
      </c>
      <c r="S55" t="s">
        <v>34867</v>
      </c>
      <c r="T55">
        <v>0</v>
      </c>
      <c r="U55">
        <v>0</v>
      </c>
      <c r="V55">
        <v>0</v>
      </c>
      <c r="W55" t="s">
        <v>34929</v>
      </c>
      <c r="X55" t="s">
        <v>7105</v>
      </c>
      <c r="Y55" t="s">
        <v>7133</v>
      </c>
      <c r="Z55">
        <v>708304549</v>
      </c>
      <c r="AA55" t="str">
        <f>VLOOKUP(Table15[[#This Row],[No.]],K:L,2,FALSE)</f>
        <v>KRCS CBM - BLOCKED</v>
      </c>
    </row>
    <row r="56" spans="1:27" x14ac:dyDescent="0.35">
      <c r="A56" s="2" t="s">
        <v>33510</v>
      </c>
      <c r="B56" s="2" t="s">
        <v>33511</v>
      </c>
      <c r="C56" s="2" t="s">
        <v>10</v>
      </c>
      <c r="D56" s="2" t="s">
        <v>33509</v>
      </c>
      <c r="E56" s="4">
        <v>0</v>
      </c>
      <c r="F56" s="4">
        <v>0</v>
      </c>
      <c r="G56" s="4">
        <v>0</v>
      </c>
      <c r="H56" s="11" t="b">
        <f>FALSE()</f>
        <v>0</v>
      </c>
      <c r="I56" s="11" t="b">
        <f>TRUE()</f>
        <v>1</v>
      </c>
      <c r="J56" s="11"/>
      <c r="K56" t="s">
        <v>33512</v>
      </c>
      <c r="L56" t="s">
        <v>33513</v>
      </c>
      <c r="N56" t="s">
        <v>7105</v>
      </c>
      <c r="O56" t="s">
        <v>7105</v>
      </c>
      <c r="S56" t="s">
        <v>34867</v>
      </c>
      <c r="T56">
        <v>0</v>
      </c>
      <c r="U56">
        <v>0</v>
      </c>
      <c r="V56">
        <v>0</v>
      </c>
      <c r="W56" t="s">
        <v>34930</v>
      </c>
      <c r="X56" t="s">
        <v>7105</v>
      </c>
      <c r="Y56" t="s">
        <v>7133</v>
      </c>
      <c r="Z56">
        <v>708307262</v>
      </c>
      <c r="AA56" t="str">
        <f>VLOOKUP(Table15[[#This Row],[No.]],K:L,2,FALSE)</f>
        <v>KRCS Water Prov Kithyoko - BLOCKED</v>
      </c>
    </row>
    <row r="57" spans="1:27" x14ac:dyDescent="0.35">
      <c r="A57" s="2" t="s">
        <v>33512</v>
      </c>
      <c r="B57" s="2" t="s">
        <v>33513</v>
      </c>
      <c r="C57" s="2" t="s">
        <v>10</v>
      </c>
      <c r="D57" s="2" t="s">
        <v>10</v>
      </c>
      <c r="E57" s="4">
        <v>0</v>
      </c>
      <c r="F57" s="4">
        <v>0</v>
      </c>
      <c r="G57" s="4">
        <v>0</v>
      </c>
      <c r="H57" s="11" t="b">
        <f>FALSE()</f>
        <v>0</v>
      </c>
      <c r="I57" s="11" t="b">
        <f>TRUE()</f>
        <v>1</v>
      </c>
      <c r="J57" s="11"/>
      <c r="K57" t="s">
        <v>33514</v>
      </c>
      <c r="L57" t="s">
        <v>33515</v>
      </c>
      <c r="N57" t="s">
        <v>7105</v>
      </c>
      <c r="O57" t="s">
        <v>7105</v>
      </c>
      <c r="S57" t="s">
        <v>34867</v>
      </c>
      <c r="T57">
        <v>0</v>
      </c>
      <c r="U57">
        <v>0</v>
      </c>
      <c r="V57">
        <v>0</v>
      </c>
      <c r="W57" t="s">
        <v>34931</v>
      </c>
      <c r="X57" t="s">
        <v>7105</v>
      </c>
      <c r="Y57" t="s">
        <v>7133</v>
      </c>
      <c r="Z57">
        <v>705081557</v>
      </c>
      <c r="AA57" t="str">
        <f>VLOOKUP(Table15[[#This Row],[No.]],K:L,2,FALSE)</f>
        <v>KRCS Netherlands Red Cross - BLOCKED</v>
      </c>
    </row>
    <row r="58" spans="1:27" x14ac:dyDescent="0.35">
      <c r="A58" s="2" t="s">
        <v>33514</v>
      </c>
      <c r="B58" s="2" t="s">
        <v>33515</v>
      </c>
      <c r="C58" s="2" t="s">
        <v>10</v>
      </c>
      <c r="D58" s="2" t="s">
        <v>10</v>
      </c>
      <c r="E58" s="4">
        <v>0</v>
      </c>
      <c r="F58" s="4">
        <v>0</v>
      </c>
      <c r="G58" s="4">
        <v>0</v>
      </c>
      <c r="H58" s="11" t="b">
        <f>FALSE()</f>
        <v>0</v>
      </c>
      <c r="I58" s="11" t="b">
        <f>TRUE()</f>
        <v>1</v>
      </c>
      <c r="J58" s="11"/>
      <c r="K58" t="s">
        <v>33516</v>
      </c>
      <c r="L58" t="s">
        <v>33517</v>
      </c>
      <c r="N58" t="s">
        <v>7105</v>
      </c>
      <c r="O58" t="s">
        <v>7105</v>
      </c>
      <c r="S58" t="s">
        <v>34867</v>
      </c>
      <c r="T58">
        <v>-0.01</v>
      </c>
      <c r="U58">
        <v>-0.92</v>
      </c>
      <c r="V58">
        <v>-0.92</v>
      </c>
      <c r="W58" t="s">
        <v>34932</v>
      </c>
      <c r="X58" t="s">
        <v>7105</v>
      </c>
      <c r="Y58" t="s">
        <v>7133</v>
      </c>
      <c r="Z58">
        <v>227208643</v>
      </c>
      <c r="AA58" t="str">
        <f>VLOOKUP(Table15[[#This Row],[No.]],K:L,2,FALSE)</f>
        <v>Spanish - Closed</v>
      </c>
    </row>
    <row r="59" spans="1:27" x14ac:dyDescent="0.35">
      <c r="A59" s="2" t="s">
        <v>33516</v>
      </c>
      <c r="B59" s="2" t="s">
        <v>33517</v>
      </c>
      <c r="C59" s="2" t="s">
        <v>10</v>
      </c>
      <c r="D59" s="2" t="s">
        <v>10</v>
      </c>
      <c r="E59" s="4">
        <v>-0.01</v>
      </c>
      <c r="F59" s="4">
        <v>-0.92</v>
      </c>
      <c r="G59" s="4">
        <v>-0.92</v>
      </c>
      <c r="H59" s="11" t="b">
        <f>FALSE()</f>
        <v>0</v>
      </c>
      <c r="I59" s="11" t="b">
        <f>TRUE()</f>
        <v>1</v>
      </c>
      <c r="J59" s="11"/>
      <c r="K59" t="s">
        <v>33518</v>
      </c>
      <c r="L59" t="s">
        <v>33519</v>
      </c>
      <c r="M59" t="s">
        <v>33478</v>
      </c>
      <c r="N59" t="s">
        <v>7105</v>
      </c>
      <c r="O59" t="s">
        <v>7105</v>
      </c>
      <c r="P59" t="s">
        <v>34917</v>
      </c>
      <c r="Q59" t="s">
        <v>34898</v>
      </c>
      <c r="R59" t="s">
        <v>33520</v>
      </c>
      <c r="S59" t="s">
        <v>34867</v>
      </c>
      <c r="T59">
        <v>0</v>
      </c>
      <c r="U59">
        <v>0</v>
      </c>
      <c r="V59">
        <v>0</v>
      </c>
      <c r="W59" t="s">
        <v>34933</v>
      </c>
      <c r="X59" t="s">
        <v>7105</v>
      </c>
      <c r="Y59" t="s">
        <v>7133</v>
      </c>
      <c r="Z59">
        <v>8302805</v>
      </c>
      <c r="AA59" t="str">
        <f>VLOOKUP(Table15[[#This Row],[No.]],K:L,2,FALSE)</f>
        <v>Netherlands Euro - BLOCKED</v>
      </c>
    </row>
    <row r="60" spans="1:27" x14ac:dyDescent="0.35">
      <c r="A60" s="2" t="s">
        <v>33518</v>
      </c>
      <c r="B60" s="2" t="s">
        <v>33519</v>
      </c>
      <c r="C60" s="2" t="s">
        <v>33478</v>
      </c>
      <c r="D60" s="2" t="s">
        <v>33520</v>
      </c>
      <c r="E60" s="4">
        <v>0</v>
      </c>
      <c r="F60" s="4">
        <v>0</v>
      </c>
      <c r="G60" s="4">
        <v>0</v>
      </c>
      <c r="H60" s="11" t="b">
        <f>FALSE()</f>
        <v>0</v>
      </c>
      <c r="I60" s="11" t="b">
        <f>TRUE()</f>
        <v>1</v>
      </c>
      <c r="J60" s="11"/>
      <c r="K60" t="s">
        <v>33521</v>
      </c>
      <c r="L60" t="s">
        <v>33522</v>
      </c>
      <c r="M60" t="s">
        <v>33478</v>
      </c>
      <c r="N60" t="s">
        <v>7105</v>
      </c>
      <c r="O60" t="s">
        <v>7105</v>
      </c>
      <c r="P60" t="s">
        <v>34917</v>
      </c>
      <c r="Q60" t="s">
        <v>34898</v>
      </c>
      <c r="R60" t="s">
        <v>33520</v>
      </c>
      <c r="S60" t="s">
        <v>34867</v>
      </c>
      <c r="T60">
        <v>0</v>
      </c>
      <c r="U60">
        <v>0</v>
      </c>
      <c r="V60">
        <v>0</v>
      </c>
      <c r="W60" t="s">
        <v>34934</v>
      </c>
      <c r="X60" t="s">
        <v>7105</v>
      </c>
      <c r="Y60" t="s">
        <v>7133</v>
      </c>
      <c r="Z60">
        <v>8306762</v>
      </c>
      <c r="AA60" t="str">
        <f>VLOOKUP(Table15[[#This Row],[No.]],K:L,2,FALSE)</f>
        <v>KRCS Spanish DPR Tana River - BLOCKED</v>
      </c>
    </row>
    <row r="61" spans="1:27" x14ac:dyDescent="0.35">
      <c r="A61" s="2" t="s">
        <v>33521</v>
      </c>
      <c r="B61" s="2" t="s">
        <v>33522</v>
      </c>
      <c r="C61" s="2" t="s">
        <v>33478</v>
      </c>
      <c r="D61" s="2" t="s">
        <v>33520</v>
      </c>
      <c r="E61" s="4">
        <v>0</v>
      </c>
      <c r="F61" s="4">
        <v>0</v>
      </c>
      <c r="G61" s="4">
        <v>0</v>
      </c>
      <c r="H61" s="11" t="b">
        <f>FALSE()</f>
        <v>0</v>
      </c>
      <c r="I61" s="11" t="b">
        <f>TRUE()</f>
        <v>1</v>
      </c>
      <c r="J61" s="11"/>
      <c r="K61" t="s">
        <v>33523</v>
      </c>
      <c r="L61" t="s">
        <v>33524</v>
      </c>
      <c r="M61" t="s">
        <v>33478</v>
      </c>
      <c r="N61" t="s">
        <v>7105</v>
      </c>
      <c r="O61" t="s">
        <v>7105</v>
      </c>
      <c r="P61" t="s">
        <v>34935</v>
      </c>
      <c r="R61" t="s">
        <v>33520</v>
      </c>
      <c r="S61" t="s">
        <v>34867</v>
      </c>
      <c r="T61">
        <v>0</v>
      </c>
      <c r="U61">
        <v>0</v>
      </c>
      <c r="V61">
        <v>0</v>
      </c>
      <c r="W61" t="s">
        <v>34936</v>
      </c>
      <c r="X61" t="s">
        <v>7105</v>
      </c>
      <c r="Y61" t="s">
        <v>7133</v>
      </c>
      <c r="Z61">
        <v>7215461</v>
      </c>
      <c r="AA61" t="str">
        <f>VLOOKUP(Table15[[#This Row],[No.]],K:L,2,FALSE)</f>
        <v>KRCS-Spanish RC Relief Account - BLOCKED</v>
      </c>
    </row>
    <row r="62" spans="1:27" x14ac:dyDescent="0.35">
      <c r="A62" s="2" t="s">
        <v>33523</v>
      </c>
      <c r="B62" s="2" t="s">
        <v>33524</v>
      </c>
      <c r="C62" s="2" t="s">
        <v>33478</v>
      </c>
      <c r="D62" s="2" t="s">
        <v>33520</v>
      </c>
      <c r="E62" s="4">
        <v>0</v>
      </c>
      <c r="F62" s="4">
        <v>0</v>
      </c>
      <c r="G62" s="4">
        <v>0</v>
      </c>
      <c r="H62" s="11" t="b">
        <f>FALSE()</f>
        <v>0</v>
      </c>
      <c r="I62" s="11" t="b">
        <f>TRUE()</f>
        <v>1</v>
      </c>
      <c r="J62" s="11"/>
      <c r="K62" t="s">
        <v>33525</v>
      </c>
      <c r="L62" t="s">
        <v>33526</v>
      </c>
      <c r="N62" t="s">
        <v>7105</v>
      </c>
      <c r="O62" t="s">
        <v>7105</v>
      </c>
      <c r="P62" t="s">
        <v>34937</v>
      </c>
      <c r="R62" t="s">
        <v>33527</v>
      </c>
      <c r="S62" t="s">
        <v>34867</v>
      </c>
      <c r="T62">
        <v>0</v>
      </c>
      <c r="U62">
        <v>0</v>
      </c>
      <c r="V62">
        <v>0</v>
      </c>
      <c r="W62" t="s">
        <v>34938</v>
      </c>
      <c r="X62" t="s">
        <v>7105</v>
      </c>
      <c r="Y62" t="s">
        <v>7133</v>
      </c>
      <c r="Z62">
        <v>8300942</v>
      </c>
      <c r="AA62" t="str">
        <f>VLOOKUP(Table15[[#This Row],[No.]],K:L,2,FALSE)</f>
        <v>KRCS-Spanish RC Relief EURO - BLOCKED</v>
      </c>
    </row>
    <row r="63" spans="1:27" x14ac:dyDescent="0.35">
      <c r="A63" s="2" t="s">
        <v>33525</v>
      </c>
      <c r="B63" s="2" t="s">
        <v>33526</v>
      </c>
      <c r="C63" s="2" t="s">
        <v>10</v>
      </c>
      <c r="D63" s="2" t="s">
        <v>33527</v>
      </c>
      <c r="E63" s="4">
        <v>0</v>
      </c>
      <c r="F63" s="4">
        <v>0</v>
      </c>
      <c r="G63" s="4">
        <v>0</v>
      </c>
      <c r="H63" s="11" t="b">
        <f>FALSE()</f>
        <v>0</v>
      </c>
      <c r="I63" s="11" t="b">
        <f>TRUE()</f>
        <v>1</v>
      </c>
      <c r="J63" s="11"/>
      <c r="K63" t="s">
        <v>33528</v>
      </c>
      <c r="L63" t="s">
        <v>33529</v>
      </c>
      <c r="N63" t="s">
        <v>7105</v>
      </c>
      <c r="O63" t="s">
        <v>7105</v>
      </c>
      <c r="S63" t="s">
        <v>34867</v>
      </c>
      <c r="T63">
        <v>0</v>
      </c>
      <c r="U63">
        <v>0</v>
      </c>
      <c r="V63">
        <v>0</v>
      </c>
      <c r="W63" t="s">
        <v>33529</v>
      </c>
      <c r="X63" t="s">
        <v>7105</v>
      </c>
      <c r="Y63" t="s">
        <v>7133</v>
      </c>
      <c r="Z63">
        <v>816529007</v>
      </c>
      <c r="AA63" t="str">
        <f>VLOOKUP(Table15[[#This Row],[No.]],K:L,2,FALSE)</f>
        <v>KRCS Machakos Dist Rural WP(BRC) - BLOCKED</v>
      </c>
    </row>
    <row r="64" spans="1:27" x14ac:dyDescent="0.35">
      <c r="A64" s="2" t="s">
        <v>33528</v>
      </c>
      <c r="B64" s="2" t="s">
        <v>33529</v>
      </c>
      <c r="C64" s="2" t="s">
        <v>10</v>
      </c>
      <c r="D64" s="2" t="s">
        <v>10</v>
      </c>
      <c r="E64" s="4">
        <v>0</v>
      </c>
      <c r="F64" s="4">
        <v>0</v>
      </c>
      <c r="G64" s="4">
        <v>0</v>
      </c>
      <c r="H64" s="11" t="b">
        <f>FALSE()</f>
        <v>0</v>
      </c>
      <c r="I64" s="11" t="b">
        <f>TRUE()</f>
        <v>1</v>
      </c>
      <c r="J64" s="11"/>
      <c r="K64" t="s">
        <v>33530</v>
      </c>
      <c r="L64" t="s">
        <v>33531</v>
      </c>
      <c r="N64" t="s">
        <v>7105</v>
      </c>
      <c r="O64" t="s">
        <v>7105</v>
      </c>
      <c r="Q64">
        <v>4661</v>
      </c>
      <c r="R64" t="s">
        <v>33527</v>
      </c>
      <c r="S64" t="s">
        <v>34867</v>
      </c>
      <c r="T64">
        <v>0</v>
      </c>
      <c r="U64">
        <v>0</v>
      </c>
      <c r="V64">
        <v>0</v>
      </c>
      <c r="W64" t="s">
        <v>33531</v>
      </c>
      <c r="X64" t="s">
        <v>7105</v>
      </c>
      <c r="Y64" t="s">
        <v>7133</v>
      </c>
      <c r="Z64">
        <v>708308994</v>
      </c>
      <c r="AA64" t="str">
        <f>VLOOKUP(Table15[[#This Row],[No.]],K:L,2,FALSE)</f>
        <v>KRCS-ICHA ADMINISTRATION ACCOUNT</v>
      </c>
    </row>
    <row r="65" spans="1:27" x14ac:dyDescent="0.35">
      <c r="A65" s="2" t="s">
        <v>33530</v>
      </c>
      <c r="B65" s="2" t="s">
        <v>33531</v>
      </c>
      <c r="C65" s="2" t="s">
        <v>10</v>
      </c>
      <c r="D65" s="2" t="s">
        <v>33527</v>
      </c>
      <c r="E65" s="4">
        <v>0</v>
      </c>
      <c r="F65" s="4">
        <v>0</v>
      </c>
      <c r="G65" s="4">
        <v>0</v>
      </c>
      <c r="H65" s="11" t="b">
        <f>FALSE()</f>
        <v>0</v>
      </c>
      <c r="I65" s="11" t="b">
        <f>TRUE()</f>
        <v>1</v>
      </c>
      <c r="J65" s="11"/>
      <c r="K65" t="s">
        <v>33532</v>
      </c>
      <c r="L65" t="s">
        <v>33533</v>
      </c>
      <c r="M65">
        <v>603593</v>
      </c>
      <c r="N65" t="s">
        <v>7105</v>
      </c>
      <c r="O65" t="s">
        <v>7105</v>
      </c>
      <c r="P65" t="s">
        <v>34940</v>
      </c>
      <c r="R65" t="s">
        <v>33495</v>
      </c>
      <c r="S65" t="s">
        <v>34867</v>
      </c>
      <c r="T65">
        <v>0</v>
      </c>
      <c r="U65">
        <v>0</v>
      </c>
      <c r="V65">
        <v>0</v>
      </c>
      <c r="W65" t="s">
        <v>34941</v>
      </c>
      <c r="X65" t="s">
        <v>7105</v>
      </c>
      <c r="Y65" t="s">
        <v>7133</v>
      </c>
      <c r="Z65">
        <v>708308838</v>
      </c>
      <c r="AA65" t="str">
        <f>VLOOKUP(Table15[[#This Row],[No.]],K:L,2,FALSE)</f>
        <v>KRCS GRCWATER SR- MAKUENI - BLOCKED</v>
      </c>
    </row>
    <row r="66" spans="1:27" x14ac:dyDescent="0.35">
      <c r="A66" s="2" t="s">
        <v>33532</v>
      </c>
      <c r="B66" s="2" t="s">
        <v>33533</v>
      </c>
      <c r="C66" s="2" t="s">
        <v>33534</v>
      </c>
      <c r="D66" s="2" t="s">
        <v>33495</v>
      </c>
      <c r="E66" s="4">
        <v>0</v>
      </c>
      <c r="F66" s="4">
        <v>0</v>
      </c>
      <c r="G66" s="4">
        <v>0</v>
      </c>
      <c r="H66" s="11" t="b">
        <f>FALSE()</f>
        <v>0</v>
      </c>
      <c r="I66" s="11" t="b">
        <f>TRUE()</f>
        <v>1</v>
      </c>
      <c r="J66" s="11"/>
      <c r="K66" t="s">
        <v>33535</v>
      </c>
      <c r="L66" t="s">
        <v>33536</v>
      </c>
      <c r="N66" t="s">
        <v>7105</v>
      </c>
      <c r="O66" t="s">
        <v>7105</v>
      </c>
      <c r="R66" t="s">
        <v>33527</v>
      </c>
      <c r="S66" t="s">
        <v>34867</v>
      </c>
      <c r="T66">
        <v>0</v>
      </c>
      <c r="U66">
        <v>0</v>
      </c>
      <c r="V66">
        <v>0</v>
      </c>
      <c r="W66" t="s">
        <v>34942</v>
      </c>
      <c r="X66" t="s">
        <v>7105</v>
      </c>
      <c r="Y66" t="s">
        <v>7133</v>
      </c>
      <c r="Z66">
        <v>708300322</v>
      </c>
      <c r="AA66" t="str">
        <f>VLOOKUP(Table15[[#This Row],[No.]],K:L,2,FALSE)</f>
        <v>KRCS Fleet Management Account - BLOCKED</v>
      </c>
    </row>
    <row r="67" spans="1:27" x14ac:dyDescent="0.35">
      <c r="A67" s="2" t="s">
        <v>33535</v>
      </c>
      <c r="B67" s="2" t="s">
        <v>33536</v>
      </c>
      <c r="C67" s="2" t="s">
        <v>10</v>
      </c>
      <c r="D67" s="2" t="s">
        <v>33527</v>
      </c>
      <c r="E67" s="4">
        <v>0</v>
      </c>
      <c r="F67" s="4">
        <v>0</v>
      </c>
      <c r="G67" s="4">
        <v>0</v>
      </c>
      <c r="H67" s="11" t="b">
        <f>FALSE()</f>
        <v>0</v>
      </c>
      <c r="I67" s="11" t="b">
        <f>TRUE()</f>
        <v>1</v>
      </c>
      <c r="J67" s="11"/>
      <c r="K67" t="s">
        <v>33537</v>
      </c>
      <c r="L67" t="s">
        <v>33538</v>
      </c>
      <c r="N67" t="s">
        <v>7105</v>
      </c>
      <c r="O67" t="s">
        <v>7105</v>
      </c>
      <c r="R67" t="s">
        <v>33527</v>
      </c>
      <c r="S67" t="s">
        <v>34867</v>
      </c>
      <c r="T67">
        <v>0</v>
      </c>
      <c r="U67">
        <v>0</v>
      </c>
      <c r="V67">
        <v>0</v>
      </c>
      <c r="W67" t="s">
        <v>34943</v>
      </c>
      <c r="X67" t="s">
        <v>7105</v>
      </c>
      <c r="Y67" t="s">
        <v>7133</v>
      </c>
      <c r="Z67">
        <v>8308617</v>
      </c>
      <c r="AA67" t="str">
        <f>VLOOKUP(Table15[[#This Row],[No.]],K:L,2,FALSE)</f>
        <v>UNFPA account - BLOCKED</v>
      </c>
    </row>
    <row r="68" spans="1:27" x14ac:dyDescent="0.35">
      <c r="A68" s="2" t="s">
        <v>33537</v>
      </c>
      <c r="B68" s="2" t="s">
        <v>33538</v>
      </c>
      <c r="C68" s="2" t="s">
        <v>10</v>
      </c>
      <c r="D68" s="2" t="s">
        <v>33527</v>
      </c>
      <c r="E68" s="4">
        <v>0</v>
      </c>
      <c r="F68" s="4">
        <v>0</v>
      </c>
      <c r="G68" s="4">
        <v>0</v>
      </c>
      <c r="H68" s="11" t="b">
        <f>FALSE()</f>
        <v>0</v>
      </c>
      <c r="I68" s="11" t="b">
        <f>TRUE()</f>
        <v>1</v>
      </c>
      <c r="J68" s="11"/>
      <c r="K68" t="s">
        <v>33539</v>
      </c>
      <c r="L68" t="s">
        <v>33540</v>
      </c>
      <c r="N68" t="s">
        <v>7105</v>
      </c>
      <c r="O68" t="s">
        <v>7105</v>
      </c>
      <c r="P68" t="s">
        <v>34944</v>
      </c>
      <c r="R68" t="s">
        <v>33527</v>
      </c>
      <c r="S68" t="s">
        <v>34867</v>
      </c>
      <c r="T68">
        <v>0</v>
      </c>
      <c r="U68">
        <v>0</v>
      </c>
      <c r="V68">
        <v>0</v>
      </c>
      <c r="W68" t="s">
        <v>33540</v>
      </c>
      <c r="X68" t="s">
        <v>7105</v>
      </c>
      <c r="Y68" t="s">
        <v>7133</v>
      </c>
      <c r="Z68">
        <v>708302880</v>
      </c>
      <c r="AA68" t="str">
        <f>VLOOKUP(Table15[[#This Row],[No.]],K:L,2,FALSE)</f>
        <v>KRCS GF Round 4 Account - BLOCKED</v>
      </c>
    </row>
    <row r="69" spans="1:27" x14ac:dyDescent="0.35">
      <c r="A69" s="2" t="s">
        <v>33539</v>
      </c>
      <c r="B69" s="2" t="s">
        <v>33540</v>
      </c>
      <c r="C69" s="2" t="s">
        <v>10</v>
      </c>
      <c r="D69" s="2" t="s">
        <v>33527</v>
      </c>
      <c r="E69" s="4">
        <v>0</v>
      </c>
      <c r="F69" s="4">
        <v>0</v>
      </c>
      <c r="G69" s="4">
        <v>0</v>
      </c>
      <c r="H69" s="11" t="b">
        <f>FALSE()</f>
        <v>0</v>
      </c>
      <c r="I69" s="11" t="b">
        <f>TRUE()</f>
        <v>1</v>
      </c>
      <c r="J69" s="11"/>
      <c r="K69" t="s">
        <v>33541</v>
      </c>
      <c r="L69" t="s">
        <v>33542</v>
      </c>
      <c r="M69" t="s">
        <v>33508</v>
      </c>
      <c r="N69" t="s">
        <v>7105</v>
      </c>
      <c r="O69" t="s">
        <v>7105</v>
      </c>
      <c r="P69" t="s">
        <v>34917</v>
      </c>
      <c r="Q69" t="s">
        <v>34945</v>
      </c>
      <c r="R69" t="s">
        <v>33527</v>
      </c>
      <c r="S69" t="s">
        <v>34867</v>
      </c>
      <c r="T69">
        <v>0</v>
      </c>
      <c r="U69">
        <v>0</v>
      </c>
      <c r="V69">
        <v>0</v>
      </c>
      <c r="W69" t="s">
        <v>34946</v>
      </c>
      <c r="X69" t="s">
        <v>7105</v>
      </c>
      <c r="Y69" t="s">
        <v>7133</v>
      </c>
      <c r="Z69">
        <v>1324536</v>
      </c>
      <c r="AA69" t="str">
        <f>VLOOKUP(Table15[[#This Row],[No.]],K:L,2,FALSE)</f>
        <v>KRCS DMTC - BLOCKED</v>
      </c>
    </row>
    <row r="70" spans="1:27" x14ac:dyDescent="0.35">
      <c r="A70" s="2" t="s">
        <v>33541</v>
      </c>
      <c r="B70" s="2" t="s">
        <v>33542</v>
      </c>
      <c r="C70" s="2" t="s">
        <v>33508</v>
      </c>
      <c r="D70" s="2" t="s">
        <v>33527</v>
      </c>
      <c r="E70" s="4">
        <v>0</v>
      </c>
      <c r="F70" s="4">
        <v>0</v>
      </c>
      <c r="G70" s="4">
        <v>0</v>
      </c>
      <c r="H70" s="11" t="b">
        <f>FALSE()</f>
        <v>0</v>
      </c>
      <c r="I70" s="11" t="b">
        <f>TRUE()</f>
        <v>1</v>
      </c>
      <c r="J70" s="11"/>
      <c r="K70" t="s">
        <v>33543</v>
      </c>
      <c r="L70" t="s">
        <v>33544</v>
      </c>
      <c r="N70" t="s">
        <v>7105</v>
      </c>
      <c r="O70" t="s">
        <v>7105</v>
      </c>
      <c r="P70" t="s">
        <v>34917</v>
      </c>
      <c r="Q70" t="s">
        <v>34945</v>
      </c>
      <c r="R70" t="s">
        <v>33527</v>
      </c>
      <c r="S70" t="s">
        <v>34867</v>
      </c>
      <c r="T70">
        <v>0</v>
      </c>
      <c r="U70">
        <v>0</v>
      </c>
      <c r="V70">
        <v>0</v>
      </c>
      <c r="W70" t="s">
        <v>34947</v>
      </c>
      <c r="X70" t="s">
        <v>7105</v>
      </c>
      <c r="Y70" t="s">
        <v>7133</v>
      </c>
      <c r="Z70">
        <v>708320676</v>
      </c>
      <c r="AA70" t="str">
        <f>VLOOKUP(Table15[[#This Row],[No.]],K:L,2,FALSE)</f>
        <v>KRCS Sante plus Finnish Account - BLOCKED</v>
      </c>
    </row>
    <row r="71" spans="1:27" x14ac:dyDescent="0.35">
      <c r="A71" s="2" t="s">
        <v>33543</v>
      </c>
      <c r="B71" s="2" t="s">
        <v>33544</v>
      </c>
      <c r="C71" s="2" t="s">
        <v>10</v>
      </c>
      <c r="D71" s="2" t="s">
        <v>33527</v>
      </c>
      <c r="E71" s="4">
        <v>0</v>
      </c>
      <c r="F71" s="4">
        <v>0</v>
      </c>
      <c r="G71" s="4">
        <v>0</v>
      </c>
      <c r="H71" s="11" t="b">
        <f>FALSE()</f>
        <v>0</v>
      </c>
      <c r="I71" s="11" t="b">
        <f>TRUE()</f>
        <v>1</v>
      </c>
      <c r="J71" s="11"/>
      <c r="K71" t="s">
        <v>33545</v>
      </c>
      <c r="L71" t="s">
        <v>33546</v>
      </c>
      <c r="M71">
        <v>530700</v>
      </c>
      <c r="N71" t="s">
        <v>7105</v>
      </c>
      <c r="O71" t="s">
        <v>7105</v>
      </c>
      <c r="P71" t="s">
        <v>34948</v>
      </c>
      <c r="Q71" t="s">
        <v>34945</v>
      </c>
      <c r="R71" t="s">
        <v>33527</v>
      </c>
      <c r="S71" t="s">
        <v>34867</v>
      </c>
      <c r="T71">
        <v>0</v>
      </c>
      <c r="U71">
        <v>0</v>
      </c>
      <c r="V71">
        <v>0</v>
      </c>
      <c r="W71" t="s">
        <v>34949</v>
      </c>
      <c r="X71" t="s">
        <v>7105</v>
      </c>
      <c r="Y71" t="s">
        <v>7133</v>
      </c>
      <c r="AA71" t="str">
        <f>VLOOKUP(Table15[[#This Row],[No.]],K:L,2,FALSE)</f>
        <v>KRCS Tender account - BLOCKED</v>
      </c>
    </row>
    <row r="72" spans="1:27" x14ac:dyDescent="0.35">
      <c r="A72" s="2" t="s">
        <v>33545</v>
      </c>
      <c r="B72" s="2" t="s">
        <v>33546</v>
      </c>
      <c r="C72" s="2" t="s">
        <v>33547</v>
      </c>
      <c r="D72" s="2" t="s">
        <v>33527</v>
      </c>
      <c r="E72" s="4">
        <v>0</v>
      </c>
      <c r="F72" s="4">
        <v>0</v>
      </c>
      <c r="G72" s="4">
        <v>0</v>
      </c>
      <c r="H72" s="11" t="b">
        <f>FALSE()</f>
        <v>0</v>
      </c>
      <c r="I72" s="11" t="b">
        <f>TRUE()</f>
        <v>1</v>
      </c>
      <c r="J72" s="11"/>
      <c r="K72" t="s">
        <v>33548</v>
      </c>
      <c r="L72" t="s">
        <v>33549</v>
      </c>
      <c r="N72" t="s">
        <v>7105</v>
      </c>
      <c r="O72" t="s">
        <v>7105</v>
      </c>
      <c r="P72" t="s">
        <v>34948</v>
      </c>
      <c r="R72" t="s">
        <v>33527</v>
      </c>
      <c r="S72" t="s">
        <v>34867</v>
      </c>
      <c r="T72">
        <v>0</v>
      </c>
      <c r="U72">
        <v>0</v>
      </c>
      <c r="V72">
        <v>0</v>
      </c>
      <c r="W72" t="s">
        <v>34950</v>
      </c>
      <c r="X72" t="s">
        <v>7105</v>
      </c>
      <c r="Y72" t="s">
        <v>7133</v>
      </c>
      <c r="Z72">
        <v>708321257</v>
      </c>
      <c r="AA72" t="str">
        <f>VLOOKUP(Table15[[#This Row],[No.]],K:L,2,FALSE)</f>
        <v>KRCS Wema Account - BLOCKED</v>
      </c>
    </row>
    <row r="73" spans="1:27" x14ac:dyDescent="0.35">
      <c r="A73" s="2" t="s">
        <v>33548</v>
      </c>
      <c r="B73" s="2" t="s">
        <v>33549</v>
      </c>
      <c r="C73" s="2" t="s">
        <v>10</v>
      </c>
      <c r="D73" s="2" t="s">
        <v>33527</v>
      </c>
      <c r="E73" s="4">
        <v>0</v>
      </c>
      <c r="F73" s="4">
        <v>0</v>
      </c>
      <c r="G73" s="4">
        <v>0</v>
      </c>
      <c r="H73" s="11" t="b">
        <f>FALSE()</f>
        <v>0</v>
      </c>
      <c r="I73" s="11" t="b">
        <f>TRUE()</f>
        <v>1</v>
      </c>
      <c r="J73" s="11"/>
      <c r="K73" t="s">
        <v>33550</v>
      </c>
      <c r="L73" t="s">
        <v>33551</v>
      </c>
      <c r="N73" t="s">
        <v>7105</v>
      </c>
      <c r="O73" t="s">
        <v>7105</v>
      </c>
      <c r="P73" t="s">
        <v>34917</v>
      </c>
      <c r="Q73" t="s">
        <v>34945</v>
      </c>
      <c r="R73" t="s">
        <v>33527</v>
      </c>
      <c r="S73" t="s">
        <v>34867</v>
      </c>
      <c r="T73">
        <v>0</v>
      </c>
      <c r="U73">
        <v>0</v>
      </c>
      <c r="V73">
        <v>0</v>
      </c>
      <c r="W73" t="s">
        <v>34951</v>
      </c>
      <c r="X73" t="s">
        <v>7105</v>
      </c>
      <c r="Y73" t="s">
        <v>7133</v>
      </c>
      <c r="Z73">
        <v>701324862</v>
      </c>
      <c r="AA73" t="str">
        <f>VLOOKUP(Table15[[#This Row],[No.]],K:L,2,FALSE)</f>
        <v>KRCS Finish Kitui Watsan - BLOCKED</v>
      </c>
    </row>
    <row r="74" spans="1:27" x14ac:dyDescent="0.35">
      <c r="A74" s="2" t="s">
        <v>33550</v>
      </c>
      <c r="B74" s="2" t="s">
        <v>33551</v>
      </c>
      <c r="C74" s="2" t="s">
        <v>10</v>
      </c>
      <c r="D74" s="2" t="s">
        <v>33527</v>
      </c>
      <c r="E74" s="4">
        <v>0</v>
      </c>
      <c r="F74" s="4">
        <v>0</v>
      </c>
      <c r="G74" s="4">
        <v>0</v>
      </c>
      <c r="H74" s="11" t="b">
        <f>FALSE()</f>
        <v>0</v>
      </c>
      <c r="I74" s="11" t="b">
        <f>TRUE()</f>
        <v>1</v>
      </c>
      <c r="J74" s="11"/>
      <c r="K74" t="s">
        <v>33552</v>
      </c>
      <c r="L74" t="s">
        <v>33553</v>
      </c>
      <c r="N74" t="s">
        <v>7105</v>
      </c>
      <c r="O74" t="s">
        <v>7105</v>
      </c>
      <c r="P74" t="s">
        <v>34952</v>
      </c>
      <c r="R74" t="s">
        <v>33527</v>
      </c>
      <c r="S74" t="s">
        <v>34867</v>
      </c>
      <c r="T74">
        <v>0</v>
      </c>
      <c r="U74">
        <v>0</v>
      </c>
      <c r="V74">
        <v>0</v>
      </c>
      <c r="W74" t="s">
        <v>34953</v>
      </c>
      <c r="X74" t="s">
        <v>7105</v>
      </c>
      <c r="Y74" t="s">
        <v>7133</v>
      </c>
      <c r="Z74">
        <v>227223251</v>
      </c>
      <c r="AA74" t="str">
        <f>VLOOKUP(Table15[[#This Row],[No.]],K:L,2,FALSE)</f>
        <v>KRCS Japanese IHOP Account- BLOCKED</v>
      </c>
    </row>
    <row r="75" spans="1:27" x14ac:dyDescent="0.35">
      <c r="A75" s="2" t="s">
        <v>33552</v>
      </c>
      <c r="B75" s="2" t="s">
        <v>33553</v>
      </c>
      <c r="C75" s="2" t="s">
        <v>10</v>
      </c>
      <c r="D75" s="2" t="s">
        <v>33527</v>
      </c>
      <c r="E75" s="4">
        <v>0</v>
      </c>
      <c r="F75" s="4">
        <v>0</v>
      </c>
      <c r="G75" s="4">
        <v>0</v>
      </c>
      <c r="H75" s="11" t="b">
        <f>FALSE()</f>
        <v>0</v>
      </c>
      <c r="I75" s="11" t="b">
        <f>TRUE()</f>
        <v>1</v>
      </c>
      <c r="J75" s="11"/>
      <c r="K75" t="s">
        <v>33554</v>
      </c>
      <c r="L75" t="s">
        <v>33555</v>
      </c>
      <c r="N75" t="s">
        <v>7105</v>
      </c>
      <c r="O75" t="s">
        <v>7105</v>
      </c>
      <c r="P75" t="s">
        <v>34917</v>
      </c>
      <c r="Q75" t="s">
        <v>34945</v>
      </c>
      <c r="R75" t="s">
        <v>33527</v>
      </c>
      <c r="S75" t="s">
        <v>34867</v>
      </c>
      <c r="T75">
        <v>0</v>
      </c>
      <c r="U75">
        <v>0</v>
      </c>
      <c r="V75">
        <v>0</v>
      </c>
      <c r="W75" t="s">
        <v>34954</v>
      </c>
      <c r="X75" t="s">
        <v>7105</v>
      </c>
      <c r="Y75" t="s">
        <v>7133</v>
      </c>
      <c r="Z75">
        <v>701326601</v>
      </c>
      <c r="AA75" t="str">
        <f>VLOOKUP(Table15[[#This Row],[No.]],K:L,2,FALSE)</f>
        <v>KRCS Japanese Dollar Accountf- BLOCKED</v>
      </c>
    </row>
    <row r="76" spans="1:27" x14ac:dyDescent="0.35">
      <c r="A76" s="2" t="s">
        <v>33554</v>
      </c>
      <c r="B76" s="2" t="s">
        <v>33555</v>
      </c>
      <c r="C76" s="2" t="s">
        <v>10</v>
      </c>
      <c r="D76" s="2" t="s">
        <v>33527</v>
      </c>
      <c r="E76" s="4">
        <v>0</v>
      </c>
      <c r="F76" s="4">
        <v>0</v>
      </c>
      <c r="G76" s="4">
        <v>0</v>
      </c>
      <c r="H76" s="11" t="b">
        <f>FALSE()</f>
        <v>0</v>
      </c>
      <c r="I76" s="11" t="b">
        <f>TRUE()</f>
        <v>1</v>
      </c>
      <c r="J76" s="11"/>
      <c r="K76" t="s">
        <v>33556</v>
      </c>
      <c r="L76" t="s">
        <v>33557</v>
      </c>
      <c r="N76" t="s">
        <v>7105</v>
      </c>
      <c r="O76" t="s">
        <v>7105</v>
      </c>
      <c r="P76" t="s">
        <v>34917</v>
      </c>
      <c r="Q76" t="s">
        <v>34945</v>
      </c>
      <c r="R76" t="s">
        <v>33527</v>
      </c>
      <c r="S76" t="s">
        <v>34867</v>
      </c>
      <c r="T76">
        <v>1.96</v>
      </c>
      <c r="U76">
        <v>-17.36</v>
      </c>
      <c r="V76">
        <v>-17.36</v>
      </c>
      <c r="W76" t="s">
        <v>34955</v>
      </c>
      <c r="X76" t="s">
        <v>7105</v>
      </c>
      <c r="Y76" t="s">
        <v>7133</v>
      </c>
      <c r="Z76">
        <v>227221917</v>
      </c>
      <c r="AA76" t="str">
        <f>VLOOKUP(Table15[[#This Row],[No.]],K:L,2,FALSE)</f>
        <v>KRCS Integrated Relief 2008(S. Korean) - BLOCKED</v>
      </c>
    </row>
    <row r="77" spans="1:27" x14ac:dyDescent="0.35">
      <c r="A77" s="2" t="s">
        <v>33556</v>
      </c>
      <c r="B77" s="2" t="s">
        <v>33557</v>
      </c>
      <c r="C77" s="2" t="s">
        <v>10</v>
      </c>
      <c r="D77" s="2" t="s">
        <v>33527</v>
      </c>
      <c r="E77" s="4">
        <v>1.96</v>
      </c>
      <c r="F77" s="4">
        <v>-17.36</v>
      </c>
      <c r="G77" s="4">
        <v>-17.36</v>
      </c>
      <c r="H77" s="11" t="b">
        <f>FALSE()</f>
        <v>0</v>
      </c>
      <c r="I77" s="11" t="b">
        <f>TRUE()</f>
        <v>1</v>
      </c>
      <c r="J77" s="11"/>
      <c r="K77" t="s">
        <v>33558</v>
      </c>
      <c r="L77" t="s">
        <v>33559</v>
      </c>
      <c r="N77" t="s">
        <v>7105</v>
      </c>
      <c r="O77" t="s">
        <v>7105</v>
      </c>
      <c r="P77" t="s">
        <v>34917</v>
      </c>
      <c r="Q77" t="s">
        <v>34945</v>
      </c>
      <c r="R77" t="s">
        <v>33527</v>
      </c>
      <c r="S77" t="s">
        <v>34867</v>
      </c>
      <c r="T77">
        <v>0</v>
      </c>
      <c r="U77">
        <v>0</v>
      </c>
      <c r="V77">
        <v>0</v>
      </c>
      <c r="W77" t="s">
        <v>34956</v>
      </c>
      <c r="X77" t="s">
        <v>7105</v>
      </c>
      <c r="Y77" t="s">
        <v>7133</v>
      </c>
      <c r="Z77">
        <v>708324582</v>
      </c>
      <c r="AA77" t="str">
        <f>VLOOKUP(Table15[[#This Row],[No.]],K:L,2,FALSE)</f>
        <v>KRCS Relief Dollar Account- BLOCKED</v>
      </c>
    </row>
    <row r="78" spans="1:27" x14ac:dyDescent="0.35">
      <c r="A78" s="2" t="s">
        <v>33558</v>
      </c>
      <c r="B78" s="2" t="s">
        <v>33559</v>
      </c>
      <c r="C78" s="2" t="s">
        <v>10</v>
      </c>
      <c r="D78" s="2" t="s">
        <v>33527</v>
      </c>
      <c r="E78" s="4">
        <v>0</v>
      </c>
      <c r="F78" s="4">
        <v>0</v>
      </c>
      <c r="G78" s="4">
        <v>0</v>
      </c>
      <c r="H78" s="11" t="b">
        <f>FALSE()</f>
        <v>0</v>
      </c>
      <c r="I78" s="11" t="b">
        <f>TRUE()</f>
        <v>1</v>
      </c>
      <c r="J78" s="11"/>
      <c r="K78" t="s">
        <v>33560</v>
      </c>
      <c r="L78" t="s">
        <v>33561</v>
      </c>
      <c r="N78" t="s">
        <v>7105</v>
      </c>
      <c r="O78" t="s">
        <v>7105</v>
      </c>
      <c r="P78" t="s">
        <v>34917</v>
      </c>
      <c r="Q78" t="s">
        <v>34945</v>
      </c>
      <c r="R78" t="s">
        <v>33562</v>
      </c>
      <c r="S78" t="s">
        <v>34867</v>
      </c>
      <c r="T78">
        <v>0</v>
      </c>
      <c r="U78">
        <v>0</v>
      </c>
      <c r="V78">
        <v>0</v>
      </c>
      <c r="W78" t="s">
        <v>34957</v>
      </c>
      <c r="X78" t="s">
        <v>7105</v>
      </c>
      <c r="Y78" t="s">
        <v>7133</v>
      </c>
      <c r="Z78">
        <v>708318205</v>
      </c>
      <c r="AA78" t="str">
        <f>VLOOKUP(Table15[[#This Row],[No.]],K:L,2,FALSE)</f>
        <v>KRCS - UNHCR Account - BLOCKED</v>
      </c>
    </row>
    <row r="79" spans="1:27" x14ac:dyDescent="0.35">
      <c r="A79" s="2" t="s">
        <v>33560</v>
      </c>
      <c r="B79" s="2" t="s">
        <v>33561</v>
      </c>
      <c r="C79" s="2" t="s">
        <v>10</v>
      </c>
      <c r="D79" s="2" t="s">
        <v>33562</v>
      </c>
      <c r="E79" s="4">
        <v>0</v>
      </c>
      <c r="F79" s="4">
        <v>0</v>
      </c>
      <c r="G79" s="4">
        <v>0</v>
      </c>
      <c r="H79" s="11" t="b">
        <f>FALSE()</f>
        <v>0</v>
      </c>
      <c r="I79" s="11" t="b">
        <f>TRUE()</f>
        <v>1</v>
      </c>
      <c r="J79" s="11"/>
      <c r="K79" t="s">
        <v>33563</v>
      </c>
      <c r="L79" t="s">
        <v>33564</v>
      </c>
      <c r="N79" t="s">
        <v>7105</v>
      </c>
      <c r="O79" t="s">
        <v>7105</v>
      </c>
      <c r="P79" t="s">
        <v>34917</v>
      </c>
      <c r="Q79" t="s">
        <v>34945</v>
      </c>
      <c r="R79" t="s">
        <v>33527</v>
      </c>
      <c r="S79" t="s">
        <v>34867</v>
      </c>
      <c r="T79">
        <v>0</v>
      </c>
      <c r="U79">
        <v>0</v>
      </c>
      <c r="V79">
        <v>0</v>
      </c>
      <c r="W79" t="s">
        <v>34958</v>
      </c>
      <c r="X79" t="s">
        <v>7105</v>
      </c>
      <c r="Y79" t="s">
        <v>7133</v>
      </c>
      <c r="Z79">
        <v>708316970</v>
      </c>
      <c r="AA79" t="str">
        <f>VLOOKUP(Table15[[#This Row],[No.]],K:L,2,FALSE)</f>
        <v>KRCS - Canadian RC - BLOCKED</v>
      </c>
    </row>
    <row r="80" spans="1:27" x14ac:dyDescent="0.35">
      <c r="A80" s="2" t="s">
        <v>33563</v>
      </c>
      <c r="B80" s="2" t="s">
        <v>33564</v>
      </c>
      <c r="C80" s="2" t="s">
        <v>10</v>
      </c>
      <c r="D80" s="2" t="s">
        <v>33527</v>
      </c>
      <c r="E80" s="4">
        <v>0</v>
      </c>
      <c r="F80" s="4">
        <v>0</v>
      </c>
      <c r="G80" s="4">
        <v>0</v>
      </c>
      <c r="H80" s="11" t="b">
        <f>FALSE()</f>
        <v>0</v>
      </c>
      <c r="I80" s="11" t="b">
        <f>TRUE()</f>
        <v>1</v>
      </c>
      <c r="J80" s="11"/>
      <c r="K80" t="s">
        <v>33565</v>
      </c>
      <c r="L80" t="s">
        <v>33566</v>
      </c>
      <c r="M80" t="s">
        <v>33567</v>
      </c>
      <c r="N80" t="s">
        <v>7105</v>
      </c>
      <c r="O80" t="s">
        <v>7105</v>
      </c>
      <c r="P80" t="s">
        <v>34917</v>
      </c>
      <c r="Q80" t="s">
        <v>34945</v>
      </c>
      <c r="R80" t="s">
        <v>33568</v>
      </c>
      <c r="S80" t="s">
        <v>34867</v>
      </c>
      <c r="T80">
        <v>0</v>
      </c>
      <c r="U80">
        <v>0</v>
      </c>
      <c r="V80">
        <v>0</v>
      </c>
      <c r="W80" t="s">
        <v>34959</v>
      </c>
      <c r="X80" t="s">
        <v>7105</v>
      </c>
      <c r="Y80" t="s">
        <v>7133</v>
      </c>
      <c r="Z80">
        <v>8350168</v>
      </c>
      <c r="AA80" t="str">
        <f>VLOOKUP(Table15[[#This Row],[No.]],K:L,2,FALSE)</f>
        <v>KRCS -Preparedness - BLOCKED</v>
      </c>
    </row>
    <row r="81" spans="1:27" x14ac:dyDescent="0.35">
      <c r="A81" s="2" t="s">
        <v>33565</v>
      </c>
      <c r="B81" s="2" t="s">
        <v>33566</v>
      </c>
      <c r="C81" s="2" t="s">
        <v>33567</v>
      </c>
      <c r="D81" s="2" t="s">
        <v>33568</v>
      </c>
      <c r="E81" s="4">
        <v>0</v>
      </c>
      <c r="F81" s="4">
        <v>0</v>
      </c>
      <c r="G81" s="4">
        <v>0</v>
      </c>
      <c r="H81" s="11" t="b">
        <f>FALSE()</f>
        <v>0</v>
      </c>
      <c r="I81" s="11" t="b">
        <f>TRUE()</f>
        <v>1</v>
      </c>
      <c r="J81" s="11"/>
      <c r="K81" t="s">
        <v>33569</v>
      </c>
      <c r="L81" t="s">
        <v>33570</v>
      </c>
      <c r="N81" t="s">
        <v>7105</v>
      </c>
      <c r="O81" t="s">
        <v>7105</v>
      </c>
      <c r="P81" t="s">
        <v>34917</v>
      </c>
      <c r="Q81" t="s">
        <v>34945</v>
      </c>
      <c r="R81" t="s">
        <v>33568</v>
      </c>
      <c r="S81" t="s">
        <v>34867</v>
      </c>
      <c r="T81">
        <v>0</v>
      </c>
      <c r="U81">
        <v>0</v>
      </c>
      <c r="V81">
        <v>0</v>
      </c>
      <c r="W81" t="s">
        <v>34960</v>
      </c>
      <c r="X81" t="s">
        <v>7105</v>
      </c>
      <c r="Y81" t="s">
        <v>7133</v>
      </c>
      <c r="Z81">
        <v>708306320</v>
      </c>
      <c r="AA81" t="str">
        <f>VLOOKUP(Table15[[#This Row],[No.]],K:L,2,FALSE)</f>
        <v>KRCS Spanish RC PEV Account - BLOCKED</v>
      </c>
    </row>
    <row r="82" spans="1:27" x14ac:dyDescent="0.35">
      <c r="A82" s="2" t="s">
        <v>33569</v>
      </c>
      <c r="B82" s="2" t="s">
        <v>33570</v>
      </c>
      <c r="C82" s="2" t="s">
        <v>10</v>
      </c>
      <c r="D82" s="2" t="s">
        <v>33568</v>
      </c>
      <c r="E82" s="4">
        <v>0</v>
      </c>
      <c r="F82" s="4">
        <v>0</v>
      </c>
      <c r="G82" s="4">
        <v>0</v>
      </c>
      <c r="H82" s="11" t="b">
        <f>FALSE()</f>
        <v>0</v>
      </c>
      <c r="I82" s="11" t="b">
        <f>TRUE()</f>
        <v>1</v>
      </c>
      <c r="J82" s="11"/>
      <c r="K82" t="s">
        <v>33571</v>
      </c>
      <c r="L82" t="s">
        <v>33572</v>
      </c>
      <c r="M82">
        <v>244939</v>
      </c>
      <c r="N82" t="s">
        <v>7105</v>
      </c>
      <c r="O82" t="s">
        <v>7105</v>
      </c>
      <c r="P82" t="s">
        <v>34961</v>
      </c>
      <c r="Q82" t="s">
        <v>34962</v>
      </c>
      <c r="R82" t="s">
        <v>33568</v>
      </c>
      <c r="S82" t="s">
        <v>34867</v>
      </c>
      <c r="T82">
        <v>0</v>
      </c>
      <c r="U82">
        <v>0</v>
      </c>
      <c r="V82">
        <v>0</v>
      </c>
      <c r="W82" t="s">
        <v>34963</v>
      </c>
      <c r="X82" t="s">
        <v>7105</v>
      </c>
      <c r="Y82" t="s">
        <v>7133</v>
      </c>
      <c r="Z82">
        <v>1107745942</v>
      </c>
      <c r="AA82" t="str">
        <f>VLOOKUP(Table15[[#This Row],[No.]],K:L,2,FALSE)</f>
        <v>KRCS Danish Disaster Risk - BLOCKED</v>
      </c>
    </row>
    <row r="83" spans="1:27" x14ac:dyDescent="0.35">
      <c r="A83" s="2" t="s">
        <v>33571</v>
      </c>
      <c r="B83" s="2" t="s">
        <v>33572</v>
      </c>
      <c r="C83" s="2" t="s">
        <v>33573</v>
      </c>
      <c r="D83" s="2" t="s">
        <v>33568</v>
      </c>
      <c r="E83" s="4">
        <v>0</v>
      </c>
      <c r="F83" s="4">
        <v>0</v>
      </c>
      <c r="G83" s="4">
        <v>0</v>
      </c>
      <c r="H83" s="11" t="b">
        <f>FALSE()</f>
        <v>0</v>
      </c>
      <c r="I83" s="11" t="b">
        <f>TRUE()</f>
        <v>1</v>
      </c>
      <c r="J83" s="11"/>
      <c r="K83" t="s">
        <v>33574</v>
      </c>
      <c r="L83" t="s">
        <v>33575</v>
      </c>
      <c r="N83" t="s">
        <v>7105</v>
      </c>
      <c r="O83" t="s">
        <v>7105</v>
      </c>
      <c r="P83" t="s">
        <v>34917</v>
      </c>
      <c r="Q83" t="s">
        <v>34945</v>
      </c>
      <c r="R83" t="s">
        <v>33568</v>
      </c>
      <c r="S83" t="s">
        <v>34867</v>
      </c>
      <c r="T83">
        <v>0</v>
      </c>
      <c r="U83">
        <v>0</v>
      </c>
      <c r="V83">
        <v>0</v>
      </c>
      <c r="W83" t="s">
        <v>34964</v>
      </c>
      <c r="X83" t="s">
        <v>7105</v>
      </c>
      <c r="Y83" t="s">
        <v>7133</v>
      </c>
      <c r="Z83">
        <v>8329681</v>
      </c>
      <c r="AA83" t="str">
        <f>VLOOKUP(Table15[[#This Row],[No.]],K:L,2,FALSE)</f>
        <v xml:space="preserve">Relief Current Account </v>
      </c>
    </row>
    <row r="84" spans="1:27" x14ac:dyDescent="0.35">
      <c r="A84" s="2" t="s">
        <v>33574</v>
      </c>
      <c r="B84" s="2" t="s">
        <v>33575</v>
      </c>
      <c r="C84" s="2" t="s">
        <v>10</v>
      </c>
      <c r="D84" s="2" t="s">
        <v>33568</v>
      </c>
      <c r="E84" s="4">
        <v>0</v>
      </c>
      <c r="F84" s="4">
        <v>0</v>
      </c>
      <c r="G84" s="4">
        <v>0</v>
      </c>
      <c r="H84" s="11" t="b">
        <f>FALSE()</f>
        <v>0</v>
      </c>
      <c r="I84" s="11" t="b">
        <f>TRUE()</f>
        <v>1</v>
      </c>
      <c r="J84" s="11"/>
      <c r="K84" t="s">
        <v>33576</v>
      </c>
      <c r="L84" t="s">
        <v>33577</v>
      </c>
      <c r="M84" t="s">
        <v>33508</v>
      </c>
      <c r="N84" t="s">
        <v>7105</v>
      </c>
      <c r="O84" t="s">
        <v>7105</v>
      </c>
      <c r="P84" t="s">
        <v>34917</v>
      </c>
      <c r="Q84" t="s">
        <v>34945</v>
      </c>
      <c r="R84" t="s">
        <v>33568</v>
      </c>
      <c r="S84" t="s">
        <v>34867</v>
      </c>
      <c r="T84">
        <v>0</v>
      </c>
      <c r="U84">
        <v>0</v>
      </c>
      <c r="V84">
        <v>0</v>
      </c>
      <c r="W84" t="s">
        <v>34965</v>
      </c>
      <c r="X84" t="s">
        <v>7105</v>
      </c>
      <c r="Y84" t="s">
        <v>7133</v>
      </c>
      <c r="Z84">
        <v>708312843</v>
      </c>
      <c r="AA84" t="str">
        <f>VLOOKUP(Table15[[#This Row],[No.]],K:L,2,FALSE)</f>
        <v>KRCS- GIP Phase II(German RC Changed) - BLOCKED</v>
      </c>
    </row>
    <row r="85" spans="1:27" x14ac:dyDescent="0.35">
      <c r="A85" s="2" t="s">
        <v>33576</v>
      </c>
      <c r="B85" s="2" t="s">
        <v>33577</v>
      </c>
      <c r="C85" s="2" t="s">
        <v>33508</v>
      </c>
      <c r="D85" s="2" t="s">
        <v>33568</v>
      </c>
      <c r="E85" s="4">
        <v>0</v>
      </c>
      <c r="F85" s="4">
        <v>0</v>
      </c>
      <c r="G85" s="4">
        <v>0</v>
      </c>
      <c r="H85" s="11" t="b">
        <f>FALSE()</f>
        <v>0</v>
      </c>
      <c r="I85" s="11" t="b">
        <f>TRUE()</f>
        <v>1</v>
      </c>
      <c r="J85" s="11"/>
      <c r="K85" t="s">
        <v>33578</v>
      </c>
      <c r="L85" t="s">
        <v>33579</v>
      </c>
      <c r="N85" t="s">
        <v>7105</v>
      </c>
      <c r="O85" t="s">
        <v>7105</v>
      </c>
      <c r="P85" t="s">
        <v>34917</v>
      </c>
      <c r="Q85" t="s">
        <v>34945</v>
      </c>
      <c r="R85" t="s">
        <v>33568</v>
      </c>
      <c r="S85" t="s">
        <v>34867</v>
      </c>
      <c r="T85">
        <v>0</v>
      </c>
      <c r="U85">
        <v>0</v>
      </c>
      <c r="V85">
        <v>0</v>
      </c>
      <c r="W85" t="s">
        <v>34966</v>
      </c>
      <c r="X85" t="s">
        <v>7105</v>
      </c>
      <c r="Y85" t="s">
        <v>7133</v>
      </c>
      <c r="Z85">
        <v>8330205</v>
      </c>
      <c r="AA85" t="str">
        <f>VLOOKUP(Table15[[#This Row],[No.]],K:L,2,FALSE)</f>
        <v>KRCS - EMOP Account - BLOCKED</v>
      </c>
    </row>
    <row r="86" spans="1:27" x14ac:dyDescent="0.35">
      <c r="A86" s="2" t="s">
        <v>33578</v>
      </c>
      <c r="B86" s="2" t="s">
        <v>33579</v>
      </c>
      <c r="C86" s="2" t="s">
        <v>10</v>
      </c>
      <c r="D86" s="2" t="s">
        <v>33568</v>
      </c>
      <c r="E86" s="4">
        <v>0</v>
      </c>
      <c r="F86" s="4">
        <v>0</v>
      </c>
      <c r="G86" s="4">
        <v>0</v>
      </c>
      <c r="H86" s="11" t="b">
        <f>FALSE()</f>
        <v>0</v>
      </c>
      <c r="I86" s="11" t="b">
        <f>TRUE()</f>
        <v>1</v>
      </c>
      <c r="J86" s="11"/>
      <c r="K86" t="s">
        <v>33580</v>
      </c>
      <c r="L86" t="s">
        <v>33581</v>
      </c>
      <c r="M86" t="s">
        <v>33582</v>
      </c>
      <c r="N86" t="s">
        <v>7105</v>
      </c>
      <c r="O86" t="s">
        <v>7105</v>
      </c>
      <c r="P86" t="s">
        <v>34917</v>
      </c>
      <c r="Q86" t="s">
        <v>34945</v>
      </c>
      <c r="R86" t="s">
        <v>33568</v>
      </c>
      <c r="S86" t="s">
        <v>34867</v>
      </c>
      <c r="T86">
        <v>0</v>
      </c>
      <c r="U86">
        <v>0</v>
      </c>
      <c r="V86">
        <v>0</v>
      </c>
      <c r="W86" t="s">
        <v>34967</v>
      </c>
      <c r="X86" t="s">
        <v>7105</v>
      </c>
      <c r="Y86" t="s">
        <v>7133</v>
      </c>
      <c r="Z86">
        <v>8330795</v>
      </c>
      <c r="AA86" t="str">
        <f>VLOOKUP(Table15[[#This Row],[No.]],K:L,2,FALSE)</f>
        <v>KRCS General Assembly 2009 - BLOCKED</v>
      </c>
    </row>
    <row r="87" spans="1:27" x14ac:dyDescent="0.35">
      <c r="A87" s="2" t="s">
        <v>33580</v>
      </c>
      <c r="B87" s="2" t="s">
        <v>33581</v>
      </c>
      <c r="C87" s="2" t="s">
        <v>33582</v>
      </c>
      <c r="D87" s="2" t="s">
        <v>33568</v>
      </c>
      <c r="E87" s="4">
        <v>0</v>
      </c>
      <c r="F87" s="4">
        <v>0</v>
      </c>
      <c r="G87" s="4">
        <v>0</v>
      </c>
      <c r="H87" s="11" t="b">
        <f>FALSE()</f>
        <v>0</v>
      </c>
      <c r="I87" s="11" t="b">
        <f>TRUE()</f>
        <v>1</v>
      </c>
      <c r="J87" s="11"/>
      <c r="K87" t="s">
        <v>33583</v>
      </c>
      <c r="L87" t="s">
        <v>33584</v>
      </c>
      <c r="N87" t="s">
        <v>7105</v>
      </c>
      <c r="O87" t="s">
        <v>7105</v>
      </c>
      <c r="P87" t="s">
        <v>34968</v>
      </c>
      <c r="R87" t="s">
        <v>33568</v>
      </c>
      <c r="S87" t="s">
        <v>34867</v>
      </c>
      <c r="T87">
        <v>-0.01</v>
      </c>
      <c r="U87">
        <v>0</v>
      </c>
      <c r="V87">
        <v>0</v>
      </c>
      <c r="W87" t="s">
        <v>34969</v>
      </c>
      <c r="X87" t="s">
        <v>7105</v>
      </c>
      <c r="Y87" t="s">
        <v>7133</v>
      </c>
      <c r="Z87">
        <v>227236361</v>
      </c>
      <c r="AA87" t="str">
        <f>VLOOKUP(Table15[[#This Row],[No.]],K:L,2,FALSE)</f>
        <v>KRCS Blood Donor CHF - BLOCKED</v>
      </c>
    </row>
    <row r="88" spans="1:27" x14ac:dyDescent="0.35">
      <c r="A88" s="2" t="s">
        <v>33583</v>
      </c>
      <c r="B88" s="2" t="s">
        <v>33584</v>
      </c>
      <c r="C88" s="2" t="s">
        <v>10</v>
      </c>
      <c r="D88" s="2" t="s">
        <v>33568</v>
      </c>
      <c r="E88" s="4">
        <v>-0.01</v>
      </c>
      <c r="F88" s="4">
        <v>0</v>
      </c>
      <c r="G88" s="4">
        <v>0</v>
      </c>
      <c r="H88" s="11" t="b">
        <f>FALSE()</f>
        <v>0</v>
      </c>
      <c r="I88" s="11" t="b">
        <f>TRUE()</f>
        <v>1</v>
      </c>
      <c r="J88" s="11"/>
      <c r="K88" t="s">
        <v>33585</v>
      </c>
      <c r="L88" t="s">
        <v>33586</v>
      </c>
      <c r="M88" t="s">
        <v>33478</v>
      </c>
      <c r="N88" t="s">
        <v>7105</v>
      </c>
      <c r="O88" t="s">
        <v>7105</v>
      </c>
      <c r="P88" t="s">
        <v>34917</v>
      </c>
      <c r="Q88" t="s">
        <v>34945</v>
      </c>
      <c r="R88" t="s">
        <v>33568</v>
      </c>
      <c r="S88" t="s">
        <v>34867</v>
      </c>
      <c r="T88">
        <v>0</v>
      </c>
      <c r="U88">
        <v>0</v>
      </c>
      <c r="V88">
        <v>0</v>
      </c>
      <c r="W88" t="s">
        <v>34970</v>
      </c>
      <c r="X88" t="s">
        <v>7105</v>
      </c>
      <c r="Y88" t="s">
        <v>7133</v>
      </c>
      <c r="Z88">
        <v>708323446</v>
      </c>
      <c r="AA88" t="str">
        <f>VLOOKUP(Table15[[#This Row],[No.]],K:L,2,FALSE)</f>
        <v>KRCS Neparc Dollar Account - BLOCKED</v>
      </c>
    </row>
    <row r="89" spans="1:27" x14ac:dyDescent="0.35">
      <c r="A89" s="2" t="s">
        <v>33585</v>
      </c>
      <c r="B89" s="2" t="s">
        <v>33586</v>
      </c>
      <c r="C89" s="2" t="s">
        <v>33478</v>
      </c>
      <c r="D89" s="2" t="s">
        <v>33568</v>
      </c>
      <c r="E89" s="4">
        <v>0</v>
      </c>
      <c r="F89" s="4">
        <v>0</v>
      </c>
      <c r="G89" s="4">
        <v>0</v>
      </c>
      <c r="H89" s="11" t="b">
        <f>FALSE()</f>
        <v>0</v>
      </c>
      <c r="I89" s="11" t="b">
        <f>TRUE()</f>
        <v>1</v>
      </c>
      <c r="J89" s="11"/>
      <c r="K89" t="s">
        <v>33587</v>
      </c>
      <c r="L89" t="s">
        <v>33588</v>
      </c>
      <c r="M89" t="s">
        <v>33478</v>
      </c>
      <c r="N89" t="s">
        <v>7105</v>
      </c>
      <c r="O89" t="s">
        <v>7105</v>
      </c>
      <c r="P89" t="s">
        <v>34917</v>
      </c>
      <c r="Q89" t="s">
        <v>34945</v>
      </c>
      <c r="R89" t="s">
        <v>33568</v>
      </c>
      <c r="S89" t="s">
        <v>34867</v>
      </c>
      <c r="T89">
        <v>0</v>
      </c>
      <c r="U89">
        <v>0</v>
      </c>
      <c r="V89">
        <v>0</v>
      </c>
      <c r="W89" t="s">
        <v>34971</v>
      </c>
      <c r="X89" t="s">
        <v>7105</v>
      </c>
      <c r="Y89" t="s">
        <v>7133</v>
      </c>
      <c r="Z89">
        <v>8325740</v>
      </c>
      <c r="AA89" t="str">
        <f>VLOOKUP(Table15[[#This Row],[No.]],K:L,2,FALSE)</f>
        <v>KRCS Disaster Training Account - BLOCKED</v>
      </c>
    </row>
    <row r="90" spans="1:27" x14ac:dyDescent="0.35">
      <c r="A90" s="2" t="s">
        <v>33587</v>
      </c>
      <c r="B90" s="2" t="s">
        <v>33588</v>
      </c>
      <c r="C90" s="2" t="s">
        <v>33478</v>
      </c>
      <c r="D90" s="2" t="s">
        <v>33568</v>
      </c>
      <c r="E90" s="4">
        <v>0</v>
      </c>
      <c r="F90" s="4">
        <v>0</v>
      </c>
      <c r="G90" s="4">
        <v>0</v>
      </c>
      <c r="H90" s="11" t="b">
        <f>FALSE()</f>
        <v>0</v>
      </c>
      <c r="I90" s="11" t="b">
        <f>TRUE()</f>
        <v>1</v>
      </c>
      <c r="J90" s="11"/>
      <c r="K90" t="s">
        <v>33589</v>
      </c>
      <c r="L90" t="s">
        <v>33590</v>
      </c>
      <c r="M90" t="s">
        <v>33478</v>
      </c>
      <c r="N90" t="s">
        <v>7105</v>
      </c>
      <c r="O90" t="s">
        <v>7105</v>
      </c>
      <c r="P90" t="s">
        <v>34917</v>
      </c>
      <c r="Q90" t="s">
        <v>34945</v>
      </c>
      <c r="R90" t="s">
        <v>33568</v>
      </c>
      <c r="S90" t="s">
        <v>34867</v>
      </c>
      <c r="T90">
        <v>0</v>
      </c>
      <c r="U90">
        <v>0</v>
      </c>
      <c r="V90">
        <v>0</v>
      </c>
      <c r="W90" t="s">
        <v>34972</v>
      </c>
      <c r="X90" t="s">
        <v>7105</v>
      </c>
      <c r="Y90" t="s">
        <v>7133</v>
      </c>
      <c r="Z90">
        <v>708324620</v>
      </c>
      <c r="AA90" t="str">
        <f>VLOOKUP(Table15[[#This Row],[No.]],K:L,2,FALSE)</f>
        <v>KRCS Machakos CDP Co Financing - BLOCKED</v>
      </c>
    </row>
    <row r="91" spans="1:27" x14ac:dyDescent="0.35">
      <c r="A91" s="2" t="s">
        <v>33589</v>
      </c>
      <c r="B91" s="2" t="s">
        <v>33590</v>
      </c>
      <c r="C91" s="2" t="s">
        <v>33478</v>
      </c>
      <c r="D91" s="2" t="s">
        <v>33568</v>
      </c>
      <c r="E91" s="4">
        <v>0</v>
      </c>
      <c r="F91" s="4">
        <v>0</v>
      </c>
      <c r="G91" s="4">
        <v>0</v>
      </c>
      <c r="H91" s="11" t="b">
        <f>FALSE()</f>
        <v>0</v>
      </c>
      <c r="I91" s="11" t="b">
        <f>TRUE()</f>
        <v>1</v>
      </c>
      <c r="J91" s="11"/>
      <c r="K91" t="s">
        <v>33591</v>
      </c>
      <c r="L91" t="s">
        <v>33592</v>
      </c>
      <c r="M91" t="s">
        <v>33593</v>
      </c>
      <c r="N91" t="s">
        <v>7105</v>
      </c>
      <c r="O91" t="s">
        <v>7105</v>
      </c>
      <c r="P91" t="s">
        <v>34917</v>
      </c>
      <c r="Q91" t="s">
        <v>34945</v>
      </c>
      <c r="R91" t="s">
        <v>33568</v>
      </c>
      <c r="S91" t="s">
        <v>34867</v>
      </c>
      <c r="T91">
        <v>0</v>
      </c>
      <c r="U91">
        <v>0</v>
      </c>
      <c r="V91">
        <v>0</v>
      </c>
      <c r="W91" t="s">
        <v>34973</v>
      </c>
      <c r="X91" t="s">
        <v>7105</v>
      </c>
      <c r="Y91" t="s">
        <v>7133</v>
      </c>
      <c r="Z91">
        <v>708337854</v>
      </c>
      <c r="AA91" t="str">
        <f>VLOOKUP(Table15[[#This Row],[No.]],K:L,2,FALSE)</f>
        <v>KRCS Machakos CDP Co Fin II - BLOCKED</v>
      </c>
    </row>
    <row r="92" spans="1:27" x14ac:dyDescent="0.35">
      <c r="A92" s="2" t="s">
        <v>33591</v>
      </c>
      <c r="B92" s="2" t="s">
        <v>33592</v>
      </c>
      <c r="C92" s="2" t="s">
        <v>33593</v>
      </c>
      <c r="D92" s="2" t="s">
        <v>33568</v>
      </c>
      <c r="E92" s="4">
        <v>0</v>
      </c>
      <c r="F92" s="4">
        <v>0</v>
      </c>
      <c r="G92" s="4">
        <v>0</v>
      </c>
      <c r="H92" s="11" t="b">
        <f>FALSE()</f>
        <v>0</v>
      </c>
      <c r="I92" s="11" t="b">
        <f>TRUE()</f>
        <v>1</v>
      </c>
      <c r="J92" s="11"/>
      <c r="K92" t="s">
        <v>33594</v>
      </c>
      <c r="L92" t="s">
        <v>33595</v>
      </c>
      <c r="N92" t="s">
        <v>7105</v>
      </c>
      <c r="O92" t="s">
        <v>7105</v>
      </c>
      <c r="P92" t="s">
        <v>34917</v>
      </c>
      <c r="Q92" t="s">
        <v>34945</v>
      </c>
      <c r="R92" t="s">
        <v>33527</v>
      </c>
      <c r="S92" t="s">
        <v>34867</v>
      </c>
      <c r="T92">
        <v>0</v>
      </c>
      <c r="U92">
        <v>0</v>
      </c>
      <c r="V92">
        <v>0</v>
      </c>
      <c r="W92" t="s">
        <v>34974</v>
      </c>
      <c r="X92" t="s">
        <v>7105</v>
      </c>
      <c r="Y92" t="s">
        <v>7133</v>
      </c>
      <c r="Z92">
        <v>708331961</v>
      </c>
      <c r="AA92" t="str">
        <f>VLOOKUP(Table15[[#This Row],[No.]],K:L,2,FALSE)</f>
        <v>KRCS Monitoring Unit - BLOCKED</v>
      </c>
    </row>
    <row r="93" spans="1:27" x14ac:dyDescent="0.35">
      <c r="A93" s="2" t="s">
        <v>33594</v>
      </c>
      <c r="B93" s="2" t="s">
        <v>33595</v>
      </c>
      <c r="C93" s="2" t="s">
        <v>10</v>
      </c>
      <c r="D93" s="2" t="s">
        <v>33527</v>
      </c>
      <c r="E93" s="4">
        <v>0</v>
      </c>
      <c r="F93" s="4">
        <v>0</v>
      </c>
      <c r="G93" s="4">
        <v>0</v>
      </c>
      <c r="H93" s="11" t="b">
        <f>FALSE()</f>
        <v>0</v>
      </c>
      <c r="I93" s="11" t="b">
        <f>TRUE()</f>
        <v>1</v>
      </c>
      <c r="J93" s="11"/>
      <c r="K93" t="s">
        <v>33596</v>
      </c>
      <c r="L93" t="s">
        <v>33597</v>
      </c>
      <c r="N93" t="s">
        <v>7105</v>
      </c>
      <c r="O93" t="s">
        <v>7105</v>
      </c>
      <c r="Q93" t="s">
        <v>34893</v>
      </c>
      <c r="S93" t="s">
        <v>34867</v>
      </c>
      <c r="T93">
        <v>0</v>
      </c>
      <c r="U93">
        <v>0</v>
      </c>
      <c r="V93">
        <v>0</v>
      </c>
      <c r="W93" t="s">
        <v>34975</v>
      </c>
      <c r="X93" t="s">
        <v>7105</v>
      </c>
      <c r="Y93" t="s">
        <v>7133</v>
      </c>
      <c r="Z93">
        <v>708032964</v>
      </c>
      <c r="AA93" t="str">
        <f>VLOOKUP(Table15[[#This Row],[No.]],K:L,2,FALSE)</f>
        <v>KRCS UTU account - BLOCKED</v>
      </c>
    </row>
    <row r="94" spans="1:27" x14ac:dyDescent="0.35">
      <c r="A94" s="2" t="s">
        <v>33596</v>
      </c>
      <c r="B94" s="2" t="s">
        <v>33597</v>
      </c>
      <c r="C94" s="2" t="s">
        <v>10</v>
      </c>
      <c r="D94" s="2" t="s">
        <v>10</v>
      </c>
      <c r="E94" s="4">
        <v>0</v>
      </c>
      <c r="F94" s="4">
        <v>0</v>
      </c>
      <c r="G94" s="4">
        <v>0</v>
      </c>
      <c r="H94" s="11" t="b">
        <f>FALSE()</f>
        <v>0</v>
      </c>
      <c r="I94" s="11" t="b">
        <f>TRUE()</f>
        <v>1</v>
      </c>
      <c r="J94" s="11"/>
      <c r="K94" t="s">
        <v>33598</v>
      </c>
      <c r="L94" t="s">
        <v>33599</v>
      </c>
      <c r="N94" t="s">
        <v>7105</v>
      </c>
      <c r="O94" t="s">
        <v>7105</v>
      </c>
      <c r="P94" t="s">
        <v>34917</v>
      </c>
      <c r="Q94" t="s">
        <v>34945</v>
      </c>
      <c r="R94" t="s">
        <v>33527</v>
      </c>
      <c r="S94" t="s">
        <v>34867</v>
      </c>
      <c r="T94">
        <v>0</v>
      </c>
      <c r="U94">
        <v>0</v>
      </c>
      <c r="V94">
        <v>0</v>
      </c>
      <c r="W94" t="s">
        <v>34976</v>
      </c>
      <c r="X94" t="s">
        <v>7105</v>
      </c>
      <c r="Y94" t="s">
        <v>7133</v>
      </c>
      <c r="Z94">
        <v>701327675</v>
      </c>
      <c r="AA94" t="str">
        <f>VLOOKUP(Table15[[#This Row],[No.]],K:L,2,FALSE)</f>
        <v>KRCS Italian RC Account - BLOCKED</v>
      </c>
    </row>
    <row r="95" spans="1:27" x14ac:dyDescent="0.35">
      <c r="A95" s="2" t="s">
        <v>33598</v>
      </c>
      <c r="B95" s="2" t="s">
        <v>33599</v>
      </c>
      <c r="C95" s="2" t="s">
        <v>10</v>
      </c>
      <c r="D95" s="2" t="s">
        <v>33527</v>
      </c>
      <c r="E95" s="4">
        <v>0</v>
      </c>
      <c r="F95" s="4">
        <v>0</v>
      </c>
      <c r="G95" s="4">
        <v>0</v>
      </c>
      <c r="H95" s="11" t="b">
        <f>FALSE()</f>
        <v>0</v>
      </c>
      <c r="I95" s="11" t="b">
        <f>TRUE()</f>
        <v>1</v>
      </c>
      <c r="J95" s="11"/>
      <c r="K95" t="s">
        <v>33600</v>
      </c>
      <c r="L95" t="s">
        <v>33601</v>
      </c>
      <c r="N95" t="s">
        <v>7105</v>
      </c>
      <c r="O95" t="s">
        <v>7105</v>
      </c>
      <c r="R95" t="s">
        <v>33527</v>
      </c>
      <c r="S95" t="s">
        <v>34867</v>
      </c>
      <c r="T95">
        <v>0</v>
      </c>
      <c r="U95">
        <v>0</v>
      </c>
      <c r="V95">
        <v>0</v>
      </c>
      <c r="W95" t="s">
        <v>34977</v>
      </c>
      <c r="X95" t="s">
        <v>7105</v>
      </c>
      <c r="Y95" t="s">
        <v>7133</v>
      </c>
      <c r="Z95">
        <v>227236221</v>
      </c>
      <c r="AA95" t="str">
        <f>VLOOKUP(Table15[[#This Row],[No.]],K:L,2,FALSE)</f>
        <v>KRCS - Salary Accnt - BLOCKED</v>
      </c>
    </row>
    <row r="96" spans="1:27" x14ac:dyDescent="0.35">
      <c r="A96" s="2" t="s">
        <v>33600</v>
      </c>
      <c r="B96" s="2" t="s">
        <v>33601</v>
      </c>
      <c r="C96" s="2" t="s">
        <v>10</v>
      </c>
      <c r="D96" s="2" t="s">
        <v>33527</v>
      </c>
      <c r="E96" s="4">
        <v>0</v>
      </c>
      <c r="F96" s="4">
        <v>0</v>
      </c>
      <c r="G96" s="4">
        <v>0</v>
      </c>
      <c r="H96" s="11" t="b">
        <f>FALSE()</f>
        <v>0</v>
      </c>
      <c r="I96" s="11" t="b">
        <f>TRUE()</f>
        <v>1</v>
      </c>
      <c r="J96" s="11"/>
      <c r="K96" t="s">
        <v>33602</v>
      </c>
      <c r="L96" t="s">
        <v>33603</v>
      </c>
      <c r="N96" t="s">
        <v>7105</v>
      </c>
      <c r="O96" t="s">
        <v>7105</v>
      </c>
      <c r="S96" t="s">
        <v>34867</v>
      </c>
      <c r="T96">
        <v>0</v>
      </c>
      <c r="U96">
        <v>0</v>
      </c>
      <c r="V96">
        <v>0</v>
      </c>
      <c r="W96" t="s">
        <v>34978</v>
      </c>
      <c r="X96" t="s">
        <v>7105</v>
      </c>
      <c r="Y96" t="s">
        <v>7133</v>
      </c>
      <c r="Z96">
        <v>292921129</v>
      </c>
      <c r="AA96" t="str">
        <f>VLOOKUP(Table15[[#This Row],[No.]],K:L,2,FALSE)</f>
        <v>KRCS GA Dollar A/C - BLOCKED</v>
      </c>
    </row>
    <row r="97" spans="1:27" x14ac:dyDescent="0.35">
      <c r="A97" s="2" t="s">
        <v>33602</v>
      </c>
      <c r="B97" s="2" t="s">
        <v>33603</v>
      </c>
      <c r="C97" s="2" t="s">
        <v>10</v>
      </c>
      <c r="D97" s="2" t="s">
        <v>10</v>
      </c>
      <c r="E97" s="4">
        <v>0</v>
      </c>
      <c r="F97" s="4">
        <v>0</v>
      </c>
      <c r="G97" s="4">
        <v>0</v>
      </c>
      <c r="H97" s="11" t="b">
        <f>FALSE()</f>
        <v>0</v>
      </c>
      <c r="I97" s="11" t="b">
        <f>TRUE()</f>
        <v>1</v>
      </c>
      <c r="J97" s="11"/>
      <c r="K97" t="s">
        <v>33604</v>
      </c>
      <c r="L97" t="s">
        <v>33605</v>
      </c>
      <c r="N97" t="s">
        <v>7105</v>
      </c>
      <c r="O97" t="s">
        <v>7105</v>
      </c>
      <c r="P97" t="s">
        <v>34945</v>
      </c>
      <c r="R97" t="s">
        <v>33606</v>
      </c>
      <c r="S97" t="s">
        <v>34867</v>
      </c>
      <c r="T97">
        <v>0</v>
      </c>
      <c r="U97">
        <v>0</v>
      </c>
      <c r="V97">
        <v>0</v>
      </c>
      <c r="W97" t="s">
        <v>34979</v>
      </c>
      <c r="X97" t="s">
        <v>7105</v>
      </c>
      <c r="Y97" t="s">
        <v>7133</v>
      </c>
      <c r="Z97">
        <v>701328841</v>
      </c>
      <c r="AA97" t="str">
        <f>VLOOKUP(Table15[[#This Row],[No.]],K:L,2,FALSE)</f>
        <v>Kenya Red Cross Society - BLOCKED</v>
      </c>
    </row>
    <row r="98" spans="1:27" x14ac:dyDescent="0.35">
      <c r="A98" s="2" t="s">
        <v>33604</v>
      </c>
      <c r="B98" s="2" t="s">
        <v>33605</v>
      </c>
      <c r="C98" s="2" t="s">
        <v>10</v>
      </c>
      <c r="D98" s="2" t="s">
        <v>33606</v>
      </c>
      <c r="E98" s="4">
        <v>0</v>
      </c>
      <c r="F98" s="4">
        <v>0</v>
      </c>
      <c r="G98" s="4">
        <v>0</v>
      </c>
      <c r="H98" s="11" t="b">
        <f>FALSE()</f>
        <v>0</v>
      </c>
      <c r="I98" s="11" t="b">
        <f>TRUE()</f>
        <v>1</v>
      </c>
      <c r="J98" s="11"/>
      <c r="K98" t="s">
        <v>33607</v>
      </c>
      <c r="L98" t="s">
        <v>33608</v>
      </c>
      <c r="N98" t="s">
        <v>7105</v>
      </c>
      <c r="O98" t="s">
        <v>7105</v>
      </c>
      <c r="P98" t="s">
        <v>34945</v>
      </c>
      <c r="S98" t="s">
        <v>34867</v>
      </c>
      <c r="T98">
        <v>0</v>
      </c>
      <c r="U98">
        <v>0</v>
      </c>
      <c r="V98">
        <v>0</v>
      </c>
      <c r="W98" t="s">
        <v>34980</v>
      </c>
      <c r="X98" t="s">
        <v>7105</v>
      </c>
      <c r="Y98" t="s">
        <v>7133</v>
      </c>
      <c r="Z98">
        <v>708108952</v>
      </c>
      <c r="AA98" t="str">
        <f>VLOOKUP(Table15[[#This Row],[No.]],K:L,2,FALSE)</f>
        <v>KRCS Malindi FHHBC - BLOCKED</v>
      </c>
    </row>
    <row r="99" spans="1:27" x14ac:dyDescent="0.35">
      <c r="A99" s="2" t="s">
        <v>33607</v>
      </c>
      <c r="B99" s="2" t="s">
        <v>33608</v>
      </c>
      <c r="C99" s="2" t="s">
        <v>10</v>
      </c>
      <c r="D99" s="2" t="s">
        <v>10</v>
      </c>
      <c r="E99" s="4">
        <v>0</v>
      </c>
      <c r="F99" s="4">
        <v>0</v>
      </c>
      <c r="G99" s="4">
        <v>0</v>
      </c>
      <c r="H99" s="11" t="b">
        <f>FALSE()</f>
        <v>0</v>
      </c>
      <c r="I99" s="11" t="b">
        <f>TRUE()</f>
        <v>1</v>
      </c>
      <c r="J99" s="11"/>
      <c r="K99" t="s">
        <v>33609</v>
      </c>
      <c r="L99" t="s">
        <v>33610</v>
      </c>
      <c r="N99" t="s">
        <v>7105</v>
      </c>
      <c r="O99" t="s">
        <v>7105</v>
      </c>
      <c r="P99" t="s">
        <v>34945</v>
      </c>
      <c r="S99" t="s">
        <v>34867</v>
      </c>
      <c r="T99">
        <v>0</v>
      </c>
      <c r="U99">
        <v>0</v>
      </c>
      <c r="V99">
        <v>0</v>
      </c>
      <c r="W99" t="s">
        <v>34981</v>
      </c>
      <c r="X99" t="s">
        <v>7105</v>
      </c>
      <c r="Y99" t="s">
        <v>7133</v>
      </c>
      <c r="Z99">
        <v>708028630</v>
      </c>
      <c r="AA99" t="str">
        <f>VLOOKUP(Table15[[#This Row],[No.]],K:L,2,FALSE)</f>
        <v>KRCS - Amcross Measles SIA - BLOCKED</v>
      </c>
    </row>
    <row r="100" spans="1:27" x14ac:dyDescent="0.35">
      <c r="A100" s="2" t="s">
        <v>33609</v>
      </c>
      <c r="B100" s="2" t="s">
        <v>33610</v>
      </c>
      <c r="C100" s="2" t="s">
        <v>10</v>
      </c>
      <c r="D100" s="2" t="s">
        <v>10</v>
      </c>
      <c r="E100" s="4">
        <v>0</v>
      </c>
      <c r="F100" s="4">
        <v>0</v>
      </c>
      <c r="G100" s="4">
        <v>0</v>
      </c>
      <c r="H100" s="11" t="b">
        <f>FALSE()</f>
        <v>0</v>
      </c>
      <c r="I100" s="11" t="b">
        <f>TRUE()</f>
        <v>1</v>
      </c>
      <c r="J100" s="11"/>
      <c r="K100" t="s">
        <v>33611</v>
      </c>
      <c r="L100" t="s">
        <v>33612</v>
      </c>
      <c r="N100" t="s">
        <v>7105</v>
      </c>
      <c r="O100" t="s">
        <v>7105</v>
      </c>
      <c r="P100" t="s">
        <v>34898</v>
      </c>
      <c r="S100" t="s">
        <v>34867</v>
      </c>
      <c r="T100">
        <v>-0.2</v>
      </c>
      <c r="U100">
        <v>-0.2</v>
      </c>
      <c r="V100">
        <v>-0.2</v>
      </c>
      <c r="W100" t="s">
        <v>34982</v>
      </c>
      <c r="X100" t="s">
        <v>7105</v>
      </c>
      <c r="Y100" t="s">
        <v>7133</v>
      </c>
      <c r="Z100">
        <v>701050681</v>
      </c>
      <c r="AA100" t="str">
        <f>VLOOKUP(Table15[[#This Row],[No.]],K:L,2,FALSE)</f>
        <v>KRCS M-PESA Account - BLOCKED</v>
      </c>
    </row>
    <row r="101" spans="1:27" x14ac:dyDescent="0.35">
      <c r="A101" s="2" t="s">
        <v>33611</v>
      </c>
      <c r="B101" s="2" t="s">
        <v>33612</v>
      </c>
      <c r="C101" s="2" t="s">
        <v>10</v>
      </c>
      <c r="D101" s="2" t="s">
        <v>10</v>
      </c>
      <c r="E101" s="4">
        <v>-0.2</v>
      </c>
      <c r="F101" s="4">
        <v>-0.2</v>
      </c>
      <c r="G101" s="4">
        <v>-0.2</v>
      </c>
      <c r="H101" s="11" t="b">
        <f>FALSE()</f>
        <v>0</v>
      </c>
      <c r="I101" s="11" t="b">
        <f>TRUE()</f>
        <v>1</v>
      </c>
      <c r="J101" s="11"/>
      <c r="K101" t="s">
        <v>33613</v>
      </c>
      <c r="L101" t="s">
        <v>33614</v>
      </c>
      <c r="N101" t="s">
        <v>7105</v>
      </c>
      <c r="O101" t="s">
        <v>7105</v>
      </c>
      <c r="S101" t="s">
        <v>34867</v>
      </c>
      <c r="T101">
        <v>0</v>
      </c>
      <c r="U101">
        <v>0</v>
      </c>
      <c r="V101">
        <v>0</v>
      </c>
      <c r="W101" t="s">
        <v>34983</v>
      </c>
      <c r="X101" t="s">
        <v>7105</v>
      </c>
      <c r="Y101" t="s">
        <v>7133</v>
      </c>
      <c r="Z101">
        <v>1049519</v>
      </c>
      <c r="AA101" t="str">
        <f>VLOOKUP(Table15[[#This Row],[No.]],K:L,2,FALSE)</f>
        <v>Spanish County Accnt - BLOCKED</v>
      </c>
    </row>
    <row r="102" spans="1:27" x14ac:dyDescent="0.35">
      <c r="A102" s="2" t="s">
        <v>33613</v>
      </c>
      <c r="B102" s="2" t="s">
        <v>33614</v>
      </c>
      <c r="C102" s="2" t="s">
        <v>10</v>
      </c>
      <c r="D102" s="2" t="s">
        <v>10</v>
      </c>
      <c r="E102" s="4">
        <v>0</v>
      </c>
      <c r="F102" s="4">
        <v>0</v>
      </c>
      <c r="G102" s="4">
        <v>0</v>
      </c>
      <c r="H102" s="11" t="b">
        <f>FALSE()</f>
        <v>0</v>
      </c>
      <c r="I102" s="11" t="b">
        <f>TRUE()</f>
        <v>1</v>
      </c>
      <c r="J102" s="11"/>
      <c r="K102" t="s">
        <v>33615</v>
      </c>
      <c r="L102" t="s">
        <v>33616</v>
      </c>
      <c r="N102" t="s">
        <v>7105</v>
      </c>
      <c r="O102" t="s">
        <v>7105</v>
      </c>
      <c r="S102" t="s">
        <v>34867</v>
      </c>
      <c r="T102">
        <v>0</v>
      </c>
      <c r="U102">
        <v>0</v>
      </c>
      <c r="V102">
        <v>0</v>
      </c>
      <c r="W102" t="s">
        <v>33616</v>
      </c>
      <c r="X102" t="s">
        <v>7105</v>
      </c>
      <c r="Y102" t="s">
        <v>7133</v>
      </c>
      <c r="Z102">
        <v>1011627</v>
      </c>
      <c r="AA102" t="str">
        <f>VLOOKUP(Table15[[#This Row],[No.]],K:L,2,FALSE)</f>
        <v>KRCS Spanish Yatta Project A/c - BLOCKED</v>
      </c>
    </row>
    <row r="103" spans="1:27" x14ac:dyDescent="0.35">
      <c r="A103" s="2" t="s">
        <v>33615</v>
      </c>
      <c r="B103" s="2" t="s">
        <v>33616</v>
      </c>
      <c r="C103" s="2" t="s">
        <v>10</v>
      </c>
      <c r="D103" s="2" t="s">
        <v>10</v>
      </c>
      <c r="E103" s="4">
        <v>0</v>
      </c>
      <c r="F103" s="4">
        <v>0</v>
      </c>
      <c r="G103" s="4">
        <v>0</v>
      </c>
      <c r="H103" s="11" t="b">
        <f>FALSE()</f>
        <v>0</v>
      </c>
      <c r="I103" s="11" t="b">
        <f>TRUE()</f>
        <v>1</v>
      </c>
      <c r="J103" s="11"/>
      <c r="K103" t="s">
        <v>33617</v>
      </c>
      <c r="L103" t="s">
        <v>33618</v>
      </c>
      <c r="N103" t="s">
        <v>7105</v>
      </c>
      <c r="O103" t="s">
        <v>7105</v>
      </c>
      <c r="S103" t="s">
        <v>34867</v>
      </c>
      <c r="T103">
        <v>0</v>
      </c>
      <c r="U103">
        <v>0</v>
      </c>
      <c r="V103">
        <v>0</v>
      </c>
      <c r="W103" t="s">
        <v>34984</v>
      </c>
      <c r="X103" t="s">
        <v>7105</v>
      </c>
      <c r="Y103" t="s">
        <v>7133</v>
      </c>
      <c r="Z103">
        <v>1091353</v>
      </c>
      <c r="AA103" t="str">
        <f>VLOOKUP(Table15[[#This Row],[No.]],K:L,2,FALSE)</f>
        <v>EMS - BLOCKED</v>
      </c>
    </row>
    <row r="104" spans="1:27" x14ac:dyDescent="0.35">
      <c r="A104" s="2" t="s">
        <v>33617</v>
      </c>
      <c r="B104" s="2" t="s">
        <v>33618</v>
      </c>
      <c r="C104" s="2" t="s">
        <v>10</v>
      </c>
      <c r="D104" s="2" t="s">
        <v>10</v>
      </c>
      <c r="E104" s="4">
        <v>0</v>
      </c>
      <c r="F104" s="4">
        <v>0</v>
      </c>
      <c r="G104" s="4">
        <v>0</v>
      </c>
      <c r="H104" s="11" t="b">
        <f>FALSE()</f>
        <v>0</v>
      </c>
      <c r="I104" s="11" t="b">
        <f>TRUE()</f>
        <v>1</v>
      </c>
      <c r="J104" s="11"/>
      <c r="K104" t="s">
        <v>33619</v>
      </c>
      <c r="L104" t="s">
        <v>34985</v>
      </c>
      <c r="AA104" t="str">
        <f>VLOOKUP(Table15[[#This Row],[No.]],K:L,2,FALSE)</f>
        <v>KRCS Isiolo ICBDP Account - BLOCKED</v>
      </c>
    </row>
    <row r="105" spans="1:27" x14ac:dyDescent="0.35">
      <c r="A105" s="2" t="s">
        <v>33619</v>
      </c>
      <c r="B105" s="2" t="s">
        <v>33620</v>
      </c>
      <c r="C105" s="2" t="s">
        <v>10</v>
      </c>
      <c r="D105" s="2" t="s">
        <v>10</v>
      </c>
      <c r="E105" s="4">
        <v>0</v>
      </c>
      <c r="F105" s="4">
        <v>0</v>
      </c>
      <c r="G105" s="4">
        <v>0</v>
      </c>
      <c r="H105" s="11" t="b">
        <f>FALSE()</f>
        <v>0</v>
      </c>
      <c r="I105" s="11" t="b">
        <f>TRUE()</f>
        <v>1</v>
      </c>
      <c r="J105" s="11"/>
      <c r="K105" t="s">
        <v>33621</v>
      </c>
      <c r="L105" t="s">
        <v>33622</v>
      </c>
      <c r="M105">
        <v>2711214</v>
      </c>
      <c r="N105" t="s">
        <v>7105</v>
      </c>
      <c r="O105" t="s">
        <v>7105</v>
      </c>
      <c r="P105" t="s">
        <v>34986</v>
      </c>
      <c r="Q105" t="s">
        <v>34987</v>
      </c>
      <c r="S105" t="s">
        <v>34867</v>
      </c>
      <c r="T105">
        <v>0</v>
      </c>
      <c r="U105">
        <v>0</v>
      </c>
      <c r="V105">
        <v>0</v>
      </c>
      <c r="W105" t="s">
        <v>34988</v>
      </c>
      <c r="X105" t="s">
        <v>7105</v>
      </c>
      <c r="Y105" t="s">
        <v>7133</v>
      </c>
      <c r="Z105">
        <v>295129288</v>
      </c>
      <c r="AA105" t="str">
        <f>VLOOKUP(Table15[[#This Row],[No.]],K:L,2,FALSE)</f>
        <v>KRCS Welfare Account</v>
      </c>
    </row>
    <row r="106" spans="1:27" x14ac:dyDescent="0.35">
      <c r="A106" s="2" t="s">
        <v>33621</v>
      </c>
      <c r="B106" s="2" t="s">
        <v>33622</v>
      </c>
      <c r="C106" s="2" t="s">
        <v>33623</v>
      </c>
      <c r="D106" s="2" t="s">
        <v>10</v>
      </c>
      <c r="E106" s="4">
        <v>0</v>
      </c>
      <c r="F106" s="4">
        <v>0</v>
      </c>
      <c r="G106" s="4">
        <v>0</v>
      </c>
      <c r="H106" s="11" t="b">
        <f>FALSE()</f>
        <v>0</v>
      </c>
      <c r="I106" s="11" t="b">
        <f>TRUE()</f>
        <v>1</v>
      </c>
      <c r="J106" s="11"/>
      <c r="K106" t="s">
        <v>33624</v>
      </c>
      <c r="L106" t="s">
        <v>33625</v>
      </c>
      <c r="M106">
        <v>2711214</v>
      </c>
      <c r="N106" t="s">
        <v>7105</v>
      </c>
      <c r="O106" t="s">
        <v>7105</v>
      </c>
      <c r="P106" t="s">
        <v>34986</v>
      </c>
      <c r="Q106" t="s">
        <v>34987</v>
      </c>
      <c r="S106" t="s">
        <v>34867</v>
      </c>
      <c r="T106">
        <v>0</v>
      </c>
      <c r="U106">
        <v>0</v>
      </c>
      <c r="V106">
        <v>0</v>
      </c>
      <c r="W106" t="s">
        <v>34989</v>
      </c>
      <c r="X106" t="s">
        <v>7105</v>
      </c>
      <c r="Y106" t="s">
        <v>7133</v>
      </c>
      <c r="Z106">
        <v>295129298</v>
      </c>
      <c r="AA106" t="str">
        <f>VLOOKUP(Table15[[#This Row],[No.]],K:L,2,FALSE)</f>
        <v>KRCS IFRC Account - BLOCKED</v>
      </c>
    </row>
    <row r="107" spans="1:27" x14ac:dyDescent="0.35">
      <c r="A107" s="2" t="s">
        <v>33624</v>
      </c>
      <c r="B107" s="2" t="s">
        <v>33625</v>
      </c>
      <c r="C107" s="2" t="s">
        <v>33623</v>
      </c>
      <c r="D107" s="2" t="s">
        <v>10</v>
      </c>
      <c r="E107" s="4">
        <v>0</v>
      </c>
      <c r="F107" s="4">
        <v>0</v>
      </c>
      <c r="G107" s="4">
        <v>0</v>
      </c>
      <c r="H107" s="11" t="b">
        <f>FALSE()</f>
        <v>0</v>
      </c>
      <c r="I107" s="11" t="b">
        <f>TRUE()</f>
        <v>1</v>
      </c>
      <c r="J107" s="11"/>
      <c r="K107" t="s">
        <v>33626</v>
      </c>
      <c r="L107" t="s">
        <v>33627</v>
      </c>
      <c r="M107">
        <v>2711214</v>
      </c>
      <c r="N107" t="s">
        <v>7105</v>
      </c>
      <c r="O107" t="s">
        <v>7105</v>
      </c>
      <c r="P107" t="s">
        <v>34986</v>
      </c>
      <c r="Q107" t="s">
        <v>34987</v>
      </c>
      <c r="S107" t="s">
        <v>34867</v>
      </c>
      <c r="T107">
        <v>0</v>
      </c>
      <c r="U107">
        <v>0</v>
      </c>
      <c r="V107">
        <v>0</v>
      </c>
      <c r="W107" t="s">
        <v>34990</v>
      </c>
      <c r="X107" t="s">
        <v>7105</v>
      </c>
      <c r="Y107" t="s">
        <v>7133</v>
      </c>
      <c r="Z107">
        <v>295129306</v>
      </c>
      <c r="AA107" t="str">
        <f>VLOOKUP(Table15[[#This Row],[No.]],K:L,2,FALSE)</f>
        <v>KRCS IGA Account</v>
      </c>
    </row>
    <row r="108" spans="1:27" x14ac:dyDescent="0.35">
      <c r="A108" s="2" t="s">
        <v>33626</v>
      </c>
      <c r="B108" s="2" t="s">
        <v>33627</v>
      </c>
      <c r="C108" s="2" t="s">
        <v>33623</v>
      </c>
      <c r="D108" s="2" t="s">
        <v>10</v>
      </c>
      <c r="E108" s="4">
        <v>0</v>
      </c>
      <c r="F108" s="4">
        <v>0</v>
      </c>
      <c r="G108" s="4">
        <v>0</v>
      </c>
      <c r="H108" s="11" t="b">
        <f>FALSE()</f>
        <v>0</v>
      </c>
      <c r="I108" s="11" t="b">
        <f>TRUE()</f>
        <v>1</v>
      </c>
      <c r="J108" s="11"/>
      <c r="K108" t="s">
        <v>33628</v>
      </c>
      <c r="L108" t="s">
        <v>33629</v>
      </c>
      <c r="N108" t="s">
        <v>7105</v>
      </c>
      <c r="O108" t="s">
        <v>7105</v>
      </c>
      <c r="S108" t="s">
        <v>34867</v>
      </c>
      <c r="T108">
        <v>0</v>
      </c>
      <c r="U108">
        <v>0</v>
      </c>
      <c r="V108">
        <v>0</v>
      </c>
      <c r="W108" t="s">
        <v>34991</v>
      </c>
      <c r="X108" t="s">
        <v>7105</v>
      </c>
      <c r="Y108" t="s">
        <v>7133</v>
      </c>
      <c r="AA108" t="str">
        <f>VLOOKUP(Table15[[#This Row],[No.]],K:L,2,FALSE)</f>
        <v>KRCS Administration A/C - BLOCKED</v>
      </c>
    </row>
    <row r="109" spans="1:27" x14ac:dyDescent="0.35">
      <c r="A109" s="2" t="s">
        <v>33628</v>
      </c>
      <c r="B109" s="2" t="s">
        <v>33629</v>
      </c>
      <c r="C109" s="2" t="s">
        <v>10</v>
      </c>
      <c r="D109" s="2" t="s">
        <v>10</v>
      </c>
      <c r="E109" s="4">
        <v>0</v>
      </c>
      <c r="F109" s="4">
        <v>0</v>
      </c>
      <c r="G109" s="4">
        <v>0</v>
      </c>
      <c r="H109" s="11" t="b">
        <f>FALSE()</f>
        <v>0</v>
      </c>
      <c r="I109" s="11" t="b">
        <f>TRUE()</f>
        <v>1</v>
      </c>
      <c r="J109" s="11"/>
      <c r="K109" t="s">
        <v>33630</v>
      </c>
      <c r="L109" t="s">
        <v>33631</v>
      </c>
      <c r="N109" t="s">
        <v>7105</v>
      </c>
      <c r="O109" t="s">
        <v>7105</v>
      </c>
      <c r="P109" t="s">
        <v>34992</v>
      </c>
      <c r="S109" t="s">
        <v>34867</v>
      </c>
      <c r="T109">
        <v>0</v>
      </c>
      <c r="U109">
        <v>0</v>
      </c>
      <c r="V109">
        <v>0</v>
      </c>
      <c r="W109" t="s">
        <v>34993</v>
      </c>
      <c r="X109" t="s">
        <v>7105</v>
      </c>
      <c r="Y109" t="s">
        <v>7133</v>
      </c>
      <c r="Z109">
        <v>2021579230</v>
      </c>
      <c r="AA109" t="str">
        <f>VLOOKUP(Table15[[#This Row],[No.]],K:L,2,FALSE)</f>
        <v>Petty cash account</v>
      </c>
    </row>
    <row r="110" spans="1:27" x14ac:dyDescent="0.35">
      <c r="A110" s="2" t="s">
        <v>33630</v>
      </c>
      <c r="B110" s="2" t="s">
        <v>33631</v>
      </c>
      <c r="C110" s="2" t="s">
        <v>10</v>
      </c>
      <c r="D110" s="2" t="s">
        <v>10</v>
      </c>
      <c r="E110" s="4">
        <v>0</v>
      </c>
      <c r="F110" s="4">
        <v>0</v>
      </c>
      <c r="G110" s="4">
        <v>0</v>
      </c>
      <c r="H110" s="11" t="b">
        <f>FALSE()</f>
        <v>0</v>
      </c>
      <c r="I110" s="11" t="b">
        <f>TRUE()</f>
        <v>1</v>
      </c>
      <c r="J110" s="11"/>
      <c r="K110" t="s">
        <v>33632</v>
      </c>
      <c r="L110" t="s">
        <v>33633</v>
      </c>
      <c r="N110" t="s">
        <v>7105</v>
      </c>
      <c r="O110" t="s">
        <v>7105</v>
      </c>
      <c r="P110" t="s">
        <v>34992</v>
      </c>
      <c r="S110" t="s">
        <v>34867</v>
      </c>
      <c r="T110">
        <v>0</v>
      </c>
      <c r="U110">
        <v>0</v>
      </c>
      <c r="V110">
        <v>0</v>
      </c>
      <c r="W110" t="s">
        <v>34994</v>
      </c>
      <c r="X110" t="s">
        <v>7105</v>
      </c>
      <c r="Y110" t="s">
        <v>7133</v>
      </c>
      <c r="Z110">
        <v>2022211547</v>
      </c>
      <c r="AA110" t="str">
        <f>VLOOKUP(Table15[[#This Row],[No.]],K:L,2,FALSE)</f>
        <v>KRCS Kulan Watsan Project acct</v>
      </c>
    </row>
    <row r="111" spans="1:27" x14ac:dyDescent="0.35">
      <c r="A111" s="2" t="s">
        <v>33632</v>
      </c>
      <c r="B111" s="2" t="s">
        <v>33633</v>
      </c>
      <c r="C111" s="2" t="s">
        <v>10</v>
      </c>
      <c r="D111" s="2" t="s">
        <v>10</v>
      </c>
      <c r="E111" s="4">
        <v>0</v>
      </c>
      <c r="F111" s="4">
        <v>0</v>
      </c>
      <c r="G111" s="4">
        <v>0</v>
      </c>
      <c r="H111" s="11" t="b">
        <f>FALSE()</f>
        <v>0</v>
      </c>
      <c r="I111" s="11" t="b">
        <f>TRUE()</f>
        <v>1</v>
      </c>
      <c r="J111" s="11"/>
      <c r="K111" t="s">
        <v>33634</v>
      </c>
      <c r="L111" t="s">
        <v>33635</v>
      </c>
      <c r="N111" t="s">
        <v>7105</v>
      </c>
      <c r="O111" t="s">
        <v>7105</v>
      </c>
      <c r="P111" t="s">
        <v>34992</v>
      </c>
      <c r="S111" t="s">
        <v>34867</v>
      </c>
      <c r="T111">
        <v>0</v>
      </c>
      <c r="U111">
        <v>0</v>
      </c>
      <c r="V111">
        <v>0</v>
      </c>
      <c r="W111" t="s">
        <v>34995</v>
      </c>
      <c r="X111" t="s">
        <v>7105</v>
      </c>
      <c r="Y111" t="s">
        <v>7133</v>
      </c>
      <c r="Z111">
        <v>2211555</v>
      </c>
      <c r="AA111" t="str">
        <f>VLOOKUP(Table15[[#This Row],[No.]],K:L,2,FALSE)</f>
        <v>KRCS GRC Mwea Malaria Account</v>
      </c>
    </row>
    <row r="112" spans="1:27" x14ac:dyDescent="0.35">
      <c r="A112" s="2" t="s">
        <v>33634</v>
      </c>
      <c r="B112" s="2" t="s">
        <v>33635</v>
      </c>
      <c r="C112" s="2" t="s">
        <v>10</v>
      </c>
      <c r="D112" s="2" t="s">
        <v>10</v>
      </c>
      <c r="E112" s="4">
        <v>0</v>
      </c>
      <c r="F112" s="4">
        <v>0</v>
      </c>
      <c r="G112" s="4">
        <v>0</v>
      </c>
      <c r="H112" s="11" t="b">
        <f>FALSE()</f>
        <v>0</v>
      </c>
      <c r="I112" s="11" t="b">
        <f>TRUE()</f>
        <v>1</v>
      </c>
      <c r="J112" s="11"/>
      <c r="K112" t="s">
        <v>33636</v>
      </c>
      <c r="L112" t="s">
        <v>33637</v>
      </c>
      <c r="N112" t="s">
        <v>7105</v>
      </c>
      <c r="O112" t="s">
        <v>7105</v>
      </c>
      <c r="P112" t="s">
        <v>34992</v>
      </c>
      <c r="S112" t="s">
        <v>34867</v>
      </c>
      <c r="T112">
        <v>0</v>
      </c>
      <c r="U112">
        <v>0</v>
      </c>
      <c r="V112">
        <v>0</v>
      </c>
      <c r="W112" t="s">
        <v>34996</v>
      </c>
      <c r="X112" t="s">
        <v>7105</v>
      </c>
      <c r="Y112" t="s">
        <v>7133</v>
      </c>
      <c r="Z112">
        <v>2022211563</v>
      </c>
      <c r="AA112" t="str">
        <f>VLOOKUP(Table15[[#This Row],[No.]],K:L,2,FALSE)</f>
        <v>KRCS Safaricom Account</v>
      </c>
    </row>
    <row r="113" spans="1:27" x14ac:dyDescent="0.35">
      <c r="A113" s="2" t="s">
        <v>33636</v>
      </c>
      <c r="B113" s="2" t="s">
        <v>33637</v>
      </c>
      <c r="C113" s="2" t="s">
        <v>10</v>
      </c>
      <c r="D113" s="2" t="s">
        <v>10</v>
      </c>
      <c r="E113" s="4">
        <v>0</v>
      </c>
      <c r="F113" s="4">
        <v>0</v>
      </c>
      <c r="G113" s="4">
        <v>0</v>
      </c>
      <c r="H113" s="11" t="b">
        <f>FALSE()</f>
        <v>0</v>
      </c>
      <c r="I113" s="11" t="b">
        <f>TRUE()</f>
        <v>1</v>
      </c>
      <c r="J113" s="11"/>
      <c r="K113" t="s">
        <v>33638</v>
      </c>
      <c r="L113" t="s">
        <v>33639</v>
      </c>
      <c r="N113" t="s">
        <v>7105</v>
      </c>
      <c r="O113" t="s">
        <v>7105</v>
      </c>
      <c r="P113" t="s">
        <v>34992</v>
      </c>
      <c r="S113" t="s">
        <v>34867</v>
      </c>
      <c r="T113">
        <v>0</v>
      </c>
      <c r="U113">
        <v>0</v>
      </c>
      <c r="V113">
        <v>0</v>
      </c>
      <c r="W113" t="s">
        <v>34997</v>
      </c>
      <c r="X113" t="s">
        <v>7105</v>
      </c>
      <c r="Y113" t="s">
        <v>7133</v>
      </c>
      <c r="Z113">
        <v>2022211571</v>
      </c>
      <c r="AA113" t="str">
        <f>VLOOKUP(Table15[[#This Row],[No.]],K:L,2,FALSE)</f>
        <v>KRCS IFRC HMM Account</v>
      </c>
    </row>
    <row r="114" spans="1:27" x14ac:dyDescent="0.35">
      <c r="A114" s="2" t="s">
        <v>33638</v>
      </c>
      <c r="B114" s="2" t="s">
        <v>33639</v>
      </c>
      <c r="C114" s="2" t="s">
        <v>10</v>
      </c>
      <c r="D114" s="2" t="s">
        <v>10</v>
      </c>
      <c r="E114" s="4">
        <v>0</v>
      </c>
      <c r="F114" s="4">
        <v>0</v>
      </c>
      <c r="G114" s="4">
        <v>0</v>
      </c>
      <c r="H114" s="11" t="b">
        <f>FALSE()</f>
        <v>0</v>
      </c>
      <c r="I114" s="11" t="b">
        <f>TRUE()</f>
        <v>1</v>
      </c>
      <c r="J114" s="11"/>
      <c r="K114" t="s">
        <v>33640</v>
      </c>
      <c r="L114" t="s">
        <v>33641</v>
      </c>
      <c r="M114">
        <v>3267510</v>
      </c>
      <c r="N114" t="s">
        <v>7105</v>
      </c>
      <c r="O114" t="s">
        <v>7105</v>
      </c>
      <c r="P114" t="s">
        <v>34992</v>
      </c>
      <c r="Q114" t="s">
        <v>34893</v>
      </c>
      <c r="R114" t="s">
        <v>33643</v>
      </c>
      <c r="S114" t="s">
        <v>34867</v>
      </c>
      <c r="T114">
        <v>0</v>
      </c>
      <c r="U114">
        <v>0</v>
      </c>
      <c r="V114">
        <v>0</v>
      </c>
      <c r="W114" t="s">
        <v>34998</v>
      </c>
      <c r="X114" t="s">
        <v>7105</v>
      </c>
      <c r="Y114" t="s">
        <v>7133</v>
      </c>
      <c r="Z114">
        <v>2022605332</v>
      </c>
      <c r="AA114" t="str">
        <f>VLOOKUP(Table15[[#This Row],[No.]],K:L,2,FALSE)</f>
        <v>KRCS Japanese Embassy</v>
      </c>
    </row>
    <row r="115" spans="1:27" x14ac:dyDescent="0.35">
      <c r="A115" s="2" t="s">
        <v>33640</v>
      </c>
      <c r="B115" s="2" t="s">
        <v>33641</v>
      </c>
      <c r="C115" s="2" t="s">
        <v>33642</v>
      </c>
      <c r="D115" s="2" t="s">
        <v>33643</v>
      </c>
      <c r="E115" s="4">
        <v>0</v>
      </c>
      <c r="F115" s="4">
        <v>0</v>
      </c>
      <c r="G115" s="4">
        <v>0</v>
      </c>
      <c r="H115" s="11" t="b">
        <f>FALSE()</f>
        <v>0</v>
      </c>
      <c r="I115" s="11" t="b">
        <f>TRUE()</f>
        <v>1</v>
      </c>
      <c r="J115" s="11"/>
      <c r="K115" t="s">
        <v>33644</v>
      </c>
      <c r="L115" t="s">
        <v>33645</v>
      </c>
      <c r="M115">
        <v>3267510</v>
      </c>
      <c r="N115" t="s">
        <v>7105</v>
      </c>
      <c r="O115" t="s">
        <v>7105</v>
      </c>
      <c r="P115" t="s">
        <v>34992</v>
      </c>
      <c r="R115" t="s">
        <v>33643</v>
      </c>
      <c r="S115" t="s">
        <v>34867</v>
      </c>
      <c r="T115">
        <v>0</v>
      </c>
      <c r="U115">
        <v>0</v>
      </c>
      <c r="V115">
        <v>0</v>
      </c>
      <c r="W115" t="s">
        <v>34999</v>
      </c>
      <c r="X115" t="s">
        <v>7105</v>
      </c>
      <c r="Y115" t="s">
        <v>7133</v>
      </c>
      <c r="Z115">
        <v>2022605316</v>
      </c>
      <c r="AA115" t="str">
        <f>VLOOKUP(Table15[[#This Row],[No.]],K:L,2,FALSE)</f>
        <v>KRCS Warehouse Mgnt account</v>
      </c>
    </row>
    <row r="116" spans="1:27" x14ac:dyDescent="0.35">
      <c r="A116" s="2" t="s">
        <v>33644</v>
      </c>
      <c r="B116" s="2" t="s">
        <v>33645</v>
      </c>
      <c r="C116" s="2" t="s">
        <v>33642</v>
      </c>
      <c r="D116" s="2" t="s">
        <v>33643</v>
      </c>
      <c r="E116" s="4">
        <v>0</v>
      </c>
      <c r="F116" s="4">
        <v>0</v>
      </c>
      <c r="G116" s="4">
        <v>0</v>
      </c>
      <c r="H116" s="11" t="b">
        <f>FALSE()</f>
        <v>0</v>
      </c>
      <c r="I116" s="11" t="b">
        <f>TRUE()</f>
        <v>1</v>
      </c>
      <c r="J116" s="11"/>
      <c r="K116" t="s">
        <v>33646</v>
      </c>
      <c r="L116" t="s">
        <v>33647</v>
      </c>
      <c r="N116" t="s">
        <v>7105</v>
      </c>
      <c r="O116" t="s">
        <v>7105</v>
      </c>
      <c r="P116" t="s">
        <v>35000</v>
      </c>
      <c r="Q116" t="s">
        <v>35001</v>
      </c>
      <c r="R116" t="s">
        <v>33648</v>
      </c>
      <c r="S116" t="s">
        <v>34867</v>
      </c>
      <c r="T116">
        <v>0</v>
      </c>
      <c r="U116">
        <v>0</v>
      </c>
      <c r="V116">
        <v>0</v>
      </c>
      <c r="W116" t="s">
        <v>35002</v>
      </c>
      <c r="X116" t="s">
        <v>7105</v>
      </c>
      <c r="Y116" t="s">
        <v>7133</v>
      </c>
      <c r="Z116">
        <v>110030552000</v>
      </c>
      <c r="AA116" t="str">
        <f>VLOOKUP(Table15[[#This Row],[No.]],K:L,2,FALSE)</f>
        <v>KRCS Isiolo Climate Change Project</v>
      </c>
    </row>
    <row r="117" spans="1:27" x14ac:dyDescent="0.35">
      <c r="A117" s="2" t="s">
        <v>33646</v>
      </c>
      <c r="B117" s="2" t="s">
        <v>33647</v>
      </c>
      <c r="C117" s="2" t="s">
        <v>10</v>
      </c>
      <c r="D117" s="2" t="s">
        <v>33648</v>
      </c>
      <c r="E117" s="4">
        <v>0</v>
      </c>
      <c r="F117" s="4">
        <v>0</v>
      </c>
      <c r="G117" s="4">
        <v>0</v>
      </c>
      <c r="H117" s="11" t="b">
        <f>FALSE()</f>
        <v>0</v>
      </c>
      <c r="I117" s="11" t="b">
        <f>TRUE()</f>
        <v>1</v>
      </c>
      <c r="J117" s="11"/>
      <c r="K117" t="s">
        <v>33649</v>
      </c>
      <c r="L117" t="s">
        <v>33650</v>
      </c>
      <c r="M117">
        <v>2262000</v>
      </c>
      <c r="N117" t="s">
        <v>7105</v>
      </c>
      <c r="O117" t="s">
        <v>7105</v>
      </c>
      <c r="P117" t="s">
        <v>34986</v>
      </c>
      <c r="Q117" t="s">
        <v>34987</v>
      </c>
      <c r="S117" t="s">
        <v>34867</v>
      </c>
      <c r="T117">
        <v>-0.4</v>
      </c>
      <c r="U117">
        <v>-0.4</v>
      </c>
      <c r="V117">
        <v>-0.4</v>
      </c>
      <c r="W117" t="s">
        <v>35003</v>
      </c>
      <c r="X117" t="s">
        <v>7105</v>
      </c>
      <c r="Y117" t="s">
        <v>7133</v>
      </c>
      <c r="Z117">
        <v>292954090</v>
      </c>
      <c r="AA117" t="str">
        <f>VLOOKUP(Table15[[#This Row],[No.]],K:L,2,FALSE)</f>
        <v>KRCS Relief Account (Co-op Bank)</v>
      </c>
    </row>
    <row r="118" spans="1:27" x14ac:dyDescent="0.35">
      <c r="A118" s="2" t="s">
        <v>33649</v>
      </c>
      <c r="B118" s="2" t="s">
        <v>33650</v>
      </c>
      <c r="C118" s="2" t="s">
        <v>33651</v>
      </c>
      <c r="D118" s="2" t="s">
        <v>10</v>
      </c>
      <c r="E118" s="4">
        <v>-0.4</v>
      </c>
      <c r="F118" s="4">
        <v>-0.4</v>
      </c>
      <c r="G118" s="4">
        <v>-0.4</v>
      </c>
      <c r="H118" s="11" t="b">
        <f>FALSE()</f>
        <v>0</v>
      </c>
      <c r="I118" s="11" t="b">
        <f>TRUE()</f>
        <v>1</v>
      </c>
      <c r="J118" s="11"/>
      <c r="K118" t="s">
        <v>33652</v>
      </c>
      <c r="L118" t="s">
        <v>33653</v>
      </c>
      <c r="M118">
        <v>3267510</v>
      </c>
      <c r="N118" t="s">
        <v>7105</v>
      </c>
      <c r="O118" t="s">
        <v>7105</v>
      </c>
      <c r="P118" t="s">
        <v>34992</v>
      </c>
      <c r="R118" t="s">
        <v>33643</v>
      </c>
      <c r="S118" t="s">
        <v>34867</v>
      </c>
      <c r="T118">
        <v>0</v>
      </c>
      <c r="U118">
        <v>0</v>
      </c>
      <c r="V118">
        <v>0</v>
      </c>
      <c r="W118" t="s">
        <v>35004</v>
      </c>
      <c r="X118" t="s">
        <v>7105</v>
      </c>
      <c r="Y118" t="s">
        <v>7133</v>
      </c>
      <c r="Z118">
        <v>2023158739</v>
      </c>
      <c r="AA118" t="str">
        <f>VLOOKUP(Table15[[#This Row],[No.]],K:L,2,FALSE)</f>
        <v>Kenya Red Cross Society - USD Account</v>
      </c>
    </row>
    <row r="119" spans="1:27" x14ac:dyDescent="0.35">
      <c r="A119" s="2" t="s">
        <v>33652</v>
      </c>
      <c r="B119" s="2" t="s">
        <v>33653</v>
      </c>
      <c r="C119" s="2" t="s">
        <v>33642</v>
      </c>
      <c r="D119" s="2" t="s">
        <v>33643</v>
      </c>
      <c r="E119" s="4">
        <v>0</v>
      </c>
      <c r="F119" s="4">
        <v>0</v>
      </c>
      <c r="G119" s="4">
        <v>0</v>
      </c>
      <c r="H119" s="11" t="b">
        <f>FALSE()</f>
        <v>0</v>
      </c>
      <c r="I119" s="11" t="b">
        <f>TRUE()</f>
        <v>1</v>
      </c>
      <c r="J119" s="11"/>
      <c r="K119" t="s">
        <v>33654</v>
      </c>
      <c r="L119" t="s">
        <v>33655</v>
      </c>
      <c r="N119" t="s">
        <v>7105</v>
      </c>
      <c r="O119" t="s">
        <v>7105</v>
      </c>
      <c r="P119" t="s">
        <v>34986</v>
      </c>
      <c r="Q119" t="s">
        <v>34987</v>
      </c>
      <c r="R119" t="s">
        <v>33656</v>
      </c>
      <c r="S119" t="s">
        <v>34867</v>
      </c>
      <c r="T119">
        <v>0</v>
      </c>
      <c r="U119">
        <v>0</v>
      </c>
      <c r="V119">
        <v>0</v>
      </c>
      <c r="W119" t="s">
        <v>35005</v>
      </c>
      <c r="X119" t="s">
        <v>7105</v>
      </c>
      <c r="Y119" t="s">
        <v>7133</v>
      </c>
      <c r="Z119">
        <v>180297305029</v>
      </c>
      <c r="AA119" t="str">
        <f>VLOOKUP(Table15[[#This Row],[No.]],K:L,2,FALSE)</f>
        <v>KRCS Isiolo EU Watsan Project</v>
      </c>
    </row>
    <row r="120" spans="1:27" x14ac:dyDescent="0.35">
      <c r="A120" s="2" t="s">
        <v>33654</v>
      </c>
      <c r="B120" s="2" t="s">
        <v>33655</v>
      </c>
      <c r="C120" s="2" t="s">
        <v>10</v>
      </c>
      <c r="D120" s="2" t="s">
        <v>33656</v>
      </c>
      <c r="E120" s="4">
        <v>0</v>
      </c>
      <c r="F120" s="4">
        <v>0</v>
      </c>
      <c r="G120" s="4">
        <v>0</v>
      </c>
      <c r="H120" s="11" t="b">
        <f>FALSE()</f>
        <v>0</v>
      </c>
      <c r="I120" s="11" t="b">
        <f>TRUE()</f>
        <v>1</v>
      </c>
      <c r="J120" s="11"/>
      <c r="K120" t="s">
        <v>33657</v>
      </c>
      <c r="L120" t="s">
        <v>33658</v>
      </c>
      <c r="N120" t="s">
        <v>7105</v>
      </c>
      <c r="O120" t="s">
        <v>7105</v>
      </c>
      <c r="P120" t="s">
        <v>34986</v>
      </c>
      <c r="Q120" t="s">
        <v>34987</v>
      </c>
      <c r="R120" t="s">
        <v>33656</v>
      </c>
      <c r="S120" t="s">
        <v>34867</v>
      </c>
      <c r="T120">
        <v>0</v>
      </c>
      <c r="U120">
        <v>0</v>
      </c>
      <c r="V120">
        <v>0</v>
      </c>
      <c r="W120" t="s">
        <v>35006</v>
      </c>
      <c r="X120" t="s">
        <v>7105</v>
      </c>
      <c r="Y120" t="s">
        <v>7133</v>
      </c>
      <c r="Z120">
        <v>180294387583</v>
      </c>
      <c r="AA120" t="str">
        <f>VLOOKUP(Table15[[#This Row],[No.]],K:L,2,FALSE)</f>
        <v>KRCS Mobile cash collection acct</v>
      </c>
    </row>
    <row r="121" spans="1:27" x14ac:dyDescent="0.35">
      <c r="A121" s="2" t="s">
        <v>33657</v>
      </c>
      <c r="B121" s="2" t="s">
        <v>33658</v>
      </c>
      <c r="C121" s="2" t="s">
        <v>10</v>
      </c>
      <c r="D121" s="2" t="s">
        <v>33656</v>
      </c>
      <c r="E121" s="4">
        <v>0</v>
      </c>
      <c r="F121" s="4">
        <v>0</v>
      </c>
      <c r="G121" s="4">
        <v>0</v>
      </c>
      <c r="H121" s="11" t="b">
        <f>FALSE()</f>
        <v>0</v>
      </c>
      <c r="I121" s="11" t="b">
        <f>TRUE()</f>
        <v>1</v>
      </c>
      <c r="J121" s="11"/>
      <c r="K121" t="s">
        <v>33659</v>
      </c>
      <c r="L121" t="s">
        <v>33660</v>
      </c>
      <c r="N121" t="s">
        <v>7105</v>
      </c>
      <c r="O121" t="s">
        <v>7105</v>
      </c>
      <c r="P121" t="s">
        <v>34992</v>
      </c>
      <c r="S121" t="s">
        <v>34867</v>
      </c>
      <c r="T121">
        <v>0</v>
      </c>
      <c r="U121">
        <v>0</v>
      </c>
      <c r="V121">
        <v>0</v>
      </c>
      <c r="W121" t="s">
        <v>35007</v>
      </c>
      <c r="X121" t="s">
        <v>7105</v>
      </c>
      <c r="Y121" t="s">
        <v>7133</v>
      </c>
      <c r="Z121">
        <v>2023507563</v>
      </c>
      <c r="AA121" t="str">
        <f>VLOOKUP(Table15[[#This Row],[No.]],K:L,2,FALSE)</f>
        <v>KRCS Integrated relief acct</v>
      </c>
    </row>
    <row r="122" spans="1:27" x14ac:dyDescent="0.35">
      <c r="A122" s="2" t="s">
        <v>33659</v>
      </c>
      <c r="B122" s="2" t="s">
        <v>33660</v>
      </c>
      <c r="C122" s="2" t="s">
        <v>10</v>
      </c>
      <c r="D122" s="2" t="s">
        <v>10</v>
      </c>
      <c r="E122" s="4">
        <v>0</v>
      </c>
      <c r="F122" s="4">
        <v>0</v>
      </c>
      <c r="G122" s="4">
        <v>0</v>
      </c>
      <c r="H122" s="11" t="b">
        <f>FALSE()</f>
        <v>0</v>
      </c>
      <c r="I122" s="11" t="b">
        <f>TRUE()</f>
        <v>1</v>
      </c>
      <c r="J122" s="11"/>
      <c r="K122" t="s">
        <v>33661</v>
      </c>
      <c r="L122" t="s">
        <v>33662</v>
      </c>
      <c r="N122" t="s">
        <v>7105</v>
      </c>
      <c r="O122" t="s">
        <v>7105</v>
      </c>
      <c r="P122" t="s">
        <v>35008</v>
      </c>
      <c r="S122" t="s">
        <v>34867</v>
      </c>
      <c r="T122">
        <v>0</v>
      </c>
      <c r="U122">
        <v>0</v>
      </c>
      <c r="V122">
        <v>0</v>
      </c>
      <c r="W122" t="s">
        <v>35009</v>
      </c>
      <c r="X122" t="s">
        <v>7105</v>
      </c>
      <c r="Y122" t="s">
        <v>7133</v>
      </c>
      <c r="Z122">
        <v>1129605760</v>
      </c>
      <c r="AA122" t="str">
        <f>VLOOKUP(Table15[[#This Row],[No.]],K:L,2,FALSE)</f>
        <v>KRCS Kenyans for Kenya Account (BBK)</v>
      </c>
    </row>
    <row r="123" spans="1:27" x14ac:dyDescent="0.35">
      <c r="A123" s="2" t="s">
        <v>33661</v>
      </c>
      <c r="B123" s="2" t="s">
        <v>33662</v>
      </c>
      <c r="C123" s="2" t="s">
        <v>10</v>
      </c>
      <c r="D123" s="2" t="s">
        <v>10</v>
      </c>
      <c r="E123" s="4">
        <v>0</v>
      </c>
      <c r="F123" s="4">
        <v>0</v>
      </c>
      <c r="G123" s="4">
        <v>0</v>
      </c>
      <c r="H123" s="11" t="b">
        <f>FALSE()</f>
        <v>0</v>
      </c>
      <c r="I123" s="11" t="b">
        <f>TRUE()</f>
        <v>1</v>
      </c>
      <c r="J123" s="11"/>
      <c r="K123" t="s">
        <v>33663</v>
      </c>
      <c r="L123" t="s">
        <v>33664</v>
      </c>
      <c r="N123" t="s">
        <v>7105</v>
      </c>
      <c r="O123" t="s">
        <v>7105</v>
      </c>
      <c r="S123" t="s">
        <v>34867</v>
      </c>
      <c r="T123">
        <v>0</v>
      </c>
      <c r="U123">
        <v>0</v>
      </c>
      <c r="V123">
        <v>0</v>
      </c>
      <c r="W123" t="s">
        <v>35010</v>
      </c>
      <c r="X123" t="s">
        <v>7105</v>
      </c>
      <c r="Y123" t="s">
        <v>7133</v>
      </c>
      <c r="Z123">
        <v>701001362</v>
      </c>
      <c r="AA123" t="str">
        <f>VLOOKUP(Table15[[#This Row],[No.]],K:L,2,FALSE)</f>
        <v>KRCS Kenyans for Kenya Account (KCB)</v>
      </c>
    </row>
    <row r="124" spans="1:27" x14ac:dyDescent="0.35">
      <c r="A124" s="2" t="s">
        <v>33663</v>
      </c>
      <c r="B124" s="2" t="s">
        <v>33664</v>
      </c>
      <c r="C124" s="2" t="s">
        <v>10</v>
      </c>
      <c r="D124" s="2" t="s">
        <v>10</v>
      </c>
      <c r="E124" s="4">
        <v>0</v>
      </c>
      <c r="F124" s="4">
        <v>0</v>
      </c>
      <c r="G124" s="4">
        <v>0</v>
      </c>
      <c r="H124" s="11" t="b">
        <f>FALSE()</f>
        <v>0</v>
      </c>
      <c r="I124" s="11" t="b">
        <f>TRUE()</f>
        <v>1</v>
      </c>
      <c r="J124" s="11"/>
      <c r="K124" t="s">
        <v>33665</v>
      </c>
      <c r="L124" t="s">
        <v>33666</v>
      </c>
      <c r="N124" t="s">
        <v>7105</v>
      </c>
      <c r="O124" t="s">
        <v>7105</v>
      </c>
      <c r="S124" t="s">
        <v>34867</v>
      </c>
      <c r="T124">
        <v>0</v>
      </c>
      <c r="U124">
        <v>0</v>
      </c>
      <c r="V124">
        <v>0</v>
      </c>
      <c r="W124" t="s">
        <v>35011</v>
      </c>
      <c r="X124" t="s">
        <v>7105</v>
      </c>
      <c r="Y124" t="s">
        <v>7133</v>
      </c>
      <c r="Z124">
        <v>701055055</v>
      </c>
      <c r="AA124" t="str">
        <f>VLOOKUP(Table15[[#This Row],[No.]],K:L,2,FALSE)</f>
        <v>KRCS Drought Corporate Donations A/C</v>
      </c>
    </row>
    <row r="125" spans="1:27" x14ac:dyDescent="0.35">
      <c r="A125" s="2" t="s">
        <v>33665</v>
      </c>
      <c r="B125" s="2" t="s">
        <v>33666</v>
      </c>
      <c r="C125" s="2" t="s">
        <v>10</v>
      </c>
      <c r="D125" s="2" t="s">
        <v>10</v>
      </c>
      <c r="E125" s="4">
        <v>0</v>
      </c>
      <c r="F125" s="4">
        <v>0</v>
      </c>
      <c r="G125" s="4">
        <v>0</v>
      </c>
      <c r="H125" s="11" t="b">
        <f>FALSE()</f>
        <v>0</v>
      </c>
      <c r="I125" s="11" t="b">
        <f>TRUE()</f>
        <v>1</v>
      </c>
      <c r="J125" s="11"/>
      <c r="K125" t="s">
        <v>33667</v>
      </c>
      <c r="L125" t="s">
        <v>33668</v>
      </c>
      <c r="N125" t="s">
        <v>7105</v>
      </c>
      <c r="O125" t="s">
        <v>7105</v>
      </c>
      <c r="P125" t="s">
        <v>35012</v>
      </c>
      <c r="S125" t="s">
        <v>34867</v>
      </c>
      <c r="T125">
        <v>0</v>
      </c>
      <c r="U125">
        <v>0</v>
      </c>
      <c r="V125">
        <v>0</v>
      </c>
      <c r="W125" t="s">
        <v>35013</v>
      </c>
      <c r="X125" t="s">
        <v>7105</v>
      </c>
      <c r="Y125" t="s">
        <v>7133</v>
      </c>
      <c r="Z125">
        <v>2023710369</v>
      </c>
      <c r="AA125" t="str">
        <f>VLOOKUP(Table15[[#This Row],[No.]],K:L,2,FALSE)</f>
        <v>KRCS Drought Indivudual Donations A/C</v>
      </c>
    </row>
    <row r="126" spans="1:27" x14ac:dyDescent="0.35">
      <c r="A126" s="2" t="s">
        <v>33667</v>
      </c>
      <c r="B126" s="2" t="s">
        <v>33668</v>
      </c>
      <c r="C126" s="2" t="s">
        <v>10</v>
      </c>
      <c r="D126" s="2" t="s">
        <v>10</v>
      </c>
      <c r="E126" s="4">
        <v>0</v>
      </c>
      <c r="F126" s="4">
        <v>0</v>
      </c>
      <c r="G126" s="4">
        <v>0</v>
      </c>
      <c r="H126" s="11" t="b">
        <f>FALSE()</f>
        <v>0</v>
      </c>
      <c r="I126" s="11" t="b">
        <f>TRUE()</f>
        <v>1</v>
      </c>
      <c r="J126" s="11"/>
      <c r="K126" t="s">
        <v>33669</v>
      </c>
      <c r="L126" t="s">
        <v>33670</v>
      </c>
      <c r="N126" t="s">
        <v>7105</v>
      </c>
      <c r="O126" t="s">
        <v>7105</v>
      </c>
      <c r="R126" t="s">
        <v>33671</v>
      </c>
      <c r="S126" t="s">
        <v>34867</v>
      </c>
      <c r="T126">
        <v>0</v>
      </c>
      <c r="U126">
        <v>0</v>
      </c>
      <c r="V126">
        <v>0</v>
      </c>
      <c r="W126" t="s">
        <v>35014</v>
      </c>
      <c r="X126" t="s">
        <v>7105</v>
      </c>
      <c r="Y126" t="s">
        <v>7133</v>
      </c>
      <c r="Z126">
        <v>2023710334</v>
      </c>
      <c r="AA126" t="str">
        <f>VLOOKUP(Table15[[#This Row],[No.]],K:L,2,FALSE)</f>
        <v>Kenya Red Cross acct IFRC Drght</v>
      </c>
    </row>
    <row r="127" spans="1:27" x14ac:dyDescent="0.35">
      <c r="A127" s="2" t="s">
        <v>33669</v>
      </c>
      <c r="B127" s="2" t="s">
        <v>33670</v>
      </c>
      <c r="C127" s="2" t="s">
        <v>10</v>
      </c>
      <c r="D127" s="2" t="s">
        <v>33671</v>
      </c>
      <c r="E127" s="4">
        <v>0</v>
      </c>
      <c r="F127" s="4">
        <v>0</v>
      </c>
      <c r="G127" s="4">
        <v>0</v>
      </c>
      <c r="H127" s="11" t="b">
        <f>FALSE()</f>
        <v>0</v>
      </c>
      <c r="I127" s="11" t="b">
        <f>TRUE()</f>
        <v>1</v>
      </c>
      <c r="J127" s="11"/>
      <c r="K127" t="s">
        <v>33672</v>
      </c>
      <c r="L127" t="s">
        <v>33673</v>
      </c>
      <c r="N127" t="s">
        <v>7105</v>
      </c>
      <c r="O127" t="s">
        <v>7105</v>
      </c>
      <c r="S127" t="s">
        <v>34867</v>
      </c>
      <c r="T127">
        <v>0</v>
      </c>
      <c r="U127">
        <v>0</v>
      </c>
      <c r="V127">
        <v>0</v>
      </c>
      <c r="W127" t="s">
        <v>35015</v>
      </c>
      <c r="X127" t="s">
        <v>7105</v>
      </c>
      <c r="Y127" t="s">
        <v>7133</v>
      </c>
      <c r="Z127">
        <v>2023710342</v>
      </c>
      <c r="AA127" t="str">
        <f>VLOOKUP(Table15[[#This Row],[No.]],K:L,2,FALSE)</f>
        <v>KRCS Danish account</v>
      </c>
    </row>
    <row r="128" spans="1:27" x14ac:dyDescent="0.35">
      <c r="A128" s="2" t="s">
        <v>33672</v>
      </c>
      <c r="B128" s="2" t="s">
        <v>33673</v>
      </c>
      <c r="C128" s="2" t="s">
        <v>10</v>
      </c>
      <c r="D128" s="2" t="s">
        <v>10</v>
      </c>
      <c r="E128" s="4">
        <v>0</v>
      </c>
      <c r="F128" s="4">
        <v>0</v>
      </c>
      <c r="G128" s="4">
        <v>0</v>
      </c>
      <c r="H128" s="11" t="b">
        <f>FALSE()</f>
        <v>0</v>
      </c>
      <c r="I128" s="11" t="b">
        <f>TRUE()</f>
        <v>1</v>
      </c>
      <c r="J128" s="11"/>
      <c r="K128" t="s">
        <v>33674</v>
      </c>
      <c r="L128" t="s">
        <v>33675</v>
      </c>
      <c r="N128" t="s">
        <v>7105</v>
      </c>
      <c r="O128" t="s">
        <v>7105</v>
      </c>
      <c r="Q128" t="s">
        <v>34893</v>
      </c>
      <c r="S128" t="s">
        <v>34867</v>
      </c>
      <c r="T128">
        <v>0</v>
      </c>
      <c r="U128">
        <v>0</v>
      </c>
      <c r="V128">
        <v>0</v>
      </c>
      <c r="W128" t="s">
        <v>35016</v>
      </c>
      <c r="X128" t="s">
        <v>7105</v>
      </c>
      <c r="Y128" t="s">
        <v>7133</v>
      </c>
      <c r="Z128">
        <v>2023748862</v>
      </c>
      <c r="AA128" t="str">
        <f>VLOOKUP(Table15[[#This Row],[No.]],K:L,2,FALSE)</f>
        <v>Redevelopmet</v>
      </c>
    </row>
    <row r="129" spans="1:27" x14ac:dyDescent="0.35">
      <c r="A129" s="2" t="s">
        <v>33674</v>
      </c>
      <c r="B129" s="2" t="s">
        <v>33675</v>
      </c>
      <c r="C129" s="2" t="s">
        <v>10</v>
      </c>
      <c r="D129" s="2" t="s">
        <v>10</v>
      </c>
      <c r="E129" s="4">
        <v>0</v>
      </c>
      <c r="F129" s="4">
        <v>0</v>
      </c>
      <c r="G129" s="4">
        <v>0</v>
      </c>
      <c r="H129" s="11" t="b">
        <f>FALSE()</f>
        <v>0</v>
      </c>
      <c r="I129" s="11" t="b">
        <f>TRUE()</f>
        <v>1</v>
      </c>
      <c r="J129" s="11"/>
      <c r="K129" t="s">
        <v>33676</v>
      </c>
      <c r="L129" t="s">
        <v>33677</v>
      </c>
      <c r="N129" t="s">
        <v>7105</v>
      </c>
      <c r="O129" t="s">
        <v>7105</v>
      </c>
      <c r="Q129" t="s">
        <v>34893</v>
      </c>
      <c r="S129" t="s">
        <v>34867</v>
      </c>
      <c r="T129">
        <v>0</v>
      </c>
      <c r="U129">
        <v>0</v>
      </c>
      <c r="V129">
        <v>0</v>
      </c>
      <c r="W129" t="s">
        <v>35017</v>
      </c>
      <c r="X129" t="s">
        <v>7105</v>
      </c>
      <c r="Y129" t="s">
        <v>7133</v>
      </c>
      <c r="Z129">
        <v>2023578959</v>
      </c>
      <c r="AA129" t="str">
        <f>VLOOKUP(Table15[[#This Row],[No.]],K:L,2,FALSE)</f>
        <v>KRCS Swiss RC CHF account</v>
      </c>
    </row>
    <row r="130" spans="1:27" x14ac:dyDescent="0.35">
      <c r="A130" s="2" t="s">
        <v>33676</v>
      </c>
      <c r="B130" s="2" t="s">
        <v>33677</v>
      </c>
      <c r="C130" s="2" t="s">
        <v>10</v>
      </c>
      <c r="D130" s="2" t="s">
        <v>10</v>
      </c>
      <c r="E130" s="4">
        <v>0</v>
      </c>
      <c r="F130" s="4">
        <v>0</v>
      </c>
      <c r="G130" s="4">
        <v>0</v>
      </c>
      <c r="H130" s="11" t="b">
        <f>FALSE()</f>
        <v>0</v>
      </c>
      <c r="I130" s="11" t="b">
        <f>TRUE()</f>
        <v>1</v>
      </c>
      <c r="J130" s="11"/>
      <c r="K130" t="s">
        <v>33678</v>
      </c>
      <c r="L130" t="s">
        <v>33679</v>
      </c>
      <c r="N130" t="s">
        <v>7105</v>
      </c>
      <c r="O130" t="s">
        <v>7105</v>
      </c>
      <c r="Q130" t="s">
        <v>34893</v>
      </c>
      <c r="S130" t="s">
        <v>34867</v>
      </c>
      <c r="T130">
        <v>0</v>
      </c>
      <c r="U130">
        <v>0</v>
      </c>
      <c r="V130">
        <v>0</v>
      </c>
      <c r="W130" t="s">
        <v>35018</v>
      </c>
      <c r="X130" t="s">
        <v>7105</v>
      </c>
      <c r="Y130" t="s">
        <v>7133</v>
      </c>
      <c r="Z130">
        <v>2023710350</v>
      </c>
      <c r="AA130" t="str">
        <f>VLOOKUP(Table15[[#This Row],[No.]],K:L,2,FALSE)</f>
        <v>KRCS Swiss RC Kes account</v>
      </c>
    </row>
    <row r="131" spans="1:27" x14ac:dyDescent="0.35">
      <c r="A131" s="2" t="s">
        <v>33678</v>
      </c>
      <c r="B131" s="2" t="s">
        <v>33679</v>
      </c>
      <c r="C131" s="2" t="s">
        <v>10</v>
      </c>
      <c r="D131" s="2" t="s">
        <v>10</v>
      </c>
      <c r="E131" s="4">
        <v>0</v>
      </c>
      <c r="F131" s="4">
        <v>0</v>
      </c>
      <c r="G131" s="4">
        <v>0</v>
      </c>
      <c r="H131" s="11" t="b">
        <f>FALSE()</f>
        <v>0</v>
      </c>
      <c r="I131" s="11" t="b">
        <f>TRUE()</f>
        <v>1</v>
      </c>
      <c r="J131" s="11"/>
      <c r="K131" t="s">
        <v>33680</v>
      </c>
      <c r="L131" t="s">
        <v>33681</v>
      </c>
      <c r="N131" t="s">
        <v>7105</v>
      </c>
      <c r="O131" t="s">
        <v>7105</v>
      </c>
      <c r="S131" t="s">
        <v>34867</v>
      </c>
      <c r="T131">
        <v>0</v>
      </c>
      <c r="U131">
        <v>0</v>
      </c>
      <c r="V131">
        <v>0</v>
      </c>
      <c r="W131" t="s">
        <v>35019</v>
      </c>
      <c r="X131" t="s">
        <v>7105</v>
      </c>
      <c r="Y131" t="s">
        <v>7133</v>
      </c>
      <c r="Z131">
        <v>2023570974</v>
      </c>
      <c r="AA131" t="str">
        <f>VLOOKUP(Table15[[#This Row],[No.]],K:L,2,FALSE)</f>
        <v>KRCS Spanish Masinga acct</v>
      </c>
    </row>
    <row r="132" spans="1:27" x14ac:dyDescent="0.35">
      <c r="A132" s="2" t="s">
        <v>33680</v>
      </c>
      <c r="B132" s="2" t="s">
        <v>33681</v>
      </c>
      <c r="C132" s="2" t="s">
        <v>10</v>
      </c>
      <c r="D132" s="2" t="s">
        <v>10</v>
      </c>
      <c r="E132" s="4">
        <v>0</v>
      </c>
      <c r="F132" s="4">
        <v>0</v>
      </c>
      <c r="G132" s="4">
        <v>0</v>
      </c>
      <c r="H132" s="11" t="b">
        <f>FALSE()</f>
        <v>0</v>
      </c>
      <c r="I132" s="11" t="b">
        <f>TRUE()</f>
        <v>1</v>
      </c>
      <c r="J132" s="11"/>
      <c r="K132" t="s">
        <v>33682</v>
      </c>
      <c r="L132" t="s">
        <v>33683</v>
      </c>
      <c r="N132" t="s">
        <v>7105</v>
      </c>
      <c r="O132" t="s">
        <v>7105</v>
      </c>
      <c r="P132" t="s">
        <v>18275</v>
      </c>
      <c r="S132" t="s">
        <v>34867</v>
      </c>
      <c r="T132">
        <v>0</v>
      </c>
      <c r="U132">
        <v>0</v>
      </c>
      <c r="V132">
        <v>0</v>
      </c>
      <c r="W132" t="s">
        <v>35020</v>
      </c>
      <c r="X132" t="s">
        <v>7105</v>
      </c>
      <c r="Y132" t="s">
        <v>7133</v>
      </c>
      <c r="Z132">
        <v>1021005433800</v>
      </c>
      <c r="AA132" t="str">
        <f>VLOOKUP(Table15[[#This Row],[No.]],K:L,2,FALSE)</f>
        <v>KRCS Spanish AECID 10-C01-113</v>
      </c>
    </row>
    <row r="133" spans="1:27" x14ac:dyDescent="0.35">
      <c r="A133" s="2" t="s">
        <v>33682</v>
      </c>
      <c r="B133" s="2" t="s">
        <v>33683</v>
      </c>
      <c r="C133" s="2" t="s">
        <v>10</v>
      </c>
      <c r="D133" s="2" t="s">
        <v>10</v>
      </c>
      <c r="E133" s="4">
        <v>0</v>
      </c>
      <c r="F133" s="4">
        <v>0</v>
      </c>
      <c r="G133" s="4">
        <v>0</v>
      </c>
      <c r="H133" s="11" t="b">
        <f>FALSE()</f>
        <v>0</v>
      </c>
      <c r="I133" s="11" t="b">
        <f>TRUE()</f>
        <v>1</v>
      </c>
      <c r="J133" s="11"/>
      <c r="K133" t="s">
        <v>33684</v>
      </c>
      <c r="L133" t="s">
        <v>33685</v>
      </c>
      <c r="M133">
        <v>2711214</v>
      </c>
      <c r="N133" t="s">
        <v>7105</v>
      </c>
      <c r="O133" t="s">
        <v>7105</v>
      </c>
      <c r="P133" t="s">
        <v>34986</v>
      </c>
      <c r="Q133" t="s">
        <v>34987</v>
      </c>
      <c r="S133" t="s">
        <v>34867</v>
      </c>
      <c r="T133">
        <v>0</v>
      </c>
      <c r="U133">
        <v>0</v>
      </c>
      <c r="V133">
        <v>0</v>
      </c>
      <c r="W133" t="s">
        <v>35021</v>
      </c>
      <c r="X133" t="s">
        <v>7105</v>
      </c>
      <c r="Y133" t="s">
        <v>7133</v>
      </c>
      <c r="Z133">
        <v>298933330</v>
      </c>
      <c r="AA133" t="str">
        <f>VLOOKUP(Table15[[#This Row],[No.]],K:L,2,FALSE)</f>
        <v>KRCS Relief account - NBK</v>
      </c>
    </row>
    <row r="134" spans="1:27" x14ac:dyDescent="0.35">
      <c r="A134" s="2" t="s">
        <v>33684</v>
      </c>
      <c r="B134" s="2" t="s">
        <v>33685</v>
      </c>
      <c r="C134" s="2" t="s">
        <v>33623</v>
      </c>
      <c r="D134" s="2" t="s">
        <v>10</v>
      </c>
      <c r="E134" s="4">
        <v>0</v>
      </c>
      <c r="F134" s="4">
        <v>0</v>
      </c>
      <c r="G134" s="4">
        <v>0</v>
      </c>
      <c r="H134" s="11" t="b">
        <f>FALSE()</f>
        <v>0</v>
      </c>
      <c r="I134" s="11" t="b">
        <f>TRUE()</f>
        <v>1</v>
      </c>
      <c r="J134" s="11"/>
      <c r="K134" t="s">
        <v>33686</v>
      </c>
      <c r="L134" t="s">
        <v>33687</v>
      </c>
      <c r="N134" t="s">
        <v>7105</v>
      </c>
      <c r="O134" t="s">
        <v>7105</v>
      </c>
      <c r="P134" t="s">
        <v>34896</v>
      </c>
      <c r="S134" t="s">
        <v>34867</v>
      </c>
      <c r="T134">
        <v>0</v>
      </c>
      <c r="U134">
        <v>0</v>
      </c>
      <c r="V134">
        <v>0</v>
      </c>
      <c r="W134" t="s">
        <v>35022</v>
      </c>
      <c r="X134" t="s">
        <v>7105</v>
      </c>
      <c r="Y134" t="s">
        <v>7133</v>
      </c>
      <c r="Z134">
        <v>2024435809</v>
      </c>
      <c r="AA134" t="str">
        <f>VLOOKUP(Table15[[#This Row],[No.]],K:L,2,FALSE)</f>
        <v>KRCS ECT Account - UNICEF</v>
      </c>
    </row>
    <row r="135" spans="1:27" x14ac:dyDescent="0.35">
      <c r="A135" s="2" t="s">
        <v>33686</v>
      </c>
      <c r="B135" s="2" t="s">
        <v>33687</v>
      </c>
      <c r="C135" s="2" t="s">
        <v>10</v>
      </c>
      <c r="D135" s="2" t="s">
        <v>10</v>
      </c>
      <c r="E135" s="4">
        <v>0</v>
      </c>
      <c r="F135" s="4">
        <v>0</v>
      </c>
      <c r="G135" s="4">
        <v>0</v>
      </c>
      <c r="H135" s="11" t="b">
        <f>FALSE()</f>
        <v>0</v>
      </c>
      <c r="I135" s="11" t="b">
        <f>TRUE()</f>
        <v>1</v>
      </c>
      <c r="J135" s="11"/>
      <c r="K135" t="s">
        <v>33688</v>
      </c>
      <c r="L135" t="s">
        <v>33689</v>
      </c>
      <c r="N135" t="s">
        <v>7105</v>
      </c>
      <c r="O135" t="s">
        <v>7105</v>
      </c>
      <c r="P135" t="s">
        <v>35023</v>
      </c>
      <c r="S135" t="s">
        <v>34867</v>
      </c>
      <c r="T135">
        <v>0</v>
      </c>
      <c r="U135" s="4">
        <v>70436.800000000003</v>
      </c>
      <c r="V135" s="4">
        <v>70436.800000000003</v>
      </c>
      <c r="W135" t="s">
        <v>33689</v>
      </c>
      <c r="X135" t="s">
        <v>7105</v>
      </c>
      <c r="Y135" t="s">
        <v>7133</v>
      </c>
      <c r="Z135">
        <v>816551003</v>
      </c>
      <c r="AA135" t="str">
        <f>VLOOKUP(Table15[[#This Row],[No.]],K:L,2,FALSE)</f>
        <v>KRCS Austrian RC Account</v>
      </c>
    </row>
    <row r="136" spans="1:27" x14ac:dyDescent="0.35">
      <c r="A136" s="2" t="s">
        <v>33688</v>
      </c>
      <c r="B136" s="2" t="s">
        <v>33689</v>
      </c>
      <c r="C136" s="2" t="s">
        <v>10</v>
      </c>
      <c r="D136" s="2" t="s">
        <v>10</v>
      </c>
      <c r="E136" s="4">
        <v>0</v>
      </c>
      <c r="F136" s="4">
        <v>70436.800000000003</v>
      </c>
      <c r="G136" s="4">
        <v>70436.800000000003</v>
      </c>
      <c r="H136" s="11" t="b">
        <f>FALSE()</f>
        <v>0</v>
      </c>
      <c r="I136" s="11" t="b">
        <f>TRUE()</f>
        <v>1</v>
      </c>
      <c r="J136" s="11"/>
      <c r="K136" t="s">
        <v>33690</v>
      </c>
      <c r="L136" t="s">
        <v>33691</v>
      </c>
      <c r="M136">
        <v>2711214</v>
      </c>
      <c r="N136" t="s">
        <v>7105</v>
      </c>
      <c r="O136" t="s">
        <v>7105</v>
      </c>
      <c r="P136" t="s">
        <v>34986</v>
      </c>
      <c r="Q136" t="s">
        <v>34987</v>
      </c>
      <c r="S136" t="s">
        <v>34867</v>
      </c>
      <c r="T136">
        <v>0</v>
      </c>
      <c r="U136">
        <v>0</v>
      </c>
      <c r="V136">
        <v>0</v>
      </c>
      <c r="W136" t="s">
        <v>35024</v>
      </c>
      <c r="X136" t="s">
        <v>7105</v>
      </c>
      <c r="Y136" t="s">
        <v>7133</v>
      </c>
      <c r="Z136">
        <v>298265724</v>
      </c>
      <c r="AA136" t="str">
        <f>VLOOKUP(Table15[[#This Row],[No.]],K:L,2,FALSE)</f>
        <v>KRCS (DTB) - USD</v>
      </c>
    </row>
    <row r="137" spans="1:27" x14ac:dyDescent="0.35">
      <c r="A137" s="2" t="s">
        <v>33690</v>
      </c>
      <c r="B137" s="2" t="s">
        <v>33691</v>
      </c>
      <c r="C137" s="2" t="s">
        <v>33623</v>
      </c>
      <c r="D137" s="2" t="s">
        <v>10</v>
      </c>
      <c r="E137" s="4">
        <v>0</v>
      </c>
      <c r="F137" s="4">
        <v>0</v>
      </c>
      <c r="G137" s="4">
        <v>0</v>
      </c>
      <c r="H137" s="11" t="b">
        <f>FALSE()</f>
        <v>0</v>
      </c>
      <c r="I137" s="11" t="b">
        <f>TRUE()</f>
        <v>1</v>
      </c>
      <c r="J137" s="11"/>
      <c r="K137" t="s">
        <v>33692</v>
      </c>
      <c r="L137" t="s">
        <v>33693</v>
      </c>
      <c r="N137" t="s">
        <v>7105</v>
      </c>
      <c r="O137" t="s">
        <v>7105</v>
      </c>
      <c r="P137" t="s">
        <v>35023</v>
      </c>
      <c r="S137" t="s">
        <v>34867</v>
      </c>
      <c r="T137">
        <v>0</v>
      </c>
      <c r="U137">
        <v>0</v>
      </c>
      <c r="V137">
        <v>0</v>
      </c>
      <c r="W137" t="s">
        <v>35025</v>
      </c>
      <c r="X137" t="s">
        <v>7105</v>
      </c>
      <c r="Y137" t="s">
        <v>7133</v>
      </c>
      <c r="Z137">
        <v>816551001</v>
      </c>
      <c r="AA137" t="str">
        <f>VLOOKUP(Table15[[#This Row],[No.]],K:L,2,FALSE)</f>
        <v>KRCS GF Round 10 - PR Kes</v>
      </c>
    </row>
    <row r="138" spans="1:27" x14ac:dyDescent="0.35">
      <c r="A138" s="2" t="s">
        <v>33692</v>
      </c>
      <c r="B138" s="2" t="s">
        <v>33693</v>
      </c>
      <c r="C138" s="2" t="s">
        <v>10</v>
      </c>
      <c r="D138" s="2" t="s">
        <v>10</v>
      </c>
      <c r="E138" s="4">
        <v>0</v>
      </c>
      <c r="F138" s="4">
        <v>0</v>
      </c>
      <c r="G138" s="4">
        <v>0</v>
      </c>
      <c r="H138" s="11" t="b">
        <f>FALSE()</f>
        <v>0</v>
      </c>
      <c r="I138" s="11" t="b">
        <f>TRUE()</f>
        <v>1</v>
      </c>
      <c r="J138" s="11"/>
      <c r="K138" t="s">
        <v>33694</v>
      </c>
      <c r="L138" t="s">
        <v>33695</v>
      </c>
      <c r="N138" t="s">
        <v>7105</v>
      </c>
      <c r="O138" t="s">
        <v>7105</v>
      </c>
      <c r="P138" t="s">
        <v>35012</v>
      </c>
      <c r="S138" t="s">
        <v>34867</v>
      </c>
      <c r="T138">
        <v>-0.21</v>
      </c>
      <c r="U138">
        <v>0.01</v>
      </c>
      <c r="V138">
        <v>0.01</v>
      </c>
      <c r="W138" t="s">
        <v>35026</v>
      </c>
      <c r="X138" t="s">
        <v>7105</v>
      </c>
      <c r="Y138" t="s">
        <v>7133</v>
      </c>
      <c r="Z138">
        <v>2024890999</v>
      </c>
      <c r="AA138" t="str">
        <f>VLOOKUP(Table15[[#This Row],[No.]],K:L,2,FALSE)</f>
        <v>KRCS PNS Support (DTB)</v>
      </c>
    </row>
    <row r="139" spans="1:27" x14ac:dyDescent="0.35">
      <c r="A139" s="2" t="s">
        <v>33694</v>
      </c>
      <c r="B139" s="2" t="s">
        <v>33695</v>
      </c>
      <c r="C139" s="2" t="s">
        <v>10</v>
      </c>
      <c r="D139" s="2" t="s">
        <v>10</v>
      </c>
      <c r="E139" s="4">
        <v>-0.21</v>
      </c>
      <c r="F139" s="4">
        <v>0.01</v>
      </c>
      <c r="G139" s="4">
        <v>0.01</v>
      </c>
      <c r="H139" s="11" t="b">
        <f>FALSE()</f>
        <v>0</v>
      </c>
      <c r="I139" s="11" t="b">
        <f>TRUE()</f>
        <v>1</v>
      </c>
      <c r="J139" s="11"/>
      <c r="K139" t="s">
        <v>33696</v>
      </c>
      <c r="L139" t="s">
        <v>33697</v>
      </c>
      <c r="N139" t="s">
        <v>7105</v>
      </c>
      <c r="O139" t="s">
        <v>7105</v>
      </c>
      <c r="P139" t="s">
        <v>35012</v>
      </c>
      <c r="S139" t="s">
        <v>34867</v>
      </c>
      <c r="T139" s="4">
        <v>2056.4</v>
      </c>
      <c r="U139" s="4">
        <v>-2695.09</v>
      </c>
      <c r="V139" s="4">
        <v>-2695.09</v>
      </c>
      <c r="W139" t="s">
        <v>35027</v>
      </c>
      <c r="X139" t="s">
        <v>7105</v>
      </c>
      <c r="Y139" t="s">
        <v>7105</v>
      </c>
      <c r="Z139">
        <v>2024890980</v>
      </c>
      <c r="AA139" t="str">
        <f>VLOOKUP(Table15[[#This Row],[No.]],K:L,2,FALSE)</f>
        <v>KRCS Administration CHF account</v>
      </c>
    </row>
    <row r="140" spans="1:27" x14ac:dyDescent="0.35">
      <c r="A140" s="2" t="s">
        <v>33696</v>
      </c>
      <c r="B140" s="2" t="s">
        <v>33697</v>
      </c>
      <c r="C140" s="2" t="s">
        <v>10</v>
      </c>
      <c r="D140" s="2" t="s">
        <v>10</v>
      </c>
      <c r="E140" s="4">
        <v>2056.4</v>
      </c>
      <c r="F140" s="4">
        <v>-2695.09</v>
      </c>
      <c r="G140" s="4">
        <v>-2695.09</v>
      </c>
      <c r="H140" s="11" t="b">
        <f>FALSE()</f>
        <v>0</v>
      </c>
      <c r="I140" s="11" t="b">
        <f>FALSE()</f>
        <v>0</v>
      </c>
      <c r="J140" s="11"/>
      <c r="K140" t="s">
        <v>33698</v>
      </c>
      <c r="L140" t="s">
        <v>33699</v>
      </c>
      <c r="N140" t="s">
        <v>7105</v>
      </c>
      <c r="O140" t="s">
        <v>7105</v>
      </c>
      <c r="P140" t="s">
        <v>35012</v>
      </c>
      <c r="S140" t="s">
        <v>34867</v>
      </c>
      <c r="T140">
        <v>0</v>
      </c>
      <c r="U140">
        <v>0</v>
      </c>
      <c r="V140">
        <v>0</v>
      </c>
      <c r="W140" t="s">
        <v>35028</v>
      </c>
      <c r="X140" t="s">
        <v>7105</v>
      </c>
      <c r="Y140" t="s">
        <v>7133</v>
      </c>
      <c r="Z140">
        <v>1662</v>
      </c>
      <c r="AA140" t="str">
        <f>VLOOKUP(Table15[[#This Row],[No.]],K:L,2,FALSE)</f>
        <v>KRCS Administration Euro account</v>
      </c>
    </row>
    <row r="141" spans="1:27" x14ac:dyDescent="0.35">
      <c r="A141" s="2" t="s">
        <v>33698</v>
      </c>
      <c r="B141" s="2" t="s">
        <v>33699</v>
      </c>
      <c r="C141" s="2" t="s">
        <v>10</v>
      </c>
      <c r="D141" s="2" t="s">
        <v>10</v>
      </c>
      <c r="E141" s="4">
        <v>0</v>
      </c>
      <c r="F141" s="4">
        <v>0</v>
      </c>
      <c r="G141" s="4">
        <v>0</v>
      </c>
      <c r="H141" s="11" t="b">
        <f>FALSE()</f>
        <v>0</v>
      </c>
      <c r="I141" s="11" t="b">
        <f>TRUE()</f>
        <v>1</v>
      </c>
      <c r="J141" s="11"/>
      <c r="K141" t="s">
        <v>33700</v>
      </c>
      <c r="L141" t="s">
        <v>33701</v>
      </c>
      <c r="N141" t="s">
        <v>7105</v>
      </c>
      <c r="O141" t="s">
        <v>7105</v>
      </c>
      <c r="P141" t="s">
        <v>35029</v>
      </c>
      <c r="S141" t="s">
        <v>34867</v>
      </c>
      <c r="T141">
        <v>0</v>
      </c>
      <c r="U141">
        <v>0</v>
      </c>
      <c r="V141">
        <v>0</v>
      </c>
      <c r="W141" t="s">
        <v>33701</v>
      </c>
      <c r="X141" t="s">
        <v>7105</v>
      </c>
      <c r="Y141" t="s">
        <v>7133</v>
      </c>
      <c r="Z141">
        <v>2024318314</v>
      </c>
      <c r="AA141" t="str">
        <f>VLOOKUP(Table15[[#This Row],[No.]],K:L,2,FALSE)</f>
        <v>KRCS Danish IDRR A/c</v>
      </c>
    </row>
    <row r="142" spans="1:27" x14ac:dyDescent="0.35">
      <c r="A142" s="2" t="s">
        <v>33700</v>
      </c>
      <c r="B142" s="2" t="s">
        <v>33701</v>
      </c>
      <c r="C142" s="2" t="s">
        <v>10</v>
      </c>
      <c r="D142" s="2" t="s">
        <v>10</v>
      </c>
      <c r="E142" s="4">
        <v>0</v>
      </c>
      <c r="F142" s="4">
        <v>0</v>
      </c>
      <c r="G142" s="4">
        <v>0</v>
      </c>
      <c r="H142" s="11" t="b">
        <f>FALSE()</f>
        <v>0</v>
      </c>
      <c r="I142" s="11" t="b">
        <f>TRUE()</f>
        <v>1</v>
      </c>
      <c r="J142" s="11"/>
      <c r="K142" t="s">
        <v>33702</v>
      </c>
      <c r="L142" t="s">
        <v>33703</v>
      </c>
      <c r="N142" t="s">
        <v>7105</v>
      </c>
      <c r="O142" t="s">
        <v>7105</v>
      </c>
      <c r="S142" t="s">
        <v>34867</v>
      </c>
      <c r="T142">
        <v>0</v>
      </c>
      <c r="U142">
        <v>0</v>
      </c>
      <c r="V142">
        <v>0</v>
      </c>
      <c r="W142" t="s">
        <v>35030</v>
      </c>
      <c r="X142" t="s">
        <v>7105</v>
      </c>
      <c r="Y142" t="s">
        <v>7133</v>
      </c>
      <c r="AA142" t="str">
        <f>VLOOKUP(Table15[[#This Row],[No.]],K:L,2,FALSE)</f>
        <v>KENYA RED CROSS SOCIETY IFO 2 - AU</v>
      </c>
    </row>
    <row r="143" spans="1:27" x14ac:dyDescent="0.35">
      <c r="A143" s="2" t="s">
        <v>33702</v>
      </c>
      <c r="B143" s="2" t="s">
        <v>33703</v>
      </c>
      <c r="C143" s="2" t="s">
        <v>10</v>
      </c>
      <c r="D143" s="2" t="s">
        <v>10</v>
      </c>
      <c r="E143" s="4">
        <v>0</v>
      </c>
      <c r="F143" s="4">
        <v>0</v>
      </c>
      <c r="G143" s="4">
        <v>0</v>
      </c>
      <c r="H143" s="11" t="b">
        <f>FALSE()</f>
        <v>0</v>
      </c>
      <c r="I143" s="11" t="b">
        <f>TRUE()</f>
        <v>1</v>
      </c>
      <c r="J143" s="11"/>
      <c r="K143" t="s">
        <v>33704</v>
      </c>
      <c r="L143" t="s">
        <v>33705</v>
      </c>
      <c r="N143" t="s">
        <v>7105</v>
      </c>
      <c r="O143" t="s">
        <v>7105</v>
      </c>
      <c r="P143" t="s">
        <v>35031</v>
      </c>
      <c r="S143" t="s">
        <v>34867</v>
      </c>
      <c r="T143">
        <v>0</v>
      </c>
      <c r="U143">
        <v>0</v>
      </c>
      <c r="V143">
        <v>0</v>
      </c>
      <c r="W143" t="s">
        <v>35032</v>
      </c>
      <c r="X143" t="s">
        <v>7105</v>
      </c>
      <c r="Y143" t="s">
        <v>7133</v>
      </c>
      <c r="Z143">
        <v>2025101297</v>
      </c>
      <c r="AA143" t="str">
        <f>VLOOKUP(Table15[[#This Row],[No.]],K:L,2,FALSE)</f>
        <v>Emergency Float Accnt</v>
      </c>
    </row>
    <row r="144" spans="1:27" x14ac:dyDescent="0.35">
      <c r="A144" s="2" t="s">
        <v>33704</v>
      </c>
      <c r="B144" s="2" t="s">
        <v>33705</v>
      </c>
      <c r="C144" s="2" t="s">
        <v>10</v>
      </c>
      <c r="D144" s="2" t="s">
        <v>10</v>
      </c>
      <c r="E144" s="4">
        <v>0</v>
      </c>
      <c r="F144" s="4">
        <v>0</v>
      </c>
      <c r="G144" s="4">
        <v>0</v>
      </c>
      <c r="H144" s="11" t="b">
        <f>FALSE()</f>
        <v>0</v>
      </c>
      <c r="I144" s="11" t="b">
        <f>TRUE()</f>
        <v>1</v>
      </c>
      <c r="J144" s="11"/>
      <c r="K144" t="s">
        <v>33706</v>
      </c>
      <c r="L144" t="s">
        <v>33707</v>
      </c>
      <c r="N144" t="s">
        <v>7105</v>
      </c>
      <c r="O144" t="s">
        <v>7105</v>
      </c>
      <c r="P144" t="s">
        <v>35031</v>
      </c>
      <c r="S144" t="s">
        <v>34867</v>
      </c>
      <c r="T144">
        <v>0</v>
      </c>
      <c r="U144">
        <v>0</v>
      </c>
      <c r="V144">
        <v>0</v>
      </c>
      <c r="W144" t="s">
        <v>33707</v>
      </c>
      <c r="X144" t="s">
        <v>7105</v>
      </c>
      <c r="Y144" t="s">
        <v>7133</v>
      </c>
      <c r="Z144">
        <v>2023630098</v>
      </c>
      <c r="AA144" t="str">
        <f>VLOOKUP(Table15[[#This Row],[No.]],K:L,2,FALSE)</f>
        <v>KRCS WATSAN OFDA Account(ICHA)</v>
      </c>
    </row>
    <row r="145" spans="1:27" x14ac:dyDescent="0.35">
      <c r="A145" s="2" t="s">
        <v>33706</v>
      </c>
      <c r="B145" s="2" t="s">
        <v>33707</v>
      </c>
      <c r="C145" s="2" t="s">
        <v>10</v>
      </c>
      <c r="D145" s="2" t="s">
        <v>10</v>
      </c>
      <c r="E145" s="4">
        <v>0</v>
      </c>
      <c r="F145" s="4">
        <v>0</v>
      </c>
      <c r="G145" s="4">
        <v>0</v>
      </c>
      <c r="H145" s="11" t="b">
        <f>FALSE()</f>
        <v>0</v>
      </c>
      <c r="I145" s="11" t="b">
        <f>TRUE()</f>
        <v>1</v>
      </c>
      <c r="J145" s="11"/>
      <c r="K145" t="s">
        <v>33708</v>
      </c>
      <c r="L145" t="s">
        <v>33709</v>
      </c>
      <c r="N145" t="s">
        <v>7105</v>
      </c>
      <c r="O145" t="s">
        <v>7105</v>
      </c>
      <c r="S145" t="s">
        <v>34867</v>
      </c>
      <c r="T145">
        <v>0</v>
      </c>
      <c r="U145">
        <v>0</v>
      </c>
      <c r="V145">
        <v>0</v>
      </c>
      <c r="W145" t="s">
        <v>33709</v>
      </c>
      <c r="X145" t="s">
        <v>7105</v>
      </c>
      <c r="Y145" t="s">
        <v>7133</v>
      </c>
      <c r="Z145">
        <v>2026365085</v>
      </c>
      <c r="AA145" t="str">
        <f>VLOOKUP(Table15[[#This Row],[No.]],K:L,2,FALSE)</f>
        <v>KRCS - APHIA PLUS -JHPIEGO</v>
      </c>
    </row>
    <row r="146" spans="1:27" x14ac:dyDescent="0.35">
      <c r="A146" s="2" t="s">
        <v>33708</v>
      </c>
      <c r="B146" s="2" t="s">
        <v>33709</v>
      </c>
      <c r="C146" s="2" t="s">
        <v>10</v>
      </c>
      <c r="D146" s="2" t="s">
        <v>10</v>
      </c>
      <c r="E146" s="4">
        <v>0</v>
      </c>
      <c r="F146" s="4">
        <v>0</v>
      </c>
      <c r="G146" s="4">
        <v>0</v>
      </c>
      <c r="H146" s="11" t="b">
        <f>FALSE()</f>
        <v>0</v>
      </c>
      <c r="I146" s="11" t="b">
        <f>TRUE()</f>
        <v>1</v>
      </c>
      <c r="J146" s="11"/>
      <c r="K146" t="s">
        <v>33710</v>
      </c>
      <c r="L146" t="s">
        <v>33711</v>
      </c>
      <c r="N146" t="s">
        <v>7105</v>
      </c>
      <c r="O146" t="s">
        <v>7105</v>
      </c>
      <c r="P146" t="s">
        <v>35029</v>
      </c>
      <c r="S146" t="s">
        <v>34867</v>
      </c>
      <c r="T146">
        <v>0</v>
      </c>
      <c r="U146">
        <v>0</v>
      </c>
      <c r="V146">
        <v>0</v>
      </c>
      <c r="W146" t="s">
        <v>35033</v>
      </c>
      <c r="X146" t="s">
        <v>7105</v>
      </c>
      <c r="Y146" t="s">
        <v>7133</v>
      </c>
      <c r="Z146">
        <v>1060130222206</v>
      </c>
      <c r="AA146" t="str">
        <f>VLOOKUP(Table15[[#This Row],[No.]],K:L,2,FALSE)</f>
        <v>KRCS - DHIP IV</v>
      </c>
    </row>
    <row r="147" spans="1:27" x14ac:dyDescent="0.35">
      <c r="A147" s="2" t="s">
        <v>33710</v>
      </c>
      <c r="B147" s="2" t="s">
        <v>33711</v>
      </c>
      <c r="C147" s="2" t="s">
        <v>10</v>
      </c>
      <c r="D147" s="2" t="s">
        <v>10</v>
      </c>
      <c r="E147" s="4">
        <v>0</v>
      </c>
      <c r="F147" s="4">
        <v>0</v>
      </c>
      <c r="G147" s="4">
        <v>0</v>
      </c>
      <c r="H147" s="11" t="b">
        <f>FALSE()</f>
        <v>0</v>
      </c>
      <c r="I147" s="11" t="b">
        <f>TRUE()</f>
        <v>1</v>
      </c>
      <c r="J147" s="11"/>
      <c r="K147" t="s">
        <v>33712</v>
      </c>
      <c r="L147" t="s">
        <v>33713</v>
      </c>
      <c r="N147" t="s">
        <v>7105</v>
      </c>
      <c r="O147" t="s">
        <v>7105</v>
      </c>
      <c r="P147" t="s">
        <v>35034</v>
      </c>
      <c r="S147" t="s">
        <v>34867</v>
      </c>
      <c r="T147">
        <v>0</v>
      </c>
      <c r="U147">
        <v>0</v>
      </c>
      <c r="V147">
        <v>0</v>
      </c>
      <c r="W147" t="s">
        <v>35035</v>
      </c>
      <c r="X147" t="s">
        <v>7105</v>
      </c>
      <c r="Y147" t="s">
        <v>7133</v>
      </c>
      <c r="Z147">
        <v>82070125001</v>
      </c>
      <c r="AA147" t="str">
        <f>VLOOKUP(Table15[[#This Row],[No.]],K:L,2,FALSE)</f>
        <v>KRCS Magarini - Finnish</v>
      </c>
    </row>
    <row r="148" spans="1:27" x14ac:dyDescent="0.35">
      <c r="A148" s="2" t="s">
        <v>33712</v>
      </c>
      <c r="B148" s="2" t="s">
        <v>33713</v>
      </c>
      <c r="C148" s="2" t="s">
        <v>10</v>
      </c>
      <c r="D148" s="2" t="s">
        <v>10</v>
      </c>
      <c r="E148" s="4">
        <v>0</v>
      </c>
      <c r="F148" s="4">
        <v>0</v>
      </c>
      <c r="G148" s="4">
        <v>0</v>
      </c>
      <c r="H148" s="11" t="b">
        <f>FALSE()</f>
        <v>0</v>
      </c>
      <c r="I148" s="11" t="b">
        <f>TRUE()</f>
        <v>1</v>
      </c>
      <c r="J148" s="11"/>
      <c r="K148" t="s">
        <v>33714</v>
      </c>
      <c r="L148" t="s">
        <v>33715</v>
      </c>
      <c r="N148" t="s">
        <v>7105</v>
      </c>
      <c r="O148" t="s">
        <v>7105</v>
      </c>
      <c r="P148" t="s">
        <v>35036</v>
      </c>
      <c r="S148" t="s">
        <v>34867</v>
      </c>
      <c r="T148">
        <v>0</v>
      </c>
      <c r="U148">
        <v>0</v>
      </c>
      <c r="V148">
        <v>0</v>
      </c>
      <c r="W148" t="s">
        <v>33715</v>
      </c>
      <c r="X148" t="s">
        <v>7105</v>
      </c>
      <c r="Y148" t="s">
        <v>7133</v>
      </c>
      <c r="Z148">
        <v>2026974790</v>
      </c>
      <c r="AA148" t="str">
        <f>VLOOKUP(Table15[[#This Row],[No.]],K:L,2,FALSE)</f>
        <v>KRCS Admin A/c - Chase Bank($)</v>
      </c>
    </row>
    <row r="149" spans="1:27" x14ac:dyDescent="0.35">
      <c r="A149" s="2" t="s">
        <v>33714</v>
      </c>
      <c r="B149" s="2" t="s">
        <v>33715</v>
      </c>
      <c r="C149" s="2" t="s">
        <v>10</v>
      </c>
      <c r="D149" s="2" t="s">
        <v>10</v>
      </c>
      <c r="E149" s="4">
        <v>0</v>
      </c>
      <c r="F149" s="4">
        <v>0</v>
      </c>
      <c r="G149" s="4">
        <v>0</v>
      </c>
      <c r="H149" s="11" t="b">
        <f>FALSE()</f>
        <v>0</v>
      </c>
      <c r="I149" s="11" t="b">
        <f>TRUE()</f>
        <v>1</v>
      </c>
      <c r="J149" s="11"/>
      <c r="K149" t="s">
        <v>33716</v>
      </c>
      <c r="L149" t="s">
        <v>33717</v>
      </c>
      <c r="N149" t="s">
        <v>7105</v>
      </c>
      <c r="O149" t="s">
        <v>7105</v>
      </c>
      <c r="P149" t="s">
        <v>35034</v>
      </c>
      <c r="S149" t="s">
        <v>34867</v>
      </c>
      <c r="T149">
        <v>0</v>
      </c>
      <c r="U149">
        <v>0</v>
      </c>
      <c r="V149">
        <v>0</v>
      </c>
      <c r="W149" t="s">
        <v>35037</v>
      </c>
      <c r="X149" t="s">
        <v>7105</v>
      </c>
      <c r="Y149" t="s">
        <v>7133</v>
      </c>
      <c r="Z149">
        <v>82070125002</v>
      </c>
      <c r="AA149" t="str">
        <f>VLOOKUP(Table15[[#This Row],[No.]],K:L,2,FALSE)</f>
        <v>KRCS PNS SUPPORT ACCOUNT</v>
      </c>
    </row>
    <row r="150" spans="1:27" x14ac:dyDescent="0.35">
      <c r="A150" s="2" t="s">
        <v>33716</v>
      </c>
      <c r="B150" s="2" t="s">
        <v>33717</v>
      </c>
      <c r="C150" s="2" t="s">
        <v>10</v>
      </c>
      <c r="D150" s="2" t="s">
        <v>10</v>
      </c>
      <c r="E150" s="4">
        <v>0</v>
      </c>
      <c r="F150" s="4">
        <v>0</v>
      </c>
      <c r="G150" s="4">
        <v>0</v>
      </c>
      <c r="H150" s="11" t="b">
        <f>FALSE()</f>
        <v>0</v>
      </c>
      <c r="I150" s="11" t="b">
        <f>TRUE()</f>
        <v>1</v>
      </c>
      <c r="J150" s="11"/>
      <c r="K150" t="s">
        <v>33718</v>
      </c>
      <c r="L150" t="s">
        <v>33719</v>
      </c>
      <c r="N150" t="s">
        <v>7105</v>
      </c>
      <c r="O150" t="s">
        <v>7105</v>
      </c>
      <c r="P150" t="s">
        <v>35038</v>
      </c>
      <c r="S150" t="s">
        <v>34867</v>
      </c>
      <c r="T150">
        <v>0</v>
      </c>
      <c r="U150">
        <v>0</v>
      </c>
      <c r="V150">
        <v>0</v>
      </c>
      <c r="W150" t="s">
        <v>33719</v>
      </c>
      <c r="X150" t="s">
        <v>7105</v>
      </c>
      <c r="Y150" t="s">
        <v>7133</v>
      </c>
      <c r="Z150">
        <v>816551002</v>
      </c>
      <c r="AA150" t="str">
        <f>VLOOKUP(Table15[[#This Row],[No.]],K:L,2,FALSE)</f>
        <v>KRCS Admin A/c - Chase Bank (KES)</v>
      </c>
    </row>
    <row r="151" spans="1:27" x14ac:dyDescent="0.35">
      <c r="A151" s="2" t="s">
        <v>33718</v>
      </c>
      <c r="B151" s="2" t="s">
        <v>33719</v>
      </c>
      <c r="C151" s="2" t="s">
        <v>10</v>
      </c>
      <c r="D151" s="2" t="s">
        <v>10</v>
      </c>
      <c r="E151" s="4">
        <v>0</v>
      </c>
      <c r="F151" s="4">
        <v>0</v>
      </c>
      <c r="G151" s="4">
        <v>0</v>
      </c>
      <c r="H151" s="11" t="b">
        <f>FALSE()</f>
        <v>0</v>
      </c>
      <c r="I151" s="11" t="b">
        <f>TRUE()</f>
        <v>1</v>
      </c>
      <c r="J151" s="11"/>
      <c r="K151" t="s">
        <v>33720</v>
      </c>
      <c r="L151" t="s">
        <v>33721</v>
      </c>
      <c r="N151" t="s">
        <v>7105</v>
      </c>
      <c r="O151" t="s">
        <v>7105</v>
      </c>
      <c r="P151" t="s">
        <v>35038</v>
      </c>
      <c r="S151" t="s">
        <v>34867</v>
      </c>
      <c r="T151">
        <v>0</v>
      </c>
      <c r="U151">
        <v>0</v>
      </c>
      <c r="V151">
        <v>0</v>
      </c>
      <c r="W151" t="s">
        <v>35039</v>
      </c>
      <c r="X151" t="s">
        <v>7105</v>
      </c>
      <c r="Y151" t="s">
        <v>7133</v>
      </c>
      <c r="Z151">
        <v>816551004</v>
      </c>
      <c r="AA151" t="str">
        <f>VLOOKUP(Table15[[#This Row],[No.]],K:L,2,FALSE)</f>
        <v>KRCS ADMIN A/C (DTB)</v>
      </c>
    </row>
    <row r="152" spans="1:27" x14ac:dyDescent="0.35">
      <c r="A152" s="2" t="s">
        <v>33720</v>
      </c>
      <c r="B152" s="2" t="s">
        <v>33721</v>
      </c>
      <c r="C152" s="2" t="s">
        <v>10</v>
      </c>
      <c r="D152" s="2" t="s">
        <v>10</v>
      </c>
      <c r="E152" s="4">
        <v>0</v>
      </c>
      <c r="F152" s="4">
        <v>0</v>
      </c>
      <c r="G152" s="4">
        <v>0</v>
      </c>
      <c r="H152" s="11" t="b">
        <f>FALSE()</f>
        <v>0</v>
      </c>
      <c r="I152" s="11" t="b">
        <f>TRUE()</f>
        <v>1</v>
      </c>
      <c r="J152" s="11"/>
      <c r="K152" t="s">
        <v>33722</v>
      </c>
      <c r="L152" t="s">
        <v>33723</v>
      </c>
      <c r="N152" t="s">
        <v>7105</v>
      </c>
      <c r="O152" t="s">
        <v>7105</v>
      </c>
      <c r="P152" t="s">
        <v>35038</v>
      </c>
      <c r="S152" t="s">
        <v>34867</v>
      </c>
      <c r="T152">
        <v>0</v>
      </c>
      <c r="U152">
        <v>0</v>
      </c>
      <c r="V152">
        <v>0</v>
      </c>
      <c r="W152" t="s">
        <v>35040</v>
      </c>
      <c r="X152" t="s">
        <v>7105</v>
      </c>
      <c r="Y152" t="s">
        <v>7133</v>
      </c>
      <c r="Z152">
        <v>816551045</v>
      </c>
      <c r="AA152" t="str">
        <f>VLOOKUP(Table15[[#This Row],[No.]],K:L,2,FALSE)</f>
        <v>KRCS Admin Call A/C (DTB)</v>
      </c>
    </row>
    <row r="153" spans="1:27" x14ac:dyDescent="0.35">
      <c r="A153" s="2" t="s">
        <v>33722</v>
      </c>
      <c r="B153" s="2" t="s">
        <v>33723</v>
      </c>
      <c r="C153" s="2" t="s">
        <v>10</v>
      </c>
      <c r="D153" s="2" t="s">
        <v>10</v>
      </c>
      <c r="E153" s="4">
        <v>0</v>
      </c>
      <c r="F153" s="4">
        <v>0</v>
      </c>
      <c r="G153" s="4">
        <v>0</v>
      </c>
      <c r="H153" s="11" t="b">
        <f>FALSE()</f>
        <v>0</v>
      </c>
      <c r="I153" s="11" t="b">
        <f>TRUE()</f>
        <v>1</v>
      </c>
      <c r="J153" s="11"/>
      <c r="K153" t="s">
        <v>33724</v>
      </c>
      <c r="L153" t="s">
        <v>33725</v>
      </c>
      <c r="N153" t="s">
        <v>7105</v>
      </c>
      <c r="O153" t="s">
        <v>7105</v>
      </c>
      <c r="P153" t="s">
        <v>35038</v>
      </c>
      <c r="S153" t="s">
        <v>34867</v>
      </c>
      <c r="T153">
        <v>0</v>
      </c>
      <c r="U153">
        <v>0</v>
      </c>
      <c r="V153">
        <v>0</v>
      </c>
      <c r="W153" t="s">
        <v>35041</v>
      </c>
      <c r="X153" t="s">
        <v>7105</v>
      </c>
      <c r="Y153" t="s">
        <v>7133</v>
      </c>
      <c r="Z153">
        <v>816551055</v>
      </c>
      <c r="AA153" t="str">
        <f>VLOOKUP(Table15[[#This Row],[No.]],K:L,2,FALSE)</f>
        <v>KRCS Retension A/c - DTB</v>
      </c>
    </row>
    <row r="154" spans="1:27" x14ac:dyDescent="0.35">
      <c r="A154" s="2" t="s">
        <v>33724</v>
      </c>
      <c r="B154" s="2" t="s">
        <v>33725</v>
      </c>
      <c r="C154" s="2" t="s">
        <v>10</v>
      </c>
      <c r="D154" s="2" t="s">
        <v>10</v>
      </c>
      <c r="E154" s="4">
        <v>0</v>
      </c>
      <c r="F154" s="4">
        <v>0</v>
      </c>
      <c r="G154" s="4">
        <v>0</v>
      </c>
      <c r="H154" s="11" t="b">
        <f>FALSE()</f>
        <v>0</v>
      </c>
      <c r="I154" s="11" t="b">
        <f>TRUE()</f>
        <v>1</v>
      </c>
      <c r="J154" s="11"/>
      <c r="K154" t="s">
        <v>33726</v>
      </c>
      <c r="L154" t="s">
        <v>33727</v>
      </c>
      <c r="N154" t="s">
        <v>7105</v>
      </c>
      <c r="O154" t="s">
        <v>7105</v>
      </c>
      <c r="P154" t="s">
        <v>35038</v>
      </c>
      <c r="S154" t="s">
        <v>34867</v>
      </c>
      <c r="T154">
        <v>0</v>
      </c>
      <c r="U154">
        <v>0</v>
      </c>
      <c r="V154">
        <v>0</v>
      </c>
      <c r="W154" t="s">
        <v>35042</v>
      </c>
      <c r="X154" t="s">
        <v>7105</v>
      </c>
      <c r="Y154" t="s">
        <v>7133</v>
      </c>
      <c r="Z154">
        <v>816551007</v>
      </c>
      <c r="AA154" t="str">
        <f>VLOOKUP(Table15[[#This Row],[No.]],K:L,2,FALSE)</f>
        <v>KRCS Drought Corporate Donation - DTB</v>
      </c>
    </row>
    <row r="155" spans="1:27" x14ac:dyDescent="0.35">
      <c r="A155" s="2" t="s">
        <v>33726</v>
      </c>
      <c r="B155" s="2" t="s">
        <v>33727</v>
      </c>
      <c r="C155" s="2" t="s">
        <v>10</v>
      </c>
      <c r="D155" s="2" t="s">
        <v>10</v>
      </c>
      <c r="E155" s="4">
        <v>0</v>
      </c>
      <c r="F155" s="4">
        <v>0</v>
      </c>
      <c r="G155" s="4">
        <v>0</v>
      </c>
      <c r="H155" s="11" t="b">
        <f>FALSE()</f>
        <v>0</v>
      </c>
      <c r="I155" s="11" t="b">
        <f>TRUE()</f>
        <v>1</v>
      </c>
      <c r="J155" s="11"/>
      <c r="K155" t="s">
        <v>33728</v>
      </c>
      <c r="L155" t="s">
        <v>33729</v>
      </c>
      <c r="N155" t="s">
        <v>7105</v>
      </c>
      <c r="O155" t="s">
        <v>7105</v>
      </c>
      <c r="P155" t="s">
        <v>35038</v>
      </c>
      <c r="S155" t="s">
        <v>34867</v>
      </c>
      <c r="T155">
        <v>0</v>
      </c>
      <c r="U155">
        <v>0</v>
      </c>
      <c r="V155">
        <v>0</v>
      </c>
      <c r="W155" t="s">
        <v>33729</v>
      </c>
      <c r="X155" t="s">
        <v>7105</v>
      </c>
      <c r="Y155" t="s">
        <v>7133</v>
      </c>
      <c r="Z155">
        <v>816551008</v>
      </c>
      <c r="AA155" t="str">
        <f>VLOOKUP(Table15[[#This Row],[No.]],K:L,2,FALSE)</f>
        <v>KRCS WATSAN  Account - DTB</v>
      </c>
    </row>
    <row r="156" spans="1:27" x14ac:dyDescent="0.35">
      <c r="A156" s="2" t="s">
        <v>33728</v>
      </c>
      <c r="B156" s="2" t="s">
        <v>33729</v>
      </c>
      <c r="C156" s="2" t="s">
        <v>10</v>
      </c>
      <c r="D156" s="2" t="s">
        <v>10</v>
      </c>
      <c r="E156" s="4">
        <v>0</v>
      </c>
      <c r="F156" s="4">
        <v>0</v>
      </c>
      <c r="G156" s="4">
        <v>0</v>
      </c>
      <c r="H156" s="11" t="b">
        <f>FALSE()</f>
        <v>0</v>
      </c>
      <c r="I156" s="11" t="b">
        <f>TRUE()</f>
        <v>1</v>
      </c>
      <c r="J156" s="11"/>
      <c r="K156" t="s">
        <v>33730</v>
      </c>
      <c r="L156" t="s">
        <v>33731</v>
      </c>
      <c r="N156" t="s">
        <v>7105</v>
      </c>
      <c r="O156" t="s">
        <v>7105</v>
      </c>
      <c r="P156" t="s">
        <v>35038</v>
      </c>
      <c r="S156" t="s">
        <v>34867</v>
      </c>
      <c r="T156">
        <v>0</v>
      </c>
      <c r="U156">
        <v>0</v>
      </c>
      <c r="V156">
        <v>0</v>
      </c>
      <c r="W156" t="s">
        <v>33731</v>
      </c>
      <c r="X156" t="s">
        <v>7105</v>
      </c>
      <c r="Y156" t="s">
        <v>7133</v>
      </c>
      <c r="Z156">
        <v>816551009</v>
      </c>
      <c r="AA156" t="str">
        <f>VLOOKUP(Table15[[#This Row],[No.]],K:L,2,FALSE)</f>
        <v>KRCS FLEET MGT ACCOUNT</v>
      </c>
    </row>
    <row r="157" spans="1:27" x14ac:dyDescent="0.35">
      <c r="A157" s="2" t="s">
        <v>33730</v>
      </c>
      <c r="B157" s="2" t="s">
        <v>33731</v>
      </c>
      <c r="C157" s="2" t="s">
        <v>10</v>
      </c>
      <c r="D157" s="2" t="s">
        <v>10</v>
      </c>
      <c r="E157" s="4">
        <v>0</v>
      </c>
      <c r="F157" s="4">
        <v>0</v>
      </c>
      <c r="G157" s="4">
        <v>0</v>
      </c>
      <c r="H157" s="11" t="b">
        <f>FALSE()</f>
        <v>0</v>
      </c>
      <c r="I157" s="11" t="b">
        <f>TRUE()</f>
        <v>1</v>
      </c>
      <c r="J157" s="11"/>
      <c r="K157" t="s">
        <v>33732</v>
      </c>
      <c r="L157" t="s">
        <v>33733</v>
      </c>
      <c r="N157" t="s">
        <v>7105</v>
      </c>
      <c r="O157" t="s">
        <v>7105</v>
      </c>
      <c r="P157" t="s">
        <v>35038</v>
      </c>
      <c r="S157" t="s">
        <v>34867</v>
      </c>
      <c r="T157">
        <v>0</v>
      </c>
      <c r="U157">
        <v>0</v>
      </c>
      <c r="V157">
        <v>0</v>
      </c>
      <c r="W157" t="s">
        <v>33733</v>
      </c>
      <c r="X157" t="s">
        <v>7105</v>
      </c>
      <c r="Y157" t="s">
        <v>7133</v>
      </c>
      <c r="Z157">
        <v>816551010</v>
      </c>
      <c r="AA157" t="str">
        <f>VLOOKUP(Table15[[#This Row],[No.]],K:L,2,FALSE)</f>
        <v>KRCS WAREHOUSE MGT ACCOUNT</v>
      </c>
    </row>
    <row r="158" spans="1:27" x14ac:dyDescent="0.35">
      <c r="A158" s="2" t="s">
        <v>33732</v>
      </c>
      <c r="B158" s="2" t="s">
        <v>33733</v>
      </c>
      <c r="C158" s="2" t="s">
        <v>10</v>
      </c>
      <c r="D158" s="2" t="s">
        <v>10</v>
      </c>
      <c r="E158" s="4">
        <v>0</v>
      </c>
      <c r="F158" s="4">
        <v>0</v>
      </c>
      <c r="G158" s="4">
        <v>0</v>
      </c>
      <c r="H158" s="11" t="b">
        <f>FALSE()</f>
        <v>0</v>
      </c>
      <c r="I158" s="11" t="b">
        <f>TRUE()</f>
        <v>1</v>
      </c>
      <c r="J158" s="11"/>
      <c r="K158" t="s">
        <v>33734</v>
      </c>
      <c r="L158" t="s">
        <v>33735</v>
      </c>
      <c r="N158" t="s">
        <v>7105</v>
      </c>
      <c r="O158" t="s">
        <v>7105</v>
      </c>
      <c r="P158" t="s">
        <v>35038</v>
      </c>
      <c r="S158" t="s">
        <v>34867</v>
      </c>
      <c r="T158">
        <v>0</v>
      </c>
      <c r="U158">
        <v>0</v>
      </c>
      <c r="V158">
        <v>0</v>
      </c>
      <c r="W158" t="s">
        <v>33735</v>
      </c>
      <c r="X158" t="s">
        <v>7105</v>
      </c>
      <c r="Y158" t="s">
        <v>7133</v>
      </c>
      <c r="Z158">
        <v>816551011</v>
      </c>
      <c r="AA158" t="str">
        <f>VLOOKUP(Table15[[#This Row],[No.]],K:L,2,FALSE)</f>
        <v>KRCS UNHCR ACCOUNT</v>
      </c>
    </row>
    <row r="159" spans="1:27" x14ac:dyDescent="0.35">
      <c r="A159" s="2" t="s">
        <v>33734</v>
      </c>
      <c r="B159" s="2" t="s">
        <v>33735</v>
      </c>
      <c r="C159" s="2" t="s">
        <v>10</v>
      </c>
      <c r="D159" s="2" t="s">
        <v>10</v>
      </c>
      <c r="E159" s="4">
        <v>0</v>
      </c>
      <c r="F159" s="4">
        <v>0</v>
      </c>
      <c r="G159" s="4">
        <v>0</v>
      </c>
      <c r="H159" s="11" t="b">
        <f>FALSE()</f>
        <v>0</v>
      </c>
      <c r="I159" s="11" t="b">
        <f>TRUE()</f>
        <v>1</v>
      </c>
      <c r="J159" s="11"/>
      <c r="K159" t="s">
        <v>33736</v>
      </c>
      <c r="L159" t="s">
        <v>33737</v>
      </c>
      <c r="N159" t="s">
        <v>7105</v>
      </c>
      <c r="O159" t="s">
        <v>7105</v>
      </c>
      <c r="P159" t="s">
        <v>35038</v>
      </c>
      <c r="S159" t="s">
        <v>34867</v>
      </c>
      <c r="T159">
        <v>0</v>
      </c>
      <c r="U159">
        <v>0</v>
      </c>
      <c r="V159">
        <v>0</v>
      </c>
      <c r="W159" t="s">
        <v>33737</v>
      </c>
      <c r="X159" t="s">
        <v>7105</v>
      </c>
      <c r="Y159" t="s">
        <v>7133</v>
      </c>
      <c r="Z159">
        <v>816551012</v>
      </c>
      <c r="AA159" t="str">
        <f>VLOOKUP(Table15[[#This Row],[No.]],K:L,2,FALSE)</f>
        <v>KRCS TENDER A/C</v>
      </c>
    </row>
    <row r="160" spans="1:27" x14ac:dyDescent="0.35">
      <c r="A160" s="2" t="s">
        <v>33736</v>
      </c>
      <c r="B160" s="2" t="s">
        <v>33737</v>
      </c>
      <c r="C160" s="2" t="s">
        <v>10</v>
      </c>
      <c r="D160" s="2" t="s">
        <v>10</v>
      </c>
      <c r="E160" s="4">
        <v>0</v>
      </c>
      <c r="F160" s="4">
        <v>0</v>
      </c>
      <c r="G160" s="4">
        <v>0</v>
      </c>
      <c r="H160" s="11" t="b">
        <f>FALSE()</f>
        <v>0</v>
      </c>
      <c r="I160" s="11" t="b">
        <f>TRUE()</f>
        <v>1</v>
      </c>
      <c r="J160" s="11"/>
      <c r="K160" t="s">
        <v>33738</v>
      </c>
      <c r="L160" t="s">
        <v>33739</v>
      </c>
      <c r="N160" t="s">
        <v>7105</v>
      </c>
      <c r="O160" t="s">
        <v>7105</v>
      </c>
      <c r="P160" t="s">
        <v>35038</v>
      </c>
      <c r="S160" t="s">
        <v>34867</v>
      </c>
      <c r="T160">
        <v>0</v>
      </c>
      <c r="U160">
        <v>0</v>
      </c>
      <c r="V160">
        <v>0</v>
      </c>
      <c r="W160" t="s">
        <v>33739</v>
      </c>
      <c r="X160" t="s">
        <v>7105</v>
      </c>
      <c r="Y160" t="s">
        <v>7133</v>
      </c>
      <c r="Z160">
        <v>816551013</v>
      </c>
      <c r="AA160" t="str">
        <f>VLOOKUP(Table15[[#This Row],[No.]],K:L,2,FALSE)</f>
        <v>KRCS IFRC IFO2 A/C</v>
      </c>
    </row>
    <row r="161" spans="1:27" x14ac:dyDescent="0.35">
      <c r="A161" s="2" t="s">
        <v>33738</v>
      </c>
      <c r="B161" s="2" t="s">
        <v>33739</v>
      </c>
      <c r="C161" s="2" t="s">
        <v>10</v>
      </c>
      <c r="D161" s="2" t="s">
        <v>10</v>
      </c>
      <c r="E161" s="4">
        <v>0</v>
      </c>
      <c r="F161" s="4">
        <v>0</v>
      </c>
      <c r="G161" s="4">
        <v>0</v>
      </c>
      <c r="H161" s="11" t="b">
        <f>FALSE()</f>
        <v>0</v>
      </c>
      <c r="I161" s="11" t="b">
        <f>TRUE()</f>
        <v>1</v>
      </c>
      <c r="J161" s="11"/>
      <c r="K161" t="s">
        <v>33740</v>
      </c>
      <c r="L161" t="s">
        <v>33741</v>
      </c>
      <c r="N161" t="s">
        <v>7105</v>
      </c>
      <c r="O161" t="s">
        <v>7105</v>
      </c>
      <c r="P161" t="s">
        <v>35038</v>
      </c>
      <c r="S161" t="s">
        <v>34867</v>
      </c>
      <c r="T161">
        <v>0</v>
      </c>
      <c r="U161">
        <v>0</v>
      </c>
      <c r="V161">
        <v>0</v>
      </c>
      <c r="W161" t="s">
        <v>33741</v>
      </c>
      <c r="X161" t="s">
        <v>7105</v>
      </c>
      <c r="Y161" t="s">
        <v>7133</v>
      </c>
      <c r="Z161">
        <v>816551014</v>
      </c>
      <c r="AA161" t="str">
        <f>VLOOKUP(Table15[[#This Row],[No.]],K:L,2,FALSE)</f>
        <v>KRCS UTU A/C</v>
      </c>
    </row>
    <row r="162" spans="1:27" x14ac:dyDescent="0.35">
      <c r="A162" s="2" t="s">
        <v>33740</v>
      </c>
      <c r="B162" s="2" t="s">
        <v>33741</v>
      </c>
      <c r="C162" s="2" t="s">
        <v>10</v>
      </c>
      <c r="D162" s="2" t="s">
        <v>10</v>
      </c>
      <c r="E162" s="4">
        <v>0</v>
      </c>
      <c r="F162" s="4">
        <v>0</v>
      </c>
      <c r="G162" s="4">
        <v>0</v>
      </c>
      <c r="H162" s="11" t="b">
        <f>FALSE()</f>
        <v>0</v>
      </c>
      <c r="I162" s="11" t="b">
        <f>TRUE()</f>
        <v>1</v>
      </c>
      <c r="J162" s="11"/>
      <c r="K162" t="s">
        <v>33742</v>
      </c>
      <c r="L162" t="s">
        <v>33743</v>
      </c>
      <c r="N162" t="s">
        <v>7105</v>
      </c>
      <c r="O162" t="s">
        <v>7105</v>
      </c>
      <c r="P162" t="s">
        <v>35038</v>
      </c>
      <c r="S162" t="s">
        <v>34867</v>
      </c>
      <c r="T162">
        <v>0</v>
      </c>
      <c r="U162">
        <v>0</v>
      </c>
      <c r="V162">
        <v>0</v>
      </c>
      <c r="W162" t="s">
        <v>33743</v>
      </c>
      <c r="X162" t="s">
        <v>7105</v>
      </c>
      <c r="Y162" t="s">
        <v>7133</v>
      </c>
      <c r="Z162">
        <v>816551015</v>
      </c>
      <c r="AA162" t="str">
        <f>VLOOKUP(Table15[[#This Row],[No.]],K:L,2,FALSE)</f>
        <v>KRCS FEDERATION A/C</v>
      </c>
    </row>
    <row r="163" spans="1:27" x14ac:dyDescent="0.35">
      <c r="A163" s="2" t="s">
        <v>33742</v>
      </c>
      <c r="B163" s="2" t="s">
        <v>33743</v>
      </c>
      <c r="C163" s="2" t="s">
        <v>10</v>
      </c>
      <c r="D163" s="2" t="s">
        <v>10</v>
      </c>
      <c r="E163" s="4">
        <v>0</v>
      </c>
      <c r="F163" s="4">
        <v>0</v>
      </c>
      <c r="G163" s="4">
        <v>0</v>
      </c>
      <c r="H163" s="11" t="b">
        <f>FALSE()</f>
        <v>0</v>
      </c>
      <c r="I163" s="11" t="b">
        <f>TRUE()</f>
        <v>1</v>
      </c>
      <c r="J163" s="11"/>
      <c r="K163" t="s">
        <v>33744</v>
      </c>
      <c r="L163" t="s">
        <v>33745</v>
      </c>
      <c r="N163" t="s">
        <v>7105</v>
      </c>
      <c r="O163" t="s">
        <v>7105</v>
      </c>
      <c r="P163" t="s">
        <v>35044</v>
      </c>
      <c r="S163" t="s">
        <v>34867</v>
      </c>
      <c r="T163">
        <v>0</v>
      </c>
      <c r="U163">
        <v>0</v>
      </c>
      <c r="V163">
        <v>0</v>
      </c>
      <c r="W163" t="s">
        <v>35045</v>
      </c>
      <c r="X163" t="s">
        <v>7105</v>
      </c>
      <c r="Y163" t="s">
        <v>7133</v>
      </c>
      <c r="Z163">
        <v>1262483859</v>
      </c>
      <c r="AA163" t="str">
        <f>VLOOKUP(Table15[[#This Row],[No.]],K:L,2,FALSE)</f>
        <v>KRCS TRAINING A/C - BLOCKED</v>
      </c>
    </row>
    <row r="164" spans="1:27" x14ac:dyDescent="0.35">
      <c r="A164" s="2" t="s">
        <v>33744</v>
      </c>
      <c r="B164" s="2" t="s">
        <v>33745</v>
      </c>
      <c r="C164" s="2" t="s">
        <v>10</v>
      </c>
      <c r="D164" s="2" t="s">
        <v>10</v>
      </c>
      <c r="E164" s="4">
        <v>0</v>
      </c>
      <c r="F164" s="4">
        <v>0</v>
      </c>
      <c r="G164" s="4">
        <v>0</v>
      </c>
      <c r="H164" s="11" t="b">
        <f>FALSE()</f>
        <v>0</v>
      </c>
      <c r="I164" s="11" t="b">
        <f>TRUE()</f>
        <v>1</v>
      </c>
      <c r="J164" s="11"/>
      <c r="K164" t="s">
        <v>162</v>
      </c>
      <c r="L164" t="s">
        <v>163</v>
      </c>
      <c r="N164" t="s">
        <v>7105</v>
      </c>
      <c r="O164" t="s">
        <v>7105</v>
      </c>
      <c r="P164" t="s">
        <v>35046</v>
      </c>
      <c r="Q164" t="s">
        <v>35047</v>
      </c>
      <c r="S164" t="s">
        <v>34867</v>
      </c>
      <c r="T164" s="4">
        <v>134929.17000000001</v>
      </c>
      <c r="U164" s="4">
        <v>134929.17000000001</v>
      </c>
      <c r="V164" s="4">
        <v>134929.17000000001</v>
      </c>
      <c r="W164" t="s">
        <v>35048</v>
      </c>
      <c r="X164" t="s">
        <v>7105</v>
      </c>
      <c r="Y164" t="s">
        <v>7105</v>
      </c>
      <c r="Z164">
        <v>1262484227</v>
      </c>
      <c r="AA164" t="str">
        <f>VLOOKUP(Table15[[#This Row],[No.]],K:L,2,FALSE)</f>
        <v>KRCS - Administration</v>
      </c>
    </row>
    <row r="165" spans="1:27" x14ac:dyDescent="0.35">
      <c r="A165" s="2" t="s">
        <v>162</v>
      </c>
      <c r="B165" s="2" t="s">
        <v>163</v>
      </c>
      <c r="C165" s="2" t="s">
        <v>10</v>
      </c>
      <c r="D165" s="2" t="s">
        <v>10</v>
      </c>
      <c r="E165" s="4">
        <v>-10514031.279999999</v>
      </c>
      <c r="F165" s="4">
        <v>-10514031.279999999</v>
      </c>
      <c r="G165" s="4">
        <v>-10514031.279999999</v>
      </c>
      <c r="H165" s="11" t="b">
        <f>FALSE()</f>
        <v>0</v>
      </c>
      <c r="I165" s="11" t="b">
        <f>FALSE()</f>
        <v>0</v>
      </c>
      <c r="J165" s="11"/>
      <c r="K165" t="s">
        <v>33746</v>
      </c>
      <c r="L165" t="s">
        <v>33747</v>
      </c>
      <c r="N165" t="s">
        <v>7105</v>
      </c>
      <c r="O165" t="s">
        <v>7105</v>
      </c>
      <c r="P165" t="s">
        <v>35044</v>
      </c>
      <c r="Q165" t="s">
        <v>35049</v>
      </c>
      <c r="S165" t="s">
        <v>34867</v>
      </c>
      <c r="T165">
        <v>0</v>
      </c>
      <c r="U165">
        <v>0</v>
      </c>
      <c r="V165">
        <v>0</v>
      </c>
      <c r="W165" t="s">
        <v>35050</v>
      </c>
      <c r="X165" t="s">
        <v>7105</v>
      </c>
      <c r="Y165" t="s">
        <v>7133</v>
      </c>
      <c r="Z165">
        <v>1262484480</v>
      </c>
      <c r="AA165" t="str">
        <f>VLOOKUP(Table15[[#This Row],[No.]],K:L,2,FALSE)</f>
        <v>KRCS - Administration Call</v>
      </c>
    </row>
    <row r="166" spans="1:27" x14ac:dyDescent="0.35">
      <c r="A166" s="2" t="s">
        <v>33746</v>
      </c>
      <c r="B166" s="2" t="s">
        <v>33747</v>
      </c>
      <c r="C166" s="2" t="s">
        <v>10</v>
      </c>
      <c r="D166" s="2" t="s">
        <v>10</v>
      </c>
      <c r="E166" s="4">
        <v>0</v>
      </c>
      <c r="F166" s="4">
        <v>0</v>
      </c>
      <c r="G166" s="4">
        <v>0</v>
      </c>
      <c r="H166" s="11" t="b">
        <f>FALSE()</f>
        <v>0</v>
      </c>
      <c r="I166" s="11" t="b">
        <f>TRUE()</f>
        <v>1</v>
      </c>
      <c r="J166" s="11"/>
      <c r="K166" t="s">
        <v>221</v>
      </c>
      <c r="L166" t="s">
        <v>222</v>
      </c>
      <c r="N166" t="s">
        <v>7105</v>
      </c>
      <c r="O166" t="s">
        <v>7105</v>
      </c>
      <c r="P166" t="s">
        <v>35044</v>
      </c>
      <c r="S166" t="s">
        <v>34867</v>
      </c>
      <c r="T166" s="4">
        <v>-1763777.98</v>
      </c>
      <c r="U166" s="4">
        <v>-1763777.98</v>
      </c>
      <c r="V166" s="4">
        <v>-1763777.98</v>
      </c>
      <c r="W166" t="s">
        <v>35051</v>
      </c>
      <c r="X166" t="s">
        <v>7105</v>
      </c>
      <c r="Y166" t="s">
        <v>7105</v>
      </c>
      <c r="Z166">
        <v>1262484715</v>
      </c>
      <c r="AA166" t="str">
        <f>VLOOKUP(Table15[[#This Row],[No.]],K:L,2,FALSE)</f>
        <v>KRCS - PNS Support</v>
      </c>
    </row>
    <row r="167" spans="1:27" x14ac:dyDescent="0.35">
      <c r="A167" s="2" t="s">
        <v>221</v>
      </c>
      <c r="B167" s="2" t="s">
        <v>222</v>
      </c>
      <c r="C167" s="2" t="s">
        <v>10</v>
      </c>
      <c r="D167" s="2" t="s">
        <v>10</v>
      </c>
      <c r="E167" s="4">
        <v>-3191417.83</v>
      </c>
      <c r="F167" s="4">
        <v>-3191417.83</v>
      </c>
      <c r="G167" s="4">
        <v>-3191417.83</v>
      </c>
      <c r="H167" s="11" t="b">
        <f>FALSE()</f>
        <v>0</v>
      </c>
      <c r="I167" s="11" t="b">
        <f>FALSE()</f>
        <v>0</v>
      </c>
      <c r="J167" s="11"/>
      <c r="K167" t="s">
        <v>4977</v>
      </c>
      <c r="L167" t="s">
        <v>4978</v>
      </c>
      <c r="N167" t="s">
        <v>7105</v>
      </c>
      <c r="O167" t="s">
        <v>7105</v>
      </c>
      <c r="P167" t="s">
        <v>35044</v>
      </c>
      <c r="Q167" t="s">
        <v>35047</v>
      </c>
      <c r="S167" t="s">
        <v>34867</v>
      </c>
      <c r="T167" s="4">
        <v>301098.96000000002</v>
      </c>
      <c r="U167" s="4">
        <v>301098.96000000002</v>
      </c>
      <c r="V167" s="4">
        <v>301098.96000000002</v>
      </c>
      <c r="W167" t="s">
        <v>35052</v>
      </c>
      <c r="X167" t="s">
        <v>7105</v>
      </c>
      <c r="Y167" t="s">
        <v>7105</v>
      </c>
      <c r="Z167">
        <v>1262484936</v>
      </c>
      <c r="AA167" t="str">
        <f>VLOOKUP(Table15[[#This Row],[No.]],K:L,2,FALSE)</f>
        <v>KRCS - Fleet Mgt</v>
      </c>
    </row>
    <row r="168" spans="1:27" x14ac:dyDescent="0.35">
      <c r="A168" s="2" t="s">
        <v>4977</v>
      </c>
      <c r="B168" s="2" t="s">
        <v>4978</v>
      </c>
      <c r="C168" s="2" t="s">
        <v>10</v>
      </c>
      <c r="D168" s="2" t="s">
        <v>10</v>
      </c>
      <c r="E168" s="4">
        <v>301098.96000000002</v>
      </c>
      <c r="F168" s="4">
        <v>301098.96000000002</v>
      </c>
      <c r="G168" s="4">
        <v>301098.96000000002</v>
      </c>
      <c r="H168" s="11" t="b">
        <f>FALSE()</f>
        <v>0</v>
      </c>
      <c r="I168" s="11" t="b">
        <f>FALSE()</f>
        <v>0</v>
      </c>
      <c r="J168" s="11"/>
      <c r="K168" t="s">
        <v>33748</v>
      </c>
      <c r="L168" t="s">
        <v>33749</v>
      </c>
      <c r="N168" t="s">
        <v>7105</v>
      </c>
      <c r="O168" t="s">
        <v>7105</v>
      </c>
      <c r="P168" t="s">
        <v>35044</v>
      </c>
      <c r="S168" t="s">
        <v>34867</v>
      </c>
      <c r="T168">
        <v>0</v>
      </c>
      <c r="U168">
        <v>0</v>
      </c>
      <c r="V168">
        <v>0</v>
      </c>
      <c r="W168" t="s">
        <v>35053</v>
      </c>
      <c r="X168" t="s">
        <v>7105</v>
      </c>
      <c r="Y168" t="s">
        <v>7133</v>
      </c>
      <c r="Z168">
        <v>1262485061</v>
      </c>
      <c r="AA168" t="str">
        <f>VLOOKUP(Table15[[#This Row],[No.]],K:L,2,FALSE)</f>
        <v>KRCS - Tender</v>
      </c>
    </row>
    <row r="169" spans="1:27" x14ac:dyDescent="0.35">
      <c r="A169" s="2" t="s">
        <v>33748</v>
      </c>
      <c r="B169" s="2" t="s">
        <v>33749</v>
      </c>
      <c r="C169" s="2" t="s">
        <v>10</v>
      </c>
      <c r="D169" s="2" t="s">
        <v>10</v>
      </c>
      <c r="E169" s="4">
        <v>0</v>
      </c>
      <c r="F169" s="4">
        <v>0</v>
      </c>
      <c r="G169" s="4">
        <v>0</v>
      </c>
      <c r="H169" s="11" t="b">
        <f>FALSE()</f>
        <v>0</v>
      </c>
      <c r="I169" s="11" t="b">
        <f>TRUE()</f>
        <v>1</v>
      </c>
      <c r="J169" s="11"/>
      <c r="K169" t="s">
        <v>33750</v>
      </c>
      <c r="L169" t="s">
        <v>33751</v>
      </c>
      <c r="N169" t="s">
        <v>7105</v>
      </c>
      <c r="O169" t="s">
        <v>7105</v>
      </c>
      <c r="P169" t="s">
        <v>35044</v>
      </c>
      <c r="Q169" t="s">
        <v>35047</v>
      </c>
      <c r="S169" t="s">
        <v>34867</v>
      </c>
      <c r="T169">
        <v>0</v>
      </c>
      <c r="U169">
        <v>0</v>
      </c>
      <c r="V169">
        <v>0</v>
      </c>
      <c r="W169" t="s">
        <v>35054</v>
      </c>
      <c r="X169" t="s">
        <v>7105</v>
      </c>
      <c r="Y169" t="s">
        <v>7133</v>
      </c>
      <c r="Z169">
        <v>1262485371</v>
      </c>
      <c r="AA169" t="str">
        <f>VLOOKUP(Table15[[#This Row],[No.]],K:L,2,FALSE)</f>
        <v>KRCS - Warehouse</v>
      </c>
    </row>
    <row r="170" spans="1:27" x14ac:dyDescent="0.35">
      <c r="A170" s="2" t="s">
        <v>33750</v>
      </c>
      <c r="B170" s="2" t="s">
        <v>33751</v>
      </c>
      <c r="C170" s="2" t="s">
        <v>10</v>
      </c>
      <c r="D170" s="2" t="s">
        <v>10</v>
      </c>
      <c r="E170" s="4">
        <v>0</v>
      </c>
      <c r="F170" s="4">
        <v>0</v>
      </c>
      <c r="G170" s="4">
        <v>0</v>
      </c>
      <c r="H170" s="11" t="b">
        <f>FALSE()</f>
        <v>0</v>
      </c>
      <c r="I170" s="11" t="b">
        <f>TRUE()</f>
        <v>1</v>
      </c>
      <c r="J170" s="11"/>
      <c r="K170" t="s">
        <v>33752</v>
      </c>
      <c r="L170" t="s">
        <v>33753</v>
      </c>
      <c r="N170" t="s">
        <v>7105</v>
      </c>
      <c r="O170" t="s">
        <v>7105</v>
      </c>
      <c r="P170" t="s">
        <v>35044</v>
      </c>
      <c r="S170" t="s">
        <v>34867</v>
      </c>
      <c r="T170">
        <v>0</v>
      </c>
      <c r="U170">
        <v>0</v>
      </c>
      <c r="V170">
        <v>0</v>
      </c>
      <c r="W170" t="s">
        <v>33753</v>
      </c>
      <c r="X170" t="s">
        <v>7105</v>
      </c>
      <c r="Y170" t="s">
        <v>7133</v>
      </c>
      <c r="Z170">
        <v>1262485622</v>
      </c>
      <c r="AA170" t="str">
        <f>VLOOKUP(Table15[[#This Row],[No.]],K:L,2,FALSE)</f>
        <v>KRCS - Staff Welfare</v>
      </c>
    </row>
    <row r="171" spans="1:27" x14ac:dyDescent="0.35">
      <c r="A171" s="2" t="s">
        <v>33752</v>
      </c>
      <c r="B171" s="2" t="s">
        <v>33753</v>
      </c>
      <c r="C171" s="2" t="s">
        <v>10</v>
      </c>
      <c r="D171" s="2" t="s">
        <v>10</v>
      </c>
      <c r="E171" s="4">
        <v>0</v>
      </c>
      <c r="F171" s="4">
        <v>0</v>
      </c>
      <c r="G171" s="4">
        <v>0</v>
      </c>
      <c r="H171" s="11" t="b">
        <f>FALSE()</f>
        <v>0</v>
      </c>
      <c r="I171" s="11" t="b">
        <f>TRUE()</f>
        <v>1</v>
      </c>
      <c r="J171" s="11"/>
      <c r="K171" t="s">
        <v>313</v>
      </c>
      <c r="L171" t="s">
        <v>314</v>
      </c>
      <c r="N171" t="s">
        <v>7105</v>
      </c>
      <c r="O171" t="s">
        <v>7105</v>
      </c>
      <c r="P171" t="s">
        <v>35044</v>
      </c>
      <c r="S171" t="s">
        <v>34867</v>
      </c>
      <c r="T171" s="4">
        <v>14578500</v>
      </c>
      <c r="U171" s="4">
        <v>14578500</v>
      </c>
      <c r="V171" s="4">
        <v>14578500</v>
      </c>
      <c r="W171" t="s">
        <v>35055</v>
      </c>
      <c r="X171" t="s">
        <v>7105</v>
      </c>
      <c r="Y171" t="s">
        <v>7105</v>
      </c>
      <c r="Z171">
        <v>1262485789</v>
      </c>
      <c r="AA171" t="str">
        <f>VLOOKUP(Table15[[#This Row],[No.]],K:L,2,FALSE)</f>
        <v>KRCS - PR</v>
      </c>
    </row>
    <row r="172" spans="1:27" x14ac:dyDescent="0.35">
      <c r="A172" s="2" t="s">
        <v>313</v>
      </c>
      <c r="B172" s="2" t="s">
        <v>314</v>
      </c>
      <c r="C172" s="2" t="s">
        <v>10</v>
      </c>
      <c r="D172" s="2" t="s">
        <v>10</v>
      </c>
      <c r="E172" s="4">
        <v>17430084.699999999</v>
      </c>
      <c r="F172" s="4">
        <v>17430084.699999999</v>
      </c>
      <c r="G172" s="4">
        <v>17430084.699999999</v>
      </c>
      <c r="H172" s="11" t="b">
        <f>FALSE()</f>
        <v>0</v>
      </c>
      <c r="I172" s="11" t="b">
        <f>FALSE()</f>
        <v>0</v>
      </c>
      <c r="J172" s="11"/>
      <c r="K172" t="s">
        <v>33754</v>
      </c>
      <c r="L172" t="s">
        <v>33755</v>
      </c>
      <c r="N172" t="s">
        <v>7105</v>
      </c>
      <c r="O172" t="s">
        <v>7105</v>
      </c>
      <c r="P172" t="s">
        <v>35038</v>
      </c>
      <c r="S172" t="s">
        <v>34867</v>
      </c>
      <c r="T172">
        <v>0</v>
      </c>
      <c r="U172">
        <v>0</v>
      </c>
      <c r="V172">
        <v>0</v>
      </c>
      <c r="W172" t="s">
        <v>33755</v>
      </c>
      <c r="X172" t="s">
        <v>7105</v>
      </c>
      <c r="Y172" t="s">
        <v>7133</v>
      </c>
      <c r="Z172">
        <v>816551016</v>
      </c>
      <c r="AA172" t="str">
        <f>VLOOKUP(Table15[[#This Row],[No.]],K:L,2,FALSE)</f>
        <v>KRCS - Retention</v>
      </c>
    </row>
    <row r="173" spans="1:27" x14ac:dyDescent="0.35">
      <c r="A173" s="2" t="s">
        <v>33754</v>
      </c>
      <c r="B173" s="2" t="s">
        <v>33755</v>
      </c>
      <c r="C173" s="2" t="s">
        <v>10</v>
      </c>
      <c r="D173" s="2" t="s">
        <v>10</v>
      </c>
      <c r="E173" s="4">
        <v>0</v>
      </c>
      <c r="F173" s="4">
        <v>0</v>
      </c>
      <c r="G173" s="4">
        <v>0</v>
      </c>
      <c r="H173" s="11" t="b">
        <f>FALSE()</f>
        <v>0</v>
      </c>
      <c r="I173" s="11" t="b">
        <f>TRUE()</f>
        <v>1</v>
      </c>
      <c r="J173" s="11"/>
      <c r="K173" t="s">
        <v>265</v>
      </c>
      <c r="L173" t="s">
        <v>266</v>
      </c>
      <c r="N173" t="s">
        <v>7105</v>
      </c>
      <c r="O173" t="s">
        <v>7105</v>
      </c>
      <c r="P173" t="s">
        <v>35044</v>
      </c>
      <c r="Q173" t="s">
        <v>35047</v>
      </c>
      <c r="S173" t="s">
        <v>34867</v>
      </c>
      <c r="T173" s="4">
        <v>506389.8</v>
      </c>
      <c r="U173" s="4">
        <v>506389.8</v>
      </c>
      <c r="V173" s="4">
        <v>506389.8</v>
      </c>
      <c r="W173" t="s">
        <v>35056</v>
      </c>
      <c r="X173" t="s">
        <v>7105</v>
      </c>
      <c r="Y173" t="s">
        <v>7105</v>
      </c>
      <c r="Z173">
        <v>1262485924</v>
      </c>
      <c r="AA173" t="str">
        <f>VLOOKUP(Table15[[#This Row],[No.]],K:L,2,FALSE)</f>
        <v>KRCS IGA A/C - BLOCKED</v>
      </c>
    </row>
    <row r="174" spans="1:27" x14ac:dyDescent="0.35">
      <c r="A174" s="2" t="s">
        <v>265</v>
      </c>
      <c r="B174" s="2" t="s">
        <v>266</v>
      </c>
      <c r="C174" s="2" t="s">
        <v>10</v>
      </c>
      <c r="D174" s="2" t="s">
        <v>10</v>
      </c>
      <c r="E174" s="4">
        <v>409157.3</v>
      </c>
      <c r="F174" s="4">
        <v>409157.3</v>
      </c>
      <c r="G174" s="4">
        <v>409157.3</v>
      </c>
      <c r="H174" s="11" t="b">
        <f>FALSE()</f>
        <v>0</v>
      </c>
      <c r="I174" s="11" t="b">
        <f>FALSE()</f>
        <v>0</v>
      </c>
      <c r="J174" s="11"/>
      <c r="K174" t="s">
        <v>33756</v>
      </c>
      <c r="L174" t="s">
        <v>292</v>
      </c>
      <c r="N174" t="s">
        <v>7105</v>
      </c>
      <c r="O174" t="s">
        <v>7105</v>
      </c>
      <c r="P174" t="s">
        <v>35044</v>
      </c>
      <c r="Q174" t="s">
        <v>35047</v>
      </c>
      <c r="S174" t="s">
        <v>34867</v>
      </c>
      <c r="T174">
        <v>0</v>
      </c>
      <c r="U174">
        <v>0</v>
      </c>
      <c r="V174">
        <v>0</v>
      </c>
      <c r="W174" t="s">
        <v>292</v>
      </c>
      <c r="X174" t="s">
        <v>7105</v>
      </c>
      <c r="Y174" t="s">
        <v>7133</v>
      </c>
      <c r="Z174">
        <v>1262486076</v>
      </c>
      <c r="AA174" t="str">
        <f>VLOOKUP(Table15[[#This Row],[No.]],K:L,2,FALSE)</f>
        <v>KRCS - Relief</v>
      </c>
    </row>
    <row r="175" spans="1:27" x14ac:dyDescent="0.35">
      <c r="A175" s="2" t="s">
        <v>33756</v>
      </c>
      <c r="B175" s="2" t="s">
        <v>292</v>
      </c>
      <c r="C175" s="2" t="s">
        <v>10</v>
      </c>
      <c r="D175" s="2" t="s">
        <v>10</v>
      </c>
      <c r="E175" s="4">
        <v>0</v>
      </c>
      <c r="F175" s="4">
        <v>0</v>
      </c>
      <c r="G175" s="4">
        <v>0</v>
      </c>
      <c r="H175" s="11" t="b">
        <f>FALSE()</f>
        <v>0</v>
      </c>
      <c r="I175" s="11" t="b">
        <f>TRUE()</f>
        <v>1</v>
      </c>
      <c r="J175" s="11"/>
      <c r="K175" t="s">
        <v>234</v>
      </c>
      <c r="L175" t="s">
        <v>235</v>
      </c>
      <c r="N175" t="s">
        <v>7105</v>
      </c>
      <c r="O175" t="s">
        <v>7105</v>
      </c>
      <c r="P175" t="s">
        <v>35044</v>
      </c>
      <c r="S175" t="s">
        <v>34867</v>
      </c>
      <c r="T175" s="4">
        <v>10188469.029999999</v>
      </c>
      <c r="U175" s="4">
        <v>10188469.029999999</v>
      </c>
      <c r="V175" s="4">
        <v>10188469.029999999</v>
      </c>
      <c r="W175" t="s">
        <v>35057</v>
      </c>
      <c r="X175" t="s">
        <v>7105</v>
      </c>
      <c r="Y175" t="s">
        <v>7105</v>
      </c>
      <c r="Z175">
        <v>1262486238</v>
      </c>
      <c r="AA175" t="str">
        <f>VLOOKUP(Table15[[#This Row],[No.]],K:L,2,FALSE)</f>
        <v>KRCS - PRRO</v>
      </c>
    </row>
    <row r="176" spans="1:27" x14ac:dyDescent="0.35">
      <c r="A176" s="2" t="s">
        <v>234</v>
      </c>
      <c r="B176" s="2" t="s">
        <v>235</v>
      </c>
      <c r="C176" s="2" t="s">
        <v>10</v>
      </c>
      <c r="D176" s="2" t="s">
        <v>10</v>
      </c>
      <c r="E176" s="4">
        <v>55514364.25</v>
      </c>
      <c r="F176" s="4">
        <v>55514364.25</v>
      </c>
      <c r="G176" s="4">
        <v>55514364.25</v>
      </c>
      <c r="H176" s="11" t="b">
        <f>FALSE()</f>
        <v>0</v>
      </c>
      <c r="I176" s="11" t="b">
        <f>FALSE()</f>
        <v>0</v>
      </c>
      <c r="J176" s="11"/>
      <c r="K176" t="s">
        <v>33757</v>
      </c>
      <c r="L176" t="s">
        <v>33758</v>
      </c>
      <c r="N176" t="s">
        <v>7105</v>
      </c>
      <c r="O176" t="s">
        <v>7105</v>
      </c>
      <c r="P176" t="s">
        <v>35044</v>
      </c>
      <c r="Q176" t="s">
        <v>35047</v>
      </c>
      <c r="S176" t="s">
        <v>34867</v>
      </c>
      <c r="T176">
        <v>0</v>
      </c>
      <c r="U176">
        <v>0</v>
      </c>
      <c r="V176">
        <v>0</v>
      </c>
      <c r="W176" t="s">
        <v>35058</v>
      </c>
      <c r="X176" t="s">
        <v>7105</v>
      </c>
      <c r="Y176" t="s">
        <v>7133</v>
      </c>
      <c r="Z176">
        <v>1262486386</v>
      </c>
      <c r="AA176" t="str">
        <f>VLOOKUP(Table15[[#This Row],[No.]],K:L,2,FALSE)</f>
        <v>KRCS - Corporates</v>
      </c>
    </row>
    <row r="177" spans="1:27" x14ac:dyDescent="0.35">
      <c r="A177" s="2" t="s">
        <v>33757</v>
      </c>
      <c r="B177" s="2" t="s">
        <v>33758</v>
      </c>
      <c r="C177" s="2" t="s">
        <v>10</v>
      </c>
      <c r="D177" s="2" t="s">
        <v>10</v>
      </c>
      <c r="E177" s="4">
        <v>0</v>
      </c>
      <c r="F177" s="4">
        <v>0</v>
      </c>
      <c r="G177" s="4">
        <v>0</v>
      </c>
      <c r="H177" s="11" t="b">
        <f>FALSE()</f>
        <v>0</v>
      </c>
      <c r="I177" s="11" t="b">
        <f>TRUE()</f>
        <v>1</v>
      </c>
      <c r="J177" s="11"/>
      <c r="K177" t="s">
        <v>33759</v>
      </c>
      <c r="L177" t="s">
        <v>33760</v>
      </c>
      <c r="N177" t="s">
        <v>7105</v>
      </c>
      <c r="O177" t="s">
        <v>7105</v>
      </c>
      <c r="P177" t="s">
        <v>35044</v>
      </c>
      <c r="S177" t="s">
        <v>34867</v>
      </c>
      <c r="T177">
        <v>0</v>
      </c>
      <c r="U177">
        <v>0</v>
      </c>
      <c r="V177">
        <v>0</v>
      </c>
      <c r="W177" t="s">
        <v>33760</v>
      </c>
      <c r="X177" t="s">
        <v>7105</v>
      </c>
      <c r="Y177" t="s">
        <v>7133</v>
      </c>
      <c r="Z177">
        <v>1262486491</v>
      </c>
      <c r="AA177" t="str">
        <f>VLOOKUP(Table15[[#This Row],[No.]],K:L,2,FALSE)</f>
        <v>KRCS - Finnish Magarini</v>
      </c>
    </row>
    <row r="178" spans="1:27" x14ac:dyDescent="0.35">
      <c r="A178" s="2" t="s">
        <v>33759</v>
      </c>
      <c r="B178" s="2" t="s">
        <v>33760</v>
      </c>
      <c r="C178" s="2" t="s">
        <v>10</v>
      </c>
      <c r="D178" s="2" t="s">
        <v>10</v>
      </c>
      <c r="E178" s="4">
        <v>0</v>
      </c>
      <c r="F178" s="4">
        <v>0</v>
      </c>
      <c r="G178" s="4">
        <v>0</v>
      </c>
      <c r="H178" s="11" t="b">
        <f>FALSE()</f>
        <v>0</v>
      </c>
      <c r="I178" s="11" t="b">
        <f>TRUE()</f>
        <v>1</v>
      </c>
      <c r="J178" s="11"/>
      <c r="K178" t="s">
        <v>169</v>
      </c>
      <c r="L178" t="s">
        <v>170</v>
      </c>
      <c r="N178" t="s">
        <v>7105</v>
      </c>
      <c r="O178" t="s">
        <v>7105</v>
      </c>
      <c r="P178" t="s">
        <v>35044</v>
      </c>
      <c r="S178" t="s">
        <v>34867</v>
      </c>
      <c r="T178" s="4">
        <v>-57472.88</v>
      </c>
      <c r="U178" s="4">
        <v>-57472.88</v>
      </c>
      <c r="V178" s="4">
        <v>-57472.88</v>
      </c>
      <c r="W178" t="s">
        <v>170</v>
      </c>
      <c r="X178" t="s">
        <v>7105</v>
      </c>
      <c r="Y178" t="s">
        <v>7105</v>
      </c>
      <c r="Z178">
        <v>1262486637</v>
      </c>
      <c r="AA178" t="str">
        <f>VLOOKUP(Table15[[#This Row],[No.]],K:L,2,FALSE)</f>
        <v>KRCS UNFPA</v>
      </c>
    </row>
    <row r="179" spans="1:27" x14ac:dyDescent="0.35">
      <c r="A179" s="2" t="s">
        <v>169</v>
      </c>
      <c r="B179" s="2" t="s">
        <v>170</v>
      </c>
      <c r="C179" s="2" t="s">
        <v>10</v>
      </c>
      <c r="D179" s="2" t="s">
        <v>10</v>
      </c>
      <c r="E179" s="4">
        <v>383767.37</v>
      </c>
      <c r="F179" s="4">
        <v>383767.37</v>
      </c>
      <c r="G179" s="4">
        <v>383767.37</v>
      </c>
      <c r="H179" s="11" t="b">
        <f>FALSE()</f>
        <v>0</v>
      </c>
      <c r="I179" s="11" t="b">
        <f>FALSE()</f>
        <v>0</v>
      </c>
      <c r="J179" s="11"/>
      <c r="K179" t="s">
        <v>83</v>
      </c>
      <c r="L179" t="s">
        <v>84</v>
      </c>
      <c r="N179" t="s">
        <v>7105</v>
      </c>
      <c r="O179" t="s">
        <v>7105</v>
      </c>
      <c r="P179" t="s">
        <v>35044</v>
      </c>
      <c r="Q179" t="s">
        <v>35047</v>
      </c>
      <c r="S179" t="s">
        <v>34867</v>
      </c>
      <c r="T179" s="4">
        <v>28762715.73</v>
      </c>
      <c r="U179" s="4">
        <v>28762715.73</v>
      </c>
      <c r="V179" s="4">
        <v>28762715.73</v>
      </c>
      <c r="W179" t="s">
        <v>84</v>
      </c>
      <c r="X179" t="s">
        <v>7105</v>
      </c>
      <c r="Y179" t="s">
        <v>7105</v>
      </c>
      <c r="Z179">
        <v>1262486742</v>
      </c>
      <c r="AA179" t="str">
        <f>VLOOKUP(Table15[[#This Row],[No.]],K:L,2,FALSE)</f>
        <v>KRCS HSS</v>
      </c>
    </row>
    <row r="180" spans="1:27" x14ac:dyDescent="0.35">
      <c r="A180" s="2" t="s">
        <v>83</v>
      </c>
      <c r="B180" s="2" t="s">
        <v>84</v>
      </c>
      <c r="C180" s="2" t="s">
        <v>10</v>
      </c>
      <c r="D180" s="2" t="s">
        <v>10</v>
      </c>
      <c r="E180" s="4">
        <v>7561463.6200000001</v>
      </c>
      <c r="F180" s="4">
        <v>7561463.6200000001</v>
      </c>
      <c r="G180" s="4">
        <v>7561463.6200000001</v>
      </c>
      <c r="H180" s="11" t="b">
        <f>FALSE()</f>
        <v>0</v>
      </c>
      <c r="I180" s="11" t="b">
        <f>FALSE()</f>
        <v>0</v>
      </c>
      <c r="J180" s="11"/>
      <c r="K180" t="s">
        <v>197</v>
      </c>
      <c r="L180" t="s">
        <v>198</v>
      </c>
      <c r="N180" t="s">
        <v>7105</v>
      </c>
      <c r="O180" t="s">
        <v>7105</v>
      </c>
      <c r="P180" t="s">
        <v>35044</v>
      </c>
      <c r="Q180" t="s">
        <v>35047</v>
      </c>
      <c r="S180" t="s">
        <v>34867</v>
      </c>
      <c r="T180" s="4">
        <v>-2485035.5</v>
      </c>
      <c r="U180" s="4">
        <v>-2485035.5</v>
      </c>
      <c r="V180" s="4">
        <v>-2485035.5</v>
      </c>
      <c r="W180" t="s">
        <v>198</v>
      </c>
      <c r="X180" t="s">
        <v>7105</v>
      </c>
      <c r="Y180" t="s">
        <v>7105</v>
      </c>
      <c r="Z180">
        <v>1262486955</v>
      </c>
      <c r="AA180" t="str">
        <f>VLOOKUP(Table15[[#This Row],[No.]],K:L,2,FALSE)</f>
        <v>KRCS UNICEF</v>
      </c>
    </row>
    <row r="181" spans="1:27" x14ac:dyDescent="0.35">
      <c r="A181" s="2" t="s">
        <v>197</v>
      </c>
      <c r="B181" s="2" t="s">
        <v>198</v>
      </c>
      <c r="C181" s="2" t="s">
        <v>10</v>
      </c>
      <c r="D181" s="2" t="s">
        <v>10</v>
      </c>
      <c r="E181" s="4">
        <v>2031286.1</v>
      </c>
      <c r="F181" s="4">
        <v>2031286.1</v>
      </c>
      <c r="G181" s="4">
        <v>2031286.1</v>
      </c>
      <c r="H181" s="11" t="b">
        <f>FALSE()</f>
        <v>0</v>
      </c>
      <c r="I181" s="11" t="b">
        <f>FALSE()</f>
        <v>0</v>
      </c>
      <c r="J181" s="11"/>
      <c r="K181" t="s">
        <v>33761</v>
      </c>
      <c r="L181" t="s">
        <v>33762</v>
      </c>
      <c r="N181" t="s">
        <v>7105</v>
      </c>
      <c r="O181" t="s">
        <v>7105</v>
      </c>
      <c r="P181" t="s">
        <v>35044</v>
      </c>
      <c r="Q181" t="s">
        <v>35047</v>
      </c>
      <c r="S181" t="s">
        <v>34867</v>
      </c>
      <c r="T181">
        <v>0</v>
      </c>
      <c r="U181">
        <v>0</v>
      </c>
      <c r="V181">
        <v>0</v>
      </c>
      <c r="W181" t="s">
        <v>33762</v>
      </c>
      <c r="X181" t="s">
        <v>7105</v>
      </c>
      <c r="Y181" t="s">
        <v>7133</v>
      </c>
      <c r="Z181">
        <v>1262487153</v>
      </c>
      <c r="AA181" t="str">
        <f>VLOOKUP(Table15[[#This Row],[No.]],K:L,2,FALSE)</f>
        <v>KRCS UNHCR</v>
      </c>
    </row>
    <row r="182" spans="1:27" x14ac:dyDescent="0.35">
      <c r="A182" s="2" t="s">
        <v>33761</v>
      </c>
      <c r="B182" s="2" t="s">
        <v>33762</v>
      </c>
      <c r="C182" s="2" t="s">
        <v>10</v>
      </c>
      <c r="D182" s="2" t="s">
        <v>10</v>
      </c>
      <c r="E182" s="4">
        <v>0</v>
      </c>
      <c r="F182" s="4">
        <v>0</v>
      </c>
      <c r="G182" s="4">
        <v>0</v>
      </c>
      <c r="H182" s="11" t="b">
        <f>FALSE()</f>
        <v>0</v>
      </c>
      <c r="I182" s="11" t="b">
        <f>TRUE()</f>
        <v>1</v>
      </c>
      <c r="J182" s="11"/>
      <c r="K182" t="s">
        <v>523</v>
      </c>
      <c r="L182" t="s">
        <v>524</v>
      </c>
      <c r="N182" t="s">
        <v>7105</v>
      </c>
      <c r="O182" t="s">
        <v>7105</v>
      </c>
      <c r="P182" t="s">
        <v>35044</v>
      </c>
      <c r="Q182" t="s">
        <v>35047</v>
      </c>
      <c r="S182" t="s">
        <v>34867</v>
      </c>
      <c r="T182" s="4">
        <v>1952051.01</v>
      </c>
      <c r="U182" s="4">
        <v>1952051.01</v>
      </c>
      <c r="V182" s="4">
        <v>1952051.01</v>
      </c>
      <c r="W182" t="s">
        <v>35059</v>
      </c>
      <c r="X182" t="s">
        <v>7105</v>
      </c>
      <c r="Y182" t="s">
        <v>7105</v>
      </c>
      <c r="Z182">
        <v>1262487315</v>
      </c>
      <c r="AA182" t="str">
        <f>VLOOKUP(Table15[[#This Row],[No.]],K:L,2,FALSE)</f>
        <v>KRCS FUNDRAISING</v>
      </c>
    </row>
    <row r="183" spans="1:27" x14ac:dyDescent="0.35">
      <c r="A183" s="2" t="s">
        <v>523</v>
      </c>
      <c r="B183" s="2" t="s">
        <v>524</v>
      </c>
      <c r="C183" s="2" t="s">
        <v>10</v>
      </c>
      <c r="D183" s="2" t="s">
        <v>10</v>
      </c>
      <c r="E183" s="4">
        <v>78552823.109999999</v>
      </c>
      <c r="F183" s="4">
        <v>78552823.109999999</v>
      </c>
      <c r="G183" s="4">
        <v>78552823.109999999</v>
      </c>
      <c r="H183" s="11" t="b">
        <f>FALSE()</f>
        <v>0</v>
      </c>
      <c r="I183" s="11" t="b">
        <f>FALSE()</f>
        <v>0</v>
      </c>
      <c r="J183" s="11"/>
      <c r="K183" t="s">
        <v>33763</v>
      </c>
      <c r="L183" t="s">
        <v>33764</v>
      </c>
      <c r="N183" t="s">
        <v>7105</v>
      </c>
      <c r="O183" t="s">
        <v>7105</v>
      </c>
      <c r="P183" t="s">
        <v>35060</v>
      </c>
      <c r="R183" t="s">
        <v>33765</v>
      </c>
      <c r="S183" t="s">
        <v>34867</v>
      </c>
      <c r="T183">
        <v>0</v>
      </c>
      <c r="U183">
        <v>0</v>
      </c>
      <c r="V183">
        <v>0</v>
      </c>
      <c r="W183" t="s">
        <v>35061</v>
      </c>
      <c r="X183" t="s">
        <v>7105</v>
      </c>
      <c r="Y183" t="s">
        <v>7133</v>
      </c>
      <c r="Z183">
        <v>82070125003</v>
      </c>
      <c r="AA183" t="str">
        <f>VLOOKUP(Table15[[#This Row],[No.]],K:L,2,FALSE)</f>
        <v xml:space="preserve"> KRCS Payroll </v>
      </c>
    </row>
    <row r="184" spans="1:27" x14ac:dyDescent="0.35">
      <c r="A184" s="2" t="s">
        <v>33763</v>
      </c>
      <c r="B184" s="2" t="s">
        <v>33764</v>
      </c>
      <c r="C184" s="2" t="s">
        <v>10</v>
      </c>
      <c r="D184" s="2" t="s">
        <v>33765</v>
      </c>
      <c r="E184" s="4">
        <v>0</v>
      </c>
      <c r="F184" s="4">
        <v>0</v>
      </c>
      <c r="G184" s="4">
        <v>0</v>
      </c>
      <c r="H184" s="11" t="b">
        <f>FALSE()</f>
        <v>0</v>
      </c>
      <c r="I184" s="11" t="b">
        <f>TRUE()</f>
        <v>1</v>
      </c>
      <c r="J184" s="11"/>
      <c r="K184" t="s">
        <v>33766</v>
      </c>
      <c r="L184" t="s">
        <v>33767</v>
      </c>
      <c r="N184" t="s">
        <v>7105</v>
      </c>
      <c r="O184" t="s">
        <v>7105</v>
      </c>
      <c r="P184" t="s">
        <v>35044</v>
      </c>
      <c r="Q184" t="s">
        <v>35047</v>
      </c>
      <c r="S184" t="s">
        <v>34867</v>
      </c>
      <c r="T184">
        <v>0</v>
      </c>
      <c r="U184">
        <v>0</v>
      </c>
      <c r="V184">
        <v>0</v>
      </c>
      <c r="W184" t="s">
        <v>33767</v>
      </c>
      <c r="X184" t="s">
        <v>7105</v>
      </c>
      <c r="Y184" t="s">
        <v>7133</v>
      </c>
      <c r="Z184">
        <v>1262487366</v>
      </c>
      <c r="AA184" t="str">
        <f>VLOOKUP(Table15[[#This Row],[No.]],K:L,2,FALSE)</f>
        <v>KRCS Westgate Support A/C</v>
      </c>
    </row>
    <row r="185" spans="1:27" x14ac:dyDescent="0.35">
      <c r="A185" s="2" t="s">
        <v>33766</v>
      </c>
      <c r="B185" s="2" t="s">
        <v>33767</v>
      </c>
      <c r="C185" s="2" t="s">
        <v>10</v>
      </c>
      <c r="D185" s="2" t="s">
        <v>10</v>
      </c>
      <c r="E185" s="4">
        <v>0</v>
      </c>
      <c r="F185" s="4">
        <v>0</v>
      </c>
      <c r="G185" s="4">
        <v>0</v>
      </c>
      <c r="H185" s="11" t="b">
        <f>FALSE()</f>
        <v>0</v>
      </c>
      <c r="I185" s="11" t="b">
        <f>TRUE()</f>
        <v>1</v>
      </c>
      <c r="J185" s="11"/>
      <c r="K185" t="s">
        <v>4557</v>
      </c>
      <c r="L185" t="s">
        <v>4558</v>
      </c>
      <c r="N185" t="s">
        <v>7105</v>
      </c>
      <c r="O185" t="s">
        <v>7105</v>
      </c>
      <c r="P185" t="s">
        <v>35044</v>
      </c>
      <c r="S185" t="s">
        <v>34867</v>
      </c>
      <c r="T185" s="4">
        <v>513844.68</v>
      </c>
      <c r="U185" s="4">
        <v>513844.68</v>
      </c>
      <c r="V185" s="4">
        <v>513844.68</v>
      </c>
      <c r="W185" t="s">
        <v>4558</v>
      </c>
      <c r="X185" t="s">
        <v>7105</v>
      </c>
      <c r="Y185" t="s">
        <v>7105</v>
      </c>
      <c r="Z185">
        <v>1262487536</v>
      </c>
      <c r="AA185" t="str">
        <f>VLOOKUP(Table15[[#This Row],[No.]],K:L,2,FALSE)</f>
        <v>KRCS ICT</v>
      </c>
    </row>
    <row r="186" spans="1:27" x14ac:dyDescent="0.35">
      <c r="A186" s="2" t="s">
        <v>4557</v>
      </c>
      <c r="B186" s="2" t="s">
        <v>4558</v>
      </c>
      <c r="C186" s="2" t="s">
        <v>10</v>
      </c>
      <c r="D186" s="2" t="s">
        <v>10</v>
      </c>
      <c r="E186" s="4">
        <v>720762.68</v>
      </c>
      <c r="F186" s="4">
        <v>720762.68</v>
      </c>
      <c r="G186" s="4">
        <v>720762.68</v>
      </c>
      <c r="H186" s="11" t="b">
        <f>FALSE()</f>
        <v>0</v>
      </c>
      <c r="I186" s="11" t="b">
        <f>FALSE()</f>
        <v>0</v>
      </c>
      <c r="J186" s="11"/>
      <c r="K186" t="s">
        <v>33768</v>
      </c>
      <c r="L186" t="s">
        <v>33769</v>
      </c>
      <c r="N186" t="s">
        <v>7105</v>
      </c>
      <c r="O186" t="s">
        <v>7105</v>
      </c>
      <c r="S186" t="s">
        <v>34867</v>
      </c>
      <c r="T186" s="4">
        <v>751216.2</v>
      </c>
      <c r="U186" s="4">
        <v>751216.2</v>
      </c>
      <c r="V186" s="4">
        <v>751216.2</v>
      </c>
      <c r="W186" t="s">
        <v>33769</v>
      </c>
      <c r="X186" t="s">
        <v>7105</v>
      </c>
      <c r="Y186" t="s">
        <v>7105</v>
      </c>
      <c r="Z186">
        <v>1262487609</v>
      </c>
      <c r="AA186" t="str">
        <f>VLOOKUP(Table15[[#This Row],[No.]],K:L,2,FALSE)</f>
        <v>KRCS OD COLLECTION</v>
      </c>
    </row>
    <row r="187" spans="1:27" x14ac:dyDescent="0.35">
      <c r="A187" s="2" t="s">
        <v>33768</v>
      </c>
      <c r="B187" s="2" t="s">
        <v>33769</v>
      </c>
      <c r="C187" s="2" t="s">
        <v>10</v>
      </c>
      <c r="D187" s="2" t="s">
        <v>10</v>
      </c>
      <c r="E187" s="4">
        <v>757816.2</v>
      </c>
      <c r="F187" s="4">
        <v>757816.2</v>
      </c>
      <c r="G187" s="4">
        <v>757816.2</v>
      </c>
      <c r="H187" s="11" t="b">
        <f>FALSE()</f>
        <v>0</v>
      </c>
      <c r="I187" s="11" t="b">
        <f>FALSE()</f>
        <v>0</v>
      </c>
      <c r="J187" s="11"/>
      <c r="K187" t="s">
        <v>33770</v>
      </c>
      <c r="L187" t="s">
        <v>3893</v>
      </c>
      <c r="N187" t="s">
        <v>7105</v>
      </c>
      <c r="O187" t="s">
        <v>7105</v>
      </c>
      <c r="S187" t="s">
        <v>34867</v>
      </c>
      <c r="T187">
        <v>0</v>
      </c>
      <c r="U187">
        <v>0</v>
      </c>
      <c r="V187">
        <v>0</v>
      </c>
      <c r="W187" t="s">
        <v>3893</v>
      </c>
      <c r="X187" t="s">
        <v>7105</v>
      </c>
      <c r="Y187" t="s">
        <v>7133</v>
      </c>
      <c r="Z187">
        <v>1262487668</v>
      </c>
      <c r="AA187" t="str">
        <f>VLOOKUP(Table15[[#This Row],[No.]],K:L,2,FALSE)</f>
        <v>KRCS UTU</v>
      </c>
    </row>
    <row r="188" spans="1:27" x14ac:dyDescent="0.35">
      <c r="A188" s="2" t="s">
        <v>33770</v>
      </c>
      <c r="B188" s="2" t="s">
        <v>3893</v>
      </c>
      <c r="C188" s="2" t="s">
        <v>10</v>
      </c>
      <c r="D188" s="2" t="s">
        <v>10</v>
      </c>
      <c r="E188" s="4">
        <v>0</v>
      </c>
      <c r="F188" s="4">
        <v>0</v>
      </c>
      <c r="G188" s="4">
        <v>0</v>
      </c>
      <c r="H188" s="11" t="b">
        <f>FALSE()</f>
        <v>0</v>
      </c>
      <c r="I188" s="11" t="b">
        <f>TRUE()</f>
        <v>1</v>
      </c>
      <c r="J188" s="11"/>
      <c r="K188" t="s">
        <v>214</v>
      </c>
      <c r="L188" t="s">
        <v>215</v>
      </c>
      <c r="N188" t="s">
        <v>7105</v>
      </c>
      <c r="O188" t="s">
        <v>7105</v>
      </c>
      <c r="S188" t="s">
        <v>34867</v>
      </c>
      <c r="T188" s="4">
        <v>137926.32999999999</v>
      </c>
      <c r="U188" s="4">
        <v>137926.32999999999</v>
      </c>
      <c r="V188" s="4">
        <v>137926.32999999999</v>
      </c>
      <c r="W188" t="s">
        <v>35062</v>
      </c>
      <c r="X188" t="s">
        <v>7105</v>
      </c>
      <c r="Y188" t="s">
        <v>7105</v>
      </c>
      <c r="Z188">
        <v>1262487749</v>
      </c>
      <c r="AA188" t="str">
        <f>VLOOKUP(Table15[[#This Row],[No.]],K:L,2,FALSE)</f>
        <v>KRCS M &amp; E</v>
      </c>
    </row>
    <row r="189" spans="1:27" x14ac:dyDescent="0.35">
      <c r="A189" s="2" t="s">
        <v>214</v>
      </c>
      <c r="B189" s="2" t="s">
        <v>215</v>
      </c>
      <c r="C189" s="2" t="s">
        <v>10</v>
      </c>
      <c r="D189" s="2" t="s">
        <v>10</v>
      </c>
      <c r="E189" s="4">
        <v>27443.25</v>
      </c>
      <c r="F189" s="4">
        <v>27443.25</v>
      </c>
      <c r="G189" s="4">
        <v>27443.25</v>
      </c>
      <c r="H189" s="11" t="b">
        <f>FALSE()</f>
        <v>0</v>
      </c>
      <c r="I189" s="11" t="b">
        <f>FALSE()</f>
        <v>0</v>
      </c>
      <c r="J189" s="11"/>
      <c r="K189" t="s">
        <v>33771</v>
      </c>
      <c r="L189" t="s">
        <v>33772</v>
      </c>
      <c r="N189" t="s">
        <v>7105</v>
      </c>
      <c r="O189" t="s">
        <v>7105</v>
      </c>
      <c r="S189" t="s">
        <v>34867</v>
      </c>
      <c r="T189">
        <v>0</v>
      </c>
      <c r="U189">
        <v>0</v>
      </c>
      <c r="V189">
        <v>0</v>
      </c>
      <c r="W189" t="s">
        <v>35063</v>
      </c>
      <c r="X189" t="s">
        <v>7105</v>
      </c>
      <c r="Y189" t="s">
        <v>7133</v>
      </c>
      <c r="Z189">
        <v>1262487897</v>
      </c>
      <c r="AA189" t="str">
        <f>VLOOKUP(Table15[[#This Row],[No.]],K:L,2,FALSE)</f>
        <v>KRCS County Management</v>
      </c>
    </row>
    <row r="190" spans="1:27" x14ac:dyDescent="0.35">
      <c r="A190" s="2" t="s">
        <v>33771</v>
      </c>
      <c r="B190" s="2" t="s">
        <v>33772</v>
      </c>
      <c r="C190" s="2" t="s">
        <v>10</v>
      </c>
      <c r="D190" s="2" t="s">
        <v>10</v>
      </c>
      <c r="E190" s="4">
        <v>0</v>
      </c>
      <c r="F190" s="4">
        <v>0</v>
      </c>
      <c r="G190" s="4">
        <v>0</v>
      </c>
      <c r="H190" s="11" t="b">
        <f>FALSE()</f>
        <v>0</v>
      </c>
      <c r="I190" s="11" t="b">
        <f>TRUE()</f>
        <v>1</v>
      </c>
      <c r="J190" s="11"/>
      <c r="K190" t="s">
        <v>33773</v>
      </c>
      <c r="L190" t="s">
        <v>33774</v>
      </c>
      <c r="N190" t="s">
        <v>7105</v>
      </c>
      <c r="O190" t="s">
        <v>7105</v>
      </c>
      <c r="S190" t="s">
        <v>34867</v>
      </c>
      <c r="T190">
        <v>0</v>
      </c>
      <c r="U190">
        <v>0</v>
      </c>
      <c r="V190">
        <v>0</v>
      </c>
      <c r="W190" t="s">
        <v>35064</v>
      </c>
      <c r="X190" t="s">
        <v>7105</v>
      </c>
      <c r="Y190" t="s">
        <v>7133</v>
      </c>
      <c r="Z190">
        <v>1262488044</v>
      </c>
      <c r="AA190" t="str">
        <f>VLOOKUP(Table15[[#This Row],[No.]],K:L,2,FALSE)</f>
        <v>KRCS IFRC General</v>
      </c>
    </row>
    <row r="191" spans="1:27" x14ac:dyDescent="0.35">
      <c r="A191" s="2" t="s">
        <v>33773</v>
      </c>
      <c r="B191" s="2" t="s">
        <v>33774</v>
      </c>
      <c r="C191" s="2" t="s">
        <v>10</v>
      </c>
      <c r="D191" s="2" t="s">
        <v>10</v>
      </c>
      <c r="E191" s="4">
        <v>0</v>
      </c>
      <c r="F191" s="4">
        <v>0</v>
      </c>
      <c r="G191" s="4">
        <v>0</v>
      </c>
      <c r="H191" s="11" t="b">
        <f>FALSE()</f>
        <v>0</v>
      </c>
      <c r="I191" s="11" t="b">
        <f>TRUE()</f>
        <v>1</v>
      </c>
      <c r="J191" s="11"/>
      <c r="K191" t="s">
        <v>33775</v>
      </c>
      <c r="L191" t="s">
        <v>33776</v>
      </c>
      <c r="N191" t="s">
        <v>7105</v>
      </c>
      <c r="O191" t="s">
        <v>7105</v>
      </c>
      <c r="S191" t="s">
        <v>34867</v>
      </c>
      <c r="T191">
        <v>0</v>
      </c>
      <c r="U191">
        <v>0</v>
      </c>
      <c r="V191">
        <v>0</v>
      </c>
      <c r="W191" t="s">
        <v>35065</v>
      </c>
      <c r="X191" t="s">
        <v>7105</v>
      </c>
      <c r="Y191" t="s">
        <v>7133</v>
      </c>
      <c r="Z191">
        <v>1262488125</v>
      </c>
      <c r="AA191" t="str">
        <f>VLOOKUP(Table15[[#This Row],[No.]],K:L,2,FALSE)</f>
        <v>KRCS Norcross Emergencies</v>
      </c>
    </row>
    <row r="192" spans="1:27" x14ac:dyDescent="0.35">
      <c r="A192" s="2" t="s">
        <v>33775</v>
      </c>
      <c r="B192" s="2" t="s">
        <v>33776</v>
      </c>
      <c r="C192" s="2" t="s">
        <v>10</v>
      </c>
      <c r="D192" s="2" t="s">
        <v>10</v>
      </c>
      <c r="E192" s="4">
        <v>0</v>
      </c>
      <c r="F192" s="4">
        <v>0</v>
      </c>
      <c r="G192" s="4">
        <v>0</v>
      </c>
      <c r="H192" s="11" t="b">
        <f>FALSE()</f>
        <v>0</v>
      </c>
      <c r="I192" s="11" t="b">
        <f>TRUE()</f>
        <v>1</v>
      </c>
      <c r="J192" s="11"/>
      <c r="K192" t="s">
        <v>33777</v>
      </c>
      <c r="L192" t="s">
        <v>33778</v>
      </c>
      <c r="N192" t="s">
        <v>7105</v>
      </c>
      <c r="O192" t="s">
        <v>7105</v>
      </c>
      <c r="S192" t="s">
        <v>34867</v>
      </c>
      <c r="T192">
        <v>0</v>
      </c>
      <c r="U192">
        <v>0</v>
      </c>
      <c r="V192">
        <v>0</v>
      </c>
      <c r="W192" t="s">
        <v>35066</v>
      </c>
      <c r="X192" t="s">
        <v>7105</v>
      </c>
      <c r="Y192" t="s">
        <v>7133</v>
      </c>
      <c r="Z192">
        <v>1262488214</v>
      </c>
      <c r="AA192" t="str">
        <f>VLOOKUP(Table15[[#This Row],[No.]],K:L,2,FALSE)</f>
        <v>KRCS Tovuti</v>
      </c>
    </row>
    <row r="193" spans="1:27" x14ac:dyDescent="0.35">
      <c r="A193" s="2" t="s">
        <v>33777</v>
      </c>
      <c r="B193" s="2" t="s">
        <v>33778</v>
      </c>
      <c r="C193" s="2" t="s">
        <v>10</v>
      </c>
      <c r="D193" s="2" t="s">
        <v>10</v>
      </c>
      <c r="E193" s="4">
        <v>0</v>
      </c>
      <c r="F193" s="4">
        <v>0</v>
      </c>
      <c r="G193" s="4">
        <v>0</v>
      </c>
      <c r="H193" s="11" t="b">
        <f>FALSE()</f>
        <v>0</v>
      </c>
      <c r="I193" s="11" t="b">
        <f>TRUE()</f>
        <v>1</v>
      </c>
      <c r="J193" s="11"/>
      <c r="K193" t="s">
        <v>33779</v>
      </c>
      <c r="L193" t="s">
        <v>33780</v>
      </c>
      <c r="N193" t="s">
        <v>7105</v>
      </c>
      <c r="O193" t="s">
        <v>7105</v>
      </c>
      <c r="S193" t="s">
        <v>34867</v>
      </c>
      <c r="T193">
        <v>0</v>
      </c>
      <c r="U193">
        <v>0</v>
      </c>
      <c r="V193">
        <v>0</v>
      </c>
      <c r="W193" t="s">
        <v>35067</v>
      </c>
      <c r="X193" t="s">
        <v>7105</v>
      </c>
      <c r="Y193" t="s">
        <v>7133</v>
      </c>
      <c r="Z193">
        <v>1262488273</v>
      </c>
      <c r="AA193" t="str">
        <f>VLOOKUP(Table15[[#This Row],[No.]],K:L,2,FALSE)</f>
        <v>KRCS Youth ECOSEC</v>
      </c>
    </row>
    <row r="194" spans="1:27" x14ac:dyDescent="0.35">
      <c r="A194" s="2" t="s">
        <v>33779</v>
      </c>
      <c r="B194" s="2" t="s">
        <v>33780</v>
      </c>
      <c r="C194" s="2" t="s">
        <v>10</v>
      </c>
      <c r="D194" s="2" t="s">
        <v>10</v>
      </c>
      <c r="E194" s="4">
        <v>0</v>
      </c>
      <c r="F194" s="4">
        <v>0</v>
      </c>
      <c r="G194" s="4">
        <v>0</v>
      </c>
      <c r="H194" s="11" t="b">
        <f>FALSE()</f>
        <v>0</v>
      </c>
      <c r="I194" s="11" t="b">
        <f>TRUE()</f>
        <v>1</v>
      </c>
      <c r="J194" s="11"/>
      <c r="K194" t="s">
        <v>33781</v>
      </c>
      <c r="L194" t="s">
        <v>33782</v>
      </c>
      <c r="N194" t="s">
        <v>7105</v>
      </c>
      <c r="O194" t="s">
        <v>7105</v>
      </c>
      <c r="P194" t="s">
        <v>35060</v>
      </c>
      <c r="S194" t="s">
        <v>34867</v>
      </c>
      <c r="T194">
        <v>0</v>
      </c>
      <c r="U194">
        <v>0</v>
      </c>
      <c r="V194">
        <v>0</v>
      </c>
      <c r="W194" t="s">
        <v>35068</v>
      </c>
      <c r="X194" t="s">
        <v>7105</v>
      </c>
      <c r="Y194" t="s">
        <v>7133</v>
      </c>
      <c r="Z194">
        <v>82070125004</v>
      </c>
      <c r="AA194" t="str">
        <f>VLOOKUP(Table15[[#This Row],[No.]],K:L,2,FALSE)</f>
        <v>KRCS Tracing AC</v>
      </c>
    </row>
    <row r="195" spans="1:27" x14ac:dyDescent="0.35">
      <c r="A195" s="2" t="s">
        <v>33781</v>
      </c>
      <c r="B195" s="2" t="s">
        <v>33782</v>
      </c>
      <c r="C195" s="2" t="s">
        <v>10</v>
      </c>
      <c r="D195" s="2" t="s">
        <v>10</v>
      </c>
      <c r="E195" s="4">
        <v>0</v>
      </c>
      <c r="F195" s="4">
        <v>0</v>
      </c>
      <c r="G195" s="4">
        <v>0</v>
      </c>
      <c r="H195" s="11" t="b">
        <f>FALSE()</f>
        <v>0</v>
      </c>
      <c r="I195" s="11" t="b">
        <f>TRUE()</f>
        <v>1</v>
      </c>
      <c r="J195" s="11"/>
      <c r="K195" t="s">
        <v>33783</v>
      </c>
      <c r="L195" t="s">
        <v>33784</v>
      </c>
      <c r="N195" t="s">
        <v>7105</v>
      </c>
      <c r="O195" t="s">
        <v>7105</v>
      </c>
      <c r="S195" t="s">
        <v>34867</v>
      </c>
      <c r="T195">
        <v>0</v>
      </c>
      <c r="U195">
        <v>0</v>
      </c>
      <c r="V195">
        <v>0</v>
      </c>
      <c r="W195" t="s">
        <v>35069</v>
      </c>
      <c r="X195" t="s">
        <v>7105</v>
      </c>
      <c r="Y195" t="s">
        <v>7133</v>
      </c>
      <c r="Z195">
        <v>1262514622</v>
      </c>
      <c r="AA195" t="str">
        <f>VLOOKUP(Table15[[#This Row],[No.]],K:L,2,FALSE)</f>
        <v>KRSC Kinango IFSL A/C</v>
      </c>
    </row>
    <row r="196" spans="1:27" x14ac:dyDescent="0.35">
      <c r="A196" s="2" t="s">
        <v>33783</v>
      </c>
      <c r="B196" s="2" t="s">
        <v>33784</v>
      </c>
      <c r="C196" s="2" t="s">
        <v>10</v>
      </c>
      <c r="D196" s="2" t="s">
        <v>10</v>
      </c>
      <c r="E196" s="4">
        <v>0</v>
      </c>
      <c r="F196" s="4">
        <v>0</v>
      </c>
      <c r="G196" s="4">
        <v>0</v>
      </c>
      <c r="H196" s="11" t="b">
        <f>FALSE()</f>
        <v>0</v>
      </c>
      <c r="I196" s="11" t="b">
        <f>TRUE()</f>
        <v>1</v>
      </c>
      <c r="J196" s="11"/>
      <c r="K196" t="s">
        <v>33785</v>
      </c>
      <c r="L196" t="s">
        <v>33786</v>
      </c>
      <c r="N196" t="s">
        <v>7105</v>
      </c>
      <c r="O196" t="s">
        <v>7105</v>
      </c>
      <c r="S196" t="s">
        <v>34867</v>
      </c>
      <c r="T196">
        <v>0</v>
      </c>
      <c r="U196">
        <v>0</v>
      </c>
      <c r="V196">
        <v>0</v>
      </c>
      <c r="W196" t="s">
        <v>35070</v>
      </c>
      <c r="X196" t="s">
        <v>7105</v>
      </c>
      <c r="Y196" t="s">
        <v>7133</v>
      </c>
      <c r="Z196">
        <v>1262515033</v>
      </c>
      <c r="AA196" t="str">
        <f>VLOOKUP(Table15[[#This Row],[No.]],K:L,2,FALSE)</f>
        <v>KRCS Dissemination AC</v>
      </c>
    </row>
    <row r="197" spans="1:27" x14ac:dyDescent="0.35">
      <c r="A197" s="2" t="s">
        <v>33785</v>
      </c>
      <c r="B197" s="2" t="s">
        <v>33786</v>
      </c>
      <c r="C197" s="2" t="s">
        <v>10</v>
      </c>
      <c r="D197" s="2" t="s">
        <v>10</v>
      </c>
      <c r="E197" s="4">
        <v>0</v>
      </c>
      <c r="F197" s="4">
        <v>0</v>
      </c>
      <c r="G197" s="4">
        <v>0</v>
      </c>
      <c r="H197" s="11" t="b">
        <f>FALSE()</f>
        <v>0</v>
      </c>
      <c r="I197" s="11" t="b">
        <f>TRUE()</f>
        <v>1</v>
      </c>
      <c r="J197" s="11"/>
      <c r="K197" t="s">
        <v>33787</v>
      </c>
      <c r="L197" t="s">
        <v>1598</v>
      </c>
      <c r="N197" t="s">
        <v>7105</v>
      </c>
      <c r="O197" t="s">
        <v>7105</v>
      </c>
      <c r="S197" t="s">
        <v>34867</v>
      </c>
      <c r="T197">
        <v>0</v>
      </c>
      <c r="U197">
        <v>0</v>
      </c>
      <c r="V197">
        <v>0</v>
      </c>
      <c r="W197" t="s">
        <v>35071</v>
      </c>
      <c r="X197" t="s">
        <v>7105</v>
      </c>
      <c r="Y197" t="s">
        <v>7133</v>
      </c>
      <c r="Z197">
        <v>1262515262</v>
      </c>
      <c r="AA197" t="str">
        <f>VLOOKUP(Table15[[#This Row],[No.]],K:L,2,FALSE)</f>
        <v>KRCS County RMNCAH Marasabit &amp; Isiolo</v>
      </c>
    </row>
    <row r="198" spans="1:27" x14ac:dyDescent="0.35">
      <c r="A198" s="2" t="s">
        <v>33787</v>
      </c>
      <c r="B198" s="2" t="s">
        <v>1598</v>
      </c>
      <c r="C198" s="2" t="s">
        <v>10</v>
      </c>
      <c r="D198" s="2" t="s">
        <v>10</v>
      </c>
      <c r="E198" s="4">
        <v>0</v>
      </c>
      <c r="F198" s="4">
        <v>0</v>
      </c>
      <c r="G198" s="4">
        <v>0</v>
      </c>
      <c r="H198" s="11" t="b">
        <f>FALSE()</f>
        <v>0</v>
      </c>
      <c r="I198" s="11" t="b">
        <f>TRUE()</f>
        <v>1</v>
      </c>
      <c r="J198" s="11"/>
      <c r="K198" t="s">
        <v>33788</v>
      </c>
      <c r="L198" t="s">
        <v>33789</v>
      </c>
      <c r="N198" t="s">
        <v>7105</v>
      </c>
      <c r="O198" t="s">
        <v>7105</v>
      </c>
      <c r="S198" t="s">
        <v>34867</v>
      </c>
      <c r="T198">
        <v>0</v>
      </c>
      <c r="U198">
        <v>0</v>
      </c>
      <c r="V198">
        <v>0</v>
      </c>
      <c r="W198" t="s">
        <v>33789</v>
      </c>
      <c r="X198" t="s">
        <v>7105</v>
      </c>
      <c r="Y198" t="s">
        <v>7133</v>
      </c>
      <c r="Z198">
        <v>1262515491</v>
      </c>
      <c r="AA198" t="str">
        <f>VLOOKUP(Table15[[#This Row],[No.]],K:L,2,FALSE)</f>
        <v>KRCS - Mpesa - 10000</v>
      </c>
    </row>
    <row r="199" spans="1:27" x14ac:dyDescent="0.35">
      <c r="A199" s="2" t="s">
        <v>33788</v>
      </c>
      <c r="B199" s="2" t="s">
        <v>33789</v>
      </c>
      <c r="C199" s="2" t="s">
        <v>10</v>
      </c>
      <c r="D199" s="2" t="s">
        <v>10</v>
      </c>
      <c r="E199" s="4">
        <v>0</v>
      </c>
      <c r="F199" s="4">
        <v>0</v>
      </c>
      <c r="G199" s="4">
        <v>0</v>
      </c>
      <c r="H199" s="11" t="b">
        <f>FALSE()</f>
        <v>0</v>
      </c>
      <c r="I199" s="11" t="b">
        <f>TRUE()</f>
        <v>1</v>
      </c>
      <c r="J199" s="11"/>
      <c r="K199" t="s">
        <v>33790</v>
      </c>
      <c r="L199" t="s">
        <v>33791</v>
      </c>
      <c r="N199" t="s">
        <v>7105</v>
      </c>
      <c r="O199" t="s">
        <v>7105</v>
      </c>
      <c r="S199" t="s">
        <v>34867</v>
      </c>
      <c r="T199">
        <v>0</v>
      </c>
      <c r="U199">
        <v>0</v>
      </c>
      <c r="V199">
        <v>0</v>
      </c>
      <c r="W199" t="s">
        <v>35072</v>
      </c>
      <c r="X199" t="s">
        <v>7105</v>
      </c>
      <c r="Y199" t="s">
        <v>7133</v>
      </c>
      <c r="Z199">
        <v>1262515629</v>
      </c>
      <c r="AA199" t="str">
        <f>VLOOKUP(Table15[[#This Row],[No.]],K:L,2,FALSE)</f>
        <v>KRCS ADCAP</v>
      </c>
    </row>
    <row r="200" spans="1:27" x14ac:dyDescent="0.35">
      <c r="A200" s="2" t="s">
        <v>33790</v>
      </c>
      <c r="B200" s="2" t="s">
        <v>33791</v>
      </c>
      <c r="C200" s="2" t="s">
        <v>10</v>
      </c>
      <c r="D200" s="2" t="s">
        <v>10</v>
      </c>
      <c r="E200" s="4">
        <v>0</v>
      </c>
      <c r="F200" s="4">
        <v>0</v>
      </c>
      <c r="G200" s="4">
        <v>0</v>
      </c>
      <c r="H200" s="11" t="b">
        <f>FALSE()</f>
        <v>0</v>
      </c>
      <c r="I200" s="11" t="b">
        <f>TRUE()</f>
        <v>1</v>
      </c>
      <c r="J200" s="11"/>
      <c r="K200" t="s">
        <v>33792</v>
      </c>
      <c r="L200" t="s">
        <v>33793</v>
      </c>
      <c r="N200" t="s">
        <v>7105</v>
      </c>
      <c r="O200" t="s">
        <v>7105</v>
      </c>
      <c r="S200" t="s">
        <v>34867</v>
      </c>
      <c r="T200">
        <v>0</v>
      </c>
      <c r="U200">
        <v>0</v>
      </c>
      <c r="V200">
        <v>0</v>
      </c>
      <c r="W200" t="s">
        <v>35073</v>
      </c>
      <c r="X200" t="s">
        <v>7105</v>
      </c>
      <c r="Y200" t="s">
        <v>7133</v>
      </c>
      <c r="Z200">
        <v>1262515823</v>
      </c>
      <c r="AA200" t="str">
        <f>VLOOKUP(Table15[[#This Row],[No.]],K:L,2,FALSE)</f>
        <v>KRCS Disaster Kitty</v>
      </c>
    </row>
    <row r="201" spans="1:27" x14ac:dyDescent="0.35">
      <c r="A201" s="2" t="s">
        <v>33792</v>
      </c>
      <c r="B201" s="2" t="s">
        <v>33793</v>
      </c>
      <c r="C201" s="2" t="s">
        <v>10</v>
      </c>
      <c r="D201" s="2" t="s">
        <v>10</v>
      </c>
      <c r="E201" s="4">
        <v>0</v>
      </c>
      <c r="F201" s="4">
        <v>0</v>
      </c>
      <c r="G201" s="4">
        <v>0</v>
      </c>
      <c r="H201" s="11" t="b">
        <f>FALSE()</f>
        <v>0</v>
      </c>
      <c r="I201" s="11" t="b">
        <f>TRUE()</f>
        <v>1</v>
      </c>
      <c r="J201" s="11"/>
      <c r="K201" t="s">
        <v>33794</v>
      </c>
      <c r="L201" t="s">
        <v>33795</v>
      </c>
      <c r="N201" t="s">
        <v>7105</v>
      </c>
      <c r="O201" t="s">
        <v>7105</v>
      </c>
      <c r="S201" t="s">
        <v>34867</v>
      </c>
      <c r="T201">
        <v>0</v>
      </c>
      <c r="U201">
        <v>0</v>
      </c>
      <c r="V201">
        <v>0</v>
      </c>
      <c r="W201" t="s">
        <v>35074</v>
      </c>
      <c r="X201" t="s">
        <v>7105</v>
      </c>
      <c r="Y201" t="s">
        <v>7133</v>
      </c>
      <c r="Z201">
        <v>1262516072</v>
      </c>
      <c r="AA201" t="str">
        <f>VLOOKUP(Table15[[#This Row],[No.]],K:L,2,FALSE)</f>
        <v>KRCS Ganze &amp; T/River Wash</v>
      </c>
    </row>
    <row r="202" spans="1:27" x14ac:dyDescent="0.35">
      <c r="A202" s="2" t="s">
        <v>33794</v>
      </c>
      <c r="B202" s="2" t="s">
        <v>33795</v>
      </c>
      <c r="C202" s="2" t="s">
        <v>10</v>
      </c>
      <c r="D202" s="2" t="s">
        <v>10</v>
      </c>
      <c r="E202" s="4">
        <v>0</v>
      </c>
      <c r="F202" s="4">
        <v>0</v>
      </c>
      <c r="G202" s="4">
        <v>0</v>
      </c>
      <c r="H202" s="11" t="b">
        <f>FALSE()</f>
        <v>0</v>
      </c>
      <c r="I202" s="11" t="b">
        <f>TRUE()</f>
        <v>1</v>
      </c>
      <c r="J202" s="11"/>
      <c r="K202" t="s">
        <v>33796</v>
      </c>
      <c r="L202" t="s">
        <v>33797</v>
      </c>
      <c r="N202" t="s">
        <v>7105</v>
      </c>
      <c r="O202" t="s">
        <v>7105</v>
      </c>
      <c r="S202" t="s">
        <v>34867</v>
      </c>
      <c r="T202">
        <v>0</v>
      </c>
      <c r="U202">
        <v>0</v>
      </c>
      <c r="V202">
        <v>0</v>
      </c>
      <c r="W202" t="s">
        <v>35075</v>
      </c>
      <c r="X202" t="s">
        <v>7105</v>
      </c>
      <c r="Y202" t="s">
        <v>7133</v>
      </c>
      <c r="Z202">
        <v>1262516269</v>
      </c>
      <c r="AA202" t="str">
        <f>VLOOKUP(Table15[[#This Row],[No.]],K:L,2,FALSE)</f>
        <v>KRCS Capacity Building</v>
      </c>
    </row>
    <row r="203" spans="1:27" x14ac:dyDescent="0.35">
      <c r="A203" s="2" t="s">
        <v>33796</v>
      </c>
      <c r="B203" s="2" t="s">
        <v>33797</v>
      </c>
      <c r="C203" s="2" t="s">
        <v>10</v>
      </c>
      <c r="D203" s="2" t="s">
        <v>10</v>
      </c>
      <c r="E203" s="4">
        <v>0</v>
      </c>
      <c r="F203" s="4">
        <v>0</v>
      </c>
      <c r="G203" s="4">
        <v>0</v>
      </c>
      <c r="H203" s="11" t="b">
        <f>FALSE()</f>
        <v>0</v>
      </c>
      <c r="I203" s="11" t="b">
        <f>TRUE()</f>
        <v>1</v>
      </c>
      <c r="J203" s="11"/>
      <c r="K203" t="s">
        <v>269</v>
      </c>
      <c r="L203" t="s">
        <v>270</v>
      </c>
      <c r="N203" t="s">
        <v>7105</v>
      </c>
      <c r="O203" t="s">
        <v>7105</v>
      </c>
      <c r="S203" t="s">
        <v>34867</v>
      </c>
      <c r="T203" s="4">
        <v>100898.6</v>
      </c>
      <c r="U203" s="4">
        <v>100898.6</v>
      </c>
      <c r="V203" s="4">
        <v>100898.6</v>
      </c>
      <c r="W203" t="s">
        <v>35076</v>
      </c>
      <c r="X203" t="s">
        <v>7105</v>
      </c>
      <c r="Y203" t="s">
        <v>7105</v>
      </c>
      <c r="Z203">
        <v>1262516439</v>
      </c>
      <c r="AA203" t="str">
        <f>VLOOKUP(Table15[[#This Row],[No.]],K:L,2,FALSE)</f>
        <v>KRCS Hunger Resilience Garissa</v>
      </c>
    </row>
    <row r="204" spans="1:27" x14ac:dyDescent="0.35">
      <c r="A204" s="2" t="s">
        <v>269</v>
      </c>
      <c r="B204" s="2" t="s">
        <v>270</v>
      </c>
      <c r="C204" s="2" t="s">
        <v>10</v>
      </c>
      <c r="D204" s="2" t="s">
        <v>10</v>
      </c>
      <c r="E204" s="4">
        <v>15294.75</v>
      </c>
      <c r="F204" s="4">
        <v>15294.75</v>
      </c>
      <c r="G204" s="4">
        <v>15294.75</v>
      </c>
      <c r="H204" s="11" t="b">
        <f>FALSE()</f>
        <v>0</v>
      </c>
      <c r="I204" s="11" t="b">
        <f>FALSE()</f>
        <v>0</v>
      </c>
      <c r="J204" s="11"/>
      <c r="K204" t="s">
        <v>178</v>
      </c>
      <c r="L204" t="s">
        <v>179</v>
      </c>
      <c r="N204" t="s">
        <v>7105</v>
      </c>
      <c r="O204" t="s">
        <v>7105</v>
      </c>
      <c r="S204" t="s">
        <v>34867</v>
      </c>
      <c r="T204" s="4">
        <v>620255.43999999994</v>
      </c>
      <c r="U204" s="4">
        <v>620255.43999999994</v>
      </c>
      <c r="V204" s="4">
        <v>620255.43999999994</v>
      </c>
      <c r="W204" t="s">
        <v>179</v>
      </c>
      <c r="X204" t="s">
        <v>7105</v>
      </c>
      <c r="Y204" t="s">
        <v>7105</v>
      </c>
      <c r="Z204">
        <v>1262516633</v>
      </c>
      <c r="AA204" t="str">
        <f>VLOOKUP(Table15[[#This Row],[No.]],K:L,2,FALSE)</f>
        <v>KRCS DM OPs Admin</v>
      </c>
    </row>
    <row r="205" spans="1:27" x14ac:dyDescent="0.35">
      <c r="A205" s="2" t="s">
        <v>178</v>
      </c>
      <c r="B205" s="2" t="s">
        <v>179</v>
      </c>
      <c r="C205" s="2" t="s">
        <v>10</v>
      </c>
      <c r="D205" s="2" t="s">
        <v>10</v>
      </c>
      <c r="E205" s="4">
        <v>-501467.51</v>
      </c>
      <c r="F205" s="4">
        <v>-501467.51</v>
      </c>
      <c r="G205" s="4">
        <v>-501467.51</v>
      </c>
      <c r="H205" s="11" t="b">
        <f>FALSE()</f>
        <v>0</v>
      </c>
      <c r="I205" s="11" t="b">
        <f>FALSE()</f>
        <v>0</v>
      </c>
      <c r="J205" s="11"/>
      <c r="K205" t="s">
        <v>33798</v>
      </c>
      <c r="L205" t="s">
        <v>33745</v>
      </c>
      <c r="N205" t="s">
        <v>7105</v>
      </c>
      <c r="O205" t="s">
        <v>7105</v>
      </c>
      <c r="P205" t="s">
        <v>35077</v>
      </c>
      <c r="Q205" t="s">
        <v>35078</v>
      </c>
      <c r="S205" t="s">
        <v>34867</v>
      </c>
      <c r="T205">
        <v>0</v>
      </c>
      <c r="U205">
        <v>0</v>
      </c>
      <c r="V205">
        <v>0</v>
      </c>
      <c r="W205" t="s">
        <v>35045</v>
      </c>
      <c r="X205" t="s">
        <v>7105</v>
      </c>
      <c r="Y205" t="s">
        <v>7133</v>
      </c>
      <c r="Z205">
        <v>1020077716600</v>
      </c>
      <c r="AA205" t="str">
        <f>VLOOKUP(Table15[[#This Row],[No.]],K:L,2,FALSE)</f>
        <v>KRCS WATSAN ADMIN</v>
      </c>
    </row>
    <row r="206" spans="1:27" x14ac:dyDescent="0.35">
      <c r="A206" s="2" t="s">
        <v>33798</v>
      </c>
      <c r="B206" s="2" t="s">
        <v>33745</v>
      </c>
      <c r="C206" s="2" t="s">
        <v>10</v>
      </c>
      <c r="D206" s="2" t="s">
        <v>10</v>
      </c>
      <c r="E206" s="4">
        <v>0</v>
      </c>
      <c r="F206" s="4">
        <v>0</v>
      </c>
      <c r="G206" s="4">
        <v>0</v>
      </c>
      <c r="H206" s="11" t="b">
        <f>FALSE()</f>
        <v>0</v>
      </c>
      <c r="I206" s="11" t="b">
        <f>TRUE()</f>
        <v>1</v>
      </c>
      <c r="J206" s="11"/>
      <c r="K206" t="s">
        <v>543</v>
      </c>
      <c r="L206" t="s">
        <v>544</v>
      </c>
      <c r="N206" t="s">
        <v>7105</v>
      </c>
      <c r="O206" t="s">
        <v>7105</v>
      </c>
      <c r="S206" t="s">
        <v>34867</v>
      </c>
      <c r="T206" s="4">
        <v>40943.699999999997</v>
      </c>
      <c r="U206" s="4">
        <v>40943.699999999997</v>
      </c>
      <c r="V206" s="4">
        <v>40943.699999999997</v>
      </c>
      <c r="W206" t="s">
        <v>544</v>
      </c>
      <c r="X206" t="s">
        <v>7105</v>
      </c>
      <c r="Y206" t="s">
        <v>7105</v>
      </c>
      <c r="Z206">
        <v>1262516986</v>
      </c>
      <c r="AA206" t="str">
        <f>VLOOKUP(Table15[[#This Row],[No.]],K:L,2,FALSE)</f>
        <v>KRCS - Administration</v>
      </c>
    </row>
    <row r="207" spans="1:27" x14ac:dyDescent="0.35">
      <c r="A207" s="2" t="s">
        <v>543</v>
      </c>
      <c r="B207" s="2" t="s">
        <v>544</v>
      </c>
      <c r="C207" s="2" t="s">
        <v>10</v>
      </c>
      <c r="D207" s="2" t="s">
        <v>10</v>
      </c>
      <c r="E207" s="4">
        <v>923575.07</v>
      </c>
      <c r="F207" s="4">
        <v>923575.07</v>
      </c>
      <c r="G207" s="4">
        <v>923575.07</v>
      </c>
      <c r="H207" s="11" t="b">
        <f>FALSE()</f>
        <v>0</v>
      </c>
      <c r="I207" s="11" t="b">
        <f>FALSE()</f>
        <v>0</v>
      </c>
      <c r="J207" s="11"/>
      <c r="K207" t="s">
        <v>33799</v>
      </c>
      <c r="L207" t="s">
        <v>33800</v>
      </c>
      <c r="N207" t="s">
        <v>7105</v>
      </c>
      <c r="O207" t="s">
        <v>7105</v>
      </c>
      <c r="S207" t="s">
        <v>34867</v>
      </c>
      <c r="T207">
        <v>0</v>
      </c>
      <c r="U207">
        <v>0</v>
      </c>
      <c r="V207">
        <v>0</v>
      </c>
      <c r="W207" t="s">
        <v>35079</v>
      </c>
      <c r="X207" t="s">
        <v>7105</v>
      </c>
      <c r="Y207" t="s">
        <v>7133</v>
      </c>
      <c r="Z207">
        <v>1262517303</v>
      </c>
      <c r="AA207" t="str">
        <f>VLOOKUP(Table15[[#This Row],[No.]],K:L,2,FALSE)</f>
        <v>KRCS DRM ADMIN</v>
      </c>
    </row>
    <row r="208" spans="1:27" x14ac:dyDescent="0.35">
      <c r="A208" s="2" t="s">
        <v>33799</v>
      </c>
      <c r="B208" s="2" t="s">
        <v>33800</v>
      </c>
      <c r="C208" s="2" t="s">
        <v>10</v>
      </c>
      <c r="D208" s="2" t="s">
        <v>10</v>
      </c>
      <c r="E208" s="4">
        <v>0</v>
      </c>
      <c r="F208" s="4">
        <v>0</v>
      </c>
      <c r="G208" s="4">
        <v>0</v>
      </c>
      <c r="H208" s="11" t="b">
        <f>FALSE()</f>
        <v>0</v>
      </c>
      <c r="I208" s="11" t="b">
        <f>TRUE()</f>
        <v>1</v>
      </c>
      <c r="J208" s="11"/>
      <c r="K208" t="s">
        <v>33801</v>
      </c>
      <c r="L208" t="s">
        <v>6577</v>
      </c>
      <c r="N208" t="s">
        <v>7105</v>
      </c>
      <c r="O208" t="s">
        <v>7105</v>
      </c>
      <c r="S208" t="s">
        <v>34867</v>
      </c>
      <c r="T208">
        <v>0</v>
      </c>
      <c r="U208">
        <v>0</v>
      </c>
      <c r="V208">
        <v>0</v>
      </c>
      <c r="W208" t="s">
        <v>6577</v>
      </c>
      <c r="X208" t="s">
        <v>7105</v>
      </c>
      <c r="Y208" t="s">
        <v>7133</v>
      </c>
      <c r="Z208">
        <v>1262517451</v>
      </c>
      <c r="AA208" t="str">
        <f>VLOOKUP(Table15[[#This Row],[No.]],K:L,2,FALSE)</f>
        <v>KRCS Connectik Software Project</v>
      </c>
    </row>
    <row r="209" spans="1:27" x14ac:dyDescent="0.35">
      <c r="A209" s="2" t="s">
        <v>33801</v>
      </c>
      <c r="B209" s="2" t="s">
        <v>6577</v>
      </c>
      <c r="C209" s="2" t="s">
        <v>10</v>
      </c>
      <c r="D209" s="2" t="s">
        <v>10</v>
      </c>
      <c r="E209" s="4">
        <v>0</v>
      </c>
      <c r="F209" s="4">
        <v>0</v>
      </c>
      <c r="G209" s="4">
        <v>0</v>
      </c>
      <c r="H209" s="11" t="b">
        <f>FALSE()</f>
        <v>0</v>
      </c>
      <c r="I209" s="11" t="b">
        <f>TRUE()</f>
        <v>1</v>
      </c>
      <c r="J209" s="11"/>
      <c r="K209" t="s">
        <v>33802</v>
      </c>
      <c r="L209" t="s">
        <v>33803</v>
      </c>
      <c r="N209" t="s">
        <v>7105</v>
      </c>
      <c r="O209" t="s">
        <v>7105</v>
      </c>
      <c r="S209" t="s">
        <v>34867</v>
      </c>
      <c r="T209">
        <v>0</v>
      </c>
      <c r="U209">
        <v>0</v>
      </c>
      <c r="V209">
        <v>0</v>
      </c>
      <c r="W209" t="s">
        <v>35080</v>
      </c>
      <c r="X209" t="s">
        <v>7105</v>
      </c>
      <c r="Y209" t="s">
        <v>7133</v>
      </c>
      <c r="Z209">
        <v>1262517605</v>
      </c>
      <c r="AA209" t="str">
        <f>VLOOKUP(Table15[[#This Row],[No.]],K:L,2,FALSE)</f>
        <v>KRCS UNHCR KAKUMA</v>
      </c>
    </row>
    <row r="210" spans="1:27" x14ac:dyDescent="0.35">
      <c r="A210" s="2" t="s">
        <v>33802</v>
      </c>
      <c r="B210" s="2" t="s">
        <v>33803</v>
      </c>
      <c r="C210" s="2" t="s">
        <v>10</v>
      </c>
      <c r="D210" s="2" t="s">
        <v>10</v>
      </c>
      <c r="E210" s="4">
        <v>0</v>
      </c>
      <c r="F210" s="4">
        <v>0</v>
      </c>
      <c r="G210" s="4">
        <v>0</v>
      </c>
      <c r="H210" s="11" t="b">
        <f>FALSE()</f>
        <v>0</v>
      </c>
      <c r="I210" s="11" t="b">
        <f>TRUE()</f>
        <v>1</v>
      </c>
      <c r="J210" s="11"/>
      <c r="K210" t="s">
        <v>33804</v>
      </c>
      <c r="L210" t="s">
        <v>33805</v>
      </c>
      <c r="N210" t="s">
        <v>7105</v>
      </c>
      <c r="O210" t="s">
        <v>7105</v>
      </c>
      <c r="S210" t="s">
        <v>34867</v>
      </c>
      <c r="T210">
        <v>0</v>
      </c>
      <c r="U210">
        <v>0</v>
      </c>
      <c r="V210">
        <v>0</v>
      </c>
      <c r="W210" t="s">
        <v>35081</v>
      </c>
      <c r="X210" t="s">
        <v>7105</v>
      </c>
      <c r="Y210" t="s">
        <v>7133</v>
      </c>
      <c r="Z210">
        <v>1262517915</v>
      </c>
      <c r="AA210" t="str">
        <f>VLOOKUP(Table15[[#This Row],[No.]],K:L,2,FALSE)</f>
        <v>KRCS EU Youth Livelihood</v>
      </c>
    </row>
    <row r="211" spans="1:27" x14ac:dyDescent="0.35">
      <c r="A211" s="2" t="s">
        <v>33804</v>
      </c>
      <c r="B211" s="2" t="s">
        <v>33805</v>
      </c>
      <c r="C211" s="2" t="s">
        <v>10</v>
      </c>
      <c r="D211" s="2" t="s">
        <v>10</v>
      </c>
      <c r="E211" s="4">
        <v>0</v>
      </c>
      <c r="F211" s="4">
        <v>0</v>
      </c>
      <c r="G211" s="4">
        <v>0</v>
      </c>
      <c r="H211" s="11" t="b">
        <f>FALSE()</f>
        <v>0</v>
      </c>
      <c r="I211" s="11" t="b">
        <f>TRUE()</f>
        <v>1</v>
      </c>
      <c r="J211" s="11"/>
      <c r="K211" t="s">
        <v>33806</v>
      </c>
      <c r="L211" t="s">
        <v>33807</v>
      </c>
      <c r="N211" t="s">
        <v>7105</v>
      </c>
      <c r="O211" t="s">
        <v>7105</v>
      </c>
      <c r="S211" t="s">
        <v>34867</v>
      </c>
      <c r="T211">
        <v>0</v>
      </c>
      <c r="U211">
        <v>0</v>
      </c>
      <c r="V211">
        <v>0</v>
      </c>
      <c r="W211" t="s">
        <v>35082</v>
      </c>
      <c r="X211" t="s">
        <v>7105</v>
      </c>
      <c r="Y211" t="s">
        <v>7133</v>
      </c>
      <c r="Z211">
        <v>1262518172</v>
      </c>
      <c r="AA211" t="str">
        <f>VLOOKUP(Table15[[#This Row],[No.]],K:L,2,FALSE)</f>
        <v>KRCS Taita Taveta Wash</v>
      </c>
    </row>
    <row r="212" spans="1:27" x14ac:dyDescent="0.35">
      <c r="A212" s="2" t="s">
        <v>33806</v>
      </c>
      <c r="B212" s="2" t="s">
        <v>33807</v>
      </c>
      <c r="C212" s="2" t="s">
        <v>10</v>
      </c>
      <c r="D212" s="2" t="s">
        <v>10</v>
      </c>
      <c r="E212" s="4">
        <v>0</v>
      </c>
      <c r="F212" s="4">
        <v>0</v>
      </c>
      <c r="G212" s="4">
        <v>0</v>
      </c>
      <c r="H212" s="11" t="b">
        <f>FALSE()</f>
        <v>0</v>
      </c>
      <c r="I212" s="11" t="b">
        <f>TRUE()</f>
        <v>1</v>
      </c>
      <c r="J212" s="11"/>
      <c r="K212" t="s">
        <v>33808</v>
      </c>
      <c r="L212" t="s">
        <v>33809</v>
      </c>
      <c r="N212" t="s">
        <v>7105</v>
      </c>
      <c r="O212" t="s">
        <v>7105</v>
      </c>
      <c r="S212" t="s">
        <v>34867</v>
      </c>
      <c r="T212">
        <v>0</v>
      </c>
      <c r="U212">
        <v>0</v>
      </c>
      <c r="V212">
        <v>0</v>
      </c>
      <c r="W212" t="s">
        <v>35083</v>
      </c>
      <c r="X212" t="s">
        <v>7105</v>
      </c>
      <c r="Y212" t="s">
        <v>7133</v>
      </c>
      <c r="Z212">
        <v>1262518369</v>
      </c>
      <c r="AA212" t="str">
        <f>VLOOKUP(Table15[[#This Row],[No.]],K:L,2,FALSE)</f>
        <v>KRCS Harm Reduction</v>
      </c>
    </row>
    <row r="213" spans="1:27" x14ac:dyDescent="0.35">
      <c r="A213" s="2" t="s">
        <v>33808</v>
      </c>
      <c r="B213" s="2" t="s">
        <v>33809</v>
      </c>
      <c r="C213" s="2" t="s">
        <v>10</v>
      </c>
      <c r="D213" s="2" t="s">
        <v>10</v>
      </c>
      <c r="E213" s="4">
        <v>0</v>
      </c>
      <c r="F213" s="4">
        <v>0</v>
      </c>
      <c r="G213" s="4">
        <v>0</v>
      </c>
      <c r="H213" s="11" t="b">
        <f>FALSE()</f>
        <v>0</v>
      </c>
      <c r="I213" s="11" t="b">
        <f>TRUE()</f>
        <v>1</v>
      </c>
      <c r="J213" s="11"/>
      <c r="K213" t="s">
        <v>33810</v>
      </c>
      <c r="L213" t="s">
        <v>33811</v>
      </c>
      <c r="N213" t="s">
        <v>7105</v>
      </c>
      <c r="O213" t="s">
        <v>7105</v>
      </c>
      <c r="S213" t="s">
        <v>34867</v>
      </c>
      <c r="T213">
        <v>0</v>
      </c>
      <c r="U213">
        <v>0</v>
      </c>
      <c r="V213">
        <v>0</v>
      </c>
      <c r="W213" t="s">
        <v>35084</v>
      </c>
      <c r="X213" t="s">
        <v>7105</v>
      </c>
      <c r="Y213" t="s">
        <v>7133</v>
      </c>
      <c r="Z213">
        <v>1262518571</v>
      </c>
      <c r="AA213" t="str">
        <f>VLOOKUP(Table15[[#This Row],[No.]],K:L,2,FALSE)</f>
        <v>KRCS - Youth Leadership</v>
      </c>
    </row>
    <row r="214" spans="1:27" x14ac:dyDescent="0.35">
      <c r="A214" s="2" t="s">
        <v>33810</v>
      </c>
      <c r="B214" s="2" t="s">
        <v>33811</v>
      </c>
      <c r="C214" s="2" t="s">
        <v>10</v>
      </c>
      <c r="D214" s="2" t="s">
        <v>10</v>
      </c>
      <c r="E214" s="4">
        <v>0</v>
      </c>
      <c r="F214" s="4">
        <v>0</v>
      </c>
      <c r="G214" s="4">
        <v>0</v>
      </c>
      <c r="H214" s="11" t="b">
        <f>FALSE()</f>
        <v>0</v>
      </c>
      <c r="I214" s="11" t="b">
        <f>TRUE()</f>
        <v>1</v>
      </c>
      <c r="J214" s="11"/>
      <c r="K214" t="s">
        <v>33812</v>
      </c>
      <c r="L214" t="s">
        <v>33813</v>
      </c>
      <c r="N214" t="s">
        <v>7105</v>
      </c>
      <c r="O214" t="s">
        <v>7105</v>
      </c>
      <c r="P214" t="s">
        <v>35044</v>
      </c>
      <c r="Q214" t="s">
        <v>35047</v>
      </c>
      <c r="S214" t="s">
        <v>34867</v>
      </c>
      <c r="T214">
        <v>0</v>
      </c>
      <c r="U214">
        <v>0</v>
      </c>
      <c r="V214">
        <v>0</v>
      </c>
      <c r="W214" t="s">
        <v>35085</v>
      </c>
      <c r="X214" t="s">
        <v>7105</v>
      </c>
      <c r="Y214" t="s">
        <v>7133</v>
      </c>
      <c r="Z214">
        <v>1262519020</v>
      </c>
      <c r="AA214" t="str">
        <f>VLOOKUP(Table15[[#This Row],[No.]],K:L,2,FALSE)</f>
        <v>KRCS Adolescent &amp; Youth Reproductive</v>
      </c>
    </row>
    <row r="215" spans="1:27" x14ac:dyDescent="0.35">
      <c r="A215" s="2" t="s">
        <v>33812</v>
      </c>
      <c r="B215" s="2" t="s">
        <v>33813</v>
      </c>
      <c r="C215" s="2" t="s">
        <v>10</v>
      </c>
      <c r="D215" s="2" t="s">
        <v>10</v>
      </c>
      <c r="E215" s="4">
        <v>0</v>
      </c>
      <c r="F215" s="4">
        <v>0</v>
      </c>
      <c r="G215" s="4">
        <v>0</v>
      </c>
      <c r="H215" s="11" t="b">
        <f>FALSE()</f>
        <v>0</v>
      </c>
      <c r="I215" s="11" t="b">
        <f>TRUE()</f>
        <v>1</v>
      </c>
      <c r="J215" s="11"/>
      <c r="K215" t="s">
        <v>33814</v>
      </c>
      <c r="L215" t="s">
        <v>33815</v>
      </c>
      <c r="N215" t="s">
        <v>7105</v>
      </c>
      <c r="O215" t="s">
        <v>7105</v>
      </c>
      <c r="S215" t="s">
        <v>34867</v>
      </c>
      <c r="T215">
        <v>0</v>
      </c>
      <c r="U215">
        <v>0</v>
      </c>
      <c r="V215">
        <v>0</v>
      </c>
      <c r="W215" t="s">
        <v>35086</v>
      </c>
      <c r="X215" t="s">
        <v>7105</v>
      </c>
      <c r="Y215" t="s">
        <v>7133</v>
      </c>
      <c r="Z215">
        <v>1262519292</v>
      </c>
      <c r="AA215" t="str">
        <f>VLOOKUP(Table15[[#This Row],[No.]],K:L,2,FALSE)</f>
        <v>KRCS Urban Resilience</v>
      </c>
    </row>
    <row r="216" spans="1:27" x14ac:dyDescent="0.35">
      <c r="A216" s="2" t="s">
        <v>33814</v>
      </c>
      <c r="B216" s="2" t="s">
        <v>33815</v>
      </c>
      <c r="C216" s="2" t="s">
        <v>10</v>
      </c>
      <c r="D216" s="2" t="s">
        <v>10</v>
      </c>
      <c r="E216" s="4">
        <v>0</v>
      </c>
      <c r="F216" s="4">
        <v>0</v>
      </c>
      <c r="G216" s="4">
        <v>0</v>
      </c>
      <c r="H216" s="11" t="b">
        <f>FALSE()</f>
        <v>0</v>
      </c>
      <c r="I216" s="11" t="b">
        <f>TRUE()</f>
        <v>1</v>
      </c>
      <c r="J216" s="11"/>
      <c r="K216" t="s">
        <v>1224</v>
      </c>
      <c r="L216" t="s">
        <v>163</v>
      </c>
      <c r="M216" s="4">
        <v>682462</v>
      </c>
      <c r="N216" t="s">
        <v>7105</v>
      </c>
      <c r="O216" t="s">
        <v>7105</v>
      </c>
      <c r="P216" t="s">
        <v>35087</v>
      </c>
      <c r="Q216" t="s">
        <v>35078</v>
      </c>
      <c r="S216" t="s">
        <v>34867</v>
      </c>
      <c r="T216" s="4">
        <v>2016447.44</v>
      </c>
      <c r="U216" s="4">
        <v>2016447.44</v>
      </c>
      <c r="V216" s="4">
        <v>2016447.44</v>
      </c>
      <c r="W216" t="s">
        <v>35048</v>
      </c>
      <c r="X216" t="s">
        <v>7105</v>
      </c>
      <c r="Y216" t="s">
        <v>7105</v>
      </c>
      <c r="Z216">
        <v>7700055432</v>
      </c>
      <c r="AA216" t="str">
        <f>VLOOKUP(Table15[[#This Row],[No.]],K:L,2,FALSE)</f>
        <v>KRCS Kenya Drought</v>
      </c>
    </row>
    <row r="217" spans="1:27" x14ac:dyDescent="0.35">
      <c r="A217" s="2" t="s">
        <v>1224</v>
      </c>
      <c r="B217" s="2" t="s">
        <v>163</v>
      </c>
      <c r="C217" s="2" t="s">
        <v>33816</v>
      </c>
      <c r="D217" s="2" t="s">
        <v>10</v>
      </c>
      <c r="E217" s="4">
        <v>4189313.09</v>
      </c>
      <c r="F217" s="4">
        <v>4189313.09</v>
      </c>
      <c r="G217" s="4">
        <v>4189313.09</v>
      </c>
      <c r="H217" s="11" t="b">
        <f>FALSE()</f>
        <v>0</v>
      </c>
      <c r="I217" s="11" t="b">
        <f>FALSE()</f>
        <v>0</v>
      </c>
      <c r="J217" s="11"/>
      <c r="K217" t="s">
        <v>33817</v>
      </c>
      <c r="L217" t="s">
        <v>33818</v>
      </c>
      <c r="N217" t="s">
        <v>7105</v>
      </c>
      <c r="O217" t="s">
        <v>7105</v>
      </c>
      <c r="S217" t="s">
        <v>34867</v>
      </c>
      <c r="T217">
        <v>0</v>
      </c>
      <c r="U217">
        <v>0</v>
      </c>
      <c r="V217">
        <v>0</v>
      </c>
      <c r="W217" t="s">
        <v>35088</v>
      </c>
      <c r="X217" t="s">
        <v>7105</v>
      </c>
      <c r="Y217" t="s">
        <v>7133</v>
      </c>
      <c r="Z217">
        <v>1262519470</v>
      </c>
      <c r="AA217" t="str">
        <f>VLOOKUP(Table15[[#This Row],[No.]],K:L,2,FALSE)</f>
        <v>KRCS - Administration Call</v>
      </c>
    </row>
    <row r="218" spans="1:27" x14ac:dyDescent="0.35">
      <c r="A218" s="2" t="s">
        <v>33817</v>
      </c>
      <c r="B218" s="2" t="s">
        <v>33818</v>
      </c>
      <c r="C218" s="2" t="s">
        <v>10</v>
      </c>
      <c r="D218" s="2" t="s">
        <v>10</v>
      </c>
      <c r="E218" s="4">
        <v>0</v>
      </c>
      <c r="F218" s="4">
        <v>0</v>
      </c>
      <c r="G218" s="4">
        <v>0</v>
      </c>
      <c r="H218" s="11" t="b">
        <f>FALSE()</f>
        <v>0</v>
      </c>
      <c r="I218" s="11" t="b">
        <f>TRUE()</f>
        <v>1</v>
      </c>
      <c r="J218" s="11"/>
      <c r="K218" t="s">
        <v>33819</v>
      </c>
      <c r="L218" t="s">
        <v>33820</v>
      </c>
      <c r="N218" t="s">
        <v>7105</v>
      </c>
      <c r="O218" t="s">
        <v>7105</v>
      </c>
      <c r="S218" t="s">
        <v>34867</v>
      </c>
      <c r="T218">
        <v>0</v>
      </c>
      <c r="U218">
        <v>0</v>
      </c>
      <c r="V218">
        <v>0</v>
      </c>
      <c r="W218" t="s">
        <v>35089</v>
      </c>
      <c r="X218" t="s">
        <v>7105</v>
      </c>
      <c r="Y218" t="s">
        <v>7133</v>
      </c>
      <c r="Z218">
        <v>1262519756</v>
      </c>
      <c r="AA218" t="str">
        <f>VLOOKUP(Table15[[#This Row],[No.]],K:L,2,FALSE)</f>
        <v>KRCS Plastic Waste Mgt</v>
      </c>
    </row>
    <row r="219" spans="1:27" x14ac:dyDescent="0.35">
      <c r="A219" s="2" t="s">
        <v>33819</v>
      </c>
      <c r="B219" s="2" t="s">
        <v>33820</v>
      </c>
      <c r="C219" s="2" t="s">
        <v>10</v>
      </c>
      <c r="D219" s="2" t="s">
        <v>10</v>
      </c>
      <c r="E219" s="4">
        <v>0</v>
      </c>
      <c r="F219" s="4">
        <v>0</v>
      </c>
      <c r="G219" s="4">
        <v>0</v>
      </c>
      <c r="H219" s="11" t="b">
        <f>FALSE()</f>
        <v>0</v>
      </c>
      <c r="I219" s="11" t="b">
        <f>TRUE()</f>
        <v>1</v>
      </c>
      <c r="J219" s="11"/>
      <c r="K219" t="s">
        <v>1406</v>
      </c>
      <c r="L219" t="s">
        <v>1407</v>
      </c>
      <c r="N219" t="s">
        <v>7105</v>
      </c>
      <c r="O219" t="s">
        <v>7105</v>
      </c>
      <c r="S219" t="s">
        <v>34867</v>
      </c>
      <c r="T219" s="4">
        <v>1733289.61</v>
      </c>
      <c r="U219" s="4">
        <v>1733289.61</v>
      </c>
      <c r="V219" s="4">
        <v>1733289.61</v>
      </c>
      <c r="W219" t="s">
        <v>35090</v>
      </c>
      <c r="X219" t="s">
        <v>7105</v>
      </c>
      <c r="Y219" t="s">
        <v>7105</v>
      </c>
      <c r="Z219">
        <v>1262531624</v>
      </c>
      <c r="AA219" t="str">
        <f>VLOOKUP(Table15[[#This Row],[No.]],K:L,2,FALSE)</f>
        <v>KRCS FAO Partnership</v>
      </c>
    </row>
    <row r="220" spans="1:27" x14ac:dyDescent="0.35">
      <c r="A220" s="2" t="s">
        <v>1406</v>
      </c>
      <c r="B220" s="2" t="s">
        <v>1407</v>
      </c>
      <c r="C220" s="2" t="s">
        <v>10</v>
      </c>
      <c r="D220" s="2" t="s">
        <v>10</v>
      </c>
      <c r="E220" s="4">
        <v>-166793.97</v>
      </c>
      <c r="F220" s="4">
        <v>-166793.97</v>
      </c>
      <c r="G220" s="4">
        <v>-166793.97</v>
      </c>
      <c r="H220" s="11" t="b">
        <f>FALSE()</f>
        <v>0</v>
      </c>
      <c r="I220" s="11" t="b">
        <f>FALSE()</f>
        <v>0</v>
      </c>
      <c r="J220" s="11"/>
      <c r="K220" t="s">
        <v>33821</v>
      </c>
      <c r="L220" t="s">
        <v>33822</v>
      </c>
      <c r="N220" t="s">
        <v>7105</v>
      </c>
      <c r="O220" t="s">
        <v>7105</v>
      </c>
      <c r="S220" t="s">
        <v>34867</v>
      </c>
      <c r="T220">
        <v>0</v>
      </c>
      <c r="U220">
        <v>0</v>
      </c>
      <c r="V220">
        <v>0</v>
      </c>
      <c r="W220" t="s">
        <v>35091</v>
      </c>
      <c r="X220" t="s">
        <v>7105</v>
      </c>
      <c r="Y220" t="s">
        <v>7133</v>
      </c>
      <c r="Z220">
        <v>1262532051</v>
      </c>
      <c r="AA220" t="str">
        <f>VLOOKUP(Table15[[#This Row],[No.]],K:L,2,FALSE)</f>
        <v>KRCS Software / Application</v>
      </c>
    </row>
    <row r="221" spans="1:27" x14ac:dyDescent="0.35">
      <c r="A221" s="2" t="s">
        <v>33821</v>
      </c>
      <c r="B221" s="2" t="s">
        <v>33822</v>
      </c>
      <c r="C221" s="2" t="s">
        <v>10</v>
      </c>
      <c r="D221" s="2" t="s">
        <v>10</v>
      </c>
      <c r="E221" s="4">
        <v>0</v>
      </c>
      <c r="F221" s="4">
        <v>0</v>
      </c>
      <c r="G221" s="4">
        <v>0</v>
      </c>
      <c r="H221" s="11" t="b">
        <f>FALSE()</f>
        <v>0</v>
      </c>
      <c r="I221" s="11" t="b">
        <f>TRUE()</f>
        <v>1</v>
      </c>
      <c r="J221" s="11"/>
      <c r="K221" t="s">
        <v>33823</v>
      </c>
      <c r="L221" t="s">
        <v>33824</v>
      </c>
      <c r="N221" t="s">
        <v>7105</v>
      </c>
      <c r="O221" t="s">
        <v>7105</v>
      </c>
      <c r="S221" t="s">
        <v>34867</v>
      </c>
      <c r="T221">
        <v>0</v>
      </c>
      <c r="U221">
        <v>0</v>
      </c>
      <c r="V221">
        <v>0</v>
      </c>
      <c r="W221" t="s">
        <v>35092</v>
      </c>
      <c r="X221" t="s">
        <v>7105</v>
      </c>
      <c r="Y221" t="s">
        <v>7133</v>
      </c>
      <c r="Z221">
        <v>1262532159</v>
      </c>
      <c r="AA221" t="str">
        <f>VLOOKUP(Table15[[#This Row],[No.]],K:L,2,FALSE)</f>
        <v>KRCS Smart Agriculture</v>
      </c>
    </row>
    <row r="222" spans="1:27" x14ac:dyDescent="0.35">
      <c r="A222" s="2" t="s">
        <v>33823</v>
      </c>
      <c r="B222" s="2" t="s">
        <v>33824</v>
      </c>
      <c r="C222" s="2" t="s">
        <v>10</v>
      </c>
      <c r="D222" s="2" t="s">
        <v>10</v>
      </c>
      <c r="E222" s="4">
        <v>0</v>
      </c>
      <c r="F222" s="4">
        <v>0</v>
      </c>
      <c r="G222" s="4">
        <v>0</v>
      </c>
      <c r="H222" s="11" t="b">
        <f>FALSE()</f>
        <v>0</v>
      </c>
      <c r="I222" s="11" t="b">
        <f>TRUE()</f>
        <v>1</v>
      </c>
      <c r="J222" s="11"/>
      <c r="K222" t="s">
        <v>33825</v>
      </c>
      <c r="L222" t="s">
        <v>33826</v>
      </c>
      <c r="N222" t="s">
        <v>7105</v>
      </c>
      <c r="O222" t="s">
        <v>7105</v>
      </c>
      <c r="S222" t="s">
        <v>34867</v>
      </c>
      <c r="T222">
        <v>0</v>
      </c>
      <c r="U222">
        <v>0</v>
      </c>
      <c r="V222">
        <v>0</v>
      </c>
      <c r="W222" t="s">
        <v>33826</v>
      </c>
      <c r="X222" t="s">
        <v>7105</v>
      </c>
      <c r="Y222" t="s">
        <v>7133</v>
      </c>
      <c r="Z222">
        <v>1262532493</v>
      </c>
      <c r="AA222" t="str">
        <f>VLOOKUP(Table15[[#This Row],[No.]],K:L,2,FALSE)</f>
        <v>KRCS Austria CSOs Policy Dialogue II</v>
      </c>
    </row>
    <row r="223" spans="1:27" x14ac:dyDescent="0.35">
      <c r="A223" s="2" t="s">
        <v>33825</v>
      </c>
      <c r="B223" s="2" t="s">
        <v>33826</v>
      </c>
      <c r="C223" s="2" t="s">
        <v>10</v>
      </c>
      <c r="D223" s="2" t="s">
        <v>10</v>
      </c>
      <c r="E223" s="4">
        <v>0</v>
      </c>
      <c r="F223" s="4">
        <v>0</v>
      </c>
      <c r="G223" s="4">
        <v>0</v>
      </c>
      <c r="H223" s="11" t="b">
        <f>FALSE()</f>
        <v>0</v>
      </c>
      <c r="I223" s="11" t="b">
        <f>TRUE()</f>
        <v>1</v>
      </c>
      <c r="J223" s="11"/>
      <c r="K223" t="s">
        <v>33827</v>
      </c>
      <c r="L223" t="s">
        <v>33828</v>
      </c>
      <c r="N223" t="s">
        <v>7105</v>
      </c>
      <c r="O223" t="s">
        <v>7105</v>
      </c>
      <c r="S223" t="s">
        <v>34867</v>
      </c>
      <c r="T223">
        <v>0</v>
      </c>
      <c r="U223">
        <v>0</v>
      </c>
      <c r="V223">
        <v>0</v>
      </c>
      <c r="W223" t="s">
        <v>35093</v>
      </c>
      <c r="X223" t="s">
        <v>7105</v>
      </c>
      <c r="Y223" t="s">
        <v>7133</v>
      </c>
      <c r="Z223">
        <v>1262532817</v>
      </c>
      <c r="AA223" t="str">
        <f>VLOOKUP(Table15[[#This Row],[No.]],K:L,2,FALSE)</f>
        <v>KRCS  WASH OFDA</v>
      </c>
    </row>
    <row r="224" spans="1:27" x14ac:dyDescent="0.35">
      <c r="A224" s="2" t="s">
        <v>33827</v>
      </c>
      <c r="B224" s="2" t="s">
        <v>33828</v>
      </c>
      <c r="C224" s="2" t="s">
        <v>10</v>
      </c>
      <c r="D224" s="2" t="s">
        <v>10</v>
      </c>
      <c r="E224" s="4">
        <v>0</v>
      </c>
      <c r="F224" s="4">
        <v>0</v>
      </c>
      <c r="G224" s="4">
        <v>0</v>
      </c>
      <c r="H224" s="11" t="b">
        <f>FALSE()</f>
        <v>0</v>
      </c>
      <c r="I224" s="11" t="b">
        <f>TRUE()</f>
        <v>1</v>
      </c>
      <c r="J224" s="11"/>
      <c r="K224" t="s">
        <v>33829</v>
      </c>
      <c r="L224" t="s">
        <v>33830</v>
      </c>
      <c r="N224" t="s">
        <v>7105</v>
      </c>
      <c r="O224" t="s">
        <v>7105</v>
      </c>
      <c r="P224" t="s">
        <v>35094</v>
      </c>
      <c r="S224" t="s">
        <v>34867</v>
      </c>
      <c r="T224">
        <v>0</v>
      </c>
      <c r="U224">
        <v>0</v>
      </c>
      <c r="V224">
        <v>0</v>
      </c>
      <c r="W224" t="s">
        <v>35095</v>
      </c>
      <c r="X224" t="s">
        <v>7105</v>
      </c>
      <c r="Y224" t="s">
        <v>7133</v>
      </c>
      <c r="Z224">
        <v>1262533015</v>
      </c>
      <c r="AA224" t="str">
        <f>VLOOKUP(Table15[[#This Row],[No.]],K:L,2,FALSE)</f>
        <v>KRCS Security  account</v>
      </c>
    </row>
    <row r="225" spans="1:27" x14ac:dyDescent="0.35">
      <c r="A225" s="2" t="s">
        <v>33829</v>
      </c>
      <c r="B225" s="2" t="s">
        <v>33830</v>
      </c>
      <c r="C225" s="2" t="s">
        <v>10</v>
      </c>
      <c r="D225" s="2" t="s">
        <v>10</v>
      </c>
      <c r="E225" s="4">
        <v>0</v>
      </c>
      <c r="F225" s="4">
        <v>0</v>
      </c>
      <c r="G225" s="4">
        <v>0</v>
      </c>
      <c r="H225" s="11" t="b">
        <f>FALSE()</f>
        <v>0</v>
      </c>
      <c r="I225" s="11" t="b">
        <f>TRUE()</f>
        <v>1</v>
      </c>
      <c r="J225" s="11"/>
      <c r="K225" t="s">
        <v>33831</v>
      </c>
      <c r="L225" t="s">
        <v>33832</v>
      </c>
      <c r="N225" t="s">
        <v>7105</v>
      </c>
      <c r="O225" t="s">
        <v>7105</v>
      </c>
      <c r="P225" t="s">
        <v>35096</v>
      </c>
      <c r="S225" t="s">
        <v>34867</v>
      </c>
      <c r="T225">
        <v>0</v>
      </c>
      <c r="U225">
        <v>0</v>
      </c>
      <c r="V225">
        <v>0</v>
      </c>
      <c r="W225" t="s">
        <v>35097</v>
      </c>
      <c r="X225" t="s">
        <v>7105</v>
      </c>
      <c r="Y225" t="s">
        <v>7133</v>
      </c>
      <c r="Z225">
        <v>1262585996</v>
      </c>
      <c r="AA225" t="str">
        <f>VLOOKUP(Table15[[#This Row],[No.]],K:L,2,FALSE)</f>
        <v>KRCS Mandera FP Advocacy</v>
      </c>
    </row>
    <row r="226" spans="1:27" x14ac:dyDescent="0.35">
      <c r="A226" s="2" t="s">
        <v>33831</v>
      </c>
      <c r="B226" s="2" t="s">
        <v>33832</v>
      </c>
      <c r="C226" s="2" t="s">
        <v>10</v>
      </c>
      <c r="D226" s="2" t="s">
        <v>10</v>
      </c>
      <c r="E226" s="4">
        <v>0</v>
      </c>
      <c r="F226" s="4">
        <v>0</v>
      </c>
      <c r="G226" s="4">
        <v>0</v>
      </c>
      <c r="H226" s="11" t="b">
        <f>FALSE()</f>
        <v>0</v>
      </c>
      <c r="I226" s="11" t="b">
        <f>TRUE()</f>
        <v>1</v>
      </c>
      <c r="J226" s="11"/>
      <c r="K226" t="s">
        <v>33833</v>
      </c>
      <c r="L226" t="s">
        <v>33834</v>
      </c>
      <c r="N226" t="s">
        <v>7105</v>
      </c>
      <c r="O226" t="s">
        <v>7105</v>
      </c>
      <c r="P226" t="s">
        <v>35096</v>
      </c>
      <c r="S226" t="s">
        <v>34867</v>
      </c>
      <c r="T226">
        <v>0</v>
      </c>
      <c r="U226">
        <v>0</v>
      </c>
      <c r="V226">
        <v>0</v>
      </c>
      <c r="W226" t="s">
        <v>33834</v>
      </c>
      <c r="X226" t="s">
        <v>7105</v>
      </c>
      <c r="Y226" t="s">
        <v>7133</v>
      </c>
      <c r="Z226">
        <v>1262586208</v>
      </c>
      <c r="AA226" t="str">
        <f>VLOOKUP(Table15[[#This Row],[No.]],K:L,2,FALSE)</f>
        <v>KRCS Jiactivate Youth Project</v>
      </c>
    </row>
    <row r="227" spans="1:27" x14ac:dyDescent="0.35">
      <c r="A227" s="2" t="s">
        <v>33833</v>
      </c>
      <c r="B227" s="2" t="s">
        <v>33834</v>
      </c>
      <c r="C227" s="2" t="s">
        <v>10</v>
      </c>
      <c r="D227" s="2" t="s">
        <v>10</v>
      </c>
      <c r="E227" s="4">
        <v>0</v>
      </c>
      <c r="F227" s="4">
        <v>0</v>
      </c>
      <c r="G227" s="4">
        <v>0</v>
      </c>
      <c r="H227" s="11" t="b">
        <f>FALSE()</f>
        <v>0</v>
      </c>
      <c r="I227" s="11" t="b">
        <f>TRUE()</f>
        <v>1</v>
      </c>
      <c r="J227" s="11"/>
      <c r="K227" t="s">
        <v>33835</v>
      </c>
      <c r="L227" t="s">
        <v>33747</v>
      </c>
      <c r="N227" t="s">
        <v>7105</v>
      </c>
      <c r="O227" t="s">
        <v>7105</v>
      </c>
      <c r="P227" t="s">
        <v>35077</v>
      </c>
      <c r="Q227" t="s">
        <v>35078</v>
      </c>
      <c r="S227" t="s">
        <v>34867</v>
      </c>
      <c r="T227">
        <v>0</v>
      </c>
      <c r="U227">
        <v>0</v>
      </c>
      <c r="V227">
        <v>0</v>
      </c>
      <c r="W227" t="s">
        <v>35050</v>
      </c>
      <c r="X227" t="s">
        <v>7105</v>
      </c>
      <c r="Y227" t="s">
        <v>7133</v>
      </c>
      <c r="Z227">
        <v>1020077716602</v>
      </c>
      <c r="AA227" t="str">
        <f>VLOOKUP(Table15[[#This Row],[No.]],K:L,2,FALSE)</f>
        <v>KRCS CIFF</v>
      </c>
    </row>
    <row r="228" spans="1:27" x14ac:dyDescent="0.35">
      <c r="A228" s="2" t="s">
        <v>33835</v>
      </c>
      <c r="B228" s="2" t="s">
        <v>33747</v>
      </c>
      <c r="C228" s="2" t="s">
        <v>10</v>
      </c>
      <c r="D228" s="2" t="s">
        <v>10</v>
      </c>
      <c r="E228" s="4">
        <v>0</v>
      </c>
      <c r="F228" s="4">
        <v>0</v>
      </c>
      <c r="G228" s="4">
        <v>0</v>
      </c>
      <c r="H228" s="11" t="b">
        <f>FALSE()</f>
        <v>0</v>
      </c>
      <c r="I228" s="11" t="b">
        <f>TRUE()</f>
        <v>1</v>
      </c>
      <c r="J228" s="11"/>
      <c r="K228" t="s">
        <v>33836</v>
      </c>
      <c r="L228" t="s">
        <v>33837</v>
      </c>
      <c r="N228" t="s">
        <v>7105</v>
      </c>
      <c r="O228" t="s">
        <v>7105</v>
      </c>
      <c r="P228" t="s">
        <v>35098</v>
      </c>
      <c r="Q228" t="s">
        <v>35099</v>
      </c>
      <c r="S228" t="s">
        <v>34867</v>
      </c>
      <c r="T228">
        <v>0</v>
      </c>
      <c r="U228">
        <v>0</v>
      </c>
      <c r="V228">
        <v>0</v>
      </c>
      <c r="W228" t="s">
        <v>35100</v>
      </c>
      <c r="X228" t="s">
        <v>7105</v>
      </c>
      <c r="Y228" t="s">
        <v>7133</v>
      </c>
      <c r="Z228">
        <v>1262586321</v>
      </c>
      <c r="AA228" t="str">
        <f>VLOOKUP(Table15[[#This Row],[No.]],K:L,2,FALSE)</f>
        <v>KRCS - PNS Support</v>
      </c>
    </row>
    <row r="229" spans="1:27" x14ac:dyDescent="0.35">
      <c r="A229" s="2" t="s">
        <v>33836</v>
      </c>
      <c r="B229" s="2" t="s">
        <v>33837</v>
      </c>
      <c r="C229" s="2" t="s">
        <v>10</v>
      </c>
      <c r="D229" s="2" t="s">
        <v>10</v>
      </c>
      <c r="E229" s="4">
        <v>0</v>
      </c>
      <c r="F229" s="4">
        <v>0</v>
      </c>
      <c r="G229" s="4">
        <v>0</v>
      </c>
      <c r="H229" s="11" t="b">
        <f>FALSE()</f>
        <v>0</v>
      </c>
      <c r="I229" s="11" t="b">
        <f>TRUE()</f>
        <v>1</v>
      </c>
      <c r="J229" s="11"/>
      <c r="K229" t="s">
        <v>33838</v>
      </c>
      <c r="L229" t="s">
        <v>33839</v>
      </c>
      <c r="N229" t="s">
        <v>7105</v>
      </c>
      <c r="O229" t="s">
        <v>7105</v>
      </c>
      <c r="P229" t="s">
        <v>35101</v>
      </c>
      <c r="S229" t="s">
        <v>34867</v>
      </c>
      <c r="T229">
        <v>0</v>
      </c>
      <c r="U229">
        <v>0</v>
      </c>
      <c r="V229">
        <v>0</v>
      </c>
      <c r="W229" t="s">
        <v>35102</v>
      </c>
      <c r="X229" t="s">
        <v>7105</v>
      </c>
      <c r="Y229" t="s">
        <v>7133</v>
      </c>
      <c r="Z229">
        <v>1262586437</v>
      </c>
      <c r="AA229" t="str">
        <f>VLOOKUP(Table15[[#This Row],[No.]],K:L,2,FALSE)</f>
        <v>KRCS Coast Region Supply Chain</v>
      </c>
    </row>
    <row r="230" spans="1:27" x14ac:dyDescent="0.35">
      <c r="A230" s="2" t="s">
        <v>33838</v>
      </c>
      <c r="B230" s="2" t="s">
        <v>33839</v>
      </c>
      <c r="C230" s="2" t="s">
        <v>10</v>
      </c>
      <c r="D230" s="2" t="s">
        <v>10</v>
      </c>
      <c r="E230" s="4">
        <v>0</v>
      </c>
      <c r="F230" s="4">
        <v>0</v>
      </c>
      <c r="G230" s="4">
        <v>0</v>
      </c>
      <c r="H230" s="11" t="b">
        <f>FALSE()</f>
        <v>0</v>
      </c>
      <c r="I230" s="11" t="b">
        <f>TRUE()</f>
        <v>1</v>
      </c>
      <c r="J230" s="11"/>
      <c r="K230" t="s">
        <v>33840</v>
      </c>
      <c r="L230" t="s">
        <v>33841</v>
      </c>
      <c r="N230" t="s">
        <v>7105</v>
      </c>
      <c r="O230" t="s">
        <v>7105</v>
      </c>
      <c r="P230" t="s">
        <v>35101</v>
      </c>
      <c r="S230" t="s">
        <v>34867</v>
      </c>
      <c r="T230">
        <v>0</v>
      </c>
      <c r="U230">
        <v>0</v>
      </c>
      <c r="V230">
        <v>0</v>
      </c>
      <c r="W230" t="s">
        <v>35103</v>
      </c>
      <c r="X230" t="s">
        <v>7105</v>
      </c>
      <c r="Y230" t="s">
        <v>7133</v>
      </c>
      <c r="Z230">
        <v>1262586577</v>
      </c>
      <c r="AA230" t="str">
        <f>VLOOKUP(Table15[[#This Row],[No.]],K:L,2,FALSE)</f>
        <v>KRCS N/Eastern Region Supply Chain</v>
      </c>
    </row>
    <row r="231" spans="1:27" x14ac:dyDescent="0.35">
      <c r="A231" s="2" t="s">
        <v>33840</v>
      </c>
      <c r="B231" s="2" t="s">
        <v>33841</v>
      </c>
      <c r="C231" s="2" t="s">
        <v>10</v>
      </c>
      <c r="D231" s="2" t="s">
        <v>10</v>
      </c>
      <c r="E231" s="4">
        <v>0</v>
      </c>
      <c r="F231" s="4">
        <v>0</v>
      </c>
      <c r="G231" s="4">
        <v>0</v>
      </c>
      <c r="H231" s="11" t="b">
        <f>FALSE()</f>
        <v>0</v>
      </c>
      <c r="I231" s="11" t="b">
        <f>TRUE()</f>
        <v>1</v>
      </c>
      <c r="J231" s="11"/>
      <c r="K231" t="s">
        <v>33842</v>
      </c>
      <c r="L231" t="s">
        <v>33843</v>
      </c>
      <c r="N231" t="s">
        <v>7105</v>
      </c>
      <c r="O231" t="s">
        <v>7105</v>
      </c>
      <c r="P231" t="s">
        <v>35101</v>
      </c>
      <c r="S231" t="s">
        <v>34867</v>
      </c>
      <c r="T231">
        <v>0</v>
      </c>
      <c r="U231">
        <v>0</v>
      </c>
      <c r="V231">
        <v>0</v>
      </c>
      <c r="W231" t="s">
        <v>35105</v>
      </c>
      <c r="X231" t="s">
        <v>7105</v>
      </c>
      <c r="Y231" t="s">
        <v>7133</v>
      </c>
      <c r="Z231">
        <v>1262586682</v>
      </c>
      <c r="AA231" t="str">
        <f>VLOOKUP(Table15[[#This Row],[No.]],K:L,2,FALSE)</f>
        <v>KRCS U/Eastern Region Supply Chain</v>
      </c>
    </row>
    <row r="232" spans="1:27" x14ac:dyDescent="0.35">
      <c r="A232" s="2" t="s">
        <v>33842</v>
      </c>
      <c r="B232" s="2" t="s">
        <v>33843</v>
      </c>
      <c r="C232" s="2" t="s">
        <v>10</v>
      </c>
      <c r="D232" s="2" t="s">
        <v>10</v>
      </c>
      <c r="E232" s="4">
        <v>0</v>
      </c>
      <c r="F232" s="4">
        <v>0</v>
      </c>
      <c r="G232" s="4">
        <v>0</v>
      </c>
      <c r="H232" s="11" t="b">
        <f>FALSE()</f>
        <v>0</v>
      </c>
      <c r="I232" s="11" t="b">
        <f>TRUE()</f>
        <v>1</v>
      </c>
      <c r="J232" s="11"/>
      <c r="K232" t="s">
        <v>33844</v>
      </c>
      <c r="L232" t="s">
        <v>33845</v>
      </c>
      <c r="N232" t="s">
        <v>7105</v>
      </c>
      <c r="O232" t="s">
        <v>7105</v>
      </c>
      <c r="S232" t="s">
        <v>34867</v>
      </c>
      <c r="T232">
        <v>0</v>
      </c>
      <c r="U232">
        <v>0</v>
      </c>
      <c r="V232">
        <v>0</v>
      </c>
      <c r="W232" t="s">
        <v>35106</v>
      </c>
      <c r="X232" t="s">
        <v>7105</v>
      </c>
      <c r="Y232" t="s">
        <v>7133</v>
      </c>
      <c r="Z232">
        <v>1262586909</v>
      </c>
      <c r="AA232" t="str">
        <f>VLOOKUP(Table15[[#This Row],[No.]],K:L,2,FALSE)</f>
        <v>KRCS L/Eastern Region Supply Chain</v>
      </c>
    </row>
    <row r="233" spans="1:27" x14ac:dyDescent="0.35">
      <c r="A233" s="2" t="s">
        <v>33844</v>
      </c>
      <c r="B233" s="2" t="s">
        <v>33845</v>
      </c>
      <c r="C233" s="2" t="s">
        <v>10</v>
      </c>
      <c r="D233" s="2" t="s">
        <v>10</v>
      </c>
      <c r="E233" s="4">
        <v>0</v>
      </c>
      <c r="F233" s="4">
        <v>0</v>
      </c>
      <c r="G233" s="4">
        <v>0</v>
      </c>
      <c r="H233" s="11" t="b">
        <f>FALSE()</f>
        <v>0</v>
      </c>
      <c r="I233" s="11" t="b">
        <f>TRUE()</f>
        <v>1</v>
      </c>
      <c r="J233" s="11"/>
      <c r="K233" t="s">
        <v>33846</v>
      </c>
      <c r="L233" t="s">
        <v>33847</v>
      </c>
      <c r="N233" t="s">
        <v>7105</v>
      </c>
      <c r="O233" t="s">
        <v>7105</v>
      </c>
      <c r="P233" t="s">
        <v>35101</v>
      </c>
      <c r="S233" t="s">
        <v>34867</v>
      </c>
      <c r="T233">
        <v>0</v>
      </c>
      <c r="U233">
        <v>0</v>
      </c>
      <c r="V233">
        <v>0</v>
      </c>
      <c r="W233" t="s">
        <v>35107</v>
      </c>
      <c r="X233" t="s">
        <v>7105</v>
      </c>
      <c r="Y233" t="s">
        <v>7133</v>
      </c>
      <c r="Z233">
        <v>1262587158</v>
      </c>
      <c r="AA233" t="str">
        <f>VLOOKUP(Table15[[#This Row],[No.]],K:L,2,FALSE)</f>
        <v>KRCS S/Rift Region Supply Chain</v>
      </c>
    </row>
    <row r="234" spans="1:27" x14ac:dyDescent="0.35">
      <c r="A234" s="2" t="s">
        <v>33846</v>
      </c>
      <c r="B234" s="2" t="s">
        <v>33847</v>
      </c>
      <c r="C234" s="2" t="s">
        <v>10</v>
      </c>
      <c r="D234" s="2" t="s">
        <v>10</v>
      </c>
      <c r="E234" s="4">
        <v>0</v>
      </c>
      <c r="F234" s="4">
        <v>0</v>
      </c>
      <c r="G234" s="4">
        <v>0</v>
      </c>
      <c r="H234" s="11" t="b">
        <f>FALSE()</f>
        <v>0</v>
      </c>
      <c r="I234" s="11" t="b">
        <f>TRUE()</f>
        <v>1</v>
      </c>
      <c r="J234" s="11"/>
      <c r="K234" t="s">
        <v>33848</v>
      </c>
      <c r="L234" t="s">
        <v>33849</v>
      </c>
      <c r="N234" t="s">
        <v>7105</v>
      </c>
      <c r="O234" t="s">
        <v>7105</v>
      </c>
      <c r="P234" t="s">
        <v>35101</v>
      </c>
      <c r="S234" t="s">
        <v>34867</v>
      </c>
      <c r="T234">
        <v>0</v>
      </c>
      <c r="U234">
        <v>0</v>
      </c>
      <c r="V234">
        <v>0</v>
      </c>
      <c r="W234" t="s">
        <v>35108</v>
      </c>
      <c r="X234" t="s">
        <v>7105</v>
      </c>
      <c r="Y234" t="s">
        <v>7133</v>
      </c>
      <c r="Z234">
        <v>1262587255</v>
      </c>
      <c r="AA234" t="str">
        <f>VLOOKUP(Table15[[#This Row],[No.]],K:L,2,FALSE)</f>
        <v>KRCS N/Rift Region Supply Chain</v>
      </c>
    </row>
    <row r="235" spans="1:27" x14ac:dyDescent="0.35">
      <c r="A235" s="2" t="s">
        <v>33848</v>
      </c>
      <c r="B235" s="2" t="s">
        <v>33849</v>
      </c>
      <c r="C235" s="2" t="s">
        <v>10</v>
      </c>
      <c r="D235" s="2" t="s">
        <v>10</v>
      </c>
      <c r="E235" s="4">
        <v>0</v>
      </c>
      <c r="F235" s="4">
        <v>0</v>
      </c>
      <c r="G235" s="4">
        <v>0</v>
      </c>
      <c r="H235" s="11" t="b">
        <f>FALSE()</f>
        <v>0</v>
      </c>
      <c r="I235" s="11" t="b">
        <f>TRUE()</f>
        <v>1</v>
      </c>
      <c r="J235" s="11"/>
      <c r="K235" t="s">
        <v>33850</v>
      </c>
      <c r="L235" t="s">
        <v>33851</v>
      </c>
      <c r="N235" t="s">
        <v>7105</v>
      </c>
      <c r="O235" t="s">
        <v>7105</v>
      </c>
      <c r="P235" t="s">
        <v>35101</v>
      </c>
      <c r="S235" t="s">
        <v>34867</v>
      </c>
      <c r="T235">
        <v>0</v>
      </c>
      <c r="U235">
        <v>0</v>
      </c>
      <c r="V235">
        <v>0</v>
      </c>
      <c r="W235" t="s">
        <v>35109</v>
      </c>
      <c r="X235" t="s">
        <v>7105</v>
      </c>
      <c r="Y235" t="s">
        <v>7133</v>
      </c>
      <c r="Z235">
        <v>1262587441</v>
      </c>
      <c r="AA235" t="str">
        <f>VLOOKUP(Table15[[#This Row],[No.]],K:L,2,FALSE)</f>
        <v>KRCS West Kenya Region Supply Chain</v>
      </c>
    </row>
    <row r="236" spans="1:27" x14ac:dyDescent="0.35">
      <c r="A236" s="2" t="s">
        <v>33850</v>
      </c>
      <c r="B236" s="2" t="s">
        <v>33851</v>
      </c>
      <c r="C236" s="2" t="s">
        <v>10</v>
      </c>
      <c r="D236" s="2" t="s">
        <v>10</v>
      </c>
      <c r="E236" s="4">
        <v>0</v>
      </c>
      <c r="F236" s="4">
        <v>0</v>
      </c>
      <c r="G236" s="4">
        <v>0</v>
      </c>
      <c r="H236" s="11" t="b">
        <f>FALSE()</f>
        <v>0</v>
      </c>
      <c r="I236" s="11" t="b">
        <f>TRUE()</f>
        <v>1</v>
      </c>
      <c r="J236" s="11"/>
      <c r="K236" t="s">
        <v>33852</v>
      </c>
      <c r="L236" t="s">
        <v>33853</v>
      </c>
      <c r="N236" t="s">
        <v>7105</v>
      </c>
      <c r="O236" t="s">
        <v>7105</v>
      </c>
      <c r="P236" t="s">
        <v>35101</v>
      </c>
      <c r="S236" t="s">
        <v>34867</v>
      </c>
      <c r="T236">
        <v>0</v>
      </c>
      <c r="U236">
        <v>0</v>
      </c>
      <c r="V236">
        <v>0</v>
      </c>
      <c r="W236" t="s">
        <v>35110</v>
      </c>
      <c r="X236" t="s">
        <v>7105</v>
      </c>
      <c r="Y236" t="s">
        <v>7133</v>
      </c>
      <c r="Z236">
        <v>1262587557</v>
      </c>
      <c r="AA236" t="str">
        <f>VLOOKUP(Table15[[#This Row],[No.]],K:L,2,FALSE)</f>
        <v>KRCS GCERF Project</v>
      </c>
    </row>
    <row r="237" spans="1:27" x14ac:dyDescent="0.35">
      <c r="A237" s="2" t="s">
        <v>33852</v>
      </c>
      <c r="B237" s="2" t="s">
        <v>33853</v>
      </c>
      <c r="C237" s="2" t="s">
        <v>10</v>
      </c>
      <c r="D237" s="2" t="s">
        <v>10</v>
      </c>
      <c r="E237" s="4">
        <v>0</v>
      </c>
      <c r="F237" s="4">
        <v>0</v>
      </c>
      <c r="G237" s="4">
        <v>0</v>
      </c>
      <c r="H237" s="11" t="b">
        <f>FALSE()</f>
        <v>0</v>
      </c>
      <c r="I237" s="11" t="b">
        <f>TRUE()</f>
        <v>1</v>
      </c>
      <c r="J237" s="11"/>
      <c r="K237" t="s">
        <v>741</v>
      </c>
      <c r="L237" t="s">
        <v>742</v>
      </c>
      <c r="N237" t="s">
        <v>7105</v>
      </c>
      <c r="O237" t="s">
        <v>7105</v>
      </c>
      <c r="P237" t="s">
        <v>35101</v>
      </c>
      <c r="S237" t="s">
        <v>34867</v>
      </c>
      <c r="T237" s="4">
        <v>569894.86</v>
      </c>
      <c r="U237" s="4">
        <v>569894.86</v>
      </c>
      <c r="V237" s="4">
        <v>569894.86</v>
      </c>
      <c r="W237" t="s">
        <v>35111</v>
      </c>
      <c r="X237" t="s">
        <v>7105</v>
      </c>
      <c r="Y237" t="s">
        <v>7105</v>
      </c>
      <c r="Z237">
        <v>1262587670</v>
      </c>
      <c r="AA237" t="str">
        <f>VLOOKUP(Table15[[#This Row],[No.]],K:L,2,FALSE)</f>
        <v>KRCS IFO II WASH Finnish Support</v>
      </c>
    </row>
    <row r="238" spans="1:27" x14ac:dyDescent="0.35">
      <c r="A238" s="2" t="s">
        <v>741</v>
      </c>
      <c r="B238" s="2" t="s">
        <v>742</v>
      </c>
      <c r="C238" s="2" t="s">
        <v>10</v>
      </c>
      <c r="D238" s="2" t="s">
        <v>10</v>
      </c>
      <c r="E238" s="4">
        <v>986.07</v>
      </c>
      <c r="F238" s="4">
        <v>986.07</v>
      </c>
      <c r="G238" s="4">
        <v>986.07</v>
      </c>
      <c r="H238" s="11" t="b">
        <f>FALSE()</f>
        <v>0</v>
      </c>
      <c r="I238" s="11" t="b">
        <f>FALSE()</f>
        <v>0</v>
      </c>
      <c r="J238" s="11"/>
      <c r="K238" t="s">
        <v>558</v>
      </c>
      <c r="L238" t="s">
        <v>222</v>
      </c>
      <c r="N238" t="s">
        <v>7105</v>
      </c>
      <c r="O238" t="s">
        <v>7105</v>
      </c>
      <c r="P238" t="s">
        <v>35077</v>
      </c>
      <c r="Q238" t="s">
        <v>35078</v>
      </c>
      <c r="S238" t="s">
        <v>34867</v>
      </c>
      <c r="T238" s="4">
        <v>-206034.71</v>
      </c>
      <c r="U238" s="4">
        <v>-206034.71</v>
      </c>
      <c r="V238" s="4">
        <v>-206034.71</v>
      </c>
      <c r="W238" t="s">
        <v>35051</v>
      </c>
      <c r="X238" t="s">
        <v>7105</v>
      </c>
      <c r="Y238" t="s">
        <v>7105</v>
      </c>
      <c r="Z238">
        <v>7700055440</v>
      </c>
      <c r="AA238" t="str">
        <f>VLOOKUP(Table15[[#This Row],[No.]],K:L,2,FALSE)</f>
        <v>KRCS Youth Activities</v>
      </c>
    </row>
    <row r="239" spans="1:27" x14ac:dyDescent="0.35">
      <c r="A239" s="2" t="s">
        <v>558</v>
      </c>
      <c r="B239" s="2" t="s">
        <v>222</v>
      </c>
      <c r="C239" s="2" t="s">
        <v>10</v>
      </c>
      <c r="D239" s="2" t="s">
        <v>10</v>
      </c>
      <c r="E239" s="4">
        <v>0</v>
      </c>
      <c r="F239" s="4">
        <v>0</v>
      </c>
      <c r="G239" s="4">
        <v>0</v>
      </c>
      <c r="H239" s="11" t="b">
        <f>FALSE()</f>
        <v>0</v>
      </c>
      <c r="I239" s="11" t="b">
        <f>FALSE()</f>
        <v>0</v>
      </c>
      <c r="J239" s="11"/>
      <c r="K239" t="s">
        <v>33854</v>
      </c>
      <c r="L239" t="s">
        <v>33855</v>
      </c>
      <c r="N239" t="s">
        <v>7105</v>
      </c>
      <c r="O239" t="s">
        <v>7105</v>
      </c>
      <c r="P239" t="s">
        <v>35101</v>
      </c>
      <c r="S239" t="s">
        <v>34867</v>
      </c>
      <c r="T239">
        <v>0</v>
      </c>
      <c r="U239">
        <v>0</v>
      </c>
      <c r="V239">
        <v>0</v>
      </c>
      <c r="W239" t="s">
        <v>33855</v>
      </c>
      <c r="X239" t="s">
        <v>7105</v>
      </c>
      <c r="Y239" t="s">
        <v>7133</v>
      </c>
      <c r="Z239">
        <v>1262592593</v>
      </c>
      <c r="AA239" t="str">
        <f>VLOOKUP(Table15[[#This Row],[No.]],K:L,2,FALSE)</f>
        <v>KRCS - Fleet Mgt</v>
      </c>
    </row>
    <row r="240" spans="1:27" x14ac:dyDescent="0.35">
      <c r="A240" s="2" t="s">
        <v>33854</v>
      </c>
      <c r="B240" s="2" t="s">
        <v>33855</v>
      </c>
      <c r="C240" s="2" t="s">
        <v>10</v>
      </c>
      <c r="D240" s="2" t="s">
        <v>10</v>
      </c>
      <c r="E240" s="4">
        <v>0</v>
      </c>
      <c r="F240" s="4">
        <v>0</v>
      </c>
      <c r="G240" s="4">
        <v>0</v>
      </c>
      <c r="H240" s="11" t="b">
        <f>FALSE()</f>
        <v>0</v>
      </c>
      <c r="I240" s="11" t="b">
        <f>TRUE()</f>
        <v>1</v>
      </c>
      <c r="J240" s="11"/>
      <c r="K240" t="s">
        <v>33856</v>
      </c>
      <c r="L240" t="s">
        <v>33857</v>
      </c>
      <c r="N240" t="s">
        <v>7105</v>
      </c>
      <c r="O240" t="s">
        <v>7105</v>
      </c>
      <c r="P240" t="s">
        <v>35101</v>
      </c>
      <c r="S240" t="s">
        <v>34867</v>
      </c>
      <c r="T240">
        <v>0</v>
      </c>
      <c r="U240">
        <v>0</v>
      </c>
      <c r="V240">
        <v>0</v>
      </c>
      <c r="W240" t="s">
        <v>35113</v>
      </c>
      <c r="X240" t="s">
        <v>7105</v>
      </c>
      <c r="Y240" t="s">
        <v>7133</v>
      </c>
      <c r="Z240">
        <v>1262592747</v>
      </c>
      <c r="AA240" t="str">
        <f>VLOOKUP(Table15[[#This Row],[No.]],K:L,2,FALSE)</f>
        <v>KRCS GOK</v>
      </c>
    </row>
    <row r="241" spans="1:27" x14ac:dyDescent="0.35">
      <c r="A241" s="2" t="s">
        <v>33856</v>
      </c>
      <c r="B241" s="2" t="s">
        <v>33857</v>
      </c>
      <c r="C241" s="2" t="s">
        <v>10</v>
      </c>
      <c r="D241" s="2" t="s">
        <v>10</v>
      </c>
      <c r="E241" s="4">
        <v>0</v>
      </c>
      <c r="F241" s="4">
        <v>0</v>
      </c>
      <c r="G241" s="4">
        <v>0</v>
      </c>
      <c r="H241" s="11" t="b">
        <f>FALSE()</f>
        <v>0</v>
      </c>
      <c r="I241" s="11" t="b">
        <f>TRUE()</f>
        <v>1</v>
      </c>
      <c r="J241" s="11"/>
      <c r="K241" t="s">
        <v>33858</v>
      </c>
      <c r="L241" t="s">
        <v>33859</v>
      </c>
      <c r="N241" t="s">
        <v>7105</v>
      </c>
      <c r="O241" t="s">
        <v>7105</v>
      </c>
      <c r="P241" t="s">
        <v>35101</v>
      </c>
      <c r="S241" t="s">
        <v>34867</v>
      </c>
      <c r="T241">
        <v>0</v>
      </c>
      <c r="U241">
        <v>0</v>
      </c>
      <c r="V241">
        <v>0</v>
      </c>
      <c r="W241" t="s">
        <v>35114</v>
      </c>
      <c r="X241" t="s">
        <v>7105</v>
      </c>
      <c r="Y241" t="s">
        <v>7133</v>
      </c>
      <c r="Z241">
        <v>1262592933</v>
      </c>
      <c r="AA241" t="str">
        <f>VLOOKUP(Table15[[#This Row],[No.]],K:L,2,FALSE)</f>
        <v>KRCS GAVI HSS Proj</v>
      </c>
    </row>
    <row r="242" spans="1:27" x14ac:dyDescent="0.35">
      <c r="A242" s="2" t="s">
        <v>33858</v>
      </c>
      <c r="B242" s="2" t="s">
        <v>33859</v>
      </c>
      <c r="C242" s="2" t="s">
        <v>10</v>
      </c>
      <c r="D242" s="2" t="s">
        <v>10</v>
      </c>
      <c r="E242" s="4">
        <v>0</v>
      </c>
      <c r="F242" s="4">
        <v>0</v>
      </c>
      <c r="G242" s="4">
        <v>0</v>
      </c>
      <c r="H242" s="11" t="b">
        <f>FALSE()</f>
        <v>0</v>
      </c>
      <c r="I242" s="11" t="b">
        <f>TRUE()</f>
        <v>1</v>
      </c>
      <c r="J242" s="11"/>
      <c r="K242" t="s">
        <v>33860</v>
      </c>
      <c r="L242" t="s">
        <v>33861</v>
      </c>
      <c r="N242" t="s">
        <v>7105</v>
      </c>
      <c r="O242" t="s">
        <v>7105</v>
      </c>
      <c r="P242" t="s">
        <v>35101</v>
      </c>
      <c r="S242" t="s">
        <v>34867</v>
      </c>
      <c r="T242">
        <v>0</v>
      </c>
      <c r="U242">
        <v>0</v>
      </c>
      <c r="V242">
        <v>0</v>
      </c>
      <c r="W242" t="s">
        <v>35115</v>
      </c>
      <c r="X242" t="s">
        <v>7105</v>
      </c>
      <c r="Y242" t="s">
        <v>7133</v>
      </c>
      <c r="Z242">
        <v>1262593077</v>
      </c>
      <c r="AA242" t="str">
        <f>VLOOKUP(Table15[[#This Row],[No.]],K:L,2,FALSE)</f>
        <v>KRCS IKEA Foundation</v>
      </c>
    </row>
    <row r="243" spans="1:27" x14ac:dyDescent="0.35">
      <c r="A243" s="2" t="s">
        <v>33860</v>
      </c>
      <c r="B243" s="2" t="s">
        <v>33861</v>
      </c>
      <c r="C243" s="2" t="s">
        <v>10</v>
      </c>
      <c r="D243" s="2" t="s">
        <v>10</v>
      </c>
      <c r="E243" s="4">
        <v>0</v>
      </c>
      <c r="F243" s="4">
        <v>0</v>
      </c>
      <c r="G243" s="4">
        <v>0</v>
      </c>
      <c r="H243" s="11" t="b">
        <f>FALSE()</f>
        <v>0</v>
      </c>
      <c r="I243" s="11" t="b">
        <f>TRUE()</f>
        <v>1</v>
      </c>
      <c r="J243" s="11"/>
      <c r="K243" t="s">
        <v>33862</v>
      </c>
      <c r="L243" t="s">
        <v>33863</v>
      </c>
      <c r="N243" t="s">
        <v>7105</v>
      </c>
      <c r="O243" t="s">
        <v>7105</v>
      </c>
      <c r="P243" t="s">
        <v>35101</v>
      </c>
      <c r="S243" t="s">
        <v>34867</v>
      </c>
      <c r="T243">
        <v>0</v>
      </c>
      <c r="U243">
        <v>0</v>
      </c>
      <c r="V243">
        <v>0</v>
      </c>
      <c r="W243" t="s">
        <v>33863</v>
      </c>
      <c r="X243" t="s">
        <v>7105</v>
      </c>
      <c r="Y243" t="s">
        <v>7133</v>
      </c>
      <c r="Z243">
        <v>1262593174</v>
      </c>
      <c r="AA243" t="str">
        <f>VLOOKUP(Table15[[#This Row],[No.]],K:L,2,FALSE)</f>
        <v>KRCS Floods  Local Support</v>
      </c>
    </row>
    <row r="244" spans="1:27" x14ac:dyDescent="0.35">
      <c r="A244" s="2" t="s">
        <v>33862</v>
      </c>
      <c r="B244" s="2" t="s">
        <v>33863</v>
      </c>
      <c r="C244" s="2" t="s">
        <v>10</v>
      </c>
      <c r="D244" s="2" t="s">
        <v>10</v>
      </c>
      <c r="E244" s="4">
        <v>0</v>
      </c>
      <c r="F244" s="4">
        <v>0</v>
      </c>
      <c r="G244" s="4">
        <v>0</v>
      </c>
      <c r="H244" s="11" t="b">
        <f>FALSE()</f>
        <v>0</v>
      </c>
      <c r="I244" s="11" t="b">
        <f>TRUE()</f>
        <v>1</v>
      </c>
      <c r="J244" s="11"/>
      <c r="K244" t="s">
        <v>33864</v>
      </c>
      <c r="L244" t="s">
        <v>33865</v>
      </c>
      <c r="N244" t="s">
        <v>7105</v>
      </c>
      <c r="O244" t="s">
        <v>7105</v>
      </c>
      <c r="P244" t="s">
        <v>35101</v>
      </c>
      <c r="S244" t="s">
        <v>34867</v>
      </c>
      <c r="T244">
        <v>0</v>
      </c>
      <c r="U244">
        <v>0</v>
      </c>
      <c r="V244">
        <v>0</v>
      </c>
      <c r="W244" t="s">
        <v>35116</v>
      </c>
      <c r="X244" t="s">
        <v>7105</v>
      </c>
      <c r="Y244" t="s">
        <v>7133</v>
      </c>
      <c r="Z244">
        <v>1262593336</v>
      </c>
      <c r="AA244" t="str">
        <f>VLOOKUP(Table15[[#This Row],[No.]],K:L,2,FALSE)</f>
        <v>KRCS FLOODS OFDA</v>
      </c>
    </row>
    <row r="245" spans="1:27" x14ac:dyDescent="0.35">
      <c r="A245" s="2" t="s">
        <v>33864</v>
      </c>
      <c r="B245" s="2" t="s">
        <v>33865</v>
      </c>
      <c r="C245" s="2" t="s">
        <v>10</v>
      </c>
      <c r="D245" s="2" t="s">
        <v>10</v>
      </c>
      <c r="E245" s="4">
        <v>0</v>
      </c>
      <c r="F245" s="4">
        <v>0</v>
      </c>
      <c r="G245" s="4">
        <v>0</v>
      </c>
      <c r="H245" s="11" t="b">
        <f>FALSE()</f>
        <v>0</v>
      </c>
      <c r="I245" s="11" t="b">
        <f>TRUE()</f>
        <v>1</v>
      </c>
      <c r="J245" s="11"/>
      <c r="K245" t="s">
        <v>33866</v>
      </c>
      <c r="L245" t="s">
        <v>33867</v>
      </c>
      <c r="N245" t="s">
        <v>7105</v>
      </c>
      <c r="O245" t="s">
        <v>7105</v>
      </c>
      <c r="P245" t="s">
        <v>35101</v>
      </c>
      <c r="S245" t="s">
        <v>34867</v>
      </c>
      <c r="T245">
        <v>0</v>
      </c>
      <c r="U245">
        <v>0</v>
      </c>
      <c r="V245">
        <v>0</v>
      </c>
      <c r="W245" t="s">
        <v>35117</v>
      </c>
      <c r="X245" t="s">
        <v>7105</v>
      </c>
      <c r="Y245" t="s">
        <v>7133</v>
      </c>
      <c r="Z245">
        <v>1262593425</v>
      </c>
      <c r="AA245" t="str">
        <f>VLOOKUP(Table15[[#This Row],[No.]],K:L,2,FALSE)</f>
        <v>KRCS Cholera/MNCH Norcross</v>
      </c>
    </row>
    <row r="246" spans="1:27" x14ac:dyDescent="0.35">
      <c r="A246" s="2" t="s">
        <v>33866</v>
      </c>
      <c r="B246" s="2" t="s">
        <v>33867</v>
      </c>
      <c r="C246" s="2" t="s">
        <v>10</v>
      </c>
      <c r="D246" s="2" t="s">
        <v>10</v>
      </c>
      <c r="E246" s="4">
        <v>0</v>
      </c>
      <c r="F246" s="4">
        <v>0</v>
      </c>
      <c r="G246" s="4">
        <v>0</v>
      </c>
      <c r="H246" s="11" t="b">
        <f>FALSE()</f>
        <v>0</v>
      </c>
      <c r="I246" s="11" t="b">
        <f>TRUE()</f>
        <v>1</v>
      </c>
      <c r="J246" s="11"/>
      <c r="K246" t="s">
        <v>33868</v>
      </c>
      <c r="L246" t="s">
        <v>33869</v>
      </c>
      <c r="N246" t="s">
        <v>7105</v>
      </c>
      <c r="O246" t="s">
        <v>7105</v>
      </c>
      <c r="P246" t="s">
        <v>35101</v>
      </c>
      <c r="S246" t="s">
        <v>34867</v>
      </c>
      <c r="T246">
        <v>0</v>
      </c>
      <c r="U246">
        <v>0</v>
      </c>
      <c r="V246">
        <v>0</v>
      </c>
      <c r="W246" t="s">
        <v>35118</v>
      </c>
      <c r="X246" t="s">
        <v>7105</v>
      </c>
      <c r="Y246" t="s">
        <v>7133</v>
      </c>
      <c r="Z246">
        <v>1262593557</v>
      </c>
      <c r="AA246" t="str">
        <f>VLOOKUP(Table15[[#This Row],[No.]],K:L,2,FALSE)</f>
        <v>KRCS Avanti Project</v>
      </c>
    </row>
    <row r="247" spans="1:27" x14ac:dyDescent="0.35">
      <c r="A247" s="2" t="s">
        <v>33868</v>
      </c>
      <c r="B247" s="2" t="s">
        <v>33869</v>
      </c>
      <c r="C247" s="2" t="s">
        <v>10</v>
      </c>
      <c r="D247" s="2" t="s">
        <v>10</v>
      </c>
      <c r="E247" s="4">
        <v>0</v>
      </c>
      <c r="F247" s="4">
        <v>0</v>
      </c>
      <c r="G247" s="4">
        <v>0</v>
      </c>
      <c r="H247" s="11" t="b">
        <f>FALSE()</f>
        <v>0</v>
      </c>
      <c r="I247" s="11" t="b">
        <f>TRUE()</f>
        <v>1</v>
      </c>
      <c r="J247" s="11"/>
      <c r="K247" t="s">
        <v>33870</v>
      </c>
      <c r="L247" t="s">
        <v>33871</v>
      </c>
      <c r="N247" t="s">
        <v>7105</v>
      </c>
      <c r="O247" t="s">
        <v>7105</v>
      </c>
      <c r="P247" t="s">
        <v>35101</v>
      </c>
      <c r="S247" t="s">
        <v>34867</v>
      </c>
      <c r="T247">
        <v>0</v>
      </c>
      <c r="U247">
        <v>0</v>
      </c>
      <c r="V247">
        <v>0</v>
      </c>
      <c r="W247" t="s">
        <v>35119</v>
      </c>
      <c r="X247" t="s">
        <v>7105</v>
      </c>
      <c r="Y247" t="s">
        <v>7133</v>
      </c>
      <c r="Z247">
        <v>1262593670</v>
      </c>
      <c r="AA247" t="str">
        <f>VLOOKUP(Table15[[#This Row],[No.]],K:L,2,FALSE)</f>
        <v>KRCS Lamu Rehab Admin a/c</v>
      </c>
    </row>
    <row r="248" spans="1:27" x14ac:dyDescent="0.35">
      <c r="A248" s="2" t="s">
        <v>33870</v>
      </c>
      <c r="B248" s="2" t="s">
        <v>33871</v>
      </c>
      <c r="C248" s="2" t="s">
        <v>10</v>
      </c>
      <c r="D248" s="2" t="s">
        <v>10</v>
      </c>
      <c r="E248" s="4">
        <v>0</v>
      </c>
      <c r="F248" s="4">
        <v>0</v>
      </c>
      <c r="G248" s="4">
        <v>0</v>
      </c>
      <c r="H248" s="11" t="b">
        <f>FALSE()</f>
        <v>0</v>
      </c>
      <c r="I248" s="11" t="b">
        <f>TRUE()</f>
        <v>1</v>
      </c>
      <c r="J248" s="11"/>
      <c r="K248" t="s">
        <v>33872</v>
      </c>
      <c r="L248" t="s">
        <v>33873</v>
      </c>
      <c r="N248" t="s">
        <v>7105</v>
      </c>
      <c r="O248" t="s">
        <v>7105</v>
      </c>
      <c r="P248" t="s">
        <v>35101</v>
      </c>
      <c r="S248" t="s">
        <v>34867</v>
      </c>
      <c r="T248">
        <v>0</v>
      </c>
      <c r="U248">
        <v>0</v>
      </c>
      <c r="V248">
        <v>0</v>
      </c>
      <c r="W248" t="s">
        <v>35120</v>
      </c>
      <c r="X248" t="s">
        <v>7105</v>
      </c>
      <c r="Y248" t="s">
        <v>7133</v>
      </c>
      <c r="Z248">
        <v>1262593816</v>
      </c>
      <c r="AA248" t="str">
        <f>VLOOKUP(Table15[[#This Row],[No.]],K:L,2,FALSE)</f>
        <v>KRCS Community Epidepic IFRC</v>
      </c>
    </row>
    <row r="249" spans="1:27" x14ac:dyDescent="0.35">
      <c r="A249" s="2" t="s">
        <v>33872</v>
      </c>
      <c r="B249" s="2" t="s">
        <v>33873</v>
      </c>
      <c r="C249" s="2" t="s">
        <v>10</v>
      </c>
      <c r="D249" s="2" t="s">
        <v>10</v>
      </c>
      <c r="E249" s="4">
        <v>0</v>
      </c>
      <c r="F249" s="4">
        <v>0</v>
      </c>
      <c r="G249" s="4">
        <v>0</v>
      </c>
      <c r="H249" s="11" t="b">
        <f>FALSE()</f>
        <v>0</v>
      </c>
      <c r="I249" s="11" t="b">
        <f>TRUE()</f>
        <v>1</v>
      </c>
      <c r="J249" s="11"/>
      <c r="K249" t="s">
        <v>6877</v>
      </c>
      <c r="L249" t="s">
        <v>4978</v>
      </c>
      <c r="N249" t="s">
        <v>7105</v>
      </c>
      <c r="O249" t="s">
        <v>7105</v>
      </c>
      <c r="P249" t="s">
        <v>35077</v>
      </c>
      <c r="Q249" t="s">
        <v>35078</v>
      </c>
      <c r="S249" t="s">
        <v>34867</v>
      </c>
      <c r="T249">
        <v>0</v>
      </c>
      <c r="U249">
        <v>0</v>
      </c>
      <c r="V249">
        <v>0</v>
      </c>
      <c r="W249" t="s">
        <v>35052</v>
      </c>
      <c r="X249" t="s">
        <v>7105</v>
      </c>
      <c r="Y249" t="s">
        <v>7133</v>
      </c>
      <c r="Z249">
        <v>1020077716604</v>
      </c>
      <c r="AA249" t="str">
        <f>VLOOKUP(Table15[[#This Row],[No.]],K:L,2,FALSE)</f>
        <v>KRCS Menstrual Health Health Mgt</v>
      </c>
    </row>
    <row r="250" spans="1:27" x14ac:dyDescent="0.35">
      <c r="A250" s="2" t="s">
        <v>6877</v>
      </c>
      <c r="B250" s="2" t="s">
        <v>4978</v>
      </c>
      <c r="C250" s="2" t="s">
        <v>10</v>
      </c>
      <c r="D250" s="2" t="s">
        <v>10</v>
      </c>
      <c r="E250" s="4">
        <v>0</v>
      </c>
      <c r="F250" s="4">
        <v>0</v>
      </c>
      <c r="G250" s="4">
        <v>0</v>
      </c>
      <c r="H250" s="11" t="b">
        <f>FALSE()</f>
        <v>0</v>
      </c>
      <c r="I250" s="11" t="b">
        <f>TRUE()</f>
        <v>1</v>
      </c>
      <c r="J250" s="11"/>
      <c r="K250" t="s">
        <v>33874</v>
      </c>
      <c r="L250" t="s">
        <v>33875</v>
      </c>
      <c r="N250" t="s">
        <v>7105</v>
      </c>
      <c r="O250" t="s">
        <v>7105</v>
      </c>
      <c r="P250" t="s">
        <v>33875</v>
      </c>
      <c r="S250" t="s">
        <v>34867</v>
      </c>
      <c r="T250">
        <v>0</v>
      </c>
      <c r="U250">
        <v>0</v>
      </c>
      <c r="V250">
        <v>0</v>
      </c>
      <c r="W250" t="s">
        <v>35121</v>
      </c>
      <c r="X250" t="s">
        <v>7105</v>
      </c>
      <c r="Y250" t="s">
        <v>7133</v>
      </c>
      <c r="Z250">
        <v>1262593905</v>
      </c>
      <c r="AA250" t="str">
        <f>VLOOKUP(Table15[[#This Row],[No.]],K:L,2,FALSE)</f>
        <v>KRCS - Tender</v>
      </c>
    </row>
    <row r="251" spans="1:27" x14ac:dyDescent="0.35">
      <c r="A251" s="2" t="s">
        <v>33874</v>
      </c>
      <c r="B251" s="2" t="s">
        <v>33875</v>
      </c>
      <c r="C251" s="2" t="s">
        <v>10</v>
      </c>
      <c r="D251" s="2" t="s">
        <v>10</v>
      </c>
      <c r="E251" s="4">
        <v>0</v>
      </c>
      <c r="F251" s="4">
        <v>0</v>
      </c>
      <c r="G251" s="4">
        <v>0</v>
      </c>
      <c r="H251" s="11" t="b">
        <f>FALSE()</f>
        <v>0</v>
      </c>
      <c r="I251" s="11" t="b">
        <f>TRUE()</f>
        <v>1</v>
      </c>
      <c r="J251" s="11"/>
      <c r="K251" t="s">
        <v>33876</v>
      </c>
      <c r="L251" t="s">
        <v>33877</v>
      </c>
      <c r="N251" t="s">
        <v>7105</v>
      </c>
      <c r="O251" t="s">
        <v>7105</v>
      </c>
      <c r="P251" t="s">
        <v>35122</v>
      </c>
      <c r="S251" t="s">
        <v>34867</v>
      </c>
      <c r="T251">
        <v>0</v>
      </c>
      <c r="U251">
        <v>0</v>
      </c>
      <c r="V251">
        <v>0</v>
      </c>
      <c r="W251" t="s">
        <v>35123</v>
      </c>
      <c r="X251" t="s">
        <v>7105</v>
      </c>
      <c r="Y251" t="s">
        <v>7133</v>
      </c>
      <c r="Z251">
        <v>1262594049</v>
      </c>
      <c r="AA251" t="str">
        <f>VLOOKUP(Table15[[#This Row],[No.]],K:L,2,FALSE)</f>
        <v>KRCS Lenkobei Project</v>
      </c>
    </row>
    <row r="252" spans="1:27" x14ac:dyDescent="0.35">
      <c r="A252" s="2" t="s">
        <v>33876</v>
      </c>
      <c r="B252" s="2" t="s">
        <v>33877</v>
      </c>
      <c r="C252" s="2" t="s">
        <v>10</v>
      </c>
      <c r="D252" s="2" t="s">
        <v>10</v>
      </c>
      <c r="E252" s="4">
        <v>0</v>
      </c>
      <c r="F252" s="4">
        <v>0</v>
      </c>
      <c r="G252" s="4">
        <v>0</v>
      </c>
      <c r="H252" s="11" t="b">
        <f>FALSE()</f>
        <v>0</v>
      </c>
      <c r="I252" s="11" t="b">
        <f>TRUE()</f>
        <v>1</v>
      </c>
      <c r="J252" s="11"/>
      <c r="K252" t="s">
        <v>33878</v>
      </c>
      <c r="L252" t="s">
        <v>33879</v>
      </c>
      <c r="N252" t="s">
        <v>7105</v>
      </c>
      <c r="O252" t="s">
        <v>7105</v>
      </c>
      <c r="P252" t="s">
        <v>35122</v>
      </c>
      <c r="S252" t="s">
        <v>34867</v>
      </c>
      <c r="T252">
        <v>0</v>
      </c>
      <c r="U252">
        <v>0</v>
      </c>
      <c r="V252">
        <v>0</v>
      </c>
      <c r="W252" t="s">
        <v>35124</v>
      </c>
      <c r="X252" t="s">
        <v>7105</v>
      </c>
      <c r="Y252" t="s">
        <v>7133</v>
      </c>
      <c r="Z252">
        <v>1262594227</v>
      </c>
      <c r="AA252" t="str">
        <f>VLOOKUP(Table15[[#This Row],[No.]],K:L,2,FALSE)</f>
        <v>KRCS Norwegian Youth Exchange Prog</v>
      </c>
    </row>
    <row r="253" spans="1:27" x14ac:dyDescent="0.35">
      <c r="A253" s="2" t="s">
        <v>33878</v>
      </c>
      <c r="B253" s="2" t="s">
        <v>33879</v>
      </c>
      <c r="C253" s="2" t="s">
        <v>10</v>
      </c>
      <c r="D253" s="2" t="s">
        <v>10</v>
      </c>
      <c r="E253" s="4">
        <v>0</v>
      </c>
      <c r="F253" s="4">
        <v>0</v>
      </c>
      <c r="G253" s="4">
        <v>0</v>
      </c>
      <c r="H253" s="11" t="b">
        <f>FALSE()</f>
        <v>0</v>
      </c>
      <c r="I253" s="11" t="b">
        <f>TRUE()</f>
        <v>1</v>
      </c>
      <c r="J253" s="11"/>
      <c r="K253" t="s">
        <v>33880</v>
      </c>
      <c r="L253" t="s">
        <v>33881</v>
      </c>
      <c r="N253" t="s">
        <v>7105</v>
      </c>
      <c r="O253" t="s">
        <v>7105</v>
      </c>
      <c r="P253" t="s">
        <v>35044</v>
      </c>
      <c r="S253" t="s">
        <v>34867</v>
      </c>
      <c r="T253">
        <v>0</v>
      </c>
      <c r="U253">
        <v>0</v>
      </c>
      <c r="V253">
        <v>0</v>
      </c>
      <c r="W253" t="s">
        <v>35125</v>
      </c>
      <c r="X253" t="s">
        <v>7105</v>
      </c>
      <c r="Y253" t="s">
        <v>7133</v>
      </c>
      <c r="Z253">
        <v>1262594340</v>
      </c>
      <c r="AA253" t="str">
        <f>VLOOKUP(Table15[[#This Row],[No.]],K:L,2,FALSE)</f>
        <v>KRCS-Fisher Folk Phase 2</v>
      </c>
    </row>
    <row r="254" spans="1:27" x14ac:dyDescent="0.35">
      <c r="A254" s="2" t="s">
        <v>33880</v>
      </c>
      <c r="B254" s="2" t="s">
        <v>33881</v>
      </c>
      <c r="C254" s="2" t="s">
        <v>10</v>
      </c>
      <c r="D254" s="2" t="s">
        <v>10</v>
      </c>
      <c r="E254" s="4">
        <v>0</v>
      </c>
      <c r="F254" s="4">
        <v>0</v>
      </c>
      <c r="G254" s="4">
        <v>0</v>
      </c>
      <c r="H254" s="11" t="b">
        <f>FALSE()</f>
        <v>0</v>
      </c>
      <c r="I254" s="11" t="b">
        <f>TRUE()</f>
        <v>1</v>
      </c>
      <c r="J254" s="11"/>
      <c r="K254" t="s">
        <v>33882</v>
      </c>
      <c r="L254" t="s">
        <v>33883</v>
      </c>
      <c r="N254" t="s">
        <v>7105</v>
      </c>
      <c r="O254" t="s">
        <v>7105</v>
      </c>
      <c r="S254" t="s">
        <v>34867</v>
      </c>
      <c r="T254">
        <v>0</v>
      </c>
      <c r="U254">
        <v>0</v>
      </c>
      <c r="V254">
        <v>0</v>
      </c>
      <c r="W254" t="s">
        <v>35126</v>
      </c>
      <c r="X254" t="s">
        <v>7105</v>
      </c>
      <c r="Y254" t="s">
        <v>7133</v>
      </c>
      <c r="Z254">
        <v>1262594537</v>
      </c>
      <c r="AA254" t="str">
        <f>VLOOKUP(Table15[[#This Row],[No.]],K:L,2,FALSE)</f>
        <v xml:space="preserve">KRCS CIFF FAYA Program </v>
      </c>
    </row>
    <row r="255" spans="1:27" x14ac:dyDescent="0.35">
      <c r="A255" s="2" t="s">
        <v>33882</v>
      </c>
      <c r="B255" s="2" t="s">
        <v>33883</v>
      </c>
      <c r="C255" s="2" t="s">
        <v>10</v>
      </c>
      <c r="D255" s="2" t="s">
        <v>10</v>
      </c>
      <c r="E255" s="4">
        <v>0</v>
      </c>
      <c r="F255" s="4">
        <v>0</v>
      </c>
      <c r="G255" s="4">
        <v>0</v>
      </c>
      <c r="H255" s="11" t="b">
        <f>FALSE()</f>
        <v>0</v>
      </c>
      <c r="I255" s="11" t="b">
        <f>TRUE()</f>
        <v>1</v>
      </c>
      <c r="J255" s="11"/>
      <c r="K255" t="s">
        <v>33884</v>
      </c>
      <c r="L255" t="s">
        <v>33885</v>
      </c>
      <c r="N255" t="s">
        <v>7105</v>
      </c>
      <c r="O255" t="s">
        <v>7105</v>
      </c>
      <c r="S255" t="s">
        <v>34867</v>
      </c>
      <c r="T255">
        <v>0</v>
      </c>
      <c r="U255">
        <v>0</v>
      </c>
      <c r="V255">
        <v>0</v>
      </c>
      <c r="W255" t="s">
        <v>35127</v>
      </c>
      <c r="X255" t="s">
        <v>7105</v>
      </c>
      <c r="Y255" t="s">
        <v>7133</v>
      </c>
      <c r="Z255">
        <v>1262594685</v>
      </c>
      <c r="AA255" t="str">
        <f>VLOOKUP(Table15[[#This Row],[No.]],K:L,2,FALSE)</f>
        <v>KRCS Norcross Refugee OPS</v>
      </c>
    </row>
    <row r="256" spans="1:27" x14ac:dyDescent="0.35">
      <c r="A256" s="2" t="s">
        <v>33884</v>
      </c>
      <c r="B256" s="2" t="s">
        <v>33885</v>
      </c>
      <c r="C256" s="2" t="s">
        <v>10</v>
      </c>
      <c r="D256" s="2" t="s">
        <v>10</v>
      </c>
      <c r="E256" s="4">
        <v>0</v>
      </c>
      <c r="F256" s="4">
        <v>0</v>
      </c>
      <c r="G256" s="4">
        <v>0</v>
      </c>
      <c r="H256" s="11" t="b">
        <f>FALSE()</f>
        <v>0</v>
      </c>
      <c r="I256" s="11" t="b">
        <f>TRUE()</f>
        <v>1</v>
      </c>
      <c r="J256" s="11"/>
      <c r="K256" t="s">
        <v>33886</v>
      </c>
      <c r="L256" t="s">
        <v>33887</v>
      </c>
      <c r="N256" t="s">
        <v>7105</v>
      </c>
      <c r="O256" t="s">
        <v>7105</v>
      </c>
      <c r="S256" t="s">
        <v>34867</v>
      </c>
      <c r="T256">
        <v>0</v>
      </c>
      <c r="U256">
        <v>0</v>
      </c>
      <c r="V256">
        <v>0</v>
      </c>
      <c r="W256" t="s">
        <v>35128</v>
      </c>
      <c r="X256" t="s">
        <v>7105</v>
      </c>
      <c r="Y256" t="s">
        <v>7133</v>
      </c>
      <c r="Z256">
        <v>1262594839</v>
      </c>
      <c r="AA256" t="str">
        <f>VLOOKUP(Table15[[#This Row],[No.]],K:L,2,FALSE)</f>
        <v>KRCS SRH Tudor Project</v>
      </c>
    </row>
    <row r="257" spans="1:27" x14ac:dyDescent="0.35">
      <c r="A257" s="2" t="s">
        <v>33886</v>
      </c>
      <c r="B257" s="2" t="s">
        <v>33887</v>
      </c>
      <c r="C257" s="2" t="s">
        <v>10</v>
      </c>
      <c r="D257" s="2" t="s">
        <v>10</v>
      </c>
      <c r="E257" s="4">
        <v>0</v>
      </c>
      <c r="F257" s="4">
        <v>0</v>
      </c>
      <c r="G257" s="4">
        <v>0</v>
      </c>
      <c r="H257" s="11" t="b">
        <f>FALSE()</f>
        <v>0</v>
      </c>
      <c r="I257" s="11" t="b">
        <f>TRUE()</f>
        <v>1</v>
      </c>
      <c r="J257" s="11"/>
      <c r="K257" t="s">
        <v>33888</v>
      </c>
      <c r="L257" t="s">
        <v>33889</v>
      </c>
      <c r="N257" t="s">
        <v>7105</v>
      </c>
      <c r="O257" t="s">
        <v>7105</v>
      </c>
      <c r="S257" t="s">
        <v>34867</v>
      </c>
      <c r="T257">
        <v>0</v>
      </c>
      <c r="U257">
        <v>0</v>
      </c>
      <c r="V257">
        <v>0</v>
      </c>
      <c r="W257" t="s">
        <v>35129</v>
      </c>
      <c r="X257" t="s">
        <v>7105</v>
      </c>
      <c r="Y257" t="s">
        <v>7133</v>
      </c>
      <c r="Z257">
        <v>1262594928</v>
      </c>
      <c r="AA257" t="str">
        <f>VLOOKUP(Table15[[#This Row],[No.]],K:L,2,FALSE)</f>
        <v xml:space="preserve">KRCS -Kuwait RC Floods </v>
      </c>
    </row>
    <row r="258" spans="1:27" x14ac:dyDescent="0.35">
      <c r="A258" s="2" t="s">
        <v>33888</v>
      </c>
      <c r="B258" s="2" t="s">
        <v>33889</v>
      </c>
      <c r="C258" s="2" t="s">
        <v>10</v>
      </c>
      <c r="D258" s="2" t="s">
        <v>10</v>
      </c>
      <c r="E258" s="4">
        <v>0</v>
      </c>
      <c r="F258" s="4">
        <v>0</v>
      </c>
      <c r="G258" s="4">
        <v>0</v>
      </c>
      <c r="H258" s="11" t="b">
        <f>FALSE()</f>
        <v>0</v>
      </c>
      <c r="I258" s="11" t="b">
        <f>TRUE()</f>
        <v>1</v>
      </c>
      <c r="J258" s="11"/>
      <c r="K258" t="s">
        <v>33890</v>
      </c>
      <c r="L258" t="s">
        <v>33891</v>
      </c>
      <c r="N258" t="s">
        <v>7105</v>
      </c>
      <c r="O258" t="s">
        <v>7105</v>
      </c>
      <c r="S258" t="s">
        <v>34867</v>
      </c>
      <c r="T258">
        <v>0</v>
      </c>
      <c r="U258">
        <v>0</v>
      </c>
      <c r="V258">
        <v>0</v>
      </c>
      <c r="W258" t="s">
        <v>35130</v>
      </c>
      <c r="X258" t="s">
        <v>7105</v>
      </c>
      <c r="Y258" t="s">
        <v>7133</v>
      </c>
      <c r="Z258">
        <v>1262595053</v>
      </c>
      <c r="AA258" t="str">
        <f>VLOOKUP(Table15[[#This Row],[No.]],K:L,2,FALSE)</f>
        <v>KRCS Rangwe CDF Project</v>
      </c>
    </row>
    <row r="259" spans="1:27" x14ac:dyDescent="0.35">
      <c r="A259" s="2" t="s">
        <v>33890</v>
      </c>
      <c r="B259" s="2" t="s">
        <v>33891</v>
      </c>
      <c r="C259" s="2" t="s">
        <v>10</v>
      </c>
      <c r="D259" s="2" t="s">
        <v>10</v>
      </c>
      <c r="E259" s="4">
        <v>0</v>
      </c>
      <c r="F259" s="4">
        <v>0</v>
      </c>
      <c r="G259" s="4">
        <v>0</v>
      </c>
      <c r="H259" s="11" t="b">
        <f>FALSE()</f>
        <v>0</v>
      </c>
      <c r="I259" s="11" t="b">
        <f>TRUE()</f>
        <v>1</v>
      </c>
      <c r="J259" s="11"/>
      <c r="K259" t="s">
        <v>33892</v>
      </c>
      <c r="L259" t="s">
        <v>33893</v>
      </c>
      <c r="N259" t="s">
        <v>7105</v>
      </c>
      <c r="O259" t="s">
        <v>7105</v>
      </c>
      <c r="S259" t="s">
        <v>34867</v>
      </c>
      <c r="T259">
        <v>0</v>
      </c>
      <c r="U259">
        <v>0</v>
      </c>
      <c r="V259">
        <v>0</v>
      </c>
      <c r="W259" t="s">
        <v>35131</v>
      </c>
      <c r="X259" t="s">
        <v>7105</v>
      </c>
      <c r="Y259" t="s">
        <v>7133</v>
      </c>
      <c r="Z259">
        <v>1262595215</v>
      </c>
      <c r="AA259" t="str">
        <f>VLOOKUP(Table15[[#This Row],[No.]],K:L,2,FALSE)</f>
        <v>KRCS British EWEA Project</v>
      </c>
    </row>
    <row r="260" spans="1:27" x14ac:dyDescent="0.35">
      <c r="A260" s="2" t="s">
        <v>33892</v>
      </c>
      <c r="B260" s="2" t="s">
        <v>33893</v>
      </c>
      <c r="C260" s="2" t="s">
        <v>10</v>
      </c>
      <c r="D260" s="2" t="s">
        <v>10</v>
      </c>
      <c r="E260" s="4">
        <v>0</v>
      </c>
      <c r="F260" s="4">
        <v>0</v>
      </c>
      <c r="G260" s="4">
        <v>0</v>
      </c>
      <c r="H260" s="11" t="b">
        <f>FALSE()</f>
        <v>0</v>
      </c>
      <c r="I260" s="11" t="b">
        <f>TRUE()</f>
        <v>1</v>
      </c>
      <c r="J260" s="11"/>
      <c r="K260" t="s">
        <v>33894</v>
      </c>
      <c r="L260" t="s">
        <v>33895</v>
      </c>
      <c r="N260" t="s">
        <v>7105</v>
      </c>
      <c r="O260" t="s">
        <v>7105</v>
      </c>
      <c r="P260" t="s">
        <v>35077</v>
      </c>
      <c r="Q260" t="s">
        <v>35078</v>
      </c>
      <c r="S260" t="s">
        <v>34867</v>
      </c>
      <c r="T260">
        <v>-0.2</v>
      </c>
      <c r="U260">
        <v>-0.2</v>
      </c>
      <c r="V260">
        <v>-0.2</v>
      </c>
      <c r="W260" t="s">
        <v>33895</v>
      </c>
      <c r="X260" t="s">
        <v>7105</v>
      </c>
      <c r="Y260" t="s">
        <v>7133</v>
      </c>
      <c r="Z260">
        <v>1020077716605</v>
      </c>
      <c r="AA260" t="str">
        <f>VLOOKUP(Table15[[#This Row],[No.]],K:L,2,FALSE)</f>
        <v>KRCS Danish EWEA Project</v>
      </c>
    </row>
    <row r="261" spans="1:27" x14ac:dyDescent="0.35">
      <c r="A261" s="2" t="s">
        <v>33894</v>
      </c>
      <c r="B261" s="2" t="s">
        <v>33895</v>
      </c>
      <c r="C261" s="2" t="s">
        <v>10</v>
      </c>
      <c r="D261" s="2" t="s">
        <v>10</v>
      </c>
      <c r="E261" s="4">
        <v>-0.2</v>
      </c>
      <c r="F261" s="4">
        <v>-0.2</v>
      </c>
      <c r="G261" s="4">
        <v>-0.2</v>
      </c>
      <c r="H261" s="11" t="b">
        <f>FALSE()</f>
        <v>0</v>
      </c>
      <c r="I261" s="11" t="b">
        <f>TRUE()</f>
        <v>1</v>
      </c>
      <c r="J261" s="11"/>
      <c r="K261" t="s">
        <v>33896</v>
      </c>
      <c r="L261" t="s">
        <v>33897</v>
      </c>
      <c r="N261" t="s">
        <v>7105</v>
      </c>
      <c r="O261" t="s">
        <v>7105</v>
      </c>
      <c r="P261" t="s">
        <v>35122</v>
      </c>
      <c r="S261" t="s">
        <v>34867</v>
      </c>
      <c r="T261">
        <v>0</v>
      </c>
      <c r="U261">
        <v>0</v>
      </c>
      <c r="V261">
        <v>0</v>
      </c>
      <c r="W261" t="s">
        <v>35132</v>
      </c>
      <c r="X261" t="s">
        <v>7105</v>
      </c>
      <c r="Y261" t="s">
        <v>7133</v>
      </c>
      <c r="Z261">
        <v>1262595355</v>
      </c>
      <c r="AA261" t="str">
        <f>VLOOKUP(Table15[[#This Row],[No.]],K:L,2,FALSE)</f>
        <v>KRCS - ICHA</v>
      </c>
    </row>
    <row r="262" spans="1:27" x14ac:dyDescent="0.35">
      <c r="A262" s="2" t="s">
        <v>33896</v>
      </c>
      <c r="B262" s="2" t="s">
        <v>33897</v>
      </c>
      <c r="C262" s="2" t="s">
        <v>10</v>
      </c>
      <c r="D262" s="2" t="s">
        <v>10</v>
      </c>
      <c r="E262" s="4">
        <v>0</v>
      </c>
      <c r="F262" s="4">
        <v>0</v>
      </c>
      <c r="G262" s="4">
        <v>0</v>
      </c>
      <c r="H262" s="11" t="b">
        <f>FALSE()</f>
        <v>0</v>
      </c>
      <c r="I262" s="11" t="b">
        <f>TRUE()</f>
        <v>1</v>
      </c>
      <c r="J262" s="11"/>
      <c r="K262" t="s">
        <v>33898</v>
      </c>
      <c r="L262" t="s">
        <v>33899</v>
      </c>
      <c r="N262" t="s">
        <v>7105</v>
      </c>
      <c r="O262" t="s">
        <v>7105</v>
      </c>
      <c r="S262" t="s">
        <v>34867</v>
      </c>
      <c r="T262">
        <v>0</v>
      </c>
      <c r="U262">
        <v>0</v>
      </c>
      <c r="V262">
        <v>0</v>
      </c>
      <c r="W262" t="s">
        <v>35133</v>
      </c>
      <c r="X262" t="s">
        <v>7105</v>
      </c>
      <c r="Y262" t="s">
        <v>7133</v>
      </c>
      <c r="Z262">
        <v>1262595479</v>
      </c>
      <c r="AA262" t="str">
        <f>VLOOKUP(Table15[[#This Row],[No.]],K:L,2,FALSE)</f>
        <v>KRCS Drought Appeal 2019-IFRC</v>
      </c>
    </row>
    <row r="263" spans="1:27" x14ac:dyDescent="0.35">
      <c r="A263" s="2" t="s">
        <v>33898</v>
      </c>
      <c r="B263" s="2" t="s">
        <v>33899</v>
      </c>
      <c r="C263" s="2" t="s">
        <v>10</v>
      </c>
      <c r="D263" s="2" t="s">
        <v>10</v>
      </c>
      <c r="E263" s="4">
        <v>0</v>
      </c>
      <c r="F263" s="4">
        <v>0</v>
      </c>
      <c r="G263" s="4">
        <v>0</v>
      </c>
      <c r="H263" s="11" t="b">
        <f>FALSE()</f>
        <v>0</v>
      </c>
      <c r="I263" s="11" t="b">
        <f>TRUE()</f>
        <v>1</v>
      </c>
      <c r="J263" s="11"/>
      <c r="K263" t="s">
        <v>33900</v>
      </c>
      <c r="L263" t="s">
        <v>33901</v>
      </c>
      <c r="N263" t="s">
        <v>7105</v>
      </c>
      <c r="O263" t="s">
        <v>7105</v>
      </c>
      <c r="S263" t="s">
        <v>34867</v>
      </c>
      <c r="T263">
        <v>0</v>
      </c>
      <c r="U263">
        <v>0</v>
      </c>
      <c r="V263">
        <v>0</v>
      </c>
      <c r="W263" t="s">
        <v>35134</v>
      </c>
      <c r="X263" t="s">
        <v>7105</v>
      </c>
      <c r="Y263" t="s">
        <v>7133</v>
      </c>
      <c r="Z263">
        <v>1262595606</v>
      </c>
      <c r="AA263" t="str">
        <f>VLOOKUP(Table15[[#This Row],[No.]],K:L,2,FALSE)</f>
        <v>KRCS EU Aid</v>
      </c>
    </row>
    <row r="264" spans="1:27" x14ac:dyDescent="0.35">
      <c r="A264" s="2" t="s">
        <v>33900</v>
      </c>
      <c r="B264" s="2" t="s">
        <v>33901</v>
      </c>
      <c r="C264" s="2" t="s">
        <v>10</v>
      </c>
      <c r="D264" s="2" t="s">
        <v>10</v>
      </c>
      <c r="E264" s="4">
        <v>0</v>
      </c>
      <c r="F264" s="4">
        <v>0</v>
      </c>
      <c r="G264" s="4">
        <v>0</v>
      </c>
      <c r="H264" s="11" t="b">
        <f>FALSE()</f>
        <v>0</v>
      </c>
      <c r="I264" s="11" t="b">
        <f>TRUE()</f>
        <v>1</v>
      </c>
      <c r="J264" s="11"/>
      <c r="K264" t="s">
        <v>33902</v>
      </c>
      <c r="L264" t="s">
        <v>33903</v>
      </c>
      <c r="N264" t="s">
        <v>7105</v>
      </c>
      <c r="O264" t="s">
        <v>7105</v>
      </c>
      <c r="S264" t="s">
        <v>34867</v>
      </c>
      <c r="T264">
        <v>0</v>
      </c>
      <c r="U264">
        <v>0</v>
      </c>
      <c r="V264">
        <v>0</v>
      </c>
      <c r="W264" t="s">
        <v>35135</v>
      </c>
      <c r="X264" t="s">
        <v>7105</v>
      </c>
      <c r="Y264" t="s">
        <v>7133</v>
      </c>
      <c r="Z264">
        <v>1262595681</v>
      </c>
      <c r="AA264" t="str">
        <f>VLOOKUP(Table15[[#This Row],[No.]],K:L,2,FALSE)</f>
        <v>KRCS Meru NCD- Dannish</v>
      </c>
    </row>
    <row r="265" spans="1:27" x14ac:dyDescent="0.35">
      <c r="A265" s="2" t="s">
        <v>33902</v>
      </c>
      <c r="B265" s="2" t="s">
        <v>33903</v>
      </c>
      <c r="C265" s="2" t="s">
        <v>10</v>
      </c>
      <c r="D265" s="2" t="s">
        <v>10</v>
      </c>
      <c r="E265" s="4">
        <v>0</v>
      </c>
      <c r="F265" s="4">
        <v>0</v>
      </c>
      <c r="G265" s="4">
        <v>0</v>
      </c>
      <c r="H265" s="11" t="b">
        <f>FALSE()</f>
        <v>0</v>
      </c>
      <c r="I265" s="11" t="b">
        <f>TRUE()</f>
        <v>1</v>
      </c>
      <c r="J265" s="11"/>
      <c r="K265" t="s">
        <v>33904</v>
      </c>
      <c r="L265" t="s">
        <v>33905</v>
      </c>
      <c r="N265" t="s">
        <v>7105</v>
      </c>
      <c r="O265" t="s">
        <v>7105</v>
      </c>
      <c r="S265" t="s">
        <v>34867</v>
      </c>
      <c r="T265">
        <v>0</v>
      </c>
      <c r="U265">
        <v>0</v>
      </c>
      <c r="V265">
        <v>0</v>
      </c>
      <c r="W265" t="s">
        <v>35136</v>
      </c>
      <c r="X265" t="s">
        <v>7105</v>
      </c>
      <c r="Y265" t="s">
        <v>7133</v>
      </c>
      <c r="Z265">
        <v>1262595797</v>
      </c>
      <c r="AA265" t="str">
        <f>VLOOKUP(Table15[[#This Row],[No.]],K:L,2,FALSE)</f>
        <v>KRCS Qatar Project account</v>
      </c>
    </row>
    <row r="266" spans="1:27" x14ac:dyDescent="0.35">
      <c r="A266" s="2" t="s">
        <v>33904</v>
      </c>
      <c r="B266" s="2" t="s">
        <v>33905</v>
      </c>
      <c r="C266" s="2" t="s">
        <v>10</v>
      </c>
      <c r="D266" s="2" t="s">
        <v>10</v>
      </c>
      <c r="E266" s="4">
        <v>0</v>
      </c>
      <c r="F266" s="4">
        <v>0</v>
      </c>
      <c r="G266" s="4">
        <v>0</v>
      </c>
      <c r="H266" s="11" t="b">
        <f>FALSE()</f>
        <v>0</v>
      </c>
      <c r="I266" s="11" t="b">
        <f>TRUE()</f>
        <v>1</v>
      </c>
      <c r="J266" s="11"/>
      <c r="K266" t="s">
        <v>33906</v>
      </c>
      <c r="L266" t="s">
        <v>33907</v>
      </c>
      <c r="N266" t="s">
        <v>7105</v>
      </c>
      <c r="O266" t="s">
        <v>7105</v>
      </c>
      <c r="S266" t="s">
        <v>34867</v>
      </c>
      <c r="T266">
        <v>0</v>
      </c>
      <c r="U266">
        <v>0</v>
      </c>
      <c r="V266">
        <v>0</v>
      </c>
      <c r="W266" t="s">
        <v>35137</v>
      </c>
      <c r="X266" t="s">
        <v>7105</v>
      </c>
      <c r="Y266" t="s">
        <v>7133</v>
      </c>
      <c r="Z266">
        <v>1262595851</v>
      </c>
      <c r="AA266" t="str">
        <f>VLOOKUP(Table15[[#This Row],[No.]],K:L,2,FALSE)</f>
        <v>KRCS Phillips Foundation Project</v>
      </c>
    </row>
    <row r="267" spans="1:27" x14ac:dyDescent="0.35">
      <c r="A267" s="2" t="s">
        <v>33906</v>
      </c>
      <c r="B267" s="2" t="s">
        <v>33907</v>
      </c>
      <c r="C267" s="2" t="s">
        <v>10</v>
      </c>
      <c r="D267" s="2" t="s">
        <v>10</v>
      </c>
      <c r="E267" s="4">
        <v>0</v>
      </c>
      <c r="F267" s="4">
        <v>0</v>
      </c>
      <c r="G267" s="4">
        <v>0</v>
      </c>
      <c r="H267" s="11" t="b">
        <f>FALSE()</f>
        <v>0</v>
      </c>
      <c r="I267" s="11" t="b">
        <f>TRUE()</f>
        <v>1</v>
      </c>
      <c r="J267" s="11"/>
      <c r="K267" t="s">
        <v>33908</v>
      </c>
      <c r="L267" t="s">
        <v>3081</v>
      </c>
      <c r="N267" t="s">
        <v>7105</v>
      </c>
      <c r="O267" t="s">
        <v>7105</v>
      </c>
      <c r="P267" t="s">
        <v>35046</v>
      </c>
      <c r="S267" t="s">
        <v>34867</v>
      </c>
      <c r="T267">
        <v>0</v>
      </c>
      <c r="U267">
        <v>0</v>
      </c>
      <c r="V267">
        <v>0</v>
      </c>
      <c r="W267" t="s">
        <v>35138</v>
      </c>
      <c r="X267" t="s">
        <v>7105</v>
      </c>
      <c r="Y267" t="s">
        <v>7133</v>
      </c>
      <c r="Z267">
        <v>1262596017</v>
      </c>
      <c r="AA267" t="str">
        <f>VLOOKUP(Table15[[#This Row],[No.]],K:L,2,FALSE)</f>
        <v>KRCS WWF-Tana River Project</v>
      </c>
    </row>
    <row r="268" spans="1:27" x14ac:dyDescent="0.35">
      <c r="A268" s="2" t="s">
        <v>33908</v>
      </c>
      <c r="B268" s="2" t="s">
        <v>3081</v>
      </c>
      <c r="C268" s="2" t="s">
        <v>10</v>
      </c>
      <c r="D268" s="2" t="s">
        <v>10</v>
      </c>
      <c r="E268" s="4">
        <v>0</v>
      </c>
      <c r="F268" s="4">
        <v>0</v>
      </c>
      <c r="G268" s="4">
        <v>0</v>
      </c>
      <c r="H268" s="11" t="b">
        <f>FALSE()</f>
        <v>0</v>
      </c>
      <c r="I268" s="11" t="b">
        <f>TRUE()</f>
        <v>1</v>
      </c>
      <c r="J268" s="11"/>
      <c r="K268" t="s">
        <v>241</v>
      </c>
      <c r="L268" t="s">
        <v>242</v>
      </c>
      <c r="N268" t="s">
        <v>7105</v>
      </c>
      <c r="O268" t="s">
        <v>7105</v>
      </c>
      <c r="P268" t="s">
        <v>35094</v>
      </c>
      <c r="S268" t="s">
        <v>34867</v>
      </c>
      <c r="T268" s="4">
        <v>8879.23</v>
      </c>
      <c r="U268" s="4">
        <v>84920.25</v>
      </c>
      <c r="V268" s="4">
        <v>84920.25</v>
      </c>
      <c r="W268" t="s">
        <v>242</v>
      </c>
      <c r="X268" t="s">
        <v>7105</v>
      </c>
      <c r="Y268" t="s">
        <v>7105</v>
      </c>
      <c r="Z268">
        <v>1262596386</v>
      </c>
      <c r="AA268" t="str">
        <f>VLOOKUP(Table15[[#This Row],[No.]],K:L,2,FALSE)</f>
        <v>KRCS - Dollar</v>
      </c>
    </row>
    <row r="269" spans="1:27" x14ac:dyDescent="0.35">
      <c r="A269" s="2" t="s">
        <v>241</v>
      </c>
      <c r="B269" s="2" t="s">
        <v>242</v>
      </c>
      <c r="C269" s="2" t="s">
        <v>10</v>
      </c>
      <c r="D269" s="2" t="s">
        <v>10</v>
      </c>
      <c r="E269" s="4">
        <v>7842.48</v>
      </c>
      <c r="F269" s="4">
        <v>1276184.81</v>
      </c>
      <c r="G269" s="4">
        <v>1276184.81</v>
      </c>
      <c r="H269" s="11" t="b">
        <f>FALSE()</f>
        <v>0</v>
      </c>
      <c r="I269" s="11" t="b">
        <f>FALSE()</f>
        <v>0</v>
      </c>
      <c r="J269" s="11"/>
      <c r="K269" t="s">
        <v>33909</v>
      </c>
      <c r="L269" t="s">
        <v>33910</v>
      </c>
      <c r="N269" t="s">
        <v>7105</v>
      </c>
      <c r="O269" t="s">
        <v>7105</v>
      </c>
      <c r="S269" t="s">
        <v>34867</v>
      </c>
      <c r="T269">
        <v>0</v>
      </c>
      <c r="U269">
        <v>0</v>
      </c>
      <c r="V269">
        <v>0</v>
      </c>
      <c r="W269" t="s">
        <v>33910</v>
      </c>
      <c r="X269" t="s">
        <v>7105</v>
      </c>
      <c r="Y269" t="s">
        <v>7133</v>
      </c>
      <c r="Z269">
        <v>1262608988</v>
      </c>
      <c r="AA269" t="str">
        <f>VLOOKUP(Table15[[#This Row],[No.]],K:L,2,FALSE)</f>
        <v>KRCS CHF(SWISS FRANCS)</v>
      </c>
    </row>
    <row r="270" spans="1:27" x14ac:dyDescent="0.35">
      <c r="A270" s="2" t="s">
        <v>33909</v>
      </c>
      <c r="B270" s="2" t="s">
        <v>33910</v>
      </c>
      <c r="C270" s="2" t="s">
        <v>10</v>
      </c>
      <c r="D270" s="2" t="s">
        <v>10</v>
      </c>
      <c r="E270" s="4">
        <v>0</v>
      </c>
      <c r="F270" s="4">
        <v>0</v>
      </c>
      <c r="G270" s="4">
        <v>0</v>
      </c>
      <c r="H270" s="11" t="b">
        <f>FALSE()</f>
        <v>0</v>
      </c>
      <c r="I270" s="11" t="b">
        <f>TRUE()</f>
        <v>1</v>
      </c>
      <c r="J270" s="11"/>
      <c r="K270" t="s">
        <v>3579</v>
      </c>
      <c r="L270" t="s">
        <v>3580</v>
      </c>
      <c r="N270" t="s">
        <v>7105</v>
      </c>
      <c r="O270" t="s">
        <v>7105</v>
      </c>
      <c r="P270" t="s">
        <v>35122</v>
      </c>
      <c r="S270" t="s">
        <v>34867</v>
      </c>
      <c r="T270" s="4">
        <v>79040.7</v>
      </c>
      <c r="U270" s="4">
        <v>79040.7</v>
      </c>
      <c r="V270" s="4">
        <v>79040.7</v>
      </c>
      <c r="W270" t="s">
        <v>35139</v>
      </c>
      <c r="X270" t="s">
        <v>7105</v>
      </c>
      <c r="Y270" t="s">
        <v>7105</v>
      </c>
      <c r="Z270">
        <v>1264984197</v>
      </c>
      <c r="AA270" t="str">
        <f>VLOOKUP(Table15[[#This Row],[No.]],K:L,2,FALSE)</f>
        <v>KRCS ICRC COOPERATION</v>
      </c>
    </row>
    <row r="271" spans="1:27" x14ac:dyDescent="0.35">
      <c r="A271" s="2" t="s">
        <v>3579</v>
      </c>
      <c r="B271" s="2" t="s">
        <v>3580</v>
      </c>
      <c r="C271" s="2" t="s">
        <v>10</v>
      </c>
      <c r="D271" s="2" t="s">
        <v>10</v>
      </c>
      <c r="E271" s="4">
        <v>223848.9</v>
      </c>
      <c r="F271" s="4">
        <v>223848.9</v>
      </c>
      <c r="G271" s="4">
        <v>223848.9</v>
      </c>
      <c r="H271" s="11" t="b">
        <f>FALSE()</f>
        <v>0</v>
      </c>
      <c r="I271" s="11" t="b">
        <f>FALSE()</f>
        <v>0</v>
      </c>
      <c r="J271" s="11"/>
      <c r="K271" t="s">
        <v>33911</v>
      </c>
      <c r="L271" t="s">
        <v>33912</v>
      </c>
      <c r="N271" t="s">
        <v>7105</v>
      </c>
      <c r="O271" t="s">
        <v>7105</v>
      </c>
      <c r="P271" t="s">
        <v>35077</v>
      </c>
      <c r="Q271" t="s">
        <v>35078</v>
      </c>
      <c r="S271" t="s">
        <v>34867</v>
      </c>
      <c r="T271">
        <v>0</v>
      </c>
      <c r="U271">
        <v>0</v>
      </c>
      <c r="V271">
        <v>0</v>
      </c>
      <c r="W271" t="s">
        <v>35140</v>
      </c>
      <c r="X271" t="s">
        <v>7105</v>
      </c>
      <c r="Y271" t="s">
        <v>7133</v>
      </c>
      <c r="Z271">
        <v>1020077716606</v>
      </c>
      <c r="AA271" t="str">
        <f>VLOOKUP(Table15[[#This Row],[No.]],K:L,2,FALSE)</f>
        <v>KRCS Dadaab Farm Project</v>
      </c>
    </row>
    <row r="272" spans="1:27" x14ac:dyDescent="0.35">
      <c r="A272" s="2" t="s">
        <v>33911</v>
      </c>
      <c r="B272" s="2" t="s">
        <v>33912</v>
      </c>
      <c r="C272" s="2" t="s">
        <v>10</v>
      </c>
      <c r="D272" s="2" t="s">
        <v>10</v>
      </c>
      <c r="E272" s="4">
        <v>0</v>
      </c>
      <c r="F272" s="4">
        <v>0</v>
      </c>
      <c r="G272" s="4">
        <v>0</v>
      </c>
      <c r="H272" s="11" t="b">
        <f>FALSE()</f>
        <v>0</v>
      </c>
      <c r="I272" s="11" t="b">
        <f>TRUE()</f>
        <v>1</v>
      </c>
      <c r="J272" s="11"/>
      <c r="K272" t="s">
        <v>33913</v>
      </c>
      <c r="L272" t="s">
        <v>11558</v>
      </c>
      <c r="N272" t="s">
        <v>7105</v>
      </c>
      <c r="O272" t="s">
        <v>7105</v>
      </c>
      <c r="P272" t="s">
        <v>35044</v>
      </c>
      <c r="S272" t="s">
        <v>34867</v>
      </c>
      <c r="T272">
        <v>0</v>
      </c>
      <c r="U272">
        <v>0</v>
      </c>
      <c r="V272">
        <v>0</v>
      </c>
      <c r="W272" t="s">
        <v>35141</v>
      </c>
      <c r="X272" t="s">
        <v>7105</v>
      </c>
      <c r="Y272" t="s">
        <v>7133</v>
      </c>
      <c r="Z272">
        <v>1265682631</v>
      </c>
      <c r="AA272" t="str">
        <f>VLOOKUP(Table15[[#This Row],[No.]],K:L,2,FALSE)</f>
        <v>KRCS - Training</v>
      </c>
    </row>
    <row r="273" spans="1:27" x14ac:dyDescent="0.35">
      <c r="A273" s="2" t="s">
        <v>33913</v>
      </c>
      <c r="B273" s="2" t="s">
        <v>11558</v>
      </c>
      <c r="C273" s="2" t="s">
        <v>10</v>
      </c>
      <c r="D273" s="2" t="s">
        <v>10</v>
      </c>
      <c r="E273" s="4">
        <v>0</v>
      </c>
      <c r="F273" s="4">
        <v>0</v>
      </c>
      <c r="G273" s="4">
        <v>0</v>
      </c>
      <c r="H273" s="11" t="b">
        <f>FALSE()</f>
        <v>0</v>
      </c>
      <c r="I273" s="11" t="b">
        <f>TRUE()</f>
        <v>1</v>
      </c>
      <c r="J273" s="11"/>
      <c r="K273" t="s">
        <v>3080</v>
      </c>
      <c r="L273" t="s">
        <v>3081</v>
      </c>
      <c r="N273" t="s">
        <v>7105</v>
      </c>
      <c r="O273" t="s">
        <v>7105</v>
      </c>
      <c r="P273" t="s">
        <v>35046</v>
      </c>
      <c r="S273" t="s">
        <v>34867</v>
      </c>
      <c r="T273" s="4">
        <v>21362.11</v>
      </c>
      <c r="U273" s="4">
        <v>1981470.65</v>
      </c>
      <c r="V273" s="4">
        <v>1981470.65</v>
      </c>
      <c r="W273" t="s">
        <v>35138</v>
      </c>
      <c r="X273" t="s">
        <v>7105</v>
      </c>
      <c r="Y273" t="s">
        <v>7105</v>
      </c>
      <c r="Z273">
        <v>1262596017</v>
      </c>
      <c r="AA273" t="str">
        <f>VLOOKUP(Table15[[#This Row],[No.]],K:L,2,FALSE)</f>
        <v>Boma Panafrican Limited</v>
      </c>
    </row>
    <row r="274" spans="1:27" x14ac:dyDescent="0.35">
      <c r="A274" s="2" t="s">
        <v>3080</v>
      </c>
      <c r="B274" s="2" t="s">
        <v>3081</v>
      </c>
      <c r="C274" s="2" t="s">
        <v>10</v>
      </c>
      <c r="D274" s="2" t="s">
        <v>10</v>
      </c>
      <c r="E274" s="4">
        <v>6392.11</v>
      </c>
      <c r="F274" s="4">
        <v>824640.75</v>
      </c>
      <c r="G274" s="4">
        <v>824640.75</v>
      </c>
      <c r="H274" s="11" t="b">
        <f>FALSE()</f>
        <v>0</v>
      </c>
      <c r="I274" s="11" t="b">
        <f>FALSE()</f>
        <v>0</v>
      </c>
      <c r="J274" s="11"/>
      <c r="K274" t="s">
        <v>33914</v>
      </c>
      <c r="L274" t="s">
        <v>33915</v>
      </c>
      <c r="N274" t="s">
        <v>7105</v>
      </c>
      <c r="O274" t="s">
        <v>7105</v>
      </c>
      <c r="S274" t="s">
        <v>34867</v>
      </c>
      <c r="T274">
        <v>0</v>
      </c>
      <c r="U274">
        <v>0</v>
      </c>
      <c r="V274">
        <v>0</v>
      </c>
      <c r="W274" t="s">
        <v>35142</v>
      </c>
      <c r="X274" t="s">
        <v>7105</v>
      </c>
      <c r="Y274" t="s">
        <v>7133</v>
      </c>
      <c r="Z274">
        <v>1264984162</v>
      </c>
      <c r="AA274" t="str">
        <f>VLOOKUP(Table15[[#This Row],[No.]],K:L,2,FALSE)</f>
        <v>KRCS - Dollar</v>
      </c>
    </row>
    <row r="275" spans="1:27" x14ac:dyDescent="0.35">
      <c r="A275" s="2" t="s">
        <v>33914</v>
      </c>
      <c r="B275" s="2" t="s">
        <v>33915</v>
      </c>
      <c r="C275" s="2" t="s">
        <v>10</v>
      </c>
      <c r="D275" s="2" t="s">
        <v>10</v>
      </c>
      <c r="E275" s="4">
        <v>0</v>
      </c>
      <c r="F275" s="4">
        <v>0</v>
      </c>
      <c r="G275" s="4">
        <v>0</v>
      </c>
      <c r="H275" s="11" t="b">
        <f>FALSE()</f>
        <v>0</v>
      </c>
      <c r="I275" s="11" t="b">
        <f>TRUE()</f>
        <v>1</v>
      </c>
      <c r="J275" s="11"/>
      <c r="K275" t="s">
        <v>33916</v>
      </c>
      <c r="L275" t="s">
        <v>33917</v>
      </c>
      <c r="N275" t="s">
        <v>7105</v>
      </c>
      <c r="O275" t="s">
        <v>7105</v>
      </c>
      <c r="P275" t="s">
        <v>35101</v>
      </c>
      <c r="S275" t="s">
        <v>34867</v>
      </c>
      <c r="T275">
        <v>0</v>
      </c>
      <c r="U275">
        <v>0</v>
      </c>
      <c r="V275">
        <v>0</v>
      </c>
      <c r="W275" t="s">
        <v>33917</v>
      </c>
      <c r="X275" t="s">
        <v>7105</v>
      </c>
      <c r="Y275" t="s">
        <v>7133</v>
      </c>
      <c r="Z275">
        <v>1264983883</v>
      </c>
      <c r="AA275" t="str">
        <f>VLOOKUP(Table15[[#This Row],[No.]],K:L,2,FALSE)</f>
        <v>KRCS OFDA DRR Samburu / Baringo</v>
      </c>
    </row>
    <row r="276" spans="1:27" x14ac:dyDescent="0.35">
      <c r="A276" s="2" t="s">
        <v>33916</v>
      </c>
      <c r="B276" s="2" t="s">
        <v>33917</v>
      </c>
      <c r="C276" s="2" t="s">
        <v>10</v>
      </c>
      <c r="D276" s="2" t="s">
        <v>10</v>
      </c>
      <c r="E276" s="4">
        <v>0</v>
      </c>
      <c r="F276" s="4">
        <v>0</v>
      </c>
      <c r="G276" s="4">
        <v>0</v>
      </c>
      <c r="H276" s="11" t="b">
        <f>FALSE()</f>
        <v>0</v>
      </c>
      <c r="I276" s="11" t="b">
        <f>TRUE()</f>
        <v>1</v>
      </c>
      <c r="J276" s="11"/>
      <c r="K276" t="s">
        <v>33918</v>
      </c>
      <c r="L276" t="s">
        <v>33919</v>
      </c>
      <c r="N276" t="s">
        <v>7105</v>
      </c>
      <c r="O276" t="s">
        <v>7105</v>
      </c>
      <c r="P276" t="s">
        <v>35101</v>
      </c>
      <c r="S276" t="s">
        <v>34867</v>
      </c>
      <c r="T276">
        <v>0</v>
      </c>
      <c r="U276">
        <v>0</v>
      </c>
      <c r="V276">
        <v>0</v>
      </c>
      <c r="W276" t="s">
        <v>35143</v>
      </c>
      <c r="X276" t="s">
        <v>7105</v>
      </c>
      <c r="Y276" t="s">
        <v>7133</v>
      </c>
      <c r="Z276">
        <v>1265917124</v>
      </c>
      <c r="AA276" t="str">
        <f>VLOOKUP(Table15[[#This Row],[No.]],K:L,2,FALSE)</f>
        <v>KRCS AMCROSS</v>
      </c>
    </row>
    <row r="277" spans="1:27" x14ac:dyDescent="0.35">
      <c r="A277" s="2" t="s">
        <v>33918</v>
      </c>
      <c r="B277" s="2" t="s">
        <v>33919</v>
      </c>
      <c r="C277" s="2" t="s">
        <v>10</v>
      </c>
      <c r="D277" s="2" t="s">
        <v>10</v>
      </c>
      <c r="E277" s="4">
        <v>0</v>
      </c>
      <c r="F277" s="4">
        <v>0</v>
      </c>
      <c r="G277" s="4">
        <v>0</v>
      </c>
      <c r="H277" s="11" t="b">
        <f>FALSE()</f>
        <v>0</v>
      </c>
      <c r="I277" s="11" t="b">
        <f>TRUE()</f>
        <v>1</v>
      </c>
      <c r="J277" s="11"/>
      <c r="K277" t="s">
        <v>33920</v>
      </c>
      <c r="L277" t="s">
        <v>33921</v>
      </c>
      <c r="M277">
        <v>722357443</v>
      </c>
      <c r="N277" t="s">
        <v>7105</v>
      </c>
      <c r="O277" t="s">
        <v>7105</v>
      </c>
      <c r="P277" t="s">
        <v>35094</v>
      </c>
      <c r="S277" t="s">
        <v>34867</v>
      </c>
      <c r="T277">
        <v>0</v>
      </c>
      <c r="U277">
        <v>0</v>
      </c>
      <c r="V277">
        <v>0</v>
      </c>
      <c r="W277" t="s">
        <v>35144</v>
      </c>
      <c r="X277" t="s">
        <v>7105</v>
      </c>
      <c r="Y277" t="s">
        <v>7133</v>
      </c>
      <c r="Z277">
        <v>1268637092</v>
      </c>
      <c r="AA277" t="str">
        <f>VLOOKUP(Table15[[#This Row],[No.]],K:L,2,FALSE)</f>
        <v>KRCS Volunteer Retention-Tana River</v>
      </c>
    </row>
    <row r="278" spans="1:27" x14ac:dyDescent="0.35">
      <c r="A278" s="2" t="s">
        <v>33920</v>
      </c>
      <c r="B278" s="2" t="s">
        <v>33921</v>
      </c>
      <c r="C278" s="2" t="s">
        <v>33922</v>
      </c>
      <c r="D278" s="2" t="s">
        <v>10</v>
      </c>
      <c r="E278" s="4">
        <v>0</v>
      </c>
      <c r="F278" s="4">
        <v>0</v>
      </c>
      <c r="G278" s="4">
        <v>0</v>
      </c>
      <c r="H278" s="11" t="b">
        <f>FALSE()</f>
        <v>0</v>
      </c>
      <c r="I278" s="11" t="b">
        <f>TRUE()</f>
        <v>1</v>
      </c>
      <c r="J278" s="11"/>
      <c r="K278" t="s">
        <v>33923</v>
      </c>
      <c r="L278" t="s">
        <v>33924</v>
      </c>
      <c r="M278">
        <v>703197290</v>
      </c>
      <c r="N278" t="s">
        <v>7105</v>
      </c>
      <c r="O278" t="s">
        <v>7105</v>
      </c>
      <c r="P278" t="s">
        <v>35145</v>
      </c>
      <c r="S278" t="s">
        <v>34867</v>
      </c>
      <c r="T278">
        <v>0</v>
      </c>
      <c r="U278">
        <v>0</v>
      </c>
      <c r="V278">
        <v>0</v>
      </c>
      <c r="W278" t="s">
        <v>35146</v>
      </c>
      <c r="X278" t="s">
        <v>7105</v>
      </c>
      <c r="Y278" t="s">
        <v>7133</v>
      </c>
      <c r="Z278">
        <v>1270020692</v>
      </c>
      <c r="AA278" t="str">
        <f>VLOOKUP(Table15[[#This Row],[No.]],K:L,2,FALSE)</f>
        <v>KRCS Danish Floods CTP 2019</v>
      </c>
    </row>
    <row r="279" spans="1:27" x14ac:dyDescent="0.35">
      <c r="A279" s="2" t="s">
        <v>33923</v>
      </c>
      <c r="B279" s="2" t="s">
        <v>33924</v>
      </c>
      <c r="C279" s="2" t="s">
        <v>33925</v>
      </c>
      <c r="D279" s="2" t="s">
        <v>10</v>
      </c>
      <c r="E279" s="4">
        <v>0</v>
      </c>
      <c r="F279" s="4">
        <v>0</v>
      </c>
      <c r="G279" s="4">
        <v>0</v>
      </c>
      <c r="H279" s="11" t="b">
        <f>FALSE()</f>
        <v>0</v>
      </c>
      <c r="I279" s="11" t="b">
        <f>TRUE()</f>
        <v>1</v>
      </c>
      <c r="J279" s="11"/>
      <c r="K279" t="s">
        <v>4439</v>
      </c>
      <c r="L279" t="s">
        <v>4440</v>
      </c>
      <c r="N279" t="s">
        <v>7105</v>
      </c>
      <c r="O279" t="s">
        <v>7105</v>
      </c>
      <c r="P279" t="s">
        <v>35043</v>
      </c>
      <c r="S279" t="s">
        <v>34867</v>
      </c>
      <c r="T279" s="4">
        <v>6172873.8499999996</v>
      </c>
      <c r="U279" s="4">
        <v>6172873.8499999996</v>
      </c>
      <c r="V279" s="4">
        <v>6172873.8499999996</v>
      </c>
      <c r="W279" t="s">
        <v>35147</v>
      </c>
      <c r="X279" t="s">
        <v>7105</v>
      </c>
      <c r="Y279" t="s">
        <v>7105</v>
      </c>
      <c r="Z279">
        <v>1270790269</v>
      </c>
      <c r="AA279" t="str">
        <f>VLOOKUP(Table15[[#This Row],[No.]],K:L,2,FALSE)</f>
        <v>KRCS Nakuruto WASH Project</v>
      </c>
    </row>
    <row r="280" spans="1:27" x14ac:dyDescent="0.35">
      <c r="A280" s="2" t="s">
        <v>4439</v>
      </c>
      <c r="B280" s="2" t="s">
        <v>4440</v>
      </c>
      <c r="C280" s="2" t="s">
        <v>10</v>
      </c>
      <c r="D280" s="2" t="s">
        <v>10</v>
      </c>
      <c r="E280" s="4">
        <v>6172758.8499999996</v>
      </c>
      <c r="F280" s="4">
        <v>6172758.8499999996</v>
      </c>
      <c r="G280" s="4">
        <v>6172758.8499999996</v>
      </c>
      <c r="H280" s="11" t="b">
        <f>FALSE()</f>
        <v>0</v>
      </c>
      <c r="I280" s="11" t="b">
        <f>FALSE()</f>
        <v>0</v>
      </c>
      <c r="J280" s="11"/>
      <c r="K280" t="s">
        <v>33926</v>
      </c>
      <c r="L280" t="s">
        <v>33927</v>
      </c>
      <c r="N280" t="s">
        <v>7105</v>
      </c>
      <c r="O280" t="s">
        <v>7105</v>
      </c>
      <c r="S280" t="s">
        <v>34867</v>
      </c>
      <c r="T280">
        <v>0</v>
      </c>
      <c r="U280">
        <v>0</v>
      </c>
      <c r="V280">
        <v>0</v>
      </c>
      <c r="W280" t="s">
        <v>35148</v>
      </c>
      <c r="X280" t="s">
        <v>7105</v>
      </c>
      <c r="Y280" t="s">
        <v>7133</v>
      </c>
      <c r="Z280">
        <v>1276895941</v>
      </c>
      <c r="AA280" t="str">
        <f>VLOOKUP(Table15[[#This Row],[No.]],K:L,2,FALSE)</f>
        <v>KRCS Volunteer Insurance Fund</v>
      </c>
    </row>
    <row r="281" spans="1:27" x14ac:dyDescent="0.35">
      <c r="A281" s="2" t="s">
        <v>33926</v>
      </c>
      <c r="B281" s="2" t="s">
        <v>33927</v>
      </c>
      <c r="C281" s="2" t="s">
        <v>10</v>
      </c>
      <c r="D281" s="2" t="s">
        <v>10</v>
      </c>
      <c r="E281" s="4">
        <v>0</v>
      </c>
      <c r="F281" s="4">
        <v>0</v>
      </c>
      <c r="G281" s="4">
        <v>0</v>
      </c>
      <c r="H281" s="11" t="b">
        <f>FALSE()</f>
        <v>0</v>
      </c>
      <c r="I281" s="11" t="b">
        <f>TRUE()</f>
        <v>1</v>
      </c>
      <c r="J281" s="11"/>
      <c r="K281" t="s">
        <v>33928</v>
      </c>
      <c r="L281" t="s">
        <v>33929</v>
      </c>
      <c r="N281" t="s">
        <v>7105</v>
      </c>
      <c r="O281" t="s">
        <v>7105</v>
      </c>
      <c r="S281" t="s">
        <v>34867</v>
      </c>
      <c r="T281">
        <v>0</v>
      </c>
      <c r="U281">
        <v>0</v>
      </c>
      <c r="V281">
        <v>0</v>
      </c>
      <c r="W281" t="s">
        <v>35149</v>
      </c>
      <c r="X281" t="s">
        <v>7105</v>
      </c>
      <c r="Y281" t="s">
        <v>7133</v>
      </c>
      <c r="Z281">
        <v>1280194693</v>
      </c>
      <c r="AA281" t="str">
        <f>VLOOKUP(Table15[[#This Row],[No.]],K:L,2,FALSE)</f>
        <v>KRCS IFRC Desert Locusts Response</v>
      </c>
    </row>
    <row r="282" spans="1:27" x14ac:dyDescent="0.35">
      <c r="A282" s="2" t="s">
        <v>33928</v>
      </c>
      <c r="B282" s="2" t="s">
        <v>33929</v>
      </c>
      <c r="C282" s="2" t="s">
        <v>10</v>
      </c>
      <c r="D282" s="2" t="s">
        <v>10</v>
      </c>
      <c r="E282" s="4">
        <v>0</v>
      </c>
      <c r="F282" s="4">
        <v>0</v>
      </c>
      <c r="G282" s="4">
        <v>0</v>
      </c>
      <c r="H282" s="11" t="b">
        <f>FALSE()</f>
        <v>0</v>
      </c>
      <c r="I282" s="11" t="b">
        <f>TRUE()</f>
        <v>1</v>
      </c>
      <c r="J282" s="11"/>
      <c r="K282" t="s">
        <v>33930</v>
      </c>
      <c r="L282" t="s">
        <v>33749</v>
      </c>
      <c r="N282" t="s">
        <v>7105</v>
      </c>
      <c r="O282" t="s">
        <v>7105</v>
      </c>
      <c r="P282" t="s">
        <v>35077</v>
      </c>
      <c r="Q282" t="s">
        <v>35078</v>
      </c>
      <c r="S282" t="s">
        <v>34867</v>
      </c>
      <c r="T282">
        <v>0</v>
      </c>
      <c r="U282">
        <v>0</v>
      </c>
      <c r="V282">
        <v>0</v>
      </c>
      <c r="W282" t="s">
        <v>35053</v>
      </c>
      <c r="X282" t="s">
        <v>7105</v>
      </c>
      <c r="Y282" t="s">
        <v>7133</v>
      </c>
      <c r="Z282">
        <v>1020077716607</v>
      </c>
      <c r="AA282" t="str">
        <f>VLOOKUP(Table15[[#This Row],[No.]],K:L,2,FALSE)</f>
        <v>KRCS Turkwel DAM Project</v>
      </c>
    </row>
    <row r="283" spans="1:27" x14ac:dyDescent="0.35">
      <c r="A283" s="2" t="s">
        <v>33930</v>
      </c>
      <c r="B283" s="2" t="s">
        <v>33749</v>
      </c>
      <c r="C283" s="2" t="s">
        <v>10</v>
      </c>
      <c r="D283" s="2" t="s">
        <v>10</v>
      </c>
      <c r="E283" s="4">
        <v>0</v>
      </c>
      <c r="F283" s="4">
        <v>0</v>
      </c>
      <c r="G283" s="4">
        <v>0</v>
      </c>
      <c r="H283" s="11" t="b">
        <f>FALSE()</f>
        <v>0</v>
      </c>
      <c r="I283" s="11" t="b">
        <f>TRUE()</f>
        <v>1</v>
      </c>
      <c r="J283" s="11"/>
      <c r="K283" t="s">
        <v>33931</v>
      </c>
      <c r="L283" t="s">
        <v>33932</v>
      </c>
      <c r="N283" t="s">
        <v>7105</v>
      </c>
      <c r="O283" t="s">
        <v>7105</v>
      </c>
      <c r="S283" t="s">
        <v>34867</v>
      </c>
      <c r="T283">
        <v>0</v>
      </c>
      <c r="U283">
        <v>0</v>
      </c>
      <c r="V283">
        <v>0</v>
      </c>
      <c r="W283" t="s">
        <v>35150</v>
      </c>
      <c r="X283" t="s">
        <v>7105</v>
      </c>
      <c r="Y283" t="s">
        <v>7133</v>
      </c>
      <c r="Z283">
        <v>1280286350</v>
      </c>
      <c r="AA283" t="str">
        <f>VLOOKUP(Table15[[#This Row],[No.]],K:L,2,FALSE)</f>
        <v>KRCS - Warehouse</v>
      </c>
    </row>
    <row r="284" spans="1:27" x14ac:dyDescent="0.35">
      <c r="A284" s="2" t="s">
        <v>33931</v>
      </c>
      <c r="B284" s="2" t="s">
        <v>33932</v>
      </c>
      <c r="C284" s="2" t="s">
        <v>10</v>
      </c>
      <c r="D284" s="2" t="s">
        <v>10</v>
      </c>
      <c r="E284" s="4">
        <v>0</v>
      </c>
      <c r="F284" s="4">
        <v>0</v>
      </c>
      <c r="G284" s="4">
        <v>0</v>
      </c>
      <c r="H284" s="11" t="b">
        <f>FALSE()</f>
        <v>0</v>
      </c>
      <c r="I284" s="11" t="b">
        <f>TRUE()</f>
        <v>1</v>
      </c>
      <c r="J284" s="11"/>
      <c r="K284" t="s">
        <v>33933</v>
      </c>
      <c r="L284" t="s">
        <v>33934</v>
      </c>
      <c r="N284" t="s">
        <v>7105</v>
      </c>
      <c r="O284" t="s">
        <v>7105</v>
      </c>
      <c r="P284" t="s">
        <v>35145</v>
      </c>
      <c r="S284" t="s">
        <v>34867</v>
      </c>
      <c r="T284">
        <v>0</v>
      </c>
      <c r="U284">
        <v>0</v>
      </c>
      <c r="V284">
        <v>0</v>
      </c>
      <c r="W284" t="s">
        <v>35151</v>
      </c>
      <c r="X284" t="s">
        <v>7105</v>
      </c>
      <c r="Y284" t="s">
        <v>7133</v>
      </c>
      <c r="Z284">
        <v>1280714158</v>
      </c>
      <c r="AA284" t="str">
        <f>VLOOKUP(Table15[[#This Row],[No.]],K:L,2,FALSE)</f>
        <v>KRCS DRC Turkwel Dam Support.</v>
      </c>
    </row>
    <row r="285" spans="1:27" x14ac:dyDescent="0.35">
      <c r="A285" s="2" t="s">
        <v>33933</v>
      </c>
      <c r="B285" s="2" t="s">
        <v>33934</v>
      </c>
      <c r="C285" s="2" t="s">
        <v>10</v>
      </c>
      <c r="D285" s="2" t="s">
        <v>10</v>
      </c>
      <c r="E285" s="4">
        <v>0</v>
      </c>
      <c r="F285" s="4">
        <v>0</v>
      </c>
      <c r="G285" s="4">
        <v>0</v>
      </c>
      <c r="H285" s="11" t="b">
        <f>FALSE()</f>
        <v>0</v>
      </c>
      <c r="I285" s="11" t="b">
        <f>TRUE()</f>
        <v>1</v>
      </c>
      <c r="J285" s="11"/>
      <c r="K285" t="s">
        <v>33935</v>
      </c>
      <c r="L285" t="s">
        <v>33936</v>
      </c>
      <c r="N285" t="s">
        <v>7105</v>
      </c>
      <c r="O285" t="s">
        <v>7105</v>
      </c>
      <c r="P285" t="s">
        <v>35094</v>
      </c>
      <c r="S285" t="s">
        <v>34867</v>
      </c>
      <c r="T285">
        <v>0</v>
      </c>
      <c r="U285">
        <v>0</v>
      </c>
      <c r="V285">
        <v>0</v>
      </c>
      <c r="W285" t="s">
        <v>35152</v>
      </c>
      <c r="X285" t="s">
        <v>7105</v>
      </c>
      <c r="Y285" t="s">
        <v>7133</v>
      </c>
      <c r="Z285">
        <v>1282203754</v>
      </c>
      <c r="AA285" t="str">
        <f>VLOOKUP(Table15[[#This Row],[No.]],K:L,2,FALSE)</f>
        <v>KRCS OSIEA Foundation</v>
      </c>
    </row>
    <row r="286" spans="1:27" x14ac:dyDescent="0.35">
      <c r="A286" s="2" t="s">
        <v>33935</v>
      </c>
      <c r="B286" s="2" t="s">
        <v>33936</v>
      </c>
      <c r="C286" s="2" t="s">
        <v>10</v>
      </c>
      <c r="D286" s="2" t="s">
        <v>10</v>
      </c>
      <c r="E286" s="4">
        <v>0</v>
      </c>
      <c r="F286" s="4">
        <v>0</v>
      </c>
      <c r="G286" s="4">
        <v>0</v>
      </c>
      <c r="H286" s="11" t="b">
        <f>FALSE()</f>
        <v>0</v>
      </c>
      <c r="I286" s="11" t="b">
        <f>TRUE()</f>
        <v>1</v>
      </c>
      <c r="J286" s="11"/>
      <c r="K286" t="s">
        <v>188</v>
      </c>
      <c r="L286" t="s">
        <v>189</v>
      </c>
      <c r="N286" t="s">
        <v>7105</v>
      </c>
      <c r="O286" t="s">
        <v>7105</v>
      </c>
      <c r="P286" t="s">
        <v>35094</v>
      </c>
      <c r="S286" t="s">
        <v>34867</v>
      </c>
      <c r="T286" s="4">
        <v>-1635245.81</v>
      </c>
      <c r="U286" s="4">
        <v>-1635245.81</v>
      </c>
      <c r="V286" s="4">
        <v>-1635245.81</v>
      </c>
      <c r="W286" t="s">
        <v>35153</v>
      </c>
      <c r="X286" t="s">
        <v>7105</v>
      </c>
      <c r="Y286" t="s">
        <v>7105</v>
      </c>
      <c r="Z286">
        <v>1284420531</v>
      </c>
      <c r="AA286" t="str">
        <f>VLOOKUP(Table15[[#This Row],[No.]],K:L,2,FALSE)</f>
        <v xml:space="preserve">KRCS Skybird Programme </v>
      </c>
    </row>
    <row r="287" spans="1:27" x14ac:dyDescent="0.35">
      <c r="A287" s="2" t="s">
        <v>188</v>
      </c>
      <c r="B287" s="2" t="s">
        <v>189</v>
      </c>
      <c r="C287" s="2" t="s">
        <v>10</v>
      </c>
      <c r="D287" s="2" t="s">
        <v>10</v>
      </c>
      <c r="E287" s="4">
        <v>1265271.79</v>
      </c>
      <c r="F287" s="4">
        <v>1265271.79</v>
      </c>
      <c r="G287" s="4">
        <v>1265271.79</v>
      </c>
      <c r="H287" s="11" t="b">
        <f>TRUE()</f>
        <v>1</v>
      </c>
      <c r="I287" s="11" t="b">
        <f>FALSE()</f>
        <v>0</v>
      </c>
      <c r="J287" s="11"/>
      <c r="K287" t="s">
        <v>33937</v>
      </c>
      <c r="L287" t="s">
        <v>33938</v>
      </c>
      <c r="N287" t="s">
        <v>7105</v>
      </c>
      <c r="O287" t="s">
        <v>7105</v>
      </c>
      <c r="P287" t="s">
        <v>35094</v>
      </c>
      <c r="S287" t="s">
        <v>34867</v>
      </c>
      <c r="T287">
        <v>0</v>
      </c>
      <c r="U287">
        <v>0</v>
      </c>
      <c r="V287">
        <v>0</v>
      </c>
      <c r="W287" t="s">
        <v>33938</v>
      </c>
      <c r="X287" t="s">
        <v>7105</v>
      </c>
      <c r="Y287" t="s">
        <v>7133</v>
      </c>
      <c r="Z287">
        <v>1284538613</v>
      </c>
      <c r="AA287" t="str">
        <f>VLOOKUP(Table15[[#This Row],[No.]],K:L,2,FALSE)</f>
        <v>KRCS USAID DRR Phase 2</v>
      </c>
    </row>
    <row r="288" spans="1:27" x14ac:dyDescent="0.35">
      <c r="A288" s="2" t="s">
        <v>33937</v>
      </c>
      <c r="B288" s="2" t="s">
        <v>33938</v>
      </c>
      <c r="C288" s="2" t="s">
        <v>10</v>
      </c>
      <c r="D288" s="2" t="s">
        <v>10</v>
      </c>
      <c r="E288" s="4">
        <v>0</v>
      </c>
      <c r="F288" s="4">
        <v>0</v>
      </c>
      <c r="G288" s="4">
        <v>0</v>
      </c>
      <c r="H288" s="11" t="b">
        <f>FALSE()</f>
        <v>0</v>
      </c>
      <c r="I288" s="11" t="b">
        <f>TRUE()</f>
        <v>1</v>
      </c>
      <c r="J288" s="11"/>
      <c r="K288" t="s">
        <v>108</v>
      </c>
      <c r="L288" t="s">
        <v>109</v>
      </c>
      <c r="N288" t="s">
        <v>7105</v>
      </c>
      <c r="O288" t="s">
        <v>7105</v>
      </c>
      <c r="P288" t="s">
        <v>35154</v>
      </c>
      <c r="S288" t="s">
        <v>34867</v>
      </c>
      <c r="T288" s="4">
        <v>24585.26</v>
      </c>
      <c r="U288" s="4">
        <v>24585.26</v>
      </c>
      <c r="V288" s="4">
        <v>24585.26</v>
      </c>
      <c r="W288" t="s">
        <v>109</v>
      </c>
      <c r="X288" t="s">
        <v>7105</v>
      </c>
      <c r="Y288" t="s">
        <v>7105</v>
      </c>
      <c r="Z288">
        <v>1285874951</v>
      </c>
      <c r="AA288" t="str">
        <f>VLOOKUP(Table15[[#This Row],[No.]],K:L,2,FALSE)</f>
        <v>KRCS COVID-19 VACCINATION-DRC</v>
      </c>
    </row>
    <row r="289" spans="1:27" x14ac:dyDescent="0.35">
      <c r="A289" s="2" t="s">
        <v>108</v>
      </c>
      <c r="B289" s="2" t="s">
        <v>109</v>
      </c>
      <c r="C289" s="2" t="s">
        <v>10</v>
      </c>
      <c r="D289" s="2" t="s">
        <v>10</v>
      </c>
      <c r="E289" s="4">
        <v>-3359.74</v>
      </c>
      <c r="F289" s="4">
        <v>-3359.74</v>
      </c>
      <c r="G289" s="4">
        <v>-3359.74</v>
      </c>
      <c r="H289" s="11" t="b">
        <f>FALSE()</f>
        <v>0</v>
      </c>
      <c r="I289" s="11" t="b">
        <f>FALSE()</f>
        <v>0</v>
      </c>
      <c r="J289" s="11"/>
      <c r="K289" t="s">
        <v>33939</v>
      </c>
      <c r="L289" t="s">
        <v>33940</v>
      </c>
      <c r="N289" t="s">
        <v>7105</v>
      </c>
      <c r="O289" t="s">
        <v>7105</v>
      </c>
      <c r="Q289" t="s">
        <v>35104</v>
      </c>
      <c r="S289" t="s">
        <v>34867</v>
      </c>
      <c r="T289">
        <v>0</v>
      </c>
      <c r="U289">
        <v>0</v>
      </c>
      <c r="V289">
        <v>0</v>
      </c>
      <c r="W289" t="s">
        <v>35155</v>
      </c>
      <c r="X289" t="s">
        <v>7105</v>
      </c>
      <c r="Y289" t="s">
        <v>7133</v>
      </c>
      <c r="Z289">
        <v>1286426774</v>
      </c>
      <c r="AA289" t="str">
        <f>VLOOKUP(Table15[[#This Row],[No.]],K:L,2,FALSE)</f>
        <v>KRCS-IFRC FLOODS PROJECT 2021</v>
      </c>
    </row>
    <row r="290" spans="1:27" x14ac:dyDescent="0.35">
      <c r="A290" s="2" t="s">
        <v>33939</v>
      </c>
      <c r="B290" s="2" t="s">
        <v>33940</v>
      </c>
      <c r="C290" s="2" t="s">
        <v>10</v>
      </c>
      <c r="D290" s="2" t="s">
        <v>10</v>
      </c>
      <c r="E290" s="4">
        <v>0</v>
      </c>
      <c r="F290" s="4">
        <v>0</v>
      </c>
      <c r="G290" s="4">
        <v>0</v>
      </c>
      <c r="H290" s="11" t="b">
        <f>FALSE()</f>
        <v>0</v>
      </c>
      <c r="I290" s="11" t="b">
        <f>TRUE()</f>
        <v>1</v>
      </c>
      <c r="J290" s="11"/>
      <c r="K290" t="s">
        <v>33941</v>
      </c>
      <c r="L290" t="s">
        <v>33942</v>
      </c>
      <c r="N290" t="s">
        <v>7105</v>
      </c>
      <c r="O290" t="s">
        <v>7105</v>
      </c>
      <c r="S290" t="s">
        <v>34867</v>
      </c>
      <c r="T290">
        <v>0</v>
      </c>
      <c r="U290">
        <v>0</v>
      </c>
      <c r="V290">
        <v>0</v>
      </c>
      <c r="W290" t="s">
        <v>35156</v>
      </c>
      <c r="X290" t="s">
        <v>7105</v>
      </c>
      <c r="Y290" t="s">
        <v>7133</v>
      </c>
      <c r="Z290">
        <v>1287620892</v>
      </c>
      <c r="AA290" t="str">
        <f>VLOOKUP(Table15[[#This Row],[No.]],K:L,2,FALSE)</f>
        <v>KRCS DRC Floods Project 2021</v>
      </c>
    </row>
    <row r="291" spans="1:27" x14ac:dyDescent="0.35">
      <c r="A291" s="2" t="s">
        <v>33941</v>
      </c>
      <c r="B291" s="2" t="s">
        <v>33942</v>
      </c>
      <c r="C291" s="2" t="s">
        <v>10</v>
      </c>
      <c r="D291" s="2" t="s">
        <v>10</v>
      </c>
      <c r="E291" s="4">
        <v>0</v>
      </c>
      <c r="F291" s="4">
        <v>0</v>
      </c>
      <c r="G291" s="4">
        <v>0</v>
      </c>
      <c r="H291" s="11" t="b">
        <f>FALSE()</f>
        <v>0</v>
      </c>
      <c r="I291" s="11" t="b">
        <f>TRUE()</f>
        <v>1</v>
      </c>
      <c r="J291" s="11"/>
      <c r="K291" t="s">
        <v>33943</v>
      </c>
      <c r="L291" t="s">
        <v>33944</v>
      </c>
      <c r="N291" t="s">
        <v>7105</v>
      </c>
      <c r="O291" t="s">
        <v>7105</v>
      </c>
      <c r="P291" t="s">
        <v>35154</v>
      </c>
      <c r="S291" t="s">
        <v>34867</v>
      </c>
      <c r="T291">
        <v>0</v>
      </c>
      <c r="U291">
        <v>0</v>
      </c>
      <c r="V291">
        <v>0</v>
      </c>
      <c r="W291" t="s">
        <v>33944</v>
      </c>
      <c r="X291" t="s">
        <v>7105</v>
      </c>
      <c r="Y291" t="s">
        <v>7133</v>
      </c>
      <c r="Z291">
        <v>1288028644</v>
      </c>
      <c r="AA291" t="str">
        <f>VLOOKUP(Table15[[#This Row],[No.]],K:L,2,FALSE)</f>
        <v>KRCS Digital Youth Volunteerism Project</v>
      </c>
    </row>
    <row r="292" spans="1:27" x14ac:dyDescent="0.35">
      <c r="A292" s="2" t="s">
        <v>33943</v>
      </c>
      <c r="B292" s="2" t="s">
        <v>33944</v>
      </c>
      <c r="C292" s="2" t="s">
        <v>10</v>
      </c>
      <c r="D292" s="2" t="s">
        <v>10</v>
      </c>
      <c r="E292" s="4">
        <v>0</v>
      </c>
      <c r="F292" s="4">
        <v>0</v>
      </c>
      <c r="G292" s="4">
        <v>0</v>
      </c>
      <c r="H292" s="11" t="b">
        <f>FALSE()</f>
        <v>0</v>
      </c>
      <c r="I292" s="11" t="b">
        <f>TRUE()</f>
        <v>1</v>
      </c>
      <c r="J292" s="11"/>
      <c r="K292" t="s">
        <v>33945</v>
      </c>
      <c r="L292" t="s">
        <v>33910</v>
      </c>
      <c r="N292" t="s">
        <v>7105</v>
      </c>
      <c r="O292" t="s">
        <v>7105</v>
      </c>
      <c r="P292" t="s">
        <v>35154</v>
      </c>
      <c r="S292" t="s">
        <v>34867</v>
      </c>
      <c r="T292">
        <v>0</v>
      </c>
      <c r="U292">
        <v>0</v>
      </c>
      <c r="V292">
        <v>0</v>
      </c>
      <c r="W292" t="s">
        <v>33910</v>
      </c>
      <c r="X292" t="s">
        <v>7105</v>
      </c>
      <c r="Y292" t="s">
        <v>7133</v>
      </c>
      <c r="Z292">
        <v>1288028571</v>
      </c>
      <c r="AA292" t="str">
        <f>VLOOKUP(Table15[[#This Row],[No.]],K:L,2,FALSE)</f>
        <v>KRCS DRC ENHANCING COMMUNITY DEVT</v>
      </c>
    </row>
    <row r="293" spans="1:27" x14ac:dyDescent="0.35">
      <c r="A293" s="2" t="s">
        <v>33945</v>
      </c>
      <c r="B293" s="2" t="s">
        <v>33910</v>
      </c>
      <c r="C293" s="2" t="s">
        <v>10</v>
      </c>
      <c r="D293" s="2" t="s">
        <v>10</v>
      </c>
      <c r="E293" s="4">
        <v>0</v>
      </c>
      <c r="F293" s="4">
        <v>0</v>
      </c>
      <c r="G293" s="4">
        <v>0</v>
      </c>
      <c r="H293" s="11" t="b">
        <f>FALSE()</f>
        <v>0</v>
      </c>
      <c r="I293" s="11" t="b">
        <f>TRUE()</f>
        <v>1</v>
      </c>
      <c r="J293" s="11"/>
      <c r="K293" t="s">
        <v>33946</v>
      </c>
      <c r="L293" t="s">
        <v>33751</v>
      </c>
      <c r="N293" t="s">
        <v>7105</v>
      </c>
      <c r="O293" t="s">
        <v>7105</v>
      </c>
      <c r="P293" t="s">
        <v>35077</v>
      </c>
      <c r="Q293" t="s">
        <v>35078</v>
      </c>
      <c r="S293" t="s">
        <v>34867</v>
      </c>
      <c r="T293">
        <v>0</v>
      </c>
      <c r="U293">
        <v>0</v>
      </c>
      <c r="V293">
        <v>0</v>
      </c>
      <c r="W293" t="s">
        <v>35054</v>
      </c>
      <c r="X293" t="s">
        <v>7105</v>
      </c>
      <c r="Y293" t="s">
        <v>7133</v>
      </c>
      <c r="Z293">
        <v>1020077716608</v>
      </c>
      <c r="AA293" t="str">
        <f>VLOOKUP(Table15[[#This Row],[No.]],K:L,2,FALSE)</f>
        <v>KRCS ICRC COOPERATION</v>
      </c>
    </row>
    <row r="294" spans="1:27" x14ac:dyDescent="0.35">
      <c r="A294" s="2" t="s">
        <v>33946</v>
      </c>
      <c r="B294" s="2" t="s">
        <v>33751</v>
      </c>
      <c r="C294" s="2" t="s">
        <v>10</v>
      </c>
      <c r="D294" s="2" t="s">
        <v>10</v>
      </c>
      <c r="E294" s="4">
        <v>0</v>
      </c>
      <c r="F294" s="4">
        <v>0</v>
      </c>
      <c r="G294" s="4">
        <v>0</v>
      </c>
      <c r="H294" s="11" t="b">
        <f>FALSE()</f>
        <v>0</v>
      </c>
      <c r="I294" s="11" t="b">
        <f>TRUE()</f>
        <v>1</v>
      </c>
      <c r="J294" s="11"/>
      <c r="K294" t="s">
        <v>238</v>
      </c>
      <c r="L294" t="s">
        <v>239</v>
      </c>
      <c r="N294" t="s">
        <v>7105</v>
      </c>
      <c r="O294" t="s">
        <v>7105</v>
      </c>
      <c r="P294" t="s">
        <v>35154</v>
      </c>
      <c r="S294" t="s">
        <v>34867</v>
      </c>
      <c r="T294" s="4">
        <v>1777910.44</v>
      </c>
      <c r="U294" s="4">
        <v>1777910.44</v>
      </c>
      <c r="V294" s="4">
        <v>1777910.44</v>
      </c>
      <c r="W294" t="s">
        <v>239</v>
      </c>
      <c r="X294" t="s">
        <v>7105</v>
      </c>
      <c r="Y294" t="s">
        <v>7105</v>
      </c>
      <c r="Z294">
        <v>1288028539</v>
      </c>
      <c r="AA294" t="str">
        <f>VLOOKUP(Table15[[#This Row],[No.]],K:L,2,FALSE)</f>
        <v>KRCS - Staff Welfare</v>
      </c>
    </row>
    <row r="295" spans="1:27" x14ac:dyDescent="0.35">
      <c r="A295" s="2" t="s">
        <v>238</v>
      </c>
      <c r="B295" s="2" t="s">
        <v>239</v>
      </c>
      <c r="C295" s="2" t="s">
        <v>10</v>
      </c>
      <c r="D295" s="2" t="s">
        <v>10</v>
      </c>
      <c r="E295" s="4">
        <v>1884.18</v>
      </c>
      <c r="F295" s="4">
        <v>1884.18</v>
      </c>
      <c r="G295" s="4">
        <v>1884.18</v>
      </c>
      <c r="H295" s="11" t="b">
        <f>FALSE()</f>
        <v>0</v>
      </c>
      <c r="I295" s="11" t="b">
        <f>FALSE()</f>
        <v>0</v>
      </c>
      <c r="J295" s="11"/>
      <c r="K295" t="s">
        <v>507</v>
      </c>
      <c r="L295" t="s">
        <v>508</v>
      </c>
      <c r="N295" t="s">
        <v>7105</v>
      </c>
      <c r="O295" t="s">
        <v>7105</v>
      </c>
      <c r="P295" t="s">
        <v>35154</v>
      </c>
      <c r="S295" t="s">
        <v>34867</v>
      </c>
      <c r="T295" s="4">
        <v>5517114.79</v>
      </c>
      <c r="U295" s="4">
        <v>5517114.79</v>
      </c>
      <c r="V295" s="4">
        <v>5517114.79</v>
      </c>
      <c r="W295" t="s">
        <v>508</v>
      </c>
      <c r="X295" t="s">
        <v>7105</v>
      </c>
      <c r="Y295" t="s">
        <v>7105</v>
      </c>
      <c r="Z295">
        <v>1288028482</v>
      </c>
      <c r="AA295" t="str">
        <f>VLOOKUP(Table15[[#This Row],[No.]],K:L,2,FALSE)</f>
        <v>KRCS WAREHOUSE</v>
      </c>
    </row>
    <row r="296" spans="1:27" x14ac:dyDescent="0.35">
      <c r="A296" s="2" t="s">
        <v>507</v>
      </c>
      <c r="B296" s="2" t="s">
        <v>508</v>
      </c>
      <c r="C296" s="2" t="s">
        <v>10</v>
      </c>
      <c r="D296" s="2" t="s">
        <v>10</v>
      </c>
      <c r="E296" s="4">
        <v>5570457.29</v>
      </c>
      <c r="F296" s="4">
        <v>5570457.29</v>
      </c>
      <c r="G296" s="4">
        <v>5570457.29</v>
      </c>
      <c r="H296" s="11" t="b">
        <f>FALSE()</f>
        <v>0</v>
      </c>
      <c r="I296" s="11" t="b">
        <f>FALSE()</f>
        <v>0</v>
      </c>
      <c r="J296" s="11"/>
      <c r="K296" t="s">
        <v>139</v>
      </c>
      <c r="L296" t="s">
        <v>140</v>
      </c>
      <c r="N296" t="s">
        <v>7105</v>
      </c>
      <c r="O296" t="s">
        <v>7105</v>
      </c>
      <c r="P296" t="s">
        <v>35157</v>
      </c>
      <c r="S296" t="s">
        <v>34867</v>
      </c>
      <c r="T296" s="4">
        <v>8321979.8600000003</v>
      </c>
      <c r="U296" s="4">
        <v>8321979.8600000003</v>
      </c>
      <c r="V296" s="4">
        <v>8321979.8600000003</v>
      </c>
      <c r="W296" t="s">
        <v>140</v>
      </c>
      <c r="X296" t="s">
        <v>7105</v>
      </c>
      <c r="Y296" t="s">
        <v>7105</v>
      </c>
      <c r="Z296">
        <v>1288028458</v>
      </c>
      <c r="AA296" t="str">
        <f>VLOOKUP(Table15[[#This Row],[No.]],K:L,2,FALSE)</f>
        <v>KRCS STAFF WELFARE</v>
      </c>
    </row>
    <row r="297" spans="1:27" x14ac:dyDescent="0.35">
      <c r="A297" s="2" t="s">
        <v>139</v>
      </c>
      <c r="B297" s="2" t="s">
        <v>140</v>
      </c>
      <c r="C297" s="2" t="s">
        <v>10</v>
      </c>
      <c r="D297" s="2" t="s">
        <v>10</v>
      </c>
      <c r="E297" s="4">
        <v>7672350.5899999999</v>
      </c>
      <c r="F297" s="4">
        <v>7672350.5899999999</v>
      </c>
      <c r="G297" s="4">
        <v>7672350.5899999999</v>
      </c>
      <c r="H297" s="11" t="b">
        <f>FALSE()</f>
        <v>0</v>
      </c>
      <c r="I297" s="11" t="b">
        <f>FALSE()</f>
        <v>0</v>
      </c>
      <c r="J297" s="11"/>
      <c r="K297" t="s">
        <v>14</v>
      </c>
      <c r="L297" t="s">
        <v>15</v>
      </c>
      <c r="N297" t="s">
        <v>7105</v>
      </c>
      <c r="O297" t="s">
        <v>7105</v>
      </c>
      <c r="P297" t="s">
        <v>35158</v>
      </c>
      <c r="S297" t="s">
        <v>34867</v>
      </c>
      <c r="T297" s="4">
        <v>-3822195.38</v>
      </c>
      <c r="U297" s="4">
        <v>-3822195.38</v>
      </c>
      <c r="V297" s="4">
        <v>-3822195.38</v>
      </c>
      <c r="W297" t="s">
        <v>35159</v>
      </c>
      <c r="X297" t="s">
        <v>7105</v>
      </c>
      <c r="Y297" t="s">
        <v>7105</v>
      </c>
      <c r="Z297">
        <v>1288547196</v>
      </c>
      <c r="AA297" t="str">
        <f>VLOOKUP(Table15[[#This Row],[No.]],K:L,2,FALSE)</f>
        <v>KRCS PNS SUPPORT</v>
      </c>
    </row>
    <row r="298" spans="1:27" x14ac:dyDescent="0.35">
      <c r="A298" s="2" t="s">
        <v>14</v>
      </c>
      <c r="B298" s="2" t="s">
        <v>15</v>
      </c>
      <c r="C298" s="2" t="s">
        <v>10</v>
      </c>
      <c r="D298" s="2" t="s">
        <v>10</v>
      </c>
      <c r="E298" s="4">
        <v>1852148.71</v>
      </c>
      <c r="F298" s="4">
        <v>1852148.71</v>
      </c>
      <c r="G298" s="4">
        <v>1852148.71</v>
      </c>
      <c r="H298" s="11" t="b">
        <f>FALSE()</f>
        <v>0</v>
      </c>
      <c r="I298" s="11" t="b">
        <f>FALSE()</f>
        <v>0</v>
      </c>
      <c r="J298" s="11"/>
      <c r="K298" t="s">
        <v>17</v>
      </c>
      <c r="L298" t="s">
        <v>18</v>
      </c>
      <c r="N298" t="s">
        <v>7105</v>
      </c>
      <c r="O298" t="s">
        <v>7105</v>
      </c>
      <c r="P298" t="s">
        <v>35158</v>
      </c>
      <c r="S298" t="s">
        <v>34867</v>
      </c>
      <c r="T298" s="4">
        <v>80349886.060000002</v>
      </c>
      <c r="U298" s="4">
        <v>80349886.060000002</v>
      </c>
      <c r="V298" s="4">
        <v>80349886.060000002</v>
      </c>
      <c r="W298" t="s">
        <v>35160</v>
      </c>
      <c r="X298" t="s">
        <v>7105</v>
      </c>
      <c r="Y298" t="s">
        <v>7105</v>
      </c>
      <c r="Z298">
        <v>1289226148</v>
      </c>
      <c r="AA298" t="str">
        <f>VLOOKUP(Table15[[#This Row],[No.]],K:L,2,FALSE)</f>
        <v>KRCS-IFRC Drought DREF 2021</v>
      </c>
    </row>
    <row r="299" spans="1:27" x14ac:dyDescent="0.35">
      <c r="A299" s="2" t="s">
        <v>17</v>
      </c>
      <c r="B299" s="2" t="s">
        <v>18</v>
      </c>
      <c r="C299" s="2" t="s">
        <v>10</v>
      </c>
      <c r="D299" s="2" t="s">
        <v>10</v>
      </c>
      <c r="E299" s="4">
        <v>39589483.509999998</v>
      </c>
      <c r="F299" s="4">
        <v>39589483.509999998</v>
      </c>
      <c r="G299" s="4">
        <v>39589483.509999998</v>
      </c>
      <c r="H299" s="11" t="b">
        <f>FALSE()</f>
        <v>0</v>
      </c>
      <c r="I299" s="11" t="b">
        <f>FALSE()</f>
        <v>0</v>
      </c>
      <c r="J299" s="11"/>
      <c r="K299" t="s">
        <v>33947</v>
      </c>
      <c r="L299" t="s">
        <v>33948</v>
      </c>
      <c r="N299" t="s">
        <v>7105</v>
      </c>
      <c r="O299" t="s">
        <v>7105</v>
      </c>
      <c r="P299" t="s">
        <v>35158</v>
      </c>
      <c r="S299" t="s">
        <v>34867</v>
      </c>
      <c r="T299">
        <v>0</v>
      </c>
      <c r="U299">
        <v>0</v>
      </c>
      <c r="V299">
        <v>0</v>
      </c>
      <c r="W299" t="s">
        <v>35161</v>
      </c>
      <c r="X299" t="s">
        <v>7105</v>
      </c>
      <c r="Y299" t="s">
        <v>7133</v>
      </c>
      <c r="Z299">
        <v>1289264511</v>
      </c>
      <c r="AA299" t="str">
        <f>VLOOKUP(Table15[[#This Row],[No.]],K:L,2,FALSE)</f>
        <v>KRCS IFSL BRC Project</v>
      </c>
    </row>
    <row r="300" spans="1:27" x14ac:dyDescent="0.35">
      <c r="A300" s="2" t="s">
        <v>33947</v>
      </c>
      <c r="B300" s="2" t="s">
        <v>33948</v>
      </c>
      <c r="C300" s="2" t="s">
        <v>10</v>
      </c>
      <c r="D300" s="2" t="s">
        <v>10</v>
      </c>
      <c r="E300" s="4">
        <v>0</v>
      </c>
      <c r="F300" s="4">
        <v>0</v>
      </c>
      <c r="G300" s="4">
        <v>0</v>
      </c>
      <c r="H300" s="11" t="b">
        <f>FALSE()</f>
        <v>0</v>
      </c>
      <c r="I300" s="11" t="b">
        <f>TRUE()</f>
        <v>1</v>
      </c>
      <c r="J300" s="11"/>
      <c r="K300" t="s">
        <v>4739</v>
      </c>
      <c r="L300" t="s">
        <v>4740</v>
      </c>
      <c r="N300" t="s">
        <v>7105</v>
      </c>
      <c r="O300" t="s">
        <v>7105</v>
      </c>
      <c r="P300" t="s">
        <v>35162</v>
      </c>
      <c r="S300" t="s">
        <v>34867</v>
      </c>
      <c r="T300" s="4">
        <v>537300.41</v>
      </c>
      <c r="U300" s="4">
        <v>537300.41</v>
      </c>
      <c r="V300" s="4">
        <v>537300.41</v>
      </c>
      <c r="W300" t="s">
        <v>35163</v>
      </c>
      <c r="X300" t="s">
        <v>7105</v>
      </c>
      <c r="Y300" t="s">
        <v>7105</v>
      </c>
      <c r="Z300">
        <v>1289226253</v>
      </c>
      <c r="AA300" t="str">
        <f>VLOOKUP(Table15[[#This Row],[No.]],K:L,2,FALSE)</f>
        <v>KRCS Drought Response 2021- BRC</v>
      </c>
    </row>
    <row r="301" spans="1:27" x14ac:dyDescent="0.35">
      <c r="A301" s="2" t="s">
        <v>4739</v>
      </c>
      <c r="B301" s="2" t="s">
        <v>4740</v>
      </c>
      <c r="C301" s="2" t="s">
        <v>10</v>
      </c>
      <c r="D301" s="2" t="s">
        <v>10</v>
      </c>
      <c r="E301" s="4">
        <v>539678.96</v>
      </c>
      <c r="F301" s="4">
        <v>539678.96</v>
      </c>
      <c r="G301" s="4">
        <v>539678.96</v>
      </c>
      <c r="H301" s="11" t="b">
        <f>FALSE()</f>
        <v>0</v>
      </c>
      <c r="I301" s="11" t="b">
        <f>FALSE()</f>
        <v>0</v>
      </c>
      <c r="J301" s="11"/>
      <c r="K301" t="s">
        <v>33949</v>
      </c>
      <c r="L301" t="s">
        <v>551</v>
      </c>
      <c r="N301" t="s">
        <v>7105</v>
      </c>
      <c r="O301" t="s">
        <v>7105</v>
      </c>
      <c r="P301" t="s">
        <v>35158</v>
      </c>
      <c r="S301" t="s">
        <v>34867</v>
      </c>
      <c r="T301">
        <v>0</v>
      </c>
      <c r="U301">
        <v>0</v>
      </c>
      <c r="V301">
        <v>0</v>
      </c>
      <c r="W301" t="s">
        <v>35164</v>
      </c>
      <c r="X301" t="s">
        <v>7105</v>
      </c>
      <c r="Y301" t="s">
        <v>7133</v>
      </c>
      <c r="Z301">
        <v>1289226296</v>
      </c>
      <c r="AA301" t="str">
        <f>VLOOKUP(Table15[[#This Row],[No.]],K:L,2,FALSE)</f>
        <v>KRCS PRM USAID Project</v>
      </c>
    </row>
    <row r="302" spans="1:27" x14ac:dyDescent="0.35">
      <c r="A302" s="2" t="s">
        <v>33949</v>
      </c>
      <c r="B302" s="2" t="s">
        <v>551</v>
      </c>
      <c r="C302" s="2" t="s">
        <v>10</v>
      </c>
      <c r="D302" s="2" t="s">
        <v>10</v>
      </c>
      <c r="E302" s="4">
        <v>0</v>
      </c>
      <c r="F302" s="4">
        <v>0</v>
      </c>
      <c r="G302" s="4">
        <v>0</v>
      </c>
      <c r="H302" s="11" t="b">
        <f>FALSE()</f>
        <v>0</v>
      </c>
      <c r="I302" s="11" t="b">
        <f>TRUE()</f>
        <v>1</v>
      </c>
      <c r="J302" s="11"/>
      <c r="K302" t="s">
        <v>33950</v>
      </c>
      <c r="L302" t="s">
        <v>33951</v>
      </c>
      <c r="M302">
        <v>746737954</v>
      </c>
      <c r="N302" t="s">
        <v>7105</v>
      </c>
      <c r="O302" t="s">
        <v>7105</v>
      </c>
      <c r="P302" t="s">
        <v>35145</v>
      </c>
      <c r="R302" t="s">
        <v>33953</v>
      </c>
      <c r="S302" t="s">
        <v>34867</v>
      </c>
      <c r="T302">
        <v>0</v>
      </c>
      <c r="U302">
        <v>0</v>
      </c>
      <c r="V302">
        <v>0</v>
      </c>
      <c r="W302" t="s">
        <v>35165</v>
      </c>
      <c r="X302" t="s">
        <v>7105</v>
      </c>
      <c r="Y302" t="s">
        <v>7133</v>
      </c>
      <c r="Z302">
        <v>1290799261</v>
      </c>
      <c r="AA302" t="str">
        <f>VLOOKUP(Table15[[#This Row],[No.]],K:L,2,FALSE)</f>
        <v>KRCS Community Epidemic IFRC</v>
      </c>
    </row>
    <row r="303" spans="1:27" x14ac:dyDescent="0.35">
      <c r="A303" s="2" t="s">
        <v>33950</v>
      </c>
      <c r="B303" s="2" t="s">
        <v>33951</v>
      </c>
      <c r="C303" s="2" t="s">
        <v>33952</v>
      </c>
      <c r="D303" s="2" t="s">
        <v>33953</v>
      </c>
      <c r="E303" s="4">
        <v>0</v>
      </c>
      <c r="F303" s="4">
        <v>0</v>
      </c>
      <c r="G303" s="4">
        <v>0</v>
      </c>
      <c r="H303" s="11" t="b">
        <f>FALSE()</f>
        <v>0</v>
      </c>
      <c r="I303" s="11" t="b">
        <f>TRUE()</f>
        <v>1</v>
      </c>
      <c r="J303" s="11"/>
      <c r="K303" t="s">
        <v>33954</v>
      </c>
      <c r="L303" t="s">
        <v>33955</v>
      </c>
      <c r="M303">
        <v>746737954</v>
      </c>
      <c r="N303" t="s">
        <v>7105</v>
      </c>
      <c r="O303" t="s">
        <v>7105</v>
      </c>
      <c r="P303" t="s">
        <v>35166</v>
      </c>
      <c r="R303" t="s">
        <v>33953</v>
      </c>
      <c r="S303" t="s">
        <v>34867</v>
      </c>
      <c r="T303">
        <v>0</v>
      </c>
      <c r="U303">
        <v>0</v>
      </c>
      <c r="V303">
        <v>0</v>
      </c>
      <c r="W303" t="s">
        <v>35167</v>
      </c>
      <c r="X303" t="s">
        <v>7105</v>
      </c>
      <c r="Y303" t="s">
        <v>7133</v>
      </c>
      <c r="Z303">
        <v>1291197079</v>
      </c>
      <c r="AA303" t="str">
        <f>VLOOKUP(Table15[[#This Row],[No.]],K:L,2,FALSE)</f>
        <v>KRCS COVID-19 Vaccination- ECHO HIP</v>
      </c>
    </row>
    <row r="304" spans="1:27" x14ac:dyDescent="0.35">
      <c r="A304" s="2" t="s">
        <v>33954</v>
      </c>
      <c r="B304" s="2" t="s">
        <v>33955</v>
      </c>
      <c r="C304" s="2" t="s">
        <v>33952</v>
      </c>
      <c r="D304" s="2" t="s">
        <v>33953</v>
      </c>
      <c r="E304" s="4">
        <v>0</v>
      </c>
      <c r="F304" s="4">
        <v>0</v>
      </c>
      <c r="G304" s="4">
        <v>0</v>
      </c>
      <c r="H304" s="11" t="b">
        <f>FALSE()</f>
        <v>0</v>
      </c>
      <c r="I304" s="11" t="b">
        <f>TRUE()</f>
        <v>1</v>
      </c>
      <c r="J304" s="11"/>
      <c r="K304" t="s">
        <v>6819</v>
      </c>
      <c r="L304" t="s">
        <v>3081</v>
      </c>
      <c r="N304" t="s">
        <v>7105</v>
      </c>
      <c r="O304" t="s">
        <v>7105</v>
      </c>
      <c r="P304" t="s">
        <v>35077</v>
      </c>
      <c r="Q304" t="s">
        <v>35078</v>
      </c>
      <c r="S304" t="s">
        <v>34867</v>
      </c>
      <c r="T304">
        <v>0</v>
      </c>
      <c r="U304" s="4">
        <v>13061.92</v>
      </c>
      <c r="V304" s="4">
        <v>13061.92</v>
      </c>
      <c r="W304" t="s">
        <v>35138</v>
      </c>
      <c r="X304" t="s">
        <v>7105</v>
      </c>
      <c r="Y304" t="s">
        <v>7105</v>
      </c>
      <c r="Z304">
        <v>2020077716600</v>
      </c>
      <c r="AA304" t="str">
        <f>VLOOKUP(Table15[[#This Row],[No.]],K:L,2,FALSE)</f>
        <v>KRCS Livestock Offtake Account-GOK</v>
      </c>
    </row>
    <row r="305" spans="1:27" x14ac:dyDescent="0.35">
      <c r="A305" s="2" t="s">
        <v>6819</v>
      </c>
      <c r="B305" s="2" t="s">
        <v>3081</v>
      </c>
      <c r="C305" s="2" t="s">
        <v>10</v>
      </c>
      <c r="D305" s="2" t="s">
        <v>10</v>
      </c>
      <c r="E305" s="4">
        <v>0</v>
      </c>
      <c r="F305" s="4">
        <v>0.01</v>
      </c>
      <c r="G305" s="4">
        <v>0.01</v>
      </c>
      <c r="H305" s="11" t="b">
        <f>FALSE()</f>
        <v>0</v>
      </c>
      <c r="I305" s="11" t="b">
        <f>TRUE()</f>
        <v>1</v>
      </c>
      <c r="J305" s="11"/>
      <c r="K305" t="s">
        <v>33956</v>
      </c>
      <c r="L305" t="s">
        <v>33957</v>
      </c>
      <c r="N305" t="s">
        <v>7105</v>
      </c>
      <c r="O305" t="s">
        <v>7105</v>
      </c>
      <c r="P305" t="s">
        <v>35094</v>
      </c>
      <c r="S305" t="s">
        <v>34867</v>
      </c>
      <c r="T305">
        <v>0</v>
      </c>
      <c r="U305">
        <v>0</v>
      </c>
      <c r="V305">
        <v>0</v>
      </c>
      <c r="W305" t="s">
        <v>35168</v>
      </c>
      <c r="X305" t="s">
        <v>7105</v>
      </c>
      <c r="Y305" t="s">
        <v>7133</v>
      </c>
      <c r="Z305">
        <v>1291891242</v>
      </c>
      <c r="AA305" t="str">
        <f>VLOOKUP(Table15[[#This Row],[No.]],K:L,2,FALSE)</f>
        <v>KRCS - Dollar</v>
      </c>
    </row>
    <row r="306" spans="1:27" x14ac:dyDescent="0.35">
      <c r="A306" s="2" t="s">
        <v>33956</v>
      </c>
      <c r="B306" s="2" t="s">
        <v>33957</v>
      </c>
      <c r="C306" s="2" t="s">
        <v>10</v>
      </c>
      <c r="D306" s="2" t="s">
        <v>10</v>
      </c>
      <c r="E306" s="4">
        <v>0</v>
      </c>
      <c r="F306" s="4">
        <v>0</v>
      </c>
      <c r="G306" s="4">
        <v>0</v>
      </c>
      <c r="H306" s="11" t="b">
        <f>FALSE()</f>
        <v>0</v>
      </c>
      <c r="I306" s="11" t="b">
        <f>TRUE()</f>
        <v>1</v>
      </c>
      <c r="J306" s="11"/>
      <c r="K306" t="s">
        <v>33958</v>
      </c>
      <c r="L306" t="s">
        <v>33959</v>
      </c>
      <c r="N306" t="s">
        <v>7105</v>
      </c>
      <c r="O306" t="s">
        <v>7105</v>
      </c>
      <c r="P306" t="s">
        <v>35169</v>
      </c>
      <c r="S306" t="s">
        <v>34867</v>
      </c>
      <c r="T306">
        <v>0</v>
      </c>
      <c r="U306">
        <v>0</v>
      </c>
      <c r="V306">
        <v>0</v>
      </c>
      <c r="W306" t="s">
        <v>35170</v>
      </c>
      <c r="X306" t="s">
        <v>7105</v>
      </c>
      <c r="Y306" t="s">
        <v>7133</v>
      </c>
      <c r="Z306">
        <v>1290580898</v>
      </c>
      <c r="AA306" t="str">
        <f>VLOOKUP(Table15[[#This Row],[No.]],K:L,2,FALSE)</f>
        <v>KRCS Drought Response- DRC</v>
      </c>
    </row>
    <row r="307" spans="1:27" x14ac:dyDescent="0.35">
      <c r="A307" s="2" t="s">
        <v>33958</v>
      </c>
      <c r="B307" s="2" t="s">
        <v>33959</v>
      </c>
      <c r="C307" s="2" t="s">
        <v>10</v>
      </c>
      <c r="D307" s="2" t="s">
        <v>10</v>
      </c>
      <c r="E307" s="4">
        <v>0</v>
      </c>
      <c r="F307" s="4">
        <v>0</v>
      </c>
      <c r="G307" s="4">
        <v>0</v>
      </c>
      <c r="H307" s="11" t="b">
        <f>FALSE()</f>
        <v>0</v>
      </c>
      <c r="I307" s="11" t="b">
        <f>TRUE()</f>
        <v>1</v>
      </c>
      <c r="J307" s="11"/>
      <c r="K307" t="s">
        <v>126</v>
      </c>
      <c r="L307" t="s">
        <v>127</v>
      </c>
      <c r="N307" t="s">
        <v>7105</v>
      </c>
      <c r="O307" t="s">
        <v>7105</v>
      </c>
      <c r="S307" t="s">
        <v>34867</v>
      </c>
      <c r="T307" s="4">
        <v>11841284.199999999</v>
      </c>
      <c r="U307" s="4">
        <v>11841284.199999999</v>
      </c>
      <c r="V307" s="4">
        <v>11841284.199999999</v>
      </c>
      <c r="W307" t="s">
        <v>127</v>
      </c>
      <c r="X307" t="s">
        <v>7105</v>
      </c>
      <c r="Y307" t="s">
        <v>7105</v>
      </c>
      <c r="Z307">
        <v>1293174254</v>
      </c>
      <c r="AA307" t="str">
        <f>VLOOKUP(Table15[[#This Row],[No.]],K:L,2,FALSE)</f>
        <v>KRCS IKEA Foundation Acoount</v>
      </c>
    </row>
    <row r="308" spans="1:27" x14ac:dyDescent="0.35">
      <c r="A308" s="2" t="s">
        <v>126</v>
      </c>
      <c r="B308" s="2" t="s">
        <v>127</v>
      </c>
      <c r="C308" s="2" t="s">
        <v>10</v>
      </c>
      <c r="D308" s="2" t="s">
        <v>10</v>
      </c>
      <c r="E308" s="4">
        <v>2533659.2999999998</v>
      </c>
      <c r="F308" s="4">
        <v>2533659.2999999998</v>
      </c>
      <c r="G308" s="4">
        <v>2533659.2999999998</v>
      </c>
      <c r="H308" s="11" t="b">
        <f>FALSE()</f>
        <v>0</v>
      </c>
      <c r="I308" s="11" t="b">
        <f>FALSE()</f>
        <v>0</v>
      </c>
      <c r="J308" s="11"/>
      <c r="K308" t="s">
        <v>99</v>
      </c>
      <c r="L308" t="s">
        <v>100</v>
      </c>
      <c r="N308" t="s">
        <v>7105</v>
      </c>
      <c r="O308" t="s">
        <v>7105</v>
      </c>
      <c r="P308" t="s">
        <v>35171</v>
      </c>
      <c r="S308" t="s">
        <v>34867</v>
      </c>
      <c r="T308" s="4">
        <v>48781579.079999998</v>
      </c>
      <c r="U308" s="4">
        <v>48781579.079999998</v>
      </c>
      <c r="V308" s="4">
        <v>48781579.079999998</v>
      </c>
      <c r="W308" t="s">
        <v>35172</v>
      </c>
      <c r="X308" t="s">
        <v>7105</v>
      </c>
      <c r="Y308" t="s">
        <v>7105</v>
      </c>
      <c r="Z308">
        <v>1294432931</v>
      </c>
      <c r="AA308" t="str">
        <f>VLOOKUP(Table15[[#This Row],[No.]],K:L,2,FALSE)</f>
        <v>KRCS DANIDA RHR PROJECT</v>
      </c>
    </row>
    <row r="309" spans="1:27" x14ac:dyDescent="0.35">
      <c r="A309" s="2" t="s">
        <v>99</v>
      </c>
      <c r="B309" s="2" t="s">
        <v>100</v>
      </c>
      <c r="C309" s="2" t="s">
        <v>10</v>
      </c>
      <c r="D309" s="2" t="s">
        <v>10</v>
      </c>
      <c r="E309" s="4">
        <v>29298102.629999999</v>
      </c>
      <c r="F309" s="4">
        <v>29298102.629999999</v>
      </c>
      <c r="G309" s="4">
        <v>29298102.629999999</v>
      </c>
      <c r="H309" s="11" t="b">
        <f>FALSE()</f>
        <v>0</v>
      </c>
      <c r="I309" s="11" t="b">
        <f>FALSE()</f>
        <v>0</v>
      </c>
      <c r="J309" s="11"/>
      <c r="K309" t="s">
        <v>69</v>
      </c>
      <c r="L309" t="s">
        <v>70</v>
      </c>
      <c r="N309" t="s">
        <v>7105</v>
      </c>
      <c r="O309" t="s">
        <v>7105</v>
      </c>
      <c r="P309" t="s">
        <v>35094</v>
      </c>
      <c r="S309" t="s">
        <v>34867</v>
      </c>
      <c r="T309" s="4">
        <v>-965845.5</v>
      </c>
      <c r="U309" s="4">
        <v>-965845.5</v>
      </c>
      <c r="V309" s="4">
        <v>-965845.5</v>
      </c>
      <c r="W309" t="s">
        <v>6577</v>
      </c>
      <c r="X309" t="s">
        <v>7105</v>
      </c>
      <c r="Y309" t="s">
        <v>7105</v>
      </c>
      <c r="Z309">
        <v>1294432966</v>
      </c>
      <c r="AA309" t="str">
        <f>VLOOKUP(Table15[[#This Row],[No.]],K:L,2,FALSE)</f>
        <v>KRCS -GBV Awareness MFA</v>
      </c>
    </row>
    <row r="310" spans="1:27" x14ac:dyDescent="0.35">
      <c r="A310" s="2" t="s">
        <v>69</v>
      </c>
      <c r="B310" s="2" t="s">
        <v>70</v>
      </c>
      <c r="C310" s="2" t="s">
        <v>10</v>
      </c>
      <c r="D310" s="2" t="s">
        <v>10</v>
      </c>
      <c r="E310" s="4">
        <v>360736.79</v>
      </c>
      <c r="F310" s="4">
        <v>360736.79</v>
      </c>
      <c r="G310" s="4">
        <v>360736.79</v>
      </c>
      <c r="H310" s="11" t="b">
        <f>FALSE()</f>
        <v>0</v>
      </c>
      <c r="I310" s="11" t="b">
        <f>FALSE()</f>
        <v>0</v>
      </c>
      <c r="J310" s="11"/>
      <c r="K310" t="s">
        <v>224</v>
      </c>
      <c r="L310" t="s">
        <v>225</v>
      </c>
      <c r="M310">
        <v>711012000</v>
      </c>
      <c r="N310" t="s">
        <v>7105</v>
      </c>
      <c r="O310" t="s">
        <v>7105</v>
      </c>
      <c r="P310" t="s">
        <v>35145</v>
      </c>
      <c r="S310" t="s">
        <v>34867</v>
      </c>
      <c r="T310" s="4">
        <v>3286737.51</v>
      </c>
      <c r="U310" s="4">
        <v>3286737.51</v>
      </c>
      <c r="V310" s="4">
        <v>3286737.51</v>
      </c>
      <c r="W310" t="s">
        <v>225</v>
      </c>
      <c r="X310" t="s">
        <v>7105</v>
      </c>
      <c r="Y310" t="s">
        <v>7105</v>
      </c>
      <c r="Z310">
        <v>1294432974</v>
      </c>
      <c r="AA310" t="str">
        <f>VLOOKUP(Table15[[#This Row],[No.]],K:L,2,FALSE)</f>
        <v>KRCS UNHCR Kakuma</v>
      </c>
    </row>
    <row r="311" spans="1:27" x14ac:dyDescent="0.35">
      <c r="A311" s="2" t="s">
        <v>224</v>
      </c>
      <c r="B311" s="2" t="s">
        <v>225</v>
      </c>
      <c r="C311" s="2" t="s">
        <v>33960</v>
      </c>
      <c r="D311" s="2" t="s">
        <v>10</v>
      </c>
      <c r="E311" s="4">
        <v>186292.84</v>
      </c>
      <c r="F311" s="4">
        <v>186292.84</v>
      </c>
      <c r="G311" s="4">
        <v>186292.84</v>
      </c>
      <c r="H311" s="11" t="b">
        <f>FALSE()</f>
        <v>0</v>
      </c>
      <c r="I311" s="11" t="b">
        <f>FALSE()</f>
        <v>0</v>
      </c>
      <c r="J311" s="11"/>
      <c r="K311" t="s">
        <v>43</v>
      </c>
      <c r="L311" t="s">
        <v>44</v>
      </c>
      <c r="N311" t="s">
        <v>7105</v>
      </c>
      <c r="O311" t="s">
        <v>7105</v>
      </c>
      <c r="P311" t="s">
        <v>35173</v>
      </c>
      <c r="S311" t="s">
        <v>34867</v>
      </c>
      <c r="T311" s="4">
        <v>413557.54</v>
      </c>
      <c r="U311" s="4">
        <v>413557.54</v>
      </c>
      <c r="V311" s="4">
        <v>413557.54</v>
      </c>
      <c r="W311" t="s">
        <v>35174</v>
      </c>
      <c r="X311" t="s">
        <v>7105</v>
      </c>
      <c r="Y311" t="s">
        <v>7105</v>
      </c>
      <c r="Z311">
        <v>1294432982</v>
      </c>
      <c r="AA311" t="str">
        <f>VLOOKUP(Table15[[#This Row],[No.]],K:L,2,FALSE)</f>
        <v>KRCS ADMINISTRATION ACCOUNT</v>
      </c>
    </row>
    <row r="312" spans="1:27" x14ac:dyDescent="0.35">
      <c r="A312" s="2" t="s">
        <v>43</v>
      </c>
      <c r="B312" s="2" t="s">
        <v>44</v>
      </c>
      <c r="C312" s="2" t="s">
        <v>10</v>
      </c>
      <c r="D312" s="2" t="s">
        <v>10</v>
      </c>
      <c r="E312" s="4">
        <v>-945933.37</v>
      </c>
      <c r="F312" s="4">
        <v>-945933.37</v>
      </c>
      <c r="G312" s="4">
        <v>-945933.37</v>
      </c>
      <c r="H312" s="11" t="b">
        <f>FALSE()</f>
        <v>0</v>
      </c>
      <c r="I312" s="11" t="b">
        <f>FALSE()</f>
        <v>0</v>
      </c>
      <c r="J312" s="11"/>
      <c r="K312" t="s">
        <v>77</v>
      </c>
      <c r="L312" t="s">
        <v>78</v>
      </c>
      <c r="N312" t="s">
        <v>7105</v>
      </c>
      <c r="O312" t="s">
        <v>7105</v>
      </c>
      <c r="S312" t="s">
        <v>34867</v>
      </c>
      <c r="T312" s="4">
        <v>15564996.689999999</v>
      </c>
      <c r="U312" s="4">
        <v>15564996.689999999</v>
      </c>
      <c r="V312" s="4">
        <v>15564996.689999999</v>
      </c>
      <c r="W312" t="s">
        <v>78</v>
      </c>
      <c r="X312" t="s">
        <v>7105</v>
      </c>
      <c r="Y312" t="s">
        <v>7105</v>
      </c>
      <c r="Z312">
        <v>1295273675</v>
      </c>
      <c r="AA312" t="str">
        <f>VLOOKUP(Table15[[#This Row],[No.]],K:L,2,FALSE)</f>
        <v>KRCS -CBM Projects</v>
      </c>
    </row>
    <row r="313" spans="1:27" x14ac:dyDescent="0.35">
      <c r="A313" s="2" t="s">
        <v>77</v>
      </c>
      <c r="B313" s="2" t="s">
        <v>78</v>
      </c>
      <c r="C313" s="2" t="s">
        <v>10</v>
      </c>
      <c r="D313" s="2" t="s">
        <v>10</v>
      </c>
      <c r="E313" s="4">
        <v>1668774.59</v>
      </c>
      <c r="F313" s="4">
        <v>1668774.59</v>
      </c>
      <c r="G313" s="4">
        <v>1668774.59</v>
      </c>
      <c r="H313" s="11" t="b">
        <f>FALSE()</f>
        <v>0</v>
      </c>
      <c r="I313" s="11" t="b">
        <f>FALSE()</f>
        <v>0</v>
      </c>
      <c r="J313" s="11"/>
      <c r="K313" t="s">
        <v>21</v>
      </c>
      <c r="L313" t="s">
        <v>22</v>
      </c>
      <c r="N313" t="s">
        <v>7105</v>
      </c>
      <c r="O313" t="s">
        <v>7105</v>
      </c>
      <c r="S313" t="s">
        <v>34867</v>
      </c>
      <c r="T313" s="4">
        <v>16815704.73</v>
      </c>
      <c r="U313" s="4">
        <v>16815704.73</v>
      </c>
      <c r="V313" s="4">
        <v>16815704.73</v>
      </c>
      <c r="W313" t="s">
        <v>35175</v>
      </c>
      <c r="X313" t="s">
        <v>7105</v>
      </c>
      <c r="Y313" t="s">
        <v>7105</v>
      </c>
      <c r="Z313">
        <v>1295411814</v>
      </c>
      <c r="AA313" t="str">
        <f>VLOOKUP(Table15[[#This Row],[No.]],K:L,2,FALSE)</f>
        <v>KRCS BULDING RESILIENCE IN URBAN SETTLEMENTS</v>
      </c>
    </row>
    <row r="314" spans="1:27" x14ac:dyDescent="0.35">
      <c r="A314" s="2" t="s">
        <v>21</v>
      </c>
      <c r="B314" s="2" t="s">
        <v>22</v>
      </c>
      <c r="C314" s="2" t="s">
        <v>10</v>
      </c>
      <c r="D314" s="2" t="s">
        <v>10</v>
      </c>
      <c r="E314" s="4">
        <v>423058.38</v>
      </c>
      <c r="F314" s="4">
        <v>423058.38</v>
      </c>
      <c r="G314" s="4">
        <v>423058.38</v>
      </c>
      <c r="H314" s="11" t="b">
        <f>FALSE()</f>
        <v>0</v>
      </c>
      <c r="I314" s="11" t="b">
        <f>FALSE()</f>
        <v>0</v>
      </c>
      <c r="J314" s="11"/>
      <c r="K314" t="s">
        <v>151</v>
      </c>
      <c r="L314" t="s">
        <v>152</v>
      </c>
      <c r="N314" t="s">
        <v>7105</v>
      </c>
      <c r="O314" t="s">
        <v>7105</v>
      </c>
      <c r="P314" t="s">
        <v>35176</v>
      </c>
      <c r="S314" t="s">
        <v>34867</v>
      </c>
      <c r="T314" s="4">
        <v>1689772.46</v>
      </c>
      <c r="U314" s="4">
        <v>1689772.46</v>
      </c>
      <c r="V314" s="4">
        <v>1689772.46</v>
      </c>
      <c r="X314" t="s">
        <v>7105</v>
      </c>
      <c r="Y314" t="s">
        <v>7105</v>
      </c>
      <c r="Z314">
        <v>1295709635</v>
      </c>
      <c r="AA314" t="str">
        <f>VLOOKUP(Table15[[#This Row],[No.]],K:L,2,FALSE)</f>
        <v>KRCS-NCD in Crisis- DRC</v>
      </c>
    </row>
    <row r="315" spans="1:27" x14ac:dyDescent="0.35">
      <c r="A315" s="2" t="s">
        <v>151</v>
      </c>
      <c r="B315" s="2" t="s">
        <v>152</v>
      </c>
      <c r="C315" s="2" t="s">
        <v>10</v>
      </c>
      <c r="D315" s="2" t="s">
        <v>10</v>
      </c>
      <c r="E315" s="4">
        <v>-714615.54</v>
      </c>
      <c r="F315" s="4">
        <v>-714615.54</v>
      </c>
      <c r="G315" s="4">
        <v>-714615.54</v>
      </c>
      <c r="H315" s="11" t="b">
        <f>FALSE()</f>
        <v>0</v>
      </c>
      <c r="I315" s="11" t="b">
        <f>FALSE()</f>
        <v>0</v>
      </c>
      <c r="J315" s="11"/>
      <c r="K315" t="s">
        <v>33961</v>
      </c>
      <c r="L315" t="s">
        <v>33962</v>
      </c>
      <c r="N315" t="s">
        <v>7105</v>
      </c>
      <c r="O315" t="s">
        <v>7105</v>
      </c>
      <c r="P315" t="s">
        <v>35077</v>
      </c>
      <c r="Q315" t="s">
        <v>35078</v>
      </c>
      <c r="S315" t="s">
        <v>34867</v>
      </c>
      <c r="T315">
        <v>0</v>
      </c>
      <c r="U315">
        <v>0.35</v>
      </c>
      <c r="V315">
        <v>0.35</v>
      </c>
      <c r="W315" t="s">
        <v>35177</v>
      </c>
      <c r="X315" t="s">
        <v>7105</v>
      </c>
      <c r="Y315" t="s">
        <v>7133</v>
      </c>
      <c r="Z315">
        <v>3020077716600</v>
      </c>
      <c r="AA315" t="str">
        <f>VLOOKUP(Table15[[#This Row],[No.]],K:L,2,FALSE)</f>
        <v>KRCS</v>
      </c>
    </row>
    <row r="316" spans="1:27" x14ac:dyDescent="0.35">
      <c r="A316" s="2" t="s">
        <v>33961</v>
      </c>
      <c r="B316" s="2" t="s">
        <v>33962</v>
      </c>
      <c r="C316" s="2" t="s">
        <v>10</v>
      </c>
      <c r="D316" s="2" t="s">
        <v>10</v>
      </c>
      <c r="E316" s="4">
        <v>0</v>
      </c>
      <c r="F316" s="4">
        <v>0.35</v>
      </c>
      <c r="G316" s="4">
        <v>0.35</v>
      </c>
      <c r="H316" s="11" t="b">
        <f>FALSE()</f>
        <v>0</v>
      </c>
      <c r="I316" s="11" t="b">
        <f>TRUE()</f>
        <v>1</v>
      </c>
      <c r="J316" s="11"/>
      <c r="K316" t="s">
        <v>33963</v>
      </c>
      <c r="L316" t="s">
        <v>33964</v>
      </c>
      <c r="N316" t="s">
        <v>7105</v>
      </c>
      <c r="O316" t="s">
        <v>7105</v>
      </c>
      <c r="P316" t="s">
        <v>35178</v>
      </c>
      <c r="S316" t="s">
        <v>34867</v>
      </c>
      <c r="T316">
        <v>0</v>
      </c>
      <c r="U316">
        <v>0</v>
      </c>
      <c r="V316">
        <v>0</v>
      </c>
      <c r="W316" t="s">
        <v>35179</v>
      </c>
      <c r="X316" t="s">
        <v>7105</v>
      </c>
      <c r="Y316" t="s">
        <v>7133</v>
      </c>
      <c r="Z316">
        <v>1294949667</v>
      </c>
      <c r="AA316" t="str">
        <f>VLOOKUP(Table15[[#This Row],[No.]],K:L,2,FALSE)</f>
        <v>KRCS - Euro</v>
      </c>
    </row>
    <row r="317" spans="1:27" x14ac:dyDescent="0.35">
      <c r="A317" s="2" t="s">
        <v>33963</v>
      </c>
      <c r="B317" s="2" t="s">
        <v>33964</v>
      </c>
      <c r="C317" s="2" t="s">
        <v>10</v>
      </c>
      <c r="D317" s="2" t="s">
        <v>10</v>
      </c>
      <c r="E317" s="4">
        <v>0</v>
      </c>
      <c r="F317" s="4">
        <v>0</v>
      </c>
      <c r="G317" s="4">
        <v>0</v>
      </c>
      <c r="H317" s="11" t="b">
        <f>FALSE()</f>
        <v>0</v>
      </c>
      <c r="I317" s="11" t="b">
        <f>TRUE()</f>
        <v>1</v>
      </c>
      <c r="J317" s="11"/>
      <c r="K317" t="s">
        <v>33965</v>
      </c>
      <c r="L317" t="s">
        <v>33966</v>
      </c>
      <c r="N317" t="s">
        <v>7105</v>
      </c>
      <c r="O317" t="s">
        <v>7105</v>
      </c>
      <c r="P317" t="s">
        <v>35180</v>
      </c>
      <c r="S317" t="s">
        <v>34867</v>
      </c>
      <c r="T317">
        <v>0</v>
      </c>
      <c r="U317">
        <v>0</v>
      </c>
      <c r="V317">
        <v>0</v>
      </c>
      <c r="W317" t="s">
        <v>35181</v>
      </c>
      <c r="X317" t="s">
        <v>7105</v>
      </c>
      <c r="Y317" t="s">
        <v>7133</v>
      </c>
      <c r="Z317">
        <v>1294949810</v>
      </c>
      <c r="AA317" t="str">
        <f>VLOOKUP(Table15[[#This Row],[No.]],K:L,2,FALSE)</f>
        <v>KRCS BRC Bomet COVAX Project</v>
      </c>
    </row>
    <row r="318" spans="1:27" x14ac:dyDescent="0.35">
      <c r="A318" s="2" t="s">
        <v>33965</v>
      </c>
      <c r="B318" s="2" t="s">
        <v>33966</v>
      </c>
      <c r="C318" s="2" t="s">
        <v>10</v>
      </c>
      <c r="D318" s="2" t="s">
        <v>10</v>
      </c>
      <c r="E318" s="4">
        <v>0</v>
      </c>
      <c r="F318" s="4">
        <v>0</v>
      </c>
      <c r="G318" s="4">
        <v>0</v>
      </c>
      <c r="H318" s="11" t="b">
        <f>FALSE()</f>
        <v>0</v>
      </c>
      <c r="I318" s="11" t="b">
        <f>TRUE()</f>
        <v>1</v>
      </c>
      <c r="J318" s="11"/>
      <c r="K318" t="s">
        <v>33967</v>
      </c>
      <c r="L318" t="s">
        <v>33968</v>
      </c>
      <c r="N318" t="s">
        <v>7105</v>
      </c>
      <c r="O318" t="s">
        <v>7105</v>
      </c>
      <c r="P318" t="s">
        <v>35182</v>
      </c>
      <c r="S318" t="s">
        <v>34867</v>
      </c>
      <c r="T318">
        <v>0</v>
      </c>
      <c r="U318">
        <v>0</v>
      </c>
      <c r="V318">
        <v>0</v>
      </c>
      <c r="W318" t="s">
        <v>35183</v>
      </c>
      <c r="X318" t="s">
        <v>7105</v>
      </c>
      <c r="Y318" t="s">
        <v>7133</v>
      </c>
      <c r="Z318">
        <v>1294949950</v>
      </c>
      <c r="AA318" t="str">
        <f>VLOOKUP(Table15[[#This Row],[No.]],K:L,2,FALSE)</f>
        <v>KRCS IFRC Vector Borne Project</v>
      </c>
    </row>
    <row r="319" spans="1:27" x14ac:dyDescent="0.35">
      <c r="A319" s="2" t="s">
        <v>33967</v>
      </c>
      <c r="B319" s="2" t="s">
        <v>33968</v>
      </c>
      <c r="C319" s="2" t="s">
        <v>10</v>
      </c>
      <c r="D319" s="2" t="s">
        <v>10</v>
      </c>
      <c r="E319" s="4">
        <v>0</v>
      </c>
      <c r="F319" s="4">
        <v>0</v>
      </c>
      <c r="G319" s="4">
        <v>0</v>
      </c>
      <c r="H319" s="11" t="b">
        <f>FALSE()</f>
        <v>0</v>
      </c>
      <c r="I319" s="11" t="b">
        <f>TRUE()</f>
        <v>1</v>
      </c>
      <c r="J319" s="11"/>
      <c r="K319" t="s">
        <v>33969</v>
      </c>
      <c r="L319" t="s">
        <v>33970</v>
      </c>
      <c r="N319" t="s">
        <v>7105</v>
      </c>
      <c r="O319" t="s">
        <v>7105</v>
      </c>
      <c r="S319" t="s">
        <v>34867</v>
      </c>
      <c r="T319">
        <v>0</v>
      </c>
      <c r="U319">
        <v>0</v>
      </c>
      <c r="V319">
        <v>0</v>
      </c>
      <c r="W319" t="s">
        <v>35184</v>
      </c>
      <c r="X319" t="s">
        <v>7105</v>
      </c>
      <c r="Y319" t="s">
        <v>7133</v>
      </c>
      <c r="Z319">
        <v>1297093747</v>
      </c>
      <c r="AA319" t="str">
        <f>VLOOKUP(Table15[[#This Row],[No.]],K:L,2,FALSE)</f>
        <v>KRCS IFRC Cocacola COVAX Response</v>
      </c>
    </row>
    <row r="320" spans="1:27" x14ac:dyDescent="0.35">
      <c r="A320" s="2" t="s">
        <v>33969</v>
      </c>
      <c r="B320" s="2" t="s">
        <v>33970</v>
      </c>
      <c r="C320" s="2" t="s">
        <v>10</v>
      </c>
      <c r="D320" s="2" t="s">
        <v>10</v>
      </c>
      <c r="E320" s="4">
        <v>0</v>
      </c>
      <c r="F320" s="4">
        <v>0</v>
      </c>
      <c r="G320" s="4">
        <v>0</v>
      </c>
      <c r="H320" s="11" t="b">
        <f>FALSE()</f>
        <v>0</v>
      </c>
      <c r="I320" s="11" t="b">
        <f>TRUE()</f>
        <v>1</v>
      </c>
      <c r="J320" s="11"/>
      <c r="K320" t="s">
        <v>537</v>
      </c>
      <c r="L320" t="s">
        <v>538</v>
      </c>
      <c r="N320" t="s">
        <v>7105</v>
      </c>
      <c r="O320" t="s">
        <v>7105</v>
      </c>
      <c r="S320" t="s">
        <v>34867</v>
      </c>
      <c r="T320" s="4">
        <v>889084.8</v>
      </c>
      <c r="U320" s="4">
        <v>889084.8</v>
      </c>
      <c r="V320" s="4">
        <v>889084.8</v>
      </c>
      <c r="W320" t="s">
        <v>35185</v>
      </c>
      <c r="X320" t="s">
        <v>7105</v>
      </c>
      <c r="Y320" t="s">
        <v>7105</v>
      </c>
      <c r="Z320">
        <v>1297093917</v>
      </c>
      <c r="AA320" t="str">
        <f>VLOOKUP(Table15[[#This Row],[No.]],K:L,2,FALSE)</f>
        <v>KRCS-2022 Election Preparedness</v>
      </c>
    </row>
    <row r="321" spans="1:27" x14ac:dyDescent="0.35">
      <c r="A321" s="2" t="s">
        <v>537</v>
      </c>
      <c r="B321" s="2" t="s">
        <v>538</v>
      </c>
      <c r="C321" s="2" t="s">
        <v>10</v>
      </c>
      <c r="D321" s="2" t="s">
        <v>10</v>
      </c>
      <c r="E321" s="4">
        <v>389991</v>
      </c>
      <c r="F321" s="4">
        <v>389991</v>
      </c>
      <c r="G321" s="4">
        <v>389991</v>
      </c>
      <c r="H321" s="11" t="b">
        <f>FALSE()</f>
        <v>0</v>
      </c>
      <c r="I321" s="11" t="b">
        <f>FALSE()</f>
        <v>0</v>
      </c>
      <c r="J321" s="11"/>
      <c r="K321" t="s">
        <v>33971</v>
      </c>
      <c r="L321" t="s">
        <v>33972</v>
      </c>
      <c r="N321" t="s">
        <v>7105</v>
      </c>
      <c r="O321" t="s">
        <v>7105</v>
      </c>
      <c r="S321" t="s">
        <v>34867</v>
      </c>
      <c r="T321">
        <v>0</v>
      </c>
      <c r="U321">
        <v>0</v>
      </c>
      <c r="V321">
        <v>0</v>
      </c>
      <c r="W321" t="s">
        <v>35186</v>
      </c>
      <c r="X321" t="s">
        <v>7105</v>
      </c>
      <c r="Y321" t="s">
        <v>7133</v>
      </c>
      <c r="Z321">
        <v>1297094255</v>
      </c>
      <c r="AA321" t="str">
        <f>VLOOKUP(Table15[[#This Row],[No.]],K:L,2,FALSE)</f>
        <v>KRCS-Drought Project-ICRC</v>
      </c>
    </row>
    <row r="322" spans="1:27" x14ac:dyDescent="0.35">
      <c r="A322" s="2" t="s">
        <v>33971</v>
      </c>
      <c r="B322" s="2" t="s">
        <v>33972</v>
      </c>
      <c r="C322" s="2" t="s">
        <v>10</v>
      </c>
      <c r="D322" s="2" t="s">
        <v>10</v>
      </c>
      <c r="E322" s="4">
        <v>0</v>
      </c>
      <c r="F322" s="4">
        <v>0</v>
      </c>
      <c r="G322" s="4">
        <v>0</v>
      </c>
      <c r="H322" s="11" t="b">
        <f>FALSE()</f>
        <v>0</v>
      </c>
      <c r="I322" s="11" t="b">
        <f>TRUE()</f>
        <v>1</v>
      </c>
      <c r="J322" s="11"/>
      <c r="K322" t="s">
        <v>678</v>
      </c>
      <c r="L322" t="s">
        <v>679</v>
      </c>
      <c r="N322" t="s">
        <v>7105</v>
      </c>
      <c r="O322" t="s">
        <v>7105</v>
      </c>
      <c r="S322" t="s">
        <v>34867</v>
      </c>
      <c r="T322" s="4">
        <v>5902542.3099999996</v>
      </c>
      <c r="U322" s="4">
        <v>5902542.3099999996</v>
      </c>
      <c r="V322" s="4">
        <v>5902542.3099999996</v>
      </c>
      <c r="W322" t="s">
        <v>35187</v>
      </c>
      <c r="X322" t="s">
        <v>7105</v>
      </c>
      <c r="Y322" t="s">
        <v>7105</v>
      </c>
      <c r="Z322">
        <v>1296069125</v>
      </c>
      <c r="AA322" t="str">
        <f>VLOOKUP(Table15[[#This Row],[No.]],K:L,2,FALSE)</f>
        <v>KRCS-Kenya Drought and Hunger</v>
      </c>
    </row>
    <row r="323" spans="1:27" x14ac:dyDescent="0.35">
      <c r="A323" s="2" t="s">
        <v>678</v>
      </c>
      <c r="B323" s="2" t="s">
        <v>679</v>
      </c>
      <c r="C323" s="2" t="s">
        <v>10</v>
      </c>
      <c r="D323" s="2" t="s">
        <v>10</v>
      </c>
      <c r="E323" s="4">
        <v>4387927.5599999996</v>
      </c>
      <c r="F323" s="4">
        <v>4387927.5599999996</v>
      </c>
      <c r="G323" s="4">
        <v>4387927.5599999996</v>
      </c>
      <c r="H323" s="11" t="b">
        <f>FALSE()</f>
        <v>0</v>
      </c>
      <c r="I323" s="11" t="b">
        <f>FALSE()</f>
        <v>0</v>
      </c>
      <c r="J323" s="11"/>
      <c r="K323" t="s">
        <v>33973</v>
      </c>
      <c r="L323" t="s">
        <v>33974</v>
      </c>
      <c r="N323" t="s">
        <v>7105</v>
      </c>
      <c r="O323" t="s">
        <v>7105</v>
      </c>
      <c r="S323" t="s">
        <v>34867</v>
      </c>
      <c r="T323" s="4">
        <v>183573.85</v>
      </c>
      <c r="U323" s="4">
        <v>183573.85</v>
      </c>
      <c r="V323" s="4">
        <v>183573.85</v>
      </c>
      <c r="W323" t="s">
        <v>35188</v>
      </c>
      <c r="X323" t="s">
        <v>7105</v>
      </c>
      <c r="Y323" t="s">
        <v>7105</v>
      </c>
      <c r="Z323">
        <v>1297814495</v>
      </c>
      <c r="AA323" t="str">
        <f>VLOOKUP(Table15[[#This Row],[No.]],K:L,2,FALSE)</f>
        <v>KRCS Africa CDC Project</v>
      </c>
    </row>
    <row r="324" spans="1:27" x14ac:dyDescent="0.35">
      <c r="A324" s="2" t="s">
        <v>33973</v>
      </c>
      <c r="B324" s="2" t="s">
        <v>33974</v>
      </c>
      <c r="C324" s="2" t="s">
        <v>10</v>
      </c>
      <c r="D324" s="2" t="s">
        <v>10</v>
      </c>
      <c r="E324" s="4">
        <v>182493.85</v>
      </c>
      <c r="F324" s="4">
        <v>182493.85</v>
      </c>
      <c r="G324" s="4">
        <v>182493.85</v>
      </c>
      <c r="H324" s="11" t="b">
        <f>FALSE()</f>
        <v>0</v>
      </c>
      <c r="I324" s="11" t="b">
        <f>FALSE()</f>
        <v>0</v>
      </c>
      <c r="J324" s="11"/>
      <c r="K324" t="s">
        <v>33975</v>
      </c>
      <c r="L324" t="s">
        <v>33976</v>
      </c>
      <c r="N324" t="s">
        <v>7105</v>
      </c>
      <c r="O324" t="s">
        <v>7105</v>
      </c>
      <c r="S324" t="s">
        <v>34867</v>
      </c>
      <c r="T324">
        <v>0</v>
      </c>
      <c r="U324">
        <v>0</v>
      </c>
      <c r="V324">
        <v>0</v>
      </c>
      <c r="W324" t="s">
        <v>35189</v>
      </c>
      <c r="X324" t="s">
        <v>7105</v>
      </c>
      <c r="Y324" t="s">
        <v>7133</v>
      </c>
      <c r="Z324">
        <v>1298402123</v>
      </c>
      <c r="AA324" t="str">
        <f>VLOOKUP(Table15[[#This Row],[No.]],K:L,2,FALSE)</f>
        <v>KRCS-BRC Drought response 2022</v>
      </c>
    </row>
    <row r="325" spans="1:27" x14ac:dyDescent="0.35">
      <c r="A325" s="2" t="s">
        <v>33975</v>
      </c>
      <c r="B325" s="2" t="s">
        <v>33976</v>
      </c>
      <c r="C325" s="2" t="s">
        <v>10</v>
      </c>
      <c r="D325" s="2" t="s">
        <v>10</v>
      </c>
      <c r="E325" s="4">
        <v>0</v>
      </c>
      <c r="F325" s="4">
        <v>0</v>
      </c>
      <c r="G325" s="4">
        <v>0</v>
      </c>
      <c r="H325" s="11" t="b">
        <f>FALSE()</f>
        <v>0</v>
      </c>
      <c r="I325" s="11" t="b">
        <f>TRUE()</f>
        <v>1</v>
      </c>
      <c r="J325" s="11"/>
      <c r="K325" t="s">
        <v>3820</v>
      </c>
      <c r="L325" t="s">
        <v>3821</v>
      </c>
      <c r="N325" t="s">
        <v>7105</v>
      </c>
      <c r="O325" t="s">
        <v>7105</v>
      </c>
      <c r="S325" t="s">
        <v>34867</v>
      </c>
      <c r="T325" s="4">
        <v>701650</v>
      </c>
      <c r="U325" s="4">
        <v>701650</v>
      </c>
      <c r="V325" s="4">
        <v>701650</v>
      </c>
      <c r="W325" t="s">
        <v>35190</v>
      </c>
      <c r="X325" t="s">
        <v>7105</v>
      </c>
      <c r="Y325" t="s">
        <v>7105</v>
      </c>
      <c r="Z325">
        <v>1298402867</v>
      </c>
      <c r="AA325" t="str">
        <f>VLOOKUP(Table15[[#This Row],[No.]],K:L,2,FALSE)</f>
        <v>KRCS-Election Preparedness DRC 2022</v>
      </c>
    </row>
    <row r="326" spans="1:27" x14ac:dyDescent="0.35">
      <c r="A326" s="2" t="s">
        <v>3820</v>
      </c>
      <c r="B326" s="2" t="s">
        <v>3821</v>
      </c>
      <c r="C326" s="2" t="s">
        <v>10</v>
      </c>
      <c r="D326" s="2" t="s">
        <v>10</v>
      </c>
      <c r="E326" s="4">
        <v>1480455</v>
      </c>
      <c r="F326" s="4">
        <v>1480455</v>
      </c>
      <c r="G326" s="4">
        <v>1480455</v>
      </c>
      <c r="H326" s="11" t="b">
        <f>FALSE()</f>
        <v>0</v>
      </c>
      <c r="I326" s="11" t="b">
        <f>FALSE()</f>
        <v>0</v>
      </c>
      <c r="J326" s="11"/>
      <c r="K326" t="s">
        <v>33977</v>
      </c>
      <c r="L326" t="s">
        <v>33753</v>
      </c>
      <c r="N326" t="s">
        <v>7105</v>
      </c>
      <c r="O326" t="s">
        <v>7105</v>
      </c>
      <c r="P326" t="s">
        <v>35077</v>
      </c>
      <c r="Q326" t="s">
        <v>35078</v>
      </c>
      <c r="S326" t="s">
        <v>34867</v>
      </c>
      <c r="T326">
        <v>0</v>
      </c>
      <c r="U326">
        <v>0</v>
      </c>
      <c r="V326">
        <v>0</v>
      </c>
      <c r="W326" t="s">
        <v>33753</v>
      </c>
      <c r="X326" t="s">
        <v>7105</v>
      </c>
      <c r="Y326" t="s">
        <v>7133</v>
      </c>
      <c r="Z326">
        <v>1020077716609</v>
      </c>
      <c r="AA326" t="str">
        <f>VLOOKUP(Table15[[#This Row],[No.]],K:L,2,FALSE)</f>
        <v>KRCS-PAN African Conference</v>
      </c>
    </row>
    <row r="327" spans="1:27" x14ac:dyDescent="0.35">
      <c r="A327" s="2" t="s">
        <v>33977</v>
      </c>
      <c r="B327" s="2" t="s">
        <v>33753</v>
      </c>
      <c r="C327" s="2" t="s">
        <v>10</v>
      </c>
      <c r="D327" s="2" t="s">
        <v>10</v>
      </c>
      <c r="E327" s="4">
        <v>0</v>
      </c>
      <c r="F327" s="4">
        <v>0</v>
      </c>
      <c r="G327" s="4">
        <v>0</v>
      </c>
      <c r="H327" s="11" t="b">
        <f>FALSE()</f>
        <v>0</v>
      </c>
      <c r="I327" s="11" t="b">
        <f>TRUE()</f>
        <v>1</v>
      </c>
      <c r="J327" s="11"/>
      <c r="K327" t="s">
        <v>181</v>
      </c>
      <c r="L327" t="s">
        <v>182</v>
      </c>
      <c r="N327" t="s">
        <v>7105</v>
      </c>
      <c r="O327" t="s">
        <v>7105</v>
      </c>
      <c r="S327" t="s">
        <v>34867</v>
      </c>
      <c r="T327" s="4">
        <v>18969000.09</v>
      </c>
      <c r="U327" s="4">
        <v>18969000.09</v>
      </c>
      <c r="V327" s="4">
        <v>18969000.09</v>
      </c>
      <c r="W327" t="s">
        <v>182</v>
      </c>
      <c r="X327" t="s">
        <v>7105</v>
      </c>
      <c r="Y327" t="s">
        <v>7105</v>
      </c>
      <c r="Z327">
        <v>1298717671</v>
      </c>
      <c r="AA327" t="str">
        <f>VLOOKUP(Table15[[#This Row],[No.]],K:L,2,FALSE)</f>
        <v>KRCS - PR</v>
      </c>
    </row>
    <row r="328" spans="1:27" x14ac:dyDescent="0.35">
      <c r="A328" s="2" t="s">
        <v>181</v>
      </c>
      <c r="B328" s="2" t="s">
        <v>182</v>
      </c>
      <c r="C328" s="2" t="s">
        <v>10</v>
      </c>
      <c r="D328" s="2" t="s">
        <v>10</v>
      </c>
      <c r="E328" s="4">
        <v>13321684.439999999</v>
      </c>
      <c r="F328" s="4">
        <v>13321684.439999999</v>
      </c>
      <c r="G328" s="4">
        <v>13321684.439999999</v>
      </c>
      <c r="H328" s="11" t="b">
        <f>FALSE()</f>
        <v>0</v>
      </c>
      <c r="I328" s="11" t="b">
        <f>FALSE()</f>
        <v>0</v>
      </c>
      <c r="J328" s="11"/>
      <c r="K328" t="s">
        <v>379</v>
      </c>
      <c r="L328" t="s">
        <v>380</v>
      </c>
      <c r="N328" t="s">
        <v>7105</v>
      </c>
      <c r="O328" t="s">
        <v>7105</v>
      </c>
      <c r="S328" t="s">
        <v>34867</v>
      </c>
      <c r="T328" s="4">
        <v>21633471.879999999</v>
      </c>
      <c r="U328" s="4">
        <v>21633471.879999999</v>
      </c>
      <c r="V328" s="4">
        <v>21633471.879999999</v>
      </c>
      <c r="W328" t="s">
        <v>35191</v>
      </c>
      <c r="X328" t="s">
        <v>7105</v>
      </c>
      <c r="Y328" t="s">
        <v>7105</v>
      </c>
      <c r="Z328">
        <v>1297828410</v>
      </c>
      <c r="AA328" t="str">
        <f>VLOOKUP(Table15[[#This Row],[No.]],K:L,2,FALSE)</f>
        <v>KRCS NSD SUPPORT -BRC</v>
      </c>
    </row>
    <row r="329" spans="1:27" x14ac:dyDescent="0.35">
      <c r="A329" s="2" t="s">
        <v>379</v>
      </c>
      <c r="B329" s="2" t="s">
        <v>380</v>
      </c>
      <c r="C329" s="2" t="s">
        <v>10</v>
      </c>
      <c r="D329" s="2" t="s">
        <v>10</v>
      </c>
      <c r="E329" s="4">
        <v>7164910.6500000004</v>
      </c>
      <c r="F329" s="4">
        <v>7164910.6500000004</v>
      </c>
      <c r="G329" s="4">
        <v>7164910.6500000004</v>
      </c>
      <c r="H329" s="11" t="b">
        <f>FALSE()</f>
        <v>0</v>
      </c>
      <c r="I329" s="11" t="b">
        <f>FALSE()</f>
        <v>0</v>
      </c>
      <c r="J329" s="11"/>
      <c r="K329" t="s">
        <v>136</v>
      </c>
      <c r="L329" t="s">
        <v>137</v>
      </c>
      <c r="N329" t="s">
        <v>7105</v>
      </c>
      <c r="O329" t="s">
        <v>7105</v>
      </c>
      <c r="S329" t="s">
        <v>34867</v>
      </c>
      <c r="T329" s="4">
        <v>6360919.25</v>
      </c>
      <c r="U329" s="4">
        <v>6360919.25</v>
      </c>
      <c r="V329" s="4">
        <v>6360919.25</v>
      </c>
      <c r="W329" t="s">
        <v>137</v>
      </c>
      <c r="X329" t="s">
        <v>7105</v>
      </c>
      <c r="Y329" t="s">
        <v>7105</v>
      </c>
      <c r="Z329">
        <v>1297814452</v>
      </c>
      <c r="AA329" t="str">
        <f>VLOOKUP(Table15[[#This Row],[No.]],K:L,2,FALSE)</f>
        <v>KRCS Bomet IFSL</v>
      </c>
    </row>
    <row r="330" spans="1:27" x14ac:dyDescent="0.35">
      <c r="A330" s="2" t="s">
        <v>136</v>
      </c>
      <c r="B330" s="2" t="s">
        <v>137</v>
      </c>
      <c r="C330" s="2" t="s">
        <v>10</v>
      </c>
      <c r="D330" s="2" t="s">
        <v>10</v>
      </c>
      <c r="E330" s="4">
        <v>13457557.289999999</v>
      </c>
      <c r="F330" s="4">
        <v>13457557.289999999</v>
      </c>
      <c r="G330" s="4">
        <v>13457557.289999999</v>
      </c>
      <c r="H330" s="11" t="b">
        <f>FALSE()</f>
        <v>0</v>
      </c>
      <c r="I330" s="11" t="b">
        <f>FALSE()</f>
        <v>0</v>
      </c>
      <c r="J330" s="11"/>
      <c r="K330" t="s">
        <v>33978</v>
      </c>
      <c r="L330" t="s">
        <v>33979</v>
      </c>
      <c r="M330">
        <v>711012000</v>
      </c>
      <c r="N330" t="s">
        <v>7105</v>
      </c>
      <c r="O330" t="s">
        <v>7105</v>
      </c>
      <c r="P330" t="s">
        <v>35145</v>
      </c>
      <c r="S330" t="s">
        <v>34867</v>
      </c>
      <c r="T330">
        <v>0</v>
      </c>
      <c r="U330">
        <v>0</v>
      </c>
      <c r="V330">
        <v>0</v>
      </c>
      <c r="W330" t="s">
        <v>33979</v>
      </c>
      <c r="X330" t="s">
        <v>7105</v>
      </c>
      <c r="Y330" t="s">
        <v>7133</v>
      </c>
      <c r="Z330">
        <v>1302682318</v>
      </c>
      <c r="AA330" t="str">
        <f>VLOOKUP(Table15[[#This Row],[No.]],K:L,2,FALSE)</f>
        <v>KRCS-NS DEVELOPMENT SUPPORT -MFA</v>
      </c>
    </row>
    <row r="331" spans="1:27" x14ac:dyDescent="0.35">
      <c r="A331" s="2" t="s">
        <v>33978</v>
      </c>
      <c r="B331" s="2" t="s">
        <v>33979</v>
      </c>
      <c r="C331" s="2" t="s">
        <v>33960</v>
      </c>
      <c r="D331" s="2" t="s">
        <v>10</v>
      </c>
      <c r="E331" s="4">
        <v>0</v>
      </c>
      <c r="F331" s="4">
        <v>0</v>
      </c>
      <c r="G331" s="4">
        <v>0</v>
      </c>
      <c r="H331" s="11" t="b">
        <f>FALSE()</f>
        <v>0</v>
      </c>
      <c r="I331" s="11" t="b">
        <f>TRUE()</f>
        <v>1</v>
      </c>
      <c r="J331" s="11"/>
      <c r="K331" t="s">
        <v>33980</v>
      </c>
      <c r="L331" t="s">
        <v>33981</v>
      </c>
      <c r="M331">
        <v>711012000</v>
      </c>
      <c r="N331" t="s">
        <v>7105</v>
      </c>
      <c r="O331" t="s">
        <v>7105</v>
      </c>
      <c r="P331" t="s">
        <v>35145</v>
      </c>
      <c r="S331" t="s">
        <v>34867</v>
      </c>
      <c r="T331">
        <v>0</v>
      </c>
      <c r="U331">
        <v>0</v>
      </c>
      <c r="V331">
        <v>0</v>
      </c>
      <c r="W331" t="s">
        <v>33981</v>
      </c>
      <c r="X331" t="s">
        <v>7105</v>
      </c>
      <c r="Y331" t="s">
        <v>7133</v>
      </c>
      <c r="Z331">
        <v>1302682288</v>
      </c>
      <c r="AA331" t="str">
        <f>VLOOKUP(Table15[[#This Row],[No.]],K:L,2,FALSE)</f>
        <v>KRCS CAPACITY BUILDING FUND-IFRC</v>
      </c>
    </row>
    <row r="332" spans="1:27" x14ac:dyDescent="0.35">
      <c r="A332" s="2" t="s">
        <v>33980</v>
      </c>
      <c r="B332" s="2" t="s">
        <v>33981</v>
      </c>
      <c r="C332" s="2" t="s">
        <v>33960</v>
      </c>
      <c r="D332" s="2" t="s">
        <v>10</v>
      </c>
      <c r="E332" s="4">
        <v>0</v>
      </c>
      <c r="F332" s="4">
        <v>0</v>
      </c>
      <c r="G332" s="4">
        <v>0</v>
      </c>
      <c r="H332" s="11" t="b">
        <f>FALSE()</f>
        <v>0</v>
      </c>
      <c r="I332" s="11" t="b">
        <f>TRUE()</f>
        <v>1</v>
      </c>
      <c r="J332" s="11"/>
      <c r="K332" t="s">
        <v>33982</v>
      </c>
      <c r="L332" t="s">
        <v>33983</v>
      </c>
      <c r="M332">
        <v>711012000</v>
      </c>
      <c r="N332" t="s">
        <v>7105</v>
      </c>
      <c r="O332" t="s">
        <v>7105</v>
      </c>
      <c r="P332" t="s">
        <v>35145</v>
      </c>
      <c r="S332" t="s">
        <v>34867</v>
      </c>
      <c r="T332">
        <v>0</v>
      </c>
      <c r="U332">
        <v>0</v>
      </c>
      <c r="V332">
        <v>0</v>
      </c>
      <c r="W332" t="s">
        <v>33983</v>
      </c>
      <c r="X332" t="s">
        <v>7105</v>
      </c>
      <c r="Y332" t="s">
        <v>7133</v>
      </c>
      <c r="Z332">
        <v>1302682245</v>
      </c>
      <c r="AA332" t="str">
        <f>VLOOKUP(Table15[[#This Row],[No.]],K:L,2,FALSE)</f>
        <v>KRCS IMPROVING PHC IN KALOBEYEI- CAN</v>
      </c>
    </row>
    <row r="333" spans="1:27" x14ac:dyDescent="0.35">
      <c r="A333" s="2" t="s">
        <v>33982</v>
      </c>
      <c r="B333" s="2" t="s">
        <v>33983</v>
      </c>
      <c r="C333" s="2" t="s">
        <v>33960</v>
      </c>
      <c r="D333" s="2" t="s">
        <v>10</v>
      </c>
      <c r="E333" s="4">
        <v>0</v>
      </c>
      <c r="F333" s="4">
        <v>0</v>
      </c>
      <c r="G333" s="4">
        <v>0</v>
      </c>
      <c r="H333" s="11" t="b">
        <f>FALSE()</f>
        <v>0</v>
      </c>
      <c r="I333" s="11" t="b">
        <f>TRUE()</f>
        <v>1</v>
      </c>
      <c r="J333" s="11"/>
      <c r="K333" t="s">
        <v>33984</v>
      </c>
      <c r="L333" t="s">
        <v>33985</v>
      </c>
      <c r="N333" t="s">
        <v>7105</v>
      </c>
      <c r="O333" t="s">
        <v>7105</v>
      </c>
      <c r="P333" t="s">
        <v>35192</v>
      </c>
      <c r="S333" t="s">
        <v>34867</v>
      </c>
      <c r="T333">
        <v>0</v>
      </c>
      <c r="U333">
        <v>0</v>
      </c>
      <c r="V333">
        <v>0</v>
      </c>
      <c r="W333" t="s">
        <v>35193</v>
      </c>
      <c r="X333" t="s">
        <v>7105</v>
      </c>
      <c r="Y333" t="s">
        <v>7133</v>
      </c>
      <c r="Z333">
        <v>1304259927</v>
      </c>
      <c r="AA333" t="str">
        <f>VLOOKUP(Table15[[#This Row],[No.]],K:L,2,FALSE)</f>
        <v>KRCS BHA DROUGHT -USAID</v>
      </c>
    </row>
    <row r="334" spans="1:27" x14ac:dyDescent="0.35">
      <c r="A334" s="2" t="s">
        <v>33984</v>
      </c>
      <c r="B334" s="2" t="s">
        <v>33985</v>
      </c>
      <c r="C334" s="2" t="s">
        <v>10</v>
      </c>
      <c r="D334" s="2" t="s">
        <v>10</v>
      </c>
      <c r="E334" s="4">
        <v>0</v>
      </c>
      <c r="F334" s="4">
        <v>0</v>
      </c>
      <c r="G334" s="4">
        <v>0</v>
      </c>
      <c r="H334" s="11" t="b">
        <f>FALSE()</f>
        <v>0</v>
      </c>
      <c r="I334" s="11" t="b">
        <f>TRUE()</f>
        <v>1</v>
      </c>
      <c r="J334" s="11"/>
      <c r="K334" t="s">
        <v>560</v>
      </c>
      <c r="L334" t="s">
        <v>561</v>
      </c>
      <c r="N334" t="s">
        <v>7105</v>
      </c>
      <c r="O334" t="s">
        <v>7105</v>
      </c>
      <c r="S334" t="s">
        <v>34867</v>
      </c>
      <c r="T334" s="4">
        <v>1089173.1499999999</v>
      </c>
      <c r="U334" s="4">
        <v>1089173.1499999999</v>
      </c>
      <c r="V334" s="4">
        <v>1089173.1499999999</v>
      </c>
      <c r="W334" t="s">
        <v>561</v>
      </c>
      <c r="X334" t="s">
        <v>7105</v>
      </c>
      <c r="Y334" t="s">
        <v>7105</v>
      </c>
      <c r="Z334">
        <v>1303622831</v>
      </c>
      <c r="AA334" t="str">
        <f>VLOOKUP(Table15[[#This Row],[No.]],K:L,2,FALSE)</f>
        <v>KRCS Ebola Disease Preparedness-DRC</v>
      </c>
    </row>
    <row r="335" spans="1:27" x14ac:dyDescent="0.35">
      <c r="A335" s="2" t="s">
        <v>560</v>
      </c>
      <c r="B335" s="2" t="s">
        <v>561</v>
      </c>
      <c r="C335" s="2" t="s">
        <v>10</v>
      </c>
      <c r="D335" s="2" t="s">
        <v>10</v>
      </c>
      <c r="E335" s="4">
        <v>1810727.2</v>
      </c>
      <c r="F335" s="4">
        <v>1810727.2</v>
      </c>
      <c r="G335" s="4">
        <v>1810727.2</v>
      </c>
      <c r="H335" s="11" t="b">
        <f>FALSE()</f>
        <v>0</v>
      </c>
      <c r="I335" s="11" t="b">
        <f>FALSE()</f>
        <v>0</v>
      </c>
      <c r="J335" s="11"/>
      <c r="K335" t="s">
        <v>122</v>
      </c>
      <c r="L335" t="s">
        <v>123</v>
      </c>
      <c r="N335" t="s">
        <v>7105</v>
      </c>
      <c r="O335" t="s">
        <v>7105</v>
      </c>
      <c r="S335" t="s">
        <v>34867</v>
      </c>
      <c r="T335" s="4">
        <v>177521.27</v>
      </c>
      <c r="U335" s="4">
        <v>177521.27</v>
      </c>
      <c r="V335" s="4">
        <v>177521.27</v>
      </c>
      <c r="W335" t="s">
        <v>123</v>
      </c>
      <c r="X335" t="s">
        <v>7105</v>
      </c>
      <c r="Y335" t="s">
        <v>7105</v>
      </c>
      <c r="Z335">
        <v>1305482018</v>
      </c>
      <c r="AA335" t="str">
        <f>VLOOKUP(Table15[[#This Row],[No.]],K:L,2,FALSE)</f>
        <v>KRCS-UNFPA</v>
      </c>
    </row>
    <row r="336" spans="1:27" x14ac:dyDescent="0.35">
      <c r="A336" s="2" t="s">
        <v>122</v>
      </c>
      <c r="B336" s="2" t="s">
        <v>123</v>
      </c>
      <c r="C336" s="2" t="s">
        <v>10</v>
      </c>
      <c r="D336" s="2" t="s">
        <v>10</v>
      </c>
      <c r="E336" s="4">
        <v>10211844.4</v>
      </c>
      <c r="F336" s="4">
        <v>10211844.4</v>
      </c>
      <c r="G336" s="4">
        <v>10211844.4</v>
      </c>
      <c r="H336" s="11" t="b">
        <f>FALSE()</f>
        <v>0</v>
      </c>
      <c r="I336" s="11" t="b">
        <f>FALSE()</f>
        <v>0</v>
      </c>
      <c r="J336" s="11"/>
      <c r="K336" t="s">
        <v>33986</v>
      </c>
      <c r="L336" t="s">
        <v>33987</v>
      </c>
      <c r="M336" t="s">
        <v>33988</v>
      </c>
      <c r="N336" t="s">
        <v>7105</v>
      </c>
      <c r="O336" t="s">
        <v>7105</v>
      </c>
      <c r="P336" t="s">
        <v>35194</v>
      </c>
      <c r="S336" t="s">
        <v>34867</v>
      </c>
      <c r="T336">
        <v>0</v>
      </c>
      <c r="U336">
        <v>0</v>
      </c>
      <c r="V336">
        <v>0</v>
      </c>
      <c r="W336" t="s">
        <v>35195</v>
      </c>
      <c r="X336" t="s">
        <v>7105</v>
      </c>
      <c r="Y336" t="s">
        <v>7133</v>
      </c>
      <c r="Z336">
        <v>1309553599</v>
      </c>
      <c r="AA336" t="str">
        <f>VLOOKUP(Table15[[#This Row],[No.]],K:L,2,FALSE)</f>
        <v>KRCS-GOK PROGRAMMES</v>
      </c>
    </row>
    <row r="337" spans="1:27" x14ac:dyDescent="0.35">
      <c r="A337" s="2" t="s">
        <v>33986</v>
      </c>
      <c r="B337" s="2" t="s">
        <v>33987</v>
      </c>
      <c r="C337" s="2" t="s">
        <v>33988</v>
      </c>
      <c r="D337" s="2" t="s">
        <v>10</v>
      </c>
      <c r="E337" s="4">
        <v>0</v>
      </c>
      <c r="F337" s="4">
        <v>0</v>
      </c>
      <c r="G337" s="4">
        <v>0</v>
      </c>
      <c r="H337" s="11" t="b">
        <f>FALSE()</f>
        <v>0</v>
      </c>
      <c r="I337" s="11" t="b">
        <f>TRUE()</f>
        <v>1</v>
      </c>
      <c r="J337" s="11"/>
      <c r="K337" t="s">
        <v>33989</v>
      </c>
      <c r="L337" t="s">
        <v>314</v>
      </c>
      <c r="N337" t="s">
        <v>7105</v>
      </c>
      <c r="O337" t="s">
        <v>7105</v>
      </c>
      <c r="P337" t="s">
        <v>35077</v>
      </c>
      <c r="Q337" t="s">
        <v>35078</v>
      </c>
      <c r="S337" t="s">
        <v>34867</v>
      </c>
      <c r="T337">
        <v>0</v>
      </c>
      <c r="U337">
        <v>0</v>
      </c>
      <c r="V337">
        <v>0</v>
      </c>
      <c r="W337" t="s">
        <v>35055</v>
      </c>
      <c r="X337" t="s">
        <v>7105</v>
      </c>
      <c r="Y337" t="s">
        <v>7133</v>
      </c>
      <c r="Z337">
        <v>1020077716610</v>
      </c>
      <c r="AA337" t="str">
        <f>VLOOKUP(Table15[[#This Row],[No.]],K:L,2,FALSE)</f>
        <v>KRCS Youth Resource Centre KLB</v>
      </c>
    </row>
    <row r="338" spans="1:27" x14ac:dyDescent="0.35">
      <c r="A338" s="2" t="s">
        <v>33989</v>
      </c>
      <c r="B338" s="2" t="s">
        <v>314</v>
      </c>
      <c r="C338" s="2" t="s">
        <v>10</v>
      </c>
      <c r="D338" s="2" t="s">
        <v>10</v>
      </c>
      <c r="E338" s="4">
        <v>0</v>
      </c>
      <c r="F338" s="4">
        <v>0</v>
      </c>
      <c r="G338" s="4">
        <v>0</v>
      </c>
      <c r="H338" s="11" t="b">
        <f>FALSE()</f>
        <v>0</v>
      </c>
      <c r="I338" s="11" t="b">
        <f>TRUE()</f>
        <v>1</v>
      </c>
      <c r="J338" s="11"/>
      <c r="K338" t="s">
        <v>1631</v>
      </c>
      <c r="L338" t="s">
        <v>1632</v>
      </c>
      <c r="N338" t="s">
        <v>7105</v>
      </c>
      <c r="O338" t="s">
        <v>7105</v>
      </c>
      <c r="P338" t="s">
        <v>35196</v>
      </c>
      <c r="S338" t="s">
        <v>34867</v>
      </c>
      <c r="T338" s="4">
        <v>1838754.8</v>
      </c>
      <c r="U338" s="4">
        <v>1838754.8</v>
      </c>
      <c r="V338" s="4">
        <v>1838754.8</v>
      </c>
      <c r="W338" t="s">
        <v>35197</v>
      </c>
      <c r="X338" t="s">
        <v>7105</v>
      </c>
      <c r="Y338" t="s">
        <v>7105</v>
      </c>
      <c r="Z338">
        <v>1311882235</v>
      </c>
      <c r="AA338" t="str">
        <f>VLOOKUP(Table15[[#This Row],[No.]],K:L,2,FALSE)</f>
        <v>KRCS - Retention</v>
      </c>
    </row>
    <row r="339" spans="1:27" x14ac:dyDescent="0.35">
      <c r="A339" s="2" t="s">
        <v>1631</v>
      </c>
      <c r="B339" s="2" t="s">
        <v>1632</v>
      </c>
      <c r="C339" s="2" t="s">
        <v>10</v>
      </c>
      <c r="D339" s="2" t="s">
        <v>10</v>
      </c>
      <c r="E339" s="4">
        <v>2092843.85</v>
      </c>
      <c r="F339" s="4">
        <v>2092843.85</v>
      </c>
      <c r="G339" s="4">
        <v>2092843.85</v>
      </c>
      <c r="H339" s="11" t="b">
        <f>FALSE()</f>
        <v>0</v>
      </c>
      <c r="I339" s="11" t="b">
        <f>FALSE()</f>
        <v>0</v>
      </c>
      <c r="J339" s="11"/>
      <c r="K339" t="s">
        <v>5200</v>
      </c>
      <c r="L339" t="s">
        <v>5201</v>
      </c>
      <c r="N339" t="s">
        <v>7105</v>
      </c>
      <c r="O339" t="s">
        <v>7105</v>
      </c>
      <c r="S339" t="s">
        <v>34867</v>
      </c>
      <c r="T339" s="4">
        <v>6148.43</v>
      </c>
      <c r="U339" s="4">
        <v>6148.43</v>
      </c>
      <c r="V339" s="4">
        <v>6148.43</v>
      </c>
      <c r="W339" t="s">
        <v>35198</v>
      </c>
      <c r="X339" t="s">
        <v>7105</v>
      </c>
      <c r="Y339" t="s">
        <v>7105</v>
      </c>
      <c r="Z339">
        <v>1312337745</v>
      </c>
      <c r="AA339" t="str">
        <f>VLOOKUP(Table15[[#This Row],[No.]],K:L,2,FALSE)</f>
        <v xml:space="preserve"> KRCS PNS OPERATION</v>
      </c>
    </row>
    <row r="340" spans="1:27" x14ac:dyDescent="0.35">
      <c r="A340" s="2" t="s">
        <v>5200</v>
      </c>
      <c r="B340" s="2" t="s">
        <v>5201</v>
      </c>
      <c r="C340" s="2" t="s">
        <v>10</v>
      </c>
      <c r="D340" s="2" t="s">
        <v>10</v>
      </c>
      <c r="E340" s="4">
        <v>1375.43</v>
      </c>
      <c r="F340" s="4">
        <v>1375.43</v>
      </c>
      <c r="G340" s="4">
        <v>1375.43</v>
      </c>
      <c r="H340" s="11" t="b">
        <f>FALSE()</f>
        <v>0</v>
      </c>
      <c r="I340" s="11" t="b">
        <f>FALSE()</f>
        <v>0</v>
      </c>
      <c r="J340" s="11"/>
      <c r="K340" t="s">
        <v>156</v>
      </c>
      <c r="L340" t="s">
        <v>157</v>
      </c>
      <c r="M340" t="s">
        <v>33988</v>
      </c>
      <c r="N340" t="s">
        <v>7105</v>
      </c>
      <c r="O340" t="s">
        <v>7105</v>
      </c>
      <c r="P340" t="s">
        <v>35199</v>
      </c>
      <c r="S340" t="s">
        <v>34867</v>
      </c>
      <c r="T340" s="4">
        <v>13323623.35</v>
      </c>
      <c r="U340" s="4">
        <v>13323623.35</v>
      </c>
      <c r="V340" s="4">
        <v>13323623.35</v>
      </c>
      <c r="W340" t="s">
        <v>157</v>
      </c>
      <c r="X340" t="s">
        <v>7105</v>
      </c>
      <c r="Y340" t="s">
        <v>7105</v>
      </c>
      <c r="Z340">
        <v>1313319325</v>
      </c>
      <c r="AA340" t="str">
        <f>VLOOKUP(Table15[[#This Row],[No.]],K:L,2,FALSE)</f>
        <v>KRCS -WDF Project-DRC</v>
      </c>
    </row>
    <row r="341" spans="1:27" x14ac:dyDescent="0.35">
      <c r="A341" s="2" t="s">
        <v>156</v>
      </c>
      <c r="B341" s="2" t="s">
        <v>157</v>
      </c>
      <c r="C341" s="2" t="s">
        <v>33988</v>
      </c>
      <c r="D341" s="2" t="s">
        <v>10</v>
      </c>
      <c r="E341" s="4">
        <v>9363405.0500000007</v>
      </c>
      <c r="F341" s="4">
        <v>9363405.0500000007</v>
      </c>
      <c r="G341" s="4">
        <v>9363405.0500000007</v>
      </c>
      <c r="H341" s="11" t="b">
        <f>FALSE()</f>
        <v>0</v>
      </c>
      <c r="I341" s="11" t="b">
        <f>FALSE()</f>
        <v>0</v>
      </c>
      <c r="J341" s="11"/>
      <c r="K341" t="s">
        <v>4085</v>
      </c>
      <c r="L341" t="s">
        <v>4086</v>
      </c>
      <c r="M341" t="s">
        <v>33988</v>
      </c>
      <c r="N341" t="s">
        <v>7105</v>
      </c>
      <c r="O341" t="s">
        <v>7105</v>
      </c>
      <c r="P341" t="s">
        <v>35192</v>
      </c>
      <c r="S341" t="s">
        <v>34867</v>
      </c>
      <c r="T341" s="4">
        <v>294364.78999999998</v>
      </c>
      <c r="U341" s="4">
        <v>294364.78999999998</v>
      </c>
      <c r="V341" s="4">
        <v>294364.78999999998</v>
      </c>
      <c r="W341" t="s">
        <v>4086</v>
      </c>
      <c r="X341" t="s">
        <v>7105</v>
      </c>
      <c r="Y341" t="s">
        <v>7105</v>
      </c>
      <c r="Z341">
        <v>1313382116</v>
      </c>
      <c r="AA341" t="str">
        <f>VLOOKUP(Table15[[#This Row],[No.]],K:L,2,FALSE)</f>
        <v>KRCS EMERGENCIES OPERATIONS DRC</v>
      </c>
    </row>
    <row r="342" spans="1:27" x14ac:dyDescent="0.35">
      <c r="A342" s="2" t="s">
        <v>4085</v>
      </c>
      <c r="B342" s="2" t="s">
        <v>4086</v>
      </c>
      <c r="C342" s="2" t="s">
        <v>33988</v>
      </c>
      <c r="D342" s="2" t="s">
        <v>10</v>
      </c>
      <c r="E342" s="4">
        <v>41990.99</v>
      </c>
      <c r="F342" s="4">
        <v>41990.99</v>
      </c>
      <c r="G342" s="4">
        <v>41990.99</v>
      </c>
      <c r="H342" s="11" t="b">
        <f>FALSE()</f>
        <v>0</v>
      </c>
      <c r="I342" s="11" t="b">
        <f>FALSE()</f>
        <v>0</v>
      </c>
      <c r="J342" s="11"/>
      <c r="K342" t="s">
        <v>328</v>
      </c>
      <c r="L342" t="s">
        <v>329</v>
      </c>
      <c r="N342" t="s">
        <v>7105</v>
      </c>
      <c r="O342" t="s">
        <v>7105</v>
      </c>
      <c r="P342" t="s">
        <v>35200</v>
      </c>
      <c r="S342" t="s">
        <v>34867</v>
      </c>
      <c r="T342" s="4">
        <v>12751619.24</v>
      </c>
      <c r="U342" s="4">
        <v>12751619.24</v>
      </c>
      <c r="V342" s="4">
        <v>12751619.24</v>
      </c>
      <c r="W342" t="s">
        <v>35201</v>
      </c>
      <c r="X342" t="s">
        <v>7105</v>
      </c>
      <c r="Y342" t="s">
        <v>7105</v>
      </c>
      <c r="Z342">
        <v>1312926813</v>
      </c>
      <c r="AA342" t="str">
        <f>VLOOKUP(Table15[[#This Row],[No.]],K:L,2,FALSE)</f>
        <v>KRCS USAID YOUTH EXCEL PROJECT</v>
      </c>
    </row>
    <row r="343" spans="1:27" x14ac:dyDescent="0.35">
      <c r="A343" s="2" t="s">
        <v>328</v>
      </c>
      <c r="B343" s="2" t="s">
        <v>329</v>
      </c>
      <c r="C343" s="2" t="s">
        <v>10</v>
      </c>
      <c r="D343" s="2" t="s">
        <v>10</v>
      </c>
      <c r="E343" s="4">
        <v>7506487.7199999997</v>
      </c>
      <c r="F343" s="4">
        <v>7506487.7199999997</v>
      </c>
      <c r="G343" s="4">
        <v>7506487.7199999997</v>
      </c>
      <c r="H343" s="11" t="b">
        <f>FALSE()</f>
        <v>0</v>
      </c>
      <c r="I343" s="11" t="b">
        <f>FALSE()</f>
        <v>0</v>
      </c>
      <c r="J343" s="11"/>
      <c r="K343" t="s">
        <v>33990</v>
      </c>
      <c r="L343" t="s">
        <v>33991</v>
      </c>
      <c r="N343" t="s">
        <v>7105</v>
      </c>
      <c r="O343" t="s">
        <v>7105</v>
      </c>
      <c r="S343" t="s">
        <v>34867</v>
      </c>
      <c r="T343" s="4">
        <v>1619.05</v>
      </c>
      <c r="U343" s="4">
        <v>1619.05</v>
      </c>
      <c r="V343" s="4">
        <v>1619.05</v>
      </c>
      <c r="W343" t="s">
        <v>35202</v>
      </c>
      <c r="X343" t="s">
        <v>7105</v>
      </c>
      <c r="Y343" t="s">
        <v>7105</v>
      </c>
      <c r="Z343">
        <v>1311961844</v>
      </c>
      <c r="AA343" t="str">
        <f>VLOOKUP(Table15[[#This Row],[No.]],K:L,2,FALSE)</f>
        <v>IFRC NSIA Project</v>
      </c>
    </row>
    <row r="344" spans="1:27" x14ac:dyDescent="0.35">
      <c r="A344" s="2" t="s">
        <v>33990</v>
      </c>
      <c r="B344" s="2" t="s">
        <v>33991</v>
      </c>
      <c r="C344" s="2" t="s">
        <v>10</v>
      </c>
      <c r="D344" s="2" t="s">
        <v>10</v>
      </c>
      <c r="E344" s="4">
        <v>0</v>
      </c>
      <c r="F344" s="4">
        <v>0</v>
      </c>
      <c r="G344" s="4">
        <v>0</v>
      </c>
      <c r="H344" s="11" t="b">
        <f>FALSE()</f>
        <v>0</v>
      </c>
      <c r="I344" s="11" t="b">
        <f>FALSE()</f>
        <v>0</v>
      </c>
      <c r="J344" s="11"/>
      <c r="K344" t="s">
        <v>49</v>
      </c>
      <c r="L344" t="s">
        <v>50</v>
      </c>
      <c r="N344" t="s">
        <v>7105</v>
      </c>
      <c r="O344" t="s">
        <v>7105</v>
      </c>
      <c r="S344" t="s">
        <v>34867</v>
      </c>
      <c r="T344" s="4">
        <v>54882398.350000001</v>
      </c>
      <c r="U344" s="4">
        <v>54882398.350000001</v>
      </c>
      <c r="V344" s="4">
        <v>54882398.350000001</v>
      </c>
      <c r="W344" t="s">
        <v>35203</v>
      </c>
      <c r="X344" t="s">
        <v>7105</v>
      </c>
      <c r="Y344" t="s">
        <v>7105</v>
      </c>
      <c r="Z344">
        <v>1312926775</v>
      </c>
      <c r="AA344" t="str">
        <f>VLOOKUP(Table15[[#This Row],[No.]],K:L,2,FALSE)</f>
        <v>KRCS Youth Climate Action</v>
      </c>
    </row>
    <row r="345" spans="1:27" x14ac:dyDescent="0.35">
      <c r="A345" s="2" t="s">
        <v>49</v>
      </c>
      <c r="B345" s="2" t="s">
        <v>50</v>
      </c>
      <c r="C345" s="2" t="s">
        <v>10</v>
      </c>
      <c r="D345" s="2" t="s">
        <v>10</v>
      </c>
      <c r="E345" s="4">
        <v>24234448</v>
      </c>
      <c r="F345" s="4">
        <v>24234448</v>
      </c>
      <c r="G345" s="4">
        <v>24234448</v>
      </c>
      <c r="H345" s="11" t="b">
        <f>FALSE()</f>
        <v>0</v>
      </c>
      <c r="I345" s="11" t="b">
        <f>FALSE()</f>
        <v>0</v>
      </c>
      <c r="J345" s="11"/>
      <c r="K345" t="s">
        <v>618</v>
      </c>
      <c r="L345" t="s">
        <v>619</v>
      </c>
      <c r="N345" t="s">
        <v>7105</v>
      </c>
      <c r="O345" t="s">
        <v>7105</v>
      </c>
      <c r="P345" t="s">
        <v>35199</v>
      </c>
      <c r="S345" t="s">
        <v>34867</v>
      </c>
      <c r="T345" s="4">
        <v>5891.28</v>
      </c>
      <c r="U345" s="4">
        <v>5891.28</v>
      </c>
      <c r="V345" s="4">
        <v>5891.28</v>
      </c>
      <c r="W345" t="s">
        <v>619</v>
      </c>
      <c r="X345" t="s">
        <v>7105</v>
      </c>
      <c r="Y345" t="s">
        <v>7105</v>
      </c>
      <c r="Z345">
        <v>1314372661</v>
      </c>
      <c r="AA345" t="str">
        <f>VLOOKUP(Table15[[#This Row],[No.]],K:L,2,FALSE)</f>
        <v>IFRC EAP Project</v>
      </c>
    </row>
    <row r="346" spans="1:27" x14ac:dyDescent="0.35">
      <c r="A346" s="2" t="s">
        <v>618</v>
      </c>
      <c r="B346" s="2" t="s">
        <v>619</v>
      </c>
      <c r="C346" s="2" t="s">
        <v>10</v>
      </c>
      <c r="D346" s="2" t="s">
        <v>10</v>
      </c>
      <c r="E346" s="4">
        <v>147819.28</v>
      </c>
      <c r="F346" s="4">
        <v>147819.28</v>
      </c>
      <c r="G346" s="4">
        <v>147819.28</v>
      </c>
      <c r="H346" s="11" t="b">
        <f>FALSE()</f>
        <v>0</v>
      </c>
      <c r="I346" s="11" t="b">
        <f>FALSE()</f>
        <v>0</v>
      </c>
      <c r="J346" s="11"/>
      <c r="K346" t="s">
        <v>58</v>
      </c>
      <c r="L346" t="s">
        <v>59</v>
      </c>
      <c r="N346" t="s">
        <v>7105</v>
      </c>
      <c r="O346" t="s">
        <v>7105</v>
      </c>
      <c r="S346" t="s">
        <v>34867</v>
      </c>
      <c r="T346" s="4">
        <v>4726114.55</v>
      </c>
      <c r="U346" s="4">
        <v>4726114.55</v>
      </c>
      <c r="V346" s="4">
        <v>4726114.55</v>
      </c>
      <c r="W346" t="s">
        <v>35204</v>
      </c>
      <c r="X346" t="s">
        <v>7105</v>
      </c>
      <c r="Y346" t="s">
        <v>7105</v>
      </c>
      <c r="Z346">
        <v>1315653796</v>
      </c>
      <c r="AA346" t="str">
        <f>VLOOKUP(Table15[[#This Row],[No.]],K:L,2,FALSE)</f>
        <v>KRCS CBM DEVELOPMENT PROJECTS</v>
      </c>
    </row>
    <row r="347" spans="1:27" x14ac:dyDescent="0.35">
      <c r="A347" s="2" t="s">
        <v>58</v>
      </c>
      <c r="B347" s="2" t="s">
        <v>59</v>
      </c>
      <c r="C347" s="2" t="s">
        <v>10</v>
      </c>
      <c r="D347" s="2" t="s">
        <v>10</v>
      </c>
      <c r="E347" s="4">
        <v>4444085.05</v>
      </c>
      <c r="F347" s="4">
        <v>4444085.05</v>
      </c>
      <c r="G347" s="4">
        <v>4444085.05</v>
      </c>
      <c r="H347" s="11" t="b">
        <f>FALSE()</f>
        <v>0</v>
      </c>
      <c r="I347" s="11" t="b">
        <f>FALSE()</f>
        <v>0</v>
      </c>
      <c r="J347" s="11"/>
      <c r="K347" t="s">
        <v>33992</v>
      </c>
      <c r="L347" t="s">
        <v>33993</v>
      </c>
      <c r="M347" t="s">
        <v>33994</v>
      </c>
      <c r="N347" t="s">
        <v>7105</v>
      </c>
      <c r="O347" t="s">
        <v>7105</v>
      </c>
      <c r="S347" t="s">
        <v>34867</v>
      </c>
      <c r="T347">
        <v>0</v>
      </c>
      <c r="U347">
        <v>0</v>
      </c>
      <c r="V347">
        <v>0</v>
      </c>
      <c r="W347" t="s">
        <v>35205</v>
      </c>
      <c r="X347" t="s">
        <v>7105</v>
      </c>
      <c r="Y347" t="s">
        <v>7133</v>
      </c>
      <c r="Z347">
        <v>1318704014</v>
      </c>
      <c r="AA347" t="str">
        <f>VLOOKUP(Table15[[#This Row],[No.]],K:L,2,FALSE)</f>
        <v>KRCS Harm Reduction Lamu</v>
      </c>
    </row>
    <row r="348" spans="1:27" x14ac:dyDescent="0.35">
      <c r="A348" s="2" t="s">
        <v>33992</v>
      </c>
      <c r="B348" s="2" t="s">
        <v>33993</v>
      </c>
      <c r="C348" s="2" t="s">
        <v>33994</v>
      </c>
      <c r="D348" s="2" t="s">
        <v>10</v>
      </c>
      <c r="E348" s="4">
        <v>0</v>
      </c>
      <c r="F348" s="4">
        <v>0</v>
      </c>
      <c r="G348" s="4">
        <v>0</v>
      </c>
      <c r="H348" s="11" t="b">
        <f>FALSE()</f>
        <v>0</v>
      </c>
      <c r="I348" s="11" t="b">
        <f>TRUE()</f>
        <v>1</v>
      </c>
      <c r="J348" s="11"/>
      <c r="K348" t="s">
        <v>33995</v>
      </c>
      <c r="L348" t="s">
        <v>266</v>
      </c>
      <c r="N348" t="s">
        <v>7105</v>
      </c>
      <c r="O348" t="s">
        <v>7105</v>
      </c>
      <c r="P348" t="s">
        <v>35077</v>
      </c>
      <c r="Q348" t="s">
        <v>35078</v>
      </c>
      <c r="S348" t="s">
        <v>34867</v>
      </c>
      <c r="T348">
        <v>0</v>
      </c>
      <c r="U348">
        <v>0</v>
      </c>
      <c r="V348">
        <v>0</v>
      </c>
      <c r="W348" t="s">
        <v>35056</v>
      </c>
      <c r="X348" t="s">
        <v>7105</v>
      </c>
      <c r="Y348" t="s">
        <v>7133</v>
      </c>
      <c r="Z348">
        <v>1020077716611</v>
      </c>
      <c r="AA348" t="str">
        <f>VLOOKUP(Table15[[#This Row],[No.]],K:L,2,FALSE)</f>
        <v>KRCS YELL Project</v>
      </c>
    </row>
    <row r="349" spans="1:27" x14ac:dyDescent="0.35">
      <c r="A349" s="2" t="s">
        <v>33995</v>
      </c>
      <c r="B349" s="2" t="s">
        <v>266</v>
      </c>
      <c r="C349" s="2" t="s">
        <v>10</v>
      </c>
      <c r="D349" s="2" t="s">
        <v>10</v>
      </c>
      <c r="E349" s="4">
        <v>0</v>
      </c>
      <c r="F349" s="4">
        <v>0</v>
      </c>
      <c r="G349" s="4">
        <v>0</v>
      </c>
      <c r="H349" s="11" t="b">
        <f>FALSE()</f>
        <v>0</v>
      </c>
      <c r="I349" s="11" t="b">
        <f>TRUE()</f>
        <v>1</v>
      </c>
      <c r="J349" s="11"/>
      <c r="K349" t="s">
        <v>3491</v>
      </c>
      <c r="L349" t="s">
        <v>3492</v>
      </c>
      <c r="M349" t="s">
        <v>33996</v>
      </c>
      <c r="N349" t="s">
        <v>7105</v>
      </c>
      <c r="O349" t="s">
        <v>7105</v>
      </c>
      <c r="P349" t="s">
        <v>35206</v>
      </c>
      <c r="S349" t="s">
        <v>34867</v>
      </c>
      <c r="T349" s="4">
        <v>25175.35</v>
      </c>
      <c r="U349" s="4">
        <v>25175.35</v>
      </c>
      <c r="V349" s="4">
        <v>25175.35</v>
      </c>
      <c r="W349" t="s">
        <v>35207</v>
      </c>
      <c r="X349" t="s">
        <v>7105</v>
      </c>
      <c r="Y349" t="s">
        <v>7105</v>
      </c>
      <c r="Z349">
        <v>1319406947</v>
      </c>
      <c r="AA349" t="str">
        <f>VLOOKUP(Table15[[#This Row],[No.]],K:L,2,FALSE)</f>
        <v>KRCS - Relief</v>
      </c>
    </row>
    <row r="350" spans="1:27" x14ac:dyDescent="0.35">
      <c r="A350" s="2" t="s">
        <v>3491</v>
      </c>
      <c r="B350" s="2" t="s">
        <v>3492</v>
      </c>
      <c r="C350" s="2" t="s">
        <v>33996</v>
      </c>
      <c r="D350" s="2" t="s">
        <v>10</v>
      </c>
      <c r="E350" s="4">
        <v>168539.85</v>
      </c>
      <c r="F350" s="4">
        <v>168539.85</v>
      </c>
      <c r="G350" s="4">
        <v>168539.85</v>
      </c>
      <c r="H350" s="11" t="b">
        <f>FALSE()</f>
        <v>0</v>
      </c>
      <c r="I350" s="11" t="b">
        <f>FALSE()</f>
        <v>0</v>
      </c>
      <c r="J350" s="11"/>
      <c r="K350" t="s">
        <v>251</v>
      </c>
      <c r="L350" t="s">
        <v>252</v>
      </c>
      <c r="M350" t="s">
        <v>33997</v>
      </c>
      <c r="N350" t="s">
        <v>7105</v>
      </c>
      <c r="O350" t="s">
        <v>7105</v>
      </c>
      <c r="P350" t="s">
        <v>33997</v>
      </c>
      <c r="S350" t="s">
        <v>34867</v>
      </c>
      <c r="T350" s="4">
        <v>3762873.2</v>
      </c>
      <c r="U350" s="4">
        <v>3762873.2</v>
      </c>
      <c r="V350" s="4">
        <v>3762873.2</v>
      </c>
      <c r="W350" t="s">
        <v>35208</v>
      </c>
      <c r="X350" t="s">
        <v>7105</v>
      </c>
      <c r="Y350" t="s">
        <v>7105</v>
      </c>
      <c r="Z350">
        <v>1318702712</v>
      </c>
      <c r="AA350" t="str">
        <f>VLOOKUP(Table15[[#This Row],[No.]],K:L,2,FALSE)</f>
        <v>KRCS-UNICEF Health</v>
      </c>
    </row>
    <row r="351" spans="1:27" x14ac:dyDescent="0.35">
      <c r="A351" s="2" t="s">
        <v>251</v>
      </c>
      <c r="B351" s="2" t="s">
        <v>252</v>
      </c>
      <c r="C351" s="2" t="s">
        <v>33997</v>
      </c>
      <c r="D351" s="2" t="s">
        <v>10</v>
      </c>
      <c r="E351" s="4">
        <v>632341.94999999995</v>
      </c>
      <c r="F351" s="4">
        <v>632341.94999999995</v>
      </c>
      <c r="G351" s="4">
        <v>632341.94999999995</v>
      </c>
      <c r="H351" s="11" t="b">
        <f>FALSE()</f>
        <v>0</v>
      </c>
      <c r="I351" s="11" t="b">
        <f>FALSE()</f>
        <v>0</v>
      </c>
      <c r="J351" s="11"/>
      <c r="K351" t="s">
        <v>33998</v>
      </c>
      <c r="L351" t="s">
        <v>33999</v>
      </c>
      <c r="N351" t="s">
        <v>7105</v>
      </c>
      <c r="O351" t="s">
        <v>7105</v>
      </c>
      <c r="S351" t="s">
        <v>34867</v>
      </c>
      <c r="T351">
        <v>0</v>
      </c>
      <c r="U351">
        <v>0</v>
      </c>
      <c r="V351">
        <v>0</v>
      </c>
      <c r="W351" t="s">
        <v>33999</v>
      </c>
      <c r="X351" t="s">
        <v>7105</v>
      </c>
      <c r="Y351" t="s">
        <v>7133</v>
      </c>
      <c r="Z351">
        <v>1320250092</v>
      </c>
      <c r="AA351" t="str">
        <f>VLOOKUP(Table15[[#This Row],[No.]],K:L,2,FALSE)</f>
        <v>KRCS BRC CEA Project</v>
      </c>
    </row>
    <row r="352" spans="1:27" x14ac:dyDescent="0.35">
      <c r="A352" s="2" t="s">
        <v>33998</v>
      </c>
      <c r="B352" s="2" t="s">
        <v>33999</v>
      </c>
      <c r="C352" s="2" t="s">
        <v>10</v>
      </c>
      <c r="D352" s="2" t="s">
        <v>10</v>
      </c>
      <c r="E352" s="4">
        <v>0</v>
      </c>
      <c r="F352" s="4">
        <v>0</v>
      </c>
      <c r="G352" s="4">
        <v>0</v>
      </c>
      <c r="H352" s="11" t="b">
        <f>FALSE()</f>
        <v>0</v>
      </c>
      <c r="I352" s="11" t="b">
        <f>TRUE()</f>
        <v>1</v>
      </c>
      <c r="J352" s="11"/>
      <c r="K352" t="s">
        <v>92</v>
      </c>
      <c r="L352" t="s">
        <v>93</v>
      </c>
      <c r="M352" t="s">
        <v>33994</v>
      </c>
      <c r="N352" t="s">
        <v>7105</v>
      </c>
      <c r="O352" t="s">
        <v>7105</v>
      </c>
      <c r="S352" t="s">
        <v>34867</v>
      </c>
      <c r="T352" s="4">
        <v>32113708.940000001</v>
      </c>
      <c r="U352" s="4">
        <v>32113708.940000001</v>
      </c>
      <c r="V352" s="4">
        <v>32113708.940000001</v>
      </c>
      <c r="W352" t="s">
        <v>35209</v>
      </c>
      <c r="X352" t="s">
        <v>7105</v>
      </c>
      <c r="Y352" t="s">
        <v>7105</v>
      </c>
      <c r="Z352">
        <v>1322054355</v>
      </c>
      <c r="AA352" t="str">
        <f>VLOOKUP(Table15[[#This Row],[No.]],K:L,2,FALSE)</f>
        <v>KRCS REFERENCE CENTRE</v>
      </c>
    </row>
    <row r="353" spans="1:27" x14ac:dyDescent="0.35">
      <c r="A353" s="2" t="s">
        <v>92</v>
      </c>
      <c r="B353" s="2" t="s">
        <v>93</v>
      </c>
      <c r="C353" s="2" t="s">
        <v>33994</v>
      </c>
      <c r="D353" s="2" t="s">
        <v>10</v>
      </c>
      <c r="E353" s="4">
        <v>-871740.21</v>
      </c>
      <c r="F353" s="4">
        <v>-871740.21</v>
      </c>
      <c r="G353" s="4">
        <v>-871740.21</v>
      </c>
      <c r="H353" s="11" t="b">
        <f>FALSE()</f>
        <v>0</v>
      </c>
      <c r="I353" s="11" t="b">
        <f>FALSE()</f>
        <v>0</v>
      </c>
      <c r="J353" s="11"/>
      <c r="K353" t="s">
        <v>230</v>
      </c>
      <c r="L353" t="s">
        <v>231</v>
      </c>
      <c r="M353" t="s">
        <v>34000</v>
      </c>
      <c r="N353" t="s">
        <v>7105</v>
      </c>
      <c r="O353" t="s">
        <v>7105</v>
      </c>
      <c r="S353" t="s">
        <v>34867</v>
      </c>
      <c r="T353" s="4">
        <v>44493.7</v>
      </c>
      <c r="U353" s="4">
        <v>44493.7</v>
      </c>
      <c r="V353" s="4">
        <v>44493.7</v>
      </c>
      <c r="W353" t="s">
        <v>231</v>
      </c>
      <c r="X353" t="s">
        <v>7105</v>
      </c>
      <c r="Y353" t="s">
        <v>7105</v>
      </c>
      <c r="Z353">
        <v>1319865283</v>
      </c>
      <c r="AA353" t="str">
        <f>VLOOKUP(Table15[[#This Row],[No.]],K:L,2,FALSE)</f>
        <v>KRCS 2023 Floods Response-IFRC</v>
      </c>
    </row>
    <row r="354" spans="1:27" x14ac:dyDescent="0.35">
      <c r="A354" s="2" t="s">
        <v>230</v>
      </c>
      <c r="B354" s="2" t="s">
        <v>231</v>
      </c>
      <c r="C354" s="2" t="s">
        <v>34000</v>
      </c>
      <c r="D354" s="2" t="s">
        <v>10</v>
      </c>
      <c r="E354" s="4">
        <v>-3115.05</v>
      </c>
      <c r="F354" s="4">
        <v>-3115.05</v>
      </c>
      <c r="G354" s="4">
        <v>-3115.05</v>
      </c>
      <c r="H354" s="11" t="b">
        <f>FALSE()</f>
        <v>0</v>
      </c>
      <c r="I354" s="11" t="b">
        <f>FALSE()</f>
        <v>0</v>
      </c>
      <c r="J354" s="11"/>
      <c r="K354" t="s">
        <v>3075</v>
      </c>
      <c r="L354" t="s">
        <v>3076</v>
      </c>
      <c r="M354" t="s">
        <v>34000</v>
      </c>
      <c r="N354" t="s">
        <v>7105</v>
      </c>
      <c r="O354" t="s">
        <v>7105</v>
      </c>
      <c r="S354" t="s">
        <v>34867</v>
      </c>
      <c r="T354" s="4">
        <v>76733.5</v>
      </c>
      <c r="U354" s="4">
        <v>76733.5</v>
      </c>
      <c r="V354" s="4">
        <v>76733.5</v>
      </c>
      <c r="W354" t="s">
        <v>3076</v>
      </c>
      <c r="X354" t="s">
        <v>7105</v>
      </c>
      <c r="Y354" t="s">
        <v>7105</v>
      </c>
      <c r="Z354">
        <v>1319865461</v>
      </c>
      <c r="AA354" t="str">
        <f>VLOOKUP(Table15[[#This Row],[No.]],K:L,2,FALSE)</f>
        <v>NATUKOBENYO HEALTH CENTRE</v>
      </c>
    </row>
    <row r="355" spans="1:27" x14ac:dyDescent="0.35">
      <c r="A355" s="2" t="s">
        <v>3075</v>
      </c>
      <c r="B355" s="2" t="s">
        <v>3076</v>
      </c>
      <c r="C355" s="2" t="s">
        <v>34000</v>
      </c>
      <c r="D355" s="2" t="s">
        <v>10</v>
      </c>
      <c r="E355" s="4">
        <v>69395.5</v>
      </c>
      <c r="F355" s="4">
        <v>69395.5</v>
      </c>
      <c r="G355" s="4">
        <v>69395.5</v>
      </c>
      <c r="H355" s="11" t="b">
        <f>FALSE()</f>
        <v>0</v>
      </c>
      <c r="I355" s="11" t="b">
        <f>FALSE()</f>
        <v>0</v>
      </c>
      <c r="J355" s="11"/>
      <c r="K355" t="s">
        <v>343</v>
      </c>
      <c r="L355" t="s">
        <v>344</v>
      </c>
      <c r="N355" t="s">
        <v>7105</v>
      </c>
      <c r="O355" t="s">
        <v>7105</v>
      </c>
      <c r="S355" t="s">
        <v>34867</v>
      </c>
      <c r="T355" s="4">
        <v>14086113.689999999</v>
      </c>
      <c r="U355" s="4">
        <v>14086113.689999999</v>
      </c>
      <c r="V355" s="4">
        <v>14086113.689999999</v>
      </c>
      <c r="W355" t="s">
        <v>35210</v>
      </c>
      <c r="X355" t="s">
        <v>7105</v>
      </c>
      <c r="Y355" t="s">
        <v>7105</v>
      </c>
      <c r="Z355">
        <v>1325130648</v>
      </c>
      <c r="AA355" t="str">
        <f>VLOOKUP(Table15[[#This Row],[No.]],K:L,2,FALSE)</f>
        <v>NAREGAE DISPENSARY</v>
      </c>
    </row>
    <row r="356" spans="1:27" x14ac:dyDescent="0.35">
      <c r="A356" s="2" t="s">
        <v>343</v>
      </c>
      <c r="B356" s="2" t="s">
        <v>344</v>
      </c>
      <c r="C356" s="2" t="s">
        <v>10</v>
      </c>
      <c r="D356" s="2" t="s">
        <v>10</v>
      </c>
      <c r="E356" s="4">
        <v>7819143.25</v>
      </c>
      <c r="F356" s="4">
        <v>7819143.25</v>
      </c>
      <c r="G356" s="4">
        <v>7819143.25</v>
      </c>
      <c r="H356" s="11" t="b">
        <f>FALSE()</f>
        <v>0</v>
      </c>
      <c r="I356" s="11" t="b">
        <f>FALSE()</f>
        <v>0</v>
      </c>
      <c r="J356" s="11"/>
      <c r="K356" t="s">
        <v>431</v>
      </c>
      <c r="L356" t="s">
        <v>432</v>
      </c>
      <c r="N356" t="s">
        <v>7105</v>
      </c>
      <c r="O356" t="s">
        <v>7105</v>
      </c>
      <c r="P356" t="s">
        <v>35196</v>
      </c>
      <c r="S356" t="s">
        <v>34867</v>
      </c>
      <c r="T356" s="4">
        <v>951998.6</v>
      </c>
      <c r="U356" s="4">
        <v>951998.6</v>
      </c>
      <c r="V356" s="4">
        <v>951998.6</v>
      </c>
      <c r="W356" t="s">
        <v>35211</v>
      </c>
      <c r="X356" t="s">
        <v>7105</v>
      </c>
      <c r="Y356" t="s">
        <v>7105</v>
      </c>
      <c r="Z356">
        <v>1325386359</v>
      </c>
      <c r="AA356" t="str">
        <f>VLOOKUP(Table15[[#This Row],[No.]],K:L,2,FALSE)</f>
        <v>KRCS Nature Based Solutions - WWF</v>
      </c>
    </row>
    <row r="357" spans="1:27" x14ac:dyDescent="0.35">
      <c r="A357" s="2" t="s">
        <v>431</v>
      </c>
      <c r="B357" s="2" t="s">
        <v>432</v>
      </c>
      <c r="C357" s="2" t="s">
        <v>10</v>
      </c>
      <c r="D357" s="2" t="s">
        <v>10</v>
      </c>
      <c r="E357" s="4">
        <v>930981.1</v>
      </c>
      <c r="F357" s="4">
        <v>930981.1</v>
      </c>
      <c r="G357" s="4">
        <v>930981.1</v>
      </c>
      <c r="H357" s="11" t="b">
        <f>FALSE()</f>
        <v>0</v>
      </c>
      <c r="I357" s="11" t="b">
        <f>FALSE()</f>
        <v>0</v>
      </c>
      <c r="J357" s="11"/>
      <c r="K357" t="s">
        <v>485</v>
      </c>
      <c r="L357" t="s">
        <v>486</v>
      </c>
      <c r="N357" t="s">
        <v>7105</v>
      </c>
      <c r="O357" t="s">
        <v>7105</v>
      </c>
      <c r="P357" t="s">
        <v>35212</v>
      </c>
      <c r="S357" t="s">
        <v>34867</v>
      </c>
      <c r="T357" s="4">
        <v>4900610.5</v>
      </c>
      <c r="U357" s="4">
        <v>4900610.5</v>
      </c>
      <c r="V357" s="4">
        <v>4900610.5</v>
      </c>
      <c r="W357" t="s">
        <v>35213</v>
      </c>
      <c r="X357" t="s">
        <v>7105</v>
      </c>
      <c r="Y357" t="s">
        <v>7105</v>
      </c>
      <c r="Z357">
        <v>1327171589</v>
      </c>
      <c r="AA357" t="str">
        <f>VLOOKUP(Table15[[#This Row],[No.]],K:L,2,FALSE)</f>
        <v>KRCS WSR-ERU Project</v>
      </c>
    </row>
    <row r="358" spans="1:27" x14ac:dyDescent="0.35">
      <c r="A358" s="2" t="s">
        <v>485</v>
      </c>
      <c r="B358" s="2" t="s">
        <v>486</v>
      </c>
      <c r="C358" s="2" t="s">
        <v>10</v>
      </c>
      <c r="D358" s="2" t="s">
        <v>10</v>
      </c>
      <c r="E358" s="4">
        <v>2764931.11</v>
      </c>
      <c r="F358" s="4">
        <v>2764931.11</v>
      </c>
      <c r="G358" s="4">
        <v>2764931.11</v>
      </c>
      <c r="H358" s="11" t="b">
        <f>FALSE()</f>
        <v>0</v>
      </c>
      <c r="I358" s="11" t="b">
        <f>FALSE()</f>
        <v>0</v>
      </c>
      <c r="J358" s="11"/>
      <c r="K358" t="s">
        <v>211</v>
      </c>
      <c r="L358" t="s">
        <v>212</v>
      </c>
      <c r="N358" t="s">
        <v>7105</v>
      </c>
      <c r="O358" t="s">
        <v>7105</v>
      </c>
      <c r="P358" t="s">
        <v>35214</v>
      </c>
      <c r="Q358" t="s">
        <v>35215</v>
      </c>
      <c r="S358" t="s">
        <v>34867</v>
      </c>
      <c r="T358" s="4">
        <v>16085718.76</v>
      </c>
      <c r="U358" s="4">
        <v>16085718.76</v>
      </c>
      <c r="V358" s="4">
        <v>16085718.76</v>
      </c>
      <c r="W358" t="s">
        <v>35216</v>
      </c>
      <c r="X358" t="s">
        <v>7105</v>
      </c>
      <c r="Y358" t="s">
        <v>7105</v>
      </c>
      <c r="Z358">
        <v>1327335549</v>
      </c>
      <c r="AA358" t="str">
        <f>VLOOKUP(Table15[[#This Row],[No.]],K:L,2,FALSE)</f>
        <v>KRCS SURA-K Project</v>
      </c>
    </row>
    <row r="359" spans="1:27" x14ac:dyDescent="0.35">
      <c r="A359" s="2" t="s">
        <v>211</v>
      </c>
      <c r="B359" s="2" t="s">
        <v>212</v>
      </c>
      <c r="C359" s="2" t="s">
        <v>10</v>
      </c>
      <c r="D359" s="2" t="s">
        <v>10</v>
      </c>
      <c r="E359" s="4">
        <v>22558986.140000001</v>
      </c>
      <c r="F359" s="4">
        <v>22558986.140000001</v>
      </c>
      <c r="G359" s="4">
        <v>22558986.140000001</v>
      </c>
      <c r="H359" s="11" t="b">
        <f>FALSE()</f>
        <v>0</v>
      </c>
      <c r="I359" s="11" t="b">
        <f>FALSE()</f>
        <v>0</v>
      </c>
      <c r="J359" s="11"/>
      <c r="K359" t="s">
        <v>291</v>
      </c>
      <c r="L359" t="s">
        <v>292</v>
      </c>
      <c r="N359" t="s">
        <v>7105</v>
      </c>
      <c r="O359" t="s">
        <v>7105</v>
      </c>
      <c r="P359" t="s">
        <v>35077</v>
      </c>
      <c r="Q359" t="s">
        <v>35078</v>
      </c>
      <c r="S359" t="s">
        <v>34867</v>
      </c>
      <c r="T359" s="4">
        <v>-702989.64</v>
      </c>
      <c r="U359" s="4">
        <v>-702989.64</v>
      </c>
      <c r="V359" s="4">
        <v>-702989.64</v>
      </c>
      <c r="W359" t="s">
        <v>292</v>
      </c>
      <c r="X359" t="s">
        <v>7105</v>
      </c>
      <c r="Y359" t="s">
        <v>7105</v>
      </c>
      <c r="Z359">
        <v>7700055513</v>
      </c>
      <c r="AA359" t="str">
        <f>VLOOKUP(Table15[[#This Row],[No.]],K:L,2,FALSE)</f>
        <v>KRCS Baringo Civil Unrest-IFRC</v>
      </c>
    </row>
    <row r="360" spans="1:27" x14ac:dyDescent="0.35">
      <c r="A360" s="2" t="s">
        <v>291</v>
      </c>
      <c r="B360" s="2" t="s">
        <v>292</v>
      </c>
      <c r="C360" s="2" t="s">
        <v>10</v>
      </c>
      <c r="D360" s="2" t="s">
        <v>10</v>
      </c>
      <c r="E360" s="4">
        <v>-753980.49</v>
      </c>
      <c r="F360" s="4">
        <v>-753980.49</v>
      </c>
      <c r="G360" s="4">
        <v>-753980.49</v>
      </c>
      <c r="H360" s="11" t="b">
        <f>FALSE()</f>
        <v>0</v>
      </c>
      <c r="I360" s="11" t="b">
        <f>FALSE()</f>
        <v>0</v>
      </c>
      <c r="J360" s="11"/>
      <c r="K360" t="s">
        <v>145</v>
      </c>
      <c r="L360" t="s">
        <v>146</v>
      </c>
      <c r="N360" t="s">
        <v>7105</v>
      </c>
      <c r="O360" t="s">
        <v>7105</v>
      </c>
      <c r="P360" t="s">
        <v>35217</v>
      </c>
      <c r="Q360" t="s">
        <v>35192</v>
      </c>
      <c r="S360" t="s">
        <v>34867</v>
      </c>
      <c r="T360" s="4">
        <v>497891.4</v>
      </c>
      <c r="U360" s="4">
        <v>497891.4</v>
      </c>
      <c r="V360" s="4">
        <v>497891.4</v>
      </c>
      <c r="W360" t="s">
        <v>146</v>
      </c>
      <c r="X360" t="s">
        <v>7105</v>
      </c>
      <c r="Y360" t="s">
        <v>7105</v>
      </c>
      <c r="Z360">
        <v>1324543795</v>
      </c>
      <c r="AA360" t="str">
        <f>VLOOKUP(Table15[[#This Row],[No.]],K:L,2,FALSE)</f>
        <v>KRCS - PRRO</v>
      </c>
    </row>
    <row r="361" spans="1:27" x14ac:dyDescent="0.35">
      <c r="A361" s="2" t="s">
        <v>145</v>
      </c>
      <c r="B361" s="2" t="s">
        <v>146</v>
      </c>
      <c r="C361" s="2" t="s">
        <v>10</v>
      </c>
      <c r="D361" s="2" t="s">
        <v>10</v>
      </c>
      <c r="E361" s="4">
        <v>-1186366.2</v>
      </c>
      <c r="F361" s="4">
        <v>-1186366.2</v>
      </c>
      <c r="G361" s="4">
        <v>-1186366.2</v>
      </c>
      <c r="H361" s="11" t="b">
        <f>FALSE()</f>
        <v>0</v>
      </c>
      <c r="I361" s="11" t="b">
        <f>FALSE()</f>
        <v>0</v>
      </c>
      <c r="J361" s="11"/>
      <c r="K361" t="s">
        <v>353</v>
      </c>
      <c r="L361" t="s">
        <v>354</v>
      </c>
      <c r="N361" t="s">
        <v>7105</v>
      </c>
      <c r="O361" t="s">
        <v>7105</v>
      </c>
      <c r="P361" t="s">
        <v>35218</v>
      </c>
      <c r="Q361" t="s">
        <v>35219</v>
      </c>
      <c r="S361" t="s">
        <v>34867</v>
      </c>
      <c r="T361" s="4">
        <v>6256471.8399999999</v>
      </c>
      <c r="U361" s="4">
        <v>6256471.8399999999</v>
      </c>
      <c r="V361" s="4">
        <v>6256471.8399999999</v>
      </c>
      <c r="W361" t="s">
        <v>35220</v>
      </c>
      <c r="X361" t="s">
        <v>7105</v>
      </c>
      <c r="Y361" t="s">
        <v>7105</v>
      </c>
      <c r="Z361">
        <v>1324729538</v>
      </c>
      <c r="AA361" t="str">
        <f>VLOOKUP(Table15[[#This Row],[No.]],K:L,2,FALSE)</f>
        <v>KRCS ICRC COOPERATION 3</v>
      </c>
    </row>
    <row r="362" spans="1:27" x14ac:dyDescent="0.35">
      <c r="A362" s="2" t="s">
        <v>353</v>
      </c>
      <c r="B362" s="2" t="s">
        <v>354</v>
      </c>
      <c r="C362" s="2" t="s">
        <v>10</v>
      </c>
      <c r="D362" s="2" t="s">
        <v>10</v>
      </c>
      <c r="E362" s="4">
        <v>2882201.84</v>
      </c>
      <c r="F362" s="4">
        <v>2882201.84</v>
      </c>
      <c r="G362" s="4">
        <v>2882201.84</v>
      </c>
      <c r="H362" s="11" t="b">
        <f>FALSE()</f>
        <v>0</v>
      </c>
      <c r="I362" s="11" t="b">
        <f>FALSE()</f>
        <v>0</v>
      </c>
      <c r="J362" s="11"/>
      <c r="K362" t="s">
        <v>63</v>
      </c>
      <c r="L362" t="s">
        <v>64</v>
      </c>
      <c r="N362" t="s">
        <v>7105</v>
      </c>
      <c r="O362" t="s">
        <v>7105</v>
      </c>
      <c r="P362" t="s">
        <v>35212</v>
      </c>
      <c r="Q362" t="s">
        <v>35221</v>
      </c>
      <c r="S362" t="s">
        <v>34867</v>
      </c>
      <c r="T362" s="4">
        <v>433075.64</v>
      </c>
      <c r="U362" s="4">
        <v>433075.64</v>
      </c>
      <c r="V362" s="4">
        <v>433075.64</v>
      </c>
      <c r="W362" t="s">
        <v>35222</v>
      </c>
      <c r="X362" t="s">
        <v>7105</v>
      </c>
      <c r="Y362" t="s">
        <v>7105</v>
      </c>
      <c r="Z362">
        <v>1327648261</v>
      </c>
      <c r="AA362" t="str">
        <f>VLOOKUP(Table15[[#This Row],[No.]],K:L,2,FALSE)</f>
        <v>KRCS-AFD Projects</v>
      </c>
    </row>
    <row r="363" spans="1:27" x14ac:dyDescent="0.35">
      <c r="A363" s="2" t="s">
        <v>63</v>
      </c>
      <c r="B363" s="2" t="s">
        <v>64</v>
      </c>
      <c r="C363" s="2" t="s">
        <v>10</v>
      </c>
      <c r="D363" s="2" t="s">
        <v>10</v>
      </c>
      <c r="E363" s="4">
        <v>647179.41</v>
      </c>
      <c r="F363" s="4">
        <v>647179.41</v>
      </c>
      <c r="G363" s="4">
        <v>647179.41</v>
      </c>
      <c r="H363" s="11" t="b">
        <f>FALSE()</f>
        <v>0</v>
      </c>
      <c r="I363" s="11" t="b">
        <f>FALSE()</f>
        <v>0</v>
      </c>
      <c r="J363" s="11"/>
      <c r="K363" t="s">
        <v>468</v>
      </c>
      <c r="L363" t="s">
        <v>469</v>
      </c>
      <c r="N363" t="s">
        <v>7105</v>
      </c>
      <c r="O363" t="s">
        <v>7105</v>
      </c>
      <c r="P363" t="s">
        <v>35212</v>
      </c>
      <c r="Q363" t="s">
        <v>35219</v>
      </c>
      <c r="S363" t="s">
        <v>34867</v>
      </c>
      <c r="T363" s="4">
        <v>-25994</v>
      </c>
      <c r="U363" s="4">
        <v>-25994</v>
      </c>
      <c r="V363" s="4">
        <v>-25994</v>
      </c>
      <c r="W363" t="s">
        <v>469</v>
      </c>
      <c r="X363" t="s">
        <v>7105</v>
      </c>
      <c r="Y363" t="s">
        <v>7105</v>
      </c>
      <c r="Z363">
        <v>1327648180</v>
      </c>
      <c r="AA363" t="str">
        <f>VLOOKUP(Table15[[#This Row],[No.]],K:L,2,FALSE)</f>
        <v>KRCS IOM Projects</v>
      </c>
    </row>
    <row r="364" spans="1:27" x14ac:dyDescent="0.35">
      <c r="A364" s="2" t="s">
        <v>468</v>
      </c>
      <c r="B364" s="2" t="s">
        <v>469</v>
      </c>
      <c r="C364" s="2" t="s">
        <v>10</v>
      </c>
      <c r="D364" s="2" t="s">
        <v>10</v>
      </c>
      <c r="E364" s="4">
        <v>-47668.3</v>
      </c>
      <c r="F364" s="4">
        <v>-47668.3</v>
      </c>
      <c r="G364" s="4">
        <v>-47668.3</v>
      </c>
      <c r="H364" s="11" t="b">
        <f>FALSE()</f>
        <v>0</v>
      </c>
      <c r="I364" s="11" t="b">
        <f>FALSE()</f>
        <v>0</v>
      </c>
      <c r="J364" s="11"/>
      <c r="K364" t="s">
        <v>118</v>
      </c>
      <c r="L364" t="s">
        <v>119</v>
      </c>
      <c r="M364" t="s">
        <v>34001</v>
      </c>
      <c r="N364" t="s">
        <v>7105</v>
      </c>
      <c r="O364" t="s">
        <v>7105</v>
      </c>
      <c r="P364" t="s">
        <v>35212</v>
      </c>
      <c r="Q364" t="s">
        <v>35223</v>
      </c>
      <c r="S364" t="s">
        <v>34867</v>
      </c>
      <c r="T364" s="4">
        <v>1212744.6299999999</v>
      </c>
      <c r="U364" s="4">
        <v>1212744.6299999999</v>
      </c>
      <c r="V364" s="4">
        <v>1212744.6299999999</v>
      </c>
      <c r="W364" t="s">
        <v>35224</v>
      </c>
      <c r="X364" t="s">
        <v>7105</v>
      </c>
      <c r="Y364" t="s">
        <v>7105</v>
      </c>
      <c r="Z364">
        <v>1327648156</v>
      </c>
      <c r="AA364" t="str">
        <f>VLOOKUP(Table15[[#This Row],[No.]],K:L,2,FALSE)</f>
        <v>KRCS PRRO</v>
      </c>
    </row>
    <row r="365" spans="1:27" x14ac:dyDescent="0.35">
      <c r="A365" s="2" t="s">
        <v>118</v>
      </c>
      <c r="B365" s="2" t="s">
        <v>119</v>
      </c>
      <c r="C365" s="2" t="s">
        <v>34001</v>
      </c>
      <c r="D365" s="2" t="s">
        <v>10</v>
      </c>
      <c r="E365" s="4">
        <v>1358344.71</v>
      </c>
      <c r="F365" s="4">
        <v>1358344.71</v>
      </c>
      <c r="G365" s="4">
        <v>1358344.71</v>
      </c>
      <c r="H365" s="11" t="b">
        <f>FALSE()</f>
        <v>0</v>
      </c>
      <c r="I365" s="11" t="b">
        <f>FALSE()</f>
        <v>0</v>
      </c>
      <c r="J365" s="11"/>
      <c r="K365" t="s">
        <v>95</v>
      </c>
      <c r="L365" t="s">
        <v>96</v>
      </c>
      <c r="N365" t="s">
        <v>7105</v>
      </c>
      <c r="O365" t="s">
        <v>7105</v>
      </c>
      <c r="P365" t="s">
        <v>35225</v>
      </c>
      <c r="Q365" t="s">
        <v>35219</v>
      </c>
      <c r="S365" t="s">
        <v>34867</v>
      </c>
      <c r="T365" s="4">
        <v>175743.29</v>
      </c>
      <c r="U365" s="4">
        <v>175743.29</v>
      </c>
      <c r="V365" s="4">
        <v>175743.29</v>
      </c>
      <c r="W365" t="s">
        <v>35226</v>
      </c>
      <c r="X365" t="s">
        <v>7105</v>
      </c>
      <c r="Y365" t="s">
        <v>7105</v>
      </c>
      <c r="Z365">
        <v>1327648091</v>
      </c>
      <c r="AA365" t="str">
        <f>VLOOKUP(Table15[[#This Row],[No.]],K:L,2,FALSE)</f>
        <v>KRCS DRC CISU Mombasa</v>
      </c>
    </row>
    <row r="366" spans="1:27" x14ac:dyDescent="0.35">
      <c r="A366" s="2" t="s">
        <v>95</v>
      </c>
      <c r="B366" s="2" t="s">
        <v>96</v>
      </c>
      <c r="C366" s="2" t="s">
        <v>10</v>
      </c>
      <c r="D366" s="2" t="s">
        <v>10</v>
      </c>
      <c r="E366" s="4">
        <v>153666.29</v>
      </c>
      <c r="F366" s="4">
        <v>153666.29</v>
      </c>
      <c r="G366" s="4">
        <v>153666.29</v>
      </c>
      <c r="H366" s="11" t="b">
        <f>FALSE()</f>
        <v>0</v>
      </c>
      <c r="I366" s="11" t="b">
        <f>FALSE()</f>
        <v>0</v>
      </c>
      <c r="J366" s="11"/>
      <c r="K366" t="s">
        <v>532</v>
      </c>
      <c r="L366" t="s">
        <v>533</v>
      </c>
      <c r="N366" t="s">
        <v>7105</v>
      </c>
      <c r="O366" t="s">
        <v>7105</v>
      </c>
      <c r="P366" t="s">
        <v>35212</v>
      </c>
      <c r="Q366" t="s">
        <v>35223</v>
      </c>
      <c r="S366" t="s">
        <v>34867</v>
      </c>
      <c r="T366" s="4">
        <v>9656047.2400000002</v>
      </c>
      <c r="U366" s="4">
        <v>9656047.2400000002</v>
      </c>
      <c r="V366" s="4">
        <v>9656047.2400000002</v>
      </c>
      <c r="W366" t="s">
        <v>35227</v>
      </c>
      <c r="X366" t="s">
        <v>7105</v>
      </c>
      <c r="Y366" t="s">
        <v>7105</v>
      </c>
      <c r="Z366">
        <v>1327648016</v>
      </c>
      <c r="AA366" t="str">
        <f>VLOOKUP(Table15[[#This Row],[No.]],K:L,2,FALSE)</f>
        <v>KRCS BRC Emergencies</v>
      </c>
    </row>
    <row r="367" spans="1:27" x14ac:dyDescent="0.35">
      <c r="A367" s="2" t="s">
        <v>532</v>
      </c>
      <c r="B367" s="2" t="s">
        <v>533</v>
      </c>
      <c r="C367" s="2" t="s">
        <v>10</v>
      </c>
      <c r="D367" s="2" t="s">
        <v>10</v>
      </c>
      <c r="E367" s="4">
        <v>1847391.87</v>
      </c>
      <c r="F367" s="4">
        <v>1847391.87</v>
      </c>
      <c r="G367" s="4">
        <v>1847391.87</v>
      </c>
      <c r="H367" s="11" t="b">
        <f>FALSE()</f>
        <v>0</v>
      </c>
      <c r="I367" s="11" t="b">
        <f>FALSE()</f>
        <v>0</v>
      </c>
      <c r="J367" s="11"/>
      <c r="K367" t="s">
        <v>550</v>
      </c>
      <c r="L367" t="s">
        <v>551</v>
      </c>
      <c r="N367" t="s">
        <v>7105</v>
      </c>
      <c r="O367" t="s">
        <v>7105</v>
      </c>
      <c r="P367" t="s">
        <v>35212</v>
      </c>
      <c r="Q367" t="s">
        <v>35219</v>
      </c>
      <c r="S367" t="s">
        <v>34867</v>
      </c>
      <c r="T367" s="4">
        <v>102547.09</v>
      </c>
      <c r="U367" s="4">
        <v>102547.09</v>
      </c>
      <c r="V367" s="4">
        <v>102547.09</v>
      </c>
      <c r="W367" t="s">
        <v>35164</v>
      </c>
      <c r="X367" t="s">
        <v>7105</v>
      </c>
      <c r="Y367" t="s">
        <v>7105</v>
      </c>
      <c r="Z367">
        <v>1327647664</v>
      </c>
      <c r="AA367" t="str">
        <f>VLOOKUP(Table15[[#This Row],[No.]],K:L,2,FALSE)</f>
        <v>KRCS SRH-GBV Finnish RC</v>
      </c>
    </row>
    <row r="368" spans="1:27" x14ac:dyDescent="0.35">
      <c r="A368" s="2" t="s">
        <v>550</v>
      </c>
      <c r="B368" s="2" t="s">
        <v>551</v>
      </c>
      <c r="C368" s="2" t="s">
        <v>10</v>
      </c>
      <c r="D368" s="2" t="s">
        <v>10</v>
      </c>
      <c r="E368" s="4">
        <v>-2572.91</v>
      </c>
      <c r="F368" s="4">
        <v>-2572.91</v>
      </c>
      <c r="G368" s="4">
        <v>-2572.91</v>
      </c>
      <c r="H368" s="11" t="b">
        <f>FALSE()</f>
        <v>0</v>
      </c>
      <c r="I368" s="11" t="b">
        <f>FALSE()</f>
        <v>0</v>
      </c>
      <c r="J368" s="11"/>
      <c r="K368" t="s">
        <v>1265</v>
      </c>
      <c r="L368" t="s">
        <v>1266</v>
      </c>
      <c r="N368" t="s">
        <v>7105</v>
      </c>
      <c r="O368" t="s">
        <v>7105</v>
      </c>
      <c r="P368" t="s">
        <v>35228</v>
      </c>
      <c r="Q368" t="s">
        <v>35219</v>
      </c>
      <c r="S368" t="s">
        <v>34867</v>
      </c>
      <c r="T368" s="4">
        <v>320074.37</v>
      </c>
      <c r="U368" s="4">
        <v>320074.37</v>
      </c>
      <c r="V368" s="4">
        <v>320074.37</v>
      </c>
      <c r="W368" t="s">
        <v>35229</v>
      </c>
      <c r="X368" t="s">
        <v>7105</v>
      </c>
      <c r="Y368" t="s">
        <v>7105</v>
      </c>
      <c r="Z368">
        <v>1329830571</v>
      </c>
      <c r="AA368" t="str">
        <f>VLOOKUP(Table15[[#This Row],[No.]],K:L,2,FALSE)</f>
        <v>KRCS Community Epidemic IFRC</v>
      </c>
    </row>
    <row r="369" spans="1:27" x14ac:dyDescent="0.35">
      <c r="A369" s="2" t="s">
        <v>1265</v>
      </c>
      <c r="B369" s="2" t="s">
        <v>1266</v>
      </c>
      <c r="C369" s="2" t="s">
        <v>10</v>
      </c>
      <c r="D369" s="2" t="s">
        <v>10</v>
      </c>
      <c r="E369" s="4">
        <v>112344.37</v>
      </c>
      <c r="F369" s="4">
        <v>112344.37</v>
      </c>
      <c r="G369" s="4">
        <v>112344.37</v>
      </c>
      <c r="H369" s="11" t="b">
        <f>FALSE()</f>
        <v>0</v>
      </c>
      <c r="I369" s="11" t="b">
        <f>FALSE()</f>
        <v>0</v>
      </c>
      <c r="J369" s="11"/>
      <c r="K369" t="s">
        <v>3425</v>
      </c>
      <c r="L369" t="s">
        <v>3426</v>
      </c>
      <c r="N369" t="s">
        <v>7105</v>
      </c>
      <c r="O369" t="s">
        <v>7105</v>
      </c>
      <c r="P369" t="s">
        <v>35212</v>
      </c>
      <c r="Q369" t="s">
        <v>35219</v>
      </c>
      <c r="S369" t="s">
        <v>34867</v>
      </c>
      <c r="T369">
        <v>0</v>
      </c>
      <c r="U369">
        <v>0</v>
      </c>
      <c r="V369">
        <v>0</v>
      </c>
      <c r="W369" t="s">
        <v>35230</v>
      </c>
      <c r="X369" t="s">
        <v>7105</v>
      </c>
      <c r="Y369" t="s">
        <v>7105</v>
      </c>
      <c r="Z369">
        <v>1331313147</v>
      </c>
      <c r="AA369" t="str">
        <f>VLOOKUP(Table15[[#This Row],[No.]],K:L,2,FALSE)</f>
        <v>KRCS Korean Embassy Floods Support</v>
      </c>
    </row>
    <row r="370" spans="1:27" x14ac:dyDescent="0.35">
      <c r="A370" s="2" t="s">
        <v>3425</v>
      </c>
      <c r="B370" s="2" t="s">
        <v>3426</v>
      </c>
      <c r="C370" s="2" t="s">
        <v>10</v>
      </c>
      <c r="D370" s="2" t="s">
        <v>10</v>
      </c>
      <c r="E370" s="4">
        <v>0</v>
      </c>
      <c r="F370" s="4">
        <v>0</v>
      </c>
      <c r="G370" s="4">
        <v>0</v>
      </c>
      <c r="H370" s="11" t="b">
        <f>FALSE()</f>
        <v>0</v>
      </c>
      <c r="I370" s="11" t="b">
        <f>FALSE()</f>
        <v>0</v>
      </c>
      <c r="J370" s="11"/>
      <c r="K370" t="s">
        <v>34002</v>
      </c>
      <c r="L370" t="s">
        <v>34003</v>
      </c>
      <c r="N370" t="s">
        <v>7105</v>
      </c>
      <c r="O370" t="s">
        <v>7105</v>
      </c>
      <c r="P370" t="s">
        <v>35077</v>
      </c>
      <c r="Q370" t="s">
        <v>35231</v>
      </c>
      <c r="S370" t="s">
        <v>34867</v>
      </c>
      <c r="T370">
        <v>0</v>
      </c>
      <c r="U370">
        <v>0</v>
      </c>
      <c r="V370">
        <v>0</v>
      </c>
      <c r="W370" t="s">
        <v>35232</v>
      </c>
      <c r="X370" t="s">
        <v>7105</v>
      </c>
      <c r="Y370" t="s">
        <v>7133</v>
      </c>
      <c r="Z370">
        <v>1020077716613</v>
      </c>
      <c r="AA370" t="str">
        <f>VLOOKUP(Table15[[#This Row],[No.]],K:L,2,FALSE)</f>
        <v>KRCS-BMG Foundation Project</v>
      </c>
    </row>
    <row r="371" spans="1:27" x14ac:dyDescent="0.35">
      <c r="A371" s="2" t="s">
        <v>34002</v>
      </c>
      <c r="B371" s="2" t="s">
        <v>34003</v>
      </c>
      <c r="C371" s="2" t="s">
        <v>10</v>
      </c>
      <c r="D371" s="2" t="s">
        <v>10</v>
      </c>
      <c r="E371" s="4">
        <v>0</v>
      </c>
      <c r="F371" s="4">
        <v>0</v>
      </c>
      <c r="G371" s="4">
        <v>0</v>
      </c>
      <c r="H371" s="11" t="b">
        <f>FALSE()</f>
        <v>0</v>
      </c>
      <c r="I371" s="11" t="b">
        <f>TRUE()</f>
        <v>1</v>
      </c>
      <c r="J371" s="11"/>
      <c r="K371" t="s">
        <v>5170</v>
      </c>
      <c r="L371" t="s">
        <v>5171</v>
      </c>
      <c r="N371" t="s">
        <v>7105</v>
      </c>
      <c r="O371" t="s">
        <v>7105</v>
      </c>
      <c r="P371" t="s">
        <v>35212</v>
      </c>
      <c r="Q371" t="s">
        <v>35223</v>
      </c>
      <c r="S371" t="s">
        <v>34867</v>
      </c>
      <c r="T371" s="4">
        <v>180778.95</v>
      </c>
      <c r="U371" s="4">
        <v>180778.95</v>
      </c>
      <c r="V371" s="4">
        <v>180778.95</v>
      </c>
      <c r="W371" t="s">
        <v>35233</v>
      </c>
      <c r="X371" t="s">
        <v>7105</v>
      </c>
      <c r="Y371" t="s">
        <v>7105</v>
      </c>
      <c r="Z371">
        <v>1331313082</v>
      </c>
      <c r="AA371" t="str">
        <f>VLOOKUP(Table15[[#This Row],[No.]],K:L,2,FALSE)</f>
        <v>KRCS - IFRC Ops</v>
      </c>
    </row>
    <row r="372" spans="1:27" x14ac:dyDescent="0.35">
      <c r="A372" s="2" t="s">
        <v>5170</v>
      </c>
      <c r="B372" s="2" t="s">
        <v>5171</v>
      </c>
      <c r="C372" s="2" t="s">
        <v>10</v>
      </c>
      <c r="D372" s="2" t="s">
        <v>10</v>
      </c>
      <c r="E372" s="4">
        <v>179403.95</v>
      </c>
      <c r="F372" s="4">
        <v>179403.95</v>
      </c>
      <c r="G372" s="4">
        <v>179403.95</v>
      </c>
      <c r="H372" s="11" t="b">
        <f>FALSE()</f>
        <v>0</v>
      </c>
      <c r="I372" s="11" t="b">
        <f>FALSE()</f>
        <v>0</v>
      </c>
      <c r="J372" s="11"/>
      <c r="K372" t="s">
        <v>3497</v>
      </c>
      <c r="L372" t="s">
        <v>3498</v>
      </c>
      <c r="N372" t="s">
        <v>7105</v>
      </c>
      <c r="O372" t="s">
        <v>7105</v>
      </c>
      <c r="P372" t="s">
        <v>35225</v>
      </c>
      <c r="Q372" t="s">
        <v>35219</v>
      </c>
      <c r="S372" t="s">
        <v>34867</v>
      </c>
      <c r="T372">
        <v>0</v>
      </c>
      <c r="U372">
        <v>0</v>
      </c>
      <c r="V372">
        <v>0</v>
      </c>
      <c r="W372" t="s">
        <v>35234</v>
      </c>
      <c r="X372" t="s">
        <v>7105</v>
      </c>
      <c r="Y372" t="s">
        <v>7105</v>
      </c>
      <c r="Z372">
        <v>1331313317</v>
      </c>
      <c r="AA372" t="str">
        <f>VLOOKUP(Table15[[#This Row],[No.]],K:L,2,FALSE)</f>
        <v>KRCS-IFRC Civil Unrest Project</v>
      </c>
    </row>
    <row r="373" spans="1:27" x14ac:dyDescent="0.35">
      <c r="A373" s="2" t="s">
        <v>3497</v>
      </c>
      <c r="B373" s="2" t="s">
        <v>3498</v>
      </c>
      <c r="C373" s="2" t="s">
        <v>10</v>
      </c>
      <c r="D373" s="2" t="s">
        <v>10</v>
      </c>
      <c r="E373" s="4">
        <v>0</v>
      </c>
      <c r="F373" s="4">
        <v>0</v>
      </c>
      <c r="G373" s="4">
        <v>0</v>
      </c>
      <c r="H373" s="11" t="b">
        <f>FALSE()</f>
        <v>0</v>
      </c>
      <c r="I373" s="11" t="b">
        <f>FALSE()</f>
        <v>0</v>
      </c>
      <c r="J373" s="11"/>
      <c r="K373" t="s">
        <v>6333</v>
      </c>
      <c r="L373" t="s">
        <v>6334</v>
      </c>
      <c r="N373" t="s">
        <v>7105</v>
      </c>
      <c r="O373" t="s">
        <v>7105</v>
      </c>
      <c r="P373" t="s">
        <v>35225</v>
      </c>
      <c r="Q373" t="s">
        <v>35219</v>
      </c>
      <c r="S373" t="s">
        <v>34867</v>
      </c>
      <c r="T373">
        <v>0</v>
      </c>
      <c r="U373">
        <v>0</v>
      </c>
      <c r="V373">
        <v>0</v>
      </c>
      <c r="W373" t="s">
        <v>35235</v>
      </c>
      <c r="X373" t="s">
        <v>7105</v>
      </c>
      <c r="Y373" t="s">
        <v>7105</v>
      </c>
      <c r="Z373">
        <v>1331312965</v>
      </c>
      <c r="AA373" t="str">
        <f>VLOOKUP(Table15[[#This Row],[No.]],K:L,2,FALSE)</f>
        <v>TZU-CHI Foundation Floods Support</v>
      </c>
    </row>
    <row r="374" spans="1:27" x14ac:dyDescent="0.35">
      <c r="A374" s="2" t="s">
        <v>6333</v>
      </c>
      <c r="B374" s="2" t="s">
        <v>6334</v>
      </c>
      <c r="C374" s="2" t="s">
        <v>10</v>
      </c>
      <c r="D374" s="2" t="s">
        <v>10</v>
      </c>
      <c r="E374" s="4">
        <v>0</v>
      </c>
      <c r="F374" s="4">
        <v>0</v>
      </c>
      <c r="G374" s="4">
        <v>0</v>
      </c>
      <c r="H374" s="11" t="b">
        <f>FALSE()</f>
        <v>0</v>
      </c>
      <c r="I374" s="11" t="b">
        <f>FALSE()</f>
        <v>0</v>
      </c>
      <c r="J374" s="11"/>
      <c r="K374" t="s">
        <v>472</v>
      </c>
      <c r="L374" t="s">
        <v>473</v>
      </c>
      <c r="N374" t="s">
        <v>7105</v>
      </c>
      <c r="O374" t="s">
        <v>7105</v>
      </c>
      <c r="P374" t="s">
        <v>34939</v>
      </c>
      <c r="S374" t="s">
        <v>34867</v>
      </c>
      <c r="T374" s="4">
        <v>109028.87</v>
      </c>
      <c r="U374" s="4">
        <v>109028.87</v>
      </c>
      <c r="V374" s="4">
        <v>109028.87</v>
      </c>
      <c r="W374" t="s">
        <v>35236</v>
      </c>
      <c r="X374" t="s">
        <v>7105</v>
      </c>
      <c r="Y374" t="s">
        <v>7105</v>
      </c>
      <c r="Z374">
        <v>816529017</v>
      </c>
      <c r="AA374" t="str">
        <f>VLOOKUP(Table15[[#This Row],[No.]],K:L,2,FALSE)</f>
        <v>KRCS-German RC Floods Support</v>
      </c>
    </row>
    <row r="375" spans="1:27" x14ac:dyDescent="0.35">
      <c r="A375" s="2" t="s">
        <v>472</v>
      </c>
      <c r="B375" s="2" t="s">
        <v>473</v>
      </c>
      <c r="C375" s="2" t="s">
        <v>10</v>
      </c>
      <c r="D375" s="2" t="s">
        <v>10</v>
      </c>
      <c r="E375" s="4">
        <v>255277.73</v>
      </c>
      <c r="F375" s="4">
        <v>255277.73</v>
      </c>
      <c r="G375" s="4">
        <v>255277.73</v>
      </c>
      <c r="H375" s="11" t="b">
        <f>FALSE()</f>
        <v>0</v>
      </c>
      <c r="I375" s="11" t="b">
        <f>FALSE()</f>
        <v>0</v>
      </c>
      <c r="J375" s="11"/>
      <c r="K375" t="s">
        <v>203</v>
      </c>
      <c r="L375" t="s">
        <v>204</v>
      </c>
      <c r="N375" t="s">
        <v>7105</v>
      </c>
      <c r="O375" t="s">
        <v>7105</v>
      </c>
      <c r="P375" t="s">
        <v>35218</v>
      </c>
      <c r="S375" t="s">
        <v>34867</v>
      </c>
      <c r="T375" s="4">
        <v>517403.74</v>
      </c>
      <c r="U375" s="4">
        <v>517403.74</v>
      </c>
      <c r="V375" s="4">
        <v>517403.74</v>
      </c>
      <c r="W375" t="s">
        <v>35237</v>
      </c>
      <c r="X375" t="s">
        <v>7105</v>
      </c>
      <c r="Y375" t="s">
        <v>7105</v>
      </c>
      <c r="Z375">
        <v>1339096692</v>
      </c>
      <c r="AA375" t="str">
        <f>VLOOKUP(Table15[[#This Row],[No.]],K:L,2,FALSE)</f>
        <v xml:space="preserve">KRCS M&amp;E </v>
      </c>
    </row>
    <row r="376" spans="1:27" x14ac:dyDescent="0.35">
      <c r="A376" s="2" t="s">
        <v>203</v>
      </c>
      <c r="B376" s="2" t="s">
        <v>204</v>
      </c>
      <c r="C376" s="2" t="s">
        <v>10</v>
      </c>
      <c r="D376" s="2" t="s">
        <v>10</v>
      </c>
      <c r="E376" s="4">
        <v>2385263.61</v>
      </c>
      <c r="F376" s="4">
        <v>2385263.61</v>
      </c>
      <c r="G376" s="4">
        <v>2385263.61</v>
      </c>
      <c r="H376" s="11" t="b">
        <f>FALSE()</f>
        <v>0</v>
      </c>
      <c r="I376" s="11" t="b">
        <f>FALSE()</f>
        <v>0</v>
      </c>
      <c r="J376" s="11"/>
      <c r="K376" t="s">
        <v>27</v>
      </c>
      <c r="L376" t="s">
        <v>28</v>
      </c>
      <c r="N376" t="s">
        <v>7105</v>
      </c>
      <c r="O376" t="s">
        <v>7105</v>
      </c>
      <c r="P376" t="s">
        <v>35219</v>
      </c>
      <c r="S376" t="s">
        <v>34867</v>
      </c>
      <c r="T376" s="4">
        <v>4615433.05</v>
      </c>
      <c r="U376" s="4">
        <v>4615433.05</v>
      </c>
      <c r="V376" s="4">
        <v>4615433.05</v>
      </c>
      <c r="W376" t="s">
        <v>28</v>
      </c>
      <c r="X376" t="s">
        <v>7105</v>
      </c>
      <c r="Y376" t="s">
        <v>7105</v>
      </c>
      <c r="Z376">
        <v>1341131963</v>
      </c>
      <c r="AA376" t="str">
        <f>VLOOKUP(Table15[[#This Row],[No.]],K:L,2,FALSE)</f>
        <v>KRCS-MOH Project</v>
      </c>
    </row>
    <row r="377" spans="1:27" x14ac:dyDescent="0.35">
      <c r="A377" s="2" t="s">
        <v>27</v>
      </c>
      <c r="B377" s="2" t="s">
        <v>28</v>
      </c>
      <c r="C377" s="2" t="s">
        <v>10</v>
      </c>
      <c r="D377" s="2" t="s">
        <v>10</v>
      </c>
      <c r="E377" s="4">
        <v>5659233.75</v>
      </c>
      <c r="F377" s="4">
        <v>5659233.75</v>
      </c>
      <c r="G377" s="4">
        <v>5659233.75</v>
      </c>
      <c r="H377" s="11" t="b">
        <f>FALSE()</f>
        <v>0</v>
      </c>
      <c r="I377" s="11" t="b">
        <f>FALSE()</f>
        <v>0</v>
      </c>
      <c r="J377" s="11"/>
      <c r="K377" t="s">
        <v>24</v>
      </c>
      <c r="L377" t="s">
        <v>25</v>
      </c>
      <c r="N377" t="s">
        <v>7105</v>
      </c>
      <c r="O377" t="s">
        <v>7105</v>
      </c>
      <c r="P377" t="s">
        <v>35238</v>
      </c>
      <c r="S377" t="s">
        <v>34867</v>
      </c>
      <c r="T377" s="4">
        <v>6832463.6500000004</v>
      </c>
      <c r="U377" s="4">
        <v>6832463.6500000004</v>
      </c>
      <c r="V377" s="4">
        <v>6832463.6500000004</v>
      </c>
      <c r="W377" t="s">
        <v>25</v>
      </c>
      <c r="X377" t="s">
        <v>7105</v>
      </c>
      <c r="Y377" t="s">
        <v>7105</v>
      </c>
      <c r="Z377">
        <v>1341132293</v>
      </c>
      <c r="AA377" t="str">
        <f>VLOOKUP(Table15[[#This Row],[No.]],K:L,2,FALSE)</f>
        <v>KRCS SWASAP HINDI PROJECT</v>
      </c>
    </row>
    <row r="378" spans="1:27" x14ac:dyDescent="0.35">
      <c r="A378" s="2" t="s">
        <v>24</v>
      </c>
      <c r="B378" s="2" t="s">
        <v>25</v>
      </c>
      <c r="C378" s="2" t="s">
        <v>10</v>
      </c>
      <c r="D378" s="2" t="s">
        <v>10</v>
      </c>
      <c r="E378" s="4">
        <v>3750908.34</v>
      </c>
      <c r="F378" s="4">
        <v>3750908.34</v>
      </c>
      <c r="G378" s="4">
        <v>3750908.34</v>
      </c>
      <c r="H378" s="11" t="b">
        <f>FALSE()</f>
        <v>0</v>
      </c>
      <c r="I378" s="11" t="b">
        <f>FALSE()</f>
        <v>0</v>
      </c>
      <c r="J378" s="11"/>
      <c r="K378" t="s">
        <v>1112</v>
      </c>
      <c r="L378" t="s">
        <v>1113</v>
      </c>
      <c r="N378" t="s">
        <v>7105</v>
      </c>
      <c r="O378" t="s">
        <v>7105</v>
      </c>
      <c r="P378" t="s">
        <v>35239</v>
      </c>
      <c r="Q378" t="s">
        <v>35239</v>
      </c>
      <c r="S378" t="s">
        <v>34867</v>
      </c>
      <c r="T378" s="4">
        <v>11801649.4</v>
      </c>
      <c r="U378" s="4">
        <v>11801649.4</v>
      </c>
      <c r="V378" s="4">
        <v>11801649.4</v>
      </c>
      <c r="W378" t="s">
        <v>35240</v>
      </c>
      <c r="X378" t="s">
        <v>7105</v>
      </c>
      <c r="Y378" t="s">
        <v>7105</v>
      </c>
      <c r="Z378">
        <v>1342119851</v>
      </c>
      <c r="AA378" t="str">
        <f>VLOOKUP(Table15[[#This Row],[No.]],K:L,2,FALSE)</f>
        <v>KRCS SWASAP CHARDENDE KAABSO PROJECT</v>
      </c>
    </row>
    <row r="379" spans="1:27" x14ac:dyDescent="0.35">
      <c r="A379" s="2" t="s">
        <v>1112</v>
      </c>
      <c r="B379" s="2" t="s">
        <v>1113</v>
      </c>
      <c r="C379" s="2" t="s">
        <v>10</v>
      </c>
      <c r="D379" s="2" t="s">
        <v>10</v>
      </c>
      <c r="E379" s="4">
        <v>11153103.23</v>
      </c>
      <c r="F379" s="4">
        <v>11153103.23</v>
      </c>
      <c r="G379" s="4">
        <v>11153103.23</v>
      </c>
      <c r="H379" s="11" t="b">
        <f>FALSE()</f>
        <v>0</v>
      </c>
      <c r="I379" s="11" t="b">
        <f>FALSE()</f>
        <v>0</v>
      </c>
      <c r="J379" s="11"/>
      <c r="K379" t="s">
        <v>340</v>
      </c>
      <c r="L379" t="s">
        <v>341</v>
      </c>
      <c r="N379" t="s">
        <v>7105</v>
      </c>
      <c r="O379" t="s">
        <v>7105</v>
      </c>
      <c r="P379" t="s">
        <v>35219</v>
      </c>
      <c r="Q379" t="s">
        <v>35241</v>
      </c>
      <c r="S379" t="s">
        <v>34867</v>
      </c>
      <c r="T379" s="4">
        <v>7743733.7000000002</v>
      </c>
      <c r="U379" s="4">
        <v>7743733.7000000002</v>
      </c>
      <c r="V379" s="4">
        <v>7743733.7000000002</v>
      </c>
      <c r="W379" t="s">
        <v>35242</v>
      </c>
      <c r="X379" t="s">
        <v>7105</v>
      </c>
      <c r="Y379" t="s">
        <v>7105</v>
      </c>
      <c r="Z379">
        <v>1341782123</v>
      </c>
      <c r="AA379" t="str">
        <f>VLOOKUP(Table15[[#This Row],[No.]],K:L,2,FALSE)</f>
        <v>KRCS- Unlimit Health Account</v>
      </c>
    </row>
    <row r="380" spans="1:27" x14ac:dyDescent="0.35">
      <c r="A380" s="2" t="s">
        <v>340</v>
      </c>
      <c r="B380" s="2" t="s">
        <v>341</v>
      </c>
      <c r="C380" s="2" t="s">
        <v>10</v>
      </c>
      <c r="D380" s="2" t="s">
        <v>10</v>
      </c>
      <c r="E380" s="4">
        <v>3627712.1</v>
      </c>
      <c r="F380" s="4">
        <v>3627712.1</v>
      </c>
      <c r="G380" s="4">
        <v>3627712.1</v>
      </c>
      <c r="H380" s="11" t="b">
        <f>FALSE()</f>
        <v>0</v>
      </c>
      <c r="I380" s="11" t="b">
        <f>FALSE()</f>
        <v>0</v>
      </c>
      <c r="J380" s="11"/>
      <c r="K380" t="s">
        <v>34004</v>
      </c>
      <c r="L380" t="s">
        <v>34005</v>
      </c>
      <c r="N380" t="s">
        <v>7105</v>
      </c>
      <c r="O380" t="s">
        <v>7105</v>
      </c>
      <c r="P380" t="s">
        <v>35219</v>
      </c>
      <c r="Q380" t="s">
        <v>35243</v>
      </c>
      <c r="S380" t="s">
        <v>34867</v>
      </c>
      <c r="T380" s="4">
        <v>5549.12</v>
      </c>
      <c r="U380" s="4">
        <v>827928.7</v>
      </c>
      <c r="V380" s="4">
        <v>827928.7</v>
      </c>
      <c r="W380" t="s">
        <v>35244</v>
      </c>
      <c r="X380" t="s">
        <v>7105</v>
      </c>
      <c r="Y380" t="s">
        <v>7105</v>
      </c>
      <c r="Z380">
        <v>1342143833</v>
      </c>
      <c r="AA380" t="str">
        <f>VLOOKUP(Table15[[#This Row],[No.]],K:L,2,FALSE)</f>
        <v>KRCS-Climate and Health Resilience Project</v>
      </c>
    </row>
    <row r="381" spans="1:27" x14ac:dyDescent="0.35">
      <c r="A381" s="2" t="s">
        <v>34004</v>
      </c>
      <c r="B381" s="2" t="s">
        <v>34005</v>
      </c>
      <c r="C381" s="2" t="s">
        <v>10</v>
      </c>
      <c r="D381" s="2" t="s">
        <v>10</v>
      </c>
      <c r="E381" s="4">
        <v>6121.87</v>
      </c>
      <c r="F381" s="4">
        <v>927007.84</v>
      </c>
      <c r="G381" s="4">
        <v>927007.84</v>
      </c>
      <c r="H381" s="11" t="b">
        <f>FALSE()</f>
        <v>0</v>
      </c>
      <c r="I381" s="11" t="b">
        <f>FALSE()</f>
        <v>0</v>
      </c>
      <c r="J381" s="11"/>
      <c r="K381" t="s">
        <v>34006</v>
      </c>
      <c r="L381" t="s">
        <v>34007</v>
      </c>
      <c r="N381" t="s">
        <v>7105</v>
      </c>
      <c r="O381" t="s">
        <v>7105</v>
      </c>
      <c r="P381" t="s">
        <v>35077</v>
      </c>
      <c r="Q381" t="s">
        <v>35078</v>
      </c>
      <c r="S381" t="s">
        <v>34867</v>
      </c>
      <c r="T381">
        <v>0</v>
      </c>
      <c r="U381">
        <v>0</v>
      </c>
      <c r="V381">
        <v>0</v>
      </c>
      <c r="W381" t="s">
        <v>35245</v>
      </c>
      <c r="X381" t="s">
        <v>7105</v>
      </c>
      <c r="Y381" t="s">
        <v>7133</v>
      </c>
      <c r="Z381">
        <v>1020077716614</v>
      </c>
      <c r="AA381" t="str">
        <f>VLOOKUP(Table15[[#This Row],[No.]],K:L,2,FALSE)</f>
        <v>KRCS EURO Account</v>
      </c>
    </row>
    <row r="382" spans="1:27" x14ac:dyDescent="0.35">
      <c r="A382" s="2" t="s">
        <v>34006</v>
      </c>
      <c r="B382" s="2" t="s">
        <v>34007</v>
      </c>
      <c r="C382" s="2" t="s">
        <v>10</v>
      </c>
      <c r="D382" s="2" t="s">
        <v>10</v>
      </c>
      <c r="E382" s="4">
        <v>0</v>
      </c>
      <c r="F382" s="4">
        <v>0</v>
      </c>
      <c r="G382" s="4">
        <v>0</v>
      </c>
      <c r="H382" s="11" t="b">
        <f>FALSE()</f>
        <v>0</v>
      </c>
      <c r="I382" s="11" t="b">
        <f>TRUE()</f>
        <v>1</v>
      </c>
      <c r="J382" s="11"/>
      <c r="K382" t="s">
        <v>346</v>
      </c>
      <c r="L382" t="s">
        <v>347</v>
      </c>
      <c r="N382" t="s">
        <v>7105</v>
      </c>
      <c r="O382" t="s">
        <v>7105</v>
      </c>
      <c r="P382" t="s">
        <v>35219</v>
      </c>
      <c r="Q382" t="s">
        <v>35212</v>
      </c>
      <c r="S382" t="s">
        <v>34867</v>
      </c>
      <c r="T382" s="4">
        <v>7987134.8499999996</v>
      </c>
      <c r="U382" s="4">
        <v>7987134.8499999996</v>
      </c>
      <c r="V382" s="4">
        <v>7987134.8499999996</v>
      </c>
      <c r="W382" t="s">
        <v>35246</v>
      </c>
      <c r="X382" t="s">
        <v>7105</v>
      </c>
      <c r="Y382" t="s">
        <v>7105</v>
      </c>
      <c r="Z382">
        <v>1343494869</v>
      </c>
      <c r="AA382" t="str">
        <f>VLOOKUP(Table15[[#This Row],[No.]],K:L,2,FALSE)</f>
        <v>KRCS - IFRC HSS(Danish)</v>
      </c>
    </row>
    <row r="383" spans="1:27" x14ac:dyDescent="0.35">
      <c r="A383" s="2" t="s">
        <v>346</v>
      </c>
      <c r="B383" s="2" t="s">
        <v>347</v>
      </c>
      <c r="C383" s="2" t="s">
        <v>10</v>
      </c>
      <c r="D383" s="2" t="s">
        <v>10</v>
      </c>
      <c r="E383" s="4">
        <v>4835432.55</v>
      </c>
      <c r="F383" s="4">
        <v>4835432.55</v>
      </c>
      <c r="G383" s="4">
        <v>4835432.55</v>
      </c>
      <c r="H383" s="11" t="b">
        <f>FALSE()</f>
        <v>0</v>
      </c>
      <c r="I383" s="11" t="b">
        <f>FALSE()</f>
        <v>0</v>
      </c>
      <c r="J383" s="11"/>
      <c r="K383" t="s">
        <v>34008</v>
      </c>
      <c r="L383" t="s">
        <v>34009</v>
      </c>
      <c r="N383" t="s">
        <v>7105</v>
      </c>
      <c r="O383" t="s">
        <v>7105</v>
      </c>
      <c r="P383" t="s">
        <v>35077</v>
      </c>
      <c r="Q383" t="s">
        <v>35078</v>
      </c>
      <c r="S383" t="s">
        <v>34867</v>
      </c>
      <c r="T383">
        <v>0</v>
      </c>
      <c r="U383">
        <v>0</v>
      </c>
      <c r="V383">
        <v>0</v>
      </c>
      <c r="W383" t="s">
        <v>34009</v>
      </c>
      <c r="X383" t="s">
        <v>7105</v>
      </c>
      <c r="Y383" t="s">
        <v>7133</v>
      </c>
      <c r="Z383">
        <v>1020077716615</v>
      </c>
      <c r="AA383" t="str">
        <f>VLOOKUP(Table15[[#This Row],[No.]],K:L,2,FALSE)</f>
        <v>KRCS Strengthening Digital Foundations</v>
      </c>
    </row>
    <row r="384" spans="1:27" x14ac:dyDescent="0.35">
      <c r="A384" s="19" t="s">
        <v>53</v>
      </c>
      <c r="B384" s="19" t="s">
        <v>54</v>
      </c>
      <c r="C384" s="19" t="s">
        <v>10</v>
      </c>
      <c r="D384" s="19" t="s">
        <v>10</v>
      </c>
      <c r="E384" s="20">
        <v>23376486.239999998</v>
      </c>
      <c r="F384" s="20">
        <v>23376486.239999998</v>
      </c>
      <c r="G384" s="20">
        <v>23376486.239999998</v>
      </c>
      <c r="H384" s="21" t="b">
        <f>FALSE()</f>
        <v>0</v>
      </c>
      <c r="I384" s="21" t="b">
        <f>FALSE()</f>
        <v>0</v>
      </c>
      <c r="J384" s="11"/>
      <c r="K384" t="s">
        <v>34010</v>
      </c>
      <c r="L384" t="s">
        <v>34011</v>
      </c>
      <c r="N384" t="s">
        <v>7105</v>
      </c>
      <c r="O384" t="s">
        <v>7105</v>
      </c>
      <c r="P384" t="s">
        <v>35077</v>
      </c>
      <c r="Q384" t="s">
        <v>35078</v>
      </c>
      <c r="S384" t="s">
        <v>34867</v>
      </c>
      <c r="T384">
        <v>0</v>
      </c>
      <c r="U384">
        <v>0</v>
      </c>
      <c r="V384">
        <v>0</v>
      </c>
      <c r="W384" t="s">
        <v>35247</v>
      </c>
      <c r="X384" t="s">
        <v>7105</v>
      </c>
      <c r="Y384" t="s">
        <v>7133</v>
      </c>
      <c r="Z384">
        <v>1020077716616</v>
      </c>
      <c r="AA384" t="e">
        <f>VLOOKUP(Table15[[#This Row],[No.]],K:L,2,FALSE)</f>
        <v>#N/A</v>
      </c>
    </row>
    <row r="385" spans="1:27" x14ac:dyDescent="0.35">
      <c r="A385" s="2" t="s">
        <v>34008</v>
      </c>
      <c r="B385" s="2" t="s">
        <v>34009</v>
      </c>
      <c r="C385" s="2" t="s">
        <v>10</v>
      </c>
      <c r="D385" s="2" t="s">
        <v>10</v>
      </c>
      <c r="E385" s="4">
        <v>0</v>
      </c>
      <c r="F385" s="4">
        <v>0</v>
      </c>
      <c r="G385" s="4">
        <v>0</v>
      </c>
      <c r="H385" s="11" t="b">
        <f>FALSE()</f>
        <v>0</v>
      </c>
      <c r="I385" s="11" t="b">
        <f>TRUE()</f>
        <v>1</v>
      </c>
      <c r="J385" s="11"/>
      <c r="K385" t="s">
        <v>34012</v>
      </c>
      <c r="L385" t="s">
        <v>34013</v>
      </c>
      <c r="N385" t="s">
        <v>7105</v>
      </c>
      <c r="O385" t="s">
        <v>7105</v>
      </c>
      <c r="P385" t="s">
        <v>35077</v>
      </c>
      <c r="Q385" t="s">
        <v>35078</v>
      </c>
      <c r="S385" t="s">
        <v>34867</v>
      </c>
      <c r="T385">
        <v>0</v>
      </c>
      <c r="U385">
        <v>0</v>
      </c>
      <c r="V385">
        <v>0</v>
      </c>
      <c r="W385" t="s">
        <v>35248</v>
      </c>
      <c r="X385" t="s">
        <v>7105</v>
      </c>
      <c r="Y385" t="s">
        <v>7133</v>
      </c>
      <c r="Z385">
        <v>1020077716617</v>
      </c>
      <c r="AA385" t="str">
        <f>VLOOKUP(Table15[[#This Row],[No.]],K:L,2,FALSE)</f>
        <v>KRCS - IFRC IFO II</v>
      </c>
    </row>
    <row r="386" spans="1:27" x14ac:dyDescent="0.35">
      <c r="A386" s="2" t="s">
        <v>34010</v>
      </c>
      <c r="B386" s="2" t="s">
        <v>34011</v>
      </c>
      <c r="C386" s="2" t="s">
        <v>10</v>
      </c>
      <c r="D386" s="2" t="s">
        <v>10</v>
      </c>
      <c r="E386" s="4">
        <v>0</v>
      </c>
      <c r="F386" s="4">
        <v>0</v>
      </c>
      <c r="G386" s="4">
        <v>0</v>
      </c>
      <c r="H386" s="11" t="b">
        <f>FALSE()</f>
        <v>0</v>
      </c>
      <c r="I386" s="11" t="b">
        <f>TRUE()</f>
        <v>1</v>
      </c>
      <c r="J386" s="11"/>
      <c r="K386" t="s">
        <v>34014</v>
      </c>
      <c r="L386" t="s">
        <v>34015</v>
      </c>
      <c r="N386" t="s">
        <v>7105</v>
      </c>
      <c r="O386" t="s">
        <v>7105</v>
      </c>
      <c r="P386" t="s">
        <v>35077</v>
      </c>
      <c r="Q386" t="s">
        <v>35078</v>
      </c>
      <c r="S386" t="s">
        <v>34867</v>
      </c>
      <c r="T386">
        <v>0</v>
      </c>
      <c r="U386">
        <v>0</v>
      </c>
      <c r="V386">
        <v>0</v>
      </c>
      <c r="W386" t="s">
        <v>35249</v>
      </c>
      <c r="X386" t="s">
        <v>7105</v>
      </c>
      <c r="Y386" t="s">
        <v>7133</v>
      </c>
      <c r="Z386">
        <v>1020077716618</v>
      </c>
      <c r="AA386" t="str">
        <f>VLOOKUP(Table15[[#This Row],[No.]],K:L,2,FALSE)</f>
        <v>KRCS - Japanese IHOP</v>
      </c>
    </row>
    <row r="387" spans="1:27" x14ac:dyDescent="0.35">
      <c r="A387" s="2" t="s">
        <v>34012</v>
      </c>
      <c r="B387" s="2" t="s">
        <v>34013</v>
      </c>
      <c r="C387" s="2" t="s">
        <v>10</v>
      </c>
      <c r="D387" s="2" t="s">
        <v>10</v>
      </c>
      <c r="E387" s="4">
        <v>0</v>
      </c>
      <c r="F387" s="4">
        <v>0</v>
      </c>
      <c r="G387" s="4">
        <v>0</v>
      </c>
      <c r="H387" s="11" t="b">
        <f>FALSE()</f>
        <v>0</v>
      </c>
      <c r="I387" s="11" t="b">
        <f>TRUE()</f>
        <v>1</v>
      </c>
      <c r="J387" s="11"/>
      <c r="K387" t="s">
        <v>34016</v>
      </c>
      <c r="L387" t="s">
        <v>34017</v>
      </c>
      <c r="N387" t="s">
        <v>7105</v>
      </c>
      <c r="O387" t="s">
        <v>7105</v>
      </c>
      <c r="P387" t="s">
        <v>35077</v>
      </c>
      <c r="Q387" t="s">
        <v>35078</v>
      </c>
      <c r="S387" t="s">
        <v>34867</v>
      </c>
      <c r="T387">
        <v>0</v>
      </c>
      <c r="U387">
        <v>0</v>
      </c>
      <c r="V387">
        <v>0</v>
      </c>
      <c r="W387" t="s">
        <v>35250</v>
      </c>
      <c r="X387" t="s">
        <v>7105</v>
      </c>
      <c r="Y387" t="s">
        <v>7133</v>
      </c>
      <c r="Z387">
        <v>1020077716619</v>
      </c>
      <c r="AA387" t="str">
        <f>VLOOKUP(Table15[[#This Row],[No.]],K:L,2,FALSE)</f>
        <v>KRCS - Norcross A/C</v>
      </c>
    </row>
    <row r="388" spans="1:27" x14ac:dyDescent="0.35">
      <c r="A388" s="2" t="s">
        <v>34014</v>
      </c>
      <c r="B388" s="2" t="s">
        <v>34015</v>
      </c>
      <c r="C388" s="2" t="s">
        <v>10</v>
      </c>
      <c r="D388" s="2" t="s">
        <v>10</v>
      </c>
      <c r="E388" s="4">
        <v>0</v>
      </c>
      <c r="F388" s="4">
        <v>0</v>
      </c>
      <c r="G388" s="4">
        <v>0</v>
      </c>
      <c r="H388" s="11" t="b">
        <f>FALSE()</f>
        <v>0</v>
      </c>
      <c r="I388" s="11" t="b">
        <f>TRUE()</f>
        <v>1</v>
      </c>
      <c r="J388" s="11"/>
      <c r="K388" t="s">
        <v>34018</v>
      </c>
      <c r="L388" t="s">
        <v>34019</v>
      </c>
      <c r="N388" t="s">
        <v>7105</v>
      </c>
      <c r="O388" t="s">
        <v>7105</v>
      </c>
      <c r="P388" t="s">
        <v>35077</v>
      </c>
      <c r="Q388" t="s">
        <v>35078</v>
      </c>
      <c r="S388" t="s">
        <v>34867</v>
      </c>
      <c r="T388">
        <v>0</v>
      </c>
      <c r="U388">
        <v>0</v>
      </c>
      <c r="V388">
        <v>0</v>
      </c>
      <c r="W388" t="s">
        <v>35251</v>
      </c>
      <c r="X388" t="s">
        <v>7105</v>
      </c>
      <c r="Y388" t="s">
        <v>7133</v>
      </c>
      <c r="Z388">
        <v>1020077716620</v>
      </c>
      <c r="AA388" t="str">
        <f>VLOOKUP(Table15[[#This Row],[No.]],K:L,2,FALSE)</f>
        <v>KRCS - Amcross</v>
      </c>
    </row>
    <row r="389" spans="1:27" x14ac:dyDescent="0.35">
      <c r="A389" s="2" t="s">
        <v>34016</v>
      </c>
      <c r="B389" s="2" t="s">
        <v>34017</v>
      </c>
      <c r="C389" s="2" t="s">
        <v>10</v>
      </c>
      <c r="D389" s="2" t="s">
        <v>10</v>
      </c>
      <c r="E389" s="4">
        <v>0</v>
      </c>
      <c r="F389" s="4">
        <v>0</v>
      </c>
      <c r="G389" s="4">
        <v>0</v>
      </c>
      <c r="H389" s="11" t="b">
        <f>FALSE()</f>
        <v>0</v>
      </c>
      <c r="I389" s="11" t="b">
        <f>TRUE()</f>
        <v>1</v>
      </c>
      <c r="J389" s="11"/>
      <c r="K389" t="s">
        <v>34020</v>
      </c>
      <c r="L389" t="s">
        <v>34021</v>
      </c>
      <c r="N389" t="s">
        <v>7105</v>
      </c>
      <c r="O389" t="s">
        <v>7105</v>
      </c>
      <c r="P389" t="s">
        <v>35077</v>
      </c>
      <c r="Q389" t="s">
        <v>35078</v>
      </c>
      <c r="S389" t="s">
        <v>34867</v>
      </c>
      <c r="T389">
        <v>0</v>
      </c>
      <c r="U389">
        <v>0</v>
      </c>
      <c r="V389">
        <v>0</v>
      </c>
      <c r="W389" t="s">
        <v>35252</v>
      </c>
      <c r="X389" t="s">
        <v>7105</v>
      </c>
      <c r="Y389" t="s">
        <v>7133</v>
      </c>
      <c r="Z389">
        <v>1020077716621</v>
      </c>
      <c r="AA389" t="str">
        <f>VLOOKUP(Table15[[#This Row],[No.]],K:L,2,FALSE)</f>
        <v>KRCS - Canadian RC - Drought Recovery</v>
      </c>
    </row>
    <row r="390" spans="1:27" x14ac:dyDescent="0.35">
      <c r="A390" s="2" t="s">
        <v>34018</v>
      </c>
      <c r="B390" s="2" t="s">
        <v>34019</v>
      </c>
      <c r="C390" s="2" t="s">
        <v>10</v>
      </c>
      <c r="D390" s="2" t="s">
        <v>10</v>
      </c>
      <c r="E390" s="4">
        <v>0</v>
      </c>
      <c r="F390" s="4">
        <v>0</v>
      </c>
      <c r="G390" s="4">
        <v>0</v>
      </c>
      <c r="H390" s="11" t="b">
        <f>FALSE()</f>
        <v>0</v>
      </c>
      <c r="I390" s="11" t="b">
        <f>TRUE()</f>
        <v>1</v>
      </c>
      <c r="J390" s="11"/>
      <c r="K390" t="s">
        <v>34022</v>
      </c>
      <c r="L390" t="s">
        <v>235</v>
      </c>
      <c r="N390" t="s">
        <v>7105</v>
      </c>
      <c r="O390" t="s">
        <v>7105</v>
      </c>
      <c r="P390" t="s">
        <v>35077</v>
      </c>
      <c r="Q390" t="s">
        <v>35078</v>
      </c>
      <c r="S390" t="s">
        <v>34867</v>
      </c>
      <c r="T390">
        <v>0</v>
      </c>
      <c r="U390">
        <v>0</v>
      </c>
      <c r="V390">
        <v>0</v>
      </c>
      <c r="W390" t="s">
        <v>35057</v>
      </c>
      <c r="X390" t="s">
        <v>7105</v>
      </c>
      <c r="Y390" t="s">
        <v>7133</v>
      </c>
      <c r="Z390">
        <v>1020077716622</v>
      </c>
      <c r="AA390" t="str">
        <f>VLOOKUP(Table15[[#This Row],[No.]],K:L,2,FALSE)</f>
        <v>KRCS - Danish RC IDRR</v>
      </c>
    </row>
    <row r="391" spans="1:27" x14ac:dyDescent="0.35">
      <c r="A391" s="2" t="s">
        <v>34020</v>
      </c>
      <c r="B391" s="2" t="s">
        <v>34021</v>
      </c>
      <c r="C391" s="2" t="s">
        <v>10</v>
      </c>
      <c r="D391" s="2" t="s">
        <v>10</v>
      </c>
      <c r="E391" s="4">
        <v>0</v>
      </c>
      <c r="F391" s="4">
        <v>0</v>
      </c>
      <c r="G391" s="4">
        <v>0</v>
      </c>
      <c r="H391" s="11" t="b">
        <f>FALSE()</f>
        <v>0</v>
      </c>
      <c r="I391" s="11" t="b">
        <f>TRUE()</f>
        <v>1</v>
      </c>
      <c r="J391" s="11"/>
      <c r="K391" t="s">
        <v>34023</v>
      </c>
      <c r="L391" t="s">
        <v>33758</v>
      </c>
      <c r="N391" t="s">
        <v>7105</v>
      </c>
      <c r="O391" t="s">
        <v>7105</v>
      </c>
      <c r="P391" t="s">
        <v>35077</v>
      </c>
      <c r="Q391" t="s">
        <v>35078</v>
      </c>
      <c r="S391" t="s">
        <v>34867</v>
      </c>
      <c r="T391">
        <v>0</v>
      </c>
      <c r="U391">
        <v>0</v>
      </c>
      <c r="V391">
        <v>0</v>
      </c>
      <c r="W391" t="s">
        <v>35058</v>
      </c>
      <c r="X391" t="s">
        <v>7105</v>
      </c>
      <c r="Y391" t="s">
        <v>7133</v>
      </c>
      <c r="Z391">
        <v>1020077716623</v>
      </c>
      <c r="AA391" t="str">
        <f>VLOOKUP(Table15[[#This Row],[No.]],K:L,2,FALSE)</f>
        <v>KRCS - Danish RC DHIP</v>
      </c>
    </row>
    <row r="392" spans="1:27" x14ac:dyDescent="0.35">
      <c r="A392" s="2" t="s">
        <v>34022</v>
      </c>
      <c r="B392" s="2" t="s">
        <v>235</v>
      </c>
      <c r="C392" s="2" t="s">
        <v>10</v>
      </c>
      <c r="D392" s="2" t="s">
        <v>10</v>
      </c>
      <c r="E392" s="4">
        <v>0</v>
      </c>
      <c r="F392" s="4">
        <v>0</v>
      </c>
      <c r="G392" s="4">
        <v>0</v>
      </c>
      <c r="H392" s="11" t="b">
        <f>FALSE()</f>
        <v>0</v>
      </c>
      <c r="I392" s="11" t="b">
        <f>TRUE()</f>
        <v>1</v>
      </c>
      <c r="J392" s="11"/>
      <c r="K392" t="s">
        <v>34024</v>
      </c>
      <c r="L392" t="s">
        <v>34025</v>
      </c>
      <c r="N392" t="s">
        <v>7105</v>
      </c>
      <c r="O392" t="s">
        <v>7105</v>
      </c>
      <c r="P392" t="s">
        <v>35077</v>
      </c>
      <c r="Q392" t="s">
        <v>35078</v>
      </c>
      <c r="S392" t="s">
        <v>34867</v>
      </c>
      <c r="T392">
        <v>0</v>
      </c>
      <c r="U392">
        <v>0</v>
      </c>
      <c r="V392">
        <v>0</v>
      </c>
      <c r="W392" t="s">
        <v>35253</v>
      </c>
      <c r="X392" t="s">
        <v>7105</v>
      </c>
      <c r="Y392" t="s">
        <v>7133</v>
      </c>
      <c r="Z392">
        <v>1020077716624</v>
      </c>
      <c r="AA392" t="str">
        <f>VLOOKUP(Table15[[#This Row],[No.]],K:L,2,FALSE)</f>
        <v>KRCS - Corporates</v>
      </c>
    </row>
    <row r="393" spans="1:27" x14ac:dyDescent="0.35">
      <c r="A393" s="2" t="s">
        <v>34023</v>
      </c>
      <c r="B393" s="2" t="s">
        <v>33758</v>
      </c>
      <c r="C393" s="2" t="s">
        <v>10</v>
      </c>
      <c r="D393" s="2" t="s">
        <v>10</v>
      </c>
      <c r="E393" s="4">
        <v>0</v>
      </c>
      <c r="F393" s="4">
        <v>0</v>
      </c>
      <c r="G393" s="4">
        <v>0</v>
      </c>
      <c r="H393" s="11" t="b">
        <f>FALSE()</f>
        <v>0</v>
      </c>
      <c r="I393" s="11" t="b">
        <f>TRUE()</f>
        <v>1</v>
      </c>
      <c r="J393" s="11"/>
      <c r="K393" t="s">
        <v>34026</v>
      </c>
      <c r="L393" t="s">
        <v>34027</v>
      </c>
      <c r="N393" t="s">
        <v>7105</v>
      </c>
      <c r="O393" t="s">
        <v>7105</v>
      </c>
      <c r="P393" t="s">
        <v>35077</v>
      </c>
      <c r="Q393" t="s">
        <v>35078</v>
      </c>
      <c r="S393" t="s">
        <v>34867</v>
      </c>
      <c r="T393">
        <v>0</v>
      </c>
      <c r="U393">
        <v>0</v>
      </c>
      <c r="V393">
        <v>0</v>
      </c>
      <c r="W393" t="s">
        <v>35254</v>
      </c>
      <c r="X393" t="s">
        <v>7105</v>
      </c>
      <c r="Y393" t="s">
        <v>7133</v>
      </c>
      <c r="Z393">
        <v>1020077716625</v>
      </c>
      <c r="AA393" t="str">
        <f>VLOOKUP(Table15[[#This Row],[No.]],K:L,2,FALSE)</f>
        <v>KRCS - Finnish Magarini</v>
      </c>
    </row>
    <row r="394" spans="1:27" x14ac:dyDescent="0.35">
      <c r="A394" s="2" t="s">
        <v>34024</v>
      </c>
      <c r="B394" s="2" t="s">
        <v>34025</v>
      </c>
      <c r="C394" s="2" t="s">
        <v>10</v>
      </c>
      <c r="D394" s="2" t="s">
        <v>10</v>
      </c>
      <c r="E394" s="4">
        <v>0</v>
      </c>
      <c r="F394" s="4">
        <v>0</v>
      </c>
      <c r="G394" s="4">
        <v>0</v>
      </c>
      <c r="H394" s="11" t="b">
        <f>FALSE()</f>
        <v>0</v>
      </c>
      <c r="I394" s="11" t="b">
        <f>TRUE()</f>
        <v>1</v>
      </c>
      <c r="J394" s="11"/>
      <c r="K394" t="s">
        <v>34028</v>
      </c>
      <c r="L394" t="s">
        <v>34029</v>
      </c>
      <c r="N394" t="s">
        <v>7105</v>
      </c>
      <c r="O394" t="s">
        <v>7105</v>
      </c>
      <c r="P394" t="s">
        <v>35255</v>
      </c>
      <c r="Q394" t="s">
        <v>35078</v>
      </c>
      <c r="S394" t="s">
        <v>34867</v>
      </c>
      <c r="T394">
        <v>0</v>
      </c>
      <c r="U394">
        <v>0</v>
      </c>
      <c r="V394">
        <v>0</v>
      </c>
      <c r="W394" t="s">
        <v>34029</v>
      </c>
      <c r="X394" t="s">
        <v>7105</v>
      </c>
      <c r="Y394" t="s">
        <v>7133</v>
      </c>
      <c r="Z394">
        <v>1020077716629</v>
      </c>
      <c r="AA394" t="str">
        <f>VLOOKUP(Table15[[#This Row],[No.]],K:L,2,FALSE)</f>
        <v>KRCS - Finnish MNCH</v>
      </c>
    </row>
    <row r="395" spans="1:27" x14ac:dyDescent="0.35">
      <c r="A395" s="2" t="s">
        <v>34026</v>
      </c>
      <c r="B395" s="2" t="s">
        <v>34027</v>
      </c>
      <c r="C395" s="2" t="s">
        <v>10</v>
      </c>
      <c r="D395" s="2" t="s">
        <v>10</v>
      </c>
      <c r="E395" s="4">
        <v>0</v>
      </c>
      <c r="F395" s="4">
        <v>0</v>
      </c>
      <c r="G395" s="4">
        <v>0</v>
      </c>
      <c r="H395" s="11" t="b">
        <f>FALSE()</f>
        <v>0</v>
      </c>
      <c r="I395" s="11" t="b">
        <f>TRUE()</f>
        <v>1</v>
      </c>
      <c r="J395" s="11"/>
      <c r="K395" t="s">
        <v>34030</v>
      </c>
      <c r="L395" t="s">
        <v>34031</v>
      </c>
      <c r="N395" t="s">
        <v>7105</v>
      </c>
      <c r="O395" t="s">
        <v>7105</v>
      </c>
      <c r="P395" t="s">
        <v>35255</v>
      </c>
      <c r="Q395" t="s">
        <v>35078</v>
      </c>
      <c r="S395" t="s">
        <v>34867</v>
      </c>
      <c r="T395">
        <v>0</v>
      </c>
      <c r="U395">
        <v>0</v>
      </c>
      <c r="V395">
        <v>0</v>
      </c>
      <c r="W395" t="s">
        <v>34031</v>
      </c>
      <c r="X395" t="s">
        <v>7105</v>
      </c>
      <c r="Y395" t="s">
        <v>7133</v>
      </c>
      <c r="Z395">
        <v>1020077716630</v>
      </c>
      <c r="AA395" t="str">
        <f>VLOOKUP(Table15[[#This Row],[No.]],K:L,2,FALSE)</f>
        <v>KRCS - Social Services (C.hope)</v>
      </c>
    </row>
    <row r="396" spans="1:27" x14ac:dyDescent="0.35">
      <c r="A396" s="2" t="s">
        <v>34028</v>
      </c>
      <c r="B396" s="2" t="s">
        <v>34029</v>
      </c>
      <c r="C396" s="2" t="s">
        <v>10</v>
      </c>
      <c r="D396" s="2" t="s">
        <v>10</v>
      </c>
      <c r="E396" s="4">
        <v>0</v>
      </c>
      <c r="F396" s="4">
        <v>0</v>
      </c>
      <c r="G396" s="4">
        <v>0</v>
      </c>
      <c r="H396" s="11" t="b">
        <f>FALSE()</f>
        <v>0</v>
      </c>
      <c r="I396" s="11" t="b">
        <f>TRUE()</f>
        <v>1</v>
      </c>
      <c r="J396" s="11"/>
      <c r="K396" t="s">
        <v>34032</v>
      </c>
      <c r="L396" t="s">
        <v>34033</v>
      </c>
      <c r="N396" t="s">
        <v>7105</v>
      </c>
      <c r="O396" t="s">
        <v>7105</v>
      </c>
      <c r="P396" t="s">
        <v>35255</v>
      </c>
      <c r="Q396" t="s">
        <v>35078</v>
      </c>
      <c r="S396" t="s">
        <v>34867</v>
      </c>
      <c r="T396">
        <v>0</v>
      </c>
      <c r="U396">
        <v>0</v>
      </c>
      <c r="V396">
        <v>0</v>
      </c>
      <c r="W396" t="s">
        <v>34033</v>
      </c>
      <c r="X396" t="s">
        <v>7105</v>
      </c>
      <c r="Y396" t="s">
        <v>7133</v>
      </c>
      <c r="Z396">
        <v>1020077716631</v>
      </c>
      <c r="AA396" t="str">
        <f>VLOOKUP(Table15[[#This Row],[No.]],K:L,2,FALSE)</f>
        <v>KRCS - DREF</v>
      </c>
    </row>
    <row r="397" spans="1:27" x14ac:dyDescent="0.35">
      <c r="A397" s="2" t="s">
        <v>34030</v>
      </c>
      <c r="B397" s="2" t="s">
        <v>34031</v>
      </c>
      <c r="C397" s="2" t="s">
        <v>10</v>
      </c>
      <c r="D397" s="2" t="s">
        <v>10</v>
      </c>
      <c r="E397" s="4">
        <v>0</v>
      </c>
      <c r="F397" s="4">
        <v>0</v>
      </c>
      <c r="G397" s="4">
        <v>0</v>
      </c>
      <c r="H397" s="11" t="b">
        <f>FALSE()</f>
        <v>0</v>
      </c>
      <c r="I397" s="11" t="b">
        <f>TRUE()</f>
        <v>1</v>
      </c>
      <c r="J397" s="11"/>
      <c r="K397" t="s">
        <v>34034</v>
      </c>
      <c r="L397" t="s">
        <v>34035</v>
      </c>
      <c r="N397" t="s">
        <v>7105</v>
      </c>
      <c r="O397" t="s">
        <v>7105</v>
      </c>
      <c r="P397" t="s">
        <v>35255</v>
      </c>
      <c r="Q397" t="s">
        <v>35078</v>
      </c>
      <c r="S397" t="s">
        <v>34867</v>
      </c>
      <c r="T397">
        <v>0</v>
      </c>
      <c r="U397">
        <v>0</v>
      </c>
      <c r="V397">
        <v>0</v>
      </c>
      <c r="W397" t="s">
        <v>34035</v>
      </c>
      <c r="X397" t="s">
        <v>7105</v>
      </c>
      <c r="Y397" t="s">
        <v>7133</v>
      </c>
      <c r="Z397">
        <v>1020077716632</v>
      </c>
      <c r="AA397" t="str">
        <f>VLOOKUP(Table15[[#This Row],[No.]],K:L,2,FALSE)</f>
        <v>KRCS - JAPANESE EMBASSY</v>
      </c>
    </row>
    <row r="398" spans="1:27" x14ac:dyDescent="0.35">
      <c r="A398" s="2" t="s">
        <v>34032</v>
      </c>
      <c r="B398" s="2" t="s">
        <v>34033</v>
      </c>
      <c r="C398" s="2" t="s">
        <v>10</v>
      </c>
      <c r="D398" s="2" t="s">
        <v>10</v>
      </c>
      <c r="E398" s="4">
        <v>0</v>
      </c>
      <c r="F398" s="4">
        <v>0</v>
      </c>
      <c r="G398" s="4">
        <v>0</v>
      </c>
      <c r="H398" s="11" t="b">
        <f>FALSE()</f>
        <v>0</v>
      </c>
      <c r="I398" s="11" t="b">
        <f>TRUE()</f>
        <v>1</v>
      </c>
      <c r="J398" s="11"/>
      <c r="K398" t="s">
        <v>34036</v>
      </c>
      <c r="L398" t="s">
        <v>34037</v>
      </c>
      <c r="N398" t="s">
        <v>7105</v>
      </c>
      <c r="O398" t="s">
        <v>7105</v>
      </c>
      <c r="P398" t="s">
        <v>35255</v>
      </c>
      <c r="Q398" t="s">
        <v>35078</v>
      </c>
      <c r="S398" t="s">
        <v>34867</v>
      </c>
      <c r="T398">
        <v>0</v>
      </c>
      <c r="U398">
        <v>0</v>
      </c>
      <c r="V398">
        <v>0</v>
      </c>
      <c r="W398" t="s">
        <v>34037</v>
      </c>
      <c r="X398" t="s">
        <v>7105</v>
      </c>
      <c r="Y398" t="s">
        <v>7133</v>
      </c>
      <c r="Z398">
        <v>1020077716633</v>
      </c>
      <c r="AA398" t="str">
        <f>VLOOKUP(Table15[[#This Row],[No.]],K:L,2,FALSE)</f>
        <v>KRCS - TOMS SHOES</v>
      </c>
    </row>
    <row r="399" spans="1:27" x14ac:dyDescent="0.35">
      <c r="A399" s="2" t="s">
        <v>34034</v>
      </c>
      <c r="B399" s="2" t="s">
        <v>34035</v>
      </c>
      <c r="C399" s="2" t="s">
        <v>10</v>
      </c>
      <c r="D399" s="2" t="s">
        <v>10</v>
      </c>
      <c r="E399" s="4">
        <v>0</v>
      </c>
      <c r="F399" s="4">
        <v>0</v>
      </c>
      <c r="G399" s="4">
        <v>0</v>
      </c>
      <c r="H399" s="11" t="b">
        <f>FALSE()</f>
        <v>0</v>
      </c>
      <c r="I399" s="11" t="b">
        <f>TRUE()</f>
        <v>1</v>
      </c>
      <c r="J399" s="11"/>
      <c r="K399" t="s">
        <v>34038</v>
      </c>
      <c r="L399" t="s">
        <v>34039</v>
      </c>
      <c r="N399" t="s">
        <v>7105</v>
      </c>
      <c r="O399" t="s">
        <v>7105</v>
      </c>
      <c r="P399" t="s">
        <v>35255</v>
      </c>
      <c r="Q399" t="s">
        <v>35078</v>
      </c>
      <c r="S399" t="s">
        <v>34867</v>
      </c>
      <c r="T399">
        <v>0</v>
      </c>
      <c r="U399">
        <v>0</v>
      </c>
      <c r="V399">
        <v>0</v>
      </c>
      <c r="W399" t="s">
        <v>34039</v>
      </c>
      <c r="X399" t="s">
        <v>7105</v>
      </c>
      <c r="Y399" t="s">
        <v>7133</v>
      </c>
      <c r="Z399">
        <v>1020077716634</v>
      </c>
      <c r="AA399" t="str">
        <f>VLOOKUP(Table15[[#This Row],[No.]],K:L,2,FALSE)</f>
        <v>KRCS - APHIA PLUS</v>
      </c>
    </row>
    <row r="400" spans="1:27" x14ac:dyDescent="0.35">
      <c r="A400" s="2" t="s">
        <v>34036</v>
      </c>
      <c r="B400" s="2" t="s">
        <v>34037</v>
      </c>
      <c r="C400" s="2" t="s">
        <v>10</v>
      </c>
      <c r="D400" s="2" t="s">
        <v>10</v>
      </c>
      <c r="E400" s="4">
        <v>0</v>
      </c>
      <c r="F400" s="4">
        <v>0</v>
      </c>
      <c r="G400" s="4">
        <v>0</v>
      </c>
      <c r="H400" s="11" t="b">
        <f>FALSE()</f>
        <v>0</v>
      </c>
      <c r="I400" s="11" t="b">
        <f>TRUE()</f>
        <v>1</v>
      </c>
      <c r="J400" s="11"/>
      <c r="K400" t="s">
        <v>34040</v>
      </c>
      <c r="L400" t="s">
        <v>34041</v>
      </c>
      <c r="N400" t="s">
        <v>7105</v>
      </c>
      <c r="O400" t="s">
        <v>7105</v>
      </c>
      <c r="P400" t="s">
        <v>35255</v>
      </c>
      <c r="Q400" t="s">
        <v>35078</v>
      </c>
      <c r="S400" t="s">
        <v>34867</v>
      </c>
      <c r="T400">
        <v>0</v>
      </c>
      <c r="U400">
        <v>0</v>
      </c>
      <c r="V400">
        <v>0</v>
      </c>
      <c r="W400" t="s">
        <v>35256</v>
      </c>
      <c r="X400" t="s">
        <v>7105</v>
      </c>
      <c r="Y400" t="s">
        <v>7133</v>
      </c>
      <c r="Z400">
        <v>1020077716635</v>
      </c>
      <c r="AA400" t="str">
        <f>VLOOKUP(Table15[[#This Row],[No.]],K:L,2,FALSE)</f>
        <v>KRCS - CANADIAN - MNCH</v>
      </c>
    </row>
    <row r="401" spans="1:27" x14ac:dyDescent="0.35">
      <c r="A401" s="2" t="s">
        <v>34038</v>
      </c>
      <c r="B401" s="2" t="s">
        <v>34039</v>
      </c>
      <c r="C401" s="2" t="s">
        <v>10</v>
      </c>
      <c r="D401" s="2" t="s">
        <v>10</v>
      </c>
      <c r="E401" s="4">
        <v>0</v>
      </c>
      <c r="F401" s="4">
        <v>0</v>
      </c>
      <c r="G401" s="4">
        <v>0</v>
      </c>
      <c r="H401" s="11" t="b">
        <f>FALSE()</f>
        <v>0</v>
      </c>
      <c r="I401" s="11" t="b">
        <f>TRUE()</f>
        <v>1</v>
      </c>
      <c r="J401" s="11"/>
      <c r="K401" t="s">
        <v>34042</v>
      </c>
      <c r="L401" t="s">
        <v>34043</v>
      </c>
      <c r="N401" t="s">
        <v>7105</v>
      </c>
      <c r="O401" t="s">
        <v>7105</v>
      </c>
      <c r="P401" t="s">
        <v>35255</v>
      </c>
      <c r="Q401" t="s">
        <v>35078</v>
      </c>
      <c r="S401" t="s">
        <v>34867</v>
      </c>
      <c r="T401">
        <v>0</v>
      </c>
      <c r="U401">
        <v>0</v>
      </c>
      <c r="V401">
        <v>0</v>
      </c>
      <c r="W401" t="s">
        <v>34043</v>
      </c>
      <c r="X401" t="s">
        <v>7105</v>
      </c>
      <c r="Y401" t="s">
        <v>7133</v>
      </c>
      <c r="Z401">
        <v>1020077716636</v>
      </c>
      <c r="AA401" t="str">
        <f>VLOOKUP(Table15[[#This Row],[No.]],K:L,2,FALSE)</f>
        <v>KRCS - PEPFAR</v>
      </c>
    </row>
    <row r="402" spans="1:27" x14ac:dyDescent="0.35">
      <c r="A402" s="2" t="s">
        <v>34040</v>
      </c>
      <c r="B402" s="2" t="s">
        <v>34041</v>
      </c>
      <c r="C402" s="2" t="s">
        <v>10</v>
      </c>
      <c r="D402" s="2" t="s">
        <v>10</v>
      </c>
      <c r="E402" s="4">
        <v>0</v>
      </c>
      <c r="F402" s="4">
        <v>0</v>
      </c>
      <c r="G402" s="4">
        <v>0</v>
      </c>
      <c r="H402" s="11" t="b">
        <f>FALSE()</f>
        <v>0</v>
      </c>
      <c r="I402" s="11" t="b">
        <f>TRUE()</f>
        <v>1</v>
      </c>
      <c r="J402" s="11"/>
      <c r="K402" t="s">
        <v>34044</v>
      </c>
      <c r="L402" t="s">
        <v>34045</v>
      </c>
      <c r="N402" t="s">
        <v>7105</v>
      </c>
      <c r="O402" t="s">
        <v>7105</v>
      </c>
      <c r="P402" t="s">
        <v>35255</v>
      </c>
      <c r="Q402" t="s">
        <v>35078</v>
      </c>
      <c r="S402" t="s">
        <v>34867</v>
      </c>
      <c r="T402">
        <v>0</v>
      </c>
      <c r="U402">
        <v>0</v>
      </c>
      <c r="V402">
        <v>0</v>
      </c>
      <c r="W402" t="s">
        <v>35257</v>
      </c>
      <c r="X402" t="s">
        <v>7105</v>
      </c>
      <c r="Y402" t="s">
        <v>7133</v>
      </c>
      <c r="Z402">
        <v>1020077716637</v>
      </c>
      <c r="AA402" t="str">
        <f>VLOOKUP(Table15[[#This Row],[No.]],K:L,2,FALSE)</f>
        <v>KRCS - Other A.D</v>
      </c>
    </row>
    <row r="403" spans="1:27" x14ac:dyDescent="0.35">
      <c r="A403" s="2" t="s">
        <v>34042</v>
      </c>
      <c r="B403" s="2" t="s">
        <v>34043</v>
      </c>
      <c r="C403" s="2" t="s">
        <v>10</v>
      </c>
      <c r="D403" s="2" t="s">
        <v>10</v>
      </c>
      <c r="E403" s="4">
        <v>0</v>
      </c>
      <c r="F403" s="4">
        <v>0</v>
      </c>
      <c r="G403" s="4">
        <v>0</v>
      </c>
      <c r="H403" s="11" t="b">
        <f>FALSE()</f>
        <v>0</v>
      </c>
      <c r="I403" s="11" t="b">
        <f>TRUE()</f>
        <v>1</v>
      </c>
      <c r="J403" s="11"/>
      <c r="K403" t="s">
        <v>34046</v>
      </c>
      <c r="L403" t="s">
        <v>33760</v>
      </c>
      <c r="N403" t="s">
        <v>7105</v>
      </c>
      <c r="O403" t="s">
        <v>7105</v>
      </c>
      <c r="P403" t="s">
        <v>35255</v>
      </c>
      <c r="Q403" t="s">
        <v>35078</v>
      </c>
      <c r="S403" t="s">
        <v>34867</v>
      </c>
      <c r="T403">
        <v>0</v>
      </c>
      <c r="U403">
        <v>0</v>
      </c>
      <c r="V403">
        <v>0</v>
      </c>
      <c r="W403" t="s">
        <v>33760</v>
      </c>
      <c r="X403" t="s">
        <v>7105</v>
      </c>
      <c r="Y403" t="s">
        <v>7133</v>
      </c>
      <c r="Z403">
        <v>7700055556</v>
      </c>
      <c r="AA403" t="str">
        <f>VLOOKUP(Table15[[#This Row],[No.]],K:L,2,FALSE)</f>
        <v>KRCS - HMM</v>
      </c>
    </row>
    <row r="404" spans="1:27" x14ac:dyDescent="0.35">
      <c r="A404" s="2" t="s">
        <v>34044</v>
      </c>
      <c r="B404" s="2" t="s">
        <v>34045</v>
      </c>
      <c r="C404" s="2" t="s">
        <v>10</v>
      </c>
      <c r="D404" s="2" t="s">
        <v>10</v>
      </c>
      <c r="E404" s="4">
        <v>0</v>
      </c>
      <c r="F404" s="4">
        <v>0</v>
      </c>
      <c r="G404" s="4">
        <v>0</v>
      </c>
      <c r="H404" s="11" t="b">
        <f>FALSE()</f>
        <v>0</v>
      </c>
      <c r="I404" s="11" t="b">
        <f>TRUE()</f>
        <v>1</v>
      </c>
      <c r="J404" s="11"/>
      <c r="K404" t="s">
        <v>34047</v>
      </c>
      <c r="L404" t="s">
        <v>34048</v>
      </c>
      <c r="N404" t="s">
        <v>7105</v>
      </c>
      <c r="O404" t="s">
        <v>7105</v>
      </c>
      <c r="P404" t="s">
        <v>35255</v>
      </c>
      <c r="Q404" t="s">
        <v>35078</v>
      </c>
      <c r="S404" t="s">
        <v>34867</v>
      </c>
      <c r="T404">
        <v>0</v>
      </c>
      <c r="U404">
        <v>0</v>
      </c>
      <c r="V404">
        <v>0</v>
      </c>
      <c r="W404" t="s">
        <v>34048</v>
      </c>
      <c r="X404" t="s">
        <v>7105</v>
      </c>
      <c r="Y404" t="s">
        <v>7133</v>
      </c>
      <c r="Z404">
        <v>1020077716639</v>
      </c>
      <c r="AA404" t="str">
        <f>VLOOKUP(Table15[[#This Row],[No.]],K:L,2,FALSE)</f>
        <v>KRCS- GF ROUND 10 Malaria</v>
      </c>
    </row>
    <row r="405" spans="1:27" x14ac:dyDescent="0.35">
      <c r="A405" s="2" t="s">
        <v>34046</v>
      </c>
      <c r="B405" s="2" t="s">
        <v>33760</v>
      </c>
      <c r="C405" s="2" t="s">
        <v>10</v>
      </c>
      <c r="D405" s="2" t="s">
        <v>10</v>
      </c>
      <c r="E405" s="4">
        <v>0</v>
      </c>
      <c r="F405" s="4">
        <v>0</v>
      </c>
      <c r="G405" s="4">
        <v>0</v>
      </c>
      <c r="H405" s="11" t="b">
        <f>FALSE()</f>
        <v>0</v>
      </c>
      <c r="I405" s="11" t="b">
        <f>TRUE()</f>
        <v>1</v>
      </c>
      <c r="J405" s="11"/>
      <c r="K405" t="s">
        <v>34049</v>
      </c>
      <c r="L405" t="s">
        <v>34050</v>
      </c>
      <c r="N405" t="s">
        <v>7105</v>
      </c>
      <c r="O405" t="s">
        <v>7105</v>
      </c>
      <c r="P405" t="s">
        <v>35255</v>
      </c>
      <c r="Q405" t="s">
        <v>35078</v>
      </c>
      <c r="S405" t="s">
        <v>34867</v>
      </c>
      <c r="T405">
        <v>0</v>
      </c>
      <c r="U405">
        <v>0</v>
      </c>
      <c r="V405">
        <v>0</v>
      </c>
      <c r="W405" t="s">
        <v>34050</v>
      </c>
      <c r="X405" t="s">
        <v>7105</v>
      </c>
      <c r="Y405" t="s">
        <v>7133</v>
      </c>
      <c r="Z405">
        <v>1020077716640</v>
      </c>
      <c r="AA405" t="str">
        <f>VLOOKUP(Table15[[#This Row],[No.]],K:L,2,FALSE)</f>
        <v>KRCS UNFPA</v>
      </c>
    </row>
    <row r="406" spans="1:27" x14ac:dyDescent="0.35">
      <c r="A406" s="2" t="s">
        <v>34047</v>
      </c>
      <c r="B406" s="2" t="s">
        <v>34048</v>
      </c>
      <c r="C406" s="2" t="s">
        <v>10</v>
      </c>
      <c r="D406" s="2" t="s">
        <v>10</v>
      </c>
      <c r="E406" s="4">
        <v>0</v>
      </c>
      <c r="F406" s="4">
        <v>0</v>
      </c>
      <c r="G406" s="4">
        <v>0</v>
      </c>
      <c r="H406" s="11" t="b">
        <f>FALSE()</f>
        <v>0</v>
      </c>
      <c r="I406" s="11" t="b">
        <f>TRUE()</f>
        <v>1</v>
      </c>
      <c r="J406" s="11"/>
      <c r="K406" t="s">
        <v>34051</v>
      </c>
      <c r="L406" t="s">
        <v>34052</v>
      </c>
      <c r="N406" t="s">
        <v>7105</v>
      </c>
      <c r="O406" t="s">
        <v>7105</v>
      </c>
      <c r="P406" t="s">
        <v>35255</v>
      </c>
      <c r="Q406" t="s">
        <v>35078</v>
      </c>
      <c r="S406" t="s">
        <v>34867</v>
      </c>
      <c r="T406">
        <v>0</v>
      </c>
      <c r="U406">
        <v>0</v>
      </c>
      <c r="V406">
        <v>0</v>
      </c>
      <c r="W406" t="s">
        <v>34052</v>
      </c>
      <c r="X406" t="s">
        <v>7105</v>
      </c>
      <c r="Y406" t="s">
        <v>7133</v>
      </c>
      <c r="Z406">
        <v>1020077716641</v>
      </c>
      <c r="AA406" t="str">
        <f>VLOOKUP(Table15[[#This Row],[No.]],K:L,2,FALSE)</f>
        <v>KRCS VP DAADAB</v>
      </c>
    </row>
    <row r="407" spans="1:27" x14ac:dyDescent="0.35">
      <c r="A407" s="2" t="s">
        <v>34049</v>
      </c>
      <c r="B407" s="2" t="s">
        <v>34050</v>
      </c>
      <c r="C407" s="2" t="s">
        <v>10</v>
      </c>
      <c r="D407" s="2" t="s">
        <v>10</v>
      </c>
      <c r="E407" s="4">
        <v>0</v>
      </c>
      <c r="F407" s="4">
        <v>0</v>
      </c>
      <c r="G407" s="4">
        <v>0</v>
      </c>
      <c r="H407" s="11" t="b">
        <f>FALSE()</f>
        <v>0</v>
      </c>
      <c r="I407" s="11" t="b">
        <f>TRUE()</f>
        <v>1</v>
      </c>
      <c r="J407" s="11"/>
      <c r="K407" t="s">
        <v>34053</v>
      </c>
      <c r="L407" t="s">
        <v>170</v>
      </c>
      <c r="N407" t="s">
        <v>7105</v>
      </c>
      <c r="O407" t="s">
        <v>7105</v>
      </c>
      <c r="P407" t="s">
        <v>35255</v>
      </c>
      <c r="S407" t="s">
        <v>34867</v>
      </c>
      <c r="T407">
        <v>0</v>
      </c>
      <c r="U407">
        <v>0</v>
      </c>
      <c r="V407">
        <v>0</v>
      </c>
      <c r="W407" t="s">
        <v>170</v>
      </c>
      <c r="X407" t="s">
        <v>7105</v>
      </c>
      <c r="Y407" t="s">
        <v>7133</v>
      </c>
      <c r="Z407">
        <v>1020077716644</v>
      </c>
      <c r="AA407" t="str">
        <f>VLOOKUP(Table15[[#This Row],[No.]],K:L,2,FALSE)</f>
        <v>KRCS CBM</v>
      </c>
    </row>
    <row r="408" spans="1:27" x14ac:dyDescent="0.35">
      <c r="A408" s="2" t="s">
        <v>34051</v>
      </c>
      <c r="B408" s="2" t="s">
        <v>34052</v>
      </c>
      <c r="C408" s="2" t="s">
        <v>10</v>
      </c>
      <c r="D408" s="2" t="s">
        <v>10</v>
      </c>
      <c r="E408" s="4">
        <v>0</v>
      </c>
      <c r="F408" s="4">
        <v>0</v>
      </c>
      <c r="G408" s="4">
        <v>0</v>
      </c>
      <c r="H408" s="11" t="b">
        <f>FALSE()</f>
        <v>0</v>
      </c>
      <c r="I408" s="11" t="b">
        <f>TRUE()</f>
        <v>1</v>
      </c>
      <c r="J408" s="11"/>
      <c r="K408" t="s">
        <v>34054</v>
      </c>
      <c r="L408" t="s">
        <v>84</v>
      </c>
      <c r="N408" t="s">
        <v>7105</v>
      </c>
      <c r="O408" t="s">
        <v>7105</v>
      </c>
      <c r="P408" t="s">
        <v>35255</v>
      </c>
      <c r="Q408" t="s">
        <v>35078</v>
      </c>
      <c r="S408" t="s">
        <v>34867</v>
      </c>
      <c r="T408">
        <v>0</v>
      </c>
      <c r="U408">
        <v>0</v>
      </c>
      <c r="V408">
        <v>0</v>
      </c>
      <c r="W408" t="s">
        <v>84</v>
      </c>
      <c r="X408" t="s">
        <v>7105</v>
      </c>
      <c r="Y408" t="s">
        <v>7133</v>
      </c>
      <c r="Z408">
        <v>1020077716645</v>
      </c>
      <c r="AA408" t="str">
        <f>VLOOKUP(Table15[[#This Row],[No.]],K:L,2,FALSE)</f>
        <v>KRCS ITALIAN</v>
      </c>
    </row>
    <row r="409" spans="1:27" x14ac:dyDescent="0.35">
      <c r="A409" s="2" t="s">
        <v>34053</v>
      </c>
      <c r="B409" s="2" t="s">
        <v>170</v>
      </c>
      <c r="C409" s="2" t="s">
        <v>10</v>
      </c>
      <c r="D409" s="2" t="s">
        <v>10</v>
      </c>
      <c r="E409" s="4">
        <v>0</v>
      </c>
      <c r="F409" s="4">
        <v>0</v>
      </c>
      <c r="G409" s="4">
        <v>0</v>
      </c>
      <c r="H409" s="11" t="b">
        <f>FALSE()</f>
        <v>0</v>
      </c>
      <c r="I409" s="11" t="b">
        <f>TRUE()</f>
        <v>1</v>
      </c>
      <c r="J409" s="11"/>
      <c r="K409" t="s">
        <v>34055</v>
      </c>
      <c r="L409" t="s">
        <v>34056</v>
      </c>
      <c r="N409" t="s">
        <v>7105</v>
      </c>
      <c r="O409" t="s">
        <v>7105</v>
      </c>
      <c r="P409" t="s">
        <v>35255</v>
      </c>
      <c r="Q409" t="s">
        <v>35258</v>
      </c>
      <c r="S409" t="s">
        <v>34867</v>
      </c>
      <c r="T409">
        <v>0</v>
      </c>
      <c r="U409">
        <v>0</v>
      </c>
      <c r="V409">
        <v>0</v>
      </c>
      <c r="W409" t="s">
        <v>34056</v>
      </c>
      <c r="X409" t="s">
        <v>7105</v>
      </c>
      <c r="Y409" t="s">
        <v>7133</v>
      </c>
      <c r="Z409">
        <v>1020077716646</v>
      </c>
      <c r="AA409" t="str">
        <f>VLOOKUP(Table15[[#This Row],[No.]],K:L,2,FALSE)</f>
        <v>KRCS HSS</v>
      </c>
    </row>
    <row r="410" spans="1:27" x14ac:dyDescent="0.35">
      <c r="A410" s="2" t="s">
        <v>34054</v>
      </c>
      <c r="B410" s="2" t="s">
        <v>84</v>
      </c>
      <c r="C410" s="2" t="s">
        <v>10</v>
      </c>
      <c r="D410" s="2" t="s">
        <v>10</v>
      </c>
      <c r="E410" s="4">
        <v>0</v>
      </c>
      <c r="F410" s="4">
        <v>0</v>
      </c>
      <c r="G410" s="4">
        <v>0</v>
      </c>
      <c r="H410" s="11" t="b">
        <f>FALSE()</f>
        <v>0</v>
      </c>
      <c r="I410" s="11" t="b">
        <f>TRUE()</f>
        <v>1</v>
      </c>
      <c r="J410" s="11"/>
      <c r="K410" t="s">
        <v>34057</v>
      </c>
      <c r="L410" t="s">
        <v>34058</v>
      </c>
      <c r="N410" t="s">
        <v>7105</v>
      </c>
      <c r="O410" t="s">
        <v>7105</v>
      </c>
      <c r="P410" t="s">
        <v>35255</v>
      </c>
      <c r="Q410" t="s">
        <v>35258</v>
      </c>
      <c r="S410" t="s">
        <v>34867</v>
      </c>
      <c r="T410">
        <v>0</v>
      </c>
      <c r="U410">
        <v>0</v>
      </c>
      <c r="V410">
        <v>0</v>
      </c>
      <c r="W410" t="s">
        <v>34058</v>
      </c>
      <c r="X410" t="s">
        <v>7105</v>
      </c>
      <c r="Y410" t="s">
        <v>7133</v>
      </c>
      <c r="Z410">
        <v>1020077716647</v>
      </c>
      <c r="AA410" t="str">
        <f>VLOOKUP(Table15[[#This Row],[No.]],K:L,2,FALSE)</f>
        <v>KRCS UNICEF</v>
      </c>
    </row>
    <row r="411" spans="1:27" x14ac:dyDescent="0.35">
      <c r="A411" s="2" t="s">
        <v>34055</v>
      </c>
      <c r="B411" s="2" t="s">
        <v>34056</v>
      </c>
      <c r="C411" s="2" t="s">
        <v>10</v>
      </c>
      <c r="D411" s="2" t="s">
        <v>10</v>
      </c>
      <c r="E411" s="4">
        <v>0</v>
      </c>
      <c r="F411" s="4">
        <v>0</v>
      </c>
      <c r="G411" s="4">
        <v>0</v>
      </c>
      <c r="H411" s="11" t="b">
        <f>FALSE()</f>
        <v>0</v>
      </c>
      <c r="I411" s="11" t="b">
        <f>TRUE()</f>
        <v>1</v>
      </c>
      <c r="J411" s="11"/>
      <c r="K411" t="s">
        <v>34059</v>
      </c>
      <c r="L411" t="s">
        <v>34060</v>
      </c>
      <c r="N411" t="s">
        <v>7105</v>
      </c>
      <c r="O411" t="s">
        <v>7105</v>
      </c>
      <c r="P411" t="s">
        <v>35255</v>
      </c>
      <c r="Q411" t="s">
        <v>35258</v>
      </c>
      <c r="S411" t="s">
        <v>34867</v>
      </c>
      <c r="T411">
        <v>0</v>
      </c>
      <c r="U411">
        <v>0</v>
      </c>
      <c r="V411">
        <v>0</v>
      </c>
      <c r="W411" t="s">
        <v>34060</v>
      </c>
      <c r="X411" t="s">
        <v>7105</v>
      </c>
      <c r="Y411" t="s">
        <v>7133</v>
      </c>
      <c r="Z411">
        <v>1020077716648</v>
      </c>
      <c r="AA411" t="str">
        <f>VLOOKUP(Table15[[#This Row],[No.]],K:L,2,FALSE)</f>
        <v>KRCS DFID</v>
      </c>
    </row>
    <row r="412" spans="1:27" x14ac:dyDescent="0.35">
      <c r="A412" s="2" t="s">
        <v>34057</v>
      </c>
      <c r="B412" s="2" t="s">
        <v>34058</v>
      </c>
      <c r="C412" s="2" t="s">
        <v>10</v>
      </c>
      <c r="D412" s="2" t="s">
        <v>10</v>
      </c>
      <c r="E412" s="4">
        <v>0</v>
      </c>
      <c r="F412" s="4">
        <v>0</v>
      </c>
      <c r="G412" s="4">
        <v>0</v>
      </c>
      <c r="H412" s="11" t="b">
        <f>FALSE()</f>
        <v>0</v>
      </c>
      <c r="I412" s="11" t="b">
        <f>TRUE()</f>
        <v>1</v>
      </c>
      <c r="J412" s="11"/>
      <c r="K412" t="s">
        <v>34061</v>
      </c>
      <c r="L412" t="s">
        <v>34062</v>
      </c>
      <c r="N412" t="s">
        <v>7105</v>
      </c>
      <c r="O412" t="s">
        <v>7105</v>
      </c>
      <c r="P412" t="s">
        <v>35255</v>
      </c>
      <c r="Q412" t="s">
        <v>35258</v>
      </c>
      <c r="S412" t="s">
        <v>34867</v>
      </c>
      <c r="T412">
        <v>0</v>
      </c>
      <c r="U412">
        <v>0</v>
      </c>
      <c r="V412">
        <v>0</v>
      </c>
      <c r="W412" t="s">
        <v>34062</v>
      </c>
      <c r="X412" t="s">
        <v>7105</v>
      </c>
      <c r="Y412" t="s">
        <v>7133</v>
      </c>
      <c r="Z412">
        <v>2020077716601</v>
      </c>
      <c r="AA412" t="str">
        <f>VLOOKUP(Table15[[#This Row],[No.]],K:L,2,FALSE)</f>
        <v>KRCS DANISH URR</v>
      </c>
    </row>
    <row r="413" spans="1:27" x14ac:dyDescent="0.35">
      <c r="A413" s="2" t="s">
        <v>34059</v>
      </c>
      <c r="B413" s="2" t="s">
        <v>34060</v>
      </c>
      <c r="C413" s="2" t="s">
        <v>10</v>
      </c>
      <c r="D413" s="2" t="s">
        <v>10</v>
      </c>
      <c r="E413" s="4">
        <v>0</v>
      </c>
      <c r="F413" s="4">
        <v>0</v>
      </c>
      <c r="G413" s="4">
        <v>0</v>
      </c>
      <c r="H413" s="11" t="b">
        <f>FALSE()</f>
        <v>0</v>
      </c>
      <c r="I413" s="11" t="b">
        <f>TRUE()</f>
        <v>1</v>
      </c>
      <c r="J413" s="11"/>
      <c r="K413" t="s">
        <v>34063</v>
      </c>
      <c r="L413" t="s">
        <v>34064</v>
      </c>
      <c r="N413" t="s">
        <v>7105</v>
      </c>
      <c r="O413" t="s">
        <v>7105</v>
      </c>
      <c r="P413" t="s">
        <v>35255</v>
      </c>
      <c r="Q413" t="s">
        <v>35259</v>
      </c>
      <c r="S413" t="s">
        <v>34867</v>
      </c>
      <c r="T413">
        <v>0</v>
      </c>
      <c r="U413">
        <v>0</v>
      </c>
      <c r="V413">
        <v>0</v>
      </c>
      <c r="W413" t="s">
        <v>34064</v>
      </c>
      <c r="X413" t="s">
        <v>7105</v>
      </c>
      <c r="Y413" t="s">
        <v>7133</v>
      </c>
      <c r="Z413">
        <v>1020077716649</v>
      </c>
      <c r="AA413" t="str">
        <f>VLOOKUP(Table15[[#This Row],[No.]],K:L,2,FALSE)</f>
        <v>KRCS -SWISS RC KES</v>
      </c>
    </row>
    <row r="414" spans="1:27" x14ac:dyDescent="0.35">
      <c r="A414" s="2" t="s">
        <v>34061</v>
      </c>
      <c r="B414" s="2" t="s">
        <v>34062</v>
      </c>
      <c r="C414" s="2" t="s">
        <v>10</v>
      </c>
      <c r="D414" s="2" t="s">
        <v>10</v>
      </c>
      <c r="E414" s="4">
        <v>0</v>
      </c>
      <c r="F414" s="4">
        <v>0</v>
      </c>
      <c r="G414" s="4">
        <v>0</v>
      </c>
      <c r="H414" s="11" t="b">
        <f>FALSE()</f>
        <v>0</v>
      </c>
      <c r="I414" s="11" t="b">
        <f>TRUE()</f>
        <v>1</v>
      </c>
      <c r="J414" s="11"/>
      <c r="K414" t="s">
        <v>34065</v>
      </c>
      <c r="L414" t="s">
        <v>34066</v>
      </c>
      <c r="N414" t="s">
        <v>7105</v>
      </c>
      <c r="O414" t="s">
        <v>7105</v>
      </c>
      <c r="P414" t="s">
        <v>35255</v>
      </c>
      <c r="Q414" t="s">
        <v>35258</v>
      </c>
      <c r="S414" t="s">
        <v>34867</v>
      </c>
      <c r="T414">
        <v>0</v>
      </c>
      <c r="U414">
        <v>0</v>
      </c>
      <c r="V414">
        <v>0</v>
      </c>
      <c r="W414" t="s">
        <v>34066</v>
      </c>
      <c r="X414" t="s">
        <v>7105</v>
      </c>
      <c r="Y414" t="s">
        <v>7133</v>
      </c>
      <c r="Z414">
        <v>1020077716650</v>
      </c>
      <c r="AA414" t="str">
        <f>VLOOKUP(Table15[[#This Row],[No.]],K:L,2,FALSE)</f>
        <v>KRCS NETHERLAND EURO</v>
      </c>
    </row>
    <row r="415" spans="1:27" x14ac:dyDescent="0.35">
      <c r="A415" s="2" t="s">
        <v>34063</v>
      </c>
      <c r="B415" s="2" t="s">
        <v>34064</v>
      </c>
      <c r="C415" s="2" t="s">
        <v>10</v>
      </c>
      <c r="D415" s="2" t="s">
        <v>10</v>
      </c>
      <c r="E415" s="4">
        <v>0</v>
      </c>
      <c r="F415" s="4">
        <v>0</v>
      </c>
      <c r="G415" s="4">
        <v>0</v>
      </c>
      <c r="H415" s="11" t="b">
        <f>FALSE()</f>
        <v>0</v>
      </c>
      <c r="I415" s="11" t="b">
        <f>TRUE()</f>
        <v>1</v>
      </c>
      <c r="J415" s="11"/>
      <c r="K415" t="s">
        <v>34067</v>
      </c>
      <c r="L415" t="s">
        <v>34068</v>
      </c>
      <c r="N415" t="s">
        <v>7105</v>
      </c>
      <c r="O415" t="s">
        <v>7105</v>
      </c>
      <c r="P415" t="s">
        <v>35255</v>
      </c>
      <c r="Q415" t="s">
        <v>35258</v>
      </c>
      <c r="S415" t="s">
        <v>34867</v>
      </c>
      <c r="T415">
        <v>0</v>
      </c>
      <c r="U415">
        <v>0</v>
      </c>
      <c r="V415">
        <v>0</v>
      </c>
      <c r="W415" t="s">
        <v>35260</v>
      </c>
      <c r="X415" t="s">
        <v>7105</v>
      </c>
      <c r="Y415" t="s">
        <v>7133</v>
      </c>
      <c r="Z415">
        <v>1020077716651</v>
      </c>
      <c r="AA415" t="str">
        <f>VLOOKUP(Table15[[#This Row],[No.]],K:L,2,FALSE)</f>
        <v>KRCS NETHERLANDS RC</v>
      </c>
    </row>
    <row r="416" spans="1:27" x14ac:dyDescent="0.35">
      <c r="A416" s="2" t="s">
        <v>34065</v>
      </c>
      <c r="B416" s="2" t="s">
        <v>34066</v>
      </c>
      <c r="C416" s="2" t="s">
        <v>10</v>
      </c>
      <c r="D416" s="2" t="s">
        <v>10</v>
      </c>
      <c r="E416" s="4">
        <v>0</v>
      </c>
      <c r="F416" s="4">
        <v>0</v>
      </c>
      <c r="G416" s="4">
        <v>0</v>
      </c>
      <c r="H416" s="11" t="b">
        <f>FALSE()</f>
        <v>0</v>
      </c>
      <c r="I416" s="11" t="b">
        <f>TRUE()</f>
        <v>1</v>
      </c>
      <c r="J416" s="11"/>
      <c r="K416" t="s">
        <v>34069</v>
      </c>
      <c r="L416" t="s">
        <v>34070</v>
      </c>
      <c r="N416" t="s">
        <v>7105</v>
      </c>
      <c r="O416" t="s">
        <v>7105</v>
      </c>
      <c r="P416" t="s">
        <v>35255</v>
      </c>
      <c r="Q416" t="s">
        <v>35258</v>
      </c>
      <c r="S416" t="s">
        <v>34867</v>
      </c>
      <c r="T416">
        <v>0</v>
      </c>
      <c r="U416">
        <v>0</v>
      </c>
      <c r="V416">
        <v>0</v>
      </c>
      <c r="W416" t="s">
        <v>34070</v>
      </c>
      <c r="X416" t="s">
        <v>7105</v>
      </c>
      <c r="Y416" t="s">
        <v>7133</v>
      </c>
      <c r="Z416">
        <v>6650</v>
      </c>
      <c r="AA416" t="str">
        <f>VLOOKUP(Table15[[#This Row],[No.]],K:L,2,FALSE)</f>
        <v>KRCS BRITISH KAINUK</v>
      </c>
    </row>
    <row r="417" spans="1:27" x14ac:dyDescent="0.35">
      <c r="A417" s="2" t="s">
        <v>34067</v>
      </c>
      <c r="B417" s="2" t="s">
        <v>34068</v>
      </c>
      <c r="C417" s="2" t="s">
        <v>10</v>
      </c>
      <c r="D417" s="2" t="s">
        <v>10</v>
      </c>
      <c r="E417" s="4">
        <v>0</v>
      </c>
      <c r="F417" s="4">
        <v>0</v>
      </c>
      <c r="G417" s="4">
        <v>0</v>
      </c>
      <c r="H417" s="11" t="b">
        <f>FALSE()</f>
        <v>0</v>
      </c>
      <c r="I417" s="11" t="b">
        <f>TRUE()</f>
        <v>1</v>
      </c>
      <c r="J417" s="11"/>
      <c r="K417" t="s">
        <v>34071</v>
      </c>
      <c r="L417" t="s">
        <v>34072</v>
      </c>
      <c r="N417" t="s">
        <v>7105</v>
      </c>
      <c r="O417" t="s">
        <v>7105</v>
      </c>
      <c r="P417" t="s">
        <v>35255</v>
      </c>
      <c r="Q417" t="s">
        <v>35258</v>
      </c>
      <c r="S417" t="s">
        <v>34867</v>
      </c>
      <c r="T417">
        <v>0</v>
      </c>
      <c r="U417">
        <v>0</v>
      </c>
      <c r="V417">
        <v>0</v>
      </c>
      <c r="W417" t="s">
        <v>34072</v>
      </c>
      <c r="X417" t="s">
        <v>7105</v>
      </c>
      <c r="Y417" t="s">
        <v>7133</v>
      </c>
      <c r="Z417">
        <v>1020077716653</v>
      </c>
      <c r="AA417" t="str">
        <f>VLOOKUP(Table15[[#This Row],[No.]],K:L,2,FALSE)</f>
        <v>KRCS MONSANTO ( Access P/ship) HSS</v>
      </c>
    </row>
    <row r="418" spans="1:27" x14ac:dyDescent="0.35">
      <c r="A418" s="2" t="s">
        <v>34069</v>
      </c>
      <c r="B418" s="2" t="s">
        <v>34070</v>
      </c>
      <c r="C418" s="2" t="s">
        <v>10</v>
      </c>
      <c r="D418" s="2" t="s">
        <v>10</v>
      </c>
      <c r="E418" s="4">
        <v>0</v>
      </c>
      <c r="F418" s="4">
        <v>0</v>
      </c>
      <c r="G418" s="4">
        <v>0</v>
      </c>
      <c r="H418" s="11" t="b">
        <f>FALSE()</f>
        <v>0</v>
      </c>
      <c r="I418" s="11" t="b">
        <f>TRUE()</f>
        <v>1</v>
      </c>
      <c r="J418" s="11"/>
      <c r="K418" t="s">
        <v>34073</v>
      </c>
      <c r="L418" t="s">
        <v>34074</v>
      </c>
      <c r="N418" t="s">
        <v>7105</v>
      </c>
      <c r="O418" t="s">
        <v>7105</v>
      </c>
      <c r="P418" t="s">
        <v>35255</v>
      </c>
      <c r="Q418" t="s">
        <v>35258</v>
      </c>
      <c r="S418" t="s">
        <v>34867</v>
      </c>
      <c r="T418">
        <v>0</v>
      </c>
      <c r="U418">
        <v>0</v>
      </c>
      <c r="V418">
        <v>0</v>
      </c>
      <c r="W418" t="s">
        <v>34074</v>
      </c>
      <c r="X418" t="s">
        <v>7105</v>
      </c>
      <c r="Y418" t="s">
        <v>7133</v>
      </c>
      <c r="Z418">
        <v>1020077716654</v>
      </c>
      <c r="AA418" t="str">
        <f>VLOOKUP(Table15[[#This Row],[No.]],K:L,2,FALSE)</f>
        <v>KRCS CANADIAN DRRI</v>
      </c>
    </row>
    <row r="419" spans="1:27" x14ac:dyDescent="0.35">
      <c r="A419" s="2" t="s">
        <v>34071</v>
      </c>
      <c r="B419" s="2" t="s">
        <v>34072</v>
      </c>
      <c r="C419" s="2" t="s">
        <v>10</v>
      </c>
      <c r="D419" s="2" t="s">
        <v>10</v>
      </c>
      <c r="E419" s="4">
        <v>0</v>
      </c>
      <c r="F419" s="4">
        <v>0</v>
      </c>
      <c r="G419" s="4">
        <v>0</v>
      </c>
      <c r="H419" s="11" t="b">
        <f>FALSE()</f>
        <v>0</v>
      </c>
      <c r="I419" s="11" t="b">
        <f>TRUE()</f>
        <v>1</v>
      </c>
      <c r="J419" s="11"/>
      <c r="K419" t="s">
        <v>34075</v>
      </c>
      <c r="L419" t="s">
        <v>34076</v>
      </c>
      <c r="N419" t="s">
        <v>7105</v>
      </c>
      <c r="O419" t="s">
        <v>7105</v>
      </c>
      <c r="P419" t="s">
        <v>35255</v>
      </c>
      <c r="Q419" t="s">
        <v>35258</v>
      </c>
      <c r="S419" t="s">
        <v>34867</v>
      </c>
      <c r="T419">
        <v>0</v>
      </c>
      <c r="U419">
        <v>0</v>
      </c>
      <c r="V419">
        <v>0</v>
      </c>
      <c r="W419" t="s">
        <v>34076</v>
      </c>
      <c r="X419" t="s">
        <v>7105</v>
      </c>
      <c r="Y419" t="s">
        <v>7133</v>
      </c>
      <c r="Z419">
        <v>1020077716655</v>
      </c>
      <c r="AA419" t="str">
        <f>VLOOKUP(Table15[[#This Row],[No.]],K:L,2,FALSE)</f>
        <v>KRCS GERMAN IFSL</v>
      </c>
    </row>
    <row r="420" spans="1:27" x14ac:dyDescent="0.35">
      <c r="A420" s="2" t="s">
        <v>34073</v>
      </c>
      <c r="B420" s="2" t="s">
        <v>34074</v>
      </c>
      <c r="C420" s="2" t="s">
        <v>10</v>
      </c>
      <c r="D420" s="2" t="s">
        <v>10</v>
      </c>
      <c r="E420" s="4">
        <v>0</v>
      </c>
      <c r="F420" s="4">
        <v>0</v>
      </c>
      <c r="G420" s="4">
        <v>0</v>
      </c>
      <c r="H420" s="11" t="b">
        <f>FALSE()</f>
        <v>0</v>
      </c>
      <c r="I420" s="11" t="b">
        <f>TRUE()</f>
        <v>1</v>
      </c>
      <c r="J420" s="11"/>
      <c r="K420" t="s">
        <v>34077</v>
      </c>
      <c r="L420" t="s">
        <v>34078</v>
      </c>
      <c r="N420" t="s">
        <v>7105</v>
      </c>
      <c r="O420" t="s">
        <v>7105</v>
      </c>
      <c r="P420" t="s">
        <v>35255</v>
      </c>
      <c r="Q420" t="s">
        <v>35258</v>
      </c>
      <c r="S420" t="s">
        <v>34867</v>
      </c>
      <c r="T420">
        <v>0</v>
      </c>
      <c r="U420">
        <v>0</v>
      </c>
      <c r="V420">
        <v>0</v>
      </c>
      <c r="W420" t="s">
        <v>34078</v>
      </c>
      <c r="X420" t="s">
        <v>7105</v>
      </c>
      <c r="Y420" t="s">
        <v>7133</v>
      </c>
      <c r="Z420">
        <v>1020077716657</v>
      </c>
      <c r="AA420" t="str">
        <f>VLOOKUP(Table15[[#This Row],[No.]],K:L,2,FALSE)</f>
        <v>KRCS EMERGENCY ASSORTED DONORS</v>
      </c>
    </row>
    <row r="421" spans="1:27" x14ac:dyDescent="0.35">
      <c r="A421" s="2" t="s">
        <v>34075</v>
      </c>
      <c r="B421" s="2" t="s">
        <v>34076</v>
      </c>
      <c r="C421" s="2" t="s">
        <v>10</v>
      </c>
      <c r="D421" s="2" t="s">
        <v>10</v>
      </c>
      <c r="E421" s="4">
        <v>0</v>
      </c>
      <c r="F421" s="4">
        <v>0</v>
      </c>
      <c r="G421" s="4">
        <v>0</v>
      </c>
      <c r="H421" s="11" t="b">
        <f>FALSE()</f>
        <v>0</v>
      </c>
      <c r="I421" s="11" t="b">
        <f>TRUE()</f>
        <v>1</v>
      </c>
      <c r="J421" s="11"/>
      <c r="K421" t="s">
        <v>34079</v>
      </c>
      <c r="L421" t="s">
        <v>198</v>
      </c>
      <c r="N421" t="s">
        <v>7105</v>
      </c>
      <c r="O421" t="s">
        <v>7105</v>
      </c>
      <c r="S421" t="s">
        <v>34867</v>
      </c>
      <c r="T421">
        <v>0</v>
      </c>
      <c r="U421">
        <v>0</v>
      </c>
      <c r="V421">
        <v>0</v>
      </c>
      <c r="W421" t="s">
        <v>198</v>
      </c>
      <c r="X421" t="s">
        <v>7105</v>
      </c>
      <c r="Y421" t="s">
        <v>7133</v>
      </c>
      <c r="Z421">
        <v>1020077716658</v>
      </c>
      <c r="AA421" t="str">
        <f>VLOOKUP(Table15[[#This Row],[No.]],K:L,2,FALSE)</f>
        <v>KRCS PREPAREDNESS</v>
      </c>
    </row>
    <row r="422" spans="1:27" x14ac:dyDescent="0.35">
      <c r="A422" s="2" t="s">
        <v>34077</v>
      </c>
      <c r="B422" s="2" t="s">
        <v>34078</v>
      </c>
      <c r="C422" s="2" t="s">
        <v>10</v>
      </c>
      <c r="D422" s="2" t="s">
        <v>10</v>
      </c>
      <c r="E422" s="4">
        <v>0</v>
      </c>
      <c r="F422" s="4">
        <v>0</v>
      </c>
      <c r="G422" s="4">
        <v>0</v>
      </c>
      <c r="H422" s="11" t="b">
        <f>FALSE()</f>
        <v>0</v>
      </c>
      <c r="I422" s="11" t="b">
        <f>TRUE()</f>
        <v>1</v>
      </c>
      <c r="J422" s="11"/>
      <c r="K422" t="s">
        <v>34080</v>
      </c>
      <c r="L422" t="s">
        <v>34081</v>
      </c>
      <c r="N422" t="s">
        <v>7105</v>
      </c>
      <c r="O422" t="s">
        <v>7105</v>
      </c>
      <c r="P422" t="s">
        <v>35255</v>
      </c>
      <c r="Q422" t="s">
        <v>35258</v>
      </c>
      <c r="S422" t="s">
        <v>34867</v>
      </c>
      <c r="T422">
        <v>0</v>
      </c>
      <c r="U422">
        <v>0</v>
      </c>
      <c r="V422">
        <v>0</v>
      </c>
      <c r="W422" t="s">
        <v>34081</v>
      </c>
      <c r="X422" t="s">
        <v>7105</v>
      </c>
      <c r="Y422" t="s">
        <v>7133</v>
      </c>
      <c r="Z422">
        <v>1020077716659</v>
      </c>
      <c r="AA422" t="str">
        <f>VLOOKUP(Table15[[#This Row],[No.]],K:L,2,FALSE)</f>
        <v>KRCS AUSTRIA</v>
      </c>
    </row>
    <row r="423" spans="1:27" x14ac:dyDescent="0.35">
      <c r="A423" s="2" t="s">
        <v>34079</v>
      </c>
      <c r="B423" s="2" t="s">
        <v>198</v>
      </c>
      <c r="C423" s="2" t="s">
        <v>10</v>
      </c>
      <c r="D423" s="2" t="s">
        <v>10</v>
      </c>
      <c r="E423" s="4">
        <v>0</v>
      </c>
      <c r="F423" s="4">
        <v>0</v>
      </c>
      <c r="G423" s="4">
        <v>0</v>
      </c>
      <c r="H423" s="11" t="b">
        <f>FALSE()</f>
        <v>0</v>
      </c>
      <c r="I423" s="11" t="b">
        <f>TRUE()</f>
        <v>1</v>
      </c>
      <c r="J423" s="11"/>
      <c r="K423" t="s">
        <v>34082</v>
      </c>
      <c r="L423" t="s">
        <v>33762</v>
      </c>
      <c r="N423" t="s">
        <v>7105</v>
      </c>
      <c r="O423" t="s">
        <v>7105</v>
      </c>
      <c r="P423" t="s">
        <v>35255</v>
      </c>
      <c r="Q423" t="s">
        <v>35258</v>
      </c>
      <c r="S423" t="s">
        <v>34867</v>
      </c>
      <c r="T423">
        <v>0.35</v>
      </c>
      <c r="U423">
        <v>0.35</v>
      </c>
      <c r="V423">
        <v>0.35</v>
      </c>
      <c r="W423" t="s">
        <v>33762</v>
      </c>
      <c r="X423" t="s">
        <v>7105</v>
      </c>
      <c r="Y423" t="s">
        <v>7133</v>
      </c>
      <c r="Z423">
        <v>1020077716660</v>
      </c>
      <c r="AA423" t="str">
        <f>VLOOKUP(Table15[[#This Row],[No.]],K:L,2,FALSE)</f>
        <v>KRCS UNHCR</v>
      </c>
    </row>
    <row r="424" spans="1:27" x14ac:dyDescent="0.35">
      <c r="A424" s="2" t="s">
        <v>34080</v>
      </c>
      <c r="B424" s="2" t="s">
        <v>34081</v>
      </c>
      <c r="C424" s="2" t="s">
        <v>10</v>
      </c>
      <c r="D424" s="2" t="s">
        <v>10</v>
      </c>
      <c r="E424" s="4">
        <v>0</v>
      </c>
      <c r="F424" s="4">
        <v>0</v>
      </c>
      <c r="G424" s="4">
        <v>0</v>
      </c>
      <c r="H424" s="11" t="b">
        <f>FALSE()</f>
        <v>0</v>
      </c>
      <c r="I424" s="11" t="b">
        <f>TRUE()</f>
        <v>1</v>
      </c>
      <c r="J424" s="11"/>
      <c r="K424" t="s">
        <v>34083</v>
      </c>
      <c r="L424" t="s">
        <v>34084</v>
      </c>
      <c r="N424" t="s">
        <v>7105</v>
      </c>
      <c r="O424" t="s">
        <v>7105</v>
      </c>
      <c r="P424" t="s">
        <v>35255</v>
      </c>
      <c r="Q424" t="s">
        <v>35258</v>
      </c>
      <c r="S424" t="s">
        <v>34867</v>
      </c>
      <c r="T424">
        <v>0</v>
      </c>
      <c r="U424">
        <v>0</v>
      </c>
      <c r="V424">
        <v>0</v>
      </c>
      <c r="W424" t="s">
        <v>34084</v>
      </c>
      <c r="X424" t="s">
        <v>7105</v>
      </c>
      <c r="Y424" t="s">
        <v>7133</v>
      </c>
      <c r="Z424">
        <v>1020077716661</v>
      </c>
      <c r="AA424" t="str">
        <f>VLOOKUP(Table15[[#This Row],[No.]],K:L,2,FALSE)</f>
        <v>KRCS NEPARC</v>
      </c>
    </row>
    <row r="425" spans="1:27" x14ac:dyDescent="0.35">
      <c r="A425" s="2" t="s">
        <v>34082</v>
      </c>
      <c r="B425" s="2" t="s">
        <v>33762</v>
      </c>
      <c r="C425" s="2" t="s">
        <v>10</v>
      </c>
      <c r="D425" s="2" t="s">
        <v>10</v>
      </c>
      <c r="E425" s="4">
        <v>0.35</v>
      </c>
      <c r="F425" s="4">
        <v>0.35</v>
      </c>
      <c r="G425" s="4">
        <v>0.35</v>
      </c>
      <c r="H425" s="11" t="b">
        <f>FALSE()</f>
        <v>0</v>
      </c>
      <c r="I425" s="11" t="b">
        <f>TRUE()</f>
        <v>1</v>
      </c>
      <c r="J425" s="11"/>
      <c r="K425" t="s">
        <v>34085</v>
      </c>
      <c r="L425" t="s">
        <v>34086</v>
      </c>
      <c r="N425" t="s">
        <v>7105</v>
      </c>
      <c r="O425" t="s">
        <v>7105</v>
      </c>
      <c r="S425" t="s">
        <v>34867</v>
      </c>
      <c r="T425" s="4">
        <v>157034.82</v>
      </c>
      <c r="U425" s="4">
        <v>157034.82</v>
      </c>
      <c r="V425" s="4">
        <v>157034.82</v>
      </c>
      <c r="W425" t="s">
        <v>34086</v>
      </c>
      <c r="X425" t="s">
        <v>7105</v>
      </c>
      <c r="Y425" t="s">
        <v>7105</v>
      </c>
      <c r="Z425">
        <v>7700055580</v>
      </c>
      <c r="AA425" t="str">
        <f>VLOOKUP(Table15[[#This Row],[No.]],K:L,2,FALSE)</f>
        <v>KRCS FUNDRAISING</v>
      </c>
    </row>
    <row r="426" spans="1:27" x14ac:dyDescent="0.35">
      <c r="A426" s="2" t="s">
        <v>34083</v>
      </c>
      <c r="B426" s="2" t="s">
        <v>34084</v>
      </c>
      <c r="C426" s="2" t="s">
        <v>10</v>
      </c>
      <c r="D426" s="2" t="s">
        <v>10</v>
      </c>
      <c r="E426" s="4">
        <v>0</v>
      </c>
      <c r="F426" s="4">
        <v>0</v>
      </c>
      <c r="G426" s="4">
        <v>0</v>
      </c>
      <c r="H426" s="11" t="b">
        <f>FALSE()</f>
        <v>0</v>
      </c>
      <c r="I426" s="11" t="b">
        <f>TRUE()</f>
        <v>1</v>
      </c>
      <c r="J426" s="11"/>
      <c r="K426" t="s">
        <v>34087</v>
      </c>
      <c r="L426" t="s">
        <v>33767</v>
      </c>
      <c r="N426" t="s">
        <v>7105</v>
      </c>
      <c r="O426" t="s">
        <v>7105</v>
      </c>
      <c r="P426" t="s">
        <v>35255</v>
      </c>
      <c r="Q426" t="s">
        <v>35258</v>
      </c>
      <c r="S426" t="s">
        <v>34867</v>
      </c>
      <c r="T426">
        <v>0</v>
      </c>
      <c r="U426">
        <v>0</v>
      </c>
      <c r="V426">
        <v>0</v>
      </c>
      <c r="W426" t="s">
        <v>33767</v>
      </c>
      <c r="X426" t="s">
        <v>7105</v>
      </c>
      <c r="Y426" t="s">
        <v>7133</v>
      </c>
      <c r="Z426">
        <v>1020077716663</v>
      </c>
      <c r="AA426" t="str">
        <f>VLOOKUP(Table15[[#This Row],[No.]],K:L,2,FALSE)</f>
        <v>KRCS KOREAN</v>
      </c>
    </row>
    <row r="427" spans="1:27" x14ac:dyDescent="0.35">
      <c r="A427" s="2" t="s">
        <v>34085</v>
      </c>
      <c r="B427" s="2" t="s">
        <v>34086</v>
      </c>
      <c r="C427" s="2" t="s">
        <v>10</v>
      </c>
      <c r="D427" s="2" t="s">
        <v>10</v>
      </c>
      <c r="E427" s="4">
        <v>-327829.68</v>
      </c>
      <c r="F427" s="4">
        <v>-327829.68</v>
      </c>
      <c r="G427" s="4">
        <v>-327829.68</v>
      </c>
      <c r="H427" s="11" t="b">
        <f>FALSE()</f>
        <v>0</v>
      </c>
      <c r="I427" s="11" t="b">
        <f>FALSE()</f>
        <v>0</v>
      </c>
      <c r="J427" s="11"/>
      <c r="K427" t="s">
        <v>34088</v>
      </c>
      <c r="L427" t="s">
        <v>33910</v>
      </c>
      <c r="N427" t="s">
        <v>7105</v>
      </c>
      <c r="O427" t="s">
        <v>7105</v>
      </c>
      <c r="P427" t="s">
        <v>35255</v>
      </c>
      <c r="Q427" t="s">
        <v>35258</v>
      </c>
      <c r="S427" t="s">
        <v>34867</v>
      </c>
      <c r="T427">
        <v>0</v>
      </c>
      <c r="U427">
        <v>0</v>
      </c>
      <c r="V427">
        <v>0</v>
      </c>
      <c r="W427" t="s">
        <v>33910</v>
      </c>
      <c r="X427" t="s">
        <v>7105</v>
      </c>
      <c r="Y427" t="s">
        <v>7133</v>
      </c>
      <c r="Z427">
        <v>1020077716664</v>
      </c>
      <c r="AA427" t="str">
        <f>VLOOKUP(Table15[[#This Row],[No.]],K:L,2,FALSE)</f>
        <v>KRCS PAYROLL</v>
      </c>
    </row>
    <row r="428" spans="1:27" x14ac:dyDescent="0.35">
      <c r="A428" s="2" t="s">
        <v>34087</v>
      </c>
      <c r="B428" s="2" t="s">
        <v>33767</v>
      </c>
      <c r="C428" s="2" t="s">
        <v>10</v>
      </c>
      <c r="D428" s="2" t="s">
        <v>10</v>
      </c>
      <c r="E428" s="4">
        <v>0</v>
      </c>
      <c r="F428" s="4">
        <v>0</v>
      </c>
      <c r="G428" s="4">
        <v>0</v>
      </c>
      <c r="H428" s="11" t="b">
        <f>FALSE()</f>
        <v>0</v>
      </c>
      <c r="I428" s="11" t="b">
        <f>TRUE()</f>
        <v>1</v>
      </c>
      <c r="J428" s="11"/>
      <c r="K428" t="s">
        <v>34089</v>
      </c>
      <c r="L428" t="s">
        <v>34090</v>
      </c>
      <c r="N428" t="s">
        <v>7105</v>
      </c>
      <c r="O428" t="s">
        <v>7105</v>
      </c>
      <c r="P428" t="s">
        <v>35255</v>
      </c>
      <c r="Q428" t="s">
        <v>35258</v>
      </c>
      <c r="S428" t="s">
        <v>34867</v>
      </c>
      <c r="T428">
        <v>0</v>
      </c>
      <c r="U428">
        <v>0</v>
      </c>
      <c r="V428">
        <v>0</v>
      </c>
      <c r="W428" t="s">
        <v>34090</v>
      </c>
      <c r="X428" t="s">
        <v>7105</v>
      </c>
      <c r="Y428" t="s">
        <v>7133</v>
      </c>
      <c r="Z428">
        <v>1020077716665</v>
      </c>
      <c r="AA428" t="str">
        <f>VLOOKUP(Table15[[#This Row],[No.]],K:L,2,FALSE)</f>
        <v>KRCS ICT</v>
      </c>
    </row>
    <row r="429" spans="1:27" x14ac:dyDescent="0.35">
      <c r="A429" s="2" t="s">
        <v>34088</v>
      </c>
      <c r="B429" s="2" t="s">
        <v>33910</v>
      </c>
      <c r="C429" s="2" t="s">
        <v>10</v>
      </c>
      <c r="D429" s="2" t="s">
        <v>10</v>
      </c>
      <c r="E429" s="4">
        <v>0</v>
      </c>
      <c r="F429" s="4">
        <v>0</v>
      </c>
      <c r="G429" s="4">
        <v>0</v>
      </c>
      <c r="H429" s="11" t="b">
        <f>FALSE()</f>
        <v>0</v>
      </c>
      <c r="I429" s="11" t="b">
        <f>TRUE()</f>
        <v>1</v>
      </c>
      <c r="J429" s="11"/>
      <c r="K429" t="s">
        <v>34091</v>
      </c>
      <c r="L429" t="s">
        <v>34092</v>
      </c>
      <c r="N429" t="s">
        <v>7105</v>
      </c>
      <c r="O429" t="s">
        <v>7105</v>
      </c>
      <c r="P429" t="s">
        <v>35255</v>
      </c>
      <c r="Q429" t="s">
        <v>35258</v>
      </c>
      <c r="S429" t="s">
        <v>34867</v>
      </c>
      <c r="T429">
        <v>0</v>
      </c>
      <c r="U429">
        <v>0</v>
      </c>
      <c r="V429">
        <v>0</v>
      </c>
      <c r="W429" t="s">
        <v>34092</v>
      </c>
      <c r="X429" t="s">
        <v>7105</v>
      </c>
      <c r="Y429" t="s">
        <v>7133</v>
      </c>
      <c r="Z429">
        <v>1020077716666</v>
      </c>
      <c r="AA429" t="str">
        <f>VLOOKUP(Table15[[#This Row],[No.]],K:L,2,FALSE)</f>
        <v>KRCS ICRC COOPERATION</v>
      </c>
    </row>
    <row r="430" spans="1:27" x14ac:dyDescent="0.35">
      <c r="A430" s="2" t="s">
        <v>34089</v>
      </c>
      <c r="B430" s="2" t="s">
        <v>34090</v>
      </c>
      <c r="C430" s="2" t="s">
        <v>10</v>
      </c>
      <c r="D430" s="2" t="s">
        <v>10</v>
      </c>
      <c r="E430" s="4">
        <v>0</v>
      </c>
      <c r="F430" s="4">
        <v>0</v>
      </c>
      <c r="G430" s="4">
        <v>0</v>
      </c>
      <c r="H430" s="11" t="b">
        <f>FALSE()</f>
        <v>0</v>
      </c>
      <c r="I430" s="11" t="b">
        <f>TRUE()</f>
        <v>1</v>
      </c>
      <c r="J430" s="11"/>
      <c r="K430" t="s">
        <v>34093</v>
      </c>
      <c r="L430" t="s">
        <v>34094</v>
      </c>
      <c r="N430" t="s">
        <v>7105</v>
      </c>
      <c r="O430" t="s">
        <v>7105</v>
      </c>
      <c r="P430" t="s">
        <v>35255</v>
      </c>
      <c r="Q430" t="s">
        <v>35258</v>
      </c>
      <c r="S430" t="s">
        <v>34867</v>
      </c>
      <c r="T430">
        <v>0</v>
      </c>
      <c r="U430">
        <v>0</v>
      </c>
      <c r="V430">
        <v>0</v>
      </c>
      <c r="W430" t="s">
        <v>34094</v>
      </c>
      <c r="X430" t="s">
        <v>7105</v>
      </c>
      <c r="Y430" t="s">
        <v>7133</v>
      </c>
      <c r="Z430">
        <v>1020077716667</v>
      </c>
      <c r="AA430" t="str">
        <f>VLOOKUP(Table15[[#This Row],[No.]],K:L,2,FALSE)</f>
        <v>KRCS FAZA FIRE</v>
      </c>
    </row>
    <row r="431" spans="1:27" x14ac:dyDescent="0.35">
      <c r="A431" s="2" t="s">
        <v>34091</v>
      </c>
      <c r="B431" s="2" t="s">
        <v>34092</v>
      </c>
      <c r="C431" s="2" t="s">
        <v>10</v>
      </c>
      <c r="D431" s="2" t="s">
        <v>10</v>
      </c>
      <c r="E431" s="4">
        <v>0</v>
      </c>
      <c r="F431" s="4">
        <v>0</v>
      </c>
      <c r="G431" s="4">
        <v>0</v>
      </c>
      <c r="H431" s="11" t="b">
        <f>FALSE()</f>
        <v>0</v>
      </c>
      <c r="I431" s="11" t="b">
        <f>TRUE()</f>
        <v>1</v>
      </c>
      <c r="J431" s="11"/>
      <c r="K431" t="s">
        <v>34095</v>
      </c>
      <c r="L431" t="s">
        <v>34096</v>
      </c>
      <c r="N431" t="s">
        <v>7105</v>
      </c>
      <c r="O431" t="s">
        <v>7105</v>
      </c>
      <c r="P431" t="s">
        <v>35255</v>
      </c>
      <c r="Q431" t="s">
        <v>35258</v>
      </c>
      <c r="S431" t="s">
        <v>34867</v>
      </c>
      <c r="T431">
        <v>0</v>
      </c>
      <c r="U431">
        <v>0</v>
      </c>
      <c r="V431">
        <v>0</v>
      </c>
      <c r="W431" t="s">
        <v>35261</v>
      </c>
      <c r="X431" t="s">
        <v>7105</v>
      </c>
      <c r="Y431" t="s">
        <v>7133</v>
      </c>
      <c r="Z431">
        <v>1020077716668</v>
      </c>
      <c r="AA431" t="str">
        <f>VLOOKUP(Table15[[#This Row],[No.]],K:L,2,FALSE)</f>
        <v>KRCS AUSTRALIAN IFSL</v>
      </c>
    </row>
    <row r="432" spans="1:27" x14ac:dyDescent="0.35">
      <c r="A432" s="2" t="s">
        <v>34093</v>
      </c>
      <c r="B432" s="2" t="s">
        <v>34094</v>
      </c>
      <c r="C432" s="2" t="s">
        <v>10</v>
      </c>
      <c r="D432" s="2" t="s">
        <v>10</v>
      </c>
      <c r="E432" s="4">
        <v>0</v>
      </c>
      <c r="F432" s="4">
        <v>0</v>
      </c>
      <c r="G432" s="4">
        <v>0</v>
      </c>
      <c r="H432" s="11" t="b">
        <f>FALSE()</f>
        <v>0</v>
      </c>
      <c r="I432" s="11" t="b">
        <f>TRUE()</f>
        <v>1</v>
      </c>
      <c r="J432" s="11"/>
      <c r="K432" t="s">
        <v>34097</v>
      </c>
      <c r="L432" t="s">
        <v>34098</v>
      </c>
      <c r="N432" t="s">
        <v>7105</v>
      </c>
      <c r="O432" t="s">
        <v>7105</v>
      </c>
      <c r="P432" t="s">
        <v>35255</v>
      </c>
      <c r="Q432" t="s">
        <v>35258</v>
      </c>
      <c r="S432" t="s">
        <v>34867</v>
      </c>
      <c r="T432">
        <v>0</v>
      </c>
      <c r="U432">
        <v>0</v>
      </c>
      <c r="V432">
        <v>0</v>
      </c>
      <c r="W432" t="s">
        <v>34098</v>
      </c>
      <c r="X432" t="s">
        <v>7105</v>
      </c>
      <c r="Y432" t="s">
        <v>7133</v>
      </c>
      <c r="Z432">
        <v>1020077716669</v>
      </c>
      <c r="AA432" t="str">
        <f>VLOOKUP(Table15[[#This Row],[No.]],K:L,2,FALSE)</f>
        <v>KRCS SAFARICOM</v>
      </c>
    </row>
    <row r="433" spans="1:27" x14ac:dyDescent="0.35">
      <c r="A433" s="2" t="s">
        <v>34095</v>
      </c>
      <c r="B433" s="2" t="s">
        <v>34096</v>
      </c>
      <c r="C433" s="2" t="s">
        <v>10</v>
      </c>
      <c r="D433" s="2" t="s">
        <v>10</v>
      </c>
      <c r="E433" s="4">
        <v>0</v>
      </c>
      <c r="F433" s="4">
        <v>0</v>
      </c>
      <c r="G433" s="4">
        <v>0</v>
      </c>
      <c r="H433" s="11" t="b">
        <f>FALSE()</f>
        <v>0</v>
      </c>
      <c r="I433" s="11" t="b">
        <f>TRUE()</f>
        <v>1</v>
      </c>
      <c r="J433" s="11"/>
      <c r="K433" t="s">
        <v>34099</v>
      </c>
      <c r="L433" t="s">
        <v>4558</v>
      </c>
      <c r="N433" t="s">
        <v>7105</v>
      </c>
      <c r="O433" t="s">
        <v>7105</v>
      </c>
      <c r="P433" t="s">
        <v>35255</v>
      </c>
      <c r="Q433" t="s">
        <v>35258</v>
      </c>
      <c r="S433" t="s">
        <v>34867</v>
      </c>
      <c r="T433">
        <v>0</v>
      </c>
      <c r="U433">
        <v>0</v>
      </c>
      <c r="V433">
        <v>0</v>
      </c>
      <c r="W433" t="s">
        <v>4558</v>
      </c>
      <c r="X433" t="s">
        <v>7105</v>
      </c>
      <c r="Y433" t="s">
        <v>7133</v>
      </c>
      <c r="Z433">
        <v>1020077716670</v>
      </c>
      <c r="AA433" t="str">
        <f>VLOOKUP(Table15[[#This Row],[No.]],K:L,2,FALSE)</f>
        <v>KRCS IFRC DM Accnt</v>
      </c>
    </row>
    <row r="434" spans="1:27" x14ac:dyDescent="0.35">
      <c r="A434" s="2" t="s">
        <v>34097</v>
      </c>
      <c r="B434" s="2" t="s">
        <v>34098</v>
      </c>
      <c r="C434" s="2" t="s">
        <v>10</v>
      </c>
      <c r="D434" s="2" t="s">
        <v>10</v>
      </c>
      <c r="E434" s="4">
        <v>0</v>
      </c>
      <c r="F434" s="4">
        <v>0</v>
      </c>
      <c r="G434" s="4">
        <v>0</v>
      </c>
      <c r="H434" s="11" t="b">
        <f>FALSE()</f>
        <v>0</v>
      </c>
      <c r="I434" s="11" t="b">
        <f>TRUE()</f>
        <v>1</v>
      </c>
      <c r="J434" s="11"/>
      <c r="K434" t="s">
        <v>34100</v>
      </c>
      <c r="L434" t="s">
        <v>33769</v>
      </c>
      <c r="N434" t="s">
        <v>7105</v>
      </c>
      <c r="O434" t="s">
        <v>7105</v>
      </c>
      <c r="P434" t="s">
        <v>35255</v>
      </c>
      <c r="Q434" t="s">
        <v>35258</v>
      </c>
      <c r="S434" t="s">
        <v>34867</v>
      </c>
      <c r="T434">
        <v>0</v>
      </c>
      <c r="U434">
        <v>0</v>
      </c>
      <c r="V434">
        <v>0</v>
      </c>
      <c r="W434" t="s">
        <v>33769</v>
      </c>
      <c r="X434" t="s">
        <v>7105</v>
      </c>
      <c r="Y434" t="s">
        <v>7133</v>
      </c>
      <c r="Z434">
        <v>1020077716671</v>
      </c>
      <c r="AA434" t="str">
        <f>VLOOKUP(Table15[[#This Row],[No.]],K:L,2,FALSE)</f>
        <v>KRCS ISIOLO CLIMATE CHANGE</v>
      </c>
    </row>
    <row r="435" spans="1:27" x14ac:dyDescent="0.35">
      <c r="A435" s="2" t="s">
        <v>34099</v>
      </c>
      <c r="B435" s="2" t="s">
        <v>4558</v>
      </c>
      <c r="C435" s="2" t="s">
        <v>10</v>
      </c>
      <c r="D435" s="2" t="s">
        <v>10</v>
      </c>
      <c r="E435" s="4">
        <v>0</v>
      </c>
      <c r="F435" s="4">
        <v>0</v>
      </c>
      <c r="G435" s="4">
        <v>0</v>
      </c>
      <c r="H435" s="11" t="b">
        <f>FALSE()</f>
        <v>0</v>
      </c>
      <c r="I435" s="11" t="b">
        <f>TRUE()</f>
        <v>1</v>
      </c>
      <c r="J435" s="11"/>
      <c r="K435" t="s">
        <v>3892</v>
      </c>
      <c r="L435" t="s">
        <v>3893</v>
      </c>
      <c r="N435" t="s">
        <v>7105</v>
      </c>
      <c r="O435" t="s">
        <v>7105</v>
      </c>
      <c r="P435" t="s">
        <v>35262</v>
      </c>
      <c r="Q435" t="s">
        <v>35258</v>
      </c>
      <c r="S435" t="s">
        <v>34867</v>
      </c>
      <c r="T435" s="4">
        <v>684653.32</v>
      </c>
      <c r="U435" s="4">
        <v>684653.32</v>
      </c>
      <c r="V435" s="4">
        <v>684653.32</v>
      </c>
      <c r="W435" t="s">
        <v>3893</v>
      </c>
      <c r="X435" t="s">
        <v>7105</v>
      </c>
      <c r="Y435" t="s">
        <v>7105</v>
      </c>
      <c r="Z435">
        <v>1020077716672</v>
      </c>
      <c r="AA435" t="str">
        <f>VLOOKUP(Table15[[#This Row],[No.]],K:L,2,FALSE)</f>
        <v>KRCS OD COLLECTION</v>
      </c>
    </row>
    <row r="436" spans="1:27" x14ac:dyDescent="0.35">
      <c r="A436" s="2" t="s">
        <v>34100</v>
      </c>
      <c r="B436" s="2" t="s">
        <v>33769</v>
      </c>
      <c r="C436" s="2" t="s">
        <v>10</v>
      </c>
      <c r="D436" s="2" t="s">
        <v>10</v>
      </c>
      <c r="E436" s="4">
        <v>0</v>
      </c>
      <c r="F436" s="4">
        <v>0</v>
      </c>
      <c r="G436" s="4">
        <v>0</v>
      </c>
      <c r="H436" s="11" t="b">
        <f>FALSE()</f>
        <v>0</v>
      </c>
      <c r="I436" s="11" t="b">
        <f>TRUE()</f>
        <v>1</v>
      </c>
      <c r="J436" s="11"/>
      <c r="K436" t="s">
        <v>34101</v>
      </c>
      <c r="L436" t="s">
        <v>34102</v>
      </c>
      <c r="N436" t="s">
        <v>7105</v>
      </c>
      <c r="O436" t="s">
        <v>7105</v>
      </c>
      <c r="P436" t="s">
        <v>35255</v>
      </c>
      <c r="Q436" t="s">
        <v>35258</v>
      </c>
      <c r="S436" t="s">
        <v>34867</v>
      </c>
      <c r="T436">
        <v>0</v>
      </c>
      <c r="U436">
        <v>0</v>
      </c>
      <c r="V436">
        <v>0</v>
      </c>
      <c r="W436" t="s">
        <v>34102</v>
      </c>
      <c r="X436" t="s">
        <v>7105</v>
      </c>
      <c r="Y436" t="s">
        <v>7133</v>
      </c>
      <c r="Z436">
        <v>1020077716673</v>
      </c>
      <c r="AA436" t="str">
        <f>VLOOKUP(Table15[[#This Row],[No.]],K:L,2,FALSE)</f>
        <v>KRCS UTU</v>
      </c>
    </row>
    <row r="437" spans="1:27" x14ac:dyDescent="0.35">
      <c r="A437" s="2" t="s">
        <v>3892</v>
      </c>
      <c r="B437" s="2" t="s">
        <v>3893</v>
      </c>
      <c r="C437" s="2" t="s">
        <v>10</v>
      </c>
      <c r="D437" s="2" t="s">
        <v>10</v>
      </c>
      <c r="E437" s="4">
        <v>684653.32</v>
      </c>
      <c r="F437" s="4">
        <v>684653.32</v>
      </c>
      <c r="G437" s="4">
        <v>684653.32</v>
      </c>
      <c r="H437" s="11" t="b">
        <f>FALSE()</f>
        <v>0</v>
      </c>
      <c r="I437" s="11" t="b">
        <f>FALSE()</f>
        <v>0</v>
      </c>
      <c r="J437" s="11"/>
      <c r="K437" t="s">
        <v>34103</v>
      </c>
      <c r="L437" t="s">
        <v>34104</v>
      </c>
      <c r="N437" t="s">
        <v>7105</v>
      </c>
      <c r="O437" t="s">
        <v>7105</v>
      </c>
      <c r="P437" t="s">
        <v>35255</v>
      </c>
      <c r="Q437" t="s">
        <v>35258</v>
      </c>
      <c r="S437" t="s">
        <v>34867</v>
      </c>
      <c r="T437">
        <v>0</v>
      </c>
      <c r="U437">
        <v>0</v>
      </c>
      <c r="V437">
        <v>0</v>
      </c>
      <c r="W437" t="s">
        <v>34104</v>
      </c>
      <c r="X437" t="s">
        <v>7105</v>
      </c>
      <c r="Y437" t="s">
        <v>7133</v>
      </c>
      <c r="Z437">
        <v>1020077716674</v>
      </c>
      <c r="AA437" t="str">
        <f>VLOOKUP(Table15[[#This Row],[No.]],K:L,2,FALSE)</f>
        <v>KRCS M &amp; E</v>
      </c>
    </row>
    <row r="438" spans="1:27" x14ac:dyDescent="0.35">
      <c r="A438" s="2" t="s">
        <v>34101</v>
      </c>
      <c r="B438" s="2" t="s">
        <v>34102</v>
      </c>
      <c r="C438" s="2" t="s">
        <v>10</v>
      </c>
      <c r="D438" s="2" t="s">
        <v>10</v>
      </c>
      <c r="E438" s="4">
        <v>0</v>
      </c>
      <c r="F438" s="4">
        <v>0</v>
      </c>
      <c r="G438" s="4">
        <v>0</v>
      </c>
      <c r="H438" s="11" t="b">
        <f>FALSE()</f>
        <v>0</v>
      </c>
      <c r="I438" s="11" t="b">
        <f>TRUE()</f>
        <v>1</v>
      </c>
      <c r="J438" s="11"/>
      <c r="K438" t="s">
        <v>34105</v>
      </c>
      <c r="L438" t="s">
        <v>34106</v>
      </c>
      <c r="N438" t="s">
        <v>7105</v>
      </c>
      <c r="O438" t="s">
        <v>7105</v>
      </c>
      <c r="P438" t="s">
        <v>35255</v>
      </c>
      <c r="Q438" t="s">
        <v>35258</v>
      </c>
      <c r="S438" t="s">
        <v>34867</v>
      </c>
      <c r="T438">
        <v>0</v>
      </c>
      <c r="U438">
        <v>0</v>
      </c>
      <c r="V438">
        <v>0</v>
      </c>
      <c r="W438" t="s">
        <v>35263</v>
      </c>
      <c r="X438" t="s">
        <v>7105</v>
      </c>
      <c r="Y438" t="s">
        <v>7133</v>
      </c>
      <c r="Z438">
        <v>1020077716675</v>
      </c>
      <c r="AA438" t="str">
        <f>VLOOKUP(Table15[[#This Row],[No.]],K:L,2,FALSE)</f>
        <v>KRCS FINNISH KITUI</v>
      </c>
    </row>
    <row r="439" spans="1:27" x14ac:dyDescent="0.35">
      <c r="A439" s="2" t="s">
        <v>34103</v>
      </c>
      <c r="B439" s="2" t="s">
        <v>34104</v>
      </c>
      <c r="C439" s="2" t="s">
        <v>10</v>
      </c>
      <c r="D439" s="2" t="s">
        <v>10</v>
      </c>
      <c r="E439" s="4">
        <v>0</v>
      </c>
      <c r="F439" s="4">
        <v>0</v>
      </c>
      <c r="G439" s="4">
        <v>0</v>
      </c>
      <c r="H439" s="11" t="b">
        <f>FALSE()</f>
        <v>0</v>
      </c>
      <c r="I439" s="11" t="b">
        <f>TRUE()</f>
        <v>1</v>
      </c>
      <c r="J439" s="11"/>
      <c r="K439" t="s">
        <v>34107</v>
      </c>
      <c r="L439" t="s">
        <v>242</v>
      </c>
      <c r="N439" t="s">
        <v>7105</v>
      </c>
      <c r="O439" t="s">
        <v>7105</v>
      </c>
      <c r="P439" t="s">
        <v>35255</v>
      </c>
      <c r="Q439" t="s">
        <v>35258</v>
      </c>
      <c r="S439" t="s">
        <v>34867</v>
      </c>
      <c r="T439">
        <v>0</v>
      </c>
      <c r="U439">
        <v>0</v>
      </c>
      <c r="V439">
        <v>0</v>
      </c>
      <c r="W439" t="s">
        <v>242</v>
      </c>
      <c r="X439" t="s">
        <v>7105</v>
      </c>
      <c r="Y439" t="s">
        <v>7133</v>
      </c>
      <c r="Z439">
        <v>9020077716600</v>
      </c>
      <c r="AA439" t="str">
        <f>VLOOKUP(Table15[[#This Row],[No.]],K:L,2,FALSE)</f>
        <v>KRCS ISIOLO EU WATSAN</v>
      </c>
    </row>
    <row r="440" spans="1:27" x14ac:dyDescent="0.35">
      <c r="A440" s="2" t="s">
        <v>34105</v>
      </c>
      <c r="B440" s="2" t="s">
        <v>34106</v>
      </c>
      <c r="C440" s="2" t="s">
        <v>10</v>
      </c>
      <c r="D440" s="2" t="s">
        <v>10</v>
      </c>
      <c r="E440" s="4">
        <v>0</v>
      </c>
      <c r="F440" s="4">
        <v>0</v>
      </c>
      <c r="G440" s="4">
        <v>0</v>
      </c>
      <c r="H440" s="11" t="b">
        <f>FALSE()</f>
        <v>0</v>
      </c>
      <c r="I440" s="11" t="b">
        <f>TRUE()</f>
        <v>1</v>
      </c>
      <c r="J440" s="11"/>
      <c r="K440" t="s">
        <v>34108</v>
      </c>
      <c r="L440" t="s">
        <v>34109</v>
      </c>
      <c r="N440" t="s">
        <v>7105</v>
      </c>
      <c r="O440" t="s">
        <v>7105</v>
      </c>
      <c r="P440" t="s">
        <v>35264</v>
      </c>
      <c r="S440" t="s">
        <v>34867</v>
      </c>
      <c r="T440">
        <v>0</v>
      </c>
      <c r="U440">
        <v>0</v>
      </c>
      <c r="V440">
        <v>0</v>
      </c>
      <c r="W440" t="s">
        <v>34109</v>
      </c>
      <c r="X440" t="s">
        <v>7105</v>
      </c>
      <c r="Y440" t="s">
        <v>7133</v>
      </c>
      <c r="Z440">
        <v>15014660002</v>
      </c>
      <c r="AA440" t="str">
        <f>VLOOKUP(Table15[[#This Row],[No.]],K:L,2,FALSE)</f>
        <v>KRCS Malindi Twinning</v>
      </c>
    </row>
    <row r="441" spans="1:27" x14ac:dyDescent="0.35">
      <c r="A441" s="2" t="s">
        <v>34107</v>
      </c>
      <c r="B441" s="2" t="s">
        <v>242</v>
      </c>
      <c r="C441" s="2" t="s">
        <v>10</v>
      </c>
      <c r="D441" s="2" t="s">
        <v>10</v>
      </c>
      <c r="E441" s="4">
        <v>0</v>
      </c>
      <c r="F441" s="4">
        <v>0</v>
      </c>
      <c r="G441" s="4">
        <v>0</v>
      </c>
      <c r="H441" s="11" t="b">
        <f>FALSE()</f>
        <v>0</v>
      </c>
      <c r="I441" s="11" t="b">
        <f>TRUE()</f>
        <v>1</v>
      </c>
      <c r="J441" s="11"/>
      <c r="K441" t="s">
        <v>34110</v>
      </c>
      <c r="L441" t="s">
        <v>34111</v>
      </c>
      <c r="N441" t="s">
        <v>7105</v>
      </c>
      <c r="O441" t="s">
        <v>7105</v>
      </c>
      <c r="P441" t="s">
        <v>35255</v>
      </c>
      <c r="Q441" t="s">
        <v>35258</v>
      </c>
      <c r="S441" t="s">
        <v>34867</v>
      </c>
      <c r="T441">
        <v>0</v>
      </c>
      <c r="U441">
        <v>0</v>
      </c>
      <c r="V441">
        <v>0</v>
      </c>
      <c r="W441" t="s">
        <v>34111</v>
      </c>
      <c r="X441" t="s">
        <v>7105</v>
      </c>
      <c r="Y441" t="s">
        <v>7133</v>
      </c>
      <c r="Z441">
        <v>1020077716676</v>
      </c>
      <c r="AA441" t="str">
        <f>VLOOKUP(Table15[[#This Row],[No.]],K:L,2,FALSE)</f>
        <v>KRCS CHF(SWISS FRANCS)</v>
      </c>
    </row>
    <row r="442" spans="1:27" x14ac:dyDescent="0.35">
      <c r="A442" s="2" t="s">
        <v>34108</v>
      </c>
      <c r="B442" s="2" t="s">
        <v>34109</v>
      </c>
      <c r="C442" s="2" t="s">
        <v>10</v>
      </c>
      <c r="D442" s="2" t="s">
        <v>10</v>
      </c>
      <c r="E442" s="4">
        <v>0</v>
      </c>
      <c r="F442" s="4">
        <v>0</v>
      </c>
      <c r="G442" s="4">
        <v>0</v>
      </c>
      <c r="H442" s="11" t="b">
        <f>FALSE()</f>
        <v>0</v>
      </c>
      <c r="I442" s="11" t="b">
        <f>TRUE()</f>
        <v>1</v>
      </c>
      <c r="J442" s="11"/>
      <c r="K442" t="s">
        <v>34112</v>
      </c>
      <c r="L442" t="s">
        <v>34113</v>
      </c>
      <c r="N442" t="s">
        <v>7105</v>
      </c>
      <c r="O442" t="s">
        <v>7105</v>
      </c>
      <c r="P442" t="s">
        <v>35255</v>
      </c>
      <c r="Q442" t="s">
        <v>35258</v>
      </c>
      <c r="S442" t="s">
        <v>34867</v>
      </c>
      <c r="T442">
        <v>0</v>
      </c>
      <c r="U442">
        <v>0</v>
      </c>
      <c r="V442">
        <v>0</v>
      </c>
      <c r="W442" t="s">
        <v>35265</v>
      </c>
      <c r="X442" t="s">
        <v>7105</v>
      </c>
      <c r="Y442" t="s">
        <v>7133</v>
      </c>
      <c r="Z442">
        <v>1020077716685</v>
      </c>
      <c r="AA442" t="str">
        <f>VLOOKUP(Table15[[#This Row],[No.]],K:L,2,FALSE)</f>
        <v>NEPARC ECO BANK  USD</v>
      </c>
    </row>
    <row r="443" spans="1:27" x14ac:dyDescent="0.35">
      <c r="A443" s="2" t="s">
        <v>34110</v>
      </c>
      <c r="B443" s="2" t="s">
        <v>34111</v>
      </c>
      <c r="C443" s="2" t="s">
        <v>10</v>
      </c>
      <c r="D443" s="2" t="s">
        <v>10</v>
      </c>
      <c r="E443" s="4">
        <v>0</v>
      </c>
      <c r="F443" s="4">
        <v>0</v>
      </c>
      <c r="G443" s="4">
        <v>0</v>
      </c>
      <c r="H443" s="11" t="b">
        <f>FALSE()</f>
        <v>0</v>
      </c>
      <c r="I443" s="11" t="b">
        <f>TRUE()</f>
        <v>1</v>
      </c>
      <c r="J443" s="11"/>
      <c r="K443" t="s">
        <v>34114</v>
      </c>
      <c r="L443" t="s">
        <v>34115</v>
      </c>
      <c r="N443" t="s">
        <v>7105</v>
      </c>
      <c r="O443" t="s">
        <v>7105</v>
      </c>
      <c r="P443" t="s">
        <v>35255</v>
      </c>
      <c r="Q443" t="s">
        <v>35258</v>
      </c>
      <c r="S443" t="s">
        <v>34867</v>
      </c>
      <c r="T443">
        <v>0</v>
      </c>
      <c r="U443">
        <v>0</v>
      </c>
      <c r="V443">
        <v>0</v>
      </c>
      <c r="W443" t="s">
        <v>35266</v>
      </c>
      <c r="X443" t="s">
        <v>7105</v>
      </c>
      <c r="Y443" t="s">
        <v>7133</v>
      </c>
      <c r="Z443">
        <v>1020077716686</v>
      </c>
      <c r="AA443" t="str">
        <f>VLOOKUP(Table15[[#This Row],[No.]],K:L,2,FALSE)</f>
        <v>KRCS - YOUTH</v>
      </c>
    </row>
    <row r="444" spans="1:27" x14ac:dyDescent="0.35">
      <c r="A444" s="2" t="s">
        <v>34112</v>
      </c>
      <c r="B444" s="2" t="s">
        <v>34113</v>
      </c>
      <c r="C444" s="2" t="s">
        <v>10</v>
      </c>
      <c r="D444" s="2" t="s">
        <v>10</v>
      </c>
      <c r="E444" s="4">
        <v>0</v>
      </c>
      <c r="F444" s="4">
        <v>0</v>
      </c>
      <c r="G444" s="4">
        <v>0</v>
      </c>
      <c r="H444" s="11" t="b">
        <f>FALSE()</f>
        <v>0</v>
      </c>
      <c r="I444" s="11" t="b">
        <f>TRUE()</f>
        <v>1</v>
      </c>
      <c r="J444" s="11"/>
      <c r="K444" t="s">
        <v>34116</v>
      </c>
      <c r="L444" t="s">
        <v>242</v>
      </c>
      <c r="N444" t="s">
        <v>7105</v>
      </c>
      <c r="O444" t="s">
        <v>7105</v>
      </c>
      <c r="P444" t="s">
        <v>35255</v>
      </c>
      <c r="Q444" t="s">
        <v>35258</v>
      </c>
      <c r="S444" t="s">
        <v>34867</v>
      </c>
      <c r="T444">
        <v>0</v>
      </c>
      <c r="U444">
        <v>-0.04</v>
      </c>
      <c r="V444">
        <v>-0.04</v>
      </c>
      <c r="W444" t="s">
        <v>242</v>
      </c>
      <c r="X444" t="s">
        <v>7105</v>
      </c>
      <c r="Y444" t="s">
        <v>7133</v>
      </c>
      <c r="Z444">
        <v>9020077716600</v>
      </c>
      <c r="AA444" t="str">
        <f>VLOOKUP(Table15[[#This Row],[No.]],K:L,2,FALSE)</f>
        <v>KRCS British Population Movement</v>
      </c>
    </row>
    <row r="445" spans="1:27" x14ac:dyDescent="0.35">
      <c r="A445" s="2" t="s">
        <v>34114</v>
      </c>
      <c r="B445" s="2" t="s">
        <v>34115</v>
      </c>
      <c r="C445" s="2" t="s">
        <v>10</v>
      </c>
      <c r="D445" s="2" t="s">
        <v>10</v>
      </c>
      <c r="E445" s="4">
        <v>0</v>
      </c>
      <c r="F445" s="4">
        <v>0</v>
      </c>
      <c r="G445" s="4">
        <v>0</v>
      </c>
      <c r="H445" s="11" t="b">
        <f>FALSE()</f>
        <v>0</v>
      </c>
      <c r="I445" s="11" t="b">
        <f>TRUE()</f>
        <v>1</v>
      </c>
      <c r="J445" s="11"/>
      <c r="K445" t="s">
        <v>34117</v>
      </c>
      <c r="L445" t="s">
        <v>34062</v>
      </c>
      <c r="N445" t="s">
        <v>7105</v>
      </c>
      <c r="O445" t="s">
        <v>7105</v>
      </c>
      <c r="P445" t="s">
        <v>35255</v>
      </c>
      <c r="Q445" t="s">
        <v>35258</v>
      </c>
      <c r="S445" t="s">
        <v>34867</v>
      </c>
      <c r="T445">
        <v>0</v>
      </c>
      <c r="U445">
        <v>0</v>
      </c>
      <c r="V445">
        <v>0</v>
      </c>
      <c r="W445" t="s">
        <v>34062</v>
      </c>
      <c r="X445" t="s">
        <v>7105</v>
      </c>
      <c r="Y445" t="s">
        <v>7133</v>
      </c>
      <c r="Z445">
        <v>2020077716601</v>
      </c>
      <c r="AA445" t="str">
        <f>VLOOKUP(Table15[[#This Row],[No.]],K:L,2,FALSE)</f>
        <v>KRCS - Kwale Kinango</v>
      </c>
    </row>
    <row r="446" spans="1:27" x14ac:dyDescent="0.35">
      <c r="A446" s="2" t="s">
        <v>34116</v>
      </c>
      <c r="B446" s="2" t="s">
        <v>242</v>
      </c>
      <c r="C446" s="2" t="s">
        <v>10</v>
      </c>
      <c r="D446" s="2" t="s">
        <v>10</v>
      </c>
      <c r="E446" s="4">
        <v>0</v>
      </c>
      <c r="F446" s="4">
        <v>-0.04</v>
      </c>
      <c r="G446" s="4">
        <v>-0.04</v>
      </c>
      <c r="H446" s="11" t="b">
        <f>FALSE()</f>
        <v>0</v>
      </c>
      <c r="I446" s="11" t="b">
        <f>TRUE()</f>
        <v>1</v>
      </c>
      <c r="J446" s="11"/>
      <c r="K446" t="s">
        <v>34118</v>
      </c>
      <c r="L446" t="s">
        <v>33650</v>
      </c>
      <c r="N446" t="s">
        <v>7105</v>
      </c>
      <c r="O446" t="s">
        <v>7105</v>
      </c>
      <c r="P446" t="s">
        <v>34986</v>
      </c>
      <c r="Q446" t="s">
        <v>34987</v>
      </c>
      <c r="S446" t="s">
        <v>34867</v>
      </c>
      <c r="T446">
        <v>0</v>
      </c>
      <c r="U446" s="4">
        <v>3299.94</v>
      </c>
      <c r="V446" s="4">
        <v>3299.94</v>
      </c>
      <c r="W446" t="s">
        <v>35003</v>
      </c>
      <c r="X446" t="s">
        <v>7105</v>
      </c>
      <c r="Y446" t="s">
        <v>7133</v>
      </c>
      <c r="Z446">
        <v>292954090</v>
      </c>
      <c r="AA446" t="str">
        <f>VLOOKUP(Table15[[#This Row],[No.]],K:L,2,FALSE)</f>
        <v>KRCS CHF(SWISS FRANCS)</v>
      </c>
    </row>
    <row r="447" spans="1:27" x14ac:dyDescent="0.35">
      <c r="A447" s="2" t="s">
        <v>34117</v>
      </c>
      <c r="B447" s="2" t="s">
        <v>34062</v>
      </c>
      <c r="C447" s="2" t="s">
        <v>10</v>
      </c>
      <c r="D447" s="2" t="s">
        <v>10</v>
      </c>
      <c r="E447" s="4">
        <v>0</v>
      </c>
      <c r="F447" s="4">
        <v>0</v>
      </c>
      <c r="G447" s="4">
        <v>0</v>
      </c>
      <c r="H447" s="11" t="b">
        <f>FALSE()</f>
        <v>0</v>
      </c>
      <c r="I447" s="11" t="b">
        <f>TRUE()</f>
        <v>1</v>
      </c>
      <c r="J447" s="11"/>
      <c r="K447" t="s">
        <v>34119</v>
      </c>
      <c r="L447" t="s">
        <v>34120</v>
      </c>
      <c r="N447" t="s">
        <v>7105</v>
      </c>
      <c r="O447" t="s">
        <v>7105</v>
      </c>
      <c r="P447" t="s">
        <v>12679</v>
      </c>
      <c r="Q447" t="s">
        <v>35112</v>
      </c>
      <c r="S447" t="s">
        <v>34867</v>
      </c>
      <c r="T447">
        <v>0</v>
      </c>
      <c r="U447">
        <v>0</v>
      </c>
      <c r="V447">
        <v>0</v>
      </c>
      <c r="W447" t="s">
        <v>35267</v>
      </c>
      <c r="X447" t="s">
        <v>7105</v>
      </c>
      <c r="Y447" t="s">
        <v>7133</v>
      </c>
      <c r="Z447">
        <v>1020077716628</v>
      </c>
      <c r="AA447" t="str">
        <f>VLOOKUP(Table15[[#This Row],[No.]],K:L,2,FALSE)</f>
        <v>KRCS NETHERLAND EURO</v>
      </c>
    </row>
    <row r="448" spans="1:27" x14ac:dyDescent="0.35">
      <c r="A448" s="2" t="s">
        <v>34118</v>
      </c>
      <c r="B448" s="2" t="s">
        <v>33650</v>
      </c>
      <c r="C448" s="2" t="s">
        <v>10</v>
      </c>
      <c r="D448" s="2" t="s">
        <v>10</v>
      </c>
      <c r="E448" s="4">
        <v>0</v>
      </c>
      <c r="F448" s="4">
        <v>-0.09</v>
      </c>
      <c r="G448" s="4">
        <v>-0.09</v>
      </c>
      <c r="H448" s="11" t="b">
        <f>FALSE()</f>
        <v>0</v>
      </c>
      <c r="I448" s="11" t="b">
        <f>TRUE()</f>
        <v>1</v>
      </c>
      <c r="J448" s="11"/>
      <c r="K448" t="s">
        <v>34121</v>
      </c>
      <c r="L448" t="s">
        <v>34122</v>
      </c>
      <c r="N448" t="s">
        <v>7105</v>
      </c>
      <c r="O448" t="s">
        <v>7105</v>
      </c>
      <c r="P448" t="s">
        <v>35112</v>
      </c>
      <c r="Q448" t="s">
        <v>35078</v>
      </c>
      <c r="S448" t="s">
        <v>34867</v>
      </c>
      <c r="T448">
        <v>0</v>
      </c>
      <c r="U448">
        <v>0</v>
      </c>
      <c r="V448">
        <v>0</v>
      </c>
      <c r="W448" t="s">
        <v>35268</v>
      </c>
      <c r="X448" t="s">
        <v>7105</v>
      </c>
      <c r="Y448" t="s">
        <v>7133</v>
      </c>
      <c r="Z448">
        <v>1020077716687</v>
      </c>
      <c r="AA448" t="str">
        <f>VLOOKUP(Table15[[#This Row],[No.]],K:L,2,FALSE)</f>
        <v>Kenya Red Cross Society - USD Account</v>
      </c>
    </row>
    <row r="449" spans="1:27" x14ac:dyDescent="0.35">
      <c r="A449" s="2" t="s">
        <v>34119</v>
      </c>
      <c r="B449" s="2" t="s">
        <v>34120</v>
      </c>
      <c r="C449" s="2" t="s">
        <v>10</v>
      </c>
      <c r="D449" s="2" t="s">
        <v>10</v>
      </c>
      <c r="E449" s="4">
        <v>0</v>
      </c>
      <c r="F449" s="4">
        <v>0</v>
      </c>
      <c r="G449" s="4">
        <v>0</v>
      </c>
      <c r="H449" s="11" t="b">
        <f>FALSE()</f>
        <v>0</v>
      </c>
      <c r="I449" s="11" t="b">
        <f>TRUE()</f>
        <v>1</v>
      </c>
      <c r="J449" s="11"/>
      <c r="K449" t="s">
        <v>34123</v>
      </c>
      <c r="L449" t="s">
        <v>34124</v>
      </c>
      <c r="N449" t="s">
        <v>7105</v>
      </c>
      <c r="O449" t="s">
        <v>7105</v>
      </c>
      <c r="P449" t="s">
        <v>12679</v>
      </c>
      <c r="Q449" t="s">
        <v>35112</v>
      </c>
      <c r="S449" t="s">
        <v>34867</v>
      </c>
      <c r="T449">
        <v>0</v>
      </c>
      <c r="U449">
        <v>0</v>
      </c>
      <c r="V449">
        <v>0</v>
      </c>
      <c r="W449" t="s">
        <v>35269</v>
      </c>
      <c r="X449" t="s">
        <v>7105</v>
      </c>
      <c r="Y449" t="s">
        <v>7133</v>
      </c>
      <c r="Z449">
        <v>1020077716677</v>
      </c>
      <c r="AA449" t="str">
        <f>VLOOKUP(Table15[[#This Row],[No.]],K:L,2,FALSE)</f>
        <v>KRCS - UN Women</v>
      </c>
    </row>
    <row r="450" spans="1:27" x14ac:dyDescent="0.35">
      <c r="A450" s="2" t="s">
        <v>34121</v>
      </c>
      <c r="B450" s="2" t="s">
        <v>34122</v>
      </c>
      <c r="C450" s="2" t="s">
        <v>10</v>
      </c>
      <c r="D450" s="2" t="s">
        <v>10</v>
      </c>
      <c r="E450" s="4">
        <v>0</v>
      </c>
      <c r="F450" s="4">
        <v>0</v>
      </c>
      <c r="G450" s="4">
        <v>0</v>
      </c>
      <c r="H450" s="11" t="b">
        <f>FALSE()</f>
        <v>0</v>
      </c>
      <c r="I450" s="11" t="b">
        <f>TRUE()</f>
        <v>1</v>
      </c>
      <c r="J450" s="11"/>
      <c r="K450" t="s">
        <v>34125</v>
      </c>
      <c r="L450" t="s">
        <v>215</v>
      </c>
      <c r="N450" t="s">
        <v>7133</v>
      </c>
      <c r="O450" t="s">
        <v>7105</v>
      </c>
      <c r="P450" t="s">
        <v>12679</v>
      </c>
      <c r="Q450" t="s">
        <v>35112</v>
      </c>
      <c r="S450" t="s">
        <v>34867</v>
      </c>
      <c r="T450">
        <v>0</v>
      </c>
      <c r="U450">
        <v>0</v>
      </c>
      <c r="V450">
        <v>0</v>
      </c>
      <c r="W450" t="s">
        <v>35062</v>
      </c>
      <c r="X450" t="s">
        <v>7105</v>
      </c>
      <c r="Y450" t="s">
        <v>7133</v>
      </c>
      <c r="Z450">
        <v>1020077716688</v>
      </c>
      <c r="AA450" t="str">
        <f>VLOOKUP(Table15[[#This Row],[No.]],K:L,2,FALSE)</f>
        <v>KRCS Watsan Hygiene Project</v>
      </c>
    </row>
    <row r="451" spans="1:27" x14ac:dyDescent="0.35">
      <c r="A451" s="2" t="s">
        <v>34123</v>
      </c>
      <c r="B451" s="2" t="s">
        <v>34124</v>
      </c>
      <c r="C451" s="2" t="s">
        <v>10</v>
      </c>
      <c r="D451" s="2" t="s">
        <v>10</v>
      </c>
      <c r="E451" s="4">
        <v>0</v>
      </c>
      <c r="F451" s="4">
        <v>0</v>
      </c>
      <c r="G451" s="4">
        <v>0</v>
      </c>
      <c r="H451" s="11" t="b">
        <f>FALSE()</f>
        <v>0</v>
      </c>
      <c r="I451" s="11" t="b">
        <f>TRUE()</f>
        <v>1</v>
      </c>
      <c r="J451" s="11"/>
      <c r="K451" t="s">
        <v>34126</v>
      </c>
      <c r="L451" t="s">
        <v>34127</v>
      </c>
      <c r="N451" t="s">
        <v>7105</v>
      </c>
      <c r="O451" t="s">
        <v>7105</v>
      </c>
      <c r="P451" t="s">
        <v>35271</v>
      </c>
      <c r="Q451" t="s">
        <v>35270</v>
      </c>
      <c r="S451" t="s">
        <v>34867</v>
      </c>
      <c r="T451" s="4">
        <v>31901214.710000001</v>
      </c>
      <c r="U451" s="4">
        <v>31901214.710000001</v>
      </c>
      <c r="V451" s="4">
        <v>31901214.710000001</v>
      </c>
      <c r="W451" t="s">
        <v>35272</v>
      </c>
      <c r="X451" t="s">
        <v>7105</v>
      </c>
      <c r="Y451" t="s">
        <v>7105</v>
      </c>
      <c r="Z451">
        <v>333505700</v>
      </c>
      <c r="AA451" t="str">
        <f>VLOOKUP(Table15[[#This Row],[No.]],K:L,2,FALSE)</f>
        <v>KRCS IFRC Emergency</v>
      </c>
    </row>
    <row r="452" spans="1:27" x14ac:dyDescent="0.35">
      <c r="A452" s="2" t="s">
        <v>34125</v>
      </c>
      <c r="B452" s="2" t="s">
        <v>215</v>
      </c>
      <c r="C452" s="2" t="s">
        <v>10</v>
      </c>
      <c r="D452" s="2" t="s">
        <v>10</v>
      </c>
      <c r="E452" s="4">
        <v>0</v>
      </c>
      <c r="F452" s="4">
        <v>0</v>
      </c>
      <c r="G452" s="4">
        <v>0</v>
      </c>
      <c r="H452" s="11" t="b">
        <f>FALSE()</f>
        <v>0</v>
      </c>
      <c r="I452" s="11" t="b">
        <f>TRUE()</f>
        <v>1</v>
      </c>
      <c r="J452" s="11"/>
      <c r="K452" t="s">
        <v>34128</v>
      </c>
      <c r="L452" t="s">
        <v>34129</v>
      </c>
      <c r="N452" t="s">
        <v>7105</v>
      </c>
      <c r="O452" t="s">
        <v>7105</v>
      </c>
      <c r="S452" t="s">
        <v>34867</v>
      </c>
      <c r="T452">
        <v>0</v>
      </c>
      <c r="U452">
        <v>0</v>
      </c>
      <c r="V452">
        <v>0</v>
      </c>
      <c r="W452" t="s">
        <v>35273</v>
      </c>
      <c r="X452" t="s">
        <v>7105</v>
      </c>
      <c r="Y452" t="s">
        <v>7133</v>
      </c>
      <c r="Z452">
        <v>1020077716692</v>
      </c>
      <c r="AA452" t="str">
        <f>VLOOKUP(Table15[[#This Row],[No.]],K:L,2,FALSE)</f>
        <v>KRCS County Management</v>
      </c>
    </row>
    <row r="453" spans="1:27" x14ac:dyDescent="0.35">
      <c r="A453" s="2" t="s">
        <v>34126</v>
      </c>
      <c r="B453" s="2" t="s">
        <v>34127</v>
      </c>
      <c r="C453" s="2" t="s">
        <v>10</v>
      </c>
      <c r="D453" s="2" t="s">
        <v>10</v>
      </c>
      <c r="E453" s="4">
        <v>19254550</v>
      </c>
      <c r="F453" s="4">
        <v>19254550</v>
      </c>
      <c r="G453" s="4">
        <v>19254550</v>
      </c>
      <c r="H453" s="11" t="b">
        <f>FALSE()</f>
        <v>0</v>
      </c>
      <c r="I453" s="11" t="b">
        <f>FALSE()</f>
        <v>0</v>
      </c>
      <c r="J453" s="11"/>
      <c r="K453" t="s">
        <v>34130</v>
      </c>
      <c r="L453" t="s">
        <v>34131</v>
      </c>
      <c r="N453" t="s">
        <v>7105</v>
      </c>
      <c r="O453" t="s">
        <v>7105</v>
      </c>
      <c r="P453" t="s">
        <v>35078</v>
      </c>
      <c r="Q453" t="s">
        <v>35274</v>
      </c>
      <c r="S453" t="s">
        <v>34867</v>
      </c>
      <c r="T453">
        <v>0</v>
      </c>
      <c r="U453">
        <v>0</v>
      </c>
      <c r="V453">
        <v>0</v>
      </c>
      <c r="W453" t="s">
        <v>35275</v>
      </c>
      <c r="X453" t="s">
        <v>7105</v>
      </c>
      <c r="Y453" t="s">
        <v>7133</v>
      </c>
      <c r="Z453">
        <v>1020077716693</v>
      </c>
      <c r="AA453" t="str">
        <f>VLOOKUP(Table15[[#This Row],[No.]],K:L,2,FALSE)</f>
        <v>KRCS M-Pesa account</v>
      </c>
    </row>
    <row r="454" spans="1:27" x14ac:dyDescent="0.35">
      <c r="A454" s="2" t="s">
        <v>34128</v>
      </c>
      <c r="B454" s="2" t="s">
        <v>34129</v>
      </c>
      <c r="C454" s="2" t="s">
        <v>10</v>
      </c>
      <c r="D454" s="2" t="s">
        <v>10</v>
      </c>
      <c r="E454" s="4">
        <v>0</v>
      </c>
      <c r="F454" s="4">
        <v>0</v>
      </c>
      <c r="G454" s="4">
        <v>0</v>
      </c>
      <c r="H454" s="11" t="b">
        <f>FALSE()</f>
        <v>0</v>
      </c>
      <c r="I454" s="11" t="b">
        <f>TRUE()</f>
        <v>1</v>
      </c>
      <c r="J454" s="11"/>
      <c r="K454" t="s">
        <v>34132</v>
      </c>
      <c r="L454" t="s">
        <v>34133</v>
      </c>
      <c r="N454" t="s">
        <v>7105</v>
      </c>
      <c r="O454" t="s">
        <v>7105</v>
      </c>
      <c r="P454" t="s">
        <v>35078</v>
      </c>
      <c r="Q454" t="s">
        <v>35112</v>
      </c>
      <c r="S454" t="s">
        <v>34867</v>
      </c>
      <c r="T454">
        <v>0</v>
      </c>
      <c r="U454">
        <v>0</v>
      </c>
      <c r="V454">
        <v>0</v>
      </c>
      <c r="W454" t="s">
        <v>35276</v>
      </c>
      <c r="X454" t="s">
        <v>7105</v>
      </c>
      <c r="Y454" t="s">
        <v>7133</v>
      </c>
      <c r="Z454">
        <v>1020077716694</v>
      </c>
      <c r="AA454" t="str">
        <f>VLOOKUP(Table15[[#This Row],[No.]],K:L,2,FALSE)</f>
        <v>KRCS DM Strenthening</v>
      </c>
    </row>
    <row r="455" spans="1:27" x14ac:dyDescent="0.35">
      <c r="A455" s="2" t="s">
        <v>34130</v>
      </c>
      <c r="B455" s="2" t="s">
        <v>34131</v>
      </c>
      <c r="C455" s="2" t="s">
        <v>10</v>
      </c>
      <c r="D455" s="2" t="s">
        <v>10</v>
      </c>
      <c r="E455" s="4">
        <v>0</v>
      </c>
      <c r="F455" s="4">
        <v>0</v>
      </c>
      <c r="G455" s="4">
        <v>0</v>
      </c>
      <c r="H455" s="11" t="b">
        <f>FALSE()</f>
        <v>0</v>
      </c>
      <c r="I455" s="11" t="b">
        <f>TRUE()</f>
        <v>1</v>
      </c>
      <c r="J455" s="11"/>
      <c r="K455" t="s">
        <v>34134</v>
      </c>
      <c r="L455" t="s">
        <v>34135</v>
      </c>
      <c r="N455" t="s">
        <v>7105</v>
      </c>
      <c r="O455" t="s">
        <v>7105</v>
      </c>
      <c r="P455" t="s">
        <v>35078</v>
      </c>
      <c r="Q455" t="s">
        <v>35112</v>
      </c>
      <c r="S455" t="s">
        <v>34867</v>
      </c>
      <c r="T455">
        <v>0</v>
      </c>
      <c r="U455">
        <v>0</v>
      </c>
      <c r="V455">
        <v>0</v>
      </c>
      <c r="W455" t="s">
        <v>35277</v>
      </c>
      <c r="X455" t="s">
        <v>7105</v>
      </c>
      <c r="Y455" t="s">
        <v>7133</v>
      </c>
      <c r="Z455">
        <v>1020077716695</v>
      </c>
      <c r="AA455" t="str">
        <f>VLOOKUP(Table15[[#This Row],[No.]],K:L,2,FALSE)</f>
        <v>KRCS Siaya Intergrated FSL</v>
      </c>
    </row>
    <row r="456" spans="1:27" x14ac:dyDescent="0.35">
      <c r="A456" s="2" t="s">
        <v>34132</v>
      </c>
      <c r="B456" s="2" t="s">
        <v>34133</v>
      </c>
      <c r="C456" s="2" t="s">
        <v>10</v>
      </c>
      <c r="D456" s="2" t="s">
        <v>10</v>
      </c>
      <c r="E456" s="4">
        <v>0</v>
      </c>
      <c r="F456" s="4">
        <v>0</v>
      </c>
      <c r="G456" s="4">
        <v>0</v>
      </c>
      <c r="H456" s="11" t="b">
        <f>FALSE()</f>
        <v>0</v>
      </c>
      <c r="I456" s="11" t="b">
        <f>TRUE()</f>
        <v>1</v>
      </c>
      <c r="J456" s="11"/>
      <c r="K456" t="s">
        <v>34136</v>
      </c>
      <c r="L456" t="s">
        <v>34137</v>
      </c>
      <c r="N456" t="s">
        <v>7105</v>
      </c>
      <c r="O456" t="s">
        <v>7105</v>
      </c>
      <c r="P456" t="s">
        <v>35078</v>
      </c>
      <c r="Q456" t="s">
        <v>35112</v>
      </c>
      <c r="S456" t="s">
        <v>34867</v>
      </c>
      <c r="T456">
        <v>0</v>
      </c>
      <c r="U456">
        <v>0</v>
      </c>
      <c r="V456">
        <v>0</v>
      </c>
      <c r="W456" t="s">
        <v>35278</v>
      </c>
      <c r="X456" t="s">
        <v>7105</v>
      </c>
      <c r="Y456" t="s">
        <v>7133</v>
      </c>
      <c r="Z456">
        <v>1020077716696</v>
      </c>
      <c r="AA456" t="str">
        <f>VLOOKUP(Table15[[#This Row],[No.]],K:L,2,FALSE)</f>
        <v>KRCS Dertu Intergrated</v>
      </c>
    </row>
    <row r="457" spans="1:27" x14ac:dyDescent="0.35">
      <c r="A457" s="2" t="s">
        <v>34134</v>
      </c>
      <c r="B457" s="2" t="s">
        <v>34135</v>
      </c>
      <c r="C457" s="2" t="s">
        <v>10</v>
      </c>
      <c r="D457" s="2" t="s">
        <v>10</v>
      </c>
      <c r="E457" s="4">
        <v>0</v>
      </c>
      <c r="F457" s="4">
        <v>0</v>
      </c>
      <c r="G457" s="4">
        <v>0</v>
      </c>
      <c r="H457" s="11" t="b">
        <f>FALSE()</f>
        <v>0</v>
      </c>
      <c r="I457" s="11" t="b">
        <f>TRUE()</f>
        <v>1</v>
      </c>
      <c r="J457" s="11"/>
      <c r="K457" t="s">
        <v>34138</v>
      </c>
      <c r="L457" t="s">
        <v>34139</v>
      </c>
      <c r="N457" t="s">
        <v>7105</v>
      </c>
      <c r="O457" t="s">
        <v>7105</v>
      </c>
      <c r="P457" t="s">
        <v>35078</v>
      </c>
      <c r="Q457" t="s">
        <v>35112</v>
      </c>
      <c r="S457" t="s">
        <v>34867</v>
      </c>
      <c r="T457">
        <v>0</v>
      </c>
      <c r="U457">
        <v>0</v>
      </c>
      <c r="V457">
        <v>0</v>
      </c>
      <c r="W457" t="s">
        <v>35279</v>
      </c>
      <c r="X457" t="s">
        <v>7105</v>
      </c>
      <c r="Y457" t="s">
        <v>7133</v>
      </c>
      <c r="Z457">
        <v>1020077716697</v>
      </c>
      <c r="AA457" t="str">
        <f>VLOOKUP(Table15[[#This Row],[No.]],K:L,2,FALSE)</f>
        <v>KRCS IDRR Gsa</v>
      </c>
    </row>
    <row r="458" spans="1:27" x14ac:dyDescent="0.35">
      <c r="A458" s="2" t="s">
        <v>34136</v>
      </c>
      <c r="B458" s="2" t="s">
        <v>34137</v>
      </c>
      <c r="C458" s="2" t="s">
        <v>10</v>
      </c>
      <c r="D458" s="2" t="s">
        <v>10</v>
      </c>
      <c r="E458" s="4">
        <v>0</v>
      </c>
      <c r="F458" s="4">
        <v>0</v>
      </c>
      <c r="G458" s="4">
        <v>0</v>
      </c>
      <c r="H458" s="11" t="b">
        <f>FALSE()</f>
        <v>0</v>
      </c>
      <c r="I458" s="11" t="b">
        <f>TRUE()</f>
        <v>1</v>
      </c>
      <c r="J458" s="11"/>
      <c r="K458" t="s">
        <v>34140</v>
      </c>
      <c r="L458" t="s">
        <v>34141</v>
      </c>
      <c r="N458" t="s">
        <v>7105</v>
      </c>
      <c r="O458" t="s">
        <v>7105</v>
      </c>
      <c r="P458" t="s">
        <v>35078</v>
      </c>
      <c r="Q458" t="s">
        <v>35112</v>
      </c>
      <c r="S458" t="s">
        <v>34867</v>
      </c>
      <c r="T458">
        <v>0</v>
      </c>
      <c r="U458">
        <v>0</v>
      </c>
      <c r="V458">
        <v>0</v>
      </c>
      <c r="W458" t="s">
        <v>35280</v>
      </c>
      <c r="X458" t="s">
        <v>7105</v>
      </c>
      <c r="Y458" t="s">
        <v>7133</v>
      </c>
      <c r="Z458">
        <v>1020077716698</v>
      </c>
      <c r="AA458" t="str">
        <f>VLOOKUP(Table15[[#This Row],[No.]],K:L,2,FALSE)</f>
        <v>KRCS Intergrated Watsan Kajiado</v>
      </c>
    </row>
    <row r="459" spans="1:27" x14ac:dyDescent="0.35">
      <c r="A459" s="2" t="s">
        <v>34138</v>
      </c>
      <c r="B459" s="2" t="s">
        <v>34139</v>
      </c>
      <c r="C459" s="2" t="s">
        <v>10</v>
      </c>
      <c r="D459" s="2" t="s">
        <v>10</v>
      </c>
      <c r="E459" s="4">
        <v>0</v>
      </c>
      <c r="F459" s="4">
        <v>0</v>
      </c>
      <c r="G459" s="4">
        <v>0</v>
      </c>
      <c r="H459" s="11" t="b">
        <f>FALSE()</f>
        <v>0</v>
      </c>
      <c r="I459" s="11" t="b">
        <f>TRUE()</f>
        <v>1</v>
      </c>
      <c r="J459" s="11"/>
      <c r="K459" t="s">
        <v>34142</v>
      </c>
      <c r="L459" t="s">
        <v>34143</v>
      </c>
      <c r="N459" t="s">
        <v>7105</v>
      </c>
      <c r="O459" t="s">
        <v>7105</v>
      </c>
      <c r="P459" t="s">
        <v>35078</v>
      </c>
      <c r="Q459" t="s">
        <v>35112</v>
      </c>
      <c r="S459" t="s">
        <v>34867</v>
      </c>
      <c r="T459">
        <v>0</v>
      </c>
      <c r="U459">
        <v>0</v>
      </c>
      <c r="V459">
        <v>0</v>
      </c>
      <c r="W459" t="s">
        <v>35281</v>
      </c>
      <c r="X459" t="s">
        <v>7105</v>
      </c>
      <c r="Y459" t="s">
        <v>7133</v>
      </c>
      <c r="Z459">
        <v>1020077716699</v>
      </c>
      <c r="AA459" t="str">
        <f>VLOOKUP(Table15[[#This Row],[No.]],K:L,2,FALSE)</f>
        <v>KRCS Rhamu Intergrated Health</v>
      </c>
    </row>
    <row r="460" spans="1:27" x14ac:dyDescent="0.35">
      <c r="A460" s="2" t="s">
        <v>34140</v>
      </c>
      <c r="B460" s="2" t="s">
        <v>34141</v>
      </c>
      <c r="C460" s="2" t="s">
        <v>10</v>
      </c>
      <c r="D460" s="2" t="s">
        <v>10</v>
      </c>
      <c r="E460" s="4">
        <v>0</v>
      </c>
      <c r="F460" s="4">
        <v>0</v>
      </c>
      <c r="G460" s="4">
        <v>0</v>
      </c>
      <c r="H460" s="11" t="b">
        <f>FALSE()</f>
        <v>0</v>
      </c>
      <c r="I460" s="11" t="b">
        <f>TRUE()</f>
        <v>1</v>
      </c>
      <c r="J460" s="11"/>
      <c r="K460" t="s">
        <v>34144</v>
      </c>
      <c r="L460" t="s">
        <v>34145</v>
      </c>
      <c r="N460" t="s">
        <v>7105</v>
      </c>
      <c r="O460" t="s">
        <v>7105</v>
      </c>
      <c r="P460" t="s">
        <v>35078</v>
      </c>
      <c r="Q460" t="s">
        <v>35112</v>
      </c>
      <c r="S460" t="s">
        <v>34867</v>
      </c>
      <c r="T460">
        <v>0</v>
      </c>
      <c r="U460">
        <v>0</v>
      </c>
      <c r="V460">
        <v>0</v>
      </c>
      <c r="W460" t="s">
        <v>35282</v>
      </c>
      <c r="X460" t="s">
        <v>7105</v>
      </c>
      <c r="Y460" t="s">
        <v>7133</v>
      </c>
      <c r="Z460">
        <v>1020077840000</v>
      </c>
      <c r="AA460" t="str">
        <f>VLOOKUP(Table15[[#This Row],[No.]],K:L,2,FALSE)</f>
        <v>KRCS Karen Langata Twinning</v>
      </c>
    </row>
    <row r="461" spans="1:27" x14ac:dyDescent="0.35">
      <c r="A461" s="2" t="s">
        <v>34142</v>
      </c>
      <c r="B461" s="2" t="s">
        <v>34143</v>
      </c>
      <c r="C461" s="2" t="s">
        <v>10</v>
      </c>
      <c r="D461" s="2" t="s">
        <v>10</v>
      </c>
      <c r="E461" s="4">
        <v>0</v>
      </c>
      <c r="F461" s="4">
        <v>0</v>
      </c>
      <c r="G461" s="4">
        <v>0</v>
      </c>
      <c r="H461" s="11" t="b">
        <f>FALSE()</f>
        <v>0</v>
      </c>
      <c r="I461" s="11" t="b">
        <f>TRUE()</f>
        <v>1</v>
      </c>
      <c r="J461" s="11"/>
      <c r="K461" t="s">
        <v>34146</v>
      </c>
      <c r="L461" t="s">
        <v>34147</v>
      </c>
      <c r="N461" t="s">
        <v>7105</v>
      </c>
      <c r="O461" t="s">
        <v>7105</v>
      </c>
      <c r="P461" t="s">
        <v>35078</v>
      </c>
      <c r="Q461" t="s">
        <v>35112</v>
      </c>
      <c r="S461" t="s">
        <v>34867</v>
      </c>
      <c r="T461">
        <v>0</v>
      </c>
      <c r="U461">
        <v>0</v>
      </c>
      <c r="V461">
        <v>0</v>
      </c>
      <c r="W461" t="s">
        <v>35283</v>
      </c>
      <c r="X461" t="s">
        <v>7105</v>
      </c>
      <c r="Y461" t="s">
        <v>7133</v>
      </c>
      <c r="Z461">
        <v>1020077840001</v>
      </c>
      <c r="AA461" t="str">
        <f>VLOOKUP(Table15[[#This Row],[No.]],K:L,2,FALSE)</f>
        <v>KRCS Nyeri Twinning</v>
      </c>
    </row>
    <row r="462" spans="1:27" x14ac:dyDescent="0.35">
      <c r="A462" s="2" t="s">
        <v>34144</v>
      </c>
      <c r="B462" s="2" t="s">
        <v>34145</v>
      </c>
      <c r="C462" s="2" t="s">
        <v>10</v>
      </c>
      <c r="D462" s="2" t="s">
        <v>10</v>
      </c>
      <c r="E462" s="4">
        <v>0</v>
      </c>
      <c r="F462" s="4">
        <v>0</v>
      </c>
      <c r="G462" s="4">
        <v>0</v>
      </c>
      <c r="H462" s="11" t="b">
        <f>FALSE()</f>
        <v>0</v>
      </c>
      <c r="I462" s="11" t="b">
        <f>TRUE()</f>
        <v>1</v>
      </c>
      <c r="J462" s="11"/>
      <c r="K462" t="s">
        <v>34148</v>
      </c>
      <c r="L462" t="s">
        <v>34149</v>
      </c>
      <c r="N462" t="s">
        <v>7105</v>
      </c>
      <c r="O462" t="s">
        <v>7105</v>
      </c>
      <c r="P462" t="s">
        <v>35078</v>
      </c>
      <c r="Q462" t="s">
        <v>35112</v>
      </c>
      <c r="S462" t="s">
        <v>34867</v>
      </c>
      <c r="T462">
        <v>0</v>
      </c>
      <c r="U462">
        <v>0</v>
      </c>
      <c r="V462">
        <v>0</v>
      </c>
      <c r="W462" t="s">
        <v>35284</v>
      </c>
      <c r="X462" t="s">
        <v>7105</v>
      </c>
      <c r="Y462" t="s">
        <v>7133</v>
      </c>
      <c r="Z462">
        <v>3020077716601</v>
      </c>
      <c r="AA462" t="str">
        <f>VLOOKUP(Table15[[#This Row],[No.]],K:L,2,FALSE)</f>
        <v>KRCS Bungoma Twinning(HD Interim)</v>
      </c>
    </row>
    <row r="463" spans="1:27" x14ac:dyDescent="0.35">
      <c r="A463" s="2" t="s">
        <v>34146</v>
      </c>
      <c r="B463" s="2" t="s">
        <v>34147</v>
      </c>
      <c r="C463" s="2" t="s">
        <v>10</v>
      </c>
      <c r="D463" s="2" t="s">
        <v>10</v>
      </c>
      <c r="E463" s="4">
        <v>0</v>
      </c>
      <c r="F463" s="4">
        <v>0</v>
      </c>
      <c r="G463" s="4">
        <v>0</v>
      </c>
      <c r="H463" s="11" t="b">
        <f>FALSE()</f>
        <v>0</v>
      </c>
      <c r="I463" s="11" t="b">
        <f>TRUE()</f>
        <v>1</v>
      </c>
      <c r="J463" s="11"/>
      <c r="K463" t="s">
        <v>34150</v>
      </c>
      <c r="L463" t="s">
        <v>33772</v>
      </c>
      <c r="N463" t="s">
        <v>7105</v>
      </c>
      <c r="O463" t="s">
        <v>7105</v>
      </c>
      <c r="P463" t="s">
        <v>35078</v>
      </c>
      <c r="Q463" t="s">
        <v>35112</v>
      </c>
      <c r="S463" t="s">
        <v>34867</v>
      </c>
      <c r="T463">
        <v>0</v>
      </c>
      <c r="U463">
        <v>0</v>
      </c>
      <c r="V463">
        <v>0</v>
      </c>
      <c r="W463" t="s">
        <v>35063</v>
      </c>
      <c r="X463" t="s">
        <v>7105</v>
      </c>
      <c r="Y463" t="s">
        <v>7133</v>
      </c>
      <c r="Z463">
        <v>1020077716642</v>
      </c>
      <c r="AA463" t="str">
        <f>VLOOKUP(Table15[[#This Row],[No.]],K:L,2,FALSE)</f>
        <v>KRCS Danich NCD</v>
      </c>
    </row>
    <row r="464" spans="1:27" x14ac:dyDescent="0.35">
      <c r="A464" s="2" t="s">
        <v>34148</v>
      </c>
      <c r="B464" s="2" t="s">
        <v>34149</v>
      </c>
      <c r="C464" s="2" t="s">
        <v>10</v>
      </c>
      <c r="D464" s="2" t="s">
        <v>10</v>
      </c>
      <c r="E464" s="4">
        <v>0</v>
      </c>
      <c r="F464" s="4">
        <v>0</v>
      </c>
      <c r="G464" s="4">
        <v>0</v>
      </c>
      <c r="H464" s="11" t="b">
        <f>FALSE()</f>
        <v>0</v>
      </c>
      <c r="I464" s="11" t="b">
        <f>TRUE()</f>
        <v>1</v>
      </c>
      <c r="J464" s="11"/>
      <c r="K464" t="s">
        <v>34151</v>
      </c>
      <c r="L464" t="s">
        <v>33774</v>
      </c>
      <c r="N464" t="s">
        <v>7105</v>
      </c>
      <c r="O464" t="s">
        <v>7105</v>
      </c>
      <c r="P464" t="s">
        <v>35078</v>
      </c>
      <c r="Q464" t="s">
        <v>35112</v>
      </c>
      <c r="S464" t="s">
        <v>34867</v>
      </c>
      <c r="T464">
        <v>0</v>
      </c>
      <c r="U464">
        <v>0</v>
      </c>
      <c r="V464">
        <v>0</v>
      </c>
      <c r="W464" t="s">
        <v>35064</v>
      </c>
      <c r="X464" t="s">
        <v>7105</v>
      </c>
      <c r="Y464" t="s">
        <v>7133</v>
      </c>
      <c r="Z464">
        <v>1020077716643</v>
      </c>
      <c r="AA464" t="str">
        <f>VLOOKUP(Table15[[#This Row],[No.]],K:L,2,FALSE)</f>
        <v>KRCS Netherlands Euro</v>
      </c>
    </row>
    <row r="465" spans="1:27" x14ac:dyDescent="0.35">
      <c r="A465" s="2" t="s">
        <v>34150</v>
      </c>
      <c r="B465" s="2" t="s">
        <v>33772</v>
      </c>
      <c r="C465" s="2" t="s">
        <v>10</v>
      </c>
      <c r="D465" s="2" t="s">
        <v>10</v>
      </c>
      <c r="E465" s="4">
        <v>0</v>
      </c>
      <c r="F465" s="4">
        <v>0</v>
      </c>
      <c r="G465" s="4">
        <v>0</v>
      </c>
      <c r="H465" s="11" t="b">
        <f>FALSE()</f>
        <v>0</v>
      </c>
      <c r="I465" s="11" t="b">
        <f>TRUE()</f>
        <v>1</v>
      </c>
      <c r="J465" s="11"/>
      <c r="K465" t="s">
        <v>34152</v>
      </c>
      <c r="L465" t="s">
        <v>33776</v>
      </c>
      <c r="N465" t="s">
        <v>7105</v>
      </c>
      <c r="O465" t="s">
        <v>7105</v>
      </c>
      <c r="P465" t="s">
        <v>12679</v>
      </c>
      <c r="Q465" t="s">
        <v>35285</v>
      </c>
      <c r="S465" t="s">
        <v>34867</v>
      </c>
      <c r="T465">
        <v>0</v>
      </c>
      <c r="U465">
        <v>0</v>
      </c>
      <c r="V465">
        <v>0</v>
      </c>
      <c r="W465" t="s">
        <v>35065</v>
      </c>
      <c r="X465" t="s">
        <v>7105</v>
      </c>
      <c r="Y465" t="s">
        <v>7133</v>
      </c>
      <c r="Z465">
        <v>1020077840004</v>
      </c>
      <c r="AA465" t="str">
        <f>VLOOKUP(Table15[[#This Row],[No.]],K:L,2,FALSE)</f>
        <v>KRCS IFRC General</v>
      </c>
    </row>
    <row r="466" spans="1:27" x14ac:dyDescent="0.35">
      <c r="A466" s="2" t="s">
        <v>34151</v>
      </c>
      <c r="B466" s="2" t="s">
        <v>33774</v>
      </c>
      <c r="C466" s="2" t="s">
        <v>10</v>
      </c>
      <c r="D466" s="2" t="s">
        <v>10</v>
      </c>
      <c r="E466" s="4">
        <v>0</v>
      </c>
      <c r="F466" s="4">
        <v>0</v>
      </c>
      <c r="G466" s="4">
        <v>0</v>
      </c>
      <c r="H466" s="11" t="b">
        <f>FALSE()</f>
        <v>0</v>
      </c>
      <c r="I466" s="11" t="b">
        <f>TRUE()</f>
        <v>1</v>
      </c>
      <c r="J466" s="11"/>
      <c r="K466" t="s">
        <v>34153</v>
      </c>
      <c r="L466" t="s">
        <v>34154</v>
      </c>
      <c r="N466" t="s">
        <v>7105</v>
      </c>
      <c r="O466" t="s">
        <v>7105</v>
      </c>
      <c r="P466" t="s">
        <v>12679</v>
      </c>
      <c r="Q466" t="s">
        <v>35286</v>
      </c>
      <c r="S466" t="s">
        <v>34867</v>
      </c>
      <c r="T466">
        <v>0</v>
      </c>
      <c r="U466">
        <v>0</v>
      </c>
      <c r="V466">
        <v>0</v>
      </c>
      <c r="W466" t="s">
        <v>35287</v>
      </c>
      <c r="X466" t="s">
        <v>7105</v>
      </c>
      <c r="Y466" t="s">
        <v>7133</v>
      </c>
      <c r="Z466">
        <v>1020077840003</v>
      </c>
      <c r="AA466" t="str">
        <f>VLOOKUP(Table15[[#This Row],[No.]],K:L,2,FALSE)</f>
        <v>KRCS Norcross Emergencies</v>
      </c>
    </row>
    <row r="467" spans="1:27" x14ac:dyDescent="0.35">
      <c r="A467" s="2" t="s">
        <v>34152</v>
      </c>
      <c r="B467" s="2" t="s">
        <v>33776</v>
      </c>
      <c r="C467" s="2" t="s">
        <v>10</v>
      </c>
      <c r="D467" s="2" t="s">
        <v>10</v>
      </c>
      <c r="E467" s="4">
        <v>0</v>
      </c>
      <c r="F467" s="4">
        <v>0</v>
      </c>
      <c r="G467" s="4">
        <v>0</v>
      </c>
      <c r="H467" s="11" t="b">
        <f>FALSE()</f>
        <v>0</v>
      </c>
      <c r="I467" s="11" t="b">
        <f>TRUE()</f>
        <v>1</v>
      </c>
      <c r="J467" s="11"/>
      <c r="K467" t="s">
        <v>34155</v>
      </c>
      <c r="L467" t="s">
        <v>34156</v>
      </c>
      <c r="N467" t="s">
        <v>7105</v>
      </c>
      <c r="O467" t="s">
        <v>7105</v>
      </c>
      <c r="P467" t="s">
        <v>12679</v>
      </c>
      <c r="Q467" t="s">
        <v>35288</v>
      </c>
      <c r="S467" t="s">
        <v>34867</v>
      </c>
      <c r="T467">
        <v>0</v>
      </c>
      <c r="U467">
        <v>0</v>
      </c>
      <c r="V467">
        <v>0</v>
      </c>
      <c r="W467" t="s">
        <v>35289</v>
      </c>
      <c r="X467" t="s">
        <v>7105</v>
      </c>
      <c r="Y467" t="s">
        <v>7133</v>
      </c>
      <c r="Z467">
        <v>1020077840002</v>
      </c>
      <c r="AA467" t="str">
        <f>VLOOKUP(Table15[[#This Row],[No.]],K:L,2,FALSE)</f>
        <v>KRCS Tovuti</v>
      </c>
    </row>
    <row r="468" spans="1:27" x14ac:dyDescent="0.35">
      <c r="A468" s="2" t="s">
        <v>34153</v>
      </c>
      <c r="B468" s="2" t="s">
        <v>34154</v>
      </c>
      <c r="C468" s="2" t="s">
        <v>10</v>
      </c>
      <c r="D468" s="2" t="s">
        <v>10</v>
      </c>
      <c r="E468" s="4">
        <v>0</v>
      </c>
      <c r="F468" s="4">
        <v>0</v>
      </c>
      <c r="G468" s="4">
        <v>0</v>
      </c>
      <c r="H468" s="11" t="b">
        <f>FALSE()</f>
        <v>0</v>
      </c>
      <c r="I468" s="11" t="b">
        <f>TRUE()</f>
        <v>1</v>
      </c>
      <c r="J468" s="11"/>
      <c r="K468" t="s">
        <v>34157</v>
      </c>
      <c r="L468" t="s">
        <v>34158</v>
      </c>
      <c r="N468" t="s">
        <v>7105</v>
      </c>
      <c r="O468" t="s">
        <v>7105</v>
      </c>
      <c r="P468" t="s">
        <v>12679</v>
      </c>
      <c r="Q468" t="s">
        <v>35290</v>
      </c>
      <c r="S468" t="s">
        <v>34867</v>
      </c>
      <c r="T468">
        <v>0</v>
      </c>
      <c r="U468">
        <v>0</v>
      </c>
      <c r="V468">
        <v>0</v>
      </c>
      <c r="W468" t="s">
        <v>35291</v>
      </c>
      <c r="X468" t="s">
        <v>7105</v>
      </c>
      <c r="Y468" t="s">
        <v>7133</v>
      </c>
      <c r="Z468">
        <v>1020077840005</v>
      </c>
      <c r="AA468" t="str">
        <f>VLOOKUP(Table15[[#This Row],[No.]],K:L,2,FALSE)</f>
        <v>KRCS Resilience Research</v>
      </c>
    </row>
    <row r="469" spans="1:27" x14ac:dyDescent="0.35">
      <c r="A469" s="2" t="s">
        <v>34155</v>
      </c>
      <c r="B469" s="2" t="s">
        <v>34156</v>
      </c>
      <c r="C469" s="2" t="s">
        <v>10</v>
      </c>
      <c r="D469" s="2" t="s">
        <v>10</v>
      </c>
      <c r="E469" s="4">
        <v>0</v>
      </c>
      <c r="F469" s="4">
        <v>0</v>
      </c>
      <c r="G469" s="4">
        <v>0</v>
      </c>
      <c r="H469" s="11" t="b">
        <f>FALSE()</f>
        <v>0</v>
      </c>
      <c r="I469" s="11" t="b">
        <f>TRUE()</f>
        <v>1</v>
      </c>
      <c r="J469" s="11"/>
      <c r="K469" t="s">
        <v>34159</v>
      </c>
      <c r="L469" t="s">
        <v>34160</v>
      </c>
      <c r="N469" t="s">
        <v>7105</v>
      </c>
      <c r="O469" t="s">
        <v>7105</v>
      </c>
      <c r="P469" t="s">
        <v>12679</v>
      </c>
      <c r="Q469" t="s">
        <v>35290</v>
      </c>
      <c r="S469" t="s">
        <v>34867</v>
      </c>
      <c r="T469">
        <v>0</v>
      </c>
      <c r="U469">
        <v>0</v>
      </c>
      <c r="V469">
        <v>0</v>
      </c>
      <c r="W469" t="s">
        <v>35292</v>
      </c>
      <c r="X469" t="s">
        <v>7105</v>
      </c>
      <c r="Y469" t="s">
        <v>7133</v>
      </c>
      <c r="Z469">
        <v>1020077840006</v>
      </c>
      <c r="AA469" t="str">
        <f>VLOOKUP(Table15[[#This Row],[No.]],K:L,2,FALSE)</f>
        <v>KRCS WASH Emergency</v>
      </c>
    </row>
    <row r="470" spans="1:27" x14ac:dyDescent="0.35">
      <c r="A470" s="2" t="s">
        <v>34157</v>
      </c>
      <c r="B470" s="2" t="s">
        <v>34158</v>
      </c>
      <c r="C470" s="2" t="s">
        <v>10</v>
      </c>
      <c r="D470" s="2" t="s">
        <v>10</v>
      </c>
      <c r="E470" s="4">
        <v>0</v>
      </c>
      <c r="F470" s="4">
        <v>0</v>
      </c>
      <c r="G470" s="4">
        <v>0</v>
      </c>
      <c r="H470" s="11" t="b">
        <f>FALSE()</f>
        <v>0</v>
      </c>
      <c r="I470" s="11" t="b">
        <f>TRUE()</f>
        <v>1</v>
      </c>
      <c r="J470" s="11"/>
      <c r="K470" t="s">
        <v>34161</v>
      </c>
      <c r="L470" t="s">
        <v>34162</v>
      </c>
      <c r="N470" t="s">
        <v>7105</v>
      </c>
      <c r="O470" t="s">
        <v>7105</v>
      </c>
      <c r="P470" t="s">
        <v>35293</v>
      </c>
      <c r="Q470" t="s">
        <v>35288</v>
      </c>
      <c r="S470" t="s">
        <v>34867</v>
      </c>
      <c r="T470">
        <v>0</v>
      </c>
      <c r="U470">
        <v>0</v>
      </c>
      <c r="V470">
        <v>0</v>
      </c>
      <c r="W470" t="s">
        <v>35294</v>
      </c>
      <c r="X470" t="s">
        <v>7105</v>
      </c>
      <c r="Y470" t="s">
        <v>7133</v>
      </c>
      <c r="Z470">
        <v>1020077840007</v>
      </c>
      <c r="AA470" t="str">
        <f>VLOOKUP(Table15[[#This Row],[No.]],K:L,2,FALSE)</f>
        <v>KRCS Isiolo  NCF  PHASE II</v>
      </c>
    </row>
    <row r="471" spans="1:27" x14ac:dyDescent="0.35">
      <c r="A471" s="2" t="s">
        <v>34159</v>
      </c>
      <c r="B471" s="2" t="s">
        <v>34160</v>
      </c>
      <c r="C471" s="2" t="s">
        <v>10</v>
      </c>
      <c r="D471" s="2" t="s">
        <v>10</v>
      </c>
      <c r="E471" s="4">
        <v>0</v>
      </c>
      <c r="F471" s="4">
        <v>0</v>
      </c>
      <c r="G471" s="4">
        <v>0</v>
      </c>
      <c r="H471" s="11" t="b">
        <f>FALSE()</f>
        <v>0</v>
      </c>
      <c r="I471" s="11" t="b">
        <f>TRUE()</f>
        <v>1</v>
      </c>
      <c r="J471" s="11"/>
      <c r="K471" t="s">
        <v>34163</v>
      </c>
      <c r="L471" t="s">
        <v>34164</v>
      </c>
      <c r="N471" t="s">
        <v>7105</v>
      </c>
      <c r="O471" t="s">
        <v>7105</v>
      </c>
      <c r="P471" t="s">
        <v>12679</v>
      </c>
      <c r="Q471" t="s">
        <v>35112</v>
      </c>
      <c r="S471" t="s">
        <v>34867</v>
      </c>
      <c r="T471">
        <v>0</v>
      </c>
      <c r="U471">
        <v>0</v>
      </c>
      <c r="V471">
        <v>0</v>
      </c>
      <c r="W471" t="s">
        <v>35295</v>
      </c>
      <c r="X471" t="s">
        <v>7105</v>
      </c>
      <c r="Y471" t="s">
        <v>7133</v>
      </c>
      <c r="Z471">
        <v>1020077840010</v>
      </c>
      <c r="AA471" t="str">
        <f>VLOOKUP(Table15[[#This Row],[No.]],K:L,2,FALSE)</f>
        <v>KRCS Isiolo WASH PHASE II</v>
      </c>
    </row>
    <row r="472" spans="1:27" x14ac:dyDescent="0.35">
      <c r="A472" s="2" t="s">
        <v>34161</v>
      </c>
      <c r="B472" s="2" t="s">
        <v>34162</v>
      </c>
      <c r="C472" s="2" t="s">
        <v>10</v>
      </c>
      <c r="D472" s="2" t="s">
        <v>10</v>
      </c>
      <c r="E472" s="4">
        <v>0</v>
      </c>
      <c r="F472" s="4">
        <v>0</v>
      </c>
      <c r="G472" s="4">
        <v>0</v>
      </c>
      <c r="H472" s="11" t="b">
        <f>FALSE()</f>
        <v>0</v>
      </c>
      <c r="I472" s="11" t="b">
        <f>TRUE()</f>
        <v>1</v>
      </c>
      <c r="J472" s="11"/>
      <c r="K472" t="s">
        <v>34165</v>
      </c>
      <c r="L472" t="s">
        <v>34166</v>
      </c>
      <c r="N472" t="s">
        <v>7105</v>
      </c>
      <c r="O472" t="s">
        <v>7105</v>
      </c>
      <c r="S472" t="s">
        <v>34867</v>
      </c>
      <c r="T472">
        <v>0</v>
      </c>
      <c r="U472">
        <v>0</v>
      </c>
      <c r="V472">
        <v>0</v>
      </c>
      <c r="W472" t="s">
        <v>34166</v>
      </c>
      <c r="X472" t="s">
        <v>7105</v>
      </c>
      <c r="Y472" t="s">
        <v>7133</v>
      </c>
      <c r="Z472">
        <v>1020077840016</v>
      </c>
      <c r="AA472" t="str">
        <f>VLOOKUP(Table15[[#This Row],[No.]],K:L,2,FALSE)</f>
        <v>KRCS County Capacity Building(Closed Prjct)</v>
      </c>
    </row>
    <row r="473" spans="1:27" x14ac:dyDescent="0.35">
      <c r="A473" s="2" t="s">
        <v>34163</v>
      </c>
      <c r="B473" s="2" t="s">
        <v>34164</v>
      </c>
      <c r="C473" s="2" t="s">
        <v>10</v>
      </c>
      <c r="D473" s="2" t="s">
        <v>10</v>
      </c>
      <c r="E473" s="4">
        <v>0</v>
      </c>
      <c r="F473" s="4">
        <v>0</v>
      </c>
      <c r="G473" s="4">
        <v>0</v>
      </c>
      <c r="H473" s="11" t="b">
        <f>FALSE()</f>
        <v>0</v>
      </c>
      <c r="I473" s="11" t="b">
        <f>TRUE()</f>
        <v>1</v>
      </c>
      <c r="J473" s="11"/>
      <c r="K473" t="s">
        <v>34167</v>
      </c>
      <c r="L473" t="s">
        <v>34168</v>
      </c>
      <c r="N473" t="s">
        <v>7105</v>
      </c>
      <c r="O473" t="s">
        <v>7105</v>
      </c>
      <c r="P473" t="s">
        <v>12679</v>
      </c>
      <c r="Q473" t="s">
        <v>35296</v>
      </c>
      <c r="S473" t="s">
        <v>34867</v>
      </c>
      <c r="T473">
        <v>0</v>
      </c>
      <c r="U473">
        <v>0</v>
      </c>
      <c r="V473">
        <v>0</v>
      </c>
      <c r="W473" t="s">
        <v>34168</v>
      </c>
      <c r="X473" t="s">
        <v>7105</v>
      </c>
      <c r="Y473" t="s">
        <v>7133</v>
      </c>
      <c r="Z473">
        <v>1020077840008</v>
      </c>
      <c r="AA473" t="str">
        <f>VLOOKUP(Table15[[#This Row],[No.]],K:L,2,FALSE)</f>
        <v>KRCS ICHA Admin</v>
      </c>
    </row>
    <row r="474" spans="1:27" x14ac:dyDescent="0.35">
      <c r="A474" s="2" t="s">
        <v>34165</v>
      </c>
      <c r="B474" s="2" t="s">
        <v>34166</v>
      </c>
      <c r="C474" s="2" t="s">
        <v>10</v>
      </c>
      <c r="D474" s="2" t="s">
        <v>10</v>
      </c>
      <c r="E474" s="4">
        <v>0</v>
      </c>
      <c r="F474" s="4">
        <v>0</v>
      </c>
      <c r="G474" s="4">
        <v>0</v>
      </c>
      <c r="H474" s="11" t="b">
        <f>FALSE()</f>
        <v>0</v>
      </c>
      <c r="I474" s="11" t="b">
        <f>TRUE()</f>
        <v>1</v>
      </c>
      <c r="J474" s="11"/>
      <c r="K474" t="s">
        <v>34169</v>
      </c>
      <c r="L474" t="s">
        <v>34170</v>
      </c>
      <c r="N474" t="s">
        <v>7105</v>
      </c>
      <c r="O474" t="s">
        <v>7105</v>
      </c>
      <c r="P474" t="s">
        <v>12679</v>
      </c>
      <c r="Q474" t="s">
        <v>35297</v>
      </c>
      <c r="S474" t="s">
        <v>34867</v>
      </c>
      <c r="T474">
        <v>0</v>
      </c>
      <c r="U474">
        <v>0</v>
      </c>
      <c r="V474">
        <v>0</v>
      </c>
      <c r="W474" t="s">
        <v>34170</v>
      </c>
      <c r="X474" t="s">
        <v>7105</v>
      </c>
      <c r="Y474" t="s">
        <v>7133</v>
      </c>
      <c r="Z474">
        <v>1020077840015</v>
      </c>
      <c r="AA474" t="str">
        <f>VLOOKUP(Table15[[#This Row],[No.]],K:L,2,FALSE)</f>
        <v>KRCS IHLDP - ICHA</v>
      </c>
    </row>
    <row r="475" spans="1:27" x14ac:dyDescent="0.35">
      <c r="A475" s="2" t="s">
        <v>34167</v>
      </c>
      <c r="B475" s="2" t="s">
        <v>34168</v>
      </c>
      <c r="C475" s="2" t="s">
        <v>10</v>
      </c>
      <c r="D475" s="2" t="s">
        <v>10</v>
      </c>
      <c r="E475" s="4">
        <v>0</v>
      </c>
      <c r="F475" s="4">
        <v>0</v>
      </c>
      <c r="G475" s="4">
        <v>0</v>
      </c>
      <c r="H475" s="11" t="b">
        <f>FALSE()</f>
        <v>0</v>
      </c>
      <c r="I475" s="11" t="b">
        <f>TRUE()</f>
        <v>1</v>
      </c>
      <c r="J475" s="11"/>
      <c r="K475" t="s">
        <v>34171</v>
      </c>
      <c r="L475" t="s">
        <v>34172</v>
      </c>
      <c r="N475" t="s">
        <v>7105</v>
      </c>
      <c r="O475" t="s">
        <v>7105</v>
      </c>
      <c r="P475" t="s">
        <v>12679</v>
      </c>
      <c r="Q475" t="s">
        <v>35298</v>
      </c>
      <c r="S475" t="s">
        <v>34867</v>
      </c>
      <c r="T475">
        <v>0</v>
      </c>
      <c r="U475">
        <v>0</v>
      </c>
      <c r="V475">
        <v>0</v>
      </c>
      <c r="W475" t="s">
        <v>34172</v>
      </c>
      <c r="X475" t="s">
        <v>7105</v>
      </c>
      <c r="Y475" t="s">
        <v>7133</v>
      </c>
      <c r="Z475">
        <v>1020077840014</v>
      </c>
      <c r="AA475" t="str">
        <f>VLOOKUP(Table15[[#This Row],[No.]],K:L,2,FALSE)</f>
        <v>KRCS WASH - UNICEF</v>
      </c>
    </row>
    <row r="476" spans="1:27" x14ac:dyDescent="0.35">
      <c r="A476" s="2" t="s">
        <v>34169</v>
      </c>
      <c r="B476" s="2" t="s">
        <v>34170</v>
      </c>
      <c r="C476" s="2" t="s">
        <v>10</v>
      </c>
      <c r="D476" s="2" t="s">
        <v>10</v>
      </c>
      <c r="E476" s="4">
        <v>0</v>
      </c>
      <c r="F476" s="4">
        <v>0</v>
      </c>
      <c r="G476" s="4">
        <v>0</v>
      </c>
      <c r="H476" s="11" t="b">
        <f>FALSE()</f>
        <v>0</v>
      </c>
      <c r="I476" s="11" t="b">
        <f>TRUE()</f>
        <v>1</v>
      </c>
      <c r="J476" s="11"/>
      <c r="K476" t="s">
        <v>34173</v>
      </c>
      <c r="L476" t="s">
        <v>34174</v>
      </c>
      <c r="N476" t="s">
        <v>7105</v>
      </c>
      <c r="O476" t="s">
        <v>7105</v>
      </c>
      <c r="P476" t="s">
        <v>12679</v>
      </c>
      <c r="Q476" t="s">
        <v>35298</v>
      </c>
      <c r="S476" t="s">
        <v>34867</v>
      </c>
      <c r="T476">
        <v>0</v>
      </c>
      <c r="U476">
        <v>0</v>
      </c>
      <c r="V476">
        <v>0</v>
      </c>
      <c r="W476" t="s">
        <v>35299</v>
      </c>
      <c r="X476" t="s">
        <v>7105</v>
      </c>
      <c r="Y476" t="s">
        <v>7133</v>
      </c>
      <c r="Z476">
        <v>1020077840018</v>
      </c>
      <c r="AA476" t="str">
        <f>VLOOKUP(Table15[[#This Row],[No.]],K:L,2,FALSE)</f>
        <v>KRCS ICHA EHLP</v>
      </c>
    </row>
    <row r="477" spans="1:27" x14ac:dyDescent="0.35">
      <c r="A477" s="2" t="s">
        <v>34171</v>
      </c>
      <c r="B477" s="2" t="s">
        <v>34172</v>
      </c>
      <c r="C477" s="2" t="s">
        <v>10</v>
      </c>
      <c r="D477" s="2" t="s">
        <v>10</v>
      </c>
      <c r="E477" s="4">
        <v>0</v>
      </c>
      <c r="F477" s="4">
        <v>0</v>
      </c>
      <c r="G477" s="4">
        <v>0</v>
      </c>
      <c r="H477" s="11" t="b">
        <f>FALSE()</f>
        <v>0</v>
      </c>
      <c r="I477" s="11" t="b">
        <f>TRUE()</f>
        <v>1</v>
      </c>
      <c r="J477" s="11"/>
      <c r="K477" t="s">
        <v>34175</v>
      </c>
      <c r="L477" t="s">
        <v>34176</v>
      </c>
      <c r="N477" t="s">
        <v>7105</v>
      </c>
      <c r="O477" t="s">
        <v>7105</v>
      </c>
      <c r="P477" t="s">
        <v>12679</v>
      </c>
      <c r="S477" t="s">
        <v>34867</v>
      </c>
      <c r="T477">
        <v>0</v>
      </c>
      <c r="U477">
        <v>0</v>
      </c>
      <c r="V477">
        <v>0</v>
      </c>
      <c r="W477" t="s">
        <v>35300</v>
      </c>
      <c r="X477" t="s">
        <v>7105</v>
      </c>
      <c r="Y477" t="s">
        <v>7133</v>
      </c>
      <c r="Z477">
        <v>1020077840017</v>
      </c>
      <c r="AA477" t="str">
        <f>VLOOKUP(Table15[[#This Row],[No.]],K:L,2,FALSE)</f>
        <v>KRCS ICHA HELP</v>
      </c>
    </row>
    <row r="478" spans="1:27" x14ac:dyDescent="0.35">
      <c r="A478" s="2" t="s">
        <v>34173</v>
      </c>
      <c r="B478" s="2" t="s">
        <v>34174</v>
      </c>
      <c r="C478" s="2" t="s">
        <v>10</v>
      </c>
      <c r="D478" s="2" t="s">
        <v>10</v>
      </c>
      <c r="E478" s="4">
        <v>0</v>
      </c>
      <c r="F478" s="4">
        <v>0</v>
      </c>
      <c r="G478" s="4">
        <v>0</v>
      </c>
      <c r="H478" s="11" t="b">
        <f>FALSE()</f>
        <v>0</v>
      </c>
      <c r="I478" s="11" t="b">
        <f>TRUE()</f>
        <v>1</v>
      </c>
      <c r="J478" s="11"/>
      <c r="K478" t="s">
        <v>34177</v>
      </c>
      <c r="L478" t="s">
        <v>34178</v>
      </c>
      <c r="N478" t="s">
        <v>7105</v>
      </c>
      <c r="O478" t="s">
        <v>7105</v>
      </c>
      <c r="P478" t="s">
        <v>12679</v>
      </c>
      <c r="Q478" t="s">
        <v>35298</v>
      </c>
      <c r="S478" t="s">
        <v>34867</v>
      </c>
      <c r="T478">
        <v>0</v>
      </c>
      <c r="U478">
        <v>0</v>
      </c>
      <c r="V478">
        <v>0</v>
      </c>
      <c r="W478" t="s">
        <v>35301</v>
      </c>
      <c r="X478" t="s">
        <v>7105</v>
      </c>
      <c r="Y478" t="s">
        <v>7133</v>
      </c>
      <c r="Z478">
        <v>1020077716689</v>
      </c>
      <c r="AA478" t="str">
        <f>VLOOKUP(Table15[[#This Row],[No.]],K:L,2,FALSE)</f>
        <v>KRCS Dadaab Catering</v>
      </c>
    </row>
    <row r="479" spans="1:27" x14ac:dyDescent="0.35">
      <c r="A479" s="2" t="s">
        <v>34175</v>
      </c>
      <c r="B479" s="2" t="s">
        <v>34176</v>
      </c>
      <c r="C479" s="2" t="s">
        <v>10</v>
      </c>
      <c r="D479" s="2" t="s">
        <v>10</v>
      </c>
      <c r="E479" s="4">
        <v>0</v>
      </c>
      <c r="F479" s="4">
        <v>0</v>
      </c>
      <c r="G479" s="4">
        <v>0</v>
      </c>
      <c r="H479" s="11" t="b">
        <f>FALSE()</f>
        <v>0</v>
      </c>
      <c r="I479" s="11" t="b">
        <f>TRUE()</f>
        <v>1</v>
      </c>
      <c r="J479" s="11"/>
      <c r="K479" t="s">
        <v>34179</v>
      </c>
      <c r="L479" t="s">
        <v>34180</v>
      </c>
      <c r="N479" t="s">
        <v>7105</v>
      </c>
      <c r="O479" t="s">
        <v>7105</v>
      </c>
      <c r="P479" t="s">
        <v>12679</v>
      </c>
      <c r="Q479" t="s">
        <v>35112</v>
      </c>
      <c r="S479" t="s">
        <v>34867</v>
      </c>
      <c r="T479">
        <v>0</v>
      </c>
      <c r="U479">
        <v>0</v>
      </c>
      <c r="V479">
        <v>0</v>
      </c>
      <c r="W479" t="s">
        <v>35302</v>
      </c>
      <c r="X479" t="s">
        <v>7105</v>
      </c>
      <c r="Y479" t="s">
        <v>7133</v>
      </c>
      <c r="Z479">
        <v>1020077840012</v>
      </c>
      <c r="AA479" t="str">
        <f>VLOOKUP(Table15[[#This Row],[No.]],K:L,2,FALSE)</f>
        <v>KRCS EU Kisumu Project</v>
      </c>
    </row>
    <row r="480" spans="1:27" x14ac:dyDescent="0.35">
      <c r="A480" s="2" t="s">
        <v>34177</v>
      </c>
      <c r="B480" s="2" t="s">
        <v>34178</v>
      </c>
      <c r="C480" s="2" t="s">
        <v>10</v>
      </c>
      <c r="D480" s="2" t="s">
        <v>10</v>
      </c>
      <c r="E480" s="4">
        <v>0</v>
      </c>
      <c r="F480" s="4">
        <v>0</v>
      </c>
      <c r="G480" s="4">
        <v>0</v>
      </c>
      <c r="H480" s="11" t="b">
        <f>FALSE()</f>
        <v>0</v>
      </c>
      <c r="I480" s="11" t="b">
        <f>TRUE()</f>
        <v>1</v>
      </c>
      <c r="J480" s="11"/>
      <c r="K480" t="s">
        <v>34181</v>
      </c>
      <c r="L480" t="s">
        <v>34182</v>
      </c>
      <c r="N480" t="s">
        <v>7105</v>
      </c>
      <c r="O480" t="s">
        <v>7105</v>
      </c>
      <c r="P480" t="s">
        <v>35285</v>
      </c>
      <c r="S480" t="s">
        <v>34867</v>
      </c>
      <c r="T480">
        <v>0</v>
      </c>
      <c r="U480">
        <v>0</v>
      </c>
      <c r="V480">
        <v>0</v>
      </c>
      <c r="W480" t="s">
        <v>35303</v>
      </c>
      <c r="X480" t="s">
        <v>7105</v>
      </c>
      <c r="Y480" t="s">
        <v>7133</v>
      </c>
      <c r="Z480">
        <v>1020077840013</v>
      </c>
      <c r="AA480" t="str">
        <f>VLOOKUP(Table15[[#This Row],[No.]],K:L,2,FALSE)</f>
        <v>KRCS NLRC Project</v>
      </c>
    </row>
    <row r="481" spans="1:27" x14ac:dyDescent="0.35">
      <c r="A481" s="2" t="s">
        <v>34179</v>
      </c>
      <c r="B481" s="2" t="s">
        <v>34180</v>
      </c>
      <c r="C481" s="2" t="s">
        <v>10</v>
      </c>
      <c r="D481" s="2" t="s">
        <v>10</v>
      </c>
      <c r="E481" s="4">
        <v>0</v>
      </c>
      <c r="F481" s="4">
        <v>0</v>
      </c>
      <c r="G481" s="4">
        <v>0</v>
      </c>
      <c r="H481" s="11" t="b">
        <f>FALSE()</f>
        <v>0</v>
      </c>
      <c r="I481" s="11" t="b">
        <f>TRUE()</f>
        <v>1</v>
      </c>
      <c r="J481" s="11"/>
      <c r="K481" t="s">
        <v>34183</v>
      </c>
      <c r="L481" t="s">
        <v>34184</v>
      </c>
      <c r="N481" t="s">
        <v>7105</v>
      </c>
      <c r="O481" t="s">
        <v>7105</v>
      </c>
      <c r="P481" t="s">
        <v>35304</v>
      </c>
      <c r="Q481" t="s">
        <v>35112</v>
      </c>
      <c r="S481" t="s">
        <v>34867</v>
      </c>
      <c r="T481">
        <v>0</v>
      </c>
      <c r="U481">
        <v>0</v>
      </c>
      <c r="V481">
        <v>0</v>
      </c>
      <c r="W481" t="s">
        <v>35305</v>
      </c>
      <c r="X481" t="s">
        <v>7105</v>
      </c>
      <c r="Y481" t="s">
        <v>7133</v>
      </c>
      <c r="Z481">
        <v>1020077840011</v>
      </c>
      <c r="AA481" t="str">
        <f>VLOOKUP(Table15[[#This Row],[No.]],K:L,2,FALSE)</f>
        <v>KRCS Global Comm Forum Account</v>
      </c>
    </row>
    <row r="482" spans="1:27" x14ac:dyDescent="0.35">
      <c r="A482" s="2" t="s">
        <v>34181</v>
      </c>
      <c r="B482" s="2" t="s">
        <v>34182</v>
      </c>
      <c r="C482" s="2" t="s">
        <v>10</v>
      </c>
      <c r="D482" s="2" t="s">
        <v>10</v>
      </c>
      <c r="E482" s="4">
        <v>0</v>
      </c>
      <c r="F482" s="4">
        <v>0</v>
      </c>
      <c r="G482" s="4">
        <v>0</v>
      </c>
      <c r="H482" s="11" t="b">
        <f>FALSE()</f>
        <v>0</v>
      </c>
      <c r="I482" s="11" t="b">
        <f>TRUE()</f>
        <v>1</v>
      </c>
      <c r="J482" s="11"/>
      <c r="K482" t="s">
        <v>34185</v>
      </c>
      <c r="L482" t="s">
        <v>34186</v>
      </c>
      <c r="N482" t="s">
        <v>7105</v>
      </c>
      <c r="O482" t="s">
        <v>7105</v>
      </c>
      <c r="S482" t="s">
        <v>34867</v>
      </c>
      <c r="T482">
        <v>0</v>
      </c>
      <c r="U482">
        <v>0</v>
      </c>
      <c r="V482">
        <v>0</v>
      </c>
      <c r="W482" t="s">
        <v>34186</v>
      </c>
      <c r="X482" t="s">
        <v>7105</v>
      </c>
      <c r="Y482" t="s">
        <v>7133</v>
      </c>
      <c r="Z482">
        <v>1020077840021</v>
      </c>
      <c r="AA482" t="str">
        <f>VLOOKUP(Table15[[#This Row],[No.]],K:L,2,FALSE)</f>
        <v>KRCS Tudor Slums MNCH Project</v>
      </c>
    </row>
    <row r="483" spans="1:27" x14ac:dyDescent="0.35">
      <c r="A483" s="2" t="s">
        <v>34183</v>
      </c>
      <c r="B483" s="2" t="s">
        <v>34184</v>
      </c>
      <c r="C483" s="2" t="s">
        <v>10</v>
      </c>
      <c r="D483" s="2" t="s">
        <v>10</v>
      </c>
      <c r="E483" s="4">
        <v>0</v>
      </c>
      <c r="F483" s="4">
        <v>0</v>
      </c>
      <c r="G483" s="4">
        <v>0</v>
      </c>
      <c r="H483" s="11" t="b">
        <f>FALSE()</f>
        <v>0</v>
      </c>
      <c r="I483" s="11" t="b">
        <f>TRUE()</f>
        <v>1</v>
      </c>
      <c r="J483" s="11"/>
      <c r="K483" t="s">
        <v>34187</v>
      </c>
      <c r="L483" t="s">
        <v>34188</v>
      </c>
      <c r="N483" t="s">
        <v>7105</v>
      </c>
      <c r="O483" t="s">
        <v>7105</v>
      </c>
      <c r="P483" t="s">
        <v>35306</v>
      </c>
      <c r="S483" t="s">
        <v>34867</v>
      </c>
      <c r="T483">
        <v>0</v>
      </c>
      <c r="U483">
        <v>0</v>
      </c>
      <c r="V483">
        <v>0</v>
      </c>
      <c r="W483" t="s">
        <v>35307</v>
      </c>
      <c r="X483" t="s">
        <v>7105</v>
      </c>
      <c r="Y483" t="s">
        <v>7133</v>
      </c>
      <c r="Z483">
        <v>1020077840020</v>
      </c>
      <c r="AA483" t="str">
        <f>VLOOKUP(Table15[[#This Row],[No.]],K:L,2,FALSE)</f>
        <v>KRCS Tracing Service Account</v>
      </c>
    </row>
    <row r="484" spans="1:27" x14ac:dyDescent="0.35">
      <c r="A484" s="2" t="s">
        <v>34185</v>
      </c>
      <c r="B484" s="2" t="s">
        <v>34186</v>
      </c>
      <c r="C484" s="2" t="s">
        <v>10</v>
      </c>
      <c r="D484" s="2" t="s">
        <v>10</v>
      </c>
      <c r="E484" s="4">
        <v>0</v>
      </c>
      <c r="F484" s="4">
        <v>0</v>
      </c>
      <c r="G484" s="4">
        <v>0</v>
      </c>
      <c r="H484" s="11" t="b">
        <f>FALSE()</f>
        <v>0</v>
      </c>
      <c r="I484" s="11" t="b">
        <f>TRUE()</f>
        <v>1</v>
      </c>
      <c r="J484" s="11"/>
      <c r="K484" t="s">
        <v>34189</v>
      </c>
      <c r="L484" t="s">
        <v>34190</v>
      </c>
      <c r="N484" t="s">
        <v>7105</v>
      </c>
      <c r="O484" t="s">
        <v>7105</v>
      </c>
      <c r="P484" t="s">
        <v>12679</v>
      </c>
      <c r="Q484" t="s">
        <v>35308</v>
      </c>
      <c r="S484" t="s">
        <v>34867</v>
      </c>
      <c r="T484">
        <v>0</v>
      </c>
      <c r="U484">
        <v>0</v>
      </c>
      <c r="V484">
        <v>0</v>
      </c>
      <c r="W484" t="s">
        <v>35309</v>
      </c>
      <c r="X484" t="s">
        <v>7105</v>
      </c>
      <c r="Y484" t="s">
        <v>7133</v>
      </c>
      <c r="Z484">
        <v>1020077840025</v>
      </c>
      <c r="AA484" t="str">
        <f>VLOOKUP(Table15[[#This Row],[No.]],K:L,2,FALSE)</f>
        <v>KRCS PACF</v>
      </c>
    </row>
    <row r="485" spans="1:27" x14ac:dyDescent="0.35">
      <c r="A485" s="2" t="s">
        <v>34187</v>
      </c>
      <c r="B485" s="2" t="s">
        <v>34188</v>
      </c>
      <c r="C485" s="2" t="s">
        <v>10</v>
      </c>
      <c r="D485" s="2" t="s">
        <v>10</v>
      </c>
      <c r="E485" s="4">
        <v>0</v>
      </c>
      <c r="F485" s="4">
        <v>0</v>
      </c>
      <c r="G485" s="4">
        <v>0</v>
      </c>
      <c r="H485" s="11" t="b">
        <f>FALSE()</f>
        <v>0</v>
      </c>
      <c r="I485" s="11" t="b">
        <f>TRUE()</f>
        <v>1</v>
      </c>
      <c r="J485" s="11"/>
      <c r="K485" t="s">
        <v>34191</v>
      </c>
      <c r="L485" t="s">
        <v>34192</v>
      </c>
      <c r="N485" t="s">
        <v>7105</v>
      </c>
      <c r="O485" t="s">
        <v>7105</v>
      </c>
      <c r="P485" t="s">
        <v>12679</v>
      </c>
      <c r="Q485" t="s">
        <v>35308</v>
      </c>
      <c r="S485" t="s">
        <v>34867</v>
      </c>
      <c r="T485">
        <v>0</v>
      </c>
      <c r="U485">
        <v>0</v>
      </c>
      <c r="V485">
        <v>0</v>
      </c>
      <c r="W485" t="s">
        <v>35310</v>
      </c>
      <c r="X485" t="s">
        <v>7105</v>
      </c>
      <c r="Y485" t="s">
        <v>7133</v>
      </c>
      <c r="Z485">
        <v>1020077840024</v>
      </c>
      <c r="AA485" t="str">
        <f>VLOOKUP(Table15[[#This Row],[No.]],K:L,2,FALSE)</f>
        <v>KRCS Field Cordination</v>
      </c>
    </row>
    <row r="486" spans="1:27" x14ac:dyDescent="0.35">
      <c r="A486" s="2" t="s">
        <v>34189</v>
      </c>
      <c r="B486" s="2" t="s">
        <v>34190</v>
      </c>
      <c r="C486" s="2" t="s">
        <v>10</v>
      </c>
      <c r="D486" s="2" t="s">
        <v>10</v>
      </c>
      <c r="E486" s="4">
        <v>0</v>
      </c>
      <c r="F486" s="4">
        <v>0</v>
      </c>
      <c r="G486" s="4">
        <v>0</v>
      </c>
      <c r="H486" s="11" t="b">
        <f>FALSE()</f>
        <v>0</v>
      </c>
      <c r="I486" s="11" t="b">
        <f>TRUE()</f>
        <v>1</v>
      </c>
      <c r="J486" s="11"/>
      <c r="K486" t="s">
        <v>34193</v>
      </c>
      <c r="L486" t="s">
        <v>34194</v>
      </c>
      <c r="N486" t="s">
        <v>7105</v>
      </c>
      <c r="O486" t="s">
        <v>7105</v>
      </c>
      <c r="P486" t="s">
        <v>12679</v>
      </c>
      <c r="Q486" t="s">
        <v>35308</v>
      </c>
      <c r="S486" t="s">
        <v>34867</v>
      </c>
      <c r="T486">
        <v>0</v>
      </c>
      <c r="U486">
        <v>0</v>
      </c>
      <c r="V486">
        <v>0</v>
      </c>
      <c r="W486" t="s">
        <v>35311</v>
      </c>
      <c r="X486" t="s">
        <v>7105</v>
      </c>
      <c r="Y486" t="s">
        <v>7133</v>
      </c>
      <c r="Z486">
        <v>1020077840027</v>
      </c>
      <c r="AA486" t="str">
        <f>VLOOKUP(Table15[[#This Row],[No.]],K:L,2,FALSE)</f>
        <v>KRCS Garissa Attack</v>
      </c>
    </row>
    <row r="487" spans="1:27" x14ac:dyDescent="0.35">
      <c r="A487" s="2" t="s">
        <v>34191</v>
      </c>
      <c r="B487" s="2" t="s">
        <v>34192</v>
      </c>
      <c r="C487" s="2" t="s">
        <v>10</v>
      </c>
      <c r="D487" s="2" t="s">
        <v>10</v>
      </c>
      <c r="E487" s="4">
        <v>0</v>
      </c>
      <c r="F487" s="4">
        <v>0</v>
      </c>
      <c r="G487" s="4">
        <v>0</v>
      </c>
      <c r="H487" s="11" t="b">
        <f>FALSE()</f>
        <v>0</v>
      </c>
      <c r="I487" s="11" t="b">
        <f>TRUE()</f>
        <v>1</v>
      </c>
      <c r="J487" s="11"/>
      <c r="K487" t="s">
        <v>34195</v>
      </c>
      <c r="L487" t="s">
        <v>34196</v>
      </c>
      <c r="N487" t="s">
        <v>7105</v>
      </c>
      <c r="O487" t="s">
        <v>7105</v>
      </c>
      <c r="P487" t="s">
        <v>12679</v>
      </c>
      <c r="Q487" t="s">
        <v>35290</v>
      </c>
      <c r="S487" t="s">
        <v>34867</v>
      </c>
      <c r="T487">
        <v>0</v>
      </c>
      <c r="U487">
        <v>0</v>
      </c>
      <c r="V487">
        <v>0</v>
      </c>
      <c r="W487" t="s">
        <v>35312</v>
      </c>
      <c r="X487" t="s">
        <v>7105</v>
      </c>
      <c r="Y487" t="s">
        <v>7133</v>
      </c>
      <c r="Z487">
        <v>1020077840026</v>
      </c>
      <c r="AA487" t="str">
        <f>VLOOKUP(Table15[[#This Row],[No.]],K:L,2,FALSE)</f>
        <v>KRCS IFRC Garissa Attack</v>
      </c>
    </row>
    <row r="488" spans="1:27" x14ac:dyDescent="0.35">
      <c r="A488" s="2" t="s">
        <v>34193</v>
      </c>
      <c r="B488" s="2" t="s">
        <v>34194</v>
      </c>
      <c r="C488" s="2" t="s">
        <v>10</v>
      </c>
      <c r="D488" s="2" t="s">
        <v>10</v>
      </c>
      <c r="E488" s="4">
        <v>0</v>
      </c>
      <c r="F488" s="4">
        <v>0</v>
      </c>
      <c r="G488" s="4">
        <v>0</v>
      </c>
      <c r="H488" s="11" t="b">
        <f>FALSE()</f>
        <v>0</v>
      </c>
      <c r="I488" s="11" t="b">
        <f>TRUE()</f>
        <v>1</v>
      </c>
      <c r="J488" s="11"/>
      <c r="K488" t="s">
        <v>34197</v>
      </c>
      <c r="L488" t="s">
        <v>34198</v>
      </c>
      <c r="N488" t="s">
        <v>7105</v>
      </c>
      <c r="O488" t="s">
        <v>7105</v>
      </c>
      <c r="S488" t="s">
        <v>34867</v>
      </c>
      <c r="T488">
        <v>0</v>
      </c>
      <c r="U488">
        <v>0</v>
      </c>
      <c r="V488">
        <v>0</v>
      </c>
      <c r="W488" t="s">
        <v>35313</v>
      </c>
      <c r="X488" t="s">
        <v>7105</v>
      </c>
      <c r="Y488" t="s">
        <v>7133</v>
      </c>
      <c r="Z488">
        <v>1020077840009</v>
      </c>
      <c r="AA488" t="str">
        <f>VLOOKUP(Table15[[#This Row],[No.]],K:L,2,FALSE)</f>
        <v>KRCS Prothesis a/c</v>
      </c>
    </row>
    <row r="489" spans="1:27" x14ac:dyDescent="0.35">
      <c r="A489" s="2" t="s">
        <v>34195</v>
      </c>
      <c r="B489" s="2" t="s">
        <v>34196</v>
      </c>
      <c r="C489" s="2" t="s">
        <v>10</v>
      </c>
      <c r="D489" s="2" t="s">
        <v>10</v>
      </c>
      <c r="E489" s="4">
        <v>0</v>
      </c>
      <c r="F489" s="4">
        <v>0</v>
      </c>
      <c r="G489" s="4">
        <v>0</v>
      </c>
      <c r="H489" s="11" t="b">
        <f>FALSE()</f>
        <v>0</v>
      </c>
      <c r="I489" s="11" t="b">
        <f>TRUE()</f>
        <v>1</v>
      </c>
      <c r="J489" s="11"/>
      <c r="K489" t="s">
        <v>34199</v>
      </c>
      <c r="L489" t="s">
        <v>34200</v>
      </c>
      <c r="N489" t="s">
        <v>7105</v>
      </c>
      <c r="O489" t="s">
        <v>7105</v>
      </c>
      <c r="P489" t="s">
        <v>12679</v>
      </c>
      <c r="Q489" t="s">
        <v>35314</v>
      </c>
      <c r="S489" t="s">
        <v>34867</v>
      </c>
      <c r="T489">
        <v>0</v>
      </c>
      <c r="U489">
        <v>0</v>
      </c>
      <c r="V489">
        <v>0</v>
      </c>
      <c r="W489" t="s">
        <v>35315</v>
      </c>
      <c r="X489" t="s">
        <v>7105</v>
      </c>
      <c r="Y489" t="s">
        <v>7133</v>
      </c>
      <c r="Z489">
        <v>1020077840019</v>
      </c>
      <c r="AA489" t="str">
        <f>VLOOKUP(Table15[[#This Row],[No.]],K:L,2,FALSE)</f>
        <v>KRCS NAP Advocacy Project</v>
      </c>
    </row>
    <row r="490" spans="1:27" x14ac:dyDescent="0.35">
      <c r="A490" s="2" t="s">
        <v>34197</v>
      </c>
      <c r="B490" s="2" t="s">
        <v>34198</v>
      </c>
      <c r="C490" s="2" t="s">
        <v>10</v>
      </c>
      <c r="D490" s="2" t="s">
        <v>10</v>
      </c>
      <c r="E490" s="4">
        <v>0</v>
      </c>
      <c r="F490" s="4">
        <v>0</v>
      </c>
      <c r="G490" s="4">
        <v>0</v>
      </c>
      <c r="H490" s="11" t="b">
        <f>FALSE()</f>
        <v>0</v>
      </c>
      <c r="I490" s="11" t="b">
        <f>TRUE()</f>
        <v>1</v>
      </c>
      <c r="J490" s="11"/>
      <c r="K490" t="s">
        <v>34201</v>
      </c>
      <c r="L490" t="s">
        <v>34202</v>
      </c>
      <c r="N490" t="s">
        <v>7105</v>
      </c>
      <c r="O490" t="s">
        <v>7105</v>
      </c>
      <c r="P490" t="s">
        <v>12679</v>
      </c>
      <c r="Q490" t="s">
        <v>35316</v>
      </c>
      <c r="S490" t="s">
        <v>34867</v>
      </c>
      <c r="T490">
        <v>0</v>
      </c>
      <c r="U490">
        <v>0</v>
      </c>
      <c r="V490">
        <v>0</v>
      </c>
      <c r="W490" t="s">
        <v>35317</v>
      </c>
      <c r="X490" t="s">
        <v>7105</v>
      </c>
      <c r="Y490" t="s">
        <v>7133</v>
      </c>
      <c r="Z490">
        <v>1020077840034</v>
      </c>
      <c r="AA490" t="str">
        <f>VLOOKUP(Table15[[#This Row],[No.]],K:L,2,FALSE)</f>
        <v>KRCS - Humanitarian Diplomacy</v>
      </c>
    </row>
    <row r="491" spans="1:27" x14ac:dyDescent="0.35">
      <c r="A491" s="2" t="s">
        <v>34199</v>
      </c>
      <c r="B491" s="2" t="s">
        <v>34200</v>
      </c>
      <c r="C491" s="2" t="s">
        <v>10</v>
      </c>
      <c r="D491" s="2" t="s">
        <v>10</v>
      </c>
      <c r="E491" s="4">
        <v>0</v>
      </c>
      <c r="F491" s="4">
        <v>0</v>
      </c>
      <c r="G491" s="4">
        <v>0</v>
      </c>
      <c r="H491" s="11" t="b">
        <f>FALSE()</f>
        <v>0</v>
      </c>
      <c r="I491" s="11" t="b">
        <f>TRUE()</f>
        <v>1</v>
      </c>
      <c r="J491" s="11"/>
      <c r="K491" t="s">
        <v>34203</v>
      </c>
      <c r="L491" t="s">
        <v>34204</v>
      </c>
      <c r="N491" t="s">
        <v>7105</v>
      </c>
      <c r="O491" t="s">
        <v>7105</v>
      </c>
      <c r="P491" t="s">
        <v>35318</v>
      </c>
      <c r="Q491" t="s">
        <v>35319</v>
      </c>
      <c r="S491" t="s">
        <v>34867</v>
      </c>
      <c r="T491">
        <v>0</v>
      </c>
      <c r="U491">
        <v>0</v>
      </c>
      <c r="V491">
        <v>0</v>
      </c>
      <c r="W491" t="s">
        <v>35320</v>
      </c>
      <c r="X491" t="s">
        <v>7105</v>
      </c>
      <c r="Y491" t="s">
        <v>7133</v>
      </c>
      <c r="Z491">
        <v>1020077840030</v>
      </c>
      <c r="AA491" t="str">
        <f>VLOOKUP(Table15[[#This Row],[No.]],K:L,2,FALSE)</f>
        <v>KRCS Nyeri Intergrated DRR</v>
      </c>
    </row>
    <row r="492" spans="1:27" x14ac:dyDescent="0.35">
      <c r="A492" s="2" t="s">
        <v>34201</v>
      </c>
      <c r="B492" s="2" t="s">
        <v>34202</v>
      </c>
      <c r="C492" s="2" t="s">
        <v>10</v>
      </c>
      <c r="D492" s="2" t="s">
        <v>10</v>
      </c>
      <c r="E492" s="4">
        <v>0</v>
      </c>
      <c r="F492" s="4">
        <v>0</v>
      </c>
      <c r="G492" s="4">
        <v>0</v>
      </c>
      <c r="H492" s="11" t="b">
        <f>FALSE()</f>
        <v>0</v>
      </c>
      <c r="I492" s="11" t="b">
        <f>TRUE()</f>
        <v>1</v>
      </c>
      <c r="J492" s="11"/>
      <c r="K492" t="s">
        <v>34205</v>
      </c>
      <c r="L492" t="s">
        <v>34206</v>
      </c>
      <c r="N492" t="s">
        <v>7105</v>
      </c>
      <c r="O492" t="s">
        <v>7105</v>
      </c>
      <c r="P492" t="s">
        <v>12679</v>
      </c>
      <c r="Q492" t="s">
        <v>35319</v>
      </c>
      <c r="S492" t="s">
        <v>34867</v>
      </c>
      <c r="T492">
        <v>0</v>
      </c>
      <c r="U492">
        <v>0</v>
      </c>
      <c r="V492">
        <v>0</v>
      </c>
      <c r="W492" t="s">
        <v>35321</v>
      </c>
      <c r="X492" t="s">
        <v>7105</v>
      </c>
      <c r="Y492" t="s">
        <v>7133</v>
      </c>
      <c r="Z492">
        <v>1020077840031</v>
      </c>
      <c r="AA492" t="str">
        <f>VLOOKUP(Table15[[#This Row],[No.]],K:L,2,FALSE)</f>
        <v>KRCS Danish CTP</v>
      </c>
    </row>
    <row r="493" spans="1:27" x14ac:dyDescent="0.35">
      <c r="A493" s="2" t="s">
        <v>34203</v>
      </c>
      <c r="B493" s="2" t="s">
        <v>34204</v>
      </c>
      <c r="C493" s="2" t="s">
        <v>10</v>
      </c>
      <c r="D493" s="2" t="s">
        <v>10</v>
      </c>
      <c r="E493" s="4">
        <v>0</v>
      </c>
      <c r="F493" s="4">
        <v>0</v>
      </c>
      <c r="G493" s="4">
        <v>0</v>
      </c>
      <c r="H493" s="11" t="b">
        <f>FALSE()</f>
        <v>0</v>
      </c>
      <c r="I493" s="11" t="b">
        <f>TRUE()</f>
        <v>1</v>
      </c>
      <c r="J493" s="11"/>
      <c r="K493" t="s">
        <v>34207</v>
      </c>
      <c r="L493" t="s">
        <v>34208</v>
      </c>
      <c r="N493" t="s">
        <v>7105</v>
      </c>
      <c r="O493" t="s">
        <v>7105</v>
      </c>
      <c r="P493" t="s">
        <v>12679</v>
      </c>
      <c r="Q493" t="s">
        <v>35322</v>
      </c>
      <c r="S493" t="s">
        <v>34867</v>
      </c>
      <c r="T493">
        <v>0</v>
      </c>
      <c r="U493">
        <v>0</v>
      </c>
      <c r="V493">
        <v>0</v>
      </c>
      <c r="W493" t="s">
        <v>35323</v>
      </c>
      <c r="X493" t="s">
        <v>7105</v>
      </c>
      <c r="Y493" t="s">
        <v>7133</v>
      </c>
      <c r="Z493">
        <v>1020077840035</v>
      </c>
      <c r="AA493" t="str">
        <f>VLOOKUP(Table15[[#This Row],[No.]],K:L,2,FALSE)</f>
        <v>KRCS - Mwingi Integrated DRR Project</v>
      </c>
    </row>
    <row r="494" spans="1:27" x14ac:dyDescent="0.35">
      <c r="A494" s="2" t="s">
        <v>34205</v>
      </c>
      <c r="B494" s="2" t="s">
        <v>34206</v>
      </c>
      <c r="C494" s="2" t="s">
        <v>10</v>
      </c>
      <c r="D494" s="2" t="s">
        <v>10</v>
      </c>
      <c r="E494" s="4">
        <v>0</v>
      </c>
      <c r="F494" s="4">
        <v>0</v>
      </c>
      <c r="G494" s="4">
        <v>0</v>
      </c>
      <c r="H494" s="11" t="b">
        <f>FALSE()</f>
        <v>0</v>
      </c>
      <c r="I494" s="11" t="b">
        <f>TRUE()</f>
        <v>1</v>
      </c>
      <c r="J494" s="11"/>
      <c r="K494" t="s">
        <v>34209</v>
      </c>
      <c r="L494" t="s">
        <v>34210</v>
      </c>
      <c r="N494" t="s">
        <v>7105</v>
      </c>
      <c r="O494" t="s">
        <v>7105</v>
      </c>
      <c r="P494" t="s">
        <v>35318</v>
      </c>
      <c r="Q494" t="s">
        <v>35316</v>
      </c>
      <c r="S494" t="s">
        <v>34867</v>
      </c>
      <c r="T494">
        <v>0</v>
      </c>
      <c r="U494">
        <v>0</v>
      </c>
      <c r="V494">
        <v>0</v>
      </c>
      <c r="W494" t="s">
        <v>34210</v>
      </c>
      <c r="X494" t="s">
        <v>7105</v>
      </c>
      <c r="Y494" t="s">
        <v>7133</v>
      </c>
      <c r="Z494">
        <v>1020077840028</v>
      </c>
      <c r="AA494" t="str">
        <f>VLOOKUP(Table15[[#This Row],[No.]],K:L,2,FALSE)</f>
        <v>KRCS Siaya IFSL Phase 2</v>
      </c>
    </row>
    <row r="495" spans="1:27" x14ac:dyDescent="0.35">
      <c r="A495" s="2" t="s">
        <v>34207</v>
      </c>
      <c r="B495" s="2" t="s">
        <v>34208</v>
      </c>
      <c r="C495" s="2" t="s">
        <v>10</v>
      </c>
      <c r="D495" s="2" t="s">
        <v>10</v>
      </c>
      <c r="E495" s="4">
        <v>0</v>
      </c>
      <c r="F495" s="4">
        <v>0</v>
      </c>
      <c r="G495" s="4">
        <v>0</v>
      </c>
      <c r="H495" s="11" t="b">
        <f>FALSE()</f>
        <v>0</v>
      </c>
      <c r="I495" s="11" t="b">
        <f>TRUE()</f>
        <v>1</v>
      </c>
      <c r="J495" s="11"/>
      <c r="K495" t="s">
        <v>34211</v>
      </c>
      <c r="L495" t="s">
        <v>34212</v>
      </c>
      <c r="N495" t="s">
        <v>7105</v>
      </c>
      <c r="O495" t="s">
        <v>7105</v>
      </c>
      <c r="P495" t="s">
        <v>12679</v>
      </c>
      <c r="Q495" t="s">
        <v>35324</v>
      </c>
      <c r="S495" t="s">
        <v>34867</v>
      </c>
      <c r="T495">
        <v>0</v>
      </c>
      <c r="U495">
        <v>0</v>
      </c>
      <c r="V495">
        <v>0</v>
      </c>
      <c r="W495" t="s">
        <v>35325</v>
      </c>
      <c r="X495" t="s">
        <v>7105</v>
      </c>
      <c r="Y495" t="s">
        <v>7133</v>
      </c>
      <c r="Z495">
        <v>4020077716600</v>
      </c>
      <c r="AA495" t="str">
        <f>VLOOKUP(Table15[[#This Row],[No.]],K:L,2,FALSE)</f>
        <v>KRCS - Fire Sensor Project</v>
      </c>
    </row>
    <row r="496" spans="1:27" x14ac:dyDescent="0.35">
      <c r="A496" s="2" t="s">
        <v>34209</v>
      </c>
      <c r="B496" s="2" t="s">
        <v>34210</v>
      </c>
      <c r="C496" s="2" t="s">
        <v>10</v>
      </c>
      <c r="D496" s="2" t="s">
        <v>10</v>
      </c>
      <c r="E496" s="4">
        <v>0</v>
      </c>
      <c r="F496" s="4">
        <v>0</v>
      </c>
      <c r="G496" s="4">
        <v>0</v>
      </c>
      <c r="H496" s="11" t="b">
        <f>FALSE()</f>
        <v>0</v>
      </c>
      <c r="I496" s="11" t="b">
        <f>TRUE()</f>
        <v>1</v>
      </c>
      <c r="J496" s="11"/>
      <c r="K496" t="s">
        <v>34213</v>
      </c>
      <c r="L496" t="s">
        <v>34214</v>
      </c>
      <c r="N496" t="s">
        <v>7105</v>
      </c>
      <c r="O496" t="s">
        <v>7105</v>
      </c>
      <c r="P496" t="s">
        <v>12679</v>
      </c>
      <c r="S496" t="s">
        <v>34867</v>
      </c>
      <c r="T496">
        <v>0</v>
      </c>
      <c r="U496">
        <v>0</v>
      </c>
      <c r="V496">
        <v>0</v>
      </c>
      <c r="W496" t="s">
        <v>35326</v>
      </c>
      <c r="X496" t="s">
        <v>7105</v>
      </c>
      <c r="Y496" t="s">
        <v>7133</v>
      </c>
      <c r="Z496">
        <v>1020077840008</v>
      </c>
      <c r="AA496" t="str">
        <f>VLOOKUP(Table15[[#This Row],[No.]],K:L,2,FALSE)</f>
        <v>KRCS - CCGPP A/C</v>
      </c>
    </row>
    <row r="497" spans="1:27" x14ac:dyDescent="0.35">
      <c r="A497" s="2" t="s">
        <v>34211</v>
      </c>
      <c r="B497" s="2" t="s">
        <v>34212</v>
      </c>
      <c r="C497" s="2" t="s">
        <v>10</v>
      </c>
      <c r="D497" s="2" t="s">
        <v>10</v>
      </c>
      <c r="E497" s="4">
        <v>0</v>
      </c>
      <c r="F497" s="4">
        <v>0</v>
      </c>
      <c r="G497" s="4">
        <v>0</v>
      </c>
      <c r="H497" s="11" t="b">
        <f>FALSE()</f>
        <v>0</v>
      </c>
      <c r="I497" s="11" t="b">
        <f>TRUE()</f>
        <v>1</v>
      </c>
      <c r="J497" s="11"/>
      <c r="K497" t="s">
        <v>34215</v>
      </c>
      <c r="L497" t="s">
        <v>34216</v>
      </c>
      <c r="N497" t="s">
        <v>7105</v>
      </c>
      <c r="O497" t="s">
        <v>7105</v>
      </c>
      <c r="S497" t="s">
        <v>34867</v>
      </c>
      <c r="T497">
        <v>0</v>
      </c>
      <c r="U497">
        <v>0</v>
      </c>
      <c r="V497">
        <v>0</v>
      </c>
      <c r="W497" t="s">
        <v>35327</v>
      </c>
      <c r="X497" t="s">
        <v>7105</v>
      </c>
      <c r="Y497" t="s">
        <v>7133</v>
      </c>
      <c r="Z497">
        <v>1020077840040</v>
      </c>
      <c r="AA497" t="str">
        <f>VLOOKUP(Table15[[#This Row],[No.]],K:L,2,FALSE)</f>
        <v>KRCS- GPB Wash Hygiene Project</v>
      </c>
    </row>
    <row r="498" spans="1:27" x14ac:dyDescent="0.35">
      <c r="A498" s="2" t="s">
        <v>34213</v>
      </c>
      <c r="B498" s="2" t="s">
        <v>34214</v>
      </c>
      <c r="C498" s="2" t="s">
        <v>10</v>
      </c>
      <c r="D498" s="2" t="s">
        <v>10</v>
      </c>
      <c r="E498" s="4">
        <v>0</v>
      </c>
      <c r="F498" s="4">
        <v>0</v>
      </c>
      <c r="G498" s="4">
        <v>0</v>
      </c>
      <c r="H498" s="11" t="b">
        <f>FALSE()</f>
        <v>0</v>
      </c>
      <c r="I498" s="11" t="b">
        <f>TRUE()</f>
        <v>1</v>
      </c>
      <c r="J498" s="11"/>
      <c r="K498" t="s">
        <v>34217</v>
      </c>
      <c r="L498" t="s">
        <v>34218</v>
      </c>
      <c r="N498" t="s">
        <v>7105</v>
      </c>
      <c r="O498" t="s">
        <v>7105</v>
      </c>
      <c r="P498" t="s">
        <v>12679</v>
      </c>
      <c r="S498" t="s">
        <v>34867</v>
      </c>
      <c r="T498">
        <v>0</v>
      </c>
      <c r="U498">
        <v>0</v>
      </c>
      <c r="V498">
        <v>0</v>
      </c>
      <c r="W498" t="s">
        <v>35328</v>
      </c>
      <c r="X498" t="s">
        <v>7105</v>
      </c>
      <c r="Y498" t="s">
        <v>7133</v>
      </c>
      <c r="Z498">
        <v>1020077840033</v>
      </c>
      <c r="AA498" t="str">
        <f>VLOOKUP(Table15[[#This Row],[No.]],K:L,2,FALSE)</f>
        <v>KRCS Operations Youth</v>
      </c>
    </row>
    <row r="499" spans="1:27" x14ac:dyDescent="0.35">
      <c r="A499" s="2" t="s">
        <v>34215</v>
      </c>
      <c r="B499" s="2" t="s">
        <v>34216</v>
      </c>
      <c r="C499" s="2" t="s">
        <v>10</v>
      </c>
      <c r="D499" s="2" t="s">
        <v>10</v>
      </c>
      <c r="E499" s="4">
        <v>0</v>
      </c>
      <c r="F499" s="4">
        <v>0</v>
      </c>
      <c r="G499" s="4">
        <v>0</v>
      </c>
      <c r="H499" s="11" t="b">
        <f>FALSE()</f>
        <v>0</v>
      </c>
      <c r="I499" s="11" t="b">
        <f>TRUE()</f>
        <v>1</v>
      </c>
      <c r="J499" s="11"/>
      <c r="K499" t="s">
        <v>34219</v>
      </c>
      <c r="L499" t="s">
        <v>34220</v>
      </c>
      <c r="N499" t="s">
        <v>7105</v>
      </c>
      <c r="O499" t="s">
        <v>7105</v>
      </c>
      <c r="P499" t="s">
        <v>12679</v>
      </c>
      <c r="S499" t="s">
        <v>34867</v>
      </c>
      <c r="T499">
        <v>0</v>
      </c>
      <c r="U499">
        <v>0</v>
      </c>
      <c r="V499">
        <v>0</v>
      </c>
      <c r="W499" t="s">
        <v>35329</v>
      </c>
      <c r="X499" t="s">
        <v>7105</v>
      </c>
      <c r="Y499" t="s">
        <v>7133</v>
      </c>
      <c r="Z499">
        <v>1020077840029</v>
      </c>
      <c r="AA499" t="str">
        <f>VLOOKUP(Table15[[#This Row],[No.]],K:L,2,FALSE)</f>
        <v>KRCS Admin Invest</v>
      </c>
    </row>
    <row r="500" spans="1:27" x14ac:dyDescent="0.35">
      <c r="A500" s="2" t="s">
        <v>34217</v>
      </c>
      <c r="B500" s="2" t="s">
        <v>34218</v>
      </c>
      <c r="C500" s="2" t="s">
        <v>10</v>
      </c>
      <c r="D500" s="2" t="s">
        <v>10</v>
      </c>
      <c r="E500" s="4">
        <v>0</v>
      </c>
      <c r="F500" s="4">
        <v>0</v>
      </c>
      <c r="G500" s="4">
        <v>0</v>
      </c>
      <c r="H500" s="11" t="b">
        <f>FALSE()</f>
        <v>0</v>
      </c>
      <c r="I500" s="11" t="b">
        <f>TRUE()</f>
        <v>1</v>
      </c>
      <c r="J500" s="11"/>
      <c r="K500" t="s">
        <v>34221</v>
      </c>
      <c r="L500" t="s">
        <v>34222</v>
      </c>
      <c r="N500" t="s">
        <v>7105</v>
      </c>
      <c r="O500" t="s">
        <v>7105</v>
      </c>
      <c r="P500" t="s">
        <v>12679</v>
      </c>
      <c r="S500" t="s">
        <v>34867</v>
      </c>
      <c r="T500">
        <v>0</v>
      </c>
      <c r="U500">
        <v>0</v>
      </c>
      <c r="V500">
        <v>0</v>
      </c>
      <c r="W500" t="s">
        <v>35330</v>
      </c>
      <c r="X500" t="s">
        <v>7105</v>
      </c>
      <c r="Y500" t="s">
        <v>7133</v>
      </c>
      <c r="Z500">
        <v>1020077840032</v>
      </c>
      <c r="AA500" t="str">
        <f>VLOOKUP(Table15[[#This Row],[No.]],K:L,2,FALSE)</f>
        <v>KRCS Garissa IFSL Phase II</v>
      </c>
    </row>
    <row r="501" spans="1:27" x14ac:dyDescent="0.35">
      <c r="A501" s="2" t="s">
        <v>34219</v>
      </c>
      <c r="B501" s="2" t="s">
        <v>34220</v>
      </c>
      <c r="C501" s="2" t="s">
        <v>10</v>
      </c>
      <c r="D501" s="2" t="s">
        <v>10</v>
      </c>
      <c r="E501" s="4">
        <v>0</v>
      </c>
      <c r="F501" s="4">
        <v>0</v>
      </c>
      <c r="G501" s="4">
        <v>0</v>
      </c>
      <c r="H501" s="11" t="b">
        <f>FALSE()</f>
        <v>0</v>
      </c>
      <c r="I501" s="11" t="b">
        <f>TRUE()</f>
        <v>1</v>
      </c>
      <c r="J501" s="11"/>
      <c r="K501" t="s">
        <v>34223</v>
      </c>
      <c r="L501" t="s">
        <v>34224</v>
      </c>
      <c r="N501" t="s">
        <v>7105</v>
      </c>
      <c r="O501" t="s">
        <v>7105</v>
      </c>
      <c r="P501" t="s">
        <v>12679</v>
      </c>
      <c r="S501" t="s">
        <v>34867</v>
      </c>
      <c r="T501">
        <v>0</v>
      </c>
      <c r="U501">
        <v>0</v>
      </c>
      <c r="V501">
        <v>0</v>
      </c>
      <c r="W501" t="s">
        <v>34224</v>
      </c>
      <c r="X501" t="s">
        <v>7105</v>
      </c>
      <c r="Y501" t="s">
        <v>7133</v>
      </c>
      <c r="Z501">
        <v>1020077840038</v>
      </c>
      <c r="AA501" t="str">
        <f>VLOOKUP(Table15[[#This Row],[No.]],K:L,2,FALSE)</f>
        <v>KRCS URR Concern-CLOSED</v>
      </c>
    </row>
    <row r="502" spans="1:27" x14ac:dyDescent="0.35">
      <c r="A502" s="2" t="s">
        <v>34221</v>
      </c>
      <c r="B502" s="2" t="s">
        <v>34222</v>
      </c>
      <c r="C502" s="2" t="s">
        <v>10</v>
      </c>
      <c r="D502" s="2" t="s">
        <v>10</v>
      </c>
      <c r="E502" s="4">
        <v>0</v>
      </c>
      <c r="F502" s="4">
        <v>0</v>
      </c>
      <c r="G502" s="4">
        <v>0</v>
      </c>
      <c r="H502" s="11" t="b">
        <f>FALSE()</f>
        <v>0</v>
      </c>
      <c r="I502" s="11" t="b">
        <f>TRUE()</f>
        <v>1</v>
      </c>
      <c r="J502" s="11"/>
      <c r="K502" t="s">
        <v>34225</v>
      </c>
      <c r="L502" t="s">
        <v>34226</v>
      </c>
      <c r="N502" t="s">
        <v>7105</v>
      </c>
      <c r="O502" t="s">
        <v>7105</v>
      </c>
      <c r="S502" t="s">
        <v>34867</v>
      </c>
      <c r="T502">
        <v>0</v>
      </c>
      <c r="U502">
        <v>0</v>
      </c>
      <c r="V502">
        <v>0</v>
      </c>
      <c r="W502" t="s">
        <v>35331</v>
      </c>
      <c r="X502" t="s">
        <v>7105</v>
      </c>
      <c r="Y502" t="s">
        <v>7133</v>
      </c>
      <c r="Z502">
        <v>1020077840042</v>
      </c>
      <c r="AA502" t="str">
        <f>VLOOKUP(Table15[[#This Row],[No.]],K:L,2,FALSE)</f>
        <v>KRCS GBV Programme</v>
      </c>
    </row>
    <row r="503" spans="1:27" x14ac:dyDescent="0.35">
      <c r="A503" s="2" t="s">
        <v>34223</v>
      </c>
      <c r="B503" s="2" t="s">
        <v>34224</v>
      </c>
      <c r="C503" s="2" t="s">
        <v>10</v>
      </c>
      <c r="D503" s="2" t="s">
        <v>10</v>
      </c>
      <c r="E503" s="4">
        <v>0</v>
      </c>
      <c r="F503" s="4">
        <v>0</v>
      </c>
      <c r="G503" s="4">
        <v>0</v>
      </c>
      <c r="H503" s="11" t="b">
        <f>FALSE()</f>
        <v>0</v>
      </c>
      <c r="I503" s="11" t="b">
        <f>TRUE()</f>
        <v>1</v>
      </c>
      <c r="J503" s="11"/>
      <c r="K503" t="s">
        <v>34227</v>
      </c>
      <c r="L503" t="s">
        <v>34228</v>
      </c>
      <c r="N503" t="s">
        <v>7105</v>
      </c>
      <c r="O503" t="s">
        <v>7105</v>
      </c>
      <c r="P503" t="s">
        <v>12679</v>
      </c>
      <c r="S503" t="s">
        <v>34867</v>
      </c>
      <c r="T503">
        <v>0</v>
      </c>
      <c r="U503">
        <v>0</v>
      </c>
      <c r="V503">
        <v>0</v>
      </c>
      <c r="W503" t="s">
        <v>35332</v>
      </c>
      <c r="X503" t="s">
        <v>7105</v>
      </c>
      <c r="Y503" t="s">
        <v>7133</v>
      </c>
      <c r="Z503">
        <v>1020077840037</v>
      </c>
      <c r="AA503" t="str">
        <f>VLOOKUP(Table15[[#This Row],[No.]],K:L,2,FALSE)</f>
        <v>KRCS IPPF</v>
      </c>
    </row>
    <row r="504" spans="1:27" x14ac:dyDescent="0.35">
      <c r="A504" s="2" t="s">
        <v>34225</v>
      </c>
      <c r="B504" s="2" t="s">
        <v>34226</v>
      </c>
      <c r="C504" s="2" t="s">
        <v>10</v>
      </c>
      <c r="D504" s="2" t="s">
        <v>10</v>
      </c>
      <c r="E504" s="4">
        <v>0</v>
      </c>
      <c r="F504" s="4">
        <v>0</v>
      </c>
      <c r="G504" s="4">
        <v>0</v>
      </c>
      <c r="H504" s="11" t="b">
        <f>FALSE()</f>
        <v>0</v>
      </c>
      <c r="I504" s="11" t="b">
        <f>TRUE()</f>
        <v>1</v>
      </c>
      <c r="J504" s="11"/>
      <c r="K504" t="s">
        <v>34229</v>
      </c>
      <c r="L504" t="s">
        <v>33778</v>
      </c>
      <c r="N504" t="s">
        <v>7105</v>
      </c>
      <c r="O504" t="s">
        <v>7105</v>
      </c>
      <c r="P504" t="s">
        <v>35078</v>
      </c>
      <c r="Q504" t="s">
        <v>35334</v>
      </c>
      <c r="S504" t="s">
        <v>34867</v>
      </c>
      <c r="T504">
        <v>0</v>
      </c>
      <c r="U504">
        <v>0</v>
      </c>
      <c r="V504">
        <v>0</v>
      </c>
      <c r="W504" t="s">
        <v>35066</v>
      </c>
      <c r="X504" t="s">
        <v>7105</v>
      </c>
      <c r="Y504" t="s">
        <v>7133</v>
      </c>
      <c r="Z504">
        <v>1020077840043</v>
      </c>
      <c r="AA504" t="str">
        <f>VLOOKUP(Table15[[#This Row],[No.]],K:L,2,FALSE)</f>
        <v>KRCS Austria CSOs Policy Dialogue</v>
      </c>
    </row>
    <row r="505" spans="1:27" x14ac:dyDescent="0.35">
      <c r="A505" s="2" t="s">
        <v>34227</v>
      </c>
      <c r="B505" s="2" t="s">
        <v>34228</v>
      </c>
      <c r="C505" s="2" t="s">
        <v>10</v>
      </c>
      <c r="D505" s="2" t="s">
        <v>10</v>
      </c>
      <c r="E505" s="4">
        <v>0</v>
      </c>
      <c r="F505" s="4">
        <v>0</v>
      </c>
      <c r="G505" s="4">
        <v>0</v>
      </c>
      <c r="H505" s="11" t="b">
        <f>FALSE()</f>
        <v>0</v>
      </c>
      <c r="I505" s="11" t="b">
        <f>TRUE()</f>
        <v>1</v>
      </c>
      <c r="J505" s="11"/>
      <c r="K505" t="s">
        <v>34230</v>
      </c>
      <c r="L505" t="s">
        <v>34231</v>
      </c>
      <c r="N505" t="s">
        <v>7105</v>
      </c>
      <c r="O505" t="s">
        <v>7105</v>
      </c>
      <c r="P505" t="s">
        <v>12679</v>
      </c>
      <c r="Q505" t="s">
        <v>35322</v>
      </c>
      <c r="S505" t="s">
        <v>34867</v>
      </c>
      <c r="T505">
        <v>0</v>
      </c>
      <c r="U505">
        <v>0</v>
      </c>
      <c r="V505">
        <v>0</v>
      </c>
      <c r="W505" t="s">
        <v>35335</v>
      </c>
      <c r="X505" t="s">
        <v>7105</v>
      </c>
      <c r="Y505" t="s">
        <v>7133</v>
      </c>
      <c r="Z505">
        <v>1020077840047</v>
      </c>
      <c r="AA505" t="str">
        <f>VLOOKUP(Table15[[#This Row],[No.]],K:L,2,FALSE)</f>
        <v>KRCS Cholera DREF/Appeal</v>
      </c>
    </row>
    <row r="506" spans="1:27" x14ac:dyDescent="0.35">
      <c r="A506" s="2" t="s">
        <v>34229</v>
      </c>
      <c r="B506" s="2" t="s">
        <v>33778</v>
      </c>
      <c r="C506" s="2" t="s">
        <v>10</v>
      </c>
      <c r="D506" s="2" t="s">
        <v>10</v>
      </c>
      <c r="E506" s="4">
        <v>0</v>
      </c>
      <c r="F506" s="4">
        <v>0</v>
      </c>
      <c r="G506" s="4">
        <v>0</v>
      </c>
      <c r="H506" s="11" t="b">
        <f>FALSE()</f>
        <v>0</v>
      </c>
      <c r="I506" s="11" t="b">
        <f>TRUE()</f>
        <v>1</v>
      </c>
      <c r="J506" s="11"/>
      <c r="K506" t="s">
        <v>34232</v>
      </c>
      <c r="L506" t="s">
        <v>34233</v>
      </c>
      <c r="N506" t="s">
        <v>7105</v>
      </c>
      <c r="O506" t="s">
        <v>7105</v>
      </c>
      <c r="S506" t="s">
        <v>34867</v>
      </c>
      <c r="T506">
        <v>0</v>
      </c>
      <c r="U506">
        <v>0</v>
      </c>
      <c r="V506">
        <v>0</v>
      </c>
      <c r="W506" t="s">
        <v>35336</v>
      </c>
      <c r="X506" t="s">
        <v>7105</v>
      </c>
      <c r="Y506" t="s">
        <v>7133</v>
      </c>
      <c r="Z506">
        <v>1020077840048</v>
      </c>
      <c r="AA506" t="str">
        <f>VLOOKUP(Table15[[#This Row],[No.]],K:L,2,FALSE)</f>
        <v>KRCS Youth ECOSEC</v>
      </c>
    </row>
    <row r="507" spans="1:27" x14ac:dyDescent="0.35">
      <c r="A507" s="2" t="s">
        <v>34230</v>
      </c>
      <c r="B507" s="2" t="s">
        <v>34231</v>
      </c>
      <c r="C507" s="2" t="s">
        <v>10</v>
      </c>
      <c r="D507" s="2" t="s">
        <v>10</v>
      </c>
      <c r="E507" s="4">
        <v>0</v>
      </c>
      <c r="F507" s="4">
        <v>0</v>
      </c>
      <c r="G507" s="4">
        <v>0</v>
      </c>
      <c r="H507" s="11" t="b">
        <f>FALSE()</f>
        <v>0</v>
      </c>
      <c r="I507" s="11" t="b">
        <f>TRUE()</f>
        <v>1</v>
      </c>
      <c r="J507" s="11"/>
      <c r="K507" t="s">
        <v>34234</v>
      </c>
      <c r="L507" t="s">
        <v>34235</v>
      </c>
      <c r="N507" t="s">
        <v>7105</v>
      </c>
      <c r="O507" t="s">
        <v>7105</v>
      </c>
      <c r="P507" t="s">
        <v>12679</v>
      </c>
      <c r="Q507" t="s">
        <v>35324</v>
      </c>
      <c r="S507" t="s">
        <v>34867</v>
      </c>
      <c r="T507">
        <v>0</v>
      </c>
      <c r="U507">
        <v>0</v>
      </c>
      <c r="V507">
        <v>0</v>
      </c>
      <c r="W507" t="s">
        <v>35337</v>
      </c>
      <c r="X507" t="s">
        <v>7105</v>
      </c>
      <c r="Y507" t="s">
        <v>7133</v>
      </c>
      <c r="Z507">
        <v>1020077840049</v>
      </c>
      <c r="AA507" t="str">
        <f>VLOOKUP(Table15[[#This Row],[No.]],K:L,2,FALSE)</f>
        <v>KRCS PRRO - Admin</v>
      </c>
    </row>
    <row r="508" spans="1:27" x14ac:dyDescent="0.35">
      <c r="A508" s="2" t="s">
        <v>34232</v>
      </c>
      <c r="B508" s="2" t="s">
        <v>34233</v>
      </c>
      <c r="C508" s="2" t="s">
        <v>10</v>
      </c>
      <c r="D508" s="2" t="s">
        <v>10</v>
      </c>
      <c r="E508" s="4">
        <v>0</v>
      </c>
      <c r="F508" s="4">
        <v>0</v>
      </c>
      <c r="G508" s="4">
        <v>0</v>
      </c>
      <c r="H508" s="11" t="b">
        <f>FALSE()</f>
        <v>0</v>
      </c>
      <c r="I508" s="11" t="b">
        <f>TRUE()</f>
        <v>1</v>
      </c>
      <c r="J508" s="11"/>
      <c r="K508" t="s">
        <v>34236</v>
      </c>
      <c r="L508" t="s">
        <v>34237</v>
      </c>
      <c r="N508" t="s">
        <v>7105</v>
      </c>
      <c r="O508" t="s">
        <v>7105</v>
      </c>
      <c r="P508" t="s">
        <v>12679</v>
      </c>
      <c r="Q508" t="s">
        <v>35322</v>
      </c>
      <c r="S508" t="s">
        <v>34867</v>
      </c>
      <c r="T508">
        <v>0</v>
      </c>
      <c r="U508">
        <v>0</v>
      </c>
      <c r="V508">
        <v>0</v>
      </c>
      <c r="W508" t="s">
        <v>35338</v>
      </c>
      <c r="X508" t="s">
        <v>7105</v>
      </c>
      <c r="Y508" t="s">
        <v>7133</v>
      </c>
      <c r="Z508">
        <v>1020077840050</v>
      </c>
      <c r="AA508" t="str">
        <f>VLOOKUP(Table15[[#This Row],[No.]],K:L,2,FALSE)</f>
        <v>KRCS Cholera BRC - EL Nino DREF (IFRC)</v>
      </c>
    </row>
    <row r="509" spans="1:27" x14ac:dyDescent="0.35">
      <c r="A509" s="2" t="s">
        <v>34234</v>
      </c>
      <c r="B509" s="2" t="s">
        <v>34235</v>
      </c>
      <c r="C509" s="2" t="s">
        <v>10</v>
      </c>
      <c r="D509" s="2" t="s">
        <v>10</v>
      </c>
      <c r="E509" s="4">
        <v>0</v>
      </c>
      <c r="F509" s="4">
        <v>0</v>
      </c>
      <c r="G509" s="4">
        <v>0</v>
      </c>
      <c r="H509" s="11" t="b">
        <f>FALSE()</f>
        <v>0</v>
      </c>
      <c r="I509" s="11" t="b">
        <f>TRUE()</f>
        <v>1</v>
      </c>
      <c r="J509" s="11"/>
      <c r="K509" t="s">
        <v>34238</v>
      </c>
      <c r="L509" t="s">
        <v>33780</v>
      </c>
      <c r="N509" t="s">
        <v>7105</v>
      </c>
      <c r="O509" t="s">
        <v>7105</v>
      </c>
      <c r="S509" t="s">
        <v>34867</v>
      </c>
      <c r="T509">
        <v>0</v>
      </c>
      <c r="U509">
        <v>0</v>
      </c>
      <c r="V509">
        <v>0</v>
      </c>
      <c r="W509" t="s">
        <v>35067</v>
      </c>
      <c r="X509" t="s">
        <v>7105</v>
      </c>
      <c r="Y509" t="s">
        <v>7133</v>
      </c>
      <c r="Z509">
        <v>1020077840044</v>
      </c>
      <c r="AA509" t="str">
        <f>VLOOKUP(Table15[[#This Row],[No.]],K:L,2,FALSE)</f>
        <v>KRCS Cholera Appeal Amcross</v>
      </c>
    </row>
    <row r="510" spans="1:27" x14ac:dyDescent="0.35">
      <c r="A510" s="2" t="s">
        <v>34236</v>
      </c>
      <c r="B510" s="2" t="s">
        <v>34237</v>
      </c>
      <c r="C510" s="2" t="s">
        <v>10</v>
      </c>
      <c r="D510" s="2" t="s">
        <v>10</v>
      </c>
      <c r="E510" s="4">
        <v>0</v>
      </c>
      <c r="F510" s="4">
        <v>0</v>
      </c>
      <c r="G510" s="4">
        <v>0</v>
      </c>
      <c r="H510" s="11" t="b">
        <f>FALSE()</f>
        <v>0</v>
      </c>
      <c r="I510" s="11" t="b">
        <f>TRUE()</f>
        <v>1</v>
      </c>
      <c r="J510" s="11"/>
      <c r="K510" t="s">
        <v>34239</v>
      </c>
      <c r="L510" t="s">
        <v>33784</v>
      </c>
      <c r="N510" t="s">
        <v>7105</v>
      </c>
      <c r="O510" t="s">
        <v>7105</v>
      </c>
      <c r="P510" t="s">
        <v>12679</v>
      </c>
      <c r="Q510" t="s">
        <v>35324</v>
      </c>
      <c r="S510" t="s">
        <v>34867</v>
      </c>
      <c r="T510">
        <v>0</v>
      </c>
      <c r="U510">
        <v>0</v>
      </c>
      <c r="V510">
        <v>0</v>
      </c>
      <c r="W510" t="s">
        <v>35069</v>
      </c>
      <c r="X510" t="s">
        <v>7105</v>
      </c>
      <c r="Y510" t="s">
        <v>7133</v>
      </c>
      <c r="Z510">
        <v>1020077840045</v>
      </c>
      <c r="AA510" t="str">
        <f>VLOOKUP(Table15[[#This Row],[No.]],K:L,2,FALSE)</f>
        <v>KRCS EL Nino Appeal BRC</v>
      </c>
    </row>
    <row r="511" spans="1:27" x14ac:dyDescent="0.35">
      <c r="A511" s="2" t="s">
        <v>34238</v>
      </c>
      <c r="B511" s="2" t="s">
        <v>33780</v>
      </c>
      <c r="C511" s="2" t="s">
        <v>10</v>
      </c>
      <c r="D511" s="2" t="s">
        <v>10</v>
      </c>
      <c r="E511" s="4">
        <v>0</v>
      </c>
      <c r="F511" s="4">
        <v>0</v>
      </c>
      <c r="G511" s="4">
        <v>0</v>
      </c>
      <c r="H511" s="11" t="b">
        <f>FALSE()</f>
        <v>0</v>
      </c>
      <c r="I511" s="11" t="b">
        <f>TRUE()</f>
        <v>1</v>
      </c>
      <c r="J511" s="11"/>
      <c r="K511" t="s">
        <v>34240</v>
      </c>
      <c r="L511" t="s">
        <v>34241</v>
      </c>
      <c r="N511" t="s">
        <v>7105</v>
      </c>
      <c r="O511" t="s">
        <v>7105</v>
      </c>
      <c r="P511" t="s">
        <v>12679</v>
      </c>
      <c r="Q511" t="s">
        <v>35324</v>
      </c>
      <c r="S511" t="s">
        <v>34867</v>
      </c>
      <c r="T511">
        <v>0</v>
      </c>
      <c r="U511">
        <v>0</v>
      </c>
      <c r="V511">
        <v>0</v>
      </c>
      <c r="W511" t="s">
        <v>35339</v>
      </c>
      <c r="X511" t="s">
        <v>7105</v>
      </c>
      <c r="Y511" t="s">
        <v>7133</v>
      </c>
      <c r="Z511">
        <v>1020077840046</v>
      </c>
      <c r="AA511" t="str">
        <f>VLOOKUP(Table15[[#This Row],[No.]],K:L,2,FALSE)</f>
        <v>KRCS Tracing AC</v>
      </c>
    </row>
    <row r="512" spans="1:27" x14ac:dyDescent="0.35">
      <c r="A512" s="2" t="s">
        <v>34239</v>
      </c>
      <c r="B512" s="2" t="s">
        <v>33784</v>
      </c>
      <c r="C512" s="2" t="s">
        <v>10</v>
      </c>
      <c r="D512" s="2" t="s">
        <v>10</v>
      </c>
      <c r="E512" s="4">
        <v>0</v>
      </c>
      <c r="F512" s="4">
        <v>0</v>
      </c>
      <c r="G512" s="4">
        <v>0</v>
      </c>
      <c r="H512" s="11" t="b">
        <f>FALSE()</f>
        <v>0</v>
      </c>
      <c r="I512" s="11" t="b">
        <f>TRUE()</f>
        <v>1</v>
      </c>
      <c r="J512" s="11"/>
      <c r="K512" t="s">
        <v>34242</v>
      </c>
      <c r="L512" t="s">
        <v>34243</v>
      </c>
      <c r="N512" t="s">
        <v>7105</v>
      </c>
      <c r="O512" t="s">
        <v>7105</v>
      </c>
      <c r="P512" t="s">
        <v>12679</v>
      </c>
      <c r="Q512" t="s">
        <v>35322</v>
      </c>
      <c r="S512" t="s">
        <v>34867</v>
      </c>
      <c r="T512">
        <v>0</v>
      </c>
      <c r="U512">
        <v>0</v>
      </c>
      <c r="V512">
        <v>0</v>
      </c>
      <c r="W512" t="s">
        <v>35340</v>
      </c>
      <c r="X512" t="s">
        <v>7105</v>
      </c>
      <c r="Y512" t="s">
        <v>7133</v>
      </c>
      <c r="Z512">
        <v>4020077840000</v>
      </c>
      <c r="AA512" t="str">
        <f>VLOOKUP(Table15[[#This Row],[No.]],K:L,2,FALSE)</f>
        <v>KRCS Dissemination AC</v>
      </c>
    </row>
    <row r="513" spans="1:27" x14ac:dyDescent="0.35">
      <c r="A513" s="2" t="s">
        <v>34240</v>
      </c>
      <c r="B513" s="2" t="s">
        <v>34241</v>
      </c>
      <c r="C513" s="2" t="s">
        <v>10</v>
      </c>
      <c r="D513" s="2" t="s">
        <v>10</v>
      </c>
      <c r="E513" s="4">
        <v>0</v>
      </c>
      <c r="F513" s="4">
        <v>0</v>
      </c>
      <c r="G513" s="4">
        <v>0</v>
      </c>
      <c r="H513" s="11" t="b">
        <f>FALSE()</f>
        <v>0</v>
      </c>
      <c r="I513" s="11" t="b">
        <f>TRUE()</f>
        <v>1</v>
      </c>
      <c r="J513" s="11"/>
      <c r="K513" t="s">
        <v>34244</v>
      </c>
      <c r="L513" t="s">
        <v>34245</v>
      </c>
      <c r="N513" t="s">
        <v>7105</v>
      </c>
      <c r="O513" t="s">
        <v>7105</v>
      </c>
      <c r="P513" t="s">
        <v>12679</v>
      </c>
      <c r="Q513" t="s">
        <v>35322</v>
      </c>
      <c r="S513" t="s">
        <v>34867</v>
      </c>
      <c r="T513">
        <v>0</v>
      </c>
      <c r="U513">
        <v>0</v>
      </c>
      <c r="V513">
        <v>0</v>
      </c>
      <c r="W513" t="s">
        <v>35341</v>
      </c>
      <c r="X513" t="s">
        <v>7105</v>
      </c>
      <c r="Y513" t="s">
        <v>7133</v>
      </c>
      <c r="Z513">
        <v>1020077840051</v>
      </c>
      <c r="AA513" t="str">
        <f>VLOOKUP(Table15[[#This Row],[No.]],K:L,2,FALSE)</f>
        <v>KRCS - Water for livestock AC</v>
      </c>
    </row>
    <row r="514" spans="1:27" x14ac:dyDescent="0.35">
      <c r="A514" s="2" t="s">
        <v>34242</v>
      </c>
      <c r="B514" s="2" t="s">
        <v>34243</v>
      </c>
      <c r="C514" s="2" t="s">
        <v>10</v>
      </c>
      <c r="D514" s="2" t="s">
        <v>10</v>
      </c>
      <c r="E514" s="4">
        <v>0</v>
      </c>
      <c r="F514" s="4">
        <v>0</v>
      </c>
      <c r="G514" s="4">
        <v>0</v>
      </c>
      <c r="H514" s="11" t="b">
        <f>FALSE()</f>
        <v>0</v>
      </c>
      <c r="I514" s="11" t="b">
        <f>TRUE()</f>
        <v>1</v>
      </c>
      <c r="J514" s="11"/>
      <c r="K514" t="s">
        <v>34246</v>
      </c>
      <c r="L514" t="s">
        <v>34247</v>
      </c>
      <c r="N514" t="s">
        <v>7105</v>
      </c>
      <c r="O514" t="s">
        <v>7105</v>
      </c>
      <c r="P514" t="s">
        <v>35078</v>
      </c>
      <c r="Q514" t="s">
        <v>35342</v>
      </c>
      <c r="S514" t="s">
        <v>34867</v>
      </c>
      <c r="T514">
        <v>0</v>
      </c>
      <c r="U514">
        <v>0</v>
      </c>
      <c r="V514">
        <v>0</v>
      </c>
      <c r="W514" t="s">
        <v>35343</v>
      </c>
      <c r="X514" t="s">
        <v>7105</v>
      </c>
      <c r="Y514" t="s">
        <v>7133</v>
      </c>
      <c r="Z514">
        <v>1020077840053</v>
      </c>
      <c r="AA514" t="str">
        <f>VLOOKUP(Table15[[#This Row],[No.]],K:L,2,FALSE)</f>
        <v>KRCS GBP DM Strengthening</v>
      </c>
    </row>
    <row r="515" spans="1:27" x14ac:dyDescent="0.35">
      <c r="A515" s="2" t="s">
        <v>34244</v>
      </c>
      <c r="B515" s="2" t="s">
        <v>34245</v>
      </c>
      <c r="C515" s="2" t="s">
        <v>10</v>
      </c>
      <c r="D515" s="2" t="s">
        <v>10</v>
      </c>
      <c r="E515" s="4">
        <v>0</v>
      </c>
      <c r="F515" s="4">
        <v>0</v>
      </c>
      <c r="G515" s="4">
        <v>0</v>
      </c>
      <c r="H515" s="11" t="b">
        <f>FALSE()</f>
        <v>0</v>
      </c>
      <c r="I515" s="11" t="b">
        <f>TRUE()</f>
        <v>1</v>
      </c>
      <c r="J515" s="11"/>
      <c r="K515" t="s">
        <v>34248</v>
      </c>
      <c r="L515" t="s">
        <v>33786</v>
      </c>
      <c r="N515" t="s">
        <v>7105</v>
      </c>
      <c r="O515" t="s">
        <v>7105</v>
      </c>
      <c r="P515" t="s">
        <v>35078</v>
      </c>
      <c r="Q515" t="s">
        <v>35342</v>
      </c>
      <c r="S515" t="s">
        <v>34867</v>
      </c>
      <c r="T515">
        <v>0</v>
      </c>
      <c r="U515">
        <v>0</v>
      </c>
      <c r="V515">
        <v>0</v>
      </c>
      <c r="W515" t="s">
        <v>35070</v>
      </c>
      <c r="X515" t="s">
        <v>7105</v>
      </c>
      <c r="Y515" t="s">
        <v>7133</v>
      </c>
      <c r="Z515">
        <v>1020077840052</v>
      </c>
      <c r="AA515" t="str">
        <f>VLOOKUP(Table15[[#This Row],[No.]],K:L,2,FALSE)</f>
        <v>KRCS Kinango IFSL</v>
      </c>
    </row>
    <row r="516" spans="1:27" x14ac:dyDescent="0.35">
      <c r="A516" s="2" t="s">
        <v>34246</v>
      </c>
      <c r="B516" s="2" t="s">
        <v>34247</v>
      </c>
      <c r="C516" s="2" t="s">
        <v>10</v>
      </c>
      <c r="D516" s="2" t="s">
        <v>10</v>
      </c>
      <c r="E516" s="4">
        <v>0</v>
      </c>
      <c r="F516" s="4">
        <v>0</v>
      </c>
      <c r="G516" s="4">
        <v>0</v>
      </c>
      <c r="H516" s="11" t="b">
        <f>FALSE()</f>
        <v>0</v>
      </c>
      <c r="I516" s="11" t="b">
        <f>TRUE()</f>
        <v>1</v>
      </c>
      <c r="J516" s="11"/>
      <c r="K516" t="s">
        <v>34249</v>
      </c>
      <c r="L516" t="s">
        <v>34250</v>
      </c>
      <c r="N516" t="s">
        <v>7105</v>
      </c>
      <c r="O516" t="s">
        <v>7105</v>
      </c>
      <c r="P516" t="s">
        <v>35344</v>
      </c>
      <c r="Q516" t="s">
        <v>35324</v>
      </c>
      <c r="S516" t="s">
        <v>34867</v>
      </c>
      <c r="T516">
        <v>0</v>
      </c>
      <c r="U516">
        <v>0</v>
      </c>
      <c r="V516">
        <v>0</v>
      </c>
      <c r="W516" t="s">
        <v>35345</v>
      </c>
      <c r="X516" t="s">
        <v>7105</v>
      </c>
      <c r="Y516" t="s">
        <v>7133</v>
      </c>
      <c r="Z516">
        <v>1020077840054</v>
      </c>
      <c r="AA516" t="str">
        <f>VLOOKUP(Table15[[#This Row],[No.]],K:L,2,FALSE)</f>
        <v>KRCS Turkana North IFSL</v>
      </c>
    </row>
    <row r="517" spans="1:27" x14ac:dyDescent="0.35">
      <c r="A517" s="2" t="s">
        <v>34248</v>
      </c>
      <c r="B517" s="2" t="s">
        <v>33786</v>
      </c>
      <c r="C517" s="2" t="s">
        <v>10</v>
      </c>
      <c r="D517" s="2" t="s">
        <v>10</v>
      </c>
      <c r="E517" s="4">
        <v>0</v>
      </c>
      <c r="F517" s="4">
        <v>0</v>
      </c>
      <c r="G517" s="4">
        <v>0</v>
      </c>
      <c r="H517" s="11" t="b">
        <f>FALSE()</f>
        <v>0</v>
      </c>
      <c r="I517" s="11" t="b">
        <f>TRUE()</f>
        <v>1</v>
      </c>
      <c r="J517" s="11"/>
      <c r="K517" t="s">
        <v>34251</v>
      </c>
      <c r="L517" t="s">
        <v>34252</v>
      </c>
      <c r="N517" t="s">
        <v>7105</v>
      </c>
      <c r="O517" t="s">
        <v>7105</v>
      </c>
      <c r="P517" t="s">
        <v>12679</v>
      </c>
      <c r="Q517" t="s">
        <v>35346</v>
      </c>
      <c r="S517" t="s">
        <v>34867</v>
      </c>
      <c r="T517">
        <v>0</v>
      </c>
      <c r="U517">
        <v>0</v>
      </c>
      <c r="V517">
        <v>0</v>
      </c>
      <c r="W517" t="s">
        <v>35347</v>
      </c>
      <c r="X517" t="s">
        <v>7105</v>
      </c>
      <c r="Y517" t="s">
        <v>7133</v>
      </c>
      <c r="Z517">
        <v>1020077840055</v>
      </c>
      <c r="AA517" t="str">
        <f>VLOOKUP(Table15[[#This Row],[No.]],K:L,2,FALSE)</f>
        <v>KRCS County RMNCAH Marasabit &amp; Isiolo</v>
      </c>
    </row>
    <row r="518" spans="1:27" x14ac:dyDescent="0.35">
      <c r="A518" s="2" t="s">
        <v>34249</v>
      </c>
      <c r="B518" s="2" t="s">
        <v>34250</v>
      </c>
      <c r="C518" s="2" t="s">
        <v>10</v>
      </c>
      <c r="D518" s="2" t="s">
        <v>10</v>
      </c>
      <c r="E518" s="4">
        <v>0</v>
      </c>
      <c r="F518" s="4">
        <v>0</v>
      </c>
      <c r="G518" s="4">
        <v>0</v>
      </c>
      <c r="H518" s="11" t="b">
        <f>FALSE()</f>
        <v>0</v>
      </c>
      <c r="I518" s="11" t="b">
        <f>TRUE()</f>
        <v>1</v>
      </c>
      <c r="J518" s="11"/>
      <c r="K518" t="s">
        <v>34253</v>
      </c>
      <c r="L518" t="s">
        <v>34254</v>
      </c>
      <c r="N518" t="s">
        <v>7105</v>
      </c>
      <c r="O518" t="s">
        <v>7105</v>
      </c>
      <c r="P518" t="s">
        <v>12679</v>
      </c>
      <c r="Q518" t="s">
        <v>35322</v>
      </c>
      <c r="S518" t="s">
        <v>34867</v>
      </c>
      <c r="T518">
        <v>0</v>
      </c>
      <c r="U518">
        <v>0</v>
      </c>
      <c r="V518">
        <v>0</v>
      </c>
      <c r="W518" t="s">
        <v>35348</v>
      </c>
      <c r="X518" t="s">
        <v>7105</v>
      </c>
      <c r="Y518" t="s">
        <v>7133</v>
      </c>
      <c r="Z518">
        <v>1020077840056</v>
      </c>
      <c r="AA518" t="str">
        <f>VLOOKUP(Table15[[#This Row],[No.]],K:L,2,FALSE)</f>
        <v>KRCS - WASH In Kenya - Taita</v>
      </c>
    </row>
    <row r="519" spans="1:27" x14ac:dyDescent="0.35">
      <c r="A519" s="2" t="s">
        <v>34251</v>
      </c>
      <c r="B519" s="2" t="s">
        <v>34252</v>
      </c>
      <c r="C519" s="2" t="s">
        <v>10</v>
      </c>
      <c r="D519" s="2" t="s">
        <v>10</v>
      </c>
      <c r="E519" s="4">
        <v>0</v>
      </c>
      <c r="F519" s="4">
        <v>0</v>
      </c>
      <c r="G519" s="4">
        <v>0</v>
      </c>
      <c r="H519" s="11" t="b">
        <f>FALSE()</f>
        <v>0</v>
      </c>
      <c r="I519" s="11" t="b">
        <f>TRUE()</f>
        <v>1</v>
      </c>
      <c r="J519" s="11"/>
      <c r="K519" t="s">
        <v>34255</v>
      </c>
      <c r="L519" t="s">
        <v>34256</v>
      </c>
      <c r="N519" t="s">
        <v>7105</v>
      </c>
      <c r="O519" t="s">
        <v>7105</v>
      </c>
      <c r="P519" t="s">
        <v>12679</v>
      </c>
      <c r="Q519" t="s">
        <v>35349</v>
      </c>
      <c r="S519" t="s">
        <v>34867</v>
      </c>
      <c r="T519">
        <v>0</v>
      </c>
      <c r="U519">
        <v>0</v>
      </c>
      <c r="V519">
        <v>0</v>
      </c>
      <c r="W519" t="s">
        <v>35350</v>
      </c>
      <c r="X519" t="s">
        <v>7105</v>
      </c>
      <c r="Y519" t="s">
        <v>7133</v>
      </c>
      <c r="Z519">
        <v>1020077840057</v>
      </c>
      <c r="AA519" t="str">
        <f>VLOOKUP(Table15[[#This Row],[No.]],K:L,2,FALSE)</f>
        <v>KRCS - WASH IN Kenya - Kilifi</v>
      </c>
    </row>
    <row r="520" spans="1:27" x14ac:dyDescent="0.35">
      <c r="A520" s="2" t="s">
        <v>34253</v>
      </c>
      <c r="B520" s="2" t="s">
        <v>34254</v>
      </c>
      <c r="C520" s="2" t="s">
        <v>10</v>
      </c>
      <c r="D520" s="2" t="s">
        <v>10</v>
      </c>
      <c r="E520" s="4">
        <v>0</v>
      </c>
      <c r="F520" s="4">
        <v>0</v>
      </c>
      <c r="G520" s="4">
        <v>0</v>
      </c>
      <c r="H520" s="11" t="b">
        <f>FALSE()</f>
        <v>0</v>
      </c>
      <c r="I520" s="11" t="b">
        <f>TRUE()</f>
        <v>1</v>
      </c>
      <c r="J520" s="11"/>
      <c r="K520" t="s">
        <v>1597</v>
      </c>
      <c r="L520" t="s">
        <v>1598</v>
      </c>
      <c r="N520" t="s">
        <v>7105</v>
      </c>
      <c r="O520" t="s">
        <v>7105</v>
      </c>
      <c r="P520" t="s">
        <v>12679</v>
      </c>
      <c r="Q520" t="s">
        <v>35322</v>
      </c>
      <c r="S520" t="s">
        <v>34867</v>
      </c>
      <c r="T520" s="4">
        <v>643476.18000000005</v>
      </c>
      <c r="U520" s="4">
        <v>643476.18000000005</v>
      </c>
      <c r="V520" s="4">
        <v>643476.18000000005</v>
      </c>
      <c r="W520" t="s">
        <v>35071</v>
      </c>
      <c r="X520" t="s">
        <v>7105</v>
      </c>
      <c r="Y520" t="s">
        <v>7105</v>
      </c>
      <c r="Z520">
        <v>7700055920</v>
      </c>
      <c r="AA520" t="str">
        <f>VLOOKUP(Table15[[#This Row],[No.]],K:L,2,FALSE)</f>
        <v>KRCS - WASH IN Kenya - Bomet</v>
      </c>
    </row>
    <row r="521" spans="1:27" x14ac:dyDescent="0.35">
      <c r="A521" s="2" t="s">
        <v>34255</v>
      </c>
      <c r="B521" s="2" t="s">
        <v>34256</v>
      </c>
      <c r="C521" s="2" t="s">
        <v>10</v>
      </c>
      <c r="D521" s="2" t="s">
        <v>10</v>
      </c>
      <c r="E521" s="4">
        <v>0</v>
      </c>
      <c r="F521" s="4">
        <v>0</v>
      </c>
      <c r="G521" s="4">
        <v>0</v>
      </c>
      <c r="H521" s="11" t="b">
        <f>FALSE()</f>
        <v>0</v>
      </c>
      <c r="I521" s="11" t="b">
        <f>TRUE()</f>
        <v>1</v>
      </c>
      <c r="J521" s="11"/>
      <c r="K521" t="s">
        <v>34257</v>
      </c>
      <c r="L521" t="s">
        <v>33789</v>
      </c>
      <c r="N521" t="s">
        <v>7105</v>
      </c>
      <c r="O521" t="s">
        <v>7105</v>
      </c>
      <c r="P521" t="s">
        <v>12679</v>
      </c>
      <c r="Q521" t="s">
        <v>35322</v>
      </c>
      <c r="S521" t="s">
        <v>34867</v>
      </c>
      <c r="T521">
        <v>0</v>
      </c>
      <c r="U521">
        <v>0</v>
      </c>
      <c r="V521">
        <v>0</v>
      </c>
      <c r="W521" t="s">
        <v>33789</v>
      </c>
      <c r="X521" t="s">
        <v>7105</v>
      </c>
      <c r="Y521" t="s">
        <v>7133</v>
      </c>
      <c r="Z521">
        <v>1020077840059</v>
      </c>
      <c r="AA521" t="str">
        <f>VLOOKUP(Table15[[#This Row],[No.]],K:L,2,FALSE)</f>
        <v>KRCS - WASH IN Kenya - HQ</v>
      </c>
    </row>
    <row r="522" spans="1:27" x14ac:dyDescent="0.35">
      <c r="A522" s="2" t="s">
        <v>1597</v>
      </c>
      <c r="B522" s="2" t="s">
        <v>1598</v>
      </c>
      <c r="C522" s="2" t="s">
        <v>10</v>
      </c>
      <c r="D522" s="2" t="s">
        <v>10</v>
      </c>
      <c r="E522" s="4">
        <v>642556.18000000005</v>
      </c>
      <c r="F522" s="4">
        <v>642556.18000000005</v>
      </c>
      <c r="G522" s="4">
        <v>642556.18000000005</v>
      </c>
      <c r="H522" s="11" t="b">
        <f>FALSE()</f>
        <v>0</v>
      </c>
      <c r="I522" s="11" t="b">
        <f>FALSE()</f>
        <v>0</v>
      </c>
      <c r="J522" s="11"/>
      <c r="K522" t="s">
        <v>34258</v>
      </c>
      <c r="L522" t="s">
        <v>33791</v>
      </c>
      <c r="N522" t="s">
        <v>7105</v>
      </c>
      <c r="O522" t="s">
        <v>7105</v>
      </c>
      <c r="P522" t="s">
        <v>12679</v>
      </c>
      <c r="Q522" t="s">
        <v>35351</v>
      </c>
      <c r="S522" t="s">
        <v>34867</v>
      </c>
      <c r="T522">
        <v>0</v>
      </c>
      <c r="U522">
        <v>0</v>
      </c>
      <c r="V522">
        <v>0</v>
      </c>
      <c r="W522" t="s">
        <v>35072</v>
      </c>
      <c r="X522" t="s">
        <v>7105</v>
      </c>
      <c r="Y522" t="s">
        <v>7133</v>
      </c>
      <c r="Z522">
        <v>1020077840061</v>
      </c>
      <c r="AA522" t="str">
        <f>VLOOKUP(Table15[[#This Row],[No.]],K:L,2,FALSE)</f>
        <v>KRCS - Mpesa - 10000</v>
      </c>
    </row>
    <row r="523" spans="1:27" x14ac:dyDescent="0.35">
      <c r="A523" s="2" t="s">
        <v>34257</v>
      </c>
      <c r="B523" s="2" t="s">
        <v>33789</v>
      </c>
      <c r="C523" s="2" t="s">
        <v>10</v>
      </c>
      <c r="D523" s="2" t="s">
        <v>10</v>
      </c>
      <c r="E523" s="4">
        <v>0</v>
      </c>
      <c r="F523" s="4">
        <v>0</v>
      </c>
      <c r="G523" s="4">
        <v>0</v>
      </c>
      <c r="H523" s="11" t="b">
        <f>FALSE()</f>
        <v>0</v>
      </c>
      <c r="I523" s="11" t="b">
        <f>TRUE()</f>
        <v>1</v>
      </c>
      <c r="J523" s="11"/>
      <c r="K523" t="s">
        <v>34259</v>
      </c>
      <c r="L523" t="s">
        <v>34260</v>
      </c>
      <c r="N523" t="s">
        <v>7105</v>
      </c>
      <c r="O523" t="s">
        <v>7105</v>
      </c>
      <c r="P523" t="s">
        <v>12679</v>
      </c>
      <c r="Q523" t="s">
        <v>35319</v>
      </c>
      <c r="S523" t="s">
        <v>34867</v>
      </c>
      <c r="T523">
        <v>0</v>
      </c>
      <c r="U523">
        <v>0</v>
      </c>
      <c r="V523">
        <v>0</v>
      </c>
      <c r="W523" t="s">
        <v>35352</v>
      </c>
      <c r="X523" t="s">
        <v>7105</v>
      </c>
      <c r="Y523" t="s">
        <v>7133</v>
      </c>
      <c r="Z523">
        <v>1020077840022</v>
      </c>
      <c r="AA523" t="str">
        <f>VLOOKUP(Table15[[#This Row],[No.]],K:L,2,FALSE)</f>
        <v>KRCS ADCAP</v>
      </c>
    </row>
    <row r="524" spans="1:27" x14ac:dyDescent="0.35">
      <c r="A524" s="2" t="s">
        <v>34258</v>
      </c>
      <c r="B524" s="2" t="s">
        <v>33791</v>
      </c>
      <c r="C524" s="2" t="s">
        <v>10</v>
      </c>
      <c r="D524" s="2" t="s">
        <v>10</v>
      </c>
      <c r="E524" s="4">
        <v>0</v>
      </c>
      <c r="F524" s="4">
        <v>0</v>
      </c>
      <c r="G524" s="4">
        <v>0</v>
      </c>
      <c r="H524" s="11" t="b">
        <f>FALSE()</f>
        <v>0</v>
      </c>
      <c r="I524" s="11" t="b">
        <f>TRUE()</f>
        <v>1</v>
      </c>
      <c r="J524" s="11"/>
      <c r="K524" t="s">
        <v>34261</v>
      </c>
      <c r="L524" t="s">
        <v>34262</v>
      </c>
      <c r="N524" t="s">
        <v>7105</v>
      </c>
      <c r="O524" t="s">
        <v>7105</v>
      </c>
      <c r="P524" t="s">
        <v>12679</v>
      </c>
      <c r="Q524" t="s">
        <v>35319</v>
      </c>
      <c r="S524" t="s">
        <v>34867</v>
      </c>
      <c r="T524">
        <v>0</v>
      </c>
      <c r="U524">
        <v>0</v>
      </c>
      <c r="V524">
        <v>0</v>
      </c>
      <c r="W524" t="s">
        <v>34262</v>
      </c>
      <c r="X524" t="s">
        <v>7105</v>
      </c>
      <c r="Y524" t="s">
        <v>7133</v>
      </c>
      <c r="Z524">
        <v>1020077840063</v>
      </c>
      <c r="AA524" t="str">
        <f>VLOOKUP(Table15[[#This Row],[No.]],K:L,2,FALSE)</f>
        <v>KRCS Disaster Kitty</v>
      </c>
    </row>
    <row r="525" spans="1:27" x14ac:dyDescent="0.35">
      <c r="A525" s="2" t="s">
        <v>34259</v>
      </c>
      <c r="B525" s="2" t="s">
        <v>34260</v>
      </c>
      <c r="C525" s="2" t="s">
        <v>10</v>
      </c>
      <c r="D525" s="2" t="s">
        <v>10</v>
      </c>
      <c r="E525" s="4">
        <v>0</v>
      </c>
      <c r="F525" s="4">
        <v>0</v>
      </c>
      <c r="G525" s="4">
        <v>0</v>
      </c>
      <c r="H525" s="11" t="b">
        <f>FALSE()</f>
        <v>0</v>
      </c>
      <c r="I525" s="11" t="b">
        <f>TRUE()</f>
        <v>1</v>
      </c>
      <c r="J525" s="11"/>
      <c r="K525" t="s">
        <v>34263</v>
      </c>
      <c r="L525" t="s">
        <v>34264</v>
      </c>
      <c r="N525" t="s">
        <v>7105</v>
      </c>
      <c r="O525" t="s">
        <v>7105</v>
      </c>
      <c r="P525" t="s">
        <v>35353</v>
      </c>
      <c r="Q525" t="s">
        <v>35319</v>
      </c>
      <c r="S525" t="s">
        <v>34867</v>
      </c>
      <c r="T525">
        <v>0</v>
      </c>
      <c r="U525">
        <v>0</v>
      </c>
      <c r="V525">
        <v>0</v>
      </c>
      <c r="W525" t="s">
        <v>35354</v>
      </c>
      <c r="X525" t="s">
        <v>7105</v>
      </c>
      <c r="Y525" t="s">
        <v>7133</v>
      </c>
      <c r="Z525">
        <v>1020077840064</v>
      </c>
      <c r="AA525" t="str">
        <f>VLOOKUP(Table15[[#This Row],[No.]],K:L,2,FALSE)</f>
        <v>KRCS -GF Malaria NFM</v>
      </c>
    </row>
    <row r="526" spans="1:27" x14ac:dyDescent="0.35">
      <c r="A526" s="2" t="s">
        <v>34261</v>
      </c>
      <c r="B526" s="2" t="s">
        <v>34262</v>
      </c>
      <c r="C526" s="2" t="s">
        <v>10</v>
      </c>
      <c r="D526" s="2" t="s">
        <v>10</v>
      </c>
      <c r="E526" s="4">
        <v>0</v>
      </c>
      <c r="F526" s="4">
        <v>0</v>
      </c>
      <c r="G526" s="4">
        <v>0</v>
      </c>
      <c r="H526" s="11" t="b">
        <f>FALSE()</f>
        <v>0</v>
      </c>
      <c r="I526" s="11" t="b">
        <f>TRUE()</f>
        <v>1</v>
      </c>
      <c r="J526" s="11"/>
      <c r="K526" t="s">
        <v>34265</v>
      </c>
      <c r="L526" t="s">
        <v>34266</v>
      </c>
      <c r="N526" t="s">
        <v>7105</v>
      </c>
      <c r="O526" t="s">
        <v>7105</v>
      </c>
      <c r="P526" t="s">
        <v>12679</v>
      </c>
      <c r="Q526" t="s">
        <v>35319</v>
      </c>
      <c r="S526" t="s">
        <v>34867</v>
      </c>
      <c r="T526">
        <v>0</v>
      </c>
      <c r="U526">
        <v>0</v>
      </c>
      <c r="V526">
        <v>0</v>
      </c>
      <c r="W526" t="s">
        <v>35355</v>
      </c>
      <c r="X526" t="s">
        <v>7105</v>
      </c>
      <c r="Y526" t="s">
        <v>7133</v>
      </c>
      <c r="Z526">
        <v>1020077840068</v>
      </c>
      <c r="AA526" t="str">
        <f>VLOOKUP(Table15[[#This Row],[No.]],K:L,2,FALSE)</f>
        <v>KRCS BRICKS</v>
      </c>
    </row>
    <row r="527" spans="1:27" x14ac:dyDescent="0.35">
      <c r="A527" s="2" t="s">
        <v>34263</v>
      </c>
      <c r="B527" s="2" t="s">
        <v>34264</v>
      </c>
      <c r="C527" s="2" t="s">
        <v>10</v>
      </c>
      <c r="D527" s="2" t="s">
        <v>10</v>
      </c>
      <c r="E527" s="4">
        <v>0</v>
      </c>
      <c r="F527" s="4">
        <v>0</v>
      </c>
      <c r="G527" s="4">
        <v>0</v>
      </c>
      <c r="H527" s="11" t="b">
        <f>FALSE()</f>
        <v>0</v>
      </c>
      <c r="I527" s="11" t="b">
        <f>TRUE()</f>
        <v>1</v>
      </c>
      <c r="J527" s="11"/>
      <c r="K527" t="s">
        <v>34267</v>
      </c>
      <c r="L527" t="s">
        <v>34268</v>
      </c>
      <c r="N527" t="s">
        <v>7105</v>
      </c>
      <c r="O527" t="s">
        <v>7105</v>
      </c>
      <c r="P527" t="s">
        <v>12679</v>
      </c>
      <c r="Q527" t="s">
        <v>35319</v>
      </c>
      <c r="S527" t="s">
        <v>34867</v>
      </c>
      <c r="T527">
        <v>0</v>
      </c>
      <c r="U527">
        <v>0</v>
      </c>
      <c r="V527">
        <v>0</v>
      </c>
      <c r="W527" t="s">
        <v>35356</v>
      </c>
      <c r="X527" t="s">
        <v>7105</v>
      </c>
      <c r="Y527" t="s">
        <v>7133</v>
      </c>
      <c r="Z527">
        <v>1020077840065</v>
      </c>
      <c r="AA527" t="str">
        <f>VLOOKUP(Table15[[#This Row],[No.]],K:L,2,FALSE)</f>
        <v>KRCS Youth Initiative N/Eastern</v>
      </c>
    </row>
    <row r="528" spans="1:27" x14ac:dyDescent="0.35">
      <c r="A528" s="2" t="s">
        <v>34265</v>
      </c>
      <c r="B528" s="2" t="s">
        <v>34266</v>
      </c>
      <c r="C528" s="2" t="s">
        <v>10</v>
      </c>
      <c r="D528" s="2" t="s">
        <v>10</v>
      </c>
      <c r="E528" s="4">
        <v>0</v>
      </c>
      <c r="F528" s="4">
        <v>0</v>
      </c>
      <c r="G528" s="4">
        <v>0</v>
      </c>
      <c r="H528" s="11" t="b">
        <f>FALSE()</f>
        <v>0</v>
      </c>
      <c r="I528" s="11" t="b">
        <f>TRUE()</f>
        <v>1</v>
      </c>
      <c r="J528" s="11"/>
      <c r="K528" t="s">
        <v>34269</v>
      </c>
      <c r="L528" t="s">
        <v>33793</v>
      </c>
      <c r="N528" t="s">
        <v>7105</v>
      </c>
      <c r="O528" t="s">
        <v>7105</v>
      </c>
      <c r="P528" t="s">
        <v>12679</v>
      </c>
      <c r="Q528" t="s">
        <v>35319</v>
      </c>
      <c r="S528" t="s">
        <v>34867</v>
      </c>
      <c r="T528">
        <v>0</v>
      </c>
      <c r="U528">
        <v>0</v>
      </c>
      <c r="V528">
        <v>0</v>
      </c>
      <c r="W528" t="s">
        <v>35073</v>
      </c>
      <c r="X528" t="s">
        <v>7105</v>
      </c>
      <c r="Y528" t="s">
        <v>7133</v>
      </c>
      <c r="Z528">
        <v>1020077840066</v>
      </c>
      <c r="AA528" t="str">
        <f>VLOOKUP(Table15[[#This Row],[No.]],K:L,2,FALSE)</f>
        <v>KRCS Humanitarian Diplomacy</v>
      </c>
    </row>
    <row r="529" spans="1:27" x14ac:dyDescent="0.35">
      <c r="A529" s="2" t="s">
        <v>34267</v>
      </c>
      <c r="B529" s="2" t="s">
        <v>34268</v>
      </c>
      <c r="C529" s="2" t="s">
        <v>10</v>
      </c>
      <c r="D529" s="2" t="s">
        <v>10</v>
      </c>
      <c r="E529" s="4">
        <v>0</v>
      </c>
      <c r="F529" s="4">
        <v>0</v>
      </c>
      <c r="G529" s="4">
        <v>0</v>
      </c>
      <c r="H529" s="11" t="b">
        <f>FALSE()</f>
        <v>0</v>
      </c>
      <c r="I529" s="11" t="b">
        <f>TRUE()</f>
        <v>1</v>
      </c>
      <c r="J529" s="11"/>
      <c r="K529" t="s">
        <v>34270</v>
      </c>
      <c r="L529" t="s">
        <v>33795</v>
      </c>
      <c r="N529" t="s">
        <v>7105</v>
      </c>
      <c r="O529" t="s">
        <v>7105</v>
      </c>
      <c r="S529" t="s">
        <v>34867</v>
      </c>
      <c r="T529">
        <v>0</v>
      </c>
      <c r="U529">
        <v>0</v>
      </c>
      <c r="V529">
        <v>0</v>
      </c>
      <c r="W529" t="s">
        <v>35074</v>
      </c>
      <c r="X529" t="s">
        <v>7105</v>
      </c>
      <c r="Y529" t="s">
        <v>7133</v>
      </c>
      <c r="Z529">
        <v>1020077840067</v>
      </c>
      <c r="AA529" t="str">
        <f>VLOOKUP(Table15[[#This Row],[No.]],K:L,2,FALSE)</f>
        <v>KRCS Sexual Violence</v>
      </c>
    </row>
    <row r="530" spans="1:27" x14ac:dyDescent="0.35">
      <c r="A530" s="2" t="s">
        <v>34269</v>
      </c>
      <c r="B530" s="2" t="s">
        <v>33793</v>
      </c>
      <c r="C530" s="2" t="s">
        <v>10</v>
      </c>
      <c r="D530" s="2" t="s">
        <v>10</v>
      </c>
      <c r="E530" s="4">
        <v>0</v>
      </c>
      <c r="F530" s="4">
        <v>0</v>
      </c>
      <c r="G530" s="4">
        <v>0</v>
      </c>
      <c r="H530" s="11" t="b">
        <f>FALSE()</f>
        <v>0</v>
      </c>
      <c r="I530" s="11" t="b">
        <f>TRUE()</f>
        <v>1</v>
      </c>
      <c r="J530" s="11"/>
      <c r="K530" t="s">
        <v>34271</v>
      </c>
      <c r="L530" t="s">
        <v>34272</v>
      </c>
      <c r="N530" t="s">
        <v>7105</v>
      </c>
      <c r="O530" t="s">
        <v>7105</v>
      </c>
      <c r="P530" t="s">
        <v>12679</v>
      </c>
      <c r="S530" t="s">
        <v>34867</v>
      </c>
      <c r="T530">
        <v>0</v>
      </c>
      <c r="U530">
        <v>0</v>
      </c>
      <c r="V530">
        <v>0</v>
      </c>
      <c r="W530" t="s">
        <v>35357</v>
      </c>
      <c r="X530" t="s">
        <v>7105</v>
      </c>
      <c r="Y530" t="s">
        <v>7133</v>
      </c>
      <c r="Z530">
        <v>1020077840039</v>
      </c>
      <c r="AA530" t="str">
        <f>VLOOKUP(Table15[[#This Row],[No.]],K:L,2,FALSE)</f>
        <v>KRCS Ganze &amp; T/River Wash</v>
      </c>
    </row>
    <row r="531" spans="1:27" x14ac:dyDescent="0.35">
      <c r="A531" s="2" t="s">
        <v>34270</v>
      </c>
      <c r="B531" s="2" t="s">
        <v>33795</v>
      </c>
      <c r="C531" s="2" t="s">
        <v>10</v>
      </c>
      <c r="D531" s="2" t="s">
        <v>10</v>
      </c>
      <c r="E531" s="4">
        <v>0</v>
      </c>
      <c r="F531" s="4">
        <v>0</v>
      </c>
      <c r="G531" s="4">
        <v>0</v>
      </c>
      <c r="H531" s="11" t="b">
        <f>FALSE()</f>
        <v>0</v>
      </c>
      <c r="I531" s="11" t="b">
        <f>TRUE()</f>
        <v>1</v>
      </c>
      <c r="J531" s="11"/>
      <c r="K531" t="s">
        <v>34273</v>
      </c>
      <c r="L531" t="s">
        <v>33797</v>
      </c>
      <c r="N531" t="s">
        <v>7105</v>
      </c>
      <c r="O531" t="s">
        <v>7105</v>
      </c>
      <c r="P531" t="s">
        <v>12679</v>
      </c>
      <c r="S531" t="s">
        <v>34867</v>
      </c>
      <c r="T531">
        <v>0</v>
      </c>
      <c r="U531">
        <v>0</v>
      </c>
      <c r="V531">
        <v>0</v>
      </c>
      <c r="W531" t="s">
        <v>35075</v>
      </c>
      <c r="X531" t="s">
        <v>7105</v>
      </c>
      <c r="Y531" t="s">
        <v>7133</v>
      </c>
      <c r="Z531">
        <v>1020077840069</v>
      </c>
      <c r="AA531" t="str">
        <f>VLOOKUP(Table15[[#This Row],[No.]],K:L,2,FALSE)</f>
        <v>KRCS Capacity Building</v>
      </c>
    </row>
    <row r="532" spans="1:27" x14ac:dyDescent="0.35">
      <c r="A532" s="2" t="s">
        <v>34271</v>
      </c>
      <c r="B532" s="2" t="s">
        <v>34272</v>
      </c>
      <c r="C532" s="2" t="s">
        <v>10</v>
      </c>
      <c r="D532" s="2" t="s">
        <v>10</v>
      </c>
      <c r="E532" s="4">
        <v>0</v>
      </c>
      <c r="F532" s="4">
        <v>0</v>
      </c>
      <c r="G532" s="4">
        <v>0</v>
      </c>
      <c r="H532" s="11" t="b">
        <f>FALSE()</f>
        <v>0</v>
      </c>
      <c r="I532" s="11" t="b">
        <f>TRUE()</f>
        <v>1</v>
      </c>
      <c r="J532" s="11"/>
      <c r="K532" t="s">
        <v>34274</v>
      </c>
      <c r="L532" t="s">
        <v>34275</v>
      </c>
      <c r="N532" t="s">
        <v>7105</v>
      </c>
      <c r="O532" t="s">
        <v>7105</v>
      </c>
      <c r="P532" t="s">
        <v>12679</v>
      </c>
      <c r="Q532" t="s">
        <v>35322</v>
      </c>
      <c r="S532" t="s">
        <v>34867</v>
      </c>
      <c r="T532">
        <v>0</v>
      </c>
      <c r="U532">
        <v>0</v>
      </c>
      <c r="V532">
        <v>0</v>
      </c>
      <c r="W532" t="s">
        <v>35358</v>
      </c>
      <c r="X532" t="s">
        <v>7105</v>
      </c>
      <c r="Y532" t="s">
        <v>7133</v>
      </c>
      <c r="Z532">
        <v>1020077840070</v>
      </c>
      <c r="AA532" t="str">
        <f>VLOOKUP(Table15[[#This Row],[No.]],K:L,2,FALSE)</f>
        <v>KRCS Aphia Plus - West Kenya</v>
      </c>
    </row>
    <row r="533" spans="1:27" x14ac:dyDescent="0.35">
      <c r="A533" s="2" t="s">
        <v>34273</v>
      </c>
      <c r="B533" s="2" t="s">
        <v>33797</v>
      </c>
      <c r="C533" s="2" t="s">
        <v>10</v>
      </c>
      <c r="D533" s="2" t="s">
        <v>10</v>
      </c>
      <c r="E533" s="4">
        <v>0</v>
      </c>
      <c r="F533" s="4">
        <v>0</v>
      </c>
      <c r="G533" s="4">
        <v>0</v>
      </c>
      <c r="H533" s="11" t="b">
        <f>FALSE()</f>
        <v>0</v>
      </c>
      <c r="I533" s="11" t="b">
        <f>TRUE()</f>
        <v>1</v>
      </c>
      <c r="J533" s="11"/>
      <c r="K533" t="s">
        <v>34276</v>
      </c>
      <c r="L533" t="s">
        <v>270</v>
      </c>
      <c r="N533" t="s">
        <v>7105</v>
      </c>
      <c r="O533" t="s">
        <v>7105</v>
      </c>
      <c r="S533" t="s">
        <v>34867</v>
      </c>
      <c r="T533">
        <v>0</v>
      </c>
      <c r="U533">
        <v>0</v>
      </c>
      <c r="V533">
        <v>0</v>
      </c>
      <c r="W533" t="s">
        <v>35076</v>
      </c>
      <c r="X533" t="s">
        <v>7105</v>
      </c>
      <c r="Y533" t="s">
        <v>7133</v>
      </c>
      <c r="Z533">
        <v>1020077840071</v>
      </c>
      <c r="AA533" t="str">
        <f>VLOOKUP(Table15[[#This Row],[No.]],K:L,2,FALSE)</f>
        <v>KRCS Hunger Resilience Garissa</v>
      </c>
    </row>
    <row r="534" spans="1:27" x14ac:dyDescent="0.35">
      <c r="A534" s="2" t="s">
        <v>34274</v>
      </c>
      <c r="B534" s="2" t="s">
        <v>34275</v>
      </c>
      <c r="C534" s="2" t="s">
        <v>10</v>
      </c>
      <c r="D534" s="2" t="s">
        <v>10</v>
      </c>
      <c r="E534" s="4">
        <v>0</v>
      </c>
      <c r="F534" s="4">
        <v>0</v>
      </c>
      <c r="G534" s="4">
        <v>0</v>
      </c>
      <c r="H534" s="11" t="b">
        <f>FALSE()</f>
        <v>0</v>
      </c>
      <c r="I534" s="11" t="b">
        <f>TRUE()</f>
        <v>1</v>
      </c>
      <c r="J534" s="11"/>
      <c r="K534" t="s">
        <v>34277</v>
      </c>
      <c r="L534" t="s">
        <v>34278</v>
      </c>
      <c r="N534" t="s">
        <v>7105</v>
      </c>
      <c r="O534" t="s">
        <v>7105</v>
      </c>
      <c r="P534" t="s">
        <v>12679</v>
      </c>
      <c r="Q534" t="s">
        <v>35359</v>
      </c>
      <c r="S534" t="s">
        <v>34867</v>
      </c>
      <c r="T534">
        <v>0</v>
      </c>
      <c r="U534">
        <v>0</v>
      </c>
      <c r="V534">
        <v>0</v>
      </c>
      <c r="W534" t="s">
        <v>35360</v>
      </c>
      <c r="X534" t="s">
        <v>7105</v>
      </c>
      <c r="Y534" t="s">
        <v>7133</v>
      </c>
      <c r="Z534">
        <v>1020077840072</v>
      </c>
      <c r="AA534" t="str">
        <f>VLOOKUP(Table15[[#This Row],[No.]],K:L,2,FALSE)</f>
        <v>KRCS Total Life Project</v>
      </c>
    </row>
    <row r="535" spans="1:27" x14ac:dyDescent="0.35">
      <c r="A535" s="2" t="s">
        <v>34276</v>
      </c>
      <c r="B535" s="2" t="s">
        <v>270</v>
      </c>
      <c r="C535" s="2" t="s">
        <v>10</v>
      </c>
      <c r="D535" s="2" t="s">
        <v>10</v>
      </c>
      <c r="E535" s="4">
        <v>0</v>
      </c>
      <c r="F535" s="4">
        <v>0</v>
      </c>
      <c r="G535" s="4">
        <v>0</v>
      </c>
      <c r="H535" s="11" t="b">
        <f>FALSE()</f>
        <v>0</v>
      </c>
      <c r="I535" s="11" t="b">
        <f>TRUE()</f>
        <v>1</v>
      </c>
      <c r="J535" s="11"/>
      <c r="K535" t="s">
        <v>34279</v>
      </c>
      <c r="L535" t="s">
        <v>34280</v>
      </c>
      <c r="N535" t="s">
        <v>7105</v>
      </c>
      <c r="O535" t="s">
        <v>7105</v>
      </c>
      <c r="P535" t="s">
        <v>12679</v>
      </c>
      <c r="Q535" t="s">
        <v>35322</v>
      </c>
      <c r="S535" t="s">
        <v>34867</v>
      </c>
      <c r="T535">
        <v>0</v>
      </c>
      <c r="U535">
        <v>0</v>
      </c>
      <c r="V535">
        <v>0</v>
      </c>
      <c r="W535" t="s">
        <v>35361</v>
      </c>
      <c r="X535" t="s">
        <v>7105</v>
      </c>
      <c r="Y535" t="s">
        <v>7133</v>
      </c>
      <c r="Z535">
        <v>1020077840073</v>
      </c>
      <c r="AA535" t="str">
        <f>VLOOKUP(Table15[[#This Row],[No.]],K:L,2,FALSE)</f>
        <v>KRCS DM OPs Admin</v>
      </c>
    </row>
    <row r="536" spans="1:27" x14ac:dyDescent="0.35">
      <c r="A536" s="2" t="s">
        <v>34277</v>
      </c>
      <c r="B536" s="2" t="s">
        <v>34278</v>
      </c>
      <c r="C536" s="2" t="s">
        <v>10</v>
      </c>
      <c r="D536" s="2" t="s">
        <v>10</v>
      </c>
      <c r="E536" s="4">
        <v>0</v>
      </c>
      <c r="F536" s="4">
        <v>0</v>
      </c>
      <c r="G536" s="4">
        <v>0</v>
      </c>
      <c r="H536" s="11" t="b">
        <f>FALSE()</f>
        <v>0</v>
      </c>
      <c r="I536" s="11" t="b">
        <f>TRUE()</f>
        <v>1</v>
      </c>
      <c r="J536" s="11"/>
      <c r="K536" t="s">
        <v>34281</v>
      </c>
      <c r="L536" t="s">
        <v>34282</v>
      </c>
      <c r="N536" t="s">
        <v>7105</v>
      </c>
      <c r="O536" t="s">
        <v>7105</v>
      </c>
      <c r="P536" t="s">
        <v>12679</v>
      </c>
      <c r="Q536" t="s">
        <v>35322</v>
      </c>
      <c r="S536" t="s">
        <v>34867</v>
      </c>
      <c r="T536">
        <v>0</v>
      </c>
      <c r="U536">
        <v>0</v>
      </c>
      <c r="V536">
        <v>0</v>
      </c>
      <c r="W536" t="s">
        <v>544</v>
      </c>
      <c r="X536" t="s">
        <v>7105</v>
      </c>
      <c r="Y536" t="s">
        <v>7133</v>
      </c>
      <c r="Z536">
        <v>1020077840074</v>
      </c>
      <c r="AA536" t="str">
        <f>VLOOKUP(Table15[[#This Row],[No.]],K:L,2,FALSE)</f>
        <v>KRCS Cholera Dadaab Response</v>
      </c>
    </row>
    <row r="537" spans="1:27" x14ac:dyDescent="0.35">
      <c r="A537" s="2" t="s">
        <v>34279</v>
      </c>
      <c r="B537" s="2" t="s">
        <v>34280</v>
      </c>
      <c r="C537" s="2" t="s">
        <v>10</v>
      </c>
      <c r="D537" s="2" t="s">
        <v>10</v>
      </c>
      <c r="E537" s="4">
        <v>0</v>
      </c>
      <c r="F537" s="4">
        <v>0</v>
      </c>
      <c r="G537" s="4">
        <v>0</v>
      </c>
      <c r="H537" s="11" t="b">
        <f>FALSE()</f>
        <v>0</v>
      </c>
      <c r="I537" s="11" t="b">
        <f>TRUE()</f>
        <v>1</v>
      </c>
      <c r="J537" s="11"/>
      <c r="K537" t="s">
        <v>34283</v>
      </c>
      <c r="L537" t="s">
        <v>34284</v>
      </c>
      <c r="N537" t="s">
        <v>7105</v>
      </c>
      <c r="O537" t="s">
        <v>7105</v>
      </c>
      <c r="S537" t="s">
        <v>34867</v>
      </c>
      <c r="T537">
        <v>0</v>
      </c>
      <c r="U537">
        <v>0</v>
      </c>
      <c r="V537">
        <v>0</v>
      </c>
      <c r="W537" t="s">
        <v>179</v>
      </c>
      <c r="X537" t="s">
        <v>7105</v>
      </c>
      <c r="Y537" t="s">
        <v>7133</v>
      </c>
      <c r="Z537">
        <v>1020077840075</v>
      </c>
      <c r="AA537" t="str">
        <f>VLOOKUP(Table15[[#This Row],[No.]],K:L,2,FALSE)</f>
        <v>KRCS Maternal and Child - IMC</v>
      </c>
    </row>
    <row r="538" spans="1:27" x14ac:dyDescent="0.35">
      <c r="A538" s="2" t="s">
        <v>34281</v>
      </c>
      <c r="B538" s="2" t="s">
        <v>34282</v>
      </c>
      <c r="C538" s="2" t="s">
        <v>10</v>
      </c>
      <c r="D538" s="2" t="s">
        <v>10</v>
      </c>
      <c r="E538" s="4">
        <v>0</v>
      </c>
      <c r="F538" s="4">
        <v>0</v>
      </c>
      <c r="G538" s="4">
        <v>0</v>
      </c>
      <c r="H538" s="11" t="b">
        <f>FALSE()</f>
        <v>0</v>
      </c>
      <c r="I538" s="11" t="b">
        <f>TRUE()</f>
        <v>1</v>
      </c>
      <c r="J538" s="11"/>
      <c r="K538" t="s">
        <v>34285</v>
      </c>
      <c r="L538" t="s">
        <v>34286</v>
      </c>
      <c r="N538" t="s">
        <v>7105</v>
      </c>
      <c r="O538" t="s">
        <v>7105</v>
      </c>
      <c r="P538" t="s">
        <v>12679</v>
      </c>
      <c r="Q538" t="s">
        <v>35362</v>
      </c>
      <c r="S538" t="s">
        <v>34867</v>
      </c>
      <c r="T538">
        <v>0</v>
      </c>
      <c r="U538">
        <v>0</v>
      </c>
      <c r="V538">
        <v>0</v>
      </c>
      <c r="W538" t="s">
        <v>34286</v>
      </c>
      <c r="X538" t="s">
        <v>7105</v>
      </c>
      <c r="Y538" t="s">
        <v>7133</v>
      </c>
      <c r="Z538">
        <v>1020077840076</v>
      </c>
      <c r="AA538" t="str">
        <f>VLOOKUP(Table15[[#This Row],[No.]],K:L,2,FALSE)</f>
        <v>KRCS DRM Admin</v>
      </c>
    </row>
    <row r="539" spans="1:27" x14ac:dyDescent="0.35">
      <c r="A539" s="2" t="s">
        <v>34283</v>
      </c>
      <c r="B539" s="2" t="s">
        <v>34284</v>
      </c>
      <c r="C539" s="2" t="s">
        <v>10</v>
      </c>
      <c r="D539" s="2" t="s">
        <v>10</v>
      </c>
      <c r="E539" s="4">
        <v>0</v>
      </c>
      <c r="F539" s="4">
        <v>0</v>
      </c>
      <c r="G539" s="4">
        <v>0</v>
      </c>
      <c r="H539" s="11" t="b">
        <f>FALSE()</f>
        <v>0</v>
      </c>
      <c r="I539" s="11" t="b">
        <f>TRUE()</f>
        <v>1</v>
      </c>
      <c r="J539" s="11"/>
      <c r="K539" t="s">
        <v>34287</v>
      </c>
      <c r="L539" t="s">
        <v>34288</v>
      </c>
      <c r="N539" t="s">
        <v>7105</v>
      </c>
      <c r="O539" t="s">
        <v>7105</v>
      </c>
      <c r="P539" t="s">
        <v>35078</v>
      </c>
      <c r="Q539" t="s">
        <v>35319</v>
      </c>
      <c r="S539" t="s">
        <v>34867</v>
      </c>
      <c r="T539">
        <v>0</v>
      </c>
      <c r="U539">
        <v>0</v>
      </c>
      <c r="V539">
        <v>0</v>
      </c>
      <c r="W539" t="s">
        <v>35363</v>
      </c>
      <c r="X539" t="s">
        <v>7105</v>
      </c>
      <c r="Y539" t="s">
        <v>7133</v>
      </c>
      <c r="Z539">
        <v>1020077840077</v>
      </c>
      <c r="AA539" t="str">
        <f>VLOOKUP(Table15[[#This Row],[No.]],K:L,2,FALSE)</f>
        <v>KRCS WATSAN Admin</v>
      </c>
    </row>
    <row r="540" spans="1:27" x14ac:dyDescent="0.35">
      <c r="A540" s="2" t="s">
        <v>34285</v>
      </c>
      <c r="B540" s="2" t="s">
        <v>34286</v>
      </c>
      <c r="C540" s="2" t="s">
        <v>10</v>
      </c>
      <c r="D540" s="2" t="s">
        <v>10</v>
      </c>
      <c r="E540" s="4">
        <v>0</v>
      </c>
      <c r="F540" s="4">
        <v>0</v>
      </c>
      <c r="G540" s="4">
        <v>0</v>
      </c>
      <c r="H540" s="11" t="b">
        <f>FALSE()</f>
        <v>0</v>
      </c>
      <c r="I540" s="11" t="b">
        <f>TRUE()</f>
        <v>1</v>
      </c>
      <c r="J540" s="11"/>
      <c r="K540" t="s">
        <v>34289</v>
      </c>
      <c r="L540" t="s">
        <v>34290</v>
      </c>
      <c r="N540" t="s">
        <v>7105</v>
      </c>
      <c r="O540" t="s">
        <v>7105</v>
      </c>
      <c r="P540" t="s">
        <v>18275</v>
      </c>
      <c r="Q540" t="s">
        <v>35322</v>
      </c>
      <c r="S540" t="s">
        <v>34867</v>
      </c>
      <c r="T540">
        <v>0</v>
      </c>
      <c r="U540">
        <v>0</v>
      </c>
      <c r="V540">
        <v>0</v>
      </c>
      <c r="W540" t="s">
        <v>35364</v>
      </c>
      <c r="X540" t="s">
        <v>7105</v>
      </c>
      <c r="Y540" t="s">
        <v>7133</v>
      </c>
      <c r="Z540">
        <v>1020077840078</v>
      </c>
      <c r="AA540" t="str">
        <f>VLOOKUP(Table15[[#This Row],[No.]],K:L,2,FALSE)</f>
        <v>KECS- MDRTB</v>
      </c>
    </row>
    <row r="541" spans="1:27" x14ac:dyDescent="0.35">
      <c r="A541" s="2" t="s">
        <v>34287</v>
      </c>
      <c r="B541" s="2" t="s">
        <v>34288</v>
      </c>
      <c r="C541" s="2" t="s">
        <v>10</v>
      </c>
      <c r="D541" s="2" t="s">
        <v>10</v>
      </c>
      <c r="E541" s="4">
        <v>0</v>
      </c>
      <c r="F541" s="4">
        <v>0</v>
      </c>
      <c r="G541" s="4">
        <v>0</v>
      </c>
      <c r="H541" s="11" t="b">
        <f>FALSE()</f>
        <v>0</v>
      </c>
      <c r="I541" s="11" t="b">
        <f>TRUE()</f>
        <v>1</v>
      </c>
      <c r="J541" s="11"/>
      <c r="K541" t="s">
        <v>34291</v>
      </c>
      <c r="L541" t="s">
        <v>34292</v>
      </c>
      <c r="N541" t="s">
        <v>7105</v>
      </c>
      <c r="O541" t="s">
        <v>7105</v>
      </c>
      <c r="P541" t="s">
        <v>12679</v>
      </c>
      <c r="Q541" t="s">
        <v>35351</v>
      </c>
      <c r="S541" t="s">
        <v>34867</v>
      </c>
      <c r="T541">
        <v>0</v>
      </c>
      <c r="U541">
        <v>0</v>
      </c>
      <c r="V541">
        <v>0</v>
      </c>
      <c r="W541" t="s">
        <v>35365</v>
      </c>
      <c r="X541" t="s">
        <v>7105</v>
      </c>
      <c r="Y541" t="s">
        <v>7133</v>
      </c>
      <c r="Z541">
        <v>1020077840079</v>
      </c>
      <c r="AA541" t="str">
        <f>VLOOKUP(Table15[[#This Row],[No.]],K:L,2,FALSE)</f>
        <v>KRCS Amcross Measles Rubella</v>
      </c>
    </row>
    <row r="542" spans="1:27" x14ac:dyDescent="0.35">
      <c r="A542" s="2" t="s">
        <v>34289</v>
      </c>
      <c r="B542" s="2" t="s">
        <v>34290</v>
      </c>
      <c r="C542" s="2" t="s">
        <v>10</v>
      </c>
      <c r="D542" s="2" t="s">
        <v>10</v>
      </c>
      <c r="E542" s="4">
        <v>0</v>
      </c>
      <c r="F542" s="4">
        <v>0</v>
      </c>
      <c r="G542" s="4">
        <v>0</v>
      </c>
      <c r="H542" s="11" t="b">
        <f>FALSE()</f>
        <v>0</v>
      </c>
      <c r="I542" s="11" t="b">
        <f>TRUE()</f>
        <v>1</v>
      </c>
      <c r="J542" s="11"/>
      <c r="K542" t="s">
        <v>34293</v>
      </c>
      <c r="L542" t="s">
        <v>34294</v>
      </c>
      <c r="N542" t="s">
        <v>7105</v>
      </c>
      <c r="O542" t="s">
        <v>7105</v>
      </c>
      <c r="P542" t="s">
        <v>12679</v>
      </c>
      <c r="Q542" t="s">
        <v>35322</v>
      </c>
      <c r="S542" t="s">
        <v>34867</v>
      </c>
      <c r="T542">
        <v>0</v>
      </c>
      <c r="U542">
        <v>0</v>
      </c>
      <c r="V542">
        <v>0</v>
      </c>
      <c r="W542" t="s">
        <v>35366</v>
      </c>
      <c r="X542" t="s">
        <v>7105</v>
      </c>
      <c r="Y542" t="s">
        <v>7133</v>
      </c>
      <c r="Z542">
        <v>1020077840080</v>
      </c>
      <c r="AA542" t="str">
        <f>VLOOKUP(Table15[[#This Row],[No.]],K:L,2,FALSE)</f>
        <v>KRCS Walda Adaptation</v>
      </c>
    </row>
    <row r="543" spans="1:27" x14ac:dyDescent="0.35">
      <c r="A543" s="2" t="s">
        <v>34291</v>
      </c>
      <c r="B543" s="2" t="s">
        <v>34292</v>
      </c>
      <c r="C543" s="2" t="s">
        <v>10</v>
      </c>
      <c r="D543" s="2" t="s">
        <v>10</v>
      </c>
      <c r="E543" s="4">
        <v>0</v>
      </c>
      <c r="F543" s="4">
        <v>0</v>
      </c>
      <c r="G543" s="4">
        <v>0</v>
      </c>
      <c r="H543" s="11" t="b">
        <f>FALSE()</f>
        <v>0</v>
      </c>
      <c r="I543" s="11" t="b">
        <f>TRUE()</f>
        <v>1</v>
      </c>
      <c r="J543" s="11"/>
      <c r="K543" t="s">
        <v>34295</v>
      </c>
      <c r="L543" t="s">
        <v>34296</v>
      </c>
      <c r="N543" t="s">
        <v>7105</v>
      </c>
      <c r="O543" t="s">
        <v>7105</v>
      </c>
      <c r="P543" t="s">
        <v>12679</v>
      </c>
      <c r="Q543" t="s">
        <v>35322</v>
      </c>
      <c r="S543" t="s">
        <v>34867</v>
      </c>
      <c r="T543">
        <v>0</v>
      </c>
      <c r="U543">
        <v>0</v>
      </c>
      <c r="V543">
        <v>0</v>
      </c>
      <c r="W543" t="s">
        <v>35367</v>
      </c>
      <c r="X543" t="s">
        <v>7105</v>
      </c>
      <c r="Y543" t="s">
        <v>7133</v>
      </c>
      <c r="Z543">
        <v>1020077840081</v>
      </c>
      <c r="AA543" t="str">
        <f>VLOOKUP(Table15[[#This Row],[No.]],K:L,2,FALSE)</f>
        <v>KRCS Empress Shoken</v>
      </c>
    </row>
    <row r="544" spans="1:27" x14ac:dyDescent="0.35">
      <c r="A544" s="2" t="s">
        <v>34293</v>
      </c>
      <c r="B544" s="2" t="s">
        <v>34294</v>
      </c>
      <c r="C544" s="2" t="s">
        <v>10</v>
      </c>
      <c r="D544" s="2" t="s">
        <v>10</v>
      </c>
      <c r="E544" s="4">
        <v>0</v>
      </c>
      <c r="F544" s="4">
        <v>0</v>
      </c>
      <c r="G544" s="4">
        <v>0</v>
      </c>
      <c r="H544" s="11" t="b">
        <f>FALSE()</f>
        <v>0</v>
      </c>
      <c r="I544" s="11" t="b">
        <f>TRUE()</f>
        <v>1</v>
      </c>
      <c r="J544" s="11"/>
      <c r="K544" t="s">
        <v>34297</v>
      </c>
      <c r="L544" t="s">
        <v>33800</v>
      </c>
      <c r="N544" t="s">
        <v>7105</v>
      </c>
      <c r="O544" t="s">
        <v>7105</v>
      </c>
      <c r="P544" t="s">
        <v>12679</v>
      </c>
      <c r="Q544" t="s">
        <v>35322</v>
      </c>
      <c r="S544" t="s">
        <v>34867</v>
      </c>
      <c r="T544">
        <v>0</v>
      </c>
      <c r="U544">
        <v>0</v>
      </c>
      <c r="V544">
        <v>0</v>
      </c>
      <c r="W544" t="s">
        <v>35079</v>
      </c>
      <c r="X544" t="s">
        <v>7105</v>
      </c>
      <c r="Y544" t="s">
        <v>7133</v>
      </c>
      <c r="Z544">
        <v>1020077840082</v>
      </c>
      <c r="AA544" t="str">
        <f>VLOOKUP(Table15[[#This Row],[No.]],K:L,2,FALSE)</f>
        <v>KRCS OFDA Elnino</v>
      </c>
    </row>
    <row r="545" spans="1:27" x14ac:dyDescent="0.35">
      <c r="A545" s="2" t="s">
        <v>34295</v>
      </c>
      <c r="B545" s="2" t="s">
        <v>34296</v>
      </c>
      <c r="C545" s="2" t="s">
        <v>10</v>
      </c>
      <c r="D545" s="2" t="s">
        <v>10</v>
      </c>
      <c r="E545" s="4">
        <v>0</v>
      </c>
      <c r="F545" s="4">
        <v>0</v>
      </c>
      <c r="G545" s="4">
        <v>0</v>
      </c>
      <c r="H545" s="11" t="b">
        <f>FALSE()</f>
        <v>0</v>
      </c>
      <c r="I545" s="11" t="b">
        <f>TRUE()</f>
        <v>1</v>
      </c>
      <c r="J545" s="11"/>
      <c r="K545" t="s">
        <v>6576</v>
      </c>
      <c r="L545" t="s">
        <v>6577</v>
      </c>
      <c r="N545" t="s">
        <v>7105</v>
      </c>
      <c r="O545" t="s">
        <v>7105</v>
      </c>
      <c r="P545" t="s">
        <v>35078</v>
      </c>
      <c r="Q545" t="s">
        <v>35368</v>
      </c>
      <c r="S545" t="s">
        <v>34867</v>
      </c>
      <c r="T545" s="4">
        <v>19536.18</v>
      </c>
      <c r="U545" s="4">
        <v>19536.18</v>
      </c>
      <c r="V545" s="4">
        <v>19536.18</v>
      </c>
      <c r="W545" t="s">
        <v>6577</v>
      </c>
      <c r="X545" t="s">
        <v>7105</v>
      </c>
      <c r="Y545" t="s">
        <v>7105</v>
      </c>
      <c r="Z545">
        <v>7700055955</v>
      </c>
      <c r="AA545" t="str">
        <f>VLOOKUP(Table15[[#This Row],[No.]],K:L,2,FALSE)</f>
        <v>KRCS Measles Rubella</v>
      </c>
    </row>
    <row r="546" spans="1:27" x14ac:dyDescent="0.35">
      <c r="A546" s="2" t="s">
        <v>34297</v>
      </c>
      <c r="B546" s="2" t="s">
        <v>33800</v>
      </c>
      <c r="C546" s="2" t="s">
        <v>10</v>
      </c>
      <c r="D546" s="2" t="s">
        <v>10</v>
      </c>
      <c r="E546" s="4">
        <v>0</v>
      </c>
      <c r="F546" s="4">
        <v>0</v>
      </c>
      <c r="G546" s="4">
        <v>0</v>
      </c>
      <c r="H546" s="11" t="b">
        <f>FALSE()</f>
        <v>0</v>
      </c>
      <c r="I546" s="11" t="b">
        <f>TRUE()</f>
        <v>1</v>
      </c>
      <c r="J546" s="11"/>
      <c r="K546" t="s">
        <v>34298</v>
      </c>
      <c r="L546" t="s">
        <v>33803</v>
      </c>
      <c r="N546" t="s">
        <v>7105</v>
      </c>
      <c r="O546" t="s">
        <v>7105</v>
      </c>
      <c r="P546" t="s">
        <v>35078</v>
      </c>
      <c r="Q546" t="s">
        <v>35369</v>
      </c>
      <c r="S546" t="s">
        <v>34867</v>
      </c>
      <c r="T546">
        <v>0</v>
      </c>
      <c r="U546">
        <v>0</v>
      </c>
      <c r="V546">
        <v>0</v>
      </c>
      <c r="W546" t="s">
        <v>35080</v>
      </c>
      <c r="X546" t="s">
        <v>7105</v>
      </c>
      <c r="Y546" t="s">
        <v>7133</v>
      </c>
      <c r="Z546">
        <v>1020077840083</v>
      </c>
      <c r="AA546" t="str">
        <f>VLOOKUP(Table15[[#This Row],[No.]],K:L,2,FALSE)</f>
        <v>KRCS Connectik Software Project</v>
      </c>
    </row>
    <row r="547" spans="1:27" x14ac:dyDescent="0.35">
      <c r="A547" s="2" t="s">
        <v>6576</v>
      </c>
      <c r="B547" s="2" t="s">
        <v>6577</v>
      </c>
      <c r="C547" s="2" t="s">
        <v>10</v>
      </c>
      <c r="D547" s="2" t="s">
        <v>10</v>
      </c>
      <c r="E547" s="4">
        <v>19536.18</v>
      </c>
      <c r="F547" s="4">
        <v>19536.18</v>
      </c>
      <c r="G547" s="4">
        <v>19536.18</v>
      </c>
      <c r="H547" s="11" t="b">
        <f>FALSE()</f>
        <v>0</v>
      </c>
      <c r="I547" s="11" t="b">
        <f>FALSE()</f>
        <v>0</v>
      </c>
      <c r="J547" s="11"/>
      <c r="K547" t="s">
        <v>34299</v>
      </c>
      <c r="L547" t="s">
        <v>33805</v>
      </c>
      <c r="N547" t="s">
        <v>7105</v>
      </c>
      <c r="O547" t="s">
        <v>7105</v>
      </c>
      <c r="P547" t="s">
        <v>35078</v>
      </c>
      <c r="Q547" t="s">
        <v>35369</v>
      </c>
      <c r="S547" t="s">
        <v>34867</v>
      </c>
      <c r="T547">
        <v>0.28000000000000003</v>
      </c>
      <c r="U547">
        <v>0.28000000000000003</v>
      </c>
      <c r="V547">
        <v>0.28000000000000003</v>
      </c>
      <c r="W547" t="s">
        <v>35081</v>
      </c>
      <c r="X547" t="s">
        <v>7105</v>
      </c>
      <c r="Y547" t="s">
        <v>7133</v>
      </c>
      <c r="Z547">
        <v>1020077840085</v>
      </c>
      <c r="AA547" t="str">
        <f>VLOOKUP(Table15[[#This Row],[No.]],K:L,2,FALSE)</f>
        <v>KRCS UNHCR KAKUMA</v>
      </c>
    </row>
    <row r="548" spans="1:27" x14ac:dyDescent="0.35">
      <c r="A548" s="2" t="s">
        <v>34298</v>
      </c>
      <c r="B548" s="2" t="s">
        <v>33803</v>
      </c>
      <c r="C548" s="2" t="s">
        <v>10</v>
      </c>
      <c r="D548" s="2" t="s">
        <v>10</v>
      </c>
      <c r="E548" s="4">
        <v>0</v>
      </c>
      <c r="F548" s="4">
        <v>0</v>
      </c>
      <c r="G548" s="4">
        <v>0</v>
      </c>
      <c r="H548" s="11" t="b">
        <f>FALSE()</f>
        <v>0</v>
      </c>
      <c r="I548" s="11" t="b">
        <f>TRUE()</f>
        <v>1</v>
      </c>
      <c r="J548" s="11"/>
      <c r="K548" t="s">
        <v>34300</v>
      </c>
      <c r="L548" t="s">
        <v>34301</v>
      </c>
      <c r="N548" t="s">
        <v>7105</v>
      </c>
      <c r="O548" t="s">
        <v>7105</v>
      </c>
      <c r="P548" t="s">
        <v>35078</v>
      </c>
      <c r="Q548" t="s">
        <v>35369</v>
      </c>
      <c r="S548" t="s">
        <v>34867</v>
      </c>
      <c r="T548">
        <v>0</v>
      </c>
      <c r="U548">
        <v>0</v>
      </c>
      <c r="V548">
        <v>0</v>
      </c>
      <c r="W548" t="s">
        <v>35370</v>
      </c>
      <c r="X548" t="s">
        <v>7105</v>
      </c>
      <c r="Y548" t="s">
        <v>7133</v>
      </c>
      <c r="Z548">
        <v>1020077840086</v>
      </c>
      <c r="AA548" t="str">
        <f>VLOOKUP(Table15[[#This Row],[No.]],K:L,2,FALSE)</f>
        <v>KRCS EU Youth Livelihood</v>
      </c>
    </row>
    <row r="549" spans="1:27" x14ac:dyDescent="0.35">
      <c r="A549" s="2" t="s">
        <v>34299</v>
      </c>
      <c r="B549" s="2" t="s">
        <v>33805</v>
      </c>
      <c r="C549" s="2" t="s">
        <v>10</v>
      </c>
      <c r="D549" s="2" t="s">
        <v>10</v>
      </c>
      <c r="E549" s="4">
        <v>0.28000000000000003</v>
      </c>
      <c r="F549" s="4">
        <v>0.28000000000000003</v>
      </c>
      <c r="G549" s="4">
        <v>0.28000000000000003</v>
      </c>
      <c r="H549" s="11" t="b">
        <f>FALSE()</f>
        <v>0</v>
      </c>
      <c r="I549" s="11" t="b">
        <f>TRUE()</f>
        <v>1</v>
      </c>
      <c r="J549" s="11"/>
      <c r="K549" t="s">
        <v>34302</v>
      </c>
      <c r="L549" t="s">
        <v>33807</v>
      </c>
      <c r="N549" t="s">
        <v>7105</v>
      </c>
      <c r="O549" t="s">
        <v>7105</v>
      </c>
      <c r="P549" t="s">
        <v>35078</v>
      </c>
      <c r="Q549" t="s">
        <v>35369</v>
      </c>
      <c r="S549" t="s">
        <v>34867</v>
      </c>
      <c r="T549">
        <v>0</v>
      </c>
      <c r="U549">
        <v>0</v>
      </c>
      <c r="V549">
        <v>0</v>
      </c>
      <c r="W549" t="s">
        <v>35082</v>
      </c>
      <c r="X549" t="s">
        <v>7105</v>
      </c>
      <c r="Y549" t="s">
        <v>7133</v>
      </c>
      <c r="Z549">
        <v>1020077840087</v>
      </c>
      <c r="AA549" t="str">
        <f>VLOOKUP(Table15[[#This Row],[No.]],K:L,2,FALSE)</f>
        <v>KRCS Taita Taveta Wash</v>
      </c>
    </row>
    <row r="550" spans="1:27" x14ac:dyDescent="0.35">
      <c r="A550" s="2" t="s">
        <v>34300</v>
      </c>
      <c r="B550" s="2" t="s">
        <v>34301</v>
      </c>
      <c r="C550" s="2" t="s">
        <v>10</v>
      </c>
      <c r="D550" s="2" t="s">
        <v>10</v>
      </c>
      <c r="E550" s="4">
        <v>0</v>
      </c>
      <c r="F550" s="4">
        <v>0</v>
      </c>
      <c r="G550" s="4">
        <v>0</v>
      </c>
      <c r="H550" s="11" t="b">
        <f>FALSE()</f>
        <v>0</v>
      </c>
      <c r="I550" s="11" t="b">
        <f>TRUE()</f>
        <v>1</v>
      </c>
      <c r="J550" s="11"/>
      <c r="K550" t="s">
        <v>34303</v>
      </c>
      <c r="L550" t="s">
        <v>34304</v>
      </c>
      <c r="N550" t="s">
        <v>7105</v>
      </c>
      <c r="O550" t="s">
        <v>7105</v>
      </c>
      <c r="P550" t="s">
        <v>35078</v>
      </c>
      <c r="Q550" t="s">
        <v>35319</v>
      </c>
      <c r="S550" t="s">
        <v>34867</v>
      </c>
      <c r="T550">
        <v>0</v>
      </c>
      <c r="U550">
        <v>0</v>
      </c>
      <c r="V550">
        <v>0</v>
      </c>
      <c r="W550" t="s">
        <v>35371</v>
      </c>
      <c r="X550" t="s">
        <v>7105</v>
      </c>
      <c r="Y550" t="s">
        <v>7133</v>
      </c>
      <c r="Z550">
        <v>1020077840088</v>
      </c>
      <c r="AA550" t="str">
        <f>VLOOKUP(Table15[[#This Row],[No.]],K:L,2,FALSE)</f>
        <v>KRCS Disability Mainstreaming &amp;  Inclusion</v>
      </c>
    </row>
    <row r="551" spans="1:27" x14ac:dyDescent="0.35">
      <c r="A551" s="2" t="s">
        <v>34302</v>
      </c>
      <c r="B551" s="2" t="s">
        <v>33807</v>
      </c>
      <c r="C551" s="2" t="s">
        <v>10</v>
      </c>
      <c r="D551" s="2" t="s">
        <v>10</v>
      </c>
      <c r="E551" s="4">
        <v>0</v>
      </c>
      <c r="F551" s="4">
        <v>0</v>
      </c>
      <c r="G551" s="4">
        <v>0</v>
      </c>
      <c r="H551" s="11" t="b">
        <f>FALSE()</f>
        <v>0</v>
      </c>
      <c r="I551" s="11" t="b">
        <f>TRUE()</f>
        <v>1</v>
      </c>
      <c r="J551" s="11"/>
      <c r="K551" t="s">
        <v>34305</v>
      </c>
      <c r="L551" t="s">
        <v>34306</v>
      </c>
      <c r="N551" t="s">
        <v>7105</v>
      </c>
      <c r="O551" t="s">
        <v>7105</v>
      </c>
      <c r="P551" t="s">
        <v>35078</v>
      </c>
      <c r="Q551" t="s">
        <v>35319</v>
      </c>
      <c r="S551" t="s">
        <v>34867</v>
      </c>
      <c r="T551">
        <v>0</v>
      </c>
      <c r="U551">
        <v>0</v>
      </c>
      <c r="V551">
        <v>0</v>
      </c>
      <c r="W551" t="s">
        <v>35372</v>
      </c>
      <c r="X551" t="s">
        <v>7105</v>
      </c>
      <c r="Y551" t="s">
        <v>7133</v>
      </c>
      <c r="Z551">
        <v>1020077840089</v>
      </c>
      <c r="AA551" t="str">
        <f>VLOOKUP(Table15[[#This Row],[No.]],K:L,2,FALSE)</f>
        <v>KRCS Harm Reduction</v>
      </c>
    </row>
    <row r="552" spans="1:27" x14ac:dyDescent="0.35">
      <c r="A552" s="2" t="s">
        <v>34303</v>
      </c>
      <c r="B552" s="2" t="s">
        <v>34304</v>
      </c>
      <c r="C552" s="2" t="s">
        <v>10</v>
      </c>
      <c r="D552" s="2" t="s">
        <v>10</v>
      </c>
      <c r="E552" s="4">
        <v>0</v>
      </c>
      <c r="F552" s="4">
        <v>0</v>
      </c>
      <c r="G552" s="4">
        <v>0</v>
      </c>
      <c r="H552" s="11" t="b">
        <f>FALSE()</f>
        <v>0</v>
      </c>
      <c r="I552" s="11" t="b">
        <f>TRUE()</f>
        <v>1</v>
      </c>
      <c r="J552" s="11"/>
      <c r="K552" t="s">
        <v>34307</v>
      </c>
      <c r="L552" t="s">
        <v>33809</v>
      </c>
      <c r="N552" t="s">
        <v>7105</v>
      </c>
      <c r="O552" t="s">
        <v>7105</v>
      </c>
      <c r="P552" t="s">
        <v>35078</v>
      </c>
      <c r="Q552" t="s">
        <v>35319</v>
      </c>
      <c r="S552" t="s">
        <v>34867</v>
      </c>
      <c r="T552">
        <v>0</v>
      </c>
      <c r="U552">
        <v>0</v>
      </c>
      <c r="V552">
        <v>0</v>
      </c>
      <c r="W552" t="s">
        <v>35083</v>
      </c>
      <c r="X552" t="s">
        <v>7105</v>
      </c>
      <c r="Y552" t="s">
        <v>7133</v>
      </c>
      <c r="Z552">
        <v>1020077840090</v>
      </c>
      <c r="AA552" t="str">
        <f>VLOOKUP(Table15[[#This Row],[No.]],K:L,2,FALSE)</f>
        <v>KRCS Mobile Clinic</v>
      </c>
    </row>
    <row r="553" spans="1:27" x14ac:dyDescent="0.35">
      <c r="A553" s="2" t="s">
        <v>34305</v>
      </c>
      <c r="B553" s="2" t="s">
        <v>34306</v>
      </c>
      <c r="C553" s="2" t="s">
        <v>10</v>
      </c>
      <c r="D553" s="2" t="s">
        <v>10</v>
      </c>
      <c r="E553" s="4">
        <v>0</v>
      </c>
      <c r="F553" s="4">
        <v>0</v>
      </c>
      <c r="G553" s="4">
        <v>0</v>
      </c>
      <c r="H553" s="11" t="b">
        <f>FALSE()</f>
        <v>0</v>
      </c>
      <c r="I553" s="11" t="b">
        <f>TRUE()</f>
        <v>1</v>
      </c>
      <c r="J553" s="11"/>
      <c r="K553" t="s">
        <v>34308</v>
      </c>
      <c r="L553" t="s">
        <v>34309</v>
      </c>
      <c r="N553" t="s">
        <v>7105</v>
      </c>
      <c r="O553" t="s">
        <v>7105</v>
      </c>
      <c r="S553" t="s">
        <v>34867</v>
      </c>
      <c r="T553">
        <v>0</v>
      </c>
      <c r="U553">
        <v>0</v>
      </c>
      <c r="V553">
        <v>0</v>
      </c>
      <c r="W553" t="s">
        <v>35373</v>
      </c>
      <c r="X553" t="s">
        <v>7105</v>
      </c>
      <c r="Y553" t="s">
        <v>7133</v>
      </c>
      <c r="Z553">
        <v>1020077840091</v>
      </c>
      <c r="AA553" t="str">
        <f>VLOOKUP(Table15[[#This Row],[No.]],K:L,2,FALSE)</f>
        <v>KRCS Maternal &amp; Child - WW</v>
      </c>
    </row>
    <row r="554" spans="1:27" x14ac:dyDescent="0.35">
      <c r="A554" s="2" t="s">
        <v>34307</v>
      </c>
      <c r="B554" s="2" t="s">
        <v>33809</v>
      </c>
      <c r="C554" s="2" t="s">
        <v>10</v>
      </c>
      <c r="D554" s="2" t="s">
        <v>10</v>
      </c>
      <c r="E554" s="4">
        <v>0</v>
      </c>
      <c r="F554" s="4">
        <v>0</v>
      </c>
      <c r="G554" s="4">
        <v>0</v>
      </c>
      <c r="H554" s="11" t="b">
        <f>FALSE()</f>
        <v>0</v>
      </c>
      <c r="I554" s="11" t="b">
        <f>TRUE()</f>
        <v>1</v>
      </c>
      <c r="J554" s="11"/>
      <c r="K554" t="s">
        <v>34310</v>
      </c>
      <c r="L554" t="s">
        <v>33811</v>
      </c>
      <c r="N554" t="s">
        <v>7105</v>
      </c>
      <c r="O554" t="s">
        <v>7105</v>
      </c>
      <c r="P554" t="s">
        <v>12679</v>
      </c>
      <c r="Q554" t="s">
        <v>35322</v>
      </c>
      <c r="S554" t="s">
        <v>34867</v>
      </c>
      <c r="T554">
        <v>0</v>
      </c>
      <c r="U554">
        <v>0</v>
      </c>
      <c r="V554">
        <v>0</v>
      </c>
      <c r="W554" t="s">
        <v>35084</v>
      </c>
      <c r="X554" t="s">
        <v>7105</v>
      </c>
      <c r="Y554" t="s">
        <v>7133</v>
      </c>
      <c r="Z554">
        <v>1020077840092</v>
      </c>
      <c r="AA554" t="str">
        <f>VLOOKUP(Table15[[#This Row],[No.]],K:L,2,FALSE)</f>
        <v>KRCS - Youth Leadership</v>
      </c>
    </row>
    <row r="555" spans="1:27" x14ac:dyDescent="0.35">
      <c r="A555" s="2" t="s">
        <v>34308</v>
      </c>
      <c r="B555" s="2" t="s">
        <v>34309</v>
      </c>
      <c r="C555" s="2" t="s">
        <v>10</v>
      </c>
      <c r="D555" s="2" t="s">
        <v>10</v>
      </c>
      <c r="E555" s="4">
        <v>0</v>
      </c>
      <c r="F555" s="4">
        <v>0</v>
      </c>
      <c r="G555" s="4">
        <v>0</v>
      </c>
      <c r="H555" s="11" t="b">
        <f>FALSE()</f>
        <v>0</v>
      </c>
      <c r="I555" s="11" t="b">
        <f>TRUE()</f>
        <v>1</v>
      </c>
      <c r="J555" s="11"/>
      <c r="K555" t="s">
        <v>34311</v>
      </c>
      <c r="L555" t="s">
        <v>34312</v>
      </c>
      <c r="N555" t="s">
        <v>7105</v>
      </c>
      <c r="O555" t="s">
        <v>7105</v>
      </c>
      <c r="P555" t="s">
        <v>12679</v>
      </c>
      <c r="Q555" t="s">
        <v>35322</v>
      </c>
      <c r="S555" t="s">
        <v>34867</v>
      </c>
      <c r="T555">
        <v>0</v>
      </c>
      <c r="U555">
        <v>0</v>
      </c>
      <c r="V555">
        <v>0</v>
      </c>
      <c r="W555" t="s">
        <v>35374</v>
      </c>
      <c r="X555" t="s">
        <v>7105</v>
      </c>
      <c r="Y555" t="s">
        <v>7133</v>
      </c>
      <c r="Z555">
        <v>1020077840093</v>
      </c>
      <c r="AA555" t="str">
        <f>VLOOKUP(Table15[[#This Row],[No.]],K:L,2,FALSE)</f>
        <v>KRCS Maternal Infant &amp; Young Childre</v>
      </c>
    </row>
    <row r="556" spans="1:27" x14ac:dyDescent="0.35">
      <c r="A556" s="2" t="s">
        <v>34310</v>
      </c>
      <c r="B556" s="2" t="s">
        <v>33811</v>
      </c>
      <c r="C556" s="2" t="s">
        <v>10</v>
      </c>
      <c r="D556" s="2" t="s">
        <v>10</v>
      </c>
      <c r="E556" s="4">
        <v>0</v>
      </c>
      <c r="F556" s="4">
        <v>0</v>
      </c>
      <c r="G556" s="4">
        <v>0</v>
      </c>
      <c r="H556" s="11" t="b">
        <f>FALSE()</f>
        <v>0</v>
      </c>
      <c r="I556" s="11" t="b">
        <f>TRUE()</f>
        <v>1</v>
      </c>
      <c r="J556" s="11"/>
      <c r="K556" t="s">
        <v>34313</v>
      </c>
      <c r="L556" t="s">
        <v>34314</v>
      </c>
      <c r="N556" t="s">
        <v>7105</v>
      </c>
      <c r="O556" t="s">
        <v>7105</v>
      </c>
      <c r="P556" t="s">
        <v>12679</v>
      </c>
      <c r="Q556" t="s">
        <v>35322</v>
      </c>
      <c r="S556" t="s">
        <v>34867</v>
      </c>
      <c r="T556">
        <v>0</v>
      </c>
      <c r="U556">
        <v>0</v>
      </c>
      <c r="V556">
        <v>0</v>
      </c>
      <c r="W556" t="s">
        <v>21855</v>
      </c>
      <c r="X556" t="s">
        <v>7105</v>
      </c>
      <c r="Y556" t="s">
        <v>7133</v>
      </c>
      <c r="Z556">
        <v>1020077840094</v>
      </c>
      <c r="AA556" t="str">
        <f>VLOOKUP(Table15[[#This Row],[No.]],K:L,2,FALSE)</f>
        <v>KRCS Adolescent &amp; Youth Reproductive</v>
      </c>
    </row>
    <row r="557" spans="1:27" x14ac:dyDescent="0.35">
      <c r="A557" s="2" t="s">
        <v>34311</v>
      </c>
      <c r="B557" s="2" t="s">
        <v>34312</v>
      </c>
      <c r="C557" s="2" t="s">
        <v>10</v>
      </c>
      <c r="D557" s="2" t="s">
        <v>10</v>
      </c>
      <c r="E557" s="4">
        <v>0</v>
      </c>
      <c r="F557" s="4">
        <v>0</v>
      </c>
      <c r="G557" s="4">
        <v>0</v>
      </c>
      <c r="H557" s="11" t="b">
        <f>FALSE()</f>
        <v>0</v>
      </c>
      <c r="I557" s="11" t="b">
        <f>TRUE()</f>
        <v>1</v>
      </c>
      <c r="J557" s="11"/>
      <c r="K557" t="s">
        <v>34315</v>
      </c>
      <c r="L557" t="s">
        <v>33803</v>
      </c>
      <c r="N557" t="s">
        <v>7105</v>
      </c>
      <c r="O557" t="s">
        <v>7105</v>
      </c>
      <c r="P557" t="s">
        <v>18275</v>
      </c>
      <c r="Q557" t="s">
        <v>35375</v>
      </c>
      <c r="S557" t="s">
        <v>34867</v>
      </c>
      <c r="T557">
        <v>0</v>
      </c>
      <c r="U557">
        <v>0</v>
      </c>
      <c r="V557">
        <v>0</v>
      </c>
      <c r="W557" t="s">
        <v>35080</v>
      </c>
      <c r="X557" t="s">
        <v>7105</v>
      </c>
      <c r="Y557" t="s">
        <v>7133</v>
      </c>
      <c r="Z557">
        <v>3020077840000</v>
      </c>
      <c r="AA557" t="str">
        <f>VLOOKUP(Table15[[#This Row],[No.]],K:L,2,FALSE)</f>
        <v>KRCS CTP Ganze</v>
      </c>
    </row>
    <row r="558" spans="1:27" x14ac:dyDescent="0.35">
      <c r="A558" s="2" t="s">
        <v>34313</v>
      </c>
      <c r="B558" s="2" t="s">
        <v>34314</v>
      </c>
      <c r="C558" s="2" t="s">
        <v>10</v>
      </c>
      <c r="D558" s="2" t="s">
        <v>10</v>
      </c>
      <c r="E558" s="4">
        <v>0</v>
      </c>
      <c r="F558" s="4">
        <v>0</v>
      </c>
      <c r="G558" s="4">
        <v>0</v>
      </c>
      <c r="H558" s="11" t="b">
        <f>FALSE()</f>
        <v>0</v>
      </c>
      <c r="I558" s="11" t="b">
        <f>TRUE()</f>
        <v>1</v>
      </c>
      <c r="J558" s="11"/>
      <c r="K558" t="s">
        <v>34316</v>
      </c>
      <c r="L558" t="s">
        <v>33813</v>
      </c>
      <c r="N558" t="s">
        <v>7105</v>
      </c>
      <c r="O558" t="s">
        <v>7105</v>
      </c>
      <c r="P558" t="s">
        <v>18275</v>
      </c>
      <c r="Q558" t="s">
        <v>35376</v>
      </c>
      <c r="S558" t="s">
        <v>34867</v>
      </c>
      <c r="T558">
        <v>0</v>
      </c>
      <c r="U558">
        <v>0</v>
      </c>
      <c r="V558">
        <v>0</v>
      </c>
      <c r="W558" t="s">
        <v>35085</v>
      </c>
      <c r="X558" t="s">
        <v>7105</v>
      </c>
      <c r="Y558" t="s">
        <v>7133</v>
      </c>
      <c r="Z558">
        <v>1020077840095</v>
      </c>
      <c r="AA558" t="str">
        <f>VLOOKUP(Table15[[#This Row],[No.]],K:L,2,FALSE)</f>
        <v>KRCS TREE Challenge</v>
      </c>
    </row>
    <row r="559" spans="1:27" x14ac:dyDescent="0.35">
      <c r="A559" s="2" t="s">
        <v>34315</v>
      </c>
      <c r="B559" s="2" t="s">
        <v>33803</v>
      </c>
      <c r="C559" s="2" t="s">
        <v>10</v>
      </c>
      <c r="D559" s="2" t="s">
        <v>10</v>
      </c>
      <c r="E559" s="4">
        <v>0</v>
      </c>
      <c r="F559" s="4">
        <v>0</v>
      </c>
      <c r="G559" s="4">
        <v>0</v>
      </c>
      <c r="H559" s="11" t="b">
        <f>FALSE()</f>
        <v>0</v>
      </c>
      <c r="I559" s="11" t="b">
        <f>TRUE()</f>
        <v>1</v>
      </c>
      <c r="J559" s="11"/>
      <c r="K559" t="s">
        <v>34317</v>
      </c>
      <c r="L559" t="s">
        <v>504</v>
      </c>
      <c r="N559" t="s">
        <v>7105</v>
      </c>
      <c r="O559" t="s">
        <v>7105</v>
      </c>
      <c r="P559" t="s">
        <v>35377</v>
      </c>
      <c r="Q559" t="s">
        <v>35378</v>
      </c>
      <c r="S559" t="s">
        <v>34867</v>
      </c>
      <c r="T559">
        <v>0</v>
      </c>
      <c r="U559">
        <v>0</v>
      </c>
      <c r="V559">
        <v>0</v>
      </c>
      <c r="W559" t="s">
        <v>35379</v>
      </c>
      <c r="X559" t="s">
        <v>7105</v>
      </c>
      <c r="Y559" t="s">
        <v>7133</v>
      </c>
      <c r="Z559">
        <v>1004085236</v>
      </c>
      <c r="AA559" t="str">
        <f>VLOOKUP(Table15[[#This Row],[No.]],K:L,2,FALSE)</f>
        <v>KRCS EU Youth Livelihood</v>
      </c>
    </row>
    <row r="560" spans="1:27" x14ac:dyDescent="0.35">
      <c r="A560" s="2" t="s">
        <v>34316</v>
      </c>
      <c r="B560" s="2" t="s">
        <v>33813</v>
      </c>
      <c r="C560" s="2" t="s">
        <v>10</v>
      </c>
      <c r="D560" s="2" t="s">
        <v>10</v>
      </c>
      <c r="E560" s="4">
        <v>0</v>
      </c>
      <c r="F560" s="4">
        <v>0</v>
      </c>
      <c r="G560" s="4">
        <v>0</v>
      </c>
      <c r="H560" s="11" t="b">
        <f>FALSE()</f>
        <v>0</v>
      </c>
      <c r="I560" s="11" t="b">
        <f>TRUE()</f>
        <v>1</v>
      </c>
      <c r="J560" s="11"/>
      <c r="K560" t="s">
        <v>34318</v>
      </c>
      <c r="L560" t="s">
        <v>34319</v>
      </c>
      <c r="N560" t="s">
        <v>7105</v>
      </c>
      <c r="O560" t="s">
        <v>7105</v>
      </c>
      <c r="P560" t="s">
        <v>35078</v>
      </c>
      <c r="Q560" t="s">
        <v>35380</v>
      </c>
      <c r="S560" t="s">
        <v>34867</v>
      </c>
      <c r="T560">
        <v>0</v>
      </c>
      <c r="U560">
        <v>0</v>
      </c>
      <c r="V560">
        <v>0</v>
      </c>
      <c r="W560" t="s">
        <v>35381</v>
      </c>
      <c r="X560" t="s">
        <v>7105</v>
      </c>
      <c r="Y560" t="s">
        <v>7133</v>
      </c>
      <c r="Z560">
        <v>1020077840096</v>
      </c>
      <c r="AA560" t="str">
        <f>VLOOKUP(Table15[[#This Row],[No.]],K:L,2,FALSE)</f>
        <v>KRCS Urban Resilience</v>
      </c>
    </row>
    <row r="561" spans="1:27" x14ac:dyDescent="0.35">
      <c r="A561" s="2" t="s">
        <v>34317</v>
      </c>
      <c r="B561" s="2" t="s">
        <v>504</v>
      </c>
      <c r="C561" s="2" t="s">
        <v>10</v>
      </c>
      <c r="D561" s="2" t="s">
        <v>10</v>
      </c>
      <c r="E561" s="4">
        <v>0</v>
      </c>
      <c r="F561" s="4">
        <v>0</v>
      </c>
      <c r="G561" s="4">
        <v>0</v>
      </c>
      <c r="H561" s="11" t="b">
        <f>FALSE()</f>
        <v>0</v>
      </c>
      <c r="I561" s="11" t="b">
        <f>TRUE()</f>
        <v>1</v>
      </c>
      <c r="J561" s="11"/>
      <c r="K561" t="s">
        <v>34320</v>
      </c>
      <c r="L561" t="s">
        <v>34321</v>
      </c>
      <c r="N561" t="s">
        <v>7105</v>
      </c>
      <c r="O561" t="s">
        <v>7105</v>
      </c>
      <c r="Q561" t="s">
        <v>35316</v>
      </c>
      <c r="S561" t="s">
        <v>34867</v>
      </c>
      <c r="T561">
        <v>0</v>
      </c>
      <c r="U561">
        <v>0</v>
      </c>
      <c r="V561">
        <v>0</v>
      </c>
      <c r="W561" t="s">
        <v>35382</v>
      </c>
      <c r="X561" t="s">
        <v>7105</v>
      </c>
      <c r="Y561" t="s">
        <v>7133</v>
      </c>
      <c r="Z561">
        <v>1020077840097</v>
      </c>
      <c r="AA561" t="str">
        <f>VLOOKUP(Table15[[#This Row],[No.]],K:L,2,FALSE)</f>
        <v>Kenya Red Cross Society</v>
      </c>
    </row>
    <row r="562" spans="1:27" x14ac:dyDescent="0.35">
      <c r="A562" s="2" t="s">
        <v>34318</v>
      </c>
      <c r="B562" s="2" t="s">
        <v>34319</v>
      </c>
      <c r="C562" s="2" t="s">
        <v>10</v>
      </c>
      <c r="D562" s="2" t="s">
        <v>10</v>
      </c>
      <c r="E562" s="4">
        <v>0</v>
      </c>
      <c r="F562" s="4">
        <v>0</v>
      </c>
      <c r="G562" s="4">
        <v>0</v>
      </c>
      <c r="H562" s="11" t="b">
        <f>FALSE()</f>
        <v>0</v>
      </c>
      <c r="I562" s="11" t="b">
        <f>TRUE()</f>
        <v>1</v>
      </c>
      <c r="J562" s="11"/>
      <c r="K562" t="s">
        <v>34322</v>
      </c>
      <c r="L562" t="s">
        <v>33815</v>
      </c>
      <c r="N562" t="s">
        <v>7105</v>
      </c>
      <c r="O562" t="s">
        <v>7105</v>
      </c>
      <c r="P562" t="s">
        <v>12679</v>
      </c>
      <c r="Q562" t="s">
        <v>35333</v>
      </c>
      <c r="S562" t="s">
        <v>34867</v>
      </c>
      <c r="T562">
        <v>0</v>
      </c>
      <c r="U562">
        <v>0</v>
      </c>
      <c r="V562">
        <v>0</v>
      </c>
      <c r="W562" t="s">
        <v>35086</v>
      </c>
      <c r="X562" t="s">
        <v>7105</v>
      </c>
      <c r="Y562" t="s">
        <v>7133</v>
      </c>
      <c r="Z562">
        <v>1020077840098</v>
      </c>
      <c r="AA562" t="str">
        <f>VLOOKUP(Table15[[#This Row],[No.]],K:L,2,FALSE)</f>
        <v>KRCS Kalobeyei Livelihood</v>
      </c>
    </row>
    <row r="563" spans="1:27" x14ac:dyDescent="0.35">
      <c r="A563" s="2" t="s">
        <v>34320</v>
      </c>
      <c r="B563" s="2" t="s">
        <v>34321</v>
      </c>
      <c r="C563" s="2" t="s">
        <v>10</v>
      </c>
      <c r="D563" s="2" t="s">
        <v>10</v>
      </c>
      <c r="E563" s="4">
        <v>0</v>
      </c>
      <c r="F563" s="4">
        <v>0</v>
      </c>
      <c r="G563" s="4">
        <v>0</v>
      </c>
      <c r="H563" s="11" t="b">
        <f>FALSE()</f>
        <v>0</v>
      </c>
      <c r="I563" s="11" t="b">
        <f>TRUE()</f>
        <v>1</v>
      </c>
      <c r="J563" s="11"/>
      <c r="K563" t="s">
        <v>34323</v>
      </c>
      <c r="L563" t="s">
        <v>34324</v>
      </c>
      <c r="N563" t="s">
        <v>7105</v>
      </c>
      <c r="O563" t="s">
        <v>7105</v>
      </c>
      <c r="P563" t="s">
        <v>12679</v>
      </c>
      <c r="Q563" t="s">
        <v>35316</v>
      </c>
      <c r="S563" t="s">
        <v>34867</v>
      </c>
      <c r="T563">
        <v>0</v>
      </c>
      <c r="U563">
        <v>0</v>
      </c>
      <c r="V563">
        <v>0</v>
      </c>
      <c r="W563" t="s">
        <v>35383</v>
      </c>
      <c r="X563" t="s">
        <v>7105</v>
      </c>
      <c r="Y563" t="s">
        <v>7133</v>
      </c>
      <c r="Z563">
        <v>1020077840099</v>
      </c>
      <c r="AA563" t="str">
        <f>VLOOKUP(Table15[[#This Row],[No.]],K:L,2,FALSE)</f>
        <v>KRCS Drought Appeal</v>
      </c>
    </row>
    <row r="564" spans="1:27" x14ac:dyDescent="0.35">
      <c r="A564" s="2" t="s">
        <v>34322</v>
      </c>
      <c r="B564" s="2" t="s">
        <v>33815</v>
      </c>
      <c r="C564" s="2" t="s">
        <v>10</v>
      </c>
      <c r="D564" s="2" t="s">
        <v>10</v>
      </c>
      <c r="E564" s="4">
        <v>0</v>
      </c>
      <c r="F564" s="4">
        <v>0</v>
      </c>
      <c r="G564" s="4">
        <v>0</v>
      </c>
      <c r="H564" s="11" t="b">
        <f>FALSE()</f>
        <v>0</v>
      </c>
      <c r="I564" s="11" t="b">
        <f>TRUE()</f>
        <v>1</v>
      </c>
      <c r="J564" s="11"/>
      <c r="K564" t="s">
        <v>34325</v>
      </c>
      <c r="L564" t="s">
        <v>34326</v>
      </c>
      <c r="N564" t="s">
        <v>7105</v>
      </c>
      <c r="O564" t="s">
        <v>7105</v>
      </c>
      <c r="P564" t="s">
        <v>35322</v>
      </c>
      <c r="S564" t="s">
        <v>34867</v>
      </c>
      <c r="T564">
        <v>0</v>
      </c>
      <c r="U564">
        <v>0</v>
      </c>
      <c r="V564">
        <v>0</v>
      </c>
      <c r="W564" t="s">
        <v>35384</v>
      </c>
      <c r="X564" t="s">
        <v>7105</v>
      </c>
      <c r="Y564" t="s">
        <v>7133</v>
      </c>
      <c r="Z564">
        <v>1020130222200</v>
      </c>
      <c r="AA564" t="str">
        <f>VLOOKUP(Table15[[#This Row],[No.]],K:L,2,FALSE)</f>
        <v>KRCS Kenya Drought</v>
      </c>
    </row>
    <row r="565" spans="1:27" x14ac:dyDescent="0.35">
      <c r="A565" s="2" t="s">
        <v>34323</v>
      </c>
      <c r="B565" s="2" t="s">
        <v>34324</v>
      </c>
      <c r="C565" s="2" t="s">
        <v>10</v>
      </c>
      <c r="D565" s="2" t="s">
        <v>10</v>
      </c>
      <c r="E565" s="4">
        <v>0</v>
      </c>
      <c r="F565" s="4">
        <v>0</v>
      </c>
      <c r="G565" s="4">
        <v>0</v>
      </c>
      <c r="H565" s="11" t="b">
        <f>FALSE()</f>
        <v>0</v>
      </c>
      <c r="I565" s="11" t="b">
        <f>TRUE()</f>
        <v>1</v>
      </c>
      <c r="J565" s="11"/>
      <c r="K565" t="s">
        <v>34327</v>
      </c>
      <c r="L565" t="s">
        <v>34328</v>
      </c>
      <c r="N565" t="s">
        <v>7105</v>
      </c>
      <c r="O565" t="s">
        <v>7105</v>
      </c>
      <c r="P565" t="s">
        <v>35322</v>
      </c>
      <c r="S565" t="s">
        <v>34867</v>
      </c>
      <c r="T565">
        <v>0</v>
      </c>
      <c r="U565">
        <v>0</v>
      </c>
      <c r="V565">
        <v>0</v>
      </c>
      <c r="W565" t="s">
        <v>35385</v>
      </c>
      <c r="X565" t="s">
        <v>7105</v>
      </c>
      <c r="Y565" t="s">
        <v>7133</v>
      </c>
      <c r="Z565">
        <v>1020130222202</v>
      </c>
      <c r="AA565" t="str">
        <f>VLOOKUP(Table15[[#This Row],[No.]],K:L,2,FALSE)</f>
        <v xml:space="preserve">KRCS Danish Cash Transfer </v>
      </c>
    </row>
    <row r="566" spans="1:27" x14ac:dyDescent="0.35">
      <c r="A566" s="2" t="s">
        <v>34325</v>
      </c>
      <c r="B566" s="2" t="s">
        <v>34326</v>
      </c>
      <c r="C566" s="2" t="s">
        <v>10</v>
      </c>
      <c r="D566" s="2" t="s">
        <v>10</v>
      </c>
      <c r="E566" s="4">
        <v>0</v>
      </c>
      <c r="F566" s="4">
        <v>0</v>
      </c>
      <c r="G566" s="4">
        <v>0</v>
      </c>
      <c r="H566" s="11" t="b">
        <f>FALSE()</f>
        <v>0</v>
      </c>
      <c r="I566" s="11" t="b">
        <f>TRUE()</f>
        <v>1</v>
      </c>
      <c r="J566" s="11"/>
      <c r="K566" t="s">
        <v>34329</v>
      </c>
      <c r="L566" t="s">
        <v>34330</v>
      </c>
      <c r="N566" t="s">
        <v>7105</v>
      </c>
      <c r="O566" t="s">
        <v>7105</v>
      </c>
      <c r="P566" t="s">
        <v>35322</v>
      </c>
      <c r="S566" t="s">
        <v>34867</v>
      </c>
      <c r="T566">
        <v>0</v>
      </c>
      <c r="U566">
        <v>0</v>
      </c>
      <c r="V566">
        <v>0</v>
      </c>
      <c r="W566" t="s">
        <v>35386</v>
      </c>
      <c r="X566" t="s">
        <v>7105</v>
      </c>
      <c r="Y566" t="s">
        <v>7133</v>
      </c>
      <c r="Z566">
        <v>1020130222203</v>
      </c>
      <c r="AA566" t="str">
        <f>VLOOKUP(Table15[[#This Row],[No.]],K:L,2,FALSE)</f>
        <v>KRCS APELL Project</v>
      </c>
    </row>
    <row r="567" spans="1:27" x14ac:dyDescent="0.35">
      <c r="A567" s="2" t="s">
        <v>34327</v>
      </c>
      <c r="B567" s="2" t="s">
        <v>34328</v>
      </c>
      <c r="C567" s="2" t="s">
        <v>10</v>
      </c>
      <c r="D567" s="2" t="s">
        <v>10</v>
      </c>
      <c r="E567" s="4">
        <v>0</v>
      </c>
      <c r="F567" s="4">
        <v>0</v>
      </c>
      <c r="G567" s="4">
        <v>0</v>
      </c>
      <c r="H567" s="11" t="b">
        <f>FALSE()</f>
        <v>0</v>
      </c>
      <c r="I567" s="11" t="b">
        <f>TRUE()</f>
        <v>1</v>
      </c>
      <c r="J567" s="11"/>
      <c r="K567" t="s">
        <v>34331</v>
      </c>
      <c r="L567" t="s">
        <v>34332</v>
      </c>
      <c r="N567" t="s">
        <v>7105</v>
      </c>
      <c r="O567" t="s">
        <v>7105</v>
      </c>
      <c r="P567" t="s">
        <v>35387</v>
      </c>
      <c r="S567" t="s">
        <v>34867</v>
      </c>
      <c r="T567">
        <v>0</v>
      </c>
      <c r="U567">
        <v>0</v>
      </c>
      <c r="V567">
        <v>0</v>
      </c>
      <c r="W567" t="s">
        <v>35388</v>
      </c>
      <c r="X567" t="s">
        <v>7105</v>
      </c>
      <c r="Y567" t="s">
        <v>7133</v>
      </c>
      <c r="Z567">
        <v>1020130222205</v>
      </c>
      <c r="AA567" t="str">
        <f>VLOOKUP(Table15[[#This Row],[No.]],K:L,2,FALSE)</f>
        <v>KRCS Lamu Drugs Rehabilitation Centre</v>
      </c>
    </row>
    <row r="568" spans="1:27" x14ac:dyDescent="0.35">
      <c r="A568" s="2" t="s">
        <v>34329</v>
      </c>
      <c r="B568" s="2" t="s">
        <v>34330</v>
      </c>
      <c r="C568" s="2" t="s">
        <v>10</v>
      </c>
      <c r="D568" s="2" t="s">
        <v>10</v>
      </c>
      <c r="E568" s="4">
        <v>0</v>
      </c>
      <c r="F568" s="4">
        <v>0</v>
      </c>
      <c r="G568" s="4">
        <v>0</v>
      </c>
      <c r="H568" s="11" t="b">
        <f>FALSE()</f>
        <v>0</v>
      </c>
      <c r="I568" s="11" t="b">
        <f>TRUE()</f>
        <v>1</v>
      </c>
      <c r="J568" s="11"/>
      <c r="K568" t="s">
        <v>34333</v>
      </c>
      <c r="L568" t="s">
        <v>34334</v>
      </c>
      <c r="N568" t="s">
        <v>7105</v>
      </c>
      <c r="O568" t="s">
        <v>7105</v>
      </c>
      <c r="P568" t="s">
        <v>18275</v>
      </c>
      <c r="Q568" t="s">
        <v>35389</v>
      </c>
      <c r="S568" t="s">
        <v>34867</v>
      </c>
      <c r="T568">
        <v>0</v>
      </c>
      <c r="U568">
        <v>0</v>
      </c>
      <c r="V568">
        <v>0</v>
      </c>
      <c r="W568" t="s">
        <v>35390</v>
      </c>
      <c r="X568" t="s">
        <v>7105</v>
      </c>
      <c r="Y568" t="s">
        <v>7133</v>
      </c>
      <c r="Z568">
        <v>1020130222206</v>
      </c>
      <c r="AA568" t="str">
        <f>VLOOKUP(Table15[[#This Row],[No.]],K:L,2,FALSE)</f>
        <v>KRCS EED project Account</v>
      </c>
    </row>
    <row r="569" spans="1:27" x14ac:dyDescent="0.35">
      <c r="A569" s="2" t="s">
        <v>34331</v>
      </c>
      <c r="B569" s="2" t="s">
        <v>34332</v>
      </c>
      <c r="C569" s="2" t="s">
        <v>10</v>
      </c>
      <c r="D569" s="2" t="s">
        <v>10</v>
      </c>
      <c r="E569" s="4">
        <v>0</v>
      </c>
      <c r="F569" s="4">
        <v>0</v>
      </c>
      <c r="G569" s="4">
        <v>0</v>
      </c>
      <c r="H569" s="11" t="b">
        <f>FALSE()</f>
        <v>0</v>
      </c>
      <c r="I569" s="11" t="b">
        <f>TRUE()</f>
        <v>1</v>
      </c>
      <c r="J569" s="11"/>
      <c r="K569" t="s">
        <v>34335</v>
      </c>
      <c r="L569" t="s">
        <v>34336</v>
      </c>
      <c r="N569" t="s">
        <v>7105</v>
      </c>
      <c r="O569" t="s">
        <v>7105</v>
      </c>
      <c r="P569" t="s">
        <v>35322</v>
      </c>
      <c r="S569" t="s">
        <v>34867</v>
      </c>
      <c r="T569">
        <v>0</v>
      </c>
      <c r="U569">
        <v>0</v>
      </c>
      <c r="V569">
        <v>0</v>
      </c>
      <c r="W569" t="s">
        <v>35391</v>
      </c>
      <c r="X569" t="s">
        <v>7105</v>
      </c>
      <c r="Y569" t="s">
        <v>7133</v>
      </c>
      <c r="Z569">
        <v>1020130222204</v>
      </c>
      <c r="AA569" t="str">
        <f>VLOOKUP(Table15[[#This Row],[No.]],K:L,2,FALSE)</f>
        <v>KRCS Kamuthe Integrated Project</v>
      </c>
    </row>
    <row r="570" spans="1:27" x14ac:dyDescent="0.35">
      <c r="A570" s="2" t="s">
        <v>34333</v>
      </c>
      <c r="B570" s="2" t="s">
        <v>34334</v>
      </c>
      <c r="C570" s="2" t="s">
        <v>10</v>
      </c>
      <c r="D570" s="2" t="s">
        <v>10</v>
      </c>
      <c r="E570" s="4">
        <v>0</v>
      </c>
      <c r="F570" s="4">
        <v>0</v>
      </c>
      <c r="G570" s="4">
        <v>0</v>
      </c>
      <c r="H570" s="11" t="b">
        <f>FALSE()</f>
        <v>0</v>
      </c>
      <c r="I570" s="11" t="b">
        <f>TRUE()</f>
        <v>1</v>
      </c>
      <c r="J570" s="11"/>
      <c r="K570" t="s">
        <v>34337</v>
      </c>
      <c r="L570" t="s">
        <v>34338</v>
      </c>
      <c r="N570" t="s">
        <v>7105</v>
      </c>
      <c r="O570" t="s">
        <v>7105</v>
      </c>
      <c r="P570" t="s">
        <v>35392</v>
      </c>
      <c r="Q570" t="s">
        <v>35393</v>
      </c>
      <c r="S570" t="s">
        <v>34867</v>
      </c>
      <c r="T570">
        <v>0</v>
      </c>
      <c r="U570">
        <v>0</v>
      </c>
      <c r="V570">
        <v>0</v>
      </c>
      <c r="W570" t="s">
        <v>35394</v>
      </c>
      <c r="X570" t="s">
        <v>7105</v>
      </c>
      <c r="Y570" t="s">
        <v>7133</v>
      </c>
      <c r="Z570">
        <v>3586000027</v>
      </c>
      <c r="AA570" t="str">
        <f>VLOOKUP(Table15[[#This Row],[No.]],K:L,2,FALSE)</f>
        <v>KRCS Norvatis Acess Programme</v>
      </c>
    </row>
    <row r="571" spans="1:27" x14ac:dyDescent="0.35">
      <c r="A571" s="2" t="s">
        <v>34335</v>
      </c>
      <c r="B571" s="2" t="s">
        <v>34336</v>
      </c>
      <c r="C571" s="2" t="s">
        <v>10</v>
      </c>
      <c r="D571" s="2" t="s">
        <v>10</v>
      </c>
      <c r="E571" s="4">
        <v>0</v>
      </c>
      <c r="F571" s="4">
        <v>0</v>
      </c>
      <c r="G571" s="4">
        <v>0</v>
      </c>
      <c r="H571" s="11" t="b">
        <f>FALSE()</f>
        <v>0</v>
      </c>
      <c r="I571" s="11" t="b">
        <f>TRUE()</f>
        <v>1</v>
      </c>
      <c r="J571" s="11"/>
      <c r="K571" t="s">
        <v>34339</v>
      </c>
      <c r="L571" t="s">
        <v>34340</v>
      </c>
      <c r="N571" t="s">
        <v>7105</v>
      </c>
      <c r="O571" t="s">
        <v>7105</v>
      </c>
      <c r="P571" t="s">
        <v>35395</v>
      </c>
      <c r="S571" t="s">
        <v>34867</v>
      </c>
      <c r="T571">
        <v>0</v>
      </c>
      <c r="U571">
        <v>0</v>
      </c>
      <c r="V571">
        <v>0</v>
      </c>
      <c r="W571" t="s">
        <v>35396</v>
      </c>
      <c r="X571" t="s">
        <v>7105</v>
      </c>
      <c r="Y571" t="s">
        <v>7133</v>
      </c>
      <c r="Z571">
        <v>1128505555500</v>
      </c>
      <c r="AA571" t="str">
        <f>VLOOKUP(Table15[[#This Row],[No.]],K:L,2,FALSE)</f>
        <v>KRCS Enviromental Emergency Prep</v>
      </c>
    </row>
    <row r="572" spans="1:27" x14ac:dyDescent="0.35">
      <c r="A572" s="2" t="s">
        <v>34337</v>
      </c>
      <c r="B572" s="2" t="s">
        <v>34338</v>
      </c>
      <c r="C572" s="2" t="s">
        <v>10</v>
      </c>
      <c r="D572" s="2" t="s">
        <v>10</v>
      </c>
      <c r="E572" s="4">
        <v>0</v>
      </c>
      <c r="F572" s="4">
        <v>0</v>
      </c>
      <c r="G572" s="4">
        <v>0</v>
      </c>
      <c r="H572" s="11" t="b">
        <f>FALSE()</f>
        <v>0</v>
      </c>
      <c r="I572" s="11" t="b">
        <f>TRUE()</f>
        <v>1</v>
      </c>
      <c r="J572" s="11"/>
      <c r="K572" t="s">
        <v>34341</v>
      </c>
      <c r="L572" t="s">
        <v>34342</v>
      </c>
      <c r="M572" t="s">
        <v>34343</v>
      </c>
      <c r="N572" t="s">
        <v>7105</v>
      </c>
      <c r="O572" t="s">
        <v>7105</v>
      </c>
      <c r="P572" t="s">
        <v>35397</v>
      </c>
      <c r="R572" t="s">
        <v>34344</v>
      </c>
      <c r="S572" t="s">
        <v>34867</v>
      </c>
      <c r="T572">
        <v>0</v>
      </c>
      <c r="U572">
        <v>0</v>
      </c>
      <c r="V572">
        <v>0</v>
      </c>
      <c r="W572" t="s">
        <v>35398</v>
      </c>
      <c r="X572" t="s">
        <v>7105</v>
      </c>
      <c r="Y572" t="s">
        <v>7133</v>
      </c>
      <c r="Z572">
        <v>1004255767</v>
      </c>
      <c r="AA572" t="str">
        <f>VLOOKUP(Table15[[#This Row],[No.]],K:L,2,FALSE)</f>
        <v>KRCS GF Malaria</v>
      </c>
    </row>
    <row r="573" spans="1:27" x14ac:dyDescent="0.35">
      <c r="A573" s="2" t="s">
        <v>34339</v>
      </c>
      <c r="B573" s="2" t="s">
        <v>34340</v>
      </c>
      <c r="C573" s="2" t="s">
        <v>10</v>
      </c>
      <c r="D573" s="2" t="s">
        <v>10</v>
      </c>
      <c r="E573" s="4">
        <v>0</v>
      </c>
      <c r="F573" s="4">
        <v>0</v>
      </c>
      <c r="G573" s="4">
        <v>0</v>
      </c>
      <c r="H573" s="11" t="b">
        <f>FALSE()</f>
        <v>0</v>
      </c>
      <c r="I573" s="11" t="b">
        <f>TRUE()</f>
        <v>1</v>
      </c>
      <c r="J573" s="11"/>
      <c r="K573" t="s">
        <v>34345</v>
      </c>
      <c r="L573" t="s">
        <v>34346</v>
      </c>
      <c r="N573" t="s">
        <v>7105</v>
      </c>
      <c r="O573" t="s">
        <v>7105</v>
      </c>
      <c r="P573" t="s">
        <v>35399</v>
      </c>
      <c r="S573" t="s">
        <v>34867</v>
      </c>
      <c r="T573">
        <v>0</v>
      </c>
      <c r="U573">
        <v>0</v>
      </c>
      <c r="V573">
        <v>0</v>
      </c>
      <c r="W573" t="s">
        <v>35400</v>
      </c>
      <c r="X573" t="s">
        <v>7105</v>
      </c>
      <c r="Y573" t="s">
        <v>7133</v>
      </c>
      <c r="Z573">
        <v>816551017</v>
      </c>
      <c r="AA573" t="str">
        <f>VLOOKUP(Table15[[#This Row],[No.]],K:L,2,FALSE)</f>
        <v>KRCS Drought</v>
      </c>
    </row>
    <row r="574" spans="1:27" x14ac:dyDescent="0.35">
      <c r="A574" s="2" t="s">
        <v>34341</v>
      </c>
      <c r="B574" s="2" t="s">
        <v>34342</v>
      </c>
      <c r="C574" s="2" t="s">
        <v>34343</v>
      </c>
      <c r="D574" s="2" t="s">
        <v>34344</v>
      </c>
      <c r="E574" s="4">
        <v>0</v>
      </c>
      <c r="F574" s="4">
        <v>0</v>
      </c>
      <c r="G574" s="4">
        <v>0</v>
      </c>
      <c r="H574" s="11" t="b">
        <f>FALSE()</f>
        <v>0</v>
      </c>
      <c r="I574" s="11" t="b">
        <f>TRUE()</f>
        <v>1</v>
      </c>
      <c r="J574" s="11"/>
      <c r="K574" t="s">
        <v>34347</v>
      </c>
      <c r="L574" t="s">
        <v>34348</v>
      </c>
      <c r="N574" t="s">
        <v>7105</v>
      </c>
      <c r="O574" t="s">
        <v>7105</v>
      </c>
      <c r="P574" t="s">
        <v>35401</v>
      </c>
      <c r="S574" t="s">
        <v>34867</v>
      </c>
      <c r="T574">
        <v>0</v>
      </c>
      <c r="U574">
        <v>0</v>
      </c>
      <c r="V574">
        <v>0</v>
      </c>
      <c r="W574" t="s">
        <v>35400</v>
      </c>
      <c r="X574" t="s">
        <v>7105</v>
      </c>
      <c r="Y574" t="s">
        <v>7133</v>
      </c>
      <c r="Z574">
        <v>1770271506417</v>
      </c>
      <c r="AA574" t="str">
        <f>VLOOKUP(Table15[[#This Row],[No.]],K:L,2,FALSE)</f>
        <v>KRCS Drought Account</v>
      </c>
    </row>
    <row r="575" spans="1:27" x14ac:dyDescent="0.35">
      <c r="A575" s="2" t="s">
        <v>34345</v>
      </c>
      <c r="B575" s="2" t="s">
        <v>34346</v>
      </c>
      <c r="C575" s="2" t="s">
        <v>10</v>
      </c>
      <c r="D575" s="2" t="s">
        <v>10</v>
      </c>
      <c r="E575" s="4">
        <v>0</v>
      </c>
      <c r="F575" s="4">
        <v>0</v>
      </c>
      <c r="G575" s="4">
        <v>0</v>
      </c>
      <c r="H575" s="11" t="b">
        <f>FALSE()</f>
        <v>0</v>
      </c>
      <c r="I575" s="11" t="b">
        <f>TRUE()</f>
        <v>1</v>
      </c>
      <c r="J575" s="11"/>
      <c r="K575" t="s">
        <v>34349</v>
      </c>
      <c r="L575" t="s">
        <v>34348</v>
      </c>
      <c r="N575" t="s">
        <v>7105</v>
      </c>
      <c r="O575" t="s">
        <v>7105</v>
      </c>
      <c r="P575" t="s">
        <v>35402</v>
      </c>
      <c r="S575" t="s">
        <v>34867</v>
      </c>
      <c r="T575">
        <v>0</v>
      </c>
      <c r="U575">
        <v>0</v>
      </c>
      <c r="V575">
        <v>0</v>
      </c>
      <c r="W575" t="s">
        <v>35400</v>
      </c>
      <c r="X575" t="s">
        <v>7105</v>
      </c>
      <c r="Y575" t="s">
        <v>7133</v>
      </c>
      <c r="Z575">
        <v>108046285200</v>
      </c>
      <c r="AA575" t="str">
        <f>VLOOKUP(Table15[[#This Row],[No.]],K:L,2,FALSE)</f>
        <v>KRCS Drought ac</v>
      </c>
    </row>
    <row r="576" spans="1:27" x14ac:dyDescent="0.35">
      <c r="A576" s="2" t="s">
        <v>34347</v>
      </c>
      <c r="B576" s="2" t="s">
        <v>34348</v>
      </c>
      <c r="C576" s="2" t="s">
        <v>10</v>
      </c>
      <c r="D576" s="2" t="s">
        <v>10</v>
      </c>
      <c r="E576" s="4">
        <v>0</v>
      </c>
      <c r="F576" s="4">
        <v>0</v>
      </c>
      <c r="G576" s="4">
        <v>0</v>
      </c>
      <c r="H576" s="11" t="b">
        <f>FALSE()</f>
        <v>0</v>
      </c>
      <c r="I576" s="11" t="b">
        <f>TRUE()</f>
        <v>1</v>
      </c>
      <c r="J576" s="11"/>
      <c r="K576" t="s">
        <v>34350</v>
      </c>
      <c r="L576" t="s">
        <v>34351</v>
      </c>
      <c r="N576" t="s">
        <v>7105</v>
      </c>
      <c r="O576" t="s">
        <v>7105</v>
      </c>
      <c r="S576" t="s">
        <v>34867</v>
      </c>
      <c r="T576">
        <v>0</v>
      </c>
      <c r="U576">
        <v>0</v>
      </c>
      <c r="V576">
        <v>0</v>
      </c>
      <c r="W576" t="s">
        <v>35404</v>
      </c>
      <c r="X576" t="s">
        <v>7105</v>
      </c>
      <c r="Y576" t="s">
        <v>7133</v>
      </c>
      <c r="Z576">
        <v>1020130222208</v>
      </c>
      <c r="AA576" t="str">
        <f>VLOOKUP(Table15[[#This Row],[No.]],K:L,2,FALSE)</f>
        <v>KRCS Drought AC</v>
      </c>
    </row>
    <row r="577" spans="1:27" x14ac:dyDescent="0.35">
      <c r="A577" s="2" t="s">
        <v>34349</v>
      </c>
      <c r="B577" s="2" t="s">
        <v>34348</v>
      </c>
      <c r="C577" s="2" t="s">
        <v>10</v>
      </c>
      <c r="D577" s="2" t="s">
        <v>10</v>
      </c>
      <c r="E577" s="4">
        <v>0</v>
      </c>
      <c r="F577" s="4">
        <v>0</v>
      </c>
      <c r="G577" s="4">
        <v>0</v>
      </c>
      <c r="H577" s="11" t="b">
        <f>FALSE()</f>
        <v>0</v>
      </c>
      <c r="I577" s="11" t="b">
        <f>TRUE()</f>
        <v>1</v>
      </c>
      <c r="J577" s="11"/>
      <c r="K577" t="s">
        <v>34352</v>
      </c>
      <c r="L577" t="s">
        <v>34353</v>
      </c>
      <c r="N577" t="s">
        <v>7105</v>
      </c>
      <c r="O577" t="s">
        <v>7105</v>
      </c>
      <c r="S577" t="s">
        <v>34867</v>
      </c>
      <c r="T577">
        <v>0</v>
      </c>
      <c r="U577">
        <v>0</v>
      </c>
      <c r="V577">
        <v>0</v>
      </c>
      <c r="W577" t="s">
        <v>35405</v>
      </c>
      <c r="X577" t="s">
        <v>7105</v>
      </c>
      <c r="Y577" t="s">
        <v>7133</v>
      </c>
      <c r="Z577">
        <v>1020130222209</v>
      </c>
      <c r="AA577" t="str">
        <f>VLOOKUP(Table15[[#This Row],[No.]],K:L,2,FALSE)</f>
        <v>KRCS Drought AC</v>
      </c>
    </row>
    <row r="578" spans="1:27" x14ac:dyDescent="0.35">
      <c r="A578" s="2" t="s">
        <v>34350</v>
      </c>
      <c r="B578" s="2" t="s">
        <v>34351</v>
      </c>
      <c r="C578" s="2" t="s">
        <v>10</v>
      </c>
      <c r="D578" s="2" t="s">
        <v>10</v>
      </c>
      <c r="E578" s="4">
        <v>0</v>
      </c>
      <c r="F578" s="4">
        <v>0</v>
      </c>
      <c r="G578" s="4">
        <v>0</v>
      </c>
      <c r="H578" s="11" t="b">
        <f>FALSE()</f>
        <v>0</v>
      </c>
      <c r="I578" s="11" t="b">
        <f>TRUE()</f>
        <v>1</v>
      </c>
      <c r="J578" s="11"/>
      <c r="K578" t="s">
        <v>34354</v>
      </c>
      <c r="L578" t="s">
        <v>33818</v>
      </c>
      <c r="N578" t="s">
        <v>7105</v>
      </c>
      <c r="O578" t="s">
        <v>7105</v>
      </c>
      <c r="P578" t="s">
        <v>35380</v>
      </c>
      <c r="S578" t="s">
        <v>34867</v>
      </c>
      <c r="T578">
        <v>0</v>
      </c>
      <c r="U578">
        <v>0</v>
      </c>
      <c r="V578">
        <v>0</v>
      </c>
      <c r="W578" t="s">
        <v>35088</v>
      </c>
      <c r="X578" t="s">
        <v>7105</v>
      </c>
      <c r="Y578" t="s">
        <v>7133</v>
      </c>
      <c r="Z578">
        <v>1020130222210</v>
      </c>
      <c r="AA578" t="str">
        <f>VLOOKUP(Table15[[#This Row],[No.]],K:L,2,FALSE)</f>
        <v>KRCS Drought C.O.G</v>
      </c>
    </row>
    <row r="579" spans="1:27" x14ac:dyDescent="0.35">
      <c r="A579" s="2" t="s">
        <v>34352</v>
      </c>
      <c r="B579" s="2" t="s">
        <v>34353</v>
      </c>
      <c r="C579" s="2" t="s">
        <v>10</v>
      </c>
      <c r="D579" s="2" t="s">
        <v>10</v>
      </c>
      <c r="E579" s="4">
        <v>0</v>
      </c>
      <c r="F579" s="4">
        <v>0</v>
      </c>
      <c r="G579" s="4">
        <v>0</v>
      </c>
      <c r="H579" s="11" t="b">
        <f>FALSE()</f>
        <v>0</v>
      </c>
      <c r="I579" s="11" t="b">
        <f>TRUE()</f>
        <v>1</v>
      </c>
      <c r="J579" s="11"/>
      <c r="K579" t="s">
        <v>34355</v>
      </c>
      <c r="L579" t="s">
        <v>34342</v>
      </c>
      <c r="N579" t="s">
        <v>7105</v>
      </c>
      <c r="O579" t="s">
        <v>7105</v>
      </c>
      <c r="P579" t="s">
        <v>35406</v>
      </c>
      <c r="S579" t="s">
        <v>34867</v>
      </c>
      <c r="T579">
        <v>0</v>
      </c>
      <c r="U579">
        <v>0</v>
      </c>
      <c r="V579">
        <v>0</v>
      </c>
      <c r="W579" t="s">
        <v>35398</v>
      </c>
      <c r="X579" t="s">
        <v>7105</v>
      </c>
      <c r="Y579" t="s">
        <v>7133</v>
      </c>
      <c r="Z579">
        <v>943747180</v>
      </c>
      <c r="AA579" t="str">
        <f>VLOOKUP(Table15[[#This Row],[No.]],K:L,2,FALSE)</f>
        <v>KRCS Dadaab Pay'ts</v>
      </c>
    </row>
    <row r="580" spans="1:27" x14ac:dyDescent="0.35">
      <c r="A580" s="2" t="s">
        <v>34354</v>
      </c>
      <c r="B580" s="2" t="s">
        <v>33818</v>
      </c>
      <c r="C580" s="2" t="s">
        <v>10</v>
      </c>
      <c r="D580" s="2" t="s">
        <v>10</v>
      </c>
      <c r="E580" s="4">
        <v>0</v>
      </c>
      <c r="F580" s="4">
        <v>0</v>
      </c>
      <c r="G580" s="4">
        <v>0</v>
      </c>
      <c r="H580" s="11" t="b">
        <f>FALSE()</f>
        <v>0</v>
      </c>
      <c r="I580" s="11" t="b">
        <f>TRUE()</f>
        <v>1</v>
      </c>
      <c r="J580" s="11"/>
      <c r="K580" t="s">
        <v>34356</v>
      </c>
      <c r="L580" t="s">
        <v>34357</v>
      </c>
      <c r="N580" t="s">
        <v>7105</v>
      </c>
      <c r="O580" t="s">
        <v>7105</v>
      </c>
      <c r="P580" t="s">
        <v>35407</v>
      </c>
      <c r="S580" t="s">
        <v>34867</v>
      </c>
      <c r="T580">
        <v>0</v>
      </c>
      <c r="U580">
        <v>0</v>
      </c>
      <c r="V580">
        <v>0</v>
      </c>
      <c r="W580" t="s">
        <v>35408</v>
      </c>
      <c r="X580" t="s">
        <v>7105</v>
      </c>
      <c r="Y580" t="s">
        <v>7105</v>
      </c>
      <c r="Z580">
        <v>1770272068880</v>
      </c>
      <c r="AA580" t="str">
        <f>VLOOKUP(Table15[[#This Row],[No.]],K:L,2,FALSE)</f>
        <v>KRCS Plastic Waste Mgt</v>
      </c>
    </row>
    <row r="581" spans="1:27" x14ac:dyDescent="0.35">
      <c r="A581" s="2" t="s">
        <v>34355</v>
      </c>
      <c r="B581" s="2" t="s">
        <v>34342</v>
      </c>
      <c r="C581" s="2" t="s">
        <v>10</v>
      </c>
      <c r="D581" s="2" t="s">
        <v>10</v>
      </c>
      <c r="E581" s="4">
        <v>0</v>
      </c>
      <c r="F581" s="4">
        <v>0</v>
      </c>
      <c r="G581" s="4">
        <v>0</v>
      </c>
      <c r="H581" s="11" t="b">
        <f>FALSE()</f>
        <v>0</v>
      </c>
      <c r="I581" s="11" t="b">
        <f>TRUE()</f>
        <v>1</v>
      </c>
      <c r="J581" s="11"/>
      <c r="K581" t="s">
        <v>34358</v>
      </c>
      <c r="L581" t="s">
        <v>34359</v>
      </c>
      <c r="N581" t="s">
        <v>7105</v>
      </c>
      <c r="O581" t="s">
        <v>7105</v>
      </c>
      <c r="P581" t="s">
        <v>35409</v>
      </c>
      <c r="S581" t="s">
        <v>34867</v>
      </c>
      <c r="T581">
        <v>0</v>
      </c>
      <c r="U581">
        <v>0</v>
      </c>
      <c r="V581">
        <v>0</v>
      </c>
      <c r="W581" t="s">
        <v>35410</v>
      </c>
      <c r="X581" t="s">
        <v>7105</v>
      </c>
      <c r="Y581" t="s">
        <v>7133</v>
      </c>
      <c r="Z581">
        <v>1020130222211</v>
      </c>
      <c r="AA581" t="str">
        <f>VLOOKUP(Table15[[#This Row],[No.]],K:L,2,FALSE)</f>
        <v>KRCS Drought Account</v>
      </c>
    </row>
    <row r="582" spans="1:27" x14ac:dyDescent="0.35">
      <c r="A582" s="2" t="s">
        <v>34356</v>
      </c>
      <c r="B582" s="2" t="s">
        <v>34357</v>
      </c>
      <c r="C582" s="2" t="s">
        <v>10</v>
      </c>
      <c r="D582" s="2" t="s">
        <v>10</v>
      </c>
      <c r="E582" s="4">
        <v>0</v>
      </c>
      <c r="F582" s="4">
        <v>0</v>
      </c>
      <c r="G582" s="4">
        <v>0</v>
      </c>
      <c r="H582" s="11" t="b">
        <f>FALSE()</f>
        <v>0</v>
      </c>
      <c r="I582" s="11" t="b">
        <f>FALSE()</f>
        <v>0</v>
      </c>
      <c r="J582" s="11"/>
      <c r="K582" t="s">
        <v>34360</v>
      </c>
      <c r="L582" t="s">
        <v>33820</v>
      </c>
      <c r="N582" t="s">
        <v>7105</v>
      </c>
      <c r="O582" t="s">
        <v>7105</v>
      </c>
      <c r="P582" t="s">
        <v>35403</v>
      </c>
      <c r="S582" t="s">
        <v>34867</v>
      </c>
      <c r="T582">
        <v>0</v>
      </c>
      <c r="U582">
        <v>0</v>
      </c>
      <c r="V582">
        <v>0</v>
      </c>
      <c r="W582" t="s">
        <v>35089</v>
      </c>
      <c r="X582" t="s">
        <v>7105</v>
      </c>
      <c r="Y582" t="s">
        <v>7133</v>
      </c>
      <c r="Z582">
        <v>1020130222212</v>
      </c>
      <c r="AA582" t="str">
        <f>VLOOKUP(Table15[[#This Row],[No.]],K:L,2,FALSE)</f>
        <v>Kenya Red Cross Society - Turkana East</v>
      </c>
    </row>
    <row r="583" spans="1:27" x14ac:dyDescent="0.35">
      <c r="A583" s="2" t="s">
        <v>34358</v>
      </c>
      <c r="B583" s="2" t="s">
        <v>34359</v>
      </c>
      <c r="C583" s="2" t="s">
        <v>10</v>
      </c>
      <c r="D583" s="2" t="s">
        <v>10</v>
      </c>
      <c r="E583" s="4">
        <v>0</v>
      </c>
      <c r="F583" s="4">
        <v>0</v>
      </c>
      <c r="G583" s="4">
        <v>0</v>
      </c>
      <c r="H583" s="11" t="b">
        <f>FALSE()</f>
        <v>0</v>
      </c>
      <c r="I583" s="11" t="b">
        <f>TRUE()</f>
        <v>1</v>
      </c>
      <c r="J583" s="11"/>
      <c r="K583" t="s">
        <v>34361</v>
      </c>
      <c r="L583" t="s">
        <v>34362</v>
      </c>
      <c r="N583" t="s">
        <v>7105</v>
      </c>
      <c r="O583" t="s">
        <v>7105</v>
      </c>
      <c r="P583" t="s">
        <v>35403</v>
      </c>
      <c r="S583" t="s">
        <v>34867</v>
      </c>
      <c r="T583">
        <v>0</v>
      </c>
      <c r="U583">
        <v>0</v>
      </c>
      <c r="V583">
        <v>0</v>
      </c>
      <c r="W583" t="s">
        <v>35411</v>
      </c>
      <c r="X583" t="s">
        <v>7105</v>
      </c>
      <c r="Y583" t="s">
        <v>7133</v>
      </c>
      <c r="Z583">
        <v>1020130222213</v>
      </c>
      <c r="AA583" t="str">
        <f>VLOOKUP(Table15[[#This Row],[No.]],K:L,2,FALSE)</f>
        <v>KRCS Wash Drought a/c</v>
      </c>
    </row>
    <row r="584" spans="1:27" x14ac:dyDescent="0.35">
      <c r="A584" s="2" t="s">
        <v>34360</v>
      </c>
      <c r="B584" s="2" t="s">
        <v>33820</v>
      </c>
      <c r="C584" s="2" t="s">
        <v>10</v>
      </c>
      <c r="D584" s="2" t="s">
        <v>10</v>
      </c>
      <c r="E584" s="4">
        <v>0</v>
      </c>
      <c r="F584" s="4">
        <v>0</v>
      </c>
      <c r="G584" s="4">
        <v>0</v>
      </c>
      <c r="H584" s="11" t="b">
        <f>FALSE()</f>
        <v>0</v>
      </c>
      <c r="I584" s="11" t="b">
        <f>TRUE()</f>
        <v>1</v>
      </c>
      <c r="J584" s="11"/>
      <c r="K584" t="s">
        <v>34363</v>
      </c>
      <c r="L584" t="s">
        <v>1407</v>
      </c>
      <c r="N584" t="s">
        <v>7105</v>
      </c>
      <c r="O584" t="s">
        <v>7105</v>
      </c>
      <c r="P584" t="s">
        <v>35403</v>
      </c>
      <c r="S584" t="s">
        <v>34867</v>
      </c>
      <c r="T584">
        <v>0</v>
      </c>
      <c r="U584">
        <v>0</v>
      </c>
      <c r="V584">
        <v>0</v>
      </c>
      <c r="W584" t="s">
        <v>35090</v>
      </c>
      <c r="X584" t="s">
        <v>7105</v>
      </c>
      <c r="Y584" t="s">
        <v>7133</v>
      </c>
      <c r="Z584">
        <v>1020130222214</v>
      </c>
      <c r="AA584" t="str">
        <f>VLOOKUP(Table15[[#This Row],[No.]],K:L,2,FALSE)</f>
        <v>KRCS FAO Partnership</v>
      </c>
    </row>
    <row r="585" spans="1:27" x14ac:dyDescent="0.35">
      <c r="A585" s="2" t="s">
        <v>34361</v>
      </c>
      <c r="B585" s="2" t="s">
        <v>34362</v>
      </c>
      <c r="C585" s="2" t="s">
        <v>10</v>
      </c>
      <c r="D585" s="2" t="s">
        <v>10</v>
      </c>
      <c r="E585" s="4">
        <v>0</v>
      </c>
      <c r="F585" s="4">
        <v>0</v>
      </c>
      <c r="G585" s="4">
        <v>0</v>
      </c>
      <c r="H585" s="11" t="b">
        <f>FALSE()</f>
        <v>0</v>
      </c>
      <c r="I585" s="11" t="b">
        <f>TRUE()</f>
        <v>1</v>
      </c>
      <c r="J585" s="11"/>
      <c r="K585" t="s">
        <v>34364</v>
      </c>
      <c r="L585" t="s">
        <v>33822</v>
      </c>
      <c r="N585" t="s">
        <v>7105</v>
      </c>
      <c r="O585" t="s">
        <v>7105</v>
      </c>
      <c r="P585" t="s">
        <v>35412</v>
      </c>
      <c r="S585" t="s">
        <v>34867</v>
      </c>
      <c r="T585">
        <v>0</v>
      </c>
      <c r="U585">
        <v>0</v>
      </c>
      <c r="V585">
        <v>0</v>
      </c>
      <c r="W585" t="s">
        <v>35091</v>
      </c>
      <c r="X585" t="s">
        <v>7105</v>
      </c>
      <c r="Y585" t="s">
        <v>7133</v>
      </c>
      <c r="Z585">
        <v>1020130222215</v>
      </c>
      <c r="AA585" t="str">
        <f>VLOOKUP(Table15[[#This Row],[No.]],K:L,2,FALSE)</f>
        <v>KRCS HSS Drought Appeal</v>
      </c>
    </row>
    <row r="586" spans="1:27" x14ac:dyDescent="0.35">
      <c r="A586" s="2" t="s">
        <v>34363</v>
      </c>
      <c r="B586" s="2" t="s">
        <v>1407</v>
      </c>
      <c r="C586" s="2" t="s">
        <v>10</v>
      </c>
      <c r="D586" s="2" t="s">
        <v>10</v>
      </c>
      <c r="E586" s="4">
        <v>0</v>
      </c>
      <c r="F586" s="4">
        <v>0</v>
      </c>
      <c r="G586" s="4">
        <v>0</v>
      </c>
      <c r="H586" s="11" t="b">
        <f>FALSE()</f>
        <v>0</v>
      </c>
      <c r="I586" s="11" t="b">
        <f>TRUE()</f>
        <v>1</v>
      </c>
      <c r="J586" s="11"/>
      <c r="K586" t="s">
        <v>34365</v>
      </c>
      <c r="L586" t="s">
        <v>34366</v>
      </c>
      <c r="N586" t="s">
        <v>7105</v>
      </c>
      <c r="O586" t="s">
        <v>7105</v>
      </c>
      <c r="S586" t="s">
        <v>34867</v>
      </c>
      <c r="T586">
        <v>0</v>
      </c>
      <c r="U586">
        <v>0</v>
      </c>
      <c r="V586">
        <v>0</v>
      </c>
      <c r="W586" t="s">
        <v>35413</v>
      </c>
      <c r="X586" t="s">
        <v>7105</v>
      </c>
      <c r="Y586" t="s">
        <v>7133</v>
      </c>
      <c r="Z586">
        <v>1020130222216</v>
      </c>
      <c r="AA586" t="str">
        <f>VLOOKUP(Table15[[#This Row],[No.]],K:L,2,FALSE)</f>
        <v>KRCS Software / Application</v>
      </c>
    </row>
    <row r="587" spans="1:27" x14ac:dyDescent="0.35">
      <c r="A587" s="2" t="s">
        <v>34364</v>
      </c>
      <c r="B587" s="2" t="s">
        <v>33822</v>
      </c>
      <c r="C587" s="2" t="s">
        <v>10</v>
      </c>
      <c r="D587" s="2" t="s">
        <v>10</v>
      </c>
      <c r="E587" s="4">
        <v>0</v>
      </c>
      <c r="F587" s="4">
        <v>0</v>
      </c>
      <c r="G587" s="4">
        <v>0</v>
      </c>
      <c r="H587" s="11" t="b">
        <f>FALSE()</f>
        <v>0</v>
      </c>
      <c r="I587" s="11" t="b">
        <f>TRUE()</f>
        <v>1</v>
      </c>
      <c r="J587" s="11"/>
      <c r="K587" t="s">
        <v>34367</v>
      </c>
      <c r="L587" t="s">
        <v>34368</v>
      </c>
      <c r="N587" t="s">
        <v>7105</v>
      </c>
      <c r="O587" t="s">
        <v>7105</v>
      </c>
      <c r="S587" t="s">
        <v>34867</v>
      </c>
      <c r="T587">
        <v>0</v>
      </c>
      <c r="U587">
        <v>0</v>
      </c>
      <c r="V587">
        <v>0</v>
      </c>
      <c r="W587" t="s">
        <v>35414</v>
      </c>
      <c r="X587" t="s">
        <v>7105</v>
      </c>
      <c r="Y587" t="s">
        <v>7133</v>
      </c>
      <c r="Z587">
        <v>1020130222218</v>
      </c>
      <c r="AA587" t="str">
        <f>VLOOKUP(Table15[[#This Row],[No.]],K:L,2,FALSE)</f>
        <v>KRCS Smart Agriculture</v>
      </c>
    </row>
    <row r="588" spans="1:27" x14ac:dyDescent="0.35">
      <c r="A588" s="2" t="s">
        <v>34365</v>
      </c>
      <c r="B588" s="2" t="s">
        <v>34366</v>
      </c>
      <c r="C588" s="2" t="s">
        <v>10</v>
      </c>
      <c r="D588" s="2" t="s">
        <v>10</v>
      </c>
      <c r="E588" s="4">
        <v>0</v>
      </c>
      <c r="F588" s="4">
        <v>0</v>
      </c>
      <c r="G588" s="4">
        <v>0</v>
      </c>
      <c r="H588" s="11" t="b">
        <f>FALSE()</f>
        <v>0</v>
      </c>
      <c r="I588" s="11" t="b">
        <f>TRUE()</f>
        <v>1</v>
      </c>
      <c r="J588" s="11"/>
      <c r="K588" t="s">
        <v>34369</v>
      </c>
      <c r="L588" t="s">
        <v>33824</v>
      </c>
      <c r="N588" t="s">
        <v>7105</v>
      </c>
      <c r="O588" t="s">
        <v>7105</v>
      </c>
      <c r="P588" t="s">
        <v>35271</v>
      </c>
      <c r="S588" t="s">
        <v>34867</v>
      </c>
      <c r="T588">
        <v>0</v>
      </c>
      <c r="U588">
        <v>0</v>
      </c>
      <c r="V588">
        <v>0</v>
      </c>
      <c r="W588" t="s">
        <v>35092</v>
      </c>
      <c r="X588" t="s">
        <v>7105</v>
      </c>
      <c r="Y588" t="s">
        <v>7133</v>
      </c>
      <c r="Z588">
        <v>1020130222220</v>
      </c>
      <c r="AA588" t="str">
        <f>VLOOKUP(Table15[[#This Row],[No.]],K:L,2,FALSE)</f>
        <v>KRCS ECHO Marsabit CTP</v>
      </c>
    </row>
    <row r="589" spans="1:27" x14ac:dyDescent="0.35">
      <c r="A589" s="2" t="s">
        <v>34367</v>
      </c>
      <c r="B589" s="2" t="s">
        <v>34368</v>
      </c>
      <c r="C589" s="2" t="s">
        <v>10</v>
      </c>
      <c r="D589" s="2" t="s">
        <v>10</v>
      </c>
      <c r="E589" s="4">
        <v>0</v>
      </c>
      <c r="F589" s="4">
        <v>0</v>
      </c>
      <c r="G589" s="4">
        <v>0</v>
      </c>
      <c r="H589" s="11" t="b">
        <f>FALSE()</f>
        <v>0</v>
      </c>
      <c r="I589" s="11" t="b">
        <f>TRUE()</f>
        <v>1</v>
      </c>
      <c r="J589" s="11"/>
      <c r="K589" t="s">
        <v>34370</v>
      </c>
      <c r="L589" t="s">
        <v>34371</v>
      </c>
      <c r="N589" t="s">
        <v>7105</v>
      </c>
      <c r="O589" t="s">
        <v>7105</v>
      </c>
      <c r="P589" t="s">
        <v>35271</v>
      </c>
      <c r="S589" t="s">
        <v>34867</v>
      </c>
      <c r="T589">
        <v>0</v>
      </c>
      <c r="U589">
        <v>0</v>
      </c>
      <c r="V589">
        <v>0</v>
      </c>
      <c r="W589" t="s">
        <v>35415</v>
      </c>
      <c r="X589" t="s">
        <v>7105</v>
      </c>
      <c r="Y589" t="s">
        <v>7133</v>
      </c>
      <c r="Z589">
        <v>1020130222221</v>
      </c>
      <c r="AA589" t="str">
        <f>VLOOKUP(Table15[[#This Row],[No.]],K:L,2,FALSE)</f>
        <v>KRCS FDFA Partnership</v>
      </c>
    </row>
    <row r="590" spans="1:27" x14ac:dyDescent="0.35">
      <c r="A590" s="2" t="s">
        <v>34369</v>
      </c>
      <c r="B590" s="2" t="s">
        <v>33824</v>
      </c>
      <c r="C590" s="2" t="s">
        <v>10</v>
      </c>
      <c r="D590" s="2" t="s">
        <v>10</v>
      </c>
      <c r="E590" s="4">
        <v>0</v>
      </c>
      <c r="F590" s="4">
        <v>0</v>
      </c>
      <c r="G590" s="4">
        <v>0</v>
      </c>
      <c r="H590" s="11" t="b">
        <f>FALSE()</f>
        <v>0</v>
      </c>
      <c r="I590" s="11" t="b">
        <f>TRUE()</f>
        <v>1</v>
      </c>
      <c r="J590" s="11"/>
      <c r="K590" t="s">
        <v>34372</v>
      </c>
      <c r="L590" t="s">
        <v>34373</v>
      </c>
      <c r="N590" t="s">
        <v>7105</v>
      </c>
      <c r="O590" t="s">
        <v>7105</v>
      </c>
      <c r="P590" t="s">
        <v>35271</v>
      </c>
      <c r="S590" t="s">
        <v>34867</v>
      </c>
      <c r="T590">
        <v>0</v>
      </c>
      <c r="U590">
        <v>0</v>
      </c>
      <c r="V590">
        <v>0</v>
      </c>
      <c r="W590" t="s">
        <v>34373</v>
      </c>
      <c r="X590" t="s">
        <v>7105</v>
      </c>
      <c r="Y590" t="s">
        <v>7133</v>
      </c>
      <c r="Z590">
        <v>1020130222222</v>
      </c>
      <c r="AA590" t="str">
        <f>VLOOKUP(Table15[[#This Row],[No.]],K:L,2,FALSE)</f>
        <v>KRCS Austria CSOs Policy Dialogue II</v>
      </c>
    </row>
    <row r="591" spans="1:27" x14ac:dyDescent="0.35">
      <c r="A591" s="2" t="s">
        <v>34370</v>
      </c>
      <c r="B591" s="2" t="s">
        <v>34371</v>
      </c>
      <c r="C591" s="2" t="s">
        <v>10</v>
      </c>
      <c r="D591" s="2" t="s">
        <v>10</v>
      </c>
      <c r="E591" s="4">
        <v>0</v>
      </c>
      <c r="F591" s="4">
        <v>0</v>
      </c>
      <c r="G591" s="4">
        <v>0</v>
      </c>
      <c r="H591" s="11" t="b">
        <f>FALSE()</f>
        <v>0</v>
      </c>
      <c r="I591" s="11" t="b">
        <f>TRUE()</f>
        <v>1</v>
      </c>
      <c r="J591" s="11"/>
      <c r="K591" t="s">
        <v>34374</v>
      </c>
      <c r="L591" t="s">
        <v>34375</v>
      </c>
      <c r="N591" t="s">
        <v>7105</v>
      </c>
      <c r="O591" t="s">
        <v>7105</v>
      </c>
      <c r="P591" t="s">
        <v>35271</v>
      </c>
      <c r="S591" t="s">
        <v>34867</v>
      </c>
      <c r="T591">
        <v>0</v>
      </c>
      <c r="U591">
        <v>0</v>
      </c>
      <c r="V591">
        <v>0</v>
      </c>
      <c r="W591" t="s">
        <v>35416</v>
      </c>
      <c r="X591" t="s">
        <v>7105</v>
      </c>
      <c r="Y591" t="s">
        <v>7133</v>
      </c>
      <c r="Z591">
        <v>1020130222223</v>
      </c>
      <c r="AA591" t="str">
        <f>VLOOKUP(Table15[[#This Row],[No.]],K:L,2,FALSE)</f>
        <v>KRCS Road Map to Resiliance</v>
      </c>
    </row>
    <row r="592" spans="1:27" x14ac:dyDescent="0.35">
      <c r="A592" s="2" t="s">
        <v>34372</v>
      </c>
      <c r="B592" s="2" t="s">
        <v>34373</v>
      </c>
      <c r="C592" s="2" t="s">
        <v>10</v>
      </c>
      <c r="D592" s="2" t="s">
        <v>10</v>
      </c>
      <c r="E592" s="4">
        <v>0</v>
      </c>
      <c r="F592" s="4">
        <v>0</v>
      </c>
      <c r="G592" s="4">
        <v>0</v>
      </c>
      <c r="H592" s="11" t="b">
        <f>FALSE()</f>
        <v>0</v>
      </c>
      <c r="I592" s="11" t="b">
        <f>TRUE()</f>
        <v>1</v>
      </c>
      <c r="J592" s="11"/>
      <c r="K592" t="s">
        <v>34376</v>
      </c>
      <c r="L592" t="s">
        <v>34377</v>
      </c>
      <c r="N592" t="s">
        <v>7105</v>
      </c>
      <c r="O592" t="s">
        <v>7105</v>
      </c>
      <c r="P592" t="s">
        <v>35271</v>
      </c>
      <c r="S592" t="s">
        <v>34867</v>
      </c>
      <c r="T592">
        <v>0</v>
      </c>
      <c r="U592">
        <v>0</v>
      </c>
      <c r="V592">
        <v>0</v>
      </c>
      <c r="W592" t="s">
        <v>34377</v>
      </c>
      <c r="X592" t="s">
        <v>7105</v>
      </c>
      <c r="Y592" t="s">
        <v>7133</v>
      </c>
      <c r="Z592">
        <v>1020130222225</v>
      </c>
      <c r="AA592" t="str">
        <f>VLOOKUP(Table15[[#This Row],[No.]],K:L,2,FALSE)</f>
        <v>KRCS ECP DREF</v>
      </c>
    </row>
    <row r="593" spans="1:27" x14ac:dyDescent="0.35">
      <c r="A593" s="2" t="s">
        <v>34374</v>
      </c>
      <c r="B593" s="2" t="s">
        <v>34375</v>
      </c>
      <c r="C593" s="2" t="s">
        <v>10</v>
      </c>
      <c r="D593" s="2" t="s">
        <v>10</v>
      </c>
      <c r="E593" s="4">
        <v>0</v>
      </c>
      <c r="F593" s="4">
        <v>0</v>
      </c>
      <c r="G593" s="4">
        <v>0</v>
      </c>
      <c r="H593" s="11" t="b">
        <f>FALSE()</f>
        <v>0</v>
      </c>
      <c r="I593" s="11" t="b">
        <f>TRUE()</f>
        <v>1</v>
      </c>
      <c r="J593" s="11"/>
      <c r="K593" t="s">
        <v>34378</v>
      </c>
      <c r="L593" t="s">
        <v>33826</v>
      </c>
      <c r="N593" t="s">
        <v>7105</v>
      </c>
      <c r="O593" t="s">
        <v>7105</v>
      </c>
      <c r="P593" t="s">
        <v>35271</v>
      </c>
      <c r="S593" t="s">
        <v>34867</v>
      </c>
      <c r="T593">
        <v>0</v>
      </c>
      <c r="U593">
        <v>0</v>
      </c>
      <c r="V593">
        <v>0</v>
      </c>
      <c r="W593" t="s">
        <v>33826</v>
      </c>
      <c r="X593" t="s">
        <v>7105</v>
      </c>
      <c r="Y593" t="s">
        <v>7133</v>
      </c>
      <c r="Z593">
        <v>1020130222226</v>
      </c>
      <c r="AA593" t="str">
        <f>VLOOKUP(Table15[[#This Row],[No.]],K:L,2,FALSE)</f>
        <v>KRCS Election Preparedness HSS</v>
      </c>
    </row>
    <row r="594" spans="1:27" x14ac:dyDescent="0.35">
      <c r="A594" s="2" t="s">
        <v>34376</v>
      </c>
      <c r="B594" s="2" t="s">
        <v>34377</v>
      </c>
      <c r="C594" s="2" t="s">
        <v>10</v>
      </c>
      <c r="D594" s="2" t="s">
        <v>10</v>
      </c>
      <c r="E594" s="4">
        <v>0</v>
      </c>
      <c r="F594" s="4">
        <v>0</v>
      </c>
      <c r="G594" s="4">
        <v>0</v>
      </c>
      <c r="H594" s="11" t="b">
        <f>FALSE()</f>
        <v>0</v>
      </c>
      <c r="I594" s="11" t="b">
        <f>TRUE()</f>
        <v>1</v>
      </c>
      <c r="J594" s="11"/>
      <c r="K594" t="s">
        <v>34379</v>
      </c>
      <c r="L594" t="s">
        <v>33828</v>
      </c>
      <c r="N594" t="s">
        <v>7105</v>
      </c>
      <c r="O594" t="s">
        <v>7105</v>
      </c>
      <c r="S594" t="s">
        <v>34867</v>
      </c>
      <c r="T594">
        <v>0</v>
      </c>
      <c r="U594">
        <v>0</v>
      </c>
      <c r="V594">
        <v>0</v>
      </c>
      <c r="W594" t="s">
        <v>35093</v>
      </c>
      <c r="X594" t="s">
        <v>7105</v>
      </c>
      <c r="Y594" t="s">
        <v>7133</v>
      </c>
      <c r="Z594">
        <v>1020130222227</v>
      </c>
      <c r="AA594" t="str">
        <f>VLOOKUP(Table15[[#This Row],[No.]],K:L,2,FALSE)</f>
        <v>KRCS ECP OFDA</v>
      </c>
    </row>
    <row r="595" spans="1:27" x14ac:dyDescent="0.35">
      <c r="A595" s="2" t="s">
        <v>34378</v>
      </c>
      <c r="B595" s="2" t="s">
        <v>33826</v>
      </c>
      <c r="C595" s="2" t="s">
        <v>10</v>
      </c>
      <c r="D595" s="2" t="s">
        <v>10</v>
      </c>
      <c r="E595" s="4">
        <v>0</v>
      </c>
      <c r="F595" s="4">
        <v>0</v>
      </c>
      <c r="G595" s="4">
        <v>0</v>
      </c>
      <c r="H595" s="11" t="b">
        <f>FALSE()</f>
        <v>0</v>
      </c>
      <c r="I595" s="11" t="b">
        <f>TRUE()</f>
        <v>1</v>
      </c>
      <c r="J595" s="11"/>
      <c r="K595" t="s">
        <v>34380</v>
      </c>
      <c r="L595" t="s">
        <v>34381</v>
      </c>
      <c r="N595" t="s">
        <v>7105</v>
      </c>
      <c r="O595" t="s">
        <v>7105</v>
      </c>
      <c r="S595" t="s">
        <v>34867</v>
      </c>
      <c r="T595">
        <v>0</v>
      </c>
      <c r="U595">
        <v>0</v>
      </c>
      <c r="V595">
        <v>0</v>
      </c>
      <c r="W595" t="s">
        <v>35417</v>
      </c>
      <c r="X595" t="s">
        <v>7105</v>
      </c>
      <c r="Y595" t="s">
        <v>7133</v>
      </c>
      <c r="Z595">
        <v>6000203413</v>
      </c>
      <c r="AA595" t="str">
        <f>VLOOKUP(Table15[[#This Row],[No.]],K:L,2,FALSE)</f>
        <v>KRCS  WASH OFDA</v>
      </c>
    </row>
    <row r="596" spans="1:27" x14ac:dyDescent="0.35">
      <c r="A596" s="2" t="s">
        <v>34379</v>
      </c>
      <c r="B596" s="2" t="s">
        <v>33828</v>
      </c>
      <c r="C596" s="2" t="s">
        <v>10</v>
      </c>
      <c r="D596" s="2" t="s">
        <v>10</v>
      </c>
      <c r="E596" s="4">
        <v>0</v>
      </c>
      <c r="F596" s="4">
        <v>0</v>
      </c>
      <c r="G596" s="4">
        <v>0</v>
      </c>
      <c r="H596" s="11" t="b">
        <f>FALSE()</f>
        <v>0</v>
      </c>
      <c r="I596" s="11" t="b">
        <f>TRUE()</f>
        <v>1</v>
      </c>
      <c r="J596" s="11"/>
      <c r="K596" t="s">
        <v>34382</v>
      </c>
      <c r="L596" t="s">
        <v>34383</v>
      </c>
      <c r="N596" t="s">
        <v>7105</v>
      </c>
      <c r="O596" t="s">
        <v>7105</v>
      </c>
      <c r="S596" t="s">
        <v>34867</v>
      </c>
      <c r="T596">
        <v>0</v>
      </c>
      <c r="U596">
        <v>0</v>
      </c>
      <c r="V596">
        <v>0</v>
      </c>
      <c r="W596" t="s">
        <v>35418</v>
      </c>
      <c r="X596" t="s">
        <v>7105</v>
      </c>
      <c r="Y596" t="s">
        <v>7133</v>
      </c>
      <c r="Z596">
        <v>6000203414</v>
      </c>
      <c r="AA596" t="str">
        <f>VLOOKUP(Table15[[#This Row],[No.]],K:L,2,FALSE)</f>
        <v>KRCS Security  account</v>
      </c>
    </row>
    <row r="597" spans="1:27" x14ac:dyDescent="0.35">
      <c r="A597" s="2" t="s">
        <v>34380</v>
      </c>
      <c r="B597" s="2" t="s">
        <v>34381</v>
      </c>
      <c r="C597" s="2" t="s">
        <v>10</v>
      </c>
      <c r="D597" s="2" t="s">
        <v>10</v>
      </c>
      <c r="E597" s="4">
        <v>0</v>
      </c>
      <c r="F597" s="4">
        <v>0</v>
      </c>
      <c r="G597" s="4">
        <v>0</v>
      </c>
      <c r="H597" s="11" t="b">
        <f>FALSE()</f>
        <v>0</v>
      </c>
      <c r="I597" s="11" t="b">
        <f>TRUE()</f>
        <v>1</v>
      </c>
      <c r="J597" s="11"/>
      <c r="K597" t="s">
        <v>34384</v>
      </c>
      <c r="L597" t="s">
        <v>34385</v>
      </c>
      <c r="N597" t="s">
        <v>7105</v>
      </c>
      <c r="O597" t="s">
        <v>7105</v>
      </c>
      <c r="S597" t="s">
        <v>34867</v>
      </c>
      <c r="T597">
        <v>0</v>
      </c>
      <c r="U597">
        <v>0</v>
      </c>
      <c r="V597">
        <v>0</v>
      </c>
      <c r="W597" t="s">
        <v>34385</v>
      </c>
      <c r="X597" t="s">
        <v>7105</v>
      </c>
      <c r="Y597" t="s">
        <v>7133</v>
      </c>
      <c r="Z597">
        <v>6000203419</v>
      </c>
      <c r="AA597" t="str">
        <f>VLOOKUP(Table15[[#This Row],[No.]],K:L,2,FALSE)</f>
        <v>KRCS lnua Mkulima AC</v>
      </c>
    </row>
    <row r="598" spans="1:27" x14ac:dyDescent="0.35">
      <c r="A598" s="2" t="s">
        <v>34382</v>
      </c>
      <c r="B598" s="2" t="s">
        <v>34383</v>
      </c>
      <c r="C598" s="2" t="s">
        <v>10</v>
      </c>
      <c r="D598" s="2" t="s">
        <v>10</v>
      </c>
      <c r="E598" s="4">
        <v>0</v>
      </c>
      <c r="F598" s="4">
        <v>0</v>
      </c>
      <c r="G598" s="4">
        <v>0</v>
      </c>
      <c r="H598" s="11" t="b">
        <f>FALSE()</f>
        <v>0</v>
      </c>
      <c r="I598" s="11" t="b">
        <f>TRUE()</f>
        <v>1</v>
      </c>
      <c r="J598" s="11"/>
      <c r="K598" t="s">
        <v>34386</v>
      </c>
      <c r="L598" t="s">
        <v>34387</v>
      </c>
      <c r="N598" t="s">
        <v>7105</v>
      </c>
      <c r="O598" t="s">
        <v>7105</v>
      </c>
      <c r="S598" t="s">
        <v>34867</v>
      </c>
      <c r="T598">
        <v>0</v>
      </c>
      <c r="U598">
        <v>0</v>
      </c>
      <c r="V598">
        <v>0</v>
      </c>
      <c r="W598" t="s">
        <v>35419</v>
      </c>
      <c r="X598" t="s">
        <v>7105</v>
      </c>
      <c r="Y598" t="s">
        <v>7133</v>
      </c>
      <c r="Z598">
        <v>1060130222204</v>
      </c>
      <c r="AA598" t="str">
        <f>VLOOKUP(Table15[[#This Row],[No.]],K:L,2,FALSE)</f>
        <v>KRCS Operational AC</v>
      </c>
    </row>
    <row r="599" spans="1:27" x14ac:dyDescent="0.35">
      <c r="A599" s="2" t="s">
        <v>34384</v>
      </c>
      <c r="B599" s="2" t="s">
        <v>34385</v>
      </c>
      <c r="C599" s="2" t="s">
        <v>10</v>
      </c>
      <c r="D599" s="2" t="s">
        <v>10</v>
      </c>
      <c r="E599" s="4">
        <v>0</v>
      </c>
      <c r="F599" s="4">
        <v>0</v>
      </c>
      <c r="G599" s="4">
        <v>0</v>
      </c>
      <c r="H599" s="11" t="b">
        <f>FALSE()</f>
        <v>0</v>
      </c>
      <c r="I599" s="11" t="b">
        <f>TRUE()</f>
        <v>1</v>
      </c>
      <c r="J599" s="11"/>
      <c r="K599" t="s">
        <v>34388</v>
      </c>
      <c r="L599" t="s">
        <v>34389</v>
      </c>
      <c r="N599" t="s">
        <v>7105</v>
      </c>
      <c r="O599" t="s">
        <v>7105</v>
      </c>
      <c r="S599" t="s">
        <v>34867</v>
      </c>
      <c r="T599">
        <v>0</v>
      </c>
      <c r="U599">
        <v>0</v>
      </c>
      <c r="V599">
        <v>0</v>
      </c>
      <c r="W599" t="s">
        <v>35420</v>
      </c>
      <c r="X599" t="s">
        <v>7105</v>
      </c>
      <c r="Y599" t="s">
        <v>7133</v>
      </c>
      <c r="Z599">
        <v>1060130222202</v>
      </c>
      <c r="AA599" t="str">
        <f>VLOOKUP(Table15[[#This Row],[No.]],K:L,2,FALSE)</f>
        <v>KRC INUA MKULIMA BOA</v>
      </c>
    </row>
    <row r="600" spans="1:27" x14ac:dyDescent="0.35">
      <c r="A600" s="2" t="s">
        <v>34386</v>
      </c>
      <c r="B600" s="2" t="s">
        <v>34387</v>
      </c>
      <c r="C600" s="2" t="s">
        <v>10</v>
      </c>
      <c r="D600" s="2" t="s">
        <v>10</v>
      </c>
      <c r="E600" s="4">
        <v>0</v>
      </c>
      <c r="F600" s="4">
        <v>0</v>
      </c>
      <c r="G600" s="4">
        <v>0</v>
      </c>
      <c r="H600" s="11" t="b">
        <f>FALSE()</f>
        <v>0</v>
      </c>
      <c r="I600" s="11" t="b">
        <f>TRUE()</f>
        <v>1</v>
      </c>
      <c r="J600" s="11"/>
      <c r="K600" t="s">
        <v>34390</v>
      </c>
      <c r="L600" t="s">
        <v>34391</v>
      </c>
      <c r="N600" t="s">
        <v>7105</v>
      </c>
      <c r="O600" t="s">
        <v>7105</v>
      </c>
      <c r="S600" t="s">
        <v>34867</v>
      </c>
      <c r="T600">
        <v>0</v>
      </c>
      <c r="U600">
        <v>0</v>
      </c>
      <c r="V600">
        <v>0</v>
      </c>
      <c r="W600" t="s">
        <v>35421</v>
      </c>
      <c r="X600" t="s">
        <v>7105</v>
      </c>
      <c r="Y600" t="s">
        <v>7133</v>
      </c>
      <c r="Z600">
        <v>6000203416</v>
      </c>
      <c r="AA600" t="str">
        <f>VLOOKUP(Table15[[#This Row],[No.]],K:L,2,FALSE)</f>
        <v>KRCS Marburg Dref</v>
      </c>
    </row>
    <row r="601" spans="1:27" x14ac:dyDescent="0.35">
      <c r="A601" s="2" t="s">
        <v>34388</v>
      </c>
      <c r="B601" s="2" t="s">
        <v>34389</v>
      </c>
      <c r="C601" s="2" t="s">
        <v>10</v>
      </c>
      <c r="D601" s="2" t="s">
        <v>10</v>
      </c>
      <c r="E601" s="4">
        <v>0</v>
      </c>
      <c r="F601" s="4">
        <v>0</v>
      </c>
      <c r="G601" s="4">
        <v>0</v>
      </c>
      <c r="H601" s="11" t="b">
        <f>FALSE()</f>
        <v>0</v>
      </c>
      <c r="I601" s="11" t="b">
        <f>TRUE()</f>
        <v>1</v>
      </c>
      <c r="J601" s="11"/>
      <c r="K601" t="s">
        <v>34392</v>
      </c>
      <c r="L601" t="s">
        <v>34393</v>
      </c>
      <c r="N601" t="s">
        <v>7105</v>
      </c>
      <c r="O601" t="s">
        <v>7105</v>
      </c>
      <c r="S601" t="s">
        <v>34867</v>
      </c>
      <c r="T601">
        <v>0</v>
      </c>
      <c r="U601">
        <v>0</v>
      </c>
      <c r="V601">
        <v>0</v>
      </c>
      <c r="W601" t="s">
        <v>35422</v>
      </c>
      <c r="X601" t="s">
        <v>7105</v>
      </c>
      <c r="Y601" t="s">
        <v>7133</v>
      </c>
      <c r="Z601">
        <v>1060130222200</v>
      </c>
      <c r="AA601" t="str">
        <f>VLOOKUP(Table15[[#This Row],[No.]],K:L,2,FALSE)</f>
        <v>KRCS Oxfam Cholera Response</v>
      </c>
    </row>
    <row r="602" spans="1:27" x14ac:dyDescent="0.35">
      <c r="A602" s="2" t="s">
        <v>34390</v>
      </c>
      <c r="B602" s="2" t="s">
        <v>34391</v>
      </c>
      <c r="C602" s="2" t="s">
        <v>10</v>
      </c>
      <c r="D602" s="2" t="s">
        <v>10</v>
      </c>
      <c r="E602" s="4">
        <v>0</v>
      </c>
      <c r="F602" s="4">
        <v>0</v>
      </c>
      <c r="G602" s="4">
        <v>0</v>
      </c>
      <c r="H602" s="11" t="b">
        <f>FALSE()</f>
        <v>0</v>
      </c>
      <c r="I602" s="11" t="b">
        <f>TRUE()</f>
        <v>1</v>
      </c>
      <c r="J602" s="11"/>
      <c r="K602" t="s">
        <v>34394</v>
      </c>
      <c r="L602" t="s">
        <v>33830</v>
      </c>
      <c r="N602" t="s">
        <v>7105</v>
      </c>
      <c r="O602" t="s">
        <v>7105</v>
      </c>
      <c r="S602" t="s">
        <v>34867</v>
      </c>
      <c r="T602">
        <v>0</v>
      </c>
      <c r="U602">
        <v>0</v>
      </c>
      <c r="V602">
        <v>0</v>
      </c>
      <c r="W602" t="s">
        <v>35095</v>
      </c>
      <c r="X602" t="s">
        <v>7105</v>
      </c>
      <c r="Y602" t="s">
        <v>7133</v>
      </c>
      <c r="Z602">
        <v>1060130222201</v>
      </c>
      <c r="AA602" t="str">
        <f>VLOOKUP(Table15[[#This Row],[No.]],K:L,2,FALSE)</f>
        <v>KRCS Kenyans for Somalia</v>
      </c>
    </row>
    <row r="603" spans="1:27" x14ac:dyDescent="0.35">
      <c r="A603" s="2" t="s">
        <v>34392</v>
      </c>
      <c r="B603" s="2" t="s">
        <v>34393</v>
      </c>
      <c r="C603" s="2" t="s">
        <v>10</v>
      </c>
      <c r="D603" s="2" t="s">
        <v>10</v>
      </c>
      <c r="E603" s="4">
        <v>0</v>
      </c>
      <c r="F603" s="4">
        <v>0</v>
      </c>
      <c r="G603" s="4">
        <v>0</v>
      </c>
      <c r="H603" s="11" t="b">
        <f>FALSE()</f>
        <v>0</v>
      </c>
      <c r="I603" s="11" t="b">
        <f>TRUE()</f>
        <v>1</v>
      </c>
      <c r="J603" s="11"/>
      <c r="K603" t="s">
        <v>34395</v>
      </c>
      <c r="L603" t="s">
        <v>34396</v>
      </c>
      <c r="N603" t="s">
        <v>7105</v>
      </c>
      <c r="O603" t="s">
        <v>7105</v>
      </c>
      <c r="S603" t="s">
        <v>34867</v>
      </c>
      <c r="T603">
        <v>0</v>
      </c>
      <c r="U603">
        <v>0</v>
      </c>
      <c r="V603">
        <v>0</v>
      </c>
      <c r="W603" t="s">
        <v>35423</v>
      </c>
      <c r="X603" t="s">
        <v>7105</v>
      </c>
      <c r="Y603" t="s">
        <v>7133</v>
      </c>
      <c r="Z603">
        <v>1060130222205</v>
      </c>
      <c r="AA603" t="str">
        <f>VLOOKUP(Table15[[#This Row],[No.]],K:L,2,FALSE)</f>
        <v>KRCS Baringo Disability Mainstreaming</v>
      </c>
    </row>
    <row r="604" spans="1:27" x14ac:dyDescent="0.35">
      <c r="A604" s="2" t="s">
        <v>34394</v>
      </c>
      <c r="B604" s="2" t="s">
        <v>33830</v>
      </c>
      <c r="C604" s="2" t="s">
        <v>10</v>
      </c>
      <c r="D604" s="2" t="s">
        <v>10</v>
      </c>
      <c r="E604" s="4">
        <v>0</v>
      </c>
      <c r="F604" s="4">
        <v>0</v>
      </c>
      <c r="G604" s="4">
        <v>0</v>
      </c>
      <c r="H604" s="11" t="b">
        <f>FALSE()</f>
        <v>0</v>
      </c>
      <c r="I604" s="11" t="b">
        <f>TRUE()</f>
        <v>1</v>
      </c>
      <c r="J604" s="11"/>
      <c r="K604" t="s">
        <v>34397</v>
      </c>
      <c r="L604" t="s">
        <v>34398</v>
      </c>
      <c r="N604" t="s">
        <v>7105</v>
      </c>
      <c r="O604" t="s">
        <v>7105</v>
      </c>
      <c r="P604" t="s">
        <v>35424</v>
      </c>
      <c r="R604" t="s">
        <v>34399</v>
      </c>
      <c r="S604" t="s">
        <v>34867</v>
      </c>
      <c r="T604">
        <v>0</v>
      </c>
      <c r="U604">
        <v>0</v>
      </c>
      <c r="V604">
        <v>0</v>
      </c>
      <c r="W604" t="s">
        <v>35425</v>
      </c>
      <c r="X604" t="s">
        <v>7105</v>
      </c>
      <c r="Y604" t="s">
        <v>7133</v>
      </c>
      <c r="Z604">
        <v>1060130222258</v>
      </c>
      <c r="AA604" t="str">
        <f>VLOOKUP(Table15[[#This Row],[No.]],K:L,2,FALSE)</f>
        <v>KRCS Mandera FP Advocacy</v>
      </c>
    </row>
    <row r="605" spans="1:27" x14ac:dyDescent="0.35">
      <c r="A605" s="2" t="s">
        <v>34395</v>
      </c>
      <c r="B605" s="2" t="s">
        <v>34396</v>
      </c>
      <c r="C605" s="2" t="s">
        <v>10</v>
      </c>
      <c r="D605" s="2" t="s">
        <v>10</v>
      </c>
      <c r="E605" s="4">
        <v>0</v>
      </c>
      <c r="F605" s="4">
        <v>0</v>
      </c>
      <c r="G605" s="4">
        <v>0</v>
      </c>
      <c r="H605" s="11" t="b">
        <f>FALSE()</f>
        <v>0</v>
      </c>
      <c r="I605" s="11" t="b">
        <f>TRUE()</f>
        <v>1</v>
      </c>
      <c r="J605" s="11"/>
      <c r="K605" t="s">
        <v>34400</v>
      </c>
      <c r="L605" t="s">
        <v>34401</v>
      </c>
      <c r="N605" t="s">
        <v>7105</v>
      </c>
      <c r="O605" t="s">
        <v>7105</v>
      </c>
      <c r="S605" t="s">
        <v>34867</v>
      </c>
      <c r="T605">
        <v>0</v>
      </c>
      <c r="U605">
        <v>0</v>
      </c>
      <c r="V605">
        <v>0</v>
      </c>
      <c r="W605" t="s">
        <v>34401</v>
      </c>
      <c r="X605" t="s">
        <v>7105</v>
      </c>
      <c r="Y605" t="s">
        <v>7133</v>
      </c>
      <c r="Z605">
        <v>1060130222256</v>
      </c>
      <c r="AA605" t="str">
        <f>VLOOKUP(Table15[[#This Row],[No.]],K:L,2,FALSE)</f>
        <v>KRCS Health In Emergencies Kalobeyei</v>
      </c>
    </row>
    <row r="606" spans="1:27" x14ac:dyDescent="0.35">
      <c r="A606" s="2" t="s">
        <v>34397</v>
      </c>
      <c r="B606" s="2" t="s">
        <v>34398</v>
      </c>
      <c r="C606" s="2" t="s">
        <v>10</v>
      </c>
      <c r="D606" s="2" t="s">
        <v>34399</v>
      </c>
      <c r="E606" s="4">
        <v>0</v>
      </c>
      <c r="F606" s="4">
        <v>0</v>
      </c>
      <c r="G606" s="4">
        <v>0</v>
      </c>
      <c r="H606" s="11" t="b">
        <f>FALSE()</f>
        <v>0</v>
      </c>
      <c r="I606" s="11" t="b">
        <f>TRUE()</f>
        <v>1</v>
      </c>
      <c r="J606" s="11"/>
      <c r="K606" t="s">
        <v>34402</v>
      </c>
      <c r="L606" t="s">
        <v>34401</v>
      </c>
      <c r="M606" t="s">
        <v>34403</v>
      </c>
      <c r="N606" t="s">
        <v>7105</v>
      </c>
      <c r="O606" t="s">
        <v>7105</v>
      </c>
      <c r="S606" t="s">
        <v>34867</v>
      </c>
      <c r="T606">
        <v>0</v>
      </c>
      <c r="U606">
        <v>0</v>
      </c>
      <c r="V606">
        <v>0</v>
      </c>
      <c r="W606" t="s">
        <v>34401</v>
      </c>
      <c r="X606" t="s">
        <v>7105</v>
      </c>
      <c r="Y606" t="s">
        <v>7133</v>
      </c>
      <c r="Z606">
        <v>3060130222200</v>
      </c>
      <c r="AA606" t="str">
        <f>VLOOKUP(Table15[[#This Row],[No.]],K:L,2,FALSE)</f>
        <v>KRCS Ending Chronic Hunger Project</v>
      </c>
    </row>
    <row r="607" spans="1:27" x14ac:dyDescent="0.35">
      <c r="A607" s="2" t="s">
        <v>34400</v>
      </c>
      <c r="B607" s="2" t="s">
        <v>34401</v>
      </c>
      <c r="C607" s="2" t="s">
        <v>10</v>
      </c>
      <c r="D607" s="2" t="s">
        <v>10</v>
      </c>
      <c r="E607" s="4">
        <v>0</v>
      </c>
      <c r="F607" s="4">
        <v>0</v>
      </c>
      <c r="G607" s="4">
        <v>0</v>
      </c>
      <c r="H607" s="11" t="b">
        <f>FALSE()</f>
        <v>0</v>
      </c>
      <c r="I607" s="11" t="b">
        <f>TRUE()</f>
        <v>1</v>
      </c>
      <c r="J607" s="11"/>
      <c r="K607" t="s">
        <v>34404</v>
      </c>
      <c r="L607" t="s">
        <v>34405</v>
      </c>
      <c r="N607" t="s">
        <v>7105</v>
      </c>
      <c r="O607" t="s">
        <v>7105</v>
      </c>
      <c r="P607" t="s">
        <v>35426</v>
      </c>
      <c r="S607" t="s">
        <v>34867</v>
      </c>
      <c r="T607">
        <v>0</v>
      </c>
      <c r="U607">
        <v>0</v>
      </c>
      <c r="V607">
        <v>0</v>
      </c>
      <c r="W607" t="s">
        <v>35427</v>
      </c>
      <c r="X607" t="s">
        <v>7105</v>
      </c>
      <c r="Y607" t="s">
        <v>7133</v>
      </c>
      <c r="Z607">
        <v>6000203420</v>
      </c>
      <c r="AA607" t="str">
        <f>VLOOKUP(Table15[[#This Row],[No.]],K:L,2,FALSE)</f>
        <v>KRCS VET</v>
      </c>
    </row>
    <row r="608" spans="1:27" x14ac:dyDescent="0.35">
      <c r="A608" s="2" t="s">
        <v>34402</v>
      </c>
      <c r="B608" s="2" t="s">
        <v>34401</v>
      </c>
      <c r="C608" s="2" t="s">
        <v>34403</v>
      </c>
      <c r="D608" s="2" t="s">
        <v>10</v>
      </c>
      <c r="E608" s="4">
        <v>0</v>
      </c>
      <c r="F608" s="4">
        <v>0</v>
      </c>
      <c r="G608" s="4">
        <v>0</v>
      </c>
      <c r="H608" s="11" t="b">
        <f>FALSE()</f>
        <v>0</v>
      </c>
      <c r="I608" s="11" t="b">
        <f>TRUE()</f>
        <v>1</v>
      </c>
      <c r="J608" s="11"/>
      <c r="K608" t="s">
        <v>34406</v>
      </c>
      <c r="L608" t="s">
        <v>34407</v>
      </c>
      <c r="N608" t="s">
        <v>7105</v>
      </c>
      <c r="O608" t="s">
        <v>7105</v>
      </c>
      <c r="P608" t="s">
        <v>35392</v>
      </c>
      <c r="Q608" t="s">
        <v>35428</v>
      </c>
      <c r="S608" t="s">
        <v>34867</v>
      </c>
      <c r="T608">
        <v>0</v>
      </c>
      <c r="U608">
        <v>0</v>
      </c>
      <c r="V608">
        <v>0</v>
      </c>
      <c r="W608" t="s">
        <v>35429</v>
      </c>
      <c r="X608" t="s">
        <v>7105</v>
      </c>
      <c r="Y608" t="s">
        <v>7133</v>
      </c>
      <c r="Z608">
        <v>3586000053</v>
      </c>
      <c r="AA608" t="str">
        <f>VLOOKUP(Table15[[#This Row],[No.]],K:L,2,FALSE)</f>
        <v>KRCS VET</v>
      </c>
    </row>
    <row r="609" spans="1:27" x14ac:dyDescent="0.35">
      <c r="A609" s="2" t="s">
        <v>34404</v>
      </c>
      <c r="B609" s="2" t="s">
        <v>34405</v>
      </c>
      <c r="C609" s="2" t="s">
        <v>10</v>
      </c>
      <c r="D609" s="2" t="s">
        <v>10</v>
      </c>
      <c r="E609" s="4">
        <v>0</v>
      </c>
      <c r="F609" s="4">
        <v>0</v>
      </c>
      <c r="G609" s="4">
        <v>0</v>
      </c>
      <c r="H609" s="11" t="b">
        <f>FALSE()</f>
        <v>0</v>
      </c>
      <c r="I609" s="11" t="b">
        <f>TRUE()</f>
        <v>1</v>
      </c>
      <c r="J609" s="11"/>
      <c r="K609" t="s">
        <v>34408</v>
      </c>
      <c r="L609" t="s">
        <v>34409</v>
      </c>
      <c r="N609" t="s">
        <v>7105</v>
      </c>
      <c r="O609" t="s">
        <v>7133</v>
      </c>
      <c r="S609" t="s">
        <v>34867</v>
      </c>
      <c r="T609">
        <v>0</v>
      </c>
      <c r="U609">
        <v>0</v>
      </c>
      <c r="V609">
        <v>0</v>
      </c>
      <c r="W609" t="s">
        <v>35430</v>
      </c>
      <c r="X609" t="s">
        <v>7105</v>
      </c>
      <c r="Y609" t="s">
        <v>7133</v>
      </c>
      <c r="Z609">
        <v>1060130222206</v>
      </c>
      <c r="AA609" t="str">
        <f>VLOOKUP(Table15[[#This Row],[No.]],K:L,2,FALSE)</f>
        <v>KRCS IFRC Drought</v>
      </c>
    </row>
    <row r="610" spans="1:27" x14ac:dyDescent="0.35">
      <c r="A610" s="2" t="s">
        <v>34406</v>
      </c>
      <c r="B610" s="2" t="s">
        <v>34407</v>
      </c>
      <c r="C610" s="2" t="s">
        <v>10</v>
      </c>
      <c r="D610" s="2" t="s">
        <v>10</v>
      </c>
      <c r="E610" s="4">
        <v>0</v>
      </c>
      <c r="F610" s="4">
        <v>0</v>
      </c>
      <c r="G610" s="4">
        <v>0</v>
      </c>
      <c r="H610" s="11" t="b">
        <f>FALSE()</f>
        <v>0</v>
      </c>
      <c r="I610" s="11" t="b">
        <f>TRUE()</f>
        <v>1</v>
      </c>
      <c r="J610" s="11"/>
      <c r="K610" t="s">
        <v>34410</v>
      </c>
      <c r="L610" t="s">
        <v>33832</v>
      </c>
      <c r="N610" t="s">
        <v>7105</v>
      </c>
      <c r="O610" t="s">
        <v>7105</v>
      </c>
      <c r="S610" t="s">
        <v>34867</v>
      </c>
      <c r="T610">
        <v>0</v>
      </c>
      <c r="U610">
        <v>0</v>
      </c>
      <c r="V610">
        <v>0</v>
      </c>
      <c r="W610" t="s">
        <v>35097</v>
      </c>
      <c r="X610" t="s">
        <v>7105</v>
      </c>
      <c r="Y610" t="s">
        <v>7133</v>
      </c>
      <c r="Z610">
        <v>1060130222207</v>
      </c>
      <c r="AA610" t="str">
        <f>VLOOKUP(Table15[[#This Row],[No.]],K:L,2,FALSE)</f>
        <v>KRCS Individual Giving</v>
      </c>
    </row>
    <row r="611" spans="1:27" x14ac:dyDescent="0.35">
      <c r="A611" s="2" t="s">
        <v>34408</v>
      </c>
      <c r="B611" s="2" t="s">
        <v>34409</v>
      </c>
      <c r="C611" s="2" t="s">
        <v>10</v>
      </c>
      <c r="D611" s="2" t="s">
        <v>10</v>
      </c>
      <c r="E611" s="4">
        <v>0</v>
      </c>
      <c r="F611" s="4">
        <v>0</v>
      </c>
      <c r="G611" s="4">
        <v>0</v>
      </c>
      <c r="H611" s="11" t="b">
        <f>FALSE()</f>
        <v>0</v>
      </c>
      <c r="I611" s="11" t="b">
        <f>TRUE()</f>
        <v>1</v>
      </c>
      <c r="J611" s="11"/>
      <c r="K611" t="s">
        <v>34411</v>
      </c>
      <c r="L611" t="s">
        <v>33834</v>
      </c>
      <c r="N611" t="s">
        <v>7105</v>
      </c>
      <c r="O611" t="s">
        <v>7105</v>
      </c>
      <c r="S611" t="s">
        <v>34867</v>
      </c>
      <c r="T611">
        <v>0</v>
      </c>
      <c r="U611">
        <v>0</v>
      </c>
      <c r="V611">
        <v>0</v>
      </c>
      <c r="W611" t="s">
        <v>33834</v>
      </c>
      <c r="X611" t="s">
        <v>7105</v>
      </c>
      <c r="Y611" t="s">
        <v>7133</v>
      </c>
      <c r="Z611">
        <v>1060130222208</v>
      </c>
      <c r="AA611" t="str">
        <f>VLOOKUP(Table15[[#This Row],[No.]],K:L,2,FALSE)</f>
        <v>KRCS Drought Response - ADB</v>
      </c>
    </row>
    <row r="612" spans="1:27" x14ac:dyDescent="0.35">
      <c r="A612" s="2" t="s">
        <v>34410</v>
      </c>
      <c r="B612" s="2" t="s">
        <v>33832</v>
      </c>
      <c r="C612" s="2" t="s">
        <v>10</v>
      </c>
      <c r="D612" s="2" t="s">
        <v>10</v>
      </c>
      <c r="E612" s="4">
        <v>0</v>
      </c>
      <c r="F612" s="4">
        <v>0</v>
      </c>
      <c r="G612" s="4">
        <v>0</v>
      </c>
      <c r="H612" s="11" t="b">
        <f>FALSE()</f>
        <v>0</v>
      </c>
      <c r="I612" s="11" t="b">
        <f>TRUE()</f>
        <v>1</v>
      </c>
      <c r="J612" s="11"/>
      <c r="K612" t="s">
        <v>34412</v>
      </c>
      <c r="L612" t="s">
        <v>33837</v>
      </c>
      <c r="N612" t="s">
        <v>7105</v>
      </c>
      <c r="O612" t="s">
        <v>7105</v>
      </c>
      <c r="P612" t="s">
        <v>12679</v>
      </c>
      <c r="Q612" t="s">
        <v>35112</v>
      </c>
      <c r="S612" t="s">
        <v>34867</v>
      </c>
      <c r="T612" s="4">
        <v>1122869.2</v>
      </c>
      <c r="U612" s="4">
        <v>1122869.2</v>
      </c>
      <c r="V612" s="4">
        <v>1122869.2</v>
      </c>
      <c r="W612" t="s">
        <v>35100</v>
      </c>
      <c r="X612" t="s">
        <v>7105</v>
      </c>
      <c r="Y612" t="s">
        <v>7105</v>
      </c>
      <c r="Z612">
        <v>7700055645</v>
      </c>
      <c r="AA612" t="str">
        <f>VLOOKUP(Table15[[#This Row],[No.]],K:L,2,FALSE)</f>
        <v>KRCS Jiactivate Youth Project</v>
      </c>
    </row>
    <row r="613" spans="1:27" x14ac:dyDescent="0.35">
      <c r="A613" s="2" t="s">
        <v>34411</v>
      </c>
      <c r="B613" s="2" t="s">
        <v>33834</v>
      </c>
      <c r="C613" s="2" t="s">
        <v>10</v>
      </c>
      <c r="D613" s="2" t="s">
        <v>10</v>
      </c>
      <c r="E613" s="4">
        <v>0</v>
      </c>
      <c r="F613" s="4">
        <v>0</v>
      </c>
      <c r="G613" s="4">
        <v>0</v>
      </c>
      <c r="H613" s="11" t="b">
        <f>FALSE()</f>
        <v>0</v>
      </c>
      <c r="I613" s="11" t="b">
        <f>TRUE()</f>
        <v>1</v>
      </c>
      <c r="J613" s="11"/>
      <c r="K613" t="s">
        <v>34413</v>
      </c>
      <c r="L613" t="s">
        <v>33839</v>
      </c>
      <c r="N613" t="s">
        <v>7105</v>
      </c>
      <c r="O613" t="s">
        <v>7105</v>
      </c>
      <c r="P613" t="s">
        <v>12679</v>
      </c>
      <c r="Q613" t="s">
        <v>35112</v>
      </c>
      <c r="S613" t="s">
        <v>34867</v>
      </c>
      <c r="T613">
        <v>0</v>
      </c>
      <c r="U613">
        <v>0</v>
      </c>
      <c r="V613">
        <v>0</v>
      </c>
      <c r="W613" t="s">
        <v>35102</v>
      </c>
      <c r="X613" t="s">
        <v>7105</v>
      </c>
      <c r="Y613" t="s">
        <v>7133</v>
      </c>
      <c r="Z613">
        <v>1020077716679</v>
      </c>
      <c r="AA613" t="str">
        <f>VLOOKUP(Table15[[#This Row],[No.]],K:L,2,FALSE)</f>
        <v>KRCS CIFF</v>
      </c>
    </row>
    <row r="614" spans="1:27" x14ac:dyDescent="0.35">
      <c r="A614" s="2" t="s">
        <v>34412</v>
      </c>
      <c r="B614" s="2" t="s">
        <v>33837</v>
      </c>
      <c r="C614" s="2" t="s">
        <v>10</v>
      </c>
      <c r="D614" s="2" t="s">
        <v>10</v>
      </c>
      <c r="E614" s="4">
        <v>-9373.7999999999993</v>
      </c>
      <c r="F614" s="4">
        <v>-9373.7999999999993</v>
      </c>
      <c r="G614" s="4">
        <v>-9373.7999999999993</v>
      </c>
      <c r="H614" s="11" t="b">
        <f>FALSE()</f>
        <v>0</v>
      </c>
      <c r="I614" s="11" t="b">
        <f>FALSE()</f>
        <v>0</v>
      </c>
      <c r="J614" s="11"/>
      <c r="K614" t="s">
        <v>34414</v>
      </c>
      <c r="L614" t="s">
        <v>33841</v>
      </c>
      <c r="N614" t="s">
        <v>7105</v>
      </c>
      <c r="O614" t="s">
        <v>7105</v>
      </c>
      <c r="P614" t="s">
        <v>12679</v>
      </c>
      <c r="Q614" t="s">
        <v>35112</v>
      </c>
      <c r="S614" t="s">
        <v>34867</v>
      </c>
      <c r="T614">
        <v>0</v>
      </c>
      <c r="U614">
        <v>0</v>
      </c>
      <c r="V614">
        <v>0</v>
      </c>
      <c r="W614" t="s">
        <v>35103</v>
      </c>
      <c r="X614" t="s">
        <v>7105</v>
      </c>
      <c r="Y614" t="s">
        <v>7133</v>
      </c>
      <c r="Z614">
        <v>1020077716680</v>
      </c>
      <c r="AA614" t="str">
        <f>VLOOKUP(Table15[[#This Row],[No.]],K:L,2,FALSE)</f>
        <v>KRCS Coast Region Supply Chain</v>
      </c>
    </row>
    <row r="615" spans="1:27" x14ac:dyDescent="0.35">
      <c r="A615" s="2" t="s">
        <v>34413</v>
      </c>
      <c r="B615" s="2" t="s">
        <v>33839</v>
      </c>
      <c r="C615" s="2" t="s">
        <v>10</v>
      </c>
      <c r="D615" s="2" t="s">
        <v>10</v>
      </c>
      <c r="E615" s="4">
        <v>0</v>
      </c>
      <c r="F615" s="4">
        <v>0</v>
      </c>
      <c r="G615" s="4">
        <v>0</v>
      </c>
      <c r="H615" s="11" t="b">
        <f>FALSE()</f>
        <v>0</v>
      </c>
      <c r="I615" s="11" t="b">
        <f>TRUE()</f>
        <v>1</v>
      </c>
      <c r="J615" s="11"/>
      <c r="K615" t="s">
        <v>34415</v>
      </c>
      <c r="L615" t="s">
        <v>33843</v>
      </c>
      <c r="N615" t="s">
        <v>7105</v>
      </c>
      <c r="O615" t="s">
        <v>7105</v>
      </c>
      <c r="P615" t="s">
        <v>12679</v>
      </c>
      <c r="Q615" t="s">
        <v>35112</v>
      </c>
      <c r="S615" t="s">
        <v>34867</v>
      </c>
      <c r="T615" s="4">
        <v>-32401.78</v>
      </c>
      <c r="U615" s="4">
        <v>-32401.78</v>
      </c>
      <c r="V615" s="4">
        <v>-32401.78</v>
      </c>
      <c r="W615" t="s">
        <v>35105</v>
      </c>
      <c r="X615" t="s">
        <v>7105</v>
      </c>
      <c r="Y615" t="s">
        <v>7105</v>
      </c>
      <c r="Z615">
        <v>7700055661</v>
      </c>
      <c r="AA615" t="str">
        <f>VLOOKUP(Table15[[#This Row],[No.]],K:L,2,FALSE)</f>
        <v>KRCS N/Eastern Region Supply Chain</v>
      </c>
    </row>
    <row r="616" spans="1:27" x14ac:dyDescent="0.35">
      <c r="A616" s="2" t="s">
        <v>34414</v>
      </c>
      <c r="B616" s="2" t="s">
        <v>33841</v>
      </c>
      <c r="C616" s="2" t="s">
        <v>10</v>
      </c>
      <c r="D616" s="2" t="s">
        <v>10</v>
      </c>
      <c r="E616" s="4">
        <v>0</v>
      </c>
      <c r="F616" s="4">
        <v>0</v>
      </c>
      <c r="G616" s="4">
        <v>0</v>
      </c>
      <c r="H616" s="11" t="b">
        <f>FALSE()</f>
        <v>0</v>
      </c>
      <c r="I616" s="11" t="b">
        <f>TRUE()</f>
        <v>1</v>
      </c>
      <c r="J616" s="11"/>
      <c r="K616" t="s">
        <v>34416</v>
      </c>
      <c r="L616" t="s">
        <v>33845</v>
      </c>
      <c r="N616" t="s">
        <v>7105</v>
      </c>
      <c r="O616" t="s">
        <v>7105</v>
      </c>
      <c r="P616" t="s">
        <v>12679</v>
      </c>
      <c r="Q616" t="s">
        <v>35112</v>
      </c>
      <c r="S616" t="s">
        <v>34867</v>
      </c>
      <c r="T616">
        <v>0</v>
      </c>
      <c r="U616">
        <v>0</v>
      </c>
      <c r="V616">
        <v>0</v>
      </c>
      <c r="W616" t="s">
        <v>35106</v>
      </c>
      <c r="X616" t="s">
        <v>7105</v>
      </c>
      <c r="Y616" t="s">
        <v>7133</v>
      </c>
      <c r="Z616">
        <v>1020077716682</v>
      </c>
      <c r="AA616" t="str">
        <f>VLOOKUP(Table15[[#This Row],[No.]],K:L,2,FALSE)</f>
        <v>KRCS U/Eastern Region Supply Chain</v>
      </c>
    </row>
    <row r="617" spans="1:27" x14ac:dyDescent="0.35">
      <c r="A617" s="2" t="s">
        <v>34415</v>
      </c>
      <c r="B617" s="2" t="s">
        <v>33843</v>
      </c>
      <c r="C617" s="2" t="s">
        <v>10</v>
      </c>
      <c r="D617" s="2" t="s">
        <v>10</v>
      </c>
      <c r="E617" s="4">
        <v>-32401.78</v>
      </c>
      <c r="F617" s="4">
        <v>-32401.78</v>
      </c>
      <c r="G617" s="4">
        <v>-32401.78</v>
      </c>
      <c r="H617" s="11" t="b">
        <f>FALSE()</f>
        <v>0</v>
      </c>
      <c r="I617" s="11" t="b">
        <f>FALSE()</f>
        <v>0</v>
      </c>
      <c r="J617" s="11"/>
      <c r="K617" t="s">
        <v>34417</v>
      </c>
      <c r="L617" t="s">
        <v>33847</v>
      </c>
      <c r="N617" t="s">
        <v>7105</v>
      </c>
      <c r="O617" t="s">
        <v>7105</v>
      </c>
      <c r="P617" t="s">
        <v>12679</v>
      </c>
      <c r="Q617" t="s">
        <v>35112</v>
      </c>
      <c r="S617" t="s">
        <v>34867</v>
      </c>
      <c r="T617">
        <v>0</v>
      </c>
      <c r="U617">
        <v>0</v>
      </c>
      <c r="V617">
        <v>0</v>
      </c>
      <c r="W617" t="s">
        <v>35107</v>
      </c>
      <c r="X617" t="s">
        <v>7105</v>
      </c>
      <c r="Y617" t="s">
        <v>7133</v>
      </c>
      <c r="Z617">
        <v>1020077716683</v>
      </c>
      <c r="AA617" t="str">
        <f>VLOOKUP(Table15[[#This Row],[No.]],K:L,2,FALSE)</f>
        <v>KRCS L/Eastern Region Supply Chain</v>
      </c>
    </row>
    <row r="618" spans="1:27" x14ac:dyDescent="0.35">
      <c r="A618" s="2" t="s">
        <v>34416</v>
      </c>
      <c r="B618" s="2" t="s">
        <v>33845</v>
      </c>
      <c r="C618" s="2" t="s">
        <v>10</v>
      </c>
      <c r="D618" s="2" t="s">
        <v>10</v>
      </c>
      <c r="E618" s="4">
        <v>0</v>
      </c>
      <c r="F618" s="4">
        <v>0</v>
      </c>
      <c r="G618" s="4">
        <v>0</v>
      </c>
      <c r="H618" s="11" t="b">
        <f>FALSE()</f>
        <v>0</v>
      </c>
      <c r="I618" s="11" t="b">
        <f>TRUE()</f>
        <v>1</v>
      </c>
      <c r="J618" s="11"/>
      <c r="K618" t="s">
        <v>34418</v>
      </c>
      <c r="L618" t="s">
        <v>33849</v>
      </c>
      <c r="N618" t="s">
        <v>7105</v>
      </c>
      <c r="O618" t="s">
        <v>7105</v>
      </c>
      <c r="P618" t="s">
        <v>12679</v>
      </c>
      <c r="Q618" t="s">
        <v>35112</v>
      </c>
      <c r="S618" t="s">
        <v>34867</v>
      </c>
      <c r="T618">
        <v>0</v>
      </c>
      <c r="U618">
        <v>0</v>
      </c>
      <c r="V618">
        <v>0</v>
      </c>
      <c r="W618" t="s">
        <v>35108</v>
      </c>
      <c r="X618" t="s">
        <v>7105</v>
      </c>
      <c r="Y618" t="s">
        <v>7133</v>
      </c>
      <c r="Z618">
        <v>1020077716684</v>
      </c>
      <c r="AA618" t="str">
        <f>VLOOKUP(Table15[[#This Row],[No.]],K:L,2,FALSE)</f>
        <v>KRCS S/Rift Region Supply Chain</v>
      </c>
    </row>
    <row r="619" spans="1:27" x14ac:dyDescent="0.35">
      <c r="A619" s="2" t="s">
        <v>34417</v>
      </c>
      <c r="B619" s="2" t="s">
        <v>33847</v>
      </c>
      <c r="C619" s="2" t="s">
        <v>10</v>
      </c>
      <c r="D619" s="2" t="s">
        <v>10</v>
      </c>
      <c r="E619" s="4">
        <v>0</v>
      </c>
      <c r="F619" s="4">
        <v>0</v>
      </c>
      <c r="G619" s="4">
        <v>0</v>
      </c>
      <c r="H619" s="11" t="b">
        <f>FALSE()</f>
        <v>0</v>
      </c>
      <c r="I619" s="11" t="b">
        <f>TRUE()</f>
        <v>1</v>
      </c>
      <c r="J619" s="11"/>
      <c r="K619" t="s">
        <v>34419</v>
      </c>
      <c r="L619" t="s">
        <v>33851</v>
      </c>
      <c r="N619" t="s">
        <v>7105</v>
      </c>
      <c r="O619" t="s">
        <v>7105</v>
      </c>
      <c r="S619" t="s">
        <v>34867</v>
      </c>
      <c r="T619">
        <v>0</v>
      </c>
      <c r="U619">
        <v>0</v>
      </c>
      <c r="V619">
        <v>0</v>
      </c>
      <c r="W619" t="s">
        <v>35109</v>
      </c>
      <c r="X619" t="s">
        <v>7105</v>
      </c>
      <c r="Y619" t="s">
        <v>7133</v>
      </c>
      <c r="Z619">
        <v>1060130222209</v>
      </c>
      <c r="AA619" t="str">
        <f>VLOOKUP(Table15[[#This Row],[No.]],K:L,2,FALSE)</f>
        <v>KRCS N/Rift Region Supply Chain</v>
      </c>
    </row>
    <row r="620" spans="1:27" x14ac:dyDescent="0.35">
      <c r="A620" s="2" t="s">
        <v>34418</v>
      </c>
      <c r="B620" s="2" t="s">
        <v>33849</v>
      </c>
      <c r="C620" s="2" t="s">
        <v>10</v>
      </c>
      <c r="D620" s="2" t="s">
        <v>10</v>
      </c>
      <c r="E620" s="4">
        <v>0</v>
      </c>
      <c r="F620" s="4">
        <v>0</v>
      </c>
      <c r="G620" s="4">
        <v>0</v>
      </c>
      <c r="H620" s="11" t="b">
        <f>FALSE()</f>
        <v>0</v>
      </c>
      <c r="I620" s="11" t="b">
        <f>TRUE()</f>
        <v>1</v>
      </c>
      <c r="J620" s="11"/>
      <c r="K620" t="s">
        <v>34420</v>
      </c>
      <c r="L620" t="s">
        <v>33853</v>
      </c>
      <c r="N620" t="s">
        <v>7105</v>
      </c>
      <c r="O620" t="s">
        <v>7105</v>
      </c>
      <c r="S620" t="s">
        <v>34867</v>
      </c>
      <c r="T620">
        <v>0</v>
      </c>
      <c r="U620">
        <v>0</v>
      </c>
      <c r="V620">
        <v>0</v>
      </c>
      <c r="W620" t="s">
        <v>35110</v>
      </c>
      <c r="X620" t="s">
        <v>7105</v>
      </c>
      <c r="Y620" t="s">
        <v>7133</v>
      </c>
      <c r="Z620">
        <v>1060130222210</v>
      </c>
      <c r="AA620" t="str">
        <f>VLOOKUP(Table15[[#This Row],[No.]],K:L,2,FALSE)</f>
        <v>KRCS West Kenya Region Supply Chain</v>
      </c>
    </row>
    <row r="621" spans="1:27" x14ac:dyDescent="0.35">
      <c r="A621" s="2" t="s">
        <v>34419</v>
      </c>
      <c r="B621" s="2" t="s">
        <v>33851</v>
      </c>
      <c r="C621" s="2" t="s">
        <v>10</v>
      </c>
      <c r="D621" s="2" t="s">
        <v>10</v>
      </c>
      <c r="E621" s="4">
        <v>0</v>
      </c>
      <c r="F621" s="4">
        <v>0</v>
      </c>
      <c r="G621" s="4">
        <v>0</v>
      </c>
      <c r="H621" s="11" t="b">
        <f>FALSE()</f>
        <v>0</v>
      </c>
      <c r="I621" s="11" t="b">
        <f>TRUE()</f>
        <v>1</v>
      </c>
      <c r="J621" s="11"/>
      <c r="K621" t="s">
        <v>34421</v>
      </c>
      <c r="L621" t="s">
        <v>34422</v>
      </c>
      <c r="N621" t="s">
        <v>7105</v>
      </c>
      <c r="O621" t="s">
        <v>7105</v>
      </c>
      <c r="S621" t="s">
        <v>34867</v>
      </c>
      <c r="T621">
        <v>0</v>
      </c>
      <c r="U621">
        <v>0</v>
      </c>
      <c r="V621">
        <v>0</v>
      </c>
      <c r="W621" t="s">
        <v>35431</v>
      </c>
      <c r="X621" t="s">
        <v>7105</v>
      </c>
      <c r="Y621" t="s">
        <v>7133</v>
      </c>
      <c r="Z621">
        <v>1060130222211</v>
      </c>
      <c r="AA621" t="str">
        <f>VLOOKUP(Table15[[#This Row],[No.]],K:L,2,FALSE)</f>
        <v>KRCS GCERF Project</v>
      </c>
    </row>
    <row r="622" spans="1:27" x14ac:dyDescent="0.35">
      <c r="A622" s="2" t="s">
        <v>34420</v>
      </c>
      <c r="B622" s="2" t="s">
        <v>33853</v>
      </c>
      <c r="C622" s="2" t="s">
        <v>10</v>
      </c>
      <c r="D622" s="2" t="s">
        <v>10</v>
      </c>
      <c r="E622" s="4">
        <v>0</v>
      </c>
      <c r="F622" s="4">
        <v>0</v>
      </c>
      <c r="G622" s="4">
        <v>0</v>
      </c>
      <c r="H622" s="11" t="b">
        <f>FALSE()</f>
        <v>0</v>
      </c>
      <c r="I622" s="11" t="b">
        <f>TRUE()</f>
        <v>1</v>
      </c>
      <c r="J622" s="11"/>
      <c r="K622" t="s">
        <v>34423</v>
      </c>
      <c r="L622" t="s">
        <v>34202</v>
      </c>
      <c r="N622" t="s">
        <v>7105</v>
      </c>
      <c r="O622" t="s">
        <v>7105</v>
      </c>
      <c r="S622" t="s">
        <v>34867</v>
      </c>
      <c r="T622">
        <v>0</v>
      </c>
      <c r="U622">
        <v>0</v>
      </c>
      <c r="V622">
        <v>0</v>
      </c>
      <c r="W622" t="s">
        <v>35317</v>
      </c>
      <c r="X622" t="s">
        <v>7105</v>
      </c>
      <c r="Y622" t="s">
        <v>7133</v>
      </c>
      <c r="Z622">
        <v>1060130222212</v>
      </c>
      <c r="AA622" t="str">
        <f>VLOOKUP(Table15[[#This Row],[No.]],K:L,2,FALSE)</f>
        <v>KRCS IFO II WASH Finnish Support</v>
      </c>
    </row>
    <row r="623" spans="1:27" x14ac:dyDescent="0.35">
      <c r="A623" s="2" t="s">
        <v>34421</v>
      </c>
      <c r="B623" s="2" t="s">
        <v>34422</v>
      </c>
      <c r="C623" s="2" t="s">
        <v>10</v>
      </c>
      <c r="D623" s="2" t="s">
        <v>10</v>
      </c>
      <c r="E623" s="4">
        <v>0</v>
      </c>
      <c r="F623" s="4">
        <v>0</v>
      </c>
      <c r="G623" s="4">
        <v>0</v>
      </c>
      <c r="H623" s="11" t="b">
        <f>FALSE()</f>
        <v>0</v>
      </c>
      <c r="I623" s="11" t="b">
        <f>TRUE()</f>
        <v>1</v>
      </c>
      <c r="J623" s="11"/>
      <c r="K623" t="s">
        <v>34424</v>
      </c>
      <c r="L623" t="s">
        <v>742</v>
      </c>
      <c r="N623" t="s">
        <v>7105</v>
      </c>
      <c r="O623" t="s">
        <v>7105</v>
      </c>
      <c r="S623" t="s">
        <v>34867</v>
      </c>
      <c r="T623">
        <v>0</v>
      </c>
      <c r="U623">
        <v>0</v>
      </c>
      <c r="V623">
        <v>0</v>
      </c>
      <c r="W623" t="s">
        <v>35111</v>
      </c>
      <c r="X623" t="s">
        <v>7105</v>
      </c>
      <c r="Y623" t="s">
        <v>7133</v>
      </c>
      <c r="Z623">
        <v>1060130222213</v>
      </c>
      <c r="AA623" t="str">
        <f>VLOOKUP(Table15[[#This Row],[No.]],K:L,2,FALSE)</f>
        <v>KRCS Moyale Refugees Ops</v>
      </c>
    </row>
    <row r="624" spans="1:27" x14ac:dyDescent="0.35">
      <c r="A624" s="2" t="s">
        <v>34423</v>
      </c>
      <c r="B624" s="2" t="s">
        <v>34202</v>
      </c>
      <c r="C624" s="2" t="s">
        <v>10</v>
      </c>
      <c r="D624" s="2" t="s">
        <v>10</v>
      </c>
      <c r="E624" s="4">
        <v>0</v>
      </c>
      <c r="F624" s="4">
        <v>0</v>
      </c>
      <c r="G624" s="4">
        <v>0</v>
      </c>
      <c r="H624" s="11" t="b">
        <f>FALSE()</f>
        <v>0</v>
      </c>
      <c r="I624" s="11" t="b">
        <f>TRUE()</f>
        <v>1</v>
      </c>
      <c r="J624" s="11"/>
      <c r="K624" t="s">
        <v>34425</v>
      </c>
      <c r="L624" t="s">
        <v>34426</v>
      </c>
      <c r="N624" t="s">
        <v>7105</v>
      </c>
      <c r="O624" t="s">
        <v>7105</v>
      </c>
      <c r="P624" t="s">
        <v>35432</v>
      </c>
      <c r="S624" t="s">
        <v>34867</v>
      </c>
      <c r="T624">
        <v>0</v>
      </c>
      <c r="U624">
        <v>0</v>
      </c>
      <c r="V624">
        <v>0</v>
      </c>
      <c r="W624" t="s">
        <v>35433</v>
      </c>
      <c r="X624" t="s">
        <v>7105</v>
      </c>
      <c r="Y624" t="s">
        <v>7133</v>
      </c>
      <c r="Z624">
        <v>1060130222217</v>
      </c>
      <c r="AA624" t="str">
        <f>VLOOKUP(Table15[[#This Row],[No.]],K:L,2,FALSE)</f>
        <v>KRCS Danish CTP</v>
      </c>
    </row>
    <row r="625" spans="1:27" x14ac:dyDescent="0.35">
      <c r="A625" s="2" t="s">
        <v>34424</v>
      </c>
      <c r="B625" s="2" t="s">
        <v>742</v>
      </c>
      <c r="C625" s="2" t="s">
        <v>10</v>
      </c>
      <c r="D625" s="2" t="s">
        <v>10</v>
      </c>
      <c r="E625" s="4">
        <v>0</v>
      </c>
      <c r="F625" s="4">
        <v>0</v>
      </c>
      <c r="G625" s="4">
        <v>0</v>
      </c>
      <c r="H625" s="11" t="b">
        <f>FALSE()</f>
        <v>0</v>
      </c>
      <c r="I625" s="11" t="b">
        <f>TRUE()</f>
        <v>1</v>
      </c>
      <c r="J625" s="11"/>
      <c r="K625" t="s">
        <v>34427</v>
      </c>
      <c r="L625" t="s">
        <v>34428</v>
      </c>
      <c r="N625" t="s">
        <v>7105</v>
      </c>
      <c r="O625" t="s">
        <v>7105</v>
      </c>
      <c r="S625" t="s">
        <v>34867</v>
      </c>
      <c r="T625">
        <v>0</v>
      </c>
      <c r="U625">
        <v>0</v>
      </c>
      <c r="V625">
        <v>0</v>
      </c>
      <c r="W625" t="s">
        <v>35434</v>
      </c>
      <c r="X625" t="s">
        <v>7105</v>
      </c>
      <c r="Y625" t="s">
        <v>7133</v>
      </c>
      <c r="Z625">
        <v>1060130222218</v>
      </c>
      <c r="AA625" t="str">
        <f>VLOOKUP(Table15[[#This Row],[No.]],K:L,2,FALSE)</f>
        <v>KRCS Youth Activities</v>
      </c>
    </row>
    <row r="626" spans="1:27" x14ac:dyDescent="0.35">
      <c r="A626" s="2" t="s">
        <v>34425</v>
      </c>
      <c r="B626" s="2" t="s">
        <v>34426</v>
      </c>
      <c r="C626" s="2" t="s">
        <v>10</v>
      </c>
      <c r="D626" s="2" t="s">
        <v>10</v>
      </c>
      <c r="E626" s="4">
        <v>0</v>
      </c>
      <c r="F626" s="4">
        <v>0</v>
      </c>
      <c r="G626" s="4">
        <v>0</v>
      </c>
      <c r="H626" s="11" t="b">
        <f>FALSE()</f>
        <v>0</v>
      </c>
      <c r="I626" s="11" t="b">
        <f>TRUE()</f>
        <v>1</v>
      </c>
      <c r="J626" s="11"/>
      <c r="K626" t="s">
        <v>34429</v>
      </c>
      <c r="L626" t="s">
        <v>33855</v>
      </c>
      <c r="N626" t="s">
        <v>7105</v>
      </c>
      <c r="O626" t="s">
        <v>7105</v>
      </c>
      <c r="S626" t="s">
        <v>34867</v>
      </c>
      <c r="T626">
        <v>0</v>
      </c>
      <c r="U626">
        <v>0</v>
      </c>
      <c r="V626">
        <v>0</v>
      </c>
      <c r="W626" t="s">
        <v>33855</v>
      </c>
      <c r="X626" t="s">
        <v>7105</v>
      </c>
      <c r="Y626" t="s">
        <v>7133</v>
      </c>
      <c r="Z626">
        <v>1060130222219</v>
      </c>
      <c r="AA626" t="str">
        <f>VLOOKUP(Table15[[#This Row],[No.]],K:L,2,FALSE)</f>
        <v>KRCS 2018 Floods Appeal</v>
      </c>
    </row>
    <row r="627" spans="1:27" x14ac:dyDescent="0.35">
      <c r="A627" s="2" t="s">
        <v>34427</v>
      </c>
      <c r="B627" s="2" t="s">
        <v>34428</v>
      </c>
      <c r="C627" s="2" t="s">
        <v>10</v>
      </c>
      <c r="D627" s="2" t="s">
        <v>10</v>
      </c>
      <c r="E627" s="4">
        <v>0</v>
      </c>
      <c r="F627" s="4">
        <v>0</v>
      </c>
      <c r="G627" s="4">
        <v>0</v>
      </c>
      <c r="H627" s="11" t="b">
        <f>FALSE()</f>
        <v>0</v>
      </c>
      <c r="I627" s="11" t="b">
        <f>TRUE()</f>
        <v>1</v>
      </c>
      <c r="J627" s="11"/>
      <c r="K627" t="s">
        <v>34430</v>
      </c>
      <c r="L627" t="s">
        <v>34431</v>
      </c>
      <c r="N627" t="s">
        <v>7105</v>
      </c>
      <c r="O627" t="s">
        <v>7105</v>
      </c>
      <c r="S627" t="s">
        <v>34867</v>
      </c>
      <c r="T627">
        <v>0</v>
      </c>
      <c r="U627">
        <v>0</v>
      </c>
      <c r="V627">
        <v>0</v>
      </c>
      <c r="W627" t="s">
        <v>35435</v>
      </c>
      <c r="X627" t="s">
        <v>7105</v>
      </c>
      <c r="Y627" t="s">
        <v>7133</v>
      </c>
      <c r="Z627">
        <v>1060130222220</v>
      </c>
      <c r="AA627" t="str">
        <f>VLOOKUP(Table15[[#This Row],[No.]],K:L,2,FALSE)</f>
        <v>KRCS Block Chain CTP Pilot</v>
      </c>
    </row>
    <row r="628" spans="1:27" x14ac:dyDescent="0.35">
      <c r="A628" s="2" t="s">
        <v>34429</v>
      </c>
      <c r="B628" s="2" t="s">
        <v>33855</v>
      </c>
      <c r="C628" s="2" t="s">
        <v>10</v>
      </c>
      <c r="D628" s="2" t="s">
        <v>10</v>
      </c>
      <c r="E628" s="4">
        <v>0</v>
      </c>
      <c r="F628" s="4">
        <v>0</v>
      </c>
      <c r="G628" s="4">
        <v>0</v>
      </c>
      <c r="H628" s="11" t="b">
        <f>FALSE()</f>
        <v>0</v>
      </c>
      <c r="I628" s="11" t="b">
        <f>TRUE()</f>
        <v>1</v>
      </c>
      <c r="J628" s="11"/>
      <c r="K628" t="s">
        <v>34432</v>
      </c>
      <c r="L628" t="s">
        <v>33857</v>
      </c>
      <c r="N628" t="s">
        <v>7105</v>
      </c>
      <c r="O628" t="s">
        <v>7105</v>
      </c>
      <c r="S628" t="s">
        <v>34867</v>
      </c>
      <c r="T628">
        <v>0</v>
      </c>
      <c r="U628">
        <v>0</v>
      </c>
      <c r="V628">
        <v>0</v>
      </c>
      <c r="W628" t="s">
        <v>35113</v>
      </c>
      <c r="X628" t="s">
        <v>7105</v>
      </c>
      <c r="Y628" t="s">
        <v>7133</v>
      </c>
      <c r="Z628">
        <v>1060130222216</v>
      </c>
      <c r="AA628" t="str">
        <f>VLOOKUP(Table15[[#This Row],[No.]],K:L,2,FALSE)</f>
        <v>KRCS GOK</v>
      </c>
    </row>
    <row r="629" spans="1:27" x14ac:dyDescent="0.35">
      <c r="A629" s="2" t="s">
        <v>34430</v>
      </c>
      <c r="B629" s="2" t="s">
        <v>34431</v>
      </c>
      <c r="C629" s="2" t="s">
        <v>10</v>
      </c>
      <c r="D629" s="2" t="s">
        <v>10</v>
      </c>
      <c r="E629" s="4">
        <v>0</v>
      </c>
      <c r="F629" s="4">
        <v>0</v>
      </c>
      <c r="G629" s="4">
        <v>0</v>
      </c>
      <c r="H629" s="11" t="b">
        <f>FALSE()</f>
        <v>0</v>
      </c>
      <c r="I629" s="11" t="b">
        <f>TRUE()</f>
        <v>1</v>
      </c>
      <c r="J629" s="11"/>
      <c r="K629" t="s">
        <v>34433</v>
      </c>
      <c r="L629" t="s">
        <v>33859</v>
      </c>
      <c r="N629" t="s">
        <v>7105</v>
      </c>
      <c r="O629" t="s">
        <v>7105</v>
      </c>
      <c r="S629" t="s">
        <v>34867</v>
      </c>
      <c r="T629">
        <v>0</v>
      </c>
      <c r="U629">
        <v>0</v>
      </c>
      <c r="V629">
        <v>0</v>
      </c>
      <c r="W629" t="s">
        <v>35114</v>
      </c>
      <c r="X629" t="s">
        <v>7105</v>
      </c>
      <c r="Y629" t="s">
        <v>7133</v>
      </c>
      <c r="Z629">
        <v>1060130222221</v>
      </c>
      <c r="AA629" t="str">
        <f>VLOOKUP(Table15[[#This Row],[No.]],K:L,2,FALSE)</f>
        <v>KRCS Moyale UNHCR Account</v>
      </c>
    </row>
    <row r="630" spans="1:27" x14ac:dyDescent="0.35">
      <c r="A630" s="2" t="s">
        <v>34432</v>
      </c>
      <c r="B630" s="2" t="s">
        <v>33857</v>
      </c>
      <c r="C630" s="2" t="s">
        <v>10</v>
      </c>
      <c r="D630" s="2" t="s">
        <v>10</v>
      </c>
      <c r="E630" s="4">
        <v>0</v>
      </c>
      <c r="F630" s="4">
        <v>0</v>
      </c>
      <c r="G630" s="4">
        <v>0</v>
      </c>
      <c r="H630" s="11" t="b">
        <f>FALSE()</f>
        <v>0</v>
      </c>
      <c r="I630" s="11" t="b">
        <f>TRUE()</f>
        <v>1</v>
      </c>
      <c r="J630" s="11"/>
      <c r="K630" t="s">
        <v>34434</v>
      </c>
      <c r="L630" t="s">
        <v>33861</v>
      </c>
      <c r="N630" t="s">
        <v>7105</v>
      </c>
      <c r="O630" t="s">
        <v>7105</v>
      </c>
      <c r="S630" t="s">
        <v>34867</v>
      </c>
      <c r="T630">
        <v>0</v>
      </c>
      <c r="U630">
        <v>0</v>
      </c>
      <c r="V630">
        <v>0</v>
      </c>
      <c r="W630" t="s">
        <v>35115</v>
      </c>
      <c r="X630" t="s">
        <v>7105</v>
      </c>
      <c r="Y630" t="s">
        <v>7133</v>
      </c>
      <c r="Z630">
        <v>1060130222222</v>
      </c>
      <c r="AA630" t="str">
        <f>VLOOKUP(Table15[[#This Row],[No.]],K:L,2,FALSE)</f>
        <v>KRCS GAVI HSS Proj</v>
      </c>
    </row>
    <row r="631" spans="1:27" x14ac:dyDescent="0.35">
      <c r="A631" s="2" t="s">
        <v>34433</v>
      </c>
      <c r="B631" s="2" t="s">
        <v>33859</v>
      </c>
      <c r="C631" s="2" t="s">
        <v>10</v>
      </c>
      <c r="D631" s="2" t="s">
        <v>10</v>
      </c>
      <c r="E631" s="4">
        <v>0</v>
      </c>
      <c r="F631" s="4">
        <v>0</v>
      </c>
      <c r="G631" s="4">
        <v>0</v>
      </c>
      <c r="H631" s="11" t="b">
        <f>FALSE()</f>
        <v>0</v>
      </c>
      <c r="I631" s="11" t="b">
        <f>TRUE()</f>
        <v>1</v>
      </c>
      <c r="J631" s="11"/>
      <c r="K631" t="s">
        <v>34435</v>
      </c>
      <c r="L631" t="s">
        <v>34436</v>
      </c>
      <c r="N631" t="s">
        <v>7105</v>
      </c>
      <c r="O631" t="s">
        <v>7105</v>
      </c>
      <c r="S631" t="s">
        <v>34867</v>
      </c>
      <c r="T631">
        <v>0</v>
      </c>
      <c r="U631">
        <v>0</v>
      </c>
      <c r="V631">
        <v>0</v>
      </c>
      <c r="W631" t="s">
        <v>35436</v>
      </c>
      <c r="X631" t="s">
        <v>7105</v>
      </c>
      <c r="Y631" t="s">
        <v>7133</v>
      </c>
      <c r="Z631">
        <v>1060130222223</v>
      </c>
      <c r="AA631" t="str">
        <f>VLOOKUP(Table15[[#This Row],[No.]],K:L,2,FALSE)</f>
        <v>KRCS IKEA Foundation</v>
      </c>
    </row>
    <row r="632" spans="1:27" x14ac:dyDescent="0.35">
      <c r="A632" s="2" t="s">
        <v>34434</v>
      </c>
      <c r="B632" s="2" t="s">
        <v>33861</v>
      </c>
      <c r="C632" s="2" t="s">
        <v>10</v>
      </c>
      <c r="D632" s="2" t="s">
        <v>10</v>
      </c>
      <c r="E632" s="4">
        <v>0</v>
      </c>
      <c r="F632" s="4">
        <v>0</v>
      </c>
      <c r="G632" s="4">
        <v>0</v>
      </c>
      <c r="H632" s="11" t="b">
        <f>FALSE()</f>
        <v>0</v>
      </c>
      <c r="I632" s="11" t="b">
        <f>TRUE()</f>
        <v>1</v>
      </c>
      <c r="J632" s="11"/>
      <c r="K632" t="s">
        <v>34437</v>
      </c>
      <c r="L632" t="s">
        <v>33863</v>
      </c>
      <c r="N632" t="s">
        <v>7105</v>
      </c>
      <c r="O632" t="s">
        <v>7105</v>
      </c>
      <c r="S632" t="s">
        <v>34867</v>
      </c>
      <c r="T632">
        <v>0</v>
      </c>
      <c r="U632">
        <v>0</v>
      </c>
      <c r="V632">
        <v>0</v>
      </c>
      <c r="W632" t="s">
        <v>33863</v>
      </c>
      <c r="X632" t="s">
        <v>7105</v>
      </c>
      <c r="Y632" t="s">
        <v>7133</v>
      </c>
      <c r="Z632">
        <v>1060130222224</v>
      </c>
      <c r="AA632" t="str">
        <f>VLOOKUP(Table15[[#This Row],[No.]],K:L,2,FALSE)</f>
        <v>KRCS Floods  Local Support</v>
      </c>
    </row>
    <row r="633" spans="1:27" x14ac:dyDescent="0.35">
      <c r="A633" s="2" t="s">
        <v>34435</v>
      </c>
      <c r="B633" s="2" t="s">
        <v>34436</v>
      </c>
      <c r="C633" s="2" t="s">
        <v>10</v>
      </c>
      <c r="D633" s="2" t="s">
        <v>10</v>
      </c>
      <c r="E633" s="4">
        <v>0</v>
      </c>
      <c r="F633" s="4">
        <v>0</v>
      </c>
      <c r="G633" s="4">
        <v>0</v>
      </c>
      <c r="H633" s="11" t="b">
        <f>FALSE()</f>
        <v>0</v>
      </c>
      <c r="I633" s="11" t="b">
        <f>TRUE()</f>
        <v>1</v>
      </c>
      <c r="J633" s="11"/>
      <c r="K633" t="s">
        <v>34438</v>
      </c>
      <c r="L633" t="s">
        <v>33865</v>
      </c>
      <c r="N633" t="s">
        <v>7105</v>
      </c>
      <c r="O633" t="s">
        <v>7105</v>
      </c>
      <c r="S633" t="s">
        <v>34867</v>
      </c>
      <c r="T633">
        <v>0</v>
      </c>
      <c r="U633">
        <v>0</v>
      </c>
      <c r="V633">
        <v>0</v>
      </c>
      <c r="W633" t="s">
        <v>35116</v>
      </c>
      <c r="X633" t="s">
        <v>7105</v>
      </c>
      <c r="Y633" t="s">
        <v>7133</v>
      </c>
      <c r="Z633">
        <v>1060130222214</v>
      </c>
      <c r="AA633" t="str">
        <f>VLOOKUP(Table15[[#This Row],[No.]],K:L,2,FALSE)</f>
        <v>KRCS Floods Chinese Support</v>
      </c>
    </row>
    <row r="634" spans="1:27" x14ac:dyDescent="0.35">
      <c r="A634" s="2" t="s">
        <v>34437</v>
      </c>
      <c r="B634" s="2" t="s">
        <v>33863</v>
      </c>
      <c r="C634" s="2" t="s">
        <v>10</v>
      </c>
      <c r="D634" s="2" t="s">
        <v>10</v>
      </c>
      <c r="E634" s="4">
        <v>0</v>
      </c>
      <c r="F634" s="4">
        <v>0</v>
      </c>
      <c r="G634" s="4">
        <v>0</v>
      </c>
      <c r="H634" s="11" t="b">
        <f>FALSE()</f>
        <v>0</v>
      </c>
      <c r="I634" s="11" t="b">
        <f>TRUE()</f>
        <v>1</v>
      </c>
      <c r="J634" s="11"/>
      <c r="K634" t="s">
        <v>34439</v>
      </c>
      <c r="L634" t="s">
        <v>34440</v>
      </c>
      <c r="N634" t="s">
        <v>7105</v>
      </c>
      <c r="O634" t="s">
        <v>7105</v>
      </c>
      <c r="S634" t="s">
        <v>34867</v>
      </c>
      <c r="T634">
        <v>0</v>
      </c>
      <c r="U634">
        <v>0</v>
      </c>
      <c r="V634">
        <v>0</v>
      </c>
      <c r="W634" t="s">
        <v>35437</v>
      </c>
      <c r="X634" t="s">
        <v>7105</v>
      </c>
      <c r="Y634" t="s">
        <v>7133</v>
      </c>
      <c r="Z634">
        <v>1060130222225</v>
      </c>
      <c r="AA634" t="str">
        <f>VLOOKUP(Table15[[#This Row],[No.]],K:L,2,FALSE)</f>
        <v>KRCS FLOODS OFDA</v>
      </c>
    </row>
    <row r="635" spans="1:27" x14ac:dyDescent="0.35">
      <c r="A635" s="2" t="s">
        <v>34438</v>
      </c>
      <c r="B635" s="2" t="s">
        <v>33865</v>
      </c>
      <c r="C635" s="2" t="s">
        <v>10</v>
      </c>
      <c r="D635" s="2" t="s">
        <v>10</v>
      </c>
      <c r="E635" s="4">
        <v>0</v>
      </c>
      <c r="F635" s="4">
        <v>0</v>
      </c>
      <c r="G635" s="4">
        <v>0</v>
      </c>
      <c r="H635" s="11" t="b">
        <f>FALSE()</f>
        <v>0</v>
      </c>
      <c r="I635" s="11" t="b">
        <f>TRUE()</f>
        <v>1</v>
      </c>
      <c r="J635" s="11"/>
      <c r="K635" t="s">
        <v>34441</v>
      </c>
      <c r="L635" t="s">
        <v>34442</v>
      </c>
      <c r="N635" t="s">
        <v>7105</v>
      </c>
      <c r="O635" t="s">
        <v>7105</v>
      </c>
      <c r="S635" t="s">
        <v>34867</v>
      </c>
      <c r="T635">
        <v>0</v>
      </c>
      <c r="U635">
        <v>0</v>
      </c>
      <c r="V635">
        <v>0</v>
      </c>
      <c r="W635" t="s">
        <v>35438</v>
      </c>
      <c r="X635" t="s">
        <v>7105</v>
      </c>
      <c r="Y635" t="s">
        <v>7133</v>
      </c>
      <c r="Z635">
        <v>1060130222226</v>
      </c>
      <c r="AA635" t="str">
        <f>VLOOKUP(Table15[[#This Row],[No.]],K:L,2,FALSE)</f>
        <v>KRCS Cholera/MNCH Norcross</v>
      </c>
    </row>
    <row r="636" spans="1:27" x14ac:dyDescent="0.35">
      <c r="A636" s="2" t="s">
        <v>34439</v>
      </c>
      <c r="B636" s="2" t="s">
        <v>34440</v>
      </c>
      <c r="C636" s="2" t="s">
        <v>10</v>
      </c>
      <c r="D636" s="2" t="s">
        <v>10</v>
      </c>
      <c r="E636" s="4">
        <v>0</v>
      </c>
      <c r="F636" s="4">
        <v>0</v>
      </c>
      <c r="G636" s="4">
        <v>0</v>
      </c>
      <c r="H636" s="11" t="b">
        <f>FALSE()</f>
        <v>0</v>
      </c>
      <c r="I636" s="11" t="b">
        <f>TRUE()</f>
        <v>1</v>
      </c>
      <c r="J636" s="11"/>
      <c r="K636" t="s">
        <v>34443</v>
      </c>
      <c r="L636" t="s">
        <v>34444</v>
      </c>
      <c r="N636" t="s">
        <v>7105</v>
      </c>
      <c r="O636" t="s">
        <v>7105</v>
      </c>
      <c r="S636" t="s">
        <v>34867</v>
      </c>
      <c r="T636">
        <v>0</v>
      </c>
      <c r="U636">
        <v>0</v>
      </c>
      <c r="V636">
        <v>0</v>
      </c>
      <c r="W636" t="s">
        <v>35439</v>
      </c>
      <c r="X636" t="s">
        <v>7105</v>
      </c>
      <c r="Y636" t="s">
        <v>7133</v>
      </c>
      <c r="Z636">
        <v>1060130222227</v>
      </c>
      <c r="AA636" t="str">
        <f>VLOOKUP(Table15[[#This Row],[No.]],K:L,2,FALSE)</f>
        <v>KRCS Floods - Korean Embassy</v>
      </c>
    </row>
    <row r="637" spans="1:27" x14ac:dyDescent="0.35">
      <c r="A637" s="2" t="s">
        <v>34441</v>
      </c>
      <c r="B637" s="2" t="s">
        <v>34442</v>
      </c>
      <c r="C637" s="2" t="s">
        <v>10</v>
      </c>
      <c r="D637" s="2" t="s">
        <v>10</v>
      </c>
      <c r="E637" s="4">
        <v>0</v>
      </c>
      <c r="F637" s="4">
        <v>0</v>
      </c>
      <c r="G637" s="4">
        <v>0</v>
      </c>
      <c r="H637" s="11" t="b">
        <f>FALSE()</f>
        <v>0</v>
      </c>
      <c r="I637" s="11" t="b">
        <f>TRUE()</f>
        <v>1</v>
      </c>
      <c r="J637" s="11"/>
      <c r="K637" t="s">
        <v>34445</v>
      </c>
      <c r="L637" t="s">
        <v>34446</v>
      </c>
      <c r="N637" t="s">
        <v>7105</v>
      </c>
      <c r="O637" t="s">
        <v>7105</v>
      </c>
      <c r="S637" t="s">
        <v>34867</v>
      </c>
      <c r="T637">
        <v>0</v>
      </c>
      <c r="U637">
        <v>0</v>
      </c>
      <c r="V637">
        <v>0</v>
      </c>
      <c r="W637" t="s">
        <v>35440</v>
      </c>
      <c r="X637" t="s">
        <v>7105</v>
      </c>
      <c r="Y637" t="s">
        <v>7133</v>
      </c>
      <c r="Z637">
        <v>1060130222228</v>
      </c>
      <c r="AA637" t="str">
        <f>VLOOKUP(Table15[[#This Row],[No.]],K:L,2,FALSE)</f>
        <v>KRCS Rangwe WASH Project</v>
      </c>
    </row>
    <row r="638" spans="1:27" x14ac:dyDescent="0.35">
      <c r="A638" s="2" t="s">
        <v>34443</v>
      </c>
      <c r="B638" s="2" t="s">
        <v>34444</v>
      </c>
      <c r="C638" s="2" t="s">
        <v>10</v>
      </c>
      <c r="D638" s="2" t="s">
        <v>10</v>
      </c>
      <c r="E638" s="4">
        <v>0</v>
      </c>
      <c r="F638" s="4">
        <v>0</v>
      </c>
      <c r="G638" s="4">
        <v>0</v>
      </c>
      <c r="H638" s="11" t="b">
        <f>FALSE()</f>
        <v>0</v>
      </c>
      <c r="I638" s="11" t="b">
        <f>TRUE()</f>
        <v>1</v>
      </c>
      <c r="J638" s="11"/>
      <c r="K638" t="s">
        <v>34447</v>
      </c>
      <c r="L638" t="s">
        <v>33867</v>
      </c>
      <c r="N638" t="s">
        <v>7105</v>
      </c>
      <c r="O638" t="s">
        <v>7105</v>
      </c>
      <c r="S638" t="s">
        <v>34867</v>
      </c>
      <c r="T638">
        <v>0</v>
      </c>
      <c r="U638">
        <v>0</v>
      </c>
      <c r="V638">
        <v>0</v>
      </c>
      <c r="W638" t="s">
        <v>35117</v>
      </c>
      <c r="X638" t="s">
        <v>7105</v>
      </c>
      <c r="Y638" t="s">
        <v>7133</v>
      </c>
      <c r="Z638">
        <v>1060130222229</v>
      </c>
      <c r="AA638" t="str">
        <f>VLOOKUP(Table15[[#This Row],[No.]],K:L,2,FALSE)</f>
        <v>KRCS Lamu Rehab Salary a/c</v>
      </c>
    </row>
    <row r="639" spans="1:27" x14ac:dyDescent="0.35">
      <c r="A639" s="2" t="s">
        <v>34445</v>
      </c>
      <c r="B639" s="2" t="s">
        <v>34446</v>
      </c>
      <c r="C639" s="2" t="s">
        <v>10</v>
      </c>
      <c r="D639" s="2" t="s">
        <v>10</v>
      </c>
      <c r="E639" s="4">
        <v>0</v>
      </c>
      <c r="F639" s="4">
        <v>0</v>
      </c>
      <c r="G639" s="4">
        <v>0</v>
      </c>
      <c r="H639" s="11" t="b">
        <f>FALSE()</f>
        <v>0</v>
      </c>
      <c r="I639" s="11" t="b">
        <f>TRUE()</f>
        <v>1</v>
      </c>
      <c r="J639" s="11"/>
      <c r="K639" t="s">
        <v>34448</v>
      </c>
      <c r="L639" t="s">
        <v>34449</v>
      </c>
      <c r="N639" t="s">
        <v>7105</v>
      </c>
      <c r="O639" t="s">
        <v>7105</v>
      </c>
      <c r="S639" t="s">
        <v>34867</v>
      </c>
      <c r="T639">
        <v>0</v>
      </c>
      <c r="U639" s="4">
        <v>329342.53999999998</v>
      </c>
      <c r="V639" s="4">
        <v>329342.53999999998</v>
      </c>
      <c r="W639" t="s">
        <v>35441</v>
      </c>
      <c r="X639" t="s">
        <v>7105</v>
      </c>
      <c r="Y639" t="s">
        <v>7133</v>
      </c>
      <c r="Z639">
        <v>6000203422</v>
      </c>
      <c r="AA639" t="str">
        <f>VLOOKUP(Table15[[#This Row],[No.]],K:L,2,FALSE)</f>
        <v>KRCS UNICEF Flex a/c</v>
      </c>
    </row>
    <row r="640" spans="1:27" x14ac:dyDescent="0.35">
      <c r="A640" s="2" t="s">
        <v>34447</v>
      </c>
      <c r="B640" s="2" t="s">
        <v>33867</v>
      </c>
      <c r="C640" s="2" t="s">
        <v>10</v>
      </c>
      <c r="D640" s="2" t="s">
        <v>10</v>
      </c>
      <c r="E640" s="4">
        <v>0</v>
      </c>
      <c r="F640" s="4">
        <v>0</v>
      </c>
      <c r="G640" s="4">
        <v>0</v>
      </c>
      <c r="H640" s="11" t="b">
        <f>FALSE()</f>
        <v>0</v>
      </c>
      <c r="I640" s="11" t="b">
        <f>TRUE()</f>
        <v>1</v>
      </c>
      <c r="J640" s="11"/>
      <c r="K640" t="s">
        <v>34450</v>
      </c>
      <c r="L640" t="s">
        <v>34451</v>
      </c>
      <c r="N640" t="s">
        <v>7105</v>
      </c>
      <c r="O640" t="s">
        <v>7105</v>
      </c>
      <c r="P640" t="s">
        <v>35432</v>
      </c>
      <c r="S640" t="s">
        <v>34867</v>
      </c>
      <c r="T640">
        <v>0</v>
      </c>
      <c r="U640">
        <v>0</v>
      </c>
      <c r="V640">
        <v>0</v>
      </c>
      <c r="W640" t="s">
        <v>35442</v>
      </c>
      <c r="X640" t="s">
        <v>7105</v>
      </c>
      <c r="Y640" t="s">
        <v>7133</v>
      </c>
      <c r="Z640">
        <v>1060130222215</v>
      </c>
      <c r="AA640" t="str">
        <f>VLOOKUP(Table15[[#This Row],[No.]],K:L,2,FALSE)</f>
        <v>KRCS Avanti Project</v>
      </c>
    </row>
    <row r="641" spans="1:27" x14ac:dyDescent="0.35">
      <c r="A641" s="2" t="s">
        <v>34448</v>
      </c>
      <c r="B641" s="2" t="s">
        <v>34449</v>
      </c>
      <c r="C641" s="2" t="s">
        <v>10</v>
      </c>
      <c r="D641" s="2" t="s">
        <v>10</v>
      </c>
      <c r="E641" s="4">
        <v>0</v>
      </c>
      <c r="F641" s="4">
        <v>329342.53999999998</v>
      </c>
      <c r="G641" s="4">
        <v>329342.53999999998</v>
      </c>
      <c r="H641" s="11" t="b">
        <f>FALSE()</f>
        <v>0</v>
      </c>
      <c r="I641" s="11" t="b">
        <f>TRUE()</f>
        <v>1</v>
      </c>
      <c r="J641" s="11"/>
      <c r="K641" t="s">
        <v>34452</v>
      </c>
      <c r="L641" t="s">
        <v>33869</v>
      </c>
      <c r="N641" t="s">
        <v>7105</v>
      </c>
      <c r="O641" t="s">
        <v>7105</v>
      </c>
      <c r="S641" t="s">
        <v>34867</v>
      </c>
      <c r="T641">
        <v>0</v>
      </c>
      <c r="U641">
        <v>0</v>
      </c>
      <c r="V641">
        <v>0</v>
      </c>
      <c r="W641" t="s">
        <v>35118</v>
      </c>
      <c r="X641" t="s">
        <v>7105</v>
      </c>
      <c r="Y641" t="s">
        <v>7133</v>
      </c>
      <c r="Z641">
        <v>1060130222232</v>
      </c>
      <c r="AA641" t="str">
        <f>VLOOKUP(Table15[[#This Row],[No.]],K:L,2,FALSE)</f>
        <v xml:space="preserve">Switch TV </v>
      </c>
    </row>
    <row r="642" spans="1:27" x14ac:dyDescent="0.35">
      <c r="A642" s="2" t="s">
        <v>34450</v>
      </c>
      <c r="B642" s="2" t="s">
        <v>34451</v>
      </c>
      <c r="C642" s="2" t="s">
        <v>10</v>
      </c>
      <c r="D642" s="2" t="s">
        <v>10</v>
      </c>
      <c r="E642" s="4">
        <v>0</v>
      </c>
      <c r="F642" s="4">
        <v>0</v>
      </c>
      <c r="G642" s="4">
        <v>0</v>
      </c>
      <c r="H642" s="11" t="b">
        <f>FALSE()</f>
        <v>0</v>
      </c>
      <c r="I642" s="11" t="b">
        <f>TRUE()</f>
        <v>1</v>
      </c>
      <c r="J642" s="11"/>
      <c r="K642" t="s">
        <v>34453</v>
      </c>
      <c r="L642" t="s">
        <v>34454</v>
      </c>
      <c r="N642" t="s">
        <v>7105</v>
      </c>
      <c r="O642" t="s">
        <v>7105</v>
      </c>
      <c r="S642" t="s">
        <v>34867</v>
      </c>
      <c r="T642">
        <v>0</v>
      </c>
      <c r="U642">
        <v>0</v>
      </c>
      <c r="V642">
        <v>0</v>
      </c>
      <c r="W642" t="s">
        <v>35443</v>
      </c>
      <c r="X642" t="s">
        <v>7105</v>
      </c>
      <c r="Y642" t="s">
        <v>7133</v>
      </c>
      <c r="Z642">
        <v>1060130222230</v>
      </c>
      <c r="AA642" t="str">
        <f>VLOOKUP(Table15[[#This Row],[No.]],K:L,2,FALSE)</f>
        <v>KRCS King Salman Foundation.</v>
      </c>
    </row>
    <row r="643" spans="1:27" x14ac:dyDescent="0.35">
      <c r="A643" s="2" t="s">
        <v>34452</v>
      </c>
      <c r="B643" s="2" t="s">
        <v>33869</v>
      </c>
      <c r="C643" s="2" t="s">
        <v>10</v>
      </c>
      <c r="D643" s="2" t="s">
        <v>10</v>
      </c>
      <c r="E643" s="4">
        <v>0</v>
      </c>
      <c r="F643" s="4">
        <v>0</v>
      </c>
      <c r="G643" s="4">
        <v>0</v>
      </c>
      <c r="H643" s="11" t="b">
        <f>FALSE()</f>
        <v>0</v>
      </c>
      <c r="I643" s="11" t="b">
        <f>TRUE()</f>
        <v>1</v>
      </c>
      <c r="J643" s="11"/>
      <c r="K643" t="s">
        <v>34455</v>
      </c>
      <c r="L643" t="s">
        <v>551</v>
      </c>
      <c r="N643" t="s">
        <v>7105</v>
      </c>
      <c r="O643" t="s">
        <v>7105</v>
      </c>
      <c r="S643" t="s">
        <v>34867</v>
      </c>
      <c r="T643">
        <v>0</v>
      </c>
      <c r="U643">
        <v>0</v>
      </c>
      <c r="V643">
        <v>0</v>
      </c>
      <c r="W643" t="s">
        <v>35164</v>
      </c>
      <c r="X643" t="s">
        <v>7105</v>
      </c>
      <c r="Y643" t="s">
        <v>7105</v>
      </c>
      <c r="Z643">
        <v>1060130222233</v>
      </c>
      <c r="AA643" t="str">
        <f>VLOOKUP(Table15[[#This Row],[No.]],K:L,2,FALSE)</f>
        <v>KRCS Lamu Rehab Admin a/c</v>
      </c>
    </row>
    <row r="644" spans="1:27" x14ac:dyDescent="0.35">
      <c r="A644" s="2" t="s">
        <v>34453</v>
      </c>
      <c r="B644" s="2" t="s">
        <v>34454</v>
      </c>
      <c r="C644" s="2" t="s">
        <v>10</v>
      </c>
      <c r="D644" s="2" t="s">
        <v>10</v>
      </c>
      <c r="E644" s="4">
        <v>0</v>
      </c>
      <c r="F644" s="4">
        <v>0</v>
      </c>
      <c r="G644" s="4">
        <v>0</v>
      </c>
      <c r="H644" s="11" t="b">
        <f>FALSE()</f>
        <v>0</v>
      </c>
      <c r="I644" s="11" t="b">
        <f>TRUE()</f>
        <v>1</v>
      </c>
      <c r="J644" s="11"/>
      <c r="K644" t="s">
        <v>34456</v>
      </c>
      <c r="L644" t="s">
        <v>33873</v>
      </c>
      <c r="N644" t="s">
        <v>7105</v>
      </c>
      <c r="O644" t="s">
        <v>7105</v>
      </c>
      <c r="S644" t="s">
        <v>34867</v>
      </c>
      <c r="T644">
        <v>0</v>
      </c>
      <c r="U644">
        <v>0</v>
      </c>
      <c r="V644">
        <v>0</v>
      </c>
      <c r="W644" t="s">
        <v>35120</v>
      </c>
      <c r="X644" t="s">
        <v>7105</v>
      </c>
      <c r="Y644" t="s">
        <v>7133</v>
      </c>
      <c r="Z644">
        <v>1060130222234</v>
      </c>
      <c r="AA644" t="str">
        <f>VLOOKUP(Table15[[#This Row],[No.]],K:L,2,FALSE)</f>
        <v>KRCS App Collection</v>
      </c>
    </row>
    <row r="645" spans="1:27" x14ac:dyDescent="0.35">
      <c r="A645" s="2" t="s">
        <v>34455</v>
      </c>
      <c r="B645" s="2" t="s">
        <v>551</v>
      </c>
      <c r="C645" s="2" t="s">
        <v>10</v>
      </c>
      <c r="D645" s="2" t="s">
        <v>10</v>
      </c>
      <c r="E645" s="4">
        <v>0</v>
      </c>
      <c r="F645" s="4">
        <v>0</v>
      </c>
      <c r="G645" s="4">
        <v>0</v>
      </c>
      <c r="H645" s="11" t="b">
        <f>FALSE()</f>
        <v>0</v>
      </c>
      <c r="I645" s="11" t="b">
        <f>FALSE()</f>
        <v>0</v>
      </c>
      <c r="J645" s="11"/>
      <c r="K645" t="s">
        <v>34457</v>
      </c>
      <c r="L645" t="s">
        <v>33875</v>
      </c>
      <c r="N645" t="s">
        <v>7105</v>
      </c>
      <c r="O645" t="s">
        <v>7105</v>
      </c>
      <c r="S645" t="s">
        <v>34867</v>
      </c>
      <c r="T645">
        <v>0</v>
      </c>
      <c r="U645">
        <v>0</v>
      </c>
      <c r="V645">
        <v>0</v>
      </c>
      <c r="W645" t="s">
        <v>35121</v>
      </c>
      <c r="X645" t="s">
        <v>7105</v>
      </c>
      <c r="Y645" t="s">
        <v>7133</v>
      </c>
      <c r="Z645">
        <v>1060130222235</v>
      </c>
      <c r="AA645" t="str">
        <f>VLOOKUP(Table15[[#This Row],[No.]],K:L,2,FALSE)</f>
        <v>KRCS Community Epidemic IFRC</v>
      </c>
    </row>
    <row r="646" spans="1:27" x14ac:dyDescent="0.35">
      <c r="A646" s="2" t="s">
        <v>34456</v>
      </c>
      <c r="B646" s="2" t="s">
        <v>33873</v>
      </c>
      <c r="C646" s="2" t="s">
        <v>10</v>
      </c>
      <c r="D646" s="2" t="s">
        <v>10</v>
      </c>
      <c r="E646" s="4">
        <v>0</v>
      </c>
      <c r="F646" s="4">
        <v>0</v>
      </c>
      <c r="G646" s="4">
        <v>0</v>
      </c>
      <c r="H646" s="11" t="b">
        <f>FALSE()</f>
        <v>0</v>
      </c>
      <c r="I646" s="11" t="b">
        <f>TRUE()</f>
        <v>1</v>
      </c>
      <c r="J646" s="11"/>
      <c r="K646" t="s">
        <v>34458</v>
      </c>
      <c r="L646" t="s">
        <v>33877</v>
      </c>
      <c r="N646" t="s">
        <v>7105</v>
      </c>
      <c r="O646" t="s">
        <v>7105</v>
      </c>
      <c r="S646" t="s">
        <v>34867</v>
      </c>
      <c r="T646">
        <v>0</v>
      </c>
      <c r="U646">
        <v>0</v>
      </c>
      <c r="V646">
        <v>0</v>
      </c>
      <c r="W646" t="s">
        <v>35123</v>
      </c>
      <c r="X646" t="s">
        <v>7105</v>
      </c>
      <c r="Y646" t="s">
        <v>7133</v>
      </c>
      <c r="Z646">
        <v>1060130222236</v>
      </c>
      <c r="AA646" t="str">
        <f>VLOOKUP(Table15[[#This Row],[No.]],K:L,2,FALSE)</f>
        <v>KRCS Menstrual Health Health Mgt</v>
      </c>
    </row>
    <row r="647" spans="1:27" x14ac:dyDescent="0.35">
      <c r="A647" s="2" t="s">
        <v>34457</v>
      </c>
      <c r="B647" s="2" t="s">
        <v>33875</v>
      </c>
      <c r="C647" s="2" t="s">
        <v>10</v>
      </c>
      <c r="D647" s="2" t="s">
        <v>10</v>
      </c>
      <c r="E647" s="4">
        <v>0</v>
      </c>
      <c r="F647" s="4">
        <v>0</v>
      </c>
      <c r="G647" s="4">
        <v>0</v>
      </c>
      <c r="H647" s="11" t="b">
        <f>FALSE()</f>
        <v>0</v>
      </c>
      <c r="I647" s="11" t="b">
        <f>TRUE()</f>
        <v>1</v>
      </c>
      <c r="J647" s="11"/>
      <c r="K647" t="s">
        <v>34459</v>
      </c>
      <c r="L647" t="s">
        <v>33879</v>
      </c>
      <c r="N647" t="s">
        <v>7105</v>
      </c>
      <c r="O647" t="s">
        <v>7105</v>
      </c>
      <c r="P647" t="s">
        <v>35444</v>
      </c>
      <c r="S647" t="s">
        <v>34867</v>
      </c>
      <c r="T647">
        <v>0</v>
      </c>
      <c r="U647">
        <v>0</v>
      </c>
      <c r="V647">
        <v>0</v>
      </c>
      <c r="W647" t="s">
        <v>35124</v>
      </c>
      <c r="X647" t="s">
        <v>7105</v>
      </c>
      <c r="Y647" t="s">
        <v>7133</v>
      </c>
      <c r="Z647">
        <v>1060130222240</v>
      </c>
      <c r="AA647" t="str">
        <f>VLOOKUP(Table15[[#This Row],[No.]],K:L,2,FALSE)</f>
        <v>KRCS Lenkobei Project</v>
      </c>
    </row>
    <row r="648" spans="1:27" x14ac:dyDescent="0.35">
      <c r="A648" s="2" t="s">
        <v>34458</v>
      </c>
      <c r="B648" s="2" t="s">
        <v>33877</v>
      </c>
      <c r="C648" s="2" t="s">
        <v>10</v>
      </c>
      <c r="D648" s="2" t="s">
        <v>10</v>
      </c>
      <c r="E648" s="4">
        <v>0</v>
      </c>
      <c r="F648" s="4">
        <v>0</v>
      </c>
      <c r="G648" s="4">
        <v>0</v>
      </c>
      <c r="H648" s="11" t="b">
        <f>FALSE()</f>
        <v>0</v>
      </c>
      <c r="I648" s="11" t="b">
        <f>TRUE()</f>
        <v>1</v>
      </c>
      <c r="J648" s="11"/>
      <c r="K648" t="s">
        <v>34460</v>
      </c>
      <c r="L648" t="s">
        <v>33881</v>
      </c>
      <c r="M648">
        <v>703088900</v>
      </c>
      <c r="N648" t="s">
        <v>7105</v>
      </c>
      <c r="O648" t="s">
        <v>7105</v>
      </c>
      <c r="P648" t="s">
        <v>35445</v>
      </c>
      <c r="S648" t="s">
        <v>34867</v>
      </c>
      <c r="T648">
        <v>0</v>
      </c>
      <c r="U648">
        <v>0</v>
      </c>
      <c r="V648">
        <v>0</v>
      </c>
      <c r="W648" t="s">
        <v>35125</v>
      </c>
      <c r="X648" t="s">
        <v>7105</v>
      </c>
      <c r="Y648" t="s">
        <v>7133</v>
      </c>
      <c r="Z648">
        <v>1060130222242</v>
      </c>
      <c r="AA648" t="str">
        <f>VLOOKUP(Table15[[#This Row],[No.]],K:L,2,FALSE)</f>
        <v>KRCS Norwegian Youth Exchange Prog</v>
      </c>
    </row>
    <row r="649" spans="1:27" x14ac:dyDescent="0.35">
      <c r="A649" s="2" t="s">
        <v>34459</v>
      </c>
      <c r="B649" s="2" t="s">
        <v>33879</v>
      </c>
      <c r="C649" s="2" t="s">
        <v>10</v>
      </c>
      <c r="D649" s="2" t="s">
        <v>10</v>
      </c>
      <c r="E649" s="4">
        <v>0</v>
      </c>
      <c r="F649" s="4">
        <v>0</v>
      </c>
      <c r="G649" s="4">
        <v>0</v>
      </c>
      <c r="H649" s="11" t="b">
        <f>FALSE()</f>
        <v>0</v>
      </c>
      <c r="I649" s="11" t="b">
        <f>TRUE()</f>
        <v>1</v>
      </c>
      <c r="J649" s="11"/>
      <c r="K649" t="s">
        <v>34462</v>
      </c>
      <c r="L649" t="s">
        <v>33883</v>
      </c>
      <c r="N649" t="s">
        <v>7105</v>
      </c>
      <c r="O649" t="s">
        <v>7105</v>
      </c>
      <c r="S649" t="s">
        <v>34867</v>
      </c>
      <c r="T649">
        <v>0</v>
      </c>
      <c r="U649">
        <v>0</v>
      </c>
      <c r="V649">
        <v>0</v>
      </c>
      <c r="W649" t="s">
        <v>35126</v>
      </c>
      <c r="X649" t="s">
        <v>7105</v>
      </c>
      <c r="Y649" t="s">
        <v>7133</v>
      </c>
      <c r="Z649">
        <v>1060130222238</v>
      </c>
      <c r="AA649" t="str">
        <f>VLOOKUP(Table15[[#This Row],[No.]],K:L,2,FALSE)</f>
        <v>KRCS-Fisher Folk Phase 2</v>
      </c>
    </row>
    <row r="650" spans="1:27" x14ac:dyDescent="0.35">
      <c r="A650" s="2" t="s">
        <v>34460</v>
      </c>
      <c r="B650" s="2" t="s">
        <v>33881</v>
      </c>
      <c r="C650" s="2" t="s">
        <v>34461</v>
      </c>
      <c r="D650" s="2" t="s">
        <v>10</v>
      </c>
      <c r="E650" s="4">
        <v>0</v>
      </c>
      <c r="F650" s="4">
        <v>0</v>
      </c>
      <c r="G650" s="4">
        <v>0</v>
      </c>
      <c r="H650" s="11" t="b">
        <f>FALSE()</f>
        <v>0</v>
      </c>
      <c r="I650" s="11" t="b">
        <f>TRUE()</f>
        <v>1</v>
      </c>
      <c r="J650" s="11"/>
      <c r="K650" t="s">
        <v>34463</v>
      </c>
      <c r="L650" t="s">
        <v>33885</v>
      </c>
      <c r="N650" t="s">
        <v>7105</v>
      </c>
      <c r="O650" t="s">
        <v>7105</v>
      </c>
      <c r="S650" t="s">
        <v>34867</v>
      </c>
      <c r="T650">
        <v>0</v>
      </c>
      <c r="U650">
        <v>0</v>
      </c>
      <c r="V650">
        <v>0</v>
      </c>
      <c r="W650" t="s">
        <v>35127</v>
      </c>
      <c r="X650" t="s">
        <v>7105</v>
      </c>
      <c r="Y650" t="s">
        <v>7133</v>
      </c>
      <c r="Z650">
        <v>1060130222243</v>
      </c>
      <c r="AA650" t="str">
        <f>VLOOKUP(Table15[[#This Row],[No.]],K:L,2,FALSE)</f>
        <v xml:space="preserve">KRCS CIFF FAYA Program </v>
      </c>
    </row>
    <row r="651" spans="1:27" x14ac:dyDescent="0.35">
      <c r="A651" s="2" t="s">
        <v>34462</v>
      </c>
      <c r="B651" s="2" t="s">
        <v>33883</v>
      </c>
      <c r="C651" s="2" t="s">
        <v>10</v>
      </c>
      <c r="D651" s="2" t="s">
        <v>10</v>
      </c>
      <c r="E651" s="4">
        <v>0</v>
      </c>
      <c r="F651" s="4">
        <v>0</v>
      </c>
      <c r="G651" s="4">
        <v>0</v>
      </c>
      <c r="H651" s="11" t="b">
        <f>FALSE()</f>
        <v>0</v>
      </c>
      <c r="I651" s="11" t="b">
        <f>TRUE()</f>
        <v>1</v>
      </c>
      <c r="J651" s="11"/>
      <c r="K651" t="s">
        <v>34464</v>
      </c>
      <c r="L651" t="s">
        <v>33887</v>
      </c>
      <c r="N651" t="s">
        <v>7105</v>
      </c>
      <c r="O651" t="s">
        <v>7105</v>
      </c>
      <c r="P651" t="s">
        <v>35446</v>
      </c>
      <c r="S651" t="s">
        <v>34867</v>
      </c>
      <c r="T651">
        <v>0</v>
      </c>
      <c r="U651">
        <v>0</v>
      </c>
      <c r="V651">
        <v>0</v>
      </c>
      <c r="W651" t="s">
        <v>35128</v>
      </c>
      <c r="X651" t="s">
        <v>7105</v>
      </c>
      <c r="Y651" t="s">
        <v>7133</v>
      </c>
      <c r="Z651">
        <v>1060130222244</v>
      </c>
      <c r="AA651" t="str">
        <f>VLOOKUP(Table15[[#This Row],[No.]],K:L,2,FALSE)</f>
        <v>KRCS Norcross Refugee OPS</v>
      </c>
    </row>
    <row r="652" spans="1:27" x14ac:dyDescent="0.35">
      <c r="A652" s="2" t="s">
        <v>34463</v>
      </c>
      <c r="B652" s="2" t="s">
        <v>33885</v>
      </c>
      <c r="C652" s="2" t="s">
        <v>10</v>
      </c>
      <c r="D652" s="2" t="s">
        <v>10</v>
      </c>
      <c r="E652" s="4">
        <v>0</v>
      </c>
      <c r="F652" s="4">
        <v>0</v>
      </c>
      <c r="G652" s="4">
        <v>0</v>
      </c>
      <c r="H652" s="11" t="b">
        <f>FALSE()</f>
        <v>0</v>
      </c>
      <c r="I652" s="11" t="b">
        <f>TRUE()</f>
        <v>1</v>
      </c>
      <c r="J652" s="11"/>
      <c r="K652" t="s">
        <v>34465</v>
      </c>
      <c r="L652" t="s">
        <v>33889</v>
      </c>
      <c r="N652" t="s">
        <v>7105</v>
      </c>
      <c r="O652" t="s">
        <v>7105</v>
      </c>
      <c r="S652" t="s">
        <v>34867</v>
      </c>
      <c r="T652">
        <v>0</v>
      </c>
      <c r="U652">
        <v>0</v>
      </c>
      <c r="V652">
        <v>0</v>
      </c>
      <c r="W652" t="s">
        <v>35129</v>
      </c>
      <c r="X652" t="s">
        <v>7105</v>
      </c>
      <c r="Y652" t="s">
        <v>7133</v>
      </c>
      <c r="Z652">
        <v>1060130222245</v>
      </c>
      <c r="AA652" t="str">
        <f>VLOOKUP(Table15[[#This Row],[No.]],K:L,2,FALSE)</f>
        <v>KRCS SRH Tudor Project</v>
      </c>
    </row>
    <row r="653" spans="1:27" x14ac:dyDescent="0.35">
      <c r="A653" s="2" t="s">
        <v>34464</v>
      </c>
      <c r="B653" s="2" t="s">
        <v>33887</v>
      </c>
      <c r="C653" s="2" t="s">
        <v>10</v>
      </c>
      <c r="D653" s="2" t="s">
        <v>10</v>
      </c>
      <c r="E653" s="4">
        <v>0</v>
      </c>
      <c r="F653" s="4">
        <v>0</v>
      </c>
      <c r="G653" s="4">
        <v>0</v>
      </c>
      <c r="H653" s="11" t="b">
        <f>FALSE()</f>
        <v>0</v>
      </c>
      <c r="I653" s="11" t="b">
        <f>TRUE()</f>
        <v>1</v>
      </c>
      <c r="J653" s="11"/>
      <c r="K653" t="s">
        <v>34466</v>
      </c>
      <c r="L653" t="s">
        <v>33891</v>
      </c>
      <c r="N653" t="s">
        <v>7105</v>
      </c>
      <c r="O653" t="s">
        <v>7105</v>
      </c>
      <c r="P653" t="s">
        <v>35447</v>
      </c>
      <c r="S653" t="s">
        <v>34867</v>
      </c>
      <c r="T653">
        <v>0</v>
      </c>
      <c r="U653">
        <v>0</v>
      </c>
      <c r="V653">
        <v>0</v>
      </c>
      <c r="W653" t="s">
        <v>35130</v>
      </c>
      <c r="X653" t="s">
        <v>7105</v>
      </c>
      <c r="Y653" t="s">
        <v>7133</v>
      </c>
      <c r="Z653">
        <v>1060130222248</v>
      </c>
      <c r="AA653" t="str">
        <f>VLOOKUP(Table15[[#This Row],[No.]],K:L,2,FALSE)</f>
        <v xml:space="preserve">KRCS -Kuwait RC Floods </v>
      </c>
    </row>
    <row r="654" spans="1:27" x14ac:dyDescent="0.35">
      <c r="A654" s="2" t="s">
        <v>34465</v>
      </c>
      <c r="B654" s="2" t="s">
        <v>33889</v>
      </c>
      <c r="C654" s="2" t="s">
        <v>10</v>
      </c>
      <c r="D654" s="2" t="s">
        <v>10</v>
      </c>
      <c r="E654" s="4">
        <v>0</v>
      </c>
      <c r="F654" s="4">
        <v>0</v>
      </c>
      <c r="G654" s="4">
        <v>0</v>
      </c>
      <c r="H654" s="11" t="b">
        <f>FALSE()</f>
        <v>0</v>
      </c>
      <c r="I654" s="11" t="b">
        <f>TRUE()</f>
        <v>1</v>
      </c>
      <c r="J654" s="11"/>
      <c r="K654" t="s">
        <v>34467</v>
      </c>
      <c r="L654" t="s">
        <v>33893</v>
      </c>
      <c r="N654" t="s">
        <v>7105</v>
      </c>
      <c r="O654" t="s">
        <v>7105</v>
      </c>
      <c r="S654" t="s">
        <v>34867</v>
      </c>
      <c r="T654">
        <v>0</v>
      </c>
      <c r="U654">
        <v>0</v>
      </c>
      <c r="V654">
        <v>0</v>
      </c>
      <c r="W654" t="s">
        <v>35131</v>
      </c>
      <c r="X654" t="s">
        <v>7105</v>
      </c>
      <c r="Y654" t="s">
        <v>7133</v>
      </c>
      <c r="Z654">
        <v>1060130222247</v>
      </c>
      <c r="AA654" t="str">
        <f>VLOOKUP(Table15[[#This Row],[No.]],K:L,2,FALSE)</f>
        <v>KRCS Rangwe CDF Project</v>
      </c>
    </row>
    <row r="655" spans="1:27" x14ac:dyDescent="0.35">
      <c r="A655" s="2" t="s">
        <v>34466</v>
      </c>
      <c r="B655" s="2" t="s">
        <v>33891</v>
      </c>
      <c r="C655" s="2" t="s">
        <v>10</v>
      </c>
      <c r="D655" s="2" t="s">
        <v>10</v>
      </c>
      <c r="E655" s="4">
        <v>0</v>
      </c>
      <c r="F655" s="4">
        <v>0</v>
      </c>
      <c r="G655" s="4">
        <v>0</v>
      </c>
      <c r="H655" s="11" t="b">
        <f>FALSE()</f>
        <v>0</v>
      </c>
      <c r="I655" s="11" t="b">
        <f>TRUE()</f>
        <v>1</v>
      </c>
      <c r="J655" s="11"/>
      <c r="K655" t="s">
        <v>34468</v>
      </c>
      <c r="L655" t="s">
        <v>34469</v>
      </c>
      <c r="N655" t="s">
        <v>7105</v>
      </c>
      <c r="O655" t="s">
        <v>7105</v>
      </c>
      <c r="P655" t="s">
        <v>35445</v>
      </c>
      <c r="S655" t="s">
        <v>34867</v>
      </c>
      <c r="T655">
        <v>0</v>
      </c>
      <c r="U655">
        <v>0</v>
      </c>
      <c r="V655">
        <v>0</v>
      </c>
      <c r="W655" t="s">
        <v>35448</v>
      </c>
      <c r="X655" t="s">
        <v>7105</v>
      </c>
      <c r="Y655" t="s">
        <v>7133</v>
      </c>
      <c r="Z655">
        <v>1060130222249</v>
      </c>
      <c r="AA655" t="str">
        <f>VLOOKUP(Table15[[#This Row],[No.]],K:L,2,FALSE)</f>
        <v>KRCS British EWEA Project</v>
      </c>
    </row>
    <row r="656" spans="1:27" x14ac:dyDescent="0.35">
      <c r="A656" s="2" t="s">
        <v>34467</v>
      </c>
      <c r="B656" s="2" t="s">
        <v>33893</v>
      </c>
      <c r="C656" s="2" t="s">
        <v>10</v>
      </c>
      <c r="D656" s="2" t="s">
        <v>10</v>
      </c>
      <c r="E656" s="4">
        <v>0</v>
      </c>
      <c r="F656" s="4">
        <v>0</v>
      </c>
      <c r="G656" s="4">
        <v>0</v>
      </c>
      <c r="H656" s="11" t="b">
        <f>FALSE()</f>
        <v>0</v>
      </c>
      <c r="I656" s="11" t="b">
        <f>TRUE()</f>
        <v>1</v>
      </c>
      <c r="J656" s="11"/>
      <c r="K656" t="s">
        <v>34470</v>
      </c>
      <c r="L656" t="s">
        <v>33899</v>
      </c>
      <c r="N656" t="s">
        <v>7105</v>
      </c>
      <c r="O656" t="s">
        <v>7105</v>
      </c>
      <c r="P656" t="s">
        <v>35445</v>
      </c>
      <c r="S656" t="s">
        <v>34867</v>
      </c>
      <c r="T656">
        <v>0</v>
      </c>
      <c r="U656">
        <v>0</v>
      </c>
      <c r="V656">
        <v>0</v>
      </c>
      <c r="W656" t="s">
        <v>35133</v>
      </c>
      <c r="X656" t="s">
        <v>7105</v>
      </c>
      <c r="Y656" t="s">
        <v>7133</v>
      </c>
      <c r="Z656">
        <v>1060130222251</v>
      </c>
      <c r="AA656" t="str">
        <f>VLOOKUP(Table15[[#This Row],[No.]],K:L,2,FALSE)</f>
        <v>KRCS Danish EWEA Project</v>
      </c>
    </row>
    <row r="657" spans="1:27" x14ac:dyDescent="0.35">
      <c r="A657" s="2" t="s">
        <v>34468</v>
      </c>
      <c r="B657" s="2" t="s">
        <v>34469</v>
      </c>
      <c r="C657" s="2" t="s">
        <v>10</v>
      </c>
      <c r="D657" s="2" t="s">
        <v>10</v>
      </c>
      <c r="E657" s="4">
        <v>0</v>
      </c>
      <c r="F657" s="4">
        <v>0</v>
      </c>
      <c r="G657" s="4">
        <v>0</v>
      </c>
      <c r="H657" s="11" t="b">
        <f>FALSE()</f>
        <v>0</v>
      </c>
      <c r="I657" s="11" t="b">
        <f>TRUE()</f>
        <v>1</v>
      </c>
      <c r="J657" s="11"/>
      <c r="K657" t="s">
        <v>34471</v>
      </c>
      <c r="L657" t="s">
        <v>34472</v>
      </c>
      <c r="N657" t="s">
        <v>7105</v>
      </c>
      <c r="O657" t="s">
        <v>7105</v>
      </c>
      <c r="P657" t="s">
        <v>35447</v>
      </c>
      <c r="S657" t="s">
        <v>34867</v>
      </c>
      <c r="T657">
        <v>0</v>
      </c>
      <c r="U657">
        <v>0</v>
      </c>
      <c r="V657">
        <v>0</v>
      </c>
      <c r="W657" t="s">
        <v>35449</v>
      </c>
      <c r="X657" t="s">
        <v>7105</v>
      </c>
      <c r="Y657" t="s">
        <v>7133</v>
      </c>
      <c r="Z657">
        <v>1060130222252</v>
      </c>
      <c r="AA657" t="str">
        <f>VLOOKUP(Table15[[#This Row],[No.]],K:L,2,FALSE)</f>
        <v>IFRC Drought Appeal 2019</v>
      </c>
    </row>
    <row r="658" spans="1:27" x14ac:dyDescent="0.35">
      <c r="A658" s="2" t="s">
        <v>34470</v>
      </c>
      <c r="B658" s="2" t="s">
        <v>33899</v>
      </c>
      <c r="C658" s="2" t="s">
        <v>10</v>
      </c>
      <c r="D658" s="2" t="s">
        <v>10</v>
      </c>
      <c r="E658" s="4">
        <v>0</v>
      </c>
      <c r="F658" s="4">
        <v>0</v>
      </c>
      <c r="G658" s="4">
        <v>0</v>
      </c>
      <c r="H658" s="11" t="b">
        <f>FALSE()</f>
        <v>0</v>
      </c>
      <c r="I658" s="11" t="b">
        <f>TRUE()</f>
        <v>1</v>
      </c>
      <c r="J658" s="11"/>
      <c r="K658" t="s">
        <v>34473</v>
      </c>
      <c r="L658" t="s">
        <v>33901</v>
      </c>
      <c r="N658" t="s">
        <v>7105</v>
      </c>
      <c r="O658" t="s">
        <v>7105</v>
      </c>
      <c r="P658" t="s">
        <v>35445</v>
      </c>
      <c r="S658" t="s">
        <v>34867</v>
      </c>
      <c r="T658">
        <v>0</v>
      </c>
      <c r="U658">
        <v>0</v>
      </c>
      <c r="V658">
        <v>0</v>
      </c>
      <c r="W658" t="s">
        <v>35134</v>
      </c>
      <c r="X658" t="s">
        <v>7105</v>
      </c>
      <c r="Y658" t="s">
        <v>7133</v>
      </c>
      <c r="Z658">
        <v>1060130222250</v>
      </c>
      <c r="AA658" t="str">
        <f>VLOOKUP(Table15[[#This Row],[No.]],K:L,2,FALSE)</f>
        <v>KRCS EU Aid</v>
      </c>
    </row>
    <row r="659" spans="1:27" x14ac:dyDescent="0.35">
      <c r="A659" s="2" t="s">
        <v>34471</v>
      </c>
      <c r="B659" s="2" t="s">
        <v>34472</v>
      </c>
      <c r="C659" s="2" t="s">
        <v>10</v>
      </c>
      <c r="D659" s="2" t="s">
        <v>10</v>
      </c>
      <c r="E659" s="4">
        <v>0</v>
      </c>
      <c r="F659" s="4">
        <v>0</v>
      </c>
      <c r="G659" s="4">
        <v>0</v>
      </c>
      <c r="H659" s="11" t="b">
        <f>FALSE()</f>
        <v>0</v>
      </c>
      <c r="I659" s="11" t="b">
        <f>TRUE()</f>
        <v>1</v>
      </c>
      <c r="J659" s="11"/>
      <c r="K659" t="s">
        <v>34474</v>
      </c>
      <c r="L659" t="s">
        <v>33903</v>
      </c>
      <c r="N659" t="s">
        <v>7105</v>
      </c>
      <c r="O659" t="s">
        <v>7105</v>
      </c>
      <c r="S659" t="s">
        <v>34867</v>
      </c>
      <c r="T659">
        <v>0</v>
      </c>
      <c r="U659">
        <v>0</v>
      </c>
      <c r="V659">
        <v>0</v>
      </c>
      <c r="W659" t="s">
        <v>35135</v>
      </c>
      <c r="X659" t="s">
        <v>7105</v>
      </c>
      <c r="Y659" t="s">
        <v>7133</v>
      </c>
      <c r="Z659">
        <v>1060130222253</v>
      </c>
      <c r="AA659" t="str">
        <f>VLOOKUP(Table15[[#This Row],[No.]],K:L,2,FALSE)</f>
        <v>KRCS Dadaab Waste</v>
      </c>
    </row>
    <row r="660" spans="1:27" x14ac:dyDescent="0.35">
      <c r="A660" s="2" t="s">
        <v>34473</v>
      </c>
      <c r="B660" s="2" t="s">
        <v>33901</v>
      </c>
      <c r="C660" s="2" t="s">
        <v>10</v>
      </c>
      <c r="D660" s="2" t="s">
        <v>10</v>
      </c>
      <c r="E660" s="4">
        <v>0</v>
      </c>
      <c r="F660" s="4">
        <v>0</v>
      </c>
      <c r="G660" s="4">
        <v>0</v>
      </c>
      <c r="H660" s="11" t="b">
        <f>FALSE()</f>
        <v>0</v>
      </c>
      <c r="I660" s="11" t="b">
        <f>TRUE()</f>
        <v>1</v>
      </c>
      <c r="J660" s="11"/>
      <c r="K660" t="s">
        <v>34475</v>
      </c>
      <c r="L660" t="s">
        <v>33905</v>
      </c>
      <c r="N660" t="s">
        <v>7105</v>
      </c>
      <c r="O660" t="s">
        <v>7105</v>
      </c>
      <c r="S660" t="s">
        <v>34867</v>
      </c>
      <c r="T660">
        <v>0</v>
      </c>
      <c r="U660">
        <v>0</v>
      </c>
      <c r="V660">
        <v>0</v>
      </c>
      <c r="W660" t="s">
        <v>35136</v>
      </c>
      <c r="X660" t="s">
        <v>7105</v>
      </c>
      <c r="Y660" t="s">
        <v>7133</v>
      </c>
      <c r="Z660">
        <v>1060130222254</v>
      </c>
      <c r="AA660" t="str">
        <f>VLOOKUP(Table15[[#This Row],[No.]],K:L,2,FALSE)</f>
        <v>KRCS Meru NCD- Dannish</v>
      </c>
    </row>
    <row r="661" spans="1:27" x14ac:dyDescent="0.35">
      <c r="A661" s="2" t="s">
        <v>34474</v>
      </c>
      <c r="B661" s="2" t="s">
        <v>33903</v>
      </c>
      <c r="C661" s="2" t="s">
        <v>10</v>
      </c>
      <c r="D661" s="2" t="s">
        <v>10</v>
      </c>
      <c r="E661" s="4">
        <v>0</v>
      </c>
      <c r="F661" s="4">
        <v>0</v>
      </c>
      <c r="G661" s="4">
        <v>0</v>
      </c>
      <c r="H661" s="11" t="b">
        <f>FALSE()</f>
        <v>0</v>
      </c>
      <c r="I661" s="11" t="b">
        <f>TRUE()</f>
        <v>1</v>
      </c>
      <c r="J661" s="11"/>
      <c r="K661" t="s">
        <v>34476</v>
      </c>
      <c r="L661" t="s">
        <v>33907</v>
      </c>
      <c r="N661" t="s">
        <v>7105</v>
      </c>
      <c r="O661" t="s">
        <v>7105</v>
      </c>
      <c r="S661" t="s">
        <v>34867</v>
      </c>
      <c r="T661">
        <v>0</v>
      </c>
      <c r="U661">
        <v>0</v>
      </c>
      <c r="V661">
        <v>0</v>
      </c>
      <c r="W661" t="s">
        <v>35137</v>
      </c>
      <c r="X661" t="s">
        <v>7105</v>
      </c>
      <c r="Y661" t="s">
        <v>7133</v>
      </c>
      <c r="Z661">
        <v>1060130222255</v>
      </c>
      <c r="AA661" t="str">
        <f>VLOOKUP(Table15[[#This Row],[No.]],K:L,2,FALSE)</f>
        <v>KRCS Qatar Project account</v>
      </c>
    </row>
    <row r="662" spans="1:27" x14ac:dyDescent="0.35">
      <c r="A662" s="2" t="s">
        <v>34475</v>
      </c>
      <c r="B662" s="2" t="s">
        <v>33905</v>
      </c>
      <c r="C662" s="2" t="s">
        <v>10</v>
      </c>
      <c r="D662" s="2" t="s">
        <v>10</v>
      </c>
      <c r="E662" s="4">
        <v>0</v>
      </c>
      <c r="F662" s="4">
        <v>0</v>
      </c>
      <c r="G662" s="4">
        <v>0</v>
      </c>
      <c r="H662" s="11" t="b">
        <f>FALSE()</f>
        <v>0</v>
      </c>
      <c r="I662" s="11" t="b">
        <f>TRUE()</f>
        <v>1</v>
      </c>
      <c r="J662" s="11"/>
      <c r="K662" t="s">
        <v>34477</v>
      </c>
      <c r="L662" t="s">
        <v>34478</v>
      </c>
      <c r="N662" t="s">
        <v>7105</v>
      </c>
      <c r="O662" t="s">
        <v>7105</v>
      </c>
      <c r="P662" t="s">
        <v>35450</v>
      </c>
      <c r="Q662" t="s">
        <v>35451</v>
      </c>
      <c r="S662" t="s">
        <v>34867</v>
      </c>
      <c r="T662">
        <v>0</v>
      </c>
      <c r="U662">
        <v>0</v>
      </c>
      <c r="V662">
        <v>0</v>
      </c>
      <c r="W662" t="s">
        <v>35452</v>
      </c>
      <c r="X662" t="s">
        <v>7105</v>
      </c>
      <c r="Y662" t="s">
        <v>7133</v>
      </c>
      <c r="Z662">
        <v>85081153000</v>
      </c>
      <c r="AA662" t="str">
        <f>VLOOKUP(Table15[[#This Row],[No.]],K:L,2,FALSE)</f>
        <v>KRCS Phillips Foundation Project</v>
      </c>
    </row>
    <row r="663" spans="1:27" x14ac:dyDescent="0.35">
      <c r="A663" s="2" t="s">
        <v>34476</v>
      </c>
      <c r="B663" s="2" t="s">
        <v>33907</v>
      </c>
      <c r="C663" s="2" t="s">
        <v>10</v>
      </c>
      <c r="D663" s="2" t="s">
        <v>10</v>
      </c>
      <c r="E663" s="4">
        <v>0</v>
      </c>
      <c r="F663" s="4">
        <v>0</v>
      </c>
      <c r="G663" s="4">
        <v>0</v>
      </c>
      <c r="H663" s="11" t="b">
        <f>FALSE()</f>
        <v>0</v>
      </c>
      <c r="I663" s="11" t="b">
        <f>TRUE()</f>
        <v>1</v>
      </c>
      <c r="J663" s="11"/>
      <c r="K663" t="s">
        <v>34479</v>
      </c>
      <c r="L663" t="s">
        <v>34480</v>
      </c>
      <c r="N663" t="s">
        <v>7105</v>
      </c>
      <c r="O663" t="s">
        <v>7105</v>
      </c>
      <c r="P663" t="s">
        <v>35453</v>
      </c>
      <c r="Q663" t="s">
        <v>35454</v>
      </c>
      <c r="S663" t="s">
        <v>34867</v>
      </c>
      <c r="T663">
        <v>0</v>
      </c>
      <c r="U663">
        <v>0</v>
      </c>
      <c r="V663">
        <v>0</v>
      </c>
      <c r="W663" t="s">
        <v>35455</v>
      </c>
      <c r="X663" t="s">
        <v>7105</v>
      </c>
      <c r="Y663" t="s">
        <v>7133</v>
      </c>
      <c r="Z663">
        <v>2024496662</v>
      </c>
      <c r="AA663" t="str">
        <f>VLOOKUP(Table15[[#This Row],[No.]],K:L,2,FALSE)</f>
        <v>KRCS WWF-Tana River Project</v>
      </c>
    </row>
    <row r="664" spans="1:27" x14ac:dyDescent="0.35">
      <c r="A664" s="2" t="s">
        <v>34477</v>
      </c>
      <c r="B664" s="2" t="s">
        <v>34478</v>
      </c>
      <c r="C664" s="2" t="s">
        <v>10</v>
      </c>
      <c r="D664" s="2" t="s">
        <v>10</v>
      </c>
      <c r="E664" s="4">
        <v>0</v>
      </c>
      <c r="F664" s="4">
        <v>0</v>
      </c>
      <c r="G664" s="4">
        <v>0</v>
      </c>
      <c r="H664" s="11" t="b">
        <f>FALSE()</f>
        <v>0</v>
      </c>
      <c r="I664" s="11" t="b">
        <f>TRUE()</f>
        <v>1</v>
      </c>
      <c r="J664" s="11"/>
      <c r="K664" t="s">
        <v>34481</v>
      </c>
      <c r="L664" t="s">
        <v>34482</v>
      </c>
      <c r="N664" t="s">
        <v>7105</v>
      </c>
      <c r="O664" t="s">
        <v>7105</v>
      </c>
      <c r="S664" t="s">
        <v>34867</v>
      </c>
      <c r="T664">
        <v>0</v>
      </c>
      <c r="U664">
        <v>0</v>
      </c>
      <c r="V664">
        <v>0</v>
      </c>
      <c r="W664" t="s">
        <v>35456</v>
      </c>
      <c r="X664" t="s">
        <v>7105</v>
      </c>
      <c r="Y664" t="s">
        <v>7133</v>
      </c>
      <c r="AA664" t="str">
        <f>VLOOKUP(Table15[[#This Row],[No.]],K:L,2,FALSE)</f>
        <v>GEC - I choose life</v>
      </c>
    </row>
    <row r="665" spans="1:27" x14ac:dyDescent="0.35">
      <c r="A665" s="2" t="s">
        <v>34479</v>
      </c>
      <c r="B665" s="2" t="s">
        <v>34480</v>
      </c>
      <c r="C665" s="2" t="s">
        <v>10</v>
      </c>
      <c r="D665" s="2" t="s">
        <v>10</v>
      </c>
      <c r="E665" s="4">
        <v>0</v>
      </c>
      <c r="F665" s="4">
        <v>0</v>
      </c>
      <c r="G665" s="4">
        <v>0</v>
      </c>
      <c r="H665" s="11" t="b">
        <f>FALSE()</f>
        <v>0</v>
      </c>
      <c r="I665" s="11" t="b">
        <f>TRUE()</f>
        <v>1</v>
      </c>
      <c r="J665" s="11"/>
      <c r="K665" t="s">
        <v>34483</v>
      </c>
      <c r="L665" t="s">
        <v>34484</v>
      </c>
      <c r="N665" t="s">
        <v>7105</v>
      </c>
      <c r="O665" t="s">
        <v>7105</v>
      </c>
      <c r="P665" t="s">
        <v>35457</v>
      </c>
      <c r="Q665" t="s">
        <v>33997</v>
      </c>
      <c r="S665" t="s">
        <v>34867</v>
      </c>
      <c r="T665">
        <v>0</v>
      </c>
      <c r="U665">
        <v>0</v>
      </c>
      <c r="V665">
        <v>0</v>
      </c>
      <c r="W665" t="s">
        <v>35458</v>
      </c>
      <c r="X665" t="s">
        <v>7105</v>
      </c>
      <c r="Y665" t="s">
        <v>7133</v>
      </c>
      <c r="Z665">
        <v>1110574614</v>
      </c>
      <c r="AA665" t="str">
        <f>VLOOKUP(Table15[[#This Row],[No.]],K:L,2,FALSE)</f>
        <v>KRCS - Dadaab IFO II Operation</v>
      </c>
    </row>
    <row r="666" spans="1:27" x14ac:dyDescent="0.35">
      <c r="A666" s="2" t="s">
        <v>34481</v>
      </c>
      <c r="B666" s="2" t="s">
        <v>34482</v>
      </c>
      <c r="C666" s="2" t="s">
        <v>10</v>
      </c>
      <c r="D666" s="2" t="s">
        <v>10</v>
      </c>
      <c r="E666" s="4">
        <v>0</v>
      </c>
      <c r="F666" s="4">
        <v>0</v>
      </c>
      <c r="G666" s="4">
        <v>0</v>
      </c>
      <c r="H666" s="11" t="b">
        <f>FALSE()</f>
        <v>0</v>
      </c>
      <c r="I666" s="11" t="b">
        <f>TRUE()</f>
        <v>1</v>
      </c>
      <c r="J666" s="11"/>
      <c r="K666" t="s">
        <v>34485</v>
      </c>
      <c r="L666" t="s">
        <v>34486</v>
      </c>
      <c r="N666" t="s">
        <v>7105</v>
      </c>
      <c r="O666" t="s">
        <v>7105</v>
      </c>
      <c r="P666" t="s">
        <v>35459</v>
      </c>
      <c r="Q666" t="s">
        <v>33997</v>
      </c>
      <c r="S666" t="s">
        <v>34867</v>
      </c>
      <c r="T666">
        <v>0</v>
      </c>
      <c r="U666">
        <v>0</v>
      </c>
      <c r="V666">
        <v>0</v>
      </c>
      <c r="W666" t="s">
        <v>35460</v>
      </c>
      <c r="X666" t="s">
        <v>7105</v>
      </c>
      <c r="Y666" t="s">
        <v>7133</v>
      </c>
      <c r="Z666">
        <v>1104567962</v>
      </c>
      <c r="AA666" t="str">
        <f>VLOOKUP(Table15[[#This Row],[No.]],K:L,2,FALSE)</f>
        <v>Dadaab Petty Cash Float</v>
      </c>
    </row>
    <row r="667" spans="1:27" x14ac:dyDescent="0.35">
      <c r="A667" s="2" t="s">
        <v>34483</v>
      </c>
      <c r="B667" s="2" t="s">
        <v>34484</v>
      </c>
      <c r="C667" s="2" t="s">
        <v>10</v>
      </c>
      <c r="D667" s="2" t="s">
        <v>10</v>
      </c>
      <c r="E667" s="4">
        <v>0</v>
      </c>
      <c r="F667" s="4">
        <v>0</v>
      </c>
      <c r="G667" s="4">
        <v>0</v>
      </c>
      <c r="H667" s="11" t="b">
        <f>FALSE()</f>
        <v>0</v>
      </c>
      <c r="I667" s="11" t="b">
        <f>TRUE()</f>
        <v>1</v>
      </c>
      <c r="J667" s="11"/>
      <c r="K667" t="s">
        <v>34487</v>
      </c>
      <c r="L667" t="s">
        <v>34488</v>
      </c>
      <c r="N667" t="s">
        <v>7105</v>
      </c>
      <c r="O667" t="s">
        <v>7105</v>
      </c>
      <c r="P667" t="s">
        <v>35461</v>
      </c>
      <c r="Q667" t="s">
        <v>35462</v>
      </c>
      <c r="S667" t="s">
        <v>34867</v>
      </c>
      <c r="T667">
        <v>0</v>
      </c>
      <c r="U667">
        <v>0</v>
      </c>
      <c r="V667">
        <v>0</v>
      </c>
      <c r="W667" t="s">
        <v>35463</v>
      </c>
      <c r="X667" t="s">
        <v>7105</v>
      </c>
      <c r="Y667" t="s">
        <v>7133</v>
      </c>
      <c r="Z667">
        <v>100000578357</v>
      </c>
      <c r="AA667" t="str">
        <f>VLOOKUP(Table15[[#This Row],[No.]],K:L,2,FALSE)</f>
        <v>KRCS HMM Project - Lamu</v>
      </c>
    </row>
    <row r="668" spans="1:27" x14ac:dyDescent="0.35">
      <c r="A668" s="2" t="s">
        <v>34485</v>
      </c>
      <c r="B668" s="2" t="s">
        <v>34486</v>
      </c>
      <c r="C668" s="2" t="s">
        <v>10</v>
      </c>
      <c r="D668" s="2" t="s">
        <v>10</v>
      </c>
      <c r="E668" s="4">
        <v>0</v>
      </c>
      <c r="F668" s="4">
        <v>0</v>
      </c>
      <c r="G668" s="4">
        <v>0</v>
      </c>
      <c r="H668" s="11" t="b">
        <f>FALSE()</f>
        <v>0</v>
      </c>
      <c r="I668" s="11" t="b">
        <f>TRUE()</f>
        <v>1</v>
      </c>
      <c r="J668" s="11"/>
      <c r="K668" t="s">
        <v>34489</v>
      </c>
      <c r="L668" t="s">
        <v>34490</v>
      </c>
      <c r="N668" t="s">
        <v>7105</v>
      </c>
      <c r="O668" t="s">
        <v>7105</v>
      </c>
      <c r="P668" t="s">
        <v>35464</v>
      </c>
      <c r="Q668" t="s">
        <v>35465</v>
      </c>
      <c r="R668" t="s">
        <v>34491</v>
      </c>
      <c r="S668" t="s">
        <v>34867</v>
      </c>
      <c r="T668">
        <v>0</v>
      </c>
      <c r="U668">
        <v>0</v>
      </c>
      <c r="V668">
        <v>0</v>
      </c>
      <c r="W668" t="s">
        <v>35466</v>
      </c>
      <c r="X668" t="s">
        <v>7105</v>
      </c>
      <c r="Y668" t="s">
        <v>7133</v>
      </c>
      <c r="Z668">
        <v>6609700068</v>
      </c>
      <c r="AA668" t="str">
        <f>VLOOKUP(Table15[[#This Row],[No.]],K:L,2,FALSE)</f>
        <v>KRCS Tanariver PRRO</v>
      </c>
    </row>
    <row r="669" spans="1:27" x14ac:dyDescent="0.35">
      <c r="A669" s="2" t="s">
        <v>34487</v>
      </c>
      <c r="B669" s="2" t="s">
        <v>34488</v>
      </c>
      <c r="C669" s="2" t="s">
        <v>10</v>
      </c>
      <c r="D669" s="2" t="s">
        <v>10</v>
      </c>
      <c r="E669" s="4">
        <v>0</v>
      </c>
      <c r="F669" s="4">
        <v>0</v>
      </c>
      <c r="G669" s="4">
        <v>0</v>
      </c>
      <c r="H669" s="11" t="b">
        <f>FALSE()</f>
        <v>0</v>
      </c>
      <c r="I669" s="11" t="b">
        <f>TRUE()</f>
        <v>1</v>
      </c>
      <c r="J669" s="11"/>
      <c r="K669" t="s">
        <v>34492</v>
      </c>
      <c r="L669" t="s">
        <v>34493</v>
      </c>
      <c r="N669" t="s">
        <v>7105</v>
      </c>
      <c r="O669" t="s">
        <v>7105</v>
      </c>
      <c r="P669" t="s">
        <v>35467</v>
      </c>
      <c r="Q669" t="s">
        <v>35468</v>
      </c>
      <c r="S669" t="s">
        <v>34867</v>
      </c>
      <c r="T669">
        <v>0</v>
      </c>
      <c r="U669">
        <v>0</v>
      </c>
      <c r="V669">
        <v>0</v>
      </c>
      <c r="W669" t="s">
        <v>35469</v>
      </c>
      <c r="X669" t="s">
        <v>7105</v>
      </c>
      <c r="Y669" t="s">
        <v>7133</v>
      </c>
      <c r="Z669">
        <v>440294455117</v>
      </c>
      <c r="AA669" t="str">
        <f>VLOOKUP(Table15[[#This Row],[No.]],K:L,2,FALSE)</f>
        <v>KRCS - Coast</v>
      </c>
    </row>
    <row r="670" spans="1:27" x14ac:dyDescent="0.35">
      <c r="A670" s="2" t="s">
        <v>34489</v>
      </c>
      <c r="B670" s="2" t="s">
        <v>34490</v>
      </c>
      <c r="C670" s="2" t="s">
        <v>10</v>
      </c>
      <c r="D670" s="2" t="s">
        <v>34491</v>
      </c>
      <c r="E670" s="4">
        <v>0</v>
      </c>
      <c r="F670" s="4">
        <v>0</v>
      </c>
      <c r="G670" s="4">
        <v>0</v>
      </c>
      <c r="H670" s="11" t="b">
        <f>FALSE()</f>
        <v>0</v>
      </c>
      <c r="I670" s="11" t="b">
        <f>TRUE()</f>
        <v>1</v>
      </c>
      <c r="J670" s="11"/>
      <c r="K670" t="s">
        <v>34494</v>
      </c>
      <c r="L670" t="s">
        <v>34495</v>
      </c>
      <c r="N670" t="s">
        <v>7105</v>
      </c>
      <c r="O670" t="s">
        <v>7105</v>
      </c>
      <c r="P670" t="s">
        <v>35470</v>
      </c>
      <c r="Q670" t="s">
        <v>35471</v>
      </c>
      <c r="S670" t="s">
        <v>34867</v>
      </c>
      <c r="T670" s="4">
        <v>134505.04999999999</v>
      </c>
      <c r="U670" s="4">
        <v>134505.04999999999</v>
      </c>
      <c r="V670" s="4">
        <v>134505.04999999999</v>
      </c>
      <c r="W670" t="s">
        <v>34495</v>
      </c>
      <c r="X670" t="s">
        <v>7105</v>
      </c>
      <c r="Y670" t="s">
        <v>7105</v>
      </c>
      <c r="Z670">
        <v>6609700034</v>
      </c>
      <c r="AA670" t="str">
        <f>VLOOKUP(Table15[[#This Row],[No.]],K:L,2,FALSE)</f>
        <v>KRCS Health Coast Region</v>
      </c>
    </row>
    <row r="671" spans="1:27" x14ac:dyDescent="0.35">
      <c r="A671" s="2" t="s">
        <v>34492</v>
      </c>
      <c r="B671" s="2" t="s">
        <v>34493</v>
      </c>
      <c r="C671" s="2" t="s">
        <v>10</v>
      </c>
      <c r="D671" s="2" t="s">
        <v>10</v>
      </c>
      <c r="E671" s="4">
        <v>0</v>
      </c>
      <c r="F671" s="4">
        <v>0</v>
      </c>
      <c r="G671" s="4">
        <v>0</v>
      </c>
      <c r="H671" s="11" t="b">
        <f>FALSE()</f>
        <v>0</v>
      </c>
      <c r="I671" s="11" t="b">
        <f>TRUE()</f>
        <v>1</v>
      </c>
      <c r="J671" s="11"/>
      <c r="K671" t="s">
        <v>34496</v>
      </c>
      <c r="L671" t="s">
        <v>34497</v>
      </c>
      <c r="N671" t="s">
        <v>7105</v>
      </c>
      <c r="O671" t="s">
        <v>7105</v>
      </c>
      <c r="P671" t="s">
        <v>35472</v>
      </c>
      <c r="S671" t="s">
        <v>34867</v>
      </c>
      <c r="T671">
        <v>0</v>
      </c>
      <c r="U671">
        <v>0</v>
      </c>
      <c r="V671">
        <v>0</v>
      </c>
      <c r="W671" t="s">
        <v>35473</v>
      </c>
      <c r="X671" t="s">
        <v>7105</v>
      </c>
      <c r="Y671" t="s">
        <v>7133</v>
      </c>
      <c r="Z671">
        <v>450294345159</v>
      </c>
      <c r="AA671" t="str">
        <f>VLOOKUP(Table15[[#This Row],[No.]],K:L,2,FALSE)</f>
        <v>KRCS Kwale EMOP/PRRO</v>
      </c>
    </row>
    <row r="672" spans="1:27" x14ac:dyDescent="0.35">
      <c r="A672" s="2" t="s">
        <v>34494</v>
      </c>
      <c r="B672" s="2" t="s">
        <v>34495</v>
      </c>
      <c r="C672" s="2" t="s">
        <v>10</v>
      </c>
      <c r="D672" s="2" t="s">
        <v>10</v>
      </c>
      <c r="E672" s="4">
        <v>134505.04999999999</v>
      </c>
      <c r="F672" s="4">
        <v>134505.04999999999</v>
      </c>
      <c r="G672" s="4">
        <v>134505.04999999999</v>
      </c>
      <c r="H672" s="11" t="b">
        <f>FALSE()</f>
        <v>0</v>
      </c>
      <c r="I672" s="11" t="b">
        <f>FALSE()</f>
        <v>0</v>
      </c>
      <c r="J672" s="11"/>
      <c r="K672" t="s">
        <v>34498</v>
      </c>
      <c r="L672" t="s">
        <v>34499</v>
      </c>
      <c r="N672" t="s">
        <v>7105</v>
      </c>
      <c r="O672" t="s">
        <v>7105</v>
      </c>
      <c r="P672" t="s">
        <v>35475</v>
      </c>
      <c r="Q672">
        <v>1369</v>
      </c>
      <c r="S672" t="s">
        <v>34867</v>
      </c>
      <c r="T672">
        <v>0</v>
      </c>
      <c r="U672">
        <v>0</v>
      </c>
      <c r="V672">
        <v>0</v>
      </c>
      <c r="W672" t="s">
        <v>34499</v>
      </c>
      <c r="X672" t="s">
        <v>7105</v>
      </c>
      <c r="Y672" t="s">
        <v>7133</v>
      </c>
      <c r="Z672">
        <v>6000203404</v>
      </c>
      <c r="AA672" t="str">
        <f>VLOOKUP(Table15[[#This Row],[No.]],K:L,2,FALSE)</f>
        <v>KRCS COAST DISASTER AC</v>
      </c>
    </row>
    <row r="673" spans="1:27" x14ac:dyDescent="0.35">
      <c r="A673" s="2" t="s">
        <v>34496</v>
      </c>
      <c r="B673" s="2" t="s">
        <v>34497</v>
      </c>
      <c r="C673" s="2" t="s">
        <v>10</v>
      </c>
      <c r="D673" s="2" t="s">
        <v>10</v>
      </c>
      <c r="E673" s="4">
        <v>0</v>
      </c>
      <c r="F673" s="4">
        <v>0</v>
      </c>
      <c r="G673" s="4">
        <v>0</v>
      </c>
      <c r="H673" s="11" t="b">
        <f>FALSE()</f>
        <v>0</v>
      </c>
      <c r="I673" s="11" t="b">
        <f>TRUE()</f>
        <v>1</v>
      </c>
      <c r="J673" s="11"/>
      <c r="K673" t="s">
        <v>34500</v>
      </c>
      <c r="L673" t="s">
        <v>34501</v>
      </c>
      <c r="N673" t="s">
        <v>7105</v>
      </c>
      <c r="O673" t="s">
        <v>7105</v>
      </c>
      <c r="P673" t="s">
        <v>35476</v>
      </c>
      <c r="S673" t="s">
        <v>34867</v>
      </c>
      <c r="T673">
        <v>0</v>
      </c>
      <c r="U673">
        <v>0</v>
      </c>
      <c r="V673">
        <v>0</v>
      </c>
      <c r="W673" t="s">
        <v>35477</v>
      </c>
      <c r="X673" t="s">
        <v>7105</v>
      </c>
      <c r="Y673" t="s">
        <v>7133</v>
      </c>
      <c r="Z673">
        <v>1110536518</v>
      </c>
      <c r="AA673" t="str">
        <f>VLOOKUP(Table15[[#This Row],[No.]],K:L,2,FALSE)</f>
        <v>KRCS Malindi PRRO</v>
      </c>
    </row>
    <row r="674" spans="1:27" x14ac:dyDescent="0.35">
      <c r="A674" s="2" t="s">
        <v>34498</v>
      </c>
      <c r="B674" s="2" t="s">
        <v>34499</v>
      </c>
      <c r="C674" s="2" t="s">
        <v>10</v>
      </c>
      <c r="D674" s="2" t="s">
        <v>10</v>
      </c>
      <c r="E674" s="4">
        <v>0</v>
      </c>
      <c r="F674" s="4">
        <v>0</v>
      </c>
      <c r="G674" s="4">
        <v>0</v>
      </c>
      <c r="H674" s="11" t="b">
        <f>FALSE()</f>
        <v>0</v>
      </c>
      <c r="I674" s="11" t="b">
        <f>TRUE()</f>
        <v>1</v>
      </c>
      <c r="J674" s="11"/>
      <c r="K674" t="s">
        <v>34502</v>
      </c>
      <c r="L674" t="s">
        <v>34503</v>
      </c>
      <c r="N674" t="s">
        <v>7105</v>
      </c>
      <c r="O674" t="s">
        <v>7105</v>
      </c>
      <c r="P674" t="s">
        <v>35478</v>
      </c>
      <c r="S674" t="s">
        <v>34867</v>
      </c>
      <c r="T674">
        <v>0</v>
      </c>
      <c r="U674">
        <v>0</v>
      </c>
      <c r="V674">
        <v>0</v>
      </c>
      <c r="W674" t="s">
        <v>35479</v>
      </c>
      <c r="X674" t="s">
        <v>7105</v>
      </c>
      <c r="Y674" t="s">
        <v>7133</v>
      </c>
      <c r="Z674">
        <v>1134111274</v>
      </c>
      <c r="AA674" t="str">
        <f>VLOOKUP(Table15[[#This Row],[No.]],K:L,2,FALSE)</f>
        <v>KRCS - MIP</v>
      </c>
    </row>
    <row r="675" spans="1:27" x14ac:dyDescent="0.35">
      <c r="A675" s="2" t="s">
        <v>34500</v>
      </c>
      <c r="B675" s="2" t="s">
        <v>34501</v>
      </c>
      <c r="C675" s="2" t="s">
        <v>10</v>
      </c>
      <c r="D675" s="2" t="s">
        <v>10</v>
      </c>
      <c r="E675" s="4">
        <v>0</v>
      </c>
      <c r="F675" s="4">
        <v>0</v>
      </c>
      <c r="G675" s="4">
        <v>0</v>
      </c>
      <c r="H675" s="11" t="b">
        <f>FALSE()</f>
        <v>0</v>
      </c>
      <c r="I675" s="11" t="b">
        <f>TRUE()</f>
        <v>1</v>
      </c>
      <c r="J675" s="11"/>
      <c r="K675" t="s">
        <v>34504</v>
      </c>
      <c r="L675" t="s">
        <v>34505</v>
      </c>
      <c r="N675" t="s">
        <v>7105</v>
      </c>
      <c r="O675" t="s">
        <v>7105</v>
      </c>
      <c r="P675" t="s">
        <v>35480</v>
      </c>
      <c r="Q675" t="s">
        <v>35481</v>
      </c>
      <c r="S675" t="s">
        <v>34867</v>
      </c>
      <c r="T675">
        <v>-0.19</v>
      </c>
      <c r="U675">
        <v>-0.19</v>
      </c>
      <c r="V675">
        <v>-0.19</v>
      </c>
      <c r="W675" t="s">
        <v>35482</v>
      </c>
      <c r="X675" t="s">
        <v>7105</v>
      </c>
      <c r="Y675" t="s">
        <v>7133</v>
      </c>
      <c r="Z675">
        <v>6000203402</v>
      </c>
      <c r="AA675" t="str">
        <f>VLOOKUP(Table15[[#This Row],[No.]],K:L,2,FALSE)</f>
        <v>KRCS - Malindi MNCH</v>
      </c>
    </row>
    <row r="676" spans="1:27" x14ac:dyDescent="0.35">
      <c r="A676" s="2" t="s">
        <v>34502</v>
      </c>
      <c r="B676" s="2" t="s">
        <v>34503</v>
      </c>
      <c r="C676" s="2" t="s">
        <v>10</v>
      </c>
      <c r="D676" s="2" t="s">
        <v>10</v>
      </c>
      <c r="E676" s="4">
        <v>0</v>
      </c>
      <c r="F676" s="4">
        <v>0</v>
      </c>
      <c r="G676" s="4">
        <v>0</v>
      </c>
      <c r="H676" s="11" t="b">
        <f>FALSE()</f>
        <v>0</v>
      </c>
      <c r="I676" s="11" t="b">
        <f>TRUE()</f>
        <v>1</v>
      </c>
      <c r="J676" s="11"/>
      <c r="K676" t="s">
        <v>34506</v>
      </c>
      <c r="L676" t="s">
        <v>34507</v>
      </c>
      <c r="N676" t="s">
        <v>7105</v>
      </c>
      <c r="O676" t="s">
        <v>7105</v>
      </c>
      <c r="P676" t="s">
        <v>35483</v>
      </c>
      <c r="Q676" t="s">
        <v>35484</v>
      </c>
      <c r="S676" t="s">
        <v>34867</v>
      </c>
      <c r="T676">
        <v>0</v>
      </c>
      <c r="U676">
        <v>0</v>
      </c>
      <c r="V676">
        <v>0</v>
      </c>
      <c r="W676" t="s">
        <v>35485</v>
      </c>
      <c r="X676" t="s">
        <v>7105</v>
      </c>
      <c r="Y676" t="s">
        <v>7133</v>
      </c>
      <c r="Z676">
        <v>102865718500</v>
      </c>
      <c r="AA676" t="str">
        <f>VLOOKUP(Table15[[#This Row],[No.]],K:L,2,FALSE)</f>
        <v>KRCS Food Security</v>
      </c>
    </row>
    <row r="677" spans="1:27" x14ac:dyDescent="0.35">
      <c r="A677" s="2" t="s">
        <v>34504</v>
      </c>
      <c r="B677" s="2" t="s">
        <v>34505</v>
      </c>
      <c r="C677" s="2" t="s">
        <v>10</v>
      </c>
      <c r="D677" s="2" t="s">
        <v>10</v>
      </c>
      <c r="E677" s="4">
        <v>-0.19</v>
      </c>
      <c r="F677" s="4">
        <v>-0.19</v>
      </c>
      <c r="G677" s="4">
        <v>-0.19</v>
      </c>
      <c r="H677" s="11" t="b">
        <f>FALSE()</f>
        <v>0</v>
      </c>
      <c r="I677" s="11" t="b">
        <f>TRUE()</f>
        <v>1</v>
      </c>
      <c r="J677" s="11"/>
      <c r="K677" t="s">
        <v>34508</v>
      </c>
      <c r="L677" t="s">
        <v>34509</v>
      </c>
      <c r="N677" t="s">
        <v>7105</v>
      </c>
      <c r="O677" t="s">
        <v>7105</v>
      </c>
      <c r="P677" t="s">
        <v>35486</v>
      </c>
      <c r="Q677" t="s">
        <v>35487</v>
      </c>
      <c r="S677" t="s">
        <v>34867</v>
      </c>
      <c r="T677">
        <v>0</v>
      </c>
      <c r="U677">
        <v>0</v>
      </c>
      <c r="V677">
        <v>0</v>
      </c>
      <c r="W677" t="s">
        <v>35488</v>
      </c>
      <c r="X677" t="s">
        <v>7105</v>
      </c>
      <c r="Y677" t="s">
        <v>7133</v>
      </c>
      <c r="Z677">
        <v>800240791201</v>
      </c>
      <c r="AA677" t="str">
        <f>VLOOKUP(Table15[[#This Row],[No.]],K:L,2,FALSE)</f>
        <v>KRCS Malindi Disaster Account</v>
      </c>
    </row>
    <row r="678" spans="1:27" x14ac:dyDescent="0.35">
      <c r="A678" s="2" t="s">
        <v>34506</v>
      </c>
      <c r="B678" s="2" t="s">
        <v>34507</v>
      </c>
      <c r="C678" s="2" t="s">
        <v>10</v>
      </c>
      <c r="D678" s="2" t="s">
        <v>10</v>
      </c>
      <c r="E678" s="4">
        <v>0</v>
      </c>
      <c r="F678" s="4">
        <v>0</v>
      </c>
      <c r="G678" s="4">
        <v>0</v>
      </c>
      <c r="H678" s="11" t="b">
        <f>FALSE()</f>
        <v>0</v>
      </c>
      <c r="I678" s="11" t="b">
        <f>TRUE()</f>
        <v>1</v>
      </c>
      <c r="J678" s="11"/>
      <c r="K678" t="s">
        <v>34510</v>
      </c>
      <c r="L678" t="s">
        <v>34511</v>
      </c>
      <c r="N678" t="s">
        <v>7105</v>
      </c>
      <c r="O678" t="s">
        <v>7105</v>
      </c>
      <c r="P678" t="s">
        <v>35489</v>
      </c>
      <c r="Q678" t="s">
        <v>35490</v>
      </c>
      <c r="S678" t="s">
        <v>34867</v>
      </c>
      <c r="T678">
        <v>0</v>
      </c>
      <c r="U678">
        <v>0</v>
      </c>
      <c r="V678">
        <v>0</v>
      </c>
      <c r="W678" t="s">
        <v>35491</v>
      </c>
      <c r="X678" t="s">
        <v>7105</v>
      </c>
      <c r="Y678" t="s">
        <v>7133</v>
      </c>
      <c r="Z678">
        <v>1128145109200</v>
      </c>
      <c r="AA678" t="str">
        <f>VLOOKUP(Table15[[#This Row],[No.]],K:L,2,FALSE)</f>
        <v>KRCS Lower Eastern Projects</v>
      </c>
    </row>
    <row r="679" spans="1:27" x14ac:dyDescent="0.35">
      <c r="A679" s="2" t="s">
        <v>34508</v>
      </c>
      <c r="B679" s="2" t="s">
        <v>34509</v>
      </c>
      <c r="C679" s="2" t="s">
        <v>10</v>
      </c>
      <c r="D679" s="2" t="s">
        <v>10</v>
      </c>
      <c r="E679" s="4">
        <v>0</v>
      </c>
      <c r="F679" s="4">
        <v>0</v>
      </c>
      <c r="G679" s="4">
        <v>0</v>
      </c>
      <c r="H679" s="11" t="b">
        <f>FALSE()</f>
        <v>0</v>
      </c>
      <c r="I679" s="11" t="b">
        <f>TRUE()</f>
        <v>1</v>
      </c>
      <c r="J679" s="11"/>
      <c r="K679" t="s">
        <v>34512</v>
      </c>
      <c r="L679" t="s">
        <v>34513</v>
      </c>
      <c r="N679" t="s">
        <v>7105</v>
      </c>
      <c r="O679" t="s">
        <v>7105</v>
      </c>
      <c r="P679" t="s">
        <v>35492</v>
      </c>
      <c r="Q679" t="s">
        <v>35493</v>
      </c>
      <c r="S679" t="s">
        <v>34867</v>
      </c>
      <c r="T679">
        <v>0</v>
      </c>
      <c r="U679">
        <v>0</v>
      </c>
      <c r="V679">
        <v>0</v>
      </c>
      <c r="W679" t="s">
        <v>35494</v>
      </c>
      <c r="X679" t="s">
        <v>7105</v>
      </c>
      <c r="Y679" t="s">
        <v>7133</v>
      </c>
      <c r="Z679" t="s">
        <v>35495</v>
      </c>
      <c r="AA679" t="str">
        <f>VLOOKUP(Table15[[#This Row],[No.]],K:L,2,FALSE)</f>
        <v>KRCS Karen Langata - CLOSED</v>
      </c>
    </row>
    <row r="680" spans="1:27" x14ac:dyDescent="0.35">
      <c r="A680" s="2" t="s">
        <v>34510</v>
      </c>
      <c r="B680" s="2" t="s">
        <v>34511</v>
      </c>
      <c r="C680" s="2" t="s">
        <v>10</v>
      </c>
      <c r="D680" s="2" t="s">
        <v>10</v>
      </c>
      <c r="E680" s="4">
        <v>0</v>
      </c>
      <c r="F680" s="4">
        <v>0</v>
      </c>
      <c r="G680" s="4">
        <v>0</v>
      </c>
      <c r="H680" s="11" t="b">
        <f>FALSE()</f>
        <v>0</v>
      </c>
      <c r="I680" s="11" t="b">
        <f>TRUE()</f>
        <v>1</v>
      </c>
      <c r="J680" s="11"/>
      <c r="K680" t="s">
        <v>34514</v>
      </c>
      <c r="L680" t="s">
        <v>34515</v>
      </c>
      <c r="N680" t="s">
        <v>7105</v>
      </c>
      <c r="O680" t="s">
        <v>7105</v>
      </c>
      <c r="P680" t="s">
        <v>33994</v>
      </c>
      <c r="Q680" t="s">
        <v>35496</v>
      </c>
      <c r="S680" t="s">
        <v>34867</v>
      </c>
      <c r="T680">
        <v>0</v>
      </c>
      <c r="U680">
        <v>0</v>
      </c>
      <c r="V680">
        <v>0</v>
      </c>
      <c r="W680" t="s">
        <v>35497</v>
      </c>
      <c r="X680" t="s">
        <v>7105</v>
      </c>
      <c r="Y680" t="s">
        <v>7133</v>
      </c>
      <c r="Z680">
        <v>1112873686</v>
      </c>
      <c r="AA680" t="str">
        <f>VLOOKUP(Table15[[#This Row],[No.]],K:L,2,FALSE)</f>
        <v>KRCS URR Nairobi- CLOSED</v>
      </c>
    </row>
    <row r="681" spans="1:27" x14ac:dyDescent="0.35">
      <c r="A681" s="2" t="s">
        <v>34512</v>
      </c>
      <c r="B681" s="2" t="s">
        <v>34513</v>
      </c>
      <c r="C681" s="2" t="s">
        <v>10</v>
      </c>
      <c r="D681" s="2" t="s">
        <v>10</v>
      </c>
      <c r="E681" s="4">
        <v>0</v>
      </c>
      <c r="F681" s="4">
        <v>0</v>
      </c>
      <c r="G681" s="4">
        <v>0</v>
      </c>
      <c r="H681" s="11" t="b">
        <f>FALSE()</f>
        <v>0</v>
      </c>
      <c r="I681" s="11" t="b">
        <f>TRUE()</f>
        <v>1</v>
      </c>
      <c r="J681" s="11"/>
      <c r="K681" t="s">
        <v>34516</v>
      </c>
      <c r="L681" t="s">
        <v>34517</v>
      </c>
      <c r="N681" t="s">
        <v>7105</v>
      </c>
      <c r="O681" t="s">
        <v>7105</v>
      </c>
      <c r="P681" t="s">
        <v>35498</v>
      </c>
      <c r="Q681" t="s">
        <v>35499</v>
      </c>
      <c r="S681" t="s">
        <v>34867</v>
      </c>
      <c r="T681">
        <v>0</v>
      </c>
      <c r="U681">
        <v>0</v>
      </c>
      <c r="V681">
        <v>0</v>
      </c>
      <c r="W681" t="s">
        <v>35500</v>
      </c>
      <c r="X681" t="s">
        <v>7105</v>
      </c>
      <c r="Y681" t="s">
        <v>7133</v>
      </c>
      <c r="Z681">
        <v>670299575164</v>
      </c>
      <c r="AA681" t="str">
        <f>VLOOKUP(Table15[[#This Row],[No.]],K:L,2,FALSE)</f>
        <v>KRCS URR Pilot Project CLOSED</v>
      </c>
    </row>
    <row r="682" spans="1:27" x14ac:dyDescent="0.35">
      <c r="A682" s="2" t="s">
        <v>34514</v>
      </c>
      <c r="B682" s="2" t="s">
        <v>34515</v>
      </c>
      <c r="C682" s="2" t="s">
        <v>10</v>
      </c>
      <c r="D682" s="2" t="s">
        <v>10</v>
      </c>
      <c r="E682" s="4">
        <v>0</v>
      </c>
      <c r="F682" s="4">
        <v>0</v>
      </c>
      <c r="G682" s="4">
        <v>0</v>
      </c>
      <c r="H682" s="11" t="b">
        <f>FALSE()</f>
        <v>0</v>
      </c>
      <c r="I682" s="11" t="b">
        <f>TRUE()</f>
        <v>1</v>
      </c>
      <c r="J682" s="11"/>
      <c r="K682" t="s">
        <v>34518</v>
      </c>
      <c r="L682" t="s">
        <v>34519</v>
      </c>
      <c r="N682" t="s">
        <v>7105</v>
      </c>
      <c r="O682" t="s">
        <v>7105</v>
      </c>
      <c r="P682" t="s">
        <v>35501</v>
      </c>
      <c r="Q682" t="s">
        <v>35502</v>
      </c>
      <c r="S682" t="s">
        <v>34867</v>
      </c>
      <c r="T682">
        <v>0</v>
      </c>
      <c r="U682">
        <v>0</v>
      </c>
      <c r="V682">
        <v>0</v>
      </c>
      <c r="W682" t="s">
        <v>35503</v>
      </c>
      <c r="X682" t="s">
        <v>7105</v>
      </c>
      <c r="Y682" t="s">
        <v>7133</v>
      </c>
      <c r="Z682" t="s">
        <v>35504</v>
      </c>
      <c r="AA682" t="str">
        <f>VLOOKUP(Table15[[#This Row],[No.]],K:L,2,FALSE)</f>
        <v>KRCS PRRO - Makueni</v>
      </c>
    </row>
    <row r="683" spans="1:27" x14ac:dyDescent="0.35">
      <c r="A683" s="2" t="s">
        <v>34516</v>
      </c>
      <c r="B683" s="2" t="s">
        <v>34517</v>
      </c>
      <c r="C683" s="2" t="s">
        <v>10</v>
      </c>
      <c r="D683" s="2" t="s">
        <v>10</v>
      </c>
      <c r="E683" s="4">
        <v>0</v>
      </c>
      <c r="F683" s="4">
        <v>0</v>
      </c>
      <c r="G683" s="4">
        <v>0</v>
      </c>
      <c r="H683" s="11" t="b">
        <f>FALSE()</f>
        <v>0</v>
      </c>
      <c r="I683" s="11" t="b">
        <f>TRUE()</f>
        <v>1</v>
      </c>
      <c r="J683" s="11"/>
      <c r="K683" t="s">
        <v>34520</v>
      </c>
      <c r="L683" t="s">
        <v>34521</v>
      </c>
      <c r="N683" t="s">
        <v>7105</v>
      </c>
      <c r="O683" t="s">
        <v>7105</v>
      </c>
      <c r="P683" t="s">
        <v>35505</v>
      </c>
      <c r="Q683" t="s">
        <v>35506</v>
      </c>
      <c r="S683" t="s">
        <v>34867</v>
      </c>
      <c r="T683">
        <v>0</v>
      </c>
      <c r="U683">
        <v>0</v>
      </c>
      <c r="V683">
        <v>0</v>
      </c>
      <c r="W683" t="s">
        <v>35507</v>
      </c>
      <c r="X683" t="s">
        <v>7105</v>
      </c>
      <c r="Y683" t="s">
        <v>7133</v>
      </c>
      <c r="Z683">
        <v>1133262813</v>
      </c>
      <c r="AA683" t="str">
        <f>VLOOKUP(Table15[[#This Row],[No.]],K:L,2,FALSE)</f>
        <v>KRCS Food Security - Kibwezi</v>
      </c>
    </row>
    <row r="684" spans="1:27" x14ac:dyDescent="0.35">
      <c r="A684" s="2" t="s">
        <v>34518</v>
      </c>
      <c r="B684" s="2" t="s">
        <v>34519</v>
      </c>
      <c r="C684" s="2" t="s">
        <v>10</v>
      </c>
      <c r="D684" s="2" t="s">
        <v>10</v>
      </c>
      <c r="E684" s="4">
        <v>0</v>
      </c>
      <c r="F684" s="4">
        <v>0</v>
      </c>
      <c r="G684" s="4">
        <v>0</v>
      </c>
      <c r="H684" s="11" t="b">
        <f>FALSE()</f>
        <v>0</v>
      </c>
      <c r="I684" s="11" t="b">
        <f>TRUE()</f>
        <v>1</v>
      </c>
      <c r="J684" s="11"/>
      <c r="K684" t="s">
        <v>34522</v>
      </c>
      <c r="L684" t="s">
        <v>34523</v>
      </c>
      <c r="N684" t="s">
        <v>7105</v>
      </c>
      <c r="O684" t="s">
        <v>7105</v>
      </c>
      <c r="P684" t="s">
        <v>35508</v>
      </c>
      <c r="S684" t="s">
        <v>34867</v>
      </c>
      <c r="T684">
        <v>0</v>
      </c>
      <c r="U684">
        <v>0</v>
      </c>
      <c r="V684">
        <v>0</v>
      </c>
      <c r="W684" t="s">
        <v>35509</v>
      </c>
      <c r="X684" t="s">
        <v>7105</v>
      </c>
      <c r="Y684" t="s">
        <v>7133</v>
      </c>
      <c r="Z684">
        <v>301012527</v>
      </c>
      <c r="AA684" t="str">
        <f>VLOOKUP(Table15[[#This Row],[No.]],K:L,2,FALSE)</f>
        <v>KRCS Watsan Kajiado - CLOSED</v>
      </c>
    </row>
    <row r="685" spans="1:27" x14ac:dyDescent="0.35">
      <c r="A685" s="2" t="s">
        <v>34520</v>
      </c>
      <c r="B685" s="2" t="s">
        <v>34521</v>
      </c>
      <c r="C685" s="2" t="s">
        <v>10</v>
      </c>
      <c r="D685" s="2" t="s">
        <v>10</v>
      </c>
      <c r="E685" s="4">
        <v>0</v>
      </c>
      <c r="F685" s="4">
        <v>0</v>
      </c>
      <c r="G685" s="4">
        <v>0</v>
      </c>
      <c r="H685" s="11" t="b">
        <f>FALSE()</f>
        <v>0</v>
      </c>
      <c r="I685" s="11" t="b">
        <f>TRUE()</f>
        <v>1</v>
      </c>
      <c r="J685" s="11"/>
      <c r="K685" t="s">
        <v>34524</v>
      </c>
      <c r="L685" t="s">
        <v>34525</v>
      </c>
      <c r="N685" t="s">
        <v>7105</v>
      </c>
      <c r="O685" t="s">
        <v>7105</v>
      </c>
      <c r="P685" t="s">
        <v>33994</v>
      </c>
      <c r="Q685" t="s">
        <v>35510</v>
      </c>
      <c r="S685" t="s">
        <v>34867</v>
      </c>
      <c r="T685">
        <v>0</v>
      </c>
      <c r="U685">
        <v>0</v>
      </c>
      <c r="V685">
        <v>0</v>
      </c>
      <c r="W685" t="s">
        <v>35511</v>
      </c>
      <c r="X685" t="s">
        <v>7105</v>
      </c>
      <c r="Y685" t="s">
        <v>7133</v>
      </c>
      <c r="Z685">
        <v>1134087349</v>
      </c>
      <c r="AA685" t="str">
        <f>VLOOKUP(Table15[[#This Row],[No.]],K:L,2,FALSE)</f>
        <v>KRCS DRR- Mwingi - CLOSED</v>
      </c>
    </row>
    <row r="686" spans="1:27" x14ac:dyDescent="0.35">
      <c r="A686" s="2" t="s">
        <v>34522</v>
      </c>
      <c r="B686" s="2" t="s">
        <v>34523</v>
      </c>
      <c r="C686" s="2" t="s">
        <v>10</v>
      </c>
      <c r="D686" s="2" t="s">
        <v>10</v>
      </c>
      <c r="E686" s="4">
        <v>0</v>
      </c>
      <c r="F686" s="4">
        <v>0</v>
      </c>
      <c r="G686" s="4">
        <v>0</v>
      </c>
      <c r="H686" s="11" t="b">
        <f>FALSE()</f>
        <v>0</v>
      </c>
      <c r="I686" s="11" t="b">
        <f>TRUE()</f>
        <v>1</v>
      </c>
      <c r="J686" s="11"/>
      <c r="K686" t="s">
        <v>34526</v>
      </c>
      <c r="L686" t="s">
        <v>34527</v>
      </c>
      <c r="N686" t="s">
        <v>7105</v>
      </c>
      <c r="O686" t="s">
        <v>7105</v>
      </c>
      <c r="P686" t="s">
        <v>35512</v>
      </c>
      <c r="S686" t="s">
        <v>34867</v>
      </c>
      <c r="T686">
        <v>0</v>
      </c>
      <c r="U686">
        <v>0</v>
      </c>
      <c r="V686">
        <v>0</v>
      </c>
      <c r="W686" t="s">
        <v>35513</v>
      </c>
      <c r="X686" t="s">
        <v>7105</v>
      </c>
      <c r="Y686" t="s">
        <v>7133</v>
      </c>
      <c r="Z686">
        <v>1101887281</v>
      </c>
      <c r="AA686" t="str">
        <f>VLOOKUP(Table15[[#This Row],[No.]],K:L,2,FALSE)</f>
        <v>KRCS Central Region - Project Acoount</v>
      </c>
    </row>
    <row r="687" spans="1:27" x14ac:dyDescent="0.35">
      <c r="A687" s="2" t="s">
        <v>34524</v>
      </c>
      <c r="B687" s="2" t="s">
        <v>34525</v>
      </c>
      <c r="C687" s="2" t="s">
        <v>10</v>
      </c>
      <c r="D687" s="2" t="s">
        <v>10</v>
      </c>
      <c r="E687" s="4">
        <v>0</v>
      </c>
      <c r="F687" s="4">
        <v>0</v>
      </c>
      <c r="G687" s="4">
        <v>0</v>
      </c>
      <c r="H687" s="11" t="b">
        <f>FALSE()</f>
        <v>0</v>
      </c>
      <c r="I687" s="11" t="b">
        <f>TRUE()</f>
        <v>1</v>
      </c>
      <c r="J687" s="11"/>
      <c r="K687" t="s">
        <v>34528</v>
      </c>
      <c r="L687" t="s">
        <v>34529</v>
      </c>
      <c r="N687" t="s">
        <v>7105</v>
      </c>
      <c r="O687" t="s">
        <v>7105</v>
      </c>
      <c r="P687" t="s">
        <v>35453</v>
      </c>
      <c r="Q687" t="s">
        <v>7726</v>
      </c>
      <c r="S687" t="s">
        <v>34867</v>
      </c>
      <c r="T687">
        <v>0</v>
      </c>
      <c r="U687">
        <v>0</v>
      </c>
      <c r="V687">
        <v>0</v>
      </c>
      <c r="W687" t="s">
        <v>35514</v>
      </c>
      <c r="X687" t="s">
        <v>7105</v>
      </c>
      <c r="Y687" t="s">
        <v>7133</v>
      </c>
      <c r="Z687">
        <v>2023231193</v>
      </c>
      <c r="AA687" t="str">
        <f>VLOOKUP(Table15[[#This Row],[No.]],K:L,2,FALSE)</f>
        <v>KRCS Samburu Livelihood Project - CLOSED</v>
      </c>
    </row>
    <row r="688" spans="1:27" x14ac:dyDescent="0.35">
      <c r="A688" s="2" t="s">
        <v>34526</v>
      </c>
      <c r="B688" s="2" t="s">
        <v>34527</v>
      </c>
      <c r="C688" s="2" t="s">
        <v>10</v>
      </c>
      <c r="D688" s="2" t="s">
        <v>10</v>
      </c>
      <c r="E688" s="4">
        <v>0</v>
      </c>
      <c r="F688" s="4">
        <v>0</v>
      </c>
      <c r="G688" s="4">
        <v>0</v>
      </c>
      <c r="H688" s="11" t="b">
        <f>FALSE()</f>
        <v>0</v>
      </c>
      <c r="I688" s="11" t="b">
        <f>TRUE()</f>
        <v>1</v>
      </c>
      <c r="J688" s="11"/>
      <c r="K688" t="s">
        <v>34530</v>
      </c>
      <c r="L688" t="s">
        <v>34531</v>
      </c>
      <c r="N688" t="s">
        <v>7105</v>
      </c>
      <c r="O688" t="s">
        <v>7105</v>
      </c>
      <c r="P688" t="s">
        <v>35501</v>
      </c>
      <c r="Q688" t="s">
        <v>7838</v>
      </c>
      <c r="S688" t="s">
        <v>34867</v>
      </c>
      <c r="T688">
        <v>0</v>
      </c>
      <c r="U688">
        <v>0</v>
      </c>
      <c r="V688">
        <v>0</v>
      </c>
      <c r="W688" t="s">
        <v>35515</v>
      </c>
      <c r="X688" t="s">
        <v>7105</v>
      </c>
      <c r="Y688" t="s">
        <v>7133</v>
      </c>
      <c r="Z688">
        <v>410293746052</v>
      </c>
      <c r="AA688" t="str">
        <f>VLOOKUP(Table15[[#This Row],[No.]],K:L,2,FALSE)</f>
        <v>KRCS Twinning Project - Nyeri-CLOSED</v>
      </c>
    </row>
    <row r="689" spans="1:27" x14ac:dyDescent="0.35">
      <c r="A689" s="2" t="s">
        <v>34528</v>
      </c>
      <c r="B689" s="2" t="s">
        <v>34529</v>
      </c>
      <c r="C689" s="2" t="s">
        <v>10</v>
      </c>
      <c r="D689" s="2" t="s">
        <v>10</v>
      </c>
      <c r="E689" s="4">
        <v>0</v>
      </c>
      <c r="F689" s="4">
        <v>0</v>
      </c>
      <c r="G689" s="4">
        <v>0</v>
      </c>
      <c r="H689" s="11" t="b">
        <f>FALSE()</f>
        <v>0</v>
      </c>
      <c r="I689" s="11" t="b">
        <f>TRUE()</f>
        <v>1</v>
      </c>
      <c r="J689" s="11"/>
      <c r="K689" t="s">
        <v>34532</v>
      </c>
      <c r="L689" t="s">
        <v>34533</v>
      </c>
      <c r="N689" t="s">
        <v>7105</v>
      </c>
      <c r="O689" t="s">
        <v>7105</v>
      </c>
      <c r="P689" t="s">
        <v>35453</v>
      </c>
      <c r="Q689" t="s">
        <v>35516</v>
      </c>
      <c r="S689" t="s">
        <v>34867</v>
      </c>
      <c r="T689">
        <v>0</v>
      </c>
      <c r="U689">
        <v>0</v>
      </c>
      <c r="V689">
        <v>0</v>
      </c>
      <c r="W689" t="s">
        <v>35517</v>
      </c>
      <c r="X689" t="s">
        <v>7105</v>
      </c>
      <c r="Y689" t="s">
        <v>7133</v>
      </c>
      <c r="Z689">
        <v>421019401</v>
      </c>
      <c r="AA689" t="str">
        <f>VLOOKUP(Table15[[#This Row],[No.]],K:L,2,FALSE)</f>
        <v>KRCS Aphia Plus - Embu-CLOSED</v>
      </c>
    </row>
    <row r="690" spans="1:27" x14ac:dyDescent="0.35">
      <c r="A690" s="2" t="s">
        <v>34530</v>
      </c>
      <c r="B690" s="2" t="s">
        <v>34531</v>
      </c>
      <c r="C690" s="2" t="s">
        <v>10</v>
      </c>
      <c r="D690" s="2" t="s">
        <v>10</v>
      </c>
      <c r="E690" s="4">
        <v>0</v>
      </c>
      <c r="F690" s="4">
        <v>0</v>
      </c>
      <c r="G690" s="4">
        <v>0</v>
      </c>
      <c r="H690" s="11" t="b">
        <f>FALSE()</f>
        <v>0</v>
      </c>
      <c r="I690" s="11" t="b">
        <f>TRUE()</f>
        <v>1</v>
      </c>
      <c r="J690" s="11"/>
      <c r="K690" t="s">
        <v>34534</v>
      </c>
      <c r="L690" t="s">
        <v>34535</v>
      </c>
      <c r="N690" t="s">
        <v>7105</v>
      </c>
      <c r="O690" t="s">
        <v>7105</v>
      </c>
      <c r="P690" t="s">
        <v>35518</v>
      </c>
      <c r="S690" t="s">
        <v>34867</v>
      </c>
      <c r="T690">
        <v>0</v>
      </c>
      <c r="U690">
        <v>0</v>
      </c>
      <c r="V690">
        <v>0</v>
      </c>
      <c r="W690" t="s">
        <v>35519</v>
      </c>
      <c r="X690" t="s">
        <v>7105</v>
      </c>
      <c r="Y690" t="s">
        <v>7133</v>
      </c>
      <c r="Z690">
        <v>6100001000700</v>
      </c>
      <c r="AA690" t="str">
        <f>VLOOKUP(Table15[[#This Row],[No.]],K:L,2,FALSE)</f>
        <v>KRCS Upper Eastern Region Project</v>
      </c>
    </row>
    <row r="691" spans="1:27" x14ac:dyDescent="0.35">
      <c r="A691" s="2" t="s">
        <v>34532</v>
      </c>
      <c r="B691" s="2" t="s">
        <v>34533</v>
      </c>
      <c r="C691" s="2" t="s">
        <v>10</v>
      </c>
      <c r="D691" s="2" t="s">
        <v>10</v>
      </c>
      <c r="E691" s="4">
        <v>0</v>
      </c>
      <c r="F691" s="4">
        <v>0</v>
      </c>
      <c r="G691" s="4">
        <v>0</v>
      </c>
      <c r="H691" s="11" t="b">
        <f>FALSE()</f>
        <v>0</v>
      </c>
      <c r="I691" s="11" t="b">
        <f>TRUE()</f>
        <v>1</v>
      </c>
      <c r="J691" s="11"/>
      <c r="K691" t="s">
        <v>34536</v>
      </c>
      <c r="L691" t="s">
        <v>34537</v>
      </c>
      <c r="N691" t="s">
        <v>7105</v>
      </c>
      <c r="O691" t="s">
        <v>7105</v>
      </c>
      <c r="P691" t="s">
        <v>35501</v>
      </c>
      <c r="Q691" t="s">
        <v>35520</v>
      </c>
      <c r="S691" t="s">
        <v>34867</v>
      </c>
      <c r="T691">
        <v>0</v>
      </c>
      <c r="U691">
        <v>0</v>
      </c>
      <c r="V691">
        <v>0</v>
      </c>
      <c r="W691" t="s">
        <v>35521</v>
      </c>
      <c r="X691" t="s">
        <v>7105</v>
      </c>
      <c r="Y691" t="s">
        <v>7133</v>
      </c>
      <c r="Z691">
        <v>1020298972593</v>
      </c>
      <c r="AA691" t="str">
        <f>VLOOKUP(Table15[[#This Row],[No.]],K:L,2,FALSE)</f>
        <v>KRCS Upper Eastern Health Project A/C</v>
      </c>
    </row>
    <row r="692" spans="1:27" x14ac:dyDescent="0.35">
      <c r="A692" s="2" t="s">
        <v>34534</v>
      </c>
      <c r="B692" s="2" t="s">
        <v>34535</v>
      </c>
      <c r="C692" s="2" t="s">
        <v>10</v>
      </c>
      <c r="D692" s="2" t="s">
        <v>10</v>
      </c>
      <c r="E692" s="4">
        <v>0</v>
      </c>
      <c r="F692" s="4">
        <v>0</v>
      </c>
      <c r="G692" s="4">
        <v>0</v>
      </c>
      <c r="H692" s="11" t="b">
        <f>FALSE()</f>
        <v>0</v>
      </c>
      <c r="I692" s="11" t="b">
        <f>TRUE()</f>
        <v>1</v>
      </c>
      <c r="J692" s="11"/>
      <c r="K692" t="s">
        <v>34538</v>
      </c>
      <c r="L692" t="s">
        <v>34539</v>
      </c>
      <c r="N692" t="s">
        <v>7105</v>
      </c>
      <c r="O692" t="s">
        <v>7105</v>
      </c>
      <c r="P692" t="s">
        <v>35522</v>
      </c>
      <c r="S692" t="s">
        <v>34867</v>
      </c>
      <c r="T692">
        <v>0</v>
      </c>
      <c r="U692">
        <v>0</v>
      </c>
      <c r="V692">
        <v>0</v>
      </c>
      <c r="W692" t="s">
        <v>35523</v>
      </c>
      <c r="X692" t="s">
        <v>7105</v>
      </c>
      <c r="Y692" t="s">
        <v>7133</v>
      </c>
      <c r="Z692">
        <v>1020294575342</v>
      </c>
      <c r="AA692" t="str">
        <f>VLOOKUP(Table15[[#This Row],[No.]],K:L,2,FALSE)</f>
        <v>KRCS UNOCHA Meru Branch-CLOSED</v>
      </c>
    </row>
    <row r="693" spans="1:27" x14ac:dyDescent="0.35">
      <c r="A693" s="2" t="s">
        <v>34536</v>
      </c>
      <c r="B693" s="2" t="s">
        <v>34537</v>
      </c>
      <c r="C693" s="2" t="s">
        <v>10</v>
      </c>
      <c r="D693" s="2" t="s">
        <v>10</v>
      </c>
      <c r="E693" s="4">
        <v>0</v>
      </c>
      <c r="F693" s="4">
        <v>0</v>
      </c>
      <c r="G693" s="4">
        <v>0</v>
      </c>
      <c r="H693" s="11" t="b">
        <f>FALSE()</f>
        <v>0</v>
      </c>
      <c r="I693" s="11" t="b">
        <f>TRUE()</f>
        <v>1</v>
      </c>
      <c r="J693" s="11"/>
      <c r="K693" t="s">
        <v>34540</v>
      </c>
      <c r="L693" t="s">
        <v>34541</v>
      </c>
      <c r="N693" t="s">
        <v>7105</v>
      </c>
      <c r="O693" t="s">
        <v>7105</v>
      </c>
      <c r="P693" t="s">
        <v>35524</v>
      </c>
      <c r="Q693" t="s">
        <v>35516</v>
      </c>
      <c r="S693" t="s">
        <v>34867</v>
      </c>
      <c r="T693">
        <v>0</v>
      </c>
      <c r="U693">
        <v>0</v>
      </c>
      <c r="V693">
        <v>0</v>
      </c>
      <c r="W693" t="s">
        <v>35525</v>
      </c>
      <c r="X693" t="s">
        <v>7105</v>
      </c>
      <c r="Y693" t="s">
        <v>7133</v>
      </c>
      <c r="Z693">
        <v>421043973</v>
      </c>
      <c r="AA693" t="str">
        <f>VLOOKUP(Table15[[#This Row],[No.]],K:L,2,FALSE)</f>
        <v>KRCS Moyale Walda Project-CLOSED</v>
      </c>
    </row>
    <row r="694" spans="1:27" x14ac:dyDescent="0.35">
      <c r="A694" s="2" t="s">
        <v>34538</v>
      </c>
      <c r="B694" s="2" t="s">
        <v>34539</v>
      </c>
      <c r="C694" s="2" t="s">
        <v>10</v>
      </c>
      <c r="D694" s="2" t="s">
        <v>10</v>
      </c>
      <c r="E694" s="4">
        <v>0</v>
      </c>
      <c r="F694" s="4">
        <v>0</v>
      </c>
      <c r="G694" s="4">
        <v>0</v>
      </c>
      <c r="H694" s="11" t="b">
        <f>FALSE()</f>
        <v>0</v>
      </c>
      <c r="I694" s="11" t="b">
        <f>TRUE()</f>
        <v>1</v>
      </c>
      <c r="J694" s="11"/>
      <c r="K694" t="s">
        <v>34542</v>
      </c>
      <c r="L694" t="s">
        <v>34543</v>
      </c>
      <c r="N694" t="s">
        <v>7105</v>
      </c>
      <c r="O694" t="s">
        <v>7105</v>
      </c>
      <c r="P694" t="s">
        <v>35501</v>
      </c>
      <c r="Q694" t="s">
        <v>7838</v>
      </c>
      <c r="S694" t="s">
        <v>34867</v>
      </c>
      <c r="T694">
        <v>0</v>
      </c>
      <c r="U694">
        <v>0</v>
      </c>
      <c r="V694">
        <v>0</v>
      </c>
      <c r="W694" t="s">
        <v>35526</v>
      </c>
      <c r="X694" t="s">
        <v>7105</v>
      </c>
      <c r="Y694" t="s">
        <v>7133</v>
      </c>
      <c r="Z694">
        <v>410297651243</v>
      </c>
      <c r="AA694" t="str">
        <f>VLOOKUP(Table15[[#This Row],[No.]],K:L,2,FALSE)</f>
        <v>KRCS Moyale Branch-CLOSED</v>
      </c>
    </row>
    <row r="695" spans="1:27" x14ac:dyDescent="0.35">
      <c r="A695" s="2" t="s">
        <v>34540</v>
      </c>
      <c r="B695" s="2" t="s">
        <v>34541</v>
      </c>
      <c r="C695" s="2" t="s">
        <v>10</v>
      </c>
      <c r="D695" s="2" t="s">
        <v>10</v>
      </c>
      <c r="E695" s="4">
        <v>0</v>
      </c>
      <c r="F695" s="4">
        <v>0</v>
      </c>
      <c r="G695" s="4">
        <v>0</v>
      </c>
      <c r="H695" s="11" t="b">
        <f>FALSE()</f>
        <v>0</v>
      </c>
      <c r="I695" s="11" t="b">
        <f>TRUE()</f>
        <v>1</v>
      </c>
      <c r="J695" s="11"/>
      <c r="K695" t="s">
        <v>34544</v>
      </c>
      <c r="L695" t="s">
        <v>34545</v>
      </c>
      <c r="N695" t="s">
        <v>7105</v>
      </c>
      <c r="O695" t="s">
        <v>7105</v>
      </c>
      <c r="P695" t="s">
        <v>35527</v>
      </c>
      <c r="S695" t="s">
        <v>34867</v>
      </c>
      <c r="T695">
        <v>0</v>
      </c>
      <c r="U695">
        <v>0</v>
      </c>
      <c r="V695">
        <v>0</v>
      </c>
      <c r="W695" t="s">
        <v>35528</v>
      </c>
      <c r="X695" t="s">
        <v>7105</v>
      </c>
      <c r="Y695" t="s">
        <v>7133</v>
      </c>
      <c r="Z695">
        <v>424502316</v>
      </c>
      <c r="AA695" t="str">
        <f>VLOOKUP(Table15[[#This Row],[No.]],K:L,2,FALSE)</f>
        <v>KRCS SDC Water Project</v>
      </c>
    </row>
    <row r="696" spans="1:27" x14ac:dyDescent="0.35">
      <c r="A696" s="2" t="s">
        <v>34542</v>
      </c>
      <c r="B696" s="2" t="s">
        <v>34543</v>
      </c>
      <c r="C696" s="2" t="s">
        <v>10</v>
      </c>
      <c r="D696" s="2" t="s">
        <v>10</v>
      </c>
      <c r="E696" s="4">
        <v>0</v>
      </c>
      <c r="F696" s="4">
        <v>0</v>
      </c>
      <c r="G696" s="4">
        <v>0</v>
      </c>
      <c r="H696" s="11" t="b">
        <f>FALSE()</f>
        <v>0</v>
      </c>
      <c r="I696" s="11" t="b">
        <f>TRUE()</f>
        <v>1</v>
      </c>
      <c r="J696" s="11"/>
      <c r="K696" t="s">
        <v>34546</v>
      </c>
      <c r="L696" t="s">
        <v>34547</v>
      </c>
      <c r="N696" t="s">
        <v>7105</v>
      </c>
      <c r="O696" t="s">
        <v>7105</v>
      </c>
      <c r="P696" t="s">
        <v>35501</v>
      </c>
      <c r="Q696" t="s">
        <v>7838</v>
      </c>
      <c r="S696" t="s">
        <v>34867</v>
      </c>
      <c r="T696">
        <v>0</v>
      </c>
      <c r="U696">
        <v>0</v>
      </c>
      <c r="V696">
        <v>0</v>
      </c>
      <c r="W696" t="s">
        <v>35529</v>
      </c>
      <c r="X696" t="s">
        <v>7105</v>
      </c>
      <c r="Y696" t="s">
        <v>7133</v>
      </c>
      <c r="Z696">
        <v>410297970224</v>
      </c>
      <c r="AA696" t="str">
        <f>VLOOKUP(Table15[[#This Row],[No.]],K:L,2,FALSE)</f>
        <v>KRCS EU Isiolo-CLOSED</v>
      </c>
    </row>
    <row r="697" spans="1:27" x14ac:dyDescent="0.35">
      <c r="A697" s="2" t="s">
        <v>34544</v>
      </c>
      <c r="B697" s="2" t="s">
        <v>34545</v>
      </c>
      <c r="C697" s="2" t="s">
        <v>10</v>
      </c>
      <c r="D697" s="2" t="s">
        <v>10</v>
      </c>
      <c r="E697" s="4">
        <v>0</v>
      </c>
      <c r="F697" s="4">
        <v>0</v>
      </c>
      <c r="G697" s="4">
        <v>0</v>
      </c>
      <c r="H697" s="11" t="b">
        <f>FALSE()</f>
        <v>0</v>
      </c>
      <c r="I697" s="11" t="b">
        <f>TRUE()</f>
        <v>1</v>
      </c>
      <c r="J697" s="11"/>
      <c r="K697" t="s">
        <v>34548</v>
      </c>
      <c r="L697" t="s">
        <v>34549</v>
      </c>
      <c r="N697" t="s">
        <v>7105</v>
      </c>
      <c r="O697" t="s">
        <v>7105</v>
      </c>
      <c r="P697" t="s">
        <v>35530</v>
      </c>
      <c r="S697" t="s">
        <v>34867</v>
      </c>
      <c r="T697">
        <v>0</v>
      </c>
      <c r="U697">
        <v>0</v>
      </c>
      <c r="V697">
        <v>0</v>
      </c>
      <c r="W697" t="s">
        <v>35531</v>
      </c>
      <c r="X697" t="s">
        <v>7105</v>
      </c>
      <c r="Y697" t="s">
        <v>7133</v>
      </c>
      <c r="Z697">
        <v>197092067001</v>
      </c>
      <c r="AA697" t="str">
        <f>VLOOKUP(Table15[[#This Row],[No.]],K:L,2,FALSE)</f>
        <v>KRCS Isiolo I HOP Account-CLOSED</v>
      </c>
    </row>
    <row r="698" spans="1:27" x14ac:dyDescent="0.35">
      <c r="A698" s="2" t="s">
        <v>34546</v>
      </c>
      <c r="B698" s="2" t="s">
        <v>34547</v>
      </c>
      <c r="C698" s="2" t="s">
        <v>10</v>
      </c>
      <c r="D698" s="2" t="s">
        <v>10</v>
      </c>
      <c r="E698" s="4">
        <v>0</v>
      </c>
      <c r="F698" s="4">
        <v>0</v>
      </c>
      <c r="G698" s="4">
        <v>0</v>
      </c>
      <c r="H698" s="11" t="b">
        <f>FALSE()</f>
        <v>0</v>
      </c>
      <c r="I698" s="11" t="b">
        <f>TRUE()</f>
        <v>1</v>
      </c>
      <c r="J698" s="11"/>
      <c r="K698" t="s">
        <v>34550</v>
      </c>
      <c r="L698" t="s">
        <v>34551</v>
      </c>
      <c r="N698" t="s">
        <v>7105</v>
      </c>
      <c r="O698" t="s">
        <v>7105</v>
      </c>
      <c r="P698" t="s">
        <v>35532</v>
      </c>
      <c r="S698" t="s">
        <v>34867</v>
      </c>
      <c r="T698">
        <v>0</v>
      </c>
      <c r="U698">
        <v>0</v>
      </c>
      <c r="V698">
        <v>0</v>
      </c>
      <c r="W698" t="s">
        <v>35533</v>
      </c>
      <c r="X698" t="s">
        <v>7105</v>
      </c>
      <c r="Y698" t="s">
        <v>7133</v>
      </c>
      <c r="Z698">
        <v>2026858057</v>
      </c>
      <c r="AA698" t="str">
        <f>VLOOKUP(Table15[[#This Row],[No.]],K:L,2,FALSE)</f>
        <v>KRCS Isiolo PFR Account-CLOSED</v>
      </c>
    </row>
    <row r="699" spans="1:27" x14ac:dyDescent="0.35">
      <c r="A699" s="2" t="s">
        <v>34548</v>
      </c>
      <c r="B699" s="2" t="s">
        <v>34549</v>
      </c>
      <c r="C699" s="2" t="s">
        <v>10</v>
      </c>
      <c r="D699" s="2" t="s">
        <v>10</v>
      </c>
      <c r="E699" s="4">
        <v>0</v>
      </c>
      <c r="F699" s="4">
        <v>0</v>
      </c>
      <c r="G699" s="4">
        <v>0</v>
      </c>
      <c r="H699" s="11" t="b">
        <f>FALSE()</f>
        <v>0</v>
      </c>
      <c r="I699" s="11" t="b">
        <f>TRUE()</f>
        <v>1</v>
      </c>
      <c r="J699" s="11"/>
      <c r="K699" t="s">
        <v>34552</v>
      </c>
      <c r="L699" t="s">
        <v>34553</v>
      </c>
      <c r="N699" t="s">
        <v>7105</v>
      </c>
      <c r="O699" t="s">
        <v>7105</v>
      </c>
      <c r="P699" t="s">
        <v>35534</v>
      </c>
      <c r="Q699" t="s">
        <v>35535</v>
      </c>
      <c r="S699" t="s">
        <v>34867</v>
      </c>
      <c r="T699">
        <v>0</v>
      </c>
      <c r="U699">
        <v>0</v>
      </c>
      <c r="V699">
        <v>0</v>
      </c>
      <c r="W699" t="s">
        <v>35536</v>
      </c>
      <c r="X699" t="s">
        <v>7105</v>
      </c>
      <c r="Y699" t="s">
        <v>7133</v>
      </c>
      <c r="Z699">
        <v>1128236234900</v>
      </c>
      <c r="AA699" t="str">
        <f>VLOOKUP(Table15[[#This Row],[No.]],K:L,2,FALSE)</f>
        <v>KRCS - Malindi MNCH-CLOSED</v>
      </c>
    </row>
    <row r="700" spans="1:27" x14ac:dyDescent="0.35">
      <c r="A700" s="2" t="s">
        <v>34550</v>
      </c>
      <c r="B700" s="2" t="s">
        <v>34551</v>
      </c>
      <c r="C700" s="2" t="s">
        <v>10</v>
      </c>
      <c r="D700" s="2" t="s">
        <v>10</v>
      </c>
      <c r="E700" s="4">
        <v>0</v>
      </c>
      <c r="F700" s="4">
        <v>0</v>
      </c>
      <c r="G700" s="4">
        <v>0</v>
      </c>
      <c r="H700" s="11" t="b">
        <f>FALSE()</f>
        <v>0</v>
      </c>
      <c r="I700" s="11" t="b">
        <f>TRUE()</f>
        <v>1</v>
      </c>
      <c r="J700" s="11"/>
      <c r="K700" t="s">
        <v>34554</v>
      </c>
      <c r="L700" t="s">
        <v>34555</v>
      </c>
      <c r="N700" t="s">
        <v>7105</v>
      </c>
      <c r="O700" t="s">
        <v>7105</v>
      </c>
      <c r="S700" t="s">
        <v>34867</v>
      </c>
      <c r="T700">
        <v>0</v>
      </c>
      <c r="U700">
        <v>0</v>
      </c>
      <c r="V700">
        <v>0</v>
      </c>
      <c r="W700" t="s">
        <v>35537</v>
      </c>
      <c r="X700" t="s">
        <v>7105</v>
      </c>
      <c r="Y700" t="s">
        <v>7133</v>
      </c>
      <c r="Z700">
        <v>1108538592</v>
      </c>
      <c r="AA700" t="str">
        <f>VLOOKUP(Table15[[#This Row],[No.]],K:L,2,FALSE)</f>
        <v>CS Lugari Global Fund Malaria Project-CLOSED</v>
      </c>
    </row>
    <row r="701" spans="1:27" x14ac:dyDescent="0.35">
      <c r="A701" s="2" t="s">
        <v>34552</v>
      </c>
      <c r="B701" s="2" t="s">
        <v>34553</v>
      </c>
      <c r="C701" s="2" t="s">
        <v>10</v>
      </c>
      <c r="D701" s="2" t="s">
        <v>10</v>
      </c>
      <c r="E701" s="4">
        <v>0</v>
      </c>
      <c r="F701" s="4">
        <v>0</v>
      </c>
      <c r="G701" s="4">
        <v>0</v>
      </c>
      <c r="H701" s="11" t="b">
        <f>FALSE()</f>
        <v>0</v>
      </c>
      <c r="I701" s="11" t="b">
        <f>TRUE()</f>
        <v>1</v>
      </c>
      <c r="J701" s="11"/>
      <c r="K701" t="s">
        <v>34556</v>
      </c>
      <c r="L701" t="s">
        <v>34557</v>
      </c>
      <c r="N701" t="s">
        <v>7105</v>
      </c>
      <c r="O701" t="s">
        <v>7105</v>
      </c>
      <c r="P701" t="s">
        <v>35453</v>
      </c>
      <c r="Q701" t="s">
        <v>7800</v>
      </c>
      <c r="S701" t="s">
        <v>34867</v>
      </c>
      <c r="T701">
        <v>0</v>
      </c>
      <c r="U701">
        <v>0</v>
      </c>
      <c r="V701">
        <v>0</v>
      </c>
      <c r="W701" t="s">
        <v>35538</v>
      </c>
      <c r="X701" t="s">
        <v>7105</v>
      </c>
      <c r="Y701" t="s">
        <v>7133</v>
      </c>
      <c r="Z701">
        <v>2023710326</v>
      </c>
      <c r="AA701" t="str">
        <f>VLOOKUP(Table15[[#This Row],[No.]],K:L,2,FALSE)</f>
        <v>KRCS Busia Global Fund Malaria Project-CLOSED</v>
      </c>
    </row>
    <row r="702" spans="1:27" x14ac:dyDescent="0.35">
      <c r="A702" s="2" t="s">
        <v>34554</v>
      </c>
      <c r="B702" s="2" t="s">
        <v>34555</v>
      </c>
      <c r="C702" s="2" t="s">
        <v>10</v>
      </c>
      <c r="D702" s="2" t="s">
        <v>10</v>
      </c>
      <c r="E702" s="4">
        <v>0</v>
      </c>
      <c r="F702" s="4">
        <v>0</v>
      </c>
      <c r="G702" s="4">
        <v>0</v>
      </c>
      <c r="H702" s="11" t="b">
        <f>FALSE()</f>
        <v>0</v>
      </c>
      <c r="I702" s="11" t="b">
        <f>TRUE()</f>
        <v>1</v>
      </c>
      <c r="J702" s="11"/>
      <c r="K702" t="s">
        <v>34558</v>
      </c>
      <c r="L702" t="s">
        <v>34559</v>
      </c>
      <c r="N702" t="s">
        <v>7105</v>
      </c>
      <c r="O702" t="s">
        <v>7105</v>
      </c>
      <c r="P702" t="s">
        <v>35453</v>
      </c>
      <c r="Q702" t="s">
        <v>7724</v>
      </c>
      <c r="S702" t="s">
        <v>34867</v>
      </c>
      <c r="T702">
        <v>0</v>
      </c>
      <c r="U702">
        <v>0</v>
      </c>
      <c r="V702">
        <v>0</v>
      </c>
      <c r="W702" t="s">
        <v>35539</v>
      </c>
      <c r="X702" t="s">
        <v>7105</v>
      </c>
      <c r="Y702" t="s">
        <v>7133</v>
      </c>
      <c r="Z702">
        <v>91051672</v>
      </c>
      <c r="AA702" t="str">
        <f>VLOOKUP(Table15[[#This Row],[No.]],K:L,2,FALSE)</f>
        <v>KRCS Siaya - LVP Account</v>
      </c>
    </row>
    <row r="703" spans="1:27" x14ac:dyDescent="0.35">
      <c r="A703" s="2" t="s">
        <v>34556</v>
      </c>
      <c r="B703" s="2" t="s">
        <v>34557</v>
      </c>
      <c r="C703" s="2" t="s">
        <v>10</v>
      </c>
      <c r="D703" s="2" t="s">
        <v>10</v>
      </c>
      <c r="E703" s="4">
        <v>0</v>
      </c>
      <c r="F703" s="4">
        <v>0</v>
      </c>
      <c r="G703" s="4">
        <v>0</v>
      </c>
      <c r="H703" s="11" t="b">
        <f>FALSE()</f>
        <v>0</v>
      </c>
      <c r="I703" s="11" t="b">
        <f>TRUE()</f>
        <v>1</v>
      </c>
      <c r="J703" s="11"/>
      <c r="K703" t="s">
        <v>34560</v>
      </c>
      <c r="L703" t="s">
        <v>34561</v>
      </c>
      <c r="N703" t="s">
        <v>7105</v>
      </c>
      <c r="O703" t="s">
        <v>7105</v>
      </c>
      <c r="P703" t="s">
        <v>35540</v>
      </c>
      <c r="Q703" t="s">
        <v>7724</v>
      </c>
      <c r="S703" t="s">
        <v>34867</v>
      </c>
      <c r="T703">
        <v>0.83</v>
      </c>
      <c r="U703">
        <v>0.83</v>
      </c>
      <c r="V703">
        <v>0.83</v>
      </c>
      <c r="W703" t="s">
        <v>35541</v>
      </c>
      <c r="X703" t="s">
        <v>7105</v>
      </c>
      <c r="Y703" t="s">
        <v>7133</v>
      </c>
      <c r="Z703">
        <v>1128431932101</v>
      </c>
      <c r="AA703" t="str">
        <f>VLOOKUP(Table15[[#This Row],[No.]],K:L,2,FALSE)</f>
        <v>KRCS - Homa Bay MNCH-CLOSED</v>
      </c>
    </row>
    <row r="704" spans="1:27" x14ac:dyDescent="0.35">
      <c r="A704" s="2" t="s">
        <v>34558</v>
      </c>
      <c r="B704" s="2" t="s">
        <v>34559</v>
      </c>
      <c r="C704" s="2" t="s">
        <v>10</v>
      </c>
      <c r="D704" s="2" t="s">
        <v>10</v>
      </c>
      <c r="E704" s="4">
        <v>0</v>
      </c>
      <c r="F704" s="4">
        <v>0</v>
      </c>
      <c r="G704" s="4">
        <v>0</v>
      </c>
      <c r="H704" s="11" t="b">
        <f>FALSE()</f>
        <v>0</v>
      </c>
      <c r="I704" s="11" t="b">
        <f>TRUE()</f>
        <v>1</v>
      </c>
      <c r="J704" s="11"/>
      <c r="K704" t="s">
        <v>34562</v>
      </c>
      <c r="L704" t="s">
        <v>34563</v>
      </c>
      <c r="N704" t="s">
        <v>7105</v>
      </c>
      <c r="O704" t="s">
        <v>7105</v>
      </c>
      <c r="P704" t="s">
        <v>35542</v>
      </c>
      <c r="Q704" t="s">
        <v>35543</v>
      </c>
      <c r="S704" t="s">
        <v>34867</v>
      </c>
      <c r="T704">
        <v>0</v>
      </c>
      <c r="U704">
        <v>0</v>
      </c>
      <c r="V704">
        <v>0</v>
      </c>
      <c r="W704" t="s">
        <v>35544</v>
      </c>
      <c r="X704" t="s">
        <v>7105</v>
      </c>
      <c r="Y704" t="s">
        <v>7133</v>
      </c>
      <c r="Z704">
        <v>31415853</v>
      </c>
      <c r="AA704" t="str">
        <f>VLOOKUP(Table15[[#This Row],[No.]],K:L,2,FALSE)</f>
        <v>KRCS Nyanza Region  Account</v>
      </c>
    </row>
    <row r="705" spans="1:27" x14ac:dyDescent="0.35">
      <c r="A705" s="2" t="s">
        <v>34560</v>
      </c>
      <c r="B705" s="2" t="s">
        <v>34561</v>
      </c>
      <c r="C705" s="2" t="s">
        <v>10</v>
      </c>
      <c r="D705" s="2" t="s">
        <v>10</v>
      </c>
      <c r="E705" s="4">
        <v>0.83</v>
      </c>
      <c r="F705" s="4">
        <v>0.83</v>
      </c>
      <c r="G705" s="4">
        <v>0.83</v>
      </c>
      <c r="H705" s="11" t="b">
        <f>FALSE()</f>
        <v>0</v>
      </c>
      <c r="I705" s="11" t="b">
        <f>TRUE()</f>
        <v>1</v>
      </c>
      <c r="J705" s="11"/>
      <c r="K705" t="s">
        <v>34564</v>
      </c>
      <c r="L705" t="s">
        <v>34565</v>
      </c>
      <c r="N705" t="s">
        <v>7105</v>
      </c>
      <c r="O705" t="s">
        <v>7105</v>
      </c>
      <c r="P705" t="s">
        <v>35545</v>
      </c>
      <c r="Q705" t="s">
        <v>35546</v>
      </c>
      <c r="S705" t="s">
        <v>34867</v>
      </c>
      <c r="T705">
        <v>0</v>
      </c>
      <c r="U705">
        <v>0</v>
      </c>
      <c r="V705">
        <v>0</v>
      </c>
      <c r="W705" t="s">
        <v>35547</v>
      </c>
      <c r="X705" t="s">
        <v>7105</v>
      </c>
      <c r="Y705" t="s">
        <v>7133</v>
      </c>
      <c r="Z705">
        <v>1138204935</v>
      </c>
      <c r="AA705" t="str">
        <f>VLOOKUP(Table15[[#This Row],[No.]],K:L,2,FALSE)</f>
        <v>KRCS - West Kenya - GF- Malaria Project - CLOSED</v>
      </c>
    </row>
    <row r="706" spans="1:27" x14ac:dyDescent="0.35">
      <c r="A706" s="2" t="s">
        <v>34562</v>
      </c>
      <c r="B706" s="2" t="s">
        <v>34563</v>
      </c>
      <c r="C706" s="2" t="s">
        <v>10</v>
      </c>
      <c r="D706" s="2" t="s">
        <v>10</v>
      </c>
      <c r="E706" s="4">
        <v>0</v>
      </c>
      <c r="F706" s="4">
        <v>0</v>
      </c>
      <c r="G706" s="4">
        <v>0</v>
      </c>
      <c r="H706" s="11" t="b">
        <f>FALSE()</f>
        <v>0</v>
      </c>
      <c r="I706" s="11" t="b">
        <f>TRUE()</f>
        <v>1</v>
      </c>
      <c r="J706" s="11"/>
      <c r="K706" t="s">
        <v>34566</v>
      </c>
      <c r="L706" t="s">
        <v>34567</v>
      </c>
      <c r="N706" t="s">
        <v>7105</v>
      </c>
      <c r="O706" t="s">
        <v>7105</v>
      </c>
      <c r="P706" t="s">
        <v>35453</v>
      </c>
      <c r="Q706" t="s">
        <v>7788</v>
      </c>
      <c r="S706" t="s">
        <v>34867</v>
      </c>
      <c r="T706">
        <v>0</v>
      </c>
      <c r="U706">
        <v>0</v>
      </c>
      <c r="V706">
        <v>0</v>
      </c>
      <c r="W706" t="s">
        <v>35548</v>
      </c>
      <c r="X706" t="s">
        <v>7105</v>
      </c>
      <c r="Y706" t="s">
        <v>7133</v>
      </c>
      <c r="Z706">
        <v>2026683613</v>
      </c>
      <c r="AA706" t="str">
        <f>VLOOKUP(Table15[[#This Row],[No.]],K:L,2,FALSE)</f>
        <v>KRCS North Rift Region Account</v>
      </c>
    </row>
    <row r="707" spans="1:27" x14ac:dyDescent="0.35">
      <c r="A707" s="2" t="s">
        <v>34564</v>
      </c>
      <c r="B707" s="2" t="s">
        <v>34565</v>
      </c>
      <c r="C707" s="2" t="s">
        <v>10</v>
      </c>
      <c r="D707" s="2" t="s">
        <v>10</v>
      </c>
      <c r="E707" s="4">
        <v>0</v>
      </c>
      <c r="F707" s="4">
        <v>0</v>
      </c>
      <c r="G707" s="4">
        <v>0</v>
      </c>
      <c r="H707" s="11" t="b">
        <f>FALSE()</f>
        <v>0</v>
      </c>
      <c r="I707" s="11" t="b">
        <f>TRUE()</f>
        <v>1</v>
      </c>
      <c r="J707" s="11"/>
      <c r="K707" t="s">
        <v>34568</v>
      </c>
      <c r="L707" t="s">
        <v>34569</v>
      </c>
      <c r="N707" t="s">
        <v>7105</v>
      </c>
      <c r="O707" t="s">
        <v>7105</v>
      </c>
      <c r="P707" t="s">
        <v>35453</v>
      </c>
      <c r="Q707" t="s">
        <v>35549</v>
      </c>
      <c r="S707" t="s">
        <v>34867</v>
      </c>
      <c r="T707">
        <v>0</v>
      </c>
      <c r="U707">
        <v>0</v>
      </c>
      <c r="V707">
        <v>0</v>
      </c>
      <c r="W707" t="s">
        <v>35550</v>
      </c>
      <c r="X707" t="s">
        <v>7105</v>
      </c>
      <c r="Y707" t="s">
        <v>7133</v>
      </c>
      <c r="Z707">
        <v>272200092</v>
      </c>
      <c r="AA707" t="str">
        <f>VLOOKUP(Table15[[#This Row],[No.]],K:L,2,FALSE)</f>
        <v>KRCS E.Pokot - Canadian Drought Recovery</v>
      </c>
    </row>
    <row r="708" spans="1:27" x14ac:dyDescent="0.35">
      <c r="A708" s="2" t="s">
        <v>34566</v>
      </c>
      <c r="B708" s="2" t="s">
        <v>34567</v>
      </c>
      <c r="C708" s="2" t="s">
        <v>10</v>
      </c>
      <c r="D708" s="2" t="s">
        <v>10</v>
      </c>
      <c r="E708" s="4">
        <v>0</v>
      </c>
      <c r="F708" s="4">
        <v>0</v>
      </c>
      <c r="G708" s="4">
        <v>0</v>
      </c>
      <c r="H708" s="11" t="b">
        <f>FALSE()</f>
        <v>0</v>
      </c>
      <c r="I708" s="11" t="b">
        <f>TRUE()</f>
        <v>1</v>
      </c>
      <c r="J708" s="11"/>
      <c r="K708" t="s">
        <v>34570</v>
      </c>
      <c r="L708" t="s">
        <v>34571</v>
      </c>
      <c r="N708" t="s">
        <v>7105</v>
      </c>
      <c r="O708" t="s">
        <v>7105</v>
      </c>
      <c r="P708" t="s">
        <v>35551</v>
      </c>
      <c r="Q708" t="s">
        <v>35552</v>
      </c>
      <c r="S708" t="s">
        <v>34867</v>
      </c>
      <c r="T708">
        <v>0</v>
      </c>
      <c r="U708">
        <v>0</v>
      </c>
      <c r="V708">
        <v>0</v>
      </c>
      <c r="W708" t="s">
        <v>35553</v>
      </c>
      <c r="X708" t="s">
        <v>7105</v>
      </c>
      <c r="Y708" t="s">
        <v>7133</v>
      </c>
      <c r="Z708">
        <v>1131062817</v>
      </c>
      <c r="AA708" t="str">
        <f>VLOOKUP(Table15[[#This Row],[No.]],K:L,2,FALSE)</f>
        <v>KRCS West Pokot Account-CLOSED</v>
      </c>
    </row>
    <row r="709" spans="1:27" x14ac:dyDescent="0.35">
      <c r="A709" s="2" t="s">
        <v>34568</v>
      </c>
      <c r="B709" s="2" t="s">
        <v>34569</v>
      </c>
      <c r="C709" s="2" t="s">
        <v>10</v>
      </c>
      <c r="D709" s="2" t="s">
        <v>10</v>
      </c>
      <c r="E709" s="4">
        <v>0</v>
      </c>
      <c r="F709" s="4">
        <v>0</v>
      </c>
      <c r="G709" s="4">
        <v>0</v>
      </c>
      <c r="H709" s="11" t="b">
        <f>FALSE()</f>
        <v>0</v>
      </c>
      <c r="I709" s="11" t="b">
        <f>TRUE()</f>
        <v>1</v>
      </c>
      <c r="J709" s="11"/>
      <c r="K709" t="s">
        <v>34572</v>
      </c>
      <c r="L709" t="s">
        <v>34573</v>
      </c>
      <c r="N709" t="s">
        <v>7105</v>
      </c>
      <c r="O709" t="s">
        <v>7105</v>
      </c>
      <c r="S709" t="s">
        <v>34867</v>
      </c>
      <c r="T709">
        <v>0</v>
      </c>
      <c r="U709">
        <v>0</v>
      </c>
      <c r="V709">
        <v>0</v>
      </c>
      <c r="W709" t="s">
        <v>35554</v>
      </c>
      <c r="X709" t="s">
        <v>7105</v>
      </c>
      <c r="Y709" t="s">
        <v>7133</v>
      </c>
      <c r="Z709">
        <v>1107156564</v>
      </c>
      <c r="AA709" t="str">
        <f>VLOOKUP(Table15[[#This Row],[No.]],K:L,2,FALSE)</f>
        <v>KRCS South Rift Region A/C CLOSED</v>
      </c>
    </row>
    <row r="710" spans="1:27" x14ac:dyDescent="0.35">
      <c r="A710" s="2" t="s">
        <v>34570</v>
      </c>
      <c r="B710" s="2" t="s">
        <v>34571</v>
      </c>
      <c r="C710" s="2" t="s">
        <v>10</v>
      </c>
      <c r="D710" s="2" t="s">
        <v>10</v>
      </c>
      <c r="E710" s="4">
        <v>0</v>
      </c>
      <c r="F710" s="4">
        <v>0</v>
      </c>
      <c r="G710" s="4">
        <v>0</v>
      </c>
      <c r="H710" s="11" t="b">
        <f>FALSE()</f>
        <v>0</v>
      </c>
      <c r="I710" s="11" t="b">
        <f>TRUE()</f>
        <v>1</v>
      </c>
      <c r="J710" s="11"/>
      <c r="K710" t="s">
        <v>34574</v>
      </c>
      <c r="L710" t="s">
        <v>34575</v>
      </c>
      <c r="N710" t="s">
        <v>7105</v>
      </c>
      <c r="O710" t="s">
        <v>7105</v>
      </c>
      <c r="P710" t="s">
        <v>12359</v>
      </c>
      <c r="Q710" t="s">
        <v>35555</v>
      </c>
      <c r="S710" t="s">
        <v>34867</v>
      </c>
      <c r="T710">
        <v>0</v>
      </c>
      <c r="U710">
        <v>0</v>
      </c>
      <c r="V710">
        <v>0</v>
      </c>
      <c r="W710" t="s">
        <v>35556</v>
      </c>
      <c r="X710" t="s">
        <v>7105</v>
      </c>
      <c r="Y710" t="s">
        <v>7133</v>
      </c>
      <c r="Z710">
        <v>1130294463</v>
      </c>
      <c r="AA710" t="str">
        <f>VLOOKUP(Table15[[#This Row],[No.]],K:L,2,FALSE)</f>
        <v>KRCS Turkana - Tracing Acoount-CLOSED</v>
      </c>
    </row>
    <row r="711" spans="1:27" x14ac:dyDescent="0.35">
      <c r="A711" s="2" t="s">
        <v>34572</v>
      </c>
      <c r="B711" s="2" t="s">
        <v>34573</v>
      </c>
      <c r="C711" s="2" t="s">
        <v>10</v>
      </c>
      <c r="D711" s="2" t="s">
        <v>10</v>
      </c>
      <c r="E711" s="4">
        <v>0</v>
      </c>
      <c r="F711" s="4">
        <v>0</v>
      </c>
      <c r="G711" s="4">
        <v>0</v>
      </c>
      <c r="H711" s="11" t="b">
        <f>FALSE()</f>
        <v>0</v>
      </c>
      <c r="I711" s="11" t="b">
        <f>TRUE()</f>
        <v>1</v>
      </c>
      <c r="J711" s="11"/>
      <c r="K711" t="s">
        <v>34576</v>
      </c>
      <c r="L711" t="s">
        <v>34577</v>
      </c>
      <c r="N711" t="s">
        <v>7105</v>
      </c>
      <c r="O711" t="s">
        <v>7105</v>
      </c>
      <c r="P711" t="s">
        <v>12359</v>
      </c>
      <c r="Q711" t="s">
        <v>35557</v>
      </c>
      <c r="S711" t="s">
        <v>34867</v>
      </c>
      <c r="T711">
        <v>0</v>
      </c>
      <c r="U711">
        <v>0</v>
      </c>
      <c r="V711">
        <v>0</v>
      </c>
      <c r="W711" t="s">
        <v>35558</v>
      </c>
      <c r="X711" t="s">
        <v>7105</v>
      </c>
      <c r="Y711" t="s">
        <v>7133</v>
      </c>
      <c r="Z711">
        <v>1161098917</v>
      </c>
      <c r="AA711" t="str">
        <f>VLOOKUP(Table15[[#This Row],[No.]],K:L,2,FALSE)</f>
        <v>KRCS Turkana - Watsan</v>
      </c>
    </row>
    <row r="712" spans="1:27" x14ac:dyDescent="0.35">
      <c r="A712" s="2" t="s">
        <v>34574</v>
      </c>
      <c r="B712" s="2" t="s">
        <v>34575</v>
      </c>
      <c r="C712" s="2" t="s">
        <v>10</v>
      </c>
      <c r="D712" s="2" t="s">
        <v>10</v>
      </c>
      <c r="E712" s="4">
        <v>0</v>
      </c>
      <c r="F712" s="4">
        <v>0</v>
      </c>
      <c r="G712" s="4">
        <v>0</v>
      </c>
      <c r="H712" s="11" t="b">
        <f>FALSE()</f>
        <v>0</v>
      </c>
      <c r="I712" s="11" t="b">
        <f>TRUE()</f>
        <v>1</v>
      </c>
      <c r="J712" s="11"/>
      <c r="K712" t="s">
        <v>34578</v>
      </c>
      <c r="L712" t="s">
        <v>34579</v>
      </c>
      <c r="N712" t="s">
        <v>7105</v>
      </c>
      <c r="O712" t="s">
        <v>7105</v>
      </c>
      <c r="P712" t="s">
        <v>12359</v>
      </c>
      <c r="Q712" t="s">
        <v>35559</v>
      </c>
      <c r="S712" t="s">
        <v>34867</v>
      </c>
      <c r="T712">
        <v>0</v>
      </c>
      <c r="U712">
        <v>0</v>
      </c>
      <c r="V712">
        <v>0</v>
      </c>
      <c r="W712" t="s">
        <v>35560</v>
      </c>
      <c r="X712" t="s">
        <v>7105</v>
      </c>
      <c r="Y712" t="s">
        <v>7133</v>
      </c>
      <c r="Z712">
        <v>1161098739</v>
      </c>
      <c r="AA712" t="str">
        <f>VLOOKUP(Table15[[#This Row],[No.]],K:L,2,FALSE)</f>
        <v>KRCS Turkana Drought Account-CLOSED</v>
      </c>
    </row>
    <row r="713" spans="1:27" x14ac:dyDescent="0.35">
      <c r="A713" s="2" t="s">
        <v>34576</v>
      </c>
      <c r="B713" s="2" t="s">
        <v>34577</v>
      </c>
      <c r="C713" s="2" t="s">
        <v>10</v>
      </c>
      <c r="D713" s="2" t="s">
        <v>10</v>
      </c>
      <c r="E713" s="4">
        <v>0</v>
      </c>
      <c r="F713" s="4">
        <v>0</v>
      </c>
      <c r="G713" s="4">
        <v>0</v>
      </c>
      <c r="H713" s="11" t="b">
        <f>FALSE()</f>
        <v>0</v>
      </c>
      <c r="I713" s="11" t="b">
        <f>TRUE()</f>
        <v>1</v>
      </c>
      <c r="J713" s="11"/>
      <c r="K713" t="s">
        <v>34580</v>
      </c>
      <c r="L713" t="s">
        <v>15100</v>
      </c>
      <c r="N713" t="s">
        <v>7105</v>
      </c>
      <c r="O713" t="s">
        <v>7105</v>
      </c>
      <c r="P713" t="s">
        <v>12359</v>
      </c>
      <c r="Q713" t="s">
        <v>35561</v>
      </c>
      <c r="S713" t="s">
        <v>34867</v>
      </c>
      <c r="T713">
        <v>0</v>
      </c>
      <c r="U713">
        <v>0</v>
      </c>
      <c r="V713">
        <v>0</v>
      </c>
      <c r="W713" t="s">
        <v>15101</v>
      </c>
      <c r="X713" t="s">
        <v>7105</v>
      </c>
      <c r="Y713" t="s">
        <v>7133</v>
      </c>
      <c r="Z713">
        <v>1105182215</v>
      </c>
      <c r="AA713" t="str">
        <f>VLOOKUP(Table15[[#This Row],[No.]],K:L,2,FALSE)</f>
        <v>KRCS Turkana - Kainuk Resilience Project A/c</v>
      </c>
    </row>
    <row r="714" spans="1:27" x14ac:dyDescent="0.35">
      <c r="A714" s="2" t="s">
        <v>34578</v>
      </c>
      <c r="B714" s="2" t="s">
        <v>34579</v>
      </c>
      <c r="C714" s="2" t="s">
        <v>10</v>
      </c>
      <c r="D714" s="2" t="s">
        <v>10</v>
      </c>
      <c r="E714" s="4">
        <v>0</v>
      </c>
      <c r="F714" s="4">
        <v>0</v>
      </c>
      <c r="G714" s="4">
        <v>0</v>
      </c>
      <c r="H714" s="11" t="b">
        <f>FALSE()</f>
        <v>0</v>
      </c>
      <c r="I714" s="11" t="b">
        <f>TRUE()</f>
        <v>1</v>
      </c>
      <c r="J714" s="11"/>
      <c r="K714" t="s">
        <v>34581</v>
      </c>
      <c r="L714" t="s">
        <v>34582</v>
      </c>
      <c r="N714" t="s">
        <v>7105</v>
      </c>
      <c r="O714" t="s">
        <v>7105</v>
      </c>
      <c r="P714" t="s">
        <v>12679</v>
      </c>
      <c r="Q714" t="s">
        <v>35562</v>
      </c>
      <c r="S714" t="s">
        <v>34867</v>
      </c>
      <c r="T714">
        <v>0</v>
      </c>
      <c r="U714">
        <v>0</v>
      </c>
      <c r="V714">
        <v>0</v>
      </c>
      <c r="W714" t="s">
        <v>35563</v>
      </c>
      <c r="X714" t="s">
        <v>7105</v>
      </c>
      <c r="Y714" t="s">
        <v>7133</v>
      </c>
      <c r="Z714">
        <v>1020089243400</v>
      </c>
      <c r="AA714" t="str">
        <f>VLOOKUP(Table15[[#This Row],[No.]],K:L,2,FALSE)</f>
        <v>KRCS Turkana Online Tracing - CLOSED</v>
      </c>
    </row>
    <row r="715" spans="1:27" x14ac:dyDescent="0.35">
      <c r="A715" s="2" t="s">
        <v>34580</v>
      </c>
      <c r="B715" s="2" t="s">
        <v>15100</v>
      </c>
      <c r="C715" s="2" t="s">
        <v>10</v>
      </c>
      <c r="D715" s="2" t="s">
        <v>10</v>
      </c>
      <c r="E715" s="4">
        <v>0</v>
      </c>
      <c r="F715" s="4">
        <v>0</v>
      </c>
      <c r="G715" s="4">
        <v>0</v>
      </c>
      <c r="H715" s="11" t="b">
        <f>FALSE()</f>
        <v>0</v>
      </c>
      <c r="I715" s="11" t="b">
        <f>TRUE()</f>
        <v>1</v>
      </c>
      <c r="J715" s="11"/>
      <c r="K715" t="s">
        <v>34583</v>
      </c>
      <c r="L715" t="s">
        <v>34584</v>
      </c>
      <c r="N715" t="s">
        <v>7105</v>
      </c>
      <c r="O715" t="s">
        <v>7105</v>
      </c>
      <c r="P715" t="s">
        <v>35564</v>
      </c>
      <c r="Q715" t="s">
        <v>7754</v>
      </c>
      <c r="S715" t="s">
        <v>34867</v>
      </c>
      <c r="T715">
        <v>0</v>
      </c>
      <c r="U715">
        <v>0</v>
      </c>
      <c r="V715">
        <v>0</v>
      </c>
      <c r="W715" t="s">
        <v>35565</v>
      </c>
      <c r="X715" t="s">
        <v>7105</v>
      </c>
      <c r="Y715" t="s">
        <v>7133</v>
      </c>
      <c r="Z715">
        <v>340001705</v>
      </c>
      <c r="AA715" t="str">
        <f>VLOOKUP(Table15[[#This Row],[No.]],K:L,2,FALSE)</f>
        <v>KRCS Wajir Branch</v>
      </c>
    </row>
    <row r="716" spans="1:27" x14ac:dyDescent="0.35">
      <c r="A716" s="2" t="s">
        <v>34581</v>
      </c>
      <c r="B716" s="2" t="s">
        <v>34582</v>
      </c>
      <c r="C716" s="2" t="s">
        <v>10</v>
      </c>
      <c r="D716" s="2" t="s">
        <v>10</v>
      </c>
      <c r="E716" s="4">
        <v>0</v>
      </c>
      <c r="F716" s="4">
        <v>0</v>
      </c>
      <c r="G716" s="4">
        <v>0</v>
      </c>
      <c r="H716" s="11" t="b">
        <f>FALSE()</f>
        <v>0</v>
      </c>
      <c r="I716" s="11" t="b">
        <f>TRUE()</f>
        <v>1</v>
      </c>
      <c r="J716" s="11"/>
      <c r="K716" t="s">
        <v>34585</v>
      </c>
      <c r="L716" t="s">
        <v>34586</v>
      </c>
      <c r="N716" t="s">
        <v>7105</v>
      </c>
      <c r="O716" t="s">
        <v>7105</v>
      </c>
      <c r="P716" t="s">
        <v>35566</v>
      </c>
      <c r="Q716" t="s">
        <v>7754</v>
      </c>
      <c r="S716" t="s">
        <v>34867</v>
      </c>
      <c r="T716">
        <v>0</v>
      </c>
      <c r="U716">
        <v>0</v>
      </c>
      <c r="V716">
        <v>0</v>
      </c>
      <c r="W716" t="s">
        <v>35567</v>
      </c>
      <c r="X716" t="s">
        <v>7105</v>
      </c>
      <c r="Y716" t="s">
        <v>7133</v>
      </c>
      <c r="Z716">
        <v>340001706</v>
      </c>
      <c r="AA716" t="str">
        <f>VLOOKUP(Table15[[#This Row],[No.]],K:L,2,FALSE)</f>
        <v>KRCS Garissa IDRR-CLOSED</v>
      </c>
    </row>
    <row r="717" spans="1:27" x14ac:dyDescent="0.35">
      <c r="A717" s="2" t="s">
        <v>34583</v>
      </c>
      <c r="B717" s="2" t="s">
        <v>34584</v>
      </c>
      <c r="C717" s="2" t="s">
        <v>10</v>
      </c>
      <c r="D717" s="2" t="s">
        <v>10</v>
      </c>
      <c r="E717" s="4">
        <v>0</v>
      </c>
      <c r="F717" s="4">
        <v>0</v>
      </c>
      <c r="G717" s="4">
        <v>0</v>
      </c>
      <c r="H717" s="11" t="b">
        <f>FALSE()</f>
        <v>0</v>
      </c>
      <c r="I717" s="11" t="b">
        <f>TRUE()</f>
        <v>1</v>
      </c>
      <c r="J717" s="11"/>
      <c r="K717" t="s">
        <v>34587</v>
      </c>
      <c r="L717" t="s">
        <v>34588</v>
      </c>
      <c r="N717" t="s">
        <v>7105</v>
      </c>
      <c r="O717" t="s">
        <v>7105</v>
      </c>
      <c r="P717" t="s">
        <v>12359</v>
      </c>
      <c r="Q717" t="s">
        <v>7754</v>
      </c>
      <c r="S717" t="s">
        <v>34867</v>
      </c>
      <c r="T717">
        <v>0</v>
      </c>
      <c r="U717">
        <v>0</v>
      </c>
      <c r="V717">
        <v>0</v>
      </c>
      <c r="W717" t="s">
        <v>35568</v>
      </c>
      <c r="X717" t="s">
        <v>7105</v>
      </c>
      <c r="Y717" t="s">
        <v>7133</v>
      </c>
      <c r="Z717">
        <v>250640515</v>
      </c>
      <c r="AA717" t="str">
        <f>VLOOKUP(Table15[[#This Row],[No.]],K:L,2,FALSE)</f>
        <v>KRCS Damajaley Livehood Project-CLOSED</v>
      </c>
    </row>
    <row r="718" spans="1:27" x14ac:dyDescent="0.35">
      <c r="A718" s="2" t="s">
        <v>34585</v>
      </c>
      <c r="B718" s="2" t="s">
        <v>34586</v>
      </c>
      <c r="C718" s="2" t="s">
        <v>10</v>
      </c>
      <c r="D718" s="2" t="s">
        <v>10</v>
      </c>
      <c r="E718" s="4">
        <v>0</v>
      </c>
      <c r="F718" s="4">
        <v>0</v>
      </c>
      <c r="G718" s="4">
        <v>0</v>
      </c>
      <c r="H718" s="11" t="b">
        <f>FALSE()</f>
        <v>0</v>
      </c>
      <c r="I718" s="11" t="b">
        <f>TRUE()</f>
        <v>1</v>
      </c>
      <c r="J718" s="11"/>
      <c r="K718" t="s">
        <v>34589</v>
      </c>
      <c r="L718" t="s">
        <v>34590</v>
      </c>
      <c r="N718" t="s">
        <v>7105</v>
      </c>
      <c r="O718" t="s">
        <v>7105</v>
      </c>
      <c r="P718" t="s">
        <v>35564</v>
      </c>
      <c r="Q718" t="s">
        <v>7754</v>
      </c>
      <c r="S718" t="s">
        <v>34867</v>
      </c>
      <c r="T718">
        <v>0</v>
      </c>
      <c r="U718">
        <v>0</v>
      </c>
      <c r="V718">
        <v>0</v>
      </c>
      <c r="W718" t="s">
        <v>35569</v>
      </c>
      <c r="X718" t="s">
        <v>7105</v>
      </c>
      <c r="Y718" t="s">
        <v>7133</v>
      </c>
      <c r="Z718">
        <v>340001707</v>
      </c>
      <c r="AA718" t="str">
        <f>VLOOKUP(Table15[[#This Row],[No.]],K:L,2,FALSE)</f>
        <v>KRCS Garissa Intergrated Food Security-CLOSED</v>
      </c>
    </row>
    <row r="719" spans="1:27" x14ac:dyDescent="0.35">
      <c r="A719" s="2" t="s">
        <v>34587</v>
      </c>
      <c r="B719" s="2" t="s">
        <v>34588</v>
      </c>
      <c r="C719" s="2" t="s">
        <v>10</v>
      </c>
      <c r="D719" s="2" t="s">
        <v>10</v>
      </c>
      <c r="E719" s="4">
        <v>0</v>
      </c>
      <c r="F719" s="4">
        <v>0</v>
      </c>
      <c r="G719" s="4">
        <v>0</v>
      </c>
      <c r="H719" s="11" t="b">
        <f>FALSE()</f>
        <v>0</v>
      </c>
      <c r="I719" s="11" t="b">
        <f>TRUE()</f>
        <v>1</v>
      </c>
      <c r="J719" s="11"/>
      <c r="K719" t="s">
        <v>34591</v>
      </c>
      <c r="L719" t="s">
        <v>34592</v>
      </c>
      <c r="N719" t="s">
        <v>7105</v>
      </c>
      <c r="O719" t="s">
        <v>7105</v>
      </c>
      <c r="P719" t="s">
        <v>12359</v>
      </c>
      <c r="Q719" t="s">
        <v>7754</v>
      </c>
      <c r="S719" t="s">
        <v>34867</v>
      </c>
      <c r="T719">
        <v>0</v>
      </c>
      <c r="U719">
        <v>0</v>
      </c>
      <c r="V719">
        <v>0</v>
      </c>
      <c r="W719" t="s">
        <v>35570</v>
      </c>
      <c r="X719" t="s">
        <v>7105</v>
      </c>
      <c r="Y719" t="s">
        <v>7133</v>
      </c>
      <c r="Z719">
        <v>250640653</v>
      </c>
      <c r="AA719" t="str">
        <f>VLOOKUP(Table15[[#This Row],[No.]],K:L,2,FALSE)</f>
        <v>KRCS DHIP Account</v>
      </c>
    </row>
    <row r="720" spans="1:27" x14ac:dyDescent="0.35">
      <c r="A720" s="2" t="s">
        <v>34589</v>
      </c>
      <c r="B720" s="2" t="s">
        <v>34590</v>
      </c>
      <c r="C720" s="2" t="s">
        <v>10</v>
      </c>
      <c r="D720" s="2" t="s">
        <v>10</v>
      </c>
      <c r="E720" s="4">
        <v>0</v>
      </c>
      <c r="F720" s="4">
        <v>0</v>
      </c>
      <c r="G720" s="4">
        <v>0</v>
      </c>
      <c r="H720" s="11" t="b">
        <f>FALSE()</f>
        <v>0</v>
      </c>
      <c r="I720" s="11" t="b">
        <f>TRUE()</f>
        <v>1</v>
      </c>
      <c r="J720" s="11"/>
      <c r="K720" t="s">
        <v>34593</v>
      </c>
      <c r="L720" t="s">
        <v>34594</v>
      </c>
      <c r="N720" t="s">
        <v>7105</v>
      </c>
      <c r="O720" t="s">
        <v>7105</v>
      </c>
      <c r="P720" t="s">
        <v>35571</v>
      </c>
      <c r="Q720" t="s">
        <v>7754</v>
      </c>
      <c r="S720" t="s">
        <v>34867</v>
      </c>
      <c r="T720">
        <v>0</v>
      </c>
      <c r="U720">
        <v>0</v>
      </c>
      <c r="V720">
        <v>0</v>
      </c>
      <c r="W720" t="s">
        <v>35572</v>
      </c>
      <c r="X720" t="s">
        <v>7105</v>
      </c>
      <c r="Y720" t="s">
        <v>7133</v>
      </c>
      <c r="Z720">
        <v>340001704</v>
      </c>
      <c r="AA720" t="str">
        <f>VLOOKUP(Table15[[#This Row],[No.]],K:L,2,FALSE)</f>
        <v>KRCS Tanariver MCH-CLOSED</v>
      </c>
    </row>
    <row r="721" spans="1:27" x14ac:dyDescent="0.35">
      <c r="A721" s="2" t="s">
        <v>34591</v>
      </c>
      <c r="B721" s="2" t="s">
        <v>34592</v>
      </c>
      <c r="C721" s="2" t="s">
        <v>10</v>
      </c>
      <c r="D721" s="2" t="s">
        <v>10</v>
      </c>
      <c r="E721" s="4">
        <v>0</v>
      </c>
      <c r="F721" s="4">
        <v>0</v>
      </c>
      <c r="G721" s="4">
        <v>0</v>
      </c>
      <c r="H721" s="11" t="b">
        <f>FALSE()</f>
        <v>0</v>
      </c>
      <c r="I721" s="11" t="b">
        <f>TRUE()</f>
        <v>1</v>
      </c>
      <c r="J721" s="11"/>
      <c r="K721" t="s">
        <v>34595</v>
      </c>
      <c r="L721" t="s">
        <v>16048</v>
      </c>
      <c r="N721" t="s">
        <v>7105</v>
      </c>
      <c r="O721" t="s">
        <v>7105</v>
      </c>
      <c r="P721" t="s">
        <v>35453</v>
      </c>
      <c r="Q721" t="s">
        <v>7754</v>
      </c>
      <c r="S721" t="s">
        <v>34867</v>
      </c>
      <c r="T721">
        <v>0</v>
      </c>
      <c r="U721">
        <v>0</v>
      </c>
      <c r="V721">
        <v>0</v>
      </c>
      <c r="W721" t="s">
        <v>16049</v>
      </c>
      <c r="X721" t="s">
        <v>7105</v>
      </c>
      <c r="Y721" t="s">
        <v>7133</v>
      </c>
      <c r="Z721">
        <v>1002621</v>
      </c>
      <c r="AA721" t="str">
        <f>VLOOKUP(Table15[[#This Row],[No.]],K:L,2,FALSE)</f>
        <v>KRCS Garissa  EMOP</v>
      </c>
    </row>
    <row r="722" spans="1:27" x14ac:dyDescent="0.35">
      <c r="A722" s="2" t="s">
        <v>34593</v>
      </c>
      <c r="B722" s="2" t="s">
        <v>34594</v>
      </c>
      <c r="C722" s="2" t="s">
        <v>10</v>
      </c>
      <c r="D722" s="2" t="s">
        <v>10</v>
      </c>
      <c r="E722" s="4">
        <v>0</v>
      </c>
      <c r="F722" s="4">
        <v>0</v>
      </c>
      <c r="G722" s="4">
        <v>0</v>
      </c>
      <c r="H722" s="11" t="b">
        <f>FALSE()</f>
        <v>0</v>
      </c>
      <c r="I722" s="11" t="b">
        <f>TRUE()</f>
        <v>1</v>
      </c>
      <c r="J722" s="11"/>
      <c r="K722" t="s">
        <v>34596</v>
      </c>
      <c r="L722" t="s">
        <v>34597</v>
      </c>
      <c r="N722" t="s">
        <v>7105</v>
      </c>
      <c r="O722" t="s">
        <v>7105</v>
      </c>
      <c r="P722" t="s">
        <v>12359</v>
      </c>
      <c r="Q722" t="s">
        <v>7808</v>
      </c>
      <c r="S722" t="s">
        <v>34867</v>
      </c>
      <c r="T722">
        <v>0</v>
      </c>
      <c r="U722">
        <v>0</v>
      </c>
      <c r="V722">
        <v>0</v>
      </c>
      <c r="W722" t="s">
        <v>35573</v>
      </c>
      <c r="X722" t="s">
        <v>7105</v>
      </c>
      <c r="Y722" t="s">
        <v>7133</v>
      </c>
      <c r="Z722">
        <v>1103945904</v>
      </c>
      <c r="AA722" t="str">
        <f>VLOOKUP(Table15[[#This Row],[No.]],K:L,2,FALSE)</f>
        <v>KRCS Detru Livelihood DRR-CLOSED</v>
      </c>
    </row>
    <row r="723" spans="1:27" x14ac:dyDescent="0.35">
      <c r="A723" s="2" t="s">
        <v>34595</v>
      </c>
      <c r="B723" s="2" t="s">
        <v>16048</v>
      </c>
      <c r="C723" s="2" t="s">
        <v>10</v>
      </c>
      <c r="D723" s="2" t="s">
        <v>10</v>
      </c>
      <c r="E723" s="4">
        <v>0</v>
      </c>
      <c r="F723" s="4">
        <v>0</v>
      </c>
      <c r="G723" s="4">
        <v>0</v>
      </c>
      <c r="H723" s="11" t="b">
        <f>FALSE()</f>
        <v>0</v>
      </c>
      <c r="I723" s="11" t="b">
        <f>TRUE()</f>
        <v>1</v>
      </c>
      <c r="J723" s="11"/>
      <c r="K723" t="s">
        <v>34598</v>
      </c>
      <c r="L723" t="s">
        <v>34599</v>
      </c>
      <c r="N723" t="s">
        <v>7105</v>
      </c>
      <c r="O723" t="s">
        <v>7105</v>
      </c>
      <c r="P723" t="s">
        <v>12359</v>
      </c>
      <c r="Q723" t="s">
        <v>35574</v>
      </c>
      <c r="S723" t="s">
        <v>34867</v>
      </c>
      <c r="T723">
        <v>0</v>
      </c>
      <c r="U723">
        <v>0</v>
      </c>
      <c r="V723">
        <v>0</v>
      </c>
      <c r="W723" t="s">
        <v>35575</v>
      </c>
      <c r="X723" t="s">
        <v>7105</v>
      </c>
      <c r="Y723" t="s">
        <v>7133</v>
      </c>
      <c r="Z723">
        <v>1103945106</v>
      </c>
      <c r="AA723" t="str">
        <f>VLOOKUP(Table15[[#This Row],[No.]],K:L,2,FALSE)</f>
        <v>KRCS North Eastern Region</v>
      </c>
    </row>
    <row r="724" spans="1:27" x14ac:dyDescent="0.35">
      <c r="A724" s="2" t="s">
        <v>34596</v>
      </c>
      <c r="B724" s="2" t="s">
        <v>34597</v>
      </c>
      <c r="C724" s="2" t="s">
        <v>10</v>
      </c>
      <c r="D724" s="2" t="s">
        <v>10</v>
      </c>
      <c r="E724" s="4">
        <v>0</v>
      </c>
      <c r="F724" s="4">
        <v>0</v>
      </c>
      <c r="G724" s="4">
        <v>0</v>
      </c>
      <c r="H724" s="11" t="b">
        <f>FALSE()</f>
        <v>0</v>
      </c>
      <c r="I724" s="11" t="b">
        <f>TRUE()</f>
        <v>1</v>
      </c>
      <c r="J724" s="11"/>
      <c r="K724" t="s">
        <v>34600</v>
      </c>
      <c r="L724" t="s">
        <v>34601</v>
      </c>
      <c r="N724" t="s">
        <v>7105</v>
      </c>
      <c r="O724" t="s">
        <v>7105</v>
      </c>
      <c r="P724" t="s">
        <v>11797</v>
      </c>
      <c r="Q724" t="s">
        <v>35576</v>
      </c>
      <c r="S724" t="s">
        <v>34867</v>
      </c>
      <c r="T724">
        <v>0</v>
      </c>
      <c r="U724">
        <v>0</v>
      </c>
      <c r="V724">
        <v>0</v>
      </c>
      <c r="W724" t="s">
        <v>35577</v>
      </c>
      <c r="X724" t="s">
        <v>7105</v>
      </c>
      <c r="Y724" t="s">
        <v>7133</v>
      </c>
      <c r="Z724">
        <v>38045555</v>
      </c>
      <c r="AA724" t="str">
        <f>VLOOKUP(Table15[[#This Row],[No.]],K:L,2,FALSE)</f>
        <v>KRCS Rhamu Hydro - CLOSED</v>
      </c>
    </row>
    <row r="725" spans="1:27" x14ac:dyDescent="0.35">
      <c r="A725" s="2" t="s">
        <v>34598</v>
      </c>
      <c r="B725" s="2" t="s">
        <v>34599</v>
      </c>
      <c r="C725" s="2" t="s">
        <v>10</v>
      </c>
      <c r="D725" s="2" t="s">
        <v>10</v>
      </c>
      <c r="E725" s="4">
        <v>0</v>
      </c>
      <c r="F725" s="4">
        <v>0</v>
      </c>
      <c r="G725" s="4">
        <v>0</v>
      </c>
      <c r="H725" s="11" t="b">
        <f>FALSE()</f>
        <v>0</v>
      </c>
      <c r="I725" s="11" t="b">
        <f>TRUE()</f>
        <v>1</v>
      </c>
      <c r="J725" s="11"/>
      <c r="K725" t="s">
        <v>34602</v>
      </c>
      <c r="L725" t="s">
        <v>34603</v>
      </c>
      <c r="N725" t="s">
        <v>7105</v>
      </c>
      <c r="O725" t="s">
        <v>7105</v>
      </c>
      <c r="P725" t="s">
        <v>12679</v>
      </c>
      <c r="Q725" t="s">
        <v>35578</v>
      </c>
      <c r="S725" t="s">
        <v>34867</v>
      </c>
      <c r="T725">
        <v>0</v>
      </c>
      <c r="U725">
        <v>0</v>
      </c>
      <c r="V725">
        <v>0</v>
      </c>
      <c r="W725" t="s">
        <v>35579</v>
      </c>
      <c r="X725" t="s">
        <v>7105</v>
      </c>
      <c r="Y725" t="s">
        <v>7133</v>
      </c>
      <c r="Z725">
        <v>1020023158400</v>
      </c>
      <c r="AA725" t="str">
        <f>VLOOKUP(Table15[[#This Row],[No.]],K:L,2,FALSE)</f>
        <v>KRCS Mandera</v>
      </c>
    </row>
    <row r="726" spans="1:27" x14ac:dyDescent="0.35">
      <c r="A726" s="2" t="s">
        <v>34600</v>
      </c>
      <c r="B726" s="2" t="s">
        <v>34601</v>
      </c>
      <c r="C726" s="2" t="s">
        <v>10</v>
      </c>
      <c r="D726" s="2" t="s">
        <v>10</v>
      </c>
      <c r="E726" s="4">
        <v>0</v>
      </c>
      <c r="F726" s="4">
        <v>0</v>
      </c>
      <c r="G726" s="4">
        <v>0</v>
      </c>
      <c r="H726" s="11" t="b">
        <f>FALSE()</f>
        <v>0</v>
      </c>
      <c r="I726" s="11" t="b">
        <f>TRUE()</f>
        <v>1</v>
      </c>
      <c r="J726" s="11"/>
      <c r="K726" t="s">
        <v>34604</v>
      </c>
      <c r="L726" t="s">
        <v>34605</v>
      </c>
      <c r="N726" t="s">
        <v>7105</v>
      </c>
      <c r="O726" t="s">
        <v>7105</v>
      </c>
      <c r="P726" t="s">
        <v>35468</v>
      </c>
      <c r="S726" t="s">
        <v>34867</v>
      </c>
      <c r="T726">
        <v>0</v>
      </c>
      <c r="U726">
        <v>0</v>
      </c>
      <c r="V726">
        <v>0</v>
      </c>
      <c r="W726" t="s">
        <v>35580</v>
      </c>
      <c r="X726" t="s">
        <v>7105</v>
      </c>
      <c r="Y726" t="s">
        <v>7133</v>
      </c>
      <c r="Z726">
        <v>580260783902</v>
      </c>
      <c r="AA726" t="str">
        <f>VLOOKUP(Table15[[#This Row],[No.]],K:L,2,FALSE)</f>
        <v>KRCS  Bungoma Branch-CLOSED</v>
      </c>
    </row>
    <row r="727" spans="1:27" x14ac:dyDescent="0.35">
      <c r="A727" s="2" t="s">
        <v>34602</v>
      </c>
      <c r="B727" s="2" t="s">
        <v>34603</v>
      </c>
      <c r="C727" s="2" t="s">
        <v>10</v>
      </c>
      <c r="D727" s="2" t="s">
        <v>10</v>
      </c>
      <c r="E727" s="4">
        <v>0</v>
      </c>
      <c r="F727" s="4">
        <v>0</v>
      </c>
      <c r="G727" s="4">
        <v>0</v>
      </c>
      <c r="H727" s="11" t="b">
        <f>FALSE()</f>
        <v>0</v>
      </c>
      <c r="I727" s="11" t="b">
        <f>TRUE()</f>
        <v>1</v>
      </c>
      <c r="J727" s="11"/>
      <c r="K727" t="s">
        <v>34606</v>
      </c>
      <c r="L727" t="s">
        <v>34607</v>
      </c>
      <c r="N727" t="s">
        <v>7105</v>
      </c>
      <c r="O727" t="s">
        <v>7105</v>
      </c>
      <c r="P727" t="s">
        <v>35581</v>
      </c>
      <c r="S727" t="s">
        <v>34867</v>
      </c>
      <c r="T727">
        <v>0</v>
      </c>
      <c r="U727">
        <v>0</v>
      </c>
      <c r="V727">
        <v>0</v>
      </c>
      <c r="W727" t="s">
        <v>35582</v>
      </c>
      <c r="X727" t="s">
        <v>7105</v>
      </c>
      <c r="Y727" t="s">
        <v>7133</v>
      </c>
      <c r="Z727">
        <v>1010294341811</v>
      </c>
      <c r="AA727" t="str">
        <f>VLOOKUP(Table15[[#This Row],[No.]],K:L,2,FALSE)</f>
        <v>KRCS Transnzoia account-CLOSED</v>
      </c>
    </row>
    <row r="728" spans="1:27" x14ac:dyDescent="0.35">
      <c r="A728" s="2" t="s">
        <v>34604</v>
      </c>
      <c r="B728" s="2" t="s">
        <v>34605</v>
      </c>
      <c r="C728" s="2" t="s">
        <v>10</v>
      </c>
      <c r="D728" s="2" t="s">
        <v>10</v>
      </c>
      <c r="E728" s="4">
        <v>0</v>
      </c>
      <c r="F728" s="4">
        <v>0</v>
      </c>
      <c r="G728" s="4">
        <v>0</v>
      </c>
      <c r="H728" s="11" t="b">
        <f>FALSE()</f>
        <v>0</v>
      </c>
      <c r="I728" s="11" t="b">
        <f>TRUE()</f>
        <v>1</v>
      </c>
      <c r="J728" s="11"/>
      <c r="K728" t="s">
        <v>34608</v>
      </c>
      <c r="L728" t="s">
        <v>34609</v>
      </c>
      <c r="N728" t="s">
        <v>7105</v>
      </c>
      <c r="O728" t="s">
        <v>7105</v>
      </c>
      <c r="P728" t="s">
        <v>12679</v>
      </c>
      <c r="Q728" t="s">
        <v>7726</v>
      </c>
      <c r="S728" t="s">
        <v>34867</v>
      </c>
      <c r="T728">
        <v>0</v>
      </c>
      <c r="U728">
        <v>0</v>
      </c>
      <c r="V728">
        <v>0</v>
      </c>
      <c r="W728" t="s">
        <v>35583</v>
      </c>
      <c r="X728" t="s">
        <v>7105</v>
      </c>
      <c r="Y728" t="s">
        <v>7133</v>
      </c>
      <c r="Z728">
        <v>1285015266800</v>
      </c>
      <c r="AA728" t="str">
        <f>VLOOKUP(Table15[[#This Row],[No.]],K:L,2,FALSE)</f>
        <v>KRCS - Tracing Garissa-CLOSED</v>
      </c>
    </row>
    <row r="729" spans="1:27" x14ac:dyDescent="0.35">
      <c r="A729" s="2" t="s">
        <v>34606</v>
      </c>
      <c r="B729" s="2" t="s">
        <v>34607</v>
      </c>
      <c r="C729" s="2" t="s">
        <v>10</v>
      </c>
      <c r="D729" s="2" t="s">
        <v>10</v>
      </c>
      <c r="E729" s="4">
        <v>0</v>
      </c>
      <c r="F729" s="4">
        <v>0</v>
      </c>
      <c r="G729" s="4">
        <v>0</v>
      </c>
      <c r="H729" s="11" t="b">
        <f>FALSE()</f>
        <v>0</v>
      </c>
      <c r="I729" s="11" t="b">
        <f>TRUE()</f>
        <v>1</v>
      </c>
      <c r="J729" s="11"/>
      <c r="K729" t="s">
        <v>34610</v>
      </c>
      <c r="L729" t="s">
        <v>34611</v>
      </c>
      <c r="N729" t="s">
        <v>7105</v>
      </c>
      <c r="O729" t="s">
        <v>7105</v>
      </c>
      <c r="P729" t="s">
        <v>12359</v>
      </c>
      <c r="Q729" t="s">
        <v>35546</v>
      </c>
      <c r="S729" t="s">
        <v>34867</v>
      </c>
      <c r="T729">
        <v>0</v>
      </c>
      <c r="U729">
        <v>0</v>
      </c>
      <c r="V729">
        <v>0</v>
      </c>
      <c r="W729" t="s">
        <v>35584</v>
      </c>
      <c r="X729" t="s">
        <v>7105</v>
      </c>
      <c r="Y729" t="s">
        <v>7133</v>
      </c>
      <c r="Z729">
        <v>1166955060</v>
      </c>
      <c r="AA729" t="str">
        <f>VLOOKUP(Table15[[#This Row],[No.]],K:L,2,FALSE)</f>
        <v>KRCS  Marsabit CPR Account</v>
      </c>
    </row>
    <row r="730" spans="1:27" x14ac:dyDescent="0.35">
      <c r="A730" s="2" t="s">
        <v>34608</v>
      </c>
      <c r="B730" s="2" t="s">
        <v>34609</v>
      </c>
      <c r="C730" s="2" t="s">
        <v>10</v>
      </c>
      <c r="D730" s="2" t="s">
        <v>10</v>
      </c>
      <c r="E730" s="4">
        <v>0</v>
      </c>
      <c r="F730" s="4">
        <v>0</v>
      </c>
      <c r="G730" s="4">
        <v>0</v>
      </c>
      <c r="H730" s="11" t="b">
        <f>FALSE()</f>
        <v>0</v>
      </c>
      <c r="I730" s="11" t="b">
        <f>TRUE()</f>
        <v>1</v>
      </c>
      <c r="J730" s="11"/>
      <c r="K730" t="s">
        <v>34612</v>
      </c>
      <c r="L730" t="s">
        <v>34613</v>
      </c>
      <c r="N730" t="s">
        <v>7105</v>
      </c>
      <c r="O730" t="s">
        <v>7105</v>
      </c>
      <c r="P730" t="s">
        <v>12679</v>
      </c>
      <c r="Q730" t="s">
        <v>12685</v>
      </c>
      <c r="S730" t="s">
        <v>34867</v>
      </c>
      <c r="T730">
        <v>0</v>
      </c>
      <c r="U730">
        <v>0</v>
      </c>
      <c r="V730">
        <v>0</v>
      </c>
      <c r="W730" t="s">
        <v>35585</v>
      </c>
      <c r="X730" t="s">
        <v>7105</v>
      </c>
      <c r="Y730" t="s">
        <v>7133</v>
      </c>
      <c r="Z730">
        <v>1020097801800</v>
      </c>
      <c r="AA730" t="str">
        <f>VLOOKUP(Table15[[#This Row],[No.]],K:L,2,FALSE)</f>
        <v>KRCS - Charity Cup EMBU-CLOSED</v>
      </c>
    </row>
    <row r="731" spans="1:27" x14ac:dyDescent="0.35">
      <c r="A731" s="2" t="s">
        <v>34610</v>
      </c>
      <c r="B731" s="2" t="s">
        <v>34611</v>
      </c>
      <c r="C731" s="2" t="s">
        <v>10</v>
      </c>
      <c r="D731" s="2" t="s">
        <v>10</v>
      </c>
      <c r="E731" s="4">
        <v>0</v>
      </c>
      <c r="F731" s="4">
        <v>0</v>
      </c>
      <c r="G731" s="4">
        <v>0</v>
      </c>
      <c r="H731" s="11" t="b">
        <f>FALSE()</f>
        <v>0</v>
      </c>
      <c r="I731" s="11" t="b">
        <f>TRUE()</f>
        <v>1</v>
      </c>
      <c r="J731" s="11"/>
      <c r="K731" t="s">
        <v>34614</v>
      </c>
      <c r="L731" t="s">
        <v>34615</v>
      </c>
      <c r="N731" t="s">
        <v>7105</v>
      </c>
      <c r="O731" t="s">
        <v>7105</v>
      </c>
      <c r="P731" t="s">
        <v>12679</v>
      </c>
      <c r="Q731" t="s">
        <v>12685</v>
      </c>
      <c r="S731" t="s">
        <v>34867</v>
      </c>
      <c r="T731">
        <v>0</v>
      </c>
      <c r="U731">
        <v>0</v>
      </c>
      <c r="V731">
        <v>0</v>
      </c>
      <c r="W731" t="s">
        <v>35586</v>
      </c>
      <c r="X731" t="s">
        <v>7105</v>
      </c>
      <c r="Y731" t="s">
        <v>7133</v>
      </c>
      <c r="Z731">
        <v>1020097801801</v>
      </c>
      <c r="AA731" t="str">
        <f>VLOOKUP(Table15[[#This Row],[No.]],K:L,2,FALSE)</f>
        <v>KRCS Baringo UNICEF WASH</v>
      </c>
    </row>
    <row r="732" spans="1:27" x14ac:dyDescent="0.35">
      <c r="A732" s="2" t="s">
        <v>34612</v>
      </c>
      <c r="B732" s="2" t="s">
        <v>34613</v>
      </c>
      <c r="C732" s="2" t="s">
        <v>10</v>
      </c>
      <c r="D732" s="2" t="s">
        <v>10</v>
      </c>
      <c r="E732" s="4">
        <v>0</v>
      </c>
      <c r="F732" s="4">
        <v>0</v>
      </c>
      <c r="G732" s="4">
        <v>0</v>
      </c>
      <c r="H732" s="11" t="b">
        <f>FALSE()</f>
        <v>0</v>
      </c>
      <c r="I732" s="11" t="b">
        <f>TRUE()</f>
        <v>1</v>
      </c>
      <c r="J732" s="11"/>
      <c r="K732" t="s">
        <v>34616</v>
      </c>
      <c r="L732" t="s">
        <v>34617</v>
      </c>
      <c r="N732" t="s">
        <v>7105</v>
      </c>
      <c r="O732" t="s">
        <v>7105</v>
      </c>
      <c r="P732" t="s">
        <v>12679</v>
      </c>
      <c r="S732" t="s">
        <v>34867</v>
      </c>
      <c r="T732">
        <v>0</v>
      </c>
      <c r="U732">
        <v>0</v>
      </c>
      <c r="V732">
        <v>0</v>
      </c>
      <c r="W732" t="s">
        <v>35587</v>
      </c>
      <c r="X732" t="s">
        <v>7105</v>
      </c>
      <c r="Y732" t="s">
        <v>7133</v>
      </c>
      <c r="Z732">
        <v>1050097904400</v>
      </c>
      <c r="AA732" t="str">
        <f>VLOOKUP(Table15[[#This Row],[No.]],K:L,2,FALSE)</f>
        <v>KRCS Nyeri county Mgmnt</v>
      </c>
    </row>
    <row r="733" spans="1:27" x14ac:dyDescent="0.35">
      <c r="A733" s="2" t="s">
        <v>34614</v>
      </c>
      <c r="B733" s="2" t="s">
        <v>34615</v>
      </c>
      <c r="C733" s="2" t="s">
        <v>10</v>
      </c>
      <c r="D733" s="2" t="s">
        <v>10</v>
      </c>
      <c r="E733" s="4">
        <v>0</v>
      </c>
      <c r="F733" s="4">
        <v>0</v>
      </c>
      <c r="G733" s="4">
        <v>0</v>
      </c>
      <c r="H733" s="11" t="b">
        <f>FALSE()</f>
        <v>0</v>
      </c>
      <c r="I733" s="11" t="b">
        <f>TRUE()</f>
        <v>1</v>
      </c>
      <c r="J733" s="11"/>
      <c r="K733" t="s">
        <v>34618</v>
      </c>
      <c r="L733" t="s">
        <v>34619</v>
      </c>
      <c r="N733" t="s">
        <v>7105</v>
      </c>
      <c r="O733" t="s">
        <v>7105</v>
      </c>
      <c r="P733" t="s">
        <v>12359</v>
      </c>
      <c r="Q733" t="s">
        <v>7836</v>
      </c>
      <c r="S733" t="s">
        <v>34867</v>
      </c>
      <c r="T733">
        <v>0</v>
      </c>
      <c r="U733">
        <v>0</v>
      </c>
      <c r="V733">
        <v>0</v>
      </c>
      <c r="W733" t="s">
        <v>35588</v>
      </c>
      <c r="X733" t="s">
        <v>7105</v>
      </c>
      <c r="Y733" t="s">
        <v>7133</v>
      </c>
      <c r="Z733">
        <v>1125476281</v>
      </c>
      <c r="AA733" t="str">
        <f>VLOOKUP(Table15[[#This Row],[No.]],K:L,2,FALSE)</f>
        <v>KRCS NCDs Nyeri</v>
      </c>
    </row>
    <row r="734" spans="1:27" x14ac:dyDescent="0.35">
      <c r="A734" s="2" t="s">
        <v>34616</v>
      </c>
      <c r="B734" s="2" t="s">
        <v>34617</v>
      </c>
      <c r="C734" s="2" t="s">
        <v>10</v>
      </c>
      <c r="D734" s="2" t="s">
        <v>10</v>
      </c>
      <c r="E734" s="4">
        <v>0</v>
      </c>
      <c r="F734" s="4">
        <v>0</v>
      </c>
      <c r="G734" s="4">
        <v>0</v>
      </c>
      <c r="H734" s="11" t="b">
        <f>FALSE()</f>
        <v>0</v>
      </c>
      <c r="I734" s="11" t="b">
        <f>TRUE()</f>
        <v>1</v>
      </c>
      <c r="J734" s="11"/>
      <c r="K734" t="s">
        <v>34620</v>
      </c>
      <c r="L734" t="s">
        <v>34621</v>
      </c>
      <c r="N734" t="s">
        <v>7105</v>
      </c>
      <c r="O734" t="s">
        <v>7105</v>
      </c>
      <c r="P734" t="s">
        <v>12359</v>
      </c>
      <c r="Q734" t="s">
        <v>7748</v>
      </c>
      <c r="S734" t="s">
        <v>34867</v>
      </c>
      <c r="T734">
        <v>0</v>
      </c>
      <c r="U734">
        <v>0</v>
      </c>
      <c r="V734">
        <v>0</v>
      </c>
      <c r="W734" t="s">
        <v>35589</v>
      </c>
      <c r="X734" t="s">
        <v>7105</v>
      </c>
      <c r="Y734" t="s">
        <v>7133</v>
      </c>
      <c r="Z734">
        <v>1166555674</v>
      </c>
      <c r="AA734" t="str">
        <f>VLOOKUP(Table15[[#This Row],[No.]],K:L,2,FALSE)</f>
        <v>KRCS Mandera CERF-CLOSED</v>
      </c>
    </row>
    <row r="735" spans="1:27" x14ac:dyDescent="0.35">
      <c r="A735" s="2" t="s">
        <v>34618</v>
      </c>
      <c r="B735" s="2" t="s">
        <v>34619</v>
      </c>
      <c r="C735" s="2" t="s">
        <v>10</v>
      </c>
      <c r="D735" s="2" t="s">
        <v>10</v>
      </c>
      <c r="E735" s="4">
        <v>0</v>
      </c>
      <c r="F735" s="4">
        <v>0</v>
      </c>
      <c r="G735" s="4">
        <v>0</v>
      </c>
      <c r="H735" s="11" t="b">
        <f>FALSE()</f>
        <v>0</v>
      </c>
      <c r="I735" s="11" t="b">
        <f>TRUE()</f>
        <v>1</v>
      </c>
      <c r="J735" s="11"/>
      <c r="K735" t="s">
        <v>34622</v>
      </c>
      <c r="L735" t="s">
        <v>34623</v>
      </c>
      <c r="N735" t="s">
        <v>7105</v>
      </c>
      <c r="O735" t="s">
        <v>7105</v>
      </c>
      <c r="P735" t="s">
        <v>12679</v>
      </c>
      <c r="Q735" t="s">
        <v>7838</v>
      </c>
      <c r="S735" t="s">
        <v>34867</v>
      </c>
      <c r="T735">
        <v>0</v>
      </c>
      <c r="U735">
        <v>0</v>
      </c>
      <c r="V735">
        <v>0</v>
      </c>
      <c r="W735" t="s">
        <v>35590</v>
      </c>
      <c r="X735" t="s">
        <v>7105</v>
      </c>
      <c r="Y735" t="s">
        <v>7133</v>
      </c>
      <c r="Z735">
        <v>1020047411301</v>
      </c>
      <c r="AA735" t="str">
        <f>VLOOKUP(Table15[[#This Row],[No.]],K:L,2,FALSE)</f>
        <v>KRCS Naivasha Road Safety-CLOSED</v>
      </c>
    </row>
    <row r="736" spans="1:27" x14ac:dyDescent="0.35">
      <c r="A736" s="2" t="s">
        <v>34620</v>
      </c>
      <c r="B736" s="2" t="s">
        <v>34621</v>
      </c>
      <c r="C736" s="2" t="s">
        <v>10</v>
      </c>
      <c r="D736" s="2" t="s">
        <v>10</v>
      </c>
      <c r="E736" s="4">
        <v>0</v>
      </c>
      <c r="F736" s="4">
        <v>0</v>
      </c>
      <c r="G736" s="4">
        <v>0</v>
      </c>
      <c r="H736" s="11" t="b">
        <f>FALSE()</f>
        <v>0</v>
      </c>
      <c r="I736" s="11" t="b">
        <f>TRUE()</f>
        <v>1</v>
      </c>
      <c r="J736" s="11"/>
      <c r="K736" t="s">
        <v>34624</v>
      </c>
      <c r="L736" t="s">
        <v>34625</v>
      </c>
      <c r="N736" t="s">
        <v>7105</v>
      </c>
      <c r="O736" t="s">
        <v>7105</v>
      </c>
      <c r="P736" t="s">
        <v>12679</v>
      </c>
      <c r="Q736" t="s">
        <v>7754</v>
      </c>
      <c r="S736" t="s">
        <v>34867</v>
      </c>
      <c r="T736">
        <v>0</v>
      </c>
      <c r="U736">
        <v>0</v>
      </c>
      <c r="V736">
        <v>0</v>
      </c>
      <c r="W736" t="s">
        <v>35591</v>
      </c>
      <c r="X736" t="s">
        <v>7105</v>
      </c>
      <c r="Y736" t="s">
        <v>7133</v>
      </c>
      <c r="Z736">
        <v>1020098714900</v>
      </c>
      <c r="AA736" t="str">
        <f>VLOOKUP(Table15[[#This Row],[No.]],K:L,2,FALSE)</f>
        <v>KRCS Mpeketoni UNICEF Project-CLOSED</v>
      </c>
    </row>
    <row r="737" spans="1:27" x14ac:dyDescent="0.35">
      <c r="A737" s="2" t="s">
        <v>34622</v>
      </c>
      <c r="B737" s="2" t="s">
        <v>34623</v>
      </c>
      <c r="C737" s="2" t="s">
        <v>10</v>
      </c>
      <c r="D737" s="2" t="s">
        <v>10</v>
      </c>
      <c r="E737" s="4">
        <v>0</v>
      </c>
      <c r="F737" s="4">
        <v>0</v>
      </c>
      <c r="G737" s="4">
        <v>0</v>
      </c>
      <c r="H737" s="11" t="b">
        <f>FALSE()</f>
        <v>0</v>
      </c>
      <c r="I737" s="11" t="b">
        <f>TRUE()</f>
        <v>1</v>
      </c>
      <c r="J737" s="11"/>
      <c r="K737" t="s">
        <v>34626</v>
      </c>
      <c r="L737" t="s">
        <v>34627</v>
      </c>
      <c r="N737" t="s">
        <v>7105</v>
      </c>
      <c r="O737" t="s">
        <v>7105</v>
      </c>
      <c r="P737" t="s">
        <v>12679</v>
      </c>
      <c r="Q737" t="s">
        <v>35297</v>
      </c>
      <c r="S737" t="s">
        <v>34867</v>
      </c>
      <c r="T737">
        <v>0</v>
      </c>
      <c r="U737">
        <v>0</v>
      </c>
      <c r="V737">
        <v>0</v>
      </c>
      <c r="W737" t="s">
        <v>35592</v>
      </c>
      <c r="X737" t="s">
        <v>7105</v>
      </c>
      <c r="Y737" t="s">
        <v>7133</v>
      </c>
      <c r="Z737">
        <v>1020077855500</v>
      </c>
      <c r="AA737" t="str">
        <f>VLOOKUP(Table15[[#This Row],[No.]],K:L,2,FALSE)</f>
        <v>KRCS Isiolo WASH Branch - CLOSED</v>
      </c>
    </row>
    <row r="738" spans="1:27" x14ac:dyDescent="0.35">
      <c r="A738" s="2" t="s">
        <v>34624</v>
      </c>
      <c r="B738" s="2" t="s">
        <v>34625</v>
      </c>
      <c r="C738" s="2" t="s">
        <v>10</v>
      </c>
      <c r="D738" s="2" t="s">
        <v>10</v>
      </c>
      <c r="E738" s="4">
        <v>0</v>
      </c>
      <c r="F738" s="4">
        <v>0</v>
      </c>
      <c r="G738" s="4">
        <v>0</v>
      </c>
      <c r="H738" s="11" t="b">
        <f>FALSE()</f>
        <v>0</v>
      </c>
      <c r="I738" s="11" t="b">
        <f>TRUE()</f>
        <v>1</v>
      </c>
      <c r="J738" s="11"/>
      <c r="K738" t="s">
        <v>34628</v>
      </c>
      <c r="L738" t="s">
        <v>34629</v>
      </c>
      <c r="N738" t="s">
        <v>7105</v>
      </c>
      <c r="O738" t="s">
        <v>7105</v>
      </c>
      <c r="P738" t="s">
        <v>12679</v>
      </c>
      <c r="Q738" t="s">
        <v>7838</v>
      </c>
      <c r="S738" t="s">
        <v>34867</v>
      </c>
      <c r="T738">
        <v>0</v>
      </c>
      <c r="U738">
        <v>0</v>
      </c>
      <c r="V738">
        <v>0</v>
      </c>
      <c r="W738" t="s">
        <v>35593</v>
      </c>
      <c r="X738" t="s">
        <v>7105</v>
      </c>
      <c r="Y738" t="s">
        <v>7133</v>
      </c>
      <c r="Z738">
        <v>1020047411300</v>
      </c>
      <c r="AA738" t="str">
        <f>VLOOKUP(Table15[[#This Row],[No.]],K:L,2,FALSE)</f>
        <v>KRCS Dadaab Refugee OP's-CLOSED</v>
      </c>
    </row>
    <row r="739" spans="1:27" x14ac:dyDescent="0.35">
      <c r="A739" s="2" t="s">
        <v>34626</v>
      </c>
      <c r="B739" s="2" t="s">
        <v>34627</v>
      </c>
      <c r="C739" s="2" t="s">
        <v>10</v>
      </c>
      <c r="D739" s="2" t="s">
        <v>10</v>
      </c>
      <c r="E739" s="4">
        <v>0</v>
      </c>
      <c r="F739" s="4">
        <v>0</v>
      </c>
      <c r="G739" s="4">
        <v>0</v>
      </c>
      <c r="H739" s="11" t="b">
        <f>FALSE()</f>
        <v>0</v>
      </c>
      <c r="I739" s="11" t="b">
        <f>TRUE()</f>
        <v>1</v>
      </c>
      <c r="J739" s="11"/>
      <c r="K739" t="s">
        <v>34630</v>
      </c>
      <c r="L739" t="s">
        <v>34631</v>
      </c>
      <c r="N739" t="s">
        <v>7105</v>
      </c>
      <c r="O739" t="s">
        <v>7105</v>
      </c>
      <c r="S739" t="s">
        <v>34867</v>
      </c>
      <c r="T739" s="4">
        <v>134094.46</v>
      </c>
      <c r="U739" s="4">
        <v>134094.46</v>
      </c>
      <c r="V739" s="4">
        <v>134094.46</v>
      </c>
      <c r="W739" t="s">
        <v>35594</v>
      </c>
      <c r="X739" t="s">
        <v>7105</v>
      </c>
      <c r="Y739" t="s">
        <v>7105</v>
      </c>
      <c r="Z739">
        <v>1020067433600</v>
      </c>
      <c r="AA739" t="str">
        <f>VLOOKUP(Table15[[#This Row],[No.]],K:L,2,FALSE)</f>
        <v>KRCS Nairobi NCD Project</v>
      </c>
    </row>
    <row r="740" spans="1:27" x14ac:dyDescent="0.35">
      <c r="A740" s="2" t="s">
        <v>34628</v>
      </c>
      <c r="B740" s="2" t="s">
        <v>34629</v>
      </c>
      <c r="C740" s="2" t="s">
        <v>10</v>
      </c>
      <c r="D740" s="2" t="s">
        <v>10</v>
      </c>
      <c r="E740" s="4">
        <v>0</v>
      </c>
      <c r="F740" s="4">
        <v>0</v>
      </c>
      <c r="G740" s="4">
        <v>0</v>
      </c>
      <c r="H740" s="11" t="b">
        <f>FALSE()</f>
        <v>0</v>
      </c>
      <c r="I740" s="11" t="b">
        <f>TRUE()</f>
        <v>1</v>
      </c>
      <c r="J740" s="11"/>
      <c r="K740" t="s">
        <v>34632</v>
      </c>
      <c r="L740" t="s">
        <v>34633</v>
      </c>
      <c r="N740" t="s">
        <v>7105</v>
      </c>
      <c r="O740" t="s">
        <v>7105</v>
      </c>
      <c r="P740" t="s">
        <v>35298</v>
      </c>
      <c r="S740" t="s">
        <v>34867</v>
      </c>
      <c r="T740">
        <v>0</v>
      </c>
      <c r="U740">
        <v>0</v>
      </c>
      <c r="V740">
        <v>0</v>
      </c>
      <c r="W740" t="s">
        <v>35595</v>
      </c>
      <c r="X740" t="s">
        <v>7105</v>
      </c>
      <c r="Y740" t="s">
        <v>7133</v>
      </c>
      <c r="Z740">
        <v>1020077855501</v>
      </c>
      <c r="AA740" t="str">
        <f>VLOOKUP(Table15[[#This Row],[No.]],K:L,2,FALSE)</f>
        <v>KRCS NCF Isiolo-CLOSED</v>
      </c>
    </row>
    <row r="741" spans="1:27" x14ac:dyDescent="0.35">
      <c r="A741" s="2" t="s">
        <v>34630</v>
      </c>
      <c r="B741" s="2" t="s">
        <v>34631</v>
      </c>
      <c r="C741" s="2" t="s">
        <v>10</v>
      </c>
      <c r="D741" s="2" t="s">
        <v>10</v>
      </c>
      <c r="E741" s="4">
        <v>134094.46</v>
      </c>
      <c r="F741" s="4">
        <v>134094.46</v>
      </c>
      <c r="G741" s="4">
        <v>134094.46</v>
      </c>
      <c r="H741" s="11" t="b">
        <f>FALSE()</f>
        <v>0</v>
      </c>
      <c r="I741" s="11" t="b">
        <f>FALSE()</f>
        <v>0</v>
      </c>
      <c r="J741" s="11"/>
      <c r="K741" t="s">
        <v>34634</v>
      </c>
      <c r="L741" t="s">
        <v>34635</v>
      </c>
      <c r="N741" t="s">
        <v>7105</v>
      </c>
      <c r="O741" t="s">
        <v>7105</v>
      </c>
      <c r="P741" t="s">
        <v>12679</v>
      </c>
      <c r="Q741" t="s">
        <v>7838</v>
      </c>
      <c r="S741" t="s">
        <v>34867</v>
      </c>
      <c r="T741">
        <v>0</v>
      </c>
      <c r="U741">
        <v>0</v>
      </c>
      <c r="V741">
        <v>0</v>
      </c>
      <c r="W741" t="s">
        <v>35596</v>
      </c>
      <c r="X741" t="s">
        <v>7105</v>
      </c>
      <c r="Y741" t="s">
        <v>7133</v>
      </c>
      <c r="Z741">
        <v>1020047411302</v>
      </c>
      <c r="AA741" t="str">
        <f>VLOOKUP(Table15[[#This Row],[No.]],K:L,2,FALSE)</f>
        <v>CGOB/ KRCS - Operational</v>
      </c>
    </row>
    <row r="742" spans="1:27" x14ac:dyDescent="0.35">
      <c r="A742" s="2" t="s">
        <v>34632</v>
      </c>
      <c r="B742" s="2" t="s">
        <v>34633</v>
      </c>
      <c r="C742" s="2" t="s">
        <v>10</v>
      </c>
      <c r="D742" s="2" t="s">
        <v>10</v>
      </c>
      <c r="E742" s="4">
        <v>0</v>
      </c>
      <c r="F742" s="4">
        <v>0</v>
      </c>
      <c r="G742" s="4">
        <v>0</v>
      </c>
      <c r="H742" s="11" t="b">
        <f>FALSE()</f>
        <v>0</v>
      </c>
      <c r="I742" s="11" t="b">
        <f>TRUE()</f>
        <v>1</v>
      </c>
      <c r="J742" s="11"/>
      <c r="K742" t="s">
        <v>34636</v>
      </c>
      <c r="L742" t="s">
        <v>34637</v>
      </c>
      <c r="N742" t="s">
        <v>7105</v>
      </c>
      <c r="O742" t="s">
        <v>7105</v>
      </c>
      <c r="P742" t="s">
        <v>35501</v>
      </c>
      <c r="Q742" t="s">
        <v>35597</v>
      </c>
      <c r="S742" t="s">
        <v>34867</v>
      </c>
      <c r="T742">
        <v>0</v>
      </c>
      <c r="U742">
        <v>0</v>
      </c>
      <c r="V742">
        <v>0</v>
      </c>
      <c r="W742" t="s">
        <v>35598</v>
      </c>
      <c r="X742" t="s">
        <v>7105</v>
      </c>
      <c r="Y742" t="s">
        <v>7133</v>
      </c>
      <c r="Z742">
        <v>670263765063</v>
      </c>
      <c r="AA742" t="str">
        <f>VLOOKUP(Table15[[#This Row],[No.]],K:L,2,FALSE)</f>
        <v>KRCS Nairobi Branch Operation-CLOSED</v>
      </c>
    </row>
    <row r="743" spans="1:27" x14ac:dyDescent="0.35">
      <c r="A743" s="2" t="s">
        <v>34634</v>
      </c>
      <c r="B743" s="2" t="s">
        <v>34635</v>
      </c>
      <c r="C743" s="2" t="s">
        <v>10</v>
      </c>
      <c r="D743" s="2" t="s">
        <v>10</v>
      </c>
      <c r="E743" s="4">
        <v>0</v>
      </c>
      <c r="F743" s="4">
        <v>0</v>
      </c>
      <c r="G743" s="4">
        <v>0</v>
      </c>
      <c r="H743" s="11" t="b">
        <f>FALSE()</f>
        <v>0</v>
      </c>
      <c r="I743" s="11" t="b">
        <f>TRUE()</f>
        <v>1</v>
      </c>
      <c r="J743" s="11"/>
      <c r="K743" t="s">
        <v>34638</v>
      </c>
      <c r="L743" t="s">
        <v>34639</v>
      </c>
      <c r="N743" t="s">
        <v>7105</v>
      </c>
      <c r="O743" t="s">
        <v>7105</v>
      </c>
      <c r="P743" t="s">
        <v>12679</v>
      </c>
      <c r="Q743" t="s">
        <v>35599</v>
      </c>
      <c r="S743" t="s">
        <v>34867</v>
      </c>
      <c r="T743">
        <v>0</v>
      </c>
      <c r="U743">
        <v>0</v>
      </c>
      <c r="V743">
        <v>0</v>
      </c>
      <c r="W743" t="s">
        <v>35600</v>
      </c>
      <c r="X743" t="s">
        <v>7105</v>
      </c>
      <c r="Y743" t="s">
        <v>7133</v>
      </c>
      <c r="Z743">
        <v>1020068020700</v>
      </c>
      <c r="AA743" t="str">
        <f>VLOOKUP(Table15[[#This Row],[No.]],K:L,2,FALSE)</f>
        <v>KRCS IHOP II Isiolo Project</v>
      </c>
    </row>
    <row r="744" spans="1:27" x14ac:dyDescent="0.35">
      <c r="A744" s="2" t="s">
        <v>34636</v>
      </c>
      <c r="B744" s="2" t="s">
        <v>34637</v>
      </c>
      <c r="C744" s="2" t="s">
        <v>10</v>
      </c>
      <c r="D744" s="2" t="s">
        <v>10</v>
      </c>
      <c r="E744" s="4">
        <v>0</v>
      </c>
      <c r="F744" s="4">
        <v>0</v>
      </c>
      <c r="G744" s="4">
        <v>0</v>
      </c>
      <c r="H744" s="11" t="b">
        <f>FALSE()</f>
        <v>0</v>
      </c>
      <c r="I744" s="11" t="b">
        <f>TRUE()</f>
        <v>1</v>
      </c>
      <c r="J744" s="11"/>
      <c r="K744" t="s">
        <v>34640</v>
      </c>
      <c r="L744" t="s">
        <v>34641</v>
      </c>
      <c r="N744" t="s">
        <v>7105</v>
      </c>
      <c r="O744" t="s">
        <v>7105</v>
      </c>
      <c r="P744" t="s">
        <v>12679</v>
      </c>
      <c r="S744" t="s">
        <v>34867</v>
      </c>
      <c r="T744">
        <v>0</v>
      </c>
      <c r="U744">
        <v>0</v>
      </c>
      <c r="V744">
        <v>0</v>
      </c>
      <c r="W744" t="s">
        <v>34641</v>
      </c>
      <c r="X744" t="s">
        <v>7105</v>
      </c>
      <c r="Y744" t="s">
        <v>7133</v>
      </c>
      <c r="Z744">
        <v>1020098414000</v>
      </c>
      <c r="AA744" t="str">
        <f>VLOOKUP(Table15[[#This Row],[No.]],K:L,2,FALSE)</f>
        <v>KRCS Youth Development Project</v>
      </c>
    </row>
    <row r="745" spans="1:27" x14ac:dyDescent="0.35">
      <c r="A745" s="2" t="s">
        <v>34638</v>
      </c>
      <c r="B745" s="2" t="s">
        <v>34639</v>
      </c>
      <c r="C745" s="2" t="s">
        <v>10</v>
      </c>
      <c r="D745" s="2" t="s">
        <v>10</v>
      </c>
      <c r="E745" s="4">
        <v>0</v>
      </c>
      <c r="F745" s="4">
        <v>0</v>
      </c>
      <c r="G745" s="4">
        <v>0</v>
      </c>
      <c r="H745" s="11" t="b">
        <f>FALSE()</f>
        <v>0</v>
      </c>
      <c r="I745" s="11" t="b">
        <f>TRUE()</f>
        <v>1</v>
      </c>
      <c r="J745" s="11"/>
      <c r="K745" t="s">
        <v>34642</v>
      </c>
      <c r="L745" t="s">
        <v>34643</v>
      </c>
      <c r="N745" t="s">
        <v>7105</v>
      </c>
      <c r="O745" t="s">
        <v>7105</v>
      </c>
      <c r="P745" t="s">
        <v>12679</v>
      </c>
      <c r="Q745" t="s">
        <v>7724</v>
      </c>
      <c r="S745" t="s">
        <v>34867</v>
      </c>
      <c r="T745">
        <v>0</v>
      </c>
      <c r="U745">
        <v>0</v>
      </c>
      <c r="V745">
        <v>0</v>
      </c>
      <c r="W745" t="s">
        <v>34643</v>
      </c>
      <c r="X745" t="s">
        <v>7105</v>
      </c>
      <c r="Y745" t="s">
        <v>7133</v>
      </c>
      <c r="Z745">
        <v>1020098414003</v>
      </c>
      <c r="AA745" t="str">
        <f>VLOOKUP(Table15[[#This Row],[No.]],K:L,2,FALSE)</f>
        <v>KRCS Kinango Intergrated -COAST</v>
      </c>
    </row>
    <row r="746" spans="1:27" x14ac:dyDescent="0.35">
      <c r="A746" s="2" t="s">
        <v>34640</v>
      </c>
      <c r="B746" s="2" t="s">
        <v>34641</v>
      </c>
      <c r="C746" s="2" t="s">
        <v>10</v>
      </c>
      <c r="D746" s="2" t="s">
        <v>10</v>
      </c>
      <c r="E746" s="4">
        <v>0</v>
      </c>
      <c r="F746" s="4">
        <v>0</v>
      </c>
      <c r="G746" s="4">
        <v>0</v>
      </c>
      <c r="H746" s="11" t="b">
        <f>FALSE()</f>
        <v>0</v>
      </c>
      <c r="I746" s="11" t="b">
        <f>TRUE()</f>
        <v>1</v>
      </c>
      <c r="J746" s="11"/>
      <c r="K746" t="s">
        <v>34644</v>
      </c>
      <c r="L746" t="s">
        <v>34645</v>
      </c>
      <c r="N746" t="s">
        <v>7105</v>
      </c>
      <c r="O746" t="s">
        <v>7105</v>
      </c>
      <c r="P746" t="s">
        <v>12679</v>
      </c>
      <c r="Q746" t="s">
        <v>7724</v>
      </c>
      <c r="S746" t="s">
        <v>34867</v>
      </c>
      <c r="T746">
        <v>0</v>
      </c>
      <c r="U746">
        <v>0</v>
      </c>
      <c r="V746">
        <v>0</v>
      </c>
      <c r="W746" t="s">
        <v>34645</v>
      </c>
      <c r="X746" t="s">
        <v>7105</v>
      </c>
      <c r="Y746" t="s">
        <v>7133</v>
      </c>
      <c r="Z746">
        <v>1020098428701</v>
      </c>
      <c r="AA746" t="str">
        <f>VLOOKUP(Table15[[#This Row],[No.]],K:L,2,FALSE)</f>
        <v>KRCS KISUMU INTEGRATED PROJECT ACCOUNT</v>
      </c>
    </row>
    <row r="747" spans="1:27" x14ac:dyDescent="0.35">
      <c r="A747" s="2" t="s">
        <v>34642</v>
      </c>
      <c r="B747" s="2" t="s">
        <v>34643</v>
      </c>
      <c r="C747" s="2" t="s">
        <v>10</v>
      </c>
      <c r="D747" s="2" t="s">
        <v>10</v>
      </c>
      <c r="E747" s="4">
        <v>0</v>
      </c>
      <c r="F747" s="4">
        <v>0</v>
      </c>
      <c r="G747" s="4">
        <v>0</v>
      </c>
      <c r="H747" s="11" t="b">
        <f>FALSE()</f>
        <v>0</v>
      </c>
      <c r="I747" s="11" t="b">
        <f>TRUE()</f>
        <v>1</v>
      </c>
      <c r="J747" s="11"/>
      <c r="K747" t="s">
        <v>34646</v>
      </c>
      <c r="L747" t="s">
        <v>34647</v>
      </c>
      <c r="N747" t="s">
        <v>7105</v>
      </c>
      <c r="O747" t="s">
        <v>7105</v>
      </c>
      <c r="P747" t="s">
        <v>12679</v>
      </c>
      <c r="Q747" t="s">
        <v>7724</v>
      </c>
      <c r="S747" t="s">
        <v>34867</v>
      </c>
      <c r="T747">
        <v>0</v>
      </c>
      <c r="U747">
        <v>0</v>
      </c>
      <c r="V747">
        <v>0</v>
      </c>
      <c r="W747" t="s">
        <v>34647</v>
      </c>
      <c r="X747" t="s">
        <v>7105</v>
      </c>
      <c r="Y747" t="s">
        <v>7133</v>
      </c>
      <c r="Z747">
        <v>1020098428700</v>
      </c>
      <c r="AA747" t="str">
        <f>VLOOKUP(Table15[[#This Row],[No.]],K:L,2,FALSE)</f>
        <v>KRCS KISUMU COUNTY PROGRAMMES</v>
      </c>
    </row>
    <row r="748" spans="1:27" x14ac:dyDescent="0.35">
      <c r="A748" s="2" t="s">
        <v>34644</v>
      </c>
      <c r="B748" s="2" t="s">
        <v>34645</v>
      </c>
      <c r="C748" s="2" t="s">
        <v>10</v>
      </c>
      <c r="D748" s="2" t="s">
        <v>10</v>
      </c>
      <c r="E748" s="4">
        <v>0</v>
      </c>
      <c r="F748" s="4">
        <v>0</v>
      </c>
      <c r="G748" s="4">
        <v>0</v>
      </c>
      <c r="H748" s="11" t="b">
        <f>FALSE()</f>
        <v>0</v>
      </c>
      <c r="I748" s="11" t="b">
        <f>TRUE()</f>
        <v>1</v>
      </c>
      <c r="J748" s="11"/>
      <c r="K748" t="s">
        <v>34648</v>
      </c>
      <c r="L748" t="s">
        <v>34649</v>
      </c>
      <c r="N748" t="s">
        <v>7105</v>
      </c>
      <c r="O748" t="s">
        <v>7105</v>
      </c>
      <c r="P748" t="s">
        <v>12679</v>
      </c>
      <c r="Q748" t="s">
        <v>7720</v>
      </c>
      <c r="S748" t="s">
        <v>34867</v>
      </c>
      <c r="T748">
        <v>0</v>
      </c>
      <c r="U748">
        <v>0</v>
      </c>
      <c r="V748">
        <v>0</v>
      </c>
      <c r="W748" t="s">
        <v>35601</v>
      </c>
      <c r="X748" t="s">
        <v>7105</v>
      </c>
      <c r="Y748" t="s">
        <v>7133</v>
      </c>
      <c r="Z748">
        <v>1285081153001</v>
      </c>
      <c r="AA748" t="str">
        <f>VLOOKUP(Table15[[#This Row],[No.]],K:L,2,FALSE)</f>
        <v>KRCS WKR GLOBAL FUND MALARIA-CLOSED</v>
      </c>
    </row>
    <row r="749" spans="1:27" x14ac:dyDescent="0.35">
      <c r="A749" s="2" t="s">
        <v>34646</v>
      </c>
      <c r="B749" s="2" t="s">
        <v>34647</v>
      </c>
      <c r="C749" s="2" t="s">
        <v>10</v>
      </c>
      <c r="D749" s="2" t="s">
        <v>10</v>
      </c>
      <c r="E749" s="4">
        <v>0</v>
      </c>
      <c r="F749" s="4">
        <v>0</v>
      </c>
      <c r="G749" s="4">
        <v>0</v>
      </c>
      <c r="H749" s="11" t="b">
        <f>FALSE()</f>
        <v>0</v>
      </c>
      <c r="I749" s="11" t="b">
        <f>TRUE()</f>
        <v>1</v>
      </c>
      <c r="J749" s="11"/>
      <c r="K749" t="s">
        <v>34650</v>
      </c>
      <c r="L749" t="s">
        <v>34651</v>
      </c>
      <c r="N749" t="s">
        <v>7105</v>
      </c>
      <c r="O749" t="s">
        <v>7105</v>
      </c>
      <c r="P749" t="s">
        <v>12679</v>
      </c>
      <c r="Q749" t="s">
        <v>35516</v>
      </c>
      <c r="S749" t="s">
        <v>34867</v>
      </c>
      <c r="T749">
        <v>0</v>
      </c>
      <c r="U749">
        <v>0</v>
      </c>
      <c r="V749">
        <v>0</v>
      </c>
      <c r="W749" t="s">
        <v>35602</v>
      </c>
      <c r="X749" t="s">
        <v>7105</v>
      </c>
      <c r="Y749" t="s">
        <v>7133</v>
      </c>
      <c r="Z749">
        <v>121001307501</v>
      </c>
      <c r="AA749" t="str">
        <f>VLOOKUP(Table15[[#This Row],[No.]],K:L,2,FALSE)</f>
        <v>KRCS WKR PROGRAMMES ACCOUNT-CLOSED</v>
      </c>
    </row>
    <row r="750" spans="1:27" x14ac:dyDescent="0.35">
      <c r="A750" s="2" t="s">
        <v>34648</v>
      </c>
      <c r="B750" s="2" t="s">
        <v>34649</v>
      </c>
      <c r="C750" s="2" t="s">
        <v>10</v>
      </c>
      <c r="D750" s="2" t="s">
        <v>10</v>
      </c>
      <c r="E750" s="4">
        <v>0</v>
      </c>
      <c r="F750" s="4">
        <v>0</v>
      </c>
      <c r="G750" s="4">
        <v>0</v>
      </c>
      <c r="H750" s="11" t="b">
        <f>FALSE()</f>
        <v>0</v>
      </c>
      <c r="I750" s="11" t="b">
        <f>TRUE()</f>
        <v>1</v>
      </c>
      <c r="J750" s="11"/>
      <c r="K750" t="s">
        <v>34652</v>
      </c>
      <c r="L750" t="s">
        <v>34653</v>
      </c>
      <c r="N750" t="s">
        <v>7105</v>
      </c>
      <c r="O750" t="s">
        <v>7105</v>
      </c>
      <c r="P750" t="s">
        <v>35318</v>
      </c>
      <c r="Q750" t="s">
        <v>7726</v>
      </c>
      <c r="S750" t="s">
        <v>34867</v>
      </c>
      <c r="T750">
        <v>0</v>
      </c>
      <c r="U750">
        <v>0</v>
      </c>
      <c r="V750">
        <v>0</v>
      </c>
      <c r="W750" t="s">
        <v>35603</v>
      </c>
      <c r="X750" t="s">
        <v>7105</v>
      </c>
      <c r="Y750" t="s">
        <v>7133</v>
      </c>
      <c r="Z750">
        <v>1285015266801</v>
      </c>
      <c r="AA750" t="str">
        <f>VLOOKUP(Table15[[#This Row],[No.]],K:L,2,FALSE)</f>
        <v>KRCS -MNCH-Mba</v>
      </c>
    </row>
    <row r="751" spans="1:27" x14ac:dyDescent="0.35">
      <c r="A751" s="2" t="s">
        <v>34650</v>
      </c>
      <c r="B751" s="2" t="s">
        <v>34651</v>
      </c>
      <c r="C751" s="2" t="s">
        <v>10</v>
      </c>
      <c r="D751" s="2" t="s">
        <v>10</v>
      </c>
      <c r="E751" s="4">
        <v>0</v>
      </c>
      <c r="F751" s="4">
        <v>0</v>
      </c>
      <c r="G751" s="4">
        <v>0</v>
      </c>
      <c r="H751" s="11" t="b">
        <f>FALSE()</f>
        <v>0</v>
      </c>
      <c r="I751" s="11" t="b">
        <f>TRUE()</f>
        <v>1</v>
      </c>
      <c r="J751" s="11"/>
      <c r="K751" t="s">
        <v>34654</v>
      </c>
      <c r="L751" t="s">
        <v>34655</v>
      </c>
      <c r="N751" t="s">
        <v>7105</v>
      </c>
      <c r="O751" t="s">
        <v>7105</v>
      </c>
      <c r="S751" t="s">
        <v>34867</v>
      </c>
      <c r="T751" s="4">
        <v>13156.8</v>
      </c>
      <c r="U751" s="4">
        <v>13156.8</v>
      </c>
      <c r="V751" s="4">
        <v>13156.8</v>
      </c>
      <c r="W751" t="s">
        <v>35604</v>
      </c>
      <c r="X751" t="s">
        <v>7105</v>
      </c>
      <c r="Y751" t="s">
        <v>7105</v>
      </c>
      <c r="Z751">
        <v>1285100842000</v>
      </c>
      <c r="AA751" t="str">
        <f>VLOOKUP(Table15[[#This Row],[No.]],K:L,2,FALSE)</f>
        <v>KRCS Tom Shoes Project</v>
      </c>
    </row>
    <row r="752" spans="1:27" x14ac:dyDescent="0.35">
      <c r="A752" s="2" t="s">
        <v>34652</v>
      </c>
      <c r="B752" s="2" t="s">
        <v>34653</v>
      </c>
      <c r="C752" s="2" t="s">
        <v>10</v>
      </c>
      <c r="D752" s="2" t="s">
        <v>10</v>
      </c>
      <c r="E752" s="4">
        <v>0</v>
      </c>
      <c r="F752" s="4">
        <v>0</v>
      </c>
      <c r="G752" s="4">
        <v>0</v>
      </c>
      <c r="H752" s="11" t="b">
        <f>FALSE()</f>
        <v>0</v>
      </c>
      <c r="I752" s="11" t="b">
        <f>TRUE()</f>
        <v>1</v>
      </c>
      <c r="J752" s="11"/>
      <c r="K752" t="s">
        <v>34657</v>
      </c>
      <c r="L752" t="s">
        <v>34658</v>
      </c>
      <c r="N752" t="s">
        <v>7105</v>
      </c>
      <c r="O752" t="s">
        <v>7105</v>
      </c>
      <c r="P752" t="s">
        <v>12679</v>
      </c>
      <c r="Q752" t="s">
        <v>35605</v>
      </c>
      <c r="S752" t="s">
        <v>34867</v>
      </c>
      <c r="T752">
        <v>0</v>
      </c>
      <c r="U752">
        <v>0</v>
      </c>
      <c r="V752">
        <v>0</v>
      </c>
      <c r="W752" t="s">
        <v>35606</v>
      </c>
      <c r="X752" t="s">
        <v>7105</v>
      </c>
      <c r="Y752" t="s">
        <v>7133</v>
      </c>
      <c r="Z752">
        <v>1285081153001</v>
      </c>
      <c r="AA752" t="str">
        <f>VLOOKUP(Table15[[#This Row],[No.]],K:L,2,FALSE)</f>
        <v>KRCS - EMBU Tom Shoes-CLOSED</v>
      </c>
    </row>
    <row r="753" spans="1:27" x14ac:dyDescent="0.35">
      <c r="A753" s="2" t="s">
        <v>34654</v>
      </c>
      <c r="B753" s="2" t="s">
        <v>34655</v>
      </c>
      <c r="C753" s="2" t="s">
        <v>10</v>
      </c>
      <c r="D753" s="2" t="s">
        <v>10</v>
      </c>
      <c r="E753" s="4">
        <v>13156.8</v>
      </c>
      <c r="F753" s="4">
        <v>13156.8</v>
      </c>
      <c r="G753" s="4">
        <v>13156.8</v>
      </c>
      <c r="H753" s="11" t="b">
        <f>FALSE()</f>
        <v>0</v>
      </c>
      <c r="I753" s="11" t="b">
        <f>FALSE()</f>
        <v>0</v>
      </c>
      <c r="J753" s="11"/>
      <c r="K753" t="s">
        <v>34660</v>
      </c>
      <c r="L753" t="s">
        <v>15884</v>
      </c>
      <c r="N753" t="s">
        <v>7105</v>
      </c>
      <c r="O753" t="s">
        <v>7105</v>
      </c>
      <c r="P753" t="s">
        <v>35078</v>
      </c>
      <c r="Q753" t="s">
        <v>35112</v>
      </c>
      <c r="S753" t="s">
        <v>34867</v>
      </c>
      <c r="T753">
        <v>0</v>
      </c>
      <c r="U753">
        <v>0</v>
      </c>
      <c r="V753">
        <v>0</v>
      </c>
      <c r="W753" t="s">
        <v>15885</v>
      </c>
      <c r="X753" t="s">
        <v>7105</v>
      </c>
      <c r="Y753" t="s">
        <v>7133</v>
      </c>
      <c r="Z753">
        <v>1020077855502</v>
      </c>
      <c r="AA753" t="str">
        <f>VLOOKUP(Table15[[#This Row],[No.]],K:L,2,FALSE)</f>
        <v>KRCS - Nakuru Branch AC</v>
      </c>
    </row>
    <row r="754" spans="1:27" x14ac:dyDescent="0.35">
      <c r="A754" s="19" t="s">
        <v>34656</v>
      </c>
      <c r="B754" s="19" t="s">
        <v>10</v>
      </c>
      <c r="C754" s="19" t="s">
        <v>10</v>
      </c>
      <c r="D754" s="19" t="s">
        <v>10</v>
      </c>
      <c r="E754" s="20">
        <v>0</v>
      </c>
      <c r="F754" s="20">
        <v>0</v>
      </c>
      <c r="G754" s="20">
        <v>0</v>
      </c>
      <c r="H754" s="21" t="b">
        <f>FALSE()</f>
        <v>0</v>
      </c>
      <c r="I754" s="21" t="b">
        <f>FALSE()</f>
        <v>0</v>
      </c>
      <c r="J754" s="11"/>
      <c r="K754" t="s">
        <v>34661</v>
      </c>
      <c r="L754" t="s">
        <v>34662</v>
      </c>
      <c r="N754" t="s">
        <v>7105</v>
      </c>
      <c r="O754" t="s">
        <v>7105</v>
      </c>
      <c r="P754" t="s">
        <v>12679</v>
      </c>
      <c r="Q754" t="s">
        <v>7808</v>
      </c>
      <c r="S754" t="s">
        <v>34867</v>
      </c>
      <c r="T754">
        <v>0</v>
      </c>
      <c r="U754">
        <v>0</v>
      </c>
      <c r="V754">
        <v>0</v>
      </c>
      <c r="W754" t="s">
        <v>35607</v>
      </c>
      <c r="X754" t="s">
        <v>7105</v>
      </c>
      <c r="Y754" t="s">
        <v>7133</v>
      </c>
      <c r="Z754">
        <v>121001411001</v>
      </c>
      <c r="AA754" t="e">
        <f>VLOOKUP(Table15[[#This Row],[No.]],K:L,2,FALSE)</f>
        <v>#N/A</v>
      </c>
    </row>
    <row r="755" spans="1:27" x14ac:dyDescent="0.35">
      <c r="A755" s="2" t="s">
        <v>34657</v>
      </c>
      <c r="B755" s="2" t="s">
        <v>34658</v>
      </c>
      <c r="C755" s="2" t="s">
        <v>10</v>
      </c>
      <c r="D755" s="2" t="s">
        <v>10</v>
      </c>
      <c r="E755" s="4">
        <v>0</v>
      </c>
      <c r="F755" s="4">
        <v>0</v>
      </c>
      <c r="G755" s="4">
        <v>0</v>
      </c>
      <c r="H755" s="11" t="b">
        <f>FALSE()</f>
        <v>0</v>
      </c>
      <c r="I755" s="11" t="b">
        <f>TRUE()</f>
        <v>1</v>
      </c>
      <c r="J755" s="11"/>
      <c r="K755" t="s">
        <v>34663</v>
      </c>
      <c r="L755" t="s">
        <v>34664</v>
      </c>
      <c r="N755" t="s">
        <v>7105</v>
      </c>
      <c r="O755" t="s">
        <v>7105</v>
      </c>
      <c r="P755" t="s">
        <v>12679</v>
      </c>
      <c r="Q755" t="s">
        <v>35608</v>
      </c>
      <c r="S755" t="s">
        <v>34867</v>
      </c>
      <c r="T755">
        <v>0</v>
      </c>
      <c r="U755">
        <v>0</v>
      </c>
      <c r="V755">
        <v>0</v>
      </c>
      <c r="W755" t="s">
        <v>35609</v>
      </c>
      <c r="X755" t="s">
        <v>7105</v>
      </c>
      <c r="Y755" t="s">
        <v>7133</v>
      </c>
      <c r="Z755">
        <v>1020067433800</v>
      </c>
      <c r="AA755" t="str">
        <f>VLOOKUP(Table15[[#This Row],[No.]],K:L,2,FALSE)</f>
        <v>KRCS Maternal &amp; Child Health-CLOSED</v>
      </c>
    </row>
    <row r="756" spans="1:27" x14ac:dyDescent="0.35">
      <c r="A756" s="19" t="s">
        <v>34659</v>
      </c>
      <c r="B756" s="19" t="s">
        <v>10</v>
      </c>
      <c r="C756" s="19" t="s">
        <v>10</v>
      </c>
      <c r="D756" s="19" t="s">
        <v>10</v>
      </c>
      <c r="E756" s="20">
        <v>0</v>
      </c>
      <c r="F756" s="20">
        <v>0</v>
      </c>
      <c r="G756" s="20">
        <v>0</v>
      </c>
      <c r="H756" s="21" t="b">
        <f>FALSE()</f>
        <v>0</v>
      </c>
      <c r="I756" s="21" t="b">
        <f>FALSE()</f>
        <v>0</v>
      </c>
      <c r="J756" s="11"/>
      <c r="K756" t="s">
        <v>34665</v>
      </c>
      <c r="L756" t="s">
        <v>34666</v>
      </c>
      <c r="N756" t="s">
        <v>7105</v>
      </c>
      <c r="O756" t="s">
        <v>7105</v>
      </c>
      <c r="S756" t="s">
        <v>34867</v>
      </c>
      <c r="T756">
        <v>0</v>
      </c>
      <c r="U756">
        <v>0</v>
      </c>
      <c r="V756">
        <v>0</v>
      </c>
      <c r="W756" t="s">
        <v>35610</v>
      </c>
      <c r="X756" t="s">
        <v>7105</v>
      </c>
      <c r="Y756" t="s">
        <v>7133</v>
      </c>
      <c r="Z756">
        <v>1119829364</v>
      </c>
      <c r="AA756" t="e">
        <f>VLOOKUP(Table15[[#This Row],[No.]],K:L,2,FALSE)</f>
        <v>#N/A</v>
      </c>
    </row>
    <row r="757" spans="1:27" x14ac:dyDescent="0.35">
      <c r="A757" s="2" t="s">
        <v>34660</v>
      </c>
      <c r="B757" s="2" t="s">
        <v>15884</v>
      </c>
      <c r="C757" s="2" t="s">
        <v>10</v>
      </c>
      <c r="D757" s="2" t="s">
        <v>10</v>
      </c>
      <c r="E757" s="4">
        <v>0</v>
      </c>
      <c r="F757" s="4">
        <v>0</v>
      </c>
      <c r="G757" s="4">
        <v>0</v>
      </c>
      <c r="H757" s="11" t="b">
        <f>FALSE()</f>
        <v>0</v>
      </c>
      <c r="I757" s="11" t="b">
        <f>TRUE()</f>
        <v>1</v>
      </c>
      <c r="J757" s="11"/>
      <c r="K757" t="s">
        <v>34667</v>
      </c>
      <c r="L757" t="s">
        <v>34668</v>
      </c>
      <c r="N757" t="s">
        <v>7105</v>
      </c>
      <c r="O757" t="s">
        <v>7105</v>
      </c>
      <c r="Q757" t="s">
        <v>7826</v>
      </c>
      <c r="S757" t="s">
        <v>34867</v>
      </c>
      <c r="T757">
        <v>0</v>
      </c>
      <c r="U757">
        <v>0</v>
      </c>
      <c r="V757">
        <v>0</v>
      </c>
      <c r="W757" t="s">
        <v>35611</v>
      </c>
      <c r="X757" t="s">
        <v>7105</v>
      </c>
      <c r="Y757" t="s">
        <v>7133</v>
      </c>
      <c r="Z757">
        <v>1020101278200</v>
      </c>
      <c r="AA757" t="str">
        <f>VLOOKUP(Table15[[#This Row],[No.]],K:L,2,FALSE)</f>
        <v>KRCS Nairobi County</v>
      </c>
    </row>
    <row r="758" spans="1:27" x14ac:dyDescent="0.35">
      <c r="A758" s="2" t="s">
        <v>34661</v>
      </c>
      <c r="B758" s="2" t="s">
        <v>34662</v>
      </c>
      <c r="C758" s="2" t="s">
        <v>10</v>
      </c>
      <c r="D758" s="2" t="s">
        <v>10</v>
      </c>
      <c r="E758" s="4">
        <v>0</v>
      </c>
      <c r="F758" s="4">
        <v>0</v>
      </c>
      <c r="G758" s="4">
        <v>0</v>
      </c>
      <c r="H758" s="11" t="b">
        <f>FALSE()</f>
        <v>0</v>
      </c>
      <c r="I758" s="11" t="b">
        <f>TRUE()</f>
        <v>1</v>
      </c>
      <c r="J758" s="11"/>
      <c r="K758" t="s">
        <v>34669</v>
      </c>
      <c r="L758" t="s">
        <v>34670</v>
      </c>
      <c r="N758" t="s">
        <v>7105</v>
      </c>
      <c r="O758" t="s">
        <v>7105</v>
      </c>
      <c r="P758" t="s">
        <v>12679</v>
      </c>
      <c r="Q758" t="s">
        <v>35612</v>
      </c>
      <c r="S758" t="s">
        <v>34867</v>
      </c>
      <c r="T758" s="4">
        <v>96236.35</v>
      </c>
      <c r="U758" s="4">
        <v>96236.35</v>
      </c>
      <c r="V758" s="4">
        <v>96236.35</v>
      </c>
      <c r="W758" t="s">
        <v>35613</v>
      </c>
      <c r="X758" t="s">
        <v>7105</v>
      </c>
      <c r="Y758" t="s">
        <v>7105</v>
      </c>
      <c r="Z758">
        <v>1020067433800</v>
      </c>
      <c r="AA758" t="str">
        <f>VLOOKUP(Table15[[#This Row],[No.]],K:L,2,FALSE)</f>
        <v>KRCS Mandera PSS account</v>
      </c>
    </row>
    <row r="759" spans="1:27" x14ac:dyDescent="0.35">
      <c r="A759" s="2" t="s">
        <v>34663</v>
      </c>
      <c r="B759" s="2" t="s">
        <v>34664</v>
      </c>
      <c r="C759" s="2" t="s">
        <v>10</v>
      </c>
      <c r="D759" s="2" t="s">
        <v>10</v>
      </c>
      <c r="E759" s="4">
        <v>0</v>
      </c>
      <c r="F759" s="4">
        <v>0</v>
      </c>
      <c r="G759" s="4">
        <v>0</v>
      </c>
      <c r="H759" s="11" t="b">
        <f>FALSE()</f>
        <v>0</v>
      </c>
      <c r="I759" s="11" t="b">
        <f>TRUE()</f>
        <v>1</v>
      </c>
      <c r="J759" s="11"/>
      <c r="K759" t="s">
        <v>34671</v>
      </c>
      <c r="L759" t="s">
        <v>34672</v>
      </c>
      <c r="N759" t="s">
        <v>7105</v>
      </c>
      <c r="O759" t="s">
        <v>7105</v>
      </c>
      <c r="P759" t="s">
        <v>12679</v>
      </c>
      <c r="Q759" t="s">
        <v>7838</v>
      </c>
      <c r="S759" t="s">
        <v>34867</v>
      </c>
      <c r="T759">
        <v>0</v>
      </c>
      <c r="U759">
        <v>0</v>
      </c>
      <c r="V759">
        <v>0</v>
      </c>
      <c r="W759" t="s">
        <v>35614</v>
      </c>
      <c r="X759" t="s">
        <v>7105</v>
      </c>
      <c r="Y759" t="s">
        <v>7133</v>
      </c>
      <c r="Z759">
        <v>1020047411303</v>
      </c>
      <c r="AA759" t="str">
        <f>VLOOKUP(Table15[[#This Row],[No.]],K:L,2,FALSE)</f>
        <v>CGOB/KRCS Primary AC-CLOSED</v>
      </c>
    </row>
    <row r="760" spans="1:27" x14ac:dyDescent="0.35">
      <c r="A760" s="2" t="s">
        <v>34665</v>
      </c>
      <c r="B760" s="2" t="s">
        <v>34666</v>
      </c>
      <c r="C760" s="2" t="s">
        <v>10</v>
      </c>
      <c r="D760" s="2" t="s">
        <v>10</v>
      </c>
      <c r="E760" s="4">
        <v>0</v>
      </c>
      <c r="F760" s="4">
        <v>0</v>
      </c>
      <c r="G760" s="4">
        <v>0</v>
      </c>
      <c r="H760" s="11" t="b">
        <f>FALSE()</f>
        <v>0</v>
      </c>
      <c r="I760" s="11" t="b">
        <f>TRUE()</f>
        <v>1</v>
      </c>
      <c r="J760" s="11"/>
      <c r="K760" t="s">
        <v>34673</v>
      </c>
      <c r="L760" t="s">
        <v>34674</v>
      </c>
      <c r="N760" t="s">
        <v>7105</v>
      </c>
      <c r="O760" t="s">
        <v>7105</v>
      </c>
      <c r="S760" t="s">
        <v>34867</v>
      </c>
      <c r="T760">
        <v>0</v>
      </c>
      <c r="U760">
        <v>0</v>
      </c>
      <c r="V760">
        <v>0</v>
      </c>
      <c r="W760" t="s">
        <v>35615</v>
      </c>
      <c r="X760" t="s">
        <v>7105</v>
      </c>
      <c r="Y760" t="s">
        <v>7133</v>
      </c>
      <c r="Z760">
        <v>1177115174</v>
      </c>
      <c r="AA760" t="str">
        <f>VLOOKUP(Table15[[#This Row],[No.]],K:L,2,FALSE)</f>
        <v>Kenya Red Cross HIV &amp; AIDS programme-CLOSED</v>
      </c>
    </row>
    <row r="761" spans="1:27" x14ac:dyDescent="0.35">
      <c r="A761" s="2" t="s">
        <v>34667</v>
      </c>
      <c r="B761" s="2" t="s">
        <v>34668</v>
      </c>
      <c r="C761" s="2" t="s">
        <v>10</v>
      </c>
      <c r="D761" s="2" t="s">
        <v>10</v>
      </c>
      <c r="E761" s="4">
        <v>0</v>
      </c>
      <c r="F761" s="4">
        <v>0</v>
      </c>
      <c r="G761" s="4">
        <v>0</v>
      </c>
      <c r="H761" s="11" t="b">
        <f>FALSE()</f>
        <v>0</v>
      </c>
      <c r="I761" s="11" t="b">
        <f>TRUE()</f>
        <v>1</v>
      </c>
      <c r="J761" s="11"/>
      <c r="K761" t="s">
        <v>34675</v>
      </c>
      <c r="L761" t="s">
        <v>34676</v>
      </c>
      <c r="N761" t="s">
        <v>7105</v>
      </c>
      <c r="O761" t="s">
        <v>7105</v>
      </c>
      <c r="P761" t="s">
        <v>12359</v>
      </c>
      <c r="Q761" t="s">
        <v>7838</v>
      </c>
      <c r="S761" t="s">
        <v>34867</v>
      </c>
      <c r="T761">
        <v>0</v>
      </c>
      <c r="U761">
        <v>0</v>
      </c>
      <c r="V761">
        <v>0</v>
      </c>
      <c r="W761" t="s">
        <v>35616</v>
      </c>
      <c r="X761" t="s">
        <v>7105</v>
      </c>
      <c r="Y761" t="s">
        <v>7133</v>
      </c>
      <c r="Z761">
        <v>1176423134</v>
      </c>
      <c r="AA761" t="str">
        <f>VLOOKUP(Table15[[#This Row],[No.]],K:L,2,FALSE)</f>
        <v>KRCS -WASH In Kenya - KILIFI</v>
      </c>
    </row>
    <row r="762" spans="1:27" x14ac:dyDescent="0.35">
      <c r="A762" s="2" t="s">
        <v>34669</v>
      </c>
      <c r="B762" s="2" t="s">
        <v>34670</v>
      </c>
      <c r="C762" s="2" t="s">
        <v>10</v>
      </c>
      <c r="D762" s="2" t="s">
        <v>10</v>
      </c>
      <c r="E762" s="4">
        <v>96236.35</v>
      </c>
      <c r="F762" s="4">
        <v>96236.35</v>
      </c>
      <c r="G762" s="4">
        <v>96236.35</v>
      </c>
      <c r="H762" s="11" t="b">
        <f>FALSE()</f>
        <v>0</v>
      </c>
      <c r="I762" s="11" t="b">
        <f>FALSE()</f>
        <v>0</v>
      </c>
      <c r="J762" s="11"/>
      <c r="K762" t="s">
        <v>34677</v>
      </c>
      <c r="L762" t="s">
        <v>34678</v>
      </c>
      <c r="N762" t="s">
        <v>7105</v>
      </c>
      <c r="O762" t="s">
        <v>7105</v>
      </c>
      <c r="P762" t="s">
        <v>35617</v>
      </c>
      <c r="S762" t="s">
        <v>34867</v>
      </c>
      <c r="T762">
        <v>0</v>
      </c>
      <c r="U762">
        <v>0</v>
      </c>
      <c r="V762">
        <v>0</v>
      </c>
      <c r="W762" t="s">
        <v>35618</v>
      </c>
      <c r="X762" t="s">
        <v>7105</v>
      </c>
      <c r="Y762" t="s">
        <v>7133</v>
      </c>
      <c r="Z762">
        <v>11283216420000</v>
      </c>
      <c r="AA762" t="str">
        <f>VLOOKUP(Table15[[#This Row],[No.]],K:L,2,FALSE)</f>
        <v>KRCS-CGOB/KRCS Primary Account</v>
      </c>
    </row>
    <row r="763" spans="1:27" x14ac:dyDescent="0.35">
      <c r="A763" s="2" t="s">
        <v>34671</v>
      </c>
      <c r="B763" s="2" t="s">
        <v>34672</v>
      </c>
      <c r="C763" s="2" t="s">
        <v>10</v>
      </c>
      <c r="D763" s="2" t="s">
        <v>10</v>
      </c>
      <c r="E763" s="4">
        <v>0</v>
      </c>
      <c r="F763" s="4">
        <v>0</v>
      </c>
      <c r="G763" s="4">
        <v>0</v>
      </c>
      <c r="H763" s="11" t="b">
        <f>FALSE()</f>
        <v>0</v>
      </c>
      <c r="I763" s="11" t="b">
        <f>TRUE()</f>
        <v>1</v>
      </c>
      <c r="J763" s="11"/>
      <c r="K763" t="s">
        <v>34679</v>
      </c>
      <c r="L763" t="s">
        <v>34680</v>
      </c>
      <c r="N763" t="s">
        <v>7105</v>
      </c>
      <c r="O763" t="s">
        <v>7105</v>
      </c>
      <c r="P763" t="s">
        <v>12359</v>
      </c>
      <c r="Q763" t="s">
        <v>35619</v>
      </c>
      <c r="S763" t="s">
        <v>34867</v>
      </c>
      <c r="T763">
        <v>0</v>
      </c>
      <c r="U763">
        <v>0</v>
      </c>
      <c r="V763">
        <v>0</v>
      </c>
      <c r="W763" t="s">
        <v>35620</v>
      </c>
      <c r="X763" t="s">
        <v>7105</v>
      </c>
      <c r="Y763" t="s">
        <v>7133</v>
      </c>
      <c r="Z763">
        <v>1176385437</v>
      </c>
      <c r="AA763" t="str">
        <f>VLOOKUP(Table15[[#This Row],[No.]],K:L,2,FALSE)</f>
        <v>KRCS Isiolo RMNCAH Project-CLOSED</v>
      </c>
    </row>
    <row r="764" spans="1:27" x14ac:dyDescent="0.35">
      <c r="A764" s="2" t="s">
        <v>34673</v>
      </c>
      <c r="B764" s="2" t="s">
        <v>34674</v>
      </c>
      <c r="C764" s="2" t="s">
        <v>10</v>
      </c>
      <c r="D764" s="2" t="s">
        <v>10</v>
      </c>
      <c r="E764" s="4">
        <v>0</v>
      </c>
      <c r="F764" s="4">
        <v>0</v>
      </c>
      <c r="G764" s="4">
        <v>0</v>
      </c>
      <c r="H764" s="11" t="b">
        <f>FALSE()</f>
        <v>0</v>
      </c>
      <c r="I764" s="11" t="b">
        <f>TRUE()</f>
        <v>1</v>
      </c>
      <c r="J764" s="11"/>
      <c r="K764" t="s">
        <v>34681</v>
      </c>
      <c r="L764" t="s">
        <v>34682</v>
      </c>
      <c r="N764" t="s">
        <v>7105</v>
      </c>
      <c r="O764" t="s">
        <v>7105</v>
      </c>
      <c r="P764" t="s">
        <v>12359</v>
      </c>
      <c r="Q764" t="s">
        <v>7828</v>
      </c>
      <c r="S764" t="s">
        <v>34867</v>
      </c>
      <c r="T764">
        <v>0</v>
      </c>
      <c r="U764">
        <v>0</v>
      </c>
      <c r="V764">
        <v>0</v>
      </c>
      <c r="W764" t="s">
        <v>35621</v>
      </c>
      <c r="X764" t="s">
        <v>7105</v>
      </c>
      <c r="Y764" t="s">
        <v>7133</v>
      </c>
      <c r="Z764">
        <v>1179107047</v>
      </c>
      <c r="AA764" t="str">
        <f>VLOOKUP(Table15[[#This Row],[No.]],K:L,2,FALSE)</f>
        <v>KRCS Wash Project Taita  Taveta</v>
      </c>
    </row>
    <row r="765" spans="1:27" x14ac:dyDescent="0.35">
      <c r="A765" s="2" t="s">
        <v>34675</v>
      </c>
      <c r="B765" s="2" t="s">
        <v>34676</v>
      </c>
      <c r="C765" s="2" t="s">
        <v>10</v>
      </c>
      <c r="D765" s="2" t="s">
        <v>10</v>
      </c>
      <c r="E765" s="4">
        <v>0</v>
      </c>
      <c r="F765" s="4">
        <v>0</v>
      </c>
      <c r="G765" s="4">
        <v>0</v>
      </c>
      <c r="H765" s="11" t="b">
        <f>FALSE()</f>
        <v>0</v>
      </c>
      <c r="I765" s="11" t="b">
        <f>TRUE()</f>
        <v>1</v>
      </c>
      <c r="J765" s="11"/>
      <c r="K765" t="s">
        <v>34683</v>
      </c>
      <c r="L765" t="s">
        <v>34684</v>
      </c>
      <c r="N765" t="s">
        <v>7105</v>
      </c>
      <c r="O765" t="s">
        <v>7105</v>
      </c>
      <c r="P765" t="s">
        <v>35486</v>
      </c>
      <c r="Q765" t="s">
        <v>35622</v>
      </c>
      <c r="S765" t="s">
        <v>34867</v>
      </c>
      <c r="T765">
        <v>0</v>
      </c>
      <c r="U765">
        <v>0</v>
      </c>
      <c r="V765">
        <v>0</v>
      </c>
      <c r="W765" t="s">
        <v>35623</v>
      </c>
      <c r="X765" t="s">
        <v>7105</v>
      </c>
      <c r="Y765" t="s">
        <v>7133</v>
      </c>
      <c r="Z765">
        <v>800240791213</v>
      </c>
      <c r="AA765" t="str">
        <f>VLOOKUP(Table15[[#This Row],[No.]],K:L,2,FALSE)</f>
        <v>KRCS -RMNCH Moyale-CLOSED</v>
      </c>
    </row>
    <row r="766" spans="1:27" x14ac:dyDescent="0.35">
      <c r="A766" s="2" t="s">
        <v>34677</v>
      </c>
      <c r="B766" s="2" t="s">
        <v>34678</v>
      </c>
      <c r="C766" s="2" t="s">
        <v>10</v>
      </c>
      <c r="D766" s="2" t="s">
        <v>10</v>
      </c>
      <c r="E766" s="4">
        <v>0</v>
      </c>
      <c r="F766" s="4">
        <v>0</v>
      </c>
      <c r="G766" s="4">
        <v>0</v>
      </c>
      <c r="H766" s="11" t="b">
        <f>FALSE()</f>
        <v>0</v>
      </c>
      <c r="I766" s="11" t="b">
        <f>TRUE()</f>
        <v>1</v>
      </c>
      <c r="J766" s="11"/>
      <c r="K766" t="s">
        <v>34685</v>
      </c>
      <c r="L766" t="s">
        <v>34686</v>
      </c>
      <c r="N766" t="s">
        <v>7105</v>
      </c>
      <c r="O766" t="s">
        <v>7105</v>
      </c>
      <c r="P766" t="s">
        <v>35078</v>
      </c>
      <c r="Q766" t="s">
        <v>35624</v>
      </c>
      <c r="S766" t="s">
        <v>34867</v>
      </c>
      <c r="T766">
        <v>0</v>
      </c>
      <c r="U766">
        <v>0</v>
      </c>
      <c r="V766">
        <v>0</v>
      </c>
      <c r="W766" t="s">
        <v>35625</v>
      </c>
      <c r="X766" t="s">
        <v>7105</v>
      </c>
      <c r="Y766" t="s">
        <v>7133</v>
      </c>
      <c r="Z766">
        <v>1020098414004</v>
      </c>
      <c r="AA766" t="str">
        <f>VLOOKUP(Table15[[#This Row],[No.]],K:L,2,FALSE)</f>
        <v>KRCS Kajiado County</v>
      </c>
    </row>
    <row r="767" spans="1:27" x14ac:dyDescent="0.35">
      <c r="A767" s="2" t="s">
        <v>34679</v>
      </c>
      <c r="B767" s="2" t="s">
        <v>34680</v>
      </c>
      <c r="C767" s="2" t="s">
        <v>10</v>
      </c>
      <c r="D767" s="2" t="s">
        <v>10</v>
      </c>
      <c r="E767" s="4">
        <v>0</v>
      </c>
      <c r="F767" s="4">
        <v>0</v>
      </c>
      <c r="G767" s="4">
        <v>0</v>
      </c>
      <c r="H767" s="11" t="b">
        <f>FALSE()</f>
        <v>0</v>
      </c>
      <c r="I767" s="11" t="b">
        <f>TRUE()</f>
        <v>1</v>
      </c>
      <c r="J767" s="11"/>
      <c r="K767" t="s">
        <v>34687</v>
      </c>
      <c r="L767" t="s">
        <v>34688</v>
      </c>
      <c r="N767" t="s">
        <v>7105</v>
      </c>
      <c r="O767" t="s">
        <v>7105</v>
      </c>
      <c r="P767" t="s">
        <v>35626</v>
      </c>
      <c r="Q767" t="s">
        <v>35627</v>
      </c>
      <c r="S767" t="s">
        <v>34867</v>
      </c>
      <c r="T767" s="4">
        <v>11033.78</v>
      </c>
      <c r="U767" s="4">
        <v>11033.78</v>
      </c>
      <c r="V767" s="4">
        <v>11033.78</v>
      </c>
      <c r="W767" t="s">
        <v>35628</v>
      </c>
      <c r="X767" t="s">
        <v>7105</v>
      </c>
      <c r="Y767" t="s">
        <v>7105</v>
      </c>
      <c r="Z767">
        <v>1650269029390</v>
      </c>
      <c r="AA767" t="str">
        <f>VLOOKUP(Table15[[#This Row],[No.]],K:L,2,FALSE)</f>
        <v>KRCS Mwingi IFSL Project</v>
      </c>
    </row>
    <row r="768" spans="1:27" x14ac:dyDescent="0.35">
      <c r="A768" s="2" t="s">
        <v>34681</v>
      </c>
      <c r="B768" s="2" t="s">
        <v>34682</v>
      </c>
      <c r="C768" s="2" t="s">
        <v>10</v>
      </c>
      <c r="D768" s="2" t="s">
        <v>10</v>
      </c>
      <c r="E768" s="4">
        <v>0</v>
      </c>
      <c r="F768" s="4">
        <v>0</v>
      </c>
      <c r="G768" s="4">
        <v>0</v>
      </c>
      <c r="H768" s="11" t="b">
        <f>FALSE()</f>
        <v>0</v>
      </c>
      <c r="I768" s="11" t="b">
        <f>TRUE()</f>
        <v>1</v>
      </c>
      <c r="J768" s="11"/>
      <c r="K768" t="s">
        <v>34689</v>
      </c>
      <c r="L768" t="s">
        <v>34690</v>
      </c>
      <c r="N768" t="s">
        <v>7105</v>
      </c>
      <c r="O768" t="s">
        <v>7105</v>
      </c>
      <c r="P768" t="s">
        <v>34491</v>
      </c>
      <c r="S768" t="s">
        <v>34867</v>
      </c>
      <c r="T768">
        <v>0</v>
      </c>
      <c r="U768">
        <v>0</v>
      </c>
      <c r="V768">
        <v>0</v>
      </c>
      <c r="W768" t="s">
        <v>35629</v>
      </c>
      <c r="X768" t="s">
        <v>7105</v>
      </c>
      <c r="Y768" t="s">
        <v>7133</v>
      </c>
      <c r="Z768">
        <v>1256081153000</v>
      </c>
      <c r="AA768" t="str">
        <f>VLOOKUP(Table15[[#This Row],[No.]],K:L,2,FALSE)</f>
        <v>KRCS Food Security Nutri. Security Turkana-CLOSED</v>
      </c>
    </row>
    <row r="769" spans="1:27" x14ac:dyDescent="0.35">
      <c r="A769" s="2" t="s">
        <v>34683</v>
      </c>
      <c r="B769" s="2" t="s">
        <v>34684</v>
      </c>
      <c r="C769" s="2" t="s">
        <v>10</v>
      </c>
      <c r="D769" s="2" t="s">
        <v>10</v>
      </c>
      <c r="E769" s="4">
        <v>0</v>
      </c>
      <c r="F769" s="4">
        <v>0</v>
      </c>
      <c r="G769" s="4">
        <v>0</v>
      </c>
      <c r="H769" s="11" t="b">
        <f>FALSE()</f>
        <v>0</v>
      </c>
      <c r="I769" s="11" t="b">
        <f>TRUE()</f>
        <v>1</v>
      </c>
      <c r="J769" s="11"/>
      <c r="K769" t="s">
        <v>34691</v>
      </c>
      <c r="L769" t="s">
        <v>34692</v>
      </c>
      <c r="N769" t="s">
        <v>7105</v>
      </c>
      <c r="O769" t="s">
        <v>7105</v>
      </c>
      <c r="P769" t="s">
        <v>35630</v>
      </c>
      <c r="S769" t="s">
        <v>34867</v>
      </c>
      <c r="T769">
        <v>0</v>
      </c>
      <c r="U769">
        <v>0</v>
      </c>
      <c r="V769">
        <v>0</v>
      </c>
      <c r="W769" t="s">
        <v>34692</v>
      </c>
      <c r="X769" t="s">
        <v>7105</v>
      </c>
      <c r="Y769" t="s">
        <v>7133</v>
      </c>
      <c r="Z769">
        <v>1360269460156</v>
      </c>
      <c r="AA769" t="str">
        <f>VLOOKUP(Table15[[#This Row],[No.]],K:L,2,FALSE)</f>
        <v>KRCS Karen Langata</v>
      </c>
    </row>
    <row r="770" spans="1:27" x14ac:dyDescent="0.35">
      <c r="A770" s="2" t="s">
        <v>34685</v>
      </c>
      <c r="B770" s="2" t="s">
        <v>34686</v>
      </c>
      <c r="C770" s="2" t="s">
        <v>10</v>
      </c>
      <c r="D770" s="2" t="s">
        <v>10</v>
      </c>
      <c r="E770" s="4">
        <v>0</v>
      </c>
      <c r="F770" s="4">
        <v>0</v>
      </c>
      <c r="G770" s="4">
        <v>0</v>
      </c>
      <c r="H770" s="11" t="b">
        <f>FALSE()</f>
        <v>0</v>
      </c>
      <c r="I770" s="11" t="b">
        <f>TRUE()</f>
        <v>1</v>
      </c>
      <c r="J770" s="11"/>
      <c r="K770" t="s">
        <v>34693</v>
      </c>
      <c r="L770" t="s">
        <v>34694</v>
      </c>
      <c r="N770" t="s">
        <v>7105</v>
      </c>
      <c r="O770" t="s">
        <v>7105</v>
      </c>
      <c r="S770" t="s">
        <v>34867</v>
      </c>
      <c r="T770">
        <v>0</v>
      </c>
      <c r="U770">
        <v>0</v>
      </c>
      <c r="V770">
        <v>0</v>
      </c>
      <c r="W770" t="s">
        <v>35632</v>
      </c>
      <c r="X770" t="s">
        <v>7105</v>
      </c>
      <c r="Y770" t="s">
        <v>7133</v>
      </c>
      <c r="Z770">
        <v>1201321492</v>
      </c>
      <c r="AA770" t="str">
        <f>VLOOKUP(Table15[[#This Row],[No.]],K:L,2,FALSE)</f>
        <v>KRCS-KSM Fisher Folk-CLOSED</v>
      </c>
    </row>
    <row r="771" spans="1:27" x14ac:dyDescent="0.35">
      <c r="A771" s="2" t="s">
        <v>34687</v>
      </c>
      <c r="B771" s="2" t="s">
        <v>34688</v>
      </c>
      <c r="C771" s="2" t="s">
        <v>10</v>
      </c>
      <c r="D771" s="2" t="s">
        <v>10</v>
      </c>
      <c r="E771" s="4">
        <v>11033.78</v>
      </c>
      <c r="F771" s="4">
        <v>11033.78</v>
      </c>
      <c r="G771" s="4">
        <v>11033.78</v>
      </c>
      <c r="H771" s="11" t="b">
        <f>FALSE()</f>
        <v>0</v>
      </c>
      <c r="I771" s="11" t="b">
        <f>FALSE()</f>
        <v>0</v>
      </c>
      <c r="J771" s="11"/>
      <c r="K771" t="s">
        <v>34695</v>
      </c>
      <c r="L771" t="s">
        <v>34696</v>
      </c>
      <c r="N771" t="s">
        <v>7105</v>
      </c>
      <c r="O771" t="s">
        <v>7105</v>
      </c>
      <c r="P771" t="s">
        <v>12361</v>
      </c>
      <c r="Q771" t="s">
        <v>7794</v>
      </c>
      <c r="S771" t="s">
        <v>34867</v>
      </c>
      <c r="T771">
        <v>0</v>
      </c>
      <c r="U771">
        <v>0</v>
      </c>
      <c r="V771">
        <v>0</v>
      </c>
      <c r="W771" t="s">
        <v>35633</v>
      </c>
      <c r="X771" t="s">
        <v>7105</v>
      </c>
      <c r="Y771" t="s">
        <v>7133</v>
      </c>
      <c r="Z771">
        <v>293392001</v>
      </c>
      <c r="AA771" t="str">
        <f>VLOOKUP(Table15[[#This Row],[No.]],K:L,2,FALSE)</f>
        <v>KRCS - Kalobeyei (UNHCR)</v>
      </c>
    </row>
    <row r="772" spans="1:27" x14ac:dyDescent="0.35">
      <c r="A772" s="2" t="s">
        <v>34689</v>
      </c>
      <c r="B772" s="2" t="s">
        <v>34690</v>
      </c>
      <c r="C772" s="2" t="s">
        <v>10</v>
      </c>
      <c r="D772" s="2" t="s">
        <v>10</v>
      </c>
      <c r="E772" s="4">
        <v>0</v>
      </c>
      <c r="F772" s="4">
        <v>0</v>
      </c>
      <c r="G772" s="4">
        <v>0</v>
      </c>
      <c r="H772" s="11" t="b">
        <f>FALSE()</f>
        <v>0</v>
      </c>
      <c r="I772" s="11" t="b">
        <f>TRUE()</f>
        <v>1</v>
      </c>
      <c r="J772" s="11"/>
      <c r="K772" t="s">
        <v>34697</v>
      </c>
      <c r="L772" t="s">
        <v>34698</v>
      </c>
      <c r="N772" t="s">
        <v>7105</v>
      </c>
      <c r="O772" t="s">
        <v>7105</v>
      </c>
      <c r="P772" t="s">
        <v>7754</v>
      </c>
      <c r="S772" t="s">
        <v>34867</v>
      </c>
      <c r="T772">
        <v>0</v>
      </c>
      <c r="U772">
        <v>0</v>
      </c>
      <c r="V772">
        <v>0</v>
      </c>
      <c r="W772" t="s">
        <v>34698</v>
      </c>
      <c r="X772" t="s">
        <v>7105</v>
      </c>
      <c r="Y772" t="s">
        <v>7133</v>
      </c>
      <c r="Z772">
        <v>1020117976600</v>
      </c>
      <c r="AA772" t="str">
        <f>VLOOKUP(Table15[[#This Row],[No.]],K:L,2,FALSE)</f>
        <v>Kenya Red Cross Society - HD-CLOSED</v>
      </c>
    </row>
    <row r="773" spans="1:27" x14ac:dyDescent="0.35">
      <c r="A773" s="2" t="s">
        <v>34691</v>
      </c>
      <c r="B773" s="2" t="s">
        <v>34692</v>
      </c>
      <c r="C773" s="2" t="s">
        <v>10</v>
      </c>
      <c r="D773" s="2" t="s">
        <v>10</v>
      </c>
      <c r="E773" s="4">
        <v>0</v>
      </c>
      <c r="F773" s="4">
        <v>0</v>
      </c>
      <c r="G773" s="4">
        <v>0</v>
      </c>
      <c r="H773" s="11" t="b">
        <f>FALSE()</f>
        <v>0</v>
      </c>
      <c r="I773" s="11" t="b">
        <f>TRUE()</f>
        <v>1</v>
      </c>
      <c r="J773" s="11"/>
      <c r="K773" t="s">
        <v>34699</v>
      </c>
      <c r="L773" t="s">
        <v>34700</v>
      </c>
      <c r="N773" t="s">
        <v>7105</v>
      </c>
      <c r="O773" t="s">
        <v>7105</v>
      </c>
      <c r="S773" t="s">
        <v>34867</v>
      </c>
      <c r="T773">
        <v>0</v>
      </c>
      <c r="U773">
        <v>0</v>
      </c>
      <c r="V773">
        <v>0</v>
      </c>
      <c r="W773" t="s">
        <v>35634</v>
      </c>
      <c r="X773" t="s">
        <v>7105</v>
      </c>
      <c r="Y773" t="s">
        <v>7133</v>
      </c>
      <c r="Z773">
        <v>1360271919518</v>
      </c>
      <c r="AA773" t="str">
        <f>VLOOKUP(Table15[[#This Row],[No.]],K:L,2,FALSE)</f>
        <v>KRCS DRO MDR - TB-CLOSED</v>
      </c>
    </row>
    <row r="774" spans="1:27" x14ac:dyDescent="0.35">
      <c r="A774" s="2" t="s">
        <v>34693</v>
      </c>
      <c r="B774" s="2" t="s">
        <v>34694</v>
      </c>
      <c r="C774" s="2" t="s">
        <v>10</v>
      </c>
      <c r="D774" s="2" t="s">
        <v>10</v>
      </c>
      <c r="E774" s="4">
        <v>0</v>
      </c>
      <c r="F774" s="4">
        <v>0</v>
      </c>
      <c r="G774" s="4">
        <v>0</v>
      </c>
      <c r="H774" s="11" t="b">
        <f>FALSE()</f>
        <v>0</v>
      </c>
      <c r="I774" s="11" t="b">
        <f>TRUE()</f>
        <v>1</v>
      </c>
      <c r="J774" s="11"/>
      <c r="K774" t="s">
        <v>34701</v>
      </c>
      <c r="L774" t="s">
        <v>34702</v>
      </c>
      <c r="N774" t="s">
        <v>7105</v>
      </c>
      <c r="O774" t="s">
        <v>7105</v>
      </c>
      <c r="S774" t="s">
        <v>34867</v>
      </c>
      <c r="T774">
        <v>0</v>
      </c>
      <c r="U774">
        <v>0</v>
      </c>
      <c r="V774">
        <v>0</v>
      </c>
      <c r="W774" t="s">
        <v>35635</v>
      </c>
      <c r="X774" t="s">
        <v>7105</v>
      </c>
      <c r="Y774" t="s">
        <v>7133</v>
      </c>
      <c r="Z774">
        <v>1650273195641</v>
      </c>
      <c r="AA774" t="str">
        <f>VLOOKUP(Table15[[#This Row],[No.]],K:L,2,FALSE)</f>
        <v>KRCS ICRBP Bank account</v>
      </c>
    </row>
    <row r="775" spans="1:27" x14ac:dyDescent="0.35">
      <c r="A775" s="2" t="s">
        <v>34695</v>
      </c>
      <c r="B775" s="2" t="s">
        <v>34696</v>
      </c>
      <c r="C775" s="2" t="s">
        <v>10</v>
      </c>
      <c r="D775" s="2" t="s">
        <v>10</v>
      </c>
      <c r="E775" s="4">
        <v>0</v>
      </c>
      <c r="F775" s="4">
        <v>0</v>
      </c>
      <c r="G775" s="4">
        <v>0</v>
      </c>
      <c r="H775" s="11" t="b">
        <f>FALSE()</f>
        <v>0</v>
      </c>
      <c r="I775" s="11" t="b">
        <f>TRUE()</f>
        <v>1</v>
      </c>
      <c r="J775" s="11"/>
      <c r="K775" t="s">
        <v>34703</v>
      </c>
      <c r="L775" t="s">
        <v>34704</v>
      </c>
      <c r="N775" t="s">
        <v>7105</v>
      </c>
      <c r="O775" t="s">
        <v>7105</v>
      </c>
      <c r="S775" t="s">
        <v>34867</v>
      </c>
      <c r="T775">
        <v>0</v>
      </c>
      <c r="U775">
        <v>0</v>
      </c>
      <c r="V775">
        <v>0</v>
      </c>
      <c r="W775" t="s">
        <v>35636</v>
      </c>
      <c r="X775" t="s">
        <v>7105</v>
      </c>
      <c r="Y775" t="s">
        <v>7133</v>
      </c>
      <c r="Z775">
        <v>293392002</v>
      </c>
      <c r="AA775" t="str">
        <f>VLOOKUP(Table15[[#This Row],[No.]],K:L,2,FALSE)</f>
        <v>KRCS Lamu Harm Reduction</v>
      </c>
    </row>
    <row r="776" spans="1:27" x14ac:dyDescent="0.35">
      <c r="A776" s="2" t="s">
        <v>34697</v>
      </c>
      <c r="B776" s="2" t="s">
        <v>34698</v>
      </c>
      <c r="C776" s="2" t="s">
        <v>10</v>
      </c>
      <c r="D776" s="2" t="s">
        <v>10</v>
      </c>
      <c r="E776" s="4">
        <v>0</v>
      </c>
      <c r="F776" s="4">
        <v>0</v>
      </c>
      <c r="G776" s="4">
        <v>0</v>
      </c>
      <c r="H776" s="11" t="b">
        <f>FALSE()</f>
        <v>0</v>
      </c>
      <c r="I776" s="11" t="b">
        <f>TRUE()</f>
        <v>1</v>
      </c>
      <c r="J776" s="11"/>
      <c r="K776" t="s">
        <v>34705</v>
      </c>
      <c r="L776" t="s">
        <v>34706</v>
      </c>
      <c r="N776" t="s">
        <v>7105</v>
      </c>
      <c r="O776" t="s">
        <v>7105</v>
      </c>
      <c r="S776" t="s">
        <v>34867</v>
      </c>
      <c r="T776">
        <v>0</v>
      </c>
      <c r="U776">
        <v>0</v>
      </c>
      <c r="V776">
        <v>0</v>
      </c>
      <c r="W776" t="s">
        <v>34706</v>
      </c>
      <c r="X776" t="s">
        <v>7105</v>
      </c>
      <c r="Y776" t="s">
        <v>7133</v>
      </c>
      <c r="Z776">
        <v>6000203406</v>
      </c>
      <c r="AA776" t="str">
        <f>VLOOKUP(Table15[[#This Row],[No.]],K:L,2,FALSE)</f>
        <v>KRCS-KAMUTHE INTEGRATED WASH PROJECT</v>
      </c>
    </row>
    <row r="777" spans="1:27" x14ac:dyDescent="0.35">
      <c r="A777" s="2" t="s">
        <v>34699</v>
      </c>
      <c r="B777" s="2" t="s">
        <v>34700</v>
      </c>
      <c r="C777" s="2" t="s">
        <v>10</v>
      </c>
      <c r="D777" s="2" t="s">
        <v>10</v>
      </c>
      <c r="E777" s="4">
        <v>0</v>
      </c>
      <c r="F777" s="4">
        <v>0</v>
      </c>
      <c r="G777" s="4">
        <v>0</v>
      </c>
      <c r="H777" s="11" t="b">
        <f>FALSE()</f>
        <v>0</v>
      </c>
      <c r="I777" s="11" t="b">
        <f>TRUE()</f>
        <v>1</v>
      </c>
      <c r="J777" s="11"/>
      <c r="K777" t="s">
        <v>34707</v>
      </c>
      <c r="L777" t="s">
        <v>34708</v>
      </c>
      <c r="N777" t="s">
        <v>7105</v>
      </c>
      <c r="O777" t="s">
        <v>7105</v>
      </c>
      <c r="S777" t="s">
        <v>34867</v>
      </c>
      <c r="T777">
        <v>0</v>
      </c>
      <c r="U777">
        <v>0</v>
      </c>
      <c r="V777">
        <v>0</v>
      </c>
      <c r="W777" t="s">
        <v>35637</v>
      </c>
      <c r="X777" t="s">
        <v>7105</v>
      </c>
      <c r="Y777" t="s">
        <v>7133</v>
      </c>
      <c r="Z777">
        <v>100004907811</v>
      </c>
      <c r="AA777" t="str">
        <f>VLOOKUP(Table15[[#This Row],[No.]],K:L,2,FALSE)</f>
        <v>KRCS DRO Norvatis Project</v>
      </c>
    </row>
    <row r="778" spans="1:27" x14ac:dyDescent="0.35">
      <c r="A778" s="2" t="s">
        <v>34701</v>
      </c>
      <c r="B778" s="2" t="s">
        <v>34702</v>
      </c>
      <c r="C778" s="2" t="s">
        <v>10</v>
      </c>
      <c r="D778" s="2" t="s">
        <v>10</v>
      </c>
      <c r="E778" s="4">
        <v>0</v>
      </c>
      <c r="F778" s="4">
        <v>0</v>
      </c>
      <c r="G778" s="4">
        <v>0</v>
      </c>
      <c r="H778" s="11" t="b">
        <f>FALSE()</f>
        <v>0</v>
      </c>
      <c r="I778" s="11" t="b">
        <f>TRUE()</f>
        <v>1</v>
      </c>
      <c r="J778" s="11"/>
      <c r="K778" t="s">
        <v>34709</v>
      </c>
      <c r="L778" t="s">
        <v>34710</v>
      </c>
      <c r="N778" t="s">
        <v>7105</v>
      </c>
      <c r="O778" t="s">
        <v>7105</v>
      </c>
      <c r="S778" t="s">
        <v>34867</v>
      </c>
      <c r="T778">
        <v>0</v>
      </c>
      <c r="U778">
        <v>0</v>
      </c>
      <c r="V778">
        <v>0</v>
      </c>
      <c r="W778" t="s">
        <v>34710</v>
      </c>
      <c r="X778" t="s">
        <v>7105</v>
      </c>
      <c r="Y778" t="s">
        <v>7133</v>
      </c>
      <c r="Z778">
        <v>1210466228</v>
      </c>
      <c r="AA778" t="str">
        <f>VLOOKUP(Table15[[#This Row],[No.]],K:L,2,FALSE)</f>
        <v>KRCS Kakuma Novatis  Project.</v>
      </c>
    </row>
    <row r="779" spans="1:27" x14ac:dyDescent="0.35">
      <c r="A779" s="2" t="s">
        <v>34703</v>
      </c>
      <c r="B779" s="2" t="s">
        <v>34704</v>
      </c>
      <c r="C779" s="2" t="s">
        <v>10</v>
      </c>
      <c r="D779" s="2" t="s">
        <v>10</v>
      </c>
      <c r="E779" s="4">
        <v>0</v>
      </c>
      <c r="F779" s="4">
        <v>0</v>
      </c>
      <c r="G779" s="4">
        <v>0</v>
      </c>
      <c r="H779" s="11" t="b">
        <f>FALSE()</f>
        <v>0</v>
      </c>
      <c r="I779" s="11" t="b">
        <f>TRUE()</f>
        <v>1</v>
      </c>
      <c r="J779" s="11"/>
      <c r="K779" t="s">
        <v>34711</v>
      </c>
      <c r="L779" t="s">
        <v>34712</v>
      </c>
      <c r="N779" t="s">
        <v>7105</v>
      </c>
      <c r="O779" t="s">
        <v>7105</v>
      </c>
      <c r="S779" t="s">
        <v>34867</v>
      </c>
      <c r="T779">
        <v>0</v>
      </c>
      <c r="U779">
        <v>0</v>
      </c>
      <c r="V779">
        <v>0</v>
      </c>
      <c r="W779" t="s">
        <v>34712</v>
      </c>
      <c r="X779" t="s">
        <v>7105</v>
      </c>
      <c r="Y779" t="s">
        <v>7133</v>
      </c>
      <c r="Z779">
        <v>1285119386900</v>
      </c>
      <c r="AA779" t="str">
        <f>VLOOKUP(Table15[[#This Row],[No.]],K:L,2,FALSE)</f>
        <v>KRCS Lamu CPEYK</v>
      </c>
    </row>
    <row r="780" spans="1:27" x14ac:dyDescent="0.35">
      <c r="A780" s="2" t="s">
        <v>34705</v>
      </c>
      <c r="B780" s="2" t="s">
        <v>34706</v>
      </c>
      <c r="C780" s="2" t="s">
        <v>10</v>
      </c>
      <c r="D780" s="2" t="s">
        <v>10</v>
      </c>
      <c r="E780" s="4">
        <v>0</v>
      </c>
      <c r="F780" s="4">
        <v>0</v>
      </c>
      <c r="G780" s="4">
        <v>0</v>
      </c>
      <c r="H780" s="11" t="b">
        <f>FALSE()</f>
        <v>0</v>
      </c>
      <c r="I780" s="11" t="b">
        <f>TRUE()</f>
        <v>1</v>
      </c>
      <c r="J780" s="11"/>
      <c r="K780" t="s">
        <v>34713</v>
      </c>
      <c r="L780" t="s">
        <v>34714</v>
      </c>
      <c r="N780" t="s">
        <v>7105</v>
      </c>
      <c r="O780" t="s">
        <v>7105</v>
      </c>
      <c r="S780" t="s">
        <v>34867</v>
      </c>
      <c r="T780">
        <v>0</v>
      </c>
      <c r="U780">
        <v>0</v>
      </c>
      <c r="V780">
        <v>0</v>
      </c>
      <c r="W780" t="s">
        <v>35638</v>
      </c>
      <c r="X780" t="s">
        <v>7105</v>
      </c>
      <c r="Y780" t="s">
        <v>7133</v>
      </c>
      <c r="Z780">
        <v>1020097975200</v>
      </c>
      <c r="AA780" t="str">
        <f>VLOOKUP(Table15[[#This Row],[No.]],K:L,2,FALSE)</f>
        <v>KRCS-KILIFI YOUTH EMPOWERMENT</v>
      </c>
    </row>
    <row r="781" spans="1:27" x14ac:dyDescent="0.35">
      <c r="A781" s="2" t="s">
        <v>34707</v>
      </c>
      <c r="B781" s="2" t="s">
        <v>34708</v>
      </c>
      <c r="C781" s="2" t="s">
        <v>10</v>
      </c>
      <c r="D781" s="2" t="s">
        <v>10</v>
      </c>
      <c r="E781" s="4">
        <v>0</v>
      </c>
      <c r="F781" s="4">
        <v>0</v>
      </c>
      <c r="G781" s="4">
        <v>0</v>
      </c>
      <c r="H781" s="11" t="b">
        <f>FALSE()</f>
        <v>0</v>
      </c>
      <c r="I781" s="11" t="b">
        <f>TRUE()</f>
        <v>1</v>
      </c>
      <c r="J781" s="11"/>
      <c r="K781" t="s">
        <v>34715</v>
      </c>
      <c r="L781" t="s">
        <v>34716</v>
      </c>
      <c r="N781" t="s">
        <v>7105</v>
      </c>
      <c r="O781" t="s">
        <v>7105</v>
      </c>
      <c r="S781" t="s">
        <v>34867</v>
      </c>
      <c r="T781">
        <v>0</v>
      </c>
      <c r="U781">
        <v>0</v>
      </c>
      <c r="V781">
        <v>0</v>
      </c>
      <c r="W781" t="s">
        <v>35639</v>
      </c>
      <c r="X781" t="s">
        <v>7105</v>
      </c>
      <c r="Y781" t="s">
        <v>7133</v>
      </c>
      <c r="Z781">
        <v>1020117995800</v>
      </c>
      <c r="AA781" t="str">
        <f>VLOOKUP(Table15[[#This Row],[No.]],K:L,2,FALSE)</f>
        <v>KRCS Mombasa EU Project</v>
      </c>
    </row>
    <row r="782" spans="1:27" x14ac:dyDescent="0.35">
      <c r="A782" s="2" t="s">
        <v>34709</v>
      </c>
      <c r="B782" s="2" t="s">
        <v>34710</v>
      </c>
      <c r="C782" s="2" t="s">
        <v>10</v>
      </c>
      <c r="D782" s="2" t="s">
        <v>10</v>
      </c>
      <c r="E782" s="4">
        <v>0</v>
      </c>
      <c r="F782" s="4">
        <v>0</v>
      </c>
      <c r="G782" s="4">
        <v>0</v>
      </c>
      <c r="H782" s="11" t="b">
        <f>FALSE()</f>
        <v>0</v>
      </c>
      <c r="I782" s="11" t="b">
        <f>TRUE()</f>
        <v>1</v>
      </c>
      <c r="J782" s="11"/>
      <c r="K782" t="s">
        <v>34717</v>
      </c>
      <c r="L782" t="s">
        <v>34718</v>
      </c>
      <c r="N782" t="s">
        <v>7105</v>
      </c>
      <c r="O782" t="s">
        <v>7105</v>
      </c>
      <c r="S782" t="s">
        <v>34867</v>
      </c>
      <c r="T782">
        <v>0</v>
      </c>
      <c r="U782">
        <v>0</v>
      </c>
      <c r="V782">
        <v>0</v>
      </c>
      <c r="W782" t="s">
        <v>35640</v>
      </c>
      <c r="X782" t="s">
        <v>7105</v>
      </c>
      <c r="Y782" t="s">
        <v>7133</v>
      </c>
      <c r="Z782">
        <v>1001083960000</v>
      </c>
      <c r="AA782" t="str">
        <f>VLOOKUP(Table15[[#This Row],[No.]],K:L,2,FALSE)</f>
        <v>KRCS-TANA RIVER CONFLICT PREVENTION</v>
      </c>
    </row>
    <row r="783" spans="1:27" x14ac:dyDescent="0.35">
      <c r="A783" s="2" t="s">
        <v>34711</v>
      </c>
      <c r="B783" s="2" t="s">
        <v>34712</v>
      </c>
      <c r="C783" s="2" t="s">
        <v>10</v>
      </c>
      <c r="D783" s="2" t="s">
        <v>10</v>
      </c>
      <c r="E783" s="4">
        <v>0</v>
      </c>
      <c r="F783" s="4">
        <v>0</v>
      </c>
      <c r="G783" s="4">
        <v>0</v>
      </c>
      <c r="H783" s="11" t="b">
        <f>FALSE()</f>
        <v>0</v>
      </c>
      <c r="I783" s="11" t="b">
        <f>TRUE()</f>
        <v>1</v>
      </c>
      <c r="J783" s="11"/>
      <c r="K783" t="s">
        <v>34719</v>
      </c>
      <c r="L783" t="s">
        <v>34720</v>
      </c>
      <c r="N783" t="s">
        <v>7105</v>
      </c>
      <c r="O783" t="s">
        <v>7105</v>
      </c>
      <c r="S783" t="s">
        <v>34867</v>
      </c>
      <c r="T783">
        <v>0</v>
      </c>
      <c r="U783">
        <v>0</v>
      </c>
      <c r="V783">
        <v>0</v>
      </c>
      <c r="W783" t="s">
        <v>35641</v>
      </c>
      <c r="X783" t="s">
        <v>7105</v>
      </c>
      <c r="Y783" t="s">
        <v>7133</v>
      </c>
      <c r="Z783">
        <v>1197697241</v>
      </c>
      <c r="AA783" t="str">
        <f>VLOOKUP(Table15[[#This Row],[No.]],K:L,2,FALSE)</f>
        <v>KRCS-KWALE BR YOUTH IN KENYA</v>
      </c>
    </row>
    <row r="784" spans="1:27" x14ac:dyDescent="0.35">
      <c r="A784" s="2" t="s">
        <v>34713</v>
      </c>
      <c r="B784" s="2" t="s">
        <v>34714</v>
      </c>
      <c r="C784" s="2" t="s">
        <v>10</v>
      </c>
      <c r="D784" s="2" t="s">
        <v>10</v>
      </c>
      <c r="E784" s="4">
        <v>0</v>
      </c>
      <c r="F784" s="4">
        <v>0</v>
      </c>
      <c r="G784" s="4">
        <v>0</v>
      </c>
      <c r="H784" s="11" t="b">
        <f>FALSE()</f>
        <v>0</v>
      </c>
      <c r="I784" s="11" t="b">
        <f>TRUE()</f>
        <v>1</v>
      </c>
      <c r="J784" s="11"/>
      <c r="K784" t="s">
        <v>34721</v>
      </c>
      <c r="L784" t="s">
        <v>34722</v>
      </c>
      <c r="N784" t="s">
        <v>7105</v>
      </c>
      <c r="O784" t="s">
        <v>7105</v>
      </c>
      <c r="S784" t="s">
        <v>34867</v>
      </c>
      <c r="T784">
        <v>0</v>
      </c>
      <c r="U784">
        <v>0</v>
      </c>
      <c r="V784">
        <v>0</v>
      </c>
      <c r="W784" t="s">
        <v>35642</v>
      </c>
      <c r="X784" t="s">
        <v>7105</v>
      </c>
      <c r="Y784" t="s">
        <v>7133</v>
      </c>
      <c r="Z784">
        <v>2038330686</v>
      </c>
      <c r="AA784" t="str">
        <f>VLOOKUP(Table15[[#This Row],[No.]],K:L,2,FALSE)</f>
        <v>KRCS Mandera Youth Empowerment Project</v>
      </c>
    </row>
    <row r="785" spans="1:27" x14ac:dyDescent="0.35">
      <c r="A785" s="2" t="s">
        <v>34715</v>
      </c>
      <c r="B785" s="2" t="s">
        <v>34716</v>
      </c>
      <c r="C785" s="2" t="s">
        <v>10</v>
      </c>
      <c r="D785" s="2" t="s">
        <v>10</v>
      </c>
      <c r="E785" s="4">
        <v>0</v>
      </c>
      <c r="F785" s="4">
        <v>0</v>
      </c>
      <c r="G785" s="4">
        <v>0</v>
      </c>
      <c r="H785" s="11" t="b">
        <f>FALSE()</f>
        <v>0</v>
      </c>
      <c r="I785" s="11" t="b">
        <f>TRUE()</f>
        <v>1</v>
      </c>
      <c r="J785" s="11"/>
      <c r="K785" t="s">
        <v>34723</v>
      </c>
      <c r="L785" t="s">
        <v>34724</v>
      </c>
      <c r="N785" t="s">
        <v>7105</v>
      </c>
      <c r="O785" t="s">
        <v>7105</v>
      </c>
      <c r="S785" t="s">
        <v>34867</v>
      </c>
      <c r="T785">
        <v>0</v>
      </c>
      <c r="U785">
        <v>0</v>
      </c>
      <c r="V785">
        <v>0</v>
      </c>
      <c r="W785" t="s">
        <v>35643</v>
      </c>
      <c r="X785" t="s">
        <v>7105</v>
      </c>
      <c r="Y785" t="s">
        <v>7133</v>
      </c>
      <c r="Z785">
        <v>1004990858</v>
      </c>
      <c r="AA785" t="str">
        <f>VLOOKUP(Table15[[#This Row],[No.]],K:L,2,FALSE)</f>
        <v>KRCS GarissaYouth Empowerment Project</v>
      </c>
    </row>
    <row r="786" spans="1:27" x14ac:dyDescent="0.35">
      <c r="A786" s="2" t="s">
        <v>34717</v>
      </c>
      <c r="B786" s="2" t="s">
        <v>34718</v>
      </c>
      <c r="C786" s="2" t="s">
        <v>10</v>
      </c>
      <c r="D786" s="2" t="s">
        <v>10</v>
      </c>
      <c r="E786" s="4">
        <v>0</v>
      </c>
      <c r="F786" s="4">
        <v>0</v>
      </c>
      <c r="G786" s="4">
        <v>0</v>
      </c>
      <c r="H786" s="11" t="b">
        <f>FALSE()</f>
        <v>0</v>
      </c>
      <c r="I786" s="11" t="b">
        <f>TRUE()</f>
        <v>1</v>
      </c>
      <c r="J786" s="11"/>
      <c r="K786" t="s">
        <v>34725</v>
      </c>
      <c r="L786" t="s">
        <v>34726</v>
      </c>
      <c r="N786" t="s">
        <v>7105</v>
      </c>
      <c r="O786" t="s">
        <v>7105</v>
      </c>
      <c r="S786" t="s">
        <v>34867</v>
      </c>
      <c r="T786">
        <v>0</v>
      </c>
      <c r="U786">
        <v>0</v>
      </c>
      <c r="V786">
        <v>0</v>
      </c>
      <c r="W786" t="s">
        <v>35645</v>
      </c>
      <c r="X786" t="s">
        <v>7105</v>
      </c>
      <c r="Y786" t="s">
        <v>7133</v>
      </c>
      <c r="Z786">
        <v>1004991075</v>
      </c>
      <c r="AA786" t="str">
        <f>VLOOKUP(Table15[[#This Row],[No.]],K:L,2,FALSE)</f>
        <v>KRCS Wajir Youth livelihood Project</v>
      </c>
    </row>
    <row r="787" spans="1:27" x14ac:dyDescent="0.35">
      <c r="A787" s="2" t="s">
        <v>34719</v>
      </c>
      <c r="B787" s="2" t="s">
        <v>34720</v>
      </c>
      <c r="C787" s="2" t="s">
        <v>10</v>
      </c>
      <c r="D787" s="2" t="s">
        <v>10</v>
      </c>
      <c r="E787" s="4">
        <v>0</v>
      </c>
      <c r="F787" s="4">
        <v>0</v>
      </c>
      <c r="G787" s="4">
        <v>0</v>
      </c>
      <c r="H787" s="11" t="b">
        <f>FALSE()</f>
        <v>0</v>
      </c>
      <c r="I787" s="11" t="b">
        <f>TRUE()</f>
        <v>1</v>
      </c>
      <c r="J787" s="11"/>
      <c r="K787" t="s">
        <v>34727</v>
      </c>
      <c r="L787" t="s">
        <v>34728</v>
      </c>
      <c r="N787" t="s">
        <v>7105</v>
      </c>
      <c r="O787" t="s">
        <v>7105</v>
      </c>
      <c r="S787" t="s">
        <v>34867</v>
      </c>
      <c r="T787">
        <v>0</v>
      </c>
      <c r="U787">
        <v>0</v>
      </c>
      <c r="V787">
        <v>0</v>
      </c>
      <c r="W787" t="s">
        <v>35646</v>
      </c>
      <c r="X787" t="s">
        <v>7105</v>
      </c>
      <c r="Y787" t="s">
        <v>7133</v>
      </c>
      <c r="Z787">
        <v>1060201501600</v>
      </c>
      <c r="AA787" t="str">
        <f>VLOOKUP(Table15[[#This Row],[No.]],K:L,2,FALSE)</f>
        <v>KRCS Shifting the power project-Turkana</v>
      </c>
    </row>
    <row r="788" spans="1:27" x14ac:dyDescent="0.35">
      <c r="A788" s="2" t="s">
        <v>34721</v>
      </c>
      <c r="B788" s="2" t="s">
        <v>34722</v>
      </c>
      <c r="C788" s="2" t="s">
        <v>10</v>
      </c>
      <c r="D788" s="2" t="s">
        <v>10</v>
      </c>
      <c r="E788" s="4">
        <v>0</v>
      </c>
      <c r="F788" s="4">
        <v>0</v>
      </c>
      <c r="G788" s="4">
        <v>0</v>
      </c>
      <c r="H788" s="11" t="b">
        <f>FALSE()</f>
        <v>0</v>
      </c>
      <c r="I788" s="11" t="b">
        <f>TRUE()</f>
        <v>1</v>
      </c>
      <c r="J788" s="11"/>
      <c r="K788" t="s">
        <v>34729</v>
      </c>
      <c r="L788" t="s">
        <v>34730</v>
      </c>
      <c r="N788" t="s">
        <v>7105</v>
      </c>
      <c r="O788" t="s">
        <v>7105</v>
      </c>
      <c r="S788" t="s">
        <v>34867</v>
      </c>
      <c r="T788">
        <v>0</v>
      </c>
      <c r="U788">
        <v>0</v>
      </c>
      <c r="V788">
        <v>0</v>
      </c>
      <c r="W788" t="s">
        <v>35647</v>
      </c>
      <c r="X788" t="s">
        <v>7105</v>
      </c>
      <c r="Y788" t="s">
        <v>7133</v>
      </c>
      <c r="Z788">
        <v>102865718502</v>
      </c>
      <c r="AA788" t="str">
        <f>VLOOKUP(Table15[[#This Row],[No.]],K:L,2,FALSE)</f>
        <v>KRCS Right Start Initiative Project-West Kenya</v>
      </c>
    </row>
    <row r="789" spans="1:27" x14ac:dyDescent="0.35">
      <c r="A789" s="2" t="s">
        <v>34723</v>
      </c>
      <c r="B789" s="2" t="s">
        <v>34724</v>
      </c>
      <c r="C789" s="2" t="s">
        <v>10</v>
      </c>
      <c r="D789" s="2" t="s">
        <v>10</v>
      </c>
      <c r="E789" s="4">
        <v>0</v>
      </c>
      <c r="F789" s="4">
        <v>0</v>
      </c>
      <c r="G789" s="4">
        <v>0</v>
      </c>
      <c r="H789" s="11" t="b">
        <f>FALSE()</f>
        <v>0</v>
      </c>
      <c r="I789" s="11" t="b">
        <f>TRUE()</f>
        <v>1</v>
      </c>
      <c r="J789" s="11"/>
      <c r="K789" t="s">
        <v>34731</v>
      </c>
      <c r="L789" t="s">
        <v>34732</v>
      </c>
      <c r="N789" t="s">
        <v>7105</v>
      </c>
      <c r="O789" t="s">
        <v>7105</v>
      </c>
      <c r="P789" t="s">
        <v>35474</v>
      </c>
      <c r="S789" t="s">
        <v>34867</v>
      </c>
      <c r="T789">
        <v>0</v>
      </c>
      <c r="U789">
        <v>0</v>
      </c>
      <c r="V789">
        <v>0</v>
      </c>
      <c r="W789" t="s">
        <v>35648</v>
      </c>
      <c r="X789" t="s">
        <v>7105</v>
      </c>
      <c r="Y789" t="s">
        <v>7133</v>
      </c>
      <c r="Z789">
        <v>600023410</v>
      </c>
      <c r="AA789" t="str">
        <f>VLOOKUP(Table15[[#This Row],[No.]],K:L,2,FALSE)</f>
        <v>KRCS NRR Right Start Initiative Project</v>
      </c>
    </row>
    <row r="790" spans="1:27" x14ac:dyDescent="0.35">
      <c r="A790" s="2" t="s">
        <v>34725</v>
      </c>
      <c r="B790" s="2" t="s">
        <v>34726</v>
      </c>
      <c r="C790" s="2" t="s">
        <v>10</v>
      </c>
      <c r="D790" s="2" t="s">
        <v>10</v>
      </c>
      <c r="E790" s="4">
        <v>0</v>
      </c>
      <c r="F790" s="4">
        <v>0</v>
      </c>
      <c r="G790" s="4">
        <v>0</v>
      </c>
      <c r="H790" s="11" t="b">
        <f>FALSE()</f>
        <v>0</v>
      </c>
      <c r="I790" s="11" t="b">
        <f>TRUE()</f>
        <v>1</v>
      </c>
      <c r="J790" s="11"/>
      <c r="K790" t="s">
        <v>34733</v>
      </c>
      <c r="L790" t="s">
        <v>34734</v>
      </c>
      <c r="N790" t="s">
        <v>7105</v>
      </c>
      <c r="O790" t="s">
        <v>7105</v>
      </c>
      <c r="P790" t="s">
        <v>35644</v>
      </c>
      <c r="S790" t="s">
        <v>34867</v>
      </c>
      <c r="T790" s="4">
        <v>7419.87</v>
      </c>
      <c r="U790" s="4">
        <v>7419.87</v>
      </c>
      <c r="V790" s="4">
        <v>7419.87</v>
      </c>
      <c r="W790" t="s">
        <v>35649</v>
      </c>
      <c r="X790" t="s">
        <v>7105</v>
      </c>
      <c r="Y790" t="s">
        <v>7105</v>
      </c>
      <c r="Z790">
        <v>1004991024</v>
      </c>
      <c r="AA790" t="str">
        <f>VLOOKUP(Table15[[#This Row],[No.]],K:L,2,FALSE)</f>
        <v>KRCS  North Rift -WASH Project</v>
      </c>
    </row>
    <row r="791" spans="1:27" x14ac:dyDescent="0.35">
      <c r="A791" s="2" t="s">
        <v>34727</v>
      </c>
      <c r="B791" s="2" t="s">
        <v>34728</v>
      </c>
      <c r="C791" s="2" t="s">
        <v>10</v>
      </c>
      <c r="D791" s="2" t="s">
        <v>10</v>
      </c>
      <c r="E791" s="4">
        <v>0</v>
      </c>
      <c r="F791" s="4">
        <v>0</v>
      </c>
      <c r="G791" s="4">
        <v>0</v>
      </c>
      <c r="H791" s="11" t="b">
        <f>FALSE()</f>
        <v>0</v>
      </c>
      <c r="I791" s="11" t="b">
        <f>TRUE()</f>
        <v>1</v>
      </c>
      <c r="J791" s="11"/>
      <c r="K791" t="s">
        <v>34735</v>
      </c>
      <c r="L791" t="s">
        <v>34736</v>
      </c>
      <c r="N791" t="s">
        <v>7105</v>
      </c>
      <c r="O791" t="s">
        <v>7105</v>
      </c>
      <c r="P791" t="s">
        <v>35650</v>
      </c>
      <c r="S791" t="s">
        <v>34867</v>
      </c>
      <c r="T791">
        <v>0</v>
      </c>
      <c r="U791">
        <v>0</v>
      </c>
      <c r="V791">
        <v>0</v>
      </c>
      <c r="W791" t="s">
        <v>35651</v>
      </c>
      <c r="X791" t="s">
        <v>7105</v>
      </c>
      <c r="Y791" t="s">
        <v>7133</v>
      </c>
      <c r="Z791">
        <v>1233897187</v>
      </c>
      <c r="AA791" t="str">
        <f>VLOOKUP(Table15[[#This Row],[No.]],K:L,2,FALSE)</f>
        <v>KRCS Right Start Initiative Bomet</v>
      </c>
    </row>
    <row r="792" spans="1:27" x14ac:dyDescent="0.35">
      <c r="A792" s="2" t="s">
        <v>34729</v>
      </c>
      <c r="B792" s="2" t="s">
        <v>34730</v>
      </c>
      <c r="C792" s="2" t="s">
        <v>10</v>
      </c>
      <c r="D792" s="2" t="s">
        <v>10</v>
      </c>
      <c r="E792" s="4">
        <v>0</v>
      </c>
      <c r="F792" s="4">
        <v>0</v>
      </c>
      <c r="G792" s="4">
        <v>0</v>
      </c>
      <c r="H792" s="11" t="b">
        <f>FALSE()</f>
        <v>0</v>
      </c>
      <c r="I792" s="11" t="b">
        <f>TRUE()</f>
        <v>1</v>
      </c>
      <c r="J792" s="11"/>
      <c r="K792" t="s">
        <v>34737</v>
      </c>
      <c r="L792" t="s">
        <v>34738</v>
      </c>
      <c r="N792" t="s">
        <v>7105</v>
      </c>
      <c r="O792" t="s">
        <v>7105</v>
      </c>
      <c r="P792" t="s">
        <v>35644</v>
      </c>
      <c r="S792" t="s">
        <v>34867</v>
      </c>
      <c r="T792">
        <v>0</v>
      </c>
      <c r="U792">
        <v>0</v>
      </c>
      <c r="V792">
        <v>0</v>
      </c>
      <c r="W792" t="s">
        <v>35652</v>
      </c>
      <c r="X792" t="s">
        <v>7105</v>
      </c>
      <c r="Y792" t="s">
        <v>7133</v>
      </c>
      <c r="Z792">
        <v>1004990907</v>
      </c>
      <c r="AA792" t="str">
        <f>VLOOKUP(Table15[[#This Row],[No.]],K:L,2,FALSE)</f>
        <v>KRCS Right Start Initiative Proj- LER</v>
      </c>
    </row>
    <row r="793" spans="1:27" x14ac:dyDescent="0.35">
      <c r="A793" s="2" t="s">
        <v>34731</v>
      </c>
      <c r="B793" s="2" t="s">
        <v>34732</v>
      </c>
      <c r="C793" s="2" t="s">
        <v>10</v>
      </c>
      <c r="D793" s="2" t="s">
        <v>10</v>
      </c>
      <c r="E793" s="4">
        <v>0</v>
      </c>
      <c r="F793" s="4">
        <v>0</v>
      </c>
      <c r="G793" s="4">
        <v>0</v>
      </c>
      <c r="H793" s="11" t="b">
        <f>FALSE()</f>
        <v>0</v>
      </c>
      <c r="I793" s="11" t="b">
        <f>TRUE()</f>
        <v>1</v>
      </c>
      <c r="J793" s="11"/>
      <c r="K793" t="s">
        <v>34739</v>
      </c>
      <c r="L793" t="s">
        <v>34740</v>
      </c>
      <c r="N793" t="s">
        <v>7105</v>
      </c>
      <c r="O793" t="s">
        <v>7105</v>
      </c>
      <c r="S793" t="s">
        <v>34867</v>
      </c>
      <c r="T793" s="4">
        <v>15549.1</v>
      </c>
      <c r="U793" s="4">
        <v>15549.1</v>
      </c>
      <c r="V793" s="4">
        <v>15549.1</v>
      </c>
      <c r="W793" t="s">
        <v>35653</v>
      </c>
      <c r="X793" t="s">
        <v>7105</v>
      </c>
      <c r="Y793" t="s">
        <v>7105</v>
      </c>
      <c r="Z793">
        <v>293392007</v>
      </c>
      <c r="AA793" t="str">
        <f>VLOOKUP(Table15[[#This Row],[No.]],K:L,2,FALSE)</f>
        <v>KRCS Right Start Initiative -Malindi</v>
      </c>
    </row>
    <row r="794" spans="1:27" x14ac:dyDescent="0.35">
      <c r="A794" s="2" t="s">
        <v>34733</v>
      </c>
      <c r="B794" s="2" t="s">
        <v>34734</v>
      </c>
      <c r="C794" s="2" t="s">
        <v>10</v>
      </c>
      <c r="D794" s="2" t="s">
        <v>10</v>
      </c>
      <c r="E794" s="4">
        <v>7419.87</v>
      </c>
      <c r="F794" s="4">
        <v>7419.87</v>
      </c>
      <c r="G794" s="4">
        <v>7419.87</v>
      </c>
      <c r="H794" s="11" t="b">
        <f>FALSE()</f>
        <v>0</v>
      </c>
      <c r="I794" s="11" t="b">
        <f>FALSE()</f>
        <v>0</v>
      </c>
      <c r="J794" s="11"/>
      <c r="K794" t="s">
        <v>4462</v>
      </c>
      <c r="L794" t="s">
        <v>4463</v>
      </c>
      <c r="N794" t="s">
        <v>7105</v>
      </c>
      <c r="O794" t="s">
        <v>7105</v>
      </c>
      <c r="S794" t="s">
        <v>34867</v>
      </c>
      <c r="T794" s="4">
        <v>3680376.6</v>
      </c>
      <c r="U794" s="4">
        <v>3680376.6</v>
      </c>
      <c r="V794" s="4">
        <v>3680376.6</v>
      </c>
      <c r="W794" t="s">
        <v>18521</v>
      </c>
      <c r="X794" t="s">
        <v>7105</v>
      </c>
      <c r="Y794" t="s">
        <v>7105</v>
      </c>
      <c r="Z794">
        <v>1360262375121</v>
      </c>
      <c r="AA794" t="str">
        <f>VLOOKUP(Table15[[#This Row],[No.]],K:L,2,FALSE)</f>
        <v>KRCS North Rift -UNHCR Project</v>
      </c>
    </row>
    <row r="795" spans="1:27" x14ac:dyDescent="0.35">
      <c r="A795" s="2" t="s">
        <v>34735</v>
      </c>
      <c r="B795" s="2" t="s">
        <v>34736</v>
      </c>
      <c r="C795" s="2" t="s">
        <v>10</v>
      </c>
      <c r="D795" s="2" t="s">
        <v>10</v>
      </c>
      <c r="E795" s="4">
        <v>0</v>
      </c>
      <c r="F795" s="4">
        <v>0</v>
      </c>
      <c r="G795" s="4">
        <v>0</v>
      </c>
      <c r="H795" s="11" t="b">
        <f>FALSE()</f>
        <v>0</v>
      </c>
      <c r="I795" s="11" t="b">
        <f>TRUE()</f>
        <v>1</v>
      </c>
      <c r="J795" s="11"/>
      <c r="K795" t="s">
        <v>34741</v>
      </c>
      <c r="L795" t="s">
        <v>34742</v>
      </c>
      <c r="N795" t="s">
        <v>7105</v>
      </c>
      <c r="O795" t="s">
        <v>7105</v>
      </c>
      <c r="S795" t="s">
        <v>34867</v>
      </c>
      <c r="T795">
        <v>0</v>
      </c>
      <c r="U795">
        <v>0</v>
      </c>
      <c r="V795">
        <v>0</v>
      </c>
      <c r="W795" t="s">
        <v>35654</v>
      </c>
      <c r="X795" t="s">
        <v>7105</v>
      </c>
      <c r="Y795" t="s">
        <v>7133</v>
      </c>
      <c r="Z795">
        <v>1260690512</v>
      </c>
      <c r="AA795" t="str">
        <f>VLOOKUP(Table15[[#This Row],[No.]],K:L,2,FALSE)</f>
        <v>KRCS Taita Taveta -PASSA</v>
      </c>
    </row>
    <row r="796" spans="1:27" x14ac:dyDescent="0.35">
      <c r="A796" s="2" t="s">
        <v>34737</v>
      </c>
      <c r="B796" s="2" t="s">
        <v>34738</v>
      </c>
      <c r="C796" s="2" t="s">
        <v>10</v>
      </c>
      <c r="D796" s="2" t="s">
        <v>10</v>
      </c>
      <c r="E796" s="4">
        <v>0</v>
      </c>
      <c r="F796" s="4">
        <v>0</v>
      </c>
      <c r="G796" s="4">
        <v>0</v>
      </c>
      <c r="H796" s="11" t="b">
        <f>FALSE()</f>
        <v>0</v>
      </c>
      <c r="I796" s="11" t="b">
        <f>TRUE()</f>
        <v>1</v>
      </c>
      <c r="J796" s="11"/>
      <c r="K796" t="s">
        <v>34743</v>
      </c>
      <c r="L796" t="s">
        <v>34744</v>
      </c>
      <c r="N796" t="s">
        <v>7105</v>
      </c>
      <c r="O796" t="s">
        <v>7105</v>
      </c>
      <c r="S796" t="s">
        <v>34867</v>
      </c>
      <c r="T796">
        <v>0</v>
      </c>
      <c r="U796">
        <v>0</v>
      </c>
      <c r="V796">
        <v>0</v>
      </c>
      <c r="W796" t="s">
        <v>35655</v>
      </c>
      <c r="X796" t="s">
        <v>7105</v>
      </c>
      <c r="Y796" t="s">
        <v>7133</v>
      </c>
      <c r="Z796">
        <v>1071216152300</v>
      </c>
      <c r="AA796" t="str">
        <f>VLOOKUP(Table15[[#This Row],[No.]],K:L,2,FALSE)</f>
        <v>KRCS North rift projects</v>
      </c>
    </row>
    <row r="797" spans="1:27" x14ac:dyDescent="0.35">
      <c r="A797" s="2" t="s">
        <v>34739</v>
      </c>
      <c r="B797" s="2" t="s">
        <v>34740</v>
      </c>
      <c r="C797" s="2" t="s">
        <v>10</v>
      </c>
      <c r="D797" s="2" t="s">
        <v>10</v>
      </c>
      <c r="E797" s="4">
        <v>0</v>
      </c>
      <c r="F797" s="4">
        <v>0</v>
      </c>
      <c r="G797" s="4">
        <v>0</v>
      </c>
      <c r="H797" s="11" t="b">
        <f>FALSE()</f>
        <v>0</v>
      </c>
      <c r="I797" s="11" t="b">
        <f>FALSE()</f>
        <v>0</v>
      </c>
      <c r="J797" s="11"/>
      <c r="K797" t="s">
        <v>34745</v>
      </c>
      <c r="L797" t="s">
        <v>34746</v>
      </c>
      <c r="N797" t="s">
        <v>7105</v>
      </c>
      <c r="O797" t="s">
        <v>7105</v>
      </c>
      <c r="S797" t="s">
        <v>34867</v>
      </c>
      <c r="T797">
        <v>0</v>
      </c>
      <c r="U797">
        <v>0</v>
      </c>
      <c r="V797">
        <v>0</v>
      </c>
      <c r="W797" t="s">
        <v>35656</v>
      </c>
      <c r="X797" t="s">
        <v>7105</v>
      </c>
      <c r="Y797" t="s">
        <v>7133</v>
      </c>
      <c r="Z797">
        <v>1134436305402</v>
      </c>
      <c r="AA797" t="str">
        <f>VLOOKUP(Table15[[#This Row],[No.]],K:L,2,FALSE)</f>
        <v>KRCS REHAB Account</v>
      </c>
    </row>
    <row r="798" spans="1:27" x14ac:dyDescent="0.35">
      <c r="A798" s="2" t="s">
        <v>4462</v>
      </c>
      <c r="B798" s="2" t="s">
        <v>4463</v>
      </c>
      <c r="C798" s="2" t="s">
        <v>10</v>
      </c>
      <c r="D798" s="2" t="s">
        <v>10</v>
      </c>
      <c r="E798" s="4">
        <v>2874284.6</v>
      </c>
      <c r="F798" s="4">
        <v>2874284.6</v>
      </c>
      <c r="G798" s="4">
        <v>2874284.6</v>
      </c>
      <c r="H798" s="11" t="b">
        <f>FALSE()</f>
        <v>0</v>
      </c>
      <c r="I798" s="11" t="b">
        <f>FALSE()</f>
        <v>0</v>
      </c>
      <c r="J798" s="11"/>
      <c r="K798" t="s">
        <v>34747</v>
      </c>
      <c r="L798" t="s">
        <v>34748</v>
      </c>
      <c r="N798" t="s">
        <v>7105</v>
      </c>
      <c r="O798" t="s">
        <v>7105</v>
      </c>
      <c r="S798" t="s">
        <v>34867</v>
      </c>
      <c r="T798">
        <v>0</v>
      </c>
      <c r="U798">
        <v>0</v>
      </c>
      <c r="V798">
        <v>0</v>
      </c>
      <c r="W798" t="s">
        <v>35657</v>
      </c>
      <c r="X798" t="s">
        <v>7105</v>
      </c>
      <c r="Y798" t="s">
        <v>7133</v>
      </c>
      <c r="Z798">
        <v>1272243311</v>
      </c>
      <c r="AA798" t="str">
        <f>VLOOKUP(Table15[[#This Row],[No.]],K:L,2,FALSE)</f>
        <v>KRCS DRO Catering Unit</v>
      </c>
    </row>
    <row r="799" spans="1:27" x14ac:dyDescent="0.35">
      <c r="A799" s="2" t="s">
        <v>34741</v>
      </c>
      <c r="B799" s="2" t="s">
        <v>34742</v>
      </c>
      <c r="C799" s="2" t="s">
        <v>10</v>
      </c>
      <c r="D799" s="2" t="s">
        <v>10</v>
      </c>
      <c r="E799" s="4">
        <v>0</v>
      </c>
      <c r="F799" s="4">
        <v>0</v>
      </c>
      <c r="G799" s="4">
        <v>0</v>
      </c>
      <c r="H799" s="11" t="b">
        <f>FALSE()</f>
        <v>0</v>
      </c>
      <c r="I799" s="11" t="b">
        <f>TRUE()</f>
        <v>1</v>
      </c>
      <c r="J799" s="11"/>
      <c r="K799" t="s">
        <v>34749</v>
      </c>
      <c r="L799" t="s">
        <v>34750</v>
      </c>
      <c r="N799" t="s">
        <v>7105</v>
      </c>
      <c r="O799" t="s">
        <v>7105</v>
      </c>
      <c r="S799" t="s">
        <v>34867</v>
      </c>
      <c r="T799" s="4">
        <v>3889</v>
      </c>
      <c r="U799" s="4">
        <v>3889</v>
      </c>
      <c r="V799" s="4">
        <v>3889</v>
      </c>
      <c r="W799" t="s">
        <v>35658</v>
      </c>
      <c r="X799" t="s">
        <v>7105</v>
      </c>
      <c r="Y799" t="s">
        <v>7105</v>
      </c>
      <c r="Z799">
        <v>1005150037641</v>
      </c>
      <c r="AA799" t="str">
        <f>VLOOKUP(Table15[[#This Row],[No.]],K:L,2,FALSE)</f>
        <v>KRCS-URP Branch account</v>
      </c>
    </row>
    <row r="800" spans="1:27" x14ac:dyDescent="0.35">
      <c r="A800" s="2" t="s">
        <v>34743</v>
      </c>
      <c r="B800" s="2" t="s">
        <v>34744</v>
      </c>
      <c r="C800" s="2" t="s">
        <v>10</v>
      </c>
      <c r="D800" s="2" t="s">
        <v>10</v>
      </c>
      <c r="E800" s="4">
        <v>0</v>
      </c>
      <c r="F800" s="4">
        <v>0</v>
      </c>
      <c r="G800" s="4">
        <v>0</v>
      </c>
      <c r="H800" s="11" t="b">
        <f>FALSE()</f>
        <v>0</v>
      </c>
      <c r="I800" s="11" t="b">
        <f>TRUE()</f>
        <v>1</v>
      </c>
      <c r="J800" s="11"/>
      <c r="K800" t="s">
        <v>34751</v>
      </c>
      <c r="L800" t="s">
        <v>34752</v>
      </c>
      <c r="N800" t="s">
        <v>7105</v>
      </c>
      <c r="O800" t="s">
        <v>7105</v>
      </c>
      <c r="S800" t="s">
        <v>34867</v>
      </c>
      <c r="T800">
        <v>0</v>
      </c>
      <c r="U800">
        <v>0</v>
      </c>
      <c r="V800">
        <v>0</v>
      </c>
      <c r="W800" t="s">
        <v>34752</v>
      </c>
      <c r="X800" t="s">
        <v>7105</v>
      </c>
      <c r="Y800" t="s">
        <v>7133</v>
      </c>
      <c r="Z800">
        <v>1050224235200</v>
      </c>
      <c r="AA800" t="str">
        <f>VLOOKUP(Table15[[#This Row],[No.]],K:L,2,FALSE)</f>
        <v xml:space="preserve">KRCS Kakamega Misango Water Project </v>
      </c>
    </row>
    <row r="801" spans="1:27" x14ac:dyDescent="0.35">
      <c r="A801" s="2" t="s">
        <v>34745</v>
      </c>
      <c r="B801" s="2" t="s">
        <v>34746</v>
      </c>
      <c r="C801" s="2" t="s">
        <v>10</v>
      </c>
      <c r="D801" s="2" t="s">
        <v>10</v>
      </c>
      <c r="E801" s="4">
        <v>0</v>
      </c>
      <c r="F801" s="4">
        <v>0</v>
      </c>
      <c r="G801" s="4">
        <v>0</v>
      </c>
      <c r="H801" s="11" t="b">
        <f>FALSE()</f>
        <v>0</v>
      </c>
      <c r="I801" s="11" t="b">
        <f>TRUE()</f>
        <v>1</v>
      </c>
      <c r="J801" s="11"/>
      <c r="K801" t="s">
        <v>34753</v>
      </c>
      <c r="L801" t="s">
        <v>34754</v>
      </c>
      <c r="N801" t="s">
        <v>7105</v>
      </c>
      <c r="O801" t="s">
        <v>7105</v>
      </c>
      <c r="P801" t="s">
        <v>35659</v>
      </c>
      <c r="S801" t="s">
        <v>34867</v>
      </c>
      <c r="T801">
        <v>0.15</v>
      </c>
      <c r="U801">
        <v>0.15</v>
      </c>
      <c r="V801">
        <v>0.15</v>
      </c>
      <c r="W801" t="s">
        <v>35660</v>
      </c>
      <c r="X801" t="s">
        <v>7105</v>
      </c>
      <c r="Y801" t="s">
        <v>7133</v>
      </c>
      <c r="Z801">
        <v>1060228194400</v>
      </c>
      <c r="AA801" t="str">
        <f>VLOOKUP(Table15[[#This Row],[No.]],K:L,2,FALSE)</f>
        <v>KRCS UER Project Account</v>
      </c>
    </row>
    <row r="802" spans="1:27" x14ac:dyDescent="0.35">
      <c r="A802" s="2" t="s">
        <v>34747</v>
      </c>
      <c r="B802" s="2" t="s">
        <v>34748</v>
      </c>
      <c r="C802" s="2" t="s">
        <v>10</v>
      </c>
      <c r="D802" s="2" t="s">
        <v>10</v>
      </c>
      <c r="E802" s="4">
        <v>0</v>
      </c>
      <c r="F802" s="4">
        <v>0</v>
      </c>
      <c r="G802" s="4">
        <v>0</v>
      </c>
      <c r="H802" s="11" t="b">
        <f>FALSE()</f>
        <v>0</v>
      </c>
      <c r="I802" s="11" t="b">
        <f>TRUE()</f>
        <v>1</v>
      </c>
      <c r="J802" s="11"/>
      <c r="K802" t="s">
        <v>34755</v>
      </c>
      <c r="L802" t="s">
        <v>34756</v>
      </c>
      <c r="N802" t="s">
        <v>7105</v>
      </c>
      <c r="O802" t="s">
        <v>7105</v>
      </c>
      <c r="S802" t="s">
        <v>34867</v>
      </c>
      <c r="T802">
        <v>0</v>
      </c>
      <c r="U802">
        <v>0</v>
      </c>
      <c r="V802">
        <v>0</v>
      </c>
      <c r="W802" t="s">
        <v>34756</v>
      </c>
      <c r="X802" t="s">
        <v>7105</v>
      </c>
      <c r="Y802" t="s">
        <v>7133</v>
      </c>
      <c r="Z802">
        <v>6000203426</v>
      </c>
      <c r="AA802" t="str">
        <f>VLOOKUP(Table15[[#This Row],[No.]],K:L,2,FALSE)</f>
        <v>KRCS Di Moody Project</v>
      </c>
    </row>
    <row r="803" spans="1:27" x14ac:dyDescent="0.35">
      <c r="A803" s="2" t="s">
        <v>34749</v>
      </c>
      <c r="B803" s="2" t="s">
        <v>34750</v>
      </c>
      <c r="C803" s="2" t="s">
        <v>10</v>
      </c>
      <c r="D803" s="2" t="s">
        <v>10</v>
      </c>
      <c r="E803" s="4">
        <v>3889</v>
      </c>
      <c r="F803" s="4">
        <v>3889</v>
      </c>
      <c r="G803" s="4">
        <v>3889</v>
      </c>
      <c r="H803" s="11" t="b">
        <f>FALSE()</f>
        <v>0</v>
      </c>
      <c r="I803" s="11" t="b">
        <f>FALSE()</f>
        <v>0</v>
      </c>
      <c r="J803" s="11"/>
      <c r="K803" t="s">
        <v>34757</v>
      </c>
      <c r="L803" t="s">
        <v>34758</v>
      </c>
      <c r="N803" t="s">
        <v>7105</v>
      </c>
      <c r="O803" t="s">
        <v>7105</v>
      </c>
      <c r="S803" t="s">
        <v>34867</v>
      </c>
      <c r="T803">
        <v>0</v>
      </c>
      <c r="U803">
        <v>0</v>
      </c>
      <c r="V803">
        <v>0</v>
      </c>
      <c r="W803" t="s">
        <v>35661</v>
      </c>
      <c r="X803" t="s">
        <v>7105</v>
      </c>
      <c r="Y803" t="s">
        <v>7133</v>
      </c>
      <c r="Z803">
        <v>1278863885</v>
      </c>
      <c r="AA803" t="str">
        <f>VLOOKUP(Table15[[#This Row],[No.]],K:L,2,FALSE)</f>
        <v>KRCS-Central Region projects</v>
      </c>
    </row>
    <row r="804" spans="1:27" x14ac:dyDescent="0.35">
      <c r="A804" s="2" t="s">
        <v>34751</v>
      </c>
      <c r="B804" s="2" t="s">
        <v>34752</v>
      </c>
      <c r="C804" s="2" t="s">
        <v>10</v>
      </c>
      <c r="D804" s="2" t="s">
        <v>10</v>
      </c>
      <c r="E804" s="4">
        <v>0</v>
      </c>
      <c r="F804" s="4">
        <v>0</v>
      </c>
      <c r="G804" s="4">
        <v>0</v>
      </c>
      <c r="H804" s="11" t="b">
        <f>FALSE()</f>
        <v>0</v>
      </c>
      <c r="I804" s="11" t="b">
        <f>TRUE()</f>
        <v>1</v>
      </c>
      <c r="J804" s="11"/>
      <c r="K804" t="s">
        <v>34759</v>
      </c>
      <c r="L804" t="s">
        <v>34760</v>
      </c>
      <c r="N804" t="s">
        <v>7105</v>
      </c>
      <c r="O804" t="s">
        <v>7105</v>
      </c>
      <c r="P804" t="s">
        <v>35631</v>
      </c>
      <c r="S804" t="s">
        <v>34867</v>
      </c>
      <c r="T804">
        <v>0</v>
      </c>
      <c r="U804">
        <v>0</v>
      </c>
      <c r="V804">
        <v>0</v>
      </c>
      <c r="W804" t="s">
        <v>35662</v>
      </c>
      <c r="X804" t="s">
        <v>7105</v>
      </c>
      <c r="Y804" t="s">
        <v>7133</v>
      </c>
      <c r="Z804">
        <v>1278863869</v>
      </c>
      <c r="AA804" t="str">
        <f>VLOOKUP(Table15[[#This Row],[No.]],K:L,2,FALSE)</f>
        <v>KRCS VET PROJECT MANDERA</v>
      </c>
    </row>
    <row r="805" spans="1:27" x14ac:dyDescent="0.35">
      <c r="A805" s="2" t="s">
        <v>34753</v>
      </c>
      <c r="B805" s="2" t="s">
        <v>34754</v>
      </c>
      <c r="C805" s="2" t="s">
        <v>10</v>
      </c>
      <c r="D805" s="2" t="s">
        <v>10</v>
      </c>
      <c r="E805" s="4">
        <v>0.15</v>
      </c>
      <c r="F805" s="4">
        <v>0.15</v>
      </c>
      <c r="G805" s="4">
        <v>0.15</v>
      </c>
      <c r="H805" s="11" t="b">
        <f>FALSE()</f>
        <v>0</v>
      </c>
      <c r="I805" s="11" t="b">
        <f>TRUE()</f>
        <v>1</v>
      </c>
      <c r="J805" s="11"/>
      <c r="K805" t="s">
        <v>34761</v>
      </c>
      <c r="L805" t="s">
        <v>34762</v>
      </c>
      <c r="N805" t="s">
        <v>7105</v>
      </c>
      <c r="O805" t="s">
        <v>7105</v>
      </c>
      <c r="S805" t="s">
        <v>34867</v>
      </c>
      <c r="T805">
        <v>0</v>
      </c>
      <c r="U805">
        <v>0</v>
      </c>
      <c r="V805">
        <v>0</v>
      </c>
      <c r="W805" t="s">
        <v>35663</v>
      </c>
      <c r="X805" t="s">
        <v>7105</v>
      </c>
      <c r="Y805" t="s">
        <v>7133</v>
      </c>
      <c r="Z805">
        <v>2044463345</v>
      </c>
      <c r="AA805" t="str">
        <f>VLOOKUP(Table15[[#This Row],[No.]],K:L,2,FALSE)</f>
        <v>KRCS EU COVID 19 Response-W.Kenya Region</v>
      </c>
    </row>
    <row r="806" spans="1:27" x14ac:dyDescent="0.35">
      <c r="A806" s="2" t="s">
        <v>34755</v>
      </c>
      <c r="B806" s="2" t="s">
        <v>34756</v>
      </c>
      <c r="C806" s="2" t="s">
        <v>10</v>
      </c>
      <c r="D806" s="2" t="s">
        <v>10</v>
      </c>
      <c r="E806" s="4">
        <v>0</v>
      </c>
      <c r="F806" s="4">
        <v>0</v>
      </c>
      <c r="G806" s="4">
        <v>0</v>
      </c>
      <c r="H806" s="11" t="b">
        <f>FALSE()</f>
        <v>0</v>
      </c>
      <c r="I806" s="11" t="b">
        <f>TRUE()</f>
        <v>1</v>
      </c>
      <c r="J806" s="11"/>
      <c r="K806" t="s">
        <v>227</v>
      </c>
      <c r="L806" t="s">
        <v>228</v>
      </c>
      <c r="N806" t="s">
        <v>7105</v>
      </c>
      <c r="O806" t="s">
        <v>7105</v>
      </c>
      <c r="S806" t="s">
        <v>34867</v>
      </c>
      <c r="T806" s="4">
        <v>125304.53</v>
      </c>
      <c r="U806" s="4">
        <v>125304.53</v>
      </c>
      <c r="V806" s="4">
        <v>125304.53</v>
      </c>
      <c r="W806" t="s">
        <v>35664</v>
      </c>
      <c r="X806" t="s">
        <v>7105</v>
      </c>
      <c r="Y806" t="s">
        <v>7105</v>
      </c>
      <c r="Z806">
        <v>1315424991</v>
      </c>
      <c r="AA806" t="str">
        <f>VLOOKUP(Table15[[#This Row],[No.]],K:L,2,FALSE)</f>
        <v>KRCS-SRH &amp; GBV</v>
      </c>
    </row>
    <row r="807" spans="1:27" x14ac:dyDescent="0.35">
      <c r="A807" s="2" t="s">
        <v>34757</v>
      </c>
      <c r="B807" s="2" t="s">
        <v>34758</v>
      </c>
      <c r="C807" s="2" t="s">
        <v>10</v>
      </c>
      <c r="D807" s="2" t="s">
        <v>10</v>
      </c>
      <c r="E807" s="4">
        <v>0</v>
      </c>
      <c r="F807" s="4">
        <v>0</v>
      </c>
      <c r="G807" s="4">
        <v>0</v>
      </c>
      <c r="H807" s="11" t="b">
        <f>FALSE()</f>
        <v>0</v>
      </c>
      <c r="I807" s="11" t="b">
        <f>TRUE()</f>
        <v>1</v>
      </c>
      <c r="J807" s="11"/>
      <c r="K807" t="s">
        <v>34763</v>
      </c>
      <c r="L807" t="s">
        <v>34764</v>
      </c>
      <c r="M807" t="s">
        <v>34765</v>
      </c>
      <c r="N807" t="s">
        <v>7105</v>
      </c>
      <c r="O807" t="s">
        <v>7105</v>
      </c>
      <c r="S807" t="s">
        <v>34867</v>
      </c>
      <c r="T807" s="4">
        <v>28105.77</v>
      </c>
      <c r="U807" s="4">
        <v>28105.77</v>
      </c>
      <c r="V807" s="4">
        <v>28105.77</v>
      </c>
      <c r="W807" t="s">
        <v>35665</v>
      </c>
      <c r="X807" t="s">
        <v>7105</v>
      </c>
      <c r="Y807" t="s">
        <v>7105</v>
      </c>
      <c r="Z807">
        <v>1317846168</v>
      </c>
      <c r="AA807" t="str">
        <f>VLOOKUP(Table15[[#This Row],[No.]],K:L,2,FALSE)</f>
        <v>KRCS- Climate Smart</v>
      </c>
    </row>
    <row r="808" spans="1:27" x14ac:dyDescent="0.35">
      <c r="A808" s="2" t="s">
        <v>34759</v>
      </c>
      <c r="B808" s="2" t="s">
        <v>34760</v>
      </c>
      <c r="C808" s="2" t="s">
        <v>10</v>
      </c>
      <c r="D808" s="2" t="s">
        <v>10</v>
      </c>
      <c r="E808" s="4">
        <v>0</v>
      </c>
      <c r="F808" s="4">
        <v>0</v>
      </c>
      <c r="G808" s="4">
        <v>0</v>
      </c>
      <c r="H808" s="11" t="b">
        <f>FALSE()</f>
        <v>0</v>
      </c>
      <c r="I808" s="11" t="b">
        <f>TRUE()</f>
        <v>1</v>
      </c>
      <c r="J808" s="11"/>
      <c r="K808" t="s">
        <v>301</v>
      </c>
      <c r="L808" t="s">
        <v>302</v>
      </c>
      <c r="N808" t="s">
        <v>7105</v>
      </c>
      <c r="O808" t="s">
        <v>7105</v>
      </c>
      <c r="P808" t="s">
        <v>35217</v>
      </c>
      <c r="Q808" t="s">
        <v>35199</v>
      </c>
      <c r="S808" t="s">
        <v>34867</v>
      </c>
      <c r="T808" s="4">
        <v>2728765.95</v>
      </c>
      <c r="U808" s="4">
        <v>2728765.95</v>
      </c>
      <c r="V808" s="4">
        <v>2728765.95</v>
      </c>
      <c r="W808" t="s">
        <v>35666</v>
      </c>
      <c r="X808" t="s">
        <v>7105</v>
      </c>
      <c r="Y808" t="s">
        <v>7105</v>
      </c>
      <c r="Z808">
        <v>1326668560</v>
      </c>
      <c r="AA808" t="str">
        <f>VLOOKUP(Table15[[#This Row],[No.]],K:L,2,FALSE)</f>
        <v xml:space="preserve">KENYA RED CROSS- GBV </v>
      </c>
    </row>
    <row r="809" spans="1:27" x14ac:dyDescent="0.35">
      <c r="A809" s="2" t="s">
        <v>34761</v>
      </c>
      <c r="B809" s="2" t="s">
        <v>34762</v>
      </c>
      <c r="C809" s="2" t="s">
        <v>10</v>
      </c>
      <c r="D809" s="2" t="s">
        <v>10</v>
      </c>
      <c r="E809" s="4">
        <v>0</v>
      </c>
      <c r="F809" s="4">
        <v>0</v>
      </c>
      <c r="G809" s="4">
        <v>0</v>
      </c>
      <c r="H809" s="11" t="b">
        <f>FALSE()</f>
        <v>0</v>
      </c>
      <c r="I809" s="11" t="b">
        <f>TRUE()</f>
        <v>1</v>
      </c>
      <c r="J809" s="11"/>
      <c r="K809" t="s">
        <v>34766</v>
      </c>
      <c r="L809" t="s">
        <v>34767</v>
      </c>
      <c r="N809" t="s">
        <v>7105</v>
      </c>
      <c r="O809" t="s">
        <v>7105</v>
      </c>
      <c r="S809" t="s">
        <v>34867</v>
      </c>
      <c r="T809">
        <v>0</v>
      </c>
      <c r="U809">
        <v>0</v>
      </c>
      <c r="V809">
        <v>0</v>
      </c>
      <c r="W809" t="s">
        <v>35667</v>
      </c>
      <c r="X809" t="s">
        <v>7105</v>
      </c>
      <c r="Y809" t="s">
        <v>7133</v>
      </c>
      <c r="Z809">
        <v>1319865283</v>
      </c>
      <c r="AA809" t="str">
        <f>VLOOKUP(Table15[[#This Row],[No.]],K:L,2,FALSE)</f>
        <v>KRCS Suba North CDF Fund</v>
      </c>
    </row>
    <row r="810" spans="1:27" x14ac:dyDescent="0.35">
      <c r="A810" s="2" t="s">
        <v>227</v>
      </c>
      <c r="B810" s="2" t="s">
        <v>228</v>
      </c>
      <c r="C810" s="2" t="s">
        <v>10</v>
      </c>
      <c r="D810" s="2" t="s">
        <v>10</v>
      </c>
      <c r="E810" s="4">
        <v>26644.53</v>
      </c>
      <c r="F810" s="4">
        <v>26644.53</v>
      </c>
      <c r="G810" s="4">
        <v>26644.53</v>
      </c>
      <c r="H810" s="11" t="b">
        <f>FALSE()</f>
        <v>0</v>
      </c>
      <c r="I810" s="11" t="b">
        <f>FALSE()</f>
        <v>0</v>
      </c>
      <c r="J810" s="11"/>
      <c r="K810" t="s">
        <v>34768</v>
      </c>
      <c r="L810" t="s">
        <v>34769</v>
      </c>
      <c r="N810" t="s">
        <v>7105</v>
      </c>
      <c r="O810" t="s">
        <v>7105</v>
      </c>
      <c r="S810" t="s">
        <v>34867</v>
      </c>
      <c r="T810" s="4">
        <v>11017.9</v>
      </c>
      <c r="U810" s="4">
        <v>11017.9</v>
      </c>
      <c r="V810" s="4">
        <v>11017.9</v>
      </c>
      <c r="W810" t="s">
        <v>34769</v>
      </c>
      <c r="X810" t="s">
        <v>7105</v>
      </c>
      <c r="Y810" t="s">
        <v>7105</v>
      </c>
      <c r="Z810">
        <v>1332451985</v>
      </c>
      <c r="AA810" t="str">
        <f>VLOOKUP(Table15[[#This Row],[No.]],K:L,2,FALSE)</f>
        <v>KRCS kalobeyei NHIF Account</v>
      </c>
    </row>
    <row r="811" spans="1:27" x14ac:dyDescent="0.35">
      <c r="A811" s="2" t="s">
        <v>34763</v>
      </c>
      <c r="B811" s="2" t="s">
        <v>34764</v>
      </c>
      <c r="C811" s="2" t="s">
        <v>34765</v>
      </c>
      <c r="D811" s="2" t="s">
        <v>10</v>
      </c>
      <c r="E811" s="4">
        <v>28105.77</v>
      </c>
      <c r="F811" s="4">
        <v>28105.77</v>
      </c>
      <c r="G811" s="4">
        <v>28105.77</v>
      </c>
      <c r="H811" s="11" t="b">
        <f>FALSE()</f>
        <v>0</v>
      </c>
      <c r="I811" s="11" t="b">
        <f>FALSE()</f>
        <v>0</v>
      </c>
      <c r="J811" s="11"/>
      <c r="K811" t="s">
        <v>34770</v>
      </c>
      <c r="L811" t="s">
        <v>34771</v>
      </c>
      <c r="N811" t="s">
        <v>7105</v>
      </c>
      <c r="O811" t="s">
        <v>7105</v>
      </c>
      <c r="S811" t="s">
        <v>34867</v>
      </c>
      <c r="T811">
        <v>0</v>
      </c>
      <c r="U811">
        <v>0</v>
      </c>
      <c r="V811">
        <v>0</v>
      </c>
      <c r="W811" t="s">
        <v>35668</v>
      </c>
      <c r="X811" t="s">
        <v>7105</v>
      </c>
      <c r="Y811" t="s">
        <v>7133</v>
      </c>
      <c r="Z811">
        <v>1060130222246</v>
      </c>
      <c r="AA811" t="str">
        <f>VLOOKUP(Table15[[#This Row],[No.]],K:L,2,FALSE)</f>
        <v>KRCS North Rift NSIA</v>
      </c>
    </row>
    <row r="812" spans="1:27" x14ac:dyDescent="0.35">
      <c r="A812" s="2" t="s">
        <v>301</v>
      </c>
      <c r="B812" s="2" t="s">
        <v>302</v>
      </c>
      <c r="C812" s="2" t="s">
        <v>10</v>
      </c>
      <c r="D812" s="2" t="s">
        <v>10</v>
      </c>
      <c r="E812" s="4">
        <v>32153690.149999999</v>
      </c>
      <c r="F812" s="4">
        <v>32153690.149999999</v>
      </c>
      <c r="G812" s="4">
        <v>32153690.149999999</v>
      </c>
      <c r="H812" s="11" t="b">
        <f>FALSE()</f>
        <v>0</v>
      </c>
      <c r="I812" s="11" t="b">
        <f>FALSE()</f>
        <v>0</v>
      </c>
      <c r="J812" s="11"/>
      <c r="K812" t="s">
        <v>34772</v>
      </c>
      <c r="L812" t="s">
        <v>34773</v>
      </c>
      <c r="N812" t="s">
        <v>7105</v>
      </c>
      <c r="O812" t="s">
        <v>7105</v>
      </c>
      <c r="S812" t="s">
        <v>34867</v>
      </c>
      <c r="T812">
        <v>0</v>
      </c>
      <c r="U812">
        <v>0</v>
      </c>
      <c r="V812">
        <v>0</v>
      </c>
      <c r="W812" t="s">
        <v>34773</v>
      </c>
      <c r="X812" t="s">
        <v>7105</v>
      </c>
      <c r="Y812" t="s">
        <v>7133</v>
      </c>
      <c r="Z812">
        <v>1060130222241</v>
      </c>
      <c r="AA812" t="str">
        <f>VLOOKUP(Table15[[#This Row],[No.]],K:L,2,FALSE)</f>
        <v xml:space="preserve">KRCS AFD-NBA BASKETBALL EXPERIENCE </v>
      </c>
    </row>
    <row r="813" spans="1:27" x14ac:dyDescent="0.35">
      <c r="A813" s="2" t="s">
        <v>34766</v>
      </c>
      <c r="B813" s="2" t="s">
        <v>34767</v>
      </c>
      <c r="C813" s="2" t="s">
        <v>10</v>
      </c>
      <c r="D813" s="2" t="s">
        <v>10</v>
      </c>
      <c r="E813" s="4">
        <v>0</v>
      </c>
      <c r="F813" s="4">
        <v>0</v>
      </c>
      <c r="G813" s="4">
        <v>0</v>
      </c>
      <c r="H813" s="11" t="b">
        <f>FALSE()</f>
        <v>0</v>
      </c>
      <c r="I813" s="11" t="b">
        <f>TRUE()</f>
        <v>1</v>
      </c>
      <c r="J813" s="11"/>
      <c r="K813" t="s">
        <v>34774</v>
      </c>
      <c r="L813" t="s">
        <v>34775</v>
      </c>
      <c r="N813" t="s">
        <v>7105</v>
      </c>
      <c r="O813" t="s">
        <v>7105</v>
      </c>
      <c r="S813" t="s">
        <v>34867</v>
      </c>
      <c r="T813">
        <v>0</v>
      </c>
      <c r="U813">
        <v>0</v>
      </c>
      <c r="V813">
        <v>0</v>
      </c>
      <c r="W813" t="s">
        <v>34775</v>
      </c>
      <c r="X813" t="s">
        <v>7105</v>
      </c>
      <c r="Y813" t="s">
        <v>7133</v>
      </c>
      <c r="Z813">
        <v>1060130222239</v>
      </c>
      <c r="AA813" t="str">
        <f>VLOOKUP(Table15[[#This Row],[No.]],K:L,2,FALSE)</f>
        <v>KRCS-Natukobenyo Health Centre</v>
      </c>
    </row>
    <row r="814" spans="1:27" x14ac:dyDescent="0.35">
      <c r="A814" s="2" t="s">
        <v>34768</v>
      </c>
      <c r="B814" s="2" t="s">
        <v>34769</v>
      </c>
      <c r="C814" s="2" t="s">
        <v>10</v>
      </c>
      <c r="D814" s="2" t="s">
        <v>10</v>
      </c>
      <c r="E814" s="4">
        <v>23823.35</v>
      </c>
      <c r="F814" s="4">
        <v>23823.35</v>
      </c>
      <c r="G814" s="4">
        <v>23823.35</v>
      </c>
      <c r="H814" s="11" t="b">
        <f>FALSE()</f>
        <v>0</v>
      </c>
      <c r="I814" s="11" t="b">
        <f>FALSE()</f>
        <v>0</v>
      </c>
      <c r="J814" s="11"/>
      <c r="K814" t="s">
        <v>34776</v>
      </c>
      <c r="L814" t="s">
        <v>34777</v>
      </c>
      <c r="N814" t="s">
        <v>7105</v>
      </c>
      <c r="O814" t="s">
        <v>7105</v>
      </c>
      <c r="S814" t="s">
        <v>34867</v>
      </c>
      <c r="T814">
        <v>0</v>
      </c>
      <c r="U814">
        <v>0</v>
      </c>
      <c r="V814">
        <v>0</v>
      </c>
      <c r="W814" t="s">
        <v>35669</v>
      </c>
      <c r="X814" t="s">
        <v>7105</v>
      </c>
      <c r="Y814" t="s">
        <v>7133</v>
      </c>
      <c r="AA814" t="str">
        <f>VLOOKUP(Table15[[#This Row],[No.]],K:L,2,FALSE)</f>
        <v>KRCS REHAB CENTRE</v>
      </c>
    </row>
    <row r="815" spans="1:27" x14ac:dyDescent="0.35">
      <c r="A815" s="2" t="s">
        <v>34770</v>
      </c>
      <c r="B815" s="2" t="s">
        <v>34771</v>
      </c>
      <c r="C815" s="2" t="s">
        <v>10</v>
      </c>
      <c r="D815" s="2" t="s">
        <v>10</v>
      </c>
      <c r="E815" s="4">
        <v>0</v>
      </c>
      <c r="F815" s="4">
        <v>0</v>
      </c>
      <c r="G815" s="4">
        <v>0</v>
      </c>
      <c r="H815" s="11" t="b">
        <f>FALSE()</f>
        <v>0</v>
      </c>
      <c r="I815" s="11" t="b">
        <f>TRUE()</f>
        <v>1</v>
      </c>
      <c r="J815" s="11"/>
      <c r="K815" t="s">
        <v>34778</v>
      </c>
      <c r="L815" t="s">
        <v>34779</v>
      </c>
      <c r="N815" t="s">
        <v>7105</v>
      </c>
      <c r="O815" t="s">
        <v>7105</v>
      </c>
      <c r="S815" t="s">
        <v>34867</v>
      </c>
      <c r="T815">
        <v>0</v>
      </c>
      <c r="U815">
        <v>0</v>
      </c>
      <c r="V815">
        <v>0</v>
      </c>
      <c r="W815" t="s">
        <v>35670</v>
      </c>
      <c r="X815" t="s">
        <v>7105</v>
      </c>
      <c r="Y815" t="s">
        <v>7133</v>
      </c>
      <c r="Z815">
        <v>1060130222260</v>
      </c>
      <c r="AA815" t="str">
        <f>VLOOKUP(Table15[[#This Row],[No.]],K:L,2,FALSE)</f>
        <v>KRCS Kakamega Wash Project</v>
      </c>
    </row>
    <row r="816" spans="1:27" x14ac:dyDescent="0.35">
      <c r="A816" s="2" t="s">
        <v>34772</v>
      </c>
      <c r="B816" s="2" t="s">
        <v>34773</v>
      </c>
      <c r="C816" s="2" t="s">
        <v>10</v>
      </c>
      <c r="D816" s="2" t="s">
        <v>10</v>
      </c>
      <c r="E816" s="4">
        <v>0</v>
      </c>
      <c r="F816" s="4">
        <v>0</v>
      </c>
      <c r="G816" s="4">
        <v>0</v>
      </c>
      <c r="H816" s="11" t="b">
        <f>FALSE()</f>
        <v>0</v>
      </c>
      <c r="I816" s="11" t="b">
        <f>TRUE()</f>
        <v>1</v>
      </c>
      <c r="J816" s="11"/>
      <c r="K816" t="s">
        <v>34780</v>
      </c>
      <c r="L816" t="s">
        <v>34781</v>
      </c>
      <c r="N816" t="s">
        <v>7105</v>
      </c>
      <c r="O816" t="s">
        <v>7105</v>
      </c>
      <c r="P816" t="s">
        <v>35671</v>
      </c>
      <c r="S816" t="s">
        <v>34867</v>
      </c>
      <c r="T816">
        <v>0</v>
      </c>
      <c r="U816">
        <v>0</v>
      </c>
      <c r="V816">
        <v>0</v>
      </c>
      <c r="W816" t="s">
        <v>35672</v>
      </c>
      <c r="X816" t="s">
        <v>7105</v>
      </c>
      <c r="Y816" t="s">
        <v>7133</v>
      </c>
      <c r="Z816">
        <v>1070130222202</v>
      </c>
      <c r="AA816" t="str">
        <f>VLOOKUP(Table15[[#This Row],[No.]],K:L,2,FALSE)</f>
        <v>KRCS RESEARCH ON DISEASE IN FLOOD</v>
      </c>
    </row>
    <row r="817" spans="1:27" x14ac:dyDescent="0.35">
      <c r="A817" s="2" t="s">
        <v>34774</v>
      </c>
      <c r="B817" s="2" t="s">
        <v>34775</v>
      </c>
      <c r="C817" s="2" t="s">
        <v>10</v>
      </c>
      <c r="D817" s="2" t="s">
        <v>10</v>
      </c>
      <c r="E817" s="4">
        <v>0</v>
      </c>
      <c r="F817" s="4">
        <v>0</v>
      </c>
      <c r="G817" s="4">
        <v>0</v>
      </c>
      <c r="H817" s="11" t="b">
        <f>FALSE()</f>
        <v>0</v>
      </c>
      <c r="I817" s="11" t="b">
        <f>TRUE()</f>
        <v>1</v>
      </c>
      <c r="J817" s="11"/>
      <c r="K817" t="s">
        <v>34782</v>
      </c>
      <c r="L817" t="s">
        <v>34783</v>
      </c>
      <c r="N817" t="s">
        <v>7105</v>
      </c>
      <c r="O817" t="s">
        <v>7105</v>
      </c>
      <c r="S817" t="s">
        <v>34867</v>
      </c>
      <c r="T817">
        <v>0</v>
      </c>
      <c r="U817">
        <v>0</v>
      </c>
      <c r="V817">
        <v>0</v>
      </c>
      <c r="W817" t="s">
        <v>35673</v>
      </c>
      <c r="X817" t="s">
        <v>7105</v>
      </c>
      <c r="Y817" t="s">
        <v>7133</v>
      </c>
      <c r="Z817">
        <v>1070130222203</v>
      </c>
      <c r="AA817" t="str">
        <f>VLOOKUP(Table15[[#This Row],[No.]],K:L,2,FALSE)</f>
        <v>KRCS CHILD PROTECTION PROJECT</v>
      </c>
    </row>
    <row r="818" spans="1:27" x14ac:dyDescent="0.35">
      <c r="A818" s="2" t="s">
        <v>34776</v>
      </c>
      <c r="B818" s="2" t="s">
        <v>34777</v>
      </c>
      <c r="C818" s="2" t="s">
        <v>10</v>
      </c>
      <c r="D818" s="2" t="s">
        <v>10</v>
      </c>
      <c r="E818" s="4">
        <v>0</v>
      </c>
      <c r="F818" s="4">
        <v>0</v>
      </c>
      <c r="G818" s="4">
        <v>0</v>
      </c>
      <c r="H818" s="11" t="b">
        <f>FALSE()</f>
        <v>0</v>
      </c>
      <c r="I818" s="11" t="b">
        <f>TRUE()</f>
        <v>1</v>
      </c>
      <c r="J818" s="11"/>
      <c r="K818" t="s">
        <v>34784</v>
      </c>
      <c r="L818" t="s">
        <v>34785</v>
      </c>
      <c r="N818" t="s">
        <v>7105</v>
      </c>
      <c r="O818" t="s">
        <v>7105</v>
      </c>
      <c r="P818" t="s">
        <v>35671</v>
      </c>
      <c r="S818" t="s">
        <v>34867</v>
      </c>
      <c r="T818">
        <v>0</v>
      </c>
      <c r="U818">
        <v>0</v>
      </c>
      <c r="V818">
        <v>0</v>
      </c>
      <c r="W818" t="s">
        <v>35674</v>
      </c>
      <c r="X818" t="s">
        <v>7105</v>
      </c>
      <c r="Y818" t="s">
        <v>7133</v>
      </c>
      <c r="Z818">
        <v>1070130222204</v>
      </c>
      <c r="AA818" t="str">
        <f>VLOOKUP(Table15[[#This Row],[No.]],K:L,2,FALSE)</f>
        <v>National Bank Credit Card</v>
      </c>
    </row>
    <row r="819" spans="1:27" x14ac:dyDescent="0.35">
      <c r="A819" s="2" t="s">
        <v>34778</v>
      </c>
      <c r="B819" s="2" t="s">
        <v>34779</v>
      </c>
      <c r="C819" s="2" t="s">
        <v>10</v>
      </c>
      <c r="D819" s="2" t="s">
        <v>10</v>
      </c>
      <c r="E819" s="4">
        <v>0</v>
      </c>
      <c r="F819" s="4">
        <v>0</v>
      </c>
      <c r="G819" s="4">
        <v>0</v>
      </c>
      <c r="H819" s="11" t="b">
        <f>FALSE()</f>
        <v>0</v>
      </c>
      <c r="I819" s="11" t="b">
        <f>TRUE()</f>
        <v>1</v>
      </c>
      <c r="J819" s="11"/>
      <c r="K819" t="s">
        <v>34786</v>
      </c>
      <c r="L819" t="s">
        <v>34787</v>
      </c>
      <c r="N819" t="s">
        <v>7105</v>
      </c>
      <c r="O819" t="s">
        <v>7105</v>
      </c>
      <c r="S819" t="s">
        <v>34867</v>
      </c>
      <c r="T819">
        <v>0</v>
      </c>
      <c r="U819">
        <v>0</v>
      </c>
      <c r="V819">
        <v>0</v>
      </c>
      <c r="W819" t="s">
        <v>35675</v>
      </c>
      <c r="X819" t="s">
        <v>7105</v>
      </c>
      <c r="Y819" t="s">
        <v>7133</v>
      </c>
      <c r="Z819">
        <v>1070130222205</v>
      </c>
      <c r="AA819" t="str">
        <f>VLOOKUP(Table15[[#This Row],[No.]],K:L,2,FALSE)</f>
        <v>KRCS Volunteer Retention- Finnish</v>
      </c>
    </row>
    <row r="820" spans="1:27" x14ac:dyDescent="0.35">
      <c r="A820" s="2" t="s">
        <v>34780</v>
      </c>
      <c r="B820" s="2" t="s">
        <v>34781</v>
      </c>
      <c r="C820" s="2" t="s">
        <v>10</v>
      </c>
      <c r="D820" s="2" t="s">
        <v>10</v>
      </c>
      <c r="E820" s="4">
        <v>0</v>
      </c>
      <c r="F820" s="4">
        <v>0</v>
      </c>
      <c r="G820" s="4">
        <v>0</v>
      </c>
      <c r="H820" s="11" t="b">
        <f>FALSE()</f>
        <v>0</v>
      </c>
      <c r="I820" s="11" t="b">
        <f>TRUE()</f>
        <v>1</v>
      </c>
      <c r="J820" s="11"/>
      <c r="K820" t="s">
        <v>34788</v>
      </c>
      <c r="L820" t="s">
        <v>34789</v>
      </c>
      <c r="N820" t="s">
        <v>7105</v>
      </c>
      <c r="O820" t="s">
        <v>7105</v>
      </c>
      <c r="P820" t="s">
        <v>35676</v>
      </c>
      <c r="S820" t="s">
        <v>34867</v>
      </c>
      <c r="T820">
        <v>0</v>
      </c>
      <c r="U820">
        <v>0</v>
      </c>
      <c r="V820">
        <v>0</v>
      </c>
      <c r="W820" t="s">
        <v>35677</v>
      </c>
      <c r="X820" t="s">
        <v>7105</v>
      </c>
      <c r="Y820" t="s">
        <v>7133</v>
      </c>
      <c r="Z820">
        <v>1070130222206</v>
      </c>
      <c r="AA820" t="str">
        <f>VLOOKUP(Table15[[#This Row],[No.]],K:L,2,FALSE)</f>
        <v>KRCS Emergency Response- Danish</v>
      </c>
    </row>
    <row r="821" spans="1:27" x14ac:dyDescent="0.35">
      <c r="A821" s="2" t="s">
        <v>34782</v>
      </c>
      <c r="B821" s="2" t="s">
        <v>34783</v>
      </c>
      <c r="C821" s="2" t="s">
        <v>10</v>
      </c>
      <c r="D821" s="2" t="s">
        <v>10</v>
      </c>
      <c r="E821" s="4">
        <v>0</v>
      </c>
      <c r="F821" s="4">
        <v>0</v>
      </c>
      <c r="G821" s="4">
        <v>0</v>
      </c>
      <c r="H821" s="11" t="b">
        <f>FALSE()</f>
        <v>0</v>
      </c>
      <c r="I821" s="11" t="b">
        <f>TRUE()</f>
        <v>1</v>
      </c>
      <c r="J821" s="11"/>
      <c r="K821" t="s">
        <v>34790</v>
      </c>
      <c r="L821" t="s">
        <v>34791</v>
      </c>
      <c r="N821" t="s">
        <v>7105</v>
      </c>
      <c r="O821" t="s">
        <v>7105</v>
      </c>
      <c r="S821" t="s">
        <v>34867</v>
      </c>
      <c r="T821">
        <v>0</v>
      </c>
      <c r="U821">
        <v>0</v>
      </c>
      <c r="V821">
        <v>0</v>
      </c>
      <c r="W821" t="s">
        <v>35678</v>
      </c>
      <c r="X821" t="s">
        <v>7105</v>
      </c>
      <c r="Y821" t="s">
        <v>7133</v>
      </c>
      <c r="Z821">
        <v>1070130222207</v>
      </c>
      <c r="AA821" t="str">
        <f>VLOOKUP(Table15[[#This Row],[No.]],K:L,2,FALSE)</f>
        <v>KRCS-NCDs in Emergencies- Danish</v>
      </c>
    </row>
    <row r="822" spans="1:27" x14ac:dyDescent="0.35">
      <c r="A822" s="2" t="s">
        <v>34784</v>
      </c>
      <c r="B822" s="2" t="s">
        <v>34785</v>
      </c>
      <c r="C822" s="2" t="s">
        <v>10</v>
      </c>
      <c r="D822" s="2" t="s">
        <v>10</v>
      </c>
      <c r="E822" s="4">
        <v>0</v>
      </c>
      <c r="F822" s="4">
        <v>0</v>
      </c>
      <c r="G822" s="4">
        <v>0</v>
      </c>
      <c r="H822" s="11" t="b">
        <f>FALSE()</f>
        <v>0</v>
      </c>
      <c r="I822" s="11" t="b">
        <f>TRUE()</f>
        <v>1</v>
      </c>
      <c r="J822" s="11"/>
      <c r="K822" t="s">
        <v>34792</v>
      </c>
      <c r="L822" t="s">
        <v>34793</v>
      </c>
      <c r="N822" t="s">
        <v>7105</v>
      </c>
      <c r="O822" t="s">
        <v>7105</v>
      </c>
      <c r="P822" t="s">
        <v>35679</v>
      </c>
      <c r="S822" t="s">
        <v>34867</v>
      </c>
      <c r="T822">
        <v>0</v>
      </c>
      <c r="U822">
        <v>0</v>
      </c>
      <c r="V822">
        <v>0</v>
      </c>
      <c r="W822" t="s">
        <v>35680</v>
      </c>
      <c r="X822" t="s">
        <v>7105</v>
      </c>
      <c r="Y822" t="s">
        <v>7133</v>
      </c>
      <c r="Z822">
        <v>1070130222200</v>
      </c>
      <c r="AA822" t="str">
        <f>VLOOKUP(Table15[[#This Row],[No.]],K:L,2,FALSE)</f>
        <v>KRCS BRC COVID-19 Response</v>
      </c>
    </row>
    <row r="823" spans="1:27" x14ac:dyDescent="0.35">
      <c r="A823" s="2" t="s">
        <v>34786</v>
      </c>
      <c r="B823" s="2" t="s">
        <v>34787</v>
      </c>
      <c r="C823" s="2" t="s">
        <v>10</v>
      </c>
      <c r="D823" s="2" t="s">
        <v>10</v>
      </c>
      <c r="E823" s="4">
        <v>0</v>
      </c>
      <c r="F823" s="4">
        <v>0</v>
      </c>
      <c r="G823" s="4">
        <v>0</v>
      </c>
      <c r="H823" s="11" t="b">
        <f>FALSE()</f>
        <v>0</v>
      </c>
      <c r="I823" s="11" t="b">
        <f>TRUE()</f>
        <v>1</v>
      </c>
      <c r="J823" s="11"/>
      <c r="K823" t="s">
        <v>34794</v>
      </c>
      <c r="L823" t="s">
        <v>34795</v>
      </c>
      <c r="N823" t="s">
        <v>7105</v>
      </c>
      <c r="O823" t="s">
        <v>7105</v>
      </c>
      <c r="P823" t="s">
        <v>35445</v>
      </c>
      <c r="S823" t="s">
        <v>34867</v>
      </c>
      <c r="T823">
        <v>0</v>
      </c>
      <c r="U823">
        <v>0</v>
      </c>
      <c r="V823">
        <v>0</v>
      </c>
      <c r="W823" t="s">
        <v>34795</v>
      </c>
      <c r="X823" t="s">
        <v>7105</v>
      </c>
      <c r="Y823" t="s">
        <v>7133</v>
      </c>
      <c r="Z823">
        <v>1070130222209</v>
      </c>
      <c r="AA823" t="str">
        <f>VLOOKUP(Table15[[#This Row],[No.]],K:L,2,FALSE)</f>
        <v>KRCS COVID-19 Pandemic Response -FRC</v>
      </c>
    </row>
    <row r="824" spans="1:27" x14ac:dyDescent="0.35">
      <c r="A824" s="2" t="s">
        <v>34788</v>
      </c>
      <c r="B824" s="2" t="s">
        <v>34789</v>
      </c>
      <c r="C824" s="2" t="s">
        <v>10</v>
      </c>
      <c r="D824" s="2" t="s">
        <v>10</v>
      </c>
      <c r="E824" s="4">
        <v>0</v>
      </c>
      <c r="F824" s="4">
        <v>0</v>
      </c>
      <c r="G824" s="4">
        <v>0</v>
      </c>
      <c r="H824" s="11" t="b">
        <f>FALSE()</f>
        <v>0</v>
      </c>
      <c r="I824" s="11" t="b">
        <f>TRUE()</f>
        <v>1</v>
      </c>
      <c r="J824" s="11"/>
      <c r="K824" t="s">
        <v>34796</v>
      </c>
      <c r="L824" t="s">
        <v>34797</v>
      </c>
      <c r="N824" t="s">
        <v>7105</v>
      </c>
      <c r="O824" t="s">
        <v>7105</v>
      </c>
      <c r="P824" t="s">
        <v>35445</v>
      </c>
      <c r="S824" t="s">
        <v>34867</v>
      </c>
      <c r="T824">
        <v>0</v>
      </c>
      <c r="U824">
        <v>0</v>
      </c>
      <c r="V824">
        <v>0</v>
      </c>
      <c r="W824" t="s">
        <v>34797</v>
      </c>
      <c r="X824" t="s">
        <v>7105</v>
      </c>
      <c r="Y824" t="s">
        <v>7133</v>
      </c>
      <c r="Z824">
        <v>1070130222210</v>
      </c>
      <c r="AA824" t="str">
        <f>VLOOKUP(Table15[[#This Row],[No.]],K:L,2,FALSE)</f>
        <v>KRCS EU COVID-19 Response</v>
      </c>
    </row>
    <row r="825" spans="1:27" x14ac:dyDescent="0.35">
      <c r="A825" s="2" t="s">
        <v>34790</v>
      </c>
      <c r="B825" s="2" t="s">
        <v>34791</v>
      </c>
      <c r="C825" s="2" t="s">
        <v>10</v>
      </c>
      <c r="D825" s="2" t="s">
        <v>10</v>
      </c>
      <c r="E825" s="4">
        <v>0</v>
      </c>
      <c r="F825" s="4">
        <v>0</v>
      </c>
      <c r="G825" s="4">
        <v>0</v>
      </c>
      <c r="H825" s="11" t="b">
        <f>FALSE()</f>
        <v>0</v>
      </c>
      <c r="I825" s="11" t="b">
        <f>TRUE()</f>
        <v>1</v>
      </c>
      <c r="J825" s="11"/>
      <c r="K825" t="s">
        <v>34798</v>
      </c>
      <c r="L825" t="s">
        <v>34799</v>
      </c>
      <c r="N825" t="s">
        <v>7105</v>
      </c>
      <c r="O825" t="s">
        <v>7105</v>
      </c>
      <c r="P825" t="s">
        <v>35445</v>
      </c>
      <c r="S825" t="s">
        <v>34867</v>
      </c>
      <c r="T825">
        <v>0</v>
      </c>
      <c r="U825">
        <v>0</v>
      </c>
      <c r="V825">
        <v>0</v>
      </c>
      <c r="W825" t="s">
        <v>35681</v>
      </c>
      <c r="X825" t="s">
        <v>7105</v>
      </c>
      <c r="Y825" t="s">
        <v>7133</v>
      </c>
      <c r="Z825">
        <v>1070130222211</v>
      </c>
      <c r="AA825" t="str">
        <f>VLOOKUP(Table15[[#This Row],[No.]],K:L,2,FALSE)</f>
        <v>KRCS COVID-19 Response-Mastercard Foundation</v>
      </c>
    </row>
    <row r="826" spans="1:27" x14ac:dyDescent="0.35">
      <c r="A826" s="2" t="s">
        <v>34792</v>
      </c>
      <c r="B826" s="2" t="s">
        <v>34793</v>
      </c>
      <c r="C826" s="2" t="s">
        <v>10</v>
      </c>
      <c r="D826" s="2" t="s">
        <v>10</v>
      </c>
      <c r="E826" s="4">
        <v>0</v>
      </c>
      <c r="F826" s="4">
        <v>0</v>
      </c>
      <c r="G826" s="4">
        <v>0</v>
      </c>
      <c r="H826" s="11" t="b">
        <f>FALSE()</f>
        <v>0</v>
      </c>
      <c r="I826" s="11" t="b">
        <f>TRUE()</f>
        <v>1</v>
      </c>
      <c r="J826" s="11"/>
      <c r="K826" t="s">
        <v>34800</v>
      </c>
      <c r="L826" t="s">
        <v>34801</v>
      </c>
      <c r="N826" t="s">
        <v>7105</v>
      </c>
      <c r="O826" t="s">
        <v>7105</v>
      </c>
      <c r="P826" t="s">
        <v>35445</v>
      </c>
      <c r="S826" t="s">
        <v>34867</v>
      </c>
      <c r="T826">
        <v>0</v>
      </c>
      <c r="U826">
        <v>0</v>
      </c>
      <c r="V826">
        <v>0</v>
      </c>
      <c r="W826" t="s">
        <v>35682</v>
      </c>
      <c r="X826" t="s">
        <v>7105</v>
      </c>
      <c r="Y826" t="s">
        <v>7133</v>
      </c>
      <c r="Z826">
        <v>1070130222212</v>
      </c>
      <c r="AA826" t="str">
        <f>VLOOKUP(Table15[[#This Row],[No.]],K:L,2,FALSE)</f>
        <v>KRCS Via School RS Project</v>
      </c>
    </row>
    <row r="827" spans="1:27" x14ac:dyDescent="0.35">
      <c r="A827" s="2" t="s">
        <v>34794</v>
      </c>
      <c r="B827" s="2" t="s">
        <v>34795</v>
      </c>
      <c r="C827" s="2" t="s">
        <v>10</v>
      </c>
      <c r="D827" s="2" t="s">
        <v>10</v>
      </c>
      <c r="E827" s="4">
        <v>0</v>
      </c>
      <c r="F827" s="4">
        <v>0</v>
      </c>
      <c r="G827" s="4">
        <v>0</v>
      </c>
      <c r="H827" s="11" t="b">
        <f>FALSE()</f>
        <v>0</v>
      </c>
      <c r="I827" s="11" t="b">
        <f>TRUE()</f>
        <v>1</v>
      </c>
      <c r="J827" s="11"/>
      <c r="K827" t="s">
        <v>34802</v>
      </c>
      <c r="L827" t="s">
        <v>34803</v>
      </c>
      <c r="N827" t="s">
        <v>7105</v>
      </c>
      <c r="O827" t="s">
        <v>7105</v>
      </c>
      <c r="P827" t="s">
        <v>35445</v>
      </c>
      <c r="S827" t="s">
        <v>34867</v>
      </c>
      <c r="T827">
        <v>0</v>
      </c>
      <c r="U827">
        <v>0</v>
      </c>
      <c r="V827">
        <v>0</v>
      </c>
      <c r="W827" t="s">
        <v>35683</v>
      </c>
      <c r="X827" t="s">
        <v>7105</v>
      </c>
      <c r="Y827" t="s">
        <v>7133</v>
      </c>
      <c r="Z827">
        <v>1070130222213</v>
      </c>
      <c r="AA827" t="str">
        <f>VLOOKUP(Table15[[#This Row],[No.]],K:L,2,FALSE)</f>
        <v>KRCS SS- YDEP</v>
      </c>
    </row>
    <row r="828" spans="1:27" x14ac:dyDescent="0.35">
      <c r="A828" s="2" t="s">
        <v>34796</v>
      </c>
      <c r="B828" s="2" t="s">
        <v>34797</v>
      </c>
      <c r="C828" s="2" t="s">
        <v>10</v>
      </c>
      <c r="D828" s="2" t="s">
        <v>10</v>
      </c>
      <c r="E828" s="4">
        <v>0</v>
      </c>
      <c r="F828" s="4">
        <v>0</v>
      </c>
      <c r="G828" s="4">
        <v>0</v>
      </c>
      <c r="H828" s="11" t="b">
        <f>FALSE()</f>
        <v>0</v>
      </c>
      <c r="I828" s="11" t="b">
        <f>TRUE()</f>
        <v>1</v>
      </c>
      <c r="J828" s="11"/>
      <c r="K828" t="s">
        <v>34804</v>
      </c>
      <c r="L828" t="s">
        <v>33934</v>
      </c>
      <c r="N828" t="s">
        <v>7105</v>
      </c>
      <c r="O828" t="s">
        <v>7105</v>
      </c>
      <c r="P828" t="s">
        <v>35445</v>
      </c>
      <c r="S828" t="s">
        <v>34867</v>
      </c>
      <c r="T828">
        <v>0</v>
      </c>
      <c r="U828">
        <v>0</v>
      </c>
      <c r="V828">
        <v>0</v>
      </c>
      <c r="W828" t="s">
        <v>35151</v>
      </c>
      <c r="X828" t="s">
        <v>7105</v>
      </c>
      <c r="Y828" t="s">
        <v>7133</v>
      </c>
      <c r="Z828">
        <v>1070130222214</v>
      </c>
      <c r="AA828" t="str">
        <f>VLOOKUP(Table15[[#This Row],[No.]],K:L,2,FALSE)</f>
        <v>KRCS OXFAM GB COVID-19</v>
      </c>
    </row>
    <row r="829" spans="1:27" x14ac:dyDescent="0.35">
      <c r="A829" s="2" t="s">
        <v>34798</v>
      </c>
      <c r="B829" s="2" t="s">
        <v>34799</v>
      </c>
      <c r="C829" s="2" t="s">
        <v>10</v>
      </c>
      <c r="D829" s="2" t="s">
        <v>10</v>
      </c>
      <c r="E829" s="4">
        <v>0</v>
      </c>
      <c r="F829" s="4">
        <v>0</v>
      </c>
      <c r="G829" s="4">
        <v>0</v>
      </c>
      <c r="H829" s="11" t="b">
        <f>FALSE()</f>
        <v>0</v>
      </c>
      <c r="I829" s="11" t="b">
        <f>TRUE()</f>
        <v>1</v>
      </c>
      <c r="J829" s="11"/>
      <c r="K829" t="s">
        <v>34805</v>
      </c>
      <c r="L829" t="s">
        <v>533</v>
      </c>
      <c r="N829" t="s">
        <v>7105</v>
      </c>
      <c r="O829" t="s">
        <v>7105</v>
      </c>
      <c r="P829" t="s">
        <v>35445</v>
      </c>
      <c r="S829" t="s">
        <v>34867</v>
      </c>
      <c r="T829">
        <v>0</v>
      </c>
      <c r="U829">
        <v>0</v>
      </c>
      <c r="V829">
        <v>0</v>
      </c>
      <c r="W829" t="s">
        <v>35227</v>
      </c>
      <c r="X829" t="s">
        <v>7105</v>
      </c>
      <c r="Y829" t="s">
        <v>7133</v>
      </c>
      <c r="Z829">
        <v>1070130222215</v>
      </c>
      <c r="AA829" t="str">
        <f>VLOOKUP(Table15[[#This Row],[No.]],K:L,2,FALSE)</f>
        <v>KRCS IFRC Nestle WASH</v>
      </c>
    </row>
    <row r="830" spans="1:27" x14ac:dyDescent="0.35">
      <c r="A830" s="2" t="s">
        <v>34800</v>
      </c>
      <c r="B830" s="2" t="s">
        <v>34801</v>
      </c>
      <c r="C830" s="2" t="s">
        <v>10</v>
      </c>
      <c r="D830" s="2" t="s">
        <v>10</v>
      </c>
      <c r="E830" s="4">
        <v>0</v>
      </c>
      <c r="F830" s="4">
        <v>0</v>
      </c>
      <c r="G830" s="4">
        <v>0</v>
      </c>
      <c r="H830" s="11" t="b">
        <f>FALSE()</f>
        <v>0</v>
      </c>
      <c r="I830" s="11" t="b">
        <f>TRUE()</f>
        <v>1</v>
      </c>
      <c r="J830" s="11"/>
      <c r="K830" t="s">
        <v>34806</v>
      </c>
      <c r="L830" t="s">
        <v>34807</v>
      </c>
      <c r="N830" t="s">
        <v>7105</v>
      </c>
      <c r="O830" t="s">
        <v>7105</v>
      </c>
      <c r="P830" t="s">
        <v>35445</v>
      </c>
      <c r="S830" t="s">
        <v>34867</v>
      </c>
      <c r="T830">
        <v>0</v>
      </c>
      <c r="U830">
        <v>0</v>
      </c>
      <c r="V830">
        <v>0</v>
      </c>
      <c r="W830" t="s">
        <v>34807</v>
      </c>
      <c r="X830" t="s">
        <v>7105</v>
      </c>
      <c r="Y830" t="s">
        <v>7133</v>
      </c>
      <c r="Z830">
        <v>1070130222216</v>
      </c>
      <c r="AA830" t="str">
        <f>VLOOKUP(Table15[[#This Row],[No.]],K:L,2,FALSE)</f>
        <v>KRCS-Community Inclusion</v>
      </c>
    </row>
    <row r="831" spans="1:27" x14ac:dyDescent="0.35">
      <c r="A831" s="2" t="s">
        <v>34802</v>
      </c>
      <c r="B831" s="2" t="s">
        <v>34803</v>
      </c>
      <c r="C831" s="2" t="s">
        <v>10</v>
      </c>
      <c r="D831" s="2" t="s">
        <v>10</v>
      </c>
      <c r="E831" s="4">
        <v>0</v>
      </c>
      <c r="F831" s="4">
        <v>0</v>
      </c>
      <c r="G831" s="4">
        <v>0</v>
      </c>
      <c r="H831" s="11" t="b">
        <f>FALSE()</f>
        <v>0</v>
      </c>
      <c r="I831" s="11" t="b">
        <f>TRUE()</f>
        <v>1</v>
      </c>
      <c r="J831" s="11"/>
      <c r="K831" t="s">
        <v>34808</v>
      </c>
      <c r="L831" t="s">
        <v>34809</v>
      </c>
      <c r="N831" t="s">
        <v>7105</v>
      </c>
      <c r="O831" t="s">
        <v>7105</v>
      </c>
      <c r="P831" t="s">
        <v>35445</v>
      </c>
      <c r="S831" t="s">
        <v>34867</v>
      </c>
      <c r="T831">
        <v>0</v>
      </c>
      <c r="U831">
        <v>0</v>
      </c>
      <c r="V831">
        <v>0</v>
      </c>
      <c r="W831" t="s">
        <v>35684</v>
      </c>
      <c r="X831" t="s">
        <v>7105</v>
      </c>
      <c r="Y831" t="s">
        <v>7133</v>
      </c>
      <c r="Z831">
        <v>1070130222217</v>
      </c>
      <c r="AA831" t="str">
        <f>VLOOKUP(Table15[[#This Row],[No.]],K:L,2,FALSE)</f>
        <v>KRCS CSA Tana River</v>
      </c>
    </row>
    <row r="832" spans="1:27" x14ac:dyDescent="0.35">
      <c r="A832" s="2" t="s">
        <v>34804</v>
      </c>
      <c r="B832" s="2" t="s">
        <v>33934</v>
      </c>
      <c r="C832" s="2" t="s">
        <v>10</v>
      </c>
      <c r="D832" s="2" t="s">
        <v>10</v>
      </c>
      <c r="E832" s="4">
        <v>0</v>
      </c>
      <c r="F832" s="4">
        <v>0</v>
      </c>
      <c r="G832" s="4">
        <v>0</v>
      </c>
      <c r="H832" s="11" t="b">
        <f>FALSE()</f>
        <v>0</v>
      </c>
      <c r="I832" s="11" t="b">
        <f>TRUE()</f>
        <v>1</v>
      </c>
      <c r="J832" s="11"/>
      <c r="K832" t="s">
        <v>34810</v>
      </c>
      <c r="L832" t="s">
        <v>34811</v>
      </c>
      <c r="N832" t="s">
        <v>7105</v>
      </c>
      <c r="O832" t="s">
        <v>7105</v>
      </c>
      <c r="P832" t="s">
        <v>35447</v>
      </c>
      <c r="R832" t="s">
        <v>34812</v>
      </c>
      <c r="S832" t="s">
        <v>34867</v>
      </c>
      <c r="T832">
        <v>0</v>
      </c>
      <c r="U832">
        <v>0</v>
      </c>
      <c r="V832">
        <v>0</v>
      </c>
      <c r="W832" t="s">
        <v>35685</v>
      </c>
      <c r="X832" t="s">
        <v>7105</v>
      </c>
      <c r="Y832" t="s">
        <v>7133</v>
      </c>
      <c r="Z832">
        <v>1070130222218</v>
      </c>
      <c r="AA832" t="str">
        <f>VLOOKUP(Table15[[#This Row],[No.]],K:L,2,FALSE)</f>
        <v>KRCS OSIEA Foundation</v>
      </c>
    </row>
    <row r="833" spans="1:27" x14ac:dyDescent="0.35">
      <c r="A833" s="2" t="s">
        <v>34805</v>
      </c>
      <c r="B833" s="2" t="s">
        <v>533</v>
      </c>
      <c r="C833" s="2" t="s">
        <v>10</v>
      </c>
      <c r="D833" s="2" t="s">
        <v>10</v>
      </c>
      <c r="E833" s="4">
        <v>0</v>
      </c>
      <c r="F833" s="4">
        <v>0</v>
      </c>
      <c r="G833" s="4">
        <v>0</v>
      </c>
      <c r="H833" s="11" t="b">
        <f>FALSE()</f>
        <v>0</v>
      </c>
      <c r="I833" s="11" t="b">
        <f>TRUE()</f>
        <v>1</v>
      </c>
      <c r="J833" s="11"/>
      <c r="K833" t="s">
        <v>34813</v>
      </c>
      <c r="L833" t="s">
        <v>34814</v>
      </c>
      <c r="N833" t="s">
        <v>7105</v>
      </c>
      <c r="O833" t="s">
        <v>7105</v>
      </c>
      <c r="P833" t="s">
        <v>35445</v>
      </c>
      <c r="S833" t="s">
        <v>34867</v>
      </c>
      <c r="T833">
        <v>0</v>
      </c>
      <c r="U833">
        <v>0</v>
      </c>
      <c r="V833">
        <v>0</v>
      </c>
      <c r="W833" t="s">
        <v>35686</v>
      </c>
      <c r="X833" t="s">
        <v>7105</v>
      </c>
      <c r="Y833" t="s">
        <v>7133</v>
      </c>
      <c r="Z833">
        <v>1070130222219</v>
      </c>
      <c r="AA833" t="str">
        <f>VLOOKUP(Table15[[#This Row],[No.]],K:L,2,FALSE)</f>
        <v>KRCS SRH-GBV Finnish RC</v>
      </c>
    </row>
    <row r="834" spans="1:27" x14ac:dyDescent="0.35">
      <c r="A834" s="2" t="s">
        <v>34806</v>
      </c>
      <c r="B834" s="2" t="s">
        <v>34807</v>
      </c>
      <c r="C834" s="2" t="s">
        <v>10</v>
      </c>
      <c r="D834" s="2" t="s">
        <v>10</v>
      </c>
      <c r="E834" s="4">
        <v>0</v>
      </c>
      <c r="F834" s="4">
        <v>0</v>
      </c>
      <c r="G834" s="4">
        <v>0</v>
      </c>
      <c r="H834" s="11" t="b">
        <f>FALSE()</f>
        <v>0</v>
      </c>
      <c r="I834" s="11" t="b">
        <f>TRUE()</f>
        <v>1</v>
      </c>
      <c r="J834" s="11"/>
      <c r="K834" t="s">
        <v>34815</v>
      </c>
      <c r="L834" t="s">
        <v>34816</v>
      </c>
      <c r="N834" t="s">
        <v>7105</v>
      </c>
      <c r="O834" t="s">
        <v>7105</v>
      </c>
      <c r="P834" t="s">
        <v>35445</v>
      </c>
      <c r="S834" t="s">
        <v>34867</v>
      </c>
      <c r="T834">
        <v>0</v>
      </c>
      <c r="U834">
        <v>0</v>
      </c>
      <c r="V834">
        <v>0</v>
      </c>
      <c r="W834" t="s">
        <v>35687</v>
      </c>
      <c r="X834" t="s">
        <v>7105</v>
      </c>
      <c r="Y834" t="s">
        <v>7133</v>
      </c>
      <c r="Z834">
        <v>1070130222221</v>
      </c>
      <c r="AA834" t="str">
        <f>VLOOKUP(Table15[[#This Row],[No.]],K:L,2,FALSE)</f>
        <v>KRCS AFD</v>
      </c>
    </row>
    <row r="835" spans="1:27" x14ac:dyDescent="0.35">
      <c r="A835" s="2" t="s">
        <v>34808</v>
      </c>
      <c r="B835" s="2" t="s">
        <v>34809</v>
      </c>
      <c r="C835" s="2" t="s">
        <v>10</v>
      </c>
      <c r="D835" s="2" t="s">
        <v>10</v>
      </c>
      <c r="E835" s="4">
        <v>0</v>
      </c>
      <c r="F835" s="4">
        <v>0</v>
      </c>
      <c r="G835" s="4">
        <v>0</v>
      </c>
      <c r="H835" s="11" t="b">
        <f>FALSE()</f>
        <v>0</v>
      </c>
      <c r="I835" s="11" t="b">
        <f>TRUE()</f>
        <v>1</v>
      </c>
      <c r="J835" s="11"/>
      <c r="K835" t="s">
        <v>34817</v>
      </c>
      <c r="L835" t="s">
        <v>34818</v>
      </c>
      <c r="N835" t="s">
        <v>7105</v>
      </c>
      <c r="O835" t="s">
        <v>7105</v>
      </c>
      <c r="P835" t="s">
        <v>35342</v>
      </c>
      <c r="S835" t="s">
        <v>34867</v>
      </c>
      <c r="T835">
        <v>0</v>
      </c>
      <c r="U835">
        <v>0</v>
      </c>
      <c r="V835">
        <v>0</v>
      </c>
      <c r="W835" t="s">
        <v>34818</v>
      </c>
      <c r="X835" t="s">
        <v>7105</v>
      </c>
      <c r="Y835" t="s">
        <v>7133</v>
      </c>
      <c r="Z835">
        <v>1070130222220</v>
      </c>
      <c r="AA835" t="str">
        <f>VLOOKUP(Table15[[#This Row],[No.]],K:L,2,FALSE)</f>
        <v>KRCS Admin Operations</v>
      </c>
    </row>
    <row r="836" spans="1:27" x14ac:dyDescent="0.35">
      <c r="A836" s="2" t="s">
        <v>34810</v>
      </c>
      <c r="B836" s="2" t="s">
        <v>34811</v>
      </c>
      <c r="C836" s="2" t="s">
        <v>10</v>
      </c>
      <c r="D836" s="2" t="s">
        <v>34812</v>
      </c>
      <c r="E836" s="4">
        <v>0</v>
      </c>
      <c r="F836" s="4">
        <v>0</v>
      </c>
      <c r="G836" s="4">
        <v>0</v>
      </c>
      <c r="H836" s="11" t="b">
        <f>FALSE()</f>
        <v>0</v>
      </c>
      <c r="I836" s="11" t="b">
        <f>TRUE()</f>
        <v>1</v>
      </c>
      <c r="J836" s="11"/>
      <c r="K836" t="s">
        <v>34819</v>
      </c>
      <c r="L836" t="s">
        <v>15</v>
      </c>
      <c r="N836" t="s">
        <v>7105</v>
      </c>
      <c r="O836" t="s">
        <v>7105</v>
      </c>
      <c r="S836" t="s">
        <v>34867</v>
      </c>
      <c r="T836">
        <v>0</v>
      </c>
      <c r="U836">
        <v>0</v>
      </c>
      <c r="V836">
        <v>0</v>
      </c>
      <c r="W836" t="s">
        <v>35159</v>
      </c>
      <c r="X836" t="s">
        <v>7105</v>
      </c>
      <c r="Y836" t="s">
        <v>7133</v>
      </c>
      <c r="Z836">
        <v>1288547196</v>
      </c>
      <c r="AA836" t="str">
        <f>VLOOKUP(Table15[[#This Row],[No.]],K:L,2,FALSE)</f>
        <v>Pamoja Imara Consortium</v>
      </c>
    </row>
    <row r="837" spans="1:27" x14ac:dyDescent="0.35">
      <c r="A837" s="2" t="s">
        <v>34813</v>
      </c>
      <c r="B837" s="2" t="s">
        <v>34814</v>
      </c>
      <c r="C837" s="2" t="s">
        <v>10</v>
      </c>
      <c r="D837" s="2" t="s">
        <v>10</v>
      </c>
      <c r="E837" s="4">
        <v>0</v>
      </c>
      <c r="F837" s="4">
        <v>0</v>
      </c>
      <c r="G837" s="4">
        <v>0</v>
      </c>
      <c r="H837" s="11" t="b">
        <f>FALSE()</f>
        <v>0</v>
      </c>
      <c r="I837" s="11" t="b">
        <f>TRUE()</f>
        <v>1</v>
      </c>
      <c r="J837" s="11"/>
      <c r="K837" t="s">
        <v>34820</v>
      </c>
      <c r="L837" t="s">
        <v>34821</v>
      </c>
      <c r="N837" t="s">
        <v>7105</v>
      </c>
      <c r="O837" t="s">
        <v>7105</v>
      </c>
      <c r="S837" t="s">
        <v>34867</v>
      </c>
      <c r="T837" s="4">
        <v>814659.98</v>
      </c>
      <c r="U837" s="4">
        <v>814659.98</v>
      </c>
      <c r="V837" s="4">
        <v>814659.98</v>
      </c>
      <c r="W837" t="s">
        <v>35688</v>
      </c>
      <c r="X837" t="s">
        <v>7105</v>
      </c>
      <c r="Y837" t="s">
        <v>7105</v>
      </c>
      <c r="Z837">
        <v>4522437107529400</v>
      </c>
      <c r="AA837" t="str">
        <f>VLOOKUP(Table15[[#This Row],[No.]],K:L,2,FALSE)</f>
        <v>KRCS Social Safety Nets-OXFAM</v>
      </c>
    </row>
    <row r="838" spans="1:27" x14ac:dyDescent="0.35">
      <c r="A838" s="2" t="s">
        <v>34815</v>
      </c>
      <c r="B838" s="2" t="s">
        <v>34816</v>
      </c>
      <c r="C838" s="2" t="s">
        <v>10</v>
      </c>
      <c r="D838" s="2" t="s">
        <v>10</v>
      </c>
      <c r="E838" s="4">
        <v>0</v>
      </c>
      <c r="F838" s="4">
        <v>0</v>
      </c>
      <c r="G838" s="4">
        <v>0</v>
      </c>
      <c r="H838" s="11" t="b">
        <f>FALSE()</f>
        <v>0</v>
      </c>
      <c r="I838" s="11" t="b">
        <f>TRUE()</f>
        <v>1</v>
      </c>
      <c r="J838" s="11"/>
      <c r="K838" t="s">
        <v>34822</v>
      </c>
      <c r="L838" t="s">
        <v>34823</v>
      </c>
      <c r="N838" t="s">
        <v>7105</v>
      </c>
      <c r="O838" t="s">
        <v>7105</v>
      </c>
      <c r="P838" t="s">
        <v>35689</v>
      </c>
      <c r="S838" t="s">
        <v>34867</v>
      </c>
      <c r="T838" s="4">
        <v>399646.11</v>
      </c>
      <c r="U838" s="4">
        <v>399646.11</v>
      </c>
      <c r="V838" s="4">
        <v>399646.11</v>
      </c>
      <c r="W838" t="s">
        <v>35690</v>
      </c>
      <c r="X838" t="s">
        <v>7105</v>
      </c>
      <c r="Y838" t="s">
        <v>7105</v>
      </c>
      <c r="Z838">
        <v>6404000085375</v>
      </c>
      <c r="AA838" t="str">
        <f>VLOOKUP(Table15[[#This Row],[No.]],K:L,2,FALSE)</f>
        <v>KRCS-DRC Early Livelihoods Recovery Project</v>
      </c>
    </row>
    <row r="839" spans="1:27" x14ac:dyDescent="0.35">
      <c r="A839" s="2" t="s">
        <v>34817</v>
      </c>
      <c r="B839" s="2" t="s">
        <v>34818</v>
      </c>
      <c r="C839" s="2" t="s">
        <v>10</v>
      </c>
      <c r="D839" s="2" t="s">
        <v>10</v>
      </c>
      <c r="E839" s="4">
        <v>0</v>
      </c>
      <c r="F839" s="4">
        <v>0</v>
      </c>
      <c r="G839" s="4">
        <v>0</v>
      </c>
      <c r="H839" s="11" t="b">
        <f>FALSE()</f>
        <v>0</v>
      </c>
      <c r="I839" s="11" t="b">
        <f>TRUE()</f>
        <v>1</v>
      </c>
      <c r="J839" s="11"/>
      <c r="K839" t="s">
        <v>34824</v>
      </c>
      <c r="L839" t="s">
        <v>34825</v>
      </c>
      <c r="N839" t="s">
        <v>7105</v>
      </c>
      <c r="O839" t="s">
        <v>7105</v>
      </c>
      <c r="S839" t="s">
        <v>34867</v>
      </c>
      <c r="T839">
        <v>0</v>
      </c>
      <c r="U839">
        <v>0</v>
      </c>
      <c r="V839">
        <v>0</v>
      </c>
      <c r="W839" t="s">
        <v>35691</v>
      </c>
      <c r="X839" t="s">
        <v>7105</v>
      </c>
      <c r="Y839" t="s">
        <v>7133</v>
      </c>
      <c r="Z839">
        <v>1070130222201</v>
      </c>
      <c r="AA839" t="str">
        <f>VLOOKUP(Table15[[#This Row],[No.]],K:L,2,FALSE)</f>
        <v>KRCS SUBA NORTH CDF PRJ</v>
      </c>
    </row>
    <row r="840" spans="1:27" x14ac:dyDescent="0.35">
      <c r="A840" s="2" t="s">
        <v>34819</v>
      </c>
      <c r="B840" s="2" t="s">
        <v>15</v>
      </c>
      <c r="C840" s="2" t="s">
        <v>10</v>
      </c>
      <c r="D840" s="2" t="s">
        <v>10</v>
      </c>
      <c r="E840" s="4">
        <v>0</v>
      </c>
      <c r="F840" s="4">
        <v>0</v>
      </c>
      <c r="G840" s="4">
        <v>0</v>
      </c>
      <c r="H840" s="11" t="b">
        <f>FALSE()</f>
        <v>0</v>
      </c>
      <c r="I840" s="11" t="b">
        <f>TRUE()</f>
        <v>1</v>
      </c>
      <c r="J840" s="11"/>
      <c r="K840" t="s">
        <v>34826</v>
      </c>
      <c r="L840" t="s">
        <v>34827</v>
      </c>
      <c r="N840" t="s">
        <v>7105</v>
      </c>
      <c r="O840" t="s">
        <v>7105</v>
      </c>
      <c r="S840" t="s">
        <v>34867</v>
      </c>
      <c r="T840">
        <v>0</v>
      </c>
      <c r="U840">
        <v>0</v>
      </c>
      <c r="V840">
        <v>0</v>
      </c>
      <c r="W840" t="s">
        <v>35692</v>
      </c>
      <c r="X840" t="s">
        <v>7105</v>
      </c>
      <c r="Y840" t="s">
        <v>7133</v>
      </c>
      <c r="Z840">
        <v>1070130222222</v>
      </c>
      <c r="AA840" t="str">
        <f>VLOOKUP(Table15[[#This Row],[No.]],K:L,2,FALSE)</f>
        <v>KRCS-IFRC Drought DREF 2021</v>
      </c>
    </row>
    <row r="841" spans="1:27" x14ac:dyDescent="0.35">
      <c r="A841" s="2" t="s">
        <v>34820</v>
      </c>
      <c r="B841" s="2" t="s">
        <v>34821</v>
      </c>
      <c r="C841" s="2" t="s">
        <v>10</v>
      </c>
      <c r="D841" s="2" t="s">
        <v>10</v>
      </c>
      <c r="E841" s="4">
        <v>-21703.119999999999</v>
      </c>
      <c r="F841" s="4">
        <v>-21703.119999999999</v>
      </c>
      <c r="G841" s="4">
        <v>-21703.119999999999</v>
      </c>
      <c r="H841" s="11" t="b">
        <f>FALSE()</f>
        <v>0</v>
      </c>
      <c r="I841" s="11" t="b">
        <f>FALSE()</f>
        <v>0</v>
      </c>
      <c r="J841" s="11"/>
      <c r="K841" t="s">
        <v>482</v>
      </c>
      <c r="L841" t="s">
        <v>483</v>
      </c>
      <c r="N841" t="s">
        <v>7105</v>
      </c>
      <c r="O841" t="s">
        <v>7105</v>
      </c>
      <c r="S841" t="s">
        <v>34867</v>
      </c>
      <c r="T841" s="4">
        <v>2972347.87</v>
      </c>
      <c r="U841" s="4">
        <v>2972347.87</v>
      </c>
      <c r="V841" s="4">
        <v>2972347.87</v>
      </c>
      <c r="W841" t="s">
        <v>35693</v>
      </c>
      <c r="X841" t="s">
        <v>7105</v>
      </c>
      <c r="Y841" t="s">
        <v>7105</v>
      </c>
      <c r="Z841">
        <v>7700592624</v>
      </c>
      <c r="AA841" t="str">
        <f>VLOOKUP(Table15[[#This Row],[No.]],K:L,2,FALSE)</f>
        <v>KRCS Credit Card</v>
      </c>
    </row>
    <row r="842" spans="1:27" x14ac:dyDescent="0.35">
      <c r="A842" s="2" t="s">
        <v>34822</v>
      </c>
      <c r="B842" s="2" t="s">
        <v>34823</v>
      </c>
      <c r="C842" s="2" t="s">
        <v>10</v>
      </c>
      <c r="D842" s="2" t="s">
        <v>10</v>
      </c>
      <c r="E842" s="4">
        <v>562214.31000000006</v>
      </c>
      <c r="F842" s="4">
        <v>562214.31000000006</v>
      </c>
      <c r="G842" s="4">
        <v>562214.31000000006</v>
      </c>
      <c r="H842" s="11" t="b">
        <f>FALSE()</f>
        <v>0</v>
      </c>
      <c r="I842" s="11" t="b">
        <f>FALSE()</f>
        <v>0</v>
      </c>
      <c r="J842" s="11"/>
      <c r="K842" t="s">
        <v>34828</v>
      </c>
      <c r="L842" t="s">
        <v>34829</v>
      </c>
      <c r="N842" t="s">
        <v>7105</v>
      </c>
      <c r="O842" t="s">
        <v>7105</v>
      </c>
      <c r="S842" t="s">
        <v>34867</v>
      </c>
      <c r="T842">
        <v>0</v>
      </c>
      <c r="U842">
        <v>0</v>
      </c>
      <c r="V842">
        <v>0</v>
      </c>
      <c r="W842" t="s">
        <v>35694</v>
      </c>
      <c r="X842" t="s">
        <v>7105</v>
      </c>
      <c r="Y842" t="s">
        <v>7133</v>
      </c>
      <c r="Z842">
        <v>1070130222224</v>
      </c>
      <c r="AA842" t="str">
        <f>VLOOKUP(Table15[[#This Row],[No.]],K:L,2,FALSE)</f>
        <v>KRCS Prepaid Cards</v>
      </c>
    </row>
    <row r="843" spans="1:27" x14ac:dyDescent="0.35">
      <c r="A843" s="2" t="s">
        <v>34824</v>
      </c>
      <c r="B843" s="2" t="s">
        <v>34825</v>
      </c>
      <c r="C843" s="2" t="s">
        <v>10</v>
      </c>
      <c r="D843" s="2" t="s">
        <v>10</v>
      </c>
      <c r="E843" s="4">
        <v>0</v>
      </c>
      <c r="F843" s="4">
        <v>0</v>
      </c>
      <c r="G843" s="4">
        <v>0</v>
      </c>
      <c r="H843" s="11" t="b">
        <f>FALSE()</f>
        <v>0</v>
      </c>
      <c r="I843" s="11" t="b">
        <f>TRUE()</f>
        <v>1</v>
      </c>
      <c r="J843" s="11"/>
      <c r="K843" t="s">
        <v>34830</v>
      </c>
      <c r="L843" t="s">
        <v>34831</v>
      </c>
      <c r="N843" t="s">
        <v>7105</v>
      </c>
      <c r="O843" t="s">
        <v>7105</v>
      </c>
      <c r="S843" t="s">
        <v>34867</v>
      </c>
      <c r="T843">
        <v>0</v>
      </c>
      <c r="U843">
        <v>0</v>
      </c>
      <c r="V843">
        <v>0</v>
      </c>
      <c r="W843" t="s">
        <v>34831</v>
      </c>
      <c r="X843" t="s">
        <v>7105</v>
      </c>
      <c r="Y843" t="s">
        <v>7133</v>
      </c>
      <c r="Z843">
        <v>1070130222225</v>
      </c>
      <c r="AA843" t="str">
        <f>VLOOKUP(Table15[[#This Row],[No.]],K:L,2,FALSE)</f>
        <v>KRCS Italian Youth Delegate Project</v>
      </c>
    </row>
    <row r="844" spans="1:27" x14ac:dyDescent="0.35">
      <c r="A844" s="2" t="s">
        <v>34826</v>
      </c>
      <c r="B844" s="2" t="s">
        <v>34827</v>
      </c>
      <c r="C844" s="2" t="s">
        <v>10</v>
      </c>
      <c r="D844" s="2" t="s">
        <v>10</v>
      </c>
      <c r="E844" s="4">
        <v>0</v>
      </c>
      <c r="F844" s="4">
        <v>0</v>
      </c>
      <c r="G844" s="4">
        <v>0</v>
      </c>
      <c r="H844" s="11" t="b">
        <f>FALSE()</f>
        <v>0</v>
      </c>
      <c r="I844" s="11" t="b">
        <f>TRUE()</f>
        <v>1</v>
      </c>
      <c r="J844" s="11"/>
      <c r="K844" t="s">
        <v>2628</v>
      </c>
      <c r="L844" t="s">
        <v>2629</v>
      </c>
      <c r="N844" t="s">
        <v>7105</v>
      </c>
      <c r="O844" t="s">
        <v>7105</v>
      </c>
      <c r="S844" t="s">
        <v>34867</v>
      </c>
      <c r="T844" s="4">
        <v>168854.35</v>
      </c>
      <c r="U844" s="4">
        <v>168854.35</v>
      </c>
      <c r="V844" s="4">
        <v>168854.35</v>
      </c>
      <c r="W844" t="s">
        <v>35695</v>
      </c>
      <c r="X844" t="s">
        <v>7105</v>
      </c>
      <c r="Y844" t="s">
        <v>7105</v>
      </c>
      <c r="Z844">
        <v>7700592659</v>
      </c>
      <c r="AA844" t="str">
        <f>VLOOKUP(Table15[[#This Row],[No.]],K:L,2,FALSE)</f>
        <v>KRCS CBM Turkana Project</v>
      </c>
    </row>
    <row r="845" spans="1:27" x14ac:dyDescent="0.35">
      <c r="A845" s="2" t="s">
        <v>482</v>
      </c>
      <c r="B845" s="2" t="s">
        <v>483</v>
      </c>
      <c r="C845" s="2" t="s">
        <v>10</v>
      </c>
      <c r="D845" s="2" t="s">
        <v>10</v>
      </c>
      <c r="E845" s="4">
        <v>1137762.47</v>
      </c>
      <c r="F845" s="4">
        <v>1137762.47</v>
      </c>
      <c r="G845" s="4">
        <v>1137762.47</v>
      </c>
      <c r="H845" s="11" t="b">
        <f>FALSE()</f>
        <v>0</v>
      </c>
      <c r="I845" s="11" t="b">
        <f>FALSE()</f>
        <v>0</v>
      </c>
      <c r="J845" s="11"/>
      <c r="K845" t="s">
        <v>34832</v>
      </c>
      <c r="L845" t="s">
        <v>34833</v>
      </c>
      <c r="N845" t="s">
        <v>7105</v>
      </c>
      <c r="O845" t="s">
        <v>7105</v>
      </c>
      <c r="S845" t="s">
        <v>34867</v>
      </c>
      <c r="T845">
        <v>0</v>
      </c>
      <c r="U845">
        <v>0</v>
      </c>
      <c r="V845">
        <v>0</v>
      </c>
      <c r="W845" t="s">
        <v>35696</v>
      </c>
      <c r="X845" t="s">
        <v>7105</v>
      </c>
      <c r="Y845" t="s">
        <v>7133</v>
      </c>
      <c r="Z845">
        <v>1070130222227</v>
      </c>
      <c r="AA845" t="str">
        <f>VLOOKUP(Table15[[#This Row],[No.]],K:L,2,FALSE)</f>
        <v>KRCS SWASAP Project</v>
      </c>
    </row>
    <row r="846" spans="1:27" x14ac:dyDescent="0.35">
      <c r="A846" s="2" t="s">
        <v>34828</v>
      </c>
      <c r="B846" s="2" t="s">
        <v>34829</v>
      </c>
      <c r="C846" s="2" t="s">
        <v>10</v>
      </c>
      <c r="D846" s="2" t="s">
        <v>10</v>
      </c>
      <c r="E846" s="4">
        <v>0</v>
      </c>
      <c r="F846" s="4">
        <v>0</v>
      </c>
      <c r="G846" s="4">
        <v>0</v>
      </c>
      <c r="H846" s="11" t="b">
        <f>FALSE()</f>
        <v>0</v>
      </c>
      <c r="I846" s="11" t="b">
        <f>TRUE()</f>
        <v>1</v>
      </c>
      <c r="J846" s="11"/>
      <c r="K846" t="s">
        <v>310</v>
      </c>
      <c r="L846" t="s">
        <v>311</v>
      </c>
      <c r="N846" t="s">
        <v>7105</v>
      </c>
      <c r="O846" t="s">
        <v>7105</v>
      </c>
      <c r="P846" t="s">
        <v>35697</v>
      </c>
      <c r="S846" t="s">
        <v>34867</v>
      </c>
      <c r="T846" s="4">
        <v>14808786.84</v>
      </c>
      <c r="U846" s="4">
        <v>14808786.84</v>
      </c>
      <c r="V846" s="4">
        <v>14808786.84</v>
      </c>
      <c r="W846" t="s">
        <v>35698</v>
      </c>
      <c r="X846" t="s">
        <v>7105</v>
      </c>
      <c r="Y846" t="s">
        <v>7105</v>
      </c>
      <c r="Z846">
        <v>7700592675</v>
      </c>
      <c r="AA846" t="str">
        <f>VLOOKUP(Table15[[#This Row],[No.]],K:L,2,FALSE)</f>
        <v>KRCS DRR Project - IOM</v>
      </c>
    </row>
    <row r="847" spans="1:27" x14ac:dyDescent="0.35">
      <c r="A847" s="2" t="s">
        <v>34830</v>
      </c>
      <c r="B847" s="2" t="s">
        <v>34831</v>
      </c>
      <c r="C847" s="2" t="s">
        <v>10</v>
      </c>
      <c r="D847" s="2" t="s">
        <v>10</v>
      </c>
      <c r="E847" s="4">
        <v>0</v>
      </c>
      <c r="F847" s="4">
        <v>0</v>
      </c>
      <c r="G847" s="4">
        <v>0</v>
      </c>
      <c r="H847" s="11" t="b">
        <f>FALSE()</f>
        <v>0</v>
      </c>
      <c r="I847" s="11" t="b">
        <f>TRUE()</f>
        <v>1</v>
      </c>
      <c r="J847" s="11"/>
      <c r="K847" t="s">
        <v>34834</v>
      </c>
      <c r="L847" t="s">
        <v>34835</v>
      </c>
      <c r="N847" t="s">
        <v>7105</v>
      </c>
      <c r="O847" t="s">
        <v>7105</v>
      </c>
      <c r="S847" t="s">
        <v>34867</v>
      </c>
      <c r="T847">
        <v>0</v>
      </c>
      <c r="U847">
        <v>0</v>
      </c>
      <c r="V847">
        <v>0</v>
      </c>
      <c r="W847" t="s">
        <v>35699</v>
      </c>
      <c r="X847" t="s">
        <v>7105</v>
      </c>
      <c r="Y847" t="s">
        <v>7133</v>
      </c>
      <c r="Z847">
        <v>1070130222230</v>
      </c>
      <c r="AA847" t="str">
        <f>VLOOKUP(Table15[[#This Row],[No.]],K:L,2,FALSE)</f>
        <v>KRCS EVD IFRC DREF</v>
      </c>
    </row>
    <row r="848" spans="1:27" x14ac:dyDescent="0.35">
      <c r="A848" s="2" t="s">
        <v>2628</v>
      </c>
      <c r="B848" s="2" t="s">
        <v>2629</v>
      </c>
      <c r="C848" s="2" t="s">
        <v>10</v>
      </c>
      <c r="D848" s="2" t="s">
        <v>10</v>
      </c>
      <c r="E848" s="4">
        <v>637028.01</v>
      </c>
      <c r="F848" s="4">
        <v>637028.01</v>
      </c>
      <c r="G848" s="4">
        <v>637028.01</v>
      </c>
      <c r="H848" s="11" t="b">
        <f>FALSE()</f>
        <v>0</v>
      </c>
      <c r="I848" s="11" t="b">
        <f>FALSE()</f>
        <v>0</v>
      </c>
      <c r="J848" s="11"/>
      <c r="K848" t="s">
        <v>325</v>
      </c>
      <c r="L848" t="s">
        <v>326</v>
      </c>
      <c r="N848" t="s">
        <v>7105</v>
      </c>
      <c r="O848" t="s">
        <v>7105</v>
      </c>
      <c r="S848" t="s">
        <v>34867</v>
      </c>
      <c r="T848" s="4">
        <v>62266.23</v>
      </c>
      <c r="U848" s="4">
        <v>62266.23</v>
      </c>
      <c r="V848" s="4">
        <v>62266.23</v>
      </c>
      <c r="W848" t="s">
        <v>35700</v>
      </c>
      <c r="X848" t="s">
        <v>7105</v>
      </c>
      <c r="Y848" t="s">
        <v>7105</v>
      </c>
      <c r="Z848">
        <v>7700592683</v>
      </c>
      <c r="AA848" t="str">
        <f>VLOOKUP(Table15[[#This Row],[No.]],K:L,2,FALSE)</f>
        <v>KRCS CVA for Health - NORCROSS</v>
      </c>
    </row>
    <row r="849" spans="1:27" x14ac:dyDescent="0.35">
      <c r="A849" s="2" t="s">
        <v>34832</v>
      </c>
      <c r="B849" s="2" t="s">
        <v>34833</v>
      </c>
      <c r="C849" s="2" t="s">
        <v>10</v>
      </c>
      <c r="D849" s="2" t="s">
        <v>10</v>
      </c>
      <c r="E849" s="4">
        <v>6010</v>
      </c>
      <c r="F849" s="4">
        <v>6010</v>
      </c>
      <c r="G849" s="4">
        <v>6010</v>
      </c>
      <c r="H849" s="11" t="b">
        <f>FALSE()</f>
        <v>0</v>
      </c>
      <c r="I849" s="11" t="b">
        <f>FALSE()</f>
        <v>0</v>
      </c>
      <c r="J849" s="11"/>
      <c r="K849" t="s">
        <v>34836</v>
      </c>
      <c r="L849" t="s">
        <v>34837</v>
      </c>
      <c r="N849" t="s">
        <v>7105</v>
      </c>
      <c r="O849" t="s">
        <v>7105</v>
      </c>
      <c r="P849" t="s">
        <v>35671</v>
      </c>
      <c r="S849" t="s">
        <v>34867</v>
      </c>
      <c r="T849">
        <v>0</v>
      </c>
      <c r="U849">
        <v>0</v>
      </c>
      <c r="V849">
        <v>0</v>
      </c>
      <c r="W849" t="s">
        <v>35701</v>
      </c>
      <c r="X849" t="s">
        <v>7105</v>
      </c>
      <c r="Y849" t="s">
        <v>7133</v>
      </c>
      <c r="Z849">
        <v>1070130222231</v>
      </c>
      <c r="AA849" t="str">
        <f>VLOOKUP(Table15[[#This Row],[No.]],K:L,2,FALSE)</f>
        <v>KRCS Lamu EOC Project-WWF</v>
      </c>
    </row>
    <row r="850" spans="1:27" x14ac:dyDescent="0.35">
      <c r="A850" s="2" t="s">
        <v>310</v>
      </c>
      <c r="B850" s="2" t="s">
        <v>311</v>
      </c>
      <c r="C850" s="2" t="s">
        <v>10</v>
      </c>
      <c r="D850" s="2" t="s">
        <v>10</v>
      </c>
      <c r="E850" s="4">
        <v>14518816.84</v>
      </c>
      <c r="F850" s="4">
        <v>14518816.84</v>
      </c>
      <c r="G850" s="4">
        <v>14518816.84</v>
      </c>
      <c r="H850" s="11" t="b">
        <f>FALSE()</f>
        <v>0</v>
      </c>
      <c r="I850" s="11" t="b">
        <f>FALSE()</f>
        <v>0</v>
      </c>
      <c r="J850" s="11"/>
      <c r="K850" t="s">
        <v>4570</v>
      </c>
      <c r="L850" t="s">
        <v>504</v>
      </c>
      <c r="M850" t="s">
        <v>34838</v>
      </c>
      <c r="N850" t="s">
        <v>7105</v>
      </c>
      <c r="O850" t="s">
        <v>7105</v>
      </c>
      <c r="P850" t="s">
        <v>35702</v>
      </c>
      <c r="S850" t="s">
        <v>34867</v>
      </c>
      <c r="T850" s="4">
        <v>590876.63</v>
      </c>
      <c r="U850" s="4">
        <v>590876.63</v>
      </c>
      <c r="V850" s="4">
        <v>590876.63</v>
      </c>
      <c r="W850" t="s">
        <v>35379</v>
      </c>
      <c r="X850" t="s">
        <v>7105</v>
      </c>
      <c r="Y850" t="s">
        <v>7105</v>
      </c>
      <c r="Z850">
        <v>3000204096</v>
      </c>
      <c r="AA850" t="str">
        <f>VLOOKUP(Table15[[#This Row],[No.]],K:L,2,FALSE)</f>
        <v>KRCS Reference Centre Project- NRC</v>
      </c>
    </row>
    <row r="851" spans="1:27" x14ac:dyDescent="0.35">
      <c r="A851" s="2" t="s">
        <v>34834</v>
      </c>
      <c r="B851" s="2" t="s">
        <v>34835</v>
      </c>
      <c r="C851" s="2" t="s">
        <v>10</v>
      </c>
      <c r="D851" s="2" t="s">
        <v>10</v>
      </c>
      <c r="E851" s="4">
        <v>0</v>
      </c>
      <c r="F851" s="4">
        <v>0</v>
      </c>
      <c r="G851" s="4">
        <v>0</v>
      </c>
      <c r="H851" s="11" t="b">
        <f>FALSE()</f>
        <v>0</v>
      </c>
      <c r="I851" s="11" t="b">
        <f>TRUE()</f>
        <v>1</v>
      </c>
      <c r="J851" s="11"/>
      <c r="K851" t="s">
        <v>503</v>
      </c>
      <c r="L851" t="s">
        <v>504</v>
      </c>
      <c r="M851" t="s">
        <v>34839</v>
      </c>
      <c r="N851" t="s">
        <v>7105</v>
      </c>
      <c r="O851" t="s">
        <v>7105</v>
      </c>
      <c r="P851" t="s">
        <v>35703</v>
      </c>
      <c r="S851" t="s">
        <v>34867</v>
      </c>
      <c r="T851" s="4">
        <v>4992644.3600000003</v>
      </c>
      <c r="U851" s="4">
        <v>4992644.3600000003</v>
      </c>
      <c r="V851" s="4">
        <v>4992644.3600000003</v>
      </c>
      <c r="W851" t="s">
        <v>35379</v>
      </c>
      <c r="X851" t="s">
        <v>7105</v>
      </c>
      <c r="Y851" t="s">
        <v>7105</v>
      </c>
      <c r="Z851">
        <v>2049261058</v>
      </c>
      <c r="AA851" t="str">
        <f>VLOOKUP(Table15[[#This Row],[No.]],K:L,2,FALSE)</f>
        <v>KRCS Saidika Account</v>
      </c>
    </row>
    <row r="852" spans="1:27" x14ac:dyDescent="0.35">
      <c r="A852" s="2" t="s">
        <v>325</v>
      </c>
      <c r="B852" s="2" t="s">
        <v>326</v>
      </c>
      <c r="C852" s="2" t="s">
        <v>10</v>
      </c>
      <c r="D852" s="2" t="s">
        <v>10</v>
      </c>
      <c r="E852" s="4">
        <v>369303.69</v>
      </c>
      <c r="F852" s="4">
        <v>369303.69</v>
      </c>
      <c r="G852" s="4">
        <v>369303.69</v>
      </c>
      <c r="H852" s="11" t="b">
        <f>FALSE()</f>
        <v>0</v>
      </c>
      <c r="I852" s="11" t="b">
        <f>FALSE()</f>
        <v>0</v>
      </c>
      <c r="J852" s="11"/>
      <c r="K852" t="s">
        <v>34840</v>
      </c>
      <c r="L852" t="s">
        <v>34005</v>
      </c>
      <c r="M852" t="s">
        <v>34841</v>
      </c>
      <c r="N852" t="s">
        <v>7105</v>
      </c>
      <c r="O852" t="s">
        <v>7105</v>
      </c>
      <c r="S852" t="s">
        <v>34867</v>
      </c>
      <c r="T852">
        <v>0</v>
      </c>
      <c r="U852" s="4">
        <v>-82818.16</v>
      </c>
      <c r="V852" s="4">
        <v>-82818.16</v>
      </c>
      <c r="W852" t="s">
        <v>35244</v>
      </c>
      <c r="X852" t="s">
        <v>7105</v>
      </c>
      <c r="Y852" t="s">
        <v>7105</v>
      </c>
      <c r="Z852">
        <v>7714669861</v>
      </c>
      <c r="AA852" t="str">
        <f>VLOOKUP(Table15[[#This Row],[No.]],K:L,2,FALSE)</f>
        <v>KRCS AFD Projects account</v>
      </c>
    </row>
    <row r="853" spans="1:27" x14ac:dyDescent="0.35">
      <c r="A853" s="2" t="s">
        <v>34836</v>
      </c>
      <c r="B853" s="2" t="s">
        <v>34837</v>
      </c>
      <c r="C853" s="2" t="s">
        <v>10</v>
      </c>
      <c r="D853" s="2" t="s">
        <v>10</v>
      </c>
      <c r="E853" s="4">
        <v>0</v>
      </c>
      <c r="F853" s="4">
        <v>0</v>
      </c>
      <c r="G853" s="4">
        <v>0</v>
      </c>
      <c r="H853" s="11" t="b">
        <f>FALSE()</f>
        <v>0</v>
      </c>
      <c r="I853" s="11" t="b">
        <f>TRUE()</f>
        <v>1</v>
      </c>
      <c r="J853" s="11"/>
      <c r="K853" t="s">
        <v>34842</v>
      </c>
      <c r="L853" t="s">
        <v>34843</v>
      </c>
      <c r="N853" t="s">
        <v>7105</v>
      </c>
      <c r="O853" t="s">
        <v>7105</v>
      </c>
      <c r="S853" t="s">
        <v>34867</v>
      </c>
      <c r="T853">
        <v>0</v>
      </c>
      <c r="U853">
        <v>0</v>
      </c>
      <c r="V853">
        <v>0</v>
      </c>
      <c r="W853" t="s">
        <v>35226</v>
      </c>
      <c r="X853" t="s">
        <v>7105</v>
      </c>
      <c r="Y853" t="s">
        <v>7133</v>
      </c>
      <c r="Z853">
        <v>1070130222233</v>
      </c>
      <c r="AA853" t="str">
        <f>VLOOKUP(Table15[[#This Row],[No.]],K:L,2,FALSE)</f>
        <v>KRCS Mass Casualty Incident- IFRC</v>
      </c>
    </row>
    <row r="854" spans="1:27" x14ac:dyDescent="0.35">
      <c r="A854" s="2" t="s">
        <v>4570</v>
      </c>
      <c r="B854" s="2" t="s">
        <v>504</v>
      </c>
      <c r="C854" s="2" t="s">
        <v>34838</v>
      </c>
      <c r="D854" s="2" t="s">
        <v>10</v>
      </c>
      <c r="E854" s="4">
        <v>597141.13</v>
      </c>
      <c r="F854" s="4">
        <v>597141.13</v>
      </c>
      <c r="G854" s="4">
        <v>597141.13</v>
      </c>
      <c r="H854" s="11" t="b">
        <f>FALSE()</f>
        <v>0</v>
      </c>
      <c r="I854" s="11" t="b">
        <f>FALSE()</f>
        <v>0</v>
      </c>
      <c r="J854" s="11"/>
      <c r="K854" t="s">
        <v>34844</v>
      </c>
      <c r="L854" t="s">
        <v>34845</v>
      </c>
      <c r="N854" t="s">
        <v>7105</v>
      </c>
      <c r="O854" t="s">
        <v>7105</v>
      </c>
      <c r="P854" t="s">
        <v>35671</v>
      </c>
      <c r="S854" t="s">
        <v>34867</v>
      </c>
      <c r="T854">
        <v>0</v>
      </c>
      <c r="U854">
        <v>0</v>
      </c>
      <c r="V854">
        <v>0</v>
      </c>
      <c r="W854" t="s">
        <v>35704</v>
      </c>
      <c r="X854" t="s">
        <v>7105</v>
      </c>
      <c r="Y854" t="s">
        <v>7133</v>
      </c>
      <c r="Z854">
        <v>1070130222234</v>
      </c>
      <c r="AA854" t="str">
        <f>VLOOKUP(Table15[[#This Row],[No.]],K:L,2,FALSE)</f>
        <v>Kenya Red Cross Society</v>
      </c>
    </row>
    <row r="855" spans="1:27" x14ac:dyDescent="0.35">
      <c r="A855" s="2" t="s">
        <v>503</v>
      </c>
      <c r="B855" s="2" t="s">
        <v>504</v>
      </c>
      <c r="C855" s="2" t="s">
        <v>34839</v>
      </c>
      <c r="D855" s="2" t="s">
        <v>10</v>
      </c>
      <c r="E855" s="4">
        <v>4706957.03</v>
      </c>
      <c r="F855" s="4">
        <v>4706957.03</v>
      </c>
      <c r="G855" s="4">
        <v>4706957.03</v>
      </c>
      <c r="H855" s="11" t="b">
        <f>FALSE()</f>
        <v>0</v>
      </c>
      <c r="I855" s="11" t="b">
        <f>TRUE()</f>
        <v>1</v>
      </c>
      <c r="J855" s="11"/>
      <c r="K855" t="s">
        <v>33</v>
      </c>
      <c r="L855" t="s">
        <v>34</v>
      </c>
      <c r="M855" t="s">
        <v>34846</v>
      </c>
      <c r="N855" t="s">
        <v>7105</v>
      </c>
      <c r="O855" t="s">
        <v>7105</v>
      </c>
      <c r="S855" t="s">
        <v>34867</v>
      </c>
      <c r="T855" s="4">
        <v>18583506.370000001</v>
      </c>
      <c r="U855" s="4">
        <v>18583506.370000001</v>
      </c>
      <c r="V855" s="4">
        <v>18583506.370000001</v>
      </c>
      <c r="W855" t="s">
        <v>225</v>
      </c>
      <c r="X855" t="s">
        <v>7105</v>
      </c>
      <c r="Y855" t="s">
        <v>7105</v>
      </c>
      <c r="Z855">
        <v>816529016</v>
      </c>
      <c r="AA855" t="str">
        <f>VLOOKUP(Table15[[#This Row],[No.]],K:L,2,FALSE)</f>
        <v>Kenya Red Cross Society</v>
      </c>
    </row>
    <row r="856" spans="1:27" x14ac:dyDescent="0.35">
      <c r="A856" s="2" t="s">
        <v>34840</v>
      </c>
      <c r="B856" s="2" t="s">
        <v>34005</v>
      </c>
      <c r="C856" s="2" t="s">
        <v>34841</v>
      </c>
      <c r="D856" s="2" t="s">
        <v>10</v>
      </c>
      <c r="E856" s="4">
        <v>0</v>
      </c>
      <c r="F856" s="4">
        <v>0</v>
      </c>
      <c r="G856" s="4">
        <v>0</v>
      </c>
      <c r="H856" s="11" t="b">
        <f>FALSE()</f>
        <v>0</v>
      </c>
      <c r="I856" s="11" t="b">
        <f>TRUE()</f>
        <v>1</v>
      </c>
      <c r="J856" s="11"/>
      <c r="K856" t="s">
        <v>587</v>
      </c>
      <c r="L856" t="s">
        <v>588</v>
      </c>
      <c r="N856" t="s">
        <v>7105</v>
      </c>
      <c r="O856" t="s">
        <v>7105</v>
      </c>
      <c r="P856" t="s">
        <v>35705</v>
      </c>
      <c r="Q856" t="s">
        <v>35706</v>
      </c>
      <c r="S856" t="s">
        <v>34867</v>
      </c>
      <c r="T856" s="4">
        <v>9631141.6999999993</v>
      </c>
      <c r="U856" s="4">
        <v>9631141.6999999993</v>
      </c>
      <c r="V856" s="4">
        <v>9631141.6999999993</v>
      </c>
      <c r="W856" t="s">
        <v>225</v>
      </c>
      <c r="X856" t="s">
        <v>7105</v>
      </c>
      <c r="Y856" t="s">
        <v>7105</v>
      </c>
      <c r="Z856">
        <v>2051454025</v>
      </c>
      <c r="AA856" t="str">
        <f>VLOOKUP(Table15[[#This Row],[No.]],K:L,2,FALSE)</f>
        <v>KRCS EURO Account</v>
      </c>
    </row>
    <row r="857" spans="1:27" x14ac:dyDescent="0.35">
      <c r="A857" s="2" t="s">
        <v>34842</v>
      </c>
      <c r="B857" s="2" t="s">
        <v>34843</v>
      </c>
      <c r="C857" s="2" t="s">
        <v>10</v>
      </c>
      <c r="D857" s="2" t="s">
        <v>10</v>
      </c>
      <c r="E857" s="4">
        <v>0</v>
      </c>
      <c r="F857" s="4">
        <v>0</v>
      </c>
      <c r="G857" s="4">
        <v>0</v>
      </c>
      <c r="H857" s="11" t="b">
        <f>FALSE()</f>
        <v>0</v>
      </c>
      <c r="I857" s="11" t="b">
        <f>TRUE()</f>
        <v>1</v>
      </c>
      <c r="J857" s="11"/>
      <c r="K857" t="s">
        <v>34847</v>
      </c>
      <c r="L857" t="s">
        <v>34823</v>
      </c>
      <c r="N857" t="s">
        <v>7105</v>
      </c>
      <c r="O857" t="s">
        <v>7105</v>
      </c>
      <c r="S857" t="s">
        <v>34867</v>
      </c>
      <c r="T857" s="4">
        <v>58179.96</v>
      </c>
      <c r="U857" s="4">
        <v>58179.96</v>
      </c>
      <c r="V857" s="4">
        <v>58179.96</v>
      </c>
      <c r="W857" t="s">
        <v>35690</v>
      </c>
      <c r="X857" t="s">
        <v>7105</v>
      </c>
      <c r="Y857" t="s">
        <v>7105</v>
      </c>
      <c r="Z857">
        <v>4243132000608400</v>
      </c>
      <c r="AA857" t="str">
        <f>VLOOKUP(Table15[[#This Row],[No.]],K:L,2,FALSE)</f>
        <v xml:space="preserve">KRCS BRC Emergencies </v>
      </c>
    </row>
    <row r="858" spans="1:27" x14ac:dyDescent="0.35">
      <c r="A858" s="2" t="s">
        <v>34844</v>
      </c>
      <c r="B858" s="2" t="s">
        <v>34845</v>
      </c>
      <c r="C858" s="2" t="s">
        <v>10</v>
      </c>
      <c r="D858" s="2" t="s">
        <v>10</v>
      </c>
      <c r="E858" s="4">
        <v>0</v>
      </c>
      <c r="F858" s="4">
        <v>0</v>
      </c>
      <c r="G858" s="4">
        <v>0</v>
      </c>
      <c r="H858" s="11" t="b">
        <f>FALSE()</f>
        <v>0</v>
      </c>
      <c r="I858" s="11" t="b">
        <f>TRUE()</f>
        <v>1</v>
      </c>
      <c r="J858" s="11"/>
      <c r="K858" t="s">
        <v>34848</v>
      </c>
      <c r="L858" t="s">
        <v>34849</v>
      </c>
      <c r="N858" t="s">
        <v>7105</v>
      </c>
      <c r="O858" t="s">
        <v>7105</v>
      </c>
      <c r="S858" t="s">
        <v>34867</v>
      </c>
      <c r="T858">
        <v>0</v>
      </c>
      <c r="U858">
        <v>0</v>
      </c>
      <c r="V858">
        <v>0</v>
      </c>
      <c r="W858" t="s">
        <v>35707</v>
      </c>
      <c r="X858" t="s">
        <v>7105</v>
      </c>
      <c r="Y858" t="s">
        <v>7133</v>
      </c>
      <c r="Z858" t="s">
        <v>35708</v>
      </c>
      <c r="AA858" t="str">
        <f>VLOOKUP(Table15[[#This Row],[No.]],K:L,2,FALSE)</f>
        <v>KRCS-DRC-CISU Mombasa</v>
      </c>
    </row>
    <row r="859" spans="1:27" x14ac:dyDescent="0.35">
      <c r="A859" s="2" t="s">
        <v>33</v>
      </c>
      <c r="B859" s="2" t="s">
        <v>34</v>
      </c>
      <c r="C859" s="2" t="s">
        <v>34846</v>
      </c>
      <c r="D859" s="2" t="s">
        <v>10</v>
      </c>
      <c r="E859" s="4">
        <v>448861.61</v>
      </c>
      <c r="F859" s="4">
        <v>448861.61</v>
      </c>
      <c r="G859" s="4">
        <v>448861.61</v>
      </c>
      <c r="H859" s="11" t="b">
        <f>FALSE()</f>
        <v>0</v>
      </c>
      <c r="I859" s="11" t="b">
        <f>FALSE()</f>
        <v>0</v>
      </c>
      <c r="J859" s="11"/>
      <c r="K859" t="s">
        <v>105</v>
      </c>
      <c r="L859" t="s">
        <v>106</v>
      </c>
      <c r="N859" t="s">
        <v>7105</v>
      </c>
      <c r="O859" t="s">
        <v>7105</v>
      </c>
      <c r="P859" t="s">
        <v>35709</v>
      </c>
      <c r="Q859" t="s">
        <v>35710</v>
      </c>
      <c r="S859" t="s">
        <v>34867</v>
      </c>
      <c r="T859" s="4">
        <v>57231907.289999999</v>
      </c>
      <c r="U859" s="4">
        <v>57231907.289999999</v>
      </c>
      <c r="V859" s="4">
        <v>57231907.289999999</v>
      </c>
      <c r="W859" t="s">
        <v>35711</v>
      </c>
      <c r="X859" t="s">
        <v>7105</v>
      </c>
      <c r="Y859" t="s">
        <v>7105</v>
      </c>
      <c r="Z859">
        <v>816529018</v>
      </c>
      <c r="AA859" t="str">
        <f>VLOOKUP(Table15[[#This Row],[No.]],K:L,2,FALSE)</f>
        <v>KRCS Administration account</v>
      </c>
    </row>
    <row r="860" spans="1:27" x14ac:dyDescent="0.35">
      <c r="A860" s="2" t="s">
        <v>587</v>
      </c>
      <c r="B860" s="2" t="s">
        <v>588</v>
      </c>
      <c r="C860" s="2" t="s">
        <v>10</v>
      </c>
      <c r="D860" s="2" t="s">
        <v>10</v>
      </c>
      <c r="E860" s="4">
        <v>204789.2</v>
      </c>
      <c r="F860" s="4">
        <v>204789.2</v>
      </c>
      <c r="G860" s="4">
        <v>204789.2</v>
      </c>
      <c r="H860" s="11" t="b">
        <f>FALSE()</f>
        <v>0</v>
      </c>
      <c r="I860" s="11" t="b">
        <f>FALSE()</f>
        <v>0</v>
      </c>
      <c r="J860" s="11"/>
      <c r="K860" t="s">
        <v>2556</v>
      </c>
      <c r="L860" t="s">
        <v>2557</v>
      </c>
      <c r="N860" t="s">
        <v>7105</v>
      </c>
      <c r="O860" t="s">
        <v>7105</v>
      </c>
      <c r="P860" t="s">
        <v>35712</v>
      </c>
      <c r="S860" t="s">
        <v>34867</v>
      </c>
      <c r="T860" s="4">
        <v>1332982</v>
      </c>
      <c r="U860" s="4">
        <v>1332982</v>
      </c>
      <c r="V860" s="4">
        <v>1332982</v>
      </c>
      <c r="W860" t="s">
        <v>35713</v>
      </c>
      <c r="X860" t="s">
        <v>7105</v>
      </c>
      <c r="Y860" t="s">
        <v>7105</v>
      </c>
      <c r="Z860">
        <v>816529019</v>
      </c>
      <c r="AA860" t="str">
        <f>VLOOKUP(Table15[[#This Row],[No.]],K:L,2,FALSE)</f>
        <v>KRCS Administration Account</v>
      </c>
    </row>
    <row r="861" spans="1:27" x14ac:dyDescent="0.35">
      <c r="A861" s="2" t="s">
        <v>34847</v>
      </c>
      <c r="B861" s="2" t="s">
        <v>34823</v>
      </c>
      <c r="C861" s="2" t="s">
        <v>10</v>
      </c>
      <c r="D861" s="2" t="s">
        <v>10</v>
      </c>
      <c r="E861" s="4">
        <v>238913.19</v>
      </c>
      <c r="F861" s="4">
        <v>238913.19</v>
      </c>
      <c r="G861" s="4">
        <v>238913.19</v>
      </c>
      <c r="H861" s="11" t="b">
        <f>FALSE()</f>
        <v>0</v>
      </c>
      <c r="I861" s="11" t="b">
        <f>FALSE()</f>
        <v>0</v>
      </c>
      <c r="J861" s="11"/>
      <c r="K861" t="s">
        <v>244</v>
      </c>
      <c r="L861" t="s">
        <v>245</v>
      </c>
      <c r="N861" t="s">
        <v>7105</v>
      </c>
      <c r="O861" t="s">
        <v>7105</v>
      </c>
      <c r="P861" t="s">
        <v>35714</v>
      </c>
      <c r="Q861" t="s">
        <v>35715</v>
      </c>
      <c r="S861" t="s">
        <v>34867</v>
      </c>
      <c r="T861" s="4">
        <v>1763278.11</v>
      </c>
      <c r="U861" s="4">
        <v>1763278.11</v>
      </c>
      <c r="V861" s="4">
        <v>1763278.11</v>
      </c>
      <c r="W861" t="s">
        <v>35716</v>
      </c>
      <c r="X861" t="s">
        <v>7105</v>
      </c>
      <c r="Y861" t="s">
        <v>7105</v>
      </c>
      <c r="Z861">
        <v>816529020</v>
      </c>
      <c r="AA861" t="str">
        <f>VLOOKUP(Table15[[#This Row],[No.]],K:L,2,FALSE)</f>
        <v>KRCS Prepaid Cards</v>
      </c>
    </row>
    <row r="862" spans="1:27" x14ac:dyDescent="0.35">
      <c r="A862" s="2" t="s">
        <v>34848</v>
      </c>
      <c r="B862" s="2" t="s">
        <v>34849</v>
      </c>
      <c r="C862" s="2" t="s">
        <v>10</v>
      </c>
      <c r="D862" s="2" t="s">
        <v>10</v>
      </c>
      <c r="E862" s="4">
        <v>0</v>
      </c>
      <c r="F862" s="4">
        <v>0</v>
      </c>
      <c r="G862" s="4">
        <v>0</v>
      </c>
      <c r="H862" s="11" t="b">
        <f>FALSE()</f>
        <v>0</v>
      </c>
      <c r="I862" s="11" t="b">
        <f>TRUE()</f>
        <v>1</v>
      </c>
      <c r="J862" s="11"/>
      <c r="K862" t="s">
        <v>34850</v>
      </c>
      <c r="L862" t="s">
        <v>34851</v>
      </c>
      <c r="N862" t="s">
        <v>7105</v>
      </c>
      <c r="O862" t="s">
        <v>7105</v>
      </c>
      <c r="S862" t="s">
        <v>34867</v>
      </c>
      <c r="T862" s="4">
        <v>657191.09</v>
      </c>
      <c r="U862" s="4">
        <v>657191.09</v>
      </c>
      <c r="V862" s="4">
        <v>657191.09</v>
      </c>
      <c r="W862" t="s">
        <v>35717</v>
      </c>
      <c r="X862" t="s">
        <v>7105</v>
      </c>
      <c r="Y862" t="s">
        <v>7105</v>
      </c>
      <c r="Z862">
        <v>5173352003180850</v>
      </c>
      <c r="AA862" t="str">
        <f>VLOOKUP(Table15[[#This Row],[No.]],K:L,2,FALSE)</f>
        <v xml:space="preserve">KCB-Airtel Mobile Commerce </v>
      </c>
    </row>
    <row r="863" spans="1:27" x14ac:dyDescent="0.35">
      <c r="A863" s="2" t="s">
        <v>105</v>
      </c>
      <c r="B863" s="2" t="s">
        <v>106</v>
      </c>
      <c r="C863" s="2" t="s">
        <v>10</v>
      </c>
      <c r="D863" s="2" t="s">
        <v>10</v>
      </c>
      <c r="E863" s="4">
        <v>38618570.140000001</v>
      </c>
      <c r="F863" s="4">
        <v>38618570.140000001</v>
      </c>
      <c r="G863" s="4">
        <v>38618570.140000001</v>
      </c>
      <c r="H863" s="11" t="b">
        <f>FALSE()</f>
        <v>0</v>
      </c>
      <c r="I863" s="11" t="b">
        <f>FALSE()</f>
        <v>0</v>
      </c>
      <c r="J863" s="11"/>
      <c r="K863" t="s">
        <v>285</v>
      </c>
      <c r="L863" t="s">
        <v>286</v>
      </c>
      <c r="N863" t="s">
        <v>7105</v>
      </c>
      <c r="O863" t="s">
        <v>7105</v>
      </c>
      <c r="P863" t="s">
        <v>35718</v>
      </c>
      <c r="Q863" t="s">
        <v>35705</v>
      </c>
      <c r="S863" t="s">
        <v>34867</v>
      </c>
      <c r="T863" s="4">
        <v>24609217.82</v>
      </c>
      <c r="U863" s="4">
        <v>24609217.82</v>
      </c>
      <c r="V863" s="4">
        <v>24609217.82</v>
      </c>
      <c r="W863" t="s">
        <v>35719</v>
      </c>
      <c r="X863" t="s">
        <v>7105</v>
      </c>
      <c r="Y863" t="s">
        <v>7105</v>
      </c>
      <c r="Z863">
        <v>2053206649</v>
      </c>
      <c r="AA863" t="str">
        <f>VLOOKUP(Table15[[#This Row],[No.]],K:L,2,FALSE)</f>
        <v>KRCS-IFSL Account</v>
      </c>
    </row>
    <row r="864" spans="1:27" x14ac:dyDescent="0.35">
      <c r="A864" s="2" t="s">
        <v>2556</v>
      </c>
      <c r="B864" s="2" t="s">
        <v>2557</v>
      </c>
      <c r="C864" s="2" t="s">
        <v>10</v>
      </c>
      <c r="D864" s="2" t="s">
        <v>10</v>
      </c>
      <c r="E864" s="4">
        <v>1332890</v>
      </c>
      <c r="F864" s="4">
        <v>1332890</v>
      </c>
      <c r="G864" s="4">
        <v>1332890</v>
      </c>
      <c r="H864" s="11" t="b">
        <f>FALSE()</f>
        <v>0</v>
      </c>
      <c r="I864" s="11" t="b">
        <f>FALSE()</f>
        <v>0</v>
      </c>
      <c r="J864" s="11"/>
      <c r="K864" t="s">
        <v>34852</v>
      </c>
      <c r="L864" t="s">
        <v>34853</v>
      </c>
      <c r="N864" t="s">
        <v>7105</v>
      </c>
      <c r="O864" t="s">
        <v>7105</v>
      </c>
      <c r="S864" t="s">
        <v>34867</v>
      </c>
      <c r="T864" s="4">
        <v>188081.5</v>
      </c>
      <c r="U864" s="4">
        <v>188081.5</v>
      </c>
      <c r="V864" s="4">
        <v>188081.5</v>
      </c>
      <c r="W864" t="s">
        <v>35720</v>
      </c>
      <c r="X864" t="s">
        <v>7105</v>
      </c>
      <c r="Y864" t="s">
        <v>7105</v>
      </c>
      <c r="Z864" t="s">
        <v>35721</v>
      </c>
      <c r="AA864" t="str">
        <f>VLOOKUP(Table15[[#This Row],[No.]],K:L,2,FALSE)</f>
        <v>KRCS-JKH Construction</v>
      </c>
    </row>
    <row r="865" spans="1:27" x14ac:dyDescent="0.35">
      <c r="A865" s="2" t="s">
        <v>244</v>
      </c>
      <c r="B865" s="2" t="s">
        <v>245</v>
      </c>
      <c r="C865" s="2" t="s">
        <v>10</v>
      </c>
      <c r="D865" s="2" t="s">
        <v>10</v>
      </c>
      <c r="E865" s="4">
        <v>1439357.11</v>
      </c>
      <c r="F865" s="4">
        <v>1439357.11</v>
      </c>
      <c r="G865" s="4">
        <v>1439357.11</v>
      </c>
      <c r="H865" s="11" t="b">
        <f>FALSE()</f>
        <v>0</v>
      </c>
      <c r="I865" s="11" t="b">
        <f>FALSE()</f>
        <v>0</v>
      </c>
      <c r="J865" s="11"/>
      <c r="K865" t="s">
        <v>698</v>
      </c>
      <c r="L865" t="s">
        <v>699</v>
      </c>
      <c r="N865" t="s">
        <v>7105</v>
      </c>
      <c r="O865" t="s">
        <v>7105</v>
      </c>
      <c r="P865" t="s">
        <v>35705</v>
      </c>
      <c r="Q865" t="s">
        <v>35243</v>
      </c>
      <c r="S865" t="s">
        <v>34867</v>
      </c>
      <c r="T865" s="4">
        <v>5318682.8499999996</v>
      </c>
      <c r="U865" s="4">
        <v>5318682.8499999996</v>
      </c>
      <c r="V865" s="4">
        <v>5318682.8499999996</v>
      </c>
      <c r="W865" t="s">
        <v>35722</v>
      </c>
      <c r="X865" t="s">
        <v>7105</v>
      </c>
      <c r="Y865" t="s">
        <v>7105</v>
      </c>
      <c r="Z865">
        <v>2053493850</v>
      </c>
      <c r="AA865" t="str">
        <f>VLOOKUP(Table15[[#This Row],[No.]],K:L,2,FALSE)</f>
        <v>Kenya Red Cross Society-Amcross</v>
      </c>
    </row>
    <row r="866" spans="1:27" x14ac:dyDescent="0.35">
      <c r="A866" s="2" t="s">
        <v>34850</v>
      </c>
      <c r="B866" s="2" t="s">
        <v>34851</v>
      </c>
      <c r="C866" s="2" t="s">
        <v>10</v>
      </c>
      <c r="D866" s="2" t="s">
        <v>10</v>
      </c>
      <c r="E866" s="4">
        <v>402805.44</v>
      </c>
      <c r="F866" s="4">
        <v>402805.44</v>
      </c>
      <c r="G866" s="4">
        <v>402805.44</v>
      </c>
      <c r="H866" s="11" t="b">
        <f>FALSE()</f>
        <v>0</v>
      </c>
      <c r="I866" s="11" t="b">
        <f>FALSE()</f>
        <v>0</v>
      </c>
      <c r="J866" s="11"/>
      <c r="K866" t="s">
        <v>74</v>
      </c>
      <c r="L866" t="s">
        <v>75</v>
      </c>
      <c r="N866" t="s">
        <v>7105</v>
      </c>
      <c r="O866" t="s">
        <v>7105</v>
      </c>
      <c r="P866" t="s">
        <v>35710</v>
      </c>
      <c r="S866" t="s">
        <v>34867</v>
      </c>
      <c r="T866" s="4">
        <v>3451125.4</v>
      </c>
      <c r="U866" s="4">
        <v>3451125.4</v>
      </c>
      <c r="V866" s="4">
        <v>3451125.4</v>
      </c>
      <c r="W866" t="s">
        <v>35723</v>
      </c>
      <c r="X866" t="s">
        <v>7105</v>
      </c>
      <c r="Y866" t="s">
        <v>7105</v>
      </c>
      <c r="Z866">
        <v>816529021</v>
      </c>
      <c r="AA866" t="str">
        <f>VLOOKUP(Table15[[#This Row],[No.]],K:L,2,FALSE)</f>
        <v>KRCS -Prepaid Card. ED</v>
      </c>
    </row>
    <row r="867" spans="1:27" x14ac:dyDescent="0.35">
      <c r="A867" s="2" t="s">
        <v>285</v>
      </c>
      <c r="B867" s="2" t="s">
        <v>286</v>
      </c>
      <c r="C867" s="2" t="s">
        <v>10</v>
      </c>
      <c r="D867" s="2" t="s">
        <v>10</v>
      </c>
      <c r="E867" s="4">
        <v>30395686.68</v>
      </c>
      <c r="F867" s="4">
        <v>30395686.68</v>
      </c>
      <c r="G867" s="4">
        <v>30395686.68</v>
      </c>
      <c r="H867" s="11" t="b">
        <f>FALSE()</f>
        <v>0</v>
      </c>
      <c r="I867" s="11" t="b">
        <f>FALSE()</f>
        <v>0</v>
      </c>
      <c r="J867" s="11"/>
      <c r="K867" t="s">
        <v>34854</v>
      </c>
      <c r="L867" t="s">
        <v>34855</v>
      </c>
      <c r="N867" t="s">
        <v>7105</v>
      </c>
      <c r="O867" t="s">
        <v>7105</v>
      </c>
      <c r="P867" t="s">
        <v>35445</v>
      </c>
      <c r="S867" t="s">
        <v>34867</v>
      </c>
      <c r="T867" s="4">
        <v>88327.51</v>
      </c>
      <c r="U867" s="4">
        <v>88327.51</v>
      </c>
      <c r="V867" s="4">
        <v>88327.51</v>
      </c>
      <c r="W867" t="s">
        <v>34855</v>
      </c>
      <c r="X867" t="s">
        <v>7105</v>
      </c>
      <c r="Y867" t="s">
        <v>7105</v>
      </c>
      <c r="Z867">
        <v>7700592713</v>
      </c>
      <c r="AA867" t="str">
        <f>VLOOKUP(Table15[[#This Row],[No.]],K:L,2,FALSE)</f>
        <v>KRCS-Kenya RISE Project</v>
      </c>
    </row>
    <row r="868" spans="1:27" x14ac:dyDescent="0.35">
      <c r="A868" s="2" t="s">
        <v>34852</v>
      </c>
      <c r="B868" s="2" t="s">
        <v>34853</v>
      </c>
      <c r="C868" s="2" t="s">
        <v>10</v>
      </c>
      <c r="D868" s="2" t="s">
        <v>10</v>
      </c>
      <c r="E868" s="4">
        <v>-874043.96</v>
      </c>
      <c r="F868" s="4">
        <v>-874043.96</v>
      </c>
      <c r="G868" s="4">
        <v>-874043.96</v>
      </c>
      <c r="H868" s="11" t="b">
        <f>FALSE()</f>
        <v>0</v>
      </c>
      <c r="I868" s="11" t="b">
        <f>FALSE()</f>
        <v>0</v>
      </c>
      <c r="J868" s="11"/>
      <c r="K868" t="s">
        <v>34856</v>
      </c>
      <c r="L868" t="s">
        <v>34857</v>
      </c>
      <c r="N868" t="s">
        <v>7105</v>
      </c>
      <c r="O868" t="s">
        <v>7105</v>
      </c>
      <c r="P868" t="s">
        <v>35714</v>
      </c>
      <c r="Q868" t="s">
        <v>35047</v>
      </c>
      <c r="S868" t="s">
        <v>34867</v>
      </c>
      <c r="T868">
        <v>0</v>
      </c>
      <c r="U868">
        <v>0</v>
      </c>
      <c r="V868">
        <v>0</v>
      </c>
      <c r="W868" t="s">
        <v>35724</v>
      </c>
      <c r="X868" t="s">
        <v>7105</v>
      </c>
      <c r="Y868" t="s">
        <v>7105</v>
      </c>
      <c r="Z868">
        <v>816529022</v>
      </c>
      <c r="AA868" t="str">
        <f>VLOOKUP(Table15[[#This Row],[No.]],K:L,2,FALSE)</f>
        <v>KRCS-Credit card-DTB</v>
      </c>
    </row>
    <row r="869" spans="1:27" x14ac:dyDescent="0.35">
      <c r="A869" s="2" t="s">
        <v>698</v>
      </c>
      <c r="B869" s="2" t="s">
        <v>699</v>
      </c>
      <c r="C869" s="2" t="s">
        <v>10</v>
      </c>
      <c r="D869" s="2" t="s">
        <v>10</v>
      </c>
      <c r="E869" s="4">
        <v>-1466548.25</v>
      </c>
      <c r="F869" s="4">
        <v>-1466548.25</v>
      </c>
      <c r="G869" s="4">
        <v>-1466548.25</v>
      </c>
      <c r="H869" s="11" t="b">
        <f>TRUE()</f>
        <v>1</v>
      </c>
      <c r="I869" s="11" t="b">
        <f>FALSE()</f>
        <v>0</v>
      </c>
      <c r="J869" s="11"/>
      <c r="T869" s="4"/>
      <c r="U869" s="4"/>
      <c r="V869" s="4"/>
      <c r="AA869" t="str">
        <f>VLOOKUP(Table15[[#This Row],[No.]],K:L,2,FALSE)</f>
        <v>KRCS Innovation Norway</v>
      </c>
    </row>
    <row r="870" spans="1:27" x14ac:dyDescent="0.35">
      <c r="A870" s="2" t="s">
        <v>74</v>
      </c>
      <c r="B870" s="2" t="s">
        <v>75</v>
      </c>
      <c r="C870" s="2" t="s">
        <v>10</v>
      </c>
      <c r="D870" s="2" t="s">
        <v>10</v>
      </c>
      <c r="E870" s="4">
        <v>290315</v>
      </c>
      <c r="F870" s="4">
        <v>290315</v>
      </c>
      <c r="G870" s="4">
        <v>290315</v>
      </c>
      <c r="H870" s="11" t="b">
        <f>FALSE()</f>
        <v>0</v>
      </c>
      <c r="I870" s="11" t="b">
        <f>FALSE()</f>
        <v>0</v>
      </c>
      <c r="J870" s="11"/>
      <c r="T870" s="4"/>
      <c r="U870" s="4"/>
      <c r="V870" s="4"/>
      <c r="AA870" t="str">
        <f>VLOOKUP(Table15[[#This Row],[No.]],K:L,2,FALSE)</f>
        <v>KRCS-URBAN WASH Project</v>
      </c>
    </row>
    <row r="871" spans="1:27" x14ac:dyDescent="0.35">
      <c r="A871" s="2" t="s">
        <v>34854</v>
      </c>
      <c r="B871" s="2" t="s">
        <v>34855</v>
      </c>
      <c r="C871" s="2" t="s">
        <v>10</v>
      </c>
      <c r="D871" s="2" t="s">
        <v>10</v>
      </c>
      <c r="E871" s="4">
        <v>86887.51</v>
      </c>
      <c r="F871" s="4">
        <v>86887.51</v>
      </c>
      <c r="G871" s="4">
        <v>86887.51</v>
      </c>
      <c r="H871" s="11" t="b">
        <f>FALSE()</f>
        <v>0</v>
      </c>
      <c r="I871" s="11" t="b">
        <f>FALSE()</f>
        <v>0</v>
      </c>
      <c r="J871" s="11"/>
      <c r="AA871" t="str">
        <f>VLOOKUP(Table15[[#This Row],[No.]],K:L,2,FALSE)</f>
        <v>KRCS ONLINE DONATIONS</v>
      </c>
    </row>
    <row r="872" spans="1:27" x14ac:dyDescent="0.35">
      <c r="A872" s="2" t="s">
        <v>34856</v>
      </c>
      <c r="B872" s="2" t="s">
        <v>34857</v>
      </c>
      <c r="C872" s="2" t="s">
        <v>10</v>
      </c>
      <c r="D872" s="2" t="s">
        <v>10</v>
      </c>
      <c r="E872" s="4">
        <v>2449304</v>
      </c>
      <c r="F872" s="4">
        <v>2449304</v>
      </c>
      <c r="G872" s="4">
        <v>2449304</v>
      </c>
      <c r="H872" s="11" t="b">
        <f>FALSE()</f>
        <v>0</v>
      </c>
      <c r="I872" s="11" t="b">
        <f>FALSE()</f>
        <v>0</v>
      </c>
      <c r="J872" s="11"/>
      <c r="AA872" t="str">
        <f>VLOOKUP(Table15[[#This Row],[No.]],K:L,2,FALSE)</f>
        <v>KRCS -Revolving Fund Account</v>
      </c>
    </row>
  </sheetData>
  <autoFilter ref="K3:AA872" xr:uid="{D2DB7097-10ED-4904-8BEE-ED7900778652}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763C-5513-405D-8800-C92A685EA008}">
  <dimension ref="A1:AF5326"/>
  <sheetViews>
    <sheetView tabSelected="1" topLeftCell="R5" workbookViewId="0">
      <selection activeCell="AC18" sqref="AC18"/>
    </sheetView>
  </sheetViews>
  <sheetFormatPr defaultRowHeight="14.5" x14ac:dyDescent="0.35"/>
  <cols>
    <col min="1" max="1" width="17.7265625" bestFit="1" customWidth="1"/>
    <col min="2" max="2" width="28.36328125" customWidth="1"/>
    <col min="14" max="14" width="17.81640625" customWidth="1"/>
    <col min="15" max="15" width="47.1796875" bestFit="1" customWidth="1"/>
    <col min="31" max="31" width="29.08984375" bestFit="1" customWidth="1"/>
  </cols>
  <sheetData>
    <row r="1" spans="1:32" x14ac:dyDescent="0.35">
      <c r="A1" s="15" t="s">
        <v>50846</v>
      </c>
      <c r="B1" s="15" t="s">
        <v>50847</v>
      </c>
      <c r="N1" s="15" t="s">
        <v>50844</v>
      </c>
      <c r="O1" s="9" t="s">
        <v>50845</v>
      </c>
    </row>
    <row r="2" spans="1:32" s="9" customFormat="1" x14ac:dyDescent="0.35">
      <c r="A2" s="1" t="s">
        <v>0</v>
      </c>
      <c r="B2" s="1" t="s">
        <v>35732</v>
      </c>
      <c r="C2" s="1" t="s">
        <v>7217</v>
      </c>
      <c r="D2" s="1" t="s">
        <v>35737</v>
      </c>
      <c r="E2" s="1" t="s">
        <v>35738</v>
      </c>
      <c r="F2" s="1" t="s">
        <v>35739</v>
      </c>
      <c r="G2" s="1" t="s">
        <v>35740</v>
      </c>
      <c r="H2" s="1" t="s">
        <v>35736</v>
      </c>
      <c r="I2" s="1" t="s">
        <v>35741</v>
      </c>
      <c r="J2" s="1" t="s">
        <v>35742</v>
      </c>
      <c r="K2" s="1" t="s">
        <v>35744</v>
      </c>
      <c r="L2" s="1" t="s">
        <v>35745</v>
      </c>
      <c r="M2" s="9" t="s">
        <v>7688</v>
      </c>
      <c r="N2" s="9" t="s">
        <v>0</v>
      </c>
      <c r="O2" s="9" t="s">
        <v>35732</v>
      </c>
      <c r="P2" s="9" t="s">
        <v>7217</v>
      </c>
      <c r="Q2" s="9" t="s">
        <v>35733</v>
      </c>
      <c r="R2" s="9" t="s">
        <v>35734</v>
      </c>
      <c r="S2" s="9" t="s">
        <v>35735</v>
      </c>
      <c r="T2" s="9" t="s">
        <v>35736</v>
      </c>
      <c r="U2" s="9" t="s">
        <v>35737</v>
      </c>
      <c r="V2" s="18" t="s">
        <v>35738</v>
      </c>
      <c r="W2" s="9" t="s">
        <v>35741</v>
      </c>
      <c r="X2" s="9" t="s">
        <v>35742</v>
      </c>
      <c r="Y2" s="9" t="s">
        <v>35743</v>
      </c>
      <c r="Z2" s="9" t="s">
        <v>35744</v>
      </c>
      <c r="AA2" s="9" t="s">
        <v>35745</v>
      </c>
      <c r="AB2" s="9" t="s">
        <v>35746</v>
      </c>
      <c r="AC2" s="9" t="s">
        <v>7096</v>
      </c>
      <c r="AD2" s="9" t="s">
        <v>35747</v>
      </c>
      <c r="AE2" s="9" t="s">
        <v>35748</v>
      </c>
      <c r="AF2" s="9" t="s">
        <v>50953</v>
      </c>
    </row>
    <row r="3" spans="1:32" x14ac:dyDescent="0.35">
      <c r="A3" s="2" t="s">
        <v>35749</v>
      </c>
      <c r="B3" s="2" t="s">
        <v>35750</v>
      </c>
      <c r="C3" s="23">
        <v>224</v>
      </c>
      <c r="D3" s="11" t="b">
        <f>FALSE()</f>
        <v>0</v>
      </c>
      <c r="E3" s="11" t="b">
        <f>FALSE()</f>
        <v>0</v>
      </c>
      <c r="F3" s="2" t="s">
        <v>10</v>
      </c>
      <c r="G3" s="2" t="s">
        <v>10</v>
      </c>
      <c r="H3" s="2" t="s">
        <v>35751</v>
      </c>
      <c r="I3" s="11" t="b">
        <f>FALSE()</f>
        <v>0</v>
      </c>
      <c r="J3" s="24">
        <v>230</v>
      </c>
      <c r="K3" s="24">
        <v>0</v>
      </c>
      <c r="L3" s="2" t="s">
        <v>10</v>
      </c>
      <c r="M3" t="str">
        <f>VLOOKUP(Table18[[#This Row],[No.]],N:O,2,FALSE)</f>
        <v>=</v>
      </c>
      <c r="N3" t="s">
        <v>35749</v>
      </c>
      <c r="O3" t="s">
        <v>35750</v>
      </c>
      <c r="P3">
        <v>201</v>
      </c>
      <c r="Q3">
        <v>201</v>
      </c>
      <c r="R3">
        <v>201</v>
      </c>
      <c r="S3">
        <v>154</v>
      </c>
      <c r="T3" t="s">
        <v>35751</v>
      </c>
      <c r="U3" s="9" t="s">
        <v>7105</v>
      </c>
      <c r="V3" s="18" t="s">
        <v>7105</v>
      </c>
      <c r="W3" t="s">
        <v>7105</v>
      </c>
      <c r="X3">
        <v>230</v>
      </c>
      <c r="Y3">
        <v>0</v>
      </c>
      <c r="Z3">
        <v>0</v>
      </c>
      <c r="AB3" t="s">
        <v>35750</v>
      </c>
      <c r="AF3" t="str">
        <f t="shared" ref="AF3:AF66" si="0">VLOOKUP(A:A,N:O,2,FALSE)</f>
        <v>=</v>
      </c>
    </row>
    <row r="4" spans="1:32" x14ac:dyDescent="0.35">
      <c r="A4" s="2" t="s">
        <v>35752</v>
      </c>
      <c r="B4" s="2" t="s">
        <v>35753</v>
      </c>
      <c r="C4" s="23">
        <v>0</v>
      </c>
      <c r="D4" s="11" t="b">
        <f>FALSE()</f>
        <v>0</v>
      </c>
      <c r="E4" s="11" t="b">
        <f>FALSE()</f>
        <v>0</v>
      </c>
      <c r="F4" s="2" t="s">
        <v>10</v>
      </c>
      <c r="G4" s="2" t="s">
        <v>10</v>
      </c>
      <c r="H4" s="2" t="s">
        <v>35754</v>
      </c>
      <c r="I4" s="11" t="b">
        <f>TRUE()</f>
        <v>1</v>
      </c>
      <c r="J4" s="24">
        <v>0</v>
      </c>
      <c r="K4" s="24">
        <v>0</v>
      </c>
      <c r="L4" s="2" t="s">
        <v>10</v>
      </c>
      <c r="M4" t="str">
        <f>VLOOKUP(Table18[[#This Row],[No.]],N:O,2,FALSE)</f>
        <v>E320</v>
      </c>
      <c r="N4" t="s">
        <v>35752</v>
      </c>
      <c r="O4" t="s">
        <v>35753</v>
      </c>
      <c r="P4">
        <v>0</v>
      </c>
      <c r="Q4">
        <v>0</v>
      </c>
      <c r="R4">
        <v>0</v>
      </c>
      <c r="S4">
        <v>81</v>
      </c>
      <c r="T4" t="s">
        <v>35754</v>
      </c>
      <c r="U4" t="s">
        <v>7105</v>
      </c>
      <c r="V4" t="s">
        <v>7105</v>
      </c>
      <c r="W4" t="s">
        <v>7133</v>
      </c>
      <c r="X4">
        <v>0</v>
      </c>
      <c r="Y4">
        <v>0</v>
      </c>
      <c r="Z4">
        <v>0</v>
      </c>
      <c r="AB4" t="s">
        <v>35753</v>
      </c>
      <c r="AF4" t="str">
        <f t="shared" si="0"/>
        <v>E320</v>
      </c>
    </row>
    <row r="5" spans="1:32" x14ac:dyDescent="0.35">
      <c r="A5" s="2" t="s">
        <v>35755</v>
      </c>
      <c r="B5" s="2" t="s">
        <v>35756</v>
      </c>
      <c r="C5" s="23">
        <v>280</v>
      </c>
      <c r="D5" s="11" t="b">
        <f>FALSE()</f>
        <v>0</v>
      </c>
      <c r="E5" s="11" t="b">
        <f>FALSE()</f>
        <v>0</v>
      </c>
      <c r="F5" s="2" t="s">
        <v>10</v>
      </c>
      <c r="G5" s="2" t="s">
        <v>10</v>
      </c>
      <c r="H5" s="2" t="s">
        <v>35754</v>
      </c>
      <c r="I5" s="11" t="b">
        <f>FALSE()</f>
        <v>0</v>
      </c>
      <c r="J5" s="24">
        <v>1125</v>
      </c>
      <c r="K5" s="24">
        <v>0</v>
      </c>
      <c r="L5" s="2" t="s">
        <v>10</v>
      </c>
      <c r="M5" t="str">
        <f>VLOOKUP(Table18[[#This Row],[No.]],N:O,2,FALSE)</f>
        <v>Maize sFeeds Pioneer</v>
      </c>
      <c r="N5" t="s">
        <v>35755</v>
      </c>
      <c r="O5" t="s">
        <v>35756</v>
      </c>
      <c r="P5">
        <v>280</v>
      </c>
      <c r="Q5">
        <v>280</v>
      </c>
      <c r="R5">
        <v>280</v>
      </c>
      <c r="S5" s="4">
        <v>53190.5</v>
      </c>
      <c r="T5" t="s">
        <v>35754</v>
      </c>
      <c r="U5" t="s">
        <v>7105</v>
      </c>
      <c r="V5" t="s">
        <v>7105</v>
      </c>
      <c r="W5" t="s">
        <v>7105</v>
      </c>
      <c r="X5" s="4">
        <v>1125</v>
      </c>
      <c r="Y5">
        <v>0</v>
      </c>
      <c r="Z5">
        <v>0</v>
      </c>
      <c r="AB5" t="s">
        <v>35757</v>
      </c>
      <c r="AF5" t="str">
        <f t="shared" si="0"/>
        <v>Maize sFeeds Pioneer</v>
      </c>
    </row>
    <row r="6" spans="1:32" x14ac:dyDescent="0.35">
      <c r="A6" s="2" t="s">
        <v>35758</v>
      </c>
      <c r="B6" s="2" t="s">
        <v>35759</v>
      </c>
      <c r="C6" s="23">
        <v>0</v>
      </c>
      <c r="D6" s="11" t="b">
        <f>FALSE()</f>
        <v>0</v>
      </c>
      <c r="E6" s="11" t="b">
        <f>FALSE()</f>
        <v>0</v>
      </c>
      <c r="F6" s="2" t="s">
        <v>10</v>
      </c>
      <c r="G6" s="2" t="s">
        <v>10</v>
      </c>
      <c r="H6" s="2" t="s">
        <v>35754</v>
      </c>
      <c r="I6" s="11" t="b">
        <f>FALSE()</f>
        <v>0</v>
      </c>
      <c r="J6" s="24">
        <v>0</v>
      </c>
      <c r="K6" s="24">
        <v>0</v>
      </c>
      <c r="L6" s="2" t="s">
        <v>10</v>
      </c>
      <c r="M6" t="str">
        <f>VLOOKUP(Table18[[#This Row],[No.]],N:O,2,FALSE)</f>
        <v>c</v>
      </c>
      <c r="N6" t="s">
        <v>35758</v>
      </c>
      <c r="O6" t="s">
        <v>35759</v>
      </c>
      <c r="P6">
        <v>0</v>
      </c>
      <c r="Q6">
        <v>0</v>
      </c>
      <c r="R6">
        <v>0</v>
      </c>
      <c r="S6">
        <v>554</v>
      </c>
      <c r="T6" t="s">
        <v>35754</v>
      </c>
      <c r="U6" t="s">
        <v>7105</v>
      </c>
      <c r="V6" t="s">
        <v>7105</v>
      </c>
      <c r="W6" t="s">
        <v>7105</v>
      </c>
      <c r="X6">
        <v>0</v>
      </c>
      <c r="Y6">
        <v>0</v>
      </c>
      <c r="Z6">
        <v>0</v>
      </c>
      <c r="AB6" t="s">
        <v>35760</v>
      </c>
      <c r="AF6" t="str">
        <f t="shared" si="0"/>
        <v>c</v>
      </c>
    </row>
    <row r="7" spans="1:32" x14ac:dyDescent="0.35">
      <c r="A7" s="2" t="s">
        <v>35761</v>
      </c>
      <c r="B7" s="2" t="s">
        <v>35762</v>
      </c>
      <c r="C7" s="23">
        <v>408</v>
      </c>
      <c r="D7" s="11" t="b">
        <f>FALSE()</f>
        <v>0</v>
      </c>
      <c r="E7" s="11" t="b">
        <f>FALSE()</f>
        <v>0</v>
      </c>
      <c r="F7" s="2" t="s">
        <v>10</v>
      </c>
      <c r="G7" s="2" t="s">
        <v>10</v>
      </c>
      <c r="H7" s="2" t="s">
        <v>35763</v>
      </c>
      <c r="I7" s="11" t="b">
        <f>FALSE()</f>
        <v>0</v>
      </c>
      <c r="J7" s="24">
        <v>550</v>
      </c>
      <c r="K7" s="24">
        <v>0</v>
      </c>
      <c r="L7" s="2" t="s">
        <v>10</v>
      </c>
      <c r="M7" t="str">
        <f>VLOOKUP(Table18[[#This Row],[No.]],N:O,2,FALSE)</f>
        <v>Hacksaw</v>
      </c>
      <c r="N7" t="s">
        <v>35761</v>
      </c>
      <c r="O7" t="s">
        <v>35762</v>
      </c>
      <c r="P7">
        <v>408</v>
      </c>
      <c r="Q7">
        <v>408</v>
      </c>
      <c r="R7">
        <v>408</v>
      </c>
      <c r="S7" s="22">
        <v>1923</v>
      </c>
      <c r="T7" t="s">
        <v>35763</v>
      </c>
      <c r="U7" t="s">
        <v>7105</v>
      </c>
      <c r="V7" t="s">
        <v>7105</v>
      </c>
      <c r="W7" t="s">
        <v>7105</v>
      </c>
      <c r="X7">
        <v>550</v>
      </c>
      <c r="Y7">
        <v>0</v>
      </c>
      <c r="Z7">
        <v>0</v>
      </c>
      <c r="AB7" t="s">
        <v>35764</v>
      </c>
      <c r="AF7" t="str">
        <f t="shared" si="0"/>
        <v>Hacksaw</v>
      </c>
    </row>
    <row r="8" spans="1:32" x14ac:dyDescent="0.35">
      <c r="A8" s="2" t="s">
        <v>35765</v>
      </c>
      <c r="B8" s="2" t="s">
        <v>35766</v>
      </c>
      <c r="C8" s="23">
        <v>730</v>
      </c>
      <c r="D8" s="11" t="b">
        <f>FALSE()</f>
        <v>0</v>
      </c>
      <c r="E8" s="11" t="b">
        <f>FALSE()</f>
        <v>0</v>
      </c>
      <c r="F8" s="2" t="s">
        <v>10</v>
      </c>
      <c r="G8" s="2" t="s">
        <v>10</v>
      </c>
      <c r="H8" s="2" t="s">
        <v>35754</v>
      </c>
      <c r="I8" s="11" t="b">
        <f>FALSE()</f>
        <v>0</v>
      </c>
      <c r="J8" s="24">
        <v>1220</v>
      </c>
      <c r="K8" s="24">
        <v>0</v>
      </c>
      <c r="L8" s="2" t="s">
        <v>10</v>
      </c>
      <c r="M8" t="str">
        <f>VLOOKUP(Table18[[#This Row],[No.]],N:O,2,FALSE)</f>
        <v>SEEDS, WHEAT</v>
      </c>
      <c r="N8" t="s">
        <v>35765</v>
      </c>
      <c r="O8" t="s">
        <v>35766</v>
      </c>
      <c r="P8">
        <v>700</v>
      </c>
      <c r="Q8">
        <v>700</v>
      </c>
      <c r="R8">
        <v>700</v>
      </c>
      <c r="S8">
        <v>360</v>
      </c>
      <c r="T8" t="s">
        <v>35754</v>
      </c>
      <c r="U8" t="s">
        <v>7105</v>
      </c>
      <c r="V8" t="s">
        <v>7105</v>
      </c>
      <c r="W8" t="s">
        <v>7105</v>
      </c>
      <c r="X8">
        <v>0</v>
      </c>
      <c r="Y8">
        <v>0</v>
      </c>
      <c r="Z8">
        <v>0</v>
      </c>
      <c r="AB8" t="s">
        <v>35766</v>
      </c>
      <c r="AF8" t="str">
        <f t="shared" si="0"/>
        <v>SEEDS, WHEAT</v>
      </c>
    </row>
    <row r="9" spans="1:32" x14ac:dyDescent="0.35">
      <c r="A9" s="2" t="s">
        <v>35767</v>
      </c>
      <c r="B9" s="2" t="s">
        <v>35768</v>
      </c>
      <c r="C9" s="23">
        <v>155</v>
      </c>
      <c r="D9" s="11" t="b">
        <f>FALSE()</f>
        <v>0</v>
      </c>
      <c r="E9" s="11" t="b">
        <f>FALSE()</f>
        <v>0</v>
      </c>
      <c r="F9" s="2" t="s">
        <v>10</v>
      </c>
      <c r="G9" s="2" t="s">
        <v>10</v>
      </c>
      <c r="H9" s="2" t="s">
        <v>35754</v>
      </c>
      <c r="I9" s="11" t="b">
        <f>FALSE()</f>
        <v>0</v>
      </c>
      <c r="J9" s="24">
        <v>1250</v>
      </c>
      <c r="K9" s="24">
        <v>0</v>
      </c>
      <c r="L9" s="2" t="s">
        <v>10</v>
      </c>
      <c r="M9" t="str">
        <f>VLOOKUP(Table18[[#This Row],[No.]],N:O,2,FALSE)</f>
        <v>Victory Fungicide</v>
      </c>
      <c r="N9" t="s">
        <v>35767</v>
      </c>
      <c r="O9" t="s">
        <v>35768</v>
      </c>
      <c r="P9">
        <v>155</v>
      </c>
      <c r="Q9">
        <v>155</v>
      </c>
      <c r="R9">
        <v>155</v>
      </c>
      <c r="S9" s="22">
        <v>1354</v>
      </c>
      <c r="T9" t="s">
        <v>35754</v>
      </c>
      <c r="U9" t="s">
        <v>7105</v>
      </c>
      <c r="V9" t="s">
        <v>7105</v>
      </c>
      <c r="W9" t="s">
        <v>7105</v>
      </c>
      <c r="X9" s="4">
        <v>1250</v>
      </c>
      <c r="Y9">
        <v>0</v>
      </c>
      <c r="Z9">
        <v>0</v>
      </c>
      <c r="AB9" t="s">
        <v>35769</v>
      </c>
      <c r="AF9" t="str">
        <f t="shared" si="0"/>
        <v>Victory Fungicide</v>
      </c>
    </row>
    <row r="10" spans="1:32" x14ac:dyDescent="0.35">
      <c r="A10" s="2" t="s">
        <v>35770</v>
      </c>
      <c r="B10" s="2" t="s">
        <v>35771</v>
      </c>
      <c r="C10" s="23">
        <v>0</v>
      </c>
      <c r="D10" s="11" t="b">
        <f>FALSE()</f>
        <v>0</v>
      </c>
      <c r="E10" s="11" t="b">
        <f>FALSE()</f>
        <v>0</v>
      </c>
      <c r="F10" s="2" t="s">
        <v>10</v>
      </c>
      <c r="G10" s="2" t="s">
        <v>10</v>
      </c>
      <c r="H10" s="2" t="s">
        <v>35751</v>
      </c>
      <c r="I10" s="11" t="b">
        <f>TRUE()</f>
        <v>1</v>
      </c>
      <c r="J10" s="24">
        <v>0</v>
      </c>
      <c r="K10" s="24">
        <v>0</v>
      </c>
      <c r="L10" s="2" t="s">
        <v>10</v>
      </c>
      <c r="M10" t="str">
        <f>VLOOKUP(Table18[[#This Row],[No.]],N:O,2,FALSE)</f>
        <v>sph</v>
      </c>
      <c r="N10" t="s">
        <v>35770</v>
      </c>
      <c r="O10" t="s">
        <v>35771</v>
      </c>
      <c r="P10">
        <v>0</v>
      </c>
      <c r="Q10">
        <v>0</v>
      </c>
      <c r="R10">
        <v>0</v>
      </c>
      <c r="S10">
        <v>0</v>
      </c>
      <c r="T10" t="s">
        <v>35751</v>
      </c>
      <c r="U10" t="s">
        <v>7105</v>
      </c>
      <c r="V10" t="s">
        <v>7105</v>
      </c>
      <c r="W10" t="s">
        <v>7133</v>
      </c>
      <c r="X10">
        <v>0</v>
      </c>
      <c r="Y10">
        <v>0</v>
      </c>
      <c r="Z10">
        <v>0</v>
      </c>
      <c r="AB10" t="s">
        <v>35772</v>
      </c>
      <c r="AF10" t="str">
        <f t="shared" si="0"/>
        <v>sph</v>
      </c>
    </row>
    <row r="11" spans="1:32" x14ac:dyDescent="0.35">
      <c r="A11" s="2" t="s">
        <v>35773</v>
      </c>
      <c r="B11" s="2" t="s">
        <v>35774</v>
      </c>
      <c r="C11" s="23">
        <v>10</v>
      </c>
      <c r="D11" s="11" t="b">
        <f>FALSE()</f>
        <v>0</v>
      </c>
      <c r="E11" s="11" t="b">
        <f>FALSE()</f>
        <v>0</v>
      </c>
      <c r="F11" s="2" t="s">
        <v>10</v>
      </c>
      <c r="G11" s="2" t="s">
        <v>10</v>
      </c>
      <c r="H11" s="2" t="s">
        <v>35751</v>
      </c>
      <c r="I11" s="11" t="b">
        <f>FALSE()</f>
        <v>0</v>
      </c>
      <c r="J11" s="24">
        <v>300</v>
      </c>
      <c r="K11" s="24">
        <v>0</v>
      </c>
      <c r="L11" s="2" t="s">
        <v>10</v>
      </c>
      <c r="M11" t="str">
        <f>VLOOKUP(Table18[[#This Row],[No.]],N:O,2,FALSE)</f>
        <v>penc</v>
      </c>
      <c r="N11" t="s">
        <v>35773</v>
      </c>
      <c r="O11" t="s">
        <v>35774</v>
      </c>
      <c r="P11">
        <v>10</v>
      </c>
      <c r="Q11">
        <v>10</v>
      </c>
      <c r="R11">
        <v>10</v>
      </c>
      <c r="S11">
        <v>0</v>
      </c>
      <c r="T11" t="s">
        <v>35751</v>
      </c>
      <c r="U11" t="s">
        <v>7105</v>
      </c>
      <c r="V11" t="s">
        <v>7105</v>
      </c>
      <c r="W11" t="s">
        <v>7105</v>
      </c>
      <c r="X11">
        <v>300</v>
      </c>
      <c r="Y11">
        <v>0</v>
      </c>
      <c r="Z11">
        <v>0</v>
      </c>
      <c r="AB11" t="s">
        <v>35775</v>
      </c>
      <c r="AF11" t="str">
        <f t="shared" si="0"/>
        <v>penc</v>
      </c>
    </row>
    <row r="12" spans="1:32" x14ac:dyDescent="0.35">
      <c r="A12" s="2" t="s">
        <v>35776</v>
      </c>
      <c r="B12" s="2" t="s">
        <v>35777</v>
      </c>
      <c r="C12" s="23">
        <v>0</v>
      </c>
      <c r="D12" s="11" t="b">
        <f>FALSE()</f>
        <v>0</v>
      </c>
      <c r="E12" s="11" t="b">
        <f>FALSE()</f>
        <v>0</v>
      </c>
      <c r="F12" s="2" t="s">
        <v>10</v>
      </c>
      <c r="G12" s="2" t="s">
        <v>10</v>
      </c>
      <c r="H12" s="2" t="s">
        <v>35778</v>
      </c>
      <c r="I12" s="11" t="b">
        <f>TRUE()</f>
        <v>1</v>
      </c>
      <c r="J12" s="24">
        <v>0</v>
      </c>
      <c r="K12" s="24">
        <v>0</v>
      </c>
      <c r="L12" s="2" t="s">
        <v>10</v>
      </c>
      <c r="M12" t="str">
        <f>VLOOKUP(Table18[[#This Row],[No.]],N:O,2,FALSE)</f>
        <v>e</v>
      </c>
      <c r="N12" t="s">
        <v>35776</v>
      </c>
      <c r="O12" t="s">
        <v>35777</v>
      </c>
      <c r="P12">
        <v>0</v>
      </c>
      <c r="Q12">
        <v>0</v>
      </c>
      <c r="R12">
        <v>0</v>
      </c>
      <c r="S12">
        <v>0</v>
      </c>
      <c r="T12" t="s">
        <v>35778</v>
      </c>
      <c r="U12" t="s">
        <v>7105</v>
      </c>
      <c r="V12" t="s">
        <v>7105</v>
      </c>
      <c r="W12" t="s">
        <v>7133</v>
      </c>
      <c r="X12">
        <v>0</v>
      </c>
      <c r="Y12">
        <v>0</v>
      </c>
      <c r="Z12">
        <v>0</v>
      </c>
      <c r="AB12" t="s">
        <v>35779</v>
      </c>
      <c r="AF12" t="str">
        <f t="shared" si="0"/>
        <v>e</v>
      </c>
    </row>
    <row r="13" spans="1:32" x14ac:dyDescent="0.35">
      <c r="A13" s="2" t="s">
        <v>35780</v>
      </c>
      <c r="B13" s="2" t="s">
        <v>35781</v>
      </c>
      <c r="C13" s="23">
        <v>26</v>
      </c>
      <c r="D13" s="11" t="b">
        <f>FALSE()</f>
        <v>0</v>
      </c>
      <c r="E13" s="11" t="b">
        <f>FALSE()</f>
        <v>0</v>
      </c>
      <c r="F13" s="2" t="s">
        <v>10</v>
      </c>
      <c r="G13" s="2" t="s">
        <v>10</v>
      </c>
      <c r="H13" s="2" t="s">
        <v>35763</v>
      </c>
      <c r="I13" s="11" t="b">
        <f>FALSE()</f>
        <v>0</v>
      </c>
      <c r="J13" s="24">
        <v>19750</v>
      </c>
      <c r="K13" s="24">
        <v>0</v>
      </c>
      <c r="L13" s="2" t="s">
        <v>10</v>
      </c>
      <c r="M13" t="str">
        <f>VLOOKUP(Table18[[#This Row],[No.]],N:O,2,FALSE)</f>
        <v>sunction</v>
      </c>
      <c r="N13" t="s">
        <v>35780</v>
      </c>
      <c r="O13" t="s">
        <v>35781</v>
      </c>
      <c r="P13">
        <v>26</v>
      </c>
      <c r="Q13">
        <v>26</v>
      </c>
      <c r="R13">
        <v>26</v>
      </c>
      <c r="S13" s="22">
        <v>4911</v>
      </c>
      <c r="T13" t="s">
        <v>35763</v>
      </c>
      <c r="U13" t="s">
        <v>7105</v>
      </c>
      <c r="V13" t="s">
        <v>7105</v>
      </c>
      <c r="W13" t="s">
        <v>7105</v>
      </c>
      <c r="X13" s="4">
        <v>19750</v>
      </c>
      <c r="Y13">
        <v>0</v>
      </c>
      <c r="Z13">
        <v>0</v>
      </c>
      <c r="AB13" t="s">
        <v>35782</v>
      </c>
      <c r="AF13" t="str">
        <f t="shared" si="0"/>
        <v>sunction</v>
      </c>
    </row>
    <row r="14" spans="1:32" x14ac:dyDescent="0.35">
      <c r="A14" s="2" t="s">
        <v>35783</v>
      </c>
      <c r="B14" s="2" t="s">
        <v>35784</v>
      </c>
      <c r="C14" s="23">
        <v>64.084999999999994</v>
      </c>
      <c r="D14" s="11" t="b">
        <f>FALSE()</f>
        <v>0</v>
      </c>
      <c r="E14" s="11" t="b">
        <f>FALSE()</f>
        <v>0</v>
      </c>
      <c r="F14" s="2" t="s">
        <v>10</v>
      </c>
      <c r="G14" s="2" t="s">
        <v>10</v>
      </c>
      <c r="H14" s="2" t="s">
        <v>35754</v>
      </c>
      <c r="I14" s="11" t="b">
        <f>FALSE()</f>
        <v>0</v>
      </c>
      <c r="J14" s="24">
        <v>450</v>
      </c>
      <c r="K14" s="24">
        <v>0</v>
      </c>
      <c r="L14" s="2" t="s">
        <v>10</v>
      </c>
      <c r="M14" t="str">
        <f>VLOOKUP(Table18[[#This Row],[No.]],N:O,2,FALSE)</f>
        <v>Capsicum California FlapWonder</v>
      </c>
      <c r="N14" t="s">
        <v>35783</v>
      </c>
      <c r="O14" t="s">
        <v>35784</v>
      </c>
      <c r="P14">
        <v>64.084999999999994</v>
      </c>
      <c r="Q14">
        <v>64.084999999999994</v>
      </c>
      <c r="R14">
        <v>64.09</v>
      </c>
      <c r="S14" s="22">
        <v>11533</v>
      </c>
      <c r="T14" t="s">
        <v>35754</v>
      </c>
      <c r="U14" t="s">
        <v>7105</v>
      </c>
      <c r="V14" t="s">
        <v>7105</v>
      </c>
      <c r="W14" t="s">
        <v>7105</v>
      </c>
      <c r="X14">
        <v>450</v>
      </c>
      <c r="Y14">
        <v>0</v>
      </c>
      <c r="Z14">
        <v>0</v>
      </c>
      <c r="AB14" t="s">
        <v>35785</v>
      </c>
      <c r="AF14" t="str">
        <f t="shared" si="0"/>
        <v>Capsicum California FlapWonder</v>
      </c>
    </row>
    <row r="15" spans="1:32" x14ac:dyDescent="0.35">
      <c r="A15" s="2" t="s">
        <v>35786</v>
      </c>
      <c r="B15" s="2" t="s">
        <v>35787</v>
      </c>
      <c r="C15" s="23">
        <v>0</v>
      </c>
      <c r="D15" s="11" t="b">
        <f>FALSE()</f>
        <v>0</v>
      </c>
      <c r="E15" s="11" t="b">
        <f>FALSE()</f>
        <v>0</v>
      </c>
      <c r="F15" s="2" t="s">
        <v>10</v>
      </c>
      <c r="G15" s="2" t="s">
        <v>10</v>
      </c>
      <c r="H15" s="2" t="s">
        <v>35754</v>
      </c>
      <c r="I15" s="11" t="b">
        <f>TRUE()</f>
        <v>1</v>
      </c>
      <c r="J15" s="24">
        <v>0</v>
      </c>
      <c r="K15" s="24">
        <v>0</v>
      </c>
      <c r="L15" s="2" t="s">
        <v>10</v>
      </c>
      <c r="M15" t="str">
        <f>VLOOKUP(Table18[[#This Row],[No.]],N:O,2,FALSE)</f>
        <v>diclofenac</v>
      </c>
      <c r="N15" t="s">
        <v>35786</v>
      </c>
      <c r="O15" t="s">
        <v>35787</v>
      </c>
      <c r="P15">
        <v>0</v>
      </c>
      <c r="Q15">
        <v>0</v>
      </c>
      <c r="R15">
        <v>0</v>
      </c>
      <c r="S15" s="22">
        <v>7264</v>
      </c>
      <c r="T15" t="s">
        <v>35754</v>
      </c>
      <c r="U15" t="s">
        <v>7105</v>
      </c>
      <c r="V15" t="s">
        <v>7105</v>
      </c>
      <c r="W15" t="s">
        <v>7133</v>
      </c>
      <c r="X15">
        <v>0</v>
      </c>
      <c r="Y15">
        <v>0</v>
      </c>
      <c r="Z15">
        <v>0</v>
      </c>
      <c r="AB15" t="s">
        <v>35788</v>
      </c>
      <c r="AF15" t="str">
        <f t="shared" si="0"/>
        <v>diclofenac</v>
      </c>
    </row>
    <row r="16" spans="1:32" x14ac:dyDescent="0.35">
      <c r="A16" s="2" t="s">
        <v>35789</v>
      </c>
      <c r="B16" s="2" t="s">
        <v>35790</v>
      </c>
      <c r="C16" s="23">
        <v>0</v>
      </c>
      <c r="D16" s="11" t="b">
        <f>FALSE()</f>
        <v>0</v>
      </c>
      <c r="E16" s="11" t="b">
        <f>FALSE()</f>
        <v>0</v>
      </c>
      <c r="F16" s="2" t="s">
        <v>10</v>
      </c>
      <c r="G16" s="2" t="s">
        <v>10</v>
      </c>
      <c r="H16" s="2" t="s">
        <v>35778</v>
      </c>
      <c r="I16" s="11" t="b">
        <f>TRUE()</f>
        <v>1</v>
      </c>
      <c r="J16" s="24">
        <v>0</v>
      </c>
      <c r="K16" s="24">
        <v>0</v>
      </c>
      <c r="L16" s="2" t="s">
        <v>10</v>
      </c>
      <c r="M16" t="str">
        <f>VLOOKUP(Table18[[#This Row],[No.]],N:O,2,FALSE)</f>
        <v>matt</v>
      </c>
      <c r="N16" t="s">
        <v>35789</v>
      </c>
      <c r="O16" t="s">
        <v>35790</v>
      </c>
      <c r="P16">
        <v>0</v>
      </c>
      <c r="Q16">
        <v>0</v>
      </c>
      <c r="R16">
        <v>0</v>
      </c>
      <c r="S16" s="22">
        <v>60000</v>
      </c>
      <c r="T16" t="s">
        <v>35778</v>
      </c>
      <c r="U16" t="s">
        <v>7105</v>
      </c>
      <c r="V16" t="s">
        <v>7105</v>
      </c>
      <c r="W16" t="s">
        <v>7133</v>
      </c>
      <c r="X16">
        <v>0</v>
      </c>
      <c r="Y16">
        <v>0</v>
      </c>
      <c r="Z16">
        <v>0</v>
      </c>
      <c r="AB16" t="s">
        <v>35791</v>
      </c>
      <c r="AF16" t="str">
        <f t="shared" si="0"/>
        <v>matt</v>
      </c>
    </row>
    <row r="17" spans="1:32" x14ac:dyDescent="0.35">
      <c r="A17" s="2" t="s">
        <v>35792</v>
      </c>
      <c r="B17" s="2" t="s">
        <v>35793</v>
      </c>
      <c r="C17" s="23">
        <v>0</v>
      </c>
      <c r="D17" s="11" t="b">
        <f>FALSE()</f>
        <v>0</v>
      </c>
      <c r="E17" s="11" t="b">
        <f>FALSE()</f>
        <v>0</v>
      </c>
      <c r="F17" s="2" t="s">
        <v>10</v>
      </c>
      <c r="G17" s="2" t="s">
        <v>10</v>
      </c>
      <c r="H17" s="2" t="s">
        <v>35778</v>
      </c>
      <c r="I17" s="11" t="b">
        <f>TRUE()</f>
        <v>1</v>
      </c>
      <c r="J17" s="24">
        <v>0</v>
      </c>
      <c r="K17" s="24">
        <v>0</v>
      </c>
      <c r="L17" s="2" t="s">
        <v>10</v>
      </c>
      <c r="M17" t="str">
        <f>VLOOKUP(Table18[[#This Row],[No.]],N:O,2,FALSE)</f>
        <v>Potato</v>
      </c>
      <c r="N17" t="s">
        <v>35792</v>
      </c>
      <c r="O17" t="s">
        <v>35793</v>
      </c>
      <c r="P17">
        <v>0</v>
      </c>
      <c r="Q17">
        <v>0</v>
      </c>
      <c r="R17">
        <v>0</v>
      </c>
      <c r="S17" s="22">
        <v>60000</v>
      </c>
      <c r="T17" t="s">
        <v>35778</v>
      </c>
      <c r="U17" t="s">
        <v>7105</v>
      </c>
      <c r="V17" t="s">
        <v>7105</v>
      </c>
      <c r="W17" t="s">
        <v>7133</v>
      </c>
      <c r="X17">
        <v>0</v>
      </c>
      <c r="Y17">
        <v>0</v>
      </c>
      <c r="Z17">
        <v>0</v>
      </c>
      <c r="AB17" t="s">
        <v>35794</v>
      </c>
      <c r="AE17" t="s">
        <v>35795</v>
      </c>
      <c r="AF17" t="str">
        <f t="shared" si="0"/>
        <v>Potato</v>
      </c>
    </row>
    <row r="18" spans="1:32" x14ac:dyDescent="0.35">
      <c r="A18" s="2" t="s">
        <v>35796</v>
      </c>
      <c r="B18" s="2" t="s">
        <v>35797</v>
      </c>
      <c r="C18" s="23">
        <v>0</v>
      </c>
      <c r="D18" s="11" t="b">
        <f>FALSE()</f>
        <v>0</v>
      </c>
      <c r="E18" s="11" t="b">
        <f>FALSE()</f>
        <v>0</v>
      </c>
      <c r="F18" s="2" t="s">
        <v>10</v>
      </c>
      <c r="G18" s="2" t="s">
        <v>10</v>
      </c>
      <c r="H18" s="2" t="s">
        <v>35763</v>
      </c>
      <c r="I18" s="11" t="b">
        <f>TRUE()</f>
        <v>1</v>
      </c>
      <c r="J18" s="24">
        <v>0</v>
      </c>
      <c r="K18" s="24">
        <v>0</v>
      </c>
      <c r="L18" s="2" t="s">
        <v>10</v>
      </c>
      <c r="M18" t="str">
        <f>VLOOKUP(Table18[[#This Row],[No.]],N:O,2,FALSE)</f>
        <v>Pumpkin</v>
      </c>
      <c r="N18" t="s">
        <v>35796</v>
      </c>
      <c r="O18" t="s">
        <v>35797</v>
      </c>
      <c r="P18">
        <v>0</v>
      </c>
      <c r="Q18">
        <v>0</v>
      </c>
      <c r="R18">
        <v>0</v>
      </c>
      <c r="S18">
        <v>40</v>
      </c>
      <c r="T18" t="s">
        <v>35763</v>
      </c>
      <c r="U18" t="s">
        <v>7105</v>
      </c>
      <c r="V18" t="s">
        <v>7105</v>
      </c>
      <c r="W18" t="s">
        <v>7133</v>
      </c>
      <c r="X18">
        <v>0</v>
      </c>
      <c r="Y18">
        <v>0</v>
      </c>
      <c r="Z18">
        <v>0</v>
      </c>
      <c r="AB18" t="s">
        <v>35798</v>
      </c>
      <c r="AF18" t="str">
        <f t="shared" si="0"/>
        <v>Pumpkin</v>
      </c>
    </row>
    <row r="19" spans="1:32" x14ac:dyDescent="0.35">
      <c r="A19" s="2" t="s">
        <v>35799</v>
      </c>
      <c r="B19" s="2" t="s">
        <v>35800</v>
      </c>
      <c r="C19" s="23">
        <v>0</v>
      </c>
      <c r="D19" s="11" t="b">
        <f>FALSE()</f>
        <v>0</v>
      </c>
      <c r="E19" s="11" t="b">
        <f>FALSE()</f>
        <v>0</v>
      </c>
      <c r="F19" s="2" t="s">
        <v>10</v>
      </c>
      <c r="G19" s="2" t="s">
        <v>10</v>
      </c>
      <c r="H19" s="2" t="s">
        <v>35801</v>
      </c>
      <c r="I19" s="11" t="b">
        <f>TRUE()</f>
        <v>1</v>
      </c>
      <c r="J19" s="24">
        <v>0</v>
      </c>
      <c r="K19" s="24">
        <v>0</v>
      </c>
      <c r="L19" s="2" t="s">
        <v>10</v>
      </c>
      <c r="M19" t="str">
        <f>VLOOKUP(Table18[[#This Row],[No.]],N:O,2,FALSE)</f>
        <v>earth</v>
      </c>
      <c r="N19" t="s">
        <v>35799</v>
      </c>
      <c r="O19" t="s">
        <v>35800</v>
      </c>
      <c r="P19">
        <v>0</v>
      </c>
      <c r="Q19">
        <v>0</v>
      </c>
      <c r="R19">
        <v>0</v>
      </c>
      <c r="S19" s="22">
        <v>7260</v>
      </c>
      <c r="T19" t="s">
        <v>35801</v>
      </c>
      <c r="U19" t="s">
        <v>7105</v>
      </c>
      <c r="V19" t="s">
        <v>7105</v>
      </c>
      <c r="W19" t="s">
        <v>7133</v>
      </c>
      <c r="X19">
        <v>0</v>
      </c>
      <c r="Y19">
        <v>0</v>
      </c>
      <c r="Z19">
        <v>0</v>
      </c>
      <c r="AB19" t="s">
        <v>35802</v>
      </c>
      <c r="AF19" t="str">
        <f t="shared" si="0"/>
        <v>earth</v>
      </c>
    </row>
    <row r="20" spans="1:32" x14ac:dyDescent="0.35">
      <c r="A20" s="2" t="s">
        <v>35803</v>
      </c>
      <c r="B20" s="2" t="s">
        <v>35804</v>
      </c>
      <c r="C20" s="23">
        <v>800</v>
      </c>
      <c r="D20" s="11" t="b">
        <f>FALSE()</f>
        <v>0</v>
      </c>
      <c r="E20" s="11" t="b">
        <f>FALSE()</f>
        <v>0</v>
      </c>
      <c r="F20" s="2" t="s">
        <v>10</v>
      </c>
      <c r="G20" s="2" t="s">
        <v>10</v>
      </c>
      <c r="H20" s="2" t="s">
        <v>35801</v>
      </c>
      <c r="I20" s="11" t="b">
        <f>FALSE()</f>
        <v>0</v>
      </c>
      <c r="J20" s="24">
        <v>120</v>
      </c>
      <c r="K20" s="24">
        <v>0</v>
      </c>
      <c r="L20" s="2" t="s">
        <v>10</v>
      </c>
      <c r="M20" t="str">
        <f>VLOOKUP(Table18[[#This Row],[No.]],N:O,2,FALSE)</f>
        <v>Mango</v>
      </c>
      <c r="N20" t="s">
        <v>35803</v>
      </c>
      <c r="O20" t="s">
        <v>35804</v>
      </c>
      <c r="P20">
        <v>800</v>
      </c>
      <c r="Q20">
        <v>800</v>
      </c>
      <c r="R20">
        <v>800</v>
      </c>
      <c r="S20" s="22">
        <v>36400</v>
      </c>
      <c r="T20" t="s">
        <v>35801</v>
      </c>
      <c r="U20" t="s">
        <v>7105</v>
      </c>
      <c r="V20" t="s">
        <v>7105</v>
      </c>
      <c r="W20" t="s">
        <v>7105</v>
      </c>
      <c r="X20">
        <v>120</v>
      </c>
      <c r="Y20">
        <v>0</v>
      </c>
      <c r="Z20">
        <v>0</v>
      </c>
      <c r="AB20" t="s">
        <v>35805</v>
      </c>
      <c r="AF20" t="str">
        <f t="shared" si="0"/>
        <v>Mango</v>
      </c>
    </row>
    <row r="21" spans="1:32" x14ac:dyDescent="0.35">
      <c r="A21" s="2" t="s">
        <v>35806</v>
      </c>
      <c r="B21" s="2" t="s">
        <v>35807</v>
      </c>
      <c r="C21" s="23">
        <v>0</v>
      </c>
      <c r="D21" s="11" t="b">
        <f>FALSE()</f>
        <v>0</v>
      </c>
      <c r="E21" s="11" t="b">
        <f>FALSE()</f>
        <v>0</v>
      </c>
      <c r="F21" s="2" t="s">
        <v>10</v>
      </c>
      <c r="G21" s="2" t="s">
        <v>10</v>
      </c>
      <c r="H21" s="2" t="s">
        <v>35754</v>
      </c>
      <c r="I21" s="11" t="b">
        <f>TRUE()</f>
        <v>1</v>
      </c>
      <c r="J21" s="24">
        <v>0</v>
      </c>
      <c r="K21" s="24">
        <v>0</v>
      </c>
      <c r="L21" s="2" t="s">
        <v>10</v>
      </c>
      <c r="M21" t="str">
        <f>VLOOKUP(Table18[[#This Row],[No.]],N:O,2,FALSE)</f>
        <v>Simsim</v>
      </c>
      <c r="N21" t="s">
        <v>35806</v>
      </c>
      <c r="O21" t="s">
        <v>35807</v>
      </c>
      <c r="P21">
        <v>0</v>
      </c>
      <c r="Q21">
        <v>0</v>
      </c>
      <c r="R21">
        <v>0</v>
      </c>
      <c r="S21">
        <v>0</v>
      </c>
      <c r="T21" t="s">
        <v>35754</v>
      </c>
      <c r="U21" t="s">
        <v>7105</v>
      </c>
      <c r="V21" t="s">
        <v>7105</v>
      </c>
      <c r="W21" t="s">
        <v>7133</v>
      </c>
      <c r="X21">
        <v>0</v>
      </c>
      <c r="Y21">
        <v>0</v>
      </c>
      <c r="Z21">
        <v>0</v>
      </c>
      <c r="AB21" t="s">
        <v>35808</v>
      </c>
      <c r="AF21" t="str">
        <f t="shared" si="0"/>
        <v>Simsim</v>
      </c>
    </row>
    <row r="22" spans="1:32" x14ac:dyDescent="0.35">
      <c r="A22" s="2" t="s">
        <v>35809</v>
      </c>
      <c r="B22" s="2" t="s">
        <v>35810</v>
      </c>
      <c r="C22" s="23">
        <v>-38</v>
      </c>
      <c r="D22" s="11" t="b">
        <f>FALSE()</f>
        <v>0</v>
      </c>
      <c r="E22" s="11" t="b">
        <f>FALSE()</f>
        <v>0</v>
      </c>
      <c r="F22" s="2" t="s">
        <v>10</v>
      </c>
      <c r="G22" s="2" t="s">
        <v>10</v>
      </c>
      <c r="H22" s="2" t="s">
        <v>35811</v>
      </c>
      <c r="I22" s="11" t="b">
        <f>FALSE()</f>
        <v>0</v>
      </c>
      <c r="J22" s="24">
        <v>5500</v>
      </c>
      <c r="K22" s="24">
        <v>0</v>
      </c>
      <c r="L22" s="2" t="s">
        <v>10</v>
      </c>
      <c r="M22" t="str">
        <f>VLOOKUP(Table18[[#This Row],[No.]],N:O,2,FALSE)</f>
        <v>Thunder</v>
      </c>
      <c r="N22" t="s">
        <v>35809</v>
      </c>
      <c r="O22" t="s">
        <v>35810</v>
      </c>
      <c r="P22">
        <v>-38</v>
      </c>
      <c r="Q22">
        <v>-38</v>
      </c>
      <c r="R22">
        <v>-38</v>
      </c>
      <c r="S22">
        <v>270</v>
      </c>
      <c r="T22" t="s">
        <v>35811</v>
      </c>
      <c r="U22" t="s">
        <v>7105</v>
      </c>
      <c r="V22" t="s">
        <v>7105</v>
      </c>
      <c r="W22" t="s">
        <v>7105</v>
      </c>
      <c r="X22" s="4">
        <v>5500</v>
      </c>
      <c r="Y22">
        <v>0</v>
      </c>
      <c r="Z22">
        <v>0</v>
      </c>
      <c r="AB22" t="s">
        <v>35812</v>
      </c>
      <c r="AF22" t="str">
        <f t="shared" si="0"/>
        <v>Thunder</v>
      </c>
    </row>
    <row r="23" spans="1:32" x14ac:dyDescent="0.35">
      <c r="A23" s="2" t="s">
        <v>35813</v>
      </c>
      <c r="B23" s="2" t="s">
        <v>35814</v>
      </c>
      <c r="C23" s="23">
        <v>0</v>
      </c>
      <c r="D23" s="11" t="b">
        <f>FALSE()</f>
        <v>0</v>
      </c>
      <c r="E23" s="11" t="b">
        <f>FALSE()</f>
        <v>0</v>
      </c>
      <c r="F23" s="2" t="s">
        <v>10</v>
      </c>
      <c r="G23" s="2" t="s">
        <v>10</v>
      </c>
      <c r="H23" s="2" t="s">
        <v>35811</v>
      </c>
      <c r="I23" s="11" t="b">
        <f>TRUE()</f>
        <v>1</v>
      </c>
      <c r="J23" s="24">
        <v>0</v>
      </c>
      <c r="K23" s="24">
        <v>0</v>
      </c>
      <c r="L23" s="2" t="s">
        <v>10</v>
      </c>
      <c r="M23" t="str">
        <f>VLOOKUP(Table18[[#This Row],[No.]],N:O,2,FALSE)</f>
        <v>s</v>
      </c>
      <c r="N23" t="s">
        <v>35813</v>
      </c>
      <c r="O23" t="s">
        <v>35814</v>
      </c>
      <c r="P23">
        <v>0</v>
      </c>
      <c r="Q23">
        <v>0</v>
      </c>
      <c r="R23">
        <v>0</v>
      </c>
      <c r="S23">
        <v>472</v>
      </c>
      <c r="T23" t="s">
        <v>35811</v>
      </c>
      <c r="U23" t="s">
        <v>7105</v>
      </c>
      <c r="V23" t="s">
        <v>7105</v>
      </c>
      <c r="W23" t="s">
        <v>7133</v>
      </c>
      <c r="X23">
        <v>0</v>
      </c>
      <c r="Y23">
        <v>0</v>
      </c>
      <c r="Z23">
        <v>0</v>
      </c>
      <c r="AB23" t="s">
        <v>35815</v>
      </c>
      <c r="AF23" t="str">
        <f t="shared" si="0"/>
        <v>s</v>
      </c>
    </row>
    <row r="24" spans="1:32" x14ac:dyDescent="0.35">
      <c r="A24" s="2" t="s">
        <v>35816</v>
      </c>
      <c r="B24" s="2" t="s">
        <v>35817</v>
      </c>
      <c r="C24" s="23">
        <v>3</v>
      </c>
      <c r="D24" s="11" t="b">
        <f>FALSE()</f>
        <v>0</v>
      </c>
      <c r="E24" s="11" t="b">
        <f>FALSE()</f>
        <v>0</v>
      </c>
      <c r="F24" s="2" t="s">
        <v>10</v>
      </c>
      <c r="G24" s="2" t="s">
        <v>10</v>
      </c>
      <c r="H24" s="2" t="s">
        <v>35811</v>
      </c>
      <c r="I24" s="11" t="b">
        <f>FALSE()</f>
        <v>0</v>
      </c>
      <c r="J24" s="24">
        <v>400</v>
      </c>
      <c r="K24" s="24">
        <v>0</v>
      </c>
      <c r="L24" s="2" t="s">
        <v>10</v>
      </c>
      <c r="M24" t="str">
        <f>VLOOKUP(Table18[[#This Row],[No.]],N:O,2,FALSE)</f>
        <v>Reagent 3G</v>
      </c>
      <c r="N24" t="s">
        <v>35816</v>
      </c>
      <c r="O24" t="s">
        <v>35817</v>
      </c>
      <c r="P24">
        <v>3</v>
      </c>
      <c r="Q24">
        <v>3</v>
      </c>
      <c r="R24">
        <v>3</v>
      </c>
      <c r="S24">
        <v>460</v>
      </c>
      <c r="T24" t="s">
        <v>35811</v>
      </c>
      <c r="U24" t="s">
        <v>7105</v>
      </c>
      <c r="V24" t="s">
        <v>7105</v>
      </c>
      <c r="W24" t="s">
        <v>7105</v>
      </c>
      <c r="X24">
        <v>400</v>
      </c>
      <c r="Y24">
        <v>0</v>
      </c>
      <c r="Z24">
        <v>0</v>
      </c>
      <c r="AB24" t="s">
        <v>35818</v>
      </c>
      <c r="AF24" t="str">
        <f t="shared" si="0"/>
        <v>Reagent 3G</v>
      </c>
    </row>
    <row r="25" spans="1:32" x14ac:dyDescent="0.35">
      <c r="A25" s="2" t="s">
        <v>35819</v>
      </c>
      <c r="B25" s="2" t="s">
        <v>33562</v>
      </c>
      <c r="C25" s="23">
        <v>0</v>
      </c>
      <c r="D25" s="11" t="b">
        <f>FALSE()</f>
        <v>0</v>
      </c>
      <c r="E25" s="11" t="b">
        <f>FALSE()</f>
        <v>0</v>
      </c>
      <c r="F25" s="2" t="s">
        <v>10</v>
      </c>
      <c r="G25" s="2" t="s">
        <v>10</v>
      </c>
      <c r="H25" s="2" t="s">
        <v>35811</v>
      </c>
      <c r="I25" s="11" t="b">
        <f>TRUE()</f>
        <v>1</v>
      </c>
      <c r="J25" s="24">
        <v>0</v>
      </c>
      <c r="K25" s="24">
        <v>0</v>
      </c>
      <c r="L25" s="2" t="s">
        <v>10</v>
      </c>
      <c r="M25" t="str">
        <f>VLOOKUP(Table18[[#This Row],[No.]],N:O,2,FALSE)</f>
        <v>m</v>
      </c>
      <c r="N25" t="s">
        <v>35819</v>
      </c>
      <c r="O25" t="s">
        <v>33562</v>
      </c>
      <c r="P25">
        <v>0</v>
      </c>
      <c r="Q25">
        <v>0</v>
      </c>
      <c r="R25">
        <v>0</v>
      </c>
      <c r="S25">
        <v>975</v>
      </c>
      <c r="T25" t="s">
        <v>35811</v>
      </c>
      <c r="U25" t="s">
        <v>7105</v>
      </c>
      <c r="V25" t="s">
        <v>7105</v>
      </c>
      <c r="W25" t="s">
        <v>7133</v>
      </c>
      <c r="X25">
        <v>0</v>
      </c>
      <c r="Y25">
        <v>0</v>
      </c>
      <c r="Z25">
        <v>0</v>
      </c>
      <c r="AB25" t="s">
        <v>35820</v>
      </c>
      <c r="AF25" t="str">
        <f t="shared" si="0"/>
        <v>m</v>
      </c>
    </row>
    <row r="26" spans="1:32" x14ac:dyDescent="0.35">
      <c r="A26" s="2" t="s">
        <v>35821</v>
      </c>
      <c r="B26" s="2" t="s">
        <v>35822</v>
      </c>
      <c r="C26" s="23">
        <v>0</v>
      </c>
      <c r="D26" s="11" t="b">
        <f>FALSE()</f>
        <v>0</v>
      </c>
      <c r="E26" s="11" t="b">
        <f>FALSE()</f>
        <v>0</v>
      </c>
      <c r="F26" s="2" t="s">
        <v>10</v>
      </c>
      <c r="G26" s="2" t="s">
        <v>10</v>
      </c>
      <c r="H26" s="2" t="s">
        <v>35754</v>
      </c>
      <c r="I26" s="11" t="b">
        <f>TRUE()</f>
        <v>1</v>
      </c>
      <c r="J26" s="24">
        <v>0</v>
      </c>
      <c r="K26" s="24">
        <v>0</v>
      </c>
      <c r="L26" s="2" t="s">
        <v>10</v>
      </c>
      <c r="M26" t="str">
        <f>VLOOKUP(Table18[[#This Row],[No.]],N:O,2,FALSE)</f>
        <v>Cassava</v>
      </c>
      <c r="N26" t="s">
        <v>35821</v>
      </c>
      <c r="O26" t="s">
        <v>35822</v>
      </c>
      <c r="P26">
        <v>0</v>
      </c>
      <c r="Q26">
        <v>0</v>
      </c>
      <c r="R26">
        <v>0</v>
      </c>
      <c r="S26" s="22">
        <v>25500</v>
      </c>
      <c r="T26" t="s">
        <v>35754</v>
      </c>
      <c r="U26" t="s">
        <v>7105</v>
      </c>
      <c r="V26" t="s">
        <v>7105</v>
      </c>
      <c r="W26" t="s">
        <v>7133</v>
      </c>
      <c r="X26">
        <v>0</v>
      </c>
      <c r="Y26">
        <v>0</v>
      </c>
      <c r="Z26">
        <v>0</v>
      </c>
      <c r="AB26" t="s">
        <v>35823</v>
      </c>
      <c r="AF26" t="str">
        <f t="shared" si="0"/>
        <v>Cassava</v>
      </c>
    </row>
    <row r="27" spans="1:32" x14ac:dyDescent="0.35">
      <c r="A27" s="2" t="s">
        <v>35824</v>
      </c>
      <c r="B27" s="2" t="s">
        <v>35825</v>
      </c>
      <c r="C27" s="23">
        <v>82</v>
      </c>
      <c r="D27" s="11" t="b">
        <f>FALSE()</f>
        <v>0</v>
      </c>
      <c r="E27" s="11" t="b">
        <f>FALSE()</f>
        <v>0</v>
      </c>
      <c r="F27" s="2" t="s">
        <v>10</v>
      </c>
      <c r="G27" s="2" t="s">
        <v>10</v>
      </c>
      <c r="H27" s="2" t="s">
        <v>35811</v>
      </c>
      <c r="I27" s="11" t="b">
        <f>FALSE()</f>
        <v>0</v>
      </c>
      <c r="J27" s="24">
        <v>2400</v>
      </c>
      <c r="K27" s="24">
        <v>0</v>
      </c>
      <c r="L27" s="2" t="s">
        <v>10</v>
      </c>
      <c r="M27" t="str">
        <f>VLOOKUP(Table18[[#This Row],[No.]],N:O,2,FALSE)</f>
        <v>Wuxol</v>
      </c>
      <c r="N27" t="s">
        <v>35824</v>
      </c>
      <c r="O27" t="s">
        <v>35825</v>
      </c>
      <c r="P27">
        <v>80</v>
      </c>
      <c r="Q27">
        <v>80</v>
      </c>
      <c r="R27">
        <v>80</v>
      </c>
      <c r="S27">
        <v>420</v>
      </c>
      <c r="T27" t="s">
        <v>35811</v>
      </c>
      <c r="U27" t="s">
        <v>7105</v>
      </c>
      <c r="V27" t="s">
        <v>7105</v>
      </c>
      <c r="W27" t="s">
        <v>7105</v>
      </c>
      <c r="X27" s="4">
        <v>2400</v>
      </c>
      <c r="Y27">
        <v>0</v>
      </c>
      <c r="Z27">
        <v>0</v>
      </c>
      <c r="AB27" t="s">
        <v>35826</v>
      </c>
      <c r="AF27" t="str">
        <f t="shared" si="0"/>
        <v>Wuxol</v>
      </c>
    </row>
    <row r="28" spans="1:32" x14ac:dyDescent="0.35">
      <c r="A28" s="2" t="s">
        <v>35827</v>
      </c>
      <c r="B28" s="2" t="s">
        <v>35828</v>
      </c>
      <c r="C28" s="23">
        <v>106</v>
      </c>
      <c r="D28" s="11" t="b">
        <f>FALSE()</f>
        <v>0</v>
      </c>
      <c r="E28" s="11" t="b">
        <f>FALSE()</f>
        <v>0</v>
      </c>
      <c r="F28" s="2" t="s">
        <v>10</v>
      </c>
      <c r="G28" s="2" t="s">
        <v>10</v>
      </c>
      <c r="H28" s="2" t="s">
        <v>35829</v>
      </c>
      <c r="I28" s="11" t="b">
        <f>FALSE()</f>
        <v>0</v>
      </c>
      <c r="J28" s="24">
        <v>1600</v>
      </c>
      <c r="K28" s="24">
        <v>0</v>
      </c>
      <c r="L28" s="2" t="s">
        <v>10</v>
      </c>
      <c r="M28" t="str">
        <f>VLOOKUP(Table18[[#This Row],[No.]],N:O,2,FALSE)</f>
        <v>DAP - Fertilizer</v>
      </c>
      <c r="N28" t="s">
        <v>35827</v>
      </c>
      <c r="O28" t="s">
        <v>35828</v>
      </c>
      <c r="P28">
        <v>106</v>
      </c>
      <c r="Q28">
        <v>106</v>
      </c>
      <c r="R28">
        <v>106</v>
      </c>
      <c r="S28" s="22">
        <v>1527</v>
      </c>
      <c r="T28" t="s">
        <v>35829</v>
      </c>
      <c r="U28" t="s">
        <v>7105</v>
      </c>
      <c r="V28" t="s">
        <v>7105</v>
      </c>
      <c r="W28" t="s">
        <v>7105</v>
      </c>
      <c r="X28" s="4">
        <v>1600</v>
      </c>
      <c r="Y28">
        <v>0</v>
      </c>
      <c r="Z28">
        <v>0</v>
      </c>
      <c r="AB28" t="s">
        <v>35830</v>
      </c>
      <c r="AF28" t="str">
        <f t="shared" si="0"/>
        <v>DAP - Fertilizer</v>
      </c>
    </row>
    <row r="29" spans="1:32" x14ac:dyDescent="0.35">
      <c r="A29" s="2" t="s">
        <v>35831</v>
      </c>
      <c r="B29" s="2" t="s">
        <v>35832</v>
      </c>
      <c r="C29" s="23">
        <v>17</v>
      </c>
      <c r="D29" s="11" t="b">
        <f>FALSE()</f>
        <v>0</v>
      </c>
      <c r="E29" s="11" t="b">
        <f>FALSE()</f>
        <v>0</v>
      </c>
      <c r="F29" s="2" t="s">
        <v>10</v>
      </c>
      <c r="G29" s="2" t="s">
        <v>10</v>
      </c>
      <c r="H29" s="2" t="s">
        <v>35829</v>
      </c>
      <c r="I29" s="11" t="b">
        <f>FALSE()</f>
        <v>0</v>
      </c>
      <c r="J29" s="24">
        <v>2500</v>
      </c>
      <c r="K29" s="24">
        <v>0</v>
      </c>
      <c r="L29" s="2" t="s">
        <v>10</v>
      </c>
      <c r="M29" t="str">
        <f>VLOOKUP(Table18[[#This Row],[No.]],N:O,2,FALSE)</f>
        <v>CAN - Fertilizer</v>
      </c>
      <c r="N29" t="s">
        <v>35831</v>
      </c>
      <c r="O29" t="s">
        <v>35832</v>
      </c>
      <c r="P29">
        <v>16</v>
      </c>
      <c r="Q29">
        <v>16</v>
      </c>
      <c r="R29">
        <v>16</v>
      </c>
      <c r="S29" s="22">
        <v>1015</v>
      </c>
      <c r="T29" t="s">
        <v>35829</v>
      </c>
      <c r="U29" t="s">
        <v>7105</v>
      </c>
      <c r="V29" t="s">
        <v>7105</v>
      </c>
      <c r="W29" t="s">
        <v>7105</v>
      </c>
      <c r="X29" s="4">
        <v>2500</v>
      </c>
      <c r="Y29">
        <v>0</v>
      </c>
      <c r="Z29">
        <v>0</v>
      </c>
      <c r="AB29" t="s">
        <v>35833</v>
      </c>
      <c r="AF29" t="str">
        <f t="shared" si="0"/>
        <v>CAN - Fertilizer</v>
      </c>
    </row>
    <row r="30" spans="1:32" x14ac:dyDescent="0.35">
      <c r="A30" s="2" t="s">
        <v>35834</v>
      </c>
      <c r="B30" s="2" t="s">
        <v>35835</v>
      </c>
      <c r="C30" s="23">
        <v>323.05</v>
      </c>
      <c r="D30" s="11" t="b">
        <f>FALSE()</f>
        <v>0</v>
      </c>
      <c r="E30" s="11" t="b">
        <f>FALSE()</f>
        <v>0</v>
      </c>
      <c r="F30" s="2" t="s">
        <v>10</v>
      </c>
      <c r="G30" s="2" t="s">
        <v>10</v>
      </c>
      <c r="H30" s="2" t="s">
        <v>35763</v>
      </c>
      <c r="I30" s="11" t="b">
        <f>FALSE()</f>
        <v>0</v>
      </c>
      <c r="J30" s="24">
        <v>190</v>
      </c>
      <c r="K30" s="24">
        <v>0</v>
      </c>
      <c r="L30" s="2" t="s">
        <v>10</v>
      </c>
      <c r="M30" t="str">
        <f>VLOOKUP(Table18[[#This Row],[No.]],N:O,2,FALSE)</f>
        <v>Kales</v>
      </c>
      <c r="N30" t="s">
        <v>35834</v>
      </c>
      <c r="O30" t="s">
        <v>35835</v>
      </c>
      <c r="P30">
        <v>319.05</v>
      </c>
      <c r="Q30">
        <v>319.05</v>
      </c>
      <c r="R30">
        <v>319.05</v>
      </c>
      <c r="S30">
        <v>807.25</v>
      </c>
      <c r="T30" t="s">
        <v>35763</v>
      </c>
      <c r="U30" t="s">
        <v>7105</v>
      </c>
      <c r="V30" t="s">
        <v>7105</v>
      </c>
      <c r="W30" t="s">
        <v>7105</v>
      </c>
      <c r="X30">
        <v>190</v>
      </c>
      <c r="Y30">
        <v>0</v>
      </c>
      <c r="Z30">
        <v>0</v>
      </c>
      <c r="AB30" t="s">
        <v>35836</v>
      </c>
      <c r="AF30" t="str">
        <f t="shared" si="0"/>
        <v>Kales</v>
      </c>
    </row>
    <row r="31" spans="1:32" x14ac:dyDescent="0.35">
      <c r="A31" s="2" t="s">
        <v>35837</v>
      </c>
      <c r="B31" s="2" t="s">
        <v>35838</v>
      </c>
      <c r="C31" s="23">
        <v>0</v>
      </c>
      <c r="D31" s="11" t="b">
        <f>FALSE()</f>
        <v>0</v>
      </c>
      <c r="E31" s="11" t="b">
        <f>FALSE()</f>
        <v>0</v>
      </c>
      <c r="F31" s="2" t="s">
        <v>10</v>
      </c>
      <c r="G31" s="2" t="s">
        <v>10</v>
      </c>
      <c r="H31" s="2" t="s">
        <v>35811</v>
      </c>
      <c r="I31" s="11" t="b">
        <f>TRUE()</f>
        <v>1</v>
      </c>
      <c r="J31" s="24">
        <v>0</v>
      </c>
      <c r="K31" s="24">
        <v>0</v>
      </c>
      <c r="L31" s="2" t="s">
        <v>10</v>
      </c>
      <c r="M31" t="str">
        <f>VLOOKUP(Table18[[#This Row],[No.]],N:O,2,FALSE)</f>
        <v>Lampex Swift</v>
      </c>
      <c r="N31" t="s">
        <v>35837</v>
      </c>
      <c r="O31" t="s">
        <v>35838</v>
      </c>
      <c r="P31">
        <v>0</v>
      </c>
      <c r="Q31">
        <v>0</v>
      </c>
      <c r="R31">
        <v>0</v>
      </c>
      <c r="S31" s="22">
        <v>15074</v>
      </c>
      <c r="T31" t="s">
        <v>35811</v>
      </c>
      <c r="U31" t="s">
        <v>7105</v>
      </c>
      <c r="V31" t="s">
        <v>7105</v>
      </c>
      <c r="W31" t="s">
        <v>7133</v>
      </c>
      <c r="X31">
        <v>0</v>
      </c>
      <c r="Y31">
        <v>0</v>
      </c>
      <c r="Z31">
        <v>0</v>
      </c>
      <c r="AB31" t="s">
        <v>35839</v>
      </c>
      <c r="AF31" t="str">
        <f t="shared" si="0"/>
        <v>Lampex Swift</v>
      </c>
    </row>
    <row r="32" spans="1:32" x14ac:dyDescent="0.35">
      <c r="A32" s="2" t="s">
        <v>35840</v>
      </c>
      <c r="B32" s="2" t="s">
        <v>35841</v>
      </c>
      <c r="C32" s="23">
        <v>40</v>
      </c>
      <c r="D32" s="11" t="b">
        <f>FALSE()</f>
        <v>0</v>
      </c>
      <c r="E32" s="11" t="b">
        <f>FALSE()</f>
        <v>0</v>
      </c>
      <c r="F32" s="2" t="s">
        <v>10</v>
      </c>
      <c r="G32" s="2" t="s">
        <v>10</v>
      </c>
      <c r="H32" s="2" t="s">
        <v>35842</v>
      </c>
      <c r="I32" s="11" t="b">
        <f>FALSE()</f>
        <v>0</v>
      </c>
      <c r="J32" s="24">
        <v>400</v>
      </c>
      <c r="K32" s="24">
        <v>0</v>
      </c>
      <c r="L32" s="2" t="s">
        <v>10</v>
      </c>
      <c r="M32" t="str">
        <f>VLOOKUP(Table18[[#This Row],[No.]],N:O,2,FALSE)</f>
        <v>Shade net-house</v>
      </c>
      <c r="N32" t="s">
        <v>35840</v>
      </c>
      <c r="O32" t="s">
        <v>35841</v>
      </c>
      <c r="P32">
        <v>40</v>
      </c>
      <c r="Q32">
        <v>40</v>
      </c>
      <c r="R32">
        <v>40</v>
      </c>
      <c r="S32">
        <v>140</v>
      </c>
      <c r="T32" t="s">
        <v>35842</v>
      </c>
      <c r="U32" t="s">
        <v>7105</v>
      </c>
      <c r="V32" t="s">
        <v>7105</v>
      </c>
      <c r="W32" t="s">
        <v>7105</v>
      </c>
      <c r="X32">
        <v>400</v>
      </c>
      <c r="Y32">
        <v>0</v>
      </c>
      <c r="Z32">
        <v>0</v>
      </c>
      <c r="AB32" t="s">
        <v>35843</v>
      </c>
      <c r="AF32" t="str">
        <f t="shared" si="0"/>
        <v>Shade net-house</v>
      </c>
    </row>
    <row r="33" spans="1:32" x14ac:dyDescent="0.35">
      <c r="A33" s="2" t="s">
        <v>35844</v>
      </c>
      <c r="B33" s="2" t="s">
        <v>35845</v>
      </c>
      <c r="C33" s="23">
        <v>384.25</v>
      </c>
      <c r="D33" s="11" t="b">
        <f>FALSE()</f>
        <v>0</v>
      </c>
      <c r="E33" s="11" t="b">
        <f>FALSE()</f>
        <v>0</v>
      </c>
      <c r="F33" s="2" t="s">
        <v>10</v>
      </c>
      <c r="G33" s="2" t="s">
        <v>10</v>
      </c>
      <c r="H33" s="2" t="s">
        <v>35754</v>
      </c>
      <c r="I33" s="11" t="b">
        <f>FALSE()</f>
        <v>0</v>
      </c>
      <c r="J33" s="24">
        <v>1800</v>
      </c>
      <c r="K33" s="24">
        <v>0</v>
      </c>
      <c r="L33" s="2" t="s">
        <v>10</v>
      </c>
      <c r="M33" t="str">
        <f>VLOOKUP(Table18[[#This Row],[No.]],N:O,2,FALSE)</f>
        <v>Water Melon (Sugar Baby)</v>
      </c>
      <c r="N33" t="s">
        <v>35844</v>
      </c>
      <c r="O33" t="s">
        <v>35845</v>
      </c>
      <c r="P33">
        <v>384.25</v>
      </c>
      <c r="Q33">
        <v>384.25</v>
      </c>
      <c r="R33">
        <v>384.25</v>
      </c>
      <c r="S33" s="4">
        <v>1338.5</v>
      </c>
      <c r="T33" t="s">
        <v>35754</v>
      </c>
      <c r="U33" t="s">
        <v>7105</v>
      </c>
      <c r="V33" t="s">
        <v>7105</v>
      </c>
      <c r="W33" t="s">
        <v>7105</v>
      </c>
      <c r="X33" s="4">
        <v>1800</v>
      </c>
      <c r="Y33">
        <v>0</v>
      </c>
      <c r="Z33">
        <v>0</v>
      </c>
      <c r="AB33" t="s">
        <v>35846</v>
      </c>
      <c r="AF33" t="str">
        <f t="shared" si="0"/>
        <v>Water Melon (Sugar Baby)</v>
      </c>
    </row>
    <row r="34" spans="1:32" x14ac:dyDescent="0.35">
      <c r="A34" s="2" t="s">
        <v>35847</v>
      </c>
      <c r="B34" s="2" t="s">
        <v>35848</v>
      </c>
      <c r="C34" s="23">
        <v>10867</v>
      </c>
      <c r="D34" s="11" t="b">
        <f>FALSE()</f>
        <v>0</v>
      </c>
      <c r="E34" s="11" t="b">
        <f>FALSE()</f>
        <v>0</v>
      </c>
      <c r="F34" s="2" t="s">
        <v>10</v>
      </c>
      <c r="G34" s="2" t="s">
        <v>10</v>
      </c>
      <c r="H34" s="2" t="s">
        <v>35763</v>
      </c>
      <c r="I34" s="11" t="b">
        <f>FALSE()</f>
        <v>0</v>
      </c>
      <c r="J34" s="24">
        <v>550</v>
      </c>
      <c r="K34" s="24">
        <v>0</v>
      </c>
      <c r="L34" s="2" t="s">
        <v>10</v>
      </c>
      <c r="M34" t="str">
        <f>VLOOKUP(Table18[[#This Row],[No.]],N:O,2,FALSE)</f>
        <v>Green Grams N26</v>
      </c>
      <c r="N34" t="s">
        <v>35847</v>
      </c>
      <c r="O34" t="s">
        <v>35848</v>
      </c>
      <c r="P34" s="22">
        <v>10860</v>
      </c>
      <c r="Q34" s="22">
        <v>10860</v>
      </c>
      <c r="R34" s="4">
        <v>10860</v>
      </c>
      <c r="S34" s="22">
        <v>14036</v>
      </c>
      <c r="T34" t="s">
        <v>35763</v>
      </c>
      <c r="U34" t="s">
        <v>7105</v>
      </c>
      <c r="V34" t="s">
        <v>7105</v>
      </c>
      <c r="W34" t="s">
        <v>7105</v>
      </c>
      <c r="X34">
        <v>550</v>
      </c>
      <c r="Y34">
        <v>0</v>
      </c>
      <c r="Z34">
        <v>0</v>
      </c>
      <c r="AB34" t="s">
        <v>35849</v>
      </c>
      <c r="AF34" t="str">
        <f t="shared" si="0"/>
        <v>Green Grams N26</v>
      </c>
    </row>
    <row r="35" spans="1:32" x14ac:dyDescent="0.35">
      <c r="A35" s="2" t="s">
        <v>35850</v>
      </c>
      <c r="B35" s="2" t="s">
        <v>35851</v>
      </c>
      <c r="C35" s="23">
        <v>250</v>
      </c>
      <c r="D35" s="11" t="b">
        <f>FALSE()</f>
        <v>0</v>
      </c>
      <c r="E35" s="11" t="b">
        <f>FALSE()</f>
        <v>0</v>
      </c>
      <c r="F35" s="2" t="s">
        <v>10</v>
      </c>
      <c r="G35" s="2" t="s">
        <v>10</v>
      </c>
      <c r="H35" s="2" t="s">
        <v>35852</v>
      </c>
      <c r="I35" s="11" t="b">
        <f>FALSE()</f>
        <v>0</v>
      </c>
      <c r="J35" s="24">
        <v>0</v>
      </c>
      <c r="K35" s="24">
        <v>0</v>
      </c>
      <c r="L35" s="2" t="s">
        <v>10</v>
      </c>
      <c r="M35" t="str">
        <f>VLOOKUP(Table18[[#This Row],[No.]],N:O,2,FALSE)</f>
        <v>Mango Grafted</v>
      </c>
      <c r="N35" t="s">
        <v>35850</v>
      </c>
      <c r="O35" t="s">
        <v>35851</v>
      </c>
      <c r="P35">
        <v>250</v>
      </c>
      <c r="Q35">
        <v>250</v>
      </c>
      <c r="R35">
        <v>250</v>
      </c>
      <c r="S35" s="22">
        <v>3600</v>
      </c>
      <c r="T35" t="s">
        <v>35852</v>
      </c>
      <c r="U35" t="s">
        <v>7105</v>
      </c>
      <c r="V35" t="s">
        <v>7105</v>
      </c>
      <c r="W35" t="s">
        <v>7105</v>
      </c>
      <c r="X35">
        <v>0</v>
      </c>
      <c r="Y35">
        <v>0</v>
      </c>
      <c r="Z35">
        <v>0</v>
      </c>
      <c r="AB35" t="s">
        <v>35853</v>
      </c>
      <c r="AF35" t="str">
        <f t="shared" si="0"/>
        <v>Mango Grafted</v>
      </c>
    </row>
    <row r="36" spans="1:32" x14ac:dyDescent="0.35">
      <c r="A36" s="2" t="s">
        <v>35854</v>
      </c>
      <c r="B36" s="2" t="s">
        <v>35855</v>
      </c>
      <c r="C36" s="23">
        <v>0</v>
      </c>
      <c r="D36" s="11" t="b">
        <f>FALSE()</f>
        <v>0</v>
      </c>
      <c r="E36" s="11" t="b">
        <f>FALSE()</f>
        <v>0</v>
      </c>
      <c r="F36" s="2" t="s">
        <v>10</v>
      </c>
      <c r="G36" s="2" t="s">
        <v>10</v>
      </c>
      <c r="H36" s="2" t="s">
        <v>35801</v>
      </c>
      <c r="I36" s="11" t="b">
        <f>FALSE()</f>
        <v>0</v>
      </c>
      <c r="J36" s="24">
        <v>0</v>
      </c>
      <c r="K36" s="24">
        <v>0</v>
      </c>
      <c r="L36" s="2" t="s">
        <v>10</v>
      </c>
      <c r="M36" t="str">
        <f>VLOOKUP(Table18[[#This Row],[No.]],N:O,2,FALSE)</f>
        <v>PawPaw</v>
      </c>
      <c r="N36" t="s">
        <v>35854</v>
      </c>
      <c r="O36" t="s">
        <v>35855</v>
      </c>
      <c r="P36">
        <v>0</v>
      </c>
      <c r="Q36">
        <v>0</v>
      </c>
      <c r="R36">
        <v>0</v>
      </c>
      <c r="S36" s="22">
        <v>9250</v>
      </c>
      <c r="T36" t="s">
        <v>35801</v>
      </c>
      <c r="U36" t="s">
        <v>7105</v>
      </c>
      <c r="V36" t="s">
        <v>7105</v>
      </c>
      <c r="W36" t="s">
        <v>7105</v>
      </c>
      <c r="X36">
        <v>0</v>
      </c>
      <c r="Y36">
        <v>0</v>
      </c>
      <c r="Z36">
        <v>0</v>
      </c>
      <c r="AB36" t="s">
        <v>35856</v>
      </c>
      <c r="AF36" t="str">
        <f t="shared" si="0"/>
        <v>PawPaw</v>
      </c>
    </row>
    <row r="37" spans="1:32" x14ac:dyDescent="0.35">
      <c r="A37" s="2" t="s">
        <v>35857</v>
      </c>
      <c r="B37" s="2" t="s">
        <v>35858</v>
      </c>
      <c r="C37" s="23">
        <v>3</v>
      </c>
      <c r="D37" s="11" t="b">
        <f>FALSE()</f>
        <v>0</v>
      </c>
      <c r="E37" s="11" t="b">
        <f>FALSE()</f>
        <v>0</v>
      </c>
      <c r="F37" s="2" t="s">
        <v>10</v>
      </c>
      <c r="G37" s="2" t="s">
        <v>10</v>
      </c>
      <c r="H37" s="2" t="s">
        <v>35842</v>
      </c>
      <c r="I37" s="11" t="b">
        <f>FALSE()</f>
        <v>0</v>
      </c>
      <c r="J37" s="24">
        <v>16200</v>
      </c>
      <c r="K37" s="24">
        <v>0</v>
      </c>
      <c r="L37" s="2" t="s">
        <v>10</v>
      </c>
      <c r="M37" t="str">
        <f>VLOOKUP(Table18[[#This Row],[No.]],N:O,2,FALSE)</f>
        <v>Drip Irrigation  Kits</v>
      </c>
      <c r="N37" t="s">
        <v>35857</v>
      </c>
      <c r="O37" t="s">
        <v>35858</v>
      </c>
      <c r="P37">
        <v>3</v>
      </c>
      <c r="Q37">
        <v>3</v>
      </c>
      <c r="R37">
        <v>3</v>
      </c>
      <c r="S37">
        <v>114</v>
      </c>
      <c r="T37" t="s">
        <v>35842</v>
      </c>
      <c r="U37" t="s">
        <v>7105</v>
      </c>
      <c r="V37" t="s">
        <v>7105</v>
      </c>
      <c r="W37" t="s">
        <v>7105</v>
      </c>
      <c r="X37" s="4">
        <v>16200</v>
      </c>
      <c r="Y37">
        <v>0</v>
      </c>
      <c r="Z37">
        <v>0</v>
      </c>
      <c r="AB37" t="s">
        <v>35859</v>
      </c>
      <c r="AF37" t="str">
        <f t="shared" si="0"/>
        <v>Drip Irrigation  Kits</v>
      </c>
    </row>
    <row r="38" spans="1:32" x14ac:dyDescent="0.35">
      <c r="A38" s="2" t="s">
        <v>35860</v>
      </c>
      <c r="B38" s="2" t="s">
        <v>35861</v>
      </c>
      <c r="C38" s="23">
        <v>1061</v>
      </c>
      <c r="D38" s="11" t="b">
        <f>FALSE()</f>
        <v>0</v>
      </c>
      <c r="E38" s="11" t="b">
        <f>FALSE()</f>
        <v>0</v>
      </c>
      <c r="F38" s="2" t="s">
        <v>10</v>
      </c>
      <c r="G38" s="2" t="s">
        <v>10</v>
      </c>
      <c r="H38" s="2" t="s">
        <v>35754</v>
      </c>
      <c r="I38" s="11" t="b">
        <f>FALSE()</f>
        <v>0</v>
      </c>
      <c r="J38" s="24">
        <v>75</v>
      </c>
      <c r="K38" s="24">
        <v>0</v>
      </c>
      <c r="L38" s="2" t="s">
        <v>10</v>
      </c>
      <c r="M38" t="str">
        <f>VLOOKUP(Table18[[#This Row],[No.]],N:O,2,FALSE)</f>
        <v>Fungicide - Ridomil</v>
      </c>
      <c r="N38" t="s">
        <v>35860</v>
      </c>
      <c r="O38" t="s">
        <v>35861</v>
      </c>
      <c r="P38" s="22">
        <v>1061</v>
      </c>
      <c r="Q38" s="22">
        <v>1061</v>
      </c>
      <c r="R38" s="4">
        <v>1061</v>
      </c>
      <c r="S38">
        <v>180</v>
      </c>
      <c r="T38" t="s">
        <v>35754</v>
      </c>
      <c r="U38" t="s">
        <v>7105</v>
      </c>
      <c r="V38" t="s">
        <v>7105</v>
      </c>
      <c r="W38" t="s">
        <v>7105</v>
      </c>
      <c r="X38">
        <v>75</v>
      </c>
      <c r="Y38">
        <v>0</v>
      </c>
      <c r="Z38">
        <v>0</v>
      </c>
      <c r="AB38" t="s">
        <v>35862</v>
      </c>
      <c r="AF38" t="str">
        <f t="shared" si="0"/>
        <v>Fungicide - Ridomil</v>
      </c>
    </row>
    <row r="39" spans="1:32" x14ac:dyDescent="0.35">
      <c r="A39" s="2" t="s">
        <v>35863</v>
      </c>
      <c r="B39" s="2" t="s">
        <v>35864</v>
      </c>
      <c r="C39" s="23">
        <v>0</v>
      </c>
      <c r="D39" s="11" t="b">
        <f>FALSE()</f>
        <v>0</v>
      </c>
      <c r="E39" s="11" t="b">
        <f>FALSE()</f>
        <v>0</v>
      </c>
      <c r="F39" s="2" t="s">
        <v>10</v>
      </c>
      <c r="G39" s="2" t="s">
        <v>10</v>
      </c>
      <c r="H39" s="2" t="s">
        <v>35754</v>
      </c>
      <c r="I39" s="11" t="b">
        <f>TRUE()</f>
        <v>1</v>
      </c>
      <c r="J39" s="24">
        <v>0</v>
      </c>
      <c r="K39" s="24">
        <v>0</v>
      </c>
      <c r="L39" s="2" t="s">
        <v>10</v>
      </c>
      <c r="M39" t="str">
        <f>VLOOKUP(Table18[[#This Row],[No.]],N:O,2,FALSE)</f>
        <v>Bayleton</v>
      </c>
      <c r="N39" t="s">
        <v>35863</v>
      </c>
      <c r="O39" t="s">
        <v>35864</v>
      </c>
      <c r="P39">
        <v>0</v>
      </c>
      <c r="Q39">
        <v>0</v>
      </c>
      <c r="R39">
        <v>0</v>
      </c>
      <c r="S39">
        <v>250</v>
      </c>
      <c r="T39" t="s">
        <v>35754</v>
      </c>
      <c r="U39" t="s">
        <v>7105</v>
      </c>
      <c r="V39" t="s">
        <v>7105</v>
      </c>
      <c r="W39" t="s">
        <v>7133</v>
      </c>
      <c r="X39">
        <v>0</v>
      </c>
      <c r="Y39">
        <v>0</v>
      </c>
      <c r="Z39">
        <v>0</v>
      </c>
      <c r="AB39" t="s">
        <v>35865</v>
      </c>
      <c r="AF39" t="str">
        <f t="shared" si="0"/>
        <v>Bayleton</v>
      </c>
    </row>
    <row r="40" spans="1:32" x14ac:dyDescent="0.35">
      <c r="A40" s="2" t="s">
        <v>35866</v>
      </c>
      <c r="B40" s="2" t="s">
        <v>35810</v>
      </c>
      <c r="C40" s="23">
        <v>70</v>
      </c>
      <c r="D40" s="11" t="b">
        <f>FALSE()</f>
        <v>0</v>
      </c>
      <c r="E40" s="11" t="b">
        <f>FALSE()</f>
        <v>0</v>
      </c>
      <c r="F40" s="2" t="s">
        <v>10</v>
      </c>
      <c r="G40" s="2" t="s">
        <v>10</v>
      </c>
      <c r="H40" s="2" t="s">
        <v>35811</v>
      </c>
      <c r="I40" s="11" t="b">
        <f>FALSE()</f>
        <v>0</v>
      </c>
      <c r="J40" s="24">
        <v>0</v>
      </c>
      <c r="K40" s="24">
        <v>0</v>
      </c>
      <c r="L40" s="2" t="s">
        <v>10</v>
      </c>
      <c r="M40" t="str">
        <f>VLOOKUP(Table18[[#This Row],[No.]],N:O,2,FALSE)</f>
        <v>Thunder</v>
      </c>
      <c r="N40" t="s">
        <v>35866</v>
      </c>
      <c r="O40" t="s">
        <v>35810</v>
      </c>
      <c r="P40">
        <v>70</v>
      </c>
      <c r="Q40">
        <v>70</v>
      </c>
      <c r="R40">
        <v>70</v>
      </c>
      <c r="S40">
        <v>200</v>
      </c>
      <c r="T40" t="s">
        <v>35811</v>
      </c>
      <c r="U40" t="s">
        <v>7105</v>
      </c>
      <c r="V40" t="s">
        <v>7105</v>
      </c>
      <c r="W40" t="s">
        <v>7105</v>
      </c>
      <c r="X40">
        <v>0</v>
      </c>
      <c r="Y40">
        <v>0</v>
      </c>
      <c r="Z40">
        <v>0</v>
      </c>
      <c r="AB40" t="s">
        <v>35812</v>
      </c>
      <c r="AF40" t="str">
        <f t="shared" si="0"/>
        <v>Thunder</v>
      </c>
    </row>
    <row r="41" spans="1:32" x14ac:dyDescent="0.35">
      <c r="A41" s="2" t="s">
        <v>35867</v>
      </c>
      <c r="B41" s="2" t="s">
        <v>35868</v>
      </c>
      <c r="C41" s="23">
        <v>0</v>
      </c>
      <c r="D41" s="11" t="b">
        <f>FALSE()</f>
        <v>0</v>
      </c>
      <c r="E41" s="11" t="b">
        <f>FALSE()</f>
        <v>0</v>
      </c>
      <c r="F41" s="2" t="s">
        <v>10</v>
      </c>
      <c r="G41" s="2" t="s">
        <v>10</v>
      </c>
      <c r="H41" s="2" t="s">
        <v>35811</v>
      </c>
      <c r="I41" s="11" t="b">
        <f>TRUE()</f>
        <v>1</v>
      </c>
      <c r="J41" s="24">
        <v>0</v>
      </c>
      <c r="K41" s="24">
        <v>0</v>
      </c>
      <c r="L41" s="2" t="s">
        <v>10</v>
      </c>
      <c r="M41" t="str">
        <f>VLOOKUP(Table18[[#This Row],[No.]],N:O,2,FALSE)</f>
        <v>Aphadime</v>
      </c>
      <c r="N41" t="s">
        <v>35867</v>
      </c>
      <c r="O41" t="s">
        <v>35868</v>
      </c>
      <c r="P41">
        <v>0</v>
      </c>
      <c r="Q41">
        <v>0</v>
      </c>
      <c r="R41">
        <v>0</v>
      </c>
      <c r="S41">
        <v>0</v>
      </c>
      <c r="T41" t="s">
        <v>35811</v>
      </c>
      <c r="U41" t="s">
        <v>7105</v>
      </c>
      <c r="V41" t="s">
        <v>7105</v>
      </c>
      <c r="W41" t="s">
        <v>7133</v>
      </c>
      <c r="X41">
        <v>0</v>
      </c>
      <c r="Y41">
        <v>0</v>
      </c>
      <c r="Z41">
        <v>0</v>
      </c>
      <c r="AB41" t="s">
        <v>35869</v>
      </c>
      <c r="AF41" t="str">
        <f t="shared" si="0"/>
        <v>Aphadime</v>
      </c>
    </row>
    <row r="42" spans="1:32" x14ac:dyDescent="0.35">
      <c r="A42" s="2" t="s">
        <v>35870</v>
      </c>
      <c r="B42" s="2" t="s">
        <v>35871</v>
      </c>
      <c r="C42" s="23">
        <v>0</v>
      </c>
      <c r="D42" s="11" t="b">
        <f>FALSE()</f>
        <v>0</v>
      </c>
      <c r="E42" s="11" t="b">
        <f>FALSE()</f>
        <v>0</v>
      </c>
      <c r="F42" s="2" t="s">
        <v>10</v>
      </c>
      <c r="G42" s="2" t="s">
        <v>10</v>
      </c>
      <c r="H42" s="2" t="s">
        <v>35754</v>
      </c>
      <c r="I42" s="11" t="b">
        <f>TRUE()</f>
        <v>1</v>
      </c>
      <c r="J42" s="24">
        <v>0</v>
      </c>
      <c r="K42" s="24">
        <v>0</v>
      </c>
      <c r="L42" s="2" t="s">
        <v>10</v>
      </c>
      <c r="M42" t="str">
        <f>VLOOKUP(Table18[[#This Row],[No.]],N:O,2,FALSE)</f>
        <v>Biutternuts - winter squash -</v>
      </c>
      <c r="N42" t="s">
        <v>35870</v>
      </c>
      <c r="O42" t="s">
        <v>35871</v>
      </c>
      <c r="P42">
        <v>0</v>
      </c>
      <c r="Q42">
        <v>0</v>
      </c>
      <c r="R42">
        <v>0</v>
      </c>
      <c r="S42">
        <v>16</v>
      </c>
      <c r="T42" t="s">
        <v>35754</v>
      </c>
      <c r="U42" t="s">
        <v>7105</v>
      </c>
      <c r="V42" t="s">
        <v>7105</v>
      </c>
      <c r="W42" t="s">
        <v>7133</v>
      </c>
      <c r="X42">
        <v>0</v>
      </c>
      <c r="Y42">
        <v>0</v>
      </c>
      <c r="Z42">
        <v>0</v>
      </c>
      <c r="AB42" t="s">
        <v>35872</v>
      </c>
      <c r="AF42" t="str">
        <f t="shared" si="0"/>
        <v>Biutternuts - winter squash -</v>
      </c>
    </row>
    <row r="43" spans="1:32" x14ac:dyDescent="0.35">
      <c r="A43" s="2" t="s">
        <v>35873</v>
      </c>
      <c r="B43" s="2" t="s">
        <v>35874</v>
      </c>
      <c r="C43" s="23">
        <v>0</v>
      </c>
      <c r="D43" s="11" t="b">
        <f>FALSE()</f>
        <v>0</v>
      </c>
      <c r="E43" s="11" t="b">
        <f>FALSE()</f>
        <v>0</v>
      </c>
      <c r="F43" s="2" t="s">
        <v>10</v>
      </c>
      <c r="G43" s="2" t="s">
        <v>10</v>
      </c>
      <c r="H43" s="2" t="s">
        <v>35754</v>
      </c>
      <c r="I43" s="11" t="b">
        <f>FALSE()</f>
        <v>0</v>
      </c>
      <c r="J43" s="24">
        <v>1550</v>
      </c>
      <c r="K43" s="24">
        <v>0</v>
      </c>
      <c r="L43" s="2" t="s">
        <v>10</v>
      </c>
      <c r="M43" t="str">
        <f>VLOOKUP(Table18[[#This Row],[No.]],N:O,2,FALSE)</f>
        <v>Finger Millet</v>
      </c>
      <c r="N43" t="s">
        <v>35873</v>
      </c>
      <c r="O43" t="s">
        <v>35874</v>
      </c>
      <c r="P43">
        <v>450</v>
      </c>
      <c r="Q43">
        <v>450</v>
      </c>
      <c r="R43">
        <v>450</v>
      </c>
      <c r="S43">
        <v>450</v>
      </c>
      <c r="T43" t="s">
        <v>35754</v>
      </c>
      <c r="U43" t="s">
        <v>7105</v>
      </c>
      <c r="V43" t="s">
        <v>7105</v>
      </c>
      <c r="W43" t="s">
        <v>7105</v>
      </c>
      <c r="X43" s="4">
        <v>1550</v>
      </c>
      <c r="Y43">
        <v>0</v>
      </c>
      <c r="Z43">
        <v>0</v>
      </c>
      <c r="AB43" t="s">
        <v>35875</v>
      </c>
      <c r="AE43" t="s">
        <v>35876</v>
      </c>
      <c r="AF43" t="str">
        <f t="shared" si="0"/>
        <v>Finger Millet</v>
      </c>
    </row>
    <row r="44" spans="1:32" x14ac:dyDescent="0.35">
      <c r="A44" s="2" t="s">
        <v>35877</v>
      </c>
      <c r="B44" s="2" t="s">
        <v>35878</v>
      </c>
      <c r="C44" s="23">
        <v>16</v>
      </c>
      <c r="D44" s="11" t="b">
        <f>FALSE()</f>
        <v>0</v>
      </c>
      <c r="E44" s="11" t="b">
        <f>FALSE()</f>
        <v>0</v>
      </c>
      <c r="F44" s="2" t="s">
        <v>10</v>
      </c>
      <c r="G44" s="2" t="s">
        <v>10</v>
      </c>
      <c r="H44" s="2" t="s">
        <v>35754</v>
      </c>
      <c r="I44" s="11" t="b">
        <f>FALSE()</f>
        <v>0</v>
      </c>
      <c r="J44" s="24">
        <v>10800</v>
      </c>
      <c r="K44" s="24">
        <v>0</v>
      </c>
      <c r="L44" s="2" t="s">
        <v>10</v>
      </c>
      <c r="M44" t="str">
        <f>VLOOKUP(Table18[[#This Row],[No.]],N:O,2,FALSE)</f>
        <v>Water melon seeds</v>
      </c>
      <c r="N44" t="s">
        <v>35877</v>
      </c>
      <c r="O44" t="s">
        <v>35878</v>
      </c>
      <c r="P44">
        <v>16</v>
      </c>
      <c r="Q44">
        <v>16</v>
      </c>
      <c r="R44">
        <v>16</v>
      </c>
      <c r="S44" s="4">
        <v>1120.7</v>
      </c>
      <c r="T44" t="s">
        <v>35754</v>
      </c>
      <c r="U44" t="s">
        <v>7105</v>
      </c>
      <c r="V44" t="s">
        <v>7105</v>
      </c>
      <c r="W44" t="s">
        <v>7105</v>
      </c>
      <c r="X44" s="4">
        <v>10800</v>
      </c>
      <c r="Y44">
        <v>0</v>
      </c>
      <c r="Z44">
        <v>0</v>
      </c>
      <c r="AB44" t="s">
        <v>35879</v>
      </c>
      <c r="AF44" t="str">
        <f t="shared" si="0"/>
        <v>Water melon seeds</v>
      </c>
    </row>
    <row r="45" spans="1:32" x14ac:dyDescent="0.35">
      <c r="A45" s="2" t="s">
        <v>35880</v>
      </c>
      <c r="B45" s="2" t="s">
        <v>35881</v>
      </c>
      <c r="C45" s="23">
        <v>34</v>
      </c>
      <c r="D45" s="11" t="b">
        <f>FALSE()</f>
        <v>0</v>
      </c>
      <c r="E45" s="11" t="b">
        <f>FALSE()</f>
        <v>0</v>
      </c>
      <c r="F45" s="2" t="s">
        <v>10</v>
      </c>
      <c r="G45" s="2" t="s">
        <v>10</v>
      </c>
      <c r="H45" s="2" t="s">
        <v>35754</v>
      </c>
      <c r="I45" s="11" t="b">
        <f>FALSE()</f>
        <v>0</v>
      </c>
      <c r="J45" s="24">
        <v>3456</v>
      </c>
      <c r="K45" s="24">
        <v>0</v>
      </c>
      <c r="L45" s="2" t="s">
        <v>10</v>
      </c>
      <c r="M45" t="str">
        <f>VLOOKUP(Table18[[#This Row],[No.]],N:O,2,FALSE)</f>
        <v>Butternuts seeds</v>
      </c>
      <c r="N45" t="s">
        <v>35880</v>
      </c>
      <c r="O45" t="s">
        <v>35881</v>
      </c>
      <c r="P45">
        <v>34</v>
      </c>
      <c r="Q45">
        <v>34</v>
      </c>
      <c r="R45">
        <v>34</v>
      </c>
      <c r="S45">
        <v>254.3</v>
      </c>
      <c r="T45" t="s">
        <v>35754</v>
      </c>
      <c r="U45" t="s">
        <v>7105</v>
      </c>
      <c r="V45" t="s">
        <v>7105</v>
      </c>
      <c r="W45" t="s">
        <v>7105</v>
      </c>
      <c r="X45" s="4">
        <v>3456</v>
      </c>
      <c r="Y45">
        <v>0</v>
      </c>
      <c r="Z45">
        <v>0</v>
      </c>
      <c r="AB45" t="s">
        <v>35882</v>
      </c>
      <c r="AF45" t="str">
        <f t="shared" si="0"/>
        <v>Butternuts seeds</v>
      </c>
    </row>
    <row r="46" spans="1:32" x14ac:dyDescent="0.35">
      <c r="A46" s="2" t="s">
        <v>35883</v>
      </c>
      <c r="B46" s="2" t="s">
        <v>35884</v>
      </c>
      <c r="C46" s="23">
        <v>5</v>
      </c>
      <c r="D46" s="11" t="b">
        <f>FALSE()</f>
        <v>0</v>
      </c>
      <c r="E46" s="11" t="b">
        <f>FALSE()</f>
        <v>0</v>
      </c>
      <c r="F46" s="2" t="s">
        <v>10</v>
      </c>
      <c r="G46" s="2" t="s">
        <v>10</v>
      </c>
      <c r="H46" s="2" t="s">
        <v>35778</v>
      </c>
      <c r="I46" s="11" t="b">
        <f>FALSE()</f>
        <v>0</v>
      </c>
      <c r="J46" s="24">
        <v>19650</v>
      </c>
      <c r="K46" s="24">
        <v>0</v>
      </c>
      <c r="L46" s="2" t="s">
        <v>10</v>
      </c>
      <c r="M46" t="str">
        <f>VLOOKUP(Table18[[#This Row],[No.]],N:O,2,FALSE)</f>
        <v>Irrigation Pumps</v>
      </c>
      <c r="N46" t="s">
        <v>35883</v>
      </c>
      <c r="O46" t="s">
        <v>35884</v>
      </c>
      <c r="P46">
        <v>5</v>
      </c>
      <c r="Q46">
        <v>5</v>
      </c>
      <c r="R46">
        <v>5</v>
      </c>
      <c r="S46">
        <v>11</v>
      </c>
      <c r="T46" t="s">
        <v>35778</v>
      </c>
      <c r="U46" t="s">
        <v>7105</v>
      </c>
      <c r="V46" t="s">
        <v>7105</v>
      </c>
      <c r="W46" t="s">
        <v>7105</v>
      </c>
      <c r="X46" s="4">
        <v>19650</v>
      </c>
      <c r="Y46">
        <v>0</v>
      </c>
      <c r="Z46">
        <v>0</v>
      </c>
      <c r="AB46" t="s">
        <v>35885</v>
      </c>
      <c r="AF46" t="str">
        <f t="shared" si="0"/>
        <v>Irrigation Pumps</v>
      </c>
    </row>
    <row r="47" spans="1:32" x14ac:dyDescent="0.35">
      <c r="A47" s="2" t="s">
        <v>35886</v>
      </c>
      <c r="B47" s="2" t="s">
        <v>35887</v>
      </c>
      <c r="C47" s="23">
        <v>230</v>
      </c>
      <c r="D47" s="11" t="b">
        <f>FALSE()</f>
        <v>0</v>
      </c>
      <c r="E47" s="11" t="b">
        <f>FALSE()</f>
        <v>0</v>
      </c>
      <c r="F47" s="2" t="s">
        <v>10</v>
      </c>
      <c r="G47" s="2" t="s">
        <v>10</v>
      </c>
      <c r="H47" s="2" t="s">
        <v>35763</v>
      </c>
      <c r="I47" s="11" t="b">
        <f>FALSE()</f>
        <v>0</v>
      </c>
      <c r="J47" s="24">
        <v>2500</v>
      </c>
      <c r="K47" s="24">
        <v>0</v>
      </c>
      <c r="L47" s="2" t="s">
        <v>10</v>
      </c>
      <c r="M47" t="str">
        <f>VLOOKUP(Table18[[#This Row],[No.]],N:O,2,FALSE)</f>
        <v>Grass seed</v>
      </c>
      <c r="N47" t="s">
        <v>35886</v>
      </c>
      <c r="O47" t="s">
        <v>35887</v>
      </c>
      <c r="P47">
        <v>230</v>
      </c>
      <c r="Q47">
        <v>230</v>
      </c>
      <c r="R47">
        <v>230</v>
      </c>
      <c r="S47">
        <v>70</v>
      </c>
      <c r="T47" t="s">
        <v>35763</v>
      </c>
      <c r="U47" t="s">
        <v>7105</v>
      </c>
      <c r="V47" t="s">
        <v>7105</v>
      </c>
      <c r="W47" t="s">
        <v>7105</v>
      </c>
      <c r="X47" s="4">
        <v>2500</v>
      </c>
      <c r="Y47">
        <v>0</v>
      </c>
      <c r="Z47">
        <v>0</v>
      </c>
      <c r="AB47" t="s">
        <v>35888</v>
      </c>
      <c r="AF47" t="str">
        <f t="shared" si="0"/>
        <v>Grass seed</v>
      </c>
    </row>
    <row r="48" spans="1:32" x14ac:dyDescent="0.35">
      <c r="A48" s="2" t="s">
        <v>35889</v>
      </c>
      <c r="B48" s="2" t="s">
        <v>35890</v>
      </c>
      <c r="C48" s="23">
        <v>425</v>
      </c>
      <c r="D48" s="11" t="b">
        <f>FALSE()</f>
        <v>0</v>
      </c>
      <c r="E48" s="11" t="b">
        <f>FALSE()</f>
        <v>0</v>
      </c>
      <c r="F48" s="2" t="s">
        <v>10</v>
      </c>
      <c r="G48" s="2" t="s">
        <v>10</v>
      </c>
      <c r="H48" s="2" t="s">
        <v>35891</v>
      </c>
      <c r="I48" s="11" t="b">
        <f>FALSE()</f>
        <v>0</v>
      </c>
      <c r="J48" s="24">
        <v>120</v>
      </c>
      <c r="K48" s="24">
        <v>0</v>
      </c>
      <c r="L48" s="2" t="s">
        <v>10</v>
      </c>
      <c r="M48" t="str">
        <f>VLOOKUP(Table18[[#This Row],[No.]],N:O,2,FALSE)</f>
        <v>Karate EC</v>
      </c>
      <c r="N48" t="s">
        <v>35889</v>
      </c>
      <c r="O48" t="s">
        <v>35890</v>
      </c>
      <c r="P48">
        <v>425</v>
      </c>
      <c r="Q48">
        <v>425</v>
      </c>
      <c r="R48">
        <v>425</v>
      </c>
      <c r="S48">
        <v>140</v>
      </c>
      <c r="T48" t="s">
        <v>35891</v>
      </c>
      <c r="U48" t="s">
        <v>7105</v>
      </c>
      <c r="V48" t="s">
        <v>7105</v>
      </c>
      <c r="W48" t="s">
        <v>7105</v>
      </c>
      <c r="X48">
        <v>120</v>
      </c>
      <c r="Y48">
        <v>0</v>
      </c>
      <c r="Z48">
        <v>0</v>
      </c>
      <c r="AB48" t="s">
        <v>35892</v>
      </c>
      <c r="AF48" t="str">
        <f t="shared" si="0"/>
        <v>Karate EC</v>
      </c>
    </row>
    <row r="49" spans="1:32" x14ac:dyDescent="0.35">
      <c r="A49" s="2" t="s">
        <v>35893</v>
      </c>
      <c r="B49" s="2" t="s">
        <v>35894</v>
      </c>
      <c r="C49" s="23">
        <v>0</v>
      </c>
      <c r="D49" s="11" t="b">
        <f>FALSE()</f>
        <v>0</v>
      </c>
      <c r="E49" s="11" t="b">
        <f>FALSE()</f>
        <v>0</v>
      </c>
      <c r="F49" s="2" t="s">
        <v>10</v>
      </c>
      <c r="G49" s="2" t="s">
        <v>10</v>
      </c>
      <c r="H49" s="2" t="s">
        <v>35891</v>
      </c>
      <c r="I49" s="11" t="b">
        <f>TRUE()</f>
        <v>1</v>
      </c>
      <c r="J49" s="24">
        <v>0</v>
      </c>
      <c r="K49" s="24">
        <v>0</v>
      </c>
      <c r="L49" s="2" t="s">
        <v>10</v>
      </c>
      <c r="M49" t="str">
        <f>VLOOKUP(Table18[[#This Row],[No.]],N:O,2,FALSE)</f>
        <v>Dieces EC</v>
      </c>
      <c r="N49" t="s">
        <v>35893</v>
      </c>
      <c r="O49" t="s">
        <v>35894</v>
      </c>
      <c r="P49">
        <v>0</v>
      </c>
      <c r="Q49">
        <v>0</v>
      </c>
      <c r="R49">
        <v>0</v>
      </c>
      <c r="S49">
        <v>291.85000000000002</v>
      </c>
      <c r="T49" t="s">
        <v>35891</v>
      </c>
      <c r="U49" t="s">
        <v>7105</v>
      </c>
      <c r="V49" t="s">
        <v>7105</v>
      </c>
      <c r="W49" t="s">
        <v>7133</v>
      </c>
      <c r="X49">
        <v>0</v>
      </c>
      <c r="Y49">
        <v>0</v>
      </c>
      <c r="Z49">
        <v>0</v>
      </c>
      <c r="AB49" t="s">
        <v>35895</v>
      </c>
      <c r="AF49" t="str">
        <f t="shared" si="0"/>
        <v>Dieces EC</v>
      </c>
    </row>
    <row r="50" spans="1:32" x14ac:dyDescent="0.35">
      <c r="A50" s="2" t="s">
        <v>35896</v>
      </c>
      <c r="B50" s="2" t="s">
        <v>35897</v>
      </c>
      <c r="C50" s="23">
        <v>453</v>
      </c>
      <c r="D50" s="11" t="b">
        <f>FALSE()</f>
        <v>0</v>
      </c>
      <c r="E50" s="11" t="b">
        <f>FALSE()</f>
        <v>0</v>
      </c>
      <c r="F50" s="2" t="s">
        <v>10</v>
      </c>
      <c r="G50" s="2" t="s">
        <v>10</v>
      </c>
      <c r="H50" s="2" t="s">
        <v>35891</v>
      </c>
      <c r="I50" s="11" t="b">
        <f>FALSE()</f>
        <v>0</v>
      </c>
      <c r="J50" s="24">
        <v>280</v>
      </c>
      <c r="K50" s="24">
        <v>0</v>
      </c>
      <c r="L50" s="2" t="s">
        <v>10</v>
      </c>
      <c r="M50" t="str">
        <f>VLOOKUP(Table18[[#This Row],[No.]],N:O,2,FALSE)</f>
        <v>Sukuma Wiki seeds</v>
      </c>
      <c r="N50" t="s">
        <v>35896</v>
      </c>
      <c r="O50" t="s">
        <v>35897</v>
      </c>
      <c r="P50">
        <v>190</v>
      </c>
      <c r="Q50">
        <v>190</v>
      </c>
      <c r="R50">
        <v>190</v>
      </c>
      <c r="S50">
        <v>582</v>
      </c>
      <c r="T50" t="s">
        <v>35891</v>
      </c>
      <c r="U50" t="s">
        <v>7105</v>
      </c>
      <c r="V50" t="s">
        <v>7105</v>
      </c>
      <c r="W50" t="s">
        <v>7105</v>
      </c>
      <c r="X50">
        <v>280</v>
      </c>
      <c r="Y50">
        <v>0</v>
      </c>
      <c r="Z50">
        <v>0</v>
      </c>
      <c r="AB50" t="s">
        <v>35898</v>
      </c>
      <c r="AF50" t="str">
        <f t="shared" si="0"/>
        <v>Sukuma Wiki seeds</v>
      </c>
    </row>
    <row r="51" spans="1:32" x14ac:dyDescent="0.35">
      <c r="A51" s="2" t="s">
        <v>35899</v>
      </c>
      <c r="B51" s="2" t="s">
        <v>35900</v>
      </c>
      <c r="C51" s="23">
        <v>0</v>
      </c>
      <c r="D51" s="11" t="b">
        <f>FALSE()</f>
        <v>0</v>
      </c>
      <c r="E51" s="11" t="b">
        <f>FALSE()</f>
        <v>0</v>
      </c>
      <c r="F51" s="2" t="s">
        <v>10</v>
      </c>
      <c r="G51" s="2" t="s">
        <v>10</v>
      </c>
      <c r="H51" s="2" t="s">
        <v>35891</v>
      </c>
      <c r="I51" s="11" t="b">
        <f>TRUE()</f>
        <v>1</v>
      </c>
      <c r="J51" s="24">
        <v>0</v>
      </c>
      <c r="K51" s="24">
        <v>0</v>
      </c>
      <c r="L51" s="2" t="s">
        <v>10</v>
      </c>
      <c r="M51" t="str">
        <f>VLOOKUP(Table18[[#This Row],[No.]],N:O,2,FALSE)</f>
        <v>Dimethoate EC</v>
      </c>
      <c r="N51" t="s">
        <v>35899</v>
      </c>
      <c r="O51" t="s">
        <v>35900</v>
      </c>
      <c r="P51">
        <v>0</v>
      </c>
      <c r="Q51">
        <v>0</v>
      </c>
      <c r="R51">
        <v>0</v>
      </c>
      <c r="S51">
        <v>20</v>
      </c>
      <c r="T51" t="s">
        <v>35891</v>
      </c>
      <c r="U51" t="s">
        <v>7105</v>
      </c>
      <c r="V51" t="s">
        <v>7105</v>
      </c>
      <c r="W51" t="s">
        <v>7133</v>
      </c>
      <c r="X51">
        <v>0</v>
      </c>
      <c r="Y51">
        <v>0</v>
      </c>
      <c r="Z51">
        <v>0</v>
      </c>
      <c r="AB51" t="s">
        <v>35901</v>
      </c>
      <c r="AF51" t="str">
        <f t="shared" si="0"/>
        <v>Dimethoate EC</v>
      </c>
    </row>
    <row r="52" spans="1:32" x14ac:dyDescent="0.35">
      <c r="A52" s="2" t="s">
        <v>35902</v>
      </c>
      <c r="B52" s="2" t="s">
        <v>35903</v>
      </c>
      <c r="C52" s="23">
        <v>0</v>
      </c>
      <c r="D52" s="11" t="b">
        <f>FALSE()</f>
        <v>0</v>
      </c>
      <c r="E52" s="11" t="b">
        <f>FALSE()</f>
        <v>0</v>
      </c>
      <c r="F52" s="2" t="s">
        <v>10</v>
      </c>
      <c r="G52" s="2" t="s">
        <v>10</v>
      </c>
      <c r="H52" s="2" t="s">
        <v>35891</v>
      </c>
      <c r="I52" s="11" t="b">
        <f>TRUE()</f>
        <v>1</v>
      </c>
      <c r="J52" s="24">
        <v>0</v>
      </c>
      <c r="K52" s="24">
        <v>0</v>
      </c>
      <c r="L52" s="2" t="s">
        <v>10</v>
      </c>
      <c r="M52" t="str">
        <f>VLOOKUP(Table18[[#This Row],[No.]],N:O,2,FALSE)</f>
        <v>Buldock liquid</v>
      </c>
      <c r="N52" t="s">
        <v>35902</v>
      </c>
      <c r="O52" t="s">
        <v>35903</v>
      </c>
      <c r="P52">
        <v>0</v>
      </c>
      <c r="Q52">
        <v>0</v>
      </c>
      <c r="R52">
        <v>0</v>
      </c>
      <c r="S52">
        <v>30</v>
      </c>
      <c r="T52" t="s">
        <v>35891</v>
      </c>
      <c r="U52" t="s">
        <v>7105</v>
      </c>
      <c r="V52" t="s">
        <v>7105</v>
      </c>
      <c r="W52" t="s">
        <v>7133</v>
      </c>
      <c r="X52">
        <v>0</v>
      </c>
      <c r="Y52">
        <v>0</v>
      </c>
      <c r="Z52">
        <v>0</v>
      </c>
      <c r="AB52" t="s">
        <v>35904</v>
      </c>
      <c r="AF52" t="str">
        <f t="shared" si="0"/>
        <v>Buldock liquid</v>
      </c>
    </row>
    <row r="53" spans="1:32" x14ac:dyDescent="0.35">
      <c r="A53" s="2" t="s">
        <v>35905</v>
      </c>
      <c r="B53" s="2" t="s">
        <v>35906</v>
      </c>
      <c r="C53" s="23">
        <v>0</v>
      </c>
      <c r="D53" s="11" t="b">
        <f>FALSE()</f>
        <v>0</v>
      </c>
      <c r="E53" s="11" t="b">
        <f>FALSE()</f>
        <v>0</v>
      </c>
      <c r="F53" s="2" t="s">
        <v>10</v>
      </c>
      <c r="G53" s="2" t="s">
        <v>10</v>
      </c>
      <c r="H53" s="2" t="s">
        <v>35891</v>
      </c>
      <c r="I53" s="11" t="b">
        <f>TRUE()</f>
        <v>1</v>
      </c>
      <c r="J53" s="24">
        <v>0</v>
      </c>
      <c r="K53" s="24">
        <v>0</v>
      </c>
      <c r="L53" s="2" t="s">
        <v>10</v>
      </c>
      <c r="M53" t="str">
        <f>VLOOKUP(Table18[[#This Row],[No.]],N:O,2,FALSE)</f>
        <v>Dithane M45 EC</v>
      </c>
      <c r="N53" t="s">
        <v>35905</v>
      </c>
      <c r="O53" t="s">
        <v>35906</v>
      </c>
      <c r="P53">
        <v>0</v>
      </c>
      <c r="Q53">
        <v>0</v>
      </c>
      <c r="R53">
        <v>0</v>
      </c>
      <c r="S53">
        <v>20</v>
      </c>
      <c r="T53" t="s">
        <v>35891</v>
      </c>
      <c r="U53" t="s">
        <v>7105</v>
      </c>
      <c r="V53" t="s">
        <v>7105</v>
      </c>
      <c r="W53" t="s">
        <v>7133</v>
      </c>
      <c r="X53">
        <v>0</v>
      </c>
      <c r="Y53">
        <v>0</v>
      </c>
      <c r="Z53">
        <v>0</v>
      </c>
      <c r="AB53" t="s">
        <v>35907</v>
      </c>
      <c r="AF53" t="str">
        <f t="shared" si="0"/>
        <v>Dithane M45 EC</v>
      </c>
    </row>
    <row r="54" spans="1:32" x14ac:dyDescent="0.35">
      <c r="A54" s="2" t="s">
        <v>35908</v>
      </c>
      <c r="B54" s="2" t="s">
        <v>35909</v>
      </c>
      <c r="C54" s="23">
        <v>0</v>
      </c>
      <c r="D54" s="11" t="b">
        <f>FALSE()</f>
        <v>0</v>
      </c>
      <c r="E54" s="11" t="b">
        <f>FALSE()</f>
        <v>0</v>
      </c>
      <c r="F54" s="2" t="s">
        <v>10</v>
      </c>
      <c r="G54" s="2" t="s">
        <v>10</v>
      </c>
      <c r="H54" s="2" t="s">
        <v>35891</v>
      </c>
      <c r="I54" s="11" t="b">
        <f>TRUE()</f>
        <v>1</v>
      </c>
      <c r="J54" s="24">
        <v>0</v>
      </c>
      <c r="K54" s="24">
        <v>0</v>
      </c>
      <c r="L54" s="2" t="s">
        <v>10</v>
      </c>
      <c r="M54" t="str">
        <f>VLOOKUP(Table18[[#This Row],[No.]],N:O,2,FALSE)</f>
        <v>Lynate EC 100ml</v>
      </c>
      <c r="N54" t="s">
        <v>35908</v>
      </c>
      <c r="O54" t="s">
        <v>35909</v>
      </c>
      <c r="P54">
        <v>0</v>
      </c>
      <c r="Q54">
        <v>0</v>
      </c>
      <c r="R54">
        <v>0</v>
      </c>
      <c r="S54">
        <v>20</v>
      </c>
      <c r="T54" t="s">
        <v>35891</v>
      </c>
      <c r="U54" t="s">
        <v>7105</v>
      </c>
      <c r="V54" t="s">
        <v>7105</v>
      </c>
      <c r="W54" t="s">
        <v>7133</v>
      </c>
      <c r="X54">
        <v>0</v>
      </c>
      <c r="Y54">
        <v>0</v>
      </c>
      <c r="Z54">
        <v>0</v>
      </c>
      <c r="AB54" t="s">
        <v>35910</v>
      </c>
      <c r="AF54" t="str">
        <f t="shared" si="0"/>
        <v>Lynate EC 100ml</v>
      </c>
    </row>
    <row r="55" spans="1:32" x14ac:dyDescent="0.35">
      <c r="A55" s="2" t="s">
        <v>35911</v>
      </c>
      <c r="B55" s="2" t="s">
        <v>35912</v>
      </c>
      <c r="C55" s="23">
        <v>0</v>
      </c>
      <c r="D55" s="11" t="b">
        <f>FALSE()</f>
        <v>0</v>
      </c>
      <c r="E55" s="11" t="b">
        <f>FALSE()</f>
        <v>0</v>
      </c>
      <c r="F55" s="2" t="s">
        <v>10</v>
      </c>
      <c r="G55" s="2" t="s">
        <v>10</v>
      </c>
      <c r="H55" s="2" t="s">
        <v>35829</v>
      </c>
      <c r="I55" s="11" t="b">
        <f>FALSE()</f>
        <v>0</v>
      </c>
      <c r="J55" s="24">
        <v>0</v>
      </c>
      <c r="K55" s="24">
        <v>0</v>
      </c>
      <c r="L55" s="2" t="s">
        <v>10</v>
      </c>
      <c r="M55" t="str">
        <f>VLOOKUP(Table18[[#This Row],[No.]],N:O,2,FALSE)</f>
        <v>NPK 20:20:0-50</v>
      </c>
      <c r="N55" t="s">
        <v>35911</v>
      </c>
      <c r="O55" t="s">
        <v>35912</v>
      </c>
      <c r="P55">
        <v>0</v>
      </c>
      <c r="Q55">
        <v>0</v>
      </c>
      <c r="R55">
        <v>0</v>
      </c>
      <c r="S55">
        <v>103</v>
      </c>
      <c r="T55" t="s">
        <v>35829</v>
      </c>
      <c r="U55" t="s">
        <v>7105</v>
      </c>
      <c r="V55" t="s">
        <v>7105</v>
      </c>
      <c r="W55" t="s">
        <v>7105</v>
      </c>
      <c r="X55">
        <v>0</v>
      </c>
      <c r="Y55">
        <v>0</v>
      </c>
      <c r="Z55">
        <v>0</v>
      </c>
      <c r="AB55" t="s">
        <v>35912</v>
      </c>
      <c r="AF55" t="str">
        <f t="shared" si="0"/>
        <v>NPK 20:20:0-50</v>
      </c>
    </row>
    <row r="56" spans="1:32" x14ac:dyDescent="0.35">
      <c r="A56" s="2" t="s">
        <v>35913</v>
      </c>
      <c r="B56" s="2" t="s">
        <v>35914</v>
      </c>
      <c r="C56" s="23">
        <v>1</v>
      </c>
      <c r="D56" s="11" t="b">
        <f>FALSE()</f>
        <v>0</v>
      </c>
      <c r="E56" s="11" t="b">
        <f>FALSE()</f>
        <v>0</v>
      </c>
      <c r="F56" s="2" t="s">
        <v>10</v>
      </c>
      <c r="G56" s="2" t="s">
        <v>10</v>
      </c>
      <c r="H56" s="2" t="s">
        <v>35829</v>
      </c>
      <c r="I56" s="11" t="b">
        <f>FALSE()</f>
        <v>0</v>
      </c>
      <c r="J56" s="24">
        <v>2520</v>
      </c>
      <c r="K56" s="24">
        <v>0</v>
      </c>
      <c r="L56" s="2" t="s">
        <v>10</v>
      </c>
      <c r="M56" t="str">
        <f>VLOOKUP(Table18[[#This Row],[No.]],N:O,2,FALSE)</f>
        <v>DSP 50kg bag</v>
      </c>
      <c r="N56" t="s">
        <v>35913</v>
      </c>
      <c r="O56" t="s">
        <v>35914</v>
      </c>
      <c r="P56">
        <v>1</v>
      </c>
      <c r="Q56">
        <v>1</v>
      </c>
      <c r="R56">
        <v>1</v>
      </c>
      <c r="S56">
        <v>103</v>
      </c>
      <c r="T56" t="s">
        <v>35829</v>
      </c>
      <c r="U56" t="s">
        <v>7105</v>
      </c>
      <c r="V56" t="s">
        <v>7105</v>
      </c>
      <c r="W56" t="s">
        <v>7105</v>
      </c>
      <c r="X56" s="4">
        <v>2520</v>
      </c>
      <c r="Y56">
        <v>0</v>
      </c>
      <c r="Z56">
        <v>0</v>
      </c>
      <c r="AB56" t="s">
        <v>35915</v>
      </c>
      <c r="AF56" t="str">
        <f t="shared" si="0"/>
        <v>DSP 50kg bag</v>
      </c>
    </row>
    <row r="57" spans="1:32" x14ac:dyDescent="0.35">
      <c r="A57" s="2" t="s">
        <v>35916</v>
      </c>
      <c r="B57" s="2" t="s">
        <v>35917</v>
      </c>
      <c r="C57" s="23">
        <v>0</v>
      </c>
      <c r="D57" s="11" t="b">
        <f>FALSE()</f>
        <v>0</v>
      </c>
      <c r="E57" s="11" t="b">
        <f>FALSE()</f>
        <v>0</v>
      </c>
      <c r="F57" s="2" t="s">
        <v>10</v>
      </c>
      <c r="G57" s="2" t="s">
        <v>10</v>
      </c>
      <c r="H57" s="2" t="s">
        <v>35754</v>
      </c>
      <c r="I57" s="11" t="b">
        <f>TRUE()</f>
        <v>1</v>
      </c>
      <c r="J57" s="24">
        <v>0</v>
      </c>
      <c r="K57" s="24">
        <v>0</v>
      </c>
      <c r="L57" s="2" t="s">
        <v>10</v>
      </c>
      <c r="M57" t="str">
        <f>VLOOKUP(Table18[[#This Row],[No.]],N:O,2,FALSE)</f>
        <v>Barbed wire nails</v>
      </c>
      <c r="N57" t="s">
        <v>35916</v>
      </c>
      <c r="O57" t="s">
        <v>35917</v>
      </c>
      <c r="P57">
        <v>0</v>
      </c>
      <c r="Q57">
        <v>0</v>
      </c>
      <c r="R57">
        <v>0</v>
      </c>
      <c r="S57">
        <v>204</v>
      </c>
      <c r="T57" t="s">
        <v>35754</v>
      </c>
      <c r="U57" t="s">
        <v>7105</v>
      </c>
      <c r="V57" t="s">
        <v>7105</v>
      </c>
      <c r="W57" t="s">
        <v>7133</v>
      </c>
      <c r="X57">
        <v>0</v>
      </c>
      <c r="Y57">
        <v>0</v>
      </c>
      <c r="Z57">
        <v>0</v>
      </c>
      <c r="AB57" t="s">
        <v>35918</v>
      </c>
      <c r="AF57" t="str">
        <f t="shared" si="0"/>
        <v>Barbed wire nails</v>
      </c>
    </row>
    <row r="58" spans="1:32" x14ac:dyDescent="0.35">
      <c r="A58" s="2" t="s">
        <v>35919</v>
      </c>
      <c r="B58" s="2" t="s">
        <v>35920</v>
      </c>
      <c r="C58" s="23">
        <v>0</v>
      </c>
      <c r="D58" s="11" t="b">
        <f>FALSE()</f>
        <v>0</v>
      </c>
      <c r="E58" s="11" t="b">
        <f>FALSE()</f>
        <v>0</v>
      </c>
      <c r="F58" s="2" t="s">
        <v>10</v>
      </c>
      <c r="G58" s="2" t="s">
        <v>10</v>
      </c>
      <c r="H58" s="2" t="s">
        <v>35778</v>
      </c>
      <c r="I58" s="11" t="b">
        <f>FALSE()</f>
        <v>0</v>
      </c>
      <c r="J58" s="24">
        <v>0</v>
      </c>
      <c r="K58" s="24">
        <v>0</v>
      </c>
      <c r="L58" s="2" t="s">
        <v>10</v>
      </c>
      <c r="M58" t="str">
        <f>VLOOKUP(Table18[[#This Row],[No.]],N:O,2,FALSE)</f>
        <v>Barbed Wire</v>
      </c>
      <c r="N58" t="s">
        <v>35919</v>
      </c>
      <c r="O58" t="s">
        <v>35920</v>
      </c>
      <c r="P58">
        <v>0</v>
      </c>
      <c r="Q58">
        <v>0</v>
      </c>
      <c r="R58">
        <v>0</v>
      </c>
      <c r="S58">
        <v>415</v>
      </c>
      <c r="T58" t="s">
        <v>35778</v>
      </c>
      <c r="U58" t="s">
        <v>7105</v>
      </c>
      <c r="V58" t="s">
        <v>7105</v>
      </c>
      <c r="W58" t="s">
        <v>7105</v>
      </c>
      <c r="X58">
        <v>0</v>
      </c>
      <c r="Y58">
        <v>0</v>
      </c>
      <c r="Z58">
        <v>0</v>
      </c>
      <c r="AB58" t="s">
        <v>35921</v>
      </c>
      <c r="AF58" t="str">
        <f t="shared" si="0"/>
        <v>Barbed Wire</v>
      </c>
    </row>
    <row r="59" spans="1:32" x14ac:dyDescent="0.35">
      <c r="A59" s="2" t="s">
        <v>35922</v>
      </c>
      <c r="B59" s="2" t="s">
        <v>35822</v>
      </c>
      <c r="C59" s="23">
        <v>0</v>
      </c>
      <c r="D59" s="11" t="b">
        <f>FALSE()</f>
        <v>0</v>
      </c>
      <c r="E59" s="11" t="b">
        <f>FALSE()</f>
        <v>0</v>
      </c>
      <c r="F59" s="2" t="s">
        <v>10</v>
      </c>
      <c r="G59" s="2" t="s">
        <v>10</v>
      </c>
      <c r="H59" s="2" t="s">
        <v>35852</v>
      </c>
      <c r="I59" s="11" t="b">
        <f>TRUE()</f>
        <v>1</v>
      </c>
      <c r="J59" s="24">
        <v>0</v>
      </c>
      <c r="K59" s="24">
        <v>0</v>
      </c>
      <c r="L59" s="2" t="s">
        <v>10</v>
      </c>
      <c r="M59" t="str">
        <f>VLOOKUP(Table18[[#This Row],[No.]],N:O,2,FALSE)</f>
        <v>Cassava</v>
      </c>
      <c r="N59" t="s">
        <v>35922</v>
      </c>
      <c r="O59" t="s">
        <v>35822</v>
      </c>
      <c r="P59">
        <v>0</v>
      </c>
      <c r="Q59">
        <v>0</v>
      </c>
      <c r="R59">
        <v>0</v>
      </c>
      <c r="S59">
        <v>0</v>
      </c>
      <c r="T59" t="s">
        <v>35852</v>
      </c>
      <c r="U59" t="s">
        <v>7105</v>
      </c>
      <c r="V59" t="s">
        <v>7105</v>
      </c>
      <c r="W59" t="s">
        <v>7133</v>
      </c>
      <c r="X59">
        <v>0</v>
      </c>
      <c r="Y59">
        <v>0</v>
      </c>
      <c r="Z59">
        <v>0</v>
      </c>
      <c r="AB59" t="s">
        <v>35823</v>
      </c>
      <c r="AF59" t="str">
        <f t="shared" si="0"/>
        <v>Cassava</v>
      </c>
    </row>
    <row r="60" spans="1:32" x14ac:dyDescent="0.35">
      <c r="A60" s="2" t="s">
        <v>35923</v>
      </c>
      <c r="B60" s="2" t="s">
        <v>35924</v>
      </c>
      <c r="C60" s="23">
        <v>2</v>
      </c>
      <c r="D60" s="11" t="b">
        <f>FALSE()</f>
        <v>0</v>
      </c>
      <c r="E60" s="11" t="b">
        <f>FALSE()</f>
        <v>0</v>
      </c>
      <c r="F60" s="2" t="s">
        <v>10</v>
      </c>
      <c r="G60" s="2" t="s">
        <v>10</v>
      </c>
      <c r="H60" s="2" t="s">
        <v>35778</v>
      </c>
      <c r="I60" s="11" t="b">
        <f>FALSE()</f>
        <v>0</v>
      </c>
      <c r="J60" s="24">
        <v>0</v>
      </c>
      <c r="K60" s="24">
        <v>0</v>
      </c>
      <c r="L60" s="2" t="s">
        <v>10</v>
      </c>
      <c r="M60" t="str">
        <f>VLOOKUP(Table18[[#This Row],[No.]],N:O,2,FALSE)</f>
        <v>Power saw</v>
      </c>
      <c r="N60" t="s">
        <v>35923</v>
      </c>
      <c r="O60" t="s">
        <v>35924</v>
      </c>
      <c r="P60">
        <v>2</v>
      </c>
      <c r="Q60">
        <v>2</v>
      </c>
      <c r="R60">
        <v>2</v>
      </c>
      <c r="S60">
        <v>30</v>
      </c>
      <c r="T60" t="s">
        <v>35778</v>
      </c>
      <c r="U60" t="s">
        <v>7105</v>
      </c>
      <c r="V60" t="s">
        <v>7105</v>
      </c>
      <c r="W60" t="s">
        <v>7105</v>
      </c>
      <c r="X60">
        <v>0</v>
      </c>
      <c r="Y60">
        <v>0</v>
      </c>
      <c r="Z60">
        <v>0</v>
      </c>
      <c r="AB60" t="s">
        <v>35925</v>
      </c>
      <c r="AF60" t="str">
        <f t="shared" si="0"/>
        <v>Power saw</v>
      </c>
    </row>
    <row r="61" spans="1:32" x14ac:dyDescent="0.35">
      <c r="A61" s="2" t="s">
        <v>35926</v>
      </c>
      <c r="B61" s="2" t="s">
        <v>35927</v>
      </c>
      <c r="C61" s="23">
        <v>305.60000000000002</v>
      </c>
      <c r="D61" s="11" t="b">
        <f>FALSE()</f>
        <v>0</v>
      </c>
      <c r="E61" s="11" t="b">
        <f>FALSE()</f>
        <v>0</v>
      </c>
      <c r="F61" s="2" t="s">
        <v>10</v>
      </c>
      <c r="G61" s="2" t="s">
        <v>10</v>
      </c>
      <c r="H61" s="2" t="s">
        <v>35811</v>
      </c>
      <c r="I61" s="11" t="b">
        <f>FALSE()</f>
        <v>0</v>
      </c>
      <c r="J61" s="24">
        <v>4500</v>
      </c>
      <c r="K61" s="24">
        <v>0</v>
      </c>
      <c r="L61" s="2" t="s">
        <v>10</v>
      </c>
      <c r="M61" t="str">
        <f>VLOOKUP(Table18[[#This Row],[No.]],N:O,2,FALSE)</f>
        <v>Actara 25 WG (Thiamexotham)</v>
      </c>
      <c r="N61" t="s">
        <v>35926</v>
      </c>
      <c r="O61" t="s">
        <v>35927</v>
      </c>
      <c r="P61">
        <v>305.60000000000002</v>
      </c>
      <c r="Q61">
        <v>305.60000000000002</v>
      </c>
      <c r="R61">
        <v>305.60000000000002</v>
      </c>
      <c r="S61">
        <v>0</v>
      </c>
      <c r="T61" t="s">
        <v>35811</v>
      </c>
      <c r="U61" t="s">
        <v>7105</v>
      </c>
      <c r="V61" t="s">
        <v>7105</v>
      </c>
      <c r="W61" t="s">
        <v>7105</v>
      </c>
      <c r="X61" s="4">
        <v>4500</v>
      </c>
      <c r="Y61">
        <v>0</v>
      </c>
      <c r="Z61">
        <v>0</v>
      </c>
      <c r="AB61" t="s">
        <v>35928</v>
      </c>
      <c r="AF61" t="str">
        <f t="shared" si="0"/>
        <v>Actara 25 WG (Thiamexotham)</v>
      </c>
    </row>
    <row r="62" spans="1:32" x14ac:dyDescent="0.35">
      <c r="A62" s="2" t="s">
        <v>35929</v>
      </c>
      <c r="B62" s="2" t="s">
        <v>35930</v>
      </c>
      <c r="C62" s="23">
        <v>160</v>
      </c>
      <c r="D62" s="11" t="b">
        <f>FALSE()</f>
        <v>0</v>
      </c>
      <c r="E62" s="11" t="b">
        <f>FALSE()</f>
        <v>0</v>
      </c>
      <c r="F62" s="2" t="s">
        <v>10</v>
      </c>
      <c r="G62" s="2" t="s">
        <v>10</v>
      </c>
      <c r="H62" s="2" t="s">
        <v>35811</v>
      </c>
      <c r="I62" s="11" t="b">
        <f>FALSE()</f>
        <v>0</v>
      </c>
      <c r="J62" s="24">
        <v>100</v>
      </c>
      <c r="K62" s="24">
        <v>0</v>
      </c>
      <c r="L62" s="2" t="s">
        <v>10</v>
      </c>
      <c r="M62" t="str">
        <f>VLOOKUP(Table18[[#This Row],[No.]],N:O,2,FALSE)</f>
        <v>Lamdex (Lambda Cyhalothrin)</v>
      </c>
      <c r="N62" t="s">
        <v>35929</v>
      </c>
      <c r="O62" t="s">
        <v>35930</v>
      </c>
      <c r="P62">
        <v>160</v>
      </c>
      <c r="Q62">
        <v>160</v>
      </c>
      <c r="R62">
        <v>160</v>
      </c>
      <c r="S62">
        <v>4.8</v>
      </c>
      <c r="T62" t="s">
        <v>35811</v>
      </c>
      <c r="U62" t="s">
        <v>7105</v>
      </c>
      <c r="V62" t="s">
        <v>7105</v>
      </c>
      <c r="W62" t="s">
        <v>7105</v>
      </c>
      <c r="X62">
        <v>100</v>
      </c>
      <c r="Y62">
        <v>0</v>
      </c>
      <c r="Z62">
        <v>0</v>
      </c>
      <c r="AB62" t="s">
        <v>35931</v>
      </c>
      <c r="AF62" t="str">
        <f t="shared" si="0"/>
        <v>Lamdex (Lambda Cyhalothrin)</v>
      </c>
    </row>
    <row r="63" spans="1:32" x14ac:dyDescent="0.35">
      <c r="A63" s="2" t="s">
        <v>35932</v>
      </c>
      <c r="B63" s="2" t="s">
        <v>35933</v>
      </c>
      <c r="C63" s="23">
        <v>0</v>
      </c>
      <c r="D63" s="11" t="b">
        <f>FALSE()</f>
        <v>0</v>
      </c>
      <c r="E63" s="11" t="b">
        <f>FALSE()</f>
        <v>0</v>
      </c>
      <c r="F63" s="2" t="s">
        <v>10</v>
      </c>
      <c r="G63" s="2" t="s">
        <v>10</v>
      </c>
      <c r="H63" s="2" t="s">
        <v>35811</v>
      </c>
      <c r="I63" s="11" t="b">
        <f>TRUE()</f>
        <v>1</v>
      </c>
      <c r="J63" s="24">
        <v>0</v>
      </c>
      <c r="K63" s="24">
        <v>0</v>
      </c>
      <c r="L63" s="2" t="s">
        <v>10</v>
      </c>
      <c r="M63" t="str">
        <f>VLOOKUP(Table18[[#This Row],[No.]],N:O,2,FALSE)</f>
        <v>tiva SC (Azoxystobin)</v>
      </c>
      <c r="N63" t="s">
        <v>35932</v>
      </c>
      <c r="O63" t="s">
        <v>35933</v>
      </c>
      <c r="P63">
        <v>0</v>
      </c>
      <c r="Q63">
        <v>0</v>
      </c>
      <c r="R63">
        <v>0</v>
      </c>
      <c r="S63">
        <v>100</v>
      </c>
      <c r="T63" t="s">
        <v>35811</v>
      </c>
      <c r="U63" t="s">
        <v>7105</v>
      </c>
      <c r="V63" t="s">
        <v>7105</v>
      </c>
      <c r="W63" t="s">
        <v>7133</v>
      </c>
      <c r="X63">
        <v>0</v>
      </c>
      <c r="Y63">
        <v>0</v>
      </c>
      <c r="Z63">
        <v>0</v>
      </c>
      <c r="AB63" t="s">
        <v>35934</v>
      </c>
      <c r="AF63" t="str">
        <f t="shared" si="0"/>
        <v>tiva SC (Azoxystobin)</v>
      </c>
    </row>
    <row r="64" spans="1:32" x14ac:dyDescent="0.35">
      <c r="A64" s="2" t="s">
        <v>35935</v>
      </c>
      <c r="B64" s="2" t="s">
        <v>35936</v>
      </c>
      <c r="C64" s="23">
        <v>0</v>
      </c>
      <c r="D64" s="11" t="b">
        <f>FALSE()</f>
        <v>0</v>
      </c>
      <c r="E64" s="11" t="b">
        <f>FALSE()</f>
        <v>0</v>
      </c>
      <c r="F64" s="2" t="s">
        <v>10</v>
      </c>
      <c r="G64" s="2" t="s">
        <v>10</v>
      </c>
      <c r="H64" s="2" t="s">
        <v>35754</v>
      </c>
      <c r="I64" s="11" t="b">
        <f>TRUE()</f>
        <v>1</v>
      </c>
      <c r="J64" s="24">
        <v>0</v>
      </c>
      <c r="K64" s="24">
        <v>0</v>
      </c>
      <c r="L64" s="2" t="s">
        <v>10</v>
      </c>
      <c r="M64" t="str">
        <f>VLOOKUP(Table18[[#This Row],[No.]],N:O,2,FALSE)</f>
        <v>Victory (Metalaxyly+Mancozeb)</v>
      </c>
      <c r="N64" t="s">
        <v>35935</v>
      </c>
      <c r="O64" t="s">
        <v>35936</v>
      </c>
      <c r="P64">
        <v>0</v>
      </c>
      <c r="Q64">
        <v>0</v>
      </c>
      <c r="R64">
        <v>0</v>
      </c>
      <c r="S64" s="22">
        <v>1224</v>
      </c>
      <c r="T64" t="s">
        <v>35754</v>
      </c>
      <c r="U64" t="s">
        <v>7105</v>
      </c>
      <c r="V64" t="s">
        <v>7105</v>
      </c>
      <c r="W64" t="s">
        <v>7133</v>
      </c>
      <c r="X64">
        <v>0</v>
      </c>
      <c r="Y64">
        <v>0</v>
      </c>
      <c r="Z64">
        <v>0</v>
      </c>
      <c r="AB64" t="s">
        <v>35937</v>
      </c>
      <c r="AF64" t="str">
        <f t="shared" si="0"/>
        <v>Victory (Metalaxyly+Mancozeb)</v>
      </c>
    </row>
    <row r="65" spans="1:32" x14ac:dyDescent="0.35">
      <c r="A65" s="2" t="s">
        <v>35938</v>
      </c>
      <c r="B65" s="2" t="s">
        <v>35939</v>
      </c>
      <c r="C65" s="23">
        <v>0</v>
      </c>
      <c r="D65" s="11" t="b">
        <f>FALSE()</f>
        <v>0</v>
      </c>
      <c r="E65" s="11" t="b">
        <f>FALSE()</f>
        <v>0</v>
      </c>
      <c r="F65" s="2" t="s">
        <v>10</v>
      </c>
      <c r="G65" s="2" t="s">
        <v>10</v>
      </c>
      <c r="H65" s="2" t="s">
        <v>35754</v>
      </c>
      <c r="I65" s="11" t="b">
        <f>TRUE()</f>
        <v>1</v>
      </c>
      <c r="J65" s="24">
        <v>0</v>
      </c>
      <c r="K65" s="24">
        <v>0</v>
      </c>
      <c r="L65" s="2" t="s">
        <v>10</v>
      </c>
      <c r="M65" t="str">
        <f>VLOOKUP(Table18[[#This Row],[No.]],N:O,2,FALSE)</f>
        <v>Milraz WP(Propinep+Iprovalicar</v>
      </c>
      <c r="N65" t="s">
        <v>35938</v>
      </c>
      <c r="O65" t="s">
        <v>35939</v>
      </c>
      <c r="P65">
        <v>0</v>
      </c>
      <c r="Q65">
        <v>0</v>
      </c>
      <c r="R65">
        <v>0</v>
      </c>
      <c r="S65">
        <v>45</v>
      </c>
      <c r="T65" t="s">
        <v>35754</v>
      </c>
      <c r="U65" t="s">
        <v>7105</v>
      </c>
      <c r="V65" t="s">
        <v>7105</v>
      </c>
      <c r="W65" t="s">
        <v>7133</v>
      </c>
      <c r="X65">
        <v>0</v>
      </c>
      <c r="Y65">
        <v>0</v>
      </c>
      <c r="Z65">
        <v>0</v>
      </c>
      <c r="AB65" t="s">
        <v>35940</v>
      </c>
      <c r="AF65" t="str">
        <f t="shared" si="0"/>
        <v>Milraz WP(Propinep+Iprovalicar</v>
      </c>
    </row>
    <row r="66" spans="1:32" x14ac:dyDescent="0.35">
      <c r="A66" s="2" t="s">
        <v>35941</v>
      </c>
      <c r="B66" s="2" t="s">
        <v>35942</v>
      </c>
      <c r="C66" s="23">
        <v>203</v>
      </c>
      <c r="D66" s="11" t="b">
        <f>FALSE()</f>
        <v>0</v>
      </c>
      <c r="E66" s="11" t="b">
        <f>FALSE()</f>
        <v>0</v>
      </c>
      <c r="F66" s="2" t="s">
        <v>10</v>
      </c>
      <c r="G66" s="2" t="s">
        <v>10</v>
      </c>
      <c r="H66" s="2" t="s">
        <v>35763</v>
      </c>
      <c r="I66" s="11" t="b">
        <f>FALSE()</f>
        <v>0</v>
      </c>
      <c r="J66" s="24">
        <v>120</v>
      </c>
      <c r="K66" s="24">
        <v>0</v>
      </c>
      <c r="L66" s="2" t="s">
        <v>10</v>
      </c>
      <c r="M66" t="str">
        <f>VLOOKUP(Table18[[#This Row],[No.]],N:O,2,FALSE)</f>
        <v>Spinach</v>
      </c>
      <c r="N66" t="s">
        <v>35941</v>
      </c>
      <c r="O66" t="s">
        <v>35942</v>
      </c>
      <c r="P66">
        <v>199</v>
      </c>
      <c r="Q66">
        <v>199</v>
      </c>
      <c r="R66">
        <v>199</v>
      </c>
      <c r="S66">
        <v>238</v>
      </c>
      <c r="T66" t="s">
        <v>35763</v>
      </c>
      <c r="U66" t="s">
        <v>7105</v>
      </c>
      <c r="V66" t="s">
        <v>7105</v>
      </c>
      <c r="W66" t="s">
        <v>7105</v>
      </c>
      <c r="X66">
        <v>120</v>
      </c>
      <c r="Y66">
        <v>0</v>
      </c>
      <c r="Z66">
        <v>0</v>
      </c>
      <c r="AB66" t="s">
        <v>35943</v>
      </c>
      <c r="AF66" t="str">
        <f t="shared" si="0"/>
        <v>Spinach</v>
      </c>
    </row>
    <row r="67" spans="1:32" x14ac:dyDescent="0.35">
      <c r="A67" s="2" t="s">
        <v>35944</v>
      </c>
      <c r="B67" s="2" t="s">
        <v>35945</v>
      </c>
      <c r="C67" s="23">
        <v>0</v>
      </c>
      <c r="D67" s="11" t="b">
        <f>FALSE()</f>
        <v>0</v>
      </c>
      <c r="E67" s="11" t="b">
        <f>FALSE()</f>
        <v>0</v>
      </c>
      <c r="F67" s="2" t="s">
        <v>10</v>
      </c>
      <c r="G67" s="2" t="s">
        <v>10</v>
      </c>
      <c r="H67" s="2" t="s">
        <v>35811</v>
      </c>
      <c r="I67" s="11" t="b">
        <f>TRUE()</f>
        <v>1</v>
      </c>
      <c r="J67" s="24">
        <v>0</v>
      </c>
      <c r="K67" s="24">
        <v>0</v>
      </c>
      <c r="L67" s="2" t="s">
        <v>10</v>
      </c>
      <c r="M67" t="str">
        <f>VLOOKUP(Table18[[#This Row],[No.]],N:O,2,FALSE)</f>
        <v>Calypso</v>
      </c>
      <c r="N67" t="s">
        <v>35944</v>
      </c>
      <c r="O67" t="s">
        <v>35945</v>
      </c>
      <c r="P67">
        <v>0</v>
      </c>
      <c r="Q67">
        <v>0</v>
      </c>
      <c r="R67">
        <v>0</v>
      </c>
      <c r="S67">
        <v>100</v>
      </c>
      <c r="T67" t="s">
        <v>35811</v>
      </c>
      <c r="U67" t="s">
        <v>7105</v>
      </c>
      <c r="V67" t="s">
        <v>7105</v>
      </c>
      <c r="W67" t="s">
        <v>7133</v>
      </c>
      <c r="X67">
        <v>0</v>
      </c>
      <c r="Y67">
        <v>0</v>
      </c>
      <c r="Z67">
        <v>0</v>
      </c>
      <c r="AB67" t="s">
        <v>35946</v>
      </c>
      <c r="AF67" t="str">
        <f t="shared" ref="AF67:AF130" si="1">VLOOKUP(A:A,N:O,2,FALSE)</f>
        <v>Calypso</v>
      </c>
    </row>
    <row r="68" spans="1:32" x14ac:dyDescent="0.35">
      <c r="A68" s="2" t="s">
        <v>35947</v>
      </c>
      <c r="B68" s="2" t="s">
        <v>35948</v>
      </c>
      <c r="C68" s="23">
        <v>17</v>
      </c>
      <c r="D68" s="11" t="b">
        <f>FALSE()</f>
        <v>0</v>
      </c>
      <c r="E68" s="11" t="b">
        <f>FALSE()</f>
        <v>0</v>
      </c>
      <c r="F68" s="2" t="s">
        <v>10</v>
      </c>
      <c r="G68" s="2" t="s">
        <v>10</v>
      </c>
      <c r="H68" s="2" t="s">
        <v>35754</v>
      </c>
      <c r="I68" s="11" t="b">
        <f>FALSE()</f>
        <v>0</v>
      </c>
      <c r="J68" s="24">
        <v>0</v>
      </c>
      <c r="K68" s="24">
        <v>0</v>
      </c>
      <c r="L68" s="2" t="s">
        <v>10</v>
      </c>
      <c r="M68" t="str">
        <f>VLOOKUP(Table18[[#This Row],[No.]],N:O,2,FALSE)</f>
        <v>Capsicum</v>
      </c>
      <c r="N68" t="s">
        <v>35947</v>
      </c>
      <c r="O68" t="s">
        <v>35948</v>
      </c>
      <c r="P68">
        <v>15</v>
      </c>
      <c r="Q68">
        <v>15</v>
      </c>
      <c r="R68">
        <v>15</v>
      </c>
      <c r="S68">
        <v>84</v>
      </c>
      <c r="T68" t="s">
        <v>35754</v>
      </c>
      <c r="U68" t="s">
        <v>7105</v>
      </c>
      <c r="V68" t="s">
        <v>7105</v>
      </c>
      <c r="W68" t="s">
        <v>7105</v>
      </c>
      <c r="X68">
        <v>0</v>
      </c>
      <c r="Y68">
        <v>0</v>
      </c>
      <c r="Z68">
        <v>0</v>
      </c>
      <c r="AB68" t="s">
        <v>35949</v>
      </c>
      <c r="AF68" t="str">
        <f t="shared" si="1"/>
        <v>Capsicum</v>
      </c>
    </row>
    <row r="69" spans="1:32" x14ac:dyDescent="0.35">
      <c r="A69" s="2" t="s">
        <v>35950</v>
      </c>
      <c r="B69" s="2" t="s">
        <v>35951</v>
      </c>
      <c r="C69" s="23">
        <v>150</v>
      </c>
      <c r="D69" s="11" t="b">
        <f>FALSE()</f>
        <v>0</v>
      </c>
      <c r="E69" s="11" t="b">
        <f>FALSE()</f>
        <v>0</v>
      </c>
      <c r="F69" s="2" t="s">
        <v>10</v>
      </c>
      <c r="G69" s="2" t="s">
        <v>10</v>
      </c>
      <c r="H69" s="2" t="s">
        <v>35754</v>
      </c>
      <c r="I69" s="11" t="b">
        <f>FALSE()</f>
        <v>0</v>
      </c>
      <c r="J69" s="24">
        <v>0</v>
      </c>
      <c r="K69" s="24">
        <v>0</v>
      </c>
      <c r="L69" s="2" t="s">
        <v>10</v>
      </c>
      <c r="M69" t="str">
        <f>VLOOKUP(Table18[[#This Row],[No.]],N:O,2,FALSE)</f>
        <v xml:space="preserve">Brinjal seeds </v>
      </c>
      <c r="N69" t="s">
        <v>35950</v>
      </c>
      <c r="O69" t="s">
        <v>35951</v>
      </c>
      <c r="P69">
        <v>150</v>
      </c>
      <c r="Q69">
        <v>150</v>
      </c>
      <c r="R69">
        <v>150</v>
      </c>
      <c r="S69">
        <v>2</v>
      </c>
      <c r="T69" t="s">
        <v>35754</v>
      </c>
      <c r="U69" t="s">
        <v>7105</v>
      </c>
      <c r="V69" t="s">
        <v>7105</v>
      </c>
      <c r="W69" t="s">
        <v>7105</v>
      </c>
      <c r="X69">
        <v>0</v>
      </c>
      <c r="Y69">
        <v>0</v>
      </c>
      <c r="Z69">
        <v>0</v>
      </c>
      <c r="AB69" t="s">
        <v>35952</v>
      </c>
      <c r="AF69" t="str">
        <f t="shared" si="1"/>
        <v xml:space="preserve">Brinjal seeds </v>
      </c>
    </row>
    <row r="70" spans="1:32" x14ac:dyDescent="0.35">
      <c r="A70" s="2" t="s">
        <v>35953</v>
      </c>
      <c r="B70" s="2" t="s">
        <v>35954</v>
      </c>
      <c r="C70" s="23">
        <v>-200</v>
      </c>
      <c r="D70" s="11" t="b">
        <f>FALSE()</f>
        <v>0</v>
      </c>
      <c r="E70" s="11" t="b">
        <f>FALSE()</f>
        <v>0</v>
      </c>
      <c r="F70" s="2" t="s">
        <v>10</v>
      </c>
      <c r="G70" s="2" t="s">
        <v>10</v>
      </c>
      <c r="H70" s="2" t="s">
        <v>35754</v>
      </c>
      <c r="I70" s="11" t="b">
        <f>FALSE()</f>
        <v>0</v>
      </c>
      <c r="J70" s="24">
        <v>0</v>
      </c>
      <c r="K70" s="24">
        <v>0</v>
      </c>
      <c r="L70" s="2" t="s">
        <v>10</v>
      </c>
      <c r="M70" t="str">
        <f>VLOOKUP(Table18[[#This Row],[No.]],N:O,2,FALSE)</f>
        <v>OKRA PUSA sawani seeds</v>
      </c>
      <c r="N70" t="s">
        <v>35953</v>
      </c>
      <c r="O70" t="s">
        <v>35954</v>
      </c>
      <c r="P70">
        <v>-200</v>
      </c>
      <c r="Q70">
        <v>-200</v>
      </c>
      <c r="R70">
        <v>-200</v>
      </c>
      <c r="S70">
        <v>216</v>
      </c>
      <c r="T70" t="s">
        <v>35754</v>
      </c>
      <c r="U70" t="s">
        <v>7105</v>
      </c>
      <c r="V70" t="s">
        <v>7105</v>
      </c>
      <c r="W70" t="s">
        <v>7105</v>
      </c>
      <c r="X70">
        <v>0</v>
      </c>
      <c r="Y70">
        <v>0</v>
      </c>
      <c r="Z70">
        <v>0</v>
      </c>
      <c r="AB70" t="s">
        <v>35955</v>
      </c>
      <c r="AF70" t="str">
        <f t="shared" si="1"/>
        <v>OKRA PUSA sawani seeds</v>
      </c>
    </row>
    <row r="71" spans="1:32" x14ac:dyDescent="0.35">
      <c r="A71" s="2" t="s">
        <v>35956</v>
      </c>
      <c r="B71" s="2" t="s">
        <v>35957</v>
      </c>
      <c r="C71" s="23">
        <v>28</v>
      </c>
      <c r="D71" s="11" t="b">
        <f>FALSE()</f>
        <v>0</v>
      </c>
      <c r="E71" s="11" t="b">
        <f>FALSE()</f>
        <v>0</v>
      </c>
      <c r="F71" s="2" t="s">
        <v>10</v>
      </c>
      <c r="G71" s="2" t="s">
        <v>10</v>
      </c>
      <c r="H71" s="2" t="s">
        <v>35754</v>
      </c>
      <c r="I71" s="11" t="b">
        <f>FALSE()</f>
        <v>0</v>
      </c>
      <c r="J71" s="24">
        <v>4500</v>
      </c>
      <c r="K71" s="24">
        <v>0</v>
      </c>
      <c r="L71" s="2" t="s">
        <v>10</v>
      </c>
      <c r="M71" t="str">
        <f>VLOOKUP(Table18[[#This Row],[No.]],N:O,2,FALSE)</f>
        <v>Golan</v>
      </c>
      <c r="N71" t="s">
        <v>35956</v>
      </c>
      <c r="O71" t="s">
        <v>35957</v>
      </c>
      <c r="P71">
        <v>28</v>
      </c>
      <c r="Q71">
        <v>28</v>
      </c>
      <c r="R71">
        <v>28</v>
      </c>
      <c r="S71">
        <v>69</v>
      </c>
      <c r="T71" t="s">
        <v>35754</v>
      </c>
      <c r="U71" t="s">
        <v>7105</v>
      </c>
      <c r="V71" t="s">
        <v>7105</v>
      </c>
      <c r="W71" t="s">
        <v>7105</v>
      </c>
      <c r="X71" s="4">
        <v>4500</v>
      </c>
      <c r="Y71">
        <v>0</v>
      </c>
      <c r="Z71">
        <v>0</v>
      </c>
      <c r="AB71" t="s">
        <v>35958</v>
      </c>
      <c r="AF71" t="str">
        <f t="shared" si="1"/>
        <v>Golan</v>
      </c>
    </row>
    <row r="72" spans="1:32" x14ac:dyDescent="0.35">
      <c r="A72" s="2" t="s">
        <v>35959</v>
      </c>
      <c r="B72" s="2" t="s">
        <v>35960</v>
      </c>
      <c r="C72" s="23">
        <v>0</v>
      </c>
      <c r="D72" s="11" t="b">
        <f>FALSE()</f>
        <v>0</v>
      </c>
      <c r="E72" s="11" t="b">
        <f>FALSE()</f>
        <v>0</v>
      </c>
      <c r="F72" s="2" t="s">
        <v>10</v>
      </c>
      <c r="G72" s="2" t="s">
        <v>10</v>
      </c>
      <c r="H72" s="2" t="s">
        <v>35754</v>
      </c>
      <c r="I72" s="11" t="b">
        <f>TRUE()</f>
        <v>1</v>
      </c>
      <c r="J72" s="24">
        <v>0</v>
      </c>
      <c r="K72" s="24">
        <v>0</v>
      </c>
      <c r="L72" s="2" t="s">
        <v>10</v>
      </c>
      <c r="M72" t="str">
        <f>VLOOKUP(Table18[[#This Row],[No.]],N:O,2,FALSE)</f>
        <v>Bulldock Star</v>
      </c>
      <c r="N72" t="s">
        <v>35959</v>
      </c>
      <c r="O72" t="s">
        <v>35960</v>
      </c>
      <c r="P72">
        <v>0</v>
      </c>
      <c r="Q72">
        <v>0</v>
      </c>
      <c r="R72">
        <v>0</v>
      </c>
      <c r="S72">
        <v>0</v>
      </c>
      <c r="T72" t="s">
        <v>35754</v>
      </c>
      <c r="U72" t="s">
        <v>7105</v>
      </c>
      <c r="V72" t="s">
        <v>7105</v>
      </c>
      <c r="W72" t="s">
        <v>7133</v>
      </c>
      <c r="X72">
        <v>0</v>
      </c>
      <c r="Y72">
        <v>0</v>
      </c>
      <c r="Z72">
        <v>0</v>
      </c>
      <c r="AB72" t="s">
        <v>35961</v>
      </c>
      <c r="AF72" t="str">
        <f t="shared" si="1"/>
        <v>Bulldock Star</v>
      </c>
    </row>
    <row r="73" spans="1:32" x14ac:dyDescent="0.35">
      <c r="A73" s="2" t="s">
        <v>35962</v>
      </c>
      <c r="B73" s="2" t="s">
        <v>35963</v>
      </c>
      <c r="C73" s="23">
        <v>-10</v>
      </c>
      <c r="D73" s="11" t="b">
        <f>FALSE()</f>
        <v>0</v>
      </c>
      <c r="E73" s="11" t="b">
        <f>FALSE()</f>
        <v>0</v>
      </c>
      <c r="F73" s="2" t="s">
        <v>10</v>
      </c>
      <c r="G73" s="2" t="s">
        <v>10</v>
      </c>
      <c r="H73" s="2" t="s">
        <v>35754</v>
      </c>
      <c r="I73" s="11" t="b">
        <f>FALSE()</f>
        <v>0</v>
      </c>
      <c r="J73" s="24">
        <v>0</v>
      </c>
      <c r="K73" s="24">
        <v>0</v>
      </c>
      <c r="L73" s="2" t="s">
        <v>10</v>
      </c>
      <c r="M73" t="str">
        <f>VLOOKUP(Table18[[#This Row],[No.]],N:O,2,FALSE)</f>
        <v>Actelic Super</v>
      </c>
      <c r="N73" t="s">
        <v>35962</v>
      </c>
      <c r="O73" t="s">
        <v>35963</v>
      </c>
      <c r="P73">
        <v>-10</v>
      </c>
      <c r="Q73">
        <v>-10</v>
      </c>
      <c r="R73">
        <v>-10</v>
      </c>
      <c r="S73">
        <v>7.5</v>
      </c>
      <c r="T73" t="s">
        <v>35754</v>
      </c>
      <c r="U73" t="s">
        <v>7105</v>
      </c>
      <c r="V73" t="s">
        <v>7105</v>
      </c>
      <c r="W73" t="s">
        <v>7105</v>
      </c>
      <c r="X73">
        <v>0</v>
      </c>
      <c r="Y73">
        <v>0</v>
      </c>
      <c r="Z73">
        <v>0</v>
      </c>
      <c r="AB73" t="s">
        <v>35964</v>
      </c>
      <c r="AF73" t="str">
        <f t="shared" si="1"/>
        <v>Actelic Super</v>
      </c>
    </row>
    <row r="74" spans="1:32" x14ac:dyDescent="0.35">
      <c r="A74" s="2" t="s">
        <v>35965</v>
      </c>
      <c r="B74" s="2" t="s">
        <v>35966</v>
      </c>
      <c r="C74" s="23">
        <v>0</v>
      </c>
      <c r="D74" s="11" t="b">
        <f>FALSE()</f>
        <v>0</v>
      </c>
      <c r="E74" s="11" t="b">
        <f>FALSE()</f>
        <v>0</v>
      </c>
      <c r="F74" s="2" t="s">
        <v>10</v>
      </c>
      <c r="G74" s="2" t="s">
        <v>10</v>
      </c>
      <c r="H74" s="2" t="s">
        <v>35754</v>
      </c>
      <c r="I74" s="11" t="b">
        <f>TRUE()</f>
        <v>1</v>
      </c>
      <c r="J74" s="24">
        <v>0</v>
      </c>
      <c r="K74" s="24">
        <v>0</v>
      </c>
      <c r="L74" s="2" t="s">
        <v>10</v>
      </c>
      <c r="M74" t="str">
        <f>VLOOKUP(Table18[[#This Row],[No.]],N:O,2,FALSE)</f>
        <v>Duduthrin/Brigade</v>
      </c>
      <c r="N74" t="s">
        <v>35965</v>
      </c>
      <c r="O74" t="s">
        <v>35966</v>
      </c>
      <c r="P74">
        <v>0</v>
      </c>
      <c r="Q74">
        <v>0</v>
      </c>
      <c r="R74">
        <v>0</v>
      </c>
      <c r="S74">
        <v>40</v>
      </c>
      <c r="T74" t="s">
        <v>35754</v>
      </c>
      <c r="U74" t="s">
        <v>7105</v>
      </c>
      <c r="V74" t="s">
        <v>7105</v>
      </c>
      <c r="W74" t="s">
        <v>7133</v>
      </c>
      <c r="X74">
        <v>0</v>
      </c>
      <c r="Y74">
        <v>0</v>
      </c>
      <c r="Z74">
        <v>0</v>
      </c>
      <c r="AB74" t="s">
        <v>35967</v>
      </c>
      <c r="AF74" t="str">
        <f t="shared" si="1"/>
        <v>Duduthrin/Brigade</v>
      </c>
    </row>
    <row r="75" spans="1:32" x14ac:dyDescent="0.35">
      <c r="A75" s="2" t="s">
        <v>35968</v>
      </c>
      <c r="B75" s="2" t="s">
        <v>35969</v>
      </c>
      <c r="C75" s="23">
        <v>789</v>
      </c>
      <c r="D75" s="11" t="b">
        <f>FALSE()</f>
        <v>0</v>
      </c>
      <c r="E75" s="11" t="b">
        <f>FALSE()</f>
        <v>0</v>
      </c>
      <c r="F75" s="2" t="s">
        <v>10</v>
      </c>
      <c r="G75" s="2" t="s">
        <v>10</v>
      </c>
      <c r="H75" s="2" t="s">
        <v>35754</v>
      </c>
      <c r="I75" s="11" t="b">
        <f>FALSE()</f>
        <v>0</v>
      </c>
      <c r="J75" s="24">
        <v>1700</v>
      </c>
      <c r="K75" s="24">
        <v>0</v>
      </c>
      <c r="L75" s="2" t="s">
        <v>10</v>
      </c>
      <c r="M75" t="str">
        <f>VLOOKUP(Table18[[#This Row],[No.]],N:O,2,FALSE)</f>
        <v>Dynamec/Avirmec</v>
      </c>
      <c r="N75" t="s">
        <v>35968</v>
      </c>
      <c r="O75" t="s">
        <v>35969</v>
      </c>
      <c r="P75">
        <v>789</v>
      </c>
      <c r="Q75">
        <v>789</v>
      </c>
      <c r="R75">
        <v>789</v>
      </c>
      <c r="S75" s="22">
        <v>1408</v>
      </c>
      <c r="T75" t="s">
        <v>35754</v>
      </c>
      <c r="U75" t="s">
        <v>7105</v>
      </c>
      <c r="V75" t="s">
        <v>7105</v>
      </c>
      <c r="W75" t="s">
        <v>7105</v>
      </c>
      <c r="X75" s="4">
        <v>1700</v>
      </c>
      <c r="Y75">
        <v>0</v>
      </c>
      <c r="Z75">
        <v>0</v>
      </c>
      <c r="AB75" t="s">
        <v>35970</v>
      </c>
      <c r="AF75" t="str">
        <f t="shared" si="1"/>
        <v>Dynamec/Avirmec</v>
      </c>
    </row>
    <row r="76" spans="1:32" x14ac:dyDescent="0.35">
      <c r="A76" s="2" t="s">
        <v>35971</v>
      </c>
      <c r="B76" s="2" t="s">
        <v>35972</v>
      </c>
      <c r="C76" s="23">
        <v>150</v>
      </c>
      <c r="D76" s="11" t="b">
        <f>FALSE()</f>
        <v>0</v>
      </c>
      <c r="E76" s="11" t="b">
        <f>FALSE()</f>
        <v>0</v>
      </c>
      <c r="F76" s="2" t="s">
        <v>10</v>
      </c>
      <c r="G76" s="2" t="s">
        <v>10</v>
      </c>
      <c r="H76" s="2" t="s">
        <v>35754</v>
      </c>
      <c r="I76" s="11" t="b">
        <f>FALSE()</f>
        <v>0</v>
      </c>
      <c r="J76" s="24">
        <v>650</v>
      </c>
      <c r="K76" s="24">
        <v>0</v>
      </c>
      <c r="L76" s="2" t="s">
        <v>10</v>
      </c>
      <c r="M76" t="str">
        <f>VLOOKUP(Table18[[#This Row],[No.]],N:O,2,FALSE)</f>
        <v>Milthane/Emthane</v>
      </c>
      <c r="N76" t="s">
        <v>35971</v>
      </c>
      <c r="O76" t="s">
        <v>35972</v>
      </c>
      <c r="P76">
        <v>150</v>
      </c>
      <c r="Q76">
        <v>150</v>
      </c>
      <c r="R76">
        <v>150</v>
      </c>
      <c r="S76" s="22">
        <v>1310</v>
      </c>
      <c r="T76" t="s">
        <v>35754</v>
      </c>
      <c r="U76" t="s">
        <v>7105</v>
      </c>
      <c r="V76" t="s">
        <v>7105</v>
      </c>
      <c r="W76" t="s">
        <v>7105</v>
      </c>
      <c r="X76">
        <v>650</v>
      </c>
      <c r="Y76">
        <v>0</v>
      </c>
      <c r="Z76">
        <v>0</v>
      </c>
      <c r="AB76" t="s">
        <v>35973</v>
      </c>
      <c r="AF76" t="str">
        <f t="shared" si="1"/>
        <v>Milthane/Emthane</v>
      </c>
    </row>
    <row r="77" spans="1:32" x14ac:dyDescent="0.35">
      <c r="A77" s="2" t="s">
        <v>35974</v>
      </c>
      <c r="B77" s="2" t="s">
        <v>35975</v>
      </c>
      <c r="C77" s="23">
        <v>0</v>
      </c>
      <c r="D77" s="11" t="b">
        <f>FALSE()</f>
        <v>0</v>
      </c>
      <c r="E77" s="11" t="b">
        <f>FALSE()</f>
        <v>0</v>
      </c>
      <c r="F77" s="2" t="s">
        <v>10</v>
      </c>
      <c r="G77" s="2" t="s">
        <v>10</v>
      </c>
      <c r="H77" s="2" t="s">
        <v>35976</v>
      </c>
      <c r="I77" s="11" t="b">
        <f>TRUE()</f>
        <v>1</v>
      </c>
      <c r="J77" s="24">
        <v>0</v>
      </c>
      <c r="K77" s="24">
        <v>0</v>
      </c>
      <c r="L77" s="2" t="s">
        <v>10</v>
      </c>
      <c r="M77" t="str">
        <f>VLOOKUP(Table18[[#This Row],[No.]],N:O,2,FALSE)</f>
        <v>TSP Fertilizer</v>
      </c>
      <c r="N77" t="s">
        <v>35974</v>
      </c>
      <c r="O77" t="s">
        <v>35975</v>
      </c>
      <c r="P77">
        <v>0</v>
      </c>
      <c r="Q77">
        <v>0</v>
      </c>
      <c r="R77">
        <v>0</v>
      </c>
      <c r="S77">
        <v>2.5</v>
      </c>
      <c r="T77" t="s">
        <v>35976</v>
      </c>
      <c r="U77" t="s">
        <v>7105</v>
      </c>
      <c r="V77" t="s">
        <v>7105</v>
      </c>
      <c r="W77" t="s">
        <v>7133</v>
      </c>
      <c r="X77">
        <v>0</v>
      </c>
      <c r="Y77">
        <v>0</v>
      </c>
      <c r="Z77">
        <v>0</v>
      </c>
      <c r="AB77" t="s">
        <v>35977</v>
      </c>
      <c r="AF77" t="str">
        <f t="shared" si="1"/>
        <v>TSP Fertilizer</v>
      </c>
    </row>
    <row r="78" spans="1:32" x14ac:dyDescent="0.35">
      <c r="A78" s="2" t="s">
        <v>35978</v>
      </c>
      <c r="B78" s="2" t="s">
        <v>35979</v>
      </c>
      <c r="C78" s="23">
        <v>1</v>
      </c>
      <c r="D78" s="11" t="b">
        <f>FALSE()</f>
        <v>0</v>
      </c>
      <c r="E78" s="11" t="b">
        <f>FALSE()</f>
        <v>0</v>
      </c>
      <c r="F78" s="2" t="s">
        <v>10</v>
      </c>
      <c r="G78" s="2" t="s">
        <v>10</v>
      </c>
      <c r="H78" s="2" t="s">
        <v>35829</v>
      </c>
      <c r="I78" s="11" t="b">
        <f>FALSE()</f>
        <v>0</v>
      </c>
      <c r="J78" s="24">
        <v>2000</v>
      </c>
      <c r="K78" s="24">
        <v>0</v>
      </c>
      <c r="L78" s="2" t="s">
        <v>10</v>
      </c>
      <c r="M78" t="str">
        <f>VLOOKUP(Table18[[#This Row],[No.]],N:O,2,FALSE)</f>
        <v>Fertilizer S.A</v>
      </c>
      <c r="N78" t="s">
        <v>35978</v>
      </c>
      <c r="O78" t="s">
        <v>35979</v>
      </c>
      <c r="P78">
        <v>1</v>
      </c>
      <c r="Q78">
        <v>1</v>
      </c>
      <c r="R78">
        <v>1</v>
      </c>
      <c r="S78">
        <v>20</v>
      </c>
      <c r="T78" t="s">
        <v>35829</v>
      </c>
      <c r="U78" t="s">
        <v>7105</v>
      </c>
      <c r="V78" t="s">
        <v>7105</v>
      </c>
      <c r="W78" t="s">
        <v>7105</v>
      </c>
      <c r="X78" s="4">
        <v>2000</v>
      </c>
      <c r="Y78">
        <v>0</v>
      </c>
      <c r="Z78">
        <v>0</v>
      </c>
      <c r="AB78" t="s">
        <v>35980</v>
      </c>
      <c r="AF78" t="str">
        <f t="shared" si="1"/>
        <v>Fertilizer S.A</v>
      </c>
    </row>
    <row r="79" spans="1:32" x14ac:dyDescent="0.35">
      <c r="A79" s="2" t="s">
        <v>35981</v>
      </c>
      <c r="B79" s="2" t="s">
        <v>35982</v>
      </c>
      <c r="C79" s="23">
        <v>320</v>
      </c>
      <c r="D79" s="11" t="b">
        <f>FALSE()</f>
        <v>0</v>
      </c>
      <c r="E79" s="11" t="b">
        <f>FALSE()</f>
        <v>0</v>
      </c>
      <c r="F79" s="2" t="s">
        <v>10</v>
      </c>
      <c r="G79" s="2" t="s">
        <v>10</v>
      </c>
      <c r="H79" s="2" t="s">
        <v>35754</v>
      </c>
      <c r="I79" s="11" t="b">
        <f>FALSE()</f>
        <v>0</v>
      </c>
      <c r="J79" s="24">
        <v>1000</v>
      </c>
      <c r="K79" s="24">
        <v>0</v>
      </c>
      <c r="L79" s="2" t="s">
        <v>10</v>
      </c>
      <c r="M79" t="str">
        <f>VLOOKUP(Table18[[#This Row],[No.]],N:O,2,FALSE)</f>
        <v>Fungaran</v>
      </c>
      <c r="N79" t="s">
        <v>35981</v>
      </c>
      <c r="O79" t="s">
        <v>35982</v>
      </c>
      <c r="P79">
        <v>320</v>
      </c>
      <c r="Q79">
        <v>320</v>
      </c>
      <c r="R79">
        <v>320</v>
      </c>
      <c r="S79" s="22">
        <v>2020</v>
      </c>
      <c r="T79" t="s">
        <v>35754</v>
      </c>
      <c r="U79" t="s">
        <v>7105</v>
      </c>
      <c r="V79" t="s">
        <v>7105</v>
      </c>
      <c r="W79" t="s">
        <v>7105</v>
      </c>
      <c r="X79" s="4">
        <v>1000</v>
      </c>
      <c r="Y79">
        <v>0</v>
      </c>
      <c r="Z79">
        <v>0</v>
      </c>
      <c r="AB79" t="s">
        <v>35983</v>
      </c>
      <c r="AF79" t="str">
        <f t="shared" si="1"/>
        <v>Fungaran</v>
      </c>
    </row>
    <row r="80" spans="1:32" x14ac:dyDescent="0.35">
      <c r="A80" s="2" t="s">
        <v>35984</v>
      </c>
      <c r="B80" s="2" t="s">
        <v>35985</v>
      </c>
      <c r="C80" s="23">
        <v>0</v>
      </c>
      <c r="D80" s="11" t="b">
        <f>FALSE()</f>
        <v>0</v>
      </c>
      <c r="E80" s="11" t="b">
        <f>FALSE()</f>
        <v>0</v>
      </c>
      <c r="F80" s="2" t="s">
        <v>10</v>
      </c>
      <c r="G80" s="2" t="s">
        <v>10</v>
      </c>
      <c r="H80" s="2" t="s">
        <v>35811</v>
      </c>
      <c r="I80" s="11" t="b">
        <f>TRUE()</f>
        <v>1</v>
      </c>
      <c r="J80" s="24">
        <v>0</v>
      </c>
      <c r="K80" s="24">
        <v>0</v>
      </c>
      <c r="L80" s="2" t="s">
        <v>10</v>
      </c>
      <c r="M80" t="str">
        <f>VLOOKUP(Table18[[#This Row],[No.]],N:O,2,FALSE)</f>
        <v>Avermec</v>
      </c>
      <c r="N80" t="s">
        <v>35984</v>
      </c>
      <c r="O80" t="s">
        <v>35985</v>
      </c>
      <c r="P80">
        <v>0</v>
      </c>
      <c r="Q80">
        <v>0</v>
      </c>
      <c r="R80">
        <v>0</v>
      </c>
      <c r="S80">
        <v>96.5</v>
      </c>
      <c r="T80" t="s">
        <v>35811</v>
      </c>
      <c r="U80" t="s">
        <v>7105</v>
      </c>
      <c r="V80" t="s">
        <v>7105</v>
      </c>
      <c r="W80" t="s">
        <v>7133</v>
      </c>
      <c r="X80">
        <v>0</v>
      </c>
      <c r="Y80">
        <v>0</v>
      </c>
      <c r="Z80">
        <v>0</v>
      </c>
      <c r="AB80" t="s">
        <v>35986</v>
      </c>
      <c r="AF80" t="str">
        <f t="shared" si="1"/>
        <v>Avermec</v>
      </c>
    </row>
    <row r="81" spans="1:32" x14ac:dyDescent="0.35">
      <c r="A81" s="2" t="s">
        <v>35987</v>
      </c>
      <c r="B81" s="2" t="s">
        <v>35988</v>
      </c>
      <c r="C81" s="23">
        <v>7826</v>
      </c>
      <c r="D81" s="11" t="b">
        <f>FALSE()</f>
        <v>0</v>
      </c>
      <c r="E81" s="11" t="b">
        <f>FALSE()</f>
        <v>0</v>
      </c>
      <c r="F81" s="2" t="s">
        <v>10</v>
      </c>
      <c r="G81" s="2" t="s">
        <v>10</v>
      </c>
      <c r="H81" s="2" t="s">
        <v>35778</v>
      </c>
      <c r="I81" s="11" t="b">
        <f>FALSE()</f>
        <v>0</v>
      </c>
      <c r="J81" s="24">
        <v>50</v>
      </c>
      <c r="K81" s="24">
        <v>0</v>
      </c>
      <c r="L81" s="2" t="s">
        <v>10</v>
      </c>
      <c r="M81" t="str">
        <f>VLOOKUP(Table18[[#This Row],[No.]],N:O,2,FALSE)</f>
        <v>Trees Graviella</v>
      </c>
      <c r="N81" t="s">
        <v>35987</v>
      </c>
      <c r="O81" t="s">
        <v>35988</v>
      </c>
      <c r="P81" s="22">
        <v>7826</v>
      </c>
      <c r="Q81" s="22">
        <v>7826</v>
      </c>
      <c r="R81" s="4">
        <v>7826</v>
      </c>
      <c r="S81" s="22">
        <v>5556</v>
      </c>
      <c r="T81" t="s">
        <v>35778</v>
      </c>
      <c r="U81" t="s">
        <v>7105</v>
      </c>
      <c r="V81" t="s">
        <v>7105</v>
      </c>
      <c r="W81" t="s">
        <v>7105</v>
      </c>
      <c r="X81">
        <v>50</v>
      </c>
      <c r="Y81">
        <v>0</v>
      </c>
      <c r="Z81">
        <v>0</v>
      </c>
      <c r="AB81" t="s">
        <v>35989</v>
      </c>
      <c r="AE81" t="s">
        <v>35990</v>
      </c>
      <c r="AF81" t="str">
        <f t="shared" si="1"/>
        <v>Trees Graviella</v>
      </c>
    </row>
    <row r="82" spans="1:32" x14ac:dyDescent="0.35">
      <c r="A82" s="2" t="s">
        <v>35991</v>
      </c>
      <c r="B82" s="2" t="s">
        <v>35992</v>
      </c>
      <c r="C82" s="23">
        <v>2</v>
      </c>
      <c r="D82" s="11" t="b">
        <f>FALSE()</f>
        <v>0</v>
      </c>
      <c r="E82" s="11" t="b">
        <f>FALSE()</f>
        <v>0</v>
      </c>
      <c r="F82" s="2" t="s">
        <v>10</v>
      </c>
      <c r="G82" s="2" t="s">
        <v>10</v>
      </c>
      <c r="H82" s="2" t="s">
        <v>35993</v>
      </c>
      <c r="I82" s="11" t="b">
        <f>FALSE()</f>
        <v>0</v>
      </c>
      <c r="J82" s="24">
        <v>3000</v>
      </c>
      <c r="K82" s="24">
        <v>0</v>
      </c>
      <c r="L82" s="2" t="s">
        <v>10</v>
      </c>
      <c r="M82" t="str">
        <f>VLOOKUP(Table18[[#This Row],[No.]],N:O,2,FALSE)</f>
        <v>Fertilizer N.P.K</v>
      </c>
      <c r="N82" t="s">
        <v>35991</v>
      </c>
      <c r="O82" t="s">
        <v>35992</v>
      </c>
      <c r="P82">
        <v>1</v>
      </c>
      <c r="Q82">
        <v>1</v>
      </c>
      <c r="R82">
        <v>1</v>
      </c>
      <c r="S82" s="22">
        <v>1003</v>
      </c>
      <c r="T82" t="s">
        <v>35993</v>
      </c>
      <c r="U82" t="s">
        <v>7105</v>
      </c>
      <c r="V82" t="s">
        <v>7105</v>
      </c>
      <c r="W82" t="s">
        <v>7105</v>
      </c>
      <c r="X82" s="4">
        <v>3000</v>
      </c>
      <c r="Y82">
        <v>0</v>
      </c>
      <c r="Z82">
        <v>0</v>
      </c>
      <c r="AB82" t="s">
        <v>35994</v>
      </c>
      <c r="AF82" t="str">
        <f t="shared" si="1"/>
        <v>Fertilizer N.P.K</v>
      </c>
    </row>
    <row r="83" spans="1:32" x14ac:dyDescent="0.35">
      <c r="A83" s="2" t="s">
        <v>35995</v>
      </c>
      <c r="B83" s="2" t="s">
        <v>35996</v>
      </c>
      <c r="C83" s="23">
        <v>245</v>
      </c>
      <c r="D83" s="11" t="b">
        <f>FALSE()</f>
        <v>0</v>
      </c>
      <c r="E83" s="11" t="b">
        <f>FALSE()</f>
        <v>0</v>
      </c>
      <c r="F83" s="2" t="s">
        <v>10</v>
      </c>
      <c r="G83" s="2" t="s">
        <v>10</v>
      </c>
      <c r="H83" s="2" t="s">
        <v>35829</v>
      </c>
      <c r="I83" s="11" t="b">
        <f>FALSE()</f>
        <v>0</v>
      </c>
      <c r="J83" s="24">
        <v>4500</v>
      </c>
      <c r="K83" s="24">
        <v>0</v>
      </c>
      <c r="L83" s="2" t="s">
        <v>10</v>
      </c>
      <c r="M83" t="str">
        <f>VLOOKUP(Table18[[#This Row],[No.]],N:O,2,FALSE)</f>
        <v>Amiran Smart Fertilizer</v>
      </c>
      <c r="N83" t="s">
        <v>35995</v>
      </c>
      <c r="O83" t="s">
        <v>35996</v>
      </c>
      <c r="P83">
        <v>245</v>
      </c>
      <c r="Q83">
        <v>245</v>
      </c>
      <c r="R83">
        <v>245</v>
      </c>
      <c r="S83" s="22">
        <v>43991</v>
      </c>
      <c r="T83" t="s">
        <v>35829</v>
      </c>
      <c r="U83" t="s">
        <v>7105</v>
      </c>
      <c r="V83" t="s">
        <v>7105</v>
      </c>
      <c r="W83" t="s">
        <v>7105</v>
      </c>
      <c r="X83" s="4">
        <v>4500</v>
      </c>
      <c r="Y83">
        <v>0</v>
      </c>
      <c r="Z83">
        <v>0</v>
      </c>
      <c r="AB83" t="s">
        <v>35997</v>
      </c>
      <c r="AF83" t="str">
        <f t="shared" si="1"/>
        <v>Amiran Smart Fertilizer</v>
      </c>
    </row>
    <row r="84" spans="1:32" x14ac:dyDescent="0.35">
      <c r="A84" s="2" t="s">
        <v>35998</v>
      </c>
      <c r="B84" s="2" t="s">
        <v>35999</v>
      </c>
      <c r="C84" s="23">
        <v>80</v>
      </c>
      <c r="D84" s="11" t="b">
        <f>FALSE()</f>
        <v>0</v>
      </c>
      <c r="E84" s="11" t="b">
        <f>FALSE()</f>
        <v>0</v>
      </c>
      <c r="F84" s="2" t="s">
        <v>10</v>
      </c>
      <c r="G84" s="2" t="s">
        <v>10</v>
      </c>
      <c r="H84" s="2" t="s">
        <v>35829</v>
      </c>
      <c r="I84" s="11" t="b">
        <f>FALSE()</f>
        <v>0</v>
      </c>
      <c r="J84" s="24">
        <v>1500</v>
      </c>
      <c r="K84" s="24">
        <v>0</v>
      </c>
      <c r="L84" s="2" t="s">
        <v>10</v>
      </c>
      <c r="M84" t="str">
        <f>VLOOKUP(Table18[[#This Row],[No.]],N:O,2,FALSE)</f>
        <v>Nitrabor Fertilizer</v>
      </c>
      <c r="N84" t="s">
        <v>35998</v>
      </c>
      <c r="O84" t="s">
        <v>35999</v>
      </c>
      <c r="P84">
        <v>80</v>
      </c>
      <c r="Q84">
        <v>80</v>
      </c>
      <c r="R84">
        <v>80</v>
      </c>
      <c r="S84" s="22">
        <v>22677</v>
      </c>
      <c r="T84" t="s">
        <v>35829</v>
      </c>
      <c r="U84" t="s">
        <v>7105</v>
      </c>
      <c r="V84" t="s">
        <v>7105</v>
      </c>
      <c r="W84" t="s">
        <v>7105</v>
      </c>
      <c r="X84" s="4">
        <v>1500</v>
      </c>
      <c r="Y84">
        <v>0</v>
      </c>
      <c r="Z84">
        <v>0</v>
      </c>
      <c r="AB84" t="s">
        <v>36000</v>
      </c>
      <c r="AF84" t="str">
        <f t="shared" si="1"/>
        <v>Nitrabor Fertilizer</v>
      </c>
    </row>
    <row r="85" spans="1:32" x14ac:dyDescent="0.35">
      <c r="A85" s="2" t="s">
        <v>36001</v>
      </c>
      <c r="B85" s="2" t="s">
        <v>36002</v>
      </c>
      <c r="C85" s="23">
        <v>95</v>
      </c>
      <c r="D85" s="11" t="b">
        <f>FALSE()</f>
        <v>0</v>
      </c>
      <c r="E85" s="11" t="b">
        <f>FALSE()</f>
        <v>0</v>
      </c>
      <c r="F85" s="2" t="s">
        <v>10</v>
      </c>
      <c r="G85" s="2" t="s">
        <v>10</v>
      </c>
      <c r="H85" s="2" t="s">
        <v>35829</v>
      </c>
      <c r="I85" s="11" t="b">
        <f>FALSE()</f>
        <v>0</v>
      </c>
      <c r="J85" s="24">
        <v>1250</v>
      </c>
      <c r="K85" s="24">
        <v>0</v>
      </c>
      <c r="L85" s="2" t="s">
        <v>10</v>
      </c>
      <c r="M85" t="str">
        <f>VLOOKUP(Table18[[#This Row],[No.]],N:O,2,FALSE)</f>
        <v>Goldazim Chemical</v>
      </c>
      <c r="N85" t="s">
        <v>36001</v>
      </c>
      <c r="O85" t="s">
        <v>36002</v>
      </c>
      <c r="P85">
        <v>95</v>
      </c>
      <c r="Q85">
        <v>95</v>
      </c>
      <c r="R85">
        <v>95</v>
      </c>
      <c r="S85" s="22">
        <v>1744</v>
      </c>
      <c r="T85" t="s">
        <v>35829</v>
      </c>
      <c r="U85" t="s">
        <v>7105</v>
      </c>
      <c r="V85" t="s">
        <v>7105</v>
      </c>
      <c r="W85" t="s">
        <v>7105</v>
      </c>
      <c r="X85" s="4">
        <v>1250</v>
      </c>
      <c r="Y85">
        <v>0</v>
      </c>
      <c r="Z85">
        <v>0</v>
      </c>
      <c r="AB85" t="s">
        <v>36003</v>
      </c>
      <c r="AF85" t="str">
        <f t="shared" si="1"/>
        <v>Goldazim Chemical</v>
      </c>
    </row>
    <row r="86" spans="1:32" x14ac:dyDescent="0.35">
      <c r="A86" s="2" t="s">
        <v>36004</v>
      </c>
      <c r="B86" s="2" t="s">
        <v>36005</v>
      </c>
      <c r="C86" s="23">
        <v>46</v>
      </c>
      <c r="D86" s="11" t="b">
        <f>FALSE()</f>
        <v>0</v>
      </c>
      <c r="E86" s="11" t="b">
        <f>FALSE()</f>
        <v>0</v>
      </c>
      <c r="F86" s="2" t="s">
        <v>10</v>
      </c>
      <c r="G86" s="2" t="s">
        <v>10</v>
      </c>
      <c r="H86" s="2" t="s">
        <v>35829</v>
      </c>
      <c r="I86" s="11" t="b">
        <f>FALSE()</f>
        <v>0</v>
      </c>
      <c r="J86" s="24">
        <v>1800</v>
      </c>
      <c r="K86" s="24">
        <v>0</v>
      </c>
      <c r="L86" s="2" t="s">
        <v>10</v>
      </c>
      <c r="M86" t="str">
        <f>VLOOKUP(Table18[[#This Row],[No.]],N:O,2,FALSE)</f>
        <v>Lambdex chemical</v>
      </c>
      <c r="N86" t="s">
        <v>36004</v>
      </c>
      <c r="O86" t="s">
        <v>36005</v>
      </c>
      <c r="P86">
        <v>46</v>
      </c>
      <c r="Q86">
        <v>46</v>
      </c>
      <c r="R86">
        <v>46</v>
      </c>
      <c r="S86">
        <v>104</v>
      </c>
      <c r="T86" t="s">
        <v>35829</v>
      </c>
      <c r="U86" t="s">
        <v>7105</v>
      </c>
      <c r="V86" t="s">
        <v>7105</v>
      </c>
      <c r="W86" t="s">
        <v>7105</v>
      </c>
      <c r="X86" s="4">
        <v>1800</v>
      </c>
      <c r="Y86">
        <v>0</v>
      </c>
      <c r="Z86">
        <v>0</v>
      </c>
      <c r="AB86" t="s">
        <v>36006</v>
      </c>
      <c r="AF86" t="str">
        <f t="shared" si="1"/>
        <v>Lambdex chemical</v>
      </c>
    </row>
    <row r="87" spans="1:32" x14ac:dyDescent="0.35">
      <c r="A87" s="2" t="s">
        <v>36007</v>
      </c>
      <c r="B87" s="2" t="s">
        <v>36008</v>
      </c>
      <c r="C87" s="23">
        <v>0</v>
      </c>
      <c r="D87" s="11" t="b">
        <f>FALSE()</f>
        <v>0</v>
      </c>
      <c r="E87" s="11" t="b">
        <f>FALSE()</f>
        <v>0</v>
      </c>
      <c r="F87" s="2" t="s">
        <v>10</v>
      </c>
      <c r="G87" s="2" t="s">
        <v>10</v>
      </c>
      <c r="H87" s="2" t="s">
        <v>35754</v>
      </c>
      <c r="I87" s="11" t="b">
        <f>FALSE()</f>
        <v>0</v>
      </c>
      <c r="J87" s="24">
        <v>1725</v>
      </c>
      <c r="K87" s="24">
        <v>0</v>
      </c>
      <c r="L87" s="2" t="s">
        <v>10</v>
      </c>
      <c r="M87" t="str">
        <f>VLOOKUP(Table18[[#This Row],[No.]],N:O,2,FALSE)</f>
        <v>Swisschard</v>
      </c>
      <c r="N87" t="s">
        <v>36007</v>
      </c>
      <c r="O87" t="s">
        <v>36008</v>
      </c>
      <c r="P87">
        <v>0</v>
      </c>
      <c r="Q87">
        <v>0</v>
      </c>
      <c r="R87">
        <v>0</v>
      </c>
      <c r="S87">
        <v>3.5</v>
      </c>
      <c r="T87" t="s">
        <v>35754</v>
      </c>
      <c r="U87" t="s">
        <v>7105</v>
      </c>
      <c r="V87" t="s">
        <v>7105</v>
      </c>
      <c r="W87" t="s">
        <v>7105</v>
      </c>
      <c r="X87" s="4">
        <v>1725</v>
      </c>
      <c r="Y87">
        <v>0</v>
      </c>
      <c r="Z87">
        <v>0</v>
      </c>
      <c r="AB87" t="s">
        <v>36009</v>
      </c>
      <c r="AF87" t="str">
        <f t="shared" si="1"/>
        <v>Swisschard</v>
      </c>
    </row>
    <row r="88" spans="1:32" x14ac:dyDescent="0.35">
      <c r="A88" s="2" t="s">
        <v>36010</v>
      </c>
      <c r="B88" s="2" t="s">
        <v>36011</v>
      </c>
      <c r="C88" s="23">
        <v>6</v>
      </c>
      <c r="D88" s="11" t="b">
        <f>FALSE()</f>
        <v>0</v>
      </c>
      <c r="E88" s="11" t="b">
        <f>FALSE()</f>
        <v>0</v>
      </c>
      <c r="F88" s="2" t="s">
        <v>10</v>
      </c>
      <c r="G88" s="2" t="s">
        <v>10</v>
      </c>
      <c r="H88" s="2" t="s">
        <v>35754</v>
      </c>
      <c r="I88" s="11" t="b">
        <f>FALSE()</f>
        <v>0</v>
      </c>
      <c r="J88" s="24">
        <v>55250</v>
      </c>
      <c r="K88" s="24">
        <v>0</v>
      </c>
      <c r="L88" s="2" t="s">
        <v>10</v>
      </c>
      <c r="M88" t="str">
        <f>VLOOKUP(Table18[[#This Row],[No.]],N:O,2,FALSE)</f>
        <v>Pepper</v>
      </c>
      <c r="N88" t="s">
        <v>36010</v>
      </c>
      <c r="O88" t="s">
        <v>36011</v>
      </c>
      <c r="P88">
        <v>6</v>
      </c>
      <c r="Q88">
        <v>6</v>
      </c>
      <c r="R88">
        <v>6</v>
      </c>
      <c r="S88">
        <v>159.55000000000001</v>
      </c>
      <c r="T88" t="s">
        <v>35754</v>
      </c>
      <c r="U88" t="s">
        <v>7105</v>
      </c>
      <c r="V88" t="s">
        <v>7105</v>
      </c>
      <c r="W88" t="s">
        <v>7105</v>
      </c>
      <c r="X88" s="4">
        <v>55250</v>
      </c>
      <c r="Y88">
        <v>0</v>
      </c>
      <c r="Z88">
        <v>0</v>
      </c>
      <c r="AB88" t="s">
        <v>36012</v>
      </c>
      <c r="AF88" t="str">
        <f t="shared" si="1"/>
        <v>Pepper</v>
      </c>
    </row>
    <row r="89" spans="1:32" x14ac:dyDescent="0.35">
      <c r="A89" s="2" t="s">
        <v>36013</v>
      </c>
      <c r="B89" s="2" t="s">
        <v>36014</v>
      </c>
      <c r="C89" s="23">
        <v>8</v>
      </c>
      <c r="D89" s="11" t="b">
        <f>FALSE()</f>
        <v>0</v>
      </c>
      <c r="E89" s="11" t="b">
        <f>FALSE()</f>
        <v>0</v>
      </c>
      <c r="F89" s="2" t="s">
        <v>10</v>
      </c>
      <c r="G89" s="2" t="s">
        <v>10</v>
      </c>
      <c r="H89" s="2" t="s">
        <v>35763</v>
      </c>
      <c r="I89" s="11" t="b">
        <f>FALSE()</f>
        <v>0</v>
      </c>
      <c r="J89" s="24">
        <v>7600</v>
      </c>
      <c r="K89" s="24">
        <v>0</v>
      </c>
      <c r="L89" s="2" t="s">
        <v>10</v>
      </c>
      <c r="M89" t="str">
        <f>VLOOKUP(Table18[[#This Row],[No.]],N:O,2,FALSE)</f>
        <v>Sweet Melon Seeds</v>
      </c>
      <c r="N89" t="s">
        <v>36013</v>
      </c>
      <c r="O89" t="s">
        <v>36014</v>
      </c>
      <c r="P89">
        <v>8</v>
      </c>
      <c r="Q89">
        <v>8</v>
      </c>
      <c r="R89">
        <v>8</v>
      </c>
      <c r="S89">
        <v>10</v>
      </c>
      <c r="T89" t="s">
        <v>35763</v>
      </c>
      <c r="U89" t="s">
        <v>7105</v>
      </c>
      <c r="V89" t="s">
        <v>7105</v>
      </c>
      <c r="W89" t="s">
        <v>7105</v>
      </c>
      <c r="X89" s="4">
        <v>7600</v>
      </c>
      <c r="Y89">
        <v>0</v>
      </c>
      <c r="Z89">
        <v>0</v>
      </c>
      <c r="AB89" t="s">
        <v>36015</v>
      </c>
      <c r="AF89" t="str">
        <f t="shared" si="1"/>
        <v>Sweet Melon Seeds</v>
      </c>
    </row>
    <row r="90" spans="1:32" x14ac:dyDescent="0.35">
      <c r="A90" s="2" t="s">
        <v>36016</v>
      </c>
      <c r="B90" s="2" t="s">
        <v>36017</v>
      </c>
      <c r="C90" s="23">
        <v>86</v>
      </c>
      <c r="D90" s="11" t="b">
        <f>FALSE()</f>
        <v>0</v>
      </c>
      <c r="E90" s="11" t="b">
        <f>FALSE()</f>
        <v>0</v>
      </c>
      <c r="F90" s="2" t="s">
        <v>10</v>
      </c>
      <c r="G90" s="2" t="s">
        <v>10</v>
      </c>
      <c r="H90" s="2" t="s">
        <v>35829</v>
      </c>
      <c r="I90" s="11" t="b">
        <f>FALSE()</f>
        <v>0</v>
      </c>
      <c r="J90" s="24">
        <v>3750</v>
      </c>
      <c r="K90" s="24">
        <v>0</v>
      </c>
      <c r="L90" s="2" t="s">
        <v>10</v>
      </c>
      <c r="M90" t="str">
        <f>VLOOKUP(Table18[[#This Row],[No.]],N:O,2,FALSE)</f>
        <v>Polyfeed 19:19:19 - Fertilizer</v>
      </c>
      <c r="N90" t="s">
        <v>36016</v>
      </c>
      <c r="O90" t="s">
        <v>36017</v>
      </c>
      <c r="P90">
        <v>86</v>
      </c>
      <c r="Q90">
        <v>86</v>
      </c>
      <c r="R90">
        <v>86</v>
      </c>
      <c r="S90" s="22">
        <v>13400</v>
      </c>
      <c r="T90" t="s">
        <v>35829</v>
      </c>
      <c r="U90" t="s">
        <v>7105</v>
      </c>
      <c r="V90" t="s">
        <v>7105</v>
      </c>
      <c r="W90" t="s">
        <v>7105</v>
      </c>
      <c r="X90" s="4">
        <v>3750</v>
      </c>
      <c r="Y90">
        <v>0</v>
      </c>
      <c r="Z90">
        <v>0</v>
      </c>
      <c r="AB90" t="s">
        <v>36018</v>
      </c>
      <c r="AF90" t="str">
        <f t="shared" si="1"/>
        <v>Polyfeed 19:19:19 - Fertilizer</v>
      </c>
    </row>
    <row r="91" spans="1:32" x14ac:dyDescent="0.35">
      <c r="A91" s="2" t="s">
        <v>36019</v>
      </c>
      <c r="B91" s="2" t="s">
        <v>36020</v>
      </c>
      <c r="C91" s="23">
        <v>76</v>
      </c>
      <c r="D91" s="11" t="b">
        <f>FALSE()</f>
        <v>0</v>
      </c>
      <c r="E91" s="11" t="b">
        <f>FALSE()</f>
        <v>0</v>
      </c>
      <c r="F91" s="2" t="s">
        <v>10</v>
      </c>
      <c r="G91" s="2" t="s">
        <v>10</v>
      </c>
      <c r="H91" s="2" t="s">
        <v>35829</v>
      </c>
      <c r="I91" s="11" t="b">
        <f>FALSE()</f>
        <v>0</v>
      </c>
      <c r="J91" s="24">
        <v>3750</v>
      </c>
      <c r="K91" s="24">
        <v>0</v>
      </c>
      <c r="L91" s="2" t="s">
        <v>10</v>
      </c>
      <c r="M91" t="str">
        <f>VLOOKUP(Table18[[#This Row],[No.]],N:O,2,FALSE)</f>
        <v>Polyfeed 18:9:27 Fertilizer</v>
      </c>
      <c r="N91" t="s">
        <v>36019</v>
      </c>
      <c r="O91" t="s">
        <v>36020</v>
      </c>
      <c r="P91">
        <v>76</v>
      </c>
      <c r="Q91">
        <v>76</v>
      </c>
      <c r="R91">
        <v>76</v>
      </c>
      <c r="S91" s="22">
        <v>13165</v>
      </c>
      <c r="T91" t="s">
        <v>35829</v>
      </c>
      <c r="U91" t="s">
        <v>7105</v>
      </c>
      <c r="V91" t="s">
        <v>7105</v>
      </c>
      <c r="W91" t="s">
        <v>7105</v>
      </c>
      <c r="X91" s="4">
        <v>3750</v>
      </c>
      <c r="Y91">
        <v>0</v>
      </c>
      <c r="Z91">
        <v>0</v>
      </c>
      <c r="AB91" t="s">
        <v>36021</v>
      </c>
      <c r="AF91" t="str">
        <f t="shared" si="1"/>
        <v>Polyfeed 18:9:27 Fertilizer</v>
      </c>
    </row>
    <row r="92" spans="1:32" x14ac:dyDescent="0.35">
      <c r="A92" s="2" t="s">
        <v>36022</v>
      </c>
      <c r="B92" s="2" t="s">
        <v>36023</v>
      </c>
      <c r="C92" s="23">
        <v>20</v>
      </c>
      <c r="D92" s="11" t="b">
        <f>FALSE()</f>
        <v>0</v>
      </c>
      <c r="E92" s="11" t="b">
        <f>FALSE()</f>
        <v>0</v>
      </c>
      <c r="F92" s="2" t="s">
        <v>10</v>
      </c>
      <c r="G92" s="2" t="s">
        <v>10</v>
      </c>
      <c r="H92" s="2" t="s">
        <v>35811</v>
      </c>
      <c r="I92" s="11" t="b">
        <f>FALSE()</f>
        <v>0</v>
      </c>
      <c r="J92" s="24">
        <v>1900</v>
      </c>
      <c r="K92" s="24">
        <v>0</v>
      </c>
      <c r="L92" s="2" t="s">
        <v>10</v>
      </c>
      <c r="M92" t="str">
        <f>VLOOKUP(Table18[[#This Row],[No.]],N:O,2,FALSE)</f>
        <v>Aster Extrim - Chemicals</v>
      </c>
      <c r="N92" t="s">
        <v>36022</v>
      </c>
      <c r="O92" t="s">
        <v>36023</v>
      </c>
      <c r="P92">
        <v>20</v>
      </c>
      <c r="Q92">
        <v>20</v>
      </c>
      <c r="R92">
        <v>20</v>
      </c>
      <c r="S92" s="4">
        <v>1508.8</v>
      </c>
      <c r="T92" t="s">
        <v>35811</v>
      </c>
      <c r="U92" t="s">
        <v>7105</v>
      </c>
      <c r="V92" t="s">
        <v>7105</v>
      </c>
      <c r="W92" t="s">
        <v>7105</v>
      </c>
      <c r="X92" s="4">
        <v>1900</v>
      </c>
      <c r="Y92">
        <v>0</v>
      </c>
      <c r="Z92">
        <v>0</v>
      </c>
      <c r="AB92" t="s">
        <v>36024</v>
      </c>
      <c r="AF92" t="str">
        <f t="shared" si="1"/>
        <v>Aster Extrim - Chemicals</v>
      </c>
    </row>
    <row r="93" spans="1:32" x14ac:dyDescent="0.35">
      <c r="A93" s="2" t="s">
        <v>36025</v>
      </c>
      <c r="B93" s="2" t="s">
        <v>36026</v>
      </c>
      <c r="C93" s="23">
        <v>1602</v>
      </c>
      <c r="D93" s="11" t="b">
        <f>FALSE()</f>
        <v>0</v>
      </c>
      <c r="E93" s="11" t="b">
        <f>FALSE()</f>
        <v>0</v>
      </c>
      <c r="F93" s="2" t="s">
        <v>10</v>
      </c>
      <c r="G93" s="2" t="s">
        <v>10</v>
      </c>
      <c r="H93" s="2" t="s">
        <v>35811</v>
      </c>
      <c r="I93" s="11" t="b">
        <f>FALSE()</f>
        <v>0</v>
      </c>
      <c r="J93" s="24">
        <v>4200</v>
      </c>
      <c r="K93" s="24">
        <v>0</v>
      </c>
      <c r="L93" s="2" t="s">
        <v>10</v>
      </c>
      <c r="M93" t="str">
        <f>VLOOKUP(Table18[[#This Row],[No.]],N:O,2,FALSE)</f>
        <v>Prove - Chemicals</v>
      </c>
      <c r="N93" t="s">
        <v>36025</v>
      </c>
      <c r="O93" t="s">
        <v>36026</v>
      </c>
      <c r="P93" s="22">
        <v>1602</v>
      </c>
      <c r="Q93" s="22">
        <v>1602</v>
      </c>
      <c r="R93" s="4">
        <v>1602</v>
      </c>
      <c r="S93" s="22">
        <v>1364</v>
      </c>
      <c r="T93" t="s">
        <v>35811</v>
      </c>
      <c r="U93" t="s">
        <v>7105</v>
      </c>
      <c r="V93" t="s">
        <v>7105</v>
      </c>
      <c r="W93" t="s">
        <v>7105</v>
      </c>
      <c r="X93" s="4">
        <v>4200</v>
      </c>
      <c r="Y93">
        <v>0</v>
      </c>
      <c r="Z93">
        <v>0</v>
      </c>
      <c r="AB93" t="s">
        <v>36027</v>
      </c>
      <c r="AF93" t="str">
        <f t="shared" si="1"/>
        <v>Prove - Chemicals</v>
      </c>
    </row>
    <row r="94" spans="1:32" x14ac:dyDescent="0.35">
      <c r="A94" s="2" t="s">
        <v>36028</v>
      </c>
      <c r="B94" s="2" t="s">
        <v>36029</v>
      </c>
      <c r="C94" s="23">
        <v>23.25</v>
      </c>
      <c r="D94" s="11" t="b">
        <f>FALSE()</f>
        <v>0</v>
      </c>
      <c r="E94" s="11" t="b">
        <f>FALSE()</f>
        <v>0</v>
      </c>
      <c r="F94" s="2" t="s">
        <v>10</v>
      </c>
      <c r="G94" s="2" t="s">
        <v>10</v>
      </c>
      <c r="H94" s="2" t="s">
        <v>35811</v>
      </c>
      <c r="I94" s="11" t="b">
        <f>FALSE()</f>
        <v>0</v>
      </c>
      <c r="J94" s="24">
        <v>3500</v>
      </c>
      <c r="K94" s="24">
        <v>0</v>
      </c>
      <c r="L94" s="2" t="s">
        <v>10</v>
      </c>
      <c r="M94" t="str">
        <f>VLOOKUP(Table18[[#This Row],[No.]],N:O,2,FALSE)</f>
        <v>Levo (Bio Products)</v>
      </c>
      <c r="N94" t="s">
        <v>36028</v>
      </c>
      <c r="O94" t="s">
        <v>36029</v>
      </c>
      <c r="P94">
        <v>23.25</v>
      </c>
      <c r="Q94">
        <v>23.25</v>
      </c>
      <c r="R94">
        <v>23.25</v>
      </c>
      <c r="S94">
        <v>198.5</v>
      </c>
      <c r="T94" t="s">
        <v>35811</v>
      </c>
      <c r="U94" t="s">
        <v>7105</v>
      </c>
      <c r="V94" t="s">
        <v>7105</v>
      </c>
      <c r="W94" t="s">
        <v>7105</v>
      </c>
      <c r="X94" s="4">
        <v>3500</v>
      </c>
      <c r="Y94">
        <v>0</v>
      </c>
      <c r="Z94">
        <v>0</v>
      </c>
      <c r="AB94" t="s">
        <v>36030</v>
      </c>
      <c r="AF94" t="str">
        <f t="shared" si="1"/>
        <v>Levo (Bio Products)</v>
      </c>
    </row>
    <row r="95" spans="1:32" x14ac:dyDescent="0.35">
      <c r="A95" s="2" t="s">
        <v>36031</v>
      </c>
      <c r="B95" s="2" t="s">
        <v>36032</v>
      </c>
      <c r="C95" s="23">
        <v>962</v>
      </c>
      <c r="D95" s="11" t="b">
        <f>FALSE()</f>
        <v>0</v>
      </c>
      <c r="E95" s="11" t="b">
        <f>FALSE()</f>
        <v>0</v>
      </c>
      <c r="F95" s="2" t="s">
        <v>10</v>
      </c>
      <c r="G95" s="2" t="s">
        <v>10</v>
      </c>
      <c r="H95" s="2" t="s">
        <v>35811</v>
      </c>
      <c r="I95" s="11" t="b">
        <f>FALSE()</f>
        <v>0</v>
      </c>
      <c r="J95" s="24">
        <v>1950</v>
      </c>
      <c r="K95" s="24">
        <v>0</v>
      </c>
      <c r="L95" s="2" t="s">
        <v>10</v>
      </c>
      <c r="M95" t="str">
        <f>VLOOKUP(Table18[[#This Row],[No.]],N:O,2,FALSE)</f>
        <v>Emthem - Chemicals</v>
      </c>
      <c r="N95" t="s">
        <v>36031</v>
      </c>
      <c r="O95" t="s">
        <v>36032</v>
      </c>
      <c r="P95">
        <v>962</v>
      </c>
      <c r="Q95">
        <v>962</v>
      </c>
      <c r="R95">
        <v>962</v>
      </c>
      <c r="S95">
        <v>250</v>
      </c>
      <c r="T95" t="s">
        <v>35811</v>
      </c>
      <c r="U95" t="s">
        <v>7105</v>
      </c>
      <c r="V95" t="s">
        <v>7105</v>
      </c>
      <c r="W95" t="s">
        <v>7105</v>
      </c>
      <c r="X95" s="4">
        <v>1950</v>
      </c>
      <c r="Y95">
        <v>0</v>
      </c>
      <c r="Z95">
        <v>0</v>
      </c>
      <c r="AB95" t="s">
        <v>36033</v>
      </c>
      <c r="AF95" t="str">
        <f t="shared" si="1"/>
        <v>Emthem - Chemicals</v>
      </c>
    </row>
    <row r="96" spans="1:32" x14ac:dyDescent="0.35">
      <c r="A96" s="2" t="s">
        <v>36034</v>
      </c>
      <c r="B96" s="2" t="s">
        <v>36035</v>
      </c>
      <c r="C96" s="23">
        <v>40</v>
      </c>
      <c r="D96" s="11" t="b">
        <f>FALSE()</f>
        <v>0</v>
      </c>
      <c r="E96" s="11" t="b">
        <f>FALSE()</f>
        <v>0</v>
      </c>
      <c r="F96" s="2" t="s">
        <v>10</v>
      </c>
      <c r="G96" s="2" t="s">
        <v>10</v>
      </c>
      <c r="H96" s="2" t="s">
        <v>35778</v>
      </c>
      <c r="I96" s="11" t="b">
        <f>FALSE()</f>
        <v>0</v>
      </c>
      <c r="J96" s="24">
        <v>4000</v>
      </c>
      <c r="K96" s="24">
        <v>0</v>
      </c>
      <c r="L96" s="2" t="s">
        <v>10</v>
      </c>
      <c r="M96" t="str">
        <f>VLOOKUP(Table18[[#This Row],[No.]],N:O,2,FALSE)</f>
        <v>Pulmic Raptoaccessrs - Sprays</v>
      </c>
      <c r="N96" t="s">
        <v>36034</v>
      </c>
      <c r="O96" t="s">
        <v>36035</v>
      </c>
      <c r="P96">
        <v>40</v>
      </c>
      <c r="Q96">
        <v>40</v>
      </c>
      <c r="R96">
        <v>40</v>
      </c>
      <c r="S96">
        <v>175</v>
      </c>
      <c r="T96" t="s">
        <v>35778</v>
      </c>
      <c r="U96" t="s">
        <v>7105</v>
      </c>
      <c r="V96" t="s">
        <v>7105</v>
      </c>
      <c r="W96" t="s">
        <v>7105</v>
      </c>
      <c r="X96" s="4">
        <v>4000</v>
      </c>
      <c r="Y96">
        <v>0</v>
      </c>
      <c r="Z96">
        <v>0</v>
      </c>
      <c r="AB96" t="s">
        <v>36036</v>
      </c>
      <c r="AF96" t="str">
        <f t="shared" si="1"/>
        <v>Pulmic Raptoaccessrs - Sprays</v>
      </c>
    </row>
    <row r="97" spans="1:32" x14ac:dyDescent="0.35">
      <c r="A97" s="2" t="s">
        <v>36037</v>
      </c>
      <c r="B97" s="2" t="s">
        <v>36038</v>
      </c>
      <c r="C97" s="23">
        <v>241</v>
      </c>
      <c r="D97" s="11" t="b">
        <f>FALSE()</f>
        <v>0</v>
      </c>
      <c r="E97" s="11" t="b">
        <f>FALSE()</f>
        <v>0</v>
      </c>
      <c r="F97" s="2" t="s">
        <v>10</v>
      </c>
      <c r="G97" s="2" t="s">
        <v>10</v>
      </c>
      <c r="H97" s="2" t="s">
        <v>36039</v>
      </c>
      <c r="I97" s="11" t="b">
        <f>FALSE()</f>
        <v>0</v>
      </c>
      <c r="J97" s="24">
        <v>6500</v>
      </c>
      <c r="K97" s="24">
        <v>0</v>
      </c>
      <c r="L97" s="2" t="s">
        <v>10</v>
      </c>
      <c r="M97" t="str">
        <f>VLOOKUP(Table18[[#This Row],[No.]],N:O,2,FALSE)</f>
        <v>Score</v>
      </c>
      <c r="N97" t="s">
        <v>36037</v>
      </c>
      <c r="O97" t="s">
        <v>36038</v>
      </c>
      <c r="P97">
        <v>241</v>
      </c>
      <c r="Q97">
        <v>241</v>
      </c>
      <c r="R97">
        <v>241</v>
      </c>
      <c r="S97">
        <v>0</v>
      </c>
      <c r="T97" t="s">
        <v>36039</v>
      </c>
      <c r="U97" t="s">
        <v>7105</v>
      </c>
      <c r="V97" t="s">
        <v>7105</v>
      </c>
      <c r="W97" t="s">
        <v>7105</v>
      </c>
      <c r="X97" s="4">
        <v>6500</v>
      </c>
      <c r="Y97">
        <v>0</v>
      </c>
      <c r="Z97">
        <v>0</v>
      </c>
      <c r="AB97" t="s">
        <v>36040</v>
      </c>
      <c r="AF97" t="str">
        <f t="shared" si="1"/>
        <v>Score</v>
      </c>
    </row>
    <row r="98" spans="1:32" x14ac:dyDescent="0.35">
      <c r="A98" s="2" t="s">
        <v>36041</v>
      </c>
      <c r="B98" s="2" t="s">
        <v>36042</v>
      </c>
      <c r="C98" s="23">
        <v>40</v>
      </c>
      <c r="D98" s="11" t="b">
        <f>FALSE()</f>
        <v>0</v>
      </c>
      <c r="E98" s="11" t="b">
        <f>FALSE()</f>
        <v>0</v>
      </c>
      <c r="F98" s="2" t="s">
        <v>10</v>
      </c>
      <c r="G98" s="2" t="s">
        <v>10</v>
      </c>
      <c r="H98" s="2" t="s">
        <v>36039</v>
      </c>
      <c r="I98" s="11" t="b">
        <f>FALSE()</f>
        <v>0</v>
      </c>
      <c r="J98" s="24">
        <v>200</v>
      </c>
      <c r="K98" s="24">
        <v>0</v>
      </c>
      <c r="L98" s="2" t="s">
        <v>10</v>
      </c>
      <c r="M98" t="str">
        <f>VLOOKUP(Table18[[#This Row],[No.]],N:O,2,FALSE)</f>
        <v>Ortiva</v>
      </c>
      <c r="N98" t="s">
        <v>36041</v>
      </c>
      <c r="O98" t="s">
        <v>36042</v>
      </c>
      <c r="P98">
        <v>40</v>
      </c>
      <c r="Q98">
        <v>40</v>
      </c>
      <c r="R98">
        <v>40</v>
      </c>
      <c r="S98">
        <v>0</v>
      </c>
      <c r="T98" t="s">
        <v>36039</v>
      </c>
      <c r="U98" t="s">
        <v>7105</v>
      </c>
      <c r="V98" t="s">
        <v>7105</v>
      </c>
      <c r="W98" t="s">
        <v>7105</v>
      </c>
      <c r="X98">
        <v>200</v>
      </c>
      <c r="Y98">
        <v>0</v>
      </c>
      <c r="Z98">
        <v>0</v>
      </c>
      <c r="AB98" t="s">
        <v>36043</v>
      </c>
      <c r="AF98" t="str">
        <f t="shared" si="1"/>
        <v>Ortiva</v>
      </c>
    </row>
    <row r="99" spans="1:32" x14ac:dyDescent="0.35">
      <c r="A99" s="2" t="s">
        <v>36044</v>
      </c>
      <c r="B99" s="2" t="s">
        <v>36045</v>
      </c>
      <c r="C99" s="23">
        <v>400</v>
      </c>
      <c r="D99" s="11" t="b">
        <f>FALSE()</f>
        <v>0</v>
      </c>
      <c r="E99" s="11" t="b">
        <f>FALSE()</f>
        <v>0</v>
      </c>
      <c r="F99" s="2" t="s">
        <v>10</v>
      </c>
      <c r="G99" s="2" t="s">
        <v>10</v>
      </c>
      <c r="H99" s="2" t="s">
        <v>35754</v>
      </c>
      <c r="I99" s="11" t="b">
        <f>FALSE()</f>
        <v>0</v>
      </c>
      <c r="J99" s="24">
        <v>450</v>
      </c>
      <c r="K99" s="24">
        <v>0</v>
      </c>
      <c r="L99" s="2" t="s">
        <v>10</v>
      </c>
      <c r="M99" t="str">
        <f>VLOOKUP(Table18[[#This Row],[No.]],N:O,2,FALSE)</f>
        <v>Thiomit</v>
      </c>
      <c r="N99" t="s">
        <v>36044</v>
      </c>
      <c r="O99" t="s">
        <v>36045</v>
      </c>
      <c r="P99">
        <v>400</v>
      </c>
      <c r="Q99">
        <v>400</v>
      </c>
      <c r="R99">
        <v>400</v>
      </c>
      <c r="S99">
        <v>0</v>
      </c>
      <c r="T99" t="s">
        <v>35754</v>
      </c>
      <c r="U99" t="s">
        <v>7105</v>
      </c>
      <c r="V99" t="s">
        <v>7105</v>
      </c>
      <c r="W99" t="s">
        <v>7105</v>
      </c>
      <c r="X99">
        <v>450</v>
      </c>
      <c r="Y99">
        <v>0</v>
      </c>
      <c r="Z99">
        <v>0</v>
      </c>
      <c r="AB99" t="s">
        <v>36046</v>
      </c>
      <c r="AF99" t="str">
        <f t="shared" si="1"/>
        <v>Thiomit</v>
      </c>
    </row>
    <row r="100" spans="1:32" x14ac:dyDescent="0.35">
      <c r="A100" s="2" t="s">
        <v>36047</v>
      </c>
      <c r="B100" s="2" t="s">
        <v>36048</v>
      </c>
      <c r="C100" s="23">
        <v>315</v>
      </c>
      <c r="D100" s="11" t="b">
        <f>FALSE()</f>
        <v>0</v>
      </c>
      <c r="E100" s="11" t="b">
        <f>FALSE()</f>
        <v>0</v>
      </c>
      <c r="F100" s="2" t="s">
        <v>10</v>
      </c>
      <c r="G100" s="2" t="s">
        <v>10</v>
      </c>
      <c r="H100" s="2" t="s">
        <v>36039</v>
      </c>
      <c r="I100" s="11" t="b">
        <f>FALSE()</f>
        <v>0</v>
      </c>
      <c r="J100" s="24">
        <v>5000</v>
      </c>
      <c r="K100" s="24">
        <v>0</v>
      </c>
      <c r="L100" s="2" t="s">
        <v>10</v>
      </c>
      <c r="M100" t="str">
        <f>VLOOKUP(Table18[[#This Row],[No.]],N:O,2,FALSE)</f>
        <v>Match</v>
      </c>
      <c r="N100" t="s">
        <v>36047</v>
      </c>
      <c r="O100" t="s">
        <v>36048</v>
      </c>
      <c r="P100">
        <v>315</v>
      </c>
      <c r="Q100">
        <v>315</v>
      </c>
      <c r="R100">
        <v>315</v>
      </c>
      <c r="S100">
        <v>2</v>
      </c>
      <c r="T100" t="s">
        <v>36039</v>
      </c>
      <c r="U100" t="s">
        <v>7105</v>
      </c>
      <c r="V100" t="s">
        <v>7105</v>
      </c>
      <c r="W100" t="s">
        <v>7105</v>
      </c>
      <c r="X100" s="4">
        <v>5000</v>
      </c>
      <c r="Y100">
        <v>0</v>
      </c>
      <c r="Z100">
        <v>0</v>
      </c>
      <c r="AB100" t="s">
        <v>36049</v>
      </c>
      <c r="AF100" t="str">
        <f t="shared" si="1"/>
        <v>Match</v>
      </c>
    </row>
    <row r="101" spans="1:32" x14ac:dyDescent="0.35">
      <c r="A101" s="2" t="s">
        <v>36050</v>
      </c>
      <c r="B101" s="2" t="s">
        <v>36051</v>
      </c>
      <c r="C101" s="23">
        <v>0</v>
      </c>
      <c r="D101" s="11" t="b">
        <f>FALSE()</f>
        <v>0</v>
      </c>
      <c r="E101" s="11" t="b">
        <f>FALSE()</f>
        <v>0</v>
      </c>
      <c r="F101" s="2" t="s">
        <v>10</v>
      </c>
      <c r="G101" s="2" t="s">
        <v>10</v>
      </c>
      <c r="H101" s="2" t="s">
        <v>35754</v>
      </c>
      <c r="I101" s="11" t="b">
        <f>TRUE()</f>
        <v>1</v>
      </c>
      <c r="J101" s="24">
        <v>0</v>
      </c>
      <c r="K101" s="24">
        <v>0</v>
      </c>
      <c r="L101" s="2" t="s">
        <v>10</v>
      </c>
      <c r="M101" t="str">
        <f>VLOOKUP(Table18[[#This Row],[No.]],N:O,2,FALSE)</f>
        <v>Garlic</v>
      </c>
      <c r="N101" t="s">
        <v>36050</v>
      </c>
      <c r="O101" t="s">
        <v>36051</v>
      </c>
      <c r="P101">
        <v>0</v>
      </c>
      <c r="Q101">
        <v>0</v>
      </c>
      <c r="R101">
        <v>0</v>
      </c>
      <c r="S101">
        <v>3</v>
      </c>
      <c r="T101" t="s">
        <v>35754</v>
      </c>
      <c r="U101" t="s">
        <v>7105</v>
      </c>
      <c r="V101" t="s">
        <v>7105</v>
      </c>
      <c r="W101" t="s">
        <v>7133</v>
      </c>
      <c r="X101">
        <v>0</v>
      </c>
      <c r="Y101">
        <v>0</v>
      </c>
      <c r="Z101">
        <v>0</v>
      </c>
      <c r="AB101" t="s">
        <v>36052</v>
      </c>
      <c r="AF101" t="str">
        <f t="shared" si="1"/>
        <v>Garlic</v>
      </c>
    </row>
    <row r="102" spans="1:32" x14ac:dyDescent="0.35">
      <c r="A102" s="2" t="s">
        <v>36053</v>
      </c>
      <c r="B102" s="2" t="s">
        <v>36054</v>
      </c>
      <c r="C102" s="23">
        <v>0</v>
      </c>
      <c r="D102" s="11" t="b">
        <f>FALSE()</f>
        <v>0</v>
      </c>
      <c r="E102" s="11" t="b">
        <f>FALSE()</f>
        <v>0</v>
      </c>
      <c r="F102" s="2" t="s">
        <v>10</v>
      </c>
      <c r="G102" s="2" t="s">
        <v>10</v>
      </c>
      <c r="H102" s="2" t="s">
        <v>35811</v>
      </c>
      <c r="I102" s="11" t="b">
        <f>TRUE()</f>
        <v>1</v>
      </c>
      <c r="J102" s="24">
        <v>0</v>
      </c>
      <c r="K102" s="24">
        <v>0</v>
      </c>
      <c r="L102" s="2" t="s">
        <v>10</v>
      </c>
      <c r="M102" t="str">
        <f>VLOOKUP(Table18[[#This Row],[No.]],N:O,2,FALSE)</f>
        <v>Seizure</v>
      </c>
      <c r="N102" t="s">
        <v>36053</v>
      </c>
      <c r="O102" t="s">
        <v>36054</v>
      </c>
      <c r="P102">
        <v>0</v>
      </c>
      <c r="Q102">
        <v>0</v>
      </c>
      <c r="R102">
        <v>0</v>
      </c>
      <c r="S102">
        <v>5</v>
      </c>
      <c r="T102" t="s">
        <v>35811</v>
      </c>
      <c r="U102" t="s">
        <v>7105</v>
      </c>
      <c r="V102" t="s">
        <v>7105</v>
      </c>
      <c r="W102" t="s">
        <v>7133</v>
      </c>
      <c r="X102">
        <v>0</v>
      </c>
      <c r="Y102">
        <v>0</v>
      </c>
      <c r="Z102">
        <v>0</v>
      </c>
      <c r="AB102" t="s">
        <v>36055</v>
      </c>
      <c r="AF102" t="str">
        <f t="shared" si="1"/>
        <v>Seizure</v>
      </c>
    </row>
    <row r="103" spans="1:32" x14ac:dyDescent="0.35">
      <c r="A103" s="2" t="s">
        <v>36056</v>
      </c>
      <c r="B103" s="2" t="s">
        <v>36057</v>
      </c>
      <c r="C103" s="23">
        <v>10</v>
      </c>
      <c r="D103" s="11" t="b">
        <f>FALSE()</f>
        <v>0</v>
      </c>
      <c r="E103" s="11" t="b">
        <f>FALSE()</f>
        <v>0</v>
      </c>
      <c r="F103" s="2" t="s">
        <v>10</v>
      </c>
      <c r="G103" s="2" t="s">
        <v>10</v>
      </c>
      <c r="H103" s="2" t="s">
        <v>35754</v>
      </c>
      <c r="I103" s="11" t="b">
        <f>FALSE()</f>
        <v>0</v>
      </c>
      <c r="J103" s="24">
        <v>3370</v>
      </c>
      <c r="K103" s="24">
        <v>0</v>
      </c>
      <c r="L103" s="2" t="s">
        <v>10</v>
      </c>
      <c r="M103" t="str">
        <f>VLOOKUP(Table18[[#This Row],[No.]],N:O,2,FALSE)</f>
        <v>Multi-K (potassium)</v>
      </c>
      <c r="N103" t="s">
        <v>36056</v>
      </c>
      <c r="O103" t="s">
        <v>36057</v>
      </c>
      <c r="P103">
        <v>10</v>
      </c>
      <c r="Q103">
        <v>10</v>
      </c>
      <c r="R103">
        <v>10</v>
      </c>
      <c r="S103">
        <v>86</v>
      </c>
      <c r="T103" t="s">
        <v>35754</v>
      </c>
      <c r="U103" t="s">
        <v>7105</v>
      </c>
      <c r="V103" t="s">
        <v>7105</v>
      </c>
      <c r="W103" t="s">
        <v>7105</v>
      </c>
      <c r="X103" s="4">
        <v>3370</v>
      </c>
      <c r="Y103">
        <v>0</v>
      </c>
      <c r="Z103">
        <v>0</v>
      </c>
      <c r="AB103" t="s">
        <v>36058</v>
      </c>
      <c r="AF103" t="str">
        <f t="shared" si="1"/>
        <v>Multi-K (potassium)</v>
      </c>
    </row>
    <row r="104" spans="1:32" x14ac:dyDescent="0.35">
      <c r="A104" s="2" t="s">
        <v>36059</v>
      </c>
      <c r="B104" s="2" t="s">
        <v>36060</v>
      </c>
      <c r="C104" s="23">
        <v>0</v>
      </c>
      <c r="D104" s="11" t="b">
        <f>FALSE()</f>
        <v>0</v>
      </c>
      <c r="E104" s="11" t="b">
        <f>FALSE()</f>
        <v>0</v>
      </c>
      <c r="F104" s="2" t="s">
        <v>10</v>
      </c>
      <c r="G104" s="2" t="s">
        <v>10</v>
      </c>
      <c r="H104" s="2" t="s">
        <v>36061</v>
      </c>
      <c r="I104" s="11" t="b">
        <f>TRUE()</f>
        <v>1</v>
      </c>
      <c r="J104" s="24">
        <v>0</v>
      </c>
      <c r="K104" s="24">
        <v>0</v>
      </c>
      <c r="L104" s="2" t="s">
        <v>10</v>
      </c>
      <c r="M104" t="str">
        <f>VLOOKUP(Table18[[#This Row],[No.]],N:O,2,FALSE)</f>
        <v>Cocopeat</v>
      </c>
      <c r="N104" t="s">
        <v>36059</v>
      </c>
      <c r="O104" t="s">
        <v>36060</v>
      </c>
      <c r="P104">
        <v>0</v>
      </c>
      <c r="Q104">
        <v>0</v>
      </c>
      <c r="R104">
        <v>0</v>
      </c>
      <c r="S104">
        <v>0</v>
      </c>
      <c r="T104" t="s">
        <v>36061</v>
      </c>
      <c r="U104" t="s">
        <v>7105</v>
      </c>
      <c r="V104" t="s">
        <v>7105</v>
      </c>
      <c r="W104" t="s">
        <v>7133</v>
      </c>
      <c r="X104">
        <v>0</v>
      </c>
      <c r="Y104">
        <v>0</v>
      </c>
      <c r="Z104">
        <v>0</v>
      </c>
      <c r="AB104" t="s">
        <v>36062</v>
      </c>
      <c r="AF104" t="str">
        <f t="shared" si="1"/>
        <v>Cocopeat</v>
      </c>
    </row>
    <row r="105" spans="1:32" x14ac:dyDescent="0.35">
      <c r="A105" s="2" t="s">
        <v>36063</v>
      </c>
      <c r="B105" s="2" t="s">
        <v>36064</v>
      </c>
      <c r="C105" s="23">
        <v>332</v>
      </c>
      <c r="D105" s="11" t="b">
        <f>FALSE()</f>
        <v>0</v>
      </c>
      <c r="E105" s="11" t="b">
        <f>FALSE()</f>
        <v>0</v>
      </c>
      <c r="F105" s="2" t="s">
        <v>10</v>
      </c>
      <c r="G105" s="2" t="s">
        <v>10</v>
      </c>
      <c r="H105" s="2" t="s">
        <v>35778</v>
      </c>
      <c r="I105" s="11" t="b">
        <f>FALSE()</f>
        <v>0</v>
      </c>
      <c r="J105" s="24">
        <v>1100</v>
      </c>
      <c r="K105" s="24">
        <v>0</v>
      </c>
      <c r="L105" s="2" t="s">
        <v>10</v>
      </c>
      <c r="M105" t="str">
        <f>VLOOKUP(Table18[[#This Row],[No.]],N:O,2,FALSE)</f>
        <v>Fork Jembes with handle</v>
      </c>
      <c r="N105" t="s">
        <v>36063</v>
      </c>
      <c r="O105" t="s">
        <v>36064</v>
      </c>
      <c r="P105">
        <v>331</v>
      </c>
      <c r="Q105">
        <v>331</v>
      </c>
      <c r="R105">
        <v>331</v>
      </c>
      <c r="S105">
        <v>17</v>
      </c>
      <c r="T105" t="s">
        <v>35778</v>
      </c>
      <c r="U105" t="s">
        <v>7105</v>
      </c>
      <c r="V105" t="s">
        <v>7105</v>
      </c>
      <c r="W105" t="s">
        <v>7105</v>
      </c>
      <c r="X105" s="4">
        <v>1100</v>
      </c>
      <c r="Y105">
        <v>0</v>
      </c>
      <c r="Z105">
        <v>0</v>
      </c>
      <c r="AB105" t="s">
        <v>36065</v>
      </c>
      <c r="AF105" t="str">
        <f t="shared" si="1"/>
        <v>Fork Jembes with handle</v>
      </c>
    </row>
    <row r="106" spans="1:32" x14ac:dyDescent="0.35">
      <c r="A106" s="2" t="s">
        <v>36066</v>
      </c>
      <c r="B106" s="2" t="s">
        <v>36067</v>
      </c>
      <c r="C106" s="23">
        <v>10</v>
      </c>
      <c r="D106" s="11" t="b">
        <f>FALSE()</f>
        <v>0</v>
      </c>
      <c r="E106" s="11" t="b">
        <f>FALSE()</f>
        <v>0</v>
      </c>
      <c r="F106" s="2" t="s">
        <v>10</v>
      </c>
      <c r="G106" s="2" t="s">
        <v>10</v>
      </c>
      <c r="H106" s="2" t="s">
        <v>35754</v>
      </c>
      <c r="I106" s="11" t="b">
        <f>FALSE()</f>
        <v>0</v>
      </c>
      <c r="J106" s="24">
        <v>1900</v>
      </c>
      <c r="K106" s="24">
        <v>0</v>
      </c>
      <c r="L106" s="2" t="s">
        <v>10</v>
      </c>
      <c r="M106" t="str">
        <f>VLOOKUP(Table18[[#This Row],[No.]],N:O,2,FALSE)</f>
        <v>Nursery Setting Media</v>
      </c>
      <c r="N106" t="s">
        <v>36066</v>
      </c>
      <c r="O106" t="s">
        <v>36067</v>
      </c>
      <c r="P106">
        <v>10</v>
      </c>
      <c r="Q106">
        <v>10</v>
      </c>
      <c r="R106">
        <v>10</v>
      </c>
      <c r="S106">
        <v>0</v>
      </c>
      <c r="T106" t="s">
        <v>35754</v>
      </c>
      <c r="U106" t="s">
        <v>7105</v>
      </c>
      <c r="V106" t="s">
        <v>7105</v>
      </c>
      <c r="W106" t="s">
        <v>7105</v>
      </c>
      <c r="X106" s="4">
        <v>1900</v>
      </c>
      <c r="Y106">
        <v>0</v>
      </c>
      <c r="Z106">
        <v>0</v>
      </c>
      <c r="AB106" t="s">
        <v>36068</v>
      </c>
      <c r="AF106" t="str">
        <f t="shared" si="1"/>
        <v>Nursery Setting Media</v>
      </c>
    </row>
    <row r="107" spans="1:32" x14ac:dyDescent="0.35">
      <c r="A107" s="2" t="s">
        <v>36069</v>
      </c>
      <c r="B107" s="2" t="s">
        <v>36070</v>
      </c>
      <c r="C107" s="23">
        <v>0</v>
      </c>
      <c r="D107" s="11" t="b">
        <f>FALSE()</f>
        <v>0</v>
      </c>
      <c r="E107" s="11" t="b">
        <f>FALSE()</f>
        <v>0</v>
      </c>
      <c r="F107" s="2" t="s">
        <v>10</v>
      </c>
      <c r="G107" s="2" t="s">
        <v>10</v>
      </c>
      <c r="H107" s="2" t="s">
        <v>35754</v>
      </c>
      <c r="I107" s="11" t="b">
        <f>TRUE()</f>
        <v>1</v>
      </c>
      <c r="J107" s="24">
        <v>0</v>
      </c>
      <c r="K107" s="24">
        <v>0</v>
      </c>
      <c r="L107" s="2" t="s">
        <v>10</v>
      </c>
      <c r="M107" t="str">
        <f>VLOOKUP(Table18[[#This Row],[No.]],N:O,2,FALSE)</f>
        <v>Split Peas</v>
      </c>
      <c r="N107" t="s">
        <v>36069</v>
      </c>
      <c r="O107" t="s">
        <v>36070</v>
      </c>
      <c r="P107">
        <v>0</v>
      </c>
      <c r="Q107">
        <v>0</v>
      </c>
      <c r="R107">
        <v>0</v>
      </c>
      <c r="S107" s="22">
        <v>1500</v>
      </c>
      <c r="T107" t="s">
        <v>35754</v>
      </c>
      <c r="U107" t="s">
        <v>7105</v>
      </c>
      <c r="V107" t="s">
        <v>7105</v>
      </c>
      <c r="W107" t="s">
        <v>7133</v>
      </c>
      <c r="X107">
        <v>0</v>
      </c>
      <c r="Y107">
        <v>0</v>
      </c>
      <c r="Z107">
        <v>0</v>
      </c>
      <c r="AB107" t="s">
        <v>36071</v>
      </c>
      <c r="AF107" t="str">
        <f t="shared" si="1"/>
        <v>Split Peas</v>
      </c>
    </row>
    <row r="108" spans="1:32" x14ac:dyDescent="0.35">
      <c r="A108" s="2" t="s">
        <v>36072</v>
      </c>
      <c r="B108" s="2" t="s">
        <v>36073</v>
      </c>
      <c r="C108" s="23">
        <v>30644</v>
      </c>
      <c r="D108" s="11" t="b">
        <f>FALSE()</f>
        <v>0</v>
      </c>
      <c r="E108" s="11" t="b">
        <f>FALSE()</f>
        <v>0</v>
      </c>
      <c r="F108" s="2" t="s">
        <v>10</v>
      </c>
      <c r="G108" s="2" t="s">
        <v>10</v>
      </c>
      <c r="H108" s="2" t="s">
        <v>35751</v>
      </c>
      <c r="I108" s="11" t="b">
        <f>FALSE()</f>
        <v>0</v>
      </c>
      <c r="J108" s="24">
        <v>6460</v>
      </c>
      <c r="K108" s="24">
        <v>0</v>
      </c>
      <c r="L108" s="2" t="s">
        <v>10</v>
      </c>
      <c r="M108" t="str">
        <f>VLOOKUP(Table18[[#This Row],[No.]],N:O,2,FALSE)</f>
        <v>Tomatoes Seeds - Shanti NSI</v>
      </c>
      <c r="N108" t="s">
        <v>36072</v>
      </c>
      <c r="O108" t="s">
        <v>36073</v>
      </c>
      <c r="P108" s="22">
        <v>30591</v>
      </c>
      <c r="Q108" s="22">
        <v>30591</v>
      </c>
      <c r="R108" s="4">
        <v>30591</v>
      </c>
      <c r="S108" s="4">
        <v>1063.7</v>
      </c>
      <c r="T108" t="s">
        <v>35751</v>
      </c>
      <c r="U108" t="s">
        <v>7105</v>
      </c>
      <c r="V108" t="s">
        <v>7105</v>
      </c>
      <c r="W108" t="s">
        <v>7105</v>
      </c>
      <c r="X108" s="4">
        <v>6460</v>
      </c>
      <c r="Y108">
        <v>0</v>
      </c>
      <c r="Z108">
        <v>0</v>
      </c>
      <c r="AB108" t="s">
        <v>36074</v>
      </c>
      <c r="AF108" t="str">
        <f t="shared" si="1"/>
        <v>Tomatoes Seeds - Shanti NSI</v>
      </c>
    </row>
    <row r="109" spans="1:32" x14ac:dyDescent="0.35">
      <c r="A109" s="2" t="s">
        <v>36075</v>
      </c>
      <c r="B109" s="2" t="s">
        <v>36076</v>
      </c>
      <c r="C109" s="23">
        <v>1000</v>
      </c>
      <c r="D109" s="11" t="b">
        <f>FALSE()</f>
        <v>0</v>
      </c>
      <c r="E109" s="11" t="b">
        <f>FALSE()</f>
        <v>0</v>
      </c>
      <c r="F109" s="2" t="s">
        <v>10</v>
      </c>
      <c r="G109" s="2" t="s">
        <v>10</v>
      </c>
      <c r="H109" s="2" t="s">
        <v>35778</v>
      </c>
      <c r="I109" s="11" t="b">
        <f>FALSE()</f>
        <v>0</v>
      </c>
      <c r="J109" s="24">
        <v>0</v>
      </c>
      <c r="K109" s="24">
        <v>0</v>
      </c>
      <c r="L109" s="2" t="s">
        <v>10</v>
      </c>
      <c r="M109" t="str">
        <f>VLOOKUP(Table18[[#This Row],[No.]],N:O,2,FALSE)</f>
        <v>Dripline Connectors</v>
      </c>
      <c r="N109" t="s">
        <v>36075</v>
      </c>
      <c r="O109" t="s">
        <v>36076</v>
      </c>
      <c r="P109" s="22">
        <v>1000</v>
      </c>
      <c r="Q109" s="22">
        <v>1000</v>
      </c>
      <c r="R109" s="4">
        <v>1000</v>
      </c>
      <c r="S109" s="22">
        <v>17724</v>
      </c>
      <c r="T109" t="s">
        <v>35778</v>
      </c>
      <c r="U109" t="s">
        <v>7105</v>
      </c>
      <c r="V109" t="s">
        <v>7105</v>
      </c>
      <c r="W109" t="s">
        <v>7105</v>
      </c>
      <c r="X109">
        <v>0</v>
      </c>
      <c r="Y109">
        <v>0</v>
      </c>
      <c r="Z109">
        <v>0</v>
      </c>
      <c r="AB109" t="s">
        <v>36077</v>
      </c>
      <c r="AF109" t="str">
        <f t="shared" si="1"/>
        <v>Dripline Connectors</v>
      </c>
    </row>
    <row r="110" spans="1:32" x14ac:dyDescent="0.35">
      <c r="A110" s="2" t="s">
        <v>36078</v>
      </c>
      <c r="B110" s="2" t="s">
        <v>36079</v>
      </c>
      <c r="C110" s="23">
        <v>270</v>
      </c>
      <c r="D110" s="11" t="b">
        <f>FALSE()</f>
        <v>0</v>
      </c>
      <c r="E110" s="11" t="b">
        <f>FALSE()</f>
        <v>0</v>
      </c>
      <c r="F110" s="2" t="s">
        <v>10</v>
      </c>
      <c r="G110" s="2" t="s">
        <v>10</v>
      </c>
      <c r="H110" s="2" t="s">
        <v>35751</v>
      </c>
      <c r="I110" s="11" t="b">
        <f>FALSE()</f>
        <v>0</v>
      </c>
      <c r="J110" s="24">
        <v>800</v>
      </c>
      <c r="K110" s="24">
        <v>0</v>
      </c>
      <c r="L110" s="2" t="s">
        <v>10</v>
      </c>
      <c r="M110" t="str">
        <f>VLOOKUP(Table18[[#This Row],[No.]],N:O,2,FALSE)</f>
        <v>Beans -kat 56/kat</v>
      </c>
      <c r="N110" t="s">
        <v>36078</v>
      </c>
      <c r="O110" t="s">
        <v>36079</v>
      </c>
      <c r="P110">
        <v>270</v>
      </c>
      <c r="Q110">
        <v>270</v>
      </c>
      <c r="R110">
        <v>270</v>
      </c>
      <c r="S110">
        <v>625</v>
      </c>
      <c r="T110" t="s">
        <v>35751</v>
      </c>
      <c r="U110" t="s">
        <v>7105</v>
      </c>
      <c r="V110" t="s">
        <v>7105</v>
      </c>
      <c r="W110" t="s">
        <v>7105</v>
      </c>
      <c r="X110">
        <v>800</v>
      </c>
      <c r="Y110">
        <v>0</v>
      </c>
      <c r="Z110">
        <v>0</v>
      </c>
      <c r="AB110" t="s">
        <v>36080</v>
      </c>
      <c r="AF110" t="str">
        <f t="shared" si="1"/>
        <v>Beans -kat 56/kat</v>
      </c>
    </row>
    <row r="111" spans="1:32" x14ac:dyDescent="0.35">
      <c r="A111" s="2" t="s">
        <v>36081</v>
      </c>
      <c r="B111" s="2" t="s">
        <v>36082</v>
      </c>
      <c r="C111" s="23">
        <v>952</v>
      </c>
      <c r="D111" s="11" t="b">
        <f>FALSE()</f>
        <v>0</v>
      </c>
      <c r="E111" s="11" t="b">
        <f>FALSE()</f>
        <v>0</v>
      </c>
      <c r="F111" s="2" t="s">
        <v>10</v>
      </c>
      <c r="G111" s="2" t="s">
        <v>10</v>
      </c>
      <c r="H111" s="2" t="s">
        <v>35754</v>
      </c>
      <c r="I111" s="11" t="b">
        <f>FALSE()</f>
        <v>0</v>
      </c>
      <c r="J111" s="24">
        <v>205</v>
      </c>
      <c r="K111" s="24">
        <v>0</v>
      </c>
      <c r="L111" s="2" t="s">
        <v>10</v>
      </c>
      <c r="M111" t="str">
        <f>VLOOKUP(Table18[[#This Row],[No.]],N:O,2,FALSE)</f>
        <v xml:space="preserve"> Cow peas- M66/K80 -</v>
      </c>
      <c r="N111" t="s">
        <v>36081</v>
      </c>
      <c r="O111" t="s">
        <v>36082</v>
      </c>
      <c r="P111">
        <v>950</v>
      </c>
      <c r="Q111">
        <v>950</v>
      </c>
      <c r="R111">
        <v>950</v>
      </c>
      <c r="S111" s="22">
        <v>5661</v>
      </c>
      <c r="T111" t="s">
        <v>35754</v>
      </c>
      <c r="U111" t="s">
        <v>7105</v>
      </c>
      <c r="V111" t="s">
        <v>7105</v>
      </c>
      <c r="W111" t="s">
        <v>7105</v>
      </c>
      <c r="X111">
        <v>205</v>
      </c>
      <c r="Y111">
        <v>0</v>
      </c>
      <c r="Z111">
        <v>0</v>
      </c>
      <c r="AB111" t="s">
        <v>36083</v>
      </c>
      <c r="AF111" t="str">
        <f t="shared" si="1"/>
        <v xml:space="preserve"> Cow peas- M66/K80 -</v>
      </c>
    </row>
    <row r="112" spans="1:32" x14ac:dyDescent="0.35">
      <c r="A112" s="2" t="s">
        <v>36084</v>
      </c>
      <c r="B112" s="2" t="s">
        <v>36085</v>
      </c>
      <c r="C112" s="23">
        <v>1055</v>
      </c>
      <c r="D112" s="11" t="b">
        <f>FALSE()</f>
        <v>0</v>
      </c>
      <c r="E112" s="11" t="b">
        <f>FALSE()</f>
        <v>0</v>
      </c>
      <c r="F112" s="2" t="s">
        <v>10</v>
      </c>
      <c r="G112" s="2" t="s">
        <v>10</v>
      </c>
      <c r="H112" s="2" t="s">
        <v>35778</v>
      </c>
      <c r="I112" s="11" t="b">
        <f>FALSE()</f>
        <v>0</v>
      </c>
      <c r="J112" s="24">
        <v>35000</v>
      </c>
      <c r="K112" s="24">
        <v>0</v>
      </c>
      <c r="L112" s="2" t="s">
        <v>10</v>
      </c>
      <c r="M112" t="str">
        <f>VLOOKUP(Table18[[#This Row],[No.]],N:O,2,FALSE)</f>
        <v>Pyrinex- insecticide-</v>
      </c>
      <c r="N112" t="s">
        <v>36084</v>
      </c>
      <c r="O112" t="s">
        <v>36085</v>
      </c>
      <c r="P112" s="22">
        <v>1055</v>
      </c>
      <c r="Q112" s="22">
        <v>1055</v>
      </c>
      <c r="R112" s="4">
        <v>1055</v>
      </c>
      <c r="S112" s="22">
        <v>1162</v>
      </c>
      <c r="T112" t="s">
        <v>35778</v>
      </c>
      <c r="U112" t="s">
        <v>7105</v>
      </c>
      <c r="V112" t="s">
        <v>7105</v>
      </c>
      <c r="W112" t="s">
        <v>7105</v>
      </c>
      <c r="X112" s="4">
        <v>35000</v>
      </c>
      <c r="Y112">
        <v>0</v>
      </c>
      <c r="Z112">
        <v>0</v>
      </c>
      <c r="AB112" t="s">
        <v>36086</v>
      </c>
      <c r="AF112" t="str">
        <f t="shared" si="1"/>
        <v>Pyrinex- insecticide-</v>
      </c>
    </row>
    <row r="113" spans="1:32" x14ac:dyDescent="0.35">
      <c r="A113" s="2" t="s">
        <v>36087</v>
      </c>
      <c r="B113" s="2" t="s">
        <v>36073</v>
      </c>
      <c r="C113" s="23">
        <v>272</v>
      </c>
      <c r="D113" s="11" t="b">
        <f>FALSE()</f>
        <v>0</v>
      </c>
      <c r="E113" s="11" t="b">
        <f>FALSE()</f>
        <v>0</v>
      </c>
      <c r="F113" s="2" t="s">
        <v>10</v>
      </c>
      <c r="G113" s="2" t="s">
        <v>10</v>
      </c>
      <c r="H113" s="2" t="s">
        <v>35763</v>
      </c>
      <c r="I113" s="11" t="b">
        <f>FALSE()</f>
        <v>0</v>
      </c>
      <c r="J113" s="24">
        <v>160</v>
      </c>
      <c r="K113" s="24">
        <v>0</v>
      </c>
      <c r="L113" s="2" t="s">
        <v>10</v>
      </c>
      <c r="M113" t="str">
        <f>VLOOKUP(Table18[[#This Row],[No.]],N:O,2,FALSE)</f>
        <v>Tomatoes Seeds - Shanti NSI</v>
      </c>
      <c r="N113" t="s">
        <v>36087</v>
      </c>
      <c r="O113" t="s">
        <v>36073</v>
      </c>
      <c r="P113">
        <v>272</v>
      </c>
      <c r="Q113">
        <v>272</v>
      </c>
      <c r="R113">
        <v>272</v>
      </c>
      <c r="S113">
        <v>51.325000000000003</v>
      </c>
      <c r="T113" t="s">
        <v>35763</v>
      </c>
      <c r="U113" t="s">
        <v>7105</v>
      </c>
      <c r="V113" t="s">
        <v>7105</v>
      </c>
      <c r="W113" t="s">
        <v>7105</v>
      </c>
      <c r="X113">
        <v>160</v>
      </c>
      <c r="Y113">
        <v>0</v>
      </c>
      <c r="Z113">
        <v>0</v>
      </c>
      <c r="AB113" t="s">
        <v>36074</v>
      </c>
      <c r="AF113" t="str">
        <f t="shared" si="1"/>
        <v>Tomatoes Seeds - Shanti NSI</v>
      </c>
    </row>
    <row r="114" spans="1:32" x14ac:dyDescent="0.35">
      <c r="A114" s="2" t="s">
        <v>36088</v>
      </c>
      <c r="B114" s="2" t="s">
        <v>36089</v>
      </c>
      <c r="C114" s="23">
        <v>0</v>
      </c>
      <c r="D114" s="11" t="b">
        <f>FALSE()</f>
        <v>0</v>
      </c>
      <c r="E114" s="11" t="b">
        <f>FALSE()</f>
        <v>0</v>
      </c>
      <c r="F114" s="2" t="s">
        <v>10</v>
      </c>
      <c r="G114" s="2" t="s">
        <v>10</v>
      </c>
      <c r="H114" s="2" t="s">
        <v>35754</v>
      </c>
      <c r="I114" s="11" t="b">
        <f>FALSE()</f>
        <v>0</v>
      </c>
      <c r="J114" s="24">
        <v>0</v>
      </c>
      <c r="K114" s="24">
        <v>0</v>
      </c>
      <c r="L114" s="2" t="s">
        <v>10</v>
      </c>
      <c r="M114" t="str">
        <f>VLOOKUP(Table18[[#This Row],[No.]],N:O,2,FALSE)</f>
        <v>Onions - rough Fi/Neptune f</v>
      </c>
      <c r="N114" t="s">
        <v>36088</v>
      </c>
      <c r="O114" t="s">
        <v>36089</v>
      </c>
      <c r="P114">
        <v>0</v>
      </c>
      <c r="Q114">
        <v>0</v>
      </c>
      <c r="R114">
        <v>0</v>
      </c>
      <c r="S114">
        <v>392.25</v>
      </c>
      <c r="T114" t="s">
        <v>35754</v>
      </c>
      <c r="U114" t="s">
        <v>7105</v>
      </c>
      <c r="V114" t="s">
        <v>7105</v>
      </c>
      <c r="W114" t="s">
        <v>7105</v>
      </c>
      <c r="X114">
        <v>0</v>
      </c>
      <c r="Y114">
        <v>0</v>
      </c>
      <c r="Z114">
        <v>0</v>
      </c>
      <c r="AB114" t="s">
        <v>36090</v>
      </c>
      <c r="AF114" t="str">
        <f t="shared" si="1"/>
        <v>Onions - rough Fi/Neptune f</v>
      </c>
    </row>
    <row r="115" spans="1:32" x14ac:dyDescent="0.35">
      <c r="A115" s="2" t="s">
        <v>36091</v>
      </c>
      <c r="B115" s="2" t="s">
        <v>36092</v>
      </c>
      <c r="C115" s="23">
        <v>0</v>
      </c>
      <c r="D115" s="11" t="b">
        <f>FALSE()</f>
        <v>0</v>
      </c>
      <c r="E115" s="11" t="b">
        <f>FALSE()</f>
        <v>0</v>
      </c>
      <c r="F115" s="2" t="s">
        <v>10</v>
      </c>
      <c r="G115" s="2" t="s">
        <v>10</v>
      </c>
      <c r="H115" s="2" t="s">
        <v>35754</v>
      </c>
      <c r="I115" s="11" t="b">
        <f>FALSE()</f>
        <v>0</v>
      </c>
      <c r="J115" s="24">
        <v>0</v>
      </c>
      <c r="K115" s="24">
        <v>0</v>
      </c>
      <c r="L115" s="2" t="s">
        <v>10</v>
      </c>
      <c r="M115" t="str">
        <f>VLOOKUP(Table18[[#This Row],[No.]],N:O,2,FALSE)</f>
        <v>Maize Seeds -PAN 4M19/3M-19</v>
      </c>
      <c r="N115" t="s">
        <v>36091</v>
      </c>
      <c r="O115" t="s">
        <v>36092</v>
      </c>
      <c r="P115">
        <v>0</v>
      </c>
      <c r="Q115">
        <v>0</v>
      </c>
      <c r="R115">
        <v>0</v>
      </c>
      <c r="S115" s="22">
        <v>5655</v>
      </c>
      <c r="T115" t="s">
        <v>35754</v>
      </c>
      <c r="U115" t="s">
        <v>7105</v>
      </c>
      <c r="V115" t="s">
        <v>7105</v>
      </c>
      <c r="W115" t="s">
        <v>7105</v>
      </c>
      <c r="X115">
        <v>0</v>
      </c>
      <c r="Y115">
        <v>0</v>
      </c>
      <c r="Z115">
        <v>0</v>
      </c>
      <c r="AB115" t="s">
        <v>36093</v>
      </c>
      <c r="AF115" t="str">
        <f t="shared" si="1"/>
        <v>Maize Seeds -PAN 4M19/3M-19</v>
      </c>
    </row>
    <row r="116" spans="1:32" x14ac:dyDescent="0.35">
      <c r="A116" s="2" t="s">
        <v>36094</v>
      </c>
      <c r="B116" s="2" t="s">
        <v>36095</v>
      </c>
      <c r="C116" s="23">
        <v>1</v>
      </c>
      <c r="D116" s="11" t="b">
        <f>FALSE()</f>
        <v>0</v>
      </c>
      <c r="E116" s="11" t="b">
        <f>FALSE()</f>
        <v>0</v>
      </c>
      <c r="F116" s="2" t="s">
        <v>10</v>
      </c>
      <c r="G116" s="2" t="s">
        <v>10</v>
      </c>
      <c r="H116" s="2" t="s">
        <v>35811</v>
      </c>
      <c r="I116" s="11" t="b">
        <f>FALSE()</f>
        <v>0</v>
      </c>
      <c r="J116" s="24">
        <v>650</v>
      </c>
      <c r="K116" s="24">
        <v>0</v>
      </c>
      <c r="L116" s="2" t="s">
        <v>10</v>
      </c>
      <c r="M116" t="str">
        <f>VLOOKUP(Table18[[#This Row],[No.]],N:O,2,FALSE)</f>
        <v>Golan-Aphids,white flies,leaf</v>
      </c>
      <c r="N116" t="s">
        <v>36094</v>
      </c>
      <c r="O116" t="s">
        <v>36095</v>
      </c>
      <c r="P116">
        <v>0</v>
      </c>
      <c r="Q116">
        <v>0</v>
      </c>
      <c r="R116">
        <v>0</v>
      </c>
      <c r="S116">
        <v>80</v>
      </c>
      <c r="T116" t="s">
        <v>35811</v>
      </c>
      <c r="U116" t="s">
        <v>7105</v>
      </c>
      <c r="V116" t="s">
        <v>7105</v>
      </c>
      <c r="W116" t="s">
        <v>7133</v>
      </c>
      <c r="X116">
        <v>0</v>
      </c>
      <c r="Y116">
        <v>0</v>
      </c>
      <c r="Z116">
        <v>0</v>
      </c>
      <c r="AB116" t="s">
        <v>36096</v>
      </c>
      <c r="AF116" t="str">
        <f t="shared" si="1"/>
        <v>Golan-Aphids,white flies,leaf</v>
      </c>
    </row>
    <row r="117" spans="1:32" x14ac:dyDescent="0.35">
      <c r="A117" s="2" t="s">
        <v>36097</v>
      </c>
      <c r="B117" s="2" t="s">
        <v>36098</v>
      </c>
      <c r="C117" s="23">
        <v>0</v>
      </c>
      <c r="D117" s="11" t="b">
        <f>FALSE()</f>
        <v>0</v>
      </c>
      <c r="E117" s="11" t="b">
        <f>FALSE()</f>
        <v>0</v>
      </c>
      <c r="F117" s="2" t="s">
        <v>10</v>
      </c>
      <c r="G117" s="2" t="s">
        <v>10</v>
      </c>
      <c r="H117" s="2" t="s">
        <v>35811</v>
      </c>
      <c r="I117" s="11" t="b">
        <f>TRUE()</f>
        <v>1</v>
      </c>
      <c r="J117" s="24">
        <v>0</v>
      </c>
      <c r="K117" s="24">
        <v>0</v>
      </c>
      <c r="L117" s="2" t="s">
        <v>10</v>
      </c>
      <c r="M117" t="str">
        <f>VLOOKUP(Table18[[#This Row],[No.]],N:O,2,FALSE)</f>
        <v>Dynamec / Avirmec</v>
      </c>
      <c r="N117" t="s">
        <v>36097</v>
      </c>
      <c r="O117" t="s">
        <v>36098</v>
      </c>
      <c r="P117">
        <v>0</v>
      </c>
      <c r="Q117">
        <v>0</v>
      </c>
      <c r="R117">
        <v>0</v>
      </c>
      <c r="S117">
        <v>169.5</v>
      </c>
      <c r="T117" t="s">
        <v>35811</v>
      </c>
      <c r="U117" t="s">
        <v>7105</v>
      </c>
      <c r="V117" t="s">
        <v>7105</v>
      </c>
      <c r="W117" t="s">
        <v>7133</v>
      </c>
      <c r="X117">
        <v>0</v>
      </c>
      <c r="Y117">
        <v>0</v>
      </c>
      <c r="Z117">
        <v>0</v>
      </c>
      <c r="AB117" t="s">
        <v>36099</v>
      </c>
      <c r="AF117" t="str">
        <f t="shared" si="1"/>
        <v>Dynamec / Avirmec</v>
      </c>
    </row>
    <row r="118" spans="1:32" x14ac:dyDescent="0.35">
      <c r="A118" s="2" t="s">
        <v>36100</v>
      </c>
      <c r="B118" s="2" t="s">
        <v>36005</v>
      </c>
      <c r="C118" s="23">
        <v>0</v>
      </c>
      <c r="D118" s="11" t="b">
        <f>FALSE()</f>
        <v>0</v>
      </c>
      <c r="E118" s="11" t="b">
        <f>FALSE()</f>
        <v>0</v>
      </c>
      <c r="F118" s="2" t="s">
        <v>10</v>
      </c>
      <c r="G118" s="2" t="s">
        <v>10</v>
      </c>
      <c r="H118" s="2" t="s">
        <v>35811</v>
      </c>
      <c r="I118" s="11" t="b">
        <f>TRUE()</f>
        <v>1</v>
      </c>
      <c r="J118" s="24">
        <v>0</v>
      </c>
      <c r="K118" s="24">
        <v>0</v>
      </c>
      <c r="L118" s="2" t="s">
        <v>10</v>
      </c>
      <c r="M118" t="str">
        <f>VLOOKUP(Table18[[#This Row],[No.]],N:O,2,FALSE)</f>
        <v>Lambdex chemical</v>
      </c>
      <c r="N118" t="s">
        <v>36100</v>
      </c>
      <c r="O118" t="s">
        <v>36005</v>
      </c>
      <c r="P118">
        <v>0</v>
      </c>
      <c r="Q118">
        <v>0</v>
      </c>
      <c r="R118">
        <v>0</v>
      </c>
      <c r="S118">
        <v>160</v>
      </c>
      <c r="T118" t="s">
        <v>35811</v>
      </c>
      <c r="U118" t="s">
        <v>7105</v>
      </c>
      <c r="V118" t="s">
        <v>7105</v>
      </c>
      <c r="W118" t="s">
        <v>7133</v>
      </c>
      <c r="X118">
        <v>0</v>
      </c>
      <c r="Y118">
        <v>0</v>
      </c>
      <c r="Z118">
        <v>0</v>
      </c>
      <c r="AB118" t="s">
        <v>36006</v>
      </c>
      <c r="AF118" t="str">
        <f t="shared" si="1"/>
        <v>Lambdex chemical</v>
      </c>
    </row>
    <row r="119" spans="1:32" x14ac:dyDescent="0.35">
      <c r="A119" s="2" t="s">
        <v>36101</v>
      </c>
      <c r="B119" s="2" t="s">
        <v>36002</v>
      </c>
      <c r="C119" s="23">
        <v>-15</v>
      </c>
      <c r="D119" s="11" t="b">
        <f>FALSE()</f>
        <v>0</v>
      </c>
      <c r="E119" s="11" t="b">
        <f>FALSE()</f>
        <v>0</v>
      </c>
      <c r="F119" s="2" t="s">
        <v>10</v>
      </c>
      <c r="G119" s="2" t="s">
        <v>10</v>
      </c>
      <c r="H119" s="2" t="s">
        <v>35811</v>
      </c>
      <c r="I119" s="11" t="b">
        <f>FALSE()</f>
        <v>0</v>
      </c>
      <c r="J119" s="24">
        <v>0</v>
      </c>
      <c r="K119" s="24">
        <v>0</v>
      </c>
      <c r="L119" s="2" t="s">
        <v>10</v>
      </c>
      <c r="M119" t="str">
        <f>VLOOKUP(Table18[[#This Row],[No.]],N:O,2,FALSE)</f>
        <v>Goldazim Chemical</v>
      </c>
      <c r="N119" t="s">
        <v>36101</v>
      </c>
      <c r="O119" t="s">
        <v>36002</v>
      </c>
      <c r="P119">
        <v>-15</v>
      </c>
      <c r="Q119">
        <v>-15</v>
      </c>
      <c r="R119">
        <v>-15</v>
      </c>
      <c r="S119">
        <v>100</v>
      </c>
      <c r="T119" t="s">
        <v>35811</v>
      </c>
      <c r="U119" t="s">
        <v>7105</v>
      </c>
      <c r="V119" t="s">
        <v>7105</v>
      </c>
      <c r="W119" t="s">
        <v>7105</v>
      </c>
      <c r="X119">
        <v>0</v>
      </c>
      <c r="Y119">
        <v>0</v>
      </c>
      <c r="Z119">
        <v>0</v>
      </c>
      <c r="AB119" t="s">
        <v>36003</v>
      </c>
      <c r="AF119" t="str">
        <f t="shared" si="1"/>
        <v>Goldazim Chemical</v>
      </c>
    </row>
    <row r="120" spans="1:32" x14ac:dyDescent="0.35">
      <c r="A120" s="2" t="s">
        <v>36102</v>
      </c>
      <c r="B120" s="2" t="s">
        <v>36103</v>
      </c>
      <c r="C120" s="23">
        <v>20</v>
      </c>
      <c r="D120" s="11" t="b">
        <f>FALSE()</f>
        <v>0</v>
      </c>
      <c r="E120" s="11" t="b">
        <f>FALSE()</f>
        <v>0</v>
      </c>
      <c r="F120" s="2" t="s">
        <v>10</v>
      </c>
      <c r="G120" s="2" t="s">
        <v>10</v>
      </c>
      <c r="H120" s="2" t="s">
        <v>35820</v>
      </c>
      <c r="I120" s="11" t="b">
        <f>FALSE()</f>
        <v>0</v>
      </c>
      <c r="J120" s="24">
        <v>1195</v>
      </c>
      <c r="K120" s="24">
        <v>0</v>
      </c>
      <c r="L120" s="2" t="s">
        <v>10</v>
      </c>
      <c r="M120" t="str">
        <f>VLOOKUP(Table18[[#This Row],[No.]],N:O,2,FALSE)</f>
        <v>Mounted Harvest Nets</v>
      </c>
      <c r="N120" t="s">
        <v>36102</v>
      </c>
      <c r="O120" t="s">
        <v>36103</v>
      </c>
      <c r="P120">
        <v>20</v>
      </c>
      <c r="Q120">
        <v>20</v>
      </c>
      <c r="R120">
        <v>20</v>
      </c>
      <c r="S120">
        <v>0</v>
      </c>
      <c r="T120" t="s">
        <v>35820</v>
      </c>
      <c r="U120" t="s">
        <v>7105</v>
      </c>
      <c r="V120" t="s">
        <v>7105</v>
      </c>
      <c r="W120" t="s">
        <v>7105</v>
      </c>
      <c r="X120" s="4">
        <v>1195</v>
      </c>
      <c r="Y120">
        <v>0</v>
      </c>
      <c r="Z120">
        <v>0</v>
      </c>
      <c r="AB120" t="s">
        <v>36104</v>
      </c>
      <c r="AF120" t="str">
        <f t="shared" si="1"/>
        <v>Mounted Harvest Nets</v>
      </c>
    </row>
    <row r="121" spans="1:32" x14ac:dyDescent="0.35">
      <c r="A121" s="2" t="s">
        <v>36105</v>
      </c>
      <c r="B121" s="2" t="s">
        <v>36106</v>
      </c>
      <c r="C121" s="23">
        <v>100</v>
      </c>
      <c r="D121" s="11" t="b">
        <f>FALSE()</f>
        <v>0</v>
      </c>
      <c r="E121" s="11" t="b">
        <f>FALSE()</f>
        <v>0</v>
      </c>
      <c r="F121" s="2" t="s">
        <v>10</v>
      </c>
      <c r="G121" s="2" t="s">
        <v>10</v>
      </c>
      <c r="H121" s="2" t="s">
        <v>35820</v>
      </c>
      <c r="I121" s="11" t="b">
        <f>FALSE()</f>
        <v>0</v>
      </c>
      <c r="J121" s="24">
        <v>1575</v>
      </c>
      <c r="K121" s="24">
        <v>0</v>
      </c>
      <c r="L121" s="2" t="s">
        <v>10</v>
      </c>
      <c r="M121" t="str">
        <f>VLOOKUP(Table18[[#This Row],[No.]],N:O,2,FALSE)</f>
        <v>Fingerling Nets</v>
      </c>
      <c r="N121" t="s">
        <v>36105</v>
      </c>
      <c r="O121" t="s">
        <v>36106</v>
      </c>
      <c r="P121">
        <v>100</v>
      </c>
      <c r="Q121">
        <v>100</v>
      </c>
      <c r="R121">
        <v>100</v>
      </c>
      <c r="S121">
        <v>0</v>
      </c>
      <c r="T121" t="s">
        <v>35820</v>
      </c>
      <c r="U121" t="s">
        <v>7105</v>
      </c>
      <c r="V121" t="s">
        <v>7105</v>
      </c>
      <c r="W121" t="s">
        <v>7105</v>
      </c>
      <c r="X121" s="4">
        <v>1575</v>
      </c>
      <c r="Y121">
        <v>0</v>
      </c>
      <c r="Z121">
        <v>0</v>
      </c>
      <c r="AB121" t="s">
        <v>36107</v>
      </c>
      <c r="AF121" t="str">
        <f t="shared" si="1"/>
        <v>Fingerling Nets</v>
      </c>
    </row>
    <row r="122" spans="1:32" x14ac:dyDescent="0.35">
      <c r="A122" s="2" t="s">
        <v>36108</v>
      </c>
      <c r="B122" s="2" t="s">
        <v>36109</v>
      </c>
      <c r="C122" s="23">
        <v>104</v>
      </c>
      <c r="D122" s="11" t="b">
        <f>FALSE()</f>
        <v>0</v>
      </c>
      <c r="E122" s="11" t="b">
        <f>FALSE()</f>
        <v>0</v>
      </c>
      <c r="F122" s="2" t="s">
        <v>10</v>
      </c>
      <c r="G122" s="2" t="s">
        <v>10</v>
      </c>
      <c r="H122" s="2" t="s">
        <v>35820</v>
      </c>
      <c r="I122" s="11" t="b">
        <f>FALSE()</f>
        <v>0</v>
      </c>
      <c r="J122" s="24">
        <v>435</v>
      </c>
      <c r="K122" s="24">
        <v>0</v>
      </c>
      <c r="L122" s="2" t="s">
        <v>10</v>
      </c>
      <c r="M122" t="str">
        <f>VLOOKUP(Table18[[#This Row],[No.]],N:O,2,FALSE)</f>
        <v>Scoop Nets</v>
      </c>
      <c r="N122" t="s">
        <v>36108</v>
      </c>
      <c r="O122" t="s">
        <v>36109</v>
      </c>
      <c r="P122">
        <v>104</v>
      </c>
      <c r="Q122">
        <v>104</v>
      </c>
      <c r="R122">
        <v>104</v>
      </c>
      <c r="S122">
        <v>4</v>
      </c>
      <c r="T122" t="s">
        <v>35820</v>
      </c>
      <c r="U122" t="s">
        <v>7105</v>
      </c>
      <c r="V122" t="s">
        <v>7105</v>
      </c>
      <c r="W122" t="s">
        <v>7105</v>
      </c>
      <c r="X122">
        <v>435</v>
      </c>
      <c r="Y122">
        <v>0</v>
      </c>
      <c r="Z122">
        <v>0</v>
      </c>
      <c r="AB122" t="s">
        <v>36110</v>
      </c>
      <c r="AF122" t="str">
        <f t="shared" si="1"/>
        <v>Scoop Nets</v>
      </c>
    </row>
    <row r="123" spans="1:32" x14ac:dyDescent="0.35">
      <c r="A123" s="2" t="s">
        <v>36111</v>
      </c>
      <c r="B123" s="2" t="s">
        <v>36112</v>
      </c>
      <c r="C123" s="23">
        <v>290</v>
      </c>
      <c r="D123" s="11" t="b">
        <f>FALSE()</f>
        <v>0</v>
      </c>
      <c r="E123" s="11" t="b">
        <f>FALSE()</f>
        <v>0</v>
      </c>
      <c r="F123" s="2" t="s">
        <v>10</v>
      </c>
      <c r="G123" s="2" t="s">
        <v>10</v>
      </c>
      <c r="H123" s="2" t="s">
        <v>35778</v>
      </c>
      <c r="I123" s="11" t="b">
        <f>FALSE()</f>
        <v>0</v>
      </c>
      <c r="J123" s="24">
        <v>5400</v>
      </c>
      <c r="K123" s="24">
        <v>0</v>
      </c>
      <c r="L123" s="2" t="s">
        <v>10</v>
      </c>
      <c r="M123" t="str">
        <f>VLOOKUP(Table18[[#This Row],[No.]],N:O,2,FALSE)</f>
        <v>Vector Control - Icon</v>
      </c>
      <c r="N123" t="s">
        <v>36111</v>
      </c>
      <c r="O123" t="s">
        <v>36112</v>
      </c>
      <c r="P123">
        <v>290</v>
      </c>
      <c r="Q123">
        <v>290</v>
      </c>
      <c r="R123">
        <v>290</v>
      </c>
      <c r="S123">
        <v>0</v>
      </c>
      <c r="T123" t="s">
        <v>35778</v>
      </c>
      <c r="U123" t="s">
        <v>7105</v>
      </c>
      <c r="V123" t="s">
        <v>7105</v>
      </c>
      <c r="W123" t="s">
        <v>7105</v>
      </c>
      <c r="X123" s="4">
        <v>5400</v>
      </c>
      <c r="Y123">
        <v>0</v>
      </c>
      <c r="Z123">
        <v>0</v>
      </c>
      <c r="AB123" t="s">
        <v>36113</v>
      </c>
      <c r="AE123" t="s">
        <v>35876</v>
      </c>
      <c r="AF123" t="str">
        <f t="shared" si="1"/>
        <v>Vector Control - Icon</v>
      </c>
    </row>
    <row r="124" spans="1:32" x14ac:dyDescent="0.35">
      <c r="A124" s="2" t="s">
        <v>36114</v>
      </c>
      <c r="B124" s="2" t="s">
        <v>36115</v>
      </c>
      <c r="C124" s="23">
        <v>0</v>
      </c>
      <c r="D124" s="11" t="b">
        <f>FALSE()</f>
        <v>0</v>
      </c>
      <c r="E124" s="11" t="b">
        <f>FALSE()</f>
        <v>0</v>
      </c>
      <c r="F124" s="2" t="s">
        <v>10</v>
      </c>
      <c r="G124" s="2" t="s">
        <v>10</v>
      </c>
      <c r="H124" s="2" t="s">
        <v>35778</v>
      </c>
      <c r="I124" s="11" t="b">
        <f>FALSE()</f>
        <v>0</v>
      </c>
      <c r="J124" s="24">
        <v>0</v>
      </c>
      <c r="K124" s="24">
        <v>0</v>
      </c>
      <c r="L124" s="2" t="s">
        <v>10</v>
      </c>
      <c r="M124" t="str">
        <f>VLOOKUP(Table18[[#This Row],[No.]],N:O,2,FALSE)</f>
        <v>Bee Suit</v>
      </c>
      <c r="N124" t="s">
        <v>36114</v>
      </c>
      <c r="O124" t="s">
        <v>36115</v>
      </c>
      <c r="P124">
        <v>0</v>
      </c>
      <c r="Q124">
        <v>0</v>
      </c>
      <c r="R124">
        <v>0</v>
      </c>
      <c r="S124">
        <v>2</v>
      </c>
      <c r="T124" t="s">
        <v>35778</v>
      </c>
      <c r="U124" t="s">
        <v>7105</v>
      </c>
      <c r="V124" t="s">
        <v>7105</v>
      </c>
      <c r="W124" t="s">
        <v>7105</v>
      </c>
      <c r="X124">
        <v>0</v>
      </c>
      <c r="Y124">
        <v>0</v>
      </c>
      <c r="Z124">
        <v>0</v>
      </c>
      <c r="AB124" t="s">
        <v>36116</v>
      </c>
      <c r="AF124" t="str">
        <f t="shared" si="1"/>
        <v>Bee Suit</v>
      </c>
    </row>
    <row r="125" spans="1:32" x14ac:dyDescent="0.35">
      <c r="A125" s="2" t="s">
        <v>36117</v>
      </c>
      <c r="B125" s="2" t="s">
        <v>36118</v>
      </c>
      <c r="C125" s="23">
        <v>0</v>
      </c>
      <c r="D125" s="11" t="b">
        <f>FALSE()</f>
        <v>0</v>
      </c>
      <c r="E125" s="11" t="b">
        <f>FALSE()</f>
        <v>0</v>
      </c>
      <c r="F125" s="2" t="s">
        <v>10</v>
      </c>
      <c r="G125" s="2" t="s">
        <v>10</v>
      </c>
      <c r="H125" s="2" t="s">
        <v>36119</v>
      </c>
      <c r="I125" s="11" t="b">
        <f>FALSE()</f>
        <v>0</v>
      </c>
      <c r="J125" s="24">
        <v>0</v>
      </c>
      <c r="K125" s="24">
        <v>0</v>
      </c>
      <c r="L125" s="2" t="s">
        <v>10</v>
      </c>
      <c r="M125" t="str">
        <f>VLOOKUP(Table18[[#This Row],[No.]],N:O,2,FALSE)</f>
        <v>atex</v>
      </c>
      <c r="N125" t="s">
        <v>36117</v>
      </c>
      <c r="O125" t="s">
        <v>36118</v>
      </c>
      <c r="P125">
        <v>0</v>
      </c>
      <c r="Q125">
        <v>0</v>
      </c>
      <c r="R125">
        <v>0</v>
      </c>
      <c r="S125">
        <v>0</v>
      </c>
      <c r="T125" t="s">
        <v>36119</v>
      </c>
      <c r="U125" t="s">
        <v>7105</v>
      </c>
      <c r="V125" t="s">
        <v>7105</v>
      </c>
      <c r="W125" t="s">
        <v>7105</v>
      </c>
      <c r="X125">
        <v>0</v>
      </c>
      <c r="Y125">
        <v>0</v>
      </c>
      <c r="Z125">
        <v>0</v>
      </c>
      <c r="AB125" t="s">
        <v>36120</v>
      </c>
      <c r="AF125" t="str">
        <f t="shared" si="1"/>
        <v>atex</v>
      </c>
    </row>
    <row r="126" spans="1:32" x14ac:dyDescent="0.35">
      <c r="A126" s="2" t="s">
        <v>36121</v>
      </c>
      <c r="B126" s="2" t="s">
        <v>36122</v>
      </c>
      <c r="C126" s="23">
        <v>200</v>
      </c>
      <c r="D126" s="11" t="b">
        <f>FALSE()</f>
        <v>0</v>
      </c>
      <c r="E126" s="11" t="b">
        <f>FALSE()</f>
        <v>0</v>
      </c>
      <c r="F126" s="2" t="s">
        <v>10</v>
      </c>
      <c r="G126" s="2" t="s">
        <v>10</v>
      </c>
      <c r="H126" s="2" t="s">
        <v>35754</v>
      </c>
      <c r="I126" s="11" t="b">
        <f>FALSE()</f>
        <v>0</v>
      </c>
      <c r="J126" s="24">
        <v>0</v>
      </c>
      <c r="K126" s="24">
        <v>0</v>
      </c>
      <c r="L126" s="2" t="s">
        <v>10</v>
      </c>
      <c r="M126" t="str">
        <f>VLOOKUP(Table18[[#This Row],[No.]],N:O,2,FALSE)</f>
        <v>Egg Plant Seeds</v>
      </c>
      <c r="N126" t="s">
        <v>36121</v>
      </c>
      <c r="O126" t="s">
        <v>36122</v>
      </c>
      <c r="P126">
        <v>200</v>
      </c>
      <c r="Q126">
        <v>200</v>
      </c>
      <c r="R126">
        <v>200</v>
      </c>
      <c r="S126">
        <v>1</v>
      </c>
      <c r="T126" t="s">
        <v>35754</v>
      </c>
      <c r="U126" t="s">
        <v>7105</v>
      </c>
      <c r="V126" t="s">
        <v>7105</v>
      </c>
      <c r="W126" t="s">
        <v>7105</v>
      </c>
      <c r="X126">
        <v>0</v>
      </c>
      <c r="Y126">
        <v>0</v>
      </c>
      <c r="Z126">
        <v>0</v>
      </c>
      <c r="AB126" t="s">
        <v>36123</v>
      </c>
      <c r="AF126" t="str">
        <f t="shared" si="1"/>
        <v>Egg Plant Seeds</v>
      </c>
    </row>
    <row r="127" spans="1:32" x14ac:dyDescent="0.35">
      <c r="A127" s="2" t="s">
        <v>36124</v>
      </c>
      <c r="B127" s="2" t="s">
        <v>36125</v>
      </c>
      <c r="C127" s="23">
        <v>20</v>
      </c>
      <c r="D127" s="11" t="b">
        <f>FALSE()</f>
        <v>0</v>
      </c>
      <c r="E127" s="11" t="b">
        <f>FALSE()</f>
        <v>0</v>
      </c>
      <c r="F127" s="2" t="s">
        <v>10</v>
      </c>
      <c r="G127" s="2" t="s">
        <v>10</v>
      </c>
      <c r="H127" s="2" t="s">
        <v>35763</v>
      </c>
      <c r="I127" s="11" t="b">
        <f>FALSE()</f>
        <v>0</v>
      </c>
      <c r="J127" s="24">
        <v>600</v>
      </c>
      <c r="K127" s="24">
        <v>0</v>
      </c>
      <c r="L127" s="2" t="s">
        <v>10</v>
      </c>
      <c r="M127" t="str">
        <f>VLOOKUP(Table18[[#This Row],[No.]],N:O,2,FALSE)</f>
        <v>Groundnuts</v>
      </c>
      <c r="N127" t="s">
        <v>36124</v>
      </c>
      <c r="O127" t="s">
        <v>36125</v>
      </c>
      <c r="P127">
        <v>20</v>
      </c>
      <c r="Q127">
        <v>20</v>
      </c>
      <c r="R127">
        <v>20</v>
      </c>
      <c r="S127">
        <v>129</v>
      </c>
      <c r="T127" t="s">
        <v>35763</v>
      </c>
      <c r="U127" t="s">
        <v>7105</v>
      </c>
      <c r="V127" t="s">
        <v>7105</v>
      </c>
      <c r="W127" t="s">
        <v>7105</v>
      </c>
      <c r="X127">
        <v>600</v>
      </c>
      <c r="Y127">
        <v>0</v>
      </c>
      <c r="Z127">
        <v>0</v>
      </c>
      <c r="AB127" t="s">
        <v>36126</v>
      </c>
      <c r="AF127" t="str">
        <f t="shared" si="1"/>
        <v>Groundnuts</v>
      </c>
    </row>
    <row r="128" spans="1:32" x14ac:dyDescent="0.35">
      <c r="A128" s="2" t="s">
        <v>36127</v>
      </c>
      <c r="B128" s="2" t="s">
        <v>36128</v>
      </c>
      <c r="C128" s="23">
        <v>0</v>
      </c>
      <c r="D128" s="11" t="b">
        <f>FALSE()</f>
        <v>0</v>
      </c>
      <c r="E128" s="11" t="b">
        <f>FALSE()</f>
        <v>0</v>
      </c>
      <c r="F128" s="2" t="s">
        <v>10</v>
      </c>
      <c r="G128" s="2" t="s">
        <v>10</v>
      </c>
      <c r="H128" s="2" t="s">
        <v>35891</v>
      </c>
      <c r="I128" s="11" t="b">
        <f>TRUE()</f>
        <v>1</v>
      </c>
      <c r="J128" s="24">
        <v>0</v>
      </c>
      <c r="K128" s="24">
        <v>0</v>
      </c>
      <c r="L128" s="2" t="s">
        <v>10</v>
      </c>
      <c r="M128" t="str">
        <f>VLOOKUP(Table18[[#This Row],[No.]],N:O,2,FALSE)</f>
        <v>Amaranthus</v>
      </c>
      <c r="N128" t="s">
        <v>36127</v>
      </c>
      <c r="O128" t="s">
        <v>36128</v>
      </c>
      <c r="P128">
        <v>0</v>
      </c>
      <c r="Q128">
        <v>0</v>
      </c>
      <c r="R128">
        <v>0</v>
      </c>
      <c r="S128">
        <v>0</v>
      </c>
      <c r="T128" t="s">
        <v>35891</v>
      </c>
      <c r="U128" t="s">
        <v>7105</v>
      </c>
      <c r="V128" t="s">
        <v>7105</v>
      </c>
      <c r="W128" t="s">
        <v>7133</v>
      </c>
      <c r="X128">
        <v>0</v>
      </c>
      <c r="Y128">
        <v>0</v>
      </c>
      <c r="Z128">
        <v>0</v>
      </c>
      <c r="AB128" t="s">
        <v>36129</v>
      </c>
      <c r="AF128" t="str">
        <f t="shared" si="1"/>
        <v>Amaranthus</v>
      </c>
    </row>
    <row r="129" spans="1:32" x14ac:dyDescent="0.35">
      <c r="A129" s="2" t="s">
        <v>36130</v>
      </c>
      <c r="B129" s="2" t="s">
        <v>36131</v>
      </c>
      <c r="C129" s="23">
        <v>750</v>
      </c>
      <c r="D129" s="11" t="b">
        <f>FALSE()</f>
        <v>0</v>
      </c>
      <c r="E129" s="11" t="b">
        <f>FALSE()</f>
        <v>0</v>
      </c>
      <c r="F129" s="2" t="s">
        <v>10</v>
      </c>
      <c r="G129" s="2" t="s">
        <v>10</v>
      </c>
      <c r="H129" s="2" t="s">
        <v>35754</v>
      </c>
      <c r="I129" s="11" t="b">
        <f>FALSE()</f>
        <v>0</v>
      </c>
      <c r="J129" s="24">
        <v>0</v>
      </c>
      <c r="K129" s="24">
        <v>0</v>
      </c>
      <c r="L129" s="2" t="s">
        <v>10</v>
      </c>
      <c r="M129" t="str">
        <f>VLOOKUP(Table18[[#This Row],[No.]],N:O,2,FALSE)</f>
        <v>Maize H523/H515/H520</v>
      </c>
      <c r="N129" t="s">
        <v>36130</v>
      </c>
      <c r="O129" t="s">
        <v>36131</v>
      </c>
      <c r="P129">
        <v>750</v>
      </c>
      <c r="Q129">
        <v>750</v>
      </c>
      <c r="R129">
        <v>750</v>
      </c>
      <c r="S129">
        <v>0</v>
      </c>
      <c r="T129" t="s">
        <v>35754</v>
      </c>
      <c r="U129" t="s">
        <v>7105</v>
      </c>
      <c r="V129" t="s">
        <v>7105</v>
      </c>
      <c r="W129" t="s">
        <v>7105</v>
      </c>
      <c r="X129">
        <v>0</v>
      </c>
      <c r="Y129">
        <v>0</v>
      </c>
      <c r="Z129">
        <v>0</v>
      </c>
      <c r="AB129" t="s">
        <v>36132</v>
      </c>
      <c r="AF129" t="str">
        <f t="shared" si="1"/>
        <v>Maize H523/H515/H520</v>
      </c>
    </row>
    <row r="130" spans="1:32" x14ac:dyDescent="0.35">
      <c r="A130" s="2" t="s">
        <v>36133</v>
      </c>
      <c r="B130" s="2" t="s">
        <v>36134</v>
      </c>
      <c r="C130" s="23">
        <v>22780</v>
      </c>
      <c r="D130" s="11" t="b">
        <f>FALSE()</f>
        <v>0</v>
      </c>
      <c r="E130" s="11" t="b">
        <f>FALSE()</f>
        <v>0</v>
      </c>
      <c r="F130" s="2" t="s">
        <v>10</v>
      </c>
      <c r="G130" s="2" t="s">
        <v>10</v>
      </c>
      <c r="H130" s="2" t="s">
        <v>35754</v>
      </c>
      <c r="I130" s="11" t="b">
        <f>FALSE()</f>
        <v>0</v>
      </c>
      <c r="J130" s="24">
        <v>82</v>
      </c>
      <c r="K130" s="24">
        <v>0</v>
      </c>
      <c r="L130" s="2" t="s">
        <v>10</v>
      </c>
      <c r="M130" t="str">
        <f>VLOOKUP(Table18[[#This Row],[No.]],N:O,2,FALSE)</f>
        <v>Beans Rosecoco</v>
      </c>
      <c r="N130" t="s">
        <v>36133</v>
      </c>
      <c r="O130" t="s">
        <v>36134</v>
      </c>
      <c r="P130" s="22">
        <v>22780</v>
      </c>
      <c r="Q130" s="22">
        <v>22780</v>
      </c>
      <c r="R130" s="4">
        <v>22780</v>
      </c>
      <c r="S130">
        <v>0</v>
      </c>
      <c r="T130" t="s">
        <v>35754</v>
      </c>
      <c r="U130" t="s">
        <v>7105</v>
      </c>
      <c r="V130" t="s">
        <v>7105</v>
      </c>
      <c r="W130" t="s">
        <v>7105</v>
      </c>
      <c r="X130">
        <v>82</v>
      </c>
      <c r="Y130">
        <v>0</v>
      </c>
      <c r="Z130">
        <v>0</v>
      </c>
      <c r="AB130" t="s">
        <v>36135</v>
      </c>
      <c r="AF130" t="str">
        <f t="shared" si="1"/>
        <v>Beans Rosecoco</v>
      </c>
    </row>
    <row r="131" spans="1:32" x14ac:dyDescent="0.35">
      <c r="A131" s="2" t="s">
        <v>36136</v>
      </c>
      <c r="B131" s="2" t="s">
        <v>36137</v>
      </c>
      <c r="C131" s="23">
        <v>0</v>
      </c>
      <c r="D131" s="11" t="b">
        <f>FALSE()</f>
        <v>0</v>
      </c>
      <c r="E131" s="11" t="b">
        <f>FALSE()</f>
        <v>0</v>
      </c>
      <c r="F131" s="2" t="s">
        <v>10</v>
      </c>
      <c r="G131" s="2" t="s">
        <v>10</v>
      </c>
      <c r="H131" s="2" t="s">
        <v>35778</v>
      </c>
      <c r="I131" s="11" t="b">
        <f>TRUE()</f>
        <v>1</v>
      </c>
      <c r="J131" s="24">
        <v>0</v>
      </c>
      <c r="K131" s="24">
        <v>0</v>
      </c>
      <c r="L131" s="2" t="s">
        <v>10</v>
      </c>
      <c r="M131" t="str">
        <f>VLOOKUP(Table18[[#This Row],[No.]],N:O,2,FALSE)</f>
        <v>Short Flowers</v>
      </c>
      <c r="N131" t="s">
        <v>36136</v>
      </c>
      <c r="O131" t="s">
        <v>36137</v>
      </c>
      <c r="P131">
        <v>0</v>
      </c>
      <c r="Q131">
        <v>0</v>
      </c>
      <c r="R131">
        <v>0</v>
      </c>
      <c r="S131">
        <v>150</v>
      </c>
      <c r="T131" t="s">
        <v>35778</v>
      </c>
      <c r="U131" t="s">
        <v>7105</v>
      </c>
      <c r="V131" t="s">
        <v>7105</v>
      </c>
      <c r="W131" t="s">
        <v>7133</v>
      </c>
      <c r="X131">
        <v>0</v>
      </c>
      <c r="Y131">
        <v>0</v>
      </c>
      <c r="Z131">
        <v>0</v>
      </c>
      <c r="AB131" t="s">
        <v>36138</v>
      </c>
      <c r="AF131" t="str">
        <f t="shared" ref="AF131:AF194" si="2">VLOOKUP(A:A,N:O,2,FALSE)</f>
        <v>Short Flowers</v>
      </c>
    </row>
    <row r="132" spans="1:32" x14ac:dyDescent="0.35">
      <c r="A132" s="2" t="s">
        <v>36139</v>
      </c>
      <c r="B132" s="2" t="s">
        <v>36140</v>
      </c>
      <c r="C132" s="23">
        <v>0</v>
      </c>
      <c r="D132" s="11" t="b">
        <f>FALSE()</f>
        <v>0</v>
      </c>
      <c r="E132" s="11" t="b">
        <f>FALSE()</f>
        <v>0</v>
      </c>
      <c r="F132" s="2" t="s">
        <v>10</v>
      </c>
      <c r="G132" s="2" t="s">
        <v>10</v>
      </c>
      <c r="H132" s="2" t="s">
        <v>35778</v>
      </c>
      <c r="I132" s="11" t="b">
        <f>FALSE()</f>
        <v>0</v>
      </c>
      <c r="J132" s="24">
        <v>0</v>
      </c>
      <c r="K132" s="24">
        <v>0</v>
      </c>
      <c r="L132" s="2" t="s">
        <v>10</v>
      </c>
      <c r="M132" t="str">
        <f>VLOOKUP(Table18[[#This Row],[No.]],N:O,2,FALSE)</f>
        <v>Banana Seedlings</v>
      </c>
      <c r="N132" t="s">
        <v>36139</v>
      </c>
      <c r="O132" t="s">
        <v>36140</v>
      </c>
      <c r="P132">
        <v>0</v>
      </c>
      <c r="Q132">
        <v>0</v>
      </c>
      <c r="R132">
        <v>0</v>
      </c>
      <c r="S132" s="22">
        <v>28451</v>
      </c>
      <c r="T132" t="s">
        <v>35778</v>
      </c>
      <c r="U132" t="s">
        <v>7105</v>
      </c>
      <c r="V132" t="s">
        <v>7105</v>
      </c>
      <c r="W132" t="s">
        <v>7105</v>
      </c>
      <c r="X132">
        <v>0</v>
      </c>
      <c r="Y132">
        <v>0</v>
      </c>
      <c r="Z132">
        <v>0</v>
      </c>
      <c r="AB132" t="s">
        <v>36141</v>
      </c>
      <c r="AF132" t="str">
        <f t="shared" si="2"/>
        <v>Banana Seedlings</v>
      </c>
    </row>
    <row r="133" spans="1:32" x14ac:dyDescent="0.35">
      <c r="A133" s="2" t="s">
        <v>36142</v>
      </c>
      <c r="B133" s="2" t="s">
        <v>36143</v>
      </c>
      <c r="C133" s="23">
        <v>3</v>
      </c>
      <c r="D133" s="11" t="b">
        <f>FALSE()</f>
        <v>0</v>
      </c>
      <c r="E133" s="11" t="b">
        <f>FALSE()</f>
        <v>0</v>
      </c>
      <c r="F133" s="2" t="s">
        <v>10</v>
      </c>
      <c r="G133" s="2" t="s">
        <v>10</v>
      </c>
      <c r="H133" s="2" t="s">
        <v>35754</v>
      </c>
      <c r="I133" s="11" t="b">
        <f>FALSE()</f>
        <v>0</v>
      </c>
      <c r="J133" s="24">
        <v>15865</v>
      </c>
      <c r="K133" s="24">
        <v>0</v>
      </c>
      <c r="L133" s="2" t="s">
        <v>10</v>
      </c>
      <c r="M133" t="str">
        <f>VLOOKUP(Table18[[#This Row],[No.]],N:O,2,FALSE)</f>
        <v>Watermelon Lahat fi</v>
      </c>
      <c r="N133" t="s">
        <v>36142</v>
      </c>
      <c r="O133" t="s">
        <v>36143</v>
      </c>
      <c r="P133">
        <v>3</v>
      </c>
      <c r="Q133">
        <v>3</v>
      </c>
      <c r="R133">
        <v>3</v>
      </c>
      <c r="S133">
        <v>81.400000000000006</v>
      </c>
      <c r="T133" t="s">
        <v>35754</v>
      </c>
      <c r="U133" t="s">
        <v>7105</v>
      </c>
      <c r="V133" t="s">
        <v>7105</v>
      </c>
      <c r="W133" t="s">
        <v>7105</v>
      </c>
      <c r="X133" s="4">
        <v>15865</v>
      </c>
      <c r="Y133">
        <v>0</v>
      </c>
      <c r="Z133">
        <v>0</v>
      </c>
      <c r="AB133" t="s">
        <v>36144</v>
      </c>
      <c r="AF133" t="str">
        <f t="shared" si="2"/>
        <v>Watermelon Lahat fi</v>
      </c>
    </row>
    <row r="134" spans="1:32" x14ac:dyDescent="0.35">
      <c r="A134" s="2" t="s">
        <v>36145</v>
      </c>
      <c r="B134" s="2" t="s">
        <v>36146</v>
      </c>
      <c r="C134" s="23">
        <v>0</v>
      </c>
      <c r="D134" s="11" t="b">
        <f>FALSE()</f>
        <v>0</v>
      </c>
      <c r="E134" s="11" t="b">
        <f>FALSE()</f>
        <v>0</v>
      </c>
      <c r="F134" s="2" t="s">
        <v>10</v>
      </c>
      <c r="G134" s="2" t="s">
        <v>10</v>
      </c>
      <c r="H134" s="2" t="s">
        <v>35763</v>
      </c>
      <c r="I134" s="11" t="b">
        <f>TRUE()</f>
        <v>1</v>
      </c>
      <c r="J134" s="24">
        <v>0</v>
      </c>
      <c r="K134" s="24">
        <v>0</v>
      </c>
      <c r="L134" s="2" t="s">
        <v>10</v>
      </c>
      <c r="M134" t="str">
        <f>VLOOKUP(Table18[[#This Row],[No.]],N:O,2,FALSE)</f>
        <v>Cow pea - Kenkunde</v>
      </c>
      <c r="N134" t="s">
        <v>36145</v>
      </c>
      <c r="O134" t="s">
        <v>36146</v>
      </c>
      <c r="P134">
        <v>0</v>
      </c>
      <c r="Q134">
        <v>0</v>
      </c>
      <c r="R134">
        <v>0</v>
      </c>
      <c r="S134">
        <v>900</v>
      </c>
      <c r="T134" t="s">
        <v>35763</v>
      </c>
      <c r="U134" t="s">
        <v>7105</v>
      </c>
      <c r="V134" t="s">
        <v>7105</v>
      </c>
      <c r="W134" t="s">
        <v>7133</v>
      </c>
      <c r="X134">
        <v>0</v>
      </c>
      <c r="Y134">
        <v>0</v>
      </c>
      <c r="Z134">
        <v>0</v>
      </c>
      <c r="AB134" t="s">
        <v>36147</v>
      </c>
      <c r="AF134" t="str">
        <f t="shared" si="2"/>
        <v>Cow pea - Kenkunde</v>
      </c>
    </row>
    <row r="135" spans="1:32" x14ac:dyDescent="0.35">
      <c r="A135" s="2" t="s">
        <v>36148</v>
      </c>
      <c r="B135" s="2" t="s">
        <v>36149</v>
      </c>
      <c r="C135" s="23">
        <v>0</v>
      </c>
      <c r="D135" s="11" t="b">
        <f>FALSE()</f>
        <v>0</v>
      </c>
      <c r="E135" s="11" t="b">
        <f>FALSE()</f>
        <v>0</v>
      </c>
      <c r="F135" s="2" t="s">
        <v>10</v>
      </c>
      <c r="G135" s="2" t="s">
        <v>10</v>
      </c>
      <c r="H135" s="2" t="s">
        <v>35763</v>
      </c>
      <c r="I135" s="11" t="b">
        <f>TRUE()</f>
        <v>1</v>
      </c>
      <c r="J135" s="24">
        <v>0</v>
      </c>
      <c r="K135" s="24">
        <v>0</v>
      </c>
      <c r="L135" s="2" t="s">
        <v>10</v>
      </c>
      <c r="M135" t="str">
        <f>VLOOKUP(Table18[[#This Row],[No.]],N:O,2,FALSE)</f>
        <v>Maize Seeds-DK 4031</v>
      </c>
      <c r="N135" t="s">
        <v>36148</v>
      </c>
      <c r="O135" t="s">
        <v>36149</v>
      </c>
      <c r="P135">
        <v>0</v>
      </c>
      <c r="Q135">
        <v>0</v>
      </c>
      <c r="R135">
        <v>0</v>
      </c>
      <c r="S135">
        <v>42</v>
      </c>
      <c r="T135" t="s">
        <v>35763</v>
      </c>
      <c r="U135" t="s">
        <v>7105</v>
      </c>
      <c r="V135" t="s">
        <v>7105</v>
      </c>
      <c r="W135" t="s">
        <v>7133</v>
      </c>
      <c r="X135">
        <v>0</v>
      </c>
      <c r="Y135">
        <v>0</v>
      </c>
      <c r="Z135">
        <v>0</v>
      </c>
      <c r="AB135" t="s">
        <v>36150</v>
      </c>
      <c r="AF135" t="str">
        <f t="shared" si="2"/>
        <v>Maize Seeds-DK 4031</v>
      </c>
    </row>
    <row r="136" spans="1:32" x14ac:dyDescent="0.35">
      <c r="A136" s="2" t="s">
        <v>36151</v>
      </c>
      <c r="B136" s="2" t="s">
        <v>36152</v>
      </c>
      <c r="C136" s="23">
        <v>30</v>
      </c>
      <c r="D136" s="11" t="b">
        <f>FALSE()</f>
        <v>0</v>
      </c>
      <c r="E136" s="11" t="b">
        <f>FALSE()</f>
        <v>0</v>
      </c>
      <c r="F136" s="2" t="s">
        <v>10</v>
      </c>
      <c r="G136" s="2" t="s">
        <v>10</v>
      </c>
      <c r="H136" s="2" t="s">
        <v>35763</v>
      </c>
      <c r="I136" s="11" t="b">
        <f>FALSE()</f>
        <v>0</v>
      </c>
      <c r="J136" s="24">
        <v>215</v>
      </c>
      <c r="K136" s="24">
        <v>0</v>
      </c>
      <c r="L136" s="2" t="s">
        <v>10</v>
      </c>
      <c r="M136" t="str">
        <f>VLOOKUP(Table18[[#This Row],[No.]],N:O,2,FALSE)</f>
        <v>Squash Butternut-Waltham-20</v>
      </c>
      <c r="N136" t="s">
        <v>36151</v>
      </c>
      <c r="O136" s="4" t="s">
        <v>36152</v>
      </c>
      <c r="P136" s="4">
        <v>30</v>
      </c>
      <c r="Q136">
        <v>30</v>
      </c>
      <c r="R136">
        <v>30</v>
      </c>
      <c r="S136">
        <v>60</v>
      </c>
      <c r="T136" t="s">
        <v>35763</v>
      </c>
      <c r="U136" t="s">
        <v>7105</v>
      </c>
      <c r="V136" t="s">
        <v>7105</v>
      </c>
      <c r="W136" t="s">
        <v>7105</v>
      </c>
      <c r="X136">
        <v>215</v>
      </c>
      <c r="Y136">
        <v>0</v>
      </c>
      <c r="Z136">
        <v>0</v>
      </c>
      <c r="AB136" t="s">
        <v>36153</v>
      </c>
      <c r="AF136" t="str">
        <f t="shared" si="2"/>
        <v>Squash Butternut-Waltham-20</v>
      </c>
    </row>
    <row r="137" spans="1:32" x14ac:dyDescent="0.35">
      <c r="A137" s="2" t="s">
        <v>36154</v>
      </c>
      <c r="B137" s="2" t="s">
        <v>36155</v>
      </c>
      <c r="C137" s="23">
        <v>0</v>
      </c>
      <c r="D137" s="11" t="b">
        <f>FALSE()</f>
        <v>0</v>
      </c>
      <c r="E137" s="11" t="b">
        <f>FALSE()</f>
        <v>0</v>
      </c>
      <c r="F137" s="2" t="s">
        <v>10</v>
      </c>
      <c r="G137" s="2" t="s">
        <v>10</v>
      </c>
      <c r="H137" s="2" t="s">
        <v>35754</v>
      </c>
      <c r="I137" s="11" t="b">
        <f>TRUE()</f>
        <v>1</v>
      </c>
      <c r="J137" s="24">
        <v>0</v>
      </c>
      <c r="K137" s="24">
        <v>0</v>
      </c>
      <c r="L137" s="2" t="s">
        <v>10</v>
      </c>
      <c r="M137" t="str">
        <f>VLOOKUP(Table18[[#This Row],[No.]],N:O,2,FALSE)</f>
        <v>Avirmec</v>
      </c>
      <c r="N137" t="s">
        <v>36154</v>
      </c>
      <c r="O137" t="s">
        <v>36155</v>
      </c>
      <c r="P137">
        <v>0</v>
      </c>
      <c r="Q137">
        <v>0</v>
      </c>
      <c r="R137">
        <v>0</v>
      </c>
      <c r="S137">
        <v>63</v>
      </c>
      <c r="T137" t="s">
        <v>35754</v>
      </c>
      <c r="U137" t="s">
        <v>7105</v>
      </c>
      <c r="V137" t="s">
        <v>7105</v>
      </c>
      <c r="W137" t="s">
        <v>7133</v>
      </c>
      <c r="X137">
        <v>0</v>
      </c>
      <c r="Y137">
        <v>0</v>
      </c>
      <c r="Z137">
        <v>0</v>
      </c>
      <c r="AB137" t="s">
        <v>36156</v>
      </c>
      <c r="AF137" t="str">
        <f t="shared" si="2"/>
        <v>Avirmec</v>
      </c>
    </row>
    <row r="138" spans="1:32" x14ac:dyDescent="0.35">
      <c r="A138" s="2" t="s">
        <v>36157</v>
      </c>
      <c r="B138" s="2" t="s">
        <v>36158</v>
      </c>
      <c r="C138" s="23">
        <v>0</v>
      </c>
      <c r="D138" s="11" t="b">
        <f>FALSE()</f>
        <v>0</v>
      </c>
      <c r="E138" s="11" t="b">
        <f>FALSE()</f>
        <v>0</v>
      </c>
      <c r="F138" s="2" t="s">
        <v>10</v>
      </c>
      <c r="G138" s="2" t="s">
        <v>10</v>
      </c>
      <c r="H138" s="2" t="s">
        <v>35754</v>
      </c>
      <c r="I138" s="11" t="b">
        <f>FALSE()</f>
        <v>0</v>
      </c>
      <c r="J138" s="24">
        <v>1500</v>
      </c>
      <c r="K138" s="24">
        <v>0</v>
      </c>
      <c r="L138" s="2" t="s">
        <v>10</v>
      </c>
      <c r="M138" t="str">
        <f>VLOOKUP(Table18[[#This Row],[No.]],N:O,2,FALSE)</f>
        <v>Funguran</v>
      </c>
      <c r="N138" t="s">
        <v>36157</v>
      </c>
      <c r="O138" t="s">
        <v>36158</v>
      </c>
      <c r="P138">
        <v>0</v>
      </c>
      <c r="Q138">
        <v>0</v>
      </c>
      <c r="R138">
        <v>0</v>
      </c>
      <c r="S138">
        <v>564</v>
      </c>
      <c r="T138" t="s">
        <v>35754</v>
      </c>
      <c r="U138" t="s">
        <v>7105</v>
      </c>
      <c r="V138" t="s">
        <v>7105</v>
      </c>
      <c r="W138" t="s">
        <v>7105</v>
      </c>
      <c r="X138" s="4">
        <v>1500</v>
      </c>
      <c r="Y138">
        <v>0</v>
      </c>
      <c r="Z138">
        <v>0</v>
      </c>
      <c r="AB138" t="s">
        <v>36159</v>
      </c>
      <c r="AF138" t="str">
        <f t="shared" si="2"/>
        <v>Funguran</v>
      </c>
    </row>
    <row r="139" spans="1:32" x14ac:dyDescent="0.35">
      <c r="A139" s="2" t="s">
        <v>36160</v>
      </c>
      <c r="B139" s="2" t="s">
        <v>36161</v>
      </c>
      <c r="C139" s="23">
        <v>5</v>
      </c>
      <c r="D139" s="11" t="b">
        <f>FALSE()</f>
        <v>0</v>
      </c>
      <c r="E139" s="11" t="b">
        <f>FALSE()</f>
        <v>0</v>
      </c>
      <c r="F139" s="2" t="s">
        <v>10</v>
      </c>
      <c r="G139" s="2" t="s">
        <v>10</v>
      </c>
      <c r="H139" s="2" t="s">
        <v>35763</v>
      </c>
      <c r="I139" s="11" t="b">
        <f>FALSE()</f>
        <v>0</v>
      </c>
      <c r="J139" s="24">
        <v>0</v>
      </c>
      <c r="K139" s="24">
        <v>0</v>
      </c>
      <c r="L139" s="2" t="s">
        <v>10</v>
      </c>
      <c r="M139" t="str">
        <f>VLOOKUP(Table18[[#This Row],[No.]],N:O,2,FALSE)</f>
        <v>Nimrod- Fungicide</v>
      </c>
      <c r="N139" t="s">
        <v>36160</v>
      </c>
      <c r="O139" t="s">
        <v>36161</v>
      </c>
      <c r="P139">
        <v>5</v>
      </c>
      <c r="Q139">
        <v>5</v>
      </c>
      <c r="R139">
        <v>5</v>
      </c>
      <c r="S139">
        <v>86</v>
      </c>
      <c r="T139" t="s">
        <v>35763</v>
      </c>
      <c r="U139" t="s">
        <v>7105</v>
      </c>
      <c r="V139" t="s">
        <v>7105</v>
      </c>
      <c r="W139" t="s">
        <v>7105</v>
      </c>
      <c r="X139">
        <v>0</v>
      </c>
      <c r="Y139">
        <v>0</v>
      </c>
      <c r="Z139">
        <v>0</v>
      </c>
      <c r="AB139" t="s">
        <v>36162</v>
      </c>
      <c r="AF139" t="str">
        <f t="shared" si="2"/>
        <v>Nimrod- Fungicide</v>
      </c>
    </row>
    <row r="140" spans="1:32" x14ac:dyDescent="0.35">
      <c r="A140" s="2" t="s">
        <v>36163</v>
      </c>
      <c r="B140" s="2" t="s">
        <v>36164</v>
      </c>
      <c r="C140" s="23">
        <v>32524</v>
      </c>
      <c r="D140" s="11" t="b">
        <f>FALSE()</f>
        <v>0</v>
      </c>
      <c r="E140" s="11" t="b">
        <f>FALSE()</f>
        <v>0</v>
      </c>
      <c r="F140" s="2" t="s">
        <v>10</v>
      </c>
      <c r="G140" s="2" t="s">
        <v>10</v>
      </c>
      <c r="H140" s="2" t="s">
        <v>35763</v>
      </c>
      <c r="I140" s="11" t="b">
        <f>FALSE()</f>
        <v>0</v>
      </c>
      <c r="J140" s="24">
        <v>324</v>
      </c>
      <c r="K140" s="24">
        <v>0</v>
      </c>
      <c r="L140" s="2" t="s">
        <v>10</v>
      </c>
      <c r="M140" t="str">
        <f>VLOOKUP(Table18[[#This Row],[No.]],N:O,2,FALSE)</f>
        <v>Maize Seeds</v>
      </c>
      <c r="N140" s="4" t="s">
        <v>36163</v>
      </c>
      <c r="O140" s="4" t="s">
        <v>36164</v>
      </c>
      <c r="P140" s="4">
        <v>32524</v>
      </c>
      <c r="Q140" s="22">
        <v>32524</v>
      </c>
      <c r="R140" s="4">
        <v>32724</v>
      </c>
      <c r="S140" s="22">
        <v>19511</v>
      </c>
      <c r="T140" t="s">
        <v>35763</v>
      </c>
      <c r="U140" t="s">
        <v>7105</v>
      </c>
      <c r="V140" t="s">
        <v>7105</v>
      </c>
      <c r="W140" t="s">
        <v>7105</v>
      </c>
      <c r="X140">
        <v>324</v>
      </c>
      <c r="Y140">
        <v>0</v>
      </c>
      <c r="Z140">
        <v>0</v>
      </c>
      <c r="AB140" t="s">
        <v>36165</v>
      </c>
      <c r="AF140" t="str">
        <f t="shared" si="2"/>
        <v>Maize Seeds</v>
      </c>
    </row>
    <row r="141" spans="1:32" x14ac:dyDescent="0.35">
      <c r="A141" s="2" t="s">
        <v>36166</v>
      </c>
      <c r="B141" s="2" t="s">
        <v>36167</v>
      </c>
      <c r="C141" s="23">
        <v>60</v>
      </c>
      <c r="D141" s="11" t="b">
        <f>FALSE()</f>
        <v>0</v>
      </c>
      <c r="E141" s="11" t="b">
        <f>FALSE()</f>
        <v>0</v>
      </c>
      <c r="F141" s="2" t="s">
        <v>10</v>
      </c>
      <c r="G141" s="2" t="s">
        <v>10</v>
      </c>
      <c r="H141" s="2" t="s">
        <v>35751</v>
      </c>
      <c r="I141" s="11" t="b">
        <f>FALSE()</f>
        <v>0</v>
      </c>
      <c r="J141" s="24">
        <v>750</v>
      </c>
      <c r="K141" s="24">
        <v>0</v>
      </c>
      <c r="L141" s="2" t="s">
        <v>10</v>
      </c>
      <c r="M141" t="str">
        <f>VLOOKUP(Table18[[#This Row],[No.]],N:O,2,FALSE)</f>
        <v>Beans</v>
      </c>
      <c r="N141" t="s">
        <v>36166</v>
      </c>
      <c r="O141" t="s">
        <v>36167</v>
      </c>
      <c r="P141">
        <v>60</v>
      </c>
      <c r="Q141">
        <v>60</v>
      </c>
      <c r="R141">
        <v>60</v>
      </c>
      <c r="S141" s="22">
        <v>7870</v>
      </c>
      <c r="T141" t="s">
        <v>35751</v>
      </c>
      <c r="U141" t="s">
        <v>7105</v>
      </c>
      <c r="V141" t="s">
        <v>7105</v>
      </c>
      <c r="W141" t="s">
        <v>7105</v>
      </c>
      <c r="X141">
        <v>750</v>
      </c>
      <c r="Y141">
        <v>0</v>
      </c>
      <c r="Z141">
        <v>0</v>
      </c>
      <c r="AB141" t="s">
        <v>36168</v>
      </c>
      <c r="AE141" t="s">
        <v>36169</v>
      </c>
      <c r="AF141" t="str">
        <f t="shared" si="2"/>
        <v>Beans</v>
      </c>
    </row>
    <row r="142" spans="1:32" x14ac:dyDescent="0.35">
      <c r="A142" s="2" t="s">
        <v>36170</v>
      </c>
      <c r="B142" s="2" t="s">
        <v>36171</v>
      </c>
      <c r="C142" s="23">
        <v>0</v>
      </c>
      <c r="D142" s="11" t="b">
        <f>FALSE()</f>
        <v>0</v>
      </c>
      <c r="E142" s="11" t="b">
        <f>FALSE()</f>
        <v>0</v>
      </c>
      <c r="F142" s="2" t="s">
        <v>10</v>
      </c>
      <c r="G142" s="2" t="s">
        <v>10</v>
      </c>
      <c r="H142" s="2" t="s">
        <v>35778</v>
      </c>
      <c r="I142" s="11" t="b">
        <f>TRUE()</f>
        <v>1</v>
      </c>
      <c r="J142" s="24">
        <v>0</v>
      </c>
      <c r="K142" s="24">
        <v>0</v>
      </c>
      <c r="L142" s="2" t="s">
        <v>10</v>
      </c>
      <c r="M142" t="str">
        <f>VLOOKUP(Table18[[#This Row],[No.]],N:O,2,FALSE)</f>
        <v>kikuyu grass</v>
      </c>
      <c r="N142" t="s">
        <v>36170</v>
      </c>
      <c r="O142" t="s">
        <v>36171</v>
      </c>
      <c r="P142">
        <v>0</v>
      </c>
      <c r="Q142">
        <v>0</v>
      </c>
      <c r="R142">
        <v>0</v>
      </c>
      <c r="S142">
        <v>1</v>
      </c>
      <c r="T142" t="s">
        <v>35778</v>
      </c>
      <c r="U142" t="s">
        <v>7105</v>
      </c>
      <c r="V142" t="s">
        <v>7105</v>
      </c>
      <c r="W142" t="s">
        <v>7133</v>
      </c>
      <c r="X142">
        <v>0</v>
      </c>
      <c r="Y142">
        <v>0</v>
      </c>
      <c r="Z142">
        <v>0</v>
      </c>
      <c r="AB142" t="s">
        <v>36172</v>
      </c>
      <c r="AF142" t="str">
        <f t="shared" si="2"/>
        <v>kikuyu grass</v>
      </c>
    </row>
    <row r="143" spans="1:32" x14ac:dyDescent="0.35">
      <c r="A143" s="2" t="s">
        <v>36173</v>
      </c>
      <c r="B143" s="2" t="s">
        <v>36171</v>
      </c>
      <c r="C143" s="23">
        <v>0</v>
      </c>
      <c r="D143" s="11" t="b">
        <f>FALSE()</f>
        <v>0</v>
      </c>
      <c r="E143" s="11" t="b">
        <f>FALSE()</f>
        <v>0</v>
      </c>
      <c r="F143" s="2" t="s">
        <v>10</v>
      </c>
      <c r="G143" s="2" t="s">
        <v>10</v>
      </c>
      <c r="H143" s="2" t="s">
        <v>35778</v>
      </c>
      <c r="I143" s="11" t="b">
        <f>TRUE()</f>
        <v>1</v>
      </c>
      <c r="J143" s="24">
        <v>0</v>
      </c>
      <c r="K143" s="24">
        <v>0</v>
      </c>
      <c r="L143" s="2" t="s">
        <v>10</v>
      </c>
      <c r="M143" t="str">
        <f>VLOOKUP(Table18[[#This Row],[No.]],N:O,2,FALSE)</f>
        <v>kikuyu grass</v>
      </c>
      <c r="N143" t="s">
        <v>36173</v>
      </c>
      <c r="O143" t="s">
        <v>36171</v>
      </c>
      <c r="P143">
        <v>0</v>
      </c>
      <c r="Q143">
        <v>0</v>
      </c>
      <c r="R143">
        <v>0</v>
      </c>
      <c r="S143" s="22">
        <v>21000</v>
      </c>
      <c r="T143" t="s">
        <v>35778</v>
      </c>
      <c r="U143" t="s">
        <v>7105</v>
      </c>
      <c r="V143" t="s">
        <v>7105</v>
      </c>
      <c r="W143" t="s">
        <v>7133</v>
      </c>
      <c r="X143">
        <v>0</v>
      </c>
      <c r="Y143">
        <v>0</v>
      </c>
      <c r="Z143">
        <v>0</v>
      </c>
      <c r="AB143" t="s">
        <v>36172</v>
      </c>
      <c r="AF143" t="str">
        <f t="shared" si="2"/>
        <v>kikuyu grass</v>
      </c>
    </row>
    <row r="144" spans="1:32" x14ac:dyDescent="0.35">
      <c r="A144" s="2" t="s">
        <v>36174</v>
      </c>
      <c r="B144" s="2" t="s">
        <v>36175</v>
      </c>
      <c r="C144" s="23">
        <v>120233</v>
      </c>
      <c r="D144" s="11" t="b">
        <f>FALSE()</f>
        <v>0</v>
      </c>
      <c r="E144" s="11" t="b">
        <f>FALSE()</f>
        <v>0</v>
      </c>
      <c r="F144" s="2" t="s">
        <v>10</v>
      </c>
      <c r="G144" s="2" t="s">
        <v>10</v>
      </c>
      <c r="H144" s="2" t="s">
        <v>35778</v>
      </c>
      <c r="I144" s="11" t="b">
        <f>FALSE()</f>
        <v>0</v>
      </c>
      <c r="J144" s="24">
        <v>0</v>
      </c>
      <c r="K144" s="24">
        <v>0</v>
      </c>
      <c r="L144" s="2" t="s">
        <v>10</v>
      </c>
      <c r="M144" t="str">
        <f>VLOOKUP(Table18[[#This Row],[No.]],N:O,2,FALSE)</f>
        <v>Tree Planting Bags</v>
      </c>
      <c r="N144" t="s">
        <v>36174</v>
      </c>
      <c r="O144" t="s">
        <v>36175</v>
      </c>
      <c r="P144" s="22">
        <v>120233</v>
      </c>
      <c r="Q144" s="22">
        <v>120233</v>
      </c>
      <c r="R144" s="4">
        <v>120233</v>
      </c>
      <c r="S144" s="22">
        <v>5007</v>
      </c>
      <c r="T144" t="s">
        <v>35778</v>
      </c>
      <c r="U144" t="s">
        <v>7105</v>
      </c>
      <c r="V144" t="s">
        <v>7105</v>
      </c>
      <c r="W144" t="s">
        <v>7105</v>
      </c>
      <c r="X144">
        <v>0</v>
      </c>
      <c r="Y144">
        <v>0</v>
      </c>
      <c r="Z144">
        <v>0</v>
      </c>
      <c r="AB144" t="s">
        <v>36176</v>
      </c>
      <c r="AF144" t="str">
        <f t="shared" si="2"/>
        <v>Tree Planting Bags</v>
      </c>
    </row>
    <row r="145" spans="1:32" x14ac:dyDescent="0.35">
      <c r="A145" s="2" t="s">
        <v>36177</v>
      </c>
      <c r="B145" s="2" t="s">
        <v>36178</v>
      </c>
      <c r="C145" s="23">
        <v>20</v>
      </c>
      <c r="D145" s="11" t="b">
        <f>FALSE()</f>
        <v>0</v>
      </c>
      <c r="E145" s="11" t="b">
        <f>FALSE()</f>
        <v>0</v>
      </c>
      <c r="F145" s="2" t="s">
        <v>10</v>
      </c>
      <c r="G145" s="2" t="s">
        <v>10</v>
      </c>
      <c r="H145" s="2" t="s">
        <v>36179</v>
      </c>
      <c r="I145" s="11" t="b">
        <f>FALSE()</f>
        <v>0</v>
      </c>
      <c r="J145" s="24">
        <v>0</v>
      </c>
      <c r="K145" s="24">
        <v>0</v>
      </c>
      <c r="L145" s="2" t="s">
        <v>10</v>
      </c>
      <c r="M145" t="str">
        <f>VLOOKUP(Table18[[#This Row],[No.]],N:O,2,FALSE)</f>
        <v xml:space="preserve">Pegusus </v>
      </c>
      <c r="N145" t="s">
        <v>36177</v>
      </c>
      <c r="O145" t="s">
        <v>36178</v>
      </c>
      <c r="P145">
        <v>20</v>
      </c>
      <c r="Q145">
        <v>20</v>
      </c>
      <c r="R145">
        <v>20</v>
      </c>
      <c r="S145">
        <v>0</v>
      </c>
      <c r="T145" t="s">
        <v>36179</v>
      </c>
      <c r="U145" t="s">
        <v>7105</v>
      </c>
      <c r="V145" t="s">
        <v>7105</v>
      </c>
      <c r="W145" t="s">
        <v>7105</v>
      </c>
      <c r="X145">
        <v>0</v>
      </c>
      <c r="Y145">
        <v>0</v>
      </c>
      <c r="Z145">
        <v>0</v>
      </c>
      <c r="AB145" t="s">
        <v>36180</v>
      </c>
      <c r="AF145" t="str">
        <f t="shared" si="2"/>
        <v xml:space="preserve">Pegusus </v>
      </c>
    </row>
    <row r="146" spans="1:32" x14ac:dyDescent="0.35">
      <c r="A146" s="2" t="s">
        <v>36181</v>
      </c>
      <c r="B146" s="2" t="s">
        <v>36182</v>
      </c>
      <c r="C146" s="23">
        <v>0</v>
      </c>
      <c r="D146" s="11" t="b">
        <f>FALSE()</f>
        <v>0</v>
      </c>
      <c r="E146" s="11" t="b">
        <f>FALSE()</f>
        <v>0</v>
      </c>
      <c r="F146" s="2" t="s">
        <v>10</v>
      </c>
      <c r="G146" s="2" t="s">
        <v>10</v>
      </c>
      <c r="H146" s="2" t="s">
        <v>36183</v>
      </c>
      <c r="I146" s="11" t="b">
        <f>FALSE()</f>
        <v>0</v>
      </c>
      <c r="J146" s="24">
        <v>1800</v>
      </c>
      <c r="K146" s="24">
        <v>0</v>
      </c>
      <c r="L146" s="2" t="s">
        <v>10</v>
      </c>
      <c r="M146" t="str">
        <f>VLOOKUP(Table18[[#This Row],[No.]],N:O,2,FALSE)</f>
        <v>Bionematon</v>
      </c>
      <c r="N146" t="s">
        <v>36181</v>
      </c>
      <c r="O146" t="s">
        <v>36182</v>
      </c>
      <c r="P146">
        <v>0</v>
      </c>
      <c r="Q146">
        <v>0</v>
      </c>
      <c r="R146">
        <v>0</v>
      </c>
      <c r="S146">
        <v>0</v>
      </c>
      <c r="T146" t="s">
        <v>36183</v>
      </c>
      <c r="U146" t="s">
        <v>7105</v>
      </c>
      <c r="V146" t="s">
        <v>7105</v>
      </c>
      <c r="W146" t="s">
        <v>7105</v>
      </c>
      <c r="X146" s="4">
        <v>1800</v>
      </c>
      <c r="Y146">
        <v>0</v>
      </c>
      <c r="Z146">
        <v>0</v>
      </c>
      <c r="AB146" t="s">
        <v>36184</v>
      </c>
      <c r="AF146" t="str">
        <f t="shared" si="2"/>
        <v>Bionematon</v>
      </c>
    </row>
    <row r="147" spans="1:32" x14ac:dyDescent="0.35">
      <c r="A147" s="2" t="s">
        <v>36185</v>
      </c>
      <c r="B147" s="2" t="s">
        <v>36186</v>
      </c>
      <c r="C147" s="23">
        <v>0</v>
      </c>
      <c r="D147" s="11" t="b">
        <f>FALSE()</f>
        <v>0</v>
      </c>
      <c r="E147" s="11" t="b">
        <f>FALSE()</f>
        <v>0</v>
      </c>
      <c r="F147" s="2" t="s">
        <v>10</v>
      </c>
      <c r="G147" s="2" t="s">
        <v>10</v>
      </c>
      <c r="H147" s="2" t="s">
        <v>36183</v>
      </c>
      <c r="I147" s="11" t="b">
        <f>FALSE()</f>
        <v>0</v>
      </c>
      <c r="J147" s="24">
        <v>4500</v>
      </c>
      <c r="K147" s="24">
        <v>0</v>
      </c>
      <c r="L147" s="2" t="s">
        <v>10</v>
      </c>
      <c r="M147" t="str">
        <f>VLOOKUP(Table18[[#This Row],[No.]],N:O,2,FALSE)</f>
        <v>Escort</v>
      </c>
      <c r="N147" t="s">
        <v>36185</v>
      </c>
      <c r="O147" t="s">
        <v>36186</v>
      </c>
      <c r="P147">
        <v>0</v>
      </c>
      <c r="Q147">
        <v>0</v>
      </c>
      <c r="R147">
        <v>0</v>
      </c>
      <c r="S147">
        <v>12</v>
      </c>
      <c r="T147" t="s">
        <v>36183</v>
      </c>
      <c r="U147" t="s">
        <v>7105</v>
      </c>
      <c r="V147" t="s">
        <v>7105</v>
      </c>
      <c r="W147" t="s">
        <v>7105</v>
      </c>
      <c r="X147" s="4">
        <v>4500</v>
      </c>
      <c r="Y147">
        <v>0</v>
      </c>
      <c r="Z147">
        <v>0</v>
      </c>
      <c r="AB147" t="s">
        <v>36187</v>
      </c>
      <c r="AF147" t="str">
        <f t="shared" si="2"/>
        <v>Escort</v>
      </c>
    </row>
    <row r="148" spans="1:32" x14ac:dyDescent="0.35">
      <c r="A148" s="2" t="s">
        <v>36188</v>
      </c>
      <c r="B148" s="2" t="s">
        <v>36189</v>
      </c>
      <c r="C148" s="23">
        <v>-15</v>
      </c>
      <c r="D148" s="11" t="b">
        <f>FALSE()</f>
        <v>0</v>
      </c>
      <c r="E148" s="11" t="b">
        <f>FALSE()</f>
        <v>0</v>
      </c>
      <c r="F148" s="2" t="s">
        <v>10</v>
      </c>
      <c r="G148" s="2" t="s">
        <v>10</v>
      </c>
      <c r="H148" s="2" t="s">
        <v>35754</v>
      </c>
      <c r="I148" s="11" t="b">
        <f>FALSE()</f>
        <v>0</v>
      </c>
      <c r="J148" s="24">
        <v>0</v>
      </c>
      <c r="K148" s="24">
        <v>0</v>
      </c>
      <c r="L148" s="2" t="s">
        <v>10</v>
      </c>
      <c r="M148" t="str">
        <f>VLOOKUP(Table18[[#This Row],[No.]],N:O,2,FALSE)</f>
        <v>Carrot Seeds</v>
      </c>
      <c r="N148" t="s">
        <v>36188</v>
      </c>
      <c r="O148" t="s">
        <v>36189</v>
      </c>
      <c r="P148">
        <v>-15</v>
      </c>
      <c r="Q148">
        <v>-15</v>
      </c>
      <c r="R148">
        <v>-15</v>
      </c>
      <c r="S148">
        <v>25</v>
      </c>
      <c r="T148" t="s">
        <v>35754</v>
      </c>
      <c r="U148" t="s">
        <v>7105</v>
      </c>
      <c r="V148" t="s">
        <v>7105</v>
      </c>
      <c r="W148" t="s">
        <v>7105</v>
      </c>
      <c r="X148">
        <v>0</v>
      </c>
      <c r="Y148">
        <v>0</v>
      </c>
      <c r="Z148">
        <v>0</v>
      </c>
      <c r="AB148" t="s">
        <v>36190</v>
      </c>
      <c r="AF148" t="str">
        <f t="shared" si="2"/>
        <v>Carrot Seeds</v>
      </c>
    </row>
    <row r="149" spans="1:32" x14ac:dyDescent="0.35">
      <c r="A149" s="2" t="s">
        <v>36191</v>
      </c>
      <c r="B149" s="2" t="s">
        <v>36192</v>
      </c>
      <c r="C149" s="23">
        <v>-15</v>
      </c>
      <c r="D149" s="11" t="b">
        <f>FALSE()</f>
        <v>0</v>
      </c>
      <c r="E149" s="11" t="b">
        <f>FALSE()</f>
        <v>0</v>
      </c>
      <c r="F149" s="2" t="s">
        <v>10</v>
      </c>
      <c r="G149" s="2" t="s">
        <v>10</v>
      </c>
      <c r="H149" s="2" t="s">
        <v>35754</v>
      </c>
      <c r="I149" s="11" t="b">
        <f>FALSE()</f>
        <v>0</v>
      </c>
      <c r="J149" s="24">
        <v>995</v>
      </c>
      <c r="K149" s="24">
        <v>0</v>
      </c>
      <c r="L149" s="2" t="s">
        <v>10</v>
      </c>
      <c r="M149" t="str">
        <f>VLOOKUP(Table18[[#This Row],[No.]],N:O,2,FALSE)</f>
        <v>Coriander (Dania)</v>
      </c>
      <c r="N149" t="s">
        <v>36191</v>
      </c>
      <c r="O149" t="s">
        <v>36192</v>
      </c>
      <c r="P149">
        <v>-15</v>
      </c>
      <c r="Q149">
        <v>-15</v>
      </c>
      <c r="R149">
        <v>-15</v>
      </c>
      <c r="S149">
        <v>0.25</v>
      </c>
      <c r="T149" t="s">
        <v>35754</v>
      </c>
      <c r="U149" t="s">
        <v>7105</v>
      </c>
      <c r="V149" t="s">
        <v>7105</v>
      </c>
      <c r="W149" t="s">
        <v>7105</v>
      </c>
      <c r="X149">
        <v>995</v>
      </c>
      <c r="Y149">
        <v>0</v>
      </c>
      <c r="Z149">
        <v>0</v>
      </c>
      <c r="AB149" t="s">
        <v>36193</v>
      </c>
      <c r="AF149" t="str">
        <f t="shared" si="2"/>
        <v>Coriander (Dania)</v>
      </c>
    </row>
    <row r="150" spans="1:32" x14ac:dyDescent="0.35">
      <c r="A150" s="2" t="s">
        <v>36194</v>
      </c>
      <c r="B150" s="2" t="s">
        <v>36195</v>
      </c>
      <c r="C150" s="23">
        <v>0</v>
      </c>
      <c r="D150" s="11" t="b">
        <f>FALSE()</f>
        <v>0</v>
      </c>
      <c r="E150" s="11" t="b">
        <f>FALSE()</f>
        <v>0</v>
      </c>
      <c r="F150" s="2" t="s">
        <v>10</v>
      </c>
      <c r="G150" s="2" t="s">
        <v>10</v>
      </c>
      <c r="H150" s="2" t="s">
        <v>36179</v>
      </c>
      <c r="I150" s="11" t="b">
        <f>FALSE()</f>
        <v>0</v>
      </c>
      <c r="J150" s="24">
        <v>2000</v>
      </c>
      <c r="K150" s="24">
        <v>0</v>
      </c>
      <c r="L150" s="2" t="s">
        <v>10</v>
      </c>
      <c r="M150" t="str">
        <f>VLOOKUP(Table18[[#This Row],[No.]],N:O,2,FALSE)</f>
        <v>Cyclone</v>
      </c>
      <c r="N150" t="s">
        <v>36194</v>
      </c>
      <c r="O150" t="s">
        <v>36195</v>
      </c>
      <c r="P150">
        <v>0</v>
      </c>
      <c r="Q150">
        <v>0</v>
      </c>
      <c r="R150">
        <v>0</v>
      </c>
      <c r="S150">
        <v>20</v>
      </c>
      <c r="T150" t="s">
        <v>36179</v>
      </c>
      <c r="U150" t="s">
        <v>7105</v>
      </c>
      <c r="V150" t="s">
        <v>7105</v>
      </c>
      <c r="W150" t="s">
        <v>7105</v>
      </c>
      <c r="X150" s="4">
        <v>2000</v>
      </c>
      <c r="Y150">
        <v>0</v>
      </c>
      <c r="Z150">
        <v>0</v>
      </c>
      <c r="AB150" t="s">
        <v>36196</v>
      </c>
      <c r="AF150" t="str">
        <f t="shared" si="2"/>
        <v>Cyclone</v>
      </c>
    </row>
    <row r="151" spans="1:32" x14ac:dyDescent="0.35">
      <c r="A151" s="2" t="s">
        <v>36197</v>
      </c>
      <c r="B151" s="2" t="s">
        <v>36198</v>
      </c>
      <c r="C151" s="23">
        <v>0</v>
      </c>
      <c r="D151" s="11" t="b">
        <f>FALSE()</f>
        <v>0</v>
      </c>
      <c r="E151" s="11" t="b">
        <f>FALSE()</f>
        <v>0</v>
      </c>
      <c r="F151" s="2" t="s">
        <v>10</v>
      </c>
      <c r="G151" s="2" t="s">
        <v>10</v>
      </c>
      <c r="H151" s="2" t="s">
        <v>36179</v>
      </c>
      <c r="I151" s="11" t="b">
        <f>TRUE()</f>
        <v>1</v>
      </c>
      <c r="J151" s="24">
        <v>0</v>
      </c>
      <c r="K151" s="24">
        <v>0</v>
      </c>
      <c r="L151" s="2" t="s">
        <v>10</v>
      </c>
      <c r="M151" t="str">
        <f>VLOOKUP(Table18[[#This Row],[No.]],N:O,2,FALSE)</f>
        <v>Gold Zime (Fungicide)</v>
      </c>
      <c r="N151" t="s">
        <v>36197</v>
      </c>
      <c r="O151" t="s">
        <v>36198</v>
      </c>
      <c r="P151">
        <v>0</v>
      </c>
      <c r="Q151">
        <v>0</v>
      </c>
      <c r="R151">
        <v>0</v>
      </c>
      <c r="S151">
        <v>0</v>
      </c>
      <c r="T151" t="s">
        <v>36179</v>
      </c>
      <c r="U151" t="s">
        <v>7105</v>
      </c>
      <c r="V151" t="s">
        <v>7105</v>
      </c>
      <c r="W151" t="s">
        <v>7133</v>
      </c>
      <c r="X151">
        <v>0</v>
      </c>
      <c r="Y151">
        <v>0</v>
      </c>
      <c r="Z151">
        <v>0</v>
      </c>
      <c r="AB151" t="s">
        <v>36199</v>
      </c>
      <c r="AF151" t="str">
        <f t="shared" si="2"/>
        <v>Gold Zime (Fungicide)</v>
      </c>
    </row>
    <row r="152" spans="1:32" x14ac:dyDescent="0.35">
      <c r="A152" s="2" t="s">
        <v>36200</v>
      </c>
      <c r="B152" s="2" t="s">
        <v>36201</v>
      </c>
      <c r="C152" s="23">
        <v>-15</v>
      </c>
      <c r="D152" s="11" t="b">
        <f>FALSE()</f>
        <v>0</v>
      </c>
      <c r="E152" s="11" t="b">
        <f>FALSE()</f>
        <v>0</v>
      </c>
      <c r="F152" s="2" t="s">
        <v>10</v>
      </c>
      <c r="G152" s="2" t="s">
        <v>10</v>
      </c>
      <c r="H152" s="2" t="s">
        <v>36179</v>
      </c>
      <c r="I152" s="11" t="b">
        <f>FALSE()</f>
        <v>0</v>
      </c>
      <c r="J152" s="24">
        <v>0</v>
      </c>
      <c r="K152" s="24">
        <v>0</v>
      </c>
      <c r="L152" s="2" t="s">
        <v>10</v>
      </c>
      <c r="M152" t="str">
        <f>VLOOKUP(Table18[[#This Row],[No.]],N:O,2,FALSE)</f>
        <v>Easy grow (Folia)</v>
      </c>
      <c r="N152" t="s">
        <v>36200</v>
      </c>
      <c r="O152" t="s">
        <v>36201</v>
      </c>
      <c r="P152">
        <v>-15</v>
      </c>
      <c r="Q152">
        <v>-15</v>
      </c>
      <c r="R152">
        <v>-15</v>
      </c>
      <c r="S152">
        <v>0</v>
      </c>
      <c r="T152" t="s">
        <v>36179</v>
      </c>
      <c r="U152" t="s">
        <v>7105</v>
      </c>
      <c r="V152" t="s">
        <v>7105</v>
      </c>
      <c r="W152" t="s">
        <v>7105</v>
      </c>
      <c r="X152">
        <v>0</v>
      </c>
      <c r="Y152">
        <v>0</v>
      </c>
      <c r="Z152">
        <v>0</v>
      </c>
      <c r="AB152" t="s">
        <v>36202</v>
      </c>
      <c r="AF152" t="str">
        <f t="shared" si="2"/>
        <v>Easy grow (Folia)</v>
      </c>
    </row>
    <row r="153" spans="1:32" x14ac:dyDescent="0.35">
      <c r="A153" s="2" t="s">
        <v>36203</v>
      </c>
      <c r="B153" s="2" t="s">
        <v>36204</v>
      </c>
      <c r="C153" s="23">
        <v>-10</v>
      </c>
      <c r="D153" s="11" t="b">
        <f>FALSE()</f>
        <v>0</v>
      </c>
      <c r="E153" s="11" t="b">
        <f>FALSE()</f>
        <v>0</v>
      </c>
      <c r="F153" s="2" t="s">
        <v>10</v>
      </c>
      <c r="G153" s="2" t="s">
        <v>10</v>
      </c>
      <c r="H153" s="2" t="s">
        <v>36179</v>
      </c>
      <c r="I153" s="11" t="b">
        <f>FALSE()</f>
        <v>0</v>
      </c>
      <c r="J153" s="24">
        <v>3300</v>
      </c>
      <c r="K153" s="24">
        <v>0</v>
      </c>
      <c r="L153" s="2" t="s">
        <v>10</v>
      </c>
      <c r="M153" t="str">
        <f>VLOOKUP(Table18[[#This Row],[No.]],N:O,2,FALSE)</f>
        <v xml:space="preserve">Acetapox </v>
      </c>
      <c r="N153" t="s">
        <v>36203</v>
      </c>
      <c r="O153" t="s">
        <v>36204</v>
      </c>
      <c r="P153">
        <v>-10</v>
      </c>
      <c r="Q153">
        <v>-10</v>
      </c>
      <c r="R153">
        <v>-10</v>
      </c>
      <c r="S153">
        <v>0</v>
      </c>
      <c r="T153" t="s">
        <v>36179</v>
      </c>
      <c r="U153" t="s">
        <v>7105</v>
      </c>
      <c r="V153" t="s">
        <v>7105</v>
      </c>
      <c r="W153" t="s">
        <v>7105</v>
      </c>
      <c r="X153" s="4">
        <v>3300</v>
      </c>
      <c r="Y153">
        <v>0</v>
      </c>
      <c r="Z153">
        <v>0</v>
      </c>
      <c r="AB153" t="s">
        <v>36205</v>
      </c>
      <c r="AF153" t="str">
        <f t="shared" si="2"/>
        <v xml:space="preserve">Acetapox </v>
      </c>
    </row>
    <row r="154" spans="1:32" x14ac:dyDescent="0.35">
      <c r="A154" s="2" t="s">
        <v>36206</v>
      </c>
      <c r="B154" s="2" t="s">
        <v>36207</v>
      </c>
      <c r="C154" s="23">
        <v>-15</v>
      </c>
      <c r="D154" s="11" t="b">
        <f>FALSE()</f>
        <v>0</v>
      </c>
      <c r="E154" s="11" t="b">
        <f>FALSE()</f>
        <v>0</v>
      </c>
      <c r="F154" s="2" t="s">
        <v>10</v>
      </c>
      <c r="G154" s="2" t="s">
        <v>10</v>
      </c>
      <c r="H154" s="2" t="s">
        <v>36179</v>
      </c>
      <c r="I154" s="11" t="b">
        <f>FALSE()</f>
        <v>0</v>
      </c>
      <c r="J154" s="24">
        <v>0</v>
      </c>
      <c r="K154" s="24">
        <v>0</v>
      </c>
      <c r="L154" s="2" t="s">
        <v>10</v>
      </c>
      <c r="M154" t="str">
        <f>VLOOKUP(Table18[[#This Row],[No.]],N:O,2,FALSE)</f>
        <v>Suiban</v>
      </c>
      <c r="N154" t="s">
        <v>36206</v>
      </c>
      <c r="O154" t="s">
        <v>36207</v>
      </c>
      <c r="P154">
        <v>-15</v>
      </c>
      <c r="Q154">
        <v>-15</v>
      </c>
      <c r="R154">
        <v>-15</v>
      </c>
      <c r="S154">
        <v>0</v>
      </c>
      <c r="T154" t="s">
        <v>36179</v>
      </c>
      <c r="U154" t="s">
        <v>7105</v>
      </c>
      <c r="V154" t="s">
        <v>7105</v>
      </c>
      <c r="W154" t="s">
        <v>7105</v>
      </c>
      <c r="X154">
        <v>0</v>
      </c>
      <c r="Y154">
        <v>0</v>
      </c>
      <c r="Z154">
        <v>0</v>
      </c>
      <c r="AB154" t="s">
        <v>36208</v>
      </c>
      <c r="AF154" t="str">
        <f t="shared" si="2"/>
        <v>Suiban</v>
      </c>
    </row>
    <row r="155" spans="1:32" x14ac:dyDescent="0.35">
      <c r="A155" s="2" t="s">
        <v>36209</v>
      </c>
      <c r="B155" s="2" t="s">
        <v>36210</v>
      </c>
      <c r="C155" s="23">
        <v>0</v>
      </c>
      <c r="D155" s="11" t="b">
        <f>FALSE()</f>
        <v>0</v>
      </c>
      <c r="E155" s="11" t="b">
        <f>FALSE()</f>
        <v>0</v>
      </c>
      <c r="F155" s="2" t="s">
        <v>10</v>
      </c>
      <c r="G155" s="2" t="s">
        <v>10</v>
      </c>
      <c r="H155" s="2" t="s">
        <v>36179</v>
      </c>
      <c r="I155" s="11" t="b">
        <f>FALSE()</f>
        <v>0</v>
      </c>
      <c r="J155" s="24">
        <v>200</v>
      </c>
      <c r="K155" s="24">
        <v>0</v>
      </c>
      <c r="L155" s="2" t="s">
        <v>10</v>
      </c>
      <c r="M155" t="str">
        <f>VLOOKUP(Table18[[#This Row],[No.]],N:O,2,FALSE)</f>
        <v>Booster (folia feed)</v>
      </c>
      <c r="N155" t="s">
        <v>36209</v>
      </c>
      <c r="O155" t="s">
        <v>36210</v>
      </c>
      <c r="P155">
        <v>0</v>
      </c>
      <c r="Q155">
        <v>0</v>
      </c>
      <c r="R155">
        <v>0</v>
      </c>
      <c r="S155">
        <v>40</v>
      </c>
      <c r="T155" t="s">
        <v>36179</v>
      </c>
      <c r="U155" t="s">
        <v>7105</v>
      </c>
      <c r="V155" t="s">
        <v>7105</v>
      </c>
      <c r="W155" t="s">
        <v>7105</v>
      </c>
      <c r="X155">
        <v>200</v>
      </c>
      <c r="Y155">
        <v>0</v>
      </c>
      <c r="Z155">
        <v>0</v>
      </c>
      <c r="AB155" t="s">
        <v>36211</v>
      </c>
      <c r="AF155" t="str">
        <f t="shared" si="2"/>
        <v>Booster (folia feed)</v>
      </c>
    </row>
    <row r="156" spans="1:32" x14ac:dyDescent="0.35">
      <c r="A156" s="2" t="s">
        <v>36212</v>
      </c>
      <c r="B156" s="2" t="s">
        <v>36213</v>
      </c>
      <c r="C156" s="23">
        <v>0</v>
      </c>
      <c r="D156" s="11" t="b">
        <f>FALSE()</f>
        <v>0</v>
      </c>
      <c r="E156" s="11" t="b">
        <f>FALSE()</f>
        <v>0</v>
      </c>
      <c r="F156" s="2" t="s">
        <v>10</v>
      </c>
      <c r="G156" s="2" t="s">
        <v>10</v>
      </c>
      <c r="H156" s="2" t="s">
        <v>36179</v>
      </c>
      <c r="I156" s="11" t="b">
        <f>FALSE()</f>
        <v>0</v>
      </c>
      <c r="J156" s="24">
        <v>0</v>
      </c>
      <c r="K156" s="24">
        <v>0</v>
      </c>
      <c r="L156" s="2" t="s">
        <v>10</v>
      </c>
      <c r="M156" t="str">
        <f>VLOOKUP(Table18[[#This Row],[No.]],N:O,2,FALSE)</f>
        <v>Abion</v>
      </c>
      <c r="N156" t="s">
        <v>36212</v>
      </c>
      <c r="O156" t="s">
        <v>36213</v>
      </c>
      <c r="P156">
        <v>0</v>
      </c>
      <c r="Q156">
        <v>0</v>
      </c>
      <c r="R156">
        <v>0</v>
      </c>
      <c r="S156">
        <v>0</v>
      </c>
      <c r="T156" t="s">
        <v>36179</v>
      </c>
      <c r="U156" t="s">
        <v>7105</v>
      </c>
      <c r="V156" t="s">
        <v>7105</v>
      </c>
      <c r="W156" t="s">
        <v>7105</v>
      </c>
      <c r="X156">
        <v>0</v>
      </c>
      <c r="Y156">
        <v>0</v>
      </c>
      <c r="Z156">
        <v>0</v>
      </c>
      <c r="AB156" t="s">
        <v>36214</v>
      </c>
      <c r="AF156" t="str">
        <f t="shared" si="2"/>
        <v>Abion</v>
      </c>
    </row>
    <row r="157" spans="1:32" x14ac:dyDescent="0.35">
      <c r="A157" s="2" t="s">
        <v>36215</v>
      </c>
      <c r="B157" s="2" t="s">
        <v>36216</v>
      </c>
      <c r="C157" s="23">
        <v>11.5</v>
      </c>
      <c r="D157" s="11" t="b">
        <f>FALSE()</f>
        <v>0</v>
      </c>
      <c r="E157" s="11" t="b">
        <f>FALSE()</f>
        <v>0</v>
      </c>
      <c r="F157" s="2" t="s">
        <v>10</v>
      </c>
      <c r="G157" s="2" t="s">
        <v>10</v>
      </c>
      <c r="H157" s="2" t="s">
        <v>35754</v>
      </c>
      <c r="I157" s="11" t="b">
        <f>FALSE()</f>
        <v>0</v>
      </c>
      <c r="J157" s="24">
        <v>5000</v>
      </c>
      <c r="K157" s="24">
        <v>0</v>
      </c>
      <c r="L157" s="2" t="s">
        <v>10</v>
      </c>
      <c r="M157" t="str">
        <f>VLOOKUP(Table18[[#This Row],[No.]],N:O,2,FALSE)</f>
        <v>Grevillea Robusta</v>
      </c>
      <c r="N157" t="s">
        <v>36215</v>
      </c>
      <c r="O157" t="s">
        <v>36216</v>
      </c>
      <c r="P157">
        <v>11.5</v>
      </c>
      <c r="Q157">
        <v>11.5</v>
      </c>
      <c r="R157">
        <v>11.5</v>
      </c>
      <c r="S157">
        <v>5</v>
      </c>
      <c r="T157" t="s">
        <v>35754</v>
      </c>
      <c r="U157" t="s">
        <v>7105</v>
      </c>
      <c r="V157" t="s">
        <v>7105</v>
      </c>
      <c r="W157" t="s">
        <v>7105</v>
      </c>
      <c r="X157" s="4">
        <v>5000</v>
      </c>
      <c r="Y157">
        <v>0</v>
      </c>
      <c r="Z157">
        <v>0</v>
      </c>
      <c r="AB157" t="s">
        <v>36217</v>
      </c>
      <c r="AF157" t="str">
        <f t="shared" si="2"/>
        <v>Grevillea Robusta</v>
      </c>
    </row>
    <row r="158" spans="1:32" x14ac:dyDescent="0.35">
      <c r="A158" s="2" t="s">
        <v>36218</v>
      </c>
      <c r="B158" s="2" t="s">
        <v>36219</v>
      </c>
      <c r="C158" s="23">
        <v>14</v>
      </c>
      <c r="D158" s="11" t="b">
        <f>FALSE()</f>
        <v>0</v>
      </c>
      <c r="E158" s="11" t="b">
        <f>FALSE()</f>
        <v>0</v>
      </c>
      <c r="F158" s="2" t="s">
        <v>10</v>
      </c>
      <c r="G158" s="2" t="s">
        <v>10</v>
      </c>
      <c r="H158" s="2" t="s">
        <v>35754</v>
      </c>
      <c r="I158" s="11" t="b">
        <f>FALSE()</f>
        <v>0</v>
      </c>
      <c r="J158" s="24">
        <v>2000</v>
      </c>
      <c r="K158" s="24">
        <v>0</v>
      </c>
      <c r="L158" s="2" t="s">
        <v>10</v>
      </c>
      <c r="M158" t="str">
        <f>VLOOKUP(Table18[[#This Row],[No.]],N:O,2,FALSE)</f>
        <v>Casuarina Seeds</v>
      </c>
      <c r="N158" t="s">
        <v>36218</v>
      </c>
      <c r="O158" t="s">
        <v>36219</v>
      </c>
      <c r="P158">
        <v>14</v>
      </c>
      <c r="Q158">
        <v>14</v>
      </c>
      <c r="R158">
        <v>14</v>
      </c>
      <c r="S158">
        <v>0</v>
      </c>
      <c r="T158" t="s">
        <v>35754</v>
      </c>
      <c r="U158" t="s">
        <v>7105</v>
      </c>
      <c r="V158" t="s">
        <v>7105</v>
      </c>
      <c r="W158" t="s">
        <v>7105</v>
      </c>
      <c r="X158" s="4">
        <v>2000</v>
      </c>
      <c r="Y158">
        <v>0</v>
      </c>
      <c r="Z158">
        <v>0</v>
      </c>
      <c r="AB158" t="s">
        <v>36220</v>
      </c>
      <c r="AF158" t="str">
        <f t="shared" si="2"/>
        <v>Casuarina Seeds</v>
      </c>
    </row>
    <row r="159" spans="1:32" x14ac:dyDescent="0.35">
      <c r="A159" s="2" t="s">
        <v>36221</v>
      </c>
      <c r="B159" s="2" t="s">
        <v>36222</v>
      </c>
      <c r="C159" s="23">
        <v>0</v>
      </c>
      <c r="D159" s="11" t="b">
        <f>FALSE()</f>
        <v>0</v>
      </c>
      <c r="E159" s="11" t="b">
        <f>FALSE()</f>
        <v>0</v>
      </c>
      <c r="F159" s="2" t="s">
        <v>10</v>
      </c>
      <c r="G159" s="2" t="s">
        <v>10</v>
      </c>
      <c r="H159" s="2" t="s">
        <v>35754</v>
      </c>
      <c r="I159" s="11" t="b">
        <f>TRUE()</f>
        <v>1</v>
      </c>
      <c r="J159" s="24">
        <v>0</v>
      </c>
      <c r="K159" s="24">
        <v>0</v>
      </c>
      <c r="L159" s="2" t="s">
        <v>10</v>
      </c>
      <c r="M159" t="str">
        <f>VLOOKUP(Table18[[#This Row],[No.]],N:O,2,FALSE)</f>
        <v>Bottle Brush (Red)</v>
      </c>
      <c r="N159" t="s">
        <v>36221</v>
      </c>
      <c r="O159" t="s">
        <v>36222</v>
      </c>
      <c r="P159">
        <v>0</v>
      </c>
      <c r="Q159">
        <v>0</v>
      </c>
      <c r="R159">
        <v>0</v>
      </c>
      <c r="S159">
        <v>0</v>
      </c>
      <c r="T159" t="s">
        <v>35754</v>
      </c>
      <c r="U159" t="s">
        <v>7105</v>
      </c>
      <c r="V159" t="s">
        <v>7105</v>
      </c>
      <c r="W159" t="s">
        <v>7133</v>
      </c>
      <c r="X159">
        <v>0</v>
      </c>
      <c r="Y159">
        <v>0</v>
      </c>
      <c r="Z159">
        <v>0</v>
      </c>
      <c r="AB159" t="s">
        <v>36223</v>
      </c>
      <c r="AF159" t="str">
        <f t="shared" si="2"/>
        <v>Bottle Brush (Red)</v>
      </c>
    </row>
    <row r="160" spans="1:32" x14ac:dyDescent="0.35">
      <c r="A160" s="2" t="s">
        <v>36224</v>
      </c>
      <c r="B160" s="2" t="s">
        <v>36225</v>
      </c>
      <c r="C160" s="23">
        <v>0</v>
      </c>
      <c r="D160" s="11" t="b">
        <f>FALSE()</f>
        <v>0</v>
      </c>
      <c r="E160" s="11" t="b">
        <f>FALSE()</f>
        <v>0</v>
      </c>
      <c r="F160" s="2" t="s">
        <v>10</v>
      </c>
      <c r="G160" s="2" t="s">
        <v>10</v>
      </c>
      <c r="H160" s="2" t="s">
        <v>35754</v>
      </c>
      <c r="I160" s="11" t="b">
        <f>TRUE()</f>
        <v>1</v>
      </c>
      <c r="J160" s="24">
        <v>0</v>
      </c>
      <c r="K160" s="24">
        <v>0</v>
      </c>
      <c r="L160" s="2" t="s">
        <v>10</v>
      </c>
      <c r="M160" t="str">
        <f>VLOOKUP(Table18[[#This Row],[No.]],N:O,2,FALSE)</f>
        <v>Bottle Brush (white)</v>
      </c>
      <c r="N160" t="s">
        <v>36224</v>
      </c>
      <c r="O160" t="s">
        <v>36225</v>
      </c>
      <c r="P160">
        <v>0</v>
      </c>
      <c r="Q160">
        <v>0</v>
      </c>
      <c r="R160">
        <v>0</v>
      </c>
      <c r="S160">
        <v>8</v>
      </c>
      <c r="T160" t="s">
        <v>35754</v>
      </c>
      <c r="U160" t="s">
        <v>7105</v>
      </c>
      <c r="V160" t="s">
        <v>7105</v>
      </c>
      <c r="W160" t="s">
        <v>7133</v>
      </c>
      <c r="X160">
        <v>0</v>
      </c>
      <c r="Y160">
        <v>0</v>
      </c>
      <c r="Z160">
        <v>0</v>
      </c>
      <c r="AB160" t="s">
        <v>36226</v>
      </c>
      <c r="AF160" t="str">
        <f t="shared" si="2"/>
        <v>Bottle Brush (white)</v>
      </c>
    </row>
    <row r="161" spans="1:32" x14ac:dyDescent="0.35">
      <c r="A161" s="2" t="s">
        <v>36227</v>
      </c>
      <c r="B161" s="2" t="s">
        <v>36228</v>
      </c>
      <c r="C161" s="23">
        <v>6</v>
      </c>
      <c r="D161" s="11" t="b">
        <f>FALSE()</f>
        <v>0</v>
      </c>
      <c r="E161" s="11" t="b">
        <f>FALSE()</f>
        <v>0</v>
      </c>
      <c r="F161" s="2" t="s">
        <v>10</v>
      </c>
      <c r="G161" s="2" t="s">
        <v>10</v>
      </c>
      <c r="H161" s="2" t="s">
        <v>35754</v>
      </c>
      <c r="I161" s="11" t="b">
        <f>FALSE()</f>
        <v>0</v>
      </c>
      <c r="J161" s="24">
        <v>0</v>
      </c>
      <c r="K161" s="24">
        <v>0</v>
      </c>
      <c r="L161" s="2" t="s">
        <v>10</v>
      </c>
      <c r="M161" t="str">
        <f>VLOOKUP(Table18[[#This Row],[No.]],N:O,2,FALSE)</f>
        <v>Eucalyptus</v>
      </c>
      <c r="N161" t="s">
        <v>36227</v>
      </c>
      <c r="O161" t="s">
        <v>36228</v>
      </c>
      <c r="P161">
        <v>6</v>
      </c>
      <c r="Q161">
        <v>6</v>
      </c>
      <c r="R161">
        <v>6</v>
      </c>
      <c r="S161">
        <v>0</v>
      </c>
      <c r="T161" t="s">
        <v>35754</v>
      </c>
      <c r="U161" t="s">
        <v>7105</v>
      </c>
      <c r="V161" t="s">
        <v>7105</v>
      </c>
      <c r="W161" t="s">
        <v>7105</v>
      </c>
      <c r="X161">
        <v>0</v>
      </c>
      <c r="Y161">
        <v>0</v>
      </c>
      <c r="Z161">
        <v>0</v>
      </c>
      <c r="AB161" t="s">
        <v>36229</v>
      </c>
      <c r="AF161" t="str">
        <f t="shared" si="2"/>
        <v>Eucalyptus</v>
      </c>
    </row>
    <row r="162" spans="1:32" x14ac:dyDescent="0.35">
      <c r="A162" s="2" t="s">
        <v>36230</v>
      </c>
      <c r="B162" s="2" t="s">
        <v>36231</v>
      </c>
      <c r="C162" s="23">
        <v>8</v>
      </c>
      <c r="D162" s="11" t="b">
        <f>FALSE()</f>
        <v>0</v>
      </c>
      <c r="E162" s="11" t="b">
        <f>FALSE()</f>
        <v>0</v>
      </c>
      <c r="F162" s="2" t="s">
        <v>10</v>
      </c>
      <c r="G162" s="2" t="s">
        <v>10</v>
      </c>
      <c r="H162" s="2" t="s">
        <v>35754</v>
      </c>
      <c r="I162" s="11" t="b">
        <f>FALSE()</f>
        <v>0</v>
      </c>
      <c r="J162" s="24">
        <v>1500</v>
      </c>
      <c r="K162" s="24">
        <v>0</v>
      </c>
      <c r="L162" s="2" t="s">
        <v>10</v>
      </c>
      <c r="M162" t="str">
        <f>VLOOKUP(Table18[[#This Row],[No.]],N:O,2,FALSE)</f>
        <v>Cypress Seeds</v>
      </c>
      <c r="N162" t="s">
        <v>36230</v>
      </c>
      <c r="O162" t="s">
        <v>36231</v>
      </c>
      <c r="P162">
        <v>8</v>
      </c>
      <c r="Q162">
        <v>8</v>
      </c>
      <c r="R162">
        <v>8</v>
      </c>
      <c r="S162">
        <v>0</v>
      </c>
      <c r="T162" t="s">
        <v>35754</v>
      </c>
      <c r="U162" t="s">
        <v>7105</v>
      </c>
      <c r="V162" t="s">
        <v>7105</v>
      </c>
      <c r="W162" t="s">
        <v>7105</v>
      </c>
      <c r="X162" s="4">
        <v>1500</v>
      </c>
      <c r="Y162">
        <v>0</v>
      </c>
      <c r="Z162">
        <v>0</v>
      </c>
      <c r="AB162" t="s">
        <v>36232</v>
      </c>
      <c r="AF162" t="str">
        <f t="shared" si="2"/>
        <v>Cypress Seeds</v>
      </c>
    </row>
    <row r="163" spans="1:32" x14ac:dyDescent="0.35">
      <c r="A163" s="2" t="s">
        <v>36233</v>
      </c>
      <c r="B163" s="2" t="s">
        <v>36234</v>
      </c>
      <c r="C163" s="23">
        <v>0</v>
      </c>
      <c r="D163" s="11" t="b">
        <f>FALSE()</f>
        <v>0</v>
      </c>
      <c r="E163" s="11" t="b">
        <f>FALSE()</f>
        <v>0</v>
      </c>
      <c r="F163" s="2" t="s">
        <v>10</v>
      </c>
      <c r="G163" s="2" t="s">
        <v>10</v>
      </c>
      <c r="H163" s="2" t="s">
        <v>35754</v>
      </c>
      <c r="I163" s="11" t="b">
        <f>TRUE()</f>
        <v>1</v>
      </c>
      <c r="J163" s="24">
        <v>0</v>
      </c>
      <c r="K163" s="24">
        <v>0</v>
      </c>
      <c r="L163" s="2" t="s">
        <v>10</v>
      </c>
      <c r="M163" t="str">
        <f>VLOOKUP(Table18[[#This Row],[No.]],N:O,2,FALSE)</f>
        <v>Blue Gum</v>
      </c>
      <c r="N163" t="s">
        <v>36233</v>
      </c>
      <c r="O163" t="s">
        <v>36234</v>
      </c>
      <c r="P163">
        <v>0</v>
      </c>
      <c r="Q163">
        <v>0</v>
      </c>
      <c r="R163">
        <v>0</v>
      </c>
      <c r="S163">
        <v>0</v>
      </c>
      <c r="T163" t="s">
        <v>35754</v>
      </c>
      <c r="U163" t="s">
        <v>7105</v>
      </c>
      <c r="V163" t="s">
        <v>7105</v>
      </c>
      <c r="W163" t="s">
        <v>7133</v>
      </c>
      <c r="X163">
        <v>0</v>
      </c>
      <c r="Y163">
        <v>0</v>
      </c>
      <c r="Z163">
        <v>0</v>
      </c>
      <c r="AB163" t="s">
        <v>36235</v>
      </c>
      <c r="AF163" t="str">
        <f t="shared" si="2"/>
        <v>Blue Gum</v>
      </c>
    </row>
    <row r="164" spans="1:32" x14ac:dyDescent="0.35">
      <c r="A164" s="2" t="s">
        <v>36236</v>
      </c>
      <c r="B164" s="2" t="s">
        <v>36237</v>
      </c>
      <c r="C164" s="23">
        <v>1</v>
      </c>
      <c r="D164" s="11" t="b">
        <f>FALSE()</f>
        <v>0</v>
      </c>
      <c r="E164" s="11" t="b">
        <f>FALSE()</f>
        <v>0</v>
      </c>
      <c r="F164" s="2" t="s">
        <v>10</v>
      </c>
      <c r="G164" s="2" t="s">
        <v>10</v>
      </c>
      <c r="H164" s="2" t="s">
        <v>35754</v>
      </c>
      <c r="I164" s="11" t="b">
        <f>FALSE()</f>
        <v>0</v>
      </c>
      <c r="J164" s="24">
        <v>0</v>
      </c>
      <c r="K164" s="24">
        <v>0</v>
      </c>
      <c r="L164" s="2" t="s">
        <v>10</v>
      </c>
      <c r="M164" t="str">
        <f>VLOOKUP(Table18[[#This Row],[No.]],N:O,2,FALSE)</f>
        <v>Acacia (Caccia Simea) Red</v>
      </c>
      <c r="N164" t="s">
        <v>36236</v>
      </c>
      <c r="O164" t="s">
        <v>36237</v>
      </c>
      <c r="P164">
        <v>1</v>
      </c>
      <c r="Q164">
        <v>1</v>
      </c>
      <c r="R164">
        <v>1</v>
      </c>
      <c r="S164">
        <v>0</v>
      </c>
      <c r="T164" t="s">
        <v>35754</v>
      </c>
      <c r="U164" t="s">
        <v>7105</v>
      </c>
      <c r="V164" t="s">
        <v>7105</v>
      </c>
      <c r="W164" t="s">
        <v>7105</v>
      </c>
      <c r="X164">
        <v>0</v>
      </c>
      <c r="Y164">
        <v>0</v>
      </c>
      <c r="Z164">
        <v>0</v>
      </c>
      <c r="AB164" t="s">
        <v>36238</v>
      </c>
      <c r="AF164" t="str">
        <f t="shared" si="2"/>
        <v>Acacia (Caccia Simea) Red</v>
      </c>
    </row>
    <row r="165" spans="1:32" x14ac:dyDescent="0.35">
      <c r="A165" s="2" t="s">
        <v>36239</v>
      </c>
      <c r="B165" s="2" t="s">
        <v>36240</v>
      </c>
      <c r="C165" s="23">
        <v>2</v>
      </c>
      <c r="D165" s="11" t="b">
        <f>FALSE()</f>
        <v>0</v>
      </c>
      <c r="E165" s="11" t="b">
        <f>FALSE()</f>
        <v>0</v>
      </c>
      <c r="F165" s="2" t="s">
        <v>10</v>
      </c>
      <c r="G165" s="2" t="s">
        <v>10</v>
      </c>
      <c r="H165" s="2" t="s">
        <v>35754</v>
      </c>
      <c r="I165" s="11" t="b">
        <f>FALSE()</f>
        <v>0</v>
      </c>
      <c r="J165" s="24">
        <v>0</v>
      </c>
      <c r="K165" s="24">
        <v>0</v>
      </c>
      <c r="L165" s="2" t="s">
        <v>10</v>
      </c>
      <c r="M165" t="str">
        <f>VLOOKUP(Table18[[#This Row],[No.]],N:O,2,FALSE)</f>
        <v>Acacia (Yellow)</v>
      </c>
      <c r="N165" s="4" t="s">
        <v>36239</v>
      </c>
      <c r="O165" s="4" t="s">
        <v>36240</v>
      </c>
      <c r="P165" s="4">
        <v>2</v>
      </c>
      <c r="Q165">
        <v>2</v>
      </c>
      <c r="R165">
        <v>2</v>
      </c>
      <c r="S165">
        <v>0</v>
      </c>
      <c r="T165" t="s">
        <v>35754</v>
      </c>
      <c r="U165" t="s">
        <v>7105</v>
      </c>
      <c r="V165" t="s">
        <v>7105</v>
      </c>
      <c r="W165" t="s">
        <v>7105</v>
      </c>
      <c r="X165">
        <v>0</v>
      </c>
      <c r="Y165">
        <v>0</v>
      </c>
      <c r="Z165">
        <v>0</v>
      </c>
      <c r="AB165" t="s">
        <v>36241</v>
      </c>
      <c r="AF165" t="str">
        <f t="shared" si="2"/>
        <v>Acacia (Yellow)</v>
      </c>
    </row>
    <row r="166" spans="1:32" x14ac:dyDescent="0.35">
      <c r="A166" s="2" t="s">
        <v>36242</v>
      </c>
      <c r="B166" s="2" t="s">
        <v>36243</v>
      </c>
      <c r="C166" s="23">
        <v>0</v>
      </c>
      <c r="D166" s="11" t="b">
        <f>FALSE()</f>
        <v>0</v>
      </c>
      <c r="E166" s="11" t="b">
        <f>FALSE()</f>
        <v>0</v>
      </c>
      <c r="F166" s="2" t="s">
        <v>10</v>
      </c>
      <c r="G166" s="2" t="s">
        <v>10</v>
      </c>
      <c r="H166" s="2" t="s">
        <v>35754</v>
      </c>
      <c r="I166" s="11" t="b">
        <f>TRUE()</f>
        <v>1</v>
      </c>
      <c r="J166" s="24">
        <v>0</v>
      </c>
      <c r="K166" s="24">
        <v>0</v>
      </c>
      <c r="L166" s="2" t="s">
        <v>10</v>
      </c>
      <c r="M166" t="str">
        <f>VLOOKUP(Table18[[#This Row],[No.]],N:O,2,FALSE)</f>
        <v xml:space="preserve">Nandi Flame </v>
      </c>
      <c r="N166" t="s">
        <v>36242</v>
      </c>
      <c r="O166" t="s">
        <v>36243</v>
      </c>
      <c r="P166">
        <v>0</v>
      </c>
      <c r="Q166">
        <v>0</v>
      </c>
      <c r="R166">
        <v>0</v>
      </c>
      <c r="S166">
        <v>0</v>
      </c>
      <c r="T166" t="s">
        <v>35754</v>
      </c>
      <c r="U166" t="s">
        <v>7105</v>
      </c>
      <c r="V166" t="s">
        <v>7105</v>
      </c>
      <c r="W166" t="s">
        <v>7133</v>
      </c>
      <c r="X166">
        <v>0</v>
      </c>
      <c r="Y166">
        <v>0</v>
      </c>
      <c r="Z166">
        <v>0</v>
      </c>
      <c r="AB166" t="s">
        <v>36244</v>
      </c>
      <c r="AF166" t="str">
        <f t="shared" si="2"/>
        <v xml:space="preserve">Nandi Flame </v>
      </c>
    </row>
    <row r="167" spans="1:32" x14ac:dyDescent="0.35">
      <c r="A167" s="2" t="s">
        <v>36245</v>
      </c>
      <c r="B167" s="2" t="s">
        <v>36246</v>
      </c>
      <c r="C167" s="23">
        <v>150</v>
      </c>
      <c r="D167" s="11" t="b">
        <f>FALSE()</f>
        <v>0</v>
      </c>
      <c r="E167" s="11" t="b">
        <f>FALSE()</f>
        <v>0</v>
      </c>
      <c r="F167" s="2" t="s">
        <v>10</v>
      </c>
      <c r="G167" s="2" t="s">
        <v>10</v>
      </c>
      <c r="H167" s="2" t="s">
        <v>35778</v>
      </c>
      <c r="I167" s="11" t="b">
        <f>FALSE()</f>
        <v>0</v>
      </c>
      <c r="J167" s="24">
        <v>80</v>
      </c>
      <c r="K167" s="24">
        <v>0</v>
      </c>
      <c r="L167" s="2" t="s">
        <v>10</v>
      </c>
      <c r="M167" t="str">
        <f>VLOOKUP(Table18[[#This Row],[No.]],N:O,2,FALSE)</f>
        <v>Meru Oak</v>
      </c>
      <c r="N167" s="4" t="s">
        <v>36245</v>
      </c>
      <c r="O167" s="4" t="s">
        <v>36246</v>
      </c>
      <c r="P167" s="4">
        <v>150</v>
      </c>
      <c r="Q167">
        <v>150</v>
      </c>
      <c r="R167">
        <v>150</v>
      </c>
      <c r="S167">
        <v>0</v>
      </c>
      <c r="T167" t="s">
        <v>35778</v>
      </c>
      <c r="U167" t="s">
        <v>7105</v>
      </c>
      <c r="V167" t="s">
        <v>7105</v>
      </c>
      <c r="W167" t="s">
        <v>7105</v>
      </c>
      <c r="X167">
        <v>80</v>
      </c>
      <c r="Y167">
        <v>0</v>
      </c>
      <c r="Z167">
        <v>0</v>
      </c>
      <c r="AB167" t="s">
        <v>36247</v>
      </c>
      <c r="AE167" t="s">
        <v>35990</v>
      </c>
      <c r="AF167" t="str">
        <f t="shared" si="2"/>
        <v>Meru Oak</v>
      </c>
    </row>
    <row r="168" spans="1:32" x14ac:dyDescent="0.35">
      <c r="A168" s="2" t="s">
        <v>36248</v>
      </c>
      <c r="B168" s="2" t="s">
        <v>36249</v>
      </c>
      <c r="C168" s="23">
        <v>0</v>
      </c>
      <c r="D168" s="11" t="b">
        <f>FALSE()</f>
        <v>0</v>
      </c>
      <c r="E168" s="11" t="b">
        <f>FALSE()</f>
        <v>0</v>
      </c>
      <c r="F168" s="2" t="s">
        <v>10</v>
      </c>
      <c r="G168" s="2" t="s">
        <v>10</v>
      </c>
      <c r="H168" s="2" t="s">
        <v>35754</v>
      </c>
      <c r="I168" s="11" t="b">
        <f>TRUE()</f>
        <v>1</v>
      </c>
      <c r="J168" s="24">
        <v>0</v>
      </c>
      <c r="K168" s="24">
        <v>0</v>
      </c>
      <c r="L168" s="2" t="s">
        <v>10</v>
      </c>
      <c r="M168" t="str">
        <f>VLOOKUP(Table18[[#This Row],[No.]],N:O,2,FALSE)</f>
        <v>Prunus Africanus</v>
      </c>
      <c r="N168" s="4" t="s">
        <v>36248</v>
      </c>
      <c r="O168" s="4" t="s">
        <v>36249</v>
      </c>
      <c r="P168" s="4">
        <v>0</v>
      </c>
      <c r="Q168">
        <v>0</v>
      </c>
      <c r="R168">
        <v>0</v>
      </c>
      <c r="S168">
        <v>2</v>
      </c>
      <c r="T168" t="s">
        <v>35754</v>
      </c>
      <c r="U168" t="s">
        <v>7105</v>
      </c>
      <c r="V168" t="s">
        <v>7105</v>
      </c>
      <c r="W168" t="s">
        <v>7133</v>
      </c>
      <c r="X168">
        <v>0</v>
      </c>
      <c r="Y168">
        <v>0</v>
      </c>
      <c r="Z168">
        <v>0</v>
      </c>
      <c r="AB168" t="s">
        <v>36250</v>
      </c>
      <c r="AF168" t="str">
        <f t="shared" si="2"/>
        <v>Prunus Africanus</v>
      </c>
    </row>
    <row r="169" spans="1:32" x14ac:dyDescent="0.35">
      <c r="A169" s="2" t="s">
        <v>36251</v>
      </c>
      <c r="B169" s="2" t="s">
        <v>36252</v>
      </c>
      <c r="C169" s="23">
        <v>0</v>
      </c>
      <c r="D169" s="11" t="b">
        <f>FALSE()</f>
        <v>0</v>
      </c>
      <c r="E169" s="11" t="b">
        <f>FALSE()</f>
        <v>0</v>
      </c>
      <c r="F169" s="2" t="s">
        <v>10</v>
      </c>
      <c r="G169" s="2" t="s">
        <v>10</v>
      </c>
      <c r="H169" s="2" t="s">
        <v>35754</v>
      </c>
      <c r="I169" s="11" t="b">
        <f>TRUE()</f>
        <v>1</v>
      </c>
      <c r="J169" s="24">
        <v>0</v>
      </c>
      <c r="K169" s="24">
        <v>0</v>
      </c>
      <c r="L169" s="2" t="s">
        <v>10</v>
      </c>
      <c r="M169" t="str">
        <f>VLOOKUP(Table18[[#This Row],[No.]],N:O,2,FALSE)</f>
        <v>Thika Palm</v>
      </c>
      <c r="N169" t="s">
        <v>36251</v>
      </c>
      <c r="O169" t="s">
        <v>36252</v>
      </c>
      <c r="P169">
        <v>0</v>
      </c>
      <c r="Q169">
        <v>0</v>
      </c>
      <c r="R169">
        <v>0</v>
      </c>
      <c r="S169">
        <v>0</v>
      </c>
      <c r="T169" t="s">
        <v>35754</v>
      </c>
      <c r="U169" t="s">
        <v>7105</v>
      </c>
      <c r="V169" t="s">
        <v>7105</v>
      </c>
      <c r="W169" t="s">
        <v>7133</v>
      </c>
      <c r="X169">
        <v>0</v>
      </c>
      <c r="Y169">
        <v>0</v>
      </c>
      <c r="Z169">
        <v>0</v>
      </c>
      <c r="AB169" t="s">
        <v>36253</v>
      </c>
      <c r="AF169" t="str">
        <f t="shared" si="2"/>
        <v>Thika Palm</v>
      </c>
    </row>
    <row r="170" spans="1:32" x14ac:dyDescent="0.35">
      <c r="A170" s="2" t="s">
        <v>36254</v>
      </c>
      <c r="B170" s="2" t="s">
        <v>36255</v>
      </c>
      <c r="C170" s="23">
        <v>0</v>
      </c>
      <c r="D170" s="11" t="b">
        <f>FALSE()</f>
        <v>0</v>
      </c>
      <c r="E170" s="11" t="b">
        <f>FALSE()</f>
        <v>0</v>
      </c>
      <c r="F170" s="2" t="s">
        <v>10</v>
      </c>
      <c r="G170" s="2" t="s">
        <v>10</v>
      </c>
      <c r="H170" s="2" t="s">
        <v>35754</v>
      </c>
      <c r="I170" s="11" t="b">
        <f>FALSE()</f>
        <v>0</v>
      </c>
      <c r="J170" s="24">
        <v>0</v>
      </c>
      <c r="K170" s="24">
        <v>0</v>
      </c>
      <c r="L170" s="2" t="s">
        <v>10</v>
      </c>
      <c r="M170" t="str">
        <f>VLOOKUP(Table18[[#This Row],[No.]],N:O,2,FALSE)</f>
        <v>Senna Siamea</v>
      </c>
      <c r="N170" t="s">
        <v>36254</v>
      </c>
      <c r="O170" t="s">
        <v>36255</v>
      </c>
      <c r="P170">
        <v>0</v>
      </c>
      <c r="Q170">
        <v>0</v>
      </c>
      <c r="R170">
        <v>0</v>
      </c>
      <c r="S170">
        <v>0</v>
      </c>
      <c r="T170" t="s">
        <v>35754</v>
      </c>
      <c r="U170" t="s">
        <v>7105</v>
      </c>
      <c r="V170" t="s">
        <v>7105</v>
      </c>
      <c r="W170" t="s">
        <v>7105</v>
      </c>
      <c r="X170">
        <v>0</v>
      </c>
      <c r="Y170">
        <v>0</v>
      </c>
      <c r="Z170">
        <v>0</v>
      </c>
      <c r="AB170" t="s">
        <v>36256</v>
      </c>
      <c r="AF170" t="str">
        <f t="shared" si="2"/>
        <v>Senna Siamea</v>
      </c>
    </row>
    <row r="171" spans="1:32" x14ac:dyDescent="0.35">
      <c r="A171" s="2" t="s">
        <v>36257</v>
      </c>
      <c r="B171" s="2" t="s">
        <v>36258</v>
      </c>
      <c r="C171" s="23">
        <v>276</v>
      </c>
      <c r="D171" s="11" t="b">
        <f>FALSE()</f>
        <v>0</v>
      </c>
      <c r="E171" s="11" t="b">
        <f>FALSE()</f>
        <v>0</v>
      </c>
      <c r="F171" s="2" t="s">
        <v>10</v>
      </c>
      <c r="G171" s="2" t="s">
        <v>10</v>
      </c>
      <c r="H171" s="2" t="s">
        <v>35778</v>
      </c>
      <c r="I171" s="11" t="b">
        <f>FALSE()</f>
        <v>0</v>
      </c>
      <c r="J171" s="24">
        <v>40</v>
      </c>
      <c r="K171" s="24">
        <v>0</v>
      </c>
      <c r="L171" s="2" t="s">
        <v>10</v>
      </c>
      <c r="M171" t="str">
        <f>VLOOKUP(Table18[[#This Row],[No.]],N:O,2,FALSE)</f>
        <v>Pine Seeds</v>
      </c>
      <c r="N171" t="s">
        <v>36257</v>
      </c>
      <c r="O171" t="s">
        <v>36258</v>
      </c>
      <c r="P171">
        <v>276</v>
      </c>
      <c r="Q171">
        <v>276</v>
      </c>
      <c r="R171">
        <v>276</v>
      </c>
      <c r="S171">
        <v>1</v>
      </c>
      <c r="T171" t="s">
        <v>35778</v>
      </c>
      <c r="U171" t="s">
        <v>7105</v>
      </c>
      <c r="V171" t="s">
        <v>7105</v>
      </c>
      <c r="W171" t="s">
        <v>7105</v>
      </c>
      <c r="X171">
        <v>40</v>
      </c>
      <c r="Y171">
        <v>0</v>
      </c>
      <c r="Z171">
        <v>0</v>
      </c>
      <c r="AB171" t="s">
        <v>36259</v>
      </c>
      <c r="AE171" t="s">
        <v>35990</v>
      </c>
      <c r="AF171" t="str">
        <f t="shared" si="2"/>
        <v>Pine Seeds</v>
      </c>
    </row>
    <row r="172" spans="1:32" x14ac:dyDescent="0.35">
      <c r="A172" s="2" t="s">
        <v>36260</v>
      </c>
      <c r="B172" s="2" t="s">
        <v>36261</v>
      </c>
      <c r="C172" s="23">
        <v>0</v>
      </c>
      <c r="D172" s="11" t="b">
        <f>FALSE()</f>
        <v>0</v>
      </c>
      <c r="E172" s="11" t="b">
        <f>FALSE()</f>
        <v>0</v>
      </c>
      <c r="F172" s="2" t="s">
        <v>10</v>
      </c>
      <c r="G172" s="2" t="s">
        <v>10</v>
      </c>
      <c r="H172" s="2" t="s">
        <v>35754</v>
      </c>
      <c r="I172" s="11" t="b">
        <f>TRUE()</f>
        <v>1</v>
      </c>
      <c r="J172" s="24">
        <v>0</v>
      </c>
      <c r="K172" s="24">
        <v>0</v>
      </c>
      <c r="L172" s="2" t="s">
        <v>10</v>
      </c>
      <c r="M172" t="str">
        <f>VLOOKUP(Table18[[#This Row],[No.]],N:O,2,FALSE)</f>
        <v>Cantle Nut</v>
      </c>
      <c r="N172" s="4" t="s">
        <v>36260</v>
      </c>
      <c r="O172" s="4" t="s">
        <v>36261</v>
      </c>
      <c r="P172" s="4">
        <v>0</v>
      </c>
      <c r="Q172">
        <v>0</v>
      </c>
      <c r="R172">
        <v>0</v>
      </c>
      <c r="S172">
        <v>0</v>
      </c>
      <c r="T172" t="s">
        <v>35754</v>
      </c>
      <c r="U172" t="s">
        <v>7105</v>
      </c>
      <c r="V172" t="s">
        <v>7105</v>
      </c>
      <c r="W172" t="s">
        <v>7133</v>
      </c>
      <c r="X172">
        <v>0</v>
      </c>
      <c r="Y172">
        <v>0</v>
      </c>
      <c r="Z172">
        <v>0</v>
      </c>
      <c r="AB172" t="s">
        <v>36262</v>
      </c>
      <c r="AF172" t="str">
        <f t="shared" si="2"/>
        <v>Cantle Nut</v>
      </c>
    </row>
    <row r="173" spans="1:32" x14ac:dyDescent="0.35">
      <c r="A173" s="2" t="s">
        <v>36263</v>
      </c>
      <c r="B173" s="2" t="s">
        <v>36264</v>
      </c>
      <c r="C173" s="23">
        <v>0</v>
      </c>
      <c r="D173" s="11" t="b">
        <f>FALSE()</f>
        <v>0</v>
      </c>
      <c r="E173" s="11" t="b">
        <f>FALSE()</f>
        <v>0</v>
      </c>
      <c r="F173" s="2" t="s">
        <v>10</v>
      </c>
      <c r="G173" s="2" t="s">
        <v>10</v>
      </c>
      <c r="H173" s="2" t="s">
        <v>35754</v>
      </c>
      <c r="I173" s="11" t="b">
        <f>FALSE()</f>
        <v>0</v>
      </c>
      <c r="J173" s="24">
        <v>0</v>
      </c>
      <c r="K173" s="24">
        <v>0</v>
      </c>
      <c r="L173" s="2" t="s">
        <v>10</v>
      </c>
      <c r="M173" t="str">
        <f>VLOOKUP(Table18[[#This Row],[No.]],N:O,2,FALSE)</f>
        <v>Cuppressus Insitanica</v>
      </c>
      <c r="N173" t="s">
        <v>36263</v>
      </c>
      <c r="O173" t="s">
        <v>36264</v>
      </c>
      <c r="P173">
        <v>0</v>
      </c>
      <c r="Q173">
        <v>0</v>
      </c>
      <c r="R173">
        <v>0</v>
      </c>
      <c r="S173">
        <v>0</v>
      </c>
      <c r="T173" t="s">
        <v>35754</v>
      </c>
      <c r="U173" t="s">
        <v>7105</v>
      </c>
      <c r="V173" t="s">
        <v>7105</v>
      </c>
      <c r="W173" t="s">
        <v>7105</v>
      </c>
      <c r="X173">
        <v>0</v>
      </c>
      <c r="Y173">
        <v>0</v>
      </c>
      <c r="Z173">
        <v>0</v>
      </c>
      <c r="AB173" t="s">
        <v>36265</v>
      </c>
      <c r="AF173" t="str">
        <f t="shared" si="2"/>
        <v>Cuppressus Insitanica</v>
      </c>
    </row>
    <row r="174" spans="1:32" x14ac:dyDescent="0.35">
      <c r="A174" s="2" t="s">
        <v>36266</v>
      </c>
      <c r="B174" s="2" t="s">
        <v>36267</v>
      </c>
      <c r="C174" s="23">
        <v>2</v>
      </c>
      <c r="D174" s="11" t="b">
        <f>FALSE()</f>
        <v>0</v>
      </c>
      <c r="E174" s="11" t="b">
        <f>FALSE()</f>
        <v>0</v>
      </c>
      <c r="F174" s="2" t="s">
        <v>10</v>
      </c>
      <c r="G174" s="2" t="s">
        <v>10</v>
      </c>
      <c r="H174" s="2" t="s">
        <v>35754</v>
      </c>
      <c r="I174" s="11" t="b">
        <f>FALSE()</f>
        <v>0</v>
      </c>
      <c r="J174" s="24">
        <v>0</v>
      </c>
      <c r="K174" s="24">
        <v>0</v>
      </c>
      <c r="L174" s="2" t="s">
        <v>10</v>
      </c>
      <c r="M174" t="str">
        <f>VLOOKUP(Table18[[#This Row],[No.]],N:O,2,FALSE)</f>
        <v>Spathodia Nilotica</v>
      </c>
      <c r="N174" s="4" t="s">
        <v>36266</v>
      </c>
      <c r="O174" s="4" t="s">
        <v>36267</v>
      </c>
      <c r="P174" s="4">
        <v>2</v>
      </c>
      <c r="Q174">
        <v>2</v>
      </c>
      <c r="R174">
        <v>2</v>
      </c>
      <c r="S174">
        <v>0</v>
      </c>
      <c r="T174" t="s">
        <v>35754</v>
      </c>
      <c r="U174" t="s">
        <v>7105</v>
      </c>
      <c r="V174" t="s">
        <v>7105</v>
      </c>
      <c r="W174" t="s">
        <v>7105</v>
      </c>
      <c r="X174">
        <v>0</v>
      </c>
      <c r="Y174">
        <v>0</v>
      </c>
      <c r="Z174">
        <v>0</v>
      </c>
      <c r="AB174" t="s">
        <v>36268</v>
      </c>
      <c r="AF174" t="str">
        <f t="shared" si="2"/>
        <v>Spathodia Nilotica</v>
      </c>
    </row>
    <row r="175" spans="1:32" x14ac:dyDescent="0.35">
      <c r="A175" s="2" t="s">
        <v>36269</v>
      </c>
      <c r="B175" s="2" t="s">
        <v>36270</v>
      </c>
      <c r="C175" s="23">
        <v>1</v>
      </c>
      <c r="D175" s="11" t="b">
        <f>FALSE()</f>
        <v>0</v>
      </c>
      <c r="E175" s="11" t="b">
        <f>FALSE()</f>
        <v>0</v>
      </c>
      <c r="F175" s="2" t="s">
        <v>10</v>
      </c>
      <c r="G175" s="2" t="s">
        <v>10</v>
      </c>
      <c r="H175" s="2" t="s">
        <v>35754</v>
      </c>
      <c r="I175" s="11" t="b">
        <f>FALSE()</f>
        <v>0</v>
      </c>
      <c r="J175" s="24">
        <v>0</v>
      </c>
      <c r="K175" s="24">
        <v>0</v>
      </c>
      <c r="L175" s="2" t="s">
        <v>10</v>
      </c>
      <c r="M175" t="str">
        <f>VLOOKUP(Table18[[#This Row],[No.]],N:O,2,FALSE)</f>
        <v>Jacaranda Mimositolia</v>
      </c>
      <c r="N175" t="s">
        <v>36269</v>
      </c>
      <c r="O175" t="s">
        <v>36270</v>
      </c>
      <c r="P175">
        <v>1</v>
      </c>
      <c r="Q175">
        <v>1</v>
      </c>
      <c r="R175">
        <v>1</v>
      </c>
      <c r="S175">
        <v>0</v>
      </c>
      <c r="T175" t="s">
        <v>35754</v>
      </c>
      <c r="U175" t="s">
        <v>7105</v>
      </c>
      <c r="V175" t="s">
        <v>7105</v>
      </c>
      <c r="W175" t="s">
        <v>7105</v>
      </c>
      <c r="X175">
        <v>0</v>
      </c>
      <c r="Y175">
        <v>0</v>
      </c>
      <c r="Z175">
        <v>0</v>
      </c>
      <c r="AB175" t="s">
        <v>36271</v>
      </c>
      <c r="AF175" t="str">
        <f t="shared" si="2"/>
        <v>Jacaranda Mimositolia</v>
      </c>
    </row>
    <row r="176" spans="1:32" x14ac:dyDescent="0.35">
      <c r="A176" s="2" t="s">
        <v>36272</v>
      </c>
      <c r="B176" s="2" t="s">
        <v>36273</v>
      </c>
      <c r="C176" s="23">
        <v>3</v>
      </c>
      <c r="D176" s="11" t="b">
        <f>FALSE()</f>
        <v>0</v>
      </c>
      <c r="E176" s="11" t="b">
        <f>FALSE()</f>
        <v>0</v>
      </c>
      <c r="F176" s="2" t="s">
        <v>10</v>
      </c>
      <c r="G176" s="2" t="s">
        <v>10</v>
      </c>
      <c r="H176" s="2" t="s">
        <v>35754</v>
      </c>
      <c r="I176" s="11" t="b">
        <f>FALSE()</f>
        <v>0</v>
      </c>
      <c r="J176" s="24">
        <v>0</v>
      </c>
      <c r="K176" s="24">
        <v>0</v>
      </c>
      <c r="L176" s="2" t="s">
        <v>10</v>
      </c>
      <c r="M176" t="str">
        <f>VLOOKUP(Table18[[#This Row],[No.]],N:O,2,FALSE)</f>
        <v>Markhamia Lutea</v>
      </c>
      <c r="N176" s="4" t="s">
        <v>36272</v>
      </c>
      <c r="O176" s="4" t="s">
        <v>36273</v>
      </c>
      <c r="P176" s="4">
        <v>3</v>
      </c>
      <c r="Q176">
        <v>3</v>
      </c>
      <c r="R176">
        <v>3</v>
      </c>
      <c r="S176">
        <v>0</v>
      </c>
      <c r="T176" t="s">
        <v>35754</v>
      </c>
      <c r="U176" t="s">
        <v>7105</v>
      </c>
      <c r="V176" t="s">
        <v>7105</v>
      </c>
      <c r="W176" t="s">
        <v>7105</v>
      </c>
      <c r="X176">
        <v>0</v>
      </c>
      <c r="Y176">
        <v>0</v>
      </c>
      <c r="Z176">
        <v>0</v>
      </c>
      <c r="AB176" t="s">
        <v>36274</v>
      </c>
      <c r="AF176" t="str">
        <f t="shared" si="2"/>
        <v>Markhamia Lutea</v>
      </c>
    </row>
    <row r="177" spans="1:32" x14ac:dyDescent="0.35">
      <c r="A177" s="2" t="s">
        <v>36275</v>
      </c>
      <c r="B177" s="2" t="s">
        <v>36276</v>
      </c>
      <c r="C177" s="23">
        <v>1</v>
      </c>
      <c r="D177" s="11" t="b">
        <f>FALSE()</f>
        <v>0</v>
      </c>
      <c r="E177" s="11" t="b">
        <f>FALSE()</f>
        <v>0</v>
      </c>
      <c r="F177" s="2" t="s">
        <v>10</v>
      </c>
      <c r="G177" s="2" t="s">
        <v>10</v>
      </c>
      <c r="H177" s="2" t="s">
        <v>35754</v>
      </c>
      <c r="I177" s="11" t="b">
        <f>FALSE()</f>
        <v>0</v>
      </c>
      <c r="J177" s="24">
        <v>0</v>
      </c>
      <c r="K177" s="24">
        <v>0</v>
      </c>
      <c r="L177" s="2" t="s">
        <v>10</v>
      </c>
      <c r="M177" t="str">
        <f>VLOOKUP(Table18[[#This Row],[No.]],N:O,2,FALSE)</f>
        <v>Schinus Molle</v>
      </c>
      <c r="N177" t="s">
        <v>36275</v>
      </c>
      <c r="O177" t="s">
        <v>36276</v>
      </c>
      <c r="P177">
        <v>1</v>
      </c>
      <c r="Q177">
        <v>1</v>
      </c>
      <c r="R177">
        <v>1</v>
      </c>
      <c r="S177">
        <v>0</v>
      </c>
      <c r="T177" t="s">
        <v>35754</v>
      </c>
      <c r="U177" t="s">
        <v>7105</v>
      </c>
      <c r="V177" t="s">
        <v>7105</v>
      </c>
      <c r="W177" t="s">
        <v>7105</v>
      </c>
      <c r="X177">
        <v>0</v>
      </c>
      <c r="Y177">
        <v>0</v>
      </c>
      <c r="Z177">
        <v>0</v>
      </c>
      <c r="AB177" t="s">
        <v>36277</v>
      </c>
      <c r="AF177" t="str">
        <f t="shared" si="2"/>
        <v>Schinus Molle</v>
      </c>
    </row>
    <row r="178" spans="1:32" x14ac:dyDescent="0.35">
      <c r="A178" s="2" t="s">
        <v>36278</v>
      </c>
      <c r="B178" s="2" t="s">
        <v>36279</v>
      </c>
      <c r="C178" s="23">
        <v>1</v>
      </c>
      <c r="D178" s="11" t="b">
        <f>FALSE()</f>
        <v>0</v>
      </c>
      <c r="E178" s="11" t="b">
        <f>FALSE()</f>
        <v>0</v>
      </c>
      <c r="F178" s="2" t="s">
        <v>10</v>
      </c>
      <c r="G178" s="2" t="s">
        <v>10</v>
      </c>
      <c r="H178" s="2" t="s">
        <v>35754</v>
      </c>
      <c r="I178" s="11" t="b">
        <f>FALSE()</f>
        <v>0</v>
      </c>
      <c r="J178" s="24">
        <v>0</v>
      </c>
      <c r="K178" s="24">
        <v>0</v>
      </c>
      <c r="L178" s="2" t="s">
        <v>10</v>
      </c>
      <c r="M178" t="str">
        <f>VLOOKUP(Table18[[#This Row],[No.]],N:O,2,FALSE)</f>
        <v>Tipuana Tip</v>
      </c>
      <c r="N178" t="s">
        <v>36278</v>
      </c>
      <c r="O178" t="s">
        <v>36279</v>
      </c>
      <c r="P178">
        <v>1</v>
      </c>
      <c r="Q178">
        <v>1</v>
      </c>
      <c r="R178">
        <v>1</v>
      </c>
      <c r="S178">
        <v>0</v>
      </c>
      <c r="T178" t="s">
        <v>35754</v>
      </c>
      <c r="U178" t="s">
        <v>7105</v>
      </c>
      <c r="V178" t="s">
        <v>7105</v>
      </c>
      <c r="W178" t="s">
        <v>7105</v>
      </c>
      <c r="X178">
        <v>0</v>
      </c>
      <c r="Y178">
        <v>0</v>
      </c>
      <c r="Z178">
        <v>0</v>
      </c>
      <c r="AB178" t="s">
        <v>36280</v>
      </c>
      <c r="AF178" t="str">
        <f t="shared" si="2"/>
        <v>Tipuana Tip</v>
      </c>
    </row>
    <row r="179" spans="1:32" x14ac:dyDescent="0.35">
      <c r="A179" s="2" t="s">
        <v>36281</v>
      </c>
      <c r="B179" s="2" t="s">
        <v>36282</v>
      </c>
      <c r="C179" s="23">
        <v>0</v>
      </c>
      <c r="D179" s="11" t="b">
        <f>FALSE()</f>
        <v>0</v>
      </c>
      <c r="E179" s="11" t="b">
        <f>FALSE()</f>
        <v>0</v>
      </c>
      <c r="F179" s="2" t="s">
        <v>10</v>
      </c>
      <c r="G179" s="2" t="s">
        <v>10</v>
      </c>
      <c r="H179" s="2" t="s">
        <v>35754</v>
      </c>
      <c r="I179" s="11" t="b">
        <f>TRUE()</f>
        <v>1</v>
      </c>
      <c r="J179" s="24">
        <v>0</v>
      </c>
      <c r="K179" s="24">
        <v>0</v>
      </c>
      <c r="L179" s="2" t="s">
        <v>10</v>
      </c>
      <c r="M179" t="str">
        <f>VLOOKUP(Table18[[#This Row],[No.]],N:O,2,FALSE)</f>
        <v>Pordocarpus Milanjianus</v>
      </c>
      <c r="N179" s="4" t="s">
        <v>36281</v>
      </c>
      <c r="O179" s="4" t="s">
        <v>36282</v>
      </c>
      <c r="P179" s="4">
        <v>0</v>
      </c>
      <c r="Q179">
        <v>0</v>
      </c>
      <c r="R179">
        <v>0</v>
      </c>
      <c r="S179">
        <v>0</v>
      </c>
      <c r="T179" t="s">
        <v>35754</v>
      </c>
      <c r="U179" t="s">
        <v>7105</v>
      </c>
      <c r="V179" t="s">
        <v>7105</v>
      </c>
      <c r="W179" t="s">
        <v>7133</v>
      </c>
      <c r="X179">
        <v>0</v>
      </c>
      <c r="Y179">
        <v>0</v>
      </c>
      <c r="Z179">
        <v>0</v>
      </c>
      <c r="AB179" t="s">
        <v>36283</v>
      </c>
      <c r="AF179" t="str">
        <f t="shared" si="2"/>
        <v>Pordocarpus Milanjianus</v>
      </c>
    </row>
    <row r="180" spans="1:32" x14ac:dyDescent="0.35">
      <c r="A180" s="2" t="s">
        <v>36284</v>
      </c>
      <c r="B180" s="2" t="s">
        <v>36285</v>
      </c>
      <c r="C180" s="23">
        <v>0</v>
      </c>
      <c r="D180" s="11" t="b">
        <f>FALSE()</f>
        <v>0</v>
      </c>
      <c r="E180" s="11" t="b">
        <f>FALSE()</f>
        <v>0</v>
      </c>
      <c r="F180" s="2" t="s">
        <v>10</v>
      </c>
      <c r="G180" s="2" t="s">
        <v>10</v>
      </c>
      <c r="H180" s="2" t="s">
        <v>35754</v>
      </c>
      <c r="I180" s="11" t="b">
        <f>TRUE()</f>
        <v>1</v>
      </c>
      <c r="J180" s="24">
        <v>0</v>
      </c>
      <c r="K180" s="24">
        <v>0</v>
      </c>
      <c r="L180" s="2" t="s">
        <v>10</v>
      </c>
      <c r="M180" t="str">
        <f>VLOOKUP(Table18[[#This Row],[No.]],N:O,2,FALSE)</f>
        <v>Pordocarpus Africanum</v>
      </c>
      <c r="N180" s="4" t="s">
        <v>36284</v>
      </c>
      <c r="O180" s="4" t="s">
        <v>36285</v>
      </c>
      <c r="P180" s="4">
        <v>0</v>
      </c>
      <c r="Q180">
        <v>0</v>
      </c>
      <c r="R180">
        <v>0</v>
      </c>
      <c r="S180">
        <v>0</v>
      </c>
      <c r="T180" t="s">
        <v>35754</v>
      </c>
      <c r="U180" t="s">
        <v>7105</v>
      </c>
      <c r="V180" t="s">
        <v>7105</v>
      </c>
      <c r="W180" t="s">
        <v>7133</v>
      </c>
      <c r="X180">
        <v>0</v>
      </c>
      <c r="Y180">
        <v>0</v>
      </c>
      <c r="Z180">
        <v>0</v>
      </c>
      <c r="AB180" t="s">
        <v>36286</v>
      </c>
      <c r="AF180" t="str">
        <f t="shared" si="2"/>
        <v>Pordocarpus Africanum</v>
      </c>
    </row>
    <row r="181" spans="1:32" x14ac:dyDescent="0.35">
      <c r="A181" s="2" t="s">
        <v>36287</v>
      </c>
      <c r="B181" s="2" t="s">
        <v>36288</v>
      </c>
      <c r="C181" s="23">
        <v>0</v>
      </c>
      <c r="D181" s="11" t="b">
        <f>FALSE()</f>
        <v>0</v>
      </c>
      <c r="E181" s="11" t="b">
        <f>FALSE()</f>
        <v>0</v>
      </c>
      <c r="F181" s="2" t="s">
        <v>10</v>
      </c>
      <c r="G181" s="2" t="s">
        <v>10</v>
      </c>
      <c r="H181" s="2" t="s">
        <v>35754</v>
      </c>
      <c r="I181" s="11" t="b">
        <f>TRUE()</f>
        <v>1</v>
      </c>
      <c r="J181" s="24">
        <v>0</v>
      </c>
      <c r="K181" s="24">
        <v>0</v>
      </c>
      <c r="L181" s="2" t="s">
        <v>10</v>
      </c>
      <c r="M181" t="str">
        <f>VLOOKUP(Table18[[#This Row],[No.]],N:O,2,FALSE)</f>
        <v>Warbugia Ugandesis</v>
      </c>
      <c r="N181" s="4" t="s">
        <v>36287</v>
      </c>
      <c r="O181" s="4" t="s">
        <v>36288</v>
      </c>
      <c r="P181" s="4">
        <v>0</v>
      </c>
      <c r="Q181">
        <v>0</v>
      </c>
      <c r="R181">
        <v>0</v>
      </c>
      <c r="S181">
        <v>0</v>
      </c>
      <c r="T181" t="s">
        <v>35754</v>
      </c>
      <c r="U181" t="s">
        <v>7105</v>
      </c>
      <c r="V181" t="s">
        <v>7105</v>
      </c>
      <c r="W181" t="s">
        <v>7133</v>
      </c>
      <c r="X181">
        <v>0</v>
      </c>
      <c r="Y181">
        <v>0</v>
      </c>
      <c r="Z181">
        <v>0</v>
      </c>
      <c r="AB181" t="s">
        <v>36289</v>
      </c>
      <c r="AF181" t="str">
        <f t="shared" si="2"/>
        <v>Warbugia Ugandesis</v>
      </c>
    </row>
    <row r="182" spans="1:32" x14ac:dyDescent="0.35">
      <c r="A182" s="2" t="s">
        <v>36290</v>
      </c>
      <c r="B182" s="2" t="s">
        <v>36291</v>
      </c>
      <c r="C182" s="23">
        <v>2</v>
      </c>
      <c r="D182" s="11" t="b">
        <f>FALSE()</f>
        <v>0</v>
      </c>
      <c r="E182" s="11" t="b">
        <f>FALSE()</f>
        <v>0</v>
      </c>
      <c r="F182" s="2" t="s">
        <v>10</v>
      </c>
      <c r="G182" s="2" t="s">
        <v>10</v>
      </c>
      <c r="H182" s="2" t="s">
        <v>35754</v>
      </c>
      <c r="I182" s="11" t="b">
        <f>FALSE()</f>
        <v>0</v>
      </c>
      <c r="J182" s="24">
        <v>0</v>
      </c>
      <c r="K182" s="24">
        <v>0</v>
      </c>
      <c r="L182" s="2" t="s">
        <v>10</v>
      </c>
      <c r="M182" t="str">
        <f>VLOOKUP(Table18[[#This Row],[No.]],N:O,2,FALSE)</f>
        <v>Croton Megalocapus</v>
      </c>
      <c r="N182" t="s">
        <v>36290</v>
      </c>
      <c r="O182" t="s">
        <v>36291</v>
      </c>
      <c r="P182">
        <v>2</v>
      </c>
      <c r="Q182">
        <v>2</v>
      </c>
      <c r="R182">
        <v>2</v>
      </c>
      <c r="S182">
        <v>0</v>
      </c>
      <c r="T182" t="s">
        <v>35754</v>
      </c>
      <c r="U182" t="s">
        <v>7105</v>
      </c>
      <c r="V182" t="s">
        <v>7105</v>
      </c>
      <c r="W182" t="s">
        <v>7105</v>
      </c>
      <c r="X182">
        <v>0</v>
      </c>
      <c r="Y182">
        <v>0</v>
      </c>
      <c r="Z182">
        <v>0</v>
      </c>
      <c r="AB182" t="s">
        <v>36292</v>
      </c>
      <c r="AF182" t="str">
        <f t="shared" si="2"/>
        <v>Croton Megalocapus</v>
      </c>
    </row>
    <row r="183" spans="1:32" x14ac:dyDescent="0.35">
      <c r="A183" s="2" t="s">
        <v>36293</v>
      </c>
      <c r="B183" s="2" t="s">
        <v>36294</v>
      </c>
      <c r="C183" s="23">
        <v>1</v>
      </c>
      <c r="D183" s="11" t="b">
        <f>FALSE()</f>
        <v>0</v>
      </c>
      <c r="E183" s="11" t="b">
        <f>FALSE()</f>
        <v>0</v>
      </c>
      <c r="F183" s="2" t="s">
        <v>10</v>
      </c>
      <c r="G183" s="2" t="s">
        <v>10</v>
      </c>
      <c r="H183" s="2" t="s">
        <v>35754</v>
      </c>
      <c r="I183" s="11" t="b">
        <f>FALSE()</f>
        <v>0</v>
      </c>
      <c r="J183" s="24">
        <v>0</v>
      </c>
      <c r="K183" s="24">
        <v>0</v>
      </c>
      <c r="L183" s="2" t="s">
        <v>10</v>
      </c>
      <c r="M183" t="str">
        <f>VLOOKUP(Table18[[#This Row],[No.]],N:O,2,FALSE)</f>
        <v>Cordia Ayssinica</v>
      </c>
      <c r="N183" s="4" t="s">
        <v>36293</v>
      </c>
      <c r="O183" s="4" t="s">
        <v>36294</v>
      </c>
      <c r="P183" s="4">
        <v>1</v>
      </c>
      <c r="Q183">
        <v>1</v>
      </c>
      <c r="R183">
        <v>1</v>
      </c>
      <c r="S183">
        <v>0</v>
      </c>
      <c r="T183" t="s">
        <v>35754</v>
      </c>
      <c r="U183" t="s">
        <v>7105</v>
      </c>
      <c r="V183" t="s">
        <v>7105</v>
      </c>
      <c r="W183" t="s">
        <v>7105</v>
      </c>
      <c r="X183">
        <v>0</v>
      </c>
      <c r="Y183">
        <v>0</v>
      </c>
      <c r="Z183">
        <v>0</v>
      </c>
      <c r="AB183" t="s">
        <v>36295</v>
      </c>
      <c r="AF183" t="str">
        <f t="shared" si="2"/>
        <v>Cordia Ayssinica</v>
      </c>
    </row>
    <row r="184" spans="1:32" x14ac:dyDescent="0.35">
      <c r="A184" s="2" t="s">
        <v>36296</v>
      </c>
      <c r="B184" s="2" t="s">
        <v>36297</v>
      </c>
      <c r="C184" s="23">
        <v>0</v>
      </c>
      <c r="D184" s="11" t="b">
        <f>FALSE()</f>
        <v>0</v>
      </c>
      <c r="E184" s="11" t="b">
        <f>FALSE()</f>
        <v>0</v>
      </c>
      <c r="F184" s="2" t="s">
        <v>10</v>
      </c>
      <c r="G184" s="2" t="s">
        <v>10</v>
      </c>
      <c r="H184" s="2" t="s">
        <v>35754</v>
      </c>
      <c r="I184" s="11" t="b">
        <f>TRUE()</f>
        <v>1</v>
      </c>
      <c r="J184" s="24">
        <v>0</v>
      </c>
      <c r="K184" s="24">
        <v>0</v>
      </c>
      <c r="L184" s="2" t="s">
        <v>10</v>
      </c>
      <c r="M184" t="str">
        <f>VLOOKUP(Table18[[#This Row],[No.]],N:O,2,FALSE)</f>
        <v>Araucaria Agustifolia</v>
      </c>
      <c r="N184" t="s">
        <v>36296</v>
      </c>
      <c r="O184" t="s">
        <v>36297</v>
      </c>
      <c r="P184">
        <v>0</v>
      </c>
      <c r="Q184">
        <v>0</v>
      </c>
      <c r="R184">
        <v>0</v>
      </c>
      <c r="S184">
        <v>0</v>
      </c>
      <c r="T184" t="s">
        <v>35754</v>
      </c>
      <c r="U184" t="s">
        <v>7105</v>
      </c>
      <c r="V184" t="s">
        <v>7105</v>
      </c>
      <c r="W184" t="s">
        <v>7133</v>
      </c>
      <c r="X184">
        <v>0</v>
      </c>
      <c r="Y184">
        <v>0</v>
      </c>
      <c r="Z184">
        <v>0</v>
      </c>
      <c r="AB184" t="s">
        <v>36298</v>
      </c>
      <c r="AF184" t="str">
        <f t="shared" si="2"/>
        <v>Araucaria Agustifolia</v>
      </c>
    </row>
    <row r="185" spans="1:32" x14ac:dyDescent="0.35">
      <c r="A185" s="2" t="s">
        <v>36299</v>
      </c>
      <c r="B185" s="2" t="s">
        <v>36300</v>
      </c>
      <c r="C185" s="23">
        <v>2</v>
      </c>
      <c r="D185" s="11" t="b">
        <f>FALSE()</f>
        <v>0</v>
      </c>
      <c r="E185" s="11" t="b">
        <f>FALSE()</f>
        <v>0</v>
      </c>
      <c r="F185" s="2" t="s">
        <v>10</v>
      </c>
      <c r="G185" s="2" t="s">
        <v>10</v>
      </c>
      <c r="H185" s="2" t="s">
        <v>35754</v>
      </c>
      <c r="I185" s="11" t="b">
        <f>FALSE()</f>
        <v>0</v>
      </c>
      <c r="J185" s="24">
        <v>0</v>
      </c>
      <c r="K185" s="24">
        <v>0</v>
      </c>
      <c r="L185" s="2" t="s">
        <v>10</v>
      </c>
      <c r="M185" t="str">
        <f>VLOOKUP(Table18[[#This Row],[No.]],N:O,2,FALSE)</f>
        <v>Juperus Procera</v>
      </c>
      <c r="N185" t="s">
        <v>36299</v>
      </c>
      <c r="O185" t="s">
        <v>36300</v>
      </c>
      <c r="P185">
        <v>2</v>
      </c>
      <c r="Q185">
        <v>2</v>
      </c>
      <c r="R185">
        <v>2</v>
      </c>
      <c r="S185">
        <v>0</v>
      </c>
      <c r="T185" t="s">
        <v>35754</v>
      </c>
      <c r="U185" t="s">
        <v>7105</v>
      </c>
      <c r="V185" t="s">
        <v>7105</v>
      </c>
      <c r="W185" t="s">
        <v>7105</v>
      </c>
      <c r="X185">
        <v>0</v>
      </c>
      <c r="Y185">
        <v>0</v>
      </c>
      <c r="Z185">
        <v>0</v>
      </c>
      <c r="AB185" t="s">
        <v>36301</v>
      </c>
      <c r="AF185" t="str">
        <f t="shared" si="2"/>
        <v>Juperus Procera</v>
      </c>
    </row>
    <row r="186" spans="1:32" x14ac:dyDescent="0.35">
      <c r="A186" s="2" t="s">
        <v>36302</v>
      </c>
      <c r="B186" s="2" t="s">
        <v>36303</v>
      </c>
      <c r="C186" s="23">
        <v>4</v>
      </c>
      <c r="D186" s="11" t="b">
        <f>FALSE()</f>
        <v>0</v>
      </c>
      <c r="E186" s="11" t="b">
        <f>FALSE()</f>
        <v>0</v>
      </c>
      <c r="F186" s="2" t="s">
        <v>10</v>
      </c>
      <c r="G186" s="2" t="s">
        <v>10</v>
      </c>
      <c r="H186" s="2" t="s">
        <v>35754</v>
      </c>
      <c r="I186" s="11" t="b">
        <f>FALSE()</f>
        <v>0</v>
      </c>
      <c r="J186" s="24">
        <v>7000</v>
      </c>
      <c r="K186" s="24">
        <v>0</v>
      </c>
      <c r="L186" s="2" t="s">
        <v>10</v>
      </c>
      <c r="M186" t="str">
        <f>VLOOKUP(Table18[[#This Row],[No.]],N:O,2,FALSE)</f>
        <v>Pinus Patura</v>
      </c>
      <c r="N186" s="4" t="s">
        <v>36302</v>
      </c>
      <c r="O186" s="4" t="s">
        <v>36303</v>
      </c>
      <c r="P186" s="4">
        <v>4</v>
      </c>
      <c r="Q186">
        <v>4</v>
      </c>
      <c r="R186">
        <v>4</v>
      </c>
      <c r="S186">
        <v>0</v>
      </c>
      <c r="T186" t="s">
        <v>35754</v>
      </c>
      <c r="U186" t="s">
        <v>7105</v>
      </c>
      <c r="V186" t="s">
        <v>7105</v>
      </c>
      <c r="W186" t="s">
        <v>7105</v>
      </c>
      <c r="X186" s="4">
        <v>7000</v>
      </c>
      <c r="Y186">
        <v>0</v>
      </c>
      <c r="Z186">
        <v>0</v>
      </c>
      <c r="AB186" t="s">
        <v>36304</v>
      </c>
      <c r="AF186" t="str">
        <f t="shared" si="2"/>
        <v>Pinus Patura</v>
      </c>
    </row>
    <row r="187" spans="1:32" x14ac:dyDescent="0.35">
      <c r="A187" s="2" t="s">
        <v>36305</v>
      </c>
      <c r="B187" s="2" t="s">
        <v>36306</v>
      </c>
      <c r="C187" s="23">
        <v>0</v>
      </c>
      <c r="D187" s="11" t="b">
        <f>FALSE()</f>
        <v>0</v>
      </c>
      <c r="E187" s="11" t="b">
        <f>FALSE()</f>
        <v>0</v>
      </c>
      <c r="F187" s="2" t="s">
        <v>10</v>
      </c>
      <c r="G187" s="2" t="s">
        <v>10</v>
      </c>
      <c r="H187" s="2" t="s">
        <v>35754</v>
      </c>
      <c r="I187" s="11" t="b">
        <f>FALSE()</f>
        <v>0</v>
      </c>
      <c r="J187" s="24">
        <v>275</v>
      </c>
      <c r="K187" s="24">
        <v>0</v>
      </c>
      <c r="L187" s="2" t="s">
        <v>10</v>
      </c>
      <c r="M187" t="str">
        <f>VLOOKUP(Table18[[#This Row],[No.]],N:O,2,FALSE)</f>
        <v>Pigeon Peas</v>
      </c>
      <c r="N187" s="4" t="s">
        <v>36305</v>
      </c>
      <c r="O187" s="4" t="s">
        <v>36306</v>
      </c>
      <c r="P187" s="4">
        <v>0</v>
      </c>
      <c r="Q187">
        <v>0</v>
      </c>
      <c r="R187">
        <v>0</v>
      </c>
      <c r="S187">
        <v>0</v>
      </c>
      <c r="T187" t="s">
        <v>35754</v>
      </c>
      <c r="U187" t="s">
        <v>7105</v>
      </c>
      <c r="V187" t="s">
        <v>7105</v>
      </c>
      <c r="W187" t="s">
        <v>7105</v>
      </c>
      <c r="X187">
        <v>275</v>
      </c>
      <c r="Y187">
        <v>0</v>
      </c>
      <c r="Z187">
        <v>0</v>
      </c>
      <c r="AB187" t="s">
        <v>36307</v>
      </c>
      <c r="AF187" t="str">
        <f t="shared" si="2"/>
        <v>Pigeon Peas</v>
      </c>
    </row>
    <row r="188" spans="1:32" x14ac:dyDescent="0.35">
      <c r="A188" s="2" t="s">
        <v>36308</v>
      </c>
      <c r="B188" s="2" t="s">
        <v>36309</v>
      </c>
      <c r="C188" s="23">
        <v>0</v>
      </c>
      <c r="D188" s="11" t="b">
        <f>FALSE()</f>
        <v>0</v>
      </c>
      <c r="E188" s="11" t="b">
        <f>FALSE()</f>
        <v>0</v>
      </c>
      <c r="F188" s="2" t="s">
        <v>10</v>
      </c>
      <c r="G188" s="2" t="s">
        <v>10</v>
      </c>
      <c r="H188" s="2" t="s">
        <v>35754</v>
      </c>
      <c r="I188" s="11" t="b">
        <f>FALSE()</f>
        <v>0</v>
      </c>
      <c r="J188" s="24">
        <v>0</v>
      </c>
      <c r="K188" s="24">
        <v>0</v>
      </c>
      <c r="L188" s="2" t="s">
        <v>10</v>
      </c>
      <c r="M188" t="str">
        <f>VLOOKUP(Table18[[#This Row],[No.]],N:O,2,FALSE)</f>
        <v>Sorghum (Gadam)</v>
      </c>
      <c r="N188" t="s">
        <v>36308</v>
      </c>
      <c r="O188" t="s">
        <v>36309</v>
      </c>
      <c r="P188">
        <v>0</v>
      </c>
      <c r="Q188">
        <v>0</v>
      </c>
      <c r="R188">
        <v>0</v>
      </c>
      <c r="S188" s="22">
        <v>2250</v>
      </c>
      <c r="T188" t="s">
        <v>35754</v>
      </c>
      <c r="U188" t="s">
        <v>7105</v>
      </c>
      <c r="V188" t="s">
        <v>7105</v>
      </c>
      <c r="W188" t="s">
        <v>7105</v>
      </c>
      <c r="X188">
        <v>0</v>
      </c>
      <c r="Y188">
        <v>0</v>
      </c>
      <c r="Z188">
        <v>0</v>
      </c>
      <c r="AB188" t="s">
        <v>36310</v>
      </c>
      <c r="AF188" t="str">
        <f t="shared" si="2"/>
        <v>Sorghum (Gadam)</v>
      </c>
    </row>
    <row r="189" spans="1:32" x14ac:dyDescent="0.35">
      <c r="A189" s="2" t="s">
        <v>36311</v>
      </c>
      <c r="B189" s="2" t="s">
        <v>36312</v>
      </c>
      <c r="C189" s="23">
        <v>0</v>
      </c>
      <c r="D189" s="11" t="b">
        <f>FALSE()</f>
        <v>0</v>
      </c>
      <c r="E189" s="11" t="b">
        <f>FALSE()</f>
        <v>0</v>
      </c>
      <c r="F189" s="2" t="s">
        <v>10</v>
      </c>
      <c r="G189" s="2" t="s">
        <v>10</v>
      </c>
      <c r="H189" s="2" t="s">
        <v>35754</v>
      </c>
      <c r="I189" s="11" t="b">
        <f>FALSE()</f>
        <v>0</v>
      </c>
      <c r="J189" s="24">
        <v>0</v>
      </c>
      <c r="K189" s="24">
        <v>0</v>
      </c>
      <c r="L189" s="2" t="s">
        <v>10</v>
      </c>
      <c r="M189" t="str">
        <f>VLOOKUP(Table18[[#This Row],[No.]],N:O,2,FALSE)</f>
        <v>Citrus</v>
      </c>
      <c r="N189" s="4" t="s">
        <v>36311</v>
      </c>
      <c r="O189" s="4" t="s">
        <v>36312</v>
      </c>
      <c r="P189" s="4">
        <v>0</v>
      </c>
      <c r="Q189">
        <v>0</v>
      </c>
      <c r="R189">
        <v>0</v>
      </c>
      <c r="S189">
        <v>0</v>
      </c>
      <c r="T189" t="s">
        <v>35754</v>
      </c>
      <c r="U189" t="s">
        <v>7105</v>
      </c>
      <c r="V189" t="s">
        <v>7105</v>
      </c>
      <c r="W189" t="s">
        <v>7105</v>
      </c>
      <c r="X189">
        <v>0</v>
      </c>
      <c r="Y189">
        <v>0</v>
      </c>
      <c r="Z189">
        <v>0</v>
      </c>
      <c r="AB189" t="s">
        <v>36313</v>
      </c>
      <c r="AF189" t="str">
        <f t="shared" si="2"/>
        <v>Citrus</v>
      </c>
    </row>
    <row r="190" spans="1:32" x14ac:dyDescent="0.35">
      <c r="A190" s="2" t="s">
        <v>36314</v>
      </c>
      <c r="B190" s="2" t="s">
        <v>36315</v>
      </c>
      <c r="C190" s="23">
        <v>0</v>
      </c>
      <c r="D190" s="11" t="b">
        <f>FALSE()</f>
        <v>0</v>
      </c>
      <c r="E190" s="11" t="b">
        <f>FALSE()</f>
        <v>0</v>
      </c>
      <c r="F190" s="2" t="s">
        <v>10</v>
      </c>
      <c r="G190" s="2" t="s">
        <v>10</v>
      </c>
      <c r="H190" s="2" t="s">
        <v>35754</v>
      </c>
      <c r="I190" s="11" t="b">
        <f>FALSE()</f>
        <v>0</v>
      </c>
      <c r="J190" s="24">
        <v>0</v>
      </c>
      <c r="K190" s="24">
        <v>0</v>
      </c>
      <c r="L190" s="2" t="s">
        <v>10</v>
      </c>
      <c r="M190" t="str">
        <f>VLOOKUP(Table18[[#This Row],[No.]],N:O,2,FALSE)</f>
        <v>Juniperus Procera</v>
      </c>
      <c r="N190" t="s">
        <v>36314</v>
      </c>
      <c r="O190" t="s">
        <v>36315</v>
      </c>
      <c r="P190">
        <v>0</v>
      </c>
      <c r="Q190">
        <v>0</v>
      </c>
      <c r="R190">
        <v>0</v>
      </c>
      <c r="S190">
        <v>0</v>
      </c>
      <c r="T190" t="s">
        <v>35754</v>
      </c>
      <c r="U190" t="s">
        <v>7105</v>
      </c>
      <c r="V190" t="s">
        <v>7105</v>
      </c>
      <c r="W190" t="s">
        <v>7105</v>
      </c>
      <c r="X190">
        <v>0</v>
      </c>
      <c r="Y190">
        <v>0</v>
      </c>
      <c r="Z190">
        <v>0</v>
      </c>
      <c r="AB190" t="s">
        <v>36316</v>
      </c>
      <c r="AF190" t="str">
        <f t="shared" si="2"/>
        <v>Juniperus Procera</v>
      </c>
    </row>
    <row r="191" spans="1:32" x14ac:dyDescent="0.35">
      <c r="A191" s="2" t="s">
        <v>36317</v>
      </c>
      <c r="B191" s="2" t="s">
        <v>36318</v>
      </c>
      <c r="C191" s="23">
        <v>2</v>
      </c>
      <c r="D191" s="11" t="b">
        <f>FALSE()</f>
        <v>0</v>
      </c>
      <c r="E191" s="11" t="b">
        <f>FALSE()</f>
        <v>0</v>
      </c>
      <c r="F191" s="2" t="s">
        <v>10</v>
      </c>
      <c r="G191" s="2" t="s">
        <v>10</v>
      </c>
      <c r="H191" s="2" t="s">
        <v>35754</v>
      </c>
      <c r="I191" s="11" t="b">
        <f>FALSE()</f>
        <v>0</v>
      </c>
      <c r="J191" s="24">
        <v>0</v>
      </c>
      <c r="K191" s="24">
        <v>0</v>
      </c>
      <c r="L191" s="2" t="s">
        <v>10</v>
      </c>
      <c r="M191" t="str">
        <f>VLOOKUP(Table18[[#This Row],[No.]],N:O,2,FALSE)</f>
        <v>Moringa Oleifera</v>
      </c>
      <c r="N191" t="s">
        <v>36317</v>
      </c>
      <c r="O191" t="s">
        <v>36318</v>
      </c>
      <c r="P191">
        <v>2</v>
      </c>
      <c r="Q191">
        <v>2</v>
      </c>
      <c r="R191">
        <v>2</v>
      </c>
      <c r="S191">
        <v>0</v>
      </c>
      <c r="T191" t="s">
        <v>35754</v>
      </c>
      <c r="U191" t="s">
        <v>7105</v>
      </c>
      <c r="V191" t="s">
        <v>7105</v>
      </c>
      <c r="W191" t="s">
        <v>7105</v>
      </c>
      <c r="X191">
        <v>0</v>
      </c>
      <c r="Y191">
        <v>0</v>
      </c>
      <c r="Z191">
        <v>0</v>
      </c>
      <c r="AB191" t="s">
        <v>36319</v>
      </c>
      <c r="AF191" t="str">
        <f t="shared" si="2"/>
        <v>Moringa Oleifera</v>
      </c>
    </row>
    <row r="192" spans="1:32" x14ac:dyDescent="0.35">
      <c r="A192" s="2" t="s">
        <v>36320</v>
      </c>
      <c r="B192" s="2" t="s">
        <v>36321</v>
      </c>
      <c r="C192" s="23">
        <v>1</v>
      </c>
      <c r="D192" s="11" t="b">
        <f>FALSE()</f>
        <v>0</v>
      </c>
      <c r="E192" s="11" t="b">
        <f>FALSE()</f>
        <v>0</v>
      </c>
      <c r="F192" s="2" t="s">
        <v>10</v>
      </c>
      <c r="G192" s="2" t="s">
        <v>10</v>
      </c>
      <c r="H192" s="2" t="s">
        <v>35754</v>
      </c>
      <c r="I192" s="11" t="b">
        <f>FALSE()</f>
        <v>0</v>
      </c>
      <c r="J192" s="24">
        <v>0</v>
      </c>
      <c r="K192" s="24">
        <v>0</v>
      </c>
      <c r="L192" s="2" t="s">
        <v>10</v>
      </c>
      <c r="M192" t="str">
        <f>VLOOKUP(Table18[[#This Row],[No.]],N:O,2,FALSE)</f>
        <v>Terminalia Brownie</v>
      </c>
      <c r="N192" t="s">
        <v>36320</v>
      </c>
      <c r="O192" t="s">
        <v>36321</v>
      </c>
      <c r="P192">
        <v>1</v>
      </c>
      <c r="Q192">
        <v>1</v>
      </c>
      <c r="R192">
        <v>1</v>
      </c>
      <c r="S192">
        <v>0</v>
      </c>
      <c r="T192" t="s">
        <v>35754</v>
      </c>
      <c r="U192" t="s">
        <v>7105</v>
      </c>
      <c r="V192" t="s">
        <v>7105</v>
      </c>
      <c r="W192" t="s">
        <v>7105</v>
      </c>
      <c r="X192">
        <v>0</v>
      </c>
      <c r="Y192">
        <v>0</v>
      </c>
      <c r="Z192">
        <v>0</v>
      </c>
      <c r="AB192" t="s">
        <v>36322</v>
      </c>
      <c r="AF192" t="str">
        <f t="shared" si="2"/>
        <v>Terminalia Brownie</v>
      </c>
    </row>
    <row r="193" spans="1:32" x14ac:dyDescent="0.35">
      <c r="A193" s="2" t="s">
        <v>36323</v>
      </c>
      <c r="B193" s="2" t="s">
        <v>36324</v>
      </c>
      <c r="C193" s="23">
        <v>200</v>
      </c>
      <c r="D193" s="11" t="b">
        <f>FALSE()</f>
        <v>0</v>
      </c>
      <c r="E193" s="11" t="b">
        <f>FALSE()</f>
        <v>0</v>
      </c>
      <c r="F193" s="2" t="s">
        <v>10</v>
      </c>
      <c r="G193" s="2" t="s">
        <v>10</v>
      </c>
      <c r="H193" s="2" t="s">
        <v>35778</v>
      </c>
      <c r="I193" s="11" t="b">
        <f>FALSE()</f>
        <v>0</v>
      </c>
      <c r="J193" s="24">
        <v>45</v>
      </c>
      <c r="K193" s="24">
        <v>0</v>
      </c>
      <c r="L193" s="2" t="s">
        <v>10</v>
      </c>
      <c r="M193" t="str">
        <f>VLOOKUP(Table18[[#This Row],[No.]],N:O,2,FALSE)</f>
        <v>Olea Africana</v>
      </c>
      <c r="N193" t="s">
        <v>36323</v>
      </c>
      <c r="O193" t="s">
        <v>36324</v>
      </c>
      <c r="P193">
        <v>200</v>
      </c>
      <c r="Q193">
        <v>200</v>
      </c>
      <c r="R193">
        <v>200</v>
      </c>
      <c r="S193">
        <v>0</v>
      </c>
      <c r="T193" t="s">
        <v>35778</v>
      </c>
      <c r="U193" t="s">
        <v>7105</v>
      </c>
      <c r="V193" t="s">
        <v>7105</v>
      </c>
      <c r="W193" t="s">
        <v>7105</v>
      </c>
      <c r="X193">
        <v>45</v>
      </c>
      <c r="Y193">
        <v>0</v>
      </c>
      <c r="Z193">
        <v>0</v>
      </c>
      <c r="AB193" t="s">
        <v>36325</v>
      </c>
      <c r="AE193" t="s">
        <v>35990</v>
      </c>
      <c r="AF193" t="str">
        <f t="shared" si="2"/>
        <v>Olea Africana</v>
      </c>
    </row>
    <row r="194" spans="1:32" x14ac:dyDescent="0.35">
      <c r="A194" s="2" t="s">
        <v>36326</v>
      </c>
      <c r="B194" s="2" t="s">
        <v>36327</v>
      </c>
      <c r="C194" s="23">
        <v>0</v>
      </c>
      <c r="D194" s="11" t="b">
        <f>FALSE()</f>
        <v>0</v>
      </c>
      <c r="E194" s="11" t="b">
        <f>FALSE()</f>
        <v>0</v>
      </c>
      <c r="F194" s="2" t="s">
        <v>10</v>
      </c>
      <c r="G194" s="2" t="s">
        <v>10</v>
      </c>
      <c r="H194" s="2" t="s">
        <v>35754</v>
      </c>
      <c r="I194" s="11" t="b">
        <f>TRUE()</f>
        <v>1</v>
      </c>
      <c r="J194" s="24">
        <v>0</v>
      </c>
      <c r="K194" s="24">
        <v>0</v>
      </c>
      <c r="L194" s="2" t="s">
        <v>10</v>
      </c>
      <c r="M194" t="str">
        <f>VLOOKUP(Table18[[#This Row],[No.]],N:O,2,FALSE)</f>
        <v>Arauracia Cunninghamii</v>
      </c>
      <c r="N194" t="s">
        <v>36326</v>
      </c>
      <c r="O194" t="s">
        <v>36327</v>
      </c>
      <c r="P194">
        <v>0</v>
      </c>
      <c r="Q194">
        <v>0</v>
      </c>
      <c r="R194">
        <v>0</v>
      </c>
      <c r="S194">
        <v>0</v>
      </c>
      <c r="T194" t="s">
        <v>35754</v>
      </c>
      <c r="U194" t="s">
        <v>7105</v>
      </c>
      <c r="V194" t="s">
        <v>7105</v>
      </c>
      <c r="W194" t="s">
        <v>7133</v>
      </c>
      <c r="X194">
        <v>0</v>
      </c>
      <c r="Y194">
        <v>0</v>
      </c>
      <c r="Z194">
        <v>0</v>
      </c>
      <c r="AB194" t="s">
        <v>36328</v>
      </c>
      <c r="AF194" t="str">
        <f t="shared" si="2"/>
        <v>Arauracia Cunninghamii</v>
      </c>
    </row>
    <row r="195" spans="1:32" x14ac:dyDescent="0.35">
      <c r="A195" s="2" t="s">
        <v>36329</v>
      </c>
      <c r="B195" s="2" t="s">
        <v>36330</v>
      </c>
      <c r="C195" s="23">
        <v>4</v>
      </c>
      <c r="D195" s="11" t="b">
        <f>FALSE()</f>
        <v>0</v>
      </c>
      <c r="E195" s="11" t="b">
        <f>FALSE()</f>
        <v>0</v>
      </c>
      <c r="F195" s="2" t="s">
        <v>10</v>
      </c>
      <c r="G195" s="2" t="s">
        <v>10</v>
      </c>
      <c r="H195" s="2" t="s">
        <v>35754</v>
      </c>
      <c r="I195" s="11" t="b">
        <f>FALSE()</f>
        <v>0</v>
      </c>
      <c r="J195" s="24">
        <v>5000</v>
      </c>
      <c r="K195" s="24">
        <v>0</v>
      </c>
      <c r="L195" s="2" t="s">
        <v>10</v>
      </c>
      <c r="M195" t="str">
        <f>VLOOKUP(Table18[[#This Row],[No.]],N:O,2,FALSE)</f>
        <v>Cupressus Lusitanica</v>
      </c>
      <c r="N195" t="s">
        <v>36329</v>
      </c>
      <c r="O195" t="s">
        <v>36330</v>
      </c>
      <c r="P195">
        <v>4</v>
      </c>
      <c r="Q195">
        <v>4</v>
      </c>
      <c r="R195">
        <v>4</v>
      </c>
      <c r="S195">
        <v>0</v>
      </c>
      <c r="T195" t="s">
        <v>35754</v>
      </c>
      <c r="U195" t="s">
        <v>7105</v>
      </c>
      <c r="V195" t="s">
        <v>7105</v>
      </c>
      <c r="W195" t="s">
        <v>7105</v>
      </c>
      <c r="X195" s="4">
        <v>5000</v>
      </c>
      <c r="Y195">
        <v>0</v>
      </c>
      <c r="Z195">
        <v>0</v>
      </c>
      <c r="AB195" t="s">
        <v>36331</v>
      </c>
      <c r="AF195" t="str">
        <f t="shared" ref="AF195:AF258" si="3">VLOOKUP(A:A,N:O,2,FALSE)</f>
        <v>Cupressus Lusitanica</v>
      </c>
    </row>
    <row r="196" spans="1:32" x14ac:dyDescent="0.35">
      <c r="A196" s="2" t="s">
        <v>36332</v>
      </c>
      <c r="B196" s="2" t="s">
        <v>36333</v>
      </c>
      <c r="C196" s="23">
        <v>0</v>
      </c>
      <c r="D196" s="11" t="b">
        <f>FALSE()</f>
        <v>0</v>
      </c>
      <c r="E196" s="11" t="b">
        <f>FALSE()</f>
        <v>0</v>
      </c>
      <c r="F196" s="2" t="s">
        <v>10</v>
      </c>
      <c r="G196" s="2" t="s">
        <v>10</v>
      </c>
      <c r="H196" s="2" t="s">
        <v>35754</v>
      </c>
      <c r="I196" s="11" t="b">
        <f>FALSE()</f>
        <v>0</v>
      </c>
      <c r="J196" s="24">
        <v>0</v>
      </c>
      <c r="K196" s="24">
        <v>0</v>
      </c>
      <c r="L196" s="2" t="s">
        <v>10</v>
      </c>
      <c r="M196" t="str">
        <f>VLOOKUP(Table18[[#This Row],[No.]],N:O,2,FALSE)</f>
        <v>Terminalia Mentalis</v>
      </c>
      <c r="N196" t="s">
        <v>36332</v>
      </c>
      <c r="O196" t="s">
        <v>36333</v>
      </c>
      <c r="P196">
        <v>0</v>
      </c>
      <c r="Q196">
        <v>0</v>
      </c>
      <c r="R196">
        <v>0</v>
      </c>
      <c r="S196">
        <v>0</v>
      </c>
      <c r="T196" t="s">
        <v>35754</v>
      </c>
      <c r="U196" t="s">
        <v>7105</v>
      </c>
      <c r="V196" t="s">
        <v>7105</v>
      </c>
      <c r="W196" t="s">
        <v>7105</v>
      </c>
      <c r="X196">
        <v>0</v>
      </c>
      <c r="Y196">
        <v>0</v>
      </c>
      <c r="Z196">
        <v>0</v>
      </c>
      <c r="AB196" t="s">
        <v>36334</v>
      </c>
      <c r="AF196" t="str">
        <f t="shared" si="3"/>
        <v>Terminalia Mentalis</v>
      </c>
    </row>
    <row r="197" spans="1:32" x14ac:dyDescent="0.35">
      <c r="A197" s="2" t="s">
        <v>36335</v>
      </c>
      <c r="B197" s="2" t="s">
        <v>36336</v>
      </c>
      <c r="C197" s="23">
        <v>0</v>
      </c>
      <c r="D197" s="11" t="b">
        <f>FALSE()</f>
        <v>0</v>
      </c>
      <c r="E197" s="11" t="b">
        <f>FALSE()</f>
        <v>0</v>
      </c>
      <c r="F197" s="2" t="s">
        <v>10</v>
      </c>
      <c r="G197" s="2" t="s">
        <v>10</v>
      </c>
      <c r="H197" s="2" t="s">
        <v>35754</v>
      </c>
      <c r="I197" s="11" t="b">
        <f>TRUE()</f>
        <v>1</v>
      </c>
      <c r="J197" s="24">
        <v>0</v>
      </c>
      <c r="K197" s="24">
        <v>0</v>
      </c>
      <c r="L197" s="2" t="s">
        <v>10</v>
      </c>
      <c r="M197" t="str">
        <f>VLOOKUP(Table18[[#This Row],[No.]],N:O,2,FALSE)</f>
        <v>Zanthoxyllum Gilletti</v>
      </c>
      <c r="N197" t="s">
        <v>36335</v>
      </c>
      <c r="O197" t="s">
        <v>36336</v>
      </c>
      <c r="P197">
        <v>0</v>
      </c>
      <c r="Q197">
        <v>0</v>
      </c>
      <c r="R197">
        <v>0</v>
      </c>
      <c r="S197">
        <v>0</v>
      </c>
      <c r="T197" t="s">
        <v>35754</v>
      </c>
      <c r="U197" t="s">
        <v>7105</v>
      </c>
      <c r="V197" t="s">
        <v>7105</v>
      </c>
      <c r="W197" t="s">
        <v>7133</v>
      </c>
      <c r="X197">
        <v>0</v>
      </c>
      <c r="Y197">
        <v>0</v>
      </c>
      <c r="Z197">
        <v>0</v>
      </c>
      <c r="AB197" t="s">
        <v>36337</v>
      </c>
      <c r="AF197" t="str">
        <f t="shared" si="3"/>
        <v>Zanthoxyllum Gilletti</v>
      </c>
    </row>
    <row r="198" spans="1:32" x14ac:dyDescent="0.35">
      <c r="A198" s="2" t="s">
        <v>36338</v>
      </c>
      <c r="B198" s="2" t="s">
        <v>36339</v>
      </c>
      <c r="C198" s="23">
        <v>0</v>
      </c>
      <c r="D198" s="11" t="b">
        <f>FALSE()</f>
        <v>0</v>
      </c>
      <c r="E198" s="11" t="b">
        <f>FALSE()</f>
        <v>0</v>
      </c>
      <c r="F198" s="2" t="s">
        <v>10</v>
      </c>
      <c r="G198" s="2" t="s">
        <v>10</v>
      </c>
      <c r="H198" s="2" t="s">
        <v>35754</v>
      </c>
      <c r="I198" s="11" t="b">
        <f>TRUE()</f>
        <v>1</v>
      </c>
      <c r="J198" s="24">
        <v>0</v>
      </c>
      <c r="K198" s="24">
        <v>0</v>
      </c>
      <c r="L198" s="2" t="s">
        <v>10</v>
      </c>
      <c r="M198" t="str">
        <f>VLOOKUP(Table18[[#This Row],[No.]],N:O,2,FALSE)</f>
        <v>Calodendrum Capense</v>
      </c>
      <c r="N198" t="s">
        <v>36338</v>
      </c>
      <c r="O198" t="s">
        <v>36339</v>
      </c>
      <c r="P198">
        <v>0</v>
      </c>
      <c r="Q198">
        <v>0</v>
      </c>
      <c r="R198">
        <v>0</v>
      </c>
      <c r="S198">
        <v>0</v>
      </c>
      <c r="T198" t="s">
        <v>35754</v>
      </c>
      <c r="U198" t="s">
        <v>7105</v>
      </c>
      <c r="V198" t="s">
        <v>7105</v>
      </c>
      <c r="W198" t="s">
        <v>7133</v>
      </c>
      <c r="X198">
        <v>0</v>
      </c>
      <c r="Y198">
        <v>0</v>
      </c>
      <c r="Z198">
        <v>0</v>
      </c>
      <c r="AB198" t="s">
        <v>36340</v>
      </c>
      <c r="AF198" t="str">
        <f t="shared" si="3"/>
        <v>Calodendrum Capense</v>
      </c>
    </row>
    <row r="199" spans="1:32" x14ac:dyDescent="0.35">
      <c r="A199" s="2" t="s">
        <v>36341</v>
      </c>
      <c r="B199" s="2" t="s">
        <v>36342</v>
      </c>
      <c r="C199" s="23">
        <v>4</v>
      </c>
      <c r="D199" s="11" t="b">
        <f>FALSE()</f>
        <v>0</v>
      </c>
      <c r="E199" s="11" t="b">
        <f>FALSE()</f>
        <v>0</v>
      </c>
      <c r="F199" s="2" t="s">
        <v>10</v>
      </c>
      <c r="G199" s="2" t="s">
        <v>10</v>
      </c>
      <c r="H199" s="2" t="s">
        <v>35754</v>
      </c>
      <c r="I199" s="11" t="b">
        <f>FALSE()</f>
        <v>0</v>
      </c>
      <c r="J199" s="24">
        <v>0</v>
      </c>
      <c r="K199" s="24">
        <v>0</v>
      </c>
      <c r="L199" s="2" t="s">
        <v>10</v>
      </c>
      <c r="M199" t="str">
        <f>VLOOKUP(Table18[[#This Row],[No.]],N:O,2,FALSE)</f>
        <v>Podocarpus Falcatus</v>
      </c>
      <c r="N199" t="s">
        <v>36341</v>
      </c>
      <c r="O199" t="s">
        <v>36342</v>
      </c>
      <c r="P199">
        <v>4</v>
      </c>
      <c r="Q199">
        <v>4</v>
      </c>
      <c r="R199">
        <v>4</v>
      </c>
      <c r="S199">
        <v>0</v>
      </c>
      <c r="T199" t="s">
        <v>35754</v>
      </c>
      <c r="U199" t="s">
        <v>7105</v>
      </c>
      <c r="V199" t="s">
        <v>7105</v>
      </c>
      <c r="W199" t="s">
        <v>7105</v>
      </c>
      <c r="X199">
        <v>0</v>
      </c>
      <c r="Y199">
        <v>0</v>
      </c>
      <c r="Z199">
        <v>0</v>
      </c>
      <c r="AB199" t="s">
        <v>36343</v>
      </c>
      <c r="AF199" t="str">
        <f t="shared" si="3"/>
        <v>Podocarpus Falcatus</v>
      </c>
    </row>
    <row r="200" spans="1:32" x14ac:dyDescent="0.35">
      <c r="A200" s="2" t="s">
        <v>36344</v>
      </c>
      <c r="B200" s="2" t="s">
        <v>36345</v>
      </c>
      <c r="C200" s="23">
        <v>0</v>
      </c>
      <c r="D200" s="11" t="b">
        <f>FALSE()</f>
        <v>0</v>
      </c>
      <c r="E200" s="11" t="b">
        <f>FALSE()</f>
        <v>0</v>
      </c>
      <c r="F200" s="2" t="s">
        <v>10</v>
      </c>
      <c r="G200" s="2" t="s">
        <v>10</v>
      </c>
      <c r="H200" s="2" t="s">
        <v>35754</v>
      </c>
      <c r="I200" s="11" t="b">
        <f>TRUE()</f>
        <v>1</v>
      </c>
      <c r="J200" s="24">
        <v>0</v>
      </c>
      <c r="K200" s="24">
        <v>0</v>
      </c>
      <c r="L200" s="2" t="s">
        <v>10</v>
      </c>
      <c r="M200" t="str">
        <f>VLOOKUP(Table18[[#This Row],[No.]],N:O,2,FALSE)</f>
        <v>Brachychiton Acerifolium</v>
      </c>
      <c r="N200" t="s">
        <v>36344</v>
      </c>
      <c r="O200" t="s">
        <v>36345</v>
      </c>
      <c r="P200">
        <v>0</v>
      </c>
      <c r="Q200">
        <v>0</v>
      </c>
      <c r="R200">
        <v>0</v>
      </c>
      <c r="S200">
        <v>0</v>
      </c>
      <c r="T200" t="s">
        <v>35754</v>
      </c>
      <c r="U200" t="s">
        <v>7105</v>
      </c>
      <c r="V200" t="s">
        <v>7105</v>
      </c>
      <c r="W200" t="s">
        <v>7133</v>
      </c>
      <c r="X200">
        <v>0</v>
      </c>
      <c r="Y200">
        <v>0</v>
      </c>
      <c r="Z200">
        <v>0</v>
      </c>
      <c r="AB200" t="s">
        <v>36346</v>
      </c>
      <c r="AF200" t="str">
        <f t="shared" si="3"/>
        <v>Brachychiton Acerifolium</v>
      </c>
    </row>
    <row r="201" spans="1:32" x14ac:dyDescent="0.35">
      <c r="A201" s="2" t="s">
        <v>36347</v>
      </c>
      <c r="B201" s="2" t="s">
        <v>36348</v>
      </c>
      <c r="C201" s="23">
        <v>0</v>
      </c>
      <c r="D201" s="11" t="b">
        <f>FALSE()</f>
        <v>0</v>
      </c>
      <c r="E201" s="11" t="b">
        <f>FALSE()</f>
        <v>0</v>
      </c>
      <c r="F201" s="2" t="s">
        <v>10</v>
      </c>
      <c r="G201" s="2" t="s">
        <v>10</v>
      </c>
      <c r="H201" s="2" t="s">
        <v>35754</v>
      </c>
      <c r="I201" s="11" t="b">
        <f>TRUE()</f>
        <v>1</v>
      </c>
      <c r="J201" s="24">
        <v>0</v>
      </c>
      <c r="K201" s="24">
        <v>0</v>
      </c>
      <c r="L201" s="2" t="s">
        <v>10</v>
      </c>
      <c r="M201" t="str">
        <f>VLOOKUP(Table18[[#This Row],[No.]],N:O,2,FALSE)</f>
        <v>Oleo Welwitschii</v>
      </c>
      <c r="N201" t="s">
        <v>36347</v>
      </c>
      <c r="O201" t="s">
        <v>36348</v>
      </c>
      <c r="P201">
        <v>0</v>
      </c>
      <c r="Q201">
        <v>0</v>
      </c>
      <c r="R201">
        <v>0</v>
      </c>
      <c r="S201">
        <v>0</v>
      </c>
      <c r="T201" t="s">
        <v>35754</v>
      </c>
      <c r="U201" t="s">
        <v>7105</v>
      </c>
      <c r="V201" t="s">
        <v>7105</v>
      </c>
      <c r="W201" t="s">
        <v>7133</v>
      </c>
      <c r="X201">
        <v>0</v>
      </c>
      <c r="Y201">
        <v>0</v>
      </c>
      <c r="Z201">
        <v>0</v>
      </c>
      <c r="AB201" t="s">
        <v>36349</v>
      </c>
      <c r="AF201" t="str">
        <f t="shared" si="3"/>
        <v>Oleo Welwitschii</v>
      </c>
    </row>
    <row r="202" spans="1:32" x14ac:dyDescent="0.35">
      <c r="A202" s="2" t="s">
        <v>36350</v>
      </c>
      <c r="B202" s="2" t="s">
        <v>36351</v>
      </c>
      <c r="C202" s="23">
        <v>2.5</v>
      </c>
      <c r="D202" s="11" t="b">
        <f>FALSE()</f>
        <v>0</v>
      </c>
      <c r="E202" s="11" t="b">
        <f>FALSE()</f>
        <v>0</v>
      </c>
      <c r="F202" s="2" t="s">
        <v>10</v>
      </c>
      <c r="G202" s="2" t="s">
        <v>10</v>
      </c>
      <c r="H202" s="2" t="s">
        <v>35754</v>
      </c>
      <c r="I202" s="11" t="b">
        <f>FALSE()</f>
        <v>0</v>
      </c>
      <c r="J202" s="24">
        <v>0</v>
      </c>
      <c r="K202" s="24">
        <v>0</v>
      </c>
      <c r="L202" s="2" t="s">
        <v>10</v>
      </c>
      <c r="M202" t="str">
        <f>VLOOKUP(Table18[[#This Row],[No.]],N:O,2,FALSE)</f>
        <v>Oleo Capensis</v>
      </c>
      <c r="N202" t="s">
        <v>36350</v>
      </c>
      <c r="O202" t="s">
        <v>36351</v>
      </c>
      <c r="P202">
        <v>2.5</v>
      </c>
      <c r="Q202">
        <v>2.5</v>
      </c>
      <c r="R202">
        <v>2.5</v>
      </c>
      <c r="S202">
        <v>0</v>
      </c>
      <c r="T202" t="s">
        <v>35754</v>
      </c>
      <c r="U202" t="s">
        <v>7105</v>
      </c>
      <c r="V202" t="s">
        <v>7105</v>
      </c>
      <c r="W202" t="s">
        <v>7105</v>
      </c>
      <c r="X202">
        <v>0</v>
      </c>
      <c r="Y202">
        <v>0</v>
      </c>
      <c r="Z202">
        <v>0</v>
      </c>
      <c r="AB202" t="s">
        <v>36352</v>
      </c>
      <c r="AF202" t="str">
        <f t="shared" si="3"/>
        <v>Oleo Capensis</v>
      </c>
    </row>
    <row r="203" spans="1:32" x14ac:dyDescent="0.35">
      <c r="A203" s="2" t="s">
        <v>36353</v>
      </c>
      <c r="B203" s="2" t="s">
        <v>36354</v>
      </c>
      <c r="C203" s="23">
        <v>0</v>
      </c>
      <c r="D203" s="11" t="b">
        <f>FALSE()</f>
        <v>0</v>
      </c>
      <c r="E203" s="11" t="b">
        <f>FALSE()</f>
        <v>0</v>
      </c>
      <c r="F203" s="2" t="s">
        <v>10</v>
      </c>
      <c r="G203" s="2" t="s">
        <v>10</v>
      </c>
      <c r="H203" s="2" t="s">
        <v>35754</v>
      </c>
      <c r="I203" s="11" t="b">
        <f>FALSE()</f>
        <v>0</v>
      </c>
      <c r="J203" s="24">
        <v>0</v>
      </c>
      <c r="K203" s="24">
        <v>0</v>
      </c>
      <c r="L203" s="2" t="s">
        <v>10</v>
      </c>
      <c r="M203" t="str">
        <f>VLOOKUP(Table18[[#This Row],[No.]],N:O,2,FALSE)</f>
        <v>Croton Macrostachyrus</v>
      </c>
      <c r="N203" t="s">
        <v>36353</v>
      </c>
      <c r="O203" t="s">
        <v>36354</v>
      </c>
      <c r="P203">
        <v>0</v>
      </c>
      <c r="Q203">
        <v>0</v>
      </c>
      <c r="R203">
        <v>0</v>
      </c>
      <c r="S203">
        <v>0</v>
      </c>
      <c r="T203" t="s">
        <v>35754</v>
      </c>
      <c r="U203" t="s">
        <v>7105</v>
      </c>
      <c r="V203" t="s">
        <v>7105</v>
      </c>
      <c r="W203" t="s">
        <v>7105</v>
      </c>
      <c r="X203">
        <v>0</v>
      </c>
      <c r="Y203">
        <v>0</v>
      </c>
      <c r="Z203">
        <v>0</v>
      </c>
      <c r="AB203" t="s">
        <v>36355</v>
      </c>
      <c r="AF203" t="str">
        <f t="shared" si="3"/>
        <v>Croton Macrostachyrus</v>
      </c>
    </row>
    <row r="204" spans="1:32" x14ac:dyDescent="0.35">
      <c r="A204" s="2" t="s">
        <v>36356</v>
      </c>
      <c r="B204" s="2" t="s">
        <v>36357</v>
      </c>
      <c r="C204" s="23">
        <v>0</v>
      </c>
      <c r="D204" s="11" t="b">
        <f>FALSE()</f>
        <v>0</v>
      </c>
      <c r="E204" s="11" t="b">
        <f>FALSE()</f>
        <v>0</v>
      </c>
      <c r="F204" s="2" t="s">
        <v>10</v>
      </c>
      <c r="G204" s="2" t="s">
        <v>10</v>
      </c>
      <c r="H204" s="2" t="s">
        <v>35754</v>
      </c>
      <c r="I204" s="11" t="b">
        <f>FALSE()</f>
        <v>0</v>
      </c>
      <c r="J204" s="24">
        <v>0</v>
      </c>
      <c r="K204" s="24">
        <v>0</v>
      </c>
      <c r="L204" s="2" t="s">
        <v>10</v>
      </c>
      <c r="M204" t="str">
        <f>VLOOKUP(Table18[[#This Row],[No.]],N:O,2,FALSE)</f>
        <v>Cassia Spectabilis</v>
      </c>
      <c r="N204" s="4" t="s">
        <v>36356</v>
      </c>
      <c r="O204" s="4" t="s">
        <v>36357</v>
      </c>
      <c r="P204" s="4">
        <v>0</v>
      </c>
      <c r="Q204">
        <v>0</v>
      </c>
      <c r="R204">
        <v>0</v>
      </c>
      <c r="S204">
        <v>0</v>
      </c>
      <c r="T204" t="s">
        <v>35754</v>
      </c>
      <c r="U204" t="s">
        <v>7105</v>
      </c>
      <c r="V204" t="s">
        <v>7105</v>
      </c>
      <c r="W204" t="s">
        <v>7105</v>
      </c>
      <c r="X204">
        <v>0</v>
      </c>
      <c r="Y204">
        <v>0</v>
      </c>
      <c r="Z204">
        <v>0</v>
      </c>
      <c r="AB204" t="s">
        <v>36358</v>
      </c>
      <c r="AF204" t="str">
        <f t="shared" si="3"/>
        <v>Cassia Spectabilis</v>
      </c>
    </row>
    <row r="205" spans="1:32" x14ac:dyDescent="0.35">
      <c r="A205" s="2" t="s">
        <v>36359</v>
      </c>
      <c r="B205" s="2" t="s">
        <v>36360</v>
      </c>
      <c r="C205" s="23">
        <v>0</v>
      </c>
      <c r="D205" s="11" t="b">
        <f>FALSE()</f>
        <v>0</v>
      </c>
      <c r="E205" s="11" t="b">
        <f>FALSE()</f>
        <v>0</v>
      </c>
      <c r="F205" s="2" t="s">
        <v>10</v>
      </c>
      <c r="G205" s="2" t="s">
        <v>10</v>
      </c>
      <c r="H205" s="2" t="s">
        <v>35754</v>
      </c>
      <c r="I205" s="11" t="b">
        <f>FALSE()</f>
        <v>0</v>
      </c>
      <c r="J205" s="24">
        <v>0</v>
      </c>
      <c r="K205" s="24">
        <v>0</v>
      </c>
      <c r="L205" s="2" t="s">
        <v>10</v>
      </c>
      <c r="M205" t="str">
        <f>VLOOKUP(Table18[[#This Row],[No.]],N:O,2,FALSE)</f>
        <v>Albizia corriara</v>
      </c>
      <c r="N205" s="4" t="s">
        <v>36359</v>
      </c>
      <c r="O205" s="4" t="s">
        <v>36360</v>
      </c>
      <c r="P205" s="4">
        <v>0</v>
      </c>
      <c r="Q205">
        <v>0</v>
      </c>
      <c r="R205">
        <v>0</v>
      </c>
      <c r="S205">
        <v>0</v>
      </c>
      <c r="T205" t="s">
        <v>35754</v>
      </c>
      <c r="U205" t="s">
        <v>7105</v>
      </c>
      <c r="V205" t="s">
        <v>7105</v>
      </c>
      <c r="W205" t="s">
        <v>7105</v>
      </c>
      <c r="X205">
        <v>0</v>
      </c>
      <c r="Y205">
        <v>0</v>
      </c>
      <c r="Z205">
        <v>0</v>
      </c>
      <c r="AB205" t="s">
        <v>36361</v>
      </c>
      <c r="AF205" t="str">
        <f t="shared" si="3"/>
        <v>Albizia corriara</v>
      </c>
    </row>
    <row r="206" spans="1:32" x14ac:dyDescent="0.35">
      <c r="A206" s="2" t="s">
        <v>36362</v>
      </c>
      <c r="B206" s="2" t="s">
        <v>36363</v>
      </c>
      <c r="C206" s="23">
        <v>0</v>
      </c>
      <c r="D206" s="11" t="b">
        <f>FALSE()</f>
        <v>0</v>
      </c>
      <c r="E206" s="11" t="b">
        <f>FALSE()</f>
        <v>0</v>
      </c>
      <c r="F206" s="2" t="s">
        <v>10</v>
      </c>
      <c r="G206" s="2" t="s">
        <v>10</v>
      </c>
      <c r="H206" s="2" t="s">
        <v>35754</v>
      </c>
      <c r="I206" s="11" t="b">
        <f>FALSE()</f>
        <v>0</v>
      </c>
      <c r="J206" s="24">
        <v>0</v>
      </c>
      <c r="K206" s="24">
        <v>0</v>
      </c>
      <c r="L206" s="2" t="s">
        <v>10</v>
      </c>
      <c r="M206" t="str">
        <f>VLOOKUP(Table18[[#This Row],[No.]],N:O,2,FALSE)</f>
        <v>Albizia Lebbeck</v>
      </c>
      <c r="N206" t="s">
        <v>36362</v>
      </c>
      <c r="O206" t="s">
        <v>36363</v>
      </c>
      <c r="P206">
        <v>0</v>
      </c>
      <c r="Q206">
        <v>0</v>
      </c>
      <c r="R206">
        <v>0</v>
      </c>
      <c r="S206">
        <v>0</v>
      </c>
      <c r="T206" t="s">
        <v>35754</v>
      </c>
      <c r="U206" t="s">
        <v>7105</v>
      </c>
      <c r="V206" t="s">
        <v>7105</v>
      </c>
      <c r="W206" t="s">
        <v>7105</v>
      </c>
      <c r="X206">
        <v>0</v>
      </c>
      <c r="Y206">
        <v>0</v>
      </c>
      <c r="Z206">
        <v>0</v>
      </c>
      <c r="AB206" t="s">
        <v>36364</v>
      </c>
      <c r="AF206" t="str">
        <f t="shared" si="3"/>
        <v>Albizia Lebbeck</v>
      </c>
    </row>
    <row r="207" spans="1:32" x14ac:dyDescent="0.35">
      <c r="A207" s="2" t="s">
        <v>36365</v>
      </c>
      <c r="B207" s="2" t="s">
        <v>36366</v>
      </c>
      <c r="C207" s="23">
        <v>0</v>
      </c>
      <c r="D207" s="11" t="b">
        <f>FALSE()</f>
        <v>0</v>
      </c>
      <c r="E207" s="11" t="b">
        <f>FALSE()</f>
        <v>0</v>
      </c>
      <c r="F207" s="2" t="s">
        <v>10</v>
      </c>
      <c r="G207" s="2" t="s">
        <v>10</v>
      </c>
      <c r="H207" s="2" t="s">
        <v>35754</v>
      </c>
      <c r="I207" s="11" t="b">
        <f>FALSE()</f>
        <v>0</v>
      </c>
      <c r="J207" s="24">
        <v>0</v>
      </c>
      <c r="K207" s="24">
        <v>0</v>
      </c>
      <c r="L207" s="2" t="s">
        <v>10</v>
      </c>
      <c r="M207" t="str">
        <f>VLOOKUP(Table18[[#This Row],[No.]],N:O,2,FALSE)</f>
        <v>Leucaena diversifolia</v>
      </c>
      <c r="N207" s="4" t="s">
        <v>36365</v>
      </c>
      <c r="O207" s="4" t="s">
        <v>36366</v>
      </c>
      <c r="P207" s="4">
        <v>0</v>
      </c>
      <c r="Q207">
        <v>0</v>
      </c>
      <c r="R207">
        <v>0</v>
      </c>
      <c r="S207">
        <v>0</v>
      </c>
      <c r="T207" t="s">
        <v>35754</v>
      </c>
      <c r="U207" t="s">
        <v>7105</v>
      </c>
      <c r="V207" t="s">
        <v>7105</v>
      </c>
      <c r="W207" t="s">
        <v>7105</v>
      </c>
      <c r="X207">
        <v>0</v>
      </c>
      <c r="Y207">
        <v>0</v>
      </c>
      <c r="Z207">
        <v>0</v>
      </c>
      <c r="AB207" t="s">
        <v>36367</v>
      </c>
      <c r="AF207" t="str">
        <f t="shared" si="3"/>
        <v>Leucaena diversifolia</v>
      </c>
    </row>
    <row r="208" spans="1:32" x14ac:dyDescent="0.35">
      <c r="A208" s="2" t="s">
        <v>36368</v>
      </c>
      <c r="B208" s="2" t="s">
        <v>36369</v>
      </c>
      <c r="C208" s="23">
        <v>10</v>
      </c>
      <c r="D208" s="11" t="b">
        <f>FALSE()</f>
        <v>0</v>
      </c>
      <c r="E208" s="11" t="b">
        <f>FALSE()</f>
        <v>0</v>
      </c>
      <c r="F208" s="2" t="s">
        <v>10</v>
      </c>
      <c r="G208" s="2" t="s">
        <v>10</v>
      </c>
      <c r="H208" s="2" t="s">
        <v>35754</v>
      </c>
      <c r="I208" s="11" t="b">
        <f>FALSE()</f>
        <v>0</v>
      </c>
      <c r="J208" s="24">
        <v>1500</v>
      </c>
      <c r="K208" s="24">
        <v>0</v>
      </c>
      <c r="L208" s="2" t="s">
        <v>10</v>
      </c>
      <c r="M208" t="str">
        <f>VLOOKUP(Table18[[#This Row],[No.]],N:O,2,FALSE)</f>
        <v>Azadirachta indica</v>
      </c>
      <c r="N208" t="s">
        <v>36368</v>
      </c>
      <c r="O208" t="s">
        <v>36369</v>
      </c>
      <c r="P208">
        <v>10</v>
      </c>
      <c r="Q208">
        <v>10</v>
      </c>
      <c r="R208">
        <v>10</v>
      </c>
      <c r="S208">
        <v>0</v>
      </c>
      <c r="T208" t="s">
        <v>35754</v>
      </c>
      <c r="U208" t="s">
        <v>7105</v>
      </c>
      <c r="V208" t="s">
        <v>7105</v>
      </c>
      <c r="W208" t="s">
        <v>7105</v>
      </c>
      <c r="X208" s="4">
        <v>1500</v>
      </c>
      <c r="Y208">
        <v>0</v>
      </c>
      <c r="Z208">
        <v>0</v>
      </c>
      <c r="AB208" t="s">
        <v>36370</v>
      </c>
      <c r="AF208" t="str">
        <f t="shared" si="3"/>
        <v>Azadirachta indica</v>
      </c>
    </row>
    <row r="209" spans="1:32" x14ac:dyDescent="0.35">
      <c r="A209" s="2" t="s">
        <v>36371</v>
      </c>
      <c r="B209" s="2" t="s">
        <v>36372</v>
      </c>
      <c r="C209" s="23">
        <v>0</v>
      </c>
      <c r="D209" s="11" t="b">
        <f>FALSE()</f>
        <v>0</v>
      </c>
      <c r="E209" s="11" t="b">
        <f>FALSE()</f>
        <v>0</v>
      </c>
      <c r="F209" s="2" t="s">
        <v>10</v>
      </c>
      <c r="G209" s="2" t="s">
        <v>10</v>
      </c>
      <c r="H209" s="2" t="s">
        <v>35754</v>
      </c>
      <c r="I209" s="11" t="b">
        <f>FALSE()</f>
        <v>0</v>
      </c>
      <c r="J209" s="24">
        <v>0</v>
      </c>
      <c r="K209" s="24">
        <v>0</v>
      </c>
      <c r="L209" s="2" t="s">
        <v>10</v>
      </c>
      <c r="M209" t="str">
        <f>VLOOKUP(Table18[[#This Row],[No.]],N:O,2,FALSE)</f>
        <v>Balanites aegyptiaca</v>
      </c>
      <c r="N209" t="s">
        <v>36371</v>
      </c>
      <c r="O209" t="s">
        <v>36372</v>
      </c>
      <c r="P209">
        <v>0</v>
      </c>
      <c r="Q209">
        <v>0</v>
      </c>
      <c r="R209">
        <v>0</v>
      </c>
      <c r="S209">
        <v>0</v>
      </c>
      <c r="T209" t="s">
        <v>35754</v>
      </c>
      <c r="U209" t="s">
        <v>7105</v>
      </c>
      <c r="V209" t="s">
        <v>7105</v>
      </c>
      <c r="W209" t="s">
        <v>7105</v>
      </c>
      <c r="X209">
        <v>0</v>
      </c>
      <c r="Y209">
        <v>0</v>
      </c>
      <c r="Z209">
        <v>0</v>
      </c>
      <c r="AB209" t="s">
        <v>36373</v>
      </c>
      <c r="AF209" t="str">
        <f t="shared" si="3"/>
        <v>Balanites aegyptiaca</v>
      </c>
    </row>
    <row r="210" spans="1:32" x14ac:dyDescent="0.35">
      <c r="A210" s="2" t="s">
        <v>36374</v>
      </c>
      <c r="B210" s="2" t="s">
        <v>36375</v>
      </c>
      <c r="C210" s="23">
        <v>0</v>
      </c>
      <c r="D210" s="11" t="b">
        <f>FALSE()</f>
        <v>0</v>
      </c>
      <c r="E210" s="11" t="b">
        <f>FALSE()</f>
        <v>0</v>
      </c>
      <c r="F210" s="2" t="s">
        <v>10</v>
      </c>
      <c r="G210" s="2" t="s">
        <v>10</v>
      </c>
      <c r="H210" s="2" t="s">
        <v>35754</v>
      </c>
      <c r="I210" s="11" t="b">
        <f>FALSE()</f>
        <v>0</v>
      </c>
      <c r="J210" s="24">
        <v>0</v>
      </c>
      <c r="K210" s="24">
        <v>0</v>
      </c>
      <c r="L210" s="2" t="s">
        <v>10</v>
      </c>
      <c r="M210" t="str">
        <f>VLOOKUP(Table18[[#This Row],[No.]],N:O,2,FALSE)</f>
        <v>Thevetia peruviana</v>
      </c>
      <c r="N210" t="s">
        <v>36374</v>
      </c>
      <c r="O210" t="s">
        <v>36375</v>
      </c>
      <c r="P210">
        <v>0</v>
      </c>
      <c r="Q210">
        <v>0</v>
      </c>
      <c r="R210">
        <v>0</v>
      </c>
      <c r="S210">
        <v>0</v>
      </c>
      <c r="T210" t="s">
        <v>35754</v>
      </c>
      <c r="U210" t="s">
        <v>7105</v>
      </c>
      <c r="V210" t="s">
        <v>7105</v>
      </c>
      <c r="W210" t="s">
        <v>7105</v>
      </c>
      <c r="X210">
        <v>0</v>
      </c>
      <c r="Y210">
        <v>0</v>
      </c>
      <c r="Z210">
        <v>0</v>
      </c>
      <c r="AB210" t="s">
        <v>36376</v>
      </c>
      <c r="AF210" t="str">
        <f t="shared" si="3"/>
        <v>Thevetia peruviana</v>
      </c>
    </row>
    <row r="211" spans="1:32" x14ac:dyDescent="0.35">
      <c r="A211" s="2" t="s">
        <v>36377</v>
      </c>
      <c r="B211" s="2" t="s">
        <v>36378</v>
      </c>
      <c r="C211" s="23">
        <v>4.5</v>
      </c>
      <c r="D211" s="11" t="b">
        <f>FALSE()</f>
        <v>0</v>
      </c>
      <c r="E211" s="11" t="b">
        <f>FALSE()</f>
        <v>0</v>
      </c>
      <c r="F211" s="2" t="s">
        <v>10</v>
      </c>
      <c r="G211" s="2" t="s">
        <v>10</v>
      </c>
      <c r="H211" s="2" t="s">
        <v>35754</v>
      </c>
      <c r="I211" s="11" t="b">
        <f>FALSE()</f>
        <v>0</v>
      </c>
      <c r="J211" s="24">
        <v>0</v>
      </c>
      <c r="K211" s="24">
        <v>0</v>
      </c>
      <c r="L211" s="2" t="s">
        <v>10</v>
      </c>
      <c r="M211" t="str">
        <f>VLOOKUP(Table18[[#This Row],[No.]],N:O,2,FALSE)</f>
        <v>Melia azedarach</v>
      </c>
      <c r="N211" t="s">
        <v>36377</v>
      </c>
      <c r="O211" t="s">
        <v>36378</v>
      </c>
      <c r="P211">
        <v>4.5</v>
      </c>
      <c r="Q211">
        <v>4.5</v>
      </c>
      <c r="R211">
        <v>4.5</v>
      </c>
      <c r="S211">
        <v>0</v>
      </c>
      <c r="T211" t="s">
        <v>35754</v>
      </c>
      <c r="U211" t="s">
        <v>7105</v>
      </c>
      <c r="V211" t="s">
        <v>7105</v>
      </c>
      <c r="W211" t="s">
        <v>7105</v>
      </c>
      <c r="X211">
        <v>0</v>
      </c>
      <c r="Y211">
        <v>0</v>
      </c>
      <c r="Z211">
        <v>0</v>
      </c>
      <c r="AB211" t="s">
        <v>36379</v>
      </c>
      <c r="AF211" t="str">
        <f t="shared" si="3"/>
        <v>Melia azedarach</v>
      </c>
    </row>
    <row r="212" spans="1:32" x14ac:dyDescent="0.35">
      <c r="A212" s="2" t="s">
        <v>36380</v>
      </c>
      <c r="B212" s="2" t="s">
        <v>36381</v>
      </c>
      <c r="C212" s="23">
        <v>123</v>
      </c>
      <c r="D212" s="11" t="b">
        <f>FALSE()</f>
        <v>0</v>
      </c>
      <c r="E212" s="11" t="b">
        <f>FALSE()</f>
        <v>0</v>
      </c>
      <c r="F212" s="2" t="s">
        <v>10</v>
      </c>
      <c r="G212" s="2" t="s">
        <v>10</v>
      </c>
      <c r="H212" s="2" t="s">
        <v>35891</v>
      </c>
      <c r="I212" s="11" t="b">
        <f>FALSE()</f>
        <v>0</v>
      </c>
      <c r="J212" s="24">
        <v>0</v>
      </c>
      <c r="K212" s="24">
        <v>0</v>
      </c>
      <c r="L212" s="2" t="s">
        <v>10</v>
      </c>
      <c r="M212" t="str">
        <f>VLOOKUP(Table18[[#This Row],[No.]],N:O,2,FALSE)</f>
        <v>Actellic</v>
      </c>
      <c r="N212" t="s">
        <v>36380</v>
      </c>
      <c r="O212" t="s">
        <v>36381</v>
      </c>
      <c r="P212">
        <v>123</v>
      </c>
      <c r="Q212">
        <v>123</v>
      </c>
      <c r="R212">
        <v>123</v>
      </c>
      <c r="S212">
        <v>0</v>
      </c>
      <c r="T212" t="s">
        <v>35778</v>
      </c>
      <c r="U212" t="s">
        <v>7105</v>
      </c>
      <c r="V212" t="s">
        <v>7105</v>
      </c>
      <c r="W212" t="s">
        <v>7105</v>
      </c>
      <c r="X212">
        <v>0</v>
      </c>
      <c r="Y212">
        <v>0</v>
      </c>
      <c r="Z212">
        <v>0</v>
      </c>
      <c r="AB212" t="s">
        <v>36382</v>
      </c>
      <c r="AE212" t="s">
        <v>35876</v>
      </c>
      <c r="AF212" t="str">
        <f t="shared" si="3"/>
        <v>Actellic</v>
      </c>
    </row>
    <row r="213" spans="1:32" x14ac:dyDescent="0.35">
      <c r="A213" s="2" t="s">
        <v>36383</v>
      </c>
      <c r="B213" s="2" t="s">
        <v>36384</v>
      </c>
      <c r="C213" s="23">
        <v>0</v>
      </c>
      <c r="D213" s="11" t="b">
        <f>FALSE()</f>
        <v>0</v>
      </c>
      <c r="E213" s="11" t="b">
        <f>FALSE()</f>
        <v>0</v>
      </c>
      <c r="F213" s="2" t="s">
        <v>10</v>
      </c>
      <c r="G213" s="2" t="s">
        <v>10</v>
      </c>
      <c r="H213" s="2" t="s">
        <v>35754</v>
      </c>
      <c r="I213" s="11" t="b">
        <f>TRUE()</f>
        <v>1</v>
      </c>
      <c r="J213" s="24">
        <v>0</v>
      </c>
      <c r="K213" s="24">
        <v>0</v>
      </c>
      <c r="L213" s="2" t="s">
        <v>10</v>
      </c>
      <c r="M213" t="str">
        <f>VLOOKUP(Table18[[#This Row],[No.]],N:O,2,FALSE)</f>
        <v>Azadrichta indica</v>
      </c>
      <c r="N213" t="s">
        <v>36383</v>
      </c>
      <c r="O213" t="s">
        <v>36384</v>
      </c>
      <c r="P213">
        <v>0</v>
      </c>
      <c r="Q213">
        <v>0</v>
      </c>
      <c r="R213">
        <v>0</v>
      </c>
      <c r="S213">
        <v>0</v>
      </c>
      <c r="T213" t="s">
        <v>35754</v>
      </c>
      <c r="U213" t="s">
        <v>7105</v>
      </c>
      <c r="V213" t="s">
        <v>7105</v>
      </c>
      <c r="W213" t="s">
        <v>7133</v>
      </c>
      <c r="X213">
        <v>0</v>
      </c>
      <c r="Y213">
        <v>0</v>
      </c>
      <c r="Z213">
        <v>0</v>
      </c>
      <c r="AB213" t="s">
        <v>36385</v>
      </c>
      <c r="AE213" t="s">
        <v>36386</v>
      </c>
      <c r="AF213" t="str">
        <f t="shared" si="3"/>
        <v>Azadrichta indica</v>
      </c>
    </row>
    <row r="214" spans="1:32" x14ac:dyDescent="0.35">
      <c r="A214" s="2" t="s">
        <v>36387</v>
      </c>
      <c r="B214" s="2" t="s">
        <v>36388</v>
      </c>
      <c r="C214" s="23">
        <v>2</v>
      </c>
      <c r="D214" s="11" t="b">
        <f>FALSE()</f>
        <v>0</v>
      </c>
      <c r="E214" s="11" t="b">
        <f>FALSE()</f>
        <v>0</v>
      </c>
      <c r="F214" s="2" t="s">
        <v>10</v>
      </c>
      <c r="G214" s="2" t="s">
        <v>10</v>
      </c>
      <c r="H214" s="2" t="s">
        <v>35754</v>
      </c>
      <c r="I214" s="11" t="b">
        <f>FALSE()</f>
        <v>0</v>
      </c>
      <c r="J214" s="24">
        <v>0</v>
      </c>
      <c r="K214" s="24">
        <v>0</v>
      </c>
      <c r="L214" s="2" t="s">
        <v>10</v>
      </c>
      <c r="M214" t="str">
        <f>VLOOKUP(Table18[[#This Row],[No.]],N:O,2,FALSE)</f>
        <v>Oleo Africana</v>
      </c>
      <c r="N214" t="s">
        <v>36387</v>
      </c>
      <c r="O214" t="s">
        <v>36388</v>
      </c>
      <c r="P214">
        <v>2</v>
      </c>
      <c r="Q214">
        <v>2</v>
      </c>
      <c r="R214">
        <v>2</v>
      </c>
      <c r="S214">
        <v>0</v>
      </c>
      <c r="T214" t="s">
        <v>35754</v>
      </c>
      <c r="U214" t="s">
        <v>7105</v>
      </c>
      <c r="V214" t="s">
        <v>7105</v>
      </c>
      <c r="W214" t="s">
        <v>7105</v>
      </c>
      <c r="X214">
        <v>0</v>
      </c>
      <c r="Y214">
        <v>0</v>
      </c>
      <c r="Z214">
        <v>0</v>
      </c>
      <c r="AB214" t="s">
        <v>36389</v>
      </c>
      <c r="AE214" t="s">
        <v>36386</v>
      </c>
      <c r="AF214" t="str">
        <f t="shared" si="3"/>
        <v>Oleo Africana</v>
      </c>
    </row>
    <row r="215" spans="1:32" x14ac:dyDescent="0.35">
      <c r="A215" s="2" t="s">
        <v>36390</v>
      </c>
      <c r="B215" s="2" t="s">
        <v>36391</v>
      </c>
      <c r="C215" s="23">
        <v>1</v>
      </c>
      <c r="D215" s="11" t="b">
        <f>FALSE()</f>
        <v>0</v>
      </c>
      <c r="E215" s="11" t="b">
        <f>FALSE()</f>
        <v>0</v>
      </c>
      <c r="F215" s="2" t="s">
        <v>10</v>
      </c>
      <c r="G215" s="2" t="s">
        <v>10</v>
      </c>
      <c r="H215" s="2" t="s">
        <v>35754</v>
      </c>
      <c r="I215" s="11" t="b">
        <f>FALSE()</f>
        <v>0</v>
      </c>
      <c r="J215" s="24">
        <v>0</v>
      </c>
      <c r="K215" s="24">
        <v>0</v>
      </c>
      <c r="L215" s="2" t="s">
        <v>10</v>
      </c>
      <c r="M215" t="str">
        <f>VLOOKUP(Table18[[#This Row],[No.]],N:O,2,FALSE)</f>
        <v>Polyscias Fulva</v>
      </c>
      <c r="N215" t="s">
        <v>36390</v>
      </c>
      <c r="O215" t="s">
        <v>36391</v>
      </c>
      <c r="P215">
        <v>1</v>
      </c>
      <c r="Q215">
        <v>1</v>
      </c>
      <c r="R215">
        <v>1</v>
      </c>
      <c r="S215">
        <v>0</v>
      </c>
      <c r="T215" t="s">
        <v>35754</v>
      </c>
      <c r="U215" t="s">
        <v>7105</v>
      </c>
      <c r="V215" t="s">
        <v>7105</v>
      </c>
      <c r="W215" t="s">
        <v>7105</v>
      </c>
      <c r="X215">
        <v>0</v>
      </c>
      <c r="Y215">
        <v>0</v>
      </c>
      <c r="Z215">
        <v>0</v>
      </c>
      <c r="AB215" t="s">
        <v>36392</v>
      </c>
      <c r="AE215" t="s">
        <v>36386</v>
      </c>
      <c r="AF215" t="str">
        <f t="shared" si="3"/>
        <v>Polyscias Fulva</v>
      </c>
    </row>
    <row r="216" spans="1:32" x14ac:dyDescent="0.35">
      <c r="A216" s="2" t="s">
        <v>36393</v>
      </c>
      <c r="B216" s="2" t="s">
        <v>36394</v>
      </c>
      <c r="C216" s="23">
        <v>1</v>
      </c>
      <c r="D216" s="11" t="b">
        <f>FALSE()</f>
        <v>0</v>
      </c>
      <c r="E216" s="11" t="b">
        <f>FALSE()</f>
        <v>0</v>
      </c>
      <c r="F216" s="2" t="s">
        <v>10</v>
      </c>
      <c r="G216" s="2" t="s">
        <v>10</v>
      </c>
      <c r="H216" s="2" t="s">
        <v>35754</v>
      </c>
      <c r="I216" s="11" t="b">
        <f>FALSE()</f>
        <v>0</v>
      </c>
      <c r="J216" s="24">
        <v>0</v>
      </c>
      <c r="K216" s="24">
        <v>0</v>
      </c>
      <c r="L216" s="2" t="s">
        <v>10</v>
      </c>
      <c r="M216" t="str">
        <f>VLOOKUP(Table18[[#This Row],[No.]],N:O,2,FALSE)</f>
        <v>Hagenia Abyssinica</v>
      </c>
      <c r="N216" t="s">
        <v>36393</v>
      </c>
      <c r="O216" t="s">
        <v>36394</v>
      </c>
      <c r="P216">
        <v>1</v>
      </c>
      <c r="Q216">
        <v>1</v>
      </c>
      <c r="R216">
        <v>1</v>
      </c>
      <c r="S216">
        <v>0</v>
      </c>
      <c r="T216" t="s">
        <v>35754</v>
      </c>
      <c r="U216" t="s">
        <v>7105</v>
      </c>
      <c r="V216" t="s">
        <v>7105</v>
      </c>
      <c r="W216" t="s">
        <v>7105</v>
      </c>
      <c r="X216">
        <v>0</v>
      </c>
      <c r="Y216">
        <v>0</v>
      </c>
      <c r="Z216">
        <v>0</v>
      </c>
      <c r="AB216" t="s">
        <v>36395</v>
      </c>
      <c r="AE216" t="s">
        <v>36386</v>
      </c>
      <c r="AF216" t="str">
        <f t="shared" si="3"/>
        <v>Hagenia Abyssinica</v>
      </c>
    </row>
    <row r="217" spans="1:32" x14ac:dyDescent="0.35">
      <c r="A217" s="2" t="s">
        <v>36396</v>
      </c>
      <c r="B217" s="2" t="s">
        <v>36397</v>
      </c>
      <c r="C217" s="23">
        <v>0</v>
      </c>
      <c r="D217" s="11" t="b">
        <f>FALSE()</f>
        <v>0</v>
      </c>
      <c r="E217" s="11" t="b">
        <f>FALSE()</f>
        <v>0</v>
      </c>
      <c r="F217" s="2" t="s">
        <v>10</v>
      </c>
      <c r="G217" s="2" t="s">
        <v>10</v>
      </c>
      <c r="H217" s="2" t="s">
        <v>35754</v>
      </c>
      <c r="I217" s="11" t="b">
        <f>TRUE()</f>
        <v>1</v>
      </c>
      <c r="J217" s="24">
        <v>0</v>
      </c>
      <c r="K217" s="24">
        <v>0</v>
      </c>
      <c r="L217" s="2" t="s">
        <v>10</v>
      </c>
      <c r="M217" t="str">
        <f>VLOOKUP(Table18[[#This Row],[No.]],N:O,2,FALSE)</f>
        <v>Syzgium Cumini</v>
      </c>
      <c r="N217" s="4" t="s">
        <v>36396</v>
      </c>
      <c r="O217" s="4" t="s">
        <v>36397</v>
      </c>
      <c r="P217" s="4">
        <v>0</v>
      </c>
      <c r="Q217">
        <v>0</v>
      </c>
      <c r="R217">
        <v>0</v>
      </c>
      <c r="S217">
        <v>0</v>
      </c>
      <c r="T217" t="s">
        <v>35754</v>
      </c>
      <c r="U217" t="s">
        <v>7105</v>
      </c>
      <c r="V217" t="s">
        <v>7105</v>
      </c>
      <c r="W217" t="s">
        <v>7133</v>
      </c>
      <c r="X217">
        <v>0</v>
      </c>
      <c r="Y217">
        <v>0</v>
      </c>
      <c r="Z217">
        <v>0</v>
      </c>
      <c r="AB217" t="s">
        <v>36398</v>
      </c>
      <c r="AE217" t="s">
        <v>36386</v>
      </c>
      <c r="AF217" t="str">
        <f t="shared" si="3"/>
        <v>Syzgium Cumini</v>
      </c>
    </row>
    <row r="218" spans="1:32" x14ac:dyDescent="0.35">
      <c r="A218" s="2" t="s">
        <v>36399</v>
      </c>
      <c r="B218" s="2" t="s">
        <v>36400</v>
      </c>
      <c r="C218" s="23">
        <v>5</v>
      </c>
      <c r="D218" s="11" t="b">
        <f>FALSE()</f>
        <v>0</v>
      </c>
      <c r="E218" s="11" t="b">
        <f>FALSE()</f>
        <v>0</v>
      </c>
      <c r="F218" s="2" t="s">
        <v>10</v>
      </c>
      <c r="G218" s="2" t="s">
        <v>10</v>
      </c>
      <c r="H218" s="2" t="s">
        <v>35754</v>
      </c>
      <c r="I218" s="11" t="b">
        <f>FALSE()</f>
        <v>0</v>
      </c>
      <c r="J218" s="24">
        <v>0</v>
      </c>
      <c r="K218" s="24">
        <v>0</v>
      </c>
      <c r="L218" s="2" t="s">
        <v>10</v>
      </c>
      <c r="M218" t="str">
        <f>VLOOKUP(Table18[[#This Row],[No.]],N:O,2,FALSE)</f>
        <v>Vitex Kenienses</v>
      </c>
      <c r="N218" t="s">
        <v>36399</v>
      </c>
      <c r="O218" t="s">
        <v>36400</v>
      </c>
      <c r="P218">
        <v>5</v>
      </c>
      <c r="Q218">
        <v>5</v>
      </c>
      <c r="R218">
        <v>5</v>
      </c>
      <c r="S218">
        <v>0</v>
      </c>
      <c r="T218" t="s">
        <v>35754</v>
      </c>
      <c r="U218" t="s">
        <v>7105</v>
      </c>
      <c r="V218" t="s">
        <v>7105</v>
      </c>
      <c r="W218" t="s">
        <v>7105</v>
      </c>
      <c r="X218">
        <v>0</v>
      </c>
      <c r="Y218">
        <v>0</v>
      </c>
      <c r="Z218">
        <v>0</v>
      </c>
      <c r="AB218" t="s">
        <v>36401</v>
      </c>
      <c r="AE218" t="s">
        <v>36386</v>
      </c>
      <c r="AF218" t="str">
        <f t="shared" si="3"/>
        <v>Vitex Kenienses</v>
      </c>
    </row>
    <row r="219" spans="1:32" x14ac:dyDescent="0.35">
      <c r="A219" s="2" t="s">
        <v>36402</v>
      </c>
      <c r="B219" s="2" t="s">
        <v>36403</v>
      </c>
      <c r="C219" s="23">
        <v>7</v>
      </c>
      <c r="D219" s="11" t="b">
        <f>FALSE()</f>
        <v>0</v>
      </c>
      <c r="E219" s="11" t="b">
        <f>FALSE()</f>
        <v>0</v>
      </c>
      <c r="F219" s="2" t="s">
        <v>10</v>
      </c>
      <c r="G219" s="2" t="s">
        <v>10</v>
      </c>
      <c r="H219" s="2" t="s">
        <v>35754</v>
      </c>
      <c r="I219" s="11" t="b">
        <f>FALSE()</f>
        <v>0</v>
      </c>
      <c r="J219" s="24">
        <v>0</v>
      </c>
      <c r="K219" s="24">
        <v>0</v>
      </c>
      <c r="L219" s="2" t="s">
        <v>10</v>
      </c>
      <c r="M219" t="str">
        <f>VLOOKUP(Table18[[#This Row],[No.]],N:O,2,FALSE)</f>
        <v>Measopsis eminii</v>
      </c>
      <c r="N219" t="s">
        <v>36402</v>
      </c>
      <c r="O219" t="s">
        <v>36403</v>
      </c>
      <c r="P219">
        <v>7</v>
      </c>
      <c r="Q219">
        <v>7</v>
      </c>
      <c r="R219">
        <v>7</v>
      </c>
      <c r="S219">
        <v>0</v>
      </c>
      <c r="T219" t="s">
        <v>35754</v>
      </c>
      <c r="U219" t="s">
        <v>7105</v>
      </c>
      <c r="V219" t="s">
        <v>7105</v>
      </c>
      <c r="W219" t="s">
        <v>7105</v>
      </c>
      <c r="X219">
        <v>0</v>
      </c>
      <c r="Y219">
        <v>0</v>
      </c>
      <c r="Z219">
        <v>0</v>
      </c>
      <c r="AB219" t="s">
        <v>36404</v>
      </c>
      <c r="AE219" t="s">
        <v>36386</v>
      </c>
      <c r="AF219" t="str">
        <f t="shared" si="3"/>
        <v>Measopsis eminii</v>
      </c>
    </row>
    <row r="220" spans="1:32" x14ac:dyDescent="0.35">
      <c r="A220" s="2" t="s">
        <v>36405</v>
      </c>
      <c r="B220" s="2" t="s">
        <v>36406</v>
      </c>
      <c r="C220" s="23">
        <v>0</v>
      </c>
      <c r="D220" s="11" t="b">
        <f>FALSE()</f>
        <v>0</v>
      </c>
      <c r="E220" s="11" t="b">
        <f>FALSE()</f>
        <v>0</v>
      </c>
      <c r="F220" s="2" t="s">
        <v>10</v>
      </c>
      <c r="G220" s="2" t="s">
        <v>10</v>
      </c>
      <c r="H220" s="2" t="s">
        <v>35754</v>
      </c>
      <c r="I220" s="11" t="b">
        <f>TRUE()</f>
        <v>1</v>
      </c>
      <c r="J220" s="24">
        <v>0</v>
      </c>
      <c r="K220" s="24">
        <v>0</v>
      </c>
      <c r="L220" s="2" t="s">
        <v>10</v>
      </c>
      <c r="M220" t="str">
        <f>VLOOKUP(Table18[[#This Row],[No.]],N:O,2,FALSE)</f>
        <v>Melicia Excelsa</v>
      </c>
      <c r="N220" s="4" t="s">
        <v>36405</v>
      </c>
      <c r="O220" s="4" t="s">
        <v>36406</v>
      </c>
      <c r="P220" s="4">
        <v>0</v>
      </c>
      <c r="Q220">
        <v>0</v>
      </c>
      <c r="R220">
        <v>0</v>
      </c>
      <c r="S220">
        <v>0</v>
      </c>
      <c r="T220" t="s">
        <v>35754</v>
      </c>
      <c r="U220" t="s">
        <v>7105</v>
      </c>
      <c r="V220" t="s">
        <v>7105</v>
      </c>
      <c r="W220" t="s">
        <v>7133</v>
      </c>
      <c r="X220">
        <v>0</v>
      </c>
      <c r="Y220">
        <v>0</v>
      </c>
      <c r="Z220">
        <v>0</v>
      </c>
      <c r="AB220" t="s">
        <v>36407</v>
      </c>
      <c r="AE220" t="s">
        <v>36386</v>
      </c>
      <c r="AF220" t="str">
        <f t="shared" si="3"/>
        <v>Melicia Excelsa</v>
      </c>
    </row>
    <row r="221" spans="1:32" x14ac:dyDescent="0.35">
      <c r="A221" s="2" t="s">
        <v>36408</v>
      </c>
      <c r="B221" s="2" t="s">
        <v>36409</v>
      </c>
      <c r="C221" s="23">
        <v>3</v>
      </c>
      <c r="D221" s="11" t="b">
        <f>FALSE()</f>
        <v>0</v>
      </c>
      <c r="E221" s="11" t="b">
        <f>FALSE()</f>
        <v>0</v>
      </c>
      <c r="F221" s="2" t="s">
        <v>10</v>
      </c>
      <c r="G221" s="2" t="s">
        <v>10</v>
      </c>
      <c r="H221" s="2" t="s">
        <v>35754</v>
      </c>
      <c r="I221" s="11" t="b">
        <f>FALSE()</f>
        <v>0</v>
      </c>
      <c r="J221" s="24">
        <v>0</v>
      </c>
      <c r="K221" s="24">
        <v>0</v>
      </c>
      <c r="L221" s="2" t="s">
        <v>10</v>
      </c>
      <c r="M221" t="str">
        <f>VLOOKUP(Table18[[#This Row],[No.]],N:O,2,FALSE)</f>
        <v>Bischofia Javnica</v>
      </c>
      <c r="N221" t="s">
        <v>36408</v>
      </c>
      <c r="O221" t="s">
        <v>36409</v>
      </c>
      <c r="P221">
        <v>3</v>
      </c>
      <c r="Q221">
        <v>3</v>
      </c>
      <c r="R221">
        <v>3</v>
      </c>
      <c r="S221">
        <v>0</v>
      </c>
      <c r="T221" t="s">
        <v>35754</v>
      </c>
      <c r="U221" t="s">
        <v>7105</v>
      </c>
      <c r="V221" t="s">
        <v>7105</v>
      </c>
      <c r="W221" t="s">
        <v>7105</v>
      </c>
      <c r="X221">
        <v>0</v>
      </c>
      <c r="Y221">
        <v>0</v>
      </c>
      <c r="Z221">
        <v>0</v>
      </c>
      <c r="AB221" t="s">
        <v>36410</v>
      </c>
      <c r="AE221" t="s">
        <v>36386</v>
      </c>
      <c r="AF221" t="str">
        <f t="shared" si="3"/>
        <v>Bischofia Javnica</v>
      </c>
    </row>
    <row r="222" spans="1:32" x14ac:dyDescent="0.35">
      <c r="A222" s="2" t="s">
        <v>36411</v>
      </c>
      <c r="B222" s="2" t="s">
        <v>36412</v>
      </c>
      <c r="C222" s="23">
        <v>0</v>
      </c>
      <c r="D222" s="11" t="b">
        <f>FALSE()</f>
        <v>0</v>
      </c>
      <c r="E222" s="11" t="b">
        <f>FALSE()</f>
        <v>0</v>
      </c>
      <c r="F222" s="2" t="s">
        <v>10</v>
      </c>
      <c r="G222" s="2" t="s">
        <v>10</v>
      </c>
      <c r="H222" s="2" t="s">
        <v>35754</v>
      </c>
      <c r="I222" s="11" t="b">
        <f>FALSE()</f>
        <v>0</v>
      </c>
      <c r="J222" s="24">
        <v>0</v>
      </c>
      <c r="K222" s="24">
        <v>0</v>
      </c>
      <c r="L222" s="2" t="s">
        <v>10</v>
      </c>
      <c r="M222" t="str">
        <f>VLOOKUP(Table18[[#This Row],[No.]],N:O,2,FALSE)</f>
        <v>Grass Seeds</v>
      </c>
      <c r="N222" t="s">
        <v>36411</v>
      </c>
      <c r="O222" t="s">
        <v>36412</v>
      </c>
      <c r="P222">
        <v>0</v>
      </c>
      <c r="Q222">
        <v>0</v>
      </c>
      <c r="R222">
        <v>0</v>
      </c>
      <c r="S222">
        <v>30</v>
      </c>
      <c r="T222" t="s">
        <v>35754</v>
      </c>
      <c r="U222" t="s">
        <v>7105</v>
      </c>
      <c r="V222" t="s">
        <v>7105</v>
      </c>
      <c r="W222" t="s">
        <v>7105</v>
      </c>
      <c r="X222">
        <v>0</v>
      </c>
      <c r="Y222">
        <v>0</v>
      </c>
      <c r="Z222">
        <v>0</v>
      </c>
      <c r="AB222" t="s">
        <v>36413</v>
      </c>
      <c r="AF222" t="str">
        <f t="shared" si="3"/>
        <v>Grass Seeds</v>
      </c>
    </row>
    <row r="223" spans="1:32" x14ac:dyDescent="0.35">
      <c r="A223" s="2" t="s">
        <v>36414</v>
      </c>
      <c r="B223" s="2" t="s">
        <v>36415</v>
      </c>
      <c r="C223" s="23">
        <v>0</v>
      </c>
      <c r="D223" s="11" t="b">
        <f>FALSE()</f>
        <v>0</v>
      </c>
      <c r="E223" s="11" t="b">
        <f>FALSE()</f>
        <v>0</v>
      </c>
      <c r="F223" s="2" t="s">
        <v>10</v>
      </c>
      <c r="G223" s="2" t="s">
        <v>10</v>
      </c>
      <c r="H223" s="2" t="s">
        <v>35754</v>
      </c>
      <c r="I223" s="11" t="b">
        <f>TRUE()</f>
        <v>1</v>
      </c>
      <c r="J223" s="24">
        <v>0</v>
      </c>
      <c r="K223" s="24">
        <v>0</v>
      </c>
      <c r="L223" s="2" t="s">
        <v>10</v>
      </c>
      <c r="M223" t="str">
        <f>VLOOKUP(Table18[[#This Row],[No.]],N:O,2,FALSE)</f>
        <v>DAP</v>
      </c>
      <c r="N223" t="s">
        <v>36414</v>
      </c>
      <c r="O223" t="s">
        <v>36415</v>
      </c>
      <c r="P223">
        <v>0</v>
      </c>
      <c r="Q223">
        <v>0</v>
      </c>
      <c r="R223">
        <v>0</v>
      </c>
      <c r="S223">
        <v>0</v>
      </c>
      <c r="T223" t="s">
        <v>35754</v>
      </c>
      <c r="U223" t="s">
        <v>7105</v>
      </c>
      <c r="V223" t="s">
        <v>7105</v>
      </c>
      <c r="W223" t="s">
        <v>7133</v>
      </c>
      <c r="X223">
        <v>0</v>
      </c>
      <c r="Y223">
        <v>0</v>
      </c>
      <c r="Z223">
        <v>0</v>
      </c>
      <c r="AB223" t="s">
        <v>36415</v>
      </c>
      <c r="AF223" t="str">
        <f t="shared" si="3"/>
        <v>DAP</v>
      </c>
    </row>
    <row r="224" spans="1:32" x14ac:dyDescent="0.35">
      <c r="A224" s="2" t="s">
        <v>36416</v>
      </c>
      <c r="B224" s="2" t="s">
        <v>36417</v>
      </c>
      <c r="C224" s="23">
        <v>48</v>
      </c>
      <c r="D224" s="11" t="b">
        <f>FALSE()</f>
        <v>0</v>
      </c>
      <c r="E224" s="11" t="b">
        <f>FALSE()</f>
        <v>0</v>
      </c>
      <c r="F224" s="2" t="s">
        <v>10</v>
      </c>
      <c r="G224" s="2" t="s">
        <v>10</v>
      </c>
      <c r="H224" s="2" t="s">
        <v>35754</v>
      </c>
      <c r="I224" s="11" t="b">
        <f>FALSE()</f>
        <v>0</v>
      </c>
      <c r="J224" s="24">
        <v>5850</v>
      </c>
      <c r="K224" s="24">
        <v>0</v>
      </c>
      <c r="L224" s="2" t="s">
        <v>10</v>
      </c>
      <c r="M224" t="str">
        <f>VLOOKUP(Table18[[#This Row],[No.]],N:O,2,FALSE)</f>
        <v>UREA</v>
      </c>
      <c r="N224" t="s">
        <v>36416</v>
      </c>
      <c r="O224" t="s">
        <v>36417</v>
      </c>
      <c r="P224">
        <v>48</v>
      </c>
      <c r="Q224">
        <v>48</v>
      </c>
      <c r="R224">
        <v>48</v>
      </c>
      <c r="S224">
        <v>25</v>
      </c>
      <c r="T224" t="s">
        <v>35754</v>
      </c>
      <c r="U224" t="s">
        <v>7105</v>
      </c>
      <c r="V224" t="s">
        <v>7105</v>
      </c>
      <c r="W224" t="s">
        <v>7105</v>
      </c>
      <c r="X224" s="4">
        <v>5850</v>
      </c>
      <c r="Y224">
        <v>0</v>
      </c>
      <c r="Z224">
        <v>0</v>
      </c>
      <c r="AB224" t="s">
        <v>36417</v>
      </c>
      <c r="AF224" t="str">
        <f t="shared" si="3"/>
        <v>UREA</v>
      </c>
    </row>
    <row r="225" spans="1:32" x14ac:dyDescent="0.35">
      <c r="A225" s="2" t="s">
        <v>36418</v>
      </c>
      <c r="B225" s="2" t="s">
        <v>36419</v>
      </c>
      <c r="C225" s="23">
        <v>560</v>
      </c>
      <c r="D225" s="11" t="b">
        <f>FALSE()</f>
        <v>0</v>
      </c>
      <c r="E225" s="11" t="b">
        <f>FALSE()</f>
        <v>0</v>
      </c>
      <c r="F225" s="2" t="s">
        <v>10</v>
      </c>
      <c r="G225" s="2" t="s">
        <v>10</v>
      </c>
      <c r="H225" s="2" t="s">
        <v>35754</v>
      </c>
      <c r="I225" s="11" t="b">
        <f>FALSE()</f>
        <v>0</v>
      </c>
      <c r="J225" s="24">
        <v>0</v>
      </c>
      <c r="K225" s="24">
        <v>0</v>
      </c>
      <c r="L225" s="2" t="s">
        <v>10</v>
      </c>
      <c r="M225" t="str">
        <f>VLOOKUP(Table18[[#This Row],[No.]],N:O,2,FALSE)</f>
        <v>SOP</v>
      </c>
      <c r="N225" t="s">
        <v>36418</v>
      </c>
      <c r="O225" t="s">
        <v>36419</v>
      </c>
      <c r="P225">
        <v>560</v>
      </c>
      <c r="Q225">
        <v>560</v>
      </c>
      <c r="R225">
        <v>560</v>
      </c>
      <c r="S225">
        <v>0</v>
      </c>
      <c r="T225" t="s">
        <v>35754</v>
      </c>
      <c r="U225" t="s">
        <v>7105</v>
      </c>
      <c r="V225" t="s">
        <v>7105</v>
      </c>
      <c r="W225" t="s">
        <v>7105</v>
      </c>
      <c r="X225">
        <v>0</v>
      </c>
      <c r="Y225">
        <v>0</v>
      </c>
      <c r="Z225">
        <v>0</v>
      </c>
      <c r="AB225" t="s">
        <v>36419</v>
      </c>
      <c r="AF225" t="str">
        <f t="shared" si="3"/>
        <v>SOP</v>
      </c>
    </row>
    <row r="226" spans="1:32" x14ac:dyDescent="0.35">
      <c r="A226" s="2" t="s">
        <v>36420</v>
      </c>
      <c r="B226" s="2" t="s">
        <v>36421</v>
      </c>
      <c r="C226" s="23">
        <v>18000</v>
      </c>
      <c r="D226" s="11" t="b">
        <f>FALSE()</f>
        <v>0</v>
      </c>
      <c r="E226" s="11" t="b">
        <f>FALSE()</f>
        <v>0</v>
      </c>
      <c r="F226" s="2" t="s">
        <v>10</v>
      </c>
      <c r="G226" s="2" t="s">
        <v>10</v>
      </c>
      <c r="H226" s="2" t="s">
        <v>35754</v>
      </c>
      <c r="I226" s="11" t="b">
        <f>FALSE()</f>
        <v>0</v>
      </c>
      <c r="J226" s="24">
        <v>0</v>
      </c>
      <c r="K226" s="24">
        <v>0</v>
      </c>
      <c r="L226" s="2" t="s">
        <v>10</v>
      </c>
      <c r="M226" t="str">
        <f>VLOOKUP(Table18[[#This Row],[No.]],N:O,2,FALSE)</f>
        <v>Gypsum</v>
      </c>
      <c r="N226" t="s">
        <v>36420</v>
      </c>
      <c r="O226" t="s">
        <v>36421</v>
      </c>
      <c r="P226" s="22">
        <v>18000</v>
      </c>
      <c r="Q226" s="22">
        <v>18000</v>
      </c>
      <c r="R226" s="4">
        <v>18000</v>
      </c>
      <c r="S226">
        <v>0</v>
      </c>
      <c r="T226" t="s">
        <v>35754</v>
      </c>
      <c r="U226" t="s">
        <v>7105</v>
      </c>
      <c r="V226" t="s">
        <v>7105</v>
      </c>
      <c r="W226" t="s">
        <v>7105</v>
      </c>
      <c r="X226">
        <v>0</v>
      </c>
      <c r="Y226">
        <v>0</v>
      </c>
      <c r="Z226">
        <v>0</v>
      </c>
      <c r="AB226" t="s">
        <v>36422</v>
      </c>
      <c r="AF226" t="str">
        <f t="shared" si="3"/>
        <v>Gypsum</v>
      </c>
    </row>
    <row r="227" spans="1:32" x14ac:dyDescent="0.35">
      <c r="A227" s="2" t="s">
        <v>36423</v>
      </c>
      <c r="B227" s="2" t="s">
        <v>36424</v>
      </c>
      <c r="C227" s="23">
        <v>875</v>
      </c>
      <c r="D227" s="11" t="b">
        <f>FALSE()</f>
        <v>0</v>
      </c>
      <c r="E227" s="11" t="b">
        <f>FALSE()</f>
        <v>0</v>
      </c>
      <c r="F227" s="2" t="s">
        <v>10</v>
      </c>
      <c r="G227" s="2" t="s">
        <v>10</v>
      </c>
      <c r="H227" s="2" t="s">
        <v>35754</v>
      </c>
      <c r="I227" s="11" t="b">
        <f>FALSE()</f>
        <v>0</v>
      </c>
      <c r="J227" s="24">
        <v>0</v>
      </c>
      <c r="K227" s="24">
        <v>0</v>
      </c>
      <c r="L227" s="2" t="s">
        <v>10</v>
      </c>
      <c r="M227" t="str">
        <f>VLOOKUP(Table18[[#This Row],[No.]],N:O,2,FALSE)</f>
        <v>Alfalfa</v>
      </c>
      <c r="N227" t="s">
        <v>36423</v>
      </c>
      <c r="O227" t="s">
        <v>36424</v>
      </c>
      <c r="P227">
        <v>875</v>
      </c>
      <c r="Q227">
        <v>875</v>
      </c>
      <c r="R227">
        <v>875</v>
      </c>
      <c r="S227">
        <v>0</v>
      </c>
      <c r="T227" t="s">
        <v>35754</v>
      </c>
      <c r="U227" t="s">
        <v>7105</v>
      </c>
      <c r="V227" t="s">
        <v>7105</v>
      </c>
      <c r="W227" t="s">
        <v>7105</v>
      </c>
      <c r="X227">
        <v>0</v>
      </c>
      <c r="Y227">
        <v>0</v>
      </c>
      <c r="Z227">
        <v>0</v>
      </c>
      <c r="AB227" t="s">
        <v>36425</v>
      </c>
      <c r="AF227" t="str">
        <f t="shared" si="3"/>
        <v>Alfalfa</v>
      </c>
    </row>
    <row r="228" spans="1:32" x14ac:dyDescent="0.35">
      <c r="A228" s="2" t="s">
        <v>36426</v>
      </c>
      <c r="B228" s="2" t="s">
        <v>36427</v>
      </c>
      <c r="C228" s="23">
        <v>2500</v>
      </c>
      <c r="D228" s="11" t="b">
        <f>FALSE()</f>
        <v>0</v>
      </c>
      <c r="E228" s="11" t="b">
        <f>FALSE()</f>
        <v>0</v>
      </c>
      <c r="F228" s="2" t="s">
        <v>10</v>
      </c>
      <c r="G228" s="2" t="s">
        <v>10</v>
      </c>
      <c r="H228" s="2" t="s">
        <v>35754</v>
      </c>
      <c r="I228" s="11" t="b">
        <f>FALSE()</f>
        <v>0</v>
      </c>
      <c r="J228" s="24">
        <v>0</v>
      </c>
      <c r="K228" s="24">
        <v>0</v>
      </c>
      <c r="L228" s="2" t="s">
        <v>10</v>
      </c>
      <c r="M228" t="str">
        <f>VLOOKUP(Table18[[#This Row],[No.]],N:O,2,FALSE)</f>
        <v>Urea</v>
      </c>
      <c r="N228" t="s">
        <v>36426</v>
      </c>
      <c r="O228" t="s">
        <v>36427</v>
      </c>
      <c r="P228" s="22">
        <v>2500</v>
      </c>
      <c r="Q228" s="22">
        <v>2500</v>
      </c>
      <c r="R228" s="4">
        <v>2500</v>
      </c>
      <c r="S228">
        <v>0</v>
      </c>
      <c r="T228" t="s">
        <v>35754</v>
      </c>
      <c r="U228" t="s">
        <v>7105</v>
      </c>
      <c r="V228" t="s">
        <v>7105</v>
      </c>
      <c r="W228" t="s">
        <v>7105</v>
      </c>
      <c r="X228">
        <v>0</v>
      </c>
      <c r="Y228">
        <v>0</v>
      </c>
      <c r="Z228">
        <v>0</v>
      </c>
      <c r="AB228" t="s">
        <v>36417</v>
      </c>
      <c r="AF228" t="str">
        <f t="shared" si="3"/>
        <v>Urea</v>
      </c>
    </row>
    <row r="229" spans="1:32" x14ac:dyDescent="0.35">
      <c r="A229" s="2" t="s">
        <v>36428</v>
      </c>
      <c r="B229" s="2" t="s">
        <v>36429</v>
      </c>
      <c r="C229" s="23">
        <v>0</v>
      </c>
      <c r="D229" s="11" t="b">
        <f>FALSE()</f>
        <v>0</v>
      </c>
      <c r="E229" s="11" t="b">
        <f>FALSE()</f>
        <v>0</v>
      </c>
      <c r="F229" s="2" t="s">
        <v>10</v>
      </c>
      <c r="G229" s="2" t="s">
        <v>10</v>
      </c>
      <c r="H229" s="2" t="s">
        <v>35754</v>
      </c>
      <c r="I229" s="11" t="b">
        <f>TRUE()</f>
        <v>1</v>
      </c>
      <c r="J229" s="24">
        <v>0</v>
      </c>
      <c r="K229" s="24">
        <v>0</v>
      </c>
      <c r="L229" s="2" t="s">
        <v>10</v>
      </c>
      <c r="M229" t="str">
        <f>VLOOKUP(Table18[[#This Row],[No.]],N:O,2,FALSE)</f>
        <v>Rhizobium</v>
      </c>
      <c r="N229" t="s">
        <v>36428</v>
      </c>
      <c r="O229" t="s">
        <v>36429</v>
      </c>
      <c r="P229">
        <v>0</v>
      </c>
      <c r="Q229">
        <v>0</v>
      </c>
      <c r="R229">
        <v>0</v>
      </c>
      <c r="S229">
        <v>105</v>
      </c>
      <c r="T229" t="s">
        <v>35754</v>
      </c>
      <c r="U229" t="s">
        <v>7105</v>
      </c>
      <c r="V229" t="s">
        <v>7105</v>
      </c>
      <c r="W229" t="s">
        <v>7133</v>
      </c>
      <c r="X229">
        <v>0</v>
      </c>
      <c r="Y229">
        <v>0</v>
      </c>
      <c r="Z229">
        <v>0</v>
      </c>
      <c r="AB229" t="s">
        <v>36430</v>
      </c>
      <c r="AF229" t="str">
        <f t="shared" si="3"/>
        <v>Rhizobium</v>
      </c>
    </row>
    <row r="230" spans="1:32" x14ac:dyDescent="0.35">
      <c r="A230" s="2" t="s">
        <v>36431</v>
      </c>
      <c r="B230" s="2" t="s">
        <v>36432</v>
      </c>
      <c r="C230" s="23">
        <v>35</v>
      </c>
      <c r="D230" s="11" t="b">
        <f>FALSE()</f>
        <v>0</v>
      </c>
      <c r="E230" s="11" t="b">
        <f>FALSE()</f>
        <v>0</v>
      </c>
      <c r="F230" s="2" t="s">
        <v>10</v>
      </c>
      <c r="G230" s="2" t="s">
        <v>10</v>
      </c>
      <c r="H230" s="2" t="s">
        <v>36179</v>
      </c>
      <c r="I230" s="11" t="b">
        <f>FALSE()</f>
        <v>0</v>
      </c>
      <c r="J230" s="24">
        <v>2268</v>
      </c>
      <c r="K230" s="24">
        <v>0</v>
      </c>
      <c r="L230" s="2" t="s">
        <v>10</v>
      </c>
      <c r="M230" t="str">
        <f>VLOOKUP(Table18[[#This Row],[No.]],N:O,2,FALSE)</f>
        <v>BASAGRAN</v>
      </c>
      <c r="N230" t="s">
        <v>36431</v>
      </c>
      <c r="O230" t="s">
        <v>36432</v>
      </c>
      <c r="P230">
        <v>35</v>
      </c>
      <c r="Q230">
        <v>35</v>
      </c>
      <c r="R230">
        <v>35</v>
      </c>
      <c r="S230">
        <v>35</v>
      </c>
      <c r="T230" t="s">
        <v>36179</v>
      </c>
      <c r="U230" t="s">
        <v>7105</v>
      </c>
      <c r="V230" t="s">
        <v>7105</v>
      </c>
      <c r="W230" t="s">
        <v>7105</v>
      </c>
      <c r="X230" s="4">
        <v>2268</v>
      </c>
      <c r="Y230">
        <v>0</v>
      </c>
      <c r="Z230">
        <v>0</v>
      </c>
      <c r="AB230" t="s">
        <v>36432</v>
      </c>
      <c r="AF230" t="str">
        <f t="shared" si="3"/>
        <v>BASAGRAN</v>
      </c>
    </row>
    <row r="231" spans="1:32" x14ac:dyDescent="0.35">
      <c r="A231" s="2" t="s">
        <v>36433</v>
      </c>
      <c r="B231" s="2" t="s">
        <v>36434</v>
      </c>
      <c r="C231" s="23">
        <v>0</v>
      </c>
      <c r="D231" s="11" t="b">
        <f>FALSE()</f>
        <v>0</v>
      </c>
      <c r="E231" s="11" t="b">
        <f>FALSE()</f>
        <v>0</v>
      </c>
      <c r="F231" s="2" t="s">
        <v>10</v>
      </c>
      <c r="G231" s="2" t="s">
        <v>10</v>
      </c>
      <c r="H231" s="2" t="s">
        <v>36179</v>
      </c>
      <c r="I231" s="11" t="b">
        <f>FALSE()</f>
        <v>0</v>
      </c>
      <c r="J231" s="24">
        <v>0</v>
      </c>
      <c r="K231" s="24">
        <v>0</v>
      </c>
      <c r="L231" s="2" t="s">
        <v>10</v>
      </c>
      <c r="M231" t="str">
        <f>VLOOKUP(Table18[[#This Row],[No.]],N:O,2,FALSE)</f>
        <v>FUSILADE FORTE</v>
      </c>
      <c r="N231" t="s">
        <v>36433</v>
      </c>
      <c r="O231" t="s">
        <v>36434</v>
      </c>
      <c r="P231">
        <v>0</v>
      </c>
      <c r="Q231">
        <v>0</v>
      </c>
      <c r="R231">
        <v>0</v>
      </c>
      <c r="S231">
        <v>0</v>
      </c>
      <c r="T231" t="s">
        <v>36179</v>
      </c>
      <c r="U231" t="s">
        <v>7105</v>
      </c>
      <c r="V231" t="s">
        <v>7105</v>
      </c>
      <c r="W231" t="s">
        <v>7105</v>
      </c>
      <c r="X231">
        <v>0</v>
      </c>
      <c r="Y231">
        <v>0</v>
      </c>
      <c r="Z231">
        <v>0</v>
      </c>
      <c r="AB231" t="s">
        <v>36434</v>
      </c>
      <c r="AF231" t="str">
        <f t="shared" si="3"/>
        <v>FUSILADE FORTE</v>
      </c>
    </row>
    <row r="232" spans="1:32" x14ac:dyDescent="0.35">
      <c r="A232" s="2" t="s">
        <v>36435</v>
      </c>
      <c r="B232" s="2" t="s">
        <v>36436</v>
      </c>
      <c r="C232" s="23">
        <v>0</v>
      </c>
      <c r="D232" s="11" t="b">
        <f>FALSE()</f>
        <v>0</v>
      </c>
      <c r="E232" s="11" t="b">
        <f>FALSE()</f>
        <v>0</v>
      </c>
      <c r="F232" s="2" t="s">
        <v>10</v>
      </c>
      <c r="G232" s="2" t="s">
        <v>10</v>
      </c>
      <c r="H232" s="2" t="s">
        <v>35754</v>
      </c>
      <c r="I232" s="11" t="b">
        <f>TRUE()</f>
        <v>1</v>
      </c>
      <c r="J232" s="24">
        <v>0</v>
      </c>
      <c r="K232" s="24">
        <v>0</v>
      </c>
      <c r="L232" s="2" t="s">
        <v>10</v>
      </c>
      <c r="M232" t="str">
        <f>VLOOKUP(Table18[[#This Row],[No.]],N:O,2,FALSE)</f>
        <v>Lucern HL 9</v>
      </c>
      <c r="N232" t="s">
        <v>36435</v>
      </c>
      <c r="O232" t="s">
        <v>36436</v>
      </c>
      <c r="P232">
        <v>0</v>
      </c>
      <c r="Q232">
        <v>0</v>
      </c>
      <c r="R232">
        <v>0</v>
      </c>
      <c r="S232">
        <v>0</v>
      </c>
      <c r="T232" t="s">
        <v>35754</v>
      </c>
      <c r="U232" t="s">
        <v>7105</v>
      </c>
      <c r="V232" t="s">
        <v>7105</v>
      </c>
      <c r="W232" t="s">
        <v>7133</v>
      </c>
      <c r="X232">
        <v>0</v>
      </c>
      <c r="Y232">
        <v>0</v>
      </c>
      <c r="Z232">
        <v>0</v>
      </c>
      <c r="AB232" t="s">
        <v>36437</v>
      </c>
      <c r="AF232" t="str">
        <f t="shared" si="3"/>
        <v>Lucern HL 9</v>
      </c>
    </row>
    <row r="233" spans="1:32" x14ac:dyDescent="0.35">
      <c r="A233" s="2" t="s">
        <v>36438</v>
      </c>
      <c r="B233" s="2" t="s">
        <v>36439</v>
      </c>
      <c r="C233" s="23">
        <v>0</v>
      </c>
      <c r="D233" s="11" t="b">
        <f>FALSE()</f>
        <v>0</v>
      </c>
      <c r="E233" s="11" t="b">
        <f>FALSE()</f>
        <v>0</v>
      </c>
      <c r="F233" s="2" t="s">
        <v>10</v>
      </c>
      <c r="G233" s="2" t="s">
        <v>10</v>
      </c>
      <c r="H233" s="2" t="s">
        <v>36179</v>
      </c>
      <c r="I233" s="11" t="b">
        <f>TRUE()</f>
        <v>1</v>
      </c>
      <c r="J233" s="24">
        <v>0</v>
      </c>
      <c r="K233" s="24">
        <v>0</v>
      </c>
      <c r="L233" s="2" t="s">
        <v>10</v>
      </c>
      <c r="M233" t="str">
        <f>VLOOKUP(Table18[[#This Row],[No.]],N:O,2,FALSE)</f>
        <v>2 4 D Amine Herbicide</v>
      </c>
      <c r="N233" t="s">
        <v>36438</v>
      </c>
      <c r="O233" t="s">
        <v>36439</v>
      </c>
      <c r="P233">
        <v>0</v>
      </c>
      <c r="Q233">
        <v>0</v>
      </c>
      <c r="R233">
        <v>0</v>
      </c>
      <c r="S233">
        <v>12</v>
      </c>
      <c r="T233" t="s">
        <v>36179</v>
      </c>
      <c r="U233" t="s">
        <v>7105</v>
      </c>
      <c r="V233" t="s">
        <v>7105</v>
      </c>
      <c r="W233" t="s">
        <v>7133</v>
      </c>
      <c r="X233">
        <v>0</v>
      </c>
      <c r="Y233">
        <v>0</v>
      </c>
      <c r="Z233">
        <v>0</v>
      </c>
      <c r="AB233" t="s">
        <v>36440</v>
      </c>
      <c r="AF233" t="str">
        <f t="shared" si="3"/>
        <v>2 4 D Amine Herbicide</v>
      </c>
    </row>
    <row r="234" spans="1:32" x14ac:dyDescent="0.35">
      <c r="A234" s="2" t="s">
        <v>36441</v>
      </c>
      <c r="B234" s="2" t="s">
        <v>36442</v>
      </c>
      <c r="C234" s="23">
        <v>393</v>
      </c>
      <c r="D234" s="11" t="b">
        <f>FALSE()</f>
        <v>0</v>
      </c>
      <c r="E234" s="11" t="b">
        <f>FALSE()</f>
        <v>0</v>
      </c>
      <c r="F234" s="2" t="s">
        <v>10</v>
      </c>
      <c r="G234" s="2" t="s">
        <v>10</v>
      </c>
      <c r="H234" s="2" t="s">
        <v>35778</v>
      </c>
      <c r="I234" s="11" t="b">
        <f>FALSE()</f>
        <v>0</v>
      </c>
      <c r="J234" s="24">
        <v>1500</v>
      </c>
      <c r="K234" s="24">
        <v>0</v>
      </c>
      <c r="L234" s="2" t="s">
        <v>10</v>
      </c>
      <c r="M234" t="str">
        <f>VLOOKUP(Table18[[#This Row],[No.]],N:O,2,FALSE)</f>
        <v>Pesticides</v>
      </c>
      <c r="N234" t="s">
        <v>36441</v>
      </c>
      <c r="O234" t="s">
        <v>36442</v>
      </c>
      <c r="P234">
        <v>393</v>
      </c>
      <c r="Q234">
        <v>393</v>
      </c>
      <c r="R234">
        <v>393</v>
      </c>
      <c r="S234">
        <v>721</v>
      </c>
      <c r="T234" t="s">
        <v>35778</v>
      </c>
      <c r="U234" t="s">
        <v>7105</v>
      </c>
      <c r="V234" t="s">
        <v>7105</v>
      </c>
      <c r="W234" t="s">
        <v>7105</v>
      </c>
      <c r="X234" s="4">
        <v>1500</v>
      </c>
      <c r="Y234">
        <v>0</v>
      </c>
      <c r="Z234">
        <v>0</v>
      </c>
      <c r="AB234" t="s">
        <v>36443</v>
      </c>
      <c r="AF234" t="str">
        <f t="shared" si="3"/>
        <v>Pesticides</v>
      </c>
    </row>
    <row r="235" spans="1:32" x14ac:dyDescent="0.35">
      <c r="A235" s="2" t="s">
        <v>36444</v>
      </c>
      <c r="B235" s="2" t="s">
        <v>36445</v>
      </c>
      <c r="C235" s="23">
        <v>20</v>
      </c>
      <c r="D235" s="11" t="b">
        <f>FALSE()</f>
        <v>0</v>
      </c>
      <c r="E235" s="11" t="b">
        <f>FALSE()</f>
        <v>0</v>
      </c>
      <c r="F235" s="2" t="s">
        <v>10</v>
      </c>
      <c r="G235" s="2" t="s">
        <v>10</v>
      </c>
      <c r="H235" s="2" t="s">
        <v>35778</v>
      </c>
      <c r="I235" s="11" t="b">
        <f>FALSE()</f>
        <v>0</v>
      </c>
      <c r="J235" s="24">
        <v>2000</v>
      </c>
      <c r="K235" s="24">
        <v>0</v>
      </c>
      <c r="L235" s="2" t="s">
        <v>10</v>
      </c>
      <c r="M235" t="str">
        <f>VLOOKUP(Table18[[#This Row],[No.]],N:O,2,FALSE)</f>
        <v>fungicides</v>
      </c>
      <c r="N235" t="s">
        <v>36444</v>
      </c>
      <c r="O235" t="s">
        <v>36445</v>
      </c>
      <c r="P235">
        <v>20</v>
      </c>
      <c r="Q235">
        <v>20</v>
      </c>
      <c r="R235">
        <v>20</v>
      </c>
      <c r="S235">
        <v>0</v>
      </c>
      <c r="T235" t="s">
        <v>35778</v>
      </c>
      <c r="U235" t="s">
        <v>7105</v>
      </c>
      <c r="V235" t="s">
        <v>7105</v>
      </c>
      <c r="W235" t="s">
        <v>7105</v>
      </c>
      <c r="X235" s="4">
        <v>2000</v>
      </c>
      <c r="Y235">
        <v>0</v>
      </c>
      <c r="Z235">
        <v>0</v>
      </c>
      <c r="AB235" t="s">
        <v>36446</v>
      </c>
      <c r="AF235" t="str">
        <f t="shared" si="3"/>
        <v>fungicides</v>
      </c>
    </row>
    <row r="236" spans="1:32" x14ac:dyDescent="0.35">
      <c r="A236" s="2" t="s">
        <v>36447</v>
      </c>
      <c r="B236" s="2" t="s">
        <v>36448</v>
      </c>
      <c r="C236" s="23">
        <v>6130</v>
      </c>
      <c r="D236" s="11" t="b">
        <f>FALSE()</f>
        <v>0</v>
      </c>
      <c r="E236" s="11" t="b">
        <f>FALSE()</f>
        <v>0</v>
      </c>
      <c r="F236" s="2" t="s">
        <v>10</v>
      </c>
      <c r="G236" s="2" t="s">
        <v>10</v>
      </c>
      <c r="H236" s="2" t="s">
        <v>36449</v>
      </c>
      <c r="I236" s="11" t="b">
        <f>FALSE()</f>
        <v>0</v>
      </c>
      <c r="J236" s="24">
        <v>0</v>
      </c>
      <c r="K236" s="24">
        <v>0</v>
      </c>
      <c r="L236" s="2" t="s">
        <v>10</v>
      </c>
      <c r="M236" t="str">
        <f>VLOOKUP(Table18[[#This Row],[No.]],N:O,2,FALSE)</f>
        <v>Goat Vaccines</v>
      </c>
      <c r="N236" t="s">
        <v>36447</v>
      </c>
      <c r="O236" t="s">
        <v>36448</v>
      </c>
      <c r="P236" s="22">
        <v>6130</v>
      </c>
      <c r="Q236" s="22">
        <v>6130</v>
      </c>
      <c r="R236" s="4">
        <v>6130</v>
      </c>
      <c r="S236">
        <v>0</v>
      </c>
      <c r="T236" t="s">
        <v>36449</v>
      </c>
      <c r="U236" t="s">
        <v>7105</v>
      </c>
      <c r="V236" t="s">
        <v>7105</v>
      </c>
      <c r="W236" t="s">
        <v>7105</v>
      </c>
      <c r="X236">
        <v>0</v>
      </c>
      <c r="Y236">
        <v>0</v>
      </c>
      <c r="Z236">
        <v>0</v>
      </c>
      <c r="AB236" t="s">
        <v>36450</v>
      </c>
      <c r="AF236" t="str">
        <f t="shared" si="3"/>
        <v>Goat Vaccines</v>
      </c>
    </row>
    <row r="237" spans="1:32" x14ac:dyDescent="0.35">
      <c r="A237" s="2" t="s">
        <v>36451</v>
      </c>
      <c r="B237" s="2" t="s">
        <v>36452</v>
      </c>
      <c r="C237" s="23">
        <v>0</v>
      </c>
      <c r="D237" s="11" t="b">
        <f>FALSE()</f>
        <v>0</v>
      </c>
      <c r="E237" s="11" t="b">
        <f>FALSE()</f>
        <v>0</v>
      </c>
      <c r="F237" s="2" t="s">
        <v>10</v>
      </c>
      <c r="G237" s="2" t="s">
        <v>10</v>
      </c>
      <c r="H237" s="2" t="s">
        <v>36453</v>
      </c>
      <c r="I237" s="11" t="b">
        <f>TRUE()</f>
        <v>1</v>
      </c>
      <c r="J237" s="24">
        <v>0</v>
      </c>
      <c r="K237" s="24">
        <v>0</v>
      </c>
      <c r="L237" s="2" t="s">
        <v>10</v>
      </c>
      <c r="M237" t="str">
        <f>VLOOKUP(Table18[[#This Row],[No.]],N:O,2,FALSE)</f>
        <v>Poultry Vaccines</v>
      </c>
      <c r="N237" t="s">
        <v>36451</v>
      </c>
      <c r="O237" t="s">
        <v>36452</v>
      </c>
      <c r="P237">
        <v>0</v>
      </c>
      <c r="Q237">
        <v>0</v>
      </c>
      <c r="R237">
        <v>0</v>
      </c>
      <c r="S237">
        <v>8</v>
      </c>
      <c r="T237" t="s">
        <v>36453</v>
      </c>
      <c r="U237" t="s">
        <v>7105</v>
      </c>
      <c r="V237" t="s">
        <v>7105</v>
      </c>
      <c r="W237" t="s">
        <v>7133</v>
      </c>
      <c r="X237">
        <v>0</v>
      </c>
      <c r="Y237">
        <v>0</v>
      </c>
      <c r="Z237">
        <v>0</v>
      </c>
      <c r="AB237" t="s">
        <v>36454</v>
      </c>
      <c r="AE237" t="s">
        <v>545</v>
      </c>
      <c r="AF237" t="str">
        <f t="shared" si="3"/>
        <v>Poultry Vaccines</v>
      </c>
    </row>
    <row r="238" spans="1:32" x14ac:dyDescent="0.35">
      <c r="A238" s="2" t="s">
        <v>36455</v>
      </c>
      <c r="B238" s="2" t="s">
        <v>7404</v>
      </c>
      <c r="C238" s="23">
        <v>1190</v>
      </c>
      <c r="D238" s="11" t="b">
        <f>FALSE()</f>
        <v>0</v>
      </c>
      <c r="E238" s="11" t="b">
        <f>FALSE()</f>
        <v>0</v>
      </c>
      <c r="F238" s="2" t="s">
        <v>10</v>
      </c>
      <c r="G238" s="2" t="s">
        <v>10</v>
      </c>
      <c r="H238" s="2" t="s">
        <v>35829</v>
      </c>
      <c r="I238" s="11" t="b">
        <f>FALSE()</f>
        <v>0</v>
      </c>
      <c r="J238" s="24">
        <v>660</v>
      </c>
      <c r="K238" s="24">
        <v>0</v>
      </c>
      <c r="L238" s="2" t="s">
        <v>10</v>
      </c>
      <c r="M238" t="str">
        <f>VLOOKUP(Table18[[#This Row],[No.]],N:O,2,FALSE)</f>
        <v>Fertilizer</v>
      </c>
      <c r="N238" s="4" t="s">
        <v>36455</v>
      </c>
      <c r="O238" s="4" t="s">
        <v>7404</v>
      </c>
      <c r="P238" s="4">
        <v>1188</v>
      </c>
      <c r="Q238" s="22">
        <v>1188</v>
      </c>
      <c r="R238" s="4">
        <v>1188</v>
      </c>
      <c r="S238" s="22">
        <v>1209</v>
      </c>
      <c r="T238" t="s">
        <v>35829</v>
      </c>
      <c r="U238" t="s">
        <v>7105</v>
      </c>
      <c r="V238" t="s">
        <v>7105</v>
      </c>
      <c r="W238" t="s">
        <v>7105</v>
      </c>
      <c r="X238">
        <v>660</v>
      </c>
      <c r="Y238">
        <v>0</v>
      </c>
      <c r="Z238">
        <v>0</v>
      </c>
      <c r="AB238" t="s">
        <v>36456</v>
      </c>
      <c r="AF238" t="str">
        <f t="shared" si="3"/>
        <v>Fertilizer</v>
      </c>
    </row>
    <row r="239" spans="1:32" x14ac:dyDescent="0.35">
      <c r="A239" s="2" t="s">
        <v>36457</v>
      </c>
      <c r="B239" s="2" t="s">
        <v>36458</v>
      </c>
      <c r="C239" s="23">
        <v>101</v>
      </c>
      <c r="D239" s="11" t="b">
        <f>FALSE()</f>
        <v>0</v>
      </c>
      <c r="E239" s="11" t="b">
        <f>FALSE()</f>
        <v>0</v>
      </c>
      <c r="F239" s="2" t="s">
        <v>10</v>
      </c>
      <c r="G239" s="2" t="s">
        <v>10</v>
      </c>
      <c r="H239" s="2" t="s">
        <v>36459</v>
      </c>
      <c r="I239" s="11" t="b">
        <f>FALSE()</f>
        <v>0</v>
      </c>
      <c r="J239" s="24">
        <v>6000</v>
      </c>
      <c r="K239" s="24">
        <v>0</v>
      </c>
      <c r="L239" s="2" t="s">
        <v>10</v>
      </c>
      <c r="M239" t="str">
        <f>VLOOKUP(Table18[[#This Row],[No.]],N:O,2,FALSE)</f>
        <v>SHOATS</v>
      </c>
      <c r="N239" s="4" t="s">
        <v>36457</v>
      </c>
      <c r="O239" s="4" t="s">
        <v>36458</v>
      </c>
      <c r="P239" s="4">
        <v>101</v>
      </c>
      <c r="Q239">
        <v>101</v>
      </c>
      <c r="R239">
        <v>101</v>
      </c>
      <c r="S239">
        <v>429</v>
      </c>
      <c r="T239" t="s">
        <v>36459</v>
      </c>
      <c r="U239" t="s">
        <v>7105</v>
      </c>
      <c r="V239" t="s">
        <v>7105</v>
      </c>
      <c r="W239" t="s">
        <v>7105</v>
      </c>
      <c r="X239" s="4">
        <v>6000</v>
      </c>
      <c r="Y239">
        <v>0</v>
      </c>
      <c r="Z239">
        <v>0</v>
      </c>
      <c r="AB239" t="s">
        <v>36458</v>
      </c>
      <c r="AF239" t="str">
        <f t="shared" si="3"/>
        <v>SHOATS</v>
      </c>
    </row>
    <row r="240" spans="1:32" x14ac:dyDescent="0.35">
      <c r="A240" s="2" t="s">
        <v>36460</v>
      </c>
      <c r="B240" s="2" t="s">
        <v>36461</v>
      </c>
      <c r="C240" s="23">
        <v>0</v>
      </c>
      <c r="D240" s="11" t="b">
        <f>FALSE()</f>
        <v>0</v>
      </c>
      <c r="E240" s="11" t="b">
        <f>FALSE()</f>
        <v>0</v>
      </c>
      <c r="F240" s="2" t="s">
        <v>10</v>
      </c>
      <c r="G240" s="2" t="s">
        <v>10</v>
      </c>
      <c r="H240" s="2" t="s">
        <v>35778</v>
      </c>
      <c r="I240" s="11" t="b">
        <f>TRUE()</f>
        <v>1</v>
      </c>
      <c r="J240" s="24">
        <v>0</v>
      </c>
      <c r="K240" s="24">
        <v>0</v>
      </c>
      <c r="L240" s="2" t="s">
        <v>10</v>
      </c>
      <c r="M240" t="str">
        <f>VLOOKUP(Table18[[#This Row],[No.]],N:O,2,FALSE)</f>
        <v>Poultry</v>
      </c>
      <c r="N240" t="s">
        <v>36460</v>
      </c>
      <c r="O240" t="s">
        <v>36461</v>
      </c>
      <c r="P240">
        <v>0</v>
      </c>
      <c r="Q240">
        <v>0</v>
      </c>
      <c r="R240">
        <v>0</v>
      </c>
      <c r="S240" s="22">
        <v>2675</v>
      </c>
      <c r="T240" t="s">
        <v>35778</v>
      </c>
      <c r="U240" t="s">
        <v>7105</v>
      </c>
      <c r="V240" t="s">
        <v>7105</v>
      </c>
      <c r="W240" t="s">
        <v>7133</v>
      </c>
      <c r="X240">
        <v>0</v>
      </c>
      <c r="Y240">
        <v>0</v>
      </c>
      <c r="Z240">
        <v>0</v>
      </c>
      <c r="AB240" t="s">
        <v>36462</v>
      </c>
      <c r="AF240" t="str">
        <f t="shared" si="3"/>
        <v>Poultry</v>
      </c>
    </row>
    <row r="241" spans="1:32" x14ac:dyDescent="0.35">
      <c r="A241" s="2" t="s">
        <v>36463</v>
      </c>
      <c r="B241" s="2" t="s">
        <v>36464</v>
      </c>
      <c r="C241" s="23">
        <v>0</v>
      </c>
      <c r="D241" s="11" t="b">
        <f>FALSE()</f>
        <v>0</v>
      </c>
      <c r="E241" s="11" t="b">
        <f>FALSE()</f>
        <v>0</v>
      </c>
      <c r="F241" s="2" t="s">
        <v>10</v>
      </c>
      <c r="G241" s="2" t="s">
        <v>10</v>
      </c>
      <c r="H241" s="2" t="s">
        <v>36465</v>
      </c>
      <c r="I241" s="11" t="b">
        <f>TRUE()</f>
        <v>1</v>
      </c>
      <c r="J241" s="24">
        <v>0</v>
      </c>
      <c r="K241" s="24">
        <v>0</v>
      </c>
      <c r="L241" s="2" t="s">
        <v>10</v>
      </c>
      <c r="M241" t="str">
        <f>VLOOKUP(Table18[[#This Row],[No.]],N:O,2,FALSE)</f>
        <v>Dam Liners</v>
      </c>
      <c r="N241" t="s">
        <v>36463</v>
      </c>
      <c r="O241" t="s">
        <v>36464</v>
      </c>
      <c r="P241">
        <v>0</v>
      </c>
      <c r="Q241">
        <v>0</v>
      </c>
      <c r="R241">
        <v>0</v>
      </c>
      <c r="S241">
        <v>0</v>
      </c>
      <c r="T241" t="s">
        <v>36465</v>
      </c>
      <c r="U241" t="s">
        <v>7105</v>
      </c>
      <c r="V241" t="s">
        <v>7105</v>
      </c>
      <c r="W241" t="s">
        <v>7133</v>
      </c>
      <c r="X241">
        <v>0</v>
      </c>
      <c r="Y241">
        <v>0</v>
      </c>
      <c r="Z241">
        <v>0</v>
      </c>
      <c r="AB241" t="s">
        <v>36466</v>
      </c>
      <c r="AF241" t="str">
        <f t="shared" si="3"/>
        <v>Dam Liners</v>
      </c>
    </row>
    <row r="242" spans="1:32" x14ac:dyDescent="0.35">
      <c r="A242" s="2" t="s">
        <v>36467</v>
      </c>
      <c r="B242" s="2" t="s">
        <v>36464</v>
      </c>
      <c r="C242" s="23">
        <v>0</v>
      </c>
      <c r="D242" s="11" t="b">
        <f>FALSE()</f>
        <v>0</v>
      </c>
      <c r="E242" s="11" t="b">
        <f>FALSE()</f>
        <v>0</v>
      </c>
      <c r="F242" s="2" t="s">
        <v>10</v>
      </c>
      <c r="G242" s="2" t="s">
        <v>10</v>
      </c>
      <c r="H242" s="2" t="s">
        <v>35820</v>
      </c>
      <c r="I242" s="11" t="b">
        <f>TRUE()</f>
        <v>1</v>
      </c>
      <c r="J242" s="24">
        <v>0</v>
      </c>
      <c r="K242" s="24">
        <v>0</v>
      </c>
      <c r="L242" s="2" t="s">
        <v>10</v>
      </c>
      <c r="M242" t="str">
        <f>VLOOKUP(Table18[[#This Row],[No.]],N:O,2,FALSE)</f>
        <v>Dam Liners</v>
      </c>
      <c r="N242" t="s">
        <v>36467</v>
      </c>
      <c r="O242" t="s">
        <v>36464</v>
      </c>
      <c r="P242">
        <v>0</v>
      </c>
      <c r="Q242">
        <v>0</v>
      </c>
      <c r="R242">
        <v>0</v>
      </c>
      <c r="S242">
        <v>0</v>
      </c>
      <c r="T242" t="s">
        <v>35820</v>
      </c>
      <c r="U242" t="s">
        <v>7105</v>
      </c>
      <c r="V242" t="s">
        <v>7105</v>
      </c>
      <c r="W242" t="s">
        <v>7133</v>
      </c>
      <c r="X242">
        <v>0</v>
      </c>
      <c r="Y242">
        <v>0</v>
      </c>
      <c r="Z242">
        <v>0</v>
      </c>
      <c r="AB242" t="s">
        <v>36466</v>
      </c>
      <c r="AF242" t="str">
        <f t="shared" si="3"/>
        <v>Dam Liners</v>
      </c>
    </row>
    <row r="243" spans="1:32" x14ac:dyDescent="0.35">
      <c r="A243" s="2" t="s">
        <v>36468</v>
      </c>
      <c r="B243" s="2" t="s">
        <v>36464</v>
      </c>
      <c r="C243" s="23">
        <v>6</v>
      </c>
      <c r="D243" s="11" t="b">
        <f>FALSE()</f>
        <v>0</v>
      </c>
      <c r="E243" s="11" t="b">
        <f>FALSE()</f>
        <v>0</v>
      </c>
      <c r="F243" s="2" t="s">
        <v>10</v>
      </c>
      <c r="G243" s="2" t="s">
        <v>10</v>
      </c>
      <c r="H243" s="2" t="s">
        <v>35778</v>
      </c>
      <c r="I243" s="11" t="b">
        <f>FALSE()</f>
        <v>0</v>
      </c>
      <c r="J243" s="24">
        <v>25000</v>
      </c>
      <c r="K243" s="24">
        <v>0</v>
      </c>
      <c r="L243" s="2" t="s">
        <v>10</v>
      </c>
      <c r="M243" t="str">
        <f>VLOOKUP(Table18[[#This Row],[No.]],N:O,2,FALSE)</f>
        <v>Dam Liners</v>
      </c>
      <c r="N243" t="s">
        <v>36468</v>
      </c>
      <c r="O243" t="s">
        <v>36464</v>
      </c>
      <c r="P243">
        <v>6</v>
      </c>
      <c r="Q243">
        <v>6</v>
      </c>
      <c r="R243">
        <v>6</v>
      </c>
      <c r="S243">
        <v>0</v>
      </c>
      <c r="T243" t="s">
        <v>35778</v>
      </c>
      <c r="U243" t="s">
        <v>7105</v>
      </c>
      <c r="V243" t="s">
        <v>7105</v>
      </c>
      <c r="W243" t="s">
        <v>7105</v>
      </c>
      <c r="X243" s="4">
        <v>25000</v>
      </c>
      <c r="Y243">
        <v>0</v>
      </c>
      <c r="Z243">
        <v>0</v>
      </c>
      <c r="AB243" t="s">
        <v>36466</v>
      </c>
      <c r="AF243" t="str">
        <f t="shared" si="3"/>
        <v>Dam Liners</v>
      </c>
    </row>
    <row r="244" spans="1:32" x14ac:dyDescent="0.35">
      <c r="A244" s="2" t="s">
        <v>36469</v>
      </c>
      <c r="B244" s="2" t="s">
        <v>36470</v>
      </c>
      <c r="C244" s="23">
        <v>2218</v>
      </c>
      <c r="D244" s="11" t="b">
        <f>FALSE()</f>
        <v>0</v>
      </c>
      <c r="E244" s="11" t="b">
        <f>FALSE()</f>
        <v>0</v>
      </c>
      <c r="F244" s="2" t="s">
        <v>10</v>
      </c>
      <c r="G244" s="2" t="s">
        <v>10</v>
      </c>
      <c r="H244" s="2" t="s">
        <v>35778</v>
      </c>
      <c r="I244" s="11" t="b">
        <f>FALSE()</f>
        <v>0</v>
      </c>
      <c r="J244" s="24">
        <v>200</v>
      </c>
      <c r="K244" s="24">
        <v>0</v>
      </c>
      <c r="L244" s="2" t="s">
        <v>10</v>
      </c>
      <c r="M244" t="str">
        <f>VLOOKUP(Table18[[#This Row],[No.]],N:O,2,FALSE)</f>
        <v>Multi-storey Bags</v>
      </c>
      <c r="N244" t="s">
        <v>36469</v>
      </c>
      <c r="O244" t="s">
        <v>36470</v>
      </c>
      <c r="P244" s="22">
        <v>2218</v>
      </c>
      <c r="Q244" s="22">
        <v>2218</v>
      </c>
      <c r="R244" s="4">
        <v>2218</v>
      </c>
      <c r="S244">
        <v>245</v>
      </c>
      <c r="T244" t="s">
        <v>35778</v>
      </c>
      <c r="U244" t="s">
        <v>7105</v>
      </c>
      <c r="V244" t="s">
        <v>7105</v>
      </c>
      <c r="W244" t="s">
        <v>7105</v>
      </c>
      <c r="X244">
        <v>200</v>
      </c>
      <c r="Y244">
        <v>0</v>
      </c>
      <c r="Z244">
        <v>0</v>
      </c>
      <c r="AB244" t="s">
        <v>36471</v>
      </c>
      <c r="AF244" t="str">
        <f t="shared" si="3"/>
        <v>Multi-storey Bags</v>
      </c>
    </row>
    <row r="245" spans="1:32" x14ac:dyDescent="0.35">
      <c r="A245" s="2" t="s">
        <v>36472</v>
      </c>
      <c r="B245" s="2" t="s">
        <v>36473</v>
      </c>
      <c r="C245" s="23">
        <v>25629</v>
      </c>
      <c r="D245" s="11" t="b">
        <f>FALSE()</f>
        <v>0</v>
      </c>
      <c r="E245" s="11" t="b">
        <f>FALSE()</f>
        <v>0</v>
      </c>
      <c r="F245" s="2" t="s">
        <v>10</v>
      </c>
      <c r="G245" s="2" t="s">
        <v>10</v>
      </c>
      <c r="H245" s="2" t="s">
        <v>35778</v>
      </c>
      <c r="I245" s="11" t="b">
        <f>FALSE()</f>
        <v>0</v>
      </c>
      <c r="J245" s="24">
        <v>88.9</v>
      </c>
      <c r="K245" s="24">
        <v>0</v>
      </c>
      <c r="L245" s="2" t="s">
        <v>10</v>
      </c>
      <c r="M245" t="str">
        <f>VLOOKUP(Table18[[#This Row],[No.]],N:O,2,FALSE)</f>
        <v>Fruit Seedling/Indigenous Seedling</v>
      </c>
      <c r="N245" t="s">
        <v>36472</v>
      </c>
      <c r="O245" t="s">
        <v>36473</v>
      </c>
      <c r="P245" s="22">
        <v>25429</v>
      </c>
      <c r="Q245" s="22">
        <v>25429</v>
      </c>
      <c r="R245" s="4">
        <v>25429</v>
      </c>
      <c r="S245" s="22">
        <v>8335</v>
      </c>
      <c r="T245" t="s">
        <v>35778</v>
      </c>
      <c r="U245" t="s">
        <v>7105</v>
      </c>
      <c r="V245" t="s">
        <v>7105</v>
      </c>
      <c r="W245" t="s">
        <v>7105</v>
      </c>
      <c r="X245">
        <v>88.9</v>
      </c>
      <c r="Y245">
        <v>0</v>
      </c>
      <c r="Z245">
        <v>0</v>
      </c>
      <c r="AB245" t="s">
        <v>36474</v>
      </c>
      <c r="AE245" t="s">
        <v>36475</v>
      </c>
      <c r="AF245" t="str">
        <f t="shared" si="3"/>
        <v>Fruit Seedling/Indigenous Seedling</v>
      </c>
    </row>
    <row r="246" spans="1:32" x14ac:dyDescent="0.35">
      <c r="A246" s="2" t="s">
        <v>36476</v>
      </c>
      <c r="B246" s="2" t="s">
        <v>36477</v>
      </c>
      <c r="C246" s="23">
        <v>92</v>
      </c>
      <c r="D246" s="11" t="b">
        <f>FALSE()</f>
        <v>0</v>
      </c>
      <c r="E246" s="11" t="b">
        <f>FALSE()</f>
        <v>0</v>
      </c>
      <c r="F246" s="2" t="s">
        <v>10</v>
      </c>
      <c r="G246" s="2" t="s">
        <v>10</v>
      </c>
      <c r="H246" s="2" t="s">
        <v>35754</v>
      </c>
      <c r="I246" s="11" t="b">
        <f>FALSE()</f>
        <v>0</v>
      </c>
      <c r="J246" s="24">
        <v>1000</v>
      </c>
      <c r="K246" s="24">
        <v>0</v>
      </c>
      <c r="L246" s="2" t="s">
        <v>10</v>
      </c>
      <c r="M246" t="str">
        <f>VLOOKUP(Table18[[#This Row],[No.]],N:O,2,FALSE)</f>
        <v>Poultry feeds</v>
      </c>
      <c r="N246" t="s">
        <v>36476</v>
      </c>
      <c r="O246" t="s">
        <v>36477</v>
      </c>
      <c r="P246">
        <v>92</v>
      </c>
      <c r="Q246">
        <v>92</v>
      </c>
      <c r="R246">
        <v>92</v>
      </c>
      <c r="S246">
        <v>97</v>
      </c>
      <c r="T246" t="s">
        <v>35754</v>
      </c>
      <c r="U246" t="s">
        <v>7105</v>
      </c>
      <c r="V246" t="s">
        <v>7105</v>
      </c>
      <c r="W246" t="s">
        <v>7105</v>
      </c>
      <c r="X246" s="4">
        <v>1000</v>
      </c>
      <c r="Y246">
        <v>0</v>
      </c>
      <c r="Z246">
        <v>0</v>
      </c>
      <c r="AB246" t="s">
        <v>36478</v>
      </c>
      <c r="AF246" t="str">
        <f t="shared" si="3"/>
        <v>Poultry feeds</v>
      </c>
    </row>
    <row r="247" spans="1:32" x14ac:dyDescent="0.35">
      <c r="A247" s="2" t="s">
        <v>36479</v>
      </c>
      <c r="B247" s="2" t="s">
        <v>36480</v>
      </c>
      <c r="C247" s="23">
        <v>0</v>
      </c>
      <c r="D247" s="11" t="b">
        <f>FALSE()</f>
        <v>0</v>
      </c>
      <c r="E247" s="11" t="b">
        <f>FALSE()</f>
        <v>0</v>
      </c>
      <c r="F247" s="2" t="s">
        <v>10</v>
      </c>
      <c r="G247" s="2" t="s">
        <v>10</v>
      </c>
      <c r="H247" s="2" t="s">
        <v>35751</v>
      </c>
      <c r="I247" s="11" t="b">
        <f>TRUE()</f>
        <v>1</v>
      </c>
      <c r="J247" s="24">
        <v>0</v>
      </c>
      <c r="K247" s="24">
        <v>0</v>
      </c>
      <c r="L247" s="2" t="s">
        <v>10</v>
      </c>
      <c r="M247" t="str">
        <f>VLOOKUP(Table18[[#This Row],[No.]],N:O,2,FALSE)</f>
        <v>Poultry feeds (unga) chick mash and growers</v>
      </c>
      <c r="N247" t="s">
        <v>36479</v>
      </c>
      <c r="O247" t="s">
        <v>36480</v>
      </c>
      <c r="P247">
        <v>0</v>
      </c>
      <c r="Q247">
        <v>0</v>
      </c>
      <c r="R247">
        <v>0</v>
      </c>
      <c r="S247">
        <v>600</v>
      </c>
      <c r="T247" t="s">
        <v>35751</v>
      </c>
      <c r="U247" t="s">
        <v>7105</v>
      </c>
      <c r="V247" t="s">
        <v>7105</v>
      </c>
      <c r="W247" t="s">
        <v>7133</v>
      </c>
      <c r="X247">
        <v>0</v>
      </c>
      <c r="Y247">
        <v>0</v>
      </c>
      <c r="Z247">
        <v>0</v>
      </c>
      <c r="AB247" t="s">
        <v>36481</v>
      </c>
      <c r="AF247" t="str">
        <f t="shared" si="3"/>
        <v>Poultry feeds (unga) chick mash and growers</v>
      </c>
    </row>
    <row r="248" spans="1:32" x14ac:dyDescent="0.35">
      <c r="A248" s="2" t="s">
        <v>36482</v>
      </c>
      <c r="B248" s="2" t="s">
        <v>36483</v>
      </c>
      <c r="C248" s="23">
        <v>390</v>
      </c>
      <c r="D248" s="11" t="b">
        <f>FALSE()</f>
        <v>0</v>
      </c>
      <c r="E248" s="11" t="b">
        <f>FALSE()</f>
        <v>0</v>
      </c>
      <c r="F248" s="2" t="s">
        <v>10</v>
      </c>
      <c r="G248" s="2" t="s">
        <v>10</v>
      </c>
      <c r="H248" s="2" t="s">
        <v>35842</v>
      </c>
      <c r="I248" s="11" t="b">
        <f>FALSE()</f>
        <v>0</v>
      </c>
      <c r="J248" s="24">
        <v>700</v>
      </c>
      <c r="K248" s="24">
        <v>0</v>
      </c>
      <c r="L248" s="2" t="s">
        <v>10</v>
      </c>
      <c r="M248" t="str">
        <f>VLOOKUP(Table18[[#This Row],[No.]],N:O,2,FALSE)</f>
        <v>Improved Kienyeji chicks (Rainbow rooster)</v>
      </c>
      <c r="N248" t="s">
        <v>36482</v>
      </c>
      <c r="O248" t="s">
        <v>36483</v>
      </c>
      <c r="P248">
        <v>390</v>
      </c>
      <c r="Q248">
        <v>390</v>
      </c>
      <c r="R248">
        <v>390</v>
      </c>
      <c r="S248" s="22">
        <v>7501</v>
      </c>
      <c r="T248" t="s">
        <v>35842</v>
      </c>
      <c r="U248" t="s">
        <v>7105</v>
      </c>
      <c r="V248" t="s">
        <v>7105</v>
      </c>
      <c r="W248" t="s">
        <v>7105</v>
      </c>
      <c r="X248">
        <v>700</v>
      </c>
      <c r="Y248">
        <v>0</v>
      </c>
      <c r="Z248">
        <v>0</v>
      </c>
      <c r="AB248" t="s">
        <v>36484</v>
      </c>
      <c r="AF248" t="str">
        <f t="shared" si="3"/>
        <v>Improved Kienyeji chicks (Rainbow rooster)</v>
      </c>
    </row>
    <row r="249" spans="1:32" x14ac:dyDescent="0.35">
      <c r="A249" s="2" t="s">
        <v>36485</v>
      </c>
      <c r="B249" s="2" t="s">
        <v>36486</v>
      </c>
      <c r="C249" s="23">
        <v>0</v>
      </c>
      <c r="D249" s="11" t="b">
        <f>FALSE()</f>
        <v>0</v>
      </c>
      <c r="E249" s="11" t="b">
        <f>FALSE()</f>
        <v>0</v>
      </c>
      <c r="F249" s="2" t="s">
        <v>10</v>
      </c>
      <c r="G249" s="2" t="s">
        <v>10</v>
      </c>
      <c r="H249" s="2" t="s">
        <v>35842</v>
      </c>
      <c r="I249" s="11" t="b">
        <f>TRUE()</f>
        <v>1</v>
      </c>
      <c r="J249" s="24">
        <v>0</v>
      </c>
      <c r="K249" s="24">
        <v>0</v>
      </c>
      <c r="L249" s="2" t="s">
        <v>10</v>
      </c>
      <c r="M249" t="str">
        <f>VLOOKUP(Table18[[#This Row],[No.]],N:O,2,FALSE)</f>
        <v>Improved kienyeji chicks(KALRO breed)</v>
      </c>
      <c r="N249" t="s">
        <v>36485</v>
      </c>
      <c r="O249" t="s">
        <v>36486</v>
      </c>
      <c r="P249">
        <v>0</v>
      </c>
      <c r="Q249">
        <v>0</v>
      </c>
      <c r="R249">
        <v>0</v>
      </c>
      <c r="S249">
        <v>0</v>
      </c>
      <c r="T249" t="s">
        <v>35842</v>
      </c>
      <c r="U249" t="s">
        <v>7105</v>
      </c>
      <c r="V249" t="s">
        <v>7105</v>
      </c>
      <c r="W249" t="s">
        <v>7133</v>
      </c>
      <c r="X249">
        <v>0</v>
      </c>
      <c r="Y249">
        <v>0</v>
      </c>
      <c r="Z249">
        <v>0</v>
      </c>
      <c r="AB249" t="s">
        <v>36487</v>
      </c>
      <c r="AF249" t="str">
        <f t="shared" si="3"/>
        <v>Improved kienyeji chicks(KALRO breed)</v>
      </c>
    </row>
    <row r="250" spans="1:32" x14ac:dyDescent="0.35">
      <c r="A250" s="2" t="s">
        <v>36488</v>
      </c>
      <c r="B250" s="2" t="s">
        <v>36489</v>
      </c>
      <c r="C250" s="23">
        <v>9</v>
      </c>
      <c r="D250" s="11" t="b">
        <f>FALSE()</f>
        <v>0</v>
      </c>
      <c r="E250" s="11" t="b">
        <f>FALSE()</f>
        <v>0</v>
      </c>
      <c r="F250" s="2" t="s">
        <v>10</v>
      </c>
      <c r="G250" s="2" t="s">
        <v>10</v>
      </c>
      <c r="H250" s="2" t="s">
        <v>35778</v>
      </c>
      <c r="I250" s="11" t="b">
        <f>FALSE()</f>
        <v>0</v>
      </c>
      <c r="J250" s="24">
        <v>20000</v>
      </c>
      <c r="K250" s="24">
        <v>0</v>
      </c>
      <c r="L250" s="2" t="s">
        <v>10</v>
      </c>
      <c r="M250" t="str">
        <f>VLOOKUP(Table18[[#This Row],[No.]],N:O,2,FALSE)</f>
        <v xml:space="preserve">Incubator(400W panel, 2 12V dry cell inverter </v>
      </c>
      <c r="N250" t="s">
        <v>36488</v>
      </c>
      <c r="O250" t="s">
        <v>36489</v>
      </c>
      <c r="P250">
        <v>5</v>
      </c>
      <c r="Q250">
        <v>5</v>
      </c>
      <c r="R250">
        <v>5</v>
      </c>
      <c r="S250">
        <v>4</v>
      </c>
      <c r="T250" t="s">
        <v>35778</v>
      </c>
      <c r="U250" t="s">
        <v>7105</v>
      </c>
      <c r="V250" t="s">
        <v>7105</v>
      </c>
      <c r="W250" t="s">
        <v>7105</v>
      </c>
      <c r="X250" s="4">
        <v>20000</v>
      </c>
      <c r="Y250">
        <v>0</v>
      </c>
      <c r="Z250">
        <v>0</v>
      </c>
      <c r="AB250" t="s">
        <v>36490</v>
      </c>
      <c r="AF250" t="str">
        <f t="shared" si="3"/>
        <v xml:space="preserve">Incubator(400W panel, 2 12V dry cell inverter </v>
      </c>
    </row>
    <row r="251" spans="1:32" x14ac:dyDescent="0.35">
      <c r="A251" s="2" t="s">
        <v>36491</v>
      </c>
      <c r="B251" s="2" t="s">
        <v>36492</v>
      </c>
      <c r="C251" s="23">
        <v>450</v>
      </c>
      <c r="D251" s="11" t="b">
        <f>FALSE()</f>
        <v>0</v>
      </c>
      <c r="E251" s="11" t="b">
        <f>FALSE()</f>
        <v>0</v>
      </c>
      <c r="F251" s="2" t="s">
        <v>10</v>
      </c>
      <c r="G251" s="2" t="s">
        <v>10</v>
      </c>
      <c r="H251" s="2" t="s">
        <v>35778</v>
      </c>
      <c r="I251" s="11" t="b">
        <f>FALSE()</f>
        <v>0</v>
      </c>
      <c r="J251" s="24">
        <v>700</v>
      </c>
      <c r="K251" s="24">
        <v>0</v>
      </c>
      <c r="L251" s="2" t="s">
        <v>10</v>
      </c>
      <c r="M251" t="str">
        <f>VLOOKUP(Table18[[#This Row],[No.]],N:O,2,FALSE)</f>
        <v>poultry Feeders</v>
      </c>
      <c r="N251" t="s">
        <v>36491</v>
      </c>
      <c r="O251" t="s">
        <v>36492</v>
      </c>
      <c r="P251">
        <v>450</v>
      </c>
      <c r="Q251">
        <v>450</v>
      </c>
      <c r="R251">
        <v>450</v>
      </c>
      <c r="S251">
        <v>0</v>
      </c>
      <c r="T251" t="s">
        <v>35778</v>
      </c>
      <c r="U251" t="s">
        <v>7105</v>
      </c>
      <c r="V251" t="s">
        <v>7105</v>
      </c>
      <c r="W251" t="s">
        <v>7105</v>
      </c>
      <c r="X251">
        <v>700</v>
      </c>
      <c r="Y251">
        <v>0</v>
      </c>
      <c r="Z251">
        <v>0</v>
      </c>
      <c r="AB251" t="s">
        <v>36493</v>
      </c>
      <c r="AF251" t="str">
        <f t="shared" si="3"/>
        <v>poultry Feeders</v>
      </c>
    </row>
    <row r="252" spans="1:32" x14ac:dyDescent="0.35">
      <c r="A252" s="2" t="s">
        <v>36494</v>
      </c>
      <c r="B252" s="2" t="s">
        <v>36495</v>
      </c>
      <c r="C252" s="23">
        <v>450</v>
      </c>
      <c r="D252" s="11" t="b">
        <f>FALSE()</f>
        <v>0</v>
      </c>
      <c r="E252" s="11" t="b">
        <f>FALSE()</f>
        <v>0</v>
      </c>
      <c r="F252" s="2" t="s">
        <v>10</v>
      </c>
      <c r="G252" s="2" t="s">
        <v>10</v>
      </c>
      <c r="H252" s="2" t="s">
        <v>35778</v>
      </c>
      <c r="I252" s="11" t="b">
        <f>FALSE()</f>
        <v>0</v>
      </c>
      <c r="J252" s="24">
        <v>700</v>
      </c>
      <c r="K252" s="24">
        <v>0</v>
      </c>
      <c r="L252" s="2" t="s">
        <v>10</v>
      </c>
      <c r="M252" t="str">
        <f>VLOOKUP(Table18[[#This Row],[No.]],N:O,2,FALSE)</f>
        <v>Poultry drinkers</v>
      </c>
      <c r="N252" t="s">
        <v>36494</v>
      </c>
      <c r="O252" t="s">
        <v>36495</v>
      </c>
      <c r="P252">
        <v>450</v>
      </c>
      <c r="Q252">
        <v>450</v>
      </c>
      <c r="R252">
        <v>450</v>
      </c>
      <c r="S252">
        <v>0</v>
      </c>
      <c r="T252" t="s">
        <v>35778</v>
      </c>
      <c r="U252" t="s">
        <v>7105</v>
      </c>
      <c r="V252" t="s">
        <v>7105</v>
      </c>
      <c r="W252" t="s">
        <v>7105</v>
      </c>
      <c r="X252">
        <v>700</v>
      </c>
      <c r="Y252">
        <v>0</v>
      </c>
      <c r="Z252">
        <v>0</v>
      </c>
      <c r="AB252" t="s">
        <v>36496</v>
      </c>
      <c r="AF252" t="str">
        <f t="shared" si="3"/>
        <v>Poultry drinkers</v>
      </c>
    </row>
    <row r="253" spans="1:32" x14ac:dyDescent="0.35">
      <c r="A253" s="2" t="s">
        <v>36497</v>
      </c>
      <c r="B253" s="2" t="s">
        <v>36498</v>
      </c>
      <c r="C253" s="23">
        <v>979</v>
      </c>
      <c r="D253" s="11" t="b">
        <f>FALSE()</f>
        <v>0</v>
      </c>
      <c r="E253" s="11" t="b">
        <f>FALSE()</f>
        <v>0</v>
      </c>
      <c r="F253" s="2" t="s">
        <v>10</v>
      </c>
      <c r="G253" s="2" t="s">
        <v>10</v>
      </c>
      <c r="H253" s="2" t="s">
        <v>35778</v>
      </c>
      <c r="I253" s="11" t="b">
        <f>FALSE()</f>
        <v>0</v>
      </c>
      <c r="J253" s="24">
        <v>0</v>
      </c>
      <c r="K253" s="24">
        <v>0</v>
      </c>
      <c r="L253" s="2" t="s">
        <v>10</v>
      </c>
      <c r="M253" t="str">
        <f>VLOOKUP(Table18[[#This Row],[No.]],N:O,2,FALSE)</f>
        <v>Fludora Fusion Enva</v>
      </c>
      <c r="N253" t="s">
        <v>36497</v>
      </c>
      <c r="O253" t="s">
        <v>36498</v>
      </c>
      <c r="P253">
        <v>979</v>
      </c>
      <c r="Q253">
        <v>979</v>
      </c>
      <c r="R253">
        <v>979</v>
      </c>
      <c r="S253">
        <v>0</v>
      </c>
      <c r="T253" t="s">
        <v>35778</v>
      </c>
      <c r="U253" t="s">
        <v>7105</v>
      </c>
      <c r="V253" t="s">
        <v>7105</v>
      </c>
      <c r="W253" t="s">
        <v>7105</v>
      </c>
      <c r="X253">
        <v>0</v>
      </c>
      <c r="Y253">
        <v>0</v>
      </c>
      <c r="Z253">
        <v>0</v>
      </c>
      <c r="AB253" t="s">
        <v>36499</v>
      </c>
      <c r="AE253" t="s">
        <v>35876</v>
      </c>
      <c r="AF253" t="str">
        <f t="shared" si="3"/>
        <v>Fludora Fusion Enva</v>
      </c>
    </row>
    <row r="254" spans="1:32" x14ac:dyDescent="0.35">
      <c r="A254" s="2" t="s">
        <v>36500</v>
      </c>
      <c r="B254" s="2" t="s">
        <v>36501</v>
      </c>
      <c r="C254" s="23">
        <v>0</v>
      </c>
      <c r="D254" s="11" t="b">
        <f>FALSE()</f>
        <v>0</v>
      </c>
      <c r="E254" s="11" t="b">
        <f>FALSE()</f>
        <v>0</v>
      </c>
      <c r="F254" s="2" t="s">
        <v>10</v>
      </c>
      <c r="G254" s="2" t="s">
        <v>10</v>
      </c>
      <c r="H254" s="2" t="s">
        <v>35778</v>
      </c>
      <c r="I254" s="11" t="b">
        <f>FALSE()</f>
        <v>0</v>
      </c>
      <c r="J254" s="24">
        <v>0</v>
      </c>
      <c r="K254" s="24">
        <v>0</v>
      </c>
      <c r="L254" s="2" t="s">
        <v>10</v>
      </c>
      <c r="M254" t="str">
        <f>VLOOKUP(Table18[[#This Row],[No.]],N:O,2,FALSE)</f>
        <v>Acquatain AMF</v>
      </c>
      <c r="N254" t="s">
        <v>36500</v>
      </c>
      <c r="O254" t="s">
        <v>36501</v>
      </c>
      <c r="P254">
        <v>0</v>
      </c>
      <c r="Q254">
        <v>0</v>
      </c>
      <c r="R254">
        <v>0</v>
      </c>
      <c r="S254">
        <v>0</v>
      </c>
      <c r="T254" t="s">
        <v>35778</v>
      </c>
      <c r="U254" t="s">
        <v>7105</v>
      </c>
      <c r="V254" t="s">
        <v>7105</v>
      </c>
      <c r="W254" t="s">
        <v>7105</v>
      </c>
      <c r="X254">
        <v>0</v>
      </c>
      <c r="Y254">
        <v>0</v>
      </c>
      <c r="Z254">
        <v>0</v>
      </c>
      <c r="AB254" t="s">
        <v>36502</v>
      </c>
      <c r="AD254" t="s">
        <v>36503</v>
      </c>
      <c r="AE254" t="s">
        <v>35876</v>
      </c>
      <c r="AF254" t="str">
        <f t="shared" si="3"/>
        <v>Acquatain AMF</v>
      </c>
    </row>
    <row r="255" spans="1:32" x14ac:dyDescent="0.35">
      <c r="A255" s="2" t="s">
        <v>36504</v>
      </c>
      <c r="B255" s="2" t="s">
        <v>36505</v>
      </c>
      <c r="C255" s="23">
        <v>4</v>
      </c>
      <c r="D255" s="11" t="b">
        <f>FALSE()</f>
        <v>0</v>
      </c>
      <c r="E255" s="11" t="b">
        <f>FALSE()</f>
        <v>0</v>
      </c>
      <c r="F255" s="2" t="s">
        <v>10</v>
      </c>
      <c r="G255" s="2" t="s">
        <v>10</v>
      </c>
      <c r="H255" s="2" t="s">
        <v>35778</v>
      </c>
      <c r="I255" s="11" t="b">
        <f>FALSE()</f>
        <v>0</v>
      </c>
      <c r="J255" s="24">
        <v>0</v>
      </c>
      <c r="K255" s="24">
        <v>0</v>
      </c>
      <c r="L255" s="2" t="s">
        <v>10</v>
      </c>
      <c r="M255" t="str">
        <f>VLOOKUP(Table18[[#This Row],[No.]],N:O,2,FALSE)</f>
        <v>Grafting Tape</v>
      </c>
      <c r="N255" t="s">
        <v>36504</v>
      </c>
      <c r="O255" t="s">
        <v>36505</v>
      </c>
      <c r="P255">
        <v>2</v>
      </c>
      <c r="Q255">
        <v>2</v>
      </c>
      <c r="R255">
        <v>2</v>
      </c>
      <c r="S255">
        <v>0</v>
      </c>
      <c r="T255" t="s">
        <v>35778</v>
      </c>
      <c r="U255" t="s">
        <v>7105</v>
      </c>
      <c r="V255" t="s">
        <v>7105</v>
      </c>
      <c r="W255" t="s">
        <v>7105</v>
      </c>
      <c r="X255">
        <v>0</v>
      </c>
      <c r="Y255">
        <v>0</v>
      </c>
      <c r="Z255">
        <v>0</v>
      </c>
      <c r="AB255" t="s">
        <v>36506</v>
      </c>
      <c r="AD255" t="s">
        <v>36507</v>
      </c>
      <c r="AE255" t="s">
        <v>36507</v>
      </c>
      <c r="AF255" t="str">
        <f t="shared" si="3"/>
        <v>Grafting Tape</v>
      </c>
    </row>
    <row r="256" spans="1:32" x14ac:dyDescent="0.35">
      <c r="A256" s="2" t="s">
        <v>36508</v>
      </c>
      <c r="B256" s="2" t="s">
        <v>36509</v>
      </c>
      <c r="C256" s="23">
        <v>5</v>
      </c>
      <c r="D256" s="11" t="b">
        <f>FALSE()</f>
        <v>0</v>
      </c>
      <c r="E256" s="11" t="b">
        <f>FALSE()</f>
        <v>0</v>
      </c>
      <c r="F256" s="2" t="s">
        <v>10</v>
      </c>
      <c r="G256" s="2" t="s">
        <v>10</v>
      </c>
      <c r="H256" s="2" t="s">
        <v>36183</v>
      </c>
      <c r="I256" s="11" t="b">
        <f>FALSE()</f>
        <v>0</v>
      </c>
      <c r="J256" s="24">
        <v>0</v>
      </c>
      <c r="K256" s="24">
        <v>0</v>
      </c>
      <c r="L256" s="2" t="s">
        <v>10</v>
      </c>
      <c r="M256" t="str">
        <f>VLOOKUP(Table18[[#This Row],[No.]],N:O,2,FALSE)</f>
        <v>Promax 20EC 100ml</v>
      </c>
      <c r="N256" t="s">
        <v>36508</v>
      </c>
      <c r="O256" t="s">
        <v>36509</v>
      </c>
      <c r="P256">
        <v>5</v>
      </c>
      <c r="Q256">
        <v>5</v>
      </c>
      <c r="R256">
        <v>5</v>
      </c>
      <c r="S256">
        <v>0</v>
      </c>
      <c r="T256" t="s">
        <v>36183</v>
      </c>
      <c r="U256" t="s">
        <v>7105</v>
      </c>
      <c r="V256" t="s">
        <v>7105</v>
      </c>
      <c r="W256" t="s">
        <v>7105</v>
      </c>
      <c r="X256">
        <v>0</v>
      </c>
      <c r="Y256">
        <v>0</v>
      </c>
      <c r="Z256">
        <v>0</v>
      </c>
      <c r="AB256" t="s">
        <v>36510</v>
      </c>
      <c r="AD256" t="s">
        <v>36503</v>
      </c>
      <c r="AE256" t="s">
        <v>36503</v>
      </c>
      <c r="AF256" t="str">
        <f t="shared" si="3"/>
        <v>Promax 20EC 100ml</v>
      </c>
    </row>
    <row r="257" spans="1:32" x14ac:dyDescent="0.35">
      <c r="A257" s="2" t="s">
        <v>36511</v>
      </c>
      <c r="B257" s="2" t="s">
        <v>36512</v>
      </c>
      <c r="C257" s="23">
        <v>5</v>
      </c>
      <c r="D257" s="11" t="b">
        <f>FALSE()</f>
        <v>0</v>
      </c>
      <c r="E257" s="11" t="b">
        <f>FALSE()</f>
        <v>0</v>
      </c>
      <c r="F257" s="2" t="s">
        <v>10</v>
      </c>
      <c r="G257" s="2" t="s">
        <v>10</v>
      </c>
      <c r="H257" s="2" t="s">
        <v>36183</v>
      </c>
      <c r="I257" s="11" t="b">
        <f>FALSE()</f>
        <v>0</v>
      </c>
      <c r="J257" s="24">
        <v>0</v>
      </c>
      <c r="K257" s="24">
        <v>0</v>
      </c>
      <c r="L257" s="2" t="s">
        <v>10</v>
      </c>
      <c r="M257" t="str">
        <f>VLOOKUP(Table18[[#This Row],[No.]],N:O,2,FALSE)</f>
        <v>Fendona 60 SC 250ml</v>
      </c>
      <c r="N257" t="s">
        <v>36511</v>
      </c>
      <c r="O257" t="s">
        <v>36512</v>
      </c>
      <c r="P257">
        <v>5</v>
      </c>
      <c r="Q257">
        <v>5</v>
      </c>
      <c r="R257">
        <v>5</v>
      </c>
      <c r="S257">
        <v>0</v>
      </c>
      <c r="T257" t="s">
        <v>36183</v>
      </c>
      <c r="U257" t="s">
        <v>7105</v>
      </c>
      <c r="V257" t="s">
        <v>7105</v>
      </c>
      <c r="W257" t="s">
        <v>7105</v>
      </c>
      <c r="X257">
        <v>0</v>
      </c>
      <c r="Y257">
        <v>0</v>
      </c>
      <c r="Z257">
        <v>0</v>
      </c>
      <c r="AB257" t="s">
        <v>36513</v>
      </c>
      <c r="AD257" t="s">
        <v>36503</v>
      </c>
      <c r="AE257" t="s">
        <v>36503</v>
      </c>
      <c r="AF257" t="str">
        <f t="shared" si="3"/>
        <v>Fendona 60 SC 250ml</v>
      </c>
    </row>
    <row r="258" spans="1:32" x14ac:dyDescent="0.35">
      <c r="A258" s="2" t="s">
        <v>36514</v>
      </c>
      <c r="B258" s="2" t="s">
        <v>36515</v>
      </c>
      <c r="C258" s="23">
        <v>8</v>
      </c>
      <c r="D258" s="11" t="b">
        <f>FALSE()</f>
        <v>0</v>
      </c>
      <c r="E258" s="11" t="b">
        <f>FALSE()</f>
        <v>0</v>
      </c>
      <c r="F258" s="2" t="s">
        <v>10</v>
      </c>
      <c r="G258" s="2" t="s">
        <v>10</v>
      </c>
      <c r="H258" s="2" t="s">
        <v>35754</v>
      </c>
      <c r="I258" s="11" t="b">
        <f>FALSE()</f>
        <v>0</v>
      </c>
      <c r="J258" s="24">
        <v>7800</v>
      </c>
      <c r="K258" s="24">
        <v>0</v>
      </c>
      <c r="L258" s="2" t="s">
        <v>10</v>
      </c>
      <c r="M258" t="str">
        <f>VLOOKUP(Table18[[#This Row],[No.]],N:O,2,FALSE)</f>
        <v>Onions</v>
      </c>
      <c r="N258" t="s">
        <v>36514</v>
      </c>
      <c r="O258" t="s">
        <v>36515</v>
      </c>
      <c r="P258">
        <v>-42</v>
      </c>
      <c r="Q258">
        <v>-42</v>
      </c>
      <c r="R258">
        <v>-42</v>
      </c>
      <c r="S258">
        <v>918.5</v>
      </c>
      <c r="T258" t="s">
        <v>35754</v>
      </c>
      <c r="U258" t="s">
        <v>7105</v>
      </c>
      <c r="V258" t="s">
        <v>7105</v>
      </c>
      <c r="W258" t="s">
        <v>7105</v>
      </c>
      <c r="X258" s="4">
        <v>7800</v>
      </c>
      <c r="Y258">
        <v>0</v>
      </c>
      <c r="Z258">
        <v>0</v>
      </c>
      <c r="AB258" t="s">
        <v>36516</v>
      </c>
      <c r="AF258" t="str">
        <f t="shared" si="3"/>
        <v>Onions</v>
      </c>
    </row>
    <row r="259" spans="1:32" x14ac:dyDescent="0.35">
      <c r="A259" s="2" t="s">
        <v>36517</v>
      </c>
      <c r="B259" s="2" t="s">
        <v>36518</v>
      </c>
      <c r="C259" s="23">
        <v>4872</v>
      </c>
      <c r="D259" s="11" t="b">
        <f>FALSE()</f>
        <v>0</v>
      </c>
      <c r="E259" s="11" t="b">
        <f>FALSE()</f>
        <v>0</v>
      </c>
      <c r="F259" s="2" t="s">
        <v>10</v>
      </c>
      <c r="G259" s="2" t="s">
        <v>10</v>
      </c>
      <c r="H259" s="2" t="s">
        <v>35754</v>
      </c>
      <c r="I259" s="11" t="b">
        <f>FALSE()</f>
        <v>0</v>
      </c>
      <c r="J259" s="24">
        <v>100</v>
      </c>
      <c r="K259" s="24">
        <v>0</v>
      </c>
      <c r="L259" s="2" t="s">
        <v>10</v>
      </c>
      <c r="M259" t="str">
        <f>VLOOKUP(Table18[[#This Row],[No.]],N:O,2,FALSE)</f>
        <v>Cabbages</v>
      </c>
      <c r="N259" t="s">
        <v>36517</v>
      </c>
      <c r="O259" t="s">
        <v>36518</v>
      </c>
      <c r="P259" s="22">
        <v>4552</v>
      </c>
      <c r="Q259" s="22">
        <v>4552</v>
      </c>
      <c r="R259" s="4">
        <v>4552</v>
      </c>
      <c r="S259">
        <v>985.5</v>
      </c>
      <c r="T259" t="s">
        <v>35754</v>
      </c>
      <c r="U259" t="s">
        <v>7105</v>
      </c>
      <c r="V259" t="s">
        <v>7105</v>
      </c>
      <c r="W259" t="s">
        <v>7105</v>
      </c>
      <c r="X259">
        <v>100</v>
      </c>
      <c r="Y259">
        <v>0</v>
      </c>
      <c r="Z259">
        <v>0</v>
      </c>
      <c r="AB259" t="s">
        <v>36519</v>
      </c>
      <c r="AE259" t="s">
        <v>35795</v>
      </c>
      <c r="AF259" t="str">
        <f t="shared" ref="AF259:AF322" si="4">VLOOKUP(A:A,N:O,2,FALSE)</f>
        <v>Cabbages</v>
      </c>
    </row>
    <row r="260" spans="1:32" x14ac:dyDescent="0.35">
      <c r="A260" s="2" t="s">
        <v>36520</v>
      </c>
      <c r="B260" s="2" t="s">
        <v>36521</v>
      </c>
      <c r="C260" s="23">
        <v>0</v>
      </c>
      <c r="D260" s="11" t="b">
        <f>FALSE()</f>
        <v>0</v>
      </c>
      <c r="E260" s="11" t="b">
        <f>FALSE()</f>
        <v>0</v>
      </c>
      <c r="F260" s="2" t="s">
        <v>10</v>
      </c>
      <c r="G260" s="2" t="s">
        <v>10</v>
      </c>
      <c r="H260" s="2" t="s">
        <v>35801</v>
      </c>
      <c r="I260" s="11" t="b">
        <f>TRUE()</f>
        <v>1</v>
      </c>
      <c r="J260" s="24">
        <v>0</v>
      </c>
      <c r="K260" s="24">
        <v>0</v>
      </c>
      <c r="L260" s="2" t="s">
        <v>10</v>
      </c>
      <c r="M260" t="str">
        <f>VLOOKUP(Table18[[#This Row],[No.]],N:O,2,FALSE)</f>
        <v>Adansonia Digitata(Mbuyu)</v>
      </c>
      <c r="N260" t="s">
        <v>36520</v>
      </c>
      <c r="O260" t="s">
        <v>36521</v>
      </c>
      <c r="P260">
        <v>0</v>
      </c>
      <c r="Q260">
        <v>0</v>
      </c>
      <c r="R260">
        <v>0</v>
      </c>
      <c r="S260">
        <v>0</v>
      </c>
      <c r="T260" t="s">
        <v>35801</v>
      </c>
      <c r="U260" t="s">
        <v>7105</v>
      </c>
      <c r="V260" t="s">
        <v>7105</v>
      </c>
      <c r="W260" t="s">
        <v>7133</v>
      </c>
      <c r="X260">
        <v>0</v>
      </c>
      <c r="Y260">
        <v>0</v>
      </c>
      <c r="Z260">
        <v>0</v>
      </c>
      <c r="AB260" t="s">
        <v>36522</v>
      </c>
      <c r="AD260" t="s">
        <v>36523</v>
      </c>
      <c r="AE260" t="s">
        <v>36523</v>
      </c>
      <c r="AF260" t="str">
        <f t="shared" si="4"/>
        <v>Adansonia Digitata(Mbuyu)</v>
      </c>
    </row>
    <row r="261" spans="1:32" x14ac:dyDescent="0.35">
      <c r="A261" s="2" t="s">
        <v>36524</v>
      </c>
      <c r="B261" s="2" t="s">
        <v>36525</v>
      </c>
      <c r="C261" s="23">
        <v>0</v>
      </c>
      <c r="D261" s="11" t="b">
        <f>FALSE()</f>
        <v>0</v>
      </c>
      <c r="E261" s="11" t="b">
        <f>FALSE()</f>
        <v>0</v>
      </c>
      <c r="F261" s="2" t="s">
        <v>10</v>
      </c>
      <c r="G261" s="2" t="s">
        <v>10</v>
      </c>
      <c r="H261" s="2" t="s">
        <v>35801</v>
      </c>
      <c r="I261" s="11" t="b">
        <f>TRUE()</f>
        <v>1</v>
      </c>
      <c r="J261" s="24">
        <v>0</v>
      </c>
      <c r="K261" s="24">
        <v>0</v>
      </c>
      <c r="L261" s="2" t="s">
        <v>10</v>
      </c>
      <c r="M261" t="str">
        <f>VLOOKUP(Table18[[#This Row],[No.]],N:O,2,FALSE)</f>
        <v>Casaurina Equisetifolia(Mvinje)</v>
      </c>
      <c r="N261" t="s">
        <v>36524</v>
      </c>
      <c r="O261" t="s">
        <v>36525</v>
      </c>
      <c r="P261">
        <v>0</v>
      </c>
      <c r="Q261">
        <v>0</v>
      </c>
      <c r="R261">
        <v>0</v>
      </c>
      <c r="S261">
        <v>0</v>
      </c>
      <c r="T261" t="s">
        <v>35801</v>
      </c>
      <c r="U261" t="s">
        <v>7105</v>
      </c>
      <c r="V261" t="s">
        <v>7105</v>
      </c>
      <c r="W261" t="s">
        <v>7133</v>
      </c>
      <c r="X261">
        <v>0</v>
      </c>
      <c r="Y261">
        <v>0</v>
      </c>
      <c r="Z261">
        <v>0</v>
      </c>
      <c r="AB261" t="s">
        <v>36526</v>
      </c>
      <c r="AD261" t="s">
        <v>36523</v>
      </c>
      <c r="AE261" t="s">
        <v>36523</v>
      </c>
      <c r="AF261" t="str">
        <f t="shared" si="4"/>
        <v>Casaurina Equisetifolia(Mvinje)</v>
      </c>
    </row>
    <row r="262" spans="1:32" x14ac:dyDescent="0.35">
      <c r="A262" s="2" t="s">
        <v>36527</v>
      </c>
      <c r="B262" s="2" t="s">
        <v>36528</v>
      </c>
      <c r="C262" s="23">
        <v>0</v>
      </c>
      <c r="D262" s="11" t="b">
        <f>FALSE()</f>
        <v>0</v>
      </c>
      <c r="E262" s="11" t="b">
        <f>FALSE()</f>
        <v>0</v>
      </c>
      <c r="F262" s="2" t="s">
        <v>10</v>
      </c>
      <c r="G262" s="2" t="s">
        <v>10</v>
      </c>
      <c r="H262" s="2" t="s">
        <v>35801</v>
      </c>
      <c r="I262" s="11" t="b">
        <f>TRUE()</f>
        <v>1</v>
      </c>
      <c r="J262" s="24">
        <v>0</v>
      </c>
      <c r="K262" s="24">
        <v>0</v>
      </c>
      <c r="L262" s="2" t="s">
        <v>10</v>
      </c>
      <c r="M262" t="str">
        <f>VLOOKUP(Table18[[#This Row],[No.]],N:O,2,FALSE)</f>
        <v>Terminalia Spinosa(Mwangati)</v>
      </c>
      <c r="N262" t="s">
        <v>36527</v>
      </c>
      <c r="O262" t="s">
        <v>36528</v>
      </c>
      <c r="P262">
        <v>0</v>
      </c>
      <c r="Q262">
        <v>0</v>
      </c>
      <c r="R262">
        <v>0</v>
      </c>
      <c r="S262">
        <v>0</v>
      </c>
      <c r="T262" t="s">
        <v>35801</v>
      </c>
      <c r="U262" t="s">
        <v>7105</v>
      </c>
      <c r="V262" t="s">
        <v>7105</v>
      </c>
      <c r="W262" t="s">
        <v>7133</v>
      </c>
      <c r="X262">
        <v>0</v>
      </c>
      <c r="Y262">
        <v>0</v>
      </c>
      <c r="Z262">
        <v>0</v>
      </c>
      <c r="AB262" t="s">
        <v>36529</v>
      </c>
      <c r="AD262" t="s">
        <v>36523</v>
      </c>
      <c r="AE262" t="s">
        <v>36523</v>
      </c>
      <c r="AF262" t="str">
        <f t="shared" si="4"/>
        <v>Terminalia Spinosa(Mwangati)</v>
      </c>
    </row>
    <row r="263" spans="1:32" x14ac:dyDescent="0.35">
      <c r="A263" s="2" t="s">
        <v>36530</v>
      </c>
      <c r="B263" s="2" t="s">
        <v>36531</v>
      </c>
      <c r="C263" s="23">
        <v>0</v>
      </c>
      <c r="D263" s="11" t="b">
        <f>FALSE()</f>
        <v>0</v>
      </c>
      <c r="E263" s="11" t="b">
        <f>FALSE()</f>
        <v>0</v>
      </c>
      <c r="F263" s="2" t="s">
        <v>10</v>
      </c>
      <c r="G263" s="2" t="s">
        <v>10</v>
      </c>
      <c r="H263" s="2" t="s">
        <v>35801</v>
      </c>
      <c r="I263" s="11" t="b">
        <f>TRUE()</f>
        <v>1</v>
      </c>
      <c r="J263" s="24">
        <v>0</v>
      </c>
      <c r="K263" s="24">
        <v>0</v>
      </c>
      <c r="L263" s="2" t="s">
        <v>10</v>
      </c>
      <c r="M263" t="str">
        <f>VLOOKUP(Table18[[#This Row],[No.]],N:O,2,FALSE)</f>
        <v>Bamboo sp(Muanzi)</v>
      </c>
      <c r="N263" t="s">
        <v>36530</v>
      </c>
      <c r="O263" t="s">
        <v>36531</v>
      </c>
      <c r="P263">
        <v>0</v>
      </c>
      <c r="Q263">
        <v>0</v>
      </c>
      <c r="R263">
        <v>0</v>
      </c>
      <c r="S263">
        <v>0</v>
      </c>
      <c r="T263" t="s">
        <v>35801</v>
      </c>
      <c r="U263" t="s">
        <v>7105</v>
      </c>
      <c r="V263" t="s">
        <v>7105</v>
      </c>
      <c r="W263" t="s">
        <v>7133</v>
      </c>
      <c r="X263">
        <v>0</v>
      </c>
      <c r="Y263">
        <v>0</v>
      </c>
      <c r="Z263">
        <v>0</v>
      </c>
      <c r="AB263" t="s">
        <v>36532</v>
      </c>
      <c r="AD263" t="s">
        <v>36523</v>
      </c>
      <c r="AE263" t="s">
        <v>36523</v>
      </c>
      <c r="AF263" t="str">
        <f t="shared" si="4"/>
        <v>Bamboo sp(Muanzi)</v>
      </c>
    </row>
    <row r="264" spans="1:32" x14ac:dyDescent="0.35">
      <c r="A264" s="2" t="s">
        <v>36533</v>
      </c>
      <c r="B264" s="2" t="s">
        <v>36534</v>
      </c>
      <c r="C264" s="23">
        <v>0</v>
      </c>
      <c r="D264" s="11" t="b">
        <f>FALSE()</f>
        <v>0</v>
      </c>
      <c r="E264" s="11" t="b">
        <f>FALSE()</f>
        <v>0</v>
      </c>
      <c r="F264" s="2" t="s">
        <v>10</v>
      </c>
      <c r="G264" s="2" t="s">
        <v>10</v>
      </c>
      <c r="H264" s="2" t="s">
        <v>35801</v>
      </c>
      <c r="I264" s="11" t="b">
        <f>TRUE()</f>
        <v>1</v>
      </c>
      <c r="J264" s="24">
        <v>0</v>
      </c>
      <c r="K264" s="24">
        <v>0</v>
      </c>
      <c r="L264" s="2" t="s">
        <v>10</v>
      </c>
      <c r="M264" t="str">
        <f>VLOOKUP(Table18[[#This Row],[No.]],N:O,2,FALSE)</f>
        <v>Dalbergia Melanoxylon(Mpingo)</v>
      </c>
      <c r="N264" t="s">
        <v>36533</v>
      </c>
      <c r="O264" t="s">
        <v>36534</v>
      </c>
      <c r="P264">
        <v>0</v>
      </c>
      <c r="Q264">
        <v>0</v>
      </c>
      <c r="R264">
        <v>0</v>
      </c>
      <c r="S264">
        <v>0</v>
      </c>
      <c r="T264" t="s">
        <v>35801</v>
      </c>
      <c r="U264" t="s">
        <v>7105</v>
      </c>
      <c r="V264" t="s">
        <v>7105</v>
      </c>
      <c r="W264" t="s">
        <v>7133</v>
      </c>
      <c r="X264">
        <v>0</v>
      </c>
      <c r="Y264">
        <v>0</v>
      </c>
      <c r="Z264">
        <v>0</v>
      </c>
      <c r="AB264" t="s">
        <v>36535</v>
      </c>
      <c r="AD264" t="s">
        <v>36523</v>
      </c>
      <c r="AE264" t="s">
        <v>36523</v>
      </c>
      <c r="AF264" t="str">
        <f t="shared" si="4"/>
        <v>Dalbergia Melanoxylon(Mpingo)</v>
      </c>
    </row>
    <row r="265" spans="1:32" x14ac:dyDescent="0.35">
      <c r="A265" s="2" t="s">
        <v>36536</v>
      </c>
      <c r="B265" s="2" t="s">
        <v>36537</v>
      </c>
      <c r="C265" s="23">
        <v>0</v>
      </c>
      <c r="D265" s="11" t="b">
        <f>FALSE()</f>
        <v>0</v>
      </c>
      <c r="E265" s="11" t="b">
        <f>FALSE()</f>
        <v>0</v>
      </c>
      <c r="F265" s="2" t="s">
        <v>10</v>
      </c>
      <c r="G265" s="2" t="s">
        <v>10</v>
      </c>
      <c r="H265" s="2" t="s">
        <v>35801</v>
      </c>
      <c r="I265" s="11" t="b">
        <f>TRUE()</f>
        <v>1</v>
      </c>
      <c r="J265" s="24">
        <v>0</v>
      </c>
      <c r="K265" s="24">
        <v>0</v>
      </c>
      <c r="L265" s="2" t="s">
        <v>10</v>
      </c>
      <c r="M265" t="str">
        <f>VLOOKUP(Table18[[#This Row],[No.]],N:O,2,FALSE)</f>
        <v>Gmelina arborea(Mwaborea)</v>
      </c>
      <c r="N265" t="s">
        <v>36536</v>
      </c>
      <c r="O265" t="s">
        <v>36537</v>
      </c>
      <c r="P265">
        <v>0</v>
      </c>
      <c r="Q265">
        <v>0</v>
      </c>
      <c r="R265">
        <v>0</v>
      </c>
      <c r="S265">
        <v>0</v>
      </c>
      <c r="T265" t="s">
        <v>35801</v>
      </c>
      <c r="U265" t="s">
        <v>7105</v>
      </c>
      <c r="V265" t="s">
        <v>7105</v>
      </c>
      <c r="W265" t="s">
        <v>7133</v>
      </c>
      <c r="X265">
        <v>0</v>
      </c>
      <c r="Y265">
        <v>0</v>
      </c>
      <c r="Z265">
        <v>0</v>
      </c>
      <c r="AB265" t="s">
        <v>36538</v>
      </c>
      <c r="AD265" t="s">
        <v>36523</v>
      </c>
      <c r="AE265" t="s">
        <v>36523</v>
      </c>
      <c r="AF265" t="str">
        <f t="shared" si="4"/>
        <v>Gmelina arborea(Mwaborea)</v>
      </c>
    </row>
    <row r="266" spans="1:32" x14ac:dyDescent="0.35">
      <c r="A266" s="2" t="s">
        <v>36539</v>
      </c>
      <c r="B266" s="2" t="s">
        <v>36540</v>
      </c>
      <c r="C266" s="23">
        <v>0</v>
      </c>
      <c r="D266" s="11" t="b">
        <f>FALSE()</f>
        <v>0</v>
      </c>
      <c r="E266" s="11" t="b">
        <f>FALSE()</f>
        <v>0</v>
      </c>
      <c r="F266" s="2" t="s">
        <v>10</v>
      </c>
      <c r="G266" s="2" t="s">
        <v>10</v>
      </c>
      <c r="H266" s="2" t="s">
        <v>35801</v>
      </c>
      <c r="I266" s="11" t="b">
        <f>TRUE()</f>
        <v>1</v>
      </c>
      <c r="J266" s="24">
        <v>0</v>
      </c>
      <c r="K266" s="24">
        <v>0</v>
      </c>
      <c r="L266" s="2" t="s">
        <v>10</v>
      </c>
      <c r="M266" t="str">
        <f>VLOOKUP(Table18[[#This Row],[No.]],N:O,2,FALSE)</f>
        <v>Moringa oloifera(Mzungwi)</v>
      </c>
      <c r="N266" t="s">
        <v>36539</v>
      </c>
      <c r="O266" t="s">
        <v>36540</v>
      </c>
      <c r="P266">
        <v>0</v>
      </c>
      <c r="Q266">
        <v>0</v>
      </c>
      <c r="R266">
        <v>0</v>
      </c>
      <c r="S266">
        <v>0</v>
      </c>
      <c r="T266" t="s">
        <v>35801</v>
      </c>
      <c r="U266" t="s">
        <v>7105</v>
      </c>
      <c r="V266" t="s">
        <v>7105</v>
      </c>
      <c r="W266" t="s">
        <v>7133</v>
      </c>
      <c r="X266">
        <v>0</v>
      </c>
      <c r="Y266">
        <v>0</v>
      </c>
      <c r="Z266">
        <v>0</v>
      </c>
      <c r="AB266" t="s">
        <v>36541</v>
      </c>
      <c r="AD266" t="s">
        <v>36523</v>
      </c>
      <c r="AE266" t="s">
        <v>36523</v>
      </c>
      <c r="AF266" t="str">
        <f t="shared" si="4"/>
        <v>Moringa oloifera(Mzungwi)</v>
      </c>
    </row>
    <row r="267" spans="1:32" x14ac:dyDescent="0.35">
      <c r="A267" s="2" t="s">
        <v>36542</v>
      </c>
      <c r="B267" s="2" t="s">
        <v>36543</v>
      </c>
      <c r="C267" s="23">
        <v>0</v>
      </c>
      <c r="D267" s="11" t="b">
        <f>FALSE()</f>
        <v>0</v>
      </c>
      <c r="E267" s="11" t="b">
        <f>FALSE()</f>
        <v>0</v>
      </c>
      <c r="F267" s="2" t="s">
        <v>10</v>
      </c>
      <c r="G267" s="2" t="s">
        <v>10</v>
      </c>
      <c r="H267" s="2" t="s">
        <v>35801</v>
      </c>
      <c r="I267" s="11" t="b">
        <f>TRUE()</f>
        <v>1</v>
      </c>
      <c r="J267" s="24">
        <v>0</v>
      </c>
      <c r="K267" s="24">
        <v>0</v>
      </c>
      <c r="L267" s="2" t="s">
        <v>10</v>
      </c>
      <c r="M267" t="str">
        <f>VLOOKUP(Table18[[#This Row],[No.]],N:O,2,FALSE)</f>
        <v>Senna siamea(Mjohoro)</v>
      </c>
      <c r="N267" t="s">
        <v>36542</v>
      </c>
      <c r="O267" t="s">
        <v>36543</v>
      </c>
      <c r="P267">
        <v>0</v>
      </c>
      <c r="Q267">
        <v>0</v>
      </c>
      <c r="R267">
        <v>0</v>
      </c>
      <c r="S267">
        <v>0</v>
      </c>
      <c r="T267" t="s">
        <v>35801</v>
      </c>
      <c r="U267" t="s">
        <v>7105</v>
      </c>
      <c r="V267" t="s">
        <v>7105</v>
      </c>
      <c r="W267" t="s">
        <v>7133</v>
      </c>
      <c r="X267">
        <v>0</v>
      </c>
      <c r="Y267">
        <v>0</v>
      </c>
      <c r="Z267">
        <v>0</v>
      </c>
      <c r="AB267" t="s">
        <v>36544</v>
      </c>
      <c r="AD267" t="s">
        <v>36523</v>
      </c>
      <c r="AE267" t="s">
        <v>36523</v>
      </c>
      <c r="AF267" t="str">
        <f t="shared" si="4"/>
        <v>Senna siamea(Mjohoro)</v>
      </c>
    </row>
    <row r="268" spans="1:32" x14ac:dyDescent="0.35">
      <c r="A268" s="2" t="s">
        <v>36545</v>
      </c>
      <c r="B268" s="2" t="s">
        <v>36546</v>
      </c>
      <c r="C268" s="23">
        <v>0</v>
      </c>
      <c r="D268" s="11" t="b">
        <f>FALSE()</f>
        <v>0</v>
      </c>
      <c r="E268" s="11" t="b">
        <f>FALSE()</f>
        <v>0</v>
      </c>
      <c r="F268" s="2" t="s">
        <v>10</v>
      </c>
      <c r="G268" s="2" t="s">
        <v>10</v>
      </c>
      <c r="H268" s="2" t="s">
        <v>35801</v>
      </c>
      <c r="I268" s="11" t="b">
        <f>TRUE()</f>
        <v>1</v>
      </c>
      <c r="J268" s="24">
        <v>0</v>
      </c>
      <c r="K268" s="24">
        <v>0</v>
      </c>
      <c r="L268" s="2" t="s">
        <v>10</v>
      </c>
      <c r="M268" t="str">
        <f>VLOOKUP(Table18[[#This Row],[No.]],N:O,2,FALSE)</f>
        <v>Tamarindus indica(Mkwaju)</v>
      </c>
      <c r="N268" t="s">
        <v>36545</v>
      </c>
      <c r="O268" t="s">
        <v>36546</v>
      </c>
      <c r="P268">
        <v>0</v>
      </c>
      <c r="Q268">
        <v>0</v>
      </c>
      <c r="R268">
        <v>0</v>
      </c>
      <c r="S268">
        <v>0</v>
      </c>
      <c r="T268" t="s">
        <v>35801</v>
      </c>
      <c r="U268" t="s">
        <v>7105</v>
      </c>
      <c r="V268" t="s">
        <v>7105</v>
      </c>
      <c r="W268" t="s">
        <v>7133</v>
      </c>
      <c r="X268">
        <v>0</v>
      </c>
      <c r="Y268">
        <v>0</v>
      </c>
      <c r="Z268">
        <v>0</v>
      </c>
      <c r="AB268" t="s">
        <v>36547</v>
      </c>
      <c r="AD268" t="s">
        <v>36523</v>
      </c>
      <c r="AE268" t="s">
        <v>36523</v>
      </c>
      <c r="AF268" t="str">
        <f t="shared" si="4"/>
        <v>Tamarindus indica(Mkwaju)</v>
      </c>
    </row>
    <row r="269" spans="1:32" x14ac:dyDescent="0.35">
      <c r="A269" s="2" t="s">
        <v>36548</v>
      </c>
      <c r="B269" s="2" t="s">
        <v>36549</v>
      </c>
      <c r="C269" s="23">
        <v>0</v>
      </c>
      <c r="D269" s="11" t="b">
        <f>FALSE()</f>
        <v>0</v>
      </c>
      <c r="E269" s="11" t="b">
        <f>FALSE()</f>
        <v>0</v>
      </c>
      <c r="F269" s="2" t="s">
        <v>10</v>
      </c>
      <c r="G269" s="2" t="s">
        <v>10</v>
      </c>
      <c r="H269" s="2" t="s">
        <v>35801</v>
      </c>
      <c r="I269" s="11" t="b">
        <f>TRUE()</f>
        <v>1</v>
      </c>
      <c r="J269" s="24">
        <v>0</v>
      </c>
      <c r="K269" s="24">
        <v>0</v>
      </c>
      <c r="L269" s="2" t="s">
        <v>10</v>
      </c>
      <c r="M269" t="str">
        <f>VLOOKUP(Table18[[#This Row],[No.]],N:O,2,FALSE)</f>
        <v>Tectona grandis(Mtiki)</v>
      </c>
      <c r="N269" s="4" t="s">
        <v>36548</v>
      </c>
      <c r="O269" s="4" t="s">
        <v>36549</v>
      </c>
      <c r="P269" s="4">
        <v>0</v>
      </c>
      <c r="Q269">
        <v>0</v>
      </c>
      <c r="R269">
        <v>0</v>
      </c>
      <c r="S269">
        <v>0</v>
      </c>
      <c r="T269" t="s">
        <v>35801</v>
      </c>
      <c r="U269" t="s">
        <v>7105</v>
      </c>
      <c r="V269" t="s">
        <v>7105</v>
      </c>
      <c r="W269" t="s">
        <v>7133</v>
      </c>
      <c r="X269">
        <v>0</v>
      </c>
      <c r="Y269">
        <v>0</v>
      </c>
      <c r="Z269">
        <v>0</v>
      </c>
      <c r="AB269" t="s">
        <v>36550</v>
      </c>
      <c r="AD269" t="s">
        <v>36523</v>
      </c>
      <c r="AE269" t="s">
        <v>36523</v>
      </c>
      <c r="AF269" t="str">
        <f t="shared" si="4"/>
        <v>Tectona grandis(Mtiki)</v>
      </c>
    </row>
    <row r="270" spans="1:32" x14ac:dyDescent="0.35">
      <c r="A270" s="2" t="s">
        <v>36551</v>
      </c>
      <c r="B270" s="2" t="s">
        <v>36552</v>
      </c>
      <c r="C270" s="23">
        <v>10</v>
      </c>
      <c r="D270" s="11" t="b">
        <f>FALSE()</f>
        <v>0</v>
      </c>
      <c r="E270" s="11" t="b">
        <f>FALSE()</f>
        <v>0</v>
      </c>
      <c r="F270" s="2" t="s">
        <v>10</v>
      </c>
      <c r="G270" s="2" t="s">
        <v>10</v>
      </c>
      <c r="H270" s="2" t="s">
        <v>36553</v>
      </c>
      <c r="I270" s="11" t="b">
        <f>FALSE()</f>
        <v>0</v>
      </c>
      <c r="J270" s="24">
        <v>0</v>
      </c>
      <c r="K270" s="24">
        <v>0</v>
      </c>
      <c r="L270" s="2" t="s">
        <v>10</v>
      </c>
      <c r="M270" t="str">
        <f>VLOOKUP(Table18[[#This Row],[No.]],N:O,2,FALSE)</f>
        <v>Watering Can</v>
      </c>
      <c r="N270" t="s">
        <v>36551</v>
      </c>
      <c r="O270" t="s">
        <v>36552</v>
      </c>
      <c r="P270">
        <v>10</v>
      </c>
      <c r="Q270">
        <v>10</v>
      </c>
      <c r="R270">
        <v>10</v>
      </c>
      <c r="S270">
        <v>0</v>
      </c>
      <c r="T270" t="s">
        <v>36553</v>
      </c>
      <c r="U270" t="s">
        <v>7105</v>
      </c>
      <c r="V270" t="s">
        <v>7105</v>
      </c>
      <c r="W270" t="s">
        <v>7105</v>
      </c>
      <c r="X270">
        <v>0</v>
      </c>
      <c r="Y270">
        <v>0</v>
      </c>
      <c r="Z270">
        <v>0</v>
      </c>
      <c r="AB270" t="s">
        <v>36554</v>
      </c>
      <c r="AD270" t="s">
        <v>36523</v>
      </c>
      <c r="AE270" t="s">
        <v>36523</v>
      </c>
      <c r="AF270" t="str">
        <f t="shared" si="4"/>
        <v>Watering Can</v>
      </c>
    </row>
    <row r="271" spans="1:32" x14ac:dyDescent="0.35">
      <c r="A271" s="2" t="s">
        <v>36555</v>
      </c>
      <c r="B271" s="2" t="s">
        <v>36556</v>
      </c>
      <c r="C271" s="23">
        <v>0</v>
      </c>
      <c r="D271" s="11" t="b">
        <f>FALSE()</f>
        <v>0</v>
      </c>
      <c r="E271" s="11" t="b">
        <f>FALSE()</f>
        <v>0</v>
      </c>
      <c r="F271" s="2" t="s">
        <v>10</v>
      </c>
      <c r="G271" s="2" t="s">
        <v>10</v>
      </c>
      <c r="H271" s="2" t="s">
        <v>35763</v>
      </c>
      <c r="I271" s="11" t="b">
        <f>TRUE()</f>
        <v>1</v>
      </c>
      <c r="J271" s="24">
        <v>0</v>
      </c>
      <c r="K271" s="24">
        <v>0</v>
      </c>
      <c r="L271" s="2" t="s">
        <v>10</v>
      </c>
      <c r="M271" t="str">
        <f>VLOOKUP(Table18[[#This Row],[No.]],N:O,2,FALSE)</f>
        <v>Potting bags(4*8")</v>
      </c>
      <c r="N271" s="4" t="s">
        <v>36555</v>
      </c>
      <c r="O271" s="4" t="s">
        <v>36556</v>
      </c>
      <c r="P271" s="4">
        <v>0</v>
      </c>
      <c r="Q271">
        <v>0</v>
      </c>
      <c r="R271">
        <v>0</v>
      </c>
      <c r="S271">
        <v>0</v>
      </c>
      <c r="T271" t="s">
        <v>35763</v>
      </c>
      <c r="U271" t="s">
        <v>7105</v>
      </c>
      <c r="V271" t="s">
        <v>7105</v>
      </c>
      <c r="W271" t="s">
        <v>7133</v>
      </c>
      <c r="X271">
        <v>0</v>
      </c>
      <c r="Y271">
        <v>0</v>
      </c>
      <c r="Z271">
        <v>0</v>
      </c>
      <c r="AB271" t="s">
        <v>36557</v>
      </c>
      <c r="AD271" t="s">
        <v>36523</v>
      </c>
      <c r="AE271" t="s">
        <v>36523</v>
      </c>
      <c r="AF271" t="str">
        <f t="shared" si="4"/>
        <v>Potting bags(4*8")</v>
      </c>
    </row>
    <row r="272" spans="1:32" x14ac:dyDescent="0.35">
      <c r="A272" s="2" t="s">
        <v>36558</v>
      </c>
      <c r="B272" s="2" t="s">
        <v>36559</v>
      </c>
      <c r="C272" s="23">
        <v>1</v>
      </c>
      <c r="D272" s="11" t="b">
        <f>FALSE()</f>
        <v>0</v>
      </c>
      <c r="E272" s="11" t="b">
        <f>FALSE()</f>
        <v>0</v>
      </c>
      <c r="F272" s="2" t="s">
        <v>10</v>
      </c>
      <c r="G272" s="2" t="s">
        <v>10</v>
      </c>
      <c r="H272" s="2" t="s">
        <v>35763</v>
      </c>
      <c r="I272" s="11" t="b">
        <f>FALSE()</f>
        <v>0</v>
      </c>
      <c r="J272" s="24">
        <v>965</v>
      </c>
      <c r="K272" s="24">
        <v>0</v>
      </c>
      <c r="L272" s="2" t="s">
        <v>10</v>
      </c>
      <c r="M272" t="str">
        <f>VLOOKUP(Table18[[#This Row],[No.]],N:O,2,FALSE)</f>
        <v>Coffee Seeds</v>
      </c>
      <c r="N272" t="s">
        <v>36558</v>
      </c>
      <c r="O272" t="s">
        <v>36559</v>
      </c>
      <c r="P272">
        <v>1</v>
      </c>
      <c r="Q272">
        <v>1</v>
      </c>
      <c r="R272">
        <v>1</v>
      </c>
      <c r="S272">
        <v>456</v>
      </c>
      <c r="T272" t="s">
        <v>35763</v>
      </c>
      <c r="U272" t="s">
        <v>7105</v>
      </c>
      <c r="V272" t="s">
        <v>7105</v>
      </c>
      <c r="W272" t="s">
        <v>7105</v>
      </c>
      <c r="X272">
        <v>965</v>
      </c>
      <c r="Y272">
        <v>0</v>
      </c>
      <c r="Z272">
        <v>0</v>
      </c>
      <c r="AB272" t="s">
        <v>36560</v>
      </c>
      <c r="AE272" t="s">
        <v>36169</v>
      </c>
      <c r="AF272" t="str">
        <f t="shared" si="4"/>
        <v>Coffee Seeds</v>
      </c>
    </row>
    <row r="273" spans="1:32" x14ac:dyDescent="0.35">
      <c r="A273" s="2" t="s">
        <v>36561</v>
      </c>
      <c r="B273" s="2" t="s">
        <v>36562</v>
      </c>
      <c r="C273" s="23">
        <v>0</v>
      </c>
      <c r="D273" s="11" t="b">
        <f>FALSE()</f>
        <v>0</v>
      </c>
      <c r="E273" s="11" t="b">
        <f>FALSE()</f>
        <v>0</v>
      </c>
      <c r="F273" s="2" t="s">
        <v>10</v>
      </c>
      <c r="G273" s="2" t="s">
        <v>10</v>
      </c>
      <c r="H273" s="2" t="s">
        <v>35751</v>
      </c>
      <c r="I273" s="11" t="b">
        <f>TRUE()</f>
        <v>1</v>
      </c>
      <c r="J273" s="24">
        <v>0</v>
      </c>
      <c r="K273" s="24">
        <v>0</v>
      </c>
      <c r="L273" s="2" t="s">
        <v>10</v>
      </c>
      <c r="M273" t="str">
        <f>VLOOKUP(Table18[[#This Row],[No.]],N:O,2,FALSE)</f>
        <v>Branding and packaging materials</v>
      </c>
      <c r="N273" t="s">
        <v>36561</v>
      </c>
      <c r="O273" t="s">
        <v>36562</v>
      </c>
      <c r="P273">
        <v>0</v>
      </c>
      <c r="Q273">
        <v>0</v>
      </c>
      <c r="R273">
        <v>0</v>
      </c>
      <c r="S273">
        <v>0</v>
      </c>
      <c r="T273" t="s">
        <v>35751</v>
      </c>
      <c r="U273" t="s">
        <v>7105</v>
      </c>
      <c r="V273" t="s">
        <v>7105</v>
      </c>
      <c r="W273" t="s">
        <v>7133</v>
      </c>
      <c r="X273">
        <v>0</v>
      </c>
      <c r="Y273">
        <v>0</v>
      </c>
      <c r="Z273">
        <v>0</v>
      </c>
      <c r="AB273" t="s">
        <v>36563</v>
      </c>
      <c r="AD273" t="s">
        <v>36523</v>
      </c>
      <c r="AE273" t="s">
        <v>36523</v>
      </c>
      <c r="AF273" t="str">
        <f t="shared" si="4"/>
        <v>Branding and packaging materials</v>
      </c>
    </row>
    <row r="274" spans="1:32" x14ac:dyDescent="0.35">
      <c r="A274" s="2" t="s">
        <v>36564</v>
      </c>
      <c r="B274" s="2" t="s">
        <v>36565</v>
      </c>
      <c r="C274" s="23">
        <v>5</v>
      </c>
      <c r="D274" s="11" t="b">
        <f>FALSE()</f>
        <v>0</v>
      </c>
      <c r="E274" s="11" t="b">
        <f>FALSE()</f>
        <v>0</v>
      </c>
      <c r="F274" s="2" t="s">
        <v>10</v>
      </c>
      <c r="G274" s="2" t="s">
        <v>10</v>
      </c>
      <c r="H274" s="2" t="s">
        <v>35976</v>
      </c>
      <c r="I274" s="11" t="b">
        <f>FALSE()</f>
        <v>0</v>
      </c>
      <c r="J274" s="24">
        <v>0</v>
      </c>
      <c r="K274" s="24">
        <v>0</v>
      </c>
      <c r="L274" s="2" t="s">
        <v>10</v>
      </c>
      <c r="M274" t="str">
        <f>VLOOKUP(Table18[[#This Row],[No.]],N:O,2,FALSE)</f>
        <v>Manure</v>
      </c>
      <c r="N274" s="4" t="s">
        <v>36564</v>
      </c>
      <c r="O274" s="4" t="s">
        <v>36565</v>
      </c>
      <c r="P274" s="4">
        <v>0</v>
      </c>
      <c r="Q274">
        <v>0</v>
      </c>
      <c r="R274">
        <v>0</v>
      </c>
      <c r="S274">
        <v>0</v>
      </c>
      <c r="T274" t="s">
        <v>35976</v>
      </c>
      <c r="U274" t="s">
        <v>7105</v>
      </c>
      <c r="V274" t="s">
        <v>7105</v>
      </c>
      <c r="W274" t="s">
        <v>7133</v>
      </c>
      <c r="X274">
        <v>0</v>
      </c>
      <c r="Y274">
        <v>0</v>
      </c>
      <c r="Z274">
        <v>0</v>
      </c>
      <c r="AB274" t="s">
        <v>36566</v>
      </c>
      <c r="AD274" t="s">
        <v>36523</v>
      </c>
      <c r="AE274" t="s">
        <v>36523</v>
      </c>
      <c r="AF274" t="str">
        <f t="shared" si="4"/>
        <v>Manure</v>
      </c>
    </row>
    <row r="275" spans="1:32" x14ac:dyDescent="0.35">
      <c r="A275" s="2" t="s">
        <v>36567</v>
      </c>
      <c r="B275" s="2" t="s">
        <v>36568</v>
      </c>
      <c r="C275" s="23">
        <v>5</v>
      </c>
      <c r="D275" s="11" t="b">
        <f>FALSE()</f>
        <v>0</v>
      </c>
      <c r="E275" s="11" t="b">
        <f>FALSE()</f>
        <v>0</v>
      </c>
      <c r="F275" s="2" t="s">
        <v>10</v>
      </c>
      <c r="G275" s="2" t="s">
        <v>10</v>
      </c>
      <c r="H275" s="2" t="s">
        <v>35976</v>
      </c>
      <c r="I275" s="11" t="b">
        <f>FALSE()</f>
        <v>0</v>
      </c>
      <c r="J275" s="24">
        <v>0</v>
      </c>
      <c r="K275" s="24">
        <v>0</v>
      </c>
      <c r="L275" s="2" t="s">
        <v>10</v>
      </c>
      <c r="M275" t="str">
        <f>VLOOKUP(Table18[[#This Row],[No.]],N:O,2,FALSE)</f>
        <v>Top Soil</v>
      </c>
      <c r="N275" t="s">
        <v>36567</v>
      </c>
      <c r="O275" t="s">
        <v>36568</v>
      </c>
      <c r="P275">
        <v>0</v>
      </c>
      <c r="Q275">
        <v>0</v>
      </c>
      <c r="R275">
        <v>0</v>
      </c>
      <c r="S275">
        <v>0</v>
      </c>
      <c r="T275" t="s">
        <v>35976</v>
      </c>
      <c r="U275" t="s">
        <v>7105</v>
      </c>
      <c r="V275" t="s">
        <v>7105</v>
      </c>
      <c r="W275" t="s">
        <v>7133</v>
      </c>
      <c r="X275">
        <v>0</v>
      </c>
      <c r="Y275">
        <v>0</v>
      </c>
      <c r="Z275">
        <v>0</v>
      </c>
      <c r="AB275" t="s">
        <v>36569</v>
      </c>
      <c r="AD275" t="s">
        <v>36523</v>
      </c>
      <c r="AE275" t="s">
        <v>36523</v>
      </c>
      <c r="AF275" t="str">
        <f t="shared" si="4"/>
        <v>Top Soil</v>
      </c>
    </row>
    <row r="276" spans="1:32" x14ac:dyDescent="0.35">
      <c r="A276" s="2" t="s">
        <v>36570</v>
      </c>
      <c r="B276" s="2" t="s">
        <v>36571</v>
      </c>
      <c r="C276" s="23">
        <v>2600</v>
      </c>
      <c r="D276" s="11" t="b">
        <f>FALSE()</f>
        <v>0</v>
      </c>
      <c r="E276" s="11" t="b">
        <f>FALSE()</f>
        <v>0</v>
      </c>
      <c r="F276" s="2" t="s">
        <v>10</v>
      </c>
      <c r="G276" s="2" t="s">
        <v>10</v>
      </c>
      <c r="H276" s="2" t="s">
        <v>36572</v>
      </c>
      <c r="I276" s="11" t="b">
        <f>FALSE()</f>
        <v>0</v>
      </c>
      <c r="J276" s="24">
        <v>0</v>
      </c>
      <c r="K276" s="24">
        <v>0</v>
      </c>
      <c r="L276" s="2" t="s">
        <v>10</v>
      </c>
      <c r="M276" t="str">
        <f>VLOOKUP(Table18[[#This Row],[No.]],N:O,2,FALSE)</f>
        <v>Napier Grass(Hay)</v>
      </c>
      <c r="N276" t="s">
        <v>36570</v>
      </c>
      <c r="O276" t="s">
        <v>36571</v>
      </c>
      <c r="P276">
        <v>0</v>
      </c>
      <c r="Q276">
        <v>0</v>
      </c>
      <c r="R276">
        <v>0</v>
      </c>
      <c r="S276" s="22">
        <v>5250</v>
      </c>
      <c r="T276" t="s">
        <v>36572</v>
      </c>
      <c r="U276" t="s">
        <v>7105</v>
      </c>
      <c r="V276" t="s">
        <v>7105</v>
      </c>
      <c r="W276" t="s">
        <v>7133</v>
      </c>
      <c r="X276">
        <v>0</v>
      </c>
      <c r="Y276">
        <v>0</v>
      </c>
      <c r="Z276">
        <v>0</v>
      </c>
      <c r="AB276" t="s">
        <v>36573</v>
      </c>
      <c r="AD276" t="s">
        <v>36523</v>
      </c>
      <c r="AE276" t="s">
        <v>36523</v>
      </c>
      <c r="AF276" t="str">
        <f t="shared" si="4"/>
        <v>Napier Grass(Hay)</v>
      </c>
    </row>
    <row r="277" spans="1:32" x14ac:dyDescent="0.35">
      <c r="A277" s="2" t="s">
        <v>50848</v>
      </c>
      <c r="B277" s="2" t="s">
        <v>50849</v>
      </c>
      <c r="C277" s="23">
        <v>0</v>
      </c>
      <c r="D277" s="11" t="b">
        <f>FALSE()</f>
        <v>0</v>
      </c>
      <c r="E277" s="11" t="b">
        <f>FALSE()</f>
        <v>0</v>
      </c>
      <c r="F277" s="2" t="s">
        <v>10</v>
      </c>
      <c r="G277" s="2" t="s">
        <v>10</v>
      </c>
      <c r="H277" s="2" t="s">
        <v>35778</v>
      </c>
      <c r="I277" s="11" t="b">
        <f>TRUE()</f>
        <v>1</v>
      </c>
      <c r="J277" s="24">
        <v>0</v>
      </c>
      <c r="K277" s="24">
        <v>0</v>
      </c>
      <c r="L277" s="2" t="s">
        <v>10</v>
      </c>
      <c r="M277" t="e">
        <f>VLOOKUP(Table18[[#This Row],[No.]],N:O,2,FALSE)</f>
        <v>#N/A</v>
      </c>
      <c r="N277" t="s">
        <v>36574</v>
      </c>
      <c r="O277" t="s">
        <v>36575</v>
      </c>
      <c r="P277">
        <v>9</v>
      </c>
      <c r="Q277">
        <v>9</v>
      </c>
      <c r="R277">
        <v>9</v>
      </c>
      <c r="S277">
        <v>316</v>
      </c>
      <c r="T277" t="s">
        <v>36576</v>
      </c>
      <c r="U277" t="s">
        <v>7105</v>
      </c>
      <c r="V277" t="s">
        <v>7105</v>
      </c>
      <c r="W277" t="s">
        <v>7105</v>
      </c>
      <c r="X277" s="4">
        <v>33600</v>
      </c>
      <c r="Y277">
        <v>0</v>
      </c>
      <c r="Z277">
        <v>0</v>
      </c>
      <c r="AB277" t="s">
        <v>36577</v>
      </c>
      <c r="AF277" t="e">
        <f t="shared" si="4"/>
        <v>#N/A</v>
      </c>
    </row>
    <row r="278" spans="1:32" x14ac:dyDescent="0.35">
      <c r="A278" s="2" t="s">
        <v>50850</v>
      </c>
      <c r="B278" s="2" t="s">
        <v>50851</v>
      </c>
      <c r="C278" s="23">
        <v>0</v>
      </c>
      <c r="D278" s="11" t="b">
        <f>FALSE()</f>
        <v>0</v>
      </c>
      <c r="E278" s="11" t="b">
        <f>FALSE()</f>
        <v>0</v>
      </c>
      <c r="F278" s="2" t="s">
        <v>10</v>
      </c>
      <c r="G278" s="2" t="s">
        <v>10</v>
      </c>
      <c r="H278" s="2" t="s">
        <v>35778</v>
      </c>
      <c r="I278" s="11" t="b">
        <f>TRUE()</f>
        <v>1</v>
      </c>
      <c r="J278" s="24">
        <v>0</v>
      </c>
      <c r="K278" s="24">
        <v>0</v>
      </c>
      <c r="L278" s="2" t="s">
        <v>10</v>
      </c>
      <c r="M278" t="e">
        <f>VLOOKUP(Table18[[#This Row],[No.]],N:O,2,FALSE)</f>
        <v>#N/A</v>
      </c>
      <c r="N278" t="s">
        <v>36578</v>
      </c>
      <c r="O278" t="s">
        <v>36579</v>
      </c>
      <c r="P278">
        <v>1</v>
      </c>
      <c r="Q278">
        <v>1</v>
      </c>
      <c r="R278">
        <v>1</v>
      </c>
      <c r="S278">
        <v>480</v>
      </c>
      <c r="T278" t="s">
        <v>35778</v>
      </c>
      <c r="U278" t="s">
        <v>7105</v>
      </c>
      <c r="V278" t="s">
        <v>7105</v>
      </c>
      <c r="W278" t="s">
        <v>7105</v>
      </c>
      <c r="X278" s="4">
        <v>1200</v>
      </c>
      <c r="Y278">
        <v>0</v>
      </c>
      <c r="Z278">
        <v>0</v>
      </c>
      <c r="AB278" t="s">
        <v>36580</v>
      </c>
      <c r="AF278" t="e">
        <f t="shared" si="4"/>
        <v>#N/A</v>
      </c>
    </row>
    <row r="279" spans="1:32" x14ac:dyDescent="0.35">
      <c r="A279" s="2" t="s">
        <v>50852</v>
      </c>
      <c r="B279" s="2" t="s">
        <v>50853</v>
      </c>
      <c r="C279" s="23">
        <v>0</v>
      </c>
      <c r="D279" s="11" t="b">
        <f>FALSE()</f>
        <v>0</v>
      </c>
      <c r="E279" s="11" t="b">
        <f>FALSE()</f>
        <v>0</v>
      </c>
      <c r="F279" s="2" t="s">
        <v>10</v>
      </c>
      <c r="G279" s="2" t="s">
        <v>10</v>
      </c>
      <c r="H279" s="2" t="s">
        <v>35778</v>
      </c>
      <c r="I279" s="11" t="b">
        <f>TRUE()</f>
        <v>1</v>
      </c>
      <c r="J279" s="24">
        <v>0</v>
      </c>
      <c r="K279" s="24">
        <v>0</v>
      </c>
      <c r="L279" s="2" t="s">
        <v>10</v>
      </c>
      <c r="M279" t="e">
        <f>VLOOKUP(Table18[[#This Row],[No.]],N:O,2,FALSE)</f>
        <v>#N/A</v>
      </c>
      <c r="N279" t="s">
        <v>36581</v>
      </c>
      <c r="O279" t="s">
        <v>36582</v>
      </c>
      <c r="P279">
        <v>0</v>
      </c>
      <c r="Q279">
        <v>0</v>
      </c>
      <c r="R279">
        <v>0</v>
      </c>
      <c r="S279">
        <v>0</v>
      </c>
      <c r="T279" t="s">
        <v>35778</v>
      </c>
      <c r="U279" t="s">
        <v>7105</v>
      </c>
      <c r="V279" t="s">
        <v>7105</v>
      </c>
      <c r="W279" t="s">
        <v>7133</v>
      </c>
      <c r="X279">
        <v>0</v>
      </c>
      <c r="Y279">
        <v>0</v>
      </c>
      <c r="Z279">
        <v>0</v>
      </c>
      <c r="AB279" t="s">
        <v>36583</v>
      </c>
      <c r="AF279" t="e">
        <f t="shared" si="4"/>
        <v>#N/A</v>
      </c>
    </row>
    <row r="280" spans="1:32" x14ac:dyDescent="0.35">
      <c r="A280" s="2" t="s">
        <v>50854</v>
      </c>
      <c r="B280" s="2" t="s">
        <v>50855</v>
      </c>
      <c r="C280" s="23">
        <v>0</v>
      </c>
      <c r="D280" s="11" t="b">
        <f>FALSE()</f>
        <v>0</v>
      </c>
      <c r="E280" s="11" t="b">
        <f>FALSE()</f>
        <v>0</v>
      </c>
      <c r="F280" s="2" t="s">
        <v>10</v>
      </c>
      <c r="G280" s="2" t="s">
        <v>10</v>
      </c>
      <c r="H280" s="2" t="s">
        <v>35778</v>
      </c>
      <c r="I280" s="11" t="b">
        <f>TRUE()</f>
        <v>1</v>
      </c>
      <c r="J280" s="24">
        <v>0</v>
      </c>
      <c r="K280" s="24">
        <v>0</v>
      </c>
      <c r="L280" s="2" t="s">
        <v>10</v>
      </c>
      <c r="M280" t="e">
        <f>VLOOKUP(Table18[[#This Row],[No.]],N:O,2,FALSE)</f>
        <v>#N/A</v>
      </c>
      <c r="N280" s="4" t="s">
        <v>36584</v>
      </c>
      <c r="O280" s="4" t="s">
        <v>36585</v>
      </c>
      <c r="P280" s="4">
        <v>0</v>
      </c>
      <c r="Q280">
        <v>0</v>
      </c>
      <c r="R280">
        <v>0</v>
      </c>
      <c r="S280">
        <v>0</v>
      </c>
      <c r="T280" t="s">
        <v>35778</v>
      </c>
      <c r="U280" t="s">
        <v>7105</v>
      </c>
      <c r="V280" t="s">
        <v>7105</v>
      </c>
      <c r="W280" t="s">
        <v>7105</v>
      </c>
      <c r="X280">
        <v>0</v>
      </c>
      <c r="Y280">
        <v>0</v>
      </c>
      <c r="Z280">
        <v>0</v>
      </c>
      <c r="AB280" t="s">
        <v>36586</v>
      </c>
      <c r="AF280" t="e">
        <f t="shared" si="4"/>
        <v>#N/A</v>
      </c>
    </row>
    <row r="281" spans="1:32" x14ac:dyDescent="0.35">
      <c r="A281" s="2" t="s">
        <v>50856</v>
      </c>
      <c r="B281" s="2" t="s">
        <v>50857</v>
      </c>
      <c r="C281" s="23">
        <v>0</v>
      </c>
      <c r="D281" s="11" t="b">
        <f>FALSE()</f>
        <v>0</v>
      </c>
      <c r="E281" s="11" t="b">
        <f>FALSE()</f>
        <v>0</v>
      </c>
      <c r="F281" s="2" t="s">
        <v>10</v>
      </c>
      <c r="G281" s="2" t="s">
        <v>10</v>
      </c>
      <c r="H281" s="2" t="s">
        <v>35778</v>
      </c>
      <c r="I281" s="11" t="b">
        <f>TRUE()</f>
        <v>1</v>
      </c>
      <c r="J281" s="24">
        <v>0</v>
      </c>
      <c r="K281" s="24">
        <v>0</v>
      </c>
      <c r="L281" s="2" t="s">
        <v>10</v>
      </c>
      <c r="M281" t="e">
        <f>VLOOKUP(Table18[[#This Row],[No.]],N:O,2,FALSE)</f>
        <v>#N/A</v>
      </c>
      <c r="N281" t="s">
        <v>36587</v>
      </c>
      <c r="O281" t="s">
        <v>36588</v>
      </c>
      <c r="P281">
        <v>155</v>
      </c>
      <c r="Q281">
        <v>155</v>
      </c>
      <c r="R281">
        <v>155</v>
      </c>
      <c r="S281" s="22">
        <v>1820</v>
      </c>
      <c r="T281" t="s">
        <v>35778</v>
      </c>
      <c r="U281" t="s">
        <v>7105</v>
      </c>
      <c r="V281" t="s">
        <v>7105</v>
      </c>
      <c r="W281" t="s">
        <v>7105</v>
      </c>
      <c r="X281">
        <v>450</v>
      </c>
      <c r="Y281">
        <v>0</v>
      </c>
      <c r="Z281">
        <v>0</v>
      </c>
      <c r="AB281" t="s">
        <v>36589</v>
      </c>
      <c r="AF281" t="e">
        <f t="shared" si="4"/>
        <v>#N/A</v>
      </c>
    </row>
    <row r="282" spans="1:32" x14ac:dyDescent="0.35">
      <c r="A282" s="2" t="s">
        <v>50858</v>
      </c>
      <c r="B282" s="2" t="s">
        <v>50859</v>
      </c>
      <c r="C282" s="23">
        <v>0</v>
      </c>
      <c r="D282" s="11" t="b">
        <f>FALSE()</f>
        <v>0</v>
      </c>
      <c r="E282" s="11" t="b">
        <f>FALSE()</f>
        <v>0</v>
      </c>
      <c r="F282" s="2" t="s">
        <v>10</v>
      </c>
      <c r="G282" s="2" t="s">
        <v>10</v>
      </c>
      <c r="H282" s="2" t="s">
        <v>35778</v>
      </c>
      <c r="I282" s="11" t="b">
        <f>TRUE()</f>
        <v>1</v>
      </c>
      <c r="J282" s="24">
        <v>0</v>
      </c>
      <c r="K282" s="24">
        <v>0</v>
      </c>
      <c r="L282" s="2" t="s">
        <v>10</v>
      </c>
      <c r="M282" t="e">
        <f>VLOOKUP(Table18[[#This Row],[No.]],N:O,2,FALSE)</f>
        <v>#N/A</v>
      </c>
      <c r="N282" t="s">
        <v>36590</v>
      </c>
      <c r="O282" t="s">
        <v>36591</v>
      </c>
      <c r="P282">
        <v>0</v>
      </c>
      <c r="Q282">
        <v>0</v>
      </c>
      <c r="R282">
        <v>0</v>
      </c>
      <c r="S282">
        <v>0</v>
      </c>
      <c r="T282" t="s">
        <v>35778</v>
      </c>
      <c r="U282" t="s">
        <v>7105</v>
      </c>
      <c r="V282" t="s">
        <v>7105</v>
      </c>
      <c r="W282" t="s">
        <v>7105</v>
      </c>
      <c r="X282">
        <v>0</v>
      </c>
      <c r="Y282">
        <v>0</v>
      </c>
      <c r="Z282">
        <v>0</v>
      </c>
      <c r="AB282" t="s">
        <v>36592</v>
      </c>
      <c r="AF282" t="e">
        <f t="shared" si="4"/>
        <v>#N/A</v>
      </c>
    </row>
    <row r="283" spans="1:32" x14ac:dyDescent="0.35">
      <c r="A283" s="2" t="s">
        <v>50860</v>
      </c>
      <c r="B283" s="2" t="s">
        <v>50861</v>
      </c>
      <c r="C283" s="23">
        <v>0</v>
      </c>
      <c r="D283" s="11" t="b">
        <f>FALSE()</f>
        <v>0</v>
      </c>
      <c r="E283" s="11" t="b">
        <f>FALSE()</f>
        <v>0</v>
      </c>
      <c r="F283" s="2" t="s">
        <v>10</v>
      </c>
      <c r="G283" s="2" t="s">
        <v>10</v>
      </c>
      <c r="H283" s="2" t="s">
        <v>35778</v>
      </c>
      <c r="I283" s="11" t="b">
        <f>TRUE()</f>
        <v>1</v>
      </c>
      <c r="J283" s="24">
        <v>0</v>
      </c>
      <c r="K283" s="24">
        <v>0</v>
      </c>
      <c r="L283" s="2" t="s">
        <v>10</v>
      </c>
      <c r="M283" t="e">
        <f>VLOOKUP(Table18[[#This Row],[No.]],N:O,2,FALSE)</f>
        <v>#N/A</v>
      </c>
      <c r="N283" t="s">
        <v>36593</v>
      </c>
      <c r="O283" t="s">
        <v>36594</v>
      </c>
      <c r="P283">
        <v>32</v>
      </c>
      <c r="Q283">
        <v>32</v>
      </c>
      <c r="R283">
        <v>32</v>
      </c>
      <c r="S283">
        <v>891</v>
      </c>
      <c r="T283" t="s">
        <v>35778</v>
      </c>
      <c r="U283" t="s">
        <v>7105</v>
      </c>
      <c r="V283" t="s">
        <v>7105</v>
      </c>
      <c r="W283" t="s">
        <v>7105</v>
      </c>
      <c r="X283">
        <v>0</v>
      </c>
      <c r="Y283">
        <v>0</v>
      </c>
      <c r="Z283">
        <v>0</v>
      </c>
      <c r="AB283" t="s">
        <v>36595</v>
      </c>
      <c r="AF283" t="e">
        <f t="shared" si="4"/>
        <v>#N/A</v>
      </c>
    </row>
    <row r="284" spans="1:32" x14ac:dyDescent="0.35">
      <c r="A284" s="2" t="s">
        <v>50862</v>
      </c>
      <c r="B284" s="2" t="s">
        <v>50863</v>
      </c>
      <c r="C284" s="23">
        <v>0</v>
      </c>
      <c r="D284" s="11" t="b">
        <f>FALSE()</f>
        <v>0</v>
      </c>
      <c r="E284" s="11" t="b">
        <f>FALSE()</f>
        <v>0</v>
      </c>
      <c r="F284" s="2" t="s">
        <v>10</v>
      </c>
      <c r="G284" s="2" t="s">
        <v>10</v>
      </c>
      <c r="H284" s="2" t="s">
        <v>35778</v>
      </c>
      <c r="I284" s="11" t="b">
        <f>TRUE()</f>
        <v>1</v>
      </c>
      <c r="J284" s="24">
        <v>0</v>
      </c>
      <c r="K284" s="24">
        <v>0</v>
      </c>
      <c r="L284" s="2" t="s">
        <v>10</v>
      </c>
      <c r="M284" t="e">
        <f>VLOOKUP(Table18[[#This Row],[No.]],N:O,2,FALSE)</f>
        <v>#N/A</v>
      </c>
      <c r="N284" t="s">
        <v>36596</v>
      </c>
      <c r="O284" t="s">
        <v>36597</v>
      </c>
      <c r="P284">
        <v>10</v>
      </c>
      <c r="Q284">
        <v>10</v>
      </c>
      <c r="R284">
        <v>10</v>
      </c>
      <c r="S284" s="22">
        <v>1075</v>
      </c>
      <c r="T284" t="s">
        <v>35778</v>
      </c>
      <c r="U284" t="s">
        <v>7105</v>
      </c>
      <c r="V284" t="s">
        <v>7105</v>
      </c>
      <c r="W284" t="s">
        <v>7105</v>
      </c>
      <c r="X284">
        <v>0</v>
      </c>
      <c r="Y284">
        <v>0</v>
      </c>
      <c r="Z284">
        <v>0</v>
      </c>
      <c r="AB284" t="s">
        <v>36598</v>
      </c>
      <c r="AF284" t="e">
        <f t="shared" si="4"/>
        <v>#N/A</v>
      </c>
    </row>
    <row r="285" spans="1:32" x14ac:dyDescent="0.35">
      <c r="A285" s="2" t="s">
        <v>50864</v>
      </c>
      <c r="B285" s="2" t="s">
        <v>50865</v>
      </c>
      <c r="C285" s="23">
        <v>0</v>
      </c>
      <c r="D285" s="11" t="b">
        <f>FALSE()</f>
        <v>0</v>
      </c>
      <c r="E285" s="11" t="b">
        <f>FALSE()</f>
        <v>0</v>
      </c>
      <c r="F285" s="2" t="s">
        <v>10</v>
      </c>
      <c r="G285" s="2" t="s">
        <v>10</v>
      </c>
      <c r="H285" s="2" t="s">
        <v>35778</v>
      </c>
      <c r="I285" s="11" t="b">
        <f>TRUE()</f>
        <v>1</v>
      </c>
      <c r="J285" s="24">
        <v>0</v>
      </c>
      <c r="K285" s="24">
        <v>0</v>
      </c>
      <c r="L285" s="2" t="s">
        <v>10</v>
      </c>
      <c r="M285" t="e">
        <f>VLOOKUP(Table18[[#This Row],[No.]],N:O,2,FALSE)</f>
        <v>#N/A</v>
      </c>
      <c r="N285" t="s">
        <v>36599</v>
      </c>
      <c r="O285" t="s">
        <v>36552</v>
      </c>
      <c r="P285">
        <v>30</v>
      </c>
      <c r="Q285">
        <v>30</v>
      </c>
      <c r="R285">
        <v>30</v>
      </c>
      <c r="S285">
        <v>906</v>
      </c>
      <c r="T285" t="s">
        <v>35778</v>
      </c>
      <c r="U285" t="s">
        <v>7105</v>
      </c>
      <c r="V285" t="s">
        <v>7105</v>
      </c>
      <c r="W285" t="s">
        <v>7105</v>
      </c>
      <c r="X285">
        <v>500</v>
      </c>
      <c r="Y285">
        <v>0</v>
      </c>
      <c r="Z285">
        <v>0</v>
      </c>
      <c r="AB285" t="s">
        <v>36554</v>
      </c>
      <c r="AF285" t="e">
        <f t="shared" si="4"/>
        <v>#N/A</v>
      </c>
    </row>
    <row r="286" spans="1:32" x14ac:dyDescent="0.35">
      <c r="A286" s="2" t="s">
        <v>50866</v>
      </c>
      <c r="B286" s="2" t="s">
        <v>50867</v>
      </c>
      <c r="C286" s="23">
        <v>0</v>
      </c>
      <c r="D286" s="11" t="b">
        <f>FALSE()</f>
        <v>0</v>
      </c>
      <c r="E286" s="11" t="b">
        <f>FALSE()</f>
        <v>0</v>
      </c>
      <c r="F286" s="2" t="s">
        <v>10</v>
      </c>
      <c r="G286" s="2" t="s">
        <v>10</v>
      </c>
      <c r="H286" s="2" t="s">
        <v>35778</v>
      </c>
      <c r="I286" s="11" t="b">
        <f>TRUE()</f>
        <v>1</v>
      </c>
      <c r="J286" s="24">
        <v>0</v>
      </c>
      <c r="K286" s="24">
        <v>0</v>
      </c>
      <c r="L286" s="2" t="s">
        <v>10</v>
      </c>
      <c r="M286" t="e">
        <f>VLOOKUP(Table18[[#This Row],[No.]],N:O,2,FALSE)</f>
        <v>#N/A</v>
      </c>
      <c r="N286" t="s">
        <v>36600</v>
      </c>
      <c r="O286" t="s">
        <v>36601</v>
      </c>
      <c r="P286">
        <v>6</v>
      </c>
      <c r="Q286">
        <v>6</v>
      </c>
      <c r="R286">
        <v>6</v>
      </c>
      <c r="S286">
        <v>130</v>
      </c>
      <c r="T286" t="s">
        <v>36465</v>
      </c>
      <c r="U286" t="s">
        <v>7105</v>
      </c>
      <c r="V286" t="s">
        <v>7105</v>
      </c>
      <c r="W286" t="s">
        <v>7105</v>
      </c>
      <c r="X286" s="4">
        <v>2560</v>
      </c>
      <c r="Y286">
        <v>0</v>
      </c>
      <c r="Z286">
        <v>0</v>
      </c>
      <c r="AB286" t="s">
        <v>36602</v>
      </c>
      <c r="AF286" t="e">
        <f t="shared" si="4"/>
        <v>#N/A</v>
      </c>
    </row>
    <row r="287" spans="1:32" x14ac:dyDescent="0.35">
      <c r="A287" s="2" t="s">
        <v>50868</v>
      </c>
      <c r="B287" s="2" t="s">
        <v>50869</v>
      </c>
      <c r="C287" s="23">
        <v>0</v>
      </c>
      <c r="D287" s="11" t="b">
        <f>FALSE()</f>
        <v>0</v>
      </c>
      <c r="E287" s="11" t="b">
        <f>FALSE()</f>
        <v>0</v>
      </c>
      <c r="F287" s="2" t="s">
        <v>10</v>
      </c>
      <c r="G287" s="2" t="s">
        <v>10</v>
      </c>
      <c r="H287" s="2" t="s">
        <v>36453</v>
      </c>
      <c r="I287" s="11" t="b">
        <f>TRUE()</f>
        <v>1</v>
      </c>
      <c r="J287" s="24">
        <v>0</v>
      </c>
      <c r="K287" s="24">
        <v>0</v>
      </c>
      <c r="L287" s="2" t="s">
        <v>10</v>
      </c>
      <c r="M287" t="e">
        <f>VLOOKUP(Table18[[#This Row],[No.]],N:O,2,FALSE)</f>
        <v>#N/A</v>
      </c>
      <c r="N287" s="4" t="s">
        <v>36603</v>
      </c>
      <c r="O287" s="4" t="s">
        <v>36604</v>
      </c>
      <c r="P287" s="4">
        <v>5128</v>
      </c>
      <c r="Q287" s="22">
        <v>5128</v>
      </c>
      <c r="R287" s="4">
        <v>5128</v>
      </c>
      <c r="S287" s="22">
        <v>5302</v>
      </c>
      <c r="T287" t="s">
        <v>35778</v>
      </c>
      <c r="U287" t="s">
        <v>7105</v>
      </c>
      <c r="V287" t="s">
        <v>7105</v>
      </c>
      <c r="W287" t="s">
        <v>7105</v>
      </c>
      <c r="X287">
        <v>525</v>
      </c>
      <c r="Y287">
        <v>0</v>
      </c>
      <c r="Z287">
        <v>0</v>
      </c>
      <c r="AB287" t="s">
        <v>36605</v>
      </c>
      <c r="AF287" t="e">
        <f t="shared" si="4"/>
        <v>#N/A</v>
      </c>
    </row>
    <row r="288" spans="1:32" x14ac:dyDescent="0.35">
      <c r="A288" s="2" t="s">
        <v>50870</v>
      </c>
      <c r="B288" s="2" t="s">
        <v>50871</v>
      </c>
      <c r="C288" s="23">
        <v>0</v>
      </c>
      <c r="D288" s="11" t="b">
        <f>FALSE()</f>
        <v>0</v>
      </c>
      <c r="E288" s="11" t="b">
        <f>FALSE()</f>
        <v>0</v>
      </c>
      <c r="F288" s="2" t="s">
        <v>10</v>
      </c>
      <c r="G288" s="2" t="s">
        <v>10</v>
      </c>
      <c r="H288" s="2" t="s">
        <v>36449</v>
      </c>
      <c r="I288" s="11" t="b">
        <f>TRUE()</f>
        <v>1</v>
      </c>
      <c r="J288" s="24">
        <v>0</v>
      </c>
      <c r="K288" s="24">
        <v>0</v>
      </c>
      <c r="L288" s="2" t="s">
        <v>10</v>
      </c>
      <c r="M288" t="e">
        <f>VLOOKUP(Table18[[#This Row],[No.]],N:O,2,FALSE)</f>
        <v>#N/A</v>
      </c>
      <c r="N288" t="s">
        <v>36606</v>
      </c>
      <c r="O288" t="s">
        <v>36607</v>
      </c>
      <c r="P288">
        <v>0</v>
      </c>
      <c r="Q288">
        <v>0</v>
      </c>
      <c r="R288">
        <v>0</v>
      </c>
      <c r="S288">
        <v>16</v>
      </c>
      <c r="T288" t="s">
        <v>35778</v>
      </c>
      <c r="U288" t="s">
        <v>7105</v>
      </c>
      <c r="V288" t="s">
        <v>7105</v>
      </c>
      <c r="W288" t="s">
        <v>7133</v>
      </c>
      <c r="X288">
        <v>0</v>
      </c>
      <c r="Y288">
        <v>0</v>
      </c>
      <c r="Z288">
        <v>0</v>
      </c>
      <c r="AB288" t="s">
        <v>36608</v>
      </c>
      <c r="AF288" t="e">
        <f t="shared" si="4"/>
        <v>#N/A</v>
      </c>
    </row>
    <row r="289" spans="1:32" x14ac:dyDescent="0.35">
      <c r="A289" s="2" t="s">
        <v>36574</v>
      </c>
      <c r="B289" s="2" t="s">
        <v>36575</v>
      </c>
      <c r="C289" s="23">
        <v>9</v>
      </c>
      <c r="D289" s="11" t="b">
        <f>FALSE()</f>
        <v>0</v>
      </c>
      <c r="E289" s="11" t="b">
        <f>FALSE()</f>
        <v>0</v>
      </c>
      <c r="F289" s="2" t="s">
        <v>10</v>
      </c>
      <c r="G289" s="2" t="s">
        <v>10</v>
      </c>
      <c r="H289" s="2" t="s">
        <v>36576</v>
      </c>
      <c r="I289" s="11" t="b">
        <f>FALSE()</f>
        <v>0</v>
      </c>
      <c r="J289" s="24">
        <v>33600</v>
      </c>
      <c r="K289" s="24">
        <v>0</v>
      </c>
      <c r="L289" s="2" t="s">
        <v>10</v>
      </c>
      <c r="M289" t="str">
        <f>VLOOKUP(Table18[[#This Row],[No.]],N:O,2,FALSE)</f>
        <v>GREEN HOUSE, Amiran</v>
      </c>
      <c r="N289" s="4" t="s">
        <v>36609</v>
      </c>
      <c r="O289" s="4" t="s">
        <v>36610</v>
      </c>
      <c r="P289" s="4">
        <v>27</v>
      </c>
      <c r="Q289">
        <v>27</v>
      </c>
      <c r="R289">
        <v>27</v>
      </c>
      <c r="S289">
        <v>556</v>
      </c>
      <c r="T289" t="s">
        <v>35778</v>
      </c>
      <c r="U289" t="s">
        <v>7105</v>
      </c>
      <c r="V289" t="s">
        <v>7105</v>
      </c>
      <c r="W289" t="s">
        <v>7105</v>
      </c>
      <c r="X289">
        <v>125</v>
      </c>
      <c r="Y289">
        <v>0</v>
      </c>
      <c r="Z289">
        <v>0</v>
      </c>
      <c r="AB289" t="s">
        <v>36611</v>
      </c>
      <c r="AF289" t="str">
        <f t="shared" si="4"/>
        <v>GREEN HOUSE, Amiran</v>
      </c>
    </row>
    <row r="290" spans="1:32" x14ac:dyDescent="0.35">
      <c r="A290" s="2" t="s">
        <v>36578</v>
      </c>
      <c r="B290" s="2" t="s">
        <v>36579</v>
      </c>
      <c r="C290" s="23">
        <v>1</v>
      </c>
      <c r="D290" s="11" t="b">
        <f>FALSE()</f>
        <v>0</v>
      </c>
      <c r="E290" s="11" t="b">
        <f>FALSE()</f>
        <v>0</v>
      </c>
      <c r="F290" s="2" t="s">
        <v>10</v>
      </c>
      <c r="G290" s="2" t="s">
        <v>10</v>
      </c>
      <c r="H290" s="2" t="s">
        <v>35778</v>
      </c>
      <c r="I290" s="11" t="b">
        <f>FALSE()</f>
        <v>0</v>
      </c>
      <c r="J290" s="24">
        <v>1200</v>
      </c>
      <c r="K290" s="24">
        <v>0</v>
      </c>
      <c r="L290" s="2" t="s">
        <v>10</v>
      </c>
      <c r="M290" t="str">
        <f>VLOOKUP(Table18[[#This Row],[No.]],N:O,2,FALSE)</f>
        <v>AXE, with handle</v>
      </c>
      <c r="N290" t="s">
        <v>36612</v>
      </c>
      <c r="O290" t="s">
        <v>36613</v>
      </c>
      <c r="P290">
        <v>0</v>
      </c>
      <c r="Q290">
        <v>0</v>
      </c>
      <c r="R290">
        <v>0</v>
      </c>
      <c r="S290">
        <v>180</v>
      </c>
      <c r="T290" t="s">
        <v>35778</v>
      </c>
      <c r="U290" t="s">
        <v>7105</v>
      </c>
      <c r="V290" t="s">
        <v>7105</v>
      </c>
      <c r="W290" t="s">
        <v>7133</v>
      </c>
      <c r="X290">
        <v>0</v>
      </c>
      <c r="Y290">
        <v>0</v>
      </c>
      <c r="Z290">
        <v>0</v>
      </c>
      <c r="AB290" t="s">
        <v>36614</v>
      </c>
      <c r="AF290" t="str">
        <f t="shared" si="4"/>
        <v>AXE, with handle</v>
      </c>
    </row>
    <row r="291" spans="1:32" x14ac:dyDescent="0.35">
      <c r="A291" s="2" t="s">
        <v>36581</v>
      </c>
      <c r="B291" s="2" t="s">
        <v>36582</v>
      </c>
      <c r="C291" s="23">
        <v>0</v>
      </c>
      <c r="D291" s="11" t="b">
        <f>FALSE()</f>
        <v>0</v>
      </c>
      <c r="E291" s="11" t="b">
        <f>FALSE()</f>
        <v>0</v>
      </c>
      <c r="F291" s="2" t="s">
        <v>10</v>
      </c>
      <c r="G291" s="2" t="s">
        <v>10</v>
      </c>
      <c r="H291" s="2" t="s">
        <v>35778</v>
      </c>
      <c r="I291" s="11" t="b">
        <f>TRUE()</f>
        <v>1</v>
      </c>
      <c r="J291" s="24">
        <v>0</v>
      </c>
      <c r="K291" s="24">
        <v>0</v>
      </c>
      <c r="L291" s="2" t="s">
        <v>10</v>
      </c>
      <c r="M291" t="str">
        <f>VLOOKUP(Table18[[#This Row],[No.]],N:O,2,FALSE)</f>
        <v>HOE, head only,</v>
      </c>
      <c r="N291" t="s">
        <v>36615</v>
      </c>
      <c r="O291" t="s">
        <v>36616</v>
      </c>
      <c r="P291">
        <v>28</v>
      </c>
      <c r="Q291">
        <v>28</v>
      </c>
      <c r="R291">
        <v>28</v>
      </c>
      <c r="S291">
        <v>11</v>
      </c>
      <c r="T291" t="s">
        <v>35778</v>
      </c>
      <c r="U291" t="s">
        <v>7105</v>
      </c>
      <c r="V291" t="s">
        <v>7105</v>
      </c>
      <c r="W291" t="s">
        <v>7105</v>
      </c>
      <c r="X291">
        <v>120</v>
      </c>
      <c r="Y291">
        <v>0</v>
      </c>
      <c r="Z291">
        <v>0</v>
      </c>
      <c r="AB291" t="s">
        <v>36617</v>
      </c>
      <c r="AF291" t="str">
        <f t="shared" si="4"/>
        <v>HOE, head only,</v>
      </c>
    </row>
    <row r="292" spans="1:32" x14ac:dyDescent="0.35">
      <c r="A292" s="2" t="s">
        <v>36584</v>
      </c>
      <c r="B292" s="2" t="s">
        <v>36585</v>
      </c>
      <c r="C292" s="23">
        <v>0</v>
      </c>
      <c r="D292" s="11" t="b">
        <f>FALSE()</f>
        <v>0</v>
      </c>
      <c r="E292" s="11" t="b">
        <f>FALSE()</f>
        <v>0</v>
      </c>
      <c r="F292" s="2" t="s">
        <v>10</v>
      </c>
      <c r="G292" s="2" t="s">
        <v>10</v>
      </c>
      <c r="H292" s="2" t="s">
        <v>35778</v>
      </c>
      <c r="I292" s="11" t="b">
        <f>FALSE()</f>
        <v>0</v>
      </c>
      <c r="J292" s="24">
        <v>0</v>
      </c>
      <c r="K292" s="24">
        <v>0</v>
      </c>
      <c r="L292" s="2" t="s">
        <v>10</v>
      </c>
      <c r="M292" t="str">
        <f>VLOOKUP(Table18[[#This Row],[No.]],N:O,2,FALSE)</f>
        <v>HOE STICK, wooden handle only</v>
      </c>
      <c r="N292" t="s">
        <v>36618</v>
      </c>
      <c r="O292" t="s">
        <v>36619</v>
      </c>
      <c r="P292">
        <v>0</v>
      </c>
      <c r="Q292">
        <v>0</v>
      </c>
      <c r="R292">
        <v>0</v>
      </c>
      <c r="S292">
        <v>0</v>
      </c>
      <c r="T292" t="s">
        <v>35778</v>
      </c>
      <c r="U292" t="s">
        <v>7105</v>
      </c>
      <c r="V292" t="s">
        <v>7105</v>
      </c>
      <c r="W292" t="s">
        <v>7133</v>
      </c>
      <c r="X292">
        <v>0</v>
      </c>
      <c r="Y292">
        <v>0</v>
      </c>
      <c r="Z292">
        <v>0</v>
      </c>
      <c r="AB292" t="s">
        <v>36620</v>
      </c>
      <c r="AF292" t="str">
        <f t="shared" si="4"/>
        <v>HOE STICK, wooden handle only</v>
      </c>
    </row>
    <row r="293" spans="1:32" x14ac:dyDescent="0.35">
      <c r="A293" s="2" t="s">
        <v>36587</v>
      </c>
      <c r="B293" s="2" t="s">
        <v>36588</v>
      </c>
      <c r="C293" s="23">
        <v>155</v>
      </c>
      <c r="D293" s="11" t="b">
        <f>FALSE()</f>
        <v>0</v>
      </c>
      <c r="E293" s="11" t="b">
        <f>FALSE()</f>
        <v>0</v>
      </c>
      <c r="F293" s="2" t="s">
        <v>10</v>
      </c>
      <c r="G293" s="2" t="s">
        <v>10</v>
      </c>
      <c r="H293" s="2" t="s">
        <v>35778</v>
      </c>
      <c r="I293" s="11" t="b">
        <f>FALSE()</f>
        <v>0</v>
      </c>
      <c r="J293" s="24">
        <v>450</v>
      </c>
      <c r="K293" s="24">
        <v>0</v>
      </c>
      <c r="L293" s="2" t="s">
        <v>10</v>
      </c>
      <c r="M293" t="str">
        <f>VLOOKUP(Table18[[#This Row],[No.]],N:O,2,FALSE)</f>
        <v>HOE, with long handle</v>
      </c>
      <c r="N293" t="s">
        <v>36621</v>
      </c>
      <c r="O293" t="s">
        <v>36622</v>
      </c>
      <c r="P293">
        <v>3</v>
      </c>
      <c r="Q293">
        <v>3</v>
      </c>
      <c r="R293">
        <v>3</v>
      </c>
      <c r="S293">
        <v>8</v>
      </c>
      <c r="T293" t="s">
        <v>35778</v>
      </c>
      <c r="U293" t="s">
        <v>7105</v>
      </c>
      <c r="V293" t="s">
        <v>7105</v>
      </c>
      <c r="W293" t="s">
        <v>7105</v>
      </c>
      <c r="X293">
        <v>0</v>
      </c>
      <c r="Y293">
        <v>0</v>
      </c>
      <c r="Z293">
        <v>0</v>
      </c>
      <c r="AF293" t="str">
        <f t="shared" si="4"/>
        <v>HOE, with long handle</v>
      </c>
    </row>
    <row r="294" spans="1:32" x14ac:dyDescent="0.35">
      <c r="A294" s="2" t="s">
        <v>36590</v>
      </c>
      <c r="B294" s="2" t="s">
        <v>36591</v>
      </c>
      <c r="C294" s="23">
        <v>0</v>
      </c>
      <c r="D294" s="11" t="b">
        <f>FALSE()</f>
        <v>0</v>
      </c>
      <c r="E294" s="11" t="b">
        <f>FALSE()</f>
        <v>0</v>
      </c>
      <c r="F294" s="2" t="s">
        <v>10</v>
      </c>
      <c r="G294" s="2" t="s">
        <v>10</v>
      </c>
      <c r="H294" s="2" t="s">
        <v>35778</v>
      </c>
      <c r="I294" s="11" t="b">
        <f>FALSE()</f>
        <v>0</v>
      </c>
      <c r="J294" s="24">
        <v>0</v>
      </c>
      <c r="K294" s="24">
        <v>0</v>
      </c>
      <c r="L294" s="2" t="s">
        <v>10</v>
      </c>
      <c r="M294" t="str">
        <f>VLOOKUP(Table18[[#This Row],[No.]],N:O,2,FALSE)</f>
        <v>MACHETTE, approx.500mm</v>
      </c>
      <c r="N294" t="s">
        <v>36623</v>
      </c>
      <c r="O294" t="s">
        <v>36624</v>
      </c>
      <c r="P294">
        <v>10</v>
      </c>
      <c r="Q294">
        <v>10</v>
      </c>
      <c r="R294">
        <v>10</v>
      </c>
      <c r="S294">
        <v>2</v>
      </c>
      <c r="T294" t="s">
        <v>35778</v>
      </c>
      <c r="U294" t="s">
        <v>7105</v>
      </c>
      <c r="V294" t="s">
        <v>7105</v>
      </c>
      <c r="W294" t="s">
        <v>7105</v>
      </c>
      <c r="X294">
        <v>0</v>
      </c>
      <c r="Y294">
        <v>0</v>
      </c>
      <c r="Z294">
        <v>0</v>
      </c>
      <c r="AF294" t="str">
        <f t="shared" si="4"/>
        <v>MACHETTE, approx.500mm</v>
      </c>
    </row>
    <row r="295" spans="1:32" x14ac:dyDescent="0.35">
      <c r="A295" s="2" t="s">
        <v>36593</v>
      </c>
      <c r="B295" s="2" t="s">
        <v>36594</v>
      </c>
      <c r="C295" s="23">
        <v>32</v>
      </c>
      <c r="D295" s="11" t="b">
        <f>FALSE()</f>
        <v>0</v>
      </c>
      <c r="E295" s="11" t="b">
        <f>FALSE()</f>
        <v>0</v>
      </c>
      <c r="F295" s="2" t="s">
        <v>10</v>
      </c>
      <c r="G295" s="2" t="s">
        <v>10</v>
      </c>
      <c r="H295" s="2" t="s">
        <v>35778</v>
      </c>
      <c r="I295" s="11" t="b">
        <f>FALSE()</f>
        <v>0</v>
      </c>
      <c r="J295" s="24">
        <v>0</v>
      </c>
      <c r="K295" s="24">
        <v>0</v>
      </c>
      <c r="L295" s="2" t="s">
        <v>10</v>
      </c>
      <c r="M295" t="str">
        <f>VLOOKUP(Table18[[#This Row],[No.]],N:O,2,FALSE)</f>
        <v>Rakes without  handle</v>
      </c>
      <c r="N295" s="4" t="s">
        <v>36625</v>
      </c>
      <c r="O295" s="4" t="s">
        <v>36626</v>
      </c>
      <c r="P295" s="4">
        <v>5</v>
      </c>
      <c r="Q295">
        <v>5</v>
      </c>
      <c r="R295">
        <v>5</v>
      </c>
      <c r="S295">
        <v>0</v>
      </c>
      <c r="T295" t="s">
        <v>35778</v>
      </c>
      <c r="U295" t="s">
        <v>7105</v>
      </c>
      <c r="V295" t="s">
        <v>7105</v>
      </c>
      <c r="W295" t="s">
        <v>7105</v>
      </c>
      <c r="X295">
        <v>0</v>
      </c>
      <c r="Y295">
        <v>0</v>
      </c>
      <c r="Z295">
        <v>0</v>
      </c>
      <c r="AF295" t="str">
        <f t="shared" si="4"/>
        <v>Rakes without  handle</v>
      </c>
    </row>
    <row r="296" spans="1:32" x14ac:dyDescent="0.35">
      <c r="A296" s="2" t="s">
        <v>36596</v>
      </c>
      <c r="B296" s="2" t="s">
        <v>36597</v>
      </c>
      <c r="C296" s="23">
        <v>10</v>
      </c>
      <c r="D296" s="11" t="b">
        <f>FALSE()</f>
        <v>0</v>
      </c>
      <c r="E296" s="11" t="b">
        <f>FALSE()</f>
        <v>0</v>
      </c>
      <c r="F296" s="2" t="s">
        <v>10</v>
      </c>
      <c r="G296" s="2" t="s">
        <v>10</v>
      </c>
      <c r="H296" s="2" t="s">
        <v>35778</v>
      </c>
      <c r="I296" s="11" t="b">
        <f>FALSE()</f>
        <v>0</v>
      </c>
      <c r="J296" s="24">
        <v>0</v>
      </c>
      <c r="K296" s="24">
        <v>0</v>
      </c>
      <c r="L296" s="2" t="s">
        <v>10</v>
      </c>
      <c r="M296" t="str">
        <f>VLOOKUP(Table18[[#This Row],[No.]],N:O,2,FALSE)</f>
        <v>SHOVEL, round point</v>
      </c>
      <c r="N296" s="4" t="s">
        <v>36627</v>
      </c>
      <c r="O296" s="4" t="s">
        <v>36628</v>
      </c>
      <c r="P296" s="4">
        <v>5</v>
      </c>
      <c r="Q296">
        <v>5</v>
      </c>
      <c r="R296">
        <v>5</v>
      </c>
      <c r="S296">
        <v>100</v>
      </c>
      <c r="T296" t="s">
        <v>35778</v>
      </c>
      <c r="U296" t="s">
        <v>7105</v>
      </c>
      <c r="V296" t="s">
        <v>7105</v>
      </c>
      <c r="W296" t="s">
        <v>7105</v>
      </c>
      <c r="X296">
        <v>0</v>
      </c>
      <c r="Y296">
        <v>0</v>
      </c>
      <c r="Z296">
        <v>0</v>
      </c>
      <c r="AF296" t="str">
        <f t="shared" si="4"/>
        <v>SHOVEL, round point</v>
      </c>
    </row>
    <row r="297" spans="1:32" x14ac:dyDescent="0.35">
      <c r="A297" s="2" t="s">
        <v>36599</v>
      </c>
      <c r="B297" s="2" t="s">
        <v>36552</v>
      </c>
      <c r="C297" s="23">
        <v>30</v>
      </c>
      <c r="D297" s="11" t="b">
        <f>FALSE()</f>
        <v>0</v>
      </c>
      <c r="E297" s="11" t="b">
        <f>FALSE()</f>
        <v>0</v>
      </c>
      <c r="F297" s="2" t="s">
        <v>10</v>
      </c>
      <c r="G297" s="2" t="s">
        <v>10</v>
      </c>
      <c r="H297" s="2" t="s">
        <v>35778</v>
      </c>
      <c r="I297" s="11" t="b">
        <f>FALSE()</f>
        <v>0</v>
      </c>
      <c r="J297" s="24">
        <v>500</v>
      </c>
      <c r="K297" s="24">
        <v>0</v>
      </c>
      <c r="L297" s="2" t="s">
        <v>10</v>
      </c>
      <c r="M297" t="str">
        <f>VLOOKUP(Table18[[#This Row],[No.]],N:O,2,FALSE)</f>
        <v>Watering Can</v>
      </c>
      <c r="N297" s="4" t="s">
        <v>36629</v>
      </c>
      <c r="O297" s="4" t="s">
        <v>36630</v>
      </c>
      <c r="P297" s="4">
        <v>1276</v>
      </c>
      <c r="Q297" s="22">
        <v>1276</v>
      </c>
      <c r="R297" s="4">
        <v>1276</v>
      </c>
      <c r="S297">
        <v>91</v>
      </c>
      <c r="T297" t="s">
        <v>35778</v>
      </c>
      <c r="U297" t="s">
        <v>7105</v>
      </c>
      <c r="V297" t="s">
        <v>7105</v>
      </c>
      <c r="W297" t="s">
        <v>7105</v>
      </c>
      <c r="X297">
        <v>0</v>
      </c>
      <c r="Y297">
        <v>0</v>
      </c>
      <c r="Z297">
        <v>0</v>
      </c>
      <c r="AF297" t="str">
        <f t="shared" si="4"/>
        <v>Watering Can</v>
      </c>
    </row>
    <row r="298" spans="1:32" x14ac:dyDescent="0.35">
      <c r="A298" s="2" t="s">
        <v>36600</v>
      </c>
      <c r="B298" s="2" t="s">
        <v>36601</v>
      </c>
      <c r="C298" s="23">
        <v>6</v>
      </c>
      <c r="D298" s="11" t="b">
        <f>FALSE()</f>
        <v>0</v>
      </c>
      <c r="E298" s="11" t="b">
        <f>FALSE()</f>
        <v>0</v>
      </c>
      <c r="F298" s="2" t="s">
        <v>10</v>
      </c>
      <c r="G298" s="2" t="s">
        <v>10</v>
      </c>
      <c r="H298" s="2" t="s">
        <v>36465</v>
      </c>
      <c r="I298" s="11" t="b">
        <f>FALSE()</f>
        <v>0</v>
      </c>
      <c r="J298" s="24">
        <v>2560</v>
      </c>
      <c r="K298" s="24">
        <v>0</v>
      </c>
      <c r="L298" s="2" t="s">
        <v>10</v>
      </c>
      <c r="M298" t="str">
        <f>VLOOKUP(Table18[[#This Row],[No.]],N:O,2,FALSE)</f>
        <v>Sisal Twin - 2 Kgs</v>
      </c>
      <c r="N298" s="4" t="s">
        <v>36631</v>
      </c>
      <c r="O298" s="4" t="s">
        <v>36632</v>
      </c>
      <c r="P298" s="4">
        <v>3</v>
      </c>
      <c r="Q298">
        <v>3</v>
      </c>
      <c r="R298">
        <v>3</v>
      </c>
      <c r="S298">
        <v>0</v>
      </c>
      <c r="T298" t="s">
        <v>35778</v>
      </c>
      <c r="U298" t="s">
        <v>7105</v>
      </c>
      <c r="V298" t="s">
        <v>7105</v>
      </c>
      <c r="W298" t="s">
        <v>7105</v>
      </c>
      <c r="X298">
        <v>0</v>
      </c>
      <c r="Y298">
        <v>0</v>
      </c>
      <c r="Z298">
        <v>0</v>
      </c>
      <c r="AF298" t="str">
        <f t="shared" si="4"/>
        <v>Sisal Twin - 2 Kgs</v>
      </c>
    </row>
    <row r="299" spans="1:32" x14ac:dyDescent="0.35">
      <c r="A299" s="2" t="s">
        <v>36603</v>
      </c>
      <c r="B299" s="2" t="s">
        <v>36604</v>
      </c>
      <c r="C299" s="23">
        <v>5128</v>
      </c>
      <c r="D299" s="11" t="b">
        <f>FALSE()</f>
        <v>0</v>
      </c>
      <c r="E299" s="11" t="b">
        <f>FALSE()</f>
        <v>0</v>
      </c>
      <c r="F299" s="2" t="s">
        <v>10</v>
      </c>
      <c r="G299" s="2" t="s">
        <v>10</v>
      </c>
      <c r="H299" s="2" t="s">
        <v>35778</v>
      </c>
      <c r="I299" s="11" t="b">
        <f>FALSE()</f>
        <v>0</v>
      </c>
      <c r="J299" s="24">
        <v>525</v>
      </c>
      <c r="K299" s="24">
        <v>0</v>
      </c>
      <c r="L299" s="2" t="s">
        <v>10</v>
      </c>
      <c r="M299" t="str">
        <f>VLOOKUP(Table18[[#This Row],[No.]],N:O,2,FALSE)</f>
        <v>Poles</v>
      </c>
      <c r="N299" s="4" t="s">
        <v>36633</v>
      </c>
      <c r="O299" s="4" t="s">
        <v>36634</v>
      </c>
      <c r="P299" s="4">
        <v>1</v>
      </c>
      <c r="Q299">
        <v>1</v>
      </c>
      <c r="R299">
        <v>1</v>
      </c>
      <c r="S299">
        <v>0</v>
      </c>
      <c r="T299" t="s">
        <v>35778</v>
      </c>
      <c r="U299" t="s">
        <v>7105</v>
      </c>
      <c r="V299" t="s">
        <v>7105</v>
      </c>
      <c r="W299" t="s">
        <v>7105</v>
      </c>
      <c r="X299">
        <v>0</v>
      </c>
      <c r="Y299">
        <v>0</v>
      </c>
      <c r="Z299">
        <v>0</v>
      </c>
      <c r="AF299" t="str">
        <f t="shared" si="4"/>
        <v>Poles</v>
      </c>
    </row>
    <row r="300" spans="1:32" x14ac:dyDescent="0.35">
      <c r="A300" s="2" t="s">
        <v>36606</v>
      </c>
      <c r="B300" s="2" t="s">
        <v>36607</v>
      </c>
      <c r="C300" s="23">
        <v>0</v>
      </c>
      <c r="D300" s="11" t="b">
        <f>FALSE()</f>
        <v>0</v>
      </c>
      <c r="E300" s="11" t="b">
        <f>FALSE()</f>
        <v>0</v>
      </c>
      <c r="F300" s="2" t="s">
        <v>10</v>
      </c>
      <c r="G300" s="2" t="s">
        <v>10</v>
      </c>
      <c r="H300" s="2" t="s">
        <v>35778</v>
      </c>
      <c r="I300" s="11" t="b">
        <f>TRUE()</f>
        <v>1</v>
      </c>
      <c r="J300" s="24">
        <v>0</v>
      </c>
      <c r="K300" s="24">
        <v>0</v>
      </c>
      <c r="L300" s="2" t="s">
        <v>10</v>
      </c>
      <c r="M300" t="str">
        <f>VLOOKUP(Table18[[#This Row],[No.]],N:O,2,FALSE)</f>
        <v>Oxygen Plough</v>
      </c>
      <c r="N300" t="s">
        <v>36635</v>
      </c>
      <c r="O300" t="s">
        <v>36636</v>
      </c>
      <c r="P300">
        <v>10</v>
      </c>
      <c r="Q300">
        <v>10</v>
      </c>
      <c r="R300">
        <v>10</v>
      </c>
      <c r="S300">
        <v>10</v>
      </c>
      <c r="T300" t="s">
        <v>35778</v>
      </c>
      <c r="U300" t="s">
        <v>7105</v>
      </c>
      <c r="V300" t="s">
        <v>7105</v>
      </c>
      <c r="W300" t="s">
        <v>7105</v>
      </c>
      <c r="X300">
        <v>0</v>
      </c>
      <c r="Y300">
        <v>0</v>
      </c>
      <c r="Z300">
        <v>0</v>
      </c>
      <c r="AF300" t="str">
        <f t="shared" si="4"/>
        <v>Oxygen Plough</v>
      </c>
    </row>
    <row r="301" spans="1:32" x14ac:dyDescent="0.35">
      <c r="A301" s="2" t="s">
        <v>36609</v>
      </c>
      <c r="B301" s="2" t="s">
        <v>36610</v>
      </c>
      <c r="C301" s="23">
        <v>28</v>
      </c>
      <c r="D301" s="11" t="b">
        <f>FALSE()</f>
        <v>0</v>
      </c>
      <c r="E301" s="11" t="b">
        <f>FALSE()</f>
        <v>0</v>
      </c>
      <c r="F301" s="2" t="s">
        <v>10</v>
      </c>
      <c r="G301" s="2" t="s">
        <v>10</v>
      </c>
      <c r="H301" s="2" t="s">
        <v>35778</v>
      </c>
      <c r="I301" s="11" t="b">
        <f>FALSE()</f>
        <v>0</v>
      </c>
      <c r="J301" s="24">
        <v>125</v>
      </c>
      <c r="K301" s="24">
        <v>0</v>
      </c>
      <c r="L301" s="2" t="s">
        <v>10</v>
      </c>
      <c r="M301" t="str">
        <f>VLOOKUP(Table18[[#This Row],[No.]],N:O,2,FALSE)</f>
        <v>Grass slasher</v>
      </c>
      <c r="N301" s="4" t="s">
        <v>36637</v>
      </c>
      <c r="O301" s="4" t="s">
        <v>36638</v>
      </c>
      <c r="P301" s="4">
        <v>10</v>
      </c>
      <c r="Q301">
        <v>10</v>
      </c>
      <c r="R301">
        <v>10</v>
      </c>
      <c r="S301">
        <v>0</v>
      </c>
      <c r="T301" t="s">
        <v>35778</v>
      </c>
      <c r="U301" t="s">
        <v>7105</v>
      </c>
      <c r="V301" t="s">
        <v>7105</v>
      </c>
      <c r="W301" t="s">
        <v>7105</v>
      </c>
      <c r="X301">
        <v>0</v>
      </c>
      <c r="Y301">
        <v>0</v>
      </c>
      <c r="Z301">
        <v>0</v>
      </c>
      <c r="AF301" t="str">
        <f t="shared" si="4"/>
        <v>Grass slasher</v>
      </c>
    </row>
    <row r="302" spans="1:32" x14ac:dyDescent="0.35">
      <c r="A302" s="2" t="s">
        <v>36612</v>
      </c>
      <c r="B302" s="2" t="s">
        <v>36613</v>
      </c>
      <c r="C302" s="23">
        <v>0</v>
      </c>
      <c r="D302" s="11" t="b">
        <f>FALSE()</f>
        <v>0</v>
      </c>
      <c r="E302" s="11" t="b">
        <f>FALSE()</f>
        <v>0</v>
      </c>
      <c r="F302" s="2" t="s">
        <v>10</v>
      </c>
      <c r="G302" s="2" t="s">
        <v>10</v>
      </c>
      <c r="H302" s="2" t="s">
        <v>35778</v>
      </c>
      <c r="I302" s="11" t="b">
        <f>TRUE()</f>
        <v>1</v>
      </c>
      <c r="J302" s="24">
        <v>0</v>
      </c>
      <c r="K302" s="24">
        <v>0</v>
      </c>
      <c r="L302" s="2" t="s">
        <v>10</v>
      </c>
      <c r="M302" t="str">
        <f>VLOOKUP(Table18[[#This Row],[No.]],N:O,2,FALSE)</f>
        <v>Kababas for basin construction</v>
      </c>
      <c r="N302" t="s">
        <v>36639</v>
      </c>
      <c r="O302" t="s">
        <v>36640</v>
      </c>
      <c r="P302">
        <v>4</v>
      </c>
      <c r="Q302">
        <v>4</v>
      </c>
      <c r="R302">
        <v>4</v>
      </c>
      <c r="S302">
        <v>33</v>
      </c>
      <c r="T302" t="s">
        <v>35778</v>
      </c>
      <c r="U302" t="s">
        <v>7105</v>
      </c>
      <c r="V302" t="s">
        <v>7105</v>
      </c>
      <c r="W302" t="s">
        <v>7105</v>
      </c>
      <c r="X302">
        <v>250</v>
      </c>
      <c r="Y302">
        <v>0</v>
      </c>
      <c r="Z302">
        <v>0</v>
      </c>
      <c r="AB302" t="s">
        <v>36641</v>
      </c>
      <c r="AF302" t="str">
        <f t="shared" si="4"/>
        <v>Kababas for basin construction</v>
      </c>
    </row>
    <row r="303" spans="1:32" x14ac:dyDescent="0.35">
      <c r="A303" s="2" t="s">
        <v>36615</v>
      </c>
      <c r="B303" s="2" t="s">
        <v>36616</v>
      </c>
      <c r="C303" s="23">
        <v>28</v>
      </c>
      <c r="D303" s="11" t="b">
        <f>FALSE()</f>
        <v>0</v>
      </c>
      <c r="E303" s="11" t="b">
        <f>FALSE()</f>
        <v>0</v>
      </c>
      <c r="F303" s="2" t="s">
        <v>10</v>
      </c>
      <c r="G303" s="2" t="s">
        <v>10</v>
      </c>
      <c r="H303" s="2" t="s">
        <v>35778</v>
      </c>
      <c r="I303" s="11" t="b">
        <f>FALSE()</f>
        <v>0</v>
      </c>
      <c r="J303" s="24">
        <v>120</v>
      </c>
      <c r="K303" s="24">
        <v>0</v>
      </c>
      <c r="L303" s="2" t="s">
        <v>10</v>
      </c>
      <c r="M303" t="str">
        <f>VLOOKUP(Table18[[#This Row],[No.]],N:O,2,FALSE)</f>
        <v>Sharpening File</v>
      </c>
      <c r="N303" t="s">
        <v>36642</v>
      </c>
      <c r="O303" t="s">
        <v>36643</v>
      </c>
      <c r="P303">
        <v>0</v>
      </c>
      <c r="Q303">
        <v>0</v>
      </c>
      <c r="R303">
        <v>0</v>
      </c>
      <c r="S303">
        <v>3</v>
      </c>
      <c r="T303" t="s">
        <v>35778</v>
      </c>
      <c r="U303" t="s">
        <v>7105</v>
      </c>
      <c r="V303" t="s">
        <v>7105</v>
      </c>
      <c r="W303" t="s">
        <v>7133</v>
      </c>
      <c r="X303">
        <v>0</v>
      </c>
      <c r="Y303">
        <v>0</v>
      </c>
      <c r="Z303">
        <v>0</v>
      </c>
      <c r="AB303" t="s">
        <v>36644</v>
      </c>
      <c r="AF303" t="str">
        <f t="shared" si="4"/>
        <v>Sharpening File</v>
      </c>
    </row>
    <row r="304" spans="1:32" x14ac:dyDescent="0.35">
      <c r="A304" s="2" t="s">
        <v>36618</v>
      </c>
      <c r="B304" s="2" t="s">
        <v>36619</v>
      </c>
      <c r="C304" s="23">
        <v>0</v>
      </c>
      <c r="D304" s="11" t="b">
        <f>FALSE()</f>
        <v>0</v>
      </c>
      <c r="E304" s="11" t="b">
        <f>FALSE()</f>
        <v>0</v>
      </c>
      <c r="F304" s="2" t="s">
        <v>10</v>
      </c>
      <c r="G304" s="2" t="s">
        <v>10</v>
      </c>
      <c r="H304" s="2" t="s">
        <v>35778</v>
      </c>
      <c r="I304" s="11" t="b">
        <f>TRUE()</f>
        <v>1</v>
      </c>
      <c r="J304" s="24">
        <v>0</v>
      </c>
      <c r="K304" s="24">
        <v>0</v>
      </c>
      <c r="L304" s="2" t="s">
        <v>10</v>
      </c>
      <c r="M304" t="str">
        <f>VLOOKUP(Table18[[#This Row],[No.]],N:O,2,FALSE)</f>
        <v>Trowel</v>
      </c>
      <c r="N304" t="s">
        <v>36645</v>
      </c>
      <c r="O304" t="s">
        <v>36646</v>
      </c>
      <c r="P304">
        <v>49</v>
      </c>
      <c r="Q304">
        <v>49</v>
      </c>
      <c r="R304">
        <v>49</v>
      </c>
      <c r="S304">
        <v>103</v>
      </c>
      <c r="T304" t="s">
        <v>35778</v>
      </c>
      <c r="U304" t="s">
        <v>7105</v>
      </c>
      <c r="V304" t="s">
        <v>7105</v>
      </c>
      <c r="W304" t="s">
        <v>7105</v>
      </c>
      <c r="X304">
        <v>160</v>
      </c>
      <c r="Y304">
        <v>0</v>
      </c>
      <c r="Z304">
        <v>0</v>
      </c>
      <c r="AB304" t="s">
        <v>36647</v>
      </c>
      <c r="AF304" t="str">
        <f t="shared" si="4"/>
        <v>Trowel</v>
      </c>
    </row>
    <row r="305" spans="1:32" x14ac:dyDescent="0.35">
      <c r="A305" s="2" t="s">
        <v>36621</v>
      </c>
      <c r="B305" s="2" t="s">
        <v>36622</v>
      </c>
      <c r="C305" s="23">
        <v>3</v>
      </c>
      <c r="D305" s="11" t="b">
        <f>FALSE()</f>
        <v>0</v>
      </c>
      <c r="E305" s="11" t="b">
        <f>FALSE()</f>
        <v>0</v>
      </c>
      <c r="F305" s="2" t="s">
        <v>10</v>
      </c>
      <c r="G305" s="2" t="s">
        <v>10</v>
      </c>
      <c r="H305" s="2" t="s">
        <v>35778</v>
      </c>
      <c r="I305" s="11" t="b">
        <f>FALSE()</f>
        <v>0</v>
      </c>
      <c r="J305" s="24">
        <v>0</v>
      </c>
      <c r="K305" s="24">
        <v>0</v>
      </c>
      <c r="L305" s="2" t="s">
        <v>10</v>
      </c>
      <c r="M305" t="str">
        <f>VLOOKUP(Table18[[#This Row],[No.]],N:O,2,FALSE)</f>
        <v>Honey Extrator</v>
      </c>
      <c r="N305" t="s">
        <v>36648</v>
      </c>
      <c r="O305" s="4" t="s">
        <v>36649</v>
      </c>
      <c r="P305" s="4">
        <v>90</v>
      </c>
      <c r="Q305">
        <v>90</v>
      </c>
      <c r="R305">
        <v>90</v>
      </c>
      <c r="S305">
        <v>134</v>
      </c>
      <c r="T305" t="s">
        <v>36576</v>
      </c>
      <c r="U305" t="s">
        <v>7105</v>
      </c>
      <c r="V305" t="s">
        <v>7105</v>
      </c>
      <c r="W305" t="s">
        <v>7105</v>
      </c>
      <c r="X305">
        <v>0</v>
      </c>
      <c r="Y305">
        <v>0</v>
      </c>
      <c r="Z305">
        <v>0</v>
      </c>
      <c r="AB305" t="s">
        <v>36650</v>
      </c>
      <c r="AF305" t="str">
        <f t="shared" si="4"/>
        <v>Honey Extrator</v>
      </c>
    </row>
    <row r="306" spans="1:32" x14ac:dyDescent="0.35">
      <c r="A306" s="2" t="s">
        <v>36623</v>
      </c>
      <c r="B306" s="2" t="s">
        <v>36624</v>
      </c>
      <c r="C306" s="23">
        <v>10</v>
      </c>
      <c r="D306" s="11" t="b">
        <f>FALSE()</f>
        <v>0</v>
      </c>
      <c r="E306" s="11" t="b">
        <f>FALSE()</f>
        <v>0</v>
      </c>
      <c r="F306" s="2" t="s">
        <v>10</v>
      </c>
      <c r="G306" s="2" t="s">
        <v>10</v>
      </c>
      <c r="H306" s="2" t="s">
        <v>35778</v>
      </c>
      <c r="I306" s="11" t="b">
        <f>FALSE()</f>
        <v>0</v>
      </c>
      <c r="J306" s="24">
        <v>0</v>
      </c>
      <c r="K306" s="24">
        <v>0</v>
      </c>
      <c r="L306" s="2" t="s">
        <v>10</v>
      </c>
      <c r="M306" t="str">
        <f>VLOOKUP(Table18[[#This Row],[No.]],N:O,2,FALSE)</f>
        <v>Smokers</v>
      </c>
      <c r="N306" t="s">
        <v>36651</v>
      </c>
      <c r="O306" t="s">
        <v>36652</v>
      </c>
      <c r="P306">
        <v>0</v>
      </c>
      <c r="Q306">
        <v>0</v>
      </c>
      <c r="R306">
        <v>0</v>
      </c>
      <c r="S306">
        <v>0</v>
      </c>
      <c r="T306" t="s">
        <v>35778</v>
      </c>
      <c r="U306" t="s">
        <v>7105</v>
      </c>
      <c r="V306" t="s">
        <v>7105</v>
      </c>
      <c r="W306" t="s">
        <v>7133</v>
      </c>
      <c r="X306">
        <v>0</v>
      </c>
      <c r="Y306">
        <v>0</v>
      </c>
      <c r="Z306">
        <v>0</v>
      </c>
      <c r="AB306" t="s">
        <v>36653</v>
      </c>
      <c r="AF306" t="str">
        <f t="shared" si="4"/>
        <v>Smokers</v>
      </c>
    </row>
    <row r="307" spans="1:32" x14ac:dyDescent="0.35">
      <c r="A307" s="2" t="s">
        <v>36625</v>
      </c>
      <c r="B307" s="2" t="s">
        <v>36626</v>
      </c>
      <c r="C307" s="23">
        <v>5</v>
      </c>
      <c r="D307" s="11" t="b">
        <f>FALSE()</f>
        <v>0</v>
      </c>
      <c r="E307" s="11" t="b">
        <f>FALSE()</f>
        <v>0</v>
      </c>
      <c r="F307" s="2" t="s">
        <v>10</v>
      </c>
      <c r="G307" s="2" t="s">
        <v>10</v>
      </c>
      <c r="H307" s="2" t="s">
        <v>35778</v>
      </c>
      <c r="I307" s="11" t="b">
        <f>FALSE()</f>
        <v>0</v>
      </c>
      <c r="J307" s="24">
        <v>0</v>
      </c>
      <c r="K307" s="24">
        <v>0</v>
      </c>
      <c r="L307" s="2" t="s">
        <v>10</v>
      </c>
      <c r="M307" t="str">
        <f>VLOOKUP(Table18[[#This Row],[No.]],N:O,2,FALSE)</f>
        <v>Uncapping Fork</v>
      </c>
      <c r="N307" t="s">
        <v>36654</v>
      </c>
      <c r="O307" t="s">
        <v>36655</v>
      </c>
      <c r="P307">
        <v>1</v>
      </c>
      <c r="Q307">
        <v>1</v>
      </c>
      <c r="R307">
        <v>1</v>
      </c>
      <c r="S307">
        <v>38</v>
      </c>
      <c r="T307" t="s">
        <v>36576</v>
      </c>
      <c r="U307" t="s">
        <v>7105</v>
      </c>
      <c r="V307" t="s">
        <v>7105</v>
      </c>
      <c r="W307" t="s">
        <v>7105</v>
      </c>
      <c r="X307">
        <v>0</v>
      </c>
      <c r="Y307">
        <v>0</v>
      </c>
      <c r="Z307">
        <v>0</v>
      </c>
      <c r="AB307" t="s">
        <v>36656</v>
      </c>
      <c r="AF307" t="str">
        <f t="shared" si="4"/>
        <v>Uncapping Fork</v>
      </c>
    </row>
    <row r="308" spans="1:32" x14ac:dyDescent="0.35">
      <c r="A308" s="2" t="s">
        <v>36627</v>
      </c>
      <c r="B308" s="2" t="s">
        <v>36628</v>
      </c>
      <c r="C308" s="23">
        <v>5</v>
      </c>
      <c r="D308" s="11" t="b">
        <f>FALSE()</f>
        <v>0</v>
      </c>
      <c r="E308" s="11" t="b">
        <f>FALSE()</f>
        <v>0</v>
      </c>
      <c r="F308" s="2" t="s">
        <v>10</v>
      </c>
      <c r="G308" s="2" t="s">
        <v>10</v>
      </c>
      <c r="H308" s="2" t="s">
        <v>35778</v>
      </c>
      <c r="I308" s="11" t="b">
        <f>FALSE()</f>
        <v>0</v>
      </c>
      <c r="J308" s="24">
        <v>0</v>
      </c>
      <c r="K308" s="24">
        <v>0</v>
      </c>
      <c r="L308" s="2" t="s">
        <v>10</v>
      </c>
      <c r="M308" t="str">
        <f>VLOOKUP(Table18[[#This Row],[No.]],N:O,2,FALSE)</f>
        <v>Bee Brushes</v>
      </c>
      <c r="N308" s="4" t="s">
        <v>36657</v>
      </c>
      <c r="O308" s="4" t="s">
        <v>36658</v>
      </c>
      <c r="P308" s="4">
        <v>0</v>
      </c>
      <c r="Q308">
        <v>0</v>
      </c>
      <c r="R308">
        <v>0</v>
      </c>
      <c r="S308">
        <v>0</v>
      </c>
      <c r="T308" t="s">
        <v>35778</v>
      </c>
      <c r="U308" t="s">
        <v>7105</v>
      </c>
      <c r="V308" t="s">
        <v>7105</v>
      </c>
      <c r="W308" t="s">
        <v>7105</v>
      </c>
      <c r="X308">
        <v>0</v>
      </c>
      <c r="Y308">
        <v>0</v>
      </c>
      <c r="Z308">
        <v>0</v>
      </c>
      <c r="AB308" t="s">
        <v>36659</v>
      </c>
      <c r="AF308" t="str">
        <f t="shared" si="4"/>
        <v>Bee Brushes</v>
      </c>
    </row>
    <row r="309" spans="1:32" x14ac:dyDescent="0.35">
      <c r="A309" s="2" t="s">
        <v>36629</v>
      </c>
      <c r="B309" s="2" t="s">
        <v>36630</v>
      </c>
      <c r="C309" s="23">
        <v>1276</v>
      </c>
      <c r="D309" s="11" t="b">
        <f>FALSE()</f>
        <v>0</v>
      </c>
      <c r="E309" s="11" t="b">
        <f>FALSE()</f>
        <v>0</v>
      </c>
      <c r="F309" s="2" t="s">
        <v>10</v>
      </c>
      <c r="G309" s="2" t="s">
        <v>10</v>
      </c>
      <c r="H309" s="2" t="s">
        <v>35778</v>
      </c>
      <c r="I309" s="11" t="b">
        <f>FALSE()</f>
        <v>0</v>
      </c>
      <c r="J309" s="24">
        <v>0</v>
      </c>
      <c r="K309" s="24">
        <v>0</v>
      </c>
      <c r="L309" s="2" t="s">
        <v>10</v>
      </c>
      <c r="M309" t="str">
        <f>VLOOKUP(Table18[[#This Row],[No.]],N:O,2,FALSE)</f>
        <v>Hive Tools</v>
      </c>
      <c r="N309" s="4" t="s">
        <v>36660</v>
      </c>
      <c r="O309" s="4" t="s">
        <v>36661</v>
      </c>
      <c r="P309" s="4">
        <v>0</v>
      </c>
      <c r="Q309">
        <v>0</v>
      </c>
      <c r="R309">
        <v>0</v>
      </c>
      <c r="S309">
        <v>0</v>
      </c>
      <c r="T309" t="s">
        <v>35778</v>
      </c>
      <c r="U309" t="s">
        <v>7105</v>
      </c>
      <c r="V309" t="s">
        <v>7105</v>
      </c>
      <c r="W309" t="s">
        <v>7105</v>
      </c>
      <c r="X309">
        <v>0</v>
      </c>
      <c r="Y309">
        <v>0</v>
      </c>
      <c r="Z309">
        <v>0</v>
      </c>
      <c r="AB309" t="s">
        <v>36662</v>
      </c>
      <c r="AF309" t="str">
        <f t="shared" si="4"/>
        <v>Hive Tools</v>
      </c>
    </row>
    <row r="310" spans="1:32" x14ac:dyDescent="0.35">
      <c r="A310" s="2" t="s">
        <v>36631</v>
      </c>
      <c r="B310" s="2" t="s">
        <v>36632</v>
      </c>
      <c r="C310" s="23">
        <v>3</v>
      </c>
      <c r="D310" s="11" t="b">
        <f>FALSE()</f>
        <v>0</v>
      </c>
      <c r="E310" s="11" t="b">
        <f>FALSE()</f>
        <v>0</v>
      </c>
      <c r="F310" s="2" t="s">
        <v>10</v>
      </c>
      <c r="G310" s="2" t="s">
        <v>10</v>
      </c>
      <c r="H310" s="2" t="s">
        <v>35778</v>
      </c>
      <c r="I310" s="11" t="b">
        <f>FALSE()</f>
        <v>0</v>
      </c>
      <c r="J310" s="24">
        <v>0</v>
      </c>
      <c r="K310" s="24">
        <v>0</v>
      </c>
      <c r="L310" s="2" t="s">
        <v>10</v>
      </c>
      <c r="M310" t="str">
        <f>VLOOKUP(Table18[[#This Row],[No.]],N:O,2,FALSE)</f>
        <v>Swarm catcher</v>
      </c>
      <c r="N310" s="4" t="s">
        <v>36663</v>
      </c>
      <c r="O310" s="4" t="s">
        <v>36664</v>
      </c>
      <c r="P310" s="4">
        <v>0</v>
      </c>
      <c r="Q310">
        <v>0</v>
      </c>
      <c r="R310">
        <v>0</v>
      </c>
      <c r="S310">
        <v>0</v>
      </c>
      <c r="T310" t="s">
        <v>35820</v>
      </c>
      <c r="U310" t="s">
        <v>7105</v>
      </c>
      <c r="V310" t="s">
        <v>7105</v>
      </c>
      <c r="W310" t="s">
        <v>7133</v>
      </c>
      <c r="X310">
        <v>0</v>
      </c>
      <c r="Y310">
        <v>0</v>
      </c>
      <c r="Z310">
        <v>0</v>
      </c>
      <c r="AB310" t="s">
        <v>36665</v>
      </c>
      <c r="AF310" t="str">
        <f t="shared" si="4"/>
        <v>Swarm catcher</v>
      </c>
    </row>
    <row r="311" spans="1:32" x14ac:dyDescent="0.35">
      <c r="A311" s="2" t="s">
        <v>36633</v>
      </c>
      <c r="B311" s="2" t="s">
        <v>36634</v>
      </c>
      <c r="C311" s="23">
        <v>1</v>
      </c>
      <c r="D311" s="11" t="b">
        <f>FALSE()</f>
        <v>0</v>
      </c>
      <c r="E311" s="11" t="b">
        <f>FALSE()</f>
        <v>0</v>
      </c>
      <c r="F311" s="2" t="s">
        <v>10</v>
      </c>
      <c r="G311" s="2" t="s">
        <v>10</v>
      </c>
      <c r="H311" s="2" t="s">
        <v>35778</v>
      </c>
      <c r="I311" s="11" t="b">
        <f>FALSE()</f>
        <v>0</v>
      </c>
      <c r="J311" s="24">
        <v>0</v>
      </c>
      <c r="K311" s="24">
        <v>0</v>
      </c>
      <c r="L311" s="2" t="s">
        <v>10</v>
      </c>
      <c r="M311" t="str">
        <f>VLOOKUP(Table18[[#This Row],[No.]],N:O,2,FALSE)</f>
        <v>Reffractormeter</v>
      </c>
      <c r="N311" s="4" t="s">
        <v>36666</v>
      </c>
      <c r="O311" s="4" t="s">
        <v>36667</v>
      </c>
      <c r="P311" s="4">
        <v>0</v>
      </c>
      <c r="Q311">
        <v>0</v>
      </c>
      <c r="R311">
        <v>0</v>
      </c>
      <c r="S311">
        <v>0</v>
      </c>
      <c r="T311" t="s">
        <v>35778</v>
      </c>
      <c r="U311" t="s">
        <v>7105</v>
      </c>
      <c r="V311" t="s">
        <v>7105</v>
      </c>
      <c r="W311" t="s">
        <v>7105</v>
      </c>
      <c r="X311">
        <v>0</v>
      </c>
      <c r="Y311">
        <v>0</v>
      </c>
      <c r="Z311">
        <v>0</v>
      </c>
      <c r="AB311" t="s">
        <v>36668</v>
      </c>
      <c r="AF311" t="str">
        <f t="shared" si="4"/>
        <v>Reffractormeter</v>
      </c>
    </row>
    <row r="312" spans="1:32" x14ac:dyDescent="0.35">
      <c r="A312" s="2" t="s">
        <v>36635</v>
      </c>
      <c r="B312" s="2" t="s">
        <v>36636</v>
      </c>
      <c r="C312" s="23">
        <v>10</v>
      </c>
      <c r="D312" s="11" t="b">
        <f>FALSE()</f>
        <v>0</v>
      </c>
      <c r="E312" s="11" t="b">
        <f>FALSE()</f>
        <v>0</v>
      </c>
      <c r="F312" s="2" t="s">
        <v>10</v>
      </c>
      <c r="G312" s="2" t="s">
        <v>10</v>
      </c>
      <c r="H312" s="2" t="s">
        <v>35778</v>
      </c>
      <c r="I312" s="11" t="b">
        <f>FALSE()</f>
        <v>0</v>
      </c>
      <c r="J312" s="24">
        <v>0</v>
      </c>
      <c r="K312" s="24">
        <v>0</v>
      </c>
      <c r="L312" s="2" t="s">
        <v>10</v>
      </c>
      <c r="M312" t="str">
        <f>VLOOKUP(Table18[[#This Row],[No.]],N:O,2,FALSE)</f>
        <v>Stainless steel uncapping dish</v>
      </c>
      <c r="N312" s="4" t="s">
        <v>36669</v>
      </c>
      <c r="O312" s="4" t="s">
        <v>36670</v>
      </c>
      <c r="P312" s="4">
        <v>0</v>
      </c>
      <c r="Q312">
        <v>0</v>
      </c>
      <c r="R312">
        <v>0</v>
      </c>
      <c r="S312">
        <v>2</v>
      </c>
      <c r="T312" t="s">
        <v>35778</v>
      </c>
      <c r="U312" t="s">
        <v>7105</v>
      </c>
      <c r="V312" t="s">
        <v>7105</v>
      </c>
      <c r="W312" t="s">
        <v>7133</v>
      </c>
      <c r="X312">
        <v>0</v>
      </c>
      <c r="Y312">
        <v>0</v>
      </c>
      <c r="Z312">
        <v>0</v>
      </c>
      <c r="AB312" t="s">
        <v>36671</v>
      </c>
      <c r="AF312" t="str">
        <f t="shared" si="4"/>
        <v>Stainless steel uncapping dish</v>
      </c>
    </row>
    <row r="313" spans="1:32" x14ac:dyDescent="0.35">
      <c r="A313" s="2" t="s">
        <v>36637</v>
      </c>
      <c r="B313" s="2" t="s">
        <v>36638</v>
      </c>
      <c r="C313" s="23">
        <v>10</v>
      </c>
      <c r="D313" s="11" t="b">
        <f>FALSE()</f>
        <v>0</v>
      </c>
      <c r="E313" s="11" t="b">
        <f>FALSE()</f>
        <v>0</v>
      </c>
      <c r="F313" s="2" t="s">
        <v>10</v>
      </c>
      <c r="G313" s="2" t="s">
        <v>10</v>
      </c>
      <c r="H313" s="2" t="s">
        <v>35778</v>
      </c>
      <c r="I313" s="11" t="b">
        <f>FALSE()</f>
        <v>0</v>
      </c>
      <c r="J313" s="24">
        <v>0</v>
      </c>
      <c r="K313" s="24">
        <v>0</v>
      </c>
      <c r="L313" s="2" t="s">
        <v>10</v>
      </c>
      <c r="M313" t="str">
        <f>VLOOKUP(Table18[[#This Row],[No.]],N:O,2,FALSE)</f>
        <v>Stainless steel sieves</v>
      </c>
      <c r="N313" s="4" t="s">
        <v>36672</v>
      </c>
      <c r="O313" s="4" t="s">
        <v>36673</v>
      </c>
      <c r="P313" s="4">
        <v>12</v>
      </c>
      <c r="Q313">
        <v>12</v>
      </c>
      <c r="R313">
        <v>12</v>
      </c>
      <c r="S313" s="22">
        <v>350012</v>
      </c>
      <c r="T313" t="s">
        <v>35778</v>
      </c>
      <c r="U313" t="s">
        <v>7105</v>
      </c>
      <c r="V313" t="s">
        <v>7105</v>
      </c>
      <c r="W313" t="s">
        <v>7105</v>
      </c>
      <c r="X313">
        <v>0</v>
      </c>
      <c r="Y313">
        <v>0</v>
      </c>
      <c r="Z313">
        <v>0</v>
      </c>
      <c r="AB313" t="s">
        <v>36674</v>
      </c>
      <c r="AF313" t="str">
        <f t="shared" si="4"/>
        <v>Stainless steel sieves</v>
      </c>
    </row>
    <row r="314" spans="1:32" x14ac:dyDescent="0.35">
      <c r="A314" s="2" t="s">
        <v>36639</v>
      </c>
      <c r="B314" s="2" t="s">
        <v>36640</v>
      </c>
      <c r="C314" s="23">
        <v>4</v>
      </c>
      <c r="D314" s="11" t="b">
        <f>FALSE()</f>
        <v>0</v>
      </c>
      <c r="E314" s="11" t="b">
        <f>FALSE()</f>
        <v>0</v>
      </c>
      <c r="F314" s="2" t="s">
        <v>10</v>
      </c>
      <c r="G314" s="2" t="s">
        <v>10</v>
      </c>
      <c r="H314" s="2" t="s">
        <v>35778</v>
      </c>
      <c r="I314" s="11" t="b">
        <f>FALSE()</f>
        <v>0</v>
      </c>
      <c r="J314" s="24">
        <v>250</v>
      </c>
      <c r="K314" s="24">
        <v>0</v>
      </c>
      <c r="L314" s="2" t="s">
        <v>10</v>
      </c>
      <c r="M314" t="str">
        <f>VLOOKUP(Table18[[#This Row],[No.]],N:O,2,FALSE)</f>
        <v>Shears</v>
      </c>
      <c r="N314" s="4" t="s">
        <v>36675</v>
      </c>
      <c r="O314" s="4" t="s">
        <v>36676</v>
      </c>
      <c r="P314" s="4">
        <v>0</v>
      </c>
      <c r="Q314">
        <v>0</v>
      </c>
      <c r="R314">
        <v>0</v>
      </c>
      <c r="S314">
        <v>0</v>
      </c>
      <c r="T314" t="s">
        <v>35842</v>
      </c>
      <c r="U314" t="s">
        <v>7105</v>
      </c>
      <c r="V314" t="s">
        <v>7105</v>
      </c>
      <c r="W314" t="s">
        <v>7133</v>
      </c>
      <c r="X314">
        <v>0</v>
      </c>
      <c r="Y314">
        <v>0</v>
      </c>
      <c r="Z314">
        <v>0</v>
      </c>
      <c r="AB314" t="s">
        <v>36677</v>
      </c>
      <c r="AF314" t="str">
        <f t="shared" si="4"/>
        <v>Shears</v>
      </c>
    </row>
    <row r="315" spans="1:32" x14ac:dyDescent="0.35">
      <c r="A315" s="2" t="s">
        <v>36642</v>
      </c>
      <c r="B315" s="2" t="s">
        <v>36643</v>
      </c>
      <c r="C315" s="23">
        <v>0</v>
      </c>
      <c r="D315" s="11" t="b">
        <f>FALSE()</f>
        <v>0</v>
      </c>
      <c r="E315" s="11" t="b">
        <f>FALSE()</f>
        <v>0</v>
      </c>
      <c r="F315" s="2" t="s">
        <v>10</v>
      </c>
      <c r="G315" s="2" t="s">
        <v>10</v>
      </c>
      <c r="H315" s="2" t="s">
        <v>35778</v>
      </c>
      <c r="I315" s="11" t="b">
        <f>TRUE()</f>
        <v>1</v>
      </c>
      <c r="J315" s="24">
        <v>0</v>
      </c>
      <c r="K315" s="24">
        <v>0</v>
      </c>
      <c r="L315" s="2" t="s">
        <v>10</v>
      </c>
      <c r="M315" t="str">
        <f>VLOOKUP(Table18[[#This Row],[No.]],N:O,2,FALSE)</f>
        <v>Cassava Mini Processlaxtors</v>
      </c>
      <c r="N315" s="4" t="s">
        <v>36678</v>
      </c>
      <c r="O315" s="4" t="s">
        <v>36679</v>
      </c>
      <c r="P315" s="4">
        <v>1</v>
      </c>
      <c r="Q315">
        <v>1</v>
      </c>
      <c r="R315">
        <v>1</v>
      </c>
      <c r="S315">
        <v>4</v>
      </c>
      <c r="T315" t="s">
        <v>35842</v>
      </c>
      <c r="U315" t="s">
        <v>7105</v>
      </c>
      <c r="V315" t="s">
        <v>7105</v>
      </c>
      <c r="W315" t="s">
        <v>7105</v>
      </c>
      <c r="X315" s="4">
        <v>95000</v>
      </c>
      <c r="Y315">
        <v>0</v>
      </c>
      <c r="Z315">
        <v>0</v>
      </c>
      <c r="AB315" t="s">
        <v>36680</v>
      </c>
      <c r="AF315" t="str">
        <f t="shared" si="4"/>
        <v>Cassava Mini Processlaxtors</v>
      </c>
    </row>
    <row r="316" spans="1:32" x14ac:dyDescent="0.35">
      <c r="A316" s="2" t="s">
        <v>36645</v>
      </c>
      <c r="B316" s="2" t="s">
        <v>36646</v>
      </c>
      <c r="C316" s="23">
        <v>49</v>
      </c>
      <c r="D316" s="11" t="b">
        <f>FALSE()</f>
        <v>0</v>
      </c>
      <c r="E316" s="11" t="b">
        <f>FALSE()</f>
        <v>0</v>
      </c>
      <c r="F316" s="2" t="s">
        <v>10</v>
      </c>
      <c r="G316" s="2" t="s">
        <v>10</v>
      </c>
      <c r="H316" s="2" t="s">
        <v>35778</v>
      </c>
      <c r="I316" s="11" t="b">
        <f>FALSE()</f>
        <v>0</v>
      </c>
      <c r="J316" s="24">
        <v>160</v>
      </c>
      <c r="K316" s="24">
        <v>0</v>
      </c>
      <c r="L316" s="2" t="s">
        <v>10</v>
      </c>
      <c r="M316" t="str">
        <f>VLOOKUP(Table18[[#This Row],[No.]],N:O,2,FALSE)</f>
        <v>Rakes with Handle</v>
      </c>
      <c r="N316" t="s">
        <v>36681</v>
      </c>
      <c r="O316" t="s">
        <v>36682</v>
      </c>
      <c r="P316">
        <v>6</v>
      </c>
      <c r="Q316">
        <v>6</v>
      </c>
      <c r="R316">
        <v>6</v>
      </c>
      <c r="S316">
        <v>2</v>
      </c>
      <c r="T316" t="s">
        <v>35842</v>
      </c>
      <c r="U316" t="s">
        <v>7105</v>
      </c>
      <c r="V316" t="s">
        <v>7105</v>
      </c>
      <c r="W316" t="s">
        <v>7105</v>
      </c>
      <c r="X316" s="4">
        <v>175000</v>
      </c>
      <c r="Y316">
        <v>0</v>
      </c>
      <c r="Z316">
        <v>0</v>
      </c>
      <c r="AB316" t="s">
        <v>36683</v>
      </c>
      <c r="AF316" t="str">
        <f t="shared" si="4"/>
        <v>Rakes with Handle</v>
      </c>
    </row>
    <row r="317" spans="1:32" x14ac:dyDescent="0.35">
      <c r="A317" s="2" t="s">
        <v>36648</v>
      </c>
      <c r="B317" s="2" t="s">
        <v>36649</v>
      </c>
      <c r="C317" s="23">
        <v>138</v>
      </c>
      <c r="D317" s="11" t="b">
        <f>FALSE()</f>
        <v>0</v>
      </c>
      <c r="E317" s="11" t="b">
        <f>FALSE()</f>
        <v>0</v>
      </c>
      <c r="F317" s="2" t="s">
        <v>10</v>
      </c>
      <c r="G317" s="2" t="s">
        <v>10</v>
      </c>
      <c r="H317" s="2" t="s">
        <v>36576</v>
      </c>
      <c r="I317" s="11" t="b">
        <f>FALSE()</f>
        <v>0</v>
      </c>
      <c r="J317" s="24">
        <v>3200</v>
      </c>
      <c r="K317" s="24">
        <v>0</v>
      </c>
      <c r="L317" s="2" t="s">
        <v>10</v>
      </c>
      <c r="M317" t="str">
        <f>VLOOKUP(Table18[[#This Row],[No.]],N:O,2,FALSE)</f>
        <v>Bee Hive</v>
      </c>
      <c r="N317" t="s">
        <v>36684</v>
      </c>
      <c r="O317" t="s">
        <v>35942</v>
      </c>
      <c r="P317">
        <v>150</v>
      </c>
      <c r="Q317">
        <v>150</v>
      </c>
      <c r="R317">
        <v>150</v>
      </c>
      <c r="S317">
        <v>40</v>
      </c>
      <c r="T317" t="s">
        <v>35763</v>
      </c>
      <c r="U317" t="s">
        <v>7105</v>
      </c>
      <c r="V317" t="s">
        <v>7105</v>
      </c>
      <c r="W317" t="s">
        <v>7105</v>
      </c>
      <c r="X317" s="4">
        <v>1200</v>
      </c>
      <c r="Y317">
        <v>0</v>
      </c>
      <c r="Z317">
        <v>0</v>
      </c>
      <c r="AF317" t="str">
        <f t="shared" si="4"/>
        <v>Bee Hive</v>
      </c>
    </row>
    <row r="318" spans="1:32" x14ac:dyDescent="0.35">
      <c r="A318" s="2" t="s">
        <v>36651</v>
      </c>
      <c r="B318" s="2" t="s">
        <v>36652</v>
      </c>
      <c r="C318" s="23">
        <v>0</v>
      </c>
      <c r="D318" s="11" t="b">
        <f>FALSE()</f>
        <v>0</v>
      </c>
      <c r="E318" s="11" t="b">
        <f>FALSE()</f>
        <v>0</v>
      </c>
      <c r="F318" s="2" t="s">
        <v>10</v>
      </c>
      <c r="G318" s="2" t="s">
        <v>10</v>
      </c>
      <c r="H318" s="2" t="s">
        <v>35778</v>
      </c>
      <c r="I318" s="11" t="b">
        <f>TRUE()</f>
        <v>1</v>
      </c>
      <c r="J318" s="24">
        <v>0</v>
      </c>
      <c r="K318" s="24">
        <v>0</v>
      </c>
      <c r="L318" s="2" t="s">
        <v>10</v>
      </c>
      <c r="M318" t="str">
        <f>VLOOKUP(Table18[[#This Row],[No.]],N:O,2,FALSE)</f>
        <v>Langstroth Beehives</v>
      </c>
      <c r="N318" t="s">
        <v>36685</v>
      </c>
      <c r="O318" t="s">
        <v>36686</v>
      </c>
      <c r="P318">
        <v>0</v>
      </c>
      <c r="Q318">
        <v>0</v>
      </c>
      <c r="R318">
        <v>0</v>
      </c>
      <c r="S318">
        <v>0</v>
      </c>
      <c r="T318" t="s">
        <v>35778</v>
      </c>
      <c r="U318" t="s">
        <v>7105</v>
      </c>
      <c r="V318" t="s">
        <v>7105</v>
      </c>
      <c r="W318" t="s">
        <v>7105</v>
      </c>
      <c r="X318">
        <v>0</v>
      </c>
      <c r="Y318">
        <v>0</v>
      </c>
      <c r="Z318">
        <v>0</v>
      </c>
      <c r="AB318" t="s">
        <v>36687</v>
      </c>
      <c r="AF318" t="str">
        <f t="shared" si="4"/>
        <v>Langstroth Beehives</v>
      </c>
    </row>
    <row r="319" spans="1:32" x14ac:dyDescent="0.35">
      <c r="A319" s="2" t="s">
        <v>36654</v>
      </c>
      <c r="B319" s="2" t="s">
        <v>36655</v>
      </c>
      <c r="C319" s="23">
        <v>17</v>
      </c>
      <c r="D319" s="11" t="b">
        <f>FALSE()</f>
        <v>0</v>
      </c>
      <c r="E319" s="11" t="b">
        <f>FALSE()</f>
        <v>0</v>
      </c>
      <c r="F319" s="2" t="s">
        <v>10</v>
      </c>
      <c r="G319" s="2" t="s">
        <v>10</v>
      </c>
      <c r="H319" s="2" t="s">
        <v>36576</v>
      </c>
      <c r="I319" s="11" t="b">
        <f>FALSE()</f>
        <v>0</v>
      </c>
      <c r="J319" s="24">
        <v>0</v>
      </c>
      <c r="K319" s="24">
        <v>0</v>
      </c>
      <c r="L319" s="2" t="s">
        <v>10</v>
      </c>
      <c r="M319" t="str">
        <f>VLOOKUP(Table18[[#This Row],[No.]],N:O,2,FALSE)</f>
        <v>Beehive Complete Kit</v>
      </c>
      <c r="N319" t="s">
        <v>36688</v>
      </c>
      <c r="O319" t="s">
        <v>36689</v>
      </c>
      <c r="P319">
        <v>0</v>
      </c>
      <c r="Q319">
        <v>0</v>
      </c>
      <c r="R319">
        <v>0</v>
      </c>
      <c r="S319">
        <v>0</v>
      </c>
      <c r="T319" t="s">
        <v>35778</v>
      </c>
      <c r="U319" t="s">
        <v>7105</v>
      </c>
      <c r="V319" t="s">
        <v>7105</v>
      </c>
      <c r="W319" t="s">
        <v>7105</v>
      </c>
      <c r="X319">
        <v>0</v>
      </c>
      <c r="Y319">
        <v>0</v>
      </c>
      <c r="Z319">
        <v>0</v>
      </c>
      <c r="AB319" t="s">
        <v>36690</v>
      </c>
      <c r="AF319" t="str">
        <f t="shared" si="4"/>
        <v>Beehive Complete Kit</v>
      </c>
    </row>
    <row r="320" spans="1:32" x14ac:dyDescent="0.35">
      <c r="A320" s="2" t="s">
        <v>36657</v>
      </c>
      <c r="B320" s="2" t="s">
        <v>36658</v>
      </c>
      <c r="C320" s="23">
        <v>0</v>
      </c>
      <c r="D320" s="11" t="b">
        <f>FALSE()</f>
        <v>0</v>
      </c>
      <c r="E320" s="11" t="b">
        <f>FALSE()</f>
        <v>0</v>
      </c>
      <c r="F320" s="2" t="s">
        <v>10</v>
      </c>
      <c r="G320" s="2" t="s">
        <v>10</v>
      </c>
      <c r="H320" s="2" t="s">
        <v>35778</v>
      </c>
      <c r="I320" s="11" t="b">
        <f>FALSE()</f>
        <v>0</v>
      </c>
      <c r="J320" s="24">
        <v>0</v>
      </c>
      <c r="K320" s="24">
        <v>0</v>
      </c>
      <c r="L320" s="2" t="s">
        <v>10</v>
      </c>
      <c r="M320" t="str">
        <f>VLOOKUP(Table18[[#This Row],[No.]],N:O,2,FALSE)</f>
        <v>Stainless steel Extractor</v>
      </c>
      <c r="N320" t="s">
        <v>36691</v>
      </c>
      <c r="O320" t="s">
        <v>36692</v>
      </c>
      <c r="P320">
        <v>0</v>
      </c>
      <c r="Q320">
        <v>0</v>
      </c>
      <c r="R320">
        <v>0</v>
      </c>
      <c r="S320">
        <v>60</v>
      </c>
      <c r="T320" t="s">
        <v>35778</v>
      </c>
      <c r="U320" t="s">
        <v>7105</v>
      </c>
      <c r="V320" t="s">
        <v>7105</v>
      </c>
      <c r="W320" t="s">
        <v>7105</v>
      </c>
      <c r="X320" s="4">
        <v>6800</v>
      </c>
      <c r="Y320">
        <v>0</v>
      </c>
      <c r="Z320" s="4">
        <v>6200</v>
      </c>
      <c r="AB320" t="s">
        <v>36693</v>
      </c>
      <c r="AF320" t="str">
        <f t="shared" si="4"/>
        <v>Stainless steel Extractor</v>
      </c>
    </row>
    <row r="321" spans="1:32" x14ac:dyDescent="0.35">
      <c r="A321" s="2" t="s">
        <v>36660</v>
      </c>
      <c r="B321" s="2" t="s">
        <v>36661</v>
      </c>
      <c r="C321" s="23">
        <v>0</v>
      </c>
      <c r="D321" s="11" t="b">
        <f>FALSE()</f>
        <v>0</v>
      </c>
      <c r="E321" s="11" t="b">
        <f>FALSE()</f>
        <v>0</v>
      </c>
      <c r="F321" s="2" t="s">
        <v>10</v>
      </c>
      <c r="G321" s="2" t="s">
        <v>10</v>
      </c>
      <c r="H321" s="2" t="s">
        <v>35778</v>
      </c>
      <c r="I321" s="11" t="b">
        <f>FALSE()</f>
        <v>0</v>
      </c>
      <c r="J321" s="24">
        <v>0</v>
      </c>
      <c r="K321" s="24">
        <v>0</v>
      </c>
      <c r="L321" s="2" t="s">
        <v>10</v>
      </c>
      <c r="M321" t="str">
        <f>VLOOKUP(Table18[[#This Row],[No.]],N:O,2,FALSE)</f>
        <v>Beekeeping Practical Guide Boo</v>
      </c>
      <c r="N321" s="4" t="s">
        <v>36694</v>
      </c>
      <c r="O321" s="4" t="s">
        <v>36695</v>
      </c>
      <c r="P321" s="4">
        <v>0</v>
      </c>
      <c r="Q321">
        <v>0</v>
      </c>
      <c r="R321">
        <v>0</v>
      </c>
      <c r="S321">
        <v>0</v>
      </c>
      <c r="T321" t="s">
        <v>35778</v>
      </c>
      <c r="U321" t="s">
        <v>7105</v>
      </c>
      <c r="V321" t="s">
        <v>7105</v>
      </c>
      <c r="W321" t="s">
        <v>7133</v>
      </c>
      <c r="X321">
        <v>0</v>
      </c>
      <c r="Y321">
        <v>0</v>
      </c>
      <c r="Z321" s="4">
        <v>5200</v>
      </c>
      <c r="AB321" t="s">
        <v>36696</v>
      </c>
      <c r="AF321" t="str">
        <f t="shared" si="4"/>
        <v>Beekeeping Practical Guide Boo</v>
      </c>
    </row>
    <row r="322" spans="1:32" x14ac:dyDescent="0.35">
      <c r="A322" s="2" t="s">
        <v>36663</v>
      </c>
      <c r="B322" s="2" t="s">
        <v>36664</v>
      </c>
      <c r="C322" s="23">
        <v>0</v>
      </c>
      <c r="D322" s="11" t="b">
        <f>FALSE()</f>
        <v>0</v>
      </c>
      <c r="E322" s="11" t="b">
        <f>FALSE()</f>
        <v>0</v>
      </c>
      <c r="F322" s="2" t="s">
        <v>10</v>
      </c>
      <c r="G322" s="2" t="s">
        <v>10</v>
      </c>
      <c r="H322" s="2" t="s">
        <v>35820</v>
      </c>
      <c r="I322" s="11" t="b">
        <f>TRUE()</f>
        <v>1</v>
      </c>
      <c r="J322" s="24">
        <v>0</v>
      </c>
      <c r="K322" s="24">
        <v>0</v>
      </c>
      <c r="L322" s="2" t="s">
        <v>10</v>
      </c>
      <c r="M322" t="str">
        <f>VLOOKUP(Table18[[#This Row],[No.]],N:O,2,FALSE)</f>
        <v>bailieng</v>
      </c>
      <c r="N322" t="s">
        <v>36697</v>
      </c>
      <c r="O322" t="s">
        <v>36698</v>
      </c>
      <c r="P322">
        <v>0</v>
      </c>
      <c r="Q322">
        <v>0</v>
      </c>
      <c r="R322">
        <v>0</v>
      </c>
      <c r="S322">
        <v>0</v>
      </c>
      <c r="T322" t="s">
        <v>35778</v>
      </c>
      <c r="U322" t="s">
        <v>7105</v>
      </c>
      <c r="V322" t="s">
        <v>7105</v>
      </c>
      <c r="W322" t="s">
        <v>7105</v>
      </c>
      <c r="X322">
        <v>0</v>
      </c>
      <c r="Y322">
        <v>0</v>
      </c>
      <c r="Z322">
        <v>0</v>
      </c>
      <c r="AB322" t="s">
        <v>36699</v>
      </c>
      <c r="AF322" t="str">
        <f t="shared" si="4"/>
        <v>bailieng</v>
      </c>
    </row>
    <row r="323" spans="1:32" x14ac:dyDescent="0.35">
      <c r="A323" s="2" t="s">
        <v>36666</v>
      </c>
      <c r="B323" s="2" t="s">
        <v>36667</v>
      </c>
      <c r="C323" s="23">
        <v>0</v>
      </c>
      <c r="D323" s="11" t="b">
        <f>FALSE()</f>
        <v>0</v>
      </c>
      <c r="E323" s="11" t="b">
        <f>FALSE()</f>
        <v>0</v>
      </c>
      <c r="F323" s="2" t="s">
        <v>10</v>
      </c>
      <c r="G323" s="2" t="s">
        <v>10</v>
      </c>
      <c r="H323" s="2" t="s">
        <v>35778</v>
      </c>
      <c r="I323" s="11" t="b">
        <f>FALSE()</f>
        <v>0</v>
      </c>
      <c r="J323" s="24">
        <v>0</v>
      </c>
      <c r="K323" s="24">
        <v>0</v>
      </c>
      <c r="L323" s="2" t="s">
        <v>10</v>
      </c>
      <c r="M323" t="str">
        <f>VLOOKUP(Table18[[#This Row],[No.]],N:O,2,FALSE)</f>
        <v xml:space="preserve">Pump accessories;7 quick connection kits </v>
      </c>
      <c r="N323" s="4" t="s">
        <v>36700</v>
      </c>
      <c r="O323" s="4" t="s">
        <v>36701</v>
      </c>
      <c r="P323" s="4">
        <v>0</v>
      </c>
      <c r="Q323">
        <v>0</v>
      </c>
      <c r="R323">
        <v>0</v>
      </c>
      <c r="S323">
        <v>0</v>
      </c>
      <c r="T323" t="s">
        <v>35778</v>
      </c>
      <c r="U323" t="s">
        <v>7105</v>
      </c>
      <c r="V323" t="s">
        <v>7105</v>
      </c>
      <c r="W323" t="s">
        <v>7105</v>
      </c>
      <c r="X323">
        <v>0</v>
      </c>
      <c r="Y323">
        <v>0</v>
      </c>
      <c r="Z323">
        <v>0</v>
      </c>
      <c r="AB323" t="s">
        <v>36702</v>
      </c>
      <c r="AF323" t="str">
        <f t="shared" ref="AF323:AF386" si="5">VLOOKUP(A:A,N:O,2,FALSE)</f>
        <v xml:space="preserve">Pump accessories;7 quick connection kits </v>
      </c>
    </row>
    <row r="324" spans="1:32" x14ac:dyDescent="0.35">
      <c r="A324" s="2" t="s">
        <v>36669</v>
      </c>
      <c r="B324" s="2" t="s">
        <v>36670</v>
      </c>
      <c r="C324" s="23">
        <v>2</v>
      </c>
      <c r="D324" s="11" t="b">
        <f>FALSE()</f>
        <v>0</v>
      </c>
      <c r="E324" s="11" t="b">
        <f>FALSE()</f>
        <v>0</v>
      </c>
      <c r="F324" s="2" t="s">
        <v>10</v>
      </c>
      <c r="G324" s="2" t="s">
        <v>10</v>
      </c>
      <c r="H324" s="2" t="s">
        <v>35778</v>
      </c>
      <c r="I324" s="11" t="b">
        <f>FALSE()</f>
        <v>0</v>
      </c>
      <c r="J324" s="24">
        <v>412000</v>
      </c>
      <c r="K324" s="24">
        <v>0</v>
      </c>
      <c r="L324" s="2" t="s">
        <v>10</v>
      </c>
      <c r="M324" t="str">
        <f>VLOOKUP(Table18[[#This Row],[No.]],N:O,2,FALSE)</f>
        <v>tractor</v>
      </c>
      <c r="N324" s="4" t="s">
        <v>36703</v>
      </c>
      <c r="O324" s="4" t="s">
        <v>36704</v>
      </c>
      <c r="P324" s="4">
        <v>0</v>
      </c>
      <c r="Q324">
        <v>0</v>
      </c>
      <c r="R324">
        <v>0</v>
      </c>
      <c r="S324">
        <v>6</v>
      </c>
      <c r="T324" t="s">
        <v>35778</v>
      </c>
      <c r="U324" t="s">
        <v>7105</v>
      </c>
      <c r="V324" t="s">
        <v>7105</v>
      </c>
      <c r="W324" t="s">
        <v>7105</v>
      </c>
      <c r="X324">
        <v>0</v>
      </c>
      <c r="Y324">
        <v>0</v>
      </c>
      <c r="Z324">
        <v>0</v>
      </c>
      <c r="AB324" t="s">
        <v>36705</v>
      </c>
      <c r="AF324" t="str">
        <f t="shared" si="5"/>
        <v>tractor</v>
      </c>
    </row>
    <row r="325" spans="1:32" x14ac:dyDescent="0.35">
      <c r="A325" s="2" t="s">
        <v>36672</v>
      </c>
      <c r="B325" s="2" t="s">
        <v>36673</v>
      </c>
      <c r="C325" s="23">
        <v>12</v>
      </c>
      <c r="D325" s="11" t="b">
        <f>FALSE()</f>
        <v>0</v>
      </c>
      <c r="E325" s="11" t="b">
        <f>FALSE()</f>
        <v>0</v>
      </c>
      <c r="F325" s="2" t="s">
        <v>10</v>
      </c>
      <c r="G325" s="2" t="s">
        <v>10</v>
      </c>
      <c r="H325" s="2" t="s">
        <v>35778</v>
      </c>
      <c r="I325" s="11" t="b">
        <f>FALSE()</f>
        <v>0</v>
      </c>
      <c r="J325" s="24">
        <v>0</v>
      </c>
      <c r="K325" s="24">
        <v>0</v>
      </c>
      <c r="L325" s="2" t="s">
        <v>10</v>
      </c>
      <c r="M325" t="str">
        <f>VLOOKUP(Table18[[#This Row],[No.]],N:O,2,FALSE)</f>
        <v>Polytube</v>
      </c>
      <c r="N325" t="s">
        <v>36706</v>
      </c>
      <c r="O325" t="s">
        <v>36707</v>
      </c>
      <c r="P325">
        <v>0</v>
      </c>
      <c r="Q325">
        <v>0</v>
      </c>
      <c r="R325">
        <v>0</v>
      </c>
      <c r="S325">
        <v>0</v>
      </c>
      <c r="T325" t="s">
        <v>35778</v>
      </c>
      <c r="U325" t="s">
        <v>7105</v>
      </c>
      <c r="V325" t="s">
        <v>7105</v>
      </c>
      <c r="W325" t="s">
        <v>7105</v>
      </c>
      <c r="X325">
        <v>0</v>
      </c>
      <c r="Y325">
        <v>0</v>
      </c>
      <c r="Z325">
        <v>0</v>
      </c>
      <c r="AF325" t="str">
        <f t="shared" si="5"/>
        <v>Polytube</v>
      </c>
    </row>
    <row r="326" spans="1:32" x14ac:dyDescent="0.35">
      <c r="A326" s="2" t="s">
        <v>36675</v>
      </c>
      <c r="B326" s="2" t="s">
        <v>36676</v>
      </c>
      <c r="C326" s="23">
        <v>0</v>
      </c>
      <c r="D326" s="11" t="b">
        <f>FALSE()</f>
        <v>0</v>
      </c>
      <c r="E326" s="11" t="b">
        <f>FALSE()</f>
        <v>0</v>
      </c>
      <c r="F326" s="2" t="s">
        <v>10</v>
      </c>
      <c r="G326" s="2" t="s">
        <v>10</v>
      </c>
      <c r="H326" s="2" t="s">
        <v>35842</v>
      </c>
      <c r="I326" s="11" t="b">
        <f>TRUE()</f>
        <v>1</v>
      </c>
      <c r="J326" s="24">
        <v>0</v>
      </c>
      <c r="K326" s="24">
        <v>0</v>
      </c>
      <c r="L326" s="2" t="s">
        <v>10</v>
      </c>
      <c r="M326" t="str">
        <f>VLOOKUP(Table18[[#This Row],[No.]],N:O,2,FALSE)</f>
        <v>Green House structure without canvas</v>
      </c>
      <c r="N326" s="4" t="s">
        <v>36708</v>
      </c>
      <c r="O326" s="4" t="s">
        <v>7218</v>
      </c>
      <c r="P326" s="4">
        <v>0</v>
      </c>
      <c r="Q326">
        <v>0</v>
      </c>
      <c r="R326">
        <v>0</v>
      </c>
      <c r="S326">
        <v>16</v>
      </c>
      <c r="T326" t="s">
        <v>35778</v>
      </c>
      <c r="U326" t="s">
        <v>7105</v>
      </c>
      <c r="V326" t="s">
        <v>7105</v>
      </c>
      <c r="W326" t="s">
        <v>7105</v>
      </c>
      <c r="X326">
        <v>0</v>
      </c>
      <c r="Y326">
        <v>0</v>
      </c>
      <c r="Z326">
        <v>0</v>
      </c>
      <c r="AF326" t="str">
        <f t="shared" si="5"/>
        <v>Green House structure without canvas</v>
      </c>
    </row>
    <row r="327" spans="1:32" x14ac:dyDescent="0.35">
      <c r="A327" s="2" t="s">
        <v>36678</v>
      </c>
      <c r="B327" s="2" t="s">
        <v>36679</v>
      </c>
      <c r="C327" s="23">
        <v>1</v>
      </c>
      <c r="D327" s="11" t="b">
        <f>FALSE()</f>
        <v>0</v>
      </c>
      <c r="E327" s="11" t="b">
        <f>FALSE()</f>
        <v>0</v>
      </c>
      <c r="F327" s="2" t="s">
        <v>10</v>
      </c>
      <c r="G327" s="2" t="s">
        <v>10</v>
      </c>
      <c r="H327" s="2" t="s">
        <v>35842</v>
      </c>
      <c r="I327" s="11" t="b">
        <f>FALSE()</f>
        <v>0</v>
      </c>
      <c r="J327" s="24">
        <v>95000</v>
      </c>
      <c r="K327" s="24">
        <v>0</v>
      </c>
      <c r="L327" s="2" t="s">
        <v>10</v>
      </c>
      <c r="M327" t="str">
        <f>VLOOKUP(Table18[[#This Row],[No.]],N:O,2,FALSE)</f>
        <v>Maize  sheller KW 2.2-3(750*650*820)</v>
      </c>
      <c r="N327" t="s">
        <v>36709</v>
      </c>
      <c r="O327" t="s">
        <v>36710</v>
      </c>
      <c r="P327">
        <v>1</v>
      </c>
      <c r="Q327">
        <v>1</v>
      </c>
      <c r="R327">
        <v>1</v>
      </c>
      <c r="S327">
        <v>8</v>
      </c>
      <c r="T327" t="s">
        <v>35778</v>
      </c>
      <c r="U327" t="s">
        <v>7105</v>
      </c>
      <c r="V327" t="s">
        <v>7105</v>
      </c>
      <c r="W327" t="s">
        <v>7105</v>
      </c>
      <c r="X327">
        <v>0</v>
      </c>
      <c r="Y327">
        <v>0</v>
      </c>
      <c r="Z327">
        <v>0</v>
      </c>
      <c r="AF327" t="str">
        <f t="shared" si="5"/>
        <v>Maize  sheller KW 2.2-3(750*650*820)</v>
      </c>
    </row>
    <row r="328" spans="1:32" x14ac:dyDescent="0.35">
      <c r="A328" s="2" t="s">
        <v>36681</v>
      </c>
      <c r="B328" s="2" t="s">
        <v>36682</v>
      </c>
      <c r="C328" s="23">
        <v>6</v>
      </c>
      <c r="D328" s="11" t="b">
        <f>FALSE()</f>
        <v>0</v>
      </c>
      <c r="E328" s="11" t="b">
        <f>FALSE()</f>
        <v>0</v>
      </c>
      <c r="F328" s="2" t="s">
        <v>10</v>
      </c>
      <c r="G328" s="2" t="s">
        <v>10</v>
      </c>
      <c r="H328" s="2" t="s">
        <v>35842</v>
      </c>
      <c r="I328" s="11" t="b">
        <f>FALSE()</f>
        <v>0</v>
      </c>
      <c r="J328" s="24">
        <v>175000</v>
      </c>
      <c r="K328" s="24">
        <v>0</v>
      </c>
      <c r="L328" s="2" t="s">
        <v>10</v>
      </c>
      <c r="M328" t="str">
        <f>VLOOKUP(Table18[[#This Row],[No.]],N:O,2,FALSE)</f>
        <v>Diesel Posho mill 10hp</v>
      </c>
      <c r="N328" s="4" t="s">
        <v>36711</v>
      </c>
      <c r="O328" s="4" t="s">
        <v>36712</v>
      </c>
      <c r="P328" s="4">
        <v>1</v>
      </c>
      <c r="Q328">
        <v>1</v>
      </c>
      <c r="R328">
        <v>1</v>
      </c>
      <c r="S328">
        <v>2</v>
      </c>
      <c r="T328" t="s">
        <v>35778</v>
      </c>
      <c r="U328" t="s">
        <v>7105</v>
      </c>
      <c r="V328" t="s">
        <v>7105</v>
      </c>
      <c r="W328" t="s">
        <v>7105</v>
      </c>
      <c r="X328">
        <v>0</v>
      </c>
      <c r="Y328">
        <v>0</v>
      </c>
      <c r="Z328" s="4">
        <v>18000</v>
      </c>
      <c r="AB328" t="s">
        <v>36713</v>
      </c>
      <c r="AF328" t="str">
        <f t="shared" si="5"/>
        <v>Diesel Posho mill 10hp</v>
      </c>
    </row>
    <row r="329" spans="1:32" x14ac:dyDescent="0.35">
      <c r="A329" s="2" t="s">
        <v>50872</v>
      </c>
      <c r="B329" s="2" t="s">
        <v>50873</v>
      </c>
      <c r="C329" s="23">
        <v>0</v>
      </c>
      <c r="D329" s="11" t="b">
        <f>FALSE()</f>
        <v>0</v>
      </c>
      <c r="E329" s="11" t="b">
        <f>FALSE()</f>
        <v>0</v>
      </c>
      <c r="F329" s="2" t="s">
        <v>10</v>
      </c>
      <c r="G329" s="2" t="s">
        <v>10</v>
      </c>
      <c r="H329" s="2" t="s">
        <v>35778</v>
      </c>
      <c r="I329" s="11" t="b">
        <f>TRUE()</f>
        <v>1</v>
      </c>
      <c r="J329" s="24">
        <v>0</v>
      </c>
      <c r="K329" s="24">
        <v>0</v>
      </c>
      <c r="L329" s="2" t="s">
        <v>10</v>
      </c>
      <c r="M329" t="e">
        <f>VLOOKUP(Table18[[#This Row],[No.]],N:O,2,FALSE)</f>
        <v>#N/A</v>
      </c>
      <c r="N329" s="4" t="s">
        <v>36714</v>
      </c>
      <c r="O329" s="4" t="s">
        <v>36715</v>
      </c>
      <c r="P329" s="4">
        <v>14</v>
      </c>
      <c r="Q329">
        <v>14</v>
      </c>
      <c r="R329">
        <v>14</v>
      </c>
      <c r="S329">
        <v>0</v>
      </c>
      <c r="T329" t="s">
        <v>35778</v>
      </c>
      <c r="U329" t="s">
        <v>7105</v>
      </c>
      <c r="V329" t="s">
        <v>7105</v>
      </c>
      <c r="W329" t="s">
        <v>7105</v>
      </c>
      <c r="X329" s="4">
        <v>7600</v>
      </c>
      <c r="Y329">
        <v>0</v>
      </c>
      <c r="Z329">
        <v>0</v>
      </c>
      <c r="AB329" t="s">
        <v>36716</v>
      </c>
      <c r="AF329" t="e">
        <f t="shared" si="5"/>
        <v>#N/A</v>
      </c>
    </row>
    <row r="330" spans="1:32" x14ac:dyDescent="0.35">
      <c r="A330" s="2" t="s">
        <v>50874</v>
      </c>
      <c r="B330" s="2" t="s">
        <v>50875</v>
      </c>
      <c r="C330" s="23">
        <v>0</v>
      </c>
      <c r="D330" s="11" t="b">
        <f>FALSE()</f>
        <v>0</v>
      </c>
      <c r="E330" s="11" t="b">
        <f>FALSE()</f>
        <v>0</v>
      </c>
      <c r="F330" s="2" t="s">
        <v>10</v>
      </c>
      <c r="G330" s="2" t="s">
        <v>10</v>
      </c>
      <c r="H330" s="2" t="s">
        <v>35778</v>
      </c>
      <c r="I330" s="11" t="b">
        <f>TRUE()</f>
        <v>1</v>
      </c>
      <c r="J330" s="24">
        <v>0</v>
      </c>
      <c r="K330" s="24">
        <v>0</v>
      </c>
      <c r="L330" s="2" t="s">
        <v>10</v>
      </c>
      <c r="M330" t="e">
        <f>VLOOKUP(Table18[[#This Row],[No.]],N:O,2,FALSE)</f>
        <v>#N/A</v>
      </c>
      <c r="N330" s="4" t="s">
        <v>36717</v>
      </c>
      <c r="O330" s="4" t="s">
        <v>36718</v>
      </c>
      <c r="P330" s="4">
        <v>0</v>
      </c>
      <c r="Q330">
        <v>0</v>
      </c>
      <c r="R330">
        <v>0</v>
      </c>
      <c r="S330">
        <v>0</v>
      </c>
      <c r="T330" t="s">
        <v>35778</v>
      </c>
      <c r="U330" t="s">
        <v>7105</v>
      </c>
      <c r="V330" t="s">
        <v>7105</v>
      </c>
      <c r="W330" t="s">
        <v>7133</v>
      </c>
      <c r="X330">
        <v>0</v>
      </c>
      <c r="Y330">
        <v>0</v>
      </c>
      <c r="Z330">
        <v>0</v>
      </c>
      <c r="AB330" t="s">
        <v>36719</v>
      </c>
      <c r="AF330" t="e">
        <f t="shared" si="5"/>
        <v>#N/A</v>
      </c>
    </row>
    <row r="331" spans="1:32" x14ac:dyDescent="0.35">
      <c r="A331" s="2" t="s">
        <v>50876</v>
      </c>
      <c r="B331" s="2" t="s">
        <v>50877</v>
      </c>
      <c r="C331" s="23">
        <v>0</v>
      </c>
      <c r="D331" s="11" t="b">
        <f>FALSE()</f>
        <v>0</v>
      </c>
      <c r="E331" s="11" t="b">
        <f>FALSE()</f>
        <v>0</v>
      </c>
      <c r="F331" s="2" t="s">
        <v>10</v>
      </c>
      <c r="G331" s="2" t="s">
        <v>10</v>
      </c>
      <c r="H331" s="2" t="s">
        <v>35778</v>
      </c>
      <c r="I331" s="11" t="b">
        <f>TRUE()</f>
        <v>1</v>
      </c>
      <c r="J331" s="24">
        <v>0</v>
      </c>
      <c r="K331" s="24">
        <v>0</v>
      </c>
      <c r="L331" s="2" t="s">
        <v>10</v>
      </c>
      <c r="M331" t="e">
        <f>VLOOKUP(Table18[[#This Row],[No.]],N:O,2,FALSE)</f>
        <v>#N/A</v>
      </c>
      <c r="N331" t="s">
        <v>36720</v>
      </c>
      <c r="O331" t="s">
        <v>36721</v>
      </c>
      <c r="P331">
        <v>0</v>
      </c>
      <c r="Q331">
        <v>0</v>
      </c>
      <c r="R331">
        <v>0</v>
      </c>
      <c r="S331">
        <v>0</v>
      </c>
      <c r="T331" t="s">
        <v>35778</v>
      </c>
      <c r="U331" t="s">
        <v>7105</v>
      </c>
      <c r="V331" t="s">
        <v>7105</v>
      </c>
      <c r="W331" t="s">
        <v>7133</v>
      </c>
      <c r="X331">
        <v>0</v>
      </c>
      <c r="Y331">
        <v>0</v>
      </c>
      <c r="Z331">
        <v>0</v>
      </c>
      <c r="AB331" t="s">
        <v>36722</v>
      </c>
      <c r="AF331" t="e">
        <f t="shared" si="5"/>
        <v>#N/A</v>
      </c>
    </row>
    <row r="332" spans="1:32" x14ac:dyDescent="0.35">
      <c r="A332" s="2" t="s">
        <v>50878</v>
      </c>
      <c r="B332" s="2" t="s">
        <v>50879</v>
      </c>
      <c r="C332" s="23">
        <v>0</v>
      </c>
      <c r="D332" s="11" t="b">
        <f>FALSE()</f>
        <v>0</v>
      </c>
      <c r="E332" s="11" t="b">
        <f>FALSE()</f>
        <v>0</v>
      </c>
      <c r="F332" s="2" t="s">
        <v>10</v>
      </c>
      <c r="G332" s="2" t="s">
        <v>10</v>
      </c>
      <c r="H332" s="2" t="s">
        <v>35778</v>
      </c>
      <c r="I332" s="11" t="b">
        <f>TRUE()</f>
        <v>1</v>
      </c>
      <c r="J332" s="24">
        <v>0</v>
      </c>
      <c r="K332" s="24">
        <v>0</v>
      </c>
      <c r="L332" s="2" t="s">
        <v>10</v>
      </c>
      <c r="M332" t="e">
        <f>VLOOKUP(Table18[[#This Row],[No.]],N:O,2,FALSE)</f>
        <v>#N/A</v>
      </c>
      <c r="N332" t="s">
        <v>36723</v>
      </c>
      <c r="O332" t="s">
        <v>36724</v>
      </c>
      <c r="P332">
        <v>0</v>
      </c>
      <c r="Q332">
        <v>0</v>
      </c>
      <c r="R332">
        <v>0</v>
      </c>
      <c r="S332">
        <v>0</v>
      </c>
      <c r="T332" t="s">
        <v>35778</v>
      </c>
      <c r="U332" t="s">
        <v>7105</v>
      </c>
      <c r="V332" t="s">
        <v>7105</v>
      </c>
      <c r="W332" t="s">
        <v>7133</v>
      </c>
      <c r="X332">
        <v>0</v>
      </c>
      <c r="Y332">
        <v>0</v>
      </c>
      <c r="Z332">
        <v>0</v>
      </c>
      <c r="AB332" t="s">
        <v>36725</v>
      </c>
      <c r="AF332" t="e">
        <f t="shared" si="5"/>
        <v>#N/A</v>
      </c>
    </row>
    <row r="333" spans="1:32" x14ac:dyDescent="0.35">
      <c r="A333" s="2" t="s">
        <v>50880</v>
      </c>
      <c r="B333" s="2" t="s">
        <v>50881</v>
      </c>
      <c r="C333" s="23">
        <v>0</v>
      </c>
      <c r="D333" s="11" t="b">
        <f>FALSE()</f>
        <v>0</v>
      </c>
      <c r="E333" s="11" t="b">
        <f>FALSE()</f>
        <v>0</v>
      </c>
      <c r="F333" s="2" t="s">
        <v>10</v>
      </c>
      <c r="G333" s="2" t="s">
        <v>10</v>
      </c>
      <c r="H333" s="2" t="s">
        <v>35778</v>
      </c>
      <c r="I333" s="11" t="b">
        <f>TRUE()</f>
        <v>1</v>
      </c>
      <c r="J333" s="24">
        <v>0</v>
      </c>
      <c r="K333" s="24">
        <v>0</v>
      </c>
      <c r="L333" s="2" t="s">
        <v>10</v>
      </c>
      <c r="M333" t="e">
        <f>VLOOKUP(Table18[[#This Row],[No.]],N:O,2,FALSE)</f>
        <v>#N/A</v>
      </c>
      <c r="N333" t="s">
        <v>36726</v>
      </c>
      <c r="O333" t="s">
        <v>36727</v>
      </c>
      <c r="P333">
        <v>0</v>
      </c>
      <c r="Q333">
        <v>0</v>
      </c>
      <c r="R333">
        <v>0</v>
      </c>
      <c r="S333">
        <v>0</v>
      </c>
      <c r="T333" t="s">
        <v>35778</v>
      </c>
      <c r="U333" t="s">
        <v>7105</v>
      </c>
      <c r="V333" t="s">
        <v>7105</v>
      </c>
      <c r="W333" t="s">
        <v>7133</v>
      </c>
      <c r="X333">
        <v>0</v>
      </c>
      <c r="Y333">
        <v>0</v>
      </c>
      <c r="Z333">
        <v>0</v>
      </c>
      <c r="AB333" t="s">
        <v>36728</v>
      </c>
      <c r="AF333" t="e">
        <f t="shared" si="5"/>
        <v>#N/A</v>
      </c>
    </row>
    <row r="334" spans="1:32" x14ac:dyDescent="0.35">
      <c r="A334" s="2" t="s">
        <v>50882</v>
      </c>
      <c r="B334" s="2" t="s">
        <v>50883</v>
      </c>
      <c r="C334" s="23">
        <v>0</v>
      </c>
      <c r="D334" s="11" t="b">
        <f>FALSE()</f>
        <v>0</v>
      </c>
      <c r="E334" s="11" t="b">
        <f>FALSE()</f>
        <v>0</v>
      </c>
      <c r="F334" s="2" t="s">
        <v>10</v>
      </c>
      <c r="G334" s="2" t="s">
        <v>10</v>
      </c>
      <c r="H334" s="2" t="s">
        <v>35778</v>
      </c>
      <c r="I334" s="11" t="b">
        <f>TRUE()</f>
        <v>1</v>
      </c>
      <c r="J334" s="24">
        <v>0</v>
      </c>
      <c r="K334" s="24">
        <v>0</v>
      </c>
      <c r="L334" s="2" t="s">
        <v>10</v>
      </c>
      <c r="M334" t="e">
        <f>VLOOKUP(Table18[[#This Row],[No.]],N:O,2,FALSE)</f>
        <v>#N/A</v>
      </c>
      <c r="N334" t="s">
        <v>36729</v>
      </c>
      <c r="O334" t="s">
        <v>36730</v>
      </c>
      <c r="P334">
        <v>8</v>
      </c>
      <c r="Q334">
        <v>8</v>
      </c>
      <c r="R334">
        <v>8</v>
      </c>
      <c r="S334">
        <v>0</v>
      </c>
      <c r="T334" t="s">
        <v>35778</v>
      </c>
      <c r="U334" t="s">
        <v>7105</v>
      </c>
      <c r="V334" t="s">
        <v>7105</v>
      </c>
      <c r="W334" t="s">
        <v>7105</v>
      </c>
      <c r="X334">
        <v>0</v>
      </c>
      <c r="Y334">
        <v>0</v>
      </c>
      <c r="Z334" s="4">
        <v>6000</v>
      </c>
      <c r="AB334" t="s">
        <v>36731</v>
      </c>
      <c r="AF334" t="e">
        <f t="shared" si="5"/>
        <v>#N/A</v>
      </c>
    </row>
    <row r="335" spans="1:32" x14ac:dyDescent="0.35">
      <c r="A335" s="2" t="s">
        <v>50884</v>
      </c>
      <c r="B335" s="2" t="s">
        <v>50885</v>
      </c>
      <c r="C335" s="23">
        <v>0</v>
      </c>
      <c r="D335" s="11" t="b">
        <f>FALSE()</f>
        <v>0</v>
      </c>
      <c r="E335" s="11" t="b">
        <f>FALSE()</f>
        <v>0</v>
      </c>
      <c r="F335" s="2" t="s">
        <v>10</v>
      </c>
      <c r="G335" s="2" t="s">
        <v>10</v>
      </c>
      <c r="H335" s="2" t="s">
        <v>35778</v>
      </c>
      <c r="I335" s="11" t="b">
        <f>TRUE()</f>
        <v>1</v>
      </c>
      <c r="J335" s="24">
        <v>0</v>
      </c>
      <c r="K335" s="24">
        <v>0</v>
      </c>
      <c r="L335" s="2" t="s">
        <v>10</v>
      </c>
      <c r="M335" t="e">
        <f>VLOOKUP(Table18[[#This Row],[No.]],N:O,2,FALSE)</f>
        <v>#N/A</v>
      </c>
      <c r="N335" s="4" t="s">
        <v>36732</v>
      </c>
      <c r="O335" s="4" t="s">
        <v>36733</v>
      </c>
      <c r="P335" s="4">
        <v>7</v>
      </c>
      <c r="Q335">
        <v>7</v>
      </c>
      <c r="R335">
        <v>7</v>
      </c>
      <c r="S335">
        <v>0</v>
      </c>
      <c r="T335" t="s">
        <v>35778</v>
      </c>
      <c r="U335" t="s">
        <v>7105</v>
      </c>
      <c r="V335" t="s">
        <v>7105</v>
      </c>
      <c r="W335" t="s">
        <v>7105</v>
      </c>
      <c r="X335">
        <v>0</v>
      </c>
      <c r="Y335">
        <v>0</v>
      </c>
      <c r="Z335" s="4">
        <v>6000</v>
      </c>
      <c r="AB335" t="s">
        <v>36734</v>
      </c>
      <c r="AF335" t="e">
        <f t="shared" si="5"/>
        <v>#N/A</v>
      </c>
    </row>
    <row r="336" spans="1:32" x14ac:dyDescent="0.35">
      <c r="A336" s="2" t="s">
        <v>50886</v>
      </c>
      <c r="B336" s="2" t="s">
        <v>50887</v>
      </c>
      <c r="C336" s="23">
        <v>0</v>
      </c>
      <c r="D336" s="11" t="b">
        <f>FALSE()</f>
        <v>0</v>
      </c>
      <c r="E336" s="11" t="b">
        <f>FALSE()</f>
        <v>0</v>
      </c>
      <c r="F336" s="2" t="s">
        <v>10</v>
      </c>
      <c r="G336" s="2" t="s">
        <v>10</v>
      </c>
      <c r="H336" s="2" t="s">
        <v>35778</v>
      </c>
      <c r="I336" s="11" t="b">
        <f>TRUE()</f>
        <v>1</v>
      </c>
      <c r="J336" s="24">
        <v>0</v>
      </c>
      <c r="K336" s="24">
        <v>0</v>
      </c>
      <c r="L336" s="2" t="s">
        <v>10</v>
      </c>
      <c r="M336" t="e">
        <f>VLOOKUP(Table18[[#This Row],[No.]],N:O,2,FALSE)</f>
        <v>#N/A</v>
      </c>
      <c r="N336" s="4" t="s">
        <v>36735</v>
      </c>
      <c r="O336" s="4" t="s">
        <v>36736</v>
      </c>
      <c r="P336" s="4">
        <v>16</v>
      </c>
      <c r="Q336">
        <v>16</v>
      </c>
      <c r="R336">
        <v>16</v>
      </c>
      <c r="S336">
        <v>28</v>
      </c>
      <c r="T336" t="s">
        <v>35778</v>
      </c>
      <c r="U336" t="s">
        <v>7105</v>
      </c>
      <c r="V336" t="s">
        <v>7105</v>
      </c>
      <c r="W336" t="s">
        <v>7105</v>
      </c>
      <c r="X336" s="4">
        <v>6100</v>
      </c>
      <c r="Y336">
        <v>0</v>
      </c>
      <c r="Z336">
        <v>0</v>
      </c>
      <c r="AB336" t="s">
        <v>36736</v>
      </c>
      <c r="AF336" t="e">
        <f t="shared" si="5"/>
        <v>#N/A</v>
      </c>
    </row>
    <row r="337" spans="1:32" x14ac:dyDescent="0.35">
      <c r="A337" s="2" t="s">
        <v>50888</v>
      </c>
      <c r="B337" s="2" t="s">
        <v>50889</v>
      </c>
      <c r="C337" s="23">
        <v>0</v>
      </c>
      <c r="D337" s="11" t="b">
        <f>FALSE()</f>
        <v>0</v>
      </c>
      <c r="E337" s="11" t="b">
        <f>FALSE()</f>
        <v>0</v>
      </c>
      <c r="F337" s="2" t="s">
        <v>10</v>
      </c>
      <c r="G337" s="2" t="s">
        <v>10</v>
      </c>
      <c r="H337" s="2" t="s">
        <v>35778</v>
      </c>
      <c r="I337" s="11" t="b">
        <f>TRUE()</f>
        <v>1</v>
      </c>
      <c r="J337" s="24">
        <v>0</v>
      </c>
      <c r="K337" s="24">
        <v>0</v>
      </c>
      <c r="L337" s="2" t="s">
        <v>10</v>
      </c>
      <c r="M337" t="e">
        <f>VLOOKUP(Table18[[#This Row],[No.]],N:O,2,FALSE)</f>
        <v>#N/A</v>
      </c>
      <c r="N337" t="s">
        <v>36737</v>
      </c>
      <c r="O337" t="s">
        <v>36738</v>
      </c>
      <c r="P337">
        <v>19</v>
      </c>
      <c r="Q337">
        <v>19</v>
      </c>
      <c r="R337">
        <v>19</v>
      </c>
      <c r="S337">
        <v>2</v>
      </c>
      <c r="T337" t="s">
        <v>35778</v>
      </c>
      <c r="U337" t="s">
        <v>7105</v>
      </c>
      <c r="V337" t="s">
        <v>7105</v>
      </c>
      <c r="W337" t="s">
        <v>7105</v>
      </c>
      <c r="X337">
        <v>0</v>
      </c>
      <c r="Y337">
        <v>0</v>
      </c>
      <c r="Z337">
        <v>0</v>
      </c>
      <c r="AB337" t="s">
        <v>36739</v>
      </c>
      <c r="AF337" t="e">
        <f t="shared" si="5"/>
        <v>#N/A</v>
      </c>
    </row>
    <row r="338" spans="1:32" x14ac:dyDescent="0.35">
      <c r="A338" s="2" t="s">
        <v>50890</v>
      </c>
      <c r="B338" s="2" t="s">
        <v>50891</v>
      </c>
      <c r="C338" s="23">
        <v>0</v>
      </c>
      <c r="D338" s="11" t="b">
        <f>FALSE()</f>
        <v>0</v>
      </c>
      <c r="E338" s="11" t="b">
        <f>FALSE()</f>
        <v>0</v>
      </c>
      <c r="F338" s="2" t="s">
        <v>10</v>
      </c>
      <c r="G338" s="2" t="s">
        <v>10</v>
      </c>
      <c r="H338" s="2" t="s">
        <v>35778</v>
      </c>
      <c r="I338" s="11" t="b">
        <f>TRUE()</f>
        <v>1</v>
      </c>
      <c r="J338" s="24">
        <v>0</v>
      </c>
      <c r="K338" s="24">
        <v>0</v>
      </c>
      <c r="L338" s="2" t="s">
        <v>10</v>
      </c>
      <c r="M338" t="e">
        <f>VLOOKUP(Table18[[#This Row],[No.]],N:O,2,FALSE)</f>
        <v>#N/A</v>
      </c>
      <c r="N338" t="s">
        <v>36740</v>
      </c>
      <c r="O338" t="s">
        <v>36741</v>
      </c>
      <c r="P338">
        <v>3</v>
      </c>
      <c r="Q338">
        <v>3</v>
      </c>
      <c r="R338">
        <v>3</v>
      </c>
      <c r="S338">
        <v>4</v>
      </c>
      <c r="T338" t="s">
        <v>35778</v>
      </c>
      <c r="U338" t="s">
        <v>7105</v>
      </c>
      <c r="V338" t="s">
        <v>7105</v>
      </c>
      <c r="W338" t="s">
        <v>7105</v>
      </c>
      <c r="X338" s="4">
        <v>9600</v>
      </c>
      <c r="Y338">
        <v>0</v>
      </c>
      <c r="Z338">
        <v>0</v>
      </c>
      <c r="AB338" t="s">
        <v>36742</v>
      </c>
      <c r="AF338" t="e">
        <f t="shared" si="5"/>
        <v>#N/A</v>
      </c>
    </row>
    <row r="339" spans="1:32" x14ac:dyDescent="0.35">
      <c r="A339" s="2" t="s">
        <v>50892</v>
      </c>
      <c r="B339" s="2" t="s">
        <v>50893</v>
      </c>
      <c r="C339" s="23">
        <v>0</v>
      </c>
      <c r="D339" s="11" t="b">
        <f>FALSE()</f>
        <v>0</v>
      </c>
      <c r="E339" s="11" t="b">
        <f>FALSE()</f>
        <v>0</v>
      </c>
      <c r="F339" s="2" t="s">
        <v>10</v>
      </c>
      <c r="G339" s="2" t="s">
        <v>10</v>
      </c>
      <c r="H339" s="2" t="s">
        <v>36453</v>
      </c>
      <c r="I339" s="11" t="b">
        <f>TRUE()</f>
        <v>1</v>
      </c>
      <c r="J339" s="24">
        <v>0</v>
      </c>
      <c r="K339" s="24">
        <v>0</v>
      </c>
      <c r="L339" s="2" t="s">
        <v>10</v>
      </c>
      <c r="M339" t="e">
        <f>VLOOKUP(Table18[[#This Row],[No.]],N:O,2,FALSE)</f>
        <v>#N/A</v>
      </c>
      <c r="N339" s="4" t="s">
        <v>36743</v>
      </c>
      <c r="O339" s="4" t="s">
        <v>36744</v>
      </c>
      <c r="P339" s="4">
        <v>4</v>
      </c>
      <c r="Q339">
        <v>4</v>
      </c>
      <c r="R339">
        <v>4</v>
      </c>
      <c r="S339">
        <v>2</v>
      </c>
      <c r="T339" t="s">
        <v>35778</v>
      </c>
      <c r="U339" t="s">
        <v>7105</v>
      </c>
      <c r="V339" t="s">
        <v>7105</v>
      </c>
      <c r="W339" t="s">
        <v>7105</v>
      </c>
      <c r="X339">
        <v>0</v>
      </c>
      <c r="Y339">
        <v>0</v>
      </c>
      <c r="Z339">
        <v>0</v>
      </c>
      <c r="AB339" t="s">
        <v>36745</v>
      </c>
      <c r="AF339" t="e">
        <f t="shared" si="5"/>
        <v>#N/A</v>
      </c>
    </row>
    <row r="340" spans="1:32" x14ac:dyDescent="0.35">
      <c r="A340" s="2" t="s">
        <v>50894</v>
      </c>
      <c r="B340" s="2" t="s">
        <v>50895</v>
      </c>
      <c r="C340" s="23">
        <v>0</v>
      </c>
      <c r="D340" s="11" t="b">
        <f>FALSE()</f>
        <v>0</v>
      </c>
      <c r="E340" s="11" t="b">
        <f>FALSE()</f>
        <v>0</v>
      </c>
      <c r="F340" s="2" t="s">
        <v>10</v>
      </c>
      <c r="G340" s="2" t="s">
        <v>10</v>
      </c>
      <c r="H340" s="2" t="s">
        <v>35763</v>
      </c>
      <c r="I340" s="11" t="b">
        <f>TRUE()</f>
        <v>1</v>
      </c>
      <c r="J340" s="24">
        <v>0</v>
      </c>
      <c r="K340" s="24">
        <v>0</v>
      </c>
      <c r="L340" s="2" t="s">
        <v>10</v>
      </c>
      <c r="M340" t="e">
        <f>VLOOKUP(Table18[[#This Row],[No.]],N:O,2,FALSE)</f>
        <v>#N/A</v>
      </c>
      <c r="N340" s="4" t="s">
        <v>36746</v>
      </c>
      <c r="O340" s="4" t="s">
        <v>36747</v>
      </c>
      <c r="P340" s="4">
        <v>0</v>
      </c>
      <c r="Q340">
        <v>0</v>
      </c>
      <c r="R340">
        <v>0</v>
      </c>
      <c r="S340">
        <v>2</v>
      </c>
      <c r="T340" t="s">
        <v>35778</v>
      </c>
      <c r="U340" t="s">
        <v>7105</v>
      </c>
      <c r="V340" t="s">
        <v>7105</v>
      </c>
      <c r="W340" t="s">
        <v>7133</v>
      </c>
      <c r="X340">
        <v>0</v>
      </c>
      <c r="Y340">
        <v>0</v>
      </c>
      <c r="Z340">
        <v>0</v>
      </c>
      <c r="AB340" t="s">
        <v>36748</v>
      </c>
      <c r="AF340" t="e">
        <f t="shared" si="5"/>
        <v>#N/A</v>
      </c>
    </row>
    <row r="341" spans="1:32" x14ac:dyDescent="0.35">
      <c r="A341" s="2" t="s">
        <v>50896</v>
      </c>
      <c r="B341" s="2" t="s">
        <v>50897</v>
      </c>
      <c r="C341" s="23">
        <v>0</v>
      </c>
      <c r="D341" s="11" t="b">
        <f>FALSE()</f>
        <v>0</v>
      </c>
      <c r="E341" s="11" t="b">
        <f>FALSE()</f>
        <v>0</v>
      </c>
      <c r="F341" s="2" t="s">
        <v>10</v>
      </c>
      <c r="G341" s="2" t="s">
        <v>10</v>
      </c>
      <c r="H341" s="2" t="s">
        <v>35778</v>
      </c>
      <c r="I341" s="11" t="b">
        <f>TRUE()</f>
        <v>1</v>
      </c>
      <c r="J341" s="24">
        <v>0</v>
      </c>
      <c r="K341" s="24">
        <v>0</v>
      </c>
      <c r="L341" s="2" t="s">
        <v>10</v>
      </c>
      <c r="M341" t="e">
        <f>VLOOKUP(Table18[[#This Row],[No.]],N:O,2,FALSE)</f>
        <v>#N/A</v>
      </c>
      <c r="N341" s="4" t="s">
        <v>36749</v>
      </c>
      <c r="O341" s="4" t="s">
        <v>36750</v>
      </c>
      <c r="P341" s="4">
        <v>10</v>
      </c>
      <c r="Q341">
        <v>10</v>
      </c>
      <c r="R341">
        <v>10</v>
      </c>
      <c r="S341">
        <v>7</v>
      </c>
      <c r="T341" t="s">
        <v>35778</v>
      </c>
      <c r="U341" t="s">
        <v>7105</v>
      </c>
      <c r="V341" t="s">
        <v>7105</v>
      </c>
      <c r="W341" t="s">
        <v>7105</v>
      </c>
      <c r="X341" s="4">
        <v>7200</v>
      </c>
      <c r="Y341">
        <v>0</v>
      </c>
      <c r="Z341" s="4">
        <v>7000</v>
      </c>
      <c r="AB341" t="s">
        <v>36751</v>
      </c>
      <c r="AF341" t="e">
        <f t="shared" si="5"/>
        <v>#N/A</v>
      </c>
    </row>
    <row r="342" spans="1:32" x14ac:dyDescent="0.35">
      <c r="A342" s="2" t="s">
        <v>50898</v>
      </c>
      <c r="B342" s="2" t="s">
        <v>50899</v>
      </c>
      <c r="C342" s="23">
        <v>0</v>
      </c>
      <c r="D342" s="11" t="b">
        <f>FALSE()</f>
        <v>0</v>
      </c>
      <c r="E342" s="11" t="b">
        <f>FALSE()</f>
        <v>0</v>
      </c>
      <c r="F342" s="2" t="s">
        <v>10</v>
      </c>
      <c r="G342" s="2" t="s">
        <v>10</v>
      </c>
      <c r="H342" s="2" t="s">
        <v>35778</v>
      </c>
      <c r="I342" s="11" t="b">
        <f>TRUE()</f>
        <v>1</v>
      </c>
      <c r="J342" s="24">
        <v>0</v>
      </c>
      <c r="K342" s="24">
        <v>0</v>
      </c>
      <c r="L342" s="2" t="s">
        <v>10</v>
      </c>
      <c r="M342" t="e">
        <f>VLOOKUP(Table18[[#This Row],[No.]],N:O,2,FALSE)</f>
        <v>#N/A</v>
      </c>
      <c r="N342" s="4" t="s">
        <v>36752</v>
      </c>
      <c r="O342" s="4" t="s">
        <v>36753</v>
      </c>
      <c r="P342" s="4">
        <v>19</v>
      </c>
      <c r="Q342">
        <v>19</v>
      </c>
      <c r="R342">
        <v>19</v>
      </c>
      <c r="S342">
        <v>2</v>
      </c>
      <c r="T342" t="s">
        <v>35778</v>
      </c>
      <c r="U342" t="s">
        <v>7105</v>
      </c>
      <c r="V342" t="s">
        <v>7105</v>
      </c>
      <c r="W342" t="s">
        <v>7105</v>
      </c>
      <c r="X342" s="4">
        <v>7200</v>
      </c>
      <c r="Y342">
        <v>0</v>
      </c>
      <c r="Z342" s="4">
        <v>6000</v>
      </c>
      <c r="AB342" t="s">
        <v>36754</v>
      </c>
      <c r="AF342" t="e">
        <f t="shared" si="5"/>
        <v>#N/A</v>
      </c>
    </row>
    <row r="343" spans="1:32" x14ac:dyDescent="0.35">
      <c r="A343" s="2" t="s">
        <v>36684</v>
      </c>
      <c r="B343" s="2" t="s">
        <v>35942</v>
      </c>
      <c r="C343" s="23">
        <v>160</v>
      </c>
      <c r="D343" s="11" t="b">
        <f>FALSE()</f>
        <v>0</v>
      </c>
      <c r="E343" s="11" t="b">
        <f>FALSE()</f>
        <v>0</v>
      </c>
      <c r="F343" s="2" t="s">
        <v>10</v>
      </c>
      <c r="G343" s="2" t="s">
        <v>10</v>
      </c>
      <c r="H343" s="2" t="s">
        <v>35763</v>
      </c>
      <c r="I343" s="11" t="b">
        <f>FALSE()</f>
        <v>0</v>
      </c>
      <c r="J343" s="24">
        <v>1200</v>
      </c>
      <c r="K343" s="24">
        <v>0</v>
      </c>
      <c r="L343" s="2" t="s">
        <v>10</v>
      </c>
      <c r="M343" t="str">
        <f>VLOOKUP(Table18[[#This Row],[No.]],N:O,2,FALSE)</f>
        <v>Spinach</v>
      </c>
      <c r="N343" s="4" t="s">
        <v>36755</v>
      </c>
      <c r="O343" s="4" t="s">
        <v>36756</v>
      </c>
      <c r="P343" s="4">
        <v>0</v>
      </c>
      <c r="Q343">
        <v>0</v>
      </c>
      <c r="R343">
        <v>0</v>
      </c>
      <c r="S343">
        <v>10</v>
      </c>
      <c r="T343" t="s">
        <v>35778</v>
      </c>
      <c r="U343" t="s">
        <v>7105</v>
      </c>
      <c r="V343" t="s">
        <v>7105</v>
      </c>
      <c r="W343" t="s">
        <v>7105</v>
      </c>
      <c r="X343">
        <v>0</v>
      </c>
      <c r="Y343">
        <v>0</v>
      </c>
      <c r="Z343" s="4">
        <v>3000</v>
      </c>
      <c r="AB343" t="s">
        <v>36757</v>
      </c>
      <c r="AF343" t="str">
        <f t="shared" si="5"/>
        <v>Spinach</v>
      </c>
    </row>
    <row r="344" spans="1:32" x14ac:dyDescent="0.35">
      <c r="A344" s="2" t="s">
        <v>36685</v>
      </c>
      <c r="B344" s="2" t="s">
        <v>36686</v>
      </c>
      <c r="C344" s="23">
        <v>0</v>
      </c>
      <c r="D344" s="11" t="b">
        <f>FALSE()</f>
        <v>0</v>
      </c>
      <c r="E344" s="11" t="b">
        <f>FALSE()</f>
        <v>0</v>
      </c>
      <c r="F344" s="2" t="s">
        <v>10</v>
      </c>
      <c r="G344" s="2" t="s">
        <v>10</v>
      </c>
      <c r="H344" s="2" t="s">
        <v>35778</v>
      </c>
      <c r="I344" s="11" t="b">
        <f>FALSE()</f>
        <v>0</v>
      </c>
      <c r="J344" s="24">
        <v>0</v>
      </c>
      <c r="K344" s="24">
        <v>0</v>
      </c>
      <c r="L344" s="2" t="s">
        <v>10</v>
      </c>
      <c r="M344" t="str">
        <f>VLOOKUP(Table18[[#This Row],[No.]],N:O,2,FALSE)</f>
        <v>BICYCLE,FlyingPigeon,28,NoGear</v>
      </c>
      <c r="N344" s="4" t="s">
        <v>36758</v>
      </c>
      <c r="O344" s="4" t="s">
        <v>36759</v>
      </c>
      <c r="P344" s="4">
        <v>0</v>
      </c>
      <c r="Q344">
        <v>0</v>
      </c>
      <c r="R344">
        <v>0</v>
      </c>
      <c r="S344">
        <v>12</v>
      </c>
      <c r="T344" t="s">
        <v>35778</v>
      </c>
      <c r="U344" t="s">
        <v>7105</v>
      </c>
      <c r="V344" t="s">
        <v>7105</v>
      </c>
      <c r="W344" t="s">
        <v>7133</v>
      </c>
      <c r="X344">
        <v>0</v>
      </c>
      <c r="Y344">
        <v>0</v>
      </c>
      <c r="Z344" s="4">
        <v>3000</v>
      </c>
      <c r="AB344" t="s">
        <v>36760</v>
      </c>
      <c r="AF344" t="str">
        <f t="shared" si="5"/>
        <v>BICYCLE,FlyingPigeon,28,NoGear</v>
      </c>
    </row>
    <row r="345" spans="1:32" x14ac:dyDescent="0.35">
      <c r="A345" s="2" t="s">
        <v>36688</v>
      </c>
      <c r="B345" s="2" t="s">
        <v>36689</v>
      </c>
      <c r="C345" s="23">
        <v>0</v>
      </c>
      <c r="D345" s="11" t="b">
        <f>FALSE()</f>
        <v>0</v>
      </c>
      <c r="E345" s="11" t="b">
        <f>FALSE()</f>
        <v>0</v>
      </c>
      <c r="F345" s="2" t="s">
        <v>10</v>
      </c>
      <c r="G345" s="2" t="s">
        <v>10</v>
      </c>
      <c r="H345" s="2" t="s">
        <v>35778</v>
      </c>
      <c r="I345" s="11" t="b">
        <f>FALSE()</f>
        <v>0</v>
      </c>
      <c r="J345" s="24">
        <v>0</v>
      </c>
      <c r="K345" s="24">
        <v>0</v>
      </c>
      <c r="L345" s="2" t="s">
        <v>10</v>
      </c>
      <c r="M345" t="str">
        <f>VLOOKUP(Table18[[#This Row],[No.]],N:O,2,FALSE)</f>
        <v>BICYCLE, Hero,size22, no gears</v>
      </c>
      <c r="N345" s="4" t="s">
        <v>36761</v>
      </c>
      <c r="O345" s="4" t="s">
        <v>36762</v>
      </c>
      <c r="P345" s="4">
        <v>5</v>
      </c>
      <c r="Q345">
        <v>5</v>
      </c>
      <c r="R345">
        <v>5</v>
      </c>
      <c r="S345">
        <v>2</v>
      </c>
      <c r="T345" t="s">
        <v>35778</v>
      </c>
      <c r="U345" t="s">
        <v>7105</v>
      </c>
      <c r="V345" t="s">
        <v>7105</v>
      </c>
      <c r="W345" t="s">
        <v>7105</v>
      </c>
      <c r="X345" s="4">
        <v>3960</v>
      </c>
      <c r="Y345">
        <v>0</v>
      </c>
      <c r="Z345">
        <v>0</v>
      </c>
      <c r="AB345" t="s">
        <v>36762</v>
      </c>
      <c r="AF345" t="str">
        <f t="shared" si="5"/>
        <v>BICYCLE, Hero,size22, no gears</v>
      </c>
    </row>
    <row r="346" spans="1:32" x14ac:dyDescent="0.35">
      <c r="A346" s="2" t="s">
        <v>36691</v>
      </c>
      <c r="B346" s="2" t="s">
        <v>36692</v>
      </c>
      <c r="C346" s="23">
        <v>0</v>
      </c>
      <c r="D346" s="11" t="b">
        <f>FALSE()</f>
        <v>0</v>
      </c>
      <c r="E346" s="11" t="b">
        <f>FALSE()</f>
        <v>0</v>
      </c>
      <c r="F346" s="2" t="s">
        <v>10</v>
      </c>
      <c r="G346" s="2" t="s">
        <v>10</v>
      </c>
      <c r="H346" s="2" t="s">
        <v>35778</v>
      </c>
      <c r="I346" s="11" t="b">
        <f>FALSE()</f>
        <v>0</v>
      </c>
      <c r="J346" s="24">
        <v>6800</v>
      </c>
      <c r="K346" s="24">
        <v>6200</v>
      </c>
      <c r="L346" s="2" t="s">
        <v>10</v>
      </c>
      <c r="M346" t="str">
        <f>VLOOKUP(Table18[[#This Row],[No.]],N:O,2,FALSE)</f>
        <v>BICYCLE, Hero, Size 24,no gear</v>
      </c>
      <c r="N346" s="4" t="s">
        <v>36763</v>
      </c>
      <c r="O346" s="4" t="s">
        <v>36764</v>
      </c>
      <c r="P346" s="4">
        <v>1</v>
      </c>
      <c r="Q346">
        <v>1</v>
      </c>
      <c r="R346">
        <v>1</v>
      </c>
      <c r="S346">
        <v>2</v>
      </c>
      <c r="T346" t="s">
        <v>35778</v>
      </c>
      <c r="U346" t="s">
        <v>7105</v>
      </c>
      <c r="V346" t="s">
        <v>7105</v>
      </c>
      <c r="W346" t="s">
        <v>7105</v>
      </c>
      <c r="X346">
        <v>0</v>
      </c>
      <c r="Y346">
        <v>0</v>
      </c>
      <c r="Z346">
        <v>0</v>
      </c>
      <c r="AB346" t="s">
        <v>36764</v>
      </c>
      <c r="AF346" t="str">
        <f t="shared" si="5"/>
        <v>BICYCLE, Hero, Size 24,no gear</v>
      </c>
    </row>
    <row r="347" spans="1:32" x14ac:dyDescent="0.35">
      <c r="A347" s="2" t="s">
        <v>36694</v>
      </c>
      <c r="B347" s="2" t="s">
        <v>36695</v>
      </c>
      <c r="C347" s="23">
        <v>0</v>
      </c>
      <c r="D347" s="11" t="b">
        <f>FALSE()</f>
        <v>0</v>
      </c>
      <c r="E347" s="11" t="b">
        <f>FALSE()</f>
        <v>0</v>
      </c>
      <c r="F347" s="2" t="s">
        <v>10</v>
      </c>
      <c r="G347" s="2" t="s">
        <v>10</v>
      </c>
      <c r="H347" s="2" t="s">
        <v>35778</v>
      </c>
      <c r="I347" s="11" t="b">
        <f>TRUE()</f>
        <v>1</v>
      </c>
      <c r="J347" s="24">
        <v>0</v>
      </c>
      <c r="K347" s="24">
        <v>5200</v>
      </c>
      <c r="L347" s="2" t="s">
        <v>10</v>
      </c>
      <c r="M347" t="str">
        <f>VLOOKUP(Table18[[#This Row],[No.]],N:O,2,FALSE)</f>
        <v>BICYCLE, Phoenix, 22, no gear</v>
      </c>
      <c r="N347" s="4" t="s">
        <v>36765</v>
      </c>
      <c r="O347" s="4" t="s">
        <v>36766</v>
      </c>
      <c r="P347" s="4">
        <v>3</v>
      </c>
      <c r="Q347">
        <v>3</v>
      </c>
      <c r="R347">
        <v>3</v>
      </c>
      <c r="S347">
        <v>4</v>
      </c>
      <c r="T347" t="s">
        <v>35778</v>
      </c>
      <c r="U347" t="s">
        <v>7105</v>
      </c>
      <c r="V347" t="s">
        <v>7105</v>
      </c>
      <c r="W347" t="s">
        <v>7105</v>
      </c>
      <c r="X347">
        <v>0</v>
      </c>
      <c r="Y347">
        <v>0</v>
      </c>
      <c r="Z347">
        <v>0</v>
      </c>
      <c r="AB347" t="s">
        <v>36766</v>
      </c>
      <c r="AF347" t="str">
        <f t="shared" si="5"/>
        <v>BICYCLE, Phoenix, 22, no gear</v>
      </c>
    </row>
    <row r="348" spans="1:32" x14ac:dyDescent="0.35">
      <c r="A348" s="2" t="s">
        <v>36697</v>
      </c>
      <c r="B348" s="2" t="s">
        <v>36698</v>
      </c>
      <c r="C348" s="23">
        <v>0</v>
      </c>
      <c r="D348" s="11" t="b">
        <f>FALSE()</f>
        <v>0</v>
      </c>
      <c r="E348" s="11" t="b">
        <f>FALSE()</f>
        <v>0</v>
      </c>
      <c r="F348" s="2" t="s">
        <v>10</v>
      </c>
      <c r="G348" s="2" t="s">
        <v>10</v>
      </c>
      <c r="H348" s="2" t="s">
        <v>35778</v>
      </c>
      <c r="I348" s="11" t="b">
        <f>FALSE()</f>
        <v>0</v>
      </c>
      <c r="J348" s="24">
        <v>0</v>
      </c>
      <c r="K348" s="24">
        <v>0</v>
      </c>
      <c r="L348" s="2" t="s">
        <v>10</v>
      </c>
      <c r="M348" t="str">
        <f>VLOOKUP(Table18[[#This Row],[No.]],N:O,2,FALSE)</f>
        <v>BICYCLE, Phoenix, 24, no gear</v>
      </c>
      <c r="N348" t="s">
        <v>36767</v>
      </c>
      <c r="O348" t="s">
        <v>36768</v>
      </c>
      <c r="P348">
        <v>0</v>
      </c>
      <c r="Q348">
        <v>0</v>
      </c>
      <c r="R348">
        <v>0</v>
      </c>
      <c r="S348">
        <v>2</v>
      </c>
      <c r="T348" t="s">
        <v>35778</v>
      </c>
      <c r="U348" t="s">
        <v>7105</v>
      </c>
      <c r="V348" t="s">
        <v>7105</v>
      </c>
      <c r="W348" t="s">
        <v>7133</v>
      </c>
      <c r="X348">
        <v>0</v>
      </c>
      <c r="Y348">
        <v>0</v>
      </c>
      <c r="Z348">
        <v>0</v>
      </c>
      <c r="AB348" t="s">
        <v>36768</v>
      </c>
      <c r="AF348" t="str">
        <f t="shared" si="5"/>
        <v>BICYCLE, Phoenix, 24, no gear</v>
      </c>
    </row>
    <row r="349" spans="1:32" x14ac:dyDescent="0.35">
      <c r="A349" s="2" t="s">
        <v>36700</v>
      </c>
      <c r="B349" s="2" t="s">
        <v>36701</v>
      </c>
      <c r="C349" s="23">
        <v>0</v>
      </c>
      <c r="D349" s="11" t="b">
        <f>FALSE()</f>
        <v>0</v>
      </c>
      <c r="E349" s="11" t="b">
        <f>FALSE()</f>
        <v>0</v>
      </c>
      <c r="F349" s="2" t="s">
        <v>10</v>
      </c>
      <c r="G349" s="2" t="s">
        <v>10</v>
      </c>
      <c r="H349" s="2" t="s">
        <v>35778</v>
      </c>
      <c r="I349" s="11" t="b">
        <f>FALSE()</f>
        <v>0</v>
      </c>
      <c r="J349" s="24">
        <v>0</v>
      </c>
      <c r="K349" s="24">
        <v>0</v>
      </c>
      <c r="L349" s="2" t="s">
        <v>10</v>
      </c>
      <c r="M349" t="str">
        <f>VLOOKUP(Table18[[#This Row],[No.]],N:O,2,FALSE)</f>
        <v>BICYCLE, Talang, 16, no gear</v>
      </c>
      <c r="N349" t="s">
        <v>36769</v>
      </c>
      <c r="O349" t="s">
        <v>36770</v>
      </c>
      <c r="P349">
        <v>0</v>
      </c>
      <c r="Q349">
        <v>0</v>
      </c>
      <c r="R349">
        <v>0</v>
      </c>
      <c r="S349">
        <v>0</v>
      </c>
      <c r="T349" t="s">
        <v>35778</v>
      </c>
      <c r="U349" t="s">
        <v>7105</v>
      </c>
      <c r="V349" t="s">
        <v>7105</v>
      </c>
      <c r="W349" t="s">
        <v>7105</v>
      </c>
      <c r="X349" s="4">
        <v>2800</v>
      </c>
      <c r="Y349">
        <v>0</v>
      </c>
      <c r="Z349">
        <v>0</v>
      </c>
      <c r="AB349" t="s">
        <v>36770</v>
      </c>
      <c r="AF349" t="str">
        <f t="shared" si="5"/>
        <v>BICYCLE, Talang, 16, no gear</v>
      </c>
    </row>
    <row r="350" spans="1:32" x14ac:dyDescent="0.35">
      <c r="A350" s="2" t="s">
        <v>36703</v>
      </c>
      <c r="B350" s="2" t="s">
        <v>36704</v>
      </c>
      <c r="C350" s="23">
        <v>0</v>
      </c>
      <c r="D350" s="11" t="b">
        <f>FALSE()</f>
        <v>0</v>
      </c>
      <c r="E350" s="11" t="b">
        <f>FALSE()</f>
        <v>0</v>
      </c>
      <c r="F350" s="2" t="s">
        <v>10</v>
      </c>
      <c r="G350" s="2" t="s">
        <v>10</v>
      </c>
      <c r="H350" s="2" t="s">
        <v>35778</v>
      </c>
      <c r="I350" s="11" t="b">
        <f>FALSE()</f>
        <v>0</v>
      </c>
      <c r="J350" s="24">
        <v>0</v>
      </c>
      <c r="K350" s="24">
        <v>0</v>
      </c>
      <c r="L350" s="2" t="s">
        <v>10</v>
      </c>
      <c r="M350" t="str">
        <f>VLOOKUP(Table18[[#This Row],[No.]],N:O,2,FALSE)</f>
        <v>BICYCLE, Excel, 20, with Gears</v>
      </c>
      <c r="N350" s="4" t="s">
        <v>36771</v>
      </c>
      <c r="O350" s="4" t="s">
        <v>36772</v>
      </c>
      <c r="P350" s="4">
        <v>9</v>
      </c>
      <c r="Q350">
        <v>9</v>
      </c>
      <c r="R350">
        <v>9</v>
      </c>
      <c r="S350">
        <v>21</v>
      </c>
      <c r="T350" t="s">
        <v>35778</v>
      </c>
      <c r="U350" t="s">
        <v>7105</v>
      </c>
      <c r="V350" t="s">
        <v>7105</v>
      </c>
      <c r="W350" t="s">
        <v>7105</v>
      </c>
      <c r="X350" s="4">
        <v>11800</v>
      </c>
      <c r="Y350">
        <v>0</v>
      </c>
      <c r="Z350" s="4">
        <v>3000</v>
      </c>
      <c r="AB350" t="s">
        <v>36773</v>
      </c>
      <c r="AF350" t="str">
        <f t="shared" si="5"/>
        <v>BICYCLE, Excel, 20, with Gears</v>
      </c>
    </row>
    <row r="351" spans="1:32" x14ac:dyDescent="0.35">
      <c r="A351" s="2" t="s">
        <v>36706</v>
      </c>
      <c r="B351" s="2" t="s">
        <v>36707</v>
      </c>
      <c r="C351" s="23">
        <v>0</v>
      </c>
      <c r="D351" s="11" t="b">
        <f>FALSE()</f>
        <v>0</v>
      </c>
      <c r="E351" s="11" t="b">
        <f>FALSE()</f>
        <v>0</v>
      </c>
      <c r="F351" s="2" t="s">
        <v>10</v>
      </c>
      <c r="G351" s="2" t="s">
        <v>10</v>
      </c>
      <c r="H351" s="2" t="s">
        <v>35778</v>
      </c>
      <c r="I351" s="11" t="b">
        <f>FALSE()</f>
        <v>0</v>
      </c>
      <c r="J351" s="24">
        <v>0</v>
      </c>
      <c r="K351" s="24">
        <v>0</v>
      </c>
      <c r="L351" s="2" t="s">
        <v>10</v>
      </c>
      <c r="M351" t="str">
        <f>VLOOKUP(Table18[[#This Row],[No.]],N:O,2,FALSE)</f>
        <v>Chinese Bicycle</v>
      </c>
      <c r="N351" s="4" t="s">
        <v>36774</v>
      </c>
      <c r="O351" s="4" t="s">
        <v>36775</v>
      </c>
      <c r="P351" s="4">
        <v>12</v>
      </c>
      <c r="Q351">
        <v>12</v>
      </c>
      <c r="R351">
        <v>12</v>
      </c>
      <c r="S351">
        <v>64</v>
      </c>
      <c r="T351" t="s">
        <v>35778</v>
      </c>
      <c r="U351" t="s">
        <v>7105</v>
      </c>
      <c r="V351" t="s">
        <v>7105</v>
      </c>
      <c r="W351" t="s">
        <v>7105</v>
      </c>
      <c r="X351">
        <v>0</v>
      </c>
      <c r="Y351">
        <v>0</v>
      </c>
      <c r="Z351">
        <v>0</v>
      </c>
      <c r="AB351" t="s">
        <v>36776</v>
      </c>
      <c r="AF351" t="str">
        <f t="shared" si="5"/>
        <v>Chinese Bicycle</v>
      </c>
    </row>
    <row r="352" spans="1:32" x14ac:dyDescent="0.35">
      <c r="A352" s="2" t="s">
        <v>36708</v>
      </c>
      <c r="B352" s="2" t="s">
        <v>7218</v>
      </c>
      <c r="C352" s="23">
        <v>0</v>
      </c>
      <c r="D352" s="11" t="b">
        <f>FALSE()</f>
        <v>0</v>
      </c>
      <c r="E352" s="11" t="b">
        <f>FALSE()</f>
        <v>0</v>
      </c>
      <c r="F352" s="2" t="s">
        <v>10</v>
      </c>
      <c r="G352" s="2" t="s">
        <v>10</v>
      </c>
      <c r="H352" s="2" t="s">
        <v>35778</v>
      </c>
      <c r="I352" s="11" t="b">
        <f>FALSE()</f>
        <v>0</v>
      </c>
      <c r="J352" s="24">
        <v>0</v>
      </c>
      <c r="K352" s="24">
        <v>0</v>
      </c>
      <c r="L352" s="2" t="s">
        <v>10</v>
      </c>
      <c r="M352" t="str">
        <f>VLOOKUP(Table18[[#This Row],[No.]],N:O,2,FALSE)</f>
        <v>Bicycles</v>
      </c>
      <c r="N352" t="s">
        <v>36777</v>
      </c>
      <c r="O352" t="s">
        <v>36778</v>
      </c>
      <c r="P352">
        <v>0</v>
      </c>
      <c r="Q352">
        <v>0</v>
      </c>
      <c r="R352">
        <v>0</v>
      </c>
      <c r="S352">
        <v>0</v>
      </c>
      <c r="T352" t="s">
        <v>35778</v>
      </c>
      <c r="U352" t="s">
        <v>7105</v>
      </c>
      <c r="V352" t="s">
        <v>7105</v>
      </c>
      <c r="W352" t="s">
        <v>7133</v>
      </c>
      <c r="X352">
        <v>0</v>
      </c>
      <c r="Y352">
        <v>0</v>
      </c>
      <c r="Z352">
        <v>0</v>
      </c>
      <c r="AB352" t="s">
        <v>36778</v>
      </c>
      <c r="AF352" t="str">
        <f t="shared" si="5"/>
        <v>Bicycles</v>
      </c>
    </row>
    <row r="353" spans="1:32" x14ac:dyDescent="0.35">
      <c r="A353" s="2" t="s">
        <v>36709</v>
      </c>
      <c r="B353" s="2" t="s">
        <v>36710</v>
      </c>
      <c r="C353" s="23">
        <v>1</v>
      </c>
      <c r="D353" s="11" t="b">
        <f>FALSE()</f>
        <v>0</v>
      </c>
      <c r="E353" s="11" t="b">
        <f>FALSE()</f>
        <v>0</v>
      </c>
      <c r="F353" s="2" t="s">
        <v>10</v>
      </c>
      <c r="G353" s="2" t="s">
        <v>10</v>
      </c>
      <c r="H353" s="2" t="s">
        <v>35778</v>
      </c>
      <c r="I353" s="11" t="b">
        <f>FALSE()</f>
        <v>0</v>
      </c>
      <c r="J353" s="24">
        <v>0</v>
      </c>
      <c r="K353" s="24">
        <v>0</v>
      </c>
      <c r="L353" s="2" t="s">
        <v>10</v>
      </c>
      <c r="M353" t="str">
        <f>VLOOKUP(Table18[[#This Row],[No.]],N:O,2,FALSE)</f>
        <v xml:space="preserve">Dispenser Machine </v>
      </c>
      <c r="N353" s="4" t="s">
        <v>36779</v>
      </c>
      <c r="O353" s="4" t="s">
        <v>36780</v>
      </c>
      <c r="P353" s="4">
        <v>4</v>
      </c>
      <c r="Q353">
        <v>4</v>
      </c>
      <c r="R353">
        <v>4</v>
      </c>
      <c r="S353">
        <v>4</v>
      </c>
      <c r="T353" t="s">
        <v>35778</v>
      </c>
      <c r="U353" t="s">
        <v>7105</v>
      </c>
      <c r="V353" t="s">
        <v>7105</v>
      </c>
      <c r="W353" t="s">
        <v>7105</v>
      </c>
      <c r="X353" s="4">
        <v>6050</v>
      </c>
      <c r="Y353">
        <v>0</v>
      </c>
      <c r="Z353" s="4">
        <v>7000</v>
      </c>
      <c r="AB353" t="s">
        <v>36780</v>
      </c>
      <c r="AF353" t="str">
        <f t="shared" si="5"/>
        <v xml:space="preserve">Dispenser Machine </v>
      </c>
    </row>
    <row r="354" spans="1:32" x14ac:dyDescent="0.35">
      <c r="A354" s="2" t="s">
        <v>36711</v>
      </c>
      <c r="B354" s="2" t="s">
        <v>36712</v>
      </c>
      <c r="C354" s="23">
        <v>1</v>
      </c>
      <c r="D354" s="11" t="b">
        <f>FALSE()</f>
        <v>0</v>
      </c>
      <c r="E354" s="11" t="b">
        <f>FALSE()</f>
        <v>0</v>
      </c>
      <c r="F354" s="2" t="s">
        <v>10</v>
      </c>
      <c r="G354" s="2" t="s">
        <v>10</v>
      </c>
      <c r="H354" s="2" t="s">
        <v>35778</v>
      </c>
      <c r="I354" s="11" t="b">
        <f>FALSE()</f>
        <v>0</v>
      </c>
      <c r="J354" s="24">
        <v>0</v>
      </c>
      <c r="K354" s="24">
        <v>18000</v>
      </c>
      <c r="L354" s="2" t="s">
        <v>10</v>
      </c>
      <c r="M354" t="str">
        <f>VLOOKUP(Table18[[#This Row],[No.]],N:O,2,FALSE)</f>
        <v>ETR Machine</v>
      </c>
      <c r="N354" s="4" t="s">
        <v>36781</v>
      </c>
      <c r="O354" s="4" t="s">
        <v>36782</v>
      </c>
      <c r="P354" s="4">
        <v>0</v>
      </c>
      <c r="Q354">
        <v>0</v>
      </c>
      <c r="R354">
        <v>0</v>
      </c>
      <c r="S354">
        <v>0</v>
      </c>
      <c r="T354" t="s">
        <v>35778</v>
      </c>
      <c r="U354" t="s">
        <v>7105</v>
      </c>
      <c r="V354" t="s">
        <v>7105</v>
      </c>
      <c r="W354" t="s">
        <v>7133</v>
      </c>
      <c r="X354">
        <v>0</v>
      </c>
      <c r="Y354">
        <v>0</v>
      </c>
      <c r="Z354" s="4">
        <v>3000</v>
      </c>
      <c r="AB354" t="s">
        <v>36783</v>
      </c>
      <c r="AF354" t="str">
        <f t="shared" si="5"/>
        <v>ETR Machine</v>
      </c>
    </row>
    <row r="355" spans="1:32" x14ac:dyDescent="0.35">
      <c r="A355" s="2" t="s">
        <v>36714</v>
      </c>
      <c r="B355" s="2" t="s">
        <v>36715</v>
      </c>
      <c r="C355" s="23">
        <v>14</v>
      </c>
      <c r="D355" s="11" t="b">
        <f>FALSE()</f>
        <v>0</v>
      </c>
      <c r="E355" s="11" t="b">
        <f>FALSE()</f>
        <v>0</v>
      </c>
      <c r="F355" s="2" t="s">
        <v>10</v>
      </c>
      <c r="G355" s="2" t="s">
        <v>10</v>
      </c>
      <c r="H355" s="2" t="s">
        <v>35778</v>
      </c>
      <c r="I355" s="11" t="b">
        <f>FALSE()</f>
        <v>0</v>
      </c>
      <c r="J355" s="24">
        <v>7600</v>
      </c>
      <c r="K355" s="24">
        <v>0</v>
      </c>
      <c r="L355" s="2" t="s">
        <v>10</v>
      </c>
      <c r="M355" t="str">
        <f>VLOOKUP(Table18[[#This Row],[No.]],N:O,2,FALSE)</f>
        <v>TONER-Epson Stylus R1900-T0872</v>
      </c>
      <c r="N355" s="4" t="s">
        <v>36784</v>
      </c>
      <c r="O355" s="4" t="s">
        <v>36785</v>
      </c>
      <c r="P355" s="4">
        <v>15</v>
      </c>
      <c r="Q355">
        <v>15</v>
      </c>
      <c r="R355">
        <v>15</v>
      </c>
      <c r="S355">
        <v>29</v>
      </c>
      <c r="T355" t="s">
        <v>35778</v>
      </c>
      <c r="U355" t="s">
        <v>7105</v>
      </c>
      <c r="V355" t="s">
        <v>7105</v>
      </c>
      <c r="W355" t="s">
        <v>7105</v>
      </c>
      <c r="X355" s="4">
        <v>25540</v>
      </c>
      <c r="Y355">
        <v>0</v>
      </c>
      <c r="Z355">
        <v>0</v>
      </c>
      <c r="AB355" t="s">
        <v>36786</v>
      </c>
      <c r="AF355" t="str">
        <f t="shared" si="5"/>
        <v>TONER-Epson Stylus R1900-T0872</v>
      </c>
    </row>
    <row r="356" spans="1:32" x14ac:dyDescent="0.35">
      <c r="A356" s="2" t="s">
        <v>36717</v>
      </c>
      <c r="B356" s="2" t="s">
        <v>36718</v>
      </c>
      <c r="C356" s="23">
        <v>0</v>
      </c>
      <c r="D356" s="11" t="b">
        <f>FALSE()</f>
        <v>0</v>
      </c>
      <c r="E356" s="11" t="b">
        <f>FALSE()</f>
        <v>0</v>
      </c>
      <c r="F356" s="2" t="s">
        <v>10</v>
      </c>
      <c r="G356" s="2" t="s">
        <v>10</v>
      </c>
      <c r="H356" s="2" t="s">
        <v>35778</v>
      </c>
      <c r="I356" s="11" t="b">
        <f>TRUE()</f>
        <v>1</v>
      </c>
      <c r="J356" s="24">
        <v>0</v>
      </c>
      <c r="K356" s="24">
        <v>0</v>
      </c>
      <c r="L356" s="2" t="s">
        <v>10</v>
      </c>
      <c r="M356" t="str">
        <f>VLOOKUP(Table18[[#This Row],[No.]],N:O,2,FALSE)</f>
        <v>TONER-Epson Stylus R1900-T0873</v>
      </c>
      <c r="N356" s="4" t="s">
        <v>36787</v>
      </c>
      <c r="O356" s="4" t="s">
        <v>36788</v>
      </c>
      <c r="P356" s="4">
        <v>2</v>
      </c>
      <c r="Q356">
        <v>2</v>
      </c>
      <c r="R356">
        <v>2</v>
      </c>
      <c r="S356">
        <v>13</v>
      </c>
      <c r="T356" t="s">
        <v>35778</v>
      </c>
      <c r="U356" t="s">
        <v>7105</v>
      </c>
      <c r="V356" t="s">
        <v>7105</v>
      </c>
      <c r="W356" t="s">
        <v>7105</v>
      </c>
      <c r="X356" s="4">
        <v>10000</v>
      </c>
      <c r="Y356">
        <v>0</v>
      </c>
      <c r="Z356" s="4">
        <v>14000</v>
      </c>
      <c r="AB356" t="s">
        <v>36789</v>
      </c>
      <c r="AF356" t="str">
        <f t="shared" si="5"/>
        <v>TONER-Epson Stylus R1900-T0873</v>
      </c>
    </row>
    <row r="357" spans="1:32" x14ac:dyDescent="0.35">
      <c r="A357" s="2" t="s">
        <v>36720</v>
      </c>
      <c r="B357" s="2" t="s">
        <v>36721</v>
      </c>
      <c r="C357" s="23">
        <v>0</v>
      </c>
      <c r="D357" s="11" t="b">
        <f>FALSE()</f>
        <v>0</v>
      </c>
      <c r="E357" s="11" t="b">
        <f>FALSE()</f>
        <v>0</v>
      </c>
      <c r="F357" s="2" t="s">
        <v>10</v>
      </c>
      <c r="G357" s="2" t="s">
        <v>10</v>
      </c>
      <c r="H357" s="2" t="s">
        <v>35778</v>
      </c>
      <c r="I357" s="11" t="b">
        <f>TRUE()</f>
        <v>1</v>
      </c>
      <c r="J357" s="24">
        <v>0</v>
      </c>
      <c r="K357" s="24">
        <v>0</v>
      </c>
      <c r="L357" s="2" t="s">
        <v>10</v>
      </c>
      <c r="M357" t="str">
        <f>VLOOKUP(Table18[[#This Row],[No.]],N:O,2,FALSE)</f>
        <v>TONER-Epson Stylus R1900-T0877</v>
      </c>
      <c r="N357" s="4" t="s">
        <v>36790</v>
      </c>
      <c r="O357" s="4" t="s">
        <v>36791</v>
      </c>
      <c r="P357" s="4">
        <v>13</v>
      </c>
      <c r="Q357">
        <v>13</v>
      </c>
      <c r="R357">
        <v>13</v>
      </c>
      <c r="S357">
        <v>7</v>
      </c>
      <c r="T357" t="s">
        <v>35778</v>
      </c>
      <c r="U357" t="s">
        <v>7105</v>
      </c>
      <c r="V357" t="s">
        <v>7105</v>
      </c>
      <c r="W357" t="s">
        <v>7105</v>
      </c>
      <c r="X357" s="4">
        <v>35000</v>
      </c>
      <c r="Y357">
        <v>0</v>
      </c>
      <c r="Z357" s="4">
        <v>28000</v>
      </c>
      <c r="AB357" t="s">
        <v>36792</v>
      </c>
      <c r="AF357" t="str">
        <f t="shared" si="5"/>
        <v>TONER-Epson Stylus R1900-T0877</v>
      </c>
    </row>
    <row r="358" spans="1:32" x14ac:dyDescent="0.35">
      <c r="A358" s="2" t="s">
        <v>36723</v>
      </c>
      <c r="B358" s="2" t="s">
        <v>36724</v>
      </c>
      <c r="C358" s="23">
        <v>0</v>
      </c>
      <c r="D358" s="11" t="b">
        <f>FALSE()</f>
        <v>0</v>
      </c>
      <c r="E358" s="11" t="b">
        <f>FALSE()</f>
        <v>0</v>
      </c>
      <c r="F358" s="2" t="s">
        <v>10</v>
      </c>
      <c r="G358" s="2" t="s">
        <v>10</v>
      </c>
      <c r="H358" s="2" t="s">
        <v>35778</v>
      </c>
      <c r="I358" s="11" t="b">
        <f>TRUE()</f>
        <v>1</v>
      </c>
      <c r="J358" s="24">
        <v>0</v>
      </c>
      <c r="K358" s="24">
        <v>0</v>
      </c>
      <c r="L358" s="2" t="s">
        <v>10</v>
      </c>
      <c r="M358" t="str">
        <f>VLOOKUP(Table18[[#This Row],[No.]],N:O,2,FALSE)</f>
        <v>TONER-Epson Stylus R1900-T0878</v>
      </c>
      <c r="N358" s="4" t="s">
        <v>36793</v>
      </c>
      <c r="O358" s="4" t="s">
        <v>36794</v>
      </c>
      <c r="P358" s="4">
        <v>17</v>
      </c>
      <c r="Q358">
        <v>17</v>
      </c>
      <c r="R358">
        <v>17</v>
      </c>
      <c r="S358">
        <v>5</v>
      </c>
      <c r="T358" t="s">
        <v>35778</v>
      </c>
      <c r="U358" t="s">
        <v>7105</v>
      </c>
      <c r="V358" t="s">
        <v>7105</v>
      </c>
      <c r="W358" t="s">
        <v>7105</v>
      </c>
      <c r="X358" s="4">
        <v>173385</v>
      </c>
      <c r="Y358">
        <v>0</v>
      </c>
      <c r="Z358">
        <v>0</v>
      </c>
      <c r="AB358" t="s">
        <v>36794</v>
      </c>
      <c r="AF358" t="str">
        <f t="shared" si="5"/>
        <v>TONER-Epson Stylus R1900-T0878</v>
      </c>
    </row>
    <row r="359" spans="1:32" x14ac:dyDescent="0.35">
      <c r="A359" s="2" t="s">
        <v>36726</v>
      </c>
      <c r="B359" s="2" t="s">
        <v>36727</v>
      </c>
      <c r="C359" s="23">
        <v>0</v>
      </c>
      <c r="D359" s="11" t="b">
        <f>FALSE()</f>
        <v>0</v>
      </c>
      <c r="E359" s="11" t="b">
        <f>FALSE()</f>
        <v>0</v>
      </c>
      <c r="F359" s="2" t="s">
        <v>10</v>
      </c>
      <c r="G359" s="2" t="s">
        <v>10</v>
      </c>
      <c r="H359" s="2" t="s">
        <v>35778</v>
      </c>
      <c r="I359" s="11" t="b">
        <f>TRUE()</f>
        <v>1</v>
      </c>
      <c r="J359" s="24">
        <v>0</v>
      </c>
      <c r="K359" s="24">
        <v>0</v>
      </c>
      <c r="L359" s="2" t="s">
        <v>10</v>
      </c>
      <c r="M359" t="str">
        <f>VLOOKUP(Table18[[#This Row],[No.]],N:O,2,FALSE)</f>
        <v>TONER-Epson Stylus R1900-T0879</v>
      </c>
      <c r="N359" s="4" t="s">
        <v>36795</v>
      </c>
      <c r="O359" s="4" t="s">
        <v>36796</v>
      </c>
      <c r="P359" s="4">
        <v>23</v>
      </c>
      <c r="Q359">
        <v>23</v>
      </c>
      <c r="R359">
        <v>23</v>
      </c>
      <c r="S359">
        <v>98</v>
      </c>
      <c r="T359" t="s">
        <v>35778</v>
      </c>
      <c r="U359" t="s">
        <v>7105</v>
      </c>
      <c r="V359" t="s">
        <v>7105</v>
      </c>
      <c r="W359" t="s">
        <v>7105</v>
      </c>
      <c r="X359" s="4">
        <v>90500</v>
      </c>
      <c r="Y359">
        <v>0</v>
      </c>
      <c r="Z359">
        <v>0</v>
      </c>
      <c r="AB359" t="s">
        <v>36797</v>
      </c>
      <c r="AF359" t="str">
        <f t="shared" si="5"/>
        <v>TONER-Epson Stylus R1900-T0879</v>
      </c>
    </row>
    <row r="360" spans="1:32" x14ac:dyDescent="0.35">
      <c r="A360" s="2" t="s">
        <v>36729</v>
      </c>
      <c r="B360" s="2" t="s">
        <v>36730</v>
      </c>
      <c r="C360" s="23">
        <v>8</v>
      </c>
      <c r="D360" s="11" t="b">
        <f>FALSE()</f>
        <v>0</v>
      </c>
      <c r="E360" s="11" t="b">
        <f>FALSE()</f>
        <v>0</v>
      </c>
      <c r="F360" s="2" t="s">
        <v>10</v>
      </c>
      <c r="G360" s="2" t="s">
        <v>10</v>
      </c>
      <c r="H360" s="2" t="s">
        <v>35778</v>
      </c>
      <c r="I360" s="11" t="b">
        <f>FALSE()</f>
        <v>0</v>
      </c>
      <c r="J360" s="24">
        <v>0</v>
      </c>
      <c r="K360" s="24">
        <v>6000</v>
      </c>
      <c r="L360" s="2" t="s">
        <v>10</v>
      </c>
      <c r="M360" t="str">
        <f>VLOOKUP(Table18[[#This Row],[No.]],N:O,2,FALSE)</f>
        <v>TONER - HP132 Black - C9362H</v>
      </c>
      <c r="N360" s="4" t="s">
        <v>36798</v>
      </c>
      <c r="O360" s="4" t="s">
        <v>36799</v>
      </c>
      <c r="P360" s="4">
        <v>12</v>
      </c>
      <c r="Q360">
        <v>12</v>
      </c>
      <c r="R360">
        <v>12</v>
      </c>
      <c r="S360">
        <v>6</v>
      </c>
      <c r="T360" t="s">
        <v>35778</v>
      </c>
      <c r="U360" t="s">
        <v>7105</v>
      </c>
      <c r="V360" t="s">
        <v>7105</v>
      </c>
      <c r="W360" t="s">
        <v>7105</v>
      </c>
      <c r="X360" s="4">
        <v>149480</v>
      </c>
      <c r="Y360">
        <v>0</v>
      </c>
      <c r="Z360">
        <v>0</v>
      </c>
      <c r="AB360" t="s">
        <v>36800</v>
      </c>
      <c r="AF360" t="str">
        <f t="shared" si="5"/>
        <v>TONER - HP132 Black - C9362H</v>
      </c>
    </row>
    <row r="361" spans="1:32" x14ac:dyDescent="0.35">
      <c r="A361" s="2" t="s">
        <v>36732</v>
      </c>
      <c r="B361" s="2" t="s">
        <v>36733</v>
      </c>
      <c r="C361" s="23">
        <v>7</v>
      </c>
      <c r="D361" s="11" t="b">
        <f>FALSE()</f>
        <v>0</v>
      </c>
      <c r="E361" s="11" t="b">
        <f>FALSE()</f>
        <v>0</v>
      </c>
      <c r="F361" s="2" t="s">
        <v>10</v>
      </c>
      <c r="G361" s="2" t="s">
        <v>10</v>
      </c>
      <c r="H361" s="2" t="s">
        <v>35778</v>
      </c>
      <c r="I361" s="11" t="b">
        <f>FALSE()</f>
        <v>0</v>
      </c>
      <c r="J361" s="24">
        <v>0</v>
      </c>
      <c r="K361" s="24">
        <v>6000</v>
      </c>
      <c r="L361" s="2" t="s">
        <v>10</v>
      </c>
      <c r="M361" t="str">
        <f>VLOOKUP(Table18[[#This Row],[No.]],N:O,2,FALSE)</f>
        <v>TONER - HP136 TriColor -C9361H</v>
      </c>
      <c r="N361" s="4" t="s">
        <v>36801</v>
      </c>
      <c r="O361" s="4" t="s">
        <v>36802</v>
      </c>
      <c r="P361" s="4">
        <v>5</v>
      </c>
      <c r="Q361">
        <v>5</v>
      </c>
      <c r="R361">
        <v>5</v>
      </c>
      <c r="S361">
        <v>15</v>
      </c>
      <c r="T361" t="s">
        <v>35778</v>
      </c>
      <c r="U361" t="s">
        <v>7105</v>
      </c>
      <c r="V361" t="s">
        <v>7105</v>
      </c>
      <c r="W361" t="s">
        <v>7105</v>
      </c>
      <c r="X361" s="4">
        <v>75000</v>
      </c>
      <c r="Y361">
        <v>0</v>
      </c>
      <c r="Z361">
        <v>0</v>
      </c>
      <c r="AB361" t="s">
        <v>36803</v>
      </c>
      <c r="AF361" t="str">
        <f t="shared" si="5"/>
        <v>TONER - HP136 TriColor -C9361H</v>
      </c>
    </row>
    <row r="362" spans="1:32" x14ac:dyDescent="0.35">
      <c r="A362" s="2" t="s">
        <v>36735</v>
      </c>
      <c r="B362" s="2" t="s">
        <v>36736</v>
      </c>
      <c r="C362" s="23">
        <v>16</v>
      </c>
      <c r="D362" s="11" t="b">
        <f>FALSE()</f>
        <v>0</v>
      </c>
      <c r="E362" s="11" t="b">
        <f>FALSE()</f>
        <v>0</v>
      </c>
      <c r="F362" s="2" t="s">
        <v>10</v>
      </c>
      <c r="G362" s="2" t="s">
        <v>10</v>
      </c>
      <c r="H362" s="2" t="s">
        <v>35778</v>
      </c>
      <c r="I362" s="11" t="b">
        <f>FALSE()</f>
        <v>0</v>
      </c>
      <c r="J362" s="24">
        <v>6100</v>
      </c>
      <c r="K362" s="24">
        <v>0</v>
      </c>
      <c r="L362" s="2" t="s">
        <v>10</v>
      </c>
      <c r="M362" t="str">
        <f>VLOOKUP(Table18[[#This Row],[No.]],N:O,2,FALSE)</f>
        <v>TONER - HP CE250A</v>
      </c>
      <c r="N362" s="4" t="s">
        <v>36804</v>
      </c>
      <c r="O362" s="4" t="s">
        <v>36805</v>
      </c>
      <c r="P362" s="4">
        <v>2</v>
      </c>
      <c r="Q362">
        <v>2</v>
      </c>
      <c r="R362">
        <v>2</v>
      </c>
      <c r="S362">
        <v>1</v>
      </c>
      <c r="T362" t="s">
        <v>35778</v>
      </c>
      <c r="U362" t="s">
        <v>7105</v>
      </c>
      <c r="V362" t="s">
        <v>7105</v>
      </c>
      <c r="W362" t="s">
        <v>7105</v>
      </c>
      <c r="X362" s="4">
        <v>88000</v>
      </c>
      <c r="Y362">
        <v>0</v>
      </c>
      <c r="Z362">
        <v>0</v>
      </c>
      <c r="AB362" t="s">
        <v>36805</v>
      </c>
      <c r="AF362" t="str">
        <f t="shared" si="5"/>
        <v>TONER - HP CE250A</v>
      </c>
    </row>
    <row r="363" spans="1:32" x14ac:dyDescent="0.35">
      <c r="A363" s="2" t="s">
        <v>36737</v>
      </c>
      <c r="B363" s="2" t="s">
        <v>36738</v>
      </c>
      <c r="C363" s="23">
        <v>19</v>
      </c>
      <c r="D363" s="11" t="b">
        <f>FALSE()</f>
        <v>0</v>
      </c>
      <c r="E363" s="11" t="b">
        <f>FALSE()</f>
        <v>0</v>
      </c>
      <c r="F363" s="2" t="s">
        <v>10</v>
      </c>
      <c r="G363" s="2" t="s">
        <v>10</v>
      </c>
      <c r="H363" s="2" t="s">
        <v>35778</v>
      </c>
      <c r="I363" s="11" t="b">
        <f>FALSE()</f>
        <v>0</v>
      </c>
      <c r="J363" s="24">
        <v>0</v>
      </c>
      <c r="K363" s="24">
        <v>0</v>
      </c>
      <c r="L363" s="2" t="s">
        <v>10</v>
      </c>
      <c r="M363" t="str">
        <f>VLOOKUP(Table18[[#This Row],[No.]],N:O,2,FALSE)</f>
        <v>Toner HP M2727 Q7553A</v>
      </c>
      <c r="N363" s="4" t="s">
        <v>36806</v>
      </c>
      <c r="O363" s="4" t="s">
        <v>36807</v>
      </c>
      <c r="P363" s="4">
        <v>2</v>
      </c>
      <c r="Q363">
        <v>2</v>
      </c>
      <c r="R363">
        <v>2</v>
      </c>
      <c r="S363">
        <v>5</v>
      </c>
      <c r="T363" t="s">
        <v>35778</v>
      </c>
      <c r="U363" t="s">
        <v>7105</v>
      </c>
      <c r="V363" t="s">
        <v>7105</v>
      </c>
      <c r="W363" t="s">
        <v>7105</v>
      </c>
      <c r="X363">
        <v>0</v>
      </c>
      <c r="Y363">
        <v>0</v>
      </c>
      <c r="Z363">
        <v>0</v>
      </c>
      <c r="AB363" t="s">
        <v>36807</v>
      </c>
      <c r="AF363" t="str">
        <f t="shared" si="5"/>
        <v>Toner HP M2727 Q7553A</v>
      </c>
    </row>
    <row r="364" spans="1:32" x14ac:dyDescent="0.35">
      <c r="A364" s="2" t="s">
        <v>36740</v>
      </c>
      <c r="B364" s="2" t="s">
        <v>36741</v>
      </c>
      <c r="C364" s="23">
        <v>3</v>
      </c>
      <c r="D364" s="11" t="b">
        <f>FALSE()</f>
        <v>0</v>
      </c>
      <c r="E364" s="11" t="b">
        <f>FALSE()</f>
        <v>0</v>
      </c>
      <c r="F364" s="2" t="s">
        <v>10</v>
      </c>
      <c r="G364" s="2" t="s">
        <v>10</v>
      </c>
      <c r="H364" s="2" t="s">
        <v>35778</v>
      </c>
      <c r="I364" s="11" t="b">
        <f>FALSE()</f>
        <v>0</v>
      </c>
      <c r="J364" s="24">
        <v>9600</v>
      </c>
      <c r="K364" s="24">
        <v>0</v>
      </c>
      <c r="L364" s="2" t="s">
        <v>10</v>
      </c>
      <c r="M364" t="str">
        <f>VLOOKUP(Table18[[#This Row],[No.]],N:O,2,FALSE)</f>
        <v>Toner HPCE252A</v>
      </c>
      <c r="N364" s="4" t="s">
        <v>36808</v>
      </c>
      <c r="O364" s="4" t="s">
        <v>36809</v>
      </c>
      <c r="P364" s="4">
        <v>3</v>
      </c>
      <c r="Q364">
        <v>3</v>
      </c>
      <c r="R364">
        <v>3</v>
      </c>
      <c r="S364">
        <v>9</v>
      </c>
      <c r="T364" t="s">
        <v>35778</v>
      </c>
      <c r="U364" t="s">
        <v>7105</v>
      </c>
      <c r="V364" t="s">
        <v>7105</v>
      </c>
      <c r="W364" t="s">
        <v>7105</v>
      </c>
      <c r="X364" s="4">
        <v>15048</v>
      </c>
      <c r="Y364">
        <v>0</v>
      </c>
      <c r="Z364">
        <v>0</v>
      </c>
      <c r="AB364" t="s">
        <v>36810</v>
      </c>
      <c r="AF364" t="str">
        <f t="shared" si="5"/>
        <v>Toner HPCE252A</v>
      </c>
    </row>
    <row r="365" spans="1:32" x14ac:dyDescent="0.35">
      <c r="A365" s="2" t="s">
        <v>36743</v>
      </c>
      <c r="B365" s="2" t="s">
        <v>36744</v>
      </c>
      <c r="C365" s="23">
        <v>4</v>
      </c>
      <c r="D365" s="11" t="b">
        <f>FALSE()</f>
        <v>0</v>
      </c>
      <c r="E365" s="11" t="b">
        <f>FALSE()</f>
        <v>0</v>
      </c>
      <c r="F365" s="2" t="s">
        <v>10</v>
      </c>
      <c r="G365" s="2" t="s">
        <v>10</v>
      </c>
      <c r="H365" s="2" t="s">
        <v>35778</v>
      </c>
      <c r="I365" s="11" t="b">
        <f>FALSE()</f>
        <v>0</v>
      </c>
      <c r="J365" s="24">
        <v>0</v>
      </c>
      <c r="K365" s="24">
        <v>0</v>
      </c>
      <c r="L365" s="2" t="s">
        <v>10</v>
      </c>
      <c r="M365" t="str">
        <f>VLOOKUP(Table18[[#This Row],[No.]],N:O,2,FALSE)</f>
        <v>Toner HPCE253A</v>
      </c>
      <c r="N365" s="4" t="s">
        <v>36811</v>
      </c>
      <c r="O365" s="4" t="s">
        <v>36812</v>
      </c>
      <c r="P365" s="4">
        <v>3</v>
      </c>
      <c r="Q365">
        <v>3</v>
      </c>
      <c r="R365">
        <v>3</v>
      </c>
      <c r="S365">
        <v>9</v>
      </c>
      <c r="T365" t="s">
        <v>35778</v>
      </c>
      <c r="U365" t="s">
        <v>7105</v>
      </c>
      <c r="V365" t="s">
        <v>7105</v>
      </c>
      <c r="W365" t="s">
        <v>7105</v>
      </c>
      <c r="X365" s="4">
        <v>3500</v>
      </c>
      <c r="Y365">
        <v>0</v>
      </c>
      <c r="Z365">
        <v>0</v>
      </c>
      <c r="AB365" t="s">
        <v>36813</v>
      </c>
      <c r="AF365" t="str">
        <f t="shared" si="5"/>
        <v>Toner HPCE253A</v>
      </c>
    </row>
    <row r="366" spans="1:32" x14ac:dyDescent="0.35">
      <c r="A366" s="2" t="s">
        <v>36746</v>
      </c>
      <c r="B366" s="2" t="s">
        <v>36747</v>
      </c>
      <c r="C366" s="23">
        <v>0</v>
      </c>
      <c r="D366" s="11" t="b">
        <f>FALSE()</f>
        <v>0</v>
      </c>
      <c r="E366" s="11" t="b">
        <f>FALSE()</f>
        <v>0</v>
      </c>
      <c r="F366" s="2" t="s">
        <v>10</v>
      </c>
      <c r="G366" s="2" t="s">
        <v>10</v>
      </c>
      <c r="H366" s="2" t="s">
        <v>35778</v>
      </c>
      <c r="I366" s="11" t="b">
        <f>TRUE()</f>
        <v>1</v>
      </c>
      <c r="J366" s="24">
        <v>0</v>
      </c>
      <c r="K366" s="24">
        <v>0</v>
      </c>
      <c r="L366" s="2" t="s">
        <v>10</v>
      </c>
      <c r="M366" t="str">
        <f>VLOOKUP(Table18[[#This Row],[No.]],N:O,2,FALSE)</f>
        <v>GSM routers</v>
      </c>
      <c r="N366" s="4" t="s">
        <v>36814</v>
      </c>
      <c r="O366" s="4" t="s">
        <v>36815</v>
      </c>
      <c r="P366" s="4">
        <v>3</v>
      </c>
      <c r="Q366">
        <v>3</v>
      </c>
      <c r="R366">
        <v>3</v>
      </c>
      <c r="S366">
        <v>3</v>
      </c>
      <c r="T366" t="s">
        <v>35778</v>
      </c>
      <c r="U366" t="s">
        <v>7105</v>
      </c>
      <c r="V366" t="s">
        <v>7105</v>
      </c>
      <c r="W366" t="s">
        <v>7105</v>
      </c>
      <c r="X366" s="4">
        <v>149000</v>
      </c>
      <c r="Y366">
        <v>0</v>
      </c>
      <c r="Z366">
        <v>0</v>
      </c>
      <c r="AB366" t="s">
        <v>36815</v>
      </c>
      <c r="AF366" t="str">
        <f t="shared" si="5"/>
        <v>GSM routers</v>
      </c>
    </row>
    <row r="367" spans="1:32" x14ac:dyDescent="0.35">
      <c r="A367" s="2" t="s">
        <v>36749</v>
      </c>
      <c r="B367" s="2" t="s">
        <v>36750</v>
      </c>
      <c r="C367" s="23">
        <v>10</v>
      </c>
      <c r="D367" s="11" t="b">
        <f>FALSE()</f>
        <v>0</v>
      </c>
      <c r="E367" s="11" t="b">
        <f>FALSE()</f>
        <v>0</v>
      </c>
      <c r="F367" s="2" t="s">
        <v>10</v>
      </c>
      <c r="G367" s="2" t="s">
        <v>10</v>
      </c>
      <c r="H367" s="2" t="s">
        <v>35778</v>
      </c>
      <c r="I367" s="11" t="b">
        <f>FALSE()</f>
        <v>0</v>
      </c>
      <c r="J367" s="24">
        <v>7200</v>
      </c>
      <c r="K367" s="24">
        <v>7000</v>
      </c>
      <c r="L367" s="2" t="s">
        <v>10</v>
      </c>
      <c r="M367" t="str">
        <f>VLOOKUP(Table18[[#This Row],[No.]],N:O,2,FALSE)</f>
        <v>TONER HP LaserJet C1010 Q2612A</v>
      </c>
      <c r="N367" s="4" t="s">
        <v>36816</v>
      </c>
      <c r="O367" s="4" t="s">
        <v>36817</v>
      </c>
      <c r="P367" s="4">
        <v>3</v>
      </c>
      <c r="Q367">
        <v>3</v>
      </c>
      <c r="R367">
        <v>3</v>
      </c>
      <c r="S367">
        <v>1</v>
      </c>
      <c r="T367" t="s">
        <v>35778</v>
      </c>
      <c r="U367" t="s">
        <v>7105</v>
      </c>
      <c r="V367" t="s">
        <v>7105</v>
      </c>
      <c r="W367" t="s">
        <v>7105</v>
      </c>
      <c r="X367" s="4">
        <v>15000</v>
      </c>
      <c r="Y367">
        <v>0</v>
      </c>
      <c r="Z367">
        <v>0</v>
      </c>
      <c r="AB367" t="s">
        <v>36817</v>
      </c>
      <c r="AF367" t="str">
        <f t="shared" si="5"/>
        <v>TONER HP LaserJet C1010 Q2612A</v>
      </c>
    </row>
    <row r="368" spans="1:32" x14ac:dyDescent="0.35">
      <c r="A368" s="2" t="s">
        <v>36752</v>
      </c>
      <c r="B368" s="2" t="s">
        <v>36753</v>
      </c>
      <c r="C368" s="23">
        <v>19</v>
      </c>
      <c r="D368" s="11" t="b">
        <f>FALSE()</f>
        <v>0</v>
      </c>
      <c r="E368" s="11" t="b">
        <f>FALSE()</f>
        <v>0</v>
      </c>
      <c r="F368" s="2" t="s">
        <v>10</v>
      </c>
      <c r="G368" s="2" t="s">
        <v>10</v>
      </c>
      <c r="H368" s="2" t="s">
        <v>35778</v>
      </c>
      <c r="I368" s="11" t="b">
        <f>FALSE()</f>
        <v>0</v>
      </c>
      <c r="J368" s="24">
        <v>7200</v>
      </c>
      <c r="K368" s="24">
        <v>6000</v>
      </c>
      <c r="L368" s="2" t="s">
        <v>10</v>
      </c>
      <c r="M368" t="str">
        <f>VLOOKUP(Table18[[#This Row],[No.]],N:O,2,FALSE)</f>
        <v>TONER -HP LaserJet 1300 C2613A</v>
      </c>
      <c r="N368" s="4" t="s">
        <v>36818</v>
      </c>
      <c r="O368" s="4" t="s">
        <v>36819</v>
      </c>
      <c r="P368" s="4">
        <v>2</v>
      </c>
      <c r="Q368">
        <v>2</v>
      </c>
      <c r="R368">
        <v>2</v>
      </c>
      <c r="S368">
        <v>0</v>
      </c>
      <c r="T368" t="s">
        <v>35778</v>
      </c>
      <c r="U368" t="s">
        <v>7105</v>
      </c>
      <c r="V368" t="s">
        <v>7105</v>
      </c>
      <c r="W368" t="s">
        <v>7105</v>
      </c>
      <c r="X368" s="4">
        <v>25800</v>
      </c>
      <c r="Y368">
        <v>0</v>
      </c>
      <c r="Z368">
        <v>0</v>
      </c>
      <c r="AB368" t="s">
        <v>36820</v>
      </c>
      <c r="AF368" t="str">
        <f t="shared" si="5"/>
        <v>TONER -HP LaserJet 1300 C2613A</v>
      </c>
    </row>
    <row r="369" spans="1:32" x14ac:dyDescent="0.35">
      <c r="A369" s="2" t="s">
        <v>36755</v>
      </c>
      <c r="B369" s="2" t="s">
        <v>36756</v>
      </c>
      <c r="C369" s="23">
        <v>0</v>
      </c>
      <c r="D369" s="11" t="b">
        <f>FALSE()</f>
        <v>0</v>
      </c>
      <c r="E369" s="11" t="b">
        <f>FALSE()</f>
        <v>0</v>
      </c>
      <c r="F369" s="2" t="s">
        <v>10</v>
      </c>
      <c r="G369" s="2" t="s">
        <v>10</v>
      </c>
      <c r="H369" s="2" t="s">
        <v>35778</v>
      </c>
      <c r="I369" s="11" t="b">
        <f>FALSE()</f>
        <v>0</v>
      </c>
      <c r="J369" s="24">
        <v>0</v>
      </c>
      <c r="K369" s="24">
        <v>3000</v>
      </c>
      <c r="L369" s="2" t="s">
        <v>10</v>
      </c>
      <c r="M369" t="str">
        <f>VLOOKUP(Table18[[#This Row],[No.]],N:O,2,FALSE)</f>
        <v>TONER - HP 338 Black</v>
      </c>
      <c r="N369" s="4" t="s">
        <v>36821</v>
      </c>
      <c r="O369" s="4" t="s">
        <v>36822</v>
      </c>
      <c r="P369" s="4">
        <v>64</v>
      </c>
      <c r="Q369">
        <v>64</v>
      </c>
      <c r="R369">
        <v>64</v>
      </c>
      <c r="S369">
        <v>125</v>
      </c>
      <c r="T369" t="s">
        <v>35778</v>
      </c>
      <c r="U369" t="s">
        <v>7105</v>
      </c>
      <c r="V369" t="s">
        <v>7105</v>
      </c>
      <c r="W369" t="s">
        <v>7105</v>
      </c>
      <c r="X369" s="4">
        <v>6800</v>
      </c>
      <c r="Y369">
        <v>0</v>
      </c>
      <c r="Z369">
        <v>0</v>
      </c>
      <c r="AB369" t="s">
        <v>36822</v>
      </c>
      <c r="AF369" t="str">
        <f t="shared" si="5"/>
        <v>TONER - HP 338 Black</v>
      </c>
    </row>
    <row r="370" spans="1:32" x14ac:dyDescent="0.35">
      <c r="A370" s="2" t="s">
        <v>36758</v>
      </c>
      <c r="B370" s="2" t="s">
        <v>36759</v>
      </c>
      <c r="C370" s="23">
        <v>0</v>
      </c>
      <c r="D370" s="11" t="b">
        <f>FALSE()</f>
        <v>0</v>
      </c>
      <c r="E370" s="11" t="b">
        <f>FALSE()</f>
        <v>0</v>
      </c>
      <c r="F370" s="2" t="s">
        <v>10</v>
      </c>
      <c r="G370" s="2" t="s">
        <v>10</v>
      </c>
      <c r="H370" s="2" t="s">
        <v>35778</v>
      </c>
      <c r="I370" s="11" t="b">
        <f>TRUE()</f>
        <v>1</v>
      </c>
      <c r="J370" s="24">
        <v>0</v>
      </c>
      <c r="K370" s="24">
        <v>3000</v>
      </c>
      <c r="L370" s="2" t="s">
        <v>10</v>
      </c>
      <c r="M370" t="str">
        <f>VLOOKUP(Table18[[#This Row],[No.]],N:O,2,FALSE)</f>
        <v>TONER - HP 343 TriColor</v>
      </c>
      <c r="N370" t="s">
        <v>36823</v>
      </c>
      <c r="O370" t="s">
        <v>36824</v>
      </c>
      <c r="P370">
        <v>150</v>
      </c>
      <c r="Q370">
        <v>150</v>
      </c>
      <c r="R370">
        <v>150</v>
      </c>
      <c r="S370">
        <v>12</v>
      </c>
      <c r="T370" t="s">
        <v>35778</v>
      </c>
      <c r="U370" t="s">
        <v>7105</v>
      </c>
      <c r="V370" t="s">
        <v>7105</v>
      </c>
      <c r="W370" t="s">
        <v>7105</v>
      </c>
      <c r="X370">
        <v>108</v>
      </c>
      <c r="Y370">
        <v>0</v>
      </c>
      <c r="Z370">
        <v>25</v>
      </c>
      <c r="AB370" t="s">
        <v>36825</v>
      </c>
      <c r="AF370" t="str">
        <f t="shared" si="5"/>
        <v>TONER - HP 343 TriColor</v>
      </c>
    </row>
    <row r="371" spans="1:32" x14ac:dyDescent="0.35">
      <c r="A371" s="2" t="s">
        <v>36761</v>
      </c>
      <c r="B371" s="2" t="s">
        <v>36762</v>
      </c>
      <c r="C371" s="23">
        <v>5</v>
      </c>
      <c r="D371" s="11" t="b">
        <f>FALSE()</f>
        <v>0</v>
      </c>
      <c r="E371" s="11" t="b">
        <f>FALSE()</f>
        <v>0</v>
      </c>
      <c r="F371" s="2" t="s">
        <v>10</v>
      </c>
      <c r="G371" s="2" t="s">
        <v>10</v>
      </c>
      <c r="H371" s="2" t="s">
        <v>35778</v>
      </c>
      <c r="I371" s="11" t="b">
        <f>FALSE()</f>
        <v>0</v>
      </c>
      <c r="J371" s="24">
        <v>3960</v>
      </c>
      <c r="K371" s="24">
        <v>0</v>
      </c>
      <c r="L371" s="2" t="s">
        <v>10</v>
      </c>
      <c r="M371" t="str">
        <f>VLOOKUP(Table18[[#This Row],[No.]],N:O,2,FALSE)</f>
        <v>TONER - HP Q3960A</v>
      </c>
      <c r="N371" t="s">
        <v>36826</v>
      </c>
      <c r="O371" t="s">
        <v>36827</v>
      </c>
      <c r="P371">
        <v>40</v>
      </c>
      <c r="Q371">
        <v>40</v>
      </c>
      <c r="R371">
        <v>40</v>
      </c>
      <c r="S371">
        <v>0</v>
      </c>
      <c r="T371" t="s">
        <v>35778</v>
      </c>
      <c r="U371" t="s">
        <v>7105</v>
      </c>
      <c r="V371" t="s">
        <v>7105</v>
      </c>
      <c r="W371" t="s">
        <v>7105</v>
      </c>
      <c r="X371">
        <v>0</v>
      </c>
      <c r="Y371">
        <v>0</v>
      </c>
      <c r="Z371">
        <v>30</v>
      </c>
      <c r="AB371" t="s">
        <v>36828</v>
      </c>
      <c r="AF371" t="str">
        <f t="shared" si="5"/>
        <v>TONER - HP Q3960A</v>
      </c>
    </row>
    <row r="372" spans="1:32" x14ac:dyDescent="0.35">
      <c r="A372" s="2" t="s">
        <v>36763</v>
      </c>
      <c r="B372" s="2" t="s">
        <v>36764</v>
      </c>
      <c r="C372" s="23">
        <v>1</v>
      </c>
      <c r="D372" s="11" t="b">
        <f>FALSE()</f>
        <v>0</v>
      </c>
      <c r="E372" s="11" t="b">
        <f>FALSE()</f>
        <v>0</v>
      </c>
      <c r="F372" s="2" t="s">
        <v>10</v>
      </c>
      <c r="G372" s="2" t="s">
        <v>10</v>
      </c>
      <c r="H372" s="2" t="s">
        <v>35778</v>
      </c>
      <c r="I372" s="11" t="b">
        <f>FALSE()</f>
        <v>0</v>
      </c>
      <c r="J372" s="24">
        <v>0</v>
      </c>
      <c r="K372" s="24">
        <v>0</v>
      </c>
      <c r="L372" s="2" t="s">
        <v>10</v>
      </c>
      <c r="M372" t="str">
        <f>VLOOKUP(Table18[[#This Row],[No.]],N:O,2,FALSE)</f>
        <v>TONER - HP Q3961A</v>
      </c>
      <c r="N372" s="4" t="s">
        <v>36829</v>
      </c>
      <c r="O372" s="4" t="s">
        <v>36830</v>
      </c>
      <c r="P372" s="4">
        <v>15</v>
      </c>
      <c r="Q372">
        <v>15</v>
      </c>
      <c r="R372">
        <v>15</v>
      </c>
      <c r="S372">
        <v>48</v>
      </c>
      <c r="T372" t="s">
        <v>35778</v>
      </c>
      <c r="U372" t="s">
        <v>7105</v>
      </c>
      <c r="V372" t="s">
        <v>7105</v>
      </c>
      <c r="W372" t="s">
        <v>7105</v>
      </c>
      <c r="X372">
        <v>500</v>
      </c>
      <c r="Y372">
        <v>0</v>
      </c>
      <c r="Z372" s="4">
        <v>3000</v>
      </c>
      <c r="AB372" t="s">
        <v>36831</v>
      </c>
      <c r="AF372" t="str">
        <f t="shared" si="5"/>
        <v>TONER - HP Q3961A</v>
      </c>
    </row>
    <row r="373" spans="1:32" x14ac:dyDescent="0.35">
      <c r="A373" s="2" t="s">
        <v>36765</v>
      </c>
      <c r="B373" s="2" t="s">
        <v>36766</v>
      </c>
      <c r="C373" s="23">
        <v>3</v>
      </c>
      <c r="D373" s="11" t="b">
        <f>FALSE()</f>
        <v>0</v>
      </c>
      <c r="E373" s="11" t="b">
        <f>FALSE()</f>
        <v>0</v>
      </c>
      <c r="F373" s="2" t="s">
        <v>10</v>
      </c>
      <c r="G373" s="2" t="s">
        <v>10</v>
      </c>
      <c r="H373" s="2" t="s">
        <v>35778</v>
      </c>
      <c r="I373" s="11" t="b">
        <f>FALSE()</f>
        <v>0</v>
      </c>
      <c r="J373" s="24">
        <v>0</v>
      </c>
      <c r="K373" s="24">
        <v>0</v>
      </c>
      <c r="L373" s="2" t="s">
        <v>10</v>
      </c>
      <c r="M373" t="str">
        <f>VLOOKUP(Table18[[#This Row],[No.]],N:O,2,FALSE)</f>
        <v>TONER - HP Q3962A</v>
      </c>
      <c r="N373" t="s">
        <v>36832</v>
      </c>
      <c r="O373" t="s">
        <v>36833</v>
      </c>
      <c r="P373">
        <v>88</v>
      </c>
      <c r="Q373">
        <v>88</v>
      </c>
      <c r="R373">
        <v>88</v>
      </c>
      <c r="S373">
        <v>93</v>
      </c>
      <c r="T373" t="s">
        <v>35778</v>
      </c>
      <c r="U373" t="s">
        <v>7105</v>
      </c>
      <c r="V373" t="s">
        <v>7105</v>
      </c>
      <c r="W373" t="s">
        <v>7105</v>
      </c>
      <c r="X373" s="4">
        <v>3300</v>
      </c>
      <c r="Y373">
        <v>0</v>
      </c>
      <c r="Z373">
        <v>0</v>
      </c>
      <c r="AB373" t="s">
        <v>36834</v>
      </c>
      <c r="AE373" t="s">
        <v>36386</v>
      </c>
      <c r="AF373" t="str">
        <f t="shared" si="5"/>
        <v>TONER - HP Q3962A</v>
      </c>
    </row>
    <row r="374" spans="1:32" x14ac:dyDescent="0.35">
      <c r="A374" s="2" t="s">
        <v>36767</v>
      </c>
      <c r="B374" s="2" t="s">
        <v>36768</v>
      </c>
      <c r="C374" s="23">
        <v>0</v>
      </c>
      <c r="D374" s="11" t="b">
        <f>FALSE()</f>
        <v>0</v>
      </c>
      <c r="E374" s="11" t="b">
        <f>FALSE()</f>
        <v>0</v>
      </c>
      <c r="F374" s="2" t="s">
        <v>10</v>
      </c>
      <c r="G374" s="2" t="s">
        <v>10</v>
      </c>
      <c r="H374" s="2" t="s">
        <v>35778</v>
      </c>
      <c r="I374" s="11" t="b">
        <f>TRUE()</f>
        <v>1</v>
      </c>
      <c r="J374" s="24">
        <v>0</v>
      </c>
      <c r="K374" s="24">
        <v>0</v>
      </c>
      <c r="L374" s="2" t="s">
        <v>10</v>
      </c>
      <c r="M374" t="str">
        <f>VLOOKUP(Table18[[#This Row],[No.]],N:O,2,FALSE)</f>
        <v>TONER - HP Q3963A</v>
      </c>
      <c r="N374" t="s">
        <v>36835</v>
      </c>
      <c r="O374" t="s">
        <v>36836</v>
      </c>
      <c r="P374">
        <v>2</v>
      </c>
      <c r="Q374">
        <v>2</v>
      </c>
      <c r="R374">
        <v>2</v>
      </c>
      <c r="S374">
        <v>8</v>
      </c>
      <c r="T374" t="s">
        <v>35778</v>
      </c>
      <c r="U374" t="s">
        <v>7105</v>
      </c>
      <c r="V374" t="s">
        <v>7105</v>
      </c>
      <c r="W374" t="s">
        <v>7105</v>
      </c>
      <c r="X374" s="4">
        <v>42800</v>
      </c>
      <c r="Y374">
        <v>0</v>
      </c>
      <c r="Z374">
        <v>0</v>
      </c>
      <c r="AB374" t="s">
        <v>36837</v>
      </c>
      <c r="AF374" t="str">
        <f t="shared" si="5"/>
        <v>TONER - HP Q3963A</v>
      </c>
    </row>
    <row r="375" spans="1:32" x14ac:dyDescent="0.35">
      <c r="A375" s="2" t="s">
        <v>36769</v>
      </c>
      <c r="B375" s="2" t="s">
        <v>36770</v>
      </c>
      <c r="C375" s="23">
        <v>0</v>
      </c>
      <c r="D375" s="11" t="b">
        <f>FALSE()</f>
        <v>0</v>
      </c>
      <c r="E375" s="11" t="b">
        <f>FALSE()</f>
        <v>0</v>
      </c>
      <c r="F375" s="2" t="s">
        <v>10</v>
      </c>
      <c r="G375" s="2" t="s">
        <v>10</v>
      </c>
      <c r="H375" s="2" t="s">
        <v>35778</v>
      </c>
      <c r="I375" s="11" t="b">
        <f>FALSE()</f>
        <v>0</v>
      </c>
      <c r="J375" s="24">
        <v>2800</v>
      </c>
      <c r="K375" s="24">
        <v>0</v>
      </c>
      <c r="L375" s="2" t="s">
        <v>10</v>
      </c>
      <c r="M375" t="str">
        <f>VLOOKUP(Table18[[#This Row],[No.]],N:O,2,FALSE)</f>
        <v>TONER - HP Q3964A</v>
      </c>
      <c r="N375" s="4" t="s">
        <v>36838</v>
      </c>
      <c r="O375" s="4" t="s">
        <v>36839</v>
      </c>
      <c r="P375" s="4">
        <v>2</v>
      </c>
      <c r="Q375">
        <v>2</v>
      </c>
      <c r="R375">
        <v>2</v>
      </c>
      <c r="S375">
        <v>5</v>
      </c>
      <c r="T375" t="s">
        <v>35778</v>
      </c>
      <c r="U375" t="s">
        <v>7105</v>
      </c>
      <c r="V375" t="s">
        <v>7105</v>
      </c>
      <c r="W375" t="s">
        <v>7105</v>
      </c>
      <c r="X375" s="4">
        <v>6500</v>
      </c>
      <c r="Y375">
        <v>0</v>
      </c>
      <c r="Z375">
        <v>0</v>
      </c>
      <c r="AB375" t="s">
        <v>36840</v>
      </c>
      <c r="AF375" t="str">
        <f t="shared" si="5"/>
        <v>TONER - HP Q3964A</v>
      </c>
    </row>
    <row r="376" spans="1:32" x14ac:dyDescent="0.35">
      <c r="A376" s="2" t="s">
        <v>36771</v>
      </c>
      <c r="B376" s="2" t="s">
        <v>36772</v>
      </c>
      <c r="C376" s="23">
        <v>9</v>
      </c>
      <c r="D376" s="11" t="b">
        <f>FALSE()</f>
        <v>0</v>
      </c>
      <c r="E376" s="11" t="b">
        <f>FALSE()</f>
        <v>0</v>
      </c>
      <c r="F376" s="2" t="s">
        <v>10</v>
      </c>
      <c r="G376" s="2" t="s">
        <v>10</v>
      </c>
      <c r="H376" s="2" t="s">
        <v>35778</v>
      </c>
      <c r="I376" s="11" t="b">
        <f>FALSE()</f>
        <v>0</v>
      </c>
      <c r="J376" s="24">
        <v>11800</v>
      </c>
      <c r="K376" s="24">
        <v>3000</v>
      </c>
      <c r="L376" s="2" t="s">
        <v>10</v>
      </c>
      <c r="M376" t="str">
        <f>VLOOKUP(Table18[[#This Row],[No.]],N:O,2,FALSE)</f>
        <v>TONER - HP 45 Black</v>
      </c>
      <c r="N376" s="4" t="s">
        <v>36841</v>
      </c>
      <c r="O376" s="4" t="s">
        <v>36842</v>
      </c>
      <c r="P376" s="4">
        <v>0</v>
      </c>
      <c r="Q376">
        <v>0</v>
      </c>
      <c r="R376">
        <v>0</v>
      </c>
      <c r="S376">
        <v>0</v>
      </c>
      <c r="T376" t="s">
        <v>35778</v>
      </c>
      <c r="U376" t="s">
        <v>7105</v>
      </c>
      <c r="V376" t="s">
        <v>7105</v>
      </c>
      <c r="W376" t="s">
        <v>7105</v>
      </c>
      <c r="X376">
        <v>0</v>
      </c>
      <c r="Y376">
        <v>0</v>
      </c>
      <c r="Z376">
        <v>0</v>
      </c>
      <c r="AB376" t="s">
        <v>36843</v>
      </c>
      <c r="AF376" t="str">
        <f t="shared" si="5"/>
        <v>TONER - HP 45 Black</v>
      </c>
    </row>
    <row r="377" spans="1:32" x14ac:dyDescent="0.35">
      <c r="A377" s="2" t="s">
        <v>36774</v>
      </c>
      <c r="B377" s="2" t="s">
        <v>36775</v>
      </c>
      <c r="C377" s="23">
        <v>13</v>
      </c>
      <c r="D377" s="11" t="b">
        <f>FALSE()</f>
        <v>0</v>
      </c>
      <c r="E377" s="11" t="b">
        <f>FALSE()</f>
        <v>0</v>
      </c>
      <c r="F377" s="2" t="s">
        <v>10</v>
      </c>
      <c r="G377" s="2" t="s">
        <v>10</v>
      </c>
      <c r="H377" s="2" t="s">
        <v>35778</v>
      </c>
      <c r="I377" s="11" t="b">
        <f>FALSE()</f>
        <v>0</v>
      </c>
      <c r="J377" s="24">
        <v>0</v>
      </c>
      <c r="K377" s="24">
        <v>0</v>
      </c>
      <c r="L377" s="2" t="s">
        <v>10</v>
      </c>
      <c r="M377" t="str">
        <f>VLOOKUP(Table18[[#This Row],[No.]],N:O,2,FALSE)</f>
        <v>Kyocera Toner TK 685</v>
      </c>
      <c r="N377" s="4" t="s">
        <v>36844</v>
      </c>
      <c r="O377" s="4" t="s">
        <v>36845</v>
      </c>
      <c r="P377" s="4">
        <v>14</v>
      </c>
      <c r="Q377">
        <v>14</v>
      </c>
      <c r="R377">
        <v>14</v>
      </c>
      <c r="S377">
        <v>258</v>
      </c>
      <c r="T377" t="s">
        <v>35778</v>
      </c>
      <c r="U377" t="s">
        <v>7105</v>
      </c>
      <c r="V377" t="s">
        <v>7105</v>
      </c>
      <c r="W377" t="s">
        <v>7105</v>
      </c>
      <c r="X377" s="4">
        <v>11400</v>
      </c>
      <c r="Y377">
        <v>0</v>
      </c>
      <c r="Z377">
        <v>0</v>
      </c>
      <c r="AB377" t="s">
        <v>36846</v>
      </c>
      <c r="AF377" t="str">
        <f t="shared" si="5"/>
        <v>Kyocera Toner TK 685</v>
      </c>
    </row>
    <row r="378" spans="1:32" x14ac:dyDescent="0.35">
      <c r="A378" s="2" t="s">
        <v>36777</v>
      </c>
      <c r="B378" s="2" t="s">
        <v>36778</v>
      </c>
      <c r="C378" s="23">
        <v>0</v>
      </c>
      <c r="D378" s="11" t="b">
        <f>FALSE()</f>
        <v>0</v>
      </c>
      <c r="E378" s="11" t="b">
        <f>FALSE()</f>
        <v>0</v>
      </c>
      <c r="F378" s="2" t="s">
        <v>10</v>
      </c>
      <c r="G378" s="2" t="s">
        <v>10</v>
      </c>
      <c r="H378" s="2" t="s">
        <v>35778</v>
      </c>
      <c r="I378" s="11" t="b">
        <f>TRUE()</f>
        <v>1</v>
      </c>
      <c r="J378" s="24">
        <v>0</v>
      </c>
      <c r="K378" s="24">
        <v>0</v>
      </c>
      <c r="L378" s="2" t="s">
        <v>10</v>
      </c>
      <c r="M378" t="str">
        <f>VLOOKUP(Table18[[#This Row],[No.]],N:O,2,FALSE)</f>
        <v>TONER - HP Q6511A</v>
      </c>
      <c r="N378" s="4" t="s">
        <v>36847</v>
      </c>
      <c r="O378" s="4" t="s">
        <v>36848</v>
      </c>
      <c r="P378" s="4">
        <v>1</v>
      </c>
      <c r="Q378">
        <v>1</v>
      </c>
      <c r="R378">
        <v>1</v>
      </c>
      <c r="S378">
        <v>0</v>
      </c>
      <c r="T378" t="s">
        <v>35778</v>
      </c>
      <c r="U378" t="s">
        <v>7105</v>
      </c>
      <c r="V378" t="s">
        <v>7105</v>
      </c>
      <c r="W378" t="s">
        <v>7105</v>
      </c>
      <c r="X378">
        <v>0</v>
      </c>
      <c r="Y378">
        <v>0</v>
      </c>
      <c r="Z378">
        <v>0</v>
      </c>
      <c r="AB378" t="s">
        <v>36849</v>
      </c>
      <c r="AF378" t="str">
        <f t="shared" si="5"/>
        <v>TONER - HP Q6511A</v>
      </c>
    </row>
    <row r="379" spans="1:32" x14ac:dyDescent="0.35">
      <c r="A379" s="2" t="s">
        <v>36779</v>
      </c>
      <c r="B379" s="2" t="s">
        <v>36780</v>
      </c>
      <c r="C379" s="23">
        <v>4</v>
      </c>
      <c r="D379" s="11" t="b">
        <f>FALSE()</f>
        <v>0</v>
      </c>
      <c r="E379" s="11" t="b">
        <f>FALSE()</f>
        <v>0</v>
      </c>
      <c r="F379" s="2" t="s">
        <v>10</v>
      </c>
      <c r="G379" s="2" t="s">
        <v>10</v>
      </c>
      <c r="H379" s="2" t="s">
        <v>35778</v>
      </c>
      <c r="I379" s="11" t="b">
        <f>FALSE()</f>
        <v>0</v>
      </c>
      <c r="J379" s="24">
        <v>6050</v>
      </c>
      <c r="K379" s="24">
        <v>7000</v>
      </c>
      <c r="L379" s="2" t="s">
        <v>10</v>
      </c>
      <c r="M379" t="str">
        <f>VLOOKUP(Table18[[#This Row],[No.]],N:O,2,FALSE)</f>
        <v>TONER - HP Q7553 (53A)</v>
      </c>
      <c r="N379" s="4" t="s">
        <v>36850</v>
      </c>
      <c r="O379" s="4" t="s">
        <v>36851</v>
      </c>
      <c r="P379" s="4">
        <v>6</v>
      </c>
      <c r="Q379">
        <v>6</v>
      </c>
      <c r="R379">
        <v>6</v>
      </c>
      <c r="S379">
        <v>1</v>
      </c>
      <c r="T379" t="s">
        <v>35778</v>
      </c>
      <c r="U379" t="s">
        <v>7105</v>
      </c>
      <c r="V379" t="s">
        <v>7105</v>
      </c>
      <c r="W379" t="s">
        <v>7105</v>
      </c>
      <c r="X379" s="4">
        <v>12500</v>
      </c>
      <c r="Y379">
        <v>0</v>
      </c>
      <c r="Z379">
        <v>0</v>
      </c>
      <c r="AB379" t="s">
        <v>36852</v>
      </c>
      <c r="AF379" t="str">
        <f t="shared" si="5"/>
        <v>TONER - HP Q7553 (53A)</v>
      </c>
    </row>
    <row r="380" spans="1:32" x14ac:dyDescent="0.35">
      <c r="A380" s="2" t="s">
        <v>36781</v>
      </c>
      <c r="B380" s="2" t="s">
        <v>36782</v>
      </c>
      <c r="C380" s="23">
        <v>0</v>
      </c>
      <c r="D380" s="11" t="b">
        <f>FALSE()</f>
        <v>0</v>
      </c>
      <c r="E380" s="11" t="b">
        <f>FALSE()</f>
        <v>0</v>
      </c>
      <c r="F380" s="2" t="s">
        <v>10</v>
      </c>
      <c r="G380" s="2" t="s">
        <v>10</v>
      </c>
      <c r="H380" s="2" t="s">
        <v>35778</v>
      </c>
      <c r="I380" s="11" t="b">
        <f>TRUE()</f>
        <v>1</v>
      </c>
      <c r="J380" s="24">
        <v>0</v>
      </c>
      <c r="K380" s="24">
        <v>3000</v>
      </c>
      <c r="L380" s="2" t="s">
        <v>10</v>
      </c>
      <c r="M380" t="str">
        <f>VLOOKUP(Table18[[#This Row],[No.]],N:O,2,FALSE)</f>
        <v>TONER - HP 78 Tricolor</v>
      </c>
      <c r="N380" s="4" t="s">
        <v>36853</v>
      </c>
      <c r="O380" s="4" t="s">
        <v>36854</v>
      </c>
      <c r="P380" s="4">
        <v>25</v>
      </c>
      <c r="Q380">
        <v>25</v>
      </c>
      <c r="R380">
        <v>25</v>
      </c>
      <c r="S380">
        <v>5</v>
      </c>
      <c r="T380" t="s">
        <v>36465</v>
      </c>
      <c r="U380" t="s">
        <v>7105</v>
      </c>
      <c r="V380" t="s">
        <v>7105</v>
      </c>
      <c r="W380" t="s">
        <v>7105</v>
      </c>
      <c r="X380" s="4">
        <v>17875</v>
      </c>
      <c r="Y380">
        <v>0</v>
      </c>
      <c r="Z380">
        <v>0</v>
      </c>
      <c r="AB380" t="s">
        <v>36855</v>
      </c>
      <c r="AF380" t="str">
        <f t="shared" si="5"/>
        <v>TONER - HP 78 Tricolor</v>
      </c>
    </row>
    <row r="381" spans="1:32" x14ac:dyDescent="0.35">
      <c r="A381" s="2" t="s">
        <v>36784</v>
      </c>
      <c r="B381" s="2" t="s">
        <v>36785</v>
      </c>
      <c r="C381" s="23">
        <v>15</v>
      </c>
      <c r="D381" s="11" t="b">
        <f>FALSE()</f>
        <v>0</v>
      </c>
      <c r="E381" s="11" t="b">
        <f>FALSE()</f>
        <v>0</v>
      </c>
      <c r="F381" s="2" t="s">
        <v>10</v>
      </c>
      <c r="G381" s="2" t="s">
        <v>10</v>
      </c>
      <c r="H381" s="2" t="s">
        <v>35778</v>
      </c>
      <c r="I381" s="11" t="b">
        <f>FALSE()</f>
        <v>0</v>
      </c>
      <c r="J381" s="24">
        <v>25540</v>
      </c>
      <c r="K381" s="24">
        <v>0</v>
      </c>
      <c r="L381" s="2" t="s">
        <v>10</v>
      </c>
      <c r="M381" t="str">
        <f>VLOOKUP(Table18[[#This Row],[No.]],N:O,2,FALSE)</f>
        <v>TONER - Kyocera KM1635</v>
      </c>
      <c r="N381" s="4" t="s">
        <v>36856</v>
      </c>
      <c r="O381" s="4" t="s">
        <v>36857</v>
      </c>
      <c r="P381" s="4">
        <v>0</v>
      </c>
      <c r="Q381">
        <v>0</v>
      </c>
      <c r="R381">
        <v>0</v>
      </c>
      <c r="S381">
        <v>43</v>
      </c>
      <c r="T381" t="s">
        <v>35842</v>
      </c>
      <c r="U381" t="s">
        <v>7105</v>
      </c>
      <c r="V381" t="s">
        <v>7105</v>
      </c>
      <c r="W381" t="s">
        <v>7133</v>
      </c>
      <c r="X381">
        <v>0</v>
      </c>
      <c r="Y381">
        <v>0</v>
      </c>
      <c r="Z381">
        <v>0</v>
      </c>
      <c r="AB381" t="s">
        <v>36858</v>
      </c>
      <c r="AF381" t="str">
        <f t="shared" si="5"/>
        <v>TONER - Kyocera KM1635</v>
      </c>
    </row>
    <row r="382" spans="1:32" x14ac:dyDescent="0.35">
      <c r="A382" s="2" t="s">
        <v>36787</v>
      </c>
      <c r="B382" s="2" t="s">
        <v>36788</v>
      </c>
      <c r="C382" s="23">
        <v>2</v>
      </c>
      <c r="D382" s="11" t="b">
        <f>FALSE()</f>
        <v>0</v>
      </c>
      <c r="E382" s="11" t="b">
        <f>FALSE()</f>
        <v>0</v>
      </c>
      <c r="F382" s="2" t="s">
        <v>10</v>
      </c>
      <c r="G382" s="2" t="s">
        <v>10</v>
      </c>
      <c r="H382" s="2" t="s">
        <v>35778</v>
      </c>
      <c r="I382" s="11" t="b">
        <f>FALSE()</f>
        <v>0</v>
      </c>
      <c r="J382" s="24">
        <v>10000</v>
      </c>
      <c r="K382" s="24">
        <v>14000</v>
      </c>
      <c r="L382" s="2" t="s">
        <v>10</v>
      </c>
      <c r="M382" t="str">
        <f>VLOOKUP(Table18[[#This Row],[No.]],N:O,2,FALSE)</f>
        <v>TONER - Kyocera KM2550</v>
      </c>
      <c r="N382" t="s">
        <v>36859</v>
      </c>
      <c r="O382" t="s">
        <v>36860</v>
      </c>
      <c r="P382">
        <v>47</v>
      </c>
      <c r="Q382">
        <v>47</v>
      </c>
      <c r="R382">
        <v>47</v>
      </c>
      <c r="S382">
        <v>90</v>
      </c>
      <c r="T382" t="s">
        <v>35778</v>
      </c>
      <c r="U382" t="s">
        <v>7105</v>
      </c>
      <c r="V382" t="s">
        <v>7105</v>
      </c>
      <c r="W382" t="s">
        <v>7105</v>
      </c>
      <c r="X382" s="4">
        <v>9500</v>
      </c>
      <c r="Y382">
        <v>0</v>
      </c>
      <c r="Z382">
        <v>0</v>
      </c>
      <c r="AB382" t="s">
        <v>36861</v>
      </c>
      <c r="AF382" t="str">
        <f t="shared" si="5"/>
        <v>TONER - Kyocera KM2550</v>
      </c>
    </row>
    <row r="383" spans="1:32" x14ac:dyDescent="0.35">
      <c r="A383" s="2" t="s">
        <v>36790</v>
      </c>
      <c r="B383" s="2" t="s">
        <v>36791</v>
      </c>
      <c r="C383" s="23">
        <v>13</v>
      </c>
      <c r="D383" s="11" t="b">
        <f>FALSE()</f>
        <v>0</v>
      </c>
      <c r="E383" s="11" t="b">
        <f>FALSE()</f>
        <v>0</v>
      </c>
      <c r="F383" s="2" t="s">
        <v>10</v>
      </c>
      <c r="G383" s="2" t="s">
        <v>10</v>
      </c>
      <c r="H383" s="2" t="s">
        <v>35778</v>
      </c>
      <c r="I383" s="11" t="b">
        <f>FALSE()</f>
        <v>0</v>
      </c>
      <c r="J383" s="24">
        <v>35000</v>
      </c>
      <c r="K383" s="24">
        <v>28000</v>
      </c>
      <c r="L383" s="2" t="s">
        <v>10</v>
      </c>
      <c r="M383" t="str">
        <f>VLOOKUP(Table18[[#This Row],[No.]],N:O,2,FALSE)</f>
        <v>TONER - Kyocera KM4050</v>
      </c>
      <c r="N383" s="4" t="s">
        <v>36862</v>
      </c>
      <c r="O383" s="4" t="s">
        <v>36863</v>
      </c>
      <c r="P383" s="4">
        <v>72</v>
      </c>
      <c r="Q383">
        <v>72</v>
      </c>
      <c r="R383">
        <v>72</v>
      </c>
      <c r="S383">
        <v>25</v>
      </c>
      <c r="T383" t="s">
        <v>35778</v>
      </c>
      <c r="U383" t="s">
        <v>7105</v>
      </c>
      <c r="V383" t="s">
        <v>7105</v>
      </c>
      <c r="W383" t="s">
        <v>7105</v>
      </c>
      <c r="X383" s="4">
        <v>65000</v>
      </c>
      <c r="Y383">
        <v>0</v>
      </c>
      <c r="Z383">
        <v>0</v>
      </c>
      <c r="AB383" t="s">
        <v>36864</v>
      </c>
      <c r="AF383" t="str">
        <f t="shared" si="5"/>
        <v>TONER - Kyocera KM4050</v>
      </c>
    </row>
    <row r="384" spans="1:32" x14ac:dyDescent="0.35">
      <c r="A384" s="2" t="s">
        <v>36793</v>
      </c>
      <c r="B384" s="2" t="s">
        <v>36794</v>
      </c>
      <c r="C384" s="23">
        <v>17</v>
      </c>
      <c r="D384" s="11" t="b">
        <f>FALSE()</f>
        <v>0</v>
      </c>
      <c r="E384" s="11" t="b">
        <f>FALSE()</f>
        <v>0</v>
      </c>
      <c r="F384" s="2" t="s">
        <v>10</v>
      </c>
      <c r="G384" s="2" t="s">
        <v>10</v>
      </c>
      <c r="H384" s="2" t="s">
        <v>35778</v>
      </c>
      <c r="I384" s="11" t="b">
        <f>FALSE()</f>
        <v>0</v>
      </c>
      <c r="J384" s="24">
        <v>173385</v>
      </c>
      <c r="K384" s="24">
        <v>0</v>
      </c>
      <c r="L384" s="2" t="s">
        <v>10</v>
      </c>
      <c r="M384" t="str">
        <f>VLOOKUP(Table18[[#This Row],[No.]],N:O,2,FALSE)</f>
        <v>LAPTOP ACC, RAM, HP512MB DDR2</v>
      </c>
      <c r="N384" t="s">
        <v>36865</v>
      </c>
      <c r="O384" t="s">
        <v>36866</v>
      </c>
      <c r="P384">
        <v>91</v>
      </c>
      <c r="Q384">
        <v>91</v>
      </c>
      <c r="R384">
        <v>91</v>
      </c>
      <c r="S384">
        <v>80</v>
      </c>
      <c r="T384" t="s">
        <v>35778</v>
      </c>
      <c r="U384" t="s">
        <v>7105</v>
      </c>
      <c r="V384" t="s">
        <v>7105</v>
      </c>
      <c r="W384" t="s">
        <v>7105</v>
      </c>
      <c r="X384">
        <v>950</v>
      </c>
      <c r="Y384">
        <v>0</v>
      </c>
      <c r="Z384">
        <v>0</v>
      </c>
      <c r="AB384" t="s">
        <v>36867</v>
      </c>
      <c r="AF384" t="str">
        <f t="shared" si="5"/>
        <v>LAPTOP ACC, RAM, HP512MB DDR2</v>
      </c>
    </row>
    <row r="385" spans="1:32" x14ac:dyDescent="0.35">
      <c r="A385" s="2" t="s">
        <v>36795</v>
      </c>
      <c r="B385" s="2" t="s">
        <v>36796</v>
      </c>
      <c r="C385" s="23">
        <v>23</v>
      </c>
      <c r="D385" s="11" t="b">
        <f>FALSE()</f>
        <v>0</v>
      </c>
      <c r="E385" s="11" t="b">
        <f>FALSE()</f>
        <v>0</v>
      </c>
      <c r="F385" s="2" t="s">
        <v>10</v>
      </c>
      <c r="G385" s="2" t="s">
        <v>10</v>
      </c>
      <c r="H385" s="2" t="s">
        <v>35778</v>
      </c>
      <c r="I385" s="11" t="b">
        <f>FALSE()</f>
        <v>0</v>
      </c>
      <c r="J385" s="24">
        <v>90500</v>
      </c>
      <c r="K385" s="24">
        <v>0</v>
      </c>
      <c r="L385" s="2" t="s">
        <v>10</v>
      </c>
      <c r="M385" t="str">
        <f>VLOOKUP(Table18[[#This Row],[No.]],N:O,2,FALSE)</f>
        <v>COMPUTER, Desktop,HP DC8000SFF</v>
      </c>
      <c r="N385" t="s">
        <v>36868</v>
      </c>
      <c r="O385" t="s">
        <v>36869</v>
      </c>
      <c r="P385">
        <v>0</v>
      </c>
      <c r="Q385">
        <v>0</v>
      </c>
      <c r="R385">
        <v>0</v>
      </c>
      <c r="S385">
        <v>38</v>
      </c>
      <c r="T385" t="s">
        <v>35778</v>
      </c>
      <c r="U385" t="s">
        <v>7105</v>
      </c>
      <c r="V385" t="s">
        <v>7105</v>
      </c>
      <c r="W385" t="s">
        <v>7133</v>
      </c>
      <c r="X385">
        <v>0</v>
      </c>
      <c r="Y385">
        <v>0</v>
      </c>
      <c r="Z385">
        <v>0</v>
      </c>
      <c r="AB385" t="s">
        <v>36870</v>
      </c>
      <c r="AF385" t="str">
        <f t="shared" si="5"/>
        <v>COMPUTER, Desktop,HP DC8000SFF</v>
      </c>
    </row>
    <row r="386" spans="1:32" x14ac:dyDescent="0.35">
      <c r="A386" s="2" t="s">
        <v>36798</v>
      </c>
      <c r="B386" s="2" t="s">
        <v>36799</v>
      </c>
      <c r="C386" s="23">
        <v>12</v>
      </c>
      <c r="D386" s="11" t="b">
        <f>FALSE()</f>
        <v>0</v>
      </c>
      <c r="E386" s="11" t="b">
        <f>FALSE()</f>
        <v>0</v>
      </c>
      <c r="F386" s="2" t="s">
        <v>10</v>
      </c>
      <c r="G386" s="2" t="s">
        <v>10</v>
      </c>
      <c r="H386" s="2" t="s">
        <v>35778</v>
      </c>
      <c r="I386" s="11" t="b">
        <f>FALSE()</f>
        <v>0</v>
      </c>
      <c r="J386" s="24">
        <v>149480</v>
      </c>
      <c r="K386" s="24">
        <v>0</v>
      </c>
      <c r="L386" s="2" t="s">
        <v>10</v>
      </c>
      <c r="M386" t="str">
        <f>VLOOKUP(Table18[[#This Row],[No.]],N:O,2,FALSE)</f>
        <v>COMPUTER LAPTOP, HP 4320s</v>
      </c>
      <c r="N386" t="s">
        <v>36871</v>
      </c>
      <c r="O386" t="s">
        <v>36872</v>
      </c>
      <c r="P386" s="22">
        <v>2236</v>
      </c>
      <c r="Q386" s="22">
        <v>2236</v>
      </c>
      <c r="R386" s="4">
        <v>2236</v>
      </c>
      <c r="S386" s="22">
        <v>1527</v>
      </c>
      <c r="T386" t="s">
        <v>35820</v>
      </c>
      <c r="U386" t="s">
        <v>7105</v>
      </c>
      <c r="V386" t="s">
        <v>7105</v>
      </c>
      <c r="W386" t="s">
        <v>7105</v>
      </c>
      <c r="X386">
        <v>750.6</v>
      </c>
      <c r="Y386">
        <v>0</v>
      </c>
      <c r="Z386">
        <v>0</v>
      </c>
      <c r="AB386" t="s">
        <v>36873</v>
      </c>
      <c r="AF386" t="str">
        <f t="shared" si="5"/>
        <v>COMPUTER LAPTOP, HP 4320s</v>
      </c>
    </row>
    <row r="387" spans="1:32" x14ac:dyDescent="0.35">
      <c r="A387" s="2" t="s">
        <v>36801</v>
      </c>
      <c r="B387" s="2" t="s">
        <v>36802</v>
      </c>
      <c r="C387" s="23">
        <v>5</v>
      </c>
      <c r="D387" s="11" t="b">
        <f>FALSE()</f>
        <v>0</v>
      </c>
      <c r="E387" s="11" t="b">
        <f>FALSE()</f>
        <v>0</v>
      </c>
      <c r="F387" s="2" t="s">
        <v>10</v>
      </c>
      <c r="G387" s="2" t="s">
        <v>10</v>
      </c>
      <c r="H387" s="2" t="s">
        <v>35778</v>
      </c>
      <c r="I387" s="11" t="b">
        <f>FALSE()</f>
        <v>0</v>
      </c>
      <c r="J387" s="24">
        <v>75000</v>
      </c>
      <c r="K387" s="24">
        <v>0</v>
      </c>
      <c r="L387" s="2" t="s">
        <v>10</v>
      </c>
      <c r="M387" t="str">
        <f>VLOOKUP(Table18[[#This Row],[No.]],N:O,2,FALSE)</f>
        <v>COMPUTER LAPTOP, HP 4330s</v>
      </c>
      <c r="N387" t="s">
        <v>36874</v>
      </c>
      <c r="O387" t="s">
        <v>36875</v>
      </c>
      <c r="P387">
        <v>388</v>
      </c>
      <c r="Q387">
        <v>388</v>
      </c>
      <c r="R387">
        <v>388</v>
      </c>
      <c r="S387">
        <v>3</v>
      </c>
      <c r="T387" t="s">
        <v>35778</v>
      </c>
      <c r="U387" t="s">
        <v>7105</v>
      </c>
      <c r="V387" t="s">
        <v>7105</v>
      </c>
      <c r="W387" t="s">
        <v>7105</v>
      </c>
      <c r="X387">
        <v>680</v>
      </c>
      <c r="Y387">
        <v>0</v>
      </c>
      <c r="Z387">
        <v>0</v>
      </c>
      <c r="AB387" t="s">
        <v>36876</v>
      </c>
      <c r="AF387" t="str">
        <f t="shared" ref="AF387:AF450" si="6">VLOOKUP(A:A,N:O,2,FALSE)</f>
        <v>COMPUTER LAPTOP, HP 4330s</v>
      </c>
    </row>
    <row r="388" spans="1:32" x14ac:dyDescent="0.35">
      <c r="A388" s="2" t="s">
        <v>36804</v>
      </c>
      <c r="B388" s="2" t="s">
        <v>36805</v>
      </c>
      <c r="C388" s="23">
        <v>2</v>
      </c>
      <c r="D388" s="11" t="b">
        <f>FALSE()</f>
        <v>0</v>
      </c>
      <c r="E388" s="11" t="b">
        <f>FALSE()</f>
        <v>0</v>
      </c>
      <c r="F388" s="2" t="s">
        <v>10</v>
      </c>
      <c r="G388" s="2" t="s">
        <v>10</v>
      </c>
      <c r="H388" s="2" t="s">
        <v>35778</v>
      </c>
      <c r="I388" s="11" t="b">
        <f>FALSE()</f>
        <v>0</v>
      </c>
      <c r="J388" s="24">
        <v>88000</v>
      </c>
      <c r="K388" s="24">
        <v>0</v>
      </c>
      <c r="L388" s="2" t="s">
        <v>10</v>
      </c>
      <c r="M388" t="str">
        <f>VLOOKUP(Table18[[#This Row],[No.]],N:O,2,FALSE)</f>
        <v>COMPUTER MONITOR, HP TFT 22"</v>
      </c>
      <c r="N388" t="s">
        <v>36877</v>
      </c>
      <c r="O388" t="s">
        <v>36878</v>
      </c>
      <c r="P388">
        <v>36</v>
      </c>
      <c r="Q388">
        <v>36</v>
      </c>
      <c r="R388">
        <v>36</v>
      </c>
      <c r="S388">
        <v>49</v>
      </c>
      <c r="T388" t="s">
        <v>35778</v>
      </c>
      <c r="U388" t="s">
        <v>7105</v>
      </c>
      <c r="V388" t="s">
        <v>7105</v>
      </c>
      <c r="W388" t="s">
        <v>7105</v>
      </c>
      <c r="X388" s="4">
        <v>11500</v>
      </c>
      <c r="Y388">
        <v>0</v>
      </c>
      <c r="Z388">
        <v>0</v>
      </c>
      <c r="AB388" t="s">
        <v>36879</v>
      </c>
      <c r="AF388" t="str">
        <f t="shared" si="6"/>
        <v>COMPUTER MONITOR, HP TFT 22"</v>
      </c>
    </row>
    <row r="389" spans="1:32" x14ac:dyDescent="0.35">
      <c r="A389" s="2" t="s">
        <v>36806</v>
      </c>
      <c r="B389" s="2" t="s">
        <v>36807</v>
      </c>
      <c r="C389" s="23">
        <v>2</v>
      </c>
      <c r="D389" s="11" t="b">
        <f>FALSE()</f>
        <v>0</v>
      </c>
      <c r="E389" s="11" t="b">
        <f>FALSE()</f>
        <v>0</v>
      </c>
      <c r="F389" s="2" t="s">
        <v>10</v>
      </c>
      <c r="G389" s="2" t="s">
        <v>10</v>
      </c>
      <c r="H389" s="2" t="s">
        <v>35778</v>
      </c>
      <c r="I389" s="11" t="b">
        <f>FALSE()</f>
        <v>0</v>
      </c>
      <c r="J389" s="24">
        <v>0</v>
      </c>
      <c r="K389" s="24">
        <v>0</v>
      </c>
      <c r="L389" s="2" t="s">
        <v>10</v>
      </c>
      <c r="M389" t="str">
        <f>VLOOKUP(Table18[[#This Row],[No.]],N:O,2,FALSE)</f>
        <v>COMPUTER MONITOR,HP LE1901W19"</v>
      </c>
      <c r="N389" t="s">
        <v>36880</v>
      </c>
      <c r="O389" t="s">
        <v>36881</v>
      </c>
      <c r="P389">
        <v>1</v>
      </c>
      <c r="Q389">
        <v>1</v>
      </c>
      <c r="R389">
        <v>1</v>
      </c>
      <c r="S389">
        <v>6</v>
      </c>
      <c r="T389" t="s">
        <v>35842</v>
      </c>
      <c r="U389" t="s">
        <v>7105</v>
      </c>
      <c r="V389" t="s">
        <v>7105</v>
      </c>
      <c r="W389" t="s">
        <v>7105</v>
      </c>
      <c r="X389" s="4">
        <v>5500</v>
      </c>
      <c r="Y389">
        <v>0</v>
      </c>
      <c r="Z389">
        <v>0</v>
      </c>
      <c r="AB389" t="s">
        <v>36882</v>
      </c>
      <c r="AF389" t="str">
        <f t="shared" si="6"/>
        <v>COMPUTER MONITOR,HP LE1901W19"</v>
      </c>
    </row>
    <row r="390" spans="1:32" x14ac:dyDescent="0.35">
      <c r="A390" s="2" t="s">
        <v>36808</v>
      </c>
      <c r="B390" s="2" t="s">
        <v>36809</v>
      </c>
      <c r="C390" s="23">
        <v>3</v>
      </c>
      <c r="D390" s="11" t="b">
        <f>FALSE()</f>
        <v>0</v>
      </c>
      <c r="E390" s="11" t="b">
        <f>FALSE()</f>
        <v>0</v>
      </c>
      <c r="F390" s="2" t="s">
        <v>10</v>
      </c>
      <c r="G390" s="2" t="s">
        <v>10</v>
      </c>
      <c r="H390" s="2" t="s">
        <v>35778</v>
      </c>
      <c r="I390" s="11" t="b">
        <f>FALSE()</f>
        <v>0</v>
      </c>
      <c r="J390" s="24">
        <v>15048</v>
      </c>
      <c r="K390" s="24">
        <v>0</v>
      </c>
      <c r="L390" s="2" t="s">
        <v>10</v>
      </c>
      <c r="M390" t="str">
        <f>VLOOKUP(Table18[[#This Row],[No.]],N:O,2,FALSE)</f>
        <v>PRINTER, HP 2055dn</v>
      </c>
      <c r="N390" t="s">
        <v>36883</v>
      </c>
      <c r="O390" t="s">
        <v>36884</v>
      </c>
      <c r="P390">
        <v>2</v>
      </c>
      <c r="Q390">
        <v>2</v>
      </c>
      <c r="R390">
        <v>2</v>
      </c>
      <c r="S390">
        <v>2</v>
      </c>
      <c r="T390" t="s">
        <v>35778</v>
      </c>
      <c r="U390" t="s">
        <v>7105</v>
      </c>
      <c r="V390" t="s">
        <v>7105</v>
      </c>
      <c r="W390" t="s">
        <v>7105</v>
      </c>
      <c r="X390" s="4">
        <v>18000</v>
      </c>
      <c r="Y390">
        <v>0</v>
      </c>
      <c r="Z390">
        <v>0</v>
      </c>
      <c r="AB390" t="s">
        <v>36885</v>
      </c>
      <c r="AF390" t="str">
        <f t="shared" si="6"/>
        <v>PRINTER, HP 2055dn</v>
      </c>
    </row>
    <row r="391" spans="1:32" x14ac:dyDescent="0.35">
      <c r="A391" s="2" t="s">
        <v>36811</v>
      </c>
      <c r="B391" s="2" t="s">
        <v>36812</v>
      </c>
      <c r="C391" s="23">
        <v>3</v>
      </c>
      <c r="D391" s="11" t="b">
        <f>FALSE()</f>
        <v>0</v>
      </c>
      <c r="E391" s="11" t="b">
        <f>FALSE()</f>
        <v>0</v>
      </c>
      <c r="F391" s="2" t="s">
        <v>10</v>
      </c>
      <c r="G391" s="2" t="s">
        <v>10</v>
      </c>
      <c r="H391" s="2" t="s">
        <v>35778</v>
      </c>
      <c r="I391" s="11" t="b">
        <f>FALSE()</f>
        <v>0</v>
      </c>
      <c r="J391" s="24">
        <v>3500</v>
      </c>
      <c r="K391" s="24">
        <v>0</v>
      </c>
      <c r="L391" s="2" t="s">
        <v>10</v>
      </c>
      <c r="M391" t="str">
        <f>VLOOKUP(Table18[[#This Row],[No.]],N:O,2,FALSE)</f>
        <v>HP Pro Printer 1415 FN</v>
      </c>
      <c r="N391" t="s">
        <v>36886</v>
      </c>
      <c r="O391" t="s">
        <v>36887</v>
      </c>
      <c r="P391">
        <v>5</v>
      </c>
      <c r="Q391">
        <v>5</v>
      </c>
      <c r="R391">
        <v>5</v>
      </c>
      <c r="S391">
        <v>3</v>
      </c>
      <c r="T391" t="s">
        <v>35778</v>
      </c>
      <c r="U391" t="s">
        <v>7105</v>
      </c>
      <c r="V391" t="s">
        <v>7105</v>
      </c>
      <c r="W391" t="s">
        <v>7105</v>
      </c>
      <c r="X391" s="4">
        <v>16500</v>
      </c>
      <c r="Y391">
        <v>0</v>
      </c>
      <c r="Z391">
        <v>0</v>
      </c>
      <c r="AB391" t="s">
        <v>36888</v>
      </c>
      <c r="AF391" t="str">
        <f t="shared" si="6"/>
        <v>HP Pro Printer 1415 FN</v>
      </c>
    </row>
    <row r="392" spans="1:32" x14ac:dyDescent="0.35">
      <c r="A392" s="2" t="s">
        <v>36814</v>
      </c>
      <c r="B392" s="2" t="s">
        <v>36815</v>
      </c>
      <c r="C392" s="23">
        <v>3</v>
      </c>
      <c r="D392" s="11" t="b">
        <f>FALSE()</f>
        <v>0</v>
      </c>
      <c r="E392" s="11" t="b">
        <f>FALSE()</f>
        <v>0</v>
      </c>
      <c r="F392" s="2" t="s">
        <v>10</v>
      </c>
      <c r="G392" s="2" t="s">
        <v>10</v>
      </c>
      <c r="H392" s="2" t="s">
        <v>35778</v>
      </c>
      <c r="I392" s="11" t="b">
        <f>FALSE()</f>
        <v>0</v>
      </c>
      <c r="J392" s="24">
        <v>149000</v>
      </c>
      <c r="K392" s="24">
        <v>0</v>
      </c>
      <c r="L392" s="2" t="s">
        <v>10</v>
      </c>
      <c r="M392" t="str">
        <f>VLOOKUP(Table18[[#This Row],[No.]],N:O,2,FALSE)</f>
        <v>PROJECTOR SONY EX100</v>
      </c>
      <c r="N392" t="s">
        <v>36889</v>
      </c>
      <c r="O392" t="s">
        <v>36890</v>
      </c>
      <c r="P392">
        <v>1</v>
      </c>
      <c r="Q392">
        <v>1</v>
      </c>
      <c r="R392">
        <v>1</v>
      </c>
      <c r="S392">
        <v>3</v>
      </c>
      <c r="T392" t="s">
        <v>35842</v>
      </c>
      <c r="U392" t="s">
        <v>7105</v>
      </c>
      <c r="V392" t="s">
        <v>7105</v>
      </c>
      <c r="W392" t="s">
        <v>7105</v>
      </c>
      <c r="X392">
        <v>0</v>
      </c>
      <c r="Y392">
        <v>0</v>
      </c>
      <c r="Z392">
        <v>0</v>
      </c>
      <c r="AB392" t="s">
        <v>36891</v>
      </c>
      <c r="AF392" t="str">
        <f t="shared" si="6"/>
        <v>PROJECTOR SONY EX100</v>
      </c>
    </row>
    <row r="393" spans="1:32" x14ac:dyDescent="0.35">
      <c r="A393" s="2" t="s">
        <v>36816</v>
      </c>
      <c r="B393" s="2" t="s">
        <v>36817</v>
      </c>
      <c r="C393" s="23">
        <v>3</v>
      </c>
      <c r="D393" s="11" t="b">
        <f>FALSE()</f>
        <v>0</v>
      </c>
      <c r="E393" s="11" t="b">
        <f>FALSE()</f>
        <v>0</v>
      </c>
      <c r="F393" s="2" t="s">
        <v>10</v>
      </c>
      <c r="G393" s="2" t="s">
        <v>10</v>
      </c>
      <c r="H393" s="2" t="s">
        <v>35778</v>
      </c>
      <c r="I393" s="11" t="b">
        <f>FALSE()</f>
        <v>0</v>
      </c>
      <c r="J393" s="24">
        <v>15000</v>
      </c>
      <c r="K393" s="24">
        <v>0</v>
      </c>
      <c r="L393" s="2" t="s">
        <v>10</v>
      </c>
      <c r="M393" t="str">
        <f>VLOOKUP(Table18[[#This Row],[No.]],N:O,2,FALSE)</f>
        <v>PROJECTOR SONY EX145</v>
      </c>
      <c r="N393" t="s">
        <v>36892</v>
      </c>
      <c r="O393" t="s">
        <v>36893</v>
      </c>
      <c r="P393">
        <v>0</v>
      </c>
      <c r="Q393">
        <v>0</v>
      </c>
      <c r="R393">
        <v>0</v>
      </c>
      <c r="S393">
        <v>0</v>
      </c>
      <c r="T393" t="s">
        <v>35778</v>
      </c>
      <c r="U393" t="s">
        <v>7105</v>
      </c>
      <c r="V393" t="s">
        <v>7105</v>
      </c>
      <c r="W393" t="s">
        <v>7133</v>
      </c>
      <c r="X393">
        <v>0</v>
      </c>
      <c r="Y393">
        <v>0</v>
      </c>
      <c r="Z393">
        <v>0</v>
      </c>
      <c r="AB393" t="s">
        <v>36894</v>
      </c>
      <c r="AF393" t="str">
        <f t="shared" si="6"/>
        <v>PROJECTOR SONY EX145</v>
      </c>
    </row>
    <row r="394" spans="1:32" x14ac:dyDescent="0.35">
      <c r="A394" s="2" t="s">
        <v>36818</v>
      </c>
      <c r="B394" s="2" t="s">
        <v>36819</v>
      </c>
      <c r="C394" s="23">
        <v>2</v>
      </c>
      <c r="D394" s="11" t="b">
        <f>FALSE()</f>
        <v>0</v>
      </c>
      <c r="E394" s="11" t="b">
        <f>FALSE()</f>
        <v>0</v>
      </c>
      <c r="F394" s="2" t="s">
        <v>10</v>
      </c>
      <c r="G394" s="2" t="s">
        <v>10</v>
      </c>
      <c r="H394" s="2" t="s">
        <v>35778</v>
      </c>
      <c r="I394" s="11" t="b">
        <f>FALSE()</f>
        <v>0</v>
      </c>
      <c r="J394" s="24">
        <v>25800</v>
      </c>
      <c r="K394" s="24">
        <v>0</v>
      </c>
      <c r="L394" s="2" t="s">
        <v>10</v>
      </c>
      <c r="M394" t="str">
        <f>VLOOKUP(Table18[[#This Row],[No.]],N:O,2,FALSE)</f>
        <v>SCANNER, HP Scanjet 5590 Flatb</v>
      </c>
      <c r="N394" t="s">
        <v>36895</v>
      </c>
      <c r="O394" t="s">
        <v>36896</v>
      </c>
      <c r="P394">
        <v>2</v>
      </c>
      <c r="Q394">
        <v>2</v>
      </c>
      <c r="R394">
        <v>2</v>
      </c>
      <c r="S394">
        <v>0</v>
      </c>
      <c r="T394" t="s">
        <v>35778</v>
      </c>
      <c r="U394" t="s">
        <v>7105</v>
      </c>
      <c r="V394" t="s">
        <v>7105</v>
      </c>
      <c r="W394" t="s">
        <v>7105</v>
      </c>
      <c r="X394">
        <v>0</v>
      </c>
      <c r="Y394">
        <v>0</v>
      </c>
      <c r="Z394">
        <v>0</v>
      </c>
      <c r="AB394" t="s">
        <v>36897</v>
      </c>
      <c r="AF394" t="str">
        <f t="shared" si="6"/>
        <v>SCANNER, HP Scanjet 5590 Flatb</v>
      </c>
    </row>
    <row r="395" spans="1:32" x14ac:dyDescent="0.35">
      <c r="A395" s="2" t="s">
        <v>36821</v>
      </c>
      <c r="B395" s="2" t="s">
        <v>36822</v>
      </c>
      <c r="C395" s="23">
        <v>65</v>
      </c>
      <c r="D395" s="11" t="b">
        <f>FALSE()</f>
        <v>0</v>
      </c>
      <c r="E395" s="11" t="b">
        <f>FALSE()</f>
        <v>0</v>
      </c>
      <c r="F395" s="2" t="s">
        <v>10</v>
      </c>
      <c r="G395" s="2" t="s">
        <v>10</v>
      </c>
      <c r="H395" s="2" t="s">
        <v>35778</v>
      </c>
      <c r="I395" s="11" t="b">
        <f>FALSE()</f>
        <v>0</v>
      </c>
      <c r="J395" s="24">
        <v>6800</v>
      </c>
      <c r="K395" s="24">
        <v>0</v>
      </c>
      <c r="L395" s="2" t="s">
        <v>10</v>
      </c>
      <c r="M395" t="str">
        <f>VLOOKUP(Table18[[#This Row],[No.]],N:O,2,FALSE)</f>
        <v>UPS 650 KVA</v>
      </c>
      <c r="N395" t="s">
        <v>36898</v>
      </c>
      <c r="O395" t="s">
        <v>36899</v>
      </c>
      <c r="P395">
        <v>60</v>
      </c>
      <c r="Q395">
        <v>60</v>
      </c>
      <c r="R395">
        <v>60</v>
      </c>
      <c r="S395">
        <v>11</v>
      </c>
      <c r="T395" t="s">
        <v>35778</v>
      </c>
      <c r="U395" t="s">
        <v>7105</v>
      </c>
      <c r="V395" t="s">
        <v>7105</v>
      </c>
      <c r="W395" t="s">
        <v>7105</v>
      </c>
      <c r="X395" s="4">
        <v>8500</v>
      </c>
      <c r="Y395">
        <v>0</v>
      </c>
      <c r="Z395">
        <v>0</v>
      </c>
      <c r="AB395" t="s">
        <v>36900</v>
      </c>
      <c r="AF395" t="str">
        <f t="shared" si="6"/>
        <v>UPS 650 KVA</v>
      </c>
    </row>
    <row r="396" spans="1:32" x14ac:dyDescent="0.35">
      <c r="A396" s="2" t="s">
        <v>36823</v>
      </c>
      <c r="B396" s="2" t="s">
        <v>36824</v>
      </c>
      <c r="C396" s="23">
        <v>150</v>
      </c>
      <c r="D396" s="11" t="b">
        <f>FALSE()</f>
        <v>0</v>
      </c>
      <c r="E396" s="11" t="b">
        <f>FALSE()</f>
        <v>0</v>
      </c>
      <c r="F396" s="2" t="s">
        <v>10</v>
      </c>
      <c r="G396" s="2" t="s">
        <v>10</v>
      </c>
      <c r="H396" s="2" t="s">
        <v>35778</v>
      </c>
      <c r="I396" s="11" t="b">
        <f>FALSE()</f>
        <v>0</v>
      </c>
      <c r="J396" s="24">
        <v>108</v>
      </c>
      <c r="K396" s="24">
        <v>25</v>
      </c>
      <c r="L396" s="2" t="s">
        <v>10</v>
      </c>
      <c r="M396" t="str">
        <f>VLOOKUP(Table18[[#This Row],[No.]],N:O,2,FALSE)</f>
        <v>CD rewritable 650 mb/74 min</v>
      </c>
      <c r="N396" t="s">
        <v>36901</v>
      </c>
      <c r="O396" t="s">
        <v>36902</v>
      </c>
      <c r="P396">
        <v>6</v>
      </c>
      <c r="Q396">
        <v>6</v>
      </c>
      <c r="R396">
        <v>6</v>
      </c>
      <c r="S396">
        <v>18</v>
      </c>
      <c r="T396" t="s">
        <v>35778</v>
      </c>
      <c r="U396" t="s">
        <v>7105</v>
      </c>
      <c r="V396" t="s">
        <v>7105</v>
      </c>
      <c r="W396" t="s">
        <v>7105</v>
      </c>
      <c r="X396">
        <v>0</v>
      </c>
      <c r="Y396">
        <v>0</v>
      </c>
      <c r="Z396">
        <v>0</v>
      </c>
      <c r="AB396" t="s">
        <v>36903</v>
      </c>
      <c r="AF396" t="str">
        <f t="shared" si="6"/>
        <v>CD rewritable 650 mb/74 min</v>
      </c>
    </row>
    <row r="397" spans="1:32" x14ac:dyDescent="0.35">
      <c r="A397" s="2" t="s">
        <v>36826</v>
      </c>
      <c r="B397" s="2" t="s">
        <v>36827</v>
      </c>
      <c r="C397" s="23">
        <v>40</v>
      </c>
      <c r="D397" s="11" t="b">
        <f>FALSE()</f>
        <v>0</v>
      </c>
      <c r="E397" s="11" t="b">
        <f>FALSE()</f>
        <v>0</v>
      </c>
      <c r="F397" s="2" t="s">
        <v>10</v>
      </c>
      <c r="G397" s="2" t="s">
        <v>10</v>
      </c>
      <c r="H397" s="2" t="s">
        <v>35778</v>
      </c>
      <c r="I397" s="11" t="b">
        <f>FALSE()</f>
        <v>0</v>
      </c>
      <c r="J397" s="24">
        <v>0</v>
      </c>
      <c r="K397" s="24">
        <v>30</v>
      </c>
      <c r="L397" s="2" t="s">
        <v>10</v>
      </c>
      <c r="M397" t="str">
        <f>VLOOKUP(Table18[[#This Row],[No.]],N:O,2,FALSE)</f>
        <v>DVD RW</v>
      </c>
      <c r="N397" t="s">
        <v>36904</v>
      </c>
      <c r="O397" t="s">
        <v>36905</v>
      </c>
      <c r="P397">
        <v>0</v>
      </c>
      <c r="Q397">
        <v>0</v>
      </c>
      <c r="R397">
        <v>0</v>
      </c>
      <c r="S397">
        <v>2</v>
      </c>
      <c r="T397" t="s">
        <v>35778</v>
      </c>
      <c r="U397" t="s">
        <v>7105</v>
      </c>
      <c r="V397" t="s">
        <v>7105</v>
      </c>
      <c r="W397" t="s">
        <v>7133</v>
      </c>
      <c r="X397">
        <v>0</v>
      </c>
      <c r="Y397">
        <v>0</v>
      </c>
      <c r="Z397">
        <v>0</v>
      </c>
      <c r="AB397" t="s">
        <v>36906</v>
      </c>
      <c r="AF397" t="str">
        <f t="shared" si="6"/>
        <v>DVD RW</v>
      </c>
    </row>
    <row r="398" spans="1:32" x14ac:dyDescent="0.35">
      <c r="A398" s="2" t="s">
        <v>36829</v>
      </c>
      <c r="B398" s="2" t="s">
        <v>36830</v>
      </c>
      <c r="C398" s="23">
        <v>15</v>
      </c>
      <c r="D398" s="11" t="b">
        <f>FALSE()</f>
        <v>0</v>
      </c>
      <c r="E398" s="11" t="b">
        <f>FALSE()</f>
        <v>0</v>
      </c>
      <c r="F398" s="2" t="s">
        <v>10</v>
      </c>
      <c r="G398" s="2" t="s">
        <v>10</v>
      </c>
      <c r="H398" s="2" t="s">
        <v>35778</v>
      </c>
      <c r="I398" s="11" t="b">
        <f>FALSE()</f>
        <v>0</v>
      </c>
      <c r="J398" s="24">
        <v>500</v>
      </c>
      <c r="K398" s="24">
        <v>3000</v>
      </c>
      <c r="L398" s="2" t="s">
        <v>10</v>
      </c>
      <c r="M398" t="str">
        <f>VLOOKUP(Table18[[#This Row],[No.]],N:O,2,FALSE)</f>
        <v>Flush disk - 4 GB - Kingston</v>
      </c>
      <c r="N398" t="s">
        <v>36907</v>
      </c>
      <c r="O398" t="s">
        <v>36908</v>
      </c>
      <c r="P398">
        <v>12</v>
      </c>
      <c r="Q398">
        <v>12</v>
      </c>
      <c r="R398">
        <v>12</v>
      </c>
      <c r="S398" s="22">
        <v>1024</v>
      </c>
      <c r="T398" t="s">
        <v>35778</v>
      </c>
      <c r="U398" t="s">
        <v>7105</v>
      </c>
      <c r="V398" t="s">
        <v>7105</v>
      </c>
      <c r="W398" t="s">
        <v>7105</v>
      </c>
      <c r="X398" s="4">
        <v>55000</v>
      </c>
      <c r="Y398">
        <v>0</v>
      </c>
      <c r="Z398">
        <v>0</v>
      </c>
      <c r="AB398" t="s">
        <v>36909</v>
      </c>
      <c r="AF398" t="str">
        <f t="shared" si="6"/>
        <v>Flush disk - 4 GB - Kingston</v>
      </c>
    </row>
    <row r="399" spans="1:32" x14ac:dyDescent="0.35">
      <c r="A399" s="2" t="s">
        <v>36832</v>
      </c>
      <c r="B399" s="2" t="s">
        <v>36833</v>
      </c>
      <c r="C399" s="23">
        <v>88</v>
      </c>
      <c r="D399" s="11" t="b">
        <f>FALSE()</f>
        <v>0</v>
      </c>
      <c r="E399" s="11" t="b">
        <f>FALSE()</f>
        <v>0</v>
      </c>
      <c r="F399" s="2" t="s">
        <v>10</v>
      </c>
      <c r="G399" s="2" t="s">
        <v>10</v>
      </c>
      <c r="H399" s="2" t="s">
        <v>35778</v>
      </c>
      <c r="I399" s="11" t="b">
        <f>FALSE()</f>
        <v>0</v>
      </c>
      <c r="J399" s="24">
        <v>3300</v>
      </c>
      <c r="K399" s="24">
        <v>0</v>
      </c>
      <c r="L399" s="2" t="s">
        <v>10</v>
      </c>
      <c r="M399" t="str">
        <f>VLOOKUP(Table18[[#This Row],[No.]],N:O,2,FALSE)</f>
        <v>Extension Cable</v>
      </c>
      <c r="N399" t="s">
        <v>36910</v>
      </c>
      <c r="O399" t="s">
        <v>36911</v>
      </c>
      <c r="P399">
        <v>11</v>
      </c>
      <c r="Q399">
        <v>11</v>
      </c>
      <c r="R399">
        <v>11</v>
      </c>
      <c r="S399">
        <v>26</v>
      </c>
      <c r="T399" t="s">
        <v>35778</v>
      </c>
      <c r="U399" t="s">
        <v>7105</v>
      </c>
      <c r="V399" t="s">
        <v>7105</v>
      </c>
      <c r="W399" t="s">
        <v>7105</v>
      </c>
      <c r="X399" s="4">
        <v>25060</v>
      </c>
      <c r="Y399">
        <v>0</v>
      </c>
      <c r="Z399">
        <v>0</v>
      </c>
      <c r="AB399" t="s">
        <v>36912</v>
      </c>
      <c r="AF399" t="str">
        <f t="shared" si="6"/>
        <v>Extension Cable</v>
      </c>
    </row>
    <row r="400" spans="1:32" x14ac:dyDescent="0.35">
      <c r="A400" s="2" t="s">
        <v>36835</v>
      </c>
      <c r="B400" s="2" t="s">
        <v>36836</v>
      </c>
      <c r="C400" s="23">
        <v>2</v>
      </c>
      <c r="D400" s="11" t="b">
        <f>FALSE()</f>
        <v>0</v>
      </c>
      <c r="E400" s="11" t="b">
        <f>FALSE()</f>
        <v>0</v>
      </c>
      <c r="F400" s="2" t="s">
        <v>10</v>
      </c>
      <c r="G400" s="2" t="s">
        <v>10</v>
      </c>
      <c r="H400" s="2" t="s">
        <v>35778</v>
      </c>
      <c r="I400" s="11" t="b">
        <f>FALSE()</f>
        <v>0</v>
      </c>
      <c r="J400" s="24">
        <v>42800</v>
      </c>
      <c r="K400" s="24">
        <v>0</v>
      </c>
      <c r="L400" s="2" t="s">
        <v>10</v>
      </c>
      <c r="M400" t="str">
        <f>VLOOKUP(Table18[[#This Row],[No.]],N:O,2,FALSE)</f>
        <v>Photocopier Machine Task Alfa</v>
      </c>
      <c r="N400" t="s">
        <v>36913</v>
      </c>
      <c r="O400" t="s">
        <v>36914</v>
      </c>
      <c r="P400">
        <v>12</v>
      </c>
      <c r="Q400">
        <v>12</v>
      </c>
      <c r="R400">
        <v>12</v>
      </c>
      <c r="S400">
        <v>5</v>
      </c>
      <c r="T400" t="s">
        <v>35778</v>
      </c>
      <c r="U400" t="s">
        <v>7105</v>
      </c>
      <c r="V400" t="s">
        <v>7105</v>
      </c>
      <c r="W400" t="s">
        <v>7105</v>
      </c>
      <c r="X400" s="4">
        <v>6572</v>
      </c>
      <c r="Y400">
        <v>0</v>
      </c>
      <c r="Z400">
        <v>0</v>
      </c>
      <c r="AB400" t="s">
        <v>36915</v>
      </c>
      <c r="AF400" t="str">
        <f t="shared" si="6"/>
        <v>Photocopier Machine Task Alfa</v>
      </c>
    </row>
    <row r="401" spans="1:32" x14ac:dyDescent="0.35">
      <c r="A401" s="2" t="s">
        <v>36838</v>
      </c>
      <c r="B401" s="2" t="s">
        <v>36839</v>
      </c>
      <c r="C401" s="23">
        <v>2</v>
      </c>
      <c r="D401" s="11" t="b">
        <f>FALSE()</f>
        <v>0</v>
      </c>
      <c r="E401" s="11" t="b">
        <f>FALSE()</f>
        <v>0</v>
      </c>
      <c r="F401" s="2" t="s">
        <v>10</v>
      </c>
      <c r="G401" s="2" t="s">
        <v>10</v>
      </c>
      <c r="H401" s="2" t="s">
        <v>35778</v>
      </c>
      <c r="I401" s="11" t="b">
        <f>FALSE()</f>
        <v>0</v>
      </c>
      <c r="J401" s="24">
        <v>6500</v>
      </c>
      <c r="K401" s="24">
        <v>0</v>
      </c>
      <c r="L401" s="2" t="s">
        <v>10</v>
      </c>
      <c r="M401" t="str">
        <f>VLOOKUP(Table18[[#This Row],[No.]],N:O,2,FALSE)</f>
        <v>IVU Projector Screen</v>
      </c>
      <c r="N401" t="s">
        <v>36916</v>
      </c>
      <c r="O401" t="s">
        <v>36917</v>
      </c>
      <c r="P401">
        <v>12</v>
      </c>
      <c r="Q401">
        <v>12</v>
      </c>
      <c r="R401">
        <v>12</v>
      </c>
      <c r="S401">
        <v>5</v>
      </c>
      <c r="T401" t="s">
        <v>35778</v>
      </c>
      <c r="U401" t="s">
        <v>7105</v>
      </c>
      <c r="V401" t="s">
        <v>7105</v>
      </c>
      <c r="W401" t="s">
        <v>7105</v>
      </c>
      <c r="X401" s="4">
        <v>171000</v>
      </c>
      <c r="Y401">
        <v>0</v>
      </c>
      <c r="Z401">
        <v>0</v>
      </c>
      <c r="AB401" t="s">
        <v>36918</v>
      </c>
      <c r="AE401" t="s">
        <v>194</v>
      </c>
      <c r="AF401" t="str">
        <f t="shared" si="6"/>
        <v>IVU Projector Screen</v>
      </c>
    </row>
    <row r="402" spans="1:32" x14ac:dyDescent="0.35">
      <c r="A402" s="2" t="s">
        <v>36841</v>
      </c>
      <c r="B402" s="2" t="s">
        <v>36842</v>
      </c>
      <c r="C402" s="23">
        <v>0</v>
      </c>
      <c r="D402" s="11" t="b">
        <f>FALSE()</f>
        <v>0</v>
      </c>
      <c r="E402" s="11" t="b">
        <f>FALSE()</f>
        <v>0</v>
      </c>
      <c r="F402" s="2" t="s">
        <v>10</v>
      </c>
      <c r="G402" s="2" t="s">
        <v>10</v>
      </c>
      <c r="H402" s="2" t="s">
        <v>35778</v>
      </c>
      <c r="I402" s="11" t="b">
        <f>FALSE()</f>
        <v>0</v>
      </c>
      <c r="J402" s="24">
        <v>0</v>
      </c>
      <c r="K402" s="24">
        <v>0</v>
      </c>
      <c r="L402" s="2" t="s">
        <v>10</v>
      </c>
      <c r="M402" t="str">
        <f>VLOOKUP(Table18[[#This Row],[No.]],N:O,2,FALSE)</f>
        <v>Netbook</v>
      </c>
      <c r="N402" t="s">
        <v>36919</v>
      </c>
      <c r="O402" t="s">
        <v>36920</v>
      </c>
      <c r="P402">
        <v>2</v>
      </c>
      <c r="Q402">
        <v>2</v>
      </c>
      <c r="R402">
        <v>2</v>
      </c>
      <c r="S402">
        <v>2</v>
      </c>
      <c r="T402" t="s">
        <v>35778</v>
      </c>
      <c r="U402" t="s">
        <v>7105</v>
      </c>
      <c r="V402" t="s">
        <v>7105</v>
      </c>
      <c r="W402" t="s">
        <v>7105</v>
      </c>
      <c r="X402" s="4">
        <v>24000</v>
      </c>
      <c r="Y402">
        <v>0</v>
      </c>
      <c r="Z402">
        <v>0</v>
      </c>
      <c r="AB402" t="s">
        <v>36921</v>
      </c>
      <c r="AF402" t="str">
        <f t="shared" si="6"/>
        <v>Netbook</v>
      </c>
    </row>
    <row r="403" spans="1:32" x14ac:dyDescent="0.35">
      <c r="A403" s="2" t="s">
        <v>36844</v>
      </c>
      <c r="B403" s="2" t="s">
        <v>36845</v>
      </c>
      <c r="C403" s="23">
        <v>14</v>
      </c>
      <c r="D403" s="11" t="b">
        <f>FALSE()</f>
        <v>0</v>
      </c>
      <c r="E403" s="11" t="b">
        <f>FALSE()</f>
        <v>0</v>
      </c>
      <c r="F403" s="2" t="s">
        <v>10</v>
      </c>
      <c r="G403" s="2" t="s">
        <v>10</v>
      </c>
      <c r="H403" s="2" t="s">
        <v>35778</v>
      </c>
      <c r="I403" s="11" t="b">
        <f>FALSE()</f>
        <v>0</v>
      </c>
      <c r="J403" s="24">
        <v>11400</v>
      </c>
      <c r="K403" s="24">
        <v>0</v>
      </c>
      <c r="L403" s="2" t="s">
        <v>10</v>
      </c>
      <c r="M403" t="str">
        <f>VLOOKUP(Table18[[#This Row],[No.]],N:O,2,FALSE)</f>
        <v>Wireless N Routers 2.4GHz</v>
      </c>
      <c r="N403" t="s">
        <v>36922</v>
      </c>
      <c r="O403" t="s">
        <v>36923</v>
      </c>
      <c r="P403">
        <v>0</v>
      </c>
      <c r="Q403">
        <v>0</v>
      </c>
      <c r="R403">
        <v>0</v>
      </c>
      <c r="S403">
        <v>0</v>
      </c>
      <c r="T403" t="s">
        <v>35778</v>
      </c>
      <c r="U403" t="s">
        <v>7105</v>
      </c>
      <c r="V403" t="s">
        <v>7105</v>
      </c>
      <c r="W403" t="s">
        <v>7133</v>
      </c>
      <c r="X403">
        <v>0</v>
      </c>
      <c r="Y403">
        <v>0</v>
      </c>
      <c r="Z403">
        <v>0</v>
      </c>
      <c r="AB403" t="s">
        <v>36924</v>
      </c>
      <c r="AF403" t="str">
        <f t="shared" si="6"/>
        <v>Wireless N Routers 2.4GHz</v>
      </c>
    </row>
    <row r="404" spans="1:32" x14ac:dyDescent="0.35">
      <c r="A404" s="2" t="s">
        <v>36847</v>
      </c>
      <c r="B404" s="2" t="s">
        <v>36848</v>
      </c>
      <c r="C404" s="23">
        <v>1</v>
      </c>
      <c r="D404" s="11" t="b">
        <f>FALSE()</f>
        <v>0</v>
      </c>
      <c r="E404" s="11" t="b">
        <f>FALSE()</f>
        <v>0</v>
      </c>
      <c r="F404" s="2" t="s">
        <v>10</v>
      </c>
      <c r="G404" s="2" t="s">
        <v>10</v>
      </c>
      <c r="H404" s="2" t="s">
        <v>35778</v>
      </c>
      <c r="I404" s="11" t="b">
        <f>FALSE()</f>
        <v>0</v>
      </c>
      <c r="J404" s="24">
        <v>0</v>
      </c>
      <c r="K404" s="24">
        <v>0</v>
      </c>
      <c r="L404" s="2" t="s">
        <v>10</v>
      </c>
      <c r="M404" t="str">
        <f>VLOOKUP(Table18[[#This Row],[No.]],N:O,2,FALSE)</f>
        <v>Nanobridge M5 5GHz22dbi Antena</v>
      </c>
      <c r="N404" t="s">
        <v>36925</v>
      </c>
      <c r="O404" t="s">
        <v>36926</v>
      </c>
      <c r="P404">
        <v>1</v>
      </c>
      <c r="Q404">
        <v>1</v>
      </c>
      <c r="R404">
        <v>1</v>
      </c>
      <c r="S404">
        <v>1</v>
      </c>
      <c r="T404" t="s">
        <v>35778</v>
      </c>
      <c r="U404" t="s">
        <v>7105</v>
      </c>
      <c r="V404" t="s">
        <v>7105</v>
      </c>
      <c r="W404" t="s">
        <v>7105</v>
      </c>
      <c r="X404" s="4">
        <v>11730</v>
      </c>
      <c r="Y404">
        <v>0</v>
      </c>
      <c r="Z404">
        <v>0</v>
      </c>
      <c r="AB404" t="s">
        <v>36927</v>
      </c>
      <c r="AF404" t="str">
        <f t="shared" si="6"/>
        <v>Nanobridge M5 5GHz22dbi Antena</v>
      </c>
    </row>
    <row r="405" spans="1:32" x14ac:dyDescent="0.35">
      <c r="A405" s="2" t="s">
        <v>36850</v>
      </c>
      <c r="B405" s="2" t="s">
        <v>36851</v>
      </c>
      <c r="C405" s="23">
        <v>6</v>
      </c>
      <c r="D405" s="11" t="b">
        <f>FALSE()</f>
        <v>0</v>
      </c>
      <c r="E405" s="11" t="b">
        <f>FALSE()</f>
        <v>0</v>
      </c>
      <c r="F405" s="2" t="s">
        <v>10</v>
      </c>
      <c r="G405" s="2" t="s">
        <v>10</v>
      </c>
      <c r="H405" s="2" t="s">
        <v>35778</v>
      </c>
      <c r="I405" s="11" t="b">
        <f>FALSE()</f>
        <v>0</v>
      </c>
      <c r="J405" s="24">
        <v>12500</v>
      </c>
      <c r="K405" s="24">
        <v>0</v>
      </c>
      <c r="L405" s="2" t="s">
        <v>10</v>
      </c>
      <c r="M405" t="str">
        <f>VLOOKUP(Table18[[#This Row],[No.]],N:O,2,FALSE)</f>
        <v>Finger Printer Scanner</v>
      </c>
      <c r="N405" t="s">
        <v>36928</v>
      </c>
      <c r="O405" t="s">
        <v>36929</v>
      </c>
      <c r="P405">
        <v>9</v>
      </c>
      <c r="Q405">
        <v>9</v>
      </c>
      <c r="R405">
        <v>9</v>
      </c>
      <c r="S405">
        <v>2</v>
      </c>
      <c r="T405" t="s">
        <v>35778</v>
      </c>
      <c r="U405" t="s">
        <v>7105</v>
      </c>
      <c r="V405" t="s">
        <v>7105</v>
      </c>
      <c r="W405" t="s">
        <v>7105</v>
      </c>
      <c r="X405" s="4">
        <v>377500</v>
      </c>
      <c r="Y405">
        <v>0</v>
      </c>
      <c r="Z405">
        <v>0</v>
      </c>
      <c r="AB405" t="s">
        <v>36930</v>
      </c>
      <c r="AF405" t="str">
        <f t="shared" si="6"/>
        <v>Finger Printer Scanner</v>
      </c>
    </row>
    <row r="406" spans="1:32" x14ac:dyDescent="0.35">
      <c r="A406" s="2" t="s">
        <v>36853</v>
      </c>
      <c r="B406" s="2" t="s">
        <v>36854</v>
      </c>
      <c r="C406" s="23">
        <v>25</v>
      </c>
      <c r="D406" s="11" t="b">
        <f>FALSE()</f>
        <v>0</v>
      </c>
      <c r="E406" s="11" t="b">
        <f>FALSE()</f>
        <v>0</v>
      </c>
      <c r="F406" s="2" t="s">
        <v>10</v>
      </c>
      <c r="G406" s="2" t="s">
        <v>10</v>
      </c>
      <c r="H406" s="2" t="s">
        <v>36465</v>
      </c>
      <c r="I406" s="11" t="b">
        <f>FALSE()</f>
        <v>0</v>
      </c>
      <c r="J406" s="24">
        <v>17875</v>
      </c>
      <c r="K406" s="24">
        <v>0</v>
      </c>
      <c r="L406" s="2" t="s">
        <v>10</v>
      </c>
      <c r="M406" t="str">
        <f>VLOOKUP(Table18[[#This Row],[No.]],N:O,2,FALSE)</f>
        <v>Siemon cat 6 Ethernet Cable</v>
      </c>
      <c r="N406" t="s">
        <v>36931</v>
      </c>
      <c r="O406" t="s">
        <v>36932</v>
      </c>
      <c r="P406">
        <v>7</v>
      </c>
      <c r="Q406">
        <v>7</v>
      </c>
      <c r="R406">
        <v>7</v>
      </c>
      <c r="S406">
        <v>9</v>
      </c>
      <c r="T406" t="s">
        <v>35778</v>
      </c>
      <c r="U406" t="s">
        <v>7105</v>
      </c>
      <c r="V406" t="s">
        <v>7105</v>
      </c>
      <c r="W406" t="s">
        <v>7105</v>
      </c>
      <c r="X406" s="4">
        <v>41800</v>
      </c>
      <c r="Y406">
        <v>0</v>
      </c>
      <c r="Z406">
        <v>0</v>
      </c>
      <c r="AB406" t="s">
        <v>36933</v>
      </c>
      <c r="AF406" t="str">
        <f t="shared" si="6"/>
        <v>Siemon cat 6 Ethernet Cable</v>
      </c>
    </row>
    <row r="407" spans="1:32" x14ac:dyDescent="0.35">
      <c r="A407" s="2" t="s">
        <v>36856</v>
      </c>
      <c r="B407" s="2" t="s">
        <v>36857</v>
      </c>
      <c r="C407" s="23">
        <v>0</v>
      </c>
      <c r="D407" s="11" t="b">
        <f>FALSE()</f>
        <v>0</v>
      </c>
      <c r="E407" s="11" t="b">
        <f>FALSE()</f>
        <v>0</v>
      </c>
      <c r="F407" s="2" t="s">
        <v>10</v>
      </c>
      <c r="G407" s="2" t="s">
        <v>10</v>
      </c>
      <c r="H407" s="2" t="s">
        <v>35842</v>
      </c>
      <c r="I407" s="11" t="b">
        <f>TRUE()</f>
        <v>1</v>
      </c>
      <c r="J407" s="24">
        <v>0</v>
      </c>
      <c r="K407" s="24">
        <v>0</v>
      </c>
      <c r="L407" s="2" t="s">
        <v>10</v>
      </c>
      <c r="M407" t="str">
        <f>VLOOKUP(Table18[[#This Row],[No.]],N:O,2,FALSE)</f>
        <v>Software</v>
      </c>
      <c r="N407" t="s">
        <v>36934</v>
      </c>
      <c r="O407" t="s">
        <v>36935</v>
      </c>
      <c r="P407">
        <v>3</v>
      </c>
      <c r="Q407">
        <v>3</v>
      </c>
      <c r="R407">
        <v>3</v>
      </c>
      <c r="S407">
        <v>4</v>
      </c>
      <c r="T407" t="s">
        <v>35778</v>
      </c>
      <c r="U407" t="s">
        <v>7105</v>
      </c>
      <c r="V407" t="s">
        <v>7105</v>
      </c>
      <c r="W407" t="s">
        <v>7105</v>
      </c>
      <c r="X407">
        <v>0</v>
      </c>
      <c r="Y407">
        <v>0</v>
      </c>
      <c r="Z407">
        <v>0</v>
      </c>
      <c r="AB407" t="s">
        <v>36936</v>
      </c>
      <c r="AF407" t="str">
        <f t="shared" si="6"/>
        <v>Software</v>
      </c>
    </row>
    <row r="408" spans="1:32" x14ac:dyDescent="0.35">
      <c r="A408" s="2" t="s">
        <v>36859</v>
      </c>
      <c r="B408" s="2" t="s">
        <v>36860</v>
      </c>
      <c r="C408" s="23">
        <v>47</v>
      </c>
      <c r="D408" s="11" t="b">
        <f>FALSE()</f>
        <v>0</v>
      </c>
      <c r="E408" s="11" t="b">
        <f>FALSE()</f>
        <v>0</v>
      </c>
      <c r="F408" s="2" t="s">
        <v>10</v>
      </c>
      <c r="G408" s="2" t="s">
        <v>10</v>
      </c>
      <c r="H408" s="2" t="s">
        <v>35778</v>
      </c>
      <c r="I408" s="11" t="b">
        <f>FALSE()</f>
        <v>0</v>
      </c>
      <c r="J408" s="24">
        <v>9500</v>
      </c>
      <c r="K408" s="24">
        <v>0</v>
      </c>
      <c r="L408" s="2" t="s">
        <v>10</v>
      </c>
      <c r="M408" t="str">
        <f>VLOOKUP(Table18[[#This Row],[No.]],N:O,2,FALSE)</f>
        <v>IP Phones</v>
      </c>
      <c r="N408" t="s">
        <v>36937</v>
      </c>
      <c r="O408" t="s">
        <v>36938</v>
      </c>
      <c r="P408">
        <v>8</v>
      </c>
      <c r="Q408">
        <v>8</v>
      </c>
      <c r="R408">
        <v>8</v>
      </c>
      <c r="S408">
        <v>40</v>
      </c>
      <c r="T408" t="s">
        <v>35778</v>
      </c>
      <c r="U408" t="s">
        <v>7105</v>
      </c>
      <c r="V408" t="s">
        <v>7105</v>
      </c>
      <c r="W408" t="s">
        <v>7105</v>
      </c>
      <c r="X408">
        <v>0</v>
      </c>
      <c r="Y408">
        <v>0</v>
      </c>
      <c r="Z408">
        <v>0</v>
      </c>
      <c r="AB408" t="s">
        <v>36939</v>
      </c>
      <c r="AF408" t="str">
        <f t="shared" si="6"/>
        <v>IP Phones</v>
      </c>
    </row>
    <row r="409" spans="1:32" x14ac:dyDescent="0.35">
      <c r="A409" s="2" t="s">
        <v>36862</v>
      </c>
      <c r="B409" s="2" t="s">
        <v>36863</v>
      </c>
      <c r="C409" s="23">
        <v>72</v>
      </c>
      <c r="D409" s="11" t="b">
        <f>FALSE()</f>
        <v>0</v>
      </c>
      <c r="E409" s="11" t="b">
        <f>FALSE()</f>
        <v>0</v>
      </c>
      <c r="F409" s="2" t="s">
        <v>10</v>
      </c>
      <c r="G409" s="2" t="s">
        <v>10</v>
      </c>
      <c r="H409" s="2" t="s">
        <v>35778</v>
      </c>
      <c r="I409" s="11" t="b">
        <f>FALSE()</f>
        <v>0</v>
      </c>
      <c r="J409" s="24">
        <v>65000</v>
      </c>
      <c r="K409" s="24">
        <v>0</v>
      </c>
      <c r="L409" s="2" t="s">
        <v>10</v>
      </c>
      <c r="M409" t="str">
        <f>VLOOKUP(Table18[[#This Row],[No.]],N:O,2,FALSE)</f>
        <v>Network Switches</v>
      </c>
      <c r="N409" t="s">
        <v>36940</v>
      </c>
      <c r="O409" t="s">
        <v>36941</v>
      </c>
      <c r="P409">
        <v>8</v>
      </c>
      <c r="Q409">
        <v>8</v>
      </c>
      <c r="R409">
        <v>8</v>
      </c>
      <c r="S409">
        <v>40</v>
      </c>
      <c r="T409" t="s">
        <v>35778</v>
      </c>
      <c r="U409" t="s">
        <v>7105</v>
      </c>
      <c r="V409" t="s">
        <v>7105</v>
      </c>
      <c r="W409" t="s">
        <v>7105</v>
      </c>
      <c r="X409">
        <v>0</v>
      </c>
      <c r="Y409">
        <v>0</v>
      </c>
      <c r="Z409">
        <v>0</v>
      </c>
      <c r="AB409" t="s">
        <v>36942</v>
      </c>
      <c r="AF409" t="str">
        <f t="shared" si="6"/>
        <v>Network Switches</v>
      </c>
    </row>
    <row r="410" spans="1:32" x14ac:dyDescent="0.35">
      <c r="A410" s="2" t="s">
        <v>36865</v>
      </c>
      <c r="B410" s="2" t="s">
        <v>36866</v>
      </c>
      <c r="C410" s="23">
        <v>91</v>
      </c>
      <c r="D410" s="11" t="b">
        <f>FALSE()</f>
        <v>0</v>
      </c>
      <c r="E410" s="11" t="b">
        <f>FALSE()</f>
        <v>0</v>
      </c>
      <c r="F410" s="2" t="s">
        <v>10</v>
      </c>
      <c r="G410" s="2" t="s">
        <v>10</v>
      </c>
      <c r="H410" s="2" t="s">
        <v>35778</v>
      </c>
      <c r="I410" s="11" t="b">
        <f>FALSE()</f>
        <v>0</v>
      </c>
      <c r="J410" s="24">
        <v>950</v>
      </c>
      <c r="K410" s="24">
        <v>0</v>
      </c>
      <c r="L410" s="2" t="s">
        <v>10</v>
      </c>
      <c r="M410" t="str">
        <f>VLOOKUP(Table18[[#This Row],[No.]],N:O,2,FALSE)</f>
        <v>Patch Cords</v>
      </c>
      <c r="N410" t="s">
        <v>36943</v>
      </c>
      <c r="O410" t="s">
        <v>36944</v>
      </c>
      <c r="P410">
        <v>0</v>
      </c>
      <c r="Q410">
        <v>0</v>
      </c>
      <c r="R410">
        <v>0</v>
      </c>
      <c r="S410">
        <v>2</v>
      </c>
      <c r="T410" t="s">
        <v>35778</v>
      </c>
      <c r="U410" t="s">
        <v>7105</v>
      </c>
      <c r="V410" t="s">
        <v>7105</v>
      </c>
      <c r="W410" t="s">
        <v>7133</v>
      </c>
      <c r="X410">
        <v>0</v>
      </c>
      <c r="Y410">
        <v>0</v>
      </c>
      <c r="Z410">
        <v>0</v>
      </c>
      <c r="AB410" t="s">
        <v>36945</v>
      </c>
      <c r="AF410" t="str">
        <f t="shared" si="6"/>
        <v>Patch Cords</v>
      </c>
    </row>
    <row r="411" spans="1:32" x14ac:dyDescent="0.35">
      <c r="A411" s="2" t="s">
        <v>36868</v>
      </c>
      <c r="B411" s="2" t="s">
        <v>36869</v>
      </c>
      <c r="C411" s="23">
        <v>0</v>
      </c>
      <c r="D411" s="11" t="b">
        <f>FALSE()</f>
        <v>0</v>
      </c>
      <c r="E411" s="11" t="b">
        <f>FALSE()</f>
        <v>0</v>
      </c>
      <c r="F411" s="2" t="s">
        <v>10</v>
      </c>
      <c r="G411" s="2" t="s">
        <v>10</v>
      </c>
      <c r="H411" s="2" t="s">
        <v>35778</v>
      </c>
      <c r="I411" s="11" t="b">
        <f>TRUE()</f>
        <v>1</v>
      </c>
      <c r="J411" s="24">
        <v>0</v>
      </c>
      <c r="K411" s="24">
        <v>0</v>
      </c>
      <c r="L411" s="2" t="s">
        <v>10</v>
      </c>
      <c r="M411" t="str">
        <f>VLOOKUP(Table18[[#This Row],[No.]],N:O,2,FALSE)</f>
        <v>Phone Licence</v>
      </c>
      <c r="N411" t="s">
        <v>36946</v>
      </c>
      <c r="O411" t="s">
        <v>36947</v>
      </c>
      <c r="P411">
        <v>7</v>
      </c>
      <c r="Q411">
        <v>7</v>
      </c>
      <c r="R411">
        <v>7</v>
      </c>
      <c r="S411">
        <v>4</v>
      </c>
      <c r="T411" t="s">
        <v>35842</v>
      </c>
      <c r="U411" t="s">
        <v>7105</v>
      </c>
      <c r="V411" t="s">
        <v>7105</v>
      </c>
      <c r="W411" t="s">
        <v>7105</v>
      </c>
      <c r="X411" s="4">
        <v>35200</v>
      </c>
      <c r="Y411">
        <v>0</v>
      </c>
      <c r="Z411">
        <v>0</v>
      </c>
      <c r="AB411" t="s">
        <v>36948</v>
      </c>
      <c r="AF411" t="str">
        <f t="shared" si="6"/>
        <v>Phone Licence</v>
      </c>
    </row>
    <row r="412" spans="1:32" x14ac:dyDescent="0.35">
      <c r="A412" s="2" t="s">
        <v>36871</v>
      </c>
      <c r="B412" s="2" t="s">
        <v>36872</v>
      </c>
      <c r="C412" s="23">
        <v>2236</v>
      </c>
      <c r="D412" s="11" t="b">
        <f>FALSE()</f>
        <v>0</v>
      </c>
      <c r="E412" s="11" t="b">
        <f>FALSE()</f>
        <v>0</v>
      </c>
      <c r="F412" s="2" t="s">
        <v>10</v>
      </c>
      <c r="G412" s="2" t="s">
        <v>10</v>
      </c>
      <c r="H412" s="2" t="s">
        <v>35820</v>
      </c>
      <c r="I412" s="11" t="b">
        <f>FALSE()</f>
        <v>0</v>
      </c>
      <c r="J412" s="24">
        <v>750.6</v>
      </c>
      <c r="K412" s="24">
        <v>0</v>
      </c>
      <c r="L412" s="2" t="s">
        <v>10</v>
      </c>
      <c r="M412" t="str">
        <f>VLOOKUP(Table18[[#This Row],[No.]],N:O,2,FALSE)</f>
        <v>08 Core Armoured Fibre Cable</v>
      </c>
      <c r="N412" t="s">
        <v>36949</v>
      </c>
      <c r="O412" t="s">
        <v>36950</v>
      </c>
      <c r="P412">
        <v>11</v>
      </c>
      <c r="Q412">
        <v>11</v>
      </c>
      <c r="R412">
        <v>11</v>
      </c>
      <c r="S412">
        <v>11</v>
      </c>
      <c r="T412" t="s">
        <v>35842</v>
      </c>
      <c r="U412" t="s">
        <v>7105</v>
      </c>
      <c r="V412" t="s">
        <v>7105</v>
      </c>
      <c r="W412" t="s">
        <v>7105</v>
      </c>
      <c r="X412" s="4">
        <v>174240</v>
      </c>
      <c r="Y412">
        <v>0</v>
      </c>
      <c r="Z412">
        <v>0</v>
      </c>
      <c r="AB412" t="s">
        <v>36951</v>
      </c>
      <c r="AF412" t="str">
        <f t="shared" si="6"/>
        <v>08 Core Armoured Fibre Cable</v>
      </c>
    </row>
    <row r="413" spans="1:32" x14ac:dyDescent="0.35">
      <c r="A413" s="2" t="s">
        <v>36874</v>
      </c>
      <c r="B413" s="2" t="s">
        <v>36875</v>
      </c>
      <c r="C413" s="23">
        <v>388</v>
      </c>
      <c r="D413" s="11" t="b">
        <f>FALSE()</f>
        <v>0</v>
      </c>
      <c r="E413" s="11" t="b">
        <f>FALSE()</f>
        <v>0</v>
      </c>
      <c r="F413" s="2" t="s">
        <v>10</v>
      </c>
      <c r="G413" s="2" t="s">
        <v>10</v>
      </c>
      <c r="H413" s="2" t="s">
        <v>35778</v>
      </c>
      <c r="I413" s="11" t="b">
        <f>FALSE()</f>
        <v>0</v>
      </c>
      <c r="J413" s="24">
        <v>680</v>
      </c>
      <c r="K413" s="24">
        <v>0</v>
      </c>
      <c r="L413" s="2" t="s">
        <v>10</v>
      </c>
      <c r="M413" t="str">
        <f>VLOOKUP(Table18[[#This Row],[No.]],N:O,2,FALSE)</f>
        <v>Fibre Patch Panel</v>
      </c>
      <c r="N413" t="s">
        <v>36952</v>
      </c>
      <c r="O413" t="s">
        <v>36953</v>
      </c>
      <c r="P413">
        <v>5</v>
      </c>
      <c r="Q413">
        <v>5</v>
      </c>
      <c r="R413">
        <v>5</v>
      </c>
      <c r="S413">
        <v>18</v>
      </c>
      <c r="T413" t="s">
        <v>35778</v>
      </c>
      <c r="U413" t="s">
        <v>7105</v>
      </c>
      <c r="V413" t="s">
        <v>7105</v>
      </c>
      <c r="W413" t="s">
        <v>7105</v>
      </c>
      <c r="X413" s="4">
        <v>18000</v>
      </c>
      <c r="Y413">
        <v>0</v>
      </c>
      <c r="Z413">
        <v>0</v>
      </c>
      <c r="AB413" t="s">
        <v>36954</v>
      </c>
      <c r="AF413" t="str">
        <f t="shared" si="6"/>
        <v>Fibre Patch Panel</v>
      </c>
    </row>
    <row r="414" spans="1:32" x14ac:dyDescent="0.35">
      <c r="A414" s="2" t="s">
        <v>36877</v>
      </c>
      <c r="B414" s="2" t="s">
        <v>36878</v>
      </c>
      <c r="C414" s="23">
        <v>36</v>
      </c>
      <c r="D414" s="11" t="b">
        <f>FALSE()</f>
        <v>0</v>
      </c>
      <c r="E414" s="11" t="b">
        <f>FALSE()</f>
        <v>0</v>
      </c>
      <c r="F414" s="2" t="s">
        <v>10</v>
      </c>
      <c r="G414" s="2" t="s">
        <v>10</v>
      </c>
      <c r="H414" s="2" t="s">
        <v>35778</v>
      </c>
      <c r="I414" s="11" t="b">
        <f>FALSE()</f>
        <v>0</v>
      </c>
      <c r="J414" s="24">
        <v>11500</v>
      </c>
      <c r="K414" s="24">
        <v>0</v>
      </c>
      <c r="L414" s="2" t="s">
        <v>10</v>
      </c>
      <c r="M414" t="str">
        <f>VLOOKUP(Table18[[#This Row],[No.]],N:O,2,FALSE)</f>
        <v>SFP Modules</v>
      </c>
      <c r="N414" t="s">
        <v>36955</v>
      </c>
      <c r="O414" t="s">
        <v>36956</v>
      </c>
      <c r="P414">
        <v>18</v>
      </c>
      <c r="Q414">
        <v>18</v>
      </c>
      <c r="R414">
        <v>18</v>
      </c>
      <c r="S414">
        <v>2</v>
      </c>
      <c r="T414" t="s">
        <v>35778</v>
      </c>
      <c r="U414" t="s">
        <v>7105</v>
      </c>
      <c r="V414" t="s">
        <v>7105</v>
      </c>
      <c r="W414" t="s">
        <v>7105</v>
      </c>
      <c r="X414" s="4">
        <v>165000</v>
      </c>
      <c r="Y414">
        <v>0</v>
      </c>
      <c r="Z414">
        <v>0</v>
      </c>
      <c r="AB414" t="s">
        <v>36957</v>
      </c>
      <c r="AF414" t="str">
        <f t="shared" si="6"/>
        <v>SFP Modules</v>
      </c>
    </row>
    <row r="415" spans="1:32" x14ac:dyDescent="0.35">
      <c r="A415" s="2" t="s">
        <v>36880</v>
      </c>
      <c r="B415" s="2" t="s">
        <v>36881</v>
      </c>
      <c r="C415" s="23">
        <v>1</v>
      </c>
      <c r="D415" s="11" t="b">
        <f>FALSE()</f>
        <v>0</v>
      </c>
      <c r="E415" s="11" t="b">
        <f>FALSE()</f>
        <v>0</v>
      </c>
      <c r="F415" s="2" t="s">
        <v>10</v>
      </c>
      <c r="G415" s="2" t="s">
        <v>10</v>
      </c>
      <c r="H415" s="2" t="s">
        <v>40240</v>
      </c>
      <c r="I415" s="11" t="b">
        <f>FALSE()</f>
        <v>0</v>
      </c>
      <c r="J415" s="24">
        <v>5500</v>
      </c>
      <c r="K415" s="24">
        <v>0</v>
      </c>
      <c r="L415" s="2" t="s">
        <v>10</v>
      </c>
      <c r="M415" t="str">
        <f>VLOOKUP(Table18[[#This Row],[No.]],N:O,2,FALSE)</f>
        <v>Labour</v>
      </c>
      <c r="N415" t="s">
        <v>36958</v>
      </c>
      <c r="O415" t="s">
        <v>36959</v>
      </c>
      <c r="P415">
        <v>0</v>
      </c>
      <c r="Q415">
        <v>0</v>
      </c>
      <c r="R415">
        <v>0</v>
      </c>
      <c r="S415">
        <v>13</v>
      </c>
      <c r="T415" t="s">
        <v>35778</v>
      </c>
      <c r="U415" t="s">
        <v>7105</v>
      </c>
      <c r="V415" t="s">
        <v>7105</v>
      </c>
      <c r="W415" t="s">
        <v>7105</v>
      </c>
      <c r="X415">
        <v>0</v>
      </c>
      <c r="Y415">
        <v>0</v>
      </c>
      <c r="Z415">
        <v>0</v>
      </c>
      <c r="AB415" t="s">
        <v>36960</v>
      </c>
      <c r="AF415" t="str">
        <f t="shared" si="6"/>
        <v>Labour</v>
      </c>
    </row>
    <row r="416" spans="1:32" x14ac:dyDescent="0.35">
      <c r="A416" s="2" t="s">
        <v>36883</v>
      </c>
      <c r="B416" s="2" t="s">
        <v>36884</v>
      </c>
      <c r="C416" s="23">
        <v>2</v>
      </c>
      <c r="D416" s="11" t="b">
        <f>FALSE()</f>
        <v>0</v>
      </c>
      <c r="E416" s="11" t="b">
        <f>FALSE()</f>
        <v>0</v>
      </c>
      <c r="F416" s="2" t="s">
        <v>10</v>
      </c>
      <c r="G416" s="2" t="s">
        <v>10</v>
      </c>
      <c r="H416" s="2" t="s">
        <v>35778</v>
      </c>
      <c r="I416" s="11" t="b">
        <f>FALSE()</f>
        <v>0</v>
      </c>
      <c r="J416" s="24">
        <v>18000</v>
      </c>
      <c r="K416" s="24">
        <v>0</v>
      </c>
      <c r="L416" s="2" t="s">
        <v>10</v>
      </c>
      <c r="M416" t="str">
        <f>VLOOKUP(Table18[[#This Row],[No.]],N:O,2,FALSE)</f>
        <v>Imac Pro</v>
      </c>
      <c r="N416" t="s">
        <v>36961</v>
      </c>
      <c r="O416" t="s">
        <v>36962</v>
      </c>
      <c r="P416">
        <v>67</v>
      </c>
      <c r="Q416">
        <v>67</v>
      </c>
      <c r="R416">
        <v>67</v>
      </c>
      <c r="S416">
        <v>4</v>
      </c>
      <c r="T416" t="s">
        <v>35778</v>
      </c>
      <c r="U416" t="s">
        <v>7105</v>
      </c>
      <c r="V416" t="s">
        <v>7105</v>
      </c>
      <c r="W416" t="s">
        <v>7105</v>
      </c>
      <c r="X416" s="4">
        <v>15086.84</v>
      </c>
      <c r="Y416">
        <v>0</v>
      </c>
      <c r="Z416">
        <v>0</v>
      </c>
      <c r="AB416" t="s">
        <v>36963</v>
      </c>
      <c r="AF416" t="str">
        <f t="shared" si="6"/>
        <v>Imac Pro</v>
      </c>
    </row>
    <row r="417" spans="1:32" x14ac:dyDescent="0.35">
      <c r="A417" s="2" t="s">
        <v>36886</v>
      </c>
      <c r="B417" s="2" t="s">
        <v>36887</v>
      </c>
      <c r="C417" s="23">
        <v>5</v>
      </c>
      <c r="D417" s="11" t="b">
        <f>FALSE()</f>
        <v>0</v>
      </c>
      <c r="E417" s="11" t="b">
        <f>FALSE()</f>
        <v>0</v>
      </c>
      <c r="F417" s="2" t="s">
        <v>10</v>
      </c>
      <c r="G417" s="2" t="s">
        <v>10</v>
      </c>
      <c r="H417" s="2" t="s">
        <v>35778</v>
      </c>
      <c r="I417" s="11" t="b">
        <f>FALSE()</f>
        <v>0</v>
      </c>
      <c r="J417" s="24">
        <v>16500</v>
      </c>
      <c r="K417" s="24">
        <v>0</v>
      </c>
      <c r="L417" s="2" t="s">
        <v>10</v>
      </c>
      <c r="M417" t="str">
        <f>VLOOKUP(Table18[[#This Row],[No.]],N:O,2,FALSE)</f>
        <v>Creative 2.1 Speakers</v>
      </c>
      <c r="N417" t="s">
        <v>36964</v>
      </c>
      <c r="O417" t="s">
        <v>36965</v>
      </c>
      <c r="P417">
        <v>0</v>
      </c>
      <c r="Q417">
        <v>0</v>
      </c>
      <c r="R417">
        <v>0</v>
      </c>
      <c r="S417">
        <v>1</v>
      </c>
      <c r="T417" t="s">
        <v>35778</v>
      </c>
      <c r="U417" t="s">
        <v>7105</v>
      </c>
      <c r="V417" t="s">
        <v>7105</v>
      </c>
      <c r="W417" t="s">
        <v>7133</v>
      </c>
      <c r="X417">
        <v>0</v>
      </c>
      <c r="Y417">
        <v>0</v>
      </c>
      <c r="Z417">
        <v>0</v>
      </c>
      <c r="AB417" t="s">
        <v>36966</v>
      </c>
      <c r="AF417" t="str">
        <f t="shared" si="6"/>
        <v>Creative 2.1 Speakers</v>
      </c>
    </row>
    <row r="418" spans="1:32" x14ac:dyDescent="0.35">
      <c r="A418" s="2" t="s">
        <v>36889</v>
      </c>
      <c r="B418" s="2" t="s">
        <v>36890</v>
      </c>
      <c r="C418" s="23">
        <v>1</v>
      </c>
      <c r="D418" s="11" t="b">
        <f>FALSE()</f>
        <v>0</v>
      </c>
      <c r="E418" s="11" t="b">
        <f>FALSE()</f>
        <v>0</v>
      </c>
      <c r="F418" s="2" t="s">
        <v>10</v>
      </c>
      <c r="G418" s="2" t="s">
        <v>10</v>
      </c>
      <c r="H418" s="2" t="s">
        <v>35842</v>
      </c>
      <c r="I418" s="11" t="b">
        <f>FALSE()</f>
        <v>0</v>
      </c>
      <c r="J418" s="24">
        <v>0</v>
      </c>
      <c r="K418" s="24">
        <v>0</v>
      </c>
      <c r="L418" s="2" t="s">
        <v>10</v>
      </c>
      <c r="M418" t="str">
        <f>VLOOKUP(Table18[[#This Row],[No.]],N:O,2,FALSE)</f>
        <v>Application Servers</v>
      </c>
      <c r="N418" t="s">
        <v>36967</v>
      </c>
      <c r="O418" t="s">
        <v>36968</v>
      </c>
      <c r="P418">
        <v>0</v>
      </c>
      <c r="Q418">
        <v>0</v>
      </c>
      <c r="R418">
        <v>0</v>
      </c>
      <c r="S418">
        <v>12</v>
      </c>
      <c r="T418" t="s">
        <v>35778</v>
      </c>
      <c r="U418" t="s">
        <v>7105</v>
      </c>
      <c r="V418" t="s">
        <v>7105</v>
      </c>
      <c r="W418" t="s">
        <v>7133</v>
      </c>
      <c r="X418">
        <v>0</v>
      </c>
      <c r="Y418">
        <v>0</v>
      </c>
      <c r="Z418">
        <v>0</v>
      </c>
      <c r="AB418" t="s">
        <v>36969</v>
      </c>
      <c r="AF418" t="str">
        <f t="shared" si="6"/>
        <v>Application Servers</v>
      </c>
    </row>
    <row r="419" spans="1:32" x14ac:dyDescent="0.35">
      <c r="A419" s="2" t="s">
        <v>36892</v>
      </c>
      <c r="B419" s="2" t="s">
        <v>36893</v>
      </c>
      <c r="C419" s="23">
        <v>0</v>
      </c>
      <c r="D419" s="11" t="b">
        <f>FALSE()</f>
        <v>0</v>
      </c>
      <c r="E419" s="11" t="b">
        <f>FALSE()</f>
        <v>0</v>
      </c>
      <c r="F419" s="2" t="s">
        <v>10</v>
      </c>
      <c r="G419" s="2" t="s">
        <v>10</v>
      </c>
      <c r="H419" s="2" t="s">
        <v>35778</v>
      </c>
      <c r="I419" s="11" t="b">
        <f>TRUE()</f>
        <v>1</v>
      </c>
      <c r="J419" s="24">
        <v>0</v>
      </c>
      <c r="K419" s="24">
        <v>0</v>
      </c>
      <c r="L419" s="2" t="s">
        <v>10</v>
      </c>
      <c r="M419" t="str">
        <f>VLOOKUP(Table18[[#This Row],[No.]],N:O,2,FALSE)</f>
        <v>Backup Server</v>
      </c>
      <c r="N419" t="s">
        <v>36970</v>
      </c>
      <c r="O419" t="s">
        <v>36971</v>
      </c>
      <c r="P419">
        <v>5</v>
      </c>
      <c r="Q419">
        <v>5</v>
      </c>
      <c r="R419">
        <v>5</v>
      </c>
      <c r="S419">
        <v>5</v>
      </c>
      <c r="T419" t="s">
        <v>35778</v>
      </c>
      <c r="U419" t="s">
        <v>7105</v>
      </c>
      <c r="V419" t="s">
        <v>7105</v>
      </c>
      <c r="W419" t="s">
        <v>7105</v>
      </c>
      <c r="X419" s="4">
        <v>22865</v>
      </c>
      <c r="Y419">
        <v>0</v>
      </c>
      <c r="Z419">
        <v>0</v>
      </c>
      <c r="AB419" t="s">
        <v>36972</v>
      </c>
      <c r="AF419" t="str">
        <f t="shared" si="6"/>
        <v>Backup Server</v>
      </c>
    </row>
    <row r="420" spans="1:32" x14ac:dyDescent="0.35">
      <c r="A420" s="2" t="s">
        <v>36895</v>
      </c>
      <c r="B420" s="2" t="s">
        <v>36896</v>
      </c>
      <c r="C420" s="23">
        <v>2</v>
      </c>
      <c r="D420" s="11" t="b">
        <f>FALSE()</f>
        <v>0</v>
      </c>
      <c r="E420" s="11" t="b">
        <f>FALSE()</f>
        <v>0</v>
      </c>
      <c r="F420" s="2" t="s">
        <v>10</v>
      </c>
      <c r="G420" s="2" t="s">
        <v>10</v>
      </c>
      <c r="H420" s="2" t="s">
        <v>35778</v>
      </c>
      <c r="I420" s="11" t="b">
        <f>FALSE()</f>
        <v>0</v>
      </c>
      <c r="J420" s="24">
        <v>0</v>
      </c>
      <c r="K420" s="24">
        <v>0</v>
      </c>
      <c r="L420" s="2" t="s">
        <v>10</v>
      </c>
      <c r="M420" t="str">
        <f>VLOOKUP(Table18[[#This Row],[No.]],N:O,2,FALSE)</f>
        <v>Powerbridge M5</v>
      </c>
      <c r="N420" t="s">
        <v>36973</v>
      </c>
      <c r="O420" t="s">
        <v>36974</v>
      </c>
      <c r="P420">
        <v>7</v>
      </c>
      <c r="Q420">
        <v>7</v>
      </c>
      <c r="R420">
        <v>7</v>
      </c>
      <c r="S420">
        <v>13</v>
      </c>
      <c r="T420" t="s">
        <v>35778</v>
      </c>
      <c r="U420" t="s">
        <v>7105</v>
      </c>
      <c r="V420" t="s">
        <v>7105</v>
      </c>
      <c r="W420" t="s">
        <v>7105</v>
      </c>
      <c r="X420" s="4">
        <v>8000</v>
      </c>
      <c r="Y420">
        <v>0</v>
      </c>
      <c r="Z420">
        <v>0</v>
      </c>
      <c r="AF420" t="str">
        <f t="shared" si="6"/>
        <v>Powerbridge M5</v>
      </c>
    </row>
    <row r="421" spans="1:32" x14ac:dyDescent="0.35">
      <c r="A421" s="2" t="s">
        <v>36898</v>
      </c>
      <c r="B421" s="2" t="s">
        <v>36899</v>
      </c>
      <c r="C421" s="23">
        <v>60</v>
      </c>
      <c r="D421" s="11" t="b">
        <f>FALSE()</f>
        <v>0</v>
      </c>
      <c r="E421" s="11" t="b">
        <f>FALSE()</f>
        <v>0</v>
      </c>
      <c r="F421" s="2" t="s">
        <v>10</v>
      </c>
      <c r="G421" s="2" t="s">
        <v>10</v>
      </c>
      <c r="H421" s="2" t="s">
        <v>35778</v>
      </c>
      <c r="I421" s="11" t="b">
        <f>FALSE()</f>
        <v>0</v>
      </c>
      <c r="J421" s="24">
        <v>8500</v>
      </c>
      <c r="K421" s="24">
        <v>0</v>
      </c>
      <c r="L421" s="2" t="s">
        <v>10</v>
      </c>
      <c r="M421" t="str">
        <f>VLOOKUP(Table18[[#This Row],[No.]],N:O,2,FALSE)</f>
        <v>Hard Drive/Disk Transcend 1 TB</v>
      </c>
      <c r="N421" t="s">
        <v>36975</v>
      </c>
      <c r="O421" t="s">
        <v>36976</v>
      </c>
      <c r="P421">
        <v>12</v>
      </c>
      <c r="Q421">
        <v>12</v>
      </c>
      <c r="R421">
        <v>12</v>
      </c>
      <c r="S421">
        <v>6</v>
      </c>
      <c r="T421" t="s">
        <v>35778</v>
      </c>
      <c r="U421" t="s">
        <v>7105</v>
      </c>
      <c r="V421" t="s">
        <v>7105</v>
      </c>
      <c r="W421" t="s">
        <v>7105</v>
      </c>
      <c r="X421" s="4">
        <v>6470</v>
      </c>
      <c r="Y421">
        <v>0</v>
      </c>
      <c r="Z421">
        <v>0</v>
      </c>
      <c r="AB421" t="s">
        <v>36977</v>
      </c>
      <c r="AF421" t="str">
        <f t="shared" si="6"/>
        <v>Hard Drive/Disk Transcend 1 TB</v>
      </c>
    </row>
    <row r="422" spans="1:32" x14ac:dyDescent="0.35">
      <c r="A422" s="2" t="s">
        <v>36901</v>
      </c>
      <c r="B422" s="2" t="s">
        <v>36902</v>
      </c>
      <c r="C422" s="23">
        <v>6</v>
      </c>
      <c r="D422" s="11" t="b">
        <f>FALSE()</f>
        <v>0</v>
      </c>
      <c r="E422" s="11" t="b">
        <f>FALSE()</f>
        <v>0</v>
      </c>
      <c r="F422" s="2" t="s">
        <v>10</v>
      </c>
      <c r="G422" s="2" t="s">
        <v>10</v>
      </c>
      <c r="H422" s="2" t="s">
        <v>35778</v>
      </c>
      <c r="I422" s="11" t="b">
        <f>FALSE()</f>
        <v>0</v>
      </c>
      <c r="J422" s="24">
        <v>0</v>
      </c>
      <c r="K422" s="24">
        <v>0</v>
      </c>
      <c r="L422" s="2" t="s">
        <v>10</v>
      </c>
      <c r="M422" t="str">
        <f>VLOOKUP(Table18[[#This Row],[No.]],N:O,2,FALSE)</f>
        <v>Modem</v>
      </c>
      <c r="N422" t="s">
        <v>36978</v>
      </c>
      <c r="O422" t="s">
        <v>36979</v>
      </c>
      <c r="P422" s="22">
        <v>2700</v>
      </c>
      <c r="Q422" s="22">
        <v>2700</v>
      </c>
      <c r="R422" s="4">
        <v>2700</v>
      </c>
      <c r="S422">
        <v>400</v>
      </c>
      <c r="T422" t="s">
        <v>35842</v>
      </c>
      <c r="U422" t="s">
        <v>7105</v>
      </c>
      <c r="V422" t="s">
        <v>7105</v>
      </c>
      <c r="W422" t="s">
        <v>7105</v>
      </c>
      <c r="X422">
        <v>560</v>
      </c>
      <c r="Y422">
        <v>0</v>
      </c>
      <c r="Z422">
        <v>0</v>
      </c>
      <c r="AB422" t="s">
        <v>36980</v>
      </c>
      <c r="AF422" t="str">
        <f t="shared" si="6"/>
        <v>Modem</v>
      </c>
    </row>
    <row r="423" spans="1:32" x14ac:dyDescent="0.35">
      <c r="A423" s="2" t="s">
        <v>36904</v>
      </c>
      <c r="B423" s="2" t="s">
        <v>36905</v>
      </c>
      <c r="C423" s="23">
        <v>0</v>
      </c>
      <c r="D423" s="11" t="b">
        <f>FALSE()</f>
        <v>0</v>
      </c>
      <c r="E423" s="11" t="b">
        <f>FALSE()</f>
        <v>0</v>
      </c>
      <c r="F423" s="2" t="s">
        <v>10</v>
      </c>
      <c r="G423" s="2" t="s">
        <v>10</v>
      </c>
      <c r="H423" s="2" t="s">
        <v>35778</v>
      </c>
      <c r="I423" s="11" t="b">
        <f>TRUE()</f>
        <v>1</v>
      </c>
      <c r="J423" s="24">
        <v>0</v>
      </c>
      <c r="K423" s="24">
        <v>0</v>
      </c>
      <c r="L423" s="2" t="s">
        <v>10</v>
      </c>
      <c r="M423" t="str">
        <f>VLOOKUP(Table18[[#This Row],[No.]],N:O,2,FALSE)</f>
        <v>Pagepro 1490mf Printer-Toner</v>
      </c>
      <c r="N423" t="s">
        <v>36981</v>
      </c>
      <c r="O423" t="s">
        <v>36982</v>
      </c>
      <c r="P423">
        <v>2</v>
      </c>
      <c r="Q423">
        <v>2</v>
      </c>
      <c r="R423">
        <v>2</v>
      </c>
      <c r="S423">
        <v>2</v>
      </c>
      <c r="T423" t="s">
        <v>35778</v>
      </c>
      <c r="U423" t="s">
        <v>7105</v>
      </c>
      <c r="V423" t="s">
        <v>7105</v>
      </c>
      <c r="W423" t="s">
        <v>7105</v>
      </c>
      <c r="X423">
        <v>0</v>
      </c>
      <c r="Y423">
        <v>0</v>
      </c>
      <c r="Z423">
        <v>0</v>
      </c>
      <c r="AB423" t="s">
        <v>36983</v>
      </c>
      <c r="AF423" t="str">
        <f t="shared" si="6"/>
        <v>Pagepro 1490mf Printer-Toner</v>
      </c>
    </row>
    <row r="424" spans="1:32" x14ac:dyDescent="0.35">
      <c r="A424" s="2" t="s">
        <v>36907</v>
      </c>
      <c r="B424" s="2" t="s">
        <v>36908</v>
      </c>
      <c r="C424" s="23">
        <v>12</v>
      </c>
      <c r="D424" s="11" t="b">
        <f>FALSE()</f>
        <v>0</v>
      </c>
      <c r="E424" s="11" t="b">
        <f>FALSE()</f>
        <v>0</v>
      </c>
      <c r="F424" s="2" t="s">
        <v>10</v>
      </c>
      <c r="G424" s="2" t="s">
        <v>10</v>
      </c>
      <c r="H424" s="2" t="s">
        <v>35778</v>
      </c>
      <c r="I424" s="11" t="b">
        <f>FALSE()</f>
        <v>0</v>
      </c>
      <c r="J424" s="24">
        <v>55000</v>
      </c>
      <c r="K424" s="24">
        <v>0</v>
      </c>
      <c r="L424" s="2" t="s">
        <v>10</v>
      </c>
      <c r="M424" t="str">
        <f>VLOOKUP(Table18[[#This Row],[No.]],N:O,2,FALSE)</f>
        <v>Evolis Dualys 3</v>
      </c>
      <c r="N424" t="s">
        <v>36984</v>
      </c>
      <c r="O424" t="s">
        <v>36985</v>
      </c>
      <c r="P424">
        <v>2</v>
      </c>
      <c r="Q424">
        <v>2</v>
      </c>
      <c r="R424">
        <v>2</v>
      </c>
      <c r="S424">
        <v>0</v>
      </c>
      <c r="T424" t="s">
        <v>35842</v>
      </c>
      <c r="U424" t="s">
        <v>7105</v>
      </c>
      <c r="V424" t="s">
        <v>7105</v>
      </c>
      <c r="W424" t="s">
        <v>7105</v>
      </c>
      <c r="X424">
        <v>0</v>
      </c>
      <c r="Y424">
        <v>0</v>
      </c>
      <c r="Z424">
        <v>0</v>
      </c>
      <c r="AF424" t="str">
        <f t="shared" si="6"/>
        <v>Evolis Dualys 3</v>
      </c>
    </row>
    <row r="425" spans="1:32" x14ac:dyDescent="0.35">
      <c r="A425" s="2" t="s">
        <v>36910</v>
      </c>
      <c r="B425" s="2" t="s">
        <v>36911</v>
      </c>
      <c r="C425" s="23">
        <v>11</v>
      </c>
      <c r="D425" s="11" t="b">
        <f>FALSE()</f>
        <v>0</v>
      </c>
      <c r="E425" s="11" t="b">
        <f>FALSE()</f>
        <v>0</v>
      </c>
      <c r="F425" s="2" t="s">
        <v>10</v>
      </c>
      <c r="G425" s="2" t="s">
        <v>10</v>
      </c>
      <c r="H425" s="2" t="s">
        <v>35778</v>
      </c>
      <c r="I425" s="11" t="b">
        <f>FALSE()</f>
        <v>0</v>
      </c>
      <c r="J425" s="24">
        <v>25060</v>
      </c>
      <c r="K425" s="24">
        <v>0</v>
      </c>
      <c r="L425" s="2" t="s">
        <v>10</v>
      </c>
      <c r="M425" t="str">
        <f>VLOOKUP(Table18[[#This Row],[No.]],N:O,2,FALSE)</f>
        <v>Toners for Task Alfa 3050 CI</v>
      </c>
      <c r="N425" t="s">
        <v>36986</v>
      </c>
      <c r="O425" t="s">
        <v>36987</v>
      </c>
      <c r="P425">
        <v>13</v>
      </c>
      <c r="Q425">
        <v>13</v>
      </c>
      <c r="R425">
        <v>13</v>
      </c>
      <c r="S425">
        <v>32</v>
      </c>
      <c r="T425" t="s">
        <v>35778</v>
      </c>
      <c r="U425" t="s">
        <v>7105</v>
      </c>
      <c r="V425" t="s">
        <v>7105</v>
      </c>
      <c r="W425" t="s">
        <v>7105</v>
      </c>
      <c r="X425">
        <v>0</v>
      </c>
      <c r="Y425">
        <v>0</v>
      </c>
      <c r="Z425">
        <v>0</v>
      </c>
      <c r="AF425" t="str">
        <f t="shared" si="6"/>
        <v>Toners for Task Alfa 3050 CI</v>
      </c>
    </row>
    <row r="426" spans="1:32" x14ac:dyDescent="0.35">
      <c r="A426" s="2" t="s">
        <v>36913</v>
      </c>
      <c r="B426" s="2" t="s">
        <v>36914</v>
      </c>
      <c r="C426" s="23">
        <v>12</v>
      </c>
      <c r="D426" s="11" t="b">
        <f>FALSE()</f>
        <v>0</v>
      </c>
      <c r="E426" s="11" t="b">
        <f>FALSE()</f>
        <v>0</v>
      </c>
      <c r="F426" s="2" t="s">
        <v>10</v>
      </c>
      <c r="G426" s="2" t="s">
        <v>10</v>
      </c>
      <c r="H426" s="2" t="s">
        <v>35778</v>
      </c>
      <c r="I426" s="11" t="b">
        <f>FALSE()</f>
        <v>0</v>
      </c>
      <c r="J426" s="24">
        <v>6572</v>
      </c>
      <c r="K426" s="24">
        <v>0</v>
      </c>
      <c r="L426" s="2" t="s">
        <v>10</v>
      </c>
      <c r="M426" t="str">
        <f>VLOOKUP(Table18[[#This Row],[No.]],N:O,2,FALSE)</f>
        <v>HP Black Catridge 15A- C7115A</v>
      </c>
      <c r="N426" s="4" t="s">
        <v>36988</v>
      </c>
      <c r="O426" s="4" t="s">
        <v>36989</v>
      </c>
      <c r="P426" s="4">
        <v>8</v>
      </c>
      <c r="Q426">
        <v>8</v>
      </c>
      <c r="R426">
        <v>8</v>
      </c>
      <c r="S426">
        <v>0</v>
      </c>
      <c r="T426" t="s">
        <v>35778</v>
      </c>
      <c r="U426" t="s">
        <v>7105</v>
      </c>
      <c r="V426" t="s">
        <v>7105</v>
      </c>
      <c r="W426" t="s">
        <v>7105</v>
      </c>
      <c r="X426">
        <v>0</v>
      </c>
      <c r="Y426">
        <v>0</v>
      </c>
      <c r="Z426">
        <v>0</v>
      </c>
      <c r="AF426" t="str">
        <f t="shared" si="6"/>
        <v>HP Black Catridge 15A- C7115A</v>
      </c>
    </row>
    <row r="427" spans="1:32" x14ac:dyDescent="0.35">
      <c r="A427" s="2" t="s">
        <v>36916</v>
      </c>
      <c r="B427" s="2" t="s">
        <v>36917</v>
      </c>
      <c r="C427" s="23">
        <v>14</v>
      </c>
      <c r="D427" s="11" t="b">
        <f>FALSE()</f>
        <v>0</v>
      </c>
      <c r="E427" s="11" t="b">
        <f>FALSE()</f>
        <v>0</v>
      </c>
      <c r="F427" s="2" t="s">
        <v>10</v>
      </c>
      <c r="G427" s="2" t="s">
        <v>10</v>
      </c>
      <c r="H427" s="2" t="s">
        <v>35778</v>
      </c>
      <c r="I427" s="11" t="b">
        <f>FALSE()</f>
        <v>0</v>
      </c>
      <c r="J427" s="24">
        <v>171000</v>
      </c>
      <c r="K427" s="24">
        <v>0</v>
      </c>
      <c r="L427" s="2" t="s">
        <v>10</v>
      </c>
      <c r="M427" t="str">
        <f>VLOOKUP(Table18[[#This Row],[No.]],N:O,2,FALSE)</f>
        <v>Macbook laptop</v>
      </c>
      <c r="N427" t="s">
        <v>36990</v>
      </c>
      <c r="O427" t="s">
        <v>36991</v>
      </c>
      <c r="P427">
        <v>0</v>
      </c>
      <c r="Q427">
        <v>0</v>
      </c>
      <c r="R427">
        <v>0</v>
      </c>
      <c r="S427">
        <v>0</v>
      </c>
      <c r="T427" t="s">
        <v>35778</v>
      </c>
      <c r="U427" t="s">
        <v>7105</v>
      </c>
      <c r="V427" t="s">
        <v>7105</v>
      </c>
      <c r="W427" t="s">
        <v>7105</v>
      </c>
      <c r="X427">
        <v>0</v>
      </c>
      <c r="Y427">
        <v>0</v>
      </c>
      <c r="Z427">
        <v>0</v>
      </c>
      <c r="AF427" t="str">
        <f t="shared" si="6"/>
        <v>Macbook laptop</v>
      </c>
    </row>
    <row r="428" spans="1:32" x14ac:dyDescent="0.35">
      <c r="A428" s="2" t="s">
        <v>36919</v>
      </c>
      <c r="B428" s="2" t="s">
        <v>36920</v>
      </c>
      <c r="C428" s="23">
        <v>2</v>
      </c>
      <c r="D428" s="11" t="b">
        <f>FALSE()</f>
        <v>0</v>
      </c>
      <c r="E428" s="11" t="b">
        <f>FALSE()</f>
        <v>0</v>
      </c>
      <c r="F428" s="2" t="s">
        <v>10</v>
      </c>
      <c r="G428" s="2" t="s">
        <v>10</v>
      </c>
      <c r="H428" s="2" t="s">
        <v>35778</v>
      </c>
      <c r="I428" s="11" t="b">
        <f>FALSE()</f>
        <v>0</v>
      </c>
      <c r="J428" s="24">
        <v>24000</v>
      </c>
      <c r="K428" s="24">
        <v>0</v>
      </c>
      <c r="L428" s="2" t="s">
        <v>10</v>
      </c>
      <c r="M428" t="str">
        <f>VLOOKUP(Table18[[#This Row],[No.]],N:O,2,FALSE)</f>
        <v>Camera back pack</v>
      </c>
      <c r="N428" t="s">
        <v>36992</v>
      </c>
      <c r="O428" t="s">
        <v>36993</v>
      </c>
      <c r="P428">
        <v>1</v>
      </c>
      <c r="Q428">
        <v>1</v>
      </c>
      <c r="R428">
        <v>1</v>
      </c>
      <c r="S428">
        <v>0</v>
      </c>
      <c r="T428" t="s">
        <v>35778</v>
      </c>
      <c r="U428" t="s">
        <v>7105</v>
      </c>
      <c r="V428" t="s">
        <v>7105</v>
      </c>
      <c r="W428" t="s">
        <v>7105</v>
      </c>
      <c r="X428">
        <v>0</v>
      </c>
      <c r="Y428">
        <v>0</v>
      </c>
      <c r="Z428">
        <v>0</v>
      </c>
      <c r="AF428" t="str">
        <f t="shared" si="6"/>
        <v>Camera back pack</v>
      </c>
    </row>
    <row r="429" spans="1:32" x14ac:dyDescent="0.35">
      <c r="A429" s="2" t="s">
        <v>36922</v>
      </c>
      <c r="B429" s="2" t="s">
        <v>36923</v>
      </c>
      <c r="C429" s="23">
        <v>0</v>
      </c>
      <c r="D429" s="11" t="b">
        <f>FALSE()</f>
        <v>0</v>
      </c>
      <c r="E429" s="11" t="b">
        <f>FALSE()</f>
        <v>0</v>
      </c>
      <c r="F429" s="2" t="s">
        <v>10</v>
      </c>
      <c r="G429" s="2" t="s">
        <v>10</v>
      </c>
      <c r="H429" s="2" t="s">
        <v>35778</v>
      </c>
      <c r="I429" s="11" t="b">
        <f>TRUE()</f>
        <v>1</v>
      </c>
      <c r="J429" s="24">
        <v>0</v>
      </c>
      <c r="K429" s="24">
        <v>0</v>
      </c>
      <c r="L429" s="2" t="s">
        <v>10</v>
      </c>
      <c r="M429" t="str">
        <f>VLOOKUP(Table18[[#This Row],[No.]],N:O,2,FALSE)</f>
        <v>Network storage</v>
      </c>
      <c r="N429" t="s">
        <v>36994</v>
      </c>
      <c r="O429" t="s">
        <v>36995</v>
      </c>
      <c r="P429">
        <v>18</v>
      </c>
      <c r="Q429">
        <v>18</v>
      </c>
      <c r="R429">
        <v>18</v>
      </c>
      <c r="S429">
        <v>10</v>
      </c>
      <c r="T429" t="s">
        <v>35778</v>
      </c>
      <c r="U429" t="s">
        <v>7105</v>
      </c>
      <c r="V429" t="s">
        <v>7105</v>
      </c>
      <c r="W429" t="s">
        <v>7105</v>
      </c>
      <c r="X429">
        <v>0</v>
      </c>
      <c r="Y429">
        <v>0</v>
      </c>
      <c r="Z429">
        <v>0</v>
      </c>
      <c r="AB429" t="s">
        <v>36996</v>
      </c>
      <c r="AF429" t="str">
        <f t="shared" si="6"/>
        <v>Network storage</v>
      </c>
    </row>
    <row r="430" spans="1:32" x14ac:dyDescent="0.35">
      <c r="A430" s="2" t="s">
        <v>36925</v>
      </c>
      <c r="B430" s="2" t="s">
        <v>36926</v>
      </c>
      <c r="C430" s="23">
        <v>1</v>
      </c>
      <c r="D430" s="11" t="b">
        <f>FALSE()</f>
        <v>0</v>
      </c>
      <c r="E430" s="11" t="b">
        <f>FALSE()</f>
        <v>0</v>
      </c>
      <c r="F430" s="2" t="s">
        <v>10</v>
      </c>
      <c r="G430" s="2" t="s">
        <v>10</v>
      </c>
      <c r="H430" s="2" t="s">
        <v>35778</v>
      </c>
      <c r="I430" s="11" t="b">
        <f>FALSE()</f>
        <v>0</v>
      </c>
      <c r="J430" s="24">
        <v>11730</v>
      </c>
      <c r="K430" s="24">
        <v>0</v>
      </c>
      <c r="L430" s="2" t="s">
        <v>10</v>
      </c>
      <c r="M430" t="str">
        <f>VLOOKUP(Table18[[#This Row],[No.]],N:O,2,FALSE)</f>
        <v>card reader</v>
      </c>
      <c r="N430" t="s">
        <v>36997</v>
      </c>
      <c r="O430" t="s">
        <v>36998</v>
      </c>
      <c r="P430">
        <v>3</v>
      </c>
      <c r="Q430">
        <v>3</v>
      </c>
      <c r="R430">
        <v>3</v>
      </c>
      <c r="S430">
        <v>0</v>
      </c>
      <c r="T430" t="s">
        <v>35778</v>
      </c>
      <c r="U430" t="s">
        <v>7105</v>
      </c>
      <c r="V430" t="s">
        <v>7105</v>
      </c>
      <c r="W430" t="s">
        <v>7105</v>
      </c>
      <c r="X430">
        <v>0</v>
      </c>
      <c r="Y430">
        <v>0</v>
      </c>
      <c r="Z430">
        <v>0</v>
      </c>
      <c r="AB430" t="s">
        <v>36999</v>
      </c>
      <c r="AF430" t="str">
        <f t="shared" si="6"/>
        <v>card reader</v>
      </c>
    </row>
    <row r="431" spans="1:32" x14ac:dyDescent="0.35">
      <c r="A431" s="2" t="s">
        <v>36928</v>
      </c>
      <c r="B431" s="2" t="s">
        <v>36929</v>
      </c>
      <c r="C431" s="23">
        <v>9</v>
      </c>
      <c r="D431" s="11" t="b">
        <f>FALSE()</f>
        <v>0</v>
      </c>
      <c r="E431" s="11" t="b">
        <f>FALSE()</f>
        <v>0</v>
      </c>
      <c r="F431" s="2" t="s">
        <v>10</v>
      </c>
      <c r="G431" s="2" t="s">
        <v>10</v>
      </c>
      <c r="H431" s="2" t="s">
        <v>35778</v>
      </c>
      <c r="I431" s="11" t="b">
        <f>FALSE()</f>
        <v>0</v>
      </c>
      <c r="J431" s="24">
        <v>377500</v>
      </c>
      <c r="K431" s="24">
        <v>0</v>
      </c>
      <c r="L431" s="2" t="s">
        <v>10</v>
      </c>
      <c r="M431" t="str">
        <f>VLOOKUP(Table18[[#This Row],[No.]],N:O,2,FALSE)</f>
        <v>Printer, Taskalfa</v>
      </c>
      <c r="N431" t="s">
        <v>37000</v>
      </c>
      <c r="O431" t="s">
        <v>37001</v>
      </c>
      <c r="P431">
        <v>1</v>
      </c>
      <c r="Q431">
        <v>1</v>
      </c>
      <c r="R431">
        <v>1</v>
      </c>
      <c r="S431">
        <v>0</v>
      </c>
      <c r="T431" t="s">
        <v>35778</v>
      </c>
      <c r="U431" t="s">
        <v>7105</v>
      </c>
      <c r="V431" t="s">
        <v>7105</v>
      </c>
      <c r="W431" t="s">
        <v>7105</v>
      </c>
      <c r="X431">
        <v>0</v>
      </c>
      <c r="Y431">
        <v>0</v>
      </c>
      <c r="Z431">
        <v>0</v>
      </c>
      <c r="AB431" t="s">
        <v>37002</v>
      </c>
      <c r="AF431" t="str">
        <f t="shared" si="6"/>
        <v>Printer, Taskalfa</v>
      </c>
    </row>
    <row r="432" spans="1:32" x14ac:dyDescent="0.35">
      <c r="A432" s="2" t="s">
        <v>36931</v>
      </c>
      <c r="B432" s="2" t="s">
        <v>36932</v>
      </c>
      <c r="C432" s="23">
        <v>7</v>
      </c>
      <c r="D432" s="11" t="b">
        <f>FALSE()</f>
        <v>0</v>
      </c>
      <c r="E432" s="11" t="b">
        <f>FALSE()</f>
        <v>0</v>
      </c>
      <c r="F432" s="2" t="s">
        <v>10</v>
      </c>
      <c r="G432" s="2" t="s">
        <v>10</v>
      </c>
      <c r="H432" s="2" t="s">
        <v>35778</v>
      </c>
      <c r="I432" s="11" t="b">
        <f>FALSE()</f>
        <v>0</v>
      </c>
      <c r="J432" s="24">
        <v>41800</v>
      </c>
      <c r="K432" s="24">
        <v>0</v>
      </c>
      <c r="L432" s="2" t="s">
        <v>10</v>
      </c>
      <c r="M432" t="str">
        <f>VLOOKUP(Table18[[#This Row],[No.]],N:O,2,FALSE)</f>
        <v>VHF Motorola Repeater GR500</v>
      </c>
      <c r="N432" t="s">
        <v>37003</v>
      </c>
      <c r="O432" t="s">
        <v>37004</v>
      </c>
      <c r="P432">
        <v>154</v>
      </c>
      <c r="Q432">
        <v>154</v>
      </c>
      <c r="R432">
        <v>154</v>
      </c>
      <c r="S432">
        <v>9</v>
      </c>
      <c r="T432" t="s">
        <v>35778</v>
      </c>
      <c r="U432" t="s">
        <v>7105</v>
      </c>
      <c r="V432" t="s">
        <v>7105</v>
      </c>
      <c r="W432" t="s">
        <v>7105</v>
      </c>
      <c r="X432">
        <v>0</v>
      </c>
      <c r="Y432">
        <v>0</v>
      </c>
      <c r="Z432">
        <v>0</v>
      </c>
      <c r="AB432" t="s">
        <v>37005</v>
      </c>
      <c r="AE432" t="s">
        <v>37006</v>
      </c>
      <c r="AF432" t="str">
        <f t="shared" si="6"/>
        <v>VHF Motorola Repeater GR500</v>
      </c>
    </row>
    <row r="433" spans="1:32" x14ac:dyDescent="0.35">
      <c r="A433" s="2" t="s">
        <v>36934</v>
      </c>
      <c r="B433" s="2" t="s">
        <v>36935</v>
      </c>
      <c r="C433" s="23">
        <v>3</v>
      </c>
      <c r="D433" s="11" t="b">
        <f>FALSE()</f>
        <v>0</v>
      </c>
      <c r="E433" s="11" t="b">
        <f>FALSE()</f>
        <v>0</v>
      </c>
      <c r="F433" s="2" t="s">
        <v>10</v>
      </c>
      <c r="G433" s="2" t="s">
        <v>10</v>
      </c>
      <c r="H433" s="2" t="s">
        <v>35778</v>
      </c>
      <c r="I433" s="11" t="b">
        <f>FALSE()</f>
        <v>0</v>
      </c>
      <c r="J433" s="24">
        <v>0</v>
      </c>
      <c r="K433" s="24">
        <v>0</v>
      </c>
      <c r="L433" s="2" t="s">
        <v>10</v>
      </c>
      <c r="M433" t="str">
        <f>VLOOKUP(Table18[[#This Row],[No.]],N:O,2,FALSE)</f>
        <v>Single Pole mast 15M Galvanize</v>
      </c>
      <c r="N433" t="s">
        <v>37007</v>
      </c>
      <c r="O433" t="s">
        <v>37008</v>
      </c>
      <c r="P433">
        <v>5</v>
      </c>
      <c r="Q433">
        <v>5</v>
      </c>
      <c r="R433">
        <v>5</v>
      </c>
      <c r="S433">
        <v>0</v>
      </c>
      <c r="T433" t="s">
        <v>35778</v>
      </c>
      <c r="U433" t="s">
        <v>7105</v>
      </c>
      <c r="V433" t="s">
        <v>7105</v>
      </c>
      <c r="W433" t="s">
        <v>7105</v>
      </c>
      <c r="X433">
        <v>0</v>
      </c>
      <c r="Y433">
        <v>0</v>
      </c>
      <c r="Z433">
        <v>0</v>
      </c>
      <c r="AB433" t="s">
        <v>37009</v>
      </c>
      <c r="AF433" t="str">
        <f t="shared" si="6"/>
        <v>Single Pole mast 15M Galvanize</v>
      </c>
    </row>
    <row r="434" spans="1:32" x14ac:dyDescent="0.35">
      <c r="A434" s="2" t="s">
        <v>36937</v>
      </c>
      <c r="B434" s="2" t="s">
        <v>36938</v>
      </c>
      <c r="C434" s="23">
        <v>8</v>
      </c>
      <c r="D434" s="11" t="b">
        <f>FALSE()</f>
        <v>0</v>
      </c>
      <c r="E434" s="11" t="b">
        <f>FALSE()</f>
        <v>0</v>
      </c>
      <c r="F434" s="2" t="s">
        <v>10</v>
      </c>
      <c r="G434" s="2" t="s">
        <v>10</v>
      </c>
      <c r="H434" s="2" t="s">
        <v>35778</v>
      </c>
      <c r="I434" s="11" t="b">
        <f>FALSE()</f>
        <v>0</v>
      </c>
      <c r="J434" s="24">
        <v>0</v>
      </c>
      <c r="K434" s="24">
        <v>0</v>
      </c>
      <c r="L434" s="2" t="s">
        <v>10</v>
      </c>
      <c r="M434" t="str">
        <f>VLOOKUP(Table18[[#This Row],[No.]],N:O,2,FALSE)</f>
        <v>Motorolla GP 380 with clip</v>
      </c>
      <c r="N434" t="s">
        <v>37010</v>
      </c>
      <c r="O434" t="s">
        <v>37011</v>
      </c>
      <c r="P434">
        <v>22</v>
      </c>
      <c r="Q434">
        <v>22</v>
      </c>
      <c r="R434">
        <v>22</v>
      </c>
      <c r="S434">
        <v>0</v>
      </c>
      <c r="T434" t="s">
        <v>35778</v>
      </c>
      <c r="U434" t="s">
        <v>7105</v>
      </c>
      <c r="V434" t="s">
        <v>7105</v>
      </c>
      <c r="W434" t="s">
        <v>7105</v>
      </c>
      <c r="X434">
        <v>0</v>
      </c>
      <c r="Y434">
        <v>0</v>
      </c>
      <c r="Z434">
        <v>0</v>
      </c>
      <c r="AB434" t="s">
        <v>37012</v>
      </c>
      <c r="AF434" t="str">
        <f t="shared" si="6"/>
        <v>Motorolla GP 380 with clip</v>
      </c>
    </row>
    <row r="435" spans="1:32" x14ac:dyDescent="0.35">
      <c r="A435" s="2" t="s">
        <v>36940</v>
      </c>
      <c r="B435" s="2" t="s">
        <v>36941</v>
      </c>
      <c r="C435" s="23">
        <v>8</v>
      </c>
      <c r="D435" s="11" t="b">
        <f>FALSE()</f>
        <v>0</v>
      </c>
      <c r="E435" s="11" t="b">
        <f>FALSE()</f>
        <v>0</v>
      </c>
      <c r="F435" s="2" t="s">
        <v>10</v>
      </c>
      <c r="G435" s="2" t="s">
        <v>10</v>
      </c>
      <c r="H435" s="2" t="s">
        <v>35778</v>
      </c>
      <c r="I435" s="11" t="b">
        <f>FALSE()</f>
        <v>0</v>
      </c>
      <c r="J435" s="24">
        <v>0</v>
      </c>
      <c r="K435" s="24">
        <v>0</v>
      </c>
      <c r="L435" s="2" t="s">
        <v>10</v>
      </c>
      <c r="M435" t="str">
        <f>VLOOKUP(Table18[[#This Row],[No.]],N:O,2,FALSE)</f>
        <v>Spare Battery- Motorolla</v>
      </c>
      <c r="N435" t="s">
        <v>37013</v>
      </c>
      <c r="O435" t="s">
        <v>37014</v>
      </c>
      <c r="P435">
        <v>5</v>
      </c>
      <c r="Q435">
        <v>5</v>
      </c>
      <c r="R435">
        <v>5</v>
      </c>
      <c r="S435">
        <v>4</v>
      </c>
      <c r="T435" t="s">
        <v>35778</v>
      </c>
      <c r="U435" t="s">
        <v>7105</v>
      </c>
      <c r="V435" t="s">
        <v>7105</v>
      </c>
      <c r="W435" t="s">
        <v>7105</v>
      </c>
      <c r="X435">
        <v>0</v>
      </c>
      <c r="Y435">
        <v>0</v>
      </c>
      <c r="Z435">
        <v>0</v>
      </c>
      <c r="AB435" t="s">
        <v>37015</v>
      </c>
      <c r="AF435" t="str">
        <f t="shared" si="6"/>
        <v>Spare Battery- Motorolla</v>
      </c>
    </row>
    <row r="436" spans="1:32" x14ac:dyDescent="0.35">
      <c r="A436" s="2" t="s">
        <v>36943</v>
      </c>
      <c r="B436" s="2" t="s">
        <v>36944</v>
      </c>
      <c r="C436" s="23">
        <v>0</v>
      </c>
      <c r="D436" s="11" t="b">
        <f>FALSE()</f>
        <v>0</v>
      </c>
      <c r="E436" s="11" t="b">
        <f>FALSE()</f>
        <v>0</v>
      </c>
      <c r="F436" s="2" t="s">
        <v>10</v>
      </c>
      <c r="G436" s="2" t="s">
        <v>10</v>
      </c>
      <c r="H436" s="2" t="s">
        <v>35778</v>
      </c>
      <c r="I436" s="11" t="b">
        <f>TRUE()</f>
        <v>1</v>
      </c>
      <c r="J436" s="24">
        <v>0</v>
      </c>
      <c r="K436" s="24">
        <v>0</v>
      </c>
      <c r="L436" s="2" t="s">
        <v>10</v>
      </c>
      <c r="M436" t="str">
        <f>VLOOKUP(Table18[[#This Row],[No.]],N:O,2,FALSE)</f>
        <v>Multi Charger- GP380</v>
      </c>
      <c r="N436" s="4" t="s">
        <v>37016</v>
      </c>
      <c r="O436" s="4" t="s">
        <v>37017</v>
      </c>
      <c r="P436" s="4">
        <v>22</v>
      </c>
      <c r="Q436">
        <v>22</v>
      </c>
      <c r="R436">
        <v>22</v>
      </c>
      <c r="S436">
        <v>21</v>
      </c>
      <c r="T436" t="s">
        <v>35778</v>
      </c>
      <c r="U436" t="s">
        <v>7105</v>
      </c>
      <c r="V436" t="s">
        <v>7105</v>
      </c>
      <c r="W436" t="s">
        <v>7105</v>
      </c>
      <c r="X436">
        <v>0</v>
      </c>
      <c r="Y436">
        <v>0</v>
      </c>
      <c r="Z436">
        <v>0</v>
      </c>
      <c r="AB436" t="s">
        <v>37018</v>
      </c>
      <c r="AE436" t="s">
        <v>35876</v>
      </c>
      <c r="AF436" t="str">
        <f t="shared" si="6"/>
        <v>Multi Charger- GP380</v>
      </c>
    </row>
    <row r="437" spans="1:32" x14ac:dyDescent="0.35">
      <c r="A437" s="2" t="s">
        <v>36946</v>
      </c>
      <c r="B437" s="2" t="s">
        <v>36947</v>
      </c>
      <c r="C437" s="23">
        <v>7</v>
      </c>
      <c r="D437" s="11" t="b">
        <f>FALSE()</f>
        <v>0</v>
      </c>
      <c r="E437" s="11" t="b">
        <f>FALSE()</f>
        <v>0</v>
      </c>
      <c r="F437" s="2" t="s">
        <v>10</v>
      </c>
      <c r="G437" s="2" t="s">
        <v>10</v>
      </c>
      <c r="H437" s="2" t="s">
        <v>35842</v>
      </c>
      <c r="I437" s="11" t="b">
        <f>FALSE()</f>
        <v>0</v>
      </c>
      <c r="J437" s="24">
        <v>35200</v>
      </c>
      <c r="K437" s="24">
        <v>0</v>
      </c>
      <c r="L437" s="2" t="s">
        <v>10</v>
      </c>
      <c r="M437" t="str">
        <f>VLOOKUP(Table18[[#This Row],[No.]],N:O,2,FALSE)</f>
        <v>Codan SRx HF with power supply</v>
      </c>
      <c r="N437" t="s">
        <v>37019</v>
      </c>
      <c r="O437" t="s">
        <v>37020</v>
      </c>
      <c r="P437">
        <v>3</v>
      </c>
      <c r="Q437">
        <v>3</v>
      </c>
      <c r="R437">
        <v>3</v>
      </c>
      <c r="S437">
        <v>19</v>
      </c>
      <c r="T437" t="s">
        <v>35778</v>
      </c>
      <c r="U437" t="s">
        <v>7105</v>
      </c>
      <c r="V437" t="s">
        <v>7105</v>
      </c>
      <c r="W437" t="s">
        <v>7105</v>
      </c>
      <c r="X437" s="4">
        <v>22800</v>
      </c>
      <c r="Y437">
        <v>0</v>
      </c>
      <c r="Z437">
        <v>0</v>
      </c>
      <c r="AB437" t="s">
        <v>37021</v>
      </c>
      <c r="AF437" t="str">
        <f t="shared" si="6"/>
        <v>Codan SRx HF with power supply</v>
      </c>
    </row>
    <row r="438" spans="1:32" x14ac:dyDescent="0.35">
      <c r="A438" s="2" t="s">
        <v>36949</v>
      </c>
      <c r="B438" s="2" t="s">
        <v>36950</v>
      </c>
      <c r="C438" s="23">
        <v>11</v>
      </c>
      <c r="D438" s="11" t="b">
        <f>FALSE()</f>
        <v>0</v>
      </c>
      <c r="E438" s="11" t="b">
        <f>FALSE()</f>
        <v>0</v>
      </c>
      <c r="F438" s="2" t="s">
        <v>10</v>
      </c>
      <c r="G438" s="2" t="s">
        <v>10</v>
      </c>
      <c r="H438" s="2" t="s">
        <v>35842</v>
      </c>
      <c r="I438" s="11" t="b">
        <f>FALSE()</f>
        <v>0</v>
      </c>
      <c r="J438" s="24">
        <v>174240</v>
      </c>
      <c r="K438" s="24">
        <v>0</v>
      </c>
      <c r="L438" s="2" t="s">
        <v>10</v>
      </c>
      <c r="M438" t="str">
        <f>VLOOKUP(Table18[[#This Row],[No.]],N:O,2,FALSE)</f>
        <v>Codan Broadband antenna</v>
      </c>
      <c r="N438" t="s">
        <v>37022</v>
      </c>
      <c r="O438" t="s">
        <v>37023</v>
      </c>
      <c r="P438">
        <v>5</v>
      </c>
      <c r="Q438">
        <v>5</v>
      </c>
      <c r="R438">
        <v>5</v>
      </c>
      <c r="S438">
        <v>1</v>
      </c>
      <c r="T438" t="s">
        <v>35778</v>
      </c>
      <c r="U438" t="s">
        <v>7105</v>
      </c>
      <c r="V438" t="s">
        <v>7105</v>
      </c>
      <c r="W438" t="s">
        <v>7105</v>
      </c>
      <c r="X438" s="4">
        <v>124524</v>
      </c>
      <c r="Y438">
        <v>0</v>
      </c>
      <c r="Z438">
        <v>0</v>
      </c>
      <c r="AB438" t="s">
        <v>37024</v>
      </c>
      <c r="AF438" t="str">
        <f t="shared" si="6"/>
        <v>Codan Broadband antenna</v>
      </c>
    </row>
    <row r="439" spans="1:32" x14ac:dyDescent="0.35">
      <c r="A439" s="2" t="s">
        <v>36952</v>
      </c>
      <c r="B439" s="2" t="s">
        <v>36953</v>
      </c>
      <c r="C439" s="23">
        <v>5</v>
      </c>
      <c r="D439" s="11" t="b">
        <f>FALSE()</f>
        <v>0</v>
      </c>
      <c r="E439" s="11" t="b">
        <f>FALSE()</f>
        <v>0</v>
      </c>
      <c r="F439" s="2" t="s">
        <v>10</v>
      </c>
      <c r="G439" s="2" t="s">
        <v>10</v>
      </c>
      <c r="H439" s="2" t="s">
        <v>35778</v>
      </c>
      <c r="I439" s="11" t="b">
        <f>FALSE()</f>
        <v>0</v>
      </c>
      <c r="J439" s="24">
        <v>18000</v>
      </c>
      <c r="K439" s="24">
        <v>0</v>
      </c>
      <c r="L439" s="2" t="s">
        <v>10</v>
      </c>
      <c r="M439" t="str">
        <f>VLOOKUP(Table18[[#This Row],[No.]],N:O,2,FALSE)</f>
        <v>Toner FS1128MFP TK130</v>
      </c>
      <c r="N439" t="s">
        <v>37025</v>
      </c>
      <c r="O439" t="s">
        <v>37026</v>
      </c>
      <c r="P439">
        <v>1</v>
      </c>
      <c r="Q439">
        <v>1</v>
      </c>
      <c r="R439">
        <v>1</v>
      </c>
      <c r="S439">
        <v>2</v>
      </c>
      <c r="T439" t="s">
        <v>35778</v>
      </c>
      <c r="U439" t="s">
        <v>7105</v>
      </c>
      <c r="V439" t="s">
        <v>7105</v>
      </c>
      <c r="W439" t="s">
        <v>7105</v>
      </c>
      <c r="X439" s="4">
        <v>4400</v>
      </c>
      <c r="Y439">
        <v>0</v>
      </c>
      <c r="Z439">
        <v>0</v>
      </c>
      <c r="AB439" t="s">
        <v>37027</v>
      </c>
      <c r="AF439" t="str">
        <f t="shared" si="6"/>
        <v>Toner FS1128MFP TK130</v>
      </c>
    </row>
    <row r="440" spans="1:32" x14ac:dyDescent="0.35">
      <c r="A440" s="2" t="s">
        <v>36955</v>
      </c>
      <c r="B440" s="2" t="s">
        <v>36956</v>
      </c>
      <c r="C440" s="23">
        <v>19</v>
      </c>
      <c r="D440" s="11" t="b">
        <f>FALSE()</f>
        <v>0</v>
      </c>
      <c r="E440" s="11" t="b">
        <f>FALSE()</f>
        <v>0</v>
      </c>
      <c r="F440" s="2" t="s">
        <v>10</v>
      </c>
      <c r="G440" s="2" t="s">
        <v>10</v>
      </c>
      <c r="H440" s="2" t="s">
        <v>35778</v>
      </c>
      <c r="I440" s="11" t="b">
        <f>FALSE()</f>
        <v>0</v>
      </c>
      <c r="J440" s="24">
        <v>165000</v>
      </c>
      <c r="K440" s="24">
        <v>0</v>
      </c>
      <c r="L440" s="2" t="s">
        <v>10</v>
      </c>
      <c r="M440" t="str">
        <f>VLOOKUP(Table18[[#This Row],[No.]],N:O,2,FALSE)</f>
        <v>Ipad</v>
      </c>
      <c r="N440" t="s">
        <v>37028</v>
      </c>
      <c r="O440" t="s">
        <v>37029</v>
      </c>
      <c r="P440">
        <v>2</v>
      </c>
      <c r="Q440">
        <v>2</v>
      </c>
      <c r="R440">
        <v>2</v>
      </c>
      <c r="S440">
        <v>10</v>
      </c>
      <c r="T440" t="s">
        <v>35778</v>
      </c>
      <c r="U440" t="s">
        <v>7105</v>
      </c>
      <c r="V440" t="s">
        <v>7105</v>
      </c>
      <c r="W440" t="s">
        <v>7105</v>
      </c>
      <c r="X440">
        <v>0</v>
      </c>
      <c r="Y440">
        <v>0</v>
      </c>
      <c r="Z440">
        <v>0</v>
      </c>
      <c r="AB440" t="s">
        <v>37030</v>
      </c>
      <c r="AF440" t="str">
        <f t="shared" si="6"/>
        <v>Ipad</v>
      </c>
    </row>
    <row r="441" spans="1:32" x14ac:dyDescent="0.35">
      <c r="A441" s="2" t="s">
        <v>36958</v>
      </c>
      <c r="B441" s="2" t="s">
        <v>36959</v>
      </c>
      <c r="C441" s="23">
        <v>0</v>
      </c>
      <c r="D441" s="11" t="b">
        <f>FALSE()</f>
        <v>0</v>
      </c>
      <c r="E441" s="11" t="b">
        <f>FALSE()</f>
        <v>0</v>
      </c>
      <c r="F441" s="2" t="s">
        <v>10</v>
      </c>
      <c r="G441" s="2" t="s">
        <v>10</v>
      </c>
      <c r="H441" s="2" t="s">
        <v>35778</v>
      </c>
      <c r="I441" s="11" t="b">
        <f>FALSE()</f>
        <v>0</v>
      </c>
      <c r="J441" s="24">
        <v>0</v>
      </c>
      <c r="K441" s="24">
        <v>0</v>
      </c>
      <c r="L441" s="2" t="s">
        <v>10</v>
      </c>
      <c r="M441" t="str">
        <f>VLOOKUP(Table18[[#This Row],[No.]],N:O,2,FALSE)</f>
        <v>Surge Protector</v>
      </c>
      <c r="N441" t="s">
        <v>37031</v>
      </c>
      <c r="O441" t="s">
        <v>37032</v>
      </c>
      <c r="P441">
        <v>398</v>
      </c>
      <c r="Q441">
        <v>398</v>
      </c>
      <c r="R441">
        <v>398</v>
      </c>
      <c r="S441">
        <v>139</v>
      </c>
      <c r="T441" t="s">
        <v>35820</v>
      </c>
      <c r="U441" t="s">
        <v>7105</v>
      </c>
      <c r="V441" t="s">
        <v>7105</v>
      </c>
      <c r="W441" t="s">
        <v>7105</v>
      </c>
      <c r="X441">
        <v>200</v>
      </c>
      <c r="Y441">
        <v>0</v>
      </c>
      <c r="Z441">
        <v>0</v>
      </c>
      <c r="AB441" t="s">
        <v>37033</v>
      </c>
      <c r="AF441" t="str">
        <f t="shared" si="6"/>
        <v>Surge Protector</v>
      </c>
    </row>
    <row r="442" spans="1:32" x14ac:dyDescent="0.35">
      <c r="A442" s="2" t="s">
        <v>36961</v>
      </c>
      <c r="B442" s="2" t="s">
        <v>36962</v>
      </c>
      <c r="C442" s="23">
        <v>68</v>
      </c>
      <c r="D442" s="11" t="b">
        <f>FALSE()</f>
        <v>0</v>
      </c>
      <c r="E442" s="11" t="b">
        <f>FALSE()</f>
        <v>0</v>
      </c>
      <c r="F442" s="2" t="s">
        <v>10</v>
      </c>
      <c r="G442" s="2" t="s">
        <v>10</v>
      </c>
      <c r="H442" s="2" t="s">
        <v>35778</v>
      </c>
      <c r="I442" s="11" t="b">
        <f>FALSE()</f>
        <v>0</v>
      </c>
      <c r="J442" s="24">
        <v>15086.84</v>
      </c>
      <c r="K442" s="24">
        <v>0</v>
      </c>
      <c r="L442" s="2" t="s">
        <v>10</v>
      </c>
      <c r="M442" t="str">
        <f>VLOOKUP(Table18[[#This Row],[No.]],N:O,2,FALSE)</f>
        <v>Samsung Galaxy Note</v>
      </c>
      <c r="N442" t="s">
        <v>37034</v>
      </c>
      <c r="O442" t="s">
        <v>37035</v>
      </c>
      <c r="P442">
        <v>72</v>
      </c>
      <c r="Q442">
        <v>72</v>
      </c>
      <c r="R442">
        <v>72</v>
      </c>
      <c r="S442">
        <v>5</v>
      </c>
      <c r="T442" t="s">
        <v>35778</v>
      </c>
      <c r="U442" t="s">
        <v>7105</v>
      </c>
      <c r="V442" t="s">
        <v>7105</v>
      </c>
      <c r="W442" t="s">
        <v>7105</v>
      </c>
      <c r="X442" s="4">
        <v>4000</v>
      </c>
      <c r="Y442">
        <v>0</v>
      </c>
      <c r="Z442">
        <v>0</v>
      </c>
      <c r="AB442" t="s">
        <v>37036</v>
      </c>
      <c r="AF442" t="str">
        <f t="shared" si="6"/>
        <v>Samsung Galaxy Note</v>
      </c>
    </row>
    <row r="443" spans="1:32" x14ac:dyDescent="0.35">
      <c r="A443" s="2" t="s">
        <v>36964</v>
      </c>
      <c r="B443" s="2" t="s">
        <v>36965</v>
      </c>
      <c r="C443" s="23">
        <v>0</v>
      </c>
      <c r="D443" s="11" t="b">
        <f>FALSE()</f>
        <v>0</v>
      </c>
      <c r="E443" s="11" t="b">
        <f>FALSE()</f>
        <v>0</v>
      </c>
      <c r="F443" s="2" t="s">
        <v>10</v>
      </c>
      <c r="G443" s="2" t="s">
        <v>10</v>
      </c>
      <c r="H443" s="2" t="s">
        <v>35778</v>
      </c>
      <c r="I443" s="11" t="b">
        <f>TRUE()</f>
        <v>1</v>
      </c>
      <c r="J443" s="24">
        <v>0</v>
      </c>
      <c r="K443" s="24">
        <v>0</v>
      </c>
      <c r="L443" s="2" t="s">
        <v>10</v>
      </c>
      <c r="M443" t="str">
        <f>VLOOKUP(Table18[[#This Row],[No.]],N:O,2,FALSE)</f>
        <v>Samsung Galaxy Ace</v>
      </c>
      <c r="N443" t="s">
        <v>37037</v>
      </c>
      <c r="O443" t="s">
        <v>37038</v>
      </c>
      <c r="P443">
        <v>0</v>
      </c>
      <c r="Q443">
        <v>0</v>
      </c>
      <c r="R443">
        <v>0</v>
      </c>
      <c r="S443">
        <v>1</v>
      </c>
      <c r="T443" t="s">
        <v>35778</v>
      </c>
      <c r="U443" t="s">
        <v>7105</v>
      </c>
      <c r="V443" t="s">
        <v>7105</v>
      </c>
      <c r="W443" t="s">
        <v>7133</v>
      </c>
      <c r="X443">
        <v>0</v>
      </c>
      <c r="Y443">
        <v>0</v>
      </c>
      <c r="Z443">
        <v>0</v>
      </c>
      <c r="AB443" t="s">
        <v>37039</v>
      </c>
      <c r="AF443" t="str">
        <f t="shared" si="6"/>
        <v>Samsung Galaxy Ace</v>
      </c>
    </row>
    <row r="444" spans="1:32" x14ac:dyDescent="0.35">
      <c r="A444" s="2" t="s">
        <v>36967</v>
      </c>
      <c r="B444" s="2" t="s">
        <v>36968</v>
      </c>
      <c r="C444" s="23">
        <v>0</v>
      </c>
      <c r="D444" s="11" t="b">
        <f>FALSE()</f>
        <v>0</v>
      </c>
      <c r="E444" s="11" t="b">
        <f>FALSE()</f>
        <v>0</v>
      </c>
      <c r="F444" s="2" t="s">
        <v>10</v>
      </c>
      <c r="G444" s="2" t="s">
        <v>10</v>
      </c>
      <c r="H444" s="2" t="s">
        <v>35778</v>
      </c>
      <c r="I444" s="11" t="b">
        <f>TRUE()</f>
        <v>1</v>
      </c>
      <c r="J444" s="24">
        <v>0</v>
      </c>
      <c r="K444" s="24">
        <v>0</v>
      </c>
      <c r="L444" s="2" t="s">
        <v>10</v>
      </c>
      <c r="M444" t="str">
        <f>VLOOKUP(Table18[[#This Row],[No.]],N:O,2,FALSE)</f>
        <v>Samsung Galaxy Music</v>
      </c>
      <c r="N444" t="s">
        <v>37040</v>
      </c>
      <c r="O444" t="s">
        <v>37041</v>
      </c>
      <c r="P444">
        <v>6</v>
      </c>
      <c r="Q444">
        <v>6</v>
      </c>
      <c r="R444">
        <v>6</v>
      </c>
      <c r="S444">
        <v>13</v>
      </c>
      <c r="T444" t="s">
        <v>35778</v>
      </c>
      <c r="U444" t="s">
        <v>7105</v>
      </c>
      <c r="V444" t="s">
        <v>7105</v>
      </c>
      <c r="W444" t="s">
        <v>7105</v>
      </c>
      <c r="X444">
        <v>0</v>
      </c>
      <c r="Y444">
        <v>0</v>
      </c>
      <c r="Z444">
        <v>0</v>
      </c>
      <c r="AB444" t="s">
        <v>37042</v>
      </c>
      <c r="AF444" t="str">
        <f t="shared" si="6"/>
        <v>Samsung Galaxy Music</v>
      </c>
    </row>
    <row r="445" spans="1:32" x14ac:dyDescent="0.35">
      <c r="A445" s="2" t="s">
        <v>36970</v>
      </c>
      <c r="B445" s="2" t="s">
        <v>36971</v>
      </c>
      <c r="C445" s="23">
        <v>5</v>
      </c>
      <c r="D445" s="11" t="b">
        <f>FALSE()</f>
        <v>0</v>
      </c>
      <c r="E445" s="11" t="b">
        <f>FALSE()</f>
        <v>0</v>
      </c>
      <c r="F445" s="2" t="s">
        <v>10</v>
      </c>
      <c r="G445" s="2" t="s">
        <v>10</v>
      </c>
      <c r="H445" s="2" t="s">
        <v>35778</v>
      </c>
      <c r="I445" s="11" t="b">
        <f>FALSE()</f>
        <v>0</v>
      </c>
      <c r="J445" s="24">
        <v>22865</v>
      </c>
      <c r="K445" s="24">
        <v>0</v>
      </c>
      <c r="L445" s="2" t="s">
        <v>10</v>
      </c>
      <c r="M445" t="str">
        <f>VLOOKUP(Table18[[#This Row],[No.]],N:O,2,FALSE)</f>
        <v>iMac Keyboard</v>
      </c>
      <c r="N445" t="s">
        <v>37043</v>
      </c>
      <c r="O445" t="s">
        <v>37044</v>
      </c>
      <c r="P445">
        <v>0</v>
      </c>
      <c r="Q445">
        <v>0</v>
      </c>
      <c r="R445">
        <v>0</v>
      </c>
      <c r="S445">
        <v>1</v>
      </c>
      <c r="T445" t="s">
        <v>35778</v>
      </c>
      <c r="U445" t="s">
        <v>7105</v>
      </c>
      <c r="V445" t="s">
        <v>7105</v>
      </c>
      <c r="W445" t="s">
        <v>7133</v>
      </c>
      <c r="X445">
        <v>0</v>
      </c>
      <c r="Y445">
        <v>0</v>
      </c>
      <c r="Z445">
        <v>0</v>
      </c>
      <c r="AB445" t="s">
        <v>37045</v>
      </c>
      <c r="AF445" t="str">
        <f t="shared" si="6"/>
        <v>iMac Keyboard</v>
      </c>
    </row>
    <row r="446" spans="1:32" x14ac:dyDescent="0.35">
      <c r="A446" s="2" t="s">
        <v>36973</v>
      </c>
      <c r="B446" s="2" t="s">
        <v>36974</v>
      </c>
      <c r="C446" s="23">
        <v>8</v>
      </c>
      <c r="D446" s="11" t="b">
        <f>FALSE()</f>
        <v>0</v>
      </c>
      <c r="E446" s="11" t="b">
        <f>FALSE()</f>
        <v>0</v>
      </c>
      <c r="F446" s="2" t="s">
        <v>10</v>
      </c>
      <c r="G446" s="2" t="s">
        <v>10</v>
      </c>
      <c r="H446" s="2" t="s">
        <v>35778</v>
      </c>
      <c r="I446" s="11" t="b">
        <f>FALSE()</f>
        <v>0</v>
      </c>
      <c r="J446" s="24">
        <v>8000</v>
      </c>
      <c r="K446" s="24">
        <v>0</v>
      </c>
      <c r="L446" s="2" t="s">
        <v>10</v>
      </c>
      <c r="M446" t="str">
        <f>VLOOKUP(Table18[[#This Row],[No.]],N:O,2,FALSE)</f>
        <v>HP Catridges CE505A</v>
      </c>
      <c r="N446" t="s">
        <v>37046</v>
      </c>
      <c r="O446" t="s">
        <v>37047</v>
      </c>
      <c r="P446">
        <v>0</v>
      </c>
      <c r="Q446">
        <v>0</v>
      </c>
      <c r="R446">
        <v>0</v>
      </c>
      <c r="S446">
        <v>1</v>
      </c>
      <c r="T446" t="s">
        <v>35778</v>
      </c>
      <c r="U446" t="s">
        <v>7105</v>
      </c>
      <c r="V446" t="s">
        <v>7105</v>
      </c>
      <c r="W446" t="s">
        <v>7133</v>
      </c>
      <c r="X446">
        <v>0</v>
      </c>
      <c r="Y446">
        <v>0</v>
      </c>
      <c r="Z446">
        <v>0</v>
      </c>
      <c r="AB446" t="s">
        <v>37048</v>
      </c>
      <c r="AF446" t="str">
        <f t="shared" si="6"/>
        <v>HP Catridges CE505A</v>
      </c>
    </row>
    <row r="447" spans="1:32" x14ac:dyDescent="0.35">
      <c r="A447" s="2" t="s">
        <v>36975</v>
      </c>
      <c r="B447" s="2" t="s">
        <v>36976</v>
      </c>
      <c r="C447" s="23">
        <v>12</v>
      </c>
      <c r="D447" s="11" t="b">
        <f>FALSE()</f>
        <v>0</v>
      </c>
      <c r="E447" s="11" t="b">
        <f>FALSE()</f>
        <v>0</v>
      </c>
      <c r="F447" s="2" t="s">
        <v>10</v>
      </c>
      <c r="G447" s="2" t="s">
        <v>10</v>
      </c>
      <c r="H447" s="2" t="s">
        <v>35778</v>
      </c>
      <c r="I447" s="11" t="b">
        <f>FALSE()</f>
        <v>0</v>
      </c>
      <c r="J447" s="24">
        <v>6470</v>
      </c>
      <c r="K447" s="24">
        <v>0</v>
      </c>
      <c r="L447" s="2" t="s">
        <v>10</v>
      </c>
      <c r="M447" t="str">
        <f>VLOOKUP(Table18[[#This Row],[No.]],N:O,2,FALSE)</f>
        <v>Monitor 14" TFT Screen HP</v>
      </c>
      <c r="N447" t="s">
        <v>37049</v>
      </c>
      <c r="O447" s="4" t="s">
        <v>37050</v>
      </c>
      <c r="P447" s="4">
        <v>0</v>
      </c>
      <c r="Q447">
        <v>0</v>
      </c>
      <c r="R447">
        <v>0</v>
      </c>
      <c r="S447">
        <v>1</v>
      </c>
      <c r="T447" t="s">
        <v>35778</v>
      </c>
      <c r="U447" t="s">
        <v>7105</v>
      </c>
      <c r="V447" t="s">
        <v>7105</v>
      </c>
      <c r="W447" t="s">
        <v>7133</v>
      </c>
      <c r="X447">
        <v>0</v>
      </c>
      <c r="Y447">
        <v>0</v>
      </c>
      <c r="Z447">
        <v>0</v>
      </c>
      <c r="AB447" t="s">
        <v>37051</v>
      </c>
      <c r="AF447" t="str">
        <f t="shared" si="6"/>
        <v>Monitor 14" TFT Screen HP</v>
      </c>
    </row>
    <row r="448" spans="1:32" x14ac:dyDescent="0.35">
      <c r="A448" s="2" t="s">
        <v>36978</v>
      </c>
      <c r="B448" s="2" t="s">
        <v>36979</v>
      </c>
      <c r="C448" s="23">
        <v>2700</v>
      </c>
      <c r="D448" s="11" t="b">
        <f>FALSE()</f>
        <v>0</v>
      </c>
      <c r="E448" s="11" t="b">
        <f>FALSE()</f>
        <v>0</v>
      </c>
      <c r="F448" s="2" t="s">
        <v>10</v>
      </c>
      <c r="G448" s="2" t="s">
        <v>10</v>
      </c>
      <c r="H448" s="2" t="s">
        <v>35842</v>
      </c>
      <c r="I448" s="11" t="b">
        <f>FALSE()</f>
        <v>0</v>
      </c>
      <c r="J448" s="24">
        <v>560</v>
      </c>
      <c r="K448" s="24">
        <v>0</v>
      </c>
      <c r="L448" s="2" t="s">
        <v>10</v>
      </c>
      <c r="M448" t="str">
        <f>VLOOKUP(Table18[[#This Row],[No.]],N:O,2,FALSE)</f>
        <v>Kasperskey Licence Key</v>
      </c>
      <c r="N448" t="s">
        <v>37052</v>
      </c>
      <c r="O448" t="s">
        <v>37053</v>
      </c>
      <c r="P448">
        <v>0</v>
      </c>
      <c r="Q448">
        <v>0</v>
      </c>
      <c r="R448">
        <v>0</v>
      </c>
      <c r="S448">
        <v>1</v>
      </c>
      <c r="T448" t="s">
        <v>35778</v>
      </c>
      <c r="U448" t="s">
        <v>7105</v>
      </c>
      <c r="V448" t="s">
        <v>7105</v>
      </c>
      <c r="W448" t="s">
        <v>7133</v>
      </c>
      <c r="X448">
        <v>0</v>
      </c>
      <c r="Y448">
        <v>0</v>
      </c>
      <c r="Z448">
        <v>0</v>
      </c>
      <c r="AB448" t="s">
        <v>37054</v>
      </c>
      <c r="AF448" t="str">
        <f t="shared" si="6"/>
        <v>Kasperskey Licence Key</v>
      </c>
    </row>
    <row r="449" spans="1:32" x14ac:dyDescent="0.35">
      <c r="A449" s="2" t="s">
        <v>36981</v>
      </c>
      <c r="B449" s="2" t="s">
        <v>36982</v>
      </c>
      <c r="C449" s="23">
        <v>2</v>
      </c>
      <c r="D449" s="11" t="b">
        <f>FALSE()</f>
        <v>0</v>
      </c>
      <c r="E449" s="11" t="b">
        <f>FALSE()</f>
        <v>0</v>
      </c>
      <c r="F449" s="2" t="s">
        <v>10</v>
      </c>
      <c r="G449" s="2" t="s">
        <v>10</v>
      </c>
      <c r="H449" s="2" t="s">
        <v>35778</v>
      </c>
      <c r="I449" s="11" t="b">
        <f>FALSE()</f>
        <v>0</v>
      </c>
      <c r="J449" s="24">
        <v>0</v>
      </c>
      <c r="K449" s="24">
        <v>0</v>
      </c>
      <c r="L449" s="2" t="s">
        <v>10</v>
      </c>
      <c r="M449" t="str">
        <f>VLOOKUP(Table18[[#This Row],[No.]],N:O,2,FALSE)</f>
        <v>HPC7115A</v>
      </c>
      <c r="N449" t="s">
        <v>37055</v>
      </c>
      <c r="O449" t="s">
        <v>37056</v>
      </c>
      <c r="P449">
        <v>0</v>
      </c>
      <c r="Q449">
        <v>0</v>
      </c>
      <c r="R449">
        <v>0</v>
      </c>
      <c r="S449">
        <v>5</v>
      </c>
      <c r="T449" t="s">
        <v>35778</v>
      </c>
      <c r="U449" t="s">
        <v>7105</v>
      </c>
      <c r="V449" t="s">
        <v>7105</v>
      </c>
      <c r="W449" t="s">
        <v>7133</v>
      </c>
      <c r="X449">
        <v>0</v>
      </c>
      <c r="Y449">
        <v>0</v>
      </c>
      <c r="Z449">
        <v>0</v>
      </c>
      <c r="AB449" t="s">
        <v>37057</v>
      </c>
      <c r="AF449" t="str">
        <f t="shared" si="6"/>
        <v>HPC7115A</v>
      </c>
    </row>
    <row r="450" spans="1:32" x14ac:dyDescent="0.35">
      <c r="A450" s="2" t="s">
        <v>36984</v>
      </c>
      <c r="B450" s="2" t="s">
        <v>36985</v>
      </c>
      <c r="C450" s="23">
        <v>2</v>
      </c>
      <c r="D450" s="11" t="b">
        <f>FALSE()</f>
        <v>0</v>
      </c>
      <c r="E450" s="11" t="b">
        <f>FALSE()</f>
        <v>0</v>
      </c>
      <c r="F450" s="2" t="s">
        <v>10</v>
      </c>
      <c r="G450" s="2" t="s">
        <v>10</v>
      </c>
      <c r="H450" s="2" t="s">
        <v>35842</v>
      </c>
      <c r="I450" s="11" t="b">
        <f>FALSE()</f>
        <v>0</v>
      </c>
      <c r="J450" s="24">
        <v>0</v>
      </c>
      <c r="K450" s="24">
        <v>0</v>
      </c>
      <c r="L450" s="2" t="s">
        <v>10</v>
      </c>
      <c r="M450" t="str">
        <f>VLOOKUP(Table18[[#This Row],[No.]],N:O,2,FALSE)</f>
        <v>HP 18 Monitors, MPDF&amp;APPTDC</v>
      </c>
      <c r="N450" t="s">
        <v>37058</v>
      </c>
      <c r="O450" t="s">
        <v>37059</v>
      </c>
      <c r="P450">
        <v>0</v>
      </c>
      <c r="Q450">
        <v>0</v>
      </c>
      <c r="R450">
        <v>0</v>
      </c>
      <c r="S450">
        <v>40</v>
      </c>
      <c r="T450" t="s">
        <v>35778</v>
      </c>
      <c r="U450" t="s">
        <v>7105</v>
      </c>
      <c r="V450" t="s">
        <v>7105</v>
      </c>
      <c r="W450" t="s">
        <v>7133</v>
      </c>
      <c r="X450">
        <v>0</v>
      </c>
      <c r="Y450">
        <v>0</v>
      </c>
      <c r="Z450">
        <v>0</v>
      </c>
      <c r="AB450" t="s">
        <v>37060</v>
      </c>
      <c r="AF450" t="str">
        <f t="shared" si="6"/>
        <v>HP 18 Monitors, MPDF&amp;APPTDC</v>
      </c>
    </row>
    <row r="451" spans="1:32" x14ac:dyDescent="0.35">
      <c r="A451" s="2" t="s">
        <v>36986</v>
      </c>
      <c r="B451" s="2" t="s">
        <v>36987</v>
      </c>
      <c r="C451" s="23">
        <v>13</v>
      </c>
      <c r="D451" s="11" t="b">
        <f>FALSE()</f>
        <v>0</v>
      </c>
      <c r="E451" s="11" t="b">
        <f>FALSE()</f>
        <v>0</v>
      </c>
      <c r="F451" s="2" t="s">
        <v>10</v>
      </c>
      <c r="G451" s="2" t="s">
        <v>10</v>
      </c>
      <c r="H451" s="2" t="s">
        <v>35778</v>
      </c>
      <c r="I451" s="11" t="b">
        <f>FALSE()</f>
        <v>0</v>
      </c>
      <c r="J451" s="24">
        <v>0</v>
      </c>
      <c r="K451" s="24">
        <v>0</v>
      </c>
      <c r="L451" s="2" t="s">
        <v>10</v>
      </c>
      <c r="M451" t="str">
        <f>VLOOKUP(Table18[[#This Row],[No.]],N:O,2,FALSE)</f>
        <v>HP Accessories</v>
      </c>
      <c r="N451" t="s">
        <v>37061</v>
      </c>
      <c r="O451" t="s">
        <v>37062</v>
      </c>
      <c r="P451">
        <v>0</v>
      </c>
      <c r="Q451">
        <v>0</v>
      </c>
      <c r="R451">
        <v>0</v>
      </c>
      <c r="S451">
        <v>17</v>
      </c>
      <c r="T451" t="s">
        <v>35778</v>
      </c>
      <c r="U451" t="s">
        <v>7105</v>
      </c>
      <c r="V451" t="s">
        <v>7105</v>
      </c>
      <c r="W451" t="s">
        <v>7133</v>
      </c>
      <c r="X451">
        <v>0</v>
      </c>
      <c r="Y451">
        <v>0</v>
      </c>
      <c r="Z451">
        <v>0</v>
      </c>
      <c r="AB451" t="s">
        <v>37063</v>
      </c>
      <c r="AF451" t="str">
        <f t="shared" ref="AF451:AF514" si="7">VLOOKUP(A:A,N:O,2,FALSE)</f>
        <v>HP Accessories</v>
      </c>
    </row>
    <row r="452" spans="1:32" x14ac:dyDescent="0.35">
      <c r="A452" s="2" t="s">
        <v>36988</v>
      </c>
      <c r="B452" s="2" t="s">
        <v>36989</v>
      </c>
      <c r="C452" s="23">
        <v>8</v>
      </c>
      <c r="D452" s="11" t="b">
        <f>FALSE()</f>
        <v>0</v>
      </c>
      <c r="E452" s="11" t="b">
        <f>FALSE()</f>
        <v>0</v>
      </c>
      <c r="F452" s="2" t="s">
        <v>10</v>
      </c>
      <c r="G452" s="2" t="s">
        <v>10</v>
      </c>
      <c r="H452" s="2" t="s">
        <v>35778</v>
      </c>
      <c r="I452" s="11" t="b">
        <f>FALSE()</f>
        <v>0</v>
      </c>
      <c r="J452" s="24">
        <v>0</v>
      </c>
      <c r="K452" s="24">
        <v>0</v>
      </c>
      <c r="L452" s="2" t="s">
        <v>10</v>
      </c>
      <c r="M452" t="str">
        <f>VLOOKUP(Table18[[#This Row],[No.]],N:O,2,FALSE)</f>
        <v xml:space="preserve">HP Compaq 6200 PRO, for </v>
      </c>
      <c r="N452" s="4" t="s">
        <v>37064</v>
      </c>
      <c r="O452" s="4" t="s">
        <v>37065</v>
      </c>
      <c r="P452" s="4">
        <v>0</v>
      </c>
      <c r="Q452">
        <v>0</v>
      </c>
      <c r="R452">
        <v>0</v>
      </c>
      <c r="S452">
        <v>1</v>
      </c>
      <c r="T452" t="s">
        <v>35778</v>
      </c>
      <c r="U452" t="s">
        <v>7105</v>
      </c>
      <c r="V452" t="s">
        <v>7105</v>
      </c>
      <c r="W452" t="s">
        <v>7133</v>
      </c>
      <c r="X452">
        <v>0</v>
      </c>
      <c r="Y452">
        <v>0</v>
      </c>
      <c r="Z452">
        <v>0</v>
      </c>
      <c r="AB452" t="s">
        <v>37066</v>
      </c>
      <c r="AF452" t="str">
        <f t="shared" si="7"/>
        <v xml:space="preserve">HP Compaq 6200 PRO, for </v>
      </c>
    </row>
    <row r="453" spans="1:32" x14ac:dyDescent="0.35">
      <c r="A453" s="2" t="s">
        <v>36990</v>
      </c>
      <c r="B453" s="2" t="s">
        <v>36991</v>
      </c>
      <c r="C453" s="23">
        <v>0</v>
      </c>
      <c r="D453" s="11" t="b">
        <f>FALSE()</f>
        <v>0</v>
      </c>
      <c r="E453" s="11" t="b">
        <f>FALSE()</f>
        <v>0</v>
      </c>
      <c r="F453" s="2" t="s">
        <v>10</v>
      </c>
      <c r="G453" s="2" t="s">
        <v>10</v>
      </c>
      <c r="H453" s="2" t="s">
        <v>35778</v>
      </c>
      <c r="I453" s="11" t="b">
        <f>FALSE()</f>
        <v>0</v>
      </c>
      <c r="J453" s="24">
        <v>0</v>
      </c>
      <c r="K453" s="24">
        <v>0</v>
      </c>
      <c r="L453" s="2" t="s">
        <v>10</v>
      </c>
      <c r="M453" t="str">
        <f>VLOOKUP(Table18[[#This Row],[No.]],N:O,2,FALSE)</f>
        <v>HP 17 TFT Monitor</v>
      </c>
      <c r="N453" t="s">
        <v>37067</v>
      </c>
      <c r="O453" t="s">
        <v>37068</v>
      </c>
      <c r="P453">
        <v>0</v>
      </c>
      <c r="Q453">
        <v>0</v>
      </c>
      <c r="R453">
        <v>0</v>
      </c>
      <c r="S453">
        <v>1</v>
      </c>
      <c r="T453" t="s">
        <v>35778</v>
      </c>
      <c r="U453" t="s">
        <v>7105</v>
      </c>
      <c r="V453" t="s">
        <v>7105</v>
      </c>
      <c r="W453" t="s">
        <v>7133</v>
      </c>
      <c r="X453">
        <v>0</v>
      </c>
      <c r="Y453">
        <v>0</v>
      </c>
      <c r="Z453">
        <v>0</v>
      </c>
      <c r="AB453" t="s">
        <v>37069</v>
      </c>
      <c r="AF453" t="str">
        <f t="shared" si="7"/>
        <v>HP 17 TFT Monitor</v>
      </c>
    </row>
    <row r="454" spans="1:32" x14ac:dyDescent="0.35">
      <c r="A454" s="2" t="s">
        <v>36992</v>
      </c>
      <c r="B454" s="2" t="s">
        <v>36993</v>
      </c>
      <c r="C454" s="23">
        <v>1</v>
      </c>
      <c r="D454" s="11" t="b">
        <f>FALSE()</f>
        <v>0</v>
      </c>
      <c r="E454" s="11" t="b">
        <f>FALSE()</f>
        <v>0</v>
      </c>
      <c r="F454" s="2" t="s">
        <v>10</v>
      </c>
      <c r="G454" s="2" t="s">
        <v>10</v>
      </c>
      <c r="H454" s="2" t="s">
        <v>35778</v>
      </c>
      <c r="I454" s="11" t="b">
        <f>FALSE()</f>
        <v>0</v>
      </c>
      <c r="J454" s="24">
        <v>0</v>
      </c>
      <c r="K454" s="24">
        <v>0</v>
      </c>
      <c r="L454" s="2" t="s">
        <v>10</v>
      </c>
      <c r="M454" t="str">
        <f>VLOOKUP(Table18[[#This Row],[No.]],N:O,2,FALSE)</f>
        <v>HP Compaq 6200 pro MTCom</v>
      </c>
      <c r="N454" t="s">
        <v>37070</v>
      </c>
      <c r="O454" t="s">
        <v>37071</v>
      </c>
      <c r="P454">
        <v>0</v>
      </c>
      <c r="Q454">
        <v>0</v>
      </c>
      <c r="R454">
        <v>0</v>
      </c>
      <c r="S454">
        <v>1</v>
      </c>
      <c r="T454" t="s">
        <v>36119</v>
      </c>
      <c r="U454" t="s">
        <v>7105</v>
      </c>
      <c r="V454" t="s">
        <v>7105</v>
      </c>
      <c r="W454" t="s">
        <v>7133</v>
      </c>
      <c r="X454">
        <v>0</v>
      </c>
      <c r="Y454">
        <v>0</v>
      </c>
      <c r="Z454">
        <v>0</v>
      </c>
      <c r="AB454" t="s">
        <v>37072</v>
      </c>
      <c r="AF454" t="str">
        <f t="shared" si="7"/>
        <v>HP Compaq 6200 pro MTCom</v>
      </c>
    </row>
    <row r="455" spans="1:32" x14ac:dyDescent="0.35">
      <c r="A455" s="2" t="s">
        <v>36994</v>
      </c>
      <c r="B455" s="2" t="s">
        <v>36995</v>
      </c>
      <c r="C455" s="23">
        <v>19</v>
      </c>
      <c r="D455" s="11" t="b">
        <f>FALSE()</f>
        <v>0</v>
      </c>
      <c r="E455" s="11" t="b">
        <f>FALSE()</f>
        <v>0</v>
      </c>
      <c r="F455" s="2" t="s">
        <v>10</v>
      </c>
      <c r="G455" s="2" t="s">
        <v>10</v>
      </c>
      <c r="H455" s="2" t="s">
        <v>35778</v>
      </c>
      <c r="I455" s="11" t="b">
        <f>FALSE()</f>
        <v>0</v>
      </c>
      <c r="J455" s="24">
        <v>0</v>
      </c>
      <c r="K455" s="24">
        <v>0</v>
      </c>
      <c r="L455" s="2" t="s">
        <v>10</v>
      </c>
      <c r="M455" t="str">
        <f>VLOOKUP(Table18[[#This Row],[No.]],N:O,2,FALSE)</f>
        <v>Kyocera Toner TK-7125</v>
      </c>
      <c r="N455" t="s">
        <v>37073</v>
      </c>
      <c r="O455" t="s">
        <v>37074</v>
      </c>
      <c r="P455">
        <v>432</v>
      </c>
      <c r="Q455">
        <v>432</v>
      </c>
      <c r="R455">
        <v>432</v>
      </c>
      <c r="S455">
        <v>122</v>
      </c>
      <c r="T455" t="s">
        <v>35778</v>
      </c>
      <c r="U455" t="s">
        <v>7105</v>
      </c>
      <c r="V455" t="s">
        <v>7105</v>
      </c>
      <c r="W455" t="s">
        <v>7105</v>
      </c>
      <c r="X455">
        <v>102</v>
      </c>
      <c r="Y455">
        <v>0</v>
      </c>
      <c r="Z455">
        <v>0</v>
      </c>
      <c r="AB455" t="s">
        <v>37075</v>
      </c>
      <c r="AF455" t="str">
        <f t="shared" si="7"/>
        <v>Kyocera Toner TK-7125</v>
      </c>
    </row>
    <row r="456" spans="1:32" x14ac:dyDescent="0.35">
      <c r="A456" s="2" t="s">
        <v>36997</v>
      </c>
      <c r="B456" s="2" t="s">
        <v>36998</v>
      </c>
      <c r="C456" s="23">
        <v>3</v>
      </c>
      <c r="D456" s="11" t="b">
        <f>FALSE()</f>
        <v>0</v>
      </c>
      <c r="E456" s="11" t="b">
        <f>FALSE()</f>
        <v>0</v>
      </c>
      <c r="F456" s="2" t="s">
        <v>10</v>
      </c>
      <c r="G456" s="2" t="s">
        <v>10</v>
      </c>
      <c r="H456" s="2" t="s">
        <v>35778</v>
      </c>
      <c r="I456" s="11" t="b">
        <f>FALSE()</f>
        <v>0</v>
      </c>
      <c r="J456" s="24">
        <v>0</v>
      </c>
      <c r="K456" s="24">
        <v>0</v>
      </c>
      <c r="L456" s="2" t="s">
        <v>10</v>
      </c>
      <c r="M456" t="str">
        <f>VLOOKUP(Table18[[#This Row],[No.]],N:O,2,FALSE)</f>
        <v>Cartridge HPCE505X</v>
      </c>
      <c r="N456" t="s">
        <v>37076</v>
      </c>
      <c r="O456" t="s">
        <v>37077</v>
      </c>
      <c r="P456">
        <v>0</v>
      </c>
      <c r="Q456">
        <v>0</v>
      </c>
      <c r="R456">
        <v>0</v>
      </c>
      <c r="S456">
        <v>1</v>
      </c>
      <c r="T456" t="s">
        <v>35778</v>
      </c>
      <c r="U456" t="s">
        <v>7105</v>
      </c>
      <c r="V456" t="s">
        <v>7105</v>
      </c>
      <c r="W456" t="s">
        <v>7133</v>
      </c>
      <c r="X456">
        <v>0</v>
      </c>
      <c r="Y456">
        <v>0</v>
      </c>
      <c r="Z456">
        <v>0</v>
      </c>
      <c r="AB456" t="s">
        <v>37078</v>
      </c>
      <c r="AF456" t="str">
        <f t="shared" si="7"/>
        <v>Cartridge HPCE505X</v>
      </c>
    </row>
    <row r="457" spans="1:32" x14ac:dyDescent="0.35">
      <c r="A457" s="2" t="s">
        <v>37000</v>
      </c>
      <c r="B457" s="2" t="s">
        <v>37001</v>
      </c>
      <c r="C457" s="23">
        <v>1</v>
      </c>
      <c r="D457" s="11" t="b">
        <f>FALSE()</f>
        <v>0</v>
      </c>
      <c r="E457" s="11" t="b">
        <f>FALSE()</f>
        <v>0</v>
      </c>
      <c r="F457" s="2" t="s">
        <v>10</v>
      </c>
      <c r="G457" s="2" t="s">
        <v>10</v>
      </c>
      <c r="H457" s="2" t="s">
        <v>35778</v>
      </c>
      <c r="I457" s="11" t="b">
        <f>FALSE()</f>
        <v>0</v>
      </c>
      <c r="J457" s="24">
        <v>0</v>
      </c>
      <c r="K457" s="24">
        <v>0</v>
      </c>
      <c r="L457" s="2" t="s">
        <v>10</v>
      </c>
      <c r="M457" t="str">
        <f>VLOOKUP(Table18[[#This Row],[No.]],N:O,2,FALSE)</f>
        <v>Toner HPCE 251A</v>
      </c>
      <c r="N457" t="s">
        <v>37079</v>
      </c>
      <c r="O457" t="s">
        <v>37080</v>
      </c>
      <c r="P457">
        <v>0</v>
      </c>
      <c r="Q457">
        <v>0</v>
      </c>
      <c r="R457">
        <v>0</v>
      </c>
      <c r="S457">
        <v>2</v>
      </c>
      <c r="T457" t="s">
        <v>35778</v>
      </c>
      <c r="U457" t="s">
        <v>7105</v>
      </c>
      <c r="V457" t="s">
        <v>7105</v>
      </c>
      <c r="W457" t="s">
        <v>7133</v>
      </c>
      <c r="X457">
        <v>0</v>
      </c>
      <c r="Y457">
        <v>0</v>
      </c>
      <c r="Z457">
        <v>0</v>
      </c>
      <c r="AB457" t="s">
        <v>37081</v>
      </c>
      <c r="AF457" t="str">
        <f t="shared" si="7"/>
        <v>Toner HPCE 251A</v>
      </c>
    </row>
    <row r="458" spans="1:32" x14ac:dyDescent="0.35">
      <c r="A458" s="2" t="s">
        <v>37003</v>
      </c>
      <c r="B458" s="2" t="s">
        <v>37004</v>
      </c>
      <c r="C458" s="23">
        <v>154</v>
      </c>
      <c r="D458" s="11" t="b">
        <f>FALSE()</f>
        <v>0</v>
      </c>
      <c r="E458" s="11" t="b">
        <f>FALSE()</f>
        <v>0</v>
      </c>
      <c r="F458" s="2" t="s">
        <v>10</v>
      </c>
      <c r="G458" s="2" t="s">
        <v>10</v>
      </c>
      <c r="H458" s="2" t="s">
        <v>35778</v>
      </c>
      <c r="I458" s="11" t="b">
        <f>FALSE()</f>
        <v>0</v>
      </c>
      <c r="J458" s="24">
        <v>0</v>
      </c>
      <c r="K458" s="24">
        <v>0</v>
      </c>
      <c r="L458" s="2" t="s">
        <v>10</v>
      </c>
      <c r="M458" t="str">
        <f>VLOOKUP(Table18[[#This Row],[No.]],N:O,2,FALSE)</f>
        <v>Assorted Toners</v>
      </c>
      <c r="N458" t="s">
        <v>37082</v>
      </c>
      <c r="O458" t="s">
        <v>37083</v>
      </c>
      <c r="P458">
        <v>23</v>
      </c>
      <c r="Q458">
        <v>23</v>
      </c>
      <c r="R458">
        <v>23</v>
      </c>
      <c r="S458">
        <v>4</v>
      </c>
      <c r="T458" t="s">
        <v>35778</v>
      </c>
      <c r="U458" t="s">
        <v>7105</v>
      </c>
      <c r="V458" t="s">
        <v>7105</v>
      </c>
      <c r="W458" t="s">
        <v>7105</v>
      </c>
      <c r="X458" s="4">
        <v>11000</v>
      </c>
      <c r="Y458">
        <v>0</v>
      </c>
      <c r="Z458">
        <v>0</v>
      </c>
      <c r="AB458" t="s">
        <v>37084</v>
      </c>
      <c r="AF458" t="str">
        <f t="shared" si="7"/>
        <v>Assorted Toners</v>
      </c>
    </row>
    <row r="459" spans="1:32" x14ac:dyDescent="0.35">
      <c r="A459" s="2" t="s">
        <v>37007</v>
      </c>
      <c r="B459" s="2" t="s">
        <v>37008</v>
      </c>
      <c r="C459" s="23">
        <v>5</v>
      </c>
      <c r="D459" s="11" t="b">
        <f>FALSE()</f>
        <v>0</v>
      </c>
      <c r="E459" s="11" t="b">
        <f>FALSE()</f>
        <v>0</v>
      </c>
      <c r="F459" s="2" t="s">
        <v>10</v>
      </c>
      <c r="G459" s="2" t="s">
        <v>10</v>
      </c>
      <c r="H459" s="2" t="s">
        <v>35778</v>
      </c>
      <c r="I459" s="11" t="b">
        <f>FALSE()</f>
        <v>0</v>
      </c>
      <c r="J459" s="24">
        <v>0</v>
      </c>
      <c r="K459" s="24">
        <v>0</v>
      </c>
      <c r="L459" s="2" t="s">
        <v>10</v>
      </c>
      <c r="M459" t="str">
        <f>VLOOKUP(Table18[[#This Row],[No.]],N:O,2,FALSE)</f>
        <v>Toner HPCE 505A</v>
      </c>
      <c r="N459" t="s">
        <v>37085</v>
      </c>
      <c r="O459" t="s">
        <v>37086</v>
      </c>
      <c r="P459">
        <v>544</v>
      </c>
      <c r="Q459">
        <v>544</v>
      </c>
      <c r="R459">
        <v>544</v>
      </c>
      <c r="S459">
        <v>332</v>
      </c>
      <c r="T459" t="s">
        <v>35778</v>
      </c>
      <c r="U459" t="s">
        <v>7105</v>
      </c>
      <c r="V459" t="s">
        <v>7105</v>
      </c>
      <c r="W459" t="s">
        <v>7105</v>
      </c>
      <c r="X459" s="4">
        <v>1600</v>
      </c>
      <c r="Y459">
        <v>0</v>
      </c>
      <c r="Z459">
        <v>0</v>
      </c>
      <c r="AB459" t="s">
        <v>37087</v>
      </c>
      <c r="AF459" t="str">
        <f t="shared" si="7"/>
        <v>Toner HPCE 505A</v>
      </c>
    </row>
    <row r="460" spans="1:32" x14ac:dyDescent="0.35">
      <c r="A460" s="2" t="s">
        <v>37010</v>
      </c>
      <c r="B460" s="2" t="s">
        <v>37011</v>
      </c>
      <c r="C460" s="23">
        <v>22</v>
      </c>
      <c r="D460" s="11" t="b">
        <f>FALSE()</f>
        <v>0</v>
      </c>
      <c r="E460" s="11" t="b">
        <f>FALSE()</f>
        <v>0</v>
      </c>
      <c r="F460" s="2" t="s">
        <v>10</v>
      </c>
      <c r="G460" s="2" t="s">
        <v>10</v>
      </c>
      <c r="H460" s="2" t="s">
        <v>35778</v>
      </c>
      <c r="I460" s="11" t="b">
        <f>FALSE()</f>
        <v>0</v>
      </c>
      <c r="J460" s="24">
        <v>0</v>
      </c>
      <c r="K460" s="24">
        <v>0</v>
      </c>
      <c r="L460" s="2" t="s">
        <v>10</v>
      </c>
      <c r="M460" t="str">
        <f>VLOOKUP(Table18[[#This Row],[No.]],N:O,2,FALSE)</f>
        <v>HP Cartridge Small</v>
      </c>
      <c r="N460" t="s">
        <v>37088</v>
      </c>
      <c r="O460" t="s">
        <v>37089</v>
      </c>
      <c r="P460">
        <v>673</v>
      </c>
      <c r="Q460">
        <v>673</v>
      </c>
      <c r="R460">
        <v>673</v>
      </c>
      <c r="S460">
        <v>147</v>
      </c>
      <c r="T460" t="s">
        <v>35778</v>
      </c>
      <c r="U460" t="s">
        <v>7105</v>
      </c>
      <c r="V460" t="s">
        <v>7105</v>
      </c>
      <c r="W460" t="s">
        <v>7105</v>
      </c>
      <c r="X460">
        <v>500</v>
      </c>
      <c r="Y460">
        <v>0</v>
      </c>
      <c r="Z460">
        <v>0</v>
      </c>
      <c r="AB460" t="s">
        <v>37090</v>
      </c>
      <c r="AF460" t="str">
        <f t="shared" si="7"/>
        <v>HP Cartridge Small</v>
      </c>
    </row>
    <row r="461" spans="1:32" x14ac:dyDescent="0.35">
      <c r="A461" s="2" t="s">
        <v>37013</v>
      </c>
      <c r="B461" s="2" t="s">
        <v>37014</v>
      </c>
      <c r="C461" s="23">
        <v>5</v>
      </c>
      <c r="D461" s="11" t="b">
        <f>FALSE()</f>
        <v>0</v>
      </c>
      <c r="E461" s="11" t="b">
        <f>FALSE()</f>
        <v>0</v>
      </c>
      <c r="F461" s="2" t="s">
        <v>10</v>
      </c>
      <c r="G461" s="2" t="s">
        <v>10</v>
      </c>
      <c r="H461" s="2" t="s">
        <v>35778</v>
      </c>
      <c r="I461" s="11" t="b">
        <f>FALSE()</f>
        <v>0</v>
      </c>
      <c r="J461" s="24">
        <v>0</v>
      </c>
      <c r="K461" s="24">
        <v>0</v>
      </c>
      <c r="L461" s="2" t="s">
        <v>10</v>
      </c>
      <c r="M461" t="str">
        <f>VLOOKUP(Table18[[#This Row],[No.]],N:O,2,FALSE)</f>
        <v>Printer HP Color</v>
      </c>
      <c r="N461" t="s">
        <v>37091</v>
      </c>
      <c r="O461" t="s">
        <v>37092</v>
      </c>
      <c r="P461">
        <v>10</v>
      </c>
      <c r="Q461">
        <v>10</v>
      </c>
      <c r="R461">
        <v>10</v>
      </c>
      <c r="S461">
        <v>156</v>
      </c>
      <c r="T461" t="s">
        <v>35778</v>
      </c>
      <c r="U461" t="s">
        <v>7105</v>
      </c>
      <c r="V461" t="s">
        <v>7105</v>
      </c>
      <c r="W461" t="s">
        <v>7105</v>
      </c>
      <c r="X461">
        <v>0</v>
      </c>
      <c r="Y461">
        <v>0</v>
      </c>
      <c r="Z461">
        <v>0</v>
      </c>
      <c r="AB461" t="s">
        <v>37093</v>
      </c>
      <c r="AF461" t="str">
        <f t="shared" si="7"/>
        <v>Printer HP Color</v>
      </c>
    </row>
    <row r="462" spans="1:32" x14ac:dyDescent="0.35">
      <c r="A462" s="2" t="s">
        <v>37016</v>
      </c>
      <c r="B462" s="2" t="s">
        <v>37017</v>
      </c>
      <c r="C462" s="23">
        <v>23</v>
      </c>
      <c r="D462" s="11" t="b">
        <f>FALSE()</f>
        <v>0</v>
      </c>
      <c r="E462" s="11" t="b">
        <f>FALSE()</f>
        <v>0</v>
      </c>
      <c r="F462" s="2" t="s">
        <v>10</v>
      </c>
      <c r="G462" s="2" t="s">
        <v>10</v>
      </c>
      <c r="H462" s="2" t="s">
        <v>35778</v>
      </c>
      <c r="I462" s="11" t="b">
        <f>FALSE()</f>
        <v>0</v>
      </c>
      <c r="J462" s="24">
        <v>0</v>
      </c>
      <c r="K462" s="24">
        <v>0</v>
      </c>
      <c r="L462" s="2" t="s">
        <v>10</v>
      </c>
      <c r="M462" t="str">
        <f>VLOOKUP(Table18[[#This Row],[No.]],N:O,2,FALSE)</f>
        <v>HP Printer</v>
      </c>
      <c r="N462" t="s">
        <v>37094</v>
      </c>
      <c r="O462" t="s">
        <v>37095</v>
      </c>
      <c r="P462">
        <v>145</v>
      </c>
      <c r="Q462">
        <v>145</v>
      </c>
      <c r="R462">
        <v>145</v>
      </c>
      <c r="S462">
        <v>120</v>
      </c>
      <c r="T462" t="s">
        <v>35778</v>
      </c>
      <c r="U462" t="s">
        <v>7105</v>
      </c>
      <c r="V462" t="s">
        <v>7105</v>
      </c>
      <c r="W462" t="s">
        <v>7105</v>
      </c>
      <c r="X462" s="4">
        <v>30000</v>
      </c>
      <c r="Y462">
        <v>0</v>
      </c>
      <c r="Z462">
        <v>0</v>
      </c>
      <c r="AB462" t="s">
        <v>37096</v>
      </c>
      <c r="AF462" t="str">
        <f t="shared" si="7"/>
        <v>HP Printer</v>
      </c>
    </row>
    <row r="463" spans="1:32" x14ac:dyDescent="0.35">
      <c r="A463" s="2" t="s">
        <v>37019</v>
      </c>
      <c r="B463" s="2" t="s">
        <v>37020</v>
      </c>
      <c r="C463" s="23">
        <v>3</v>
      </c>
      <c r="D463" s="11" t="b">
        <f>FALSE()</f>
        <v>0</v>
      </c>
      <c r="E463" s="11" t="b">
        <f>FALSE()</f>
        <v>0</v>
      </c>
      <c r="F463" s="2" t="s">
        <v>10</v>
      </c>
      <c r="G463" s="2" t="s">
        <v>10</v>
      </c>
      <c r="H463" s="2" t="s">
        <v>35778</v>
      </c>
      <c r="I463" s="11" t="b">
        <f>FALSE()</f>
        <v>0</v>
      </c>
      <c r="J463" s="24">
        <v>22800</v>
      </c>
      <c r="K463" s="24">
        <v>0</v>
      </c>
      <c r="L463" s="2" t="s">
        <v>10</v>
      </c>
      <c r="M463" t="str">
        <f>VLOOKUP(Table18[[#This Row],[No.]],N:O,2,FALSE)</f>
        <v>Battery Backup</v>
      </c>
      <c r="N463" t="s">
        <v>37097</v>
      </c>
      <c r="O463" t="s">
        <v>37098</v>
      </c>
      <c r="P463">
        <v>63</v>
      </c>
      <c r="Q463">
        <v>63</v>
      </c>
      <c r="R463">
        <v>63</v>
      </c>
      <c r="S463">
        <v>92</v>
      </c>
      <c r="T463" t="s">
        <v>35778</v>
      </c>
      <c r="U463" t="s">
        <v>7105</v>
      </c>
      <c r="V463" t="s">
        <v>7105</v>
      </c>
      <c r="W463" t="s">
        <v>7105</v>
      </c>
      <c r="X463">
        <v>30</v>
      </c>
      <c r="Y463">
        <v>0</v>
      </c>
      <c r="Z463">
        <v>0</v>
      </c>
      <c r="AB463" t="s">
        <v>37015</v>
      </c>
      <c r="AF463" t="str">
        <f t="shared" si="7"/>
        <v>Battery Backup</v>
      </c>
    </row>
    <row r="464" spans="1:32" x14ac:dyDescent="0.35">
      <c r="A464" s="2" t="s">
        <v>37022</v>
      </c>
      <c r="B464" s="2" t="s">
        <v>37023</v>
      </c>
      <c r="C464" s="23">
        <v>5</v>
      </c>
      <c r="D464" s="11" t="b">
        <f>FALSE()</f>
        <v>0</v>
      </c>
      <c r="E464" s="11" t="b">
        <f>FALSE()</f>
        <v>0</v>
      </c>
      <c r="F464" s="2" t="s">
        <v>10</v>
      </c>
      <c r="G464" s="2" t="s">
        <v>10</v>
      </c>
      <c r="H464" s="2" t="s">
        <v>35778</v>
      </c>
      <c r="I464" s="11" t="b">
        <f>FALSE()</f>
        <v>0</v>
      </c>
      <c r="J464" s="24">
        <v>124524</v>
      </c>
      <c r="K464" s="24">
        <v>0</v>
      </c>
      <c r="L464" s="2" t="s">
        <v>10</v>
      </c>
      <c r="M464" t="str">
        <f>VLOOKUP(Table18[[#This Row],[No.]],N:O,2,FALSE)</f>
        <v>Standing Network Cabinet 42u</v>
      </c>
      <c r="N464" t="s">
        <v>37099</v>
      </c>
      <c r="O464" t="s">
        <v>37100</v>
      </c>
      <c r="P464">
        <v>0</v>
      </c>
      <c r="Q464">
        <v>0</v>
      </c>
      <c r="R464">
        <v>0</v>
      </c>
      <c r="S464">
        <v>8</v>
      </c>
      <c r="T464" t="s">
        <v>35778</v>
      </c>
      <c r="U464" t="s">
        <v>7105</v>
      </c>
      <c r="V464" t="s">
        <v>7105</v>
      </c>
      <c r="W464" t="s">
        <v>7133</v>
      </c>
      <c r="X464">
        <v>0</v>
      </c>
      <c r="Y464">
        <v>0</v>
      </c>
      <c r="Z464">
        <v>0</v>
      </c>
      <c r="AB464" t="s">
        <v>37018</v>
      </c>
      <c r="AF464" t="str">
        <f t="shared" si="7"/>
        <v>Standing Network Cabinet 42u</v>
      </c>
    </row>
    <row r="465" spans="1:32" x14ac:dyDescent="0.35">
      <c r="A465" s="2" t="s">
        <v>37025</v>
      </c>
      <c r="B465" s="2" t="s">
        <v>37026</v>
      </c>
      <c r="C465" s="23">
        <v>1</v>
      </c>
      <c r="D465" s="11" t="b">
        <f>FALSE()</f>
        <v>0</v>
      </c>
      <c r="E465" s="11" t="b">
        <f>FALSE()</f>
        <v>0</v>
      </c>
      <c r="F465" s="2" t="s">
        <v>10</v>
      </c>
      <c r="G465" s="2" t="s">
        <v>10</v>
      </c>
      <c r="H465" s="2" t="s">
        <v>35778</v>
      </c>
      <c r="I465" s="11" t="b">
        <f>FALSE()</f>
        <v>0</v>
      </c>
      <c r="J465" s="24">
        <v>4400</v>
      </c>
      <c r="K465" s="24">
        <v>0</v>
      </c>
      <c r="L465" s="2" t="s">
        <v>10</v>
      </c>
      <c r="M465" t="str">
        <f>VLOOKUP(Table18[[#This Row],[No.]],N:O,2,FALSE)</f>
        <v>Wirelkess N Routers</v>
      </c>
      <c r="N465" t="s">
        <v>37101</v>
      </c>
      <c r="O465" t="s">
        <v>37102</v>
      </c>
      <c r="P465">
        <v>0</v>
      </c>
      <c r="Q465">
        <v>0</v>
      </c>
      <c r="R465">
        <v>0</v>
      </c>
      <c r="S465">
        <v>95</v>
      </c>
      <c r="T465" t="s">
        <v>35820</v>
      </c>
      <c r="U465" t="s">
        <v>7105</v>
      </c>
      <c r="V465" t="s">
        <v>7105</v>
      </c>
      <c r="W465" t="s">
        <v>7133</v>
      </c>
      <c r="X465">
        <v>0</v>
      </c>
      <c r="Y465">
        <v>0</v>
      </c>
      <c r="Z465">
        <v>0</v>
      </c>
      <c r="AB465" t="s">
        <v>37103</v>
      </c>
      <c r="AF465" t="str">
        <f t="shared" si="7"/>
        <v>Wirelkess N Routers</v>
      </c>
    </row>
    <row r="466" spans="1:32" x14ac:dyDescent="0.35">
      <c r="A466" s="2" t="s">
        <v>37028</v>
      </c>
      <c r="B466" s="2" t="s">
        <v>37029</v>
      </c>
      <c r="C466" s="23">
        <v>2</v>
      </c>
      <c r="D466" s="11" t="b">
        <f>FALSE()</f>
        <v>0</v>
      </c>
      <c r="E466" s="11" t="b">
        <f>FALSE()</f>
        <v>0</v>
      </c>
      <c r="F466" s="2" t="s">
        <v>10</v>
      </c>
      <c r="G466" s="2" t="s">
        <v>10</v>
      </c>
      <c r="H466" s="2" t="s">
        <v>35778</v>
      </c>
      <c r="I466" s="11" t="b">
        <f>FALSE()</f>
        <v>0</v>
      </c>
      <c r="J466" s="24">
        <v>0</v>
      </c>
      <c r="K466" s="24">
        <v>0</v>
      </c>
      <c r="L466" s="2" t="s">
        <v>10</v>
      </c>
      <c r="M466" t="str">
        <f>VLOOKUP(Table18[[#This Row],[No.]],N:O,2,FALSE)</f>
        <v>Mini Trucking</v>
      </c>
      <c r="N466" t="s">
        <v>37104</v>
      </c>
      <c r="O466" t="s">
        <v>37105</v>
      </c>
      <c r="P466">
        <v>4</v>
      </c>
      <c r="Q466">
        <v>4</v>
      </c>
      <c r="R466">
        <v>4</v>
      </c>
      <c r="S466">
        <v>11</v>
      </c>
      <c r="T466" t="s">
        <v>35778</v>
      </c>
      <c r="U466" t="s">
        <v>7105</v>
      </c>
      <c r="V466" t="s">
        <v>7105</v>
      </c>
      <c r="W466" t="s">
        <v>7105</v>
      </c>
      <c r="X466" s="4">
        <v>34000</v>
      </c>
      <c r="Y466">
        <v>0</v>
      </c>
      <c r="Z466">
        <v>0</v>
      </c>
      <c r="AB466" t="s">
        <v>37106</v>
      </c>
      <c r="AF466" t="str">
        <f t="shared" si="7"/>
        <v>Mini Trucking</v>
      </c>
    </row>
    <row r="467" spans="1:32" x14ac:dyDescent="0.35">
      <c r="A467" s="2" t="s">
        <v>37031</v>
      </c>
      <c r="B467" s="2" t="s">
        <v>37032</v>
      </c>
      <c r="C467" s="23">
        <v>398</v>
      </c>
      <c r="D467" s="11" t="b">
        <f>FALSE()</f>
        <v>0</v>
      </c>
      <c r="E467" s="11" t="b">
        <f>FALSE()</f>
        <v>0</v>
      </c>
      <c r="F467" s="2" t="s">
        <v>10</v>
      </c>
      <c r="G467" s="2" t="s">
        <v>10</v>
      </c>
      <c r="H467" s="2" t="s">
        <v>35820</v>
      </c>
      <c r="I467" s="11" t="b">
        <f>FALSE()</f>
        <v>0</v>
      </c>
      <c r="J467" s="24">
        <v>200</v>
      </c>
      <c r="K467" s="24">
        <v>0</v>
      </c>
      <c r="L467" s="2" t="s">
        <v>10</v>
      </c>
      <c r="M467" t="str">
        <f>VLOOKUP(Table18[[#This Row],[No.]],N:O,2,FALSE)</f>
        <v>PVC Conduits</v>
      </c>
      <c r="N467" t="s">
        <v>37107</v>
      </c>
      <c r="O467" t="s">
        <v>37108</v>
      </c>
      <c r="P467">
        <v>4</v>
      </c>
      <c r="Q467">
        <v>4</v>
      </c>
      <c r="R467">
        <v>4</v>
      </c>
      <c r="S467">
        <v>0</v>
      </c>
      <c r="T467" t="s">
        <v>35778</v>
      </c>
      <c r="U467" t="s">
        <v>7105</v>
      </c>
      <c r="V467" t="s">
        <v>7105</v>
      </c>
      <c r="W467" t="s">
        <v>7105</v>
      </c>
      <c r="X467" s="4">
        <v>35500</v>
      </c>
      <c r="Y467">
        <v>0</v>
      </c>
      <c r="Z467">
        <v>0</v>
      </c>
      <c r="AB467" t="s">
        <v>37109</v>
      </c>
      <c r="AF467" t="str">
        <f t="shared" si="7"/>
        <v>PVC Conduits</v>
      </c>
    </row>
    <row r="468" spans="1:32" x14ac:dyDescent="0.35">
      <c r="A468" s="2" t="s">
        <v>37034</v>
      </c>
      <c r="B468" s="2" t="s">
        <v>37035</v>
      </c>
      <c r="C468" s="23">
        <v>72</v>
      </c>
      <c r="D468" s="11" t="b">
        <f>FALSE()</f>
        <v>0</v>
      </c>
      <c r="E468" s="11" t="b">
        <f>FALSE()</f>
        <v>0</v>
      </c>
      <c r="F468" s="2" t="s">
        <v>10</v>
      </c>
      <c r="G468" s="2" t="s">
        <v>10</v>
      </c>
      <c r="H468" s="2" t="s">
        <v>35778</v>
      </c>
      <c r="I468" s="11" t="b">
        <f>FALSE()</f>
        <v>0</v>
      </c>
      <c r="J468" s="24">
        <v>4000</v>
      </c>
      <c r="K468" s="24">
        <v>0</v>
      </c>
      <c r="L468" s="2" t="s">
        <v>10</v>
      </c>
      <c r="M468" t="str">
        <f>VLOOKUP(Table18[[#This Row],[No.]],N:O,2,FALSE)</f>
        <v>Siemons Cat6 Patch 16 Panel</v>
      </c>
      <c r="N468" t="s">
        <v>37110</v>
      </c>
      <c r="O468" t="s">
        <v>37111</v>
      </c>
      <c r="P468">
        <v>47</v>
      </c>
      <c r="Q468">
        <v>47</v>
      </c>
      <c r="R468">
        <v>47</v>
      </c>
      <c r="S468">
        <v>8</v>
      </c>
      <c r="T468" t="s">
        <v>35778</v>
      </c>
      <c r="U468" t="s">
        <v>7105</v>
      </c>
      <c r="V468" t="s">
        <v>7105</v>
      </c>
      <c r="W468" t="s">
        <v>7105</v>
      </c>
      <c r="X468" s="4">
        <v>74500</v>
      </c>
      <c r="Y468">
        <v>0</v>
      </c>
      <c r="Z468">
        <v>0</v>
      </c>
      <c r="AB468" t="s">
        <v>37112</v>
      </c>
      <c r="AF468" t="str">
        <f t="shared" si="7"/>
        <v>Siemons Cat6 Patch 16 Panel</v>
      </c>
    </row>
    <row r="469" spans="1:32" x14ac:dyDescent="0.35">
      <c r="A469" s="2" t="s">
        <v>37037</v>
      </c>
      <c r="B469" s="2" t="s">
        <v>37038</v>
      </c>
      <c r="C469" s="23">
        <v>0</v>
      </c>
      <c r="D469" s="11" t="b">
        <f>FALSE()</f>
        <v>0</v>
      </c>
      <c r="E469" s="11" t="b">
        <f>FALSE()</f>
        <v>0</v>
      </c>
      <c r="F469" s="2" t="s">
        <v>10</v>
      </c>
      <c r="G469" s="2" t="s">
        <v>10</v>
      </c>
      <c r="H469" s="2" t="s">
        <v>35778</v>
      </c>
      <c r="I469" s="11" t="b">
        <f>TRUE()</f>
        <v>1</v>
      </c>
      <c r="J469" s="24">
        <v>0</v>
      </c>
      <c r="K469" s="24">
        <v>0</v>
      </c>
      <c r="L469" s="2" t="s">
        <v>10</v>
      </c>
      <c r="M469" t="str">
        <f>VLOOKUP(Table18[[#This Row],[No.]],N:O,2,FALSE)</f>
        <v>Main Cabinet KX-TDE100</v>
      </c>
      <c r="N469" t="s">
        <v>37113</v>
      </c>
      <c r="O469" t="s">
        <v>37114</v>
      </c>
      <c r="P469">
        <v>6</v>
      </c>
      <c r="Q469">
        <v>6</v>
      </c>
      <c r="R469">
        <v>6</v>
      </c>
      <c r="S469">
        <v>1</v>
      </c>
      <c r="T469" t="s">
        <v>35778</v>
      </c>
      <c r="U469" t="s">
        <v>7105</v>
      </c>
      <c r="V469" t="s">
        <v>7105</v>
      </c>
      <c r="W469" t="s">
        <v>7105</v>
      </c>
      <c r="X469" s="4">
        <v>3500</v>
      </c>
      <c r="Y469">
        <v>0</v>
      </c>
      <c r="Z469">
        <v>0</v>
      </c>
      <c r="AB469" t="s">
        <v>37115</v>
      </c>
      <c r="AF469" t="str">
        <f t="shared" si="7"/>
        <v>Main Cabinet KX-TDE100</v>
      </c>
    </row>
    <row r="470" spans="1:32" x14ac:dyDescent="0.35">
      <c r="A470" s="2" t="s">
        <v>37040</v>
      </c>
      <c r="B470" s="2" t="s">
        <v>37041</v>
      </c>
      <c r="C470" s="23">
        <v>6</v>
      </c>
      <c r="D470" s="11" t="b">
        <f>FALSE()</f>
        <v>0</v>
      </c>
      <c r="E470" s="11" t="b">
        <f>FALSE()</f>
        <v>0</v>
      </c>
      <c r="F470" s="2" t="s">
        <v>10</v>
      </c>
      <c r="G470" s="2" t="s">
        <v>10</v>
      </c>
      <c r="H470" s="2" t="s">
        <v>35778</v>
      </c>
      <c r="I470" s="11" t="b">
        <f>FALSE()</f>
        <v>0</v>
      </c>
      <c r="J470" s="24">
        <v>0</v>
      </c>
      <c r="K470" s="24">
        <v>0</v>
      </c>
      <c r="L470" s="2" t="s">
        <v>10</v>
      </c>
      <c r="M470" t="str">
        <f>VLOOKUP(Table18[[#This Row],[No.]],N:O,2,FALSE)</f>
        <v>Power Supply Unit-M</v>
      </c>
      <c r="N470" t="s">
        <v>37116</v>
      </c>
      <c r="O470" t="s">
        <v>37117</v>
      </c>
      <c r="P470">
        <v>7</v>
      </c>
      <c r="Q470">
        <v>7</v>
      </c>
      <c r="R470">
        <v>7</v>
      </c>
      <c r="S470">
        <v>0</v>
      </c>
      <c r="T470" t="s">
        <v>35778</v>
      </c>
      <c r="U470" t="s">
        <v>7105</v>
      </c>
      <c r="V470" t="s">
        <v>7105</v>
      </c>
      <c r="W470" t="s">
        <v>7105</v>
      </c>
      <c r="X470" s="4">
        <v>35000</v>
      </c>
      <c r="Y470">
        <v>0</v>
      </c>
      <c r="Z470">
        <v>0</v>
      </c>
      <c r="AB470" t="s">
        <v>37118</v>
      </c>
      <c r="AF470" t="str">
        <f t="shared" si="7"/>
        <v>Power Supply Unit-M</v>
      </c>
    </row>
    <row r="471" spans="1:32" x14ac:dyDescent="0.35">
      <c r="A471" s="2" t="s">
        <v>37043</v>
      </c>
      <c r="B471" s="2" t="s">
        <v>37044</v>
      </c>
      <c r="C471" s="23">
        <v>0</v>
      </c>
      <c r="D471" s="11" t="b">
        <f>FALSE()</f>
        <v>0</v>
      </c>
      <c r="E471" s="11" t="b">
        <f>FALSE()</f>
        <v>0</v>
      </c>
      <c r="F471" s="2" t="s">
        <v>10</v>
      </c>
      <c r="G471" s="2" t="s">
        <v>10</v>
      </c>
      <c r="H471" s="2" t="s">
        <v>35778</v>
      </c>
      <c r="I471" s="11" t="b">
        <f>TRUE()</f>
        <v>1</v>
      </c>
      <c r="J471" s="24">
        <v>0</v>
      </c>
      <c r="K471" s="24">
        <v>0</v>
      </c>
      <c r="L471" s="2" t="s">
        <v>10</v>
      </c>
      <c r="M471" t="str">
        <f>VLOOKUP(Table18[[#This Row],[No.]],N:O,2,FALSE)</f>
        <v>Analog Truck Lines (8 per card</v>
      </c>
      <c r="N471" t="s">
        <v>37119</v>
      </c>
      <c r="O471" t="s">
        <v>37120</v>
      </c>
      <c r="P471">
        <v>1</v>
      </c>
      <c r="Q471">
        <v>1</v>
      </c>
      <c r="R471">
        <v>1</v>
      </c>
      <c r="S471">
        <v>1</v>
      </c>
      <c r="T471" t="s">
        <v>35842</v>
      </c>
      <c r="U471" t="s">
        <v>7105</v>
      </c>
      <c r="V471" t="s">
        <v>7105</v>
      </c>
      <c r="W471" t="s">
        <v>7105</v>
      </c>
      <c r="X471">
        <v>0</v>
      </c>
      <c r="Y471">
        <v>0</v>
      </c>
      <c r="Z471">
        <v>0</v>
      </c>
      <c r="AB471" t="s">
        <v>37121</v>
      </c>
      <c r="AF471" t="str">
        <f t="shared" si="7"/>
        <v>Analog Truck Lines (8 per card</v>
      </c>
    </row>
    <row r="472" spans="1:32" x14ac:dyDescent="0.35">
      <c r="A472" s="2" t="s">
        <v>37046</v>
      </c>
      <c r="B472" s="2" t="s">
        <v>37047</v>
      </c>
      <c r="C472" s="23">
        <v>0</v>
      </c>
      <c r="D472" s="11" t="b">
        <f>FALSE()</f>
        <v>0</v>
      </c>
      <c r="E472" s="11" t="b">
        <f>FALSE()</f>
        <v>0</v>
      </c>
      <c r="F472" s="2" t="s">
        <v>10</v>
      </c>
      <c r="G472" s="2" t="s">
        <v>10</v>
      </c>
      <c r="H472" s="2" t="s">
        <v>35778</v>
      </c>
      <c r="I472" s="11" t="b">
        <f>TRUE()</f>
        <v>1</v>
      </c>
      <c r="J472" s="24">
        <v>0</v>
      </c>
      <c r="K472" s="24">
        <v>0</v>
      </c>
      <c r="L472" s="2" t="s">
        <v>10</v>
      </c>
      <c r="M472" t="str">
        <f>VLOOKUP(Table18[[#This Row],[No.]],N:O,2,FALSE)</f>
        <v>Hybrid Card (8 per card)</v>
      </c>
      <c r="N472" t="s">
        <v>37122</v>
      </c>
      <c r="O472" t="s">
        <v>37123</v>
      </c>
      <c r="P472">
        <v>0</v>
      </c>
      <c r="Q472">
        <v>0</v>
      </c>
      <c r="R472">
        <v>0</v>
      </c>
      <c r="S472">
        <v>6</v>
      </c>
      <c r="T472" t="s">
        <v>35778</v>
      </c>
      <c r="U472" t="s">
        <v>7105</v>
      </c>
      <c r="V472" t="s">
        <v>7105</v>
      </c>
      <c r="W472" t="s">
        <v>7105</v>
      </c>
      <c r="X472" s="4">
        <v>107000</v>
      </c>
      <c r="Y472">
        <v>0</v>
      </c>
      <c r="Z472">
        <v>0</v>
      </c>
      <c r="AB472" t="s">
        <v>37124</v>
      </c>
      <c r="AF472" t="str">
        <f t="shared" si="7"/>
        <v>Hybrid Card (8 per card)</v>
      </c>
    </row>
    <row r="473" spans="1:32" x14ac:dyDescent="0.35">
      <c r="A473" s="2" t="s">
        <v>37049</v>
      </c>
      <c r="B473" s="2" t="s">
        <v>37050</v>
      </c>
      <c r="C473" s="23">
        <v>0</v>
      </c>
      <c r="D473" s="11" t="b">
        <f>FALSE()</f>
        <v>0</v>
      </c>
      <c r="E473" s="11" t="b">
        <f>FALSE()</f>
        <v>0</v>
      </c>
      <c r="F473" s="2" t="s">
        <v>10</v>
      </c>
      <c r="G473" s="2" t="s">
        <v>10</v>
      </c>
      <c r="H473" s="2" t="s">
        <v>35778</v>
      </c>
      <c r="I473" s="11" t="b">
        <f>TRUE()</f>
        <v>1</v>
      </c>
      <c r="J473" s="24">
        <v>0</v>
      </c>
      <c r="K473" s="24">
        <v>0</v>
      </c>
      <c r="L473" s="2" t="s">
        <v>10</v>
      </c>
      <c r="M473" t="str">
        <f>VLOOKUP(Table18[[#This Row],[No.]],N:O,2,FALSE)</f>
        <v>Digital Hybrid Card -16 per ca</v>
      </c>
      <c r="N473" t="s">
        <v>37125</v>
      </c>
      <c r="O473" t="s">
        <v>37126</v>
      </c>
      <c r="P473">
        <v>3</v>
      </c>
      <c r="Q473">
        <v>3</v>
      </c>
      <c r="R473">
        <v>3</v>
      </c>
      <c r="S473">
        <v>0</v>
      </c>
      <c r="T473" t="s">
        <v>35778</v>
      </c>
      <c r="U473" t="s">
        <v>7105</v>
      </c>
      <c r="V473" t="s">
        <v>7105</v>
      </c>
      <c r="W473" t="s">
        <v>7105</v>
      </c>
      <c r="X473" s="4">
        <v>3300</v>
      </c>
      <c r="Y473">
        <v>0</v>
      </c>
      <c r="Z473">
        <v>0</v>
      </c>
      <c r="AB473" t="s">
        <v>37127</v>
      </c>
      <c r="AF473" t="str">
        <f t="shared" si="7"/>
        <v>Digital Hybrid Card -16 per ca</v>
      </c>
    </row>
    <row r="474" spans="1:32" x14ac:dyDescent="0.35">
      <c r="A474" s="2" t="s">
        <v>37052</v>
      </c>
      <c r="B474" s="2" t="s">
        <v>37053</v>
      </c>
      <c r="C474" s="23">
        <v>0</v>
      </c>
      <c r="D474" s="11" t="b">
        <f>FALSE()</f>
        <v>0</v>
      </c>
      <c r="E474" s="11" t="b">
        <f>FALSE()</f>
        <v>0</v>
      </c>
      <c r="F474" s="2" t="s">
        <v>10</v>
      </c>
      <c r="G474" s="2" t="s">
        <v>10</v>
      </c>
      <c r="H474" s="2" t="s">
        <v>35778</v>
      </c>
      <c r="I474" s="11" t="b">
        <f>TRUE()</f>
        <v>1</v>
      </c>
      <c r="J474" s="24">
        <v>0</v>
      </c>
      <c r="K474" s="24">
        <v>0</v>
      </c>
      <c r="L474" s="2" t="s">
        <v>10</v>
      </c>
      <c r="M474" t="str">
        <f>VLOOKUP(Table18[[#This Row],[No.]],N:O,2,FALSE)</f>
        <v>DSP 16 (4 ip truck 8 ip pt ex</v>
      </c>
      <c r="N474" t="s">
        <v>37128</v>
      </c>
      <c r="O474" t="s">
        <v>37129</v>
      </c>
      <c r="P474">
        <v>8</v>
      </c>
      <c r="Q474">
        <v>8</v>
      </c>
      <c r="R474">
        <v>8</v>
      </c>
      <c r="S474">
        <v>3</v>
      </c>
      <c r="T474" t="s">
        <v>35778</v>
      </c>
      <c r="U474" t="s">
        <v>7105</v>
      </c>
      <c r="V474" t="s">
        <v>7105</v>
      </c>
      <c r="W474" t="s">
        <v>7105</v>
      </c>
      <c r="X474">
        <v>884</v>
      </c>
      <c r="Y474">
        <v>0</v>
      </c>
      <c r="Z474">
        <v>0</v>
      </c>
      <c r="AB474" t="s">
        <v>37130</v>
      </c>
      <c r="AF474" t="str">
        <f t="shared" si="7"/>
        <v>DSP 16 (4 ip truck 8 ip pt ex</v>
      </c>
    </row>
    <row r="475" spans="1:32" x14ac:dyDescent="0.35">
      <c r="A475" s="2" t="s">
        <v>37055</v>
      </c>
      <c r="B475" s="2" t="s">
        <v>37056</v>
      </c>
      <c r="C475" s="23">
        <v>0</v>
      </c>
      <c r="D475" s="11" t="b">
        <f>FALSE()</f>
        <v>0</v>
      </c>
      <c r="E475" s="11" t="b">
        <f>FALSE()</f>
        <v>0</v>
      </c>
      <c r="F475" s="2" t="s">
        <v>10</v>
      </c>
      <c r="G475" s="2" t="s">
        <v>10</v>
      </c>
      <c r="H475" s="2" t="s">
        <v>35778</v>
      </c>
      <c r="I475" s="11" t="b">
        <f>TRUE()</f>
        <v>1</v>
      </c>
      <c r="J475" s="24">
        <v>0</v>
      </c>
      <c r="K475" s="24">
        <v>0</v>
      </c>
      <c r="L475" s="2" t="s">
        <v>10</v>
      </c>
      <c r="M475" t="str">
        <f>VLOOKUP(Table18[[#This Row],[No.]],N:O,2,FALSE)</f>
        <v>IP Phones kx-nt321</v>
      </c>
      <c r="N475" t="s">
        <v>37131</v>
      </c>
      <c r="O475" t="s">
        <v>37132</v>
      </c>
      <c r="P475">
        <v>0</v>
      </c>
      <c r="Q475">
        <v>0</v>
      </c>
      <c r="R475">
        <v>0</v>
      </c>
      <c r="S475">
        <v>0</v>
      </c>
      <c r="T475" t="s">
        <v>35778</v>
      </c>
      <c r="U475" t="s">
        <v>7105</v>
      </c>
      <c r="V475" t="s">
        <v>7105</v>
      </c>
      <c r="W475" t="s">
        <v>7133</v>
      </c>
      <c r="X475">
        <v>0</v>
      </c>
      <c r="Y475">
        <v>0</v>
      </c>
      <c r="Z475">
        <v>0</v>
      </c>
      <c r="AB475" t="s">
        <v>37133</v>
      </c>
      <c r="AF475" t="str">
        <f t="shared" si="7"/>
        <v>IP Phones kx-nt321</v>
      </c>
    </row>
    <row r="476" spans="1:32" x14ac:dyDescent="0.35">
      <c r="A476" s="2" t="s">
        <v>37058</v>
      </c>
      <c r="B476" s="2" t="s">
        <v>37059</v>
      </c>
      <c r="C476" s="23">
        <v>0</v>
      </c>
      <c r="D476" s="11" t="b">
        <f>FALSE()</f>
        <v>0</v>
      </c>
      <c r="E476" s="11" t="b">
        <f>FALSE()</f>
        <v>0</v>
      </c>
      <c r="F476" s="2" t="s">
        <v>10</v>
      </c>
      <c r="G476" s="2" t="s">
        <v>10</v>
      </c>
      <c r="H476" s="2" t="s">
        <v>35778</v>
      </c>
      <c r="I476" s="11" t="b">
        <f>TRUE()</f>
        <v>1</v>
      </c>
      <c r="J476" s="24">
        <v>0</v>
      </c>
      <c r="K476" s="24">
        <v>0</v>
      </c>
      <c r="L476" s="2" t="s">
        <v>10</v>
      </c>
      <c r="M476" t="str">
        <f>VLOOKUP(Table18[[#This Row],[No.]],N:O,2,FALSE)</f>
        <v>sTD DIGITAL pHONE kx-t7665</v>
      </c>
      <c r="N476" t="s">
        <v>37134</v>
      </c>
      <c r="O476" t="s">
        <v>37135</v>
      </c>
      <c r="P476">
        <v>14</v>
      </c>
      <c r="Q476">
        <v>14</v>
      </c>
      <c r="R476">
        <v>14</v>
      </c>
      <c r="S476">
        <v>3</v>
      </c>
      <c r="T476" t="s">
        <v>35778</v>
      </c>
      <c r="U476" t="s">
        <v>7105</v>
      </c>
      <c r="V476" t="s">
        <v>7105</v>
      </c>
      <c r="W476" t="s">
        <v>7105</v>
      </c>
      <c r="X476" s="4">
        <v>8600</v>
      </c>
      <c r="Y476">
        <v>0</v>
      </c>
      <c r="Z476">
        <v>0</v>
      </c>
      <c r="AB476" t="s">
        <v>37136</v>
      </c>
      <c r="AF476" t="str">
        <f t="shared" si="7"/>
        <v>sTD DIGITAL pHONE kx-t7665</v>
      </c>
    </row>
    <row r="477" spans="1:32" x14ac:dyDescent="0.35">
      <c r="A477" s="2" t="s">
        <v>37061</v>
      </c>
      <c r="B477" s="2" t="s">
        <v>37062</v>
      </c>
      <c r="C477" s="23">
        <v>0</v>
      </c>
      <c r="D477" s="11" t="b">
        <f>FALSE()</f>
        <v>0</v>
      </c>
      <c r="E477" s="11" t="b">
        <f>FALSE()</f>
        <v>0</v>
      </c>
      <c r="F477" s="2" t="s">
        <v>10</v>
      </c>
      <c r="G477" s="2" t="s">
        <v>10</v>
      </c>
      <c r="H477" s="2" t="s">
        <v>35778</v>
      </c>
      <c r="I477" s="11" t="b">
        <f>TRUE()</f>
        <v>1</v>
      </c>
      <c r="J477" s="24">
        <v>0</v>
      </c>
      <c r="K477" s="24">
        <v>0</v>
      </c>
      <c r="L477" s="2" t="s">
        <v>10</v>
      </c>
      <c r="M477" t="str">
        <f>VLOOKUP(Table18[[#This Row],[No.]],N:O,2,FALSE)</f>
        <v>Amphenol Connectors</v>
      </c>
      <c r="N477" t="s">
        <v>37137</v>
      </c>
      <c r="O477" t="s">
        <v>37138</v>
      </c>
      <c r="P477">
        <v>2</v>
      </c>
      <c r="Q477">
        <v>2</v>
      </c>
      <c r="R477">
        <v>2</v>
      </c>
      <c r="S477">
        <v>2</v>
      </c>
      <c r="T477" t="s">
        <v>35778</v>
      </c>
      <c r="U477" t="s">
        <v>7105</v>
      </c>
      <c r="V477" t="s">
        <v>7105</v>
      </c>
      <c r="W477" t="s">
        <v>7105</v>
      </c>
      <c r="X477">
        <v>0</v>
      </c>
      <c r="Y477">
        <v>0</v>
      </c>
      <c r="Z477">
        <v>0</v>
      </c>
      <c r="AB477" t="s">
        <v>37139</v>
      </c>
      <c r="AF477" t="str">
        <f t="shared" si="7"/>
        <v>Amphenol Connectors</v>
      </c>
    </row>
    <row r="478" spans="1:32" x14ac:dyDescent="0.35">
      <c r="A478" s="2" t="s">
        <v>37064</v>
      </c>
      <c r="B478" s="2" t="s">
        <v>37065</v>
      </c>
      <c r="C478" s="23">
        <v>0</v>
      </c>
      <c r="D478" s="11" t="b">
        <f>FALSE()</f>
        <v>0</v>
      </c>
      <c r="E478" s="11" t="b">
        <f>FALSE()</f>
        <v>0</v>
      </c>
      <c r="F478" s="2" t="s">
        <v>10</v>
      </c>
      <c r="G478" s="2" t="s">
        <v>10</v>
      </c>
      <c r="H478" s="2" t="s">
        <v>35778</v>
      </c>
      <c r="I478" s="11" t="b">
        <f>TRUE()</f>
        <v>1</v>
      </c>
      <c r="J478" s="24">
        <v>0</v>
      </c>
      <c r="K478" s="24">
        <v>0</v>
      </c>
      <c r="L478" s="2" t="s">
        <v>10</v>
      </c>
      <c r="M478" t="str">
        <f>VLOOKUP(Table18[[#This Row],[No.]],N:O,2,FALSE)</f>
        <v>Operator/Executive phone DT343</v>
      </c>
      <c r="N478" t="s">
        <v>37140</v>
      </c>
      <c r="O478" t="s">
        <v>36730</v>
      </c>
      <c r="P478">
        <v>0</v>
      </c>
      <c r="Q478">
        <v>0</v>
      </c>
      <c r="R478">
        <v>0</v>
      </c>
      <c r="S478">
        <v>0</v>
      </c>
      <c r="T478" t="s">
        <v>35778</v>
      </c>
      <c r="U478" t="s">
        <v>7105</v>
      </c>
      <c r="V478" t="s">
        <v>7105</v>
      </c>
      <c r="W478" t="s">
        <v>7133</v>
      </c>
      <c r="X478">
        <v>0</v>
      </c>
      <c r="Y478">
        <v>0</v>
      </c>
      <c r="Z478">
        <v>0</v>
      </c>
      <c r="AB478" t="s">
        <v>36731</v>
      </c>
      <c r="AF478" t="str">
        <f t="shared" si="7"/>
        <v>Operator/Executive phone DT343</v>
      </c>
    </row>
    <row r="479" spans="1:32" x14ac:dyDescent="0.35">
      <c r="A479" s="2" t="s">
        <v>37067</v>
      </c>
      <c r="B479" s="2" t="s">
        <v>37068</v>
      </c>
      <c r="C479" s="23">
        <v>0</v>
      </c>
      <c r="D479" s="11" t="b">
        <f>FALSE()</f>
        <v>0</v>
      </c>
      <c r="E479" s="11" t="b">
        <f>FALSE()</f>
        <v>0</v>
      </c>
      <c r="F479" s="2" t="s">
        <v>10</v>
      </c>
      <c r="G479" s="2" t="s">
        <v>10</v>
      </c>
      <c r="H479" s="2" t="s">
        <v>35778</v>
      </c>
      <c r="I479" s="11" t="b">
        <f>TRUE()</f>
        <v>1</v>
      </c>
      <c r="J479" s="24">
        <v>0</v>
      </c>
      <c r="K479" s="24">
        <v>0</v>
      </c>
      <c r="L479" s="2" t="s">
        <v>10</v>
      </c>
      <c r="M479" t="str">
        <f>VLOOKUP(Table18[[#This Row],[No.]],N:O,2,FALSE)</f>
        <v>DSS Console KX-DT390</v>
      </c>
      <c r="N479" t="s">
        <v>37141</v>
      </c>
      <c r="O479" t="s">
        <v>36733</v>
      </c>
      <c r="P479">
        <v>0</v>
      </c>
      <c r="Q479">
        <v>0</v>
      </c>
      <c r="R479">
        <v>0</v>
      </c>
      <c r="S479">
        <v>0</v>
      </c>
      <c r="T479" t="s">
        <v>35778</v>
      </c>
      <c r="U479" t="s">
        <v>7105</v>
      </c>
      <c r="V479" t="s">
        <v>7105</v>
      </c>
      <c r="W479" t="s">
        <v>7133</v>
      </c>
      <c r="X479">
        <v>0</v>
      </c>
      <c r="Y479">
        <v>0</v>
      </c>
      <c r="Z479">
        <v>0</v>
      </c>
      <c r="AB479" t="s">
        <v>36734</v>
      </c>
      <c r="AF479" t="str">
        <f t="shared" si="7"/>
        <v>DSS Console KX-DT390</v>
      </c>
    </row>
    <row r="480" spans="1:32" x14ac:dyDescent="0.35">
      <c r="A480" s="2" t="s">
        <v>37070</v>
      </c>
      <c r="B480" s="2" t="s">
        <v>37071</v>
      </c>
      <c r="C480" s="23">
        <v>0</v>
      </c>
      <c r="D480" s="11" t="b">
        <f>FALSE()</f>
        <v>0</v>
      </c>
      <c r="E480" s="11" t="b">
        <f>FALSE()</f>
        <v>0</v>
      </c>
      <c r="F480" s="2" t="s">
        <v>10</v>
      </c>
      <c r="G480" s="2" t="s">
        <v>10</v>
      </c>
      <c r="H480" s="2" t="s">
        <v>36119</v>
      </c>
      <c r="I480" s="11" t="b">
        <f>TRUE()</f>
        <v>1</v>
      </c>
      <c r="J480" s="24">
        <v>0</v>
      </c>
      <c r="K480" s="24">
        <v>0</v>
      </c>
      <c r="L480" s="2" t="s">
        <v>10</v>
      </c>
      <c r="M480" t="str">
        <f>VLOOKUP(Table18[[#This Row],[No.]],N:O,2,FALSE)</f>
        <v>100 pairs discase</v>
      </c>
      <c r="N480" t="s">
        <v>37142</v>
      </c>
      <c r="O480" t="s">
        <v>36738</v>
      </c>
      <c r="P480">
        <v>0</v>
      </c>
      <c r="Q480">
        <v>0</v>
      </c>
      <c r="R480">
        <v>0</v>
      </c>
      <c r="S480">
        <v>0</v>
      </c>
      <c r="T480" t="s">
        <v>35778</v>
      </c>
      <c r="U480" t="s">
        <v>7105</v>
      </c>
      <c r="V480" t="s">
        <v>7105</v>
      </c>
      <c r="W480" t="s">
        <v>7133</v>
      </c>
      <c r="X480">
        <v>0</v>
      </c>
      <c r="Y480">
        <v>0</v>
      </c>
      <c r="Z480">
        <v>0</v>
      </c>
      <c r="AB480" t="s">
        <v>37143</v>
      </c>
      <c r="AF480" t="str">
        <f t="shared" si="7"/>
        <v>100 pairs discase</v>
      </c>
    </row>
    <row r="481" spans="1:32" x14ac:dyDescent="0.35">
      <c r="A481" s="2" t="s">
        <v>37073</v>
      </c>
      <c r="B481" s="2" t="s">
        <v>37074</v>
      </c>
      <c r="C481" s="23">
        <v>432</v>
      </c>
      <c r="D481" s="11" t="b">
        <f>FALSE()</f>
        <v>0</v>
      </c>
      <c r="E481" s="11" t="b">
        <f>FALSE()</f>
        <v>0</v>
      </c>
      <c r="F481" s="2" t="s">
        <v>10</v>
      </c>
      <c r="G481" s="2" t="s">
        <v>10</v>
      </c>
      <c r="H481" s="2" t="s">
        <v>35778</v>
      </c>
      <c r="I481" s="11" t="b">
        <f>FALSE()</f>
        <v>0</v>
      </c>
      <c r="J481" s="24">
        <v>102</v>
      </c>
      <c r="K481" s="24">
        <v>0</v>
      </c>
      <c r="L481" s="2" t="s">
        <v>10</v>
      </c>
      <c r="M481" t="str">
        <f>VLOOKUP(Table18[[#This Row],[No.]],N:O,2,FALSE)</f>
        <v>pvc Trucking 50x50</v>
      </c>
      <c r="N481" t="s">
        <v>37144</v>
      </c>
      <c r="O481" t="s">
        <v>36741</v>
      </c>
      <c r="P481">
        <v>0</v>
      </c>
      <c r="Q481">
        <v>0</v>
      </c>
      <c r="R481">
        <v>0</v>
      </c>
      <c r="S481">
        <v>0</v>
      </c>
      <c r="T481" t="s">
        <v>35778</v>
      </c>
      <c r="U481" t="s">
        <v>7105</v>
      </c>
      <c r="V481" t="s">
        <v>7105</v>
      </c>
      <c r="W481" t="s">
        <v>7105</v>
      </c>
      <c r="X481">
        <v>0</v>
      </c>
      <c r="Y481">
        <v>0</v>
      </c>
      <c r="Z481">
        <v>0</v>
      </c>
      <c r="AB481" t="s">
        <v>37145</v>
      </c>
      <c r="AF481" t="str">
        <f t="shared" si="7"/>
        <v>pvc Trucking 50x50</v>
      </c>
    </row>
    <row r="482" spans="1:32" x14ac:dyDescent="0.35">
      <c r="A482" s="2" t="s">
        <v>37076</v>
      </c>
      <c r="B482" s="2" t="s">
        <v>37077</v>
      </c>
      <c r="C482" s="23">
        <v>0</v>
      </c>
      <c r="D482" s="11" t="b">
        <f>FALSE()</f>
        <v>0</v>
      </c>
      <c r="E482" s="11" t="b">
        <f>FALSE()</f>
        <v>0</v>
      </c>
      <c r="F482" s="2" t="s">
        <v>10</v>
      </c>
      <c r="G482" s="2" t="s">
        <v>10</v>
      </c>
      <c r="H482" s="2" t="s">
        <v>35778</v>
      </c>
      <c r="I482" s="11" t="b">
        <f>TRUE()</f>
        <v>1</v>
      </c>
      <c r="J482" s="24">
        <v>0</v>
      </c>
      <c r="K482" s="24">
        <v>0</v>
      </c>
      <c r="L482" s="2" t="s">
        <v>10</v>
      </c>
      <c r="M482" t="str">
        <f>VLOOKUP(Table18[[#This Row],[No.]],N:O,2,FALSE)</f>
        <v>CDMA Black Box</v>
      </c>
      <c r="N482" t="s">
        <v>37146</v>
      </c>
      <c r="O482" t="s">
        <v>36744</v>
      </c>
      <c r="P482">
        <v>2</v>
      </c>
      <c r="Q482">
        <v>2</v>
      </c>
      <c r="R482">
        <v>2</v>
      </c>
      <c r="S482">
        <v>0</v>
      </c>
      <c r="T482" t="s">
        <v>35778</v>
      </c>
      <c r="U482" t="s">
        <v>7105</v>
      </c>
      <c r="V482" t="s">
        <v>7105</v>
      </c>
      <c r="W482" t="s">
        <v>7105</v>
      </c>
      <c r="X482" s="4">
        <v>5295</v>
      </c>
      <c r="Y482">
        <v>0</v>
      </c>
      <c r="Z482">
        <v>0</v>
      </c>
      <c r="AB482" t="s">
        <v>37147</v>
      </c>
      <c r="AF482" t="str">
        <f t="shared" si="7"/>
        <v>CDMA Black Box</v>
      </c>
    </row>
    <row r="483" spans="1:32" x14ac:dyDescent="0.35">
      <c r="A483" s="2" t="s">
        <v>37079</v>
      </c>
      <c r="B483" s="2" t="s">
        <v>37080</v>
      </c>
      <c r="C483" s="23">
        <v>0</v>
      </c>
      <c r="D483" s="11" t="b">
        <f>FALSE()</f>
        <v>0</v>
      </c>
      <c r="E483" s="11" t="b">
        <f>FALSE()</f>
        <v>0</v>
      </c>
      <c r="F483" s="2" t="s">
        <v>10</v>
      </c>
      <c r="G483" s="2" t="s">
        <v>10</v>
      </c>
      <c r="H483" s="2" t="s">
        <v>35778</v>
      </c>
      <c r="I483" s="11" t="b">
        <f>TRUE()</f>
        <v>1</v>
      </c>
      <c r="J483" s="24">
        <v>0</v>
      </c>
      <c r="K483" s="24">
        <v>0</v>
      </c>
      <c r="L483" s="2" t="s">
        <v>10</v>
      </c>
      <c r="M483" t="str">
        <f>VLOOKUP(Table18[[#This Row],[No.]],N:O,2,FALSE)</f>
        <v>Earthing</v>
      </c>
      <c r="N483" t="s">
        <v>37148</v>
      </c>
      <c r="O483" t="s">
        <v>36775</v>
      </c>
      <c r="P483">
        <v>14</v>
      </c>
      <c r="Q483">
        <v>14</v>
      </c>
      <c r="R483">
        <v>14</v>
      </c>
      <c r="S483">
        <v>4</v>
      </c>
      <c r="T483" t="s">
        <v>35778</v>
      </c>
      <c r="U483" t="s">
        <v>7105</v>
      </c>
      <c r="V483" t="s">
        <v>7105</v>
      </c>
      <c r="W483" t="s">
        <v>7105</v>
      </c>
      <c r="X483" s="4">
        <v>25540</v>
      </c>
      <c r="Y483">
        <v>0</v>
      </c>
      <c r="Z483">
        <v>0</v>
      </c>
      <c r="AB483" t="s">
        <v>37149</v>
      </c>
      <c r="AF483" t="str">
        <f t="shared" si="7"/>
        <v>Earthing</v>
      </c>
    </row>
    <row r="484" spans="1:32" x14ac:dyDescent="0.35">
      <c r="A484" s="2" t="s">
        <v>37082</v>
      </c>
      <c r="B484" s="2" t="s">
        <v>37083</v>
      </c>
      <c r="C484" s="23">
        <v>23</v>
      </c>
      <c r="D484" s="11" t="b">
        <f>FALSE()</f>
        <v>0</v>
      </c>
      <c r="E484" s="11" t="b">
        <f>FALSE()</f>
        <v>0</v>
      </c>
      <c r="F484" s="2" t="s">
        <v>10</v>
      </c>
      <c r="G484" s="2" t="s">
        <v>10</v>
      </c>
      <c r="H484" s="2" t="s">
        <v>35778</v>
      </c>
      <c r="I484" s="11" t="b">
        <f>FALSE()</f>
        <v>0</v>
      </c>
      <c r="J484" s="24">
        <v>11000</v>
      </c>
      <c r="K484" s="24">
        <v>0</v>
      </c>
      <c r="L484" s="2" t="s">
        <v>10</v>
      </c>
      <c r="M484" t="str">
        <f>VLOOKUP(Table18[[#This Row],[No.]],N:O,2,FALSE)</f>
        <v>Cisco 24 Port Switch (SLM2024)</v>
      </c>
      <c r="N484" t="s">
        <v>37150</v>
      </c>
      <c r="O484" t="s">
        <v>36791</v>
      </c>
      <c r="P484">
        <v>0</v>
      </c>
      <c r="Q484">
        <v>0</v>
      </c>
      <c r="R484">
        <v>0</v>
      </c>
      <c r="S484">
        <v>1</v>
      </c>
      <c r="T484" t="s">
        <v>35778</v>
      </c>
      <c r="U484" t="s">
        <v>7105</v>
      </c>
      <c r="V484" t="s">
        <v>7105</v>
      </c>
      <c r="W484" t="s">
        <v>7133</v>
      </c>
      <c r="X484">
        <v>0</v>
      </c>
      <c r="Y484">
        <v>0</v>
      </c>
      <c r="Z484">
        <v>0</v>
      </c>
      <c r="AB484" t="s">
        <v>36792</v>
      </c>
      <c r="AF484" t="str">
        <f t="shared" si="7"/>
        <v>Cisco 24 Port Switch (SLM2024)</v>
      </c>
    </row>
    <row r="485" spans="1:32" x14ac:dyDescent="0.35">
      <c r="A485" s="2" t="s">
        <v>37085</v>
      </c>
      <c r="B485" s="2" t="s">
        <v>37086</v>
      </c>
      <c r="C485" s="23">
        <v>544</v>
      </c>
      <c r="D485" s="11" t="b">
        <f>FALSE()</f>
        <v>0</v>
      </c>
      <c r="E485" s="11" t="b">
        <f>FALSE()</f>
        <v>0</v>
      </c>
      <c r="F485" s="2" t="s">
        <v>10</v>
      </c>
      <c r="G485" s="2" t="s">
        <v>10</v>
      </c>
      <c r="H485" s="2" t="s">
        <v>35778</v>
      </c>
      <c r="I485" s="11" t="b">
        <f>FALSE()</f>
        <v>0</v>
      </c>
      <c r="J485" s="24">
        <v>1600</v>
      </c>
      <c r="K485" s="24">
        <v>0</v>
      </c>
      <c r="L485" s="2" t="s">
        <v>10</v>
      </c>
      <c r="M485" t="str">
        <f>VLOOKUP(Table18[[#This Row],[No.]],N:O,2,FALSE)</f>
        <v>Metal Trunking Double Compartm</v>
      </c>
      <c r="N485" t="s">
        <v>37151</v>
      </c>
      <c r="O485" t="s">
        <v>36796</v>
      </c>
      <c r="P485">
        <v>20</v>
      </c>
      <c r="Q485">
        <v>20</v>
      </c>
      <c r="R485">
        <v>20</v>
      </c>
      <c r="S485">
        <v>6</v>
      </c>
      <c r="T485" t="s">
        <v>35778</v>
      </c>
      <c r="U485" t="s">
        <v>7105</v>
      </c>
      <c r="V485" t="s">
        <v>7105</v>
      </c>
      <c r="W485" t="s">
        <v>7105</v>
      </c>
      <c r="X485" s="4">
        <v>72400</v>
      </c>
      <c r="Y485">
        <v>0</v>
      </c>
      <c r="Z485">
        <v>0</v>
      </c>
      <c r="AB485" t="s">
        <v>36797</v>
      </c>
      <c r="AF485" t="str">
        <f t="shared" si="7"/>
        <v>Metal Trunking Double Compartm</v>
      </c>
    </row>
    <row r="486" spans="1:32" x14ac:dyDescent="0.35">
      <c r="A486" s="2" t="s">
        <v>37088</v>
      </c>
      <c r="B486" s="2" t="s">
        <v>37089</v>
      </c>
      <c r="C486" s="23">
        <v>673</v>
      </c>
      <c r="D486" s="11" t="b">
        <f>FALSE()</f>
        <v>0</v>
      </c>
      <c r="E486" s="11" t="b">
        <f>FALSE()</f>
        <v>0</v>
      </c>
      <c r="F486" s="2" t="s">
        <v>10</v>
      </c>
      <c r="G486" s="2" t="s">
        <v>10</v>
      </c>
      <c r="H486" s="2" t="s">
        <v>35778</v>
      </c>
      <c r="I486" s="11" t="b">
        <f>FALSE()</f>
        <v>0</v>
      </c>
      <c r="J486" s="24">
        <v>500</v>
      </c>
      <c r="K486" s="24">
        <v>0</v>
      </c>
      <c r="L486" s="2" t="s">
        <v>10</v>
      </c>
      <c r="M486" t="str">
        <f>VLOOKUP(Table18[[#This Row],[No.]],N:O,2,FALSE)</f>
        <v>Siemon Cat 6 Double Phs Plate</v>
      </c>
      <c r="N486" t="s">
        <v>37152</v>
      </c>
      <c r="O486" t="s">
        <v>36802</v>
      </c>
      <c r="P486">
        <v>5</v>
      </c>
      <c r="Q486">
        <v>5</v>
      </c>
      <c r="R486">
        <v>5</v>
      </c>
      <c r="S486">
        <v>3</v>
      </c>
      <c r="T486" t="s">
        <v>35778</v>
      </c>
      <c r="U486" t="s">
        <v>7105</v>
      </c>
      <c r="V486" t="s">
        <v>7105</v>
      </c>
      <c r="W486" t="s">
        <v>7105</v>
      </c>
      <c r="X486" s="4">
        <v>192700</v>
      </c>
      <c r="Y486">
        <v>0</v>
      </c>
      <c r="Z486">
        <v>0</v>
      </c>
      <c r="AB486" t="s">
        <v>36803</v>
      </c>
      <c r="AF486" t="str">
        <f t="shared" si="7"/>
        <v>Siemon Cat 6 Double Phs Plate</v>
      </c>
    </row>
    <row r="487" spans="1:32" x14ac:dyDescent="0.35">
      <c r="A487" s="2" t="s">
        <v>37091</v>
      </c>
      <c r="B487" s="2" t="s">
        <v>37092</v>
      </c>
      <c r="C487" s="23">
        <v>10</v>
      </c>
      <c r="D487" s="11" t="b">
        <f>FALSE()</f>
        <v>0</v>
      </c>
      <c r="E487" s="11" t="b">
        <f>FALSE()</f>
        <v>0</v>
      </c>
      <c r="F487" s="2" t="s">
        <v>10</v>
      </c>
      <c r="G487" s="2" t="s">
        <v>10</v>
      </c>
      <c r="H487" s="2" t="s">
        <v>35778</v>
      </c>
      <c r="I487" s="11" t="b">
        <f>FALSE()</f>
        <v>0</v>
      </c>
      <c r="J487" s="24">
        <v>0</v>
      </c>
      <c r="K487" s="24">
        <v>0</v>
      </c>
      <c r="L487" s="2" t="s">
        <v>10</v>
      </c>
      <c r="M487" t="str">
        <f>VLOOKUP(Table18[[#This Row],[No.]],N:O,2,FALSE)</f>
        <v>Siemon Cat 6 1M Patch Cords</v>
      </c>
      <c r="N487" t="s">
        <v>37153</v>
      </c>
      <c r="O487" t="s">
        <v>36822</v>
      </c>
      <c r="P487">
        <v>27</v>
      </c>
      <c r="Q487">
        <v>27</v>
      </c>
      <c r="R487">
        <v>27</v>
      </c>
      <c r="S487">
        <v>0</v>
      </c>
      <c r="T487" t="s">
        <v>35778</v>
      </c>
      <c r="U487" t="s">
        <v>7105</v>
      </c>
      <c r="V487" t="s">
        <v>7105</v>
      </c>
      <c r="W487" t="s">
        <v>7105</v>
      </c>
      <c r="X487" s="4">
        <v>7200</v>
      </c>
      <c r="Y487">
        <v>0</v>
      </c>
      <c r="Z487">
        <v>0</v>
      </c>
      <c r="AB487" t="s">
        <v>36822</v>
      </c>
      <c r="AF487" t="str">
        <f t="shared" si="7"/>
        <v>Siemon Cat 6 1M Patch Cords</v>
      </c>
    </row>
    <row r="488" spans="1:32" x14ac:dyDescent="0.35">
      <c r="A488" s="2" t="s">
        <v>37094</v>
      </c>
      <c r="B488" s="2" t="s">
        <v>37095</v>
      </c>
      <c r="C488" s="23">
        <v>145</v>
      </c>
      <c r="D488" s="11" t="b">
        <f>FALSE()</f>
        <v>0</v>
      </c>
      <c r="E488" s="11" t="b">
        <f>FALSE()</f>
        <v>0</v>
      </c>
      <c r="F488" s="2" t="s">
        <v>10</v>
      </c>
      <c r="G488" s="2" t="s">
        <v>10</v>
      </c>
      <c r="H488" s="2" t="s">
        <v>35778</v>
      </c>
      <c r="I488" s="11" t="b">
        <f>FALSE()</f>
        <v>0</v>
      </c>
      <c r="J488" s="24">
        <v>30000</v>
      </c>
      <c r="K488" s="24">
        <v>0</v>
      </c>
      <c r="L488" s="2" t="s">
        <v>10</v>
      </c>
      <c r="M488" t="str">
        <f>VLOOKUP(Table18[[#This Row],[No.]],N:O,2,FALSE)</f>
        <v>Siemon Cat 6 3M Patch Cords</v>
      </c>
      <c r="N488" t="s">
        <v>37154</v>
      </c>
      <c r="O488" t="s">
        <v>36827</v>
      </c>
      <c r="P488">
        <v>200</v>
      </c>
      <c r="Q488">
        <v>200</v>
      </c>
      <c r="R488">
        <v>200</v>
      </c>
      <c r="S488">
        <v>0</v>
      </c>
      <c r="T488" t="s">
        <v>35778</v>
      </c>
      <c r="U488" t="s">
        <v>7105</v>
      </c>
      <c r="V488" t="s">
        <v>7105</v>
      </c>
      <c r="W488" t="s">
        <v>7105</v>
      </c>
      <c r="X488">
        <v>132</v>
      </c>
      <c r="Y488">
        <v>0</v>
      </c>
      <c r="Z488">
        <v>0</v>
      </c>
      <c r="AB488" t="s">
        <v>36827</v>
      </c>
      <c r="AF488" t="str">
        <f t="shared" si="7"/>
        <v>Siemon Cat 6 3M Patch Cords</v>
      </c>
    </row>
    <row r="489" spans="1:32" x14ac:dyDescent="0.35">
      <c r="A489" s="2" t="s">
        <v>37097</v>
      </c>
      <c r="B489" s="2" t="s">
        <v>37098</v>
      </c>
      <c r="C489" s="23">
        <v>63</v>
      </c>
      <c r="D489" s="11" t="b">
        <f>FALSE()</f>
        <v>0</v>
      </c>
      <c r="E489" s="11" t="b">
        <f>FALSE()</f>
        <v>0</v>
      </c>
      <c r="F489" s="2" t="s">
        <v>10</v>
      </c>
      <c r="G489" s="2" t="s">
        <v>10</v>
      </c>
      <c r="H489" s="2" t="s">
        <v>35778</v>
      </c>
      <c r="I489" s="11" t="b">
        <f>FALSE()</f>
        <v>0</v>
      </c>
      <c r="J489" s="24">
        <v>30</v>
      </c>
      <c r="K489" s="24">
        <v>0</v>
      </c>
      <c r="L489" s="2" t="s">
        <v>10</v>
      </c>
      <c r="M489" t="str">
        <f>VLOOKUP(Table18[[#This Row],[No.]],N:O,2,FALSE)</f>
        <v>Pattresse</v>
      </c>
      <c r="N489" t="s">
        <v>37155</v>
      </c>
      <c r="O489" t="s">
        <v>36899</v>
      </c>
      <c r="P489">
        <v>21</v>
      </c>
      <c r="Q489">
        <v>21</v>
      </c>
      <c r="R489">
        <v>21</v>
      </c>
      <c r="S489">
        <v>5</v>
      </c>
      <c r="T489" t="s">
        <v>35778</v>
      </c>
      <c r="U489" t="s">
        <v>7105</v>
      </c>
      <c r="V489" t="s">
        <v>7105</v>
      </c>
      <c r="W489" t="s">
        <v>7105</v>
      </c>
      <c r="X489" s="4">
        <v>8500</v>
      </c>
      <c r="Y489">
        <v>0</v>
      </c>
      <c r="Z489">
        <v>0</v>
      </c>
      <c r="AB489" t="s">
        <v>36900</v>
      </c>
      <c r="AF489" t="str">
        <f t="shared" si="7"/>
        <v>Pattresse</v>
      </c>
    </row>
    <row r="490" spans="1:32" x14ac:dyDescent="0.35">
      <c r="A490" s="2" t="s">
        <v>37099</v>
      </c>
      <c r="B490" s="2" t="s">
        <v>37100</v>
      </c>
      <c r="C490" s="23">
        <v>0</v>
      </c>
      <c r="D490" s="11" t="b">
        <f>FALSE()</f>
        <v>0</v>
      </c>
      <c r="E490" s="11" t="b">
        <f>FALSE()</f>
        <v>0</v>
      </c>
      <c r="F490" s="2" t="s">
        <v>10</v>
      </c>
      <c r="G490" s="2" t="s">
        <v>10</v>
      </c>
      <c r="H490" s="2" t="s">
        <v>35778</v>
      </c>
      <c r="I490" s="11" t="b">
        <f>TRUE()</f>
        <v>1</v>
      </c>
      <c r="J490" s="24">
        <v>0</v>
      </c>
      <c r="K490" s="24">
        <v>0</v>
      </c>
      <c r="L490" s="2" t="s">
        <v>10</v>
      </c>
      <c r="M490" t="str">
        <f>VLOOKUP(Table18[[#This Row],[No.]],N:O,2,FALSE)</f>
        <v>Siemon Cat6 Cable (carton)</v>
      </c>
      <c r="N490" t="s">
        <v>37156</v>
      </c>
      <c r="O490" t="s">
        <v>36929</v>
      </c>
      <c r="P490">
        <v>7</v>
      </c>
      <c r="Q490">
        <v>7</v>
      </c>
      <c r="R490">
        <v>7</v>
      </c>
      <c r="S490">
        <v>1</v>
      </c>
      <c r="T490" t="s">
        <v>35778</v>
      </c>
      <c r="U490" t="s">
        <v>7105</v>
      </c>
      <c r="V490" t="s">
        <v>7105</v>
      </c>
      <c r="W490" t="s">
        <v>7105</v>
      </c>
      <c r="X490" s="4">
        <v>165000</v>
      </c>
      <c r="Y490">
        <v>0</v>
      </c>
      <c r="Z490">
        <v>0</v>
      </c>
      <c r="AB490" t="s">
        <v>37157</v>
      </c>
      <c r="AF490" t="str">
        <f t="shared" si="7"/>
        <v>Siemon Cat6 Cable (carton)</v>
      </c>
    </row>
    <row r="491" spans="1:32" x14ac:dyDescent="0.35">
      <c r="A491" s="2" t="s">
        <v>37101</v>
      </c>
      <c r="B491" s="2" t="s">
        <v>37102</v>
      </c>
      <c r="C491" s="23">
        <v>0</v>
      </c>
      <c r="D491" s="11" t="b">
        <f>FALSE()</f>
        <v>0</v>
      </c>
      <c r="E491" s="11" t="b">
        <f>FALSE()</f>
        <v>0</v>
      </c>
      <c r="F491" s="2" t="s">
        <v>10</v>
      </c>
      <c r="G491" s="2" t="s">
        <v>10</v>
      </c>
      <c r="H491" s="2" t="s">
        <v>35820</v>
      </c>
      <c r="I491" s="11" t="b">
        <f>TRUE()</f>
        <v>1</v>
      </c>
      <c r="J491" s="24">
        <v>0</v>
      </c>
      <c r="K491" s="24">
        <v>0</v>
      </c>
      <c r="L491" s="2" t="s">
        <v>10</v>
      </c>
      <c r="M491" t="str">
        <f>VLOOKUP(Table18[[#This Row],[No.]],N:O,2,FALSE)</f>
        <v>Siemon Cat 6 Outdoor Cable-Mtr</v>
      </c>
      <c r="N491" t="s">
        <v>37158</v>
      </c>
      <c r="O491" t="s">
        <v>36953</v>
      </c>
      <c r="P491">
        <v>0</v>
      </c>
      <c r="Q491">
        <v>0</v>
      </c>
      <c r="R491">
        <v>0</v>
      </c>
      <c r="S491">
        <v>0</v>
      </c>
      <c r="T491" t="s">
        <v>35778</v>
      </c>
      <c r="U491" t="s">
        <v>7105</v>
      </c>
      <c r="V491" t="s">
        <v>7105</v>
      </c>
      <c r="W491" t="s">
        <v>7133</v>
      </c>
      <c r="X491">
        <v>0</v>
      </c>
      <c r="Y491">
        <v>0</v>
      </c>
      <c r="Z491">
        <v>0</v>
      </c>
      <c r="AB491" t="s">
        <v>36954</v>
      </c>
      <c r="AF491" t="str">
        <f t="shared" si="7"/>
        <v>Siemon Cat 6 Outdoor Cable-Mtr</v>
      </c>
    </row>
    <row r="492" spans="1:32" x14ac:dyDescent="0.35">
      <c r="A492" s="2" t="s">
        <v>37104</v>
      </c>
      <c r="B492" s="2" t="s">
        <v>37105</v>
      </c>
      <c r="C492" s="23">
        <v>4</v>
      </c>
      <c r="D492" s="11" t="b">
        <f>FALSE()</f>
        <v>0</v>
      </c>
      <c r="E492" s="11" t="b">
        <f>FALSE()</f>
        <v>0</v>
      </c>
      <c r="F492" s="2" t="s">
        <v>10</v>
      </c>
      <c r="G492" s="2" t="s">
        <v>10</v>
      </c>
      <c r="H492" s="2" t="s">
        <v>35778</v>
      </c>
      <c r="I492" s="11" t="b">
        <f>FALSE()</f>
        <v>0</v>
      </c>
      <c r="J492" s="24">
        <v>34000</v>
      </c>
      <c r="K492" s="24">
        <v>0</v>
      </c>
      <c r="L492" s="2" t="s">
        <v>10</v>
      </c>
      <c r="M492" t="str">
        <f>VLOOKUP(Table18[[#This Row],[No.]],N:O,2,FALSE)</f>
        <v>Wall Mount Cabinet 9u</v>
      </c>
      <c r="N492" t="s">
        <v>37159</v>
      </c>
      <c r="O492" t="s">
        <v>36974</v>
      </c>
      <c r="P492">
        <v>12</v>
      </c>
      <c r="Q492">
        <v>12</v>
      </c>
      <c r="R492">
        <v>12</v>
      </c>
      <c r="S492">
        <v>0</v>
      </c>
      <c r="T492" t="s">
        <v>35778</v>
      </c>
      <c r="U492" t="s">
        <v>7105</v>
      </c>
      <c r="V492" t="s">
        <v>7105</v>
      </c>
      <c r="W492" t="s">
        <v>7105</v>
      </c>
      <c r="X492" s="4">
        <v>6002</v>
      </c>
      <c r="Y492">
        <v>0</v>
      </c>
      <c r="Z492">
        <v>0</v>
      </c>
      <c r="AB492" t="s">
        <v>37160</v>
      </c>
      <c r="AF492" t="str">
        <f t="shared" si="7"/>
        <v>Wall Mount Cabinet 9u</v>
      </c>
    </row>
    <row r="493" spans="1:32" x14ac:dyDescent="0.35">
      <c r="A493" s="2" t="s">
        <v>37107</v>
      </c>
      <c r="B493" s="2" t="s">
        <v>37108</v>
      </c>
      <c r="C493" s="23">
        <v>4</v>
      </c>
      <c r="D493" s="11" t="b">
        <f>FALSE()</f>
        <v>0</v>
      </c>
      <c r="E493" s="11" t="b">
        <f>FALSE()</f>
        <v>0</v>
      </c>
      <c r="F493" s="2" t="s">
        <v>10</v>
      </c>
      <c r="G493" s="2" t="s">
        <v>10</v>
      </c>
      <c r="H493" s="2" t="s">
        <v>35778</v>
      </c>
      <c r="I493" s="11" t="b">
        <f>FALSE()</f>
        <v>0</v>
      </c>
      <c r="J493" s="24">
        <v>35500</v>
      </c>
      <c r="K493" s="24">
        <v>0</v>
      </c>
      <c r="L493" s="2" t="s">
        <v>10</v>
      </c>
      <c r="M493" t="str">
        <f>VLOOKUP(Table18[[#This Row],[No.]],N:O,2,FALSE)</f>
        <v>Samsung Galaxy Camera</v>
      </c>
      <c r="N493" t="s">
        <v>37161</v>
      </c>
      <c r="O493" t="s">
        <v>36982</v>
      </c>
      <c r="P493">
        <v>0</v>
      </c>
      <c r="Q493">
        <v>0</v>
      </c>
      <c r="R493">
        <v>0</v>
      </c>
      <c r="S493">
        <v>0</v>
      </c>
      <c r="T493" t="s">
        <v>35778</v>
      </c>
      <c r="U493" t="s">
        <v>7105</v>
      </c>
      <c r="V493" t="s">
        <v>7105</v>
      </c>
      <c r="W493" t="s">
        <v>7133</v>
      </c>
      <c r="X493">
        <v>0</v>
      </c>
      <c r="Y493">
        <v>0</v>
      </c>
      <c r="Z493">
        <v>0</v>
      </c>
      <c r="AB493" t="s">
        <v>36982</v>
      </c>
      <c r="AF493" t="str">
        <f t="shared" si="7"/>
        <v>Samsung Galaxy Camera</v>
      </c>
    </row>
    <row r="494" spans="1:32" x14ac:dyDescent="0.35">
      <c r="A494" s="2" t="s">
        <v>37110</v>
      </c>
      <c r="B494" s="2" t="s">
        <v>37111</v>
      </c>
      <c r="C494" s="23">
        <v>47</v>
      </c>
      <c r="D494" s="11" t="b">
        <f>FALSE()</f>
        <v>0</v>
      </c>
      <c r="E494" s="11" t="b">
        <f>FALSE()</f>
        <v>0</v>
      </c>
      <c r="F494" s="2" t="s">
        <v>10</v>
      </c>
      <c r="G494" s="2" t="s">
        <v>10</v>
      </c>
      <c r="H494" s="2" t="s">
        <v>35778</v>
      </c>
      <c r="I494" s="11" t="b">
        <f>FALSE()</f>
        <v>0</v>
      </c>
      <c r="J494" s="24">
        <v>74500</v>
      </c>
      <c r="K494" s="24">
        <v>0</v>
      </c>
      <c r="L494" s="2" t="s">
        <v>10</v>
      </c>
      <c r="M494" t="str">
        <f>VLOOKUP(Table18[[#This Row],[No.]],N:O,2,FALSE)</f>
        <v>HP Laptop</v>
      </c>
      <c r="N494" t="s">
        <v>37162</v>
      </c>
      <c r="O494" t="s">
        <v>36985</v>
      </c>
      <c r="P494">
        <v>1</v>
      </c>
      <c r="Q494">
        <v>1</v>
      </c>
      <c r="R494">
        <v>1</v>
      </c>
      <c r="S494">
        <v>0</v>
      </c>
      <c r="T494" t="s">
        <v>35778</v>
      </c>
      <c r="U494" t="s">
        <v>7105</v>
      </c>
      <c r="V494" t="s">
        <v>7105</v>
      </c>
      <c r="W494" t="s">
        <v>7105</v>
      </c>
      <c r="X494" s="4">
        <v>49000</v>
      </c>
      <c r="Y494">
        <v>0</v>
      </c>
      <c r="Z494">
        <v>0</v>
      </c>
      <c r="AB494" t="s">
        <v>37163</v>
      </c>
      <c r="AF494" t="str">
        <f t="shared" si="7"/>
        <v>HP Laptop</v>
      </c>
    </row>
    <row r="495" spans="1:32" x14ac:dyDescent="0.35">
      <c r="A495" s="2" t="s">
        <v>37113</v>
      </c>
      <c r="B495" s="2" t="s">
        <v>37114</v>
      </c>
      <c r="C495" s="23">
        <v>6</v>
      </c>
      <c r="D495" s="11" t="b">
        <f>FALSE()</f>
        <v>0</v>
      </c>
      <c r="E495" s="11" t="b">
        <f>FALSE()</f>
        <v>0</v>
      </c>
      <c r="F495" s="2" t="s">
        <v>10</v>
      </c>
      <c r="G495" s="2" t="s">
        <v>10</v>
      </c>
      <c r="H495" s="2" t="s">
        <v>35778</v>
      </c>
      <c r="I495" s="11" t="b">
        <f>FALSE()</f>
        <v>0</v>
      </c>
      <c r="J495" s="24">
        <v>3500</v>
      </c>
      <c r="K495" s="24">
        <v>0</v>
      </c>
      <c r="L495" s="2" t="s">
        <v>10</v>
      </c>
      <c r="M495" t="str">
        <f>VLOOKUP(Table18[[#This Row],[No.]],N:O,2,FALSE)</f>
        <v>HP Laptop Adaptor</v>
      </c>
      <c r="N495" t="s">
        <v>37164</v>
      </c>
      <c r="O495" t="s">
        <v>36987</v>
      </c>
      <c r="P495">
        <v>11</v>
      </c>
      <c r="Q495">
        <v>11</v>
      </c>
      <c r="R495">
        <v>11</v>
      </c>
      <c r="S495">
        <v>4</v>
      </c>
      <c r="T495" t="s">
        <v>35778</v>
      </c>
      <c r="U495" t="s">
        <v>7105</v>
      </c>
      <c r="V495" t="s">
        <v>7105</v>
      </c>
      <c r="W495" t="s">
        <v>7105</v>
      </c>
      <c r="X495" s="4">
        <v>7200</v>
      </c>
      <c r="Y495">
        <v>0</v>
      </c>
      <c r="Z495">
        <v>0</v>
      </c>
      <c r="AB495" t="s">
        <v>37165</v>
      </c>
      <c r="AF495" t="str">
        <f t="shared" si="7"/>
        <v>HP Laptop Adaptor</v>
      </c>
    </row>
    <row r="496" spans="1:32" x14ac:dyDescent="0.35">
      <c r="A496" s="2" t="s">
        <v>37116</v>
      </c>
      <c r="B496" s="2" t="s">
        <v>37117</v>
      </c>
      <c r="C496" s="23">
        <v>7</v>
      </c>
      <c r="D496" s="11" t="b">
        <f>FALSE()</f>
        <v>0</v>
      </c>
      <c r="E496" s="11" t="b">
        <f>FALSE()</f>
        <v>0</v>
      </c>
      <c r="F496" s="2" t="s">
        <v>10</v>
      </c>
      <c r="G496" s="2" t="s">
        <v>10</v>
      </c>
      <c r="H496" s="2" t="s">
        <v>35778</v>
      </c>
      <c r="I496" s="11" t="b">
        <f>FALSE()</f>
        <v>0</v>
      </c>
      <c r="J496" s="24">
        <v>35000</v>
      </c>
      <c r="K496" s="24">
        <v>0</v>
      </c>
      <c r="L496" s="2" t="s">
        <v>10</v>
      </c>
      <c r="M496" t="str">
        <f>VLOOKUP(Table18[[#This Row],[No.]],N:O,2,FALSE)</f>
        <v>100AH Communication battery</v>
      </c>
      <c r="N496" t="s">
        <v>37166</v>
      </c>
      <c r="O496" t="s">
        <v>36989</v>
      </c>
      <c r="P496">
        <v>9</v>
      </c>
      <c r="Q496">
        <v>9</v>
      </c>
      <c r="R496">
        <v>9</v>
      </c>
      <c r="S496">
        <v>0</v>
      </c>
      <c r="T496" t="s">
        <v>35778</v>
      </c>
      <c r="U496" t="s">
        <v>7105</v>
      </c>
      <c r="V496" t="s">
        <v>7105</v>
      </c>
      <c r="W496" t="s">
        <v>7105</v>
      </c>
      <c r="X496">
        <v>0</v>
      </c>
      <c r="Y496">
        <v>0</v>
      </c>
      <c r="Z496">
        <v>0</v>
      </c>
      <c r="AB496" t="s">
        <v>37167</v>
      </c>
      <c r="AF496" t="str">
        <f t="shared" si="7"/>
        <v>100AH Communication battery</v>
      </c>
    </row>
    <row r="497" spans="1:32" x14ac:dyDescent="0.35">
      <c r="A497" s="2" t="s">
        <v>37119</v>
      </c>
      <c r="B497" s="2" t="s">
        <v>37120</v>
      </c>
      <c r="C497" s="23">
        <v>1</v>
      </c>
      <c r="D497" s="11" t="b">
        <f>FALSE()</f>
        <v>0</v>
      </c>
      <c r="E497" s="11" t="b">
        <f>FALSE()</f>
        <v>0</v>
      </c>
      <c r="F497" s="2" t="s">
        <v>10</v>
      </c>
      <c r="G497" s="2" t="s">
        <v>10</v>
      </c>
      <c r="H497" s="2" t="s">
        <v>35842</v>
      </c>
      <c r="I497" s="11" t="b">
        <f>FALSE()</f>
        <v>0</v>
      </c>
      <c r="J497" s="24">
        <v>0</v>
      </c>
      <c r="K497" s="24">
        <v>0</v>
      </c>
      <c r="L497" s="2" t="s">
        <v>10</v>
      </c>
      <c r="M497" t="str">
        <f>VLOOKUP(Table18[[#This Row],[No.]],N:O,2,FALSE)</f>
        <v>GM360 Motorolla Base Station</v>
      </c>
      <c r="N497" t="s">
        <v>37168</v>
      </c>
      <c r="O497" t="s">
        <v>37169</v>
      </c>
      <c r="P497">
        <v>0</v>
      </c>
      <c r="Q497">
        <v>0</v>
      </c>
      <c r="R497">
        <v>0</v>
      </c>
      <c r="S497">
        <v>5</v>
      </c>
      <c r="T497" t="s">
        <v>35778</v>
      </c>
      <c r="U497" t="s">
        <v>7105</v>
      </c>
      <c r="V497" t="s">
        <v>7105</v>
      </c>
      <c r="W497" t="s">
        <v>7133</v>
      </c>
      <c r="X497">
        <v>0</v>
      </c>
      <c r="Y497">
        <v>0</v>
      </c>
      <c r="Z497">
        <v>0</v>
      </c>
      <c r="AB497" t="s">
        <v>37170</v>
      </c>
      <c r="AF497" t="str">
        <f t="shared" si="7"/>
        <v>GM360 Motorolla Base Station</v>
      </c>
    </row>
    <row r="498" spans="1:32" x14ac:dyDescent="0.35">
      <c r="A498" s="2" t="s">
        <v>37122</v>
      </c>
      <c r="B498" s="2" t="s">
        <v>37123</v>
      </c>
      <c r="C498" s="23">
        <v>0</v>
      </c>
      <c r="D498" s="11" t="b">
        <f>FALSE()</f>
        <v>0</v>
      </c>
      <c r="E498" s="11" t="b">
        <f>FALSE()</f>
        <v>0</v>
      </c>
      <c r="F498" s="2" t="s">
        <v>10</v>
      </c>
      <c r="G498" s="2" t="s">
        <v>10</v>
      </c>
      <c r="H498" s="2" t="s">
        <v>35778</v>
      </c>
      <c r="I498" s="11" t="b">
        <f>FALSE()</f>
        <v>0</v>
      </c>
      <c r="J498" s="24">
        <v>107000</v>
      </c>
      <c r="K498" s="24">
        <v>0</v>
      </c>
      <c r="L498" s="2" t="s">
        <v>10</v>
      </c>
      <c r="M498" t="str">
        <f>VLOOKUP(Table18[[#This Row],[No.]],N:O,2,FALSE)</f>
        <v>Samsung Galaxy Cameras</v>
      </c>
      <c r="N498" t="s">
        <v>37171</v>
      </c>
      <c r="O498" t="s">
        <v>36998</v>
      </c>
      <c r="P498">
        <v>2</v>
      </c>
      <c r="Q498">
        <v>2</v>
      </c>
      <c r="R498">
        <v>2</v>
      </c>
      <c r="S498">
        <v>0</v>
      </c>
      <c r="T498" t="s">
        <v>35778</v>
      </c>
      <c r="U498" t="s">
        <v>7105</v>
      </c>
      <c r="V498" t="s">
        <v>7105</v>
      </c>
      <c r="W498" t="s">
        <v>7105</v>
      </c>
      <c r="X498">
        <v>0</v>
      </c>
      <c r="Y498">
        <v>0</v>
      </c>
      <c r="Z498">
        <v>0</v>
      </c>
      <c r="AB498" t="s">
        <v>36999</v>
      </c>
      <c r="AF498" t="str">
        <f t="shared" si="7"/>
        <v>Samsung Galaxy Cameras</v>
      </c>
    </row>
    <row r="499" spans="1:32" x14ac:dyDescent="0.35">
      <c r="A499" s="2" t="s">
        <v>37125</v>
      </c>
      <c r="B499" s="2" t="s">
        <v>37126</v>
      </c>
      <c r="C499" s="23">
        <v>3</v>
      </c>
      <c r="D499" s="11" t="b">
        <f>FALSE()</f>
        <v>0</v>
      </c>
      <c r="E499" s="11" t="b">
        <f>FALSE()</f>
        <v>0</v>
      </c>
      <c r="F499" s="2" t="s">
        <v>10</v>
      </c>
      <c r="G499" s="2" t="s">
        <v>10</v>
      </c>
      <c r="H499" s="2" t="s">
        <v>35778</v>
      </c>
      <c r="I499" s="11" t="b">
        <f>FALSE()</f>
        <v>0</v>
      </c>
      <c r="J499" s="24">
        <v>3300</v>
      </c>
      <c r="K499" s="24">
        <v>0</v>
      </c>
      <c r="L499" s="2" t="s">
        <v>10</v>
      </c>
      <c r="M499" t="str">
        <f>VLOOKUP(Table18[[#This Row],[No.]],N:O,2,FALSE)</f>
        <v>Ipad Cover</v>
      </c>
      <c r="N499" t="s">
        <v>37172</v>
      </c>
      <c r="O499" t="s">
        <v>37001</v>
      </c>
      <c r="P499">
        <v>0</v>
      </c>
      <c r="Q499">
        <v>0</v>
      </c>
      <c r="R499">
        <v>0</v>
      </c>
      <c r="S499">
        <v>0</v>
      </c>
      <c r="T499" t="s">
        <v>35778</v>
      </c>
      <c r="U499" t="s">
        <v>7105</v>
      </c>
      <c r="V499" t="s">
        <v>7105</v>
      </c>
      <c r="W499" t="s">
        <v>7133</v>
      </c>
      <c r="X499">
        <v>0</v>
      </c>
      <c r="Y499">
        <v>0</v>
      </c>
      <c r="Z499">
        <v>0</v>
      </c>
      <c r="AB499" t="s">
        <v>37173</v>
      </c>
      <c r="AF499" t="str">
        <f t="shared" si="7"/>
        <v>Ipad Cover</v>
      </c>
    </row>
    <row r="500" spans="1:32" x14ac:dyDescent="0.35">
      <c r="A500" s="2" t="s">
        <v>37128</v>
      </c>
      <c r="B500" s="2" t="s">
        <v>37129</v>
      </c>
      <c r="C500" s="23">
        <v>8</v>
      </c>
      <c r="D500" s="11" t="b">
        <f>FALSE()</f>
        <v>0</v>
      </c>
      <c r="E500" s="11" t="b">
        <f>FALSE()</f>
        <v>0</v>
      </c>
      <c r="F500" s="2" t="s">
        <v>10</v>
      </c>
      <c r="G500" s="2" t="s">
        <v>10</v>
      </c>
      <c r="H500" s="2" t="s">
        <v>35778</v>
      </c>
      <c r="I500" s="11" t="b">
        <f>FALSE()</f>
        <v>0</v>
      </c>
      <c r="J500" s="24">
        <v>884</v>
      </c>
      <c r="K500" s="24">
        <v>0</v>
      </c>
      <c r="L500" s="2" t="s">
        <v>10</v>
      </c>
      <c r="M500" t="str">
        <f>VLOOKUP(Table18[[#This Row],[No.]],N:O,2,FALSE)</f>
        <v>Ipad USB Card</v>
      </c>
      <c r="N500" t="s">
        <v>37174</v>
      </c>
      <c r="O500" t="s">
        <v>37004</v>
      </c>
      <c r="P500">
        <v>23</v>
      </c>
      <c r="Q500">
        <v>23</v>
      </c>
      <c r="R500">
        <v>23</v>
      </c>
      <c r="S500">
        <v>20</v>
      </c>
      <c r="T500" t="s">
        <v>35778</v>
      </c>
      <c r="U500" t="s">
        <v>7105</v>
      </c>
      <c r="V500" t="s">
        <v>7105</v>
      </c>
      <c r="W500" t="s">
        <v>7105</v>
      </c>
      <c r="X500" s="4">
        <v>13640</v>
      </c>
      <c r="Y500">
        <v>0</v>
      </c>
      <c r="Z500">
        <v>0</v>
      </c>
      <c r="AB500" t="s">
        <v>37175</v>
      </c>
      <c r="AE500" t="s">
        <v>37006</v>
      </c>
      <c r="AF500" t="str">
        <f t="shared" si="7"/>
        <v>Ipad USB Card</v>
      </c>
    </row>
    <row r="501" spans="1:32" x14ac:dyDescent="0.35">
      <c r="A501" s="2" t="s">
        <v>37131</v>
      </c>
      <c r="B501" s="2" t="s">
        <v>37132</v>
      </c>
      <c r="C501" s="23">
        <v>0</v>
      </c>
      <c r="D501" s="11" t="b">
        <f>FALSE()</f>
        <v>0</v>
      </c>
      <c r="E501" s="11" t="b">
        <f>FALSE()</f>
        <v>0</v>
      </c>
      <c r="F501" s="2" t="s">
        <v>10</v>
      </c>
      <c r="G501" s="2" t="s">
        <v>10</v>
      </c>
      <c r="H501" s="2" t="s">
        <v>35778</v>
      </c>
      <c r="I501" s="11" t="b">
        <f>TRUE()</f>
        <v>1</v>
      </c>
      <c r="J501" s="24">
        <v>0</v>
      </c>
      <c r="K501" s="24">
        <v>0</v>
      </c>
      <c r="L501" s="2" t="s">
        <v>10</v>
      </c>
      <c r="M501" t="str">
        <f>VLOOKUP(Table18[[#This Row],[No.]],N:O,2,FALSE)</f>
        <v>Hands Free Device</v>
      </c>
      <c r="N501" t="s">
        <v>37176</v>
      </c>
      <c r="O501" t="s">
        <v>37008</v>
      </c>
      <c r="P501">
        <v>0</v>
      </c>
      <c r="Q501">
        <v>0</v>
      </c>
      <c r="R501">
        <v>0</v>
      </c>
      <c r="S501">
        <v>0</v>
      </c>
      <c r="T501" t="s">
        <v>35778</v>
      </c>
      <c r="U501" t="s">
        <v>7105</v>
      </c>
      <c r="V501" t="s">
        <v>7105</v>
      </c>
      <c r="W501" t="s">
        <v>7133</v>
      </c>
      <c r="X501">
        <v>0</v>
      </c>
      <c r="Y501">
        <v>0</v>
      </c>
      <c r="Z501">
        <v>0</v>
      </c>
      <c r="AB501" t="s">
        <v>37177</v>
      </c>
      <c r="AF501" t="str">
        <f t="shared" si="7"/>
        <v>Hands Free Device</v>
      </c>
    </row>
    <row r="502" spans="1:32" x14ac:dyDescent="0.35">
      <c r="A502" s="2" t="s">
        <v>37134</v>
      </c>
      <c r="B502" s="2" t="s">
        <v>37135</v>
      </c>
      <c r="C502" s="23">
        <v>17</v>
      </c>
      <c r="D502" s="11" t="b">
        <f>FALSE()</f>
        <v>0</v>
      </c>
      <c r="E502" s="11" t="b">
        <f>FALSE()</f>
        <v>0</v>
      </c>
      <c r="F502" s="2" t="s">
        <v>10</v>
      </c>
      <c r="G502" s="2" t="s">
        <v>10</v>
      </c>
      <c r="H502" s="2" t="s">
        <v>35778</v>
      </c>
      <c r="I502" s="11" t="b">
        <f>FALSE()</f>
        <v>0</v>
      </c>
      <c r="J502" s="24">
        <v>8600</v>
      </c>
      <c r="K502" s="24">
        <v>0</v>
      </c>
      <c r="L502" s="2" t="s">
        <v>10</v>
      </c>
      <c r="M502" t="str">
        <f>VLOOKUP(Table18[[#This Row],[No.]],N:O,2,FALSE)</f>
        <v>Head sets</v>
      </c>
      <c r="N502" t="s">
        <v>37178</v>
      </c>
      <c r="O502" t="s">
        <v>37011</v>
      </c>
      <c r="P502">
        <v>0</v>
      </c>
      <c r="Q502">
        <v>0</v>
      </c>
      <c r="R502">
        <v>0</v>
      </c>
      <c r="S502">
        <v>1</v>
      </c>
      <c r="T502" t="s">
        <v>35778</v>
      </c>
      <c r="U502" t="s">
        <v>7105</v>
      </c>
      <c r="V502" t="s">
        <v>7105</v>
      </c>
      <c r="W502" t="s">
        <v>7105</v>
      </c>
      <c r="X502">
        <v>0</v>
      </c>
      <c r="Y502">
        <v>0</v>
      </c>
      <c r="Z502">
        <v>0</v>
      </c>
      <c r="AB502" t="s">
        <v>37179</v>
      </c>
      <c r="AF502" t="str">
        <f t="shared" si="7"/>
        <v>Head sets</v>
      </c>
    </row>
    <row r="503" spans="1:32" x14ac:dyDescent="0.35">
      <c r="A503" s="2" t="s">
        <v>37137</v>
      </c>
      <c r="B503" s="2" t="s">
        <v>37138</v>
      </c>
      <c r="C503" s="23">
        <v>22</v>
      </c>
      <c r="D503" s="11" t="b">
        <f>FALSE()</f>
        <v>0</v>
      </c>
      <c r="E503" s="11" t="b">
        <f>FALSE()</f>
        <v>0</v>
      </c>
      <c r="F503" s="2" t="s">
        <v>10</v>
      </c>
      <c r="G503" s="2" t="s">
        <v>10</v>
      </c>
      <c r="H503" s="2" t="s">
        <v>35778</v>
      </c>
      <c r="I503" s="11" t="b">
        <f>FALSE()</f>
        <v>0</v>
      </c>
      <c r="J503" s="24">
        <v>0</v>
      </c>
      <c r="K503" s="24">
        <v>0</v>
      </c>
      <c r="L503" s="2" t="s">
        <v>10</v>
      </c>
      <c r="M503" t="str">
        <f>VLOOKUP(Table18[[#This Row],[No.]],N:O,2,FALSE)</f>
        <v>Portable Charger</v>
      </c>
      <c r="N503" t="s">
        <v>37180</v>
      </c>
      <c r="O503" t="s">
        <v>37014</v>
      </c>
      <c r="P503">
        <v>2</v>
      </c>
      <c r="Q503">
        <v>2</v>
      </c>
      <c r="R503">
        <v>2</v>
      </c>
      <c r="S503">
        <v>2</v>
      </c>
      <c r="T503" t="s">
        <v>35778</v>
      </c>
      <c r="U503" t="s">
        <v>7105</v>
      </c>
      <c r="V503" t="s">
        <v>7105</v>
      </c>
      <c r="W503" t="s">
        <v>7105</v>
      </c>
      <c r="X503" s="4">
        <v>35500</v>
      </c>
      <c r="Y503">
        <v>0</v>
      </c>
      <c r="Z503">
        <v>0</v>
      </c>
      <c r="AB503" t="s">
        <v>37181</v>
      </c>
      <c r="AF503" t="str">
        <f t="shared" si="7"/>
        <v>Portable Charger</v>
      </c>
    </row>
    <row r="504" spans="1:32" x14ac:dyDescent="0.35">
      <c r="A504" s="2" t="s">
        <v>37140</v>
      </c>
      <c r="B504" s="2" t="s">
        <v>36730</v>
      </c>
      <c r="C504" s="23">
        <v>0</v>
      </c>
      <c r="D504" s="11" t="b">
        <f>FALSE()</f>
        <v>0</v>
      </c>
      <c r="E504" s="11" t="b">
        <f>FALSE()</f>
        <v>0</v>
      </c>
      <c r="F504" s="2" t="s">
        <v>10</v>
      </c>
      <c r="G504" s="2" t="s">
        <v>10</v>
      </c>
      <c r="H504" s="2" t="s">
        <v>35778</v>
      </c>
      <c r="I504" s="11" t="b">
        <f>TRUE()</f>
        <v>1</v>
      </c>
      <c r="J504" s="24">
        <v>0</v>
      </c>
      <c r="K504" s="24">
        <v>0</v>
      </c>
      <c r="L504" s="2" t="s">
        <v>10</v>
      </c>
      <c r="M504" t="str">
        <f>VLOOKUP(Table18[[#This Row],[No.]],N:O,2,FALSE)</f>
        <v>TONER - HP132 Black - C9362H</v>
      </c>
      <c r="N504" t="s">
        <v>37182</v>
      </c>
      <c r="O504" t="s">
        <v>37017</v>
      </c>
      <c r="P504">
        <v>2</v>
      </c>
      <c r="Q504">
        <v>2</v>
      </c>
      <c r="R504">
        <v>2</v>
      </c>
      <c r="S504">
        <v>1</v>
      </c>
      <c r="T504" t="s">
        <v>35778</v>
      </c>
      <c r="U504" t="s">
        <v>7105</v>
      </c>
      <c r="V504" t="s">
        <v>7105</v>
      </c>
      <c r="W504" t="s">
        <v>7105</v>
      </c>
      <c r="X504">
        <v>0</v>
      </c>
      <c r="Y504">
        <v>0</v>
      </c>
      <c r="Z504">
        <v>0</v>
      </c>
      <c r="AB504" t="s">
        <v>37183</v>
      </c>
      <c r="AF504" t="str">
        <f t="shared" si="7"/>
        <v>TONER - HP132 Black - C9362H</v>
      </c>
    </row>
    <row r="505" spans="1:32" x14ac:dyDescent="0.35">
      <c r="A505" s="2" t="s">
        <v>37141</v>
      </c>
      <c r="B505" s="2" t="s">
        <v>36733</v>
      </c>
      <c r="C505" s="23">
        <v>0</v>
      </c>
      <c r="D505" s="11" t="b">
        <f>FALSE()</f>
        <v>0</v>
      </c>
      <c r="E505" s="11" t="b">
        <f>FALSE()</f>
        <v>0</v>
      </c>
      <c r="F505" s="2" t="s">
        <v>10</v>
      </c>
      <c r="G505" s="2" t="s">
        <v>10</v>
      </c>
      <c r="H505" s="2" t="s">
        <v>35778</v>
      </c>
      <c r="I505" s="11" t="b">
        <f>TRUE()</f>
        <v>1</v>
      </c>
      <c r="J505" s="24">
        <v>0</v>
      </c>
      <c r="K505" s="24">
        <v>0</v>
      </c>
      <c r="L505" s="2" t="s">
        <v>10</v>
      </c>
      <c r="M505" t="str">
        <f>VLOOKUP(Table18[[#This Row],[No.]],N:O,2,FALSE)</f>
        <v>TONER - HP136 TriColor -C9361H</v>
      </c>
      <c r="N505" t="s">
        <v>37184</v>
      </c>
      <c r="O505" t="s">
        <v>37020</v>
      </c>
      <c r="P505">
        <v>7</v>
      </c>
      <c r="Q505">
        <v>7</v>
      </c>
      <c r="R505">
        <v>7</v>
      </c>
      <c r="S505">
        <v>1</v>
      </c>
      <c r="T505" t="s">
        <v>35778</v>
      </c>
      <c r="U505" t="s">
        <v>7105</v>
      </c>
      <c r="V505" t="s">
        <v>7105</v>
      </c>
      <c r="W505" t="s">
        <v>7105</v>
      </c>
      <c r="X505" s="4">
        <v>27956.5</v>
      </c>
      <c r="Y505">
        <v>0</v>
      </c>
      <c r="Z505">
        <v>0</v>
      </c>
      <c r="AB505" t="s">
        <v>37185</v>
      </c>
      <c r="AF505" t="str">
        <f t="shared" si="7"/>
        <v>TONER - HP136 TriColor -C9361H</v>
      </c>
    </row>
    <row r="506" spans="1:32" x14ac:dyDescent="0.35">
      <c r="A506" s="2" t="s">
        <v>37142</v>
      </c>
      <c r="B506" s="2" t="s">
        <v>36738</v>
      </c>
      <c r="C506" s="23">
        <v>0</v>
      </c>
      <c r="D506" s="11" t="b">
        <f>FALSE()</f>
        <v>0</v>
      </c>
      <c r="E506" s="11" t="b">
        <f>FALSE()</f>
        <v>0</v>
      </c>
      <c r="F506" s="2" t="s">
        <v>10</v>
      </c>
      <c r="G506" s="2" t="s">
        <v>10</v>
      </c>
      <c r="H506" s="2" t="s">
        <v>35778</v>
      </c>
      <c r="I506" s="11" t="b">
        <f>TRUE()</f>
        <v>1</v>
      </c>
      <c r="J506" s="24">
        <v>0</v>
      </c>
      <c r="K506" s="24">
        <v>0</v>
      </c>
      <c r="L506" s="2" t="s">
        <v>10</v>
      </c>
      <c r="M506" t="str">
        <f>VLOOKUP(Table18[[#This Row],[No.]],N:O,2,FALSE)</f>
        <v>Toner HP M2727 Q7553A</v>
      </c>
      <c r="N506" t="s">
        <v>37186</v>
      </c>
      <c r="O506" t="s">
        <v>37108</v>
      </c>
      <c r="P506">
        <v>1</v>
      </c>
      <c r="Q506">
        <v>1</v>
      </c>
      <c r="R506">
        <v>1</v>
      </c>
      <c r="S506">
        <v>0</v>
      </c>
      <c r="T506" t="s">
        <v>35778</v>
      </c>
      <c r="U506" t="s">
        <v>7105</v>
      </c>
      <c r="V506" t="s">
        <v>7105</v>
      </c>
      <c r="W506" t="s">
        <v>7105</v>
      </c>
      <c r="X506" s="4">
        <v>47000</v>
      </c>
      <c r="Y506">
        <v>0</v>
      </c>
      <c r="Z506">
        <v>0</v>
      </c>
      <c r="AB506" t="s">
        <v>37109</v>
      </c>
      <c r="AF506" t="str">
        <f t="shared" si="7"/>
        <v>Toner HP M2727 Q7553A</v>
      </c>
    </row>
    <row r="507" spans="1:32" x14ac:dyDescent="0.35">
      <c r="A507" s="2" t="s">
        <v>37144</v>
      </c>
      <c r="B507" s="2" t="s">
        <v>36741</v>
      </c>
      <c r="C507" s="23">
        <v>0</v>
      </c>
      <c r="D507" s="11" t="b">
        <f>FALSE()</f>
        <v>0</v>
      </c>
      <c r="E507" s="11" t="b">
        <f>FALSE()</f>
        <v>0</v>
      </c>
      <c r="F507" s="2" t="s">
        <v>10</v>
      </c>
      <c r="G507" s="2" t="s">
        <v>10</v>
      </c>
      <c r="H507" s="2" t="s">
        <v>35778</v>
      </c>
      <c r="I507" s="11" t="b">
        <f>FALSE()</f>
        <v>0</v>
      </c>
      <c r="J507" s="24">
        <v>0</v>
      </c>
      <c r="K507" s="24">
        <v>0</v>
      </c>
      <c r="L507" s="2" t="s">
        <v>10</v>
      </c>
      <c r="M507" t="str">
        <f>VLOOKUP(Table18[[#This Row],[No.]],N:O,2,FALSE)</f>
        <v>Toner HPCE252A</v>
      </c>
      <c r="N507" t="s">
        <v>37187</v>
      </c>
      <c r="O507" t="s">
        <v>37111</v>
      </c>
      <c r="P507">
        <v>25</v>
      </c>
      <c r="Q507">
        <v>25</v>
      </c>
      <c r="R507">
        <v>25</v>
      </c>
      <c r="S507">
        <v>6</v>
      </c>
      <c r="T507" t="s">
        <v>35778</v>
      </c>
      <c r="U507" t="s">
        <v>7105</v>
      </c>
      <c r="V507" t="s">
        <v>7105</v>
      </c>
      <c r="W507" t="s">
        <v>7105</v>
      </c>
      <c r="X507" s="4">
        <v>137000</v>
      </c>
      <c r="Y507">
        <v>0</v>
      </c>
      <c r="Z507">
        <v>0</v>
      </c>
      <c r="AB507" t="s">
        <v>37112</v>
      </c>
      <c r="AF507" t="str">
        <f t="shared" si="7"/>
        <v>Toner HPCE252A</v>
      </c>
    </row>
    <row r="508" spans="1:32" x14ac:dyDescent="0.35">
      <c r="A508" s="2" t="s">
        <v>37146</v>
      </c>
      <c r="B508" s="2" t="s">
        <v>36744</v>
      </c>
      <c r="C508" s="23">
        <v>2</v>
      </c>
      <c r="D508" s="11" t="b">
        <f>FALSE()</f>
        <v>0</v>
      </c>
      <c r="E508" s="11" t="b">
        <f>FALSE()</f>
        <v>0</v>
      </c>
      <c r="F508" s="2" t="s">
        <v>10</v>
      </c>
      <c r="G508" s="2" t="s">
        <v>10</v>
      </c>
      <c r="H508" s="2" t="s">
        <v>35778</v>
      </c>
      <c r="I508" s="11" t="b">
        <f>FALSE()</f>
        <v>0</v>
      </c>
      <c r="J508" s="24">
        <v>5295</v>
      </c>
      <c r="K508" s="24">
        <v>0</v>
      </c>
      <c r="L508" s="2" t="s">
        <v>10</v>
      </c>
      <c r="M508" t="str">
        <f>VLOOKUP(Table18[[#This Row],[No.]],N:O,2,FALSE)</f>
        <v>Toner HPCE253A</v>
      </c>
      <c r="N508" t="s">
        <v>37188</v>
      </c>
      <c r="O508" t="s">
        <v>37189</v>
      </c>
      <c r="P508">
        <v>9</v>
      </c>
      <c r="Q508">
        <v>9</v>
      </c>
      <c r="R508">
        <v>9</v>
      </c>
      <c r="S508">
        <v>4</v>
      </c>
      <c r="T508" t="s">
        <v>35842</v>
      </c>
      <c r="U508" t="s">
        <v>7105</v>
      </c>
      <c r="V508" t="s">
        <v>7105</v>
      </c>
      <c r="W508" t="s">
        <v>7105</v>
      </c>
      <c r="X508" s="4">
        <v>165060</v>
      </c>
      <c r="Y508">
        <v>0</v>
      </c>
      <c r="Z508">
        <v>0</v>
      </c>
      <c r="AB508" t="s">
        <v>37190</v>
      </c>
      <c r="AF508" t="str">
        <f t="shared" si="7"/>
        <v>Toner HPCE253A</v>
      </c>
    </row>
    <row r="509" spans="1:32" x14ac:dyDescent="0.35">
      <c r="A509" s="2" t="s">
        <v>37148</v>
      </c>
      <c r="B509" s="2" t="s">
        <v>36775</v>
      </c>
      <c r="C509" s="23">
        <v>14</v>
      </c>
      <c r="D509" s="11" t="b">
        <f>FALSE()</f>
        <v>0</v>
      </c>
      <c r="E509" s="11" t="b">
        <f>FALSE()</f>
        <v>0</v>
      </c>
      <c r="F509" s="2" t="s">
        <v>10</v>
      </c>
      <c r="G509" s="2" t="s">
        <v>10</v>
      </c>
      <c r="H509" s="2" t="s">
        <v>35778</v>
      </c>
      <c r="I509" s="11" t="b">
        <f>FALSE()</f>
        <v>0</v>
      </c>
      <c r="J509" s="24">
        <v>25540</v>
      </c>
      <c r="K509" s="24">
        <v>0</v>
      </c>
      <c r="L509" s="2" t="s">
        <v>10</v>
      </c>
      <c r="M509" t="str">
        <f>VLOOKUP(Table18[[#This Row],[No.]],N:O,2,FALSE)</f>
        <v>Kyocera Toner TK 685</v>
      </c>
      <c r="N509" t="s">
        <v>37191</v>
      </c>
      <c r="O509" t="s">
        <v>37192</v>
      </c>
      <c r="P509">
        <v>99</v>
      </c>
      <c r="Q509">
        <v>99</v>
      </c>
      <c r="R509">
        <v>99</v>
      </c>
      <c r="S509">
        <v>0</v>
      </c>
      <c r="T509" t="s">
        <v>35778</v>
      </c>
      <c r="U509" t="s">
        <v>7105</v>
      </c>
      <c r="V509" t="s">
        <v>7105</v>
      </c>
      <c r="W509" t="s">
        <v>7105</v>
      </c>
      <c r="X509">
        <v>0</v>
      </c>
      <c r="Y509">
        <v>0</v>
      </c>
      <c r="Z509">
        <v>0</v>
      </c>
      <c r="AB509" t="s">
        <v>37193</v>
      </c>
      <c r="AF509" t="str">
        <f t="shared" si="7"/>
        <v>Kyocera Toner TK 685</v>
      </c>
    </row>
    <row r="510" spans="1:32" x14ac:dyDescent="0.35">
      <c r="A510" s="2" t="s">
        <v>37150</v>
      </c>
      <c r="B510" s="2" t="s">
        <v>36791</v>
      </c>
      <c r="C510" s="23">
        <v>0</v>
      </c>
      <c r="D510" s="11" t="b">
        <f>FALSE()</f>
        <v>0</v>
      </c>
      <c r="E510" s="11" t="b">
        <f>FALSE()</f>
        <v>0</v>
      </c>
      <c r="F510" s="2" t="s">
        <v>10</v>
      </c>
      <c r="G510" s="2" t="s">
        <v>10</v>
      </c>
      <c r="H510" s="2" t="s">
        <v>35778</v>
      </c>
      <c r="I510" s="11" t="b">
        <f>TRUE()</f>
        <v>1</v>
      </c>
      <c r="J510" s="24">
        <v>0</v>
      </c>
      <c r="K510" s="24">
        <v>0</v>
      </c>
      <c r="L510" s="2" t="s">
        <v>10</v>
      </c>
      <c r="M510" t="str">
        <f>VLOOKUP(Table18[[#This Row],[No.]],N:O,2,FALSE)</f>
        <v>TONER - Kyocera KM4050</v>
      </c>
      <c r="N510" t="s">
        <v>37194</v>
      </c>
      <c r="O510" t="s">
        <v>37195</v>
      </c>
      <c r="P510">
        <v>44</v>
      </c>
      <c r="Q510">
        <v>44</v>
      </c>
      <c r="R510">
        <v>44</v>
      </c>
      <c r="S510">
        <v>0</v>
      </c>
      <c r="T510" t="s">
        <v>35778</v>
      </c>
      <c r="U510" t="s">
        <v>7105</v>
      </c>
      <c r="V510" t="s">
        <v>7105</v>
      </c>
      <c r="W510" t="s">
        <v>7105</v>
      </c>
      <c r="X510">
        <v>0</v>
      </c>
      <c r="Y510">
        <v>0</v>
      </c>
      <c r="Z510">
        <v>0</v>
      </c>
      <c r="AB510" t="s">
        <v>37196</v>
      </c>
      <c r="AF510" t="str">
        <f t="shared" si="7"/>
        <v>TONER - Kyocera KM4050</v>
      </c>
    </row>
    <row r="511" spans="1:32" x14ac:dyDescent="0.35">
      <c r="A511" s="2" t="s">
        <v>37151</v>
      </c>
      <c r="B511" s="2" t="s">
        <v>36796</v>
      </c>
      <c r="C511" s="23">
        <v>20</v>
      </c>
      <c r="D511" s="11" t="b">
        <f>FALSE()</f>
        <v>0</v>
      </c>
      <c r="E511" s="11" t="b">
        <f>FALSE()</f>
        <v>0</v>
      </c>
      <c r="F511" s="2" t="s">
        <v>10</v>
      </c>
      <c r="G511" s="2" t="s">
        <v>10</v>
      </c>
      <c r="H511" s="2" t="s">
        <v>35778</v>
      </c>
      <c r="I511" s="11" t="b">
        <f>FALSE()</f>
        <v>0</v>
      </c>
      <c r="J511" s="24">
        <v>72400</v>
      </c>
      <c r="K511" s="24">
        <v>0</v>
      </c>
      <c r="L511" s="2" t="s">
        <v>10</v>
      </c>
      <c r="M511" t="str">
        <f>VLOOKUP(Table18[[#This Row],[No.]],N:O,2,FALSE)</f>
        <v>COMPUTER, Desktop,HP DC8000SFF</v>
      </c>
      <c r="N511" t="s">
        <v>37197</v>
      </c>
      <c r="O511" t="s">
        <v>37198</v>
      </c>
      <c r="P511">
        <v>6</v>
      </c>
      <c r="Q511">
        <v>6</v>
      </c>
      <c r="R511">
        <v>6</v>
      </c>
      <c r="S511">
        <v>3</v>
      </c>
      <c r="T511" t="s">
        <v>36576</v>
      </c>
      <c r="U511" t="s">
        <v>7105</v>
      </c>
      <c r="V511" t="s">
        <v>7105</v>
      </c>
      <c r="W511" t="s">
        <v>7105</v>
      </c>
      <c r="X511" s="4">
        <v>5829</v>
      </c>
      <c r="Y511">
        <v>0</v>
      </c>
      <c r="Z511">
        <v>0</v>
      </c>
      <c r="AB511" t="s">
        <v>37199</v>
      </c>
      <c r="AF511" t="str">
        <f t="shared" si="7"/>
        <v>COMPUTER, Desktop,HP DC8000SFF</v>
      </c>
    </row>
    <row r="512" spans="1:32" x14ac:dyDescent="0.35">
      <c r="A512" s="2" t="s">
        <v>37152</v>
      </c>
      <c r="B512" s="2" t="s">
        <v>36802</v>
      </c>
      <c r="C512" s="23">
        <v>5</v>
      </c>
      <c r="D512" s="11" t="b">
        <f>FALSE()</f>
        <v>0</v>
      </c>
      <c r="E512" s="11" t="b">
        <f>FALSE()</f>
        <v>0</v>
      </c>
      <c r="F512" s="2" t="s">
        <v>10</v>
      </c>
      <c r="G512" s="2" t="s">
        <v>10</v>
      </c>
      <c r="H512" s="2" t="s">
        <v>35778</v>
      </c>
      <c r="I512" s="11" t="b">
        <f>FALSE()</f>
        <v>0</v>
      </c>
      <c r="J512" s="24">
        <v>192700</v>
      </c>
      <c r="K512" s="24">
        <v>0</v>
      </c>
      <c r="L512" s="2" t="s">
        <v>10</v>
      </c>
      <c r="M512" t="str">
        <f>VLOOKUP(Table18[[#This Row],[No.]],N:O,2,FALSE)</f>
        <v>COMPUTER LAPTOP, HP 4330s</v>
      </c>
      <c r="N512" t="s">
        <v>37200</v>
      </c>
      <c r="O512" t="s">
        <v>37201</v>
      </c>
      <c r="P512">
        <v>14</v>
      </c>
      <c r="Q512">
        <v>14</v>
      </c>
      <c r="R512">
        <v>14</v>
      </c>
      <c r="S512">
        <v>0</v>
      </c>
      <c r="T512" t="s">
        <v>35778</v>
      </c>
      <c r="U512" t="s">
        <v>7105</v>
      </c>
      <c r="V512" t="s">
        <v>7105</v>
      </c>
      <c r="W512" t="s">
        <v>7105</v>
      </c>
      <c r="X512" s="4">
        <v>36420</v>
      </c>
      <c r="Y512">
        <v>0</v>
      </c>
      <c r="Z512">
        <v>0</v>
      </c>
      <c r="AB512" t="s">
        <v>37202</v>
      </c>
      <c r="AF512" t="str">
        <f t="shared" si="7"/>
        <v>COMPUTER LAPTOP, HP 4330s</v>
      </c>
    </row>
    <row r="513" spans="1:32" x14ac:dyDescent="0.35">
      <c r="A513" s="2" t="s">
        <v>37153</v>
      </c>
      <c r="B513" s="2" t="s">
        <v>36822</v>
      </c>
      <c r="C513" s="23">
        <v>27</v>
      </c>
      <c r="D513" s="11" t="b">
        <f>FALSE()</f>
        <v>0</v>
      </c>
      <c r="E513" s="11" t="b">
        <f>FALSE()</f>
        <v>0</v>
      </c>
      <c r="F513" s="2" t="s">
        <v>10</v>
      </c>
      <c r="G513" s="2" t="s">
        <v>10</v>
      </c>
      <c r="H513" s="2" t="s">
        <v>35778</v>
      </c>
      <c r="I513" s="11" t="b">
        <f>FALSE()</f>
        <v>0</v>
      </c>
      <c r="J513" s="24">
        <v>7200</v>
      </c>
      <c r="K513" s="24">
        <v>0</v>
      </c>
      <c r="L513" s="2" t="s">
        <v>10</v>
      </c>
      <c r="M513" t="str">
        <f>VLOOKUP(Table18[[#This Row],[No.]],N:O,2,FALSE)</f>
        <v>UPS 650 KVA</v>
      </c>
      <c r="N513" t="s">
        <v>37203</v>
      </c>
      <c r="O513" t="s">
        <v>37204</v>
      </c>
      <c r="P513">
        <v>1</v>
      </c>
      <c r="Q513">
        <v>1</v>
      </c>
      <c r="R513">
        <v>1</v>
      </c>
      <c r="S513">
        <v>0</v>
      </c>
      <c r="T513" t="s">
        <v>35778</v>
      </c>
      <c r="U513" t="s">
        <v>7105</v>
      </c>
      <c r="V513" t="s">
        <v>7105</v>
      </c>
      <c r="W513" t="s">
        <v>7105</v>
      </c>
      <c r="X513">
        <v>0</v>
      </c>
      <c r="Y513">
        <v>0</v>
      </c>
      <c r="Z513">
        <v>0</v>
      </c>
      <c r="AB513" t="s">
        <v>37205</v>
      </c>
      <c r="AF513" t="str">
        <f t="shared" si="7"/>
        <v>UPS 650 KVA</v>
      </c>
    </row>
    <row r="514" spans="1:32" x14ac:dyDescent="0.35">
      <c r="A514" s="2" t="s">
        <v>37154</v>
      </c>
      <c r="B514" s="2" t="s">
        <v>36827</v>
      </c>
      <c r="C514" s="23">
        <v>200</v>
      </c>
      <c r="D514" s="11" t="b">
        <f>FALSE()</f>
        <v>0</v>
      </c>
      <c r="E514" s="11" t="b">
        <f>FALSE()</f>
        <v>0</v>
      </c>
      <c r="F514" s="2" t="s">
        <v>10</v>
      </c>
      <c r="G514" s="2" t="s">
        <v>10</v>
      </c>
      <c r="H514" s="2" t="s">
        <v>35778</v>
      </c>
      <c r="I514" s="11" t="b">
        <f>FALSE()</f>
        <v>0</v>
      </c>
      <c r="J514" s="24">
        <v>132</v>
      </c>
      <c r="K514" s="24">
        <v>0</v>
      </c>
      <c r="L514" s="2" t="s">
        <v>10</v>
      </c>
      <c r="M514" t="str">
        <f>VLOOKUP(Table18[[#This Row],[No.]],N:O,2,FALSE)</f>
        <v>DVD RW</v>
      </c>
      <c r="N514" t="s">
        <v>37206</v>
      </c>
      <c r="O514" t="s">
        <v>37207</v>
      </c>
      <c r="P514">
        <v>12</v>
      </c>
      <c r="Q514">
        <v>12</v>
      </c>
      <c r="R514">
        <v>12</v>
      </c>
      <c r="S514">
        <v>0</v>
      </c>
      <c r="T514" t="s">
        <v>36465</v>
      </c>
      <c r="U514" t="s">
        <v>7105</v>
      </c>
      <c r="V514" t="s">
        <v>7105</v>
      </c>
      <c r="W514" t="s">
        <v>7105</v>
      </c>
      <c r="X514" s="4">
        <v>5500</v>
      </c>
      <c r="Y514">
        <v>0</v>
      </c>
      <c r="Z514">
        <v>0</v>
      </c>
      <c r="AB514" t="s">
        <v>37208</v>
      </c>
      <c r="AF514" t="str">
        <f t="shared" si="7"/>
        <v>DVD RW</v>
      </c>
    </row>
    <row r="515" spans="1:32" x14ac:dyDescent="0.35">
      <c r="A515" s="2" t="s">
        <v>37155</v>
      </c>
      <c r="B515" s="2" t="s">
        <v>36899</v>
      </c>
      <c r="C515" s="23">
        <v>21</v>
      </c>
      <c r="D515" s="11" t="b">
        <f>FALSE()</f>
        <v>0</v>
      </c>
      <c r="E515" s="11" t="b">
        <f>FALSE()</f>
        <v>0</v>
      </c>
      <c r="F515" s="2" t="s">
        <v>10</v>
      </c>
      <c r="G515" s="2" t="s">
        <v>10</v>
      </c>
      <c r="H515" s="2" t="s">
        <v>35778</v>
      </c>
      <c r="I515" s="11" t="b">
        <f>FALSE()</f>
        <v>0</v>
      </c>
      <c r="J515" s="24">
        <v>8500</v>
      </c>
      <c r="K515" s="24">
        <v>0</v>
      </c>
      <c r="L515" s="2" t="s">
        <v>10</v>
      </c>
      <c r="M515" t="str">
        <f>VLOOKUP(Table18[[#This Row],[No.]],N:O,2,FALSE)</f>
        <v>Hard Drive/Disk Transcend 1 TB</v>
      </c>
      <c r="N515" t="s">
        <v>37209</v>
      </c>
      <c r="O515" t="s">
        <v>37210</v>
      </c>
      <c r="P515" s="22">
        <v>6800</v>
      </c>
      <c r="Q515" s="22">
        <v>6800</v>
      </c>
      <c r="R515" s="4">
        <v>6800</v>
      </c>
      <c r="S515">
        <v>0</v>
      </c>
      <c r="T515" t="s">
        <v>35778</v>
      </c>
      <c r="U515" t="s">
        <v>7105</v>
      </c>
      <c r="V515" t="s">
        <v>7105</v>
      </c>
      <c r="W515" t="s">
        <v>7105</v>
      </c>
      <c r="X515">
        <v>10</v>
      </c>
      <c r="Y515">
        <v>0</v>
      </c>
      <c r="Z515">
        <v>0</v>
      </c>
      <c r="AB515" t="s">
        <v>37211</v>
      </c>
      <c r="AF515" t="str">
        <f t="shared" ref="AF515:AF578" si="8">VLOOKUP(A:A,N:O,2,FALSE)</f>
        <v>Hard Drive/Disk Transcend 1 TB</v>
      </c>
    </row>
    <row r="516" spans="1:32" x14ac:dyDescent="0.35">
      <c r="A516" s="2" t="s">
        <v>37156</v>
      </c>
      <c r="B516" s="2" t="s">
        <v>36929</v>
      </c>
      <c r="C516" s="23">
        <v>7</v>
      </c>
      <c r="D516" s="11" t="b">
        <f>FALSE()</f>
        <v>0</v>
      </c>
      <c r="E516" s="11" t="b">
        <f>FALSE()</f>
        <v>0</v>
      </c>
      <c r="F516" s="2" t="s">
        <v>10</v>
      </c>
      <c r="G516" s="2" t="s">
        <v>10</v>
      </c>
      <c r="H516" s="2" t="s">
        <v>35778</v>
      </c>
      <c r="I516" s="11" t="b">
        <f>FALSE()</f>
        <v>0</v>
      </c>
      <c r="J516" s="24">
        <v>165000</v>
      </c>
      <c r="K516" s="24">
        <v>0</v>
      </c>
      <c r="L516" s="2" t="s">
        <v>10</v>
      </c>
      <c r="M516" t="str">
        <f>VLOOKUP(Table18[[#This Row],[No.]],N:O,2,FALSE)</f>
        <v>Printer, Taskalfa</v>
      </c>
      <c r="N516" t="s">
        <v>37212</v>
      </c>
      <c r="O516" t="s">
        <v>37213</v>
      </c>
      <c r="P516">
        <v>74</v>
      </c>
      <c r="Q516">
        <v>74</v>
      </c>
      <c r="R516">
        <v>74</v>
      </c>
      <c r="S516">
        <v>0</v>
      </c>
      <c r="T516" t="s">
        <v>35778</v>
      </c>
      <c r="U516" t="s">
        <v>7105</v>
      </c>
      <c r="V516" t="s">
        <v>7105</v>
      </c>
      <c r="W516" t="s">
        <v>7105</v>
      </c>
      <c r="X516" s="4">
        <v>4000</v>
      </c>
      <c r="Y516">
        <v>0</v>
      </c>
      <c r="Z516">
        <v>0</v>
      </c>
      <c r="AB516" t="s">
        <v>37214</v>
      </c>
      <c r="AF516" t="str">
        <f t="shared" si="8"/>
        <v>Printer, Taskalfa</v>
      </c>
    </row>
    <row r="517" spans="1:32" x14ac:dyDescent="0.35">
      <c r="A517" s="2" t="s">
        <v>37158</v>
      </c>
      <c r="B517" s="2" t="s">
        <v>36953</v>
      </c>
      <c r="C517" s="23">
        <v>0</v>
      </c>
      <c r="D517" s="11" t="b">
        <f>FALSE()</f>
        <v>0</v>
      </c>
      <c r="E517" s="11" t="b">
        <f>FALSE()</f>
        <v>0</v>
      </c>
      <c r="F517" s="2" t="s">
        <v>10</v>
      </c>
      <c r="G517" s="2" t="s">
        <v>10</v>
      </c>
      <c r="H517" s="2" t="s">
        <v>35778</v>
      </c>
      <c r="I517" s="11" t="b">
        <f>TRUE()</f>
        <v>1</v>
      </c>
      <c r="J517" s="24">
        <v>0</v>
      </c>
      <c r="K517" s="24">
        <v>0</v>
      </c>
      <c r="L517" s="2" t="s">
        <v>10</v>
      </c>
      <c r="M517" t="str">
        <f>VLOOKUP(Table18[[#This Row],[No.]],N:O,2,FALSE)</f>
        <v>Toner FS1128MFP TK130</v>
      </c>
      <c r="N517" t="s">
        <v>37215</v>
      </c>
      <c r="O517" t="s">
        <v>37216</v>
      </c>
      <c r="P517">
        <v>9</v>
      </c>
      <c r="Q517">
        <v>9</v>
      </c>
      <c r="R517">
        <v>9</v>
      </c>
      <c r="S517">
        <v>2</v>
      </c>
      <c r="T517" t="s">
        <v>35778</v>
      </c>
      <c r="U517" t="s">
        <v>7105</v>
      </c>
      <c r="V517" t="s">
        <v>7105</v>
      </c>
      <c r="W517" t="s">
        <v>7105</v>
      </c>
      <c r="X517" s="4">
        <v>24750</v>
      </c>
      <c r="Y517">
        <v>0</v>
      </c>
      <c r="Z517">
        <v>0</v>
      </c>
      <c r="AB517" t="s">
        <v>37217</v>
      </c>
      <c r="AE517" t="s">
        <v>36475</v>
      </c>
      <c r="AF517" t="str">
        <f t="shared" si="8"/>
        <v>Toner FS1128MFP TK130</v>
      </c>
    </row>
    <row r="518" spans="1:32" x14ac:dyDescent="0.35">
      <c r="A518" s="2" t="s">
        <v>37159</v>
      </c>
      <c r="B518" s="2" t="s">
        <v>36974</v>
      </c>
      <c r="C518" s="23">
        <v>12</v>
      </c>
      <c r="D518" s="11" t="b">
        <f>FALSE()</f>
        <v>0</v>
      </c>
      <c r="E518" s="11" t="b">
        <f>FALSE()</f>
        <v>0</v>
      </c>
      <c r="F518" s="2" t="s">
        <v>10</v>
      </c>
      <c r="G518" s="2" t="s">
        <v>10</v>
      </c>
      <c r="H518" s="2" t="s">
        <v>35778</v>
      </c>
      <c r="I518" s="11" t="b">
        <f>FALSE()</f>
        <v>0</v>
      </c>
      <c r="J518" s="24">
        <v>6002</v>
      </c>
      <c r="K518" s="24">
        <v>0</v>
      </c>
      <c r="L518" s="2" t="s">
        <v>10</v>
      </c>
      <c r="M518" t="str">
        <f>VLOOKUP(Table18[[#This Row],[No.]],N:O,2,FALSE)</f>
        <v>HP Catridges CE505A</v>
      </c>
      <c r="N518" t="s">
        <v>37218</v>
      </c>
      <c r="O518" t="s">
        <v>37219</v>
      </c>
      <c r="P518">
        <v>0</v>
      </c>
      <c r="Q518">
        <v>0</v>
      </c>
      <c r="R518">
        <v>0</v>
      </c>
      <c r="S518">
        <v>2</v>
      </c>
      <c r="T518" t="s">
        <v>35778</v>
      </c>
      <c r="U518" t="s">
        <v>7105</v>
      </c>
      <c r="V518" t="s">
        <v>7105</v>
      </c>
      <c r="W518" t="s">
        <v>7133</v>
      </c>
      <c r="X518">
        <v>0</v>
      </c>
      <c r="Y518">
        <v>0</v>
      </c>
      <c r="Z518">
        <v>0</v>
      </c>
      <c r="AB518" t="s">
        <v>37219</v>
      </c>
      <c r="AF518" t="str">
        <f t="shared" si="8"/>
        <v>HP Catridges CE505A</v>
      </c>
    </row>
    <row r="519" spans="1:32" x14ac:dyDescent="0.35">
      <c r="A519" s="2" t="s">
        <v>37161</v>
      </c>
      <c r="B519" s="2" t="s">
        <v>36982</v>
      </c>
      <c r="C519" s="23">
        <v>0</v>
      </c>
      <c r="D519" s="11" t="b">
        <f>FALSE()</f>
        <v>0</v>
      </c>
      <c r="E519" s="11" t="b">
        <f>FALSE()</f>
        <v>0</v>
      </c>
      <c r="F519" s="2" t="s">
        <v>10</v>
      </c>
      <c r="G519" s="2" t="s">
        <v>10</v>
      </c>
      <c r="H519" s="2" t="s">
        <v>35778</v>
      </c>
      <c r="I519" s="11" t="b">
        <f>TRUE()</f>
        <v>1</v>
      </c>
      <c r="J519" s="24">
        <v>0</v>
      </c>
      <c r="K519" s="24">
        <v>0</v>
      </c>
      <c r="L519" s="2" t="s">
        <v>10</v>
      </c>
      <c r="M519" t="str">
        <f>VLOOKUP(Table18[[#This Row],[No.]],N:O,2,FALSE)</f>
        <v>HPC7115A</v>
      </c>
      <c r="N519" t="s">
        <v>37220</v>
      </c>
      <c r="O519" t="s">
        <v>37221</v>
      </c>
      <c r="P519">
        <v>14</v>
      </c>
      <c r="Q519">
        <v>14</v>
      </c>
      <c r="R519">
        <v>14</v>
      </c>
      <c r="S519">
        <v>1</v>
      </c>
      <c r="T519" t="s">
        <v>35778</v>
      </c>
      <c r="U519" t="s">
        <v>7105</v>
      </c>
      <c r="V519" t="s">
        <v>7105</v>
      </c>
      <c r="W519" t="s">
        <v>7105</v>
      </c>
      <c r="X519" s="4">
        <v>39500</v>
      </c>
      <c r="Y519">
        <v>0</v>
      </c>
      <c r="Z519">
        <v>0</v>
      </c>
      <c r="AB519" t="s">
        <v>37222</v>
      </c>
      <c r="AF519" t="str">
        <f t="shared" si="8"/>
        <v>HPC7115A</v>
      </c>
    </row>
    <row r="520" spans="1:32" x14ac:dyDescent="0.35">
      <c r="A520" s="2" t="s">
        <v>37162</v>
      </c>
      <c r="B520" s="2" t="s">
        <v>36985</v>
      </c>
      <c r="C520" s="23">
        <v>1</v>
      </c>
      <c r="D520" s="11" t="b">
        <f>FALSE()</f>
        <v>0</v>
      </c>
      <c r="E520" s="11" t="b">
        <f>FALSE()</f>
        <v>0</v>
      </c>
      <c r="F520" s="2" t="s">
        <v>10</v>
      </c>
      <c r="G520" s="2" t="s">
        <v>10</v>
      </c>
      <c r="H520" s="2" t="s">
        <v>35778</v>
      </c>
      <c r="I520" s="11" t="b">
        <f>FALSE()</f>
        <v>0</v>
      </c>
      <c r="J520" s="24">
        <v>49000</v>
      </c>
      <c r="K520" s="24">
        <v>0</v>
      </c>
      <c r="L520" s="2" t="s">
        <v>10</v>
      </c>
      <c r="M520" t="str">
        <f>VLOOKUP(Table18[[#This Row],[No.]],N:O,2,FALSE)</f>
        <v>HP 18 Monitors, MPDF&amp;APPTDC</v>
      </c>
      <c r="N520" t="s">
        <v>37223</v>
      </c>
      <c r="O520" t="s">
        <v>37224</v>
      </c>
      <c r="P520">
        <v>3</v>
      </c>
      <c r="Q520">
        <v>3</v>
      </c>
      <c r="R520">
        <v>3</v>
      </c>
      <c r="S520">
        <v>0</v>
      </c>
      <c r="T520" t="s">
        <v>35778</v>
      </c>
      <c r="U520" t="s">
        <v>7105</v>
      </c>
      <c r="V520" t="s">
        <v>7105</v>
      </c>
      <c r="W520" t="s">
        <v>7105</v>
      </c>
      <c r="X520" s="4">
        <v>8000</v>
      </c>
      <c r="Y520">
        <v>0</v>
      </c>
      <c r="Z520">
        <v>0</v>
      </c>
      <c r="AB520" t="s">
        <v>37225</v>
      </c>
      <c r="AF520" t="str">
        <f t="shared" si="8"/>
        <v>HP 18 Monitors, MPDF&amp;APPTDC</v>
      </c>
    </row>
    <row r="521" spans="1:32" x14ac:dyDescent="0.35">
      <c r="A521" s="2" t="s">
        <v>37164</v>
      </c>
      <c r="B521" s="2" t="s">
        <v>36987</v>
      </c>
      <c r="C521" s="23">
        <v>11</v>
      </c>
      <c r="D521" s="11" t="b">
        <f>FALSE()</f>
        <v>0</v>
      </c>
      <c r="E521" s="11" t="b">
        <f>FALSE()</f>
        <v>0</v>
      </c>
      <c r="F521" s="2" t="s">
        <v>10</v>
      </c>
      <c r="G521" s="2" t="s">
        <v>10</v>
      </c>
      <c r="H521" s="2" t="s">
        <v>35778</v>
      </c>
      <c r="I521" s="11" t="b">
        <f>FALSE()</f>
        <v>0</v>
      </c>
      <c r="J521" s="24">
        <v>7200</v>
      </c>
      <c r="K521" s="24">
        <v>0</v>
      </c>
      <c r="L521" s="2" t="s">
        <v>10</v>
      </c>
      <c r="M521" t="str">
        <f>VLOOKUP(Table18[[#This Row],[No.]],N:O,2,FALSE)</f>
        <v>HP Accessories</v>
      </c>
      <c r="N521" s="4" t="s">
        <v>37226</v>
      </c>
      <c r="O521" s="4" t="s">
        <v>37227</v>
      </c>
      <c r="P521" s="4">
        <v>3</v>
      </c>
      <c r="Q521">
        <v>3</v>
      </c>
      <c r="R521">
        <v>3</v>
      </c>
      <c r="S521">
        <v>0</v>
      </c>
      <c r="T521" t="s">
        <v>35778</v>
      </c>
      <c r="U521" t="s">
        <v>7105</v>
      </c>
      <c r="V521" t="s">
        <v>7105</v>
      </c>
      <c r="W521" t="s">
        <v>7105</v>
      </c>
      <c r="X521" s="4">
        <v>9300</v>
      </c>
      <c r="Y521">
        <v>0</v>
      </c>
      <c r="Z521">
        <v>0</v>
      </c>
      <c r="AB521" t="s">
        <v>37228</v>
      </c>
      <c r="AF521" t="str">
        <f t="shared" si="8"/>
        <v>HP Accessories</v>
      </c>
    </row>
    <row r="522" spans="1:32" x14ac:dyDescent="0.35">
      <c r="A522" s="2" t="s">
        <v>37166</v>
      </c>
      <c r="B522" s="2" t="s">
        <v>36989</v>
      </c>
      <c r="C522" s="23">
        <v>9</v>
      </c>
      <c r="D522" s="11" t="b">
        <f>FALSE()</f>
        <v>0</v>
      </c>
      <c r="E522" s="11" t="b">
        <f>FALSE()</f>
        <v>0</v>
      </c>
      <c r="F522" s="2" t="s">
        <v>10</v>
      </c>
      <c r="G522" s="2" t="s">
        <v>10</v>
      </c>
      <c r="H522" s="2" t="s">
        <v>35778</v>
      </c>
      <c r="I522" s="11" t="b">
        <f>FALSE()</f>
        <v>0</v>
      </c>
      <c r="J522" s="24">
        <v>0</v>
      </c>
      <c r="K522" s="24">
        <v>0</v>
      </c>
      <c r="L522" s="2" t="s">
        <v>10</v>
      </c>
      <c r="M522" t="str">
        <f>VLOOKUP(Table18[[#This Row],[No.]],N:O,2,FALSE)</f>
        <v xml:space="preserve">HP Compaq 6200 PRO, for </v>
      </c>
      <c r="N522" t="s">
        <v>37229</v>
      </c>
      <c r="O522" t="s">
        <v>37230</v>
      </c>
      <c r="P522">
        <v>3</v>
      </c>
      <c r="Q522">
        <v>3</v>
      </c>
      <c r="R522">
        <v>3</v>
      </c>
      <c r="S522">
        <v>0</v>
      </c>
      <c r="T522" t="s">
        <v>35778</v>
      </c>
      <c r="U522" t="s">
        <v>7105</v>
      </c>
      <c r="V522" t="s">
        <v>7105</v>
      </c>
      <c r="W522" t="s">
        <v>7105</v>
      </c>
      <c r="X522" s="4">
        <v>9300</v>
      </c>
      <c r="Y522">
        <v>0</v>
      </c>
      <c r="Z522">
        <v>0</v>
      </c>
      <c r="AB522" t="s">
        <v>37231</v>
      </c>
      <c r="AF522" t="str">
        <f t="shared" si="8"/>
        <v xml:space="preserve">HP Compaq 6200 PRO, for </v>
      </c>
    </row>
    <row r="523" spans="1:32" x14ac:dyDescent="0.35">
      <c r="A523" s="2" t="s">
        <v>37168</v>
      </c>
      <c r="B523" s="2" t="s">
        <v>37169</v>
      </c>
      <c r="C523" s="23">
        <v>0</v>
      </c>
      <c r="D523" s="11" t="b">
        <f>FALSE()</f>
        <v>0</v>
      </c>
      <c r="E523" s="11" t="b">
        <f>FALSE()</f>
        <v>0</v>
      </c>
      <c r="F523" s="2" t="s">
        <v>10</v>
      </c>
      <c r="G523" s="2" t="s">
        <v>10</v>
      </c>
      <c r="H523" s="2" t="s">
        <v>35778</v>
      </c>
      <c r="I523" s="11" t="b">
        <f>TRUE()</f>
        <v>1</v>
      </c>
      <c r="J523" s="24">
        <v>0</v>
      </c>
      <c r="K523" s="24">
        <v>0</v>
      </c>
      <c r="L523" s="2" t="s">
        <v>10</v>
      </c>
      <c r="M523" t="str">
        <f>VLOOKUP(Table18[[#This Row],[No.]],N:O,2,FALSE)</f>
        <v>Toner Tk-725</v>
      </c>
      <c r="N523" t="s">
        <v>37232</v>
      </c>
      <c r="O523" t="s">
        <v>37233</v>
      </c>
      <c r="P523">
        <v>3</v>
      </c>
      <c r="Q523">
        <v>3</v>
      </c>
      <c r="R523">
        <v>3</v>
      </c>
      <c r="S523">
        <v>0</v>
      </c>
      <c r="T523" t="s">
        <v>35778</v>
      </c>
      <c r="U523" t="s">
        <v>7105</v>
      </c>
      <c r="V523" t="s">
        <v>7105</v>
      </c>
      <c r="W523" t="s">
        <v>7105</v>
      </c>
      <c r="X523" s="4">
        <v>9300</v>
      </c>
      <c r="Y523">
        <v>0</v>
      </c>
      <c r="Z523">
        <v>0</v>
      </c>
      <c r="AB523" t="s">
        <v>37234</v>
      </c>
      <c r="AF523" t="str">
        <f t="shared" si="8"/>
        <v>Toner Tk-725</v>
      </c>
    </row>
    <row r="524" spans="1:32" x14ac:dyDescent="0.35">
      <c r="A524" s="2" t="s">
        <v>37171</v>
      </c>
      <c r="B524" s="2" t="s">
        <v>36998</v>
      </c>
      <c r="C524" s="23">
        <v>2</v>
      </c>
      <c r="D524" s="11" t="b">
        <f>FALSE()</f>
        <v>0</v>
      </c>
      <c r="E524" s="11" t="b">
        <f>FALSE()</f>
        <v>0</v>
      </c>
      <c r="F524" s="2" t="s">
        <v>10</v>
      </c>
      <c r="G524" s="2" t="s">
        <v>10</v>
      </c>
      <c r="H524" s="2" t="s">
        <v>35778</v>
      </c>
      <c r="I524" s="11" t="b">
        <f>FALSE()</f>
        <v>0</v>
      </c>
      <c r="J524" s="24">
        <v>0</v>
      </c>
      <c r="K524" s="24">
        <v>0</v>
      </c>
      <c r="L524" s="2" t="s">
        <v>10</v>
      </c>
      <c r="M524" t="str">
        <f>VLOOKUP(Table18[[#This Row],[No.]],N:O,2,FALSE)</f>
        <v>Cartridge HPCE505X</v>
      </c>
      <c r="N524" t="s">
        <v>37235</v>
      </c>
      <c r="O524" t="s">
        <v>37236</v>
      </c>
      <c r="P524">
        <v>0</v>
      </c>
      <c r="Q524">
        <v>0</v>
      </c>
      <c r="R524">
        <v>0</v>
      </c>
      <c r="S524">
        <v>1</v>
      </c>
      <c r="T524" t="s">
        <v>35842</v>
      </c>
      <c r="U524" t="s">
        <v>7105</v>
      </c>
      <c r="V524" t="s">
        <v>7105</v>
      </c>
      <c r="W524" t="s">
        <v>7133</v>
      </c>
      <c r="X524">
        <v>0</v>
      </c>
      <c r="Y524">
        <v>0</v>
      </c>
      <c r="Z524">
        <v>0</v>
      </c>
      <c r="AB524" t="s">
        <v>37236</v>
      </c>
      <c r="AF524" t="str">
        <f t="shared" si="8"/>
        <v>Cartridge HPCE505X</v>
      </c>
    </row>
    <row r="525" spans="1:32" x14ac:dyDescent="0.35">
      <c r="A525" s="2" t="s">
        <v>37172</v>
      </c>
      <c r="B525" s="2" t="s">
        <v>37001</v>
      </c>
      <c r="C525" s="23">
        <v>0</v>
      </c>
      <c r="D525" s="11" t="b">
        <f>FALSE()</f>
        <v>0</v>
      </c>
      <c r="E525" s="11" t="b">
        <f>FALSE()</f>
        <v>0</v>
      </c>
      <c r="F525" s="2" t="s">
        <v>10</v>
      </c>
      <c r="G525" s="2" t="s">
        <v>10</v>
      </c>
      <c r="H525" s="2" t="s">
        <v>35778</v>
      </c>
      <c r="I525" s="11" t="b">
        <f>TRUE()</f>
        <v>1</v>
      </c>
      <c r="J525" s="24">
        <v>0</v>
      </c>
      <c r="K525" s="24">
        <v>0</v>
      </c>
      <c r="L525" s="2" t="s">
        <v>10</v>
      </c>
      <c r="M525" t="str">
        <f>VLOOKUP(Table18[[#This Row],[No.]],N:O,2,FALSE)</f>
        <v>Toner HPCE 251A</v>
      </c>
      <c r="N525" t="s">
        <v>37237</v>
      </c>
      <c r="O525" t="s">
        <v>37238</v>
      </c>
      <c r="P525">
        <v>4</v>
      </c>
      <c r="Q525">
        <v>4</v>
      </c>
      <c r="R525">
        <v>4</v>
      </c>
      <c r="S525">
        <v>3</v>
      </c>
      <c r="T525" t="s">
        <v>35778</v>
      </c>
      <c r="U525" t="s">
        <v>7105</v>
      </c>
      <c r="V525" t="s">
        <v>7105</v>
      </c>
      <c r="W525" t="s">
        <v>7105</v>
      </c>
      <c r="X525" s="4">
        <v>1500</v>
      </c>
      <c r="Y525">
        <v>0</v>
      </c>
      <c r="Z525">
        <v>0</v>
      </c>
      <c r="AB525" t="s">
        <v>37239</v>
      </c>
      <c r="AF525" t="str">
        <f t="shared" si="8"/>
        <v>Toner HPCE 251A</v>
      </c>
    </row>
    <row r="526" spans="1:32" x14ac:dyDescent="0.35">
      <c r="A526" s="2" t="s">
        <v>37174</v>
      </c>
      <c r="B526" s="2" t="s">
        <v>37004</v>
      </c>
      <c r="C526" s="23">
        <v>23</v>
      </c>
      <c r="D526" s="11" t="b">
        <f>FALSE()</f>
        <v>0</v>
      </c>
      <c r="E526" s="11" t="b">
        <f>FALSE()</f>
        <v>0</v>
      </c>
      <c r="F526" s="2" t="s">
        <v>10</v>
      </c>
      <c r="G526" s="2" t="s">
        <v>10</v>
      </c>
      <c r="H526" s="2" t="s">
        <v>35778</v>
      </c>
      <c r="I526" s="11" t="b">
        <f>FALSE()</f>
        <v>0</v>
      </c>
      <c r="J526" s="24">
        <v>13640</v>
      </c>
      <c r="K526" s="24">
        <v>0</v>
      </c>
      <c r="L526" s="2" t="s">
        <v>10</v>
      </c>
      <c r="M526" t="str">
        <f>VLOOKUP(Table18[[#This Row],[No.]],N:O,2,FALSE)</f>
        <v>Assorted Toners</v>
      </c>
      <c r="N526" t="s">
        <v>37240</v>
      </c>
      <c r="O526" t="s">
        <v>37241</v>
      </c>
      <c r="P526">
        <v>0</v>
      </c>
      <c r="Q526">
        <v>0</v>
      </c>
      <c r="R526">
        <v>0</v>
      </c>
      <c r="S526">
        <v>2</v>
      </c>
      <c r="T526" t="s">
        <v>35778</v>
      </c>
      <c r="U526" t="s">
        <v>7105</v>
      </c>
      <c r="V526" t="s">
        <v>7105</v>
      </c>
      <c r="W526" t="s">
        <v>7105</v>
      </c>
      <c r="X526" s="4">
        <v>5230</v>
      </c>
      <c r="Y526">
        <v>0</v>
      </c>
      <c r="Z526">
        <v>0</v>
      </c>
      <c r="AB526" t="s">
        <v>37242</v>
      </c>
      <c r="AF526" t="str">
        <f t="shared" si="8"/>
        <v>Assorted Toners</v>
      </c>
    </row>
    <row r="527" spans="1:32" x14ac:dyDescent="0.35">
      <c r="A527" s="2" t="s">
        <v>37176</v>
      </c>
      <c r="B527" s="2" t="s">
        <v>37008</v>
      </c>
      <c r="C527" s="23">
        <v>0</v>
      </c>
      <c r="D527" s="11" t="b">
        <f>FALSE()</f>
        <v>0</v>
      </c>
      <c r="E527" s="11" t="b">
        <f>FALSE()</f>
        <v>0</v>
      </c>
      <c r="F527" s="2" t="s">
        <v>10</v>
      </c>
      <c r="G527" s="2" t="s">
        <v>10</v>
      </c>
      <c r="H527" s="2" t="s">
        <v>35778</v>
      </c>
      <c r="I527" s="11" t="b">
        <f>TRUE()</f>
        <v>1</v>
      </c>
      <c r="J527" s="24">
        <v>0</v>
      </c>
      <c r="K527" s="24">
        <v>0</v>
      </c>
      <c r="L527" s="2" t="s">
        <v>10</v>
      </c>
      <c r="M527" t="str">
        <f>VLOOKUP(Table18[[#This Row],[No.]],N:O,2,FALSE)</f>
        <v>Toner HPCE 505A</v>
      </c>
      <c r="N527" t="s">
        <v>37243</v>
      </c>
      <c r="O527" t="s">
        <v>37244</v>
      </c>
      <c r="P527">
        <v>0</v>
      </c>
      <c r="Q527">
        <v>0</v>
      </c>
      <c r="R527">
        <v>0</v>
      </c>
      <c r="S527">
        <v>3</v>
      </c>
      <c r="T527" t="s">
        <v>35842</v>
      </c>
      <c r="U527" t="s">
        <v>7105</v>
      </c>
      <c r="V527" t="s">
        <v>7105</v>
      </c>
      <c r="W527" t="s">
        <v>7133</v>
      </c>
      <c r="X527">
        <v>0</v>
      </c>
      <c r="Y527">
        <v>0</v>
      </c>
      <c r="Z527">
        <v>0</v>
      </c>
      <c r="AB527" t="s">
        <v>37245</v>
      </c>
      <c r="AF527" t="str">
        <f t="shared" si="8"/>
        <v>Toner HPCE 505A</v>
      </c>
    </row>
    <row r="528" spans="1:32" x14ac:dyDescent="0.35">
      <c r="A528" s="2" t="s">
        <v>37178</v>
      </c>
      <c r="B528" s="2" t="s">
        <v>37011</v>
      </c>
      <c r="C528" s="23">
        <v>0</v>
      </c>
      <c r="D528" s="11" t="b">
        <f>FALSE()</f>
        <v>0</v>
      </c>
      <c r="E528" s="11" t="b">
        <f>FALSE()</f>
        <v>0</v>
      </c>
      <c r="F528" s="2" t="s">
        <v>10</v>
      </c>
      <c r="G528" s="2" t="s">
        <v>10</v>
      </c>
      <c r="H528" s="2" t="s">
        <v>35778</v>
      </c>
      <c r="I528" s="11" t="b">
        <f>FALSE()</f>
        <v>0</v>
      </c>
      <c r="J528" s="24">
        <v>0</v>
      </c>
      <c r="K528" s="24">
        <v>0</v>
      </c>
      <c r="L528" s="2" t="s">
        <v>10</v>
      </c>
      <c r="M528" t="str">
        <f>VLOOKUP(Table18[[#This Row],[No.]],N:O,2,FALSE)</f>
        <v>HP Cartridge Small</v>
      </c>
      <c r="N528" t="s">
        <v>37246</v>
      </c>
      <c r="O528" t="s">
        <v>37247</v>
      </c>
      <c r="P528">
        <v>0</v>
      </c>
      <c r="Q528">
        <v>0</v>
      </c>
      <c r="R528">
        <v>0</v>
      </c>
      <c r="S528">
        <v>6</v>
      </c>
      <c r="T528" t="s">
        <v>35778</v>
      </c>
      <c r="U528" t="s">
        <v>7105</v>
      </c>
      <c r="V528" t="s">
        <v>7105</v>
      </c>
      <c r="W528" t="s">
        <v>7133</v>
      </c>
      <c r="X528">
        <v>0</v>
      </c>
      <c r="Y528">
        <v>0</v>
      </c>
      <c r="Z528">
        <v>0</v>
      </c>
      <c r="AB528" t="s">
        <v>37248</v>
      </c>
      <c r="AF528" t="str">
        <f t="shared" si="8"/>
        <v>HP Cartridge Small</v>
      </c>
    </row>
    <row r="529" spans="1:32" x14ac:dyDescent="0.35">
      <c r="A529" s="2" t="s">
        <v>37180</v>
      </c>
      <c r="B529" s="2" t="s">
        <v>37014</v>
      </c>
      <c r="C529" s="23">
        <v>2</v>
      </c>
      <c r="D529" s="11" t="b">
        <f>FALSE()</f>
        <v>0</v>
      </c>
      <c r="E529" s="11" t="b">
        <f>FALSE()</f>
        <v>0</v>
      </c>
      <c r="F529" s="2" t="s">
        <v>10</v>
      </c>
      <c r="G529" s="2" t="s">
        <v>10</v>
      </c>
      <c r="H529" s="2" t="s">
        <v>35778</v>
      </c>
      <c r="I529" s="11" t="b">
        <f>FALSE()</f>
        <v>0</v>
      </c>
      <c r="J529" s="24">
        <v>35500</v>
      </c>
      <c r="K529" s="24">
        <v>0</v>
      </c>
      <c r="L529" s="2" t="s">
        <v>10</v>
      </c>
      <c r="M529" t="str">
        <f>VLOOKUP(Table18[[#This Row],[No.]],N:O,2,FALSE)</f>
        <v>Printer HP Color</v>
      </c>
      <c r="N529" t="s">
        <v>37249</v>
      </c>
      <c r="O529" t="s">
        <v>37250</v>
      </c>
      <c r="P529">
        <v>0</v>
      </c>
      <c r="Q529">
        <v>0</v>
      </c>
      <c r="R529">
        <v>0</v>
      </c>
      <c r="S529">
        <v>3</v>
      </c>
      <c r="T529" t="s">
        <v>35778</v>
      </c>
      <c r="U529" t="s">
        <v>7105</v>
      </c>
      <c r="V529" t="s">
        <v>7105</v>
      </c>
      <c r="W529" t="s">
        <v>7105</v>
      </c>
      <c r="X529">
        <v>0</v>
      </c>
      <c r="Y529">
        <v>0</v>
      </c>
      <c r="Z529">
        <v>0</v>
      </c>
      <c r="AB529" t="s">
        <v>37251</v>
      </c>
      <c r="AE529" t="s">
        <v>35876</v>
      </c>
      <c r="AF529" t="str">
        <f t="shared" si="8"/>
        <v>Printer HP Color</v>
      </c>
    </row>
    <row r="530" spans="1:32" x14ac:dyDescent="0.35">
      <c r="A530" s="2" t="s">
        <v>37182</v>
      </c>
      <c r="B530" s="2" t="s">
        <v>37017</v>
      </c>
      <c r="C530" s="23">
        <v>2</v>
      </c>
      <c r="D530" s="11" t="b">
        <f>FALSE()</f>
        <v>0</v>
      </c>
      <c r="E530" s="11" t="b">
        <f>FALSE()</f>
        <v>0</v>
      </c>
      <c r="F530" s="2" t="s">
        <v>10</v>
      </c>
      <c r="G530" s="2" t="s">
        <v>10</v>
      </c>
      <c r="H530" s="2" t="s">
        <v>35778</v>
      </c>
      <c r="I530" s="11" t="b">
        <f>FALSE()</f>
        <v>0</v>
      </c>
      <c r="J530" s="24">
        <v>0</v>
      </c>
      <c r="K530" s="24">
        <v>0</v>
      </c>
      <c r="L530" s="2" t="s">
        <v>10</v>
      </c>
      <c r="M530" t="str">
        <f>VLOOKUP(Table18[[#This Row],[No.]],N:O,2,FALSE)</f>
        <v>HP Printer</v>
      </c>
      <c r="N530" t="s">
        <v>37252</v>
      </c>
      <c r="O530" t="s">
        <v>37253</v>
      </c>
      <c r="P530">
        <v>40</v>
      </c>
      <c r="Q530">
        <v>40</v>
      </c>
      <c r="R530">
        <v>40</v>
      </c>
      <c r="S530">
        <v>6</v>
      </c>
      <c r="T530" t="s">
        <v>35778</v>
      </c>
      <c r="U530" t="s">
        <v>7105</v>
      </c>
      <c r="V530" t="s">
        <v>7105</v>
      </c>
      <c r="W530" t="s">
        <v>7105</v>
      </c>
      <c r="X530" s="4">
        <v>5450</v>
      </c>
      <c r="Y530">
        <v>0</v>
      </c>
      <c r="Z530">
        <v>0</v>
      </c>
      <c r="AB530" t="s">
        <v>37254</v>
      </c>
      <c r="AF530" t="str">
        <f t="shared" si="8"/>
        <v>HP Printer</v>
      </c>
    </row>
    <row r="531" spans="1:32" x14ac:dyDescent="0.35">
      <c r="A531" s="2" t="s">
        <v>37184</v>
      </c>
      <c r="B531" s="2" t="s">
        <v>37020</v>
      </c>
      <c r="C531" s="23">
        <v>7</v>
      </c>
      <c r="D531" s="11" t="b">
        <f>FALSE()</f>
        <v>0</v>
      </c>
      <c r="E531" s="11" t="b">
        <f>FALSE()</f>
        <v>0</v>
      </c>
      <c r="F531" s="2" t="s">
        <v>10</v>
      </c>
      <c r="G531" s="2" t="s">
        <v>10</v>
      </c>
      <c r="H531" s="2" t="s">
        <v>35778</v>
      </c>
      <c r="I531" s="11" t="b">
        <f>FALSE()</f>
        <v>0</v>
      </c>
      <c r="J531" s="24">
        <v>27956.5</v>
      </c>
      <c r="K531" s="24">
        <v>0</v>
      </c>
      <c r="L531" s="2" t="s">
        <v>10</v>
      </c>
      <c r="M531" t="str">
        <f>VLOOKUP(Table18[[#This Row],[No.]],N:O,2,FALSE)</f>
        <v>Battery Backup</v>
      </c>
      <c r="N531" t="s">
        <v>37255</v>
      </c>
      <c r="O531" t="s">
        <v>37256</v>
      </c>
      <c r="P531">
        <v>0</v>
      </c>
      <c r="Q531">
        <v>0</v>
      </c>
      <c r="R531">
        <v>0</v>
      </c>
      <c r="S531">
        <v>5</v>
      </c>
      <c r="T531" t="s">
        <v>35778</v>
      </c>
      <c r="U531" t="s">
        <v>7105</v>
      </c>
      <c r="V531" t="s">
        <v>7105</v>
      </c>
      <c r="W531" t="s">
        <v>7133</v>
      </c>
      <c r="X531">
        <v>0</v>
      </c>
      <c r="Y531">
        <v>0</v>
      </c>
      <c r="Z531">
        <v>0</v>
      </c>
      <c r="AB531" t="s">
        <v>37257</v>
      </c>
      <c r="AF531" t="str">
        <f t="shared" si="8"/>
        <v>Battery Backup</v>
      </c>
    </row>
    <row r="532" spans="1:32" x14ac:dyDescent="0.35">
      <c r="A532" s="2" t="s">
        <v>37186</v>
      </c>
      <c r="B532" s="2" t="s">
        <v>37108</v>
      </c>
      <c r="C532" s="23">
        <v>1</v>
      </c>
      <c r="D532" s="11" t="b">
        <f>FALSE()</f>
        <v>0</v>
      </c>
      <c r="E532" s="11" t="b">
        <f>FALSE()</f>
        <v>0</v>
      </c>
      <c r="F532" s="2" t="s">
        <v>10</v>
      </c>
      <c r="G532" s="2" t="s">
        <v>10</v>
      </c>
      <c r="H532" s="2" t="s">
        <v>35778</v>
      </c>
      <c r="I532" s="11" t="b">
        <f>FALSE()</f>
        <v>0</v>
      </c>
      <c r="J532" s="24">
        <v>47000</v>
      </c>
      <c r="K532" s="24">
        <v>0</v>
      </c>
      <c r="L532" s="2" t="s">
        <v>10</v>
      </c>
      <c r="M532" t="str">
        <f>VLOOKUP(Table18[[#This Row],[No.]],N:O,2,FALSE)</f>
        <v>Samsung Galaxy Camera</v>
      </c>
      <c r="N532" t="s">
        <v>37258</v>
      </c>
      <c r="O532" t="s">
        <v>37259</v>
      </c>
      <c r="P532">
        <v>0</v>
      </c>
      <c r="Q532">
        <v>0</v>
      </c>
      <c r="R532">
        <v>0</v>
      </c>
      <c r="S532">
        <v>1</v>
      </c>
      <c r="T532" t="s">
        <v>35842</v>
      </c>
      <c r="U532" t="s">
        <v>7105</v>
      </c>
      <c r="V532" t="s">
        <v>7105</v>
      </c>
      <c r="W532" t="s">
        <v>7133</v>
      </c>
      <c r="X532">
        <v>0</v>
      </c>
      <c r="Y532">
        <v>0</v>
      </c>
      <c r="Z532">
        <v>0</v>
      </c>
      <c r="AB532" t="s">
        <v>37260</v>
      </c>
      <c r="AF532" t="str">
        <f t="shared" si="8"/>
        <v>Samsung Galaxy Camera</v>
      </c>
    </row>
    <row r="533" spans="1:32" x14ac:dyDescent="0.35">
      <c r="A533" s="2" t="s">
        <v>37187</v>
      </c>
      <c r="B533" s="2" t="s">
        <v>37111</v>
      </c>
      <c r="C533" s="23">
        <v>25</v>
      </c>
      <c r="D533" s="11" t="b">
        <f>FALSE()</f>
        <v>0</v>
      </c>
      <c r="E533" s="11" t="b">
        <f>FALSE()</f>
        <v>0</v>
      </c>
      <c r="F533" s="2" t="s">
        <v>10</v>
      </c>
      <c r="G533" s="2" t="s">
        <v>10</v>
      </c>
      <c r="H533" s="2" t="s">
        <v>35778</v>
      </c>
      <c r="I533" s="11" t="b">
        <f>FALSE()</f>
        <v>0</v>
      </c>
      <c r="J533" s="24">
        <v>137000</v>
      </c>
      <c r="K533" s="24">
        <v>0</v>
      </c>
      <c r="L533" s="2" t="s">
        <v>10</v>
      </c>
      <c r="M533" t="str">
        <f>VLOOKUP(Table18[[#This Row],[No.]],N:O,2,FALSE)</f>
        <v>HP Laptop</v>
      </c>
      <c r="N533" t="s">
        <v>37261</v>
      </c>
      <c r="O533" t="s">
        <v>37262</v>
      </c>
      <c r="P533">
        <v>0</v>
      </c>
      <c r="Q533">
        <v>0</v>
      </c>
      <c r="R533">
        <v>0</v>
      </c>
      <c r="S533">
        <v>0</v>
      </c>
      <c r="T533" t="s">
        <v>35778</v>
      </c>
      <c r="U533" t="s">
        <v>7105</v>
      </c>
      <c r="V533" t="s">
        <v>7105</v>
      </c>
      <c r="W533" t="s">
        <v>7133</v>
      </c>
      <c r="X533">
        <v>0</v>
      </c>
      <c r="Y533">
        <v>0</v>
      </c>
      <c r="Z533">
        <v>0</v>
      </c>
      <c r="AB533" t="s">
        <v>37263</v>
      </c>
      <c r="AF533" t="str">
        <f t="shared" si="8"/>
        <v>HP Laptop</v>
      </c>
    </row>
    <row r="534" spans="1:32" x14ac:dyDescent="0.35">
      <c r="A534" s="2" t="s">
        <v>37188</v>
      </c>
      <c r="B534" s="2" t="s">
        <v>37189</v>
      </c>
      <c r="C534" s="23">
        <v>9</v>
      </c>
      <c r="D534" s="11" t="b">
        <f>FALSE()</f>
        <v>0</v>
      </c>
      <c r="E534" s="11" t="b">
        <f>FALSE()</f>
        <v>0</v>
      </c>
      <c r="F534" s="2" t="s">
        <v>10</v>
      </c>
      <c r="G534" s="2" t="s">
        <v>10</v>
      </c>
      <c r="H534" s="2" t="s">
        <v>35842</v>
      </c>
      <c r="I534" s="11" t="b">
        <f>FALSE()</f>
        <v>0</v>
      </c>
      <c r="J534" s="24">
        <v>165060</v>
      </c>
      <c r="K534" s="24">
        <v>0</v>
      </c>
      <c r="L534" s="2" t="s">
        <v>10</v>
      </c>
      <c r="M534" t="str">
        <f>VLOOKUP(Table18[[#This Row],[No.]],N:O,2,FALSE)</f>
        <v>Maintenance Kit</v>
      </c>
      <c r="N534" t="s">
        <v>37264</v>
      </c>
      <c r="O534" t="s">
        <v>37265</v>
      </c>
      <c r="P534">
        <v>12</v>
      </c>
      <c r="Q534">
        <v>12</v>
      </c>
      <c r="R534">
        <v>12</v>
      </c>
      <c r="S534">
        <v>0</v>
      </c>
      <c r="T534" t="s">
        <v>35778</v>
      </c>
      <c r="U534" t="s">
        <v>7105</v>
      </c>
      <c r="V534" t="s">
        <v>7105</v>
      </c>
      <c r="W534" t="s">
        <v>7105</v>
      </c>
      <c r="X534" s="4">
        <v>86000</v>
      </c>
      <c r="Y534">
        <v>0</v>
      </c>
      <c r="Z534">
        <v>0</v>
      </c>
      <c r="AB534" t="s">
        <v>37266</v>
      </c>
      <c r="AF534" t="str">
        <f t="shared" si="8"/>
        <v>Maintenance Kit</v>
      </c>
    </row>
    <row r="535" spans="1:32" x14ac:dyDescent="0.35">
      <c r="A535" s="2" t="s">
        <v>37191</v>
      </c>
      <c r="B535" s="2" t="s">
        <v>37192</v>
      </c>
      <c r="C535" s="23">
        <v>99</v>
      </c>
      <c r="D535" s="11" t="b">
        <f>FALSE()</f>
        <v>0</v>
      </c>
      <c r="E535" s="11" t="b">
        <f>FALSE()</f>
        <v>0</v>
      </c>
      <c r="F535" s="2" t="s">
        <v>10</v>
      </c>
      <c r="G535" s="2" t="s">
        <v>10</v>
      </c>
      <c r="H535" s="2" t="s">
        <v>35778</v>
      </c>
      <c r="I535" s="11" t="b">
        <f>FALSE()</f>
        <v>0</v>
      </c>
      <c r="J535" s="24">
        <v>0</v>
      </c>
      <c r="K535" s="24">
        <v>0</v>
      </c>
      <c r="L535" s="2" t="s">
        <v>10</v>
      </c>
      <c r="M535" t="str">
        <f>VLOOKUP(Table18[[#This Row],[No.]],N:O,2,FALSE)</f>
        <v>Fibre Link Media Converter</v>
      </c>
      <c r="N535" t="s">
        <v>37267</v>
      </c>
      <c r="O535" t="s">
        <v>37268</v>
      </c>
      <c r="P535">
        <v>6</v>
      </c>
      <c r="Q535">
        <v>6</v>
      </c>
      <c r="R535">
        <v>6</v>
      </c>
      <c r="S535">
        <v>0</v>
      </c>
      <c r="T535" t="s">
        <v>35842</v>
      </c>
      <c r="U535" t="s">
        <v>7105</v>
      </c>
      <c r="V535" t="s">
        <v>7105</v>
      </c>
      <c r="W535" t="s">
        <v>7105</v>
      </c>
      <c r="X535" s="4">
        <v>13228</v>
      </c>
      <c r="Y535">
        <v>0</v>
      </c>
      <c r="Z535">
        <v>0</v>
      </c>
      <c r="AB535" t="s">
        <v>37269</v>
      </c>
      <c r="AF535" t="str">
        <f t="shared" si="8"/>
        <v>Fibre Link Media Converter</v>
      </c>
    </row>
    <row r="536" spans="1:32" x14ac:dyDescent="0.35">
      <c r="A536" s="2" t="s">
        <v>37194</v>
      </c>
      <c r="B536" s="2" t="s">
        <v>37195</v>
      </c>
      <c r="C536" s="23">
        <v>44</v>
      </c>
      <c r="D536" s="11" t="b">
        <f>FALSE()</f>
        <v>0</v>
      </c>
      <c r="E536" s="11" t="b">
        <f>FALSE()</f>
        <v>0</v>
      </c>
      <c r="F536" s="2" t="s">
        <v>10</v>
      </c>
      <c r="G536" s="2" t="s">
        <v>10</v>
      </c>
      <c r="H536" s="2" t="s">
        <v>35778</v>
      </c>
      <c r="I536" s="11" t="b">
        <f>FALSE()</f>
        <v>0</v>
      </c>
      <c r="J536" s="24">
        <v>0</v>
      </c>
      <c r="K536" s="24">
        <v>0</v>
      </c>
      <c r="L536" s="2" t="s">
        <v>10</v>
      </c>
      <c r="M536" t="str">
        <f>VLOOKUP(Table18[[#This Row],[No.]],N:O,2,FALSE)</f>
        <v>Huwwawei Meia Pad Youth</v>
      </c>
      <c r="N536" t="s">
        <v>37270</v>
      </c>
      <c r="O536" t="s">
        <v>37271</v>
      </c>
      <c r="P536">
        <v>8</v>
      </c>
      <c r="Q536">
        <v>8</v>
      </c>
      <c r="R536">
        <v>8</v>
      </c>
      <c r="S536">
        <v>12</v>
      </c>
      <c r="T536" t="s">
        <v>35778</v>
      </c>
      <c r="U536" t="s">
        <v>7105</v>
      </c>
      <c r="V536" t="s">
        <v>7105</v>
      </c>
      <c r="W536" t="s">
        <v>7105</v>
      </c>
      <c r="X536" s="4">
        <v>40729.919999999998</v>
      </c>
      <c r="Y536">
        <v>0</v>
      </c>
      <c r="Z536">
        <v>0</v>
      </c>
      <c r="AB536" t="s">
        <v>36855</v>
      </c>
      <c r="AF536" t="str">
        <f t="shared" si="8"/>
        <v>Huwwawei Meia Pad Youth</v>
      </c>
    </row>
    <row r="537" spans="1:32" x14ac:dyDescent="0.35">
      <c r="A537" s="2" t="s">
        <v>37197</v>
      </c>
      <c r="B537" s="2" t="s">
        <v>37198</v>
      </c>
      <c r="C537" s="23">
        <v>6</v>
      </c>
      <c r="D537" s="11" t="b">
        <f>FALSE()</f>
        <v>0</v>
      </c>
      <c r="E537" s="11" t="b">
        <f>FALSE()</f>
        <v>0</v>
      </c>
      <c r="F537" s="2" t="s">
        <v>10</v>
      </c>
      <c r="G537" s="2" t="s">
        <v>10</v>
      </c>
      <c r="H537" s="2" t="s">
        <v>36576</v>
      </c>
      <c r="I537" s="11" t="b">
        <f>FALSE()</f>
        <v>0</v>
      </c>
      <c r="J537" s="24">
        <v>5829</v>
      </c>
      <c r="K537" s="24">
        <v>0</v>
      </c>
      <c r="L537" s="2" t="s">
        <v>10</v>
      </c>
      <c r="M537" t="str">
        <f>VLOOKUP(Table18[[#This Row],[No.]],N:O,2,FALSE)</f>
        <v>Fuser Kit</v>
      </c>
      <c r="N537" t="s">
        <v>37272</v>
      </c>
      <c r="O537" t="s">
        <v>37273</v>
      </c>
      <c r="P537">
        <v>2</v>
      </c>
      <c r="Q537">
        <v>2</v>
      </c>
      <c r="R537">
        <v>2</v>
      </c>
      <c r="S537">
        <v>0</v>
      </c>
      <c r="T537" t="s">
        <v>35778</v>
      </c>
      <c r="U537" t="s">
        <v>7105</v>
      </c>
      <c r="V537" t="s">
        <v>7105</v>
      </c>
      <c r="W537" t="s">
        <v>7105</v>
      </c>
      <c r="X537" s="4">
        <v>17500</v>
      </c>
      <c r="Y537">
        <v>0</v>
      </c>
      <c r="Z537">
        <v>0</v>
      </c>
      <c r="AB537" t="s">
        <v>37274</v>
      </c>
      <c r="AF537" t="str">
        <f t="shared" si="8"/>
        <v>Fuser Kit</v>
      </c>
    </row>
    <row r="538" spans="1:32" x14ac:dyDescent="0.35">
      <c r="A538" s="2" t="s">
        <v>37200</v>
      </c>
      <c r="B538" s="2" t="s">
        <v>37201</v>
      </c>
      <c r="C538" s="23">
        <v>14</v>
      </c>
      <c r="D538" s="11" t="b">
        <f>FALSE()</f>
        <v>0</v>
      </c>
      <c r="E538" s="11" t="b">
        <f>FALSE()</f>
        <v>0</v>
      </c>
      <c r="F538" s="2" t="s">
        <v>10</v>
      </c>
      <c r="G538" s="2" t="s">
        <v>10</v>
      </c>
      <c r="H538" s="2" t="s">
        <v>35778</v>
      </c>
      <c r="I538" s="11" t="b">
        <f>FALSE()</f>
        <v>0</v>
      </c>
      <c r="J538" s="24">
        <v>36420</v>
      </c>
      <c r="K538" s="24">
        <v>0</v>
      </c>
      <c r="L538" s="2" t="s">
        <v>10</v>
      </c>
      <c r="M538" t="str">
        <f>VLOOKUP(Table18[[#This Row],[No.]],N:O,2,FALSE)</f>
        <v>Kyocera Toner TK 715</v>
      </c>
      <c r="N538" t="s">
        <v>37275</v>
      </c>
      <c r="O538" t="s">
        <v>37276</v>
      </c>
      <c r="P538">
        <v>4</v>
      </c>
      <c r="Q538">
        <v>4</v>
      </c>
      <c r="R538">
        <v>4</v>
      </c>
      <c r="S538">
        <v>0</v>
      </c>
      <c r="T538" t="s">
        <v>35778</v>
      </c>
      <c r="U538" t="s">
        <v>7105</v>
      </c>
      <c r="V538" t="s">
        <v>7105</v>
      </c>
      <c r="W538" t="s">
        <v>7105</v>
      </c>
      <c r="X538" s="4">
        <v>5750</v>
      </c>
      <c r="Y538">
        <v>0</v>
      </c>
      <c r="Z538">
        <v>0</v>
      </c>
      <c r="AB538" t="s">
        <v>37277</v>
      </c>
      <c r="AF538" t="str">
        <f t="shared" si="8"/>
        <v>Kyocera Toner TK 715</v>
      </c>
    </row>
    <row r="539" spans="1:32" x14ac:dyDescent="0.35">
      <c r="A539" s="2" t="s">
        <v>37203</v>
      </c>
      <c r="B539" s="2" t="s">
        <v>37204</v>
      </c>
      <c r="C539" s="23">
        <v>1</v>
      </c>
      <c r="D539" s="11" t="b">
        <f>FALSE()</f>
        <v>0</v>
      </c>
      <c r="E539" s="11" t="b">
        <f>FALSE()</f>
        <v>0</v>
      </c>
      <c r="F539" s="2" t="s">
        <v>10</v>
      </c>
      <c r="G539" s="2" t="s">
        <v>10</v>
      </c>
      <c r="H539" s="2" t="s">
        <v>35778</v>
      </c>
      <c r="I539" s="11" t="b">
        <f>FALSE()</f>
        <v>0</v>
      </c>
      <c r="J539" s="24">
        <v>0</v>
      </c>
      <c r="K539" s="24">
        <v>0</v>
      </c>
      <c r="L539" s="2" t="s">
        <v>10</v>
      </c>
      <c r="M539" t="str">
        <f>VLOOKUP(Table18[[#This Row],[No.]],N:O,2,FALSE)</f>
        <v>Primacy Printer</v>
      </c>
      <c r="N539" t="s">
        <v>37278</v>
      </c>
      <c r="O539" t="s">
        <v>37279</v>
      </c>
      <c r="P539">
        <v>2</v>
      </c>
      <c r="Q539">
        <v>2</v>
      </c>
      <c r="R539">
        <v>2</v>
      </c>
      <c r="S539">
        <v>0</v>
      </c>
      <c r="T539" t="s">
        <v>35778</v>
      </c>
      <c r="U539" t="s">
        <v>7105</v>
      </c>
      <c r="V539" t="s">
        <v>7105</v>
      </c>
      <c r="W539" t="s">
        <v>7105</v>
      </c>
      <c r="X539" s="4">
        <v>29334</v>
      </c>
      <c r="Y539">
        <v>0</v>
      </c>
      <c r="Z539">
        <v>0</v>
      </c>
      <c r="AB539" t="s">
        <v>37280</v>
      </c>
      <c r="AF539" t="str">
        <f t="shared" si="8"/>
        <v>Primacy Printer</v>
      </c>
    </row>
    <row r="540" spans="1:32" x14ac:dyDescent="0.35">
      <c r="A540" s="2" t="s">
        <v>37206</v>
      </c>
      <c r="B540" s="2" t="s">
        <v>37207</v>
      </c>
      <c r="C540" s="23">
        <v>12</v>
      </c>
      <c r="D540" s="11" t="b">
        <f>FALSE()</f>
        <v>0</v>
      </c>
      <c r="E540" s="11" t="b">
        <f>FALSE()</f>
        <v>0</v>
      </c>
      <c r="F540" s="2" t="s">
        <v>10</v>
      </c>
      <c r="G540" s="2" t="s">
        <v>10</v>
      </c>
      <c r="H540" s="2" t="s">
        <v>36465</v>
      </c>
      <c r="I540" s="11" t="b">
        <f>FALSE()</f>
        <v>0</v>
      </c>
      <c r="J540" s="24">
        <v>5500</v>
      </c>
      <c r="K540" s="24">
        <v>0</v>
      </c>
      <c r="L540" s="2" t="s">
        <v>10</v>
      </c>
      <c r="M540" t="str">
        <f>VLOOKUP(Table18[[#This Row],[No.]],N:O,2,FALSE)</f>
        <v>Monochrome Black Ribbon</v>
      </c>
      <c r="N540" t="s">
        <v>37281</v>
      </c>
      <c r="O540" t="s">
        <v>37282</v>
      </c>
      <c r="P540">
        <v>3</v>
      </c>
      <c r="Q540">
        <v>3</v>
      </c>
      <c r="R540">
        <v>3</v>
      </c>
      <c r="S540">
        <v>1</v>
      </c>
      <c r="T540" t="s">
        <v>35778</v>
      </c>
      <c r="U540" t="s">
        <v>7105</v>
      </c>
      <c r="V540" t="s">
        <v>7105</v>
      </c>
      <c r="W540" t="s">
        <v>7105</v>
      </c>
      <c r="X540">
        <v>0</v>
      </c>
      <c r="Y540">
        <v>0</v>
      </c>
      <c r="Z540">
        <v>0</v>
      </c>
      <c r="AB540" t="s">
        <v>37283</v>
      </c>
      <c r="AF540" t="str">
        <f t="shared" si="8"/>
        <v>Monochrome Black Ribbon</v>
      </c>
    </row>
    <row r="541" spans="1:32" x14ac:dyDescent="0.35">
      <c r="A541" s="2" t="s">
        <v>37209</v>
      </c>
      <c r="B541" s="2" t="s">
        <v>37210</v>
      </c>
      <c r="C541" s="23">
        <v>6800</v>
      </c>
      <c r="D541" s="11" t="b">
        <f>FALSE()</f>
        <v>0</v>
      </c>
      <c r="E541" s="11" t="b">
        <f>FALSE()</f>
        <v>0</v>
      </c>
      <c r="F541" s="2" t="s">
        <v>10</v>
      </c>
      <c r="G541" s="2" t="s">
        <v>10</v>
      </c>
      <c r="H541" s="2" t="s">
        <v>35778</v>
      </c>
      <c r="I541" s="11" t="b">
        <f>FALSE()</f>
        <v>0</v>
      </c>
      <c r="J541" s="24">
        <v>10</v>
      </c>
      <c r="K541" s="24">
        <v>0</v>
      </c>
      <c r="L541" s="2" t="s">
        <v>10</v>
      </c>
      <c r="M541" t="str">
        <f>VLOOKUP(Table18[[#This Row],[No.]],N:O,2,FALSE)</f>
        <v>White Blank PVC Cards</v>
      </c>
      <c r="N541" t="s">
        <v>37284</v>
      </c>
      <c r="O541" t="s">
        <v>37285</v>
      </c>
      <c r="P541">
        <v>14</v>
      </c>
      <c r="Q541">
        <v>14</v>
      </c>
      <c r="R541">
        <v>14</v>
      </c>
      <c r="S541">
        <v>3</v>
      </c>
      <c r="T541" t="s">
        <v>35778</v>
      </c>
      <c r="U541" t="s">
        <v>7105</v>
      </c>
      <c r="V541" t="s">
        <v>7105</v>
      </c>
      <c r="W541" t="s">
        <v>7105</v>
      </c>
      <c r="X541" s="4">
        <v>5400</v>
      </c>
      <c r="Y541">
        <v>0</v>
      </c>
      <c r="Z541">
        <v>0</v>
      </c>
      <c r="AB541" t="s">
        <v>37286</v>
      </c>
      <c r="AF541" t="str">
        <f t="shared" si="8"/>
        <v>White Blank PVC Cards</v>
      </c>
    </row>
    <row r="542" spans="1:32" x14ac:dyDescent="0.35">
      <c r="A542" s="2" t="s">
        <v>37212</v>
      </c>
      <c r="B542" s="2" t="s">
        <v>37213</v>
      </c>
      <c r="C542" s="23">
        <v>74</v>
      </c>
      <c r="D542" s="11" t="b">
        <f>FALSE()</f>
        <v>0</v>
      </c>
      <c r="E542" s="11" t="b">
        <f>FALSE()</f>
        <v>0</v>
      </c>
      <c r="F542" s="2" t="s">
        <v>10</v>
      </c>
      <c r="G542" s="2" t="s">
        <v>10</v>
      </c>
      <c r="H542" s="2" t="s">
        <v>35778</v>
      </c>
      <c r="I542" s="11" t="b">
        <f>FALSE()</f>
        <v>0</v>
      </c>
      <c r="J542" s="24">
        <v>4000</v>
      </c>
      <c r="K542" s="24">
        <v>0</v>
      </c>
      <c r="L542" s="2" t="s">
        <v>10</v>
      </c>
      <c r="M542" t="str">
        <f>VLOOKUP(Table18[[#This Row],[No.]],N:O,2,FALSE)</f>
        <v>Cleaning Kit</v>
      </c>
      <c r="N542" t="s">
        <v>37287</v>
      </c>
      <c r="O542" t="s">
        <v>37288</v>
      </c>
      <c r="P542">
        <v>135</v>
      </c>
      <c r="Q542">
        <v>135</v>
      </c>
      <c r="R542">
        <v>135</v>
      </c>
      <c r="S542">
        <v>101</v>
      </c>
      <c r="T542" t="s">
        <v>35778</v>
      </c>
      <c r="U542" t="s">
        <v>7105</v>
      </c>
      <c r="V542" t="s">
        <v>7105</v>
      </c>
      <c r="W542" t="s">
        <v>7105</v>
      </c>
      <c r="X542" s="4">
        <v>1712</v>
      </c>
      <c r="Y542">
        <v>0</v>
      </c>
      <c r="Z542">
        <v>0</v>
      </c>
      <c r="AB542" t="s">
        <v>37289</v>
      </c>
      <c r="AF542" t="str">
        <f t="shared" si="8"/>
        <v>Cleaning Kit</v>
      </c>
    </row>
    <row r="543" spans="1:32" x14ac:dyDescent="0.35">
      <c r="A543" s="2" t="s">
        <v>37215</v>
      </c>
      <c r="B543" s="2" t="s">
        <v>37216</v>
      </c>
      <c r="C543" s="23">
        <v>9</v>
      </c>
      <c r="D543" s="11" t="b">
        <f>FALSE()</f>
        <v>0</v>
      </c>
      <c r="E543" s="11" t="b">
        <f>FALSE()</f>
        <v>0</v>
      </c>
      <c r="F543" s="2" t="s">
        <v>10</v>
      </c>
      <c r="G543" s="2" t="s">
        <v>10</v>
      </c>
      <c r="H543" s="2" t="s">
        <v>35778</v>
      </c>
      <c r="I543" s="11" t="b">
        <f>FALSE()</f>
        <v>0</v>
      </c>
      <c r="J543" s="24">
        <v>24750</v>
      </c>
      <c r="K543" s="24">
        <v>0</v>
      </c>
      <c r="L543" s="2" t="s">
        <v>10</v>
      </c>
      <c r="M543" t="str">
        <f>VLOOKUP(Table18[[#This Row],[No.]],N:O,2,FALSE)</f>
        <v>Laserjet Pro 400 M401 Printer</v>
      </c>
      <c r="N543" t="s">
        <v>37290</v>
      </c>
      <c r="O543" t="s">
        <v>37291</v>
      </c>
      <c r="P543">
        <v>31</v>
      </c>
      <c r="Q543">
        <v>31</v>
      </c>
      <c r="R543">
        <v>31</v>
      </c>
      <c r="S543">
        <v>13</v>
      </c>
      <c r="T543" t="s">
        <v>35778</v>
      </c>
      <c r="U543" t="s">
        <v>7105</v>
      </c>
      <c r="V543" t="s">
        <v>7105</v>
      </c>
      <c r="W543" t="s">
        <v>7105</v>
      </c>
      <c r="X543" s="4">
        <v>68000</v>
      </c>
      <c r="Y543">
        <v>0</v>
      </c>
      <c r="Z543">
        <v>0</v>
      </c>
      <c r="AB543" t="s">
        <v>37292</v>
      </c>
      <c r="AF543" t="str">
        <f t="shared" si="8"/>
        <v>Laserjet Pro 400 M401 Printer</v>
      </c>
    </row>
    <row r="544" spans="1:32" x14ac:dyDescent="0.35">
      <c r="A544" s="2" t="s">
        <v>37218</v>
      </c>
      <c r="B544" s="2" t="s">
        <v>37219</v>
      </c>
      <c r="C544" s="23">
        <v>0</v>
      </c>
      <c r="D544" s="11" t="b">
        <f>FALSE()</f>
        <v>0</v>
      </c>
      <c r="E544" s="11" t="b">
        <f>FALSE()</f>
        <v>0</v>
      </c>
      <c r="F544" s="2" t="s">
        <v>10</v>
      </c>
      <c r="G544" s="2" t="s">
        <v>10</v>
      </c>
      <c r="H544" s="2" t="s">
        <v>35778</v>
      </c>
      <c r="I544" s="11" t="b">
        <f>TRUE()</f>
        <v>1</v>
      </c>
      <c r="J544" s="24">
        <v>0</v>
      </c>
      <c r="K544" s="24">
        <v>0</v>
      </c>
      <c r="L544" s="2" t="s">
        <v>10</v>
      </c>
      <c r="M544" t="str">
        <f>VLOOKUP(Table18[[#This Row],[No.]],N:O,2,FALSE)</f>
        <v>4GB, 1600MHZ RAM (691470)</v>
      </c>
      <c r="N544" t="s">
        <v>37293</v>
      </c>
      <c r="O544" t="s">
        <v>37294</v>
      </c>
      <c r="P544">
        <v>2</v>
      </c>
      <c r="Q544">
        <v>2</v>
      </c>
      <c r="R544">
        <v>2</v>
      </c>
      <c r="S544">
        <v>0</v>
      </c>
      <c r="T544" t="s">
        <v>35778</v>
      </c>
      <c r="U544" t="s">
        <v>7105</v>
      </c>
      <c r="V544" t="s">
        <v>7105</v>
      </c>
      <c r="W544" t="s">
        <v>7105</v>
      </c>
      <c r="X544" s="4">
        <v>78000</v>
      </c>
      <c r="Y544">
        <v>0</v>
      </c>
      <c r="Z544">
        <v>0</v>
      </c>
      <c r="AB544" t="s">
        <v>37295</v>
      </c>
      <c r="AF544" t="str">
        <f t="shared" si="8"/>
        <v>4GB, 1600MHZ RAM (691470)</v>
      </c>
    </row>
    <row r="545" spans="1:32" x14ac:dyDescent="0.35">
      <c r="A545" s="2" t="s">
        <v>37220</v>
      </c>
      <c r="B545" s="2" t="s">
        <v>37221</v>
      </c>
      <c r="C545" s="23">
        <v>14</v>
      </c>
      <c r="D545" s="11" t="b">
        <f>FALSE()</f>
        <v>0</v>
      </c>
      <c r="E545" s="11" t="b">
        <f>FALSE()</f>
        <v>0</v>
      </c>
      <c r="F545" s="2" t="s">
        <v>10</v>
      </c>
      <c r="G545" s="2" t="s">
        <v>10</v>
      </c>
      <c r="H545" s="2" t="s">
        <v>35778</v>
      </c>
      <c r="I545" s="11" t="b">
        <f>FALSE()</f>
        <v>0</v>
      </c>
      <c r="J545" s="24">
        <v>39500</v>
      </c>
      <c r="K545" s="24">
        <v>0</v>
      </c>
      <c r="L545" s="2" t="s">
        <v>10</v>
      </c>
      <c r="M545" t="str">
        <f>VLOOKUP(Table18[[#This Row],[No.]],N:O,2,FALSE)</f>
        <v>Hard Drive 4TB Seagate</v>
      </c>
      <c r="N545" t="s">
        <v>37296</v>
      </c>
      <c r="O545" t="s">
        <v>37297</v>
      </c>
      <c r="P545">
        <v>2</v>
      </c>
      <c r="Q545">
        <v>2</v>
      </c>
      <c r="R545">
        <v>2</v>
      </c>
      <c r="S545">
        <v>1</v>
      </c>
      <c r="T545" t="s">
        <v>35778</v>
      </c>
      <c r="U545" t="s">
        <v>7105</v>
      </c>
      <c r="V545" t="s">
        <v>7105</v>
      </c>
      <c r="W545" t="s">
        <v>7105</v>
      </c>
      <c r="X545" s="4">
        <v>78000</v>
      </c>
      <c r="Y545">
        <v>0</v>
      </c>
      <c r="Z545">
        <v>0</v>
      </c>
      <c r="AB545" t="s">
        <v>37298</v>
      </c>
      <c r="AF545" t="str">
        <f t="shared" si="8"/>
        <v>Hard Drive 4TB Seagate</v>
      </c>
    </row>
    <row r="546" spans="1:32" x14ac:dyDescent="0.35">
      <c r="A546" s="2" t="s">
        <v>37223</v>
      </c>
      <c r="B546" s="2" t="s">
        <v>37224</v>
      </c>
      <c r="C546" s="23">
        <v>3</v>
      </c>
      <c r="D546" s="11" t="b">
        <f>FALSE()</f>
        <v>0</v>
      </c>
      <c r="E546" s="11" t="b">
        <f>FALSE()</f>
        <v>0</v>
      </c>
      <c r="F546" s="2" t="s">
        <v>10</v>
      </c>
      <c r="G546" s="2" t="s">
        <v>10</v>
      </c>
      <c r="H546" s="2" t="s">
        <v>35778</v>
      </c>
      <c r="I546" s="11" t="b">
        <f>FALSE()</f>
        <v>0</v>
      </c>
      <c r="J546" s="24">
        <v>8000</v>
      </c>
      <c r="K546" s="24">
        <v>0</v>
      </c>
      <c r="L546" s="2" t="s">
        <v>10</v>
      </c>
      <c r="M546" t="str">
        <f>VLOOKUP(Table18[[#This Row],[No.]],N:O,2,FALSE)</f>
        <v>Toner CE210A</v>
      </c>
      <c r="N546" s="4" t="s">
        <v>37299</v>
      </c>
      <c r="O546" s="4" t="s">
        <v>37300</v>
      </c>
      <c r="P546" s="4">
        <v>16</v>
      </c>
      <c r="Q546">
        <v>16</v>
      </c>
      <c r="R546">
        <v>16</v>
      </c>
      <c r="S546">
        <v>2</v>
      </c>
      <c r="T546" t="s">
        <v>35778</v>
      </c>
      <c r="U546" t="s">
        <v>7105</v>
      </c>
      <c r="V546" t="s">
        <v>7105</v>
      </c>
      <c r="W546" t="s">
        <v>7105</v>
      </c>
      <c r="X546" s="4">
        <v>10500</v>
      </c>
      <c r="Y546">
        <v>0</v>
      </c>
      <c r="Z546">
        <v>0</v>
      </c>
      <c r="AB546" t="s">
        <v>37301</v>
      </c>
      <c r="AF546" t="str">
        <f t="shared" si="8"/>
        <v>Toner CE210A</v>
      </c>
    </row>
    <row r="547" spans="1:32" x14ac:dyDescent="0.35">
      <c r="A547" s="2" t="s">
        <v>37226</v>
      </c>
      <c r="B547" s="2" t="s">
        <v>37227</v>
      </c>
      <c r="C547" s="23">
        <v>3</v>
      </c>
      <c r="D547" s="11" t="b">
        <f>FALSE()</f>
        <v>0</v>
      </c>
      <c r="E547" s="11" t="b">
        <f>FALSE()</f>
        <v>0</v>
      </c>
      <c r="F547" s="2" t="s">
        <v>10</v>
      </c>
      <c r="G547" s="2" t="s">
        <v>10</v>
      </c>
      <c r="H547" s="2" t="s">
        <v>35778</v>
      </c>
      <c r="I547" s="11" t="b">
        <f>FALSE()</f>
        <v>0</v>
      </c>
      <c r="J547" s="24">
        <v>9300</v>
      </c>
      <c r="K547" s="24">
        <v>0</v>
      </c>
      <c r="L547" s="2" t="s">
        <v>10</v>
      </c>
      <c r="M547" t="str">
        <f>VLOOKUP(Table18[[#This Row],[No.]],N:O,2,FALSE)</f>
        <v>Toner CE211A</v>
      </c>
      <c r="N547" t="s">
        <v>37302</v>
      </c>
      <c r="O547" t="s">
        <v>37303</v>
      </c>
      <c r="P547">
        <v>11</v>
      </c>
      <c r="Q547">
        <v>11</v>
      </c>
      <c r="R547">
        <v>11</v>
      </c>
      <c r="S547">
        <v>2</v>
      </c>
      <c r="T547" t="s">
        <v>35778</v>
      </c>
      <c r="U547" t="s">
        <v>7105</v>
      </c>
      <c r="V547" t="s">
        <v>7105</v>
      </c>
      <c r="W547" t="s">
        <v>7105</v>
      </c>
      <c r="X547" s="4">
        <v>42857.14</v>
      </c>
      <c r="Y547">
        <v>0</v>
      </c>
      <c r="Z547">
        <v>0</v>
      </c>
      <c r="AB547" t="s">
        <v>37304</v>
      </c>
      <c r="AF547" t="str">
        <f t="shared" si="8"/>
        <v>Toner CE211A</v>
      </c>
    </row>
    <row r="548" spans="1:32" x14ac:dyDescent="0.35">
      <c r="A548" s="2" t="s">
        <v>37229</v>
      </c>
      <c r="B548" s="2" t="s">
        <v>37230</v>
      </c>
      <c r="C548" s="23">
        <v>3</v>
      </c>
      <c r="D548" s="11" t="b">
        <f>FALSE()</f>
        <v>0</v>
      </c>
      <c r="E548" s="11" t="b">
        <f>FALSE()</f>
        <v>0</v>
      </c>
      <c r="F548" s="2" t="s">
        <v>10</v>
      </c>
      <c r="G548" s="2" t="s">
        <v>10</v>
      </c>
      <c r="H548" s="2" t="s">
        <v>35778</v>
      </c>
      <c r="I548" s="11" t="b">
        <f>FALSE()</f>
        <v>0</v>
      </c>
      <c r="J548" s="24">
        <v>9300</v>
      </c>
      <c r="K548" s="24">
        <v>0</v>
      </c>
      <c r="L548" s="2" t="s">
        <v>10</v>
      </c>
      <c r="M548" t="str">
        <f>VLOOKUP(Table18[[#This Row],[No.]],N:O,2,FALSE)</f>
        <v>Toner CE212A</v>
      </c>
      <c r="N548" t="s">
        <v>37305</v>
      </c>
      <c r="O548" t="s">
        <v>37306</v>
      </c>
      <c r="P548">
        <v>4</v>
      </c>
      <c r="Q548">
        <v>4</v>
      </c>
      <c r="R548">
        <v>4</v>
      </c>
      <c r="S548">
        <v>0</v>
      </c>
      <c r="T548" t="s">
        <v>35778</v>
      </c>
      <c r="U548" t="s">
        <v>7105</v>
      </c>
      <c r="V548" t="s">
        <v>7105</v>
      </c>
      <c r="W548" t="s">
        <v>7105</v>
      </c>
      <c r="X548" s="4">
        <v>18181.82</v>
      </c>
      <c r="Y548">
        <v>0</v>
      </c>
      <c r="Z548">
        <v>0</v>
      </c>
      <c r="AB548" t="s">
        <v>37307</v>
      </c>
      <c r="AF548" t="str">
        <f t="shared" si="8"/>
        <v>Toner CE212A</v>
      </c>
    </row>
    <row r="549" spans="1:32" x14ac:dyDescent="0.35">
      <c r="A549" s="2" t="s">
        <v>37232</v>
      </c>
      <c r="B549" s="2" t="s">
        <v>37233</v>
      </c>
      <c r="C549" s="23">
        <v>3</v>
      </c>
      <c r="D549" s="11" t="b">
        <f>FALSE()</f>
        <v>0</v>
      </c>
      <c r="E549" s="11" t="b">
        <f>FALSE()</f>
        <v>0</v>
      </c>
      <c r="F549" s="2" t="s">
        <v>10</v>
      </c>
      <c r="G549" s="2" t="s">
        <v>10</v>
      </c>
      <c r="H549" s="2" t="s">
        <v>35778</v>
      </c>
      <c r="I549" s="11" t="b">
        <f>FALSE()</f>
        <v>0</v>
      </c>
      <c r="J549" s="24">
        <v>9300</v>
      </c>
      <c r="K549" s="24">
        <v>0</v>
      </c>
      <c r="L549" s="2" t="s">
        <v>10</v>
      </c>
      <c r="M549" t="str">
        <f>VLOOKUP(Table18[[#This Row],[No.]],N:O,2,FALSE)</f>
        <v>Toner CE213A</v>
      </c>
      <c r="N549" t="s">
        <v>37308</v>
      </c>
      <c r="O549" t="s">
        <v>37309</v>
      </c>
      <c r="P549">
        <v>3</v>
      </c>
      <c r="Q549">
        <v>3</v>
      </c>
      <c r="R549">
        <v>3</v>
      </c>
      <c r="S549">
        <v>92</v>
      </c>
      <c r="T549" t="s">
        <v>35778</v>
      </c>
      <c r="U549" t="s">
        <v>7105</v>
      </c>
      <c r="V549" t="s">
        <v>7105</v>
      </c>
      <c r="W549" t="s">
        <v>7105</v>
      </c>
      <c r="X549" s="4">
        <v>11038.96</v>
      </c>
      <c r="Y549">
        <v>0</v>
      </c>
      <c r="Z549">
        <v>0</v>
      </c>
      <c r="AB549" t="s">
        <v>37310</v>
      </c>
      <c r="AF549" t="str">
        <f t="shared" si="8"/>
        <v>Toner CE213A</v>
      </c>
    </row>
    <row r="550" spans="1:32" x14ac:dyDescent="0.35">
      <c r="A550" s="2" t="s">
        <v>37235</v>
      </c>
      <c r="B550" s="2" t="s">
        <v>37236</v>
      </c>
      <c r="C550" s="23">
        <v>0</v>
      </c>
      <c r="D550" s="11" t="b">
        <f>FALSE()</f>
        <v>0</v>
      </c>
      <c r="E550" s="11" t="b">
        <f>FALSE()</f>
        <v>0</v>
      </c>
      <c r="F550" s="2" t="s">
        <v>10</v>
      </c>
      <c r="G550" s="2" t="s">
        <v>10</v>
      </c>
      <c r="H550" s="2" t="s">
        <v>35842</v>
      </c>
      <c r="I550" s="11" t="b">
        <f>TRUE()</f>
        <v>1</v>
      </c>
      <c r="J550" s="24">
        <v>0</v>
      </c>
      <c r="K550" s="24">
        <v>0</v>
      </c>
      <c r="L550" s="2" t="s">
        <v>10</v>
      </c>
      <c r="M550" t="str">
        <f>VLOOKUP(Table18[[#This Row],[No.]],N:O,2,FALSE)</f>
        <v>FS 1128 DK - 150</v>
      </c>
      <c r="N550" t="s">
        <v>37311</v>
      </c>
      <c r="O550" t="s">
        <v>37312</v>
      </c>
      <c r="AF550" t="str">
        <f t="shared" si="8"/>
        <v>FS 1128 DK - 150</v>
      </c>
    </row>
    <row r="551" spans="1:32" x14ac:dyDescent="0.35">
      <c r="A551" s="2" t="s">
        <v>37237</v>
      </c>
      <c r="B551" s="2" t="s">
        <v>37238</v>
      </c>
      <c r="C551" s="23">
        <v>4</v>
      </c>
      <c r="D551" s="11" t="b">
        <f>FALSE()</f>
        <v>0</v>
      </c>
      <c r="E551" s="11" t="b">
        <f>FALSE()</f>
        <v>0</v>
      </c>
      <c r="F551" s="2" t="s">
        <v>10</v>
      </c>
      <c r="G551" s="2" t="s">
        <v>10</v>
      </c>
      <c r="H551" s="2" t="s">
        <v>35778</v>
      </c>
      <c r="I551" s="11" t="b">
        <f>FALSE()</f>
        <v>0</v>
      </c>
      <c r="J551" s="24">
        <v>1500</v>
      </c>
      <c r="K551" s="24">
        <v>0</v>
      </c>
      <c r="L551" s="2" t="s">
        <v>10</v>
      </c>
      <c r="M551" t="str">
        <f>VLOOKUP(Table18[[#This Row],[No.]],N:O,2,FALSE)</f>
        <v>HP Mobile USB DVD-RW Drive</v>
      </c>
      <c r="N551" t="s">
        <v>37313</v>
      </c>
      <c r="O551">
        <v>2</v>
      </c>
      <c r="P551">
        <v>2</v>
      </c>
      <c r="Q551">
        <v>2</v>
      </c>
      <c r="R551">
        <v>1</v>
      </c>
      <c r="S551" t="s">
        <v>37314</v>
      </c>
      <c r="T551" t="s">
        <v>7105</v>
      </c>
      <c r="U551" t="s">
        <v>7105</v>
      </c>
      <c r="W551" s="4">
        <v>68000</v>
      </c>
      <c r="X551">
        <v>0</v>
      </c>
      <c r="Y551">
        <v>0</v>
      </c>
      <c r="AA551" t="s">
        <v>37315</v>
      </c>
      <c r="AF551" t="str">
        <f t="shared" si="8"/>
        <v>HP Mobile USB DVD-RW Drive</v>
      </c>
    </row>
    <row r="552" spans="1:32" x14ac:dyDescent="0.35">
      <c r="A552" s="2" t="s">
        <v>37240</v>
      </c>
      <c r="B552" s="2" t="s">
        <v>37241</v>
      </c>
      <c r="C552" s="23">
        <v>0</v>
      </c>
      <c r="D552" s="11" t="b">
        <f>FALSE()</f>
        <v>0</v>
      </c>
      <c r="E552" s="11" t="b">
        <f>FALSE()</f>
        <v>0</v>
      </c>
      <c r="F552" s="2" t="s">
        <v>10</v>
      </c>
      <c r="G552" s="2" t="s">
        <v>10</v>
      </c>
      <c r="H552" s="2" t="s">
        <v>35778</v>
      </c>
      <c r="I552" s="11" t="b">
        <f>FALSE()</f>
        <v>0</v>
      </c>
      <c r="J552" s="24">
        <v>5230</v>
      </c>
      <c r="K552" s="24">
        <v>0</v>
      </c>
      <c r="L552" s="2" t="s">
        <v>10</v>
      </c>
      <c r="M552" t="str">
        <f>VLOOKUP(Table18[[#This Row],[No.]],N:O,2,FALSE)</f>
        <v>3CX pro call center</v>
      </c>
      <c r="N552" t="s">
        <v>37313</v>
      </c>
      <c r="AF552" t="str">
        <f t="shared" si="8"/>
        <v>3CX pro call center</v>
      </c>
    </row>
    <row r="553" spans="1:32" x14ac:dyDescent="0.35">
      <c r="A553" s="2" t="s">
        <v>37243</v>
      </c>
      <c r="B553" s="2" t="s">
        <v>37244</v>
      </c>
      <c r="C553" s="23">
        <v>0</v>
      </c>
      <c r="D553" s="11" t="b">
        <f>FALSE()</f>
        <v>0</v>
      </c>
      <c r="E553" s="11" t="b">
        <f>FALSE()</f>
        <v>0</v>
      </c>
      <c r="F553" s="2" t="s">
        <v>10</v>
      </c>
      <c r="G553" s="2" t="s">
        <v>10</v>
      </c>
      <c r="H553" s="2" t="s">
        <v>35842</v>
      </c>
      <c r="I553" s="11" t="b">
        <f>TRUE()</f>
        <v>1</v>
      </c>
      <c r="J553" s="24">
        <v>0</v>
      </c>
      <c r="K553" s="24">
        <v>0</v>
      </c>
      <c r="L553" s="2" t="s">
        <v>10</v>
      </c>
      <c r="M553" t="str">
        <f>VLOOKUP(Table18[[#This Row],[No.]],N:O,2,FALSE)</f>
        <v>3CX Voice application licence</v>
      </c>
      <c r="N553" t="s">
        <v>37316</v>
      </c>
      <c r="O553" t="s">
        <v>37317</v>
      </c>
      <c r="AF553" t="str">
        <f t="shared" si="8"/>
        <v>3CX Voice application licence</v>
      </c>
    </row>
    <row r="554" spans="1:32" x14ac:dyDescent="0.35">
      <c r="A554" s="2" t="s">
        <v>37246</v>
      </c>
      <c r="B554" s="2" t="s">
        <v>37247</v>
      </c>
      <c r="C554" s="23">
        <v>0</v>
      </c>
      <c r="D554" s="11" t="b">
        <f>FALSE()</f>
        <v>0</v>
      </c>
      <c r="E554" s="11" t="b">
        <f>FALSE()</f>
        <v>0</v>
      </c>
      <c r="F554" s="2" t="s">
        <v>10</v>
      </c>
      <c r="G554" s="2" t="s">
        <v>10</v>
      </c>
      <c r="H554" s="2" t="s">
        <v>35778</v>
      </c>
      <c r="I554" s="11" t="b">
        <f>TRUE()</f>
        <v>1</v>
      </c>
      <c r="J554" s="24">
        <v>0</v>
      </c>
      <c r="K554" s="24">
        <v>0</v>
      </c>
      <c r="L554" s="2" t="s">
        <v>10</v>
      </c>
      <c r="M554" t="str">
        <f>VLOOKUP(Table18[[#This Row],[No.]],N:O,2,FALSE)</f>
        <v>Yealink HD P Phone-T42G</v>
      </c>
      <c r="N554" t="s">
        <v>37318</v>
      </c>
      <c r="AF554" t="str">
        <f t="shared" si="8"/>
        <v>Yealink HD P Phone-T42G</v>
      </c>
    </row>
    <row r="555" spans="1:32" x14ac:dyDescent="0.35">
      <c r="A555" s="2" t="s">
        <v>37249</v>
      </c>
      <c r="B555" s="2" t="s">
        <v>37250</v>
      </c>
      <c r="C555" s="23">
        <v>0</v>
      </c>
      <c r="D555" s="11" t="b">
        <f>FALSE()</f>
        <v>0</v>
      </c>
      <c r="E555" s="11" t="b">
        <f>FALSE()</f>
        <v>0</v>
      </c>
      <c r="F555" s="2" t="s">
        <v>10</v>
      </c>
      <c r="G555" s="2" t="s">
        <v>10</v>
      </c>
      <c r="H555" s="2" t="s">
        <v>35778</v>
      </c>
      <c r="I555" s="11" t="b">
        <f>FALSE()</f>
        <v>0</v>
      </c>
      <c r="J555" s="24">
        <v>0</v>
      </c>
      <c r="K555" s="24">
        <v>0</v>
      </c>
      <c r="L555" s="2" t="s">
        <v>10</v>
      </c>
      <c r="M555" t="str">
        <f>VLOOKUP(Table18[[#This Row],[No.]],N:O,2,FALSE)</f>
        <v>HP Proliant DL380P server</v>
      </c>
      <c r="N555" t="s">
        <v>37319</v>
      </c>
      <c r="O555">
        <v>4</v>
      </c>
      <c r="P555">
        <v>4</v>
      </c>
      <c r="Q555">
        <v>4</v>
      </c>
      <c r="R555">
        <v>0</v>
      </c>
      <c r="S555" t="s">
        <v>37314</v>
      </c>
      <c r="T555" t="s">
        <v>7105</v>
      </c>
      <c r="U555" t="s">
        <v>7105</v>
      </c>
      <c r="W555" s="4">
        <v>21500</v>
      </c>
      <c r="X555">
        <v>0</v>
      </c>
      <c r="Y555">
        <v>0</v>
      </c>
      <c r="AA555" t="s">
        <v>37320</v>
      </c>
      <c r="AF555" t="str">
        <f t="shared" si="8"/>
        <v>HP Proliant DL380P server</v>
      </c>
    </row>
    <row r="556" spans="1:32" x14ac:dyDescent="0.35">
      <c r="A556" s="2" t="s">
        <v>37252</v>
      </c>
      <c r="B556" s="2" t="s">
        <v>37253</v>
      </c>
      <c r="C556" s="23">
        <v>40</v>
      </c>
      <c r="D556" s="11" t="b">
        <f>FALSE()</f>
        <v>0</v>
      </c>
      <c r="E556" s="11" t="b">
        <f>FALSE()</f>
        <v>0</v>
      </c>
      <c r="F556" s="2" t="s">
        <v>10</v>
      </c>
      <c r="G556" s="2" t="s">
        <v>10</v>
      </c>
      <c r="H556" s="2" t="s">
        <v>35778</v>
      </c>
      <c r="I556" s="11" t="b">
        <f>FALSE()</f>
        <v>0</v>
      </c>
      <c r="J556" s="24">
        <v>5450</v>
      </c>
      <c r="K556" s="24">
        <v>0</v>
      </c>
      <c r="L556" s="2" t="s">
        <v>10</v>
      </c>
      <c r="M556" t="str">
        <f>VLOOKUP(Table18[[#This Row],[No.]],N:O,2,FALSE)</f>
        <v>Call Center headset YHS32</v>
      </c>
      <c r="N556" t="s">
        <v>37321</v>
      </c>
      <c r="AF556" t="str">
        <f t="shared" si="8"/>
        <v>Call Center headset YHS32</v>
      </c>
    </row>
    <row r="557" spans="1:32" x14ac:dyDescent="0.35">
      <c r="A557" s="2" t="s">
        <v>37255</v>
      </c>
      <c r="B557" s="2" t="s">
        <v>37256</v>
      </c>
      <c r="C557" s="23">
        <v>0</v>
      </c>
      <c r="D557" s="11" t="b">
        <f>FALSE()</f>
        <v>0</v>
      </c>
      <c r="E557" s="11" t="b">
        <f>FALSE()</f>
        <v>0</v>
      </c>
      <c r="F557" s="2" t="s">
        <v>10</v>
      </c>
      <c r="G557" s="2" t="s">
        <v>10</v>
      </c>
      <c r="H557" s="2" t="s">
        <v>35778</v>
      </c>
      <c r="I557" s="11" t="b">
        <f>TRUE()</f>
        <v>1</v>
      </c>
      <c r="J557" s="24">
        <v>0</v>
      </c>
      <c r="K557" s="24">
        <v>0</v>
      </c>
      <c r="L557" s="2" t="s">
        <v>10</v>
      </c>
      <c r="M557" t="str">
        <f>VLOOKUP(Table18[[#This Row],[No.]],N:O,2,FALSE)</f>
        <v>Patton Smartnode 4990</v>
      </c>
      <c r="N557" t="s">
        <v>37319</v>
      </c>
      <c r="AF557" t="str">
        <f t="shared" si="8"/>
        <v>Patton Smartnode 4990</v>
      </c>
    </row>
    <row r="558" spans="1:32" x14ac:dyDescent="0.35">
      <c r="A558" s="2" t="s">
        <v>37258</v>
      </c>
      <c r="B558" s="2" t="s">
        <v>37259</v>
      </c>
      <c r="C558" s="23">
        <v>0</v>
      </c>
      <c r="D558" s="11" t="b">
        <f>FALSE()</f>
        <v>0</v>
      </c>
      <c r="E558" s="11" t="b">
        <f>FALSE()</f>
        <v>0</v>
      </c>
      <c r="F558" s="2" t="s">
        <v>10</v>
      </c>
      <c r="G558" s="2" t="s">
        <v>10</v>
      </c>
      <c r="H558" s="2" t="s">
        <v>35842</v>
      </c>
      <c r="I558" s="11" t="b">
        <f>TRUE()</f>
        <v>1</v>
      </c>
      <c r="J558" s="24">
        <v>0</v>
      </c>
      <c r="K558" s="24">
        <v>0</v>
      </c>
      <c r="L558" s="2" t="s">
        <v>10</v>
      </c>
      <c r="M558" t="str">
        <f>VLOOKUP(Table18[[#This Row],[No.]],N:O,2,FALSE)</f>
        <v>3CX Annual Upgrade Insurance</v>
      </c>
      <c r="N558" t="s">
        <v>37322</v>
      </c>
      <c r="O558" t="s">
        <v>37323</v>
      </c>
      <c r="P558">
        <v>26</v>
      </c>
      <c r="Q558">
        <v>26</v>
      </c>
      <c r="R558">
        <v>26</v>
      </c>
      <c r="S558">
        <v>24</v>
      </c>
      <c r="T558" t="s">
        <v>35778</v>
      </c>
      <c r="U558" t="s">
        <v>7105</v>
      </c>
      <c r="V558" t="s">
        <v>7105</v>
      </c>
      <c r="W558" t="s">
        <v>7105</v>
      </c>
      <c r="X558" s="4">
        <v>14066.25</v>
      </c>
      <c r="Y558">
        <v>0</v>
      </c>
      <c r="Z558">
        <v>0</v>
      </c>
      <c r="AB558" t="s">
        <v>37324</v>
      </c>
      <c r="AF558" t="str">
        <f t="shared" si="8"/>
        <v>3CX Annual Upgrade Insurance</v>
      </c>
    </row>
    <row r="559" spans="1:32" x14ac:dyDescent="0.35">
      <c r="A559" s="2" t="s">
        <v>37261</v>
      </c>
      <c r="B559" s="2" t="s">
        <v>37262</v>
      </c>
      <c r="C559" s="23">
        <v>0</v>
      </c>
      <c r="D559" s="11" t="b">
        <f>FALSE()</f>
        <v>0</v>
      </c>
      <c r="E559" s="11" t="b">
        <f>FALSE()</f>
        <v>0</v>
      </c>
      <c r="F559" s="2" t="s">
        <v>10</v>
      </c>
      <c r="G559" s="2" t="s">
        <v>10</v>
      </c>
      <c r="H559" s="2" t="s">
        <v>35778</v>
      </c>
      <c r="I559" s="11" t="b">
        <f>TRUE()</f>
        <v>1</v>
      </c>
      <c r="J559" s="24">
        <v>0</v>
      </c>
      <c r="K559" s="24">
        <v>0</v>
      </c>
      <c r="L559" s="2" t="s">
        <v>10</v>
      </c>
      <c r="M559" t="str">
        <f>VLOOKUP(Table18[[#This Row],[No.]],N:O,2,FALSE)</f>
        <v>Cordless Headset</v>
      </c>
      <c r="N559" t="s">
        <v>37325</v>
      </c>
      <c r="O559" t="s">
        <v>37326</v>
      </c>
      <c r="P559">
        <v>5</v>
      </c>
      <c r="Q559">
        <v>5</v>
      </c>
      <c r="R559">
        <v>5</v>
      </c>
      <c r="S559">
        <v>2</v>
      </c>
      <c r="T559" t="s">
        <v>35778</v>
      </c>
      <c r="U559" t="s">
        <v>7105</v>
      </c>
      <c r="V559" t="s">
        <v>7105</v>
      </c>
      <c r="W559" t="s">
        <v>7105</v>
      </c>
      <c r="X559" s="4">
        <v>72400</v>
      </c>
      <c r="Y559">
        <v>0</v>
      </c>
      <c r="Z559">
        <v>0</v>
      </c>
      <c r="AB559" t="s">
        <v>37327</v>
      </c>
      <c r="AF559" t="str">
        <f t="shared" si="8"/>
        <v>Cordless Headset</v>
      </c>
    </row>
    <row r="560" spans="1:32" x14ac:dyDescent="0.35">
      <c r="A560" s="2" t="s">
        <v>37264</v>
      </c>
      <c r="B560" s="2" t="s">
        <v>37265</v>
      </c>
      <c r="C560" s="23">
        <v>12</v>
      </c>
      <c r="D560" s="11" t="b">
        <f>FALSE()</f>
        <v>0</v>
      </c>
      <c r="E560" s="11" t="b">
        <f>FALSE()</f>
        <v>0</v>
      </c>
      <c r="F560" s="2" t="s">
        <v>10</v>
      </c>
      <c r="G560" s="2" t="s">
        <v>10</v>
      </c>
      <c r="H560" s="2" t="s">
        <v>35778</v>
      </c>
      <c r="I560" s="11" t="b">
        <f>FALSE()</f>
        <v>0</v>
      </c>
      <c r="J560" s="24">
        <v>86000</v>
      </c>
      <c r="K560" s="24">
        <v>0</v>
      </c>
      <c r="L560" s="2" t="s">
        <v>10</v>
      </c>
      <c r="M560" t="str">
        <f>VLOOKUP(Table18[[#This Row],[No.]],N:O,2,FALSE)</f>
        <v>HP Pro Book 430G1</v>
      </c>
      <c r="N560" t="s">
        <v>37328</v>
      </c>
      <c r="O560" t="s">
        <v>37329</v>
      </c>
      <c r="P560">
        <v>4</v>
      </c>
      <c r="Q560">
        <v>4</v>
      </c>
      <c r="R560">
        <v>4</v>
      </c>
      <c r="S560">
        <v>0</v>
      </c>
      <c r="T560" t="s">
        <v>35778</v>
      </c>
      <c r="U560" t="s">
        <v>7105</v>
      </c>
      <c r="V560" t="s">
        <v>7105</v>
      </c>
      <c r="W560" t="s">
        <v>7105</v>
      </c>
      <c r="X560">
        <v>0</v>
      </c>
      <c r="Y560">
        <v>0</v>
      </c>
      <c r="Z560">
        <v>0</v>
      </c>
      <c r="AB560" t="s">
        <v>37330</v>
      </c>
      <c r="AF560" t="str">
        <f t="shared" si="8"/>
        <v>HP Pro Book 430G1</v>
      </c>
    </row>
    <row r="561" spans="1:32" x14ac:dyDescent="0.35">
      <c r="A561" s="2" t="s">
        <v>37267</v>
      </c>
      <c r="B561" s="2" t="s">
        <v>37268</v>
      </c>
      <c r="C561" s="23">
        <v>6</v>
      </c>
      <c r="D561" s="11" t="b">
        <f>FALSE()</f>
        <v>0</v>
      </c>
      <c r="E561" s="11" t="b">
        <f>FALSE()</f>
        <v>0</v>
      </c>
      <c r="F561" s="2" t="s">
        <v>10</v>
      </c>
      <c r="G561" s="2" t="s">
        <v>10</v>
      </c>
      <c r="H561" s="2" t="s">
        <v>35842</v>
      </c>
      <c r="I561" s="11" t="b">
        <f>FALSE()</f>
        <v>0</v>
      </c>
      <c r="J561" s="24">
        <v>13228</v>
      </c>
      <c r="K561" s="24">
        <v>0</v>
      </c>
      <c r="L561" s="2" t="s">
        <v>10</v>
      </c>
      <c r="M561" t="str">
        <f>VLOOKUP(Table18[[#This Row],[No.]],N:O,2,FALSE)</f>
        <v>Nano Station M5 5GHZ</v>
      </c>
      <c r="N561" t="s">
        <v>37331</v>
      </c>
      <c r="O561" t="s">
        <v>37332</v>
      </c>
      <c r="P561">
        <v>6</v>
      </c>
      <c r="Q561">
        <v>6</v>
      </c>
      <c r="R561">
        <v>6</v>
      </c>
      <c r="S561">
        <v>0</v>
      </c>
      <c r="T561" t="s">
        <v>35778</v>
      </c>
      <c r="U561" t="s">
        <v>7105</v>
      </c>
      <c r="V561" t="s">
        <v>7105</v>
      </c>
      <c r="W561" t="s">
        <v>7105</v>
      </c>
      <c r="X561">
        <v>0</v>
      </c>
      <c r="Y561">
        <v>0</v>
      </c>
      <c r="Z561">
        <v>0</v>
      </c>
      <c r="AB561" t="s">
        <v>37333</v>
      </c>
      <c r="AF561" t="str">
        <f t="shared" si="8"/>
        <v>Nano Station M5 5GHZ</v>
      </c>
    </row>
    <row r="562" spans="1:32" x14ac:dyDescent="0.35">
      <c r="A562" s="2" t="s">
        <v>37270</v>
      </c>
      <c r="B562" s="2" t="s">
        <v>37271</v>
      </c>
      <c r="C562" s="23">
        <v>8</v>
      </c>
      <c r="D562" s="11" t="b">
        <f>FALSE()</f>
        <v>0</v>
      </c>
      <c r="E562" s="11" t="b">
        <f>FALSE()</f>
        <v>0</v>
      </c>
      <c r="F562" s="2" t="s">
        <v>10</v>
      </c>
      <c r="G562" s="2" t="s">
        <v>10</v>
      </c>
      <c r="H562" s="2" t="s">
        <v>36465</v>
      </c>
      <c r="I562" s="11" t="b">
        <f>FALSE()</f>
        <v>0</v>
      </c>
      <c r="J562" s="24">
        <v>40729.919999999998</v>
      </c>
      <c r="K562" s="24">
        <v>0</v>
      </c>
      <c r="L562" s="2" t="s">
        <v>10</v>
      </c>
      <c r="M562" t="str">
        <f>VLOOKUP(Table18[[#This Row],[No.]],N:O,2,FALSE)</f>
        <v>Siemon CAT 6 Ethernet Cable</v>
      </c>
      <c r="N562" t="s">
        <v>37334</v>
      </c>
      <c r="O562" t="s">
        <v>37335</v>
      </c>
      <c r="P562">
        <v>6</v>
      </c>
      <c r="Q562">
        <v>6</v>
      </c>
      <c r="R562">
        <v>6</v>
      </c>
      <c r="S562">
        <v>2</v>
      </c>
      <c r="T562" t="s">
        <v>35778</v>
      </c>
      <c r="U562" t="s">
        <v>7105</v>
      </c>
      <c r="V562" t="s">
        <v>7105</v>
      </c>
      <c r="W562" t="s">
        <v>7105</v>
      </c>
      <c r="X562" s="4">
        <v>92000</v>
      </c>
      <c r="Y562">
        <v>0</v>
      </c>
      <c r="Z562">
        <v>0</v>
      </c>
      <c r="AB562" t="s">
        <v>37336</v>
      </c>
      <c r="AF562" t="str">
        <f t="shared" si="8"/>
        <v>Siemon CAT 6 Ethernet Cable</v>
      </c>
    </row>
    <row r="563" spans="1:32" x14ac:dyDescent="0.35">
      <c r="A563" s="2" t="s">
        <v>37272</v>
      </c>
      <c r="B563" s="2" t="s">
        <v>37273</v>
      </c>
      <c r="C563" s="23">
        <v>2</v>
      </c>
      <c r="D563" s="11" t="b">
        <f>FALSE()</f>
        <v>0</v>
      </c>
      <c r="E563" s="11" t="b">
        <f>FALSE()</f>
        <v>0</v>
      </c>
      <c r="F563" s="2" t="s">
        <v>10</v>
      </c>
      <c r="G563" s="2" t="s">
        <v>10</v>
      </c>
      <c r="H563" s="2" t="s">
        <v>35778</v>
      </c>
      <c r="I563" s="11" t="b">
        <f>FALSE()</f>
        <v>0</v>
      </c>
      <c r="J563" s="24">
        <v>17500</v>
      </c>
      <c r="K563" s="24">
        <v>0</v>
      </c>
      <c r="L563" s="2" t="s">
        <v>10</v>
      </c>
      <c r="M563" t="str">
        <f>VLOOKUP(Table18[[#This Row],[No.]],N:O,2,FALSE)</f>
        <v>Cisco Lynksys EA 3500 Router</v>
      </c>
      <c r="N563" t="s">
        <v>37337</v>
      </c>
      <c r="O563" t="s">
        <v>37338</v>
      </c>
      <c r="P563">
        <v>7</v>
      </c>
      <c r="Q563">
        <v>7</v>
      </c>
      <c r="R563">
        <v>7</v>
      </c>
      <c r="S563">
        <v>3</v>
      </c>
      <c r="T563" t="s">
        <v>35778</v>
      </c>
      <c r="U563" t="s">
        <v>7105</v>
      </c>
      <c r="V563" t="s">
        <v>7105</v>
      </c>
      <c r="W563" t="s">
        <v>7105</v>
      </c>
      <c r="X563" s="4">
        <v>91833</v>
      </c>
      <c r="Y563">
        <v>0</v>
      </c>
      <c r="Z563">
        <v>0</v>
      </c>
      <c r="AB563" t="s">
        <v>37339</v>
      </c>
      <c r="AE563" t="s">
        <v>35876</v>
      </c>
      <c r="AF563" t="str">
        <f t="shared" si="8"/>
        <v>Cisco Lynksys EA 3500 Router</v>
      </c>
    </row>
    <row r="564" spans="1:32" x14ac:dyDescent="0.35">
      <c r="A564" s="2" t="s">
        <v>37275</v>
      </c>
      <c r="B564" s="2" t="s">
        <v>37276</v>
      </c>
      <c r="C564" s="23">
        <v>4</v>
      </c>
      <c r="D564" s="11" t="b">
        <f>FALSE()</f>
        <v>0</v>
      </c>
      <c r="E564" s="11" t="b">
        <f>FALSE()</f>
        <v>0</v>
      </c>
      <c r="F564" s="2" t="s">
        <v>10</v>
      </c>
      <c r="G564" s="2" t="s">
        <v>10</v>
      </c>
      <c r="H564" s="2" t="s">
        <v>35778</v>
      </c>
      <c r="I564" s="11" t="b">
        <f>FALSE()</f>
        <v>0</v>
      </c>
      <c r="J564" s="24">
        <v>5750</v>
      </c>
      <c r="K564" s="24">
        <v>0</v>
      </c>
      <c r="L564" s="2" t="s">
        <v>10</v>
      </c>
      <c r="M564" t="str">
        <f>VLOOKUP(Table18[[#This Row],[No.]],N:O,2,FALSE)</f>
        <v>L-Mount Pole</v>
      </c>
      <c r="N564" t="s">
        <v>37340</v>
      </c>
      <c r="O564" t="s">
        <v>37341</v>
      </c>
      <c r="P564">
        <v>11</v>
      </c>
      <c r="Q564">
        <v>11</v>
      </c>
      <c r="R564">
        <v>11</v>
      </c>
      <c r="S564">
        <v>1</v>
      </c>
      <c r="T564" t="s">
        <v>35778</v>
      </c>
      <c r="U564" t="s">
        <v>7105</v>
      </c>
      <c r="V564" t="s">
        <v>7105</v>
      </c>
      <c r="W564" t="s">
        <v>7105</v>
      </c>
      <c r="X564">
        <v>180</v>
      </c>
      <c r="Y564">
        <v>0</v>
      </c>
      <c r="Z564">
        <v>0</v>
      </c>
      <c r="AB564" t="s">
        <v>37342</v>
      </c>
      <c r="AF564" t="str">
        <f t="shared" si="8"/>
        <v>L-Mount Pole</v>
      </c>
    </row>
    <row r="565" spans="1:32" x14ac:dyDescent="0.35">
      <c r="A565" s="2" t="s">
        <v>37278</v>
      </c>
      <c r="B565" s="2" t="s">
        <v>37279</v>
      </c>
      <c r="C565" s="23">
        <v>2</v>
      </c>
      <c r="D565" s="11" t="b">
        <f>FALSE()</f>
        <v>0</v>
      </c>
      <c r="E565" s="11" t="b">
        <f>FALSE()</f>
        <v>0</v>
      </c>
      <c r="F565" s="2" t="s">
        <v>10</v>
      </c>
      <c r="G565" s="2" t="s">
        <v>10</v>
      </c>
      <c r="H565" s="2" t="s">
        <v>35778</v>
      </c>
      <c r="I565" s="11" t="b">
        <f>FALSE()</f>
        <v>0</v>
      </c>
      <c r="J565" s="24">
        <v>29334</v>
      </c>
      <c r="K565" s="24">
        <v>0</v>
      </c>
      <c r="L565" s="2" t="s">
        <v>10</v>
      </c>
      <c r="M565" t="str">
        <f>VLOOKUP(Table18[[#This Row],[No.]],N:O,2,FALSE)</f>
        <v>Cisco 8Port POE Managed Switch</v>
      </c>
      <c r="N565" t="s">
        <v>37343</v>
      </c>
      <c r="O565" t="s">
        <v>37344</v>
      </c>
      <c r="P565">
        <v>1</v>
      </c>
      <c r="Q565">
        <v>1</v>
      </c>
      <c r="R565">
        <v>1</v>
      </c>
      <c r="S565">
        <v>7</v>
      </c>
      <c r="T565" t="s">
        <v>35778</v>
      </c>
      <c r="U565" t="s">
        <v>7105</v>
      </c>
      <c r="V565" t="s">
        <v>7105</v>
      </c>
      <c r="W565" t="s">
        <v>7105</v>
      </c>
      <c r="X565">
        <v>0</v>
      </c>
      <c r="Y565">
        <v>0</v>
      </c>
      <c r="Z565">
        <v>0</v>
      </c>
      <c r="AB565" t="s">
        <v>37345</v>
      </c>
      <c r="AF565" t="str">
        <f t="shared" si="8"/>
        <v>Cisco 8Port POE Managed Switch</v>
      </c>
    </row>
    <row r="566" spans="1:32" x14ac:dyDescent="0.35">
      <c r="A566" s="2" t="s">
        <v>37281</v>
      </c>
      <c r="B566" s="2" t="s">
        <v>37282</v>
      </c>
      <c r="C566" s="23">
        <v>3</v>
      </c>
      <c r="D566" s="11" t="b">
        <f>FALSE()</f>
        <v>0</v>
      </c>
      <c r="E566" s="11" t="b">
        <f>FALSE()</f>
        <v>0</v>
      </c>
      <c r="F566" s="2" t="s">
        <v>10</v>
      </c>
      <c r="G566" s="2" t="s">
        <v>10</v>
      </c>
      <c r="H566" s="2" t="s">
        <v>35778</v>
      </c>
      <c r="I566" s="11" t="b">
        <f>FALSE()</f>
        <v>0</v>
      </c>
      <c r="J566" s="24">
        <v>0</v>
      </c>
      <c r="K566" s="24">
        <v>0</v>
      </c>
      <c r="L566" s="2" t="s">
        <v>10</v>
      </c>
      <c r="M566" t="str">
        <f>VLOOKUP(Table18[[#This Row],[No.]],N:O,2,FALSE)</f>
        <v>Simcard</v>
      </c>
      <c r="N566" t="s">
        <v>37346</v>
      </c>
      <c r="O566" t="s">
        <v>37347</v>
      </c>
      <c r="P566">
        <v>20</v>
      </c>
      <c r="Q566">
        <v>20</v>
      </c>
      <c r="R566">
        <v>20</v>
      </c>
      <c r="S566">
        <v>11</v>
      </c>
      <c r="T566" t="s">
        <v>35778</v>
      </c>
      <c r="U566" t="s">
        <v>7105</v>
      </c>
      <c r="V566" t="s">
        <v>7105</v>
      </c>
      <c r="W566" t="s">
        <v>7105</v>
      </c>
      <c r="X566" s="4">
        <v>11000</v>
      </c>
      <c r="Y566">
        <v>0</v>
      </c>
      <c r="Z566">
        <v>0</v>
      </c>
      <c r="AB566" t="s">
        <v>37348</v>
      </c>
      <c r="AF566" t="str">
        <f t="shared" si="8"/>
        <v>Simcard</v>
      </c>
    </row>
    <row r="567" spans="1:32" x14ac:dyDescent="0.35">
      <c r="A567" s="2" t="s">
        <v>37284</v>
      </c>
      <c r="B567" s="2" t="s">
        <v>37285</v>
      </c>
      <c r="C567" s="23">
        <v>14</v>
      </c>
      <c r="D567" s="11" t="b">
        <f>FALSE()</f>
        <v>0</v>
      </c>
      <c r="E567" s="11" t="b">
        <f>FALSE()</f>
        <v>0</v>
      </c>
      <c r="F567" s="2" t="s">
        <v>10</v>
      </c>
      <c r="G567" s="2" t="s">
        <v>10</v>
      </c>
      <c r="H567" s="2" t="s">
        <v>35778</v>
      </c>
      <c r="I567" s="11" t="b">
        <f>FALSE()</f>
        <v>0</v>
      </c>
      <c r="J567" s="24">
        <v>5400</v>
      </c>
      <c r="K567" s="24">
        <v>0</v>
      </c>
      <c r="L567" s="2" t="s">
        <v>10</v>
      </c>
      <c r="M567" t="str">
        <f>VLOOKUP(Table18[[#This Row],[No.]],N:O,2,FALSE)</f>
        <v>HP Laptop Battery</v>
      </c>
      <c r="N567" t="s">
        <v>37349</v>
      </c>
      <c r="O567" t="s">
        <v>37350</v>
      </c>
      <c r="P567">
        <v>25</v>
      </c>
      <c r="Q567">
        <v>25</v>
      </c>
      <c r="R567">
        <v>25</v>
      </c>
      <c r="S567">
        <v>12</v>
      </c>
      <c r="T567" t="s">
        <v>35778</v>
      </c>
      <c r="U567" t="s">
        <v>7105</v>
      </c>
      <c r="V567" t="s">
        <v>7105</v>
      </c>
      <c r="W567" t="s">
        <v>7105</v>
      </c>
      <c r="X567" s="4">
        <v>10300</v>
      </c>
      <c r="Y567">
        <v>0</v>
      </c>
      <c r="Z567">
        <v>0</v>
      </c>
      <c r="AB567" t="s">
        <v>37351</v>
      </c>
      <c r="AF567" t="str">
        <f t="shared" si="8"/>
        <v>HP Laptop Battery</v>
      </c>
    </row>
    <row r="568" spans="1:32" x14ac:dyDescent="0.35">
      <c r="A568" s="2" t="s">
        <v>37287</v>
      </c>
      <c r="B568" s="2" t="s">
        <v>37288</v>
      </c>
      <c r="C568" s="23">
        <v>135</v>
      </c>
      <c r="D568" s="11" t="b">
        <f>FALSE()</f>
        <v>0</v>
      </c>
      <c r="E568" s="11" t="b">
        <f>FALSE()</f>
        <v>0</v>
      </c>
      <c r="F568" s="2" t="s">
        <v>10</v>
      </c>
      <c r="G568" s="2" t="s">
        <v>10</v>
      </c>
      <c r="H568" s="2" t="s">
        <v>35778</v>
      </c>
      <c r="I568" s="11" t="b">
        <f>FALSE()</f>
        <v>0</v>
      </c>
      <c r="J568" s="24">
        <v>1712</v>
      </c>
      <c r="K568" s="24">
        <v>0</v>
      </c>
      <c r="L568" s="2" t="s">
        <v>10</v>
      </c>
      <c r="M568" t="str">
        <f>VLOOKUP(Table18[[#This Row],[No.]],N:O,2,FALSE)</f>
        <v>Nokia Phone</v>
      </c>
      <c r="N568" t="s">
        <v>37352</v>
      </c>
      <c r="O568" t="s">
        <v>37353</v>
      </c>
      <c r="P568">
        <v>24</v>
      </c>
      <c r="Q568">
        <v>24</v>
      </c>
      <c r="R568">
        <v>24</v>
      </c>
      <c r="S568">
        <v>7</v>
      </c>
      <c r="T568" t="s">
        <v>35778</v>
      </c>
      <c r="U568" t="s">
        <v>7105</v>
      </c>
      <c r="V568" t="s">
        <v>7105</v>
      </c>
      <c r="W568" t="s">
        <v>7105</v>
      </c>
      <c r="X568" s="4">
        <v>17250</v>
      </c>
      <c r="Y568">
        <v>0</v>
      </c>
      <c r="Z568">
        <v>0</v>
      </c>
      <c r="AB568" t="s">
        <v>37354</v>
      </c>
      <c r="AF568" t="str">
        <f t="shared" si="8"/>
        <v>Nokia Phone</v>
      </c>
    </row>
    <row r="569" spans="1:32" x14ac:dyDescent="0.35">
      <c r="A569" s="2" t="s">
        <v>37290</v>
      </c>
      <c r="B569" s="2" t="s">
        <v>37291</v>
      </c>
      <c r="C569" s="23">
        <v>31</v>
      </c>
      <c r="D569" s="11" t="b">
        <f>FALSE()</f>
        <v>0</v>
      </c>
      <c r="E569" s="11" t="b">
        <f>FALSE()</f>
        <v>0</v>
      </c>
      <c r="F569" s="2" t="s">
        <v>10</v>
      </c>
      <c r="G569" s="2" t="s">
        <v>10</v>
      </c>
      <c r="H569" s="2" t="s">
        <v>35778</v>
      </c>
      <c r="I569" s="11" t="b">
        <f>FALSE()</f>
        <v>0</v>
      </c>
      <c r="J569" s="24">
        <v>68000</v>
      </c>
      <c r="K569" s="24">
        <v>0</v>
      </c>
      <c r="L569" s="2" t="s">
        <v>10</v>
      </c>
      <c r="M569" t="str">
        <f>VLOOKUP(Table18[[#This Row],[No.]],N:O,2,FALSE)</f>
        <v>Samsung TV</v>
      </c>
      <c r="N569" t="s">
        <v>37355</v>
      </c>
      <c r="O569" t="s">
        <v>37356</v>
      </c>
      <c r="P569">
        <v>27</v>
      </c>
      <c r="Q569">
        <v>27</v>
      </c>
      <c r="R569">
        <v>27</v>
      </c>
      <c r="S569">
        <v>34</v>
      </c>
      <c r="T569" t="s">
        <v>35778</v>
      </c>
      <c r="U569" t="s">
        <v>7105</v>
      </c>
      <c r="V569" t="s">
        <v>7105</v>
      </c>
      <c r="W569" t="s">
        <v>7105</v>
      </c>
      <c r="X569" s="4">
        <v>105105</v>
      </c>
      <c r="Y569">
        <v>0</v>
      </c>
      <c r="Z569">
        <v>0</v>
      </c>
      <c r="AB569" t="s">
        <v>37357</v>
      </c>
      <c r="AF569" t="str">
        <f t="shared" si="8"/>
        <v>Samsung TV</v>
      </c>
    </row>
    <row r="570" spans="1:32" x14ac:dyDescent="0.35">
      <c r="A570" s="2" t="s">
        <v>37293</v>
      </c>
      <c r="B570" s="2" t="s">
        <v>37294</v>
      </c>
      <c r="C570" s="23">
        <v>2</v>
      </c>
      <c r="D570" s="11" t="b">
        <f>FALSE()</f>
        <v>0</v>
      </c>
      <c r="E570" s="11" t="b">
        <f>FALSE()</f>
        <v>0</v>
      </c>
      <c r="F570" s="2" t="s">
        <v>10</v>
      </c>
      <c r="G570" s="2" t="s">
        <v>10</v>
      </c>
      <c r="H570" s="2" t="s">
        <v>35778</v>
      </c>
      <c r="I570" s="11" t="b">
        <f>FALSE()</f>
        <v>0</v>
      </c>
      <c r="J570" s="24">
        <v>78000</v>
      </c>
      <c r="K570" s="24">
        <v>0</v>
      </c>
      <c r="L570" s="2" t="s">
        <v>10</v>
      </c>
      <c r="M570" t="str">
        <f>VLOOKUP(Table18[[#This Row],[No.]],N:O,2,FALSE)</f>
        <v>Thuraya SO-GEN2 Heavy Duty Bat</v>
      </c>
      <c r="N570" t="s">
        <v>37358</v>
      </c>
      <c r="O570" t="s">
        <v>37359</v>
      </c>
      <c r="P570">
        <v>8</v>
      </c>
      <c r="Q570">
        <v>8</v>
      </c>
      <c r="R570">
        <v>8</v>
      </c>
      <c r="S570">
        <v>34</v>
      </c>
      <c r="T570" t="s">
        <v>35778</v>
      </c>
      <c r="U570" t="s">
        <v>7105</v>
      </c>
      <c r="V570" t="s">
        <v>7105</v>
      </c>
      <c r="W570" t="s">
        <v>7105</v>
      </c>
      <c r="X570" s="4">
        <v>13656</v>
      </c>
      <c r="Y570">
        <v>0</v>
      </c>
      <c r="Z570">
        <v>0</v>
      </c>
      <c r="AB570" t="s">
        <v>37360</v>
      </c>
      <c r="AF570" t="str">
        <f t="shared" si="8"/>
        <v>Thuraya SO-GEN2 Heavy Duty Bat</v>
      </c>
    </row>
    <row r="571" spans="1:32" x14ac:dyDescent="0.35">
      <c r="A571" s="2" t="s">
        <v>37296</v>
      </c>
      <c r="B571" s="2" t="s">
        <v>37297</v>
      </c>
      <c r="C571" s="23">
        <v>2</v>
      </c>
      <c r="D571" s="11" t="b">
        <f>FALSE()</f>
        <v>0</v>
      </c>
      <c r="E571" s="11" t="b">
        <f>FALSE()</f>
        <v>0</v>
      </c>
      <c r="F571" s="2" t="s">
        <v>10</v>
      </c>
      <c r="G571" s="2" t="s">
        <v>10</v>
      </c>
      <c r="H571" s="2" t="s">
        <v>35778</v>
      </c>
      <c r="I571" s="11" t="b">
        <f>FALSE()</f>
        <v>0</v>
      </c>
      <c r="J571" s="24">
        <v>78000</v>
      </c>
      <c r="K571" s="24">
        <v>0</v>
      </c>
      <c r="L571" s="2" t="s">
        <v>10</v>
      </c>
      <c r="M571" t="str">
        <f>VLOOKUP(Table18[[#This Row],[No.]],N:O,2,FALSE)</f>
        <v>Thuraya Singlechannel repeater</v>
      </c>
      <c r="N571" t="s">
        <v>37361</v>
      </c>
      <c r="O571" t="s">
        <v>37362</v>
      </c>
      <c r="P571">
        <v>13</v>
      </c>
      <c r="Q571">
        <v>13</v>
      </c>
      <c r="R571">
        <v>13</v>
      </c>
      <c r="S571">
        <v>1</v>
      </c>
      <c r="T571" t="s">
        <v>35778</v>
      </c>
      <c r="U571" t="s">
        <v>7105</v>
      </c>
      <c r="V571" t="s">
        <v>7105</v>
      </c>
      <c r="W571" t="s">
        <v>7105</v>
      </c>
      <c r="X571" s="4">
        <v>90486</v>
      </c>
      <c r="Y571">
        <v>0</v>
      </c>
      <c r="Z571">
        <v>0</v>
      </c>
      <c r="AB571" t="s">
        <v>37363</v>
      </c>
      <c r="AF571" t="str">
        <f t="shared" si="8"/>
        <v>Thuraya Singlechannel repeater</v>
      </c>
    </row>
    <row r="572" spans="1:32" x14ac:dyDescent="0.35">
      <c r="A572" s="2" t="s">
        <v>37299</v>
      </c>
      <c r="B572" s="2" t="s">
        <v>37300</v>
      </c>
      <c r="C572" s="23">
        <v>16</v>
      </c>
      <c r="D572" s="11" t="b">
        <f>FALSE()</f>
        <v>0</v>
      </c>
      <c r="E572" s="11" t="b">
        <f>FALSE()</f>
        <v>0</v>
      </c>
      <c r="F572" s="2" t="s">
        <v>10</v>
      </c>
      <c r="G572" s="2" t="s">
        <v>10</v>
      </c>
      <c r="H572" s="2" t="s">
        <v>35778</v>
      </c>
      <c r="I572" s="11" t="b">
        <f>FALSE()</f>
        <v>0</v>
      </c>
      <c r="J572" s="24">
        <v>10500</v>
      </c>
      <c r="K572" s="24">
        <v>0</v>
      </c>
      <c r="L572" s="2" t="s">
        <v>10</v>
      </c>
      <c r="M572" t="str">
        <f>VLOOKUP(Table18[[#This Row],[No.]],N:O,2,FALSE)</f>
        <v>Laptop Monitor</v>
      </c>
      <c r="N572" t="s">
        <v>37364</v>
      </c>
      <c r="O572" t="s">
        <v>37365</v>
      </c>
      <c r="P572">
        <v>3</v>
      </c>
      <c r="Q572">
        <v>3</v>
      </c>
      <c r="R572">
        <v>3</v>
      </c>
      <c r="S572">
        <v>0</v>
      </c>
      <c r="T572" t="s">
        <v>35778</v>
      </c>
      <c r="U572" t="s">
        <v>7105</v>
      </c>
      <c r="V572" t="s">
        <v>7105</v>
      </c>
      <c r="W572" t="s">
        <v>7105</v>
      </c>
      <c r="X572">
        <v>0</v>
      </c>
      <c r="Y572">
        <v>0</v>
      </c>
      <c r="Z572">
        <v>0</v>
      </c>
      <c r="AB572" t="s">
        <v>37366</v>
      </c>
      <c r="AF572" t="str">
        <f t="shared" si="8"/>
        <v>Laptop Monitor</v>
      </c>
    </row>
    <row r="573" spans="1:32" x14ac:dyDescent="0.35">
      <c r="A573" s="2" t="s">
        <v>37302</v>
      </c>
      <c r="B573" s="2" t="s">
        <v>37303</v>
      </c>
      <c r="C573" s="23">
        <v>11</v>
      </c>
      <c r="D573" s="11" t="b">
        <f>FALSE()</f>
        <v>0</v>
      </c>
      <c r="E573" s="11" t="b">
        <f>FALSE()</f>
        <v>0</v>
      </c>
      <c r="F573" s="2" t="s">
        <v>10</v>
      </c>
      <c r="G573" s="2" t="s">
        <v>10</v>
      </c>
      <c r="H573" s="2" t="s">
        <v>35778</v>
      </c>
      <c r="I573" s="11" t="b">
        <f>FALSE()</f>
        <v>0</v>
      </c>
      <c r="J573" s="24">
        <v>42857.14</v>
      </c>
      <c r="K573" s="24">
        <v>0</v>
      </c>
      <c r="L573" s="2" t="s">
        <v>10</v>
      </c>
      <c r="M573" t="str">
        <f>VLOOKUP(Table18[[#This Row],[No.]],N:O,2,FALSE)</f>
        <v>DLink DSG-1210P</v>
      </c>
      <c r="N573" t="s">
        <v>37367</v>
      </c>
      <c r="O573" t="s">
        <v>37368</v>
      </c>
      <c r="P573">
        <v>1</v>
      </c>
      <c r="Q573">
        <v>1</v>
      </c>
      <c r="R573">
        <v>1</v>
      </c>
      <c r="S573">
        <v>0</v>
      </c>
      <c r="T573" t="s">
        <v>35778</v>
      </c>
      <c r="U573" t="s">
        <v>7105</v>
      </c>
      <c r="V573" t="s">
        <v>7105</v>
      </c>
      <c r="W573" t="s">
        <v>7105</v>
      </c>
      <c r="X573">
        <v>0</v>
      </c>
      <c r="Y573">
        <v>0</v>
      </c>
      <c r="Z573">
        <v>0</v>
      </c>
      <c r="AB573" t="s">
        <v>37369</v>
      </c>
      <c r="AF573" t="str">
        <f t="shared" si="8"/>
        <v>DLink DSG-1210P</v>
      </c>
    </row>
    <row r="574" spans="1:32" x14ac:dyDescent="0.35">
      <c r="A574" s="2" t="s">
        <v>37305</v>
      </c>
      <c r="B574" s="2" t="s">
        <v>37306</v>
      </c>
      <c r="C574" s="23">
        <v>4</v>
      </c>
      <c r="D574" s="11" t="b">
        <f>FALSE()</f>
        <v>0</v>
      </c>
      <c r="E574" s="11" t="b">
        <f>FALSE()</f>
        <v>0</v>
      </c>
      <c r="F574" s="2" t="s">
        <v>10</v>
      </c>
      <c r="G574" s="2" t="s">
        <v>10</v>
      </c>
      <c r="H574" s="2" t="s">
        <v>35778</v>
      </c>
      <c r="I574" s="11" t="b">
        <f>FALSE()</f>
        <v>0</v>
      </c>
      <c r="J574" s="24">
        <v>18181.82</v>
      </c>
      <c r="K574" s="24">
        <v>0</v>
      </c>
      <c r="L574" s="2" t="s">
        <v>10</v>
      </c>
      <c r="M574" t="str">
        <f>VLOOKUP(Table18[[#This Row],[No.]],N:O,2,FALSE)</f>
        <v>Cisco Linksys E 6200 Wireless</v>
      </c>
      <c r="N574" t="s">
        <v>37370</v>
      </c>
      <c r="O574" t="s">
        <v>37371</v>
      </c>
      <c r="P574">
        <v>1</v>
      </c>
      <c r="Q574">
        <v>1</v>
      </c>
      <c r="R574">
        <v>1</v>
      </c>
      <c r="S574">
        <v>0</v>
      </c>
      <c r="T574" t="s">
        <v>35778</v>
      </c>
      <c r="U574" t="s">
        <v>7105</v>
      </c>
      <c r="V574" t="s">
        <v>7105</v>
      </c>
      <c r="W574" t="s">
        <v>7105</v>
      </c>
      <c r="X574" s="4">
        <v>11200</v>
      </c>
      <c r="Y574">
        <v>0</v>
      </c>
      <c r="Z574">
        <v>0</v>
      </c>
      <c r="AB574" t="s">
        <v>37372</v>
      </c>
      <c r="AF574" t="str">
        <f t="shared" si="8"/>
        <v>Cisco Linksys E 6200 Wireless</v>
      </c>
    </row>
    <row r="575" spans="1:32" x14ac:dyDescent="0.35">
      <c r="A575" s="2" t="s">
        <v>37308</v>
      </c>
      <c r="B575" s="2" t="s">
        <v>37309</v>
      </c>
      <c r="C575" s="23">
        <v>3</v>
      </c>
      <c r="D575" s="11" t="b">
        <f>FALSE()</f>
        <v>0</v>
      </c>
      <c r="E575" s="11" t="b">
        <f>FALSE()</f>
        <v>0</v>
      </c>
      <c r="F575" s="2" t="s">
        <v>10</v>
      </c>
      <c r="G575" s="2" t="s">
        <v>10</v>
      </c>
      <c r="H575" s="2" t="s">
        <v>35778</v>
      </c>
      <c r="I575" s="11" t="b">
        <f>FALSE()</f>
        <v>0</v>
      </c>
      <c r="J575" s="24">
        <v>11038.96</v>
      </c>
      <c r="K575" s="24">
        <v>0</v>
      </c>
      <c r="L575" s="2" t="s">
        <v>10</v>
      </c>
      <c r="M575" t="str">
        <f>VLOOKUP(Table18[[#This Row],[No.]],N:O,2,FALSE)</f>
        <v>Nano Station M5</v>
      </c>
      <c r="N575" t="s">
        <v>37373</v>
      </c>
      <c r="O575" t="s">
        <v>37374</v>
      </c>
      <c r="P575">
        <v>2</v>
      </c>
      <c r="Q575">
        <v>2</v>
      </c>
      <c r="R575">
        <v>2</v>
      </c>
      <c r="S575">
        <v>0</v>
      </c>
      <c r="T575" t="s">
        <v>35778</v>
      </c>
      <c r="U575" t="s">
        <v>7105</v>
      </c>
      <c r="V575" t="s">
        <v>7105</v>
      </c>
      <c r="W575" t="s">
        <v>7105</v>
      </c>
      <c r="X575" s="4">
        <v>80120</v>
      </c>
      <c r="Y575">
        <v>0</v>
      </c>
      <c r="Z575">
        <v>0</v>
      </c>
      <c r="AB575" t="s">
        <v>37375</v>
      </c>
      <c r="AE575" t="s">
        <v>36507</v>
      </c>
      <c r="AF575" t="str">
        <f t="shared" si="8"/>
        <v>Nano Station M5</v>
      </c>
    </row>
    <row r="576" spans="1:32" x14ac:dyDescent="0.35">
      <c r="A576" s="2" t="s">
        <v>37311</v>
      </c>
      <c r="B576" s="2" t="s">
        <v>50900</v>
      </c>
      <c r="C576" s="23">
        <v>2</v>
      </c>
      <c r="D576" s="11" t="b">
        <f>FALSE()</f>
        <v>0</v>
      </c>
      <c r="E576" s="11" t="b">
        <f>FALSE()</f>
        <v>0</v>
      </c>
      <c r="F576" s="2" t="s">
        <v>10</v>
      </c>
      <c r="G576" s="2" t="s">
        <v>10</v>
      </c>
      <c r="H576" s="2" t="s">
        <v>37314</v>
      </c>
      <c r="I576" s="11" t="b">
        <f>FALSE()</f>
        <v>0</v>
      </c>
      <c r="J576" s="24">
        <v>68000</v>
      </c>
      <c r="K576" s="24">
        <v>0</v>
      </c>
      <c r="L576" s="2" t="s">
        <v>10</v>
      </c>
      <c r="M576" t="str">
        <f>VLOOKUP(Table18[[#This Row],[No.]],N:O,2,FALSE)</f>
        <v xml:space="preserve">Synology </v>
      </c>
      <c r="N576" t="s">
        <v>37376</v>
      </c>
      <c r="O576" t="s">
        <v>37377</v>
      </c>
      <c r="P576">
        <v>26</v>
      </c>
      <c r="Q576">
        <v>26</v>
      </c>
      <c r="R576">
        <v>26</v>
      </c>
      <c r="S576">
        <v>44</v>
      </c>
      <c r="T576" t="s">
        <v>35778</v>
      </c>
      <c r="U576" t="s">
        <v>7105</v>
      </c>
      <c r="V576" t="s">
        <v>7105</v>
      </c>
      <c r="W576" t="s">
        <v>7105</v>
      </c>
      <c r="X576" s="4">
        <v>92000</v>
      </c>
      <c r="Y576">
        <v>0</v>
      </c>
      <c r="Z576">
        <v>0</v>
      </c>
      <c r="AB576" t="s">
        <v>37378</v>
      </c>
      <c r="AF576" t="str">
        <f t="shared" si="8"/>
        <v xml:space="preserve">Synology </v>
      </c>
    </row>
    <row r="577" spans="1:32" x14ac:dyDescent="0.35">
      <c r="A577" s="2" t="s">
        <v>37316</v>
      </c>
      <c r="B577" s="2" t="s">
        <v>50901</v>
      </c>
      <c r="C577" s="23">
        <v>4</v>
      </c>
      <c r="D577" s="11" t="b">
        <f>FALSE()</f>
        <v>0</v>
      </c>
      <c r="E577" s="11" t="b">
        <f>FALSE()</f>
        <v>0</v>
      </c>
      <c r="F577" s="2" t="s">
        <v>10</v>
      </c>
      <c r="G577" s="2" t="s">
        <v>10</v>
      </c>
      <c r="H577" s="2" t="s">
        <v>37314</v>
      </c>
      <c r="I577" s="11" t="b">
        <f>FALSE()</f>
        <v>0</v>
      </c>
      <c r="J577" s="24">
        <v>21500</v>
      </c>
      <c r="K577" s="24">
        <v>0</v>
      </c>
      <c r="L577" s="2" t="s">
        <v>10</v>
      </c>
      <c r="M577" t="str">
        <f>VLOOKUP(Table18[[#This Row],[No.]],N:O,2,FALSE)</f>
        <v xml:space="preserve">Hitachi </v>
      </c>
      <c r="N577" t="s">
        <v>37379</v>
      </c>
      <c r="O577" t="s">
        <v>37380</v>
      </c>
      <c r="P577">
        <v>0</v>
      </c>
      <c r="Q577">
        <v>0</v>
      </c>
      <c r="R577">
        <v>0</v>
      </c>
      <c r="S577">
        <v>1</v>
      </c>
      <c r="T577" t="s">
        <v>35778</v>
      </c>
      <c r="U577" t="s">
        <v>7105</v>
      </c>
      <c r="V577" t="s">
        <v>7105</v>
      </c>
      <c r="W577" t="s">
        <v>7105</v>
      </c>
      <c r="X577">
        <v>0</v>
      </c>
      <c r="Y577">
        <v>0</v>
      </c>
      <c r="Z577">
        <v>0</v>
      </c>
      <c r="AB577" t="s">
        <v>37381</v>
      </c>
      <c r="AF577" t="str">
        <f t="shared" si="8"/>
        <v xml:space="preserve">Hitachi </v>
      </c>
    </row>
    <row r="578" spans="1:32" x14ac:dyDescent="0.35">
      <c r="A578" s="2" t="s">
        <v>37322</v>
      </c>
      <c r="B578" s="2" t="s">
        <v>37323</v>
      </c>
      <c r="C578" s="23">
        <v>26</v>
      </c>
      <c r="D578" s="11" t="b">
        <f>FALSE()</f>
        <v>0</v>
      </c>
      <c r="E578" s="11" t="b">
        <f>FALSE()</f>
        <v>0</v>
      </c>
      <c r="F578" s="2" t="s">
        <v>10</v>
      </c>
      <c r="G578" s="2" t="s">
        <v>10</v>
      </c>
      <c r="H578" s="2" t="s">
        <v>35778</v>
      </c>
      <c r="I578" s="11" t="b">
        <f>FALSE()</f>
        <v>0</v>
      </c>
      <c r="J578" s="24">
        <v>14066.25</v>
      </c>
      <c r="K578" s="24">
        <v>0</v>
      </c>
      <c r="L578" s="2" t="s">
        <v>10</v>
      </c>
      <c r="M578" t="str">
        <f>VLOOKUP(Table18[[#This Row],[No.]],N:O,2,FALSE)</f>
        <v>Kyocera Toner TK 1140</v>
      </c>
      <c r="N578" t="s">
        <v>37382</v>
      </c>
      <c r="O578" t="s">
        <v>37383</v>
      </c>
      <c r="P578">
        <v>1</v>
      </c>
      <c r="Q578">
        <v>1</v>
      </c>
      <c r="R578">
        <v>1</v>
      </c>
      <c r="S578">
        <v>0</v>
      </c>
      <c r="T578" t="s">
        <v>35751</v>
      </c>
      <c r="U578" t="s">
        <v>7105</v>
      </c>
      <c r="V578" t="s">
        <v>7105</v>
      </c>
      <c r="W578" t="s">
        <v>7105</v>
      </c>
      <c r="X578">
        <v>900</v>
      </c>
      <c r="Y578">
        <v>0</v>
      </c>
      <c r="Z578">
        <v>0</v>
      </c>
      <c r="AB578" t="s">
        <v>37384</v>
      </c>
      <c r="AF578" t="str">
        <f t="shared" si="8"/>
        <v>Kyocera Toner TK 1140</v>
      </c>
    </row>
    <row r="579" spans="1:32" x14ac:dyDescent="0.35">
      <c r="A579" s="2" t="s">
        <v>37325</v>
      </c>
      <c r="B579" s="2" t="s">
        <v>37326</v>
      </c>
      <c r="C579" s="23">
        <v>5</v>
      </c>
      <c r="D579" s="11" t="b">
        <f>FALSE()</f>
        <v>0</v>
      </c>
      <c r="E579" s="11" t="b">
        <f>FALSE()</f>
        <v>0</v>
      </c>
      <c r="F579" s="2" t="s">
        <v>10</v>
      </c>
      <c r="G579" s="2" t="s">
        <v>10</v>
      </c>
      <c r="H579" s="2" t="s">
        <v>35778</v>
      </c>
      <c r="I579" s="11" t="b">
        <f>FALSE()</f>
        <v>0</v>
      </c>
      <c r="J579" s="24">
        <v>72400</v>
      </c>
      <c r="K579" s="24">
        <v>0</v>
      </c>
      <c r="L579" s="2" t="s">
        <v>10</v>
      </c>
      <c r="M579" t="str">
        <f>VLOOKUP(Table18[[#This Row],[No.]],N:O,2,FALSE)</f>
        <v>Deskotop Computer 600 G1</v>
      </c>
      <c r="N579" t="s">
        <v>37385</v>
      </c>
      <c r="O579" t="s">
        <v>37386</v>
      </c>
      <c r="P579">
        <v>146</v>
      </c>
      <c r="Q579">
        <v>146</v>
      </c>
      <c r="R579">
        <v>146</v>
      </c>
      <c r="S579">
        <v>0</v>
      </c>
      <c r="T579" t="s">
        <v>35778</v>
      </c>
      <c r="U579" t="s">
        <v>7105</v>
      </c>
      <c r="V579" t="s">
        <v>7105</v>
      </c>
      <c r="W579" t="s">
        <v>7105</v>
      </c>
      <c r="X579" s="4">
        <v>21000</v>
      </c>
      <c r="Y579">
        <v>0</v>
      </c>
      <c r="Z579">
        <v>0</v>
      </c>
      <c r="AB579" t="s">
        <v>37387</v>
      </c>
      <c r="AF579" t="str">
        <f t="shared" ref="AF579:AF642" si="9">VLOOKUP(A:A,N:O,2,FALSE)</f>
        <v>Deskotop Computer 600 G1</v>
      </c>
    </row>
    <row r="580" spans="1:32" x14ac:dyDescent="0.35">
      <c r="A580" s="2" t="s">
        <v>37328</v>
      </c>
      <c r="B580" s="2" t="s">
        <v>37329</v>
      </c>
      <c r="C580" s="23">
        <v>4</v>
      </c>
      <c r="D580" s="11" t="b">
        <f>FALSE()</f>
        <v>0</v>
      </c>
      <c r="E580" s="11" t="b">
        <f>FALSE()</f>
        <v>0</v>
      </c>
      <c r="F580" s="2" t="s">
        <v>10</v>
      </c>
      <c r="G580" s="2" t="s">
        <v>10</v>
      </c>
      <c r="H580" s="2" t="s">
        <v>35778</v>
      </c>
      <c r="I580" s="11" t="b">
        <f>FALSE()</f>
        <v>0</v>
      </c>
      <c r="J580" s="24">
        <v>0</v>
      </c>
      <c r="K580" s="24">
        <v>0</v>
      </c>
      <c r="L580" s="2" t="s">
        <v>10</v>
      </c>
      <c r="M580" t="str">
        <f>VLOOKUP(Table18[[#This Row],[No.]],N:O,2,FALSE)</f>
        <v>HP Compaq Monitor LE2002 X-20</v>
      </c>
      <c r="N580" t="s">
        <v>37388</v>
      </c>
      <c r="O580" t="s">
        <v>37389</v>
      </c>
      <c r="P580">
        <v>5</v>
      </c>
      <c r="Q580">
        <v>5</v>
      </c>
      <c r="R580">
        <v>5</v>
      </c>
      <c r="S580">
        <v>0</v>
      </c>
      <c r="T580" t="s">
        <v>35778</v>
      </c>
      <c r="U580" t="s">
        <v>7105</v>
      </c>
      <c r="V580" t="s">
        <v>7105</v>
      </c>
      <c r="W580" t="s">
        <v>7105</v>
      </c>
      <c r="X580" s="4">
        <v>81000</v>
      </c>
      <c r="Y580">
        <v>0</v>
      </c>
      <c r="Z580">
        <v>0</v>
      </c>
      <c r="AB580" t="s">
        <v>37390</v>
      </c>
      <c r="AF580" t="str">
        <f t="shared" si="9"/>
        <v>HP Compaq Monitor LE2002 X-20</v>
      </c>
    </row>
    <row r="581" spans="1:32" x14ac:dyDescent="0.35">
      <c r="A581" s="2" t="s">
        <v>37331</v>
      </c>
      <c r="B581" s="2" t="s">
        <v>37332</v>
      </c>
      <c r="C581" s="23">
        <v>6</v>
      </c>
      <c r="D581" s="11" t="b">
        <f>FALSE()</f>
        <v>0</v>
      </c>
      <c r="E581" s="11" t="b">
        <f>FALSE()</f>
        <v>0</v>
      </c>
      <c r="F581" s="2" t="s">
        <v>10</v>
      </c>
      <c r="G581" s="2" t="s">
        <v>10</v>
      </c>
      <c r="H581" s="2" t="s">
        <v>35778</v>
      </c>
      <c r="I581" s="11" t="b">
        <f>FALSE()</f>
        <v>0</v>
      </c>
      <c r="J581" s="24">
        <v>0</v>
      </c>
      <c r="K581" s="24">
        <v>0</v>
      </c>
      <c r="L581" s="2" t="s">
        <v>10</v>
      </c>
      <c r="M581" t="str">
        <f>VLOOKUP(Table18[[#This Row],[No.]],N:O,2,FALSE)</f>
        <v>HP Laserjet Pro 200 M 276 NW</v>
      </c>
      <c r="N581" t="s">
        <v>37391</v>
      </c>
      <c r="O581" t="s">
        <v>37392</v>
      </c>
      <c r="P581">
        <v>4</v>
      </c>
      <c r="Q581">
        <v>4</v>
      </c>
      <c r="R581">
        <v>4</v>
      </c>
      <c r="S581">
        <v>2</v>
      </c>
      <c r="T581" t="s">
        <v>35778</v>
      </c>
      <c r="U581" t="s">
        <v>7105</v>
      </c>
      <c r="V581" t="s">
        <v>7105</v>
      </c>
      <c r="W581" t="s">
        <v>7105</v>
      </c>
      <c r="X581" s="4">
        <v>12500</v>
      </c>
      <c r="Y581">
        <v>0</v>
      </c>
      <c r="Z581">
        <v>0</v>
      </c>
      <c r="AB581" t="s">
        <v>37393</v>
      </c>
      <c r="AF581" t="str">
        <f t="shared" si="9"/>
        <v>HP Laserjet Pro 200 M 276 NW</v>
      </c>
    </row>
    <row r="582" spans="1:32" x14ac:dyDescent="0.35">
      <c r="A582" s="2" t="s">
        <v>37334</v>
      </c>
      <c r="B582" s="2" t="s">
        <v>37335</v>
      </c>
      <c r="C582" s="23">
        <v>6</v>
      </c>
      <c r="D582" s="11" t="b">
        <f>FALSE()</f>
        <v>0</v>
      </c>
      <c r="E582" s="11" t="b">
        <f>FALSE()</f>
        <v>0</v>
      </c>
      <c r="F582" s="2" t="s">
        <v>10</v>
      </c>
      <c r="G582" s="2" t="s">
        <v>10</v>
      </c>
      <c r="H582" s="2" t="s">
        <v>35778</v>
      </c>
      <c r="I582" s="11" t="b">
        <f>FALSE()</f>
        <v>0</v>
      </c>
      <c r="J582" s="24">
        <v>92000</v>
      </c>
      <c r="K582" s="24">
        <v>0</v>
      </c>
      <c r="L582" s="2" t="s">
        <v>10</v>
      </c>
      <c r="M582" t="str">
        <f>VLOOKUP(Table18[[#This Row],[No.]],N:O,2,FALSE)</f>
        <v>HP Compaq 600GI SFF Computer</v>
      </c>
      <c r="N582" t="s">
        <v>37394</v>
      </c>
      <c r="O582" t="s">
        <v>37395</v>
      </c>
      <c r="P582">
        <v>4</v>
      </c>
      <c r="Q582">
        <v>4</v>
      </c>
      <c r="R582">
        <v>4</v>
      </c>
      <c r="S582">
        <v>0</v>
      </c>
      <c r="T582" t="s">
        <v>35778</v>
      </c>
      <c r="U582" t="s">
        <v>7105</v>
      </c>
      <c r="V582" t="s">
        <v>7105</v>
      </c>
      <c r="W582" t="s">
        <v>7105</v>
      </c>
      <c r="X582" s="4">
        <v>5150</v>
      </c>
      <c r="Y582">
        <v>0</v>
      </c>
      <c r="Z582">
        <v>0</v>
      </c>
      <c r="AB582" t="s">
        <v>37396</v>
      </c>
      <c r="AF582" t="str">
        <f t="shared" si="9"/>
        <v>HP Compaq 600GI SFF Computer</v>
      </c>
    </row>
    <row r="583" spans="1:32" x14ac:dyDescent="0.35">
      <c r="A583" s="2" t="s">
        <v>37337</v>
      </c>
      <c r="B583" s="2" t="s">
        <v>37338</v>
      </c>
      <c r="C583" s="23">
        <v>7</v>
      </c>
      <c r="D583" s="11" t="b">
        <f>FALSE()</f>
        <v>0</v>
      </c>
      <c r="E583" s="11" t="b">
        <f>FALSE()</f>
        <v>0</v>
      </c>
      <c r="F583" s="2" t="s">
        <v>10</v>
      </c>
      <c r="G583" s="2" t="s">
        <v>10</v>
      </c>
      <c r="H583" s="2" t="s">
        <v>35778</v>
      </c>
      <c r="I583" s="11" t="b">
        <f>FALSE()</f>
        <v>0</v>
      </c>
      <c r="J583" s="24">
        <v>91833</v>
      </c>
      <c r="K583" s="24">
        <v>0</v>
      </c>
      <c r="L583" s="2" t="s">
        <v>10</v>
      </c>
      <c r="M583" t="str">
        <f>VLOOKUP(Table18[[#This Row],[No.]],N:O,2,FALSE)</f>
        <v>Shredder</v>
      </c>
      <c r="N583" t="s">
        <v>37397</v>
      </c>
      <c r="O583" t="s">
        <v>37398</v>
      </c>
      <c r="P583">
        <v>4</v>
      </c>
      <c r="Q583">
        <v>4</v>
      </c>
      <c r="R583">
        <v>4</v>
      </c>
      <c r="S583">
        <v>4</v>
      </c>
      <c r="T583" t="s">
        <v>35778</v>
      </c>
      <c r="U583" t="s">
        <v>7105</v>
      </c>
      <c r="V583" t="s">
        <v>7105</v>
      </c>
      <c r="W583" t="s">
        <v>7105</v>
      </c>
      <c r="X583" s="4">
        <v>5899</v>
      </c>
      <c r="Y583">
        <v>0</v>
      </c>
      <c r="Z583">
        <v>0</v>
      </c>
      <c r="AB583" t="s">
        <v>37399</v>
      </c>
      <c r="AF583" t="str">
        <f t="shared" si="9"/>
        <v>Shredder</v>
      </c>
    </row>
    <row r="584" spans="1:32" x14ac:dyDescent="0.35">
      <c r="A584" s="2" t="s">
        <v>37340</v>
      </c>
      <c r="B584" s="2" t="s">
        <v>37341</v>
      </c>
      <c r="C584" s="23">
        <v>11</v>
      </c>
      <c r="D584" s="11" t="b">
        <f>FALSE()</f>
        <v>0</v>
      </c>
      <c r="E584" s="11" t="b">
        <f>FALSE()</f>
        <v>0</v>
      </c>
      <c r="F584" s="2" t="s">
        <v>10</v>
      </c>
      <c r="G584" s="2" t="s">
        <v>10</v>
      </c>
      <c r="H584" s="2" t="s">
        <v>35778</v>
      </c>
      <c r="I584" s="11" t="b">
        <f>FALSE()</f>
        <v>0</v>
      </c>
      <c r="J584" s="24">
        <v>180</v>
      </c>
      <c r="K584" s="24">
        <v>0</v>
      </c>
      <c r="L584" s="2" t="s">
        <v>10</v>
      </c>
      <c r="M584" t="str">
        <f>VLOOKUP(Table18[[#This Row],[No.]],N:O,2,FALSE)</f>
        <v>Universal Plug</v>
      </c>
      <c r="N584" t="s">
        <v>37400</v>
      </c>
      <c r="O584" t="s">
        <v>37401</v>
      </c>
      <c r="P584">
        <v>11</v>
      </c>
      <c r="Q584">
        <v>11</v>
      </c>
      <c r="R584">
        <v>11</v>
      </c>
      <c r="S584">
        <v>19</v>
      </c>
      <c r="T584" t="s">
        <v>35778</v>
      </c>
      <c r="U584" t="s">
        <v>7105</v>
      </c>
      <c r="V584" t="s">
        <v>7105</v>
      </c>
      <c r="W584" t="s">
        <v>7105</v>
      </c>
      <c r="X584">
        <v>0</v>
      </c>
      <c r="Y584">
        <v>0</v>
      </c>
      <c r="Z584">
        <v>0</v>
      </c>
      <c r="AB584" t="s">
        <v>37402</v>
      </c>
      <c r="AF584" t="str">
        <f t="shared" si="9"/>
        <v>Universal Plug</v>
      </c>
    </row>
    <row r="585" spans="1:32" x14ac:dyDescent="0.35">
      <c r="A585" s="2" t="s">
        <v>37343</v>
      </c>
      <c r="B585" s="2" t="s">
        <v>37344</v>
      </c>
      <c r="C585" s="23">
        <v>1</v>
      </c>
      <c r="D585" s="11" t="b">
        <f>FALSE()</f>
        <v>0</v>
      </c>
      <c r="E585" s="11" t="b">
        <f>FALSE()</f>
        <v>0</v>
      </c>
      <c r="F585" s="2" t="s">
        <v>10</v>
      </c>
      <c r="G585" s="2" t="s">
        <v>10</v>
      </c>
      <c r="H585" s="2" t="s">
        <v>35778</v>
      </c>
      <c r="I585" s="11" t="b">
        <f>FALSE()</f>
        <v>0</v>
      </c>
      <c r="J585" s="24">
        <v>0</v>
      </c>
      <c r="K585" s="24">
        <v>0</v>
      </c>
      <c r="L585" s="2" t="s">
        <v>10</v>
      </c>
      <c r="M585" t="str">
        <f>VLOOKUP(Table18[[#This Row],[No.]],N:O,2,FALSE)</f>
        <v>Kyocera MITA Model FS6525</v>
      </c>
      <c r="N585" t="s">
        <v>37403</v>
      </c>
      <c r="O585" t="s">
        <v>37404</v>
      </c>
      <c r="P585">
        <v>5</v>
      </c>
      <c r="Q585">
        <v>5</v>
      </c>
      <c r="R585">
        <v>5</v>
      </c>
      <c r="S585">
        <v>3</v>
      </c>
      <c r="T585" t="s">
        <v>35778</v>
      </c>
      <c r="U585" t="s">
        <v>7105</v>
      </c>
      <c r="V585" t="s">
        <v>7105</v>
      </c>
      <c r="W585" t="s">
        <v>7105</v>
      </c>
      <c r="X585" s="4">
        <v>5400</v>
      </c>
      <c r="Y585">
        <v>0</v>
      </c>
      <c r="Z585">
        <v>0</v>
      </c>
      <c r="AB585" t="s">
        <v>37405</v>
      </c>
      <c r="AF585" t="str">
        <f t="shared" si="9"/>
        <v>Kyocera MITA Model FS6525</v>
      </c>
    </row>
    <row r="586" spans="1:32" x14ac:dyDescent="0.35">
      <c r="A586" s="2" t="s">
        <v>37346</v>
      </c>
      <c r="B586" s="2" t="s">
        <v>37347</v>
      </c>
      <c r="C586" s="23">
        <v>20</v>
      </c>
      <c r="D586" s="11" t="b">
        <f>FALSE()</f>
        <v>0</v>
      </c>
      <c r="E586" s="11" t="b">
        <f>FALSE()</f>
        <v>0</v>
      </c>
      <c r="F586" s="2" t="s">
        <v>10</v>
      </c>
      <c r="G586" s="2" t="s">
        <v>10</v>
      </c>
      <c r="H586" s="2" t="s">
        <v>35778</v>
      </c>
      <c r="I586" s="11" t="b">
        <f>FALSE()</f>
        <v>0</v>
      </c>
      <c r="J586" s="24">
        <v>11000</v>
      </c>
      <c r="K586" s="24">
        <v>0</v>
      </c>
      <c r="L586" s="2" t="s">
        <v>10</v>
      </c>
      <c r="M586" t="str">
        <f>VLOOKUP(Table18[[#This Row],[No.]],N:O,2,FALSE)</f>
        <v>Samsung Galasy S3 Lite</v>
      </c>
      <c r="N586" t="s">
        <v>37406</v>
      </c>
      <c r="O586" t="s">
        <v>37407</v>
      </c>
      <c r="P586">
        <v>5</v>
      </c>
      <c r="Q586">
        <v>5</v>
      </c>
      <c r="R586">
        <v>5</v>
      </c>
      <c r="S586">
        <v>0</v>
      </c>
      <c r="T586" t="s">
        <v>35778</v>
      </c>
      <c r="U586" t="s">
        <v>7105</v>
      </c>
      <c r="V586" t="s">
        <v>7105</v>
      </c>
      <c r="W586" t="s">
        <v>7105</v>
      </c>
      <c r="X586" s="4">
        <v>4500</v>
      </c>
      <c r="Y586">
        <v>0</v>
      </c>
      <c r="Z586">
        <v>0</v>
      </c>
      <c r="AB586" t="s">
        <v>37408</v>
      </c>
      <c r="AF586" t="str">
        <f t="shared" si="9"/>
        <v>Samsung Galasy S3 Lite</v>
      </c>
    </row>
    <row r="587" spans="1:32" x14ac:dyDescent="0.35">
      <c r="A587" s="2" t="s">
        <v>37349</v>
      </c>
      <c r="B587" s="2" t="s">
        <v>37350</v>
      </c>
      <c r="C587" s="23">
        <v>25</v>
      </c>
      <c r="D587" s="11" t="b">
        <f>FALSE()</f>
        <v>0</v>
      </c>
      <c r="E587" s="11" t="b">
        <f>FALSE()</f>
        <v>0</v>
      </c>
      <c r="F587" s="2" t="s">
        <v>10</v>
      </c>
      <c r="G587" s="2" t="s">
        <v>10</v>
      </c>
      <c r="H587" s="2" t="s">
        <v>35778</v>
      </c>
      <c r="I587" s="11" t="b">
        <f>FALSE()</f>
        <v>0</v>
      </c>
      <c r="J587" s="24">
        <v>10300</v>
      </c>
      <c r="K587" s="24">
        <v>0</v>
      </c>
      <c r="L587" s="2" t="s">
        <v>10</v>
      </c>
      <c r="M587" t="str">
        <f>VLOOKUP(Table18[[#This Row],[No.]],N:O,2,FALSE)</f>
        <v>UniFi AP-LR, Long Range Indoor</v>
      </c>
      <c r="N587" t="s">
        <v>37409</v>
      </c>
      <c r="O587" t="s">
        <v>37410</v>
      </c>
      <c r="P587">
        <v>5</v>
      </c>
      <c r="Q587">
        <v>5</v>
      </c>
      <c r="R587">
        <v>5</v>
      </c>
      <c r="S587">
        <v>173</v>
      </c>
      <c r="T587" t="s">
        <v>35842</v>
      </c>
      <c r="U587" t="s">
        <v>7105</v>
      </c>
      <c r="V587" t="s">
        <v>7105</v>
      </c>
      <c r="W587" t="s">
        <v>7105</v>
      </c>
      <c r="X587" s="4">
        <v>4680</v>
      </c>
      <c r="Y587">
        <v>0</v>
      </c>
      <c r="Z587">
        <v>0</v>
      </c>
      <c r="AB587" t="s">
        <v>37411</v>
      </c>
      <c r="AF587" t="str">
        <f t="shared" si="9"/>
        <v>UniFi AP-LR, Long Range Indoor</v>
      </c>
    </row>
    <row r="588" spans="1:32" x14ac:dyDescent="0.35">
      <c r="A588" s="2" t="s">
        <v>37352</v>
      </c>
      <c r="B588" s="2" t="s">
        <v>37353</v>
      </c>
      <c r="C588" s="23">
        <v>24</v>
      </c>
      <c r="D588" s="11" t="b">
        <f>FALSE()</f>
        <v>0</v>
      </c>
      <c r="E588" s="11" t="b">
        <f>FALSE()</f>
        <v>0</v>
      </c>
      <c r="F588" s="2" t="s">
        <v>10</v>
      </c>
      <c r="G588" s="2" t="s">
        <v>10</v>
      </c>
      <c r="H588" s="2" t="s">
        <v>35778</v>
      </c>
      <c r="I588" s="11" t="b">
        <f>FALSE()</f>
        <v>0</v>
      </c>
      <c r="J588" s="24">
        <v>17250</v>
      </c>
      <c r="K588" s="24">
        <v>0</v>
      </c>
      <c r="L588" s="2" t="s">
        <v>10</v>
      </c>
      <c r="M588" t="str">
        <f>VLOOKUP(Table18[[#This Row],[No.]],N:O,2,FALSE)</f>
        <v>UniFi AP - Outdoor (UAP-AC)</v>
      </c>
      <c r="N588" t="s">
        <v>37412</v>
      </c>
      <c r="O588" t="s">
        <v>37413</v>
      </c>
      <c r="P588">
        <v>9</v>
      </c>
      <c r="Q588">
        <v>9</v>
      </c>
      <c r="R588">
        <v>9</v>
      </c>
      <c r="S588">
        <v>6</v>
      </c>
      <c r="T588" t="s">
        <v>35778</v>
      </c>
      <c r="U588" t="s">
        <v>7105</v>
      </c>
      <c r="V588" t="s">
        <v>7105</v>
      </c>
      <c r="W588" t="s">
        <v>7105</v>
      </c>
      <c r="X588" s="4">
        <v>47000</v>
      </c>
      <c r="Y588">
        <v>0</v>
      </c>
      <c r="Z588">
        <v>0</v>
      </c>
      <c r="AB588" t="s">
        <v>37414</v>
      </c>
      <c r="AF588" t="str">
        <f t="shared" si="9"/>
        <v>UniFi AP - Outdoor (UAP-AC)</v>
      </c>
    </row>
    <row r="589" spans="1:32" x14ac:dyDescent="0.35">
      <c r="A589" s="2" t="s">
        <v>37355</v>
      </c>
      <c r="B589" s="2" t="s">
        <v>37356</v>
      </c>
      <c r="C589" s="23">
        <v>27</v>
      </c>
      <c r="D589" s="11" t="b">
        <f>FALSE()</f>
        <v>0</v>
      </c>
      <c r="E589" s="11" t="b">
        <f>FALSE()</f>
        <v>0</v>
      </c>
      <c r="F589" s="2" t="s">
        <v>10</v>
      </c>
      <c r="G589" s="2" t="s">
        <v>10</v>
      </c>
      <c r="H589" s="2" t="s">
        <v>35778</v>
      </c>
      <c r="I589" s="11" t="b">
        <f>FALSE()</f>
        <v>0</v>
      </c>
      <c r="J589" s="24">
        <v>105105</v>
      </c>
      <c r="K589" s="24">
        <v>0</v>
      </c>
      <c r="L589" s="2" t="s">
        <v>10</v>
      </c>
      <c r="M589" t="str">
        <f>VLOOKUP(Table18[[#This Row],[No.]],N:O,2,FALSE)</f>
        <v>HP Computer 800GI SFF</v>
      </c>
      <c r="N589" t="s">
        <v>37415</v>
      </c>
      <c r="O589" t="s">
        <v>37416</v>
      </c>
      <c r="P589">
        <v>2</v>
      </c>
      <c r="Q589">
        <v>2</v>
      </c>
      <c r="R589">
        <v>2</v>
      </c>
      <c r="S589">
        <v>0</v>
      </c>
      <c r="T589" t="s">
        <v>35778</v>
      </c>
      <c r="U589" t="s">
        <v>7105</v>
      </c>
      <c r="V589" t="s">
        <v>7105</v>
      </c>
      <c r="W589" t="s">
        <v>7105</v>
      </c>
      <c r="X589" s="4">
        <v>41000</v>
      </c>
      <c r="Y589">
        <v>0</v>
      </c>
      <c r="Z589">
        <v>0</v>
      </c>
      <c r="AB589" t="s">
        <v>37417</v>
      </c>
      <c r="AF589" t="str">
        <f t="shared" si="9"/>
        <v>HP Computer 800GI SFF</v>
      </c>
    </row>
    <row r="590" spans="1:32" x14ac:dyDescent="0.35">
      <c r="A590" s="2" t="s">
        <v>37358</v>
      </c>
      <c r="B590" s="2" t="s">
        <v>37359</v>
      </c>
      <c r="C590" s="23">
        <v>8</v>
      </c>
      <c r="D590" s="11" t="b">
        <f>FALSE()</f>
        <v>0</v>
      </c>
      <c r="E590" s="11" t="b">
        <f>FALSE()</f>
        <v>0</v>
      </c>
      <c r="F590" s="2" t="s">
        <v>10</v>
      </c>
      <c r="G590" s="2" t="s">
        <v>10</v>
      </c>
      <c r="H590" s="2" t="s">
        <v>35778</v>
      </c>
      <c r="I590" s="11" t="b">
        <f>FALSE()</f>
        <v>0</v>
      </c>
      <c r="J590" s="24">
        <v>13656</v>
      </c>
      <c r="K590" s="24">
        <v>0</v>
      </c>
      <c r="L590" s="2" t="s">
        <v>10</v>
      </c>
      <c r="M590" t="str">
        <f>VLOOKUP(Table18[[#This Row],[No.]],N:O,2,FALSE)</f>
        <v>Kyocera Toner TK 475</v>
      </c>
      <c r="N590" t="s">
        <v>37418</v>
      </c>
      <c r="O590" t="s">
        <v>37419</v>
      </c>
      <c r="P590">
        <v>1</v>
      </c>
      <c r="Q590">
        <v>1</v>
      </c>
      <c r="R590">
        <v>1</v>
      </c>
      <c r="S590">
        <v>0</v>
      </c>
      <c r="T590" t="s">
        <v>35778</v>
      </c>
      <c r="U590" t="s">
        <v>7105</v>
      </c>
      <c r="V590" t="s">
        <v>7105</v>
      </c>
      <c r="W590" t="s">
        <v>7105</v>
      </c>
      <c r="X590" s="4">
        <v>47000</v>
      </c>
      <c r="Y590">
        <v>0</v>
      </c>
      <c r="Z590">
        <v>0</v>
      </c>
      <c r="AB590" t="s">
        <v>37420</v>
      </c>
      <c r="AF590" t="str">
        <f t="shared" si="9"/>
        <v>Kyocera Toner TK 475</v>
      </c>
    </row>
    <row r="591" spans="1:32" x14ac:dyDescent="0.35">
      <c r="A591" s="2" t="s">
        <v>37361</v>
      </c>
      <c r="B591" s="2" t="s">
        <v>37362</v>
      </c>
      <c r="C591" s="23">
        <v>13</v>
      </c>
      <c r="D591" s="11" t="b">
        <f>FALSE()</f>
        <v>0</v>
      </c>
      <c r="E591" s="11" t="b">
        <f>FALSE()</f>
        <v>0</v>
      </c>
      <c r="F591" s="2" t="s">
        <v>10</v>
      </c>
      <c r="G591" s="2" t="s">
        <v>10</v>
      </c>
      <c r="H591" s="2" t="s">
        <v>35778</v>
      </c>
      <c r="I591" s="11" t="b">
        <f>FALSE()</f>
        <v>0</v>
      </c>
      <c r="J591" s="24">
        <v>90486</v>
      </c>
      <c r="K591" s="24">
        <v>0</v>
      </c>
      <c r="L591" s="2" t="s">
        <v>10</v>
      </c>
      <c r="M591" t="str">
        <f>VLOOKUP(Table18[[#This Row],[No.]],N:O,2,FALSE)</f>
        <v>HP Pro Book 430 G2 - Laptop</v>
      </c>
      <c r="N591" t="s">
        <v>37421</v>
      </c>
      <c r="O591" t="s">
        <v>37422</v>
      </c>
      <c r="P591">
        <v>11</v>
      </c>
      <c r="Q591">
        <v>11</v>
      </c>
      <c r="R591">
        <v>11</v>
      </c>
      <c r="S591">
        <v>6</v>
      </c>
      <c r="T591" t="s">
        <v>35778</v>
      </c>
      <c r="U591" t="s">
        <v>7105</v>
      </c>
      <c r="V591" t="s">
        <v>7105</v>
      </c>
      <c r="W591" t="s">
        <v>7105</v>
      </c>
      <c r="X591" s="4">
        <v>169250</v>
      </c>
      <c r="Y591">
        <v>0</v>
      </c>
      <c r="Z591">
        <v>0</v>
      </c>
      <c r="AB591" t="s">
        <v>37423</v>
      </c>
      <c r="AF591" t="str">
        <f t="shared" si="9"/>
        <v>HP Pro Book 430 G2 - Laptop</v>
      </c>
    </row>
    <row r="592" spans="1:32" x14ac:dyDescent="0.35">
      <c r="A592" s="2" t="s">
        <v>37364</v>
      </c>
      <c r="B592" s="2" t="s">
        <v>37365</v>
      </c>
      <c r="C592" s="23">
        <v>3</v>
      </c>
      <c r="D592" s="11" t="b">
        <f>FALSE()</f>
        <v>0</v>
      </c>
      <c r="E592" s="11" t="b">
        <f>FALSE()</f>
        <v>0</v>
      </c>
      <c r="F592" s="2" t="s">
        <v>10</v>
      </c>
      <c r="G592" s="2" t="s">
        <v>10</v>
      </c>
      <c r="H592" s="2" t="s">
        <v>35778</v>
      </c>
      <c r="I592" s="11" t="b">
        <f>FALSE()</f>
        <v>0</v>
      </c>
      <c r="J592" s="24">
        <v>0</v>
      </c>
      <c r="K592" s="24">
        <v>0</v>
      </c>
      <c r="L592" s="2" t="s">
        <v>10</v>
      </c>
      <c r="M592" t="str">
        <f>VLOOKUP(Table18[[#This Row],[No.]],N:O,2,FALSE)</f>
        <v>Photocopier Taskalfa 4501i</v>
      </c>
      <c r="N592" t="s">
        <v>37424</v>
      </c>
      <c r="O592" t="s">
        <v>37425</v>
      </c>
      <c r="P592">
        <v>7</v>
      </c>
      <c r="Q592">
        <v>7</v>
      </c>
      <c r="R592">
        <v>7</v>
      </c>
      <c r="S592">
        <v>4</v>
      </c>
      <c r="T592" t="s">
        <v>35778</v>
      </c>
      <c r="U592" t="s">
        <v>7105</v>
      </c>
      <c r="V592" t="s">
        <v>7105</v>
      </c>
      <c r="W592" t="s">
        <v>7105</v>
      </c>
      <c r="X592">
        <v>0</v>
      </c>
      <c r="Y592">
        <v>0</v>
      </c>
      <c r="Z592">
        <v>0</v>
      </c>
      <c r="AB592" t="s">
        <v>37426</v>
      </c>
      <c r="AF592" t="str">
        <f t="shared" si="9"/>
        <v>Photocopier Taskalfa 4501i</v>
      </c>
    </row>
    <row r="593" spans="1:32" x14ac:dyDescent="0.35">
      <c r="A593" s="2" t="s">
        <v>37367</v>
      </c>
      <c r="B593" s="2" t="s">
        <v>37368</v>
      </c>
      <c r="C593" s="23">
        <v>1</v>
      </c>
      <c r="D593" s="11" t="b">
        <f>FALSE()</f>
        <v>0</v>
      </c>
      <c r="E593" s="11" t="b">
        <f>FALSE()</f>
        <v>0</v>
      </c>
      <c r="F593" s="2" t="s">
        <v>10</v>
      </c>
      <c r="G593" s="2" t="s">
        <v>10</v>
      </c>
      <c r="H593" s="2" t="s">
        <v>35778</v>
      </c>
      <c r="I593" s="11" t="b">
        <f>FALSE()</f>
        <v>0</v>
      </c>
      <c r="J593" s="24">
        <v>0</v>
      </c>
      <c r="K593" s="24">
        <v>0</v>
      </c>
      <c r="L593" s="2" t="s">
        <v>10</v>
      </c>
      <c r="M593" t="str">
        <f>VLOOKUP(Table18[[#This Row],[No.]],N:O,2,FALSE)</f>
        <v>Photocopier Taskalfa KM4050</v>
      </c>
      <c r="N593" t="s">
        <v>37427</v>
      </c>
      <c r="O593" t="s">
        <v>37428</v>
      </c>
      <c r="P593">
        <v>1</v>
      </c>
      <c r="Q593">
        <v>1</v>
      </c>
      <c r="R593">
        <v>1</v>
      </c>
      <c r="S593">
        <v>0</v>
      </c>
      <c r="T593" t="s">
        <v>35778</v>
      </c>
      <c r="U593" t="s">
        <v>7105</v>
      </c>
      <c r="V593" t="s">
        <v>7105</v>
      </c>
      <c r="W593" t="s">
        <v>7105</v>
      </c>
      <c r="X593" s="4">
        <v>6500</v>
      </c>
      <c r="Y593">
        <v>0</v>
      </c>
      <c r="Z593">
        <v>0</v>
      </c>
      <c r="AB593" t="s">
        <v>37429</v>
      </c>
      <c r="AF593" t="str">
        <f t="shared" si="9"/>
        <v>Photocopier Taskalfa KM4050</v>
      </c>
    </row>
    <row r="594" spans="1:32" x14ac:dyDescent="0.35">
      <c r="A594" s="2" t="s">
        <v>37370</v>
      </c>
      <c r="B594" s="2" t="s">
        <v>37371</v>
      </c>
      <c r="C594" s="23">
        <v>1</v>
      </c>
      <c r="D594" s="11" t="b">
        <f>FALSE()</f>
        <v>0</v>
      </c>
      <c r="E594" s="11" t="b">
        <f>FALSE()</f>
        <v>0</v>
      </c>
      <c r="F594" s="2" t="s">
        <v>10</v>
      </c>
      <c r="G594" s="2" t="s">
        <v>10</v>
      </c>
      <c r="H594" s="2" t="s">
        <v>35778</v>
      </c>
      <c r="I594" s="11" t="b">
        <f>FALSE()</f>
        <v>0</v>
      </c>
      <c r="J594" s="24">
        <v>11200</v>
      </c>
      <c r="K594" s="24">
        <v>0</v>
      </c>
      <c r="L594" s="2" t="s">
        <v>10</v>
      </c>
      <c r="M594" t="str">
        <f>VLOOKUP(Table18[[#This Row],[No.]],N:O,2,FALSE)</f>
        <v>Uniquiti UAP - LR (Indoor)</v>
      </c>
      <c r="N594" t="s">
        <v>37430</v>
      </c>
      <c r="O594" t="s">
        <v>37431</v>
      </c>
      <c r="P594">
        <v>2</v>
      </c>
      <c r="Q594">
        <v>2</v>
      </c>
      <c r="R594">
        <v>2</v>
      </c>
      <c r="S594">
        <v>0</v>
      </c>
      <c r="T594" t="s">
        <v>35778</v>
      </c>
      <c r="U594" t="s">
        <v>7105</v>
      </c>
      <c r="V594" t="s">
        <v>7105</v>
      </c>
      <c r="W594" t="s">
        <v>7105</v>
      </c>
      <c r="X594" s="4">
        <v>25000</v>
      </c>
      <c r="Y594">
        <v>0</v>
      </c>
      <c r="Z594">
        <v>0</v>
      </c>
      <c r="AB594" t="s">
        <v>37432</v>
      </c>
      <c r="AF594" t="str">
        <f t="shared" si="9"/>
        <v>Uniquiti UAP - LR (Indoor)</v>
      </c>
    </row>
    <row r="595" spans="1:32" x14ac:dyDescent="0.35">
      <c r="A595" s="2" t="s">
        <v>37373</v>
      </c>
      <c r="B595" s="2" t="s">
        <v>37374</v>
      </c>
      <c r="C595" s="23">
        <v>2</v>
      </c>
      <c r="D595" s="11" t="b">
        <f>FALSE()</f>
        <v>0</v>
      </c>
      <c r="E595" s="11" t="b">
        <f>FALSE()</f>
        <v>0</v>
      </c>
      <c r="F595" s="2" t="s">
        <v>10</v>
      </c>
      <c r="G595" s="2" t="s">
        <v>10</v>
      </c>
      <c r="H595" s="2" t="s">
        <v>35778</v>
      </c>
      <c r="I595" s="11" t="b">
        <f>FALSE()</f>
        <v>0</v>
      </c>
      <c r="J595" s="24">
        <v>80120</v>
      </c>
      <c r="K595" s="24">
        <v>0</v>
      </c>
      <c r="L595" s="2" t="s">
        <v>10</v>
      </c>
      <c r="M595" t="str">
        <f>VLOOKUP(Table18[[#This Row],[No.]],N:O,2,FALSE)</f>
        <v>Ubiquiti UAP -  (Ourdoor)</v>
      </c>
      <c r="N595" t="s">
        <v>37433</v>
      </c>
      <c r="O595" t="s">
        <v>37434</v>
      </c>
      <c r="P595">
        <v>1</v>
      </c>
      <c r="Q595">
        <v>1</v>
      </c>
      <c r="R595">
        <v>1</v>
      </c>
      <c r="S595">
        <v>0</v>
      </c>
      <c r="T595" t="s">
        <v>35778</v>
      </c>
      <c r="U595" t="s">
        <v>7105</v>
      </c>
      <c r="V595" t="s">
        <v>7105</v>
      </c>
      <c r="W595" t="s">
        <v>7105</v>
      </c>
      <c r="X595" s="4">
        <v>47000</v>
      </c>
      <c r="Y595">
        <v>0</v>
      </c>
      <c r="Z595">
        <v>0</v>
      </c>
      <c r="AB595" t="s">
        <v>37434</v>
      </c>
      <c r="AF595" t="str">
        <f t="shared" si="9"/>
        <v>Ubiquiti UAP -  (Ourdoor)</v>
      </c>
    </row>
    <row r="596" spans="1:32" x14ac:dyDescent="0.35">
      <c r="A596" s="2" t="s">
        <v>37376</v>
      </c>
      <c r="B596" s="2" t="s">
        <v>37377</v>
      </c>
      <c r="C596" s="23">
        <v>26</v>
      </c>
      <c r="D596" s="11" t="b">
        <f>FALSE()</f>
        <v>0</v>
      </c>
      <c r="E596" s="11" t="b">
        <f>FALSE()</f>
        <v>0</v>
      </c>
      <c r="F596" s="2" t="s">
        <v>10</v>
      </c>
      <c r="G596" s="2" t="s">
        <v>10</v>
      </c>
      <c r="H596" s="2" t="s">
        <v>35778</v>
      </c>
      <c r="I596" s="11" t="b">
        <f>FALSE()</f>
        <v>0</v>
      </c>
      <c r="J596" s="24">
        <v>92000</v>
      </c>
      <c r="K596" s="24">
        <v>0</v>
      </c>
      <c r="L596" s="2" t="s">
        <v>10</v>
      </c>
      <c r="M596" t="str">
        <f>VLOOKUP(Table18[[#This Row],[No.]],N:O,2,FALSE)</f>
        <v>HP Desktop Computer 800 G1SFF</v>
      </c>
      <c r="N596" t="s">
        <v>37435</v>
      </c>
      <c r="O596" t="s">
        <v>37436</v>
      </c>
      <c r="P596">
        <v>2</v>
      </c>
      <c r="Q596">
        <v>2</v>
      </c>
      <c r="R596">
        <v>2</v>
      </c>
      <c r="S596">
        <v>9</v>
      </c>
      <c r="T596" t="s">
        <v>35778</v>
      </c>
      <c r="U596" t="s">
        <v>7105</v>
      </c>
      <c r="V596" t="s">
        <v>7105</v>
      </c>
      <c r="W596" t="s">
        <v>7105</v>
      </c>
      <c r="X596" s="4">
        <v>41380</v>
      </c>
      <c r="Y596">
        <v>0</v>
      </c>
      <c r="Z596">
        <v>0</v>
      </c>
      <c r="AB596" t="s">
        <v>37437</v>
      </c>
      <c r="AF596" t="str">
        <f t="shared" si="9"/>
        <v>HP Desktop Computer 800 G1SFF</v>
      </c>
    </row>
    <row r="597" spans="1:32" x14ac:dyDescent="0.35">
      <c r="A597" s="2" t="s">
        <v>37379</v>
      </c>
      <c r="B597" s="2" t="s">
        <v>37380</v>
      </c>
      <c r="C597" s="23">
        <v>0</v>
      </c>
      <c r="D597" s="11" t="b">
        <f>FALSE()</f>
        <v>0</v>
      </c>
      <c r="E597" s="11" t="b">
        <f>FALSE()</f>
        <v>0</v>
      </c>
      <c r="F597" s="2" t="s">
        <v>10</v>
      </c>
      <c r="G597" s="2" t="s">
        <v>10</v>
      </c>
      <c r="H597" s="2" t="s">
        <v>35778</v>
      </c>
      <c r="I597" s="11" t="b">
        <f>FALSE()</f>
        <v>0</v>
      </c>
      <c r="J597" s="24">
        <v>0</v>
      </c>
      <c r="K597" s="24">
        <v>0</v>
      </c>
      <c r="L597" s="2" t="s">
        <v>10</v>
      </c>
      <c r="M597" t="str">
        <f>VLOOKUP(Table18[[#This Row],[No.]],N:O,2,FALSE)</f>
        <v>Cyan Dev Unit for Kyocera</v>
      </c>
      <c r="N597" t="s">
        <v>37438</v>
      </c>
      <c r="O597" t="s">
        <v>37439</v>
      </c>
      <c r="P597">
        <v>117</v>
      </c>
      <c r="Q597">
        <v>117</v>
      </c>
      <c r="R597">
        <v>117</v>
      </c>
      <c r="S597">
        <v>195</v>
      </c>
      <c r="T597" t="s">
        <v>36119</v>
      </c>
      <c r="U597" t="s">
        <v>7105</v>
      </c>
      <c r="V597" t="s">
        <v>7105</v>
      </c>
      <c r="W597" t="s">
        <v>7105</v>
      </c>
      <c r="X597">
        <v>370</v>
      </c>
      <c r="Y597">
        <v>0</v>
      </c>
      <c r="Z597">
        <v>0</v>
      </c>
      <c r="AB597" t="s">
        <v>37440</v>
      </c>
      <c r="AF597" t="str">
        <f t="shared" si="9"/>
        <v>Cyan Dev Unit for Kyocera</v>
      </c>
    </row>
    <row r="598" spans="1:32" x14ac:dyDescent="0.35">
      <c r="A598" s="2" t="s">
        <v>37382</v>
      </c>
      <c r="B598" s="2" t="s">
        <v>37383</v>
      </c>
      <c r="C598" s="23">
        <v>1</v>
      </c>
      <c r="D598" s="11" t="b">
        <f>FALSE()</f>
        <v>0</v>
      </c>
      <c r="E598" s="11" t="b">
        <f>FALSE()</f>
        <v>0</v>
      </c>
      <c r="F598" s="2" t="s">
        <v>10</v>
      </c>
      <c r="G598" s="2" t="s">
        <v>10</v>
      </c>
      <c r="H598" s="2" t="s">
        <v>35751</v>
      </c>
      <c r="I598" s="11" t="b">
        <f>FALSE()</f>
        <v>0</v>
      </c>
      <c r="J598" s="24">
        <v>900</v>
      </c>
      <c r="K598" s="24">
        <v>0</v>
      </c>
      <c r="L598" s="2" t="s">
        <v>10</v>
      </c>
      <c r="M598" t="str">
        <f>VLOOKUP(Table18[[#This Row],[No.]],N:O,2,FALSE)</f>
        <v>Packet of RJ 45 (Pkt of 100PCS</v>
      </c>
      <c r="N598" t="s">
        <v>37441</v>
      </c>
      <c r="O598" t="s">
        <v>37442</v>
      </c>
      <c r="P598">
        <v>2</v>
      </c>
      <c r="Q598">
        <v>2</v>
      </c>
      <c r="R598">
        <v>2</v>
      </c>
      <c r="S598">
        <v>0</v>
      </c>
      <c r="T598" t="s">
        <v>35778</v>
      </c>
      <c r="U598" t="s">
        <v>7105</v>
      </c>
      <c r="V598" t="s">
        <v>7105</v>
      </c>
      <c r="W598" t="s">
        <v>7105</v>
      </c>
      <c r="X598" s="4">
        <v>2000</v>
      </c>
      <c r="Y598">
        <v>0</v>
      </c>
      <c r="Z598">
        <v>0</v>
      </c>
      <c r="AB598" t="s">
        <v>37443</v>
      </c>
      <c r="AF598" t="str">
        <f t="shared" si="9"/>
        <v>Packet of RJ 45 (Pkt of 100PCS</v>
      </c>
    </row>
    <row r="599" spans="1:32" x14ac:dyDescent="0.35">
      <c r="A599" s="2" t="s">
        <v>37385</v>
      </c>
      <c r="B599" s="2" t="s">
        <v>37386</v>
      </c>
      <c r="C599" s="23">
        <v>146</v>
      </c>
      <c r="D599" s="11" t="b">
        <f>FALSE()</f>
        <v>0</v>
      </c>
      <c r="E599" s="11" t="b">
        <f>FALSE()</f>
        <v>0</v>
      </c>
      <c r="F599" s="2" t="s">
        <v>10</v>
      </c>
      <c r="G599" s="2" t="s">
        <v>10</v>
      </c>
      <c r="H599" s="2" t="s">
        <v>35778</v>
      </c>
      <c r="I599" s="11" t="b">
        <f>FALSE()</f>
        <v>0</v>
      </c>
      <c r="J599" s="24">
        <v>21000</v>
      </c>
      <c r="K599" s="24">
        <v>0</v>
      </c>
      <c r="L599" s="2" t="s">
        <v>10</v>
      </c>
      <c r="M599" t="str">
        <f>VLOOKUP(Table18[[#This Row],[No.]],N:O,2,FALSE)</f>
        <v>Samsung Galaxy S4- Mini</v>
      </c>
      <c r="N599" t="s">
        <v>37444</v>
      </c>
      <c r="O599" t="s">
        <v>37445</v>
      </c>
      <c r="P599">
        <v>0</v>
      </c>
      <c r="Q599">
        <v>0</v>
      </c>
      <c r="R599">
        <v>0</v>
      </c>
      <c r="S599">
        <v>1</v>
      </c>
      <c r="T599" t="s">
        <v>35778</v>
      </c>
      <c r="U599" t="s">
        <v>7105</v>
      </c>
      <c r="V599" t="s">
        <v>7105</v>
      </c>
      <c r="W599" t="s">
        <v>7133</v>
      </c>
      <c r="X599">
        <v>0</v>
      </c>
      <c r="Y599">
        <v>0</v>
      </c>
      <c r="Z599">
        <v>0</v>
      </c>
      <c r="AB599" t="s">
        <v>37446</v>
      </c>
      <c r="AF599" t="str">
        <f t="shared" si="9"/>
        <v>Samsung Galaxy S4- Mini</v>
      </c>
    </row>
    <row r="600" spans="1:32" x14ac:dyDescent="0.35">
      <c r="A600" s="2" t="s">
        <v>37388</v>
      </c>
      <c r="B600" s="2" t="s">
        <v>37389</v>
      </c>
      <c r="C600" s="23">
        <v>5</v>
      </c>
      <c r="D600" s="11" t="b">
        <f>FALSE()</f>
        <v>0</v>
      </c>
      <c r="E600" s="11" t="b">
        <f>FALSE()</f>
        <v>0</v>
      </c>
      <c r="F600" s="2" t="s">
        <v>10</v>
      </c>
      <c r="G600" s="2" t="s">
        <v>10</v>
      </c>
      <c r="H600" s="2" t="s">
        <v>35778</v>
      </c>
      <c r="I600" s="11" t="b">
        <f>FALSE()</f>
        <v>0</v>
      </c>
      <c r="J600" s="24">
        <v>81000</v>
      </c>
      <c r="K600" s="24">
        <v>0</v>
      </c>
      <c r="L600" s="2" t="s">
        <v>10</v>
      </c>
      <c r="M600" t="str">
        <f>VLOOKUP(Table18[[#This Row],[No.]],N:O,2,FALSE)</f>
        <v>Thuraya Satelite Phones</v>
      </c>
      <c r="N600" t="s">
        <v>37447</v>
      </c>
      <c r="O600" t="s">
        <v>37448</v>
      </c>
      <c r="P600">
        <v>0</v>
      </c>
      <c r="Q600">
        <v>0</v>
      </c>
      <c r="R600">
        <v>0</v>
      </c>
      <c r="S600">
        <v>1</v>
      </c>
      <c r="T600" t="s">
        <v>35778</v>
      </c>
      <c r="U600" t="s">
        <v>7105</v>
      </c>
      <c r="V600" t="s">
        <v>7105</v>
      </c>
      <c r="W600" t="s">
        <v>7133</v>
      </c>
      <c r="X600">
        <v>0</v>
      </c>
      <c r="Y600">
        <v>0</v>
      </c>
      <c r="Z600">
        <v>0</v>
      </c>
      <c r="AB600" t="s">
        <v>37449</v>
      </c>
      <c r="AF600" t="str">
        <f t="shared" si="9"/>
        <v>Thuraya Satelite Phones</v>
      </c>
    </row>
    <row r="601" spans="1:32" x14ac:dyDescent="0.35">
      <c r="A601" s="2" t="s">
        <v>37391</v>
      </c>
      <c r="B601" s="2" t="s">
        <v>37392</v>
      </c>
      <c r="C601" s="23">
        <v>4</v>
      </c>
      <c r="D601" s="11" t="b">
        <f>FALSE()</f>
        <v>0</v>
      </c>
      <c r="E601" s="11" t="b">
        <f>FALSE()</f>
        <v>0</v>
      </c>
      <c r="F601" s="2" t="s">
        <v>10</v>
      </c>
      <c r="G601" s="2" t="s">
        <v>10</v>
      </c>
      <c r="H601" s="2" t="s">
        <v>35778</v>
      </c>
      <c r="I601" s="11" t="b">
        <f>FALSE()</f>
        <v>0</v>
      </c>
      <c r="J601" s="24">
        <v>12500</v>
      </c>
      <c r="K601" s="24">
        <v>0</v>
      </c>
      <c r="L601" s="2" t="s">
        <v>10</v>
      </c>
      <c r="M601" t="str">
        <f>VLOOKUP(Table18[[#This Row],[No.]],N:O,2,FALSE)</f>
        <v>Toner Kyocera TK 114</v>
      </c>
      <c r="N601" t="s">
        <v>37450</v>
      </c>
      <c r="O601" t="s">
        <v>37451</v>
      </c>
      <c r="P601">
        <v>0</v>
      </c>
      <c r="Q601">
        <v>0</v>
      </c>
      <c r="R601">
        <v>0</v>
      </c>
      <c r="S601">
        <v>1</v>
      </c>
      <c r="T601" t="s">
        <v>35778</v>
      </c>
      <c r="U601" t="s">
        <v>7105</v>
      </c>
      <c r="V601" t="s">
        <v>7105</v>
      </c>
      <c r="W601" t="s">
        <v>7133</v>
      </c>
      <c r="X601">
        <v>0</v>
      </c>
      <c r="Y601">
        <v>0</v>
      </c>
      <c r="Z601">
        <v>0</v>
      </c>
      <c r="AB601" t="s">
        <v>37452</v>
      </c>
      <c r="AF601" t="str">
        <f t="shared" si="9"/>
        <v>Toner Kyocera TK 114</v>
      </c>
    </row>
    <row r="602" spans="1:32" x14ac:dyDescent="0.35">
      <c r="A602" s="2" t="s">
        <v>37394</v>
      </c>
      <c r="B602" s="2" t="s">
        <v>37395</v>
      </c>
      <c r="C602" s="23">
        <v>4</v>
      </c>
      <c r="D602" s="11" t="b">
        <f>FALSE()</f>
        <v>0</v>
      </c>
      <c r="E602" s="11" t="b">
        <f>FALSE()</f>
        <v>0</v>
      </c>
      <c r="F602" s="2" t="s">
        <v>10</v>
      </c>
      <c r="G602" s="2" t="s">
        <v>10</v>
      </c>
      <c r="H602" s="2" t="s">
        <v>35778</v>
      </c>
      <c r="I602" s="11" t="b">
        <f>FALSE()</f>
        <v>0</v>
      </c>
      <c r="J602" s="24">
        <v>5150</v>
      </c>
      <c r="K602" s="24">
        <v>0</v>
      </c>
      <c r="L602" s="2" t="s">
        <v>10</v>
      </c>
      <c r="M602" t="str">
        <f>VLOOKUP(Table18[[#This Row],[No.]],N:O,2,FALSE)</f>
        <v>HP Toner CE278A/78A</v>
      </c>
      <c r="N602" t="s">
        <v>37453</v>
      </c>
      <c r="O602" t="s">
        <v>37454</v>
      </c>
      <c r="P602">
        <v>0</v>
      </c>
      <c r="Q602">
        <v>0</v>
      </c>
      <c r="R602">
        <v>0</v>
      </c>
      <c r="S602">
        <v>10</v>
      </c>
      <c r="T602" t="s">
        <v>35778</v>
      </c>
      <c r="U602" t="s">
        <v>7105</v>
      </c>
      <c r="V602" t="s">
        <v>7105</v>
      </c>
      <c r="W602" t="s">
        <v>7105</v>
      </c>
      <c r="X602">
        <v>0</v>
      </c>
      <c r="Y602">
        <v>0</v>
      </c>
      <c r="Z602">
        <v>0</v>
      </c>
      <c r="AB602" t="s">
        <v>37455</v>
      </c>
      <c r="AF602" t="str">
        <f t="shared" si="9"/>
        <v>HP Toner CE278A/78A</v>
      </c>
    </row>
    <row r="603" spans="1:32" x14ac:dyDescent="0.35">
      <c r="A603" s="2" t="s">
        <v>37397</v>
      </c>
      <c r="B603" s="2" t="s">
        <v>37398</v>
      </c>
      <c r="C603" s="23">
        <v>4</v>
      </c>
      <c r="D603" s="11" t="b">
        <f>FALSE()</f>
        <v>0</v>
      </c>
      <c r="E603" s="11" t="b">
        <f>FALSE()</f>
        <v>0</v>
      </c>
      <c r="F603" s="2" t="s">
        <v>10</v>
      </c>
      <c r="G603" s="2" t="s">
        <v>10</v>
      </c>
      <c r="H603" s="2" t="s">
        <v>35778</v>
      </c>
      <c r="I603" s="11" t="b">
        <f>FALSE()</f>
        <v>0</v>
      </c>
      <c r="J603" s="24">
        <v>5899</v>
      </c>
      <c r="K603" s="24">
        <v>0</v>
      </c>
      <c r="L603" s="2" t="s">
        <v>10</v>
      </c>
      <c r="M603" t="str">
        <f>VLOOKUP(Table18[[#This Row],[No.]],N:O,2,FALSE)</f>
        <v>IP Phone KX - NT511</v>
      </c>
      <c r="N603" t="s">
        <v>37456</v>
      </c>
      <c r="O603" t="s">
        <v>37457</v>
      </c>
      <c r="P603">
        <v>11</v>
      </c>
      <c r="Q603">
        <v>11</v>
      </c>
      <c r="R603">
        <v>11</v>
      </c>
      <c r="S603">
        <v>9</v>
      </c>
      <c r="T603" t="s">
        <v>35778</v>
      </c>
      <c r="U603" t="s">
        <v>7105</v>
      </c>
      <c r="V603" t="s">
        <v>7105</v>
      </c>
      <c r="W603" t="s">
        <v>7105</v>
      </c>
      <c r="X603" s="4">
        <v>75000</v>
      </c>
      <c r="Y603">
        <v>0</v>
      </c>
      <c r="Z603">
        <v>0</v>
      </c>
      <c r="AB603" t="s">
        <v>37458</v>
      </c>
      <c r="AF603" t="str">
        <f t="shared" si="9"/>
        <v>IP Phone KX - NT511</v>
      </c>
    </row>
    <row r="604" spans="1:32" x14ac:dyDescent="0.35">
      <c r="A604" s="2" t="s">
        <v>37400</v>
      </c>
      <c r="B604" s="2" t="s">
        <v>37401</v>
      </c>
      <c r="C604" s="23">
        <v>11</v>
      </c>
      <c r="D604" s="11" t="b">
        <f>FALSE()</f>
        <v>0</v>
      </c>
      <c r="E604" s="11" t="b">
        <f>FALSE()</f>
        <v>0</v>
      </c>
      <c r="F604" s="2" t="s">
        <v>10</v>
      </c>
      <c r="G604" s="2" t="s">
        <v>10</v>
      </c>
      <c r="H604" s="2" t="s">
        <v>35778</v>
      </c>
      <c r="I604" s="11" t="b">
        <f>FALSE()</f>
        <v>0</v>
      </c>
      <c r="J604" s="24">
        <v>0</v>
      </c>
      <c r="K604" s="24">
        <v>0</v>
      </c>
      <c r="L604" s="2" t="s">
        <v>10</v>
      </c>
      <c r="M604" t="str">
        <f>VLOOKUP(Table18[[#This Row],[No.]],N:O,2,FALSE)</f>
        <v>HP Toner 80A CF 280A</v>
      </c>
      <c r="N604" t="s">
        <v>37459</v>
      </c>
      <c r="O604" t="s">
        <v>37460</v>
      </c>
      <c r="P604">
        <v>17</v>
      </c>
      <c r="Q604">
        <v>17</v>
      </c>
      <c r="R604">
        <v>17</v>
      </c>
      <c r="S604">
        <v>3</v>
      </c>
      <c r="T604" t="s">
        <v>35778</v>
      </c>
      <c r="U604" t="s">
        <v>7105</v>
      </c>
      <c r="V604" t="s">
        <v>7105</v>
      </c>
      <c r="W604" t="s">
        <v>7105</v>
      </c>
      <c r="X604" s="4">
        <v>48760</v>
      </c>
      <c r="Y604">
        <v>0</v>
      </c>
      <c r="Z604">
        <v>0</v>
      </c>
      <c r="AB604" t="s">
        <v>37461</v>
      </c>
      <c r="AF604" t="str">
        <f t="shared" si="9"/>
        <v>HP Toner 80A CF 280A</v>
      </c>
    </row>
    <row r="605" spans="1:32" x14ac:dyDescent="0.35">
      <c r="A605" s="2" t="s">
        <v>37403</v>
      </c>
      <c r="B605" s="2" t="s">
        <v>37404</v>
      </c>
      <c r="C605" s="23">
        <v>5</v>
      </c>
      <c r="D605" s="11" t="b">
        <f>FALSE()</f>
        <v>0</v>
      </c>
      <c r="E605" s="11" t="b">
        <f>FALSE()</f>
        <v>0</v>
      </c>
      <c r="F605" s="2" t="s">
        <v>10</v>
      </c>
      <c r="G605" s="2" t="s">
        <v>10</v>
      </c>
      <c r="H605" s="2" t="s">
        <v>35778</v>
      </c>
      <c r="I605" s="11" t="b">
        <f>FALSE()</f>
        <v>0</v>
      </c>
      <c r="J605" s="24">
        <v>5400</v>
      </c>
      <c r="K605" s="24">
        <v>0</v>
      </c>
      <c r="L605" s="2" t="s">
        <v>10</v>
      </c>
      <c r="M605" t="str">
        <f>VLOOKUP(Table18[[#This Row],[No.]],N:O,2,FALSE)</f>
        <v>Thuraya XT - Standard Battery</v>
      </c>
      <c r="N605" t="s">
        <v>37462</v>
      </c>
      <c r="O605" t="s">
        <v>37463</v>
      </c>
      <c r="P605">
        <v>4</v>
      </c>
      <c r="Q605">
        <v>4</v>
      </c>
      <c r="R605">
        <v>4</v>
      </c>
      <c r="S605">
        <v>0</v>
      </c>
      <c r="T605" t="s">
        <v>35778</v>
      </c>
      <c r="U605" t="s">
        <v>7105</v>
      </c>
      <c r="V605" t="s">
        <v>7105</v>
      </c>
      <c r="W605" t="s">
        <v>7105</v>
      </c>
      <c r="X605" s="4">
        <v>23000</v>
      </c>
      <c r="Y605">
        <v>0</v>
      </c>
      <c r="Z605">
        <v>0</v>
      </c>
      <c r="AB605" t="s">
        <v>37464</v>
      </c>
      <c r="AF605" t="str">
        <f t="shared" si="9"/>
        <v>Thuraya XT - Standard Battery</v>
      </c>
    </row>
    <row r="606" spans="1:32" x14ac:dyDescent="0.35">
      <c r="A606" s="2" t="s">
        <v>37406</v>
      </c>
      <c r="B606" s="2" t="s">
        <v>37407</v>
      </c>
      <c r="C606" s="23">
        <v>5</v>
      </c>
      <c r="D606" s="11" t="b">
        <f>FALSE()</f>
        <v>0</v>
      </c>
      <c r="E606" s="11" t="b">
        <f>FALSE()</f>
        <v>0</v>
      </c>
      <c r="F606" s="2" t="s">
        <v>10</v>
      </c>
      <c r="G606" s="2" t="s">
        <v>10</v>
      </c>
      <c r="H606" s="2" t="s">
        <v>35778</v>
      </c>
      <c r="I606" s="11" t="b">
        <f>FALSE()</f>
        <v>0</v>
      </c>
      <c r="J606" s="24">
        <v>4500</v>
      </c>
      <c r="K606" s="24">
        <v>0</v>
      </c>
      <c r="L606" s="2" t="s">
        <v>10</v>
      </c>
      <c r="M606" t="str">
        <f>VLOOKUP(Table18[[#This Row],[No.]],N:O,2,FALSE)</f>
        <v>Thuraya Car Charger</v>
      </c>
      <c r="N606" t="s">
        <v>37465</v>
      </c>
      <c r="O606" t="s">
        <v>37466</v>
      </c>
      <c r="P606">
        <v>96</v>
      </c>
      <c r="Q606">
        <v>96</v>
      </c>
      <c r="R606">
        <v>96</v>
      </c>
      <c r="S606">
        <v>19</v>
      </c>
      <c r="T606" t="s">
        <v>35778</v>
      </c>
      <c r="U606" t="s">
        <v>7105</v>
      </c>
      <c r="V606" t="s">
        <v>7105</v>
      </c>
      <c r="W606" t="s">
        <v>7105</v>
      </c>
      <c r="X606" s="4">
        <v>4000</v>
      </c>
      <c r="Y606">
        <v>0</v>
      </c>
      <c r="Z606">
        <v>0</v>
      </c>
      <c r="AB606" t="s">
        <v>37467</v>
      </c>
      <c r="AF606" t="str">
        <f t="shared" si="9"/>
        <v>Thuraya Car Charger</v>
      </c>
    </row>
    <row r="607" spans="1:32" x14ac:dyDescent="0.35">
      <c r="A607" s="2" t="s">
        <v>37409</v>
      </c>
      <c r="B607" s="2" t="s">
        <v>37410</v>
      </c>
      <c r="C607" s="23">
        <v>5</v>
      </c>
      <c r="D607" s="11" t="b">
        <f>FALSE()</f>
        <v>0</v>
      </c>
      <c r="E607" s="11" t="b">
        <f>FALSE()</f>
        <v>0</v>
      </c>
      <c r="F607" s="2" t="s">
        <v>10</v>
      </c>
      <c r="G607" s="2" t="s">
        <v>10</v>
      </c>
      <c r="H607" s="2" t="s">
        <v>35842</v>
      </c>
      <c r="I607" s="11" t="b">
        <f>FALSE()</f>
        <v>0</v>
      </c>
      <c r="J607" s="24">
        <v>4680</v>
      </c>
      <c r="K607" s="24">
        <v>0</v>
      </c>
      <c r="L607" s="2" t="s">
        <v>10</v>
      </c>
      <c r="M607" t="str">
        <f>VLOOKUP(Table18[[#This Row],[No.]],N:O,2,FALSE)</f>
        <v>50 Unit Airtime</v>
      </c>
      <c r="N607" t="s">
        <v>37468</v>
      </c>
      <c r="O607" t="s">
        <v>37469</v>
      </c>
      <c r="P607">
        <v>7</v>
      </c>
      <c r="Q607">
        <v>7</v>
      </c>
      <c r="R607">
        <v>7</v>
      </c>
      <c r="S607">
        <v>0</v>
      </c>
      <c r="T607" t="s">
        <v>35778</v>
      </c>
      <c r="U607" t="s">
        <v>7105</v>
      </c>
      <c r="V607" t="s">
        <v>7105</v>
      </c>
      <c r="W607" t="s">
        <v>7105</v>
      </c>
      <c r="X607" s="4">
        <v>28650</v>
      </c>
      <c r="Y607">
        <v>0</v>
      </c>
      <c r="Z607">
        <v>0</v>
      </c>
      <c r="AB607" t="s">
        <v>37470</v>
      </c>
      <c r="AF607" t="str">
        <f t="shared" si="9"/>
        <v>50 Unit Airtime</v>
      </c>
    </row>
    <row r="608" spans="1:32" x14ac:dyDescent="0.35">
      <c r="A608" s="2" t="s">
        <v>37412</v>
      </c>
      <c r="B608" s="2" t="s">
        <v>37413</v>
      </c>
      <c r="C608" s="23">
        <v>9</v>
      </c>
      <c r="D608" s="11" t="b">
        <f>FALSE()</f>
        <v>0</v>
      </c>
      <c r="E608" s="11" t="b">
        <f>FALSE()</f>
        <v>0</v>
      </c>
      <c r="F608" s="2" t="s">
        <v>10</v>
      </c>
      <c r="G608" s="2" t="s">
        <v>10</v>
      </c>
      <c r="H608" s="2" t="s">
        <v>35778</v>
      </c>
      <c r="I608" s="11" t="b">
        <f>FALSE()</f>
        <v>0</v>
      </c>
      <c r="J608" s="24">
        <v>47000</v>
      </c>
      <c r="K608" s="24">
        <v>0</v>
      </c>
      <c r="L608" s="2" t="s">
        <v>10</v>
      </c>
      <c r="M608" t="str">
        <f>VLOOKUP(Table18[[#This Row],[No.]],N:O,2,FALSE)</f>
        <v>Digital SLR Camera</v>
      </c>
      <c r="N608" t="s">
        <v>37471</v>
      </c>
      <c r="O608" t="s">
        <v>37472</v>
      </c>
      <c r="P608">
        <v>2</v>
      </c>
      <c r="Q608">
        <v>2</v>
      </c>
      <c r="R608">
        <v>2</v>
      </c>
      <c r="S608">
        <v>0</v>
      </c>
      <c r="T608" t="s">
        <v>35778</v>
      </c>
      <c r="U608" t="s">
        <v>7105</v>
      </c>
      <c r="V608" t="s">
        <v>7105</v>
      </c>
      <c r="W608" t="s">
        <v>7105</v>
      </c>
      <c r="X608">
        <v>0</v>
      </c>
      <c r="Y608">
        <v>0</v>
      </c>
      <c r="Z608">
        <v>0</v>
      </c>
      <c r="AB608" t="s">
        <v>37473</v>
      </c>
      <c r="AF608" t="str">
        <f t="shared" si="9"/>
        <v>Digital SLR Camera</v>
      </c>
    </row>
    <row r="609" spans="1:32" x14ac:dyDescent="0.35">
      <c r="A609" s="2" t="s">
        <v>37415</v>
      </c>
      <c r="B609" s="2" t="s">
        <v>37416</v>
      </c>
      <c r="C609" s="23">
        <v>2</v>
      </c>
      <c r="D609" s="11" t="b">
        <f>FALSE()</f>
        <v>0</v>
      </c>
      <c r="E609" s="11" t="b">
        <f>FALSE()</f>
        <v>0</v>
      </c>
      <c r="F609" s="2" t="s">
        <v>10</v>
      </c>
      <c r="G609" s="2" t="s">
        <v>10</v>
      </c>
      <c r="H609" s="2" t="s">
        <v>35778</v>
      </c>
      <c r="I609" s="11" t="b">
        <f>FALSE()</f>
        <v>0</v>
      </c>
      <c r="J609" s="24">
        <v>41000</v>
      </c>
      <c r="K609" s="24">
        <v>0</v>
      </c>
      <c r="L609" s="2" t="s">
        <v>10</v>
      </c>
      <c r="M609" t="str">
        <f>VLOOKUP(Table18[[#This Row],[No.]],N:O,2,FALSE)</f>
        <v>iPad Mini</v>
      </c>
      <c r="N609" t="s">
        <v>37474</v>
      </c>
      <c r="O609" t="s">
        <v>37475</v>
      </c>
      <c r="P609">
        <v>1</v>
      </c>
      <c r="Q609">
        <v>1</v>
      </c>
      <c r="R609">
        <v>1</v>
      </c>
      <c r="S609">
        <v>0</v>
      </c>
      <c r="T609" t="s">
        <v>35778</v>
      </c>
      <c r="U609" t="s">
        <v>7105</v>
      </c>
      <c r="V609" t="s">
        <v>7105</v>
      </c>
      <c r="W609" t="s">
        <v>7105</v>
      </c>
      <c r="X609" s="4">
        <v>4590</v>
      </c>
      <c r="Y609">
        <v>0</v>
      </c>
      <c r="Z609">
        <v>0</v>
      </c>
      <c r="AB609" t="s">
        <v>37476</v>
      </c>
      <c r="AF609" t="str">
        <f t="shared" si="9"/>
        <v>iPad Mini</v>
      </c>
    </row>
    <row r="610" spans="1:32" x14ac:dyDescent="0.35">
      <c r="A610" s="2" t="s">
        <v>37418</v>
      </c>
      <c r="B610" s="2" t="s">
        <v>37419</v>
      </c>
      <c r="C610" s="23">
        <v>1</v>
      </c>
      <c r="D610" s="11" t="b">
        <f>FALSE()</f>
        <v>0</v>
      </c>
      <c r="E610" s="11" t="b">
        <f>FALSE()</f>
        <v>0</v>
      </c>
      <c r="F610" s="2" t="s">
        <v>10</v>
      </c>
      <c r="G610" s="2" t="s">
        <v>10</v>
      </c>
      <c r="H610" s="2" t="s">
        <v>35778</v>
      </c>
      <c r="I610" s="11" t="b">
        <f>FALSE()</f>
        <v>0</v>
      </c>
      <c r="J610" s="24">
        <v>47000</v>
      </c>
      <c r="K610" s="24">
        <v>0</v>
      </c>
      <c r="L610" s="2" t="s">
        <v>10</v>
      </c>
      <c r="M610" t="str">
        <f>VLOOKUP(Table18[[#This Row],[No.]],N:O,2,FALSE)</f>
        <v>Samsung Galaxy Zoom</v>
      </c>
      <c r="N610" t="s">
        <v>37477</v>
      </c>
      <c r="O610" t="s">
        <v>37478</v>
      </c>
      <c r="P610">
        <v>1</v>
      </c>
      <c r="Q610">
        <v>1</v>
      </c>
      <c r="R610">
        <v>1</v>
      </c>
      <c r="S610">
        <v>1</v>
      </c>
      <c r="T610" t="s">
        <v>35778</v>
      </c>
      <c r="U610" t="s">
        <v>7105</v>
      </c>
      <c r="V610" t="s">
        <v>7105</v>
      </c>
      <c r="W610" t="s">
        <v>7105</v>
      </c>
      <c r="X610" s="4">
        <v>90486</v>
      </c>
      <c r="Y610">
        <v>0</v>
      </c>
      <c r="Z610">
        <v>0</v>
      </c>
      <c r="AB610" t="s">
        <v>37479</v>
      </c>
      <c r="AF610" t="str">
        <f t="shared" si="9"/>
        <v>Samsung Galaxy Zoom</v>
      </c>
    </row>
    <row r="611" spans="1:32" x14ac:dyDescent="0.35">
      <c r="A611" s="2" t="s">
        <v>37421</v>
      </c>
      <c r="B611" s="2" t="s">
        <v>37422</v>
      </c>
      <c r="C611" s="23">
        <v>11</v>
      </c>
      <c r="D611" s="11" t="b">
        <f>FALSE()</f>
        <v>0</v>
      </c>
      <c r="E611" s="11" t="b">
        <f>FALSE()</f>
        <v>0</v>
      </c>
      <c r="F611" s="2" t="s">
        <v>10</v>
      </c>
      <c r="G611" s="2" t="s">
        <v>10</v>
      </c>
      <c r="H611" s="2" t="s">
        <v>35778</v>
      </c>
      <c r="I611" s="11" t="b">
        <f>FALSE()</f>
        <v>0</v>
      </c>
      <c r="J611" s="24">
        <v>169250</v>
      </c>
      <c r="K611" s="24">
        <v>0</v>
      </c>
      <c r="L611" s="2" t="s">
        <v>10</v>
      </c>
      <c r="M611" t="str">
        <f>VLOOKUP(Table18[[#This Row],[No.]],N:O,2,FALSE)</f>
        <v>HP Elite Book Folio 1040</v>
      </c>
      <c r="N611" t="s">
        <v>37480</v>
      </c>
      <c r="O611" t="s">
        <v>37481</v>
      </c>
      <c r="P611">
        <v>5</v>
      </c>
      <c r="Q611">
        <v>5</v>
      </c>
      <c r="R611">
        <v>5</v>
      </c>
      <c r="S611">
        <v>1</v>
      </c>
      <c r="T611" t="s">
        <v>35778</v>
      </c>
      <c r="U611" t="s">
        <v>7105</v>
      </c>
      <c r="V611" t="s">
        <v>7105</v>
      </c>
      <c r="W611" t="s">
        <v>7105</v>
      </c>
      <c r="X611" s="4">
        <v>12377.58</v>
      </c>
      <c r="Y611">
        <v>0</v>
      </c>
      <c r="Z611">
        <v>0</v>
      </c>
      <c r="AB611" t="s">
        <v>37482</v>
      </c>
      <c r="AF611" t="str">
        <f t="shared" si="9"/>
        <v>HP Elite Book Folio 1040</v>
      </c>
    </row>
    <row r="612" spans="1:32" x14ac:dyDescent="0.35">
      <c r="A612" s="2" t="s">
        <v>37424</v>
      </c>
      <c r="B612" s="2" t="s">
        <v>37425</v>
      </c>
      <c r="C612" s="23">
        <v>7</v>
      </c>
      <c r="D612" s="11" t="b">
        <f>FALSE()</f>
        <v>0</v>
      </c>
      <c r="E612" s="11" t="b">
        <f>FALSE()</f>
        <v>0</v>
      </c>
      <c r="F612" s="2" t="s">
        <v>10</v>
      </c>
      <c r="G612" s="2" t="s">
        <v>10</v>
      </c>
      <c r="H612" s="2" t="s">
        <v>35778</v>
      </c>
      <c r="I612" s="11" t="b">
        <f>FALSE()</f>
        <v>0</v>
      </c>
      <c r="J612" s="24">
        <v>0</v>
      </c>
      <c r="K612" s="24">
        <v>0</v>
      </c>
      <c r="L612" s="2" t="s">
        <v>10</v>
      </c>
      <c r="M612" t="str">
        <f>VLOOKUP(Table18[[#This Row],[No.]],N:O,2,FALSE)</f>
        <v>Toner TK 7105</v>
      </c>
      <c r="N612" t="s">
        <v>37483</v>
      </c>
      <c r="O612" t="s">
        <v>37484</v>
      </c>
      <c r="P612">
        <v>13</v>
      </c>
      <c r="Q612">
        <v>13</v>
      </c>
      <c r="R612">
        <v>13</v>
      </c>
      <c r="S612">
        <v>1</v>
      </c>
      <c r="T612" t="s">
        <v>35778</v>
      </c>
      <c r="U612" t="s">
        <v>7105</v>
      </c>
      <c r="V612" t="s">
        <v>7105</v>
      </c>
      <c r="W612" t="s">
        <v>7105</v>
      </c>
      <c r="X612" s="4">
        <v>6000</v>
      </c>
      <c r="Y612">
        <v>0</v>
      </c>
      <c r="Z612">
        <v>0</v>
      </c>
      <c r="AB612" t="s">
        <v>37485</v>
      </c>
      <c r="AF612" t="str">
        <f t="shared" si="9"/>
        <v>Toner TK 7105</v>
      </c>
    </row>
    <row r="613" spans="1:32" x14ac:dyDescent="0.35">
      <c r="A613" s="2" t="s">
        <v>37427</v>
      </c>
      <c r="B613" s="2" t="s">
        <v>37428</v>
      </c>
      <c r="C613" s="23">
        <v>1</v>
      </c>
      <c r="D613" s="11" t="b">
        <f>FALSE()</f>
        <v>0</v>
      </c>
      <c r="E613" s="11" t="b">
        <f>FALSE()</f>
        <v>0</v>
      </c>
      <c r="F613" s="2" t="s">
        <v>10</v>
      </c>
      <c r="G613" s="2" t="s">
        <v>10</v>
      </c>
      <c r="H613" s="2" t="s">
        <v>35778</v>
      </c>
      <c r="I613" s="11" t="b">
        <f>FALSE()</f>
        <v>0</v>
      </c>
      <c r="J613" s="24">
        <v>6500</v>
      </c>
      <c r="K613" s="24">
        <v>0</v>
      </c>
      <c r="L613" s="2" t="s">
        <v>10</v>
      </c>
      <c r="M613" t="str">
        <f>VLOOKUP(Table18[[#This Row],[No.]],N:O,2,FALSE)</f>
        <v>HP Pavillion M4-1003TX</v>
      </c>
      <c r="N613" s="4" t="s">
        <v>37486</v>
      </c>
      <c r="O613" s="4" t="s">
        <v>37487</v>
      </c>
      <c r="P613" s="4">
        <v>1</v>
      </c>
      <c r="Q613">
        <v>1</v>
      </c>
      <c r="R613">
        <v>1</v>
      </c>
      <c r="S613">
        <v>0</v>
      </c>
      <c r="T613" t="s">
        <v>35778</v>
      </c>
      <c r="U613" t="s">
        <v>7105</v>
      </c>
      <c r="V613" t="s">
        <v>7105</v>
      </c>
      <c r="W613" t="s">
        <v>7105</v>
      </c>
      <c r="X613">
        <v>0</v>
      </c>
      <c r="Y613">
        <v>0</v>
      </c>
      <c r="Z613">
        <v>0</v>
      </c>
      <c r="AB613" t="s">
        <v>37488</v>
      </c>
      <c r="AF613" t="str">
        <f t="shared" si="9"/>
        <v>HP Pavillion M4-1003TX</v>
      </c>
    </row>
    <row r="614" spans="1:32" x14ac:dyDescent="0.35">
      <c r="A614" s="2" t="s">
        <v>37430</v>
      </c>
      <c r="B614" s="2" t="s">
        <v>37431</v>
      </c>
      <c r="C614" s="23">
        <v>2</v>
      </c>
      <c r="D614" s="11" t="b">
        <f>FALSE()</f>
        <v>0</v>
      </c>
      <c r="E614" s="11" t="b">
        <f>FALSE()</f>
        <v>0</v>
      </c>
      <c r="F614" s="2" t="s">
        <v>10</v>
      </c>
      <c r="G614" s="2" t="s">
        <v>10</v>
      </c>
      <c r="H614" s="2" t="s">
        <v>35778</v>
      </c>
      <c r="I614" s="11" t="b">
        <f>FALSE()</f>
        <v>0</v>
      </c>
      <c r="J614" s="24">
        <v>25000</v>
      </c>
      <c r="K614" s="24">
        <v>0</v>
      </c>
      <c r="L614" s="2" t="s">
        <v>10</v>
      </c>
      <c r="M614" t="str">
        <f>VLOOKUP(Table18[[#This Row],[No.]],N:O,2,FALSE)</f>
        <v>HP 16GB 2Rx4 PC3L-10600R-9 Kit</v>
      </c>
      <c r="N614" t="s">
        <v>37489</v>
      </c>
      <c r="O614" t="s">
        <v>37490</v>
      </c>
      <c r="P614">
        <v>3</v>
      </c>
      <c r="Q614">
        <v>3</v>
      </c>
      <c r="R614">
        <v>3</v>
      </c>
      <c r="S614">
        <v>5</v>
      </c>
      <c r="T614" t="s">
        <v>35778</v>
      </c>
      <c r="U614" t="s">
        <v>7105</v>
      </c>
      <c r="V614" t="s">
        <v>7105</v>
      </c>
      <c r="W614" t="s">
        <v>7105</v>
      </c>
      <c r="X614" s="4">
        <v>84900</v>
      </c>
      <c r="Y614">
        <v>0</v>
      </c>
      <c r="Z614">
        <v>0</v>
      </c>
      <c r="AB614" t="s">
        <v>37491</v>
      </c>
      <c r="AF614" t="str">
        <f t="shared" si="9"/>
        <v>HP 16GB 2Rx4 PC3L-10600R-9 Kit</v>
      </c>
    </row>
    <row r="615" spans="1:32" x14ac:dyDescent="0.35">
      <c r="A615" s="2" t="s">
        <v>37433</v>
      </c>
      <c r="B615" s="2" t="s">
        <v>37434</v>
      </c>
      <c r="C615" s="23">
        <v>1</v>
      </c>
      <c r="D615" s="11" t="b">
        <f>FALSE()</f>
        <v>0</v>
      </c>
      <c r="E615" s="11" t="b">
        <f>FALSE()</f>
        <v>0</v>
      </c>
      <c r="F615" s="2" t="s">
        <v>10</v>
      </c>
      <c r="G615" s="2" t="s">
        <v>10</v>
      </c>
      <c r="H615" s="2" t="s">
        <v>35778</v>
      </c>
      <c r="I615" s="11" t="b">
        <f>FALSE()</f>
        <v>0</v>
      </c>
      <c r="J615" s="24">
        <v>47000</v>
      </c>
      <c r="K615" s="24">
        <v>0</v>
      </c>
      <c r="L615" s="2" t="s">
        <v>10</v>
      </c>
      <c r="M615" t="str">
        <f>VLOOKUP(Table18[[#This Row],[No.]],N:O,2,FALSE)</f>
        <v>PROJECTOR SONY DX100</v>
      </c>
      <c r="N615" t="s">
        <v>37492</v>
      </c>
      <c r="O615" t="s">
        <v>37493</v>
      </c>
      <c r="P615">
        <v>29</v>
      </c>
      <c r="Q615">
        <v>29</v>
      </c>
      <c r="R615">
        <v>29</v>
      </c>
      <c r="S615">
        <v>25</v>
      </c>
      <c r="T615" t="s">
        <v>35778</v>
      </c>
      <c r="U615" t="s">
        <v>7105</v>
      </c>
      <c r="V615" t="s">
        <v>7105</v>
      </c>
      <c r="W615" t="s">
        <v>7105</v>
      </c>
      <c r="X615" s="4">
        <v>7236</v>
      </c>
      <c r="Y615">
        <v>0</v>
      </c>
      <c r="Z615">
        <v>0</v>
      </c>
      <c r="AB615" t="s">
        <v>37494</v>
      </c>
      <c r="AF615" t="str">
        <f t="shared" si="9"/>
        <v>PROJECTOR SONY DX100</v>
      </c>
    </row>
    <row r="616" spans="1:32" x14ac:dyDescent="0.35">
      <c r="A616" s="2" t="s">
        <v>37435</v>
      </c>
      <c r="B616" s="2" t="s">
        <v>37436</v>
      </c>
      <c r="C616" s="23">
        <v>2</v>
      </c>
      <c r="D616" s="11" t="b">
        <f>FALSE()</f>
        <v>0</v>
      </c>
      <c r="E616" s="11" t="b">
        <f>FALSE()</f>
        <v>0</v>
      </c>
      <c r="F616" s="2" t="s">
        <v>10</v>
      </c>
      <c r="G616" s="2" t="s">
        <v>10</v>
      </c>
      <c r="H616" s="2" t="s">
        <v>35778</v>
      </c>
      <c r="I616" s="11" t="b">
        <f>FALSE()</f>
        <v>0</v>
      </c>
      <c r="J616" s="24">
        <v>41380</v>
      </c>
      <c r="K616" s="24">
        <v>0</v>
      </c>
      <c r="L616" s="2" t="s">
        <v>10</v>
      </c>
      <c r="M616" t="str">
        <f>VLOOKUP(Table18[[#This Row],[No.]],N:O,2,FALSE)</f>
        <v>HP Laserjet Pro 400 M425dn</v>
      </c>
      <c r="N616" s="4" t="s">
        <v>37495</v>
      </c>
      <c r="O616" s="4" t="s">
        <v>37496</v>
      </c>
      <c r="P616" s="4">
        <v>3</v>
      </c>
      <c r="Q616">
        <v>3</v>
      </c>
      <c r="R616">
        <v>3</v>
      </c>
      <c r="S616">
        <v>2</v>
      </c>
      <c r="T616" t="s">
        <v>35778</v>
      </c>
      <c r="U616" t="s">
        <v>7105</v>
      </c>
      <c r="V616" t="s">
        <v>7105</v>
      </c>
      <c r="W616" t="s">
        <v>7105</v>
      </c>
      <c r="X616" s="4">
        <v>25000</v>
      </c>
      <c r="Y616">
        <v>0</v>
      </c>
      <c r="Z616">
        <v>0</v>
      </c>
      <c r="AB616" t="s">
        <v>37497</v>
      </c>
      <c r="AF616" t="str">
        <f t="shared" si="9"/>
        <v>HP Laserjet Pro 400 M425dn</v>
      </c>
    </row>
    <row r="617" spans="1:32" x14ac:dyDescent="0.35">
      <c r="A617" s="2" t="s">
        <v>37438</v>
      </c>
      <c r="B617" s="2" t="s">
        <v>37439</v>
      </c>
      <c r="C617" s="23">
        <v>117</v>
      </c>
      <c r="D617" s="11" t="b">
        <f>FALSE()</f>
        <v>0</v>
      </c>
      <c r="E617" s="11" t="b">
        <f>FALSE()</f>
        <v>0</v>
      </c>
      <c r="F617" s="2" t="s">
        <v>10</v>
      </c>
      <c r="G617" s="2" t="s">
        <v>10</v>
      </c>
      <c r="H617" s="2" t="s">
        <v>36119</v>
      </c>
      <c r="I617" s="11" t="b">
        <f>FALSE()</f>
        <v>0</v>
      </c>
      <c r="J617" s="24">
        <v>370</v>
      </c>
      <c r="K617" s="24">
        <v>0</v>
      </c>
      <c r="L617" s="2" t="s">
        <v>10</v>
      </c>
      <c r="M617" t="str">
        <f>VLOOKUP(Table18[[#This Row],[No.]],N:O,2,FALSE)</f>
        <v>AAA Battery</v>
      </c>
      <c r="N617" t="s">
        <v>37498</v>
      </c>
      <c r="O617" t="s">
        <v>37499</v>
      </c>
      <c r="P617">
        <v>3</v>
      </c>
      <c r="Q617">
        <v>3</v>
      </c>
      <c r="R617">
        <v>3</v>
      </c>
      <c r="S617">
        <v>0</v>
      </c>
      <c r="T617" t="s">
        <v>35778</v>
      </c>
      <c r="U617" t="s">
        <v>7105</v>
      </c>
      <c r="V617" t="s">
        <v>7105</v>
      </c>
      <c r="W617" t="s">
        <v>7105</v>
      </c>
      <c r="X617">
        <v>0</v>
      </c>
      <c r="Y617">
        <v>0</v>
      </c>
      <c r="Z617">
        <v>0</v>
      </c>
      <c r="AB617" t="s">
        <v>37500</v>
      </c>
      <c r="AF617" t="str">
        <f t="shared" si="9"/>
        <v>AAA Battery</v>
      </c>
    </row>
    <row r="618" spans="1:32" x14ac:dyDescent="0.35">
      <c r="A618" s="2" t="s">
        <v>37441</v>
      </c>
      <c r="B618" s="2" t="s">
        <v>37442</v>
      </c>
      <c r="C618" s="23">
        <v>2</v>
      </c>
      <c r="D618" s="11" t="b">
        <f>FALSE()</f>
        <v>0</v>
      </c>
      <c r="E618" s="11" t="b">
        <f>FALSE()</f>
        <v>0</v>
      </c>
      <c r="F618" s="2" t="s">
        <v>10</v>
      </c>
      <c r="G618" s="2" t="s">
        <v>10</v>
      </c>
      <c r="H618" s="2" t="s">
        <v>35778</v>
      </c>
      <c r="I618" s="11" t="b">
        <f>FALSE()</f>
        <v>0</v>
      </c>
      <c r="J618" s="24">
        <v>2000</v>
      </c>
      <c r="K618" s="24">
        <v>0</v>
      </c>
      <c r="L618" s="2" t="s">
        <v>10</v>
      </c>
      <c r="M618" t="str">
        <f>VLOOKUP(Table18[[#This Row],[No.]],N:O,2,FALSE)</f>
        <v>DLink 8 Port Switch</v>
      </c>
      <c r="N618" t="s">
        <v>37501</v>
      </c>
      <c r="O618" t="s">
        <v>37502</v>
      </c>
      <c r="P618">
        <v>8</v>
      </c>
      <c r="Q618">
        <v>8</v>
      </c>
      <c r="R618">
        <v>8</v>
      </c>
      <c r="S618">
        <v>0</v>
      </c>
      <c r="T618" t="s">
        <v>35778</v>
      </c>
      <c r="U618" t="s">
        <v>7105</v>
      </c>
      <c r="V618" t="s">
        <v>7105</v>
      </c>
      <c r="W618" t="s">
        <v>7105</v>
      </c>
      <c r="X618" s="4">
        <v>14059</v>
      </c>
      <c r="Y618">
        <v>0</v>
      </c>
      <c r="Z618">
        <v>0</v>
      </c>
      <c r="AB618" t="s">
        <v>37503</v>
      </c>
      <c r="AF618" t="str">
        <f t="shared" si="9"/>
        <v>DLink 8 Port Switch</v>
      </c>
    </row>
    <row r="619" spans="1:32" x14ac:dyDescent="0.35">
      <c r="A619" s="2" t="s">
        <v>37444</v>
      </c>
      <c r="B619" s="2" t="s">
        <v>37445</v>
      </c>
      <c r="C619" s="23">
        <v>0</v>
      </c>
      <c r="D619" s="11" t="b">
        <f>FALSE()</f>
        <v>0</v>
      </c>
      <c r="E619" s="11" t="b">
        <f>FALSE()</f>
        <v>0</v>
      </c>
      <c r="F619" s="2" t="s">
        <v>10</v>
      </c>
      <c r="G619" s="2" t="s">
        <v>10</v>
      </c>
      <c r="H619" s="2" t="s">
        <v>35778</v>
      </c>
      <c r="I619" s="11" t="b">
        <f>TRUE()</f>
        <v>1</v>
      </c>
      <c r="J619" s="24">
        <v>0</v>
      </c>
      <c r="K619" s="24">
        <v>0</v>
      </c>
      <c r="L619" s="2" t="s">
        <v>10</v>
      </c>
      <c r="M619" t="str">
        <f>VLOOKUP(Table18[[#This Row],[No.]],N:O,2,FALSE)</f>
        <v>KX-NS500 Main Cabinet</v>
      </c>
      <c r="N619" t="s">
        <v>37504</v>
      </c>
      <c r="O619" t="s">
        <v>37505</v>
      </c>
      <c r="P619">
        <v>1</v>
      </c>
      <c r="Q619">
        <v>1</v>
      </c>
      <c r="R619">
        <v>1</v>
      </c>
      <c r="S619">
        <v>0</v>
      </c>
      <c r="T619" t="s">
        <v>35778</v>
      </c>
      <c r="U619" t="s">
        <v>7105</v>
      </c>
      <c r="V619" t="s">
        <v>7105</v>
      </c>
      <c r="W619" t="s">
        <v>7105</v>
      </c>
      <c r="X619" s="4">
        <v>21018</v>
      </c>
      <c r="Y619">
        <v>0</v>
      </c>
      <c r="Z619">
        <v>0</v>
      </c>
      <c r="AB619" t="s">
        <v>37506</v>
      </c>
      <c r="AF619" t="str">
        <f t="shared" si="9"/>
        <v>KX-NS500 Main Cabinet</v>
      </c>
    </row>
    <row r="620" spans="1:32" x14ac:dyDescent="0.35">
      <c r="A620" s="2" t="s">
        <v>37447</v>
      </c>
      <c r="B620" s="2" t="s">
        <v>37448</v>
      </c>
      <c r="C620" s="23">
        <v>0</v>
      </c>
      <c r="D620" s="11" t="b">
        <f>FALSE()</f>
        <v>0</v>
      </c>
      <c r="E620" s="11" t="b">
        <f>FALSE()</f>
        <v>0</v>
      </c>
      <c r="F620" s="2" t="s">
        <v>10</v>
      </c>
      <c r="G620" s="2" t="s">
        <v>10</v>
      </c>
      <c r="H620" s="2" t="s">
        <v>35778</v>
      </c>
      <c r="I620" s="11" t="b">
        <f>TRUE()</f>
        <v>1</v>
      </c>
      <c r="J620" s="24">
        <v>0</v>
      </c>
      <c r="K620" s="24">
        <v>0</v>
      </c>
      <c r="L620" s="2" t="s">
        <v>10</v>
      </c>
      <c r="M620" t="str">
        <f>VLOOKUP(Table18[[#This Row],[No.]],N:O,2,FALSE)</f>
        <v>DSP VoIP Card</v>
      </c>
      <c r="N620" t="s">
        <v>37507</v>
      </c>
      <c r="O620" t="s">
        <v>37508</v>
      </c>
      <c r="P620">
        <v>0</v>
      </c>
      <c r="Q620">
        <v>0</v>
      </c>
      <c r="R620">
        <v>0</v>
      </c>
      <c r="S620" s="22">
        <v>1202</v>
      </c>
      <c r="T620" t="s">
        <v>35778</v>
      </c>
      <c r="U620" t="s">
        <v>7105</v>
      </c>
      <c r="V620" t="s">
        <v>7105</v>
      </c>
      <c r="W620" t="s">
        <v>7133</v>
      </c>
      <c r="X620">
        <v>0</v>
      </c>
      <c r="Y620">
        <v>0</v>
      </c>
      <c r="Z620">
        <v>0</v>
      </c>
      <c r="AB620" t="s">
        <v>37509</v>
      </c>
      <c r="AF620" t="str">
        <f t="shared" si="9"/>
        <v>DSP VoIP Card</v>
      </c>
    </row>
    <row r="621" spans="1:32" x14ac:dyDescent="0.35">
      <c r="A621" s="2" t="s">
        <v>37450</v>
      </c>
      <c r="B621" s="2" t="s">
        <v>37451</v>
      </c>
      <c r="C621" s="23">
        <v>0</v>
      </c>
      <c r="D621" s="11" t="b">
        <f>FALSE()</f>
        <v>0</v>
      </c>
      <c r="E621" s="11" t="b">
        <f>FALSE()</f>
        <v>0</v>
      </c>
      <c r="F621" s="2" t="s">
        <v>10</v>
      </c>
      <c r="G621" s="2" t="s">
        <v>10</v>
      </c>
      <c r="H621" s="2" t="s">
        <v>35778</v>
      </c>
      <c r="I621" s="11" t="b">
        <f>TRUE()</f>
        <v>1</v>
      </c>
      <c r="J621" s="24">
        <v>0</v>
      </c>
      <c r="K621" s="24">
        <v>0</v>
      </c>
      <c r="L621" s="2" t="s">
        <v>10</v>
      </c>
      <c r="M621" t="str">
        <f>VLOOKUP(Table18[[#This Row],[No.]],N:O,2,FALSE)</f>
        <v>IP Operator Console</v>
      </c>
      <c r="N621" t="s">
        <v>37510</v>
      </c>
      <c r="O621" t="s">
        <v>37511</v>
      </c>
      <c r="P621">
        <v>0</v>
      </c>
      <c r="Q621">
        <v>0</v>
      </c>
      <c r="R621">
        <v>0</v>
      </c>
      <c r="S621">
        <v>100</v>
      </c>
      <c r="T621" t="s">
        <v>35778</v>
      </c>
      <c r="U621" t="s">
        <v>7105</v>
      </c>
      <c r="V621" t="s">
        <v>7105</v>
      </c>
      <c r="W621" t="s">
        <v>7133</v>
      </c>
      <c r="X621">
        <v>0</v>
      </c>
      <c r="Y621">
        <v>0</v>
      </c>
      <c r="Z621">
        <v>0</v>
      </c>
      <c r="AB621" t="s">
        <v>37512</v>
      </c>
      <c r="AF621" t="str">
        <f t="shared" si="9"/>
        <v>IP Operator Console</v>
      </c>
    </row>
    <row r="622" spans="1:32" x14ac:dyDescent="0.35">
      <c r="A622" s="2" t="s">
        <v>37453</v>
      </c>
      <c r="B622" s="2" t="s">
        <v>37454</v>
      </c>
      <c r="C622" s="23">
        <v>0</v>
      </c>
      <c r="D622" s="11" t="b">
        <f>FALSE()</f>
        <v>0</v>
      </c>
      <c r="E622" s="11" t="b">
        <f>FALSE()</f>
        <v>0</v>
      </c>
      <c r="F622" s="2" t="s">
        <v>10</v>
      </c>
      <c r="G622" s="2" t="s">
        <v>10</v>
      </c>
      <c r="H622" s="2" t="s">
        <v>35778</v>
      </c>
      <c r="I622" s="11" t="b">
        <f>FALSE()</f>
        <v>0</v>
      </c>
      <c r="J622" s="24">
        <v>0</v>
      </c>
      <c r="K622" s="24">
        <v>0</v>
      </c>
      <c r="L622" s="2" t="s">
        <v>10</v>
      </c>
      <c r="M622" t="str">
        <f>VLOOKUP(Table18[[#This Row],[No.]],N:O,2,FALSE)</f>
        <v>Huawei B932 GSM Router</v>
      </c>
      <c r="N622" t="s">
        <v>37513</v>
      </c>
      <c r="O622" t="s">
        <v>37514</v>
      </c>
      <c r="P622">
        <v>1</v>
      </c>
      <c r="Q622">
        <v>1</v>
      </c>
      <c r="R622">
        <v>1</v>
      </c>
      <c r="S622">
        <v>0</v>
      </c>
      <c r="T622" t="s">
        <v>35778</v>
      </c>
      <c r="U622" t="s">
        <v>7105</v>
      </c>
      <c r="V622" t="s">
        <v>7105</v>
      </c>
      <c r="W622" t="s">
        <v>7105</v>
      </c>
      <c r="X622" s="4">
        <v>27000</v>
      </c>
      <c r="Y622">
        <v>0</v>
      </c>
      <c r="Z622">
        <v>0</v>
      </c>
      <c r="AB622" t="s">
        <v>37515</v>
      </c>
      <c r="AF622" t="str">
        <f t="shared" si="9"/>
        <v>Huawei B932 GSM Router</v>
      </c>
    </row>
    <row r="623" spans="1:32" x14ac:dyDescent="0.35">
      <c r="A623" s="2" t="s">
        <v>37456</v>
      </c>
      <c r="B623" s="2" t="s">
        <v>37457</v>
      </c>
      <c r="C623" s="23">
        <v>11</v>
      </c>
      <c r="D623" s="11" t="b">
        <f>FALSE()</f>
        <v>0</v>
      </c>
      <c r="E623" s="11" t="b">
        <f>FALSE()</f>
        <v>0</v>
      </c>
      <c r="F623" s="2" t="s">
        <v>10</v>
      </c>
      <c r="G623" s="2" t="s">
        <v>10</v>
      </c>
      <c r="H623" s="2" t="s">
        <v>35778</v>
      </c>
      <c r="I623" s="11" t="b">
        <f>FALSE()</f>
        <v>0</v>
      </c>
      <c r="J623" s="24">
        <v>75000</v>
      </c>
      <c r="K623" s="24">
        <v>0</v>
      </c>
      <c r="L623" s="2" t="s">
        <v>10</v>
      </c>
      <c r="M623" t="str">
        <f>VLOOKUP(Table18[[#This Row],[No.]],N:O,2,FALSE)</f>
        <v>Cisco 24 Port PoE Switch</v>
      </c>
      <c r="N623" t="s">
        <v>37516</v>
      </c>
      <c r="O623" t="s">
        <v>37517</v>
      </c>
      <c r="P623">
        <v>0</v>
      </c>
      <c r="Q623">
        <v>0</v>
      </c>
      <c r="R623">
        <v>0</v>
      </c>
      <c r="S623">
        <v>0</v>
      </c>
      <c r="T623" t="s">
        <v>35778</v>
      </c>
      <c r="U623" t="s">
        <v>7105</v>
      </c>
      <c r="V623" t="s">
        <v>7105</v>
      </c>
      <c r="W623" t="s">
        <v>7133</v>
      </c>
      <c r="X623">
        <v>0</v>
      </c>
      <c r="Y623">
        <v>0</v>
      </c>
      <c r="Z623">
        <v>0</v>
      </c>
      <c r="AB623" t="s">
        <v>37518</v>
      </c>
      <c r="AF623" t="str">
        <f t="shared" si="9"/>
        <v>Cisco 24 Port PoE Switch</v>
      </c>
    </row>
    <row r="624" spans="1:32" x14ac:dyDescent="0.35">
      <c r="A624" s="2" t="s">
        <v>37459</v>
      </c>
      <c r="B624" s="2" t="s">
        <v>37460</v>
      </c>
      <c r="C624" s="23">
        <v>17</v>
      </c>
      <c r="D624" s="11" t="b">
        <f>FALSE()</f>
        <v>0</v>
      </c>
      <c r="E624" s="11" t="b">
        <f>FALSE()</f>
        <v>0</v>
      </c>
      <c r="F624" s="2" t="s">
        <v>10</v>
      </c>
      <c r="G624" s="2" t="s">
        <v>10</v>
      </c>
      <c r="H624" s="2" t="s">
        <v>35778</v>
      </c>
      <c r="I624" s="11" t="b">
        <f>FALSE()</f>
        <v>0</v>
      </c>
      <c r="J624" s="24">
        <v>48760</v>
      </c>
      <c r="K624" s="24">
        <v>0</v>
      </c>
      <c r="L624" s="2" t="s">
        <v>10</v>
      </c>
      <c r="M624" t="str">
        <f>VLOOKUP(Table18[[#This Row],[No.]],N:O,2,FALSE)</f>
        <v>KVA APC Backup UPS</v>
      </c>
      <c r="N624" t="s">
        <v>37519</v>
      </c>
      <c r="O624" t="s">
        <v>37520</v>
      </c>
      <c r="P624">
        <v>25</v>
      </c>
      <c r="Q624">
        <v>25</v>
      </c>
      <c r="R624">
        <v>25</v>
      </c>
      <c r="S624">
        <v>25</v>
      </c>
      <c r="T624" t="s">
        <v>35778</v>
      </c>
      <c r="U624" t="s">
        <v>7105</v>
      </c>
      <c r="V624" t="s">
        <v>7105</v>
      </c>
      <c r="W624" t="s">
        <v>7105</v>
      </c>
      <c r="X624" s="4">
        <v>5685</v>
      </c>
      <c r="Y624">
        <v>0</v>
      </c>
      <c r="Z624">
        <v>0</v>
      </c>
      <c r="AB624" t="s">
        <v>37521</v>
      </c>
      <c r="AF624" t="str">
        <f t="shared" si="9"/>
        <v>KVA APC Backup UPS</v>
      </c>
    </row>
    <row r="625" spans="1:32" x14ac:dyDescent="0.35">
      <c r="A625" s="2" t="s">
        <v>37462</v>
      </c>
      <c r="B625" s="2" t="s">
        <v>37463</v>
      </c>
      <c r="C625" s="23">
        <v>4</v>
      </c>
      <c r="D625" s="11" t="b">
        <f>FALSE()</f>
        <v>0</v>
      </c>
      <c r="E625" s="11" t="b">
        <f>FALSE()</f>
        <v>0</v>
      </c>
      <c r="F625" s="2" t="s">
        <v>10</v>
      </c>
      <c r="G625" s="2" t="s">
        <v>10</v>
      </c>
      <c r="H625" s="2" t="s">
        <v>35778</v>
      </c>
      <c r="I625" s="11" t="b">
        <f>FALSE()</f>
        <v>0</v>
      </c>
      <c r="J625" s="24">
        <v>23000</v>
      </c>
      <c r="K625" s="24">
        <v>0</v>
      </c>
      <c r="L625" s="2" t="s">
        <v>10</v>
      </c>
      <c r="M625" t="str">
        <f>VLOOKUP(Table18[[#This Row],[No.]],N:O,2,FALSE)</f>
        <v>Standing Network Cabinet 22u</v>
      </c>
      <c r="N625" t="s">
        <v>37522</v>
      </c>
      <c r="O625" t="s">
        <v>37523</v>
      </c>
      <c r="P625">
        <v>9</v>
      </c>
      <c r="Q625">
        <v>9</v>
      </c>
      <c r="R625">
        <v>9</v>
      </c>
      <c r="S625">
        <v>2</v>
      </c>
      <c r="T625" t="s">
        <v>35778</v>
      </c>
      <c r="U625" t="s">
        <v>7105</v>
      </c>
      <c r="V625" t="s">
        <v>7105</v>
      </c>
      <c r="W625" t="s">
        <v>7105</v>
      </c>
      <c r="X625">
        <v>0</v>
      </c>
      <c r="Y625">
        <v>0</v>
      </c>
      <c r="Z625">
        <v>0</v>
      </c>
      <c r="AB625" t="s">
        <v>37524</v>
      </c>
      <c r="AF625" t="str">
        <f t="shared" si="9"/>
        <v>Standing Network Cabinet 22u</v>
      </c>
    </row>
    <row r="626" spans="1:32" x14ac:dyDescent="0.35">
      <c r="A626" s="2" t="s">
        <v>37465</v>
      </c>
      <c r="B626" s="2" t="s">
        <v>37466</v>
      </c>
      <c r="C626" s="23">
        <v>96</v>
      </c>
      <c r="D626" s="11" t="b">
        <f>FALSE()</f>
        <v>0</v>
      </c>
      <c r="E626" s="11" t="b">
        <f>FALSE()</f>
        <v>0</v>
      </c>
      <c r="F626" s="2" t="s">
        <v>10</v>
      </c>
      <c r="G626" s="2" t="s">
        <v>10</v>
      </c>
      <c r="H626" s="2" t="s">
        <v>35778</v>
      </c>
      <c r="I626" s="11" t="b">
        <f>FALSE()</f>
        <v>0</v>
      </c>
      <c r="J626" s="24">
        <v>4000</v>
      </c>
      <c r="K626" s="24">
        <v>0</v>
      </c>
      <c r="L626" s="2" t="s">
        <v>10</v>
      </c>
      <c r="M626" t="str">
        <f>VLOOKUP(Table18[[#This Row],[No.]],N:O,2,FALSE)</f>
        <v>Cable Managers</v>
      </c>
      <c r="N626" t="s">
        <v>37525</v>
      </c>
      <c r="O626" t="s">
        <v>37526</v>
      </c>
      <c r="P626">
        <v>20</v>
      </c>
      <c r="Q626">
        <v>20</v>
      </c>
      <c r="R626">
        <v>20</v>
      </c>
      <c r="S626">
        <v>1</v>
      </c>
      <c r="T626" t="s">
        <v>35778</v>
      </c>
      <c r="U626" t="s">
        <v>7105</v>
      </c>
      <c r="V626" t="s">
        <v>7105</v>
      </c>
      <c r="W626" t="s">
        <v>7105</v>
      </c>
      <c r="X626">
        <v>0</v>
      </c>
      <c r="Y626">
        <v>0</v>
      </c>
      <c r="Z626">
        <v>0</v>
      </c>
      <c r="AB626" t="s">
        <v>37527</v>
      </c>
      <c r="AF626" t="str">
        <f t="shared" si="9"/>
        <v>Cable Managers</v>
      </c>
    </row>
    <row r="627" spans="1:32" x14ac:dyDescent="0.35">
      <c r="A627" s="2" t="s">
        <v>37468</v>
      </c>
      <c r="B627" s="2" t="s">
        <v>37469</v>
      </c>
      <c r="C627" s="23">
        <v>7</v>
      </c>
      <c r="D627" s="11" t="b">
        <f>FALSE()</f>
        <v>0</v>
      </c>
      <c r="E627" s="11" t="b">
        <f>FALSE()</f>
        <v>0</v>
      </c>
      <c r="F627" s="2" t="s">
        <v>10</v>
      </c>
      <c r="G627" s="2" t="s">
        <v>10</v>
      </c>
      <c r="H627" s="2" t="s">
        <v>35778</v>
      </c>
      <c r="I627" s="11" t="b">
        <f>FALSE()</f>
        <v>0</v>
      </c>
      <c r="J627" s="24">
        <v>28650</v>
      </c>
      <c r="K627" s="24">
        <v>0</v>
      </c>
      <c r="L627" s="2" t="s">
        <v>10</v>
      </c>
      <c r="M627" t="str">
        <f>VLOOKUP(Table18[[#This Row],[No.]],N:O,2,FALSE)</f>
        <v>Cisco 48 Port</v>
      </c>
      <c r="N627" t="s">
        <v>37528</v>
      </c>
      <c r="O627" t="s">
        <v>37529</v>
      </c>
      <c r="P627">
        <v>25</v>
      </c>
      <c r="Q627">
        <v>25</v>
      </c>
      <c r="R627">
        <v>25</v>
      </c>
      <c r="S627">
        <v>0</v>
      </c>
      <c r="T627" t="s">
        <v>35778</v>
      </c>
      <c r="U627" t="s">
        <v>7105</v>
      </c>
      <c r="V627" t="s">
        <v>7105</v>
      </c>
      <c r="W627" t="s">
        <v>7105</v>
      </c>
      <c r="X627">
        <v>0</v>
      </c>
      <c r="Y627">
        <v>0</v>
      </c>
      <c r="Z627">
        <v>0</v>
      </c>
      <c r="AB627" t="s">
        <v>37530</v>
      </c>
      <c r="AF627" t="str">
        <f t="shared" si="9"/>
        <v>Cisco 48 Port</v>
      </c>
    </row>
    <row r="628" spans="1:32" x14ac:dyDescent="0.35">
      <c r="A628" s="2" t="s">
        <v>37471</v>
      </c>
      <c r="B628" s="2" t="s">
        <v>37472</v>
      </c>
      <c r="C628" s="23">
        <v>2</v>
      </c>
      <c r="D628" s="11" t="b">
        <f>FALSE()</f>
        <v>0</v>
      </c>
      <c r="E628" s="11" t="b">
        <f>FALSE()</f>
        <v>0</v>
      </c>
      <c r="F628" s="2" t="s">
        <v>10</v>
      </c>
      <c r="G628" s="2" t="s">
        <v>10</v>
      </c>
      <c r="H628" s="2" t="s">
        <v>35778</v>
      </c>
      <c r="I628" s="11" t="b">
        <f>FALSE()</f>
        <v>0</v>
      </c>
      <c r="J628" s="24">
        <v>0</v>
      </c>
      <c r="K628" s="24">
        <v>0</v>
      </c>
      <c r="L628" s="2" t="s">
        <v>10</v>
      </c>
      <c r="M628" t="str">
        <f>VLOOKUP(Table18[[#This Row],[No.]],N:O,2,FALSE)</f>
        <v>SONY digital Voice recorder</v>
      </c>
      <c r="N628" t="s">
        <v>37531</v>
      </c>
      <c r="O628" t="s">
        <v>37532</v>
      </c>
      <c r="P628">
        <v>5</v>
      </c>
      <c r="Q628">
        <v>5</v>
      </c>
      <c r="R628">
        <v>5</v>
      </c>
      <c r="S628">
        <v>0</v>
      </c>
      <c r="T628" t="s">
        <v>35778</v>
      </c>
      <c r="U628" t="s">
        <v>7105</v>
      </c>
      <c r="V628" t="s">
        <v>7105</v>
      </c>
      <c r="W628" t="s">
        <v>7105</v>
      </c>
      <c r="X628">
        <v>0</v>
      </c>
      <c r="Y628">
        <v>0</v>
      </c>
      <c r="Z628">
        <v>0</v>
      </c>
      <c r="AB628" t="s">
        <v>37533</v>
      </c>
      <c r="AF628" t="str">
        <f t="shared" si="9"/>
        <v>SONY digital Voice recorder</v>
      </c>
    </row>
    <row r="629" spans="1:32" x14ac:dyDescent="0.35">
      <c r="A629" s="2" t="s">
        <v>37474</v>
      </c>
      <c r="B629" s="2" t="s">
        <v>37475</v>
      </c>
      <c r="C629" s="23">
        <v>1</v>
      </c>
      <c r="D629" s="11" t="b">
        <f>FALSE()</f>
        <v>0</v>
      </c>
      <c r="E629" s="11" t="b">
        <f>FALSE()</f>
        <v>0</v>
      </c>
      <c r="F629" s="2" t="s">
        <v>10</v>
      </c>
      <c r="G629" s="2" t="s">
        <v>10</v>
      </c>
      <c r="H629" s="2" t="s">
        <v>35778</v>
      </c>
      <c r="I629" s="11" t="b">
        <f>FALSE()</f>
        <v>0</v>
      </c>
      <c r="J629" s="24">
        <v>4590</v>
      </c>
      <c r="K629" s="24">
        <v>0</v>
      </c>
      <c r="L629" s="2" t="s">
        <v>10</v>
      </c>
      <c r="M629" t="str">
        <f>VLOOKUP(Table18[[#This Row],[No.]],N:O,2,FALSE)</f>
        <v>Thunderbolt to Gigabit Adaptor</v>
      </c>
      <c r="N629" t="s">
        <v>37534</v>
      </c>
      <c r="O629" t="s">
        <v>37535</v>
      </c>
      <c r="P629">
        <v>20</v>
      </c>
      <c r="Q629">
        <v>20</v>
      </c>
      <c r="R629">
        <v>20</v>
      </c>
      <c r="S629">
        <v>0</v>
      </c>
      <c r="T629" t="s">
        <v>35778</v>
      </c>
      <c r="U629" t="s">
        <v>7105</v>
      </c>
      <c r="V629" t="s">
        <v>7105</v>
      </c>
      <c r="W629" t="s">
        <v>7105</v>
      </c>
      <c r="X629">
        <v>0</v>
      </c>
      <c r="Y629">
        <v>0</v>
      </c>
      <c r="Z629">
        <v>0</v>
      </c>
      <c r="AB629" t="s">
        <v>37536</v>
      </c>
      <c r="AF629" t="str">
        <f t="shared" si="9"/>
        <v>Thunderbolt to Gigabit Adaptor</v>
      </c>
    </row>
    <row r="630" spans="1:32" x14ac:dyDescent="0.35">
      <c r="A630" s="2" t="s">
        <v>37477</v>
      </c>
      <c r="B630" s="2" t="s">
        <v>37478</v>
      </c>
      <c r="C630" s="23">
        <v>1</v>
      </c>
      <c r="D630" s="11" t="b">
        <f>FALSE()</f>
        <v>0</v>
      </c>
      <c r="E630" s="11" t="b">
        <f>FALSE()</f>
        <v>0</v>
      </c>
      <c r="F630" s="2" t="s">
        <v>10</v>
      </c>
      <c r="G630" s="2" t="s">
        <v>10</v>
      </c>
      <c r="H630" s="2" t="s">
        <v>35778</v>
      </c>
      <c r="I630" s="11" t="b">
        <f>FALSE()</f>
        <v>0</v>
      </c>
      <c r="J630" s="24">
        <v>90486</v>
      </c>
      <c r="K630" s="24">
        <v>0</v>
      </c>
      <c r="L630" s="2" t="s">
        <v>10</v>
      </c>
      <c r="M630" t="str">
        <f>VLOOKUP(Table18[[#This Row],[No.]],N:O,2,FALSE)</f>
        <v>HP 430 G2 Intel i5 Laptop</v>
      </c>
      <c r="N630" t="s">
        <v>37537</v>
      </c>
      <c r="O630" t="s">
        <v>37538</v>
      </c>
      <c r="P630">
        <v>14</v>
      </c>
      <c r="Q630">
        <v>14</v>
      </c>
      <c r="R630">
        <v>14</v>
      </c>
      <c r="S630">
        <v>2</v>
      </c>
      <c r="T630" t="s">
        <v>35778</v>
      </c>
      <c r="U630" t="s">
        <v>7105</v>
      </c>
      <c r="V630" t="s">
        <v>7105</v>
      </c>
      <c r="W630" t="s">
        <v>7105</v>
      </c>
      <c r="X630" s="4">
        <v>5795</v>
      </c>
      <c r="Y630">
        <v>0</v>
      </c>
      <c r="Z630">
        <v>0</v>
      </c>
      <c r="AB630" t="s">
        <v>37539</v>
      </c>
      <c r="AF630" t="str">
        <f t="shared" si="9"/>
        <v>HP 430 G2 Intel i5 Laptop</v>
      </c>
    </row>
    <row r="631" spans="1:32" x14ac:dyDescent="0.35">
      <c r="A631" s="2" t="s">
        <v>37480</v>
      </c>
      <c r="B631" s="2" t="s">
        <v>37481</v>
      </c>
      <c r="C631" s="23">
        <v>5</v>
      </c>
      <c r="D631" s="11" t="b">
        <f>FALSE()</f>
        <v>0</v>
      </c>
      <c r="E631" s="11" t="b">
        <f>FALSE()</f>
        <v>0</v>
      </c>
      <c r="F631" s="2" t="s">
        <v>10</v>
      </c>
      <c r="G631" s="2" t="s">
        <v>10</v>
      </c>
      <c r="H631" s="2" t="s">
        <v>35778</v>
      </c>
      <c r="I631" s="11" t="b">
        <f>FALSE()</f>
        <v>0</v>
      </c>
      <c r="J631" s="24">
        <v>12377.58</v>
      </c>
      <c r="K631" s="24">
        <v>0</v>
      </c>
      <c r="L631" s="2" t="s">
        <v>10</v>
      </c>
      <c r="M631" t="str">
        <f>VLOOKUP(Table18[[#This Row],[No.]],N:O,2,FALSE)</f>
        <v>HP Monitor 20'' Inch</v>
      </c>
      <c r="N631" t="s">
        <v>37540</v>
      </c>
      <c r="O631" t="s">
        <v>37541</v>
      </c>
      <c r="P631">
        <v>2</v>
      </c>
      <c r="Q631">
        <v>2</v>
      </c>
      <c r="R631">
        <v>2</v>
      </c>
      <c r="S631">
        <v>1</v>
      </c>
      <c r="T631" t="s">
        <v>35778</v>
      </c>
      <c r="U631" t="s">
        <v>7105</v>
      </c>
      <c r="V631" t="s">
        <v>7105</v>
      </c>
      <c r="W631" t="s">
        <v>7105</v>
      </c>
      <c r="X631" s="4">
        <v>72450</v>
      </c>
      <c r="Y631">
        <v>0</v>
      </c>
      <c r="Z631">
        <v>0</v>
      </c>
      <c r="AB631" t="s">
        <v>37542</v>
      </c>
      <c r="AF631" t="str">
        <f t="shared" si="9"/>
        <v>HP Monitor 20'' Inch</v>
      </c>
    </row>
    <row r="632" spans="1:32" x14ac:dyDescent="0.35">
      <c r="A632" s="2" t="s">
        <v>37483</v>
      </c>
      <c r="B632" s="2" t="s">
        <v>37484</v>
      </c>
      <c r="C632" s="23">
        <v>13</v>
      </c>
      <c r="D632" s="11" t="b">
        <f>FALSE()</f>
        <v>0</v>
      </c>
      <c r="E632" s="11" t="b">
        <f>FALSE()</f>
        <v>0</v>
      </c>
      <c r="F632" s="2" t="s">
        <v>10</v>
      </c>
      <c r="G632" s="2" t="s">
        <v>10</v>
      </c>
      <c r="H632" s="2" t="s">
        <v>35778</v>
      </c>
      <c r="I632" s="11" t="b">
        <f>FALSE()</f>
        <v>0</v>
      </c>
      <c r="J632" s="24">
        <v>6000</v>
      </c>
      <c r="K632" s="24">
        <v>0</v>
      </c>
      <c r="L632" s="2" t="s">
        <v>10</v>
      </c>
      <c r="M632" t="str">
        <f>VLOOKUP(Table18[[#This Row],[No.]],N:O,2,FALSE)</f>
        <v>Raspberry Pi 2</v>
      </c>
      <c r="N632" t="s">
        <v>37543</v>
      </c>
      <c r="O632" t="s">
        <v>37544</v>
      </c>
      <c r="P632">
        <v>9</v>
      </c>
      <c r="Q632">
        <v>9</v>
      </c>
      <c r="R632">
        <v>9</v>
      </c>
      <c r="S632">
        <v>2</v>
      </c>
      <c r="T632" t="s">
        <v>35778</v>
      </c>
      <c r="U632" t="s">
        <v>7105</v>
      </c>
      <c r="V632" t="s">
        <v>7105</v>
      </c>
      <c r="W632" t="s">
        <v>7105</v>
      </c>
      <c r="X632" s="4">
        <v>14396</v>
      </c>
      <c r="Y632">
        <v>0</v>
      </c>
      <c r="Z632">
        <v>0</v>
      </c>
      <c r="AB632" t="s">
        <v>37545</v>
      </c>
      <c r="AF632" t="str">
        <f t="shared" si="9"/>
        <v>Raspberry Pi 2</v>
      </c>
    </row>
    <row r="633" spans="1:32" x14ac:dyDescent="0.35">
      <c r="A633" s="2" t="s">
        <v>37486</v>
      </c>
      <c r="B633" s="2" t="s">
        <v>37487</v>
      </c>
      <c r="C633" s="23">
        <v>1</v>
      </c>
      <c r="D633" s="11" t="b">
        <f>FALSE()</f>
        <v>0</v>
      </c>
      <c r="E633" s="11" t="b">
        <f>FALSE()</f>
        <v>0</v>
      </c>
      <c r="F633" s="2" t="s">
        <v>10</v>
      </c>
      <c r="G633" s="2" t="s">
        <v>10</v>
      </c>
      <c r="H633" s="2" t="s">
        <v>35778</v>
      </c>
      <c r="I633" s="11" t="b">
        <f>FALSE()</f>
        <v>0</v>
      </c>
      <c r="J633" s="24">
        <v>0</v>
      </c>
      <c r="K633" s="24">
        <v>0</v>
      </c>
      <c r="L633" s="2" t="s">
        <v>10</v>
      </c>
      <c r="M633" t="str">
        <f>VLOOKUP(Table18[[#This Row],[No.]],N:O,2,FALSE)</f>
        <v>POE adaptor KX-A239</v>
      </c>
      <c r="N633" t="s">
        <v>37546</v>
      </c>
      <c r="O633" t="s">
        <v>37547</v>
      </c>
      <c r="P633">
        <v>0</v>
      </c>
      <c r="Q633">
        <v>0</v>
      </c>
      <c r="R633">
        <v>0</v>
      </c>
      <c r="S633">
        <v>4</v>
      </c>
      <c r="T633" t="s">
        <v>35778</v>
      </c>
      <c r="U633" t="s">
        <v>7105</v>
      </c>
      <c r="V633" t="s">
        <v>7105</v>
      </c>
      <c r="W633" t="s">
        <v>7133</v>
      </c>
      <c r="X633">
        <v>0</v>
      </c>
      <c r="Y633">
        <v>0</v>
      </c>
      <c r="Z633">
        <v>0</v>
      </c>
      <c r="AB633" t="s">
        <v>37548</v>
      </c>
      <c r="AF633" t="str">
        <f t="shared" si="9"/>
        <v>POE adaptor KX-A239</v>
      </c>
    </row>
    <row r="634" spans="1:32" x14ac:dyDescent="0.35">
      <c r="A634" s="2" t="s">
        <v>37489</v>
      </c>
      <c r="B634" s="2" t="s">
        <v>37490</v>
      </c>
      <c r="C634" s="23">
        <v>3</v>
      </c>
      <c r="D634" s="11" t="b">
        <f>FALSE()</f>
        <v>0</v>
      </c>
      <c r="E634" s="11" t="b">
        <f>FALSE()</f>
        <v>0</v>
      </c>
      <c r="F634" s="2" t="s">
        <v>10</v>
      </c>
      <c r="G634" s="2" t="s">
        <v>10</v>
      </c>
      <c r="H634" s="2" t="s">
        <v>35778</v>
      </c>
      <c r="I634" s="11" t="b">
        <f>FALSE()</f>
        <v>0</v>
      </c>
      <c r="J634" s="24">
        <v>84900</v>
      </c>
      <c r="K634" s="24">
        <v>0</v>
      </c>
      <c r="L634" s="2" t="s">
        <v>10</v>
      </c>
      <c r="M634" t="str">
        <f>VLOOKUP(Table18[[#This Row],[No.]],N:O,2,FALSE)</f>
        <v>HP Laptop Pro Book 430 G2</v>
      </c>
      <c r="N634" t="s">
        <v>37549</v>
      </c>
      <c r="O634" t="s">
        <v>37550</v>
      </c>
      <c r="P634">
        <v>8</v>
      </c>
      <c r="Q634">
        <v>8</v>
      </c>
      <c r="R634">
        <v>8</v>
      </c>
      <c r="S634">
        <v>1</v>
      </c>
      <c r="T634" t="s">
        <v>35778</v>
      </c>
      <c r="U634" t="s">
        <v>7105</v>
      </c>
      <c r="V634" t="s">
        <v>7105</v>
      </c>
      <c r="W634" t="s">
        <v>7105</v>
      </c>
      <c r="X634" s="4">
        <v>25798.7</v>
      </c>
      <c r="Y634">
        <v>0</v>
      </c>
      <c r="Z634">
        <v>0</v>
      </c>
      <c r="AB634" t="s">
        <v>37551</v>
      </c>
      <c r="AF634" t="str">
        <f t="shared" si="9"/>
        <v>HP Laptop Pro Book 430 G2</v>
      </c>
    </row>
    <row r="635" spans="1:32" x14ac:dyDescent="0.35">
      <c r="A635" s="2" t="s">
        <v>37492</v>
      </c>
      <c r="B635" s="2" t="s">
        <v>37493</v>
      </c>
      <c r="C635" s="23">
        <v>29</v>
      </c>
      <c r="D635" s="11" t="b">
        <f>FALSE()</f>
        <v>0</v>
      </c>
      <c r="E635" s="11" t="b">
        <f>FALSE()</f>
        <v>0</v>
      </c>
      <c r="F635" s="2" t="s">
        <v>10</v>
      </c>
      <c r="G635" s="2" t="s">
        <v>10</v>
      </c>
      <c r="H635" s="2" t="s">
        <v>35778</v>
      </c>
      <c r="I635" s="11" t="b">
        <f>FALSE()</f>
        <v>0</v>
      </c>
      <c r="J635" s="24">
        <v>7236</v>
      </c>
      <c r="K635" s="24">
        <v>0</v>
      </c>
      <c r="L635" s="2" t="s">
        <v>10</v>
      </c>
      <c r="M635" t="str">
        <f>VLOOKUP(Table18[[#This Row],[No.]],N:O,2,FALSE)</f>
        <v>External Hard Disk 1TB</v>
      </c>
      <c r="N635" t="s">
        <v>37552</v>
      </c>
      <c r="O635" t="s">
        <v>37553</v>
      </c>
      <c r="P635">
        <v>5</v>
      </c>
      <c r="Q635">
        <v>5</v>
      </c>
      <c r="R635">
        <v>5</v>
      </c>
      <c r="S635">
        <v>0</v>
      </c>
      <c r="T635" t="s">
        <v>35778</v>
      </c>
      <c r="U635" t="s">
        <v>7105</v>
      </c>
      <c r="V635" t="s">
        <v>7105</v>
      </c>
      <c r="W635" t="s">
        <v>7105</v>
      </c>
      <c r="X635">
        <v>0</v>
      </c>
      <c r="Y635">
        <v>0</v>
      </c>
      <c r="Z635">
        <v>0</v>
      </c>
      <c r="AB635" t="s">
        <v>37554</v>
      </c>
      <c r="AF635" t="str">
        <f t="shared" si="9"/>
        <v>External Hard Disk 1TB</v>
      </c>
    </row>
    <row r="636" spans="1:32" x14ac:dyDescent="0.35">
      <c r="A636" s="2" t="s">
        <v>37495</v>
      </c>
      <c r="B636" s="2" t="s">
        <v>37496</v>
      </c>
      <c r="C636" s="23">
        <v>3</v>
      </c>
      <c r="D636" s="11" t="b">
        <f>FALSE()</f>
        <v>0</v>
      </c>
      <c r="E636" s="11" t="b">
        <f>FALSE()</f>
        <v>0</v>
      </c>
      <c r="F636" s="2" t="s">
        <v>10</v>
      </c>
      <c r="G636" s="2" t="s">
        <v>10</v>
      </c>
      <c r="H636" s="2" t="s">
        <v>35778</v>
      </c>
      <c r="I636" s="11" t="b">
        <f>FALSE()</f>
        <v>0</v>
      </c>
      <c r="J636" s="24">
        <v>25000</v>
      </c>
      <c r="K636" s="24">
        <v>0</v>
      </c>
      <c r="L636" s="2" t="s">
        <v>10</v>
      </c>
      <c r="M636" t="str">
        <f>VLOOKUP(Table18[[#This Row],[No.]],N:O,2,FALSE)</f>
        <v>HP Monitor LE2002X20 LED</v>
      </c>
      <c r="N636" t="s">
        <v>37555</v>
      </c>
      <c r="O636" t="s">
        <v>37556</v>
      </c>
      <c r="P636">
        <v>2</v>
      </c>
      <c r="Q636">
        <v>2</v>
      </c>
      <c r="R636">
        <v>2</v>
      </c>
      <c r="S636">
        <v>0</v>
      </c>
      <c r="T636" t="s">
        <v>35778</v>
      </c>
      <c r="U636" t="s">
        <v>7105</v>
      </c>
      <c r="V636" t="s">
        <v>7105</v>
      </c>
      <c r="W636" t="s">
        <v>7105</v>
      </c>
      <c r="X636" s="4">
        <v>1198495</v>
      </c>
      <c r="Y636">
        <v>0</v>
      </c>
      <c r="Z636">
        <v>0</v>
      </c>
      <c r="AB636" t="s">
        <v>37557</v>
      </c>
      <c r="AF636" t="str">
        <f t="shared" si="9"/>
        <v>HP Monitor LE2002X20 LED</v>
      </c>
    </row>
    <row r="637" spans="1:32" x14ac:dyDescent="0.35">
      <c r="A637" s="2" t="s">
        <v>37498</v>
      </c>
      <c r="B637" s="2" t="s">
        <v>37499</v>
      </c>
      <c r="C637" s="23">
        <v>3</v>
      </c>
      <c r="D637" s="11" t="b">
        <f>FALSE()</f>
        <v>0</v>
      </c>
      <c r="E637" s="11" t="b">
        <f>FALSE()</f>
        <v>0</v>
      </c>
      <c r="F637" s="2" t="s">
        <v>10</v>
      </c>
      <c r="G637" s="2" t="s">
        <v>10</v>
      </c>
      <c r="H637" s="2" t="s">
        <v>35778</v>
      </c>
      <c r="I637" s="11" t="b">
        <f>FALSE()</f>
        <v>0</v>
      </c>
      <c r="J637" s="24">
        <v>0</v>
      </c>
      <c r="K637" s="24">
        <v>0</v>
      </c>
      <c r="L637" s="2" t="s">
        <v>10</v>
      </c>
      <c r="M637" t="str">
        <f>VLOOKUP(Table18[[#This Row],[No.]],N:O,2,FALSE)</f>
        <v>8 User IP Licence KX-NSC4508</v>
      </c>
      <c r="N637" t="s">
        <v>37558</v>
      </c>
      <c r="O637" t="s">
        <v>37559</v>
      </c>
      <c r="P637">
        <v>2</v>
      </c>
      <c r="Q637">
        <v>2</v>
      </c>
      <c r="R637">
        <v>2</v>
      </c>
      <c r="S637">
        <v>1</v>
      </c>
      <c r="T637" t="s">
        <v>35778</v>
      </c>
      <c r="U637" t="s">
        <v>7105</v>
      </c>
      <c r="V637" t="s">
        <v>7105</v>
      </c>
      <c r="W637" t="s">
        <v>7105</v>
      </c>
      <c r="X637">
        <v>0</v>
      </c>
      <c r="Y637">
        <v>0</v>
      </c>
      <c r="Z637">
        <v>0</v>
      </c>
      <c r="AB637" t="s">
        <v>37560</v>
      </c>
      <c r="AF637" t="str">
        <f t="shared" si="9"/>
        <v>8 User IP Licence KX-NSC4508</v>
      </c>
    </row>
    <row r="638" spans="1:32" x14ac:dyDescent="0.35">
      <c r="A638" s="2" t="s">
        <v>37501</v>
      </c>
      <c r="B638" s="2" t="s">
        <v>37502</v>
      </c>
      <c r="C638" s="23">
        <v>8</v>
      </c>
      <c r="D638" s="11" t="b">
        <f>FALSE()</f>
        <v>0</v>
      </c>
      <c r="E638" s="11" t="b">
        <f>FALSE()</f>
        <v>0</v>
      </c>
      <c r="F638" s="2" t="s">
        <v>10</v>
      </c>
      <c r="G638" s="2" t="s">
        <v>10</v>
      </c>
      <c r="H638" s="2" t="s">
        <v>35778</v>
      </c>
      <c r="I638" s="11" t="b">
        <f>FALSE()</f>
        <v>0</v>
      </c>
      <c r="J638" s="24">
        <v>14059</v>
      </c>
      <c r="K638" s="24">
        <v>0</v>
      </c>
      <c r="L638" s="2" t="s">
        <v>10</v>
      </c>
      <c r="M638" t="str">
        <f>VLOOKUP(Table18[[#This Row],[No.]],N:O,2,FALSE)</f>
        <v>Digital Camera Sony DSC-W830</v>
      </c>
      <c r="N638" t="s">
        <v>37561</v>
      </c>
      <c r="O638" t="s">
        <v>37562</v>
      </c>
      <c r="P638">
        <v>1</v>
      </c>
      <c r="Q638">
        <v>1</v>
      </c>
      <c r="R638">
        <v>1</v>
      </c>
      <c r="S638">
        <v>0</v>
      </c>
      <c r="T638" t="s">
        <v>35778</v>
      </c>
      <c r="U638" t="s">
        <v>7105</v>
      </c>
      <c r="V638" t="s">
        <v>7105</v>
      </c>
      <c r="W638" t="s">
        <v>7105</v>
      </c>
      <c r="X638">
        <v>0</v>
      </c>
      <c r="Y638">
        <v>0</v>
      </c>
      <c r="Z638">
        <v>0</v>
      </c>
      <c r="AB638" t="s">
        <v>37563</v>
      </c>
      <c r="AF638" t="str">
        <f t="shared" si="9"/>
        <v>Digital Camera Sony DSC-W830</v>
      </c>
    </row>
    <row r="639" spans="1:32" x14ac:dyDescent="0.35">
      <c r="A639" s="2" t="s">
        <v>37504</v>
      </c>
      <c r="B639" s="2" t="s">
        <v>37505</v>
      </c>
      <c r="C639" s="23">
        <v>1</v>
      </c>
      <c r="D639" s="11" t="b">
        <f>FALSE()</f>
        <v>0</v>
      </c>
      <c r="E639" s="11" t="b">
        <f>FALSE()</f>
        <v>0</v>
      </c>
      <c r="F639" s="2" t="s">
        <v>10</v>
      </c>
      <c r="G639" s="2" t="s">
        <v>10</v>
      </c>
      <c r="H639" s="2" t="s">
        <v>35778</v>
      </c>
      <c r="I639" s="11" t="b">
        <f>FALSE()</f>
        <v>0</v>
      </c>
      <c r="J639" s="24">
        <v>21018</v>
      </c>
      <c r="K639" s="24">
        <v>0</v>
      </c>
      <c r="L639" s="2" t="s">
        <v>10</v>
      </c>
      <c r="M639" t="str">
        <f>VLOOKUP(Table18[[#This Row],[No.]],N:O,2,FALSE)</f>
        <v>HP Laserjet Pro 200 M251 NW</v>
      </c>
      <c r="N639" t="s">
        <v>37564</v>
      </c>
      <c r="O639" t="s">
        <v>37565</v>
      </c>
      <c r="P639">
        <v>5</v>
      </c>
      <c r="Q639">
        <v>5</v>
      </c>
      <c r="R639">
        <v>5</v>
      </c>
      <c r="S639">
        <v>0</v>
      </c>
      <c r="T639" t="s">
        <v>35778</v>
      </c>
      <c r="U639" t="s">
        <v>7105</v>
      </c>
      <c r="V639" t="s">
        <v>7105</v>
      </c>
      <c r="W639" t="s">
        <v>7105</v>
      </c>
      <c r="X639" s="4">
        <v>11100</v>
      </c>
      <c r="Y639">
        <v>0</v>
      </c>
      <c r="Z639">
        <v>0</v>
      </c>
      <c r="AB639" t="s">
        <v>37566</v>
      </c>
      <c r="AF639" t="str">
        <f t="shared" si="9"/>
        <v>HP Laserjet Pro 200 M251 NW</v>
      </c>
    </row>
    <row r="640" spans="1:32" x14ac:dyDescent="0.35">
      <c r="A640" s="2" t="s">
        <v>37507</v>
      </c>
      <c r="B640" s="2" t="s">
        <v>37508</v>
      </c>
      <c r="C640" s="23">
        <v>0</v>
      </c>
      <c r="D640" s="11" t="b">
        <f>FALSE()</f>
        <v>0</v>
      </c>
      <c r="E640" s="11" t="b">
        <f>FALSE()</f>
        <v>0</v>
      </c>
      <c r="F640" s="2" t="s">
        <v>10</v>
      </c>
      <c r="G640" s="2" t="s">
        <v>10</v>
      </c>
      <c r="H640" s="2" t="s">
        <v>35778</v>
      </c>
      <c r="I640" s="11" t="b">
        <f>TRUE()</f>
        <v>1</v>
      </c>
      <c r="J640" s="24">
        <v>0</v>
      </c>
      <c r="K640" s="24">
        <v>0</v>
      </c>
      <c r="L640" s="2" t="s">
        <v>10</v>
      </c>
      <c r="M640" t="str">
        <f>VLOOKUP(Table18[[#This Row],[No.]],N:O,2,FALSE)</f>
        <v>NFC Card</v>
      </c>
      <c r="N640" t="s">
        <v>37567</v>
      </c>
      <c r="O640" s="4" t="s">
        <v>37568</v>
      </c>
      <c r="P640" s="4">
        <v>0</v>
      </c>
      <c r="Q640">
        <v>0</v>
      </c>
      <c r="R640">
        <v>0</v>
      </c>
      <c r="S640">
        <v>0</v>
      </c>
      <c r="T640" t="s">
        <v>35778</v>
      </c>
      <c r="U640" t="s">
        <v>7105</v>
      </c>
      <c r="V640" t="s">
        <v>7105</v>
      </c>
      <c r="W640" t="s">
        <v>7133</v>
      </c>
      <c r="X640">
        <v>0</v>
      </c>
      <c r="Y640">
        <v>0</v>
      </c>
      <c r="Z640">
        <v>0</v>
      </c>
      <c r="AB640" t="s">
        <v>37569</v>
      </c>
      <c r="AF640" t="str">
        <f t="shared" si="9"/>
        <v>NFC Card</v>
      </c>
    </row>
    <row r="641" spans="1:32" x14ac:dyDescent="0.35">
      <c r="A641" s="2" t="s">
        <v>37510</v>
      </c>
      <c r="B641" s="2" t="s">
        <v>37511</v>
      </c>
      <c r="C641" s="23">
        <v>0</v>
      </c>
      <c r="D641" s="11" t="b">
        <f>FALSE()</f>
        <v>0</v>
      </c>
      <c r="E641" s="11" t="b">
        <f>FALSE()</f>
        <v>0</v>
      </c>
      <c r="F641" s="2" t="s">
        <v>10</v>
      </c>
      <c r="G641" s="2" t="s">
        <v>10</v>
      </c>
      <c r="H641" s="2" t="s">
        <v>35778</v>
      </c>
      <c r="I641" s="11" t="b">
        <f>TRUE()</f>
        <v>1</v>
      </c>
      <c r="J641" s="24">
        <v>0</v>
      </c>
      <c r="K641" s="24">
        <v>0</v>
      </c>
      <c r="L641" s="2" t="s">
        <v>10</v>
      </c>
      <c r="M641" t="str">
        <f>VLOOKUP(Table18[[#This Row],[No.]],N:O,2,FALSE)</f>
        <v>NFC Sticker</v>
      </c>
      <c r="N641" t="s">
        <v>37570</v>
      </c>
      <c r="O641" t="s">
        <v>37571</v>
      </c>
      <c r="P641">
        <v>0</v>
      </c>
      <c r="Q641">
        <v>0</v>
      </c>
      <c r="R641">
        <v>0</v>
      </c>
      <c r="S641">
        <v>0</v>
      </c>
      <c r="T641" t="s">
        <v>35778</v>
      </c>
      <c r="U641" t="s">
        <v>7105</v>
      </c>
      <c r="V641" t="s">
        <v>7105</v>
      </c>
      <c r="W641" t="s">
        <v>7133</v>
      </c>
      <c r="X641">
        <v>0</v>
      </c>
      <c r="Y641">
        <v>0</v>
      </c>
      <c r="Z641">
        <v>0</v>
      </c>
      <c r="AB641" t="s">
        <v>37572</v>
      </c>
      <c r="AF641" t="str">
        <f t="shared" si="9"/>
        <v>NFC Sticker</v>
      </c>
    </row>
    <row r="642" spans="1:32" x14ac:dyDescent="0.35">
      <c r="A642" s="2" t="s">
        <v>37513</v>
      </c>
      <c r="B642" s="2" t="s">
        <v>37514</v>
      </c>
      <c r="C642" s="23">
        <v>1</v>
      </c>
      <c r="D642" s="11" t="b">
        <f>FALSE()</f>
        <v>0</v>
      </c>
      <c r="E642" s="11" t="b">
        <f>FALSE()</f>
        <v>0</v>
      </c>
      <c r="F642" s="2" t="s">
        <v>10</v>
      </c>
      <c r="G642" s="2" t="s">
        <v>10</v>
      </c>
      <c r="H642" s="2" t="s">
        <v>35778</v>
      </c>
      <c r="I642" s="11" t="b">
        <f>FALSE()</f>
        <v>0</v>
      </c>
      <c r="J642" s="24">
        <v>27000</v>
      </c>
      <c r="K642" s="24">
        <v>0</v>
      </c>
      <c r="L642" s="2" t="s">
        <v>10</v>
      </c>
      <c r="M642" t="str">
        <f>VLOOKUP(Table18[[#This Row],[No.]],N:O,2,FALSE)</f>
        <v>HTC Desire 820</v>
      </c>
      <c r="N642" t="s">
        <v>37573</v>
      </c>
      <c r="O642" t="s">
        <v>37574</v>
      </c>
      <c r="P642">
        <v>38</v>
      </c>
      <c r="Q642">
        <v>38</v>
      </c>
      <c r="R642">
        <v>38</v>
      </c>
      <c r="S642">
        <v>2</v>
      </c>
      <c r="T642" t="s">
        <v>35778</v>
      </c>
      <c r="U642" t="s">
        <v>7105</v>
      </c>
      <c r="V642" t="s">
        <v>7105</v>
      </c>
      <c r="W642" t="s">
        <v>7105</v>
      </c>
      <c r="X642" s="4">
        <v>88000</v>
      </c>
      <c r="Y642">
        <v>0</v>
      </c>
      <c r="Z642">
        <v>0</v>
      </c>
      <c r="AB642" t="s">
        <v>37575</v>
      </c>
      <c r="AF642" t="str">
        <f t="shared" si="9"/>
        <v>HTC Desire 820</v>
      </c>
    </row>
    <row r="643" spans="1:32" x14ac:dyDescent="0.35">
      <c r="A643" s="2" t="s">
        <v>37516</v>
      </c>
      <c r="B643" s="2" t="s">
        <v>37517</v>
      </c>
      <c r="C643" s="23">
        <v>0</v>
      </c>
      <c r="D643" s="11" t="b">
        <f>FALSE()</f>
        <v>0</v>
      </c>
      <c r="E643" s="11" t="b">
        <f>FALSE()</f>
        <v>0</v>
      </c>
      <c r="F643" s="2" t="s">
        <v>10</v>
      </c>
      <c r="G643" s="2" t="s">
        <v>10</v>
      </c>
      <c r="H643" s="2" t="s">
        <v>35778</v>
      </c>
      <c r="I643" s="11" t="b">
        <f>TRUE()</f>
        <v>1</v>
      </c>
      <c r="J643" s="24">
        <v>0</v>
      </c>
      <c r="K643" s="24">
        <v>0</v>
      </c>
      <c r="L643" s="2" t="s">
        <v>10</v>
      </c>
      <c r="M643" t="str">
        <f>VLOOKUP(Table18[[#This Row],[No.]],N:O,2,FALSE)</f>
        <v>People Counter Sensor</v>
      </c>
      <c r="N643" t="s">
        <v>37576</v>
      </c>
      <c r="O643" t="s">
        <v>37577</v>
      </c>
      <c r="P643">
        <v>3</v>
      </c>
      <c r="Q643">
        <v>3</v>
      </c>
      <c r="R643">
        <v>3</v>
      </c>
      <c r="S643">
        <v>0</v>
      </c>
      <c r="T643" t="s">
        <v>35778</v>
      </c>
      <c r="U643" t="s">
        <v>7105</v>
      </c>
      <c r="V643" t="s">
        <v>7105</v>
      </c>
      <c r="W643" t="s">
        <v>7105</v>
      </c>
      <c r="X643">
        <v>0</v>
      </c>
      <c r="Y643">
        <v>0</v>
      </c>
      <c r="Z643">
        <v>0</v>
      </c>
      <c r="AB643" t="s">
        <v>37577</v>
      </c>
      <c r="AF643" t="str">
        <f t="shared" ref="AF643:AF706" si="10">VLOOKUP(A:A,N:O,2,FALSE)</f>
        <v>People Counter Sensor</v>
      </c>
    </row>
    <row r="644" spans="1:32" x14ac:dyDescent="0.35">
      <c r="A644" s="2" t="s">
        <v>37519</v>
      </c>
      <c r="B644" s="2" t="s">
        <v>37520</v>
      </c>
      <c r="C644" s="23">
        <v>25</v>
      </c>
      <c r="D644" s="11" t="b">
        <f>FALSE()</f>
        <v>0</v>
      </c>
      <c r="E644" s="11" t="b">
        <f>FALSE()</f>
        <v>0</v>
      </c>
      <c r="F644" s="2" t="s">
        <v>10</v>
      </c>
      <c r="G644" s="2" t="s">
        <v>10</v>
      </c>
      <c r="H644" s="2" t="s">
        <v>35778</v>
      </c>
      <c r="I644" s="11" t="b">
        <f>FALSE()</f>
        <v>0</v>
      </c>
      <c r="J644" s="24">
        <v>5685</v>
      </c>
      <c r="K644" s="24">
        <v>0</v>
      </c>
      <c r="L644" s="2" t="s">
        <v>10</v>
      </c>
      <c r="M644" t="str">
        <f>VLOOKUP(Table18[[#This Row],[No.]],N:O,2,FALSE)</f>
        <v>Control Cables</v>
      </c>
      <c r="N644" t="s">
        <v>37578</v>
      </c>
      <c r="O644" t="s">
        <v>37579</v>
      </c>
      <c r="P644">
        <v>5</v>
      </c>
      <c r="Q644">
        <v>5</v>
      </c>
      <c r="R644">
        <v>5</v>
      </c>
      <c r="S644">
        <v>6</v>
      </c>
      <c r="T644" t="s">
        <v>35778</v>
      </c>
      <c r="U644" t="s">
        <v>7105</v>
      </c>
      <c r="V644" t="s">
        <v>7105</v>
      </c>
      <c r="W644" t="s">
        <v>7105</v>
      </c>
      <c r="X644" s="4">
        <v>48000</v>
      </c>
      <c r="Y644">
        <v>0</v>
      </c>
      <c r="Z644">
        <v>0</v>
      </c>
      <c r="AB644" t="s">
        <v>37580</v>
      </c>
      <c r="AF644" t="str">
        <f t="shared" si="10"/>
        <v>Control Cables</v>
      </c>
    </row>
    <row r="645" spans="1:32" x14ac:dyDescent="0.35">
      <c r="A645" s="2" t="s">
        <v>37522</v>
      </c>
      <c r="B645" s="2" t="s">
        <v>37523</v>
      </c>
      <c r="C645" s="23">
        <v>9</v>
      </c>
      <c r="D645" s="11" t="b">
        <f>FALSE()</f>
        <v>0</v>
      </c>
      <c r="E645" s="11" t="b">
        <f>FALSE()</f>
        <v>0</v>
      </c>
      <c r="F645" s="2" t="s">
        <v>10</v>
      </c>
      <c r="G645" s="2" t="s">
        <v>10</v>
      </c>
      <c r="H645" s="2" t="s">
        <v>35778</v>
      </c>
      <c r="I645" s="11" t="b">
        <f>FALSE()</f>
        <v>0</v>
      </c>
      <c r="J645" s="24">
        <v>0</v>
      </c>
      <c r="K645" s="24">
        <v>0</v>
      </c>
      <c r="L645" s="2" t="s">
        <v>10</v>
      </c>
      <c r="M645" t="str">
        <f>VLOOKUP(Table18[[#This Row],[No.]],N:O,2,FALSE)</f>
        <v>RF Cables</v>
      </c>
      <c r="N645" t="s">
        <v>37581</v>
      </c>
      <c r="O645" t="s">
        <v>37582</v>
      </c>
      <c r="P645">
        <v>2</v>
      </c>
      <c r="Q645">
        <v>2</v>
      </c>
      <c r="R645">
        <v>2</v>
      </c>
      <c r="S645">
        <v>0</v>
      </c>
      <c r="T645" t="s">
        <v>35778</v>
      </c>
      <c r="U645" t="s">
        <v>7105</v>
      </c>
      <c r="V645" t="s">
        <v>7105</v>
      </c>
      <c r="W645" t="s">
        <v>7105</v>
      </c>
      <c r="X645">
        <v>0</v>
      </c>
      <c r="Y645">
        <v>0</v>
      </c>
      <c r="Z645">
        <v>0</v>
      </c>
      <c r="AB645" t="s">
        <v>37583</v>
      </c>
      <c r="AF645" t="str">
        <f t="shared" si="10"/>
        <v>RF Cables</v>
      </c>
    </row>
    <row r="646" spans="1:32" x14ac:dyDescent="0.35">
      <c r="A646" s="2" t="s">
        <v>37525</v>
      </c>
      <c r="B646" s="2" t="s">
        <v>37526</v>
      </c>
      <c r="C646" s="23">
        <v>20</v>
      </c>
      <c r="D646" s="11" t="b">
        <f>FALSE()</f>
        <v>0</v>
      </c>
      <c r="E646" s="11" t="b">
        <f>FALSE()</f>
        <v>0</v>
      </c>
      <c r="F646" s="2" t="s">
        <v>10</v>
      </c>
      <c r="G646" s="2" t="s">
        <v>10</v>
      </c>
      <c r="H646" s="2" t="s">
        <v>35778</v>
      </c>
      <c r="I646" s="11" t="b">
        <f>FALSE()</f>
        <v>0</v>
      </c>
      <c r="J646" s="24">
        <v>0</v>
      </c>
      <c r="K646" s="24">
        <v>0</v>
      </c>
      <c r="L646" s="2" t="s">
        <v>10</v>
      </c>
      <c r="M646" t="str">
        <f>VLOOKUP(Table18[[#This Row],[No.]],N:O,2,FALSE)</f>
        <v>CIB Cables</v>
      </c>
      <c r="N646" t="s">
        <v>37584</v>
      </c>
      <c r="O646" t="s">
        <v>37585</v>
      </c>
      <c r="P646">
        <v>2</v>
      </c>
      <c r="Q646">
        <v>2</v>
      </c>
      <c r="R646">
        <v>2</v>
      </c>
      <c r="S646">
        <v>0</v>
      </c>
      <c r="T646" t="s">
        <v>35778</v>
      </c>
      <c r="U646" t="s">
        <v>7105</v>
      </c>
      <c r="V646" t="s">
        <v>7105</v>
      </c>
      <c r="W646" t="s">
        <v>7105</v>
      </c>
      <c r="X646">
        <v>0</v>
      </c>
      <c r="Y646">
        <v>0</v>
      </c>
      <c r="Z646">
        <v>0</v>
      </c>
      <c r="AB646" t="s">
        <v>37586</v>
      </c>
      <c r="AF646" t="str">
        <f t="shared" si="10"/>
        <v>CIB Cables</v>
      </c>
    </row>
    <row r="647" spans="1:32" x14ac:dyDescent="0.35">
      <c r="A647" s="2" t="s">
        <v>37528</v>
      </c>
      <c r="B647" s="2" t="s">
        <v>37529</v>
      </c>
      <c r="C647" s="23">
        <v>25</v>
      </c>
      <c r="D647" s="11" t="b">
        <f>FALSE()</f>
        <v>0</v>
      </c>
      <c r="E647" s="11" t="b">
        <f>FALSE()</f>
        <v>0</v>
      </c>
      <c r="F647" s="2" t="s">
        <v>10</v>
      </c>
      <c r="G647" s="2" t="s">
        <v>10</v>
      </c>
      <c r="H647" s="2" t="s">
        <v>35778</v>
      </c>
      <c r="I647" s="11" t="b">
        <f>FALSE()</f>
        <v>0</v>
      </c>
      <c r="J647" s="24">
        <v>0</v>
      </c>
      <c r="K647" s="24">
        <v>0</v>
      </c>
      <c r="L647" s="2" t="s">
        <v>10</v>
      </c>
      <c r="M647" t="str">
        <f>VLOOKUP(Table18[[#This Row],[No.]],N:O,2,FALSE)</f>
        <v>Handset - Cradles - NGT</v>
      </c>
      <c r="N647" t="s">
        <v>37587</v>
      </c>
      <c r="O647" t="s">
        <v>37588</v>
      </c>
      <c r="P647">
        <v>27</v>
      </c>
      <c r="Q647">
        <v>27</v>
      </c>
      <c r="R647">
        <v>27</v>
      </c>
      <c r="S647">
        <v>8</v>
      </c>
      <c r="T647" t="s">
        <v>35778</v>
      </c>
      <c r="U647" t="s">
        <v>7105</v>
      </c>
      <c r="V647" t="s">
        <v>7105</v>
      </c>
      <c r="W647" t="s">
        <v>7105</v>
      </c>
      <c r="X647" s="4">
        <v>8878</v>
      </c>
      <c r="Y647">
        <v>0</v>
      </c>
      <c r="Z647">
        <v>0</v>
      </c>
      <c r="AB647" t="s">
        <v>37588</v>
      </c>
      <c r="AF647" t="str">
        <f t="shared" si="10"/>
        <v>Handset - Cradles - NGT</v>
      </c>
    </row>
    <row r="648" spans="1:32" x14ac:dyDescent="0.35">
      <c r="A648" s="2" t="s">
        <v>37531</v>
      </c>
      <c r="B648" s="2" t="s">
        <v>37532</v>
      </c>
      <c r="C648" s="23">
        <v>5</v>
      </c>
      <c r="D648" s="11" t="b">
        <f>FALSE()</f>
        <v>0</v>
      </c>
      <c r="E648" s="11" t="b">
        <f>FALSE()</f>
        <v>0</v>
      </c>
      <c r="F648" s="2" t="s">
        <v>10</v>
      </c>
      <c r="G648" s="2" t="s">
        <v>10</v>
      </c>
      <c r="H648" s="2" t="s">
        <v>35778</v>
      </c>
      <c r="I648" s="11" t="b">
        <f>FALSE()</f>
        <v>0</v>
      </c>
      <c r="J648" s="24">
        <v>0</v>
      </c>
      <c r="K648" s="24">
        <v>0</v>
      </c>
      <c r="L648" s="2" t="s">
        <v>10</v>
      </c>
      <c r="M648" t="str">
        <f>VLOOKUP(Table18[[#This Row],[No.]],N:O,2,FALSE)</f>
        <v>NGT - HF Handsets</v>
      </c>
      <c r="N648" t="s">
        <v>37589</v>
      </c>
      <c r="O648" t="s">
        <v>37590</v>
      </c>
      <c r="P648">
        <v>98</v>
      </c>
      <c r="Q648">
        <v>98</v>
      </c>
      <c r="R648">
        <v>98</v>
      </c>
      <c r="S648">
        <v>37</v>
      </c>
      <c r="T648" t="s">
        <v>35778</v>
      </c>
      <c r="U648" t="s">
        <v>7105</v>
      </c>
      <c r="V648" t="s">
        <v>7105</v>
      </c>
      <c r="W648" t="s">
        <v>7105</v>
      </c>
      <c r="X648" s="4">
        <v>15000</v>
      </c>
      <c r="Y648">
        <v>0</v>
      </c>
      <c r="Z648">
        <v>0</v>
      </c>
      <c r="AB648" t="s">
        <v>37591</v>
      </c>
      <c r="AF648" t="str">
        <f t="shared" si="10"/>
        <v>NGT - HF Handsets</v>
      </c>
    </row>
    <row r="649" spans="1:32" x14ac:dyDescent="0.35">
      <c r="A649" s="2" t="s">
        <v>37534</v>
      </c>
      <c r="B649" s="2" t="s">
        <v>37535</v>
      </c>
      <c r="C649" s="23">
        <v>20</v>
      </c>
      <c r="D649" s="11" t="b">
        <f>FALSE()</f>
        <v>0</v>
      </c>
      <c r="E649" s="11" t="b">
        <f>FALSE()</f>
        <v>0</v>
      </c>
      <c r="F649" s="2" t="s">
        <v>10</v>
      </c>
      <c r="G649" s="2" t="s">
        <v>10</v>
      </c>
      <c r="H649" s="2" t="s">
        <v>35778</v>
      </c>
      <c r="I649" s="11" t="b">
        <f>FALSE()</f>
        <v>0</v>
      </c>
      <c r="J649" s="24">
        <v>0</v>
      </c>
      <c r="K649" s="24">
        <v>0</v>
      </c>
      <c r="L649" s="2" t="s">
        <v>10</v>
      </c>
      <c r="M649" t="str">
        <f>VLOOKUP(Table18[[#This Row],[No.]],N:O,2,FALSE)</f>
        <v>VHF - Mobile Antennas-Zara 130</v>
      </c>
      <c r="N649" t="s">
        <v>37592</v>
      </c>
      <c r="O649" t="s">
        <v>37593</v>
      </c>
      <c r="P649">
        <v>1</v>
      </c>
      <c r="Q649">
        <v>1</v>
      </c>
      <c r="R649">
        <v>1</v>
      </c>
      <c r="S649">
        <v>0</v>
      </c>
      <c r="T649" t="s">
        <v>35778</v>
      </c>
      <c r="U649" t="s">
        <v>7105</v>
      </c>
      <c r="V649" t="s">
        <v>7105</v>
      </c>
      <c r="W649" t="s">
        <v>7105</v>
      </c>
      <c r="X649" s="4">
        <v>6100</v>
      </c>
      <c r="Y649">
        <v>0</v>
      </c>
      <c r="Z649">
        <v>0</v>
      </c>
      <c r="AB649" t="s">
        <v>37594</v>
      </c>
      <c r="AF649" t="str">
        <f t="shared" si="10"/>
        <v>VHF - Mobile Antennas-Zara 130</v>
      </c>
    </row>
    <row r="650" spans="1:32" x14ac:dyDescent="0.35">
      <c r="A650" s="2" t="s">
        <v>37537</v>
      </c>
      <c r="B650" s="2" t="s">
        <v>37538</v>
      </c>
      <c r="C650" s="23">
        <v>14</v>
      </c>
      <c r="D650" s="11" t="b">
        <f>FALSE()</f>
        <v>0</v>
      </c>
      <c r="E650" s="11" t="b">
        <f>FALSE()</f>
        <v>0</v>
      </c>
      <c r="F650" s="2" t="s">
        <v>10</v>
      </c>
      <c r="G650" s="2" t="s">
        <v>10</v>
      </c>
      <c r="H650" s="2" t="s">
        <v>35778</v>
      </c>
      <c r="I650" s="11" t="b">
        <f>FALSE()</f>
        <v>0</v>
      </c>
      <c r="J650" s="24">
        <v>5795</v>
      </c>
      <c r="K650" s="24">
        <v>0</v>
      </c>
      <c r="L650" s="2" t="s">
        <v>10</v>
      </c>
      <c r="M650" t="str">
        <f>VLOOKUP(Table18[[#This Row],[No.]],N:O,2,FALSE)</f>
        <v>Brackets</v>
      </c>
      <c r="N650" t="s">
        <v>37595</v>
      </c>
      <c r="O650" t="s">
        <v>37596</v>
      </c>
      <c r="P650">
        <v>4</v>
      </c>
      <c r="Q650">
        <v>4</v>
      </c>
      <c r="R650">
        <v>4</v>
      </c>
      <c r="S650">
        <v>0</v>
      </c>
      <c r="T650" t="s">
        <v>35778</v>
      </c>
      <c r="U650" t="s">
        <v>7105</v>
      </c>
      <c r="V650" t="s">
        <v>7105</v>
      </c>
      <c r="W650" t="s">
        <v>7105</v>
      </c>
      <c r="X650" s="4">
        <v>11200</v>
      </c>
      <c r="Y650">
        <v>0</v>
      </c>
      <c r="Z650">
        <v>0</v>
      </c>
      <c r="AB650" t="s">
        <v>37597</v>
      </c>
      <c r="AF650" t="str">
        <f t="shared" si="10"/>
        <v>Brackets</v>
      </c>
    </row>
    <row r="651" spans="1:32" x14ac:dyDescent="0.35">
      <c r="A651" s="2" t="s">
        <v>37540</v>
      </c>
      <c r="B651" s="2" t="s">
        <v>37541</v>
      </c>
      <c r="C651" s="23">
        <v>2</v>
      </c>
      <c r="D651" s="11" t="b">
        <f>FALSE()</f>
        <v>0</v>
      </c>
      <c r="E651" s="11" t="b">
        <f>FALSE()</f>
        <v>0</v>
      </c>
      <c r="F651" s="2" t="s">
        <v>10</v>
      </c>
      <c r="G651" s="2" t="s">
        <v>10</v>
      </c>
      <c r="H651" s="2" t="s">
        <v>35778</v>
      </c>
      <c r="I651" s="11" t="b">
        <f>FALSE()</f>
        <v>0</v>
      </c>
      <c r="J651" s="24">
        <v>72450</v>
      </c>
      <c r="K651" s="24">
        <v>0</v>
      </c>
      <c r="L651" s="2" t="s">
        <v>10</v>
      </c>
      <c r="M651" t="str">
        <f>VLOOKUP(Table18[[#This Row],[No.]],N:O,2,FALSE)</f>
        <v>Samsung Galaxy S6 Edge</v>
      </c>
      <c r="N651" t="s">
        <v>37598</v>
      </c>
      <c r="O651" t="s">
        <v>37599</v>
      </c>
      <c r="P651">
        <v>1</v>
      </c>
      <c r="Q651">
        <v>1</v>
      </c>
      <c r="R651">
        <v>1</v>
      </c>
      <c r="S651">
        <v>0</v>
      </c>
      <c r="T651" t="s">
        <v>35778</v>
      </c>
      <c r="U651" t="s">
        <v>7105</v>
      </c>
      <c r="V651" t="s">
        <v>7105</v>
      </c>
      <c r="W651" t="s">
        <v>7105</v>
      </c>
      <c r="X651" s="4">
        <v>6900</v>
      </c>
      <c r="Y651">
        <v>0</v>
      </c>
      <c r="Z651">
        <v>0</v>
      </c>
      <c r="AB651" t="s">
        <v>37600</v>
      </c>
      <c r="AF651" t="str">
        <f t="shared" si="10"/>
        <v>Samsung Galaxy S6 Edge</v>
      </c>
    </row>
    <row r="652" spans="1:32" x14ac:dyDescent="0.35">
      <c r="A652" s="2" t="s">
        <v>37543</v>
      </c>
      <c r="B652" s="2" t="s">
        <v>37544</v>
      </c>
      <c r="C652" s="23">
        <v>9</v>
      </c>
      <c r="D652" s="11" t="b">
        <f>FALSE()</f>
        <v>0</v>
      </c>
      <c r="E652" s="11" t="b">
        <f>FALSE()</f>
        <v>0</v>
      </c>
      <c r="F652" s="2" t="s">
        <v>10</v>
      </c>
      <c r="G652" s="2" t="s">
        <v>10</v>
      </c>
      <c r="H652" s="2" t="s">
        <v>35778</v>
      </c>
      <c r="I652" s="11" t="b">
        <f>FALSE()</f>
        <v>0</v>
      </c>
      <c r="J652" s="24">
        <v>14396</v>
      </c>
      <c r="K652" s="24">
        <v>0</v>
      </c>
      <c r="L652" s="2" t="s">
        <v>10</v>
      </c>
      <c r="M652" t="str">
        <f>VLOOKUP(Table18[[#This Row],[No.]],N:O,2,FALSE)</f>
        <v>APC Smart UPS 1500 VA 2U</v>
      </c>
      <c r="N652" t="s">
        <v>37601</v>
      </c>
      <c r="O652" t="s">
        <v>37602</v>
      </c>
      <c r="P652">
        <v>1</v>
      </c>
      <c r="Q652">
        <v>1</v>
      </c>
      <c r="R652">
        <v>1</v>
      </c>
      <c r="S652">
        <v>2</v>
      </c>
      <c r="T652" t="s">
        <v>35778</v>
      </c>
      <c r="U652" t="s">
        <v>7105</v>
      </c>
      <c r="V652" t="s">
        <v>7105</v>
      </c>
      <c r="W652" t="s">
        <v>7105</v>
      </c>
      <c r="X652" s="4">
        <v>6900</v>
      </c>
      <c r="Y652">
        <v>0</v>
      </c>
      <c r="Z652">
        <v>0</v>
      </c>
      <c r="AB652" t="s">
        <v>37603</v>
      </c>
      <c r="AF652" t="str">
        <f t="shared" si="10"/>
        <v>APC Smart UPS 1500 VA 2U</v>
      </c>
    </row>
    <row r="653" spans="1:32" x14ac:dyDescent="0.35">
      <c r="A653" s="2" t="s">
        <v>37546</v>
      </c>
      <c r="B653" s="2" t="s">
        <v>37547</v>
      </c>
      <c r="C653" s="23">
        <v>0</v>
      </c>
      <c r="D653" s="11" t="b">
        <f>FALSE()</f>
        <v>0</v>
      </c>
      <c r="E653" s="11" t="b">
        <f>FALSE()</f>
        <v>0</v>
      </c>
      <c r="F653" s="2" t="s">
        <v>10</v>
      </c>
      <c r="G653" s="2" t="s">
        <v>10</v>
      </c>
      <c r="H653" s="2" t="s">
        <v>35778</v>
      </c>
      <c r="I653" s="11" t="b">
        <f>TRUE()</f>
        <v>1</v>
      </c>
      <c r="J653" s="24">
        <v>0</v>
      </c>
      <c r="K653" s="24">
        <v>0</v>
      </c>
      <c r="L653" s="2" t="s">
        <v>10</v>
      </c>
      <c r="M653" t="str">
        <f>VLOOKUP(Table18[[#This Row],[No.]],N:O,2,FALSE)</f>
        <v>HP External USB DVD-RW Drive</v>
      </c>
      <c r="N653" t="s">
        <v>37604</v>
      </c>
      <c r="O653" t="s">
        <v>37605</v>
      </c>
      <c r="P653">
        <v>5</v>
      </c>
      <c r="Q653">
        <v>5</v>
      </c>
      <c r="R653">
        <v>5</v>
      </c>
      <c r="S653">
        <v>4</v>
      </c>
      <c r="T653" t="s">
        <v>35778</v>
      </c>
      <c r="U653" t="s">
        <v>7105</v>
      </c>
      <c r="V653" t="s">
        <v>7105</v>
      </c>
      <c r="W653" t="s">
        <v>7105</v>
      </c>
      <c r="X653" s="4">
        <v>7000</v>
      </c>
      <c r="Y653">
        <v>0</v>
      </c>
      <c r="Z653">
        <v>0</v>
      </c>
      <c r="AB653" t="s">
        <v>37606</v>
      </c>
      <c r="AF653" t="str">
        <f t="shared" si="10"/>
        <v>HP External USB DVD-RW Drive</v>
      </c>
    </row>
    <row r="654" spans="1:32" x14ac:dyDescent="0.35">
      <c r="A654" s="2" t="s">
        <v>37549</v>
      </c>
      <c r="B654" s="2" t="s">
        <v>37550</v>
      </c>
      <c r="C654" s="23">
        <v>8</v>
      </c>
      <c r="D654" s="11" t="b">
        <f>FALSE()</f>
        <v>0</v>
      </c>
      <c r="E654" s="11" t="b">
        <f>FALSE()</f>
        <v>0</v>
      </c>
      <c r="F654" s="2" t="s">
        <v>10</v>
      </c>
      <c r="G654" s="2" t="s">
        <v>10</v>
      </c>
      <c r="H654" s="2" t="s">
        <v>35778</v>
      </c>
      <c r="I654" s="11" t="b">
        <f>FALSE()</f>
        <v>0</v>
      </c>
      <c r="J654" s="24">
        <v>25798.7</v>
      </c>
      <c r="K654" s="24">
        <v>0</v>
      </c>
      <c r="L654" s="2" t="s">
        <v>10</v>
      </c>
      <c r="M654" t="str">
        <f>VLOOKUP(Table18[[#This Row],[No.]],N:O,2,FALSE)</f>
        <v>Kyocera TASKalfa 3010i</v>
      </c>
      <c r="N654" t="s">
        <v>37607</v>
      </c>
      <c r="O654" t="s">
        <v>37608</v>
      </c>
      <c r="P654">
        <v>6</v>
      </c>
      <c r="Q654">
        <v>6</v>
      </c>
      <c r="R654">
        <v>6</v>
      </c>
      <c r="S654">
        <v>4</v>
      </c>
      <c r="T654" t="s">
        <v>35778</v>
      </c>
      <c r="U654" t="s">
        <v>7105</v>
      </c>
      <c r="V654" t="s">
        <v>7105</v>
      </c>
      <c r="W654" t="s">
        <v>7105</v>
      </c>
      <c r="X654">
        <v>150</v>
      </c>
      <c r="Y654">
        <v>0</v>
      </c>
      <c r="Z654">
        <v>0</v>
      </c>
      <c r="AB654" t="s">
        <v>37609</v>
      </c>
      <c r="AF654" t="str">
        <f t="shared" si="10"/>
        <v>Kyocera TASKalfa 3010i</v>
      </c>
    </row>
    <row r="655" spans="1:32" x14ac:dyDescent="0.35">
      <c r="A655" s="2" t="s">
        <v>37552</v>
      </c>
      <c r="B655" s="2" t="s">
        <v>37553</v>
      </c>
      <c r="C655" s="23">
        <v>5</v>
      </c>
      <c r="D655" s="11" t="b">
        <f>FALSE()</f>
        <v>0</v>
      </c>
      <c r="E655" s="11" t="b">
        <f>FALSE()</f>
        <v>0</v>
      </c>
      <c r="F655" s="2" t="s">
        <v>10</v>
      </c>
      <c r="G655" s="2" t="s">
        <v>10</v>
      </c>
      <c r="H655" s="2" t="s">
        <v>35778</v>
      </c>
      <c r="I655" s="11" t="b">
        <f>FALSE()</f>
        <v>0</v>
      </c>
      <c r="J655" s="24">
        <v>0</v>
      </c>
      <c r="K655" s="24">
        <v>0</v>
      </c>
      <c r="L655" s="2" t="s">
        <v>10</v>
      </c>
      <c r="M655" t="str">
        <f>VLOOKUP(Table18[[#This Row],[No.]],N:O,2,FALSE)</f>
        <v>Panasonic KXNT511 PowerAdaptor</v>
      </c>
      <c r="N655" t="s">
        <v>37610</v>
      </c>
      <c r="O655" t="s">
        <v>37611</v>
      </c>
      <c r="P655">
        <v>48</v>
      </c>
      <c r="Q655">
        <v>48</v>
      </c>
      <c r="R655">
        <v>48</v>
      </c>
      <c r="S655">
        <v>61</v>
      </c>
      <c r="T655" t="s">
        <v>35778</v>
      </c>
      <c r="U655" t="s">
        <v>7105</v>
      </c>
      <c r="V655" t="s">
        <v>7105</v>
      </c>
      <c r="W655" t="s">
        <v>7105</v>
      </c>
      <c r="X655" s="4">
        <v>7000</v>
      </c>
      <c r="Y655">
        <v>0</v>
      </c>
      <c r="Z655">
        <v>0</v>
      </c>
      <c r="AB655" t="s">
        <v>37612</v>
      </c>
      <c r="AF655" t="str">
        <f t="shared" si="10"/>
        <v>Panasonic KXNT511 PowerAdaptor</v>
      </c>
    </row>
    <row r="656" spans="1:32" x14ac:dyDescent="0.35">
      <c r="A656" s="2" t="s">
        <v>37555</v>
      </c>
      <c r="B656" s="2" t="s">
        <v>37556</v>
      </c>
      <c r="C656" s="23">
        <v>2</v>
      </c>
      <c r="D656" s="11" t="b">
        <f>FALSE()</f>
        <v>0</v>
      </c>
      <c r="E656" s="11" t="b">
        <f>FALSE()</f>
        <v>0</v>
      </c>
      <c r="F656" s="2" t="s">
        <v>10</v>
      </c>
      <c r="G656" s="2" t="s">
        <v>10</v>
      </c>
      <c r="H656" s="2" t="s">
        <v>35778</v>
      </c>
      <c r="I656" s="11" t="b">
        <f>FALSE()</f>
        <v>0</v>
      </c>
      <c r="J656" s="24">
        <v>1198495</v>
      </c>
      <c r="K656" s="24">
        <v>0</v>
      </c>
      <c r="L656" s="2" t="s">
        <v>10</v>
      </c>
      <c r="M656" t="str">
        <f>VLOOKUP(Table18[[#This Row],[No.]],N:O,2,FALSE)</f>
        <v>FortiGate – 300D UTM Appliance</v>
      </c>
      <c r="N656" t="s">
        <v>37613</v>
      </c>
      <c r="O656" t="s">
        <v>37614</v>
      </c>
      <c r="P656">
        <v>6</v>
      </c>
      <c r="Q656">
        <v>6</v>
      </c>
      <c r="R656">
        <v>6</v>
      </c>
      <c r="S656">
        <v>0</v>
      </c>
      <c r="T656" t="s">
        <v>35778</v>
      </c>
      <c r="U656" t="s">
        <v>7105</v>
      </c>
      <c r="V656" t="s">
        <v>7105</v>
      </c>
      <c r="W656" t="s">
        <v>7105</v>
      </c>
      <c r="X656">
        <v>0</v>
      </c>
      <c r="Y656">
        <v>0</v>
      </c>
      <c r="Z656">
        <v>0</v>
      </c>
      <c r="AB656" t="s">
        <v>37615</v>
      </c>
      <c r="AF656" t="str">
        <f t="shared" si="10"/>
        <v>FortiGate – 300D UTM Appliance</v>
      </c>
    </row>
    <row r="657" spans="1:32" x14ac:dyDescent="0.35">
      <c r="A657" s="2" t="s">
        <v>37558</v>
      </c>
      <c r="B657" s="2" t="s">
        <v>37559</v>
      </c>
      <c r="C657" s="23">
        <v>2</v>
      </c>
      <c r="D657" s="11" t="b">
        <f>FALSE()</f>
        <v>0</v>
      </c>
      <c r="E657" s="11" t="b">
        <f>FALSE()</f>
        <v>0</v>
      </c>
      <c r="F657" s="2" t="s">
        <v>10</v>
      </c>
      <c r="G657" s="2" t="s">
        <v>10</v>
      </c>
      <c r="H657" s="2" t="s">
        <v>35778</v>
      </c>
      <c r="I657" s="11" t="b">
        <f>FALSE()</f>
        <v>0</v>
      </c>
      <c r="J657" s="24">
        <v>0</v>
      </c>
      <c r="K657" s="24">
        <v>0</v>
      </c>
      <c r="L657" s="2" t="s">
        <v>10</v>
      </c>
      <c r="M657" t="str">
        <f>VLOOKUP(Table18[[#This Row],[No.]],N:O,2,FALSE)</f>
        <v>FK 6307 Consumable Part</v>
      </c>
      <c r="N657" t="s">
        <v>37616</v>
      </c>
      <c r="O657" t="s">
        <v>37617</v>
      </c>
      <c r="P657">
        <v>10</v>
      </c>
      <c r="Q657">
        <v>10</v>
      </c>
      <c r="R657">
        <v>10</v>
      </c>
      <c r="S657">
        <v>102</v>
      </c>
      <c r="T657" t="s">
        <v>35778</v>
      </c>
      <c r="U657" t="s">
        <v>7105</v>
      </c>
      <c r="V657" t="s">
        <v>7105</v>
      </c>
      <c r="W657" t="s">
        <v>7105</v>
      </c>
      <c r="X657" s="4">
        <v>1000</v>
      </c>
      <c r="Y657">
        <v>0</v>
      </c>
      <c r="Z657">
        <v>0</v>
      </c>
      <c r="AB657" t="s">
        <v>37618</v>
      </c>
      <c r="AF657" t="str">
        <f t="shared" si="10"/>
        <v>FK 6307 Consumable Part</v>
      </c>
    </row>
    <row r="658" spans="1:32" x14ac:dyDescent="0.35">
      <c r="A658" s="2" t="s">
        <v>37561</v>
      </c>
      <c r="B658" s="2" t="s">
        <v>37562</v>
      </c>
      <c r="C658" s="23">
        <v>1</v>
      </c>
      <c r="D658" s="11" t="b">
        <f>FALSE()</f>
        <v>0</v>
      </c>
      <c r="E658" s="11" t="b">
        <f>FALSE()</f>
        <v>0</v>
      </c>
      <c r="F658" s="2" t="s">
        <v>10</v>
      </c>
      <c r="G658" s="2" t="s">
        <v>10</v>
      </c>
      <c r="H658" s="2" t="s">
        <v>35778</v>
      </c>
      <c r="I658" s="11" t="b">
        <f>FALSE()</f>
        <v>0</v>
      </c>
      <c r="J658" s="24">
        <v>0</v>
      </c>
      <c r="K658" s="24">
        <v>0</v>
      </c>
      <c r="L658" s="2" t="s">
        <v>10</v>
      </c>
      <c r="M658" t="str">
        <f>VLOOKUP(Table18[[#This Row],[No.]],N:O,2,FALSE)</f>
        <v>FK 6305 Consumable Part</v>
      </c>
      <c r="N658" t="s">
        <v>37619</v>
      </c>
      <c r="O658" t="s">
        <v>37620</v>
      </c>
      <c r="P658">
        <v>3</v>
      </c>
      <c r="Q658">
        <v>3</v>
      </c>
      <c r="R658">
        <v>3</v>
      </c>
      <c r="S658">
        <v>0</v>
      </c>
      <c r="T658" t="s">
        <v>35778</v>
      </c>
      <c r="U658" t="s">
        <v>7105</v>
      </c>
      <c r="V658" t="s">
        <v>7105</v>
      </c>
      <c r="W658" t="s">
        <v>7105</v>
      </c>
      <c r="X658" s="4">
        <v>9900</v>
      </c>
      <c r="Y658">
        <v>0</v>
      </c>
      <c r="Z658">
        <v>0</v>
      </c>
      <c r="AB658" t="s">
        <v>37621</v>
      </c>
      <c r="AF658" t="str">
        <f t="shared" si="10"/>
        <v>FK 6305 Consumable Part</v>
      </c>
    </row>
    <row r="659" spans="1:32" x14ac:dyDescent="0.35">
      <c r="A659" s="2" t="s">
        <v>37564</v>
      </c>
      <c r="B659" s="2" t="s">
        <v>37565</v>
      </c>
      <c r="C659" s="23">
        <v>5</v>
      </c>
      <c r="D659" s="11" t="b">
        <f>FALSE()</f>
        <v>0</v>
      </c>
      <c r="E659" s="11" t="b">
        <f>FALSE()</f>
        <v>0</v>
      </c>
      <c r="F659" s="2" t="s">
        <v>10</v>
      </c>
      <c r="G659" s="2" t="s">
        <v>10</v>
      </c>
      <c r="H659" s="2" t="s">
        <v>35778</v>
      </c>
      <c r="I659" s="11" t="b">
        <f>FALSE()</f>
        <v>0</v>
      </c>
      <c r="J659" s="24">
        <v>11100</v>
      </c>
      <c r="K659" s="24">
        <v>0</v>
      </c>
      <c r="L659" s="2" t="s">
        <v>10</v>
      </c>
      <c r="M659" t="str">
        <f>VLOOKUP(Table18[[#This Row],[No.]],N:O,2,FALSE)</f>
        <v>Laser Printer</v>
      </c>
      <c r="N659" t="s">
        <v>37622</v>
      </c>
      <c r="O659" t="s">
        <v>37623</v>
      </c>
      <c r="P659">
        <v>5</v>
      </c>
      <c r="Q659">
        <v>5</v>
      </c>
      <c r="R659">
        <v>5</v>
      </c>
      <c r="S659">
        <v>0</v>
      </c>
      <c r="T659" t="s">
        <v>35778</v>
      </c>
      <c r="U659" t="s">
        <v>7105</v>
      </c>
      <c r="V659" t="s">
        <v>7105</v>
      </c>
      <c r="W659" t="s">
        <v>7105</v>
      </c>
      <c r="X659" s="4">
        <v>11600</v>
      </c>
      <c r="Y659">
        <v>0</v>
      </c>
      <c r="Z659">
        <v>0</v>
      </c>
      <c r="AB659" t="s">
        <v>37624</v>
      </c>
      <c r="AF659" t="str">
        <f t="shared" si="10"/>
        <v>Laser Printer</v>
      </c>
    </row>
    <row r="660" spans="1:32" x14ac:dyDescent="0.35">
      <c r="A660" s="2" t="s">
        <v>37567</v>
      </c>
      <c r="B660" s="2" t="s">
        <v>37568</v>
      </c>
      <c r="C660" s="23">
        <v>0</v>
      </c>
      <c r="D660" s="11" t="b">
        <f>FALSE()</f>
        <v>0</v>
      </c>
      <c r="E660" s="11" t="b">
        <f>FALSE()</f>
        <v>0</v>
      </c>
      <c r="F660" s="2" t="s">
        <v>10</v>
      </c>
      <c r="G660" s="2" t="s">
        <v>10</v>
      </c>
      <c r="H660" s="2" t="s">
        <v>35778</v>
      </c>
      <c r="I660" s="11" t="b">
        <f>TRUE()</f>
        <v>1</v>
      </c>
      <c r="J660" s="24">
        <v>0</v>
      </c>
      <c r="K660" s="24">
        <v>0</v>
      </c>
      <c r="L660" s="2" t="s">
        <v>10</v>
      </c>
      <c r="M660" t="str">
        <f>VLOOKUP(Table18[[#This Row],[No.]],N:O,2,FALSE)</f>
        <v>Copier Machine</v>
      </c>
      <c r="N660" t="s">
        <v>37625</v>
      </c>
      <c r="O660" t="s">
        <v>37626</v>
      </c>
      <c r="P660">
        <v>5</v>
      </c>
      <c r="Q660">
        <v>5</v>
      </c>
      <c r="R660">
        <v>5</v>
      </c>
      <c r="S660">
        <v>0</v>
      </c>
      <c r="T660" t="s">
        <v>35778</v>
      </c>
      <c r="U660" t="s">
        <v>7105</v>
      </c>
      <c r="V660" t="s">
        <v>7105</v>
      </c>
      <c r="W660" t="s">
        <v>7105</v>
      </c>
      <c r="X660" s="4">
        <v>11600</v>
      </c>
      <c r="Y660">
        <v>0</v>
      </c>
      <c r="Z660">
        <v>0</v>
      </c>
      <c r="AB660" t="s">
        <v>37627</v>
      </c>
      <c r="AF660" t="str">
        <f t="shared" si="10"/>
        <v>Copier Machine</v>
      </c>
    </row>
    <row r="661" spans="1:32" x14ac:dyDescent="0.35">
      <c r="A661" s="2" t="s">
        <v>37570</v>
      </c>
      <c r="B661" s="2" t="s">
        <v>37571</v>
      </c>
      <c r="C661" s="23">
        <v>0</v>
      </c>
      <c r="D661" s="11" t="b">
        <f>FALSE()</f>
        <v>0</v>
      </c>
      <c r="E661" s="11" t="b">
        <f>FALSE()</f>
        <v>0</v>
      </c>
      <c r="F661" s="2" t="s">
        <v>10</v>
      </c>
      <c r="G661" s="2" t="s">
        <v>10</v>
      </c>
      <c r="H661" s="2" t="s">
        <v>35778</v>
      </c>
      <c r="I661" s="11" t="b">
        <f>TRUE()</f>
        <v>1</v>
      </c>
      <c r="J661" s="24">
        <v>0</v>
      </c>
      <c r="K661" s="24">
        <v>0</v>
      </c>
      <c r="L661" s="2" t="s">
        <v>10</v>
      </c>
      <c r="M661" t="str">
        <f>VLOOKUP(Table18[[#This Row],[No.]],N:O,2,FALSE)</f>
        <v>Fax Machine</v>
      </c>
      <c r="N661" t="s">
        <v>37628</v>
      </c>
      <c r="O661" t="s">
        <v>37629</v>
      </c>
      <c r="P661">
        <v>5</v>
      </c>
      <c r="Q661">
        <v>5</v>
      </c>
      <c r="R661">
        <v>5</v>
      </c>
      <c r="S661">
        <v>0</v>
      </c>
      <c r="T661" t="s">
        <v>35778</v>
      </c>
      <c r="U661" t="s">
        <v>7105</v>
      </c>
      <c r="V661" t="s">
        <v>7105</v>
      </c>
      <c r="W661" t="s">
        <v>7105</v>
      </c>
      <c r="X661" s="4">
        <v>11600</v>
      </c>
      <c r="Y661">
        <v>0</v>
      </c>
      <c r="Z661">
        <v>0</v>
      </c>
      <c r="AB661" t="s">
        <v>37630</v>
      </c>
      <c r="AF661" t="str">
        <f t="shared" si="10"/>
        <v>Fax Machine</v>
      </c>
    </row>
    <row r="662" spans="1:32" x14ac:dyDescent="0.35">
      <c r="A662" s="2" t="s">
        <v>37573</v>
      </c>
      <c r="B662" s="2" t="s">
        <v>37574</v>
      </c>
      <c r="C662" s="23">
        <v>38</v>
      </c>
      <c r="D662" s="11" t="b">
        <f>FALSE()</f>
        <v>0</v>
      </c>
      <c r="E662" s="11" t="b">
        <f>FALSE()</f>
        <v>0</v>
      </c>
      <c r="F662" s="2" t="s">
        <v>10</v>
      </c>
      <c r="G662" s="2" t="s">
        <v>10</v>
      </c>
      <c r="H662" s="2" t="s">
        <v>35778</v>
      </c>
      <c r="I662" s="11" t="b">
        <f>FALSE()</f>
        <v>0</v>
      </c>
      <c r="J662" s="24">
        <v>88000</v>
      </c>
      <c r="K662" s="24">
        <v>0</v>
      </c>
      <c r="L662" s="2" t="s">
        <v>10</v>
      </c>
      <c r="M662" t="str">
        <f>VLOOKUP(Table18[[#This Row],[No.]],N:O,2,FALSE)</f>
        <v>HP Probook 440 G0 Notebook PC</v>
      </c>
      <c r="N662" t="s">
        <v>37631</v>
      </c>
      <c r="O662" t="s">
        <v>37632</v>
      </c>
      <c r="P662">
        <v>7</v>
      </c>
      <c r="Q662">
        <v>7</v>
      </c>
      <c r="R662">
        <v>7</v>
      </c>
      <c r="S662">
        <v>0</v>
      </c>
      <c r="T662" t="s">
        <v>35778</v>
      </c>
      <c r="U662" t="s">
        <v>7105</v>
      </c>
      <c r="V662" t="s">
        <v>7105</v>
      </c>
      <c r="W662" t="s">
        <v>7105</v>
      </c>
      <c r="X662" s="4">
        <v>9700</v>
      </c>
      <c r="Y662">
        <v>0</v>
      </c>
      <c r="Z662">
        <v>0</v>
      </c>
      <c r="AB662" t="s">
        <v>37633</v>
      </c>
      <c r="AF662" t="str">
        <f t="shared" si="10"/>
        <v>HP Probook 440 G0 Notebook PC</v>
      </c>
    </row>
    <row r="663" spans="1:32" x14ac:dyDescent="0.35">
      <c r="A663" s="2" t="s">
        <v>37576</v>
      </c>
      <c r="B663" s="2" t="s">
        <v>37577</v>
      </c>
      <c r="C663" s="23">
        <v>3</v>
      </c>
      <c r="D663" s="11" t="b">
        <f>FALSE()</f>
        <v>0</v>
      </c>
      <c r="E663" s="11" t="b">
        <f>FALSE()</f>
        <v>0</v>
      </c>
      <c r="F663" s="2" t="s">
        <v>10</v>
      </c>
      <c r="G663" s="2" t="s">
        <v>10</v>
      </c>
      <c r="H663" s="2" t="s">
        <v>35778</v>
      </c>
      <c r="I663" s="11" t="b">
        <f>FALSE()</f>
        <v>0</v>
      </c>
      <c r="J663" s="24">
        <v>0</v>
      </c>
      <c r="K663" s="24">
        <v>0</v>
      </c>
      <c r="L663" s="2" t="s">
        <v>10</v>
      </c>
      <c r="M663" t="str">
        <f>VLOOKUP(Table18[[#This Row],[No.]],N:O,2,FALSE)</f>
        <v>BRCK V1</v>
      </c>
      <c r="N663" t="s">
        <v>37634</v>
      </c>
      <c r="O663" t="s">
        <v>37635</v>
      </c>
      <c r="P663">
        <v>5</v>
      </c>
      <c r="Q663">
        <v>5</v>
      </c>
      <c r="R663">
        <v>5</v>
      </c>
      <c r="S663">
        <v>2</v>
      </c>
      <c r="T663" t="s">
        <v>35778</v>
      </c>
      <c r="U663" t="s">
        <v>7105</v>
      </c>
      <c r="V663" t="s">
        <v>7105</v>
      </c>
      <c r="W663" t="s">
        <v>7105</v>
      </c>
      <c r="X663">
        <v>0</v>
      </c>
      <c r="Y663">
        <v>0</v>
      </c>
      <c r="Z663">
        <v>0</v>
      </c>
      <c r="AB663" t="s">
        <v>37636</v>
      </c>
      <c r="AF663" t="str">
        <f t="shared" si="10"/>
        <v>BRCK V1</v>
      </c>
    </row>
    <row r="664" spans="1:32" x14ac:dyDescent="0.35">
      <c r="A664" s="2" t="s">
        <v>37578</v>
      </c>
      <c r="B664" s="2" t="s">
        <v>37579</v>
      </c>
      <c r="C664" s="23">
        <v>5</v>
      </c>
      <c r="D664" s="11" t="b">
        <f>FALSE()</f>
        <v>0</v>
      </c>
      <c r="E664" s="11" t="b">
        <f>FALSE()</f>
        <v>0</v>
      </c>
      <c r="F664" s="2" t="s">
        <v>10</v>
      </c>
      <c r="G664" s="2" t="s">
        <v>10</v>
      </c>
      <c r="H664" s="2" t="s">
        <v>35778</v>
      </c>
      <c r="I664" s="11" t="b">
        <f>FALSE()</f>
        <v>0</v>
      </c>
      <c r="J664" s="24">
        <v>48000</v>
      </c>
      <c r="K664" s="24">
        <v>0</v>
      </c>
      <c r="L664" s="2" t="s">
        <v>10</v>
      </c>
      <c r="M664" t="str">
        <f>VLOOKUP(Table18[[#This Row],[No.]],N:O,2,FALSE)</f>
        <v>Solar Charger (9w)</v>
      </c>
      <c r="N664" t="s">
        <v>37637</v>
      </c>
      <c r="O664" t="s">
        <v>37638</v>
      </c>
      <c r="P664">
        <v>215</v>
      </c>
      <c r="Q664">
        <v>215</v>
      </c>
      <c r="R664">
        <v>215</v>
      </c>
      <c r="S664">
        <v>27</v>
      </c>
      <c r="T664" t="s">
        <v>35778</v>
      </c>
      <c r="U664" t="s">
        <v>7105</v>
      </c>
      <c r="V664" t="s">
        <v>7105</v>
      </c>
      <c r="W664" t="s">
        <v>7105</v>
      </c>
      <c r="X664" s="4">
        <v>78000</v>
      </c>
      <c r="Y664">
        <v>0</v>
      </c>
      <c r="Z664">
        <v>0</v>
      </c>
      <c r="AB664" t="s">
        <v>37639</v>
      </c>
      <c r="AF664" t="str">
        <f t="shared" si="10"/>
        <v>Solar Charger (9w)</v>
      </c>
    </row>
    <row r="665" spans="1:32" x14ac:dyDescent="0.35">
      <c r="A665" s="2" t="s">
        <v>37581</v>
      </c>
      <c r="B665" s="2" t="s">
        <v>37582</v>
      </c>
      <c r="C665" s="23">
        <v>2</v>
      </c>
      <c r="D665" s="11" t="b">
        <f>FALSE()</f>
        <v>0</v>
      </c>
      <c r="E665" s="11" t="b">
        <f>FALSE()</f>
        <v>0</v>
      </c>
      <c r="F665" s="2" t="s">
        <v>10</v>
      </c>
      <c r="G665" s="2" t="s">
        <v>10</v>
      </c>
      <c r="H665" s="2" t="s">
        <v>35778</v>
      </c>
      <c r="I665" s="11" t="b">
        <f>FALSE()</f>
        <v>0</v>
      </c>
      <c r="J665" s="24">
        <v>0</v>
      </c>
      <c r="K665" s="24">
        <v>0</v>
      </c>
      <c r="L665" s="2" t="s">
        <v>10</v>
      </c>
      <c r="M665" t="str">
        <f>VLOOKUP(Table18[[#This Row],[No.]],N:O,2,FALSE)</f>
        <v>Sandstorm BRCK Case</v>
      </c>
      <c r="N665" t="s">
        <v>37640</v>
      </c>
      <c r="O665" t="s">
        <v>37641</v>
      </c>
      <c r="P665">
        <v>18</v>
      </c>
      <c r="Q665">
        <v>18</v>
      </c>
      <c r="R665">
        <v>18</v>
      </c>
      <c r="S665">
        <v>6</v>
      </c>
      <c r="T665" t="s">
        <v>35778</v>
      </c>
      <c r="U665" t="s">
        <v>7105</v>
      </c>
      <c r="V665" t="s">
        <v>7105</v>
      </c>
      <c r="W665" t="s">
        <v>7105</v>
      </c>
      <c r="X665">
        <v>0</v>
      </c>
      <c r="Y665">
        <v>0</v>
      </c>
      <c r="Z665">
        <v>0</v>
      </c>
      <c r="AB665" t="s">
        <v>37642</v>
      </c>
      <c r="AF665" t="str">
        <f t="shared" si="10"/>
        <v>Sandstorm BRCK Case</v>
      </c>
    </row>
    <row r="666" spans="1:32" x14ac:dyDescent="0.35">
      <c r="A666" s="2" t="s">
        <v>37584</v>
      </c>
      <c r="B666" s="2" t="s">
        <v>37585</v>
      </c>
      <c r="C666" s="23">
        <v>2</v>
      </c>
      <c r="D666" s="11" t="b">
        <f>FALSE()</f>
        <v>0</v>
      </c>
      <c r="E666" s="11" t="b">
        <f>FALSE()</f>
        <v>0</v>
      </c>
      <c r="F666" s="2" t="s">
        <v>10</v>
      </c>
      <c r="G666" s="2" t="s">
        <v>10</v>
      </c>
      <c r="H666" s="2" t="s">
        <v>35778</v>
      </c>
      <c r="I666" s="11" t="b">
        <f>FALSE()</f>
        <v>0</v>
      </c>
      <c r="J666" s="24">
        <v>0</v>
      </c>
      <c r="K666" s="24">
        <v>0</v>
      </c>
      <c r="L666" s="2" t="s">
        <v>10</v>
      </c>
      <c r="M666" t="str">
        <f>VLOOKUP(Table18[[#This Row],[No.]],N:O,2,FALSE)</f>
        <v>Car Charger</v>
      </c>
      <c r="N666" t="s">
        <v>37643</v>
      </c>
      <c r="O666" t="s">
        <v>37644</v>
      </c>
      <c r="P666">
        <v>0</v>
      </c>
      <c r="Q666">
        <v>0</v>
      </c>
      <c r="R666">
        <v>0</v>
      </c>
      <c r="S666">
        <v>0</v>
      </c>
      <c r="T666" t="s">
        <v>35778</v>
      </c>
      <c r="U666" t="s">
        <v>7105</v>
      </c>
      <c r="V666" t="s">
        <v>7105</v>
      </c>
      <c r="W666" t="s">
        <v>7133</v>
      </c>
      <c r="X666">
        <v>0</v>
      </c>
      <c r="Y666">
        <v>0</v>
      </c>
      <c r="Z666">
        <v>0</v>
      </c>
      <c r="AB666" t="s">
        <v>37645</v>
      </c>
      <c r="AF666" t="str">
        <f t="shared" si="10"/>
        <v>Car Charger</v>
      </c>
    </row>
    <row r="667" spans="1:32" x14ac:dyDescent="0.35">
      <c r="A667" s="2" t="s">
        <v>37587</v>
      </c>
      <c r="B667" s="2" t="s">
        <v>37588</v>
      </c>
      <c r="C667" s="23">
        <v>27</v>
      </c>
      <c r="D667" s="11" t="b">
        <f>FALSE()</f>
        <v>0</v>
      </c>
      <c r="E667" s="11" t="b">
        <f>FALSE()</f>
        <v>0</v>
      </c>
      <c r="F667" s="2" t="s">
        <v>10</v>
      </c>
      <c r="G667" s="2" t="s">
        <v>10</v>
      </c>
      <c r="H667" s="2" t="s">
        <v>35778</v>
      </c>
      <c r="I667" s="11" t="b">
        <f>FALSE()</f>
        <v>0</v>
      </c>
      <c r="J667" s="24">
        <v>8878</v>
      </c>
      <c r="K667" s="24">
        <v>0</v>
      </c>
      <c r="L667" s="2" t="s">
        <v>10</v>
      </c>
      <c r="M667" t="str">
        <f>VLOOKUP(Table18[[#This Row],[No.]],N:O,2,FALSE)</f>
        <v>UPS 700 KVA</v>
      </c>
      <c r="N667" t="s">
        <v>37646</v>
      </c>
      <c r="O667" t="s">
        <v>37647</v>
      </c>
      <c r="P667">
        <v>0</v>
      </c>
      <c r="Q667">
        <v>0</v>
      </c>
      <c r="R667">
        <v>0</v>
      </c>
      <c r="S667">
        <v>121</v>
      </c>
      <c r="T667" t="s">
        <v>35820</v>
      </c>
      <c r="U667" t="s">
        <v>7105</v>
      </c>
      <c r="V667" t="s">
        <v>7105</v>
      </c>
      <c r="W667" t="s">
        <v>7133</v>
      </c>
      <c r="X667">
        <v>0</v>
      </c>
      <c r="Y667">
        <v>0</v>
      </c>
      <c r="Z667">
        <v>0</v>
      </c>
      <c r="AB667" t="s">
        <v>37647</v>
      </c>
      <c r="AF667" t="str">
        <f t="shared" si="10"/>
        <v>UPS 700 KVA</v>
      </c>
    </row>
    <row r="668" spans="1:32" x14ac:dyDescent="0.35">
      <c r="A668" s="2" t="s">
        <v>37589</v>
      </c>
      <c r="B668" s="2" t="s">
        <v>37590</v>
      </c>
      <c r="C668" s="23">
        <v>100</v>
      </c>
      <c r="D668" s="11" t="b">
        <f>FALSE()</f>
        <v>0</v>
      </c>
      <c r="E668" s="11" t="b">
        <f>FALSE()</f>
        <v>0</v>
      </c>
      <c r="F668" s="2" t="s">
        <v>10</v>
      </c>
      <c r="G668" s="2" t="s">
        <v>10</v>
      </c>
      <c r="H668" s="2" t="s">
        <v>35778</v>
      </c>
      <c r="I668" s="11" t="b">
        <f>FALSE()</f>
        <v>0</v>
      </c>
      <c r="J668" s="24">
        <v>15000</v>
      </c>
      <c r="K668" s="24">
        <v>0</v>
      </c>
      <c r="L668" s="2" t="s">
        <v>10</v>
      </c>
      <c r="M668" t="str">
        <f>VLOOKUP(Table18[[#This Row],[No.]],N:O,2,FALSE)</f>
        <v>Computer Mouse</v>
      </c>
      <c r="N668" t="s">
        <v>37648</v>
      </c>
      <c r="O668" t="s">
        <v>37649</v>
      </c>
      <c r="P668">
        <v>39</v>
      </c>
      <c r="Q668">
        <v>39</v>
      </c>
      <c r="R668">
        <v>39</v>
      </c>
      <c r="S668">
        <v>7</v>
      </c>
      <c r="T668" t="s">
        <v>35778</v>
      </c>
      <c r="U668" t="s">
        <v>7105</v>
      </c>
      <c r="V668" t="s">
        <v>7105</v>
      </c>
      <c r="W668" t="s">
        <v>7105</v>
      </c>
      <c r="X668" s="4">
        <v>5500</v>
      </c>
      <c r="Y668">
        <v>0</v>
      </c>
      <c r="Z668">
        <v>0</v>
      </c>
      <c r="AB668" t="s">
        <v>37650</v>
      </c>
      <c r="AF668" t="str">
        <f t="shared" si="10"/>
        <v>Computer Mouse</v>
      </c>
    </row>
    <row r="669" spans="1:32" x14ac:dyDescent="0.35">
      <c r="A669" s="2" t="s">
        <v>37592</v>
      </c>
      <c r="B669" s="2" t="s">
        <v>37593</v>
      </c>
      <c r="C669" s="23">
        <v>1</v>
      </c>
      <c r="D669" s="11" t="b">
        <f>FALSE()</f>
        <v>0</v>
      </c>
      <c r="E669" s="11" t="b">
        <f>FALSE()</f>
        <v>0</v>
      </c>
      <c r="F669" s="2" t="s">
        <v>10</v>
      </c>
      <c r="G669" s="2" t="s">
        <v>10</v>
      </c>
      <c r="H669" s="2" t="s">
        <v>35778</v>
      </c>
      <c r="I669" s="11" t="b">
        <f>FALSE()</f>
        <v>0</v>
      </c>
      <c r="J669" s="24">
        <v>6100</v>
      </c>
      <c r="K669" s="24">
        <v>0</v>
      </c>
      <c r="L669" s="2" t="s">
        <v>10</v>
      </c>
      <c r="M669" t="str">
        <f>VLOOKUP(Table18[[#This Row],[No.]],N:O,2,FALSE)</f>
        <v>Toner CF210A</v>
      </c>
      <c r="N669" t="s">
        <v>37651</v>
      </c>
      <c r="O669" t="s">
        <v>37652</v>
      </c>
      <c r="P669">
        <v>0</v>
      </c>
      <c r="Q669">
        <v>0</v>
      </c>
      <c r="R669">
        <v>0</v>
      </c>
      <c r="S669">
        <v>0</v>
      </c>
      <c r="T669" t="s">
        <v>35778</v>
      </c>
      <c r="U669" t="s">
        <v>7105</v>
      </c>
      <c r="V669" t="s">
        <v>7105</v>
      </c>
      <c r="W669" t="s">
        <v>7105</v>
      </c>
      <c r="X669" s="4">
        <v>8000</v>
      </c>
      <c r="Y669">
        <v>0</v>
      </c>
      <c r="Z669">
        <v>0</v>
      </c>
      <c r="AB669" t="s">
        <v>37653</v>
      </c>
      <c r="AF669" t="str">
        <f t="shared" si="10"/>
        <v>Toner CF210A</v>
      </c>
    </row>
    <row r="670" spans="1:32" x14ac:dyDescent="0.35">
      <c r="A670" s="2" t="s">
        <v>37595</v>
      </c>
      <c r="B670" s="2" t="s">
        <v>37596</v>
      </c>
      <c r="C670" s="23">
        <v>4</v>
      </c>
      <c r="D670" s="11" t="b">
        <f>FALSE()</f>
        <v>0</v>
      </c>
      <c r="E670" s="11" t="b">
        <f>FALSE()</f>
        <v>0</v>
      </c>
      <c r="F670" s="2" t="s">
        <v>10</v>
      </c>
      <c r="G670" s="2" t="s">
        <v>10</v>
      </c>
      <c r="H670" s="2" t="s">
        <v>35778</v>
      </c>
      <c r="I670" s="11" t="b">
        <f>FALSE()</f>
        <v>0</v>
      </c>
      <c r="J670" s="24">
        <v>11200</v>
      </c>
      <c r="K670" s="24">
        <v>0</v>
      </c>
      <c r="L670" s="2" t="s">
        <v>10</v>
      </c>
      <c r="M670" t="str">
        <f>VLOOKUP(Table18[[#This Row],[No.]],N:O,2,FALSE)</f>
        <v>Toner CF211A</v>
      </c>
      <c r="N670" t="s">
        <v>37654</v>
      </c>
      <c r="O670" t="s">
        <v>37655</v>
      </c>
      <c r="P670">
        <v>2</v>
      </c>
      <c r="Q670">
        <v>2</v>
      </c>
      <c r="R670">
        <v>2</v>
      </c>
      <c r="S670">
        <v>0</v>
      </c>
      <c r="T670" t="s">
        <v>35778</v>
      </c>
      <c r="U670" t="s">
        <v>7105</v>
      </c>
      <c r="V670" t="s">
        <v>7105</v>
      </c>
      <c r="W670" t="s">
        <v>7105</v>
      </c>
      <c r="X670" s="4">
        <v>7500</v>
      </c>
      <c r="Y670">
        <v>0</v>
      </c>
      <c r="Z670">
        <v>0</v>
      </c>
      <c r="AB670" t="s">
        <v>37656</v>
      </c>
      <c r="AF670" t="str">
        <f t="shared" si="10"/>
        <v>Toner CF211A</v>
      </c>
    </row>
    <row r="671" spans="1:32" x14ac:dyDescent="0.35">
      <c r="A671" s="2" t="s">
        <v>37598</v>
      </c>
      <c r="B671" s="2" t="s">
        <v>37599</v>
      </c>
      <c r="C671" s="23">
        <v>1</v>
      </c>
      <c r="D671" s="11" t="b">
        <f>FALSE()</f>
        <v>0</v>
      </c>
      <c r="E671" s="11" t="b">
        <f>FALSE()</f>
        <v>0</v>
      </c>
      <c r="F671" s="2" t="s">
        <v>10</v>
      </c>
      <c r="G671" s="2" t="s">
        <v>10</v>
      </c>
      <c r="H671" s="2" t="s">
        <v>35778</v>
      </c>
      <c r="I671" s="11" t="b">
        <f>FALSE()</f>
        <v>0</v>
      </c>
      <c r="J671" s="24">
        <v>6900</v>
      </c>
      <c r="K671" s="24">
        <v>0</v>
      </c>
      <c r="L671" s="2" t="s">
        <v>10</v>
      </c>
      <c r="M671" t="str">
        <f>VLOOKUP(Table18[[#This Row],[No.]],N:O,2,FALSE)</f>
        <v>Toner CF212A</v>
      </c>
      <c r="N671" s="4" t="s">
        <v>37657</v>
      </c>
      <c r="O671" s="4" t="s">
        <v>37658</v>
      </c>
      <c r="P671" s="4">
        <v>26</v>
      </c>
      <c r="Q671">
        <v>26</v>
      </c>
      <c r="R671">
        <v>26</v>
      </c>
      <c r="S671">
        <v>7</v>
      </c>
      <c r="T671" t="s">
        <v>35778</v>
      </c>
      <c r="U671" t="s">
        <v>7105</v>
      </c>
      <c r="V671" t="s">
        <v>7105</v>
      </c>
      <c r="W671" t="s">
        <v>7105</v>
      </c>
      <c r="X671" s="4">
        <v>5530</v>
      </c>
      <c r="Y671">
        <v>0</v>
      </c>
      <c r="Z671">
        <v>0</v>
      </c>
      <c r="AB671" t="s">
        <v>37659</v>
      </c>
      <c r="AF671" t="str">
        <f t="shared" si="10"/>
        <v>Toner CF212A</v>
      </c>
    </row>
    <row r="672" spans="1:32" x14ac:dyDescent="0.35">
      <c r="A672" s="2" t="s">
        <v>37601</v>
      </c>
      <c r="B672" s="2" t="s">
        <v>37602</v>
      </c>
      <c r="C672" s="23">
        <v>1</v>
      </c>
      <c r="D672" s="11" t="b">
        <f>FALSE()</f>
        <v>0</v>
      </c>
      <c r="E672" s="11" t="b">
        <f>FALSE()</f>
        <v>0</v>
      </c>
      <c r="F672" s="2" t="s">
        <v>10</v>
      </c>
      <c r="G672" s="2" t="s">
        <v>10</v>
      </c>
      <c r="H672" s="2" t="s">
        <v>35778</v>
      </c>
      <c r="I672" s="11" t="b">
        <f>FALSE()</f>
        <v>0</v>
      </c>
      <c r="J672" s="24">
        <v>6900</v>
      </c>
      <c r="K672" s="24">
        <v>0</v>
      </c>
      <c r="L672" s="2" t="s">
        <v>10</v>
      </c>
      <c r="M672" t="str">
        <f>VLOOKUP(Table18[[#This Row],[No.]],N:O,2,FALSE)</f>
        <v>Toner CF213A</v>
      </c>
      <c r="N672" t="s">
        <v>37660</v>
      </c>
      <c r="O672" t="s">
        <v>37661</v>
      </c>
      <c r="P672">
        <v>0</v>
      </c>
      <c r="Q672">
        <v>0</v>
      </c>
      <c r="R672">
        <v>0</v>
      </c>
      <c r="S672">
        <v>14</v>
      </c>
      <c r="T672" t="s">
        <v>35842</v>
      </c>
      <c r="U672" t="s">
        <v>7105</v>
      </c>
      <c r="V672" t="s">
        <v>7105</v>
      </c>
      <c r="W672" t="s">
        <v>7105</v>
      </c>
      <c r="X672" s="4">
        <v>426000</v>
      </c>
      <c r="Y672">
        <v>0</v>
      </c>
      <c r="Z672">
        <v>0</v>
      </c>
      <c r="AB672" t="s">
        <v>37662</v>
      </c>
      <c r="AE672" t="s">
        <v>35876</v>
      </c>
      <c r="AF672" t="str">
        <f t="shared" si="10"/>
        <v>Toner CF213A</v>
      </c>
    </row>
    <row r="673" spans="1:32" x14ac:dyDescent="0.35">
      <c r="A673" s="2" t="s">
        <v>37604</v>
      </c>
      <c r="B673" s="2" t="s">
        <v>37605</v>
      </c>
      <c r="C673" s="23">
        <v>5</v>
      </c>
      <c r="D673" s="11" t="b">
        <f>FALSE()</f>
        <v>0</v>
      </c>
      <c r="E673" s="11" t="b">
        <f>FALSE()</f>
        <v>0</v>
      </c>
      <c r="F673" s="2" t="s">
        <v>10</v>
      </c>
      <c r="G673" s="2" t="s">
        <v>10</v>
      </c>
      <c r="H673" s="2" t="s">
        <v>35778</v>
      </c>
      <c r="I673" s="11" t="b">
        <f>FALSE()</f>
        <v>0</v>
      </c>
      <c r="J673" s="24">
        <v>7000</v>
      </c>
      <c r="K673" s="24">
        <v>0</v>
      </c>
      <c r="L673" s="2" t="s">
        <v>10</v>
      </c>
      <c r="M673" t="str">
        <f>VLOOKUP(Table18[[#This Row],[No.]],N:O,2,FALSE)</f>
        <v>Net Link Adapter</v>
      </c>
      <c r="N673" t="s">
        <v>37663</v>
      </c>
      <c r="O673" t="s">
        <v>37664</v>
      </c>
      <c r="P673">
        <v>1</v>
      </c>
      <c r="Q673">
        <v>1</v>
      </c>
      <c r="R673">
        <v>1</v>
      </c>
      <c r="S673">
        <v>6</v>
      </c>
      <c r="T673" t="s">
        <v>35778</v>
      </c>
      <c r="U673" t="s">
        <v>7105</v>
      </c>
      <c r="V673" t="s">
        <v>7105</v>
      </c>
      <c r="W673" t="s">
        <v>7105</v>
      </c>
      <c r="X673" s="4">
        <v>116000</v>
      </c>
      <c r="Y673">
        <v>0</v>
      </c>
      <c r="Z673">
        <v>0</v>
      </c>
      <c r="AB673" t="s">
        <v>37665</v>
      </c>
      <c r="AF673" t="str">
        <f t="shared" si="10"/>
        <v>Net Link Adapter</v>
      </c>
    </row>
    <row r="674" spans="1:32" x14ac:dyDescent="0.35">
      <c r="A674" s="2" t="s">
        <v>37607</v>
      </c>
      <c r="B674" s="2" t="s">
        <v>37608</v>
      </c>
      <c r="C674" s="23">
        <v>6</v>
      </c>
      <c r="D674" s="11" t="b">
        <f>FALSE()</f>
        <v>0</v>
      </c>
      <c r="E674" s="11" t="b">
        <f>FALSE()</f>
        <v>0</v>
      </c>
      <c r="F674" s="2" t="s">
        <v>10</v>
      </c>
      <c r="G674" s="2" t="s">
        <v>10</v>
      </c>
      <c r="H674" s="2" t="s">
        <v>35778</v>
      </c>
      <c r="I674" s="11" t="b">
        <f>FALSE()</f>
        <v>0</v>
      </c>
      <c r="J674" s="24">
        <v>150</v>
      </c>
      <c r="K674" s="24">
        <v>0</v>
      </c>
      <c r="L674" s="2" t="s">
        <v>10</v>
      </c>
      <c r="M674" t="str">
        <f>VLOOKUP(Table18[[#This Row],[No.]],N:O,2,FALSE)</f>
        <v>Self-Tapping Screws</v>
      </c>
      <c r="N674" t="s">
        <v>37666</v>
      </c>
      <c r="O674" t="s">
        <v>37667</v>
      </c>
      <c r="P674" s="22">
        <v>5400</v>
      </c>
      <c r="Q674" s="22">
        <v>5400</v>
      </c>
      <c r="R674" s="4">
        <v>5400</v>
      </c>
      <c r="S674">
        <v>0</v>
      </c>
      <c r="T674" t="s">
        <v>35842</v>
      </c>
      <c r="U674" t="s">
        <v>7105</v>
      </c>
      <c r="V674" t="s">
        <v>7105</v>
      </c>
      <c r="W674" t="s">
        <v>7105</v>
      </c>
      <c r="X674">
        <v>605</v>
      </c>
      <c r="Y674">
        <v>0</v>
      </c>
      <c r="Z674">
        <v>0</v>
      </c>
      <c r="AB674" t="s">
        <v>37668</v>
      </c>
      <c r="AF674" t="str">
        <f t="shared" si="10"/>
        <v>Self-Tapping Screws</v>
      </c>
    </row>
    <row r="675" spans="1:32" x14ac:dyDescent="0.35">
      <c r="A675" s="2" t="s">
        <v>37610</v>
      </c>
      <c r="B675" s="2" t="s">
        <v>37611</v>
      </c>
      <c r="C675" s="23">
        <v>48</v>
      </c>
      <c r="D675" s="11" t="b">
        <f>FALSE()</f>
        <v>0</v>
      </c>
      <c r="E675" s="11" t="b">
        <f>FALSE()</f>
        <v>0</v>
      </c>
      <c r="F675" s="2" t="s">
        <v>10</v>
      </c>
      <c r="G675" s="2" t="s">
        <v>10</v>
      </c>
      <c r="H675" s="2" t="s">
        <v>35778</v>
      </c>
      <c r="I675" s="11" t="b">
        <f>FALSE()</f>
        <v>0</v>
      </c>
      <c r="J675" s="24">
        <v>7000</v>
      </c>
      <c r="K675" s="24">
        <v>0</v>
      </c>
      <c r="L675" s="2" t="s">
        <v>10</v>
      </c>
      <c r="M675" t="str">
        <f>VLOOKUP(Table18[[#This Row],[No.]],N:O,2,FALSE)</f>
        <v>HDMI Cable</v>
      </c>
      <c r="N675" t="s">
        <v>37669</v>
      </c>
      <c r="O675" t="s">
        <v>37670</v>
      </c>
      <c r="P675">
        <v>12</v>
      </c>
      <c r="Q675">
        <v>12</v>
      </c>
      <c r="R675">
        <v>12</v>
      </c>
      <c r="S675">
        <v>3</v>
      </c>
      <c r="T675" t="s">
        <v>35778</v>
      </c>
      <c r="U675" t="s">
        <v>7105</v>
      </c>
      <c r="V675" t="s">
        <v>7105</v>
      </c>
      <c r="W675" t="s">
        <v>7105</v>
      </c>
      <c r="X675" s="4">
        <v>165000</v>
      </c>
      <c r="Y675">
        <v>0</v>
      </c>
      <c r="Z675">
        <v>0</v>
      </c>
      <c r="AB675" t="s">
        <v>37671</v>
      </c>
      <c r="AF675" t="str">
        <f t="shared" si="10"/>
        <v>HDMI Cable</v>
      </c>
    </row>
    <row r="676" spans="1:32" x14ac:dyDescent="0.35">
      <c r="A676" s="2" t="s">
        <v>37613</v>
      </c>
      <c r="B676" s="2" t="s">
        <v>37614</v>
      </c>
      <c r="C676" s="23">
        <v>6</v>
      </c>
      <c r="D676" s="11" t="b">
        <f>FALSE()</f>
        <v>0</v>
      </c>
      <c r="E676" s="11" t="b">
        <f>FALSE()</f>
        <v>0</v>
      </c>
      <c r="F676" s="2" t="s">
        <v>10</v>
      </c>
      <c r="G676" s="2" t="s">
        <v>10</v>
      </c>
      <c r="H676" s="2" t="s">
        <v>35778</v>
      </c>
      <c r="I676" s="11" t="b">
        <f>FALSE()</f>
        <v>0</v>
      </c>
      <c r="J676" s="24">
        <v>0</v>
      </c>
      <c r="K676" s="24">
        <v>0</v>
      </c>
      <c r="L676" s="2" t="s">
        <v>10</v>
      </c>
      <c r="M676" t="str">
        <f>VLOOKUP(Table18[[#This Row],[No.]],N:O,2,FALSE)</f>
        <v>TONER HP 131A Black</v>
      </c>
      <c r="N676" t="s">
        <v>37672</v>
      </c>
      <c r="O676" t="s">
        <v>37673</v>
      </c>
      <c r="P676">
        <v>11</v>
      </c>
      <c r="Q676">
        <v>11</v>
      </c>
      <c r="R676">
        <v>11</v>
      </c>
      <c r="S676">
        <v>9</v>
      </c>
      <c r="T676" t="s">
        <v>35778</v>
      </c>
      <c r="U676" t="s">
        <v>7105</v>
      </c>
      <c r="V676" t="s">
        <v>7105</v>
      </c>
      <c r="W676" t="s">
        <v>7105</v>
      </c>
      <c r="X676">
        <v>250</v>
      </c>
      <c r="Y676">
        <v>0</v>
      </c>
      <c r="Z676" s="4">
        <v>5000</v>
      </c>
      <c r="AB676" t="s">
        <v>37673</v>
      </c>
      <c r="AF676" t="str">
        <f t="shared" si="10"/>
        <v>TONER HP 131A Black</v>
      </c>
    </row>
    <row r="677" spans="1:32" x14ac:dyDescent="0.35">
      <c r="A677" s="2" t="s">
        <v>37616</v>
      </c>
      <c r="B677" s="2" t="s">
        <v>37617</v>
      </c>
      <c r="C677" s="23">
        <v>10</v>
      </c>
      <c r="D677" s="11" t="b">
        <f>FALSE()</f>
        <v>0</v>
      </c>
      <c r="E677" s="11" t="b">
        <f>FALSE()</f>
        <v>0</v>
      </c>
      <c r="F677" s="2" t="s">
        <v>10</v>
      </c>
      <c r="G677" s="2" t="s">
        <v>10</v>
      </c>
      <c r="H677" s="2" t="s">
        <v>35778</v>
      </c>
      <c r="I677" s="11" t="b">
        <f>FALSE()</f>
        <v>0</v>
      </c>
      <c r="J677" s="24">
        <v>1000</v>
      </c>
      <c r="K677" s="24">
        <v>0</v>
      </c>
      <c r="L677" s="2" t="s">
        <v>10</v>
      </c>
      <c r="M677" t="str">
        <f>VLOOKUP(Table18[[#This Row],[No.]],N:O,2,FALSE)</f>
        <v>RJ45 Crimping Tool</v>
      </c>
      <c r="N677" t="s">
        <v>37674</v>
      </c>
      <c r="O677" t="s">
        <v>37675</v>
      </c>
      <c r="P677">
        <v>0</v>
      </c>
      <c r="Q677">
        <v>0</v>
      </c>
      <c r="R677">
        <v>0</v>
      </c>
      <c r="S677">
        <v>0</v>
      </c>
      <c r="T677" t="s">
        <v>35778</v>
      </c>
      <c r="U677" t="s">
        <v>7105</v>
      </c>
      <c r="V677" t="s">
        <v>7105</v>
      </c>
      <c r="W677" t="s">
        <v>7105</v>
      </c>
      <c r="X677">
        <v>0</v>
      </c>
      <c r="Y677">
        <v>0</v>
      </c>
      <c r="Z677">
        <v>0</v>
      </c>
      <c r="AB677" t="s">
        <v>37676</v>
      </c>
      <c r="AF677" t="str">
        <f t="shared" si="10"/>
        <v>RJ45 Crimping Tool</v>
      </c>
    </row>
    <row r="678" spans="1:32" x14ac:dyDescent="0.35">
      <c r="A678" s="2" t="s">
        <v>37619</v>
      </c>
      <c r="B678" s="2" t="s">
        <v>37620</v>
      </c>
      <c r="C678" s="23">
        <v>3</v>
      </c>
      <c r="D678" s="11" t="b">
        <f>FALSE()</f>
        <v>0</v>
      </c>
      <c r="E678" s="11" t="b">
        <f>FALSE()</f>
        <v>0</v>
      </c>
      <c r="F678" s="2" t="s">
        <v>10</v>
      </c>
      <c r="G678" s="2" t="s">
        <v>10</v>
      </c>
      <c r="H678" s="2" t="s">
        <v>35778</v>
      </c>
      <c r="I678" s="11" t="b">
        <f>FALSE()</f>
        <v>0</v>
      </c>
      <c r="J678" s="24">
        <v>9900</v>
      </c>
      <c r="K678" s="24">
        <v>0</v>
      </c>
      <c r="L678" s="2" t="s">
        <v>10</v>
      </c>
      <c r="M678" t="str">
        <f>VLOOKUP(Table18[[#This Row],[No.]],N:O,2,FALSE)</f>
        <v>Toner HP CN045A - Black</v>
      </c>
      <c r="N678" t="s">
        <v>37677</v>
      </c>
      <c r="O678" t="s">
        <v>37678</v>
      </c>
      <c r="P678">
        <v>42</v>
      </c>
      <c r="Q678">
        <v>42</v>
      </c>
      <c r="R678">
        <v>42</v>
      </c>
      <c r="S678">
        <v>289</v>
      </c>
      <c r="T678" t="s">
        <v>35778</v>
      </c>
      <c r="U678" t="s">
        <v>7105</v>
      </c>
      <c r="V678" t="s">
        <v>7105</v>
      </c>
      <c r="W678" t="s">
        <v>7105</v>
      </c>
      <c r="X678">
        <v>0</v>
      </c>
      <c r="Y678">
        <v>0</v>
      </c>
      <c r="Z678">
        <v>0</v>
      </c>
      <c r="AB678" t="s">
        <v>37679</v>
      </c>
      <c r="AF678" t="str">
        <f t="shared" si="10"/>
        <v>Toner HP CN045A - Black</v>
      </c>
    </row>
    <row r="679" spans="1:32" x14ac:dyDescent="0.35">
      <c r="A679" s="2" t="s">
        <v>37622</v>
      </c>
      <c r="B679" s="2" t="s">
        <v>37623</v>
      </c>
      <c r="C679" s="23">
        <v>5</v>
      </c>
      <c r="D679" s="11" t="b">
        <f>FALSE()</f>
        <v>0</v>
      </c>
      <c r="E679" s="11" t="b">
        <f>FALSE()</f>
        <v>0</v>
      </c>
      <c r="F679" s="2" t="s">
        <v>10</v>
      </c>
      <c r="G679" s="2" t="s">
        <v>10</v>
      </c>
      <c r="H679" s="2" t="s">
        <v>35778</v>
      </c>
      <c r="I679" s="11" t="b">
        <f>FALSE()</f>
        <v>0</v>
      </c>
      <c r="J679" s="24">
        <v>11600</v>
      </c>
      <c r="K679" s="24">
        <v>0</v>
      </c>
      <c r="L679" s="2" t="s">
        <v>10</v>
      </c>
      <c r="M679" t="str">
        <f>VLOOKUP(Table18[[#This Row],[No.]],N:O,2,FALSE)</f>
        <v>Toner HP CN046A - Cyan</v>
      </c>
      <c r="N679" t="s">
        <v>37680</v>
      </c>
      <c r="O679" t="s">
        <v>37681</v>
      </c>
      <c r="P679">
        <v>7</v>
      </c>
      <c r="Q679">
        <v>7</v>
      </c>
      <c r="R679">
        <v>7</v>
      </c>
      <c r="S679">
        <v>60</v>
      </c>
      <c r="T679" t="s">
        <v>35778</v>
      </c>
      <c r="U679" t="s">
        <v>7105</v>
      </c>
      <c r="V679" t="s">
        <v>7105</v>
      </c>
      <c r="W679" t="s">
        <v>7105</v>
      </c>
      <c r="X679">
        <v>700</v>
      </c>
      <c r="Y679">
        <v>0</v>
      </c>
      <c r="Z679">
        <v>0</v>
      </c>
      <c r="AB679" t="s">
        <v>37682</v>
      </c>
      <c r="AF679" t="str">
        <f t="shared" si="10"/>
        <v>Toner HP CN046A - Cyan</v>
      </c>
    </row>
    <row r="680" spans="1:32" x14ac:dyDescent="0.35">
      <c r="A680" s="2" t="s">
        <v>37625</v>
      </c>
      <c r="B680" s="2" t="s">
        <v>37626</v>
      </c>
      <c r="C680" s="23">
        <v>5</v>
      </c>
      <c r="D680" s="11" t="b">
        <f>FALSE()</f>
        <v>0</v>
      </c>
      <c r="E680" s="11" t="b">
        <f>FALSE()</f>
        <v>0</v>
      </c>
      <c r="F680" s="2" t="s">
        <v>10</v>
      </c>
      <c r="G680" s="2" t="s">
        <v>10</v>
      </c>
      <c r="H680" s="2" t="s">
        <v>35778</v>
      </c>
      <c r="I680" s="11" t="b">
        <f>FALSE()</f>
        <v>0</v>
      </c>
      <c r="J680" s="24">
        <v>11600</v>
      </c>
      <c r="K680" s="24">
        <v>0</v>
      </c>
      <c r="L680" s="2" t="s">
        <v>10</v>
      </c>
      <c r="M680" t="str">
        <f>VLOOKUP(Table18[[#This Row],[No.]],N:O,2,FALSE)</f>
        <v>Toner HP CN047A - Magenta</v>
      </c>
      <c r="N680" t="s">
        <v>37683</v>
      </c>
      <c r="O680" t="s">
        <v>37684</v>
      </c>
      <c r="P680">
        <v>180</v>
      </c>
      <c r="Q680">
        <v>180</v>
      </c>
      <c r="R680">
        <v>180</v>
      </c>
      <c r="S680">
        <v>180</v>
      </c>
      <c r="T680" t="s">
        <v>35820</v>
      </c>
      <c r="U680" t="s">
        <v>7105</v>
      </c>
      <c r="V680" t="s">
        <v>7105</v>
      </c>
      <c r="W680" t="s">
        <v>7105</v>
      </c>
      <c r="X680">
        <v>750</v>
      </c>
      <c r="Y680">
        <v>0</v>
      </c>
      <c r="Z680">
        <v>0</v>
      </c>
      <c r="AB680" t="s">
        <v>37685</v>
      </c>
      <c r="AF680" t="str">
        <f t="shared" si="10"/>
        <v>Toner HP CN047A - Magenta</v>
      </c>
    </row>
    <row r="681" spans="1:32" x14ac:dyDescent="0.35">
      <c r="A681" s="2" t="s">
        <v>37628</v>
      </c>
      <c r="B681" s="2" t="s">
        <v>37629</v>
      </c>
      <c r="C681" s="23">
        <v>5</v>
      </c>
      <c r="D681" s="11" t="b">
        <f>FALSE()</f>
        <v>0</v>
      </c>
      <c r="E681" s="11" t="b">
        <f>FALSE()</f>
        <v>0</v>
      </c>
      <c r="F681" s="2" t="s">
        <v>10</v>
      </c>
      <c r="G681" s="2" t="s">
        <v>10</v>
      </c>
      <c r="H681" s="2" t="s">
        <v>35778</v>
      </c>
      <c r="I681" s="11" t="b">
        <f>FALSE()</f>
        <v>0</v>
      </c>
      <c r="J681" s="24">
        <v>11600</v>
      </c>
      <c r="K681" s="24">
        <v>0</v>
      </c>
      <c r="L681" s="2" t="s">
        <v>10</v>
      </c>
      <c r="M681" t="str">
        <f>VLOOKUP(Table18[[#This Row],[No.]],N:O,2,FALSE)</f>
        <v>Toner HP CN048A - Yellow</v>
      </c>
      <c r="N681" t="s">
        <v>37686</v>
      </c>
      <c r="O681" t="s">
        <v>37687</v>
      </c>
      <c r="P681">
        <v>1</v>
      </c>
      <c r="Q681">
        <v>1</v>
      </c>
      <c r="R681">
        <v>1</v>
      </c>
      <c r="S681">
        <v>31</v>
      </c>
      <c r="T681" t="s">
        <v>35778</v>
      </c>
      <c r="U681" t="s">
        <v>7105</v>
      </c>
      <c r="V681" t="s">
        <v>7105</v>
      </c>
      <c r="W681" t="s">
        <v>7105</v>
      </c>
      <c r="X681">
        <v>0</v>
      </c>
      <c r="Y681">
        <v>0</v>
      </c>
      <c r="Z681">
        <v>0</v>
      </c>
      <c r="AB681" t="s">
        <v>37688</v>
      </c>
      <c r="AF681" t="str">
        <f t="shared" si="10"/>
        <v>Toner HP CN048A - Yellow</v>
      </c>
    </row>
    <row r="682" spans="1:32" x14ac:dyDescent="0.35">
      <c r="A682" s="2" t="s">
        <v>37631</v>
      </c>
      <c r="B682" s="2" t="s">
        <v>37632</v>
      </c>
      <c r="C682" s="23">
        <v>7</v>
      </c>
      <c r="D682" s="11" t="b">
        <f>FALSE()</f>
        <v>0</v>
      </c>
      <c r="E682" s="11" t="b">
        <f>FALSE()</f>
        <v>0</v>
      </c>
      <c r="F682" s="2" t="s">
        <v>10</v>
      </c>
      <c r="G682" s="2" t="s">
        <v>10</v>
      </c>
      <c r="H682" s="2" t="s">
        <v>35778</v>
      </c>
      <c r="I682" s="11" t="b">
        <f>FALSE()</f>
        <v>0</v>
      </c>
      <c r="J682" s="24">
        <v>9700</v>
      </c>
      <c r="K682" s="24">
        <v>0</v>
      </c>
      <c r="L682" s="2" t="s">
        <v>10</v>
      </c>
      <c r="M682" t="str">
        <f>VLOOKUP(Table18[[#This Row],[No.]],N:O,2,FALSE)</f>
        <v>TONER HP 12A Black</v>
      </c>
      <c r="N682" t="s">
        <v>37689</v>
      </c>
      <c r="O682" t="s">
        <v>37690</v>
      </c>
      <c r="P682">
        <v>9</v>
      </c>
      <c r="Q682">
        <v>9</v>
      </c>
      <c r="R682">
        <v>9</v>
      </c>
      <c r="S682" s="22">
        <v>4114</v>
      </c>
      <c r="T682" t="s">
        <v>35778</v>
      </c>
      <c r="U682" t="s">
        <v>7105</v>
      </c>
      <c r="V682" t="s">
        <v>7105</v>
      </c>
      <c r="W682" t="s">
        <v>7105</v>
      </c>
      <c r="X682" s="4">
        <v>3450</v>
      </c>
      <c r="Y682">
        <v>0</v>
      </c>
      <c r="Z682">
        <v>0</v>
      </c>
      <c r="AB682" t="s">
        <v>37691</v>
      </c>
      <c r="AF682" t="str">
        <f t="shared" si="10"/>
        <v>TONER HP 12A Black</v>
      </c>
    </row>
    <row r="683" spans="1:32" x14ac:dyDescent="0.35">
      <c r="A683" s="2" t="s">
        <v>37634</v>
      </c>
      <c r="B683" s="2" t="s">
        <v>37635</v>
      </c>
      <c r="C683" s="23">
        <v>5</v>
      </c>
      <c r="D683" s="11" t="b">
        <f>FALSE()</f>
        <v>0</v>
      </c>
      <c r="E683" s="11" t="b">
        <f>FALSE()</f>
        <v>0</v>
      </c>
      <c r="F683" s="2" t="s">
        <v>10</v>
      </c>
      <c r="G683" s="2" t="s">
        <v>10</v>
      </c>
      <c r="H683" s="2" t="s">
        <v>35778</v>
      </c>
      <c r="I683" s="11" t="b">
        <f>FALSE()</f>
        <v>0</v>
      </c>
      <c r="J683" s="24">
        <v>0</v>
      </c>
      <c r="K683" s="24">
        <v>0</v>
      </c>
      <c r="L683" s="2" t="s">
        <v>10</v>
      </c>
      <c r="M683" t="str">
        <f>VLOOKUP(Table18[[#This Row],[No.]],N:O,2,FALSE)</f>
        <v>Iphone</v>
      </c>
      <c r="N683" t="s">
        <v>37692</v>
      </c>
      <c r="O683" t="s">
        <v>37693</v>
      </c>
      <c r="P683">
        <v>0</v>
      </c>
      <c r="Q683">
        <v>0</v>
      </c>
      <c r="R683">
        <v>0</v>
      </c>
      <c r="S683">
        <v>0</v>
      </c>
      <c r="T683" t="s">
        <v>35778</v>
      </c>
      <c r="U683" t="s">
        <v>7105</v>
      </c>
      <c r="V683" t="s">
        <v>7105</v>
      </c>
      <c r="W683" t="s">
        <v>7133</v>
      </c>
      <c r="X683">
        <v>0</v>
      </c>
      <c r="Y683">
        <v>0</v>
      </c>
      <c r="Z683">
        <v>0</v>
      </c>
      <c r="AB683" t="s">
        <v>37694</v>
      </c>
      <c r="AF683" t="str">
        <f t="shared" si="10"/>
        <v>Iphone</v>
      </c>
    </row>
    <row r="684" spans="1:32" x14ac:dyDescent="0.35">
      <c r="A684" s="2" t="s">
        <v>37637</v>
      </c>
      <c r="B684" s="2" t="s">
        <v>37638</v>
      </c>
      <c r="C684" s="23">
        <v>224</v>
      </c>
      <c r="D684" s="11" t="b">
        <f>FALSE()</f>
        <v>0</v>
      </c>
      <c r="E684" s="11" t="b">
        <f>FALSE()</f>
        <v>0</v>
      </c>
      <c r="F684" s="2" t="s">
        <v>10</v>
      </c>
      <c r="G684" s="2" t="s">
        <v>10</v>
      </c>
      <c r="H684" s="2" t="s">
        <v>35778</v>
      </c>
      <c r="I684" s="11" t="b">
        <f>FALSE()</f>
        <v>0</v>
      </c>
      <c r="J684" s="24">
        <v>78000</v>
      </c>
      <c r="K684" s="24">
        <v>0</v>
      </c>
      <c r="L684" s="2" t="s">
        <v>10</v>
      </c>
      <c r="M684" t="str">
        <f>VLOOKUP(Table18[[#This Row],[No.]],N:O,2,FALSE)</f>
        <v>Mobile Phone</v>
      </c>
      <c r="N684" t="s">
        <v>37695</v>
      </c>
      <c r="O684" t="s">
        <v>37696</v>
      </c>
      <c r="P684">
        <v>0</v>
      </c>
      <c r="Q684">
        <v>0</v>
      </c>
      <c r="R684">
        <v>0</v>
      </c>
      <c r="S684">
        <v>0</v>
      </c>
      <c r="T684" t="s">
        <v>35778</v>
      </c>
      <c r="U684" t="s">
        <v>7105</v>
      </c>
      <c r="V684" t="s">
        <v>7105</v>
      </c>
      <c r="W684" t="s">
        <v>7133</v>
      </c>
      <c r="X684">
        <v>0</v>
      </c>
      <c r="Y684">
        <v>0</v>
      </c>
      <c r="Z684">
        <v>0</v>
      </c>
      <c r="AB684" t="s">
        <v>37697</v>
      </c>
      <c r="AF684" t="str">
        <f t="shared" si="10"/>
        <v>Mobile Phone</v>
      </c>
    </row>
    <row r="685" spans="1:32" x14ac:dyDescent="0.35">
      <c r="A685" s="2" t="s">
        <v>37640</v>
      </c>
      <c r="B685" s="2" t="s">
        <v>37641</v>
      </c>
      <c r="C685" s="23">
        <v>18</v>
      </c>
      <c r="D685" s="11" t="b">
        <f>FALSE()</f>
        <v>0</v>
      </c>
      <c r="E685" s="11" t="b">
        <f>FALSE()</f>
        <v>0</v>
      </c>
      <c r="F685" s="2" t="s">
        <v>10</v>
      </c>
      <c r="G685" s="2" t="s">
        <v>10</v>
      </c>
      <c r="H685" s="2" t="s">
        <v>35778</v>
      </c>
      <c r="I685" s="11" t="b">
        <f>FALSE()</f>
        <v>0</v>
      </c>
      <c r="J685" s="24">
        <v>0</v>
      </c>
      <c r="K685" s="24">
        <v>0</v>
      </c>
      <c r="L685" s="2" t="s">
        <v>10</v>
      </c>
      <c r="M685" t="str">
        <f>VLOOKUP(Table18[[#This Row],[No.]],N:O,2,FALSE)</f>
        <v>Thuraya Airtime</v>
      </c>
      <c r="N685" t="s">
        <v>37698</v>
      </c>
      <c r="O685" t="s">
        <v>37699</v>
      </c>
      <c r="P685">
        <v>258</v>
      </c>
      <c r="Q685">
        <v>258</v>
      </c>
      <c r="R685">
        <v>258</v>
      </c>
      <c r="S685">
        <v>470</v>
      </c>
      <c r="T685" t="s">
        <v>35842</v>
      </c>
      <c r="U685" t="s">
        <v>7105</v>
      </c>
      <c r="V685" t="s">
        <v>7105</v>
      </c>
      <c r="W685" t="s">
        <v>7105</v>
      </c>
      <c r="X685" s="4">
        <v>3000</v>
      </c>
      <c r="Y685">
        <v>0</v>
      </c>
      <c r="Z685">
        <v>0</v>
      </c>
      <c r="AB685" t="s">
        <v>37700</v>
      </c>
      <c r="AF685" t="str">
        <f t="shared" si="10"/>
        <v>Thuraya Airtime</v>
      </c>
    </row>
    <row r="686" spans="1:32" x14ac:dyDescent="0.35">
      <c r="A686" s="2" t="s">
        <v>37643</v>
      </c>
      <c r="B686" s="2" t="s">
        <v>37644</v>
      </c>
      <c r="C686" s="23">
        <v>0</v>
      </c>
      <c r="D686" s="11" t="b">
        <f>FALSE()</f>
        <v>0</v>
      </c>
      <c r="E686" s="11" t="b">
        <f>FALSE()</f>
        <v>0</v>
      </c>
      <c r="F686" s="2" t="s">
        <v>10</v>
      </c>
      <c r="G686" s="2" t="s">
        <v>10</v>
      </c>
      <c r="H686" s="2" t="s">
        <v>35778</v>
      </c>
      <c r="I686" s="11" t="b">
        <f>TRUE()</f>
        <v>1</v>
      </c>
      <c r="J686" s="24">
        <v>0</v>
      </c>
      <c r="K686" s="24">
        <v>0</v>
      </c>
      <c r="L686" s="2" t="s">
        <v>10</v>
      </c>
      <c r="M686" t="str">
        <f>VLOOKUP(Table18[[#This Row],[No.]],N:O,2,FALSE)</f>
        <v>Franking Machine</v>
      </c>
      <c r="N686" t="s">
        <v>37701</v>
      </c>
      <c r="O686" t="s">
        <v>37702</v>
      </c>
      <c r="P686">
        <v>7</v>
      </c>
      <c r="Q686">
        <v>7</v>
      </c>
      <c r="R686">
        <v>7</v>
      </c>
      <c r="S686">
        <v>9</v>
      </c>
      <c r="T686" t="s">
        <v>35778</v>
      </c>
      <c r="U686" t="s">
        <v>7105</v>
      </c>
      <c r="V686" t="s">
        <v>7105</v>
      </c>
      <c r="W686" t="s">
        <v>7105</v>
      </c>
      <c r="X686" s="4">
        <v>18792</v>
      </c>
      <c r="Y686">
        <v>0</v>
      </c>
      <c r="Z686">
        <v>0</v>
      </c>
      <c r="AB686" t="s">
        <v>37703</v>
      </c>
      <c r="AE686" t="s">
        <v>36507</v>
      </c>
      <c r="AF686" t="str">
        <f t="shared" si="10"/>
        <v>Franking Machine</v>
      </c>
    </row>
    <row r="687" spans="1:32" x14ac:dyDescent="0.35">
      <c r="A687" s="2" t="s">
        <v>37646</v>
      </c>
      <c r="B687" s="2" t="s">
        <v>37647</v>
      </c>
      <c r="C687" s="23">
        <v>0</v>
      </c>
      <c r="D687" s="11" t="b">
        <f>FALSE()</f>
        <v>0</v>
      </c>
      <c r="E687" s="11" t="b">
        <f>FALSE()</f>
        <v>0</v>
      </c>
      <c r="F687" s="2" t="s">
        <v>10</v>
      </c>
      <c r="G687" s="2" t="s">
        <v>10</v>
      </c>
      <c r="H687" s="2" t="s">
        <v>35820</v>
      </c>
      <c r="I687" s="11" t="b">
        <f>TRUE()</f>
        <v>1</v>
      </c>
      <c r="J687" s="24">
        <v>0</v>
      </c>
      <c r="K687" s="24">
        <v>0</v>
      </c>
      <c r="L687" s="2" t="s">
        <v>10</v>
      </c>
      <c r="M687" t="str">
        <f>VLOOKUP(Table18[[#This Row],[No.]],N:O,2,FALSE)</f>
        <v>PROCOM DUPLEXER</v>
      </c>
      <c r="N687" t="s">
        <v>37704</v>
      </c>
      <c r="O687" t="s">
        <v>37705</v>
      </c>
      <c r="P687">
        <v>5</v>
      </c>
      <c r="Q687">
        <v>5</v>
      </c>
      <c r="R687">
        <v>5</v>
      </c>
      <c r="S687">
        <v>3</v>
      </c>
      <c r="T687" t="s">
        <v>35778</v>
      </c>
      <c r="U687" t="s">
        <v>7105</v>
      </c>
      <c r="V687" t="s">
        <v>7105</v>
      </c>
      <c r="W687" t="s">
        <v>7105</v>
      </c>
      <c r="X687" s="4">
        <v>1450</v>
      </c>
      <c r="Y687">
        <v>0</v>
      </c>
      <c r="Z687">
        <v>0</v>
      </c>
      <c r="AB687" t="s">
        <v>37706</v>
      </c>
      <c r="AF687" t="str">
        <f t="shared" si="10"/>
        <v>PROCOM DUPLEXER</v>
      </c>
    </row>
    <row r="688" spans="1:32" x14ac:dyDescent="0.35">
      <c r="A688" s="2" t="s">
        <v>37648</v>
      </c>
      <c r="B688" s="2" t="s">
        <v>37649</v>
      </c>
      <c r="C688" s="23">
        <v>41</v>
      </c>
      <c r="D688" s="11" t="b">
        <f>FALSE()</f>
        <v>0</v>
      </c>
      <c r="E688" s="11" t="b">
        <f>FALSE()</f>
        <v>0</v>
      </c>
      <c r="F688" s="2" t="s">
        <v>10</v>
      </c>
      <c r="G688" s="2" t="s">
        <v>10</v>
      </c>
      <c r="H688" s="2" t="s">
        <v>35778</v>
      </c>
      <c r="I688" s="11" t="b">
        <f>FALSE()</f>
        <v>0</v>
      </c>
      <c r="J688" s="24">
        <v>5500</v>
      </c>
      <c r="K688" s="24">
        <v>0</v>
      </c>
      <c r="L688" s="2" t="s">
        <v>10</v>
      </c>
      <c r="M688" t="str">
        <f>VLOOKUP(Table18[[#This Row],[No.]],N:O,2,FALSE)</f>
        <v>Laptop Charger</v>
      </c>
      <c r="N688" t="s">
        <v>37707</v>
      </c>
      <c r="O688" t="s">
        <v>37708</v>
      </c>
      <c r="P688">
        <v>4</v>
      </c>
      <c r="Q688">
        <v>4</v>
      </c>
      <c r="R688">
        <v>4</v>
      </c>
      <c r="S688">
        <v>4</v>
      </c>
      <c r="T688" t="s">
        <v>35778</v>
      </c>
      <c r="U688" t="s">
        <v>7105</v>
      </c>
      <c r="V688" t="s">
        <v>7105</v>
      </c>
      <c r="W688" t="s">
        <v>7105</v>
      </c>
      <c r="X688" s="4">
        <v>10500</v>
      </c>
      <c r="Y688">
        <v>0</v>
      </c>
      <c r="Z688">
        <v>0</v>
      </c>
      <c r="AB688" t="s">
        <v>37709</v>
      </c>
      <c r="AE688" t="s">
        <v>35876</v>
      </c>
      <c r="AF688" t="str">
        <f t="shared" si="10"/>
        <v>Laptop Charger</v>
      </c>
    </row>
    <row r="689" spans="1:32" x14ac:dyDescent="0.35">
      <c r="A689" s="2" t="s">
        <v>37651</v>
      </c>
      <c r="B689" s="2" t="s">
        <v>37652</v>
      </c>
      <c r="C689" s="23">
        <v>0</v>
      </c>
      <c r="D689" s="11" t="b">
        <f>FALSE()</f>
        <v>0</v>
      </c>
      <c r="E689" s="11" t="b">
        <f>FALSE()</f>
        <v>0</v>
      </c>
      <c r="F689" s="2" t="s">
        <v>10</v>
      </c>
      <c r="G689" s="2" t="s">
        <v>10</v>
      </c>
      <c r="H689" s="2" t="s">
        <v>35778</v>
      </c>
      <c r="I689" s="11" t="b">
        <f>FALSE()</f>
        <v>0</v>
      </c>
      <c r="J689" s="24">
        <v>8000</v>
      </c>
      <c r="K689" s="24">
        <v>0</v>
      </c>
      <c r="L689" s="2" t="s">
        <v>10</v>
      </c>
      <c r="M689" t="str">
        <f>VLOOKUP(Table18[[#This Row],[No.]],N:O,2,FALSE)</f>
        <v>Docking Station</v>
      </c>
      <c r="N689" t="s">
        <v>37710</v>
      </c>
      <c r="O689" t="s">
        <v>37711</v>
      </c>
      <c r="P689">
        <v>3</v>
      </c>
      <c r="Q689">
        <v>3</v>
      </c>
      <c r="R689">
        <v>3</v>
      </c>
      <c r="S689">
        <v>0</v>
      </c>
      <c r="T689" t="s">
        <v>35778</v>
      </c>
      <c r="U689" t="s">
        <v>7105</v>
      </c>
      <c r="V689" t="s">
        <v>7105</v>
      </c>
      <c r="W689" t="s">
        <v>7105</v>
      </c>
      <c r="X689" s="4">
        <v>7400</v>
      </c>
      <c r="Y689">
        <v>0</v>
      </c>
      <c r="Z689">
        <v>0</v>
      </c>
      <c r="AB689" t="s">
        <v>37712</v>
      </c>
      <c r="AF689" t="str">
        <f t="shared" si="10"/>
        <v>Docking Station</v>
      </c>
    </row>
    <row r="690" spans="1:32" x14ac:dyDescent="0.35">
      <c r="A690" s="2" t="s">
        <v>37654</v>
      </c>
      <c r="B690" s="2" t="s">
        <v>37655</v>
      </c>
      <c r="C690" s="23">
        <v>2</v>
      </c>
      <c r="D690" s="11" t="b">
        <f>FALSE()</f>
        <v>0</v>
      </c>
      <c r="E690" s="11" t="b">
        <f>FALSE()</f>
        <v>0</v>
      </c>
      <c r="F690" s="2" t="s">
        <v>10</v>
      </c>
      <c r="G690" s="2" t="s">
        <v>10</v>
      </c>
      <c r="H690" s="2" t="s">
        <v>35778</v>
      </c>
      <c r="I690" s="11" t="b">
        <f>FALSE()</f>
        <v>0</v>
      </c>
      <c r="J690" s="24">
        <v>7500</v>
      </c>
      <c r="K690" s="24">
        <v>0</v>
      </c>
      <c r="L690" s="2" t="s">
        <v>10</v>
      </c>
      <c r="M690" t="str">
        <f>VLOOKUP(Table18[[#This Row],[No.]],N:O,2,FALSE)</f>
        <v>Port Replicator</v>
      </c>
      <c r="N690" t="s">
        <v>37713</v>
      </c>
      <c r="O690" t="s">
        <v>37711</v>
      </c>
      <c r="P690">
        <v>0</v>
      </c>
      <c r="Q690">
        <v>0</v>
      </c>
      <c r="R690">
        <v>0</v>
      </c>
      <c r="S690">
        <v>0</v>
      </c>
      <c r="T690" t="s">
        <v>35778</v>
      </c>
      <c r="U690" t="s">
        <v>7105</v>
      </c>
      <c r="V690" t="s">
        <v>7105</v>
      </c>
      <c r="W690" t="s">
        <v>7133</v>
      </c>
      <c r="X690">
        <v>0</v>
      </c>
      <c r="Y690">
        <v>0</v>
      </c>
      <c r="Z690">
        <v>0</v>
      </c>
      <c r="AB690" t="s">
        <v>37712</v>
      </c>
      <c r="AF690" t="str">
        <f t="shared" si="10"/>
        <v>Port Replicator</v>
      </c>
    </row>
    <row r="691" spans="1:32" x14ac:dyDescent="0.35">
      <c r="A691" s="2" t="s">
        <v>37657</v>
      </c>
      <c r="B691" s="2" t="s">
        <v>37658</v>
      </c>
      <c r="C691" s="23">
        <v>28</v>
      </c>
      <c r="D691" s="11" t="b">
        <f>FALSE()</f>
        <v>0</v>
      </c>
      <c r="E691" s="11" t="b">
        <f>FALSE()</f>
        <v>0</v>
      </c>
      <c r="F691" s="2" t="s">
        <v>10</v>
      </c>
      <c r="G691" s="2" t="s">
        <v>10</v>
      </c>
      <c r="H691" s="2" t="s">
        <v>35778</v>
      </c>
      <c r="I691" s="11" t="b">
        <f>FALSE()</f>
        <v>0</v>
      </c>
      <c r="J691" s="24">
        <v>5530</v>
      </c>
      <c r="K691" s="24">
        <v>0</v>
      </c>
      <c r="L691" s="2" t="s">
        <v>10</v>
      </c>
      <c r="M691" t="str">
        <f>VLOOKUP(Table18[[#This Row],[No.]],N:O,2,FALSE)</f>
        <v>Keyboard</v>
      </c>
      <c r="N691" t="s">
        <v>37714</v>
      </c>
      <c r="O691" t="s">
        <v>37715</v>
      </c>
      <c r="P691">
        <v>0</v>
      </c>
      <c r="Q691">
        <v>0</v>
      </c>
      <c r="R691">
        <v>0</v>
      </c>
      <c r="S691">
        <v>4</v>
      </c>
      <c r="T691" t="s">
        <v>36119</v>
      </c>
      <c r="U691" t="s">
        <v>7105</v>
      </c>
      <c r="V691" t="s">
        <v>7105</v>
      </c>
      <c r="W691" t="s">
        <v>7133</v>
      </c>
      <c r="X691">
        <v>0</v>
      </c>
      <c r="Y691">
        <v>0</v>
      </c>
      <c r="Z691">
        <v>0</v>
      </c>
      <c r="AB691" t="s">
        <v>37716</v>
      </c>
      <c r="AF691" t="str">
        <f t="shared" si="10"/>
        <v>Keyboard</v>
      </c>
    </row>
    <row r="692" spans="1:32" x14ac:dyDescent="0.35">
      <c r="A692" s="2" t="s">
        <v>37660</v>
      </c>
      <c r="B692" s="2" t="s">
        <v>37661</v>
      </c>
      <c r="C692" s="23">
        <v>0</v>
      </c>
      <c r="D692" s="11" t="b">
        <f>FALSE()</f>
        <v>0</v>
      </c>
      <c r="E692" s="11" t="b">
        <f>FALSE()</f>
        <v>0</v>
      </c>
      <c r="F692" s="2" t="s">
        <v>10</v>
      </c>
      <c r="G692" s="2" t="s">
        <v>10</v>
      </c>
      <c r="H692" s="2" t="s">
        <v>35842</v>
      </c>
      <c r="I692" s="11" t="b">
        <f>FALSE()</f>
        <v>0</v>
      </c>
      <c r="J692" s="24">
        <v>426000</v>
      </c>
      <c r="K692" s="24">
        <v>0</v>
      </c>
      <c r="L692" s="2" t="s">
        <v>10</v>
      </c>
      <c r="M692" t="str">
        <f>VLOOKUP(Table18[[#This Row],[No.]],N:O,2,FALSE)</f>
        <v>Drone</v>
      </c>
      <c r="N692" t="s">
        <v>37717</v>
      </c>
      <c r="O692" t="s">
        <v>37711</v>
      </c>
      <c r="P692">
        <v>0</v>
      </c>
      <c r="Q692">
        <v>0</v>
      </c>
      <c r="R692">
        <v>0</v>
      </c>
      <c r="S692">
        <v>3</v>
      </c>
      <c r="T692" t="s">
        <v>35778</v>
      </c>
      <c r="U692" t="s">
        <v>7105</v>
      </c>
      <c r="V692" t="s">
        <v>7105</v>
      </c>
      <c r="W692" t="s">
        <v>7133</v>
      </c>
      <c r="X692">
        <v>0</v>
      </c>
      <c r="Y692">
        <v>0</v>
      </c>
      <c r="Z692">
        <v>0</v>
      </c>
      <c r="AB692" t="s">
        <v>37712</v>
      </c>
      <c r="AF692" t="str">
        <f t="shared" si="10"/>
        <v>Drone</v>
      </c>
    </row>
    <row r="693" spans="1:32" x14ac:dyDescent="0.35">
      <c r="A693" s="2" t="s">
        <v>37663</v>
      </c>
      <c r="B693" s="2" t="s">
        <v>37664</v>
      </c>
      <c r="C693" s="23">
        <v>1</v>
      </c>
      <c r="D693" s="11" t="b">
        <f>FALSE()</f>
        <v>0</v>
      </c>
      <c r="E693" s="11" t="b">
        <f>FALSE()</f>
        <v>0</v>
      </c>
      <c r="F693" s="2" t="s">
        <v>10</v>
      </c>
      <c r="G693" s="2" t="s">
        <v>10</v>
      </c>
      <c r="H693" s="2" t="s">
        <v>35778</v>
      </c>
      <c r="I693" s="11" t="b">
        <f>FALSE()</f>
        <v>0</v>
      </c>
      <c r="J693" s="24">
        <v>116000</v>
      </c>
      <c r="K693" s="24">
        <v>0</v>
      </c>
      <c r="L693" s="2" t="s">
        <v>10</v>
      </c>
      <c r="M693" t="str">
        <f>VLOOKUP(Table18[[#This Row],[No.]],N:O,2,FALSE)</f>
        <v>videowall realignment</v>
      </c>
      <c r="N693" t="s">
        <v>37718</v>
      </c>
      <c r="O693" t="s">
        <v>37719</v>
      </c>
      <c r="P693">
        <v>4</v>
      </c>
      <c r="Q693">
        <v>4</v>
      </c>
      <c r="R693">
        <v>4</v>
      </c>
      <c r="S693">
        <v>0</v>
      </c>
      <c r="T693" t="s">
        <v>35778</v>
      </c>
      <c r="U693" t="s">
        <v>7105</v>
      </c>
      <c r="V693" t="s">
        <v>7105</v>
      </c>
      <c r="W693" t="s">
        <v>7105</v>
      </c>
      <c r="X693" s="4">
        <v>12500</v>
      </c>
      <c r="Y693">
        <v>0</v>
      </c>
      <c r="Z693">
        <v>0</v>
      </c>
      <c r="AB693" t="s">
        <v>37720</v>
      </c>
      <c r="AF693" t="str">
        <f t="shared" si="10"/>
        <v>videowall realignment</v>
      </c>
    </row>
    <row r="694" spans="1:32" x14ac:dyDescent="0.35">
      <c r="A694" s="2" t="s">
        <v>37666</v>
      </c>
      <c r="B694" s="2" t="s">
        <v>37667</v>
      </c>
      <c r="C694" s="23">
        <v>5400</v>
      </c>
      <c r="D694" s="11" t="b">
        <f>FALSE()</f>
        <v>0</v>
      </c>
      <c r="E694" s="11" t="b">
        <f>FALSE()</f>
        <v>0</v>
      </c>
      <c r="F694" s="2" t="s">
        <v>10</v>
      </c>
      <c r="G694" s="2" t="s">
        <v>10</v>
      </c>
      <c r="H694" s="2" t="s">
        <v>35842</v>
      </c>
      <c r="I694" s="11" t="b">
        <f>FALSE()</f>
        <v>0</v>
      </c>
      <c r="J694" s="24">
        <v>605</v>
      </c>
      <c r="K694" s="24">
        <v>0</v>
      </c>
      <c r="L694" s="2" t="s">
        <v>10</v>
      </c>
      <c r="M694" t="str">
        <f>VLOOKUP(Table18[[#This Row],[No.]],N:O,2,FALSE)</f>
        <v>Kaspersky</v>
      </c>
      <c r="N694" t="s">
        <v>37721</v>
      </c>
      <c r="O694" t="s">
        <v>37722</v>
      </c>
      <c r="P694">
        <v>4</v>
      </c>
      <c r="Q694">
        <v>4</v>
      </c>
      <c r="R694">
        <v>4</v>
      </c>
      <c r="S694">
        <v>0</v>
      </c>
      <c r="T694" t="s">
        <v>35778</v>
      </c>
      <c r="U694" t="s">
        <v>7105</v>
      </c>
      <c r="V694" t="s">
        <v>7105</v>
      </c>
      <c r="W694" t="s">
        <v>7105</v>
      </c>
      <c r="X694" s="4">
        <v>12500</v>
      </c>
      <c r="Y694">
        <v>0</v>
      </c>
      <c r="Z694">
        <v>0</v>
      </c>
      <c r="AB694" t="s">
        <v>37723</v>
      </c>
      <c r="AF694" t="str">
        <f t="shared" si="10"/>
        <v>Kaspersky</v>
      </c>
    </row>
    <row r="695" spans="1:32" x14ac:dyDescent="0.35">
      <c r="A695" s="2" t="s">
        <v>37669</v>
      </c>
      <c r="B695" s="2" t="s">
        <v>37670</v>
      </c>
      <c r="C695" s="23">
        <v>12</v>
      </c>
      <c r="D695" s="11" t="b">
        <f>FALSE()</f>
        <v>0</v>
      </c>
      <c r="E695" s="11" t="b">
        <f>FALSE()</f>
        <v>0</v>
      </c>
      <c r="F695" s="2" t="s">
        <v>10</v>
      </c>
      <c r="G695" s="2" t="s">
        <v>10</v>
      </c>
      <c r="H695" s="2" t="s">
        <v>35778</v>
      </c>
      <c r="I695" s="11" t="b">
        <f>FALSE()</f>
        <v>0</v>
      </c>
      <c r="J695" s="24">
        <v>165000</v>
      </c>
      <c r="K695" s="24">
        <v>0</v>
      </c>
      <c r="L695" s="2" t="s">
        <v>10</v>
      </c>
      <c r="M695" t="str">
        <f>VLOOKUP(Table18[[#This Row],[No.]],N:O,2,FALSE)</f>
        <v>Nikon D7100 with 18-140mm lens. camera bag.</v>
      </c>
      <c r="N695" t="s">
        <v>37724</v>
      </c>
      <c r="O695" t="s">
        <v>37725</v>
      </c>
      <c r="P695">
        <v>8</v>
      </c>
      <c r="Q695">
        <v>8</v>
      </c>
      <c r="R695">
        <v>8</v>
      </c>
      <c r="S695">
        <v>0</v>
      </c>
      <c r="T695" t="s">
        <v>35778</v>
      </c>
      <c r="U695" t="s">
        <v>7105</v>
      </c>
      <c r="V695" t="s">
        <v>7105</v>
      </c>
      <c r="W695" t="s">
        <v>7105</v>
      </c>
      <c r="X695" s="4">
        <v>12500</v>
      </c>
      <c r="Y695">
        <v>0</v>
      </c>
      <c r="Z695">
        <v>0</v>
      </c>
      <c r="AB695" t="s">
        <v>37726</v>
      </c>
      <c r="AF695" t="str">
        <f t="shared" si="10"/>
        <v>Nikon D7100 with 18-140mm lens. camera bag.</v>
      </c>
    </row>
    <row r="696" spans="1:32" x14ac:dyDescent="0.35">
      <c r="A696" s="2" t="s">
        <v>37672</v>
      </c>
      <c r="B696" s="2" t="s">
        <v>37673</v>
      </c>
      <c r="C696" s="23">
        <v>11</v>
      </c>
      <c r="D696" s="11" t="b">
        <f>FALSE()</f>
        <v>0</v>
      </c>
      <c r="E696" s="11" t="b">
        <f>FALSE()</f>
        <v>0</v>
      </c>
      <c r="F696" s="2" t="s">
        <v>10</v>
      </c>
      <c r="G696" s="2" t="s">
        <v>10</v>
      </c>
      <c r="H696" s="2" t="s">
        <v>35778</v>
      </c>
      <c r="I696" s="11" t="b">
        <f>FALSE()</f>
        <v>0</v>
      </c>
      <c r="J696" s="24">
        <v>250</v>
      </c>
      <c r="K696" s="24">
        <v>5000</v>
      </c>
      <c r="L696" s="2" t="s">
        <v>10</v>
      </c>
      <c r="M696" t="str">
        <f>VLOOKUP(Table18[[#This Row],[No.]],N:O,2,FALSE)</f>
        <v>ADAPTER</v>
      </c>
      <c r="N696" t="s">
        <v>37727</v>
      </c>
      <c r="O696" t="s">
        <v>37728</v>
      </c>
      <c r="P696">
        <v>3</v>
      </c>
      <c r="Q696">
        <v>3</v>
      </c>
      <c r="R696">
        <v>3</v>
      </c>
      <c r="S696">
        <v>3</v>
      </c>
      <c r="T696" t="s">
        <v>35778</v>
      </c>
      <c r="U696" t="s">
        <v>7105</v>
      </c>
      <c r="V696" t="s">
        <v>7105</v>
      </c>
      <c r="W696" t="s">
        <v>7105</v>
      </c>
      <c r="X696" s="4">
        <v>18900</v>
      </c>
      <c r="Y696">
        <v>0</v>
      </c>
      <c r="Z696">
        <v>0</v>
      </c>
      <c r="AB696" t="s">
        <v>37729</v>
      </c>
      <c r="AF696" t="str">
        <f t="shared" si="10"/>
        <v>ADAPTER</v>
      </c>
    </row>
    <row r="697" spans="1:32" x14ac:dyDescent="0.35">
      <c r="A697" s="2" t="s">
        <v>37674</v>
      </c>
      <c r="B697" s="2" t="s">
        <v>37675</v>
      </c>
      <c r="C697" s="23">
        <v>0</v>
      </c>
      <c r="D697" s="11" t="b">
        <f>FALSE()</f>
        <v>0</v>
      </c>
      <c r="E697" s="11" t="b">
        <f>FALSE()</f>
        <v>0</v>
      </c>
      <c r="F697" s="2" t="s">
        <v>10</v>
      </c>
      <c r="G697" s="2" t="s">
        <v>10</v>
      </c>
      <c r="H697" s="2" t="s">
        <v>35778</v>
      </c>
      <c r="I697" s="11" t="b">
        <f>FALSE()</f>
        <v>0</v>
      </c>
      <c r="J697" s="24">
        <v>0</v>
      </c>
      <c r="K697" s="24">
        <v>0</v>
      </c>
      <c r="L697" s="2" t="s">
        <v>10</v>
      </c>
      <c r="M697" t="str">
        <f>VLOOKUP(Table18[[#This Row],[No.]],N:O,2,FALSE)</f>
        <v>Multiport adapter Combo</v>
      </c>
      <c r="N697" t="s">
        <v>37730</v>
      </c>
      <c r="O697" t="s">
        <v>37731</v>
      </c>
      <c r="P697">
        <v>28</v>
      </c>
      <c r="Q697">
        <v>28</v>
      </c>
      <c r="R697">
        <v>28</v>
      </c>
      <c r="S697">
        <v>8</v>
      </c>
      <c r="T697" t="s">
        <v>35778</v>
      </c>
      <c r="U697" t="s">
        <v>7105</v>
      </c>
      <c r="V697" t="s">
        <v>7105</v>
      </c>
      <c r="W697" t="s">
        <v>7105</v>
      </c>
      <c r="X697" s="4">
        <v>54000</v>
      </c>
      <c r="Y697">
        <v>0</v>
      </c>
      <c r="Z697">
        <v>0</v>
      </c>
      <c r="AB697" t="s">
        <v>37732</v>
      </c>
      <c r="AF697" t="str">
        <f t="shared" si="10"/>
        <v>Multiport adapter Combo</v>
      </c>
    </row>
    <row r="698" spans="1:32" x14ac:dyDescent="0.35">
      <c r="A698" s="2" t="s">
        <v>37677</v>
      </c>
      <c r="B698" s="2" t="s">
        <v>37678</v>
      </c>
      <c r="C698" s="23">
        <v>42</v>
      </c>
      <c r="D698" s="11" t="b">
        <f>FALSE()</f>
        <v>0</v>
      </c>
      <c r="E698" s="11" t="b">
        <f>FALSE()</f>
        <v>0</v>
      </c>
      <c r="F698" s="2" t="s">
        <v>10</v>
      </c>
      <c r="G698" s="2" t="s">
        <v>10</v>
      </c>
      <c r="H698" s="2" t="s">
        <v>35778</v>
      </c>
      <c r="I698" s="11" t="b">
        <f>FALSE()</f>
        <v>0</v>
      </c>
      <c r="J698" s="24">
        <v>0</v>
      </c>
      <c r="K698" s="24">
        <v>0</v>
      </c>
      <c r="L698" s="2" t="s">
        <v>10</v>
      </c>
      <c r="M698" t="str">
        <f>VLOOKUP(Table18[[#This Row],[No.]],N:O,2,FALSE)</f>
        <v>Socket</v>
      </c>
      <c r="N698" t="s">
        <v>37733</v>
      </c>
      <c r="O698" t="s">
        <v>37734</v>
      </c>
      <c r="P698">
        <v>4</v>
      </c>
      <c r="Q698">
        <v>4</v>
      </c>
      <c r="R698">
        <v>4</v>
      </c>
      <c r="S698">
        <v>9</v>
      </c>
      <c r="T698" t="s">
        <v>35778</v>
      </c>
      <c r="U698" t="s">
        <v>7105</v>
      </c>
      <c r="V698" t="s">
        <v>7105</v>
      </c>
      <c r="W698" t="s">
        <v>7105</v>
      </c>
      <c r="X698" s="4">
        <v>18500</v>
      </c>
      <c r="Y698">
        <v>0</v>
      </c>
      <c r="Z698">
        <v>0</v>
      </c>
      <c r="AB698" t="s">
        <v>37735</v>
      </c>
      <c r="AF698" t="str">
        <f t="shared" si="10"/>
        <v>Socket</v>
      </c>
    </row>
    <row r="699" spans="1:32" x14ac:dyDescent="0.35">
      <c r="A699" s="2" t="s">
        <v>37680</v>
      </c>
      <c r="B699" s="2" t="s">
        <v>37681</v>
      </c>
      <c r="C699" s="23">
        <v>7</v>
      </c>
      <c r="D699" s="11" t="b">
        <f>FALSE()</f>
        <v>0</v>
      </c>
      <c r="E699" s="11" t="b">
        <f>FALSE()</f>
        <v>0</v>
      </c>
      <c r="F699" s="2" t="s">
        <v>10</v>
      </c>
      <c r="G699" s="2" t="s">
        <v>10</v>
      </c>
      <c r="H699" s="2" t="s">
        <v>35778</v>
      </c>
      <c r="I699" s="11" t="b">
        <f>FALSE()</f>
        <v>0</v>
      </c>
      <c r="J699" s="24">
        <v>700</v>
      </c>
      <c r="K699" s="24">
        <v>0</v>
      </c>
      <c r="L699" s="2" t="s">
        <v>10</v>
      </c>
      <c r="M699" t="str">
        <f>VLOOKUP(Table18[[#This Row],[No.]],N:O,2,FALSE)</f>
        <v>Mini Display Port to VGA</v>
      </c>
      <c r="N699" t="s">
        <v>37736</v>
      </c>
      <c r="O699" t="s">
        <v>37737</v>
      </c>
      <c r="P699">
        <v>17</v>
      </c>
      <c r="Q699">
        <v>17</v>
      </c>
      <c r="R699">
        <v>17</v>
      </c>
      <c r="S699">
        <v>4</v>
      </c>
      <c r="T699" t="s">
        <v>35778</v>
      </c>
      <c r="U699" t="s">
        <v>7105</v>
      </c>
      <c r="V699" t="s">
        <v>7105</v>
      </c>
      <c r="W699" t="s">
        <v>7105</v>
      </c>
      <c r="X699" s="4">
        <v>116650</v>
      </c>
      <c r="Y699">
        <v>0</v>
      </c>
      <c r="Z699">
        <v>0</v>
      </c>
      <c r="AB699" t="s">
        <v>37738</v>
      </c>
      <c r="AE699" t="s">
        <v>36386</v>
      </c>
      <c r="AF699" t="str">
        <f t="shared" si="10"/>
        <v>Mini Display Port to VGA</v>
      </c>
    </row>
    <row r="700" spans="1:32" x14ac:dyDescent="0.35">
      <c r="A700" s="2" t="s">
        <v>37683</v>
      </c>
      <c r="B700" s="2" t="s">
        <v>37684</v>
      </c>
      <c r="C700" s="23">
        <v>180</v>
      </c>
      <c r="D700" s="11" t="b">
        <f>FALSE()</f>
        <v>0</v>
      </c>
      <c r="E700" s="11" t="b">
        <f>FALSE()</f>
        <v>0</v>
      </c>
      <c r="F700" s="2" t="s">
        <v>10</v>
      </c>
      <c r="G700" s="2" t="s">
        <v>10</v>
      </c>
      <c r="H700" s="2" t="s">
        <v>35820</v>
      </c>
      <c r="I700" s="11" t="b">
        <f>FALSE()</f>
        <v>0</v>
      </c>
      <c r="J700" s="24">
        <v>750</v>
      </c>
      <c r="K700" s="24">
        <v>0</v>
      </c>
      <c r="L700" s="2" t="s">
        <v>10</v>
      </c>
      <c r="M700" t="str">
        <f>VLOOKUP(Table18[[#This Row],[No.]],N:O,2,FALSE)</f>
        <v>Patch code</v>
      </c>
      <c r="N700" t="s">
        <v>37739</v>
      </c>
      <c r="O700" t="s">
        <v>37740</v>
      </c>
      <c r="P700">
        <v>0</v>
      </c>
      <c r="Q700">
        <v>0</v>
      </c>
      <c r="R700">
        <v>0</v>
      </c>
      <c r="S700">
        <v>0</v>
      </c>
      <c r="T700" t="s">
        <v>35778</v>
      </c>
      <c r="U700" t="s">
        <v>7105</v>
      </c>
      <c r="V700" t="s">
        <v>7105</v>
      </c>
      <c r="W700" t="s">
        <v>7133</v>
      </c>
      <c r="X700">
        <v>0</v>
      </c>
      <c r="Y700">
        <v>0</v>
      </c>
      <c r="Z700">
        <v>0</v>
      </c>
      <c r="AB700" t="s">
        <v>37741</v>
      </c>
      <c r="AF700" t="str">
        <f t="shared" si="10"/>
        <v>Patch code</v>
      </c>
    </row>
    <row r="701" spans="1:32" x14ac:dyDescent="0.35">
      <c r="A701" s="2" t="s">
        <v>37686</v>
      </c>
      <c r="B701" s="2" t="s">
        <v>37687</v>
      </c>
      <c r="C701" s="23">
        <v>1</v>
      </c>
      <c r="D701" s="11" t="b">
        <f>FALSE()</f>
        <v>0</v>
      </c>
      <c r="E701" s="11" t="b">
        <f>FALSE()</f>
        <v>0</v>
      </c>
      <c r="F701" s="2" t="s">
        <v>10</v>
      </c>
      <c r="G701" s="2" t="s">
        <v>10</v>
      </c>
      <c r="H701" s="2" t="s">
        <v>35778</v>
      </c>
      <c r="I701" s="11" t="b">
        <f>FALSE()</f>
        <v>0</v>
      </c>
      <c r="J701" s="24">
        <v>0</v>
      </c>
      <c r="K701" s="24">
        <v>0</v>
      </c>
      <c r="L701" s="2" t="s">
        <v>10</v>
      </c>
      <c r="M701" t="str">
        <f>VLOOKUP(Table18[[#This Row],[No.]],N:O,2,FALSE)</f>
        <v>HF Radio Cable</v>
      </c>
      <c r="N701" t="s">
        <v>37742</v>
      </c>
      <c r="O701" t="s">
        <v>37743</v>
      </c>
      <c r="P701">
        <v>0</v>
      </c>
      <c r="Q701">
        <v>0</v>
      </c>
      <c r="R701">
        <v>0</v>
      </c>
      <c r="S701">
        <v>0</v>
      </c>
      <c r="T701" t="s">
        <v>35778</v>
      </c>
      <c r="U701" t="s">
        <v>7105</v>
      </c>
      <c r="V701" t="s">
        <v>7105</v>
      </c>
      <c r="W701" t="s">
        <v>7133</v>
      </c>
      <c r="X701">
        <v>0</v>
      </c>
      <c r="Y701">
        <v>0</v>
      </c>
      <c r="Z701">
        <v>0</v>
      </c>
      <c r="AB701" t="s">
        <v>37744</v>
      </c>
      <c r="AF701" t="str">
        <f t="shared" si="10"/>
        <v>HF Radio Cable</v>
      </c>
    </row>
    <row r="702" spans="1:32" x14ac:dyDescent="0.35">
      <c r="A702" s="2" t="s">
        <v>37689</v>
      </c>
      <c r="B702" s="2" t="s">
        <v>37690</v>
      </c>
      <c r="C702" s="23">
        <v>9</v>
      </c>
      <c r="D702" s="11" t="b">
        <f>FALSE()</f>
        <v>0</v>
      </c>
      <c r="E702" s="11" t="b">
        <f>FALSE()</f>
        <v>0</v>
      </c>
      <c r="F702" s="2" t="s">
        <v>10</v>
      </c>
      <c r="G702" s="2" t="s">
        <v>10</v>
      </c>
      <c r="H702" s="2" t="s">
        <v>35778</v>
      </c>
      <c r="I702" s="11" t="b">
        <f>FALSE()</f>
        <v>0</v>
      </c>
      <c r="J702" s="24">
        <v>3450</v>
      </c>
      <c r="K702" s="24">
        <v>0</v>
      </c>
      <c r="L702" s="2" t="s">
        <v>10</v>
      </c>
      <c r="M702" t="str">
        <f>VLOOKUP(Table18[[#This Row],[No.]],N:O,2,FALSE)</f>
        <v>Hp Laser Jet Toner 5A</v>
      </c>
      <c r="N702" t="s">
        <v>37745</v>
      </c>
      <c r="O702" t="s">
        <v>37746</v>
      </c>
      <c r="P702">
        <v>400</v>
      </c>
      <c r="Q702">
        <v>400</v>
      </c>
      <c r="R702">
        <v>400</v>
      </c>
      <c r="S702">
        <v>370</v>
      </c>
      <c r="T702" t="s">
        <v>35778</v>
      </c>
      <c r="U702" t="s">
        <v>7105</v>
      </c>
      <c r="V702" t="s">
        <v>7105</v>
      </c>
      <c r="W702" t="s">
        <v>7105</v>
      </c>
      <c r="X702">
        <v>305</v>
      </c>
      <c r="Y702">
        <v>0</v>
      </c>
      <c r="Z702">
        <v>0</v>
      </c>
      <c r="AB702" t="s">
        <v>37747</v>
      </c>
      <c r="AF702" t="str">
        <f t="shared" si="10"/>
        <v>Hp Laser Jet Toner 5A</v>
      </c>
    </row>
    <row r="703" spans="1:32" x14ac:dyDescent="0.35">
      <c r="A703" s="2" t="s">
        <v>37692</v>
      </c>
      <c r="B703" s="2" t="s">
        <v>37693</v>
      </c>
      <c r="C703" s="23">
        <v>0</v>
      </c>
      <c r="D703" s="11" t="b">
        <f>FALSE()</f>
        <v>0</v>
      </c>
      <c r="E703" s="11" t="b">
        <f>FALSE()</f>
        <v>0</v>
      </c>
      <c r="F703" s="2" t="s">
        <v>10</v>
      </c>
      <c r="G703" s="2" t="s">
        <v>10</v>
      </c>
      <c r="H703" s="2" t="s">
        <v>35778</v>
      </c>
      <c r="I703" s="11" t="b">
        <f>TRUE()</f>
        <v>1</v>
      </c>
      <c r="J703" s="24">
        <v>0</v>
      </c>
      <c r="K703" s="24">
        <v>0</v>
      </c>
      <c r="L703" s="2" t="s">
        <v>10</v>
      </c>
      <c r="M703" t="str">
        <f>VLOOKUP(Table18[[#This Row],[No.]],N:O,2,FALSE)</f>
        <v>Laser Jet Pro Mfp M426Dw</v>
      </c>
      <c r="N703" t="s">
        <v>37748</v>
      </c>
      <c r="O703" t="s">
        <v>37749</v>
      </c>
      <c r="P703">
        <v>32</v>
      </c>
      <c r="Q703">
        <v>32</v>
      </c>
      <c r="R703">
        <v>32</v>
      </c>
      <c r="S703">
        <v>23</v>
      </c>
      <c r="T703" t="s">
        <v>35778</v>
      </c>
      <c r="U703" t="s">
        <v>7105</v>
      </c>
      <c r="V703" t="s">
        <v>7105</v>
      </c>
      <c r="W703" t="s">
        <v>7105</v>
      </c>
      <c r="X703" s="4">
        <v>32327.59</v>
      </c>
      <c r="Y703">
        <v>0</v>
      </c>
      <c r="Z703">
        <v>0</v>
      </c>
      <c r="AB703" t="s">
        <v>37750</v>
      </c>
      <c r="AE703" t="s">
        <v>36169</v>
      </c>
      <c r="AF703" t="str">
        <f t="shared" si="10"/>
        <v>Laser Jet Pro Mfp M426Dw</v>
      </c>
    </row>
    <row r="704" spans="1:32" x14ac:dyDescent="0.35">
      <c r="A704" s="2" t="s">
        <v>37695</v>
      </c>
      <c r="B704" s="2" t="s">
        <v>37696</v>
      </c>
      <c r="C704" s="23">
        <v>0</v>
      </c>
      <c r="D704" s="11" t="b">
        <f>FALSE()</f>
        <v>0</v>
      </c>
      <c r="E704" s="11" t="b">
        <f>FALSE()</f>
        <v>0</v>
      </c>
      <c r="F704" s="2" t="s">
        <v>10</v>
      </c>
      <c r="G704" s="2" t="s">
        <v>10</v>
      </c>
      <c r="H704" s="2" t="s">
        <v>35778</v>
      </c>
      <c r="I704" s="11" t="b">
        <f>TRUE()</f>
        <v>1</v>
      </c>
      <c r="J704" s="24">
        <v>0</v>
      </c>
      <c r="K704" s="24">
        <v>0</v>
      </c>
      <c r="L704" s="2" t="s">
        <v>10</v>
      </c>
      <c r="M704" t="str">
        <f>VLOOKUP(Table18[[#This Row],[No.]],N:O,2,FALSE)</f>
        <v>Kyocera 255 tci Task Alfa</v>
      </c>
      <c r="N704" t="s">
        <v>37751</v>
      </c>
      <c r="O704" t="s">
        <v>37752</v>
      </c>
      <c r="P704">
        <v>0</v>
      </c>
      <c r="Q704">
        <v>0</v>
      </c>
      <c r="R704">
        <v>0</v>
      </c>
      <c r="S704">
        <v>0</v>
      </c>
      <c r="T704" t="s">
        <v>35778</v>
      </c>
      <c r="U704" t="s">
        <v>7105</v>
      </c>
      <c r="V704" t="s">
        <v>7105</v>
      </c>
      <c r="W704" t="s">
        <v>7133</v>
      </c>
      <c r="X704">
        <v>0</v>
      </c>
      <c r="Y704">
        <v>0</v>
      </c>
      <c r="Z704">
        <v>0</v>
      </c>
      <c r="AB704" t="s">
        <v>37753</v>
      </c>
      <c r="AF704" t="str">
        <f t="shared" si="10"/>
        <v>Kyocera 255 tci Task Alfa</v>
      </c>
    </row>
    <row r="705" spans="1:32" x14ac:dyDescent="0.35">
      <c r="A705" s="2" t="s">
        <v>37698</v>
      </c>
      <c r="B705" s="2" t="s">
        <v>37699</v>
      </c>
      <c r="C705" s="23">
        <v>259</v>
      </c>
      <c r="D705" s="11" t="b">
        <f>FALSE()</f>
        <v>0</v>
      </c>
      <c r="E705" s="11" t="b">
        <f>FALSE()</f>
        <v>0</v>
      </c>
      <c r="F705" s="2" t="s">
        <v>10</v>
      </c>
      <c r="G705" s="2" t="s">
        <v>10</v>
      </c>
      <c r="H705" s="2" t="s">
        <v>35842</v>
      </c>
      <c r="I705" s="11" t="b">
        <f>FALSE()</f>
        <v>0</v>
      </c>
      <c r="J705" s="24">
        <v>3000</v>
      </c>
      <c r="K705" s="24">
        <v>0</v>
      </c>
      <c r="L705" s="2" t="s">
        <v>10</v>
      </c>
      <c r="M705" t="str">
        <f>VLOOKUP(Table18[[#This Row],[No.]],N:O,2,FALSE)</f>
        <v>Cable</v>
      </c>
      <c r="N705" t="s">
        <v>37754</v>
      </c>
      <c r="O705" t="s">
        <v>37755</v>
      </c>
      <c r="P705">
        <v>0</v>
      </c>
      <c r="Q705">
        <v>0</v>
      </c>
      <c r="R705">
        <v>0</v>
      </c>
      <c r="S705">
        <v>0</v>
      </c>
      <c r="T705" t="s">
        <v>36576</v>
      </c>
      <c r="U705" t="s">
        <v>7105</v>
      </c>
      <c r="V705" t="s">
        <v>7105</v>
      </c>
      <c r="W705" t="s">
        <v>7133</v>
      </c>
      <c r="X705">
        <v>0</v>
      </c>
      <c r="Y705">
        <v>0</v>
      </c>
      <c r="Z705">
        <v>0</v>
      </c>
      <c r="AB705" t="s">
        <v>37756</v>
      </c>
      <c r="AF705" t="str">
        <f t="shared" si="10"/>
        <v>Cable</v>
      </c>
    </row>
    <row r="706" spans="1:32" x14ac:dyDescent="0.35">
      <c r="A706" s="2" t="s">
        <v>37701</v>
      </c>
      <c r="B706" s="2" t="s">
        <v>37702</v>
      </c>
      <c r="C706" s="23">
        <v>7</v>
      </c>
      <c r="D706" s="11" t="b">
        <f>FALSE()</f>
        <v>0</v>
      </c>
      <c r="E706" s="11" t="b">
        <f>FALSE()</f>
        <v>0</v>
      </c>
      <c r="F706" s="2" t="s">
        <v>10</v>
      </c>
      <c r="G706" s="2" t="s">
        <v>10</v>
      </c>
      <c r="H706" s="2" t="s">
        <v>35778</v>
      </c>
      <c r="I706" s="11" t="b">
        <f>FALSE()</f>
        <v>0</v>
      </c>
      <c r="J706" s="24">
        <v>18792</v>
      </c>
      <c r="K706" s="24">
        <v>0</v>
      </c>
      <c r="L706" s="2" t="s">
        <v>10</v>
      </c>
      <c r="M706" t="str">
        <f>VLOOKUP(Table18[[#This Row],[No.]],N:O,2,FALSE)</f>
        <v>Unifi dream machine pro</v>
      </c>
      <c r="N706" t="s">
        <v>37757</v>
      </c>
      <c r="O706" t="s">
        <v>37758</v>
      </c>
      <c r="P706">
        <v>0</v>
      </c>
      <c r="Q706">
        <v>0</v>
      </c>
      <c r="R706">
        <v>0</v>
      </c>
      <c r="S706">
        <v>0</v>
      </c>
      <c r="T706" t="s">
        <v>35778</v>
      </c>
      <c r="U706" t="s">
        <v>7105</v>
      </c>
      <c r="V706" t="s">
        <v>7105</v>
      </c>
      <c r="W706" t="s">
        <v>7133</v>
      </c>
      <c r="X706">
        <v>0</v>
      </c>
      <c r="Y706">
        <v>0</v>
      </c>
      <c r="Z706">
        <v>0</v>
      </c>
      <c r="AB706" t="s">
        <v>37759</v>
      </c>
      <c r="AF706" t="str">
        <f t="shared" si="10"/>
        <v>Unifi dream machine pro</v>
      </c>
    </row>
    <row r="707" spans="1:32" x14ac:dyDescent="0.35">
      <c r="A707" s="2" t="s">
        <v>37704</v>
      </c>
      <c r="B707" s="2" t="s">
        <v>37705</v>
      </c>
      <c r="C707" s="23">
        <v>5</v>
      </c>
      <c r="D707" s="11" t="b">
        <f>FALSE()</f>
        <v>0</v>
      </c>
      <c r="E707" s="11" t="b">
        <f>FALSE()</f>
        <v>0</v>
      </c>
      <c r="F707" s="2" t="s">
        <v>10</v>
      </c>
      <c r="G707" s="2" t="s">
        <v>10</v>
      </c>
      <c r="H707" s="2" t="s">
        <v>35778</v>
      </c>
      <c r="I707" s="11" t="b">
        <f>FALSE()</f>
        <v>0</v>
      </c>
      <c r="J707" s="24">
        <v>1450</v>
      </c>
      <c r="K707" s="24">
        <v>0</v>
      </c>
      <c r="L707" s="2" t="s">
        <v>10</v>
      </c>
      <c r="M707" t="str">
        <f>VLOOKUP(Table18[[#This Row],[No.]],N:O,2,FALSE)</f>
        <v>TP link wireless AC</v>
      </c>
      <c r="N707" t="s">
        <v>37760</v>
      </c>
      <c r="O707" t="s">
        <v>37761</v>
      </c>
      <c r="P707">
        <v>0</v>
      </c>
      <c r="Q707">
        <v>0</v>
      </c>
      <c r="R707">
        <v>0</v>
      </c>
      <c r="S707">
        <v>0</v>
      </c>
      <c r="T707" t="s">
        <v>35778</v>
      </c>
      <c r="U707" t="s">
        <v>7105</v>
      </c>
      <c r="V707" t="s">
        <v>7105</v>
      </c>
      <c r="W707" t="s">
        <v>7133</v>
      </c>
      <c r="X707">
        <v>0</v>
      </c>
      <c r="Y707">
        <v>0</v>
      </c>
      <c r="Z707">
        <v>0</v>
      </c>
      <c r="AB707" t="s">
        <v>37762</v>
      </c>
      <c r="AF707" t="str">
        <f t="shared" ref="AF707:AF770" si="11">VLOOKUP(A:A,N:O,2,FALSE)</f>
        <v>TP link wireless AC</v>
      </c>
    </row>
    <row r="708" spans="1:32" x14ac:dyDescent="0.35">
      <c r="A708" s="2" t="s">
        <v>37707</v>
      </c>
      <c r="B708" s="2" t="s">
        <v>37708</v>
      </c>
      <c r="C708" s="23">
        <v>4</v>
      </c>
      <c r="D708" s="11" t="b">
        <f>FALSE()</f>
        <v>0</v>
      </c>
      <c r="E708" s="11" t="b">
        <f>FALSE()</f>
        <v>0</v>
      </c>
      <c r="F708" s="2" t="s">
        <v>10</v>
      </c>
      <c r="G708" s="2" t="s">
        <v>10</v>
      </c>
      <c r="H708" s="2" t="s">
        <v>35778</v>
      </c>
      <c r="I708" s="11" t="b">
        <f>FALSE()</f>
        <v>0</v>
      </c>
      <c r="J708" s="24">
        <v>10500</v>
      </c>
      <c r="K708" s="24">
        <v>0</v>
      </c>
      <c r="L708" s="2" t="s">
        <v>10</v>
      </c>
      <c r="M708" t="str">
        <f>VLOOKUP(Table18[[#This Row],[No.]],N:O,2,FALSE)</f>
        <v>Toner HP A26</v>
      </c>
      <c r="N708" t="s">
        <v>37763</v>
      </c>
      <c r="O708" t="s">
        <v>37764</v>
      </c>
      <c r="P708">
        <v>0</v>
      </c>
      <c r="Q708">
        <v>0</v>
      </c>
      <c r="R708">
        <v>0</v>
      </c>
      <c r="S708">
        <v>1</v>
      </c>
      <c r="T708" t="s">
        <v>35778</v>
      </c>
      <c r="U708" t="s">
        <v>7105</v>
      </c>
      <c r="V708" t="s">
        <v>7105</v>
      </c>
      <c r="W708" t="s">
        <v>7133</v>
      </c>
      <c r="X708">
        <v>0</v>
      </c>
      <c r="Y708">
        <v>0</v>
      </c>
      <c r="Z708">
        <v>0</v>
      </c>
      <c r="AB708" t="s">
        <v>37765</v>
      </c>
      <c r="AF708" t="str">
        <f t="shared" si="11"/>
        <v>Toner HP A26</v>
      </c>
    </row>
    <row r="709" spans="1:32" x14ac:dyDescent="0.35">
      <c r="A709" s="2" t="s">
        <v>37710</v>
      </c>
      <c r="B709" s="2" t="s">
        <v>37711</v>
      </c>
      <c r="C709" s="23">
        <v>4</v>
      </c>
      <c r="D709" s="11" t="b">
        <f>FALSE()</f>
        <v>0</v>
      </c>
      <c r="E709" s="11" t="b">
        <f>FALSE()</f>
        <v>0</v>
      </c>
      <c r="F709" s="2" t="s">
        <v>10</v>
      </c>
      <c r="G709" s="2" t="s">
        <v>10</v>
      </c>
      <c r="H709" s="2" t="s">
        <v>35778</v>
      </c>
      <c r="I709" s="11" t="b">
        <f>FALSE()</f>
        <v>0</v>
      </c>
      <c r="J709" s="24">
        <v>7400</v>
      </c>
      <c r="K709" s="24">
        <v>0</v>
      </c>
      <c r="L709" s="2" t="s">
        <v>10</v>
      </c>
      <c r="M709" t="str">
        <f>VLOOKUP(Table18[[#This Row],[No.]],N:O,2,FALSE)</f>
        <v>Toner HP A78</v>
      </c>
      <c r="N709" t="s">
        <v>37766</v>
      </c>
      <c r="O709" t="s">
        <v>37767</v>
      </c>
      <c r="P709">
        <v>66</v>
      </c>
      <c r="Q709">
        <v>66</v>
      </c>
      <c r="R709">
        <v>66</v>
      </c>
      <c r="S709">
        <v>38</v>
      </c>
      <c r="T709" t="s">
        <v>35778</v>
      </c>
      <c r="U709" t="s">
        <v>7105</v>
      </c>
      <c r="V709" t="s">
        <v>7105</v>
      </c>
      <c r="W709" t="s">
        <v>7105</v>
      </c>
      <c r="X709" s="4">
        <v>225000</v>
      </c>
      <c r="Y709">
        <v>0</v>
      </c>
      <c r="Z709">
        <v>0</v>
      </c>
      <c r="AB709" t="s">
        <v>37768</v>
      </c>
      <c r="AF709" t="str">
        <f t="shared" si="11"/>
        <v>Toner HP A78</v>
      </c>
    </row>
    <row r="710" spans="1:32" x14ac:dyDescent="0.35">
      <c r="A710" s="2" t="s">
        <v>37713</v>
      </c>
      <c r="B710" s="2" t="s">
        <v>37711</v>
      </c>
      <c r="C710" s="23">
        <v>0</v>
      </c>
      <c r="D710" s="11" t="b">
        <f>FALSE()</f>
        <v>0</v>
      </c>
      <c r="E710" s="11" t="b">
        <f>FALSE()</f>
        <v>0</v>
      </c>
      <c r="F710" s="2" t="s">
        <v>10</v>
      </c>
      <c r="G710" s="2" t="s">
        <v>10</v>
      </c>
      <c r="H710" s="2" t="s">
        <v>35778</v>
      </c>
      <c r="I710" s="11" t="b">
        <f>TRUE()</f>
        <v>1</v>
      </c>
      <c r="J710" s="24">
        <v>0</v>
      </c>
      <c r="K710" s="24">
        <v>0</v>
      </c>
      <c r="L710" s="2" t="s">
        <v>10</v>
      </c>
      <c r="M710" t="str">
        <f>VLOOKUP(Table18[[#This Row],[No.]],N:O,2,FALSE)</f>
        <v>Toner HP A78</v>
      </c>
      <c r="N710" t="s">
        <v>37769</v>
      </c>
      <c r="O710" t="s">
        <v>37770</v>
      </c>
      <c r="P710">
        <v>0</v>
      </c>
      <c r="Q710">
        <v>0</v>
      </c>
      <c r="R710">
        <v>0</v>
      </c>
      <c r="S710">
        <v>20</v>
      </c>
      <c r="T710" t="s">
        <v>35820</v>
      </c>
      <c r="U710" t="s">
        <v>7105</v>
      </c>
      <c r="V710" t="s">
        <v>7105</v>
      </c>
      <c r="W710" t="s">
        <v>7133</v>
      </c>
      <c r="X710">
        <v>0</v>
      </c>
      <c r="Y710">
        <v>0</v>
      </c>
      <c r="Z710">
        <v>0</v>
      </c>
      <c r="AB710" t="s">
        <v>37771</v>
      </c>
      <c r="AF710" t="str">
        <f t="shared" si="11"/>
        <v>Toner HP A78</v>
      </c>
    </row>
    <row r="711" spans="1:32" x14ac:dyDescent="0.35">
      <c r="A711" s="2" t="s">
        <v>37714</v>
      </c>
      <c r="B711" s="2" t="s">
        <v>37715</v>
      </c>
      <c r="C711" s="23">
        <v>0</v>
      </c>
      <c r="D711" s="11" t="b">
        <f>FALSE()</f>
        <v>0</v>
      </c>
      <c r="E711" s="11" t="b">
        <f>FALSE()</f>
        <v>0</v>
      </c>
      <c r="F711" s="2" t="s">
        <v>10</v>
      </c>
      <c r="G711" s="2" t="s">
        <v>10</v>
      </c>
      <c r="H711" s="2" t="s">
        <v>36119</v>
      </c>
      <c r="I711" s="11" t="b">
        <f>TRUE()</f>
        <v>1</v>
      </c>
      <c r="J711" s="24">
        <v>0</v>
      </c>
      <c r="K711" s="24">
        <v>0</v>
      </c>
      <c r="L711" s="2" t="s">
        <v>10</v>
      </c>
      <c r="M711" t="str">
        <f>VLOOKUP(Table18[[#This Row],[No.]],N:O,2,FALSE)</f>
        <v>Drone Propeller (Pair)</v>
      </c>
      <c r="N711" t="s">
        <v>37772</v>
      </c>
      <c r="O711" t="s">
        <v>37773</v>
      </c>
      <c r="P711">
        <v>0</v>
      </c>
      <c r="Q711">
        <v>0</v>
      </c>
      <c r="R711">
        <v>0</v>
      </c>
      <c r="S711">
        <v>20</v>
      </c>
      <c r="T711" t="s">
        <v>35820</v>
      </c>
      <c r="U711" t="s">
        <v>7105</v>
      </c>
      <c r="V711" t="s">
        <v>7105</v>
      </c>
      <c r="W711" t="s">
        <v>7133</v>
      </c>
      <c r="X711">
        <v>0</v>
      </c>
      <c r="Y711">
        <v>0</v>
      </c>
      <c r="Z711">
        <v>0</v>
      </c>
      <c r="AB711" t="s">
        <v>37774</v>
      </c>
      <c r="AF711" t="str">
        <f t="shared" si="11"/>
        <v>Drone Propeller (Pair)</v>
      </c>
    </row>
    <row r="712" spans="1:32" x14ac:dyDescent="0.35">
      <c r="A712" s="2" t="s">
        <v>37717</v>
      </c>
      <c r="B712" s="2" t="s">
        <v>37711</v>
      </c>
      <c r="C712" s="23">
        <v>1</v>
      </c>
      <c r="D712" s="11" t="b">
        <f>FALSE()</f>
        <v>0</v>
      </c>
      <c r="E712" s="11" t="b">
        <f>FALSE()</f>
        <v>0</v>
      </c>
      <c r="F712" s="2" t="s">
        <v>10</v>
      </c>
      <c r="G712" s="2" t="s">
        <v>10</v>
      </c>
      <c r="H712" s="2" t="s">
        <v>35778</v>
      </c>
      <c r="I712" s="11" t="b">
        <f>FALSE()</f>
        <v>0</v>
      </c>
      <c r="J712" s="24">
        <v>0</v>
      </c>
      <c r="K712" s="24">
        <v>0</v>
      </c>
      <c r="L712" s="2" t="s">
        <v>10</v>
      </c>
      <c r="M712" t="str">
        <f>VLOOKUP(Table18[[#This Row],[No.]],N:O,2,FALSE)</f>
        <v>Toner HP A78</v>
      </c>
      <c r="N712" t="s">
        <v>37775</v>
      </c>
      <c r="O712" t="s">
        <v>37776</v>
      </c>
      <c r="P712">
        <v>400</v>
      </c>
      <c r="Q712">
        <v>400</v>
      </c>
      <c r="R712">
        <v>400</v>
      </c>
      <c r="S712">
        <v>50</v>
      </c>
      <c r="T712" t="s">
        <v>35820</v>
      </c>
      <c r="U712" t="s">
        <v>7105</v>
      </c>
      <c r="V712" t="s">
        <v>7105</v>
      </c>
      <c r="W712" t="s">
        <v>7105</v>
      </c>
      <c r="X712">
        <v>420</v>
      </c>
      <c r="Y712">
        <v>0</v>
      </c>
      <c r="Z712">
        <v>0</v>
      </c>
      <c r="AB712" t="s">
        <v>37777</v>
      </c>
      <c r="AF712" t="str">
        <f t="shared" si="11"/>
        <v>Toner HP A78</v>
      </c>
    </row>
    <row r="713" spans="1:32" x14ac:dyDescent="0.35">
      <c r="A713" s="2" t="s">
        <v>37718</v>
      </c>
      <c r="B713" s="2" t="s">
        <v>37719</v>
      </c>
      <c r="C713" s="23">
        <v>4</v>
      </c>
      <c r="D713" s="11" t="b">
        <f>FALSE()</f>
        <v>0</v>
      </c>
      <c r="E713" s="11" t="b">
        <f>FALSE()</f>
        <v>0</v>
      </c>
      <c r="F713" s="2" t="s">
        <v>10</v>
      </c>
      <c r="G713" s="2" t="s">
        <v>10</v>
      </c>
      <c r="H713" s="2" t="s">
        <v>35778</v>
      </c>
      <c r="I713" s="11" t="b">
        <f>FALSE()</f>
        <v>0</v>
      </c>
      <c r="J713" s="24">
        <v>12500</v>
      </c>
      <c r="K713" s="24">
        <v>0</v>
      </c>
      <c r="L713" s="2" t="s">
        <v>10</v>
      </c>
      <c r="M713" t="str">
        <f>VLOOKUP(Table18[[#This Row],[No.]],N:O,2,FALSE)</f>
        <v>Kyocera TK 8325 Cyan</v>
      </c>
      <c r="N713" t="s">
        <v>37778</v>
      </c>
      <c r="O713" t="s">
        <v>37779</v>
      </c>
      <c r="P713">
        <v>0</v>
      </c>
      <c r="Q713">
        <v>0</v>
      </c>
      <c r="R713">
        <v>0</v>
      </c>
      <c r="S713">
        <v>35</v>
      </c>
      <c r="T713" t="s">
        <v>35778</v>
      </c>
      <c r="U713" t="s">
        <v>7105</v>
      </c>
      <c r="V713" t="s">
        <v>7105</v>
      </c>
      <c r="W713" t="s">
        <v>7133</v>
      </c>
      <c r="X713">
        <v>0</v>
      </c>
      <c r="Y713">
        <v>0</v>
      </c>
      <c r="Z713">
        <v>0</v>
      </c>
      <c r="AB713" t="s">
        <v>37780</v>
      </c>
      <c r="AF713" t="str">
        <f t="shared" si="11"/>
        <v>Kyocera TK 8325 Cyan</v>
      </c>
    </row>
    <row r="714" spans="1:32" x14ac:dyDescent="0.35">
      <c r="A714" s="2" t="s">
        <v>37721</v>
      </c>
      <c r="B714" s="2" t="s">
        <v>37722</v>
      </c>
      <c r="C714" s="23">
        <v>4</v>
      </c>
      <c r="D714" s="11" t="b">
        <f>FALSE()</f>
        <v>0</v>
      </c>
      <c r="E714" s="11" t="b">
        <f>FALSE()</f>
        <v>0</v>
      </c>
      <c r="F714" s="2" t="s">
        <v>10</v>
      </c>
      <c r="G714" s="2" t="s">
        <v>10</v>
      </c>
      <c r="H714" s="2" t="s">
        <v>35778</v>
      </c>
      <c r="I714" s="11" t="b">
        <f>FALSE()</f>
        <v>0</v>
      </c>
      <c r="J714" s="24">
        <v>12500</v>
      </c>
      <c r="K714" s="24">
        <v>0</v>
      </c>
      <c r="L714" s="2" t="s">
        <v>10</v>
      </c>
      <c r="M714" t="str">
        <f>VLOOKUP(Table18[[#This Row],[No.]],N:O,2,FALSE)</f>
        <v>Kyocera TK 8325 Magenta</v>
      </c>
      <c r="N714" t="s">
        <v>37781</v>
      </c>
      <c r="O714" t="s">
        <v>37782</v>
      </c>
      <c r="P714">
        <v>0</v>
      </c>
      <c r="Q714">
        <v>0</v>
      </c>
      <c r="R714">
        <v>0</v>
      </c>
      <c r="S714">
        <v>1</v>
      </c>
      <c r="T714" t="s">
        <v>35778</v>
      </c>
      <c r="U714" t="s">
        <v>7105</v>
      </c>
      <c r="V714" t="s">
        <v>7105</v>
      </c>
      <c r="W714" t="s">
        <v>7133</v>
      </c>
      <c r="X714">
        <v>0</v>
      </c>
      <c r="Y714">
        <v>0</v>
      </c>
      <c r="Z714">
        <v>0</v>
      </c>
      <c r="AB714" t="s">
        <v>37783</v>
      </c>
      <c r="AF714" t="str">
        <f t="shared" si="11"/>
        <v>Kyocera TK 8325 Magenta</v>
      </c>
    </row>
    <row r="715" spans="1:32" x14ac:dyDescent="0.35">
      <c r="A715" s="2" t="s">
        <v>37724</v>
      </c>
      <c r="B715" s="2" t="s">
        <v>37725</v>
      </c>
      <c r="C715" s="23">
        <v>8</v>
      </c>
      <c r="D715" s="11" t="b">
        <f>FALSE()</f>
        <v>0</v>
      </c>
      <c r="E715" s="11" t="b">
        <f>FALSE()</f>
        <v>0</v>
      </c>
      <c r="F715" s="2" t="s">
        <v>10</v>
      </c>
      <c r="G715" s="2" t="s">
        <v>10</v>
      </c>
      <c r="H715" s="2" t="s">
        <v>35778</v>
      </c>
      <c r="I715" s="11" t="b">
        <f>FALSE()</f>
        <v>0</v>
      </c>
      <c r="J715" s="24">
        <v>12500</v>
      </c>
      <c r="K715" s="24">
        <v>0</v>
      </c>
      <c r="L715" s="2" t="s">
        <v>10</v>
      </c>
      <c r="M715" t="str">
        <f>VLOOKUP(Table18[[#This Row],[No.]],N:O,2,FALSE)</f>
        <v>Kyocera TK 8325 Yellow</v>
      </c>
      <c r="N715" t="s">
        <v>37784</v>
      </c>
      <c r="O715" t="s">
        <v>37785</v>
      </c>
      <c r="P715">
        <v>17</v>
      </c>
      <c r="Q715">
        <v>17</v>
      </c>
      <c r="R715">
        <v>17</v>
      </c>
      <c r="S715">
        <v>4</v>
      </c>
      <c r="T715" t="s">
        <v>35778</v>
      </c>
      <c r="U715" t="s">
        <v>7105</v>
      </c>
      <c r="V715" t="s">
        <v>7105</v>
      </c>
      <c r="W715" t="s">
        <v>7105</v>
      </c>
      <c r="X715" s="4">
        <v>75000</v>
      </c>
      <c r="Y715">
        <v>0</v>
      </c>
      <c r="Z715">
        <v>0</v>
      </c>
      <c r="AB715" t="s">
        <v>37786</v>
      </c>
      <c r="AE715" t="s">
        <v>36475</v>
      </c>
      <c r="AF715" t="str">
        <f t="shared" si="11"/>
        <v>Kyocera TK 8325 Yellow</v>
      </c>
    </row>
    <row r="716" spans="1:32" x14ac:dyDescent="0.35">
      <c r="A716" s="2" t="s">
        <v>37727</v>
      </c>
      <c r="B716" s="2" t="s">
        <v>37728</v>
      </c>
      <c r="C716" s="23">
        <v>3</v>
      </c>
      <c r="D716" s="11" t="b">
        <f>FALSE()</f>
        <v>0</v>
      </c>
      <c r="E716" s="11" t="b">
        <f>FALSE()</f>
        <v>0</v>
      </c>
      <c r="F716" s="2" t="s">
        <v>10</v>
      </c>
      <c r="G716" s="2" t="s">
        <v>10</v>
      </c>
      <c r="H716" s="2" t="s">
        <v>35778</v>
      </c>
      <c r="I716" s="11" t="b">
        <f>FALSE()</f>
        <v>0</v>
      </c>
      <c r="J716" s="24">
        <v>18900</v>
      </c>
      <c r="K716" s="24">
        <v>0</v>
      </c>
      <c r="L716" s="2" t="s">
        <v>10</v>
      </c>
      <c r="M716" t="str">
        <f>VLOOKUP(Table18[[#This Row],[No.]],N:O,2,FALSE)</f>
        <v>Kyocera TK 8325 K</v>
      </c>
      <c r="N716" t="s">
        <v>37787</v>
      </c>
      <c r="O716" t="s">
        <v>37788</v>
      </c>
      <c r="P716">
        <v>0</v>
      </c>
      <c r="Q716">
        <v>0</v>
      </c>
      <c r="R716">
        <v>0</v>
      </c>
      <c r="S716">
        <v>3</v>
      </c>
      <c r="T716" t="s">
        <v>35778</v>
      </c>
      <c r="U716" t="s">
        <v>7105</v>
      </c>
      <c r="V716" t="s">
        <v>7105</v>
      </c>
      <c r="W716" t="s">
        <v>7133</v>
      </c>
      <c r="X716">
        <v>0</v>
      </c>
      <c r="Y716">
        <v>0</v>
      </c>
      <c r="Z716">
        <v>0</v>
      </c>
      <c r="AB716" t="s">
        <v>37789</v>
      </c>
      <c r="AF716" t="str">
        <f t="shared" si="11"/>
        <v>Kyocera TK 8325 K</v>
      </c>
    </row>
    <row r="717" spans="1:32" x14ac:dyDescent="0.35">
      <c r="A717" s="2" t="s">
        <v>37730</v>
      </c>
      <c r="B717" s="2" t="s">
        <v>37731</v>
      </c>
      <c r="C717" s="23">
        <v>32</v>
      </c>
      <c r="D717" s="11" t="b">
        <f>FALSE()</f>
        <v>0</v>
      </c>
      <c r="E717" s="11" t="b">
        <f>FALSE()</f>
        <v>0</v>
      </c>
      <c r="F717" s="2" t="s">
        <v>10</v>
      </c>
      <c r="G717" s="2" t="s">
        <v>10</v>
      </c>
      <c r="H717" s="2" t="s">
        <v>35778</v>
      </c>
      <c r="I717" s="11" t="b">
        <f>FALSE()</f>
        <v>0</v>
      </c>
      <c r="J717" s="24">
        <v>54000</v>
      </c>
      <c r="K717" s="24">
        <v>0</v>
      </c>
      <c r="L717" s="2" t="s">
        <v>10</v>
      </c>
      <c r="M717" t="str">
        <f>VLOOKUP(Table18[[#This Row],[No.]],N:O,2,FALSE)</f>
        <v>Headphones</v>
      </c>
      <c r="N717" t="s">
        <v>37790</v>
      </c>
      <c r="O717" t="s">
        <v>37791</v>
      </c>
      <c r="P717">
        <v>2</v>
      </c>
      <c r="Q717">
        <v>2</v>
      </c>
      <c r="R717">
        <v>2</v>
      </c>
      <c r="S717">
        <v>4</v>
      </c>
      <c r="T717" t="s">
        <v>35778</v>
      </c>
      <c r="U717" t="s">
        <v>7105</v>
      </c>
      <c r="V717" t="s">
        <v>7105</v>
      </c>
      <c r="W717" t="s">
        <v>7105</v>
      </c>
      <c r="X717" s="4">
        <v>29986</v>
      </c>
      <c r="Y717">
        <v>0</v>
      </c>
      <c r="Z717">
        <v>0</v>
      </c>
      <c r="AB717" t="s">
        <v>37792</v>
      </c>
      <c r="AF717" t="str">
        <f t="shared" si="11"/>
        <v>Headphones</v>
      </c>
    </row>
    <row r="718" spans="1:32" x14ac:dyDescent="0.35">
      <c r="A718" s="2" t="s">
        <v>37733</v>
      </c>
      <c r="B718" s="2" t="s">
        <v>37734</v>
      </c>
      <c r="C718" s="23">
        <v>4</v>
      </c>
      <c r="D718" s="11" t="b">
        <f>FALSE()</f>
        <v>0</v>
      </c>
      <c r="E718" s="11" t="b">
        <f>FALSE()</f>
        <v>0</v>
      </c>
      <c r="F718" s="2" t="s">
        <v>10</v>
      </c>
      <c r="G718" s="2" t="s">
        <v>10</v>
      </c>
      <c r="H718" s="2" t="s">
        <v>35778</v>
      </c>
      <c r="I718" s="11" t="b">
        <f>FALSE()</f>
        <v>0</v>
      </c>
      <c r="J718" s="24">
        <v>18500</v>
      </c>
      <c r="K718" s="24">
        <v>0</v>
      </c>
      <c r="L718" s="2" t="s">
        <v>10</v>
      </c>
      <c r="M718" t="str">
        <f>VLOOKUP(Table18[[#This Row],[No.]],N:O,2,FALSE)</f>
        <v>Bluetooth Speakers</v>
      </c>
      <c r="N718" t="s">
        <v>37793</v>
      </c>
      <c r="O718" t="s">
        <v>37794</v>
      </c>
      <c r="P718">
        <v>6</v>
      </c>
      <c r="Q718">
        <v>6</v>
      </c>
      <c r="R718">
        <v>6</v>
      </c>
      <c r="S718">
        <v>4</v>
      </c>
      <c r="T718" t="s">
        <v>35778</v>
      </c>
      <c r="U718" t="s">
        <v>7105</v>
      </c>
      <c r="V718" t="s">
        <v>7105</v>
      </c>
      <c r="W718" t="s">
        <v>7105</v>
      </c>
      <c r="X718" s="4">
        <v>35000</v>
      </c>
      <c r="Y718">
        <v>0</v>
      </c>
      <c r="Z718">
        <v>0</v>
      </c>
      <c r="AB718" t="s">
        <v>37795</v>
      </c>
      <c r="AF718" t="str">
        <f t="shared" si="11"/>
        <v>Bluetooth Speakers</v>
      </c>
    </row>
    <row r="719" spans="1:32" x14ac:dyDescent="0.35">
      <c r="A719" s="2" t="s">
        <v>37736</v>
      </c>
      <c r="B719" s="2" t="s">
        <v>37737</v>
      </c>
      <c r="C719" s="23">
        <v>17</v>
      </c>
      <c r="D719" s="11" t="b">
        <f>FALSE()</f>
        <v>0</v>
      </c>
      <c r="E719" s="11" t="b">
        <f>FALSE()</f>
        <v>0</v>
      </c>
      <c r="F719" s="2" t="s">
        <v>10</v>
      </c>
      <c r="G719" s="2" t="s">
        <v>10</v>
      </c>
      <c r="H719" s="2" t="s">
        <v>35778</v>
      </c>
      <c r="I719" s="11" t="b">
        <f>FALSE()</f>
        <v>0</v>
      </c>
      <c r="J719" s="24">
        <v>116650</v>
      </c>
      <c r="K719" s="24">
        <v>0</v>
      </c>
      <c r="L719" s="2" t="s">
        <v>10</v>
      </c>
      <c r="M719" t="str">
        <f>VLOOKUP(Table18[[#This Row],[No.]],N:O,2,FALSE)</f>
        <v>Computer Monitor</v>
      </c>
      <c r="N719" t="s">
        <v>37796</v>
      </c>
      <c r="O719" t="s">
        <v>37797</v>
      </c>
      <c r="P719">
        <v>4</v>
      </c>
      <c r="Q719">
        <v>4</v>
      </c>
      <c r="R719">
        <v>4</v>
      </c>
      <c r="S719">
        <v>17</v>
      </c>
      <c r="T719" t="s">
        <v>35778</v>
      </c>
      <c r="U719" t="s">
        <v>7105</v>
      </c>
      <c r="V719" t="s">
        <v>7105</v>
      </c>
      <c r="W719" t="s">
        <v>7105</v>
      </c>
      <c r="X719" s="4">
        <v>95030</v>
      </c>
      <c r="Y719">
        <v>0</v>
      </c>
      <c r="Z719">
        <v>0</v>
      </c>
      <c r="AB719" t="s">
        <v>37798</v>
      </c>
      <c r="AF719" t="str">
        <f t="shared" si="11"/>
        <v>Computer Monitor</v>
      </c>
    </row>
    <row r="720" spans="1:32" x14ac:dyDescent="0.35">
      <c r="A720" s="2" t="s">
        <v>37739</v>
      </c>
      <c r="B720" s="2" t="s">
        <v>37740</v>
      </c>
      <c r="C720" s="23">
        <v>0</v>
      </c>
      <c r="D720" s="11" t="b">
        <f>FALSE()</f>
        <v>0</v>
      </c>
      <c r="E720" s="11" t="b">
        <f>FALSE()</f>
        <v>0</v>
      </c>
      <c r="F720" s="2" t="s">
        <v>10</v>
      </c>
      <c r="G720" s="2" t="s">
        <v>10</v>
      </c>
      <c r="H720" s="2" t="s">
        <v>35778</v>
      </c>
      <c r="I720" s="11" t="b">
        <f>TRUE()</f>
        <v>1</v>
      </c>
      <c r="J720" s="24">
        <v>0</v>
      </c>
      <c r="K720" s="24">
        <v>0</v>
      </c>
      <c r="L720" s="2" t="s">
        <v>10</v>
      </c>
      <c r="M720" t="str">
        <f>VLOOKUP(Table18[[#This Row],[No.]],N:O,2,FALSE)</f>
        <v>BNC Connecter</v>
      </c>
      <c r="N720" t="s">
        <v>37799</v>
      </c>
      <c r="O720" t="s">
        <v>37800</v>
      </c>
      <c r="P720">
        <v>1</v>
      </c>
      <c r="Q720">
        <v>1</v>
      </c>
      <c r="R720">
        <v>1</v>
      </c>
      <c r="S720">
        <v>1</v>
      </c>
      <c r="T720" t="s">
        <v>35778</v>
      </c>
      <c r="U720" t="s">
        <v>7105</v>
      </c>
      <c r="V720" t="s">
        <v>7105</v>
      </c>
      <c r="W720" t="s">
        <v>7105</v>
      </c>
      <c r="X720" s="4">
        <v>265000</v>
      </c>
      <c r="Y720">
        <v>0</v>
      </c>
      <c r="Z720">
        <v>0</v>
      </c>
      <c r="AB720" t="s">
        <v>37801</v>
      </c>
      <c r="AF720" t="str">
        <f t="shared" si="11"/>
        <v>BNC Connecter</v>
      </c>
    </row>
    <row r="721" spans="1:32" x14ac:dyDescent="0.35">
      <c r="A721" s="2" t="s">
        <v>37742</v>
      </c>
      <c r="B721" s="2" t="s">
        <v>37743</v>
      </c>
      <c r="C721" s="23">
        <v>0</v>
      </c>
      <c r="D721" s="11" t="b">
        <f>FALSE()</f>
        <v>0</v>
      </c>
      <c r="E721" s="11" t="b">
        <f>FALSE()</f>
        <v>0</v>
      </c>
      <c r="F721" s="2" t="s">
        <v>10</v>
      </c>
      <c r="G721" s="2" t="s">
        <v>10</v>
      </c>
      <c r="H721" s="2" t="s">
        <v>35778</v>
      </c>
      <c r="I721" s="11" t="b">
        <f>TRUE()</f>
        <v>1</v>
      </c>
      <c r="J721" s="24">
        <v>0</v>
      </c>
      <c r="K721" s="24">
        <v>0</v>
      </c>
      <c r="L721" s="2" t="s">
        <v>10</v>
      </c>
      <c r="M721" t="str">
        <f>VLOOKUP(Table18[[#This Row],[No.]],N:O,2,FALSE)</f>
        <v>DC Jack</v>
      </c>
      <c r="N721" t="s">
        <v>37802</v>
      </c>
      <c r="O721" t="s">
        <v>37803</v>
      </c>
      <c r="P721">
        <v>11</v>
      </c>
      <c r="Q721">
        <v>11</v>
      </c>
      <c r="R721">
        <v>11</v>
      </c>
      <c r="S721">
        <v>2</v>
      </c>
      <c r="T721" t="s">
        <v>35778</v>
      </c>
      <c r="U721" t="s">
        <v>7105</v>
      </c>
      <c r="V721" t="s">
        <v>7105</v>
      </c>
      <c r="W721" t="s">
        <v>7105</v>
      </c>
      <c r="X721" s="4">
        <v>11293</v>
      </c>
      <c r="Y721">
        <v>0</v>
      </c>
      <c r="Z721">
        <v>0</v>
      </c>
      <c r="AB721" t="s">
        <v>37803</v>
      </c>
      <c r="AF721" t="str">
        <f t="shared" si="11"/>
        <v>DC Jack</v>
      </c>
    </row>
    <row r="722" spans="1:32" x14ac:dyDescent="0.35">
      <c r="A722" s="2" t="s">
        <v>37745</v>
      </c>
      <c r="B722" s="2" t="s">
        <v>37746</v>
      </c>
      <c r="C722" s="23">
        <v>400</v>
      </c>
      <c r="D722" s="11" t="b">
        <f>FALSE()</f>
        <v>0</v>
      </c>
      <c r="E722" s="11" t="b">
        <f>FALSE()</f>
        <v>0</v>
      </c>
      <c r="F722" s="2" t="s">
        <v>10</v>
      </c>
      <c r="G722" s="2" t="s">
        <v>10</v>
      </c>
      <c r="H722" s="2" t="s">
        <v>35778</v>
      </c>
      <c r="I722" s="11" t="b">
        <f>FALSE()</f>
        <v>0</v>
      </c>
      <c r="J722" s="24">
        <v>305</v>
      </c>
      <c r="K722" s="24">
        <v>0</v>
      </c>
      <c r="L722" s="2" t="s">
        <v>10</v>
      </c>
      <c r="M722" t="str">
        <f>VLOOKUP(Table18[[#This Row],[No.]],N:O,2,FALSE)</f>
        <v>Battery Cell Duracell</v>
      </c>
      <c r="N722" t="s">
        <v>37804</v>
      </c>
      <c r="O722" t="s">
        <v>37805</v>
      </c>
      <c r="P722">
        <v>5</v>
      </c>
      <c r="Q722">
        <v>5</v>
      </c>
      <c r="R722">
        <v>5</v>
      </c>
      <c r="S722">
        <v>10</v>
      </c>
      <c r="T722" t="s">
        <v>35778</v>
      </c>
      <c r="U722" t="s">
        <v>7105</v>
      </c>
      <c r="V722" t="s">
        <v>7105</v>
      </c>
      <c r="W722" t="s">
        <v>7105</v>
      </c>
      <c r="X722" s="4">
        <v>3600</v>
      </c>
      <c r="Y722">
        <v>0</v>
      </c>
      <c r="Z722">
        <v>0</v>
      </c>
      <c r="AB722" t="s">
        <v>37806</v>
      </c>
      <c r="AE722" t="s">
        <v>36386</v>
      </c>
      <c r="AF722" t="str">
        <f t="shared" si="11"/>
        <v>Battery Cell Duracell</v>
      </c>
    </row>
    <row r="723" spans="1:32" x14ac:dyDescent="0.35">
      <c r="A723" s="2" t="s">
        <v>37748</v>
      </c>
      <c r="B723" s="2" t="s">
        <v>37749</v>
      </c>
      <c r="C723" s="23">
        <v>33</v>
      </c>
      <c r="D723" s="11" t="b">
        <f>FALSE()</f>
        <v>0</v>
      </c>
      <c r="E723" s="11" t="b">
        <f>FALSE()</f>
        <v>0</v>
      </c>
      <c r="F723" s="2" t="s">
        <v>10</v>
      </c>
      <c r="G723" s="2" t="s">
        <v>10</v>
      </c>
      <c r="H723" s="2" t="s">
        <v>35778</v>
      </c>
      <c r="I723" s="11" t="b">
        <f>FALSE()</f>
        <v>0</v>
      </c>
      <c r="J723" s="24">
        <v>32327.59</v>
      </c>
      <c r="K723" s="24">
        <v>0</v>
      </c>
      <c r="L723" s="2" t="s">
        <v>10</v>
      </c>
      <c r="M723" t="str">
        <f>VLOOKUP(Table18[[#This Row],[No.]],N:O,2,FALSE)</f>
        <v>Battery</v>
      </c>
      <c r="N723" t="s">
        <v>37807</v>
      </c>
      <c r="O723" t="s">
        <v>37808</v>
      </c>
      <c r="P723">
        <v>0</v>
      </c>
      <c r="Q723">
        <v>0</v>
      </c>
      <c r="R723">
        <v>0</v>
      </c>
      <c r="S723">
        <v>0</v>
      </c>
      <c r="T723" t="s">
        <v>35778</v>
      </c>
      <c r="U723" t="s">
        <v>7105</v>
      </c>
      <c r="V723" t="s">
        <v>7105</v>
      </c>
      <c r="W723" t="s">
        <v>7133</v>
      </c>
      <c r="X723">
        <v>0</v>
      </c>
      <c r="Y723">
        <v>0</v>
      </c>
      <c r="Z723">
        <v>0</v>
      </c>
      <c r="AB723" t="s">
        <v>37809</v>
      </c>
      <c r="AF723" t="str">
        <f t="shared" si="11"/>
        <v>Battery</v>
      </c>
    </row>
    <row r="724" spans="1:32" x14ac:dyDescent="0.35">
      <c r="A724" s="2" t="s">
        <v>37751</v>
      </c>
      <c r="B724" s="2" t="s">
        <v>37752</v>
      </c>
      <c r="C724" s="23">
        <v>0</v>
      </c>
      <c r="D724" s="11" t="b">
        <f>FALSE()</f>
        <v>0</v>
      </c>
      <c r="E724" s="11" t="b">
        <f>FALSE()</f>
        <v>0</v>
      </c>
      <c r="F724" s="2" t="s">
        <v>10</v>
      </c>
      <c r="G724" s="2" t="s">
        <v>10</v>
      </c>
      <c r="H724" s="2" t="s">
        <v>35778</v>
      </c>
      <c r="I724" s="11" t="b">
        <f>TRUE()</f>
        <v>1</v>
      </c>
      <c r="J724" s="24">
        <v>0</v>
      </c>
      <c r="K724" s="24">
        <v>0</v>
      </c>
      <c r="L724" s="2" t="s">
        <v>10</v>
      </c>
      <c r="M724" t="str">
        <f>VLOOKUP(Table18[[#This Row],[No.]],N:O,2,FALSE)</f>
        <v>Anemometer (Drone)</v>
      </c>
      <c r="N724" t="s">
        <v>37810</v>
      </c>
      <c r="O724" t="s">
        <v>37811</v>
      </c>
      <c r="P724">
        <v>123</v>
      </c>
      <c r="Q724">
        <v>123</v>
      </c>
      <c r="R724">
        <v>123</v>
      </c>
      <c r="S724">
        <v>79</v>
      </c>
      <c r="T724" t="s">
        <v>35778</v>
      </c>
      <c r="U724" t="s">
        <v>7105</v>
      </c>
      <c r="V724" t="s">
        <v>7105</v>
      </c>
      <c r="W724" t="s">
        <v>7105</v>
      </c>
      <c r="X724" s="4">
        <v>7500</v>
      </c>
      <c r="Y724">
        <v>0</v>
      </c>
      <c r="Z724">
        <v>0</v>
      </c>
      <c r="AB724" t="s">
        <v>37812</v>
      </c>
      <c r="AF724" t="str">
        <f t="shared" si="11"/>
        <v>Anemometer (Drone)</v>
      </c>
    </row>
    <row r="725" spans="1:32" x14ac:dyDescent="0.35">
      <c r="A725" s="2" t="s">
        <v>37754</v>
      </c>
      <c r="B725" s="2" t="s">
        <v>37755</v>
      </c>
      <c r="C725" s="23">
        <v>0</v>
      </c>
      <c r="D725" s="11" t="b">
        <f>FALSE()</f>
        <v>0</v>
      </c>
      <c r="E725" s="11" t="b">
        <f>FALSE()</f>
        <v>0</v>
      </c>
      <c r="F725" s="2" t="s">
        <v>10</v>
      </c>
      <c r="G725" s="2" t="s">
        <v>10</v>
      </c>
      <c r="H725" s="2" t="s">
        <v>36576</v>
      </c>
      <c r="I725" s="11" t="b">
        <f>TRUE()</f>
        <v>1</v>
      </c>
      <c r="J725" s="24">
        <v>0</v>
      </c>
      <c r="K725" s="24">
        <v>0</v>
      </c>
      <c r="L725" s="2" t="s">
        <v>10</v>
      </c>
      <c r="M725" t="str">
        <f>VLOOKUP(Table18[[#This Row],[No.]],N:O,2,FALSE)</f>
        <v>Drone Tablet Kit with Telemetry Housing</v>
      </c>
      <c r="N725" t="s">
        <v>37813</v>
      </c>
      <c r="O725" t="s">
        <v>37814</v>
      </c>
      <c r="P725">
        <v>18</v>
      </c>
      <c r="Q725">
        <v>18</v>
      </c>
      <c r="R725">
        <v>18</v>
      </c>
      <c r="S725">
        <v>4</v>
      </c>
      <c r="T725" t="s">
        <v>35778</v>
      </c>
      <c r="U725" t="s">
        <v>7105</v>
      </c>
      <c r="V725" t="s">
        <v>7105</v>
      </c>
      <c r="W725" t="s">
        <v>7105</v>
      </c>
      <c r="X725" s="4">
        <v>4900</v>
      </c>
      <c r="Y725">
        <v>0</v>
      </c>
      <c r="Z725">
        <v>0</v>
      </c>
      <c r="AB725" t="s">
        <v>37815</v>
      </c>
      <c r="AF725" t="str">
        <f t="shared" si="11"/>
        <v>Drone Tablet Kit with Telemetry Housing</v>
      </c>
    </row>
    <row r="726" spans="1:32" x14ac:dyDescent="0.35">
      <c r="A726" s="2" t="s">
        <v>37757</v>
      </c>
      <c r="B726" s="2" t="s">
        <v>37758</v>
      </c>
      <c r="C726" s="23">
        <v>0</v>
      </c>
      <c r="D726" s="11" t="b">
        <f>FALSE()</f>
        <v>0</v>
      </c>
      <c r="E726" s="11" t="b">
        <f>FALSE()</f>
        <v>0</v>
      </c>
      <c r="F726" s="2" t="s">
        <v>10</v>
      </c>
      <c r="G726" s="2" t="s">
        <v>10</v>
      </c>
      <c r="H726" s="2" t="s">
        <v>35778</v>
      </c>
      <c r="I726" s="11" t="b">
        <f>TRUE()</f>
        <v>1</v>
      </c>
      <c r="J726" s="24">
        <v>0</v>
      </c>
      <c r="K726" s="24">
        <v>0</v>
      </c>
      <c r="L726" s="2" t="s">
        <v>10</v>
      </c>
      <c r="M726" t="str">
        <f>VLOOKUP(Table18[[#This Row],[No.]],N:O,2,FALSE)</f>
        <v>Field Charging Cord (Drones)</v>
      </c>
      <c r="N726" t="s">
        <v>37816</v>
      </c>
      <c r="O726" t="s">
        <v>37817</v>
      </c>
      <c r="P726">
        <v>11</v>
      </c>
      <c r="Q726">
        <v>11</v>
      </c>
      <c r="R726">
        <v>11</v>
      </c>
      <c r="S726">
        <v>0</v>
      </c>
      <c r="T726" t="s">
        <v>35778</v>
      </c>
      <c r="U726" t="s">
        <v>7105</v>
      </c>
      <c r="V726" t="s">
        <v>7105</v>
      </c>
      <c r="W726" t="s">
        <v>7105</v>
      </c>
      <c r="X726" s="4">
        <v>52000</v>
      </c>
      <c r="Y726">
        <v>0</v>
      </c>
      <c r="Z726">
        <v>0</v>
      </c>
      <c r="AB726" t="s">
        <v>37818</v>
      </c>
      <c r="AF726" t="str">
        <f t="shared" si="11"/>
        <v>Field Charging Cord (Drones)</v>
      </c>
    </row>
    <row r="727" spans="1:32" x14ac:dyDescent="0.35">
      <c r="A727" s="2" t="s">
        <v>37760</v>
      </c>
      <c r="B727" s="2" t="s">
        <v>37761</v>
      </c>
      <c r="C727" s="23">
        <v>0</v>
      </c>
      <c r="D727" s="11" t="b">
        <f>FALSE()</f>
        <v>0</v>
      </c>
      <c r="E727" s="11" t="b">
        <f>FALSE()</f>
        <v>0</v>
      </c>
      <c r="F727" s="2" t="s">
        <v>10</v>
      </c>
      <c r="G727" s="2" t="s">
        <v>10</v>
      </c>
      <c r="H727" s="2" t="s">
        <v>35778</v>
      </c>
      <c r="I727" s="11" t="b">
        <f>TRUE()</f>
        <v>1</v>
      </c>
      <c r="J727" s="24">
        <v>0</v>
      </c>
      <c r="K727" s="24">
        <v>0</v>
      </c>
      <c r="L727" s="2" t="s">
        <v>10</v>
      </c>
      <c r="M727" t="str">
        <f>VLOOKUP(Table18[[#This Row],[No.]],N:O,2,FALSE)</f>
        <v>Drone Battery Charger</v>
      </c>
      <c r="N727" t="s">
        <v>37819</v>
      </c>
      <c r="O727" t="s">
        <v>37820</v>
      </c>
      <c r="P727">
        <v>0</v>
      </c>
      <c r="Q727">
        <v>0</v>
      </c>
      <c r="R727">
        <v>0</v>
      </c>
      <c r="S727">
        <v>2</v>
      </c>
      <c r="T727" t="s">
        <v>37821</v>
      </c>
      <c r="U727" t="s">
        <v>7105</v>
      </c>
      <c r="V727" t="s">
        <v>7105</v>
      </c>
      <c r="W727" t="s">
        <v>7133</v>
      </c>
      <c r="X727">
        <v>0</v>
      </c>
      <c r="Y727">
        <v>0</v>
      </c>
      <c r="Z727">
        <v>0</v>
      </c>
      <c r="AB727" t="s">
        <v>37820</v>
      </c>
      <c r="AF727" t="str">
        <f t="shared" si="11"/>
        <v>Drone Battery Charger</v>
      </c>
    </row>
    <row r="728" spans="1:32" x14ac:dyDescent="0.35">
      <c r="A728" s="2" t="s">
        <v>37763</v>
      </c>
      <c r="B728" s="2" t="s">
        <v>37764</v>
      </c>
      <c r="C728" s="23">
        <v>0</v>
      </c>
      <c r="D728" s="11" t="b">
        <f>FALSE()</f>
        <v>0</v>
      </c>
      <c r="E728" s="11" t="b">
        <f>FALSE()</f>
        <v>0</v>
      </c>
      <c r="F728" s="2" t="s">
        <v>10</v>
      </c>
      <c r="G728" s="2" t="s">
        <v>10</v>
      </c>
      <c r="H728" s="2" t="s">
        <v>35778</v>
      </c>
      <c r="I728" s="11" t="b">
        <f>TRUE()</f>
        <v>1</v>
      </c>
      <c r="J728" s="24">
        <v>0</v>
      </c>
      <c r="K728" s="24">
        <v>0</v>
      </c>
      <c r="L728" s="2" t="s">
        <v>10</v>
      </c>
      <c r="M728" t="str">
        <f>VLOOKUP(Table18[[#This Row],[No.]],N:O,2,FALSE)</f>
        <v>Drone Middle Stand</v>
      </c>
      <c r="N728" t="s">
        <v>37822</v>
      </c>
      <c r="O728" t="s">
        <v>37823</v>
      </c>
      <c r="P728">
        <v>0</v>
      </c>
      <c r="Q728">
        <v>0</v>
      </c>
      <c r="R728">
        <v>0</v>
      </c>
      <c r="S728">
        <v>1</v>
      </c>
      <c r="T728" t="s">
        <v>35778</v>
      </c>
      <c r="U728" t="s">
        <v>7105</v>
      </c>
      <c r="V728" t="s">
        <v>7105</v>
      </c>
      <c r="W728" t="s">
        <v>7133</v>
      </c>
      <c r="X728">
        <v>0</v>
      </c>
      <c r="Y728">
        <v>0</v>
      </c>
      <c r="Z728">
        <v>0</v>
      </c>
      <c r="AB728" t="s">
        <v>37823</v>
      </c>
      <c r="AF728" t="str">
        <f t="shared" si="11"/>
        <v>Drone Middle Stand</v>
      </c>
    </row>
    <row r="729" spans="1:32" x14ac:dyDescent="0.35">
      <c r="A729" s="2" t="s">
        <v>37766</v>
      </c>
      <c r="B729" s="2" t="s">
        <v>37767</v>
      </c>
      <c r="C729" s="23">
        <v>75</v>
      </c>
      <c r="D729" s="11" t="b">
        <f>FALSE()</f>
        <v>0</v>
      </c>
      <c r="E729" s="11" t="b">
        <f>FALSE()</f>
        <v>0</v>
      </c>
      <c r="F729" s="2" t="s">
        <v>10</v>
      </c>
      <c r="G729" s="2" t="s">
        <v>10</v>
      </c>
      <c r="H729" s="2" t="s">
        <v>35778</v>
      </c>
      <c r="I729" s="11" t="b">
        <f>FALSE()</f>
        <v>0</v>
      </c>
      <c r="J729" s="24">
        <v>225000</v>
      </c>
      <c r="K729" s="24">
        <v>0</v>
      </c>
      <c r="L729" s="2" t="s">
        <v>10</v>
      </c>
      <c r="M729" t="str">
        <f>VLOOKUP(Table18[[#This Row],[No.]],N:O,2,FALSE)</f>
        <v>Laptop</v>
      </c>
      <c r="N729" t="s">
        <v>37824</v>
      </c>
      <c r="O729" t="s">
        <v>37825</v>
      </c>
      <c r="P729">
        <v>0</v>
      </c>
      <c r="Q729">
        <v>0</v>
      </c>
      <c r="R729">
        <v>0</v>
      </c>
      <c r="S729">
        <v>2</v>
      </c>
      <c r="T729" t="s">
        <v>35778</v>
      </c>
      <c r="U729" t="s">
        <v>7105</v>
      </c>
      <c r="V729" t="s">
        <v>7105</v>
      </c>
      <c r="W729" t="s">
        <v>7133</v>
      </c>
      <c r="X729">
        <v>0</v>
      </c>
      <c r="Y729">
        <v>0</v>
      </c>
      <c r="Z729">
        <v>0</v>
      </c>
      <c r="AB729" t="s">
        <v>37825</v>
      </c>
      <c r="AF729" t="str">
        <f t="shared" si="11"/>
        <v>Laptop</v>
      </c>
    </row>
    <row r="730" spans="1:32" x14ac:dyDescent="0.35">
      <c r="A730" s="2" t="s">
        <v>37769</v>
      </c>
      <c r="B730" s="2" t="s">
        <v>37770</v>
      </c>
      <c r="C730" s="23">
        <v>0</v>
      </c>
      <c r="D730" s="11" t="b">
        <f>FALSE()</f>
        <v>0</v>
      </c>
      <c r="E730" s="11" t="b">
        <f>FALSE()</f>
        <v>0</v>
      </c>
      <c r="F730" s="2" t="s">
        <v>10</v>
      </c>
      <c r="G730" s="2" t="s">
        <v>10</v>
      </c>
      <c r="H730" s="2" t="s">
        <v>35820</v>
      </c>
      <c r="I730" s="11" t="b">
        <f>TRUE()</f>
        <v>1</v>
      </c>
      <c r="J730" s="24">
        <v>0</v>
      </c>
      <c r="K730" s="24">
        <v>0</v>
      </c>
      <c r="L730" s="2" t="s">
        <v>10</v>
      </c>
      <c r="M730" t="str">
        <f>VLOOKUP(Table18[[#This Row],[No.]],N:O,2,FALSE)</f>
        <v>Flex plastic conduit (Black)</v>
      </c>
      <c r="N730" t="s">
        <v>37826</v>
      </c>
      <c r="O730" t="s">
        <v>37827</v>
      </c>
      <c r="P730">
        <v>4</v>
      </c>
      <c r="Q730">
        <v>4</v>
      </c>
      <c r="R730">
        <v>4</v>
      </c>
      <c r="S730">
        <v>3</v>
      </c>
      <c r="T730" t="s">
        <v>36119</v>
      </c>
      <c r="U730" t="s">
        <v>7105</v>
      </c>
      <c r="V730" t="s">
        <v>7105</v>
      </c>
      <c r="W730" t="s">
        <v>7105</v>
      </c>
      <c r="X730">
        <v>0</v>
      </c>
      <c r="Y730">
        <v>0</v>
      </c>
      <c r="Z730">
        <v>0</v>
      </c>
      <c r="AB730" t="s">
        <v>37827</v>
      </c>
      <c r="AF730" t="str">
        <f t="shared" si="11"/>
        <v>Flex plastic conduit (Black)</v>
      </c>
    </row>
    <row r="731" spans="1:32" x14ac:dyDescent="0.35">
      <c r="A731" s="2" t="s">
        <v>37772</v>
      </c>
      <c r="B731" s="2" t="s">
        <v>37773</v>
      </c>
      <c r="C731" s="23">
        <v>0</v>
      </c>
      <c r="D731" s="11" t="b">
        <f>FALSE()</f>
        <v>0</v>
      </c>
      <c r="E731" s="11" t="b">
        <f>FALSE()</f>
        <v>0</v>
      </c>
      <c r="F731" s="2" t="s">
        <v>10</v>
      </c>
      <c r="G731" s="2" t="s">
        <v>10</v>
      </c>
      <c r="H731" s="2" t="s">
        <v>35820</v>
      </c>
      <c r="I731" s="11" t="b">
        <f>TRUE()</f>
        <v>1</v>
      </c>
      <c r="J731" s="24">
        <v>0</v>
      </c>
      <c r="K731" s="24">
        <v>0</v>
      </c>
      <c r="L731" s="2" t="s">
        <v>10</v>
      </c>
      <c r="M731" t="str">
        <f>VLOOKUP(Table18[[#This Row],[No.]],N:O,2,FALSE)</f>
        <v>Flex material conduit (Black)</v>
      </c>
      <c r="N731" t="s">
        <v>37828</v>
      </c>
      <c r="O731" t="s">
        <v>37829</v>
      </c>
      <c r="P731">
        <v>164</v>
      </c>
      <c r="Q731">
        <v>164</v>
      </c>
      <c r="R731">
        <v>164</v>
      </c>
      <c r="S731">
        <v>112</v>
      </c>
      <c r="T731" t="s">
        <v>36119</v>
      </c>
      <c r="U731" t="s">
        <v>7105</v>
      </c>
      <c r="V731" t="s">
        <v>7105</v>
      </c>
      <c r="W731" t="s">
        <v>7105</v>
      </c>
      <c r="X731">
        <v>0</v>
      </c>
      <c r="Y731">
        <v>0</v>
      </c>
      <c r="Z731">
        <v>0</v>
      </c>
      <c r="AB731" t="s">
        <v>37829</v>
      </c>
      <c r="AF731" t="str">
        <f t="shared" si="11"/>
        <v>Flex material conduit (Black)</v>
      </c>
    </row>
    <row r="732" spans="1:32" x14ac:dyDescent="0.35">
      <c r="A732" s="2" t="s">
        <v>37775</v>
      </c>
      <c r="B732" s="2" t="s">
        <v>37776</v>
      </c>
      <c r="C732" s="23">
        <v>400</v>
      </c>
      <c r="D732" s="11" t="b">
        <f>FALSE()</f>
        <v>0</v>
      </c>
      <c r="E732" s="11" t="b">
        <f>FALSE()</f>
        <v>0</v>
      </c>
      <c r="F732" s="2" t="s">
        <v>10</v>
      </c>
      <c r="G732" s="2" t="s">
        <v>10</v>
      </c>
      <c r="H732" s="2" t="s">
        <v>35820</v>
      </c>
      <c r="I732" s="11" t="b">
        <f>FALSE()</f>
        <v>0</v>
      </c>
      <c r="J732" s="24">
        <v>420</v>
      </c>
      <c r="K732" s="24">
        <v>0</v>
      </c>
      <c r="L732" s="2" t="s">
        <v>10</v>
      </c>
      <c r="M732" t="str">
        <f>VLOOKUP(Table18[[#This Row],[No.]],N:O,2,FALSE)</f>
        <v>2" x 2" PVC Trunking</v>
      </c>
      <c r="N732" t="s">
        <v>37830</v>
      </c>
      <c r="O732" t="s">
        <v>37831</v>
      </c>
      <c r="P732">
        <v>13</v>
      </c>
      <c r="Q732">
        <v>13</v>
      </c>
      <c r="R732">
        <v>13</v>
      </c>
      <c r="S732">
        <v>1</v>
      </c>
      <c r="T732" t="s">
        <v>35778</v>
      </c>
      <c r="U732" t="s">
        <v>7105</v>
      </c>
      <c r="V732" t="s">
        <v>7105</v>
      </c>
      <c r="W732" t="s">
        <v>7105</v>
      </c>
      <c r="X732" s="4">
        <v>18500</v>
      </c>
      <c r="Y732">
        <v>0</v>
      </c>
      <c r="Z732">
        <v>0</v>
      </c>
      <c r="AB732" t="s">
        <v>37832</v>
      </c>
      <c r="AF732" t="str">
        <f t="shared" si="11"/>
        <v>2" x 2" PVC Trunking</v>
      </c>
    </row>
    <row r="733" spans="1:32" x14ac:dyDescent="0.35">
      <c r="A733" s="2" t="s">
        <v>37778</v>
      </c>
      <c r="B733" s="2" t="s">
        <v>37779</v>
      </c>
      <c r="C733" s="23">
        <v>0</v>
      </c>
      <c r="D733" s="11" t="b">
        <f>FALSE()</f>
        <v>0</v>
      </c>
      <c r="E733" s="11" t="b">
        <f>FALSE()</f>
        <v>0</v>
      </c>
      <c r="F733" s="2" t="s">
        <v>10</v>
      </c>
      <c r="G733" s="2" t="s">
        <v>10</v>
      </c>
      <c r="H733" s="2" t="s">
        <v>35778</v>
      </c>
      <c r="I733" s="11" t="b">
        <f>TRUE()</f>
        <v>1</v>
      </c>
      <c r="J733" s="24">
        <v>0</v>
      </c>
      <c r="K733" s="24">
        <v>0</v>
      </c>
      <c r="L733" s="2" t="s">
        <v>10</v>
      </c>
      <c r="M733" t="str">
        <f>VLOOKUP(Table18[[#This Row],[No.]],N:O,2,FALSE)</f>
        <v>Rack blanks black</v>
      </c>
      <c r="N733" t="s">
        <v>37833</v>
      </c>
      <c r="O733" t="s">
        <v>37834</v>
      </c>
      <c r="P733">
        <v>0</v>
      </c>
      <c r="Q733">
        <v>0</v>
      </c>
      <c r="R733">
        <v>0</v>
      </c>
      <c r="S733">
        <v>0</v>
      </c>
      <c r="T733" t="s">
        <v>35778</v>
      </c>
      <c r="U733" t="s">
        <v>7105</v>
      </c>
      <c r="V733" t="s">
        <v>7105</v>
      </c>
      <c r="W733" t="s">
        <v>7133</v>
      </c>
      <c r="X733">
        <v>0</v>
      </c>
      <c r="Y733">
        <v>0</v>
      </c>
      <c r="Z733">
        <v>0</v>
      </c>
      <c r="AB733" t="s">
        <v>37835</v>
      </c>
      <c r="AF733" t="str">
        <f t="shared" si="11"/>
        <v>Rack blanks black</v>
      </c>
    </row>
    <row r="734" spans="1:32" x14ac:dyDescent="0.35">
      <c r="A734" s="2" t="s">
        <v>37781</v>
      </c>
      <c r="B734" s="2" t="s">
        <v>37782</v>
      </c>
      <c r="C734" s="23">
        <v>0</v>
      </c>
      <c r="D734" s="11" t="b">
        <f>FALSE()</f>
        <v>0</v>
      </c>
      <c r="E734" s="11" t="b">
        <f>FALSE()</f>
        <v>0</v>
      </c>
      <c r="F734" s="2" t="s">
        <v>10</v>
      </c>
      <c r="G734" s="2" t="s">
        <v>10</v>
      </c>
      <c r="H734" s="2" t="s">
        <v>35778</v>
      </c>
      <c r="I734" s="11" t="b">
        <f>TRUE()</f>
        <v>1</v>
      </c>
      <c r="J734" s="24">
        <v>0</v>
      </c>
      <c r="K734" s="24">
        <v>0</v>
      </c>
      <c r="L734" s="2" t="s">
        <v>10</v>
      </c>
      <c r="M734" t="str">
        <f>VLOOKUP(Table18[[#This Row],[No.]],N:O,2,FALSE)</f>
        <v>Crimping tool BNC</v>
      </c>
      <c r="N734" t="s">
        <v>37836</v>
      </c>
      <c r="O734" t="s">
        <v>37837</v>
      </c>
      <c r="P734">
        <v>0</v>
      </c>
      <c r="Q734">
        <v>0</v>
      </c>
      <c r="R734">
        <v>0</v>
      </c>
      <c r="S734">
        <v>0</v>
      </c>
      <c r="T734" t="s">
        <v>35842</v>
      </c>
      <c r="U734" t="s">
        <v>7105</v>
      </c>
      <c r="V734" t="s">
        <v>7105</v>
      </c>
      <c r="W734" t="s">
        <v>7105</v>
      </c>
      <c r="X734">
        <v>0</v>
      </c>
      <c r="Y734">
        <v>0</v>
      </c>
      <c r="Z734">
        <v>0</v>
      </c>
      <c r="AB734" t="s">
        <v>37837</v>
      </c>
      <c r="AF734" t="str">
        <f t="shared" si="11"/>
        <v>Crimping tool BNC</v>
      </c>
    </row>
    <row r="735" spans="1:32" x14ac:dyDescent="0.35">
      <c r="A735" s="2" t="s">
        <v>37784</v>
      </c>
      <c r="B735" s="2" t="s">
        <v>37785</v>
      </c>
      <c r="C735" s="23">
        <v>17</v>
      </c>
      <c r="D735" s="11" t="b">
        <f>FALSE()</f>
        <v>0</v>
      </c>
      <c r="E735" s="11" t="b">
        <f>FALSE()</f>
        <v>0</v>
      </c>
      <c r="F735" s="2" t="s">
        <v>10</v>
      </c>
      <c r="G735" s="2" t="s">
        <v>10</v>
      </c>
      <c r="H735" s="2" t="s">
        <v>35778</v>
      </c>
      <c r="I735" s="11" t="b">
        <f>FALSE()</f>
        <v>0</v>
      </c>
      <c r="J735" s="24">
        <v>75000</v>
      </c>
      <c r="K735" s="24">
        <v>0</v>
      </c>
      <c r="L735" s="2" t="s">
        <v>10</v>
      </c>
      <c r="M735" t="str">
        <f>VLOOKUP(Table18[[#This Row],[No.]],N:O,2,FALSE)</f>
        <v xml:space="preserve">Microphone </v>
      </c>
      <c r="N735" t="s">
        <v>37838</v>
      </c>
      <c r="O735" t="s">
        <v>37839</v>
      </c>
      <c r="P735">
        <v>3</v>
      </c>
      <c r="Q735">
        <v>3</v>
      </c>
      <c r="R735">
        <v>3</v>
      </c>
      <c r="S735">
        <v>3</v>
      </c>
      <c r="T735" t="s">
        <v>35842</v>
      </c>
      <c r="U735" t="s">
        <v>7105</v>
      </c>
      <c r="V735" t="s">
        <v>7105</v>
      </c>
      <c r="W735" t="s">
        <v>7105</v>
      </c>
      <c r="X735" s="4">
        <v>15300</v>
      </c>
      <c r="Y735">
        <v>0</v>
      </c>
      <c r="Z735">
        <v>0</v>
      </c>
      <c r="AB735" t="s">
        <v>37839</v>
      </c>
      <c r="AF735" t="str">
        <f t="shared" si="11"/>
        <v xml:space="preserve">Microphone </v>
      </c>
    </row>
    <row r="736" spans="1:32" x14ac:dyDescent="0.35">
      <c r="A736" s="2" t="s">
        <v>37787</v>
      </c>
      <c r="B736" s="2" t="s">
        <v>37788</v>
      </c>
      <c r="C736" s="23">
        <v>0</v>
      </c>
      <c r="D736" s="11" t="b">
        <f>FALSE()</f>
        <v>0</v>
      </c>
      <c r="E736" s="11" t="b">
        <f>FALSE()</f>
        <v>0</v>
      </c>
      <c r="F736" s="2" t="s">
        <v>10</v>
      </c>
      <c r="G736" s="2" t="s">
        <v>10</v>
      </c>
      <c r="H736" s="2" t="s">
        <v>35778</v>
      </c>
      <c r="I736" s="11" t="b">
        <f>TRUE()</f>
        <v>1</v>
      </c>
      <c r="J736" s="24">
        <v>0</v>
      </c>
      <c r="K736" s="24">
        <v>0</v>
      </c>
      <c r="L736" s="2" t="s">
        <v>10</v>
      </c>
      <c r="M736" t="str">
        <f>VLOOKUP(Table18[[#This Row],[No.]],N:O,2,FALSE)</f>
        <v>Uniquiti  power bridge M 5</v>
      </c>
      <c r="N736" t="s">
        <v>37840</v>
      </c>
      <c r="O736" t="s">
        <v>37841</v>
      </c>
      <c r="P736">
        <v>0</v>
      </c>
      <c r="Q736">
        <v>0</v>
      </c>
      <c r="R736">
        <v>0</v>
      </c>
      <c r="S736">
        <v>2</v>
      </c>
      <c r="T736" t="s">
        <v>35778</v>
      </c>
      <c r="U736" t="s">
        <v>7105</v>
      </c>
      <c r="V736" t="s">
        <v>7105</v>
      </c>
      <c r="W736" t="s">
        <v>7133</v>
      </c>
      <c r="X736">
        <v>0</v>
      </c>
      <c r="Y736">
        <v>0</v>
      </c>
      <c r="Z736">
        <v>0</v>
      </c>
      <c r="AB736" t="s">
        <v>37842</v>
      </c>
      <c r="AD736" t="s">
        <v>35795</v>
      </c>
      <c r="AE736" t="s">
        <v>35795</v>
      </c>
      <c r="AF736" t="str">
        <f t="shared" si="11"/>
        <v>Uniquiti  power bridge M 5</v>
      </c>
    </row>
    <row r="737" spans="1:32" x14ac:dyDescent="0.35">
      <c r="A737" s="2" t="s">
        <v>37790</v>
      </c>
      <c r="B737" s="2" t="s">
        <v>37791</v>
      </c>
      <c r="C737" s="23">
        <v>2</v>
      </c>
      <c r="D737" s="11" t="b">
        <f>FALSE()</f>
        <v>0</v>
      </c>
      <c r="E737" s="11" t="b">
        <f>FALSE()</f>
        <v>0</v>
      </c>
      <c r="F737" s="2" t="s">
        <v>10</v>
      </c>
      <c r="G737" s="2" t="s">
        <v>10</v>
      </c>
      <c r="H737" s="2" t="s">
        <v>35778</v>
      </c>
      <c r="I737" s="11" t="b">
        <f>FALSE()</f>
        <v>0</v>
      </c>
      <c r="J737" s="24">
        <v>29986</v>
      </c>
      <c r="K737" s="24">
        <v>0</v>
      </c>
      <c r="L737" s="2" t="s">
        <v>10</v>
      </c>
      <c r="M737" t="str">
        <f>VLOOKUP(Table18[[#This Row],[No.]],N:O,2,FALSE)</f>
        <v>UNIFI G4 PRO IP CAMERA (Outdoor)</v>
      </c>
      <c r="N737" t="s">
        <v>37843</v>
      </c>
      <c r="O737" t="s">
        <v>37844</v>
      </c>
      <c r="P737">
        <v>2</v>
      </c>
      <c r="Q737">
        <v>2</v>
      </c>
      <c r="R737">
        <v>2</v>
      </c>
      <c r="S737">
        <v>4</v>
      </c>
      <c r="T737" t="s">
        <v>36119</v>
      </c>
      <c r="U737" t="s">
        <v>7105</v>
      </c>
      <c r="V737" t="s">
        <v>7105</v>
      </c>
      <c r="W737" t="s">
        <v>7105</v>
      </c>
      <c r="X737" s="4">
        <v>21500</v>
      </c>
      <c r="Y737">
        <v>0</v>
      </c>
      <c r="Z737">
        <v>0</v>
      </c>
      <c r="AB737" t="s">
        <v>37845</v>
      </c>
      <c r="AD737" t="s">
        <v>35795</v>
      </c>
      <c r="AE737" t="s">
        <v>35795</v>
      </c>
      <c r="AF737" t="str">
        <f t="shared" si="11"/>
        <v>UNIFI G4 PRO IP CAMERA (Outdoor)</v>
      </c>
    </row>
    <row r="738" spans="1:32" x14ac:dyDescent="0.35">
      <c r="A738" s="2" t="s">
        <v>37793</v>
      </c>
      <c r="B738" s="2" t="s">
        <v>37794</v>
      </c>
      <c r="C738" s="23">
        <v>6</v>
      </c>
      <c r="D738" s="11" t="b">
        <f>FALSE()</f>
        <v>0</v>
      </c>
      <c r="E738" s="11" t="b">
        <f>FALSE()</f>
        <v>0</v>
      </c>
      <c r="F738" s="2" t="s">
        <v>10</v>
      </c>
      <c r="G738" s="2" t="s">
        <v>10</v>
      </c>
      <c r="H738" s="2" t="s">
        <v>35778</v>
      </c>
      <c r="I738" s="11" t="b">
        <f>FALSE()</f>
        <v>0</v>
      </c>
      <c r="J738" s="24">
        <v>35000</v>
      </c>
      <c r="K738" s="24">
        <v>0</v>
      </c>
      <c r="L738" s="2" t="s">
        <v>10</v>
      </c>
      <c r="M738" t="str">
        <f>VLOOKUP(Table18[[#This Row],[No.]],N:O,2,FALSE)</f>
        <v>UNIFI G4 DOME IP CAMERA (Indoor)</v>
      </c>
      <c r="N738" t="s">
        <v>37846</v>
      </c>
      <c r="O738" t="s">
        <v>37847</v>
      </c>
      <c r="P738">
        <v>4</v>
      </c>
      <c r="Q738">
        <v>4</v>
      </c>
      <c r="R738">
        <v>4</v>
      </c>
      <c r="S738">
        <v>1</v>
      </c>
      <c r="T738" t="s">
        <v>35778</v>
      </c>
      <c r="U738" t="s">
        <v>7105</v>
      </c>
      <c r="V738" t="s">
        <v>7105</v>
      </c>
      <c r="W738" t="s">
        <v>7105</v>
      </c>
      <c r="X738" s="4">
        <v>265000</v>
      </c>
      <c r="Y738">
        <v>0</v>
      </c>
      <c r="Z738">
        <v>0</v>
      </c>
      <c r="AB738" t="s">
        <v>37848</v>
      </c>
      <c r="AD738" t="s">
        <v>36507</v>
      </c>
      <c r="AE738" t="s">
        <v>36507</v>
      </c>
      <c r="AF738" t="str">
        <f t="shared" si="11"/>
        <v>UNIFI G4 DOME IP CAMERA (Indoor)</v>
      </c>
    </row>
    <row r="739" spans="1:32" x14ac:dyDescent="0.35">
      <c r="A739" s="2" t="s">
        <v>37796</v>
      </c>
      <c r="B739" s="2" t="s">
        <v>37797</v>
      </c>
      <c r="C739" s="23">
        <v>4</v>
      </c>
      <c r="D739" s="11" t="b">
        <f>FALSE()</f>
        <v>0</v>
      </c>
      <c r="E739" s="11" t="b">
        <f>FALSE()</f>
        <v>0</v>
      </c>
      <c r="F739" s="2" t="s">
        <v>10</v>
      </c>
      <c r="G739" s="2" t="s">
        <v>10</v>
      </c>
      <c r="H739" s="2" t="s">
        <v>35778</v>
      </c>
      <c r="I739" s="11" t="b">
        <f>FALSE()</f>
        <v>0</v>
      </c>
      <c r="J739" s="24">
        <v>95030</v>
      </c>
      <c r="K739" s="24">
        <v>0</v>
      </c>
      <c r="L739" s="2" t="s">
        <v>10</v>
      </c>
      <c r="M739" t="str">
        <f>VLOOKUP(Table18[[#This Row],[No.]],N:O,2,FALSE)</f>
        <v>Biometric Finger Sensor</v>
      </c>
      <c r="N739" t="s">
        <v>37849</v>
      </c>
      <c r="O739" t="s">
        <v>37850</v>
      </c>
      <c r="P739">
        <v>1</v>
      </c>
      <c r="Q739">
        <v>1</v>
      </c>
      <c r="R739">
        <v>1</v>
      </c>
      <c r="S739">
        <v>0</v>
      </c>
      <c r="T739" t="s">
        <v>35778</v>
      </c>
      <c r="U739" t="s">
        <v>7105</v>
      </c>
      <c r="V739" t="s">
        <v>7105</v>
      </c>
      <c r="W739" t="s">
        <v>7105</v>
      </c>
      <c r="X739" s="4">
        <v>22000</v>
      </c>
      <c r="Y739">
        <v>0</v>
      </c>
      <c r="Z739">
        <v>0</v>
      </c>
      <c r="AB739" t="s">
        <v>37851</v>
      </c>
      <c r="AD739" t="s">
        <v>36169</v>
      </c>
      <c r="AE739" t="s">
        <v>36169</v>
      </c>
      <c r="AF739" t="str">
        <f t="shared" si="11"/>
        <v>Biometric Finger Sensor</v>
      </c>
    </row>
    <row r="740" spans="1:32" x14ac:dyDescent="0.35">
      <c r="A740" s="2" t="s">
        <v>37799</v>
      </c>
      <c r="B740" s="2" t="s">
        <v>37800</v>
      </c>
      <c r="C740" s="23">
        <v>1</v>
      </c>
      <c r="D740" s="11" t="b">
        <f>FALSE()</f>
        <v>0</v>
      </c>
      <c r="E740" s="11" t="b">
        <f>FALSE()</f>
        <v>0</v>
      </c>
      <c r="F740" s="2" t="s">
        <v>10</v>
      </c>
      <c r="G740" s="2" t="s">
        <v>10</v>
      </c>
      <c r="H740" s="2" t="s">
        <v>35778</v>
      </c>
      <c r="I740" s="11" t="b">
        <f>FALSE()</f>
        <v>0</v>
      </c>
      <c r="J740" s="24">
        <v>265000</v>
      </c>
      <c r="K740" s="24">
        <v>0</v>
      </c>
      <c r="L740" s="2" t="s">
        <v>10</v>
      </c>
      <c r="M740" t="str">
        <f>VLOOKUP(Table18[[#This Row],[No.]],N:O,2,FALSE)</f>
        <v>Uniquiti unifi security</v>
      </c>
      <c r="N740" s="4" t="s">
        <v>37852</v>
      </c>
      <c r="O740" s="4" t="s">
        <v>37853</v>
      </c>
      <c r="P740" s="4">
        <v>0</v>
      </c>
      <c r="Q740">
        <v>0</v>
      </c>
      <c r="R740">
        <v>0</v>
      </c>
      <c r="S740">
        <v>1</v>
      </c>
      <c r="T740" t="s">
        <v>35778</v>
      </c>
      <c r="U740" t="s">
        <v>7105</v>
      </c>
      <c r="V740" t="s">
        <v>7105</v>
      </c>
      <c r="W740" t="s">
        <v>7133</v>
      </c>
      <c r="X740">
        <v>0</v>
      </c>
      <c r="Y740">
        <v>0</v>
      </c>
      <c r="Z740">
        <v>0</v>
      </c>
      <c r="AB740" t="s">
        <v>37854</v>
      </c>
      <c r="AD740" t="s">
        <v>36169</v>
      </c>
      <c r="AE740" t="s">
        <v>36169</v>
      </c>
      <c r="AF740" t="str">
        <f t="shared" si="11"/>
        <v>Uniquiti unifi security</v>
      </c>
    </row>
    <row r="741" spans="1:32" x14ac:dyDescent="0.35">
      <c r="A741" s="2" t="s">
        <v>37802</v>
      </c>
      <c r="B741" s="2" t="s">
        <v>37803</v>
      </c>
      <c r="C741" s="23">
        <v>11</v>
      </c>
      <c r="D741" s="11" t="b">
        <f>FALSE()</f>
        <v>0</v>
      </c>
      <c r="E741" s="11" t="b">
        <f>FALSE()</f>
        <v>0</v>
      </c>
      <c r="F741" s="2" t="s">
        <v>10</v>
      </c>
      <c r="G741" s="2" t="s">
        <v>10</v>
      </c>
      <c r="H741" s="2" t="s">
        <v>35778</v>
      </c>
      <c r="I741" s="11" t="b">
        <f>FALSE()</f>
        <v>0</v>
      </c>
      <c r="J741" s="24">
        <v>11293</v>
      </c>
      <c r="K741" s="24">
        <v>0</v>
      </c>
      <c r="L741" s="2" t="s">
        <v>10</v>
      </c>
      <c r="M741" t="str">
        <f>VLOOKUP(Table18[[#This Row],[No.]],N:O,2,FALSE)</f>
        <v>UPS BV 1000VA</v>
      </c>
      <c r="N741" t="s">
        <v>37855</v>
      </c>
      <c r="O741" t="s">
        <v>37856</v>
      </c>
      <c r="P741">
        <v>0</v>
      </c>
      <c r="Q741">
        <v>0</v>
      </c>
      <c r="R741">
        <v>0</v>
      </c>
      <c r="S741">
        <v>2</v>
      </c>
      <c r="T741" t="s">
        <v>35778</v>
      </c>
      <c r="U741" t="s">
        <v>7105</v>
      </c>
      <c r="V741" t="s">
        <v>7105</v>
      </c>
      <c r="W741" t="s">
        <v>7133</v>
      </c>
      <c r="X741">
        <v>0</v>
      </c>
      <c r="Y741">
        <v>0</v>
      </c>
      <c r="Z741">
        <v>0</v>
      </c>
      <c r="AB741" t="s">
        <v>37857</v>
      </c>
      <c r="AD741" t="s">
        <v>36169</v>
      </c>
      <c r="AE741" t="s">
        <v>36169</v>
      </c>
      <c r="AF741" t="str">
        <f t="shared" si="11"/>
        <v>UPS BV 1000VA</v>
      </c>
    </row>
    <row r="742" spans="1:32" x14ac:dyDescent="0.35">
      <c r="A742" s="2" t="s">
        <v>37804</v>
      </c>
      <c r="B742" s="2" t="s">
        <v>37805</v>
      </c>
      <c r="C742" s="23">
        <v>5</v>
      </c>
      <c r="D742" s="11" t="b">
        <f>FALSE()</f>
        <v>0</v>
      </c>
      <c r="E742" s="11" t="b">
        <f>FALSE()</f>
        <v>0</v>
      </c>
      <c r="F742" s="2" t="s">
        <v>10</v>
      </c>
      <c r="G742" s="2" t="s">
        <v>10</v>
      </c>
      <c r="H742" s="2" t="s">
        <v>35778</v>
      </c>
      <c r="I742" s="11" t="b">
        <f>FALSE()</f>
        <v>0</v>
      </c>
      <c r="J742" s="24">
        <v>3600</v>
      </c>
      <c r="K742" s="24">
        <v>0</v>
      </c>
      <c r="L742" s="2" t="s">
        <v>10</v>
      </c>
      <c r="M742" t="str">
        <f>VLOOKUP(Table18[[#This Row],[No.]],N:O,2,FALSE)</f>
        <v>Projector</v>
      </c>
      <c r="N742" t="s">
        <v>37858</v>
      </c>
      <c r="O742" t="s">
        <v>37859</v>
      </c>
      <c r="P742">
        <v>0</v>
      </c>
      <c r="Q742">
        <v>0</v>
      </c>
      <c r="R742">
        <v>0</v>
      </c>
      <c r="S742">
        <v>0</v>
      </c>
      <c r="T742" t="s">
        <v>35778</v>
      </c>
      <c r="U742" t="s">
        <v>7105</v>
      </c>
      <c r="V742" t="s">
        <v>7105</v>
      </c>
      <c r="W742" t="s">
        <v>7105</v>
      </c>
      <c r="X742">
        <v>0</v>
      </c>
      <c r="Y742">
        <v>0</v>
      </c>
      <c r="Z742">
        <v>0</v>
      </c>
      <c r="AB742" t="s">
        <v>37860</v>
      </c>
      <c r="AD742" t="s">
        <v>35795</v>
      </c>
      <c r="AE742" t="s">
        <v>35795</v>
      </c>
      <c r="AF742" t="str">
        <f t="shared" si="11"/>
        <v>Projector</v>
      </c>
    </row>
    <row r="743" spans="1:32" x14ac:dyDescent="0.35">
      <c r="A743" s="2" t="s">
        <v>37807</v>
      </c>
      <c r="B743" s="2" t="s">
        <v>37808</v>
      </c>
      <c r="C743" s="23">
        <v>0</v>
      </c>
      <c r="D743" s="11" t="b">
        <f>FALSE()</f>
        <v>0</v>
      </c>
      <c r="E743" s="11" t="b">
        <f>FALSE()</f>
        <v>0</v>
      </c>
      <c r="F743" s="2" t="s">
        <v>10</v>
      </c>
      <c r="G743" s="2" t="s">
        <v>10</v>
      </c>
      <c r="H743" s="2" t="s">
        <v>35778</v>
      </c>
      <c r="I743" s="11" t="b">
        <f>TRUE()</f>
        <v>1</v>
      </c>
      <c r="J743" s="24">
        <v>0</v>
      </c>
      <c r="K743" s="24">
        <v>0</v>
      </c>
      <c r="L743" s="2" t="s">
        <v>10</v>
      </c>
      <c r="M743" t="str">
        <f>VLOOKUP(Table18[[#This Row],[No.]],N:O,2,FALSE)</f>
        <v>Catrager</v>
      </c>
      <c r="N743" t="s">
        <v>37861</v>
      </c>
      <c r="O743" t="s">
        <v>37862</v>
      </c>
      <c r="P743">
        <v>0</v>
      </c>
      <c r="Q743">
        <v>0</v>
      </c>
      <c r="R743">
        <v>0</v>
      </c>
      <c r="S743">
        <v>0</v>
      </c>
      <c r="T743" t="s">
        <v>35778</v>
      </c>
      <c r="U743" t="s">
        <v>7105</v>
      </c>
      <c r="V743" t="s">
        <v>7105</v>
      </c>
      <c r="W743" t="s">
        <v>7133</v>
      </c>
      <c r="X743">
        <v>0</v>
      </c>
      <c r="Y743">
        <v>0</v>
      </c>
      <c r="Z743">
        <v>0</v>
      </c>
      <c r="AB743" t="s">
        <v>37863</v>
      </c>
      <c r="AD743" t="s">
        <v>35795</v>
      </c>
      <c r="AE743" t="s">
        <v>35795</v>
      </c>
      <c r="AF743" t="str">
        <f t="shared" si="11"/>
        <v>Catrager</v>
      </c>
    </row>
    <row r="744" spans="1:32" x14ac:dyDescent="0.35">
      <c r="A744" s="2" t="s">
        <v>37810</v>
      </c>
      <c r="B744" s="2" t="s">
        <v>37811</v>
      </c>
      <c r="C744" s="23">
        <v>143</v>
      </c>
      <c r="D744" s="11" t="b">
        <f>FALSE()</f>
        <v>0</v>
      </c>
      <c r="E744" s="11" t="b">
        <f>FALSE()</f>
        <v>0</v>
      </c>
      <c r="F744" s="2" t="s">
        <v>10</v>
      </c>
      <c r="G744" s="2" t="s">
        <v>10</v>
      </c>
      <c r="H744" s="2" t="s">
        <v>35778</v>
      </c>
      <c r="I744" s="11" t="b">
        <f>FALSE()</f>
        <v>0</v>
      </c>
      <c r="J744" s="24">
        <v>7500</v>
      </c>
      <c r="K744" s="24">
        <v>0</v>
      </c>
      <c r="L744" s="2" t="s">
        <v>10</v>
      </c>
      <c r="M744" t="str">
        <f>VLOOKUP(Table18[[#This Row],[No.]],N:O,2,FALSE)</f>
        <v>Tablet</v>
      </c>
      <c r="N744" t="s">
        <v>37864</v>
      </c>
      <c r="O744" t="s">
        <v>37865</v>
      </c>
      <c r="P744">
        <v>0</v>
      </c>
      <c r="Q744">
        <v>0</v>
      </c>
      <c r="R744">
        <v>0</v>
      </c>
      <c r="S744">
        <v>0</v>
      </c>
      <c r="T744" t="s">
        <v>35778</v>
      </c>
      <c r="U744" t="s">
        <v>7105</v>
      </c>
      <c r="V744" t="s">
        <v>7105</v>
      </c>
      <c r="W744" t="s">
        <v>7133</v>
      </c>
      <c r="X744">
        <v>0</v>
      </c>
      <c r="Y744">
        <v>0</v>
      </c>
      <c r="Z744">
        <v>0</v>
      </c>
      <c r="AB744" t="s">
        <v>37866</v>
      </c>
      <c r="AD744" t="s">
        <v>35795</v>
      </c>
      <c r="AE744" t="s">
        <v>35795</v>
      </c>
      <c r="AF744" t="str">
        <f t="shared" si="11"/>
        <v>Tablet</v>
      </c>
    </row>
    <row r="745" spans="1:32" x14ac:dyDescent="0.35">
      <c r="A745" s="2" t="s">
        <v>37813</v>
      </c>
      <c r="B745" s="2" t="s">
        <v>37814</v>
      </c>
      <c r="C745" s="23">
        <v>18</v>
      </c>
      <c r="D745" s="11" t="b">
        <f>FALSE()</f>
        <v>0</v>
      </c>
      <c r="E745" s="11" t="b">
        <f>FALSE()</f>
        <v>0</v>
      </c>
      <c r="F745" s="2" t="s">
        <v>10</v>
      </c>
      <c r="G745" s="2" t="s">
        <v>10</v>
      </c>
      <c r="H745" s="2" t="s">
        <v>35778</v>
      </c>
      <c r="I745" s="11" t="b">
        <f>FALSE()</f>
        <v>0</v>
      </c>
      <c r="J745" s="24">
        <v>4900</v>
      </c>
      <c r="K745" s="24">
        <v>0</v>
      </c>
      <c r="L745" s="2" t="s">
        <v>10</v>
      </c>
      <c r="M745" t="str">
        <f>VLOOKUP(Table18[[#This Row],[No.]],N:O,2,FALSE)</f>
        <v>Pointers</v>
      </c>
      <c r="N745" t="s">
        <v>37867</v>
      </c>
      <c r="O745" t="s">
        <v>37868</v>
      </c>
      <c r="P745">
        <v>0</v>
      </c>
      <c r="Q745">
        <v>0</v>
      </c>
      <c r="R745">
        <v>0</v>
      </c>
      <c r="S745">
        <v>0</v>
      </c>
      <c r="T745" t="s">
        <v>35778</v>
      </c>
      <c r="U745" t="s">
        <v>7105</v>
      </c>
      <c r="V745" t="s">
        <v>7105</v>
      </c>
      <c r="W745" t="s">
        <v>7105</v>
      </c>
      <c r="X745">
        <v>0</v>
      </c>
      <c r="Y745">
        <v>0</v>
      </c>
      <c r="Z745">
        <v>0</v>
      </c>
      <c r="AB745" t="s">
        <v>37869</v>
      </c>
      <c r="AD745" t="s">
        <v>35795</v>
      </c>
      <c r="AE745" t="s">
        <v>35795</v>
      </c>
      <c r="AF745" t="str">
        <f t="shared" si="11"/>
        <v>Pointers</v>
      </c>
    </row>
    <row r="746" spans="1:32" x14ac:dyDescent="0.35">
      <c r="A746" s="2" t="s">
        <v>37816</v>
      </c>
      <c r="B746" s="2" t="s">
        <v>37817</v>
      </c>
      <c r="C746" s="23">
        <v>11</v>
      </c>
      <c r="D746" s="11" t="b">
        <f>FALSE()</f>
        <v>0</v>
      </c>
      <c r="E746" s="11" t="b">
        <f>FALSE()</f>
        <v>0</v>
      </c>
      <c r="F746" s="2" t="s">
        <v>10</v>
      </c>
      <c r="G746" s="2" t="s">
        <v>10</v>
      </c>
      <c r="H746" s="2" t="s">
        <v>35778</v>
      </c>
      <c r="I746" s="11" t="b">
        <f>FALSE()</f>
        <v>0</v>
      </c>
      <c r="J746" s="24">
        <v>52000</v>
      </c>
      <c r="K746" s="24">
        <v>0</v>
      </c>
      <c r="L746" s="2" t="s">
        <v>10</v>
      </c>
      <c r="M746" t="str">
        <f>VLOOKUP(Table18[[#This Row],[No.]],N:O,2,FALSE)</f>
        <v>Server Hard Disk</v>
      </c>
      <c r="N746" t="s">
        <v>37870</v>
      </c>
      <c r="O746" t="s">
        <v>37871</v>
      </c>
      <c r="P746">
        <v>0</v>
      </c>
      <c r="Q746">
        <v>0</v>
      </c>
      <c r="R746">
        <v>0</v>
      </c>
      <c r="S746">
        <v>0</v>
      </c>
      <c r="T746" t="s">
        <v>35778</v>
      </c>
      <c r="U746" t="s">
        <v>7105</v>
      </c>
      <c r="V746" t="s">
        <v>7105</v>
      </c>
      <c r="W746" t="s">
        <v>7133</v>
      </c>
      <c r="X746">
        <v>0</v>
      </c>
      <c r="Y746">
        <v>0</v>
      </c>
      <c r="Z746">
        <v>0</v>
      </c>
      <c r="AB746" t="s">
        <v>37872</v>
      </c>
      <c r="AD746" t="s">
        <v>35795</v>
      </c>
      <c r="AE746" t="s">
        <v>35795</v>
      </c>
      <c r="AF746" t="str">
        <f t="shared" si="11"/>
        <v>Server Hard Disk</v>
      </c>
    </row>
    <row r="747" spans="1:32" x14ac:dyDescent="0.35">
      <c r="A747" s="2" t="s">
        <v>37819</v>
      </c>
      <c r="B747" s="2" t="s">
        <v>37820</v>
      </c>
      <c r="C747" s="23">
        <v>0</v>
      </c>
      <c r="D747" s="11" t="b">
        <f>FALSE()</f>
        <v>0</v>
      </c>
      <c r="E747" s="11" t="b">
        <f>FALSE()</f>
        <v>0</v>
      </c>
      <c r="F747" s="2" t="s">
        <v>10</v>
      </c>
      <c r="G747" s="2" t="s">
        <v>10</v>
      </c>
      <c r="H747" s="2" t="s">
        <v>37821</v>
      </c>
      <c r="I747" s="11" t="b">
        <f>TRUE()</f>
        <v>1</v>
      </c>
      <c r="J747" s="24">
        <v>0</v>
      </c>
      <c r="K747" s="24">
        <v>0</v>
      </c>
      <c r="L747" s="2" t="s">
        <v>10</v>
      </c>
      <c r="M747" t="str">
        <f>VLOOKUP(Table18[[#This Row],[No.]],N:O,2,FALSE)</f>
        <v>RODE VIDEOMIC STUDIO BOOM KIT</v>
      </c>
      <c r="N747" t="s">
        <v>37873</v>
      </c>
      <c r="O747" t="s">
        <v>37874</v>
      </c>
      <c r="P747">
        <v>3</v>
      </c>
      <c r="Q747">
        <v>3</v>
      </c>
      <c r="R747">
        <v>3</v>
      </c>
      <c r="S747">
        <v>1</v>
      </c>
      <c r="T747" t="s">
        <v>35778</v>
      </c>
      <c r="U747" t="s">
        <v>7105</v>
      </c>
      <c r="V747" t="s">
        <v>7105</v>
      </c>
      <c r="W747" t="s">
        <v>7105</v>
      </c>
      <c r="X747">
        <v>0</v>
      </c>
      <c r="Y747">
        <v>0</v>
      </c>
      <c r="Z747">
        <v>0</v>
      </c>
      <c r="AB747" t="s">
        <v>37875</v>
      </c>
      <c r="AD747" t="s">
        <v>35795</v>
      </c>
      <c r="AE747" t="s">
        <v>35795</v>
      </c>
      <c r="AF747" t="str">
        <f t="shared" si="11"/>
        <v>RODE VIDEOMIC STUDIO BOOM KIT</v>
      </c>
    </row>
    <row r="748" spans="1:32" x14ac:dyDescent="0.35">
      <c r="A748" s="2" t="s">
        <v>37822</v>
      </c>
      <c r="B748" s="2" t="s">
        <v>37823</v>
      </c>
      <c r="C748" s="23">
        <v>0</v>
      </c>
      <c r="D748" s="11" t="b">
        <f>FALSE()</f>
        <v>0</v>
      </c>
      <c r="E748" s="11" t="b">
        <f>FALSE()</f>
        <v>0</v>
      </c>
      <c r="F748" s="2" t="s">
        <v>10</v>
      </c>
      <c r="G748" s="2" t="s">
        <v>10</v>
      </c>
      <c r="H748" s="2" t="s">
        <v>35778</v>
      </c>
      <c r="I748" s="11" t="b">
        <f>TRUE()</f>
        <v>1</v>
      </c>
      <c r="J748" s="24">
        <v>0</v>
      </c>
      <c r="K748" s="24">
        <v>0</v>
      </c>
      <c r="L748" s="2" t="s">
        <v>10</v>
      </c>
      <c r="M748" t="str">
        <f>VLOOKUP(Table18[[#This Row],[No.]],N:O,2,FALSE)</f>
        <v>MEMORY CARD</v>
      </c>
      <c r="N748" t="s">
        <v>37876</v>
      </c>
      <c r="O748" t="s">
        <v>37877</v>
      </c>
      <c r="P748">
        <v>0</v>
      </c>
      <c r="Q748">
        <v>0</v>
      </c>
      <c r="R748">
        <v>0</v>
      </c>
      <c r="S748">
        <v>0</v>
      </c>
      <c r="T748" t="s">
        <v>35778</v>
      </c>
      <c r="U748" t="s">
        <v>7105</v>
      </c>
      <c r="V748" t="s">
        <v>7105</v>
      </c>
      <c r="W748" t="s">
        <v>7133</v>
      </c>
      <c r="X748">
        <v>0</v>
      </c>
      <c r="Y748">
        <v>0</v>
      </c>
      <c r="Z748">
        <v>0</v>
      </c>
      <c r="AB748" t="s">
        <v>37878</v>
      </c>
      <c r="AD748" t="s">
        <v>35795</v>
      </c>
      <c r="AE748" t="s">
        <v>35795</v>
      </c>
      <c r="AF748" t="str">
        <f t="shared" si="11"/>
        <v>MEMORY CARD</v>
      </c>
    </row>
    <row r="749" spans="1:32" x14ac:dyDescent="0.35">
      <c r="A749" s="2" t="s">
        <v>37824</v>
      </c>
      <c r="B749" s="2" t="s">
        <v>37825</v>
      </c>
      <c r="C749" s="23">
        <v>0</v>
      </c>
      <c r="D749" s="11" t="b">
        <f>FALSE()</f>
        <v>0</v>
      </c>
      <c r="E749" s="11" t="b">
        <f>FALSE()</f>
        <v>0</v>
      </c>
      <c r="F749" s="2" t="s">
        <v>10</v>
      </c>
      <c r="G749" s="2" t="s">
        <v>10</v>
      </c>
      <c r="H749" s="2" t="s">
        <v>35778</v>
      </c>
      <c r="I749" s="11" t="b">
        <f>TRUE()</f>
        <v>1</v>
      </c>
      <c r="J749" s="24">
        <v>0</v>
      </c>
      <c r="K749" s="24">
        <v>0</v>
      </c>
      <c r="L749" s="2" t="s">
        <v>10</v>
      </c>
      <c r="M749" t="str">
        <f>VLOOKUP(Table18[[#This Row],[No.]],N:O,2,FALSE)</f>
        <v>GODOX TT6005 SPEEDLIGHT</v>
      </c>
      <c r="N749" t="s">
        <v>37879</v>
      </c>
      <c r="O749" t="s">
        <v>37880</v>
      </c>
      <c r="P749">
        <v>0</v>
      </c>
      <c r="Q749">
        <v>0</v>
      </c>
      <c r="R749">
        <v>0</v>
      </c>
      <c r="S749">
        <v>0</v>
      </c>
      <c r="T749" t="s">
        <v>35778</v>
      </c>
      <c r="U749" t="s">
        <v>7105</v>
      </c>
      <c r="V749" t="s">
        <v>7105</v>
      </c>
      <c r="W749" t="s">
        <v>7133</v>
      </c>
      <c r="X749">
        <v>0</v>
      </c>
      <c r="Y749">
        <v>0</v>
      </c>
      <c r="Z749">
        <v>0</v>
      </c>
      <c r="AB749" t="s">
        <v>37881</v>
      </c>
      <c r="AD749" t="s">
        <v>35795</v>
      </c>
      <c r="AE749" t="s">
        <v>35795</v>
      </c>
      <c r="AF749" t="str">
        <f t="shared" si="11"/>
        <v>GODOX TT6005 SPEEDLIGHT</v>
      </c>
    </row>
    <row r="750" spans="1:32" x14ac:dyDescent="0.35">
      <c r="A750" s="2" t="s">
        <v>37826</v>
      </c>
      <c r="B750" s="2" t="s">
        <v>37827</v>
      </c>
      <c r="C750" s="23">
        <v>4</v>
      </c>
      <c r="D750" s="11" t="b">
        <f>FALSE()</f>
        <v>0</v>
      </c>
      <c r="E750" s="11" t="b">
        <f>FALSE()</f>
        <v>0</v>
      </c>
      <c r="F750" s="2" t="s">
        <v>10</v>
      </c>
      <c r="G750" s="2" t="s">
        <v>10</v>
      </c>
      <c r="H750" s="2" t="s">
        <v>36119</v>
      </c>
      <c r="I750" s="11" t="b">
        <f>FALSE()</f>
        <v>0</v>
      </c>
      <c r="J750" s="24">
        <v>0</v>
      </c>
      <c r="K750" s="24">
        <v>0</v>
      </c>
      <c r="L750" s="2" t="s">
        <v>10</v>
      </c>
      <c r="M750" t="str">
        <f>VLOOKUP(Table18[[#This Row],[No.]],N:O,2,FALSE)</f>
        <v>RECHARGEABLE BATTERIES AND CHARGEABLE</v>
      </c>
      <c r="N750" t="s">
        <v>37882</v>
      </c>
      <c r="O750" t="s">
        <v>37883</v>
      </c>
      <c r="P750">
        <v>0</v>
      </c>
      <c r="Q750">
        <v>0</v>
      </c>
      <c r="R750">
        <v>0</v>
      </c>
      <c r="S750">
        <v>0</v>
      </c>
      <c r="U750" t="s">
        <v>7105</v>
      </c>
      <c r="V750" t="s">
        <v>7105</v>
      </c>
      <c r="W750" t="s">
        <v>7133</v>
      </c>
      <c r="X750">
        <v>0</v>
      </c>
      <c r="Y750">
        <v>0</v>
      </c>
      <c r="Z750">
        <v>0</v>
      </c>
      <c r="AB750" t="s">
        <v>37823</v>
      </c>
      <c r="AD750" t="s">
        <v>35795</v>
      </c>
      <c r="AE750" t="s">
        <v>35795</v>
      </c>
      <c r="AF750" t="str">
        <f t="shared" si="11"/>
        <v>RECHARGEABLE BATTERIES AND CHARGEABLE</v>
      </c>
    </row>
    <row r="751" spans="1:32" x14ac:dyDescent="0.35">
      <c r="A751" s="2" t="s">
        <v>37828</v>
      </c>
      <c r="B751" s="2" t="s">
        <v>37829</v>
      </c>
      <c r="C751" s="23">
        <v>172</v>
      </c>
      <c r="D751" s="11" t="b">
        <f>FALSE()</f>
        <v>0</v>
      </c>
      <c r="E751" s="11" t="b">
        <f>FALSE()</f>
        <v>0</v>
      </c>
      <c r="F751" s="2" t="s">
        <v>10</v>
      </c>
      <c r="G751" s="2" t="s">
        <v>10</v>
      </c>
      <c r="H751" s="2" t="s">
        <v>36119</v>
      </c>
      <c r="I751" s="11" t="b">
        <f>FALSE()</f>
        <v>0</v>
      </c>
      <c r="J751" s="24">
        <v>0</v>
      </c>
      <c r="K751" s="24">
        <v>0</v>
      </c>
      <c r="L751" s="2" t="s">
        <v>10</v>
      </c>
      <c r="M751" t="str">
        <f>VLOOKUP(Table18[[#This Row],[No.]],N:O,2,FALSE)</f>
        <v>BATTERIES</v>
      </c>
      <c r="N751" t="s">
        <v>37884</v>
      </c>
      <c r="O751" t="s">
        <v>37885</v>
      </c>
      <c r="P751">
        <v>0</v>
      </c>
      <c r="Q751">
        <v>0</v>
      </c>
      <c r="R751">
        <v>0</v>
      </c>
      <c r="S751">
        <v>0</v>
      </c>
      <c r="T751" t="s">
        <v>35778</v>
      </c>
      <c r="U751" t="s">
        <v>7105</v>
      </c>
      <c r="V751" t="s">
        <v>7105</v>
      </c>
      <c r="W751" t="s">
        <v>7105</v>
      </c>
      <c r="X751">
        <v>0</v>
      </c>
      <c r="Y751">
        <v>0</v>
      </c>
      <c r="Z751">
        <v>0</v>
      </c>
      <c r="AB751" t="s">
        <v>37886</v>
      </c>
      <c r="AD751" t="s">
        <v>36507</v>
      </c>
      <c r="AE751" t="s">
        <v>36507</v>
      </c>
      <c r="AF751" t="str">
        <f t="shared" si="11"/>
        <v>BATTERIES</v>
      </c>
    </row>
    <row r="752" spans="1:32" x14ac:dyDescent="0.35">
      <c r="A752" s="2" t="s">
        <v>37830</v>
      </c>
      <c r="B752" s="2" t="s">
        <v>37831</v>
      </c>
      <c r="C752" s="23">
        <v>13</v>
      </c>
      <c r="D752" s="11" t="b">
        <f>FALSE()</f>
        <v>0</v>
      </c>
      <c r="E752" s="11" t="b">
        <f>FALSE()</f>
        <v>0</v>
      </c>
      <c r="F752" s="2" t="s">
        <v>10</v>
      </c>
      <c r="G752" s="2" t="s">
        <v>10</v>
      </c>
      <c r="H752" s="2" t="s">
        <v>35778</v>
      </c>
      <c r="I752" s="11" t="b">
        <f>FALSE()</f>
        <v>0</v>
      </c>
      <c r="J752" s="24">
        <v>18500</v>
      </c>
      <c r="K752" s="24">
        <v>0</v>
      </c>
      <c r="L752" s="2" t="s">
        <v>10</v>
      </c>
      <c r="M752" t="str">
        <f>VLOOKUP(Table18[[#This Row],[No.]],N:O,2,FALSE)</f>
        <v>External Hard Disk</v>
      </c>
      <c r="N752" s="4" t="s">
        <v>37887</v>
      </c>
      <c r="O752" s="4" t="s">
        <v>37888</v>
      </c>
      <c r="P752" s="4">
        <v>0</v>
      </c>
      <c r="Q752">
        <v>0</v>
      </c>
      <c r="R752">
        <v>0</v>
      </c>
      <c r="S752">
        <v>8</v>
      </c>
      <c r="T752" t="s">
        <v>35842</v>
      </c>
      <c r="U752" t="s">
        <v>7105</v>
      </c>
      <c r="V752" t="s">
        <v>7105</v>
      </c>
      <c r="W752" t="s">
        <v>7133</v>
      </c>
      <c r="X752">
        <v>0</v>
      </c>
      <c r="Y752">
        <v>0</v>
      </c>
      <c r="Z752">
        <v>0</v>
      </c>
      <c r="AB752" t="s">
        <v>37889</v>
      </c>
      <c r="AD752" t="s">
        <v>35795</v>
      </c>
      <c r="AE752" t="s">
        <v>35795</v>
      </c>
      <c r="AF752" t="str">
        <f t="shared" si="11"/>
        <v>External Hard Disk</v>
      </c>
    </row>
    <row r="753" spans="1:32" x14ac:dyDescent="0.35">
      <c r="A753" s="2" t="s">
        <v>37833</v>
      </c>
      <c r="B753" s="2" t="s">
        <v>37834</v>
      </c>
      <c r="C753" s="23">
        <v>0</v>
      </c>
      <c r="D753" s="11" t="b">
        <f>FALSE()</f>
        <v>0</v>
      </c>
      <c r="E753" s="11" t="b">
        <f>FALSE()</f>
        <v>0</v>
      </c>
      <c r="F753" s="2" t="s">
        <v>10</v>
      </c>
      <c r="G753" s="2" t="s">
        <v>10</v>
      </c>
      <c r="H753" s="2" t="s">
        <v>35778</v>
      </c>
      <c r="I753" s="11" t="b">
        <f>TRUE()</f>
        <v>1</v>
      </c>
      <c r="J753" s="24">
        <v>0</v>
      </c>
      <c r="K753" s="24">
        <v>0</v>
      </c>
      <c r="L753" s="2" t="s">
        <v>10</v>
      </c>
      <c r="M753" t="str">
        <f>VLOOKUP(Table18[[#This Row],[No.]],N:O,2,FALSE)</f>
        <v>Gaffer Tapes</v>
      </c>
      <c r="N753" t="s">
        <v>37890</v>
      </c>
      <c r="O753" t="s">
        <v>37891</v>
      </c>
      <c r="P753">
        <v>25</v>
      </c>
      <c r="Q753">
        <v>25</v>
      </c>
      <c r="R753">
        <v>25</v>
      </c>
      <c r="S753">
        <v>17</v>
      </c>
      <c r="T753" t="s">
        <v>35778</v>
      </c>
      <c r="U753" t="s">
        <v>7105</v>
      </c>
      <c r="V753" t="s">
        <v>7105</v>
      </c>
      <c r="W753" t="s">
        <v>7105</v>
      </c>
      <c r="X753">
        <v>0</v>
      </c>
      <c r="Y753">
        <v>0</v>
      </c>
      <c r="Z753">
        <v>0</v>
      </c>
      <c r="AB753" t="s">
        <v>37892</v>
      </c>
      <c r="AD753" t="s">
        <v>36386</v>
      </c>
      <c r="AE753" t="s">
        <v>36386</v>
      </c>
      <c r="AF753" t="str">
        <f t="shared" si="11"/>
        <v>Gaffer Tapes</v>
      </c>
    </row>
    <row r="754" spans="1:32" x14ac:dyDescent="0.35">
      <c r="A754" s="2" t="s">
        <v>37836</v>
      </c>
      <c r="B754" s="2" t="s">
        <v>37837</v>
      </c>
      <c r="C754" s="23">
        <v>0</v>
      </c>
      <c r="D754" s="11" t="b">
        <f>FALSE()</f>
        <v>0</v>
      </c>
      <c r="E754" s="11" t="b">
        <f>FALSE()</f>
        <v>0</v>
      </c>
      <c r="F754" s="2" t="s">
        <v>10</v>
      </c>
      <c r="G754" s="2" t="s">
        <v>10</v>
      </c>
      <c r="H754" s="2" t="s">
        <v>35842</v>
      </c>
      <c r="I754" s="11" t="b">
        <f>FALSE()</f>
        <v>0</v>
      </c>
      <c r="J754" s="24">
        <v>0</v>
      </c>
      <c r="K754" s="24">
        <v>0</v>
      </c>
      <c r="L754" s="2" t="s">
        <v>10</v>
      </c>
      <c r="M754" t="str">
        <f>VLOOKUP(Table18[[#This Row],[No.]],N:O,2,FALSE)</f>
        <v>HP</v>
      </c>
      <c r="N754" t="s">
        <v>37893</v>
      </c>
      <c r="O754" t="s">
        <v>37894</v>
      </c>
      <c r="P754">
        <v>97</v>
      </c>
      <c r="Q754">
        <v>97</v>
      </c>
      <c r="R754">
        <v>97</v>
      </c>
      <c r="S754">
        <v>47</v>
      </c>
      <c r="T754" t="s">
        <v>35778</v>
      </c>
      <c r="U754" t="s">
        <v>7105</v>
      </c>
      <c r="V754" t="s">
        <v>7105</v>
      </c>
      <c r="W754" t="s">
        <v>7105</v>
      </c>
      <c r="X754" s="4">
        <v>16500</v>
      </c>
      <c r="Y754">
        <v>0</v>
      </c>
      <c r="Z754">
        <v>0</v>
      </c>
      <c r="AB754" t="s">
        <v>37895</v>
      </c>
      <c r="AE754" t="s">
        <v>35876</v>
      </c>
      <c r="AF754" t="str">
        <f t="shared" si="11"/>
        <v>HP</v>
      </c>
    </row>
    <row r="755" spans="1:32" x14ac:dyDescent="0.35">
      <c r="A755" s="2" t="s">
        <v>37838</v>
      </c>
      <c r="B755" s="2" t="s">
        <v>37839</v>
      </c>
      <c r="C755" s="23">
        <v>3</v>
      </c>
      <c r="D755" s="11" t="b">
        <f>FALSE()</f>
        <v>0</v>
      </c>
      <c r="E755" s="11" t="b">
        <f>FALSE()</f>
        <v>0</v>
      </c>
      <c r="F755" s="2" t="s">
        <v>10</v>
      </c>
      <c r="G755" s="2" t="s">
        <v>10</v>
      </c>
      <c r="H755" s="2" t="s">
        <v>35842</v>
      </c>
      <c r="I755" s="11" t="b">
        <f>FALSE()</f>
        <v>0</v>
      </c>
      <c r="J755" s="24">
        <v>15300</v>
      </c>
      <c r="K755" s="24">
        <v>0</v>
      </c>
      <c r="L755" s="2" t="s">
        <v>10</v>
      </c>
      <c r="M755" t="str">
        <f>VLOOKUP(Table18[[#This Row],[No.]],N:O,2,FALSE)</f>
        <v>APC</v>
      </c>
      <c r="N755" t="s">
        <v>37896</v>
      </c>
      <c r="O755" t="s">
        <v>37897</v>
      </c>
      <c r="P755">
        <v>0</v>
      </c>
      <c r="Q755">
        <v>0</v>
      </c>
      <c r="R755">
        <v>0</v>
      </c>
      <c r="S755">
        <v>3</v>
      </c>
      <c r="T755" t="s">
        <v>35778</v>
      </c>
      <c r="U755" t="s">
        <v>7105</v>
      </c>
      <c r="V755" t="s">
        <v>7105</v>
      </c>
      <c r="W755" t="s">
        <v>7133</v>
      </c>
      <c r="X755">
        <v>0</v>
      </c>
      <c r="Y755">
        <v>0</v>
      </c>
      <c r="Z755">
        <v>0</v>
      </c>
      <c r="AB755" t="s">
        <v>37898</v>
      </c>
      <c r="AD755" t="s">
        <v>36169</v>
      </c>
      <c r="AE755" t="s">
        <v>36169</v>
      </c>
      <c r="AF755" t="str">
        <f t="shared" si="11"/>
        <v>APC</v>
      </c>
    </row>
    <row r="756" spans="1:32" x14ac:dyDescent="0.35">
      <c r="A756" s="2" t="s">
        <v>37840</v>
      </c>
      <c r="B756" s="2" t="s">
        <v>37841</v>
      </c>
      <c r="C756" s="23">
        <v>0</v>
      </c>
      <c r="D756" s="11" t="b">
        <f>FALSE()</f>
        <v>0</v>
      </c>
      <c r="E756" s="11" t="b">
        <f>FALSE()</f>
        <v>0</v>
      </c>
      <c r="F756" s="2" t="s">
        <v>10</v>
      </c>
      <c r="G756" s="2" t="s">
        <v>10</v>
      </c>
      <c r="H756" s="2" t="s">
        <v>35778</v>
      </c>
      <c r="I756" s="11" t="b">
        <f>TRUE()</f>
        <v>1</v>
      </c>
      <c r="J756" s="24">
        <v>0</v>
      </c>
      <c r="K756" s="24">
        <v>0</v>
      </c>
      <c r="L756" s="2" t="s">
        <v>10</v>
      </c>
      <c r="M756" t="str">
        <f>VLOOKUP(Table18[[#This Row],[No.]],N:O,2,FALSE)</f>
        <v xml:space="preserve"> Speaker</v>
      </c>
      <c r="N756" t="s">
        <v>37899</v>
      </c>
      <c r="O756" t="s">
        <v>37900</v>
      </c>
      <c r="P756">
        <v>19</v>
      </c>
      <c r="Q756">
        <v>19</v>
      </c>
      <c r="R756">
        <v>19</v>
      </c>
      <c r="S756">
        <v>1</v>
      </c>
      <c r="T756" t="s">
        <v>35778</v>
      </c>
      <c r="U756" t="s">
        <v>7105</v>
      </c>
      <c r="V756" t="s">
        <v>7105</v>
      </c>
      <c r="W756" t="s">
        <v>7105</v>
      </c>
      <c r="X756">
        <v>0</v>
      </c>
      <c r="Y756">
        <v>0</v>
      </c>
      <c r="Z756">
        <v>0</v>
      </c>
      <c r="AB756" t="s">
        <v>37901</v>
      </c>
      <c r="AD756" t="s">
        <v>36169</v>
      </c>
      <c r="AE756" t="s">
        <v>36475</v>
      </c>
      <c r="AF756" t="str">
        <f t="shared" si="11"/>
        <v xml:space="preserve"> Speaker</v>
      </c>
    </row>
    <row r="757" spans="1:32" x14ac:dyDescent="0.35">
      <c r="A757" s="2" t="s">
        <v>37843</v>
      </c>
      <c r="B757" s="2" t="s">
        <v>37844</v>
      </c>
      <c r="C757" s="23">
        <v>2</v>
      </c>
      <c r="D757" s="11" t="b">
        <f>FALSE()</f>
        <v>0</v>
      </c>
      <c r="E757" s="11" t="b">
        <f>FALSE()</f>
        <v>0</v>
      </c>
      <c r="F757" s="2" t="s">
        <v>10</v>
      </c>
      <c r="G757" s="2" t="s">
        <v>10</v>
      </c>
      <c r="H757" s="2" t="s">
        <v>36119</v>
      </c>
      <c r="I757" s="11" t="b">
        <f>FALSE()</f>
        <v>0</v>
      </c>
      <c r="J757" s="24">
        <v>21500</v>
      </c>
      <c r="K757" s="24">
        <v>0</v>
      </c>
      <c r="L757" s="2" t="s">
        <v>10</v>
      </c>
      <c r="M757" t="str">
        <f>VLOOKUP(Table18[[#This Row],[No.]],N:O,2,FALSE)</f>
        <v>Earbuds</v>
      </c>
      <c r="N757" t="s">
        <v>37902</v>
      </c>
      <c r="O757" t="s">
        <v>37903</v>
      </c>
      <c r="P757">
        <v>1</v>
      </c>
      <c r="Q757">
        <v>1</v>
      </c>
      <c r="R757">
        <v>1</v>
      </c>
      <c r="S757">
        <v>0</v>
      </c>
      <c r="T757" t="s">
        <v>35778</v>
      </c>
      <c r="U757" t="s">
        <v>7105</v>
      </c>
      <c r="V757" t="s">
        <v>7105</v>
      </c>
      <c r="W757" t="s">
        <v>7105</v>
      </c>
      <c r="X757" s="4">
        <v>12500</v>
      </c>
      <c r="Y757">
        <v>0</v>
      </c>
      <c r="Z757">
        <v>0</v>
      </c>
      <c r="AB757" t="s">
        <v>37904</v>
      </c>
      <c r="AD757" t="s">
        <v>36169</v>
      </c>
      <c r="AE757" t="s">
        <v>36169</v>
      </c>
      <c r="AF757" t="str">
        <f t="shared" si="11"/>
        <v>Earbuds</v>
      </c>
    </row>
    <row r="758" spans="1:32" x14ac:dyDescent="0.35">
      <c r="A758" s="2" t="s">
        <v>37846</v>
      </c>
      <c r="B758" s="2" t="s">
        <v>37847</v>
      </c>
      <c r="C758" s="23">
        <v>4</v>
      </c>
      <c r="D758" s="11" t="b">
        <f>FALSE()</f>
        <v>0</v>
      </c>
      <c r="E758" s="11" t="b">
        <f>FALSE()</f>
        <v>0</v>
      </c>
      <c r="F758" s="2" t="s">
        <v>10</v>
      </c>
      <c r="G758" s="2" t="s">
        <v>10</v>
      </c>
      <c r="H758" s="2" t="s">
        <v>35778</v>
      </c>
      <c r="I758" s="11" t="b">
        <f>FALSE()</f>
        <v>0</v>
      </c>
      <c r="J758" s="24">
        <v>265000</v>
      </c>
      <c r="K758" s="24">
        <v>0</v>
      </c>
      <c r="L758" s="2" t="s">
        <v>10</v>
      </c>
      <c r="M758" t="str">
        <f>VLOOKUP(Table18[[#This Row],[No.]],N:O,2,FALSE)</f>
        <v>Unifi Internet Switch</v>
      </c>
      <c r="N758" t="s">
        <v>37905</v>
      </c>
      <c r="O758" t="s">
        <v>37906</v>
      </c>
      <c r="P758">
        <v>0</v>
      </c>
      <c r="Q758">
        <v>0</v>
      </c>
      <c r="R758">
        <v>0</v>
      </c>
      <c r="S758">
        <v>1</v>
      </c>
      <c r="T758" t="s">
        <v>35778</v>
      </c>
      <c r="U758" t="s">
        <v>7105</v>
      </c>
      <c r="V758" t="s">
        <v>7105</v>
      </c>
      <c r="W758" t="s">
        <v>7133</v>
      </c>
      <c r="X758">
        <v>0</v>
      </c>
      <c r="Y758">
        <v>0</v>
      </c>
      <c r="Z758">
        <v>0</v>
      </c>
      <c r="AB758" t="s">
        <v>37907</v>
      </c>
      <c r="AD758" t="s">
        <v>36169</v>
      </c>
      <c r="AE758" t="s">
        <v>36169</v>
      </c>
      <c r="AF758" t="str">
        <f t="shared" si="11"/>
        <v>Unifi Internet Switch</v>
      </c>
    </row>
    <row r="759" spans="1:32" x14ac:dyDescent="0.35">
      <c r="A759" s="2" t="s">
        <v>37849</v>
      </c>
      <c r="B759" s="2" t="s">
        <v>37850</v>
      </c>
      <c r="C759" s="23">
        <v>1</v>
      </c>
      <c r="D759" s="11" t="b">
        <f>FALSE()</f>
        <v>0</v>
      </c>
      <c r="E759" s="11" t="b">
        <f>FALSE()</f>
        <v>0</v>
      </c>
      <c r="F759" s="2" t="s">
        <v>10</v>
      </c>
      <c r="G759" s="2" t="s">
        <v>10</v>
      </c>
      <c r="H759" s="2" t="s">
        <v>35778</v>
      </c>
      <c r="I759" s="11" t="b">
        <f>FALSE()</f>
        <v>0</v>
      </c>
      <c r="J759" s="24">
        <v>22000</v>
      </c>
      <c r="K759" s="24">
        <v>0</v>
      </c>
      <c r="L759" s="2" t="s">
        <v>10</v>
      </c>
      <c r="M759" t="str">
        <f>VLOOKUP(Table18[[#This Row],[No.]],N:O,2,FALSE)</f>
        <v>Web Camera</v>
      </c>
      <c r="N759" s="4" t="s">
        <v>37908</v>
      </c>
      <c r="O759" s="4" t="s">
        <v>37909</v>
      </c>
      <c r="P759" s="4">
        <v>0</v>
      </c>
      <c r="Q759">
        <v>0</v>
      </c>
      <c r="R759">
        <v>0</v>
      </c>
      <c r="S759">
        <v>0</v>
      </c>
      <c r="T759" t="s">
        <v>35778</v>
      </c>
      <c r="U759" t="s">
        <v>7105</v>
      </c>
      <c r="V759" t="s">
        <v>7105</v>
      </c>
      <c r="W759" t="s">
        <v>7133</v>
      </c>
      <c r="X759">
        <v>0</v>
      </c>
      <c r="Y759">
        <v>0</v>
      </c>
      <c r="Z759">
        <v>0</v>
      </c>
      <c r="AB759" t="s">
        <v>37910</v>
      </c>
      <c r="AD759" t="s">
        <v>36169</v>
      </c>
      <c r="AE759" t="s">
        <v>36169</v>
      </c>
      <c r="AF759" t="str">
        <f t="shared" si="11"/>
        <v>Web Camera</v>
      </c>
    </row>
    <row r="760" spans="1:32" x14ac:dyDescent="0.35">
      <c r="A760" s="2" t="s">
        <v>37852</v>
      </c>
      <c r="B760" s="2" t="s">
        <v>37853</v>
      </c>
      <c r="C760" s="23">
        <v>0</v>
      </c>
      <c r="D760" s="11" t="b">
        <f>FALSE()</f>
        <v>0</v>
      </c>
      <c r="E760" s="11" t="b">
        <f>FALSE()</f>
        <v>0</v>
      </c>
      <c r="F760" s="2" t="s">
        <v>10</v>
      </c>
      <c r="G760" s="2" t="s">
        <v>10</v>
      </c>
      <c r="H760" s="2" t="s">
        <v>35778</v>
      </c>
      <c r="I760" s="11" t="b">
        <f>TRUE()</f>
        <v>1</v>
      </c>
      <c r="J760" s="24">
        <v>0</v>
      </c>
      <c r="K760" s="24">
        <v>0</v>
      </c>
      <c r="L760" s="2" t="s">
        <v>10</v>
      </c>
      <c r="M760" t="str">
        <f>VLOOKUP(Table18[[#This Row],[No.]],N:O,2,FALSE)</f>
        <v>BOYA BY-WM8 Pro-K2 UHF Dual wireless (576.4 to 599</v>
      </c>
      <c r="N760" t="s">
        <v>37911</v>
      </c>
      <c r="O760" t="s">
        <v>37912</v>
      </c>
      <c r="P760">
        <v>3</v>
      </c>
      <c r="Q760">
        <v>3</v>
      </c>
      <c r="R760">
        <v>3</v>
      </c>
      <c r="S760">
        <v>2</v>
      </c>
      <c r="T760" t="s">
        <v>35778</v>
      </c>
      <c r="U760" t="s">
        <v>7105</v>
      </c>
      <c r="V760" t="s">
        <v>7105</v>
      </c>
      <c r="W760" t="s">
        <v>7105</v>
      </c>
      <c r="X760" s="4">
        <v>8000</v>
      </c>
      <c r="Y760">
        <v>0</v>
      </c>
      <c r="Z760">
        <v>0</v>
      </c>
      <c r="AB760" t="s">
        <v>37913</v>
      </c>
      <c r="AD760" t="s">
        <v>36386</v>
      </c>
      <c r="AE760" t="s">
        <v>36386</v>
      </c>
      <c r="AF760" t="str">
        <f t="shared" si="11"/>
        <v>BOYA BY-WM8 Pro-K2 UHF Dual wireless (576.4 to 599</v>
      </c>
    </row>
    <row r="761" spans="1:32" x14ac:dyDescent="0.35">
      <c r="A761" s="2" t="s">
        <v>37855</v>
      </c>
      <c r="B761" s="2" t="s">
        <v>37856</v>
      </c>
      <c r="C761" s="23">
        <v>0</v>
      </c>
      <c r="D761" s="11" t="b">
        <f>FALSE()</f>
        <v>0</v>
      </c>
      <c r="E761" s="11" t="b">
        <f>FALSE()</f>
        <v>0</v>
      </c>
      <c r="F761" s="2" t="s">
        <v>10</v>
      </c>
      <c r="G761" s="2" t="s">
        <v>10</v>
      </c>
      <c r="H761" s="2" t="s">
        <v>35778</v>
      </c>
      <c r="I761" s="11" t="b">
        <f>TRUE()</f>
        <v>1</v>
      </c>
      <c r="J761" s="24">
        <v>0</v>
      </c>
      <c r="K761" s="24">
        <v>0</v>
      </c>
      <c r="L761" s="2" t="s">
        <v>10</v>
      </c>
      <c r="M761" t="str">
        <f>VLOOKUP(Table18[[#This Row],[No.]],N:O,2,FALSE)</f>
        <v>Godox PRO-C TTL Wireless Flash Trigger for canon</v>
      </c>
      <c r="N761" t="s">
        <v>37914</v>
      </c>
      <c r="O761" t="s">
        <v>37915</v>
      </c>
      <c r="P761">
        <v>0</v>
      </c>
      <c r="Q761">
        <v>0</v>
      </c>
      <c r="R761">
        <v>0</v>
      </c>
      <c r="S761">
        <v>1</v>
      </c>
      <c r="T761" t="s">
        <v>35778</v>
      </c>
      <c r="U761" t="s">
        <v>7105</v>
      </c>
      <c r="V761" t="s">
        <v>7105</v>
      </c>
      <c r="W761" t="s">
        <v>7133</v>
      </c>
      <c r="X761">
        <v>0</v>
      </c>
      <c r="Y761">
        <v>0</v>
      </c>
      <c r="Z761">
        <v>0</v>
      </c>
      <c r="AB761" t="s">
        <v>37916</v>
      </c>
      <c r="AD761" t="s">
        <v>36386</v>
      </c>
      <c r="AE761" t="s">
        <v>36386</v>
      </c>
      <c r="AF761" t="str">
        <f t="shared" si="11"/>
        <v>Godox PRO-C TTL Wireless Flash Trigger for canon</v>
      </c>
    </row>
    <row r="762" spans="1:32" x14ac:dyDescent="0.35">
      <c r="A762" s="2" t="s">
        <v>37858</v>
      </c>
      <c r="B762" s="2" t="s">
        <v>37859</v>
      </c>
      <c r="C762" s="23">
        <v>0</v>
      </c>
      <c r="D762" s="11" t="b">
        <f>FALSE()</f>
        <v>0</v>
      </c>
      <c r="E762" s="11" t="b">
        <f>FALSE()</f>
        <v>0</v>
      </c>
      <c r="F762" s="2" t="s">
        <v>10</v>
      </c>
      <c r="G762" s="2" t="s">
        <v>10</v>
      </c>
      <c r="H762" s="2" t="s">
        <v>35778</v>
      </c>
      <c r="I762" s="11" t="b">
        <f>FALSE()</f>
        <v>0</v>
      </c>
      <c r="J762" s="24">
        <v>0</v>
      </c>
      <c r="K762" s="24">
        <v>0</v>
      </c>
      <c r="L762" s="2" t="s">
        <v>10</v>
      </c>
      <c r="M762" t="str">
        <f>VLOOKUP(Table18[[#This Row],[No.]],N:O,2,FALSE)</f>
        <v>Reflector</v>
      </c>
      <c r="N762" t="s">
        <v>37917</v>
      </c>
      <c r="O762" t="s">
        <v>37918</v>
      </c>
      <c r="P762">
        <v>10</v>
      </c>
      <c r="Q762">
        <v>10</v>
      </c>
      <c r="R762">
        <v>10</v>
      </c>
      <c r="S762">
        <v>0</v>
      </c>
      <c r="T762" t="s">
        <v>35778</v>
      </c>
      <c r="U762" t="s">
        <v>7105</v>
      </c>
      <c r="V762" t="s">
        <v>7105</v>
      </c>
      <c r="W762" t="s">
        <v>7105</v>
      </c>
      <c r="X762">
        <v>0</v>
      </c>
      <c r="Y762">
        <v>0</v>
      </c>
      <c r="Z762">
        <v>0</v>
      </c>
      <c r="AB762" t="s">
        <v>37919</v>
      </c>
      <c r="AD762" t="s">
        <v>36169</v>
      </c>
      <c r="AE762" t="s">
        <v>36169</v>
      </c>
      <c r="AF762" t="str">
        <f t="shared" si="11"/>
        <v>Reflector</v>
      </c>
    </row>
    <row r="763" spans="1:32" x14ac:dyDescent="0.35">
      <c r="A763" s="2" t="s">
        <v>37861</v>
      </c>
      <c r="B763" s="2" t="s">
        <v>37862</v>
      </c>
      <c r="C763" s="23">
        <v>0</v>
      </c>
      <c r="D763" s="11" t="b">
        <f>FALSE()</f>
        <v>0</v>
      </c>
      <c r="E763" s="11" t="b">
        <f>FALSE()</f>
        <v>0</v>
      </c>
      <c r="F763" s="2" t="s">
        <v>10</v>
      </c>
      <c r="G763" s="2" t="s">
        <v>10</v>
      </c>
      <c r="H763" s="2" t="s">
        <v>35778</v>
      </c>
      <c r="I763" s="11" t="b">
        <f>TRUE()</f>
        <v>1</v>
      </c>
      <c r="J763" s="24">
        <v>0</v>
      </c>
      <c r="K763" s="24">
        <v>0</v>
      </c>
      <c r="L763" s="2" t="s">
        <v>10</v>
      </c>
      <c r="M763" t="str">
        <f>VLOOKUP(Table18[[#This Row],[No.]],N:O,2,FALSE)</f>
        <v>Akg Headphones</v>
      </c>
      <c r="N763" t="s">
        <v>37920</v>
      </c>
      <c r="O763" t="s">
        <v>37921</v>
      </c>
      <c r="P763">
        <v>7</v>
      </c>
      <c r="Q763">
        <v>7</v>
      </c>
      <c r="R763">
        <v>7</v>
      </c>
      <c r="S763">
        <v>0</v>
      </c>
      <c r="T763" t="s">
        <v>35778</v>
      </c>
      <c r="U763" t="s">
        <v>7105</v>
      </c>
      <c r="V763" t="s">
        <v>7105</v>
      </c>
      <c r="W763" t="s">
        <v>7105</v>
      </c>
      <c r="X763">
        <v>0</v>
      </c>
      <c r="Y763">
        <v>0</v>
      </c>
      <c r="Z763">
        <v>0</v>
      </c>
      <c r="AB763" t="s">
        <v>37921</v>
      </c>
      <c r="AD763" t="s">
        <v>36169</v>
      </c>
      <c r="AE763" t="s">
        <v>36169</v>
      </c>
      <c r="AF763" t="str">
        <f t="shared" si="11"/>
        <v>Akg Headphones</v>
      </c>
    </row>
    <row r="764" spans="1:32" x14ac:dyDescent="0.35">
      <c r="A764" s="2" t="s">
        <v>37864</v>
      </c>
      <c r="B764" s="2" t="s">
        <v>37865</v>
      </c>
      <c r="C764" s="23">
        <v>0</v>
      </c>
      <c r="D764" s="11" t="b">
        <f>FALSE()</f>
        <v>0</v>
      </c>
      <c r="E764" s="11" t="b">
        <f>FALSE()</f>
        <v>0</v>
      </c>
      <c r="F764" s="2" t="s">
        <v>10</v>
      </c>
      <c r="G764" s="2" t="s">
        <v>10</v>
      </c>
      <c r="H764" s="2" t="s">
        <v>35778</v>
      </c>
      <c r="I764" s="11" t="b">
        <f>TRUE()</f>
        <v>1</v>
      </c>
      <c r="J764" s="24">
        <v>0</v>
      </c>
      <c r="K764" s="24">
        <v>0</v>
      </c>
      <c r="L764" s="2" t="s">
        <v>10</v>
      </c>
      <c r="M764" t="str">
        <f>VLOOKUP(Table18[[#This Row],[No.]],N:O,2,FALSE)</f>
        <v>Camerra Carrying Case</v>
      </c>
      <c r="N764" t="s">
        <v>37922</v>
      </c>
      <c r="O764" t="s">
        <v>37923</v>
      </c>
      <c r="P764">
        <v>1</v>
      </c>
      <c r="Q764">
        <v>1</v>
      </c>
      <c r="R764">
        <v>1</v>
      </c>
      <c r="S764">
        <v>0</v>
      </c>
      <c r="T764" t="s">
        <v>35778</v>
      </c>
      <c r="U764" t="s">
        <v>7105</v>
      </c>
      <c r="V764" t="s">
        <v>7105</v>
      </c>
      <c r="W764" t="s">
        <v>7105</v>
      </c>
      <c r="X764" s="4">
        <v>495550</v>
      </c>
      <c r="Y764">
        <v>0</v>
      </c>
      <c r="Z764">
        <v>0</v>
      </c>
      <c r="AB764" t="s">
        <v>37924</v>
      </c>
      <c r="AD764" t="s">
        <v>36386</v>
      </c>
      <c r="AE764" t="s">
        <v>36386</v>
      </c>
      <c r="AF764" t="str">
        <f t="shared" si="11"/>
        <v>Camerra Carrying Case</v>
      </c>
    </row>
    <row r="765" spans="1:32" x14ac:dyDescent="0.35">
      <c r="A765" s="2" t="s">
        <v>37867</v>
      </c>
      <c r="B765" s="2" t="s">
        <v>37868</v>
      </c>
      <c r="C765" s="23">
        <v>0</v>
      </c>
      <c r="D765" s="11" t="b">
        <f>FALSE()</f>
        <v>0</v>
      </c>
      <c r="E765" s="11" t="b">
        <f>FALSE()</f>
        <v>0</v>
      </c>
      <c r="F765" s="2" t="s">
        <v>10</v>
      </c>
      <c r="G765" s="2" t="s">
        <v>10</v>
      </c>
      <c r="H765" s="2" t="s">
        <v>35778</v>
      </c>
      <c r="I765" s="11" t="b">
        <f>FALSE()</f>
        <v>0</v>
      </c>
      <c r="J765" s="24">
        <v>0</v>
      </c>
      <c r="K765" s="24">
        <v>0</v>
      </c>
      <c r="L765" s="2" t="s">
        <v>10</v>
      </c>
      <c r="M765" t="str">
        <f>VLOOKUP(Table18[[#This Row],[No.]],N:O,2,FALSE)</f>
        <v>Yongnuo Speedlight</v>
      </c>
      <c r="N765" t="s">
        <v>37925</v>
      </c>
      <c r="O765" t="s">
        <v>37926</v>
      </c>
      <c r="P765">
        <v>10</v>
      </c>
      <c r="Q765">
        <v>10</v>
      </c>
      <c r="R765">
        <v>10</v>
      </c>
      <c r="S765">
        <v>0</v>
      </c>
      <c r="T765" t="s">
        <v>35778</v>
      </c>
      <c r="U765" t="s">
        <v>7105</v>
      </c>
      <c r="V765" t="s">
        <v>7105</v>
      </c>
      <c r="W765" t="s">
        <v>7105</v>
      </c>
      <c r="X765" s="4">
        <v>127125</v>
      </c>
      <c r="Y765">
        <v>0</v>
      </c>
      <c r="Z765">
        <v>0</v>
      </c>
      <c r="AB765" t="s">
        <v>37927</v>
      </c>
      <c r="AD765" t="s">
        <v>36386</v>
      </c>
      <c r="AE765" t="s">
        <v>36386</v>
      </c>
      <c r="AF765" t="str">
        <f t="shared" si="11"/>
        <v>Yongnuo Speedlight</v>
      </c>
    </row>
    <row r="766" spans="1:32" x14ac:dyDescent="0.35">
      <c r="A766" s="2" t="s">
        <v>37870</v>
      </c>
      <c r="B766" s="2" t="s">
        <v>37871</v>
      </c>
      <c r="C766" s="23">
        <v>0</v>
      </c>
      <c r="D766" s="11" t="b">
        <f>FALSE()</f>
        <v>0</v>
      </c>
      <c r="E766" s="11" t="b">
        <f>FALSE()</f>
        <v>0</v>
      </c>
      <c r="F766" s="2" t="s">
        <v>10</v>
      </c>
      <c r="G766" s="2" t="s">
        <v>10</v>
      </c>
      <c r="H766" s="2" t="s">
        <v>35778</v>
      </c>
      <c r="I766" s="11" t="b">
        <f>TRUE()</f>
        <v>1</v>
      </c>
      <c r="J766" s="24">
        <v>0</v>
      </c>
      <c r="K766" s="24">
        <v>0</v>
      </c>
      <c r="L766" s="2" t="s">
        <v>10</v>
      </c>
      <c r="M766" t="str">
        <f>VLOOKUP(Table18[[#This Row],[No.]],N:O,2,FALSE)</f>
        <v>Canon R8 Extra Batteries</v>
      </c>
      <c r="N766" t="s">
        <v>37928</v>
      </c>
      <c r="O766" t="s">
        <v>37929</v>
      </c>
      <c r="P766">
        <v>0</v>
      </c>
      <c r="Q766">
        <v>0</v>
      </c>
      <c r="R766">
        <v>0</v>
      </c>
      <c r="S766">
        <v>0</v>
      </c>
      <c r="T766" t="s">
        <v>35778</v>
      </c>
      <c r="U766" t="s">
        <v>7105</v>
      </c>
      <c r="V766" t="s">
        <v>7105</v>
      </c>
      <c r="W766" t="s">
        <v>7133</v>
      </c>
      <c r="X766">
        <v>0</v>
      </c>
      <c r="Y766">
        <v>0</v>
      </c>
      <c r="Z766">
        <v>0</v>
      </c>
      <c r="AB766" t="s">
        <v>37930</v>
      </c>
      <c r="AD766" t="s">
        <v>36386</v>
      </c>
      <c r="AE766" t="s">
        <v>36386</v>
      </c>
      <c r="AF766" t="str">
        <f t="shared" si="11"/>
        <v>Canon R8 Extra Batteries</v>
      </c>
    </row>
    <row r="767" spans="1:32" x14ac:dyDescent="0.35">
      <c r="A767" s="2" t="s">
        <v>37873</v>
      </c>
      <c r="B767" s="2" t="s">
        <v>37874</v>
      </c>
      <c r="C767" s="23">
        <v>3</v>
      </c>
      <c r="D767" s="11" t="b">
        <f>FALSE()</f>
        <v>0</v>
      </c>
      <c r="E767" s="11" t="b">
        <f>FALSE()</f>
        <v>0</v>
      </c>
      <c r="F767" s="2" t="s">
        <v>10</v>
      </c>
      <c r="G767" s="2" t="s">
        <v>10</v>
      </c>
      <c r="H767" s="2" t="s">
        <v>35778</v>
      </c>
      <c r="I767" s="11" t="b">
        <f>FALSE()</f>
        <v>0</v>
      </c>
      <c r="J767" s="24">
        <v>0</v>
      </c>
      <c r="K767" s="24">
        <v>0</v>
      </c>
      <c r="L767" s="2" t="s">
        <v>10</v>
      </c>
      <c r="M767" t="str">
        <f>VLOOKUP(Table18[[#This Row],[No.]],N:O,2,FALSE)</f>
        <v xml:space="preserve">Hard Drive </v>
      </c>
      <c r="N767" t="s">
        <v>37931</v>
      </c>
      <c r="O767" t="s">
        <v>37932</v>
      </c>
      <c r="P767">
        <v>374</v>
      </c>
      <c r="Q767">
        <v>374</v>
      </c>
      <c r="R767">
        <v>374</v>
      </c>
      <c r="S767" s="22">
        <v>4975</v>
      </c>
      <c r="T767" t="s">
        <v>35778</v>
      </c>
      <c r="U767" t="s">
        <v>7105</v>
      </c>
      <c r="V767" t="s">
        <v>7105</v>
      </c>
      <c r="W767" t="s">
        <v>7105</v>
      </c>
      <c r="X767">
        <v>0</v>
      </c>
      <c r="Y767">
        <v>0</v>
      </c>
      <c r="Z767">
        <v>0</v>
      </c>
      <c r="AF767" t="str">
        <f t="shared" si="11"/>
        <v xml:space="preserve">Hard Drive </v>
      </c>
    </row>
    <row r="768" spans="1:32" x14ac:dyDescent="0.35">
      <c r="A768" s="2" t="s">
        <v>37876</v>
      </c>
      <c r="B768" s="2" t="s">
        <v>37877</v>
      </c>
      <c r="C768" s="23">
        <v>0</v>
      </c>
      <c r="D768" s="11" t="b">
        <f>FALSE()</f>
        <v>0</v>
      </c>
      <c r="E768" s="11" t="b">
        <f>FALSE()</f>
        <v>0</v>
      </c>
      <c r="F768" s="2" t="s">
        <v>10</v>
      </c>
      <c r="G768" s="2" t="s">
        <v>10</v>
      </c>
      <c r="H768" s="2" t="s">
        <v>35778</v>
      </c>
      <c r="I768" s="11" t="b">
        <f>TRUE()</f>
        <v>1</v>
      </c>
      <c r="J768" s="24">
        <v>0</v>
      </c>
      <c r="K768" s="24">
        <v>0</v>
      </c>
      <c r="L768" s="2" t="s">
        <v>10</v>
      </c>
      <c r="M768" t="str">
        <f>VLOOKUP(Table18[[#This Row],[No.]],N:O,2,FALSE)</f>
        <v>SD Card</v>
      </c>
      <c r="N768" s="4" t="s">
        <v>37933</v>
      </c>
      <c r="O768" s="4" t="s">
        <v>37934</v>
      </c>
      <c r="P768" s="4">
        <v>1500</v>
      </c>
      <c r="Q768" s="22">
        <v>1500</v>
      </c>
      <c r="R768" s="4">
        <v>1500</v>
      </c>
      <c r="S768" s="22">
        <v>4317</v>
      </c>
      <c r="T768" t="s">
        <v>35820</v>
      </c>
      <c r="U768" t="s">
        <v>7105</v>
      </c>
      <c r="V768" t="s">
        <v>7105</v>
      </c>
      <c r="W768" t="s">
        <v>7105</v>
      </c>
      <c r="X768">
        <v>0</v>
      </c>
      <c r="Y768">
        <v>0</v>
      </c>
      <c r="Z768">
        <v>0</v>
      </c>
      <c r="AB768" t="s">
        <v>37934</v>
      </c>
      <c r="AE768" t="s">
        <v>36169</v>
      </c>
      <c r="AF768" t="str">
        <f t="shared" si="11"/>
        <v>SD Card</v>
      </c>
    </row>
    <row r="769" spans="1:32" x14ac:dyDescent="0.35">
      <c r="A769" s="2" t="s">
        <v>37879</v>
      </c>
      <c r="B769" s="2" t="s">
        <v>37880</v>
      </c>
      <c r="C769" s="23">
        <v>0</v>
      </c>
      <c r="D769" s="11" t="b">
        <f>FALSE()</f>
        <v>0</v>
      </c>
      <c r="E769" s="11" t="b">
        <f>FALSE()</f>
        <v>0</v>
      </c>
      <c r="F769" s="2" t="s">
        <v>10</v>
      </c>
      <c r="G769" s="2" t="s">
        <v>10</v>
      </c>
      <c r="H769" s="2" t="s">
        <v>35778</v>
      </c>
      <c r="I769" s="11" t="b">
        <f>TRUE()</f>
        <v>1</v>
      </c>
      <c r="J769" s="24">
        <v>0</v>
      </c>
      <c r="K769" s="24">
        <v>0</v>
      </c>
      <c r="L769" s="2" t="s">
        <v>10</v>
      </c>
      <c r="M769" t="str">
        <f>VLOOKUP(Table18[[#This Row],[No.]],N:O,2,FALSE)</f>
        <v>Lensgo Batery</v>
      </c>
      <c r="N769" t="s">
        <v>37935</v>
      </c>
      <c r="O769" t="s">
        <v>37936</v>
      </c>
      <c r="P769">
        <v>0</v>
      </c>
      <c r="Q769">
        <v>0</v>
      </c>
      <c r="R769">
        <v>0</v>
      </c>
      <c r="S769" s="22">
        <v>24848</v>
      </c>
      <c r="T769" t="s">
        <v>35778</v>
      </c>
      <c r="U769" t="s">
        <v>7105</v>
      </c>
      <c r="V769" t="s">
        <v>7105</v>
      </c>
      <c r="W769" t="s">
        <v>7133</v>
      </c>
      <c r="X769">
        <v>0</v>
      </c>
      <c r="Y769">
        <v>0</v>
      </c>
      <c r="Z769">
        <v>0</v>
      </c>
      <c r="AB769" t="s">
        <v>37937</v>
      </c>
      <c r="AF769" t="str">
        <f t="shared" si="11"/>
        <v>Lensgo Batery</v>
      </c>
    </row>
    <row r="770" spans="1:32" x14ac:dyDescent="0.35">
      <c r="A770" s="2" t="s">
        <v>37882</v>
      </c>
      <c r="B770" s="2" t="s">
        <v>37883</v>
      </c>
      <c r="C770" s="23">
        <v>0</v>
      </c>
      <c r="D770" s="11" t="b">
        <f>FALSE()</f>
        <v>0</v>
      </c>
      <c r="E770" s="11" t="b">
        <f>FALSE()</f>
        <v>0</v>
      </c>
      <c r="F770" s="2" t="s">
        <v>10</v>
      </c>
      <c r="G770" s="2" t="s">
        <v>10</v>
      </c>
      <c r="H770" s="2" t="s">
        <v>10</v>
      </c>
      <c r="I770" s="11" t="b">
        <f>TRUE()</f>
        <v>1</v>
      </c>
      <c r="J770" s="24">
        <v>0</v>
      </c>
      <c r="K770" s="24">
        <v>0</v>
      </c>
      <c r="L770" s="2" t="s">
        <v>10</v>
      </c>
      <c r="M770" t="str">
        <f>VLOOKUP(Table18[[#This Row],[No.]],N:O,2,FALSE)</f>
        <v>memory card</v>
      </c>
      <c r="N770" t="s">
        <v>37938</v>
      </c>
      <c r="O770" t="s">
        <v>37939</v>
      </c>
      <c r="P770">
        <v>0</v>
      </c>
      <c r="Q770">
        <v>0</v>
      </c>
      <c r="R770">
        <v>0</v>
      </c>
      <c r="S770" s="22">
        <v>144986</v>
      </c>
      <c r="T770" t="s">
        <v>35778</v>
      </c>
      <c r="U770" t="s">
        <v>7105</v>
      </c>
      <c r="V770" t="s">
        <v>7105</v>
      </c>
      <c r="W770" t="s">
        <v>7105</v>
      </c>
      <c r="X770">
        <v>0</v>
      </c>
      <c r="Y770">
        <v>0</v>
      </c>
      <c r="Z770">
        <v>0</v>
      </c>
      <c r="AB770" t="s">
        <v>37940</v>
      </c>
      <c r="AF770" t="str">
        <f t="shared" si="11"/>
        <v>memory card</v>
      </c>
    </row>
    <row r="771" spans="1:32" x14ac:dyDescent="0.35">
      <c r="A771" s="2" t="s">
        <v>37884</v>
      </c>
      <c r="B771" s="2" t="s">
        <v>37885</v>
      </c>
      <c r="C771" s="23">
        <v>0</v>
      </c>
      <c r="D771" s="11" t="b">
        <f>FALSE()</f>
        <v>0</v>
      </c>
      <c r="E771" s="11" t="b">
        <f>FALSE()</f>
        <v>0</v>
      </c>
      <c r="F771" s="2" t="s">
        <v>10</v>
      </c>
      <c r="G771" s="2" t="s">
        <v>10</v>
      </c>
      <c r="H771" s="2" t="s">
        <v>35778</v>
      </c>
      <c r="I771" s="11" t="b">
        <f>FALSE()</f>
        <v>0</v>
      </c>
      <c r="J771" s="24">
        <v>0</v>
      </c>
      <c r="K771" s="24">
        <v>0</v>
      </c>
      <c r="L771" s="2" t="s">
        <v>10</v>
      </c>
      <c r="M771" t="str">
        <f>VLOOKUP(Table18[[#This Row],[No.]],N:O,2,FALSE)</f>
        <v>Memory Card Hard Protector Case</v>
      </c>
      <c r="N771" t="s">
        <v>37941</v>
      </c>
      <c r="O771" t="s">
        <v>37942</v>
      </c>
      <c r="P771">
        <v>47</v>
      </c>
      <c r="Q771">
        <v>47</v>
      </c>
      <c r="R771">
        <v>47</v>
      </c>
      <c r="S771">
        <v>23</v>
      </c>
      <c r="T771" t="s">
        <v>35778</v>
      </c>
      <c r="U771" t="s">
        <v>7105</v>
      </c>
      <c r="V771" t="s">
        <v>7105</v>
      </c>
      <c r="W771" t="s">
        <v>7105</v>
      </c>
      <c r="X771">
        <v>495</v>
      </c>
      <c r="Y771">
        <v>0</v>
      </c>
      <c r="Z771">
        <v>0</v>
      </c>
      <c r="AB771" t="s">
        <v>37943</v>
      </c>
      <c r="AF771" t="str">
        <f t="shared" ref="AF771:AF834" si="12">VLOOKUP(A:A,N:O,2,FALSE)</f>
        <v>Memory Card Hard Protector Case</v>
      </c>
    </row>
    <row r="772" spans="1:32" x14ac:dyDescent="0.35">
      <c r="A772" s="2" t="s">
        <v>37887</v>
      </c>
      <c r="B772" s="2" t="s">
        <v>37888</v>
      </c>
      <c r="C772" s="23">
        <v>18</v>
      </c>
      <c r="D772" s="11" t="b">
        <f>FALSE()</f>
        <v>0</v>
      </c>
      <c r="E772" s="11" t="b">
        <f>FALSE()</f>
        <v>0</v>
      </c>
      <c r="F772" s="2" t="s">
        <v>10</v>
      </c>
      <c r="G772" s="2" t="s">
        <v>10</v>
      </c>
      <c r="H772" s="2" t="s">
        <v>35842</v>
      </c>
      <c r="I772" s="11" t="b">
        <f>FALSE()</f>
        <v>0</v>
      </c>
      <c r="J772" s="24">
        <v>0</v>
      </c>
      <c r="K772" s="24">
        <v>0</v>
      </c>
      <c r="L772" s="2" t="s">
        <v>10</v>
      </c>
      <c r="M772" t="str">
        <f>VLOOKUP(Table18[[#This Row],[No.]],N:O,2,FALSE)</f>
        <v>Computer Software Related</v>
      </c>
      <c r="N772" t="s">
        <v>37944</v>
      </c>
      <c r="O772" t="s">
        <v>37945</v>
      </c>
      <c r="P772">
        <v>51</v>
      </c>
      <c r="Q772">
        <v>51</v>
      </c>
      <c r="R772">
        <v>51</v>
      </c>
      <c r="S772">
        <v>355</v>
      </c>
      <c r="T772" t="s">
        <v>35754</v>
      </c>
      <c r="U772" t="s">
        <v>7105</v>
      </c>
      <c r="V772" t="s">
        <v>7105</v>
      </c>
      <c r="W772" t="s">
        <v>7105</v>
      </c>
      <c r="X772">
        <v>109.05</v>
      </c>
      <c r="Y772">
        <v>0</v>
      </c>
      <c r="Z772">
        <v>0</v>
      </c>
      <c r="AB772" t="s">
        <v>37946</v>
      </c>
      <c r="AF772" t="str">
        <f t="shared" si="12"/>
        <v>Computer Software Related</v>
      </c>
    </row>
    <row r="773" spans="1:32" x14ac:dyDescent="0.35">
      <c r="A773" s="2" t="s">
        <v>37890</v>
      </c>
      <c r="B773" s="2" t="s">
        <v>37891</v>
      </c>
      <c r="C773" s="23">
        <v>26</v>
      </c>
      <c r="D773" s="11" t="b">
        <f>FALSE()</f>
        <v>0</v>
      </c>
      <c r="E773" s="11" t="b">
        <f>FALSE()</f>
        <v>0</v>
      </c>
      <c r="F773" s="2" t="s">
        <v>10</v>
      </c>
      <c r="G773" s="2" t="s">
        <v>10</v>
      </c>
      <c r="H773" s="2" t="s">
        <v>35778</v>
      </c>
      <c r="I773" s="11" t="b">
        <f>FALSE()</f>
        <v>0</v>
      </c>
      <c r="J773" s="24">
        <v>0</v>
      </c>
      <c r="K773" s="24">
        <v>0</v>
      </c>
      <c r="L773" s="2" t="s">
        <v>10</v>
      </c>
      <c r="M773" t="str">
        <f>VLOOKUP(Table18[[#This Row],[No.]],N:O,2,FALSE)</f>
        <v>Printer Catridge</v>
      </c>
      <c r="N773" t="s">
        <v>37947</v>
      </c>
      <c r="O773" t="s">
        <v>37948</v>
      </c>
      <c r="P773">
        <v>0</v>
      </c>
      <c r="Q773">
        <v>0</v>
      </c>
      <c r="R773">
        <v>0</v>
      </c>
      <c r="S773">
        <v>1</v>
      </c>
      <c r="T773" t="s">
        <v>35754</v>
      </c>
      <c r="U773" t="s">
        <v>7105</v>
      </c>
      <c r="V773" t="s">
        <v>7105</v>
      </c>
      <c r="W773" t="s">
        <v>7133</v>
      </c>
      <c r="X773">
        <v>0</v>
      </c>
      <c r="Y773">
        <v>0</v>
      </c>
      <c r="Z773">
        <v>0</v>
      </c>
      <c r="AB773" t="s">
        <v>37949</v>
      </c>
      <c r="AF773" t="str">
        <f t="shared" si="12"/>
        <v>Printer Catridge</v>
      </c>
    </row>
    <row r="774" spans="1:32" x14ac:dyDescent="0.35">
      <c r="A774" s="2" t="s">
        <v>37893</v>
      </c>
      <c r="B774" s="2" t="s">
        <v>37894</v>
      </c>
      <c r="C774" s="23">
        <v>114</v>
      </c>
      <c r="D774" s="11" t="b">
        <f>FALSE()</f>
        <v>0</v>
      </c>
      <c r="E774" s="11" t="b">
        <f>FALSE()</f>
        <v>0</v>
      </c>
      <c r="F774" s="2" t="s">
        <v>10</v>
      </c>
      <c r="G774" s="2" t="s">
        <v>10</v>
      </c>
      <c r="H774" s="2" t="s">
        <v>35778</v>
      </c>
      <c r="I774" s="11" t="b">
        <f>FALSE()</f>
        <v>0</v>
      </c>
      <c r="J774" s="24">
        <v>16500</v>
      </c>
      <c r="K774" s="24">
        <v>0</v>
      </c>
      <c r="L774" s="2" t="s">
        <v>10</v>
      </c>
      <c r="M774" t="str">
        <f>VLOOKUP(Table18[[#This Row],[No.]],N:O,2,FALSE)</f>
        <v>TONER</v>
      </c>
      <c r="N774" t="s">
        <v>37950</v>
      </c>
      <c r="O774" t="s">
        <v>37951</v>
      </c>
      <c r="P774">
        <v>100</v>
      </c>
      <c r="Q774">
        <v>100</v>
      </c>
      <c r="R774">
        <v>100</v>
      </c>
      <c r="S774">
        <v>23</v>
      </c>
      <c r="T774" t="s">
        <v>35754</v>
      </c>
      <c r="U774" t="s">
        <v>7105</v>
      </c>
      <c r="V774" t="s">
        <v>7105</v>
      </c>
      <c r="W774" t="s">
        <v>7105</v>
      </c>
      <c r="X774">
        <v>0</v>
      </c>
      <c r="Y774">
        <v>0</v>
      </c>
      <c r="Z774">
        <v>0</v>
      </c>
      <c r="AB774" t="s">
        <v>37952</v>
      </c>
      <c r="AF774" t="str">
        <f t="shared" si="12"/>
        <v>TONER</v>
      </c>
    </row>
    <row r="775" spans="1:32" x14ac:dyDescent="0.35">
      <c r="A775" s="2" t="s">
        <v>37896</v>
      </c>
      <c r="B775" s="2" t="s">
        <v>37897</v>
      </c>
      <c r="C775" s="23">
        <v>0</v>
      </c>
      <c r="D775" s="11" t="b">
        <f>FALSE()</f>
        <v>0</v>
      </c>
      <c r="E775" s="11" t="b">
        <f>FALSE()</f>
        <v>0</v>
      </c>
      <c r="F775" s="2" t="s">
        <v>10</v>
      </c>
      <c r="G775" s="2" t="s">
        <v>10</v>
      </c>
      <c r="H775" s="2" t="s">
        <v>35778</v>
      </c>
      <c r="I775" s="11" t="b">
        <f>TRUE()</f>
        <v>1</v>
      </c>
      <c r="J775" s="24">
        <v>0</v>
      </c>
      <c r="K775" s="24">
        <v>0</v>
      </c>
      <c r="L775" s="2" t="s">
        <v>10</v>
      </c>
      <c r="M775" t="str">
        <f>VLOOKUP(Table18[[#This Row],[No.]],N:O,2,FALSE)</f>
        <v>Satellite</v>
      </c>
      <c r="N775" t="s">
        <v>37953</v>
      </c>
      <c r="O775" t="s">
        <v>37954</v>
      </c>
      <c r="P775">
        <v>0</v>
      </c>
      <c r="Q775">
        <v>0</v>
      </c>
      <c r="R775">
        <v>0</v>
      </c>
      <c r="S775">
        <v>0</v>
      </c>
      <c r="T775" t="s">
        <v>35778</v>
      </c>
      <c r="U775" t="s">
        <v>7105</v>
      </c>
      <c r="V775" t="s">
        <v>7105</v>
      </c>
      <c r="W775" t="s">
        <v>7105</v>
      </c>
      <c r="X775">
        <v>0</v>
      </c>
      <c r="Y775">
        <v>0</v>
      </c>
      <c r="Z775">
        <v>0</v>
      </c>
      <c r="AB775" t="s">
        <v>37955</v>
      </c>
      <c r="AF775" t="str">
        <f t="shared" si="12"/>
        <v>Satellite</v>
      </c>
    </row>
    <row r="776" spans="1:32" x14ac:dyDescent="0.35">
      <c r="A776" s="2" t="s">
        <v>37899</v>
      </c>
      <c r="B776" s="2" t="s">
        <v>37900</v>
      </c>
      <c r="C776" s="23">
        <v>19</v>
      </c>
      <c r="D776" s="11" t="b">
        <f>FALSE()</f>
        <v>0</v>
      </c>
      <c r="E776" s="11" t="b">
        <f>FALSE()</f>
        <v>0</v>
      </c>
      <c r="F776" s="2" t="s">
        <v>10</v>
      </c>
      <c r="G776" s="2" t="s">
        <v>10</v>
      </c>
      <c r="H776" s="2" t="s">
        <v>35778</v>
      </c>
      <c r="I776" s="11" t="b">
        <f>FALSE()</f>
        <v>0</v>
      </c>
      <c r="J776" s="24">
        <v>0</v>
      </c>
      <c r="K776" s="24">
        <v>0</v>
      </c>
      <c r="L776" s="2" t="s">
        <v>10</v>
      </c>
      <c r="M776" t="str">
        <f>VLOOKUP(Table18[[#This Row],[No.]],N:O,2,FALSE)</f>
        <v>Camera</v>
      </c>
      <c r="N776" t="s">
        <v>37956</v>
      </c>
      <c r="O776" t="s">
        <v>37954</v>
      </c>
      <c r="P776">
        <v>24</v>
      </c>
      <c r="Q776">
        <v>24</v>
      </c>
      <c r="R776">
        <v>24</v>
      </c>
      <c r="S776">
        <v>0</v>
      </c>
      <c r="T776" t="s">
        <v>35778</v>
      </c>
      <c r="U776" t="s">
        <v>7105</v>
      </c>
      <c r="V776" t="s">
        <v>7105</v>
      </c>
      <c r="W776" t="s">
        <v>7105</v>
      </c>
      <c r="X776">
        <v>0</v>
      </c>
      <c r="Y776">
        <v>0</v>
      </c>
      <c r="Z776">
        <v>0</v>
      </c>
      <c r="AB776" t="s">
        <v>37955</v>
      </c>
      <c r="AF776" t="str">
        <f t="shared" si="12"/>
        <v>Camera</v>
      </c>
    </row>
    <row r="777" spans="1:32" x14ac:dyDescent="0.35">
      <c r="A777" s="2" t="s">
        <v>37902</v>
      </c>
      <c r="B777" s="2" t="s">
        <v>37903</v>
      </c>
      <c r="C777" s="23">
        <v>1</v>
      </c>
      <c r="D777" s="11" t="b">
        <f>FALSE()</f>
        <v>0</v>
      </c>
      <c r="E777" s="11" t="b">
        <f>FALSE()</f>
        <v>0</v>
      </c>
      <c r="F777" s="2" t="s">
        <v>10</v>
      </c>
      <c r="G777" s="2" t="s">
        <v>10</v>
      </c>
      <c r="H777" s="2" t="s">
        <v>35778</v>
      </c>
      <c r="I777" s="11" t="b">
        <f>FALSE()</f>
        <v>0</v>
      </c>
      <c r="J777" s="24">
        <v>12500</v>
      </c>
      <c r="K777" s="24">
        <v>0</v>
      </c>
      <c r="L777" s="2" t="s">
        <v>10</v>
      </c>
      <c r="M777" t="str">
        <f>VLOOKUP(Table18[[#This Row],[No.]],N:O,2,FALSE)</f>
        <v>2.5 internal sata ssd</v>
      </c>
      <c r="N777" t="s">
        <v>37957</v>
      </c>
      <c r="O777" t="s">
        <v>37958</v>
      </c>
      <c r="P777">
        <v>0</v>
      </c>
      <c r="Q777">
        <v>0</v>
      </c>
      <c r="R777">
        <v>0</v>
      </c>
      <c r="S777">
        <v>0</v>
      </c>
      <c r="T777" t="s">
        <v>35778</v>
      </c>
      <c r="U777" t="s">
        <v>7105</v>
      </c>
      <c r="V777" t="s">
        <v>7105</v>
      </c>
      <c r="W777" t="s">
        <v>7105</v>
      </c>
      <c r="X777">
        <v>0</v>
      </c>
      <c r="Y777">
        <v>0</v>
      </c>
      <c r="Z777">
        <v>0</v>
      </c>
      <c r="AB777" t="s">
        <v>37959</v>
      </c>
      <c r="AF777" t="str">
        <f t="shared" si="12"/>
        <v>2.5 internal sata ssd</v>
      </c>
    </row>
    <row r="778" spans="1:32" x14ac:dyDescent="0.35">
      <c r="A778" s="2" t="s">
        <v>37905</v>
      </c>
      <c r="B778" s="2" t="s">
        <v>37906</v>
      </c>
      <c r="C778" s="23">
        <v>0</v>
      </c>
      <c r="D778" s="11" t="b">
        <f>FALSE()</f>
        <v>0</v>
      </c>
      <c r="E778" s="11" t="b">
        <f>FALSE()</f>
        <v>0</v>
      </c>
      <c r="F778" s="2" t="s">
        <v>10</v>
      </c>
      <c r="G778" s="2" t="s">
        <v>10</v>
      </c>
      <c r="H778" s="2" t="s">
        <v>35778</v>
      </c>
      <c r="I778" s="11" t="b">
        <f>TRUE()</f>
        <v>1</v>
      </c>
      <c r="J778" s="24">
        <v>0</v>
      </c>
      <c r="K778" s="24">
        <v>0</v>
      </c>
      <c r="L778" s="2" t="s">
        <v>10</v>
      </c>
      <c r="M778" t="str">
        <f>VLOOKUP(Table18[[#This Row],[No.]],N:O,2,FALSE)</f>
        <v>4gb ram stick</v>
      </c>
      <c r="N778" t="s">
        <v>37960</v>
      </c>
      <c r="O778" t="s">
        <v>37961</v>
      </c>
      <c r="P778">
        <v>0</v>
      </c>
      <c r="Q778">
        <v>0</v>
      </c>
      <c r="R778">
        <v>0</v>
      </c>
      <c r="S778">
        <v>0</v>
      </c>
      <c r="T778" t="s">
        <v>35778</v>
      </c>
      <c r="U778" t="s">
        <v>7105</v>
      </c>
      <c r="V778" t="s">
        <v>7105</v>
      </c>
      <c r="W778" t="s">
        <v>7105</v>
      </c>
      <c r="X778">
        <v>0</v>
      </c>
      <c r="Y778">
        <v>0</v>
      </c>
      <c r="Z778">
        <v>0</v>
      </c>
      <c r="AB778" t="s">
        <v>37962</v>
      </c>
      <c r="AF778" t="str">
        <f t="shared" si="12"/>
        <v>4gb ram stick</v>
      </c>
    </row>
    <row r="779" spans="1:32" x14ac:dyDescent="0.35">
      <c r="A779" s="2" t="s">
        <v>37908</v>
      </c>
      <c r="B779" s="2" t="s">
        <v>37909</v>
      </c>
      <c r="C779" s="23">
        <v>0</v>
      </c>
      <c r="D779" s="11" t="b">
        <f>FALSE()</f>
        <v>0</v>
      </c>
      <c r="E779" s="11" t="b">
        <f>FALSE()</f>
        <v>0</v>
      </c>
      <c r="F779" s="2" t="s">
        <v>10</v>
      </c>
      <c r="G779" s="2" t="s">
        <v>10</v>
      </c>
      <c r="H779" s="2" t="s">
        <v>35778</v>
      </c>
      <c r="I779" s="11" t="b">
        <f>TRUE()</f>
        <v>1</v>
      </c>
      <c r="J779" s="24">
        <v>0</v>
      </c>
      <c r="K779" s="24">
        <v>0</v>
      </c>
      <c r="L779" s="2" t="s">
        <v>10</v>
      </c>
      <c r="M779" t="str">
        <f>VLOOKUP(Table18[[#This Row],[No.]],N:O,2,FALSE)</f>
        <v>HP nividia graphics card</v>
      </c>
      <c r="N779" t="s">
        <v>37963</v>
      </c>
      <c r="O779" t="s">
        <v>37964</v>
      </c>
      <c r="P779">
        <v>0</v>
      </c>
      <c r="Q779">
        <v>0</v>
      </c>
      <c r="R779">
        <v>0</v>
      </c>
      <c r="S779">
        <v>0</v>
      </c>
      <c r="T779" t="s">
        <v>35778</v>
      </c>
      <c r="U779" t="s">
        <v>7105</v>
      </c>
      <c r="V779" t="s">
        <v>7105</v>
      </c>
      <c r="W779" t="s">
        <v>7105</v>
      </c>
      <c r="X779">
        <v>0</v>
      </c>
      <c r="Y779">
        <v>0</v>
      </c>
      <c r="Z779">
        <v>0</v>
      </c>
      <c r="AB779" t="s">
        <v>37965</v>
      </c>
      <c r="AF779" t="str">
        <f t="shared" si="12"/>
        <v>HP nividia graphics card</v>
      </c>
    </row>
    <row r="780" spans="1:32" x14ac:dyDescent="0.35">
      <c r="A780" s="2" t="s">
        <v>37911</v>
      </c>
      <c r="B780" s="2" t="s">
        <v>37912</v>
      </c>
      <c r="C780" s="23">
        <v>3</v>
      </c>
      <c r="D780" s="11" t="b">
        <f>FALSE()</f>
        <v>0</v>
      </c>
      <c r="E780" s="11" t="b">
        <f>FALSE()</f>
        <v>0</v>
      </c>
      <c r="F780" s="2" t="s">
        <v>10</v>
      </c>
      <c r="G780" s="2" t="s">
        <v>10</v>
      </c>
      <c r="H780" s="2" t="s">
        <v>35778</v>
      </c>
      <c r="I780" s="11" t="b">
        <f>FALSE()</f>
        <v>0</v>
      </c>
      <c r="J780" s="24">
        <v>8000</v>
      </c>
      <c r="K780" s="24">
        <v>0</v>
      </c>
      <c r="L780" s="2" t="s">
        <v>10</v>
      </c>
      <c r="M780" t="str">
        <f>VLOOKUP(Table18[[#This Row],[No.]],N:O,2,FALSE)</f>
        <v>Laptop Fan</v>
      </c>
      <c r="N780" t="s">
        <v>37966</v>
      </c>
      <c r="O780" t="s">
        <v>37967</v>
      </c>
      <c r="P780">
        <v>0</v>
      </c>
      <c r="Q780">
        <v>0</v>
      </c>
      <c r="R780">
        <v>0</v>
      </c>
      <c r="S780">
        <v>0</v>
      </c>
      <c r="T780" t="s">
        <v>35778</v>
      </c>
      <c r="U780" t="s">
        <v>7105</v>
      </c>
      <c r="V780" t="s">
        <v>7105</v>
      </c>
      <c r="W780" t="s">
        <v>7105</v>
      </c>
      <c r="X780">
        <v>0</v>
      </c>
      <c r="Y780">
        <v>0</v>
      </c>
      <c r="Z780">
        <v>0</v>
      </c>
      <c r="AB780" t="s">
        <v>37968</v>
      </c>
      <c r="AF780" t="str">
        <f t="shared" si="12"/>
        <v>Laptop Fan</v>
      </c>
    </row>
    <row r="781" spans="1:32" x14ac:dyDescent="0.35">
      <c r="A781" s="2" t="s">
        <v>37914</v>
      </c>
      <c r="B781" s="2" t="s">
        <v>37915</v>
      </c>
      <c r="C781" s="23">
        <v>1</v>
      </c>
      <c r="D781" s="11" t="b">
        <f>FALSE()</f>
        <v>0</v>
      </c>
      <c r="E781" s="11" t="b">
        <f>FALSE()</f>
        <v>0</v>
      </c>
      <c r="F781" s="2" t="s">
        <v>10</v>
      </c>
      <c r="G781" s="2" t="s">
        <v>10</v>
      </c>
      <c r="H781" s="2" t="s">
        <v>35778</v>
      </c>
      <c r="I781" s="11" t="b">
        <f>FALSE()</f>
        <v>0</v>
      </c>
      <c r="J781" s="24">
        <v>0</v>
      </c>
      <c r="K781" s="24">
        <v>0</v>
      </c>
      <c r="L781" s="2" t="s">
        <v>10</v>
      </c>
      <c r="M781" t="str">
        <f>VLOOKUP(Table18[[#This Row],[No.]],N:O,2,FALSE)</f>
        <v>Lenovo Battery</v>
      </c>
      <c r="N781" t="s">
        <v>37969</v>
      </c>
      <c r="O781" t="s">
        <v>37970</v>
      </c>
      <c r="P781">
        <v>0</v>
      </c>
      <c r="Q781">
        <v>0</v>
      </c>
      <c r="R781">
        <v>0</v>
      </c>
      <c r="S781">
        <v>0</v>
      </c>
      <c r="T781" t="s">
        <v>35778</v>
      </c>
      <c r="U781" t="s">
        <v>7105</v>
      </c>
      <c r="V781" t="s">
        <v>7105</v>
      </c>
      <c r="W781" t="s">
        <v>7105</v>
      </c>
      <c r="X781">
        <v>0</v>
      </c>
      <c r="Y781">
        <v>0</v>
      </c>
      <c r="Z781">
        <v>0</v>
      </c>
      <c r="AB781" t="s">
        <v>37971</v>
      </c>
      <c r="AF781" t="str">
        <f t="shared" si="12"/>
        <v>Lenovo Battery</v>
      </c>
    </row>
    <row r="782" spans="1:32" x14ac:dyDescent="0.35">
      <c r="A782" s="2" t="s">
        <v>37917</v>
      </c>
      <c r="B782" s="2" t="s">
        <v>37918</v>
      </c>
      <c r="C782" s="23">
        <v>10</v>
      </c>
      <c r="D782" s="11" t="b">
        <f>FALSE()</f>
        <v>0</v>
      </c>
      <c r="E782" s="11" t="b">
        <f>FALSE()</f>
        <v>0</v>
      </c>
      <c r="F782" s="2" t="s">
        <v>10</v>
      </c>
      <c r="G782" s="2" t="s">
        <v>10</v>
      </c>
      <c r="H782" s="2" t="s">
        <v>35778</v>
      </c>
      <c r="I782" s="11" t="b">
        <f>FALSE()</f>
        <v>0</v>
      </c>
      <c r="J782" s="24">
        <v>0</v>
      </c>
      <c r="K782" s="24">
        <v>0</v>
      </c>
      <c r="L782" s="2" t="s">
        <v>10</v>
      </c>
      <c r="M782" t="str">
        <f>VLOOKUP(Table18[[#This Row],[No.]],N:O,2,FALSE)</f>
        <v>Cables</v>
      </c>
      <c r="N782" t="s">
        <v>37972</v>
      </c>
      <c r="O782" t="s">
        <v>37973</v>
      </c>
      <c r="P782">
        <v>0</v>
      </c>
      <c r="Q782">
        <v>0</v>
      </c>
      <c r="R782">
        <v>0</v>
      </c>
      <c r="S782">
        <v>0</v>
      </c>
      <c r="T782" t="s">
        <v>35778</v>
      </c>
      <c r="U782" t="s">
        <v>7105</v>
      </c>
      <c r="V782" t="s">
        <v>7105</v>
      </c>
      <c r="W782" t="s">
        <v>7105</v>
      </c>
      <c r="X782">
        <v>0</v>
      </c>
      <c r="Y782">
        <v>0</v>
      </c>
      <c r="Z782">
        <v>0</v>
      </c>
      <c r="AB782" t="s">
        <v>37974</v>
      </c>
      <c r="AF782" t="str">
        <f t="shared" si="12"/>
        <v>Cables</v>
      </c>
    </row>
    <row r="783" spans="1:32" x14ac:dyDescent="0.35">
      <c r="A783" s="2" t="s">
        <v>37920</v>
      </c>
      <c r="B783" s="2" t="s">
        <v>37921</v>
      </c>
      <c r="C783" s="23">
        <v>7</v>
      </c>
      <c r="D783" s="11" t="b">
        <f>FALSE()</f>
        <v>0</v>
      </c>
      <c r="E783" s="11" t="b">
        <f>FALSE()</f>
        <v>0</v>
      </c>
      <c r="F783" s="2" t="s">
        <v>10</v>
      </c>
      <c r="G783" s="2" t="s">
        <v>10</v>
      </c>
      <c r="H783" s="2" t="s">
        <v>35778</v>
      </c>
      <c r="I783" s="11" t="b">
        <f>FALSE()</f>
        <v>0</v>
      </c>
      <c r="J783" s="24">
        <v>0</v>
      </c>
      <c r="K783" s="24">
        <v>0</v>
      </c>
      <c r="L783" s="2" t="s">
        <v>10</v>
      </c>
      <c r="M783" t="str">
        <f>VLOOKUP(Table18[[#This Row],[No.]],N:O,2,FALSE)</f>
        <v>UPS</v>
      </c>
      <c r="N783" t="s">
        <v>37975</v>
      </c>
      <c r="O783" t="s">
        <v>37976</v>
      </c>
      <c r="P783">
        <v>0</v>
      </c>
      <c r="Q783">
        <v>0</v>
      </c>
      <c r="R783">
        <v>0</v>
      </c>
      <c r="S783">
        <v>0</v>
      </c>
      <c r="T783" t="s">
        <v>35778</v>
      </c>
      <c r="U783" t="s">
        <v>7105</v>
      </c>
      <c r="V783" t="s">
        <v>7105</v>
      </c>
      <c r="W783" t="s">
        <v>7105</v>
      </c>
      <c r="X783">
        <v>0</v>
      </c>
      <c r="Y783">
        <v>0</v>
      </c>
      <c r="Z783">
        <v>0</v>
      </c>
      <c r="AB783" t="s">
        <v>37977</v>
      </c>
      <c r="AF783" t="str">
        <f t="shared" si="12"/>
        <v>UPS</v>
      </c>
    </row>
    <row r="784" spans="1:32" x14ac:dyDescent="0.35">
      <c r="A784" s="2" t="s">
        <v>37922</v>
      </c>
      <c r="B784" s="2" t="s">
        <v>37923</v>
      </c>
      <c r="C784" s="23">
        <v>1</v>
      </c>
      <c r="D784" s="11" t="b">
        <f>FALSE()</f>
        <v>0</v>
      </c>
      <c r="E784" s="11" t="b">
        <f>FALSE()</f>
        <v>0</v>
      </c>
      <c r="F784" s="2" t="s">
        <v>10</v>
      </c>
      <c r="G784" s="2" t="s">
        <v>10</v>
      </c>
      <c r="H784" s="2" t="s">
        <v>35778</v>
      </c>
      <c r="I784" s="11" t="b">
        <f>FALSE()</f>
        <v>0</v>
      </c>
      <c r="J784" s="24">
        <v>495550</v>
      </c>
      <c r="K784" s="24">
        <v>0</v>
      </c>
      <c r="L784" s="2" t="s">
        <v>10</v>
      </c>
      <c r="M784" t="str">
        <f>VLOOKUP(Table18[[#This Row],[No.]],N:O,2,FALSE)</f>
        <v>Synology 12 Bay DiskStation DS3622xs+</v>
      </c>
      <c r="N784" t="s">
        <v>37978</v>
      </c>
      <c r="O784" t="s">
        <v>37979</v>
      </c>
      <c r="P784">
        <v>0</v>
      </c>
      <c r="Q784">
        <v>0</v>
      </c>
      <c r="R784">
        <v>0</v>
      </c>
      <c r="S784">
        <v>0</v>
      </c>
      <c r="T784" t="s">
        <v>35778</v>
      </c>
      <c r="U784" t="s">
        <v>7105</v>
      </c>
      <c r="V784" t="s">
        <v>7105</v>
      </c>
      <c r="W784" t="s">
        <v>7105</v>
      </c>
      <c r="X784">
        <v>0</v>
      </c>
      <c r="Y784">
        <v>0</v>
      </c>
      <c r="Z784">
        <v>0</v>
      </c>
      <c r="AB784" t="s">
        <v>37980</v>
      </c>
      <c r="AF784" t="str">
        <f t="shared" si="12"/>
        <v>Synology 12 Bay DiskStation DS3622xs+</v>
      </c>
    </row>
    <row r="785" spans="1:32" x14ac:dyDescent="0.35">
      <c r="A785" s="2" t="s">
        <v>37925</v>
      </c>
      <c r="B785" s="2" t="s">
        <v>37926</v>
      </c>
      <c r="C785" s="23">
        <v>10</v>
      </c>
      <c r="D785" s="11" t="b">
        <f>FALSE()</f>
        <v>0</v>
      </c>
      <c r="E785" s="11" t="b">
        <f>FALSE()</f>
        <v>0</v>
      </c>
      <c r="F785" s="2" t="s">
        <v>10</v>
      </c>
      <c r="G785" s="2" t="s">
        <v>10</v>
      </c>
      <c r="H785" s="2" t="s">
        <v>35778</v>
      </c>
      <c r="I785" s="11" t="b">
        <f>FALSE()</f>
        <v>0</v>
      </c>
      <c r="J785" s="24">
        <v>127125</v>
      </c>
      <c r="K785" s="24">
        <v>0</v>
      </c>
      <c r="L785" s="2" t="s">
        <v>10</v>
      </c>
      <c r="M785" t="str">
        <f>VLOOKUP(Table18[[#This Row],[No.]],N:O,2,FALSE)</f>
        <v>Synology HAT5310-20T HDD 20 TB Hard Drive</v>
      </c>
      <c r="N785" t="s">
        <v>37981</v>
      </c>
      <c r="O785" t="s">
        <v>37982</v>
      </c>
      <c r="P785">
        <v>0</v>
      </c>
      <c r="Q785">
        <v>0</v>
      </c>
      <c r="R785">
        <v>0</v>
      </c>
      <c r="S785">
        <v>0</v>
      </c>
      <c r="T785" t="s">
        <v>35778</v>
      </c>
      <c r="U785" t="s">
        <v>7105</v>
      </c>
      <c r="V785" t="s">
        <v>7105</v>
      </c>
      <c r="W785" t="s">
        <v>7105</v>
      </c>
      <c r="X785">
        <v>0</v>
      </c>
      <c r="Y785">
        <v>0</v>
      </c>
      <c r="Z785">
        <v>0</v>
      </c>
      <c r="AB785" t="s">
        <v>37983</v>
      </c>
      <c r="AF785" t="str">
        <f t="shared" si="12"/>
        <v>Synology HAT5310-20T HDD 20 TB Hard Drive</v>
      </c>
    </row>
    <row r="786" spans="1:32" x14ac:dyDescent="0.35">
      <c r="A786" s="2" t="s">
        <v>37928</v>
      </c>
      <c r="B786" s="2" t="s">
        <v>37929</v>
      </c>
      <c r="C786" s="23">
        <v>0</v>
      </c>
      <c r="D786" s="11" t="b">
        <f>FALSE()</f>
        <v>0</v>
      </c>
      <c r="E786" s="11" t="b">
        <f>FALSE()</f>
        <v>0</v>
      </c>
      <c r="F786" s="2" t="s">
        <v>10</v>
      </c>
      <c r="G786" s="2" t="s">
        <v>10</v>
      </c>
      <c r="H786" s="2" t="s">
        <v>35778</v>
      </c>
      <c r="I786" s="11" t="b">
        <f>TRUE()</f>
        <v>1</v>
      </c>
      <c r="J786" s="24">
        <v>0</v>
      </c>
      <c r="K786" s="24">
        <v>0</v>
      </c>
      <c r="L786" s="2" t="s">
        <v>10</v>
      </c>
      <c r="M786" t="str">
        <f>VLOOKUP(Table18[[#This Row],[No.]],N:O,2,FALSE)</f>
        <v>APC Back-UPS 1200VA</v>
      </c>
      <c r="N786" t="s">
        <v>37984</v>
      </c>
      <c r="O786" t="s">
        <v>37985</v>
      </c>
      <c r="P786">
        <v>1</v>
      </c>
      <c r="Q786">
        <v>1</v>
      </c>
      <c r="R786">
        <v>1</v>
      </c>
      <c r="S786">
        <v>0</v>
      </c>
      <c r="T786" t="s">
        <v>35778</v>
      </c>
      <c r="U786" t="s">
        <v>7105</v>
      </c>
      <c r="V786" t="s">
        <v>7105</v>
      </c>
      <c r="W786" t="s">
        <v>7105</v>
      </c>
      <c r="X786">
        <v>0</v>
      </c>
      <c r="Y786">
        <v>0</v>
      </c>
      <c r="Z786">
        <v>0</v>
      </c>
      <c r="AB786" t="s">
        <v>37986</v>
      </c>
      <c r="AF786" t="str">
        <f t="shared" si="12"/>
        <v>APC Back-UPS 1200VA</v>
      </c>
    </row>
    <row r="787" spans="1:32" x14ac:dyDescent="0.35">
      <c r="A787" s="2" t="s">
        <v>37931</v>
      </c>
      <c r="B787" s="2" t="s">
        <v>37932</v>
      </c>
      <c r="C787" s="23">
        <v>374</v>
      </c>
      <c r="D787" s="11" t="b">
        <f>FALSE()</f>
        <v>0</v>
      </c>
      <c r="E787" s="11" t="b">
        <f>FALSE()</f>
        <v>0</v>
      </c>
      <c r="F787" s="2" t="s">
        <v>10</v>
      </c>
      <c r="G787" s="2" t="s">
        <v>10</v>
      </c>
      <c r="H787" s="2" t="s">
        <v>35778</v>
      </c>
      <c r="I787" s="11" t="b">
        <f>FALSE()</f>
        <v>0</v>
      </c>
      <c r="J787" s="24">
        <v>0</v>
      </c>
      <c r="K787" s="24">
        <v>0</v>
      </c>
      <c r="L787" s="2" t="s">
        <v>10</v>
      </c>
      <c r="M787" t="str">
        <f>VLOOKUP(Table18[[#This Row],[No.]],N:O,2,FALSE)</f>
        <v>Roofing Sheets</v>
      </c>
      <c r="N787" t="s">
        <v>37987</v>
      </c>
      <c r="O787" t="s">
        <v>37988</v>
      </c>
      <c r="P787">
        <v>0</v>
      </c>
      <c r="Q787">
        <v>0</v>
      </c>
      <c r="R787">
        <v>0</v>
      </c>
      <c r="S787">
        <v>0</v>
      </c>
      <c r="T787" t="s">
        <v>35778</v>
      </c>
      <c r="U787" t="s">
        <v>7105</v>
      </c>
      <c r="V787" t="s">
        <v>7105</v>
      </c>
      <c r="W787" t="s">
        <v>7105</v>
      </c>
      <c r="X787">
        <v>0</v>
      </c>
      <c r="Y787">
        <v>0</v>
      </c>
      <c r="Z787">
        <v>0</v>
      </c>
      <c r="AB787" t="s">
        <v>37989</v>
      </c>
      <c r="AF787" t="str">
        <f t="shared" si="12"/>
        <v>Roofing Sheets</v>
      </c>
    </row>
    <row r="788" spans="1:32" x14ac:dyDescent="0.35">
      <c r="A788" s="2" t="s">
        <v>37933</v>
      </c>
      <c r="B788" s="2" t="s">
        <v>37934</v>
      </c>
      <c r="C788" s="23">
        <v>1500</v>
      </c>
      <c r="D788" s="11" t="b">
        <f>FALSE()</f>
        <v>0</v>
      </c>
      <c r="E788" s="11" t="b">
        <f>FALSE()</f>
        <v>0</v>
      </c>
      <c r="F788" s="2" t="s">
        <v>10</v>
      </c>
      <c r="G788" s="2" t="s">
        <v>10</v>
      </c>
      <c r="H788" s="2" t="s">
        <v>35820</v>
      </c>
      <c r="I788" s="11" t="b">
        <f>FALSE()</f>
        <v>0</v>
      </c>
      <c r="J788" s="24">
        <v>0</v>
      </c>
      <c r="K788" s="24">
        <v>0</v>
      </c>
      <c r="L788" s="2" t="s">
        <v>10</v>
      </c>
      <c r="M788" t="str">
        <f>VLOOKUP(Table18[[#This Row],[No.]],N:O,2,FALSE)</f>
        <v>SHEET,IRON,</v>
      </c>
      <c r="N788" t="s">
        <v>37990</v>
      </c>
      <c r="O788" t="s">
        <v>37991</v>
      </c>
      <c r="P788">
        <v>0</v>
      </c>
      <c r="Q788">
        <v>0</v>
      </c>
      <c r="R788">
        <v>0</v>
      </c>
      <c r="S788">
        <v>25</v>
      </c>
      <c r="T788" t="s">
        <v>35778</v>
      </c>
      <c r="U788" t="s">
        <v>7105</v>
      </c>
      <c r="V788" t="s">
        <v>7105</v>
      </c>
      <c r="W788" t="s">
        <v>7133</v>
      </c>
      <c r="X788">
        <v>0</v>
      </c>
      <c r="Y788">
        <v>0</v>
      </c>
      <c r="Z788">
        <v>0</v>
      </c>
      <c r="AB788" t="s">
        <v>37992</v>
      </c>
      <c r="AF788" t="str">
        <f t="shared" si="12"/>
        <v>SHEET,IRON,</v>
      </c>
    </row>
    <row r="789" spans="1:32" x14ac:dyDescent="0.35">
      <c r="A789" s="2" t="s">
        <v>37935</v>
      </c>
      <c r="B789" s="2" t="s">
        <v>37936</v>
      </c>
      <c r="C789" s="23">
        <v>0</v>
      </c>
      <c r="D789" s="11" t="b">
        <f>FALSE()</f>
        <v>0</v>
      </c>
      <c r="E789" s="11" t="b">
        <f>FALSE()</f>
        <v>0</v>
      </c>
      <c r="F789" s="2" t="s">
        <v>10</v>
      </c>
      <c r="G789" s="2" t="s">
        <v>10</v>
      </c>
      <c r="H789" s="2" t="s">
        <v>35778</v>
      </c>
      <c r="I789" s="11" t="b">
        <f>TRUE()</f>
        <v>1</v>
      </c>
      <c r="J789" s="24">
        <v>0</v>
      </c>
      <c r="K789" s="24">
        <v>0</v>
      </c>
      <c r="L789" s="2" t="s">
        <v>10</v>
      </c>
      <c r="M789" t="str">
        <f>VLOOKUP(Table18[[#This Row],[No.]],N:O,2,FALSE)</f>
        <v>SHEET,IRON,CORRUGATED,30G 2.5m</v>
      </c>
      <c r="N789" t="s">
        <v>37993</v>
      </c>
      <c r="O789" t="s">
        <v>37994</v>
      </c>
      <c r="P789">
        <v>0</v>
      </c>
      <c r="Q789">
        <v>0</v>
      </c>
      <c r="R789">
        <v>0</v>
      </c>
      <c r="S789">
        <v>0</v>
      </c>
      <c r="T789" t="s">
        <v>35778</v>
      </c>
      <c r="U789" t="s">
        <v>7105</v>
      </c>
      <c r="V789" t="s">
        <v>7105</v>
      </c>
      <c r="W789" t="s">
        <v>7105</v>
      </c>
      <c r="X789">
        <v>0</v>
      </c>
      <c r="Y789">
        <v>0</v>
      </c>
      <c r="Z789">
        <v>0</v>
      </c>
      <c r="AB789" t="s">
        <v>37995</v>
      </c>
      <c r="AF789" t="str">
        <f t="shared" si="12"/>
        <v>SHEET,IRON,CORRUGATED,30G 2.5m</v>
      </c>
    </row>
    <row r="790" spans="1:32" x14ac:dyDescent="0.35">
      <c r="A790" s="2" t="s">
        <v>37938</v>
      </c>
      <c r="B790" s="2" t="s">
        <v>37939</v>
      </c>
      <c r="C790" s="23">
        <v>0</v>
      </c>
      <c r="D790" s="11" t="b">
        <f>FALSE()</f>
        <v>0</v>
      </c>
      <c r="E790" s="11" t="b">
        <f>FALSE()</f>
        <v>0</v>
      </c>
      <c r="F790" s="2" t="s">
        <v>10</v>
      </c>
      <c r="G790" s="2" t="s">
        <v>10</v>
      </c>
      <c r="H790" s="2" t="s">
        <v>35778</v>
      </c>
      <c r="I790" s="11" t="b">
        <f>FALSE()</f>
        <v>0</v>
      </c>
      <c r="J790" s="24">
        <v>0</v>
      </c>
      <c r="K790" s="24">
        <v>0</v>
      </c>
      <c r="L790" s="2" t="s">
        <v>10</v>
      </c>
      <c r="M790" t="str">
        <f>VLOOKUP(Table18[[#This Row],[No.]],N:O,2,FALSE)</f>
        <v>SHEET,IRON,CORRUGATED,30G 3m</v>
      </c>
      <c r="N790" t="s">
        <v>37996</v>
      </c>
      <c r="O790" t="s">
        <v>37997</v>
      </c>
      <c r="P790">
        <v>0</v>
      </c>
      <c r="Q790">
        <v>0</v>
      </c>
      <c r="R790">
        <v>0</v>
      </c>
      <c r="S790">
        <v>0</v>
      </c>
      <c r="T790" t="s">
        <v>35778</v>
      </c>
      <c r="U790" t="s">
        <v>7105</v>
      </c>
      <c r="V790" t="s">
        <v>7105</v>
      </c>
      <c r="W790" t="s">
        <v>7105</v>
      </c>
      <c r="X790">
        <v>0</v>
      </c>
      <c r="Y790">
        <v>0</v>
      </c>
      <c r="Z790">
        <v>0</v>
      </c>
      <c r="AB790" t="s">
        <v>37998</v>
      </c>
      <c r="AF790" t="str">
        <f t="shared" si="12"/>
        <v>SHEET,IRON,CORRUGATED,30G 3m</v>
      </c>
    </row>
    <row r="791" spans="1:32" x14ac:dyDescent="0.35">
      <c r="A791" s="2" t="s">
        <v>37941</v>
      </c>
      <c r="B791" s="2" t="s">
        <v>37942</v>
      </c>
      <c r="C791" s="23">
        <v>47</v>
      </c>
      <c r="D791" s="11" t="b">
        <f>FALSE()</f>
        <v>0</v>
      </c>
      <c r="E791" s="11" t="b">
        <f>FALSE()</f>
        <v>0</v>
      </c>
      <c r="F791" s="2" t="s">
        <v>10</v>
      </c>
      <c r="G791" s="2" t="s">
        <v>10</v>
      </c>
      <c r="H791" s="2" t="s">
        <v>35778</v>
      </c>
      <c r="I791" s="11" t="b">
        <f>FALSE()</f>
        <v>0</v>
      </c>
      <c r="J791" s="24">
        <v>495</v>
      </c>
      <c r="K791" s="24">
        <v>0</v>
      </c>
      <c r="L791" s="2" t="s">
        <v>10</v>
      </c>
      <c r="M791" t="str">
        <f>VLOOKUP(Table18[[#This Row],[No.]],N:O,2,FALSE)</f>
        <v>BULB, frosted, 230 V 125W</v>
      </c>
      <c r="N791" s="4" t="s">
        <v>37999</v>
      </c>
      <c r="O791" s="4" t="s">
        <v>38000</v>
      </c>
      <c r="P791" s="4">
        <v>0</v>
      </c>
      <c r="Q791">
        <v>0</v>
      </c>
      <c r="R791">
        <v>0</v>
      </c>
      <c r="S791">
        <v>0</v>
      </c>
      <c r="T791" t="s">
        <v>35778</v>
      </c>
      <c r="U791" t="s">
        <v>7105</v>
      </c>
      <c r="V791" t="s">
        <v>7105</v>
      </c>
      <c r="W791" t="s">
        <v>7105</v>
      </c>
      <c r="X791">
        <v>0</v>
      </c>
      <c r="Y791">
        <v>0</v>
      </c>
      <c r="Z791">
        <v>0</v>
      </c>
      <c r="AB791" t="s">
        <v>38001</v>
      </c>
      <c r="AF791" t="str">
        <f t="shared" si="12"/>
        <v>BULB, frosted, 230 V 125W</v>
      </c>
    </row>
    <row r="792" spans="1:32" x14ac:dyDescent="0.35">
      <c r="A792" s="2" t="s">
        <v>37944</v>
      </c>
      <c r="B792" s="2" t="s">
        <v>37945</v>
      </c>
      <c r="C792" s="23">
        <v>51</v>
      </c>
      <c r="D792" s="11" t="b">
        <f>FALSE()</f>
        <v>0</v>
      </c>
      <c r="E792" s="11" t="b">
        <f>FALSE()</f>
        <v>0</v>
      </c>
      <c r="F792" s="2" t="s">
        <v>10</v>
      </c>
      <c r="G792" s="2" t="s">
        <v>10</v>
      </c>
      <c r="H792" s="2" t="s">
        <v>35754</v>
      </c>
      <c r="I792" s="11" t="b">
        <f>FALSE()</f>
        <v>0</v>
      </c>
      <c r="J792" s="24">
        <v>109.05</v>
      </c>
      <c r="K792" s="24">
        <v>0</v>
      </c>
      <c r="L792" s="2" t="s">
        <v>10</v>
      </c>
      <c r="M792" t="str">
        <f>VLOOKUP(Table18[[#This Row],[No.]],N:O,2,FALSE)</f>
        <v>NAILS, ROOFING,75mm (3")</v>
      </c>
      <c r="N792" t="s">
        <v>38002</v>
      </c>
      <c r="O792" t="s">
        <v>38003</v>
      </c>
      <c r="P792">
        <v>19</v>
      </c>
      <c r="Q792">
        <v>19</v>
      </c>
      <c r="R792">
        <v>19</v>
      </c>
      <c r="S792">
        <v>16</v>
      </c>
      <c r="T792" t="s">
        <v>35778</v>
      </c>
      <c r="U792" t="s">
        <v>7105</v>
      </c>
      <c r="V792" t="s">
        <v>7105</v>
      </c>
      <c r="W792" t="s">
        <v>7105</v>
      </c>
      <c r="X792">
        <v>850</v>
      </c>
      <c r="Y792">
        <v>0</v>
      </c>
      <c r="Z792">
        <v>0</v>
      </c>
      <c r="AB792" t="s">
        <v>38004</v>
      </c>
      <c r="AF792" t="str">
        <f t="shared" si="12"/>
        <v>NAILS, ROOFING,75mm (3")</v>
      </c>
    </row>
    <row r="793" spans="1:32" x14ac:dyDescent="0.35">
      <c r="A793" s="2" t="s">
        <v>37947</v>
      </c>
      <c r="B793" s="2" t="s">
        <v>37948</v>
      </c>
      <c r="C793" s="23">
        <v>0</v>
      </c>
      <c r="D793" s="11" t="b">
        <f>FALSE()</f>
        <v>0</v>
      </c>
      <c r="E793" s="11" t="b">
        <f>FALSE()</f>
        <v>0</v>
      </c>
      <c r="F793" s="2" t="s">
        <v>10</v>
      </c>
      <c r="G793" s="2" t="s">
        <v>10</v>
      </c>
      <c r="H793" s="2" t="s">
        <v>35754</v>
      </c>
      <c r="I793" s="11" t="b">
        <f>TRUE()</f>
        <v>1</v>
      </c>
      <c r="J793" s="24">
        <v>0</v>
      </c>
      <c r="K793" s="24">
        <v>0</v>
      </c>
      <c r="L793" s="2" t="s">
        <v>10</v>
      </c>
      <c r="M793" t="str">
        <f>VLOOKUP(Table18[[#This Row],[No.]],N:O,2,FALSE)</f>
        <v>NAIL,steel,for concrate,8cm(3"</v>
      </c>
      <c r="N793" t="s">
        <v>38005</v>
      </c>
      <c r="O793" t="s">
        <v>38006</v>
      </c>
      <c r="P793">
        <v>0</v>
      </c>
      <c r="Q793">
        <v>0</v>
      </c>
      <c r="R793">
        <v>0</v>
      </c>
      <c r="S793">
        <v>0</v>
      </c>
      <c r="T793" t="s">
        <v>35778</v>
      </c>
      <c r="U793" t="s">
        <v>7105</v>
      </c>
      <c r="V793" t="s">
        <v>7105</v>
      </c>
      <c r="W793" t="s">
        <v>7133</v>
      </c>
      <c r="X793">
        <v>0</v>
      </c>
      <c r="Y793">
        <v>0</v>
      </c>
      <c r="Z793">
        <v>0</v>
      </c>
      <c r="AB793" t="s">
        <v>38007</v>
      </c>
      <c r="AF793" t="str">
        <f t="shared" si="12"/>
        <v>NAIL,steel,for concrate,8cm(3"</v>
      </c>
    </row>
    <row r="794" spans="1:32" x14ac:dyDescent="0.35">
      <c r="A794" s="2" t="s">
        <v>37950</v>
      </c>
      <c r="B794" s="2" t="s">
        <v>37951</v>
      </c>
      <c r="C794" s="23">
        <v>103</v>
      </c>
      <c r="D794" s="11" t="b">
        <f>FALSE()</f>
        <v>0</v>
      </c>
      <c r="E794" s="11" t="b">
        <f>FALSE()</f>
        <v>0</v>
      </c>
      <c r="F794" s="2" t="s">
        <v>10</v>
      </c>
      <c r="G794" s="2" t="s">
        <v>10</v>
      </c>
      <c r="H794" s="2" t="s">
        <v>35754</v>
      </c>
      <c r="I794" s="11" t="b">
        <f>FALSE()</f>
        <v>0</v>
      </c>
      <c r="J794" s="24">
        <v>0</v>
      </c>
      <c r="K794" s="24">
        <v>0</v>
      </c>
      <c r="L794" s="2" t="s">
        <v>10</v>
      </c>
      <c r="M794" t="str">
        <f>VLOOKUP(Table18[[#This Row],[No.]],N:O,2,FALSE)</f>
        <v>NAILS, GI,for wood, 5cm(2")</v>
      </c>
      <c r="N794" s="4" t="s">
        <v>38008</v>
      </c>
      <c r="O794" s="4" t="s">
        <v>38009</v>
      </c>
      <c r="P794" s="4">
        <v>2228</v>
      </c>
      <c r="Q794" s="22">
        <v>2228</v>
      </c>
      <c r="R794" s="4">
        <v>2228</v>
      </c>
      <c r="S794">
        <v>0</v>
      </c>
      <c r="T794" t="s">
        <v>35778</v>
      </c>
      <c r="U794" t="s">
        <v>7105</v>
      </c>
      <c r="V794" t="s">
        <v>7105</v>
      </c>
      <c r="W794" t="s">
        <v>7105</v>
      </c>
      <c r="X794">
        <v>0</v>
      </c>
      <c r="Y794">
        <v>0</v>
      </c>
      <c r="Z794">
        <v>0</v>
      </c>
      <c r="AB794" t="s">
        <v>38010</v>
      </c>
      <c r="AE794" t="s">
        <v>36386</v>
      </c>
      <c r="AF794" t="str">
        <f t="shared" si="12"/>
        <v>NAILS, GI,for wood, 5cm(2")</v>
      </c>
    </row>
    <row r="795" spans="1:32" x14ac:dyDescent="0.35">
      <c r="A795" s="2" t="s">
        <v>37953</v>
      </c>
      <c r="B795" s="2" t="s">
        <v>37954</v>
      </c>
      <c r="C795" s="23">
        <v>0</v>
      </c>
      <c r="D795" s="11" t="b">
        <f>FALSE()</f>
        <v>0</v>
      </c>
      <c r="E795" s="11" t="b">
        <f>FALSE()</f>
        <v>0</v>
      </c>
      <c r="F795" s="2" t="s">
        <v>10</v>
      </c>
      <c r="G795" s="2" t="s">
        <v>10</v>
      </c>
      <c r="H795" s="2" t="s">
        <v>35778</v>
      </c>
      <c r="I795" s="11" t="b">
        <f>FALSE()</f>
        <v>0</v>
      </c>
      <c r="J795" s="24">
        <v>0</v>
      </c>
      <c r="K795" s="24">
        <v>0</v>
      </c>
      <c r="L795" s="2" t="s">
        <v>10</v>
      </c>
      <c r="M795" t="str">
        <f>VLOOKUP(Table18[[#This Row],[No.]],N:O,2,FALSE)</f>
        <v>Rain Shower</v>
      </c>
      <c r="N795" s="4" t="s">
        <v>38011</v>
      </c>
      <c r="O795" s="4" t="s">
        <v>38012</v>
      </c>
      <c r="P795" s="4">
        <v>0</v>
      </c>
      <c r="Q795">
        <v>0</v>
      </c>
      <c r="R795">
        <v>0</v>
      </c>
      <c r="S795">
        <v>40</v>
      </c>
      <c r="T795" t="s">
        <v>35778</v>
      </c>
      <c r="U795" t="s">
        <v>7105</v>
      </c>
      <c r="V795" t="s">
        <v>7105</v>
      </c>
      <c r="W795" t="s">
        <v>7105</v>
      </c>
      <c r="X795">
        <v>0</v>
      </c>
      <c r="Y795">
        <v>0</v>
      </c>
      <c r="Z795">
        <v>0</v>
      </c>
      <c r="AB795" t="s">
        <v>38013</v>
      </c>
      <c r="AF795" t="str">
        <f t="shared" si="12"/>
        <v>Rain Shower</v>
      </c>
    </row>
    <row r="796" spans="1:32" x14ac:dyDescent="0.35">
      <c r="A796" s="2" t="s">
        <v>37956</v>
      </c>
      <c r="B796" s="2" t="s">
        <v>37954</v>
      </c>
      <c r="C796" s="23">
        <v>24</v>
      </c>
      <c r="D796" s="11" t="b">
        <f>FALSE()</f>
        <v>0</v>
      </c>
      <c r="E796" s="11" t="b">
        <f>FALSE()</f>
        <v>0</v>
      </c>
      <c r="F796" s="2" t="s">
        <v>10</v>
      </c>
      <c r="G796" s="2" t="s">
        <v>10</v>
      </c>
      <c r="H796" s="2" t="s">
        <v>35778</v>
      </c>
      <c r="I796" s="11" t="b">
        <f>FALSE()</f>
        <v>0</v>
      </c>
      <c r="J796" s="24">
        <v>0</v>
      </c>
      <c r="K796" s="24">
        <v>0</v>
      </c>
      <c r="L796" s="2" t="s">
        <v>10</v>
      </c>
      <c r="M796" t="str">
        <f>VLOOKUP(Table18[[#This Row],[No.]],N:O,2,FALSE)</f>
        <v>Rain Shower</v>
      </c>
      <c r="N796" t="s">
        <v>38014</v>
      </c>
      <c r="O796" t="s">
        <v>38015</v>
      </c>
      <c r="P796">
        <v>0</v>
      </c>
      <c r="Q796">
        <v>0</v>
      </c>
      <c r="R796">
        <v>0</v>
      </c>
      <c r="S796">
        <v>0</v>
      </c>
      <c r="T796" t="s">
        <v>35778</v>
      </c>
      <c r="U796" t="s">
        <v>7105</v>
      </c>
      <c r="V796" t="s">
        <v>7105</v>
      </c>
      <c r="W796" t="s">
        <v>7105</v>
      </c>
      <c r="X796">
        <v>0</v>
      </c>
      <c r="Y796">
        <v>0</v>
      </c>
      <c r="Z796">
        <v>0</v>
      </c>
      <c r="AB796" t="s">
        <v>38016</v>
      </c>
      <c r="AF796" t="str">
        <f t="shared" si="12"/>
        <v>Rain Shower</v>
      </c>
    </row>
    <row r="797" spans="1:32" x14ac:dyDescent="0.35">
      <c r="A797" s="2" t="s">
        <v>37957</v>
      </c>
      <c r="B797" s="2" t="s">
        <v>37958</v>
      </c>
      <c r="C797" s="23">
        <v>0</v>
      </c>
      <c r="D797" s="11" t="b">
        <f>FALSE()</f>
        <v>0</v>
      </c>
      <c r="E797" s="11" t="b">
        <f>FALSE()</f>
        <v>0</v>
      </c>
      <c r="F797" s="2" t="s">
        <v>10</v>
      </c>
      <c r="G797" s="2" t="s">
        <v>10</v>
      </c>
      <c r="H797" s="2" t="s">
        <v>35778</v>
      </c>
      <c r="I797" s="11" t="b">
        <f>FALSE()</f>
        <v>0</v>
      </c>
      <c r="J797" s="24">
        <v>0</v>
      </c>
      <c r="K797" s="24">
        <v>0</v>
      </c>
      <c r="L797" s="2" t="s">
        <v>10</v>
      </c>
      <c r="M797" t="str">
        <f>VLOOKUP(Table18[[#This Row],[No.]],N:O,2,FALSE)</f>
        <v>Bath Tab Mixer-Chrome</v>
      </c>
      <c r="N797" t="s">
        <v>38017</v>
      </c>
      <c r="O797" t="s">
        <v>38018</v>
      </c>
      <c r="P797">
        <v>0</v>
      </c>
      <c r="Q797">
        <v>0</v>
      </c>
      <c r="R797">
        <v>0</v>
      </c>
      <c r="S797">
        <v>0</v>
      </c>
      <c r="T797" t="s">
        <v>35778</v>
      </c>
      <c r="U797" t="s">
        <v>7105</v>
      </c>
      <c r="V797" t="s">
        <v>7105</v>
      </c>
      <c r="W797" t="s">
        <v>7105</v>
      </c>
      <c r="X797">
        <v>0</v>
      </c>
      <c r="Y797">
        <v>0</v>
      </c>
      <c r="Z797">
        <v>0</v>
      </c>
      <c r="AB797" t="s">
        <v>38019</v>
      </c>
      <c r="AF797" t="str">
        <f t="shared" si="12"/>
        <v>Bath Tab Mixer-Chrome</v>
      </c>
    </row>
    <row r="798" spans="1:32" x14ac:dyDescent="0.35">
      <c r="A798" s="2" t="s">
        <v>37960</v>
      </c>
      <c r="B798" s="2" t="s">
        <v>37961</v>
      </c>
      <c r="C798" s="23">
        <v>0</v>
      </c>
      <c r="D798" s="11" t="b">
        <f>FALSE()</f>
        <v>0</v>
      </c>
      <c r="E798" s="11" t="b">
        <f>FALSE()</f>
        <v>0</v>
      </c>
      <c r="F798" s="2" t="s">
        <v>10</v>
      </c>
      <c r="G798" s="2" t="s">
        <v>10</v>
      </c>
      <c r="H798" s="2" t="s">
        <v>35778</v>
      </c>
      <c r="I798" s="11" t="b">
        <f>FALSE()</f>
        <v>0</v>
      </c>
      <c r="J798" s="24">
        <v>0</v>
      </c>
      <c r="K798" s="24">
        <v>0</v>
      </c>
      <c r="L798" s="2" t="s">
        <v>10</v>
      </c>
      <c r="M798" t="str">
        <f>VLOOKUP(Table18[[#This Row],[No.]],N:O,2,FALSE)</f>
        <v>Rain Shower Arm- 3 ctns</v>
      </c>
      <c r="N798" t="s">
        <v>38020</v>
      </c>
      <c r="O798" t="s">
        <v>38021</v>
      </c>
      <c r="P798">
        <v>3</v>
      </c>
      <c r="Q798">
        <v>3</v>
      </c>
      <c r="R798">
        <v>3</v>
      </c>
      <c r="S798">
        <v>3</v>
      </c>
      <c r="T798" t="s">
        <v>35778</v>
      </c>
      <c r="U798" t="s">
        <v>7105</v>
      </c>
      <c r="V798" t="s">
        <v>7105</v>
      </c>
      <c r="W798" t="s">
        <v>7105</v>
      </c>
      <c r="X798" s="4">
        <v>3491.38</v>
      </c>
      <c r="Y798">
        <v>0</v>
      </c>
      <c r="Z798">
        <v>0</v>
      </c>
      <c r="AB798" t="s">
        <v>38022</v>
      </c>
      <c r="AF798" t="str">
        <f t="shared" si="12"/>
        <v>Rain Shower Arm- 3 ctns</v>
      </c>
    </row>
    <row r="799" spans="1:32" x14ac:dyDescent="0.35">
      <c r="A799" s="2" t="s">
        <v>37963</v>
      </c>
      <c r="B799" s="2" t="s">
        <v>37964</v>
      </c>
      <c r="C799" s="23">
        <v>0</v>
      </c>
      <c r="D799" s="11" t="b">
        <f>FALSE()</f>
        <v>0</v>
      </c>
      <c r="E799" s="11" t="b">
        <f>FALSE()</f>
        <v>0</v>
      </c>
      <c r="F799" s="2" t="s">
        <v>10</v>
      </c>
      <c r="G799" s="2" t="s">
        <v>10</v>
      </c>
      <c r="H799" s="2" t="s">
        <v>35778</v>
      </c>
      <c r="I799" s="11" t="b">
        <f>FALSE()</f>
        <v>0</v>
      </c>
      <c r="J799" s="24">
        <v>0</v>
      </c>
      <c r="K799" s="24">
        <v>0</v>
      </c>
      <c r="L799" s="2" t="s">
        <v>10</v>
      </c>
      <c r="M799" t="str">
        <f>VLOOKUP(Table18[[#This Row],[No.]],N:O,2,FALSE)</f>
        <v>Retractable Cloth Rope</v>
      </c>
      <c r="N799" t="s">
        <v>38023</v>
      </c>
      <c r="O799" t="s">
        <v>38024</v>
      </c>
      <c r="P799">
        <v>0</v>
      </c>
      <c r="Q799">
        <v>0</v>
      </c>
      <c r="R799">
        <v>0</v>
      </c>
      <c r="S799">
        <v>0</v>
      </c>
      <c r="T799" t="s">
        <v>35778</v>
      </c>
      <c r="U799" t="s">
        <v>7105</v>
      </c>
      <c r="V799" t="s">
        <v>7105</v>
      </c>
      <c r="W799" t="s">
        <v>7105</v>
      </c>
      <c r="X799">
        <v>0</v>
      </c>
      <c r="Y799">
        <v>0</v>
      </c>
      <c r="Z799">
        <v>0</v>
      </c>
      <c r="AB799" t="s">
        <v>38025</v>
      </c>
      <c r="AF799" t="str">
        <f t="shared" si="12"/>
        <v>Retractable Cloth Rope</v>
      </c>
    </row>
    <row r="800" spans="1:32" x14ac:dyDescent="0.35">
      <c r="A800" s="2" t="s">
        <v>37966</v>
      </c>
      <c r="B800" s="2" t="s">
        <v>37967</v>
      </c>
      <c r="C800" s="23">
        <v>0</v>
      </c>
      <c r="D800" s="11" t="b">
        <f>FALSE()</f>
        <v>0</v>
      </c>
      <c r="E800" s="11" t="b">
        <f>FALSE()</f>
        <v>0</v>
      </c>
      <c r="F800" s="2" t="s">
        <v>10</v>
      </c>
      <c r="G800" s="2" t="s">
        <v>10</v>
      </c>
      <c r="H800" s="2" t="s">
        <v>35778</v>
      </c>
      <c r="I800" s="11" t="b">
        <f>FALSE()</f>
        <v>0</v>
      </c>
      <c r="J800" s="24">
        <v>0</v>
      </c>
      <c r="K800" s="24">
        <v>0</v>
      </c>
      <c r="L800" s="2" t="s">
        <v>10</v>
      </c>
      <c r="M800" t="str">
        <f>VLOOKUP(Table18[[#This Row],[No.]],N:O,2,FALSE)</f>
        <v>Villeroy WHB white in colour</v>
      </c>
      <c r="N800" s="4" t="s">
        <v>38026</v>
      </c>
      <c r="O800" s="4" t="s">
        <v>38027</v>
      </c>
      <c r="P800" s="4">
        <v>0</v>
      </c>
      <c r="Q800">
        <v>0</v>
      </c>
      <c r="R800">
        <v>0</v>
      </c>
      <c r="S800">
        <v>100</v>
      </c>
      <c r="T800" t="s">
        <v>35778</v>
      </c>
      <c r="U800" t="s">
        <v>7105</v>
      </c>
      <c r="V800" t="s">
        <v>7105</v>
      </c>
      <c r="W800" t="s">
        <v>7105</v>
      </c>
      <c r="X800">
        <v>0</v>
      </c>
      <c r="Y800">
        <v>0</v>
      </c>
      <c r="Z800">
        <v>0</v>
      </c>
      <c r="AB800" t="s">
        <v>38028</v>
      </c>
      <c r="AF800" t="str">
        <f t="shared" si="12"/>
        <v>Villeroy WHB white in colour</v>
      </c>
    </row>
    <row r="801" spans="1:32" x14ac:dyDescent="0.35">
      <c r="A801" s="2" t="s">
        <v>37969</v>
      </c>
      <c r="B801" s="2" t="s">
        <v>37970</v>
      </c>
      <c r="C801" s="23">
        <v>0</v>
      </c>
      <c r="D801" s="11" t="b">
        <f>FALSE()</f>
        <v>0</v>
      </c>
      <c r="E801" s="11" t="b">
        <f>FALSE()</f>
        <v>0</v>
      </c>
      <c r="F801" s="2" t="s">
        <v>10</v>
      </c>
      <c r="G801" s="2" t="s">
        <v>10</v>
      </c>
      <c r="H801" s="2" t="s">
        <v>35778</v>
      </c>
      <c r="I801" s="11" t="b">
        <f>FALSE()</f>
        <v>0</v>
      </c>
      <c r="J801" s="24">
        <v>0</v>
      </c>
      <c r="K801" s="24">
        <v>0</v>
      </c>
      <c r="L801" s="2" t="s">
        <v>10</v>
      </c>
      <c r="M801" t="str">
        <f>VLOOKUP(Table18[[#This Row],[No.]],N:O,2,FALSE)</f>
        <v>Cisten dual flush hand plate</v>
      </c>
      <c r="N801" t="s">
        <v>38029</v>
      </c>
      <c r="O801" t="s">
        <v>38030</v>
      </c>
      <c r="P801">
        <v>0</v>
      </c>
      <c r="Q801">
        <v>0</v>
      </c>
      <c r="R801">
        <v>0</v>
      </c>
      <c r="S801">
        <v>0</v>
      </c>
      <c r="T801" t="s">
        <v>35778</v>
      </c>
      <c r="U801" t="s">
        <v>7105</v>
      </c>
      <c r="V801" t="s">
        <v>7105</v>
      </c>
      <c r="W801" t="s">
        <v>7105</v>
      </c>
      <c r="X801">
        <v>0</v>
      </c>
      <c r="Y801">
        <v>0</v>
      </c>
      <c r="Z801">
        <v>0</v>
      </c>
      <c r="AB801" t="s">
        <v>38031</v>
      </c>
      <c r="AF801" t="str">
        <f t="shared" si="12"/>
        <v>Cisten dual flush hand plate</v>
      </c>
    </row>
    <row r="802" spans="1:32" x14ac:dyDescent="0.35">
      <c r="A802" s="2" t="s">
        <v>37972</v>
      </c>
      <c r="B802" s="2" t="s">
        <v>37973</v>
      </c>
      <c r="C802" s="23">
        <v>0</v>
      </c>
      <c r="D802" s="11" t="b">
        <f>FALSE()</f>
        <v>0</v>
      </c>
      <c r="E802" s="11" t="b">
        <f>FALSE()</f>
        <v>0</v>
      </c>
      <c r="F802" s="2" t="s">
        <v>10</v>
      </c>
      <c r="G802" s="2" t="s">
        <v>10</v>
      </c>
      <c r="H802" s="2" t="s">
        <v>35778</v>
      </c>
      <c r="I802" s="11" t="b">
        <f>FALSE()</f>
        <v>0</v>
      </c>
      <c r="J802" s="24">
        <v>0</v>
      </c>
      <c r="K802" s="24">
        <v>0</v>
      </c>
      <c r="L802" s="2" t="s">
        <v>10</v>
      </c>
      <c r="M802" t="str">
        <f>VLOOKUP(Table18[[#This Row],[No.]],N:O,2,FALSE)</f>
        <v>Subway Wall Hanging Bidet</v>
      </c>
      <c r="N802" t="s">
        <v>38032</v>
      </c>
      <c r="O802" t="s">
        <v>38033</v>
      </c>
      <c r="P802">
        <v>0</v>
      </c>
      <c r="Q802">
        <v>0</v>
      </c>
      <c r="R802">
        <v>0</v>
      </c>
      <c r="S802">
        <v>0</v>
      </c>
      <c r="T802" t="s">
        <v>35778</v>
      </c>
      <c r="U802" t="s">
        <v>7105</v>
      </c>
      <c r="V802" t="s">
        <v>7105</v>
      </c>
      <c r="W802" t="s">
        <v>7105</v>
      </c>
      <c r="X802">
        <v>0</v>
      </c>
      <c r="Y802">
        <v>0</v>
      </c>
      <c r="Z802">
        <v>0</v>
      </c>
      <c r="AB802" t="s">
        <v>38034</v>
      </c>
      <c r="AF802" t="str">
        <f t="shared" si="12"/>
        <v>Subway Wall Hanging Bidet</v>
      </c>
    </row>
    <row r="803" spans="1:32" x14ac:dyDescent="0.35">
      <c r="A803" s="2" t="s">
        <v>37975</v>
      </c>
      <c r="B803" s="2" t="s">
        <v>37976</v>
      </c>
      <c r="C803" s="23">
        <v>0</v>
      </c>
      <c r="D803" s="11" t="b">
        <f>FALSE()</f>
        <v>0</v>
      </c>
      <c r="E803" s="11" t="b">
        <f>FALSE()</f>
        <v>0</v>
      </c>
      <c r="F803" s="2" t="s">
        <v>10</v>
      </c>
      <c r="G803" s="2" t="s">
        <v>10</v>
      </c>
      <c r="H803" s="2" t="s">
        <v>35778</v>
      </c>
      <c r="I803" s="11" t="b">
        <f>FALSE()</f>
        <v>0</v>
      </c>
      <c r="J803" s="24">
        <v>0</v>
      </c>
      <c r="K803" s="24">
        <v>0</v>
      </c>
      <c r="L803" s="2" t="s">
        <v>10</v>
      </c>
      <c r="M803" t="str">
        <f>VLOOKUP(Table18[[#This Row],[No.]],N:O,2,FALSE)</f>
        <v>Bath Tub for two Persons</v>
      </c>
      <c r="N803" t="s">
        <v>38035</v>
      </c>
      <c r="O803" t="s">
        <v>38036</v>
      </c>
      <c r="P803">
        <v>5</v>
      </c>
      <c r="Q803">
        <v>5</v>
      </c>
      <c r="R803">
        <v>5</v>
      </c>
      <c r="S803">
        <v>6</v>
      </c>
      <c r="T803" t="s">
        <v>35778</v>
      </c>
      <c r="U803" t="s">
        <v>7105</v>
      </c>
      <c r="V803" t="s">
        <v>7105</v>
      </c>
      <c r="W803" t="s">
        <v>7105</v>
      </c>
      <c r="X803" s="4">
        <v>15512.93</v>
      </c>
      <c r="Y803">
        <v>0</v>
      </c>
      <c r="Z803">
        <v>0</v>
      </c>
      <c r="AB803" t="s">
        <v>38037</v>
      </c>
      <c r="AE803" t="s">
        <v>37006</v>
      </c>
      <c r="AF803" t="str">
        <f t="shared" si="12"/>
        <v>Bath Tub for two Persons</v>
      </c>
    </row>
    <row r="804" spans="1:32" x14ac:dyDescent="0.35">
      <c r="A804" s="2" t="s">
        <v>37978</v>
      </c>
      <c r="B804" s="2" t="s">
        <v>37979</v>
      </c>
      <c r="C804" s="23">
        <v>0</v>
      </c>
      <c r="D804" s="11" t="b">
        <f>FALSE()</f>
        <v>0</v>
      </c>
      <c r="E804" s="11" t="b">
        <f>FALSE()</f>
        <v>0</v>
      </c>
      <c r="F804" s="2" t="s">
        <v>10</v>
      </c>
      <c r="G804" s="2" t="s">
        <v>10</v>
      </c>
      <c r="H804" s="2" t="s">
        <v>35778</v>
      </c>
      <c r="I804" s="11" t="b">
        <f>FALSE()</f>
        <v>0</v>
      </c>
      <c r="J804" s="24">
        <v>0</v>
      </c>
      <c r="K804" s="24">
        <v>0</v>
      </c>
      <c r="L804" s="2" t="s">
        <v>10</v>
      </c>
      <c r="M804" t="str">
        <f>VLOOKUP(Table18[[#This Row],[No.]],N:O,2,FALSE)</f>
        <v>Subway Wall Hanging WC</v>
      </c>
      <c r="N804" t="s">
        <v>38038</v>
      </c>
      <c r="O804" t="s">
        <v>38039</v>
      </c>
      <c r="P804">
        <v>0</v>
      </c>
      <c r="Q804">
        <v>0</v>
      </c>
      <c r="R804">
        <v>0</v>
      </c>
      <c r="S804">
        <v>0</v>
      </c>
      <c r="T804" t="s">
        <v>35778</v>
      </c>
      <c r="U804" t="s">
        <v>7105</v>
      </c>
      <c r="V804" t="s">
        <v>7105</v>
      </c>
      <c r="W804" t="s">
        <v>7105</v>
      </c>
      <c r="X804">
        <v>0</v>
      </c>
      <c r="Y804">
        <v>0</v>
      </c>
      <c r="Z804">
        <v>0</v>
      </c>
      <c r="AB804" t="s">
        <v>38039</v>
      </c>
      <c r="AF804" t="str">
        <f t="shared" si="12"/>
        <v>Subway Wall Hanging WC</v>
      </c>
    </row>
    <row r="805" spans="1:32" x14ac:dyDescent="0.35">
      <c r="A805" s="2" t="s">
        <v>37981</v>
      </c>
      <c r="B805" s="2" t="s">
        <v>37982</v>
      </c>
      <c r="C805" s="23">
        <v>0</v>
      </c>
      <c r="D805" s="11" t="b">
        <f>FALSE()</f>
        <v>0</v>
      </c>
      <c r="E805" s="11" t="b">
        <f>FALSE()</f>
        <v>0</v>
      </c>
      <c r="F805" s="2" t="s">
        <v>10</v>
      </c>
      <c r="G805" s="2" t="s">
        <v>10</v>
      </c>
      <c r="H805" s="2" t="s">
        <v>35778</v>
      </c>
      <c r="I805" s="11" t="b">
        <f>FALSE()</f>
        <v>0</v>
      </c>
      <c r="J805" s="24">
        <v>0</v>
      </c>
      <c r="K805" s="24">
        <v>0</v>
      </c>
      <c r="L805" s="2" t="s">
        <v>10</v>
      </c>
      <c r="M805" t="str">
        <f>VLOOKUP(Table18[[#This Row],[No.]],N:O,2,FALSE)</f>
        <v>Essence Single level Bidet Mix</v>
      </c>
      <c r="N805" t="s">
        <v>38040</v>
      </c>
      <c r="O805" t="s">
        <v>38041</v>
      </c>
      <c r="P805">
        <v>0</v>
      </c>
      <c r="Q805">
        <v>0</v>
      </c>
      <c r="R805">
        <v>0</v>
      </c>
      <c r="S805">
        <v>0</v>
      </c>
      <c r="T805" t="s">
        <v>35778</v>
      </c>
      <c r="U805" t="s">
        <v>7105</v>
      </c>
      <c r="V805" t="s">
        <v>7105</v>
      </c>
      <c r="W805" t="s">
        <v>7105</v>
      </c>
      <c r="X805">
        <v>0</v>
      </c>
      <c r="Y805">
        <v>0</v>
      </c>
      <c r="Z805">
        <v>0</v>
      </c>
      <c r="AB805" t="s">
        <v>38042</v>
      </c>
      <c r="AF805" t="str">
        <f t="shared" si="12"/>
        <v>Essence Single level Bidet Mix</v>
      </c>
    </row>
    <row r="806" spans="1:32" x14ac:dyDescent="0.35">
      <c r="A806" s="2" t="s">
        <v>37984</v>
      </c>
      <c r="B806" s="2" t="s">
        <v>37985</v>
      </c>
      <c r="C806" s="23">
        <v>1</v>
      </c>
      <c r="D806" s="11" t="b">
        <f>FALSE()</f>
        <v>0</v>
      </c>
      <c r="E806" s="11" t="b">
        <f>FALSE()</f>
        <v>0</v>
      </c>
      <c r="F806" s="2" t="s">
        <v>10</v>
      </c>
      <c r="G806" s="2" t="s">
        <v>10</v>
      </c>
      <c r="H806" s="2" t="s">
        <v>35778</v>
      </c>
      <c r="I806" s="11" t="b">
        <f>FALSE()</f>
        <v>0</v>
      </c>
      <c r="J806" s="24">
        <v>0</v>
      </c>
      <c r="K806" s="24">
        <v>0</v>
      </c>
      <c r="L806" s="2" t="s">
        <v>10</v>
      </c>
      <c r="M806" t="str">
        <f>VLOOKUP(Table18[[#This Row],[No.]],N:O,2,FALSE)</f>
        <v>Rectangular Bath Tub</v>
      </c>
      <c r="N806" t="s">
        <v>38043</v>
      </c>
      <c r="O806" t="s">
        <v>38044</v>
      </c>
      <c r="P806">
        <v>0</v>
      </c>
      <c r="Q806">
        <v>0</v>
      </c>
      <c r="R806">
        <v>0</v>
      </c>
      <c r="S806">
        <v>16</v>
      </c>
      <c r="T806" t="s">
        <v>35778</v>
      </c>
      <c r="U806" t="s">
        <v>7105</v>
      </c>
      <c r="V806" t="s">
        <v>7105</v>
      </c>
      <c r="W806" t="s">
        <v>7133</v>
      </c>
      <c r="X806">
        <v>0</v>
      </c>
      <c r="Y806">
        <v>0</v>
      </c>
      <c r="Z806">
        <v>0</v>
      </c>
      <c r="AB806" t="s">
        <v>38045</v>
      </c>
      <c r="AF806" t="str">
        <f t="shared" si="12"/>
        <v>Rectangular Bath Tub</v>
      </c>
    </row>
    <row r="807" spans="1:32" x14ac:dyDescent="0.35">
      <c r="A807" s="2" t="s">
        <v>37987</v>
      </c>
      <c r="B807" s="2" t="s">
        <v>37988</v>
      </c>
      <c r="C807" s="23">
        <v>0</v>
      </c>
      <c r="D807" s="11" t="b">
        <f>FALSE()</f>
        <v>0</v>
      </c>
      <c r="E807" s="11" t="b">
        <f>FALSE()</f>
        <v>0</v>
      </c>
      <c r="F807" s="2" t="s">
        <v>10</v>
      </c>
      <c r="G807" s="2" t="s">
        <v>10</v>
      </c>
      <c r="H807" s="2" t="s">
        <v>35778</v>
      </c>
      <c r="I807" s="11" t="b">
        <f>FALSE()</f>
        <v>0</v>
      </c>
      <c r="J807" s="24">
        <v>0</v>
      </c>
      <c r="K807" s="24">
        <v>0</v>
      </c>
      <c r="L807" s="2" t="s">
        <v>10</v>
      </c>
      <c r="M807" t="str">
        <f>VLOOKUP(Table18[[#This Row],[No.]],N:O,2,FALSE)</f>
        <v>Duravit Havana Acrylic Tub</v>
      </c>
      <c r="N807" s="4" t="s">
        <v>38046</v>
      </c>
      <c r="O807" s="4" t="s">
        <v>38047</v>
      </c>
      <c r="P807" s="4">
        <v>4</v>
      </c>
      <c r="Q807">
        <v>4</v>
      </c>
      <c r="R807">
        <v>4</v>
      </c>
      <c r="S807">
        <v>7</v>
      </c>
      <c r="T807" t="s">
        <v>35778</v>
      </c>
      <c r="U807" t="s">
        <v>7105</v>
      </c>
      <c r="V807" t="s">
        <v>7105</v>
      </c>
      <c r="W807" t="s">
        <v>7105</v>
      </c>
      <c r="X807">
        <v>0</v>
      </c>
      <c r="Y807">
        <v>0</v>
      </c>
      <c r="Z807">
        <v>0</v>
      </c>
      <c r="AB807" t="s">
        <v>38048</v>
      </c>
      <c r="AF807" t="str">
        <f t="shared" si="12"/>
        <v>Duravit Havana Acrylic Tub</v>
      </c>
    </row>
    <row r="808" spans="1:32" x14ac:dyDescent="0.35">
      <c r="A808" s="2" t="s">
        <v>37990</v>
      </c>
      <c r="B808" s="2" t="s">
        <v>37991</v>
      </c>
      <c r="C808" s="23">
        <v>0</v>
      </c>
      <c r="D808" s="11" t="b">
        <f>FALSE()</f>
        <v>0</v>
      </c>
      <c r="E808" s="11" t="b">
        <f>FALSE()</f>
        <v>0</v>
      </c>
      <c r="F808" s="2" t="s">
        <v>10</v>
      </c>
      <c r="G808" s="2" t="s">
        <v>10</v>
      </c>
      <c r="H808" s="2" t="s">
        <v>35778</v>
      </c>
      <c r="I808" s="11" t="b">
        <f>TRUE()</f>
        <v>1</v>
      </c>
      <c r="J808" s="24">
        <v>0</v>
      </c>
      <c r="K808" s="24">
        <v>0</v>
      </c>
      <c r="L808" s="2" t="s">
        <v>10</v>
      </c>
      <c r="M808" t="str">
        <f>VLOOKUP(Table18[[#This Row],[No.]],N:O,2,FALSE)</f>
        <v>Copper Pup Wastefor Bath Tub</v>
      </c>
      <c r="N808" s="4" t="s">
        <v>38049</v>
      </c>
      <c r="O808" s="4" t="s">
        <v>38050</v>
      </c>
      <c r="P808" s="4">
        <v>0</v>
      </c>
      <c r="Q808">
        <v>0</v>
      </c>
      <c r="R808">
        <v>0</v>
      </c>
      <c r="S808">
        <v>0</v>
      </c>
      <c r="T808" t="s">
        <v>35842</v>
      </c>
      <c r="U808" t="s">
        <v>7105</v>
      </c>
      <c r="V808" t="s">
        <v>7105</v>
      </c>
      <c r="W808" t="s">
        <v>7133</v>
      </c>
      <c r="X808">
        <v>0</v>
      </c>
      <c r="Y808">
        <v>0</v>
      </c>
      <c r="Z808">
        <v>0</v>
      </c>
      <c r="AB808" t="s">
        <v>38051</v>
      </c>
      <c r="AF808" t="str">
        <f t="shared" si="12"/>
        <v>Copper Pup Wastefor Bath Tub</v>
      </c>
    </row>
    <row r="809" spans="1:32" x14ac:dyDescent="0.35">
      <c r="A809" s="2" t="s">
        <v>37993</v>
      </c>
      <c r="B809" s="2" t="s">
        <v>37994</v>
      </c>
      <c r="C809" s="23">
        <v>0</v>
      </c>
      <c r="D809" s="11" t="b">
        <f>FALSE()</f>
        <v>0</v>
      </c>
      <c r="E809" s="11" t="b">
        <f>FALSE()</f>
        <v>0</v>
      </c>
      <c r="F809" s="2" t="s">
        <v>10</v>
      </c>
      <c r="G809" s="2" t="s">
        <v>10</v>
      </c>
      <c r="H809" s="2" t="s">
        <v>35778</v>
      </c>
      <c r="I809" s="11" t="b">
        <f>FALSE()</f>
        <v>0</v>
      </c>
      <c r="J809" s="24">
        <v>0</v>
      </c>
      <c r="K809" s="24">
        <v>0</v>
      </c>
      <c r="L809" s="2" t="s">
        <v>10</v>
      </c>
      <c r="M809" t="str">
        <f>VLOOKUP(Table18[[#This Row],[No.]],N:O,2,FALSE)</f>
        <v>Villeroy+Botch WHB- white</v>
      </c>
      <c r="N809" s="4" t="s">
        <v>38052</v>
      </c>
      <c r="O809" s="4" t="s">
        <v>38053</v>
      </c>
      <c r="P809" s="4">
        <v>20</v>
      </c>
      <c r="Q809">
        <v>20</v>
      </c>
      <c r="R809">
        <v>20</v>
      </c>
      <c r="S809">
        <v>229.63499999999999</v>
      </c>
      <c r="T809" t="s">
        <v>37314</v>
      </c>
      <c r="U809" t="s">
        <v>7105</v>
      </c>
      <c r="V809" t="s">
        <v>7105</v>
      </c>
      <c r="W809" t="s">
        <v>7105</v>
      </c>
      <c r="X809">
        <v>0</v>
      </c>
      <c r="Y809">
        <v>0</v>
      </c>
      <c r="Z809">
        <v>0</v>
      </c>
      <c r="AB809" t="s">
        <v>38054</v>
      </c>
      <c r="AF809" t="str">
        <f t="shared" si="12"/>
        <v>Villeroy+Botch WHB- white</v>
      </c>
    </row>
    <row r="810" spans="1:32" x14ac:dyDescent="0.35">
      <c r="A810" s="2" t="s">
        <v>37996</v>
      </c>
      <c r="B810" s="2" t="s">
        <v>37997</v>
      </c>
      <c r="C810" s="23">
        <v>0</v>
      </c>
      <c r="D810" s="11" t="b">
        <f>FALSE()</f>
        <v>0</v>
      </c>
      <c r="E810" s="11" t="b">
        <f>FALSE()</f>
        <v>0</v>
      </c>
      <c r="F810" s="2" t="s">
        <v>10</v>
      </c>
      <c r="G810" s="2" t="s">
        <v>10</v>
      </c>
      <c r="H810" s="2" t="s">
        <v>35778</v>
      </c>
      <c r="I810" s="11" t="b">
        <f>FALSE()</f>
        <v>0</v>
      </c>
      <c r="J810" s="24">
        <v>0</v>
      </c>
      <c r="K810" s="24">
        <v>0</v>
      </c>
      <c r="L810" s="2" t="s">
        <v>10</v>
      </c>
      <c r="M810" t="str">
        <f>VLOOKUP(Table18[[#This Row],[No.]],N:O,2,FALSE)</f>
        <v>Essence Single Level WHB mixer</v>
      </c>
      <c r="N810" t="s">
        <v>38055</v>
      </c>
      <c r="O810" t="s">
        <v>38056</v>
      </c>
      <c r="P810">
        <v>88</v>
      </c>
      <c r="Q810">
        <v>88</v>
      </c>
      <c r="R810">
        <v>88</v>
      </c>
      <c r="S810" s="22">
        <v>71298</v>
      </c>
      <c r="T810" t="s">
        <v>35829</v>
      </c>
      <c r="U810" t="s">
        <v>7105</v>
      </c>
      <c r="V810" t="s">
        <v>7105</v>
      </c>
      <c r="W810" t="s">
        <v>7105</v>
      </c>
      <c r="X810">
        <v>0</v>
      </c>
      <c r="Y810">
        <v>0</v>
      </c>
      <c r="Z810">
        <v>0</v>
      </c>
      <c r="AB810" t="s">
        <v>38057</v>
      </c>
      <c r="AF810" t="str">
        <f t="shared" si="12"/>
        <v>Essence Single Level WHB mixer</v>
      </c>
    </row>
    <row r="811" spans="1:32" x14ac:dyDescent="0.35">
      <c r="A811" s="2" t="s">
        <v>37999</v>
      </c>
      <c r="B811" s="2" t="s">
        <v>38000</v>
      </c>
      <c r="C811" s="23">
        <v>0</v>
      </c>
      <c r="D811" s="11" t="b">
        <f>FALSE()</f>
        <v>0</v>
      </c>
      <c r="E811" s="11" t="b">
        <f>FALSE()</f>
        <v>0</v>
      </c>
      <c r="F811" s="2" t="s">
        <v>10</v>
      </c>
      <c r="G811" s="2" t="s">
        <v>10</v>
      </c>
      <c r="H811" s="2" t="s">
        <v>35778</v>
      </c>
      <c r="I811" s="11" t="b">
        <f>FALSE()</f>
        <v>0</v>
      </c>
      <c r="J811" s="24">
        <v>0</v>
      </c>
      <c r="K811" s="24">
        <v>0</v>
      </c>
      <c r="L811" s="2" t="s">
        <v>10</v>
      </c>
      <c r="M811" t="str">
        <f>VLOOKUP(Table18[[#This Row],[No.]],N:O,2,FALSE)</f>
        <v>WC Wall Hanging</v>
      </c>
      <c r="N811" s="4" t="s">
        <v>38058</v>
      </c>
      <c r="O811" s="4" t="s">
        <v>38059</v>
      </c>
      <c r="P811" s="4">
        <v>5</v>
      </c>
      <c r="Q811">
        <v>5</v>
      </c>
      <c r="R811">
        <v>5</v>
      </c>
      <c r="S811">
        <v>568</v>
      </c>
      <c r="T811" t="s">
        <v>36465</v>
      </c>
      <c r="U811" t="s">
        <v>7105</v>
      </c>
      <c r="V811" t="s">
        <v>7105</v>
      </c>
      <c r="W811" t="s">
        <v>7105</v>
      </c>
      <c r="X811">
        <v>0</v>
      </c>
      <c r="Y811">
        <v>0</v>
      </c>
      <c r="Z811">
        <v>0</v>
      </c>
      <c r="AB811" t="s">
        <v>38060</v>
      </c>
      <c r="AF811" t="str">
        <f t="shared" si="12"/>
        <v>WC Wall Hanging</v>
      </c>
    </row>
    <row r="812" spans="1:32" x14ac:dyDescent="0.35">
      <c r="A812" s="2" t="s">
        <v>38002</v>
      </c>
      <c r="B812" s="2" t="s">
        <v>38003</v>
      </c>
      <c r="C812" s="23">
        <v>19</v>
      </c>
      <c r="D812" s="11" t="b">
        <f>FALSE()</f>
        <v>0</v>
      </c>
      <c r="E812" s="11" t="b">
        <f>FALSE()</f>
        <v>0</v>
      </c>
      <c r="F812" s="2" t="s">
        <v>10</v>
      </c>
      <c r="G812" s="2" t="s">
        <v>10</v>
      </c>
      <c r="H812" s="2" t="s">
        <v>35778</v>
      </c>
      <c r="I812" s="11" t="b">
        <f>FALSE()</f>
        <v>0</v>
      </c>
      <c r="J812" s="24">
        <v>850</v>
      </c>
      <c r="K812" s="24">
        <v>0</v>
      </c>
      <c r="L812" s="2" t="s">
        <v>10</v>
      </c>
      <c r="M812" t="str">
        <f>VLOOKUP(Table18[[#This Row],[No.]],N:O,2,FALSE)</f>
        <v>Bottle Trap Chrome Finish</v>
      </c>
      <c r="N812" t="s">
        <v>38061</v>
      </c>
      <c r="O812" t="s">
        <v>38062</v>
      </c>
      <c r="P812">
        <v>35</v>
      </c>
      <c r="Q812">
        <v>35</v>
      </c>
      <c r="R812">
        <v>35</v>
      </c>
      <c r="S812">
        <v>40</v>
      </c>
      <c r="T812" t="s">
        <v>35891</v>
      </c>
      <c r="U812" t="s">
        <v>7105</v>
      </c>
      <c r="V812" t="s">
        <v>7105</v>
      </c>
      <c r="W812" t="s">
        <v>7105</v>
      </c>
      <c r="X812">
        <v>0</v>
      </c>
      <c r="Y812">
        <v>0</v>
      </c>
      <c r="Z812">
        <v>0</v>
      </c>
      <c r="AB812" t="s">
        <v>38063</v>
      </c>
      <c r="AF812" t="str">
        <f t="shared" si="12"/>
        <v>Bottle Trap Chrome Finish</v>
      </c>
    </row>
    <row r="813" spans="1:32" x14ac:dyDescent="0.35">
      <c r="A813" s="2" t="s">
        <v>38005</v>
      </c>
      <c r="B813" s="2" t="s">
        <v>38006</v>
      </c>
      <c r="C813" s="23">
        <v>0</v>
      </c>
      <c r="D813" s="11" t="b">
        <f>FALSE()</f>
        <v>0</v>
      </c>
      <c r="E813" s="11" t="b">
        <f>FALSE()</f>
        <v>0</v>
      </c>
      <c r="F813" s="2" t="s">
        <v>10</v>
      </c>
      <c r="G813" s="2" t="s">
        <v>10</v>
      </c>
      <c r="H813" s="2" t="s">
        <v>35778</v>
      </c>
      <c r="I813" s="11" t="b">
        <f>TRUE()</f>
        <v>1</v>
      </c>
      <c r="J813" s="24">
        <v>0</v>
      </c>
      <c r="K813" s="24">
        <v>0</v>
      </c>
      <c r="L813" s="2" t="s">
        <v>10</v>
      </c>
      <c r="M813" t="str">
        <f>VLOOKUP(Table18[[#This Row],[No.]],N:O,2,FALSE)</f>
        <v>Handle for support</v>
      </c>
      <c r="N813" t="s">
        <v>38064</v>
      </c>
      <c r="O813" t="s">
        <v>38065</v>
      </c>
      <c r="P813">
        <v>34</v>
      </c>
      <c r="Q813">
        <v>34</v>
      </c>
      <c r="R813">
        <v>34</v>
      </c>
      <c r="S813">
        <v>130</v>
      </c>
      <c r="T813" t="s">
        <v>35778</v>
      </c>
      <c r="U813" t="s">
        <v>7105</v>
      </c>
      <c r="V813" t="s">
        <v>7105</v>
      </c>
      <c r="W813" t="s">
        <v>7105</v>
      </c>
      <c r="X813" s="4">
        <v>1200</v>
      </c>
      <c r="Y813">
        <v>0</v>
      </c>
      <c r="Z813">
        <v>0</v>
      </c>
      <c r="AB813" t="s">
        <v>38066</v>
      </c>
      <c r="AF813" t="str">
        <f t="shared" si="12"/>
        <v>Handle for support</v>
      </c>
    </row>
    <row r="814" spans="1:32" x14ac:dyDescent="0.35">
      <c r="A814" s="2" t="s">
        <v>38008</v>
      </c>
      <c r="B814" s="2" t="s">
        <v>38009</v>
      </c>
      <c r="C814" s="23">
        <v>2228</v>
      </c>
      <c r="D814" s="11" t="b">
        <f>FALSE()</f>
        <v>0</v>
      </c>
      <c r="E814" s="11" t="b">
        <f>FALSE()</f>
        <v>0</v>
      </c>
      <c r="F814" s="2" t="s">
        <v>10</v>
      </c>
      <c r="G814" s="2" t="s">
        <v>10</v>
      </c>
      <c r="H814" s="2" t="s">
        <v>35778</v>
      </c>
      <c r="I814" s="11" t="b">
        <f>FALSE()</f>
        <v>0</v>
      </c>
      <c r="J814" s="24">
        <v>0</v>
      </c>
      <c r="K814" s="24">
        <v>0</v>
      </c>
      <c r="L814" s="2" t="s">
        <v>10</v>
      </c>
      <c r="M814" t="str">
        <f>VLOOKUP(Table18[[#This Row],[No.]],N:O,2,FALSE)</f>
        <v>Shaving &amp;Cosmetic Illuminated</v>
      </c>
      <c r="N814" t="s">
        <v>38067</v>
      </c>
      <c r="O814" t="s">
        <v>38068</v>
      </c>
      <c r="P814">
        <v>80</v>
      </c>
      <c r="Q814">
        <v>80</v>
      </c>
      <c r="R814">
        <v>80</v>
      </c>
      <c r="S814">
        <v>260</v>
      </c>
      <c r="T814" t="s">
        <v>35778</v>
      </c>
      <c r="U814" t="s">
        <v>7105</v>
      </c>
      <c r="V814" t="s">
        <v>7105</v>
      </c>
      <c r="W814" t="s">
        <v>7105</v>
      </c>
      <c r="X814">
        <v>100</v>
      </c>
      <c r="Y814">
        <v>0</v>
      </c>
      <c r="Z814">
        <v>0</v>
      </c>
      <c r="AB814" t="s">
        <v>38069</v>
      </c>
      <c r="AF814" t="str">
        <f t="shared" si="12"/>
        <v>Shaving &amp;Cosmetic Illuminated</v>
      </c>
    </row>
    <row r="815" spans="1:32" x14ac:dyDescent="0.35">
      <c r="A815" s="2" t="s">
        <v>38011</v>
      </c>
      <c r="B815" s="2" t="s">
        <v>38012</v>
      </c>
      <c r="C815" s="23">
        <v>0</v>
      </c>
      <c r="D815" s="11" t="b">
        <f>FALSE()</f>
        <v>0</v>
      </c>
      <c r="E815" s="11" t="b">
        <f>FALSE()</f>
        <v>0</v>
      </c>
      <c r="F815" s="2" t="s">
        <v>10</v>
      </c>
      <c r="G815" s="2" t="s">
        <v>10</v>
      </c>
      <c r="H815" s="2" t="s">
        <v>35778</v>
      </c>
      <c r="I815" s="11" t="b">
        <f>FALSE()</f>
        <v>0</v>
      </c>
      <c r="J815" s="24">
        <v>0</v>
      </c>
      <c r="K815" s="24">
        <v>0</v>
      </c>
      <c r="L815" s="2" t="s">
        <v>10</v>
      </c>
      <c r="M815" t="str">
        <f>VLOOKUP(Table18[[#This Row],[No.]],N:O,2,FALSE)</f>
        <v>Senced mixer for Cold Water</v>
      </c>
      <c r="N815" t="s">
        <v>38070</v>
      </c>
      <c r="O815" t="s">
        <v>38071</v>
      </c>
      <c r="P815">
        <v>0</v>
      </c>
      <c r="Q815">
        <v>0</v>
      </c>
      <c r="R815">
        <v>0</v>
      </c>
      <c r="S815">
        <v>23</v>
      </c>
      <c r="T815" t="s">
        <v>35778</v>
      </c>
      <c r="U815" t="s">
        <v>7105</v>
      </c>
      <c r="V815" t="s">
        <v>7105</v>
      </c>
      <c r="W815" t="s">
        <v>7133</v>
      </c>
      <c r="X815">
        <v>0</v>
      </c>
      <c r="Y815">
        <v>0</v>
      </c>
      <c r="Z815">
        <v>0</v>
      </c>
      <c r="AB815" t="s">
        <v>38072</v>
      </c>
      <c r="AF815" t="str">
        <f t="shared" si="12"/>
        <v>Senced mixer for Cold Water</v>
      </c>
    </row>
    <row r="816" spans="1:32" x14ac:dyDescent="0.35">
      <c r="A816" s="2" t="s">
        <v>38014</v>
      </c>
      <c r="B816" s="2" t="s">
        <v>38015</v>
      </c>
      <c r="C816" s="23">
        <v>0</v>
      </c>
      <c r="D816" s="11" t="b">
        <f>FALSE()</f>
        <v>0</v>
      </c>
      <c r="E816" s="11" t="b">
        <f>FALSE()</f>
        <v>0</v>
      </c>
      <c r="F816" s="2" t="s">
        <v>10</v>
      </c>
      <c r="G816" s="2" t="s">
        <v>10</v>
      </c>
      <c r="H816" s="2" t="s">
        <v>35778</v>
      </c>
      <c r="I816" s="11" t="b">
        <f>FALSE()</f>
        <v>0</v>
      </c>
      <c r="J816" s="24">
        <v>0</v>
      </c>
      <c r="K816" s="24">
        <v>0</v>
      </c>
      <c r="L816" s="2" t="s">
        <v>10</v>
      </c>
      <c r="M816" t="str">
        <f>VLOOKUP(Table18[[#This Row],[No.]],N:O,2,FALSE)</f>
        <v>High Single Level WHB mixer</v>
      </c>
      <c r="N816" t="s">
        <v>38073</v>
      </c>
      <c r="O816" t="s">
        <v>38074</v>
      </c>
      <c r="P816">
        <v>30</v>
      </c>
      <c r="Q816">
        <v>30</v>
      </c>
      <c r="R816">
        <v>30</v>
      </c>
      <c r="S816" s="22">
        <v>2585</v>
      </c>
      <c r="T816" t="s">
        <v>35778</v>
      </c>
      <c r="U816" t="s">
        <v>7105</v>
      </c>
      <c r="V816" t="s">
        <v>7105</v>
      </c>
      <c r="W816" t="s">
        <v>7105</v>
      </c>
      <c r="X816" s="4">
        <v>2760</v>
      </c>
      <c r="Y816">
        <v>0</v>
      </c>
      <c r="Z816">
        <v>0</v>
      </c>
      <c r="AB816" t="s">
        <v>38075</v>
      </c>
      <c r="AF816" t="str">
        <f t="shared" si="12"/>
        <v>High Single Level WHB mixer</v>
      </c>
    </row>
    <row r="817" spans="1:32" x14ac:dyDescent="0.35">
      <c r="A817" s="2" t="s">
        <v>38017</v>
      </c>
      <c r="B817" s="2" t="s">
        <v>38018</v>
      </c>
      <c r="C817" s="23">
        <v>0</v>
      </c>
      <c r="D817" s="11" t="b">
        <f>FALSE()</f>
        <v>0</v>
      </c>
      <c r="E817" s="11" t="b">
        <f>FALSE()</f>
        <v>0</v>
      </c>
      <c r="F817" s="2" t="s">
        <v>10</v>
      </c>
      <c r="G817" s="2" t="s">
        <v>10</v>
      </c>
      <c r="H817" s="2" t="s">
        <v>35778</v>
      </c>
      <c r="I817" s="11" t="b">
        <f>FALSE()</f>
        <v>0</v>
      </c>
      <c r="J817" s="24">
        <v>0</v>
      </c>
      <c r="K817" s="24">
        <v>0</v>
      </c>
      <c r="L817" s="2" t="s">
        <v>10</v>
      </c>
      <c r="M817" t="str">
        <f>VLOOKUP(Table18[[#This Row],[No.]],N:O,2,FALSE)</f>
        <v>Under The Counter WHB -White</v>
      </c>
      <c r="N817" t="s">
        <v>38076</v>
      </c>
      <c r="O817" t="s">
        <v>38077</v>
      </c>
      <c r="P817">
        <v>0</v>
      </c>
      <c r="Q817">
        <v>0</v>
      </c>
      <c r="R817">
        <v>0</v>
      </c>
      <c r="S817">
        <v>60</v>
      </c>
      <c r="T817" t="s">
        <v>35778</v>
      </c>
      <c r="U817" t="s">
        <v>7105</v>
      </c>
      <c r="V817" t="s">
        <v>7105</v>
      </c>
      <c r="W817" t="s">
        <v>7133</v>
      </c>
      <c r="X817">
        <v>0</v>
      </c>
      <c r="Y817">
        <v>0</v>
      </c>
      <c r="Z817">
        <v>0</v>
      </c>
      <c r="AB817" t="s">
        <v>38078</v>
      </c>
      <c r="AF817" t="str">
        <f t="shared" si="12"/>
        <v>Under The Counter WHB -White</v>
      </c>
    </row>
    <row r="818" spans="1:32" x14ac:dyDescent="0.35">
      <c r="A818" s="2" t="s">
        <v>38020</v>
      </c>
      <c r="B818" s="2" t="s">
        <v>38021</v>
      </c>
      <c r="C818" s="23">
        <v>3</v>
      </c>
      <c r="D818" s="11" t="b">
        <f>FALSE()</f>
        <v>0</v>
      </c>
      <c r="E818" s="11" t="b">
        <f>FALSE()</f>
        <v>0</v>
      </c>
      <c r="F818" s="2" t="s">
        <v>10</v>
      </c>
      <c r="G818" s="2" t="s">
        <v>10</v>
      </c>
      <c r="H818" s="2" t="s">
        <v>35778</v>
      </c>
      <c r="I818" s="11" t="b">
        <f>FALSE()</f>
        <v>0</v>
      </c>
      <c r="J818" s="24">
        <v>3491.38</v>
      </c>
      <c r="K818" s="24">
        <v>0</v>
      </c>
      <c r="L818" s="2" t="s">
        <v>10</v>
      </c>
      <c r="M818" t="str">
        <f>VLOOKUP(Table18[[#This Row],[No.]],N:O,2,FALSE)</f>
        <v>Wall ahnging Urinals</v>
      </c>
      <c r="N818" t="s">
        <v>38079</v>
      </c>
      <c r="O818" t="s">
        <v>38080</v>
      </c>
      <c r="P818">
        <v>33</v>
      </c>
      <c r="Q818">
        <v>33</v>
      </c>
      <c r="R818">
        <v>33</v>
      </c>
      <c r="S818">
        <v>20</v>
      </c>
      <c r="T818" t="s">
        <v>35778</v>
      </c>
      <c r="U818" t="s">
        <v>7105</v>
      </c>
      <c r="V818" t="s">
        <v>7105</v>
      </c>
      <c r="W818" t="s">
        <v>7105</v>
      </c>
      <c r="X818">
        <v>280</v>
      </c>
      <c r="Y818">
        <v>0</v>
      </c>
      <c r="Z818">
        <v>0</v>
      </c>
      <c r="AB818" t="s">
        <v>38081</v>
      </c>
      <c r="AF818" t="str">
        <f t="shared" si="12"/>
        <v>Wall ahnging Urinals</v>
      </c>
    </row>
    <row r="819" spans="1:32" x14ac:dyDescent="0.35">
      <c r="A819" s="2" t="s">
        <v>38023</v>
      </c>
      <c r="B819" s="2" t="s">
        <v>38024</v>
      </c>
      <c r="C819" s="23">
        <v>0</v>
      </c>
      <c r="D819" s="11" t="b">
        <f>FALSE()</f>
        <v>0</v>
      </c>
      <c r="E819" s="11" t="b">
        <f>FALSE()</f>
        <v>0</v>
      </c>
      <c r="F819" s="2" t="s">
        <v>10</v>
      </c>
      <c r="G819" s="2" t="s">
        <v>10</v>
      </c>
      <c r="H819" s="2" t="s">
        <v>35778</v>
      </c>
      <c r="I819" s="11" t="b">
        <f>FALSE()</f>
        <v>0</v>
      </c>
      <c r="J819" s="24">
        <v>0</v>
      </c>
      <c r="K819" s="24">
        <v>0</v>
      </c>
      <c r="L819" s="2" t="s">
        <v>10</v>
      </c>
      <c r="M819" t="str">
        <f>VLOOKUP(Table18[[#This Row],[No.]],N:O,2,FALSE)</f>
        <v>Toilet Paper Holder</v>
      </c>
      <c r="N819" t="s">
        <v>38082</v>
      </c>
      <c r="O819" t="s">
        <v>38083</v>
      </c>
      <c r="P819">
        <v>0</v>
      </c>
      <c r="Q819">
        <v>0</v>
      </c>
      <c r="R819">
        <v>0</v>
      </c>
      <c r="S819" s="22">
        <v>2347</v>
      </c>
      <c r="T819" t="s">
        <v>35778</v>
      </c>
      <c r="U819" t="s">
        <v>7105</v>
      </c>
      <c r="V819" t="s">
        <v>7105</v>
      </c>
      <c r="W819" t="s">
        <v>7133</v>
      </c>
      <c r="X819">
        <v>0</v>
      </c>
      <c r="Y819">
        <v>0</v>
      </c>
      <c r="Z819">
        <v>0</v>
      </c>
      <c r="AB819" t="s">
        <v>38084</v>
      </c>
      <c r="AF819" t="str">
        <f t="shared" si="12"/>
        <v>Toilet Paper Holder</v>
      </c>
    </row>
    <row r="820" spans="1:32" x14ac:dyDescent="0.35">
      <c r="A820" s="2" t="s">
        <v>38026</v>
      </c>
      <c r="B820" s="2" t="s">
        <v>38027</v>
      </c>
      <c r="C820" s="23">
        <v>0</v>
      </c>
      <c r="D820" s="11" t="b">
        <f>FALSE()</f>
        <v>0</v>
      </c>
      <c r="E820" s="11" t="b">
        <f>FALSE()</f>
        <v>0</v>
      </c>
      <c r="F820" s="2" t="s">
        <v>10</v>
      </c>
      <c r="G820" s="2" t="s">
        <v>10</v>
      </c>
      <c r="H820" s="2" t="s">
        <v>35778</v>
      </c>
      <c r="I820" s="11" t="b">
        <f>FALSE()</f>
        <v>0</v>
      </c>
      <c r="J820" s="24">
        <v>0</v>
      </c>
      <c r="K820" s="24">
        <v>0</v>
      </c>
      <c r="L820" s="2" t="s">
        <v>10</v>
      </c>
      <c r="M820" t="str">
        <f>VLOOKUP(Table18[[#This Row],[No.]],N:O,2,FALSE)</f>
        <v>Toilet Paper Reserve</v>
      </c>
      <c r="N820" t="s">
        <v>38085</v>
      </c>
      <c r="O820" t="s">
        <v>38086</v>
      </c>
      <c r="P820">
        <v>0</v>
      </c>
      <c r="Q820">
        <v>0</v>
      </c>
      <c r="R820">
        <v>0</v>
      </c>
      <c r="S820">
        <v>5</v>
      </c>
      <c r="T820" t="s">
        <v>35778</v>
      </c>
      <c r="U820" t="s">
        <v>7105</v>
      </c>
      <c r="V820" t="s">
        <v>7105</v>
      </c>
      <c r="W820" t="s">
        <v>7133</v>
      </c>
      <c r="X820">
        <v>0</v>
      </c>
      <c r="Y820">
        <v>0</v>
      </c>
      <c r="Z820">
        <v>0</v>
      </c>
      <c r="AB820" t="s">
        <v>38087</v>
      </c>
      <c r="AF820" t="str">
        <f t="shared" si="12"/>
        <v>Toilet Paper Reserve</v>
      </c>
    </row>
    <row r="821" spans="1:32" x14ac:dyDescent="0.35">
      <c r="A821" s="2" t="s">
        <v>38029</v>
      </c>
      <c r="B821" s="2" t="s">
        <v>38030</v>
      </c>
      <c r="C821" s="23">
        <v>0</v>
      </c>
      <c r="D821" s="11" t="b">
        <f>FALSE()</f>
        <v>0</v>
      </c>
      <c r="E821" s="11" t="b">
        <f>FALSE()</f>
        <v>0</v>
      </c>
      <c r="F821" s="2" t="s">
        <v>10</v>
      </c>
      <c r="G821" s="2" t="s">
        <v>10</v>
      </c>
      <c r="H821" s="2" t="s">
        <v>35778</v>
      </c>
      <c r="I821" s="11" t="b">
        <f>FALSE()</f>
        <v>0</v>
      </c>
      <c r="J821" s="24">
        <v>0</v>
      </c>
      <c r="K821" s="24">
        <v>0</v>
      </c>
      <c r="L821" s="2" t="s">
        <v>10</v>
      </c>
      <c r="M821" t="str">
        <f>VLOOKUP(Table18[[#This Row],[No.]],N:O,2,FALSE)</f>
        <v>995300-WC Brackets</v>
      </c>
      <c r="N821" t="s">
        <v>38088</v>
      </c>
      <c r="O821" t="s">
        <v>38089</v>
      </c>
      <c r="P821">
        <v>2</v>
      </c>
      <c r="Q821">
        <v>2</v>
      </c>
      <c r="R821">
        <v>2</v>
      </c>
      <c r="S821">
        <v>2</v>
      </c>
      <c r="T821" t="s">
        <v>38090</v>
      </c>
      <c r="U821" t="s">
        <v>7105</v>
      </c>
      <c r="V821" t="s">
        <v>7105</v>
      </c>
      <c r="W821" t="s">
        <v>7105</v>
      </c>
      <c r="X821">
        <v>850</v>
      </c>
      <c r="Y821">
        <v>0</v>
      </c>
      <c r="Z821">
        <v>0</v>
      </c>
      <c r="AB821" t="s">
        <v>38091</v>
      </c>
      <c r="AF821" t="str">
        <f t="shared" si="12"/>
        <v>995300-WC Brackets</v>
      </c>
    </row>
    <row r="822" spans="1:32" x14ac:dyDescent="0.35">
      <c r="A822" s="2" t="s">
        <v>38032</v>
      </c>
      <c r="B822" s="2" t="s">
        <v>38033</v>
      </c>
      <c r="C822" s="23">
        <v>0</v>
      </c>
      <c r="D822" s="11" t="b">
        <f>FALSE()</f>
        <v>0</v>
      </c>
      <c r="E822" s="11" t="b">
        <f>FALSE()</f>
        <v>0</v>
      </c>
      <c r="F822" s="2" t="s">
        <v>10</v>
      </c>
      <c r="G822" s="2" t="s">
        <v>10</v>
      </c>
      <c r="H822" s="2" t="s">
        <v>35778</v>
      </c>
      <c r="I822" s="11" t="b">
        <f>FALSE()</f>
        <v>0</v>
      </c>
      <c r="J822" s="24">
        <v>0</v>
      </c>
      <c r="K822" s="24">
        <v>0</v>
      </c>
      <c r="L822" s="2" t="s">
        <v>10</v>
      </c>
      <c r="M822" t="str">
        <f>VLOOKUP(Table18[[#This Row],[No.]],N:O,2,FALSE)</f>
        <v>Essence Body Concelled Grohe</v>
      </c>
      <c r="N822" t="s">
        <v>38092</v>
      </c>
      <c r="O822" t="s">
        <v>38093</v>
      </c>
      <c r="P822">
        <v>0</v>
      </c>
      <c r="Q822">
        <v>0</v>
      </c>
      <c r="R822">
        <v>0</v>
      </c>
      <c r="S822">
        <v>542</v>
      </c>
      <c r="T822" t="s">
        <v>35820</v>
      </c>
      <c r="U822" t="s">
        <v>7105</v>
      </c>
      <c r="V822" t="s">
        <v>7105</v>
      </c>
      <c r="W822" t="s">
        <v>7133</v>
      </c>
      <c r="X822">
        <v>0</v>
      </c>
      <c r="Y822">
        <v>0</v>
      </c>
      <c r="Z822">
        <v>0</v>
      </c>
      <c r="AB822" t="s">
        <v>38094</v>
      </c>
      <c r="AF822" t="str">
        <f t="shared" si="12"/>
        <v>Essence Body Concelled Grohe</v>
      </c>
    </row>
    <row r="823" spans="1:32" x14ac:dyDescent="0.35">
      <c r="A823" s="2" t="s">
        <v>38035</v>
      </c>
      <c r="B823" s="2" t="s">
        <v>38036</v>
      </c>
      <c r="C823" s="23">
        <v>6</v>
      </c>
      <c r="D823" s="11" t="b">
        <f>FALSE()</f>
        <v>0</v>
      </c>
      <c r="E823" s="11" t="b">
        <f>FALSE()</f>
        <v>0</v>
      </c>
      <c r="F823" s="2" t="s">
        <v>10</v>
      </c>
      <c r="G823" s="2" t="s">
        <v>10</v>
      </c>
      <c r="H823" s="2" t="s">
        <v>35778</v>
      </c>
      <c r="I823" s="11" t="b">
        <f>FALSE()</f>
        <v>0</v>
      </c>
      <c r="J823" s="24">
        <v>15512.93</v>
      </c>
      <c r="K823" s="24">
        <v>0</v>
      </c>
      <c r="L823" s="2" t="s">
        <v>10</v>
      </c>
      <c r="M823" t="str">
        <f>VLOOKUP(Table18[[#This Row],[No.]],N:O,2,FALSE)</f>
        <v>microwave</v>
      </c>
      <c r="N823" t="s">
        <v>38095</v>
      </c>
      <c r="O823" t="s">
        <v>38096</v>
      </c>
      <c r="P823">
        <v>80</v>
      </c>
      <c r="Q823">
        <v>80</v>
      </c>
      <c r="R823">
        <v>80</v>
      </c>
      <c r="S823">
        <v>61</v>
      </c>
      <c r="T823" t="s">
        <v>35754</v>
      </c>
      <c r="U823" t="s">
        <v>7105</v>
      </c>
      <c r="V823" t="s">
        <v>7105</v>
      </c>
      <c r="W823" t="s">
        <v>7105</v>
      </c>
      <c r="X823">
        <v>0</v>
      </c>
      <c r="Y823">
        <v>0</v>
      </c>
      <c r="Z823">
        <v>0</v>
      </c>
      <c r="AB823" t="s">
        <v>38097</v>
      </c>
      <c r="AF823" t="str">
        <f t="shared" si="12"/>
        <v>microwave</v>
      </c>
    </row>
    <row r="824" spans="1:32" x14ac:dyDescent="0.35">
      <c r="A824" s="2" t="s">
        <v>38038</v>
      </c>
      <c r="B824" s="2" t="s">
        <v>38039</v>
      </c>
      <c r="C824" s="23">
        <v>0</v>
      </c>
      <c r="D824" s="11" t="b">
        <f>FALSE()</f>
        <v>0</v>
      </c>
      <c r="E824" s="11" t="b">
        <f>FALSE()</f>
        <v>0</v>
      </c>
      <c r="F824" s="2" t="s">
        <v>10</v>
      </c>
      <c r="G824" s="2" t="s">
        <v>10</v>
      </c>
      <c r="H824" s="2" t="s">
        <v>35778</v>
      </c>
      <c r="I824" s="11" t="b">
        <f>FALSE()</f>
        <v>0</v>
      </c>
      <c r="J824" s="24">
        <v>0</v>
      </c>
      <c r="K824" s="24">
        <v>0</v>
      </c>
      <c r="L824" s="2" t="s">
        <v>10</v>
      </c>
      <c r="M824" t="str">
        <f>VLOOKUP(Table18[[#This Row],[No.]],N:O,2,FALSE)</f>
        <v>ITEM 3440</v>
      </c>
      <c r="N824" t="s">
        <v>38098</v>
      </c>
      <c r="O824" t="s">
        <v>38099</v>
      </c>
      <c r="P824">
        <v>0</v>
      </c>
      <c r="Q824">
        <v>0</v>
      </c>
      <c r="R824">
        <v>0</v>
      </c>
      <c r="S824">
        <v>85</v>
      </c>
      <c r="T824" t="s">
        <v>35754</v>
      </c>
      <c r="U824" t="s">
        <v>7105</v>
      </c>
      <c r="V824" t="s">
        <v>7105</v>
      </c>
      <c r="W824" t="s">
        <v>7133</v>
      </c>
      <c r="X824">
        <v>0</v>
      </c>
      <c r="Y824">
        <v>0</v>
      </c>
      <c r="Z824">
        <v>0</v>
      </c>
      <c r="AB824" t="s">
        <v>38100</v>
      </c>
      <c r="AF824" t="str">
        <f t="shared" si="12"/>
        <v>ITEM 3440</v>
      </c>
    </row>
    <row r="825" spans="1:32" x14ac:dyDescent="0.35">
      <c r="A825" s="2" t="s">
        <v>38040</v>
      </c>
      <c r="B825" s="2" t="s">
        <v>38041</v>
      </c>
      <c r="C825" s="23">
        <v>0</v>
      </c>
      <c r="D825" s="11" t="b">
        <f>FALSE()</f>
        <v>0</v>
      </c>
      <c r="E825" s="11" t="b">
        <f>FALSE()</f>
        <v>0</v>
      </c>
      <c r="F825" s="2" t="s">
        <v>10</v>
      </c>
      <c r="G825" s="2" t="s">
        <v>10</v>
      </c>
      <c r="H825" s="2" t="s">
        <v>35778</v>
      </c>
      <c r="I825" s="11" t="b">
        <f>FALSE()</f>
        <v>0</v>
      </c>
      <c r="J825" s="24">
        <v>0</v>
      </c>
      <c r="K825" s="24">
        <v>0</v>
      </c>
      <c r="L825" s="2" t="s">
        <v>10</v>
      </c>
      <c r="M825" t="str">
        <f>VLOOKUP(Table18[[#This Row],[No.]],N:O,2,FALSE)</f>
        <v>Rob Hook holder</v>
      </c>
      <c r="N825" t="s">
        <v>38101</v>
      </c>
      <c r="O825" t="s">
        <v>38102</v>
      </c>
      <c r="P825">
        <v>300</v>
      </c>
      <c r="Q825">
        <v>300</v>
      </c>
      <c r="R825">
        <v>300</v>
      </c>
      <c r="S825">
        <v>3</v>
      </c>
      <c r="T825" t="s">
        <v>35754</v>
      </c>
      <c r="U825" t="s">
        <v>7105</v>
      </c>
      <c r="V825" t="s">
        <v>7105</v>
      </c>
      <c r="W825" t="s">
        <v>7105</v>
      </c>
      <c r="X825">
        <v>0</v>
      </c>
      <c r="Y825">
        <v>0</v>
      </c>
      <c r="Z825">
        <v>0</v>
      </c>
      <c r="AB825" t="s">
        <v>38103</v>
      </c>
      <c r="AF825" t="str">
        <f t="shared" si="12"/>
        <v>Rob Hook holder</v>
      </c>
    </row>
    <row r="826" spans="1:32" x14ac:dyDescent="0.35">
      <c r="A826" s="2" t="s">
        <v>38043</v>
      </c>
      <c r="B826" s="2" t="s">
        <v>38044</v>
      </c>
      <c r="C826" s="23">
        <v>0</v>
      </c>
      <c r="D826" s="11" t="b">
        <f>FALSE()</f>
        <v>0</v>
      </c>
      <c r="E826" s="11" t="b">
        <f>FALSE()</f>
        <v>0</v>
      </c>
      <c r="F826" s="2" t="s">
        <v>10</v>
      </c>
      <c r="G826" s="2" t="s">
        <v>10</v>
      </c>
      <c r="H826" s="2" t="s">
        <v>35778</v>
      </c>
      <c r="I826" s="11" t="b">
        <f>TRUE()</f>
        <v>1</v>
      </c>
      <c r="J826" s="24">
        <v>0</v>
      </c>
      <c r="K826" s="24">
        <v>0</v>
      </c>
      <c r="L826" s="2" t="s">
        <v>10</v>
      </c>
      <c r="M826" t="str">
        <f>VLOOKUP(Table18[[#This Row],[No.]],N:O,2,FALSE)</f>
        <v>Electricity Poles</v>
      </c>
      <c r="N826" t="s">
        <v>38104</v>
      </c>
      <c r="O826" t="s">
        <v>38105</v>
      </c>
      <c r="P826">
        <v>101</v>
      </c>
      <c r="Q826">
        <v>101</v>
      </c>
      <c r="R826">
        <v>101</v>
      </c>
      <c r="S826" s="22">
        <v>98146</v>
      </c>
      <c r="T826" t="s">
        <v>35829</v>
      </c>
      <c r="U826" t="s">
        <v>7105</v>
      </c>
      <c r="V826" t="s">
        <v>7105</v>
      </c>
      <c r="W826" t="s">
        <v>7105</v>
      </c>
      <c r="X826">
        <v>850</v>
      </c>
      <c r="Y826">
        <v>0</v>
      </c>
      <c r="Z826">
        <v>0</v>
      </c>
      <c r="AB826" t="s">
        <v>38106</v>
      </c>
      <c r="AF826" t="str">
        <f t="shared" si="12"/>
        <v>Electricity Poles</v>
      </c>
    </row>
    <row r="827" spans="1:32" x14ac:dyDescent="0.35">
      <c r="A827" s="2" t="s">
        <v>38046</v>
      </c>
      <c r="B827" s="2" t="s">
        <v>38047</v>
      </c>
      <c r="C827" s="23">
        <v>4</v>
      </c>
      <c r="D827" s="11" t="b">
        <f>FALSE()</f>
        <v>0</v>
      </c>
      <c r="E827" s="11" t="b">
        <f>FALSE()</f>
        <v>0</v>
      </c>
      <c r="F827" s="2" t="s">
        <v>10</v>
      </c>
      <c r="G827" s="2" t="s">
        <v>10</v>
      </c>
      <c r="H827" s="2" t="s">
        <v>35778</v>
      </c>
      <c r="I827" s="11" t="b">
        <f>FALSE()</f>
        <v>0</v>
      </c>
      <c r="J827" s="24">
        <v>0</v>
      </c>
      <c r="K827" s="24">
        <v>0</v>
      </c>
      <c r="L827" s="2" t="s">
        <v>10</v>
      </c>
      <c r="M827" t="str">
        <f>VLOOKUP(Table18[[#This Row],[No.]],N:O,2,FALSE)</f>
        <v>Pallet Truck Trolley</v>
      </c>
      <c r="N827" t="s">
        <v>38107</v>
      </c>
      <c r="O827" t="s">
        <v>38108</v>
      </c>
      <c r="P827">
        <v>0</v>
      </c>
      <c r="Q827">
        <v>0</v>
      </c>
      <c r="R827">
        <v>0</v>
      </c>
      <c r="S827">
        <v>850</v>
      </c>
      <c r="T827" t="s">
        <v>35778</v>
      </c>
      <c r="U827" t="s">
        <v>7105</v>
      </c>
      <c r="V827" t="s">
        <v>7105</v>
      </c>
      <c r="W827" t="s">
        <v>7133</v>
      </c>
      <c r="X827">
        <v>0</v>
      </c>
      <c r="Y827">
        <v>0</v>
      </c>
      <c r="Z827">
        <v>0</v>
      </c>
      <c r="AB827" t="s">
        <v>38109</v>
      </c>
      <c r="AF827" t="str">
        <f t="shared" si="12"/>
        <v>Pallet Truck Trolley</v>
      </c>
    </row>
    <row r="828" spans="1:32" x14ac:dyDescent="0.35">
      <c r="A828" s="2" t="s">
        <v>38049</v>
      </c>
      <c r="B828" s="2" t="s">
        <v>38050</v>
      </c>
      <c r="C828" s="23">
        <v>0</v>
      </c>
      <c r="D828" s="11" t="b">
        <f>FALSE()</f>
        <v>0</v>
      </c>
      <c r="E828" s="11" t="b">
        <f>FALSE()</f>
        <v>0</v>
      </c>
      <c r="F828" s="2" t="s">
        <v>10</v>
      </c>
      <c r="G828" s="2" t="s">
        <v>10</v>
      </c>
      <c r="H828" s="2" t="s">
        <v>35842</v>
      </c>
      <c r="I828" s="11" t="b">
        <f>TRUE()</f>
        <v>1</v>
      </c>
      <c r="J828" s="24">
        <v>0</v>
      </c>
      <c r="K828" s="24">
        <v>0</v>
      </c>
      <c r="L828" s="2" t="s">
        <v>10</v>
      </c>
      <c r="M828" t="str">
        <f>VLOOKUP(Table18[[#This Row],[No.]],N:O,2,FALSE)</f>
        <v>Interior maternity woodwork</v>
      </c>
      <c r="N828" t="s">
        <v>38110</v>
      </c>
      <c r="O828" t="s">
        <v>38111</v>
      </c>
      <c r="P828">
        <v>10</v>
      </c>
      <c r="Q828">
        <v>10</v>
      </c>
      <c r="R828">
        <v>10</v>
      </c>
      <c r="S828">
        <v>75</v>
      </c>
      <c r="T828" t="s">
        <v>35829</v>
      </c>
      <c r="U828" t="s">
        <v>7105</v>
      </c>
      <c r="V828" t="s">
        <v>7105</v>
      </c>
      <c r="W828" t="s">
        <v>7105</v>
      </c>
      <c r="X828">
        <v>165</v>
      </c>
      <c r="Y828">
        <v>0</v>
      </c>
      <c r="Z828">
        <v>0</v>
      </c>
      <c r="AB828" t="s">
        <v>38112</v>
      </c>
      <c r="AF828" t="str">
        <f t="shared" si="12"/>
        <v>Interior maternity woodwork</v>
      </c>
    </row>
    <row r="829" spans="1:32" x14ac:dyDescent="0.35">
      <c r="A829" s="2" t="s">
        <v>38052</v>
      </c>
      <c r="B829" s="2" t="s">
        <v>38053</v>
      </c>
      <c r="C829" s="23">
        <v>20</v>
      </c>
      <c r="D829" s="11" t="b">
        <f>FALSE()</f>
        <v>0</v>
      </c>
      <c r="E829" s="11" t="b">
        <f>FALSE()</f>
        <v>0</v>
      </c>
      <c r="F829" s="2" t="s">
        <v>10</v>
      </c>
      <c r="G829" s="2" t="s">
        <v>10</v>
      </c>
      <c r="H829" s="2" t="s">
        <v>37314</v>
      </c>
      <c r="I829" s="11" t="b">
        <f>FALSE()</f>
        <v>0</v>
      </c>
      <c r="J829" s="24">
        <v>0</v>
      </c>
      <c r="K829" s="24">
        <v>0</v>
      </c>
      <c r="L829" s="2" t="s">
        <v>10</v>
      </c>
      <c r="M829" t="str">
        <f>VLOOKUP(Table18[[#This Row],[No.]],N:O,2,FALSE)</f>
        <v>Windows Renovation</v>
      </c>
      <c r="N829" t="s">
        <v>38113</v>
      </c>
      <c r="O829" t="s">
        <v>38114</v>
      </c>
      <c r="P829">
        <v>502</v>
      </c>
      <c r="Q829">
        <v>502</v>
      </c>
      <c r="R829">
        <v>502</v>
      </c>
      <c r="S829">
        <v>22</v>
      </c>
      <c r="T829" t="s">
        <v>38115</v>
      </c>
      <c r="U829" t="s">
        <v>7105</v>
      </c>
      <c r="V829" t="s">
        <v>7105</v>
      </c>
      <c r="W829" t="s">
        <v>7105</v>
      </c>
      <c r="X829">
        <v>200</v>
      </c>
      <c r="Y829">
        <v>0</v>
      </c>
      <c r="Z829">
        <v>0</v>
      </c>
      <c r="AB829" t="s">
        <v>38116</v>
      </c>
      <c r="AF829" t="str">
        <f t="shared" si="12"/>
        <v>Windows Renovation</v>
      </c>
    </row>
    <row r="830" spans="1:32" x14ac:dyDescent="0.35">
      <c r="A830" s="2" t="s">
        <v>38055</v>
      </c>
      <c r="B830" s="2" t="s">
        <v>38056</v>
      </c>
      <c r="C830" s="23">
        <v>88</v>
      </c>
      <c r="D830" s="11" t="b">
        <f>FALSE()</f>
        <v>0</v>
      </c>
      <c r="E830" s="11" t="b">
        <f>FALSE()</f>
        <v>0</v>
      </c>
      <c r="F830" s="2" t="s">
        <v>10</v>
      </c>
      <c r="G830" s="2" t="s">
        <v>10</v>
      </c>
      <c r="H830" s="2" t="s">
        <v>35829</v>
      </c>
      <c r="I830" s="11" t="b">
        <f>FALSE()</f>
        <v>0</v>
      </c>
      <c r="J830" s="24">
        <v>0</v>
      </c>
      <c r="K830" s="24">
        <v>0</v>
      </c>
      <c r="L830" s="2" t="s">
        <v>10</v>
      </c>
      <c r="M830" t="str">
        <f>VLOOKUP(Table18[[#This Row],[No.]],N:O,2,FALSE)</f>
        <v>Cement</v>
      </c>
      <c r="N830" t="s">
        <v>38117</v>
      </c>
      <c r="O830" t="s">
        <v>38118</v>
      </c>
      <c r="P830">
        <v>0</v>
      </c>
      <c r="Q830">
        <v>0</v>
      </c>
      <c r="R830">
        <v>0</v>
      </c>
      <c r="S830">
        <v>5</v>
      </c>
      <c r="T830" t="s">
        <v>36465</v>
      </c>
      <c r="U830" t="s">
        <v>7105</v>
      </c>
      <c r="V830" t="s">
        <v>7105</v>
      </c>
      <c r="W830" t="s">
        <v>7105</v>
      </c>
      <c r="X830">
        <v>0</v>
      </c>
      <c r="Y830">
        <v>0</v>
      </c>
      <c r="Z830">
        <v>0</v>
      </c>
      <c r="AB830" t="s">
        <v>38119</v>
      </c>
      <c r="AF830" t="str">
        <f t="shared" si="12"/>
        <v>Cement</v>
      </c>
    </row>
    <row r="831" spans="1:32" x14ac:dyDescent="0.35">
      <c r="A831" s="2" t="s">
        <v>38058</v>
      </c>
      <c r="B831" s="2" t="s">
        <v>38059</v>
      </c>
      <c r="C831" s="23">
        <v>5</v>
      </c>
      <c r="D831" s="11" t="b">
        <f>FALSE()</f>
        <v>0</v>
      </c>
      <c r="E831" s="11" t="b">
        <f>FALSE()</f>
        <v>0</v>
      </c>
      <c r="F831" s="2" t="s">
        <v>10</v>
      </c>
      <c r="G831" s="2" t="s">
        <v>10</v>
      </c>
      <c r="H831" s="2" t="s">
        <v>36465</v>
      </c>
      <c r="I831" s="11" t="b">
        <f>FALSE()</f>
        <v>0</v>
      </c>
      <c r="J831" s="24">
        <v>0</v>
      </c>
      <c r="K831" s="24">
        <v>0</v>
      </c>
      <c r="L831" s="2" t="s">
        <v>10</v>
      </c>
      <c r="M831" t="str">
        <f>VLOOKUP(Table18[[#This Row],[No.]],N:O,2,FALSE)</f>
        <v>Chainlink</v>
      </c>
      <c r="N831" t="s">
        <v>38120</v>
      </c>
      <c r="O831" t="s">
        <v>35762</v>
      </c>
      <c r="P831">
        <v>8</v>
      </c>
      <c r="Q831">
        <v>8</v>
      </c>
      <c r="R831">
        <v>8</v>
      </c>
      <c r="S831">
        <v>17</v>
      </c>
      <c r="T831" t="s">
        <v>35778</v>
      </c>
      <c r="U831" t="s">
        <v>7105</v>
      </c>
      <c r="V831" t="s">
        <v>7105</v>
      </c>
      <c r="W831" t="s">
        <v>7105</v>
      </c>
      <c r="X831" s="4">
        <v>1000</v>
      </c>
      <c r="Y831">
        <v>0</v>
      </c>
      <c r="Z831">
        <v>0</v>
      </c>
      <c r="AB831" t="s">
        <v>35764</v>
      </c>
      <c r="AF831" t="str">
        <f t="shared" si="12"/>
        <v>Chainlink</v>
      </c>
    </row>
    <row r="832" spans="1:32" x14ac:dyDescent="0.35">
      <c r="A832" s="2" t="s">
        <v>38061</v>
      </c>
      <c r="B832" s="2" t="s">
        <v>38062</v>
      </c>
      <c r="C832" s="23">
        <v>35</v>
      </c>
      <c r="D832" s="11" t="b">
        <f>FALSE()</f>
        <v>0</v>
      </c>
      <c r="E832" s="11" t="b">
        <f>FALSE()</f>
        <v>0</v>
      </c>
      <c r="F832" s="2" t="s">
        <v>10</v>
      </c>
      <c r="G832" s="2" t="s">
        <v>10</v>
      </c>
      <c r="H832" s="2" t="s">
        <v>35891</v>
      </c>
      <c r="I832" s="11" t="b">
        <f>FALSE()</f>
        <v>0</v>
      </c>
      <c r="J832" s="24">
        <v>0</v>
      </c>
      <c r="K832" s="24">
        <v>0</v>
      </c>
      <c r="L832" s="2" t="s">
        <v>10</v>
      </c>
      <c r="M832" t="str">
        <f>VLOOKUP(Table18[[#This Row],[No.]],N:O,2,FALSE)</f>
        <v>Lubricant Greese</v>
      </c>
      <c r="N832" t="s">
        <v>38121</v>
      </c>
      <c r="O832" t="s">
        <v>38122</v>
      </c>
      <c r="P832">
        <v>0</v>
      </c>
      <c r="Q832">
        <v>0</v>
      </c>
      <c r="R832">
        <v>0</v>
      </c>
      <c r="S832">
        <v>1</v>
      </c>
      <c r="T832" t="s">
        <v>35778</v>
      </c>
      <c r="U832" t="s">
        <v>7105</v>
      </c>
      <c r="V832" t="s">
        <v>7105</v>
      </c>
      <c r="W832" t="s">
        <v>7133</v>
      </c>
      <c r="X832">
        <v>0</v>
      </c>
      <c r="Y832">
        <v>0</v>
      </c>
      <c r="Z832">
        <v>0</v>
      </c>
      <c r="AB832" t="s">
        <v>38123</v>
      </c>
      <c r="AF832" t="str">
        <f t="shared" si="12"/>
        <v>Lubricant Greese</v>
      </c>
    </row>
    <row r="833" spans="1:32" x14ac:dyDescent="0.35">
      <c r="A833" s="2" t="s">
        <v>38064</v>
      </c>
      <c r="B833" s="2" t="s">
        <v>38065</v>
      </c>
      <c r="C833" s="23">
        <v>34</v>
      </c>
      <c r="D833" s="11" t="b">
        <f>FALSE()</f>
        <v>0</v>
      </c>
      <c r="E833" s="11" t="b">
        <f>FALSE()</f>
        <v>0</v>
      </c>
      <c r="F833" s="2" t="s">
        <v>10</v>
      </c>
      <c r="G833" s="2" t="s">
        <v>10</v>
      </c>
      <c r="H833" s="2" t="s">
        <v>35778</v>
      </c>
      <c r="I833" s="11" t="b">
        <f>FALSE()</f>
        <v>0</v>
      </c>
      <c r="J833" s="24">
        <v>1200</v>
      </c>
      <c r="K833" s="24">
        <v>0</v>
      </c>
      <c r="L833" s="2" t="s">
        <v>10</v>
      </c>
      <c r="M833" t="str">
        <f>VLOOKUP(Table18[[#This Row],[No.]],N:O,2,FALSE)</f>
        <v>PVC Gutters 6' Long</v>
      </c>
      <c r="N833" t="s">
        <v>38124</v>
      </c>
      <c r="O833" t="s">
        <v>38125</v>
      </c>
      <c r="P833">
        <v>0</v>
      </c>
      <c r="Q833">
        <v>0</v>
      </c>
      <c r="R833">
        <v>0</v>
      </c>
      <c r="S833">
        <v>1</v>
      </c>
      <c r="T833" t="s">
        <v>35778</v>
      </c>
      <c r="U833" t="s">
        <v>7105</v>
      </c>
      <c r="V833" t="s">
        <v>7105</v>
      </c>
      <c r="W833" t="s">
        <v>7133</v>
      </c>
      <c r="X833">
        <v>0</v>
      </c>
      <c r="Y833">
        <v>0</v>
      </c>
      <c r="Z833">
        <v>0</v>
      </c>
      <c r="AB833" t="s">
        <v>38126</v>
      </c>
      <c r="AF833" t="str">
        <f t="shared" si="12"/>
        <v>PVC Gutters 6' Long</v>
      </c>
    </row>
    <row r="834" spans="1:32" x14ac:dyDescent="0.35">
      <c r="A834" s="2" t="s">
        <v>38067</v>
      </c>
      <c r="B834" s="2" t="s">
        <v>38068</v>
      </c>
      <c r="C834" s="23">
        <v>80</v>
      </c>
      <c r="D834" s="11" t="b">
        <f>FALSE()</f>
        <v>0</v>
      </c>
      <c r="E834" s="11" t="b">
        <f>FALSE()</f>
        <v>0</v>
      </c>
      <c r="F834" s="2" t="s">
        <v>10</v>
      </c>
      <c r="G834" s="2" t="s">
        <v>10</v>
      </c>
      <c r="H834" s="2" t="s">
        <v>35778</v>
      </c>
      <c r="I834" s="11" t="b">
        <f>FALSE()</f>
        <v>0</v>
      </c>
      <c r="J834" s="24">
        <v>100</v>
      </c>
      <c r="K834" s="24">
        <v>0</v>
      </c>
      <c r="L834" s="2" t="s">
        <v>10</v>
      </c>
      <c r="M834" t="str">
        <f>VLOOKUP(Table18[[#This Row],[No.]],N:O,2,FALSE)</f>
        <v>PVC Gutter Holders</v>
      </c>
      <c r="N834" t="s">
        <v>38127</v>
      </c>
      <c r="O834" t="s">
        <v>38128</v>
      </c>
      <c r="P834">
        <v>0</v>
      </c>
      <c r="Q834">
        <v>0</v>
      </c>
      <c r="R834">
        <v>0</v>
      </c>
      <c r="S834">
        <v>37</v>
      </c>
      <c r="T834" t="s">
        <v>37821</v>
      </c>
      <c r="U834" t="s">
        <v>7105</v>
      </c>
      <c r="V834" t="s">
        <v>7105</v>
      </c>
      <c r="W834" t="s">
        <v>7133</v>
      </c>
      <c r="X834">
        <v>0</v>
      </c>
      <c r="Y834">
        <v>0</v>
      </c>
      <c r="Z834">
        <v>0</v>
      </c>
      <c r="AB834" t="s">
        <v>38129</v>
      </c>
      <c r="AF834" t="str">
        <f t="shared" si="12"/>
        <v>PVC Gutter Holders</v>
      </c>
    </row>
    <row r="835" spans="1:32" x14ac:dyDescent="0.35">
      <c r="A835" s="2" t="s">
        <v>38070</v>
      </c>
      <c r="B835" s="2" t="s">
        <v>38071</v>
      </c>
      <c r="C835" s="23">
        <v>0</v>
      </c>
      <c r="D835" s="11" t="b">
        <f>FALSE()</f>
        <v>0</v>
      </c>
      <c r="E835" s="11" t="b">
        <f>FALSE()</f>
        <v>0</v>
      </c>
      <c r="F835" s="2" t="s">
        <v>10</v>
      </c>
      <c r="G835" s="2" t="s">
        <v>10</v>
      </c>
      <c r="H835" s="2" t="s">
        <v>35778</v>
      </c>
      <c r="I835" s="11" t="b">
        <f>TRUE()</f>
        <v>1</v>
      </c>
      <c r="J835" s="24">
        <v>0</v>
      </c>
      <c r="K835" s="24">
        <v>0</v>
      </c>
      <c r="L835" s="2" t="s">
        <v>10</v>
      </c>
      <c r="M835" t="str">
        <f>VLOOKUP(Table18[[#This Row],[No.]],N:O,2,FALSE)</f>
        <v>Screws 1'' x 8</v>
      </c>
      <c r="N835" t="s">
        <v>38130</v>
      </c>
      <c r="O835" t="s">
        <v>38131</v>
      </c>
      <c r="P835">
        <v>185</v>
      </c>
      <c r="Q835">
        <v>185</v>
      </c>
      <c r="R835">
        <v>185</v>
      </c>
      <c r="S835">
        <v>5</v>
      </c>
      <c r="T835" t="s">
        <v>35778</v>
      </c>
      <c r="U835" t="s">
        <v>7105</v>
      </c>
      <c r="V835" t="s">
        <v>7105</v>
      </c>
      <c r="W835" t="s">
        <v>7105</v>
      </c>
      <c r="X835">
        <v>0</v>
      </c>
      <c r="Y835">
        <v>0</v>
      </c>
      <c r="Z835">
        <v>0</v>
      </c>
      <c r="AB835" t="s">
        <v>38132</v>
      </c>
      <c r="AE835" t="s">
        <v>36386</v>
      </c>
      <c r="AF835" t="str">
        <f t="shared" ref="AF835:AF898" si="13">VLOOKUP(A:A,N:O,2,FALSE)</f>
        <v>Screws 1'' x 8</v>
      </c>
    </row>
    <row r="836" spans="1:32" x14ac:dyDescent="0.35">
      <c r="A836" s="2" t="s">
        <v>38073</v>
      </c>
      <c r="B836" s="2" t="s">
        <v>38074</v>
      </c>
      <c r="C836" s="23">
        <v>30</v>
      </c>
      <c r="D836" s="11" t="b">
        <f>FALSE()</f>
        <v>0</v>
      </c>
      <c r="E836" s="11" t="b">
        <f>FALSE()</f>
        <v>0</v>
      </c>
      <c r="F836" s="2" t="s">
        <v>10</v>
      </c>
      <c r="G836" s="2" t="s">
        <v>10</v>
      </c>
      <c r="H836" s="2" t="s">
        <v>35778</v>
      </c>
      <c r="I836" s="11" t="b">
        <f>FALSE()</f>
        <v>0</v>
      </c>
      <c r="J836" s="24">
        <v>2760</v>
      </c>
      <c r="K836" s="24">
        <v>0</v>
      </c>
      <c r="L836" s="2" t="s">
        <v>10</v>
      </c>
      <c r="M836" t="str">
        <f>VLOOKUP(Table18[[#This Row],[No.]],N:O,2,FALSE)</f>
        <v>PVC Delivery Pipes 6'' Diamete</v>
      </c>
      <c r="N836" t="s">
        <v>38133</v>
      </c>
      <c r="O836" t="s">
        <v>38134</v>
      </c>
      <c r="P836">
        <v>0</v>
      </c>
      <c r="Q836">
        <v>0</v>
      </c>
      <c r="R836">
        <v>0</v>
      </c>
      <c r="S836">
        <v>1</v>
      </c>
      <c r="T836" t="s">
        <v>35778</v>
      </c>
      <c r="U836" t="s">
        <v>7105</v>
      </c>
      <c r="V836" t="s">
        <v>7105</v>
      </c>
      <c r="W836" t="s">
        <v>7133</v>
      </c>
      <c r="X836">
        <v>0</v>
      </c>
      <c r="Y836">
        <v>0</v>
      </c>
      <c r="Z836">
        <v>0</v>
      </c>
      <c r="AB836" t="s">
        <v>38135</v>
      </c>
      <c r="AF836" t="str">
        <f t="shared" si="13"/>
        <v>PVC Delivery Pipes 6'' Diamete</v>
      </c>
    </row>
    <row r="837" spans="1:32" x14ac:dyDescent="0.35">
      <c r="A837" s="2" t="s">
        <v>38076</v>
      </c>
      <c r="B837" s="2" t="s">
        <v>38077</v>
      </c>
      <c r="C837" s="23">
        <v>0</v>
      </c>
      <c r="D837" s="11" t="b">
        <f>FALSE()</f>
        <v>0</v>
      </c>
      <c r="E837" s="11" t="b">
        <f>FALSE()</f>
        <v>0</v>
      </c>
      <c r="F837" s="2" t="s">
        <v>10</v>
      </c>
      <c r="G837" s="2" t="s">
        <v>10</v>
      </c>
      <c r="H837" s="2" t="s">
        <v>35778</v>
      </c>
      <c r="I837" s="11" t="b">
        <f>TRUE()</f>
        <v>1</v>
      </c>
      <c r="J837" s="24">
        <v>0</v>
      </c>
      <c r="K837" s="24">
        <v>0</v>
      </c>
      <c r="L837" s="2" t="s">
        <v>10</v>
      </c>
      <c r="M837" t="str">
        <f>VLOOKUP(Table18[[#This Row],[No.]],N:O,2,FALSE)</f>
        <v>PVC Elbow 6''</v>
      </c>
      <c r="N837" t="s">
        <v>38136</v>
      </c>
      <c r="O837" t="s">
        <v>38137</v>
      </c>
      <c r="P837">
        <v>0</v>
      </c>
      <c r="Q837">
        <v>0</v>
      </c>
      <c r="R837">
        <v>0</v>
      </c>
      <c r="S837">
        <v>1</v>
      </c>
      <c r="T837" t="s">
        <v>35778</v>
      </c>
      <c r="U837" t="s">
        <v>7105</v>
      </c>
      <c r="V837" t="s">
        <v>7105</v>
      </c>
      <c r="W837" t="s">
        <v>7105</v>
      </c>
      <c r="X837">
        <v>0</v>
      </c>
      <c r="Y837">
        <v>0</v>
      </c>
      <c r="Z837">
        <v>0</v>
      </c>
      <c r="AB837" t="s">
        <v>38138</v>
      </c>
      <c r="AE837" t="s">
        <v>36386</v>
      </c>
      <c r="AF837" t="str">
        <f t="shared" si="13"/>
        <v>PVC Elbow 6''</v>
      </c>
    </row>
    <row r="838" spans="1:32" x14ac:dyDescent="0.35">
      <c r="A838" s="2" t="s">
        <v>38079</v>
      </c>
      <c r="B838" s="2" t="s">
        <v>38080</v>
      </c>
      <c r="C838" s="23">
        <v>33</v>
      </c>
      <c r="D838" s="11" t="b">
        <f>FALSE()</f>
        <v>0</v>
      </c>
      <c r="E838" s="11" t="b">
        <f>FALSE()</f>
        <v>0</v>
      </c>
      <c r="F838" s="2" t="s">
        <v>10</v>
      </c>
      <c r="G838" s="2" t="s">
        <v>10</v>
      </c>
      <c r="H838" s="2" t="s">
        <v>35778</v>
      </c>
      <c r="I838" s="11" t="b">
        <f>FALSE()</f>
        <v>0</v>
      </c>
      <c r="J838" s="24">
        <v>280</v>
      </c>
      <c r="K838" s="24">
        <v>0</v>
      </c>
      <c r="L838" s="2" t="s">
        <v>10</v>
      </c>
      <c r="M838" t="str">
        <f>VLOOKUP(Table18[[#This Row],[No.]],N:O,2,FALSE)</f>
        <v>PVC T - Joints</v>
      </c>
      <c r="N838" s="4" t="s">
        <v>38139</v>
      </c>
      <c r="O838" s="4" t="s">
        <v>38140</v>
      </c>
      <c r="P838" s="4">
        <v>7</v>
      </c>
      <c r="Q838">
        <v>7</v>
      </c>
      <c r="R838">
        <v>7</v>
      </c>
      <c r="S838">
        <v>182</v>
      </c>
      <c r="T838" t="s">
        <v>35778</v>
      </c>
      <c r="U838" t="s">
        <v>7105</v>
      </c>
      <c r="V838" t="s">
        <v>7105</v>
      </c>
      <c r="W838" t="s">
        <v>7105</v>
      </c>
      <c r="X838">
        <v>0</v>
      </c>
      <c r="Y838">
        <v>0</v>
      </c>
      <c r="Z838">
        <v>0</v>
      </c>
      <c r="AB838" t="s">
        <v>38141</v>
      </c>
      <c r="AF838" t="str">
        <f t="shared" si="13"/>
        <v>PVC T - Joints</v>
      </c>
    </row>
    <row r="839" spans="1:32" x14ac:dyDescent="0.35">
      <c r="A839" s="2" t="s">
        <v>38082</v>
      </c>
      <c r="B839" s="2" t="s">
        <v>38083</v>
      </c>
      <c r="C839" s="23">
        <v>0</v>
      </c>
      <c r="D839" s="11" t="b">
        <f>FALSE()</f>
        <v>0</v>
      </c>
      <c r="E839" s="11" t="b">
        <f>FALSE()</f>
        <v>0</v>
      </c>
      <c r="F839" s="2" t="s">
        <v>10</v>
      </c>
      <c r="G839" s="2" t="s">
        <v>10</v>
      </c>
      <c r="H839" s="2" t="s">
        <v>35778</v>
      </c>
      <c r="I839" s="11" t="b">
        <f>TRUE()</f>
        <v>1</v>
      </c>
      <c r="J839" s="24">
        <v>0</v>
      </c>
      <c r="K839" s="24">
        <v>0</v>
      </c>
      <c r="L839" s="2" t="s">
        <v>10</v>
      </c>
      <c r="M839" t="str">
        <f>VLOOKUP(Table18[[#This Row],[No.]],N:O,2,FALSE)</f>
        <v>Pipe 3/4''</v>
      </c>
      <c r="N839" s="4" t="s">
        <v>38142</v>
      </c>
      <c r="O839" s="4" t="s">
        <v>38143</v>
      </c>
      <c r="P839" s="4">
        <v>1</v>
      </c>
      <c r="Q839">
        <v>1</v>
      </c>
      <c r="R839">
        <v>1</v>
      </c>
      <c r="S839">
        <v>14</v>
      </c>
      <c r="T839" t="s">
        <v>37821</v>
      </c>
      <c r="U839" t="s">
        <v>7105</v>
      </c>
      <c r="V839" t="s">
        <v>7105</v>
      </c>
      <c r="W839" t="s">
        <v>7105</v>
      </c>
      <c r="X839" s="4">
        <v>2000</v>
      </c>
      <c r="Y839">
        <v>0</v>
      </c>
      <c r="Z839">
        <v>0</v>
      </c>
      <c r="AB839" t="s">
        <v>38144</v>
      </c>
      <c r="AF839" t="str">
        <f t="shared" si="13"/>
        <v>Pipe 3/4''</v>
      </c>
    </row>
    <row r="840" spans="1:32" x14ac:dyDescent="0.35">
      <c r="A840" s="2" t="s">
        <v>38085</v>
      </c>
      <c r="B840" s="2" t="s">
        <v>38086</v>
      </c>
      <c r="C840" s="23">
        <v>0</v>
      </c>
      <c r="D840" s="11" t="b">
        <f>FALSE()</f>
        <v>0</v>
      </c>
      <c r="E840" s="11" t="b">
        <f>FALSE()</f>
        <v>0</v>
      </c>
      <c r="F840" s="2" t="s">
        <v>10</v>
      </c>
      <c r="G840" s="2" t="s">
        <v>10</v>
      </c>
      <c r="H840" s="2" t="s">
        <v>35778</v>
      </c>
      <c r="I840" s="11" t="b">
        <f>TRUE()</f>
        <v>1</v>
      </c>
      <c r="J840" s="24">
        <v>0</v>
      </c>
      <c r="K840" s="24">
        <v>0</v>
      </c>
      <c r="L840" s="2" t="s">
        <v>10</v>
      </c>
      <c r="M840" t="str">
        <f>VLOOKUP(Table18[[#This Row],[No.]],N:O,2,FALSE)</f>
        <v>GI Taps 3/4'' - Lockable</v>
      </c>
      <c r="N840" t="s">
        <v>38145</v>
      </c>
      <c r="O840" t="s">
        <v>38146</v>
      </c>
      <c r="P840">
        <v>0</v>
      </c>
      <c r="Q840">
        <v>0</v>
      </c>
      <c r="R840">
        <v>0</v>
      </c>
      <c r="S840">
        <v>3</v>
      </c>
      <c r="T840" t="s">
        <v>37821</v>
      </c>
      <c r="U840" t="s">
        <v>7105</v>
      </c>
      <c r="V840" t="s">
        <v>7105</v>
      </c>
      <c r="W840" t="s">
        <v>7133</v>
      </c>
      <c r="X840">
        <v>0</v>
      </c>
      <c r="Y840">
        <v>0</v>
      </c>
      <c r="Z840">
        <v>0</v>
      </c>
      <c r="AB840" t="s">
        <v>38147</v>
      </c>
      <c r="AF840" t="str">
        <f t="shared" si="13"/>
        <v>GI Taps 3/4'' - Lockable</v>
      </c>
    </row>
    <row r="841" spans="1:32" x14ac:dyDescent="0.35">
      <c r="A841" s="2" t="s">
        <v>38088</v>
      </c>
      <c r="B841" s="2" t="s">
        <v>38089</v>
      </c>
      <c r="C841" s="23">
        <v>2</v>
      </c>
      <c r="D841" s="11" t="b">
        <f>FALSE()</f>
        <v>0</v>
      </c>
      <c r="E841" s="11" t="b">
        <f>FALSE()</f>
        <v>0</v>
      </c>
      <c r="F841" s="2" t="s">
        <v>10</v>
      </c>
      <c r="G841" s="2" t="s">
        <v>10</v>
      </c>
      <c r="H841" s="2" t="s">
        <v>38090</v>
      </c>
      <c r="I841" s="11" t="b">
        <f>FALSE()</f>
        <v>0</v>
      </c>
      <c r="J841" s="24">
        <v>850</v>
      </c>
      <c r="K841" s="24">
        <v>0</v>
      </c>
      <c r="L841" s="2" t="s">
        <v>10</v>
      </c>
      <c r="M841" t="str">
        <f>VLOOKUP(Table18[[#This Row],[No.]],N:O,2,FALSE)</f>
        <v>Tangit Glue 500 mls</v>
      </c>
      <c r="N841" t="s">
        <v>38148</v>
      </c>
      <c r="O841" t="s">
        <v>38149</v>
      </c>
      <c r="P841">
        <v>10</v>
      </c>
      <c r="Q841">
        <v>10</v>
      </c>
      <c r="R841">
        <v>10</v>
      </c>
      <c r="S841">
        <v>20</v>
      </c>
      <c r="T841" t="s">
        <v>37821</v>
      </c>
      <c r="U841" t="s">
        <v>7105</v>
      </c>
      <c r="V841" t="s">
        <v>7105</v>
      </c>
      <c r="W841" t="s">
        <v>7105</v>
      </c>
      <c r="X841" s="4">
        <v>1000</v>
      </c>
      <c r="Y841">
        <v>0</v>
      </c>
      <c r="Z841">
        <v>0</v>
      </c>
      <c r="AB841" t="s">
        <v>38150</v>
      </c>
      <c r="AF841" t="str">
        <f t="shared" si="13"/>
        <v>Tangit Glue 500 mls</v>
      </c>
    </row>
    <row r="842" spans="1:32" x14ac:dyDescent="0.35">
      <c r="A842" s="2" t="s">
        <v>38092</v>
      </c>
      <c r="B842" s="2" t="s">
        <v>38093</v>
      </c>
      <c r="C842" s="23">
        <v>0</v>
      </c>
      <c r="D842" s="11" t="b">
        <f>FALSE()</f>
        <v>0</v>
      </c>
      <c r="E842" s="11" t="b">
        <f>FALSE()</f>
        <v>0</v>
      </c>
      <c r="F842" s="2" t="s">
        <v>10</v>
      </c>
      <c r="G842" s="2" t="s">
        <v>10</v>
      </c>
      <c r="H842" s="2" t="s">
        <v>35820</v>
      </c>
      <c r="I842" s="11" t="b">
        <f>TRUE()</f>
        <v>1</v>
      </c>
      <c r="J842" s="24">
        <v>0</v>
      </c>
      <c r="K842" s="24">
        <v>0</v>
      </c>
      <c r="L842" s="2" t="s">
        <v>10</v>
      </c>
      <c r="M842" t="str">
        <f>VLOOKUP(Table18[[#This Row],[No.]],N:O,2,FALSE)</f>
        <v>Fasia Board 8'' x 1''</v>
      </c>
      <c r="N842" s="4" t="s">
        <v>38151</v>
      </c>
      <c r="O842" s="4" t="s">
        <v>38152</v>
      </c>
      <c r="P842" s="4">
        <v>30</v>
      </c>
      <c r="Q842">
        <v>30</v>
      </c>
      <c r="R842">
        <v>30</v>
      </c>
      <c r="S842">
        <v>26</v>
      </c>
      <c r="T842" t="s">
        <v>35778</v>
      </c>
      <c r="U842" t="s">
        <v>7105</v>
      </c>
      <c r="V842" t="s">
        <v>7105</v>
      </c>
      <c r="W842" t="s">
        <v>7105</v>
      </c>
      <c r="X842">
        <v>160</v>
      </c>
      <c r="Y842">
        <v>0</v>
      </c>
      <c r="Z842">
        <v>0</v>
      </c>
      <c r="AB842" t="s">
        <v>38153</v>
      </c>
      <c r="AF842" t="str">
        <f t="shared" si="13"/>
        <v>Fasia Board 8'' x 1''</v>
      </c>
    </row>
    <row r="843" spans="1:32" x14ac:dyDescent="0.35">
      <c r="A843" s="2" t="s">
        <v>38095</v>
      </c>
      <c r="B843" s="2" t="s">
        <v>38096</v>
      </c>
      <c r="C843" s="23">
        <v>80</v>
      </c>
      <c r="D843" s="11" t="b">
        <f>FALSE()</f>
        <v>0</v>
      </c>
      <c r="E843" s="11" t="b">
        <f>FALSE()</f>
        <v>0</v>
      </c>
      <c r="F843" s="2" t="s">
        <v>10</v>
      </c>
      <c r="G843" s="2" t="s">
        <v>10</v>
      </c>
      <c r="H843" s="2" t="s">
        <v>35754</v>
      </c>
      <c r="I843" s="11" t="b">
        <f>FALSE()</f>
        <v>0</v>
      </c>
      <c r="J843" s="24">
        <v>0</v>
      </c>
      <c r="K843" s="24">
        <v>0</v>
      </c>
      <c r="L843" s="2" t="s">
        <v>10</v>
      </c>
      <c r="M843" t="str">
        <f>VLOOKUP(Table18[[#This Row],[No.]],N:O,2,FALSE)</f>
        <v>Steel Nails 4''</v>
      </c>
      <c r="N843" t="s">
        <v>38154</v>
      </c>
      <c r="O843" t="s">
        <v>38155</v>
      </c>
      <c r="P843">
        <v>2</v>
      </c>
      <c r="Q843">
        <v>2</v>
      </c>
      <c r="R843">
        <v>2</v>
      </c>
      <c r="S843">
        <v>4</v>
      </c>
      <c r="T843" t="s">
        <v>35891</v>
      </c>
      <c r="U843" t="s">
        <v>7105</v>
      </c>
      <c r="V843" t="s">
        <v>7105</v>
      </c>
      <c r="W843" t="s">
        <v>7105</v>
      </c>
      <c r="X843">
        <v>295</v>
      </c>
      <c r="Y843">
        <v>0</v>
      </c>
      <c r="Z843">
        <v>0</v>
      </c>
      <c r="AB843" t="s">
        <v>38156</v>
      </c>
      <c r="AF843" t="str">
        <f t="shared" si="13"/>
        <v>Steel Nails 4''</v>
      </c>
    </row>
    <row r="844" spans="1:32" x14ac:dyDescent="0.35">
      <c r="A844" s="2" t="s">
        <v>38098</v>
      </c>
      <c r="B844" s="2" t="s">
        <v>38099</v>
      </c>
      <c r="C844" s="23">
        <v>0</v>
      </c>
      <c r="D844" s="11" t="b">
        <f>FALSE()</f>
        <v>0</v>
      </c>
      <c r="E844" s="11" t="b">
        <f>FALSE()</f>
        <v>0</v>
      </c>
      <c r="F844" s="2" t="s">
        <v>10</v>
      </c>
      <c r="G844" s="2" t="s">
        <v>10</v>
      </c>
      <c r="H844" s="2" t="s">
        <v>35754</v>
      </c>
      <c r="I844" s="11" t="b">
        <f>TRUE()</f>
        <v>1</v>
      </c>
      <c r="J844" s="24">
        <v>0</v>
      </c>
      <c r="K844" s="24">
        <v>0</v>
      </c>
      <c r="L844" s="2" t="s">
        <v>10</v>
      </c>
      <c r="M844" t="str">
        <f>VLOOKUP(Table18[[#This Row],[No.]],N:O,2,FALSE)</f>
        <v>Ordinary Nails 2.5''</v>
      </c>
      <c r="N844" t="s">
        <v>38157</v>
      </c>
      <c r="O844" t="s">
        <v>38158</v>
      </c>
      <c r="P844">
        <v>0</v>
      </c>
      <c r="Q844">
        <v>0</v>
      </c>
      <c r="R844">
        <v>0</v>
      </c>
      <c r="S844">
        <v>6</v>
      </c>
      <c r="T844" t="s">
        <v>35778</v>
      </c>
      <c r="U844" t="s">
        <v>7105</v>
      </c>
      <c r="V844" t="s">
        <v>7105</v>
      </c>
      <c r="W844" t="s">
        <v>7133</v>
      </c>
      <c r="X844">
        <v>0</v>
      </c>
      <c r="Y844">
        <v>0</v>
      </c>
      <c r="Z844">
        <v>0</v>
      </c>
      <c r="AB844" t="s">
        <v>38159</v>
      </c>
      <c r="AF844" t="str">
        <f t="shared" si="13"/>
        <v>Ordinary Nails 2.5''</v>
      </c>
    </row>
    <row r="845" spans="1:32" x14ac:dyDescent="0.35">
      <c r="A845" s="2" t="s">
        <v>38101</v>
      </c>
      <c r="B845" s="2" t="s">
        <v>38102</v>
      </c>
      <c r="C845" s="23">
        <v>300</v>
      </c>
      <c r="D845" s="11" t="b">
        <f>FALSE()</f>
        <v>0</v>
      </c>
      <c r="E845" s="11" t="b">
        <f>FALSE()</f>
        <v>0</v>
      </c>
      <c r="F845" s="2" t="s">
        <v>10</v>
      </c>
      <c r="G845" s="2" t="s">
        <v>10</v>
      </c>
      <c r="H845" s="2" t="s">
        <v>35754</v>
      </c>
      <c r="I845" s="11" t="b">
        <f>FALSE()</f>
        <v>0</v>
      </c>
      <c r="J845" s="24">
        <v>0</v>
      </c>
      <c r="K845" s="24">
        <v>0</v>
      </c>
      <c r="L845" s="2" t="s">
        <v>10</v>
      </c>
      <c r="M845" t="str">
        <f>VLOOKUP(Table18[[#This Row],[No.]],N:O,2,FALSE)</f>
        <v>2Nails</v>
      </c>
      <c r="N845" s="4" t="s">
        <v>38160</v>
      </c>
      <c r="O845" s="4" t="s">
        <v>38161</v>
      </c>
      <c r="P845" s="4">
        <v>40</v>
      </c>
      <c r="Q845">
        <v>40</v>
      </c>
      <c r="R845">
        <v>40</v>
      </c>
      <c r="S845">
        <v>359</v>
      </c>
      <c r="T845" t="s">
        <v>35778</v>
      </c>
      <c r="U845" t="s">
        <v>7105</v>
      </c>
      <c r="V845" t="s">
        <v>7105</v>
      </c>
      <c r="W845" t="s">
        <v>7105</v>
      </c>
      <c r="X845" s="4">
        <v>3500</v>
      </c>
      <c r="Y845">
        <v>0</v>
      </c>
      <c r="Z845">
        <v>0</v>
      </c>
      <c r="AB845" t="s">
        <v>38162</v>
      </c>
      <c r="AF845" t="str">
        <f t="shared" si="13"/>
        <v>2Nails</v>
      </c>
    </row>
    <row r="846" spans="1:32" x14ac:dyDescent="0.35">
      <c r="A846" s="2" t="s">
        <v>38104</v>
      </c>
      <c r="B846" s="2" t="s">
        <v>38105</v>
      </c>
      <c r="C846" s="23">
        <v>101</v>
      </c>
      <c r="D846" s="11" t="b">
        <f>FALSE()</f>
        <v>0</v>
      </c>
      <c r="E846" s="11" t="b">
        <f>FALSE()</f>
        <v>0</v>
      </c>
      <c r="F846" s="2" t="s">
        <v>10</v>
      </c>
      <c r="G846" s="2" t="s">
        <v>10</v>
      </c>
      <c r="H846" s="2" t="s">
        <v>35829</v>
      </c>
      <c r="I846" s="11" t="b">
        <f>FALSE()</f>
        <v>0</v>
      </c>
      <c r="J846" s="24">
        <v>850</v>
      </c>
      <c r="K846" s="24">
        <v>0</v>
      </c>
      <c r="L846" s="2" t="s">
        <v>10</v>
      </c>
      <c r="M846" t="str">
        <f>VLOOKUP(Table18[[#This Row],[No.]],N:O,2,FALSE)</f>
        <v>Cement 50 Kg Bag</v>
      </c>
      <c r="N846" t="s">
        <v>38163</v>
      </c>
      <c r="O846" t="s">
        <v>38164</v>
      </c>
      <c r="P846" s="22">
        <v>1200</v>
      </c>
      <c r="Q846" s="22">
        <v>1200</v>
      </c>
      <c r="R846" s="4">
        <v>1200</v>
      </c>
      <c r="S846">
        <v>27</v>
      </c>
      <c r="T846" t="s">
        <v>35778</v>
      </c>
      <c r="U846" t="s">
        <v>7105</v>
      </c>
      <c r="V846" t="s">
        <v>7105</v>
      </c>
      <c r="W846" t="s">
        <v>7105</v>
      </c>
      <c r="X846">
        <v>480</v>
      </c>
      <c r="Y846">
        <v>0</v>
      </c>
      <c r="Z846">
        <v>0</v>
      </c>
      <c r="AB846" t="s">
        <v>38165</v>
      </c>
      <c r="AF846" t="str">
        <f t="shared" si="13"/>
        <v>Cement 50 Kg Bag</v>
      </c>
    </row>
    <row r="847" spans="1:32" x14ac:dyDescent="0.35">
      <c r="A847" s="2" t="s">
        <v>38107</v>
      </c>
      <c r="B847" s="2" t="s">
        <v>38108</v>
      </c>
      <c r="C847" s="23">
        <v>0</v>
      </c>
      <c r="D847" s="11" t="b">
        <f>FALSE()</f>
        <v>0</v>
      </c>
      <c r="E847" s="11" t="b">
        <f>FALSE()</f>
        <v>0</v>
      </c>
      <c r="F847" s="2" t="s">
        <v>10</v>
      </c>
      <c r="G847" s="2" t="s">
        <v>10</v>
      </c>
      <c r="H847" s="2" t="s">
        <v>35778</v>
      </c>
      <c r="I847" s="11" t="b">
        <f>TRUE()</f>
        <v>1</v>
      </c>
      <c r="J847" s="24">
        <v>0</v>
      </c>
      <c r="K847" s="24">
        <v>0</v>
      </c>
      <c r="L847" s="2" t="s">
        <v>10</v>
      </c>
      <c r="M847" t="str">
        <f>VLOOKUP(Table18[[#This Row],[No.]],N:O,2,FALSE)</f>
        <v>Bulding Blocks 6''</v>
      </c>
      <c r="N847" s="4" t="s">
        <v>38166</v>
      </c>
      <c r="O847" s="4" t="s">
        <v>38167</v>
      </c>
      <c r="P847" s="4">
        <v>11</v>
      </c>
      <c r="Q847">
        <v>11</v>
      </c>
      <c r="R847">
        <v>11</v>
      </c>
      <c r="S847">
        <v>12</v>
      </c>
      <c r="T847" t="s">
        <v>35778</v>
      </c>
      <c r="U847" t="s">
        <v>7105</v>
      </c>
      <c r="V847" t="s">
        <v>7105</v>
      </c>
      <c r="W847" t="s">
        <v>7105</v>
      </c>
      <c r="X847">
        <v>150</v>
      </c>
      <c r="Y847">
        <v>0</v>
      </c>
      <c r="Z847">
        <v>0</v>
      </c>
      <c r="AB847" t="s">
        <v>38168</v>
      </c>
      <c r="AE847" t="s">
        <v>36386</v>
      </c>
      <c r="AF847" t="str">
        <f t="shared" si="13"/>
        <v>Bulding Blocks 6''</v>
      </c>
    </row>
    <row r="848" spans="1:32" x14ac:dyDescent="0.35">
      <c r="A848" s="2" t="s">
        <v>38110</v>
      </c>
      <c r="B848" s="2" t="s">
        <v>38111</v>
      </c>
      <c r="C848" s="23">
        <v>10</v>
      </c>
      <c r="D848" s="11" t="b">
        <f>FALSE()</f>
        <v>0</v>
      </c>
      <c r="E848" s="11" t="b">
        <f>FALSE()</f>
        <v>0</v>
      </c>
      <c r="F848" s="2" t="s">
        <v>10</v>
      </c>
      <c r="G848" s="2" t="s">
        <v>10</v>
      </c>
      <c r="H848" s="2" t="s">
        <v>35829</v>
      </c>
      <c r="I848" s="11" t="b">
        <f>FALSE()</f>
        <v>0</v>
      </c>
      <c r="J848" s="24">
        <v>165</v>
      </c>
      <c r="K848" s="24">
        <v>0</v>
      </c>
      <c r="L848" s="2" t="s">
        <v>10</v>
      </c>
      <c r="M848" t="str">
        <f>VLOOKUP(Table18[[#This Row],[No.]],N:O,2,FALSE)</f>
        <v>Lime</v>
      </c>
      <c r="N848" t="s">
        <v>38169</v>
      </c>
      <c r="O848" t="s">
        <v>38170</v>
      </c>
      <c r="P848">
        <v>0</v>
      </c>
      <c r="Q848">
        <v>0</v>
      </c>
      <c r="R848">
        <v>0</v>
      </c>
      <c r="S848">
        <v>2</v>
      </c>
      <c r="T848" t="s">
        <v>35778</v>
      </c>
      <c r="U848" t="s">
        <v>7105</v>
      </c>
      <c r="V848" t="s">
        <v>7105</v>
      </c>
      <c r="W848" t="s">
        <v>7133</v>
      </c>
      <c r="X848">
        <v>0</v>
      </c>
      <c r="Y848">
        <v>0</v>
      </c>
      <c r="Z848">
        <v>0</v>
      </c>
      <c r="AB848" t="s">
        <v>38171</v>
      </c>
      <c r="AF848" t="str">
        <f t="shared" si="13"/>
        <v>Lime</v>
      </c>
    </row>
    <row r="849" spans="1:32" x14ac:dyDescent="0.35">
      <c r="A849" s="2" t="s">
        <v>38113</v>
      </c>
      <c r="B849" s="2" t="s">
        <v>38114</v>
      </c>
      <c r="C849" s="23">
        <v>502</v>
      </c>
      <c r="D849" s="11" t="b">
        <f>FALSE()</f>
        <v>0</v>
      </c>
      <c r="E849" s="11" t="b">
        <f>FALSE()</f>
        <v>0</v>
      </c>
      <c r="F849" s="2" t="s">
        <v>10</v>
      </c>
      <c r="G849" s="2" t="s">
        <v>10</v>
      </c>
      <c r="H849" s="2" t="s">
        <v>38115</v>
      </c>
      <c r="I849" s="11" t="b">
        <f>FALSE()</f>
        <v>0</v>
      </c>
      <c r="J849" s="24">
        <v>200</v>
      </c>
      <c r="K849" s="24">
        <v>0</v>
      </c>
      <c r="L849" s="2" t="s">
        <v>10</v>
      </c>
      <c r="M849" t="str">
        <f>VLOOKUP(Table18[[#This Row],[No.]],N:O,2,FALSE)</f>
        <v>Sand</v>
      </c>
      <c r="N849" s="4" t="s">
        <v>38172</v>
      </c>
      <c r="O849" s="4" t="s">
        <v>38173</v>
      </c>
      <c r="P849" s="4">
        <v>0</v>
      </c>
      <c r="Q849">
        <v>0</v>
      </c>
      <c r="R849">
        <v>0</v>
      </c>
      <c r="S849">
        <v>20</v>
      </c>
      <c r="T849" t="s">
        <v>35778</v>
      </c>
      <c r="U849" t="s">
        <v>7105</v>
      </c>
      <c r="V849" t="s">
        <v>7105</v>
      </c>
      <c r="W849" t="s">
        <v>7133</v>
      </c>
      <c r="X849">
        <v>0</v>
      </c>
      <c r="Y849">
        <v>0</v>
      </c>
      <c r="Z849">
        <v>0</v>
      </c>
      <c r="AB849" t="s">
        <v>38174</v>
      </c>
      <c r="AF849" t="str">
        <f t="shared" si="13"/>
        <v>Sand</v>
      </c>
    </row>
    <row r="850" spans="1:32" x14ac:dyDescent="0.35">
      <c r="A850" s="2" t="s">
        <v>38117</v>
      </c>
      <c r="B850" s="2" t="s">
        <v>38118</v>
      </c>
      <c r="C850" s="23">
        <v>0</v>
      </c>
      <c r="D850" s="11" t="b">
        <f>FALSE()</f>
        <v>0</v>
      </c>
      <c r="E850" s="11" t="b">
        <f>FALSE()</f>
        <v>0</v>
      </c>
      <c r="F850" s="2" t="s">
        <v>10</v>
      </c>
      <c r="G850" s="2" t="s">
        <v>10</v>
      </c>
      <c r="H850" s="2" t="s">
        <v>36465</v>
      </c>
      <c r="I850" s="11" t="b">
        <f>FALSE()</f>
        <v>0</v>
      </c>
      <c r="J850" s="24">
        <v>0</v>
      </c>
      <c r="K850" s="24">
        <v>0</v>
      </c>
      <c r="L850" s="2" t="s">
        <v>10</v>
      </c>
      <c r="M850" t="str">
        <f>VLOOKUP(Table18[[#This Row],[No.]],N:O,2,FALSE)</f>
        <v>Thread Seal</v>
      </c>
      <c r="N850" t="s">
        <v>38175</v>
      </c>
      <c r="O850" t="s">
        <v>38176</v>
      </c>
      <c r="P850">
        <v>0</v>
      </c>
      <c r="Q850">
        <v>0</v>
      </c>
      <c r="R850">
        <v>0</v>
      </c>
      <c r="S850">
        <v>4</v>
      </c>
      <c r="T850" t="s">
        <v>36465</v>
      </c>
      <c r="U850" t="s">
        <v>7105</v>
      </c>
      <c r="V850" t="s">
        <v>7105</v>
      </c>
      <c r="W850" t="s">
        <v>7133</v>
      </c>
      <c r="X850">
        <v>0</v>
      </c>
      <c r="Y850">
        <v>0</v>
      </c>
      <c r="Z850">
        <v>0</v>
      </c>
      <c r="AB850" t="s">
        <v>38177</v>
      </c>
      <c r="AF850" t="str">
        <f t="shared" si="13"/>
        <v>Thread Seal</v>
      </c>
    </row>
    <row r="851" spans="1:32" x14ac:dyDescent="0.35">
      <c r="A851" s="2" t="s">
        <v>38120</v>
      </c>
      <c r="B851" s="2" t="s">
        <v>35762</v>
      </c>
      <c r="C851" s="23">
        <v>8</v>
      </c>
      <c r="D851" s="11" t="b">
        <f>FALSE()</f>
        <v>0</v>
      </c>
      <c r="E851" s="11" t="b">
        <f>FALSE()</f>
        <v>0</v>
      </c>
      <c r="F851" s="2" t="s">
        <v>10</v>
      </c>
      <c r="G851" s="2" t="s">
        <v>10</v>
      </c>
      <c r="H851" s="2" t="s">
        <v>35778</v>
      </c>
      <c r="I851" s="11" t="b">
        <f>FALSE()</f>
        <v>0</v>
      </c>
      <c r="J851" s="24">
        <v>1000</v>
      </c>
      <c r="K851" s="24">
        <v>0</v>
      </c>
      <c r="L851" s="2" t="s">
        <v>10</v>
      </c>
      <c r="M851" t="str">
        <f>VLOOKUP(Table18[[#This Row],[No.]],N:O,2,FALSE)</f>
        <v>Hacksaw</v>
      </c>
      <c r="N851" s="4" t="s">
        <v>38178</v>
      </c>
      <c r="O851" s="4" t="s">
        <v>38179</v>
      </c>
      <c r="P851" s="4">
        <v>0</v>
      </c>
      <c r="Q851">
        <v>0</v>
      </c>
      <c r="R851">
        <v>0</v>
      </c>
      <c r="S851">
        <v>33</v>
      </c>
      <c r="T851" t="s">
        <v>35811</v>
      </c>
      <c r="U851" t="s">
        <v>7105</v>
      </c>
      <c r="V851" t="s">
        <v>7105</v>
      </c>
      <c r="W851" t="s">
        <v>7105</v>
      </c>
      <c r="X851">
        <v>0</v>
      </c>
      <c r="Y851">
        <v>0</v>
      </c>
      <c r="Z851">
        <v>0</v>
      </c>
      <c r="AB851" t="s">
        <v>38180</v>
      </c>
      <c r="AF851" t="str">
        <f t="shared" si="13"/>
        <v>Hacksaw</v>
      </c>
    </row>
    <row r="852" spans="1:32" x14ac:dyDescent="0.35">
      <c r="A852" s="2" t="s">
        <v>38121</v>
      </c>
      <c r="B852" s="2" t="s">
        <v>38122</v>
      </c>
      <c r="C852" s="23">
        <v>0</v>
      </c>
      <c r="D852" s="11" t="b">
        <f>FALSE()</f>
        <v>0</v>
      </c>
      <c r="E852" s="11" t="b">
        <f>FALSE()</f>
        <v>0</v>
      </c>
      <c r="F852" s="2" t="s">
        <v>10</v>
      </c>
      <c r="G852" s="2" t="s">
        <v>10</v>
      </c>
      <c r="H852" s="2" t="s">
        <v>35778</v>
      </c>
      <c r="I852" s="11" t="b">
        <f>TRUE()</f>
        <v>1</v>
      </c>
      <c r="J852" s="24">
        <v>0</v>
      </c>
      <c r="K852" s="24">
        <v>0</v>
      </c>
      <c r="L852" s="2" t="s">
        <v>10</v>
      </c>
      <c r="M852" t="str">
        <f>VLOOKUP(Table18[[#This Row],[No.]],N:O,2,FALSE)</f>
        <v>Bowsaw</v>
      </c>
      <c r="N852" s="4" t="s">
        <v>38181</v>
      </c>
      <c r="O852" s="4" t="s">
        <v>38182</v>
      </c>
      <c r="P852" s="4">
        <v>0</v>
      </c>
      <c r="Q852">
        <v>0</v>
      </c>
      <c r="R852">
        <v>0</v>
      </c>
      <c r="S852">
        <v>4</v>
      </c>
      <c r="T852" t="s">
        <v>35778</v>
      </c>
      <c r="U852" t="s">
        <v>7105</v>
      </c>
      <c r="V852" t="s">
        <v>7105</v>
      </c>
      <c r="W852" t="s">
        <v>7133</v>
      </c>
      <c r="X852">
        <v>0</v>
      </c>
      <c r="Y852">
        <v>0</v>
      </c>
      <c r="Z852">
        <v>0</v>
      </c>
      <c r="AB852" t="s">
        <v>38183</v>
      </c>
      <c r="AF852" t="str">
        <f t="shared" si="13"/>
        <v>Bowsaw</v>
      </c>
    </row>
    <row r="853" spans="1:32" x14ac:dyDescent="0.35">
      <c r="A853" s="2" t="s">
        <v>38124</v>
      </c>
      <c r="B853" s="2" t="s">
        <v>38125</v>
      </c>
      <c r="C853" s="23">
        <v>0</v>
      </c>
      <c r="D853" s="11" t="b">
        <f>FALSE()</f>
        <v>0</v>
      </c>
      <c r="E853" s="11" t="b">
        <f>FALSE()</f>
        <v>0</v>
      </c>
      <c r="F853" s="2" t="s">
        <v>10</v>
      </c>
      <c r="G853" s="2" t="s">
        <v>10</v>
      </c>
      <c r="H853" s="2" t="s">
        <v>35778</v>
      </c>
      <c r="I853" s="11" t="b">
        <f>TRUE()</f>
        <v>1</v>
      </c>
      <c r="J853" s="24">
        <v>0</v>
      </c>
      <c r="K853" s="24">
        <v>0</v>
      </c>
      <c r="L853" s="2" t="s">
        <v>10</v>
      </c>
      <c r="M853" t="str">
        <f>VLOOKUP(Table18[[#This Row],[No.]],N:O,2,FALSE)</f>
        <v>Screw Driver- Star</v>
      </c>
      <c r="N853" t="s">
        <v>38184</v>
      </c>
      <c r="O853" s="4" t="s">
        <v>38185</v>
      </c>
      <c r="P853" s="4">
        <v>0</v>
      </c>
      <c r="Q853">
        <v>0</v>
      </c>
      <c r="R853">
        <v>0</v>
      </c>
      <c r="S853">
        <v>1</v>
      </c>
      <c r="T853" t="s">
        <v>35778</v>
      </c>
      <c r="U853" t="s">
        <v>7105</v>
      </c>
      <c r="V853" t="s">
        <v>7105</v>
      </c>
      <c r="W853" t="s">
        <v>7133</v>
      </c>
      <c r="X853">
        <v>0</v>
      </c>
      <c r="Y853">
        <v>0</v>
      </c>
      <c r="Z853">
        <v>0</v>
      </c>
      <c r="AB853" t="s">
        <v>38186</v>
      </c>
      <c r="AF853" t="str">
        <f t="shared" si="13"/>
        <v>Screw Driver- Star</v>
      </c>
    </row>
    <row r="854" spans="1:32" x14ac:dyDescent="0.35">
      <c r="A854" s="2" t="s">
        <v>38127</v>
      </c>
      <c r="B854" s="2" t="s">
        <v>38128</v>
      </c>
      <c r="C854" s="23">
        <v>0</v>
      </c>
      <c r="D854" s="11" t="b">
        <f>FALSE()</f>
        <v>0</v>
      </c>
      <c r="E854" s="11" t="b">
        <f>FALSE()</f>
        <v>0</v>
      </c>
      <c r="F854" s="2" t="s">
        <v>10</v>
      </c>
      <c r="G854" s="2" t="s">
        <v>10</v>
      </c>
      <c r="H854" s="2" t="s">
        <v>37821</v>
      </c>
      <c r="I854" s="11" t="b">
        <f>TRUE()</f>
        <v>1</v>
      </c>
      <c r="J854" s="24">
        <v>0</v>
      </c>
      <c r="K854" s="24">
        <v>0</v>
      </c>
      <c r="L854" s="2" t="s">
        <v>10</v>
      </c>
      <c r="M854" t="str">
        <f>VLOOKUP(Table18[[#This Row],[No.]],N:O,2,FALSE)</f>
        <v>Screw Driver- Flat</v>
      </c>
      <c r="N854" t="s">
        <v>38187</v>
      </c>
      <c r="O854" t="s">
        <v>38188</v>
      </c>
      <c r="P854">
        <v>60</v>
      </c>
      <c r="Q854">
        <v>60</v>
      </c>
      <c r="R854">
        <v>60</v>
      </c>
      <c r="S854">
        <v>60</v>
      </c>
      <c r="T854" t="s">
        <v>35811</v>
      </c>
      <c r="U854" t="s">
        <v>7105</v>
      </c>
      <c r="V854" t="s">
        <v>7105</v>
      </c>
      <c r="W854" t="s">
        <v>7105</v>
      </c>
      <c r="X854">
        <v>0</v>
      </c>
      <c r="Y854">
        <v>0</v>
      </c>
      <c r="Z854">
        <v>0</v>
      </c>
      <c r="AB854" t="s">
        <v>38189</v>
      </c>
      <c r="AF854" t="str">
        <f t="shared" si="13"/>
        <v>Screw Driver- Flat</v>
      </c>
    </row>
    <row r="855" spans="1:32" x14ac:dyDescent="0.35">
      <c r="A855" s="2" t="s">
        <v>38130</v>
      </c>
      <c r="B855" s="2" t="s">
        <v>38131</v>
      </c>
      <c r="C855" s="23">
        <v>185</v>
      </c>
      <c r="D855" s="11" t="b">
        <f>FALSE()</f>
        <v>0</v>
      </c>
      <c r="E855" s="11" t="b">
        <f>FALSE()</f>
        <v>0</v>
      </c>
      <c r="F855" s="2" t="s">
        <v>10</v>
      </c>
      <c r="G855" s="2" t="s">
        <v>10</v>
      </c>
      <c r="H855" s="2" t="s">
        <v>35778</v>
      </c>
      <c r="I855" s="11" t="b">
        <f>FALSE()</f>
        <v>0</v>
      </c>
      <c r="J855" s="24">
        <v>0</v>
      </c>
      <c r="K855" s="24">
        <v>0</v>
      </c>
      <c r="L855" s="2" t="s">
        <v>10</v>
      </c>
      <c r="M855" t="str">
        <f>VLOOKUP(Table18[[#This Row],[No.]],N:O,2,FALSE)</f>
        <v>Claw Hammer</v>
      </c>
      <c r="N855" t="s">
        <v>38190</v>
      </c>
      <c r="O855" t="s">
        <v>38191</v>
      </c>
      <c r="P855">
        <v>1</v>
      </c>
      <c r="Q855">
        <v>1</v>
      </c>
      <c r="R855">
        <v>1</v>
      </c>
      <c r="S855">
        <v>2</v>
      </c>
      <c r="T855" t="s">
        <v>35778</v>
      </c>
      <c r="U855" t="s">
        <v>7105</v>
      </c>
      <c r="V855" t="s">
        <v>7105</v>
      </c>
      <c r="W855" t="s">
        <v>7105</v>
      </c>
      <c r="X855">
        <v>0</v>
      </c>
      <c r="Y855">
        <v>0</v>
      </c>
      <c r="Z855">
        <v>0</v>
      </c>
      <c r="AB855" t="s">
        <v>38192</v>
      </c>
      <c r="AF855" t="str">
        <f t="shared" si="13"/>
        <v>Claw Hammer</v>
      </c>
    </row>
    <row r="856" spans="1:32" x14ac:dyDescent="0.35">
      <c r="A856" s="2" t="s">
        <v>38133</v>
      </c>
      <c r="B856" s="2" t="s">
        <v>38134</v>
      </c>
      <c r="C856" s="23">
        <v>0</v>
      </c>
      <c r="D856" s="11" t="b">
        <f>FALSE()</f>
        <v>0</v>
      </c>
      <c r="E856" s="11" t="b">
        <f>FALSE()</f>
        <v>0</v>
      </c>
      <c r="F856" s="2" t="s">
        <v>10</v>
      </c>
      <c r="G856" s="2" t="s">
        <v>10</v>
      </c>
      <c r="H856" s="2" t="s">
        <v>35778</v>
      </c>
      <c r="I856" s="11" t="b">
        <f>TRUE()</f>
        <v>1</v>
      </c>
      <c r="J856" s="24">
        <v>0</v>
      </c>
      <c r="K856" s="24">
        <v>0</v>
      </c>
      <c r="L856" s="2" t="s">
        <v>10</v>
      </c>
      <c r="M856" t="str">
        <f>VLOOKUP(Table18[[#This Row],[No.]],N:O,2,FALSE)</f>
        <v>Tape Measure- Carpenter</v>
      </c>
      <c r="N856" s="4" t="s">
        <v>38193</v>
      </c>
      <c r="O856" s="4" t="s">
        <v>38194</v>
      </c>
      <c r="P856" s="4">
        <v>39</v>
      </c>
      <c r="Q856">
        <v>39</v>
      </c>
      <c r="R856">
        <v>39</v>
      </c>
      <c r="S856">
        <v>33</v>
      </c>
      <c r="T856" t="s">
        <v>35778</v>
      </c>
      <c r="U856" t="s">
        <v>7105</v>
      </c>
      <c r="V856" t="s">
        <v>7105</v>
      </c>
      <c r="W856" t="s">
        <v>7105</v>
      </c>
      <c r="X856">
        <v>0</v>
      </c>
      <c r="Y856">
        <v>0</v>
      </c>
      <c r="Z856">
        <v>0</v>
      </c>
      <c r="AF856" t="str">
        <f t="shared" si="13"/>
        <v>Tape Measure- Carpenter</v>
      </c>
    </row>
    <row r="857" spans="1:32" x14ac:dyDescent="0.35">
      <c r="A857" s="2" t="s">
        <v>38136</v>
      </c>
      <c r="B857" s="2" t="s">
        <v>38137</v>
      </c>
      <c r="C857" s="23">
        <v>0</v>
      </c>
      <c r="D857" s="11" t="b">
        <f>FALSE()</f>
        <v>0</v>
      </c>
      <c r="E857" s="11" t="b">
        <f>FALSE()</f>
        <v>0</v>
      </c>
      <c r="F857" s="2" t="s">
        <v>10</v>
      </c>
      <c r="G857" s="2" t="s">
        <v>10</v>
      </c>
      <c r="H857" s="2" t="s">
        <v>35778</v>
      </c>
      <c r="I857" s="11" t="b">
        <f>FALSE()</f>
        <v>0</v>
      </c>
      <c r="J857" s="24">
        <v>0</v>
      </c>
      <c r="K857" s="24">
        <v>0</v>
      </c>
      <c r="L857" s="2" t="s">
        <v>10</v>
      </c>
      <c r="M857" t="str">
        <f>VLOOKUP(Table18[[#This Row],[No.]],N:O,2,FALSE)</f>
        <v>Tape Measure- Tailor</v>
      </c>
      <c r="N857" s="4" t="s">
        <v>38195</v>
      </c>
      <c r="O857" s="4" t="s">
        <v>38196</v>
      </c>
      <c r="P857" s="4">
        <v>0</v>
      </c>
      <c r="Q857">
        <v>0</v>
      </c>
      <c r="R857">
        <v>0</v>
      </c>
      <c r="S857">
        <v>0</v>
      </c>
      <c r="T857" t="s">
        <v>35778</v>
      </c>
      <c r="U857" t="s">
        <v>7105</v>
      </c>
      <c r="V857" t="s">
        <v>7105</v>
      </c>
      <c r="W857" t="s">
        <v>7105</v>
      </c>
      <c r="X857">
        <v>0</v>
      </c>
      <c r="Y857">
        <v>0</v>
      </c>
      <c r="Z857">
        <v>0</v>
      </c>
      <c r="AB857" t="s">
        <v>38197</v>
      </c>
      <c r="AF857" t="str">
        <f t="shared" si="13"/>
        <v>Tape Measure- Tailor</v>
      </c>
    </row>
    <row r="858" spans="1:32" x14ac:dyDescent="0.35">
      <c r="A858" s="2" t="s">
        <v>38139</v>
      </c>
      <c r="B858" s="2" t="s">
        <v>38140</v>
      </c>
      <c r="C858" s="23">
        <v>7</v>
      </c>
      <c r="D858" s="11" t="b">
        <f>FALSE()</f>
        <v>0</v>
      </c>
      <c r="E858" s="11" t="b">
        <f>FALSE()</f>
        <v>0</v>
      </c>
      <c r="F858" s="2" t="s">
        <v>10</v>
      </c>
      <c r="G858" s="2" t="s">
        <v>10</v>
      </c>
      <c r="H858" s="2" t="s">
        <v>35778</v>
      </c>
      <c r="I858" s="11" t="b">
        <f>FALSE()</f>
        <v>0</v>
      </c>
      <c r="J858" s="24">
        <v>0</v>
      </c>
      <c r="K858" s="24">
        <v>0</v>
      </c>
      <c r="L858" s="2" t="s">
        <v>10</v>
      </c>
      <c r="M858" t="str">
        <f>VLOOKUP(Table18[[#This Row],[No.]],N:O,2,FALSE)</f>
        <v>Pliers</v>
      </c>
      <c r="N858" s="4" t="s">
        <v>38198</v>
      </c>
      <c r="O858" s="4" t="s">
        <v>38199</v>
      </c>
      <c r="P858" s="4">
        <v>0</v>
      </c>
      <c r="Q858">
        <v>0</v>
      </c>
      <c r="R858">
        <v>0</v>
      </c>
      <c r="S858">
        <v>0</v>
      </c>
      <c r="T858" t="s">
        <v>35778</v>
      </c>
      <c r="U858" t="s">
        <v>7105</v>
      </c>
      <c r="V858" t="s">
        <v>7105</v>
      </c>
      <c r="W858" t="s">
        <v>7133</v>
      </c>
      <c r="X858">
        <v>0</v>
      </c>
      <c r="Y858">
        <v>0</v>
      </c>
      <c r="Z858">
        <v>0</v>
      </c>
      <c r="AB858" t="s">
        <v>38200</v>
      </c>
      <c r="AF858" t="str">
        <f t="shared" si="13"/>
        <v>Pliers</v>
      </c>
    </row>
    <row r="859" spans="1:32" x14ac:dyDescent="0.35">
      <c r="A859" s="2" t="s">
        <v>38142</v>
      </c>
      <c r="B859" s="2" t="s">
        <v>38143</v>
      </c>
      <c r="C859" s="23">
        <v>1</v>
      </c>
      <c r="D859" s="11" t="b">
        <f>FALSE()</f>
        <v>0</v>
      </c>
      <c r="E859" s="11" t="b">
        <f>FALSE()</f>
        <v>0</v>
      </c>
      <c r="F859" s="2" t="s">
        <v>10</v>
      </c>
      <c r="G859" s="2" t="s">
        <v>10</v>
      </c>
      <c r="H859" s="2" t="s">
        <v>37821</v>
      </c>
      <c r="I859" s="11" t="b">
        <f>FALSE()</f>
        <v>0</v>
      </c>
      <c r="J859" s="24">
        <v>2000</v>
      </c>
      <c r="K859" s="24">
        <v>0</v>
      </c>
      <c r="L859" s="2" t="s">
        <v>10</v>
      </c>
      <c r="M859" t="str">
        <f>VLOOKUP(Table18[[#This Row],[No.]],N:O,2,FALSE)</f>
        <v>Allen Keys</v>
      </c>
      <c r="N859" t="s">
        <v>38201</v>
      </c>
      <c r="O859" t="s">
        <v>38202</v>
      </c>
      <c r="P859">
        <v>0</v>
      </c>
      <c r="Q859">
        <v>0</v>
      </c>
      <c r="R859">
        <v>0</v>
      </c>
      <c r="S859">
        <v>0</v>
      </c>
      <c r="T859" t="s">
        <v>35778</v>
      </c>
      <c r="U859" t="s">
        <v>7105</v>
      </c>
      <c r="V859" t="s">
        <v>7105</v>
      </c>
      <c r="W859" t="s">
        <v>7105</v>
      </c>
      <c r="X859">
        <v>0</v>
      </c>
      <c r="Y859">
        <v>0</v>
      </c>
      <c r="Z859">
        <v>0</v>
      </c>
      <c r="AB859" t="s">
        <v>38203</v>
      </c>
      <c r="AF859" t="str">
        <f t="shared" si="13"/>
        <v>Allen Keys</v>
      </c>
    </row>
    <row r="860" spans="1:32" x14ac:dyDescent="0.35">
      <c r="A860" s="2" t="s">
        <v>38145</v>
      </c>
      <c r="B860" s="2" t="s">
        <v>38146</v>
      </c>
      <c r="C860" s="23">
        <v>0</v>
      </c>
      <c r="D860" s="11" t="b">
        <f>FALSE()</f>
        <v>0</v>
      </c>
      <c r="E860" s="11" t="b">
        <f>FALSE()</f>
        <v>0</v>
      </c>
      <c r="F860" s="2" t="s">
        <v>10</v>
      </c>
      <c r="G860" s="2" t="s">
        <v>10</v>
      </c>
      <c r="H860" s="2" t="s">
        <v>37821</v>
      </c>
      <c r="I860" s="11" t="b">
        <f>TRUE()</f>
        <v>1</v>
      </c>
      <c r="J860" s="24">
        <v>0</v>
      </c>
      <c r="K860" s="24">
        <v>0</v>
      </c>
      <c r="L860" s="2" t="s">
        <v>10</v>
      </c>
      <c r="M860" t="str">
        <f>VLOOKUP(Table18[[#This Row],[No.]],N:O,2,FALSE)</f>
        <v>Wheel Spanner</v>
      </c>
      <c r="N860" s="4" t="s">
        <v>38204</v>
      </c>
      <c r="O860" s="4" t="s">
        <v>38205</v>
      </c>
      <c r="P860" s="4">
        <v>1</v>
      </c>
      <c r="Q860">
        <v>1</v>
      </c>
      <c r="R860">
        <v>1</v>
      </c>
      <c r="S860">
        <v>4</v>
      </c>
      <c r="T860" t="s">
        <v>35778</v>
      </c>
      <c r="U860" t="s">
        <v>7105</v>
      </c>
      <c r="V860" t="s">
        <v>7105</v>
      </c>
      <c r="W860" t="s">
        <v>7105</v>
      </c>
      <c r="X860" s="4">
        <v>34200</v>
      </c>
      <c r="Y860">
        <v>0</v>
      </c>
      <c r="Z860">
        <v>0</v>
      </c>
      <c r="AB860" t="s">
        <v>38206</v>
      </c>
      <c r="AF860" t="str">
        <f t="shared" si="13"/>
        <v>Wheel Spanner</v>
      </c>
    </row>
    <row r="861" spans="1:32" x14ac:dyDescent="0.35">
      <c r="A861" s="2" t="s">
        <v>38148</v>
      </c>
      <c r="B861" s="2" t="s">
        <v>38149</v>
      </c>
      <c r="C861" s="23">
        <v>10</v>
      </c>
      <c r="D861" s="11" t="b">
        <f>FALSE()</f>
        <v>0</v>
      </c>
      <c r="E861" s="11" t="b">
        <f>FALSE()</f>
        <v>0</v>
      </c>
      <c r="F861" s="2" t="s">
        <v>10</v>
      </c>
      <c r="G861" s="2" t="s">
        <v>10</v>
      </c>
      <c r="H861" s="2" t="s">
        <v>37821</v>
      </c>
      <c r="I861" s="11" t="b">
        <f>FALSE()</f>
        <v>0</v>
      </c>
      <c r="J861" s="24">
        <v>1000</v>
      </c>
      <c r="K861" s="24">
        <v>0</v>
      </c>
      <c r="L861" s="2" t="s">
        <v>10</v>
      </c>
      <c r="M861" t="str">
        <f>VLOOKUP(Table18[[#This Row],[No.]],N:O,2,FALSE)</f>
        <v>Spanner</v>
      </c>
      <c r="N861" s="4" t="s">
        <v>38207</v>
      </c>
      <c r="O861" s="4" t="s">
        <v>38208</v>
      </c>
      <c r="P861" s="4">
        <v>2989</v>
      </c>
      <c r="Q861" s="22">
        <v>2989</v>
      </c>
      <c r="R861" s="4">
        <v>2989</v>
      </c>
      <c r="S861" s="22">
        <v>1047</v>
      </c>
      <c r="T861" t="s">
        <v>35778</v>
      </c>
      <c r="U861" t="s">
        <v>7105</v>
      </c>
      <c r="V861" t="s">
        <v>7105</v>
      </c>
      <c r="W861" t="s">
        <v>7105</v>
      </c>
      <c r="X861">
        <v>0</v>
      </c>
      <c r="Y861">
        <v>0</v>
      </c>
      <c r="Z861">
        <v>0</v>
      </c>
      <c r="AB861" t="s">
        <v>38209</v>
      </c>
      <c r="AE861" t="s">
        <v>35876</v>
      </c>
      <c r="AF861" t="str">
        <f t="shared" si="13"/>
        <v>Spanner</v>
      </c>
    </row>
    <row r="862" spans="1:32" x14ac:dyDescent="0.35">
      <c r="A862" s="2" t="s">
        <v>38151</v>
      </c>
      <c r="B862" s="2" t="s">
        <v>38152</v>
      </c>
      <c r="C862" s="23">
        <v>30</v>
      </c>
      <c r="D862" s="11" t="b">
        <f>FALSE()</f>
        <v>0</v>
      </c>
      <c r="E862" s="11" t="b">
        <f>FALSE()</f>
        <v>0</v>
      </c>
      <c r="F862" s="2" t="s">
        <v>10</v>
      </c>
      <c r="G862" s="2" t="s">
        <v>10</v>
      </c>
      <c r="H862" s="2" t="s">
        <v>35778</v>
      </c>
      <c r="I862" s="11" t="b">
        <f>FALSE()</f>
        <v>0</v>
      </c>
      <c r="J862" s="24">
        <v>160</v>
      </c>
      <c r="K862" s="24">
        <v>0</v>
      </c>
      <c r="L862" s="2" t="s">
        <v>10</v>
      </c>
      <c r="M862" t="str">
        <f>VLOOKUP(Table18[[#This Row],[No.]],N:O,2,FALSE)</f>
        <v>Cutters</v>
      </c>
      <c r="N862" s="4" t="s">
        <v>38210</v>
      </c>
      <c r="O862" s="4" t="s">
        <v>38211</v>
      </c>
      <c r="P862" s="4">
        <v>1867.6</v>
      </c>
      <c r="Q862" s="4">
        <v>1867.6</v>
      </c>
      <c r="R862" s="4">
        <v>1867.6</v>
      </c>
      <c r="S862">
        <v>246.4</v>
      </c>
      <c r="T862" t="s">
        <v>36465</v>
      </c>
      <c r="U862" t="s">
        <v>7105</v>
      </c>
      <c r="V862" t="s">
        <v>7105</v>
      </c>
      <c r="W862" t="s">
        <v>7105</v>
      </c>
      <c r="X862" s="4">
        <v>1276</v>
      </c>
      <c r="Y862">
        <v>0</v>
      </c>
      <c r="Z862">
        <v>0</v>
      </c>
      <c r="AB862" t="s">
        <v>38212</v>
      </c>
      <c r="AF862" t="str">
        <f t="shared" si="13"/>
        <v>Cutters</v>
      </c>
    </row>
    <row r="863" spans="1:32" x14ac:dyDescent="0.35">
      <c r="A863" s="2" t="s">
        <v>38154</v>
      </c>
      <c r="B863" s="2" t="s">
        <v>38155</v>
      </c>
      <c r="C863" s="23">
        <v>2</v>
      </c>
      <c r="D863" s="11" t="b">
        <f>FALSE()</f>
        <v>0</v>
      </c>
      <c r="E863" s="11" t="b">
        <f>FALSE()</f>
        <v>0</v>
      </c>
      <c r="F863" s="2" t="s">
        <v>10</v>
      </c>
      <c r="G863" s="2" t="s">
        <v>10</v>
      </c>
      <c r="H863" s="2" t="s">
        <v>35891</v>
      </c>
      <c r="I863" s="11" t="b">
        <f>FALSE()</f>
        <v>0</v>
      </c>
      <c r="J863" s="24">
        <v>295</v>
      </c>
      <c r="K863" s="24">
        <v>0</v>
      </c>
      <c r="L863" s="2" t="s">
        <v>10</v>
      </c>
      <c r="M863" t="str">
        <f>VLOOKUP(Table18[[#This Row],[No.]],N:O,2,FALSE)</f>
        <v>Rubber Glue</v>
      </c>
      <c r="N863" s="4" t="s">
        <v>38213</v>
      </c>
      <c r="O863" s="4" t="s">
        <v>38214</v>
      </c>
      <c r="P863" s="4">
        <v>29</v>
      </c>
      <c r="Q863">
        <v>29</v>
      </c>
      <c r="R863">
        <v>29</v>
      </c>
      <c r="S863">
        <v>0</v>
      </c>
      <c r="T863" t="s">
        <v>36465</v>
      </c>
      <c r="U863" t="s">
        <v>7105</v>
      </c>
      <c r="V863" t="s">
        <v>7105</v>
      </c>
      <c r="W863" t="s">
        <v>7105</v>
      </c>
      <c r="X863" s="4">
        <v>2400</v>
      </c>
      <c r="Y863">
        <v>0</v>
      </c>
      <c r="Z863">
        <v>0</v>
      </c>
      <c r="AB863" t="s">
        <v>38215</v>
      </c>
      <c r="AF863" t="str">
        <f t="shared" si="13"/>
        <v>Rubber Glue</v>
      </c>
    </row>
    <row r="864" spans="1:32" x14ac:dyDescent="0.35">
      <c r="A864" s="2" t="s">
        <v>38157</v>
      </c>
      <c r="B864" s="2" t="s">
        <v>38158</v>
      </c>
      <c r="C864" s="23">
        <v>0</v>
      </c>
      <c r="D864" s="11" t="b">
        <f>FALSE()</f>
        <v>0</v>
      </c>
      <c r="E864" s="11" t="b">
        <f>FALSE()</f>
        <v>0</v>
      </c>
      <c r="F864" s="2" t="s">
        <v>10</v>
      </c>
      <c r="G864" s="2" t="s">
        <v>10</v>
      </c>
      <c r="H864" s="2" t="s">
        <v>35778</v>
      </c>
      <c r="I864" s="11" t="b">
        <f>TRUE()</f>
        <v>1</v>
      </c>
      <c r="J864" s="24">
        <v>0</v>
      </c>
      <c r="K864" s="24">
        <v>0</v>
      </c>
      <c r="L864" s="2" t="s">
        <v>10</v>
      </c>
      <c r="M864" t="str">
        <f>VLOOKUP(Table18[[#This Row],[No.]],N:O,2,FALSE)</f>
        <v>Bench Clamps</v>
      </c>
      <c r="N864" s="4" t="s">
        <v>38216</v>
      </c>
      <c r="O864" s="4" t="s">
        <v>38217</v>
      </c>
      <c r="P864" s="4">
        <v>0</v>
      </c>
      <c r="Q864">
        <v>0</v>
      </c>
      <c r="R864">
        <v>0</v>
      </c>
      <c r="S864">
        <v>0</v>
      </c>
      <c r="T864" t="s">
        <v>35778</v>
      </c>
      <c r="U864" t="s">
        <v>7105</v>
      </c>
      <c r="V864" t="s">
        <v>7105</v>
      </c>
      <c r="W864" t="s">
        <v>7105</v>
      </c>
      <c r="X864">
        <v>0</v>
      </c>
      <c r="Y864">
        <v>0</v>
      </c>
      <c r="Z864">
        <v>0</v>
      </c>
      <c r="AB864" t="s">
        <v>38218</v>
      </c>
      <c r="AF864" t="str">
        <f t="shared" si="13"/>
        <v>Bench Clamps</v>
      </c>
    </row>
    <row r="865" spans="1:32" x14ac:dyDescent="0.35">
      <c r="A865" s="2" t="s">
        <v>38160</v>
      </c>
      <c r="B865" s="2" t="s">
        <v>38161</v>
      </c>
      <c r="C865" s="23">
        <v>40</v>
      </c>
      <c r="D865" s="11" t="b">
        <f>FALSE()</f>
        <v>0</v>
      </c>
      <c r="E865" s="11" t="b">
        <f>FALSE()</f>
        <v>0</v>
      </c>
      <c r="F865" s="2" t="s">
        <v>10</v>
      </c>
      <c r="G865" s="2" t="s">
        <v>10</v>
      </c>
      <c r="H865" s="2" t="s">
        <v>35778</v>
      </c>
      <c r="I865" s="11" t="b">
        <f>FALSE()</f>
        <v>0</v>
      </c>
      <c r="J865" s="24">
        <v>3500</v>
      </c>
      <c r="K865" s="24">
        <v>0</v>
      </c>
      <c r="L865" s="2" t="s">
        <v>10</v>
      </c>
      <c r="M865" t="str">
        <f>VLOOKUP(Table18[[#This Row],[No.]],N:O,2,FALSE)</f>
        <v>Protective Overcoat</v>
      </c>
      <c r="N865" s="4" t="s">
        <v>38219</v>
      </c>
      <c r="O865" s="4" t="s">
        <v>38220</v>
      </c>
      <c r="P865" s="4">
        <v>160</v>
      </c>
      <c r="Q865">
        <v>160</v>
      </c>
      <c r="R865">
        <v>160</v>
      </c>
      <c r="S865">
        <v>20</v>
      </c>
      <c r="T865" t="s">
        <v>35778</v>
      </c>
      <c r="U865" t="s">
        <v>7105</v>
      </c>
      <c r="V865" t="s">
        <v>7105</v>
      </c>
      <c r="W865" t="s">
        <v>7105</v>
      </c>
      <c r="X865">
        <v>720</v>
      </c>
      <c r="Y865">
        <v>0</v>
      </c>
      <c r="Z865">
        <v>0</v>
      </c>
      <c r="AB865" t="s">
        <v>38221</v>
      </c>
      <c r="AF865" t="str">
        <f t="shared" si="13"/>
        <v>Protective Overcoat</v>
      </c>
    </row>
    <row r="866" spans="1:32" x14ac:dyDescent="0.35">
      <c r="A866" s="2" t="s">
        <v>38163</v>
      </c>
      <c r="B866" s="2" t="s">
        <v>38164</v>
      </c>
      <c r="C866" s="23">
        <v>1200</v>
      </c>
      <c r="D866" s="11" t="b">
        <f>FALSE()</f>
        <v>0</v>
      </c>
      <c r="E866" s="11" t="b">
        <f>FALSE()</f>
        <v>0</v>
      </c>
      <c r="F866" s="2" t="s">
        <v>10</v>
      </c>
      <c r="G866" s="2" t="s">
        <v>10</v>
      </c>
      <c r="H866" s="2" t="s">
        <v>35778</v>
      </c>
      <c r="I866" s="11" t="b">
        <f>FALSE()</f>
        <v>0</v>
      </c>
      <c r="J866" s="24">
        <v>480</v>
      </c>
      <c r="K866" s="24">
        <v>0</v>
      </c>
      <c r="L866" s="2" t="s">
        <v>10</v>
      </c>
      <c r="M866" t="str">
        <f>VLOOKUP(Table18[[#This Row],[No.]],N:O,2,FALSE)</f>
        <v>Protective Eye Glasses</v>
      </c>
      <c r="N866" s="4" t="s">
        <v>38222</v>
      </c>
      <c r="O866" s="4" t="s">
        <v>38223</v>
      </c>
      <c r="P866" s="4">
        <v>3</v>
      </c>
      <c r="Q866">
        <v>3</v>
      </c>
      <c r="R866">
        <v>3</v>
      </c>
      <c r="S866">
        <v>128</v>
      </c>
      <c r="T866" t="s">
        <v>35778</v>
      </c>
      <c r="U866" t="s">
        <v>7105</v>
      </c>
      <c r="V866" t="s">
        <v>7105</v>
      </c>
      <c r="W866" t="s">
        <v>7105</v>
      </c>
      <c r="X866">
        <v>0</v>
      </c>
      <c r="Y866">
        <v>0</v>
      </c>
      <c r="Z866">
        <v>0</v>
      </c>
      <c r="AB866" t="s">
        <v>38224</v>
      </c>
      <c r="AF866" t="str">
        <f t="shared" si="13"/>
        <v>Protective Eye Glasses</v>
      </c>
    </row>
    <row r="867" spans="1:32" x14ac:dyDescent="0.35">
      <c r="A867" s="2" t="s">
        <v>38166</v>
      </c>
      <c r="B867" s="2" t="s">
        <v>38167</v>
      </c>
      <c r="C867" s="23">
        <v>11</v>
      </c>
      <c r="D867" s="11" t="b">
        <f>FALSE()</f>
        <v>0</v>
      </c>
      <c r="E867" s="11" t="b">
        <f>FALSE()</f>
        <v>0</v>
      </c>
      <c r="F867" s="2" t="s">
        <v>10</v>
      </c>
      <c r="G867" s="2" t="s">
        <v>10</v>
      </c>
      <c r="H867" s="2" t="s">
        <v>35778</v>
      </c>
      <c r="I867" s="11" t="b">
        <f>FALSE()</f>
        <v>0</v>
      </c>
      <c r="J867" s="24">
        <v>150</v>
      </c>
      <c r="K867" s="24">
        <v>0</v>
      </c>
      <c r="L867" s="2" t="s">
        <v>10</v>
      </c>
      <c r="M867" t="str">
        <f>VLOOKUP(Table18[[#This Row],[No.]],N:O,2,FALSE)</f>
        <v>Paint Brush 2"</v>
      </c>
      <c r="N867" s="4" t="s">
        <v>38225</v>
      </c>
      <c r="O867" s="4" t="s">
        <v>38226</v>
      </c>
      <c r="P867" s="4">
        <v>87</v>
      </c>
      <c r="Q867">
        <v>87</v>
      </c>
      <c r="R867">
        <v>87</v>
      </c>
      <c r="S867">
        <v>103</v>
      </c>
      <c r="T867" t="s">
        <v>35778</v>
      </c>
      <c r="U867" t="s">
        <v>7105</v>
      </c>
      <c r="V867" t="s">
        <v>7105</v>
      </c>
      <c r="W867" t="s">
        <v>7105</v>
      </c>
      <c r="X867" s="4">
        <v>1400</v>
      </c>
      <c r="Y867">
        <v>0</v>
      </c>
      <c r="Z867">
        <v>0</v>
      </c>
      <c r="AB867" t="s">
        <v>38227</v>
      </c>
      <c r="AE867" t="s">
        <v>36386</v>
      </c>
      <c r="AF867" t="str">
        <f t="shared" si="13"/>
        <v>Paint Brush 2"</v>
      </c>
    </row>
    <row r="868" spans="1:32" x14ac:dyDescent="0.35">
      <c r="A868" s="2" t="s">
        <v>38169</v>
      </c>
      <c r="B868" s="2" t="s">
        <v>38170</v>
      </c>
      <c r="C868" s="23">
        <v>0</v>
      </c>
      <c r="D868" s="11" t="b">
        <f>FALSE()</f>
        <v>0</v>
      </c>
      <c r="E868" s="11" t="b">
        <f>FALSE()</f>
        <v>0</v>
      </c>
      <c r="F868" s="2" t="s">
        <v>10</v>
      </c>
      <c r="G868" s="2" t="s">
        <v>10</v>
      </c>
      <c r="H868" s="2" t="s">
        <v>35778</v>
      </c>
      <c r="I868" s="11" t="b">
        <f>TRUE()</f>
        <v>1</v>
      </c>
      <c r="J868" s="24">
        <v>0</v>
      </c>
      <c r="K868" s="24">
        <v>0</v>
      </c>
      <c r="L868" s="2" t="s">
        <v>10</v>
      </c>
      <c r="M868" t="str">
        <f>VLOOKUP(Table18[[#This Row],[No.]],N:O,2,FALSE)</f>
        <v>Compressor Machine</v>
      </c>
      <c r="N868" s="4" t="s">
        <v>38228</v>
      </c>
      <c r="O868" s="4" t="s">
        <v>38229</v>
      </c>
      <c r="P868" s="4">
        <v>4</v>
      </c>
      <c r="Q868">
        <v>4</v>
      </c>
      <c r="R868">
        <v>4</v>
      </c>
      <c r="S868">
        <v>2</v>
      </c>
      <c r="T868" t="s">
        <v>37821</v>
      </c>
      <c r="U868" t="s">
        <v>7105</v>
      </c>
      <c r="V868" t="s">
        <v>7105</v>
      </c>
      <c r="W868" t="s">
        <v>7105</v>
      </c>
      <c r="X868" s="4">
        <v>2800</v>
      </c>
      <c r="Y868">
        <v>0</v>
      </c>
      <c r="Z868">
        <v>0</v>
      </c>
      <c r="AB868" t="s">
        <v>38230</v>
      </c>
      <c r="AE868" t="s">
        <v>36386</v>
      </c>
      <c r="AF868" t="str">
        <f t="shared" si="13"/>
        <v>Compressor Machine</v>
      </c>
    </row>
    <row r="869" spans="1:32" x14ac:dyDescent="0.35">
      <c r="A869" s="2" t="s">
        <v>38172</v>
      </c>
      <c r="B869" s="2" t="s">
        <v>38173</v>
      </c>
      <c r="C869" s="23">
        <v>0</v>
      </c>
      <c r="D869" s="11" t="b">
        <f>FALSE()</f>
        <v>0</v>
      </c>
      <c r="E869" s="11" t="b">
        <f>FALSE()</f>
        <v>0</v>
      </c>
      <c r="F869" s="2" t="s">
        <v>10</v>
      </c>
      <c r="G869" s="2" t="s">
        <v>10</v>
      </c>
      <c r="H869" s="2" t="s">
        <v>35778</v>
      </c>
      <c r="I869" s="11" t="b">
        <f>TRUE()</f>
        <v>1</v>
      </c>
      <c r="J869" s="24">
        <v>0</v>
      </c>
      <c r="K869" s="24">
        <v>0</v>
      </c>
      <c r="L869" s="2" t="s">
        <v>10</v>
      </c>
      <c r="M869" t="str">
        <f>VLOOKUP(Table18[[#This Row],[No.]],N:O,2,FALSE)</f>
        <v>Steel Pipe 1.5"</v>
      </c>
      <c r="N869" t="s">
        <v>38231</v>
      </c>
      <c r="O869" t="s">
        <v>38232</v>
      </c>
      <c r="P869">
        <v>15</v>
      </c>
      <c r="Q869">
        <v>15</v>
      </c>
      <c r="R869">
        <v>15</v>
      </c>
      <c r="S869">
        <v>0</v>
      </c>
      <c r="T869" t="s">
        <v>37821</v>
      </c>
      <c r="U869" t="s">
        <v>7105</v>
      </c>
      <c r="V869" t="s">
        <v>7105</v>
      </c>
      <c r="W869" t="s">
        <v>7105</v>
      </c>
      <c r="X869" s="4">
        <v>9400</v>
      </c>
      <c r="Y869">
        <v>0</v>
      </c>
      <c r="Z869">
        <v>0</v>
      </c>
      <c r="AB869" t="s">
        <v>38233</v>
      </c>
      <c r="AF869" t="str">
        <f t="shared" si="13"/>
        <v>Steel Pipe 1.5"</v>
      </c>
    </row>
    <row r="870" spans="1:32" x14ac:dyDescent="0.35">
      <c r="A870" s="2" t="s">
        <v>38175</v>
      </c>
      <c r="B870" s="2" t="s">
        <v>38176</v>
      </c>
      <c r="C870" s="23">
        <v>0</v>
      </c>
      <c r="D870" s="11" t="b">
        <f>FALSE()</f>
        <v>0</v>
      </c>
      <c r="E870" s="11" t="b">
        <f>FALSE()</f>
        <v>0</v>
      </c>
      <c r="F870" s="2" t="s">
        <v>10</v>
      </c>
      <c r="G870" s="2" t="s">
        <v>10</v>
      </c>
      <c r="H870" s="2" t="s">
        <v>36465</v>
      </c>
      <c r="I870" s="11" t="b">
        <f>TRUE()</f>
        <v>1</v>
      </c>
      <c r="J870" s="24">
        <v>0</v>
      </c>
      <c r="K870" s="24">
        <v>0</v>
      </c>
      <c r="L870" s="2" t="s">
        <v>10</v>
      </c>
      <c r="M870" t="str">
        <f>VLOOKUP(Table18[[#This Row],[No.]],N:O,2,FALSE)</f>
        <v>PolyPropylene Plastic Sheets</v>
      </c>
      <c r="N870" t="s">
        <v>38234</v>
      </c>
      <c r="O870" t="s">
        <v>38235</v>
      </c>
      <c r="P870">
        <v>0</v>
      </c>
      <c r="Q870">
        <v>0</v>
      </c>
      <c r="R870">
        <v>0</v>
      </c>
      <c r="S870">
        <v>0</v>
      </c>
      <c r="T870" t="s">
        <v>35778</v>
      </c>
      <c r="U870" t="s">
        <v>7105</v>
      </c>
      <c r="V870" t="s">
        <v>7105</v>
      </c>
      <c r="W870" t="s">
        <v>7133</v>
      </c>
      <c r="X870">
        <v>0</v>
      </c>
      <c r="Y870">
        <v>0</v>
      </c>
      <c r="Z870">
        <v>0</v>
      </c>
      <c r="AB870" t="s">
        <v>38236</v>
      </c>
      <c r="AF870" t="str">
        <f t="shared" si="13"/>
        <v>PolyPropylene Plastic Sheets</v>
      </c>
    </row>
    <row r="871" spans="1:32" x14ac:dyDescent="0.35">
      <c r="A871" s="2" t="s">
        <v>38178</v>
      </c>
      <c r="B871" s="2" t="s">
        <v>38179</v>
      </c>
      <c r="C871" s="23">
        <v>0</v>
      </c>
      <c r="D871" s="11" t="b">
        <f>FALSE()</f>
        <v>0</v>
      </c>
      <c r="E871" s="11" t="b">
        <f>FALSE()</f>
        <v>0</v>
      </c>
      <c r="F871" s="2" t="s">
        <v>10</v>
      </c>
      <c r="G871" s="2" t="s">
        <v>10</v>
      </c>
      <c r="H871" s="2" t="s">
        <v>35811</v>
      </c>
      <c r="I871" s="11" t="b">
        <f>FALSE()</f>
        <v>0</v>
      </c>
      <c r="J871" s="24">
        <v>0</v>
      </c>
      <c r="K871" s="24">
        <v>0</v>
      </c>
      <c r="L871" s="2" t="s">
        <v>10</v>
      </c>
      <c r="M871" t="str">
        <f>VLOOKUP(Table18[[#This Row],[No.]],N:O,2,FALSE)</f>
        <v>Turpentine</v>
      </c>
      <c r="N871" t="s">
        <v>38237</v>
      </c>
      <c r="O871" t="s">
        <v>38238</v>
      </c>
      <c r="P871">
        <v>20</v>
      </c>
      <c r="Q871">
        <v>20</v>
      </c>
      <c r="R871">
        <v>20</v>
      </c>
      <c r="S871">
        <v>0</v>
      </c>
      <c r="T871" t="s">
        <v>35778</v>
      </c>
      <c r="U871" t="s">
        <v>7105</v>
      </c>
      <c r="V871" t="s">
        <v>7105</v>
      </c>
      <c r="W871" t="s">
        <v>7105</v>
      </c>
      <c r="X871" s="4">
        <v>2046</v>
      </c>
      <c r="Y871">
        <v>0</v>
      </c>
      <c r="Z871">
        <v>0</v>
      </c>
      <c r="AB871" t="s">
        <v>38239</v>
      </c>
      <c r="AF871" t="str">
        <f t="shared" si="13"/>
        <v>Turpentine</v>
      </c>
    </row>
    <row r="872" spans="1:32" x14ac:dyDescent="0.35">
      <c r="A872" s="2" t="s">
        <v>38181</v>
      </c>
      <c r="B872" s="2" t="s">
        <v>38182</v>
      </c>
      <c r="C872" s="23">
        <v>0</v>
      </c>
      <c r="D872" s="11" t="b">
        <f>FALSE()</f>
        <v>0</v>
      </c>
      <c r="E872" s="11" t="b">
        <f>FALSE()</f>
        <v>0</v>
      </c>
      <c r="F872" s="2" t="s">
        <v>10</v>
      </c>
      <c r="G872" s="2" t="s">
        <v>10</v>
      </c>
      <c r="H872" s="2" t="s">
        <v>35778</v>
      </c>
      <c r="I872" s="11" t="b">
        <f>TRUE()</f>
        <v>1</v>
      </c>
      <c r="J872" s="24">
        <v>0</v>
      </c>
      <c r="K872" s="24">
        <v>0</v>
      </c>
      <c r="L872" s="2" t="s">
        <v>10</v>
      </c>
      <c r="M872" t="str">
        <f>VLOOKUP(Table18[[#This Row],[No.]],N:O,2,FALSE)</f>
        <v>Counter Big Table</v>
      </c>
      <c r="N872" t="s">
        <v>38240</v>
      </c>
      <c r="O872" t="s">
        <v>38241</v>
      </c>
      <c r="P872">
        <v>0</v>
      </c>
      <c r="Q872">
        <v>0</v>
      </c>
      <c r="R872">
        <v>0</v>
      </c>
      <c r="S872">
        <v>0</v>
      </c>
      <c r="T872" t="s">
        <v>35778</v>
      </c>
      <c r="U872" t="s">
        <v>7105</v>
      </c>
      <c r="V872" t="s">
        <v>7105</v>
      </c>
      <c r="W872" t="s">
        <v>7133</v>
      </c>
      <c r="X872">
        <v>0</v>
      </c>
      <c r="Y872">
        <v>0</v>
      </c>
      <c r="Z872">
        <v>0</v>
      </c>
      <c r="AB872" t="s">
        <v>38242</v>
      </c>
      <c r="AF872" t="str">
        <f t="shared" si="13"/>
        <v>Counter Big Table</v>
      </c>
    </row>
    <row r="873" spans="1:32" x14ac:dyDescent="0.35">
      <c r="A873" s="2" t="s">
        <v>38184</v>
      </c>
      <c r="B873" s="2" t="s">
        <v>38185</v>
      </c>
      <c r="C873" s="23">
        <v>0</v>
      </c>
      <c r="D873" s="11" t="b">
        <f>FALSE()</f>
        <v>0</v>
      </c>
      <c r="E873" s="11" t="b">
        <f>FALSE()</f>
        <v>0</v>
      </c>
      <c r="F873" s="2" t="s">
        <v>10</v>
      </c>
      <c r="G873" s="2" t="s">
        <v>10</v>
      </c>
      <c r="H873" s="2" t="s">
        <v>35778</v>
      </c>
      <c r="I873" s="11" t="b">
        <f>TRUE()</f>
        <v>1</v>
      </c>
      <c r="J873" s="24">
        <v>0</v>
      </c>
      <c r="K873" s="24">
        <v>0</v>
      </c>
      <c r="L873" s="2" t="s">
        <v>10</v>
      </c>
      <c r="M873" t="str">
        <f>VLOOKUP(Table18[[#This Row],[No.]],N:O,2,FALSE)</f>
        <v>Gate</v>
      </c>
      <c r="N873" t="s">
        <v>38243</v>
      </c>
      <c r="O873" t="s">
        <v>38244</v>
      </c>
      <c r="P873">
        <v>4</v>
      </c>
      <c r="Q873">
        <v>4</v>
      </c>
      <c r="R873">
        <v>4</v>
      </c>
      <c r="S873">
        <v>0</v>
      </c>
      <c r="T873" t="s">
        <v>35778</v>
      </c>
      <c r="U873" t="s">
        <v>7105</v>
      </c>
      <c r="V873" t="s">
        <v>7105</v>
      </c>
      <c r="W873" t="s">
        <v>7105</v>
      </c>
      <c r="X873">
        <v>0</v>
      </c>
      <c r="Y873">
        <v>0</v>
      </c>
      <c r="Z873">
        <v>0</v>
      </c>
      <c r="AB873" t="s">
        <v>38245</v>
      </c>
      <c r="AF873" t="str">
        <f t="shared" si="13"/>
        <v>Gate</v>
      </c>
    </row>
    <row r="874" spans="1:32" x14ac:dyDescent="0.35">
      <c r="A874" s="2" t="s">
        <v>38187</v>
      </c>
      <c r="B874" s="2" t="s">
        <v>38188</v>
      </c>
      <c r="C874" s="23">
        <v>60</v>
      </c>
      <c r="D874" s="11" t="b">
        <f>FALSE()</f>
        <v>0</v>
      </c>
      <c r="E874" s="11" t="b">
        <f>FALSE()</f>
        <v>0</v>
      </c>
      <c r="F874" s="2" t="s">
        <v>10</v>
      </c>
      <c r="G874" s="2" t="s">
        <v>10</v>
      </c>
      <c r="H874" s="2" t="s">
        <v>35811</v>
      </c>
      <c r="I874" s="11" t="b">
        <f>FALSE()</f>
        <v>0</v>
      </c>
      <c r="J874" s="24">
        <v>0</v>
      </c>
      <c r="K874" s="24">
        <v>0</v>
      </c>
      <c r="L874" s="2" t="s">
        <v>10</v>
      </c>
      <c r="M874" t="str">
        <f>VLOOKUP(Table18[[#This Row],[No.]],N:O,2,FALSE)</f>
        <v xml:space="preserve">Gladitor </v>
      </c>
      <c r="N874" t="s">
        <v>38246</v>
      </c>
      <c r="O874" t="s">
        <v>38247</v>
      </c>
      <c r="P874">
        <v>0</v>
      </c>
      <c r="Q874">
        <v>0</v>
      </c>
      <c r="R874">
        <v>0</v>
      </c>
      <c r="S874">
        <v>0</v>
      </c>
      <c r="T874" t="s">
        <v>35778</v>
      </c>
      <c r="U874" t="s">
        <v>7105</v>
      </c>
      <c r="V874" t="s">
        <v>7105</v>
      </c>
      <c r="W874" t="s">
        <v>7133</v>
      </c>
      <c r="X874">
        <v>0</v>
      </c>
      <c r="Y874">
        <v>0</v>
      </c>
      <c r="Z874">
        <v>0</v>
      </c>
      <c r="AB874" t="s">
        <v>38248</v>
      </c>
      <c r="AF874" t="str">
        <f t="shared" si="13"/>
        <v xml:space="preserve">Gladitor </v>
      </c>
    </row>
    <row r="875" spans="1:32" x14ac:dyDescent="0.35">
      <c r="A875" s="2" t="s">
        <v>38190</v>
      </c>
      <c r="B875" s="2" t="s">
        <v>38191</v>
      </c>
      <c r="C875" s="23">
        <v>1</v>
      </c>
      <c r="D875" s="11" t="b">
        <f>FALSE()</f>
        <v>0</v>
      </c>
      <c r="E875" s="11" t="b">
        <f>FALSE()</f>
        <v>0</v>
      </c>
      <c r="F875" s="2" t="s">
        <v>10</v>
      </c>
      <c r="G875" s="2" t="s">
        <v>10</v>
      </c>
      <c r="H875" s="2" t="s">
        <v>35778</v>
      </c>
      <c r="I875" s="11" t="b">
        <f>FALSE()</f>
        <v>0</v>
      </c>
      <c r="J875" s="24">
        <v>0</v>
      </c>
      <c r="K875" s="24">
        <v>0</v>
      </c>
      <c r="L875" s="2" t="s">
        <v>10</v>
      </c>
      <c r="M875" t="str">
        <f>VLOOKUP(Table18[[#This Row],[No.]],N:O,2,FALSE)</f>
        <v>Pressure Washer with hose</v>
      </c>
      <c r="N875" t="s">
        <v>38249</v>
      </c>
      <c r="O875" t="s">
        <v>38250</v>
      </c>
      <c r="P875">
        <v>0</v>
      </c>
      <c r="Q875">
        <v>0</v>
      </c>
      <c r="R875">
        <v>0</v>
      </c>
      <c r="S875">
        <v>0</v>
      </c>
      <c r="T875" t="s">
        <v>35778</v>
      </c>
      <c r="U875" t="s">
        <v>7105</v>
      </c>
      <c r="V875" t="s">
        <v>7105</v>
      </c>
      <c r="W875" t="s">
        <v>7133</v>
      </c>
      <c r="X875">
        <v>0</v>
      </c>
      <c r="Y875">
        <v>0</v>
      </c>
      <c r="Z875">
        <v>0</v>
      </c>
      <c r="AB875" t="s">
        <v>38248</v>
      </c>
      <c r="AE875" t="s">
        <v>36386</v>
      </c>
      <c r="AF875" t="str">
        <f t="shared" si="13"/>
        <v>Pressure Washer with hose</v>
      </c>
    </row>
    <row r="876" spans="1:32" x14ac:dyDescent="0.35">
      <c r="A876" s="2" t="s">
        <v>38193</v>
      </c>
      <c r="B876" s="2" t="s">
        <v>38194</v>
      </c>
      <c r="C876" s="23">
        <v>39</v>
      </c>
      <c r="D876" s="11" t="b">
        <f>FALSE()</f>
        <v>0</v>
      </c>
      <c r="E876" s="11" t="b">
        <f>FALSE()</f>
        <v>0</v>
      </c>
      <c r="F876" s="2" t="s">
        <v>10</v>
      </c>
      <c r="G876" s="2" t="s">
        <v>10</v>
      </c>
      <c r="H876" s="2" t="s">
        <v>35778</v>
      </c>
      <c r="I876" s="11" t="b">
        <f>FALSE()</f>
        <v>0</v>
      </c>
      <c r="J876" s="24">
        <v>0</v>
      </c>
      <c r="K876" s="24">
        <v>0</v>
      </c>
      <c r="L876" s="2" t="s">
        <v>10</v>
      </c>
      <c r="M876" t="str">
        <f>VLOOKUP(Table18[[#This Row],[No.]],N:O,2,FALSE)</f>
        <v>Rubber hose pipes</v>
      </c>
      <c r="N876" t="s">
        <v>38251</v>
      </c>
      <c r="O876" t="s">
        <v>38252</v>
      </c>
      <c r="P876">
        <v>0</v>
      </c>
      <c r="Q876">
        <v>0</v>
      </c>
      <c r="R876">
        <v>0</v>
      </c>
      <c r="S876">
        <v>150</v>
      </c>
      <c r="T876" t="s">
        <v>35820</v>
      </c>
      <c r="U876" t="s">
        <v>7105</v>
      </c>
      <c r="V876" t="s">
        <v>7105</v>
      </c>
      <c r="W876" t="s">
        <v>7133</v>
      </c>
      <c r="X876">
        <v>0</v>
      </c>
      <c r="Y876">
        <v>0</v>
      </c>
      <c r="Z876">
        <v>0</v>
      </c>
      <c r="AB876" t="s">
        <v>38253</v>
      </c>
      <c r="AF876" t="str">
        <f t="shared" si="13"/>
        <v>Rubber hose pipes</v>
      </c>
    </row>
    <row r="877" spans="1:32" x14ac:dyDescent="0.35">
      <c r="A877" s="2" t="s">
        <v>38195</v>
      </c>
      <c r="B877" s="2" t="s">
        <v>38196</v>
      </c>
      <c r="C877" s="23">
        <v>0</v>
      </c>
      <c r="D877" s="11" t="b">
        <f>FALSE()</f>
        <v>0</v>
      </c>
      <c r="E877" s="11" t="b">
        <f>FALSE()</f>
        <v>0</v>
      </c>
      <c r="F877" s="2" t="s">
        <v>10</v>
      </c>
      <c r="G877" s="2" t="s">
        <v>10</v>
      </c>
      <c r="H877" s="2" t="s">
        <v>35778</v>
      </c>
      <c r="I877" s="11" t="b">
        <f>FALSE()</f>
        <v>0</v>
      </c>
      <c r="J877" s="24">
        <v>0</v>
      </c>
      <c r="K877" s="24">
        <v>0</v>
      </c>
      <c r="L877" s="2" t="s">
        <v>10</v>
      </c>
      <c r="M877" t="str">
        <f>VLOOKUP(Table18[[#This Row],[No.]],N:O,2,FALSE)</f>
        <v>Flag Post</v>
      </c>
      <c r="N877" t="s">
        <v>38254</v>
      </c>
      <c r="O877" t="s">
        <v>38255</v>
      </c>
      <c r="P877">
        <v>0</v>
      </c>
      <c r="Q877">
        <v>0</v>
      </c>
      <c r="R877">
        <v>0</v>
      </c>
      <c r="S877">
        <v>0</v>
      </c>
      <c r="T877" t="s">
        <v>35820</v>
      </c>
      <c r="U877" t="s">
        <v>7105</v>
      </c>
      <c r="V877" t="s">
        <v>7105</v>
      </c>
      <c r="W877" t="s">
        <v>7133</v>
      </c>
      <c r="X877">
        <v>0</v>
      </c>
      <c r="Y877">
        <v>0</v>
      </c>
      <c r="Z877">
        <v>0</v>
      </c>
      <c r="AB877" t="s">
        <v>38256</v>
      </c>
      <c r="AF877" t="str">
        <f t="shared" si="13"/>
        <v>Flag Post</v>
      </c>
    </row>
    <row r="878" spans="1:32" x14ac:dyDescent="0.35">
      <c r="A878" s="2" t="s">
        <v>38198</v>
      </c>
      <c r="B878" s="2" t="s">
        <v>38199</v>
      </c>
      <c r="C878" s="23">
        <v>0</v>
      </c>
      <c r="D878" s="11" t="b">
        <f>FALSE()</f>
        <v>0</v>
      </c>
      <c r="E878" s="11" t="b">
        <f>FALSE()</f>
        <v>0</v>
      </c>
      <c r="F878" s="2" t="s">
        <v>10</v>
      </c>
      <c r="G878" s="2" t="s">
        <v>10</v>
      </c>
      <c r="H878" s="2" t="s">
        <v>35778</v>
      </c>
      <c r="I878" s="11" t="b">
        <f>TRUE()</f>
        <v>1</v>
      </c>
      <c r="J878" s="24">
        <v>0</v>
      </c>
      <c r="K878" s="24">
        <v>0</v>
      </c>
      <c r="L878" s="2" t="s">
        <v>10</v>
      </c>
      <c r="M878" t="str">
        <f>VLOOKUP(Table18[[#This Row],[No.]],N:O,2,FALSE)</f>
        <v>Pipe Range size 8</v>
      </c>
      <c r="N878" t="s">
        <v>38257</v>
      </c>
      <c r="O878" t="s">
        <v>38258</v>
      </c>
      <c r="P878">
        <v>3</v>
      </c>
      <c r="Q878">
        <v>3</v>
      </c>
      <c r="R878">
        <v>3</v>
      </c>
      <c r="S878">
        <v>0</v>
      </c>
      <c r="T878" t="s">
        <v>35820</v>
      </c>
      <c r="U878" t="s">
        <v>7105</v>
      </c>
      <c r="V878" t="s">
        <v>7105</v>
      </c>
      <c r="W878" t="s">
        <v>7105</v>
      </c>
      <c r="X878" s="4">
        <v>1620</v>
      </c>
      <c r="Y878">
        <v>0</v>
      </c>
      <c r="Z878">
        <v>0</v>
      </c>
      <c r="AB878" t="s">
        <v>38259</v>
      </c>
      <c r="AF878" t="str">
        <f t="shared" si="13"/>
        <v>Pipe Range size 8</v>
      </c>
    </row>
    <row r="879" spans="1:32" x14ac:dyDescent="0.35">
      <c r="A879" s="2" t="s">
        <v>38201</v>
      </c>
      <c r="B879" s="2" t="s">
        <v>38202</v>
      </c>
      <c r="C879" s="23">
        <v>0</v>
      </c>
      <c r="D879" s="11" t="b">
        <f>FALSE()</f>
        <v>0</v>
      </c>
      <c r="E879" s="11" t="b">
        <f>FALSE()</f>
        <v>0</v>
      </c>
      <c r="F879" s="2" t="s">
        <v>10</v>
      </c>
      <c r="G879" s="2" t="s">
        <v>10</v>
      </c>
      <c r="H879" s="2" t="s">
        <v>35778</v>
      </c>
      <c r="I879" s="11" t="b">
        <f>FALSE()</f>
        <v>0</v>
      </c>
      <c r="J879" s="24">
        <v>0</v>
      </c>
      <c r="K879" s="24">
        <v>0</v>
      </c>
      <c r="L879" s="2" t="s">
        <v>10</v>
      </c>
      <c r="M879" t="str">
        <f>VLOOKUP(Table18[[#This Row],[No.]],N:O,2,FALSE)</f>
        <v>Pipe Range size 12</v>
      </c>
      <c r="N879" t="s">
        <v>38260</v>
      </c>
      <c r="O879" t="s">
        <v>38261</v>
      </c>
      <c r="P879" s="22">
        <v>133875</v>
      </c>
      <c r="Q879" s="22">
        <v>133875</v>
      </c>
      <c r="R879" s="4">
        <v>133125</v>
      </c>
      <c r="S879" s="22">
        <v>117721</v>
      </c>
      <c r="T879" t="s">
        <v>36119</v>
      </c>
      <c r="U879" t="s">
        <v>7105</v>
      </c>
      <c r="V879" t="s">
        <v>7105</v>
      </c>
      <c r="W879" t="s">
        <v>7105</v>
      </c>
      <c r="X879">
        <v>15</v>
      </c>
      <c r="Y879">
        <v>0</v>
      </c>
      <c r="Z879">
        <v>0</v>
      </c>
      <c r="AB879" t="s">
        <v>38262</v>
      </c>
      <c r="AE879" t="s">
        <v>36386</v>
      </c>
      <c r="AF879" t="str">
        <f t="shared" si="13"/>
        <v>Pipe Range size 12</v>
      </c>
    </row>
    <row r="880" spans="1:32" x14ac:dyDescent="0.35">
      <c r="A880" s="2" t="s">
        <v>38204</v>
      </c>
      <c r="B880" s="2" t="s">
        <v>38205</v>
      </c>
      <c r="C880" s="23">
        <v>1</v>
      </c>
      <c r="D880" s="11" t="b">
        <f>FALSE()</f>
        <v>0</v>
      </c>
      <c r="E880" s="11" t="b">
        <f>FALSE()</f>
        <v>0</v>
      </c>
      <c r="F880" s="2" t="s">
        <v>10</v>
      </c>
      <c r="G880" s="2" t="s">
        <v>10</v>
      </c>
      <c r="H880" s="2" t="s">
        <v>35778</v>
      </c>
      <c r="I880" s="11" t="b">
        <f>FALSE()</f>
        <v>0</v>
      </c>
      <c r="J880" s="24">
        <v>34200</v>
      </c>
      <c r="K880" s="24">
        <v>0</v>
      </c>
      <c r="L880" s="2" t="s">
        <v>10</v>
      </c>
      <c r="M880" t="str">
        <f>VLOOKUP(Table18[[#This Row],[No.]],N:O,2,FALSE)</f>
        <v>VICe &amp; Stand</v>
      </c>
      <c r="N880" t="s">
        <v>38263</v>
      </c>
      <c r="O880" t="s">
        <v>38264</v>
      </c>
      <c r="P880">
        <v>0</v>
      </c>
      <c r="Q880">
        <v>0</v>
      </c>
      <c r="R880">
        <v>0</v>
      </c>
      <c r="S880">
        <v>3</v>
      </c>
      <c r="T880" t="s">
        <v>35778</v>
      </c>
      <c r="U880" t="s">
        <v>7105</v>
      </c>
      <c r="V880" t="s">
        <v>7105</v>
      </c>
      <c r="W880" t="s">
        <v>7105</v>
      </c>
      <c r="X880">
        <v>0</v>
      </c>
      <c r="Y880">
        <v>0</v>
      </c>
      <c r="Z880">
        <v>0</v>
      </c>
      <c r="AB880" t="s">
        <v>38265</v>
      </c>
      <c r="AE880" t="s">
        <v>36386</v>
      </c>
      <c r="AF880" t="str">
        <f t="shared" si="13"/>
        <v>VICe &amp; Stand</v>
      </c>
    </row>
    <row r="881" spans="1:32" x14ac:dyDescent="0.35">
      <c r="A881" s="2" t="s">
        <v>38207</v>
      </c>
      <c r="B881" s="2" t="s">
        <v>38208</v>
      </c>
      <c r="C881" s="23">
        <v>2989</v>
      </c>
      <c r="D881" s="11" t="b">
        <f>FALSE()</f>
        <v>0</v>
      </c>
      <c r="E881" s="11" t="b">
        <f>FALSE()</f>
        <v>0</v>
      </c>
      <c r="F881" s="2" t="s">
        <v>10</v>
      </c>
      <c r="G881" s="2" t="s">
        <v>10</v>
      </c>
      <c r="H881" s="2" t="s">
        <v>35778</v>
      </c>
      <c r="I881" s="11" t="b">
        <f>FALSE()</f>
        <v>0</v>
      </c>
      <c r="J881" s="24">
        <v>0</v>
      </c>
      <c r="K881" s="24">
        <v>0</v>
      </c>
      <c r="L881" s="2" t="s">
        <v>10</v>
      </c>
      <c r="M881" t="str">
        <f>VLOOKUP(Table18[[#This Row],[No.]],N:O,2,FALSE)</f>
        <v>Signage</v>
      </c>
      <c r="N881" t="s">
        <v>38266</v>
      </c>
      <c r="O881" t="s">
        <v>38267</v>
      </c>
      <c r="P881">
        <v>0</v>
      </c>
      <c r="Q881">
        <v>0</v>
      </c>
      <c r="R881">
        <v>0</v>
      </c>
      <c r="S881">
        <v>0</v>
      </c>
      <c r="T881" t="s">
        <v>35778</v>
      </c>
      <c r="U881" t="s">
        <v>7105</v>
      </c>
      <c r="V881" t="s">
        <v>7105</v>
      </c>
      <c r="W881" t="s">
        <v>7105</v>
      </c>
      <c r="X881">
        <v>0</v>
      </c>
      <c r="Y881">
        <v>0</v>
      </c>
      <c r="Z881">
        <v>0</v>
      </c>
      <c r="AB881" t="s">
        <v>38268</v>
      </c>
      <c r="AF881" t="str">
        <f t="shared" si="13"/>
        <v>Signage</v>
      </c>
    </row>
    <row r="882" spans="1:32" x14ac:dyDescent="0.35">
      <c r="A882" s="2" t="s">
        <v>38210</v>
      </c>
      <c r="B882" s="2" t="s">
        <v>38211</v>
      </c>
      <c r="C882" s="23">
        <v>1867.6</v>
      </c>
      <c r="D882" s="11" t="b">
        <f>FALSE()</f>
        <v>0</v>
      </c>
      <c r="E882" s="11" t="b">
        <f>FALSE()</f>
        <v>0</v>
      </c>
      <c r="F882" s="2" t="s">
        <v>10</v>
      </c>
      <c r="G882" s="2" t="s">
        <v>10</v>
      </c>
      <c r="H882" s="2" t="s">
        <v>36465</v>
      </c>
      <c r="I882" s="11" t="b">
        <f>FALSE()</f>
        <v>0</v>
      </c>
      <c r="J882" s="24">
        <v>1276</v>
      </c>
      <c r="K882" s="24">
        <v>0</v>
      </c>
      <c r="L882" s="2" t="s">
        <v>10</v>
      </c>
      <c r="M882" t="str">
        <f>VLOOKUP(Table18[[#This Row],[No.]],N:O,2,FALSE)</f>
        <v>Stretch Wrap Film</v>
      </c>
      <c r="N882" t="s">
        <v>38269</v>
      </c>
      <c r="O882" t="s">
        <v>38270</v>
      </c>
      <c r="P882">
        <v>18</v>
      </c>
      <c r="Q882">
        <v>18</v>
      </c>
      <c r="R882">
        <v>18</v>
      </c>
      <c r="S882">
        <v>27</v>
      </c>
      <c r="T882" t="s">
        <v>35778</v>
      </c>
      <c r="U882" t="s">
        <v>7105</v>
      </c>
      <c r="V882" t="s">
        <v>7105</v>
      </c>
      <c r="W882" t="s">
        <v>7105</v>
      </c>
      <c r="X882">
        <v>80</v>
      </c>
      <c r="Y882">
        <v>0</v>
      </c>
      <c r="Z882">
        <v>0</v>
      </c>
      <c r="AB882" t="s">
        <v>38271</v>
      </c>
      <c r="AF882" t="str">
        <f t="shared" si="13"/>
        <v>Stretch Wrap Film</v>
      </c>
    </row>
    <row r="883" spans="1:32" x14ac:dyDescent="0.35">
      <c r="A883" s="2" t="s">
        <v>38213</v>
      </c>
      <c r="B883" s="2" t="s">
        <v>38214</v>
      </c>
      <c r="C883" s="23">
        <v>29</v>
      </c>
      <c r="D883" s="11" t="b">
        <f>FALSE()</f>
        <v>0</v>
      </c>
      <c r="E883" s="11" t="b">
        <f>FALSE()</f>
        <v>0</v>
      </c>
      <c r="F883" s="2" t="s">
        <v>10</v>
      </c>
      <c r="G883" s="2" t="s">
        <v>10</v>
      </c>
      <c r="H883" s="2" t="s">
        <v>36465</v>
      </c>
      <c r="I883" s="11" t="b">
        <f>FALSE()</f>
        <v>0</v>
      </c>
      <c r="J883" s="24">
        <v>2400</v>
      </c>
      <c r="K883" s="24">
        <v>0</v>
      </c>
      <c r="L883" s="2" t="s">
        <v>10</v>
      </c>
      <c r="M883" t="str">
        <f>VLOOKUP(Table18[[#This Row],[No.]],N:O,2,FALSE)</f>
        <v>Plastic Strapping</v>
      </c>
      <c r="N883" t="s">
        <v>38272</v>
      </c>
      <c r="O883" t="s">
        <v>38273</v>
      </c>
      <c r="P883">
        <v>0</v>
      </c>
      <c r="Q883">
        <v>0</v>
      </c>
      <c r="R883">
        <v>0</v>
      </c>
      <c r="S883">
        <v>50</v>
      </c>
      <c r="T883" t="s">
        <v>38274</v>
      </c>
      <c r="U883" t="s">
        <v>7105</v>
      </c>
      <c r="V883" t="s">
        <v>7105</v>
      </c>
      <c r="W883" t="s">
        <v>7105</v>
      </c>
      <c r="X883">
        <v>0</v>
      </c>
      <c r="Y883">
        <v>0</v>
      </c>
      <c r="Z883">
        <v>0</v>
      </c>
      <c r="AB883" t="s">
        <v>38275</v>
      </c>
      <c r="AF883" t="str">
        <f t="shared" si="13"/>
        <v>Plastic Strapping</v>
      </c>
    </row>
    <row r="884" spans="1:32" x14ac:dyDescent="0.35">
      <c r="A884" s="2" t="s">
        <v>38216</v>
      </c>
      <c r="B884" s="2" t="s">
        <v>38217</v>
      </c>
      <c r="C884" s="23">
        <v>0</v>
      </c>
      <c r="D884" s="11" t="b">
        <f>FALSE()</f>
        <v>0</v>
      </c>
      <c r="E884" s="11" t="b">
        <f>FALSE()</f>
        <v>0</v>
      </c>
      <c r="F884" s="2" t="s">
        <v>10</v>
      </c>
      <c r="G884" s="2" t="s">
        <v>10</v>
      </c>
      <c r="H884" s="2" t="s">
        <v>35778</v>
      </c>
      <c r="I884" s="11" t="b">
        <f>FALSE()</f>
        <v>0</v>
      </c>
      <c r="J884" s="24">
        <v>0</v>
      </c>
      <c r="K884" s="24">
        <v>0</v>
      </c>
      <c r="L884" s="2" t="s">
        <v>10</v>
      </c>
      <c r="M884" t="str">
        <f>VLOOKUP(Table18[[#This Row],[No.]],N:O,2,FALSE)</f>
        <v>Skipping Ropes</v>
      </c>
      <c r="N884" t="s">
        <v>38276</v>
      </c>
      <c r="O884" t="s">
        <v>38277</v>
      </c>
      <c r="P884">
        <v>12</v>
      </c>
      <c r="Q884">
        <v>12</v>
      </c>
      <c r="R884">
        <v>12</v>
      </c>
      <c r="S884">
        <v>1</v>
      </c>
      <c r="T884" t="s">
        <v>36183</v>
      </c>
      <c r="U884" t="s">
        <v>7105</v>
      </c>
      <c r="V884" t="s">
        <v>7105</v>
      </c>
      <c r="W884" t="s">
        <v>7105</v>
      </c>
      <c r="X884" s="4">
        <v>1375</v>
      </c>
      <c r="Y884">
        <v>0</v>
      </c>
      <c r="Z884">
        <v>0</v>
      </c>
      <c r="AB884" t="s">
        <v>38278</v>
      </c>
      <c r="AF884" t="str">
        <f t="shared" si="13"/>
        <v>Skipping Ropes</v>
      </c>
    </row>
    <row r="885" spans="1:32" x14ac:dyDescent="0.35">
      <c r="A885" s="2" t="s">
        <v>38219</v>
      </c>
      <c r="B885" s="2" t="s">
        <v>38220</v>
      </c>
      <c r="C885" s="23">
        <v>160</v>
      </c>
      <c r="D885" s="11" t="b">
        <f>FALSE()</f>
        <v>0</v>
      </c>
      <c r="E885" s="11" t="b">
        <f>FALSE()</f>
        <v>0</v>
      </c>
      <c r="F885" s="2" t="s">
        <v>10</v>
      </c>
      <c r="G885" s="2" t="s">
        <v>10</v>
      </c>
      <c r="H885" s="2" t="s">
        <v>35778</v>
      </c>
      <c r="I885" s="11" t="b">
        <f>FALSE()</f>
        <v>0</v>
      </c>
      <c r="J885" s="24">
        <v>720</v>
      </c>
      <c r="K885" s="24">
        <v>0</v>
      </c>
      <c r="L885" s="2" t="s">
        <v>10</v>
      </c>
      <c r="M885" t="str">
        <f>VLOOKUP(Table18[[#This Row],[No.]],N:O,2,FALSE)</f>
        <v>Plastic Helmets</v>
      </c>
      <c r="N885" t="s">
        <v>38279</v>
      </c>
      <c r="O885" t="s">
        <v>38280</v>
      </c>
      <c r="P885">
        <v>0</v>
      </c>
      <c r="Q885">
        <v>0</v>
      </c>
      <c r="R885">
        <v>0</v>
      </c>
      <c r="S885">
        <v>2.5</v>
      </c>
      <c r="T885" t="s">
        <v>35751</v>
      </c>
      <c r="U885" t="s">
        <v>7105</v>
      </c>
      <c r="V885" t="s">
        <v>7105</v>
      </c>
      <c r="W885" t="s">
        <v>7105</v>
      </c>
      <c r="X885">
        <v>0</v>
      </c>
      <c r="Y885">
        <v>0</v>
      </c>
      <c r="Z885">
        <v>0</v>
      </c>
      <c r="AB885" t="s">
        <v>38281</v>
      </c>
      <c r="AF885" t="str">
        <f t="shared" si="13"/>
        <v>Plastic Helmets</v>
      </c>
    </row>
    <row r="886" spans="1:32" x14ac:dyDescent="0.35">
      <c r="A886" s="2" t="s">
        <v>38222</v>
      </c>
      <c r="B886" s="2" t="s">
        <v>38223</v>
      </c>
      <c r="C886" s="23">
        <v>3</v>
      </c>
      <c r="D886" s="11" t="b">
        <f>FALSE()</f>
        <v>0</v>
      </c>
      <c r="E886" s="11" t="b">
        <f>FALSE()</f>
        <v>0</v>
      </c>
      <c r="F886" s="2" t="s">
        <v>10</v>
      </c>
      <c r="G886" s="2" t="s">
        <v>10</v>
      </c>
      <c r="H886" s="2" t="s">
        <v>35778</v>
      </c>
      <c r="I886" s="11" t="b">
        <f>FALSE()</f>
        <v>0</v>
      </c>
      <c r="J886" s="24">
        <v>0</v>
      </c>
      <c r="K886" s="24">
        <v>0</v>
      </c>
      <c r="L886" s="2" t="s">
        <v>10</v>
      </c>
      <c r="M886" t="str">
        <f>VLOOKUP(Table18[[#This Row],[No.]],N:O,2,FALSE)</f>
        <v>Tool Box</v>
      </c>
      <c r="N886" t="s">
        <v>38282</v>
      </c>
      <c r="O886" t="s">
        <v>38283</v>
      </c>
      <c r="P886">
        <v>5</v>
      </c>
      <c r="Q886">
        <v>5</v>
      </c>
      <c r="R886">
        <v>5</v>
      </c>
      <c r="S886">
        <v>70</v>
      </c>
      <c r="T886" t="s">
        <v>35891</v>
      </c>
      <c r="U886" t="s">
        <v>7105</v>
      </c>
      <c r="V886" t="s">
        <v>7105</v>
      </c>
      <c r="W886" t="s">
        <v>7105</v>
      </c>
      <c r="X886" s="4">
        <v>2070</v>
      </c>
      <c r="Y886">
        <v>0</v>
      </c>
      <c r="Z886">
        <v>0</v>
      </c>
      <c r="AB886" t="s">
        <v>38284</v>
      </c>
      <c r="AF886" t="str">
        <f t="shared" si="13"/>
        <v>Tool Box</v>
      </c>
    </row>
    <row r="887" spans="1:32" x14ac:dyDescent="0.35">
      <c r="A887" s="2" t="s">
        <v>38225</v>
      </c>
      <c r="B887" s="2" t="s">
        <v>38226</v>
      </c>
      <c r="C887" s="23">
        <v>87</v>
      </c>
      <c r="D887" s="11" t="b">
        <f>FALSE()</f>
        <v>0</v>
      </c>
      <c r="E887" s="11" t="b">
        <f>FALSE()</f>
        <v>0</v>
      </c>
      <c r="F887" s="2" t="s">
        <v>10</v>
      </c>
      <c r="G887" s="2" t="s">
        <v>10</v>
      </c>
      <c r="H887" s="2" t="s">
        <v>35778</v>
      </c>
      <c r="I887" s="11" t="b">
        <f>FALSE()</f>
        <v>0</v>
      </c>
      <c r="J887" s="24">
        <v>1400</v>
      </c>
      <c r="K887" s="24">
        <v>0</v>
      </c>
      <c r="L887" s="2" t="s">
        <v>10</v>
      </c>
      <c r="M887" t="str">
        <f>VLOOKUP(Table18[[#This Row],[No.]],N:O,2,FALSE)</f>
        <v>Weighing Scale</v>
      </c>
      <c r="N887" t="s">
        <v>38285</v>
      </c>
      <c r="O887" t="s">
        <v>38286</v>
      </c>
      <c r="P887">
        <v>24</v>
      </c>
      <c r="Q887">
        <v>24</v>
      </c>
      <c r="R887">
        <v>24</v>
      </c>
      <c r="S887">
        <v>3</v>
      </c>
      <c r="T887" t="s">
        <v>35891</v>
      </c>
      <c r="U887" t="s">
        <v>7105</v>
      </c>
      <c r="V887" t="s">
        <v>7105</v>
      </c>
      <c r="W887" t="s">
        <v>7105</v>
      </c>
      <c r="X887" s="4">
        <v>1850</v>
      </c>
      <c r="Y887">
        <v>0</v>
      </c>
      <c r="Z887">
        <v>0</v>
      </c>
      <c r="AB887" t="s">
        <v>38287</v>
      </c>
      <c r="AF887" t="str">
        <f t="shared" si="13"/>
        <v>Weighing Scale</v>
      </c>
    </row>
    <row r="888" spans="1:32" x14ac:dyDescent="0.35">
      <c r="A888" s="2" t="s">
        <v>38228</v>
      </c>
      <c r="B888" s="2" t="s">
        <v>38229</v>
      </c>
      <c r="C888" s="23">
        <v>4</v>
      </c>
      <c r="D888" s="11" t="b">
        <f>FALSE()</f>
        <v>0</v>
      </c>
      <c r="E888" s="11" t="b">
        <f>FALSE()</f>
        <v>0</v>
      </c>
      <c r="F888" s="2" t="s">
        <v>10</v>
      </c>
      <c r="G888" s="2" t="s">
        <v>10</v>
      </c>
      <c r="H888" s="2" t="s">
        <v>37821</v>
      </c>
      <c r="I888" s="11" t="b">
        <f>FALSE()</f>
        <v>0</v>
      </c>
      <c r="J888" s="24">
        <v>2800</v>
      </c>
      <c r="K888" s="24">
        <v>0</v>
      </c>
      <c r="L888" s="2" t="s">
        <v>10</v>
      </c>
      <c r="M888" t="str">
        <f>VLOOKUP(Table18[[#This Row],[No.]],N:O,2,FALSE)</f>
        <v>Screw Drivers</v>
      </c>
      <c r="N888" t="s">
        <v>38288</v>
      </c>
      <c r="O888" t="s">
        <v>38289</v>
      </c>
      <c r="P888">
        <v>28</v>
      </c>
      <c r="Q888">
        <v>28</v>
      </c>
      <c r="R888">
        <v>28</v>
      </c>
      <c r="S888">
        <v>5</v>
      </c>
      <c r="T888" t="s">
        <v>35751</v>
      </c>
      <c r="U888" t="s">
        <v>7105</v>
      </c>
      <c r="V888" t="s">
        <v>7105</v>
      </c>
      <c r="W888" t="s">
        <v>7105</v>
      </c>
      <c r="X888" s="4">
        <v>1850</v>
      </c>
      <c r="Y888">
        <v>0</v>
      </c>
      <c r="Z888">
        <v>0</v>
      </c>
      <c r="AB888" t="s">
        <v>38290</v>
      </c>
      <c r="AF888" t="str">
        <f t="shared" si="13"/>
        <v>Screw Drivers</v>
      </c>
    </row>
    <row r="889" spans="1:32" x14ac:dyDescent="0.35">
      <c r="A889" s="2" t="s">
        <v>38231</v>
      </c>
      <c r="B889" s="2" t="s">
        <v>38232</v>
      </c>
      <c r="C889" s="23">
        <v>15</v>
      </c>
      <c r="D889" s="11" t="b">
        <f>FALSE()</f>
        <v>0</v>
      </c>
      <c r="E889" s="11" t="b">
        <f>FALSE()</f>
        <v>0</v>
      </c>
      <c r="F889" s="2" t="s">
        <v>10</v>
      </c>
      <c r="G889" s="2" t="s">
        <v>10</v>
      </c>
      <c r="H889" s="2" t="s">
        <v>37821</v>
      </c>
      <c r="I889" s="11" t="b">
        <f>FALSE()</f>
        <v>0</v>
      </c>
      <c r="J889" s="24">
        <v>9400</v>
      </c>
      <c r="K889" s="24">
        <v>0</v>
      </c>
      <c r="L889" s="2" t="s">
        <v>10</v>
      </c>
      <c r="M889" t="str">
        <f>VLOOKUP(Table18[[#This Row],[No.]],N:O,2,FALSE)</f>
        <v>Drilling Machine and Drill Bit</v>
      </c>
      <c r="N889" t="s">
        <v>38291</v>
      </c>
      <c r="O889" t="s">
        <v>38292</v>
      </c>
      <c r="P889">
        <v>23</v>
      </c>
      <c r="Q889">
        <v>23</v>
      </c>
      <c r="R889">
        <v>23</v>
      </c>
      <c r="S889">
        <v>15</v>
      </c>
      <c r="T889" t="s">
        <v>35778</v>
      </c>
      <c r="U889" t="s">
        <v>7105</v>
      </c>
      <c r="V889" t="s">
        <v>7105</v>
      </c>
      <c r="W889" t="s">
        <v>7105</v>
      </c>
      <c r="X889" s="4">
        <v>1450</v>
      </c>
      <c r="Y889">
        <v>0</v>
      </c>
      <c r="Z889">
        <v>0</v>
      </c>
      <c r="AB889" t="s">
        <v>38293</v>
      </c>
      <c r="AF889" t="str">
        <f t="shared" si="13"/>
        <v>Drilling Machine and Drill Bit</v>
      </c>
    </row>
    <row r="890" spans="1:32" x14ac:dyDescent="0.35">
      <c r="A890" s="2" t="s">
        <v>38234</v>
      </c>
      <c r="B890" s="2" t="s">
        <v>38235</v>
      </c>
      <c r="C890" s="23">
        <v>0</v>
      </c>
      <c r="D890" s="11" t="b">
        <f>FALSE()</f>
        <v>0</v>
      </c>
      <c r="E890" s="11" t="b">
        <f>FALSE()</f>
        <v>0</v>
      </c>
      <c r="F890" s="2" t="s">
        <v>10</v>
      </c>
      <c r="G890" s="2" t="s">
        <v>10</v>
      </c>
      <c r="H890" s="2" t="s">
        <v>35778</v>
      </c>
      <c r="I890" s="11" t="b">
        <f>TRUE()</f>
        <v>1</v>
      </c>
      <c r="J890" s="24">
        <v>0</v>
      </c>
      <c r="K890" s="24">
        <v>0</v>
      </c>
      <c r="L890" s="2" t="s">
        <v>10</v>
      </c>
      <c r="M890" t="str">
        <f>VLOOKUP(Table18[[#This Row],[No.]],N:O,2,FALSE)</f>
        <v>C.M 4 Tap</v>
      </c>
      <c r="N890" t="s">
        <v>38294</v>
      </c>
      <c r="O890" t="s">
        <v>38295</v>
      </c>
      <c r="P890">
        <v>19</v>
      </c>
      <c r="Q890">
        <v>19</v>
      </c>
      <c r="R890">
        <v>19</v>
      </c>
      <c r="S890">
        <v>44</v>
      </c>
      <c r="T890" t="s">
        <v>35778</v>
      </c>
      <c r="U890" t="s">
        <v>7105</v>
      </c>
      <c r="V890" t="s">
        <v>7105</v>
      </c>
      <c r="W890" t="s">
        <v>7105</v>
      </c>
      <c r="X890">
        <v>295</v>
      </c>
      <c r="Y890">
        <v>0</v>
      </c>
      <c r="Z890">
        <v>0</v>
      </c>
      <c r="AB890" t="s">
        <v>38296</v>
      </c>
      <c r="AF890" t="str">
        <f t="shared" si="13"/>
        <v>C.M 4 Tap</v>
      </c>
    </row>
    <row r="891" spans="1:32" x14ac:dyDescent="0.35">
      <c r="A891" s="2" t="s">
        <v>38237</v>
      </c>
      <c r="B891" s="2" t="s">
        <v>38238</v>
      </c>
      <c r="C891" s="23">
        <v>20</v>
      </c>
      <c r="D891" s="11" t="b">
        <f>FALSE()</f>
        <v>0</v>
      </c>
      <c r="E891" s="11" t="b">
        <f>FALSE()</f>
        <v>0</v>
      </c>
      <c r="F891" s="2" t="s">
        <v>10</v>
      </c>
      <c r="G891" s="2" t="s">
        <v>10</v>
      </c>
      <c r="H891" s="2" t="s">
        <v>35778</v>
      </c>
      <c r="I891" s="11" t="b">
        <f>FALSE()</f>
        <v>0</v>
      </c>
      <c r="J891" s="24">
        <v>2046</v>
      </c>
      <c r="K891" s="24">
        <v>0</v>
      </c>
      <c r="L891" s="2" t="s">
        <v>10</v>
      </c>
      <c r="M891" t="str">
        <f>VLOOKUP(Table18[[#This Row],[No.]],N:O,2,FALSE)</f>
        <v>Thermocouple</v>
      </c>
      <c r="N891" t="s">
        <v>38297</v>
      </c>
      <c r="O891" t="s">
        <v>38298</v>
      </c>
      <c r="P891">
        <v>63</v>
      </c>
      <c r="Q891">
        <v>63</v>
      </c>
      <c r="R891">
        <v>63</v>
      </c>
      <c r="S891">
        <v>13</v>
      </c>
      <c r="T891" t="s">
        <v>35778</v>
      </c>
      <c r="U891" t="s">
        <v>7105</v>
      </c>
      <c r="V891" t="s">
        <v>7105</v>
      </c>
      <c r="W891" t="s">
        <v>7105</v>
      </c>
      <c r="X891">
        <v>217.24</v>
      </c>
      <c r="Y891">
        <v>0</v>
      </c>
      <c r="Z891">
        <v>0</v>
      </c>
      <c r="AB891" t="s">
        <v>38299</v>
      </c>
      <c r="AF891" t="str">
        <f t="shared" si="13"/>
        <v>Thermocouple</v>
      </c>
    </row>
    <row r="892" spans="1:32" x14ac:dyDescent="0.35">
      <c r="A892" s="2" t="s">
        <v>38240</v>
      </c>
      <c r="B892" s="2" t="s">
        <v>38241</v>
      </c>
      <c r="C892" s="23">
        <v>0</v>
      </c>
      <c r="D892" s="11" t="b">
        <f>FALSE()</f>
        <v>0</v>
      </c>
      <c r="E892" s="11" t="b">
        <f>FALSE()</f>
        <v>0</v>
      </c>
      <c r="F892" s="2" t="s">
        <v>10</v>
      </c>
      <c r="G892" s="2" t="s">
        <v>10</v>
      </c>
      <c r="H892" s="2" t="s">
        <v>35778</v>
      </c>
      <c r="I892" s="11" t="b">
        <f>TRUE()</f>
        <v>1</v>
      </c>
      <c r="J892" s="24">
        <v>0</v>
      </c>
      <c r="K892" s="24">
        <v>0</v>
      </c>
      <c r="L892" s="2" t="s">
        <v>10</v>
      </c>
      <c r="M892" t="str">
        <f>VLOOKUP(Table18[[#This Row],[No.]],N:O,2,FALSE)</f>
        <v>Pilot Burner</v>
      </c>
      <c r="N892" t="s">
        <v>38300</v>
      </c>
      <c r="O892" t="s">
        <v>38114</v>
      </c>
      <c r="P892">
        <v>5</v>
      </c>
      <c r="Q892">
        <v>5</v>
      </c>
      <c r="R892">
        <v>5</v>
      </c>
      <c r="S892">
        <v>137</v>
      </c>
      <c r="T892" t="s">
        <v>35842</v>
      </c>
      <c r="U892" t="s">
        <v>7105</v>
      </c>
      <c r="V892" t="s">
        <v>7105</v>
      </c>
      <c r="W892" t="s">
        <v>7105</v>
      </c>
      <c r="X892" s="4">
        <v>1200</v>
      </c>
      <c r="Y892">
        <v>0</v>
      </c>
      <c r="Z892">
        <v>0</v>
      </c>
      <c r="AB892" t="s">
        <v>38116</v>
      </c>
      <c r="AE892" t="s">
        <v>35795</v>
      </c>
      <c r="AF892" t="str">
        <f t="shared" si="13"/>
        <v>Pilot Burner</v>
      </c>
    </row>
    <row r="893" spans="1:32" x14ac:dyDescent="0.35">
      <c r="A893" s="2" t="s">
        <v>38243</v>
      </c>
      <c r="B893" s="2" t="s">
        <v>38244</v>
      </c>
      <c r="C893" s="23">
        <v>4</v>
      </c>
      <c r="D893" s="11" t="b">
        <f>FALSE()</f>
        <v>0</v>
      </c>
      <c r="E893" s="11" t="b">
        <f>FALSE()</f>
        <v>0</v>
      </c>
      <c r="F893" s="2" t="s">
        <v>10</v>
      </c>
      <c r="G893" s="2" t="s">
        <v>10</v>
      </c>
      <c r="H893" s="2" t="s">
        <v>35778</v>
      </c>
      <c r="I893" s="11" t="b">
        <f>FALSE()</f>
        <v>0</v>
      </c>
      <c r="J893" s="24">
        <v>0</v>
      </c>
      <c r="K893" s="24">
        <v>0</v>
      </c>
      <c r="L893" s="2" t="s">
        <v>10</v>
      </c>
      <c r="M893" t="str">
        <f>VLOOKUP(Table18[[#This Row],[No.]],N:O,2,FALSE)</f>
        <v>Minist Valve</v>
      </c>
      <c r="N893" t="s">
        <v>38301</v>
      </c>
      <c r="O893" t="s">
        <v>38302</v>
      </c>
      <c r="P893">
        <v>0</v>
      </c>
      <c r="Q893">
        <v>0</v>
      </c>
      <c r="R893">
        <v>0</v>
      </c>
      <c r="S893">
        <v>2</v>
      </c>
      <c r="T893" t="s">
        <v>35778</v>
      </c>
      <c r="U893" t="s">
        <v>7105</v>
      </c>
      <c r="V893" t="s">
        <v>7105</v>
      </c>
      <c r="W893" t="s">
        <v>7133</v>
      </c>
      <c r="X893">
        <v>0</v>
      </c>
      <c r="Y893">
        <v>0</v>
      </c>
      <c r="Z893">
        <v>0</v>
      </c>
      <c r="AB893" t="s">
        <v>38303</v>
      </c>
      <c r="AF893" t="str">
        <f t="shared" si="13"/>
        <v>Minist Valve</v>
      </c>
    </row>
    <row r="894" spans="1:32" x14ac:dyDescent="0.35">
      <c r="A894" s="2" t="s">
        <v>38246</v>
      </c>
      <c r="B894" s="2" t="s">
        <v>38247</v>
      </c>
      <c r="C894" s="23">
        <v>0</v>
      </c>
      <c r="D894" s="11" t="b">
        <f>FALSE()</f>
        <v>0</v>
      </c>
      <c r="E894" s="11" t="b">
        <f>FALSE()</f>
        <v>0</v>
      </c>
      <c r="F894" s="2" t="s">
        <v>10</v>
      </c>
      <c r="G894" s="2" t="s">
        <v>10</v>
      </c>
      <c r="H894" s="2" t="s">
        <v>35778</v>
      </c>
      <c r="I894" s="11" t="b">
        <f>TRUE()</f>
        <v>1</v>
      </c>
      <c r="J894" s="24">
        <v>0</v>
      </c>
      <c r="K894" s="24">
        <v>0</v>
      </c>
      <c r="L894" s="2" t="s">
        <v>10</v>
      </c>
      <c r="M894" t="str">
        <f>VLOOKUP(Table18[[#This Row],[No.]],N:O,2,FALSE)</f>
        <v>High Pressure Tap</v>
      </c>
      <c r="N894" t="s">
        <v>38304</v>
      </c>
      <c r="O894" t="s">
        <v>38305</v>
      </c>
      <c r="P894">
        <v>265</v>
      </c>
      <c r="Q894">
        <v>265</v>
      </c>
      <c r="R894">
        <v>55</v>
      </c>
      <c r="S894">
        <v>252</v>
      </c>
      <c r="T894" t="s">
        <v>35778</v>
      </c>
      <c r="U894" t="s">
        <v>7105</v>
      </c>
      <c r="V894" t="s">
        <v>7105</v>
      </c>
      <c r="W894" t="s">
        <v>7105</v>
      </c>
      <c r="X894">
        <v>0</v>
      </c>
      <c r="Y894">
        <v>0</v>
      </c>
      <c r="Z894">
        <v>0</v>
      </c>
      <c r="AB894" t="s">
        <v>38306</v>
      </c>
      <c r="AE894" t="s">
        <v>36386</v>
      </c>
      <c r="AF894" t="str">
        <f t="shared" si="13"/>
        <v>High Pressure Tap</v>
      </c>
    </row>
    <row r="895" spans="1:32" x14ac:dyDescent="0.35">
      <c r="A895" s="2" t="s">
        <v>38249</v>
      </c>
      <c r="B895" s="2" t="s">
        <v>38250</v>
      </c>
      <c r="C895" s="23">
        <v>0</v>
      </c>
      <c r="D895" s="11" t="b">
        <f>FALSE()</f>
        <v>0</v>
      </c>
      <c r="E895" s="11" t="b">
        <f>FALSE()</f>
        <v>0</v>
      </c>
      <c r="F895" s="2" t="s">
        <v>10</v>
      </c>
      <c r="G895" s="2" t="s">
        <v>10</v>
      </c>
      <c r="H895" s="2" t="s">
        <v>35778</v>
      </c>
      <c r="I895" s="11" t="b">
        <f>TRUE()</f>
        <v>1</v>
      </c>
      <c r="J895" s="24">
        <v>0</v>
      </c>
      <c r="K895" s="24">
        <v>0</v>
      </c>
      <c r="L895" s="2" t="s">
        <v>10</v>
      </c>
      <c r="M895" t="str">
        <f>VLOOKUP(Table18[[#This Row],[No.]],N:O,2,FALSE)</f>
        <v>High pressure tap</v>
      </c>
      <c r="N895" t="s">
        <v>38307</v>
      </c>
      <c r="O895" t="s">
        <v>38308</v>
      </c>
      <c r="P895">
        <v>0</v>
      </c>
      <c r="Q895">
        <v>0</v>
      </c>
      <c r="R895">
        <v>0</v>
      </c>
      <c r="S895">
        <v>2</v>
      </c>
      <c r="T895" t="s">
        <v>35778</v>
      </c>
      <c r="U895" t="s">
        <v>7105</v>
      </c>
      <c r="V895" t="s">
        <v>7105</v>
      </c>
      <c r="W895" t="s">
        <v>7133</v>
      </c>
      <c r="X895">
        <v>0</v>
      </c>
      <c r="Y895">
        <v>0</v>
      </c>
      <c r="Z895">
        <v>0</v>
      </c>
      <c r="AB895" t="s">
        <v>38309</v>
      </c>
      <c r="AF895" t="str">
        <f t="shared" si="13"/>
        <v>High pressure tap</v>
      </c>
    </row>
    <row r="896" spans="1:32" x14ac:dyDescent="0.35">
      <c r="A896" s="2" t="s">
        <v>38251</v>
      </c>
      <c r="B896" s="2" t="s">
        <v>38252</v>
      </c>
      <c r="C896" s="23">
        <v>0</v>
      </c>
      <c r="D896" s="11" t="b">
        <f>FALSE()</f>
        <v>0</v>
      </c>
      <c r="E896" s="11" t="b">
        <f>FALSE()</f>
        <v>0</v>
      </c>
      <c r="F896" s="2" t="s">
        <v>10</v>
      </c>
      <c r="G896" s="2" t="s">
        <v>10</v>
      </c>
      <c r="H896" s="2" t="s">
        <v>35820</v>
      </c>
      <c r="I896" s="11" t="b">
        <f>TRUE()</f>
        <v>1</v>
      </c>
      <c r="J896" s="24">
        <v>0</v>
      </c>
      <c r="K896" s="24">
        <v>0</v>
      </c>
      <c r="L896" s="2" t="s">
        <v>10</v>
      </c>
      <c r="M896" t="str">
        <f>VLOOKUP(Table18[[#This Row],[No.]],N:O,2,FALSE)</f>
        <v>Copper pipe 6/8 5mtrs</v>
      </c>
      <c r="N896" t="s">
        <v>38310</v>
      </c>
      <c r="O896" t="s">
        <v>38311</v>
      </c>
      <c r="P896">
        <v>0</v>
      </c>
      <c r="Q896">
        <v>0</v>
      </c>
      <c r="R896">
        <v>0</v>
      </c>
      <c r="S896">
        <v>11</v>
      </c>
      <c r="T896" t="s">
        <v>35778</v>
      </c>
      <c r="U896" t="s">
        <v>7105</v>
      </c>
      <c r="V896" t="s">
        <v>7105</v>
      </c>
      <c r="W896" t="s">
        <v>7105</v>
      </c>
      <c r="X896">
        <v>0</v>
      </c>
      <c r="Y896">
        <v>0</v>
      </c>
      <c r="Z896">
        <v>0</v>
      </c>
      <c r="AB896" t="s">
        <v>38312</v>
      </c>
      <c r="AF896" t="str">
        <f t="shared" si="13"/>
        <v>Copper pipe 6/8 5mtrs</v>
      </c>
    </row>
    <row r="897" spans="1:32" x14ac:dyDescent="0.35">
      <c r="A897" s="2" t="s">
        <v>38254</v>
      </c>
      <c r="B897" s="2" t="s">
        <v>38255</v>
      </c>
      <c r="C897" s="23">
        <v>0</v>
      </c>
      <c r="D897" s="11" t="b">
        <f>FALSE()</f>
        <v>0</v>
      </c>
      <c r="E897" s="11" t="b">
        <f>FALSE()</f>
        <v>0</v>
      </c>
      <c r="F897" s="2" t="s">
        <v>10</v>
      </c>
      <c r="G897" s="2" t="s">
        <v>10</v>
      </c>
      <c r="H897" s="2" t="s">
        <v>35820</v>
      </c>
      <c r="I897" s="11" t="b">
        <f>TRUE()</f>
        <v>1</v>
      </c>
      <c r="J897" s="24">
        <v>0</v>
      </c>
      <c r="K897" s="24">
        <v>0</v>
      </c>
      <c r="L897" s="2" t="s">
        <v>10</v>
      </c>
      <c r="M897" t="str">
        <f>VLOOKUP(Table18[[#This Row],[No.]],N:O,2,FALSE)</f>
        <v>Copper pipe 10/12 5mtrs</v>
      </c>
      <c r="N897" t="s">
        <v>38313</v>
      </c>
      <c r="O897" t="s">
        <v>38314</v>
      </c>
      <c r="P897">
        <v>8</v>
      </c>
      <c r="Q897">
        <v>8</v>
      </c>
      <c r="R897">
        <v>8</v>
      </c>
      <c r="S897">
        <v>0</v>
      </c>
      <c r="T897" t="s">
        <v>35778</v>
      </c>
      <c r="U897" t="s">
        <v>7105</v>
      </c>
      <c r="V897" t="s">
        <v>7105</v>
      </c>
      <c r="W897" t="s">
        <v>7105</v>
      </c>
      <c r="X897">
        <v>0</v>
      </c>
      <c r="Y897">
        <v>0</v>
      </c>
      <c r="Z897">
        <v>0</v>
      </c>
      <c r="AB897" t="s">
        <v>38315</v>
      </c>
      <c r="AF897" t="str">
        <f t="shared" si="13"/>
        <v>Copper pipe 10/12 5mtrs</v>
      </c>
    </row>
    <row r="898" spans="1:32" x14ac:dyDescent="0.35">
      <c r="A898" s="2" t="s">
        <v>38257</v>
      </c>
      <c r="B898" s="2" t="s">
        <v>38258</v>
      </c>
      <c r="C898" s="23">
        <v>3</v>
      </c>
      <c r="D898" s="11" t="b">
        <f>FALSE()</f>
        <v>0</v>
      </c>
      <c r="E898" s="11" t="b">
        <f>FALSE()</f>
        <v>0</v>
      </c>
      <c r="F898" s="2" t="s">
        <v>10</v>
      </c>
      <c r="G898" s="2" t="s">
        <v>10</v>
      </c>
      <c r="H898" s="2" t="s">
        <v>35820</v>
      </c>
      <c r="I898" s="11" t="b">
        <f>FALSE()</f>
        <v>0</v>
      </c>
      <c r="J898" s="24">
        <v>1620</v>
      </c>
      <c r="K898" s="24">
        <v>0</v>
      </c>
      <c r="L898" s="2" t="s">
        <v>10</v>
      </c>
      <c r="M898" t="str">
        <f>VLOOKUP(Table18[[#This Row],[No.]],N:O,2,FALSE)</f>
        <v>Copper pipe 1/4 5mtrs</v>
      </c>
      <c r="N898" t="s">
        <v>38316</v>
      </c>
      <c r="O898" t="s">
        <v>38317</v>
      </c>
      <c r="P898">
        <v>0</v>
      </c>
      <c r="Q898">
        <v>0</v>
      </c>
      <c r="R898">
        <v>0</v>
      </c>
      <c r="S898">
        <v>20</v>
      </c>
      <c r="T898" t="s">
        <v>35778</v>
      </c>
      <c r="U898" t="s">
        <v>7105</v>
      </c>
      <c r="V898" t="s">
        <v>7105</v>
      </c>
      <c r="W898" t="s">
        <v>7105</v>
      </c>
      <c r="X898">
        <v>0</v>
      </c>
      <c r="Y898">
        <v>0</v>
      </c>
      <c r="Z898">
        <v>0</v>
      </c>
      <c r="AB898" t="s">
        <v>38318</v>
      </c>
      <c r="AF898" t="str">
        <f t="shared" si="13"/>
        <v>Copper pipe 1/4 5mtrs</v>
      </c>
    </row>
    <row r="899" spans="1:32" x14ac:dyDescent="0.35">
      <c r="A899" s="2" t="s">
        <v>38260</v>
      </c>
      <c r="B899" s="2" t="s">
        <v>38261</v>
      </c>
      <c r="C899" s="23">
        <v>133882</v>
      </c>
      <c r="D899" s="11" t="b">
        <f>FALSE()</f>
        <v>0</v>
      </c>
      <c r="E899" s="11" t="b">
        <f>FALSE()</f>
        <v>0</v>
      </c>
      <c r="F899" s="2" t="s">
        <v>10</v>
      </c>
      <c r="G899" s="2" t="s">
        <v>10</v>
      </c>
      <c r="H899" s="2" t="s">
        <v>36119</v>
      </c>
      <c r="I899" s="11" t="b">
        <f>FALSE()</f>
        <v>0</v>
      </c>
      <c r="J899" s="24">
        <v>15</v>
      </c>
      <c r="K899" s="24">
        <v>0</v>
      </c>
      <c r="L899" s="2" t="s">
        <v>10</v>
      </c>
      <c r="M899" t="str">
        <f>VLOOKUP(Table18[[#This Row],[No.]],N:O,2,FALSE)</f>
        <v>Safety Gloves</v>
      </c>
      <c r="N899" t="s">
        <v>38319</v>
      </c>
      <c r="O899" t="s">
        <v>38320</v>
      </c>
      <c r="P899">
        <v>3</v>
      </c>
      <c r="Q899">
        <v>3</v>
      </c>
      <c r="R899">
        <v>3</v>
      </c>
      <c r="S899">
        <v>39</v>
      </c>
      <c r="T899" t="s">
        <v>35778</v>
      </c>
      <c r="U899" t="s">
        <v>7105</v>
      </c>
      <c r="V899" t="s">
        <v>7105</v>
      </c>
      <c r="W899" t="s">
        <v>7105</v>
      </c>
      <c r="X899">
        <v>0</v>
      </c>
      <c r="Y899">
        <v>0</v>
      </c>
      <c r="Z899">
        <v>0</v>
      </c>
      <c r="AB899" t="s">
        <v>38321</v>
      </c>
      <c r="AF899" t="str">
        <f t="shared" ref="AF899:AF962" si="14">VLOOKUP(A:A,N:O,2,FALSE)</f>
        <v>Safety Gloves</v>
      </c>
    </row>
    <row r="900" spans="1:32" x14ac:dyDescent="0.35">
      <c r="A900" s="2" t="s">
        <v>38263</v>
      </c>
      <c r="B900" s="2" t="s">
        <v>38264</v>
      </c>
      <c r="C900" s="23">
        <v>0</v>
      </c>
      <c r="D900" s="11" t="b">
        <f>FALSE()</f>
        <v>0</v>
      </c>
      <c r="E900" s="11" t="b">
        <f>FALSE()</f>
        <v>0</v>
      </c>
      <c r="F900" s="2" t="s">
        <v>10</v>
      </c>
      <c r="G900" s="2" t="s">
        <v>10</v>
      </c>
      <c r="H900" s="2" t="s">
        <v>35778</v>
      </c>
      <c r="I900" s="11" t="b">
        <f>FALSE()</f>
        <v>0</v>
      </c>
      <c r="J900" s="24">
        <v>0</v>
      </c>
      <c r="K900" s="24">
        <v>0</v>
      </c>
      <c r="L900" s="2" t="s">
        <v>10</v>
      </c>
      <c r="M900" t="str">
        <f>VLOOKUP(Table18[[#This Row],[No.]],N:O,2,FALSE)</f>
        <v>Raiders Jacket</v>
      </c>
      <c r="N900" t="s">
        <v>38322</v>
      </c>
      <c r="O900" t="s">
        <v>38323</v>
      </c>
      <c r="P900">
        <v>0</v>
      </c>
      <c r="Q900">
        <v>0</v>
      </c>
      <c r="R900">
        <v>0</v>
      </c>
      <c r="S900">
        <v>0</v>
      </c>
      <c r="T900" t="s">
        <v>35778</v>
      </c>
      <c r="U900" t="s">
        <v>7105</v>
      </c>
      <c r="V900" t="s">
        <v>7105</v>
      </c>
      <c r="W900" t="s">
        <v>7133</v>
      </c>
      <c r="X900">
        <v>0</v>
      </c>
      <c r="Y900">
        <v>0</v>
      </c>
      <c r="Z900">
        <v>0</v>
      </c>
      <c r="AB900" t="s">
        <v>38324</v>
      </c>
      <c r="AF900" t="str">
        <f t="shared" si="14"/>
        <v>Raiders Jacket</v>
      </c>
    </row>
    <row r="901" spans="1:32" x14ac:dyDescent="0.35">
      <c r="A901" s="2" t="s">
        <v>38266</v>
      </c>
      <c r="B901" s="2" t="s">
        <v>38267</v>
      </c>
      <c r="C901" s="23">
        <v>0</v>
      </c>
      <c r="D901" s="11" t="b">
        <f>FALSE()</f>
        <v>0</v>
      </c>
      <c r="E901" s="11" t="b">
        <f>FALSE()</f>
        <v>0</v>
      </c>
      <c r="F901" s="2" t="s">
        <v>10</v>
      </c>
      <c r="G901" s="2" t="s">
        <v>10</v>
      </c>
      <c r="H901" s="2" t="s">
        <v>35778</v>
      </c>
      <c r="I901" s="11" t="b">
        <f>FALSE()</f>
        <v>0</v>
      </c>
      <c r="J901" s="24">
        <v>0</v>
      </c>
      <c r="K901" s="24">
        <v>0</v>
      </c>
      <c r="L901" s="2" t="s">
        <v>10</v>
      </c>
      <c r="M901" t="str">
        <f>VLOOKUP(Table18[[#This Row],[No.]],N:O,2,FALSE)</f>
        <v>Vista Helmet W/Visor</v>
      </c>
      <c r="N901" t="s">
        <v>38325</v>
      </c>
      <c r="O901" t="s">
        <v>38326</v>
      </c>
      <c r="P901">
        <v>0</v>
      </c>
      <c r="Q901">
        <v>0</v>
      </c>
      <c r="R901">
        <v>0</v>
      </c>
      <c r="S901">
        <v>0</v>
      </c>
      <c r="T901" t="s">
        <v>35778</v>
      </c>
      <c r="U901" t="s">
        <v>7105</v>
      </c>
      <c r="V901" t="s">
        <v>7105</v>
      </c>
      <c r="W901" t="s">
        <v>7133</v>
      </c>
      <c r="X901">
        <v>0</v>
      </c>
      <c r="Y901">
        <v>0</v>
      </c>
      <c r="Z901">
        <v>0</v>
      </c>
      <c r="AB901" t="s">
        <v>38327</v>
      </c>
      <c r="AF901" t="str">
        <f t="shared" si="14"/>
        <v>Vista Helmet W/Visor</v>
      </c>
    </row>
    <row r="902" spans="1:32" x14ac:dyDescent="0.35">
      <c r="A902" s="2" t="s">
        <v>38269</v>
      </c>
      <c r="B902" s="2" t="s">
        <v>38270</v>
      </c>
      <c r="C902" s="23">
        <v>20</v>
      </c>
      <c r="D902" s="11" t="b">
        <f>FALSE()</f>
        <v>0</v>
      </c>
      <c r="E902" s="11" t="b">
        <f>FALSE()</f>
        <v>0</v>
      </c>
      <c r="F902" s="2" t="s">
        <v>10</v>
      </c>
      <c r="G902" s="2" t="s">
        <v>10</v>
      </c>
      <c r="H902" s="2" t="s">
        <v>35778</v>
      </c>
      <c r="I902" s="11" t="b">
        <f>FALSE()</f>
        <v>0</v>
      </c>
      <c r="J902" s="24">
        <v>80</v>
      </c>
      <c r="K902" s="24">
        <v>0</v>
      </c>
      <c r="L902" s="2" t="s">
        <v>10</v>
      </c>
      <c r="M902" t="str">
        <f>VLOOKUP(Table18[[#This Row],[No.]],N:O,2,FALSE)</f>
        <v>Painting brushes 6"</v>
      </c>
      <c r="N902" t="s">
        <v>38328</v>
      </c>
      <c r="O902" t="s">
        <v>38329</v>
      </c>
      <c r="P902">
        <v>14</v>
      </c>
      <c r="Q902">
        <v>14</v>
      </c>
      <c r="R902">
        <v>14</v>
      </c>
      <c r="S902">
        <v>58</v>
      </c>
      <c r="T902" t="s">
        <v>35778</v>
      </c>
      <c r="U902" t="s">
        <v>7105</v>
      </c>
      <c r="V902" t="s">
        <v>7105</v>
      </c>
      <c r="W902" t="s">
        <v>7105</v>
      </c>
      <c r="X902">
        <v>270</v>
      </c>
      <c r="Y902">
        <v>0</v>
      </c>
      <c r="Z902">
        <v>0</v>
      </c>
      <c r="AB902" t="s">
        <v>38330</v>
      </c>
      <c r="AE902" t="s">
        <v>36386</v>
      </c>
      <c r="AF902" t="str">
        <f t="shared" si="14"/>
        <v>Painting brushes 6"</v>
      </c>
    </row>
    <row r="903" spans="1:32" x14ac:dyDescent="0.35">
      <c r="A903" s="2" t="s">
        <v>38272</v>
      </c>
      <c r="B903" s="2" t="s">
        <v>38273</v>
      </c>
      <c r="C903" s="23">
        <v>0</v>
      </c>
      <c r="D903" s="11" t="b">
        <f>FALSE()</f>
        <v>0</v>
      </c>
      <c r="E903" s="11" t="b">
        <f>FALSE()</f>
        <v>0</v>
      </c>
      <c r="F903" s="2" t="s">
        <v>10</v>
      </c>
      <c r="G903" s="2" t="s">
        <v>10</v>
      </c>
      <c r="H903" s="2" t="s">
        <v>38274</v>
      </c>
      <c r="I903" s="11" t="b">
        <f>FALSE()</f>
        <v>0</v>
      </c>
      <c r="J903" s="24">
        <v>0</v>
      </c>
      <c r="K903" s="24">
        <v>0</v>
      </c>
      <c r="L903" s="2" t="s">
        <v>10</v>
      </c>
      <c r="M903" t="str">
        <f>VLOOKUP(Table18[[#This Row],[No.]],N:O,2,FALSE)</f>
        <v>Sanding Paper P80 30Ft</v>
      </c>
      <c r="N903" t="s">
        <v>38331</v>
      </c>
      <c r="O903" t="s">
        <v>38332</v>
      </c>
      <c r="P903">
        <v>3</v>
      </c>
      <c r="Q903">
        <v>3</v>
      </c>
      <c r="R903">
        <v>3</v>
      </c>
      <c r="S903">
        <v>0</v>
      </c>
      <c r="T903" t="s">
        <v>35778</v>
      </c>
      <c r="U903" t="s">
        <v>7105</v>
      </c>
      <c r="V903" t="s">
        <v>7105</v>
      </c>
      <c r="W903" t="s">
        <v>7105</v>
      </c>
      <c r="X903" s="4">
        <v>2200</v>
      </c>
      <c r="Y903">
        <v>0</v>
      </c>
      <c r="Z903">
        <v>0</v>
      </c>
      <c r="AB903" t="s">
        <v>38333</v>
      </c>
      <c r="AF903" t="str">
        <f t="shared" si="14"/>
        <v>Sanding Paper P80 30Ft</v>
      </c>
    </row>
    <row r="904" spans="1:32" x14ac:dyDescent="0.35">
      <c r="A904" s="2" t="s">
        <v>38276</v>
      </c>
      <c r="B904" s="2" t="s">
        <v>38277</v>
      </c>
      <c r="C904" s="23">
        <v>12</v>
      </c>
      <c r="D904" s="11" t="b">
        <f>FALSE()</f>
        <v>0</v>
      </c>
      <c r="E904" s="11" t="b">
        <f>FALSE()</f>
        <v>0</v>
      </c>
      <c r="F904" s="2" t="s">
        <v>10</v>
      </c>
      <c r="G904" s="2" t="s">
        <v>10</v>
      </c>
      <c r="H904" s="2" t="s">
        <v>36183</v>
      </c>
      <c r="I904" s="11" t="b">
        <f>FALSE()</f>
        <v>0</v>
      </c>
      <c r="J904" s="24">
        <v>1375</v>
      </c>
      <c r="K904" s="24">
        <v>0</v>
      </c>
      <c r="L904" s="2" t="s">
        <v>10</v>
      </c>
      <c r="M904" t="str">
        <f>VLOOKUP(Table18[[#This Row],[No.]],N:O,2,FALSE)</f>
        <v>White Spirit 5*5 liters</v>
      </c>
      <c r="N904" t="s">
        <v>38334</v>
      </c>
      <c r="O904" t="s">
        <v>38335</v>
      </c>
      <c r="P904">
        <v>0</v>
      </c>
      <c r="Q904">
        <v>0</v>
      </c>
      <c r="R904">
        <v>0</v>
      </c>
      <c r="S904">
        <v>49</v>
      </c>
      <c r="T904" t="s">
        <v>36465</v>
      </c>
      <c r="U904" t="s">
        <v>7105</v>
      </c>
      <c r="V904" t="s">
        <v>7105</v>
      </c>
      <c r="W904" t="s">
        <v>7133</v>
      </c>
      <c r="X904">
        <v>0</v>
      </c>
      <c r="Y904">
        <v>0</v>
      </c>
      <c r="Z904">
        <v>0</v>
      </c>
      <c r="AB904" t="s">
        <v>38336</v>
      </c>
      <c r="AF904" t="str">
        <f t="shared" si="14"/>
        <v>White Spirit 5*5 liters</v>
      </c>
    </row>
    <row r="905" spans="1:32" x14ac:dyDescent="0.35">
      <c r="A905" s="2" t="s">
        <v>38279</v>
      </c>
      <c r="B905" s="2" t="s">
        <v>38280</v>
      </c>
      <c r="C905" s="23">
        <v>0</v>
      </c>
      <c r="D905" s="11" t="b">
        <f>FALSE()</f>
        <v>0</v>
      </c>
      <c r="E905" s="11" t="b">
        <f>FALSE()</f>
        <v>0</v>
      </c>
      <c r="F905" s="2" t="s">
        <v>10</v>
      </c>
      <c r="G905" s="2" t="s">
        <v>10</v>
      </c>
      <c r="H905" s="2" t="s">
        <v>35751</v>
      </c>
      <c r="I905" s="11" t="b">
        <f>FALSE()</f>
        <v>0</v>
      </c>
      <c r="J905" s="24">
        <v>0</v>
      </c>
      <c r="K905" s="24">
        <v>0</v>
      </c>
      <c r="L905" s="2" t="s">
        <v>10</v>
      </c>
      <c r="M905" t="str">
        <f>VLOOKUP(Table18[[#This Row],[No.]],N:O,2,FALSE)</f>
        <v>Polyfila 3*2/2 kgs</v>
      </c>
      <c r="N905" t="s">
        <v>38337</v>
      </c>
      <c r="O905" t="s">
        <v>38338</v>
      </c>
      <c r="P905">
        <v>0</v>
      </c>
      <c r="Q905">
        <v>0</v>
      </c>
      <c r="R905">
        <v>0</v>
      </c>
      <c r="S905">
        <v>0</v>
      </c>
      <c r="T905" t="s">
        <v>35778</v>
      </c>
      <c r="U905" t="s">
        <v>7105</v>
      </c>
      <c r="V905" t="s">
        <v>7105</v>
      </c>
      <c r="W905" t="s">
        <v>7105</v>
      </c>
      <c r="X905">
        <v>0</v>
      </c>
      <c r="Y905">
        <v>0</v>
      </c>
      <c r="Z905">
        <v>0</v>
      </c>
      <c r="AB905" t="s">
        <v>38339</v>
      </c>
      <c r="AF905" t="str">
        <f t="shared" si="14"/>
        <v>Polyfila 3*2/2 kgs</v>
      </c>
    </row>
    <row r="906" spans="1:32" x14ac:dyDescent="0.35">
      <c r="A906" s="2" t="s">
        <v>38282</v>
      </c>
      <c r="B906" s="2" t="s">
        <v>38283</v>
      </c>
      <c r="C906" s="23">
        <v>5</v>
      </c>
      <c r="D906" s="11" t="b">
        <f>FALSE()</f>
        <v>0</v>
      </c>
      <c r="E906" s="11" t="b">
        <f>FALSE()</f>
        <v>0</v>
      </c>
      <c r="F906" s="2" t="s">
        <v>10</v>
      </c>
      <c r="G906" s="2" t="s">
        <v>10</v>
      </c>
      <c r="H906" s="2" t="s">
        <v>35891</v>
      </c>
      <c r="I906" s="11" t="b">
        <f>FALSE()</f>
        <v>0</v>
      </c>
      <c r="J906" s="24">
        <v>2070</v>
      </c>
      <c r="K906" s="24">
        <v>0</v>
      </c>
      <c r="L906" s="2" t="s">
        <v>10</v>
      </c>
      <c r="M906" t="str">
        <f>VLOOKUP(Table18[[#This Row],[No.]],N:O,2,FALSE)</f>
        <v>Crown Dark Chocolate Gloss 5*4</v>
      </c>
      <c r="N906" t="s">
        <v>38340</v>
      </c>
      <c r="O906" t="s">
        <v>38341</v>
      </c>
      <c r="P906">
        <v>0</v>
      </c>
      <c r="Q906">
        <v>0</v>
      </c>
      <c r="R906">
        <v>0</v>
      </c>
      <c r="S906">
        <v>0</v>
      </c>
      <c r="T906" t="s">
        <v>35778</v>
      </c>
      <c r="U906" t="s">
        <v>7105</v>
      </c>
      <c r="V906" t="s">
        <v>7105</v>
      </c>
      <c r="W906" t="s">
        <v>7133</v>
      </c>
      <c r="X906">
        <v>0</v>
      </c>
      <c r="Y906">
        <v>0</v>
      </c>
      <c r="Z906">
        <v>0</v>
      </c>
      <c r="AB906" t="s">
        <v>38342</v>
      </c>
      <c r="AF906" t="str">
        <f t="shared" si="14"/>
        <v>Crown Dark Chocolate Gloss 5*4</v>
      </c>
    </row>
    <row r="907" spans="1:32" x14ac:dyDescent="0.35">
      <c r="A907" s="2" t="s">
        <v>38285</v>
      </c>
      <c r="B907" s="2" t="s">
        <v>38286</v>
      </c>
      <c r="C907" s="23">
        <v>24</v>
      </c>
      <c r="D907" s="11" t="b">
        <f>FALSE()</f>
        <v>0</v>
      </c>
      <c r="E907" s="11" t="b">
        <f>FALSE()</f>
        <v>0</v>
      </c>
      <c r="F907" s="2" t="s">
        <v>10</v>
      </c>
      <c r="G907" s="2" t="s">
        <v>10</v>
      </c>
      <c r="H907" s="2" t="s">
        <v>35891</v>
      </c>
      <c r="I907" s="11" t="b">
        <f>FALSE()</f>
        <v>0</v>
      </c>
      <c r="J907" s="24">
        <v>1850</v>
      </c>
      <c r="K907" s="24">
        <v>0</v>
      </c>
      <c r="L907" s="2" t="s">
        <v>10</v>
      </c>
      <c r="M907" t="str">
        <f>VLOOKUP(Table18[[#This Row],[No.]],N:O,2,FALSE)</f>
        <v>Crown Cream Matt emulsion 7*4l</v>
      </c>
      <c r="N907" t="s">
        <v>38343</v>
      </c>
      <c r="O907" t="s">
        <v>38344</v>
      </c>
      <c r="P907">
        <v>0</v>
      </c>
      <c r="Q907">
        <v>0</v>
      </c>
      <c r="R907">
        <v>0</v>
      </c>
      <c r="S907">
        <v>5</v>
      </c>
      <c r="T907" t="s">
        <v>35778</v>
      </c>
      <c r="U907" t="s">
        <v>7105</v>
      </c>
      <c r="V907" t="s">
        <v>7105</v>
      </c>
      <c r="W907" t="s">
        <v>7105</v>
      </c>
      <c r="X907">
        <v>0</v>
      </c>
      <c r="Y907">
        <v>0</v>
      </c>
      <c r="Z907">
        <v>0</v>
      </c>
      <c r="AB907" t="s">
        <v>38345</v>
      </c>
      <c r="AF907" t="str">
        <f t="shared" si="14"/>
        <v>Crown Cream Matt emulsion 7*4l</v>
      </c>
    </row>
    <row r="908" spans="1:32" x14ac:dyDescent="0.35">
      <c r="A908" s="2" t="s">
        <v>38288</v>
      </c>
      <c r="B908" s="2" t="s">
        <v>38289</v>
      </c>
      <c r="C908" s="23">
        <v>28</v>
      </c>
      <c r="D908" s="11" t="b">
        <f>FALSE()</f>
        <v>0</v>
      </c>
      <c r="E908" s="11" t="b">
        <f>FALSE()</f>
        <v>0</v>
      </c>
      <c r="F908" s="2" t="s">
        <v>10</v>
      </c>
      <c r="G908" s="2" t="s">
        <v>10</v>
      </c>
      <c r="H908" s="2" t="s">
        <v>35751</v>
      </c>
      <c r="I908" s="11" t="b">
        <f>FALSE()</f>
        <v>0</v>
      </c>
      <c r="J908" s="24">
        <v>1850</v>
      </c>
      <c r="K908" s="24">
        <v>0</v>
      </c>
      <c r="L908" s="2" t="s">
        <v>10</v>
      </c>
      <c r="M908" t="str">
        <f>VLOOKUP(Table18[[#This Row],[No.]],N:O,2,FALSE)</f>
        <v>Crown Soft White Matt emulsion</v>
      </c>
      <c r="N908" t="s">
        <v>38346</v>
      </c>
      <c r="O908" t="s">
        <v>38347</v>
      </c>
      <c r="P908">
        <v>200</v>
      </c>
      <c r="Q908">
        <v>200</v>
      </c>
      <c r="R908">
        <v>200</v>
      </c>
      <c r="S908">
        <v>2</v>
      </c>
      <c r="T908" t="s">
        <v>35778</v>
      </c>
      <c r="U908" t="s">
        <v>7105</v>
      </c>
      <c r="V908" t="s">
        <v>7105</v>
      </c>
      <c r="W908" t="s">
        <v>7105</v>
      </c>
      <c r="X908">
        <v>0</v>
      </c>
      <c r="Y908">
        <v>0</v>
      </c>
      <c r="Z908">
        <v>0</v>
      </c>
      <c r="AB908" t="s">
        <v>38348</v>
      </c>
      <c r="AF908" t="str">
        <f t="shared" si="14"/>
        <v>Crown Soft White Matt emulsion</v>
      </c>
    </row>
    <row r="909" spans="1:32" x14ac:dyDescent="0.35">
      <c r="A909" s="2" t="s">
        <v>38291</v>
      </c>
      <c r="B909" s="2" t="s">
        <v>38292</v>
      </c>
      <c r="C909" s="23">
        <v>26</v>
      </c>
      <c r="D909" s="11" t="b">
        <f>FALSE()</f>
        <v>0</v>
      </c>
      <c r="E909" s="11" t="b">
        <f>FALSE()</f>
        <v>0</v>
      </c>
      <c r="F909" s="2" t="s">
        <v>10</v>
      </c>
      <c r="G909" s="2" t="s">
        <v>10</v>
      </c>
      <c r="H909" s="2" t="s">
        <v>35778</v>
      </c>
      <c r="I909" s="11" t="b">
        <f>FALSE()</f>
        <v>0</v>
      </c>
      <c r="J909" s="24">
        <v>1450</v>
      </c>
      <c r="K909" s="24">
        <v>0</v>
      </c>
      <c r="L909" s="2" t="s">
        <v>10</v>
      </c>
      <c r="M909" t="str">
        <f>VLOOKUP(Table18[[#This Row],[No.]],N:O,2,FALSE)</f>
        <v>White Spirit</v>
      </c>
      <c r="N909" t="s">
        <v>38349</v>
      </c>
      <c r="O909" t="s">
        <v>38350</v>
      </c>
      <c r="P909">
        <v>3</v>
      </c>
      <c r="Q909">
        <v>3</v>
      </c>
      <c r="R909">
        <v>3</v>
      </c>
      <c r="S909">
        <v>3</v>
      </c>
      <c r="T909" t="s">
        <v>35778</v>
      </c>
      <c r="U909" t="s">
        <v>7105</v>
      </c>
      <c r="V909" t="s">
        <v>7105</v>
      </c>
      <c r="W909" t="s">
        <v>7105</v>
      </c>
      <c r="X909">
        <v>0</v>
      </c>
      <c r="Y909">
        <v>0</v>
      </c>
      <c r="Z909">
        <v>0</v>
      </c>
      <c r="AB909" t="s">
        <v>38351</v>
      </c>
      <c r="AF909" t="str">
        <f t="shared" si="14"/>
        <v>White Spirit</v>
      </c>
    </row>
    <row r="910" spans="1:32" x14ac:dyDescent="0.35">
      <c r="A910" s="2" t="s">
        <v>38294</v>
      </c>
      <c r="B910" s="2" t="s">
        <v>38295</v>
      </c>
      <c r="C910" s="23">
        <v>19</v>
      </c>
      <c r="D910" s="11" t="b">
        <f>FALSE()</f>
        <v>0</v>
      </c>
      <c r="E910" s="11" t="b">
        <f>FALSE()</f>
        <v>0</v>
      </c>
      <c r="F910" s="2" t="s">
        <v>10</v>
      </c>
      <c r="G910" s="2" t="s">
        <v>10</v>
      </c>
      <c r="H910" s="2" t="s">
        <v>35778</v>
      </c>
      <c r="I910" s="11" t="b">
        <f>FALSE()</f>
        <v>0</v>
      </c>
      <c r="J910" s="24">
        <v>295</v>
      </c>
      <c r="K910" s="24">
        <v>0</v>
      </c>
      <c r="L910" s="2" t="s">
        <v>10</v>
      </c>
      <c r="M910" t="str">
        <f>VLOOKUP(Table18[[#This Row],[No.]],N:O,2,FALSE)</f>
        <v>Clear Vanish</v>
      </c>
      <c r="N910" t="s">
        <v>38352</v>
      </c>
      <c r="O910" t="s">
        <v>38353</v>
      </c>
      <c r="P910">
        <v>100</v>
      </c>
      <c r="Q910">
        <v>100</v>
      </c>
      <c r="R910">
        <v>100</v>
      </c>
      <c r="S910">
        <v>50</v>
      </c>
      <c r="T910" t="s">
        <v>35778</v>
      </c>
      <c r="U910" t="s">
        <v>7105</v>
      </c>
      <c r="V910" t="s">
        <v>7105</v>
      </c>
      <c r="W910" t="s">
        <v>7105</v>
      </c>
      <c r="X910">
        <v>0</v>
      </c>
      <c r="Y910">
        <v>0</v>
      </c>
      <c r="Z910">
        <v>0</v>
      </c>
      <c r="AB910" t="s">
        <v>38354</v>
      </c>
      <c r="AF910" t="str">
        <f t="shared" si="14"/>
        <v>Clear Vanish</v>
      </c>
    </row>
    <row r="911" spans="1:32" x14ac:dyDescent="0.35">
      <c r="A911" s="2" t="s">
        <v>38297</v>
      </c>
      <c r="B911" s="2" t="s">
        <v>38298</v>
      </c>
      <c r="C911" s="23">
        <v>63</v>
      </c>
      <c r="D911" s="11" t="b">
        <f>FALSE()</f>
        <v>0</v>
      </c>
      <c r="E911" s="11" t="b">
        <f>FALSE()</f>
        <v>0</v>
      </c>
      <c r="F911" s="2" t="s">
        <v>10</v>
      </c>
      <c r="G911" s="2" t="s">
        <v>10</v>
      </c>
      <c r="H911" s="2" t="s">
        <v>35778</v>
      </c>
      <c r="I911" s="11" t="b">
        <f>FALSE()</f>
        <v>0</v>
      </c>
      <c r="J911" s="24">
        <v>217.24</v>
      </c>
      <c r="K911" s="24">
        <v>0</v>
      </c>
      <c r="L911" s="2" t="s">
        <v>10</v>
      </c>
      <c r="M911" t="str">
        <f>VLOOKUP(Table18[[#This Row],[No.]],N:O,2,FALSE)</f>
        <v>Ballast</v>
      </c>
      <c r="N911" t="s">
        <v>38355</v>
      </c>
      <c r="O911" t="s">
        <v>38356</v>
      </c>
      <c r="P911">
        <v>0</v>
      </c>
      <c r="Q911">
        <v>0</v>
      </c>
      <c r="R911">
        <v>0</v>
      </c>
      <c r="S911">
        <v>0</v>
      </c>
      <c r="T911" t="s">
        <v>35778</v>
      </c>
      <c r="U911" t="s">
        <v>7105</v>
      </c>
      <c r="V911" t="s">
        <v>7105</v>
      </c>
      <c r="W911" t="s">
        <v>7105</v>
      </c>
      <c r="X911">
        <v>0</v>
      </c>
      <c r="Y911">
        <v>0</v>
      </c>
      <c r="Z911">
        <v>0</v>
      </c>
      <c r="AB911" t="s">
        <v>38357</v>
      </c>
      <c r="AF911" t="str">
        <f t="shared" si="14"/>
        <v>Ballast</v>
      </c>
    </row>
    <row r="912" spans="1:32" x14ac:dyDescent="0.35">
      <c r="A912" s="2" t="s">
        <v>38300</v>
      </c>
      <c r="B912" s="2" t="s">
        <v>38114</v>
      </c>
      <c r="C912" s="23">
        <v>5</v>
      </c>
      <c r="D912" s="11" t="b">
        <f>FALSE()</f>
        <v>0</v>
      </c>
      <c r="E912" s="11" t="b">
        <f>FALSE()</f>
        <v>0</v>
      </c>
      <c r="F912" s="2" t="s">
        <v>10</v>
      </c>
      <c r="G912" s="2" t="s">
        <v>10</v>
      </c>
      <c r="H912" s="2" t="s">
        <v>35842</v>
      </c>
      <c r="I912" s="11" t="b">
        <f>FALSE()</f>
        <v>0</v>
      </c>
      <c r="J912" s="24">
        <v>1200</v>
      </c>
      <c r="K912" s="24">
        <v>0</v>
      </c>
      <c r="L912" s="2" t="s">
        <v>10</v>
      </c>
      <c r="M912" t="str">
        <f>VLOOKUP(Table18[[#This Row],[No.]],N:O,2,FALSE)</f>
        <v>Sand</v>
      </c>
      <c r="N912" t="s">
        <v>38358</v>
      </c>
      <c r="O912" t="s">
        <v>38359</v>
      </c>
      <c r="P912">
        <v>8</v>
      </c>
      <c r="Q912">
        <v>8</v>
      </c>
      <c r="R912">
        <v>8</v>
      </c>
      <c r="S912">
        <v>34</v>
      </c>
      <c r="T912" t="s">
        <v>35891</v>
      </c>
      <c r="U912" t="s">
        <v>7105</v>
      </c>
      <c r="V912" t="s">
        <v>7105</v>
      </c>
      <c r="W912" t="s">
        <v>7105</v>
      </c>
      <c r="X912">
        <v>0</v>
      </c>
      <c r="Y912">
        <v>0</v>
      </c>
      <c r="Z912">
        <v>0</v>
      </c>
      <c r="AB912" t="s">
        <v>38360</v>
      </c>
      <c r="AF912" t="str">
        <f t="shared" si="14"/>
        <v>Sand</v>
      </c>
    </row>
    <row r="913" spans="1:32" x14ac:dyDescent="0.35">
      <c r="A913" s="2" t="s">
        <v>38301</v>
      </c>
      <c r="B913" s="2" t="s">
        <v>38302</v>
      </c>
      <c r="C913" s="23">
        <v>0</v>
      </c>
      <c r="D913" s="11" t="b">
        <f>FALSE()</f>
        <v>0</v>
      </c>
      <c r="E913" s="11" t="b">
        <f>FALSE()</f>
        <v>0</v>
      </c>
      <c r="F913" s="2" t="s">
        <v>10</v>
      </c>
      <c r="G913" s="2" t="s">
        <v>10</v>
      </c>
      <c r="H913" s="2" t="s">
        <v>35778</v>
      </c>
      <c r="I913" s="11" t="b">
        <f>TRUE()</f>
        <v>1</v>
      </c>
      <c r="J913" s="24">
        <v>0</v>
      </c>
      <c r="K913" s="24">
        <v>0</v>
      </c>
      <c r="L913" s="2" t="s">
        <v>10</v>
      </c>
      <c r="M913" t="str">
        <f>VLOOKUP(Table18[[#This Row],[No.]],N:O,2,FALSE)</f>
        <v>Samsung Galaxy Trend</v>
      </c>
      <c r="N913" t="s">
        <v>38361</v>
      </c>
      <c r="O913" t="s">
        <v>38359</v>
      </c>
      <c r="P913">
        <v>148</v>
      </c>
      <c r="Q913">
        <v>148</v>
      </c>
      <c r="R913">
        <v>148</v>
      </c>
      <c r="S913">
        <v>60</v>
      </c>
      <c r="T913" t="s">
        <v>35811</v>
      </c>
      <c r="U913" t="s">
        <v>7105</v>
      </c>
      <c r="V913" t="s">
        <v>7105</v>
      </c>
      <c r="W913" t="s">
        <v>7105</v>
      </c>
      <c r="X913">
        <v>560</v>
      </c>
      <c r="Y913">
        <v>0</v>
      </c>
      <c r="Z913">
        <v>0</v>
      </c>
      <c r="AB913" t="s">
        <v>38360</v>
      </c>
      <c r="AF913" t="str">
        <f t="shared" si="14"/>
        <v>Samsung Galaxy Trend</v>
      </c>
    </row>
    <row r="914" spans="1:32" x14ac:dyDescent="0.35">
      <c r="A914" s="2" t="s">
        <v>38304</v>
      </c>
      <c r="B914" s="2" t="s">
        <v>38305</v>
      </c>
      <c r="C914" s="23">
        <v>265</v>
      </c>
      <c r="D914" s="11" t="b">
        <f>FALSE()</f>
        <v>0</v>
      </c>
      <c r="E914" s="11" t="b">
        <f>FALSE()</f>
        <v>0</v>
      </c>
      <c r="F914" s="2" t="s">
        <v>10</v>
      </c>
      <c r="G914" s="2" t="s">
        <v>10</v>
      </c>
      <c r="H914" s="2" t="s">
        <v>35778</v>
      </c>
      <c r="I914" s="11" t="b">
        <f>FALSE()</f>
        <v>0</v>
      </c>
      <c r="J914" s="24">
        <v>0</v>
      </c>
      <c r="K914" s="24">
        <v>0</v>
      </c>
      <c r="L914" s="2" t="s">
        <v>10</v>
      </c>
      <c r="M914" t="str">
        <f>VLOOKUP(Table18[[#This Row],[No.]],N:O,2,FALSE)</f>
        <v>key holder</v>
      </c>
      <c r="N914" t="s">
        <v>38362</v>
      </c>
      <c r="O914" t="s">
        <v>38363</v>
      </c>
      <c r="P914">
        <v>91</v>
      </c>
      <c r="Q914">
        <v>91</v>
      </c>
      <c r="R914">
        <v>91</v>
      </c>
      <c r="S914">
        <v>26</v>
      </c>
      <c r="T914" t="s">
        <v>35820</v>
      </c>
      <c r="U914" t="s">
        <v>7105</v>
      </c>
      <c r="V914" t="s">
        <v>7105</v>
      </c>
      <c r="W914" t="s">
        <v>7105</v>
      </c>
      <c r="X914">
        <v>150</v>
      </c>
      <c r="Y914">
        <v>0</v>
      </c>
      <c r="Z914">
        <v>0</v>
      </c>
      <c r="AB914" t="s">
        <v>38364</v>
      </c>
      <c r="AF914" t="str">
        <f t="shared" si="14"/>
        <v>key holder</v>
      </c>
    </row>
    <row r="915" spans="1:32" x14ac:dyDescent="0.35">
      <c r="A915" s="2" t="s">
        <v>38307</v>
      </c>
      <c r="B915" s="2" t="s">
        <v>38308</v>
      </c>
      <c r="C915" s="23">
        <v>0</v>
      </c>
      <c r="D915" s="11" t="b">
        <f>FALSE()</f>
        <v>0</v>
      </c>
      <c r="E915" s="11" t="b">
        <f>FALSE()</f>
        <v>0</v>
      </c>
      <c r="F915" s="2" t="s">
        <v>10</v>
      </c>
      <c r="G915" s="2" t="s">
        <v>10</v>
      </c>
      <c r="H915" s="2" t="s">
        <v>35778</v>
      </c>
      <c r="I915" s="11" t="b">
        <f>TRUE()</f>
        <v>1</v>
      </c>
      <c r="J915" s="24">
        <v>0</v>
      </c>
      <c r="K915" s="24">
        <v>0</v>
      </c>
      <c r="L915" s="2" t="s">
        <v>10</v>
      </c>
      <c r="M915" t="str">
        <f>VLOOKUP(Table18[[#This Row],[No.]],N:O,2,FALSE)</f>
        <v>Kitchen Mixer tap</v>
      </c>
      <c r="N915" t="s">
        <v>38365</v>
      </c>
      <c r="O915" t="s">
        <v>38366</v>
      </c>
      <c r="P915">
        <v>9</v>
      </c>
      <c r="Q915">
        <v>9</v>
      </c>
      <c r="R915">
        <v>9</v>
      </c>
      <c r="S915">
        <v>3</v>
      </c>
      <c r="T915" t="s">
        <v>35778</v>
      </c>
      <c r="U915" t="s">
        <v>7105</v>
      </c>
      <c r="V915" t="s">
        <v>7105</v>
      </c>
      <c r="W915" t="s">
        <v>7105</v>
      </c>
      <c r="X915" s="4">
        <v>1550</v>
      </c>
      <c r="Y915">
        <v>0</v>
      </c>
      <c r="Z915">
        <v>0</v>
      </c>
      <c r="AB915" t="s">
        <v>38367</v>
      </c>
      <c r="AF915" t="str">
        <f t="shared" si="14"/>
        <v>Kitchen Mixer tap</v>
      </c>
    </row>
    <row r="916" spans="1:32" x14ac:dyDescent="0.35">
      <c r="A916" s="2" t="s">
        <v>38310</v>
      </c>
      <c r="B916" s="2" t="s">
        <v>38311</v>
      </c>
      <c r="C916" s="23">
        <v>0</v>
      </c>
      <c r="D916" s="11" t="b">
        <f>FALSE()</f>
        <v>0</v>
      </c>
      <c r="E916" s="11" t="b">
        <f>FALSE()</f>
        <v>0</v>
      </c>
      <c r="F916" s="2" t="s">
        <v>10</v>
      </c>
      <c r="G916" s="2" t="s">
        <v>10</v>
      </c>
      <c r="H916" s="2" t="s">
        <v>35778</v>
      </c>
      <c r="I916" s="11" t="b">
        <f>FALSE()</f>
        <v>0</v>
      </c>
      <c r="J916" s="24">
        <v>0</v>
      </c>
      <c r="K916" s="24">
        <v>0</v>
      </c>
      <c r="L916" s="2" t="s">
        <v>10</v>
      </c>
      <c r="M916" t="str">
        <f>VLOOKUP(Table18[[#This Row],[No.]],N:O,2,FALSE)</f>
        <v>Sink Tap</v>
      </c>
      <c r="N916" t="s">
        <v>38368</v>
      </c>
      <c r="O916" t="s">
        <v>38369</v>
      </c>
      <c r="P916" s="22">
        <v>3000</v>
      </c>
      <c r="Q916" s="22">
        <v>3000</v>
      </c>
      <c r="R916" s="4">
        <v>3000</v>
      </c>
      <c r="S916">
        <v>0</v>
      </c>
      <c r="T916" t="s">
        <v>36465</v>
      </c>
      <c r="U916" t="s">
        <v>7105</v>
      </c>
      <c r="V916" t="s">
        <v>7105</v>
      </c>
      <c r="W916" t="s">
        <v>7105</v>
      </c>
      <c r="X916">
        <v>748.13</v>
      </c>
      <c r="Y916">
        <v>0</v>
      </c>
      <c r="Z916">
        <v>0</v>
      </c>
      <c r="AB916" t="s">
        <v>38370</v>
      </c>
      <c r="AF916" t="str">
        <f t="shared" si="14"/>
        <v>Sink Tap</v>
      </c>
    </row>
    <row r="917" spans="1:32" x14ac:dyDescent="0.35">
      <c r="A917" s="2" t="s">
        <v>38313</v>
      </c>
      <c r="B917" s="2" t="s">
        <v>38314</v>
      </c>
      <c r="C917" s="23">
        <v>8</v>
      </c>
      <c r="D917" s="11" t="b">
        <f>FALSE()</f>
        <v>0</v>
      </c>
      <c r="E917" s="11" t="b">
        <f>FALSE()</f>
        <v>0</v>
      </c>
      <c r="F917" s="2" t="s">
        <v>10</v>
      </c>
      <c r="G917" s="2" t="s">
        <v>10</v>
      </c>
      <c r="H917" s="2" t="s">
        <v>35778</v>
      </c>
      <c r="I917" s="11" t="b">
        <f>FALSE()</f>
        <v>0</v>
      </c>
      <c r="J917" s="24">
        <v>0</v>
      </c>
      <c r="K917" s="24">
        <v>0</v>
      </c>
      <c r="L917" s="2" t="s">
        <v>10</v>
      </c>
      <c r="M917" t="str">
        <f>VLOOKUP(Table18[[#This Row],[No.]],N:O,2,FALSE)</f>
        <v>11/2 Inch Flexible Connector</v>
      </c>
      <c r="N917" t="s">
        <v>38371</v>
      </c>
      <c r="O917" t="s">
        <v>38372</v>
      </c>
      <c r="P917">
        <v>1</v>
      </c>
      <c r="Q917">
        <v>1</v>
      </c>
      <c r="R917">
        <v>1</v>
      </c>
      <c r="S917">
        <v>11</v>
      </c>
      <c r="T917" t="s">
        <v>35778</v>
      </c>
      <c r="U917" t="s">
        <v>7105</v>
      </c>
      <c r="V917" t="s">
        <v>7105</v>
      </c>
      <c r="W917" t="s">
        <v>7105</v>
      </c>
      <c r="X917">
        <v>0</v>
      </c>
      <c r="Y917">
        <v>0</v>
      </c>
      <c r="Z917">
        <v>0</v>
      </c>
      <c r="AB917" t="s">
        <v>38373</v>
      </c>
      <c r="AF917" t="str">
        <f t="shared" si="14"/>
        <v>11/2 Inch Flexible Connector</v>
      </c>
    </row>
    <row r="918" spans="1:32" x14ac:dyDescent="0.35">
      <c r="A918" s="2" t="s">
        <v>38316</v>
      </c>
      <c r="B918" s="2" t="s">
        <v>38317</v>
      </c>
      <c r="C918" s="23">
        <v>0</v>
      </c>
      <c r="D918" s="11" t="b">
        <f>FALSE()</f>
        <v>0</v>
      </c>
      <c r="E918" s="11" t="b">
        <f>FALSE()</f>
        <v>0</v>
      </c>
      <c r="F918" s="2" t="s">
        <v>10</v>
      </c>
      <c r="G918" s="2" t="s">
        <v>10</v>
      </c>
      <c r="H918" s="2" t="s">
        <v>35778</v>
      </c>
      <c r="I918" s="11" t="b">
        <f>FALSE()</f>
        <v>0</v>
      </c>
      <c r="J918" s="24">
        <v>0</v>
      </c>
      <c r="K918" s="24">
        <v>0</v>
      </c>
      <c r="L918" s="2" t="s">
        <v>10</v>
      </c>
      <c r="M918" t="str">
        <f>VLOOKUP(Table18[[#This Row],[No.]],N:O,2,FALSE)</f>
        <v>WC Connector</v>
      </c>
      <c r="N918" t="s">
        <v>38374</v>
      </c>
      <c r="O918" t="s">
        <v>38375</v>
      </c>
      <c r="P918">
        <v>11</v>
      </c>
      <c r="Q918">
        <v>11</v>
      </c>
      <c r="R918">
        <v>11</v>
      </c>
      <c r="S918">
        <v>30</v>
      </c>
      <c r="T918" t="s">
        <v>35778</v>
      </c>
      <c r="U918" t="s">
        <v>7105</v>
      </c>
      <c r="V918" t="s">
        <v>7105</v>
      </c>
      <c r="W918" t="s">
        <v>7105</v>
      </c>
      <c r="X918">
        <v>0</v>
      </c>
      <c r="Y918">
        <v>0</v>
      </c>
      <c r="Z918">
        <v>0</v>
      </c>
      <c r="AB918" t="s">
        <v>38376</v>
      </c>
      <c r="AF918" t="str">
        <f t="shared" si="14"/>
        <v>WC Connector</v>
      </c>
    </row>
    <row r="919" spans="1:32" x14ac:dyDescent="0.35">
      <c r="A919" s="2" t="s">
        <v>38319</v>
      </c>
      <c r="B919" s="2" t="s">
        <v>38320</v>
      </c>
      <c r="C919" s="23">
        <v>3</v>
      </c>
      <c r="D919" s="11" t="b">
        <f>FALSE()</f>
        <v>0</v>
      </c>
      <c r="E919" s="11" t="b">
        <f>FALSE()</f>
        <v>0</v>
      </c>
      <c r="F919" s="2" t="s">
        <v>10</v>
      </c>
      <c r="G919" s="2" t="s">
        <v>10</v>
      </c>
      <c r="H919" s="2" t="s">
        <v>35778</v>
      </c>
      <c r="I919" s="11" t="b">
        <f>FALSE()</f>
        <v>0</v>
      </c>
      <c r="J919" s="24">
        <v>0</v>
      </c>
      <c r="K919" s="24">
        <v>0</v>
      </c>
      <c r="L919" s="2" t="s">
        <v>10</v>
      </c>
      <c r="M919" t="str">
        <f>VLOOKUP(Table18[[#This Row],[No.]],N:O,2,FALSE)</f>
        <v>Seat Covers</v>
      </c>
      <c r="N919" t="s">
        <v>38377</v>
      </c>
      <c r="O919" t="s">
        <v>38378</v>
      </c>
      <c r="P919">
        <v>11</v>
      </c>
      <c r="Q919">
        <v>11</v>
      </c>
      <c r="R919">
        <v>11</v>
      </c>
      <c r="S919">
        <v>4</v>
      </c>
      <c r="T919" t="s">
        <v>35778</v>
      </c>
      <c r="U919" t="s">
        <v>7105</v>
      </c>
      <c r="V919" t="s">
        <v>7105</v>
      </c>
      <c r="W919" t="s">
        <v>7105</v>
      </c>
      <c r="X919">
        <v>575</v>
      </c>
      <c r="Y919">
        <v>0</v>
      </c>
      <c r="Z919">
        <v>0</v>
      </c>
      <c r="AB919" t="s">
        <v>38379</v>
      </c>
      <c r="AF919" t="str">
        <f t="shared" si="14"/>
        <v>Seat Covers</v>
      </c>
    </row>
    <row r="920" spans="1:32" x14ac:dyDescent="0.35">
      <c r="A920" s="2" t="s">
        <v>38322</v>
      </c>
      <c r="B920" s="2" t="s">
        <v>38323</v>
      </c>
      <c r="C920" s="23">
        <v>0</v>
      </c>
      <c r="D920" s="11" t="b">
        <f>FALSE()</f>
        <v>0</v>
      </c>
      <c r="E920" s="11" t="b">
        <f>FALSE()</f>
        <v>0</v>
      </c>
      <c r="F920" s="2" t="s">
        <v>10</v>
      </c>
      <c r="G920" s="2" t="s">
        <v>10</v>
      </c>
      <c r="H920" s="2" t="s">
        <v>35778</v>
      </c>
      <c r="I920" s="11" t="b">
        <f>TRUE()</f>
        <v>1</v>
      </c>
      <c r="J920" s="24">
        <v>0</v>
      </c>
      <c r="K920" s="24">
        <v>0</v>
      </c>
      <c r="L920" s="2" t="s">
        <v>10</v>
      </c>
      <c r="M920" t="str">
        <f>VLOOKUP(Table18[[#This Row],[No.]],N:O,2,FALSE)</f>
        <v>Flexible Tubes</v>
      </c>
      <c r="N920" t="s">
        <v>38380</v>
      </c>
      <c r="O920" t="s">
        <v>38381</v>
      </c>
      <c r="P920">
        <v>2</v>
      </c>
      <c r="Q920">
        <v>2</v>
      </c>
      <c r="R920">
        <v>2</v>
      </c>
      <c r="S920">
        <v>30</v>
      </c>
      <c r="T920" t="s">
        <v>35778</v>
      </c>
      <c r="U920" t="s">
        <v>7105</v>
      </c>
      <c r="V920" t="s">
        <v>7105</v>
      </c>
      <c r="W920" t="s">
        <v>7105</v>
      </c>
      <c r="X920">
        <v>0</v>
      </c>
      <c r="Y920">
        <v>0</v>
      </c>
      <c r="Z920">
        <v>0</v>
      </c>
      <c r="AB920" t="s">
        <v>38382</v>
      </c>
      <c r="AF920" t="str">
        <f t="shared" si="14"/>
        <v>Flexible Tubes</v>
      </c>
    </row>
    <row r="921" spans="1:32" x14ac:dyDescent="0.35">
      <c r="A921" s="2" t="s">
        <v>38325</v>
      </c>
      <c r="B921" s="2" t="s">
        <v>38326</v>
      </c>
      <c r="C921" s="23">
        <v>0</v>
      </c>
      <c r="D921" s="11" t="b">
        <f>FALSE()</f>
        <v>0</v>
      </c>
      <c r="E921" s="11" t="b">
        <f>FALSE()</f>
        <v>0</v>
      </c>
      <c r="F921" s="2" t="s">
        <v>10</v>
      </c>
      <c r="G921" s="2" t="s">
        <v>10</v>
      </c>
      <c r="H921" s="2" t="s">
        <v>35778</v>
      </c>
      <c r="I921" s="11" t="b">
        <f>TRUE()</f>
        <v>1</v>
      </c>
      <c r="J921" s="24">
        <v>0</v>
      </c>
      <c r="K921" s="24">
        <v>0</v>
      </c>
      <c r="L921" s="2" t="s">
        <v>10</v>
      </c>
      <c r="M921" t="str">
        <f>VLOOKUP(Table18[[#This Row],[No.]],N:O,2,FALSE)</f>
        <v>Syhon (Make-Twyphod)</v>
      </c>
      <c r="N921" t="s">
        <v>38383</v>
      </c>
      <c r="O921" t="s">
        <v>38384</v>
      </c>
      <c r="P921">
        <v>0</v>
      </c>
      <c r="Q921">
        <v>0</v>
      </c>
      <c r="R921">
        <v>0</v>
      </c>
      <c r="S921">
        <v>11</v>
      </c>
      <c r="T921" t="s">
        <v>35778</v>
      </c>
      <c r="U921" t="s">
        <v>7105</v>
      </c>
      <c r="V921" t="s">
        <v>7105</v>
      </c>
      <c r="W921" t="s">
        <v>7133</v>
      </c>
      <c r="X921">
        <v>0</v>
      </c>
      <c r="Y921">
        <v>0</v>
      </c>
      <c r="Z921">
        <v>0</v>
      </c>
      <c r="AB921" t="s">
        <v>38385</v>
      </c>
      <c r="AF921" t="str">
        <f t="shared" si="14"/>
        <v>Syhon (Make-Twyphod)</v>
      </c>
    </row>
    <row r="922" spans="1:32" x14ac:dyDescent="0.35">
      <c r="A922" s="2" t="s">
        <v>38328</v>
      </c>
      <c r="B922" s="2" t="s">
        <v>38329</v>
      </c>
      <c r="C922" s="23">
        <v>14</v>
      </c>
      <c r="D922" s="11" t="b">
        <f>FALSE()</f>
        <v>0</v>
      </c>
      <c r="E922" s="11" t="b">
        <f>FALSE()</f>
        <v>0</v>
      </c>
      <c r="F922" s="2" t="s">
        <v>10</v>
      </c>
      <c r="G922" s="2" t="s">
        <v>10</v>
      </c>
      <c r="H922" s="2" t="s">
        <v>35778</v>
      </c>
      <c r="I922" s="11" t="b">
        <f>FALSE()</f>
        <v>0</v>
      </c>
      <c r="J922" s="24">
        <v>270</v>
      </c>
      <c r="K922" s="24">
        <v>0</v>
      </c>
      <c r="L922" s="2" t="s">
        <v>10</v>
      </c>
      <c r="M922" t="str">
        <f>VLOOKUP(Table18[[#This Row],[No.]],N:O,2,FALSE)</f>
        <v>Flush Handles</v>
      </c>
      <c r="N922" t="s">
        <v>38386</v>
      </c>
      <c r="O922" t="s">
        <v>38387</v>
      </c>
      <c r="P922">
        <v>0</v>
      </c>
      <c r="Q922">
        <v>0</v>
      </c>
      <c r="R922">
        <v>0</v>
      </c>
      <c r="S922">
        <v>20</v>
      </c>
      <c r="T922" t="s">
        <v>35778</v>
      </c>
      <c r="U922" t="s">
        <v>7105</v>
      </c>
      <c r="V922" t="s">
        <v>7105</v>
      </c>
      <c r="W922" t="s">
        <v>7133</v>
      </c>
      <c r="X922">
        <v>0</v>
      </c>
      <c r="Y922">
        <v>0</v>
      </c>
      <c r="Z922">
        <v>0</v>
      </c>
      <c r="AB922" t="s">
        <v>38388</v>
      </c>
      <c r="AF922" t="str">
        <f t="shared" si="14"/>
        <v>Flush Handles</v>
      </c>
    </row>
    <row r="923" spans="1:32" x14ac:dyDescent="0.35">
      <c r="A923" s="2" t="s">
        <v>38331</v>
      </c>
      <c r="B923" s="2" t="s">
        <v>38332</v>
      </c>
      <c r="C923" s="23">
        <v>3</v>
      </c>
      <c r="D923" s="11" t="b">
        <f>FALSE()</f>
        <v>0</v>
      </c>
      <c r="E923" s="11" t="b">
        <f>FALSE()</f>
        <v>0</v>
      </c>
      <c r="F923" s="2" t="s">
        <v>10</v>
      </c>
      <c r="G923" s="2" t="s">
        <v>10</v>
      </c>
      <c r="H923" s="2" t="s">
        <v>35778</v>
      </c>
      <c r="I923" s="11" t="b">
        <f>FALSE()</f>
        <v>0</v>
      </c>
      <c r="J923" s="24">
        <v>2200</v>
      </c>
      <c r="K923" s="24">
        <v>0</v>
      </c>
      <c r="L923" s="2" t="s">
        <v>10</v>
      </c>
      <c r="M923" t="str">
        <f>VLOOKUP(Table18[[#This Row],[No.]],N:O,2,FALSE)</f>
        <v>Woodscrews 3 Inches</v>
      </c>
      <c r="N923" t="s">
        <v>38389</v>
      </c>
      <c r="O923" t="s">
        <v>38390</v>
      </c>
      <c r="P923">
        <v>22</v>
      </c>
      <c r="Q923">
        <v>22</v>
      </c>
      <c r="R923">
        <v>22</v>
      </c>
      <c r="S923">
        <v>48</v>
      </c>
      <c r="T923" t="s">
        <v>35778</v>
      </c>
      <c r="U923" t="s">
        <v>7105</v>
      </c>
      <c r="V923" t="s">
        <v>7105</v>
      </c>
      <c r="W923" t="s">
        <v>7105</v>
      </c>
      <c r="X923">
        <v>0</v>
      </c>
      <c r="Y923">
        <v>0</v>
      </c>
      <c r="Z923">
        <v>0</v>
      </c>
      <c r="AB923" t="s">
        <v>38391</v>
      </c>
      <c r="AF923" t="str">
        <f t="shared" si="14"/>
        <v>Woodscrews 3 Inches</v>
      </c>
    </row>
    <row r="924" spans="1:32" x14ac:dyDescent="0.35">
      <c r="A924" s="2" t="s">
        <v>38334</v>
      </c>
      <c r="B924" s="2" t="s">
        <v>38335</v>
      </c>
      <c r="C924" s="23">
        <v>0</v>
      </c>
      <c r="D924" s="11" t="b">
        <f>FALSE()</f>
        <v>0</v>
      </c>
      <c r="E924" s="11" t="b">
        <f>FALSE()</f>
        <v>0</v>
      </c>
      <c r="F924" s="2" t="s">
        <v>10</v>
      </c>
      <c r="G924" s="2" t="s">
        <v>10</v>
      </c>
      <c r="H924" s="2" t="s">
        <v>36465</v>
      </c>
      <c r="I924" s="11" t="b">
        <f>TRUE()</f>
        <v>1</v>
      </c>
      <c r="J924" s="24">
        <v>0</v>
      </c>
      <c r="K924" s="24">
        <v>0</v>
      </c>
      <c r="L924" s="2" t="s">
        <v>10</v>
      </c>
      <c r="M924" t="str">
        <f>VLOOKUP(Table18[[#This Row],[No.]],N:O,2,FALSE)</f>
        <v>Threadseal Tapes</v>
      </c>
      <c r="N924" t="s">
        <v>38392</v>
      </c>
      <c r="O924" t="s">
        <v>38393</v>
      </c>
      <c r="P924" s="22">
        <v>1800</v>
      </c>
      <c r="Q924" s="22">
        <v>1800</v>
      </c>
      <c r="R924" s="4">
        <v>1800</v>
      </c>
      <c r="S924" s="22">
        <v>77500</v>
      </c>
      <c r="T924" t="s">
        <v>35778</v>
      </c>
      <c r="U924" t="s">
        <v>7105</v>
      </c>
      <c r="V924" t="s">
        <v>7105</v>
      </c>
      <c r="W924" t="s">
        <v>7105</v>
      </c>
      <c r="X924">
        <v>44</v>
      </c>
      <c r="Y924">
        <v>0</v>
      </c>
      <c r="Z924">
        <v>0</v>
      </c>
      <c r="AB924" t="s">
        <v>38394</v>
      </c>
      <c r="AE924" t="s">
        <v>36386</v>
      </c>
      <c r="AF924" t="str">
        <f t="shared" si="14"/>
        <v>Threadseal Tapes</v>
      </c>
    </row>
    <row r="925" spans="1:32" x14ac:dyDescent="0.35">
      <c r="A925" s="2" t="s">
        <v>38337</v>
      </c>
      <c r="B925" s="2" t="s">
        <v>38338</v>
      </c>
      <c r="C925" s="23">
        <v>0</v>
      </c>
      <c r="D925" s="11" t="b">
        <f>FALSE()</f>
        <v>0</v>
      </c>
      <c r="E925" s="11" t="b">
        <f>FALSE()</f>
        <v>0</v>
      </c>
      <c r="F925" s="2" t="s">
        <v>10</v>
      </c>
      <c r="G925" s="2" t="s">
        <v>10</v>
      </c>
      <c r="H925" s="2" t="s">
        <v>35778</v>
      </c>
      <c r="I925" s="11" t="b">
        <f>FALSE()</f>
        <v>0</v>
      </c>
      <c r="J925" s="24">
        <v>0</v>
      </c>
      <c r="K925" s="24">
        <v>0</v>
      </c>
      <c r="L925" s="2" t="s">
        <v>10</v>
      </c>
      <c r="M925" t="str">
        <f>VLOOKUP(Table18[[#This Row],[No.]],N:O,2,FALSE)</f>
        <v>2D 4 Pin Tubes</v>
      </c>
      <c r="N925" t="s">
        <v>38395</v>
      </c>
      <c r="O925" t="s">
        <v>38396</v>
      </c>
      <c r="P925">
        <v>1</v>
      </c>
      <c r="Q925">
        <v>1</v>
      </c>
      <c r="R925">
        <v>1</v>
      </c>
      <c r="S925">
        <v>9</v>
      </c>
      <c r="T925" t="s">
        <v>35778</v>
      </c>
      <c r="U925" t="s">
        <v>7105</v>
      </c>
      <c r="V925" t="s">
        <v>7105</v>
      </c>
      <c r="W925" t="s">
        <v>7105</v>
      </c>
      <c r="X925" s="4">
        <v>3450</v>
      </c>
      <c r="Y925">
        <v>0</v>
      </c>
      <c r="Z925">
        <v>0</v>
      </c>
      <c r="AB925" t="s">
        <v>38397</v>
      </c>
      <c r="AF925" t="str">
        <f t="shared" si="14"/>
        <v>2D 4 Pin Tubes</v>
      </c>
    </row>
    <row r="926" spans="1:32" x14ac:dyDescent="0.35">
      <c r="A926" s="2" t="s">
        <v>38340</v>
      </c>
      <c r="B926" s="2" t="s">
        <v>38341</v>
      </c>
      <c r="C926" s="23">
        <v>0</v>
      </c>
      <c r="D926" s="11" t="b">
        <f>FALSE()</f>
        <v>0</v>
      </c>
      <c r="E926" s="11" t="b">
        <f>FALSE()</f>
        <v>0</v>
      </c>
      <c r="F926" s="2" t="s">
        <v>10</v>
      </c>
      <c r="G926" s="2" t="s">
        <v>10</v>
      </c>
      <c r="H926" s="2" t="s">
        <v>35778</v>
      </c>
      <c r="I926" s="11" t="b">
        <f>TRUE()</f>
        <v>1</v>
      </c>
      <c r="J926" s="24">
        <v>0</v>
      </c>
      <c r="K926" s="24">
        <v>0</v>
      </c>
      <c r="L926" s="2" t="s">
        <v>10</v>
      </c>
      <c r="M926" t="str">
        <f>VLOOKUP(Table18[[#This Row],[No.]],N:O,2,FALSE)</f>
        <v>2D 2OIN Tubes</v>
      </c>
      <c r="N926" t="s">
        <v>38398</v>
      </c>
      <c r="O926" t="s">
        <v>38399</v>
      </c>
      <c r="P926">
        <v>1</v>
      </c>
      <c r="Q926">
        <v>1</v>
      </c>
      <c r="R926">
        <v>1</v>
      </c>
      <c r="S926">
        <v>2</v>
      </c>
      <c r="T926" t="s">
        <v>35778</v>
      </c>
      <c r="U926" t="s">
        <v>7105</v>
      </c>
      <c r="V926" t="s">
        <v>7105</v>
      </c>
      <c r="W926" t="s">
        <v>7105</v>
      </c>
      <c r="X926" s="4">
        <v>1450</v>
      </c>
      <c r="Y926">
        <v>0</v>
      </c>
      <c r="Z926">
        <v>0</v>
      </c>
      <c r="AB926" t="s">
        <v>38400</v>
      </c>
      <c r="AF926" t="str">
        <f t="shared" si="14"/>
        <v>2D 2OIN Tubes</v>
      </c>
    </row>
    <row r="927" spans="1:32" x14ac:dyDescent="0.35">
      <c r="A927" s="2" t="s">
        <v>38343</v>
      </c>
      <c r="B927" s="2" t="s">
        <v>38344</v>
      </c>
      <c r="C927" s="23">
        <v>0</v>
      </c>
      <c r="D927" s="11" t="b">
        <f>FALSE()</f>
        <v>0</v>
      </c>
      <c r="E927" s="11" t="b">
        <f>FALSE()</f>
        <v>0</v>
      </c>
      <c r="F927" s="2" t="s">
        <v>10</v>
      </c>
      <c r="G927" s="2" t="s">
        <v>10</v>
      </c>
      <c r="H927" s="2" t="s">
        <v>35778</v>
      </c>
      <c r="I927" s="11" t="b">
        <f>FALSE()</f>
        <v>0</v>
      </c>
      <c r="J927" s="24">
        <v>0</v>
      </c>
      <c r="K927" s="24">
        <v>0</v>
      </c>
      <c r="L927" s="2" t="s">
        <v>10</v>
      </c>
      <c r="M927" t="str">
        <f>VLOOKUP(Table18[[#This Row],[No.]],N:O,2,FALSE)</f>
        <v>4Ft Flourscent Tube</v>
      </c>
      <c r="N927" t="s">
        <v>38401</v>
      </c>
      <c r="O927" t="s">
        <v>38402</v>
      </c>
      <c r="P927">
        <v>0</v>
      </c>
      <c r="Q927">
        <v>0</v>
      </c>
      <c r="R927">
        <v>0</v>
      </c>
      <c r="S927">
        <v>3</v>
      </c>
      <c r="T927" t="s">
        <v>35778</v>
      </c>
      <c r="U927" t="s">
        <v>7105</v>
      </c>
      <c r="V927" t="s">
        <v>7105</v>
      </c>
      <c r="W927" t="s">
        <v>7133</v>
      </c>
      <c r="X927">
        <v>0</v>
      </c>
      <c r="Y927">
        <v>0</v>
      </c>
      <c r="Z927">
        <v>0</v>
      </c>
      <c r="AB927" t="s">
        <v>38403</v>
      </c>
      <c r="AF927" t="str">
        <f t="shared" si="14"/>
        <v>4Ft Flourscent Tube</v>
      </c>
    </row>
    <row r="928" spans="1:32" x14ac:dyDescent="0.35">
      <c r="A928" s="2" t="s">
        <v>38346</v>
      </c>
      <c r="B928" s="2" t="s">
        <v>38347</v>
      </c>
      <c r="C928" s="23">
        <v>200</v>
      </c>
      <c r="D928" s="11" t="b">
        <f>FALSE()</f>
        <v>0</v>
      </c>
      <c r="E928" s="11" t="b">
        <f>FALSE()</f>
        <v>0</v>
      </c>
      <c r="F928" s="2" t="s">
        <v>10</v>
      </c>
      <c r="G928" s="2" t="s">
        <v>10</v>
      </c>
      <c r="H928" s="2" t="s">
        <v>35778</v>
      </c>
      <c r="I928" s="11" t="b">
        <f>FALSE()</f>
        <v>0</v>
      </c>
      <c r="J928" s="24">
        <v>0</v>
      </c>
      <c r="K928" s="24">
        <v>0</v>
      </c>
      <c r="L928" s="2" t="s">
        <v>10</v>
      </c>
      <c r="M928" t="str">
        <f>VLOOKUP(Table18[[#This Row],[No.]],N:O,2,FALSE)</f>
        <v>Starters 4 - 80 W</v>
      </c>
      <c r="N928" t="s">
        <v>38404</v>
      </c>
      <c r="O928" t="s">
        <v>38405</v>
      </c>
      <c r="P928">
        <v>0</v>
      </c>
      <c r="Q928">
        <v>0</v>
      </c>
      <c r="R928">
        <v>0</v>
      </c>
      <c r="S928">
        <v>4</v>
      </c>
      <c r="T928" t="s">
        <v>35778</v>
      </c>
      <c r="U928" t="s">
        <v>7105</v>
      </c>
      <c r="V928" t="s">
        <v>7105</v>
      </c>
      <c r="W928" t="s">
        <v>7133</v>
      </c>
      <c r="X928">
        <v>0</v>
      </c>
      <c r="Y928">
        <v>0</v>
      </c>
      <c r="Z928">
        <v>0</v>
      </c>
      <c r="AB928" t="s">
        <v>38406</v>
      </c>
      <c r="AF928" t="str">
        <f t="shared" si="14"/>
        <v>Starters 4 - 80 W</v>
      </c>
    </row>
    <row r="929" spans="1:32" x14ac:dyDescent="0.35">
      <c r="A929" s="2" t="s">
        <v>38349</v>
      </c>
      <c r="B929" s="2" t="s">
        <v>38350</v>
      </c>
      <c r="C929" s="23">
        <v>3</v>
      </c>
      <c r="D929" s="11" t="b">
        <f>FALSE()</f>
        <v>0</v>
      </c>
      <c r="E929" s="11" t="b">
        <f>FALSE()</f>
        <v>0</v>
      </c>
      <c r="F929" s="2" t="s">
        <v>10</v>
      </c>
      <c r="G929" s="2" t="s">
        <v>10</v>
      </c>
      <c r="H929" s="2" t="s">
        <v>35778</v>
      </c>
      <c r="I929" s="11" t="b">
        <f>FALSE()</f>
        <v>0</v>
      </c>
      <c r="J929" s="24">
        <v>0</v>
      </c>
      <c r="K929" s="24">
        <v>0</v>
      </c>
      <c r="L929" s="2" t="s">
        <v>10</v>
      </c>
      <c r="M929" t="str">
        <f>VLOOKUP(Table18[[#This Row],[No.]],N:O,2,FALSE)</f>
        <v>2 FT Flourscent Tubes</v>
      </c>
      <c r="N929" t="s">
        <v>38407</v>
      </c>
      <c r="O929" t="s">
        <v>38408</v>
      </c>
      <c r="P929">
        <v>1</v>
      </c>
      <c r="Q929">
        <v>1</v>
      </c>
      <c r="R929">
        <v>1</v>
      </c>
      <c r="S929">
        <v>9</v>
      </c>
      <c r="T929" t="s">
        <v>35778</v>
      </c>
      <c r="U929" t="s">
        <v>7105</v>
      </c>
      <c r="V929" t="s">
        <v>7105</v>
      </c>
      <c r="W929" t="s">
        <v>7105</v>
      </c>
      <c r="X929">
        <v>0</v>
      </c>
      <c r="Y929">
        <v>0</v>
      </c>
      <c r="Z929">
        <v>0</v>
      </c>
      <c r="AB929" t="s">
        <v>38409</v>
      </c>
      <c r="AF929" t="str">
        <f t="shared" si="14"/>
        <v>2 FT Flourscent Tubes</v>
      </c>
    </row>
    <row r="930" spans="1:32" x14ac:dyDescent="0.35">
      <c r="A930" s="2" t="s">
        <v>38352</v>
      </c>
      <c r="B930" s="2" t="s">
        <v>38353</v>
      </c>
      <c r="C930" s="23">
        <v>100</v>
      </c>
      <c r="D930" s="11" t="b">
        <f>FALSE()</f>
        <v>0</v>
      </c>
      <c r="E930" s="11" t="b">
        <f>FALSE()</f>
        <v>0</v>
      </c>
      <c r="F930" s="2" t="s">
        <v>10</v>
      </c>
      <c r="G930" s="2" t="s">
        <v>10</v>
      </c>
      <c r="H930" s="2" t="s">
        <v>35778</v>
      </c>
      <c r="I930" s="11" t="b">
        <f>FALSE()</f>
        <v>0</v>
      </c>
      <c r="J930" s="24">
        <v>0</v>
      </c>
      <c r="K930" s="24">
        <v>0</v>
      </c>
      <c r="L930" s="2" t="s">
        <v>10</v>
      </c>
      <c r="M930" t="str">
        <f>VLOOKUP(Table18[[#This Row],[No.]],N:O,2,FALSE)</f>
        <v>Starters 4 - 22 W</v>
      </c>
      <c r="N930" t="s">
        <v>38410</v>
      </c>
      <c r="O930" t="s">
        <v>38411</v>
      </c>
      <c r="P930">
        <v>0</v>
      </c>
      <c r="Q930">
        <v>0</v>
      </c>
      <c r="R930">
        <v>0</v>
      </c>
      <c r="S930">
        <v>11</v>
      </c>
      <c r="T930" t="s">
        <v>35778</v>
      </c>
      <c r="U930" t="s">
        <v>7105</v>
      </c>
      <c r="V930" t="s">
        <v>7105</v>
      </c>
      <c r="W930" t="s">
        <v>7133</v>
      </c>
      <c r="X930">
        <v>0</v>
      </c>
      <c r="Y930">
        <v>0</v>
      </c>
      <c r="Z930">
        <v>0</v>
      </c>
      <c r="AB930" t="s">
        <v>38412</v>
      </c>
      <c r="AF930" t="str">
        <f t="shared" si="14"/>
        <v>Starters 4 - 22 W</v>
      </c>
    </row>
    <row r="931" spans="1:32" x14ac:dyDescent="0.35">
      <c r="A931" s="2" t="s">
        <v>38355</v>
      </c>
      <c r="B931" s="2" t="s">
        <v>38356</v>
      </c>
      <c r="C931" s="23">
        <v>0</v>
      </c>
      <c r="D931" s="11" t="b">
        <f>FALSE()</f>
        <v>0</v>
      </c>
      <c r="E931" s="11" t="b">
        <f>FALSE()</f>
        <v>0</v>
      </c>
      <c r="F931" s="2" t="s">
        <v>10</v>
      </c>
      <c r="G931" s="2" t="s">
        <v>10</v>
      </c>
      <c r="H931" s="2" t="s">
        <v>35778</v>
      </c>
      <c r="I931" s="11" t="b">
        <f>FALSE()</f>
        <v>0</v>
      </c>
      <c r="J931" s="24">
        <v>0</v>
      </c>
      <c r="K931" s="24">
        <v>0</v>
      </c>
      <c r="L931" s="2" t="s">
        <v>10</v>
      </c>
      <c r="M931" t="str">
        <f>VLOOKUP(Table18[[#This Row],[No.]],N:O,2,FALSE)</f>
        <v>Collection Tins</v>
      </c>
      <c r="N931" t="s">
        <v>38413</v>
      </c>
      <c r="O931" t="s">
        <v>38414</v>
      </c>
      <c r="P931">
        <v>406</v>
      </c>
      <c r="Q931">
        <v>406</v>
      </c>
      <c r="R931">
        <v>406</v>
      </c>
      <c r="S931">
        <v>398</v>
      </c>
      <c r="T931" t="s">
        <v>37314</v>
      </c>
      <c r="U931" t="s">
        <v>7105</v>
      </c>
      <c r="V931" t="s">
        <v>7105</v>
      </c>
      <c r="W931" t="s">
        <v>7105</v>
      </c>
      <c r="X931">
        <v>160</v>
      </c>
      <c r="Y931">
        <v>0</v>
      </c>
      <c r="Z931">
        <v>0</v>
      </c>
      <c r="AB931" t="s">
        <v>38415</v>
      </c>
      <c r="AE931" t="s">
        <v>36386</v>
      </c>
      <c r="AF931" t="str">
        <f t="shared" si="14"/>
        <v>Collection Tins</v>
      </c>
    </row>
    <row r="932" spans="1:32" x14ac:dyDescent="0.35">
      <c r="A932" s="2" t="s">
        <v>38358</v>
      </c>
      <c r="B932" s="2" t="s">
        <v>38359</v>
      </c>
      <c r="C932" s="23">
        <v>8</v>
      </c>
      <c r="D932" s="11" t="b">
        <f>FALSE()</f>
        <v>0</v>
      </c>
      <c r="E932" s="11" t="b">
        <f>FALSE()</f>
        <v>0</v>
      </c>
      <c r="F932" s="2" t="s">
        <v>10</v>
      </c>
      <c r="G932" s="2" t="s">
        <v>10</v>
      </c>
      <c r="H932" s="2" t="s">
        <v>35891</v>
      </c>
      <c r="I932" s="11" t="b">
        <f>FALSE()</f>
        <v>0</v>
      </c>
      <c r="J932" s="24">
        <v>0</v>
      </c>
      <c r="K932" s="24">
        <v>0</v>
      </c>
      <c r="L932" s="2" t="s">
        <v>10</v>
      </c>
      <c r="M932" t="str">
        <f>VLOOKUP(Table18[[#This Row],[No.]],N:O,2,FALSE)</f>
        <v>Brilliant White Gloss Paint</v>
      </c>
      <c r="N932" t="s">
        <v>38416</v>
      </c>
      <c r="O932" t="s">
        <v>38417</v>
      </c>
      <c r="P932">
        <v>10</v>
      </c>
      <c r="Q932">
        <v>10</v>
      </c>
      <c r="R932">
        <v>10</v>
      </c>
      <c r="S932">
        <v>0</v>
      </c>
      <c r="T932" t="s">
        <v>35891</v>
      </c>
      <c r="U932" t="s">
        <v>7105</v>
      </c>
      <c r="V932" t="s">
        <v>7105</v>
      </c>
      <c r="W932" t="s">
        <v>7105</v>
      </c>
      <c r="X932" s="4">
        <v>2280</v>
      </c>
      <c r="Y932">
        <v>0</v>
      </c>
      <c r="Z932">
        <v>0</v>
      </c>
      <c r="AB932" t="s">
        <v>38418</v>
      </c>
      <c r="AF932" t="str">
        <f t="shared" si="14"/>
        <v>Brilliant White Gloss Paint</v>
      </c>
    </row>
    <row r="933" spans="1:32" x14ac:dyDescent="0.35">
      <c r="A933" s="2" t="s">
        <v>38361</v>
      </c>
      <c r="B933" s="2" t="s">
        <v>38359</v>
      </c>
      <c r="C933" s="23">
        <v>148</v>
      </c>
      <c r="D933" s="11" t="b">
        <f>FALSE()</f>
        <v>0</v>
      </c>
      <c r="E933" s="11" t="b">
        <f>FALSE()</f>
        <v>0</v>
      </c>
      <c r="F933" s="2" t="s">
        <v>10</v>
      </c>
      <c r="G933" s="2" t="s">
        <v>10</v>
      </c>
      <c r="H933" s="2" t="s">
        <v>35811</v>
      </c>
      <c r="I933" s="11" t="b">
        <f>FALSE()</f>
        <v>0</v>
      </c>
      <c r="J933" s="24">
        <v>560</v>
      </c>
      <c r="K933" s="24">
        <v>0</v>
      </c>
      <c r="L933" s="2" t="s">
        <v>10</v>
      </c>
      <c r="M933" t="str">
        <f>VLOOKUP(Table18[[#This Row],[No.]],N:O,2,FALSE)</f>
        <v>Brilliant White Gloss Paint</v>
      </c>
      <c r="N933" t="s">
        <v>38419</v>
      </c>
      <c r="O933" t="s">
        <v>38420</v>
      </c>
      <c r="P933">
        <v>7</v>
      </c>
      <c r="Q933">
        <v>7</v>
      </c>
      <c r="R933">
        <v>7</v>
      </c>
      <c r="S933">
        <v>0</v>
      </c>
      <c r="T933" t="s">
        <v>35891</v>
      </c>
      <c r="U933" t="s">
        <v>7105</v>
      </c>
      <c r="V933" t="s">
        <v>7105</v>
      </c>
      <c r="W933" t="s">
        <v>7105</v>
      </c>
      <c r="X933" s="4">
        <v>2175</v>
      </c>
      <c r="Y933">
        <v>0</v>
      </c>
      <c r="Z933">
        <v>0</v>
      </c>
      <c r="AB933" t="s">
        <v>38421</v>
      </c>
      <c r="AF933" t="str">
        <f t="shared" si="14"/>
        <v>Brilliant White Gloss Paint</v>
      </c>
    </row>
    <row r="934" spans="1:32" x14ac:dyDescent="0.35">
      <c r="A934" s="2" t="s">
        <v>38362</v>
      </c>
      <c r="B934" s="2" t="s">
        <v>38363</v>
      </c>
      <c r="C934" s="23">
        <v>91</v>
      </c>
      <c r="D934" s="11" t="b">
        <f>FALSE()</f>
        <v>0</v>
      </c>
      <c r="E934" s="11" t="b">
        <f>FALSE()</f>
        <v>0</v>
      </c>
      <c r="F934" s="2" t="s">
        <v>10</v>
      </c>
      <c r="G934" s="2" t="s">
        <v>10</v>
      </c>
      <c r="H934" s="2" t="s">
        <v>35820</v>
      </c>
      <c r="I934" s="11" t="b">
        <f>FALSE()</f>
        <v>0</v>
      </c>
      <c r="J934" s="24">
        <v>150</v>
      </c>
      <c r="K934" s="24">
        <v>0</v>
      </c>
      <c r="L934" s="2" t="s">
        <v>10</v>
      </c>
      <c r="M934" t="str">
        <f>VLOOKUP(Table18[[#This Row],[No.]],N:O,2,FALSE)</f>
        <v>Sand Paper P8</v>
      </c>
      <c r="N934" t="s">
        <v>38422</v>
      </c>
      <c r="O934" t="s">
        <v>38423</v>
      </c>
      <c r="P934">
        <v>5</v>
      </c>
      <c r="Q934">
        <v>5</v>
      </c>
      <c r="R934">
        <v>5</v>
      </c>
      <c r="S934">
        <v>0</v>
      </c>
      <c r="T934" t="s">
        <v>35891</v>
      </c>
      <c r="U934" t="s">
        <v>7105</v>
      </c>
      <c r="V934" t="s">
        <v>7105</v>
      </c>
      <c r="W934" t="s">
        <v>7105</v>
      </c>
      <c r="X934" s="4">
        <v>2455</v>
      </c>
      <c r="Y934">
        <v>0</v>
      </c>
      <c r="Z934">
        <v>0</v>
      </c>
      <c r="AB934" t="s">
        <v>38424</v>
      </c>
      <c r="AF934" t="str">
        <f t="shared" si="14"/>
        <v>Sand Paper P8</v>
      </c>
    </row>
    <row r="935" spans="1:32" x14ac:dyDescent="0.35">
      <c r="A935" s="2" t="s">
        <v>38365</v>
      </c>
      <c r="B935" s="2" t="s">
        <v>38366</v>
      </c>
      <c r="C935" s="23">
        <v>9</v>
      </c>
      <c r="D935" s="11" t="b">
        <f>FALSE()</f>
        <v>0</v>
      </c>
      <c r="E935" s="11" t="b">
        <f>FALSE()</f>
        <v>0</v>
      </c>
      <c r="F935" s="2" t="s">
        <v>10</v>
      </c>
      <c r="G935" s="2" t="s">
        <v>10</v>
      </c>
      <c r="H935" s="2" t="s">
        <v>35778</v>
      </c>
      <c r="I935" s="11" t="b">
        <f>FALSE()</f>
        <v>0</v>
      </c>
      <c r="J935" s="24">
        <v>1550</v>
      </c>
      <c r="K935" s="24">
        <v>0</v>
      </c>
      <c r="L935" s="2" t="s">
        <v>10</v>
      </c>
      <c r="M935" t="str">
        <f>VLOOKUP(Table18[[#This Row],[No.]],N:O,2,FALSE)</f>
        <v>Standard Thinner 5 Ltrs</v>
      </c>
      <c r="N935" t="s">
        <v>38425</v>
      </c>
      <c r="O935" t="s">
        <v>38426</v>
      </c>
      <c r="P935">
        <v>2</v>
      </c>
      <c r="Q935">
        <v>2</v>
      </c>
      <c r="R935">
        <v>2</v>
      </c>
      <c r="S935">
        <v>0</v>
      </c>
      <c r="T935" t="s">
        <v>35778</v>
      </c>
      <c r="U935" t="s">
        <v>7105</v>
      </c>
      <c r="V935" t="s">
        <v>7105</v>
      </c>
      <c r="W935" t="s">
        <v>7105</v>
      </c>
      <c r="X935" s="4">
        <v>1350</v>
      </c>
      <c r="Y935">
        <v>0</v>
      </c>
      <c r="Z935">
        <v>0</v>
      </c>
      <c r="AB935" t="s">
        <v>38427</v>
      </c>
      <c r="AF935" t="str">
        <f t="shared" si="14"/>
        <v>Standard Thinner 5 Ltrs</v>
      </c>
    </row>
    <row r="936" spans="1:32" x14ac:dyDescent="0.35">
      <c r="A936" s="2" t="s">
        <v>38368</v>
      </c>
      <c r="B936" s="2" t="s">
        <v>38369</v>
      </c>
      <c r="C936" s="23">
        <v>3000</v>
      </c>
      <c r="D936" s="11" t="b">
        <f>FALSE()</f>
        <v>0</v>
      </c>
      <c r="E936" s="11" t="b">
        <f>FALSE()</f>
        <v>0</v>
      </c>
      <c r="F936" s="2" t="s">
        <v>10</v>
      </c>
      <c r="G936" s="2" t="s">
        <v>10</v>
      </c>
      <c r="H936" s="2" t="s">
        <v>36465</v>
      </c>
      <c r="I936" s="11" t="b">
        <f>FALSE()</f>
        <v>0</v>
      </c>
      <c r="J936" s="24">
        <v>748.13</v>
      </c>
      <c r="K936" s="24">
        <v>0</v>
      </c>
      <c r="L936" s="2" t="s">
        <v>10</v>
      </c>
      <c r="M936" t="str">
        <f>VLOOKUP(Table18[[#This Row],[No.]],N:O,2,FALSE)</f>
        <v>Plastic Sheet</v>
      </c>
      <c r="N936" t="s">
        <v>38428</v>
      </c>
      <c r="O936" t="s">
        <v>38429</v>
      </c>
      <c r="P936">
        <v>24</v>
      </c>
      <c r="Q936">
        <v>24</v>
      </c>
      <c r="R936">
        <v>24</v>
      </c>
      <c r="S936">
        <v>1</v>
      </c>
      <c r="T936" t="s">
        <v>35778</v>
      </c>
      <c r="U936" t="s">
        <v>7105</v>
      </c>
      <c r="V936" t="s">
        <v>7105</v>
      </c>
      <c r="W936" t="s">
        <v>7105</v>
      </c>
      <c r="X936">
        <v>95</v>
      </c>
      <c r="Y936">
        <v>0</v>
      </c>
      <c r="Z936">
        <v>0</v>
      </c>
      <c r="AB936" t="s">
        <v>38430</v>
      </c>
      <c r="AF936" t="str">
        <f t="shared" si="14"/>
        <v>Plastic Sheet</v>
      </c>
    </row>
    <row r="937" spans="1:32" x14ac:dyDescent="0.35">
      <c r="A937" s="2" t="s">
        <v>38371</v>
      </c>
      <c r="B937" s="2" t="s">
        <v>38372</v>
      </c>
      <c r="C937" s="23">
        <v>1</v>
      </c>
      <c r="D937" s="11" t="b">
        <f>FALSE()</f>
        <v>0</v>
      </c>
      <c r="E937" s="11" t="b">
        <f>FALSE()</f>
        <v>0</v>
      </c>
      <c r="F937" s="2" t="s">
        <v>10</v>
      </c>
      <c r="G937" s="2" t="s">
        <v>10</v>
      </c>
      <c r="H937" s="2" t="s">
        <v>35778</v>
      </c>
      <c r="I937" s="11" t="b">
        <f>FALSE()</f>
        <v>0</v>
      </c>
      <c r="J937" s="24">
        <v>0</v>
      </c>
      <c r="K937" s="24">
        <v>0</v>
      </c>
      <c r="L937" s="2" t="s">
        <v>10</v>
      </c>
      <c r="M937" t="str">
        <f>VLOOKUP(Table18[[#This Row],[No.]],N:O,2,FALSE)</f>
        <v>Cistern (Low level ceramics)</v>
      </c>
      <c r="N937" t="s">
        <v>38431</v>
      </c>
      <c r="O937" t="s">
        <v>38432</v>
      </c>
      <c r="P937">
        <v>5</v>
      </c>
      <c r="Q937">
        <v>5</v>
      </c>
      <c r="R937">
        <v>5</v>
      </c>
      <c r="S937">
        <v>60</v>
      </c>
      <c r="T937" t="s">
        <v>35778</v>
      </c>
      <c r="U937" t="s">
        <v>7105</v>
      </c>
      <c r="V937" t="s">
        <v>7105</v>
      </c>
      <c r="W937" t="s">
        <v>7105</v>
      </c>
      <c r="X937">
        <v>495</v>
      </c>
      <c r="Y937">
        <v>0</v>
      </c>
      <c r="Z937">
        <v>0</v>
      </c>
      <c r="AB937" t="s">
        <v>38433</v>
      </c>
      <c r="AF937" t="str">
        <f t="shared" si="14"/>
        <v>Cistern (Low level ceramics)</v>
      </c>
    </row>
    <row r="938" spans="1:32" x14ac:dyDescent="0.35">
      <c r="A938" s="2" t="s">
        <v>38374</v>
      </c>
      <c r="B938" s="2" t="s">
        <v>38375</v>
      </c>
      <c r="C938" s="23">
        <v>11</v>
      </c>
      <c r="D938" s="11" t="b">
        <f>FALSE()</f>
        <v>0</v>
      </c>
      <c r="E938" s="11" t="b">
        <f>FALSE()</f>
        <v>0</v>
      </c>
      <c r="F938" s="2" t="s">
        <v>10</v>
      </c>
      <c r="G938" s="2" t="s">
        <v>10</v>
      </c>
      <c r="H938" s="2" t="s">
        <v>35778</v>
      </c>
      <c r="I938" s="11" t="b">
        <f>FALSE()</f>
        <v>0</v>
      </c>
      <c r="J938" s="24">
        <v>0</v>
      </c>
      <c r="K938" s="24">
        <v>0</v>
      </c>
      <c r="L938" s="2" t="s">
        <v>10</v>
      </c>
      <c r="M938" t="str">
        <f>VLOOKUP(Table18[[#This Row],[No.]],N:O,2,FALSE)</f>
        <v>Angle Valve</v>
      </c>
      <c r="N938" t="s">
        <v>38434</v>
      </c>
      <c r="O938" t="s">
        <v>38435</v>
      </c>
      <c r="P938">
        <v>3</v>
      </c>
      <c r="Q938">
        <v>3</v>
      </c>
      <c r="R938">
        <v>3</v>
      </c>
      <c r="S938">
        <v>0</v>
      </c>
      <c r="T938" t="s">
        <v>35778</v>
      </c>
      <c r="U938" t="s">
        <v>7105</v>
      </c>
      <c r="V938" t="s">
        <v>7105</v>
      </c>
      <c r="W938" t="s">
        <v>7105</v>
      </c>
      <c r="X938" s="4">
        <v>9950</v>
      </c>
      <c r="Y938">
        <v>0</v>
      </c>
      <c r="Z938">
        <v>0</v>
      </c>
      <c r="AB938" t="s">
        <v>38436</v>
      </c>
      <c r="AF938" t="str">
        <f t="shared" si="14"/>
        <v>Angle Valve</v>
      </c>
    </row>
    <row r="939" spans="1:32" x14ac:dyDescent="0.35">
      <c r="A939" s="2" t="s">
        <v>38377</v>
      </c>
      <c r="B939" s="2" t="s">
        <v>38378</v>
      </c>
      <c r="C939" s="23">
        <v>11</v>
      </c>
      <c r="D939" s="11" t="b">
        <f>FALSE()</f>
        <v>0</v>
      </c>
      <c r="E939" s="11" t="b">
        <f>FALSE()</f>
        <v>0</v>
      </c>
      <c r="F939" s="2" t="s">
        <v>10</v>
      </c>
      <c r="G939" s="2" t="s">
        <v>10</v>
      </c>
      <c r="H939" s="2" t="s">
        <v>35778</v>
      </c>
      <c r="I939" s="11" t="b">
        <f>FALSE()</f>
        <v>0</v>
      </c>
      <c r="J939" s="24">
        <v>575</v>
      </c>
      <c r="K939" s="24">
        <v>0</v>
      </c>
      <c r="L939" s="2" t="s">
        <v>10</v>
      </c>
      <c r="M939" t="str">
        <f>VLOOKUP(Table18[[#This Row],[No.]],N:O,2,FALSE)</f>
        <v>Automatic Siphon</v>
      </c>
      <c r="N939" t="s">
        <v>38437</v>
      </c>
      <c r="O939" t="s">
        <v>38438</v>
      </c>
      <c r="P939">
        <v>15</v>
      </c>
      <c r="Q939">
        <v>15</v>
      </c>
      <c r="R939">
        <v>15</v>
      </c>
      <c r="S939">
        <v>0</v>
      </c>
      <c r="T939" t="s">
        <v>35778</v>
      </c>
      <c r="U939" t="s">
        <v>7105</v>
      </c>
      <c r="V939" t="s">
        <v>7105</v>
      </c>
      <c r="W939" t="s">
        <v>7105</v>
      </c>
      <c r="X939" s="4">
        <v>2330</v>
      </c>
      <c r="Y939">
        <v>0</v>
      </c>
      <c r="Z939">
        <v>0</v>
      </c>
      <c r="AB939" t="s">
        <v>38439</v>
      </c>
      <c r="AF939" t="str">
        <f t="shared" si="14"/>
        <v>Automatic Siphon</v>
      </c>
    </row>
    <row r="940" spans="1:32" x14ac:dyDescent="0.35">
      <c r="A940" s="2" t="s">
        <v>38380</v>
      </c>
      <c r="B940" s="2" t="s">
        <v>38381</v>
      </c>
      <c r="C940" s="23">
        <v>2</v>
      </c>
      <c r="D940" s="11" t="b">
        <f>FALSE()</f>
        <v>0</v>
      </c>
      <c r="E940" s="11" t="b">
        <f>FALSE()</f>
        <v>0</v>
      </c>
      <c r="F940" s="2" t="s">
        <v>10</v>
      </c>
      <c r="G940" s="2" t="s">
        <v>10</v>
      </c>
      <c r="H940" s="2" t="s">
        <v>35778</v>
      </c>
      <c r="I940" s="11" t="b">
        <f>FALSE()</f>
        <v>0</v>
      </c>
      <c r="J940" s="24">
        <v>0</v>
      </c>
      <c r="K940" s="24">
        <v>0</v>
      </c>
      <c r="L940" s="2" t="s">
        <v>10</v>
      </c>
      <c r="M940" t="str">
        <f>VLOOKUP(Table18[[#This Row],[No.]],N:O,2,FALSE)</f>
        <v>Micro ball valve</v>
      </c>
      <c r="N940" t="s">
        <v>38440</v>
      </c>
      <c r="O940" t="s">
        <v>38441</v>
      </c>
      <c r="P940">
        <v>10</v>
      </c>
      <c r="Q940">
        <v>10</v>
      </c>
      <c r="R940">
        <v>10</v>
      </c>
      <c r="S940">
        <v>20</v>
      </c>
      <c r="T940" t="s">
        <v>35778</v>
      </c>
      <c r="U940" t="s">
        <v>7105</v>
      </c>
      <c r="V940" t="s">
        <v>7105</v>
      </c>
      <c r="W940" t="s">
        <v>7105</v>
      </c>
      <c r="X940">
        <v>295</v>
      </c>
      <c r="Y940">
        <v>0</v>
      </c>
      <c r="Z940">
        <v>0</v>
      </c>
      <c r="AB940" t="s">
        <v>38442</v>
      </c>
      <c r="AE940" t="s">
        <v>36386</v>
      </c>
      <c r="AF940" t="str">
        <f t="shared" si="14"/>
        <v>Micro ball valve</v>
      </c>
    </row>
    <row r="941" spans="1:32" x14ac:dyDescent="0.35">
      <c r="A941" s="2" t="s">
        <v>38383</v>
      </c>
      <c r="B941" s="2" t="s">
        <v>38384</v>
      </c>
      <c r="C941" s="23">
        <v>0</v>
      </c>
      <c r="D941" s="11" t="b">
        <f>FALSE()</f>
        <v>0</v>
      </c>
      <c r="E941" s="11" t="b">
        <f>FALSE()</f>
        <v>0</v>
      </c>
      <c r="F941" s="2" t="s">
        <v>10</v>
      </c>
      <c r="G941" s="2" t="s">
        <v>10</v>
      </c>
      <c r="H941" s="2" t="s">
        <v>35778</v>
      </c>
      <c r="I941" s="11" t="b">
        <f>TRUE()</f>
        <v>1</v>
      </c>
      <c r="J941" s="24">
        <v>0</v>
      </c>
      <c r="K941" s="24">
        <v>0</v>
      </c>
      <c r="L941" s="2" t="s">
        <v>10</v>
      </c>
      <c r="M941" t="str">
        <f>VLOOKUP(Table18[[#This Row],[No.]],N:O,2,FALSE)</f>
        <v>Electric cutting Saw - Bosch</v>
      </c>
      <c r="N941" t="s">
        <v>38443</v>
      </c>
      <c r="O941" t="s">
        <v>38444</v>
      </c>
      <c r="P941">
        <v>50</v>
      </c>
      <c r="Q941">
        <v>50</v>
      </c>
      <c r="R941">
        <v>50</v>
      </c>
      <c r="S941">
        <v>0</v>
      </c>
      <c r="T941" t="s">
        <v>35778</v>
      </c>
      <c r="U941" t="s">
        <v>7105</v>
      </c>
      <c r="V941" t="s">
        <v>7105</v>
      </c>
      <c r="W941" t="s">
        <v>7105</v>
      </c>
      <c r="X941">
        <v>30</v>
      </c>
      <c r="Y941">
        <v>0</v>
      </c>
      <c r="Z941">
        <v>0</v>
      </c>
      <c r="AB941" t="s">
        <v>38445</v>
      </c>
      <c r="AF941" t="str">
        <f t="shared" si="14"/>
        <v>Electric cutting Saw - Bosch</v>
      </c>
    </row>
    <row r="942" spans="1:32" x14ac:dyDescent="0.35">
      <c r="A942" s="2" t="s">
        <v>38386</v>
      </c>
      <c r="B942" s="2" t="s">
        <v>38387</v>
      </c>
      <c r="C942" s="23">
        <v>0</v>
      </c>
      <c r="D942" s="11" t="b">
        <f>FALSE()</f>
        <v>0</v>
      </c>
      <c r="E942" s="11" t="b">
        <f>FALSE()</f>
        <v>0</v>
      </c>
      <c r="F942" s="2" t="s">
        <v>10</v>
      </c>
      <c r="G942" s="2" t="s">
        <v>10</v>
      </c>
      <c r="H942" s="2" t="s">
        <v>35778</v>
      </c>
      <c r="I942" s="11" t="b">
        <f>TRUE()</f>
        <v>1</v>
      </c>
      <c r="J942" s="24">
        <v>0</v>
      </c>
      <c r="K942" s="24">
        <v>0</v>
      </c>
      <c r="L942" s="2" t="s">
        <v>10</v>
      </c>
      <c r="M942" t="str">
        <f>VLOOKUP(Table18[[#This Row],[No.]],N:O,2,FALSE)</f>
        <v>Door Handle</v>
      </c>
      <c r="N942" t="s">
        <v>38446</v>
      </c>
      <c r="O942" t="s">
        <v>38447</v>
      </c>
      <c r="P942">
        <v>50</v>
      </c>
      <c r="Q942">
        <v>50</v>
      </c>
      <c r="R942">
        <v>50</v>
      </c>
      <c r="S942">
        <v>0</v>
      </c>
      <c r="T942" t="s">
        <v>35778</v>
      </c>
      <c r="U942" t="s">
        <v>7105</v>
      </c>
      <c r="V942" t="s">
        <v>7105</v>
      </c>
      <c r="W942" t="s">
        <v>7105</v>
      </c>
      <c r="X942">
        <v>30</v>
      </c>
      <c r="Y942">
        <v>0</v>
      </c>
      <c r="Z942">
        <v>0</v>
      </c>
      <c r="AB942" t="s">
        <v>38448</v>
      </c>
      <c r="AF942" t="str">
        <f t="shared" si="14"/>
        <v>Door Handle</v>
      </c>
    </row>
    <row r="943" spans="1:32" x14ac:dyDescent="0.35">
      <c r="A943" s="2" t="s">
        <v>38389</v>
      </c>
      <c r="B943" s="2" t="s">
        <v>38390</v>
      </c>
      <c r="C943" s="23">
        <v>24</v>
      </c>
      <c r="D943" s="11" t="b">
        <f>FALSE()</f>
        <v>0</v>
      </c>
      <c r="E943" s="11" t="b">
        <f>FALSE()</f>
        <v>0</v>
      </c>
      <c r="F943" s="2" t="s">
        <v>10</v>
      </c>
      <c r="G943" s="2" t="s">
        <v>10</v>
      </c>
      <c r="H943" s="2" t="s">
        <v>35778</v>
      </c>
      <c r="I943" s="11" t="b">
        <f>FALSE()</f>
        <v>0</v>
      </c>
      <c r="J943" s="24">
        <v>12000</v>
      </c>
      <c r="K943" s="24">
        <v>0</v>
      </c>
      <c r="L943" s="2" t="s">
        <v>10</v>
      </c>
      <c r="M943" t="str">
        <f>VLOOKUP(Table18[[#This Row],[No.]],N:O,2,FALSE)</f>
        <v>Door Locks</v>
      </c>
      <c r="N943" t="s">
        <v>38449</v>
      </c>
      <c r="O943" t="s">
        <v>38450</v>
      </c>
      <c r="P943">
        <v>-5</v>
      </c>
      <c r="Q943">
        <v>-5</v>
      </c>
      <c r="R943">
        <v>-5</v>
      </c>
      <c r="S943">
        <v>1</v>
      </c>
      <c r="T943" t="s">
        <v>35891</v>
      </c>
      <c r="U943" t="s">
        <v>7105</v>
      </c>
      <c r="V943" t="s">
        <v>7105</v>
      </c>
      <c r="W943" t="s">
        <v>7105</v>
      </c>
      <c r="X943">
        <v>0</v>
      </c>
      <c r="Y943">
        <v>0</v>
      </c>
      <c r="Z943">
        <v>0</v>
      </c>
      <c r="AB943" t="s">
        <v>38451</v>
      </c>
      <c r="AF943" t="str">
        <f t="shared" si="14"/>
        <v>Door Locks</v>
      </c>
    </row>
    <row r="944" spans="1:32" x14ac:dyDescent="0.35">
      <c r="A944" s="2" t="s">
        <v>38392</v>
      </c>
      <c r="B944" s="2" t="s">
        <v>38393</v>
      </c>
      <c r="C944" s="23">
        <v>1815</v>
      </c>
      <c r="D944" s="11" t="b">
        <f>FALSE()</f>
        <v>0</v>
      </c>
      <c r="E944" s="11" t="b">
        <f>FALSE()</f>
        <v>0</v>
      </c>
      <c r="F944" s="2" t="s">
        <v>10</v>
      </c>
      <c r="G944" s="2" t="s">
        <v>10</v>
      </c>
      <c r="H944" s="2" t="s">
        <v>35778</v>
      </c>
      <c r="I944" s="11" t="b">
        <f>FALSE()</f>
        <v>0</v>
      </c>
      <c r="J944" s="24">
        <v>44</v>
      </c>
      <c r="K944" s="24">
        <v>0</v>
      </c>
      <c r="L944" s="2" t="s">
        <v>10</v>
      </c>
      <c r="M944" t="str">
        <f>VLOOKUP(Table18[[#This Row],[No.]],N:O,2,FALSE)</f>
        <v>Gunny Bags</v>
      </c>
      <c r="N944" t="s">
        <v>38452</v>
      </c>
      <c r="O944" t="s">
        <v>38453</v>
      </c>
      <c r="P944">
        <v>1</v>
      </c>
      <c r="Q944">
        <v>1</v>
      </c>
      <c r="R944">
        <v>1</v>
      </c>
      <c r="S944">
        <v>0</v>
      </c>
      <c r="T944" t="s">
        <v>35891</v>
      </c>
      <c r="U944" t="s">
        <v>7105</v>
      </c>
      <c r="V944" t="s">
        <v>7105</v>
      </c>
      <c r="W944" t="s">
        <v>7105</v>
      </c>
      <c r="X944">
        <v>0</v>
      </c>
      <c r="Y944">
        <v>0</v>
      </c>
      <c r="Z944">
        <v>0</v>
      </c>
      <c r="AB944" t="s">
        <v>38454</v>
      </c>
      <c r="AF944" t="str">
        <f t="shared" si="14"/>
        <v>Gunny Bags</v>
      </c>
    </row>
    <row r="945" spans="1:32" x14ac:dyDescent="0.35">
      <c r="A945" s="2" t="s">
        <v>38395</v>
      </c>
      <c r="B945" s="2" t="s">
        <v>38396</v>
      </c>
      <c r="C945" s="23">
        <v>1</v>
      </c>
      <c r="D945" s="11" t="b">
        <f>FALSE()</f>
        <v>0</v>
      </c>
      <c r="E945" s="11" t="b">
        <f>FALSE()</f>
        <v>0</v>
      </c>
      <c r="F945" s="2" t="s">
        <v>10</v>
      </c>
      <c r="G945" s="2" t="s">
        <v>10</v>
      </c>
      <c r="H945" s="2" t="s">
        <v>35778</v>
      </c>
      <c r="I945" s="11" t="b">
        <f>FALSE()</f>
        <v>0</v>
      </c>
      <c r="J945" s="24">
        <v>3450</v>
      </c>
      <c r="K945" s="24">
        <v>0</v>
      </c>
      <c r="L945" s="2" t="s">
        <v>10</v>
      </c>
      <c r="M945" t="str">
        <f>VLOOKUP(Table18[[#This Row],[No.]],N:O,2,FALSE)</f>
        <v>Door Closer Union</v>
      </c>
      <c r="N945" t="s">
        <v>38455</v>
      </c>
      <c r="O945" t="s">
        <v>38456</v>
      </c>
      <c r="P945">
        <v>3</v>
      </c>
      <c r="Q945">
        <v>3</v>
      </c>
      <c r="R945">
        <v>3</v>
      </c>
      <c r="S945">
        <v>0</v>
      </c>
      <c r="T945" t="s">
        <v>35891</v>
      </c>
      <c r="U945" t="s">
        <v>7105</v>
      </c>
      <c r="V945" t="s">
        <v>7105</v>
      </c>
      <c r="W945" t="s">
        <v>7105</v>
      </c>
      <c r="X945">
        <v>0</v>
      </c>
      <c r="Y945">
        <v>0</v>
      </c>
      <c r="Z945">
        <v>0</v>
      </c>
      <c r="AB945" t="s">
        <v>38457</v>
      </c>
      <c r="AF945" t="str">
        <f t="shared" si="14"/>
        <v>Door Closer Union</v>
      </c>
    </row>
    <row r="946" spans="1:32" x14ac:dyDescent="0.35">
      <c r="A946" s="2" t="s">
        <v>38398</v>
      </c>
      <c r="B946" s="2" t="s">
        <v>38399</v>
      </c>
      <c r="C946" s="23">
        <v>1</v>
      </c>
      <c r="D946" s="11" t="b">
        <f>FALSE()</f>
        <v>0</v>
      </c>
      <c r="E946" s="11" t="b">
        <f>FALSE()</f>
        <v>0</v>
      </c>
      <c r="F946" s="2" t="s">
        <v>10</v>
      </c>
      <c r="G946" s="2" t="s">
        <v>10</v>
      </c>
      <c r="H946" s="2" t="s">
        <v>35778</v>
      </c>
      <c r="I946" s="11" t="b">
        <f>FALSE()</f>
        <v>0</v>
      </c>
      <c r="J946" s="24">
        <v>1450</v>
      </c>
      <c r="K946" s="24">
        <v>0</v>
      </c>
      <c r="L946" s="2" t="s">
        <v>10</v>
      </c>
      <c r="M946" t="str">
        <f>VLOOKUP(Table18[[#This Row],[No.]],N:O,2,FALSE)</f>
        <v>Door Lock Uniliver</v>
      </c>
      <c r="N946" t="s">
        <v>38458</v>
      </c>
      <c r="O946" t="s">
        <v>38459</v>
      </c>
      <c r="P946">
        <v>12</v>
      </c>
      <c r="Q946">
        <v>12</v>
      </c>
      <c r="R946">
        <v>12</v>
      </c>
      <c r="S946">
        <v>0</v>
      </c>
      <c r="T946" t="s">
        <v>35778</v>
      </c>
      <c r="U946" t="s">
        <v>7105</v>
      </c>
      <c r="V946" t="s">
        <v>7105</v>
      </c>
      <c r="W946" t="s">
        <v>7105</v>
      </c>
      <c r="X946">
        <v>0</v>
      </c>
      <c r="Y946">
        <v>0</v>
      </c>
      <c r="Z946">
        <v>0</v>
      </c>
      <c r="AB946" t="s">
        <v>38460</v>
      </c>
      <c r="AE946" t="s">
        <v>36386</v>
      </c>
      <c r="AF946" t="str">
        <f t="shared" si="14"/>
        <v>Door Lock Uniliver</v>
      </c>
    </row>
    <row r="947" spans="1:32" x14ac:dyDescent="0.35">
      <c r="A947" s="2" t="s">
        <v>38401</v>
      </c>
      <c r="B947" s="2" t="s">
        <v>38402</v>
      </c>
      <c r="C947" s="23">
        <v>0</v>
      </c>
      <c r="D947" s="11" t="b">
        <f>FALSE()</f>
        <v>0</v>
      </c>
      <c r="E947" s="11" t="b">
        <f>FALSE()</f>
        <v>0</v>
      </c>
      <c r="F947" s="2" t="s">
        <v>10</v>
      </c>
      <c r="G947" s="2" t="s">
        <v>10</v>
      </c>
      <c r="H947" s="2" t="s">
        <v>35778</v>
      </c>
      <c r="I947" s="11" t="b">
        <f>TRUE()</f>
        <v>1</v>
      </c>
      <c r="J947" s="24">
        <v>0</v>
      </c>
      <c r="K947" s="24">
        <v>0</v>
      </c>
      <c r="L947" s="2" t="s">
        <v>10</v>
      </c>
      <c r="M947" t="str">
        <f>VLOOKUP(Table18[[#This Row],[No.]],N:O,2,FALSE)</f>
        <v>Sealing Machine</v>
      </c>
      <c r="N947" t="s">
        <v>38461</v>
      </c>
      <c r="O947" t="s">
        <v>38462</v>
      </c>
      <c r="P947">
        <v>206</v>
      </c>
      <c r="Q947">
        <v>206</v>
      </c>
      <c r="R947">
        <v>206</v>
      </c>
      <c r="S947">
        <v>0</v>
      </c>
      <c r="T947" t="s">
        <v>35778</v>
      </c>
      <c r="U947" t="s">
        <v>7105</v>
      </c>
      <c r="V947" t="s">
        <v>7105</v>
      </c>
      <c r="W947" t="s">
        <v>7105</v>
      </c>
      <c r="X947">
        <v>0</v>
      </c>
      <c r="Y947">
        <v>0</v>
      </c>
      <c r="Z947">
        <v>0</v>
      </c>
      <c r="AB947" t="s">
        <v>38463</v>
      </c>
      <c r="AF947" t="str">
        <f t="shared" si="14"/>
        <v>Sealing Machine</v>
      </c>
    </row>
    <row r="948" spans="1:32" x14ac:dyDescent="0.35">
      <c r="A948" s="2" t="s">
        <v>38404</v>
      </c>
      <c r="B948" s="2" t="s">
        <v>38405</v>
      </c>
      <c r="C948" s="23">
        <v>0</v>
      </c>
      <c r="D948" s="11" t="b">
        <f>FALSE()</f>
        <v>0</v>
      </c>
      <c r="E948" s="11" t="b">
        <f>FALSE()</f>
        <v>0</v>
      </c>
      <c r="F948" s="2" t="s">
        <v>10</v>
      </c>
      <c r="G948" s="2" t="s">
        <v>10</v>
      </c>
      <c r="H948" s="2" t="s">
        <v>35778</v>
      </c>
      <c r="I948" s="11" t="b">
        <f>TRUE()</f>
        <v>1</v>
      </c>
      <c r="J948" s="24">
        <v>0</v>
      </c>
      <c r="K948" s="24">
        <v>0</v>
      </c>
      <c r="L948" s="2" t="s">
        <v>10</v>
      </c>
      <c r="M948" t="str">
        <f>VLOOKUP(Table18[[#This Row],[No.]],N:O,2,FALSE)</f>
        <v>Pedestral Sinks</v>
      </c>
      <c r="N948" t="s">
        <v>38464</v>
      </c>
      <c r="O948" t="s">
        <v>38465</v>
      </c>
      <c r="P948">
        <v>2</v>
      </c>
      <c r="Q948">
        <v>2</v>
      </c>
      <c r="R948">
        <v>2</v>
      </c>
      <c r="S948">
        <v>0</v>
      </c>
      <c r="T948" t="s">
        <v>35778</v>
      </c>
      <c r="U948" t="s">
        <v>7105</v>
      </c>
      <c r="V948" t="s">
        <v>7105</v>
      </c>
      <c r="W948" t="s">
        <v>7105</v>
      </c>
      <c r="X948">
        <v>0</v>
      </c>
      <c r="Y948">
        <v>0</v>
      </c>
      <c r="Z948">
        <v>0</v>
      </c>
      <c r="AB948" t="s">
        <v>38466</v>
      </c>
      <c r="AF948" t="str">
        <f t="shared" si="14"/>
        <v>Pedestral Sinks</v>
      </c>
    </row>
    <row r="949" spans="1:32" x14ac:dyDescent="0.35">
      <c r="A949" s="2" t="s">
        <v>38407</v>
      </c>
      <c r="B949" s="2" t="s">
        <v>38408</v>
      </c>
      <c r="C949" s="23">
        <v>1</v>
      </c>
      <c r="D949" s="11" t="b">
        <f>FALSE()</f>
        <v>0</v>
      </c>
      <c r="E949" s="11" t="b">
        <f>FALSE()</f>
        <v>0</v>
      </c>
      <c r="F949" s="2" t="s">
        <v>10</v>
      </c>
      <c r="G949" s="2" t="s">
        <v>10</v>
      </c>
      <c r="H949" s="2" t="s">
        <v>35778</v>
      </c>
      <c r="I949" s="11" t="b">
        <f>FALSE()</f>
        <v>0</v>
      </c>
      <c r="J949" s="24">
        <v>0</v>
      </c>
      <c r="K949" s="24">
        <v>0</v>
      </c>
      <c r="L949" s="2" t="s">
        <v>10</v>
      </c>
      <c r="M949" t="str">
        <f>VLOOKUP(Table18[[#This Row],[No.]],N:O,2,FALSE)</f>
        <v>Toilet Bowls</v>
      </c>
      <c r="N949" t="s">
        <v>38467</v>
      </c>
      <c r="O949" t="s">
        <v>38468</v>
      </c>
      <c r="P949">
        <v>8</v>
      </c>
      <c r="Q949">
        <v>8</v>
      </c>
      <c r="R949">
        <v>8</v>
      </c>
      <c r="S949">
        <v>0</v>
      </c>
      <c r="T949" t="s">
        <v>35778</v>
      </c>
      <c r="U949" t="s">
        <v>7105</v>
      </c>
      <c r="V949" t="s">
        <v>7105</v>
      </c>
      <c r="W949" t="s">
        <v>7105</v>
      </c>
      <c r="X949">
        <v>0</v>
      </c>
      <c r="Y949">
        <v>0</v>
      </c>
      <c r="Z949">
        <v>0</v>
      </c>
      <c r="AB949" t="s">
        <v>38469</v>
      </c>
      <c r="AF949" t="str">
        <f t="shared" si="14"/>
        <v>Toilet Bowls</v>
      </c>
    </row>
    <row r="950" spans="1:32" x14ac:dyDescent="0.35">
      <c r="A950" s="2" t="s">
        <v>38410</v>
      </c>
      <c r="B950" s="2" t="s">
        <v>38411</v>
      </c>
      <c r="C950" s="23">
        <v>0</v>
      </c>
      <c r="D950" s="11" t="b">
        <f>FALSE()</f>
        <v>0</v>
      </c>
      <c r="E950" s="11" t="b">
        <f>FALSE()</f>
        <v>0</v>
      </c>
      <c r="F950" s="2" t="s">
        <v>10</v>
      </c>
      <c r="G950" s="2" t="s">
        <v>10</v>
      </c>
      <c r="H950" s="2" t="s">
        <v>35778</v>
      </c>
      <c r="I950" s="11" t="b">
        <f>TRUE()</f>
        <v>1</v>
      </c>
      <c r="J950" s="24">
        <v>0</v>
      </c>
      <c r="K950" s="24">
        <v>0</v>
      </c>
      <c r="L950" s="2" t="s">
        <v>10</v>
      </c>
      <c r="M950" t="str">
        <f>VLOOKUP(Table18[[#This Row],[No.]],N:O,2,FALSE)</f>
        <v>Urinal Tanks</v>
      </c>
      <c r="N950" t="s">
        <v>38470</v>
      </c>
      <c r="O950" t="s">
        <v>38471</v>
      </c>
      <c r="P950">
        <v>0</v>
      </c>
      <c r="Q950">
        <v>0</v>
      </c>
      <c r="R950">
        <v>0</v>
      </c>
      <c r="S950">
        <v>0</v>
      </c>
      <c r="T950" t="s">
        <v>35778</v>
      </c>
      <c r="U950" t="s">
        <v>7105</v>
      </c>
      <c r="V950" t="s">
        <v>7105</v>
      </c>
      <c r="W950" t="s">
        <v>7105</v>
      </c>
      <c r="X950">
        <v>0</v>
      </c>
      <c r="Y950">
        <v>0</v>
      </c>
      <c r="Z950">
        <v>0</v>
      </c>
      <c r="AB950" t="s">
        <v>38472</v>
      </c>
      <c r="AF950" t="str">
        <f t="shared" si="14"/>
        <v>Urinal Tanks</v>
      </c>
    </row>
    <row r="951" spans="1:32" x14ac:dyDescent="0.35">
      <c r="A951" s="2" t="s">
        <v>38413</v>
      </c>
      <c r="B951" s="2" t="s">
        <v>38414</v>
      </c>
      <c r="C951" s="23">
        <v>442</v>
      </c>
      <c r="D951" s="11" t="b">
        <f>FALSE()</f>
        <v>0</v>
      </c>
      <c r="E951" s="11" t="b">
        <f>FALSE()</f>
        <v>0</v>
      </c>
      <c r="F951" s="2" t="s">
        <v>10</v>
      </c>
      <c r="G951" s="2" t="s">
        <v>10</v>
      </c>
      <c r="H951" s="2" t="s">
        <v>37314</v>
      </c>
      <c r="I951" s="11" t="b">
        <f>FALSE()</f>
        <v>0</v>
      </c>
      <c r="J951" s="24">
        <v>160</v>
      </c>
      <c r="K951" s="24">
        <v>0</v>
      </c>
      <c r="L951" s="2" t="s">
        <v>10</v>
      </c>
      <c r="M951" t="str">
        <f>VLOOKUP(Table18[[#This Row],[No.]],N:O,2,FALSE)</f>
        <v>Paint</v>
      </c>
      <c r="N951" t="s">
        <v>38473</v>
      </c>
      <c r="O951" t="s">
        <v>38474</v>
      </c>
      <c r="P951">
        <v>0</v>
      </c>
      <c r="Q951">
        <v>0</v>
      </c>
      <c r="R951">
        <v>0</v>
      </c>
      <c r="S951">
        <v>14</v>
      </c>
      <c r="T951" t="s">
        <v>35778</v>
      </c>
      <c r="U951" t="s">
        <v>7105</v>
      </c>
      <c r="V951" t="s">
        <v>7105</v>
      </c>
      <c r="W951" t="s">
        <v>7105</v>
      </c>
      <c r="X951">
        <v>0</v>
      </c>
      <c r="Y951">
        <v>0</v>
      </c>
      <c r="Z951">
        <v>0</v>
      </c>
      <c r="AB951" t="s">
        <v>38475</v>
      </c>
      <c r="AF951" t="str">
        <f t="shared" si="14"/>
        <v>Paint</v>
      </c>
    </row>
    <row r="952" spans="1:32" x14ac:dyDescent="0.35">
      <c r="A952" s="2" t="s">
        <v>38416</v>
      </c>
      <c r="B952" s="2" t="s">
        <v>38417</v>
      </c>
      <c r="C952" s="23">
        <v>10</v>
      </c>
      <c r="D952" s="11" t="b">
        <f>FALSE()</f>
        <v>0</v>
      </c>
      <c r="E952" s="11" t="b">
        <f>FALSE()</f>
        <v>0</v>
      </c>
      <c r="F952" s="2" t="s">
        <v>10</v>
      </c>
      <c r="G952" s="2" t="s">
        <v>10</v>
      </c>
      <c r="H952" s="2" t="s">
        <v>35891</v>
      </c>
      <c r="I952" s="11" t="b">
        <f>FALSE()</f>
        <v>0</v>
      </c>
      <c r="J952" s="24">
        <v>2280</v>
      </c>
      <c r="K952" s="24">
        <v>0</v>
      </c>
      <c r="L952" s="2" t="s">
        <v>10</v>
      </c>
      <c r="M952" t="str">
        <f>VLOOKUP(Table18[[#This Row],[No.]],N:O,2,FALSE)</f>
        <v>D/C Fragrant Vinly Matt Emulsi</v>
      </c>
      <c r="N952" t="s">
        <v>38476</v>
      </c>
      <c r="O952" t="s">
        <v>38477</v>
      </c>
      <c r="P952">
        <v>0</v>
      </c>
      <c r="Q952">
        <v>0</v>
      </c>
      <c r="R952">
        <v>0</v>
      </c>
      <c r="S952">
        <v>0</v>
      </c>
      <c r="T952" t="s">
        <v>35778</v>
      </c>
      <c r="U952" t="s">
        <v>7105</v>
      </c>
      <c r="V952" t="s">
        <v>7105</v>
      </c>
      <c r="W952" t="s">
        <v>7105</v>
      </c>
      <c r="X952">
        <v>0</v>
      </c>
      <c r="Y952">
        <v>0</v>
      </c>
      <c r="Z952">
        <v>0</v>
      </c>
      <c r="AB952" t="s">
        <v>38478</v>
      </c>
      <c r="AF952" t="str">
        <f t="shared" si="14"/>
        <v>D/C Fragrant Vinly Matt Emulsi</v>
      </c>
    </row>
    <row r="953" spans="1:32" x14ac:dyDescent="0.35">
      <c r="A953" s="2" t="s">
        <v>38419</v>
      </c>
      <c r="B953" s="2" t="s">
        <v>38420</v>
      </c>
      <c r="C953" s="23">
        <v>7</v>
      </c>
      <c r="D953" s="11" t="b">
        <f>FALSE()</f>
        <v>0</v>
      </c>
      <c r="E953" s="11" t="b">
        <f>FALSE()</f>
        <v>0</v>
      </c>
      <c r="F953" s="2" t="s">
        <v>10</v>
      </c>
      <c r="G953" s="2" t="s">
        <v>10</v>
      </c>
      <c r="H953" s="2" t="s">
        <v>35891</v>
      </c>
      <c r="I953" s="11" t="b">
        <f>FALSE()</f>
        <v>0</v>
      </c>
      <c r="J953" s="24">
        <v>2175</v>
      </c>
      <c r="K953" s="24">
        <v>0</v>
      </c>
      <c r="L953" s="2" t="s">
        <v>10</v>
      </c>
      <c r="M953" t="str">
        <f>VLOOKUP(Table18[[#This Row],[No.]],N:O,2,FALSE)</f>
        <v>DC Vinlymatt Emuslion VM2 4 Lt</v>
      </c>
      <c r="N953" t="s">
        <v>38479</v>
      </c>
      <c r="O953" t="s">
        <v>38480</v>
      </c>
      <c r="P953">
        <v>0</v>
      </c>
      <c r="Q953">
        <v>0</v>
      </c>
      <c r="R953">
        <v>0</v>
      </c>
      <c r="S953">
        <v>0</v>
      </c>
      <c r="T953" t="s">
        <v>35778</v>
      </c>
      <c r="U953" t="s">
        <v>7105</v>
      </c>
      <c r="V953" t="s">
        <v>7105</v>
      </c>
      <c r="W953" t="s">
        <v>7105</v>
      </c>
      <c r="X953">
        <v>0</v>
      </c>
      <c r="Y953">
        <v>0</v>
      </c>
      <c r="Z953">
        <v>0</v>
      </c>
      <c r="AB953" t="s">
        <v>38481</v>
      </c>
      <c r="AF953" t="str">
        <f t="shared" si="14"/>
        <v>DC Vinlymatt Emuslion VM2 4 Lt</v>
      </c>
    </row>
    <row r="954" spans="1:32" x14ac:dyDescent="0.35">
      <c r="A954" s="2" t="s">
        <v>38422</v>
      </c>
      <c r="B954" s="2" t="s">
        <v>38423</v>
      </c>
      <c r="C954" s="23">
        <v>5</v>
      </c>
      <c r="D954" s="11" t="b">
        <f>FALSE()</f>
        <v>0</v>
      </c>
      <c r="E954" s="11" t="b">
        <f>FALSE()</f>
        <v>0</v>
      </c>
      <c r="F954" s="2" t="s">
        <v>10</v>
      </c>
      <c r="G954" s="2" t="s">
        <v>10</v>
      </c>
      <c r="H954" s="2" t="s">
        <v>35891</v>
      </c>
      <c r="I954" s="11" t="b">
        <f>FALSE()</f>
        <v>0</v>
      </c>
      <c r="J954" s="24">
        <v>2455</v>
      </c>
      <c r="K954" s="24">
        <v>0</v>
      </c>
      <c r="L954" s="2" t="s">
        <v>10</v>
      </c>
      <c r="M954" t="str">
        <f>VLOOKUP(Table18[[#This Row],[No.]],N:O,2,FALSE)</f>
        <v>DC Supergloss SG5 4 Ltrs</v>
      </c>
      <c r="N954" t="s">
        <v>38482</v>
      </c>
      <c r="O954" t="s">
        <v>38483</v>
      </c>
      <c r="P954">
        <v>260</v>
      </c>
      <c r="Q954">
        <v>260</v>
      </c>
      <c r="R954">
        <v>260</v>
      </c>
      <c r="S954">
        <v>50</v>
      </c>
      <c r="T954" t="s">
        <v>35778</v>
      </c>
      <c r="U954" t="s">
        <v>7105</v>
      </c>
      <c r="V954" t="s">
        <v>7105</v>
      </c>
      <c r="W954" t="s">
        <v>7105</v>
      </c>
      <c r="X954">
        <v>150</v>
      </c>
      <c r="Y954">
        <v>0</v>
      </c>
      <c r="Z954">
        <v>0</v>
      </c>
      <c r="AB954" t="s">
        <v>38484</v>
      </c>
      <c r="AF954" t="str">
        <f t="shared" si="14"/>
        <v>DC Supergloss SG5 4 Ltrs</v>
      </c>
    </row>
    <row r="955" spans="1:32" x14ac:dyDescent="0.35">
      <c r="A955" s="2" t="s">
        <v>38425</v>
      </c>
      <c r="B955" s="2" t="s">
        <v>38426</v>
      </c>
      <c r="C955" s="23">
        <v>2</v>
      </c>
      <c r="D955" s="11" t="b">
        <f>FALSE()</f>
        <v>0</v>
      </c>
      <c r="E955" s="11" t="b">
        <f>FALSE()</f>
        <v>0</v>
      </c>
      <c r="F955" s="2" t="s">
        <v>10</v>
      </c>
      <c r="G955" s="2" t="s">
        <v>10</v>
      </c>
      <c r="H955" s="2" t="s">
        <v>35778</v>
      </c>
      <c r="I955" s="11" t="b">
        <f>FALSE()</f>
        <v>0</v>
      </c>
      <c r="J955" s="24">
        <v>1350</v>
      </c>
      <c r="K955" s="24">
        <v>0</v>
      </c>
      <c r="L955" s="2" t="s">
        <v>10</v>
      </c>
      <c r="M955" t="str">
        <f>VLOOKUP(Table18[[#This Row],[No.]],N:O,2,FALSE)</f>
        <v>DC White Spirit 5 Ltr</v>
      </c>
      <c r="N955" t="s">
        <v>38485</v>
      </c>
      <c r="O955" t="s">
        <v>38486</v>
      </c>
      <c r="P955">
        <v>0</v>
      </c>
      <c r="Q955">
        <v>0</v>
      </c>
      <c r="R955">
        <v>0</v>
      </c>
      <c r="S955">
        <v>0</v>
      </c>
      <c r="T955" t="s">
        <v>35778</v>
      </c>
      <c r="U955" t="s">
        <v>7105</v>
      </c>
      <c r="V955" t="s">
        <v>7105</v>
      </c>
      <c r="W955" t="s">
        <v>7105</v>
      </c>
      <c r="X955">
        <v>0</v>
      </c>
      <c r="Y955">
        <v>0</v>
      </c>
      <c r="Z955">
        <v>0</v>
      </c>
      <c r="AB955" t="s">
        <v>38487</v>
      </c>
      <c r="AF955" t="str">
        <f t="shared" si="14"/>
        <v>DC White Spirit 5 Ltr</v>
      </c>
    </row>
    <row r="956" spans="1:32" x14ac:dyDescent="0.35">
      <c r="A956" s="2" t="s">
        <v>38428</v>
      </c>
      <c r="B956" s="2" t="s">
        <v>38429</v>
      </c>
      <c r="C956" s="23">
        <v>24</v>
      </c>
      <c r="D956" s="11" t="b">
        <f>FALSE()</f>
        <v>0</v>
      </c>
      <c r="E956" s="11" t="b">
        <f>FALSE()</f>
        <v>0</v>
      </c>
      <c r="F956" s="2" t="s">
        <v>10</v>
      </c>
      <c r="G956" s="2" t="s">
        <v>10</v>
      </c>
      <c r="H956" s="2" t="s">
        <v>35778</v>
      </c>
      <c r="I956" s="11" t="b">
        <f>FALSE()</f>
        <v>0</v>
      </c>
      <c r="J956" s="24">
        <v>95</v>
      </c>
      <c r="K956" s="24">
        <v>0</v>
      </c>
      <c r="L956" s="2" t="s">
        <v>10</v>
      </c>
      <c r="M956" t="str">
        <f>VLOOKUP(Table18[[#This Row],[No.]],N:O,2,FALSE)</f>
        <v>DC Supafix Crack Filler 0.5Kg</v>
      </c>
      <c r="N956" t="s">
        <v>38488</v>
      </c>
      <c r="O956" t="s">
        <v>38489</v>
      </c>
      <c r="P956">
        <v>0</v>
      </c>
      <c r="Q956">
        <v>0</v>
      </c>
      <c r="R956">
        <v>0</v>
      </c>
      <c r="S956">
        <v>0</v>
      </c>
      <c r="T956" t="s">
        <v>35778</v>
      </c>
      <c r="U956" t="s">
        <v>7105</v>
      </c>
      <c r="V956" t="s">
        <v>7105</v>
      </c>
      <c r="W956" t="s">
        <v>7105</v>
      </c>
      <c r="X956">
        <v>0</v>
      </c>
      <c r="Y956">
        <v>0</v>
      </c>
      <c r="Z956">
        <v>0</v>
      </c>
      <c r="AB956" t="s">
        <v>38490</v>
      </c>
      <c r="AF956" t="str">
        <f t="shared" si="14"/>
        <v>DC Supafix Crack Filler 0.5Kg</v>
      </c>
    </row>
    <row r="957" spans="1:32" x14ac:dyDescent="0.35">
      <c r="A957" s="2" t="s">
        <v>38431</v>
      </c>
      <c r="B957" s="2" t="s">
        <v>38432</v>
      </c>
      <c r="C957" s="23">
        <v>5</v>
      </c>
      <c r="D957" s="11" t="b">
        <f>FALSE()</f>
        <v>0</v>
      </c>
      <c r="E957" s="11" t="b">
        <f>FALSE()</f>
        <v>0</v>
      </c>
      <c r="F957" s="2" t="s">
        <v>10</v>
      </c>
      <c r="G957" s="2" t="s">
        <v>10</v>
      </c>
      <c r="H957" s="2" t="s">
        <v>35778</v>
      </c>
      <c r="I957" s="11" t="b">
        <f>FALSE()</f>
        <v>0</v>
      </c>
      <c r="J957" s="24">
        <v>495</v>
      </c>
      <c r="K957" s="24">
        <v>0</v>
      </c>
      <c r="L957" s="2" t="s">
        <v>10</v>
      </c>
      <c r="M957" t="str">
        <f>VLOOKUP(Table18[[#This Row],[No.]],N:O,2,FALSE)</f>
        <v>Teepee Paint Brush Green TIP</v>
      </c>
      <c r="N957" t="s">
        <v>38491</v>
      </c>
      <c r="O957" t="s">
        <v>38492</v>
      </c>
      <c r="P957">
        <v>23</v>
      </c>
      <c r="Q957">
        <v>23</v>
      </c>
      <c r="R957">
        <v>23</v>
      </c>
      <c r="S957">
        <v>1</v>
      </c>
      <c r="T957" t="s">
        <v>35811</v>
      </c>
      <c r="U957" t="s">
        <v>7105</v>
      </c>
      <c r="V957" t="s">
        <v>7105</v>
      </c>
      <c r="W957" t="s">
        <v>7105</v>
      </c>
      <c r="X957">
        <v>800</v>
      </c>
      <c r="Y957">
        <v>0</v>
      </c>
      <c r="Z957">
        <v>0</v>
      </c>
      <c r="AB957" t="s">
        <v>38493</v>
      </c>
      <c r="AF957" t="str">
        <f t="shared" si="14"/>
        <v>Teepee Paint Brush Green TIP</v>
      </c>
    </row>
    <row r="958" spans="1:32" x14ac:dyDescent="0.35">
      <c r="A958" s="2" t="s">
        <v>38434</v>
      </c>
      <c r="B958" s="2" t="s">
        <v>38435</v>
      </c>
      <c r="C958" s="23">
        <v>3</v>
      </c>
      <c r="D958" s="11" t="b">
        <f>FALSE()</f>
        <v>0</v>
      </c>
      <c r="E958" s="11" t="b">
        <f>FALSE()</f>
        <v>0</v>
      </c>
      <c r="F958" s="2" t="s">
        <v>10</v>
      </c>
      <c r="G958" s="2" t="s">
        <v>10</v>
      </c>
      <c r="H958" s="2" t="s">
        <v>35778</v>
      </c>
      <c r="I958" s="11" t="b">
        <f>FALSE()</f>
        <v>0</v>
      </c>
      <c r="J958" s="24">
        <v>9950</v>
      </c>
      <c r="K958" s="24">
        <v>0</v>
      </c>
      <c r="L958" s="2" t="s">
        <v>10</v>
      </c>
      <c r="M958" t="str">
        <f>VLOOKUP(Table18[[#This Row],[No.]],N:O,2,FALSE)</f>
        <v>DC V Matt Emulsion Bril White</v>
      </c>
      <c r="N958" t="s">
        <v>38494</v>
      </c>
      <c r="O958" t="s">
        <v>38495</v>
      </c>
      <c r="P958" s="22">
        <v>2485</v>
      </c>
      <c r="Q958" s="22">
        <v>2485</v>
      </c>
      <c r="R958" s="4">
        <v>2485</v>
      </c>
      <c r="S958" s="22">
        <v>5072</v>
      </c>
      <c r="T958" t="s">
        <v>35778</v>
      </c>
      <c r="U958" t="s">
        <v>7105</v>
      </c>
      <c r="V958" t="s">
        <v>7105</v>
      </c>
      <c r="W958" t="s">
        <v>7105</v>
      </c>
      <c r="X958">
        <v>0</v>
      </c>
      <c r="Y958">
        <v>0</v>
      </c>
      <c r="Z958">
        <v>0</v>
      </c>
      <c r="AB958" t="s">
        <v>38496</v>
      </c>
      <c r="AF958" t="str">
        <f t="shared" si="14"/>
        <v>DC V Matt Emulsion Bril White</v>
      </c>
    </row>
    <row r="959" spans="1:32" x14ac:dyDescent="0.35">
      <c r="A959" s="2" t="s">
        <v>38437</v>
      </c>
      <c r="B959" s="2" t="s">
        <v>38438</v>
      </c>
      <c r="C959" s="23">
        <v>15</v>
      </c>
      <c r="D959" s="11" t="b">
        <f>FALSE()</f>
        <v>0</v>
      </c>
      <c r="E959" s="11" t="b">
        <f>FALSE()</f>
        <v>0</v>
      </c>
      <c r="F959" s="2" t="s">
        <v>10</v>
      </c>
      <c r="G959" s="2" t="s">
        <v>10</v>
      </c>
      <c r="H959" s="2" t="s">
        <v>35778</v>
      </c>
      <c r="I959" s="11" t="b">
        <f>FALSE()</f>
        <v>0</v>
      </c>
      <c r="J959" s="24">
        <v>2330</v>
      </c>
      <c r="K959" s="24">
        <v>0</v>
      </c>
      <c r="L959" s="2" t="s">
        <v>10</v>
      </c>
      <c r="M959" t="str">
        <f>VLOOKUP(Table18[[#This Row],[No.]],N:O,2,FALSE)</f>
        <v>DC Vinylsilk Emulsion VS1 4Lts</v>
      </c>
      <c r="N959" t="s">
        <v>38497</v>
      </c>
      <c r="O959" t="s">
        <v>38498</v>
      </c>
      <c r="P959">
        <v>0</v>
      </c>
      <c r="Q959">
        <v>0</v>
      </c>
      <c r="R959">
        <v>0</v>
      </c>
      <c r="S959">
        <v>14</v>
      </c>
      <c r="T959" t="s">
        <v>35778</v>
      </c>
      <c r="U959" t="s">
        <v>7105</v>
      </c>
      <c r="V959" t="s">
        <v>7105</v>
      </c>
      <c r="W959" t="s">
        <v>7133</v>
      </c>
      <c r="X959">
        <v>0</v>
      </c>
      <c r="Y959">
        <v>0</v>
      </c>
      <c r="Z959">
        <v>0</v>
      </c>
      <c r="AB959" t="s">
        <v>38499</v>
      </c>
      <c r="AF959" t="str">
        <f t="shared" si="14"/>
        <v>DC Vinylsilk Emulsion VS1 4Lts</v>
      </c>
    </row>
    <row r="960" spans="1:32" x14ac:dyDescent="0.35">
      <c r="A960" s="2" t="s">
        <v>38440</v>
      </c>
      <c r="B960" s="2" t="s">
        <v>38441</v>
      </c>
      <c r="C960" s="23">
        <v>10</v>
      </c>
      <c r="D960" s="11" t="b">
        <f>FALSE()</f>
        <v>0</v>
      </c>
      <c r="E960" s="11" t="b">
        <f>FALSE()</f>
        <v>0</v>
      </c>
      <c r="F960" s="2" t="s">
        <v>10</v>
      </c>
      <c r="G960" s="2" t="s">
        <v>10</v>
      </c>
      <c r="H960" s="2" t="s">
        <v>35778</v>
      </c>
      <c r="I960" s="11" t="b">
        <f>FALSE()</f>
        <v>0</v>
      </c>
      <c r="J960" s="24">
        <v>295</v>
      </c>
      <c r="K960" s="24">
        <v>0</v>
      </c>
      <c r="L960" s="2" t="s">
        <v>10</v>
      </c>
      <c r="M960" t="str">
        <f>VLOOKUP(Table18[[#This Row],[No.]],N:O,2,FALSE)</f>
        <v>Teepee Paint Brush Standard 6</v>
      </c>
      <c r="N960" t="s">
        <v>38500</v>
      </c>
      <c r="O960" t="s">
        <v>38501</v>
      </c>
      <c r="P960">
        <v>0</v>
      </c>
      <c r="Q960">
        <v>0</v>
      </c>
      <c r="R960">
        <v>0</v>
      </c>
      <c r="S960">
        <v>4</v>
      </c>
      <c r="T960" t="s">
        <v>35778</v>
      </c>
      <c r="U960" t="s">
        <v>7105</v>
      </c>
      <c r="V960" t="s">
        <v>7105</v>
      </c>
      <c r="W960" t="s">
        <v>7105</v>
      </c>
      <c r="X960">
        <v>0</v>
      </c>
      <c r="Y960">
        <v>0</v>
      </c>
      <c r="Z960">
        <v>0</v>
      </c>
      <c r="AB960" t="s">
        <v>38502</v>
      </c>
      <c r="AF960" t="str">
        <f t="shared" si="14"/>
        <v>Teepee Paint Brush Standard 6</v>
      </c>
    </row>
    <row r="961" spans="1:32" x14ac:dyDescent="0.35">
      <c r="A961" s="2" t="s">
        <v>38443</v>
      </c>
      <c r="B961" s="2" t="s">
        <v>38444</v>
      </c>
      <c r="C961" s="23">
        <v>50</v>
      </c>
      <c r="D961" s="11" t="b">
        <f>FALSE()</f>
        <v>0</v>
      </c>
      <c r="E961" s="11" t="b">
        <f>FALSE()</f>
        <v>0</v>
      </c>
      <c r="F961" s="2" t="s">
        <v>10</v>
      </c>
      <c r="G961" s="2" t="s">
        <v>10</v>
      </c>
      <c r="H961" s="2" t="s">
        <v>35778</v>
      </c>
      <c r="I961" s="11" t="b">
        <f>FALSE()</f>
        <v>0</v>
      </c>
      <c r="J961" s="24">
        <v>30</v>
      </c>
      <c r="K961" s="24">
        <v>0</v>
      </c>
      <c r="L961" s="2" t="s">
        <v>10</v>
      </c>
      <c r="M961" t="str">
        <f>VLOOKUP(Table18[[#This Row],[No.]],N:O,2,FALSE)</f>
        <v>W/Proof Abrasive Paper 80</v>
      </c>
      <c r="N961" t="s">
        <v>38503</v>
      </c>
      <c r="O961" t="s">
        <v>38504</v>
      </c>
      <c r="P961">
        <v>740</v>
      </c>
      <c r="Q961">
        <v>740</v>
      </c>
      <c r="R961">
        <v>740</v>
      </c>
      <c r="S961">
        <v>172</v>
      </c>
      <c r="T961" t="s">
        <v>36061</v>
      </c>
      <c r="U961" t="s">
        <v>7105</v>
      </c>
      <c r="V961" t="s">
        <v>7105</v>
      </c>
      <c r="W961" t="s">
        <v>7105</v>
      </c>
      <c r="X961" s="4">
        <v>2094.83</v>
      </c>
      <c r="Y961">
        <v>0</v>
      </c>
      <c r="Z961">
        <v>0</v>
      </c>
      <c r="AB961" t="s">
        <v>38505</v>
      </c>
      <c r="AF961" t="str">
        <f t="shared" si="14"/>
        <v>W/Proof Abrasive Paper 80</v>
      </c>
    </row>
    <row r="962" spans="1:32" x14ac:dyDescent="0.35">
      <c r="A962" s="2" t="s">
        <v>38446</v>
      </c>
      <c r="B962" s="2" t="s">
        <v>38447</v>
      </c>
      <c r="C962" s="23">
        <v>50</v>
      </c>
      <c r="D962" s="11" t="b">
        <f>FALSE()</f>
        <v>0</v>
      </c>
      <c r="E962" s="11" t="b">
        <f>FALSE()</f>
        <v>0</v>
      </c>
      <c r="F962" s="2" t="s">
        <v>10</v>
      </c>
      <c r="G962" s="2" t="s">
        <v>10</v>
      </c>
      <c r="H962" s="2" t="s">
        <v>35778</v>
      </c>
      <c r="I962" s="11" t="b">
        <f>FALSE()</f>
        <v>0</v>
      </c>
      <c r="J962" s="24">
        <v>30</v>
      </c>
      <c r="K962" s="24">
        <v>0</v>
      </c>
      <c r="L962" s="2" t="s">
        <v>10</v>
      </c>
      <c r="M962" t="str">
        <f>VLOOKUP(Table18[[#This Row],[No.]],N:O,2,FALSE)</f>
        <v>W/Proof Abrasive Paper 120</v>
      </c>
      <c r="N962" t="s">
        <v>38506</v>
      </c>
      <c r="O962" t="s">
        <v>38507</v>
      </c>
      <c r="P962">
        <v>0</v>
      </c>
      <c r="Q962">
        <v>0</v>
      </c>
      <c r="R962">
        <v>0</v>
      </c>
      <c r="S962">
        <v>201</v>
      </c>
      <c r="T962" t="s">
        <v>38508</v>
      </c>
      <c r="U962" t="s">
        <v>7105</v>
      </c>
      <c r="V962" t="s">
        <v>7105</v>
      </c>
      <c r="W962" t="s">
        <v>7133</v>
      </c>
      <c r="X962">
        <v>0</v>
      </c>
      <c r="Y962">
        <v>0</v>
      </c>
      <c r="Z962">
        <v>0</v>
      </c>
      <c r="AB962" t="s">
        <v>38509</v>
      </c>
      <c r="AF962" t="str">
        <f t="shared" si="14"/>
        <v>W/Proof Abrasive Paper 120</v>
      </c>
    </row>
    <row r="963" spans="1:32" x14ac:dyDescent="0.35">
      <c r="A963" s="2" t="s">
        <v>38449</v>
      </c>
      <c r="B963" s="2" t="s">
        <v>38450</v>
      </c>
      <c r="C963" s="23">
        <v>-5</v>
      </c>
      <c r="D963" s="11" t="b">
        <f>FALSE()</f>
        <v>0</v>
      </c>
      <c r="E963" s="11" t="b">
        <f>FALSE()</f>
        <v>0</v>
      </c>
      <c r="F963" s="2" t="s">
        <v>10</v>
      </c>
      <c r="G963" s="2" t="s">
        <v>10</v>
      </c>
      <c r="H963" s="2" t="s">
        <v>35891</v>
      </c>
      <c r="I963" s="11" t="b">
        <f>FALSE()</f>
        <v>0</v>
      </c>
      <c r="J963" s="24">
        <v>0</v>
      </c>
      <c r="K963" s="24">
        <v>0</v>
      </c>
      <c r="L963" s="2" t="s">
        <v>10</v>
      </c>
      <c r="M963" t="str">
        <f>VLOOKUP(Table18[[#This Row],[No.]],N:O,2,FALSE)</f>
        <v>Crown Road Marking Paint-Yello</v>
      </c>
      <c r="N963" t="s">
        <v>38510</v>
      </c>
      <c r="O963" t="s">
        <v>38511</v>
      </c>
      <c r="P963">
        <v>12</v>
      </c>
      <c r="Q963">
        <v>12</v>
      </c>
      <c r="R963">
        <v>12</v>
      </c>
      <c r="S963">
        <v>19</v>
      </c>
      <c r="T963" t="s">
        <v>35778</v>
      </c>
      <c r="U963" t="s">
        <v>7105</v>
      </c>
      <c r="V963" t="s">
        <v>7105</v>
      </c>
      <c r="W963" t="s">
        <v>7105</v>
      </c>
      <c r="X963" s="4">
        <v>28125</v>
      </c>
      <c r="Y963">
        <v>0</v>
      </c>
      <c r="Z963">
        <v>0</v>
      </c>
      <c r="AB963" t="s">
        <v>38512</v>
      </c>
      <c r="AF963" t="str">
        <f t="shared" ref="AF963:AF1026" si="15">VLOOKUP(A:A,N:O,2,FALSE)</f>
        <v>Crown Road Marking Paint-Yello</v>
      </c>
    </row>
    <row r="964" spans="1:32" x14ac:dyDescent="0.35">
      <c r="A964" s="2" t="s">
        <v>38452</v>
      </c>
      <c r="B964" s="2" t="s">
        <v>38453</v>
      </c>
      <c r="C964" s="23">
        <v>1</v>
      </c>
      <c r="D964" s="11" t="b">
        <f>FALSE()</f>
        <v>0</v>
      </c>
      <c r="E964" s="11" t="b">
        <f>FALSE()</f>
        <v>0</v>
      </c>
      <c r="F964" s="2" t="s">
        <v>10</v>
      </c>
      <c r="G964" s="2" t="s">
        <v>10</v>
      </c>
      <c r="H964" s="2" t="s">
        <v>35891</v>
      </c>
      <c r="I964" s="11" t="b">
        <f>FALSE()</f>
        <v>0</v>
      </c>
      <c r="J964" s="24">
        <v>0</v>
      </c>
      <c r="K964" s="24">
        <v>0</v>
      </c>
      <c r="L964" s="2" t="s">
        <v>10</v>
      </c>
      <c r="M964" t="str">
        <f>VLOOKUP(Table18[[#This Row],[No.]],N:O,2,FALSE)</f>
        <v>Crown Road Marking Paint-Black</v>
      </c>
      <c r="N964" t="s">
        <v>38513</v>
      </c>
      <c r="O964" t="s">
        <v>38514</v>
      </c>
      <c r="P964">
        <v>7</v>
      </c>
      <c r="Q964">
        <v>7</v>
      </c>
      <c r="R964">
        <v>7</v>
      </c>
      <c r="S964">
        <v>21</v>
      </c>
      <c r="T964" t="s">
        <v>35778</v>
      </c>
      <c r="U964" t="s">
        <v>7105</v>
      </c>
      <c r="V964" t="s">
        <v>7105</v>
      </c>
      <c r="W964" t="s">
        <v>7105</v>
      </c>
      <c r="X964" s="4">
        <v>51600</v>
      </c>
      <c r="Y964">
        <v>0</v>
      </c>
      <c r="Z964">
        <v>0</v>
      </c>
      <c r="AB964" t="s">
        <v>38515</v>
      </c>
      <c r="AF964" t="str">
        <f t="shared" si="15"/>
        <v>Crown Road Marking Paint-Black</v>
      </c>
    </row>
    <row r="965" spans="1:32" x14ac:dyDescent="0.35">
      <c r="A965" s="2" t="s">
        <v>38455</v>
      </c>
      <c r="B965" s="2" t="s">
        <v>38456</v>
      </c>
      <c r="C965" s="23">
        <v>5</v>
      </c>
      <c r="D965" s="11" t="b">
        <f>FALSE()</f>
        <v>0</v>
      </c>
      <c r="E965" s="11" t="b">
        <f>FALSE()</f>
        <v>0</v>
      </c>
      <c r="F965" s="2" t="s">
        <v>10</v>
      </c>
      <c r="G965" s="2" t="s">
        <v>10</v>
      </c>
      <c r="H965" s="2" t="s">
        <v>35891</v>
      </c>
      <c r="I965" s="11" t="b">
        <f>FALSE()</f>
        <v>0</v>
      </c>
      <c r="J965" s="24">
        <v>0</v>
      </c>
      <c r="K965" s="24">
        <v>0</v>
      </c>
      <c r="L965" s="2" t="s">
        <v>10</v>
      </c>
      <c r="M965" t="str">
        <f>VLOOKUP(Table18[[#This Row],[No.]],N:O,2,FALSE)</f>
        <v>Crown Thinner - Road Marking</v>
      </c>
      <c r="N965" t="s">
        <v>38516</v>
      </c>
      <c r="O965" t="s">
        <v>38517</v>
      </c>
      <c r="P965">
        <v>0</v>
      </c>
      <c r="Q965">
        <v>0</v>
      </c>
      <c r="R965">
        <v>0</v>
      </c>
      <c r="S965">
        <v>0</v>
      </c>
      <c r="T965" t="s">
        <v>35778</v>
      </c>
      <c r="U965" t="s">
        <v>7105</v>
      </c>
      <c r="V965" t="s">
        <v>7105</v>
      </c>
      <c r="W965" t="s">
        <v>7133</v>
      </c>
      <c r="X965">
        <v>0</v>
      </c>
      <c r="Y965">
        <v>0</v>
      </c>
      <c r="Z965">
        <v>0</v>
      </c>
      <c r="AB965" t="s">
        <v>38518</v>
      </c>
      <c r="AF965" t="str">
        <f t="shared" si="15"/>
        <v>Crown Thinner - Road Marking</v>
      </c>
    </row>
    <row r="966" spans="1:32" x14ac:dyDescent="0.35">
      <c r="A966" s="2" t="s">
        <v>38458</v>
      </c>
      <c r="B966" s="2" t="s">
        <v>38459</v>
      </c>
      <c r="C966" s="23">
        <v>12</v>
      </c>
      <c r="D966" s="11" t="b">
        <f>FALSE()</f>
        <v>0</v>
      </c>
      <c r="E966" s="11" t="b">
        <f>FALSE()</f>
        <v>0</v>
      </c>
      <c r="F966" s="2" t="s">
        <v>10</v>
      </c>
      <c r="G966" s="2" t="s">
        <v>10</v>
      </c>
      <c r="H966" s="2" t="s">
        <v>35778</v>
      </c>
      <c r="I966" s="11" t="b">
        <f>FALSE()</f>
        <v>0</v>
      </c>
      <c r="J966" s="24">
        <v>0</v>
      </c>
      <c r="K966" s="24">
        <v>0</v>
      </c>
      <c r="L966" s="2" t="s">
        <v>10</v>
      </c>
      <c r="M966" t="str">
        <f>VLOOKUP(Table18[[#This Row],[No.]],N:O,2,FALSE)</f>
        <v>4" Paint Brush</v>
      </c>
      <c r="N966" t="s">
        <v>38519</v>
      </c>
      <c r="O966" t="s">
        <v>38520</v>
      </c>
      <c r="P966">
        <v>2</v>
      </c>
      <c r="Q966">
        <v>2</v>
      </c>
      <c r="R966">
        <v>2</v>
      </c>
      <c r="S966">
        <v>0</v>
      </c>
      <c r="T966" t="s">
        <v>35778</v>
      </c>
      <c r="U966" t="s">
        <v>7105</v>
      </c>
      <c r="V966" t="s">
        <v>7105</v>
      </c>
      <c r="W966" t="s">
        <v>7105</v>
      </c>
      <c r="X966">
        <v>0</v>
      </c>
      <c r="Y966">
        <v>0</v>
      </c>
      <c r="Z966">
        <v>0</v>
      </c>
      <c r="AB966" t="s">
        <v>38521</v>
      </c>
      <c r="AF966" t="str">
        <f t="shared" si="15"/>
        <v>4" Paint Brush</v>
      </c>
    </row>
    <row r="967" spans="1:32" x14ac:dyDescent="0.35">
      <c r="A967" s="2" t="s">
        <v>38461</v>
      </c>
      <c r="B967" s="2" t="s">
        <v>38462</v>
      </c>
      <c r="C967" s="23">
        <v>206</v>
      </c>
      <c r="D967" s="11" t="b">
        <f>FALSE()</f>
        <v>0</v>
      </c>
      <c r="E967" s="11" t="b">
        <f>FALSE()</f>
        <v>0</v>
      </c>
      <c r="F967" s="2" t="s">
        <v>10</v>
      </c>
      <c r="G967" s="2" t="s">
        <v>10</v>
      </c>
      <c r="H967" s="2" t="s">
        <v>35778</v>
      </c>
      <c r="I967" s="11" t="b">
        <f>FALSE()</f>
        <v>0</v>
      </c>
      <c r="J967" s="24">
        <v>0</v>
      </c>
      <c r="K967" s="24">
        <v>0</v>
      </c>
      <c r="L967" s="2" t="s">
        <v>10</v>
      </c>
      <c r="M967" t="str">
        <f>VLOOKUP(Table18[[#This Row],[No.]],N:O,2,FALSE)</f>
        <v>2 Pin 2D Bulbs</v>
      </c>
      <c r="N967" t="s">
        <v>38522</v>
      </c>
      <c r="O967" t="s">
        <v>38523</v>
      </c>
      <c r="P967">
        <v>0</v>
      </c>
      <c r="Q967">
        <v>0</v>
      </c>
      <c r="R967">
        <v>0</v>
      </c>
      <c r="S967">
        <v>14</v>
      </c>
      <c r="T967" t="s">
        <v>35778</v>
      </c>
      <c r="U967" t="s">
        <v>7105</v>
      </c>
      <c r="V967" t="s">
        <v>7105</v>
      </c>
      <c r="W967" t="s">
        <v>7133</v>
      </c>
      <c r="X967">
        <v>0</v>
      </c>
      <c r="Y967">
        <v>0</v>
      </c>
      <c r="Z967">
        <v>0</v>
      </c>
      <c r="AB967" t="s">
        <v>38524</v>
      </c>
      <c r="AF967" t="str">
        <f t="shared" si="15"/>
        <v>2 Pin 2D Bulbs</v>
      </c>
    </row>
    <row r="968" spans="1:32" x14ac:dyDescent="0.35">
      <c r="A968" s="2" t="s">
        <v>38464</v>
      </c>
      <c r="B968" s="2" t="s">
        <v>38465</v>
      </c>
      <c r="C968" s="23">
        <v>2</v>
      </c>
      <c r="D968" s="11" t="b">
        <f>FALSE()</f>
        <v>0</v>
      </c>
      <c r="E968" s="11" t="b">
        <f>FALSE()</f>
        <v>0</v>
      </c>
      <c r="F968" s="2" t="s">
        <v>10</v>
      </c>
      <c r="G968" s="2" t="s">
        <v>10</v>
      </c>
      <c r="H968" s="2" t="s">
        <v>35778</v>
      </c>
      <c r="I968" s="11" t="b">
        <f>FALSE()</f>
        <v>0</v>
      </c>
      <c r="J968" s="24">
        <v>0</v>
      </c>
      <c r="K968" s="24">
        <v>0</v>
      </c>
      <c r="L968" s="2" t="s">
        <v>10</v>
      </c>
      <c r="M968" t="str">
        <f>VLOOKUP(Table18[[#This Row],[No.]],N:O,2,FALSE)</f>
        <v>4 Pin Bulbs</v>
      </c>
      <c r="N968" t="s">
        <v>38525</v>
      </c>
      <c r="O968" t="s">
        <v>38526</v>
      </c>
      <c r="P968">
        <v>2</v>
      </c>
      <c r="Q968">
        <v>2</v>
      </c>
      <c r="R968">
        <v>2</v>
      </c>
      <c r="S968">
        <v>8</v>
      </c>
      <c r="T968" t="s">
        <v>35778</v>
      </c>
      <c r="U968" t="s">
        <v>7105</v>
      </c>
      <c r="V968" t="s">
        <v>7105</v>
      </c>
      <c r="W968" t="s">
        <v>7105</v>
      </c>
      <c r="X968">
        <v>0</v>
      </c>
      <c r="Y968">
        <v>0</v>
      </c>
      <c r="Z968">
        <v>0</v>
      </c>
      <c r="AB968" t="s">
        <v>38527</v>
      </c>
      <c r="AF968" t="str">
        <f t="shared" si="15"/>
        <v>4 Pin Bulbs</v>
      </c>
    </row>
    <row r="969" spans="1:32" x14ac:dyDescent="0.35">
      <c r="A969" s="2" t="s">
        <v>38467</v>
      </c>
      <c r="B969" s="2" t="s">
        <v>38468</v>
      </c>
      <c r="C969" s="23">
        <v>8</v>
      </c>
      <c r="D969" s="11" t="b">
        <f>FALSE()</f>
        <v>0</v>
      </c>
      <c r="E969" s="11" t="b">
        <f>FALSE()</f>
        <v>0</v>
      </c>
      <c r="F969" s="2" t="s">
        <v>10</v>
      </c>
      <c r="G969" s="2" t="s">
        <v>10</v>
      </c>
      <c r="H969" s="2" t="s">
        <v>35778</v>
      </c>
      <c r="I969" s="11" t="b">
        <f>FALSE()</f>
        <v>0</v>
      </c>
      <c r="J969" s="24">
        <v>0</v>
      </c>
      <c r="K969" s="24">
        <v>0</v>
      </c>
      <c r="L969" s="2" t="s">
        <v>10</v>
      </c>
      <c r="M969" t="str">
        <f>VLOOKUP(Table18[[#This Row],[No.]],N:O,2,FALSE)</f>
        <v>6 Gang 2 Way Switches</v>
      </c>
      <c r="N969" t="s">
        <v>38528</v>
      </c>
      <c r="O969" t="s">
        <v>38529</v>
      </c>
      <c r="P969">
        <v>60</v>
      </c>
      <c r="Q969">
        <v>60</v>
      </c>
      <c r="R969">
        <v>60</v>
      </c>
      <c r="S969">
        <v>92</v>
      </c>
      <c r="T969" t="s">
        <v>35829</v>
      </c>
      <c r="U969" t="s">
        <v>7105</v>
      </c>
      <c r="V969" t="s">
        <v>7105</v>
      </c>
      <c r="W969" t="s">
        <v>7105</v>
      </c>
      <c r="X969" s="4">
        <v>1650</v>
      </c>
      <c r="Y969">
        <v>0</v>
      </c>
      <c r="Z969">
        <v>0</v>
      </c>
      <c r="AB969" t="s">
        <v>38530</v>
      </c>
      <c r="AF969" t="str">
        <f t="shared" si="15"/>
        <v>6 Gang 2 Way Switches</v>
      </c>
    </row>
    <row r="970" spans="1:32" x14ac:dyDescent="0.35">
      <c r="A970" s="2" t="s">
        <v>38470</v>
      </c>
      <c r="B970" s="2" t="s">
        <v>38471</v>
      </c>
      <c r="C970" s="23">
        <v>0</v>
      </c>
      <c r="D970" s="11" t="b">
        <f>FALSE()</f>
        <v>0</v>
      </c>
      <c r="E970" s="11" t="b">
        <f>FALSE()</f>
        <v>0</v>
      </c>
      <c r="F970" s="2" t="s">
        <v>10</v>
      </c>
      <c r="G970" s="2" t="s">
        <v>10</v>
      </c>
      <c r="H970" s="2" t="s">
        <v>35778</v>
      </c>
      <c r="I970" s="11" t="b">
        <f>FALSE()</f>
        <v>0</v>
      </c>
      <c r="J970" s="24">
        <v>0</v>
      </c>
      <c r="K970" s="24">
        <v>0</v>
      </c>
      <c r="L970" s="2" t="s">
        <v>10</v>
      </c>
      <c r="M970" t="str">
        <f>VLOOKUP(Table18[[#This Row],[No.]],N:O,2,FALSE)</f>
        <v>1 Gang 2 Way</v>
      </c>
      <c r="N970" t="s">
        <v>38531</v>
      </c>
      <c r="O970" t="s">
        <v>38532</v>
      </c>
      <c r="P970">
        <v>8</v>
      </c>
      <c r="Q970">
        <v>8</v>
      </c>
      <c r="R970">
        <v>8</v>
      </c>
      <c r="S970">
        <v>20</v>
      </c>
      <c r="T970" t="s">
        <v>35778</v>
      </c>
      <c r="U970" t="s">
        <v>7105</v>
      </c>
      <c r="V970" t="s">
        <v>7105</v>
      </c>
      <c r="W970" t="s">
        <v>7105</v>
      </c>
      <c r="X970">
        <v>0</v>
      </c>
      <c r="Y970">
        <v>0</v>
      </c>
      <c r="Z970">
        <v>0</v>
      </c>
      <c r="AB970" t="s">
        <v>38533</v>
      </c>
      <c r="AF970" t="str">
        <f t="shared" si="15"/>
        <v>1 Gang 2 Way</v>
      </c>
    </row>
    <row r="971" spans="1:32" x14ac:dyDescent="0.35">
      <c r="A971" s="2" t="s">
        <v>38473</v>
      </c>
      <c r="B971" s="2" t="s">
        <v>38474</v>
      </c>
      <c r="C971" s="23">
        <v>0</v>
      </c>
      <c r="D971" s="11" t="b">
        <f>FALSE()</f>
        <v>0</v>
      </c>
      <c r="E971" s="11" t="b">
        <f>FALSE()</f>
        <v>0</v>
      </c>
      <c r="F971" s="2" t="s">
        <v>10</v>
      </c>
      <c r="G971" s="2" t="s">
        <v>10</v>
      </c>
      <c r="H971" s="2" t="s">
        <v>35778</v>
      </c>
      <c r="I971" s="11" t="b">
        <f>FALSE()</f>
        <v>0</v>
      </c>
      <c r="J971" s="24">
        <v>0</v>
      </c>
      <c r="K971" s="24">
        <v>0</v>
      </c>
      <c r="L971" s="2" t="s">
        <v>10</v>
      </c>
      <c r="M971" t="str">
        <f>VLOOKUP(Table18[[#This Row],[No.]],N:O,2,FALSE)</f>
        <v>2Ft fitting complete with Tube</v>
      </c>
      <c r="N971" t="s">
        <v>38534</v>
      </c>
      <c r="O971" t="s">
        <v>38535</v>
      </c>
      <c r="P971">
        <v>0</v>
      </c>
      <c r="Q971">
        <v>0</v>
      </c>
      <c r="R971">
        <v>0</v>
      </c>
      <c r="S971">
        <v>0</v>
      </c>
      <c r="T971" t="s">
        <v>35778</v>
      </c>
      <c r="U971" t="s">
        <v>7105</v>
      </c>
      <c r="V971" t="s">
        <v>7105</v>
      </c>
      <c r="W971" t="s">
        <v>7105</v>
      </c>
      <c r="X971">
        <v>0</v>
      </c>
      <c r="Y971">
        <v>0</v>
      </c>
      <c r="Z971">
        <v>0</v>
      </c>
      <c r="AB971" t="s">
        <v>38536</v>
      </c>
      <c r="AF971" t="str">
        <f t="shared" si="15"/>
        <v>2Ft fitting complete with Tube</v>
      </c>
    </row>
    <row r="972" spans="1:32" x14ac:dyDescent="0.35">
      <c r="A972" s="2" t="s">
        <v>38476</v>
      </c>
      <c r="B972" s="2" t="s">
        <v>38477</v>
      </c>
      <c r="C972" s="23">
        <v>0</v>
      </c>
      <c r="D972" s="11" t="b">
        <f>FALSE()</f>
        <v>0</v>
      </c>
      <c r="E972" s="11" t="b">
        <f>FALSE()</f>
        <v>0</v>
      </c>
      <c r="F972" s="2" t="s">
        <v>10</v>
      </c>
      <c r="G972" s="2" t="s">
        <v>10</v>
      </c>
      <c r="H972" s="2" t="s">
        <v>35778</v>
      </c>
      <c r="I972" s="11" t="b">
        <f>FALSE()</f>
        <v>0</v>
      </c>
      <c r="J972" s="24">
        <v>0</v>
      </c>
      <c r="K972" s="24">
        <v>0</v>
      </c>
      <c r="L972" s="2" t="s">
        <v>10</v>
      </c>
      <c r="M972" t="str">
        <f>VLOOKUP(Table18[[#This Row],[No.]],N:O,2,FALSE)</f>
        <v>Slim tubes T5/14watt 6500k</v>
      </c>
      <c r="N972" t="s">
        <v>38537</v>
      </c>
      <c r="O972" t="s">
        <v>38538</v>
      </c>
      <c r="P972">
        <v>6</v>
      </c>
      <c r="Q972">
        <v>6</v>
      </c>
      <c r="R972">
        <v>6</v>
      </c>
      <c r="S972">
        <v>0</v>
      </c>
      <c r="T972" t="s">
        <v>35763</v>
      </c>
      <c r="U972" t="s">
        <v>7105</v>
      </c>
      <c r="V972" t="s">
        <v>7105</v>
      </c>
      <c r="W972" t="s">
        <v>7105</v>
      </c>
      <c r="X972">
        <v>348</v>
      </c>
      <c r="Y972">
        <v>0</v>
      </c>
      <c r="Z972">
        <v>0</v>
      </c>
      <c r="AB972" t="s">
        <v>38539</v>
      </c>
      <c r="AF972" t="str">
        <f t="shared" si="15"/>
        <v>Slim tubes T5/14watt 6500k</v>
      </c>
    </row>
    <row r="973" spans="1:32" x14ac:dyDescent="0.35">
      <c r="A973" s="2" t="s">
        <v>38479</v>
      </c>
      <c r="B973" s="2" t="s">
        <v>38480</v>
      </c>
      <c r="C973" s="23">
        <v>0</v>
      </c>
      <c r="D973" s="11" t="b">
        <f>FALSE()</f>
        <v>0</v>
      </c>
      <c r="E973" s="11" t="b">
        <f>FALSE()</f>
        <v>0</v>
      </c>
      <c r="F973" s="2" t="s">
        <v>10</v>
      </c>
      <c r="G973" s="2" t="s">
        <v>10</v>
      </c>
      <c r="H973" s="2" t="s">
        <v>35778</v>
      </c>
      <c r="I973" s="11" t="b">
        <f>FALSE()</f>
        <v>0</v>
      </c>
      <c r="J973" s="24">
        <v>0</v>
      </c>
      <c r="K973" s="24">
        <v>0</v>
      </c>
      <c r="L973" s="2" t="s">
        <v>10</v>
      </c>
      <c r="M973" t="str">
        <f>VLOOKUP(Table18[[#This Row],[No.]],N:O,2,FALSE)</f>
        <v>Electronic ballast 12-18w</v>
      </c>
      <c r="N973" t="s">
        <v>38540</v>
      </c>
      <c r="O973" t="s">
        <v>38541</v>
      </c>
      <c r="P973">
        <v>0</v>
      </c>
      <c r="Q973">
        <v>0</v>
      </c>
      <c r="R973">
        <v>0</v>
      </c>
      <c r="S973" s="4">
        <v>28994.74</v>
      </c>
      <c r="T973" t="s">
        <v>35778</v>
      </c>
      <c r="U973" t="s">
        <v>7105</v>
      </c>
      <c r="V973" t="s">
        <v>7105</v>
      </c>
      <c r="W973" t="s">
        <v>7133</v>
      </c>
      <c r="X973">
        <v>0</v>
      </c>
      <c r="Y973">
        <v>0</v>
      </c>
      <c r="Z973">
        <v>0</v>
      </c>
      <c r="AB973" t="s">
        <v>38542</v>
      </c>
      <c r="AF973" t="str">
        <f t="shared" si="15"/>
        <v>Electronic ballast 12-18w</v>
      </c>
    </row>
    <row r="974" spans="1:32" x14ac:dyDescent="0.35">
      <c r="A974" s="2" t="s">
        <v>38482</v>
      </c>
      <c r="B974" s="2" t="s">
        <v>38483</v>
      </c>
      <c r="C974" s="23">
        <v>260</v>
      </c>
      <c r="D974" s="11" t="b">
        <f>FALSE()</f>
        <v>0</v>
      </c>
      <c r="E974" s="11" t="b">
        <f>FALSE()</f>
        <v>0</v>
      </c>
      <c r="F974" s="2" t="s">
        <v>10</v>
      </c>
      <c r="G974" s="2" t="s">
        <v>10</v>
      </c>
      <c r="H974" s="2" t="s">
        <v>35778</v>
      </c>
      <c r="I974" s="11" t="b">
        <f>FALSE()</f>
        <v>0</v>
      </c>
      <c r="J974" s="24">
        <v>150</v>
      </c>
      <c r="K974" s="24">
        <v>0</v>
      </c>
      <c r="L974" s="2" t="s">
        <v>10</v>
      </c>
      <c r="M974" t="str">
        <f>VLOOKUP(Table18[[#This Row],[No.]],N:O,2,FALSE)</f>
        <v>4ft daylight flourescent tubes</v>
      </c>
      <c r="N974" t="s">
        <v>38543</v>
      </c>
      <c r="O974" t="s">
        <v>38544</v>
      </c>
      <c r="P974">
        <v>0</v>
      </c>
      <c r="Q974">
        <v>0</v>
      </c>
      <c r="R974">
        <v>0</v>
      </c>
      <c r="S974">
        <v>21</v>
      </c>
      <c r="T974" t="s">
        <v>35778</v>
      </c>
      <c r="U974" t="s">
        <v>7105</v>
      </c>
      <c r="V974" t="s">
        <v>7105</v>
      </c>
      <c r="W974" t="s">
        <v>7105</v>
      </c>
      <c r="X974">
        <v>0</v>
      </c>
      <c r="Y974">
        <v>0</v>
      </c>
      <c r="Z974">
        <v>0</v>
      </c>
      <c r="AB974" t="s">
        <v>38545</v>
      </c>
      <c r="AF974" t="str">
        <f t="shared" si="15"/>
        <v>4ft daylight flourescent tubes</v>
      </c>
    </row>
    <row r="975" spans="1:32" x14ac:dyDescent="0.35">
      <c r="A975" s="2" t="s">
        <v>38485</v>
      </c>
      <c r="B975" s="2" t="s">
        <v>38486</v>
      </c>
      <c r="C975" s="23">
        <v>0</v>
      </c>
      <c r="D975" s="11" t="b">
        <f>FALSE()</f>
        <v>0</v>
      </c>
      <c r="E975" s="11" t="b">
        <f>FALSE()</f>
        <v>0</v>
      </c>
      <c r="F975" s="2" t="s">
        <v>10</v>
      </c>
      <c r="G975" s="2" t="s">
        <v>10</v>
      </c>
      <c r="H975" s="2" t="s">
        <v>35778</v>
      </c>
      <c r="I975" s="11" t="b">
        <f>FALSE()</f>
        <v>0</v>
      </c>
      <c r="J975" s="24">
        <v>0</v>
      </c>
      <c r="K975" s="24">
        <v>0</v>
      </c>
      <c r="L975" s="2" t="s">
        <v>10</v>
      </c>
      <c r="M975" t="str">
        <f>VLOOKUP(Table18[[#This Row],[No.]],N:O,2,FALSE)</f>
        <v>Chokes 36-40w</v>
      </c>
      <c r="N975" t="s">
        <v>38546</v>
      </c>
      <c r="O975" t="s">
        <v>38547</v>
      </c>
      <c r="P975" s="22">
        <v>4104</v>
      </c>
      <c r="Q975" s="22">
        <v>4104</v>
      </c>
      <c r="R975" s="4">
        <v>2116</v>
      </c>
      <c r="S975" s="22">
        <v>5211</v>
      </c>
      <c r="T975" t="s">
        <v>35778</v>
      </c>
      <c r="U975" t="s">
        <v>7105</v>
      </c>
      <c r="V975" t="s">
        <v>7105</v>
      </c>
      <c r="W975" t="s">
        <v>7105</v>
      </c>
      <c r="X975" s="4">
        <v>1052.8</v>
      </c>
      <c r="Y975">
        <v>0</v>
      </c>
      <c r="Z975">
        <v>0</v>
      </c>
      <c r="AB975" t="s">
        <v>38548</v>
      </c>
      <c r="AE975" t="s">
        <v>36386</v>
      </c>
      <c r="AF975" t="str">
        <f t="shared" si="15"/>
        <v>Chokes 36-40w</v>
      </c>
    </row>
    <row r="976" spans="1:32" x14ac:dyDescent="0.35">
      <c r="A976" s="2" t="s">
        <v>38488</v>
      </c>
      <c r="B976" s="2" t="s">
        <v>38489</v>
      </c>
      <c r="C976" s="23">
        <v>0</v>
      </c>
      <c r="D976" s="11" t="b">
        <f>FALSE()</f>
        <v>0</v>
      </c>
      <c r="E976" s="11" t="b">
        <f>FALSE()</f>
        <v>0</v>
      </c>
      <c r="F976" s="2" t="s">
        <v>10</v>
      </c>
      <c r="G976" s="2" t="s">
        <v>10</v>
      </c>
      <c r="H976" s="2" t="s">
        <v>35778</v>
      </c>
      <c r="I976" s="11" t="b">
        <f>FALSE()</f>
        <v>0</v>
      </c>
      <c r="J976" s="24">
        <v>0</v>
      </c>
      <c r="K976" s="24">
        <v>0</v>
      </c>
      <c r="L976" s="2" t="s">
        <v>10</v>
      </c>
      <c r="M976" t="str">
        <f>VLOOKUP(Table18[[#This Row],[No.]],N:O,2,FALSE)</f>
        <v>Starters 4-80w</v>
      </c>
      <c r="N976" t="s">
        <v>38549</v>
      </c>
      <c r="O976" t="s">
        <v>38550</v>
      </c>
      <c r="P976">
        <v>0</v>
      </c>
      <c r="Q976">
        <v>0</v>
      </c>
      <c r="R976">
        <v>0</v>
      </c>
      <c r="S976">
        <v>20</v>
      </c>
      <c r="T976" t="s">
        <v>35778</v>
      </c>
      <c r="U976" t="s">
        <v>7105</v>
      </c>
      <c r="V976" t="s">
        <v>7105</v>
      </c>
      <c r="W976" t="s">
        <v>7133</v>
      </c>
      <c r="X976">
        <v>0</v>
      </c>
      <c r="Y976">
        <v>0</v>
      </c>
      <c r="Z976">
        <v>0</v>
      </c>
      <c r="AB976" t="s">
        <v>38551</v>
      </c>
      <c r="AF976" t="str">
        <f t="shared" si="15"/>
        <v>Starters 4-80w</v>
      </c>
    </row>
    <row r="977" spans="1:32" x14ac:dyDescent="0.35">
      <c r="A977" s="2" t="s">
        <v>38491</v>
      </c>
      <c r="B977" s="2" t="s">
        <v>38492</v>
      </c>
      <c r="C977" s="23">
        <v>23</v>
      </c>
      <c r="D977" s="11" t="b">
        <f>FALSE()</f>
        <v>0</v>
      </c>
      <c r="E977" s="11" t="b">
        <f>FALSE()</f>
        <v>0</v>
      </c>
      <c r="F977" s="2" t="s">
        <v>10</v>
      </c>
      <c r="G977" s="2" t="s">
        <v>10</v>
      </c>
      <c r="H977" s="2" t="s">
        <v>35811</v>
      </c>
      <c r="I977" s="11" t="b">
        <f>FALSE()</f>
        <v>0</v>
      </c>
      <c r="J977" s="24">
        <v>800</v>
      </c>
      <c r="K977" s="24">
        <v>0</v>
      </c>
      <c r="L977" s="2" t="s">
        <v>10</v>
      </c>
      <c r="M977" t="str">
        <f>VLOOKUP(Table18[[#This Row],[No.]],N:O,2,FALSE)</f>
        <v>Acetone</v>
      </c>
      <c r="N977" t="s">
        <v>38552</v>
      </c>
      <c r="O977" t="s">
        <v>38553</v>
      </c>
      <c r="P977">
        <v>0</v>
      </c>
      <c r="Q977">
        <v>0</v>
      </c>
      <c r="R977">
        <v>0</v>
      </c>
      <c r="S977">
        <v>24</v>
      </c>
      <c r="T977" t="s">
        <v>35778</v>
      </c>
      <c r="U977" t="s">
        <v>7105</v>
      </c>
      <c r="V977" t="s">
        <v>7105</v>
      </c>
      <c r="W977" t="s">
        <v>7133</v>
      </c>
      <c r="X977">
        <v>0</v>
      </c>
      <c r="Y977">
        <v>0</v>
      </c>
      <c r="Z977">
        <v>0</v>
      </c>
      <c r="AB977" t="s">
        <v>38554</v>
      </c>
      <c r="AF977" t="str">
        <f t="shared" si="15"/>
        <v>Acetone</v>
      </c>
    </row>
    <row r="978" spans="1:32" x14ac:dyDescent="0.35">
      <c r="A978" s="2" t="s">
        <v>38494</v>
      </c>
      <c r="B978" s="2" t="s">
        <v>38495</v>
      </c>
      <c r="C978" s="23">
        <v>2485</v>
      </c>
      <c r="D978" s="11" t="b">
        <f>FALSE()</f>
        <v>0</v>
      </c>
      <c r="E978" s="11" t="b">
        <f>FALSE()</f>
        <v>0</v>
      </c>
      <c r="F978" s="2" t="s">
        <v>10</v>
      </c>
      <c r="G978" s="2" t="s">
        <v>10</v>
      </c>
      <c r="H978" s="2" t="s">
        <v>35778</v>
      </c>
      <c r="I978" s="11" t="b">
        <f>FALSE()</f>
        <v>0</v>
      </c>
      <c r="J978" s="24">
        <v>0</v>
      </c>
      <c r="K978" s="24">
        <v>0</v>
      </c>
      <c r="L978" s="2" t="s">
        <v>10</v>
      </c>
      <c r="M978" t="str">
        <f>VLOOKUP(Table18[[#This Row],[No.]],N:O,2,FALSE)</f>
        <v>Timber 4x2  - 3 Meters</v>
      </c>
      <c r="N978" t="s">
        <v>38555</v>
      </c>
      <c r="O978" t="s">
        <v>38556</v>
      </c>
      <c r="P978">
        <v>0</v>
      </c>
      <c r="Q978">
        <v>0</v>
      </c>
      <c r="R978">
        <v>0</v>
      </c>
      <c r="S978">
        <v>45</v>
      </c>
      <c r="T978" t="s">
        <v>35778</v>
      </c>
      <c r="U978" t="s">
        <v>7105</v>
      </c>
      <c r="V978" t="s">
        <v>7105</v>
      </c>
      <c r="W978" t="s">
        <v>7133</v>
      </c>
      <c r="X978">
        <v>0</v>
      </c>
      <c r="Y978">
        <v>0</v>
      </c>
      <c r="Z978">
        <v>0</v>
      </c>
      <c r="AB978" t="s">
        <v>38557</v>
      </c>
      <c r="AF978" t="str">
        <f t="shared" si="15"/>
        <v>Timber 4x2  - 3 Meters</v>
      </c>
    </row>
    <row r="979" spans="1:32" x14ac:dyDescent="0.35">
      <c r="A979" s="2" t="s">
        <v>38497</v>
      </c>
      <c r="B979" s="2" t="s">
        <v>38498</v>
      </c>
      <c r="C979" s="23">
        <v>0</v>
      </c>
      <c r="D979" s="11" t="b">
        <f>FALSE()</f>
        <v>0</v>
      </c>
      <c r="E979" s="11" t="b">
        <f>FALSE()</f>
        <v>0</v>
      </c>
      <c r="F979" s="2" t="s">
        <v>10</v>
      </c>
      <c r="G979" s="2" t="s">
        <v>10</v>
      </c>
      <c r="H979" s="2" t="s">
        <v>35778</v>
      </c>
      <c r="I979" s="11" t="b">
        <f>TRUE()</f>
        <v>1</v>
      </c>
      <c r="J979" s="24">
        <v>0</v>
      </c>
      <c r="K979" s="24">
        <v>0</v>
      </c>
      <c r="L979" s="2" t="s">
        <v>10</v>
      </c>
      <c r="M979" t="str">
        <f>VLOOKUP(Table18[[#This Row],[No.]],N:O,2,FALSE)</f>
        <v>Solar Mounting Frames</v>
      </c>
      <c r="N979" t="s">
        <v>38558</v>
      </c>
      <c r="O979" t="s">
        <v>38559</v>
      </c>
      <c r="P979">
        <v>0</v>
      </c>
      <c r="Q979">
        <v>0</v>
      </c>
      <c r="R979">
        <v>0</v>
      </c>
      <c r="S979">
        <v>10</v>
      </c>
      <c r="T979" t="s">
        <v>35778</v>
      </c>
      <c r="U979" t="s">
        <v>7105</v>
      </c>
      <c r="V979" t="s">
        <v>7105</v>
      </c>
      <c r="W979" t="s">
        <v>7133</v>
      </c>
      <c r="X979">
        <v>0</v>
      </c>
      <c r="Y979">
        <v>0</v>
      </c>
      <c r="Z979">
        <v>0</v>
      </c>
      <c r="AB979" t="s">
        <v>38560</v>
      </c>
      <c r="AF979" t="str">
        <f t="shared" si="15"/>
        <v>Solar Mounting Frames</v>
      </c>
    </row>
    <row r="980" spans="1:32" x14ac:dyDescent="0.35">
      <c r="A980" s="2" t="s">
        <v>38500</v>
      </c>
      <c r="B980" s="2" t="s">
        <v>38501</v>
      </c>
      <c r="C980" s="23">
        <v>0</v>
      </c>
      <c r="D980" s="11" t="b">
        <f>FALSE()</f>
        <v>0</v>
      </c>
      <c r="E980" s="11" t="b">
        <f>FALSE()</f>
        <v>0</v>
      </c>
      <c r="F980" s="2" t="s">
        <v>10</v>
      </c>
      <c r="G980" s="2" t="s">
        <v>10</v>
      </c>
      <c r="H980" s="2" t="s">
        <v>35778</v>
      </c>
      <c r="I980" s="11" t="b">
        <f>FALSE()</f>
        <v>0</v>
      </c>
      <c r="J980" s="24">
        <v>0</v>
      </c>
      <c r="K980" s="24">
        <v>0</v>
      </c>
      <c r="L980" s="2" t="s">
        <v>10</v>
      </c>
      <c r="M980" t="str">
        <f>VLOOKUP(Table18[[#This Row],[No.]],N:O,2,FALSE)</f>
        <v>Inverter</v>
      </c>
      <c r="N980" t="s">
        <v>38561</v>
      </c>
      <c r="O980" t="s">
        <v>38562</v>
      </c>
      <c r="P980">
        <v>0</v>
      </c>
      <c r="Q980">
        <v>0</v>
      </c>
      <c r="R980">
        <v>0</v>
      </c>
      <c r="S980">
        <v>3</v>
      </c>
      <c r="T980" t="s">
        <v>35778</v>
      </c>
      <c r="U980" t="s">
        <v>7105</v>
      </c>
      <c r="V980" t="s">
        <v>7105</v>
      </c>
      <c r="W980" t="s">
        <v>7133</v>
      </c>
      <c r="X980">
        <v>0</v>
      </c>
      <c r="Y980">
        <v>0</v>
      </c>
      <c r="Z980">
        <v>0</v>
      </c>
      <c r="AB980" t="s">
        <v>38563</v>
      </c>
      <c r="AF980" t="str">
        <f t="shared" si="15"/>
        <v>Inverter</v>
      </c>
    </row>
    <row r="981" spans="1:32" x14ac:dyDescent="0.35">
      <c r="A981" s="2" t="s">
        <v>38503</v>
      </c>
      <c r="B981" s="2" t="s">
        <v>38504</v>
      </c>
      <c r="C981" s="23">
        <v>740</v>
      </c>
      <c r="D981" s="11" t="b">
        <f>FALSE()</f>
        <v>0</v>
      </c>
      <c r="E981" s="11" t="b">
        <f>FALSE()</f>
        <v>0</v>
      </c>
      <c r="F981" s="2" t="s">
        <v>10</v>
      </c>
      <c r="G981" s="2" t="s">
        <v>10</v>
      </c>
      <c r="H981" s="2" t="s">
        <v>36061</v>
      </c>
      <c r="I981" s="11" t="b">
        <f>FALSE()</f>
        <v>0</v>
      </c>
      <c r="J981" s="24">
        <v>2094.83</v>
      </c>
      <c r="K981" s="24">
        <v>0</v>
      </c>
      <c r="L981" s="2" t="s">
        <v>10</v>
      </c>
      <c r="M981" t="str">
        <f>VLOOKUP(Table18[[#This Row],[No.]],N:O,2,FALSE)</f>
        <v>Ceramics Wall Tiles</v>
      </c>
      <c r="N981" t="s">
        <v>38564</v>
      </c>
      <c r="O981" t="s">
        <v>38565</v>
      </c>
      <c r="P981">
        <v>0</v>
      </c>
      <c r="Q981">
        <v>0</v>
      </c>
      <c r="R981">
        <v>0</v>
      </c>
      <c r="S981">
        <v>6</v>
      </c>
      <c r="T981" t="s">
        <v>35778</v>
      </c>
      <c r="U981" t="s">
        <v>7105</v>
      </c>
      <c r="V981" t="s">
        <v>7105</v>
      </c>
      <c r="W981" t="s">
        <v>7133</v>
      </c>
      <c r="X981">
        <v>0</v>
      </c>
      <c r="Y981">
        <v>0</v>
      </c>
      <c r="Z981">
        <v>0</v>
      </c>
      <c r="AB981" t="s">
        <v>38566</v>
      </c>
      <c r="AF981" t="str">
        <f t="shared" si="15"/>
        <v>Ceramics Wall Tiles</v>
      </c>
    </row>
    <row r="982" spans="1:32" x14ac:dyDescent="0.35">
      <c r="A982" s="2" t="s">
        <v>38506</v>
      </c>
      <c r="B982" s="2" t="s">
        <v>38507</v>
      </c>
      <c r="C982" s="23">
        <v>0</v>
      </c>
      <c r="D982" s="11" t="b">
        <f>FALSE()</f>
        <v>0</v>
      </c>
      <c r="E982" s="11" t="b">
        <f>FALSE()</f>
        <v>0</v>
      </c>
      <c r="F982" s="2" t="s">
        <v>10</v>
      </c>
      <c r="G982" s="2" t="s">
        <v>10</v>
      </c>
      <c r="H982" s="2" t="s">
        <v>38508</v>
      </c>
      <c r="I982" s="11" t="b">
        <f>TRUE()</f>
        <v>1</v>
      </c>
      <c r="J982" s="24">
        <v>0</v>
      </c>
      <c r="K982" s="24">
        <v>0</v>
      </c>
      <c r="L982" s="2" t="s">
        <v>10</v>
      </c>
      <c r="M982" t="str">
        <f>VLOOKUP(Table18[[#This Row],[No.]],N:O,2,FALSE)</f>
        <v>Ceramics Anti Slip Floor</v>
      </c>
      <c r="N982" t="s">
        <v>38567</v>
      </c>
      <c r="O982" t="s">
        <v>38568</v>
      </c>
      <c r="P982">
        <v>0</v>
      </c>
      <c r="Q982">
        <v>0</v>
      </c>
      <c r="R982">
        <v>0</v>
      </c>
      <c r="S982">
        <v>0</v>
      </c>
      <c r="T982" t="s">
        <v>35754</v>
      </c>
      <c r="U982" t="s">
        <v>7105</v>
      </c>
      <c r="V982" t="s">
        <v>7105</v>
      </c>
      <c r="W982" t="s">
        <v>7133</v>
      </c>
      <c r="X982">
        <v>0</v>
      </c>
      <c r="Y982">
        <v>0</v>
      </c>
      <c r="Z982">
        <v>0</v>
      </c>
      <c r="AB982" t="s">
        <v>38569</v>
      </c>
      <c r="AF982" t="str">
        <f t="shared" si="15"/>
        <v>Ceramics Anti Slip Floor</v>
      </c>
    </row>
    <row r="983" spans="1:32" x14ac:dyDescent="0.35">
      <c r="A983" s="2" t="s">
        <v>38510</v>
      </c>
      <c r="B983" s="2" t="s">
        <v>38511</v>
      </c>
      <c r="C983" s="23">
        <v>12</v>
      </c>
      <c r="D983" s="11" t="b">
        <f>FALSE()</f>
        <v>0</v>
      </c>
      <c r="E983" s="11" t="b">
        <f>FALSE()</f>
        <v>0</v>
      </c>
      <c r="F983" s="2" t="s">
        <v>10</v>
      </c>
      <c r="G983" s="2" t="s">
        <v>10</v>
      </c>
      <c r="H983" s="2" t="s">
        <v>35778</v>
      </c>
      <c r="I983" s="11" t="b">
        <f>FALSE()</f>
        <v>0</v>
      </c>
      <c r="J983" s="24">
        <v>28125</v>
      </c>
      <c r="K983" s="24">
        <v>0</v>
      </c>
      <c r="L983" s="2" t="s">
        <v>10</v>
      </c>
      <c r="M983" t="str">
        <f>VLOOKUP(Table18[[#This Row],[No.]],N:O,2,FALSE)</f>
        <v>WC Toilets</v>
      </c>
      <c r="N983" t="s">
        <v>38570</v>
      </c>
      <c r="O983" t="s">
        <v>38298</v>
      </c>
      <c r="P983">
        <v>0</v>
      </c>
      <c r="Q983">
        <v>0</v>
      </c>
      <c r="R983">
        <v>0</v>
      </c>
      <c r="S983">
        <v>60</v>
      </c>
      <c r="T983" t="s">
        <v>35842</v>
      </c>
      <c r="U983" t="s">
        <v>7105</v>
      </c>
      <c r="V983" t="s">
        <v>7105</v>
      </c>
      <c r="W983" t="s">
        <v>7133</v>
      </c>
      <c r="X983">
        <v>0</v>
      </c>
      <c r="Y983">
        <v>0</v>
      </c>
      <c r="Z983">
        <v>0</v>
      </c>
      <c r="AB983" t="s">
        <v>38299</v>
      </c>
      <c r="AF983" t="str">
        <f t="shared" si="15"/>
        <v>WC Toilets</v>
      </c>
    </row>
    <row r="984" spans="1:32" x14ac:dyDescent="0.35">
      <c r="A984" s="2" t="s">
        <v>38513</v>
      </c>
      <c r="B984" s="2" t="s">
        <v>38514</v>
      </c>
      <c r="C984" s="23">
        <v>7</v>
      </c>
      <c r="D984" s="11" t="b">
        <f>FALSE()</f>
        <v>0</v>
      </c>
      <c r="E984" s="11" t="b">
        <f>FALSE()</f>
        <v>0</v>
      </c>
      <c r="F984" s="2" t="s">
        <v>10</v>
      </c>
      <c r="G984" s="2" t="s">
        <v>10</v>
      </c>
      <c r="H984" s="2" t="s">
        <v>35778</v>
      </c>
      <c r="I984" s="11" t="b">
        <f>FALSE()</f>
        <v>0</v>
      </c>
      <c r="J984" s="24">
        <v>51600</v>
      </c>
      <c r="K984" s="24">
        <v>0</v>
      </c>
      <c r="L984" s="2" t="s">
        <v>10</v>
      </c>
      <c r="M984" t="str">
        <f>VLOOKUP(Table18[[#This Row],[No.]],N:O,2,FALSE)</f>
        <v>Bowl Wall Urinals</v>
      </c>
      <c r="N984" t="s">
        <v>38571</v>
      </c>
      <c r="O984" t="s">
        <v>38572</v>
      </c>
      <c r="P984">
        <v>0</v>
      </c>
      <c r="Q984">
        <v>0</v>
      </c>
      <c r="R984">
        <v>0</v>
      </c>
      <c r="S984" s="22">
        <v>2000</v>
      </c>
      <c r="T984" t="s">
        <v>35842</v>
      </c>
      <c r="U984" t="s">
        <v>7105</v>
      </c>
      <c r="V984" t="s">
        <v>7105</v>
      </c>
      <c r="W984" t="s">
        <v>7133</v>
      </c>
      <c r="X984">
        <v>0</v>
      </c>
      <c r="Y984">
        <v>0</v>
      </c>
      <c r="Z984">
        <v>0</v>
      </c>
      <c r="AB984" t="s">
        <v>38573</v>
      </c>
      <c r="AF984" t="str">
        <f t="shared" si="15"/>
        <v>Bowl Wall Urinals</v>
      </c>
    </row>
    <row r="985" spans="1:32" x14ac:dyDescent="0.35">
      <c r="A985" s="2" t="s">
        <v>38516</v>
      </c>
      <c r="B985" s="2" t="s">
        <v>38517</v>
      </c>
      <c r="C985" s="23">
        <v>0</v>
      </c>
      <c r="D985" s="11" t="b">
        <f>FALSE()</f>
        <v>0</v>
      </c>
      <c r="E985" s="11" t="b">
        <f>FALSE()</f>
        <v>0</v>
      </c>
      <c r="F985" s="2" t="s">
        <v>10</v>
      </c>
      <c r="G985" s="2" t="s">
        <v>10</v>
      </c>
      <c r="H985" s="2" t="s">
        <v>35778</v>
      </c>
      <c r="I985" s="11" t="b">
        <f>TRUE()</f>
        <v>1</v>
      </c>
      <c r="J985" s="24">
        <v>0</v>
      </c>
      <c r="K985" s="24">
        <v>0</v>
      </c>
      <c r="L985" s="2" t="s">
        <v>10</v>
      </c>
      <c r="M985" t="str">
        <f>VLOOKUP(Table18[[#This Row],[No.]],N:O,2,FALSE)</f>
        <v>Automated Wall Mounted Hand Drier</v>
      </c>
      <c r="N985" t="s">
        <v>38574</v>
      </c>
      <c r="O985" t="s">
        <v>38575</v>
      </c>
      <c r="P985">
        <v>0</v>
      </c>
      <c r="Q985">
        <v>0</v>
      </c>
      <c r="R985">
        <v>0</v>
      </c>
      <c r="S985">
        <v>0</v>
      </c>
      <c r="T985" t="s">
        <v>35842</v>
      </c>
      <c r="U985" t="s">
        <v>7105</v>
      </c>
      <c r="V985" t="s">
        <v>7105</v>
      </c>
      <c r="W985" t="s">
        <v>7133</v>
      </c>
      <c r="X985">
        <v>0</v>
      </c>
      <c r="Y985">
        <v>0</v>
      </c>
      <c r="Z985">
        <v>0</v>
      </c>
      <c r="AB985" t="s">
        <v>38576</v>
      </c>
      <c r="AF985" t="str">
        <f t="shared" si="15"/>
        <v>Automated Wall Mounted Hand Drier</v>
      </c>
    </row>
    <row r="986" spans="1:32" x14ac:dyDescent="0.35">
      <c r="A986" s="2" t="s">
        <v>38519</v>
      </c>
      <c r="B986" s="2" t="s">
        <v>38520</v>
      </c>
      <c r="C986" s="23">
        <v>2</v>
      </c>
      <c r="D986" s="11" t="b">
        <f>FALSE()</f>
        <v>0</v>
      </c>
      <c r="E986" s="11" t="b">
        <f>FALSE()</f>
        <v>0</v>
      </c>
      <c r="F986" s="2" t="s">
        <v>10</v>
      </c>
      <c r="G986" s="2" t="s">
        <v>10</v>
      </c>
      <c r="H986" s="2" t="s">
        <v>35778</v>
      </c>
      <c r="I986" s="11" t="b">
        <f>FALSE()</f>
        <v>0</v>
      </c>
      <c r="J986" s="24">
        <v>150</v>
      </c>
      <c r="K986" s="24">
        <v>0</v>
      </c>
      <c r="L986" s="2" t="s">
        <v>10</v>
      </c>
      <c r="M986" t="str">
        <f>VLOOKUP(Table18[[#This Row],[No.]],N:O,2,FALSE)</f>
        <v>Toilet Lock</v>
      </c>
      <c r="N986" t="s">
        <v>38577</v>
      </c>
      <c r="O986" t="s">
        <v>38578</v>
      </c>
      <c r="P986">
        <v>0</v>
      </c>
      <c r="Q986">
        <v>0</v>
      </c>
      <c r="R986">
        <v>0</v>
      </c>
      <c r="S986">
        <v>2</v>
      </c>
      <c r="T986" t="s">
        <v>35842</v>
      </c>
      <c r="U986" t="s">
        <v>7105</v>
      </c>
      <c r="V986" t="s">
        <v>7105</v>
      </c>
      <c r="W986" t="s">
        <v>7133</v>
      </c>
      <c r="X986">
        <v>0</v>
      </c>
      <c r="Y986">
        <v>0</v>
      </c>
      <c r="Z986">
        <v>0</v>
      </c>
      <c r="AB986" t="s">
        <v>38579</v>
      </c>
      <c r="AF986" t="str">
        <f t="shared" si="15"/>
        <v>Toilet Lock</v>
      </c>
    </row>
    <row r="987" spans="1:32" x14ac:dyDescent="0.35">
      <c r="A987" s="2" t="s">
        <v>38522</v>
      </c>
      <c r="B987" s="2" t="s">
        <v>38523</v>
      </c>
      <c r="C987" s="23">
        <v>0</v>
      </c>
      <c r="D987" s="11" t="b">
        <f>FALSE()</f>
        <v>0</v>
      </c>
      <c r="E987" s="11" t="b">
        <f>FALSE()</f>
        <v>0</v>
      </c>
      <c r="F987" s="2" t="s">
        <v>10</v>
      </c>
      <c r="G987" s="2" t="s">
        <v>10</v>
      </c>
      <c r="H987" s="2" t="s">
        <v>35778</v>
      </c>
      <c r="I987" s="11" t="b">
        <f>TRUE()</f>
        <v>1</v>
      </c>
      <c r="J987" s="24">
        <v>0</v>
      </c>
      <c r="K987" s="24">
        <v>0</v>
      </c>
      <c r="L987" s="2" t="s">
        <v>10</v>
      </c>
      <c r="M987" t="str">
        <f>VLOOKUP(Table18[[#This Row],[No.]],N:O,2,FALSE)</f>
        <v>Hand Wash Mirrors</v>
      </c>
      <c r="N987" t="s">
        <v>38580</v>
      </c>
      <c r="O987" t="s">
        <v>38581</v>
      </c>
      <c r="P987">
        <v>0</v>
      </c>
      <c r="Q987">
        <v>0</v>
      </c>
      <c r="R987">
        <v>0</v>
      </c>
      <c r="S987">
        <v>0</v>
      </c>
      <c r="T987" t="s">
        <v>35842</v>
      </c>
      <c r="U987" t="s">
        <v>7105</v>
      </c>
      <c r="V987" t="s">
        <v>7105</v>
      </c>
      <c r="W987" t="s">
        <v>7133</v>
      </c>
      <c r="X987">
        <v>0</v>
      </c>
      <c r="Y987">
        <v>0</v>
      </c>
      <c r="Z987">
        <v>0</v>
      </c>
      <c r="AB987" t="s">
        <v>38582</v>
      </c>
      <c r="AF987" t="str">
        <f t="shared" si="15"/>
        <v>Hand Wash Mirrors</v>
      </c>
    </row>
    <row r="988" spans="1:32" x14ac:dyDescent="0.35">
      <c r="A988" s="2" t="s">
        <v>38525</v>
      </c>
      <c r="B988" s="2" t="s">
        <v>38526</v>
      </c>
      <c r="C988" s="23">
        <v>4</v>
      </c>
      <c r="D988" s="11" t="b">
        <f>FALSE()</f>
        <v>0</v>
      </c>
      <c r="E988" s="11" t="b">
        <f>FALSE()</f>
        <v>0</v>
      </c>
      <c r="F988" s="2" t="s">
        <v>10</v>
      </c>
      <c r="G988" s="2" t="s">
        <v>10</v>
      </c>
      <c r="H988" s="2" t="s">
        <v>35778</v>
      </c>
      <c r="I988" s="11" t="b">
        <f>FALSE()</f>
        <v>0</v>
      </c>
      <c r="J988" s="24">
        <v>0</v>
      </c>
      <c r="K988" s="24">
        <v>0</v>
      </c>
      <c r="L988" s="2" t="s">
        <v>10</v>
      </c>
      <c r="M988" t="str">
        <f>VLOOKUP(Table18[[#This Row],[No.]],N:O,2,FALSE)</f>
        <v>Taps</v>
      </c>
      <c r="N988" t="s">
        <v>38583</v>
      </c>
      <c r="O988" t="s">
        <v>38584</v>
      </c>
      <c r="P988">
        <v>0</v>
      </c>
      <c r="Q988">
        <v>0</v>
      </c>
      <c r="R988">
        <v>0</v>
      </c>
      <c r="S988">
        <v>0</v>
      </c>
      <c r="T988" t="s">
        <v>35778</v>
      </c>
      <c r="U988" t="s">
        <v>7105</v>
      </c>
      <c r="V988" t="s">
        <v>7105</v>
      </c>
      <c r="W988" t="s">
        <v>7133</v>
      </c>
      <c r="X988">
        <v>0</v>
      </c>
      <c r="Y988">
        <v>0</v>
      </c>
      <c r="Z988">
        <v>0</v>
      </c>
      <c r="AB988" t="s">
        <v>38585</v>
      </c>
      <c r="AF988" t="str">
        <f t="shared" si="15"/>
        <v>Taps</v>
      </c>
    </row>
    <row r="989" spans="1:32" x14ac:dyDescent="0.35">
      <c r="A989" s="2" t="s">
        <v>38528</v>
      </c>
      <c r="B989" s="2" t="s">
        <v>38529</v>
      </c>
      <c r="C989" s="23">
        <v>60</v>
      </c>
      <c r="D989" s="11" t="b">
        <f>FALSE()</f>
        <v>0</v>
      </c>
      <c r="E989" s="11" t="b">
        <f>FALSE()</f>
        <v>0</v>
      </c>
      <c r="F989" s="2" t="s">
        <v>10</v>
      </c>
      <c r="G989" s="2" t="s">
        <v>10</v>
      </c>
      <c r="H989" s="2" t="s">
        <v>35829</v>
      </c>
      <c r="I989" s="11" t="b">
        <f>FALSE()</f>
        <v>0</v>
      </c>
      <c r="J989" s="24">
        <v>1650</v>
      </c>
      <c r="K989" s="24">
        <v>0</v>
      </c>
      <c r="L989" s="2" t="s">
        <v>10</v>
      </c>
      <c r="M989" t="str">
        <f>VLOOKUP(Table18[[#This Row],[No.]],N:O,2,FALSE)</f>
        <v>tile adhesive</v>
      </c>
      <c r="N989" t="s">
        <v>38586</v>
      </c>
      <c r="O989" t="s">
        <v>38587</v>
      </c>
      <c r="P989">
        <v>3</v>
      </c>
      <c r="Q989">
        <v>3</v>
      </c>
      <c r="R989">
        <v>3</v>
      </c>
      <c r="S989">
        <v>2</v>
      </c>
      <c r="T989" t="s">
        <v>35842</v>
      </c>
      <c r="U989" t="s">
        <v>7105</v>
      </c>
      <c r="V989" t="s">
        <v>7105</v>
      </c>
      <c r="W989" t="s">
        <v>7105</v>
      </c>
      <c r="X989">
        <v>300</v>
      </c>
      <c r="Y989">
        <v>0</v>
      </c>
      <c r="Z989">
        <v>0</v>
      </c>
      <c r="AB989" t="s">
        <v>38588</v>
      </c>
      <c r="AE989" t="s">
        <v>36386</v>
      </c>
      <c r="AF989" t="str">
        <f t="shared" si="15"/>
        <v>tile adhesive</v>
      </c>
    </row>
    <row r="990" spans="1:32" x14ac:dyDescent="0.35">
      <c r="A990" s="2" t="s">
        <v>38531</v>
      </c>
      <c r="B990" s="2" t="s">
        <v>38532</v>
      </c>
      <c r="C990" s="23">
        <v>8</v>
      </c>
      <c r="D990" s="11" t="b">
        <f>FALSE()</f>
        <v>0</v>
      </c>
      <c r="E990" s="11" t="b">
        <f>FALSE()</f>
        <v>0</v>
      </c>
      <c r="F990" s="2" t="s">
        <v>10</v>
      </c>
      <c r="G990" s="2" t="s">
        <v>10</v>
      </c>
      <c r="H990" s="2" t="s">
        <v>35778</v>
      </c>
      <c r="I990" s="11" t="b">
        <f>FALSE()</f>
        <v>0</v>
      </c>
      <c r="J990" s="24">
        <v>0</v>
      </c>
      <c r="K990" s="24">
        <v>0</v>
      </c>
      <c r="L990" s="2" t="s">
        <v>10</v>
      </c>
      <c r="M990" t="str">
        <f>VLOOKUP(Table18[[#This Row],[No.]],N:O,2,FALSE)</f>
        <v>2D Fittings 2 pin</v>
      </c>
      <c r="N990" t="s">
        <v>38589</v>
      </c>
      <c r="O990" t="s">
        <v>38590</v>
      </c>
      <c r="P990">
        <v>0</v>
      </c>
      <c r="Q990">
        <v>0</v>
      </c>
      <c r="R990">
        <v>0</v>
      </c>
      <c r="S990">
        <v>0</v>
      </c>
      <c r="T990" t="s">
        <v>35842</v>
      </c>
      <c r="U990" t="s">
        <v>7105</v>
      </c>
      <c r="V990" t="s">
        <v>7105</v>
      </c>
      <c r="W990" t="s">
        <v>7133</v>
      </c>
      <c r="X990">
        <v>0</v>
      </c>
      <c r="Y990">
        <v>0</v>
      </c>
      <c r="Z990">
        <v>0</v>
      </c>
      <c r="AB990" t="s">
        <v>38591</v>
      </c>
      <c r="AF990" t="str">
        <f t="shared" si="15"/>
        <v>2D Fittings 2 pin</v>
      </c>
    </row>
    <row r="991" spans="1:32" x14ac:dyDescent="0.35">
      <c r="A991" s="2" t="s">
        <v>38534</v>
      </c>
      <c r="B991" s="2" t="s">
        <v>38535</v>
      </c>
      <c r="C991" s="23">
        <v>0</v>
      </c>
      <c r="D991" s="11" t="b">
        <f>FALSE()</f>
        <v>0</v>
      </c>
      <c r="E991" s="11" t="b">
        <f>FALSE()</f>
        <v>0</v>
      </c>
      <c r="F991" s="2" t="s">
        <v>10</v>
      </c>
      <c r="G991" s="2" t="s">
        <v>10</v>
      </c>
      <c r="H991" s="2" t="s">
        <v>35778</v>
      </c>
      <c r="I991" s="11" t="b">
        <f>FALSE()</f>
        <v>0</v>
      </c>
      <c r="J991" s="24">
        <v>0</v>
      </c>
      <c r="K991" s="24">
        <v>0</v>
      </c>
      <c r="L991" s="2" t="s">
        <v>10</v>
      </c>
      <c r="M991" t="str">
        <f>VLOOKUP(Table18[[#This Row],[No.]],N:O,2,FALSE)</f>
        <v>Switch 4 gang twin type</v>
      </c>
      <c r="N991" t="s">
        <v>38592</v>
      </c>
      <c r="O991" t="s">
        <v>38593</v>
      </c>
      <c r="P991">
        <v>1</v>
      </c>
      <c r="Q991">
        <v>1</v>
      </c>
      <c r="R991">
        <v>1</v>
      </c>
      <c r="S991">
        <v>0</v>
      </c>
      <c r="T991" t="s">
        <v>35842</v>
      </c>
      <c r="U991" t="s">
        <v>7105</v>
      </c>
      <c r="V991" t="s">
        <v>7105</v>
      </c>
      <c r="W991" t="s">
        <v>7105</v>
      </c>
      <c r="X991">
        <v>0</v>
      </c>
      <c r="Y991">
        <v>0</v>
      </c>
      <c r="Z991">
        <v>0</v>
      </c>
      <c r="AB991" t="s">
        <v>38594</v>
      </c>
      <c r="AF991" t="str">
        <f t="shared" si="15"/>
        <v>Switch 4 gang twin type</v>
      </c>
    </row>
    <row r="992" spans="1:32" x14ac:dyDescent="0.35">
      <c r="A992" s="2" t="s">
        <v>38537</v>
      </c>
      <c r="B992" s="2" t="s">
        <v>38538</v>
      </c>
      <c r="C992" s="23">
        <v>6</v>
      </c>
      <c r="D992" s="11" t="b">
        <f>FALSE()</f>
        <v>0</v>
      </c>
      <c r="E992" s="11" t="b">
        <f>FALSE()</f>
        <v>0</v>
      </c>
      <c r="F992" s="2" t="s">
        <v>10</v>
      </c>
      <c r="G992" s="2" t="s">
        <v>10</v>
      </c>
      <c r="H992" s="2" t="s">
        <v>35763</v>
      </c>
      <c r="I992" s="11" t="b">
        <f>FALSE()</f>
        <v>0</v>
      </c>
      <c r="J992" s="24">
        <v>348</v>
      </c>
      <c r="K992" s="24">
        <v>0</v>
      </c>
      <c r="L992" s="2" t="s">
        <v>10</v>
      </c>
      <c r="M992" t="str">
        <f>VLOOKUP(Table18[[#This Row],[No.]],N:O,2,FALSE)</f>
        <v>Tile Spacers 3mm</v>
      </c>
      <c r="N992" t="s">
        <v>38595</v>
      </c>
      <c r="O992" t="s">
        <v>38596</v>
      </c>
      <c r="P992">
        <v>101</v>
      </c>
      <c r="Q992">
        <v>101</v>
      </c>
      <c r="R992">
        <v>101</v>
      </c>
      <c r="S992">
        <v>0</v>
      </c>
      <c r="T992" t="s">
        <v>35778</v>
      </c>
      <c r="U992" t="s">
        <v>7105</v>
      </c>
      <c r="V992" t="s">
        <v>7105</v>
      </c>
      <c r="W992" t="s">
        <v>7105</v>
      </c>
      <c r="X992">
        <v>750</v>
      </c>
      <c r="Y992">
        <v>0</v>
      </c>
      <c r="Z992">
        <v>0</v>
      </c>
      <c r="AB992" t="s">
        <v>38597</v>
      </c>
      <c r="AE992" t="s">
        <v>36386</v>
      </c>
      <c r="AF992" t="str">
        <f t="shared" si="15"/>
        <v>Tile Spacers 3mm</v>
      </c>
    </row>
    <row r="993" spans="1:32" x14ac:dyDescent="0.35">
      <c r="A993" s="2" t="s">
        <v>38540</v>
      </c>
      <c r="B993" s="2" t="s">
        <v>38541</v>
      </c>
      <c r="C993" s="23">
        <v>0</v>
      </c>
      <c r="D993" s="11" t="b">
        <f>FALSE()</f>
        <v>0</v>
      </c>
      <c r="E993" s="11" t="b">
        <f>FALSE()</f>
        <v>0</v>
      </c>
      <c r="F993" s="2" t="s">
        <v>10</v>
      </c>
      <c r="G993" s="2" t="s">
        <v>10</v>
      </c>
      <c r="H993" s="2" t="s">
        <v>35778</v>
      </c>
      <c r="I993" s="11" t="b">
        <f>TRUE()</f>
        <v>1</v>
      </c>
      <c r="J993" s="24">
        <v>0</v>
      </c>
      <c r="K993" s="24">
        <v>0</v>
      </c>
      <c r="L993" s="2" t="s">
        <v>10</v>
      </c>
      <c r="M993" t="str">
        <f>VLOOKUP(Table18[[#This Row],[No.]],N:O,2,FALSE)</f>
        <v>Ridges</v>
      </c>
      <c r="N993" t="s">
        <v>38598</v>
      </c>
      <c r="O993" t="s">
        <v>38599</v>
      </c>
      <c r="P993">
        <v>1</v>
      </c>
      <c r="Q993">
        <v>1</v>
      </c>
      <c r="R993">
        <v>1</v>
      </c>
      <c r="S993">
        <v>0</v>
      </c>
      <c r="T993" t="s">
        <v>35778</v>
      </c>
      <c r="U993" t="s">
        <v>7105</v>
      </c>
      <c r="V993" t="s">
        <v>7105</v>
      </c>
      <c r="W993" t="s">
        <v>7105</v>
      </c>
      <c r="X993">
        <v>0</v>
      </c>
      <c r="Y993">
        <v>0</v>
      </c>
      <c r="Z993">
        <v>0</v>
      </c>
      <c r="AB993" t="s">
        <v>38600</v>
      </c>
      <c r="AF993" t="str">
        <f t="shared" si="15"/>
        <v>Ridges</v>
      </c>
    </row>
    <row r="994" spans="1:32" x14ac:dyDescent="0.35">
      <c r="A994" s="2" t="s">
        <v>38543</v>
      </c>
      <c r="B994" s="2" t="s">
        <v>38544</v>
      </c>
      <c r="C994" s="23">
        <v>0</v>
      </c>
      <c r="D994" s="11" t="b">
        <f>FALSE()</f>
        <v>0</v>
      </c>
      <c r="E994" s="11" t="b">
        <f>FALSE()</f>
        <v>0</v>
      </c>
      <c r="F994" s="2" t="s">
        <v>10</v>
      </c>
      <c r="G994" s="2" t="s">
        <v>10</v>
      </c>
      <c r="H994" s="2" t="s">
        <v>35778</v>
      </c>
      <c r="I994" s="11" t="b">
        <f>FALSE()</f>
        <v>0</v>
      </c>
      <c r="J994" s="24">
        <v>0</v>
      </c>
      <c r="K994" s="24">
        <v>0</v>
      </c>
      <c r="L994" s="2" t="s">
        <v>10</v>
      </c>
      <c r="M994" t="str">
        <f>VLOOKUP(Table18[[#This Row],[No.]],N:O,2,FALSE)</f>
        <v>Steel Beam</v>
      </c>
      <c r="N994" t="s">
        <v>38601</v>
      </c>
      <c r="O994" t="s">
        <v>38602</v>
      </c>
      <c r="P994">
        <v>0</v>
      </c>
      <c r="Q994">
        <v>0</v>
      </c>
      <c r="R994">
        <v>0</v>
      </c>
      <c r="S994">
        <v>120</v>
      </c>
      <c r="T994" t="s">
        <v>36061</v>
      </c>
      <c r="U994" t="s">
        <v>7105</v>
      </c>
      <c r="V994" t="s">
        <v>7105</v>
      </c>
      <c r="W994" t="s">
        <v>7105</v>
      </c>
      <c r="X994">
        <v>0</v>
      </c>
      <c r="Y994">
        <v>0</v>
      </c>
      <c r="Z994">
        <v>0</v>
      </c>
      <c r="AB994" t="s">
        <v>38603</v>
      </c>
      <c r="AF994" t="str">
        <f t="shared" si="15"/>
        <v>Steel Beam</v>
      </c>
    </row>
    <row r="995" spans="1:32" x14ac:dyDescent="0.35">
      <c r="A995" s="2" t="s">
        <v>38546</v>
      </c>
      <c r="B995" s="2" t="s">
        <v>38547</v>
      </c>
      <c r="C995" s="23">
        <v>4604</v>
      </c>
      <c r="D995" s="11" t="b">
        <f>FALSE()</f>
        <v>0</v>
      </c>
      <c r="E995" s="11" t="b">
        <f>FALSE()</f>
        <v>0</v>
      </c>
      <c r="F995" s="2" t="s">
        <v>10</v>
      </c>
      <c r="G995" s="2" t="s">
        <v>10</v>
      </c>
      <c r="H995" s="2" t="s">
        <v>35778</v>
      </c>
      <c r="I995" s="11" t="b">
        <f>FALSE()</f>
        <v>0</v>
      </c>
      <c r="J995" s="24">
        <v>1052.8</v>
      </c>
      <c r="K995" s="24">
        <v>0</v>
      </c>
      <c r="L995" s="2" t="s">
        <v>10</v>
      </c>
      <c r="M995" t="str">
        <f>VLOOKUP(Table18[[#This Row],[No.]],N:O,2,FALSE)</f>
        <v>Solar lamps</v>
      </c>
      <c r="N995" t="s">
        <v>38604</v>
      </c>
      <c r="O995" t="s">
        <v>38605</v>
      </c>
      <c r="P995">
        <v>267</v>
      </c>
      <c r="Q995">
        <v>267</v>
      </c>
      <c r="R995">
        <v>267</v>
      </c>
      <c r="S995" s="22">
        <v>5280</v>
      </c>
      <c r="T995" t="s">
        <v>35778</v>
      </c>
      <c r="U995" t="s">
        <v>7105</v>
      </c>
      <c r="V995" t="s">
        <v>7105</v>
      </c>
      <c r="W995" t="s">
        <v>7105</v>
      </c>
      <c r="X995">
        <v>138</v>
      </c>
      <c r="Y995">
        <v>0</v>
      </c>
      <c r="Z995">
        <v>0</v>
      </c>
      <c r="AB995" t="s">
        <v>38606</v>
      </c>
      <c r="AF995" t="str">
        <f t="shared" si="15"/>
        <v>Solar lamps</v>
      </c>
    </row>
    <row r="996" spans="1:32" x14ac:dyDescent="0.35">
      <c r="A996" s="2" t="s">
        <v>38549</v>
      </c>
      <c r="B996" s="2" t="s">
        <v>38550</v>
      </c>
      <c r="C996" s="23">
        <v>0</v>
      </c>
      <c r="D996" s="11" t="b">
        <f>FALSE()</f>
        <v>0</v>
      </c>
      <c r="E996" s="11" t="b">
        <f>FALSE()</f>
        <v>0</v>
      </c>
      <c r="F996" s="2" t="s">
        <v>10</v>
      </c>
      <c r="G996" s="2" t="s">
        <v>10</v>
      </c>
      <c r="H996" s="2" t="s">
        <v>35778</v>
      </c>
      <c r="I996" s="11" t="b">
        <f>TRUE()</f>
        <v>1</v>
      </c>
      <c r="J996" s="24">
        <v>0</v>
      </c>
      <c r="K996" s="24">
        <v>0</v>
      </c>
      <c r="L996" s="2" t="s">
        <v>10</v>
      </c>
      <c r="M996" t="str">
        <f>VLOOKUP(Table18[[#This Row],[No.]],N:O,2,FALSE)</f>
        <v>Bushes 1/2"</v>
      </c>
      <c r="N996" t="s">
        <v>38607</v>
      </c>
      <c r="O996" t="s">
        <v>38608</v>
      </c>
      <c r="P996">
        <v>115</v>
      </c>
      <c r="Q996">
        <v>115</v>
      </c>
      <c r="R996">
        <v>115</v>
      </c>
      <c r="S996">
        <v>221</v>
      </c>
      <c r="T996" t="s">
        <v>35778</v>
      </c>
      <c r="U996" t="s">
        <v>7105</v>
      </c>
      <c r="V996" t="s">
        <v>7105</v>
      </c>
      <c r="W996" t="s">
        <v>7105</v>
      </c>
      <c r="X996">
        <v>400</v>
      </c>
      <c r="Y996">
        <v>0</v>
      </c>
      <c r="Z996">
        <v>0</v>
      </c>
      <c r="AB996" t="s">
        <v>38609</v>
      </c>
      <c r="AE996" t="s">
        <v>36386</v>
      </c>
      <c r="AF996" t="str">
        <f t="shared" si="15"/>
        <v>Bushes 1/2"</v>
      </c>
    </row>
    <row r="997" spans="1:32" x14ac:dyDescent="0.35">
      <c r="A997" s="2" t="s">
        <v>38552</v>
      </c>
      <c r="B997" s="2" t="s">
        <v>38553</v>
      </c>
      <c r="C997" s="23">
        <v>0</v>
      </c>
      <c r="D997" s="11" t="b">
        <f>FALSE()</f>
        <v>0</v>
      </c>
      <c r="E997" s="11" t="b">
        <f>FALSE()</f>
        <v>0</v>
      </c>
      <c r="F997" s="2" t="s">
        <v>10</v>
      </c>
      <c r="G997" s="2" t="s">
        <v>10</v>
      </c>
      <c r="H997" s="2" t="s">
        <v>35778</v>
      </c>
      <c r="I997" s="11" t="b">
        <f>TRUE()</f>
        <v>1</v>
      </c>
      <c r="J997" s="24">
        <v>0</v>
      </c>
      <c r="K997" s="24">
        <v>0</v>
      </c>
      <c r="L997" s="2" t="s">
        <v>10</v>
      </c>
      <c r="M997" t="str">
        <f>VLOOKUP(Table18[[#This Row],[No.]],N:O,2,FALSE)</f>
        <v>Bushes 1"</v>
      </c>
      <c r="N997" t="s">
        <v>38610</v>
      </c>
      <c r="O997" t="s">
        <v>38611</v>
      </c>
      <c r="P997">
        <v>64</v>
      </c>
      <c r="Q997">
        <v>64</v>
      </c>
      <c r="R997">
        <v>64</v>
      </c>
      <c r="S997">
        <v>0</v>
      </c>
      <c r="T997" t="s">
        <v>35778</v>
      </c>
      <c r="U997" t="s">
        <v>7105</v>
      </c>
      <c r="V997" t="s">
        <v>7105</v>
      </c>
      <c r="W997" t="s">
        <v>7105</v>
      </c>
      <c r="X997">
        <v>140</v>
      </c>
      <c r="Y997">
        <v>0</v>
      </c>
      <c r="Z997">
        <v>0</v>
      </c>
      <c r="AB997" t="s">
        <v>38612</v>
      </c>
      <c r="AF997" t="str">
        <f t="shared" si="15"/>
        <v>Bushes 1"</v>
      </c>
    </row>
    <row r="998" spans="1:32" x14ac:dyDescent="0.35">
      <c r="A998" s="2" t="s">
        <v>38555</v>
      </c>
      <c r="B998" s="2" t="s">
        <v>38556</v>
      </c>
      <c r="C998" s="23">
        <v>0</v>
      </c>
      <c r="D998" s="11" t="b">
        <f>FALSE()</f>
        <v>0</v>
      </c>
      <c r="E998" s="11" t="b">
        <f>FALSE()</f>
        <v>0</v>
      </c>
      <c r="F998" s="2" t="s">
        <v>10</v>
      </c>
      <c r="G998" s="2" t="s">
        <v>10</v>
      </c>
      <c r="H998" s="2" t="s">
        <v>35778</v>
      </c>
      <c r="I998" s="11" t="b">
        <f>TRUE()</f>
        <v>1</v>
      </c>
      <c r="J998" s="24">
        <v>0</v>
      </c>
      <c r="K998" s="24">
        <v>0</v>
      </c>
      <c r="L998" s="2" t="s">
        <v>10</v>
      </c>
      <c r="M998" t="str">
        <f>VLOOKUP(Table18[[#This Row],[No.]],N:O,2,FALSE)</f>
        <v>Bushes 3/4"</v>
      </c>
      <c r="N998" t="s">
        <v>38613</v>
      </c>
      <c r="O998" t="s">
        <v>38614</v>
      </c>
      <c r="P998">
        <v>10</v>
      </c>
      <c r="Q998">
        <v>10</v>
      </c>
      <c r="R998">
        <v>10</v>
      </c>
      <c r="S998">
        <v>27</v>
      </c>
      <c r="T998" t="s">
        <v>36179</v>
      </c>
      <c r="U998" t="s">
        <v>7105</v>
      </c>
      <c r="V998" t="s">
        <v>7105</v>
      </c>
      <c r="W998" t="s">
        <v>7105</v>
      </c>
      <c r="X998" s="4">
        <v>1100</v>
      </c>
      <c r="Y998">
        <v>0</v>
      </c>
      <c r="Z998">
        <v>0</v>
      </c>
      <c r="AB998" t="s">
        <v>38615</v>
      </c>
      <c r="AF998" t="str">
        <f t="shared" si="15"/>
        <v>Bushes 3/4"</v>
      </c>
    </row>
    <row r="999" spans="1:32" x14ac:dyDescent="0.35">
      <c r="A999" s="2" t="s">
        <v>38558</v>
      </c>
      <c r="B999" s="2" t="s">
        <v>38559</v>
      </c>
      <c r="C999" s="23">
        <v>0</v>
      </c>
      <c r="D999" s="11" t="b">
        <f>FALSE()</f>
        <v>0</v>
      </c>
      <c r="E999" s="11" t="b">
        <f>FALSE()</f>
        <v>0</v>
      </c>
      <c r="F999" s="2" t="s">
        <v>10</v>
      </c>
      <c r="G999" s="2" t="s">
        <v>10</v>
      </c>
      <c r="H999" s="2" t="s">
        <v>35778</v>
      </c>
      <c r="I999" s="11" t="b">
        <f>TRUE()</f>
        <v>1</v>
      </c>
      <c r="J999" s="24">
        <v>0</v>
      </c>
      <c r="K999" s="24">
        <v>0</v>
      </c>
      <c r="L999" s="2" t="s">
        <v>10</v>
      </c>
      <c r="M999" t="str">
        <f>VLOOKUP(Table18[[#This Row],[No.]],N:O,2,FALSE)</f>
        <v xml:space="preserve">Z 1"*3mm </v>
      </c>
      <c r="N999" t="s">
        <v>38616</v>
      </c>
      <c r="O999" t="s">
        <v>38617</v>
      </c>
      <c r="P999">
        <v>4</v>
      </c>
      <c r="Q999">
        <v>4</v>
      </c>
      <c r="R999">
        <v>4</v>
      </c>
      <c r="S999">
        <v>212</v>
      </c>
      <c r="T999" t="s">
        <v>35778</v>
      </c>
      <c r="U999" t="s">
        <v>7105</v>
      </c>
      <c r="V999" t="s">
        <v>7105</v>
      </c>
      <c r="W999" t="s">
        <v>7105</v>
      </c>
      <c r="X999">
        <v>350</v>
      </c>
      <c r="Y999">
        <v>0</v>
      </c>
      <c r="Z999">
        <v>0</v>
      </c>
      <c r="AB999" t="s">
        <v>38618</v>
      </c>
      <c r="AF999" t="str">
        <f t="shared" si="15"/>
        <v xml:space="preserve">Z 1"*3mm </v>
      </c>
    </row>
    <row r="1000" spans="1:32" x14ac:dyDescent="0.35">
      <c r="A1000" s="2" t="s">
        <v>38561</v>
      </c>
      <c r="B1000" s="2" t="s">
        <v>38562</v>
      </c>
      <c r="C1000" s="23">
        <v>0</v>
      </c>
      <c r="D1000" s="11" t="b">
        <f>FALSE()</f>
        <v>0</v>
      </c>
      <c r="E1000" s="11" t="b">
        <f>FALSE()</f>
        <v>0</v>
      </c>
      <c r="F1000" s="2" t="s">
        <v>10</v>
      </c>
      <c r="G1000" s="2" t="s">
        <v>10</v>
      </c>
      <c r="H1000" s="2" t="s">
        <v>35778</v>
      </c>
      <c r="I1000" s="11" t="b">
        <f>TRUE()</f>
        <v>1</v>
      </c>
      <c r="J1000" s="24">
        <v>0</v>
      </c>
      <c r="K1000" s="24">
        <v>0</v>
      </c>
      <c r="L1000" s="2" t="s">
        <v>10</v>
      </c>
      <c r="M1000" t="str">
        <f>VLOOKUP(Table18[[#This Row],[No.]],N:O,2,FALSE)</f>
        <v>Scrappers</v>
      </c>
      <c r="N1000" t="s">
        <v>38619</v>
      </c>
      <c r="O1000" t="s">
        <v>38620</v>
      </c>
      <c r="P1000">
        <v>75</v>
      </c>
      <c r="Q1000">
        <v>75</v>
      </c>
      <c r="R1000">
        <v>75</v>
      </c>
      <c r="S1000">
        <v>45</v>
      </c>
      <c r="T1000" t="s">
        <v>36179</v>
      </c>
      <c r="U1000" t="s">
        <v>7105</v>
      </c>
      <c r="V1000" t="s">
        <v>7105</v>
      </c>
      <c r="W1000" t="s">
        <v>7105</v>
      </c>
      <c r="X1000">
        <v>285</v>
      </c>
      <c r="Y1000">
        <v>0</v>
      </c>
      <c r="Z1000">
        <v>0</v>
      </c>
      <c r="AB1000" t="s">
        <v>38621</v>
      </c>
      <c r="AE1000" t="s">
        <v>36386</v>
      </c>
      <c r="AF1000" t="str">
        <f t="shared" si="15"/>
        <v>Scrappers</v>
      </c>
    </row>
    <row r="1001" spans="1:32" x14ac:dyDescent="0.35">
      <c r="A1001" s="2" t="s">
        <v>38564</v>
      </c>
      <c r="B1001" s="2" t="s">
        <v>38565</v>
      </c>
      <c r="C1001" s="23">
        <v>0</v>
      </c>
      <c r="D1001" s="11" t="b">
        <f>FALSE()</f>
        <v>0</v>
      </c>
      <c r="E1001" s="11" t="b">
        <f>FALSE()</f>
        <v>0</v>
      </c>
      <c r="F1001" s="2" t="s">
        <v>10</v>
      </c>
      <c r="G1001" s="2" t="s">
        <v>10</v>
      </c>
      <c r="H1001" s="2" t="s">
        <v>35778</v>
      </c>
      <c r="I1001" s="11" t="b">
        <f>TRUE()</f>
        <v>1</v>
      </c>
      <c r="J1001" s="24">
        <v>0</v>
      </c>
      <c r="K1001" s="24">
        <v>0</v>
      </c>
      <c r="L1001" s="2" t="s">
        <v>10</v>
      </c>
      <c r="M1001" t="str">
        <f>VLOOKUP(Table18[[#This Row],[No.]],N:O,2,FALSE)</f>
        <v>MS Plate - Checker 2"</v>
      </c>
      <c r="N1001" t="s">
        <v>38622</v>
      </c>
      <c r="O1001" t="s">
        <v>38623</v>
      </c>
      <c r="P1001">
        <v>0</v>
      </c>
      <c r="Q1001">
        <v>0</v>
      </c>
      <c r="R1001">
        <v>0</v>
      </c>
      <c r="S1001">
        <v>1</v>
      </c>
      <c r="T1001" t="s">
        <v>35842</v>
      </c>
      <c r="U1001" t="s">
        <v>7105</v>
      </c>
      <c r="V1001" t="s">
        <v>7105</v>
      </c>
      <c r="W1001" t="s">
        <v>7133</v>
      </c>
      <c r="X1001">
        <v>0</v>
      </c>
      <c r="Y1001">
        <v>0</v>
      </c>
      <c r="Z1001">
        <v>0</v>
      </c>
      <c r="AB1001" t="s">
        <v>38624</v>
      </c>
      <c r="AF1001" t="str">
        <f t="shared" si="15"/>
        <v>MS Plate - Checker 2"</v>
      </c>
    </row>
    <row r="1002" spans="1:32" x14ac:dyDescent="0.35">
      <c r="A1002" s="2" t="s">
        <v>38567</v>
      </c>
      <c r="B1002" s="2" t="s">
        <v>38568</v>
      </c>
      <c r="C1002" s="23">
        <v>0</v>
      </c>
      <c r="D1002" s="11" t="b">
        <f>FALSE()</f>
        <v>0</v>
      </c>
      <c r="E1002" s="11" t="b">
        <f>FALSE()</f>
        <v>0</v>
      </c>
      <c r="F1002" s="2" t="s">
        <v>10</v>
      </c>
      <c r="G1002" s="2" t="s">
        <v>10</v>
      </c>
      <c r="H1002" s="2" t="s">
        <v>35754</v>
      </c>
      <c r="I1002" s="11" t="b">
        <f>TRUE()</f>
        <v>1</v>
      </c>
      <c r="J1002" s="24">
        <v>0</v>
      </c>
      <c r="K1002" s="24">
        <v>0</v>
      </c>
      <c r="L1002" s="2" t="s">
        <v>10</v>
      </c>
      <c r="M1002" t="str">
        <f>VLOOKUP(Table18[[#This Row],[No.]],N:O,2,FALSE)</f>
        <v>Green Oxide</v>
      </c>
      <c r="N1002" t="s">
        <v>38625</v>
      </c>
      <c r="O1002" t="s">
        <v>38626</v>
      </c>
      <c r="P1002">
        <v>0</v>
      </c>
      <c r="Q1002">
        <v>0</v>
      </c>
      <c r="R1002">
        <v>0</v>
      </c>
      <c r="S1002">
        <v>20</v>
      </c>
      <c r="T1002" t="s">
        <v>35778</v>
      </c>
      <c r="U1002" t="s">
        <v>7105</v>
      </c>
      <c r="V1002" t="s">
        <v>7105</v>
      </c>
      <c r="W1002" t="s">
        <v>7133</v>
      </c>
      <c r="X1002">
        <v>0</v>
      </c>
      <c r="Y1002">
        <v>0</v>
      </c>
      <c r="Z1002">
        <v>0</v>
      </c>
      <c r="AB1002" t="s">
        <v>38627</v>
      </c>
      <c r="AF1002" t="str">
        <f t="shared" si="15"/>
        <v>Green Oxide</v>
      </c>
    </row>
    <row r="1003" spans="1:32" x14ac:dyDescent="0.35">
      <c r="A1003" s="2" t="s">
        <v>38570</v>
      </c>
      <c r="B1003" s="2" t="s">
        <v>38298</v>
      </c>
      <c r="C1003" s="23">
        <v>0</v>
      </c>
      <c r="D1003" s="11" t="b">
        <f>FALSE()</f>
        <v>0</v>
      </c>
      <c r="E1003" s="11" t="b">
        <f>FALSE()</f>
        <v>0</v>
      </c>
      <c r="F1003" s="2" t="s">
        <v>10</v>
      </c>
      <c r="G1003" s="2" t="s">
        <v>10</v>
      </c>
      <c r="H1003" s="2" t="s">
        <v>35842</v>
      </c>
      <c r="I1003" s="11" t="b">
        <f>TRUE()</f>
        <v>1</v>
      </c>
      <c r="J1003" s="24">
        <v>0</v>
      </c>
      <c r="K1003" s="24">
        <v>0</v>
      </c>
      <c r="L1003" s="2" t="s">
        <v>10</v>
      </c>
      <c r="M1003" t="str">
        <f>VLOOKUP(Table18[[#This Row],[No.]],N:O,2,FALSE)</f>
        <v>Ballast</v>
      </c>
      <c r="N1003" t="s">
        <v>38628</v>
      </c>
      <c r="O1003" t="s">
        <v>38629</v>
      </c>
      <c r="P1003">
        <v>5</v>
      </c>
      <c r="Q1003">
        <v>5</v>
      </c>
      <c r="R1003">
        <v>5</v>
      </c>
      <c r="S1003">
        <v>0</v>
      </c>
      <c r="T1003" t="s">
        <v>35778</v>
      </c>
      <c r="U1003" t="s">
        <v>7105</v>
      </c>
      <c r="V1003" t="s">
        <v>7105</v>
      </c>
      <c r="W1003" t="s">
        <v>7105</v>
      </c>
      <c r="X1003">
        <v>200</v>
      </c>
      <c r="Y1003">
        <v>0</v>
      </c>
      <c r="Z1003">
        <v>0</v>
      </c>
      <c r="AB1003" t="s">
        <v>38630</v>
      </c>
      <c r="AF1003" t="str">
        <f t="shared" si="15"/>
        <v>Ballast</v>
      </c>
    </row>
    <row r="1004" spans="1:32" x14ac:dyDescent="0.35">
      <c r="A1004" s="2" t="s">
        <v>38571</v>
      </c>
      <c r="B1004" s="2" t="s">
        <v>38572</v>
      </c>
      <c r="C1004" s="23">
        <v>0</v>
      </c>
      <c r="D1004" s="11" t="b">
        <f>FALSE()</f>
        <v>0</v>
      </c>
      <c r="E1004" s="11" t="b">
        <f>FALSE()</f>
        <v>0</v>
      </c>
      <c r="F1004" s="2" t="s">
        <v>10</v>
      </c>
      <c r="G1004" s="2" t="s">
        <v>10</v>
      </c>
      <c r="H1004" s="2" t="s">
        <v>35842</v>
      </c>
      <c r="I1004" s="11" t="b">
        <f>TRUE()</f>
        <v>1</v>
      </c>
      <c r="J1004" s="24">
        <v>0</v>
      </c>
      <c r="K1004" s="24">
        <v>0</v>
      </c>
      <c r="L1004" s="2" t="s">
        <v>10</v>
      </c>
      <c r="M1004" t="str">
        <f>VLOOKUP(Table18[[#This Row],[No.]],N:O,2,FALSE)</f>
        <v>Building Quarry Stones</v>
      </c>
      <c r="N1004" t="s">
        <v>38631</v>
      </c>
      <c r="O1004" t="s">
        <v>38632</v>
      </c>
      <c r="P1004">
        <v>3</v>
      </c>
      <c r="Q1004">
        <v>3</v>
      </c>
      <c r="R1004">
        <v>3</v>
      </c>
      <c r="S1004">
        <v>0</v>
      </c>
      <c r="T1004" t="s">
        <v>35778</v>
      </c>
      <c r="U1004" t="s">
        <v>7105</v>
      </c>
      <c r="V1004" t="s">
        <v>7105</v>
      </c>
      <c r="W1004" t="s">
        <v>7105</v>
      </c>
      <c r="X1004" s="4">
        <v>3900</v>
      </c>
      <c r="Y1004">
        <v>0</v>
      </c>
      <c r="Z1004">
        <v>0</v>
      </c>
      <c r="AB1004" t="s">
        <v>38633</v>
      </c>
      <c r="AE1004" t="s">
        <v>36386</v>
      </c>
      <c r="AF1004" t="str">
        <f t="shared" si="15"/>
        <v>Building Quarry Stones</v>
      </c>
    </row>
    <row r="1005" spans="1:32" x14ac:dyDescent="0.35">
      <c r="A1005" s="2" t="s">
        <v>38574</v>
      </c>
      <c r="B1005" s="2" t="s">
        <v>38575</v>
      </c>
      <c r="C1005" s="23">
        <v>0</v>
      </c>
      <c r="D1005" s="11" t="b">
        <f>FALSE()</f>
        <v>0</v>
      </c>
      <c r="E1005" s="11" t="b">
        <f>FALSE()</f>
        <v>0</v>
      </c>
      <c r="F1005" s="2" t="s">
        <v>10</v>
      </c>
      <c r="G1005" s="2" t="s">
        <v>10</v>
      </c>
      <c r="H1005" s="2" t="s">
        <v>35842</v>
      </c>
      <c r="I1005" s="11" t="b">
        <f>TRUE()</f>
        <v>1</v>
      </c>
      <c r="J1005" s="24">
        <v>0</v>
      </c>
      <c r="K1005" s="24">
        <v>0</v>
      </c>
      <c r="L1005" s="2" t="s">
        <v>10</v>
      </c>
      <c r="M1005" t="str">
        <f>VLOOKUP(Table18[[#This Row],[No.]],N:O,2,FALSE)</f>
        <v>Marram</v>
      </c>
      <c r="N1005" t="s">
        <v>38634</v>
      </c>
      <c r="O1005" t="s">
        <v>38635</v>
      </c>
      <c r="P1005">
        <v>181</v>
      </c>
      <c r="Q1005">
        <v>181</v>
      </c>
      <c r="R1005">
        <v>181</v>
      </c>
      <c r="S1005">
        <v>0</v>
      </c>
      <c r="T1005" t="s">
        <v>35842</v>
      </c>
      <c r="U1005" t="s">
        <v>7105</v>
      </c>
      <c r="V1005" t="s">
        <v>7105</v>
      </c>
      <c r="W1005" t="s">
        <v>7105</v>
      </c>
      <c r="X1005">
        <v>60</v>
      </c>
      <c r="Y1005">
        <v>0</v>
      </c>
      <c r="Z1005">
        <v>0</v>
      </c>
      <c r="AB1005" t="s">
        <v>38636</v>
      </c>
      <c r="AE1005" t="s">
        <v>36386</v>
      </c>
      <c r="AF1005" t="str">
        <f t="shared" si="15"/>
        <v>Marram</v>
      </c>
    </row>
    <row r="1006" spans="1:32" x14ac:dyDescent="0.35">
      <c r="A1006" s="2" t="s">
        <v>38577</v>
      </c>
      <c r="B1006" s="2" t="s">
        <v>38578</v>
      </c>
      <c r="C1006" s="23">
        <v>0</v>
      </c>
      <c r="D1006" s="11" t="b">
        <f>FALSE()</f>
        <v>0</v>
      </c>
      <c r="E1006" s="11" t="b">
        <f>FALSE()</f>
        <v>0</v>
      </c>
      <c r="F1006" s="2" t="s">
        <v>10</v>
      </c>
      <c r="G1006" s="2" t="s">
        <v>10</v>
      </c>
      <c r="H1006" s="2" t="s">
        <v>35842</v>
      </c>
      <c r="I1006" s="11" t="b">
        <f>TRUE()</f>
        <v>1</v>
      </c>
      <c r="J1006" s="24">
        <v>0</v>
      </c>
      <c r="K1006" s="24">
        <v>0</v>
      </c>
      <c r="L1006" s="2" t="s">
        <v>10</v>
      </c>
      <c r="M1006" t="str">
        <f>VLOOKUP(Table18[[#This Row],[No.]],N:O,2,FALSE)</f>
        <v>Hard Core</v>
      </c>
      <c r="N1006" t="s">
        <v>38637</v>
      </c>
      <c r="O1006" t="s">
        <v>38638</v>
      </c>
      <c r="P1006">
        <v>6</v>
      </c>
      <c r="Q1006">
        <v>6</v>
      </c>
      <c r="R1006">
        <v>6</v>
      </c>
      <c r="S1006">
        <v>5</v>
      </c>
      <c r="T1006" t="s">
        <v>35778</v>
      </c>
      <c r="U1006" t="s">
        <v>7105</v>
      </c>
      <c r="V1006" t="s">
        <v>7105</v>
      </c>
      <c r="W1006" t="s">
        <v>7105</v>
      </c>
      <c r="X1006">
        <v>450</v>
      </c>
      <c r="Y1006">
        <v>0</v>
      </c>
      <c r="Z1006">
        <v>0</v>
      </c>
      <c r="AB1006" t="s">
        <v>38639</v>
      </c>
      <c r="AE1006" t="s">
        <v>36386</v>
      </c>
      <c r="AF1006" t="str">
        <f t="shared" si="15"/>
        <v>Hard Core</v>
      </c>
    </row>
    <row r="1007" spans="1:32" x14ac:dyDescent="0.35">
      <c r="A1007" s="2" t="s">
        <v>38580</v>
      </c>
      <c r="B1007" s="2" t="s">
        <v>38581</v>
      </c>
      <c r="C1007" s="23">
        <v>0</v>
      </c>
      <c r="D1007" s="11" t="b">
        <f>FALSE()</f>
        <v>0</v>
      </c>
      <c r="E1007" s="11" t="b">
        <f>FALSE()</f>
        <v>0</v>
      </c>
      <c r="F1007" s="2" t="s">
        <v>10</v>
      </c>
      <c r="G1007" s="2" t="s">
        <v>10</v>
      </c>
      <c r="H1007" s="2" t="s">
        <v>35842</v>
      </c>
      <c r="I1007" s="11" t="b">
        <f>TRUE()</f>
        <v>1</v>
      </c>
      <c r="J1007" s="24">
        <v>0</v>
      </c>
      <c r="K1007" s="24">
        <v>0</v>
      </c>
      <c r="L1007" s="2" t="s">
        <v>10</v>
      </c>
      <c r="M1007" t="str">
        <f>VLOOKUP(Table18[[#This Row],[No.]],N:O,2,FALSE)</f>
        <v>Lipping</v>
      </c>
      <c r="N1007" t="s">
        <v>38640</v>
      </c>
      <c r="O1007" t="s">
        <v>38641</v>
      </c>
      <c r="P1007">
        <v>3</v>
      </c>
      <c r="Q1007">
        <v>3</v>
      </c>
      <c r="R1007">
        <v>3</v>
      </c>
      <c r="S1007">
        <v>20</v>
      </c>
      <c r="T1007" t="s">
        <v>35842</v>
      </c>
      <c r="U1007" t="s">
        <v>7105</v>
      </c>
      <c r="V1007" t="s">
        <v>7105</v>
      </c>
      <c r="W1007" t="s">
        <v>7105</v>
      </c>
      <c r="X1007">
        <v>0</v>
      </c>
      <c r="Y1007">
        <v>0</v>
      </c>
      <c r="Z1007">
        <v>0</v>
      </c>
      <c r="AB1007" t="s">
        <v>38642</v>
      </c>
      <c r="AE1007" t="s">
        <v>36386</v>
      </c>
      <c r="AF1007" t="str">
        <f t="shared" si="15"/>
        <v>Lipping</v>
      </c>
    </row>
    <row r="1008" spans="1:32" x14ac:dyDescent="0.35">
      <c r="A1008" s="2" t="s">
        <v>38583</v>
      </c>
      <c r="B1008" s="2" t="s">
        <v>38584</v>
      </c>
      <c r="C1008" s="23">
        <v>0</v>
      </c>
      <c r="D1008" s="11" t="b">
        <f>FALSE()</f>
        <v>0</v>
      </c>
      <c r="E1008" s="11" t="b">
        <f>FALSE()</f>
        <v>0</v>
      </c>
      <c r="F1008" s="2" t="s">
        <v>10</v>
      </c>
      <c r="G1008" s="2" t="s">
        <v>10</v>
      </c>
      <c r="H1008" s="2" t="s">
        <v>35778</v>
      </c>
      <c r="I1008" s="11" t="b">
        <f>TRUE()</f>
        <v>1</v>
      </c>
      <c r="J1008" s="24">
        <v>0</v>
      </c>
      <c r="K1008" s="24">
        <v>0</v>
      </c>
      <c r="L1008" s="2" t="s">
        <v>10</v>
      </c>
      <c r="M1008" t="str">
        <f>VLOOKUP(Table18[[#This Row],[No.]],N:O,2,FALSE)</f>
        <v>Robot Bolt</v>
      </c>
      <c r="N1008" t="s">
        <v>38643</v>
      </c>
      <c r="O1008" t="s">
        <v>38644</v>
      </c>
      <c r="P1008">
        <v>0</v>
      </c>
      <c r="Q1008">
        <v>0</v>
      </c>
      <c r="R1008">
        <v>0</v>
      </c>
      <c r="S1008">
        <v>52</v>
      </c>
      <c r="T1008" t="s">
        <v>36465</v>
      </c>
      <c r="U1008" t="s">
        <v>7105</v>
      </c>
      <c r="V1008" t="s">
        <v>7105</v>
      </c>
      <c r="W1008" t="s">
        <v>7133</v>
      </c>
      <c r="X1008">
        <v>0</v>
      </c>
      <c r="Y1008">
        <v>0</v>
      </c>
      <c r="Z1008">
        <v>0</v>
      </c>
      <c r="AB1008" t="s">
        <v>38645</v>
      </c>
      <c r="AF1008" t="str">
        <f t="shared" si="15"/>
        <v>Robot Bolt</v>
      </c>
    </row>
    <row r="1009" spans="1:32" x14ac:dyDescent="0.35">
      <c r="A1009" s="2" t="s">
        <v>38586</v>
      </c>
      <c r="B1009" s="2" t="s">
        <v>38587</v>
      </c>
      <c r="C1009" s="23">
        <v>3</v>
      </c>
      <c r="D1009" s="11" t="b">
        <f>FALSE()</f>
        <v>0</v>
      </c>
      <c r="E1009" s="11" t="b">
        <f>FALSE()</f>
        <v>0</v>
      </c>
      <c r="F1009" s="2" t="s">
        <v>10</v>
      </c>
      <c r="G1009" s="2" t="s">
        <v>10</v>
      </c>
      <c r="H1009" s="2" t="s">
        <v>35842</v>
      </c>
      <c r="I1009" s="11" t="b">
        <f>FALSE()</f>
        <v>0</v>
      </c>
      <c r="J1009" s="24">
        <v>300</v>
      </c>
      <c r="K1009" s="24">
        <v>0</v>
      </c>
      <c r="L1009" s="2" t="s">
        <v>10</v>
      </c>
      <c r="M1009" t="str">
        <f>VLOOKUP(Table18[[#This Row],[No.]],N:O,2,FALSE)</f>
        <v>Wall Plugs</v>
      </c>
      <c r="N1009" t="s">
        <v>38646</v>
      </c>
      <c r="O1009" t="s">
        <v>38647</v>
      </c>
      <c r="P1009">
        <v>0</v>
      </c>
      <c r="Q1009">
        <v>0</v>
      </c>
      <c r="R1009">
        <v>0</v>
      </c>
      <c r="S1009">
        <v>0</v>
      </c>
      <c r="T1009" t="s">
        <v>35778</v>
      </c>
      <c r="U1009" t="s">
        <v>7105</v>
      </c>
      <c r="V1009" t="s">
        <v>7105</v>
      </c>
      <c r="W1009" t="s">
        <v>7133</v>
      </c>
      <c r="X1009">
        <v>0</v>
      </c>
      <c r="Y1009">
        <v>0</v>
      </c>
      <c r="Z1009">
        <v>0</v>
      </c>
      <c r="AB1009" t="s">
        <v>38648</v>
      </c>
      <c r="AF1009" t="str">
        <f t="shared" si="15"/>
        <v>Wall Plugs</v>
      </c>
    </row>
    <row r="1010" spans="1:32" x14ac:dyDescent="0.35">
      <c r="A1010" s="2" t="s">
        <v>38589</v>
      </c>
      <c r="B1010" s="2" t="s">
        <v>38590</v>
      </c>
      <c r="C1010" s="23">
        <v>0</v>
      </c>
      <c r="D1010" s="11" t="b">
        <f>FALSE()</f>
        <v>0</v>
      </c>
      <c r="E1010" s="11" t="b">
        <f>FALSE()</f>
        <v>0</v>
      </c>
      <c r="F1010" s="2" t="s">
        <v>10</v>
      </c>
      <c r="G1010" s="2" t="s">
        <v>10</v>
      </c>
      <c r="H1010" s="2" t="s">
        <v>35842</v>
      </c>
      <c r="I1010" s="11" t="b">
        <f>TRUE()</f>
        <v>1</v>
      </c>
      <c r="J1010" s="24">
        <v>0</v>
      </c>
      <c r="K1010" s="24">
        <v>0</v>
      </c>
      <c r="L1010" s="2" t="s">
        <v>10</v>
      </c>
      <c r="M1010" t="str">
        <f>VLOOKUP(Table18[[#This Row],[No.]],N:O,2,FALSE)</f>
        <v>Malfar Linges</v>
      </c>
      <c r="N1010" t="s">
        <v>38649</v>
      </c>
      <c r="O1010" t="s">
        <v>38650</v>
      </c>
      <c r="P1010">
        <v>2</v>
      </c>
      <c r="Q1010">
        <v>2</v>
      </c>
      <c r="R1010">
        <v>2</v>
      </c>
      <c r="S1010">
        <v>18</v>
      </c>
      <c r="T1010" t="s">
        <v>38651</v>
      </c>
      <c r="U1010" t="s">
        <v>7105</v>
      </c>
      <c r="V1010" t="s">
        <v>7105</v>
      </c>
      <c r="W1010" t="s">
        <v>7105</v>
      </c>
      <c r="X1010">
        <v>0</v>
      </c>
      <c r="Y1010">
        <v>0</v>
      </c>
      <c r="Z1010">
        <v>0</v>
      </c>
      <c r="AB1010" t="s">
        <v>38652</v>
      </c>
      <c r="AF1010" t="str">
        <f t="shared" si="15"/>
        <v>Malfar Linges</v>
      </c>
    </row>
    <row r="1011" spans="1:32" x14ac:dyDescent="0.35">
      <c r="A1011" s="2" t="s">
        <v>38592</v>
      </c>
      <c r="B1011" s="2" t="s">
        <v>38593</v>
      </c>
      <c r="C1011" s="23">
        <v>1</v>
      </c>
      <c r="D1011" s="11" t="b">
        <f>FALSE()</f>
        <v>0</v>
      </c>
      <c r="E1011" s="11" t="b">
        <f>FALSE()</f>
        <v>0</v>
      </c>
      <c r="F1011" s="2" t="s">
        <v>10</v>
      </c>
      <c r="G1011" s="2" t="s">
        <v>10</v>
      </c>
      <c r="H1011" s="2" t="s">
        <v>35842</v>
      </c>
      <c r="I1011" s="11" t="b">
        <f>FALSE()</f>
        <v>0</v>
      </c>
      <c r="J1011" s="24">
        <v>0</v>
      </c>
      <c r="K1011" s="24">
        <v>0</v>
      </c>
      <c r="L1011" s="2" t="s">
        <v>10</v>
      </c>
      <c r="M1011" t="str">
        <f>VLOOKUP(Table18[[#This Row],[No.]],N:O,2,FALSE)</f>
        <v>Complete Cross Couple</v>
      </c>
      <c r="N1011" t="s">
        <v>38653</v>
      </c>
      <c r="O1011" t="s">
        <v>38654</v>
      </c>
      <c r="P1011">
        <v>0</v>
      </c>
      <c r="Q1011">
        <v>0</v>
      </c>
      <c r="R1011">
        <v>0</v>
      </c>
      <c r="S1011">
        <v>0</v>
      </c>
      <c r="T1011" t="s">
        <v>35778</v>
      </c>
      <c r="U1011" t="s">
        <v>7105</v>
      </c>
      <c r="V1011" t="s">
        <v>7105</v>
      </c>
      <c r="W1011" t="s">
        <v>7133</v>
      </c>
      <c r="X1011">
        <v>0</v>
      </c>
      <c r="Y1011">
        <v>0</v>
      </c>
      <c r="Z1011">
        <v>0</v>
      </c>
      <c r="AB1011" t="s">
        <v>38655</v>
      </c>
      <c r="AF1011" t="str">
        <f t="shared" si="15"/>
        <v>Complete Cross Couple</v>
      </c>
    </row>
    <row r="1012" spans="1:32" x14ac:dyDescent="0.35">
      <c r="A1012" s="2" t="s">
        <v>38595</v>
      </c>
      <c r="B1012" s="2" t="s">
        <v>38596</v>
      </c>
      <c r="C1012" s="23">
        <v>101</v>
      </c>
      <c r="D1012" s="11" t="b">
        <f>FALSE()</f>
        <v>0</v>
      </c>
      <c r="E1012" s="11" t="b">
        <f>FALSE()</f>
        <v>0</v>
      </c>
      <c r="F1012" s="2" t="s">
        <v>10</v>
      </c>
      <c r="G1012" s="2" t="s">
        <v>10</v>
      </c>
      <c r="H1012" s="2" t="s">
        <v>35778</v>
      </c>
      <c r="I1012" s="11" t="b">
        <f>FALSE()</f>
        <v>0</v>
      </c>
      <c r="J1012" s="24">
        <v>750</v>
      </c>
      <c r="K1012" s="24">
        <v>0</v>
      </c>
      <c r="L1012" s="2" t="s">
        <v>10</v>
      </c>
      <c r="M1012" t="str">
        <f>VLOOKUP(Table18[[#This Row],[No.]],N:O,2,FALSE)</f>
        <v>Arabic showers</v>
      </c>
      <c r="N1012" t="s">
        <v>38656</v>
      </c>
      <c r="O1012" t="s">
        <v>38657</v>
      </c>
      <c r="P1012">
        <v>3</v>
      </c>
      <c r="Q1012">
        <v>3</v>
      </c>
      <c r="R1012">
        <v>3</v>
      </c>
      <c r="S1012">
        <v>0</v>
      </c>
      <c r="T1012" t="s">
        <v>35778</v>
      </c>
      <c r="U1012" t="s">
        <v>7105</v>
      </c>
      <c r="V1012" t="s">
        <v>7105</v>
      </c>
      <c r="W1012" t="s">
        <v>7105</v>
      </c>
      <c r="X1012">
        <v>0</v>
      </c>
      <c r="Y1012">
        <v>0</v>
      </c>
      <c r="Z1012">
        <v>0</v>
      </c>
      <c r="AB1012" t="s">
        <v>38658</v>
      </c>
      <c r="AF1012" t="str">
        <f t="shared" si="15"/>
        <v>Arabic showers</v>
      </c>
    </row>
    <row r="1013" spans="1:32" x14ac:dyDescent="0.35">
      <c r="A1013" s="2" t="s">
        <v>38598</v>
      </c>
      <c r="B1013" s="2" t="s">
        <v>38599</v>
      </c>
      <c r="C1013" s="23">
        <v>1</v>
      </c>
      <c r="D1013" s="11" t="b">
        <f>FALSE()</f>
        <v>0</v>
      </c>
      <c r="E1013" s="11" t="b">
        <f>FALSE()</f>
        <v>0</v>
      </c>
      <c r="F1013" s="2" t="s">
        <v>10</v>
      </c>
      <c r="G1013" s="2" t="s">
        <v>10</v>
      </c>
      <c r="H1013" s="2" t="s">
        <v>35778</v>
      </c>
      <c r="I1013" s="11" t="b">
        <f>FALSE()</f>
        <v>0</v>
      </c>
      <c r="J1013" s="24">
        <v>0</v>
      </c>
      <c r="K1013" s="24">
        <v>0</v>
      </c>
      <c r="L1013" s="2" t="s">
        <v>10</v>
      </c>
      <c r="M1013" t="str">
        <f>VLOOKUP(Table18[[#This Row],[No.]],N:O,2,FALSE)</f>
        <v>Laminated Board</v>
      </c>
      <c r="N1013" t="s">
        <v>38659</v>
      </c>
      <c r="O1013" t="s">
        <v>38660</v>
      </c>
      <c r="P1013">
        <v>0</v>
      </c>
      <c r="Q1013">
        <v>0</v>
      </c>
      <c r="R1013">
        <v>0</v>
      </c>
      <c r="S1013">
        <v>5</v>
      </c>
      <c r="T1013" t="s">
        <v>35811</v>
      </c>
      <c r="U1013" t="s">
        <v>7105</v>
      </c>
      <c r="V1013" t="s">
        <v>7105</v>
      </c>
      <c r="W1013" t="s">
        <v>7133</v>
      </c>
      <c r="X1013">
        <v>0</v>
      </c>
      <c r="Y1013">
        <v>0</v>
      </c>
      <c r="Z1013">
        <v>0</v>
      </c>
      <c r="AB1013" t="s">
        <v>38661</v>
      </c>
      <c r="AF1013" t="str">
        <f t="shared" si="15"/>
        <v>Laminated Board</v>
      </c>
    </row>
    <row r="1014" spans="1:32" x14ac:dyDescent="0.35">
      <c r="A1014" s="2" t="s">
        <v>38601</v>
      </c>
      <c r="B1014" s="2" t="s">
        <v>38602</v>
      </c>
      <c r="C1014" s="23">
        <v>0</v>
      </c>
      <c r="D1014" s="11" t="b">
        <f>FALSE()</f>
        <v>0</v>
      </c>
      <c r="E1014" s="11" t="b">
        <f>FALSE()</f>
        <v>0</v>
      </c>
      <c r="F1014" s="2" t="s">
        <v>10</v>
      </c>
      <c r="G1014" s="2" t="s">
        <v>10</v>
      </c>
      <c r="H1014" s="2" t="s">
        <v>36061</v>
      </c>
      <c r="I1014" s="11" t="b">
        <f>FALSE()</f>
        <v>0</v>
      </c>
      <c r="J1014" s="24">
        <v>0</v>
      </c>
      <c r="K1014" s="24">
        <v>0</v>
      </c>
      <c r="L1014" s="2" t="s">
        <v>10</v>
      </c>
      <c r="M1014" t="str">
        <f>VLOOKUP(Table18[[#This Row],[No.]],N:O,2,FALSE)</f>
        <v>Acoustic Ceiling Tiles</v>
      </c>
      <c r="N1014" t="s">
        <v>38662</v>
      </c>
      <c r="O1014" t="s">
        <v>38663</v>
      </c>
      <c r="P1014">
        <v>0</v>
      </c>
      <c r="Q1014">
        <v>0</v>
      </c>
      <c r="R1014">
        <v>0</v>
      </c>
      <c r="S1014">
        <v>1</v>
      </c>
      <c r="T1014" t="s">
        <v>36465</v>
      </c>
      <c r="U1014" t="s">
        <v>7105</v>
      </c>
      <c r="V1014" t="s">
        <v>7105</v>
      </c>
      <c r="W1014" t="s">
        <v>7133</v>
      </c>
      <c r="X1014">
        <v>0</v>
      </c>
      <c r="Y1014">
        <v>0</v>
      </c>
      <c r="Z1014">
        <v>0</v>
      </c>
      <c r="AB1014" t="s">
        <v>38664</v>
      </c>
      <c r="AF1014" t="str">
        <f t="shared" si="15"/>
        <v>Acoustic Ceiling Tiles</v>
      </c>
    </row>
    <row r="1015" spans="1:32" x14ac:dyDescent="0.35">
      <c r="A1015" s="2" t="s">
        <v>38604</v>
      </c>
      <c r="B1015" s="2" t="s">
        <v>38605</v>
      </c>
      <c r="C1015" s="23">
        <v>267</v>
      </c>
      <c r="D1015" s="11" t="b">
        <f>FALSE()</f>
        <v>0</v>
      </c>
      <c r="E1015" s="11" t="b">
        <f>FALSE()</f>
        <v>0</v>
      </c>
      <c r="F1015" s="2" t="s">
        <v>10</v>
      </c>
      <c r="G1015" s="2" t="s">
        <v>10</v>
      </c>
      <c r="H1015" s="2" t="s">
        <v>35778</v>
      </c>
      <c r="I1015" s="11" t="b">
        <f>FALSE()</f>
        <v>0</v>
      </c>
      <c r="J1015" s="24">
        <v>138</v>
      </c>
      <c r="K1015" s="24">
        <v>0</v>
      </c>
      <c r="L1015" s="2" t="s">
        <v>10</v>
      </c>
      <c r="M1015" t="str">
        <f>VLOOKUP(Table18[[#This Row],[No.]],N:O,2,FALSE)</f>
        <v>Bin Liner</v>
      </c>
      <c r="N1015" t="s">
        <v>38665</v>
      </c>
      <c r="O1015" t="s">
        <v>38666</v>
      </c>
      <c r="P1015">
        <v>0</v>
      </c>
      <c r="Q1015">
        <v>0</v>
      </c>
      <c r="R1015">
        <v>0</v>
      </c>
      <c r="S1015">
        <v>4</v>
      </c>
      <c r="T1015" t="s">
        <v>36465</v>
      </c>
      <c r="U1015" t="s">
        <v>7105</v>
      </c>
      <c r="V1015" t="s">
        <v>7105</v>
      </c>
      <c r="W1015" t="s">
        <v>7133</v>
      </c>
      <c r="X1015">
        <v>0</v>
      </c>
      <c r="Y1015">
        <v>0</v>
      </c>
      <c r="Z1015">
        <v>0</v>
      </c>
      <c r="AB1015" t="s">
        <v>38667</v>
      </c>
      <c r="AF1015" t="str">
        <f t="shared" si="15"/>
        <v>Bin Liner</v>
      </c>
    </row>
    <row r="1016" spans="1:32" x14ac:dyDescent="0.35">
      <c r="A1016" s="2" t="s">
        <v>38607</v>
      </c>
      <c r="B1016" s="2" t="s">
        <v>38608</v>
      </c>
      <c r="C1016" s="23">
        <v>115</v>
      </c>
      <c r="D1016" s="11" t="b">
        <f>FALSE()</f>
        <v>0</v>
      </c>
      <c r="E1016" s="11" t="b">
        <f>FALSE()</f>
        <v>0</v>
      </c>
      <c r="F1016" s="2" t="s">
        <v>10</v>
      </c>
      <c r="G1016" s="2" t="s">
        <v>10</v>
      </c>
      <c r="H1016" s="2" t="s">
        <v>35778</v>
      </c>
      <c r="I1016" s="11" t="b">
        <f>FALSE()</f>
        <v>0</v>
      </c>
      <c r="J1016" s="24">
        <v>400</v>
      </c>
      <c r="K1016" s="24">
        <v>0</v>
      </c>
      <c r="L1016" s="2" t="s">
        <v>10</v>
      </c>
      <c r="M1016" t="str">
        <f>VLOOKUP(Table18[[#This Row],[No.]],N:O,2,FALSE)</f>
        <v>Doom</v>
      </c>
      <c r="N1016" t="s">
        <v>38668</v>
      </c>
      <c r="O1016" t="s">
        <v>38669</v>
      </c>
      <c r="P1016">
        <v>0</v>
      </c>
      <c r="Q1016">
        <v>0</v>
      </c>
      <c r="R1016">
        <v>0</v>
      </c>
      <c r="S1016">
        <v>4</v>
      </c>
      <c r="T1016" t="s">
        <v>36465</v>
      </c>
      <c r="U1016" t="s">
        <v>7105</v>
      </c>
      <c r="V1016" t="s">
        <v>7105</v>
      </c>
      <c r="W1016" t="s">
        <v>7133</v>
      </c>
      <c r="X1016">
        <v>0</v>
      </c>
      <c r="Y1016">
        <v>0</v>
      </c>
      <c r="Z1016">
        <v>0</v>
      </c>
      <c r="AB1016" t="s">
        <v>38670</v>
      </c>
      <c r="AF1016" t="str">
        <f t="shared" si="15"/>
        <v>Doom</v>
      </c>
    </row>
    <row r="1017" spans="1:32" x14ac:dyDescent="0.35">
      <c r="A1017" s="2" t="s">
        <v>38610</v>
      </c>
      <c r="B1017" s="2" t="s">
        <v>38611</v>
      </c>
      <c r="C1017" s="23">
        <v>64</v>
      </c>
      <c r="D1017" s="11" t="b">
        <f>FALSE()</f>
        <v>0</v>
      </c>
      <c r="E1017" s="11" t="b">
        <f>FALSE()</f>
        <v>0</v>
      </c>
      <c r="F1017" s="2" t="s">
        <v>10</v>
      </c>
      <c r="G1017" s="2" t="s">
        <v>10</v>
      </c>
      <c r="H1017" s="2" t="s">
        <v>35778</v>
      </c>
      <c r="I1017" s="11" t="b">
        <f>FALSE()</f>
        <v>0</v>
      </c>
      <c r="J1017" s="24">
        <v>140</v>
      </c>
      <c r="K1017" s="24">
        <v>0</v>
      </c>
      <c r="L1017" s="2" t="s">
        <v>10</v>
      </c>
      <c r="M1017" t="str">
        <f>VLOOKUP(Table18[[#This Row],[No.]],N:O,2,FALSE)</f>
        <v>Superbite</v>
      </c>
      <c r="N1017" t="s">
        <v>38671</v>
      </c>
      <c r="O1017" t="s">
        <v>38672</v>
      </c>
      <c r="P1017">
        <v>0</v>
      </c>
      <c r="Q1017">
        <v>0</v>
      </c>
      <c r="R1017">
        <v>0</v>
      </c>
      <c r="S1017">
        <v>4</v>
      </c>
      <c r="T1017" t="s">
        <v>36465</v>
      </c>
      <c r="U1017" t="s">
        <v>7105</v>
      </c>
      <c r="V1017" t="s">
        <v>7105</v>
      </c>
      <c r="W1017" t="s">
        <v>7133</v>
      </c>
      <c r="X1017">
        <v>0</v>
      </c>
      <c r="Y1017">
        <v>0</v>
      </c>
      <c r="Z1017">
        <v>0</v>
      </c>
      <c r="AB1017" t="s">
        <v>38673</v>
      </c>
      <c r="AF1017" t="str">
        <f t="shared" si="15"/>
        <v>Superbite</v>
      </c>
    </row>
    <row r="1018" spans="1:32" x14ac:dyDescent="0.35">
      <c r="A1018" s="2" t="s">
        <v>38613</v>
      </c>
      <c r="B1018" s="2" t="s">
        <v>38614</v>
      </c>
      <c r="C1018" s="23">
        <v>10</v>
      </c>
      <c r="D1018" s="11" t="b">
        <f>FALSE()</f>
        <v>0</v>
      </c>
      <c r="E1018" s="11" t="b">
        <f>FALSE()</f>
        <v>0</v>
      </c>
      <c r="F1018" s="2" t="s">
        <v>10</v>
      </c>
      <c r="G1018" s="2" t="s">
        <v>10</v>
      </c>
      <c r="H1018" s="2" t="s">
        <v>36179</v>
      </c>
      <c r="I1018" s="11" t="b">
        <f>FALSE()</f>
        <v>0</v>
      </c>
      <c r="J1018" s="24">
        <v>1100</v>
      </c>
      <c r="K1018" s="24">
        <v>0</v>
      </c>
      <c r="L1018" s="2" t="s">
        <v>10</v>
      </c>
      <c r="M1018" t="str">
        <f>VLOOKUP(Table18[[#This Row],[No.]],N:O,2,FALSE)</f>
        <v>Stain remover</v>
      </c>
      <c r="N1018" t="s">
        <v>38674</v>
      </c>
      <c r="O1018" t="s">
        <v>38675</v>
      </c>
      <c r="P1018">
        <v>0</v>
      </c>
      <c r="Q1018">
        <v>0</v>
      </c>
      <c r="R1018">
        <v>0</v>
      </c>
      <c r="S1018">
        <v>4</v>
      </c>
      <c r="T1018" t="s">
        <v>36465</v>
      </c>
      <c r="U1018" t="s">
        <v>7105</v>
      </c>
      <c r="V1018" t="s">
        <v>7105</v>
      </c>
      <c r="W1018" t="s">
        <v>7133</v>
      </c>
      <c r="X1018">
        <v>0</v>
      </c>
      <c r="Y1018">
        <v>0</v>
      </c>
      <c r="Z1018">
        <v>0</v>
      </c>
      <c r="AB1018" t="s">
        <v>38676</v>
      </c>
      <c r="AF1018" t="str">
        <f t="shared" si="15"/>
        <v>Stain remover</v>
      </c>
    </row>
    <row r="1019" spans="1:32" x14ac:dyDescent="0.35">
      <c r="A1019" s="2" t="s">
        <v>38616</v>
      </c>
      <c r="B1019" s="2" t="s">
        <v>38617</v>
      </c>
      <c r="C1019" s="23">
        <v>44</v>
      </c>
      <c r="D1019" s="11" t="b">
        <f>FALSE()</f>
        <v>0</v>
      </c>
      <c r="E1019" s="11" t="b">
        <f>FALSE()</f>
        <v>0</v>
      </c>
      <c r="F1019" s="2" t="s">
        <v>10</v>
      </c>
      <c r="G1019" s="2" t="s">
        <v>10</v>
      </c>
      <c r="H1019" s="2" t="s">
        <v>35778</v>
      </c>
      <c r="I1019" s="11" t="b">
        <f>FALSE()</f>
        <v>0</v>
      </c>
      <c r="J1019" s="24">
        <v>350</v>
      </c>
      <c r="K1019" s="24">
        <v>0</v>
      </c>
      <c r="L1019" s="2" t="s">
        <v>10</v>
      </c>
      <c r="M1019" t="str">
        <f>VLOOKUP(Table18[[#This Row],[No.]],N:O,2,FALSE)</f>
        <v>Paper Towel</v>
      </c>
      <c r="N1019" t="s">
        <v>38677</v>
      </c>
      <c r="O1019" t="s">
        <v>38678</v>
      </c>
      <c r="P1019">
        <v>0</v>
      </c>
      <c r="Q1019">
        <v>0</v>
      </c>
      <c r="R1019">
        <v>0</v>
      </c>
      <c r="S1019">
        <v>4</v>
      </c>
      <c r="T1019" t="s">
        <v>36465</v>
      </c>
      <c r="U1019" t="s">
        <v>7105</v>
      </c>
      <c r="V1019" t="s">
        <v>7105</v>
      </c>
      <c r="W1019" t="s">
        <v>7133</v>
      </c>
      <c r="X1019">
        <v>0</v>
      </c>
      <c r="Y1019">
        <v>0</v>
      </c>
      <c r="Z1019">
        <v>0</v>
      </c>
      <c r="AB1019" t="s">
        <v>38679</v>
      </c>
      <c r="AF1019" t="str">
        <f t="shared" si="15"/>
        <v>Paper Towel</v>
      </c>
    </row>
    <row r="1020" spans="1:32" x14ac:dyDescent="0.35">
      <c r="A1020" s="2" t="s">
        <v>38619</v>
      </c>
      <c r="B1020" s="2" t="s">
        <v>38620</v>
      </c>
      <c r="C1020" s="23">
        <v>123</v>
      </c>
      <c r="D1020" s="11" t="b">
        <f>FALSE()</f>
        <v>0</v>
      </c>
      <c r="E1020" s="11" t="b">
        <f>FALSE()</f>
        <v>0</v>
      </c>
      <c r="F1020" s="2" t="s">
        <v>10</v>
      </c>
      <c r="G1020" s="2" t="s">
        <v>10</v>
      </c>
      <c r="H1020" s="2" t="s">
        <v>36179</v>
      </c>
      <c r="I1020" s="11" t="b">
        <f>FALSE()</f>
        <v>0</v>
      </c>
      <c r="J1020" s="24">
        <v>285</v>
      </c>
      <c r="K1020" s="24">
        <v>0</v>
      </c>
      <c r="L1020" s="2" t="s">
        <v>10</v>
      </c>
      <c r="M1020" t="str">
        <f>VLOOKUP(Table18[[#This Row],[No.]],N:O,2,FALSE)</f>
        <v>Toilet Cleaner</v>
      </c>
      <c r="N1020" t="s">
        <v>38680</v>
      </c>
      <c r="O1020" t="s">
        <v>38681</v>
      </c>
      <c r="P1020">
        <v>0</v>
      </c>
      <c r="Q1020">
        <v>0</v>
      </c>
      <c r="R1020">
        <v>0</v>
      </c>
      <c r="S1020">
        <v>4</v>
      </c>
      <c r="T1020" t="s">
        <v>36465</v>
      </c>
      <c r="U1020" t="s">
        <v>7105</v>
      </c>
      <c r="V1020" t="s">
        <v>7105</v>
      </c>
      <c r="W1020" t="s">
        <v>7133</v>
      </c>
      <c r="X1020">
        <v>0</v>
      </c>
      <c r="Y1020">
        <v>0</v>
      </c>
      <c r="Z1020">
        <v>0</v>
      </c>
      <c r="AB1020" t="s">
        <v>38682</v>
      </c>
      <c r="AF1020" t="str">
        <f t="shared" si="15"/>
        <v>Toilet Cleaner</v>
      </c>
    </row>
    <row r="1021" spans="1:32" x14ac:dyDescent="0.35">
      <c r="A1021" s="2" t="s">
        <v>38622</v>
      </c>
      <c r="B1021" s="2" t="s">
        <v>38623</v>
      </c>
      <c r="C1021" s="23">
        <v>0</v>
      </c>
      <c r="D1021" s="11" t="b">
        <f>FALSE()</f>
        <v>0</v>
      </c>
      <c r="E1021" s="11" t="b">
        <f>FALSE()</f>
        <v>0</v>
      </c>
      <c r="F1021" s="2" t="s">
        <v>10</v>
      </c>
      <c r="G1021" s="2" t="s">
        <v>10</v>
      </c>
      <c r="H1021" s="2" t="s">
        <v>35842</v>
      </c>
      <c r="I1021" s="11" t="b">
        <f>TRUE()</f>
        <v>1</v>
      </c>
      <c r="J1021" s="24">
        <v>0</v>
      </c>
      <c r="K1021" s="24">
        <v>0</v>
      </c>
      <c r="L1021" s="2" t="s">
        <v>10</v>
      </c>
      <c r="M1021" t="str">
        <f>VLOOKUP(Table18[[#This Row],[No.]],N:O,2,FALSE)</f>
        <v>Granite</v>
      </c>
      <c r="N1021" t="s">
        <v>38683</v>
      </c>
      <c r="O1021" t="s">
        <v>38684</v>
      </c>
      <c r="P1021">
        <v>3</v>
      </c>
      <c r="Q1021">
        <v>3</v>
      </c>
      <c r="R1021">
        <v>3</v>
      </c>
      <c r="S1021">
        <v>0</v>
      </c>
      <c r="T1021" t="s">
        <v>35842</v>
      </c>
      <c r="U1021" t="s">
        <v>7105</v>
      </c>
      <c r="V1021" t="s">
        <v>7105</v>
      </c>
      <c r="W1021" t="s">
        <v>7105</v>
      </c>
      <c r="X1021" s="4">
        <v>2100</v>
      </c>
      <c r="Y1021">
        <v>0</v>
      </c>
      <c r="Z1021">
        <v>0</v>
      </c>
      <c r="AB1021" t="s">
        <v>38684</v>
      </c>
      <c r="AF1021" t="str">
        <f t="shared" si="15"/>
        <v>Granite</v>
      </c>
    </row>
    <row r="1022" spans="1:32" x14ac:dyDescent="0.35">
      <c r="A1022" s="2" t="s">
        <v>38625</v>
      </c>
      <c r="B1022" s="2" t="s">
        <v>38626</v>
      </c>
      <c r="C1022" s="23">
        <v>0</v>
      </c>
      <c r="D1022" s="11" t="b">
        <f>FALSE()</f>
        <v>0</v>
      </c>
      <c r="E1022" s="11" t="b">
        <f>FALSE()</f>
        <v>0</v>
      </c>
      <c r="F1022" s="2" t="s">
        <v>10</v>
      </c>
      <c r="G1022" s="2" t="s">
        <v>10</v>
      </c>
      <c r="H1022" s="2" t="s">
        <v>35778</v>
      </c>
      <c r="I1022" s="11" t="b">
        <f>TRUE()</f>
        <v>1</v>
      </c>
      <c r="J1022" s="24">
        <v>0</v>
      </c>
      <c r="K1022" s="24">
        <v>0</v>
      </c>
      <c r="L1022" s="2" t="s">
        <v>10</v>
      </c>
      <c r="M1022" t="str">
        <f>VLOOKUP(Table18[[#This Row],[No.]],N:O,2,FALSE)</f>
        <v>Hanger bolt</v>
      </c>
      <c r="N1022" t="s">
        <v>38685</v>
      </c>
      <c r="O1022" t="s">
        <v>38686</v>
      </c>
      <c r="P1022">
        <v>2</v>
      </c>
      <c r="Q1022">
        <v>2</v>
      </c>
      <c r="R1022">
        <v>2</v>
      </c>
      <c r="S1022">
        <v>0</v>
      </c>
      <c r="T1022" t="s">
        <v>35778</v>
      </c>
      <c r="U1022" t="s">
        <v>7105</v>
      </c>
      <c r="V1022" t="s">
        <v>7105</v>
      </c>
      <c r="W1022" t="s">
        <v>7105</v>
      </c>
      <c r="X1022">
        <v>280</v>
      </c>
      <c r="Y1022">
        <v>0</v>
      </c>
      <c r="Z1022">
        <v>0</v>
      </c>
      <c r="AB1022" t="s">
        <v>38687</v>
      </c>
      <c r="AF1022" t="str">
        <f t="shared" si="15"/>
        <v>Hanger bolt</v>
      </c>
    </row>
    <row r="1023" spans="1:32" x14ac:dyDescent="0.35">
      <c r="A1023" s="2" t="s">
        <v>38628</v>
      </c>
      <c r="B1023" s="2" t="s">
        <v>38629</v>
      </c>
      <c r="C1023" s="23">
        <v>5</v>
      </c>
      <c r="D1023" s="11" t="b">
        <f>FALSE()</f>
        <v>0</v>
      </c>
      <c r="E1023" s="11" t="b">
        <f>FALSE()</f>
        <v>0</v>
      </c>
      <c r="F1023" s="2" t="s">
        <v>10</v>
      </c>
      <c r="G1023" s="2" t="s">
        <v>10</v>
      </c>
      <c r="H1023" s="2" t="s">
        <v>35778</v>
      </c>
      <c r="I1023" s="11" t="b">
        <f>FALSE()</f>
        <v>0</v>
      </c>
      <c r="J1023" s="24">
        <v>200</v>
      </c>
      <c r="K1023" s="24">
        <v>0</v>
      </c>
      <c r="L1023" s="2" t="s">
        <v>10</v>
      </c>
      <c r="M1023" t="str">
        <f>VLOOKUP(Table18[[#This Row],[No.]],N:O,2,FALSE)</f>
        <v>Boss White</v>
      </c>
      <c r="N1023" t="s">
        <v>38688</v>
      </c>
      <c r="O1023" t="s">
        <v>38689</v>
      </c>
      <c r="P1023">
        <v>6</v>
      </c>
      <c r="Q1023">
        <v>6</v>
      </c>
      <c r="R1023">
        <v>6</v>
      </c>
      <c r="S1023">
        <v>0</v>
      </c>
      <c r="T1023" t="s">
        <v>35778</v>
      </c>
      <c r="U1023" t="s">
        <v>7105</v>
      </c>
      <c r="V1023" t="s">
        <v>7105</v>
      </c>
      <c r="W1023" t="s">
        <v>7105</v>
      </c>
      <c r="X1023">
        <v>210</v>
      </c>
      <c r="Y1023">
        <v>0</v>
      </c>
      <c r="Z1023">
        <v>0</v>
      </c>
      <c r="AB1023" t="s">
        <v>38690</v>
      </c>
      <c r="AF1023" t="str">
        <f t="shared" si="15"/>
        <v>Boss White</v>
      </c>
    </row>
    <row r="1024" spans="1:32" x14ac:dyDescent="0.35">
      <c r="A1024" s="2" t="s">
        <v>38631</v>
      </c>
      <c r="B1024" s="2" t="s">
        <v>38632</v>
      </c>
      <c r="C1024" s="23">
        <v>3</v>
      </c>
      <c r="D1024" s="11" t="b">
        <f>FALSE()</f>
        <v>0</v>
      </c>
      <c r="E1024" s="11" t="b">
        <f>FALSE()</f>
        <v>0</v>
      </c>
      <c r="F1024" s="2" t="s">
        <v>10</v>
      </c>
      <c r="G1024" s="2" t="s">
        <v>10</v>
      </c>
      <c r="H1024" s="2" t="s">
        <v>35778</v>
      </c>
      <c r="I1024" s="11" t="b">
        <f>FALSE()</f>
        <v>0</v>
      </c>
      <c r="J1024" s="24">
        <v>3900</v>
      </c>
      <c r="K1024" s="24">
        <v>0</v>
      </c>
      <c r="L1024" s="2" t="s">
        <v>10</v>
      </c>
      <c r="M1024" t="str">
        <f>VLOOKUP(Table18[[#This Row],[No.]],N:O,2,FALSE)</f>
        <v>Charges</v>
      </c>
      <c r="N1024" t="s">
        <v>38691</v>
      </c>
      <c r="O1024" t="s">
        <v>38692</v>
      </c>
      <c r="P1024">
        <v>6</v>
      </c>
      <c r="Q1024">
        <v>6</v>
      </c>
      <c r="R1024">
        <v>6</v>
      </c>
      <c r="S1024">
        <v>0</v>
      </c>
      <c r="T1024" t="s">
        <v>35778</v>
      </c>
      <c r="U1024" t="s">
        <v>7105</v>
      </c>
      <c r="V1024" t="s">
        <v>7105</v>
      </c>
      <c r="W1024" t="s">
        <v>7105</v>
      </c>
      <c r="X1024">
        <v>210</v>
      </c>
      <c r="Y1024">
        <v>0</v>
      </c>
      <c r="Z1024">
        <v>0</v>
      </c>
      <c r="AB1024" t="s">
        <v>38693</v>
      </c>
      <c r="AF1024" t="str">
        <f t="shared" si="15"/>
        <v>Charges</v>
      </c>
    </row>
    <row r="1025" spans="1:32" x14ac:dyDescent="0.35">
      <c r="A1025" s="2" t="s">
        <v>38634</v>
      </c>
      <c r="B1025" s="2" t="s">
        <v>38635</v>
      </c>
      <c r="C1025" s="23">
        <v>181</v>
      </c>
      <c r="D1025" s="11" t="b">
        <f>FALSE()</f>
        <v>0</v>
      </c>
      <c r="E1025" s="11" t="b">
        <f>FALSE()</f>
        <v>0</v>
      </c>
      <c r="F1025" s="2" t="s">
        <v>10</v>
      </c>
      <c r="G1025" s="2" t="s">
        <v>10</v>
      </c>
      <c r="H1025" s="2" t="s">
        <v>35842</v>
      </c>
      <c r="I1025" s="11" t="b">
        <f>FALSE()</f>
        <v>0</v>
      </c>
      <c r="J1025" s="24">
        <v>60</v>
      </c>
      <c r="K1025" s="24">
        <v>0</v>
      </c>
      <c r="L1025" s="2" t="s">
        <v>10</v>
      </c>
      <c r="M1025" t="str">
        <f>VLOOKUP(Table18[[#This Row],[No.]],N:O,2,FALSE)</f>
        <v>Tape</v>
      </c>
      <c r="N1025" t="s">
        <v>38694</v>
      </c>
      <c r="O1025" t="s">
        <v>38695</v>
      </c>
      <c r="P1025">
        <v>6</v>
      </c>
      <c r="Q1025">
        <v>6</v>
      </c>
      <c r="R1025">
        <v>6</v>
      </c>
      <c r="S1025">
        <v>0</v>
      </c>
      <c r="T1025" t="s">
        <v>35778</v>
      </c>
      <c r="U1025" t="s">
        <v>7105</v>
      </c>
      <c r="V1025" t="s">
        <v>7105</v>
      </c>
      <c r="W1025" t="s">
        <v>7105</v>
      </c>
      <c r="X1025">
        <v>210</v>
      </c>
      <c r="Y1025">
        <v>0</v>
      </c>
      <c r="Z1025">
        <v>0</v>
      </c>
      <c r="AB1025" t="s">
        <v>38696</v>
      </c>
      <c r="AF1025" t="str">
        <f t="shared" si="15"/>
        <v>Tape</v>
      </c>
    </row>
    <row r="1026" spans="1:32" x14ac:dyDescent="0.35">
      <c r="A1026" s="2" t="s">
        <v>38637</v>
      </c>
      <c r="B1026" s="2" t="s">
        <v>38638</v>
      </c>
      <c r="C1026" s="23">
        <v>8</v>
      </c>
      <c r="D1026" s="11" t="b">
        <f>FALSE()</f>
        <v>0</v>
      </c>
      <c r="E1026" s="11" t="b">
        <f>FALSE()</f>
        <v>0</v>
      </c>
      <c r="F1026" s="2" t="s">
        <v>10</v>
      </c>
      <c r="G1026" s="2" t="s">
        <v>10</v>
      </c>
      <c r="H1026" s="2" t="s">
        <v>35778</v>
      </c>
      <c r="I1026" s="11" t="b">
        <f>FALSE()</f>
        <v>0</v>
      </c>
      <c r="J1026" s="24">
        <v>450</v>
      </c>
      <c r="K1026" s="24">
        <v>0</v>
      </c>
      <c r="L1026" s="2" t="s">
        <v>10</v>
      </c>
      <c r="M1026" t="str">
        <f>VLOOKUP(Table18[[#This Row],[No.]],N:O,2,FALSE)</f>
        <v>Paint Rollers</v>
      </c>
      <c r="N1026" t="s">
        <v>38697</v>
      </c>
      <c r="O1026" t="s">
        <v>38698</v>
      </c>
      <c r="P1026">
        <v>5</v>
      </c>
      <c r="Q1026">
        <v>5</v>
      </c>
      <c r="R1026">
        <v>5</v>
      </c>
      <c r="S1026">
        <v>0</v>
      </c>
      <c r="T1026" t="s">
        <v>35778</v>
      </c>
      <c r="U1026" t="s">
        <v>7105</v>
      </c>
      <c r="V1026" t="s">
        <v>7105</v>
      </c>
      <c r="W1026" t="s">
        <v>7105</v>
      </c>
      <c r="X1026" s="4">
        <v>5680</v>
      </c>
      <c r="Y1026">
        <v>0</v>
      </c>
      <c r="Z1026">
        <v>0</v>
      </c>
      <c r="AB1026" t="s">
        <v>38698</v>
      </c>
      <c r="AF1026" t="str">
        <f t="shared" si="15"/>
        <v>Paint Rollers</v>
      </c>
    </row>
    <row r="1027" spans="1:32" x14ac:dyDescent="0.35">
      <c r="A1027" s="2" t="s">
        <v>38640</v>
      </c>
      <c r="B1027" s="2" t="s">
        <v>38641</v>
      </c>
      <c r="C1027" s="23">
        <v>9</v>
      </c>
      <c r="D1027" s="11" t="b">
        <f>FALSE()</f>
        <v>0</v>
      </c>
      <c r="E1027" s="11" t="b">
        <f>FALSE()</f>
        <v>0</v>
      </c>
      <c r="F1027" s="2" t="s">
        <v>10</v>
      </c>
      <c r="G1027" s="2" t="s">
        <v>10</v>
      </c>
      <c r="H1027" s="2" t="s">
        <v>35842</v>
      </c>
      <c r="I1027" s="11" t="b">
        <f>FALSE()</f>
        <v>0</v>
      </c>
      <c r="J1027" s="24">
        <v>200</v>
      </c>
      <c r="K1027" s="24">
        <v>0</v>
      </c>
      <c r="L1027" s="2" t="s">
        <v>10</v>
      </c>
      <c r="M1027" t="str">
        <f>VLOOKUP(Table18[[#This Row],[No.]],N:O,2,FALSE)</f>
        <v>Switch</v>
      </c>
      <c r="N1027" t="s">
        <v>38699</v>
      </c>
      <c r="O1027" t="s">
        <v>38655</v>
      </c>
      <c r="P1027">
        <v>1</v>
      </c>
      <c r="Q1027">
        <v>1</v>
      </c>
      <c r="R1027">
        <v>1</v>
      </c>
      <c r="S1027">
        <v>1</v>
      </c>
      <c r="T1027" t="s">
        <v>38700</v>
      </c>
      <c r="U1027" t="s">
        <v>7105</v>
      </c>
      <c r="V1027" t="s">
        <v>7105</v>
      </c>
      <c r="W1027" t="s">
        <v>7105</v>
      </c>
      <c r="X1027" s="4">
        <v>12500</v>
      </c>
      <c r="Y1027">
        <v>0</v>
      </c>
      <c r="Z1027">
        <v>0</v>
      </c>
      <c r="AB1027" t="s">
        <v>38655</v>
      </c>
      <c r="AF1027" t="str">
        <f t="shared" ref="AF1027:AF1090" si="16">VLOOKUP(A:A,N:O,2,FALSE)</f>
        <v>Switch</v>
      </c>
    </row>
    <row r="1028" spans="1:32" x14ac:dyDescent="0.35">
      <c r="A1028" s="2" t="s">
        <v>38643</v>
      </c>
      <c r="B1028" s="2" t="s">
        <v>38644</v>
      </c>
      <c r="C1028" s="23">
        <v>0</v>
      </c>
      <c r="D1028" s="11" t="b">
        <f>FALSE()</f>
        <v>0</v>
      </c>
      <c r="E1028" s="11" t="b">
        <f>FALSE()</f>
        <v>0</v>
      </c>
      <c r="F1028" s="2" t="s">
        <v>10</v>
      </c>
      <c r="G1028" s="2" t="s">
        <v>10</v>
      </c>
      <c r="H1028" s="2" t="s">
        <v>36465</v>
      </c>
      <c r="I1028" s="11" t="b">
        <f>TRUE()</f>
        <v>1</v>
      </c>
      <c r="J1028" s="24">
        <v>0</v>
      </c>
      <c r="K1028" s="24">
        <v>0</v>
      </c>
      <c r="L1028" s="2" t="s">
        <v>10</v>
      </c>
      <c r="M1028" t="str">
        <f>VLOOKUP(Table18[[#This Row],[No.]],N:O,2,FALSE)</f>
        <v>Cable Lug</v>
      </c>
      <c r="N1028" t="s">
        <v>38701</v>
      </c>
      <c r="O1028" t="s">
        <v>38702</v>
      </c>
      <c r="P1028">
        <v>20</v>
      </c>
      <c r="Q1028">
        <v>20</v>
      </c>
      <c r="R1028">
        <v>20</v>
      </c>
      <c r="S1028">
        <v>0</v>
      </c>
      <c r="T1028" t="s">
        <v>35820</v>
      </c>
      <c r="U1028" t="s">
        <v>7105</v>
      </c>
      <c r="V1028" t="s">
        <v>7105</v>
      </c>
      <c r="W1028" t="s">
        <v>7105</v>
      </c>
      <c r="X1028">
        <v>0</v>
      </c>
      <c r="Y1028">
        <v>0</v>
      </c>
      <c r="Z1028">
        <v>0</v>
      </c>
      <c r="AB1028" t="s">
        <v>38702</v>
      </c>
      <c r="AF1028" t="str">
        <f t="shared" si="16"/>
        <v>Cable Lug</v>
      </c>
    </row>
    <row r="1029" spans="1:32" x14ac:dyDescent="0.35">
      <c r="A1029" s="2" t="s">
        <v>38646</v>
      </c>
      <c r="B1029" s="2" t="s">
        <v>38647</v>
      </c>
      <c r="C1029" s="23">
        <v>0</v>
      </c>
      <c r="D1029" s="11" t="b">
        <f>FALSE()</f>
        <v>0</v>
      </c>
      <c r="E1029" s="11" t="b">
        <f>FALSE()</f>
        <v>0</v>
      </c>
      <c r="F1029" s="2" t="s">
        <v>10</v>
      </c>
      <c r="G1029" s="2" t="s">
        <v>10</v>
      </c>
      <c r="H1029" s="2" t="s">
        <v>35778</v>
      </c>
      <c r="I1029" s="11" t="b">
        <f>TRUE()</f>
        <v>1</v>
      </c>
      <c r="J1029" s="24">
        <v>0</v>
      </c>
      <c r="K1029" s="24">
        <v>0</v>
      </c>
      <c r="L1029" s="2" t="s">
        <v>10</v>
      </c>
      <c r="M1029" t="str">
        <f>VLOOKUP(Table18[[#This Row],[No.]],N:O,2,FALSE)</f>
        <v>Rawl Bolt</v>
      </c>
      <c r="N1029" t="s">
        <v>38703</v>
      </c>
      <c r="O1029" t="s">
        <v>38704</v>
      </c>
      <c r="P1029">
        <v>50</v>
      </c>
      <c r="Q1029">
        <v>50</v>
      </c>
      <c r="R1029">
        <v>50</v>
      </c>
      <c r="S1029">
        <v>0</v>
      </c>
      <c r="T1029" t="s">
        <v>35820</v>
      </c>
      <c r="U1029" t="s">
        <v>7105</v>
      </c>
      <c r="V1029" t="s">
        <v>7105</v>
      </c>
      <c r="W1029" t="s">
        <v>7105</v>
      </c>
      <c r="X1029">
        <v>0</v>
      </c>
      <c r="Y1029">
        <v>0</v>
      </c>
      <c r="Z1029">
        <v>0</v>
      </c>
      <c r="AB1029" t="s">
        <v>38704</v>
      </c>
      <c r="AF1029" t="str">
        <f t="shared" si="16"/>
        <v>Rawl Bolt</v>
      </c>
    </row>
    <row r="1030" spans="1:32" x14ac:dyDescent="0.35">
      <c r="A1030" s="2" t="s">
        <v>38649</v>
      </c>
      <c r="B1030" s="2" t="s">
        <v>38650</v>
      </c>
      <c r="C1030" s="23">
        <v>32</v>
      </c>
      <c r="D1030" s="11" t="b">
        <f>FALSE()</f>
        <v>0</v>
      </c>
      <c r="E1030" s="11" t="b">
        <f>FALSE()</f>
        <v>0</v>
      </c>
      <c r="F1030" s="2" t="s">
        <v>10</v>
      </c>
      <c r="G1030" s="2" t="s">
        <v>10</v>
      </c>
      <c r="H1030" s="2" t="s">
        <v>38651</v>
      </c>
      <c r="I1030" s="11" t="b">
        <f>FALSE()</f>
        <v>0</v>
      </c>
      <c r="J1030" s="24">
        <v>0</v>
      </c>
      <c r="K1030" s="24">
        <v>0</v>
      </c>
      <c r="L1030" s="2" t="s">
        <v>10</v>
      </c>
      <c r="M1030" t="str">
        <f>VLOOKUP(Table18[[#This Row],[No.]],N:O,2,FALSE)</f>
        <v>Urinal Mats</v>
      </c>
      <c r="N1030" t="s">
        <v>38705</v>
      </c>
      <c r="O1030" t="s">
        <v>38706</v>
      </c>
      <c r="P1030">
        <v>300</v>
      </c>
      <c r="Q1030">
        <v>300</v>
      </c>
      <c r="R1030">
        <v>300</v>
      </c>
      <c r="S1030">
        <v>0</v>
      </c>
      <c r="T1030" t="s">
        <v>35820</v>
      </c>
      <c r="U1030" t="s">
        <v>7105</v>
      </c>
      <c r="V1030" t="s">
        <v>7105</v>
      </c>
      <c r="W1030" t="s">
        <v>7105</v>
      </c>
      <c r="X1030">
        <v>0</v>
      </c>
      <c r="Y1030">
        <v>0</v>
      </c>
      <c r="Z1030">
        <v>0</v>
      </c>
      <c r="AB1030" t="s">
        <v>38706</v>
      </c>
      <c r="AF1030" t="str">
        <f t="shared" si="16"/>
        <v>Urinal Mats</v>
      </c>
    </row>
    <row r="1031" spans="1:32" x14ac:dyDescent="0.35">
      <c r="A1031" s="2" t="s">
        <v>38653</v>
      </c>
      <c r="B1031" s="2" t="s">
        <v>38654</v>
      </c>
      <c r="C1031" s="23">
        <v>0</v>
      </c>
      <c r="D1031" s="11" t="b">
        <f>FALSE()</f>
        <v>0</v>
      </c>
      <c r="E1031" s="11" t="b">
        <f>FALSE()</f>
        <v>0</v>
      </c>
      <c r="F1031" s="2" t="s">
        <v>10</v>
      </c>
      <c r="G1031" s="2" t="s">
        <v>10</v>
      </c>
      <c r="H1031" s="2" t="s">
        <v>35778</v>
      </c>
      <c r="I1031" s="11" t="b">
        <f>TRUE()</f>
        <v>1</v>
      </c>
      <c r="J1031" s="24">
        <v>0</v>
      </c>
      <c r="K1031" s="24">
        <v>0</v>
      </c>
      <c r="L1031" s="2" t="s">
        <v>10</v>
      </c>
      <c r="M1031" t="str">
        <f>VLOOKUP(Table18[[#This Row],[No.]],N:O,2,FALSE)</f>
        <v>Installation Sundries</v>
      </c>
      <c r="N1031" t="s">
        <v>38707</v>
      </c>
      <c r="O1031" t="s">
        <v>38708</v>
      </c>
      <c r="P1031">
        <v>3</v>
      </c>
      <c r="Q1031">
        <v>3</v>
      </c>
      <c r="R1031">
        <v>3</v>
      </c>
      <c r="S1031">
        <v>0</v>
      </c>
      <c r="T1031" t="s">
        <v>35778</v>
      </c>
      <c r="U1031" t="s">
        <v>7105</v>
      </c>
      <c r="V1031" t="s">
        <v>7105</v>
      </c>
      <c r="W1031" t="s">
        <v>7105</v>
      </c>
      <c r="X1031" s="4">
        <v>22200</v>
      </c>
      <c r="Y1031">
        <v>0</v>
      </c>
      <c r="Z1031">
        <v>0</v>
      </c>
      <c r="AB1031" t="s">
        <v>38708</v>
      </c>
      <c r="AF1031" t="str">
        <f t="shared" si="16"/>
        <v>Installation Sundries</v>
      </c>
    </row>
    <row r="1032" spans="1:32" x14ac:dyDescent="0.35">
      <c r="A1032" s="2" t="s">
        <v>38656</v>
      </c>
      <c r="B1032" s="2" t="s">
        <v>38657</v>
      </c>
      <c r="C1032" s="23">
        <v>3</v>
      </c>
      <c r="D1032" s="11" t="b">
        <f>FALSE()</f>
        <v>0</v>
      </c>
      <c r="E1032" s="11" t="b">
        <f>FALSE()</f>
        <v>0</v>
      </c>
      <c r="F1032" s="2" t="s">
        <v>10</v>
      </c>
      <c r="G1032" s="2" t="s">
        <v>10</v>
      </c>
      <c r="H1032" s="2" t="s">
        <v>35778</v>
      </c>
      <c r="I1032" s="11" t="b">
        <f>FALSE()</f>
        <v>0</v>
      </c>
      <c r="J1032" s="24">
        <v>0</v>
      </c>
      <c r="K1032" s="24">
        <v>0</v>
      </c>
      <c r="L1032" s="2" t="s">
        <v>10</v>
      </c>
      <c r="M1032" t="str">
        <f>VLOOKUP(Table18[[#This Row],[No.]],N:O,2,FALSE)</f>
        <v>Change Over Switch</v>
      </c>
      <c r="N1032" t="s">
        <v>38709</v>
      </c>
      <c r="O1032" t="s">
        <v>38710</v>
      </c>
      <c r="P1032">
        <v>3</v>
      </c>
      <c r="Q1032">
        <v>3</v>
      </c>
      <c r="R1032">
        <v>3</v>
      </c>
      <c r="S1032">
        <v>0</v>
      </c>
      <c r="T1032" t="s">
        <v>35778</v>
      </c>
      <c r="U1032" t="s">
        <v>7105</v>
      </c>
      <c r="V1032" t="s">
        <v>7105</v>
      </c>
      <c r="W1032" t="s">
        <v>7105</v>
      </c>
      <c r="X1032" s="4">
        <v>21000</v>
      </c>
      <c r="Y1032">
        <v>0</v>
      </c>
      <c r="Z1032">
        <v>0</v>
      </c>
      <c r="AB1032" t="s">
        <v>38710</v>
      </c>
      <c r="AE1032" t="s">
        <v>36386</v>
      </c>
      <c r="AF1032" t="str">
        <f t="shared" si="16"/>
        <v>Change Over Switch</v>
      </c>
    </row>
    <row r="1033" spans="1:32" x14ac:dyDescent="0.35">
      <c r="A1033" s="2" t="s">
        <v>38659</v>
      </c>
      <c r="B1033" s="2" t="s">
        <v>38660</v>
      </c>
      <c r="C1033" s="23">
        <v>0</v>
      </c>
      <c r="D1033" s="11" t="b">
        <f>FALSE()</f>
        <v>0</v>
      </c>
      <c r="E1033" s="11" t="b">
        <f>FALSE()</f>
        <v>0</v>
      </c>
      <c r="F1033" s="2" t="s">
        <v>10</v>
      </c>
      <c r="G1033" s="2" t="s">
        <v>10</v>
      </c>
      <c r="H1033" s="2" t="s">
        <v>35811</v>
      </c>
      <c r="I1033" s="11" t="b">
        <f>TRUE()</f>
        <v>1</v>
      </c>
      <c r="J1033" s="24">
        <v>0</v>
      </c>
      <c r="K1033" s="24">
        <v>0</v>
      </c>
      <c r="L1033" s="2" t="s">
        <v>10</v>
      </c>
      <c r="M1033" t="str">
        <f>VLOOKUP(Table18[[#This Row],[No.]],N:O,2,FALSE)</f>
        <v>Wood stain vanish</v>
      </c>
      <c r="N1033" t="s">
        <v>38711</v>
      </c>
      <c r="O1033" t="s">
        <v>38712</v>
      </c>
      <c r="P1033">
        <v>10</v>
      </c>
      <c r="Q1033">
        <v>10</v>
      </c>
      <c r="R1033">
        <v>10</v>
      </c>
      <c r="S1033">
        <v>0</v>
      </c>
      <c r="T1033" t="s">
        <v>35778</v>
      </c>
      <c r="U1033" t="s">
        <v>7105</v>
      </c>
      <c r="V1033" t="s">
        <v>7105</v>
      </c>
      <c r="W1033" t="s">
        <v>7105</v>
      </c>
      <c r="X1033">
        <v>0</v>
      </c>
      <c r="Y1033">
        <v>0</v>
      </c>
      <c r="Z1033">
        <v>0</v>
      </c>
      <c r="AB1033" t="s">
        <v>38712</v>
      </c>
      <c r="AF1033" t="str">
        <f t="shared" si="16"/>
        <v>Wood stain vanish</v>
      </c>
    </row>
    <row r="1034" spans="1:32" x14ac:dyDescent="0.35">
      <c r="A1034" s="2" t="s">
        <v>38662</v>
      </c>
      <c r="B1034" s="2" t="s">
        <v>38663</v>
      </c>
      <c r="C1034" s="23">
        <v>0</v>
      </c>
      <c r="D1034" s="11" t="b">
        <f>FALSE()</f>
        <v>0</v>
      </c>
      <c r="E1034" s="11" t="b">
        <f>FALSE()</f>
        <v>0</v>
      </c>
      <c r="F1034" s="2" t="s">
        <v>10</v>
      </c>
      <c r="G1034" s="2" t="s">
        <v>10</v>
      </c>
      <c r="H1034" s="2" t="s">
        <v>36465</v>
      </c>
      <c r="I1034" s="11" t="b">
        <f>TRUE()</f>
        <v>1</v>
      </c>
      <c r="J1034" s="24">
        <v>0</v>
      </c>
      <c r="K1034" s="24">
        <v>0</v>
      </c>
      <c r="L1034" s="2" t="s">
        <v>10</v>
      </c>
      <c r="M1034" t="str">
        <f>VLOOKUP(Table18[[#This Row],[No.]],N:O,2,FALSE)</f>
        <v>Cable 16MM SQR SINGLES ROLL</v>
      </c>
      <c r="N1034" t="s">
        <v>38713</v>
      </c>
      <c r="O1034" t="s">
        <v>38714</v>
      </c>
      <c r="P1034">
        <v>50</v>
      </c>
      <c r="Q1034">
        <v>50</v>
      </c>
      <c r="R1034">
        <v>50</v>
      </c>
      <c r="S1034">
        <v>0</v>
      </c>
      <c r="T1034" t="s">
        <v>35778</v>
      </c>
      <c r="U1034" t="s">
        <v>7105</v>
      </c>
      <c r="V1034" t="s">
        <v>7105</v>
      </c>
      <c r="W1034" t="s">
        <v>7105</v>
      </c>
      <c r="X1034">
        <v>0</v>
      </c>
      <c r="Y1034">
        <v>0</v>
      </c>
      <c r="Z1034">
        <v>0</v>
      </c>
      <c r="AB1034" t="s">
        <v>38714</v>
      </c>
      <c r="AF1034" t="str">
        <f t="shared" si="16"/>
        <v>Cable 16MM SQR SINGLES ROLL</v>
      </c>
    </row>
    <row r="1035" spans="1:32" x14ac:dyDescent="0.35">
      <c r="A1035" s="2" t="s">
        <v>38665</v>
      </c>
      <c r="B1035" s="2" t="s">
        <v>38666</v>
      </c>
      <c r="C1035" s="23">
        <v>0</v>
      </c>
      <c r="D1035" s="11" t="b">
        <f>FALSE()</f>
        <v>0</v>
      </c>
      <c r="E1035" s="11" t="b">
        <f>FALSE()</f>
        <v>0</v>
      </c>
      <c r="F1035" s="2" t="s">
        <v>10</v>
      </c>
      <c r="G1035" s="2" t="s">
        <v>10</v>
      </c>
      <c r="H1035" s="2" t="s">
        <v>36465</v>
      </c>
      <c r="I1035" s="11" t="b">
        <f>TRUE()</f>
        <v>1</v>
      </c>
      <c r="J1035" s="24">
        <v>0</v>
      </c>
      <c r="K1035" s="24">
        <v>0</v>
      </c>
      <c r="L1035" s="2" t="s">
        <v>10</v>
      </c>
      <c r="M1035" t="str">
        <f>VLOOKUP(Table18[[#This Row],[No.]],N:O,2,FALSE)</f>
        <v>Cable 2.5MM SQR SINGLES  RED</v>
      </c>
      <c r="N1035" t="s">
        <v>38715</v>
      </c>
      <c r="O1035" t="s">
        <v>38716</v>
      </c>
      <c r="P1035">
        <v>14</v>
      </c>
      <c r="Q1035">
        <v>14</v>
      </c>
      <c r="R1035">
        <v>14</v>
      </c>
      <c r="S1035">
        <v>0</v>
      </c>
      <c r="T1035" t="s">
        <v>35778</v>
      </c>
      <c r="U1035" t="s">
        <v>7105</v>
      </c>
      <c r="V1035" t="s">
        <v>7105</v>
      </c>
      <c r="W1035" t="s">
        <v>7105</v>
      </c>
      <c r="X1035" s="4">
        <v>18000</v>
      </c>
      <c r="Y1035">
        <v>0</v>
      </c>
      <c r="Z1035">
        <v>0</v>
      </c>
      <c r="AB1035" t="s">
        <v>38716</v>
      </c>
      <c r="AF1035" t="str">
        <f t="shared" si="16"/>
        <v>Cable 2.5MM SQR SINGLES  RED</v>
      </c>
    </row>
    <row r="1036" spans="1:32" x14ac:dyDescent="0.35">
      <c r="A1036" s="2" t="s">
        <v>38668</v>
      </c>
      <c r="B1036" s="2" t="s">
        <v>38669</v>
      </c>
      <c r="C1036" s="23">
        <v>0</v>
      </c>
      <c r="D1036" s="11" t="b">
        <f>FALSE()</f>
        <v>0</v>
      </c>
      <c r="E1036" s="11" t="b">
        <f>FALSE()</f>
        <v>0</v>
      </c>
      <c r="F1036" s="2" t="s">
        <v>10</v>
      </c>
      <c r="G1036" s="2" t="s">
        <v>10</v>
      </c>
      <c r="H1036" s="2" t="s">
        <v>36465</v>
      </c>
      <c r="I1036" s="11" t="b">
        <f>TRUE()</f>
        <v>1</v>
      </c>
      <c r="J1036" s="24">
        <v>0</v>
      </c>
      <c r="K1036" s="24">
        <v>0</v>
      </c>
      <c r="L1036" s="2" t="s">
        <v>10</v>
      </c>
      <c r="M1036" t="str">
        <f>VLOOKUP(Table18[[#This Row],[No.]],N:O,2,FALSE)</f>
        <v>Cable 2.5 MM SQR SINGLES BLACK</v>
      </c>
      <c r="N1036" t="s">
        <v>38717</v>
      </c>
      <c r="O1036" t="s">
        <v>38718</v>
      </c>
      <c r="P1036">
        <v>12</v>
      </c>
      <c r="Q1036">
        <v>12</v>
      </c>
      <c r="R1036">
        <v>12</v>
      </c>
      <c r="S1036">
        <v>0</v>
      </c>
      <c r="T1036" t="s">
        <v>35778</v>
      </c>
      <c r="U1036" t="s">
        <v>7105</v>
      </c>
      <c r="V1036" t="s">
        <v>7105</v>
      </c>
      <c r="W1036" t="s">
        <v>7105</v>
      </c>
      <c r="X1036">
        <v>0</v>
      </c>
      <c r="Y1036">
        <v>0</v>
      </c>
      <c r="Z1036">
        <v>0</v>
      </c>
      <c r="AB1036" t="s">
        <v>38718</v>
      </c>
      <c r="AF1036" t="str">
        <f t="shared" si="16"/>
        <v>Cable 2.5 MM SQR SINGLES BLACK</v>
      </c>
    </row>
    <row r="1037" spans="1:32" x14ac:dyDescent="0.35">
      <c r="A1037" s="2" t="s">
        <v>38671</v>
      </c>
      <c r="B1037" s="2" t="s">
        <v>38672</v>
      </c>
      <c r="C1037" s="23">
        <v>0</v>
      </c>
      <c r="D1037" s="11" t="b">
        <f>FALSE()</f>
        <v>0</v>
      </c>
      <c r="E1037" s="11" t="b">
        <f>FALSE()</f>
        <v>0</v>
      </c>
      <c r="F1037" s="2" t="s">
        <v>10</v>
      </c>
      <c r="G1037" s="2" t="s">
        <v>10</v>
      </c>
      <c r="H1037" s="2" t="s">
        <v>36465</v>
      </c>
      <c r="I1037" s="11" t="b">
        <f>TRUE()</f>
        <v>1</v>
      </c>
      <c r="J1037" s="24">
        <v>0</v>
      </c>
      <c r="K1037" s="24">
        <v>0</v>
      </c>
      <c r="L1037" s="2" t="s">
        <v>10</v>
      </c>
      <c r="M1037" t="str">
        <f>VLOOKUP(Table18[[#This Row],[No.]],N:O,2,FALSE)</f>
        <v>Cable 2.5 MM SQR SINGLES GREEN</v>
      </c>
      <c r="N1037" t="s">
        <v>38719</v>
      </c>
      <c r="O1037" t="s">
        <v>38720</v>
      </c>
      <c r="P1037">
        <v>12</v>
      </c>
      <c r="Q1037">
        <v>12</v>
      </c>
      <c r="R1037">
        <v>12</v>
      </c>
      <c r="S1037">
        <v>0</v>
      </c>
      <c r="T1037" t="s">
        <v>38721</v>
      </c>
      <c r="U1037" t="s">
        <v>7105</v>
      </c>
      <c r="V1037" t="s">
        <v>7105</v>
      </c>
      <c r="W1037" t="s">
        <v>7105</v>
      </c>
      <c r="X1037">
        <v>0</v>
      </c>
      <c r="Y1037">
        <v>0</v>
      </c>
      <c r="Z1037">
        <v>0</v>
      </c>
      <c r="AB1037" t="s">
        <v>38720</v>
      </c>
      <c r="AF1037" t="str">
        <f t="shared" si="16"/>
        <v>Cable 2.5 MM SQR SINGLES GREEN</v>
      </c>
    </row>
    <row r="1038" spans="1:32" x14ac:dyDescent="0.35">
      <c r="A1038" s="2" t="s">
        <v>38674</v>
      </c>
      <c r="B1038" s="2" t="s">
        <v>38675</v>
      </c>
      <c r="C1038" s="23">
        <v>0</v>
      </c>
      <c r="D1038" s="11" t="b">
        <f>FALSE()</f>
        <v>0</v>
      </c>
      <c r="E1038" s="11" t="b">
        <f>FALSE()</f>
        <v>0</v>
      </c>
      <c r="F1038" s="2" t="s">
        <v>10</v>
      </c>
      <c r="G1038" s="2" t="s">
        <v>10</v>
      </c>
      <c r="H1038" s="2" t="s">
        <v>36465</v>
      </c>
      <c r="I1038" s="11" t="b">
        <f>TRUE()</f>
        <v>1</v>
      </c>
      <c r="J1038" s="24">
        <v>0</v>
      </c>
      <c r="K1038" s="24">
        <v>0</v>
      </c>
      <c r="L1038" s="2" t="s">
        <v>10</v>
      </c>
      <c r="M1038" t="str">
        <f>VLOOKUP(Table18[[#This Row],[No.]],N:O,2,FALSE)</f>
        <v>Cable 1.5MM SQR SINGLES  RED</v>
      </c>
      <c r="N1038" t="s">
        <v>38722</v>
      </c>
      <c r="O1038" t="s">
        <v>38723</v>
      </c>
      <c r="P1038">
        <v>1</v>
      </c>
      <c r="Q1038">
        <v>1</v>
      </c>
      <c r="R1038">
        <v>1</v>
      </c>
      <c r="S1038">
        <v>3</v>
      </c>
      <c r="T1038" t="s">
        <v>35778</v>
      </c>
      <c r="U1038" t="s">
        <v>7105</v>
      </c>
      <c r="V1038" t="s">
        <v>7105</v>
      </c>
      <c r="W1038" t="s">
        <v>7105</v>
      </c>
      <c r="X1038">
        <v>0</v>
      </c>
      <c r="Y1038">
        <v>0</v>
      </c>
      <c r="Z1038">
        <v>0</v>
      </c>
      <c r="AB1038" t="s">
        <v>38723</v>
      </c>
      <c r="AF1038" t="str">
        <f t="shared" si="16"/>
        <v>Cable 1.5MM SQR SINGLES  RED</v>
      </c>
    </row>
    <row r="1039" spans="1:32" x14ac:dyDescent="0.35">
      <c r="A1039" s="2" t="s">
        <v>38677</v>
      </c>
      <c r="B1039" s="2" t="s">
        <v>38678</v>
      </c>
      <c r="C1039" s="23">
        <v>0</v>
      </c>
      <c r="D1039" s="11" t="b">
        <f>FALSE()</f>
        <v>0</v>
      </c>
      <c r="E1039" s="11" t="b">
        <f>FALSE()</f>
        <v>0</v>
      </c>
      <c r="F1039" s="2" t="s">
        <v>10</v>
      </c>
      <c r="G1039" s="2" t="s">
        <v>10</v>
      </c>
      <c r="H1039" s="2" t="s">
        <v>36465</v>
      </c>
      <c r="I1039" s="11" t="b">
        <f>TRUE()</f>
        <v>1</v>
      </c>
      <c r="J1039" s="24">
        <v>0</v>
      </c>
      <c r="K1039" s="24">
        <v>0</v>
      </c>
      <c r="L1039" s="2" t="s">
        <v>10</v>
      </c>
      <c r="M1039" t="str">
        <f>VLOOKUP(Table18[[#This Row],[No.]],N:O,2,FALSE)</f>
        <v>Cable 1.5MM SQR SINGLES BLACK</v>
      </c>
      <c r="N1039" t="s">
        <v>38724</v>
      </c>
      <c r="O1039" t="s">
        <v>38725</v>
      </c>
      <c r="P1039">
        <v>50</v>
      </c>
      <c r="Q1039">
        <v>50</v>
      </c>
      <c r="R1039">
        <v>50</v>
      </c>
      <c r="S1039">
        <v>55</v>
      </c>
      <c r="T1039" t="s">
        <v>35778</v>
      </c>
      <c r="U1039" t="s">
        <v>7105</v>
      </c>
      <c r="V1039" t="s">
        <v>7105</v>
      </c>
      <c r="W1039" t="s">
        <v>7105</v>
      </c>
      <c r="X1039">
        <v>120</v>
      </c>
      <c r="Y1039">
        <v>0</v>
      </c>
      <c r="Z1039">
        <v>0</v>
      </c>
      <c r="AB1039" t="s">
        <v>38725</v>
      </c>
      <c r="AF1039" t="str">
        <f t="shared" si="16"/>
        <v>Cable 1.5MM SQR SINGLES BLACK</v>
      </c>
    </row>
    <row r="1040" spans="1:32" x14ac:dyDescent="0.35">
      <c r="A1040" s="2" t="s">
        <v>38680</v>
      </c>
      <c r="B1040" s="2" t="s">
        <v>38681</v>
      </c>
      <c r="C1040" s="23">
        <v>0</v>
      </c>
      <c r="D1040" s="11" t="b">
        <f>FALSE()</f>
        <v>0</v>
      </c>
      <c r="E1040" s="11" t="b">
        <f>FALSE()</f>
        <v>0</v>
      </c>
      <c r="F1040" s="2" t="s">
        <v>10</v>
      </c>
      <c r="G1040" s="2" t="s">
        <v>10</v>
      </c>
      <c r="H1040" s="2" t="s">
        <v>36465</v>
      </c>
      <c r="I1040" s="11" t="b">
        <f>TRUE()</f>
        <v>1</v>
      </c>
      <c r="J1040" s="24">
        <v>0</v>
      </c>
      <c r="K1040" s="24">
        <v>0</v>
      </c>
      <c r="L1040" s="2" t="s">
        <v>10</v>
      </c>
      <c r="M1040" t="str">
        <f>VLOOKUP(Table18[[#This Row],[No.]],N:O,2,FALSE)</f>
        <v>Cable 1.5MM SQR SINGLES GREEN</v>
      </c>
      <c r="N1040" t="s">
        <v>38726</v>
      </c>
      <c r="O1040" t="s">
        <v>38727</v>
      </c>
      <c r="P1040">
        <v>0</v>
      </c>
      <c r="Q1040">
        <v>0</v>
      </c>
      <c r="R1040">
        <v>0</v>
      </c>
      <c r="S1040">
        <v>0</v>
      </c>
      <c r="T1040" t="s">
        <v>35778</v>
      </c>
      <c r="U1040" t="s">
        <v>7105</v>
      </c>
      <c r="V1040" t="s">
        <v>7105</v>
      </c>
      <c r="W1040" t="s">
        <v>7105</v>
      </c>
      <c r="X1040">
        <v>305</v>
      </c>
      <c r="Y1040">
        <v>0</v>
      </c>
      <c r="Z1040">
        <v>0</v>
      </c>
      <c r="AB1040" t="s">
        <v>38728</v>
      </c>
      <c r="AF1040" t="str">
        <f t="shared" si="16"/>
        <v>Cable 1.5MM SQR SINGLES GREEN</v>
      </c>
    </row>
    <row r="1041" spans="1:32" x14ac:dyDescent="0.35">
      <c r="A1041" s="2" t="s">
        <v>38683</v>
      </c>
      <c r="B1041" s="2" t="s">
        <v>38684</v>
      </c>
      <c r="C1041" s="23">
        <v>3</v>
      </c>
      <c r="D1041" s="11" t="b">
        <f>FALSE()</f>
        <v>0</v>
      </c>
      <c r="E1041" s="11" t="b">
        <f>FALSE()</f>
        <v>0</v>
      </c>
      <c r="F1041" s="2" t="s">
        <v>10</v>
      </c>
      <c r="G1041" s="2" t="s">
        <v>10</v>
      </c>
      <c r="H1041" s="2" t="s">
        <v>35842</v>
      </c>
      <c r="I1041" s="11" t="b">
        <f>FALSE()</f>
        <v>0</v>
      </c>
      <c r="J1041" s="24">
        <v>2100</v>
      </c>
      <c r="K1041" s="24">
        <v>0</v>
      </c>
      <c r="L1041" s="2" t="s">
        <v>10</v>
      </c>
      <c r="M1041" t="str">
        <f>VLOOKUP(Table18[[#This Row],[No.]],N:O,2,FALSE)</f>
        <v>CONSUMER UNIT 8-WAY CONSUMER UNIT</v>
      </c>
      <c r="N1041" t="s">
        <v>38729</v>
      </c>
      <c r="O1041" t="s">
        <v>38730</v>
      </c>
      <c r="P1041">
        <v>0</v>
      </c>
      <c r="Q1041">
        <v>0</v>
      </c>
      <c r="R1041">
        <v>0</v>
      </c>
      <c r="S1041">
        <v>8</v>
      </c>
      <c r="T1041" t="s">
        <v>35778</v>
      </c>
      <c r="U1041" t="s">
        <v>7105</v>
      </c>
      <c r="V1041" t="s">
        <v>7105</v>
      </c>
      <c r="W1041" t="s">
        <v>7133</v>
      </c>
      <c r="X1041">
        <v>0</v>
      </c>
      <c r="Y1041">
        <v>0</v>
      </c>
      <c r="Z1041">
        <v>0</v>
      </c>
      <c r="AB1041" t="s">
        <v>38731</v>
      </c>
      <c r="AF1041" t="str">
        <f t="shared" si="16"/>
        <v>CONSUMER UNIT 8-WAY CONSUMER UNIT</v>
      </c>
    </row>
    <row r="1042" spans="1:32" x14ac:dyDescent="0.35">
      <c r="A1042" s="2" t="s">
        <v>38685</v>
      </c>
      <c r="B1042" s="2" t="s">
        <v>38686</v>
      </c>
      <c r="C1042" s="23">
        <v>2</v>
      </c>
      <c r="D1042" s="11" t="b">
        <f>FALSE()</f>
        <v>0</v>
      </c>
      <c r="E1042" s="11" t="b">
        <f>FALSE()</f>
        <v>0</v>
      </c>
      <c r="F1042" s="2" t="s">
        <v>10</v>
      </c>
      <c r="G1042" s="2" t="s">
        <v>10</v>
      </c>
      <c r="H1042" s="2" t="s">
        <v>35778</v>
      </c>
      <c r="I1042" s="11" t="b">
        <f>FALSE()</f>
        <v>0</v>
      </c>
      <c r="J1042" s="24">
        <v>280</v>
      </c>
      <c r="K1042" s="24">
        <v>0</v>
      </c>
      <c r="L1042" s="2" t="s">
        <v>10</v>
      </c>
      <c r="M1042" t="str">
        <f>VLOOKUP(Table18[[#This Row],[No.]],N:O,2,FALSE)</f>
        <v xml:space="preserve">2''X1'' PVC TRUNKING </v>
      </c>
      <c r="N1042" t="s">
        <v>38732</v>
      </c>
      <c r="O1042" t="s">
        <v>38733</v>
      </c>
      <c r="P1042">
        <v>0</v>
      </c>
      <c r="Q1042">
        <v>0</v>
      </c>
      <c r="R1042">
        <v>0</v>
      </c>
      <c r="S1042">
        <v>0</v>
      </c>
      <c r="T1042" t="s">
        <v>35778</v>
      </c>
      <c r="U1042" t="s">
        <v>7105</v>
      </c>
      <c r="V1042" t="s">
        <v>7105</v>
      </c>
      <c r="W1042" t="s">
        <v>7105</v>
      </c>
      <c r="X1042">
        <v>110</v>
      </c>
      <c r="Y1042">
        <v>0</v>
      </c>
      <c r="Z1042">
        <v>0</v>
      </c>
      <c r="AB1042" t="s">
        <v>38734</v>
      </c>
      <c r="AF1042" t="str">
        <f t="shared" si="16"/>
        <v xml:space="preserve">2''X1'' PVC TRUNKING </v>
      </c>
    </row>
    <row r="1043" spans="1:32" x14ac:dyDescent="0.35">
      <c r="A1043" s="2" t="s">
        <v>38688</v>
      </c>
      <c r="B1043" s="2" t="s">
        <v>38689</v>
      </c>
      <c r="C1043" s="23">
        <v>6</v>
      </c>
      <c r="D1043" s="11" t="b">
        <f>FALSE()</f>
        <v>0</v>
      </c>
      <c r="E1043" s="11" t="b">
        <f>FALSE()</f>
        <v>0</v>
      </c>
      <c r="F1043" s="2" t="s">
        <v>10</v>
      </c>
      <c r="G1043" s="2" t="s">
        <v>10</v>
      </c>
      <c r="H1043" s="2" t="s">
        <v>35778</v>
      </c>
      <c r="I1043" s="11" t="b">
        <f>FALSE()</f>
        <v>0</v>
      </c>
      <c r="J1043" s="24">
        <v>210</v>
      </c>
      <c r="K1043" s="24">
        <v>0</v>
      </c>
      <c r="L1043" s="2" t="s">
        <v>10</v>
      </c>
      <c r="M1043" t="str">
        <f>VLOOKUP(Table18[[#This Row],[No.]],N:O,2,FALSE)</f>
        <v>CIRCUIT BREAKER 32amp</v>
      </c>
      <c r="N1043" t="s">
        <v>38735</v>
      </c>
      <c r="O1043" t="s">
        <v>38736</v>
      </c>
      <c r="P1043">
        <v>1</v>
      </c>
      <c r="Q1043">
        <v>1</v>
      </c>
      <c r="R1043">
        <v>1</v>
      </c>
      <c r="S1043">
        <v>0</v>
      </c>
      <c r="T1043" t="s">
        <v>35778</v>
      </c>
      <c r="U1043" t="s">
        <v>7105</v>
      </c>
      <c r="V1043" t="s">
        <v>7105</v>
      </c>
      <c r="W1043" t="s">
        <v>7105</v>
      </c>
      <c r="X1043">
        <v>0</v>
      </c>
      <c r="Y1043">
        <v>0</v>
      </c>
      <c r="Z1043">
        <v>0</v>
      </c>
      <c r="AB1043" t="s">
        <v>38737</v>
      </c>
      <c r="AF1043" t="str">
        <f t="shared" si="16"/>
        <v>CIRCUIT BREAKER 32amp</v>
      </c>
    </row>
    <row r="1044" spans="1:32" x14ac:dyDescent="0.35">
      <c r="A1044" s="2" t="s">
        <v>38691</v>
      </c>
      <c r="B1044" s="2" t="s">
        <v>38692</v>
      </c>
      <c r="C1044" s="23">
        <v>6</v>
      </c>
      <c r="D1044" s="11" t="b">
        <f>FALSE()</f>
        <v>0</v>
      </c>
      <c r="E1044" s="11" t="b">
        <f>FALSE()</f>
        <v>0</v>
      </c>
      <c r="F1044" s="2" t="s">
        <v>10</v>
      </c>
      <c r="G1044" s="2" t="s">
        <v>10</v>
      </c>
      <c r="H1044" s="2" t="s">
        <v>35778</v>
      </c>
      <c r="I1044" s="11" t="b">
        <f>FALSE()</f>
        <v>0</v>
      </c>
      <c r="J1044" s="24">
        <v>210</v>
      </c>
      <c r="K1044" s="24">
        <v>0</v>
      </c>
      <c r="L1044" s="2" t="s">
        <v>10</v>
      </c>
      <c r="M1044" t="str">
        <f>VLOOKUP(Table18[[#This Row],[No.]],N:O,2,FALSE)</f>
        <v>CIRCUIT BREAKER 20amp</v>
      </c>
      <c r="N1044" t="s">
        <v>38738</v>
      </c>
      <c r="O1044" t="s">
        <v>38739</v>
      </c>
      <c r="P1044">
        <v>0</v>
      </c>
      <c r="Q1044">
        <v>0</v>
      </c>
      <c r="R1044">
        <v>0</v>
      </c>
      <c r="S1044">
        <v>3</v>
      </c>
      <c r="T1044" t="s">
        <v>35778</v>
      </c>
      <c r="U1044" t="s">
        <v>7105</v>
      </c>
      <c r="V1044" t="s">
        <v>7105</v>
      </c>
      <c r="W1044" t="s">
        <v>7133</v>
      </c>
      <c r="X1044">
        <v>0</v>
      </c>
      <c r="Y1044">
        <v>0</v>
      </c>
      <c r="Z1044">
        <v>0</v>
      </c>
      <c r="AB1044" t="s">
        <v>38740</v>
      </c>
      <c r="AF1044" t="str">
        <f t="shared" si="16"/>
        <v>CIRCUIT BREAKER 20amp</v>
      </c>
    </row>
    <row r="1045" spans="1:32" x14ac:dyDescent="0.35">
      <c r="A1045" s="2" t="s">
        <v>38694</v>
      </c>
      <c r="B1045" s="2" t="s">
        <v>38695</v>
      </c>
      <c r="C1045" s="23">
        <v>6</v>
      </c>
      <c r="D1045" s="11" t="b">
        <f>FALSE()</f>
        <v>0</v>
      </c>
      <c r="E1045" s="11" t="b">
        <f>FALSE()</f>
        <v>0</v>
      </c>
      <c r="F1045" s="2" t="s">
        <v>10</v>
      </c>
      <c r="G1045" s="2" t="s">
        <v>10</v>
      </c>
      <c r="H1045" s="2" t="s">
        <v>35778</v>
      </c>
      <c r="I1045" s="11" t="b">
        <f>FALSE()</f>
        <v>0</v>
      </c>
      <c r="J1045" s="24">
        <v>210</v>
      </c>
      <c r="K1045" s="24">
        <v>0</v>
      </c>
      <c r="L1045" s="2" t="s">
        <v>10</v>
      </c>
      <c r="M1045" t="str">
        <f>VLOOKUP(Table18[[#This Row],[No.]],N:O,2,FALSE)</f>
        <v>CIRCUIT BREAKER 10amp</v>
      </c>
      <c r="N1045" t="s">
        <v>38741</v>
      </c>
      <c r="O1045" t="s">
        <v>38742</v>
      </c>
      <c r="P1045">
        <v>0</v>
      </c>
      <c r="Q1045">
        <v>0</v>
      </c>
      <c r="R1045">
        <v>0</v>
      </c>
      <c r="S1045">
        <v>0</v>
      </c>
      <c r="T1045" t="s">
        <v>35778</v>
      </c>
      <c r="U1045" t="s">
        <v>7105</v>
      </c>
      <c r="V1045" t="s">
        <v>7105</v>
      </c>
      <c r="W1045" t="s">
        <v>7105</v>
      </c>
      <c r="X1045" s="4">
        <v>1250</v>
      </c>
      <c r="Y1045">
        <v>0</v>
      </c>
      <c r="Z1045">
        <v>0</v>
      </c>
      <c r="AB1045" t="s">
        <v>38743</v>
      </c>
      <c r="AF1045" t="str">
        <f t="shared" si="16"/>
        <v>CIRCUIT BREAKER 10amp</v>
      </c>
    </row>
    <row r="1046" spans="1:32" x14ac:dyDescent="0.35">
      <c r="A1046" s="2" t="s">
        <v>38697</v>
      </c>
      <c r="B1046" s="2" t="s">
        <v>38698</v>
      </c>
      <c r="C1046" s="23">
        <v>5</v>
      </c>
      <c r="D1046" s="11" t="b">
        <f>FALSE()</f>
        <v>0</v>
      </c>
      <c r="E1046" s="11" t="b">
        <f>FALSE()</f>
        <v>0</v>
      </c>
      <c r="F1046" s="2" t="s">
        <v>10</v>
      </c>
      <c r="G1046" s="2" t="s">
        <v>10</v>
      </c>
      <c r="H1046" s="2" t="s">
        <v>35778</v>
      </c>
      <c r="I1046" s="11" t="b">
        <f>FALSE()</f>
        <v>0</v>
      </c>
      <c r="J1046" s="24">
        <v>5680</v>
      </c>
      <c r="K1046" s="24">
        <v>0</v>
      </c>
      <c r="L1046" s="2" t="s">
        <v>10</v>
      </c>
      <c r="M1046" t="str">
        <f>VLOOKUP(Table18[[#This Row],[No.]],N:O,2,FALSE)</f>
        <v>3-PHASE INTERNAL METER</v>
      </c>
      <c r="N1046" t="s">
        <v>38744</v>
      </c>
      <c r="O1046" t="s">
        <v>38745</v>
      </c>
      <c r="P1046">
        <v>190</v>
      </c>
      <c r="Q1046">
        <v>190</v>
      </c>
      <c r="R1046">
        <v>190</v>
      </c>
      <c r="S1046">
        <v>0</v>
      </c>
      <c r="T1046" t="s">
        <v>35820</v>
      </c>
      <c r="U1046" t="s">
        <v>7105</v>
      </c>
      <c r="V1046" t="s">
        <v>7105</v>
      </c>
      <c r="W1046" t="s">
        <v>7105</v>
      </c>
      <c r="X1046">
        <v>211.2</v>
      </c>
      <c r="Y1046">
        <v>0</v>
      </c>
      <c r="Z1046">
        <v>0</v>
      </c>
      <c r="AB1046" t="s">
        <v>38746</v>
      </c>
      <c r="AE1046" t="s">
        <v>36386</v>
      </c>
      <c r="AF1046" t="str">
        <f t="shared" si="16"/>
        <v>3-PHASE INTERNAL METER</v>
      </c>
    </row>
    <row r="1047" spans="1:32" x14ac:dyDescent="0.35">
      <c r="A1047" s="2" t="s">
        <v>38699</v>
      </c>
      <c r="B1047" s="2" t="s">
        <v>38655</v>
      </c>
      <c r="C1047" s="23">
        <v>1</v>
      </c>
      <c r="D1047" s="11" t="b">
        <f>FALSE()</f>
        <v>0</v>
      </c>
      <c r="E1047" s="11" t="b">
        <f>FALSE()</f>
        <v>0</v>
      </c>
      <c r="F1047" s="2" t="s">
        <v>10</v>
      </c>
      <c r="G1047" s="2" t="s">
        <v>10</v>
      </c>
      <c r="H1047" s="2" t="s">
        <v>38700</v>
      </c>
      <c r="I1047" s="11" t="b">
        <f>FALSE()</f>
        <v>0</v>
      </c>
      <c r="J1047" s="24">
        <v>12500</v>
      </c>
      <c r="K1047" s="24">
        <v>0</v>
      </c>
      <c r="L1047" s="2" t="s">
        <v>10</v>
      </c>
      <c r="M1047" t="str">
        <f>VLOOKUP(Table18[[#This Row],[No.]],N:O,2,FALSE)</f>
        <v>INSTALLATION SUNDRIES</v>
      </c>
      <c r="N1047" t="s">
        <v>38747</v>
      </c>
      <c r="O1047" t="s">
        <v>38748</v>
      </c>
      <c r="P1047">
        <v>44</v>
      </c>
      <c r="Q1047">
        <v>44</v>
      </c>
      <c r="R1047">
        <v>44</v>
      </c>
      <c r="S1047">
        <v>15</v>
      </c>
      <c r="T1047" t="s">
        <v>35778</v>
      </c>
      <c r="U1047" t="s">
        <v>7105</v>
      </c>
      <c r="V1047" t="s">
        <v>7105</v>
      </c>
      <c r="W1047" t="s">
        <v>7105</v>
      </c>
      <c r="X1047" s="4">
        <v>1650</v>
      </c>
      <c r="Y1047">
        <v>0</v>
      </c>
      <c r="Z1047">
        <v>0</v>
      </c>
      <c r="AB1047" t="s">
        <v>38749</v>
      </c>
      <c r="AF1047" t="str">
        <f t="shared" si="16"/>
        <v>INSTALLATION SUNDRIES</v>
      </c>
    </row>
    <row r="1048" spans="1:32" x14ac:dyDescent="0.35">
      <c r="A1048" s="2" t="s">
        <v>38701</v>
      </c>
      <c r="B1048" s="2" t="s">
        <v>38702</v>
      </c>
      <c r="C1048" s="23">
        <v>20</v>
      </c>
      <c r="D1048" s="11" t="b">
        <f>FALSE()</f>
        <v>0</v>
      </c>
      <c r="E1048" s="11" t="b">
        <f>FALSE()</f>
        <v>0</v>
      </c>
      <c r="F1048" s="2" t="s">
        <v>10</v>
      </c>
      <c r="G1048" s="2" t="s">
        <v>10</v>
      </c>
      <c r="H1048" s="2" t="s">
        <v>35820</v>
      </c>
      <c r="I1048" s="11" t="b">
        <f>FALSE()</f>
        <v>0</v>
      </c>
      <c r="J1048" s="24">
        <v>0</v>
      </c>
      <c r="K1048" s="24">
        <v>0</v>
      </c>
      <c r="L1048" s="2" t="s">
        <v>10</v>
      </c>
      <c r="M1048" t="str">
        <f>VLOOKUP(Table18[[#This Row],[No.]],N:O,2,FALSE)</f>
        <v>4-CORE 70MM SQR  ARMOURED CABLE</v>
      </c>
      <c r="N1048" t="s">
        <v>38750</v>
      </c>
      <c r="O1048" t="s">
        <v>38751</v>
      </c>
      <c r="P1048">
        <v>44</v>
      </c>
      <c r="Q1048">
        <v>44</v>
      </c>
      <c r="R1048">
        <v>44</v>
      </c>
      <c r="S1048">
        <v>0</v>
      </c>
      <c r="T1048" t="s">
        <v>35778</v>
      </c>
      <c r="U1048" t="s">
        <v>7105</v>
      </c>
      <c r="V1048" t="s">
        <v>7105</v>
      </c>
      <c r="W1048" t="s">
        <v>7105</v>
      </c>
      <c r="X1048">
        <v>95</v>
      </c>
      <c r="Y1048">
        <v>0</v>
      </c>
      <c r="Z1048">
        <v>0</v>
      </c>
      <c r="AB1048" t="s">
        <v>38752</v>
      </c>
      <c r="AE1048" t="s">
        <v>36386</v>
      </c>
      <c r="AF1048" t="str">
        <f t="shared" si="16"/>
        <v>4-CORE 70MM SQR  ARMOURED CABLE</v>
      </c>
    </row>
    <row r="1049" spans="1:32" x14ac:dyDescent="0.35">
      <c r="A1049" s="2" t="s">
        <v>38703</v>
      </c>
      <c r="B1049" s="2" t="s">
        <v>38704</v>
      </c>
      <c r="C1049" s="23">
        <v>50</v>
      </c>
      <c r="D1049" s="11" t="b">
        <f>FALSE()</f>
        <v>0</v>
      </c>
      <c r="E1049" s="11" t="b">
        <f>FALSE()</f>
        <v>0</v>
      </c>
      <c r="F1049" s="2" t="s">
        <v>10</v>
      </c>
      <c r="G1049" s="2" t="s">
        <v>10</v>
      </c>
      <c r="H1049" s="2" t="s">
        <v>35820</v>
      </c>
      <c r="I1049" s="11" t="b">
        <f>FALSE()</f>
        <v>0</v>
      </c>
      <c r="J1049" s="24">
        <v>0</v>
      </c>
      <c r="K1049" s="24">
        <v>0</v>
      </c>
      <c r="L1049" s="2" t="s">
        <v>10</v>
      </c>
      <c r="M1049" t="str">
        <f>VLOOKUP(Table18[[#This Row],[No.]],N:O,2,FALSE)</f>
        <v>4-CORE 50MM SQR  ARMOURED CABLE</v>
      </c>
      <c r="N1049" t="s">
        <v>38753</v>
      </c>
      <c r="O1049" t="s">
        <v>38754</v>
      </c>
      <c r="P1049">
        <v>30</v>
      </c>
      <c r="Q1049">
        <v>30</v>
      </c>
      <c r="R1049">
        <v>30</v>
      </c>
      <c r="S1049">
        <v>70</v>
      </c>
      <c r="T1049" t="s">
        <v>35778</v>
      </c>
      <c r="U1049" t="s">
        <v>7105</v>
      </c>
      <c r="V1049" t="s">
        <v>7105</v>
      </c>
      <c r="W1049" t="s">
        <v>7105</v>
      </c>
      <c r="X1049">
        <v>325</v>
      </c>
      <c r="Y1049">
        <v>0</v>
      </c>
      <c r="Z1049">
        <v>0</v>
      </c>
      <c r="AB1049" t="s">
        <v>38755</v>
      </c>
      <c r="AE1049" t="s">
        <v>36386</v>
      </c>
      <c r="AF1049" t="str">
        <f t="shared" si="16"/>
        <v>4-CORE 50MM SQR  ARMOURED CABLE</v>
      </c>
    </row>
    <row r="1050" spans="1:32" x14ac:dyDescent="0.35">
      <c r="A1050" s="2" t="s">
        <v>38705</v>
      </c>
      <c r="B1050" s="2" t="s">
        <v>38706</v>
      </c>
      <c r="C1050" s="23">
        <v>300</v>
      </c>
      <c r="D1050" s="11" t="b">
        <f>FALSE()</f>
        <v>0</v>
      </c>
      <c r="E1050" s="11" t="b">
        <f>FALSE()</f>
        <v>0</v>
      </c>
      <c r="F1050" s="2" t="s">
        <v>10</v>
      </c>
      <c r="G1050" s="2" t="s">
        <v>10</v>
      </c>
      <c r="H1050" s="2" t="s">
        <v>35820</v>
      </c>
      <c r="I1050" s="11" t="b">
        <f>FALSE()</f>
        <v>0</v>
      </c>
      <c r="J1050" s="24">
        <v>0</v>
      </c>
      <c r="K1050" s="24">
        <v>0</v>
      </c>
      <c r="L1050" s="2" t="s">
        <v>10</v>
      </c>
      <c r="M1050" t="str">
        <f>VLOOKUP(Table18[[#This Row],[No.]],N:O,2,FALSE)</f>
        <v>4-CORE 16MM SQR ARMOURED CABLE</v>
      </c>
      <c r="N1050" t="s">
        <v>38756</v>
      </c>
      <c r="O1050" t="s">
        <v>38757</v>
      </c>
      <c r="P1050">
        <v>20</v>
      </c>
      <c r="Q1050">
        <v>20</v>
      </c>
      <c r="R1050">
        <v>20</v>
      </c>
      <c r="S1050">
        <v>5</v>
      </c>
      <c r="T1050" t="s">
        <v>35778</v>
      </c>
      <c r="U1050" t="s">
        <v>7105</v>
      </c>
      <c r="V1050" t="s">
        <v>7105</v>
      </c>
      <c r="W1050" t="s">
        <v>7105</v>
      </c>
      <c r="X1050">
        <v>280</v>
      </c>
      <c r="Y1050">
        <v>0</v>
      </c>
      <c r="Z1050">
        <v>0</v>
      </c>
      <c r="AB1050" t="s">
        <v>38758</v>
      </c>
      <c r="AF1050" t="str">
        <f t="shared" si="16"/>
        <v>4-CORE 16MM SQR ARMOURED CABLE</v>
      </c>
    </row>
    <row r="1051" spans="1:32" x14ac:dyDescent="0.35">
      <c r="A1051" s="2" t="s">
        <v>38707</v>
      </c>
      <c r="B1051" s="2" t="s">
        <v>38708</v>
      </c>
      <c r="C1051" s="23">
        <v>3</v>
      </c>
      <c r="D1051" s="11" t="b">
        <f>FALSE()</f>
        <v>0</v>
      </c>
      <c r="E1051" s="11" t="b">
        <f>FALSE()</f>
        <v>0</v>
      </c>
      <c r="F1051" s="2" t="s">
        <v>10</v>
      </c>
      <c r="G1051" s="2" t="s">
        <v>10</v>
      </c>
      <c r="H1051" s="2" t="s">
        <v>35778</v>
      </c>
      <c r="I1051" s="11" t="b">
        <f>FALSE()</f>
        <v>0</v>
      </c>
      <c r="J1051" s="24">
        <v>22200</v>
      </c>
      <c r="K1051" s="24">
        <v>0</v>
      </c>
      <c r="L1051" s="2" t="s">
        <v>10</v>
      </c>
      <c r="M1051" t="str">
        <f>VLOOKUP(Table18[[#This Row],[No.]],N:O,2,FALSE)</f>
        <v>250 AMP ABB MCCB</v>
      </c>
      <c r="N1051" t="s">
        <v>38759</v>
      </c>
      <c r="O1051" t="s">
        <v>38760</v>
      </c>
      <c r="P1051">
        <v>0</v>
      </c>
      <c r="Q1051">
        <v>0</v>
      </c>
      <c r="R1051">
        <v>0</v>
      </c>
      <c r="S1051">
        <v>0</v>
      </c>
      <c r="T1051" t="s">
        <v>35778</v>
      </c>
      <c r="U1051" t="s">
        <v>7105</v>
      </c>
      <c r="V1051" t="s">
        <v>7105</v>
      </c>
      <c r="W1051" t="s">
        <v>7105</v>
      </c>
      <c r="X1051">
        <v>50</v>
      </c>
      <c r="Y1051">
        <v>0</v>
      </c>
      <c r="Z1051">
        <v>0</v>
      </c>
      <c r="AB1051" t="s">
        <v>38761</v>
      </c>
      <c r="AF1051" t="str">
        <f t="shared" si="16"/>
        <v>250 AMP ABB MCCB</v>
      </c>
    </row>
    <row r="1052" spans="1:32" x14ac:dyDescent="0.35">
      <c r="A1052" s="2" t="s">
        <v>38709</v>
      </c>
      <c r="B1052" s="2" t="s">
        <v>38710</v>
      </c>
      <c r="C1052" s="23">
        <v>3</v>
      </c>
      <c r="D1052" s="11" t="b">
        <f>FALSE()</f>
        <v>0</v>
      </c>
      <c r="E1052" s="11" t="b">
        <f>FALSE()</f>
        <v>0</v>
      </c>
      <c r="F1052" s="2" t="s">
        <v>10</v>
      </c>
      <c r="G1052" s="2" t="s">
        <v>10</v>
      </c>
      <c r="H1052" s="2" t="s">
        <v>35778</v>
      </c>
      <c r="I1052" s="11" t="b">
        <f>FALSE()</f>
        <v>0</v>
      </c>
      <c r="J1052" s="24">
        <v>21000</v>
      </c>
      <c r="K1052" s="24">
        <v>0</v>
      </c>
      <c r="L1052" s="2" t="s">
        <v>10</v>
      </c>
      <c r="M1052" t="str">
        <f>VLOOKUP(Table18[[#This Row],[No.]],N:O,2,FALSE)</f>
        <v>200AMP ABB MCCB</v>
      </c>
      <c r="N1052" t="s">
        <v>38762</v>
      </c>
      <c r="O1052" t="s">
        <v>38763</v>
      </c>
      <c r="P1052">
        <v>0</v>
      </c>
      <c r="Q1052">
        <v>0</v>
      </c>
      <c r="R1052">
        <v>0</v>
      </c>
      <c r="S1052">
        <v>0</v>
      </c>
      <c r="T1052" t="s">
        <v>35778</v>
      </c>
      <c r="U1052" t="s">
        <v>7105</v>
      </c>
      <c r="V1052" t="s">
        <v>7105</v>
      </c>
      <c r="W1052" t="s">
        <v>7105</v>
      </c>
      <c r="X1052">
        <v>370</v>
      </c>
      <c r="Y1052">
        <v>0</v>
      </c>
      <c r="Z1052">
        <v>0</v>
      </c>
      <c r="AB1052" t="s">
        <v>38764</v>
      </c>
      <c r="AF1052" t="str">
        <f t="shared" si="16"/>
        <v>200AMP ABB MCCB</v>
      </c>
    </row>
    <row r="1053" spans="1:32" x14ac:dyDescent="0.35">
      <c r="A1053" s="2" t="s">
        <v>38711</v>
      </c>
      <c r="B1053" s="2" t="s">
        <v>38712</v>
      </c>
      <c r="C1053" s="23">
        <v>10</v>
      </c>
      <c r="D1053" s="11" t="b">
        <f>FALSE()</f>
        <v>0</v>
      </c>
      <c r="E1053" s="11" t="b">
        <f>FALSE()</f>
        <v>0</v>
      </c>
      <c r="F1053" s="2" t="s">
        <v>10</v>
      </c>
      <c r="G1053" s="2" t="s">
        <v>10</v>
      </c>
      <c r="H1053" s="2" t="s">
        <v>35778</v>
      </c>
      <c r="I1053" s="11" t="b">
        <f>FALSE()</f>
        <v>0</v>
      </c>
      <c r="J1053" s="24">
        <v>0</v>
      </c>
      <c r="K1053" s="24">
        <v>0</v>
      </c>
      <c r="L1053" s="2" t="s">
        <v>10</v>
      </c>
      <c r="M1053" t="str">
        <f>VLOOKUP(Table18[[#This Row],[No.]],N:O,2,FALSE)</f>
        <v>70MM CABLE LUGS</v>
      </c>
      <c r="N1053" t="s">
        <v>38765</v>
      </c>
      <c r="O1053" t="s">
        <v>38766</v>
      </c>
      <c r="P1053">
        <v>0</v>
      </c>
      <c r="Q1053">
        <v>0</v>
      </c>
      <c r="R1053">
        <v>0</v>
      </c>
      <c r="S1053">
        <v>0</v>
      </c>
      <c r="T1053" t="s">
        <v>35778</v>
      </c>
      <c r="U1053" t="s">
        <v>7105</v>
      </c>
      <c r="V1053" t="s">
        <v>7105</v>
      </c>
      <c r="W1053" t="s">
        <v>7105</v>
      </c>
      <c r="X1053">
        <v>370</v>
      </c>
      <c r="Y1053">
        <v>0</v>
      </c>
      <c r="Z1053">
        <v>0</v>
      </c>
      <c r="AB1053" t="s">
        <v>38767</v>
      </c>
      <c r="AF1053" t="str">
        <f t="shared" si="16"/>
        <v>70MM CABLE LUGS</v>
      </c>
    </row>
    <row r="1054" spans="1:32" x14ac:dyDescent="0.35">
      <c r="A1054" s="2" t="s">
        <v>38713</v>
      </c>
      <c r="B1054" s="2" t="s">
        <v>38714</v>
      </c>
      <c r="C1054" s="23">
        <v>50</v>
      </c>
      <c r="D1054" s="11" t="b">
        <f>FALSE()</f>
        <v>0</v>
      </c>
      <c r="E1054" s="11" t="b">
        <f>FALSE()</f>
        <v>0</v>
      </c>
      <c r="F1054" s="2" t="s">
        <v>10</v>
      </c>
      <c r="G1054" s="2" t="s">
        <v>10</v>
      </c>
      <c r="H1054" s="2" t="s">
        <v>35778</v>
      </c>
      <c r="I1054" s="11" t="b">
        <f>FALSE()</f>
        <v>0</v>
      </c>
      <c r="J1054" s="24">
        <v>0</v>
      </c>
      <c r="K1054" s="24">
        <v>0</v>
      </c>
      <c r="L1054" s="2" t="s">
        <v>10</v>
      </c>
      <c r="M1054" t="str">
        <f>VLOOKUP(Table18[[#This Row],[No.]],N:O,2,FALSE)</f>
        <v>50MM CABLE LUGS</v>
      </c>
      <c r="N1054" t="s">
        <v>38768</v>
      </c>
      <c r="O1054" t="s">
        <v>38769</v>
      </c>
      <c r="P1054">
        <v>0</v>
      </c>
      <c r="Q1054">
        <v>0</v>
      </c>
      <c r="R1054">
        <v>0</v>
      </c>
      <c r="S1054">
        <v>0</v>
      </c>
      <c r="T1054" t="s">
        <v>35778</v>
      </c>
      <c r="U1054" t="s">
        <v>7105</v>
      </c>
      <c r="V1054" t="s">
        <v>7105</v>
      </c>
      <c r="W1054" t="s">
        <v>7105</v>
      </c>
      <c r="X1054">
        <v>0</v>
      </c>
      <c r="Y1054">
        <v>0</v>
      </c>
      <c r="Z1054">
        <v>0</v>
      </c>
      <c r="AB1054" t="s">
        <v>38770</v>
      </c>
      <c r="AF1054" t="str">
        <f t="shared" si="16"/>
        <v>50MM CABLE LUGS</v>
      </c>
    </row>
    <row r="1055" spans="1:32" x14ac:dyDescent="0.35">
      <c r="A1055" s="2" t="s">
        <v>38715</v>
      </c>
      <c r="B1055" s="2" t="s">
        <v>38716</v>
      </c>
      <c r="C1055" s="23">
        <v>14</v>
      </c>
      <c r="D1055" s="11" t="b">
        <f>FALSE()</f>
        <v>0</v>
      </c>
      <c r="E1055" s="11" t="b">
        <f>FALSE()</f>
        <v>0</v>
      </c>
      <c r="F1055" s="2" t="s">
        <v>10</v>
      </c>
      <c r="G1055" s="2" t="s">
        <v>10</v>
      </c>
      <c r="H1055" s="2" t="s">
        <v>35778</v>
      </c>
      <c r="I1055" s="11" t="b">
        <f>FALSE()</f>
        <v>0</v>
      </c>
      <c r="J1055" s="24">
        <v>18000</v>
      </c>
      <c r="K1055" s="24">
        <v>0</v>
      </c>
      <c r="L1055" s="2" t="s">
        <v>10</v>
      </c>
      <c r="M1055" t="str">
        <f>VLOOKUP(Table18[[#This Row],[No.]],N:O,2,FALSE)</f>
        <v>16MM CABLE LUGS</v>
      </c>
      <c r="N1055" t="s">
        <v>38771</v>
      </c>
      <c r="O1055" t="s">
        <v>38772</v>
      </c>
      <c r="P1055">
        <v>5</v>
      </c>
      <c r="Q1055">
        <v>5</v>
      </c>
      <c r="R1055">
        <v>5</v>
      </c>
      <c r="S1055">
        <v>0</v>
      </c>
      <c r="T1055" t="s">
        <v>35778</v>
      </c>
      <c r="U1055" t="s">
        <v>7105</v>
      </c>
      <c r="V1055" t="s">
        <v>7105</v>
      </c>
      <c r="W1055" t="s">
        <v>7105</v>
      </c>
      <c r="X1055">
        <v>0</v>
      </c>
      <c r="Y1055">
        <v>0</v>
      </c>
      <c r="Z1055">
        <v>0</v>
      </c>
      <c r="AB1055" t="s">
        <v>38773</v>
      </c>
      <c r="AF1055" t="str">
        <f t="shared" si="16"/>
        <v>16MM CABLE LUGS</v>
      </c>
    </row>
    <row r="1056" spans="1:32" x14ac:dyDescent="0.35">
      <c r="A1056" s="2" t="s">
        <v>38717</v>
      </c>
      <c r="B1056" s="2" t="s">
        <v>38718</v>
      </c>
      <c r="C1056" s="23">
        <v>12</v>
      </c>
      <c r="D1056" s="11" t="b">
        <f>FALSE()</f>
        <v>0</v>
      </c>
      <c r="E1056" s="11" t="b">
        <f>FALSE()</f>
        <v>0</v>
      </c>
      <c r="F1056" s="2" t="s">
        <v>10</v>
      </c>
      <c r="G1056" s="2" t="s">
        <v>10</v>
      </c>
      <c r="H1056" s="2" t="s">
        <v>35778</v>
      </c>
      <c r="I1056" s="11" t="b">
        <f>FALSE()</f>
        <v>0</v>
      </c>
      <c r="J1056" s="24">
        <v>0</v>
      </c>
      <c r="K1056" s="24">
        <v>0</v>
      </c>
      <c r="L1056" s="2" t="s">
        <v>10</v>
      </c>
      <c r="M1056" t="str">
        <f>VLOOKUP(Table18[[#This Row],[No.]],N:O,2,FALSE)</f>
        <v>8MM RAWLBOLTS</v>
      </c>
      <c r="N1056" t="s">
        <v>38774</v>
      </c>
      <c r="O1056" t="s">
        <v>38775</v>
      </c>
      <c r="P1056">
        <v>0</v>
      </c>
      <c r="Q1056">
        <v>0</v>
      </c>
      <c r="R1056">
        <v>0</v>
      </c>
      <c r="S1056">
        <v>0</v>
      </c>
      <c r="T1056" t="s">
        <v>35778</v>
      </c>
      <c r="U1056" t="s">
        <v>7105</v>
      </c>
      <c r="V1056" t="s">
        <v>7105</v>
      </c>
      <c r="W1056" t="s">
        <v>7133</v>
      </c>
      <c r="X1056">
        <v>0</v>
      </c>
      <c r="Y1056">
        <v>0</v>
      </c>
      <c r="Z1056">
        <v>0</v>
      </c>
      <c r="AB1056" t="s">
        <v>38776</v>
      </c>
      <c r="AF1056" t="str">
        <f t="shared" si="16"/>
        <v>8MM RAWLBOLTS</v>
      </c>
    </row>
    <row r="1057" spans="1:32" x14ac:dyDescent="0.35">
      <c r="A1057" s="2" t="s">
        <v>38719</v>
      </c>
      <c r="B1057" s="2" t="s">
        <v>38720</v>
      </c>
      <c r="C1057" s="23">
        <v>12</v>
      </c>
      <c r="D1057" s="11" t="b">
        <f>FALSE()</f>
        <v>0</v>
      </c>
      <c r="E1057" s="11" t="b">
        <f>FALSE()</f>
        <v>0</v>
      </c>
      <c r="F1057" s="2" t="s">
        <v>10</v>
      </c>
      <c r="G1057" s="2" t="s">
        <v>10</v>
      </c>
      <c r="H1057" s="2" t="s">
        <v>38721</v>
      </c>
      <c r="I1057" s="11" t="b">
        <f>FALSE()</f>
        <v>0</v>
      </c>
      <c r="J1057" s="24">
        <v>0</v>
      </c>
      <c r="K1057" s="24">
        <v>0</v>
      </c>
      <c r="L1057" s="2" t="s">
        <v>10</v>
      </c>
      <c r="M1057" t="str">
        <f>VLOOKUP(Table18[[#This Row],[No.]],N:O,2,FALSE)</f>
        <v>POWDER COATED METALLIC  TRUNKING (150X50)</v>
      </c>
      <c r="N1057" t="s">
        <v>38777</v>
      </c>
      <c r="O1057" t="s">
        <v>38778</v>
      </c>
      <c r="P1057">
        <v>0</v>
      </c>
      <c r="Q1057">
        <v>0</v>
      </c>
      <c r="R1057">
        <v>0</v>
      </c>
      <c r="S1057">
        <v>0</v>
      </c>
      <c r="T1057" t="s">
        <v>35778</v>
      </c>
      <c r="U1057" t="s">
        <v>7105</v>
      </c>
      <c r="V1057" t="s">
        <v>7105</v>
      </c>
      <c r="W1057" t="s">
        <v>7133</v>
      </c>
      <c r="X1057">
        <v>0</v>
      </c>
      <c r="Y1057">
        <v>0</v>
      </c>
      <c r="Z1057">
        <v>0</v>
      </c>
      <c r="AB1057" t="s">
        <v>38779</v>
      </c>
      <c r="AF1057" t="str">
        <f t="shared" si="16"/>
        <v>POWDER COATED METALLIC  TRUNKING (150X50)</v>
      </c>
    </row>
    <row r="1058" spans="1:32" x14ac:dyDescent="0.35">
      <c r="A1058" s="2" t="s">
        <v>38722</v>
      </c>
      <c r="B1058" s="2" t="s">
        <v>38723</v>
      </c>
      <c r="C1058" s="23">
        <v>1</v>
      </c>
      <c r="D1058" s="11" t="b">
        <f>FALSE()</f>
        <v>0</v>
      </c>
      <c r="E1058" s="11" t="b">
        <f>FALSE()</f>
        <v>0</v>
      </c>
      <c r="F1058" s="2" t="s">
        <v>10</v>
      </c>
      <c r="G1058" s="2" t="s">
        <v>10</v>
      </c>
      <c r="H1058" s="2" t="s">
        <v>35778</v>
      </c>
      <c r="I1058" s="11" t="b">
        <f>FALSE()</f>
        <v>0</v>
      </c>
      <c r="J1058" s="24">
        <v>0</v>
      </c>
      <c r="K1058" s="24">
        <v>0</v>
      </c>
      <c r="L1058" s="2" t="s">
        <v>10</v>
      </c>
      <c r="M1058" t="str">
        <f>VLOOKUP(Table18[[#This Row],[No.]],N:O,2,FALSE)</f>
        <v>55KVAR POWER FACTOR CORRECTION UNIT</v>
      </c>
      <c r="N1058" t="s">
        <v>38780</v>
      </c>
      <c r="O1058" t="s">
        <v>38781</v>
      </c>
      <c r="P1058">
        <v>0</v>
      </c>
      <c r="Q1058">
        <v>0</v>
      </c>
      <c r="R1058">
        <v>0</v>
      </c>
      <c r="S1058">
        <v>10</v>
      </c>
      <c r="T1058" t="s">
        <v>35778</v>
      </c>
      <c r="U1058" t="s">
        <v>7105</v>
      </c>
      <c r="V1058" t="s">
        <v>7105</v>
      </c>
      <c r="W1058" t="s">
        <v>7133</v>
      </c>
      <c r="X1058">
        <v>0</v>
      </c>
      <c r="Y1058">
        <v>0</v>
      </c>
      <c r="Z1058">
        <v>0</v>
      </c>
      <c r="AB1058" t="s">
        <v>38782</v>
      </c>
      <c r="AF1058" t="str">
        <f t="shared" si="16"/>
        <v>55KVAR POWER FACTOR CORRECTION UNIT</v>
      </c>
    </row>
    <row r="1059" spans="1:32" x14ac:dyDescent="0.35">
      <c r="A1059" s="2" t="s">
        <v>38724</v>
      </c>
      <c r="B1059" s="2" t="s">
        <v>38725</v>
      </c>
      <c r="C1059" s="23">
        <v>50</v>
      </c>
      <c r="D1059" s="11" t="b">
        <f>FALSE()</f>
        <v>0</v>
      </c>
      <c r="E1059" s="11" t="b">
        <f>FALSE()</f>
        <v>0</v>
      </c>
      <c r="F1059" s="2" t="s">
        <v>10</v>
      </c>
      <c r="G1059" s="2" t="s">
        <v>10</v>
      </c>
      <c r="H1059" s="2" t="s">
        <v>35778</v>
      </c>
      <c r="I1059" s="11" t="b">
        <f>FALSE()</f>
        <v>0</v>
      </c>
      <c r="J1059" s="24">
        <v>120</v>
      </c>
      <c r="K1059" s="24">
        <v>0</v>
      </c>
      <c r="L1059" s="2" t="s">
        <v>10</v>
      </c>
      <c r="M1059" t="str">
        <f>VLOOKUP(Table18[[#This Row],[No.]],N:O,2,FALSE)</f>
        <v>SCREW BULB LED</v>
      </c>
      <c r="N1059" t="s">
        <v>38783</v>
      </c>
      <c r="O1059" t="s">
        <v>38784</v>
      </c>
      <c r="P1059">
        <v>0</v>
      </c>
      <c r="Q1059">
        <v>0</v>
      </c>
      <c r="R1059">
        <v>0</v>
      </c>
      <c r="S1059">
        <v>0</v>
      </c>
      <c r="T1059" t="s">
        <v>35778</v>
      </c>
      <c r="U1059" t="s">
        <v>7105</v>
      </c>
      <c r="V1059" t="s">
        <v>7105</v>
      </c>
      <c r="W1059" t="s">
        <v>7133</v>
      </c>
      <c r="X1059">
        <v>0</v>
      </c>
      <c r="Y1059">
        <v>0</v>
      </c>
      <c r="Z1059">
        <v>0</v>
      </c>
      <c r="AB1059" t="s">
        <v>38785</v>
      </c>
      <c r="AF1059" t="str">
        <f t="shared" si="16"/>
        <v>SCREW BULB LED</v>
      </c>
    </row>
    <row r="1060" spans="1:32" x14ac:dyDescent="0.35">
      <c r="A1060" s="2" t="s">
        <v>38726</v>
      </c>
      <c r="B1060" s="2" t="s">
        <v>38727</v>
      </c>
      <c r="C1060" s="23">
        <v>0</v>
      </c>
      <c r="D1060" s="11" t="b">
        <f>FALSE()</f>
        <v>0</v>
      </c>
      <c r="E1060" s="11" t="b">
        <f>FALSE()</f>
        <v>0</v>
      </c>
      <c r="F1060" s="2" t="s">
        <v>10</v>
      </c>
      <c r="G1060" s="2" t="s">
        <v>10</v>
      </c>
      <c r="H1060" s="2" t="s">
        <v>35778</v>
      </c>
      <c r="I1060" s="11" t="b">
        <f>FALSE()</f>
        <v>0</v>
      </c>
      <c r="J1060" s="24">
        <v>305</v>
      </c>
      <c r="K1060" s="24">
        <v>0</v>
      </c>
      <c r="L1060" s="2" t="s">
        <v>10</v>
      </c>
      <c r="M1060" t="str">
        <f>VLOOKUP(Table18[[#This Row],[No.]],N:O,2,FALSE)</f>
        <v>DP Switch for Hand Dryers</v>
      </c>
      <c r="N1060" t="s">
        <v>38786</v>
      </c>
      <c r="O1060" t="s">
        <v>38787</v>
      </c>
      <c r="P1060">
        <v>3</v>
      </c>
      <c r="Q1060">
        <v>3</v>
      </c>
      <c r="R1060">
        <v>3</v>
      </c>
      <c r="S1060">
        <v>4</v>
      </c>
      <c r="T1060" t="s">
        <v>35778</v>
      </c>
      <c r="U1060" t="s">
        <v>7105</v>
      </c>
      <c r="V1060" t="s">
        <v>7105</v>
      </c>
      <c r="W1060" t="s">
        <v>7105</v>
      </c>
      <c r="X1060">
        <v>150</v>
      </c>
      <c r="Y1060">
        <v>0</v>
      </c>
      <c r="Z1060">
        <v>0</v>
      </c>
      <c r="AB1060" t="s">
        <v>38788</v>
      </c>
      <c r="AE1060" t="s">
        <v>36386</v>
      </c>
      <c r="AF1060" t="str">
        <f t="shared" si="16"/>
        <v>DP Switch for Hand Dryers</v>
      </c>
    </row>
    <row r="1061" spans="1:32" x14ac:dyDescent="0.35">
      <c r="A1061" s="2" t="s">
        <v>38729</v>
      </c>
      <c r="B1061" s="2" t="s">
        <v>38730</v>
      </c>
      <c r="C1061" s="23">
        <v>0</v>
      </c>
      <c r="D1061" s="11" t="b">
        <f>FALSE()</f>
        <v>0</v>
      </c>
      <c r="E1061" s="11" t="b">
        <f>FALSE()</f>
        <v>0</v>
      </c>
      <c r="F1061" s="2" t="s">
        <v>10</v>
      </c>
      <c r="G1061" s="2" t="s">
        <v>10</v>
      </c>
      <c r="H1061" s="2" t="s">
        <v>35778</v>
      </c>
      <c r="I1061" s="11" t="b">
        <f>TRUE()</f>
        <v>1</v>
      </c>
      <c r="J1061" s="24">
        <v>0</v>
      </c>
      <c r="K1061" s="24">
        <v>0</v>
      </c>
      <c r="L1061" s="2" t="s">
        <v>10</v>
      </c>
      <c r="M1061" t="str">
        <f>VLOOKUP(Table18[[#This Row],[No.]],N:O,2,FALSE)</f>
        <v>Hand Dryers</v>
      </c>
      <c r="N1061" t="s">
        <v>38789</v>
      </c>
      <c r="O1061" t="s">
        <v>38790</v>
      </c>
      <c r="P1061">
        <v>0</v>
      </c>
      <c r="Q1061">
        <v>0</v>
      </c>
      <c r="R1061">
        <v>0</v>
      </c>
      <c r="S1061">
        <v>0</v>
      </c>
      <c r="T1061" t="s">
        <v>35778</v>
      </c>
      <c r="U1061" t="s">
        <v>7105</v>
      </c>
      <c r="V1061" t="s">
        <v>7105</v>
      </c>
      <c r="W1061" t="s">
        <v>7133</v>
      </c>
      <c r="X1061">
        <v>0</v>
      </c>
      <c r="Y1061">
        <v>0</v>
      </c>
      <c r="Z1061">
        <v>0</v>
      </c>
      <c r="AB1061" t="s">
        <v>38791</v>
      </c>
      <c r="AF1061" t="str">
        <f t="shared" si="16"/>
        <v>Hand Dryers</v>
      </c>
    </row>
    <row r="1062" spans="1:32" x14ac:dyDescent="0.35">
      <c r="A1062" s="2" t="s">
        <v>38732</v>
      </c>
      <c r="B1062" s="2" t="s">
        <v>38733</v>
      </c>
      <c r="C1062" s="23">
        <v>0</v>
      </c>
      <c r="D1062" s="11" t="b">
        <f>FALSE()</f>
        <v>0</v>
      </c>
      <c r="E1062" s="11" t="b">
        <f>FALSE()</f>
        <v>0</v>
      </c>
      <c r="F1062" s="2" t="s">
        <v>10</v>
      </c>
      <c r="G1062" s="2" t="s">
        <v>10</v>
      </c>
      <c r="H1062" s="2" t="s">
        <v>35778</v>
      </c>
      <c r="I1062" s="11" t="b">
        <f>FALSE()</f>
        <v>0</v>
      </c>
      <c r="J1062" s="24">
        <v>110</v>
      </c>
      <c r="K1062" s="24">
        <v>0</v>
      </c>
      <c r="L1062" s="2" t="s">
        <v>10</v>
      </c>
      <c r="M1062" t="str">
        <f>VLOOKUP(Table18[[#This Row],[No.]],N:O,2,FALSE)</f>
        <v>2 Gang Switch</v>
      </c>
      <c r="N1062" t="s">
        <v>38792</v>
      </c>
      <c r="O1062" t="s">
        <v>38793</v>
      </c>
      <c r="P1062">
        <v>100</v>
      </c>
      <c r="Q1062">
        <v>100</v>
      </c>
      <c r="R1062">
        <v>100</v>
      </c>
      <c r="S1062">
        <v>0</v>
      </c>
      <c r="T1062" t="s">
        <v>35778</v>
      </c>
      <c r="U1062" t="s">
        <v>7105</v>
      </c>
      <c r="V1062" t="s">
        <v>7105</v>
      </c>
      <c r="W1062" t="s">
        <v>7105</v>
      </c>
      <c r="X1062">
        <v>0</v>
      </c>
      <c r="Y1062">
        <v>0</v>
      </c>
      <c r="Z1062">
        <v>0</v>
      </c>
      <c r="AB1062" t="s">
        <v>38794</v>
      </c>
      <c r="AE1062" t="s">
        <v>36386</v>
      </c>
      <c r="AF1062" t="str">
        <f t="shared" si="16"/>
        <v>2 Gang Switch</v>
      </c>
    </row>
    <row r="1063" spans="1:32" x14ac:dyDescent="0.35">
      <c r="A1063" s="2" t="s">
        <v>38735</v>
      </c>
      <c r="B1063" s="2" t="s">
        <v>38736</v>
      </c>
      <c r="C1063" s="23">
        <v>1</v>
      </c>
      <c r="D1063" s="11" t="b">
        <f>FALSE()</f>
        <v>0</v>
      </c>
      <c r="E1063" s="11" t="b">
        <f>FALSE()</f>
        <v>0</v>
      </c>
      <c r="F1063" s="2" t="s">
        <v>10</v>
      </c>
      <c r="G1063" s="2" t="s">
        <v>10</v>
      </c>
      <c r="H1063" s="2" t="s">
        <v>35778</v>
      </c>
      <c r="I1063" s="11" t="b">
        <f>FALSE()</f>
        <v>0</v>
      </c>
      <c r="J1063" s="24">
        <v>0</v>
      </c>
      <c r="K1063" s="24">
        <v>0</v>
      </c>
      <c r="L1063" s="2" t="s">
        <v>10</v>
      </c>
      <c r="M1063" t="str">
        <f>VLOOKUP(Table18[[#This Row],[No.]],N:O,2,FALSE)</f>
        <v>1.5mm Sq Flex Cable</v>
      </c>
      <c r="N1063" t="s">
        <v>38795</v>
      </c>
      <c r="O1063" t="s">
        <v>38796</v>
      </c>
      <c r="P1063">
        <v>19</v>
      </c>
      <c r="Q1063">
        <v>19</v>
      </c>
      <c r="R1063">
        <v>19</v>
      </c>
      <c r="S1063">
        <v>20</v>
      </c>
      <c r="T1063" t="s">
        <v>35778</v>
      </c>
      <c r="U1063" t="s">
        <v>7105</v>
      </c>
      <c r="V1063" t="s">
        <v>7105</v>
      </c>
      <c r="W1063" t="s">
        <v>7105</v>
      </c>
      <c r="X1063">
        <v>600</v>
      </c>
      <c r="Y1063">
        <v>0</v>
      </c>
      <c r="Z1063">
        <v>0</v>
      </c>
      <c r="AB1063" t="s">
        <v>38797</v>
      </c>
      <c r="AE1063" t="s">
        <v>36386</v>
      </c>
      <c r="AF1063" t="str">
        <f t="shared" si="16"/>
        <v>1.5mm Sq Flex Cable</v>
      </c>
    </row>
    <row r="1064" spans="1:32" x14ac:dyDescent="0.35">
      <c r="A1064" s="2" t="s">
        <v>38738</v>
      </c>
      <c r="B1064" s="2" t="s">
        <v>38739</v>
      </c>
      <c r="C1064" s="23">
        <v>3</v>
      </c>
      <c r="D1064" s="11" t="b">
        <f>FALSE()</f>
        <v>0</v>
      </c>
      <c r="E1064" s="11" t="b">
        <f>FALSE()</f>
        <v>0</v>
      </c>
      <c r="F1064" s="2" t="s">
        <v>10</v>
      </c>
      <c r="G1064" s="2" t="s">
        <v>10</v>
      </c>
      <c r="H1064" s="2" t="s">
        <v>35778</v>
      </c>
      <c r="I1064" s="11" t="b">
        <f>FALSE()</f>
        <v>0</v>
      </c>
      <c r="J1064" s="24">
        <v>400</v>
      </c>
      <c r="K1064" s="24">
        <v>0</v>
      </c>
      <c r="L1064" s="2" t="s">
        <v>10</v>
      </c>
      <c r="M1064" t="str">
        <f>VLOOKUP(Table18[[#This Row],[No.]],N:O,2,FALSE)</f>
        <v>Twin Sockets</v>
      </c>
      <c r="N1064" t="s">
        <v>38798</v>
      </c>
      <c r="O1064" t="s">
        <v>38799</v>
      </c>
      <c r="P1064">
        <v>98</v>
      </c>
      <c r="Q1064">
        <v>98</v>
      </c>
      <c r="R1064">
        <v>98</v>
      </c>
      <c r="S1064">
        <v>15</v>
      </c>
      <c r="T1064" t="s">
        <v>35778</v>
      </c>
      <c r="U1064" t="s">
        <v>7105</v>
      </c>
      <c r="V1064" t="s">
        <v>7105</v>
      </c>
      <c r="W1064" t="s">
        <v>7105</v>
      </c>
      <c r="X1064" s="4">
        <v>1500</v>
      </c>
      <c r="Y1064">
        <v>0</v>
      </c>
      <c r="Z1064">
        <v>0</v>
      </c>
      <c r="AB1064" t="s">
        <v>38800</v>
      </c>
      <c r="AE1064" t="s">
        <v>36386</v>
      </c>
      <c r="AF1064" t="str">
        <f t="shared" si="16"/>
        <v>Twin Sockets</v>
      </c>
    </row>
    <row r="1065" spans="1:32" x14ac:dyDescent="0.35">
      <c r="A1065" s="2" t="s">
        <v>38741</v>
      </c>
      <c r="B1065" s="2" t="s">
        <v>38742</v>
      </c>
      <c r="C1065" s="23">
        <v>0</v>
      </c>
      <c r="D1065" s="11" t="b">
        <f>FALSE()</f>
        <v>0</v>
      </c>
      <c r="E1065" s="11" t="b">
        <f>FALSE()</f>
        <v>0</v>
      </c>
      <c r="F1065" s="2" t="s">
        <v>10</v>
      </c>
      <c r="G1065" s="2" t="s">
        <v>10</v>
      </c>
      <c r="H1065" s="2" t="s">
        <v>35778</v>
      </c>
      <c r="I1065" s="11" t="b">
        <f>FALSE()</f>
        <v>0</v>
      </c>
      <c r="J1065" s="24">
        <v>1250</v>
      </c>
      <c r="K1065" s="24">
        <v>0</v>
      </c>
      <c r="L1065" s="2" t="s">
        <v>10</v>
      </c>
      <c r="M1065" t="str">
        <f>VLOOKUP(Table18[[#This Row],[No.]],N:O,2,FALSE)</f>
        <v>Photocell</v>
      </c>
      <c r="N1065" t="s">
        <v>38801</v>
      </c>
      <c r="O1065" t="s">
        <v>38802</v>
      </c>
      <c r="P1065">
        <v>200</v>
      </c>
      <c r="Q1065">
        <v>200</v>
      </c>
      <c r="R1065">
        <v>200</v>
      </c>
      <c r="S1065">
        <v>100</v>
      </c>
      <c r="T1065" t="s">
        <v>35778</v>
      </c>
      <c r="U1065" t="s">
        <v>7105</v>
      </c>
      <c r="V1065" t="s">
        <v>7105</v>
      </c>
      <c r="W1065" t="s">
        <v>7105</v>
      </c>
      <c r="X1065">
        <v>810</v>
      </c>
      <c r="Y1065">
        <v>0</v>
      </c>
      <c r="Z1065">
        <v>0</v>
      </c>
      <c r="AB1065" t="s">
        <v>38803</v>
      </c>
      <c r="AF1065" t="str">
        <f t="shared" si="16"/>
        <v>Photocell</v>
      </c>
    </row>
    <row r="1066" spans="1:32" x14ac:dyDescent="0.35">
      <c r="A1066" s="2" t="s">
        <v>38744</v>
      </c>
      <c r="B1066" s="2" t="s">
        <v>38745</v>
      </c>
      <c r="C1066" s="23">
        <v>190</v>
      </c>
      <c r="D1066" s="11" t="b">
        <f>FALSE()</f>
        <v>0</v>
      </c>
      <c r="E1066" s="11" t="b">
        <f>FALSE()</f>
        <v>0</v>
      </c>
      <c r="F1066" s="2" t="s">
        <v>10</v>
      </c>
      <c r="G1066" s="2" t="s">
        <v>10</v>
      </c>
      <c r="H1066" s="2" t="s">
        <v>35820</v>
      </c>
      <c r="I1066" s="11" t="b">
        <f>FALSE()</f>
        <v>0</v>
      </c>
      <c r="J1066" s="24">
        <v>211.2</v>
      </c>
      <c r="K1066" s="24">
        <v>0</v>
      </c>
      <c r="L1066" s="2" t="s">
        <v>10</v>
      </c>
      <c r="M1066" t="str">
        <f>VLOOKUP(Table18[[#This Row],[No.]],N:O,2,FALSE)</f>
        <v>Armoured cable</v>
      </c>
      <c r="N1066" t="s">
        <v>38804</v>
      </c>
      <c r="O1066" t="s">
        <v>38805</v>
      </c>
      <c r="P1066">
        <v>0</v>
      </c>
      <c r="Q1066">
        <v>0</v>
      </c>
      <c r="R1066">
        <v>0</v>
      </c>
      <c r="S1066">
        <v>0</v>
      </c>
      <c r="T1066" t="s">
        <v>35778</v>
      </c>
      <c r="U1066" t="s">
        <v>7105</v>
      </c>
      <c r="V1066" t="s">
        <v>7105</v>
      </c>
      <c r="W1066" t="s">
        <v>7133</v>
      </c>
      <c r="X1066">
        <v>0</v>
      </c>
      <c r="Y1066">
        <v>0</v>
      </c>
      <c r="Z1066">
        <v>0</v>
      </c>
      <c r="AB1066" t="s">
        <v>38806</v>
      </c>
      <c r="AF1066" t="str">
        <f t="shared" si="16"/>
        <v>Armoured cable</v>
      </c>
    </row>
    <row r="1067" spans="1:32" x14ac:dyDescent="0.35">
      <c r="A1067" s="2" t="s">
        <v>38747</v>
      </c>
      <c r="B1067" s="2" t="s">
        <v>38748</v>
      </c>
      <c r="C1067" s="23">
        <v>44</v>
      </c>
      <c r="D1067" s="11" t="b">
        <f>FALSE()</f>
        <v>0</v>
      </c>
      <c r="E1067" s="11" t="b">
        <f>FALSE()</f>
        <v>0</v>
      </c>
      <c r="F1067" s="2" t="s">
        <v>10</v>
      </c>
      <c r="G1067" s="2" t="s">
        <v>10</v>
      </c>
      <c r="H1067" s="2" t="s">
        <v>35778</v>
      </c>
      <c r="I1067" s="11" t="b">
        <f>FALSE()</f>
        <v>0</v>
      </c>
      <c r="J1067" s="24">
        <v>1650</v>
      </c>
      <c r="K1067" s="24">
        <v>0</v>
      </c>
      <c r="L1067" s="2" t="s">
        <v>10</v>
      </c>
      <c r="M1067" t="str">
        <f>VLOOKUP(Table18[[#This Row],[No.]],N:O,2,FALSE)</f>
        <v>Garden (Gate) lights</v>
      </c>
      <c r="N1067" t="s">
        <v>38807</v>
      </c>
      <c r="O1067" t="s">
        <v>38808</v>
      </c>
      <c r="P1067">
        <v>20</v>
      </c>
      <c r="Q1067">
        <v>20</v>
      </c>
      <c r="R1067">
        <v>19</v>
      </c>
      <c r="S1067">
        <v>4</v>
      </c>
      <c r="T1067" t="s">
        <v>35778</v>
      </c>
      <c r="U1067" t="s">
        <v>7105</v>
      </c>
      <c r="V1067" t="s">
        <v>7105</v>
      </c>
      <c r="W1067" t="s">
        <v>7105</v>
      </c>
      <c r="X1067" s="4">
        <v>90000</v>
      </c>
      <c r="Y1067">
        <v>0</v>
      </c>
      <c r="Z1067">
        <v>0</v>
      </c>
      <c r="AB1067" t="s">
        <v>38809</v>
      </c>
      <c r="AE1067" t="s">
        <v>36386</v>
      </c>
      <c r="AF1067" t="str">
        <f t="shared" si="16"/>
        <v>Garden (Gate) lights</v>
      </c>
    </row>
    <row r="1068" spans="1:32" x14ac:dyDescent="0.35">
      <c r="A1068" s="2" t="s">
        <v>38750</v>
      </c>
      <c r="B1068" s="2" t="s">
        <v>38751</v>
      </c>
      <c r="C1068" s="23">
        <v>44</v>
      </c>
      <c r="D1068" s="11" t="b">
        <f>FALSE()</f>
        <v>0</v>
      </c>
      <c r="E1068" s="11" t="b">
        <f>FALSE()</f>
        <v>0</v>
      </c>
      <c r="F1068" s="2" t="s">
        <v>10</v>
      </c>
      <c r="G1068" s="2" t="s">
        <v>10</v>
      </c>
      <c r="H1068" s="2" t="s">
        <v>35778</v>
      </c>
      <c r="I1068" s="11" t="b">
        <f>FALSE()</f>
        <v>0</v>
      </c>
      <c r="J1068" s="24">
        <v>95</v>
      </c>
      <c r="K1068" s="24">
        <v>0</v>
      </c>
      <c r="L1068" s="2" t="s">
        <v>10</v>
      </c>
      <c r="M1068" t="str">
        <f>VLOOKUP(Table18[[#This Row],[No.]],N:O,2,FALSE)</f>
        <v>Glope Insulation tapes</v>
      </c>
      <c r="N1068" t="s">
        <v>38810</v>
      </c>
      <c r="O1068" t="s">
        <v>38811</v>
      </c>
      <c r="P1068">
        <v>52</v>
      </c>
      <c r="Q1068">
        <v>52</v>
      </c>
      <c r="R1068">
        <v>51</v>
      </c>
      <c r="S1068">
        <v>4</v>
      </c>
      <c r="T1068" t="s">
        <v>35778</v>
      </c>
      <c r="U1068" t="s">
        <v>7105</v>
      </c>
      <c r="V1068" t="s">
        <v>7105</v>
      </c>
      <c r="W1068" t="s">
        <v>7105</v>
      </c>
      <c r="X1068" s="4">
        <v>175162</v>
      </c>
      <c r="Y1068">
        <v>0</v>
      </c>
      <c r="Z1068">
        <v>0</v>
      </c>
      <c r="AB1068" t="s">
        <v>38812</v>
      </c>
      <c r="AE1068" t="s">
        <v>36386</v>
      </c>
      <c r="AF1068" t="str">
        <f t="shared" si="16"/>
        <v>Glope Insulation tapes</v>
      </c>
    </row>
    <row r="1069" spans="1:32" x14ac:dyDescent="0.35">
      <c r="A1069" s="2" t="s">
        <v>38753</v>
      </c>
      <c r="B1069" s="2" t="s">
        <v>38754</v>
      </c>
      <c r="C1069" s="23">
        <v>30</v>
      </c>
      <c r="D1069" s="11" t="b">
        <f>FALSE()</f>
        <v>0</v>
      </c>
      <c r="E1069" s="11" t="b">
        <f>FALSE()</f>
        <v>0</v>
      </c>
      <c r="F1069" s="2" t="s">
        <v>10</v>
      </c>
      <c r="G1069" s="2" t="s">
        <v>10</v>
      </c>
      <c r="H1069" s="2" t="s">
        <v>35778</v>
      </c>
      <c r="I1069" s="11" t="b">
        <f>FALSE()</f>
        <v>0</v>
      </c>
      <c r="J1069" s="24">
        <v>325</v>
      </c>
      <c r="K1069" s="24">
        <v>0</v>
      </c>
      <c r="L1069" s="2" t="s">
        <v>10</v>
      </c>
      <c r="M1069" t="str">
        <f>VLOOKUP(Table18[[#This Row],[No.]],N:O,2,FALSE)</f>
        <v>Warm white E27 bulbs</v>
      </c>
      <c r="N1069" t="s">
        <v>38813</v>
      </c>
      <c r="O1069" t="s">
        <v>38814</v>
      </c>
      <c r="P1069">
        <v>0</v>
      </c>
      <c r="Q1069">
        <v>0</v>
      </c>
      <c r="R1069">
        <v>0</v>
      </c>
      <c r="S1069">
        <v>33</v>
      </c>
      <c r="T1069" t="s">
        <v>35778</v>
      </c>
      <c r="U1069" t="s">
        <v>7105</v>
      </c>
      <c r="V1069" t="s">
        <v>7105</v>
      </c>
      <c r="W1069" t="s">
        <v>7133</v>
      </c>
      <c r="X1069">
        <v>0</v>
      </c>
      <c r="Y1069">
        <v>0</v>
      </c>
      <c r="Z1069">
        <v>0</v>
      </c>
      <c r="AB1069" t="s">
        <v>38815</v>
      </c>
      <c r="AF1069" t="str">
        <f t="shared" si="16"/>
        <v>Warm white E27 bulbs</v>
      </c>
    </row>
    <row r="1070" spans="1:32" x14ac:dyDescent="0.35">
      <c r="A1070" s="2" t="s">
        <v>38756</v>
      </c>
      <c r="B1070" s="2" t="s">
        <v>38757</v>
      </c>
      <c r="C1070" s="23">
        <v>20</v>
      </c>
      <c r="D1070" s="11" t="b">
        <f>FALSE()</f>
        <v>0</v>
      </c>
      <c r="E1070" s="11" t="b">
        <f>FALSE()</f>
        <v>0</v>
      </c>
      <c r="F1070" s="2" t="s">
        <v>10</v>
      </c>
      <c r="G1070" s="2" t="s">
        <v>10</v>
      </c>
      <c r="H1070" s="2" t="s">
        <v>35778</v>
      </c>
      <c r="I1070" s="11" t="b">
        <f>FALSE()</f>
        <v>0</v>
      </c>
      <c r="J1070" s="24">
        <v>280</v>
      </c>
      <c r="K1070" s="24">
        <v>0</v>
      </c>
      <c r="L1070" s="2" t="s">
        <v>10</v>
      </c>
      <c r="M1070" t="str">
        <f>VLOOKUP(Table18[[#This Row],[No.]],N:O,2,FALSE)</f>
        <v>Twin Socket outlets 13A</v>
      </c>
      <c r="N1070" t="s">
        <v>38816</v>
      </c>
      <c r="O1070" t="s">
        <v>38817</v>
      </c>
      <c r="P1070">
        <v>2</v>
      </c>
      <c r="Q1070">
        <v>2</v>
      </c>
      <c r="R1070">
        <v>2</v>
      </c>
      <c r="S1070">
        <v>0</v>
      </c>
      <c r="T1070" t="s">
        <v>35778</v>
      </c>
      <c r="U1070" t="s">
        <v>7105</v>
      </c>
      <c r="V1070" t="s">
        <v>7105</v>
      </c>
      <c r="W1070" t="s">
        <v>7105</v>
      </c>
      <c r="X1070" s="4">
        <v>96000</v>
      </c>
      <c r="Y1070">
        <v>0</v>
      </c>
      <c r="Z1070">
        <v>0</v>
      </c>
      <c r="AB1070" t="s">
        <v>38818</v>
      </c>
      <c r="AF1070" t="str">
        <f t="shared" si="16"/>
        <v>Twin Socket outlets 13A</v>
      </c>
    </row>
    <row r="1071" spans="1:32" x14ac:dyDescent="0.35">
      <c r="A1071" s="2" t="s">
        <v>38759</v>
      </c>
      <c r="B1071" s="2" t="s">
        <v>38760</v>
      </c>
      <c r="C1071" s="23">
        <v>0</v>
      </c>
      <c r="D1071" s="11" t="b">
        <f>FALSE()</f>
        <v>0</v>
      </c>
      <c r="E1071" s="11" t="b">
        <f>FALSE()</f>
        <v>0</v>
      </c>
      <c r="F1071" s="2" t="s">
        <v>10</v>
      </c>
      <c r="G1071" s="2" t="s">
        <v>10</v>
      </c>
      <c r="H1071" s="2" t="s">
        <v>35778</v>
      </c>
      <c r="I1071" s="11" t="b">
        <f>FALSE()</f>
        <v>0</v>
      </c>
      <c r="J1071" s="24">
        <v>50</v>
      </c>
      <c r="K1071" s="24">
        <v>0</v>
      </c>
      <c r="L1071" s="2" t="s">
        <v>10</v>
      </c>
      <c r="M1071" t="str">
        <f>VLOOKUP(Table18[[#This Row],[No.]],N:O,2,FALSE)</f>
        <v>PVC battress Boxes</v>
      </c>
      <c r="N1071" t="s">
        <v>38819</v>
      </c>
      <c r="O1071" t="s">
        <v>38820</v>
      </c>
      <c r="P1071">
        <v>2</v>
      </c>
      <c r="Q1071">
        <v>2</v>
      </c>
      <c r="R1071">
        <v>2</v>
      </c>
      <c r="S1071">
        <v>0</v>
      </c>
      <c r="T1071" t="s">
        <v>35778</v>
      </c>
      <c r="U1071" t="s">
        <v>7105</v>
      </c>
      <c r="V1071" t="s">
        <v>7105</v>
      </c>
      <c r="W1071" t="s">
        <v>7105</v>
      </c>
      <c r="X1071" s="4">
        <v>8500</v>
      </c>
      <c r="Y1071">
        <v>0</v>
      </c>
      <c r="Z1071">
        <v>0</v>
      </c>
      <c r="AB1071" t="s">
        <v>38821</v>
      </c>
      <c r="AF1071" t="str">
        <f t="shared" si="16"/>
        <v>PVC battress Boxes</v>
      </c>
    </row>
    <row r="1072" spans="1:32" x14ac:dyDescent="0.35">
      <c r="A1072" s="2" t="s">
        <v>38762</v>
      </c>
      <c r="B1072" s="2" t="s">
        <v>38763</v>
      </c>
      <c r="C1072" s="23">
        <v>0</v>
      </c>
      <c r="D1072" s="11" t="b">
        <f>FALSE()</f>
        <v>0</v>
      </c>
      <c r="E1072" s="11" t="b">
        <f>FALSE()</f>
        <v>0</v>
      </c>
      <c r="F1072" s="2" t="s">
        <v>10</v>
      </c>
      <c r="G1072" s="2" t="s">
        <v>10</v>
      </c>
      <c r="H1072" s="2" t="s">
        <v>35778</v>
      </c>
      <c r="I1072" s="11" t="b">
        <f>FALSE()</f>
        <v>0</v>
      </c>
      <c r="J1072" s="24">
        <v>370</v>
      </c>
      <c r="K1072" s="24">
        <v>0</v>
      </c>
      <c r="L1072" s="2" t="s">
        <v>10</v>
      </c>
      <c r="M1072" t="str">
        <f>VLOOKUP(Table18[[#This Row],[No.]],N:O,2,FALSE)</f>
        <v>4-pin PL lamps 18W warm white</v>
      </c>
      <c r="N1072" t="s">
        <v>38822</v>
      </c>
      <c r="O1072" t="s">
        <v>38823</v>
      </c>
      <c r="P1072">
        <v>4</v>
      </c>
      <c r="Q1072">
        <v>4</v>
      </c>
      <c r="R1072">
        <v>4</v>
      </c>
      <c r="S1072">
        <v>32</v>
      </c>
      <c r="T1072" t="s">
        <v>35778</v>
      </c>
      <c r="U1072" t="s">
        <v>7105</v>
      </c>
      <c r="V1072" t="s">
        <v>7105</v>
      </c>
      <c r="W1072" t="s">
        <v>7105</v>
      </c>
      <c r="X1072" s="4">
        <v>57000</v>
      </c>
      <c r="Y1072">
        <v>0</v>
      </c>
      <c r="Z1072">
        <v>0</v>
      </c>
      <c r="AB1072" t="s">
        <v>38824</v>
      </c>
      <c r="AE1072" t="s">
        <v>36386</v>
      </c>
      <c r="AF1072" t="str">
        <f t="shared" si="16"/>
        <v>4-pin PL lamps 18W warm white</v>
      </c>
    </row>
    <row r="1073" spans="1:32" x14ac:dyDescent="0.35">
      <c r="A1073" s="2" t="s">
        <v>38765</v>
      </c>
      <c r="B1073" s="2" t="s">
        <v>38766</v>
      </c>
      <c r="C1073" s="23">
        <v>0</v>
      </c>
      <c r="D1073" s="11" t="b">
        <f>FALSE()</f>
        <v>0</v>
      </c>
      <c r="E1073" s="11" t="b">
        <f>FALSE()</f>
        <v>0</v>
      </c>
      <c r="F1073" s="2" t="s">
        <v>10</v>
      </c>
      <c r="G1073" s="2" t="s">
        <v>10</v>
      </c>
      <c r="H1073" s="2" t="s">
        <v>35778</v>
      </c>
      <c r="I1073" s="11" t="b">
        <f>FALSE()</f>
        <v>0</v>
      </c>
      <c r="J1073" s="24">
        <v>370</v>
      </c>
      <c r="K1073" s="24">
        <v>0</v>
      </c>
      <c r="L1073" s="2" t="s">
        <v>10</v>
      </c>
      <c r="M1073" t="str">
        <f>VLOOKUP(Table18[[#This Row],[No.]],N:O,2,FALSE)</f>
        <v>4-pin PL lamps 26W warm white</v>
      </c>
      <c r="N1073" t="s">
        <v>38825</v>
      </c>
      <c r="O1073" t="s">
        <v>38826</v>
      </c>
      <c r="P1073">
        <v>0</v>
      </c>
      <c r="Q1073">
        <v>0</v>
      </c>
      <c r="R1073">
        <v>0</v>
      </c>
      <c r="S1073" s="22">
        <v>1100</v>
      </c>
      <c r="T1073" t="s">
        <v>35778</v>
      </c>
      <c r="U1073" t="s">
        <v>7105</v>
      </c>
      <c r="V1073" t="s">
        <v>7105</v>
      </c>
      <c r="W1073" t="s">
        <v>7133</v>
      </c>
      <c r="X1073">
        <v>0</v>
      </c>
      <c r="Y1073">
        <v>0</v>
      </c>
      <c r="Z1073">
        <v>0</v>
      </c>
      <c r="AB1073" t="s">
        <v>38827</v>
      </c>
      <c r="AE1073" t="s">
        <v>36386</v>
      </c>
      <c r="AF1073" t="str">
        <f t="shared" si="16"/>
        <v>4-pin PL lamps 26W warm white</v>
      </c>
    </row>
    <row r="1074" spans="1:32" x14ac:dyDescent="0.35">
      <c r="A1074" s="2" t="s">
        <v>38768</v>
      </c>
      <c r="B1074" s="2" t="s">
        <v>38769</v>
      </c>
      <c r="C1074" s="23">
        <v>0</v>
      </c>
      <c r="D1074" s="11" t="b">
        <f>FALSE()</f>
        <v>0</v>
      </c>
      <c r="E1074" s="11" t="b">
        <f>FALSE()</f>
        <v>0</v>
      </c>
      <c r="F1074" s="2" t="s">
        <v>10</v>
      </c>
      <c r="G1074" s="2" t="s">
        <v>10</v>
      </c>
      <c r="H1074" s="2" t="s">
        <v>35778</v>
      </c>
      <c r="I1074" s="11" t="b">
        <f>FALSE()</f>
        <v>0</v>
      </c>
      <c r="J1074" s="24">
        <v>0</v>
      </c>
      <c r="K1074" s="24">
        <v>0</v>
      </c>
      <c r="L1074" s="2" t="s">
        <v>10</v>
      </c>
      <c r="M1074" t="str">
        <f>VLOOKUP(Table18[[#This Row],[No.]],N:O,2,FALSE)</f>
        <v>GU10 Complete fittings with warm white bulbs</v>
      </c>
      <c r="N1074" t="s">
        <v>38828</v>
      </c>
      <c r="O1074" t="s">
        <v>38829</v>
      </c>
      <c r="P1074">
        <v>0</v>
      </c>
      <c r="Q1074">
        <v>0</v>
      </c>
      <c r="R1074">
        <v>0</v>
      </c>
      <c r="S1074">
        <v>110</v>
      </c>
      <c r="T1074" t="s">
        <v>35778</v>
      </c>
      <c r="U1074" t="s">
        <v>7105</v>
      </c>
      <c r="V1074" t="s">
        <v>7105</v>
      </c>
      <c r="W1074" t="s">
        <v>7105</v>
      </c>
      <c r="X1074">
        <v>0</v>
      </c>
      <c r="Y1074">
        <v>0</v>
      </c>
      <c r="Z1074">
        <v>0</v>
      </c>
      <c r="AB1074" t="s">
        <v>38830</v>
      </c>
      <c r="AF1074" t="str">
        <f t="shared" si="16"/>
        <v>GU10 Complete fittings with warm white bulbs</v>
      </c>
    </row>
    <row r="1075" spans="1:32" x14ac:dyDescent="0.35">
      <c r="A1075" s="2" t="s">
        <v>38771</v>
      </c>
      <c r="B1075" s="2" t="s">
        <v>38772</v>
      </c>
      <c r="C1075" s="23">
        <v>5</v>
      </c>
      <c r="D1075" s="11" t="b">
        <f>FALSE()</f>
        <v>0</v>
      </c>
      <c r="E1075" s="11" t="b">
        <f>FALSE()</f>
        <v>0</v>
      </c>
      <c r="F1075" s="2" t="s">
        <v>10</v>
      </c>
      <c r="G1075" s="2" t="s">
        <v>10</v>
      </c>
      <c r="H1075" s="2" t="s">
        <v>35778</v>
      </c>
      <c r="I1075" s="11" t="b">
        <f>FALSE()</f>
        <v>0</v>
      </c>
      <c r="J1075" s="24">
        <v>0</v>
      </c>
      <c r="K1075" s="24">
        <v>0</v>
      </c>
      <c r="L1075" s="2" t="s">
        <v>10</v>
      </c>
      <c r="M1075" t="str">
        <f>VLOOKUP(Table18[[#This Row],[No.]],N:O,2,FALSE)</f>
        <v>Generic Stainless steel Tea Urn (15L)</v>
      </c>
      <c r="N1075" t="s">
        <v>38831</v>
      </c>
      <c r="O1075" t="s">
        <v>38832</v>
      </c>
      <c r="P1075">
        <v>2</v>
      </c>
      <c r="Q1075">
        <v>2</v>
      </c>
      <c r="R1075">
        <v>2</v>
      </c>
      <c r="S1075">
        <v>2</v>
      </c>
      <c r="T1075" t="s">
        <v>35778</v>
      </c>
      <c r="U1075" t="s">
        <v>7105</v>
      </c>
      <c r="V1075" t="s">
        <v>7105</v>
      </c>
      <c r="W1075" t="s">
        <v>7105</v>
      </c>
      <c r="X1075" s="4">
        <v>73000</v>
      </c>
      <c r="Y1075">
        <v>0</v>
      </c>
      <c r="Z1075">
        <v>0</v>
      </c>
      <c r="AB1075" t="s">
        <v>38833</v>
      </c>
      <c r="AF1075" t="str">
        <f t="shared" si="16"/>
        <v>Generic Stainless steel Tea Urn (15L)</v>
      </c>
    </row>
    <row r="1076" spans="1:32" x14ac:dyDescent="0.35">
      <c r="A1076" s="2" t="s">
        <v>38774</v>
      </c>
      <c r="B1076" s="2" t="s">
        <v>38775</v>
      </c>
      <c r="C1076" s="23">
        <v>0</v>
      </c>
      <c r="D1076" s="11" t="b">
        <f>FALSE()</f>
        <v>0</v>
      </c>
      <c r="E1076" s="11" t="b">
        <f>FALSE()</f>
        <v>0</v>
      </c>
      <c r="F1076" s="2" t="s">
        <v>10</v>
      </c>
      <c r="G1076" s="2" t="s">
        <v>10</v>
      </c>
      <c r="H1076" s="2" t="s">
        <v>35778</v>
      </c>
      <c r="I1076" s="11" t="b">
        <f>TRUE()</f>
        <v>1</v>
      </c>
      <c r="J1076" s="24">
        <v>0</v>
      </c>
      <c r="K1076" s="24">
        <v>0</v>
      </c>
      <c r="L1076" s="2" t="s">
        <v>10</v>
      </c>
      <c r="M1076" t="str">
        <f>VLOOKUP(Table18[[#This Row],[No.]],N:O,2,FALSE)</f>
        <v>Vertical blinds</v>
      </c>
      <c r="N1076" t="s">
        <v>38834</v>
      </c>
      <c r="O1076" t="s">
        <v>38835</v>
      </c>
      <c r="P1076">
        <v>2</v>
      </c>
      <c r="Q1076">
        <v>2</v>
      </c>
      <c r="R1076">
        <v>2</v>
      </c>
      <c r="S1076">
        <v>0</v>
      </c>
      <c r="T1076" t="s">
        <v>35778</v>
      </c>
      <c r="U1076" t="s">
        <v>7105</v>
      </c>
      <c r="V1076" t="s">
        <v>7105</v>
      </c>
      <c r="W1076" t="s">
        <v>7105</v>
      </c>
      <c r="X1076" s="4">
        <v>7500</v>
      </c>
      <c r="Y1076">
        <v>0</v>
      </c>
      <c r="Z1076">
        <v>0</v>
      </c>
      <c r="AB1076" t="s">
        <v>38836</v>
      </c>
      <c r="AF1076" t="str">
        <f t="shared" si="16"/>
        <v>Vertical blinds</v>
      </c>
    </row>
    <row r="1077" spans="1:32" x14ac:dyDescent="0.35">
      <c r="A1077" s="2" t="s">
        <v>38777</v>
      </c>
      <c r="B1077" s="2" t="s">
        <v>38778</v>
      </c>
      <c r="C1077" s="23">
        <v>0</v>
      </c>
      <c r="D1077" s="11" t="b">
        <f>FALSE()</f>
        <v>0</v>
      </c>
      <c r="E1077" s="11" t="b">
        <f>FALSE()</f>
        <v>0</v>
      </c>
      <c r="F1077" s="2" t="s">
        <v>10</v>
      </c>
      <c r="G1077" s="2" t="s">
        <v>10</v>
      </c>
      <c r="H1077" s="2" t="s">
        <v>35778</v>
      </c>
      <c r="I1077" s="11" t="b">
        <f>TRUE()</f>
        <v>1</v>
      </c>
      <c r="J1077" s="24">
        <v>0</v>
      </c>
      <c r="K1077" s="24">
        <v>0</v>
      </c>
      <c r="L1077" s="2" t="s">
        <v>10</v>
      </c>
      <c r="M1077" t="str">
        <f>VLOOKUP(Table18[[#This Row],[No.]],N:O,2,FALSE)</f>
        <v>Electrical coupler</v>
      </c>
      <c r="N1077" t="s">
        <v>38837</v>
      </c>
      <c r="O1077" t="s">
        <v>38838</v>
      </c>
      <c r="P1077">
        <v>4</v>
      </c>
      <c r="Q1077">
        <v>4</v>
      </c>
      <c r="R1077">
        <v>4</v>
      </c>
      <c r="S1077">
        <v>8</v>
      </c>
      <c r="T1077" t="s">
        <v>35778</v>
      </c>
      <c r="U1077" t="s">
        <v>7105</v>
      </c>
      <c r="V1077" t="s">
        <v>7105</v>
      </c>
      <c r="W1077" t="s">
        <v>7105</v>
      </c>
      <c r="X1077" s="4">
        <v>9000</v>
      </c>
      <c r="Y1077">
        <v>0</v>
      </c>
      <c r="Z1077">
        <v>0</v>
      </c>
      <c r="AB1077" t="s">
        <v>38839</v>
      </c>
      <c r="AE1077" t="s">
        <v>36386</v>
      </c>
      <c r="AF1077" t="str">
        <f t="shared" si="16"/>
        <v>Electrical coupler</v>
      </c>
    </row>
    <row r="1078" spans="1:32" x14ac:dyDescent="0.35">
      <c r="A1078" s="2" t="s">
        <v>38780</v>
      </c>
      <c r="B1078" s="2" t="s">
        <v>38781</v>
      </c>
      <c r="C1078" s="23">
        <v>0</v>
      </c>
      <c r="D1078" s="11" t="b">
        <f>FALSE()</f>
        <v>0</v>
      </c>
      <c r="E1078" s="11" t="b">
        <f>FALSE()</f>
        <v>0</v>
      </c>
      <c r="F1078" s="2" t="s">
        <v>10</v>
      </c>
      <c r="G1078" s="2" t="s">
        <v>10</v>
      </c>
      <c r="H1078" s="2" t="s">
        <v>35778</v>
      </c>
      <c r="I1078" s="11" t="b">
        <f>TRUE()</f>
        <v>1</v>
      </c>
      <c r="J1078" s="24">
        <v>0</v>
      </c>
      <c r="K1078" s="24">
        <v>0</v>
      </c>
      <c r="L1078" s="2" t="s">
        <v>10</v>
      </c>
      <c r="M1078" t="str">
        <f>VLOOKUP(Table18[[#This Row],[No.]],N:O,2,FALSE)</f>
        <v>Electrical junction box</v>
      </c>
      <c r="N1078" t="s">
        <v>38840</v>
      </c>
      <c r="O1078" t="s">
        <v>38841</v>
      </c>
      <c r="P1078">
        <v>104</v>
      </c>
      <c r="Q1078">
        <v>104</v>
      </c>
      <c r="R1078">
        <v>104</v>
      </c>
      <c r="S1078">
        <v>240</v>
      </c>
      <c r="T1078" t="s">
        <v>35778</v>
      </c>
      <c r="U1078" t="s">
        <v>7105</v>
      </c>
      <c r="V1078" t="s">
        <v>7105</v>
      </c>
      <c r="W1078" t="s">
        <v>7105</v>
      </c>
      <c r="X1078" s="4">
        <v>1500</v>
      </c>
      <c r="Y1078">
        <v>0</v>
      </c>
      <c r="Z1078">
        <v>0</v>
      </c>
      <c r="AB1078" t="s">
        <v>38842</v>
      </c>
      <c r="AF1078" t="str">
        <f t="shared" si="16"/>
        <v>Electrical junction box</v>
      </c>
    </row>
    <row r="1079" spans="1:32" x14ac:dyDescent="0.35">
      <c r="A1079" s="2" t="s">
        <v>38783</v>
      </c>
      <c r="B1079" s="2" t="s">
        <v>38784</v>
      </c>
      <c r="C1079" s="23">
        <v>0</v>
      </c>
      <c r="D1079" s="11" t="b">
        <f>FALSE()</f>
        <v>0</v>
      </c>
      <c r="E1079" s="11" t="b">
        <f>FALSE()</f>
        <v>0</v>
      </c>
      <c r="F1079" s="2" t="s">
        <v>10</v>
      </c>
      <c r="G1079" s="2" t="s">
        <v>10</v>
      </c>
      <c r="H1079" s="2" t="s">
        <v>35778</v>
      </c>
      <c r="I1079" s="11" t="b">
        <f>TRUE()</f>
        <v>1</v>
      </c>
      <c r="J1079" s="24">
        <v>0</v>
      </c>
      <c r="K1079" s="24">
        <v>0</v>
      </c>
      <c r="L1079" s="2" t="s">
        <v>10</v>
      </c>
      <c r="M1079" t="str">
        <f>VLOOKUP(Table18[[#This Row],[No.]],N:O,2,FALSE)</f>
        <v>Panel light drive</v>
      </c>
      <c r="N1079" t="s">
        <v>38843</v>
      </c>
      <c r="O1079" t="s">
        <v>38844</v>
      </c>
      <c r="P1079">
        <v>353</v>
      </c>
      <c r="Q1079">
        <v>353</v>
      </c>
      <c r="R1079">
        <v>353</v>
      </c>
      <c r="S1079">
        <v>121</v>
      </c>
      <c r="T1079" t="s">
        <v>35778</v>
      </c>
      <c r="U1079" t="s">
        <v>7105</v>
      </c>
      <c r="V1079" t="s">
        <v>7105</v>
      </c>
      <c r="W1079" t="s">
        <v>7105</v>
      </c>
      <c r="X1079">
        <v>270</v>
      </c>
      <c r="Y1079">
        <v>0</v>
      </c>
      <c r="Z1079">
        <v>0</v>
      </c>
      <c r="AB1079" t="s">
        <v>38845</v>
      </c>
      <c r="AF1079" t="str">
        <f t="shared" si="16"/>
        <v>Panel light drive</v>
      </c>
    </row>
    <row r="1080" spans="1:32" x14ac:dyDescent="0.35">
      <c r="A1080" s="2" t="s">
        <v>38786</v>
      </c>
      <c r="B1080" s="2" t="s">
        <v>38787</v>
      </c>
      <c r="C1080" s="23">
        <v>3</v>
      </c>
      <c r="D1080" s="11" t="b">
        <f>FALSE()</f>
        <v>0</v>
      </c>
      <c r="E1080" s="11" t="b">
        <f>FALSE()</f>
        <v>0</v>
      </c>
      <c r="F1080" s="2" t="s">
        <v>10</v>
      </c>
      <c r="G1080" s="2" t="s">
        <v>10</v>
      </c>
      <c r="H1080" s="2" t="s">
        <v>35778</v>
      </c>
      <c r="I1080" s="11" t="b">
        <f>FALSE()</f>
        <v>0</v>
      </c>
      <c r="J1080" s="24">
        <v>150</v>
      </c>
      <c r="K1080" s="24">
        <v>0</v>
      </c>
      <c r="L1080" s="2" t="s">
        <v>10</v>
      </c>
      <c r="M1080" t="str">
        <f>VLOOKUP(Table18[[#This Row],[No.]],N:O,2,FALSE)</f>
        <v>Cable clip</v>
      </c>
      <c r="N1080" t="s">
        <v>38846</v>
      </c>
      <c r="O1080" t="s">
        <v>38847</v>
      </c>
      <c r="P1080">
        <v>3</v>
      </c>
      <c r="Q1080">
        <v>3</v>
      </c>
      <c r="R1080">
        <v>3</v>
      </c>
      <c r="S1080">
        <v>6</v>
      </c>
      <c r="T1080" t="s">
        <v>35778</v>
      </c>
      <c r="U1080" t="s">
        <v>7105</v>
      </c>
      <c r="V1080" t="s">
        <v>7105</v>
      </c>
      <c r="W1080" t="s">
        <v>7105</v>
      </c>
      <c r="X1080" s="4">
        <v>20000</v>
      </c>
      <c r="Y1080">
        <v>0</v>
      </c>
      <c r="Z1080">
        <v>0</v>
      </c>
      <c r="AB1080" t="s">
        <v>38848</v>
      </c>
      <c r="AF1080" t="str">
        <f t="shared" si="16"/>
        <v>Cable clip</v>
      </c>
    </row>
    <row r="1081" spans="1:32" x14ac:dyDescent="0.35">
      <c r="A1081" s="2" t="s">
        <v>38789</v>
      </c>
      <c r="B1081" s="2" t="s">
        <v>38790</v>
      </c>
      <c r="C1081" s="23">
        <v>0</v>
      </c>
      <c r="D1081" s="11" t="b">
        <f>FALSE()</f>
        <v>0</v>
      </c>
      <c r="E1081" s="11" t="b">
        <f>FALSE()</f>
        <v>0</v>
      </c>
      <c r="F1081" s="2" t="s">
        <v>10</v>
      </c>
      <c r="G1081" s="2" t="s">
        <v>10</v>
      </c>
      <c r="H1081" s="2" t="s">
        <v>35778</v>
      </c>
      <c r="I1081" s="11" t="b">
        <f>TRUE()</f>
        <v>1</v>
      </c>
      <c r="J1081" s="24">
        <v>0</v>
      </c>
      <c r="K1081" s="24">
        <v>0</v>
      </c>
      <c r="L1081" s="2" t="s">
        <v>10</v>
      </c>
      <c r="M1081" t="str">
        <f>VLOOKUP(Table18[[#This Row],[No.]],N:O,2,FALSE)</f>
        <v>Top plug</v>
      </c>
      <c r="N1081" t="s">
        <v>38849</v>
      </c>
      <c r="O1081" t="s">
        <v>38850</v>
      </c>
      <c r="P1081">
        <v>18</v>
      </c>
      <c r="Q1081">
        <v>18</v>
      </c>
      <c r="R1081">
        <v>18</v>
      </c>
      <c r="S1081">
        <v>11</v>
      </c>
      <c r="T1081" t="s">
        <v>35778</v>
      </c>
      <c r="U1081" t="s">
        <v>7105</v>
      </c>
      <c r="V1081" t="s">
        <v>7105</v>
      </c>
      <c r="W1081" t="s">
        <v>7105</v>
      </c>
      <c r="X1081" s="4">
        <v>7222.22</v>
      </c>
      <c r="Y1081">
        <v>0</v>
      </c>
      <c r="Z1081">
        <v>0</v>
      </c>
      <c r="AB1081" t="s">
        <v>38851</v>
      </c>
      <c r="AE1081" t="s">
        <v>36386</v>
      </c>
      <c r="AF1081" t="str">
        <f t="shared" si="16"/>
        <v>Top plug</v>
      </c>
    </row>
    <row r="1082" spans="1:32" x14ac:dyDescent="0.35">
      <c r="A1082" s="2" t="s">
        <v>38792</v>
      </c>
      <c r="B1082" s="2" t="s">
        <v>38793</v>
      </c>
      <c r="C1082" s="23">
        <v>100</v>
      </c>
      <c r="D1082" s="11" t="b">
        <f>FALSE()</f>
        <v>0</v>
      </c>
      <c r="E1082" s="11" t="b">
        <f>FALSE()</f>
        <v>0</v>
      </c>
      <c r="F1082" s="2" t="s">
        <v>10</v>
      </c>
      <c r="G1082" s="2" t="s">
        <v>10</v>
      </c>
      <c r="H1082" s="2" t="s">
        <v>35778</v>
      </c>
      <c r="I1082" s="11" t="b">
        <f>FALSE()</f>
        <v>0</v>
      </c>
      <c r="J1082" s="24">
        <v>0</v>
      </c>
      <c r="K1082" s="24">
        <v>0</v>
      </c>
      <c r="L1082" s="2" t="s">
        <v>10</v>
      </c>
      <c r="M1082" t="str">
        <f>VLOOKUP(Table18[[#This Row],[No.]],N:O,2,FALSE)</f>
        <v>Window lock</v>
      </c>
      <c r="N1082" t="s">
        <v>38852</v>
      </c>
      <c r="O1082" t="s">
        <v>38853</v>
      </c>
      <c r="P1082">
        <v>10</v>
      </c>
      <c r="Q1082">
        <v>10</v>
      </c>
      <c r="R1082">
        <v>10</v>
      </c>
      <c r="S1082">
        <v>2</v>
      </c>
      <c r="T1082" t="s">
        <v>35778</v>
      </c>
      <c r="U1082" t="s">
        <v>7105</v>
      </c>
      <c r="V1082" t="s">
        <v>7105</v>
      </c>
      <c r="W1082" t="s">
        <v>7105</v>
      </c>
      <c r="X1082">
        <v>750</v>
      </c>
      <c r="Y1082">
        <v>0</v>
      </c>
      <c r="Z1082">
        <v>0</v>
      </c>
      <c r="AB1082" t="s">
        <v>38854</v>
      </c>
      <c r="AF1082" t="str">
        <f t="shared" si="16"/>
        <v>Window lock</v>
      </c>
    </row>
    <row r="1083" spans="1:32" x14ac:dyDescent="0.35">
      <c r="A1083" s="2" t="s">
        <v>38795</v>
      </c>
      <c r="B1083" s="2" t="s">
        <v>38796</v>
      </c>
      <c r="C1083" s="23">
        <v>19</v>
      </c>
      <c r="D1083" s="11" t="b">
        <f>FALSE()</f>
        <v>0</v>
      </c>
      <c r="E1083" s="11" t="b">
        <f>FALSE()</f>
        <v>0</v>
      </c>
      <c r="F1083" s="2" t="s">
        <v>10</v>
      </c>
      <c r="G1083" s="2" t="s">
        <v>10</v>
      </c>
      <c r="H1083" s="2" t="s">
        <v>35778</v>
      </c>
      <c r="I1083" s="11" t="b">
        <f>FALSE()</f>
        <v>0</v>
      </c>
      <c r="J1083" s="24">
        <v>600</v>
      </c>
      <c r="K1083" s="24">
        <v>0</v>
      </c>
      <c r="L1083" s="2" t="s">
        <v>10</v>
      </c>
      <c r="M1083" t="str">
        <f>VLOOKUP(Table18[[#This Row],[No.]],N:O,2,FALSE)</f>
        <v>Silicone sealant</v>
      </c>
      <c r="N1083" t="s">
        <v>38855</v>
      </c>
      <c r="O1083" t="s">
        <v>38856</v>
      </c>
      <c r="P1083">
        <v>1</v>
      </c>
      <c r="Q1083">
        <v>1</v>
      </c>
      <c r="R1083">
        <v>1</v>
      </c>
      <c r="S1083">
        <v>2</v>
      </c>
      <c r="T1083" t="s">
        <v>35778</v>
      </c>
      <c r="U1083" t="s">
        <v>7105</v>
      </c>
      <c r="V1083" t="s">
        <v>7105</v>
      </c>
      <c r="W1083" t="s">
        <v>7105</v>
      </c>
      <c r="X1083" s="4">
        <v>1200</v>
      </c>
      <c r="Y1083">
        <v>0</v>
      </c>
      <c r="Z1083">
        <v>0</v>
      </c>
      <c r="AB1083" t="s">
        <v>38857</v>
      </c>
      <c r="AF1083" t="str">
        <f t="shared" si="16"/>
        <v>Silicone sealant</v>
      </c>
    </row>
    <row r="1084" spans="1:32" x14ac:dyDescent="0.35">
      <c r="A1084" s="2" t="s">
        <v>38798</v>
      </c>
      <c r="B1084" s="2" t="s">
        <v>38799</v>
      </c>
      <c r="C1084" s="23">
        <v>98</v>
      </c>
      <c r="D1084" s="11" t="b">
        <f>FALSE()</f>
        <v>0</v>
      </c>
      <c r="E1084" s="11" t="b">
        <f>FALSE()</f>
        <v>0</v>
      </c>
      <c r="F1084" s="2" t="s">
        <v>10</v>
      </c>
      <c r="G1084" s="2" t="s">
        <v>10</v>
      </c>
      <c r="H1084" s="2" t="s">
        <v>35778</v>
      </c>
      <c r="I1084" s="11" t="b">
        <f>FALSE()</f>
        <v>0</v>
      </c>
      <c r="J1084" s="24">
        <v>1500</v>
      </c>
      <c r="K1084" s="24">
        <v>0</v>
      </c>
      <c r="L1084" s="2" t="s">
        <v>10</v>
      </c>
      <c r="M1084" t="str">
        <f>VLOOKUP(Table18[[#This Row],[No.]],N:O,2,FALSE)</f>
        <v>Panel lights</v>
      </c>
      <c r="N1084" t="s">
        <v>38858</v>
      </c>
      <c r="O1084" t="s">
        <v>38859</v>
      </c>
      <c r="P1084">
        <v>3</v>
      </c>
      <c r="Q1084">
        <v>3</v>
      </c>
      <c r="R1084">
        <v>3</v>
      </c>
      <c r="S1084">
        <v>2</v>
      </c>
      <c r="T1084" t="s">
        <v>35778</v>
      </c>
      <c r="U1084" t="s">
        <v>7105</v>
      </c>
      <c r="V1084" t="s">
        <v>7105</v>
      </c>
      <c r="W1084" t="s">
        <v>7105</v>
      </c>
      <c r="X1084">
        <v>750</v>
      </c>
      <c r="Y1084">
        <v>0</v>
      </c>
      <c r="Z1084">
        <v>0</v>
      </c>
      <c r="AB1084" t="s">
        <v>38860</v>
      </c>
      <c r="AE1084" t="s">
        <v>36386</v>
      </c>
      <c r="AF1084" t="str">
        <f t="shared" si="16"/>
        <v>Panel lights</v>
      </c>
    </row>
    <row r="1085" spans="1:32" x14ac:dyDescent="0.35">
      <c r="A1085" s="2" t="s">
        <v>38801</v>
      </c>
      <c r="B1085" s="2" t="s">
        <v>38802</v>
      </c>
      <c r="C1085" s="23">
        <v>200</v>
      </c>
      <c r="D1085" s="11" t="b">
        <f>FALSE()</f>
        <v>0</v>
      </c>
      <c r="E1085" s="11" t="b">
        <f>FALSE()</f>
        <v>0</v>
      </c>
      <c r="F1085" s="2" t="s">
        <v>10</v>
      </c>
      <c r="G1085" s="2" t="s">
        <v>10</v>
      </c>
      <c r="H1085" s="2" t="s">
        <v>35778</v>
      </c>
      <c r="I1085" s="11" t="b">
        <f>FALSE()</f>
        <v>0</v>
      </c>
      <c r="J1085" s="24">
        <v>810</v>
      </c>
      <c r="K1085" s="24">
        <v>0</v>
      </c>
      <c r="L1085" s="2" t="s">
        <v>10</v>
      </c>
      <c r="M1085" t="str">
        <f>VLOOKUP(Table18[[#This Row],[No.]],N:O,2,FALSE)</f>
        <v>Window arm</v>
      </c>
      <c r="N1085" t="s">
        <v>38861</v>
      </c>
      <c r="O1085" t="s">
        <v>38862</v>
      </c>
      <c r="P1085">
        <v>1</v>
      </c>
      <c r="Q1085">
        <v>1</v>
      </c>
      <c r="R1085">
        <v>1</v>
      </c>
      <c r="S1085">
        <v>2</v>
      </c>
      <c r="T1085" t="s">
        <v>35778</v>
      </c>
      <c r="U1085" t="s">
        <v>7105</v>
      </c>
      <c r="V1085" t="s">
        <v>7105</v>
      </c>
      <c r="W1085" t="s">
        <v>7105</v>
      </c>
      <c r="X1085">
        <v>750</v>
      </c>
      <c r="Y1085">
        <v>0</v>
      </c>
      <c r="Z1085">
        <v>0</v>
      </c>
      <c r="AB1085" t="s">
        <v>38863</v>
      </c>
      <c r="AE1085" t="s">
        <v>36386</v>
      </c>
      <c r="AF1085" t="str">
        <f t="shared" si="16"/>
        <v>Window arm</v>
      </c>
    </row>
    <row r="1086" spans="1:32" x14ac:dyDescent="0.35">
      <c r="A1086" s="2" t="s">
        <v>38804</v>
      </c>
      <c r="B1086" s="2" t="s">
        <v>38805</v>
      </c>
      <c r="C1086" s="23">
        <v>0</v>
      </c>
      <c r="D1086" s="11" t="b">
        <f>FALSE()</f>
        <v>0</v>
      </c>
      <c r="E1086" s="11" t="b">
        <f>FALSE()</f>
        <v>0</v>
      </c>
      <c r="F1086" s="2" t="s">
        <v>10</v>
      </c>
      <c r="G1086" s="2" t="s">
        <v>10</v>
      </c>
      <c r="H1086" s="2" t="s">
        <v>35778</v>
      </c>
      <c r="I1086" s="11" t="b">
        <f>TRUE()</f>
        <v>1</v>
      </c>
      <c r="J1086" s="24">
        <v>0</v>
      </c>
      <c r="K1086" s="24">
        <v>0</v>
      </c>
      <c r="L1086" s="2" t="s">
        <v>10</v>
      </c>
      <c r="M1086" t="str">
        <f>VLOOKUP(Table18[[#This Row],[No.]],N:O,2,FALSE)</f>
        <v>Ceiling lamp</v>
      </c>
      <c r="N1086" t="s">
        <v>38864</v>
      </c>
      <c r="O1086" t="s">
        <v>38865</v>
      </c>
      <c r="P1086">
        <v>0</v>
      </c>
      <c r="Q1086">
        <v>0</v>
      </c>
      <c r="R1086">
        <v>0</v>
      </c>
      <c r="S1086">
        <v>0</v>
      </c>
      <c r="T1086" t="s">
        <v>35778</v>
      </c>
      <c r="U1086" t="s">
        <v>7105</v>
      </c>
      <c r="V1086" t="s">
        <v>7105</v>
      </c>
      <c r="W1086" t="s">
        <v>7133</v>
      </c>
      <c r="X1086">
        <v>0</v>
      </c>
      <c r="Y1086">
        <v>0</v>
      </c>
      <c r="Z1086">
        <v>0</v>
      </c>
      <c r="AB1086" t="s">
        <v>38866</v>
      </c>
      <c r="AF1086" t="str">
        <f t="shared" si="16"/>
        <v>Ceiling lamp</v>
      </c>
    </row>
    <row r="1087" spans="1:32" x14ac:dyDescent="0.35">
      <c r="A1087" s="2" t="s">
        <v>38807</v>
      </c>
      <c r="B1087" s="2" t="s">
        <v>38808</v>
      </c>
      <c r="C1087" s="23">
        <v>22</v>
      </c>
      <c r="D1087" s="11" t="b">
        <f>FALSE()</f>
        <v>0</v>
      </c>
      <c r="E1087" s="11" t="b">
        <f>FALSE()</f>
        <v>0</v>
      </c>
      <c r="F1087" s="2" t="s">
        <v>10</v>
      </c>
      <c r="G1087" s="2" t="s">
        <v>10</v>
      </c>
      <c r="H1087" s="2" t="s">
        <v>35778</v>
      </c>
      <c r="I1087" s="11" t="b">
        <f>FALSE()</f>
        <v>0</v>
      </c>
      <c r="J1087" s="24">
        <v>90000</v>
      </c>
      <c r="K1087" s="24">
        <v>0</v>
      </c>
      <c r="L1087" s="2" t="s">
        <v>10</v>
      </c>
      <c r="M1087" t="str">
        <f>VLOOKUP(Table18[[#This Row],[No.]],N:O,2,FALSE)</f>
        <v xml:space="preserve">Printer </v>
      </c>
      <c r="N1087" t="s">
        <v>38867</v>
      </c>
      <c r="O1087" t="s">
        <v>38868</v>
      </c>
      <c r="P1087">
        <v>3</v>
      </c>
      <c r="Q1087">
        <v>3</v>
      </c>
      <c r="R1087">
        <v>3</v>
      </c>
      <c r="S1087">
        <v>0</v>
      </c>
      <c r="T1087" t="s">
        <v>35778</v>
      </c>
      <c r="U1087" t="s">
        <v>7105</v>
      </c>
      <c r="V1087" t="s">
        <v>7105</v>
      </c>
      <c r="W1087" t="s">
        <v>7105</v>
      </c>
      <c r="X1087" s="4">
        <v>2500</v>
      </c>
      <c r="Y1087">
        <v>0</v>
      </c>
      <c r="Z1087">
        <v>0</v>
      </c>
      <c r="AB1087" t="s">
        <v>38869</v>
      </c>
      <c r="AF1087" t="str">
        <f t="shared" si="16"/>
        <v xml:space="preserve">Printer </v>
      </c>
    </row>
    <row r="1088" spans="1:32" x14ac:dyDescent="0.35">
      <c r="A1088" s="2" t="s">
        <v>38810</v>
      </c>
      <c r="B1088" s="2" t="s">
        <v>38811</v>
      </c>
      <c r="C1088" s="23">
        <v>52</v>
      </c>
      <c r="D1088" s="11" t="b">
        <f>FALSE()</f>
        <v>0</v>
      </c>
      <c r="E1088" s="11" t="b">
        <f>FALSE()</f>
        <v>0</v>
      </c>
      <c r="F1088" s="2" t="s">
        <v>10</v>
      </c>
      <c r="G1088" s="2" t="s">
        <v>10</v>
      </c>
      <c r="H1088" s="2" t="s">
        <v>35778</v>
      </c>
      <c r="I1088" s="11" t="b">
        <f>FALSE()</f>
        <v>0</v>
      </c>
      <c r="J1088" s="24">
        <v>175162</v>
      </c>
      <c r="K1088" s="24">
        <v>0</v>
      </c>
      <c r="L1088" s="2" t="s">
        <v>10</v>
      </c>
      <c r="M1088" t="str">
        <f>VLOOKUP(Table18[[#This Row],[No.]],N:O,2,FALSE)</f>
        <v>Desktop</v>
      </c>
      <c r="N1088" t="s">
        <v>38870</v>
      </c>
      <c r="O1088" t="s">
        <v>38871</v>
      </c>
      <c r="P1088">
        <v>4</v>
      </c>
      <c r="Q1088">
        <v>4</v>
      </c>
      <c r="R1088">
        <v>4</v>
      </c>
      <c r="S1088">
        <v>0</v>
      </c>
      <c r="T1088" t="s">
        <v>35778</v>
      </c>
      <c r="U1088" t="s">
        <v>7105</v>
      </c>
      <c r="V1088" t="s">
        <v>7105</v>
      </c>
      <c r="W1088" t="s">
        <v>7105</v>
      </c>
      <c r="X1088">
        <v>191.2</v>
      </c>
      <c r="Y1088">
        <v>0</v>
      </c>
      <c r="Z1088">
        <v>0</v>
      </c>
      <c r="AB1088" t="s">
        <v>38872</v>
      </c>
      <c r="AF1088" t="str">
        <f t="shared" si="16"/>
        <v>Desktop</v>
      </c>
    </row>
    <row r="1089" spans="1:32" x14ac:dyDescent="0.35">
      <c r="A1089" s="2" t="s">
        <v>38813</v>
      </c>
      <c r="B1089" s="2" t="s">
        <v>38814</v>
      </c>
      <c r="C1089" s="23">
        <v>0</v>
      </c>
      <c r="D1089" s="11" t="b">
        <f>FALSE()</f>
        <v>0</v>
      </c>
      <c r="E1089" s="11" t="b">
        <f>FALSE()</f>
        <v>0</v>
      </c>
      <c r="F1089" s="2" t="s">
        <v>10</v>
      </c>
      <c r="G1089" s="2" t="s">
        <v>10</v>
      </c>
      <c r="H1089" s="2" t="s">
        <v>35778</v>
      </c>
      <c r="I1089" s="11" t="b">
        <f>TRUE()</f>
        <v>1</v>
      </c>
      <c r="J1089" s="24">
        <v>0</v>
      </c>
      <c r="K1089" s="24">
        <v>0</v>
      </c>
      <c r="L1089" s="2" t="s">
        <v>10</v>
      </c>
      <c r="M1089" t="str">
        <f>VLOOKUP(Table18[[#This Row],[No.]],N:O,2,FALSE)</f>
        <v>IP camera</v>
      </c>
      <c r="N1089" t="s">
        <v>38873</v>
      </c>
      <c r="O1089" t="s">
        <v>38874</v>
      </c>
      <c r="P1089">
        <v>4</v>
      </c>
      <c r="Q1089">
        <v>4</v>
      </c>
      <c r="R1089">
        <v>4</v>
      </c>
      <c r="S1089">
        <v>0</v>
      </c>
      <c r="T1089" t="s">
        <v>35778</v>
      </c>
      <c r="U1089" t="s">
        <v>7105</v>
      </c>
      <c r="V1089" t="s">
        <v>7105</v>
      </c>
      <c r="W1089" t="s">
        <v>7105</v>
      </c>
      <c r="X1089" s="4">
        <v>2155</v>
      </c>
      <c r="Y1089">
        <v>0</v>
      </c>
      <c r="Z1089">
        <v>0</v>
      </c>
      <c r="AB1089" t="s">
        <v>38875</v>
      </c>
      <c r="AF1089" t="str">
        <f t="shared" si="16"/>
        <v>IP camera</v>
      </c>
    </row>
    <row r="1090" spans="1:32" x14ac:dyDescent="0.35">
      <c r="A1090" s="2" t="s">
        <v>38816</v>
      </c>
      <c r="B1090" s="2" t="s">
        <v>38817</v>
      </c>
      <c r="C1090" s="23">
        <v>2</v>
      </c>
      <c r="D1090" s="11" t="b">
        <f>FALSE()</f>
        <v>0</v>
      </c>
      <c r="E1090" s="11" t="b">
        <f>FALSE()</f>
        <v>0</v>
      </c>
      <c r="F1090" s="2" t="s">
        <v>10</v>
      </c>
      <c r="G1090" s="2" t="s">
        <v>10</v>
      </c>
      <c r="H1090" s="2" t="s">
        <v>35778</v>
      </c>
      <c r="I1090" s="11" t="b">
        <f>FALSE()</f>
        <v>0</v>
      </c>
      <c r="J1090" s="24">
        <v>96000</v>
      </c>
      <c r="K1090" s="24">
        <v>0</v>
      </c>
      <c r="L1090" s="2" t="s">
        <v>10</v>
      </c>
      <c r="M1090" t="str">
        <f>VLOOKUP(Table18[[#This Row],[No.]],N:O,2,FALSE)</f>
        <v>Network Video Recoerder</v>
      </c>
      <c r="N1090" t="s">
        <v>38876</v>
      </c>
      <c r="O1090" t="s">
        <v>38877</v>
      </c>
      <c r="P1090">
        <v>1</v>
      </c>
      <c r="Q1090">
        <v>1</v>
      </c>
      <c r="R1090">
        <v>1</v>
      </c>
      <c r="S1090">
        <v>0</v>
      </c>
      <c r="T1090" t="s">
        <v>35778</v>
      </c>
      <c r="U1090" t="s">
        <v>7105</v>
      </c>
      <c r="V1090" t="s">
        <v>7105</v>
      </c>
      <c r="W1090" t="s">
        <v>7105</v>
      </c>
      <c r="X1090">
        <v>585</v>
      </c>
      <c r="Y1090">
        <v>0</v>
      </c>
      <c r="Z1090">
        <v>0</v>
      </c>
      <c r="AB1090" t="s">
        <v>38877</v>
      </c>
      <c r="AF1090" t="str">
        <f t="shared" si="16"/>
        <v>Network Video Recoerder</v>
      </c>
    </row>
    <row r="1091" spans="1:32" x14ac:dyDescent="0.35">
      <c r="A1091" s="2" t="s">
        <v>38819</v>
      </c>
      <c r="B1091" s="2" t="s">
        <v>38820</v>
      </c>
      <c r="C1091" s="23">
        <v>2</v>
      </c>
      <c r="D1091" s="11" t="b">
        <f>FALSE()</f>
        <v>0</v>
      </c>
      <c r="E1091" s="11" t="b">
        <f>FALSE()</f>
        <v>0</v>
      </c>
      <c r="F1091" s="2" t="s">
        <v>10</v>
      </c>
      <c r="G1091" s="2" t="s">
        <v>10</v>
      </c>
      <c r="H1091" s="2" t="s">
        <v>35778</v>
      </c>
      <c r="I1091" s="11" t="b">
        <f>FALSE()</f>
        <v>0</v>
      </c>
      <c r="J1091" s="24">
        <v>8500</v>
      </c>
      <c r="K1091" s="24">
        <v>0</v>
      </c>
      <c r="L1091" s="2" t="s">
        <v>10</v>
      </c>
      <c r="M1091" t="str">
        <f>VLOOKUP(Table18[[#This Row],[No.]],N:O,2,FALSE)</f>
        <v>Storage Disk</v>
      </c>
      <c r="N1091" t="s">
        <v>38878</v>
      </c>
      <c r="O1091" t="s">
        <v>38879</v>
      </c>
      <c r="P1091">
        <v>1</v>
      </c>
      <c r="Q1091">
        <v>1</v>
      </c>
      <c r="R1091">
        <v>1</v>
      </c>
      <c r="S1091">
        <v>1</v>
      </c>
      <c r="T1091" t="s">
        <v>35778</v>
      </c>
      <c r="U1091" t="s">
        <v>7105</v>
      </c>
      <c r="V1091" t="s">
        <v>7105</v>
      </c>
      <c r="W1091" t="s">
        <v>7105</v>
      </c>
      <c r="X1091" s="4">
        <v>4255</v>
      </c>
      <c r="Y1091">
        <v>0</v>
      </c>
      <c r="Z1091">
        <v>0</v>
      </c>
      <c r="AB1091" t="s">
        <v>38879</v>
      </c>
      <c r="AF1091" t="str">
        <f t="shared" ref="AF1091:AF1154" si="17">VLOOKUP(A:A,N:O,2,FALSE)</f>
        <v>Storage Disk</v>
      </c>
    </row>
    <row r="1092" spans="1:32" x14ac:dyDescent="0.35">
      <c r="A1092" s="2" t="s">
        <v>38822</v>
      </c>
      <c r="B1092" s="2" t="s">
        <v>38823</v>
      </c>
      <c r="C1092" s="23">
        <v>4</v>
      </c>
      <c r="D1092" s="11" t="b">
        <f>FALSE()</f>
        <v>0</v>
      </c>
      <c r="E1092" s="11" t="b">
        <f>FALSE()</f>
        <v>0</v>
      </c>
      <c r="F1092" s="2" t="s">
        <v>10</v>
      </c>
      <c r="G1092" s="2" t="s">
        <v>10</v>
      </c>
      <c r="H1092" s="2" t="s">
        <v>35778</v>
      </c>
      <c r="I1092" s="11" t="b">
        <f>FALSE()</f>
        <v>0</v>
      </c>
      <c r="J1092" s="24">
        <v>57000</v>
      </c>
      <c r="K1092" s="24">
        <v>0</v>
      </c>
      <c r="L1092" s="2" t="s">
        <v>10</v>
      </c>
      <c r="M1092" t="str">
        <f>VLOOKUP(Table18[[#This Row],[No.]],N:O,2,FALSE)</f>
        <v>Network Cables</v>
      </c>
      <c r="N1092" t="s">
        <v>38880</v>
      </c>
      <c r="O1092" t="s">
        <v>38881</v>
      </c>
      <c r="P1092">
        <v>20</v>
      </c>
      <c r="Q1092">
        <v>20</v>
      </c>
      <c r="R1092">
        <v>20</v>
      </c>
      <c r="S1092">
        <v>5</v>
      </c>
      <c r="T1092" t="s">
        <v>35778</v>
      </c>
      <c r="U1092" t="s">
        <v>7105</v>
      </c>
      <c r="V1092" t="s">
        <v>7105</v>
      </c>
      <c r="W1092" t="s">
        <v>7105</v>
      </c>
      <c r="X1092">
        <v>220</v>
      </c>
      <c r="Y1092">
        <v>0</v>
      </c>
      <c r="Z1092">
        <v>0</v>
      </c>
      <c r="AB1092" t="s">
        <v>38882</v>
      </c>
      <c r="AF1092" t="str">
        <f t="shared" si="17"/>
        <v>Network Cables</v>
      </c>
    </row>
    <row r="1093" spans="1:32" x14ac:dyDescent="0.35">
      <c r="A1093" s="2" t="s">
        <v>38825</v>
      </c>
      <c r="B1093" s="2" t="s">
        <v>38826</v>
      </c>
      <c r="C1093" s="23">
        <v>0</v>
      </c>
      <c r="D1093" s="11" t="b">
        <f>FALSE()</f>
        <v>0</v>
      </c>
      <c r="E1093" s="11" t="b">
        <f>FALSE()</f>
        <v>0</v>
      </c>
      <c r="F1093" s="2" t="s">
        <v>10</v>
      </c>
      <c r="G1093" s="2" t="s">
        <v>10</v>
      </c>
      <c r="H1093" s="2" t="s">
        <v>35778</v>
      </c>
      <c r="I1093" s="11" t="b">
        <f>TRUE()</f>
        <v>1</v>
      </c>
      <c r="J1093" s="24">
        <v>0</v>
      </c>
      <c r="K1093" s="24">
        <v>0</v>
      </c>
      <c r="L1093" s="2" t="s">
        <v>10</v>
      </c>
      <c r="M1093" t="str">
        <f>VLOOKUP(Table18[[#This Row],[No.]],N:O,2,FALSE)</f>
        <v>Terminators</v>
      </c>
      <c r="N1093" t="s">
        <v>38883</v>
      </c>
      <c r="O1093" t="s">
        <v>38884</v>
      </c>
      <c r="P1093">
        <v>1</v>
      </c>
      <c r="Q1093">
        <v>1</v>
      </c>
      <c r="R1093">
        <v>1</v>
      </c>
      <c r="S1093">
        <v>0</v>
      </c>
      <c r="T1093" t="s">
        <v>35778</v>
      </c>
      <c r="U1093" t="s">
        <v>7105</v>
      </c>
      <c r="V1093" t="s">
        <v>7105</v>
      </c>
      <c r="W1093" t="s">
        <v>7105</v>
      </c>
      <c r="X1093" s="4">
        <v>3000</v>
      </c>
      <c r="Y1093">
        <v>0</v>
      </c>
      <c r="Z1093">
        <v>0</v>
      </c>
      <c r="AB1093" t="s">
        <v>38885</v>
      </c>
      <c r="AF1093" t="str">
        <f t="shared" si="17"/>
        <v>Terminators</v>
      </c>
    </row>
    <row r="1094" spans="1:32" x14ac:dyDescent="0.35">
      <c r="A1094" s="2" t="s">
        <v>38828</v>
      </c>
      <c r="B1094" s="2" t="s">
        <v>38829</v>
      </c>
      <c r="C1094" s="23">
        <v>0</v>
      </c>
      <c r="D1094" s="11" t="b">
        <f>FALSE()</f>
        <v>0</v>
      </c>
      <c r="E1094" s="11" t="b">
        <f>FALSE()</f>
        <v>0</v>
      </c>
      <c r="F1094" s="2" t="s">
        <v>10</v>
      </c>
      <c r="G1094" s="2" t="s">
        <v>10</v>
      </c>
      <c r="H1094" s="2" t="s">
        <v>35778</v>
      </c>
      <c r="I1094" s="11" t="b">
        <f>FALSE()</f>
        <v>0</v>
      </c>
      <c r="J1094" s="24">
        <v>0</v>
      </c>
      <c r="K1094" s="24">
        <v>0</v>
      </c>
      <c r="L1094" s="2" t="s">
        <v>10</v>
      </c>
      <c r="M1094" t="str">
        <f>VLOOKUP(Table18[[#This Row],[No.]],N:O,2,FALSE)</f>
        <v>Pattress Box</v>
      </c>
      <c r="N1094" t="s">
        <v>38886</v>
      </c>
      <c r="O1094" t="s">
        <v>38887</v>
      </c>
      <c r="P1094">
        <v>13</v>
      </c>
      <c r="Q1094">
        <v>13</v>
      </c>
      <c r="R1094">
        <v>13</v>
      </c>
      <c r="S1094">
        <v>0</v>
      </c>
      <c r="T1094" t="s">
        <v>35778</v>
      </c>
      <c r="U1094" t="s">
        <v>7105</v>
      </c>
      <c r="V1094" t="s">
        <v>7105</v>
      </c>
      <c r="W1094" t="s">
        <v>7105</v>
      </c>
      <c r="X1094">
        <v>125</v>
      </c>
      <c r="Y1094">
        <v>0</v>
      </c>
      <c r="Z1094">
        <v>0</v>
      </c>
      <c r="AB1094" t="s">
        <v>38888</v>
      </c>
      <c r="AF1094" t="str">
        <f t="shared" si="17"/>
        <v>Pattress Box</v>
      </c>
    </row>
    <row r="1095" spans="1:32" x14ac:dyDescent="0.35">
      <c r="A1095" s="2" t="s">
        <v>38831</v>
      </c>
      <c r="B1095" s="2" t="s">
        <v>38832</v>
      </c>
      <c r="C1095" s="23">
        <v>2</v>
      </c>
      <c r="D1095" s="11" t="b">
        <f>FALSE()</f>
        <v>0</v>
      </c>
      <c r="E1095" s="11" t="b">
        <f>FALSE()</f>
        <v>0</v>
      </c>
      <c r="F1095" s="2" t="s">
        <v>10</v>
      </c>
      <c r="G1095" s="2" t="s">
        <v>10</v>
      </c>
      <c r="H1095" s="2" t="s">
        <v>35778</v>
      </c>
      <c r="I1095" s="11" t="b">
        <f>FALSE()</f>
        <v>0</v>
      </c>
      <c r="J1095" s="24">
        <v>73000</v>
      </c>
      <c r="K1095" s="24">
        <v>0</v>
      </c>
      <c r="L1095" s="2" t="s">
        <v>10</v>
      </c>
      <c r="M1095" t="str">
        <f>VLOOKUP(Table18[[#This Row],[No.]],N:O,2,FALSE)</f>
        <v>Servers cabinet</v>
      </c>
      <c r="N1095" t="s">
        <v>38889</v>
      </c>
      <c r="O1095" t="s">
        <v>38890</v>
      </c>
      <c r="P1095">
        <v>10</v>
      </c>
      <c r="Q1095">
        <v>10</v>
      </c>
      <c r="R1095">
        <v>10</v>
      </c>
      <c r="S1095">
        <v>0</v>
      </c>
      <c r="T1095" t="s">
        <v>35778</v>
      </c>
      <c r="U1095" t="s">
        <v>7105</v>
      </c>
      <c r="V1095" t="s">
        <v>7105</v>
      </c>
      <c r="W1095" t="s">
        <v>7105</v>
      </c>
      <c r="X1095">
        <v>20</v>
      </c>
      <c r="Y1095">
        <v>0</v>
      </c>
      <c r="Z1095">
        <v>0</v>
      </c>
      <c r="AB1095" t="s">
        <v>38891</v>
      </c>
      <c r="AF1095" t="str">
        <f t="shared" si="17"/>
        <v>Servers cabinet</v>
      </c>
    </row>
    <row r="1096" spans="1:32" x14ac:dyDescent="0.35">
      <c r="A1096" s="2" t="s">
        <v>38834</v>
      </c>
      <c r="B1096" s="2" t="s">
        <v>38835</v>
      </c>
      <c r="C1096" s="23">
        <v>2</v>
      </c>
      <c r="D1096" s="11" t="b">
        <f>FALSE()</f>
        <v>0</v>
      </c>
      <c r="E1096" s="11" t="b">
        <f>FALSE()</f>
        <v>0</v>
      </c>
      <c r="F1096" s="2" t="s">
        <v>10</v>
      </c>
      <c r="G1096" s="2" t="s">
        <v>10</v>
      </c>
      <c r="H1096" s="2" t="s">
        <v>35778</v>
      </c>
      <c r="I1096" s="11" t="b">
        <f>FALSE()</f>
        <v>0</v>
      </c>
      <c r="J1096" s="24">
        <v>7500</v>
      </c>
      <c r="K1096" s="24">
        <v>0</v>
      </c>
      <c r="L1096" s="2" t="s">
        <v>10</v>
      </c>
      <c r="M1096" t="str">
        <f>VLOOKUP(Table18[[#This Row],[No.]],N:O,2,FALSE)</f>
        <v>server</v>
      </c>
      <c r="N1096" t="s">
        <v>38892</v>
      </c>
      <c r="O1096" t="s">
        <v>38893</v>
      </c>
      <c r="P1096">
        <v>0</v>
      </c>
      <c r="Q1096">
        <v>0</v>
      </c>
      <c r="R1096">
        <v>0</v>
      </c>
      <c r="S1096">
        <v>17</v>
      </c>
      <c r="T1096" t="s">
        <v>35778</v>
      </c>
      <c r="U1096" t="s">
        <v>7105</v>
      </c>
      <c r="V1096" t="s">
        <v>7105</v>
      </c>
      <c r="W1096" t="s">
        <v>7133</v>
      </c>
      <c r="X1096">
        <v>0</v>
      </c>
      <c r="Y1096">
        <v>0</v>
      </c>
      <c r="Z1096">
        <v>0</v>
      </c>
      <c r="AB1096" t="s">
        <v>38894</v>
      </c>
      <c r="AF1096" t="str">
        <f t="shared" si="17"/>
        <v>server</v>
      </c>
    </row>
    <row r="1097" spans="1:32" x14ac:dyDescent="0.35">
      <c r="A1097" s="2" t="s">
        <v>38837</v>
      </c>
      <c r="B1097" s="2" t="s">
        <v>38838</v>
      </c>
      <c r="C1097" s="23">
        <v>4</v>
      </c>
      <c r="D1097" s="11" t="b">
        <f>FALSE()</f>
        <v>0</v>
      </c>
      <c r="E1097" s="11" t="b">
        <f>FALSE()</f>
        <v>0</v>
      </c>
      <c r="F1097" s="2" t="s">
        <v>10</v>
      </c>
      <c r="G1097" s="2" t="s">
        <v>10</v>
      </c>
      <c r="H1097" s="2" t="s">
        <v>35778</v>
      </c>
      <c r="I1097" s="11" t="b">
        <f>FALSE()</f>
        <v>0</v>
      </c>
      <c r="J1097" s="24">
        <v>9000</v>
      </c>
      <c r="K1097" s="24">
        <v>0</v>
      </c>
      <c r="L1097" s="2" t="s">
        <v>10</v>
      </c>
      <c r="M1097" t="str">
        <f>VLOOKUP(Table18[[#This Row],[No.]],N:O,2,FALSE)</f>
        <v>Patch Panel</v>
      </c>
      <c r="N1097" t="s">
        <v>38895</v>
      </c>
      <c r="O1097" t="s">
        <v>38896</v>
      </c>
      <c r="P1097">
        <v>227</v>
      </c>
      <c r="Q1097">
        <v>227</v>
      </c>
      <c r="R1097">
        <v>227</v>
      </c>
      <c r="S1097">
        <v>35</v>
      </c>
      <c r="T1097" t="s">
        <v>35754</v>
      </c>
      <c r="U1097" t="s">
        <v>7105</v>
      </c>
      <c r="V1097" t="s">
        <v>7105</v>
      </c>
      <c r="W1097" t="s">
        <v>7105</v>
      </c>
      <c r="X1097">
        <v>140</v>
      </c>
      <c r="Y1097">
        <v>0</v>
      </c>
      <c r="Z1097">
        <v>0</v>
      </c>
      <c r="AB1097" t="s">
        <v>38896</v>
      </c>
      <c r="AE1097" t="s">
        <v>36386</v>
      </c>
      <c r="AF1097" t="str">
        <f t="shared" si="17"/>
        <v>Patch Panel</v>
      </c>
    </row>
    <row r="1098" spans="1:32" x14ac:dyDescent="0.35">
      <c r="A1098" s="2" t="s">
        <v>38840</v>
      </c>
      <c r="B1098" s="2" t="s">
        <v>38841</v>
      </c>
      <c r="C1098" s="23">
        <v>104</v>
      </c>
      <c r="D1098" s="11" t="b">
        <f>FALSE()</f>
        <v>0</v>
      </c>
      <c r="E1098" s="11" t="b">
        <f>FALSE()</f>
        <v>0</v>
      </c>
      <c r="F1098" s="2" t="s">
        <v>10</v>
      </c>
      <c r="G1098" s="2" t="s">
        <v>10</v>
      </c>
      <c r="H1098" s="2" t="s">
        <v>35778</v>
      </c>
      <c r="I1098" s="11" t="b">
        <f>FALSE()</f>
        <v>0</v>
      </c>
      <c r="J1098" s="24">
        <v>1500</v>
      </c>
      <c r="K1098" s="24">
        <v>0</v>
      </c>
      <c r="L1098" s="2" t="s">
        <v>10</v>
      </c>
      <c r="M1098" t="str">
        <f>VLOOKUP(Table18[[#This Row],[No.]],N:O,2,FALSE)</f>
        <v>Data modules</v>
      </c>
      <c r="N1098" t="s">
        <v>38897</v>
      </c>
      <c r="O1098" t="s">
        <v>38898</v>
      </c>
      <c r="P1098">
        <v>0</v>
      </c>
      <c r="Q1098">
        <v>0</v>
      </c>
      <c r="R1098">
        <v>0</v>
      </c>
      <c r="S1098">
        <v>11</v>
      </c>
      <c r="T1098" t="s">
        <v>35778</v>
      </c>
      <c r="U1098" t="s">
        <v>7105</v>
      </c>
      <c r="V1098" t="s">
        <v>7105</v>
      </c>
      <c r="W1098" t="s">
        <v>7133</v>
      </c>
      <c r="X1098">
        <v>0</v>
      </c>
      <c r="Y1098">
        <v>0</v>
      </c>
      <c r="Z1098">
        <v>0</v>
      </c>
      <c r="AB1098" t="s">
        <v>38898</v>
      </c>
      <c r="AF1098" t="str">
        <f t="shared" si="17"/>
        <v>Data modules</v>
      </c>
    </row>
    <row r="1099" spans="1:32" x14ac:dyDescent="0.35">
      <c r="A1099" s="2" t="s">
        <v>38843</v>
      </c>
      <c r="B1099" s="2" t="s">
        <v>38844</v>
      </c>
      <c r="C1099" s="23">
        <v>353</v>
      </c>
      <c r="D1099" s="11" t="b">
        <f>FALSE()</f>
        <v>0</v>
      </c>
      <c r="E1099" s="11" t="b">
        <f>FALSE()</f>
        <v>0</v>
      </c>
      <c r="F1099" s="2" t="s">
        <v>10</v>
      </c>
      <c r="G1099" s="2" t="s">
        <v>10</v>
      </c>
      <c r="H1099" s="2" t="s">
        <v>35778</v>
      </c>
      <c r="I1099" s="11" t="b">
        <f>FALSE()</f>
        <v>0</v>
      </c>
      <c r="J1099" s="24">
        <v>270</v>
      </c>
      <c r="K1099" s="24">
        <v>0</v>
      </c>
      <c r="L1099" s="2" t="s">
        <v>10</v>
      </c>
      <c r="M1099" t="str">
        <f>VLOOKUP(Table18[[#This Row],[No.]],N:O,2,FALSE)</f>
        <v>Face plate</v>
      </c>
      <c r="N1099" t="s">
        <v>38899</v>
      </c>
      <c r="O1099" t="s">
        <v>38893</v>
      </c>
      <c r="P1099">
        <v>0</v>
      </c>
      <c r="Q1099">
        <v>0</v>
      </c>
      <c r="R1099">
        <v>0</v>
      </c>
      <c r="S1099">
        <v>14</v>
      </c>
      <c r="T1099" t="s">
        <v>35778</v>
      </c>
      <c r="U1099" t="s">
        <v>7105</v>
      </c>
      <c r="V1099" t="s">
        <v>7105</v>
      </c>
      <c r="W1099" t="s">
        <v>7133</v>
      </c>
      <c r="X1099">
        <v>0</v>
      </c>
      <c r="Y1099">
        <v>0</v>
      </c>
      <c r="Z1099">
        <v>0</v>
      </c>
      <c r="AB1099" t="s">
        <v>38894</v>
      </c>
      <c r="AF1099" t="str">
        <f t="shared" si="17"/>
        <v>Face plate</v>
      </c>
    </row>
    <row r="1100" spans="1:32" x14ac:dyDescent="0.35">
      <c r="A1100" s="2" t="s">
        <v>38846</v>
      </c>
      <c r="B1100" s="2" t="s">
        <v>38847</v>
      </c>
      <c r="C1100" s="23">
        <v>3</v>
      </c>
      <c r="D1100" s="11" t="b">
        <f>FALSE()</f>
        <v>0</v>
      </c>
      <c r="E1100" s="11" t="b">
        <f>FALSE()</f>
        <v>0</v>
      </c>
      <c r="F1100" s="2" t="s">
        <v>10</v>
      </c>
      <c r="G1100" s="2" t="s">
        <v>10</v>
      </c>
      <c r="H1100" s="2" t="s">
        <v>35778</v>
      </c>
      <c r="I1100" s="11" t="b">
        <f>FALSE()</f>
        <v>0</v>
      </c>
      <c r="J1100" s="24">
        <v>20000</v>
      </c>
      <c r="K1100" s="24">
        <v>0</v>
      </c>
      <c r="L1100" s="2" t="s">
        <v>10</v>
      </c>
      <c r="M1100" t="str">
        <f>VLOOKUP(Table18[[#This Row],[No.]],N:O,2,FALSE)</f>
        <v>Router</v>
      </c>
      <c r="N1100" t="s">
        <v>38900</v>
      </c>
      <c r="O1100" t="s">
        <v>38901</v>
      </c>
      <c r="P1100">
        <v>0</v>
      </c>
      <c r="Q1100">
        <v>0</v>
      </c>
      <c r="R1100">
        <v>0</v>
      </c>
      <c r="S1100">
        <v>0</v>
      </c>
      <c r="T1100" t="s">
        <v>35778</v>
      </c>
      <c r="U1100" t="s">
        <v>7105</v>
      </c>
      <c r="V1100" t="s">
        <v>7105</v>
      </c>
      <c r="W1100" t="s">
        <v>7133</v>
      </c>
      <c r="X1100">
        <v>0</v>
      </c>
      <c r="Y1100">
        <v>0</v>
      </c>
      <c r="Z1100">
        <v>0</v>
      </c>
      <c r="AB1100" t="s">
        <v>38902</v>
      </c>
      <c r="AF1100" t="str">
        <f t="shared" si="17"/>
        <v>Router</v>
      </c>
    </row>
    <row r="1101" spans="1:32" x14ac:dyDescent="0.35">
      <c r="A1101" s="2" t="s">
        <v>38849</v>
      </c>
      <c r="B1101" s="2" t="s">
        <v>38850</v>
      </c>
      <c r="C1101" s="23">
        <v>21</v>
      </c>
      <c r="D1101" s="11" t="b">
        <f>FALSE()</f>
        <v>0</v>
      </c>
      <c r="E1101" s="11" t="b">
        <f>FALSE()</f>
        <v>0</v>
      </c>
      <c r="F1101" s="2" t="s">
        <v>10</v>
      </c>
      <c r="G1101" s="2" t="s">
        <v>10</v>
      </c>
      <c r="H1101" s="2" t="s">
        <v>35778</v>
      </c>
      <c r="I1101" s="11" t="b">
        <f>FALSE()</f>
        <v>0</v>
      </c>
      <c r="J1101" s="24">
        <v>7222.22</v>
      </c>
      <c r="K1101" s="24">
        <v>0</v>
      </c>
      <c r="L1101" s="2" t="s">
        <v>10</v>
      </c>
      <c r="M1101" t="str">
        <f>VLOOKUP(Table18[[#This Row],[No.]],N:O,2,FALSE)</f>
        <v>wifi access point</v>
      </c>
      <c r="N1101" t="s">
        <v>38903</v>
      </c>
      <c r="O1101" t="s">
        <v>38904</v>
      </c>
      <c r="P1101">
        <v>0</v>
      </c>
      <c r="Q1101">
        <v>0</v>
      </c>
      <c r="R1101">
        <v>0</v>
      </c>
      <c r="S1101">
        <v>0</v>
      </c>
      <c r="T1101" t="s">
        <v>35778</v>
      </c>
      <c r="U1101" t="s">
        <v>7105</v>
      </c>
      <c r="V1101" t="s">
        <v>7105</v>
      </c>
      <c r="W1101" t="s">
        <v>7133</v>
      </c>
      <c r="X1101">
        <v>0</v>
      </c>
      <c r="Y1101">
        <v>0</v>
      </c>
      <c r="Z1101">
        <v>0</v>
      </c>
      <c r="AB1101" t="s">
        <v>38905</v>
      </c>
      <c r="AF1101" t="str">
        <f t="shared" si="17"/>
        <v>wifi access point</v>
      </c>
    </row>
    <row r="1102" spans="1:32" x14ac:dyDescent="0.35">
      <c r="A1102" s="2" t="s">
        <v>38852</v>
      </c>
      <c r="B1102" s="2" t="s">
        <v>38853</v>
      </c>
      <c r="C1102" s="23">
        <v>10</v>
      </c>
      <c r="D1102" s="11" t="b">
        <f>FALSE()</f>
        <v>0</v>
      </c>
      <c r="E1102" s="11" t="b">
        <f>FALSE()</f>
        <v>0</v>
      </c>
      <c r="F1102" s="2" t="s">
        <v>10</v>
      </c>
      <c r="G1102" s="2" t="s">
        <v>10</v>
      </c>
      <c r="H1102" s="2" t="s">
        <v>35778</v>
      </c>
      <c r="I1102" s="11" t="b">
        <f>FALSE()</f>
        <v>0</v>
      </c>
      <c r="J1102" s="24">
        <v>750</v>
      </c>
      <c r="K1102" s="24">
        <v>0</v>
      </c>
      <c r="L1102" s="2" t="s">
        <v>10</v>
      </c>
      <c r="M1102" t="str">
        <f>VLOOKUP(Table18[[#This Row],[No.]],N:O,2,FALSE)</f>
        <v>Punch Down tool</v>
      </c>
      <c r="N1102" t="s">
        <v>38906</v>
      </c>
      <c r="O1102" t="s">
        <v>38907</v>
      </c>
      <c r="P1102">
        <v>1</v>
      </c>
      <c r="Q1102">
        <v>1</v>
      </c>
      <c r="R1102">
        <v>1</v>
      </c>
      <c r="S1102">
        <v>0</v>
      </c>
      <c r="T1102" t="s">
        <v>35778</v>
      </c>
      <c r="U1102" t="s">
        <v>7105</v>
      </c>
      <c r="V1102" t="s">
        <v>7105</v>
      </c>
      <c r="W1102" t="s">
        <v>7105</v>
      </c>
      <c r="X1102">
        <v>600</v>
      </c>
      <c r="Y1102">
        <v>0</v>
      </c>
      <c r="Z1102">
        <v>0</v>
      </c>
      <c r="AB1102" t="s">
        <v>38791</v>
      </c>
      <c r="AF1102" t="str">
        <f t="shared" si="17"/>
        <v>Punch Down tool</v>
      </c>
    </row>
    <row r="1103" spans="1:32" x14ac:dyDescent="0.35">
      <c r="A1103" s="2" t="s">
        <v>38855</v>
      </c>
      <c r="B1103" s="2" t="s">
        <v>38856</v>
      </c>
      <c r="C1103" s="23">
        <v>1</v>
      </c>
      <c r="D1103" s="11" t="b">
        <f>FALSE()</f>
        <v>0</v>
      </c>
      <c r="E1103" s="11" t="b">
        <f>FALSE()</f>
        <v>0</v>
      </c>
      <c r="F1103" s="2" t="s">
        <v>10</v>
      </c>
      <c r="G1103" s="2" t="s">
        <v>10</v>
      </c>
      <c r="H1103" s="2" t="s">
        <v>35778</v>
      </c>
      <c r="I1103" s="11" t="b">
        <f>FALSE()</f>
        <v>0</v>
      </c>
      <c r="J1103" s="24">
        <v>1200</v>
      </c>
      <c r="K1103" s="24">
        <v>0</v>
      </c>
      <c r="L1103" s="2" t="s">
        <v>10</v>
      </c>
      <c r="M1103" t="str">
        <f>VLOOKUP(Table18[[#This Row],[No.]],N:O,2,FALSE)</f>
        <v>Network cable tester</v>
      </c>
      <c r="N1103" t="s">
        <v>38908</v>
      </c>
      <c r="O1103" t="s">
        <v>38909</v>
      </c>
      <c r="P1103">
        <v>0</v>
      </c>
      <c r="Q1103">
        <v>0</v>
      </c>
      <c r="R1103">
        <v>0</v>
      </c>
      <c r="S1103">
        <v>0</v>
      </c>
      <c r="T1103" t="s">
        <v>35820</v>
      </c>
      <c r="U1103" t="s">
        <v>7105</v>
      </c>
      <c r="V1103" t="s">
        <v>7105</v>
      </c>
      <c r="W1103" t="s">
        <v>7133</v>
      </c>
      <c r="X1103">
        <v>0</v>
      </c>
      <c r="Y1103">
        <v>0</v>
      </c>
      <c r="Z1103">
        <v>0</v>
      </c>
      <c r="AB1103" t="s">
        <v>38910</v>
      </c>
      <c r="AF1103" t="str">
        <f t="shared" si="17"/>
        <v>Network cable tester</v>
      </c>
    </row>
    <row r="1104" spans="1:32" x14ac:dyDescent="0.35">
      <c r="A1104" s="2" t="s">
        <v>38858</v>
      </c>
      <c r="B1104" s="2" t="s">
        <v>38859</v>
      </c>
      <c r="C1104" s="23">
        <v>3</v>
      </c>
      <c r="D1104" s="11" t="b">
        <f>FALSE()</f>
        <v>0</v>
      </c>
      <c r="E1104" s="11" t="b">
        <f>FALSE()</f>
        <v>0</v>
      </c>
      <c r="F1104" s="2" t="s">
        <v>10</v>
      </c>
      <c r="G1104" s="2" t="s">
        <v>10</v>
      </c>
      <c r="H1104" s="2" t="s">
        <v>35778</v>
      </c>
      <c r="I1104" s="11" t="b">
        <f>FALSE()</f>
        <v>0</v>
      </c>
      <c r="J1104" s="24">
        <v>750</v>
      </c>
      <c r="K1104" s="24">
        <v>0</v>
      </c>
      <c r="L1104" s="2" t="s">
        <v>10</v>
      </c>
      <c r="M1104" t="str">
        <f>VLOOKUP(Table18[[#This Row],[No.]],N:O,2,FALSE)</f>
        <v>wall screws</v>
      </c>
      <c r="N1104" t="s">
        <v>38911</v>
      </c>
      <c r="O1104" t="s">
        <v>38912</v>
      </c>
      <c r="P1104">
        <v>0</v>
      </c>
      <c r="Q1104">
        <v>0</v>
      </c>
      <c r="R1104">
        <v>0</v>
      </c>
      <c r="S1104">
        <v>0</v>
      </c>
      <c r="T1104" t="s">
        <v>35778</v>
      </c>
      <c r="U1104" t="s">
        <v>7105</v>
      </c>
      <c r="V1104" t="s">
        <v>7105</v>
      </c>
      <c r="W1104" t="s">
        <v>7133</v>
      </c>
      <c r="X1104">
        <v>0</v>
      </c>
      <c r="Y1104">
        <v>0</v>
      </c>
      <c r="Z1104">
        <v>0</v>
      </c>
      <c r="AB1104" t="s">
        <v>38913</v>
      </c>
      <c r="AF1104" t="str">
        <f t="shared" si="17"/>
        <v>wall screws</v>
      </c>
    </row>
    <row r="1105" spans="1:32" x14ac:dyDescent="0.35">
      <c r="A1105" s="2" t="s">
        <v>38861</v>
      </c>
      <c r="B1105" s="2" t="s">
        <v>38862</v>
      </c>
      <c r="C1105" s="23">
        <v>1</v>
      </c>
      <c r="D1105" s="11" t="b">
        <f>FALSE()</f>
        <v>0</v>
      </c>
      <c r="E1105" s="11" t="b">
        <f>FALSE()</f>
        <v>0</v>
      </c>
      <c r="F1105" s="2" t="s">
        <v>10</v>
      </c>
      <c r="G1105" s="2" t="s">
        <v>10</v>
      </c>
      <c r="H1105" s="2" t="s">
        <v>35778</v>
      </c>
      <c r="I1105" s="11" t="b">
        <f>FALSE()</f>
        <v>0</v>
      </c>
      <c r="J1105" s="24">
        <v>750</v>
      </c>
      <c r="K1105" s="24">
        <v>0</v>
      </c>
      <c r="L1105" s="2" t="s">
        <v>10</v>
      </c>
      <c r="M1105" t="str">
        <f>VLOOKUP(Table18[[#This Row],[No.]],N:O,2,FALSE)</f>
        <v>Cable cutter</v>
      </c>
      <c r="N1105" t="s">
        <v>38914</v>
      </c>
      <c r="O1105" t="s">
        <v>38915</v>
      </c>
      <c r="P1105">
        <v>0</v>
      </c>
      <c r="Q1105">
        <v>0</v>
      </c>
      <c r="R1105">
        <v>0</v>
      </c>
      <c r="S1105">
        <v>0</v>
      </c>
      <c r="T1105" t="s">
        <v>35778</v>
      </c>
      <c r="U1105" t="s">
        <v>7105</v>
      </c>
      <c r="V1105" t="s">
        <v>7105</v>
      </c>
      <c r="W1105" t="s">
        <v>7133</v>
      </c>
      <c r="X1105">
        <v>0</v>
      </c>
      <c r="Y1105">
        <v>0</v>
      </c>
      <c r="Z1105">
        <v>0</v>
      </c>
      <c r="AB1105" t="s">
        <v>38915</v>
      </c>
      <c r="AF1105" t="str">
        <f t="shared" si="17"/>
        <v>Cable cutter</v>
      </c>
    </row>
    <row r="1106" spans="1:32" x14ac:dyDescent="0.35">
      <c r="A1106" s="2" t="s">
        <v>38864</v>
      </c>
      <c r="B1106" s="2" t="s">
        <v>38865</v>
      </c>
      <c r="C1106" s="23">
        <v>0</v>
      </c>
      <c r="D1106" s="11" t="b">
        <f>FALSE()</f>
        <v>0</v>
      </c>
      <c r="E1106" s="11" t="b">
        <f>FALSE()</f>
        <v>0</v>
      </c>
      <c r="F1106" s="2" t="s">
        <v>10</v>
      </c>
      <c r="G1106" s="2" t="s">
        <v>10</v>
      </c>
      <c r="H1106" s="2" t="s">
        <v>35778</v>
      </c>
      <c r="I1106" s="11" t="b">
        <f>TRUE()</f>
        <v>1</v>
      </c>
      <c r="J1106" s="24">
        <v>0</v>
      </c>
      <c r="K1106" s="24">
        <v>0</v>
      </c>
      <c r="L1106" s="2" t="s">
        <v>10</v>
      </c>
      <c r="M1106" t="str">
        <f>VLOOKUP(Table18[[#This Row],[No.]],N:O,2,FALSE)</f>
        <v>Door Bell</v>
      </c>
      <c r="N1106" t="s">
        <v>38916</v>
      </c>
      <c r="O1106" t="s">
        <v>38917</v>
      </c>
      <c r="P1106">
        <v>0</v>
      </c>
      <c r="Q1106">
        <v>0</v>
      </c>
      <c r="R1106">
        <v>0</v>
      </c>
      <c r="S1106">
        <v>0</v>
      </c>
      <c r="T1106" t="s">
        <v>35778</v>
      </c>
      <c r="U1106" t="s">
        <v>7105</v>
      </c>
      <c r="V1106" t="s">
        <v>7105</v>
      </c>
      <c r="W1106" t="s">
        <v>7105</v>
      </c>
      <c r="X1106">
        <v>0</v>
      </c>
      <c r="Y1106">
        <v>0</v>
      </c>
      <c r="Z1106">
        <v>0</v>
      </c>
      <c r="AB1106" t="s">
        <v>38918</v>
      </c>
      <c r="AF1106" t="str">
        <f t="shared" si="17"/>
        <v>Door Bell</v>
      </c>
    </row>
    <row r="1107" spans="1:32" x14ac:dyDescent="0.35">
      <c r="A1107" s="2" t="s">
        <v>38867</v>
      </c>
      <c r="B1107" s="2" t="s">
        <v>38868</v>
      </c>
      <c r="C1107" s="23">
        <v>3</v>
      </c>
      <c r="D1107" s="11" t="b">
        <f>FALSE()</f>
        <v>0</v>
      </c>
      <c r="E1107" s="11" t="b">
        <f>FALSE()</f>
        <v>0</v>
      </c>
      <c r="F1107" s="2" t="s">
        <v>10</v>
      </c>
      <c r="G1107" s="2" t="s">
        <v>10</v>
      </c>
      <c r="H1107" s="2" t="s">
        <v>35778</v>
      </c>
      <c r="I1107" s="11" t="b">
        <f>FALSE()</f>
        <v>0</v>
      </c>
      <c r="J1107" s="24">
        <v>2500</v>
      </c>
      <c r="K1107" s="24">
        <v>0</v>
      </c>
      <c r="L1107" s="2" t="s">
        <v>10</v>
      </c>
      <c r="M1107" t="str">
        <f>VLOOKUP(Table18[[#This Row],[No.]],N:O,2,FALSE)</f>
        <v>Copper  pipes</v>
      </c>
      <c r="N1107" t="s">
        <v>38919</v>
      </c>
      <c r="O1107" t="s">
        <v>38920</v>
      </c>
      <c r="P1107">
        <v>0</v>
      </c>
      <c r="Q1107">
        <v>0</v>
      </c>
      <c r="R1107">
        <v>0</v>
      </c>
      <c r="S1107">
        <v>0</v>
      </c>
      <c r="T1107" t="s">
        <v>35778</v>
      </c>
      <c r="U1107" t="s">
        <v>7105</v>
      </c>
      <c r="V1107" t="s">
        <v>7105</v>
      </c>
      <c r="W1107" t="s">
        <v>7133</v>
      </c>
      <c r="X1107">
        <v>0</v>
      </c>
      <c r="Y1107">
        <v>0</v>
      </c>
      <c r="Z1107">
        <v>0</v>
      </c>
      <c r="AB1107" t="s">
        <v>38920</v>
      </c>
      <c r="AF1107" t="str">
        <f t="shared" si="17"/>
        <v>Copper  pipes</v>
      </c>
    </row>
    <row r="1108" spans="1:32" x14ac:dyDescent="0.35">
      <c r="A1108" s="2" t="s">
        <v>38870</v>
      </c>
      <c r="B1108" s="2" t="s">
        <v>38871</v>
      </c>
      <c r="C1108" s="23">
        <v>4</v>
      </c>
      <c r="D1108" s="11" t="b">
        <f>FALSE()</f>
        <v>0</v>
      </c>
      <c r="E1108" s="11" t="b">
        <f>FALSE()</f>
        <v>0</v>
      </c>
      <c r="F1108" s="2" t="s">
        <v>10</v>
      </c>
      <c r="G1108" s="2" t="s">
        <v>10</v>
      </c>
      <c r="H1108" s="2" t="s">
        <v>35778</v>
      </c>
      <c r="I1108" s="11" t="b">
        <f>FALSE()</f>
        <v>0</v>
      </c>
      <c r="J1108" s="24">
        <v>191.2</v>
      </c>
      <c r="K1108" s="24">
        <v>0</v>
      </c>
      <c r="L1108" s="2" t="s">
        <v>10</v>
      </c>
      <c r="M1108" t="str">
        <f>VLOOKUP(Table18[[#This Row],[No.]],N:O,2,FALSE)</f>
        <v>Insulation Armoflex</v>
      </c>
      <c r="N1108" t="s">
        <v>38921</v>
      </c>
      <c r="O1108" t="s">
        <v>38922</v>
      </c>
      <c r="P1108">
        <v>0</v>
      </c>
      <c r="Q1108">
        <v>0</v>
      </c>
      <c r="R1108">
        <v>0</v>
      </c>
      <c r="S1108">
        <v>0</v>
      </c>
      <c r="T1108" t="s">
        <v>35778</v>
      </c>
      <c r="U1108" t="s">
        <v>7105</v>
      </c>
      <c r="V1108" t="s">
        <v>7105</v>
      </c>
      <c r="W1108" t="s">
        <v>7133</v>
      </c>
      <c r="X1108">
        <v>0</v>
      </c>
      <c r="Y1108">
        <v>0</v>
      </c>
      <c r="Z1108">
        <v>0</v>
      </c>
      <c r="AB1108" t="s">
        <v>38922</v>
      </c>
      <c r="AF1108" t="str">
        <f t="shared" si="17"/>
        <v>Insulation Armoflex</v>
      </c>
    </row>
    <row r="1109" spans="1:32" x14ac:dyDescent="0.35">
      <c r="A1109" s="2" t="s">
        <v>38873</v>
      </c>
      <c r="B1109" s="2" t="s">
        <v>38874</v>
      </c>
      <c r="C1109" s="23">
        <v>4</v>
      </c>
      <c r="D1109" s="11" t="b">
        <f>FALSE()</f>
        <v>0</v>
      </c>
      <c r="E1109" s="11" t="b">
        <f>FALSE()</f>
        <v>0</v>
      </c>
      <c r="F1109" s="2" t="s">
        <v>10</v>
      </c>
      <c r="G1109" s="2" t="s">
        <v>10</v>
      </c>
      <c r="H1109" s="2" t="s">
        <v>35778</v>
      </c>
      <c r="I1109" s="11" t="b">
        <f>FALSE()</f>
        <v>0</v>
      </c>
      <c r="J1109" s="24">
        <v>2155</v>
      </c>
      <c r="K1109" s="24">
        <v>0</v>
      </c>
      <c r="L1109" s="2" t="s">
        <v>10</v>
      </c>
      <c r="M1109" t="str">
        <f>VLOOKUP(Table18[[#This Row],[No.]],N:O,2,FALSE)</f>
        <v>D.P Switch</v>
      </c>
      <c r="N1109" t="s">
        <v>38923</v>
      </c>
      <c r="O1109" t="s">
        <v>38924</v>
      </c>
      <c r="P1109">
        <v>0</v>
      </c>
      <c r="Q1109">
        <v>0</v>
      </c>
      <c r="R1109">
        <v>0</v>
      </c>
      <c r="S1109">
        <v>0</v>
      </c>
      <c r="T1109" t="s">
        <v>35778</v>
      </c>
      <c r="U1109" t="s">
        <v>7105</v>
      </c>
      <c r="V1109" t="s">
        <v>7105</v>
      </c>
      <c r="W1109" t="s">
        <v>7133</v>
      </c>
      <c r="X1109">
        <v>0</v>
      </c>
      <c r="Y1109">
        <v>0</v>
      </c>
      <c r="Z1109">
        <v>0</v>
      </c>
      <c r="AB1109" t="s">
        <v>38925</v>
      </c>
      <c r="AF1109" t="str">
        <f t="shared" si="17"/>
        <v>D.P Switch</v>
      </c>
    </row>
    <row r="1110" spans="1:32" x14ac:dyDescent="0.35">
      <c r="A1110" s="2" t="s">
        <v>38876</v>
      </c>
      <c r="B1110" s="2" t="s">
        <v>38877</v>
      </c>
      <c r="C1110" s="23">
        <v>1</v>
      </c>
      <c r="D1110" s="11" t="b">
        <f>FALSE()</f>
        <v>0</v>
      </c>
      <c r="E1110" s="11" t="b">
        <f>FALSE()</f>
        <v>0</v>
      </c>
      <c r="F1110" s="2" t="s">
        <v>10</v>
      </c>
      <c r="G1110" s="2" t="s">
        <v>10</v>
      </c>
      <c r="H1110" s="2" t="s">
        <v>35778</v>
      </c>
      <c r="I1110" s="11" t="b">
        <f>FALSE()</f>
        <v>0</v>
      </c>
      <c r="J1110" s="24">
        <v>585</v>
      </c>
      <c r="K1110" s="24">
        <v>0</v>
      </c>
      <c r="L1110" s="2" t="s">
        <v>10</v>
      </c>
      <c r="M1110" t="str">
        <f>VLOOKUP(Table18[[#This Row],[No.]],N:O,2,FALSE)</f>
        <v>MCB</v>
      </c>
      <c r="N1110" t="s">
        <v>38926</v>
      </c>
      <c r="O1110" t="s">
        <v>38927</v>
      </c>
      <c r="P1110">
        <v>510</v>
      </c>
      <c r="Q1110">
        <v>510</v>
      </c>
      <c r="R1110">
        <v>510</v>
      </c>
      <c r="S1110">
        <v>0</v>
      </c>
      <c r="T1110" t="s">
        <v>35778</v>
      </c>
      <c r="U1110" t="s">
        <v>7105</v>
      </c>
      <c r="V1110" t="s">
        <v>7105</v>
      </c>
      <c r="W1110" t="s">
        <v>7105</v>
      </c>
      <c r="X1110">
        <v>30</v>
      </c>
      <c r="Y1110">
        <v>0</v>
      </c>
      <c r="Z1110">
        <v>0</v>
      </c>
      <c r="AB1110" t="s">
        <v>38928</v>
      </c>
      <c r="AF1110" t="str">
        <f t="shared" si="17"/>
        <v>MCB</v>
      </c>
    </row>
    <row r="1111" spans="1:32" x14ac:dyDescent="0.35">
      <c r="A1111" s="2" t="s">
        <v>38878</v>
      </c>
      <c r="B1111" s="2" t="s">
        <v>38879</v>
      </c>
      <c r="C1111" s="23">
        <v>1</v>
      </c>
      <c r="D1111" s="11" t="b">
        <f>FALSE()</f>
        <v>0</v>
      </c>
      <c r="E1111" s="11" t="b">
        <f>FALSE()</f>
        <v>0</v>
      </c>
      <c r="F1111" s="2" t="s">
        <v>10</v>
      </c>
      <c r="G1111" s="2" t="s">
        <v>10</v>
      </c>
      <c r="H1111" s="2" t="s">
        <v>35778</v>
      </c>
      <c r="I1111" s="11" t="b">
        <f>FALSE()</f>
        <v>0</v>
      </c>
      <c r="J1111" s="24">
        <v>4255</v>
      </c>
      <c r="K1111" s="24">
        <v>0</v>
      </c>
      <c r="L1111" s="2" t="s">
        <v>10</v>
      </c>
      <c r="M1111" t="str">
        <f>VLOOKUP(Table18[[#This Row],[No.]],N:O,2,FALSE)</f>
        <v>AVS</v>
      </c>
      <c r="N1111" t="s">
        <v>38929</v>
      </c>
      <c r="O1111" t="s">
        <v>38930</v>
      </c>
      <c r="P1111">
        <v>1</v>
      </c>
      <c r="Q1111">
        <v>1</v>
      </c>
      <c r="R1111">
        <v>1</v>
      </c>
      <c r="S1111">
        <v>0</v>
      </c>
      <c r="T1111" t="s">
        <v>35778</v>
      </c>
      <c r="U1111" t="s">
        <v>7105</v>
      </c>
      <c r="V1111" t="s">
        <v>7105</v>
      </c>
      <c r="W1111" t="s">
        <v>7105</v>
      </c>
      <c r="X1111" s="4">
        <v>1500</v>
      </c>
      <c r="Y1111">
        <v>0</v>
      </c>
      <c r="Z1111">
        <v>0</v>
      </c>
      <c r="AB1111" t="s">
        <v>38931</v>
      </c>
      <c r="AE1111" t="s">
        <v>36386</v>
      </c>
      <c r="AF1111" t="str">
        <f t="shared" si="17"/>
        <v>AVS</v>
      </c>
    </row>
    <row r="1112" spans="1:32" x14ac:dyDescent="0.35">
      <c r="A1112" s="2" t="s">
        <v>38880</v>
      </c>
      <c r="B1112" s="2" t="s">
        <v>38881</v>
      </c>
      <c r="C1112" s="23">
        <v>20</v>
      </c>
      <c r="D1112" s="11" t="b">
        <f>FALSE()</f>
        <v>0</v>
      </c>
      <c r="E1112" s="11" t="b">
        <f>FALSE()</f>
        <v>0</v>
      </c>
      <c r="F1112" s="2" t="s">
        <v>10</v>
      </c>
      <c r="G1112" s="2" t="s">
        <v>10</v>
      </c>
      <c r="H1112" s="2" t="s">
        <v>35778</v>
      </c>
      <c r="I1112" s="11" t="b">
        <f>FALSE()</f>
        <v>0</v>
      </c>
      <c r="J1112" s="24">
        <v>220</v>
      </c>
      <c r="K1112" s="24">
        <v>0</v>
      </c>
      <c r="L1112" s="2" t="s">
        <v>10</v>
      </c>
      <c r="M1112" t="str">
        <f>VLOOKUP(Table18[[#This Row],[No.]],N:O,2,FALSE)</f>
        <v>Electrical cable</v>
      </c>
      <c r="N1112" t="s">
        <v>38932</v>
      </c>
      <c r="O1112" t="s">
        <v>38933</v>
      </c>
      <c r="P1112">
        <v>12</v>
      </c>
      <c r="Q1112">
        <v>12</v>
      </c>
      <c r="R1112">
        <v>12</v>
      </c>
      <c r="S1112">
        <v>1</v>
      </c>
      <c r="T1112" t="s">
        <v>35778</v>
      </c>
      <c r="U1112" t="s">
        <v>7105</v>
      </c>
      <c r="V1112" t="s">
        <v>7105</v>
      </c>
      <c r="W1112" t="s">
        <v>7105</v>
      </c>
      <c r="X1112" s="4">
        <v>34500</v>
      </c>
      <c r="Y1112">
        <v>0</v>
      </c>
      <c r="Z1112">
        <v>0</v>
      </c>
      <c r="AB1112" t="s">
        <v>38934</v>
      </c>
      <c r="AE1112" t="s">
        <v>36386</v>
      </c>
      <c r="AF1112" t="str">
        <f t="shared" si="17"/>
        <v>Electrical cable</v>
      </c>
    </row>
    <row r="1113" spans="1:32" x14ac:dyDescent="0.35">
      <c r="A1113" s="2" t="s">
        <v>38883</v>
      </c>
      <c r="B1113" s="2" t="s">
        <v>38884</v>
      </c>
      <c r="C1113" s="23">
        <v>1</v>
      </c>
      <c r="D1113" s="11" t="b">
        <f>FALSE()</f>
        <v>0</v>
      </c>
      <c r="E1113" s="11" t="b">
        <f>FALSE()</f>
        <v>0</v>
      </c>
      <c r="F1113" s="2" t="s">
        <v>10</v>
      </c>
      <c r="G1113" s="2" t="s">
        <v>10</v>
      </c>
      <c r="H1113" s="2" t="s">
        <v>35778</v>
      </c>
      <c r="I1113" s="11" t="b">
        <f>FALSE()</f>
        <v>0</v>
      </c>
      <c r="J1113" s="24">
        <v>3000</v>
      </c>
      <c r="K1113" s="24">
        <v>0</v>
      </c>
      <c r="L1113" s="2" t="s">
        <v>10</v>
      </c>
      <c r="M1113" t="str">
        <f>VLOOKUP(Table18[[#This Row],[No.]],N:O,2,FALSE)</f>
        <v xml:space="preserve">Bracket </v>
      </c>
      <c r="N1113" t="s">
        <v>38935</v>
      </c>
      <c r="O1113" t="s">
        <v>38936</v>
      </c>
      <c r="P1113">
        <v>1</v>
      </c>
      <c r="Q1113">
        <v>1</v>
      </c>
      <c r="R1113">
        <v>1</v>
      </c>
      <c r="S1113">
        <v>0</v>
      </c>
      <c r="T1113" t="s">
        <v>36061</v>
      </c>
      <c r="U1113" t="s">
        <v>7105</v>
      </c>
      <c r="V1113" t="s">
        <v>7105</v>
      </c>
      <c r="W1113" t="s">
        <v>7105</v>
      </c>
      <c r="X1113">
        <v>900</v>
      </c>
      <c r="Y1113">
        <v>0</v>
      </c>
      <c r="Z1113">
        <v>0</v>
      </c>
      <c r="AB1113" t="s">
        <v>38937</v>
      </c>
      <c r="AF1113" t="str">
        <f t="shared" si="17"/>
        <v xml:space="preserve">Bracket </v>
      </c>
    </row>
    <row r="1114" spans="1:32" x14ac:dyDescent="0.35">
      <c r="A1114" s="2" t="s">
        <v>38886</v>
      </c>
      <c r="B1114" s="2" t="s">
        <v>38887</v>
      </c>
      <c r="C1114" s="23">
        <v>13</v>
      </c>
      <c r="D1114" s="11" t="b">
        <f>FALSE()</f>
        <v>0</v>
      </c>
      <c r="E1114" s="11" t="b">
        <f>FALSE()</f>
        <v>0</v>
      </c>
      <c r="F1114" s="2" t="s">
        <v>10</v>
      </c>
      <c r="G1114" s="2" t="s">
        <v>10</v>
      </c>
      <c r="H1114" s="2" t="s">
        <v>35778</v>
      </c>
      <c r="I1114" s="11" t="b">
        <f>FALSE()</f>
        <v>0</v>
      </c>
      <c r="J1114" s="24">
        <v>125</v>
      </c>
      <c r="K1114" s="24">
        <v>0</v>
      </c>
      <c r="L1114" s="2" t="s">
        <v>10</v>
      </c>
      <c r="M1114" t="str">
        <f>VLOOKUP(Table18[[#This Row],[No.]],N:O,2,FALSE)</f>
        <v>Conduit pipes</v>
      </c>
      <c r="N1114" t="s">
        <v>38938</v>
      </c>
      <c r="O1114" t="s">
        <v>38939</v>
      </c>
      <c r="P1114">
        <v>0</v>
      </c>
      <c r="Q1114">
        <v>0</v>
      </c>
      <c r="R1114">
        <v>0</v>
      </c>
      <c r="S1114">
        <v>4</v>
      </c>
      <c r="T1114" t="s">
        <v>35778</v>
      </c>
      <c r="U1114" t="s">
        <v>7105</v>
      </c>
      <c r="V1114" t="s">
        <v>7105</v>
      </c>
      <c r="W1114" t="s">
        <v>7133</v>
      </c>
      <c r="X1114">
        <v>0</v>
      </c>
      <c r="Y1114">
        <v>0</v>
      </c>
      <c r="Z1114">
        <v>0</v>
      </c>
      <c r="AB1114" t="s">
        <v>38940</v>
      </c>
      <c r="AF1114" t="str">
        <f t="shared" si="17"/>
        <v>Conduit pipes</v>
      </c>
    </row>
    <row r="1115" spans="1:32" x14ac:dyDescent="0.35">
      <c r="A1115" s="2" t="s">
        <v>38889</v>
      </c>
      <c r="B1115" s="2" t="s">
        <v>38890</v>
      </c>
      <c r="C1115" s="23">
        <v>10</v>
      </c>
      <c r="D1115" s="11" t="b">
        <f>FALSE()</f>
        <v>0</v>
      </c>
      <c r="E1115" s="11" t="b">
        <f>FALSE()</f>
        <v>0</v>
      </c>
      <c r="F1115" s="2" t="s">
        <v>10</v>
      </c>
      <c r="G1115" s="2" t="s">
        <v>10</v>
      </c>
      <c r="H1115" s="2" t="s">
        <v>35778</v>
      </c>
      <c r="I1115" s="11" t="b">
        <f>FALSE()</f>
        <v>0</v>
      </c>
      <c r="J1115" s="24">
        <v>20</v>
      </c>
      <c r="K1115" s="24">
        <v>0</v>
      </c>
      <c r="L1115" s="2" t="s">
        <v>10</v>
      </c>
      <c r="M1115" t="str">
        <f>VLOOKUP(Table18[[#This Row],[No.]],N:O,2,FALSE)</f>
        <v>Saddle Clips and screws</v>
      </c>
      <c r="N1115" t="s">
        <v>38941</v>
      </c>
      <c r="O1115" t="s">
        <v>38942</v>
      </c>
      <c r="P1115">
        <v>7</v>
      </c>
      <c r="Q1115">
        <v>7</v>
      </c>
      <c r="R1115">
        <v>7</v>
      </c>
      <c r="S1115">
        <v>0</v>
      </c>
      <c r="T1115" t="s">
        <v>35778</v>
      </c>
      <c r="U1115" t="s">
        <v>7105</v>
      </c>
      <c r="V1115" t="s">
        <v>7105</v>
      </c>
      <c r="W1115" t="s">
        <v>7105</v>
      </c>
      <c r="X1115">
        <v>0</v>
      </c>
      <c r="Y1115">
        <v>0</v>
      </c>
      <c r="Z1115">
        <v>0</v>
      </c>
      <c r="AB1115" t="s">
        <v>38943</v>
      </c>
      <c r="AF1115" t="str">
        <f t="shared" si="17"/>
        <v>Saddle Clips and screws</v>
      </c>
    </row>
    <row r="1116" spans="1:32" x14ac:dyDescent="0.35">
      <c r="A1116" s="2" t="s">
        <v>38892</v>
      </c>
      <c r="B1116" s="2" t="s">
        <v>38893</v>
      </c>
      <c r="C1116" s="23">
        <v>0</v>
      </c>
      <c r="D1116" s="11" t="b">
        <f>FALSE()</f>
        <v>0</v>
      </c>
      <c r="E1116" s="11" t="b">
        <f>FALSE()</f>
        <v>0</v>
      </c>
      <c r="F1116" s="2" t="s">
        <v>10</v>
      </c>
      <c r="G1116" s="2" t="s">
        <v>10</v>
      </c>
      <c r="H1116" s="2" t="s">
        <v>35778</v>
      </c>
      <c r="I1116" s="11" t="b">
        <f>TRUE()</f>
        <v>1</v>
      </c>
      <c r="J1116" s="24">
        <v>0</v>
      </c>
      <c r="K1116" s="24">
        <v>0</v>
      </c>
      <c r="L1116" s="2" t="s">
        <v>10</v>
      </c>
      <c r="M1116" t="str">
        <f>VLOOKUP(Table18[[#This Row],[No.]],N:O,2,FALSE)</f>
        <v>Padlocks</v>
      </c>
      <c r="N1116" t="s">
        <v>38944</v>
      </c>
      <c r="O1116" t="s">
        <v>38945</v>
      </c>
      <c r="P1116">
        <v>0</v>
      </c>
      <c r="Q1116">
        <v>0</v>
      </c>
      <c r="R1116">
        <v>0</v>
      </c>
      <c r="S1116">
        <v>0</v>
      </c>
      <c r="T1116" t="s">
        <v>35778</v>
      </c>
      <c r="U1116" t="s">
        <v>7105</v>
      </c>
      <c r="V1116" t="s">
        <v>7105</v>
      </c>
      <c r="W1116" t="s">
        <v>7133</v>
      </c>
      <c r="X1116">
        <v>0</v>
      </c>
      <c r="Y1116">
        <v>0</v>
      </c>
      <c r="Z1116">
        <v>0</v>
      </c>
      <c r="AB1116" t="s">
        <v>38946</v>
      </c>
      <c r="AF1116" t="str">
        <f t="shared" si="17"/>
        <v>Padlocks</v>
      </c>
    </row>
    <row r="1117" spans="1:32" x14ac:dyDescent="0.35">
      <c r="A1117" s="2" t="s">
        <v>38895</v>
      </c>
      <c r="B1117" s="2" t="s">
        <v>38896</v>
      </c>
      <c r="C1117" s="23">
        <v>227</v>
      </c>
      <c r="D1117" s="11" t="b">
        <f>FALSE()</f>
        <v>0</v>
      </c>
      <c r="E1117" s="11" t="b">
        <f>FALSE()</f>
        <v>0</v>
      </c>
      <c r="F1117" s="2" t="s">
        <v>10</v>
      </c>
      <c r="G1117" s="2" t="s">
        <v>10</v>
      </c>
      <c r="H1117" s="2" t="s">
        <v>35754</v>
      </c>
      <c r="I1117" s="11" t="b">
        <f>FALSE()</f>
        <v>0</v>
      </c>
      <c r="J1117" s="24">
        <v>140</v>
      </c>
      <c r="K1117" s="24">
        <v>0</v>
      </c>
      <c r="L1117" s="2" t="s">
        <v>10</v>
      </c>
      <c r="M1117" t="str">
        <f>VLOOKUP(Table18[[#This Row],[No.]],N:O,2,FALSE)</f>
        <v>NAILS</v>
      </c>
      <c r="N1117" t="s">
        <v>38947</v>
      </c>
      <c r="O1117" t="s">
        <v>38948</v>
      </c>
      <c r="P1117">
        <v>0</v>
      </c>
      <c r="Q1117">
        <v>0</v>
      </c>
      <c r="R1117">
        <v>0</v>
      </c>
      <c r="S1117">
        <v>0</v>
      </c>
      <c r="T1117" t="s">
        <v>35778</v>
      </c>
      <c r="U1117" t="s">
        <v>7105</v>
      </c>
      <c r="V1117" t="s">
        <v>7105</v>
      </c>
      <c r="W1117" t="s">
        <v>7133</v>
      </c>
      <c r="X1117">
        <v>0</v>
      </c>
      <c r="Y1117">
        <v>0</v>
      </c>
      <c r="Z1117">
        <v>0</v>
      </c>
      <c r="AB1117" t="s">
        <v>38949</v>
      </c>
      <c r="AF1117" t="str">
        <f t="shared" si="17"/>
        <v>NAILS</v>
      </c>
    </row>
    <row r="1118" spans="1:32" x14ac:dyDescent="0.35">
      <c r="A1118" s="2" t="s">
        <v>38897</v>
      </c>
      <c r="B1118" s="2" t="s">
        <v>38898</v>
      </c>
      <c r="C1118" s="23">
        <v>0</v>
      </c>
      <c r="D1118" s="11" t="b">
        <f>FALSE()</f>
        <v>0</v>
      </c>
      <c r="E1118" s="11" t="b">
        <f>FALSE()</f>
        <v>0</v>
      </c>
      <c r="F1118" s="2" t="s">
        <v>10</v>
      </c>
      <c r="G1118" s="2" t="s">
        <v>10</v>
      </c>
      <c r="H1118" s="2" t="s">
        <v>35778</v>
      </c>
      <c r="I1118" s="11" t="b">
        <f>TRUE()</f>
        <v>1</v>
      </c>
      <c r="J1118" s="24">
        <v>0</v>
      </c>
      <c r="K1118" s="24">
        <v>0</v>
      </c>
      <c r="L1118" s="2" t="s">
        <v>10</v>
      </c>
      <c r="M1118" t="str">
        <f>VLOOKUP(Table18[[#This Row],[No.]],N:O,2,FALSE)</f>
        <v>LOCKS</v>
      </c>
      <c r="N1118" t="s">
        <v>38950</v>
      </c>
      <c r="O1118" t="s">
        <v>38951</v>
      </c>
      <c r="P1118">
        <v>0</v>
      </c>
      <c r="Q1118">
        <v>0</v>
      </c>
      <c r="R1118">
        <v>0</v>
      </c>
      <c r="S1118">
        <v>0</v>
      </c>
      <c r="T1118" t="s">
        <v>35778</v>
      </c>
      <c r="U1118" t="s">
        <v>7105</v>
      </c>
      <c r="V1118" t="s">
        <v>7105</v>
      </c>
      <c r="W1118" t="s">
        <v>7133</v>
      </c>
      <c r="X1118">
        <v>0</v>
      </c>
      <c r="Y1118">
        <v>0</v>
      </c>
      <c r="Z1118">
        <v>0</v>
      </c>
      <c r="AB1118" t="s">
        <v>38952</v>
      </c>
      <c r="AF1118" t="str">
        <f t="shared" si="17"/>
        <v>LOCKS</v>
      </c>
    </row>
    <row r="1119" spans="1:32" x14ac:dyDescent="0.35">
      <c r="A1119" s="2" t="s">
        <v>38899</v>
      </c>
      <c r="B1119" s="2" t="s">
        <v>38893</v>
      </c>
      <c r="C1119" s="23">
        <v>12</v>
      </c>
      <c r="D1119" s="11" t="b">
        <f>FALSE()</f>
        <v>0</v>
      </c>
      <c r="E1119" s="11" t="b">
        <f>FALSE()</f>
        <v>0</v>
      </c>
      <c r="F1119" s="2" t="s">
        <v>10</v>
      </c>
      <c r="G1119" s="2" t="s">
        <v>10</v>
      </c>
      <c r="H1119" s="2" t="s">
        <v>35778</v>
      </c>
      <c r="I1119" s="11" t="b">
        <f>FALSE()</f>
        <v>0</v>
      </c>
      <c r="J1119" s="24">
        <v>800</v>
      </c>
      <c r="K1119" s="24">
        <v>0</v>
      </c>
      <c r="L1119" s="2" t="s">
        <v>10</v>
      </c>
      <c r="M1119" t="str">
        <f>VLOOKUP(Table18[[#This Row],[No.]],N:O,2,FALSE)</f>
        <v>Padlocks</v>
      </c>
      <c r="N1119" t="s">
        <v>38953</v>
      </c>
      <c r="O1119" t="s">
        <v>38954</v>
      </c>
      <c r="P1119">
        <v>7</v>
      </c>
      <c r="Q1119">
        <v>7</v>
      </c>
      <c r="R1119">
        <v>7</v>
      </c>
      <c r="S1119">
        <v>5</v>
      </c>
      <c r="T1119" t="s">
        <v>35778</v>
      </c>
      <c r="U1119" t="s">
        <v>7105</v>
      </c>
      <c r="V1119" t="s">
        <v>7105</v>
      </c>
      <c r="W1119" t="s">
        <v>7105</v>
      </c>
      <c r="X1119" s="4">
        <v>2060</v>
      </c>
      <c r="Y1119">
        <v>0</v>
      </c>
      <c r="Z1119">
        <v>0</v>
      </c>
      <c r="AB1119" t="s">
        <v>38955</v>
      </c>
      <c r="AF1119" t="str">
        <f t="shared" si="17"/>
        <v>Padlocks</v>
      </c>
    </row>
    <row r="1120" spans="1:32" x14ac:dyDescent="0.35">
      <c r="A1120" s="2" t="s">
        <v>38900</v>
      </c>
      <c r="B1120" s="2" t="s">
        <v>38901</v>
      </c>
      <c r="C1120" s="23">
        <v>0</v>
      </c>
      <c r="D1120" s="11" t="b">
        <f>FALSE()</f>
        <v>0</v>
      </c>
      <c r="E1120" s="11" t="b">
        <f>FALSE()</f>
        <v>0</v>
      </c>
      <c r="F1120" s="2" t="s">
        <v>10</v>
      </c>
      <c r="G1120" s="2" t="s">
        <v>10</v>
      </c>
      <c r="H1120" s="2" t="s">
        <v>35778</v>
      </c>
      <c r="I1120" s="11" t="b">
        <f>TRUE()</f>
        <v>1</v>
      </c>
      <c r="J1120" s="24">
        <v>0</v>
      </c>
      <c r="K1120" s="24">
        <v>0</v>
      </c>
      <c r="L1120" s="2" t="s">
        <v>10</v>
      </c>
      <c r="M1120" t="str">
        <f>VLOOKUP(Table18[[#This Row],[No.]],N:O,2,FALSE)</f>
        <v>Male adapter</v>
      </c>
      <c r="N1120" t="s">
        <v>38956</v>
      </c>
      <c r="O1120" t="s">
        <v>38957</v>
      </c>
      <c r="P1120">
        <v>0</v>
      </c>
      <c r="Q1120">
        <v>0</v>
      </c>
      <c r="R1120">
        <v>0</v>
      </c>
      <c r="S1120">
        <v>5</v>
      </c>
      <c r="T1120" t="s">
        <v>35778</v>
      </c>
      <c r="U1120" t="s">
        <v>7105</v>
      </c>
      <c r="V1120" t="s">
        <v>7105</v>
      </c>
      <c r="W1120" t="s">
        <v>7133</v>
      </c>
      <c r="X1120">
        <v>0</v>
      </c>
      <c r="Y1120">
        <v>0</v>
      </c>
      <c r="Z1120">
        <v>0</v>
      </c>
      <c r="AB1120" t="s">
        <v>38958</v>
      </c>
      <c r="AF1120" t="str">
        <f t="shared" si="17"/>
        <v>Male adapter</v>
      </c>
    </row>
    <row r="1121" spans="1:32" x14ac:dyDescent="0.35">
      <c r="A1121" s="2" t="s">
        <v>38903</v>
      </c>
      <c r="B1121" s="2" t="s">
        <v>38904</v>
      </c>
      <c r="C1121" s="23">
        <v>0</v>
      </c>
      <c r="D1121" s="11" t="b">
        <f>FALSE()</f>
        <v>0</v>
      </c>
      <c r="E1121" s="11" t="b">
        <f>FALSE()</f>
        <v>0</v>
      </c>
      <c r="F1121" s="2" t="s">
        <v>10</v>
      </c>
      <c r="G1121" s="2" t="s">
        <v>10</v>
      </c>
      <c r="H1121" s="2" t="s">
        <v>35778</v>
      </c>
      <c r="I1121" s="11" t="b">
        <f>TRUE()</f>
        <v>1</v>
      </c>
      <c r="J1121" s="24">
        <v>0</v>
      </c>
      <c r="K1121" s="24">
        <v>0</v>
      </c>
      <c r="L1121" s="2" t="s">
        <v>10</v>
      </c>
      <c r="M1121" t="str">
        <f>VLOOKUP(Table18[[#This Row],[No.]],N:O,2,FALSE)</f>
        <v>Bulb screw</v>
      </c>
      <c r="N1121" t="s">
        <v>38959</v>
      </c>
      <c r="O1121" t="s">
        <v>38960</v>
      </c>
      <c r="P1121">
        <v>0</v>
      </c>
      <c r="Q1121">
        <v>0</v>
      </c>
      <c r="R1121">
        <v>0</v>
      </c>
      <c r="S1121">
        <v>0</v>
      </c>
      <c r="T1121" t="s">
        <v>35778</v>
      </c>
      <c r="U1121" t="s">
        <v>7105</v>
      </c>
      <c r="V1121" t="s">
        <v>7105</v>
      </c>
      <c r="W1121" t="s">
        <v>7133</v>
      </c>
      <c r="X1121">
        <v>0</v>
      </c>
      <c r="Y1121">
        <v>0</v>
      </c>
      <c r="Z1121">
        <v>0</v>
      </c>
      <c r="AB1121" t="s">
        <v>38961</v>
      </c>
      <c r="AF1121" t="str">
        <f t="shared" si="17"/>
        <v>Bulb screw</v>
      </c>
    </row>
    <row r="1122" spans="1:32" x14ac:dyDescent="0.35">
      <c r="A1122" s="2" t="s">
        <v>38906</v>
      </c>
      <c r="B1122" s="2" t="s">
        <v>38907</v>
      </c>
      <c r="C1122" s="23">
        <v>1</v>
      </c>
      <c r="D1122" s="11" t="b">
        <f>FALSE()</f>
        <v>0</v>
      </c>
      <c r="E1122" s="11" t="b">
        <f>FALSE()</f>
        <v>0</v>
      </c>
      <c r="F1122" s="2" t="s">
        <v>10</v>
      </c>
      <c r="G1122" s="2" t="s">
        <v>10</v>
      </c>
      <c r="H1122" s="2" t="s">
        <v>35778</v>
      </c>
      <c r="I1122" s="11" t="b">
        <f>FALSE()</f>
        <v>0</v>
      </c>
      <c r="J1122" s="24">
        <v>600</v>
      </c>
      <c r="K1122" s="24">
        <v>0</v>
      </c>
      <c r="L1122" s="2" t="s">
        <v>10</v>
      </c>
      <c r="M1122" t="str">
        <f>VLOOKUP(Table18[[#This Row],[No.]],N:O,2,FALSE)</f>
        <v>Top Plug</v>
      </c>
      <c r="N1122" t="s">
        <v>38962</v>
      </c>
      <c r="O1122" t="s">
        <v>38963</v>
      </c>
      <c r="P1122">
        <v>2</v>
      </c>
      <c r="Q1122">
        <v>2</v>
      </c>
      <c r="R1122">
        <v>2</v>
      </c>
      <c r="S1122">
        <v>0</v>
      </c>
      <c r="T1122" t="s">
        <v>35778</v>
      </c>
      <c r="U1122" t="s">
        <v>7105</v>
      </c>
      <c r="V1122" t="s">
        <v>7105</v>
      </c>
      <c r="W1122" t="s">
        <v>7105</v>
      </c>
      <c r="X1122" s="4">
        <v>1800</v>
      </c>
      <c r="Y1122">
        <v>0</v>
      </c>
      <c r="Z1122">
        <v>0</v>
      </c>
      <c r="AB1122" t="s">
        <v>38964</v>
      </c>
      <c r="AF1122" t="str">
        <f t="shared" si="17"/>
        <v>Top Plug</v>
      </c>
    </row>
    <row r="1123" spans="1:32" x14ac:dyDescent="0.35">
      <c r="A1123" s="2" t="s">
        <v>38908</v>
      </c>
      <c r="B1123" s="2" t="s">
        <v>38909</v>
      </c>
      <c r="C1123" s="23">
        <v>0</v>
      </c>
      <c r="D1123" s="11" t="b">
        <f>FALSE()</f>
        <v>0</v>
      </c>
      <c r="E1123" s="11" t="b">
        <f>FALSE()</f>
        <v>0</v>
      </c>
      <c r="F1123" s="2" t="s">
        <v>10</v>
      </c>
      <c r="G1123" s="2" t="s">
        <v>10</v>
      </c>
      <c r="H1123" s="2" t="s">
        <v>35820</v>
      </c>
      <c r="I1123" s="11" t="b">
        <f>TRUE()</f>
        <v>1</v>
      </c>
      <c r="J1123" s="24">
        <v>0</v>
      </c>
      <c r="K1123" s="24">
        <v>0</v>
      </c>
      <c r="L1123" s="2" t="s">
        <v>10</v>
      </c>
      <c r="M1123" t="str">
        <f>VLOOKUP(Table18[[#This Row],[No.]],N:O,2,FALSE)</f>
        <v>Cabla 1.5</v>
      </c>
      <c r="N1123" t="s">
        <v>38965</v>
      </c>
      <c r="O1123" t="s">
        <v>38966</v>
      </c>
      <c r="P1123">
        <v>0</v>
      </c>
      <c r="Q1123">
        <v>0</v>
      </c>
      <c r="R1123">
        <v>0</v>
      </c>
      <c r="S1123">
        <v>0</v>
      </c>
      <c r="T1123" t="s">
        <v>35778</v>
      </c>
      <c r="U1123" t="s">
        <v>7105</v>
      </c>
      <c r="V1123" t="s">
        <v>7105</v>
      </c>
      <c r="W1123" t="s">
        <v>7133</v>
      </c>
      <c r="X1123">
        <v>0</v>
      </c>
      <c r="Y1123">
        <v>0</v>
      </c>
      <c r="Z1123">
        <v>0</v>
      </c>
      <c r="AB1123" t="s">
        <v>38967</v>
      </c>
      <c r="AF1123" t="str">
        <f t="shared" si="17"/>
        <v>Cabla 1.5</v>
      </c>
    </row>
    <row r="1124" spans="1:32" x14ac:dyDescent="0.35">
      <c r="A1124" s="2" t="s">
        <v>38911</v>
      </c>
      <c r="B1124" s="2" t="s">
        <v>38912</v>
      </c>
      <c r="C1124" s="23">
        <v>0</v>
      </c>
      <c r="D1124" s="11" t="b">
        <f>FALSE()</f>
        <v>0</v>
      </c>
      <c r="E1124" s="11" t="b">
        <f>FALSE()</f>
        <v>0</v>
      </c>
      <c r="F1124" s="2" t="s">
        <v>10</v>
      </c>
      <c r="G1124" s="2" t="s">
        <v>10</v>
      </c>
      <c r="H1124" s="2" t="s">
        <v>35778</v>
      </c>
      <c r="I1124" s="11" t="b">
        <f>TRUE()</f>
        <v>1</v>
      </c>
      <c r="J1124" s="24">
        <v>0</v>
      </c>
      <c r="K1124" s="24">
        <v>0</v>
      </c>
      <c r="L1124" s="2" t="s">
        <v>10</v>
      </c>
      <c r="M1124" t="str">
        <f>VLOOKUP(Table18[[#This Row],[No.]],N:O,2,FALSE)</f>
        <v>Carpacitor</v>
      </c>
      <c r="N1124" t="s">
        <v>38968</v>
      </c>
      <c r="O1124" t="s">
        <v>38969</v>
      </c>
      <c r="P1124">
        <v>0</v>
      </c>
      <c r="Q1124">
        <v>0</v>
      </c>
      <c r="R1124">
        <v>0</v>
      </c>
      <c r="S1124">
        <v>0</v>
      </c>
      <c r="T1124" t="s">
        <v>35778</v>
      </c>
      <c r="U1124" t="s">
        <v>7105</v>
      </c>
      <c r="V1124" t="s">
        <v>7105</v>
      </c>
      <c r="W1124" t="s">
        <v>7133</v>
      </c>
      <c r="X1124">
        <v>0</v>
      </c>
      <c r="Y1124">
        <v>0</v>
      </c>
      <c r="Z1124">
        <v>0</v>
      </c>
      <c r="AB1124" t="s">
        <v>38970</v>
      </c>
      <c r="AF1124" t="str">
        <f t="shared" si="17"/>
        <v>Carpacitor</v>
      </c>
    </row>
    <row r="1125" spans="1:32" x14ac:dyDescent="0.35">
      <c r="A1125" s="2" t="s">
        <v>38914</v>
      </c>
      <c r="B1125" s="2" t="s">
        <v>38915</v>
      </c>
      <c r="C1125" s="23">
        <v>0</v>
      </c>
      <c r="D1125" s="11" t="b">
        <f>FALSE()</f>
        <v>0</v>
      </c>
      <c r="E1125" s="11" t="b">
        <f>FALSE()</f>
        <v>0</v>
      </c>
      <c r="F1125" s="2" t="s">
        <v>10</v>
      </c>
      <c r="G1125" s="2" t="s">
        <v>10</v>
      </c>
      <c r="H1125" s="2" t="s">
        <v>35778</v>
      </c>
      <c r="I1125" s="11" t="b">
        <f>TRUE()</f>
        <v>1</v>
      </c>
      <c r="J1125" s="24">
        <v>0</v>
      </c>
      <c r="K1125" s="24">
        <v>0</v>
      </c>
      <c r="L1125" s="2" t="s">
        <v>10</v>
      </c>
      <c r="M1125" t="str">
        <f>VLOOKUP(Table18[[#This Row],[No.]],N:O,2,FALSE)</f>
        <v>OFC 12 CORE</v>
      </c>
      <c r="N1125" t="s">
        <v>38971</v>
      </c>
      <c r="O1125" t="s">
        <v>38972</v>
      </c>
      <c r="P1125">
        <v>0</v>
      </c>
      <c r="Q1125">
        <v>0</v>
      </c>
      <c r="R1125">
        <v>0</v>
      </c>
      <c r="S1125">
        <v>0</v>
      </c>
      <c r="T1125" t="s">
        <v>35778</v>
      </c>
      <c r="U1125" t="s">
        <v>7105</v>
      </c>
      <c r="V1125" t="s">
        <v>7105</v>
      </c>
      <c r="W1125" t="s">
        <v>7133</v>
      </c>
      <c r="X1125">
        <v>0</v>
      </c>
      <c r="Y1125">
        <v>0</v>
      </c>
      <c r="Z1125">
        <v>0</v>
      </c>
      <c r="AB1125" t="s">
        <v>38973</v>
      </c>
      <c r="AF1125" t="str">
        <f t="shared" si="17"/>
        <v>OFC 12 CORE</v>
      </c>
    </row>
    <row r="1126" spans="1:32" x14ac:dyDescent="0.35">
      <c r="A1126" s="2" t="s">
        <v>38916</v>
      </c>
      <c r="B1126" s="2" t="s">
        <v>38917</v>
      </c>
      <c r="C1126" s="23">
        <v>0</v>
      </c>
      <c r="D1126" s="11" t="b">
        <f>FALSE()</f>
        <v>0</v>
      </c>
      <c r="E1126" s="11" t="b">
        <f>FALSE()</f>
        <v>0</v>
      </c>
      <c r="F1126" s="2" t="s">
        <v>10</v>
      </c>
      <c r="G1126" s="2" t="s">
        <v>10</v>
      </c>
      <c r="H1126" s="2" t="s">
        <v>35778</v>
      </c>
      <c r="I1126" s="11" t="b">
        <f>FALSE()</f>
        <v>0</v>
      </c>
      <c r="J1126" s="24">
        <v>0</v>
      </c>
      <c r="K1126" s="24">
        <v>0</v>
      </c>
      <c r="L1126" s="2" t="s">
        <v>10</v>
      </c>
      <c r="M1126" t="str">
        <f>VLOOKUP(Table18[[#This Row],[No.]],N:O,2,FALSE)</f>
        <v>ODF(Optical distribution frame)</v>
      </c>
      <c r="N1126" t="s">
        <v>38974</v>
      </c>
      <c r="O1126" t="s">
        <v>38975</v>
      </c>
      <c r="P1126">
        <v>0</v>
      </c>
      <c r="Q1126">
        <v>0</v>
      </c>
      <c r="R1126">
        <v>0</v>
      </c>
      <c r="S1126">
        <v>0</v>
      </c>
      <c r="T1126" t="s">
        <v>35778</v>
      </c>
      <c r="U1126" t="s">
        <v>7105</v>
      </c>
      <c r="V1126" t="s">
        <v>7105</v>
      </c>
      <c r="W1126" t="s">
        <v>7133</v>
      </c>
      <c r="X1126">
        <v>0</v>
      </c>
      <c r="Y1126">
        <v>0</v>
      </c>
      <c r="Z1126">
        <v>0</v>
      </c>
      <c r="AB1126" t="s">
        <v>38976</v>
      </c>
      <c r="AF1126" t="str">
        <f t="shared" si="17"/>
        <v>ODF(Optical distribution frame)</v>
      </c>
    </row>
    <row r="1127" spans="1:32" x14ac:dyDescent="0.35">
      <c r="A1127" s="2" t="s">
        <v>38919</v>
      </c>
      <c r="B1127" s="2" t="s">
        <v>38920</v>
      </c>
      <c r="C1127" s="23">
        <v>0</v>
      </c>
      <c r="D1127" s="11" t="b">
        <f>FALSE()</f>
        <v>0</v>
      </c>
      <c r="E1127" s="11" t="b">
        <f>FALSE()</f>
        <v>0</v>
      </c>
      <c r="F1127" s="2" t="s">
        <v>10</v>
      </c>
      <c r="G1127" s="2" t="s">
        <v>10</v>
      </c>
      <c r="H1127" s="2" t="s">
        <v>35778</v>
      </c>
      <c r="I1127" s="11" t="b">
        <f>TRUE()</f>
        <v>1</v>
      </c>
      <c r="J1127" s="24">
        <v>0</v>
      </c>
      <c r="K1127" s="24">
        <v>0</v>
      </c>
      <c r="L1127" s="2" t="s">
        <v>10</v>
      </c>
      <c r="M1127" t="str">
        <f>VLOOKUP(Table18[[#This Row],[No.]],N:O,2,FALSE)</f>
        <v>CAT 6 UTP</v>
      </c>
      <c r="N1127" t="s">
        <v>38977</v>
      </c>
      <c r="O1127" t="s">
        <v>38978</v>
      </c>
      <c r="P1127">
        <v>0</v>
      </c>
      <c r="Q1127">
        <v>0</v>
      </c>
      <c r="R1127">
        <v>0</v>
      </c>
      <c r="S1127">
        <v>0</v>
      </c>
      <c r="T1127" t="s">
        <v>35778</v>
      </c>
      <c r="U1127" t="s">
        <v>7105</v>
      </c>
      <c r="V1127" t="s">
        <v>7105</v>
      </c>
      <c r="W1127" t="s">
        <v>7133</v>
      </c>
      <c r="X1127">
        <v>0</v>
      </c>
      <c r="Y1127">
        <v>0</v>
      </c>
      <c r="Z1127">
        <v>0</v>
      </c>
      <c r="AB1127" t="s">
        <v>38979</v>
      </c>
      <c r="AF1127" t="str">
        <f t="shared" si="17"/>
        <v>CAT 6 UTP</v>
      </c>
    </row>
    <row r="1128" spans="1:32" x14ac:dyDescent="0.35">
      <c r="A1128" s="2" t="s">
        <v>38921</v>
      </c>
      <c r="B1128" s="2" t="s">
        <v>38922</v>
      </c>
      <c r="C1128" s="23">
        <v>0</v>
      </c>
      <c r="D1128" s="11" t="b">
        <f>FALSE()</f>
        <v>0</v>
      </c>
      <c r="E1128" s="11" t="b">
        <f>FALSE()</f>
        <v>0</v>
      </c>
      <c r="F1128" s="2" t="s">
        <v>10</v>
      </c>
      <c r="G1128" s="2" t="s">
        <v>10</v>
      </c>
      <c r="H1128" s="2" t="s">
        <v>35778</v>
      </c>
      <c r="I1128" s="11" t="b">
        <f>TRUE()</f>
        <v>1</v>
      </c>
      <c r="J1128" s="24">
        <v>0</v>
      </c>
      <c r="K1128" s="24">
        <v>0</v>
      </c>
      <c r="L1128" s="2" t="s">
        <v>10</v>
      </c>
      <c r="M1128" t="str">
        <f>VLOOKUP(Table18[[#This Row],[No.]],N:O,2,FALSE)</f>
        <v>O.F CABLE SPLICING AND TEST</v>
      </c>
      <c r="N1128" t="s">
        <v>38980</v>
      </c>
      <c r="O1128" t="s">
        <v>38981</v>
      </c>
      <c r="P1128">
        <v>1</v>
      </c>
      <c r="Q1128">
        <v>1</v>
      </c>
      <c r="R1128">
        <v>1</v>
      </c>
      <c r="S1128">
        <v>14</v>
      </c>
      <c r="T1128" t="s">
        <v>35778</v>
      </c>
      <c r="U1128" t="s">
        <v>7105</v>
      </c>
      <c r="V1128" t="s">
        <v>7105</v>
      </c>
      <c r="W1128" t="s">
        <v>7105</v>
      </c>
      <c r="X1128">
        <v>0</v>
      </c>
      <c r="Y1128">
        <v>0</v>
      </c>
      <c r="Z1128">
        <v>0</v>
      </c>
      <c r="AB1128" t="s">
        <v>38982</v>
      </c>
      <c r="AF1128" t="str">
        <f t="shared" si="17"/>
        <v>O.F CABLE SPLICING AND TEST</v>
      </c>
    </row>
    <row r="1129" spans="1:32" x14ac:dyDescent="0.35">
      <c r="A1129" s="2" t="s">
        <v>38923</v>
      </c>
      <c r="B1129" s="2" t="s">
        <v>38924</v>
      </c>
      <c r="C1129" s="23">
        <v>0</v>
      </c>
      <c r="D1129" s="11" t="b">
        <f>FALSE()</f>
        <v>0</v>
      </c>
      <c r="E1129" s="11" t="b">
        <f>FALSE()</f>
        <v>0</v>
      </c>
      <c r="F1129" s="2" t="s">
        <v>10</v>
      </c>
      <c r="G1129" s="2" t="s">
        <v>10</v>
      </c>
      <c r="H1129" s="2" t="s">
        <v>35778</v>
      </c>
      <c r="I1129" s="11" t="b">
        <f>TRUE()</f>
        <v>1</v>
      </c>
      <c r="J1129" s="24">
        <v>0</v>
      </c>
      <c r="K1129" s="24">
        <v>0</v>
      </c>
      <c r="L1129" s="2" t="s">
        <v>10</v>
      </c>
      <c r="M1129" t="str">
        <f>VLOOKUP(Table18[[#This Row],[No.]],N:O,2,FALSE)</f>
        <v>Tender Router</v>
      </c>
      <c r="N1129" t="s">
        <v>38983</v>
      </c>
      <c r="O1129" t="s">
        <v>38984</v>
      </c>
      <c r="P1129">
        <v>0</v>
      </c>
      <c r="Q1129">
        <v>0</v>
      </c>
      <c r="R1129">
        <v>0</v>
      </c>
      <c r="S1129">
        <v>70</v>
      </c>
      <c r="T1129" t="s">
        <v>35778</v>
      </c>
      <c r="U1129" t="s">
        <v>7105</v>
      </c>
      <c r="V1129" t="s">
        <v>7105</v>
      </c>
      <c r="W1129" t="s">
        <v>7133</v>
      </c>
      <c r="X1129">
        <v>0</v>
      </c>
      <c r="Y1129">
        <v>0</v>
      </c>
      <c r="Z1129">
        <v>0</v>
      </c>
      <c r="AB1129" t="s">
        <v>38985</v>
      </c>
      <c r="AF1129" t="str">
        <f t="shared" si="17"/>
        <v>Tender Router</v>
      </c>
    </row>
    <row r="1130" spans="1:32" x14ac:dyDescent="0.35">
      <c r="A1130" s="2" t="s">
        <v>38926</v>
      </c>
      <c r="B1130" s="2" t="s">
        <v>38927</v>
      </c>
      <c r="C1130" s="23">
        <v>510</v>
      </c>
      <c r="D1130" s="11" t="b">
        <f>FALSE()</f>
        <v>0</v>
      </c>
      <c r="E1130" s="11" t="b">
        <f>FALSE()</f>
        <v>0</v>
      </c>
      <c r="F1130" s="2" t="s">
        <v>10</v>
      </c>
      <c r="G1130" s="2" t="s">
        <v>10</v>
      </c>
      <c r="H1130" s="2" t="s">
        <v>35778</v>
      </c>
      <c r="I1130" s="11" t="b">
        <f>FALSE()</f>
        <v>0</v>
      </c>
      <c r="J1130" s="24">
        <v>30</v>
      </c>
      <c r="K1130" s="24">
        <v>0</v>
      </c>
      <c r="L1130" s="2" t="s">
        <v>10</v>
      </c>
      <c r="M1130" t="str">
        <f>VLOOKUP(Table18[[#This Row],[No.]],N:O,2,FALSE)</f>
        <v>RJ 45 Connector</v>
      </c>
      <c r="N1130" t="s">
        <v>38986</v>
      </c>
      <c r="O1130" t="s">
        <v>38987</v>
      </c>
      <c r="P1130">
        <v>0</v>
      </c>
      <c r="Q1130">
        <v>0</v>
      </c>
      <c r="R1130">
        <v>0</v>
      </c>
      <c r="S1130">
        <v>0</v>
      </c>
      <c r="T1130" t="s">
        <v>35778</v>
      </c>
      <c r="U1130" t="s">
        <v>7105</v>
      </c>
      <c r="V1130" t="s">
        <v>7105</v>
      </c>
      <c r="W1130" t="s">
        <v>7133</v>
      </c>
      <c r="X1130">
        <v>0</v>
      </c>
      <c r="Y1130">
        <v>0</v>
      </c>
      <c r="Z1130">
        <v>0</v>
      </c>
      <c r="AB1130" t="s">
        <v>38988</v>
      </c>
      <c r="AF1130" t="str">
        <f t="shared" si="17"/>
        <v>RJ 45 Connector</v>
      </c>
    </row>
    <row r="1131" spans="1:32" x14ac:dyDescent="0.35">
      <c r="A1131" s="2" t="s">
        <v>38929</v>
      </c>
      <c r="B1131" s="2" t="s">
        <v>38930</v>
      </c>
      <c r="C1131" s="23">
        <v>1</v>
      </c>
      <c r="D1131" s="11" t="b">
        <f>FALSE()</f>
        <v>0</v>
      </c>
      <c r="E1131" s="11" t="b">
        <f>FALSE()</f>
        <v>0</v>
      </c>
      <c r="F1131" s="2" t="s">
        <v>10</v>
      </c>
      <c r="G1131" s="2" t="s">
        <v>10</v>
      </c>
      <c r="H1131" s="2" t="s">
        <v>35778</v>
      </c>
      <c r="I1131" s="11" t="b">
        <f>FALSE()</f>
        <v>0</v>
      </c>
      <c r="J1131" s="24">
        <v>1500</v>
      </c>
      <c r="K1131" s="24">
        <v>0</v>
      </c>
      <c r="L1131" s="2" t="s">
        <v>10</v>
      </c>
      <c r="M1131" t="str">
        <f>VLOOKUP(Table18[[#This Row],[No.]],N:O,2,FALSE)</f>
        <v>conta Glue</v>
      </c>
      <c r="N1131" t="s">
        <v>38989</v>
      </c>
      <c r="O1131" t="s">
        <v>38990</v>
      </c>
      <c r="P1131">
        <v>0</v>
      </c>
      <c r="Q1131">
        <v>0</v>
      </c>
      <c r="R1131">
        <v>0</v>
      </c>
      <c r="S1131">
        <v>0</v>
      </c>
      <c r="T1131" t="s">
        <v>35778</v>
      </c>
      <c r="U1131" t="s">
        <v>7105</v>
      </c>
      <c r="V1131" t="s">
        <v>7105</v>
      </c>
      <c r="W1131" t="s">
        <v>7133</v>
      </c>
      <c r="X1131">
        <v>0</v>
      </c>
      <c r="Y1131">
        <v>0</v>
      </c>
      <c r="Z1131">
        <v>0</v>
      </c>
      <c r="AB1131" t="s">
        <v>38991</v>
      </c>
      <c r="AF1131" t="str">
        <f t="shared" si="17"/>
        <v>conta Glue</v>
      </c>
    </row>
    <row r="1132" spans="1:32" x14ac:dyDescent="0.35">
      <c r="A1132" s="2" t="s">
        <v>38932</v>
      </c>
      <c r="B1132" s="2" t="s">
        <v>38933</v>
      </c>
      <c r="C1132" s="23">
        <v>12</v>
      </c>
      <c r="D1132" s="11" t="b">
        <f>FALSE()</f>
        <v>0</v>
      </c>
      <c r="E1132" s="11" t="b">
        <f>FALSE()</f>
        <v>0</v>
      </c>
      <c r="F1132" s="2" t="s">
        <v>10</v>
      </c>
      <c r="G1132" s="2" t="s">
        <v>10</v>
      </c>
      <c r="H1132" s="2" t="s">
        <v>35778</v>
      </c>
      <c r="I1132" s="11" t="b">
        <f>FALSE()</f>
        <v>0</v>
      </c>
      <c r="J1132" s="24">
        <v>34500</v>
      </c>
      <c r="K1132" s="24">
        <v>0</v>
      </c>
      <c r="L1132" s="2" t="s">
        <v>10</v>
      </c>
      <c r="M1132" t="str">
        <f>VLOOKUP(Table18[[#This Row],[No.]],N:O,2,FALSE)</f>
        <v>Ethernet Cables</v>
      </c>
      <c r="N1132" t="s">
        <v>38992</v>
      </c>
      <c r="O1132" t="s">
        <v>38993</v>
      </c>
      <c r="P1132">
        <v>30</v>
      </c>
      <c r="Q1132">
        <v>30</v>
      </c>
      <c r="R1132">
        <v>30</v>
      </c>
      <c r="S1132">
        <v>9</v>
      </c>
      <c r="T1132" t="s">
        <v>35778</v>
      </c>
      <c r="U1132" t="s">
        <v>7105</v>
      </c>
      <c r="V1132" t="s">
        <v>7105</v>
      </c>
      <c r="W1132" t="s">
        <v>7105</v>
      </c>
      <c r="X1132" s="4">
        <v>1000</v>
      </c>
      <c r="Y1132">
        <v>0</v>
      </c>
      <c r="Z1132">
        <v>0</v>
      </c>
      <c r="AB1132" t="s">
        <v>38994</v>
      </c>
      <c r="AE1132" t="s">
        <v>36386</v>
      </c>
      <c r="AF1132" t="str">
        <f t="shared" si="17"/>
        <v>Ethernet Cables</v>
      </c>
    </row>
    <row r="1133" spans="1:32" x14ac:dyDescent="0.35">
      <c r="A1133" s="2" t="s">
        <v>38935</v>
      </c>
      <c r="B1133" s="2" t="s">
        <v>38936</v>
      </c>
      <c r="C1133" s="23">
        <v>1</v>
      </c>
      <c r="D1133" s="11" t="b">
        <f>FALSE()</f>
        <v>0</v>
      </c>
      <c r="E1133" s="11" t="b">
        <f>FALSE()</f>
        <v>0</v>
      </c>
      <c r="F1133" s="2" t="s">
        <v>10</v>
      </c>
      <c r="G1133" s="2" t="s">
        <v>10</v>
      </c>
      <c r="H1133" s="2" t="s">
        <v>36061</v>
      </c>
      <c r="I1133" s="11" t="b">
        <f>FALSE()</f>
        <v>0</v>
      </c>
      <c r="J1133" s="24">
        <v>900</v>
      </c>
      <c r="K1133" s="24">
        <v>0</v>
      </c>
      <c r="L1133" s="2" t="s">
        <v>10</v>
      </c>
      <c r="M1133" t="str">
        <f>VLOOKUP(Table18[[#This Row],[No.]],N:O,2,FALSE)</f>
        <v>Floor Tiles</v>
      </c>
      <c r="N1133" t="s">
        <v>38995</v>
      </c>
      <c r="O1133" t="s">
        <v>38996</v>
      </c>
      <c r="P1133">
        <v>0</v>
      </c>
      <c r="Q1133">
        <v>0</v>
      </c>
      <c r="R1133">
        <v>0</v>
      </c>
      <c r="S1133">
        <v>0</v>
      </c>
      <c r="T1133" t="s">
        <v>38997</v>
      </c>
      <c r="U1133" t="s">
        <v>7105</v>
      </c>
      <c r="V1133" t="s">
        <v>7105</v>
      </c>
      <c r="W1133" t="s">
        <v>7133</v>
      </c>
      <c r="X1133">
        <v>0</v>
      </c>
      <c r="Y1133">
        <v>0</v>
      </c>
      <c r="Z1133">
        <v>0</v>
      </c>
      <c r="AB1133" t="s">
        <v>38998</v>
      </c>
      <c r="AF1133" t="str">
        <f t="shared" si="17"/>
        <v>Floor Tiles</v>
      </c>
    </row>
    <row r="1134" spans="1:32" x14ac:dyDescent="0.35">
      <c r="A1134" s="2" t="s">
        <v>38938</v>
      </c>
      <c r="B1134" s="2" t="s">
        <v>38939</v>
      </c>
      <c r="C1134" s="23">
        <v>0</v>
      </c>
      <c r="D1134" s="11" t="b">
        <f>FALSE()</f>
        <v>0</v>
      </c>
      <c r="E1134" s="11" t="b">
        <f>FALSE()</f>
        <v>0</v>
      </c>
      <c r="F1134" s="2" t="s">
        <v>10</v>
      </c>
      <c r="G1134" s="2" t="s">
        <v>10</v>
      </c>
      <c r="H1134" s="2" t="s">
        <v>35778</v>
      </c>
      <c r="I1134" s="11" t="b">
        <f>TRUE()</f>
        <v>1</v>
      </c>
      <c r="J1134" s="24">
        <v>0</v>
      </c>
      <c r="K1134" s="24">
        <v>0</v>
      </c>
      <c r="L1134" s="2" t="s">
        <v>10</v>
      </c>
      <c r="M1134" t="str">
        <f>VLOOKUP(Table18[[#This Row],[No.]],N:O,2,FALSE)</f>
        <v>Toilet (Complete Set)</v>
      </c>
      <c r="N1134" t="s">
        <v>38999</v>
      </c>
      <c r="O1134" t="s">
        <v>39000</v>
      </c>
      <c r="P1134">
        <v>0</v>
      </c>
      <c r="Q1134">
        <v>0</v>
      </c>
      <c r="R1134">
        <v>0</v>
      </c>
      <c r="S1134">
        <v>1</v>
      </c>
      <c r="T1134" t="s">
        <v>35763</v>
      </c>
      <c r="U1134" t="s">
        <v>7105</v>
      </c>
      <c r="V1134" t="s">
        <v>7105</v>
      </c>
      <c r="W1134" t="s">
        <v>7133</v>
      </c>
      <c r="X1134">
        <v>0</v>
      </c>
      <c r="Y1134">
        <v>0</v>
      </c>
      <c r="Z1134">
        <v>0</v>
      </c>
      <c r="AB1134" t="s">
        <v>39001</v>
      </c>
      <c r="AF1134" t="str">
        <f t="shared" si="17"/>
        <v>Toilet (Complete Set)</v>
      </c>
    </row>
    <row r="1135" spans="1:32" x14ac:dyDescent="0.35">
      <c r="A1135" s="2" t="s">
        <v>38941</v>
      </c>
      <c r="B1135" s="2" t="s">
        <v>38942</v>
      </c>
      <c r="C1135" s="23">
        <v>7</v>
      </c>
      <c r="D1135" s="11" t="b">
        <f>FALSE()</f>
        <v>0</v>
      </c>
      <c r="E1135" s="11" t="b">
        <f>FALSE()</f>
        <v>0</v>
      </c>
      <c r="F1135" s="2" t="s">
        <v>10</v>
      </c>
      <c r="G1135" s="2" t="s">
        <v>10</v>
      </c>
      <c r="H1135" s="2" t="s">
        <v>35778</v>
      </c>
      <c r="I1135" s="11" t="b">
        <f>FALSE()</f>
        <v>0</v>
      </c>
      <c r="J1135" s="24">
        <v>0</v>
      </c>
      <c r="K1135" s="24">
        <v>0</v>
      </c>
      <c r="L1135" s="2" t="s">
        <v>10</v>
      </c>
      <c r="M1135" t="str">
        <f>VLOOKUP(Table18[[#This Row],[No.]],N:O,2,FALSE)</f>
        <v>Shower Head</v>
      </c>
      <c r="N1135" t="s">
        <v>39002</v>
      </c>
      <c r="O1135" t="s">
        <v>39003</v>
      </c>
      <c r="P1135">
        <v>590</v>
      </c>
      <c r="Q1135">
        <v>590</v>
      </c>
      <c r="R1135">
        <v>590</v>
      </c>
      <c r="S1135">
        <v>0</v>
      </c>
      <c r="T1135" t="s">
        <v>35778</v>
      </c>
      <c r="U1135" t="s">
        <v>7105</v>
      </c>
      <c r="V1135" t="s">
        <v>7105</v>
      </c>
      <c r="W1135" t="s">
        <v>7105</v>
      </c>
      <c r="X1135">
        <v>100</v>
      </c>
      <c r="Y1135">
        <v>0</v>
      </c>
      <c r="Z1135">
        <v>0</v>
      </c>
      <c r="AB1135" t="s">
        <v>39004</v>
      </c>
      <c r="AE1135" t="s">
        <v>36386</v>
      </c>
      <c r="AF1135" t="str">
        <f t="shared" si="17"/>
        <v>Shower Head</v>
      </c>
    </row>
    <row r="1136" spans="1:32" x14ac:dyDescent="0.35">
      <c r="A1136" s="2" t="s">
        <v>38944</v>
      </c>
      <c r="B1136" s="2" t="s">
        <v>38945</v>
      </c>
      <c r="C1136" s="23">
        <v>0</v>
      </c>
      <c r="D1136" s="11" t="b">
        <f>FALSE()</f>
        <v>0</v>
      </c>
      <c r="E1136" s="11" t="b">
        <f>FALSE()</f>
        <v>0</v>
      </c>
      <c r="F1136" s="2" t="s">
        <v>10</v>
      </c>
      <c r="G1136" s="2" t="s">
        <v>10</v>
      </c>
      <c r="H1136" s="2" t="s">
        <v>35778</v>
      </c>
      <c r="I1136" s="11" t="b">
        <f>TRUE()</f>
        <v>1</v>
      </c>
      <c r="J1136" s="24">
        <v>0</v>
      </c>
      <c r="K1136" s="24">
        <v>0</v>
      </c>
      <c r="L1136" s="2" t="s">
        <v>10</v>
      </c>
      <c r="M1136" t="str">
        <f>VLOOKUP(Table18[[#This Row],[No.]],N:O,2,FALSE)</f>
        <v>Shower Cock</v>
      </c>
      <c r="N1136" t="s">
        <v>39005</v>
      </c>
      <c r="O1136" t="s">
        <v>39006</v>
      </c>
      <c r="P1136">
        <v>0</v>
      </c>
      <c r="Q1136">
        <v>0</v>
      </c>
      <c r="R1136">
        <v>0</v>
      </c>
      <c r="S1136">
        <v>0</v>
      </c>
      <c r="T1136" t="s">
        <v>35778</v>
      </c>
      <c r="U1136" t="s">
        <v>7105</v>
      </c>
      <c r="V1136" t="s">
        <v>7105</v>
      </c>
      <c r="W1136" t="s">
        <v>7133</v>
      </c>
      <c r="X1136">
        <v>0</v>
      </c>
      <c r="Y1136">
        <v>0</v>
      </c>
      <c r="Z1136">
        <v>0</v>
      </c>
      <c r="AB1136" t="s">
        <v>39007</v>
      </c>
      <c r="AF1136" t="str">
        <f t="shared" si="17"/>
        <v>Shower Cock</v>
      </c>
    </row>
    <row r="1137" spans="1:32" x14ac:dyDescent="0.35">
      <c r="A1137" s="2" t="s">
        <v>38947</v>
      </c>
      <c r="B1137" s="2" t="s">
        <v>38948</v>
      </c>
      <c r="C1137" s="23">
        <v>0</v>
      </c>
      <c r="D1137" s="11" t="b">
        <f>FALSE()</f>
        <v>0</v>
      </c>
      <c r="E1137" s="11" t="b">
        <f>FALSE()</f>
        <v>0</v>
      </c>
      <c r="F1137" s="2" t="s">
        <v>10</v>
      </c>
      <c r="G1137" s="2" t="s">
        <v>10</v>
      </c>
      <c r="H1137" s="2" t="s">
        <v>35778</v>
      </c>
      <c r="I1137" s="11" t="b">
        <f>TRUE()</f>
        <v>1</v>
      </c>
      <c r="J1137" s="24">
        <v>0</v>
      </c>
      <c r="K1137" s="24">
        <v>0</v>
      </c>
      <c r="L1137" s="2" t="s">
        <v>10</v>
      </c>
      <c r="M1137" t="str">
        <f>VLOOKUP(Table18[[#This Row],[No.]],N:O,2,FALSE)</f>
        <v>Wash Hand Basin</v>
      </c>
      <c r="N1137" t="s">
        <v>39008</v>
      </c>
      <c r="O1137" t="s">
        <v>39009</v>
      </c>
      <c r="P1137">
        <v>0</v>
      </c>
      <c r="Q1137">
        <v>0</v>
      </c>
      <c r="R1137">
        <v>0</v>
      </c>
      <c r="S1137">
        <v>0</v>
      </c>
      <c r="T1137" t="s">
        <v>35778</v>
      </c>
      <c r="U1137" t="s">
        <v>7105</v>
      </c>
      <c r="V1137" t="s">
        <v>7105</v>
      </c>
      <c r="W1137" t="s">
        <v>7133</v>
      </c>
      <c r="X1137">
        <v>0</v>
      </c>
      <c r="Y1137">
        <v>0</v>
      </c>
      <c r="Z1137">
        <v>0</v>
      </c>
      <c r="AB1137" t="s">
        <v>39010</v>
      </c>
      <c r="AF1137" t="str">
        <f t="shared" si="17"/>
        <v>Wash Hand Basin</v>
      </c>
    </row>
    <row r="1138" spans="1:32" x14ac:dyDescent="0.35">
      <c r="A1138" s="2" t="s">
        <v>38950</v>
      </c>
      <c r="B1138" s="2" t="s">
        <v>38951</v>
      </c>
      <c r="C1138" s="23">
        <v>0</v>
      </c>
      <c r="D1138" s="11" t="b">
        <f>FALSE()</f>
        <v>0</v>
      </c>
      <c r="E1138" s="11" t="b">
        <f>FALSE()</f>
        <v>0</v>
      </c>
      <c r="F1138" s="2" t="s">
        <v>10</v>
      </c>
      <c r="G1138" s="2" t="s">
        <v>10</v>
      </c>
      <c r="H1138" s="2" t="s">
        <v>35778</v>
      </c>
      <c r="I1138" s="11" t="b">
        <f>TRUE()</f>
        <v>1</v>
      </c>
      <c r="J1138" s="24">
        <v>0</v>
      </c>
      <c r="K1138" s="24">
        <v>0</v>
      </c>
      <c r="L1138" s="2" t="s">
        <v>10</v>
      </c>
      <c r="M1138" t="str">
        <f>VLOOKUP(Table18[[#This Row],[No.]],N:O,2,FALSE)</f>
        <v>PVC Tee</v>
      </c>
      <c r="N1138" t="s">
        <v>39011</v>
      </c>
      <c r="O1138" t="s">
        <v>39012</v>
      </c>
      <c r="P1138">
        <v>0</v>
      </c>
      <c r="Q1138">
        <v>0</v>
      </c>
      <c r="R1138">
        <v>0</v>
      </c>
      <c r="S1138">
        <v>0</v>
      </c>
      <c r="T1138" t="s">
        <v>35778</v>
      </c>
      <c r="U1138" t="s">
        <v>7105</v>
      </c>
      <c r="V1138" t="s">
        <v>7105</v>
      </c>
      <c r="W1138" t="s">
        <v>7133</v>
      </c>
      <c r="X1138">
        <v>0</v>
      </c>
      <c r="Y1138">
        <v>0</v>
      </c>
      <c r="Z1138">
        <v>0</v>
      </c>
      <c r="AB1138" t="s">
        <v>39013</v>
      </c>
      <c r="AF1138" t="str">
        <f t="shared" si="17"/>
        <v>PVC Tee</v>
      </c>
    </row>
    <row r="1139" spans="1:32" x14ac:dyDescent="0.35">
      <c r="A1139" s="2" t="s">
        <v>38953</v>
      </c>
      <c r="B1139" s="2" t="s">
        <v>38954</v>
      </c>
      <c r="C1139" s="23">
        <v>12</v>
      </c>
      <c r="D1139" s="11" t="b">
        <f>FALSE()</f>
        <v>0</v>
      </c>
      <c r="E1139" s="11" t="b">
        <f>FALSE()</f>
        <v>0</v>
      </c>
      <c r="F1139" s="2" t="s">
        <v>10</v>
      </c>
      <c r="G1139" s="2" t="s">
        <v>10</v>
      </c>
      <c r="H1139" s="2" t="s">
        <v>35778</v>
      </c>
      <c r="I1139" s="11" t="b">
        <f>FALSE()</f>
        <v>0</v>
      </c>
      <c r="J1139" s="24">
        <v>2060</v>
      </c>
      <c r="K1139" s="24">
        <v>0</v>
      </c>
      <c r="L1139" s="2" t="s">
        <v>10</v>
      </c>
      <c r="M1139" t="str">
        <f>VLOOKUP(Table18[[#This Row],[No.]],N:O,2,FALSE)</f>
        <v>PPR Pipes</v>
      </c>
      <c r="N1139" t="s">
        <v>39014</v>
      </c>
      <c r="O1139" t="s">
        <v>39015</v>
      </c>
      <c r="P1139">
        <v>0</v>
      </c>
      <c r="Q1139">
        <v>0</v>
      </c>
      <c r="R1139">
        <v>0</v>
      </c>
      <c r="S1139">
        <v>0</v>
      </c>
      <c r="T1139" t="s">
        <v>35778</v>
      </c>
      <c r="U1139" t="s">
        <v>7105</v>
      </c>
      <c r="V1139" t="s">
        <v>7105</v>
      </c>
      <c r="W1139" t="s">
        <v>7133</v>
      </c>
      <c r="X1139">
        <v>0</v>
      </c>
      <c r="Y1139">
        <v>0</v>
      </c>
      <c r="Z1139">
        <v>0</v>
      </c>
      <c r="AB1139" t="s">
        <v>39016</v>
      </c>
      <c r="AF1139" t="str">
        <f t="shared" si="17"/>
        <v>PPR Pipes</v>
      </c>
    </row>
    <row r="1140" spans="1:32" x14ac:dyDescent="0.35">
      <c r="A1140" s="2" t="s">
        <v>38956</v>
      </c>
      <c r="B1140" s="2" t="s">
        <v>38957</v>
      </c>
      <c r="C1140" s="23">
        <v>5</v>
      </c>
      <c r="D1140" s="11" t="b">
        <f>FALSE()</f>
        <v>0</v>
      </c>
      <c r="E1140" s="11" t="b">
        <f>FALSE()</f>
        <v>0</v>
      </c>
      <c r="F1140" s="2" t="s">
        <v>10</v>
      </c>
      <c r="G1140" s="2" t="s">
        <v>10</v>
      </c>
      <c r="H1140" s="2" t="s">
        <v>35778</v>
      </c>
      <c r="I1140" s="11" t="b">
        <f>FALSE()</f>
        <v>0</v>
      </c>
      <c r="J1140" s="24">
        <v>20</v>
      </c>
      <c r="K1140" s="24">
        <v>0</v>
      </c>
      <c r="L1140" s="2" t="s">
        <v>10</v>
      </c>
      <c r="M1140" t="str">
        <f>VLOOKUP(Table18[[#This Row],[No.]],N:O,2,FALSE)</f>
        <v>PPR Socket</v>
      </c>
      <c r="N1140" t="s">
        <v>39017</v>
      </c>
      <c r="O1140" t="s">
        <v>39018</v>
      </c>
      <c r="P1140">
        <v>20</v>
      </c>
      <c r="Q1140">
        <v>20</v>
      </c>
      <c r="R1140">
        <v>20</v>
      </c>
      <c r="S1140">
        <v>4</v>
      </c>
      <c r="T1140" t="s">
        <v>35778</v>
      </c>
      <c r="U1140" t="s">
        <v>7105</v>
      </c>
      <c r="V1140" t="s">
        <v>7105</v>
      </c>
      <c r="W1140" t="s">
        <v>7105</v>
      </c>
      <c r="X1140">
        <v>0</v>
      </c>
      <c r="Y1140">
        <v>0</v>
      </c>
      <c r="Z1140">
        <v>0</v>
      </c>
      <c r="AB1140" t="s">
        <v>39019</v>
      </c>
      <c r="AF1140" t="str">
        <f t="shared" si="17"/>
        <v>PPR Socket</v>
      </c>
    </row>
    <row r="1141" spans="1:32" x14ac:dyDescent="0.35">
      <c r="A1141" s="2" t="s">
        <v>38959</v>
      </c>
      <c r="B1141" s="2" t="s">
        <v>38960</v>
      </c>
      <c r="C1141" s="23">
        <v>0</v>
      </c>
      <c r="D1141" s="11" t="b">
        <f>FALSE()</f>
        <v>0</v>
      </c>
      <c r="E1141" s="11" t="b">
        <f>FALSE()</f>
        <v>0</v>
      </c>
      <c r="F1141" s="2" t="s">
        <v>10</v>
      </c>
      <c r="G1141" s="2" t="s">
        <v>10</v>
      </c>
      <c r="H1141" s="2" t="s">
        <v>35778</v>
      </c>
      <c r="I1141" s="11" t="b">
        <f>TRUE()</f>
        <v>1</v>
      </c>
      <c r="J1141" s="24">
        <v>0</v>
      </c>
      <c r="K1141" s="24">
        <v>0</v>
      </c>
      <c r="L1141" s="2" t="s">
        <v>10</v>
      </c>
      <c r="M1141" t="str">
        <f>VLOOKUP(Table18[[#This Row],[No.]],N:O,2,FALSE)</f>
        <v>Boss Hemp</v>
      </c>
      <c r="N1141" t="s">
        <v>39020</v>
      </c>
      <c r="O1141" t="s">
        <v>39021</v>
      </c>
      <c r="P1141">
        <v>0</v>
      </c>
      <c r="Q1141">
        <v>0</v>
      </c>
      <c r="R1141">
        <v>0</v>
      </c>
      <c r="S1141">
        <v>41</v>
      </c>
      <c r="T1141" t="s">
        <v>35754</v>
      </c>
      <c r="U1141" t="s">
        <v>7105</v>
      </c>
      <c r="V1141" t="s">
        <v>7105</v>
      </c>
      <c r="W1141" t="s">
        <v>7133</v>
      </c>
      <c r="X1141">
        <v>0</v>
      </c>
      <c r="Y1141">
        <v>0</v>
      </c>
      <c r="Z1141">
        <v>0</v>
      </c>
      <c r="AB1141" t="s">
        <v>39022</v>
      </c>
      <c r="AF1141" t="str">
        <f t="shared" si="17"/>
        <v>Boss Hemp</v>
      </c>
    </row>
    <row r="1142" spans="1:32" x14ac:dyDescent="0.35">
      <c r="A1142" s="2" t="s">
        <v>38962</v>
      </c>
      <c r="B1142" s="2" t="s">
        <v>38963</v>
      </c>
      <c r="C1142" s="23">
        <v>4</v>
      </c>
      <c r="D1142" s="11" t="b">
        <f>FALSE()</f>
        <v>0</v>
      </c>
      <c r="E1142" s="11" t="b">
        <f>FALSE()</f>
        <v>0</v>
      </c>
      <c r="F1142" s="2" t="s">
        <v>10</v>
      </c>
      <c r="G1142" s="2" t="s">
        <v>10</v>
      </c>
      <c r="H1142" s="2" t="s">
        <v>35778</v>
      </c>
      <c r="I1142" s="11" t="b">
        <f>FALSE()</f>
        <v>0</v>
      </c>
      <c r="J1142" s="24">
        <v>1800</v>
      </c>
      <c r="K1142" s="24">
        <v>0</v>
      </c>
      <c r="L1142" s="2" t="s">
        <v>10</v>
      </c>
      <c r="M1142" t="str">
        <f>VLOOKUP(Table18[[#This Row],[No.]],N:O,2,FALSE)</f>
        <v>Sand Paper</v>
      </c>
      <c r="N1142" t="s">
        <v>39023</v>
      </c>
      <c r="O1142" t="s">
        <v>39024</v>
      </c>
      <c r="P1142">
        <v>12</v>
      </c>
      <c r="Q1142">
        <v>12</v>
      </c>
      <c r="R1142">
        <v>12</v>
      </c>
      <c r="S1142">
        <v>0</v>
      </c>
      <c r="T1142" t="s">
        <v>35820</v>
      </c>
      <c r="U1142" t="s">
        <v>7105</v>
      </c>
      <c r="V1142" t="s">
        <v>7105</v>
      </c>
      <c r="W1142" t="s">
        <v>7105</v>
      </c>
      <c r="X1142">
        <v>225</v>
      </c>
      <c r="Y1142">
        <v>0</v>
      </c>
      <c r="Z1142">
        <v>0</v>
      </c>
      <c r="AB1142" t="s">
        <v>39025</v>
      </c>
      <c r="AF1142" t="str">
        <f t="shared" si="17"/>
        <v>Sand Paper</v>
      </c>
    </row>
    <row r="1143" spans="1:32" x14ac:dyDescent="0.35">
      <c r="A1143" s="2" t="s">
        <v>38965</v>
      </c>
      <c r="B1143" s="2" t="s">
        <v>38966</v>
      </c>
      <c r="C1143" s="23">
        <v>0</v>
      </c>
      <c r="D1143" s="11" t="b">
        <f>FALSE()</f>
        <v>0</v>
      </c>
      <c r="E1143" s="11" t="b">
        <f>FALSE()</f>
        <v>0</v>
      </c>
      <c r="F1143" s="2" t="s">
        <v>10</v>
      </c>
      <c r="G1143" s="2" t="s">
        <v>10</v>
      </c>
      <c r="H1143" s="2" t="s">
        <v>35778</v>
      </c>
      <c r="I1143" s="11" t="b">
        <f>TRUE()</f>
        <v>1</v>
      </c>
      <c r="J1143" s="24">
        <v>0</v>
      </c>
      <c r="K1143" s="24">
        <v>0</v>
      </c>
      <c r="L1143" s="2" t="s">
        <v>10</v>
      </c>
      <c r="M1143" t="str">
        <f>VLOOKUP(Table18[[#This Row],[No.]],N:O,2,FALSE)</f>
        <v>Aluminium Corner Strip</v>
      </c>
      <c r="N1143" t="s">
        <v>39026</v>
      </c>
      <c r="O1143" t="s">
        <v>39027</v>
      </c>
      <c r="P1143">
        <v>0</v>
      </c>
      <c r="Q1143">
        <v>0</v>
      </c>
      <c r="R1143">
        <v>0</v>
      </c>
      <c r="S1143">
        <v>0</v>
      </c>
      <c r="T1143" t="s">
        <v>35820</v>
      </c>
      <c r="U1143" t="s">
        <v>7105</v>
      </c>
      <c r="V1143" t="s">
        <v>7105</v>
      </c>
      <c r="W1143" t="s">
        <v>7133</v>
      </c>
      <c r="X1143">
        <v>0</v>
      </c>
      <c r="Y1143">
        <v>0</v>
      </c>
      <c r="Z1143">
        <v>0</v>
      </c>
      <c r="AB1143" t="s">
        <v>39028</v>
      </c>
      <c r="AF1143" t="str">
        <f t="shared" si="17"/>
        <v>Aluminium Corner Strip</v>
      </c>
    </row>
    <row r="1144" spans="1:32" x14ac:dyDescent="0.35">
      <c r="A1144" s="2" t="s">
        <v>38968</v>
      </c>
      <c r="B1144" s="2" t="s">
        <v>38969</v>
      </c>
      <c r="C1144" s="23">
        <v>0</v>
      </c>
      <c r="D1144" s="11" t="b">
        <f>FALSE()</f>
        <v>0</v>
      </c>
      <c r="E1144" s="11" t="b">
        <f>FALSE()</f>
        <v>0</v>
      </c>
      <c r="F1144" s="2" t="s">
        <v>10</v>
      </c>
      <c r="G1144" s="2" t="s">
        <v>10</v>
      </c>
      <c r="H1144" s="2" t="s">
        <v>35778</v>
      </c>
      <c r="I1144" s="11" t="b">
        <f>TRUE()</f>
        <v>1</v>
      </c>
      <c r="J1144" s="24">
        <v>0</v>
      </c>
      <c r="K1144" s="24">
        <v>0</v>
      </c>
      <c r="L1144" s="2" t="s">
        <v>10</v>
      </c>
      <c r="M1144" t="str">
        <f>VLOOKUP(Table18[[#This Row],[No.]],N:O,2,FALSE)</f>
        <v>Aluminium Angle Iron</v>
      </c>
      <c r="N1144" t="s">
        <v>39029</v>
      </c>
      <c r="O1144" t="s">
        <v>39030</v>
      </c>
      <c r="P1144">
        <v>100</v>
      </c>
      <c r="Q1144">
        <v>100</v>
      </c>
      <c r="R1144">
        <v>100</v>
      </c>
      <c r="S1144">
        <v>1</v>
      </c>
      <c r="T1144" t="s">
        <v>35811</v>
      </c>
      <c r="U1144" t="s">
        <v>7105</v>
      </c>
      <c r="V1144" t="s">
        <v>7105</v>
      </c>
      <c r="W1144" t="s">
        <v>7105</v>
      </c>
      <c r="X1144">
        <v>0</v>
      </c>
      <c r="Y1144">
        <v>0</v>
      </c>
      <c r="Z1144">
        <v>0</v>
      </c>
      <c r="AB1144" t="s">
        <v>39031</v>
      </c>
      <c r="AF1144" t="str">
        <f t="shared" si="17"/>
        <v>Aluminium Angle Iron</v>
      </c>
    </row>
    <row r="1145" spans="1:32" x14ac:dyDescent="0.35">
      <c r="A1145" s="2" t="s">
        <v>38971</v>
      </c>
      <c r="B1145" s="2" t="s">
        <v>38972</v>
      </c>
      <c r="C1145" s="23">
        <v>0</v>
      </c>
      <c r="D1145" s="11" t="b">
        <f>FALSE()</f>
        <v>0</v>
      </c>
      <c r="E1145" s="11" t="b">
        <f>FALSE()</f>
        <v>0</v>
      </c>
      <c r="F1145" s="2" t="s">
        <v>10</v>
      </c>
      <c r="G1145" s="2" t="s">
        <v>10</v>
      </c>
      <c r="H1145" s="2" t="s">
        <v>35778</v>
      </c>
      <c r="I1145" s="11" t="b">
        <f>TRUE()</f>
        <v>1</v>
      </c>
      <c r="J1145" s="24">
        <v>0</v>
      </c>
      <c r="K1145" s="24">
        <v>0</v>
      </c>
      <c r="L1145" s="2" t="s">
        <v>10</v>
      </c>
      <c r="M1145" t="str">
        <f>VLOOKUP(Table18[[#This Row],[No.]],N:O,2,FALSE)</f>
        <v>Complete Urinal Set</v>
      </c>
      <c r="N1145" t="s">
        <v>39032</v>
      </c>
      <c r="O1145" t="s">
        <v>39030</v>
      </c>
      <c r="P1145">
        <v>0</v>
      </c>
      <c r="Q1145">
        <v>0</v>
      </c>
      <c r="R1145">
        <v>0</v>
      </c>
      <c r="S1145">
        <v>0</v>
      </c>
      <c r="T1145" t="s">
        <v>35811</v>
      </c>
      <c r="U1145" t="s">
        <v>7105</v>
      </c>
      <c r="V1145" t="s">
        <v>7105</v>
      </c>
      <c r="W1145" t="s">
        <v>7133</v>
      </c>
      <c r="X1145">
        <v>0</v>
      </c>
      <c r="Y1145">
        <v>0</v>
      </c>
      <c r="Z1145">
        <v>0</v>
      </c>
      <c r="AB1145" t="s">
        <v>39031</v>
      </c>
      <c r="AE1145" t="s">
        <v>36386</v>
      </c>
      <c r="AF1145" t="str">
        <f t="shared" si="17"/>
        <v>Complete Urinal Set</v>
      </c>
    </row>
    <row r="1146" spans="1:32" x14ac:dyDescent="0.35">
      <c r="A1146" s="2" t="s">
        <v>38974</v>
      </c>
      <c r="B1146" s="2" t="s">
        <v>38975</v>
      </c>
      <c r="C1146" s="23">
        <v>0</v>
      </c>
      <c r="D1146" s="11" t="b">
        <f>FALSE()</f>
        <v>0</v>
      </c>
      <c r="E1146" s="11" t="b">
        <f>FALSE()</f>
        <v>0</v>
      </c>
      <c r="F1146" s="2" t="s">
        <v>10</v>
      </c>
      <c r="G1146" s="2" t="s">
        <v>10</v>
      </c>
      <c r="H1146" s="2" t="s">
        <v>35778</v>
      </c>
      <c r="I1146" s="11" t="b">
        <f>TRUE()</f>
        <v>1</v>
      </c>
      <c r="J1146" s="24">
        <v>0</v>
      </c>
      <c r="K1146" s="24">
        <v>0</v>
      </c>
      <c r="L1146" s="2" t="s">
        <v>10</v>
      </c>
      <c r="M1146" t="str">
        <f>VLOOKUP(Table18[[#This Row],[No.]],N:O,2,FALSE)</f>
        <v>Mirror Lights L.E.D Diffused</v>
      </c>
      <c r="N1146" t="s">
        <v>39033</v>
      </c>
      <c r="O1146" t="s">
        <v>39034</v>
      </c>
      <c r="P1146">
        <v>0</v>
      </c>
      <c r="Q1146">
        <v>0</v>
      </c>
      <c r="R1146">
        <v>0</v>
      </c>
      <c r="S1146">
        <v>100</v>
      </c>
      <c r="T1146" t="s">
        <v>35778</v>
      </c>
      <c r="U1146" t="s">
        <v>7105</v>
      </c>
      <c r="V1146" t="s">
        <v>7105</v>
      </c>
      <c r="W1146" t="s">
        <v>7105</v>
      </c>
      <c r="X1146">
        <v>0</v>
      </c>
      <c r="Y1146">
        <v>0</v>
      </c>
      <c r="Z1146">
        <v>0</v>
      </c>
      <c r="AB1146" t="s">
        <v>39035</v>
      </c>
      <c r="AE1146" t="s">
        <v>36386</v>
      </c>
      <c r="AF1146" t="str">
        <f t="shared" si="17"/>
        <v>Mirror Lights L.E.D Diffused</v>
      </c>
    </row>
    <row r="1147" spans="1:32" x14ac:dyDescent="0.35">
      <c r="A1147" s="2" t="s">
        <v>38977</v>
      </c>
      <c r="B1147" s="2" t="s">
        <v>38978</v>
      </c>
      <c r="C1147" s="23">
        <v>0</v>
      </c>
      <c r="D1147" s="11" t="b">
        <f>FALSE()</f>
        <v>0</v>
      </c>
      <c r="E1147" s="11" t="b">
        <f>FALSE()</f>
        <v>0</v>
      </c>
      <c r="F1147" s="2" t="s">
        <v>10</v>
      </c>
      <c r="G1147" s="2" t="s">
        <v>10</v>
      </c>
      <c r="H1147" s="2" t="s">
        <v>35778</v>
      </c>
      <c r="I1147" s="11" t="b">
        <f>TRUE()</f>
        <v>1</v>
      </c>
      <c r="J1147" s="24">
        <v>0</v>
      </c>
      <c r="K1147" s="24">
        <v>0</v>
      </c>
      <c r="L1147" s="2" t="s">
        <v>10</v>
      </c>
      <c r="M1147" t="str">
        <f>VLOOKUP(Table18[[#This Row],[No.]],N:O,2,FALSE)</f>
        <v>Circular Blank Covers</v>
      </c>
      <c r="N1147" t="s">
        <v>39036</v>
      </c>
      <c r="O1147" t="s">
        <v>39037</v>
      </c>
      <c r="P1147">
        <v>2</v>
      </c>
      <c r="Q1147">
        <v>2</v>
      </c>
      <c r="R1147">
        <v>2</v>
      </c>
      <c r="S1147">
        <v>0</v>
      </c>
      <c r="T1147" t="s">
        <v>35778</v>
      </c>
      <c r="U1147" t="s">
        <v>7105</v>
      </c>
      <c r="V1147" t="s">
        <v>7105</v>
      </c>
      <c r="W1147" t="s">
        <v>7105</v>
      </c>
      <c r="X1147">
        <v>360</v>
      </c>
      <c r="Y1147">
        <v>0</v>
      </c>
      <c r="Z1147">
        <v>0</v>
      </c>
      <c r="AB1147" t="s">
        <v>39038</v>
      </c>
      <c r="AE1147" t="s">
        <v>36386</v>
      </c>
      <c r="AF1147" t="str">
        <f t="shared" si="17"/>
        <v>Circular Blank Covers</v>
      </c>
    </row>
    <row r="1148" spans="1:32" x14ac:dyDescent="0.35">
      <c r="A1148" s="2" t="s">
        <v>38980</v>
      </c>
      <c r="B1148" s="2" t="s">
        <v>38981</v>
      </c>
      <c r="C1148" s="23">
        <v>3</v>
      </c>
      <c r="D1148" s="11" t="b">
        <f>FALSE()</f>
        <v>0</v>
      </c>
      <c r="E1148" s="11" t="b">
        <f>FALSE()</f>
        <v>0</v>
      </c>
      <c r="F1148" s="2" t="s">
        <v>10</v>
      </c>
      <c r="G1148" s="2" t="s">
        <v>10</v>
      </c>
      <c r="H1148" s="2" t="s">
        <v>35778</v>
      </c>
      <c r="I1148" s="11" t="b">
        <f>FALSE()</f>
        <v>0</v>
      </c>
      <c r="J1148" s="24">
        <v>100</v>
      </c>
      <c r="K1148" s="24">
        <v>0</v>
      </c>
      <c r="L1148" s="2" t="s">
        <v>10</v>
      </c>
      <c r="M1148" t="str">
        <f>VLOOKUP(Table18[[#This Row],[No.]],N:O,2,FALSE)</f>
        <v>Insulating Tape</v>
      </c>
      <c r="N1148" t="s">
        <v>39039</v>
      </c>
      <c r="O1148" t="s">
        <v>39040</v>
      </c>
      <c r="P1148">
        <v>11</v>
      </c>
      <c r="Q1148">
        <v>11</v>
      </c>
      <c r="R1148">
        <v>11</v>
      </c>
      <c r="S1148">
        <v>50</v>
      </c>
      <c r="T1148" t="s">
        <v>35778</v>
      </c>
      <c r="U1148" t="s">
        <v>7105</v>
      </c>
      <c r="V1148" t="s">
        <v>7105</v>
      </c>
      <c r="W1148" t="s">
        <v>7105</v>
      </c>
      <c r="X1148">
        <v>0</v>
      </c>
      <c r="Y1148">
        <v>0</v>
      </c>
      <c r="Z1148">
        <v>0</v>
      </c>
      <c r="AB1148" t="s">
        <v>39041</v>
      </c>
      <c r="AE1148" t="s">
        <v>36386</v>
      </c>
      <c r="AF1148" t="str">
        <f t="shared" si="17"/>
        <v>Insulating Tape</v>
      </c>
    </row>
    <row r="1149" spans="1:32" x14ac:dyDescent="0.35">
      <c r="A1149" s="2" t="s">
        <v>38983</v>
      </c>
      <c r="B1149" s="2" t="s">
        <v>38984</v>
      </c>
      <c r="C1149" s="23">
        <v>0</v>
      </c>
      <c r="D1149" s="11" t="b">
        <f>FALSE()</f>
        <v>0</v>
      </c>
      <c r="E1149" s="11" t="b">
        <f>FALSE()</f>
        <v>0</v>
      </c>
      <c r="F1149" s="2" t="s">
        <v>10</v>
      </c>
      <c r="G1149" s="2" t="s">
        <v>10</v>
      </c>
      <c r="H1149" s="2" t="s">
        <v>35778</v>
      </c>
      <c r="I1149" s="11" t="b">
        <f>TRUE()</f>
        <v>1</v>
      </c>
      <c r="J1149" s="24">
        <v>0</v>
      </c>
      <c r="K1149" s="24">
        <v>0</v>
      </c>
      <c r="L1149" s="2" t="s">
        <v>10</v>
      </c>
      <c r="M1149" t="str">
        <f>VLOOKUP(Table18[[#This Row],[No.]],N:O,2,FALSE)</f>
        <v>Lighting Motion Sensors Surface Ceiling Mounted</v>
      </c>
      <c r="N1149" t="s">
        <v>39042</v>
      </c>
      <c r="O1149" t="s">
        <v>39043</v>
      </c>
      <c r="P1149">
        <v>0</v>
      </c>
      <c r="Q1149">
        <v>0</v>
      </c>
      <c r="R1149">
        <v>0</v>
      </c>
      <c r="S1149">
        <v>150</v>
      </c>
      <c r="T1149" t="s">
        <v>35820</v>
      </c>
      <c r="U1149" t="s">
        <v>7105</v>
      </c>
      <c r="V1149" t="s">
        <v>7105</v>
      </c>
      <c r="W1149" t="s">
        <v>7133</v>
      </c>
      <c r="X1149">
        <v>0</v>
      </c>
      <c r="Y1149">
        <v>0</v>
      </c>
      <c r="Z1149">
        <v>0</v>
      </c>
      <c r="AB1149" t="s">
        <v>39044</v>
      </c>
      <c r="AD1149" t="s">
        <v>36523</v>
      </c>
      <c r="AE1149" t="s">
        <v>36523</v>
      </c>
      <c r="AF1149" t="str">
        <f t="shared" si="17"/>
        <v>Lighting Motion Sensors Surface Ceiling Mounted</v>
      </c>
    </row>
    <row r="1150" spans="1:32" x14ac:dyDescent="0.35">
      <c r="A1150" s="2" t="s">
        <v>38986</v>
      </c>
      <c r="B1150" s="2" t="s">
        <v>38987</v>
      </c>
      <c r="C1150" s="23">
        <v>0</v>
      </c>
      <c r="D1150" s="11" t="b">
        <f>FALSE()</f>
        <v>0</v>
      </c>
      <c r="E1150" s="11" t="b">
        <f>FALSE()</f>
        <v>0</v>
      </c>
      <c r="F1150" s="2" t="s">
        <v>10</v>
      </c>
      <c r="G1150" s="2" t="s">
        <v>10</v>
      </c>
      <c r="H1150" s="2" t="s">
        <v>35778</v>
      </c>
      <c r="I1150" s="11" t="b">
        <f>TRUE()</f>
        <v>1</v>
      </c>
      <c r="J1150" s="24">
        <v>0</v>
      </c>
      <c r="K1150" s="24">
        <v>0</v>
      </c>
      <c r="L1150" s="2" t="s">
        <v>10</v>
      </c>
      <c r="M1150" t="str">
        <f>VLOOKUP(Table18[[#This Row],[No.]],N:O,2,FALSE)</f>
        <v>Single Core Cable</v>
      </c>
      <c r="N1150" t="s">
        <v>39045</v>
      </c>
      <c r="O1150" t="s">
        <v>39046</v>
      </c>
      <c r="P1150">
        <v>0</v>
      </c>
      <c r="Q1150">
        <v>0</v>
      </c>
      <c r="R1150">
        <v>0</v>
      </c>
      <c r="S1150">
        <v>120</v>
      </c>
      <c r="T1150" t="s">
        <v>35820</v>
      </c>
      <c r="U1150" t="s">
        <v>7105</v>
      </c>
      <c r="V1150" t="s">
        <v>7105</v>
      </c>
      <c r="W1150" t="s">
        <v>7133</v>
      </c>
      <c r="X1150">
        <v>0</v>
      </c>
      <c r="Y1150">
        <v>0</v>
      </c>
      <c r="Z1150">
        <v>0</v>
      </c>
      <c r="AB1150" t="s">
        <v>39047</v>
      </c>
      <c r="AD1150" t="s">
        <v>36523</v>
      </c>
      <c r="AE1150" t="s">
        <v>36523</v>
      </c>
      <c r="AF1150" t="str">
        <f t="shared" si="17"/>
        <v>Single Core Cable</v>
      </c>
    </row>
    <row r="1151" spans="1:32" x14ac:dyDescent="0.35">
      <c r="A1151" s="2" t="s">
        <v>38989</v>
      </c>
      <c r="B1151" s="2" t="s">
        <v>38990</v>
      </c>
      <c r="C1151" s="23">
        <v>0</v>
      </c>
      <c r="D1151" s="11" t="b">
        <f>FALSE()</f>
        <v>0</v>
      </c>
      <c r="E1151" s="11" t="b">
        <f>FALSE()</f>
        <v>0</v>
      </c>
      <c r="F1151" s="2" t="s">
        <v>10</v>
      </c>
      <c r="G1151" s="2" t="s">
        <v>10</v>
      </c>
      <c r="H1151" s="2" t="s">
        <v>35778</v>
      </c>
      <c r="I1151" s="11" t="b">
        <f>TRUE()</f>
        <v>1</v>
      </c>
      <c r="J1151" s="24">
        <v>0</v>
      </c>
      <c r="K1151" s="24">
        <v>0</v>
      </c>
      <c r="L1151" s="2" t="s">
        <v>10</v>
      </c>
      <c r="M1151" t="str">
        <f>VLOOKUP(Table18[[#This Row],[No.]],N:O,2,FALSE)</f>
        <v>MDF Boards</v>
      </c>
      <c r="N1151" t="s">
        <v>39048</v>
      </c>
      <c r="O1151" t="s">
        <v>39049</v>
      </c>
      <c r="P1151">
        <v>0</v>
      </c>
      <c r="Q1151">
        <v>0</v>
      </c>
      <c r="R1151">
        <v>0</v>
      </c>
      <c r="S1151">
        <v>0</v>
      </c>
      <c r="T1151" t="s">
        <v>35820</v>
      </c>
      <c r="U1151" t="s">
        <v>7105</v>
      </c>
      <c r="V1151" t="s">
        <v>7105</v>
      </c>
      <c r="W1151" t="s">
        <v>7133</v>
      </c>
      <c r="X1151">
        <v>0</v>
      </c>
      <c r="Y1151">
        <v>0</v>
      </c>
      <c r="Z1151">
        <v>0</v>
      </c>
      <c r="AB1151" t="s">
        <v>39050</v>
      </c>
      <c r="AD1151" t="s">
        <v>36523</v>
      </c>
      <c r="AE1151" t="s">
        <v>36523</v>
      </c>
      <c r="AF1151" t="str">
        <f t="shared" si="17"/>
        <v>MDF Boards</v>
      </c>
    </row>
    <row r="1152" spans="1:32" x14ac:dyDescent="0.35">
      <c r="A1152" s="2" t="s">
        <v>38992</v>
      </c>
      <c r="B1152" s="2" t="s">
        <v>38993</v>
      </c>
      <c r="C1152" s="23">
        <v>30</v>
      </c>
      <c r="D1152" s="11" t="b">
        <f>FALSE()</f>
        <v>0</v>
      </c>
      <c r="E1152" s="11" t="b">
        <f>FALSE()</f>
        <v>0</v>
      </c>
      <c r="F1152" s="2" t="s">
        <v>10</v>
      </c>
      <c r="G1152" s="2" t="s">
        <v>10</v>
      </c>
      <c r="H1152" s="2" t="s">
        <v>35778</v>
      </c>
      <c r="I1152" s="11" t="b">
        <f>FALSE()</f>
        <v>0</v>
      </c>
      <c r="J1152" s="24">
        <v>1000</v>
      </c>
      <c r="K1152" s="24">
        <v>0</v>
      </c>
      <c r="L1152" s="2" t="s">
        <v>10</v>
      </c>
      <c r="M1152" t="str">
        <f>VLOOKUP(Table18[[#This Row],[No.]],N:O,2,FALSE)</f>
        <v>Aluminum Frames</v>
      </c>
      <c r="N1152" t="s">
        <v>39051</v>
      </c>
      <c r="O1152" t="s">
        <v>39052</v>
      </c>
      <c r="P1152">
        <v>6</v>
      </c>
      <c r="Q1152">
        <v>6</v>
      </c>
      <c r="R1152">
        <v>6</v>
      </c>
      <c r="S1152">
        <v>46</v>
      </c>
      <c r="T1152" t="s">
        <v>35820</v>
      </c>
      <c r="U1152" t="s">
        <v>7105</v>
      </c>
      <c r="V1152" t="s">
        <v>7105</v>
      </c>
      <c r="W1152" t="s">
        <v>7105</v>
      </c>
      <c r="X1152">
        <v>0</v>
      </c>
      <c r="Y1152">
        <v>0</v>
      </c>
      <c r="Z1152">
        <v>0</v>
      </c>
      <c r="AB1152" t="s">
        <v>39053</v>
      </c>
      <c r="AD1152" t="s">
        <v>36523</v>
      </c>
      <c r="AE1152" t="s">
        <v>36523</v>
      </c>
      <c r="AF1152" t="str">
        <f t="shared" si="17"/>
        <v>Aluminum Frames</v>
      </c>
    </row>
    <row r="1153" spans="1:32" x14ac:dyDescent="0.35">
      <c r="A1153" s="2" t="s">
        <v>38995</v>
      </c>
      <c r="B1153" s="2" t="s">
        <v>38996</v>
      </c>
      <c r="C1153" s="23">
        <v>0</v>
      </c>
      <c r="D1153" s="11" t="b">
        <f>FALSE()</f>
        <v>0</v>
      </c>
      <c r="E1153" s="11" t="b">
        <f>FALSE()</f>
        <v>0</v>
      </c>
      <c r="F1153" s="2" t="s">
        <v>10</v>
      </c>
      <c r="G1153" s="2" t="s">
        <v>10</v>
      </c>
      <c r="H1153" s="2" t="s">
        <v>38997</v>
      </c>
      <c r="I1153" s="11" t="b">
        <f>TRUE()</f>
        <v>1</v>
      </c>
      <c r="J1153" s="24">
        <v>0</v>
      </c>
      <c r="K1153" s="24">
        <v>0</v>
      </c>
      <c r="L1153" s="2" t="s">
        <v>10</v>
      </c>
      <c r="M1153" t="str">
        <f>VLOOKUP(Table18[[#This Row],[No.]],N:O,2,FALSE)</f>
        <v>Chipboards</v>
      </c>
      <c r="N1153" t="s">
        <v>39054</v>
      </c>
      <c r="O1153" t="s">
        <v>39055</v>
      </c>
      <c r="P1153">
        <v>100</v>
      </c>
      <c r="Q1153">
        <v>100</v>
      </c>
      <c r="R1153">
        <v>100</v>
      </c>
      <c r="S1153">
        <v>2</v>
      </c>
      <c r="T1153" t="s">
        <v>35820</v>
      </c>
      <c r="U1153" t="s">
        <v>7105</v>
      </c>
      <c r="V1153" t="s">
        <v>7105</v>
      </c>
      <c r="W1153" t="s">
        <v>7105</v>
      </c>
      <c r="X1153">
        <v>0</v>
      </c>
      <c r="Y1153">
        <v>0</v>
      </c>
      <c r="Z1153">
        <v>0</v>
      </c>
      <c r="AB1153" t="s">
        <v>39056</v>
      </c>
      <c r="AD1153" t="s">
        <v>36523</v>
      </c>
      <c r="AE1153" t="s">
        <v>36523</v>
      </c>
      <c r="AF1153" t="str">
        <f t="shared" si="17"/>
        <v>Chipboards</v>
      </c>
    </row>
    <row r="1154" spans="1:32" x14ac:dyDescent="0.35">
      <c r="A1154" s="2" t="s">
        <v>38999</v>
      </c>
      <c r="B1154" s="2" t="s">
        <v>39000</v>
      </c>
      <c r="C1154" s="23">
        <v>0</v>
      </c>
      <c r="D1154" s="11" t="b">
        <f>FALSE()</f>
        <v>0</v>
      </c>
      <c r="E1154" s="11" t="b">
        <f>FALSE()</f>
        <v>0</v>
      </c>
      <c r="F1154" s="2" t="s">
        <v>10</v>
      </c>
      <c r="G1154" s="2" t="s">
        <v>10</v>
      </c>
      <c r="H1154" s="2" t="s">
        <v>35763</v>
      </c>
      <c r="I1154" s="11" t="b">
        <f>TRUE()</f>
        <v>1</v>
      </c>
      <c r="J1154" s="24">
        <v>0</v>
      </c>
      <c r="K1154" s="24">
        <v>0</v>
      </c>
      <c r="L1154" s="2" t="s">
        <v>10</v>
      </c>
      <c r="M1154" t="str">
        <f>VLOOKUP(Table18[[#This Row],[No.]],N:O,2,FALSE)</f>
        <v>Gypsum Screws</v>
      </c>
      <c r="N1154" t="s">
        <v>39057</v>
      </c>
      <c r="O1154" t="s">
        <v>39058</v>
      </c>
      <c r="P1154">
        <v>0</v>
      </c>
      <c r="Q1154">
        <v>0</v>
      </c>
      <c r="R1154">
        <v>0</v>
      </c>
      <c r="S1154">
        <v>600</v>
      </c>
      <c r="T1154" t="s">
        <v>35820</v>
      </c>
      <c r="U1154" t="s">
        <v>7105</v>
      </c>
      <c r="V1154" t="s">
        <v>7105</v>
      </c>
      <c r="W1154" t="s">
        <v>7133</v>
      </c>
      <c r="X1154">
        <v>0</v>
      </c>
      <c r="Y1154">
        <v>0</v>
      </c>
      <c r="Z1154">
        <v>0</v>
      </c>
      <c r="AB1154" t="s">
        <v>39059</v>
      </c>
      <c r="AD1154" t="s">
        <v>36523</v>
      </c>
      <c r="AE1154" t="s">
        <v>36523</v>
      </c>
      <c r="AF1154" t="str">
        <f t="shared" si="17"/>
        <v>Gypsum Screws</v>
      </c>
    </row>
    <row r="1155" spans="1:32" x14ac:dyDescent="0.35">
      <c r="A1155" s="2" t="s">
        <v>39002</v>
      </c>
      <c r="B1155" s="2" t="s">
        <v>39003</v>
      </c>
      <c r="C1155" s="23">
        <v>590</v>
      </c>
      <c r="D1155" s="11" t="b">
        <f>FALSE()</f>
        <v>0</v>
      </c>
      <c r="E1155" s="11" t="b">
        <f>FALSE()</f>
        <v>0</v>
      </c>
      <c r="F1155" s="2" t="s">
        <v>10</v>
      </c>
      <c r="G1155" s="2" t="s">
        <v>10</v>
      </c>
      <c r="H1155" s="2" t="s">
        <v>35778</v>
      </c>
      <c r="I1155" s="11" t="b">
        <f>FALSE()</f>
        <v>0</v>
      </c>
      <c r="J1155" s="24">
        <v>100</v>
      </c>
      <c r="K1155" s="24">
        <v>0</v>
      </c>
      <c r="L1155" s="2" t="s">
        <v>10</v>
      </c>
      <c r="M1155" t="str">
        <f>VLOOKUP(Table18[[#This Row],[No.]],N:O,2,FALSE)</f>
        <v>Maple Hinge</v>
      </c>
      <c r="N1155" t="s">
        <v>39060</v>
      </c>
      <c r="O1155" t="s">
        <v>39061</v>
      </c>
      <c r="P1155">
        <v>0</v>
      </c>
      <c r="Q1155">
        <v>0</v>
      </c>
      <c r="R1155">
        <v>0</v>
      </c>
      <c r="S1155">
        <v>0</v>
      </c>
      <c r="T1155" t="s">
        <v>38274</v>
      </c>
      <c r="U1155" t="s">
        <v>7105</v>
      </c>
      <c r="V1155" t="s">
        <v>7105</v>
      </c>
      <c r="W1155" t="s">
        <v>7133</v>
      </c>
      <c r="X1155">
        <v>0</v>
      </c>
      <c r="Y1155">
        <v>0</v>
      </c>
      <c r="Z1155">
        <v>0</v>
      </c>
      <c r="AB1155" t="s">
        <v>39062</v>
      </c>
      <c r="AD1155" t="s">
        <v>36523</v>
      </c>
      <c r="AE1155" t="s">
        <v>36523</v>
      </c>
      <c r="AF1155" t="str">
        <f t="shared" ref="AF1155:AF1218" si="18">VLOOKUP(A:A,N:O,2,FALSE)</f>
        <v>Maple Hinge</v>
      </c>
    </row>
    <row r="1156" spans="1:32" x14ac:dyDescent="0.35">
      <c r="A1156" s="2" t="s">
        <v>39005</v>
      </c>
      <c r="B1156" s="2" t="s">
        <v>39006</v>
      </c>
      <c r="C1156" s="23">
        <v>0</v>
      </c>
      <c r="D1156" s="11" t="b">
        <f>FALSE()</f>
        <v>0</v>
      </c>
      <c r="E1156" s="11" t="b">
        <f>FALSE()</f>
        <v>0</v>
      </c>
      <c r="F1156" s="2" t="s">
        <v>10</v>
      </c>
      <c r="G1156" s="2" t="s">
        <v>10</v>
      </c>
      <c r="H1156" s="2" t="s">
        <v>35778</v>
      </c>
      <c r="I1156" s="11" t="b">
        <f>TRUE()</f>
        <v>1</v>
      </c>
      <c r="J1156" s="24">
        <v>0</v>
      </c>
      <c r="K1156" s="24">
        <v>0</v>
      </c>
      <c r="L1156" s="2" t="s">
        <v>10</v>
      </c>
      <c r="M1156" t="str">
        <f>VLOOKUP(Table18[[#This Row],[No.]],N:O,2,FALSE)</f>
        <v>Chrome Pipe</v>
      </c>
      <c r="N1156" t="s">
        <v>39063</v>
      </c>
      <c r="O1156" t="s">
        <v>39064</v>
      </c>
      <c r="P1156">
        <v>0</v>
      </c>
      <c r="Q1156">
        <v>0</v>
      </c>
      <c r="R1156">
        <v>0</v>
      </c>
      <c r="S1156">
        <v>0</v>
      </c>
      <c r="T1156" t="s">
        <v>38274</v>
      </c>
      <c r="U1156" t="s">
        <v>7105</v>
      </c>
      <c r="V1156" t="s">
        <v>7105</v>
      </c>
      <c r="W1156" t="s">
        <v>7133</v>
      </c>
      <c r="X1156">
        <v>0</v>
      </c>
      <c r="Y1156">
        <v>0</v>
      </c>
      <c r="Z1156">
        <v>0</v>
      </c>
      <c r="AB1156" t="s">
        <v>39065</v>
      </c>
      <c r="AD1156" t="s">
        <v>36523</v>
      </c>
      <c r="AE1156" t="s">
        <v>36523</v>
      </c>
      <c r="AF1156" t="str">
        <f t="shared" si="18"/>
        <v>Chrome Pipe</v>
      </c>
    </row>
    <row r="1157" spans="1:32" x14ac:dyDescent="0.35">
      <c r="A1157" s="2" t="s">
        <v>39008</v>
      </c>
      <c r="B1157" s="2" t="s">
        <v>39009</v>
      </c>
      <c r="C1157" s="23">
        <v>0</v>
      </c>
      <c r="D1157" s="11" t="b">
        <f>FALSE()</f>
        <v>0</v>
      </c>
      <c r="E1157" s="11" t="b">
        <f>FALSE()</f>
        <v>0</v>
      </c>
      <c r="F1157" s="2" t="s">
        <v>10</v>
      </c>
      <c r="G1157" s="2" t="s">
        <v>10</v>
      </c>
      <c r="H1157" s="2" t="s">
        <v>35778</v>
      </c>
      <c r="I1157" s="11" t="b">
        <f>TRUE()</f>
        <v>1</v>
      </c>
      <c r="J1157" s="24">
        <v>0</v>
      </c>
      <c r="K1157" s="24">
        <v>0</v>
      </c>
      <c r="L1157" s="2" t="s">
        <v>10</v>
      </c>
      <c r="M1157" t="str">
        <f>VLOOKUP(Table18[[#This Row],[No.]],N:O,2,FALSE)</f>
        <v>Chrome Pipe Fittings</v>
      </c>
      <c r="N1157" t="s">
        <v>39066</v>
      </c>
      <c r="O1157" t="s">
        <v>39067</v>
      </c>
      <c r="P1157">
        <v>100</v>
      </c>
      <c r="Q1157">
        <v>100</v>
      </c>
      <c r="R1157">
        <v>100</v>
      </c>
      <c r="S1157">
        <v>0</v>
      </c>
      <c r="T1157" t="s">
        <v>36465</v>
      </c>
      <c r="U1157" t="s">
        <v>7105</v>
      </c>
      <c r="V1157" t="s">
        <v>7105</v>
      </c>
      <c r="W1157" t="s">
        <v>7105</v>
      </c>
      <c r="X1157">
        <v>0</v>
      </c>
      <c r="Y1157">
        <v>0</v>
      </c>
      <c r="Z1157">
        <v>0</v>
      </c>
      <c r="AB1157" t="s">
        <v>39068</v>
      </c>
      <c r="AD1157" t="s">
        <v>36523</v>
      </c>
      <c r="AE1157" t="s">
        <v>36523</v>
      </c>
      <c r="AF1157" t="str">
        <f t="shared" si="18"/>
        <v>Chrome Pipe Fittings</v>
      </c>
    </row>
    <row r="1158" spans="1:32" x14ac:dyDescent="0.35">
      <c r="A1158" s="2" t="s">
        <v>39011</v>
      </c>
      <c r="B1158" s="2" t="s">
        <v>39012</v>
      </c>
      <c r="C1158" s="23">
        <v>0</v>
      </c>
      <c r="D1158" s="11" t="b">
        <f>FALSE()</f>
        <v>0</v>
      </c>
      <c r="E1158" s="11" t="b">
        <f>FALSE()</f>
        <v>0</v>
      </c>
      <c r="F1158" s="2" t="s">
        <v>10</v>
      </c>
      <c r="G1158" s="2" t="s">
        <v>10</v>
      </c>
      <c r="H1158" s="2" t="s">
        <v>35778</v>
      </c>
      <c r="I1158" s="11" t="b">
        <f>TRUE()</f>
        <v>1</v>
      </c>
      <c r="J1158" s="24">
        <v>0</v>
      </c>
      <c r="K1158" s="24">
        <v>0</v>
      </c>
      <c r="L1158" s="2" t="s">
        <v>10</v>
      </c>
      <c r="M1158" t="str">
        <f>VLOOKUP(Table18[[#This Row],[No.]],N:O,2,FALSE)</f>
        <v>Metal Window</v>
      </c>
      <c r="N1158" t="s">
        <v>39069</v>
      </c>
      <c r="O1158" t="s">
        <v>39070</v>
      </c>
      <c r="P1158">
        <v>0</v>
      </c>
      <c r="Q1158">
        <v>0</v>
      </c>
      <c r="R1158">
        <v>0</v>
      </c>
      <c r="S1158">
        <v>0</v>
      </c>
      <c r="T1158" t="s">
        <v>35820</v>
      </c>
      <c r="U1158" t="s">
        <v>7105</v>
      </c>
      <c r="V1158" t="s">
        <v>7105</v>
      </c>
      <c r="W1158" t="s">
        <v>7133</v>
      </c>
      <c r="X1158">
        <v>0</v>
      </c>
      <c r="Y1158">
        <v>0</v>
      </c>
      <c r="Z1158">
        <v>0</v>
      </c>
      <c r="AB1158" t="s">
        <v>39071</v>
      </c>
      <c r="AD1158" t="s">
        <v>36523</v>
      </c>
      <c r="AE1158" t="s">
        <v>36523</v>
      </c>
      <c r="AF1158" t="str">
        <f t="shared" si="18"/>
        <v>Metal Window</v>
      </c>
    </row>
    <row r="1159" spans="1:32" x14ac:dyDescent="0.35">
      <c r="A1159" s="2" t="s">
        <v>39014</v>
      </c>
      <c r="B1159" s="2" t="s">
        <v>39015</v>
      </c>
      <c r="C1159" s="23">
        <v>0</v>
      </c>
      <c r="D1159" s="11" t="b">
        <f>FALSE()</f>
        <v>0</v>
      </c>
      <c r="E1159" s="11" t="b">
        <f>FALSE()</f>
        <v>0</v>
      </c>
      <c r="F1159" s="2" t="s">
        <v>10</v>
      </c>
      <c r="G1159" s="2" t="s">
        <v>10</v>
      </c>
      <c r="H1159" s="2" t="s">
        <v>35778</v>
      </c>
      <c r="I1159" s="11" t="b">
        <f>TRUE()</f>
        <v>1</v>
      </c>
      <c r="J1159" s="24">
        <v>0</v>
      </c>
      <c r="K1159" s="24">
        <v>0</v>
      </c>
      <c r="L1159" s="2" t="s">
        <v>10</v>
      </c>
      <c r="M1159" t="str">
        <f>VLOOKUP(Table18[[#This Row],[No.]],N:O,2,FALSE)</f>
        <v>Aluminum Channels</v>
      </c>
      <c r="N1159" t="s">
        <v>39072</v>
      </c>
      <c r="O1159" t="s">
        <v>39073</v>
      </c>
      <c r="P1159">
        <v>0</v>
      </c>
      <c r="Q1159">
        <v>0</v>
      </c>
      <c r="R1159">
        <v>0</v>
      </c>
      <c r="S1159">
        <v>0</v>
      </c>
      <c r="T1159" t="s">
        <v>35820</v>
      </c>
      <c r="U1159" t="s">
        <v>7105</v>
      </c>
      <c r="V1159" t="s">
        <v>7105</v>
      </c>
      <c r="W1159" t="s">
        <v>7133</v>
      </c>
      <c r="X1159">
        <v>0</v>
      </c>
      <c r="Y1159">
        <v>0</v>
      </c>
      <c r="Z1159">
        <v>0</v>
      </c>
      <c r="AB1159" t="s">
        <v>39074</v>
      </c>
      <c r="AD1159" t="s">
        <v>36523</v>
      </c>
      <c r="AE1159" t="s">
        <v>36523</v>
      </c>
      <c r="AF1159" t="str">
        <f t="shared" si="18"/>
        <v>Aluminum Channels</v>
      </c>
    </row>
    <row r="1160" spans="1:32" x14ac:dyDescent="0.35">
      <c r="A1160" s="2" t="s">
        <v>39017</v>
      </c>
      <c r="B1160" s="2" t="s">
        <v>39018</v>
      </c>
      <c r="C1160" s="23">
        <v>20</v>
      </c>
      <c r="D1160" s="11" t="b">
        <f>FALSE()</f>
        <v>0</v>
      </c>
      <c r="E1160" s="11" t="b">
        <f>FALSE()</f>
        <v>0</v>
      </c>
      <c r="F1160" s="2" t="s">
        <v>10</v>
      </c>
      <c r="G1160" s="2" t="s">
        <v>10</v>
      </c>
      <c r="H1160" s="2" t="s">
        <v>35778</v>
      </c>
      <c r="I1160" s="11" t="b">
        <f>FALSE()</f>
        <v>0</v>
      </c>
      <c r="J1160" s="24">
        <v>0</v>
      </c>
      <c r="K1160" s="24">
        <v>0</v>
      </c>
      <c r="L1160" s="2" t="s">
        <v>10</v>
      </c>
      <c r="M1160" t="str">
        <f>VLOOKUP(Table18[[#This Row],[No.]],N:O,2,FALSE)</f>
        <v>Wooden Door</v>
      </c>
      <c r="N1160" t="s">
        <v>39075</v>
      </c>
      <c r="O1160" t="s">
        <v>39076</v>
      </c>
      <c r="P1160">
        <v>0</v>
      </c>
      <c r="Q1160">
        <v>0</v>
      </c>
      <c r="R1160">
        <v>0</v>
      </c>
      <c r="S1160">
        <v>0</v>
      </c>
      <c r="T1160" t="s">
        <v>35778</v>
      </c>
      <c r="U1160" t="s">
        <v>7105</v>
      </c>
      <c r="V1160" t="s">
        <v>7105</v>
      </c>
      <c r="W1160" t="s">
        <v>7133</v>
      </c>
      <c r="X1160">
        <v>0</v>
      </c>
      <c r="Y1160">
        <v>0</v>
      </c>
      <c r="Z1160">
        <v>0</v>
      </c>
      <c r="AB1160" t="s">
        <v>39077</v>
      </c>
      <c r="AD1160" t="s">
        <v>36169</v>
      </c>
      <c r="AE1160" t="s">
        <v>36169</v>
      </c>
      <c r="AF1160" t="str">
        <f t="shared" si="18"/>
        <v>Wooden Door</v>
      </c>
    </row>
    <row r="1161" spans="1:32" x14ac:dyDescent="0.35">
      <c r="A1161" s="2" t="s">
        <v>39020</v>
      </c>
      <c r="B1161" s="2" t="s">
        <v>39021</v>
      </c>
      <c r="C1161" s="23">
        <v>0</v>
      </c>
      <c r="D1161" s="11" t="b">
        <f>FALSE()</f>
        <v>0</v>
      </c>
      <c r="E1161" s="11" t="b">
        <f>FALSE()</f>
        <v>0</v>
      </c>
      <c r="F1161" s="2" t="s">
        <v>10</v>
      </c>
      <c r="G1161" s="2" t="s">
        <v>10</v>
      </c>
      <c r="H1161" s="2" t="s">
        <v>35754</v>
      </c>
      <c r="I1161" s="11" t="b">
        <f>TRUE()</f>
        <v>1</v>
      </c>
      <c r="J1161" s="24">
        <v>0</v>
      </c>
      <c r="K1161" s="24">
        <v>0</v>
      </c>
      <c r="L1161" s="2" t="s">
        <v>10</v>
      </c>
      <c r="M1161" t="str">
        <f>VLOOKUP(Table18[[#This Row],[No.]],N:O,2,FALSE)</f>
        <v>Binding Wire</v>
      </c>
      <c r="N1161" t="s">
        <v>39078</v>
      </c>
      <c r="O1161" t="s">
        <v>39079</v>
      </c>
      <c r="P1161">
        <v>0</v>
      </c>
      <c r="Q1161">
        <v>0</v>
      </c>
      <c r="R1161">
        <v>0</v>
      </c>
      <c r="S1161">
        <v>2</v>
      </c>
      <c r="T1161" t="s">
        <v>35778</v>
      </c>
      <c r="U1161" t="s">
        <v>7105</v>
      </c>
      <c r="V1161" t="s">
        <v>7105</v>
      </c>
      <c r="W1161" t="s">
        <v>7133</v>
      </c>
      <c r="X1161">
        <v>0</v>
      </c>
      <c r="Y1161">
        <v>0</v>
      </c>
      <c r="Z1161">
        <v>0</v>
      </c>
      <c r="AB1161" t="s">
        <v>39080</v>
      </c>
      <c r="AD1161" t="s">
        <v>36169</v>
      </c>
      <c r="AE1161" t="s">
        <v>36169</v>
      </c>
      <c r="AF1161" t="str">
        <f t="shared" si="18"/>
        <v>Binding Wire</v>
      </c>
    </row>
    <row r="1162" spans="1:32" x14ac:dyDescent="0.35">
      <c r="A1162" s="2" t="s">
        <v>39023</v>
      </c>
      <c r="B1162" s="2" t="s">
        <v>39024</v>
      </c>
      <c r="C1162" s="23">
        <v>12</v>
      </c>
      <c r="D1162" s="11" t="b">
        <f>FALSE()</f>
        <v>0</v>
      </c>
      <c r="E1162" s="11" t="b">
        <f>FALSE()</f>
        <v>0</v>
      </c>
      <c r="F1162" s="2" t="s">
        <v>10</v>
      </c>
      <c r="G1162" s="2" t="s">
        <v>10</v>
      </c>
      <c r="H1162" s="2" t="s">
        <v>35820</v>
      </c>
      <c r="I1162" s="11" t="b">
        <f>FALSE()</f>
        <v>0</v>
      </c>
      <c r="J1162" s="24">
        <v>225</v>
      </c>
      <c r="K1162" s="24">
        <v>0</v>
      </c>
      <c r="L1162" s="2" t="s">
        <v>10</v>
      </c>
      <c r="M1162" t="str">
        <f>VLOOKUP(Table18[[#This Row],[No.]],N:O,2,FALSE)</f>
        <v>Galvanize wire</v>
      </c>
      <c r="N1162" t="s">
        <v>39081</v>
      </c>
      <c r="O1162" t="s">
        <v>39082</v>
      </c>
      <c r="P1162">
        <v>0</v>
      </c>
      <c r="Q1162">
        <v>0</v>
      </c>
      <c r="R1162">
        <v>0</v>
      </c>
      <c r="S1162">
        <v>0</v>
      </c>
      <c r="U1162" t="s">
        <v>7105</v>
      </c>
      <c r="V1162" t="s">
        <v>7105</v>
      </c>
      <c r="W1162" t="s">
        <v>7133</v>
      </c>
      <c r="X1162">
        <v>0</v>
      </c>
      <c r="Y1162">
        <v>0</v>
      </c>
      <c r="Z1162">
        <v>0</v>
      </c>
      <c r="AB1162" t="s">
        <v>39083</v>
      </c>
      <c r="AD1162" t="s">
        <v>36503</v>
      </c>
      <c r="AE1162" t="s">
        <v>36503</v>
      </c>
      <c r="AF1162" t="str">
        <f t="shared" si="18"/>
        <v>Galvanize wire</v>
      </c>
    </row>
    <row r="1163" spans="1:32" x14ac:dyDescent="0.35">
      <c r="A1163" s="2" t="s">
        <v>39026</v>
      </c>
      <c r="B1163" s="2" t="s">
        <v>39027</v>
      </c>
      <c r="C1163" s="23">
        <v>0</v>
      </c>
      <c r="D1163" s="11" t="b">
        <f>FALSE()</f>
        <v>0</v>
      </c>
      <c r="E1163" s="11" t="b">
        <f>FALSE()</f>
        <v>0</v>
      </c>
      <c r="F1163" s="2" t="s">
        <v>10</v>
      </c>
      <c r="G1163" s="2" t="s">
        <v>10</v>
      </c>
      <c r="H1163" s="2" t="s">
        <v>35820</v>
      </c>
      <c r="I1163" s="11" t="b">
        <f>TRUE()</f>
        <v>1</v>
      </c>
      <c r="J1163" s="24">
        <v>0</v>
      </c>
      <c r="K1163" s="24">
        <v>0</v>
      </c>
      <c r="L1163" s="2" t="s">
        <v>10</v>
      </c>
      <c r="M1163" t="str">
        <f>VLOOKUP(Table18[[#This Row],[No.]],N:O,2,FALSE)</f>
        <v>Wall pass</v>
      </c>
      <c r="N1163" t="s">
        <v>39084</v>
      </c>
      <c r="O1163" t="s">
        <v>39085</v>
      </c>
      <c r="P1163">
        <v>0</v>
      </c>
      <c r="Q1163">
        <v>0</v>
      </c>
      <c r="R1163">
        <v>0</v>
      </c>
      <c r="S1163">
        <v>104</v>
      </c>
      <c r="T1163" t="s">
        <v>35778</v>
      </c>
      <c r="U1163" t="s">
        <v>7105</v>
      </c>
      <c r="V1163" t="s">
        <v>7105</v>
      </c>
      <c r="W1163" t="s">
        <v>7133</v>
      </c>
      <c r="X1163">
        <v>0</v>
      </c>
      <c r="Y1163">
        <v>0</v>
      </c>
      <c r="Z1163">
        <v>0</v>
      </c>
      <c r="AB1163" t="s">
        <v>39086</v>
      </c>
      <c r="AD1163" t="s">
        <v>36503</v>
      </c>
      <c r="AE1163" t="s">
        <v>36503</v>
      </c>
      <c r="AF1163" t="str">
        <f t="shared" si="18"/>
        <v>Wall pass</v>
      </c>
    </row>
    <row r="1164" spans="1:32" x14ac:dyDescent="0.35">
      <c r="A1164" s="2" t="s">
        <v>39029</v>
      </c>
      <c r="B1164" s="2" t="s">
        <v>39030</v>
      </c>
      <c r="C1164" s="23">
        <v>100</v>
      </c>
      <c r="D1164" s="11" t="b">
        <f>FALSE()</f>
        <v>0</v>
      </c>
      <c r="E1164" s="11" t="b">
        <f>FALSE()</f>
        <v>0</v>
      </c>
      <c r="F1164" s="2" t="s">
        <v>10</v>
      </c>
      <c r="G1164" s="2" t="s">
        <v>10</v>
      </c>
      <c r="H1164" s="2" t="s">
        <v>35811</v>
      </c>
      <c r="I1164" s="11" t="b">
        <f>FALSE()</f>
        <v>0</v>
      </c>
      <c r="J1164" s="24">
        <v>0</v>
      </c>
      <c r="K1164" s="24">
        <v>0</v>
      </c>
      <c r="L1164" s="2" t="s">
        <v>10</v>
      </c>
      <c r="M1164" t="str">
        <f>VLOOKUP(Table18[[#This Row],[No.]],N:O,2,FALSE)</f>
        <v>Wood preservative premium</v>
      </c>
      <c r="N1164" t="s">
        <v>39087</v>
      </c>
      <c r="O1164" t="s">
        <v>39088</v>
      </c>
      <c r="P1164">
        <v>0</v>
      </c>
      <c r="Q1164">
        <v>0</v>
      </c>
      <c r="R1164">
        <v>0</v>
      </c>
      <c r="S1164">
        <v>64</v>
      </c>
      <c r="T1164" t="s">
        <v>35778</v>
      </c>
      <c r="U1164" t="s">
        <v>7105</v>
      </c>
      <c r="V1164" t="s">
        <v>7105</v>
      </c>
      <c r="W1164" t="s">
        <v>7133</v>
      </c>
      <c r="X1164">
        <v>0</v>
      </c>
      <c r="Y1164">
        <v>0</v>
      </c>
      <c r="Z1164">
        <v>0</v>
      </c>
      <c r="AB1164" t="s">
        <v>39089</v>
      </c>
      <c r="AD1164" t="s">
        <v>36503</v>
      </c>
      <c r="AE1164" t="s">
        <v>36503</v>
      </c>
      <c r="AF1164" t="str">
        <f t="shared" si="18"/>
        <v>Wood preservative premium</v>
      </c>
    </row>
    <row r="1165" spans="1:32" x14ac:dyDescent="0.35">
      <c r="A1165" s="2" t="s">
        <v>39032</v>
      </c>
      <c r="B1165" s="2" t="s">
        <v>39030</v>
      </c>
      <c r="C1165" s="23">
        <v>0</v>
      </c>
      <c r="D1165" s="11" t="b">
        <f>FALSE()</f>
        <v>0</v>
      </c>
      <c r="E1165" s="11" t="b">
        <f>FALSE()</f>
        <v>0</v>
      </c>
      <c r="F1165" s="2" t="s">
        <v>10</v>
      </c>
      <c r="G1165" s="2" t="s">
        <v>10</v>
      </c>
      <c r="H1165" s="2" t="s">
        <v>35811</v>
      </c>
      <c r="I1165" s="11" t="b">
        <f>TRUE()</f>
        <v>1</v>
      </c>
      <c r="J1165" s="24">
        <v>0</v>
      </c>
      <c r="K1165" s="24">
        <v>0</v>
      </c>
      <c r="L1165" s="2" t="s">
        <v>10</v>
      </c>
      <c r="M1165" t="str">
        <f>VLOOKUP(Table18[[#This Row],[No.]],N:O,2,FALSE)</f>
        <v>Wood preservative premium</v>
      </c>
      <c r="N1165" t="s">
        <v>39090</v>
      </c>
      <c r="O1165" t="s">
        <v>39091</v>
      </c>
      <c r="P1165">
        <v>0</v>
      </c>
      <c r="Q1165">
        <v>0</v>
      </c>
      <c r="R1165">
        <v>0</v>
      </c>
      <c r="S1165">
        <v>35</v>
      </c>
      <c r="T1165" t="s">
        <v>35778</v>
      </c>
      <c r="U1165" t="s">
        <v>7105</v>
      </c>
      <c r="V1165" t="s">
        <v>7105</v>
      </c>
      <c r="W1165" t="s">
        <v>7133</v>
      </c>
      <c r="X1165">
        <v>0</v>
      </c>
      <c r="Y1165">
        <v>0</v>
      </c>
      <c r="Z1165">
        <v>0</v>
      </c>
      <c r="AB1165" t="s">
        <v>39092</v>
      </c>
      <c r="AD1165" t="s">
        <v>36503</v>
      </c>
      <c r="AE1165" t="s">
        <v>36503</v>
      </c>
      <c r="AF1165" t="str">
        <f t="shared" si="18"/>
        <v>Wood preservative premium</v>
      </c>
    </row>
    <row r="1166" spans="1:32" x14ac:dyDescent="0.35">
      <c r="A1166" s="2" t="s">
        <v>39033</v>
      </c>
      <c r="B1166" s="2" t="s">
        <v>39034</v>
      </c>
      <c r="C1166" s="23">
        <v>0</v>
      </c>
      <c r="D1166" s="11" t="b">
        <f>FALSE()</f>
        <v>0</v>
      </c>
      <c r="E1166" s="11" t="b">
        <f>FALSE()</f>
        <v>0</v>
      </c>
      <c r="F1166" s="2" t="s">
        <v>10</v>
      </c>
      <c r="G1166" s="2" t="s">
        <v>10</v>
      </c>
      <c r="H1166" s="2" t="s">
        <v>35778</v>
      </c>
      <c r="I1166" s="11" t="b">
        <f>FALSE()</f>
        <v>0</v>
      </c>
      <c r="J1166" s="24">
        <v>0</v>
      </c>
      <c r="K1166" s="24">
        <v>0</v>
      </c>
      <c r="L1166" s="2" t="s">
        <v>10</v>
      </c>
      <c r="M1166" t="str">
        <f>VLOOKUP(Table18[[#This Row],[No.]],N:O,2,FALSE)</f>
        <v>Zips</v>
      </c>
      <c r="N1166" t="s">
        <v>39093</v>
      </c>
      <c r="O1166" t="s">
        <v>39094</v>
      </c>
      <c r="P1166">
        <v>2</v>
      </c>
      <c r="Q1166">
        <v>2</v>
      </c>
      <c r="R1166">
        <v>2</v>
      </c>
      <c r="S1166">
        <v>60</v>
      </c>
      <c r="T1166" t="s">
        <v>35778</v>
      </c>
      <c r="U1166" t="s">
        <v>7105</v>
      </c>
      <c r="V1166" t="s">
        <v>7105</v>
      </c>
      <c r="W1166" t="s">
        <v>7105</v>
      </c>
      <c r="X1166">
        <v>0</v>
      </c>
      <c r="Y1166">
        <v>0</v>
      </c>
      <c r="Z1166">
        <v>0</v>
      </c>
      <c r="AB1166" t="s">
        <v>39095</v>
      </c>
      <c r="AD1166" t="s">
        <v>36503</v>
      </c>
      <c r="AE1166" t="s">
        <v>36503</v>
      </c>
      <c r="AF1166" t="str">
        <f t="shared" si="18"/>
        <v>Zips</v>
      </c>
    </row>
    <row r="1167" spans="1:32" x14ac:dyDescent="0.35">
      <c r="A1167" s="2" t="s">
        <v>39036</v>
      </c>
      <c r="B1167" s="2" t="s">
        <v>39037</v>
      </c>
      <c r="C1167" s="23">
        <v>2</v>
      </c>
      <c r="D1167" s="11" t="b">
        <f>FALSE()</f>
        <v>0</v>
      </c>
      <c r="E1167" s="11" t="b">
        <f>FALSE()</f>
        <v>0</v>
      </c>
      <c r="F1167" s="2" t="s">
        <v>10</v>
      </c>
      <c r="G1167" s="2" t="s">
        <v>10</v>
      </c>
      <c r="H1167" s="2" t="s">
        <v>35778</v>
      </c>
      <c r="I1167" s="11" t="b">
        <f>FALSE()</f>
        <v>0</v>
      </c>
      <c r="J1167" s="24">
        <v>360</v>
      </c>
      <c r="K1167" s="24">
        <v>0</v>
      </c>
      <c r="L1167" s="2" t="s">
        <v>10</v>
      </c>
      <c r="M1167" t="str">
        <f>VLOOKUP(Table18[[#This Row],[No.]],N:O,2,FALSE)</f>
        <v>Elastics</v>
      </c>
      <c r="N1167" t="s">
        <v>39096</v>
      </c>
      <c r="O1167" t="s">
        <v>39097</v>
      </c>
      <c r="P1167">
        <v>0</v>
      </c>
      <c r="Q1167">
        <v>0</v>
      </c>
      <c r="R1167">
        <v>0</v>
      </c>
      <c r="S1167">
        <v>47</v>
      </c>
      <c r="T1167" t="s">
        <v>35778</v>
      </c>
      <c r="U1167" t="s">
        <v>7105</v>
      </c>
      <c r="V1167" t="s">
        <v>7105</v>
      </c>
      <c r="W1167" t="s">
        <v>7133</v>
      </c>
      <c r="X1167">
        <v>0</v>
      </c>
      <c r="Y1167">
        <v>0</v>
      </c>
      <c r="Z1167">
        <v>0</v>
      </c>
      <c r="AB1167" t="s">
        <v>39098</v>
      </c>
      <c r="AD1167" t="s">
        <v>36503</v>
      </c>
      <c r="AE1167" t="s">
        <v>36503</v>
      </c>
      <c r="AF1167" t="str">
        <f t="shared" si="18"/>
        <v>Elastics</v>
      </c>
    </row>
    <row r="1168" spans="1:32" x14ac:dyDescent="0.35">
      <c r="A1168" s="2" t="s">
        <v>39039</v>
      </c>
      <c r="B1168" s="2" t="s">
        <v>39040</v>
      </c>
      <c r="C1168" s="23">
        <v>11</v>
      </c>
      <c r="D1168" s="11" t="b">
        <f>FALSE()</f>
        <v>0</v>
      </c>
      <c r="E1168" s="11" t="b">
        <f>FALSE()</f>
        <v>0</v>
      </c>
      <c r="F1168" s="2" t="s">
        <v>10</v>
      </c>
      <c r="G1168" s="2" t="s">
        <v>10</v>
      </c>
      <c r="H1168" s="2" t="s">
        <v>35778</v>
      </c>
      <c r="I1168" s="11" t="b">
        <f>FALSE()</f>
        <v>0</v>
      </c>
      <c r="J1168" s="24">
        <v>0</v>
      </c>
      <c r="K1168" s="24">
        <v>0</v>
      </c>
      <c r="L1168" s="2" t="s">
        <v>10</v>
      </c>
      <c r="M1168" t="str">
        <f>VLOOKUP(Table18[[#This Row],[No.]],N:O,2,FALSE)</f>
        <v>ironbox</v>
      </c>
      <c r="N1168" t="s">
        <v>39099</v>
      </c>
      <c r="O1168" t="s">
        <v>39100</v>
      </c>
      <c r="P1168">
        <v>0</v>
      </c>
      <c r="Q1168">
        <v>0</v>
      </c>
      <c r="R1168">
        <v>0</v>
      </c>
      <c r="S1168">
        <v>27</v>
      </c>
      <c r="T1168" t="s">
        <v>35778</v>
      </c>
      <c r="U1168" t="s">
        <v>7105</v>
      </c>
      <c r="V1168" t="s">
        <v>7105</v>
      </c>
      <c r="W1168" t="s">
        <v>7133</v>
      </c>
      <c r="X1168">
        <v>0</v>
      </c>
      <c r="Y1168">
        <v>0</v>
      </c>
      <c r="Z1168">
        <v>0</v>
      </c>
      <c r="AB1168" t="s">
        <v>39101</v>
      </c>
      <c r="AD1168" t="s">
        <v>36503</v>
      </c>
      <c r="AE1168" t="s">
        <v>36503</v>
      </c>
      <c r="AF1168" t="str">
        <f t="shared" si="18"/>
        <v>ironbox</v>
      </c>
    </row>
    <row r="1169" spans="1:32" x14ac:dyDescent="0.35">
      <c r="A1169" s="2" t="s">
        <v>39042</v>
      </c>
      <c r="B1169" s="2" t="s">
        <v>39043</v>
      </c>
      <c r="C1169" s="23">
        <v>0</v>
      </c>
      <c r="D1169" s="11" t="b">
        <f>FALSE()</f>
        <v>0</v>
      </c>
      <c r="E1169" s="11" t="b">
        <f>FALSE()</f>
        <v>0</v>
      </c>
      <c r="F1169" s="2" t="s">
        <v>10</v>
      </c>
      <c r="G1169" s="2" t="s">
        <v>10</v>
      </c>
      <c r="H1169" s="2" t="s">
        <v>35820</v>
      </c>
      <c r="I1169" s="11" t="b">
        <f>TRUE()</f>
        <v>1</v>
      </c>
      <c r="J1169" s="24">
        <v>0</v>
      </c>
      <c r="K1169" s="24">
        <v>0</v>
      </c>
      <c r="L1169" s="2" t="s">
        <v>10</v>
      </c>
      <c r="M1169" t="str">
        <f>VLOOKUP(Table18[[#This Row],[No.]],N:O,2,FALSE)</f>
        <v>Steel Bars 8mm Dia</v>
      </c>
      <c r="N1169" t="s">
        <v>39102</v>
      </c>
      <c r="O1169" t="s">
        <v>39103</v>
      </c>
      <c r="P1169">
        <v>0</v>
      </c>
      <c r="Q1169">
        <v>0</v>
      </c>
      <c r="R1169">
        <v>0</v>
      </c>
      <c r="S1169">
        <v>35</v>
      </c>
      <c r="T1169" t="s">
        <v>35778</v>
      </c>
      <c r="U1169" t="s">
        <v>7105</v>
      </c>
      <c r="V1169" t="s">
        <v>7105</v>
      </c>
      <c r="W1169" t="s">
        <v>7133</v>
      </c>
      <c r="X1169">
        <v>0</v>
      </c>
      <c r="Y1169">
        <v>0</v>
      </c>
      <c r="Z1169">
        <v>0</v>
      </c>
      <c r="AB1169" t="s">
        <v>39104</v>
      </c>
      <c r="AD1169" t="s">
        <v>36503</v>
      </c>
      <c r="AE1169" t="s">
        <v>36503</v>
      </c>
      <c r="AF1169" t="str">
        <f t="shared" si="18"/>
        <v>Steel Bars 8mm Dia</v>
      </c>
    </row>
    <row r="1170" spans="1:32" x14ac:dyDescent="0.35">
      <c r="A1170" s="2" t="s">
        <v>39045</v>
      </c>
      <c r="B1170" s="2" t="s">
        <v>39046</v>
      </c>
      <c r="C1170" s="23">
        <v>0</v>
      </c>
      <c r="D1170" s="11" t="b">
        <f>FALSE()</f>
        <v>0</v>
      </c>
      <c r="E1170" s="11" t="b">
        <f>FALSE()</f>
        <v>0</v>
      </c>
      <c r="F1170" s="2" t="s">
        <v>10</v>
      </c>
      <c r="G1170" s="2" t="s">
        <v>10</v>
      </c>
      <c r="H1170" s="2" t="s">
        <v>35820</v>
      </c>
      <c r="I1170" s="11" t="b">
        <f>TRUE()</f>
        <v>1</v>
      </c>
      <c r="J1170" s="24">
        <v>0</v>
      </c>
      <c r="K1170" s="24">
        <v>0</v>
      </c>
      <c r="L1170" s="2" t="s">
        <v>10</v>
      </c>
      <c r="M1170" t="str">
        <f>VLOOKUP(Table18[[#This Row],[No.]],N:O,2,FALSE)</f>
        <v>Steel Bars 10MM Dia</v>
      </c>
      <c r="N1170" t="s">
        <v>39105</v>
      </c>
      <c r="O1170" t="s">
        <v>39106</v>
      </c>
      <c r="P1170">
        <v>0</v>
      </c>
      <c r="Q1170">
        <v>0</v>
      </c>
      <c r="R1170">
        <v>0</v>
      </c>
      <c r="S1170">
        <v>35</v>
      </c>
      <c r="T1170" t="s">
        <v>35778</v>
      </c>
      <c r="U1170" t="s">
        <v>7105</v>
      </c>
      <c r="V1170" t="s">
        <v>7105</v>
      </c>
      <c r="W1170" t="s">
        <v>7133</v>
      </c>
      <c r="X1170">
        <v>0</v>
      </c>
      <c r="Y1170">
        <v>0</v>
      </c>
      <c r="Z1170">
        <v>0</v>
      </c>
      <c r="AB1170" t="s">
        <v>39107</v>
      </c>
      <c r="AD1170" t="s">
        <v>36503</v>
      </c>
      <c r="AE1170" t="s">
        <v>36503</v>
      </c>
      <c r="AF1170" t="str">
        <f t="shared" si="18"/>
        <v>Steel Bars 10MM Dia</v>
      </c>
    </row>
    <row r="1171" spans="1:32" x14ac:dyDescent="0.35">
      <c r="A1171" s="2" t="s">
        <v>39048</v>
      </c>
      <c r="B1171" s="2" t="s">
        <v>39049</v>
      </c>
      <c r="C1171" s="23">
        <v>0</v>
      </c>
      <c r="D1171" s="11" t="b">
        <f>FALSE()</f>
        <v>0</v>
      </c>
      <c r="E1171" s="11" t="b">
        <f>FALSE()</f>
        <v>0</v>
      </c>
      <c r="F1171" s="2" t="s">
        <v>10</v>
      </c>
      <c r="G1171" s="2" t="s">
        <v>10</v>
      </c>
      <c r="H1171" s="2" t="s">
        <v>35820</v>
      </c>
      <c r="I1171" s="11" t="b">
        <f>TRUE()</f>
        <v>1</v>
      </c>
      <c r="J1171" s="24">
        <v>0</v>
      </c>
      <c r="K1171" s="24">
        <v>0</v>
      </c>
      <c r="L1171" s="2" t="s">
        <v>10</v>
      </c>
      <c r="M1171" t="str">
        <f>VLOOKUP(Table18[[#This Row],[No.]],N:O,2,FALSE)</f>
        <v>Steel Bars 12MM Dia</v>
      </c>
      <c r="N1171" t="s">
        <v>39108</v>
      </c>
      <c r="O1171" t="s">
        <v>39109</v>
      </c>
      <c r="P1171">
        <v>0</v>
      </c>
      <c r="Q1171">
        <v>0</v>
      </c>
      <c r="R1171">
        <v>0</v>
      </c>
      <c r="S1171">
        <v>15</v>
      </c>
      <c r="T1171" t="s">
        <v>35778</v>
      </c>
      <c r="U1171" t="s">
        <v>7105</v>
      </c>
      <c r="V1171" t="s">
        <v>7105</v>
      </c>
      <c r="W1171" t="s">
        <v>7133</v>
      </c>
      <c r="X1171">
        <v>0</v>
      </c>
      <c r="Y1171">
        <v>0</v>
      </c>
      <c r="Z1171">
        <v>0</v>
      </c>
      <c r="AB1171" t="s">
        <v>39110</v>
      </c>
      <c r="AD1171" t="s">
        <v>36503</v>
      </c>
      <c r="AE1171" t="s">
        <v>36503</v>
      </c>
      <c r="AF1171" t="str">
        <f t="shared" si="18"/>
        <v>Steel Bars 12MM Dia</v>
      </c>
    </row>
    <row r="1172" spans="1:32" x14ac:dyDescent="0.35">
      <c r="A1172" s="2" t="s">
        <v>39051</v>
      </c>
      <c r="B1172" s="2" t="s">
        <v>39052</v>
      </c>
      <c r="C1172" s="23">
        <v>6</v>
      </c>
      <c r="D1172" s="11" t="b">
        <f>FALSE()</f>
        <v>0</v>
      </c>
      <c r="E1172" s="11" t="b">
        <f>FALSE()</f>
        <v>0</v>
      </c>
      <c r="F1172" s="2" t="s">
        <v>10</v>
      </c>
      <c r="G1172" s="2" t="s">
        <v>10</v>
      </c>
      <c r="H1172" s="2" t="s">
        <v>35820</v>
      </c>
      <c r="I1172" s="11" t="b">
        <f>FALSE()</f>
        <v>0</v>
      </c>
      <c r="J1172" s="24">
        <v>0</v>
      </c>
      <c r="K1172" s="24">
        <v>0</v>
      </c>
      <c r="L1172" s="2" t="s">
        <v>10</v>
      </c>
      <c r="M1172" t="str">
        <f>VLOOKUP(Table18[[#This Row],[No.]],N:O,2,FALSE)</f>
        <v>Steel Bars 16MM Dia</v>
      </c>
      <c r="N1172" t="s">
        <v>39111</v>
      </c>
      <c r="O1172" t="s">
        <v>39112</v>
      </c>
      <c r="P1172">
        <v>0</v>
      </c>
      <c r="Q1172">
        <v>0</v>
      </c>
      <c r="R1172">
        <v>0</v>
      </c>
      <c r="S1172">
        <v>15</v>
      </c>
      <c r="T1172" t="s">
        <v>35778</v>
      </c>
      <c r="U1172" t="s">
        <v>7105</v>
      </c>
      <c r="V1172" t="s">
        <v>7105</v>
      </c>
      <c r="W1172" t="s">
        <v>7133</v>
      </c>
      <c r="X1172">
        <v>0</v>
      </c>
      <c r="Y1172">
        <v>0</v>
      </c>
      <c r="Z1172">
        <v>0</v>
      </c>
      <c r="AB1172" t="s">
        <v>39113</v>
      </c>
      <c r="AD1172" t="s">
        <v>36503</v>
      </c>
      <c r="AE1172" t="s">
        <v>36503</v>
      </c>
      <c r="AF1172" t="str">
        <f t="shared" si="18"/>
        <v>Steel Bars 16MM Dia</v>
      </c>
    </row>
    <row r="1173" spans="1:32" x14ac:dyDescent="0.35">
      <c r="A1173" s="2" t="s">
        <v>39054</v>
      </c>
      <c r="B1173" s="2" t="s">
        <v>39055</v>
      </c>
      <c r="C1173" s="23">
        <v>100</v>
      </c>
      <c r="D1173" s="11" t="b">
        <f>FALSE()</f>
        <v>0</v>
      </c>
      <c r="E1173" s="11" t="b">
        <f>FALSE()</f>
        <v>0</v>
      </c>
      <c r="F1173" s="2" t="s">
        <v>10</v>
      </c>
      <c r="G1173" s="2" t="s">
        <v>10</v>
      </c>
      <c r="H1173" s="2" t="s">
        <v>35820</v>
      </c>
      <c r="I1173" s="11" t="b">
        <f>FALSE()</f>
        <v>0</v>
      </c>
      <c r="J1173" s="24">
        <v>0</v>
      </c>
      <c r="K1173" s="24">
        <v>0</v>
      </c>
      <c r="L1173" s="2" t="s">
        <v>10</v>
      </c>
      <c r="M1173" t="str">
        <f>VLOOKUP(Table18[[#This Row],[No.]],N:O,2,FALSE)</f>
        <v>BRC Mesh A142</v>
      </c>
      <c r="N1173" t="s">
        <v>39114</v>
      </c>
      <c r="O1173" t="s">
        <v>39115</v>
      </c>
      <c r="P1173">
        <v>0</v>
      </c>
      <c r="Q1173">
        <v>0</v>
      </c>
      <c r="R1173">
        <v>0</v>
      </c>
      <c r="S1173">
        <v>24</v>
      </c>
      <c r="T1173" t="s">
        <v>35778</v>
      </c>
      <c r="U1173" t="s">
        <v>7105</v>
      </c>
      <c r="V1173" t="s">
        <v>7105</v>
      </c>
      <c r="W1173" t="s">
        <v>7133</v>
      </c>
      <c r="X1173">
        <v>0</v>
      </c>
      <c r="Y1173">
        <v>0</v>
      </c>
      <c r="Z1173">
        <v>0</v>
      </c>
      <c r="AB1173" t="s">
        <v>39116</v>
      </c>
      <c r="AD1173" t="s">
        <v>36503</v>
      </c>
      <c r="AE1173" t="s">
        <v>36503</v>
      </c>
      <c r="AF1173" t="str">
        <f t="shared" si="18"/>
        <v>BRC Mesh A142</v>
      </c>
    </row>
    <row r="1174" spans="1:32" x14ac:dyDescent="0.35">
      <c r="A1174" s="2" t="s">
        <v>39057</v>
      </c>
      <c r="B1174" s="2" t="s">
        <v>39058</v>
      </c>
      <c r="C1174" s="23">
        <v>0</v>
      </c>
      <c r="D1174" s="11" t="b">
        <f>FALSE()</f>
        <v>0</v>
      </c>
      <c r="E1174" s="11" t="b">
        <f>FALSE()</f>
        <v>0</v>
      </c>
      <c r="F1174" s="2" t="s">
        <v>10</v>
      </c>
      <c r="G1174" s="2" t="s">
        <v>10</v>
      </c>
      <c r="H1174" s="2" t="s">
        <v>35820</v>
      </c>
      <c r="I1174" s="11" t="b">
        <f>TRUE()</f>
        <v>1</v>
      </c>
      <c r="J1174" s="24">
        <v>0</v>
      </c>
      <c r="K1174" s="24">
        <v>0</v>
      </c>
      <c r="L1174" s="2" t="s">
        <v>10</v>
      </c>
      <c r="M1174" t="str">
        <f>VLOOKUP(Table18[[#This Row],[No.]],N:O,2,FALSE)</f>
        <v>Formwork 6*1</v>
      </c>
      <c r="N1174" t="s">
        <v>39117</v>
      </c>
      <c r="O1174" t="s">
        <v>39118</v>
      </c>
      <c r="P1174">
        <v>0</v>
      </c>
      <c r="Q1174">
        <v>0</v>
      </c>
      <c r="R1174">
        <v>0</v>
      </c>
      <c r="S1174">
        <v>39</v>
      </c>
      <c r="T1174" t="s">
        <v>35778</v>
      </c>
      <c r="U1174" t="s">
        <v>7105</v>
      </c>
      <c r="V1174" t="s">
        <v>7105</v>
      </c>
      <c r="W1174" t="s">
        <v>7133</v>
      </c>
      <c r="X1174">
        <v>0</v>
      </c>
      <c r="Y1174">
        <v>0</v>
      </c>
      <c r="Z1174">
        <v>0</v>
      </c>
      <c r="AB1174" t="s">
        <v>39119</v>
      </c>
      <c r="AD1174" t="s">
        <v>36503</v>
      </c>
      <c r="AE1174" t="s">
        <v>36503</v>
      </c>
      <c r="AF1174" t="str">
        <f t="shared" si="18"/>
        <v>Formwork 6*1</v>
      </c>
    </row>
    <row r="1175" spans="1:32" x14ac:dyDescent="0.35">
      <c r="A1175" s="2" t="s">
        <v>39060</v>
      </c>
      <c r="B1175" s="2" t="s">
        <v>39061</v>
      </c>
      <c r="C1175" s="23">
        <v>0</v>
      </c>
      <c r="D1175" s="11" t="b">
        <f>FALSE()</f>
        <v>0</v>
      </c>
      <c r="E1175" s="11" t="b">
        <f>FALSE()</f>
        <v>0</v>
      </c>
      <c r="F1175" s="2" t="s">
        <v>10</v>
      </c>
      <c r="G1175" s="2" t="s">
        <v>10</v>
      </c>
      <c r="H1175" s="2" t="s">
        <v>38274</v>
      </c>
      <c r="I1175" s="11" t="b">
        <f>TRUE()</f>
        <v>1</v>
      </c>
      <c r="J1175" s="24">
        <v>0</v>
      </c>
      <c r="K1175" s="24">
        <v>0</v>
      </c>
      <c r="L1175" s="2" t="s">
        <v>10</v>
      </c>
      <c r="M1175" t="str">
        <f>VLOOKUP(Table18[[#This Row],[No.]],N:O,2,FALSE)</f>
        <v>Machine- cut stone 9"</v>
      </c>
      <c r="N1175" t="s">
        <v>39120</v>
      </c>
      <c r="O1175" t="s">
        <v>39121</v>
      </c>
      <c r="P1175">
        <v>0</v>
      </c>
      <c r="Q1175">
        <v>0</v>
      </c>
      <c r="R1175">
        <v>0</v>
      </c>
      <c r="S1175">
        <v>65</v>
      </c>
      <c r="T1175" t="s">
        <v>35778</v>
      </c>
      <c r="U1175" t="s">
        <v>7105</v>
      </c>
      <c r="V1175" t="s">
        <v>7105</v>
      </c>
      <c r="W1175" t="s">
        <v>7133</v>
      </c>
      <c r="X1175">
        <v>0</v>
      </c>
      <c r="Y1175">
        <v>0</v>
      </c>
      <c r="Z1175">
        <v>0</v>
      </c>
      <c r="AB1175" t="s">
        <v>39122</v>
      </c>
      <c r="AD1175" t="s">
        <v>36503</v>
      </c>
      <c r="AE1175" t="s">
        <v>36503</v>
      </c>
      <c r="AF1175" t="str">
        <f t="shared" si="18"/>
        <v>Machine- cut stone 9"</v>
      </c>
    </row>
    <row r="1176" spans="1:32" x14ac:dyDescent="0.35">
      <c r="A1176" s="2" t="s">
        <v>39063</v>
      </c>
      <c r="B1176" s="2" t="s">
        <v>39064</v>
      </c>
      <c r="C1176" s="23">
        <v>0</v>
      </c>
      <c r="D1176" s="11" t="b">
        <f>FALSE()</f>
        <v>0</v>
      </c>
      <c r="E1176" s="11" t="b">
        <f>FALSE()</f>
        <v>0</v>
      </c>
      <c r="F1176" s="2" t="s">
        <v>10</v>
      </c>
      <c r="G1176" s="2" t="s">
        <v>10</v>
      </c>
      <c r="H1176" s="2" t="s">
        <v>38274</v>
      </c>
      <c r="I1176" s="11" t="b">
        <f>TRUE()</f>
        <v>1</v>
      </c>
      <c r="J1176" s="24">
        <v>0</v>
      </c>
      <c r="K1176" s="24">
        <v>0</v>
      </c>
      <c r="L1176" s="2" t="s">
        <v>10</v>
      </c>
      <c r="M1176" t="str">
        <f>VLOOKUP(Table18[[#This Row],[No.]],N:O,2,FALSE)</f>
        <v>Machine -cut stone 6"</v>
      </c>
      <c r="N1176" t="s">
        <v>39123</v>
      </c>
      <c r="O1176" t="s">
        <v>39124</v>
      </c>
      <c r="P1176">
        <v>0</v>
      </c>
      <c r="Q1176">
        <v>0</v>
      </c>
      <c r="R1176">
        <v>0</v>
      </c>
      <c r="S1176">
        <v>2</v>
      </c>
      <c r="T1176" t="s">
        <v>35778</v>
      </c>
      <c r="U1176" t="s">
        <v>7105</v>
      </c>
      <c r="V1176" t="s">
        <v>7105</v>
      </c>
      <c r="W1176" t="s">
        <v>7133</v>
      </c>
      <c r="X1176">
        <v>0</v>
      </c>
      <c r="Y1176">
        <v>0</v>
      </c>
      <c r="Z1176">
        <v>0</v>
      </c>
      <c r="AB1176" t="s">
        <v>39125</v>
      </c>
      <c r="AD1176" t="s">
        <v>36503</v>
      </c>
      <c r="AE1176" t="s">
        <v>36503</v>
      </c>
      <c r="AF1176" t="str">
        <f t="shared" si="18"/>
        <v>Machine -cut stone 6"</v>
      </c>
    </row>
    <row r="1177" spans="1:32" x14ac:dyDescent="0.35">
      <c r="A1177" s="2" t="s">
        <v>39066</v>
      </c>
      <c r="B1177" s="2" t="s">
        <v>39067</v>
      </c>
      <c r="C1177" s="23">
        <v>100</v>
      </c>
      <c r="D1177" s="11" t="b">
        <f>FALSE()</f>
        <v>0</v>
      </c>
      <c r="E1177" s="11" t="b">
        <f>FALSE()</f>
        <v>0</v>
      </c>
      <c r="F1177" s="2" t="s">
        <v>10</v>
      </c>
      <c r="G1177" s="2" t="s">
        <v>10</v>
      </c>
      <c r="H1177" s="2" t="s">
        <v>36465</v>
      </c>
      <c r="I1177" s="11" t="b">
        <f>FALSE()</f>
        <v>0</v>
      </c>
      <c r="J1177" s="24">
        <v>0</v>
      </c>
      <c r="K1177" s="24">
        <v>0</v>
      </c>
      <c r="L1177" s="2" t="s">
        <v>10</v>
      </c>
      <c r="M1177" t="str">
        <f>VLOOKUP(Table18[[#This Row],[No.]],N:O,2,FALSE)</f>
        <v xml:space="preserve">Hoop Iron </v>
      </c>
      <c r="N1177" t="s">
        <v>39126</v>
      </c>
      <c r="O1177" t="s">
        <v>39127</v>
      </c>
      <c r="P1177">
        <v>0</v>
      </c>
      <c r="Q1177">
        <v>0</v>
      </c>
      <c r="R1177">
        <v>0</v>
      </c>
      <c r="S1177">
        <v>1</v>
      </c>
      <c r="T1177" t="s">
        <v>35754</v>
      </c>
      <c r="U1177" t="s">
        <v>7105</v>
      </c>
      <c r="V1177" t="s">
        <v>7105</v>
      </c>
      <c r="W1177" t="s">
        <v>7133</v>
      </c>
      <c r="X1177">
        <v>0</v>
      </c>
      <c r="Y1177">
        <v>0</v>
      </c>
      <c r="Z1177">
        <v>0</v>
      </c>
      <c r="AB1177" t="s">
        <v>39128</v>
      </c>
      <c r="AD1177" t="s">
        <v>36503</v>
      </c>
      <c r="AE1177" t="s">
        <v>36503</v>
      </c>
      <c r="AF1177" t="str">
        <f t="shared" si="18"/>
        <v xml:space="preserve">Hoop Iron </v>
      </c>
    </row>
    <row r="1178" spans="1:32" x14ac:dyDescent="0.35">
      <c r="A1178" s="2" t="s">
        <v>39069</v>
      </c>
      <c r="B1178" s="2" t="s">
        <v>39070</v>
      </c>
      <c r="C1178" s="23">
        <v>0</v>
      </c>
      <c r="D1178" s="11" t="b">
        <f>FALSE()</f>
        <v>0</v>
      </c>
      <c r="E1178" s="11" t="b">
        <f>FALSE()</f>
        <v>0</v>
      </c>
      <c r="F1178" s="2" t="s">
        <v>10</v>
      </c>
      <c r="G1178" s="2" t="s">
        <v>10</v>
      </c>
      <c r="H1178" s="2" t="s">
        <v>35820</v>
      </c>
      <c r="I1178" s="11" t="b">
        <f>TRUE()</f>
        <v>1</v>
      </c>
      <c r="J1178" s="24">
        <v>0</v>
      </c>
      <c r="K1178" s="24">
        <v>0</v>
      </c>
      <c r="L1178" s="2" t="s">
        <v>10</v>
      </c>
      <c r="M1178" t="str">
        <f>VLOOKUP(Table18[[#This Row],[No.]],N:O,2,FALSE)</f>
        <v>Shutter 6*1</v>
      </c>
      <c r="N1178" t="s">
        <v>39129</v>
      </c>
      <c r="O1178" t="s">
        <v>39130</v>
      </c>
      <c r="P1178">
        <v>0</v>
      </c>
      <c r="Q1178">
        <v>0</v>
      </c>
      <c r="R1178">
        <v>0</v>
      </c>
      <c r="S1178">
        <v>1</v>
      </c>
      <c r="T1178" t="s">
        <v>35778</v>
      </c>
      <c r="U1178" t="s">
        <v>7105</v>
      </c>
      <c r="V1178" t="s">
        <v>7105</v>
      </c>
      <c r="W1178" t="s">
        <v>7133</v>
      </c>
      <c r="X1178">
        <v>0</v>
      </c>
      <c r="Y1178">
        <v>0</v>
      </c>
      <c r="Z1178">
        <v>0</v>
      </c>
      <c r="AB1178" t="s">
        <v>39131</v>
      </c>
      <c r="AD1178" t="s">
        <v>36503</v>
      </c>
      <c r="AE1178" t="s">
        <v>36503</v>
      </c>
      <c r="AF1178" t="str">
        <f t="shared" si="18"/>
        <v>Shutter 6*1</v>
      </c>
    </row>
    <row r="1179" spans="1:32" x14ac:dyDescent="0.35">
      <c r="A1179" s="2" t="s">
        <v>39072</v>
      </c>
      <c r="B1179" s="2" t="s">
        <v>39073</v>
      </c>
      <c r="C1179" s="23">
        <v>0</v>
      </c>
      <c r="D1179" s="11" t="b">
        <f>FALSE()</f>
        <v>0</v>
      </c>
      <c r="E1179" s="11" t="b">
        <f>FALSE()</f>
        <v>0</v>
      </c>
      <c r="F1179" s="2" t="s">
        <v>10</v>
      </c>
      <c r="G1179" s="2" t="s">
        <v>10</v>
      </c>
      <c r="H1179" s="2" t="s">
        <v>35820</v>
      </c>
      <c r="I1179" s="11" t="b">
        <f>TRUE()</f>
        <v>1</v>
      </c>
      <c r="J1179" s="24">
        <v>0</v>
      </c>
      <c r="K1179" s="24">
        <v>0</v>
      </c>
      <c r="L1179" s="2" t="s">
        <v>10</v>
      </c>
      <c r="M1179" t="str">
        <f>VLOOKUP(Table18[[#This Row],[No.]],N:O,2,FALSE)</f>
        <v>Trappers</v>
      </c>
      <c r="N1179" t="s">
        <v>39132</v>
      </c>
      <c r="O1179" t="s">
        <v>39133</v>
      </c>
      <c r="P1179">
        <v>0</v>
      </c>
      <c r="Q1179">
        <v>0</v>
      </c>
      <c r="R1179">
        <v>0</v>
      </c>
      <c r="S1179">
        <v>40</v>
      </c>
      <c r="T1179" t="s">
        <v>35778</v>
      </c>
      <c r="U1179" t="s">
        <v>7105</v>
      </c>
      <c r="V1179" t="s">
        <v>7105</v>
      </c>
      <c r="W1179" t="s">
        <v>7133</v>
      </c>
      <c r="X1179">
        <v>0</v>
      </c>
      <c r="Y1179">
        <v>0</v>
      </c>
      <c r="Z1179">
        <v>0</v>
      </c>
      <c r="AB1179" t="s">
        <v>39134</v>
      </c>
      <c r="AD1179" t="s">
        <v>36503</v>
      </c>
      <c r="AE1179" t="s">
        <v>36503</v>
      </c>
      <c r="AF1179" t="str">
        <f t="shared" si="18"/>
        <v>Trappers</v>
      </c>
    </row>
    <row r="1180" spans="1:32" x14ac:dyDescent="0.35">
      <c r="A1180" s="2" t="s">
        <v>39075</v>
      </c>
      <c r="B1180" s="2" t="s">
        <v>39076</v>
      </c>
      <c r="C1180" s="23">
        <v>0</v>
      </c>
      <c r="D1180" s="11" t="b">
        <f>FALSE()</f>
        <v>0</v>
      </c>
      <c r="E1180" s="11" t="b">
        <f>FALSE()</f>
        <v>0</v>
      </c>
      <c r="F1180" s="2" t="s">
        <v>10</v>
      </c>
      <c r="G1180" s="2" t="s">
        <v>10</v>
      </c>
      <c r="H1180" s="2" t="s">
        <v>35778</v>
      </c>
      <c r="I1180" s="11" t="b">
        <f>TRUE()</f>
        <v>1</v>
      </c>
      <c r="J1180" s="24">
        <v>0</v>
      </c>
      <c r="K1180" s="24">
        <v>0</v>
      </c>
      <c r="L1180" s="2" t="s">
        <v>10</v>
      </c>
      <c r="M1180" t="str">
        <f>VLOOKUP(Table18[[#This Row],[No.]],N:O,2,FALSE)</f>
        <v>Wiring kits</v>
      </c>
      <c r="N1180" t="s">
        <v>39135</v>
      </c>
      <c r="O1180" t="s">
        <v>39136</v>
      </c>
      <c r="P1180">
        <v>0</v>
      </c>
      <c r="Q1180">
        <v>0</v>
      </c>
      <c r="R1180">
        <v>0</v>
      </c>
      <c r="S1180">
        <v>10</v>
      </c>
      <c r="T1180" t="s">
        <v>35778</v>
      </c>
      <c r="U1180" t="s">
        <v>7105</v>
      </c>
      <c r="V1180" t="s">
        <v>7105</v>
      </c>
      <c r="W1180" t="s">
        <v>7105</v>
      </c>
      <c r="X1180">
        <v>0</v>
      </c>
      <c r="Y1180">
        <v>0</v>
      </c>
      <c r="Z1180">
        <v>0</v>
      </c>
      <c r="AB1180" t="s">
        <v>39137</v>
      </c>
      <c r="AD1180" t="s">
        <v>36503</v>
      </c>
      <c r="AE1180" t="s">
        <v>36386</v>
      </c>
      <c r="AF1180" t="str">
        <f t="shared" si="18"/>
        <v>Wiring kits</v>
      </c>
    </row>
    <row r="1181" spans="1:32" x14ac:dyDescent="0.35">
      <c r="A1181" s="2" t="s">
        <v>39078</v>
      </c>
      <c r="B1181" s="2" t="s">
        <v>39079</v>
      </c>
      <c r="C1181" s="23">
        <v>0</v>
      </c>
      <c r="D1181" s="11" t="b">
        <f>FALSE()</f>
        <v>0</v>
      </c>
      <c r="E1181" s="11" t="b">
        <f>FALSE()</f>
        <v>0</v>
      </c>
      <c r="F1181" s="2" t="s">
        <v>10</v>
      </c>
      <c r="G1181" s="2" t="s">
        <v>10</v>
      </c>
      <c r="H1181" s="2" t="s">
        <v>35778</v>
      </c>
      <c r="I1181" s="11" t="b">
        <f>TRUE()</f>
        <v>1</v>
      </c>
      <c r="J1181" s="24">
        <v>0</v>
      </c>
      <c r="K1181" s="24">
        <v>0</v>
      </c>
      <c r="L1181" s="2" t="s">
        <v>10</v>
      </c>
      <c r="M1181" t="str">
        <f>VLOOKUP(Table18[[#This Row],[No.]],N:O,2,FALSE)</f>
        <v>Coil Spring</v>
      </c>
      <c r="N1181" t="s">
        <v>39138</v>
      </c>
      <c r="O1181" t="s">
        <v>39139</v>
      </c>
      <c r="P1181">
        <v>442</v>
      </c>
      <c r="Q1181">
        <v>442</v>
      </c>
      <c r="R1181">
        <v>442</v>
      </c>
      <c r="S1181">
        <v>100</v>
      </c>
      <c r="T1181" t="s">
        <v>35778</v>
      </c>
      <c r="U1181" t="s">
        <v>7105</v>
      </c>
      <c r="V1181" t="s">
        <v>7105</v>
      </c>
      <c r="W1181" t="s">
        <v>7105</v>
      </c>
      <c r="X1181">
        <v>0</v>
      </c>
      <c r="Y1181">
        <v>0</v>
      </c>
      <c r="Z1181">
        <v>0</v>
      </c>
      <c r="AB1181" t="s">
        <v>39140</v>
      </c>
      <c r="AD1181" t="s">
        <v>36503</v>
      </c>
      <c r="AE1181" t="s">
        <v>36503</v>
      </c>
      <c r="AF1181" t="str">
        <f t="shared" si="18"/>
        <v>Coil Spring</v>
      </c>
    </row>
    <row r="1182" spans="1:32" x14ac:dyDescent="0.35">
      <c r="A1182" s="2" t="s">
        <v>39081</v>
      </c>
      <c r="B1182" s="2" t="s">
        <v>39082</v>
      </c>
      <c r="C1182" s="23">
        <v>0</v>
      </c>
      <c r="D1182" s="11" t="b">
        <f>FALSE()</f>
        <v>0</v>
      </c>
      <c r="E1182" s="11" t="b">
        <f>FALSE()</f>
        <v>0</v>
      </c>
      <c r="F1182" s="2" t="s">
        <v>10</v>
      </c>
      <c r="G1182" s="2" t="s">
        <v>10</v>
      </c>
      <c r="H1182" s="2" t="s">
        <v>10</v>
      </c>
      <c r="I1182" s="11" t="b">
        <f>TRUE()</f>
        <v>1</v>
      </c>
      <c r="J1182" s="24">
        <v>0</v>
      </c>
      <c r="K1182" s="24">
        <v>0</v>
      </c>
      <c r="L1182" s="2" t="s">
        <v>10</v>
      </c>
      <c r="M1182" t="str">
        <f>VLOOKUP(Table18[[#This Row],[No.]],N:O,2,FALSE)</f>
        <v xml:space="preserve">Led light </v>
      </c>
      <c r="N1182" t="s">
        <v>39141</v>
      </c>
      <c r="O1182" t="s">
        <v>39142</v>
      </c>
      <c r="P1182">
        <v>0</v>
      </c>
      <c r="Q1182">
        <v>0</v>
      </c>
      <c r="R1182">
        <v>0</v>
      </c>
      <c r="S1182">
        <v>0</v>
      </c>
      <c r="T1182" t="s">
        <v>35778</v>
      </c>
      <c r="U1182" t="s">
        <v>7105</v>
      </c>
      <c r="V1182" t="s">
        <v>7105</v>
      </c>
      <c r="W1182" t="s">
        <v>7133</v>
      </c>
      <c r="X1182">
        <v>0</v>
      </c>
      <c r="Y1182">
        <v>0</v>
      </c>
      <c r="Z1182">
        <v>0</v>
      </c>
      <c r="AB1182" t="s">
        <v>39143</v>
      </c>
      <c r="AD1182" t="s">
        <v>36523</v>
      </c>
      <c r="AE1182" t="s">
        <v>36523</v>
      </c>
      <c r="AF1182" t="str">
        <f t="shared" si="18"/>
        <v xml:space="preserve">Led light </v>
      </c>
    </row>
    <row r="1183" spans="1:32" x14ac:dyDescent="0.35">
      <c r="A1183" s="2" t="s">
        <v>39084</v>
      </c>
      <c r="B1183" s="2" t="s">
        <v>39085</v>
      </c>
      <c r="C1183" s="23">
        <v>0</v>
      </c>
      <c r="D1183" s="11" t="b">
        <f>FALSE()</f>
        <v>0</v>
      </c>
      <c r="E1183" s="11" t="b">
        <f>FALSE()</f>
        <v>0</v>
      </c>
      <c r="F1183" s="2" t="s">
        <v>10</v>
      </c>
      <c r="G1183" s="2" t="s">
        <v>10</v>
      </c>
      <c r="H1183" s="2" t="s">
        <v>35778</v>
      </c>
      <c r="I1183" s="11" t="b">
        <f>TRUE()</f>
        <v>1</v>
      </c>
      <c r="J1183" s="24">
        <v>0</v>
      </c>
      <c r="K1183" s="24">
        <v>0</v>
      </c>
      <c r="L1183" s="2" t="s">
        <v>10</v>
      </c>
      <c r="M1183" t="str">
        <f>VLOOKUP(Table18[[#This Row],[No.]],N:O,2,FALSE)</f>
        <v>Led light Flourescent</v>
      </c>
      <c r="N1183" t="s">
        <v>39144</v>
      </c>
      <c r="O1183" t="s">
        <v>39145</v>
      </c>
      <c r="P1183">
        <v>0</v>
      </c>
      <c r="Q1183">
        <v>0</v>
      </c>
      <c r="R1183">
        <v>0</v>
      </c>
      <c r="S1183">
        <v>0</v>
      </c>
      <c r="T1183" t="s">
        <v>35778</v>
      </c>
      <c r="U1183" t="s">
        <v>7105</v>
      </c>
      <c r="V1183" t="s">
        <v>7105</v>
      </c>
      <c r="W1183" t="s">
        <v>7133</v>
      </c>
      <c r="X1183">
        <v>0</v>
      </c>
      <c r="Y1183">
        <v>0</v>
      </c>
      <c r="Z1183">
        <v>0</v>
      </c>
      <c r="AB1183" t="s">
        <v>39146</v>
      </c>
      <c r="AD1183" t="s">
        <v>35795</v>
      </c>
      <c r="AE1183" t="s">
        <v>35795</v>
      </c>
      <c r="AF1183" t="str">
        <f t="shared" si="18"/>
        <v>Led light Flourescent</v>
      </c>
    </row>
    <row r="1184" spans="1:32" x14ac:dyDescent="0.35">
      <c r="A1184" s="2" t="s">
        <v>39087</v>
      </c>
      <c r="B1184" s="2" t="s">
        <v>39088</v>
      </c>
      <c r="C1184" s="23">
        <v>0</v>
      </c>
      <c r="D1184" s="11" t="b">
        <f>FALSE()</f>
        <v>0</v>
      </c>
      <c r="E1184" s="11" t="b">
        <f>FALSE()</f>
        <v>0</v>
      </c>
      <c r="F1184" s="2" t="s">
        <v>10</v>
      </c>
      <c r="G1184" s="2" t="s">
        <v>10</v>
      </c>
      <c r="H1184" s="2" t="s">
        <v>35778</v>
      </c>
      <c r="I1184" s="11" t="b">
        <f>TRUE()</f>
        <v>1</v>
      </c>
      <c r="J1184" s="24">
        <v>0</v>
      </c>
      <c r="K1184" s="24">
        <v>0</v>
      </c>
      <c r="L1184" s="2" t="s">
        <v>10</v>
      </c>
      <c r="M1184" t="str">
        <f>VLOOKUP(Table18[[#This Row],[No.]],N:O,2,FALSE)</f>
        <v>Led light flourescent fitting</v>
      </c>
      <c r="N1184" t="s">
        <v>39147</v>
      </c>
      <c r="O1184" t="s">
        <v>39148</v>
      </c>
      <c r="P1184">
        <v>0</v>
      </c>
      <c r="Q1184">
        <v>0</v>
      </c>
      <c r="R1184">
        <v>0</v>
      </c>
      <c r="S1184">
        <v>0</v>
      </c>
      <c r="T1184" t="s">
        <v>35778</v>
      </c>
      <c r="U1184" t="s">
        <v>7105</v>
      </c>
      <c r="V1184" t="s">
        <v>7105</v>
      </c>
      <c r="W1184" t="s">
        <v>7133</v>
      </c>
      <c r="X1184">
        <v>0</v>
      </c>
      <c r="Y1184">
        <v>0</v>
      </c>
      <c r="Z1184">
        <v>0</v>
      </c>
      <c r="AB1184" t="s">
        <v>39149</v>
      </c>
      <c r="AD1184" t="s">
        <v>35795</v>
      </c>
      <c r="AE1184" t="s">
        <v>35795</v>
      </c>
      <c r="AF1184" t="str">
        <f t="shared" si="18"/>
        <v>Led light flourescent fitting</v>
      </c>
    </row>
    <row r="1185" spans="1:32" x14ac:dyDescent="0.35">
      <c r="A1185" s="2" t="s">
        <v>39090</v>
      </c>
      <c r="B1185" s="2" t="s">
        <v>39091</v>
      </c>
      <c r="C1185" s="23">
        <v>0</v>
      </c>
      <c r="D1185" s="11" t="b">
        <f>FALSE()</f>
        <v>0</v>
      </c>
      <c r="E1185" s="11" t="b">
        <f>FALSE()</f>
        <v>0</v>
      </c>
      <c r="F1185" s="2" t="s">
        <v>10</v>
      </c>
      <c r="G1185" s="2" t="s">
        <v>10</v>
      </c>
      <c r="H1185" s="2" t="s">
        <v>35778</v>
      </c>
      <c r="I1185" s="11" t="b">
        <f>TRUE()</f>
        <v>1</v>
      </c>
      <c r="J1185" s="24">
        <v>0</v>
      </c>
      <c r="K1185" s="24">
        <v>0</v>
      </c>
      <c r="L1185" s="2" t="s">
        <v>10</v>
      </c>
      <c r="M1185" t="str">
        <f>VLOOKUP(Table18[[#This Row],[No.]],N:O,2,FALSE)</f>
        <v>Double deep Pattress</v>
      </c>
      <c r="N1185" t="s">
        <v>39150</v>
      </c>
      <c r="O1185" t="s">
        <v>39151</v>
      </c>
      <c r="P1185">
        <v>0</v>
      </c>
      <c r="Q1185">
        <v>0</v>
      </c>
      <c r="R1185">
        <v>0</v>
      </c>
      <c r="S1185">
        <v>0</v>
      </c>
      <c r="T1185" t="s">
        <v>35778</v>
      </c>
      <c r="U1185" t="s">
        <v>7105</v>
      </c>
      <c r="V1185" t="s">
        <v>7105</v>
      </c>
      <c r="W1185" t="s">
        <v>7133</v>
      </c>
      <c r="X1185">
        <v>0</v>
      </c>
      <c r="Y1185">
        <v>0</v>
      </c>
      <c r="Z1185">
        <v>0</v>
      </c>
      <c r="AB1185" t="s">
        <v>39152</v>
      </c>
      <c r="AD1185" t="s">
        <v>35795</v>
      </c>
      <c r="AE1185" t="s">
        <v>35795</v>
      </c>
      <c r="AF1185" t="str">
        <f t="shared" si="18"/>
        <v>Double deep Pattress</v>
      </c>
    </row>
    <row r="1186" spans="1:32" x14ac:dyDescent="0.35">
      <c r="A1186" s="2" t="s">
        <v>39093</v>
      </c>
      <c r="B1186" s="2" t="s">
        <v>39094</v>
      </c>
      <c r="C1186" s="23">
        <v>5</v>
      </c>
      <c r="D1186" s="11" t="b">
        <f>FALSE()</f>
        <v>0</v>
      </c>
      <c r="E1186" s="11" t="b">
        <f>FALSE()</f>
        <v>0</v>
      </c>
      <c r="F1186" s="2" t="s">
        <v>10</v>
      </c>
      <c r="G1186" s="2" t="s">
        <v>10</v>
      </c>
      <c r="H1186" s="2" t="s">
        <v>35778</v>
      </c>
      <c r="I1186" s="11" t="b">
        <f>FALSE()</f>
        <v>0</v>
      </c>
      <c r="J1186" s="24">
        <v>0</v>
      </c>
      <c r="K1186" s="24">
        <v>0</v>
      </c>
      <c r="L1186" s="2" t="s">
        <v>10</v>
      </c>
      <c r="M1186" t="str">
        <f>VLOOKUP(Table18[[#This Row],[No.]],N:O,2,FALSE)</f>
        <v>Bulb holder</v>
      </c>
      <c r="N1186" t="s">
        <v>39153</v>
      </c>
      <c r="O1186" t="s">
        <v>39154</v>
      </c>
      <c r="P1186">
        <v>0</v>
      </c>
      <c r="Q1186">
        <v>0</v>
      </c>
      <c r="R1186">
        <v>0</v>
      </c>
      <c r="S1186">
        <v>0</v>
      </c>
      <c r="T1186" t="s">
        <v>35778</v>
      </c>
      <c r="U1186" t="s">
        <v>7105</v>
      </c>
      <c r="V1186" t="s">
        <v>7105</v>
      </c>
      <c r="W1186" t="s">
        <v>7133</v>
      </c>
      <c r="X1186">
        <v>0</v>
      </c>
      <c r="Y1186">
        <v>0</v>
      </c>
      <c r="Z1186">
        <v>0</v>
      </c>
      <c r="AB1186" t="s">
        <v>39155</v>
      </c>
      <c r="AD1186" t="s">
        <v>36386</v>
      </c>
      <c r="AE1186" t="s">
        <v>36386</v>
      </c>
      <c r="AF1186" t="str">
        <f t="shared" si="18"/>
        <v>Bulb holder</v>
      </c>
    </row>
    <row r="1187" spans="1:32" x14ac:dyDescent="0.35">
      <c r="A1187" s="2" t="s">
        <v>39096</v>
      </c>
      <c r="B1187" s="2" t="s">
        <v>39097</v>
      </c>
      <c r="C1187" s="23">
        <v>0</v>
      </c>
      <c r="D1187" s="11" t="b">
        <f>FALSE()</f>
        <v>0</v>
      </c>
      <c r="E1187" s="11" t="b">
        <f>FALSE()</f>
        <v>0</v>
      </c>
      <c r="F1187" s="2" t="s">
        <v>10</v>
      </c>
      <c r="G1187" s="2" t="s">
        <v>10</v>
      </c>
      <c r="H1187" s="2" t="s">
        <v>35778</v>
      </c>
      <c r="I1187" s="11" t="b">
        <f>TRUE()</f>
        <v>1</v>
      </c>
      <c r="J1187" s="24">
        <v>0</v>
      </c>
      <c r="K1187" s="24">
        <v>0</v>
      </c>
      <c r="L1187" s="2" t="s">
        <v>10</v>
      </c>
      <c r="M1187" t="str">
        <f>VLOOKUP(Table18[[#This Row],[No.]],N:O,2,FALSE)</f>
        <v>Bulb Holder Screw</v>
      </c>
      <c r="N1187" t="s">
        <v>39156</v>
      </c>
      <c r="O1187" t="s">
        <v>39157</v>
      </c>
      <c r="P1187">
        <v>0</v>
      </c>
      <c r="Q1187">
        <v>0</v>
      </c>
      <c r="R1187">
        <v>0</v>
      </c>
      <c r="S1187">
        <v>0</v>
      </c>
      <c r="T1187" t="s">
        <v>35778</v>
      </c>
      <c r="U1187" t="s">
        <v>7105</v>
      </c>
      <c r="V1187" t="s">
        <v>7105</v>
      </c>
      <c r="W1187" t="s">
        <v>7133</v>
      </c>
      <c r="X1187">
        <v>0</v>
      </c>
      <c r="Y1187">
        <v>0</v>
      </c>
      <c r="Z1187">
        <v>0</v>
      </c>
      <c r="AB1187" t="s">
        <v>39158</v>
      </c>
      <c r="AD1187" t="s">
        <v>39159</v>
      </c>
      <c r="AE1187" t="s">
        <v>39159</v>
      </c>
      <c r="AF1187" t="str">
        <f t="shared" si="18"/>
        <v>Bulb Holder Screw</v>
      </c>
    </row>
    <row r="1188" spans="1:32" x14ac:dyDescent="0.35">
      <c r="A1188" s="2" t="s">
        <v>39099</v>
      </c>
      <c r="B1188" s="2" t="s">
        <v>39100</v>
      </c>
      <c r="C1188" s="23">
        <v>0</v>
      </c>
      <c r="D1188" s="11" t="b">
        <f>FALSE()</f>
        <v>0</v>
      </c>
      <c r="E1188" s="11" t="b">
        <f>FALSE()</f>
        <v>0</v>
      </c>
      <c r="F1188" s="2" t="s">
        <v>10</v>
      </c>
      <c r="G1188" s="2" t="s">
        <v>10</v>
      </c>
      <c r="H1188" s="2" t="s">
        <v>35778</v>
      </c>
      <c r="I1188" s="11" t="b">
        <f>TRUE()</f>
        <v>1</v>
      </c>
      <c r="J1188" s="24">
        <v>0</v>
      </c>
      <c r="K1188" s="24">
        <v>0</v>
      </c>
      <c r="L1188" s="2" t="s">
        <v>10</v>
      </c>
      <c r="M1188" t="str">
        <f>VLOOKUP(Table18[[#This Row],[No.]],N:O,2,FALSE)</f>
        <v>Energy Saver pin</v>
      </c>
      <c r="N1188" t="s">
        <v>39160</v>
      </c>
      <c r="O1188" t="s">
        <v>39161</v>
      </c>
      <c r="P1188">
        <v>0</v>
      </c>
      <c r="Q1188">
        <v>0</v>
      </c>
      <c r="R1188">
        <v>0</v>
      </c>
      <c r="S1188">
        <v>1</v>
      </c>
      <c r="T1188" t="s">
        <v>35842</v>
      </c>
      <c r="U1188" t="s">
        <v>7105</v>
      </c>
      <c r="V1188" t="s">
        <v>7105</v>
      </c>
      <c r="W1188" t="s">
        <v>7133</v>
      </c>
      <c r="X1188">
        <v>0</v>
      </c>
      <c r="Y1188">
        <v>0</v>
      </c>
      <c r="Z1188">
        <v>0</v>
      </c>
      <c r="AB1188" t="s">
        <v>39162</v>
      </c>
      <c r="AD1188" t="s">
        <v>36523</v>
      </c>
      <c r="AE1188" t="s">
        <v>36523</v>
      </c>
      <c r="AF1188" t="str">
        <f t="shared" si="18"/>
        <v>Energy Saver pin</v>
      </c>
    </row>
    <row r="1189" spans="1:32" x14ac:dyDescent="0.35">
      <c r="A1189" s="2" t="s">
        <v>39102</v>
      </c>
      <c r="B1189" s="2" t="s">
        <v>39103</v>
      </c>
      <c r="C1189" s="23">
        <v>0</v>
      </c>
      <c r="D1189" s="11" t="b">
        <f>FALSE()</f>
        <v>0</v>
      </c>
      <c r="E1189" s="11" t="b">
        <f>FALSE()</f>
        <v>0</v>
      </c>
      <c r="F1189" s="2" t="s">
        <v>10</v>
      </c>
      <c r="G1189" s="2" t="s">
        <v>10</v>
      </c>
      <c r="H1189" s="2" t="s">
        <v>35778</v>
      </c>
      <c r="I1189" s="11" t="b">
        <f>TRUE()</f>
        <v>1</v>
      </c>
      <c r="J1189" s="24">
        <v>0</v>
      </c>
      <c r="K1189" s="24">
        <v>0</v>
      </c>
      <c r="L1189" s="2" t="s">
        <v>10</v>
      </c>
      <c r="M1189" t="str">
        <f>VLOOKUP(Table18[[#This Row],[No.]],N:O,2,FALSE)</f>
        <v>single Pole switch</v>
      </c>
      <c r="N1189" t="s">
        <v>39163</v>
      </c>
      <c r="O1189" t="s">
        <v>39164</v>
      </c>
      <c r="P1189">
        <v>6</v>
      </c>
      <c r="Q1189">
        <v>6</v>
      </c>
      <c r="R1189">
        <v>6</v>
      </c>
      <c r="S1189">
        <v>0</v>
      </c>
      <c r="T1189" t="s">
        <v>35778</v>
      </c>
      <c r="U1189" t="s">
        <v>7105</v>
      </c>
      <c r="V1189" t="s">
        <v>7105</v>
      </c>
      <c r="W1189" t="s">
        <v>7105</v>
      </c>
      <c r="X1189" s="4">
        <v>25060</v>
      </c>
      <c r="Y1189">
        <v>0</v>
      </c>
      <c r="Z1189">
        <v>0</v>
      </c>
      <c r="AF1189" t="str">
        <f t="shared" si="18"/>
        <v>single Pole switch</v>
      </c>
    </row>
    <row r="1190" spans="1:32" x14ac:dyDescent="0.35">
      <c r="A1190" s="2" t="s">
        <v>39105</v>
      </c>
      <c r="B1190" s="2" t="s">
        <v>39106</v>
      </c>
      <c r="C1190" s="23">
        <v>0</v>
      </c>
      <c r="D1190" s="11" t="b">
        <f>FALSE()</f>
        <v>0</v>
      </c>
      <c r="E1190" s="11" t="b">
        <f>FALSE()</f>
        <v>0</v>
      </c>
      <c r="F1190" s="2" t="s">
        <v>10</v>
      </c>
      <c r="G1190" s="2" t="s">
        <v>10</v>
      </c>
      <c r="H1190" s="2" t="s">
        <v>35778</v>
      </c>
      <c r="I1190" s="11" t="b">
        <f>TRUE()</f>
        <v>1</v>
      </c>
      <c r="J1190" s="24">
        <v>0</v>
      </c>
      <c r="K1190" s="24">
        <v>0</v>
      </c>
      <c r="L1190" s="2" t="s">
        <v>10</v>
      </c>
      <c r="M1190" t="str">
        <f>VLOOKUP(Table18[[#This Row],[No.]],N:O,2,FALSE)</f>
        <v>Single Pole pattrice</v>
      </c>
      <c r="N1190" t="s">
        <v>39165</v>
      </c>
      <c r="O1190" t="s">
        <v>39166</v>
      </c>
      <c r="P1190" s="22">
        <v>133798</v>
      </c>
      <c r="Q1190" s="22">
        <v>133798</v>
      </c>
      <c r="R1190" s="4">
        <v>133298</v>
      </c>
      <c r="S1190" s="22">
        <v>78038</v>
      </c>
      <c r="T1190" t="s">
        <v>35751</v>
      </c>
      <c r="U1190" t="s">
        <v>7105</v>
      </c>
      <c r="V1190" t="s">
        <v>7105</v>
      </c>
      <c r="W1190" t="s">
        <v>7105</v>
      </c>
      <c r="X1190">
        <v>32.5</v>
      </c>
      <c r="Y1190">
        <v>0</v>
      </c>
      <c r="Z1190">
        <v>0</v>
      </c>
      <c r="AB1190" t="s">
        <v>39167</v>
      </c>
      <c r="AE1190" t="s">
        <v>39168</v>
      </c>
      <c r="AF1190" t="str">
        <f t="shared" si="18"/>
        <v>Single Pole pattrice</v>
      </c>
    </row>
    <row r="1191" spans="1:32" x14ac:dyDescent="0.35">
      <c r="A1191" s="2" t="s">
        <v>39108</v>
      </c>
      <c r="B1191" s="2" t="s">
        <v>39109</v>
      </c>
      <c r="C1191" s="23">
        <v>0</v>
      </c>
      <c r="D1191" s="11" t="b">
        <f>FALSE()</f>
        <v>0</v>
      </c>
      <c r="E1191" s="11" t="b">
        <f>FALSE()</f>
        <v>0</v>
      </c>
      <c r="F1191" s="2" t="s">
        <v>10</v>
      </c>
      <c r="G1191" s="2" t="s">
        <v>10</v>
      </c>
      <c r="H1191" s="2" t="s">
        <v>35778</v>
      </c>
      <c r="I1191" s="11" t="b">
        <f>TRUE()</f>
        <v>1</v>
      </c>
      <c r="J1191" s="24">
        <v>0</v>
      </c>
      <c r="K1191" s="24">
        <v>0</v>
      </c>
      <c r="L1191" s="2" t="s">
        <v>10</v>
      </c>
      <c r="M1191" t="str">
        <f>VLOOKUP(Table18[[#This Row],[No.]],N:O,2,FALSE)</f>
        <v xml:space="preserve">8 ways Complete DB </v>
      </c>
      <c r="N1191" t="s">
        <v>39169</v>
      </c>
      <c r="O1191" t="s">
        <v>39170</v>
      </c>
      <c r="P1191" s="22">
        <v>1682</v>
      </c>
      <c r="Q1191" s="22">
        <v>1682</v>
      </c>
      <c r="R1191" s="4">
        <v>1682</v>
      </c>
      <c r="S1191" s="22">
        <v>4835</v>
      </c>
      <c r="T1191" t="s">
        <v>36576</v>
      </c>
      <c r="U1191" t="s">
        <v>7105</v>
      </c>
      <c r="V1191" t="s">
        <v>7105</v>
      </c>
      <c r="W1191" t="s">
        <v>7105</v>
      </c>
      <c r="X1191">
        <v>0</v>
      </c>
      <c r="Y1191">
        <v>0</v>
      </c>
      <c r="Z1191">
        <v>0</v>
      </c>
      <c r="AB1191" t="s">
        <v>39171</v>
      </c>
      <c r="AE1191" t="s">
        <v>39168</v>
      </c>
      <c r="AF1191" t="str">
        <f t="shared" si="18"/>
        <v xml:space="preserve">8 ways Complete DB </v>
      </c>
    </row>
    <row r="1192" spans="1:32" x14ac:dyDescent="0.35">
      <c r="A1192" s="2" t="s">
        <v>39111</v>
      </c>
      <c r="B1192" s="2" t="s">
        <v>39112</v>
      </c>
      <c r="C1192" s="23">
        <v>0</v>
      </c>
      <c r="D1192" s="11" t="b">
        <f>FALSE()</f>
        <v>0</v>
      </c>
      <c r="E1192" s="11" t="b">
        <f>FALSE()</f>
        <v>0</v>
      </c>
      <c r="F1192" s="2" t="s">
        <v>10</v>
      </c>
      <c r="G1192" s="2" t="s">
        <v>10</v>
      </c>
      <c r="H1192" s="2" t="s">
        <v>35778</v>
      </c>
      <c r="I1192" s="11" t="b">
        <f>TRUE()</f>
        <v>1</v>
      </c>
      <c r="J1192" s="24">
        <v>0</v>
      </c>
      <c r="K1192" s="24">
        <v>0</v>
      </c>
      <c r="L1192" s="2" t="s">
        <v>10</v>
      </c>
      <c r="M1192" t="str">
        <f>VLOOKUP(Table18[[#This Row],[No.]],N:O,2,FALSE)</f>
        <v>Looping box complete with cut off</v>
      </c>
      <c r="N1192" t="s">
        <v>39172</v>
      </c>
      <c r="O1192" t="s">
        <v>39173</v>
      </c>
      <c r="P1192">
        <v>16</v>
      </c>
      <c r="Q1192">
        <v>16</v>
      </c>
      <c r="R1192">
        <v>16</v>
      </c>
      <c r="S1192">
        <v>177</v>
      </c>
      <c r="T1192" t="s">
        <v>35778</v>
      </c>
      <c r="U1192" t="s">
        <v>7105</v>
      </c>
      <c r="V1192" t="s">
        <v>7105</v>
      </c>
      <c r="W1192" t="s">
        <v>7105</v>
      </c>
      <c r="X1192">
        <v>175</v>
      </c>
      <c r="Y1192">
        <v>0</v>
      </c>
      <c r="Z1192">
        <v>0</v>
      </c>
      <c r="AB1192" t="s">
        <v>39174</v>
      </c>
      <c r="AE1192" t="s">
        <v>36507</v>
      </c>
      <c r="AF1192" t="str">
        <f t="shared" si="18"/>
        <v>Looping box complete with cut off</v>
      </c>
    </row>
    <row r="1193" spans="1:32" x14ac:dyDescent="0.35">
      <c r="A1193" s="2" t="s">
        <v>39114</v>
      </c>
      <c r="B1193" s="2" t="s">
        <v>39115</v>
      </c>
      <c r="C1193" s="23">
        <v>0</v>
      </c>
      <c r="D1193" s="11" t="b">
        <f>FALSE()</f>
        <v>0</v>
      </c>
      <c r="E1193" s="11" t="b">
        <f>FALSE()</f>
        <v>0</v>
      </c>
      <c r="F1193" s="2" t="s">
        <v>10</v>
      </c>
      <c r="G1193" s="2" t="s">
        <v>10</v>
      </c>
      <c r="H1193" s="2" t="s">
        <v>35778</v>
      </c>
      <c r="I1193" s="11" t="b">
        <f>TRUE()</f>
        <v>1</v>
      </c>
      <c r="J1193" s="24">
        <v>0</v>
      </c>
      <c r="K1193" s="24">
        <v>0</v>
      </c>
      <c r="L1193" s="2" t="s">
        <v>10</v>
      </c>
      <c r="M1193" t="str">
        <f>VLOOKUP(Table18[[#This Row],[No.]],N:O,2,FALSE)</f>
        <v>Energy Saving bulb Screw</v>
      </c>
      <c r="N1193" t="s">
        <v>39175</v>
      </c>
      <c r="O1193" t="s">
        <v>39176</v>
      </c>
      <c r="P1193">
        <v>146</v>
      </c>
      <c r="Q1193">
        <v>146</v>
      </c>
      <c r="R1193">
        <v>146</v>
      </c>
      <c r="S1193" s="22">
        <v>1558</v>
      </c>
      <c r="T1193" t="s">
        <v>35778</v>
      </c>
      <c r="U1193" t="s">
        <v>7105</v>
      </c>
      <c r="V1193" t="s">
        <v>7105</v>
      </c>
      <c r="W1193" t="s">
        <v>7105</v>
      </c>
      <c r="X1193">
        <v>28</v>
      </c>
      <c r="Y1193">
        <v>0</v>
      </c>
      <c r="Z1193">
        <v>0</v>
      </c>
      <c r="AB1193" t="s">
        <v>39177</v>
      </c>
      <c r="AE1193" t="s">
        <v>35876</v>
      </c>
      <c r="AF1193" t="str">
        <f t="shared" si="18"/>
        <v>Energy Saving bulb Screw</v>
      </c>
    </row>
    <row r="1194" spans="1:32" x14ac:dyDescent="0.35">
      <c r="A1194" s="2" t="s">
        <v>39117</v>
      </c>
      <c r="B1194" s="2" t="s">
        <v>39118</v>
      </c>
      <c r="C1194" s="23">
        <v>0</v>
      </c>
      <c r="D1194" s="11" t="b">
        <f>FALSE()</f>
        <v>0</v>
      </c>
      <c r="E1194" s="11" t="b">
        <f>FALSE()</f>
        <v>0</v>
      </c>
      <c r="F1194" s="2" t="s">
        <v>10</v>
      </c>
      <c r="G1194" s="2" t="s">
        <v>10</v>
      </c>
      <c r="H1194" s="2" t="s">
        <v>35778</v>
      </c>
      <c r="I1194" s="11" t="b">
        <f>TRUE()</f>
        <v>1</v>
      </c>
      <c r="J1194" s="24">
        <v>0</v>
      </c>
      <c r="K1194" s="24">
        <v>0</v>
      </c>
      <c r="L1194" s="2" t="s">
        <v>10</v>
      </c>
      <c r="M1194" t="str">
        <f>VLOOKUP(Table18[[#This Row],[No.]],N:O,2,FALSE)</f>
        <v>Energy Saving bulb Pin</v>
      </c>
      <c r="N1194" t="s">
        <v>39178</v>
      </c>
      <c r="O1194" t="s">
        <v>39179</v>
      </c>
      <c r="P1194">
        <v>0</v>
      </c>
      <c r="Q1194">
        <v>0</v>
      </c>
      <c r="R1194">
        <v>0</v>
      </c>
      <c r="S1194">
        <v>0</v>
      </c>
      <c r="T1194" t="s">
        <v>35778</v>
      </c>
      <c r="U1194" t="s">
        <v>7105</v>
      </c>
      <c r="V1194" t="s">
        <v>7105</v>
      </c>
      <c r="W1194" t="s">
        <v>7133</v>
      </c>
      <c r="X1194">
        <v>0</v>
      </c>
      <c r="Y1194">
        <v>0</v>
      </c>
      <c r="Z1194">
        <v>0</v>
      </c>
      <c r="AF1194" t="str">
        <f t="shared" si="18"/>
        <v>Energy Saving bulb Pin</v>
      </c>
    </row>
    <row r="1195" spans="1:32" x14ac:dyDescent="0.35">
      <c r="A1195" s="2" t="s">
        <v>39120</v>
      </c>
      <c r="B1195" s="2" t="s">
        <v>39121</v>
      </c>
      <c r="C1195" s="23">
        <v>0</v>
      </c>
      <c r="D1195" s="11" t="b">
        <f>FALSE()</f>
        <v>0</v>
      </c>
      <c r="E1195" s="11" t="b">
        <f>FALSE()</f>
        <v>0</v>
      </c>
      <c r="F1195" s="2" t="s">
        <v>10</v>
      </c>
      <c r="G1195" s="2" t="s">
        <v>10</v>
      </c>
      <c r="H1195" s="2" t="s">
        <v>35778</v>
      </c>
      <c r="I1195" s="11" t="b">
        <f>TRUE()</f>
        <v>1</v>
      </c>
      <c r="J1195" s="24">
        <v>0</v>
      </c>
      <c r="K1195" s="24">
        <v>0</v>
      </c>
      <c r="L1195" s="2" t="s">
        <v>10</v>
      </c>
      <c r="M1195" t="str">
        <f>VLOOKUP(Table18[[#This Row],[No.]],N:O,2,FALSE)</f>
        <v>Double socket</v>
      </c>
      <c r="N1195" t="s">
        <v>39180</v>
      </c>
      <c r="O1195" t="s">
        <v>39181</v>
      </c>
      <c r="P1195">
        <v>155</v>
      </c>
      <c r="Q1195">
        <v>155</v>
      </c>
      <c r="R1195">
        <v>155</v>
      </c>
      <c r="S1195">
        <v>50</v>
      </c>
      <c r="T1195" t="s">
        <v>35751</v>
      </c>
      <c r="U1195" t="s">
        <v>7105</v>
      </c>
      <c r="V1195" t="s">
        <v>7105</v>
      </c>
      <c r="W1195" t="s">
        <v>7105</v>
      </c>
      <c r="X1195">
        <v>23</v>
      </c>
      <c r="Y1195">
        <v>0</v>
      </c>
      <c r="Z1195">
        <v>0</v>
      </c>
      <c r="AB1195" t="s">
        <v>39182</v>
      </c>
      <c r="AF1195" t="str">
        <f t="shared" si="18"/>
        <v>Double socket</v>
      </c>
    </row>
    <row r="1196" spans="1:32" x14ac:dyDescent="0.35">
      <c r="A1196" s="2" t="s">
        <v>39123</v>
      </c>
      <c r="B1196" s="2" t="s">
        <v>39124</v>
      </c>
      <c r="C1196" s="23">
        <v>0</v>
      </c>
      <c r="D1196" s="11" t="b">
        <f>FALSE()</f>
        <v>0</v>
      </c>
      <c r="E1196" s="11" t="b">
        <f>FALSE()</f>
        <v>0</v>
      </c>
      <c r="F1196" s="2" t="s">
        <v>10</v>
      </c>
      <c r="G1196" s="2" t="s">
        <v>10</v>
      </c>
      <c r="H1196" s="2" t="s">
        <v>35778</v>
      </c>
      <c r="I1196" s="11" t="b">
        <f>TRUE()</f>
        <v>1</v>
      </c>
      <c r="J1196" s="24">
        <v>0</v>
      </c>
      <c r="K1196" s="24">
        <v>0</v>
      </c>
      <c r="L1196" s="2" t="s">
        <v>10</v>
      </c>
      <c r="M1196" t="str">
        <f>VLOOKUP(Table18[[#This Row],[No.]],N:O,2,FALSE)</f>
        <v>Muff Gas</v>
      </c>
      <c r="N1196" t="s">
        <v>39183</v>
      </c>
      <c r="O1196" t="s">
        <v>39184</v>
      </c>
      <c r="P1196" s="22">
        <v>1860</v>
      </c>
      <c r="Q1196" s="22">
        <v>1860</v>
      </c>
      <c r="R1196" s="4">
        <v>1860</v>
      </c>
      <c r="S1196">
        <v>750</v>
      </c>
      <c r="T1196" t="s">
        <v>35778</v>
      </c>
      <c r="U1196" t="s">
        <v>7105</v>
      </c>
      <c r="V1196" t="s">
        <v>7105</v>
      </c>
      <c r="W1196" t="s">
        <v>7105</v>
      </c>
      <c r="X1196">
        <v>16</v>
      </c>
      <c r="Y1196">
        <v>0</v>
      </c>
      <c r="Z1196">
        <v>0</v>
      </c>
      <c r="AB1196" t="s">
        <v>39185</v>
      </c>
      <c r="AF1196" t="str">
        <f t="shared" si="18"/>
        <v>Muff Gas</v>
      </c>
    </row>
    <row r="1197" spans="1:32" x14ac:dyDescent="0.35">
      <c r="A1197" s="2" t="s">
        <v>39126</v>
      </c>
      <c r="B1197" s="2" t="s">
        <v>39127</v>
      </c>
      <c r="C1197" s="23">
        <v>0</v>
      </c>
      <c r="D1197" s="11" t="b">
        <f>FALSE()</f>
        <v>0</v>
      </c>
      <c r="E1197" s="11" t="b">
        <f>FALSE()</f>
        <v>0</v>
      </c>
      <c r="F1197" s="2" t="s">
        <v>10</v>
      </c>
      <c r="G1197" s="2" t="s">
        <v>10</v>
      </c>
      <c r="H1197" s="2" t="s">
        <v>35754</v>
      </c>
      <c r="I1197" s="11" t="b">
        <f>TRUE()</f>
        <v>1</v>
      </c>
      <c r="J1197" s="24">
        <v>0</v>
      </c>
      <c r="K1197" s="24">
        <v>0</v>
      </c>
      <c r="L1197" s="2" t="s">
        <v>10</v>
      </c>
      <c r="M1197" t="str">
        <f>VLOOKUP(Table18[[#This Row],[No.]],N:O,2,FALSE)</f>
        <v>Ferion gas</v>
      </c>
      <c r="N1197" t="s">
        <v>39186</v>
      </c>
      <c r="O1197" t="s">
        <v>39187</v>
      </c>
      <c r="P1197">
        <v>500</v>
      </c>
      <c r="Q1197">
        <v>500</v>
      </c>
      <c r="R1197">
        <v>500</v>
      </c>
      <c r="S1197">
        <v>430</v>
      </c>
      <c r="T1197" t="s">
        <v>35778</v>
      </c>
      <c r="U1197" t="s">
        <v>7105</v>
      </c>
      <c r="V1197" t="s">
        <v>7105</v>
      </c>
      <c r="W1197" t="s">
        <v>7105</v>
      </c>
      <c r="X1197">
        <v>38</v>
      </c>
      <c r="Y1197">
        <v>0</v>
      </c>
      <c r="Z1197">
        <v>0</v>
      </c>
      <c r="AB1197" t="s">
        <v>39188</v>
      </c>
      <c r="AE1197" t="s">
        <v>37006</v>
      </c>
      <c r="AF1197" t="str">
        <f t="shared" si="18"/>
        <v>Ferion gas</v>
      </c>
    </row>
    <row r="1198" spans="1:32" x14ac:dyDescent="0.35">
      <c r="A1198" s="2" t="s">
        <v>39129</v>
      </c>
      <c r="B1198" s="2" t="s">
        <v>39130</v>
      </c>
      <c r="C1198" s="23">
        <v>0</v>
      </c>
      <c r="D1198" s="11" t="b">
        <f>FALSE()</f>
        <v>0</v>
      </c>
      <c r="E1198" s="11" t="b">
        <f>FALSE()</f>
        <v>0</v>
      </c>
      <c r="F1198" s="2" t="s">
        <v>10</v>
      </c>
      <c r="G1198" s="2" t="s">
        <v>10</v>
      </c>
      <c r="H1198" s="2" t="s">
        <v>35778</v>
      </c>
      <c r="I1198" s="11" t="b">
        <f>TRUE()</f>
        <v>1</v>
      </c>
      <c r="J1198" s="24">
        <v>0</v>
      </c>
      <c r="K1198" s="24">
        <v>0</v>
      </c>
      <c r="L1198" s="2" t="s">
        <v>10</v>
      </c>
      <c r="M1198" t="str">
        <f>VLOOKUP(Table18[[#This Row],[No.]],N:O,2,FALSE)</f>
        <v>Distribution Board</v>
      </c>
      <c r="N1198" t="s">
        <v>39189</v>
      </c>
      <c r="O1198" t="s">
        <v>39190</v>
      </c>
      <c r="P1198">
        <v>0</v>
      </c>
      <c r="Q1198">
        <v>0</v>
      </c>
      <c r="R1198">
        <v>0</v>
      </c>
      <c r="S1198">
        <v>20</v>
      </c>
      <c r="T1198" t="s">
        <v>35778</v>
      </c>
      <c r="U1198" t="s">
        <v>7105</v>
      </c>
      <c r="V1198" t="s">
        <v>7105</v>
      </c>
      <c r="W1198" t="s">
        <v>7105</v>
      </c>
      <c r="X1198">
        <v>0</v>
      </c>
      <c r="Y1198">
        <v>0</v>
      </c>
      <c r="Z1198">
        <v>0</v>
      </c>
      <c r="AB1198" t="s">
        <v>39191</v>
      </c>
      <c r="AF1198" t="str">
        <f t="shared" si="18"/>
        <v>Distribution Board</v>
      </c>
    </row>
    <row r="1199" spans="1:32" x14ac:dyDescent="0.35">
      <c r="A1199" s="2" t="s">
        <v>39132</v>
      </c>
      <c r="B1199" s="2" t="s">
        <v>39133</v>
      </c>
      <c r="C1199" s="23">
        <v>0</v>
      </c>
      <c r="D1199" s="11" t="b">
        <f>FALSE()</f>
        <v>0</v>
      </c>
      <c r="E1199" s="11" t="b">
        <f>FALSE()</f>
        <v>0</v>
      </c>
      <c r="F1199" s="2" t="s">
        <v>10</v>
      </c>
      <c r="G1199" s="2" t="s">
        <v>10</v>
      </c>
      <c r="H1199" s="2" t="s">
        <v>35778</v>
      </c>
      <c r="I1199" s="11" t="b">
        <f>TRUE()</f>
        <v>1</v>
      </c>
      <c r="J1199" s="24">
        <v>0</v>
      </c>
      <c r="K1199" s="24">
        <v>0</v>
      </c>
      <c r="L1199" s="2" t="s">
        <v>10</v>
      </c>
      <c r="M1199" t="str">
        <f>VLOOKUP(Table18[[#This Row],[No.]],N:O,2,FALSE)</f>
        <v xml:space="preserve">Long Screw Socket Cover </v>
      </c>
      <c r="N1199" t="s">
        <v>39192</v>
      </c>
      <c r="O1199" t="s">
        <v>39193</v>
      </c>
      <c r="P1199" s="22">
        <v>2350</v>
      </c>
      <c r="Q1199" s="22">
        <v>2350</v>
      </c>
      <c r="R1199" s="4">
        <v>2350</v>
      </c>
      <c r="S1199" s="22">
        <v>1640</v>
      </c>
      <c r="T1199" t="s">
        <v>35763</v>
      </c>
      <c r="U1199" t="s">
        <v>7105</v>
      </c>
      <c r="V1199" t="s">
        <v>7105</v>
      </c>
      <c r="W1199" t="s">
        <v>7105</v>
      </c>
      <c r="X1199">
        <v>62</v>
      </c>
      <c r="Y1199">
        <v>0</v>
      </c>
      <c r="Z1199">
        <v>0</v>
      </c>
      <c r="AB1199" t="s">
        <v>39194</v>
      </c>
      <c r="AF1199" t="str">
        <f t="shared" si="18"/>
        <v xml:space="preserve">Long Screw Socket Cover </v>
      </c>
    </row>
    <row r="1200" spans="1:32" x14ac:dyDescent="0.35">
      <c r="A1200" s="2" t="s">
        <v>39135</v>
      </c>
      <c r="B1200" s="2" t="s">
        <v>39136</v>
      </c>
      <c r="C1200" s="23">
        <v>0</v>
      </c>
      <c r="D1200" s="11" t="b">
        <f>FALSE()</f>
        <v>0</v>
      </c>
      <c r="E1200" s="11" t="b">
        <f>FALSE()</f>
        <v>0</v>
      </c>
      <c r="F1200" s="2" t="s">
        <v>10</v>
      </c>
      <c r="G1200" s="2" t="s">
        <v>10</v>
      </c>
      <c r="H1200" s="2" t="s">
        <v>35778</v>
      </c>
      <c r="I1200" s="11" t="b">
        <f>FALSE()</f>
        <v>0</v>
      </c>
      <c r="J1200" s="24">
        <v>0</v>
      </c>
      <c r="K1200" s="24">
        <v>0</v>
      </c>
      <c r="L1200" s="2" t="s">
        <v>10</v>
      </c>
      <c r="M1200" t="str">
        <f>VLOOKUP(Table18[[#This Row],[No.]],N:O,2,FALSE)</f>
        <v>Halogen bulb</v>
      </c>
      <c r="N1200" t="s">
        <v>39195</v>
      </c>
      <c r="O1200" t="s">
        <v>39196</v>
      </c>
      <c r="P1200" s="22">
        <v>50130</v>
      </c>
      <c r="Q1200" s="22">
        <v>50130</v>
      </c>
      <c r="R1200" s="4">
        <v>50130</v>
      </c>
      <c r="S1200" s="22">
        <v>4952</v>
      </c>
      <c r="T1200" t="s">
        <v>35778</v>
      </c>
      <c r="U1200" t="s">
        <v>7105</v>
      </c>
      <c r="V1200" t="s">
        <v>7105</v>
      </c>
      <c r="W1200" t="s">
        <v>7105</v>
      </c>
      <c r="X1200">
        <v>40</v>
      </c>
      <c r="Y1200">
        <v>0</v>
      </c>
      <c r="Z1200">
        <v>0</v>
      </c>
      <c r="AB1200" t="s">
        <v>39197</v>
      </c>
      <c r="AF1200" t="str">
        <f t="shared" si="18"/>
        <v>Halogen bulb</v>
      </c>
    </row>
    <row r="1201" spans="1:32" x14ac:dyDescent="0.35">
      <c r="A1201" s="2" t="s">
        <v>39138</v>
      </c>
      <c r="B1201" s="2" t="s">
        <v>39139</v>
      </c>
      <c r="C1201" s="23">
        <v>442</v>
      </c>
      <c r="D1201" s="11" t="b">
        <f>FALSE()</f>
        <v>0</v>
      </c>
      <c r="E1201" s="11" t="b">
        <f>FALSE()</f>
        <v>0</v>
      </c>
      <c r="F1201" s="2" t="s">
        <v>10</v>
      </c>
      <c r="G1201" s="2" t="s">
        <v>10</v>
      </c>
      <c r="H1201" s="2" t="s">
        <v>35778</v>
      </c>
      <c r="I1201" s="11" t="b">
        <f>FALSE()</f>
        <v>0</v>
      </c>
      <c r="J1201" s="24">
        <v>0</v>
      </c>
      <c r="K1201" s="24">
        <v>0</v>
      </c>
      <c r="L1201" s="2" t="s">
        <v>10</v>
      </c>
      <c r="M1201" t="str">
        <f>VLOOKUP(Table18[[#This Row],[No.]],N:O,2,FALSE)</f>
        <v>Makuti Broom</v>
      </c>
      <c r="N1201" t="s">
        <v>39198</v>
      </c>
      <c r="O1201" t="s">
        <v>39199</v>
      </c>
      <c r="P1201" s="22">
        <v>17156</v>
      </c>
      <c r="Q1201" s="22">
        <v>17156</v>
      </c>
      <c r="R1201" s="4">
        <v>17156</v>
      </c>
      <c r="S1201" s="22">
        <v>1640</v>
      </c>
      <c r="T1201" t="s">
        <v>35778</v>
      </c>
      <c r="U1201" t="s">
        <v>7105</v>
      </c>
      <c r="V1201" t="s">
        <v>7105</v>
      </c>
      <c r="W1201" t="s">
        <v>7105</v>
      </c>
      <c r="X1201">
        <v>4.5</v>
      </c>
      <c r="Y1201">
        <v>0</v>
      </c>
      <c r="Z1201">
        <v>0</v>
      </c>
      <c r="AB1201" t="s">
        <v>39200</v>
      </c>
      <c r="AF1201" t="str">
        <f t="shared" si="18"/>
        <v>Makuti Broom</v>
      </c>
    </row>
    <row r="1202" spans="1:32" x14ac:dyDescent="0.35">
      <c r="A1202" s="2" t="s">
        <v>39141</v>
      </c>
      <c r="B1202" s="2" t="s">
        <v>39142</v>
      </c>
      <c r="C1202" s="23">
        <v>0</v>
      </c>
      <c r="D1202" s="11" t="b">
        <f>FALSE()</f>
        <v>0</v>
      </c>
      <c r="E1202" s="11" t="b">
        <f>FALSE()</f>
        <v>0</v>
      </c>
      <c r="F1202" s="2" t="s">
        <v>10</v>
      </c>
      <c r="G1202" s="2" t="s">
        <v>10</v>
      </c>
      <c r="H1202" s="2" t="s">
        <v>35778</v>
      </c>
      <c r="I1202" s="11" t="b">
        <f>TRUE()</f>
        <v>1</v>
      </c>
      <c r="J1202" s="24">
        <v>0</v>
      </c>
      <c r="K1202" s="24">
        <v>0</v>
      </c>
      <c r="L1202" s="2" t="s">
        <v>10</v>
      </c>
      <c r="M1202" t="str">
        <f>VLOOKUP(Table18[[#This Row],[No.]],N:O,2,FALSE)</f>
        <v>Twin box</v>
      </c>
      <c r="N1202" t="s">
        <v>39201</v>
      </c>
      <c r="O1202" t="s">
        <v>39202</v>
      </c>
      <c r="P1202">
        <v>0</v>
      </c>
      <c r="Q1202">
        <v>0</v>
      </c>
      <c r="R1202">
        <v>0</v>
      </c>
      <c r="S1202">
        <v>140</v>
      </c>
      <c r="T1202" t="s">
        <v>35778</v>
      </c>
      <c r="U1202" t="s">
        <v>7105</v>
      </c>
      <c r="V1202" t="s">
        <v>7105</v>
      </c>
      <c r="W1202" t="s">
        <v>7105</v>
      </c>
      <c r="X1202">
        <v>0</v>
      </c>
      <c r="Y1202">
        <v>0</v>
      </c>
      <c r="Z1202">
        <v>0</v>
      </c>
      <c r="AB1202" t="s">
        <v>39203</v>
      </c>
      <c r="AF1202" t="str">
        <f t="shared" si="18"/>
        <v>Twin box</v>
      </c>
    </row>
    <row r="1203" spans="1:32" x14ac:dyDescent="0.35">
      <c r="A1203" s="2" t="s">
        <v>39144</v>
      </c>
      <c r="B1203" s="2" t="s">
        <v>39145</v>
      </c>
      <c r="C1203" s="23">
        <v>0</v>
      </c>
      <c r="D1203" s="11" t="b">
        <f>FALSE()</f>
        <v>0</v>
      </c>
      <c r="E1203" s="11" t="b">
        <f>FALSE()</f>
        <v>0</v>
      </c>
      <c r="F1203" s="2" t="s">
        <v>10</v>
      </c>
      <c r="G1203" s="2" t="s">
        <v>10</v>
      </c>
      <c r="H1203" s="2" t="s">
        <v>35778</v>
      </c>
      <c r="I1203" s="11" t="b">
        <f>TRUE()</f>
        <v>1</v>
      </c>
      <c r="J1203" s="24">
        <v>0</v>
      </c>
      <c r="K1203" s="24">
        <v>0</v>
      </c>
      <c r="L1203" s="2" t="s">
        <v>10</v>
      </c>
      <c r="M1203" t="str">
        <f>VLOOKUP(Table18[[#This Row],[No.]],N:O,2,FALSE)</f>
        <v>Kokoto</v>
      </c>
      <c r="N1203" t="s">
        <v>39204</v>
      </c>
      <c r="O1203" t="s">
        <v>39205</v>
      </c>
      <c r="P1203">
        <v>64</v>
      </c>
      <c r="Q1203">
        <v>64</v>
      </c>
      <c r="R1203">
        <v>64</v>
      </c>
      <c r="S1203">
        <v>480</v>
      </c>
      <c r="T1203" t="s">
        <v>36183</v>
      </c>
      <c r="U1203" t="s">
        <v>7105</v>
      </c>
      <c r="V1203" t="s">
        <v>7105</v>
      </c>
      <c r="W1203" t="s">
        <v>7105</v>
      </c>
      <c r="X1203" s="4">
        <v>4000</v>
      </c>
      <c r="Y1203">
        <v>0</v>
      </c>
      <c r="Z1203">
        <v>0</v>
      </c>
      <c r="AB1203" t="s">
        <v>39206</v>
      </c>
      <c r="AF1203" t="str">
        <f t="shared" si="18"/>
        <v>Kokoto</v>
      </c>
    </row>
    <row r="1204" spans="1:32" x14ac:dyDescent="0.35">
      <c r="A1204" s="2" t="s">
        <v>39147</v>
      </c>
      <c r="B1204" s="2" t="s">
        <v>39148</v>
      </c>
      <c r="C1204" s="23">
        <v>0</v>
      </c>
      <c r="D1204" s="11" t="b">
        <f>FALSE()</f>
        <v>0</v>
      </c>
      <c r="E1204" s="11" t="b">
        <f>FALSE()</f>
        <v>0</v>
      </c>
      <c r="F1204" s="2" t="s">
        <v>10</v>
      </c>
      <c r="G1204" s="2" t="s">
        <v>10</v>
      </c>
      <c r="H1204" s="2" t="s">
        <v>35778</v>
      </c>
      <c r="I1204" s="11" t="b">
        <f>TRUE()</f>
        <v>1</v>
      </c>
      <c r="J1204" s="24">
        <v>0</v>
      </c>
      <c r="K1204" s="24">
        <v>0</v>
      </c>
      <c r="L1204" s="2" t="s">
        <v>10</v>
      </c>
      <c r="M1204" t="str">
        <f>VLOOKUP(Table18[[#This Row],[No.]],N:O,2,FALSE)</f>
        <v>Grinding Disc</v>
      </c>
      <c r="N1204" t="s">
        <v>39207</v>
      </c>
      <c r="O1204" t="s">
        <v>39208</v>
      </c>
      <c r="P1204" s="22">
        <v>8000</v>
      </c>
      <c r="Q1204" s="22">
        <v>8000</v>
      </c>
      <c r="R1204" s="4">
        <v>8000</v>
      </c>
      <c r="S1204">
        <v>260</v>
      </c>
      <c r="T1204" t="s">
        <v>35778</v>
      </c>
      <c r="U1204" t="s">
        <v>7105</v>
      </c>
      <c r="V1204" t="s">
        <v>7105</v>
      </c>
      <c r="W1204" t="s">
        <v>7105</v>
      </c>
      <c r="X1204">
        <v>0</v>
      </c>
      <c r="Y1204">
        <v>0</v>
      </c>
      <c r="Z1204">
        <v>0</v>
      </c>
      <c r="AB1204" t="s">
        <v>39209</v>
      </c>
      <c r="AF1204" t="str">
        <f t="shared" si="18"/>
        <v>Grinding Disc</v>
      </c>
    </row>
    <row r="1205" spans="1:32" x14ac:dyDescent="0.35">
      <c r="A1205" s="2" t="s">
        <v>39150</v>
      </c>
      <c r="B1205" s="2" t="s">
        <v>39151</v>
      </c>
      <c r="C1205" s="23">
        <v>0</v>
      </c>
      <c r="D1205" s="11" t="b">
        <f>FALSE()</f>
        <v>0</v>
      </c>
      <c r="E1205" s="11" t="b">
        <f>FALSE()</f>
        <v>0</v>
      </c>
      <c r="F1205" s="2" t="s">
        <v>10</v>
      </c>
      <c r="G1205" s="2" t="s">
        <v>10</v>
      </c>
      <c r="H1205" s="2" t="s">
        <v>35778</v>
      </c>
      <c r="I1205" s="11" t="b">
        <f>TRUE()</f>
        <v>1</v>
      </c>
      <c r="J1205" s="24">
        <v>0</v>
      </c>
      <c r="K1205" s="24">
        <v>0</v>
      </c>
      <c r="L1205" s="2" t="s">
        <v>10</v>
      </c>
      <c r="M1205" t="str">
        <f>VLOOKUP(Table18[[#This Row],[No.]],N:O,2,FALSE)</f>
        <v>Mikoko</v>
      </c>
      <c r="N1205" t="s">
        <v>39210</v>
      </c>
      <c r="O1205" t="s">
        <v>39211</v>
      </c>
      <c r="P1205">
        <v>300</v>
      </c>
      <c r="Q1205">
        <v>300</v>
      </c>
      <c r="R1205">
        <v>300</v>
      </c>
      <c r="S1205">
        <v>74</v>
      </c>
      <c r="T1205" t="s">
        <v>36183</v>
      </c>
      <c r="U1205" t="s">
        <v>7105</v>
      </c>
      <c r="V1205" t="s">
        <v>7105</v>
      </c>
      <c r="W1205" t="s">
        <v>7105</v>
      </c>
      <c r="X1205">
        <v>0</v>
      </c>
      <c r="Y1205">
        <v>0</v>
      </c>
      <c r="Z1205">
        <v>0</v>
      </c>
      <c r="AB1205" t="s">
        <v>39212</v>
      </c>
      <c r="AF1205" t="str">
        <f t="shared" si="18"/>
        <v>Mikoko</v>
      </c>
    </row>
    <row r="1206" spans="1:32" x14ac:dyDescent="0.35">
      <c r="A1206" s="2" t="s">
        <v>39153</v>
      </c>
      <c r="B1206" s="2" t="s">
        <v>39154</v>
      </c>
      <c r="C1206" s="23">
        <v>0</v>
      </c>
      <c r="D1206" s="11" t="b">
        <f>FALSE()</f>
        <v>0</v>
      </c>
      <c r="E1206" s="11" t="b">
        <f>FALSE()</f>
        <v>0</v>
      </c>
      <c r="F1206" s="2" t="s">
        <v>10</v>
      </c>
      <c r="G1206" s="2" t="s">
        <v>10</v>
      </c>
      <c r="H1206" s="2" t="s">
        <v>35778</v>
      </c>
      <c r="I1206" s="11" t="b">
        <f>TRUE()</f>
        <v>1</v>
      </c>
      <c r="J1206" s="24">
        <v>0</v>
      </c>
      <c r="K1206" s="24">
        <v>0</v>
      </c>
      <c r="L1206" s="2" t="s">
        <v>10</v>
      </c>
      <c r="M1206" t="str">
        <f>VLOOKUP(Table18[[#This Row],[No.]],N:O,2,FALSE)</f>
        <v>Isolating Switch</v>
      </c>
      <c r="N1206" t="s">
        <v>39213</v>
      </c>
      <c r="O1206" t="s">
        <v>39214</v>
      </c>
      <c r="P1206" s="22">
        <v>5000</v>
      </c>
      <c r="Q1206" s="22">
        <v>5000</v>
      </c>
      <c r="R1206" s="4">
        <v>5000</v>
      </c>
      <c r="S1206" s="22">
        <v>1420</v>
      </c>
      <c r="T1206" t="s">
        <v>36183</v>
      </c>
      <c r="U1206" t="s">
        <v>7105</v>
      </c>
      <c r="V1206" t="s">
        <v>7105</v>
      </c>
      <c r="W1206" t="s">
        <v>7105</v>
      </c>
      <c r="X1206">
        <v>40</v>
      </c>
      <c r="Y1206">
        <v>0</v>
      </c>
      <c r="Z1206">
        <v>0</v>
      </c>
      <c r="AB1206" t="s">
        <v>39215</v>
      </c>
      <c r="AF1206" t="str">
        <f t="shared" si="18"/>
        <v>Isolating Switch</v>
      </c>
    </row>
    <row r="1207" spans="1:32" x14ac:dyDescent="0.35">
      <c r="A1207" s="2" t="s">
        <v>39156</v>
      </c>
      <c r="B1207" s="2" t="s">
        <v>39157</v>
      </c>
      <c r="C1207" s="23">
        <v>0</v>
      </c>
      <c r="D1207" s="11" t="b">
        <f>FALSE()</f>
        <v>0</v>
      </c>
      <c r="E1207" s="11" t="b">
        <f>FALSE()</f>
        <v>0</v>
      </c>
      <c r="F1207" s="2" t="s">
        <v>10</v>
      </c>
      <c r="G1207" s="2" t="s">
        <v>10</v>
      </c>
      <c r="H1207" s="2" t="s">
        <v>35778</v>
      </c>
      <c r="I1207" s="11" t="b">
        <f>TRUE()</f>
        <v>1</v>
      </c>
      <c r="J1207" s="24">
        <v>0</v>
      </c>
      <c r="K1207" s="24">
        <v>0</v>
      </c>
      <c r="L1207" s="2" t="s">
        <v>10</v>
      </c>
      <c r="M1207" t="str">
        <f>VLOOKUP(Table18[[#This Row],[No.]],N:O,2,FALSE)</f>
        <v>Plumbing</v>
      </c>
      <c r="N1207" t="s">
        <v>39216</v>
      </c>
      <c r="O1207" t="s">
        <v>39217</v>
      </c>
      <c r="P1207" s="22">
        <v>170000</v>
      </c>
      <c r="Q1207" s="22">
        <v>170000</v>
      </c>
      <c r="R1207" s="4">
        <v>170000</v>
      </c>
      <c r="S1207" s="22">
        <v>101580</v>
      </c>
      <c r="T1207" t="s">
        <v>35778</v>
      </c>
      <c r="U1207" t="s">
        <v>7105</v>
      </c>
      <c r="V1207" t="s">
        <v>7105</v>
      </c>
      <c r="W1207" t="s">
        <v>7105</v>
      </c>
      <c r="X1207">
        <v>400</v>
      </c>
      <c r="Y1207">
        <v>0</v>
      </c>
      <c r="Z1207">
        <v>0</v>
      </c>
      <c r="AB1207" t="s">
        <v>39218</v>
      </c>
      <c r="AF1207" t="str">
        <f t="shared" si="18"/>
        <v>Plumbing</v>
      </c>
    </row>
    <row r="1208" spans="1:32" x14ac:dyDescent="0.35">
      <c r="A1208" s="2" t="s">
        <v>39160</v>
      </c>
      <c r="B1208" s="2" t="s">
        <v>39161</v>
      </c>
      <c r="C1208" s="23">
        <v>0</v>
      </c>
      <c r="D1208" s="11" t="b">
        <f>FALSE()</f>
        <v>0</v>
      </c>
      <c r="E1208" s="11" t="b">
        <f>FALSE()</f>
        <v>0</v>
      </c>
      <c r="F1208" s="2" t="s">
        <v>10</v>
      </c>
      <c r="G1208" s="2" t="s">
        <v>10</v>
      </c>
      <c r="H1208" s="2" t="s">
        <v>35842</v>
      </c>
      <c r="I1208" s="11" t="b">
        <f>TRUE()</f>
        <v>1</v>
      </c>
      <c r="J1208" s="24">
        <v>0</v>
      </c>
      <c r="K1208" s="24">
        <v>0</v>
      </c>
      <c r="L1208" s="2" t="s">
        <v>10</v>
      </c>
      <c r="M1208" t="str">
        <f>VLOOKUP(Table18[[#This Row],[No.]],N:O,2,FALSE)</f>
        <v>Briquette Machine</v>
      </c>
      <c r="N1208" t="s">
        <v>39219</v>
      </c>
      <c r="O1208" t="s">
        <v>39220</v>
      </c>
      <c r="P1208">
        <v>40</v>
      </c>
      <c r="Q1208">
        <v>40</v>
      </c>
      <c r="R1208">
        <v>40</v>
      </c>
      <c r="S1208" s="22">
        <v>1550</v>
      </c>
      <c r="T1208" t="s">
        <v>35778</v>
      </c>
      <c r="U1208" t="s">
        <v>7105</v>
      </c>
      <c r="V1208" t="s">
        <v>7105</v>
      </c>
      <c r="W1208" t="s">
        <v>7105</v>
      </c>
      <c r="X1208">
        <v>109.8</v>
      </c>
      <c r="Y1208">
        <v>0</v>
      </c>
      <c r="Z1208">
        <v>0</v>
      </c>
      <c r="AB1208" t="s">
        <v>39221</v>
      </c>
      <c r="AF1208" t="str">
        <f t="shared" si="18"/>
        <v>Briquette Machine</v>
      </c>
    </row>
    <row r="1209" spans="1:32" x14ac:dyDescent="0.35">
      <c r="A1209" s="2" t="s">
        <v>50902</v>
      </c>
      <c r="B1209" s="2" t="s">
        <v>50903</v>
      </c>
      <c r="C1209" s="23">
        <v>0</v>
      </c>
      <c r="D1209" s="11" t="b">
        <f>FALSE()</f>
        <v>0</v>
      </c>
      <c r="E1209" s="11" t="b">
        <f>FALSE()</f>
        <v>0</v>
      </c>
      <c r="F1209" s="2" t="s">
        <v>10</v>
      </c>
      <c r="G1209" s="2" t="s">
        <v>10</v>
      </c>
      <c r="H1209" s="2" t="s">
        <v>35778</v>
      </c>
      <c r="I1209" s="11" t="b">
        <f>TRUE()</f>
        <v>1</v>
      </c>
      <c r="J1209" s="24">
        <v>0</v>
      </c>
      <c r="K1209" s="24">
        <v>0</v>
      </c>
      <c r="L1209" s="2" t="s">
        <v>10</v>
      </c>
      <c r="M1209" t="e">
        <f>VLOOKUP(Table18[[#This Row],[No.]],N:O,2,FALSE)</f>
        <v>#N/A</v>
      </c>
      <c r="N1209" t="s">
        <v>39222</v>
      </c>
      <c r="O1209" t="s">
        <v>39223</v>
      </c>
      <c r="P1209">
        <v>160</v>
      </c>
      <c r="Q1209">
        <v>160</v>
      </c>
      <c r="R1209">
        <v>160</v>
      </c>
      <c r="S1209">
        <v>0</v>
      </c>
      <c r="T1209" t="s">
        <v>35778</v>
      </c>
      <c r="U1209" t="s">
        <v>7105</v>
      </c>
      <c r="V1209" t="s">
        <v>7105</v>
      </c>
      <c r="W1209" t="s">
        <v>7105</v>
      </c>
      <c r="X1209">
        <v>124</v>
      </c>
      <c r="Y1209">
        <v>0</v>
      </c>
      <c r="Z1209">
        <v>0</v>
      </c>
      <c r="AB1209" t="s">
        <v>39224</v>
      </c>
      <c r="AE1209" t="s">
        <v>37006</v>
      </c>
      <c r="AF1209" t="e">
        <f t="shared" si="18"/>
        <v>#N/A</v>
      </c>
    </row>
    <row r="1210" spans="1:32" x14ac:dyDescent="0.35">
      <c r="A1210" s="2" t="s">
        <v>50904</v>
      </c>
      <c r="B1210" s="2" t="s">
        <v>50905</v>
      </c>
      <c r="C1210" s="23">
        <v>0</v>
      </c>
      <c r="D1210" s="11" t="b">
        <f>FALSE()</f>
        <v>0</v>
      </c>
      <c r="E1210" s="11" t="b">
        <f>FALSE()</f>
        <v>0</v>
      </c>
      <c r="F1210" s="2" t="s">
        <v>10</v>
      </c>
      <c r="G1210" s="2" t="s">
        <v>10</v>
      </c>
      <c r="H1210" s="2" t="s">
        <v>35778</v>
      </c>
      <c r="I1210" s="11" t="b">
        <f>TRUE()</f>
        <v>1</v>
      </c>
      <c r="J1210" s="24">
        <v>0</v>
      </c>
      <c r="K1210" s="24">
        <v>0</v>
      </c>
      <c r="L1210" s="2" t="s">
        <v>10</v>
      </c>
      <c r="M1210" t="e">
        <f>VLOOKUP(Table18[[#This Row],[No.]],N:O,2,FALSE)</f>
        <v>#N/A</v>
      </c>
      <c r="N1210" t="s">
        <v>39225</v>
      </c>
      <c r="O1210" t="s">
        <v>39226</v>
      </c>
      <c r="P1210" s="22">
        <v>7030</v>
      </c>
      <c r="Q1210" s="22">
        <v>7030</v>
      </c>
      <c r="R1210" s="4">
        <v>7030</v>
      </c>
      <c r="S1210" s="22">
        <v>2280</v>
      </c>
      <c r="T1210" t="s">
        <v>35778</v>
      </c>
      <c r="U1210" t="s">
        <v>7105</v>
      </c>
      <c r="V1210" t="s">
        <v>7105</v>
      </c>
      <c r="W1210" t="s">
        <v>7105</v>
      </c>
      <c r="X1210">
        <v>60</v>
      </c>
      <c r="Y1210">
        <v>0</v>
      </c>
      <c r="Z1210">
        <v>0</v>
      </c>
      <c r="AB1210" t="s">
        <v>39227</v>
      </c>
      <c r="AF1210" t="e">
        <f t="shared" si="18"/>
        <v>#N/A</v>
      </c>
    </row>
    <row r="1211" spans="1:32" x14ac:dyDescent="0.35">
      <c r="A1211" s="2" t="s">
        <v>39163</v>
      </c>
      <c r="B1211" s="2" t="s">
        <v>39164</v>
      </c>
      <c r="C1211" s="23">
        <v>6</v>
      </c>
      <c r="D1211" s="11" t="b">
        <f>FALSE()</f>
        <v>0</v>
      </c>
      <c r="E1211" s="11" t="b">
        <f>FALSE()</f>
        <v>0</v>
      </c>
      <c r="F1211" s="2" t="s">
        <v>10</v>
      </c>
      <c r="G1211" s="2" t="s">
        <v>10</v>
      </c>
      <c r="H1211" s="2" t="s">
        <v>35778</v>
      </c>
      <c r="I1211" s="11" t="b">
        <f>FALSE()</f>
        <v>0</v>
      </c>
      <c r="J1211" s="24">
        <v>25060</v>
      </c>
      <c r="K1211" s="24">
        <v>0</v>
      </c>
      <c r="L1211" s="2" t="s">
        <v>10</v>
      </c>
      <c r="M1211" t="str">
        <f>VLOOKUP(Table18[[#This Row],[No.]],N:O,2,FALSE)</f>
        <v>Toner TK - 8305</v>
      </c>
      <c r="N1211" t="s">
        <v>39228</v>
      </c>
      <c r="O1211" t="s">
        <v>39229</v>
      </c>
      <c r="P1211">
        <v>25</v>
      </c>
      <c r="Q1211">
        <v>25</v>
      </c>
      <c r="R1211">
        <v>25</v>
      </c>
      <c r="S1211">
        <v>350</v>
      </c>
      <c r="T1211" t="s">
        <v>35778</v>
      </c>
      <c r="U1211" t="s">
        <v>7105</v>
      </c>
      <c r="V1211" t="s">
        <v>7105</v>
      </c>
      <c r="W1211" t="s">
        <v>7105</v>
      </c>
      <c r="X1211">
        <v>185</v>
      </c>
      <c r="Y1211">
        <v>0</v>
      </c>
      <c r="Z1211">
        <v>0</v>
      </c>
      <c r="AB1211" t="s">
        <v>39229</v>
      </c>
      <c r="AF1211" t="str">
        <f t="shared" si="18"/>
        <v>Toner TK - 8305</v>
      </c>
    </row>
    <row r="1212" spans="1:32" x14ac:dyDescent="0.35">
      <c r="A1212" s="2" t="s">
        <v>39165</v>
      </c>
      <c r="B1212" s="2" t="s">
        <v>39166</v>
      </c>
      <c r="C1212" s="23">
        <v>134943</v>
      </c>
      <c r="D1212" s="11" t="b">
        <f>FALSE()</f>
        <v>0</v>
      </c>
      <c r="E1212" s="11" t="b">
        <f>FALSE()</f>
        <v>0</v>
      </c>
      <c r="F1212" s="2" t="s">
        <v>10</v>
      </c>
      <c r="G1212" s="2" t="s">
        <v>10</v>
      </c>
      <c r="H1212" s="2" t="s">
        <v>35751</v>
      </c>
      <c r="I1212" s="11" t="b">
        <f>FALSE()</f>
        <v>0</v>
      </c>
      <c r="J1212" s="24">
        <v>32.5</v>
      </c>
      <c r="K1212" s="24">
        <v>0</v>
      </c>
      <c r="L1212" s="2" t="s">
        <v>10</v>
      </c>
      <c r="M1212" t="str">
        <f>VLOOKUP(Table18[[#This Row],[No.]],N:O,2,FALSE)</f>
        <v>Sanitary Towel</v>
      </c>
      <c r="N1212" t="s">
        <v>39230</v>
      </c>
      <c r="O1212" t="s">
        <v>39231</v>
      </c>
      <c r="P1212" s="22">
        <v>60412</v>
      </c>
      <c r="Q1212" s="22">
        <v>60412</v>
      </c>
      <c r="R1212" s="4">
        <v>60412</v>
      </c>
      <c r="S1212" s="22">
        <v>11958</v>
      </c>
      <c r="T1212" t="s">
        <v>36183</v>
      </c>
      <c r="U1212" t="s">
        <v>7105</v>
      </c>
      <c r="V1212" t="s">
        <v>7105</v>
      </c>
      <c r="W1212" t="s">
        <v>7105</v>
      </c>
      <c r="X1212">
        <v>24</v>
      </c>
      <c r="Y1212">
        <v>0</v>
      </c>
      <c r="Z1212">
        <v>0</v>
      </c>
      <c r="AB1212" t="s">
        <v>39232</v>
      </c>
      <c r="AF1212" t="str">
        <f t="shared" si="18"/>
        <v>Sanitary Towel</v>
      </c>
    </row>
    <row r="1213" spans="1:32" x14ac:dyDescent="0.35">
      <c r="A1213" s="2" t="s">
        <v>39169</v>
      </c>
      <c r="B1213" s="2" t="s">
        <v>39170</v>
      </c>
      <c r="C1213" s="23">
        <v>1682</v>
      </c>
      <c r="D1213" s="11" t="b">
        <f>FALSE()</f>
        <v>0</v>
      </c>
      <c r="E1213" s="11" t="b">
        <f>FALSE()</f>
        <v>0</v>
      </c>
      <c r="F1213" s="2" t="s">
        <v>10</v>
      </c>
      <c r="G1213" s="2" t="s">
        <v>10</v>
      </c>
      <c r="H1213" s="2" t="s">
        <v>36576</v>
      </c>
      <c r="I1213" s="11" t="b">
        <f>FALSE()</f>
        <v>0</v>
      </c>
      <c r="J1213" s="24">
        <v>0</v>
      </c>
      <c r="K1213" s="24">
        <v>0</v>
      </c>
      <c r="L1213" s="2" t="s">
        <v>10</v>
      </c>
      <c r="M1213" t="str">
        <f>VLOOKUP(Table18[[#This Row],[No.]],N:O,2,FALSE)</f>
        <v>Dignity Kit - Male</v>
      </c>
      <c r="N1213" t="s">
        <v>39233</v>
      </c>
      <c r="O1213" t="s">
        <v>39234</v>
      </c>
      <c r="P1213" s="22">
        <v>3500</v>
      </c>
      <c r="Q1213" s="22">
        <v>3500</v>
      </c>
      <c r="R1213" s="4">
        <v>3500</v>
      </c>
      <c r="S1213" s="22">
        <v>3025</v>
      </c>
      <c r="T1213" t="s">
        <v>35778</v>
      </c>
      <c r="U1213" t="s">
        <v>7105</v>
      </c>
      <c r="V1213" t="s">
        <v>7105</v>
      </c>
      <c r="W1213" t="s">
        <v>7105</v>
      </c>
      <c r="X1213">
        <v>17.55</v>
      </c>
      <c r="Y1213">
        <v>0</v>
      </c>
      <c r="Z1213">
        <v>0</v>
      </c>
      <c r="AB1213" t="s">
        <v>39235</v>
      </c>
      <c r="AF1213" t="str">
        <f t="shared" si="18"/>
        <v>Dignity Kit - Male</v>
      </c>
    </row>
    <row r="1214" spans="1:32" x14ac:dyDescent="0.35">
      <c r="A1214" s="2" t="s">
        <v>39172</v>
      </c>
      <c r="B1214" s="2" t="s">
        <v>39173</v>
      </c>
      <c r="C1214" s="23">
        <v>16</v>
      </c>
      <c r="D1214" s="11" t="b">
        <f>FALSE()</f>
        <v>0</v>
      </c>
      <c r="E1214" s="11" t="b">
        <f>FALSE()</f>
        <v>0</v>
      </c>
      <c r="F1214" s="2" t="s">
        <v>10</v>
      </c>
      <c r="G1214" s="2" t="s">
        <v>10</v>
      </c>
      <c r="H1214" s="2" t="s">
        <v>35778</v>
      </c>
      <c r="I1214" s="11" t="b">
        <f>FALSE()</f>
        <v>0</v>
      </c>
      <c r="J1214" s="24">
        <v>175</v>
      </c>
      <c r="K1214" s="24">
        <v>0</v>
      </c>
      <c r="L1214" s="2" t="s">
        <v>10</v>
      </c>
      <c r="M1214" t="str">
        <f>VLOOKUP(Table18[[#This Row],[No.]],N:O,2,FALSE)</f>
        <v>Baby Wrap</v>
      </c>
      <c r="N1214" t="s">
        <v>39236</v>
      </c>
      <c r="O1214" t="s">
        <v>39237</v>
      </c>
      <c r="P1214">
        <v>0</v>
      </c>
      <c r="Q1214">
        <v>0</v>
      </c>
      <c r="R1214">
        <v>0</v>
      </c>
      <c r="S1214" s="22">
        <v>4920</v>
      </c>
      <c r="T1214" t="s">
        <v>35763</v>
      </c>
      <c r="U1214" t="s">
        <v>7105</v>
      </c>
      <c r="V1214" t="s">
        <v>7105</v>
      </c>
      <c r="W1214" t="s">
        <v>7105</v>
      </c>
      <c r="X1214">
        <v>0</v>
      </c>
      <c r="Y1214">
        <v>0</v>
      </c>
      <c r="Z1214">
        <v>0</v>
      </c>
      <c r="AB1214" t="s">
        <v>39238</v>
      </c>
      <c r="AF1214" t="str">
        <f t="shared" si="18"/>
        <v>Baby Wrap</v>
      </c>
    </row>
    <row r="1215" spans="1:32" x14ac:dyDescent="0.35">
      <c r="A1215" s="2" t="s">
        <v>39175</v>
      </c>
      <c r="B1215" s="2" t="s">
        <v>39176</v>
      </c>
      <c r="C1215" s="23">
        <v>806</v>
      </c>
      <c r="D1215" s="11" t="b">
        <f>FALSE()</f>
        <v>0</v>
      </c>
      <c r="E1215" s="11" t="b">
        <f>FALSE()</f>
        <v>0</v>
      </c>
      <c r="F1215" s="2" t="s">
        <v>10</v>
      </c>
      <c r="G1215" s="2" t="s">
        <v>10</v>
      </c>
      <c r="H1215" s="2" t="s">
        <v>35778</v>
      </c>
      <c r="I1215" s="11" t="b">
        <f>FALSE()</f>
        <v>0</v>
      </c>
      <c r="J1215" s="24">
        <v>28</v>
      </c>
      <c r="K1215" s="24">
        <v>0</v>
      </c>
      <c r="L1215" s="2" t="s">
        <v>10</v>
      </c>
      <c r="M1215" t="str">
        <f>VLOOKUP(Table18[[#This Row],[No.]],N:O,2,FALSE)</f>
        <v>Whistle</v>
      </c>
      <c r="N1215" t="s">
        <v>39239</v>
      </c>
      <c r="O1215" t="s">
        <v>39240</v>
      </c>
      <c r="P1215">
        <v>70</v>
      </c>
      <c r="Q1215">
        <v>70</v>
      </c>
      <c r="R1215" s="4">
        <v>3070</v>
      </c>
      <c r="S1215" s="22">
        <v>14000</v>
      </c>
      <c r="T1215" t="s">
        <v>35778</v>
      </c>
      <c r="U1215" t="s">
        <v>7105</v>
      </c>
      <c r="V1215" t="s">
        <v>7105</v>
      </c>
      <c r="W1215" t="s">
        <v>7105</v>
      </c>
      <c r="X1215">
        <v>1.25</v>
      </c>
      <c r="Y1215">
        <v>0</v>
      </c>
      <c r="Z1215">
        <v>0</v>
      </c>
      <c r="AB1215" t="s">
        <v>39241</v>
      </c>
      <c r="AF1215" t="str">
        <f t="shared" si="18"/>
        <v>Whistle</v>
      </c>
    </row>
    <row r="1216" spans="1:32" x14ac:dyDescent="0.35">
      <c r="A1216" s="2" t="s">
        <v>39178</v>
      </c>
      <c r="B1216" s="2" t="s">
        <v>39179</v>
      </c>
      <c r="C1216" s="23">
        <v>0</v>
      </c>
      <c r="D1216" s="11" t="b">
        <f>FALSE()</f>
        <v>0</v>
      </c>
      <c r="E1216" s="11" t="b">
        <f>FALSE()</f>
        <v>0</v>
      </c>
      <c r="F1216" s="2" t="s">
        <v>10</v>
      </c>
      <c r="G1216" s="2" t="s">
        <v>10</v>
      </c>
      <c r="H1216" s="2" t="s">
        <v>35778</v>
      </c>
      <c r="I1216" s="11" t="b">
        <f>TRUE()</f>
        <v>1</v>
      </c>
      <c r="J1216" s="24">
        <v>0</v>
      </c>
      <c r="K1216" s="24">
        <v>0</v>
      </c>
      <c r="L1216" s="2" t="s">
        <v>10</v>
      </c>
      <c r="M1216" t="str">
        <f>VLOOKUP(Table18[[#This Row],[No.]],N:O,2,FALSE)</f>
        <v>Document Processor</v>
      </c>
      <c r="N1216" t="s">
        <v>39242</v>
      </c>
      <c r="O1216" t="s">
        <v>39243</v>
      </c>
      <c r="P1216" s="22">
        <v>18648</v>
      </c>
      <c r="Q1216" s="22">
        <v>18648</v>
      </c>
      <c r="R1216" s="4">
        <v>23448</v>
      </c>
      <c r="S1216" s="22">
        <v>13228</v>
      </c>
      <c r="T1216" t="s">
        <v>36183</v>
      </c>
      <c r="U1216" t="s">
        <v>7105</v>
      </c>
      <c r="V1216" t="s">
        <v>7105</v>
      </c>
      <c r="W1216" t="s">
        <v>7105</v>
      </c>
      <c r="X1216">
        <v>75.599999999999994</v>
      </c>
      <c r="Y1216">
        <v>0</v>
      </c>
      <c r="Z1216">
        <v>0</v>
      </c>
      <c r="AB1216" t="s">
        <v>39244</v>
      </c>
      <c r="AF1216" t="str">
        <f t="shared" si="18"/>
        <v>Document Processor</v>
      </c>
    </row>
    <row r="1217" spans="1:32" x14ac:dyDescent="0.35">
      <c r="A1217" s="2" t="s">
        <v>39180</v>
      </c>
      <c r="B1217" s="2" t="s">
        <v>39181</v>
      </c>
      <c r="C1217" s="23">
        <v>205</v>
      </c>
      <c r="D1217" s="11" t="b">
        <f>FALSE()</f>
        <v>0</v>
      </c>
      <c r="E1217" s="11" t="b">
        <f>FALSE()</f>
        <v>0</v>
      </c>
      <c r="F1217" s="2" t="s">
        <v>10</v>
      </c>
      <c r="G1217" s="2" t="s">
        <v>10</v>
      </c>
      <c r="H1217" s="2" t="s">
        <v>35751</v>
      </c>
      <c r="I1217" s="11" t="b">
        <f>FALSE()</f>
        <v>0</v>
      </c>
      <c r="J1217" s="24">
        <v>23</v>
      </c>
      <c r="K1217" s="24">
        <v>0</v>
      </c>
      <c r="L1217" s="2" t="s">
        <v>10</v>
      </c>
      <c r="M1217" t="str">
        <f>VLOOKUP(Table18[[#This Row],[No.]],N:O,2,FALSE)</f>
        <v>CLOTRIMAZOLE,VaginalTabs,100mg</v>
      </c>
      <c r="N1217" t="s">
        <v>39245</v>
      </c>
      <c r="O1217" t="s">
        <v>39246</v>
      </c>
      <c r="P1217" s="22">
        <v>252596</v>
      </c>
      <c r="Q1217" s="22">
        <v>252596</v>
      </c>
      <c r="R1217" s="4">
        <v>252596</v>
      </c>
      <c r="S1217" s="22">
        <v>251130</v>
      </c>
      <c r="T1217" t="s">
        <v>35778</v>
      </c>
      <c r="U1217" t="s">
        <v>7105</v>
      </c>
      <c r="V1217" t="s">
        <v>7105</v>
      </c>
      <c r="W1217" t="s">
        <v>7105</v>
      </c>
      <c r="X1217">
        <v>2.698</v>
      </c>
      <c r="Y1217">
        <v>0</v>
      </c>
      <c r="Z1217">
        <v>0</v>
      </c>
      <c r="AB1217" t="s">
        <v>39247</v>
      </c>
      <c r="AF1217" t="str">
        <f t="shared" si="18"/>
        <v>CLOTRIMAZOLE,VaginalTabs,100mg</v>
      </c>
    </row>
    <row r="1218" spans="1:32" x14ac:dyDescent="0.35">
      <c r="A1218" s="2" t="s">
        <v>39183</v>
      </c>
      <c r="B1218" s="2" t="s">
        <v>39184</v>
      </c>
      <c r="C1218" s="23">
        <v>1860</v>
      </c>
      <c r="D1218" s="11" t="b">
        <f>FALSE()</f>
        <v>0</v>
      </c>
      <c r="E1218" s="11" t="b">
        <f>FALSE()</f>
        <v>0</v>
      </c>
      <c r="F1218" s="2" t="s">
        <v>10</v>
      </c>
      <c r="G1218" s="2" t="s">
        <v>10</v>
      </c>
      <c r="H1218" s="2" t="s">
        <v>35778</v>
      </c>
      <c r="I1218" s="11" t="b">
        <f>FALSE()</f>
        <v>0</v>
      </c>
      <c r="J1218" s="24">
        <v>16</v>
      </c>
      <c r="K1218" s="24">
        <v>0</v>
      </c>
      <c r="L1218" s="2" t="s">
        <v>10</v>
      </c>
      <c r="M1218" t="str">
        <f>VLOOKUP(Table18[[#This Row],[No.]],N:O,2,FALSE)</f>
        <v>CLOTRIMAZOLE,1% cream,20g,Tube</v>
      </c>
      <c r="N1218" t="s">
        <v>39248</v>
      </c>
      <c r="O1218" t="s">
        <v>39249</v>
      </c>
      <c r="P1218">
        <v>45</v>
      </c>
      <c r="Q1218">
        <v>45</v>
      </c>
      <c r="R1218">
        <v>45</v>
      </c>
      <c r="S1218">
        <v>100</v>
      </c>
      <c r="T1218" t="s">
        <v>35778</v>
      </c>
      <c r="U1218" t="s">
        <v>7105</v>
      </c>
      <c r="V1218" t="s">
        <v>7105</v>
      </c>
      <c r="W1218" t="s">
        <v>7105</v>
      </c>
      <c r="X1218">
        <v>0</v>
      </c>
      <c r="Y1218">
        <v>0</v>
      </c>
      <c r="Z1218">
        <v>0</v>
      </c>
      <c r="AB1218" t="s">
        <v>39250</v>
      </c>
      <c r="AF1218" t="str">
        <f t="shared" si="18"/>
        <v>CLOTRIMAZOLE,1% cream,20g,Tube</v>
      </c>
    </row>
    <row r="1219" spans="1:32" x14ac:dyDescent="0.35">
      <c r="A1219" s="2" t="s">
        <v>39186</v>
      </c>
      <c r="B1219" s="2" t="s">
        <v>39187</v>
      </c>
      <c r="C1219" s="23">
        <v>550</v>
      </c>
      <c r="D1219" s="11" t="b">
        <f>FALSE()</f>
        <v>0</v>
      </c>
      <c r="E1219" s="11" t="b">
        <f>FALSE()</f>
        <v>0</v>
      </c>
      <c r="F1219" s="2" t="s">
        <v>10</v>
      </c>
      <c r="G1219" s="2" t="s">
        <v>10</v>
      </c>
      <c r="H1219" s="2" t="s">
        <v>35778</v>
      </c>
      <c r="I1219" s="11" t="b">
        <f>FALSE()</f>
        <v>0</v>
      </c>
      <c r="J1219" s="24">
        <v>38</v>
      </c>
      <c r="K1219" s="24">
        <v>0</v>
      </c>
      <c r="L1219" s="2" t="s">
        <v>10</v>
      </c>
      <c r="M1219" t="str">
        <f>VLOOKUP(Table18[[#This Row],[No.]],N:O,2,FALSE)</f>
        <v>CLOTRIMAZOLE,CandidV3,200mgTab</v>
      </c>
      <c r="N1219" t="s">
        <v>39251</v>
      </c>
      <c r="O1219" t="s">
        <v>39252</v>
      </c>
      <c r="P1219">
        <v>0</v>
      </c>
      <c r="Q1219">
        <v>0</v>
      </c>
      <c r="R1219">
        <v>0</v>
      </c>
      <c r="S1219">
        <v>660</v>
      </c>
      <c r="T1219" t="s">
        <v>35778</v>
      </c>
      <c r="U1219" t="s">
        <v>7105</v>
      </c>
      <c r="V1219" t="s">
        <v>7105</v>
      </c>
      <c r="W1219" t="s">
        <v>7105</v>
      </c>
      <c r="X1219">
        <v>0</v>
      </c>
      <c r="Y1219">
        <v>0</v>
      </c>
      <c r="Z1219">
        <v>0</v>
      </c>
      <c r="AB1219" t="s">
        <v>39253</v>
      </c>
      <c r="AF1219" t="str">
        <f t="shared" ref="AF1219:AF1282" si="19">VLOOKUP(A:A,N:O,2,FALSE)</f>
        <v>CLOTRIMAZOLE,CandidV3,200mgTab</v>
      </c>
    </row>
    <row r="1220" spans="1:32" x14ac:dyDescent="0.35">
      <c r="A1220" s="2" t="s">
        <v>39189</v>
      </c>
      <c r="B1220" s="2" t="s">
        <v>39190</v>
      </c>
      <c r="C1220" s="23">
        <v>0</v>
      </c>
      <c r="D1220" s="11" t="b">
        <f>FALSE()</f>
        <v>0</v>
      </c>
      <c r="E1220" s="11" t="b">
        <f>FALSE()</f>
        <v>0</v>
      </c>
      <c r="F1220" s="2" t="s">
        <v>10</v>
      </c>
      <c r="G1220" s="2" t="s">
        <v>10</v>
      </c>
      <c r="H1220" s="2" t="s">
        <v>35778</v>
      </c>
      <c r="I1220" s="11" t="b">
        <f>FALSE()</f>
        <v>0</v>
      </c>
      <c r="J1220" s="24">
        <v>0</v>
      </c>
      <c r="K1220" s="24">
        <v>0</v>
      </c>
      <c r="L1220" s="2" t="s">
        <v>10</v>
      </c>
      <c r="M1220" t="str">
        <f>VLOOKUP(Table18[[#This Row],[No.]],N:O,2,FALSE)</f>
        <v>CLOTRIMAZOLE,CandidV1,500mgTab</v>
      </c>
      <c r="N1220" t="s">
        <v>39254</v>
      </c>
      <c r="O1220" t="s">
        <v>39255</v>
      </c>
      <c r="P1220" s="22">
        <v>50040</v>
      </c>
      <c r="Q1220" s="22">
        <v>50040</v>
      </c>
      <c r="R1220" s="4">
        <v>50040</v>
      </c>
      <c r="S1220">
        <v>30</v>
      </c>
      <c r="T1220" t="s">
        <v>35751</v>
      </c>
      <c r="U1220" t="s">
        <v>7105</v>
      </c>
      <c r="V1220" t="s">
        <v>7105</v>
      </c>
      <c r="W1220" t="s">
        <v>7105</v>
      </c>
      <c r="X1220">
        <v>138</v>
      </c>
      <c r="Y1220">
        <v>0</v>
      </c>
      <c r="Z1220">
        <v>0</v>
      </c>
      <c r="AB1220" t="s">
        <v>39256</v>
      </c>
      <c r="AF1220" t="str">
        <f t="shared" si="19"/>
        <v>CLOTRIMAZOLE,CandidV1,500mgTab</v>
      </c>
    </row>
    <row r="1221" spans="1:32" x14ac:dyDescent="0.35">
      <c r="A1221" s="2" t="s">
        <v>39192</v>
      </c>
      <c r="B1221" s="2" t="s">
        <v>39193</v>
      </c>
      <c r="C1221" s="23">
        <v>2350</v>
      </c>
      <c r="D1221" s="11" t="b">
        <f>FALSE()</f>
        <v>0</v>
      </c>
      <c r="E1221" s="11" t="b">
        <f>FALSE()</f>
        <v>0</v>
      </c>
      <c r="F1221" s="2" t="s">
        <v>10</v>
      </c>
      <c r="G1221" s="2" t="s">
        <v>10</v>
      </c>
      <c r="H1221" s="2" t="s">
        <v>35763</v>
      </c>
      <c r="I1221" s="11" t="b">
        <f>FALSE()</f>
        <v>0</v>
      </c>
      <c r="J1221" s="24">
        <v>62</v>
      </c>
      <c r="K1221" s="24">
        <v>0</v>
      </c>
      <c r="L1221" s="2" t="s">
        <v>10</v>
      </c>
      <c r="M1221" t="str">
        <f>VLOOKUP(Table18[[#This Row],[No.]],N:O,2,FALSE)</f>
        <v>Azithromycin 500mg</v>
      </c>
      <c r="N1221" t="s">
        <v>39257</v>
      </c>
      <c r="O1221" t="s">
        <v>39258</v>
      </c>
      <c r="P1221">
        <v>0</v>
      </c>
      <c r="Q1221">
        <v>0</v>
      </c>
      <c r="R1221">
        <v>0</v>
      </c>
      <c r="S1221">
        <v>0</v>
      </c>
      <c r="T1221" t="s">
        <v>35751</v>
      </c>
      <c r="U1221" t="s">
        <v>7105</v>
      </c>
      <c r="V1221" t="s">
        <v>7105</v>
      </c>
      <c r="W1221" t="s">
        <v>7105</v>
      </c>
      <c r="X1221">
        <v>0</v>
      </c>
      <c r="Y1221">
        <v>0</v>
      </c>
      <c r="Z1221">
        <v>0</v>
      </c>
      <c r="AB1221" t="s">
        <v>39259</v>
      </c>
      <c r="AF1221" t="str">
        <f t="shared" si="19"/>
        <v>Azithromycin 500mg</v>
      </c>
    </row>
    <row r="1222" spans="1:32" x14ac:dyDescent="0.35">
      <c r="A1222" s="2" t="s">
        <v>39195</v>
      </c>
      <c r="B1222" s="2" t="s">
        <v>39196</v>
      </c>
      <c r="C1222" s="23">
        <v>50130</v>
      </c>
      <c r="D1222" s="11" t="b">
        <f>FALSE()</f>
        <v>0</v>
      </c>
      <c r="E1222" s="11" t="b">
        <f>FALSE()</f>
        <v>0</v>
      </c>
      <c r="F1222" s="2" t="s">
        <v>10</v>
      </c>
      <c r="G1222" s="2" t="s">
        <v>10</v>
      </c>
      <c r="H1222" s="2" t="s">
        <v>35778</v>
      </c>
      <c r="I1222" s="11" t="b">
        <f>FALSE()</f>
        <v>0</v>
      </c>
      <c r="J1222" s="24">
        <v>40</v>
      </c>
      <c r="K1222" s="24">
        <v>0</v>
      </c>
      <c r="L1222" s="2" t="s">
        <v>10</v>
      </c>
      <c r="M1222" t="str">
        <f>VLOOKUP(Table18[[#This Row],[No.]],N:O,2,FALSE)</f>
        <v>RINGER LACTATE, 500ml</v>
      </c>
      <c r="N1222" t="s">
        <v>39260</v>
      </c>
      <c r="O1222" t="s">
        <v>39261</v>
      </c>
      <c r="P1222">
        <v>139</v>
      </c>
      <c r="Q1222">
        <v>139</v>
      </c>
      <c r="R1222">
        <v>139</v>
      </c>
      <c r="S1222">
        <v>0</v>
      </c>
      <c r="T1222" t="s">
        <v>35763</v>
      </c>
      <c r="U1222" t="s">
        <v>7105</v>
      </c>
      <c r="V1222" t="s">
        <v>7105</v>
      </c>
      <c r="W1222" t="s">
        <v>7105</v>
      </c>
      <c r="X1222">
        <v>104</v>
      </c>
      <c r="Y1222">
        <v>0</v>
      </c>
      <c r="Z1222">
        <v>0</v>
      </c>
      <c r="AB1222" t="s">
        <v>39262</v>
      </c>
      <c r="AF1222" t="str">
        <f t="shared" si="19"/>
        <v>RINGER LACTATE, 500ml</v>
      </c>
    </row>
    <row r="1223" spans="1:32" x14ac:dyDescent="0.35">
      <c r="A1223" s="2" t="s">
        <v>39198</v>
      </c>
      <c r="B1223" s="2" t="s">
        <v>39199</v>
      </c>
      <c r="C1223" s="23">
        <v>17656</v>
      </c>
      <c r="D1223" s="11" t="b">
        <f>FALSE()</f>
        <v>0</v>
      </c>
      <c r="E1223" s="11" t="b">
        <f>FALSE()</f>
        <v>0</v>
      </c>
      <c r="F1223" s="2" t="s">
        <v>10</v>
      </c>
      <c r="G1223" s="2" t="s">
        <v>10</v>
      </c>
      <c r="H1223" s="2" t="s">
        <v>35778</v>
      </c>
      <c r="I1223" s="11" t="b">
        <f>FALSE()</f>
        <v>0</v>
      </c>
      <c r="J1223" s="24">
        <v>4.5</v>
      </c>
      <c r="K1223" s="24">
        <v>0</v>
      </c>
      <c r="L1223" s="2" t="s">
        <v>10</v>
      </c>
      <c r="M1223" t="str">
        <f>VLOOKUP(Table18[[#This Row],[No.]],N:O,2,FALSE)</f>
        <v>DICLOFENAC SODIUM,75mg, 3mlamp</v>
      </c>
      <c r="N1223" t="s">
        <v>39263</v>
      </c>
      <c r="O1223" t="s">
        <v>39264</v>
      </c>
      <c r="P1223" s="22">
        <v>1280</v>
      </c>
      <c r="Q1223" s="22">
        <v>1280</v>
      </c>
      <c r="R1223" s="4">
        <v>1280</v>
      </c>
      <c r="S1223">
        <v>950</v>
      </c>
      <c r="T1223" t="s">
        <v>35751</v>
      </c>
      <c r="U1223" t="s">
        <v>7105</v>
      </c>
      <c r="V1223" t="s">
        <v>7105</v>
      </c>
      <c r="W1223" t="s">
        <v>7105</v>
      </c>
      <c r="X1223">
        <v>95</v>
      </c>
      <c r="Y1223">
        <v>0</v>
      </c>
      <c r="Z1223">
        <v>0</v>
      </c>
      <c r="AB1223" t="s">
        <v>39265</v>
      </c>
      <c r="AF1223" t="str">
        <f t="shared" si="19"/>
        <v>DICLOFENAC SODIUM,75mg, 3mlamp</v>
      </c>
    </row>
    <row r="1224" spans="1:32" x14ac:dyDescent="0.35">
      <c r="A1224" s="2" t="s">
        <v>39201</v>
      </c>
      <c r="B1224" s="2" t="s">
        <v>39202</v>
      </c>
      <c r="C1224" s="23">
        <v>0</v>
      </c>
      <c r="D1224" s="11" t="b">
        <f>FALSE()</f>
        <v>0</v>
      </c>
      <c r="E1224" s="11" t="b">
        <f>FALSE()</f>
        <v>0</v>
      </c>
      <c r="F1224" s="2" t="s">
        <v>10</v>
      </c>
      <c r="G1224" s="2" t="s">
        <v>10</v>
      </c>
      <c r="H1224" s="2" t="s">
        <v>35778</v>
      </c>
      <c r="I1224" s="11" t="b">
        <f>FALSE()</f>
        <v>0</v>
      </c>
      <c r="J1224" s="24">
        <v>0</v>
      </c>
      <c r="K1224" s="24">
        <v>0</v>
      </c>
      <c r="L1224" s="2" t="s">
        <v>10</v>
      </c>
      <c r="M1224" t="str">
        <f>VLOOKUP(Table18[[#This Row],[No.]],N:O,2,FALSE)</f>
        <v>QUININE DI-HYDROCHLORIDE,amp</v>
      </c>
      <c r="N1224" t="s">
        <v>39266</v>
      </c>
      <c r="O1224" t="s">
        <v>39267</v>
      </c>
      <c r="P1224" s="22">
        <v>10160</v>
      </c>
      <c r="Q1224" s="22">
        <v>10160</v>
      </c>
      <c r="R1224" s="4">
        <v>10160</v>
      </c>
      <c r="S1224">
        <v>230</v>
      </c>
      <c r="T1224" t="s">
        <v>36039</v>
      </c>
      <c r="U1224" t="s">
        <v>7105</v>
      </c>
      <c r="V1224" t="s">
        <v>7105</v>
      </c>
      <c r="W1224" t="s">
        <v>7105</v>
      </c>
      <c r="X1224">
        <v>8</v>
      </c>
      <c r="Y1224">
        <v>0</v>
      </c>
      <c r="Z1224">
        <v>0</v>
      </c>
      <c r="AB1224" t="s">
        <v>39268</v>
      </c>
      <c r="AE1224" t="s">
        <v>37006</v>
      </c>
      <c r="AF1224" t="str">
        <f t="shared" si="19"/>
        <v>QUININE DI-HYDROCHLORIDE,amp</v>
      </c>
    </row>
    <row r="1225" spans="1:32" x14ac:dyDescent="0.35">
      <c r="A1225" s="2" t="s">
        <v>39204</v>
      </c>
      <c r="B1225" s="2" t="s">
        <v>39205</v>
      </c>
      <c r="C1225" s="23">
        <v>64</v>
      </c>
      <c r="D1225" s="11" t="b">
        <f>FALSE()</f>
        <v>0</v>
      </c>
      <c r="E1225" s="11" t="b">
        <f>FALSE()</f>
        <v>0</v>
      </c>
      <c r="F1225" s="2" t="s">
        <v>10</v>
      </c>
      <c r="G1225" s="2" t="s">
        <v>10</v>
      </c>
      <c r="H1225" s="2" t="s">
        <v>36183</v>
      </c>
      <c r="I1225" s="11" t="b">
        <f>FALSE()</f>
        <v>0</v>
      </c>
      <c r="J1225" s="24">
        <v>4000</v>
      </c>
      <c r="K1225" s="24">
        <v>0</v>
      </c>
      <c r="L1225" s="2" t="s">
        <v>10</v>
      </c>
      <c r="M1225" t="str">
        <f>VLOOKUP(Table18[[#This Row],[No.]],N:O,2,FALSE)</f>
        <v>ALBENDAZOLE, 400 mg, tab</v>
      </c>
      <c r="N1225" t="s">
        <v>39269</v>
      </c>
      <c r="O1225" t="s">
        <v>39270</v>
      </c>
      <c r="P1225" s="22">
        <v>19995</v>
      </c>
      <c r="Q1225" s="22">
        <v>19995</v>
      </c>
      <c r="R1225" s="4">
        <v>19995</v>
      </c>
      <c r="S1225" s="22">
        <v>20000</v>
      </c>
      <c r="T1225" t="s">
        <v>35778</v>
      </c>
      <c r="U1225" t="s">
        <v>7105</v>
      </c>
      <c r="V1225" t="s">
        <v>7105</v>
      </c>
      <c r="W1225" t="s">
        <v>7105</v>
      </c>
      <c r="X1225">
        <v>0</v>
      </c>
      <c r="Y1225">
        <v>0</v>
      </c>
      <c r="Z1225">
        <v>0</v>
      </c>
      <c r="AB1225" t="s">
        <v>39271</v>
      </c>
      <c r="AF1225" t="str">
        <f t="shared" si="19"/>
        <v>ALBENDAZOLE, 400 mg, tab</v>
      </c>
    </row>
    <row r="1226" spans="1:32" x14ac:dyDescent="0.35">
      <c r="A1226" s="2" t="s">
        <v>39207</v>
      </c>
      <c r="B1226" s="2" t="s">
        <v>39208</v>
      </c>
      <c r="C1226" s="23">
        <v>8000</v>
      </c>
      <c r="D1226" s="11" t="b">
        <f>FALSE()</f>
        <v>0</v>
      </c>
      <c r="E1226" s="11" t="b">
        <f>FALSE()</f>
        <v>0</v>
      </c>
      <c r="F1226" s="2" t="s">
        <v>10</v>
      </c>
      <c r="G1226" s="2" t="s">
        <v>10</v>
      </c>
      <c r="H1226" s="2" t="s">
        <v>35778</v>
      </c>
      <c r="I1226" s="11" t="b">
        <f>FALSE()</f>
        <v>0</v>
      </c>
      <c r="J1226" s="24">
        <v>0</v>
      </c>
      <c r="K1226" s="24">
        <v>0</v>
      </c>
      <c r="L1226" s="2" t="s">
        <v>10</v>
      </c>
      <c r="M1226" t="str">
        <f>VLOOKUP(Table18[[#This Row],[No.]],N:O,2,FALSE)</f>
        <v>ALBENDAZOLE, 200 mg, tab.</v>
      </c>
      <c r="N1226" t="s">
        <v>39272</v>
      </c>
      <c r="O1226" t="s">
        <v>39273</v>
      </c>
      <c r="P1226">
        <v>303</v>
      </c>
      <c r="Q1226">
        <v>303</v>
      </c>
      <c r="R1226">
        <v>303</v>
      </c>
      <c r="S1226" s="22">
        <v>8969</v>
      </c>
      <c r="T1226" t="s">
        <v>35891</v>
      </c>
      <c r="U1226" t="s">
        <v>7105</v>
      </c>
      <c r="V1226" t="s">
        <v>7105</v>
      </c>
      <c r="W1226" t="s">
        <v>7105</v>
      </c>
      <c r="X1226">
        <v>407</v>
      </c>
      <c r="Y1226">
        <v>0</v>
      </c>
      <c r="Z1226">
        <v>0</v>
      </c>
      <c r="AB1226" t="s">
        <v>39274</v>
      </c>
      <c r="AF1226" t="str">
        <f t="shared" si="19"/>
        <v>ALBENDAZOLE, 200 mg, tab.</v>
      </c>
    </row>
    <row r="1227" spans="1:32" x14ac:dyDescent="0.35">
      <c r="A1227" s="2" t="s">
        <v>39210</v>
      </c>
      <c r="B1227" s="2" t="s">
        <v>39211</v>
      </c>
      <c r="C1227" s="23">
        <v>300</v>
      </c>
      <c r="D1227" s="11" t="b">
        <f>FALSE()</f>
        <v>0</v>
      </c>
      <c r="E1227" s="11" t="b">
        <f>FALSE()</f>
        <v>0</v>
      </c>
      <c r="F1227" s="2" t="s">
        <v>10</v>
      </c>
      <c r="G1227" s="2" t="s">
        <v>10</v>
      </c>
      <c r="H1227" s="2" t="s">
        <v>36183</v>
      </c>
      <c r="I1227" s="11" t="b">
        <f>FALSE()</f>
        <v>0</v>
      </c>
      <c r="J1227" s="24">
        <v>0</v>
      </c>
      <c r="K1227" s="24">
        <v>0</v>
      </c>
      <c r="L1227" s="2" t="s">
        <v>10</v>
      </c>
      <c r="M1227" t="str">
        <f>VLOOKUP(Table18[[#This Row],[No.]],N:O,2,FALSE)</f>
        <v>ALBENDAZOLE, 400mg/10ml suspen</v>
      </c>
      <c r="N1227" t="s">
        <v>39275</v>
      </c>
      <c r="O1227" t="s">
        <v>39276</v>
      </c>
      <c r="P1227">
        <v>100</v>
      </c>
      <c r="Q1227">
        <v>100</v>
      </c>
      <c r="R1227">
        <v>100</v>
      </c>
      <c r="S1227" s="22">
        <v>44350</v>
      </c>
      <c r="T1227" t="s">
        <v>35778</v>
      </c>
      <c r="U1227" t="s">
        <v>7105</v>
      </c>
      <c r="V1227" t="s">
        <v>7105</v>
      </c>
      <c r="W1227" t="s">
        <v>7105</v>
      </c>
      <c r="X1227">
        <v>0</v>
      </c>
      <c r="Y1227">
        <v>0</v>
      </c>
      <c r="Z1227">
        <v>0</v>
      </c>
      <c r="AB1227" t="s">
        <v>39274</v>
      </c>
      <c r="AF1227" t="str">
        <f t="shared" si="19"/>
        <v>ALBENDAZOLE, 400mg/10ml suspen</v>
      </c>
    </row>
    <row r="1228" spans="1:32" x14ac:dyDescent="0.35">
      <c r="A1228" s="2" t="s">
        <v>39213</v>
      </c>
      <c r="B1228" s="2" t="s">
        <v>39214</v>
      </c>
      <c r="C1228" s="23">
        <v>5000</v>
      </c>
      <c r="D1228" s="11" t="b">
        <f>FALSE()</f>
        <v>0</v>
      </c>
      <c r="E1228" s="11" t="b">
        <f>FALSE()</f>
        <v>0</v>
      </c>
      <c r="F1228" s="2" t="s">
        <v>10</v>
      </c>
      <c r="G1228" s="2" t="s">
        <v>10</v>
      </c>
      <c r="H1228" s="2" t="s">
        <v>36183</v>
      </c>
      <c r="I1228" s="11" t="b">
        <f>FALSE()</f>
        <v>0</v>
      </c>
      <c r="J1228" s="24">
        <v>40</v>
      </c>
      <c r="K1228" s="24">
        <v>0</v>
      </c>
      <c r="L1228" s="2" t="s">
        <v>10</v>
      </c>
      <c r="M1228" t="str">
        <f>VLOOKUP(Table18[[#This Row],[No.]],N:O,2,FALSE)</f>
        <v>AMOXYCILLIN, 125mg/5ml</v>
      </c>
      <c r="N1228" t="s">
        <v>39277</v>
      </c>
      <c r="O1228" t="s">
        <v>39278</v>
      </c>
      <c r="P1228" s="22">
        <v>13770</v>
      </c>
      <c r="Q1228" s="22">
        <v>13770</v>
      </c>
      <c r="R1228" s="4">
        <v>13770</v>
      </c>
      <c r="S1228">
        <v>630</v>
      </c>
      <c r="T1228" t="s">
        <v>36183</v>
      </c>
      <c r="U1228" t="s">
        <v>7105</v>
      </c>
      <c r="V1228" t="s">
        <v>7105</v>
      </c>
      <c r="W1228" t="s">
        <v>7105</v>
      </c>
      <c r="X1228">
        <v>35</v>
      </c>
      <c r="Y1228">
        <v>0</v>
      </c>
      <c r="Z1228">
        <v>0</v>
      </c>
      <c r="AB1228" t="s">
        <v>39279</v>
      </c>
      <c r="AF1228" t="str">
        <f t="shared" si="19"/>
        <v>AMOXYCILLIN, 125mg/5ml</v>
      </c>
    </row>
    <row r="1229" spans="1:32" x14ac:dyDescent="0.35">
      <c r="A1229" s="2" t="s">
        <v>39216</v>
      </c>
      <c r="B1229" s="2" t="s">
        <v>39217</v>
      </c>
      <c r="C1229" s="23">
        <v>170000</v>
      </c>
      <c r="D1229" s="11" t="b">
        <f>FALSE()</f>
        <v>0</v>
      </c>
      <c r="E1229" s="11" t="b">
        <f>FALSE()</f>
        <v>0</v>
      </c>
      <c r="F1229" s="2" t="s">
        <v>10</v>
      </c>
      <c r="G1229" s="2" t="s">
        <v>10</v>
      </c>
      <c r="H1229" s="2" t="s">
        <v>35778</v>
      </c>
      <c r="I1229" s="11" t="b">
        <f>FALSE()</f>
        <v>0</v>
      </c>
      <c r="J1229" s="24">
        <v>400</v>
      </c>
      <c r="K1229" s="24">
        <v>0</v>
      </c>
      <c r="L1229" s="2" t="s">
        <v>10</v>
      </c>
      <c r="M1229" t="str">
        <f>VLOOKUP(Table18[[#This Row],[No.]],N:O,2,FALSE)</f>
        <v>Amoxycillin,  500 mg, cap</v>
      </c>
      <c r="N1229" t="s">
        <v>39280</v>
      </c>
      <c r="O1229" t="s">
        <v>39281</v>
      </c>
      <c r="P1229">
        <v>15</v>
      </c>
      <c r="Q1229">
        <v>15</v>
      </c>
      <c r="R1229">
        <v>15</v>
      </c>
      <c r="S1229" s="22">
        <v>1013</v>
      </c>
      <c r="T1229" t="s">
        <v>39282</v>
      </c>
      <c r="U1229" t="s">
        <v>7105</v>
      </c>
      <c r="V1229" t="s">
        <v>7105</v>
      </c>
      <c r="W1229" t="s">
        <v>7105</v>
      </c>
      <c r="X1229">
        <v>0</v>
      </c>
      <c r="Y1229">
        <v>0</v>
      </c>
      <c r="Z1229">
        <v>0</v>
      </c>
      <c r="AB1229" t="s">
        <v>39283</v>
      </c>
      <c r="AF1229" t="str">
        <f t="shared" si="19"/>
        <v>Amoxycillin,  500 mg, cap</v>
      </c>
    </row>
    <row r="1230" spans="1:32" x14ac:dyDescent="0.35">
      <c r="A1230" s="2" t="s">
        <v>39219</v>
      </c>
      <c r="B1230" s="2" t="s">
        <v>39220</v>
      </c>
      <c r="C1230" s="23">
        <v>40</v>
      </c>
      <c r="D1230" s="11" t="b">
        <f>FALSE()</f>
        <v>0</v>
      </c>
      <c r="E1230" s="11" t="b">
        <f>FALSE()</f>
        <v>0</v>
      </c>
      <c r="F1230" s="2" t="s">
        <v>10</v>
      </c>
      <c r="G1230" s="2" t="s">
        <v>10</v>
      </c>
      <c r="H1230" s="2" t="s">
        <v>35778</v>
      </c>
      <c r="I1230" s="11" t="b">
        <f>FALSE()</f>
        <v>0</v>
      </c>
      <c r="J1230" s="24">
        <v>109.8</v>
      </c>
      <c r="K1230" s="24">
        <v>0</v>
      </c>
      <c r="L1230" s="2" t="s">
        <v>10</v>
      </c>
      <c r="M1230" t="str">
        <f>VLOOKUP(Table18[[#This Row],[No.]],N:O,2,FALSE)</f>
        <v>ARTEMETHER + LUMEFANTRINE18tab</v>
      </c>
      <c r="N1230" t="s">
        <v>39284</v>
      </c>
      <c r="O1230" t="s">
        <v>39285</v>
      </c>
      <c r="P1230">
        <v>510</v>
      </c>
      <c r="Q1230">
        <v>510</v>
      </c>
      <c r="R1230">
        <v>510</v>
      </c>
      <c r="S1230">
        <v>0</v>
      </c>
      <c r="T1230" t="s">
        <v>35751</v>
      </c>
      <c r="U1230" t="s">
        <v>7105</v>
      </c>
      <c r="V1230" t="s">
        <v>7105</v>
      </c>
      <c r="W1230" t="s">
        <v>7105</v>
      </c>
      <c r="X1230">
        <v>130</v>
      </c>
      <c r="Y1230">
        <v>0</v>
      </c>
      <c r="Z1230">
        <v>0</v>
      </c>
      <c r="AB1230" t="s">
        <v>39286</v>
      </c>
      <c r="AF1230" t="str">
        <f t="shared" si="19"/>
        <v>ARTEMETHER + LUMEFANTRINE18tab</v>
      </c>
    </row>
    <row r="1231" spans="1:32" x14ac:dyDescent="0.35">
      <c r="A1231" s="2" t="s">
        <v>39222</v>
      </c>
      <c r="B1231" s="2" t="s">
        <v>39223</v>
      </c>
      <c r="C1231" s="23">
        <v>160</v>
      </c>
      <c r="D1231" s="11" t="b">
        <f>FALSE()</f>
        <v>0</v>
      </c>
      <c r="E1231" s="11" t="b">
        <f>FALSE()</f>
        <v>0</v>
      </c>
      <c r="F1231" s="2" t="s">
        <v>10</v>
      </c>
      <c r="G1231" s="2" t="s">
        <v>10</v>
      </c>
      <c r="H1231" s="2" t="s">
        <v>35778</v>
      </c>
      <c r="I1231" s="11" t="b">
        <f>FALSE()</f>
        <v>0</v>
      </c>
      <c r="J1231" s="24">
        <v>124</v>
      </c>
      <c r="K1231" s="24">
        <v>0</v>
      </c>
      <c r="L1231" s="2" t="s">
        <v>10</v>
      </c>
      <c r="M1231" t="str">
        <f>VLOOKUP(Table18[[#This Row],[No.]],N:O,2,FALSE)</f>
        <v>ARTEMETHER + LUMEFANTRINE12tab</v>
      </c>
      <c r="N1231" t="s">
        <v>39287</v>
      </c>
      <c r="O1231" t="s">
        <v>39288</v>
      </c>
      <c r="P1231" s="22">
        <v>7249</v>
      </c>
      <c r="Q1231" s="22">
        <v>7249</v>
      </c>
      <c r="R1231" s="4">
        <v>7249</v>
      </c>
      <c r="S1231">
        <v>289</v>
      </c>
      <c r="T1231" t="s">
        <v>35891</v>
      </c>
      <c r="U1231" t="s">
        <v>7105</v>
      </c>
      <c r="V1231" t="s">
        <v>7105</v>
      </c>
      <c r="W1231" t="s">
        <v>7105</v>
      </c>
      <c r="X1231">
        <v>28</v>
      </c>
      <c r="Y1231">
        <v>0</v>
      </c>
      <c r="Z1231">
        <v>0</v>
      </c>
      <c r="AB1231" t="s">
        <v>39289</v>
      </c>
      <c r="AE1231" t="s">
        <v>37006</v>
      </c>
      <c r="AF1231" t="str">
        <f t="shared" si="19"/>
        <v>ARTEMETHER + LUMEFANTRINE12tab</v>
      </c>
    </row>
    <row r="1232" spans="1:32" x14ac:dyDescent="0.35">
      <c r="A1232" s="2" t="s">
        <v>39225</v>
      </c>
      <c r="B1232" s="2" t="s">
        <v>39226</v>
      </c>
      <c r="C1232" s="23">
        <v>7030</v>
      </c>
      <c r="D1232" s="11" t="b">
        <f>FALSE()</f>
        <v>0</v>
      </c>
      <c r="E1232" s="11" t="b">
        <f>FALSE()</f>
        <v>0</v>
      </c>
      <c r="F1232" s="2" t="s">
        <v>10</v>
      </c>
      <c r="G1232" s="2" t="s">
        <v>10</v>
      </c>
      <c r="H1232" s="2" t="s">
        <v>35778</v>
      </c>
      <c r="I1232" s="11" t="b">
        <f>FALSE()</f>
        <v>0</v>
      </c>
      <c r="J1232" s="24">
        <v>60</v>
      </c>
      <c r="K1232" s="24">
        <v>0</v>
      </c>
      <c r="L1232" s="2" t="s">
        <v>10</v>
      </c>
      <c r="M1232" t="str">
        <f>VLOOKUP(Table18[[#This Row],[No.]],N:O,2,FALSE)</f>
        <v>ARTEMETHER + LUMEFANTRINE6tab</v>
      </c>
      <c r="N1232" t="s">
        <v>39290</v>
      </c>
      <c r="O1232" t="s">
        <v>39291</v>
      </c>
      <c r="P1232">
        <v>0</v>
      </c>
      <c r="Q1232">
        <v>0</v>
      </c>
      <c r="R1232">
        <v>0</v>
      </c>
      <c r="S1232">
        <v>35</v>
      </c>
      <c r="T1232" t="s">
        <v>36183</v>
      </c>
      <c r="U1232" t="s">
        <v>7105</v>
      </c>
      <c r="V1232" t="s">
        <v>7105</v>
      </c>
      <c r="W1232" t="s">
        <v>7105</v>
      </c>
      <c r="X1232">
        <v>380</v>
      </c>
      <c r="Y1232">
        <v>0</v>
      </c>
      <c r="Z1232">
        <v>0</v>
      </c>
      <c r="AB1232" t="s">
        <v>39292</v>
      </c>
      <c r="AF1232" t="str">
        <f t="shared" si="19"/>
        <v>ARTEMETHER + LUMEFANTRINE6tab</v>
      </c>
    </row>
    <row r="1233" spans="1:32" x14ac:dyDescent="0.35">
      <c r="A1233" s="2" t="s">
        <v>39228</v>
      </c>
      <c r="B1233" s="2" t="s">
        <v>39229</v>
      </c>
      <c r="C1233" s="23">
        <v>25</v>
      </c>
      <c r="D1233" s="11" t="b">
        <f>FALSE()</f>
        <v>0</v>
      </c>
      <c r="E1233" s="11" t="b">
        <f>FALSE()</f>
        <v>0</v>
      </c>
      <c r="F1233" s="2" t="s">
        <v>10</v>
      </c>
      <c r="G1233" s="2" t="s">
        <v>10</v>
      </c>
      <c r="H1233" s="2" t="s">
        <v>35778</v>
      </c>
      <c r="I1233" s="11" t="b">
        <f>FALSE()</f>
        <v>0</v>
      </c>
      <c r="J1233" s="24">
        <v>185</v>
      </c>
      <c r="K1233" s="24">
        <v>0</v>
      </c>
      <c r="L1233" s="2" t="s">
        <v>10</v>
      </c>
      <c r="M1233" t="str">
        <f>VLOOKUP(Table18[[#This Row],[No.]],N:O,2,FALSE)</f>
        <v>CHLORPHEMIRAMINE MALEATE,5L</v>
      </c>
      <c r="N1233" t="s">
        <v>39293</v>
      </c>
      <c r="O1233" t="s">
        <v>39294</v>
      </c>
      <c r="P1233">
        <v>0</v>
      </c>
      <c r="Q1233">
        <v>0</v>
      </c>
      <c r="R1233">
        <v>0</v>
      </c>
      <c r="S1233">
        <v>0</v>
      </c>
      <c r="T1233" t="s">
        <v>35751</v>
      </c>
      <c r="U1233" t="s">
        <v>7105</v>
      </c>
      <c r="V1233" t="s">
        <v>7105</v>
      </c>
      <c r="W1233" t="s">
        <v>7105</v>
      </c>
      <c r="X1233">
        <v>0</v>
      </c>
      <c r="Y1233">
        <v>0</v>
      </c>
      <c r="Z1233">
        <v>0</v>
      </c>
      <c r="AB1233" t="s">
        <v>39295</v>
      </c>
      <c r="AF1233" t="str">
        <f t="shared" si="19"/>
        <v>CHLORPHEMIRAMINE MALEATE,5L</v>
      </c>
    </row>
    <row r="1234" spans="1:32" x14ac:dyDescent="0.35">
      <c r="A1234" s="2" t="s">
        <v>39230</v>
      </c>
      <c r="B1234" s="2" t="s">
        <v>39231</v>
      </c>
      <c r="C1234" s="23">
        <v>60412</v>
      </c>
      <c r="D1234" s="11" t="b">
        <f>FALSE()</f>
        <v>0</v>
      </c>
      <c r="E1234" s="11" t="b">
        <f>FALSE()</f>
        <v>0</v>
      </c>
      <c r="F1234" s="2" t="s">
        <v>10</v>
      </c>
      <c r="G1234" s="2" t="s">
        <v>10</v>
      </c>
      <c r="H1234" s="2" t="s">
        <v>36183</v>
      </c>
      <c r="I1234" s="11" t="b">
        <f>FALSE()</f>
        <v>0</v>
      </c>
      <c r="J1234" s="24">
        <v>24</v>
      </c>
      <c r="K1234" s="24">
        <v>0</v>
      </c>
      <c r="L1234" s="2" t="s">
        <v>10</v>
      </c>
      <c r="M1234" t="str">
        <f>VLOOKUP(Table18[[#This Row],[No.]],N:O,2,FALSE)</f>
        <v>COTRIMOXAZOLE, 240 mg/5 ml,</v>
      </c>
      <c r="N1234" t="s">
        <v>39296</v>
      </c>
      <c r="O1234" t="s">
        <v>39297</v>
      </c>
      <c r="P1234">
        <v>0</v>
      </c>
      <c r="Q1234">
        <v>0</v>
      </c>
      <c r="R1234">
        <v>0</v>
      </c>
      <c r="S1234">
        <v>12</v>
      </c>
      <c r="T1234" t="s">
        <v>35763</v>
      </c>
      <c r="U1234" t="s">
        <v>7105</v>
      </c>
      <c r="V1234" t="s">
        <v>7105</v>
      </c>
      <c r="W1234" t="s">
        <v>7105</v>
      </c>
      <c r="X1234">
        <v>126</v>
      </c>
      <c r="Y1234">
        <v>0</v>
      </c>
      <c r="Z1234">
        <v>0</v>
      </c>
      <c r="AF1234" t="str">
        <f t="shared" si="19"/>
        <v>COTRIMOXAZOLE, 240 mg/5 ml,</v>
      </c>
    </row>
    <row r="1235" spans="1:32" x14ac:dyDescent="0.35">
      <c r="A1235" s="2" t="s">
        <v>39233</v>
      </c>
      <c r="B1235" s="2" t="s">
        <v>39234</v>
      </c>
      <c r="C1235" s="23">
        <v>3500</v>
      </c>
      <c r="D1235" s="11" t="b">
        <f>FALSE()</f>
        <v>0</v>
      </c>
      <c r="E1235" s="11" t="b">
        <f>FALSE()</f>
        <v>0</v>
      </c>
      <c r="F1235" s="2" t="s">
        <v>10</v>
      </c>
      <c r="G1235" s="2" t="s">
        <v>10</v>
      </c>
      <c r="H1235" s="2" t="s">
        <v>35778</v>
      </c>
      <c r="I1235" s="11" t="b">
        <f>FALSE()</f>
        <v>0</v>
      </c>
      <c r="J1235" s="24">
        <v>17.55</v>
      </c>
      <c r="K1235" s="24">
        <v>0</v>
      </c>
      <c r="L1235" s="2" t="s">
        <v>10</v>
      </c>
      <c r="M1235" t="str">
        <f>VLOOKUP(Table18[[#This Row],[No.]],N:O,2,FALSE)</f>
        <v>Diclofenac gel</v>
      </c>
      <c r="N1235" t="s">
        <v>39298</v>
      </c>
      <c r="O1235" t="s">
        <v>39299</v>
      </c>
      <c r="P1235" s="22">
        <v>2450</v>
      </c>
      <c r="Q1235" s="22">
        <v>2450</v>
      </c>
      <c r="R1235" s="4">
        <v>2450</v>
      </c>
      <c r="S1235">
        <v>196</v>
      </c>
      <c r="T1235" t="s">
        <v>35751</v>
      </c>
      <c r="U1235" t="s">
        <v>7105</v>
      </c>
      <c r="V1235" t="s">
        <v>7105</v>
      </c>
      <c r="W1235" t="s">
        <v>7105</v>
      </c>
      <c r="X1235">
        <v>139</v>
      </c>
      <c r="Y1235">
        <v>0</v>
      </c>
      <c r="Z1235">
        <v>0</v>
      </c>
      <c r="AF1235" t="str">
        <f t="shared" si="19"/>
        <v>Diclofenac gel</v>
      </c>
    </row>
    <row r="1236" spans="1:32" x14ac:dyDescent="0.35">
      <c r="A1236" s="2" t="s">
        <v>39236</v>
      </c>
      <c r="B1236" s="2" t="s">
        <v>39237</v>
      </c>
      <c r="C1236" s="23">
        <v>0</v>
      </c>
      <c r="D1236" s="11" t="b">
        <f>FALSE()</f>
        <v>0</v>
      </c>
      <c r="E1236" s="11" t="b">
        <f>FALSE()</f>
        <v>0</v>
      </c>
      <c r="F1236" s="2" t="s">
        <v>10</v>
      </c>
      <c r="G1236" s="2" t="s">
        <v>10</v>
      </c>
      <c r="H1236" s="2" t="s">
        <v>35763</v>
      </c>
      <c r="I1236" s="11" t="b">
        <f>FALSE()</f>
        <v>0</v>
      </c>
      <c r="J1236" s="24">
        <v>0</v>
      </c>
      <c r="K1236" s="24">
        <v>0</v>
      </c>
      <c r="L1236" s="2" t="s">
        <v>10</v>
      </c>
      <c r="M1236" t="str">
        <f>VLOOKUP(Table18[[#This Row],[No.]],N:O,2,FALSE)</f>
        <v>Diclofena c tabs</v>
      </c>
      <c r="N1236" t="s">
        <v>39300</v>
      </c>
      <c r="O1236" t="s">
        <v>39301</v>
      </c>
      <c r="P1236" s="22">
        <v>1630</v>
      </c>
      <c r="Q1236" s="22">
        <v>1630</v>
      </c>
      <c r="R1236" s="4">
        <v>1630</v>
      </c>
      <c r="S1236">
        <v>88</v>
      </c>
      <c r="T1236" t="s">
        <v>36183</v>
      </c>
      <c r="U1236" t="s">
        <v>7105</v>
      </c>
      <c r="V1236" t="s">
        <v>7105</v>
      </c>
      <c r="W1236" t="s">
        <v>7105</v>
      </c>
      <c r="X1236">
        <v>0</v>
      </c>
      <c r="Y1236">
        <v>0</v>
      </c>
      <c r="Z1236">
        <v>0</v>
      </c>
      <c r="AF1236" t="str">
        <f t="shared" si="19"/>
        <v>Diclofena c tabs</v>
      </c>
    </row>
    <row r="1237" spans="1:32" x14ac:dyDescent="0.35">
      <c r="A1237" s="2" t="s">
        <v>39239</v>
      </c>
      <c r="B1237" s="2" t="s">
        <v>39240</v>
      </c>
      <c r="C1237" s="23">
        <v>70</v>
      </c>
      <c r="D1237" s="11" t="b">
        <f>FALSE()</f>
        <v>0</v>
      </c>
      <c r="E1237" s="11" t="b">
        <f>FALSE()</f>
        <v>0</v>
      </c>
      <c r="F1237" s="2" t="s">
        <v>10</v>
      </c>
      <c r="G1237" s="2" t="s">
        <v>10</v>
      </c>
      <c r="H1237" s="2" t="s">
        <v>35778</v>
      </c>
      <c r="I1237" s="11" t="b">
        <f>FALSE()</f>
        <v>0</v>
      </c>
      <c r="J1237" s="24">
        <v>1.25</v>
      </c>
      <c r="K1237" s="24">
        <v>0</v>
      </c>
      <c r="L1237" s="2" t="s">
        <v>10</v>
      </c>
      <c r="M1237" t="str">
        <f>VLOOKUP(Table18[[#This Row],[No.]],N:O,2,FALSE)</f>
        <v>DOXYCYCLINE, 100 mg, tab.</v>
      </c>
      <c r="N1237" t="s">
        <v>39302</v>
      </c>
      <c r="O1237" t="s">
        <v>39303</v>
      </c>
      <c r="P1237" s="22">
        <v>6237</v>
      </c>
      <c r="Q1237" s="22">
        <v>6237</v>
      </c>
      <c r="R1237" s="4">
        <v>6237</v>
      </c>
      <c r="S1237" s="22">
        <v>1263</v>
      </c>
      <c r="T1237" t="s">
        <v>35763</v>
      </c>
      <c r="U1237" t="s">
        <v>7105</v>
      </c>
      <c r="V1237" t="s">
        <v>7105</v>
      </c>
      <c r="W1237" t="s">
        <v>7105</v>
      </c>
      <c r="X1237">
        <v>228</v>
      </c>
      <c r="Y1237">
        <v>0</v>
      </c>
      <c r="Z1237">
        <v>0</v>
      </c>
      <c r="AF1237" t="str">
        <f t="shared" si="19"/>
        <v>DOXYCYCLINE, 100 mg, tab.</v>
      </c>
    </row>
    <row r="1238" spans="1:32" x14ac:dyDescent="0.35">
      <c r="A1238" s="2" t="s">
        <v>39242</v>
      </c>
      <c r="B1238" s="2" t="s">
        <v>39243</v>
      </c>
      <c r="C1238" s="23">
        <v>19648</v>
      </c>
      <c r="D1238" s="11" t="b">
        <f>FALSE()</f>
        <v>0</v>
      </c>
      <c r="E1238" s="11" t="b">
        <f>FALSE()</f>
        <v>0</v>
      </c>
      <c r="F1238" s="2" t="s">
        <v>10</v>
      </c>
      <c r="G1238" s="2" t="s">
        <v>10</v>
      </c>
      <c r="H1238" s="2" t="s">
        <v>36183</v>
      </c>
      <c r="I1238" s="11" t="b">
        <f>FALSE()</f>
        <v>0</v>
      </c>
      <c r="J1238" s="24">
        <v>75.599999999999994</v>
      </c>
      <c r="K1238" s="24">
        <v>0</v>
      </c>
      <c r="L1238" s="2" t="s">
        <v>10</v>
      </c>
      <c r="M1238" t="str">
        <f>VLOOKUP(Table18[[#This Row],[No.]],N:O,2,FALSE)</f>
        <v>ERYTHROMYCIN, 125 mg/5ml,</v>
      </c>
      <c r="N1238" t="s">
        <v>39304</v>
      </c>
      <c r="O1238" t="s">
        <v>39305</v>
      </c>
      <c r="P1238">
        <v>250</v>
      </c>
      <c r="Q1238">
        <v>250</v>
      </c>
      <c r="R1238">
        <v>250</v>
      </c>
      <c r="S1238">
        <v>150</v>
      </c>
      <c r="T1238" t="s">
        <v>35763</v>
      </c>
      <c r="U1238" t="s">
        <v>7105</v>
      </c>
      <c r="V1238" t="s">
        <v>7105</v>
      </c>
      <c r="W1238" t="s">
        <v>7105</v>
      </c>
      <c r="X1238">
        <v>89</v>
      </c>
      <c r="Y1238">
        <v>0</v>
      </c>
      <c r="Z1238">
        <v>0</v>
      </c>
      <c r="AF1238" t="str">
        <f t="shared" si="19"/>
        <v>ERYTHROMYCIN, 125 mg/5ml,</v>
      </c>
    </row>
    <row r="1239" spans="1:32" x14ac:dyDescent="0.35">
      <c r="A1239" s="2" t="s">
        <v>39245</v>
      </c>
      <c r="B1239" s="2" t="s">
        <v>39246</v>
      </c>
      <c r="C1239" s="23">
        <v>253596</v>
      </c>
      <c r="D1239" s="11" t="b">
        <f>FALSE()</f>
        <v>0</v>
      </c>
      <c r="E1239" s="11" t="b">
        <f>FALSE()</f>
        <v>0</v>
      </c>
      <c r="F1239" s="2" t="s">
        <v>10</v>
      </c>
      <c r="G1239" s="2" t="s">
        <v>10</v>
      </c>
      <c r="H1239" s="2" t="s">
        <v>35778</v>
      </c>
      <c r="I1239" s="11" t="b">
        <f>FALSE()</f>
        <v>0</v>
      </c>
      <c r="J1239" s="24">
        <v>2.698</v>
      </c>
      <c r="K1239" s="24">
        <v>0</v>
      </c>
      <c r="L1239" s="2" t="s">
        <v>10</v>
      </c>
      <c r="M1239" t="str">
        <f>VLOOKUP(Table18[[#This Row],[No.]],N:O,2,FALSE)</f>
        <v>ERYTHROMYCIN, 250 mg, tab.</v>
      </c>
      <c r="N1239" t="s">
        <v>39306</v>
      </c>
      <c r="O1239" t="s">
        <v>39307</v>
      </c>
      <c r="P1239">
        <v>75</v>
      </c>
      <c r="Q1239">
        <v>75</v>
      </c>
      <c r="R1239">
        <v>75</v>
      </c>
      <c r="S1239">
        <v>150</v>
      </c>
      <c r="T1239" t="s">
        <v>39308</v>
      </c>
      <c r="U1239" t="s">
        <v>7105</v>
      </c>
      <c r="V1239" t="s">
        <v>7105</v>
      </c>
      <c r="W1239" t="s">
        <v>7105</v>
      </c>
      <c r="X1239">
        <v>0</v>
      </c>
      <c r="Y1239">
        <v>0</v>
      </c>
      <c r="Z1239">
        <v>0</v>
      </c>
      <c r="AF1239" t="str">
        <f t="shared" si="19"/>
        <v>ERYTHROMYCIN, 250 mg, tab.</v>
      </c>
    </row>
    <row r="1240" spans="1:32" x14ac:dyDescent="0.35">
      <c r="A1240" s="2" t="s">
        <v>39248</v>
      </c>
      <c r="B1240" s="2" t="s">
        <v>39249</v>
      </c>
      <c r="C1240" s="23">
        <v>45</v>
      </c>
      <c r="D1240" s="11" t="b">
        <f>FALSE()</f>
        <v>0</v>
      </c>
      <c r="E1240" s="11" t="b">
        <f>FALSE()</f>
        <v>0</v>
      </c>
      <c r="F1240" s="2" t="s">
        <v>10</v>
      </c>
      <c r="G1240" s="2" t="s">
        <v>10</v>
      </c>
      <c r="H1240" s="2" t="s">
        <v>35778</v>
      </c>
      <c r="I1240" s="11" t="b">
        <f>FALSE()</f>
        <v>0</v>
      </c>
      <c r="J1240" s="24">
        <v>0</v>
      </c>
      <c r="K1240" s="24">
        <v>0</v>
      </c>
      <c r="L1240" s="2" t="s">
        <v>10</v>
      </c>
      <c r="M1240" t="str">
        <f>VLOOKUP(Table18[[#This Row],[No.]],N:O,2,FALSE)</f>
        <v>ERYTHROMYCIN, 500 mg, tab.</v>
      </c>
      <c r="N1240" t="s">
        <v>39309</v>
      </c>
      <c r="O1240" t="s">
        <v>39193</v>
      </c>
      <c r="P1240" s="22">
        <v>1750</v>
      </c>
      <c r="Q1240" s="22">
        <v>1750</v>
      </c>
      <c r="R1240" s="4">
        <v>1750</v>
      </c>
      <c r="S1240">
        <v>350</v>
      </c>
      <c r="T1240" t="s">
        <v>35763</v>
      </c>
      <c r="U1240" t="s">
        <v>7105</v>
      </c>
      <c r="V1240" t="s">
        <v>7105</v>
      </c>
      <c r="W1240" t="s">
        <v>7105</v>
      </c>
      <c r="X1240">
        <v>0</v>
      </c>
      <c r="Y1240">
        <v>0</v>
      </c>
      <c r="Z1240">
        <v>0</v>
      </c>
      <c r="AE1240" t="s">
        <v>37006</v>
      </c>
      <c r="AF1240" t="str">
        <f t="shared" si="19"/>
        <v>ERYTHROMYCIN, 500 mg, tab.</v>
      </c>
    </row>
    <row r="1241" spans="1:32" x14ac:dyDescent="0.35">
      <c r="A1241" s="2" t="s">
        <v>39251</v>
      </c>
      <c r="B1241" s="2" t="s">
        <v>39252</v>
      </c>
      <c r="C1241" s="23">
        <v>0</v>
      </c>
      <c r="D1241" s="11" t="b">
        <f>FALSE()</f>
        <v>0</v>
      </c>
      <c r="E1241" s="11" t="b">
        <f>FALSE()</f>
        <v>0</v>
      </c>
      <c r="F1241" s="2" t="s">
        <v>10</v>
      </c>
      <c r="G1241" s="2" t="s">
        <v>10</v>
      </c>
      <c r="H1241" s="2" t="s">
        <v>35778</v>
      </c>
      <c r="I1241" s="11" t="b">
        <f>FALSE()</f>
        <v>0</v>
      </c>
      <c r="J1241" s="24">
        <v>0</v>
      </c>
      <c r="K1241" s="24">
        <v>0</v>
      </c>
      <c r="L1241" s="2" t="s">
        <v>10</v>
      </c>
      <c r="M1241" t="str">
        <f>VLOOKUP(Table18[[#This Row],[No.]],N:O,2,FALSE)</f>
        <v>IBUPROFEN,400mg tab</v>
      </c>
      <c r="N1241" t="s">
        <v>39310</v>
      </c>
      <c r="O1241" t="s">
        <v>39311</v>
      </c>
      <c r="P1241">
        <v>0</v>
      </c>
      <c r="Q1241">
        <v>0</v>
      </c>
      <c r="R1241">
        <v>0</v>
      </c>
      <c r="S1241">
        <v>402</v>
      </c>
      <c r="T1241" t="s">
        <v>35763</v>
      </c>
      <c r="U1241" t="s">
        <v>7105</v>
      </c>
      <c r="V1241" t="s">
        <v>7105</v>
      </c>
      <c r="W1241" t="s">
        <v>7105</v>
      </c>
      <c r="X1241">
        <v>0</v>
      </c>
      <c r="Y1241">
        <v>0</v>
      </c>
      <c r="Z1241">
        <v>0</v>
      </c>
      <c r="AF1241" t="str">
        <f t="shared" si="19"/>
        <v>IBUPROFEN,400mg tab</v>
      </c>
    </row>
    <row r="1242" spans="1:32" x14ac:dyDescent="0.35">
      <c r="A1242" s="2" t="s">
        <v>39254</v>
      </c>
      <c r="B1242" s="2" t="s">
        <v>39255</v>
      </c>
      <c r="C1242" s="23">
        <v>50040</v>
      </c>
      <c r="D1242" s="11" t="b">
        <f>FALSE()</f>
        <v>0</v>
      </c>
      <c r="E1242" s="11" t="b">
        <f>FALSE()</f>
        <v>0</v>
      </c>
      <c r="F1242" s="2" t="s">
        <v>10</v>
      </c>
      <c r="G1242" s="2" t="s">
        <v>10</v>
      </c>
      <c r="H1242" s="2" t="s">
        <v>35751</v>
      </c>
      <c r="I1242" s="11" t="b">
        <f>FALSE()</f>
        <v>0</v>
      </c>
      <c r="J1242" s="24">
        <v>138</v>
      </c>
      <c r="K1242" s="24">
        <v>0</v>
      </c>
      <c r="L1242" s="2" t="s">
        <v>10</v>
      </c>
      <c r="M1242" t="str">
        <f>VLOOKUP(Table18[[#This Row],[No.]],N:O,2,FALSE)</f>
        <v>IBUPROFEN,400mg pack 100tabs</v>
      </c>
      <c r="N1242" t="s">
        <v>39312</v>
      </c>
      <c r="O1242" t="s">
        <v>39313</v>
      </c>
      <c r="P1242">
        <v>700</v>
      </c>
      <c r="Q1242">
        <v>700</v>
      </c>
      <c r="R1242">
        <v>700</v>
      </c>
      <c r="S1242">
        <v>0</v>
      </c>
      <c r="T1242" t="s">
        <v>35763</v>
      </c>
      <c r="U1242" t="s">
        <v>7105</v>
      </c>
      <c r="V1242" t="s">
        <v>7105</v>
      </c>
      <c r="W1242" t="s">
        <v>7105</v>
      </c>
      <c r="X1242">
        <v>3.9</v>
      </c>
      <c r="Y1242">
        <v>0</v>
      </c>
      <c r="Z1242">
        <v>0</v>
      </c>
      <c r="AF1242" t="str">
        <f t="shared" si="19"/>
        <v>IBUPROFEN,400mg pack 100tabs</v>
      </c>
    </row>
    <row r="1243" spans="1:32" x14ac:dyDescent="0.35">
      <c r="A1243" s="2" t="s">
        <v>39257</v>
      </c>
      <c r="B1243" s="2" t="s">
        <v>39258</v>
      </c>
      <c r="C1243" s="23">
        <v>0</v>
      </c>
      <c r="D1243" s="11" t="b">
        <f>FALSE()</f>
        <v>0</v>
      </c>
      <c r="E1243" s="11" t="b">
        <f>FALSE()</f>
        <v>0</v>
      </c>
      <c r="F1243" s="2" t="s">
        <v>10</v>
      </c>
      <c r="G1243" s="2" t="s">
        <v>10</v>
      </c>
      <c r="H1243" s="2" t="s">
        <v>35751</v>
      </c>
      <c r="I1243" s="11" t="b">
        <f>FALSE()</f>
        <v>0</v>
      </c>
      <c r="J1243" s="24">
        <v>0</v>
      </c>
      <c r="K1243" s="24">
        <v>0</v>
      </c>
      <c r="L1243" s="2" t="s">
        <v>10</v>
      </c>
      <c r="M1243" t="str">
        <f>VLOOKUP(Table18[[#This Row],[No.]],N:O,2,FALSE)</f>
        <v>IBUPROFEN,400mg pack 1000tabs</v>
      </c>
      <c r="N1243" t="s">
        <v>39314</v>
      </c>
      <c r="O1243" t="s">
        <v>39315</v>
      </c>
      <c r="P1243" s="22">
        <v>5305</v>
      </c>
      <c r="Q1243" s="22">
        <v>5305</v>
      </c>
      <c r="R1243" s="4">
        <v>5305</v>
      </c>
      <c r="S1243" s="22">
        <v>1200</v>
      </c>
      <c r="T1243" t="s">
        <v>35763</v>
      </c>
      <c r="U1243" t="s">
        <v>7105</v>
      </c>
      <c r="V1243" t="s">
        <v>7105</v>
      </c>
      <c r="W1243" t="s">
        <v>7105</v>
      </c>
      <c r="X1243" s="4">
        <v>1765</v>
      </c>
      <c r="Y1243">
        <v>0</v>
      </c>
      <c r="Z1243">
        <v>0</v>
      </c>
      <c r="AF1243" t="str">
        <f t="shared" si="19"/>
        <v>IBUPROFEN,400mg pack 1000tabs</v>
      </c>
    </row>
    <row r="1244" spans="1:32" x14ac:dyDescent="0.35">
      <c r="A1244" s="2" t="s">
        <v>39260</v>
      </c>
      <c r="B1244" s="2" t="s">
        <v>39261</v>
      </c>
      <c r="C1244" s="23">
        <v>139</v>
      </c>
      <c r="D1244" s="11" t="b">
        <f>FALSE()</f>
        <v>0</v>
      </c>
      <c r="E1244" s="11" t="b">
        <f>FALSE()</f>
        <v>0</v>
      </c>
      <c r="F1244" s="2" t="s">
        <v>10</v>
      </c>
      <c r="G1244" s="2" t="s">
        <v>10</v>
      </c>
      <c r="H1244" s="2" t="s">
        <v>35763</v>
      </c>
      <c r="I1244" s="11" t="b">
        <f>FALSE()</f>
        <v>0</v>
      </c>
      <c r="J1244" s="24">
        <v>104</v>
      </c>
      <c r="K1244" s="24">
        <v>0</v>
      </c>
      <c r="L1244" s="2" t="s">
        <v>10</v>
      </c>
      <c r="M1244" t="str">
        <f>VLOOKUP(Table18[[#This Row],[No.]],N:O,2,FALSE)</f>
        <v>Omeprazole cap</v>
      </c>
      <c r="N1244" t="s">
        <v>39316</v>
      </c>
      <c r="O1244" t="s">
        <v>39317</v>
      </c>
      <c r="P1244">
        <v>0</v>
      </c>
      <c r="Q1244">
        <v>0</v>
      </c>
      <c r="R1244">
        <v>0</v>
      </c>
      <c r="S1244">
        <v>0</v>
      </c>
      <c r="T1244" t="s">
        <v>35763</v>
      </c>
      <c r="U1244" t="s">
        <v>7105</v>
      </c>
      <c r="V1244" t="s">
        <v>7105</v>
      </c>
      <c r="W1244" t="s">
        <v>7133</v>
      </c>
      <c r="X1244">
        <v>0</v>
      </c>
      <c r="Y1244">
        <v>0</v>
      </c>
      <c r="Z1244">
        <v>0</v>
      </c>
      <c r="AF1244" t="str">
        <f t="shared" si="19"/>
        <v>Omeprazole cap</v>
      </c>
    </row>
    <row r="1245" spans="1:32" x14ac:dyDescent="0.35">
      <c r="A1245" s="2" t="s">
        <v>39263</v>
      </c>
      <c r="B1245" s="2" t="s">
        <v>39264</v>
      </c>
      <c r="C1245" s="23">
        <v>1280</v>
      </c>
      <c r="D1245" s="11" t="b">
        <f>FALSE()</f>
        <v>0</v>
      </c>
      <c r="E1245" s="11" t="b">
        <f>FALSE()</f>
        <v>0</v>
      </c>
      <c r="F1245" s="2" t="s">
        <v>10</v>
      </c>
      <c r="G1245" s="2" t="s">
        <v>10</v>
      </c>
      <c r="H1245" s="2" t="s">
        <v>35751</v>
      </c>
      <c r="I1245" s="11" t="b">
        <f>FALSE()</f>
        <v>0</v>
      </c>
      <c r="J1245" s="24">
        <v>95</v>
      </c>
      <c r="K1245" s="24">
        <v>0</v>
      </c>
      <c r="L1245" s="2" t="s">
        <v>10</v>
      </c>
      <c r="M1245" t="str">
        <f>VLOOKUP(Table18[[#This Row],[No.]],N:O,2,FALSE)</f>
        <v>OMEPRAZOLE,20mg pack of 100tab</v>
      </c>
      <c r="N1245" t="s">
        <v>39318</v>
      </c>
      <c r="O1245" t="s">
        <v>39319</v>
      </c>
      <c r="P1245" s="22">
        <v>1190</v>
      </c>
      <c r="Q1245" s="22">
        <v>1190</v>
      </c>
      <c r="R1245" s="4">
        <v>1190</v>
      </c>
      <c r="S1245" s="22">
        <v>1740</v>
      </c>
      <c r="T1245" t="s">
        <v>36183</v>
      </c>
      <c r="U1245" t="s">
        <v>7105</v>
      </c>
      <c r="V1245" t="s">
        <v>7105</v>
      </c>
      <c r="W1245" t="s">
        <v>7105</v>
      </c>
      <c r="X1245">
        <v>9</v>
      </c>
      <c r="Y1245">
        <v>0</v>
      </c>
      <c r="Z1245">
        <v>0</v>
      </c>
      <c r="AF1245" t="str">
        <f t="shared" si="19"/>
        <v>OMEPRAZOLE,20mg pack of 100tab</v>
      </c>
    </row>
    <row r="1246" spans="1:32" x14ac:dyDescent="0.35">
      <c r="A1246" s="2" t="s">
        <v>39266</v>
      </c>
      <c r="B1246" s="2" t="s">
        <v>39267</v>
      </c>
      <c r="C1246" s="23">
        <v>20160</v>
      </c>
      <c r="D1246" s="11" t="b">
        <f>FALSE()</f>
        <v>0</v>
      </c>
      <c r="E1246" s="11" t="b">
        <f>FALSE()</f>
        <v>0</v>
      </c>
      <c r="F1246" s="2" t="s">
        <v>10</v>
      </c>
      <c r="G1246" s="2" t="s">
        <v>10</v>
      </c>
      <c r="H1246" s="2" t="s">
        <v>36039</v>
      </c>
      <c r="I1246" s="11" t="b">
        <f>FALSE()</f>
        <v>0</v>
      </c>
      <c r="J1246" s="24">
        <v>8</v>
      </c>
      <c r="K1246" s="24">
        <v>0</v>
      </c>
      <c r="L1246" s="2" t="s">
        <v>10</v>
      </c>
      <c r="M1246" t="str">
        <f>VLOOKUP(Table18[[#This Row],[No.]],N:O,2,FALSE)</f>
        <v>ORS</v>
      </c>
      <c r="N1246" t="s">
        <v>39320</v>
      </c>
      <c r="O1246" t="s">
        <v>39321</v>
      </c>
      <c r="P1246">
        <v>0</v>
      </c>
      <c r="Q1246">
        <v>0</v>
      </c>
      <c r="R1246">
        <v>0</v>
      </c>
      <c r="S1246">
        <v>0</v>
      </c>
      <c r="T1246" t="s">
        <v>35763</v>
      </c>
      <c r="U1246" t="s">
        <v>7105</v>
      </c>
      <c r="V1246" t="s">
        <v>7105</v>
      </c>
      <c r="W1246" t="s">
        <v>7105</v>
      </c>
      <c r="X1246">
        <v>0</v>
      </c>
      <c r="Y1246">
        <v>0</v>
      </c>
      <c r="Z1246">
        <v>0</v>
      </c>
      <c r="AF1246" t="str">
        <f t="shared" si="19"/>
        <v>ORS</v>
      </c>
    </row>
    <row r="1247" spans="1:32" x14ac:dyDescent="0.35">
      <c r="A1247" s="2" t="s">
        <v>39269</v>
      </c>
      <c r="B1247" s="2" t="s">
        <v>39270</v>
      </c>
      <c r="C1247" s="23">
        <v>19995</v>
      </c>
      <c r="D1247" s="11" t="b">
        <f>FALSE()</f>
        <v>0</v>
      </c>
      <c r="E1247" s="11" t="b">
        <f>FALSE()</f>
        <v>0</v>
      </c>
      <c r="F1247" s="2" t="s">
        <v>10</v>
      </c>
      <c r="G1247" s="2" t="s">
        <v>10</v>
      </c>
      <c r="H1247" s="2" t="s">
        <v>35778</v>
      </c>
      <c r="I1247" s="11" t="b">
        <f>FALSE()</f>
        <v>0</v>
      </c>
      <c r="J1247" s="24">
        <v>0</v>
      </c>
      <c r="K1247" s="24">
        <v>0</v>
      </c>
      <c r="L1247" s="2" t="s">
        <v>10</v>
      </c>
      <c r="M1247" t="str">
        <f>VLOOKUP(Table18[[#This Row],[No.]],N:O,2,FALSE)</f>
        <v>ORS, sachet 20.5g/1L</v>
      </c>
      <c r="N1247" t="s">
        <v>39322</v>
      </c>
      <c r="O1247" t="s">
        <v>39323</v>
      </c>
      <c r="P1247">
        <v>0</v>
      </c>
      <c r="Q1247">
        <v>0</v>
      </c>
      <c r="R1247">
        <v>0</v>
      </c>
      <c r="S1247">
        <v>0</v>
      </c>
      <c r="T1247" t="s">
        <v>35763</v>
      </c>
      <c r="U1247" t="s">
        <v>7105</v>
      </c>
      <c r="V1247" t="s">
        <v>7105</v>
      </c>
      <c r="W1247" t="s">
        <v>7133</v>
      </c>
      <c r="X1247">
        <v>0</v>
      </c>
      <c r="Y1247">
        <v>0</v>
      </c>
      <c r="Z1247">
        <v>0</v>
      </c>
      <c r="AF1247" t="str">
        <f t="shared" si="19"/>
        <v>ORS, sachet 20.5g/1L</v>
      </c>
    </row>
    <row r="1248" spans="1:32" x14ac:dyDescent="0.35">
      <c r="A1248" s="2" t="s">
        <v>39272</v>
      </c>
      <c r="B1248" s="2" t="s">
        <v>39273</v>
      </c>
      <c r="C1248" s="23">
        <v>803</v>
      </c>
      <c r="D1248" s="11" t="b">
        <f>FALSE()</f>
        <v>0</v>
      </c>
      <c r="E1248" s="11" t="b">
        <f>FALSE()</f>
        <v>0</v>
      </c>
      <c r="F1248" s="2" t="s">
        <v>10</v>
      </c>
      <c r="G1248" s="2" t="s">
        <v>10</v>
      </c>
      <c r="H1248" s="2" t="s">
        <v>35891</v>
      </c>
      <c r="I1248" s="11" t="b">
        <f>FALSE()</f>
        <v>0</v>
      </c>
      <c r="J1248" s="24">
        <v>407</v>
      </c>
      <c r="K1248" s="24">
        <v>0</v>
      </c>
      <c r="L1248" s="2" t="s">
        <v>10</v>
      </c>
      <c r="M1248" t="str">
        <f>VLOOKUP(Table18[[#This Row],[No.]],N:O,2,FALSE)</f>
        <v>PARACETAMOL, 500mg tab</v>
      </c>
      <c r="N1248" t="s">
        <v>39324</v>
      </c>
      <c r="O1248" t="s">
        <v>39325</v>
      </c>
      <c r="P1248">
        <v>0</v>
      </c>
      <c r="Q1248">
        <v>0</v>
      </c>
      <c r="R1248">
        <v>0</v>
      </c>
      <c r="S1248">
        <v>0</v>
      </c>
      <c r="T1248" t="s">
        <v>39308</v>
      </c>
      <c r="U1248" t="s">
        <v>7105</v>
      </c>
      <c r="V1248" t="s">
        <v>7105</v>
      </c>
      <c r="W1248" t="s">
        <v>7133</v>
      </c>
      <c r="X1248">
        <v>0</v>
      </c>
      <c r="Y1248">
        <v>0</v>
      </c>
      <c r="Z1248">
        <v>0</v>
      </c>
      <c r="AF1248" t="str">
        <f t="shared" si="19"/>
        <v>PARACETAMOL, 500mg tab</v>
      </c>
    </row>
    <row r="1249" spans="1:32" x14ac:dyDescent="0.35">
      <c r="A1249" s="2" t="s">
        <v>39275</v>
      </c>
      <c r="B1249" s="2" t="s">
        <v>39276</v>
      </c>
      <c r="C1249" s="23">
        <v>100</v>
      </c>
      <c r="D1249" s="11" t="b">
        <f>FALSE()</f>
        <v>0</v>
      </c>
      <c r="E1249" s="11" t="b">
        <f>FALSE()</f>
        <v>0</v>
      </c>
      <c r="F1249" s="2" t="s">
        <v>10</v>
      </c>
      <c r="G1249" s="2" t="s">
        <v>10</v>
      </c>
      <c r="H1249" s="2" t="s">
        <v>35778</v>
      </c>
      <c r="I1249" s="11" t="b">
        <f>FALSE()</f>
        <v>0</v>
      </c>
      <c r="J1249" s="24">
        <v>0</v>
      </c>
      <c r="K1249" s="24">
        <v>0</v>
      </c>
      <c r="L1249" s="2" t="s">
        <v>10</v>
      </c>
      <c r="M1249" t="str">
        <f>VLOOKUP(Table18[[#This Row],[No.]],N:O,2,FALSE)</f>
        <v>PARACETAMOL, 500mg tab, 1000s</v>
      </c>
      <c r="N1249" t="s">
        <v>39326</v>
      </c>
      <c r="O1249" t="s">
        <v>39327</v>
      </c>
      <c r="P1249">
        <v>380</v>
      </c>
      <c r="Q1249">
        <v>380</v>
      </c>
      <c r="R1249">
        <v>380</v>
      </c>
      <c r="S1249">
        <v>330</v>
      </c>
      <c r="T1249" t="s">
        <v>35778</v>
      </c>
      <c r="U1249" t="s">
        <v>7105</v>
      </c>
      <c r="V1249" t="s">
        <v>7105</v>
      </c>
      <c r="W1249" t="s">
        <v>7105</v>
      </c>
      <c r="X1249">
        <v>195</v>
      </c>
      <c r="Y1249">
        <v>0</v>
      </c>
      <c r="Z1249">
        <v>0</v>
      </c>
      <c r="AF1249" t="str">
        <f t="shared" si="19"/>
        <v>PARACETAMOL, 500mg tab, 1000s</v>
      </c>
    </row>
    <row r="1250" spans="1:32" x14ac:dyDescent="0.35">
      <c r="A1250" s="2" t="s">
        <v>39277</v>
      </c>
      <c r="B1250" s="2" t="s">
        <v>39278</v>
      </c>
      <c r="C1250" s="23">
        <v>13770</v>
      </c>
      <c r="D1250" s="11" t="b">
        <f>FALSE()</f>
        <v>0</v>
      </c>
      <c r="E1250" s="11" t="b">
        <f>FALSE()</f>
        <v>0</v>
      </c>
      <c r="F1250" s="2" t="s">
        <v>10</v>
      </c>
      <c r="G1250" s="2" t="s">
        <v>10</v>
      </c>
      <c r="H1250" s="2" t="s">
        <v>36183</v>
      </c>
      <c r="I1250" s="11" t="b">
        <f>FALSE()</f>
        <v>0</v>
      </c>
      <c r="J1250" s="24">
        <v>35</v>
      </c>
      <c r="K1250" s="24">
        <v>0</v>
      </c>
      <c r="L1250" s="2" t="s">
        <v>10</v>
      </c>
      <c r="M1250" t="str">
        <f>VLOOKUP(Table18[[#This Row],[No.]],N:O,2,FALSE)</f>
        <v>PARACETAMOL120mg/5ml , 60ml</v>
      </c>
      <c r="N1250" t="s">
        <v>39328</v>
      </c>
      <c r="O1250" t="s">
        <v>39329</v>
      </c>
      <c r="P1250">
        <v>0</v>
      </c>
      <c r="Q1250">
        <v>0</v>
      </c>
      <c r="R1250">
        <v>0</v>
      </c>
      <c r="S1250">
        <v>50</v>
      </c>
      <c r="T1250" t="s">
        <v>35778</v>
      </c>
      <c r="U1250" t="s">
        <v>7105</v>
      </c>
      <c r="V1250" t="s">
        <v>7105</v>
      </c>
      <c r="W1250" t="s">
        <v>7133</v>
      </c>
      <c r="X1250">
        <v>0</v>
      </c>
      <c r="Y1250">
        <v>0</v>
      </c>
      <c r="Z1250">
        <v>0</v>
      </c>
      <c r="AF1250" t="str">
        <f t="shared" si="19"/>
        <v>PARACETAMOL120mg/5ml , 60ml</v>
      </c>
    </row>
    <row r="1251" spans="1:32" x14ac:dyDescent="0.35">
      <c r="A1251" s="2" t="s">
        <v>39280</v>
      </c>
      <c r="B1251" s="2" t="s">
        <v>39281</v>
      </c>
      <c r="C1251" s="23">
        <v>15</v>
      </c>
      <c r="D1251" s="11" t="b">
        <f>FALSE()</f>
        <v>0</v>
      </c>
      <c r="E1251" s="11" t="b">
        <f>FALSE()</f>
        <v>0</v>
      </c>
      <c r="F1251" s="2" t="s">
        <v>10</v>
      </c>
      <c r="G1251" s="2" t="s">
        <v>10</v>
      </c>
      <c r="H1251" s="2" t="s">
        <v>39282</v>
      </c>
      <c r="I1251" s="11" t="b">
        <f>FALSE()</f>
        <v>0</v>
      </c>
      <c r="J1251" s="24">
        <v>0</v>
      </c>
      <c r="K1251" s="24">
        <v>0</v>
      </c>
      <c r="L1251" s="2" t="s">
        <v>10</v>
      </c>
      <c r="M1251" t="str">
        <f>VLOOKUP(Table18[[#This Row],[No.]],N:O,2,FALSE)</f>
        <v>Praziquantel 600mg</v>
      </c>
      <c r="N1251" t="s">
        <v>39330</v>
      </c>
      <c r="O1251" t="s">
        <v>39331</v>
      </c>
      <c r="P1251" s="22">
        <v>9829</v>
      </c>
      <c r="Q1251" s="22">
        <v>9829</v>
      </c>
      <c r="R1251" s="4">
        <v>9829</v>
      </c>
      <c r="S1251" s="22">
        <v>1905</v>
      </c>
      <c r="T1251" t="s">
        <v>35751</v>
      </c>
      <c r="U1251" t="s">
        <v>7105</v>
      </c>
      <c r="V1251" t="s">
        <v>7105</v>
      </c>
      <c r="W1251" t="s">
        <v>7105</v>
      </c>
      <c r="X1251">
        <v>197</v>
      </c>
      <c r="Y1251">
        <v>0</v>
      </c>
      <c r="Z1251">
        <v>0</v>
      </c>
      <c r="AE1251" t="s">
        <v>37006</v>
      </c>
      <c r="AF1251" t="str">
        <f t="shared" si="19"/>
        <v>Praziquantel 600mg</v>
      </c>
    </row>
    <row r="1252" spans="1:32" x14ac:dyDescent="0.35">
      <c r="A1252" s="2" t="s">
        <v>39284</v>
      </c>
      <c r="B1252" s="2" t="s">
        <v>39285</v>
      </c>
      <c r="C1252" s="23">
        <v>510</v>
      </c>
      <c r="D1252" s="11" t="b">
        <f>FALSE()</f>
        <v>0</v>
      </c>
      <c r="E1252" s="11" t="b">
        <f>FALSE()</f>
        <v>0</v>
      </c>
      <c r="F1252" s="2" t="s">
        <v>10</v>
      </c>
      <c r="G1252" s="2" t="s">
        <v>10</v>
      </c>
      <c r="H1252" s="2" t="s">
        <v>35751</v>
      </c>
      <c r="I1252" s="11" t="b">
        <f>FALSE()</f>
        <v>0</v>
      </c>
      <c r="J1252" s="24">
        <v>130</v>
      </c>
      <c r="K1252" s="24">
        <v>0</v>
      </c>
      <c r="L1252" s="2" t="s">
        <v>10</v>
      </c>
      <c r="M1252" t="str">
        <f>VLOOKUP(Table18[[#This Row],[No.]],N:O,2,FALSE)</f>
        <v>PYRIDOXINE (vitamine B6)</v>
      </c>
      <c r="N1252" t="s">
        <v>39332</v>
      </c>
      <c r="O1252" t="s">
        <v>39333</v>
      </c>
      <c r="P1252">
        <v>220</v>
      </c>
      <c r="Q1252">
        <v>220</v>
      </c>
      <c r="R1252">
        <v>220</v>
      </c>
      <c r="S1252">
        <v>633</v>
      </c>
      <c r="T1252" t="s">
        <v>36183</v>
      </c>
      <c r="U1252" t="s">
        <v>7105</v>
      </c>
      <c r="V1252" t="s">
        <v>7105</v>
      </c>
      <c r="W1252" t="s">
        <v>7105</v>
      </c>
      <c r="X1252">
        <v>180</v>
      </c>
      <c r="Y1252">
        <v>0</v>
      </c>
      <c r="Z1252">
        <v>0</v>
      </c>
      <c r="AF1252" t="str">
        <f t="shared" si="19"/>
        <v>PYRIDOXINE (vitamine B6)</v>
      </c>
    </row>
    <row r="1253" spans="1:32" x14ac:dyDescent="0.35">
      <c r="A1253" s="2" t="s">
        <v>39287</v>
      </c>
      <c r="B1253" s="2" t="s">
        <v>39288</v>
      </c>
      <c r="C1253" s="23">
        <v>7254</v>
      </c>
      <c r="D1253" s="11" t="b">
        <f>FALSE()</f>
        <v>0</v>
      </c>
      <c r="E1253" s="11" t="b">
        <f>FALSE()</f>
        <v>0</v>
      </c>
      <c r="F1253" s="2" t="s">
        <v>10</v>
      </c>
      <c r="G1253" s="2" t="s">
        <v>10</v>
      </c>
      <c r="H1253" s="2" t="s">
        <v>35891</v>
      </c>
      <c r="I1253" s="11" t="b">
        <f>FALSE()</f>
        <v>0</v>
      </c>
      <c r="J1253" s="24">
        <v>28</v>
      </c>
      <c r="K1253" s="24">
        <v>0</v>
      </c>
      <c r="L1253" s="2" t="s">
        <v>10</v>
      </c>
      <c r="M1253" t="str">
        <f>VLOOKUP(Table18[[#This Row],[No.]],N:O,2,FALSE)</f>
        <v>Salbutamol tabs</v>
      </c>
      <c r="N1253" t="s">
        <v>39334</v>
      </c>
      <c r="O1253" t="s">
        <v>39335</v>
      </c>
      <c r="P1253">
        <v>920</v>
      </c>
      <c r="Q1253">
        <v>920</v>
      </c>
      <c r="R1253">
        <v>920</v>
      </c>
      <c r="S1253" s="22">
        <v>58455</v>
      </c>
      <c r="T1253" t="s">
        <v>35778</v>
      </c>
      <c r="U1253" t="s">
        <v>7105</v>
      </c>
      <c r="V1253" t="s">
        <v>7105</v>
      </c>
      <c r="W1253" t="s">
        <v>7105</v>
      </c>
      <c r="X1253">
        <v>43.89</v>
      </c>
      <c r="Y1253">
        <v>0</v>
      </c>
      <c r="Z1253">
        <v>0</v>
      </c>
      <c r="AF1253" t="str">
        <f t="shared" si="19"/>
        <v>Salbutamol tabs</v>
      </c>
    </row>
    <row r="1254" spans="1:32" x14ac:dyDescent="0.35">
      <c r="A1254" s="2" t="s">
        <v>39290</v>
      </c>
      <c r="B1254" s="2" t="s">
        <v>39291</v>
      </c>
      <c r="C1254" s="23">
        <v>0</v>
      </c>
      <c r="D1254" s="11" t="b">
        <f>FALSE()</f>
        <v>0</v>
      </c>
      <c r="E1254" s="11" t="b">
        <f>FALSE()</f>
        <v>0</v>
      </c>
      <c r="F1254" s="2" t="s">
        <v>10</v>
      </c>
      <c r="G1254" s="2" t="s">
        <v>10</v>
      </c>
      <c r="H1254" s="2" t="s">
        <v>36183</v>
      </c>
      <c r="I1254" s="11" t="b">
        <f>FALSE()</f>
        <v>0</v>
      </c>
      <c r="J1254" s="24">
        <v>380</v>
      </c>
      <c r="K1254" s="24">
        <v>0</v>
      </c>
      <c r="L1254" s="2" t="s">
        <v>10</v>
      </c>
      <c r="M1254" t="str">
        <f>VLOOKUP(Table18[[#This Row],[No.]],N:O,2,FALSE)</f>
        <v>WATER, DISTILLED, 5ltr bottle</v>
      </c>
      <c r="N1254" t="s">
        <v>39336</v>
      </c>
      <c r="O1254" t="s">
        <v>39337</v>
      </c>
      <c r="P1254">
        <v>910</v>
      </c>
      <c r="Q1254">
        <v>910</v>
      </c>
      <c r="R1254">
        <v>910</v>
      </c>
      <c r="S1254">
        <v>918</v>
      </c>
      <c r="T1254" t="s">
        <v>35763</v>
      </c>
      <c r="U1254" t="s">
        <v>7105</v>
      </c>
      <c r="V1254" t="s">
        <v>7105</v>
      </c>
      <c r="W1254" t="s">
        <v>7105</v>
      </c>
      <c r="X1254">
        <v>90</v>
      </c>
      <c r="Y1254">
        <v>0</v>
      </c>
      <c r="Z1254">
        <v>0</v>
      </c>
      <c r="AF1254" t="str">
        <f t="shared" si="19"/>
        <v>WATER, DISTILLED, 5ltr bottle</v>
      </c>
    </row>
    <row r="1255" spans="1:32" x14ac:dyDescent="0.35">
      <c r="A1255" s="2" t="s">
        <v>39293</v>
      </c>
      <c r="B1255" s="2" t="s">
        <v>39294</v>
      </c>
      <c r="C1255" s="23">
        <v>0</v>
      </c>
      <c r="D1255" s="11" t="b">
        <f>FALSE()</f>
        <v>0</v>
      </c>
      <c r="E1255" s="11" t="b">
        <f>FALSE()</f>
        <v>0</v>
      </c>
      <c r="F1255" s="2" t="s">
        <v>10</v>
      </c>
      <c r="G1255" s="2" t="s">
        <v>10</v>
      </c>
      <c r="H1255" s="2" t="s">
        <v>35751</v>
      </c>
      <c r="I1255" s="11" t="b">
        <f>FALSE()</f>
        <v>0</v>
      </c>
      <c r="J1255" s="24">
        <v>0</v>
      </c>
      <c r="K1255" s="24">
        <v>0</v>
      </c>
      <c r="L1255" s="2" t="s">
        <v>10</v>
      </c>
      <c r="M1255" t="str">
        <f>VLOOKUP(Table18[[#This Row],[No.]],N:O,2,FALSE)</f>
        <v>ALBENDAZOLE, 200mg, tab</v>
      </c>
      <c r="N1255" t="s">
        <v>39338</v>
      </c>
      <c r="O1255" t="s">
        <v>39339</v>
      </c>
      <c r="P1255">
        <v>10</v>
      </c>
      <c r="Q1255">
        <v>10</v>
      </c>
      <c r="R1255">
        <v>10</v>
      </c>
      <c r="S1255">
        <v>40</v>
      </c>
      <c r="T1255" t="s">
        <v>35763</v>
      </c>
      <c r="U1255" t="s">
        <v>7105</v>
      </c>
      <c r="V1255" t="s">
        <v>7105</v>
      </c>
      <c r="W1255" t="s">
        <v>7105</v>
      </c>
      <c r="X1255">
        <v>909</v>
      </c>
      <c r="Y1255">
        <v>0</v>
      </c>
      <c r="Z1255">
        <v>0</v>
      </c>
      <c r="AF1255" t="str">
        <f t="shared" si="19"/>
        <v>ALBENDAZOLE, 200mg, tab</v>
      </c>
    </row>
    <row r="1256" spans="1:32" x14ac:dyDescent="0.35">
      <c r="A1256" s="2" t="s">
        <v>39296</v>
      </c>
      <c r="B1256" s="2" t="s">
        <v>39297</v>
      </c>
      <c r="C1256" s="23">
        <v>0</v>
      </c>
      <c r="D1256" s="11" t="b">
        <f>FALSE()</f>
        <v>0</v>
      </c>
      <c r="E1256" s="11" t="b">
        <f>FALSE()</f>
        <v>0</v>
      </c>
      <c r="F1256" s="2" t="s">
        <v>10</v>
      </c>
      <c r="G1256" s="2" t="s">
        <v>10</v>
      </c>
      <c r="H1256" s="2" t="s">
        <v>35763</v>
      </c>
      <c r="I1256" s="11" t="b">
        <f>FALSE()</f>
        <v>0</v>
      </c>
      <c r="J1256" s="24">
        <v>126</v>
      </c>
      <c r="K1256" s="24">
        <v>0</v>
      </c>
      <c r="L1256" s="2" t="s">
        <v>10</v>
      </c>
      <c r="M1256" t="str">
        <f>VLOOKUP(Table18[[#This Row],[No.]],N:O,2,FALSE)</f>
        <v>Amitriptyline Tabs</v>
      </c>
      <c r="N1256" t="s">
        <v>39340</v>
      </c>
      <c r="O1256" t="s">
        <v>39341</v>
      </c>
      <c r="P1256">
        <v>402</v>
      </c>
      <c r="Q1256">
        <v>402</v>
      </c>
      <c r="R1256">
        <v>402</v>
      </c>
      <c r="S1256">
        <v>281</v>
      </c>
      <c r="T1256" t="s">
        <v>36183</v>
      </c>
      <c r="U1256" t="s">
        <v>7105</v>
      </c>
      <c r="V1256" t="s">
        <v>7105</v>
      </c>
      <c r="W1256" t="s">
        <v>7105</v>
      </c>
      <c r="X1256">
        <v>37</v>
      </c>
      <c r="Y1256">
        <v>0</v>
      </c>
      <c r="Z1256">
        <v>0</v>
      </c>
      <c r="AF1256" t="str">
        <f t="shared" si="19"/>
        <v>Amitriptyline Tabs</v>
      </c>
    </row>
    <row r="1257" spans="1:32" x14ac:dyDescent="0.35">
      <c r="A1257" s="2" t="s">
        <v>39298</v>
      </c>
      <c r="B1257" s="2" t="s">
        <v>39299</v>
      </c>
      <c r="C1257" s="23">
        <v>2450</v>
      </c>
      <c r="D1257" s="11" t="b">
        <f>FALSE()</f>
        <v>0</v>
      </c>
      <c r="E1257" s="11" t="b">
        <f>FALSE()</f>
        <v>0</v>
      </c>
      <c r="F1257" s="2" t="s">
        <v>10</v>
      </c>
      <c r="G1257" s="2" t="s">
        <v>10</v>
      </c>
      <c r="H1257" s="2" t="s">
        <v>35751</v>
      </c>
      <c r="I1257" s="11" t="b">
        <f>FALSE()</f>
        <v>0</v>
      </c>
      <c r="J1257" s="24">
        <v>139</v>
      </c>
      <c r="K1257" s="24">
        <v>0</v>
      </c>
      <c r="L1257" s="2" t="s">
        <v>10</v>
      </c>
      <c r="M1257" t="str">
        <f>VLOOKUP(Table18[[#This Row],[No.]],N:O,2,FALSE)</f>
        <v>Benzhexol tabs</v>
      </c>
      <c r="N1257" t="s">
        <v>39342</v>
      </c>
      <c r="O1257" t="s">
        <v>39343</v>
      </c>
      <c r="P1257">
        <v>150</v>
      </c>
      <c r="Q1257">
        <v>150</v>
      </c>
      <c r="R1257">
        <v>150</v>
      </c>
      <c r="S1257">
        <v>380</v>
      </c>
      <c r="T1257" t="s">
        <v>35751</v>
      </c>
      <c r="U1257" t="s">
        <v>7105</v>
      </c>
      <c r="V1257" t="s">
        <v>7105</v>
      </c>
      <c r="W1257" t="s">
        <v>7105</v>
      </c>
      <c r="X1257">
        <v>135</v>
      </c>
      <c r="Y1257">
        <v>0</v>
      </c>
      <c r="Z1257">
        <v>0</v>
      </c>
      <c r="AF1257" t="str">
        <f t="shared" si="19"/>
        <v>Benzhexol tabs</v>
      </c>
    </row>
    <row r="1258" spans="1:32" x14ac:dyDescent="0.35">
      <c r="A1258" s="2" t="s">
        <v>39300</v>
      </c>
      <c r="B1258" s="2" t="s">
        <v>39301</v>
      </c>
      <c r="C1258" s="23">
        <v>1630</v>
      </c>
      <c r="D1258" s="11" t="b">
        <f>FALSE()</f>
        <v>0</v>
      </c>
      <c r="E1258" s="11" t="b">
        <f>FALSE()</f>
        <v>0</v>
      </c>
      <c r="F1258" s="2" t="s">
        <v>10</v>
      </c>
      <c r="G1258" s="2" t="s">
        <v>10</v>
      </c>
      <c r="H1258" s="2" t="s">
        <v>36183</v>
      </c>
      <c r="I1258" s="11" t="b">
        <f>FALSE()</f>
        <v>0</v>
      </c>
      <c r="J1258" s="24">
        <v>0</v>
      </c>
      <c r="K1258" s="24">
        <v>0</v>
      </c>
      <c r="L1258" s="2" t="s">
        <v>10</v>
      </c>
      <c r="M1258" t="str">
        <f>VLOOKUP(Table18[[#This Row],[No.]],N:O,2,FALSE)</f>
        <v>Insulin vials</v>
      </c>
      <c r="N1258" t="s">
        <v>39344</v>
      </c>
      <c r="O1258" t="s">
        <v>39345</v>
      </c>
      <c r="P1258">
        <v>100</v>
      </c>
      <c r="Q1258">
        <v>100</v>
      </c>
      <c r="R1258">
        <v>100</v>
      </c>
      <c r="S1258">
        <v>0</v>
      </c>
      <c r="T1258" t="s">
        <v>35778</v>
      </c>
      <c r="U1258" t="s">
        <v>7105</v>
      </c>
      <c r="V1258" t="s">
        <v>7105</v>
      </c>
      <c r="W1258" t="s">
        <v>7105</v>
      </c>
      <c r="X1258">
        <v>270</v>
      </c>
      <c r="Y1258">
        <v>0</v>
      </c>
      <c r="Z1258">
        <v>0</v>
      </c>
      <c r="AF1258" t="str">
        <f t="shared" si="19"/>
        <v>Insulin vials</v>
      </c>
    </row>
    <row r="1259" spans="1:32" x14ac:dyDescent="0.35">
      <c r="A1259" s="2" t="s">
        <v>39302</v>
      </c>
      <c r="B1259" s="2" t="s">
        <v>39303</v>
      </c>
      <c r="C1259" s="23">
        <v>6237</v>
      </c>
      <c r="D1259" s="11" t="b">
        <f>FALSE()</f>
        <v>0</v>
      </c>
      <c r="E1259" s="11" t="b">
        <f>FALSE()</f>
        <v>0</v>
      </c>
      <c r="F1259" s="2" t="s">
        <v>10</v>
      </c>
      <c r="G1259" s="2" t="s">
        <v>10</v>
      </c>
      <c r="H1259" s="2" t="s">
        <v>35763</v>
      </c>
      <c r="I1259" s="11" t="b">
        <f>FALSE()</f>
        <v>0</v>
      </c>
      <c r="J1259" s="24">
        <v>228</v>
      </c>
      <c r="K1259" s="24">
        <v>0</v>
      </c>
      <c r="L1259" s="2" t="s">
        <v>10</v>
      </c>
      <c r="M1259" t="str">
        <f>VLOOKUP(Table18[[#This Row],[No.]],N:O,2,FALSE)</f>
        <v>Zinc Sulphate tabs</v>
      </c>
      <c r="N1259" t="s">
        <v>39346</v>
      </c>
      <c r="O1259" t="s">
        <v>39347</v>
      </c>
      <c r="P1259" s="22">
        <v>2339</v>
      </c>
      <c r="Q1259" s="22">
        <v>2339</v>
      </c>
      <c r="R1259" s="4">
        <v>2339</v>
      </c>
      <c r="S1259" s="22">
        <v>5700</v>
      </c>
      <c r="T1259" t="s">
        <v>36449</v>
      </c>
      <c r="U1259" t="s">
        <v>7105</v>
      </c>
      <c r="V1259" t="s">
        <v>7105</v>
      </c>
      <c r="W1259" t="s">
        <v>7105</v>
      </c>
      <c r="X1259">
        <v>6.3</v>
      </c>
      <c r="Y1259">
        <v>0</v>
      </c>
      <c r="Z1259">
        <v>0</v>
      </c>
      <c r="AF1259" t="str">
        <f t="shared" si="19"/>
        <v>Zinc Sulphate tabs</v>
      </c>
    </row>
    <row r="1260" spans="1:32" x14ac:dyDescent="0.35">
      <c r="A1260" s="2" t="s">
        <v>39304</v>
      </c>
      <c r="B1260" s="2" t="s">
        <v>39305</v>
      </c>
      <c r="C1260" s="23">
        <v>250</v>
      </c>
      <c r="D1260" s="11" t="b">
        <f>FALSE()</f>
        <v>0</v>
      </c>
      <c r="E1260" s="11" t="b">
        <f>FALSE()</f>
        <v>0</v>
      </c>
      <c r="F1260" s="2" t="s">
        <v>10</v>
      </c>
      <c r="G1260" s="2" t="s">
        <v>10</v>
      </c>
      <c r="H1260" s="2" t="s">
        <v>35763</v>
      </c>
      <c r="I1260" s="11" t="b">
        <f>FALSE()</f>
        <v>0</v>
      </c>
      <c r="J1260" s="24">
        <v>89</v>
      </c>
      <c r="K1260" s="24">
        <v>0</v>
      </c>
      <c r="L1260" s="2" t="s">
        <v>10</v>
      </c>
      <c r="M1260" t="str">
        <f>VLOOKUP(Table18[[#This Row],[No.]],N:O,2,FALSE)</f>
        <v>Hydrochlorothiazide</v>
      </c>
      <c r="N1260" t="s">
        <v>39348</v>
      </c>
      <c r="O1260" t="s">
        <v>39349</v>
      </c>
      <c r="P1260">
        <v>0</v>
      </c>
      <c r="Q1260">
        <v>0</v>
      </c>
      <c r="R1260">
        <v>0</v>
      </c>
      <c r="S1260">
        <v>0</v>
      </c>
      <c r="T1260" t="s">
        <v>36183</v>
      </c>
      <c r="U1260" t="s">
        <v>7105</v>
      </c>
      <c r="V1260" t="s">
        <v>7105</v>
      </c>
      <c r="W1260" t="s">
        <v>7133</v>
      </c>
      <c r="X1260">
        <v>0</v>
      </c>
      <c r="Y1260">
        <v>0</v>
      </c>
      <c r="Z1260">
        <v>0</v>
      </c>
      <c r="AF1260" t="str">
        <f t="shared" si="19"/>
        <v>Hydrochlorothiazide</v>
      </c>
    </row>
    <row r="1261" spans="1:32" x14ac:dyDescent="0.35">
      <c r="A1261" s="2" t="s">
        <v>39306</v>
      </c>
      <c r="B1261" s="2" t="s">
        <v>39307</v>
      </c>
      <c r="C1261" s="23">
        <v>75</v>
      </c>
      <c r="D1261" s="11" t="b">
        <f>FALSE()</f>
        <v>0</v>
      </c>
      <c r="E1261" s="11" t="b">
        <f>FALSE()</f>
        <v>0</v>
      </c>
      <c r="F1261" s="2" t="s">
        <v>10</v>
      </c>
      <c r="G1261" s="2" t="s">
        <v>10</v>
      </c>
      <c r="H1261" s="2" t="s">
        <v>39308</v>
      </c>
      <c r="I1261" s="11" t="b">
        <f>FALSE()</f>
        <v>0</v>
      </c>
      <c r="J1261" s="24">
        <v>0</v>
      </c>
      <c r="K1261" s="24">
        <v>0</v>
      </c>
      <c r="L1261" s="2" t="s">
        <v>10</v>
      </c>
      <c r="M1261" t="str">
        <f>VLOOKUP(Table18[[#This Row],[No.]],N:O,2,FALSE)</f>
        <v>Candid cream</v>
      </c>
      <c r="N1261" t="s">
        <v>39350</v>
      </c>
      <c r="O1261" t="s">
        <v>39351</v>
      </c>
      <c r="P1261">
        <v>470</v>
      </c>
      <c r="Q1261">
        <v>470</v>
      </c>
      <c r="R1261">
        <v>470</v>
      </c>
      <c r="S1261">
        <v>620</v>
      </c>
      <c r="T1261" t="s">
        <v>35763</v>
      </c>
      <c r="U1261" t="s">
        <v>7105</v>
      </c>
      <c r="V1261" t="s">
        <v>7105</v>
      </c>
      <c r="W1261" t="s">
        <v>7105</v>
      </c>
      <c r="X1261">
        <v>220</v>
      </c>
      <c r="Y1261">
        <v>0</v>
      </c>
      <c r="Z1261">
        <v>0</v>
      </c>
      <c r="AF1261" t="str">
        <f t="shared" si="19"/>
        <v>Candid cream</v>
      </c>
    </row>
    <row r="1262" spans="1:32" x14ac:dyDescent="0.35">
      <c r="A1262" s="2" t="s">
        <v>39309</v>
      </c>
      <c r="B1262" s="2" t="s">
        <v>39193</v>
      </c>
      <c r="C1262" s="23">
        <v>1750</v>
      </c>
      <c r="D1262" s="11" t="b">
        <f>FALSE()</f>
        <v>0</v>
      </c>
      <c r="E1262" s="11" t="b">
        <f>FALSE()</f>
        <v>0</v>
      </c>
      <c r="F1262" s="2" t="s">
        <v>10</v>
      </c>
      <c r="G1262" s="2" t="s">
        <v>10</v>
      </c>
      <c r="H1262" s="2" t="s">
        <v>35763</v>
      </c>
      <c r="I1262" s="11" t="b">
        <f>FALSE()</f>
        <v>0</v>
      </c>
      <c r="J1262" s="24">
        <v>0</v>
      </c>
      <c r="K1262" s="24">
        <v>0</v>
      </c>
      <c r="L1262" s="2" t="s">
        <v>10</v>
      </c>
      <c r="M1262" t="str">
        <f>VLOOKUP(Table18[[#This Row],[No.]],N:O,2,FALSE)</f>
        <v>Azithromycin 500mg</v>
      </c>
      <c r="N1262" t="s">
        <v>39352</v>
      </c>
      <c r="O1262" t="s">
        <v>39353</v>
      </c>
      <c r="P1262">
        <v>0</v>
      </c>
      <c r="Q1262">
        <v>0</v>
      </c>
      <c r="R1262">
        <v>0</v>
      </c>
      <c r="S1262">
        <v>5</v>
      </c>
      <c r="T1262" t="s">
        <v>35763</v>
      </c>
      <c r="U1262" t="s">
        <v>7105</v>
      </c>
      <c r="V1262" t="s">
        <v>7105</v>
      </c>
      <c r="W1262" t="s">
        <v>7133</v>
      </c>
      <c r="X1262">
        <v>0</v>
      </c>
      <c r="Y1262">
        <v>0</v>
      </c>
      <c r="Z1262">
        <v>0</v>
      </c>
      <c r="AF1262" t="str">
        <f t="shared" si="19"/>
        <v>Azithromycin 500mg</v>
      </c>
    </row>
    <row r="1263" spans="1:32" x14ac:dyDescent="0.35">
      <c r="A1263" s="2" t="s">
        <v>39310</v>
      </c>
      <c r="B1263" s="2" t="s">
        <v>39311</v>
      </c>
      <c r="C1263" s="23">
        <v>0</v>
      </c>
      <c r="D1263" s="11" t="b">
        <f>FALSE()</f>
        <v>0</v>
      </c>
      <c r="E1263" s="11" t="b">
        <f>FALSE()</f>
        <v>0</v>
      </c>
      <c r="F1263" s="2" t="s">
        <v>10</v>
      </c>
      <c r="G1263" s="2" t="s">
        <v>10</v>
      </c>
      <c r="H1263" s="2" t="s">
        <v>35763</v>
      </c>
      <c r="I1263" s="11" t="b">
        <f>FALSE()</f>
        <v>0</v>
      </c>
      <c r="J1263" s="24">
        <v>0</v>
      </c>
      <c r="K1263" s="24">
        <v>0</v>
      </c>
      <c r="L1263" s="2" t="s">
        <v>10</v>
      </c>
      <c r="M1263" t="str">
        <f>VLOOKUP(Table18[[#This Row],[No.]],N:O,2,FALSE)</f>
        <v>Buscopan plus</v>
      </c>
      <c r="N1263" t="s">
        <v>39354</v>
      </c>
      <c r="O1263" t="s">
        <v>39355</v>
      </c>
      <c r="P1263">
        <v>0</v>
      </c>
      <c r="Q1263">
        <v>0</v>
      </c>
      <c r="R1263">
        <v>0</v>
      </c>
      <c r="S1263">
        <v>5</v>
      </c>
      <c r="T1263" t="s">
        <v>39356</v>
      </c>
      <c r="U1263" t="s">
        <v>7105</v>
      </c>
      <c r="V1263" t="s">
        <v>7105</v>
      </c>
      <c r="W1263" t="s">
        <v>7105</v>
      </c>
      <c r="X1263">
        <v>0</v>
      </c>
      <c r="Y1263">
        <v>0</v>
      </c>
      <c r="Z1263">
        <v>0</v>
      </c>
      <c r="AF1263" t="str">
        <f t="shared" si="19"/>
        <v>Buscopan plus</v>
      </c>
    </row>
    <row r="1264" spans="1:32" x14ac:dyDescent="0.35">
      <c r="A1264" s="2" t="s">
        <v>39312</v>
      </c>
      <c r="B1264" s="2" t="s">
        <v>39313</v>
      </c>
      <c r="C1264" s="23">
        <v>700</v>
      </c>
      <c r="D1264" s="11" t="b">
        <f>FALSE()</f>
        <v>0</v>
      </c>
      <c r="E1264" s="11" t="b">
        <f>FALSE()</f>
        <v>0</v>
      </c>
      <c r="F1264" s="2" t="s">
        <v>10</v>
      </c>
      <c r="G1264" s="2" t="s">
        <v>10</v>
      </c>
      <c r="H1264" s="2" t="s">
        <v>35763</v>
      </c>
      <c r="I1264" s="11" t="b">
        <f>FALSE()</f>
        <v>0</v>
      </c>
      <c r="J1264" s="24">
        <v>3.9</v>
      </c>
      <c r="K1264" s="24">
        <v>0</v>
      </c>
      <c r="L1264" s="2" t="s">
        <v>10</v>
      </c>
      <c r="M1264" t="str">
        <f>VLOOKUP(Table18[[#This Row],[No.]],N:O,2,FALSE)</f>
        <v>Ciproflaxacin</v>
      </c>
      <c r="N1264" t="s">
        <v>39357</v>
      </c>
      <c r="O1264" t="s">
        <v>39358</v>
      </c>
      <c r="P1264">
        <v>20</v>
      </c>
      <c r="Q1264">
        <v>20</v>
      </c>
      <c r="R1264">
        <v>20</v>
      </c>
      <c r="S1264">
        <v>0</v>
      </c>
      <c r="T1264" t="s">
        <v>35763</v>
      </c>
      <c r="U1264" t="s">
        <v>7105</v>
      </c>
      <c r="V1264" t="s">
        <v>7105</v>
      </c>
      <c r="W1264" t="s">
        <v>7105</v>
      </c>
      <c r="X1264">
        <v>144.80000000000001</v>
      </c>
      <c r="Y1264">
        <v>0</v>
      </c>
      <c r="Z1264">
        <v>0</v>
      </c>
      <c r="AF1264" t="str">
        <f t="shared" si="19"/>
        <v>Ciproflaxacin</v>
      </c>
    </row>
    <row r="1265" spans="1:32" x14ac:dyDescent="0.35">
      <c r="A1265" s="2" t="s">
        <v>39314</v>
      </c>
      <c r="B1265" s="2" t="s">
        <v>39315</v>
      </c>
      <c r="C1265" s="23">
        <v>5305</v>
      </c>
      <c r="D1265" s="11" t="b">
        <f>FALSE()</f>
        <v>0</v>
      </c>
      <c r="E1265" s="11" t="b">
        <f>FALSE()</f>
        <v>0</v>
      </c>
      <c r="F1265" s="2" t="s">
        <v>10</v>
      </c>
      <c r="G1265" s="2" t="s">
        <v>10</v>
      </c>
      <c r="H1265" s="2" t="s">
        <v>35763</v>
      </c>
      <c r="I1265" s="11" t="b">
        <f>FALSE()</f>
        <v>0</v>
      </c>
      <c r="J1265" s="24">
        <v>1765</v>
      </c>
      <c r="K1265" s="24">
        <v>0</v>
      </c>
      <c r="L1265" s="2" t="s">
        <v>10</v>
      </c>
      <c r="M1265" t="str">
        <f>VLOOKUP(Table18[[#This Row],[No.]],N:O,2,FALSE)</f>
        <v>Cetrizine</v>
      </c>
      <c r="N1265" t="s">
        <v>39359</v>
      </c>
      <c r="O1265" t="s">
        <v>39360</v>
      </c>
      <c r="P1265">
        <v>700</v>
      </c>
      <c r="Q1265">
        <v>700</v>
      </c>
      <c r="R1265">
        <v>700</v>
      </c>
      <c r="S1265" s="22">
        <v>5408</v>
      </c>
      <c r="T1265" t="s">
        <v>36183</v>
      </c>
      <c r="U1265" t="s">
        <v>7105</v>
      </c>
      <c r="V1265" t="s">
        <v>7105</v>
      </c>
      <c r="W1265" t="s">
        <v>7105</v>
      </c>
      <c r="X1265">
        <v>39</v>
      </c>
      <c r="Y1265">
        <v>0</v>
      </c>
      <c r="Z1265">
        <v>0</v>
      </c>
      <c r="AE1265" t="s">
        <v>37006</v>
      </c>
      <c r="AF1265" t="str">
        <f t="shared" si="19"/>
        <v>Cetrizine</v>
      </c>
    </row>
    <row r="1266" spans="1:32" x14ac:dyDescent="0.35">
      <c r="A1266" s="2" t="s">
        <v>39316</v>
      </c>
      <c r="B1266" s="2" t="s">
        <v>39317</v>
      </c>
      <c r="C1266" s="23">
        <v>0</v>
      </c>
      <c r="D1266" s="11" t="b">
        <f>FALSE()</f>
        <v>0</v>
      </c>
      <c r="E1266" s="11" t="b">
        <f>FALSE()</f>
        <v>0</v>
      </c>
      <c r="F1266" s="2" t="s">
        <v>10</v>
      </c>
      <c r="G1266" s="2" t="s">
        <v>10</v>
      </c>
      <c r="H1266" s="2" t="s">
        <v>35763</v>
      </c>
      <c r="I1266" s="11" t="b">
        <f>TRUE()</f>
        <v>1</v>
      </c>
      <c r="J1266" s="24">
        <v>0</v>
      </c>
      <c r="K1266" s="24">
        <v>0</v>
      </c>
      <c r="L1266" s="2" t="s">
        <v>10</v>
      </c>
      <c r="M1266" t="str">
        <f>VLOOKUP(Table18[[#This Row],[No.]],N:O,2,FALSE)</f>
        <v>Clarithomycin</v>
      </c>
      <c r="N1266" t="s">
        <v>39361</v>
      </c>
      <c r="O1266" t="s">
        <v>39362</v>
      </c>
      <c r="P1266">
        <v>700</v>
      </c>
      <c r="Q1266">
        <v>700</v>
      </c>
      <c r="R1266">
        <v>700</v>
      </c>
      <c r="S1266">
        <v>10</v>
      </c>
      <c r="T1266" t="s">
        <v>35778</v>
      </c>
      <c r="U1266" t="s">
        <v>7105</v>
      </c>
      <c r="V1266" t="s">
        <v>7105</v>
      </c>
      <c r="W1266" t="s">
        <v>7105</v>
      </c>
      <c r="X1266">
        <v>23</v>
      </c>
      <c r="Y1266">
        <v>0</v>
      </c>
      <c r="Z1266">
        <v>0</v>
      </c>
      <c r="AF1266" t="str">
        <f t="shared" si="19"/>
        <v>Clarithomycin</v>
      </c>
    </row>
    <row r="1267" spans="1:32" x14ac:dyDescent="0.35">
      <c r="A1267" s="2" t="s">
        <v>39318</v>
      </c>
      <c r="B1267" s="2" t="s">
        <v>39319</v>
      </c>
      <c r="C1267" s="23">
        <v>1190</v>
      </c>
      <c r="D1267" s="11" t="b">
        <f>FALSE()</f>
        <v>0</v>
      </c>
      <c r="E1267" s="11" t="b">
        <f>FALSE()</f>
        <v>0</v>
      </c>
      <c r="F1267" s="2" t="s">
        <v>10</v>
      </c>
      <c r="G1267" s="2" t="s">
        <v>10</v>
      </c>
      <c r="H1267" s="2" t="s">
        <v>36183</v>
      </c>
      <c r="I1267" s="11" t="b">
        <f>FALSE()</f>
        <v>0</v>
      </c>
      <c r="J1267" s="24">
        <v>9</v>
      </c>
      <c r="K1267" s="24">
        <v>0</v>
      </c>
      <c r="L1267" s="2" t="s">
        <v>10</v>
      </c>
      <c r="M1267" t="str">
        <f>VLOOKUP(Table18[[#This Row],[No.]],N:O,2,FALSE)</f>
        <v>Fluconazole</v>
      </c>
      <c r="N1267" t="s">
        <v>39363</v>
      </c>
      <c r="O1267" t="s">
        <v>39364</v>
      </c>
      <c r="P1267" s="22">
        <v>1080</v>
      </c>
      <c r="Q1267" s="22">
        <v>1080</v>
      </c>
      <c r="R1267" s="4">
        <v>1080</v>
      </c>
      <c r="S1267">
        <v>36</v>
      </c>
      <c r="T1267" t="s">
        <v>35763</v>
      </c>
      <c r="U1267" t="s">
        <v>7105</v>
      </c>
      <c r="V1267" t="s">
        <v>7105</v>
      </c>
      <c r="W1267" t="s">
        <v>7105</v>
      </c>
      <c r="X1267">
        <v>13</v>
      </c>
      <c r="Y1267">
        <v>0</v>
      </c>
      <c r="Z1267">
        <v>0</v>
      </c>
      <c r="AF1267" t="str">
        <f t="shared" si="19"/>
        <v>Fluconazole</v>
      </c>
    </row>
    <row r="1268" spans="1:32" x14ac:dyDescent="0.35">
      <c r="A1268" s="2" t="s">
        <v>39320</v>
      </c>
      <c r="B1268" s="2" t="s">
        <v>39321</v>
      </c>
      <c r="C1268" s="23">
        <v>0</v>
      </c>
      <c r="D1268" s="11" t="b">
        <f>FALSE()</f>
        <v>0</v>
      </c>
      <c r="E1268" s="11" t="b">
        <f>FALSE()</f>
        <v>0</v>
      </c>
      <c r="F1268" s="2" t="s">
        <v>10</v>
      </c>
      <c r="G1268" s="2" t="s">
        <v>10</v>
      </c>
      <c r="H1268" s="2" t="s">
        <v>35763</v>
      </c>
      <c r="I1268" s="11" t="b">
        <f>FALSE()</f>
        <v>0</v>
      </c>
      <c r="J1268" s="24">
        <v>0</v>
      </c>
      <c r="K1268" s="24">
        <v>0</v>
      </c>
      <c r="L1268" s="2" t="s">
        <v>10</v>
      </c>
      <c r="M1268" t="str">
        <f>VLOOKUP(Table18[[#This Row],[No.]],N:O,2,FALSE)</f>
        <v>Griseofluvin tabs</v>
      </c>
      <c r="N1268" t="s">
        <v>39365</v>
      </c>
      <c r="O1268" t="s">
        <v>39366</v>
      </c>
      <c r="P1268">
        <v>445</v>
      </c>
      <c r="Q1268">
        <v>445</v>
      </c>
      <c r="R1268">
        <v>445</v>
      </c>
      <c r="S1268">
        <v>381</v>
      </c>
      <c r="T1268" t="s">
        <v>35763</v>
      </c>
      <c r="U1268" t="s">
        <v>7105</v>
      </c>
      <c r="V1268" t="s">
        <v>7105</v>
      </c>
      <c r="W1268" t="s">
        <v>7105</v>
      </c>
      <c r="X1268">
        <v>138</v>
      </c>
      <c r="Y1268">
        <v>0</v>
      </c>
      <c r="Z1268">
        <v>0</v>
      </c>
      <c r="AF1268" t="str">
        <f t="shared" si="19"/>
        <v>Griseofluvin tabs</v>
      </c>
    </row>
    <row r="1269" spans="1:32" x14ac:dyDescent="0.35">
      <c r="A1269" s="2" t="s">
        <v>39322</v>
      </c>
      <c r="B1269" s="2" t="s">
        <v>39323</v>
      </c>
      <c r="C1269" s="23">
        <v>0</v>
      </c>
      <c r="D1269" s="11" t="b">
        <f>FALSE()</f>
        <v>0</v>
      </c>
      <c r="E1269" s="11" t="b">
        <f>FALSE()</f>
        <v>0</v>
      </c>
      <c r="F1269" s="2" t="s">
        <v>10</v>
      </c>
      <c r="G1269" s="2" t="s">
        <v>10</v>
      </c>
      <c r="H1269" s="2" t="s">
        <v>35763</v>
      </c>
      <c r="I1269" s="11" t="b">
        <f>TRUE()</f>
        <v>1</v>
      </c>
      <c r="J1269" s="24">
        <v>0</v>
      </c>
      <c r="K1269" s="24">
        <v>0</v>
      </c>
      <c r="L1269" s="2" t="s">
        <v>10</v>
      </c>
      <c r="M1269" t="str">
        <f>VLOOKUP(Table18[[#This Row],[No.]],N:O,2,FALSE)</f>
        <v>Ketoconazole tabs</v>
      </c>
      <c r="N1269" t="s">
        <v>39367</v>
      </c>
      <c r="O1269" t="s">
        <v>39368</v>
      </c>
      <c r="P1269" s="22">
        <v>1000</v>
      </c>
      <c r="Q1269" s="22">
        <v>1000</v>
      </c>
      <c r="R1269" s="4">
        <v>1000</v>
      </c>
      <c r="S1269">
        <v>40</v>
      </c>
      <c r="T1269" t="s">
        <v>35763</v>
      </c>
      <c r="U1269" t="s">
        <v>7105</v>
      </c>
      <c r="V1269" t="s">
        <v>7105</v>
      </c>
      <c r="W1269" t="s">
        <v>7105</v>
      </c>
      <c r="X1269">
        <v>0</v>
      </c>
      <c r="Y1269">
        <v>0</v>
      </c>
      <c r="Z1269">
        <v>0</v>
      </c>
      <c r="AF1269" t="str">
        <f t="shared" si="19"/>
        <v>Ketoconazole tabs</v>
      </c>
    </row>
    <row r="1270" spans="1:32" x14ac:dyDescent="0.35">
      <c r="A1270" s="2" t="s">
        <v>39324</v>
      </c>
      <c r="B1270" s="2" t="s">
        <v>39325</v>
      </c>
      <c r="C1270" s="23">
        <v>0</v>
      </c>
      <c r="D1270" s="11" t="b">
        <f>FALSE()</f>
        <v>0</v>
      </c>
      <c r="E1270" s="11" t="b">
        <f>FALSE()</f>
        <v>0</v>
      </c>
      <c r="F1270" s="2" t="s">
        <v>10</v>
      </c>
      <c r="G1270" s="2" t="s">
        <v>10</v>
      </c>
      <c r="H1270" s="2" t="s">
        <v>39308</v>
      </c>
      <c r="I1270" s="11" t="b">
        <f>TRUE()</f>
        <v>1</v>
      </c>
      <c r="J1270" s="24">
        <v>0</v>
      </c>
      <c r="K1270" s="24">
        <v>0</v>
      </c>
      <c r="L1270" s="2" t="s">
        <v>10</v>
      </c>
      <c r="M1270" t="str">
        <f>VLOOKUP(Table18[[#This Row],[No.]],N:O,2,FALSE)</f>
        <v xml:space="preserve">Bonjela cream </v>
      </c>
      <c r="N1270" t="s">
        <v>39369</v>
      </c>
      <c r="O1270" t="s">
        <v>39370</v>
      </c>
      <c r="P1270">
        <v>250</v>
      </c>
      <c r="Q1270">
        <v>250</v>
      </c>
      <c r="R1270">
        <v>250</v>
      </c>
      <c r="S1270">
        <v>0</v>
      </c>
      <c r="T1270" t="s">
        <v>35778</v>
      </c>
      <c r="U1270" t="s">
        <v>7105</v>
      </c>
      <c r="V1270" t="s">
        <v>7105</v>
      </c>
      <c r="W1270" t="s">
        <v>7105</v>
      </c>
      <c r="X1270">
        <v>189</v>
      </c>
      <c r="Y1270">
        <v>0</v>
      </c>
      <c r="Z1270">
        <v>0</v>
      </c>
      <c r="AF1270" t="str">
        <f t="shared" si="19"/>
        <v xml:space="preserve">Bonjela cream </v>
      </c>
    </row>
    <row r="1271" spans="1:32" x14ac:dyDescent="0.35">
      <c r="A1271" s="2" t="s">
        <v>39326</v>
      </c>
      <c r="B1271" s="2" t="s">
        <v>39327</v>
      </c>
      <c r="C1271" s="23">
        <v>380</v>
      </c>
      <c r="D1271" s="11" t="b">
        <f>FALSE()</f>
        <v>0</v>
      </c>
      <c r="E1271" s="11" t="b">
        <f>FALSE()</f>
        <v>0</v>
      </c>
      <c r="F1271" s="2" t="s">
        <v>10</v>
      </c>
      <c r="G1271" s="2" t="s">
        <v>10</v>
      </c>
      <c r="H1271" s="2" t="s">
        <v>35778</v>
      </c>
      <c r="I1271" s="11" t="b">
        <f>FALSE()</f>
        <v>0</v>
      </c>
      <c r="J1271" s="24">
        <v>195</v>
      </c>
      <c r="K1271" s="24">
        <v>0</v>
      </c>
      <c r="L1271" s="2" t="s">
        <v>10</v>
      </c>
      <c r="M1271" t="str">
        <f>VLOOKUP(Table18[[#This Row],[No.]],N:O,2,FALSE)</f>
        <v>Esomeprazole</v>
      </c>
      <c r="N1271" t="s">
        <v>39371</v>
      </c>
      <c r="O1271" t="s">
        <v>39372</v>
      </c>
      <c r="P1271" s="22">
        <v>5210</v>
      </c>
      <c r="Q1271" s="22">
        <v>5210</v>
      </c>
      <c r="R1271" s="4">
        <v>5210</v>
      </c>
      <c r="S1271">
        <v>893</v>
      </c>
      <c r="T1271" t="s">
        <v>35763</v>
      </c>
      <c r="U1271" t="s">
        <v>7105</v>
      </c>
      <c r="V1271" t="s">
        <v>7105</v>
      </c>
      <c r="W1271" t="s">
        <v>7105</v>
      </c>
      <c r="X1271">
        <v>0</v>
      </c>
      <c r="Y1271">
        <v>0</v>
      </c>
      <c r="Z1271">
        <v>0</v>
      </c>
      <c r="AF1271" t="str">
        <f t="shared" si="19"/>
        <v>Esomeprazole</v>
      </c>
    </row>
    <row r="1272" spans="1:32" x14ac:dyDescent="0.35">
      <c r="A1272" s="2" t="s">
        <v>39328</v>
      </c>
      <c r="B1272" s="2" t="s">
        <v>39329</v>
      </c>
      <c r="C1272" s="23">
        <v>0</v>
      </c>
      <c r="D1272" s="11" t="b">
        <f>FALSE()</f>
        <v>0</v>
      </c>
      <c r="E1272" s="11" t="b">
        <f>FALSE()</f>
        <v>0</v>
      </c>
      <c r="F1272" s="2" t="s">
        <v>10</v>
      </c>
      <c r="G1272" s="2" t="s">
        <v>10</v>
      </c>
      <c r="H1272" s="2" t="s">
        <v>35778</v>
      </c>
      <c r="I1272" s="11" t="b">
        <f>TRUE()</f>
        <v>1</v>
      </c>
      <c r="J1272" s="24">
        <v>0</v>
      </c>
      <c r="K1272" s="24">
        <v>0</v>
      </c>
      <c r="L1272" s="2" t="s">
        <v>10</v>
      </c>
      <c r="M1272" t="str">
        <f>VLOOKUP(Table18[[#This Row],[No.]],N:O,2,FALSE)</f>
        <v>Glycerintrinitrate spray</v>
      </c>
      <c r="N1272" t="s">
        <v>39373</v>
      </c>
      <c r="O1272" t="s">
        <v>39374</v>
      </c>
      <c r="P1272">
        <v>261</v>
      </c>
      <c r="Q1272">
        <v>261</v>
      </c>
      <c r="R1272">
        <v>261</v>
      </c>
      <c r="S1272">
        <v>0</v>
      </c>
      <c r="T1272" t="s">
        <v>36061</v>
      </c>
      <c r="U1272" t="s">
        <v>7105</v>
      </c>
      <c r="V1272" t="s">
        <v>7105</v>
      </c>
      <c r="W1272" t="s">
        <v>7105</v>
      </c>
      <c r="X1272">
        <v>0</v>
      </c>
      <c r="Y1272">
        <v>0</v>
      </c>
      <c r="Z1272">
        <v>0</v>
      </c>
      <c r="AB1272" t="s">
        <v>39375</v>
      </c>
      <c r="AF1272" t="str">
        <f t="shared" si="19"/>
        <v>Glycerintrinitrate spray</v>
      </c>
    </row>
    <row r="1273" spans="1:32" x14ac:dyDescent="0.35">
      <c r="A1273" s="2" t="s">
        <v>39330</v>
      </c>
      <c r="B1273" s="2" t="s">
        <v>39331</v>
      </c>
      <c r="C1273" s="23">
        <v>9829</v>
      </c>
      <c r="D1273" s="11" t="b">
        <f>FALSE()</f>
        <v>0</v>
      </c>
      <c r="E1273" s="11" t="b">
        <f>FALSE()</f>
        <v>0</v>
      </c>
      <c r="F1273" s="2" t="s">
        <v>10</v>
      </c>
      <c r="G1273" s="2" t="s">
        <v>10</v>
      </c>
      <c r="H1273" s="2" t="s">
        <v>35751</v>
      </c>
      <c r="I1273" s="11" t="b">
        <f>FALSE()</f>
        <v>0</v>
      </c>
      <c r="J1273" s="24">
        <v>197</v>
      </c>
      <c r="K1273" s="24">
        <v>0</v>
      </c>
      <c r="L1273" s="2" t="s">
        <v>10</v>
      </c>
      <c r="M1273" t="str">
        <f>VLOOKUP(Table18[[#This Row],[No.]],N:O,2,FALSE)</f>
        <v>Metformin tabs</v>
      </c>
      <c r="N1273" t="s">
        <v>39376</v>
      </c>
      <c r="O1273" t="s">
        <v>39377</v>
      </c>
      <c r="P1273" s="22">
        <v>2183</v>
      </c>
      <c r="Q1273" s="22">
        <v>2183</v>
      </c>
      <c r="R1273" s="4">
        <v>2183</v>
      </c>
      <c r="S1273" s="22">
        <v>7601</v>
      </c>
      <c r="T1273" t="s">
        <v>36061</v>
      </c>
      <c r="U1273" t="s">
        <v>7105</v>
      </c>
      <c r="V1273" t="s">
        <v>7105</v>
      </c>
      <c r="W1273" t="s">
        <v>7105</v>
      </c>
      <c r="X1273">
        <v>30</v>
      </c>
      <c r="Y1273">
        <v>0</v>
      </c>
      <c r="Z1273">
        <v>0</v>
      </c>
      <c r="AB1273" t="s">
        <v>39378</v>
      </c>
      <c r="AF1273" t="str">
        <f t="shared" si="19"/>
        <v>Metformin tabs</v>
      </c>
    </row>
    <row r="1274" spans="1:32" x14ac:dyDescent="0.35">
      <c r="A1274" s="2" t="s">
        <v>39332</v>
      </c>
      <c r="B1274" s="2" t="s">
        <v>39333</v>
      </c>
      <c r="C1274" s="23">
        <v>220</v>
      </c>
      <c r="D1274" s="11" t="b">
        <f>FALSE()</f>
        <v>0</v>
      </c>
      <c r="E1274" s="11" t="b">
        <f>FALSE()</f>
        <v>0</v>
      </c>
      <c r="F1274" s="2" t="s">
        <v>10</v>
      </c>
      <c r="G1274" s="2" t="s">
        <v>10</v>
      </c>
      <c r="H1274" s="2" t="s">
        <v>36183</v>
      </c>
      <c r="I1274" s="11" t="b">
        <f>FALSE()</f>
        <v>0</v>
      </c>
      <c r="J1274" s="24">
        <v>180</v>
      </c>
      <c r="K1274" s="24">
        <v>0</v>
      </c>
      <c r="L1274" s="2" t="s">
        <v>10</v>
      </c>
      <c r="M1274" t="str">
        <f>VLOOKUP(Table18[[#This Row],[No.]],N:O,2,FALSE)</f>
        <v>Cefadroxil syrup</v>
      </c>
      <c r="N1274" t="s">
        <v>39379</v>
      </c>
      <c r="O1274" t="s">
        <v>39380</v>
      </c>
      <c r="P1274">
        <v>0</v>
      </c>
      <c r="Q1274">
        <v>0</v>
      </c>
      <c r="R1274">
        <v>0</v>
      </c>
      <c r="S1274">
        <v>0</v>
      </c>
      <c r="T1274" t="s">
        <v>39381</v>
      </c>
      <c r="U1274" t="s">
        <v>7105</v>
      </c>
      <c r="V1274" t="s">
        <v>7105</v>
      </c>
      <c r="W1274" t="s">
        <v>7133</v>
      </c>
      <c r="X1274">
        <v>0</v>
      </c>
      <c r="Y1274">
        <v>0</v>
      </c>
      <c r="Z1274">
        <v>0</v>
      </c>
      <c r="AB1274" t="s">
        <v>39382</v>
      </c>
      <c r="AF1274" t="str">
        <f t="shared" si="19"/>
        <v>Cefadroxil syrup</v>
      </c>
    </row>
    <row r="1275" spans="1:32" x14ac:dyDescent="0.35">
      <c r="A1275" s="2" t="s">
        <v>39334</v>
      </c>
      <c r="B1275" s="2" t="s">
        <v>39335</v>
      </c>
      <c r="C1275" s="23">
        <v>920</v>
      </c>
      <c r="D1275" s="11" t="b">
        <f>FALSE()</f>
        <v>0</v>
      </c>
      <c r="E1275" s="11" t="b">
        <f>FALSE()</f>
        <v>0</v>
      </c>
      <c r="F1275" s="2" t="s">
        <v>10</v>
      </c>
      <c r="G1275" s="2" t="s">
        <v>10</v>
      </c>
      <c r="H1275" s="2" t="s">
        <v>35778</v>
      </c>
      <c r="I1275" s="11" t="b">
        <f>FALSE()</f>
        <v>0</v>
      </c>
      <c r="J1275" s="24">
        <v>43.89</v>
      </c>
      <c r="K1275" s="24">
        <v>0</v>
      </c>
      <c r="L1275" s="2" t="s">
        <v>10</v>
      </c>
      <c r="M1275" t="str">
        <f>VLOOKUP(Table18[[#This Row],[No.]],N:O,2,FALSE)</f>
        <v>Antacid tabs</v>
      </c>
      <c r="N1275" t="s">
        <v>39383</v>
      </c>
      <c r="O1275" t="s">
        <v>39384</v>
      </c>
      <c r="P1275">
        <v>60</v>
      </c>
      <c r="Q1275">
        <v>60</v>
      </c>
      <c r="R1275">
        <v>60</v>
      </c>
      <c r="S1275">
        <v>5</v>
      </c>
      <c r="T1275" t="s">
        <v>39381</v>
      </c>
      <c r="U1275" t="s">
        <v>7105</v>
      </c>
      <c r="V1275" t="s">
        <v>7105</v>
      </c>
      <c r="W1275" t="s">
        <v>7105</v>
      </c>
      <c r="X1275">
        <v>150</v>
      </c>
      <c r="Y1275">
        <v>0</v>
      </c>
      <c r="Z1275">
        <v>0</v>
      </c>
      <c r="AB1275" t="s">
        <v>39385</v>
      </c>
      <c r="AF1275" t="str">
        <f t="shared" si="19"/>
        <v>Antacid tabs</v>
      </c>
    </row>
    <row r="1276" spans="1:32" x14ac:dyDescent="0.35">
      <c r="A1276" s="2" t="s">
        <v>39336</v>
      </c>
      <c r="B1276" s="2" t="s">
        <v>39337</v>
      </c>
      <c r="C1276" s="23">
        <v>915</v>
      </c>
      <c r="D1276" s="11" t="b">
        <f>FALSE()</f>
        <v>0</v>
      </c>
      <c r="E1276" s="11" t="b">
        <f>FALSE()</f>
        <v>0</v>
      </c>
      <c r="F1276" s="2" t="s">
        <v>10</v>
      </c>
      <c r="G1276" s="2" t="s">
        <v>10</v>
      </c>
      <c r="H1276" s="2" t="s">
        <v>35763</v>
      </c>
      <c r="I1276" s="11" t="b">
        <f>FALSE()</f>
        <v>0</v>
      </c>
      <c r="J1276" s="24">
        <v>90</v>
      </c>
      <c r="K1276" s="24">
        <v>0</v>
      </c>
      <c r="L1276" s="2" t="s">
        <v>10</v>
      </c>
      <c r="M1276" t="str">
        <f>VLOOKUP(Table18[[#This Row],[No.]],N:O,2,FALSE)</f>
        <v>Enalapril tabs 10mg</v>
      </c>
      <c r="N1276" t="s">
        <v>39386</v>
      </c>
      <c r="O1276" t="s">
        <v>39387</v>
      </c>
      <c r="P1276">
        <v>345</v>
      </c>
      <c r="Q1276">
        <v>345</v>
      </c>
      <c r="R1276">
        <v>345</v>
      </c>
      <c r="S1276" s="22">
        <v>1217</v>
      </c>
      <c r="T1276" t="s">
        <v>36061</v>
      </c>
      <c r="U1276" t="s">
        <v>7105</v>
      </c>
      <c r="V1276" t="s">
        <v>7105</v>
      </c>
      <c r="W1276" t="s">
        <v>7105</v>
      </c>
      <c r="X1276">
        <v>0</v>
      </c>
      <c r="Y1276">
        <v>0</v>
      </c>
      <c r="Z1276">
        <v>0</v>
      </c>
      <c r="AB1276" t="s">
        <v>39388</v>
      </c>
      <c r="AF1276" t="str">
        <f t="shared" si="19"/>
        <v>Enalapril tabs 10mg</v>
      </c>
    </row>
    <row r="1277" spans="1:32" x14ac:dyDescent="0.35">
      <c r="A1277" s="2" t="s">
        <v>39338</v>
      </c>
      <c r="B1277" s="2" t="s">
        <v>39339</v>
      </c>
      <c r="C1277" s="23">
        <v>10</v>
      </c>
      <c r="D1277" s="11" t="b">
        <f>FALSE()</f>
        <v>0</v>
      </c>
      <c r="E1277" s="11" t="b">
        <f>FALSE()</f>
        <v>0</v>
      </c>
      <c r="F1277" s="2" t="s">
        <v>10</v>
      </c>
      <c r="G1277" s="2" t="s">
        <v>10</v>
      </c>
      <c r="H1277" s="2" t="s">
        <v>35763</v>
      </c>
      <c r="I1277" s="11" t="b">
        <f>FALSE()</f>
        <v>0</v>
      </c>
      <c r="J1277" s="24">
        <v>909</v>
      </c>
      <c r="K1277" s="24">
        <v>0</v>
      </c>
      <c r="L1277" s="2" t="s">
        <v>10</v>
      </c>
      <c r="M1277" t="str">
        <f>VLOOKUP(Table18[[#This Row],[No.]],N:O,2,FALSE)</f>
        <v>Clomiphene citrate</v>
      </c>
      <c r="N1277" t="s">
        <v>39389</v>
      </c>
      <c r="O1277" t="s">
        <v>39390</v>
      </c>
      <c r="P1277">
        <v>0</v>
      </c>
      <c r="Q1277">
        <v>0</v>
      </c>
      <c r="R1277">
        <v>0</v>
      </c>
      <c r="S1277" s="22">
        <v>1003</v>
      </c>
      <c r="T1277" t="s">
        <v>35778</v>
      </c>
      <c r="U1277" t="s">
        <v>7105</v>
      </c>
      <c r="V1277" t="s">
        <v>7105</v>
      </c>
      <c r="W1277" t="s">
        <v>7105</v>
      </c>
      <c r="X1277">
        <v>0</v>
      </c>
      <c r="Y1277">
        <v>0</v>
      </c>
      <c r="Z1277">
        <v>0</v>
      </c>
      <c r="AB1277" t="s">
        <v>39391</v>
      </c>
      <c r="AF1277" t="str">
        <f t="shared" si="19"/>
        <v>Clomiphene citrate</v>
      </c>
    </row>
    <row r="1278" spans="1:32" x14ac:dyDescent="0.35">
      <c r="A1278" s="2" t="s">
        <v>39340</v>
      </c>
      <c r="B1278" s="2" t="s">
        <v>39341</v>
      </c>
      <c r="C1278" s="23">
        <v>402</v>
      </c>
      <c r="D1278" s="11" t="b">
        <f>FALSE()</f>
        <v>0</v>
      </c>
      <c r="E1278" s="11" t="b">
        <f>FALSE()</f>
        <v>0</v>
      </c>
      <c r="F1278" s="2" t="s">
        <v>10</v>
      </c>
      <c r="G1278" s="2" t="s">
        <v>10</v>
      </c>
      <c r="H1278" s="2" t="s">
        <v>36183</v>
      </c>
      <c r="I1278" s="11" t="b">
        <f>FALSE()</f>
        <v>0</v>
      </c>
      <c r="J1278" s="24">
        <v>37</v>
      </c>
      <c r="K1278" s="24">
        <v>0</v>
      </c>
      <c r="L1278" s="2" t="s">
        <v>10</v>
      </c>
      <c r="M1278" t="str">
        <f>VLOOKUP(Table18[[#This Row],[No.]],N:O,2,FALSE)</f>
        <v>Sodium valproate</v>
      </c>
      <c r="N1278" t="s">
        <v>39392</v>
      </c>
      <c r="O1278" t="s">
        <v>39393</v>
      </c>
      <c r="P1278" s="22">
        <v>1384</v>
      </c>
      <c r="Q1278" s="22">
        <v>1384</v>
      </c>
      <c r="R1278" s="4">
        <v>1384</v>
      </c>
      <c r="S1278" s="22">
        <v>7110</v>
      </c>
      <c r="T1278" t="s">
        <v>35751</v>
      </c>
      <c r="U1278" t="s">
        <v>7105</v>
      </c>
      <c r="V1278" t="s">
        <v>7105</v>
      </c>
      <c r="W1278" t="s">
        <v>7105</v>
      </c>
      <c r="X1278">
        <v>51</v>
      </c>
      <c r="Y1278">
        <v>0</v>
      </c>
      <c r="Z1278">
        <v>0</v>
      </c>
      <c r="AB1278" t="s">
        <v>39393</v>
      </c>
      <c r="AF1278" t="str">
        <f t="shared" si="19"/>
        <v>Sodium valproate</v>
      </c>
    </row>
    <row r="1279" spans="1:32" x14ac:dyDescent="0.35">
      <c r="A1279" s="2" t="s">
        <v>39342</v>
      </c>
      <c r="B1279" s="2" t="s">
        <v>39343</v>
      </c>
      <c r="C1279" s="23">
        <v>360</v>
      </c>
      <c r="D1279" s="11" t="b">
        <f>FALSE()</f>
        <v>0</v>
      </c>
      <c r="E1279" s="11" t="b">
        <f>FALSE()</f>
        <v>0</v>
      </c>
      <c r="F1279" s="2" t="s">
        <v>10</v>
      </c>
      <c r="G1279" s="2" t="s">
        <v>10</v>
      </c>
      <c r="H1279" s="2" t="s">
        <v>35751</v>
      </c>
      <c r="I1279" s="11" t="b">
        <f>FALSE()</f>
        <v>0</v>
      </c>
      <c r="J1279" s="24">
        <v>135</v>
      </c>
      <c r="K1279" s="24">
        <v>0</v>
      </c>
      <c r="L1279" s="2" t="s">
        <v>10</v>
      </c>
      <c r="M1279" t="str">
        <f>VLOOKUP(Table18[[#This Row],[No.]],N:O,2,FALSE)</f>
        <v>Esomeprazole tabs</v>
      </c>
      <c r="N1279" t="s">
        <v>39394</v>
      </c>
      <c r="O1279" t="s">
        <v>39395</v>
      </c>
      <c r="P1279" s="22">
        <v>5110</v>
      </c>
      <c r="Q1279" s="22">
        <v>5110</v>
      </c>
      <c r="R1279" s="4">
        <v>5110</v>
      </c>
      <c r="S1279">
        <v>770</v>
      </c>
      <c r="T1279" t="s">
        <v>36183</v>
      </c>
      <c r="U1279" t="s">
        <v>7105</v>
      </c>
      <c r="V1279" t="s">
        <v>7105</v>
      </c>
      <c r="W1279" t="s">
        <v>7105</v>
      </c>
      <c r="X1279">
        <v>50</v>
      </c>
      <c r="Y1279">
        <v>0</v>
      </c>
      <c r="Z1279">
        <v>0</v>
      </c>
      <c r="AB1279" t="s">
        <v>39396</v>
      </c>
      <c r="AF1279" t="str">
        <f t="shared" si="19"/>
        <v>Esomeprazole tabs</v>
      </c>
    </row>
    <row r="1280" spans="1:32" x14ac:dyDescent="0.35">
      <c r="A1280" s="2" t="s">
        <v>39344</v>
      </c>
      <c r="B1280" s="2" t="s">
        <v>39345</v>
      </c>
      <c r="C1280" s="23">
        <v>100</v>
      </c>
      <c r="D1280" s="11" t="b">
        <f>FALSE()</f>
        <v>0</v>
      </c>
      <c r="E1280" s="11" t="b">
        <f>FALSE()</f>
        <v>0</v>
      </c>
      <c r="F1280" s="2" t="s">
        <v>10</v>
      </c>
      <c r="G1280" s="2" t="s">
        <v>10</v>
      </c>
      <c r="H1280" s="2" t="s">
        <v>35778</v>
      </c>
      <c r="I1280" s="11" t="b">
        <f>FALSE()</f>
        <v>0</v>
      </c>
      <c r="J1280" s="24">
        <v>270</v>
      </c>
      <c r="K1280" s="24">
        <v>0</v>
      </c>
      <c r="L1280" s="2" t="s">
        <v>10</v>
      </c>
      <c r="M1280" t="str">
        <f>VLOOKUP(Table18[[#This Row],[No.]],N:O,2,FALSE)</f>
        <v>Esomeprazole tabs 40mg</v>
      </c>
      <c r="N1280" t="s">
        <v>39397</v>
      </c>
      <c r="O1280" t="s">
        <v>39398</v>
      </c>
      <c r="P1280">
        <v>520</v>
      </c>
      <c r="Q1280">
        <v>520</v>
      </c>
      <c r="R1280">
        <v>520</v>
      </c>
      <c r="S1280">
        <v>400</v>
      </c>
      <c r="T1280" t="s">
        <v>35751</v>
      </c>
      <c r="U1280" t="s">
        <v>7105</v>
      </c>
      <c r="V1280" t="s">
        <v>7105</v>
      </c>
      <c r="W1280" t="s">
        <v>7105</v>
      </c>
      <c r="X1280">
        <v>100</v>
      </c>
      <c r="Y1280">
        <v>0</v>
      </c>
      <c r="Z1280">
        <v>0</v>
      </c>
      <c r="AB1280" t="s">
        <v>39399</v>
      </c>
      <c r="AE1280" t="s">
        <v>37006</v>
      </c>
      <c r="AF1280" t="str">
        <f t="shared" si="19"/>
        <v>Esomeprazole tabs 40mg</v>
      </c>
    </row>
    <row r="1281" spans="1:32" x14ac:dyDescent="0.35">
      <c r="A1281" s="2" t="s">
        <v>39346</v>
      </c>
      <c r="B1281" s="2" t="s">
        <v>39347</v>
      </c>
      <c r="C1281" s="23">
        <v>2339</v>
      </c>
      <c r="D1281" s="11" t="b">
        <f>FALSE()</f>
        <v>0</v>
      </c>
      <c r="E1281" s="11" t="b">
        <f>FALSE()</f>
        <v>0</v>
      </c>
      <c r="F1281" s="2" t="s">
        <v>10</v>
      </c>
      <c r="G1281" s="2" t="s">
        <v>10</v>
      </c>
      <c r="H1281" s="2" t="s">
        <v>36449</v>
      </c>
      <c r="I1281" s="11" t="b">
        <f>FALSE()</f>
        <v>0</v>
      </c>
      <c r="J1281" s="24">
        <v>6.3</v>
      </c>
      <c r="K1281" s="24">
        <v>0</v>
      </c>
      <c r="L1281" s="2" t="s">
        <v>10</v>
      </c>
      <c r="M1281" t="str">
        <f>VLOOKUP(Table18[[#This Row],[No.]],N:O,2,FALSE)</f>
        <v>morphine inj</v>
      </c>
      <c r="N1281" t="s">
        <v>39400</v>
      </c>
      <c r="O1281" t="s">
        <v>39401</v>
      </c>
      <c r="P1281">
        <v>0</v>
      </c>
      <c r="Q1281">
        <v>0</v>
      </c>
      <c r="R1281">
        <v>0</v>
      </c>
      <c r="S1281">
        <v>0</v>
      </c>
      <c r="T1281" t="s">
        <v>39356</v>
      </c>
      <c r="U1281" t="s">
        <v>7105</v>
      </c>
      <c r="V1281" t="s">
        <v>7105</v>
      </c>
      <c r="W1281" t="s">
        <v>7133</v>
      </c>
      <c r="X1281">
        <v>0</v>
      </c>
      <c r="Y1281">
        <v>0</v>
      </c>
      <c r="Z1281">
        <v>0</v>
      </c>
      <c r="AB1281" t="s">
        <v>39402</v>
      </c>
      <c r="AF1281" t="str">
        <f t="shared" si="19"/>
        <v>morphine inj</v>
      </c>
    </row>
    <row r="1282" spans="1:32" x14ac:dyDescent="0.35">
      <c r="A1282" s="2" t="s">
        <v>39348</v>
      </c>
      <c r="B1282" s="2" t="s">
        <v>39349</v>
      </c>
      <c r="C1282" s="23">
        <v>0</v>
      </c>
      <c r="D1282" s="11" t="b">
        <f>FALSE()</f>
        <v>0</v>
      </c>
      <c r="E1282" s="11" t="b">
        <f>FALSE()</f>
        <v>0</v>
      </c>
      <c r="F1282" s="2" t="s">
        <v>10</v>
      </c>
      <c r="G1282" s="2" t="s">
        <v>10</v>
      </c>
      <c r="H1282" s="2" t="s">
        <v>36183</v>
      </c>
      <c r="I1282" s="11" t="b">
        <f>TRUE()</f>
        <v>1</v>
      </c>
      <c r="J1282" s="24">
        <v>0</v>
      </c>
      <c r="K1282" s="24">
        <v>0</v>
      </c>
      <c r="L1282" s="2" t="s">
        <v>10</v>
      </c>
      <c r="M1282" t="str">
        <f>VLOOKUP(Table18[[#This Row],[No.]],N:O,2,FALSE)</f>
        <v>Dextran soln</v>
      </c>
      <c r="N1282" t="s">
        <v>39403</v>
      </c>
      <c r="O1282" t="s">
        <v>39404</v>
      </c>
      <c r="P1282">
        <v>401</v>
      </c>
      <c r="Q1282">
        <v>401</v>
      </c>
      <c r="R1282">
        <v>401</v>
      </c>
      <c r="S1282">
        <v>0</v>
      </c>
      <c r="T1282" t="s">
        <v>36449</v>
      </c>
      <c r="U1282" t="s">
        <v>7105</v>
      </c>
      <c r="V1282" t="s">
        <v>7105</v>
      </c>
      <c r="W1282" t="s">
        <v>7105</v>
      </c>
      <c r="X1282" s="4">
        <v>2796</v>
      </c>
      <c r="Y1282">
        <v>0</v>
      </c>
      <c r="Z1282">
        <v>0</v>
      </c>
      <c r="AB1282" t="s">
        <v>39405</v>
      </c>
      <c r="AF1282" t="str">
        <f t="shared" si="19"/>
        <v>Dextran soln</v>
      </c>
    </row>
    <row r="1283" spans="1:32" x14ac:dyDescent="0.35">
      <c r="A1283" s="2" t="s">
        <v>39350</v>
      </c>
      <c r="B1283" s="2" t="s">
        <v>39351</v>
      </c>
      <c r="C1283" s="23">
        <v>470</v>
      </c>
      <c r="D1283" s="11" t="b">
        <f>FALSE()</f>
        <v>0</v>
      </c>
      <c r="E1283" s="11" t="b">
        <f>FALSE()</f>
        <v>0</v>
      </c>
      <c r="F1283" s="2" t="s">
        <v>10</v>
      </c>
      <c r="G1283" s="2" t="s">
        <v>10</v>
      </c>
      <c r="H1283" s="2" t="s">
        <v>35763</v>
      </c>
      <c r="I1283" s="11" t="b">
        <f>FALSE()</f>
        <v>0</v>
      </c>
      <c r="J1283" s="24">
        <v>220</v>
      </c>
      <c r="K1283" s="24">
        <v>0</v>
      </c>
      <c r="L1283" s="2" t="s">
        <v>10</v>
      </c>
      <c r="M1283" t="str">
        <f>VLOOKUP(Table18[[#This Row],[No.]],N:O,2,FALSE)</f>
        <v>Digoxin tabs</v>
      </c>
      <c r="N1283" t="s">
        <v>39406</v>
      </c>
      <c r="O1283" t="s">
        <v>39407</v>
      </c>
      <c r="P1283">
        <v>220</v>
      </c>
      <c r="Q1283">
        <v>220</v>
      </c>
      <c r="R1283">
        <v>220</v>
      </c>
      <c r="S1283">
        <v>215</v>
      </c>
      <c r="T1283" t="s">
        <v>39356</v>
      </c>
      <c r="U1283" t="s">
        <v>7105</v>
      </c>
      <c r="V1283" t="s">
        <v>7105</v>
      </c>
      <c r="W1283" t="s">
        <v>7105</v>
      </c>
      <c r="X1283">
        <v>140</v>
      </c>
      <c r="Y1283">
        <v>0</v>
      </c>
      <c r="Z1283">
        <v>0</v>
      </c>
      <c r="AB1283" t="s">
        <v>39408</v>
      </c>
      <c r="AF1283" t="str">
        <f t="shared" ref="AF1283:AF1346" si="20">VLOOKUP(A:A,N:O,2,FALSE)</f>
        <v>Digoxin tabs</v>
      </c>
    </row>
    <row r="1284" spans="1:32" x14ac:dyDescent="0.35">
      <c r="A1284" s="2" t="s">
        <v>39352</v>
      </c>
      <c r="B1284" s="2" t="s">
        <v>39353</v>
      </c>
      <c r="C1284" s="23">
        <v>0</v>
      </c>
      <c r="D1284" s="11" t="b">
        <f>FALSE()</f>
        <v>0</v>
      </c>
      <c r="E1284" s="11" t="b">
        <f>FALSE()</f>
        <v>0</v>
      </c>
      <c r="F1284" s="2" t="s">
        <v>10</v>
      </c>
      <c r="G1284" s="2" t="s">
        <v>10</v>
      </c>
      <c r="H1284" s="2" t="s">
        <v>35763</v>
      </c>
      <c r="I1284" s="11" t="b">
        <f>TRUE()</f>
        <v>1</v>
      </c>
      <c r="J1284" s="24">
        <v>0</v>
      </c>
      <c r="K1284" s="24">
        <v>0</v>
      </c>
      <c r="L1284" s="2" t="s">
        <v>10</v>
      </c>
      <c r="M1284" t="str">
        <f>VLOOKUP(Table18[[#This Row],[No.]],N:O,2,FALSE)</f>
        <v>Phentoin(epanutum)</v>
      </c>
      <c r="N1284" t="s">
        <v>39409</v>
      </c>
      <c r="O1284" t="s">
        <v>39410</v>
      </c>
      <c r="P1284">
        <v>100</v>
      </c>
      <c r="Q1284">
        <v>100</v>
      </c>
      <c r="R1284">
        <v>100</v>
      </c>
      <c r="S1284">
        <v>0</v>
      </c>
      <c r="T1284" t="s">
        <v>39356</v>
      </c>
      <c r="U1284" t="s">
        <v>7105</v>
      </c>
      <c r="V1284" t="s">
        <v>7105</v>
      </c>
      <c r="W1284" t="s">
        <v>7105</v>
      </c>
      <c r="X1284">
        <v>0</v>
      </c>
      <c r="Y1284">
        <v>0</v>
      </c>
      <c r="Z1284">
        <v>0</v>
      </c>
      <c r="AB1284" t="s">
        <v>39411</v>
      </c>
      <c r="AF1284" t="str">
        <f t="shared" si="20"/>
        <v>Phentoin(epanutum)</v>
      </c>
    </row>
    <row r="1285" spans="1:32" x14ac:dyDescent="0.35">
      <c r="A1285" s="2" t="s">
        <v>39354</v>
      </c>
      <c r="B1285" s="2" t="s">
        <v>39355</v>
      </c>
      <c r="C1285" s="23">
        <v>0</v>
      </c>
      <c r="D1285" s="11" t="b">
        <f>FALSE()</f>
        <v>0</v>
      </c>
      <c r="E1285" s="11" t="b">
        <f>FALSE()</f>
        <v>0</v>
      </c>
      <c r="F1285" s="2" t="s">
        <v>10</v>
      </c>
      <c r="G1285" s="2" t="s">
        <v>10</v>
      </c>
      <c r="H1285" s="2" t="s">
        <v>39356</v>
      </c>
      <c r="I1285" s="11" t="b">
        <f>FALSE()</f>
        <v>0</v>
      </c>
      <c r="J1285" s="24">
        <v>0</v>
      </c>
      <c r="K1285" s="24">
        <v>0</v>
      </c>
      <c r="L1285" s="2" t="s">
        <v>10</v>
      </c>
      <c r="M1285" t="str">
        <f>VLOOKUP(Table18[[#This Row],[No.]],N:O,2,FALSE)</f>
        <v>Neurorubine tabs</v>
      </c>
      <c r="N1285" t="s">
        <v>39412</v>
      </c>
      <c r="O1285" t="s">
        <v>39413</v>
      </c>
      <c r="P1285">
        <v>375</v>
      </c>
      <c r="Q1285">
        <v>375</v>
      </c>
      <c r="R1285">
        <v>375</v>
      </c>
      <c r="S1285" s="22">
        <v>1055</v>
      </c>
      <c r="T1285" t="s">
        <v>36183</v>
      </c>
      <c r="U1285" t="s">
        <v>7105</v>
      </c>
      <c r="V1285" t="s">
        <v>7105</v>
      </c>
      <c r="W1285" t="s">
        <v>7105</v>
      </c>
      <c r="X1285">
        <v>55</v>
      </c>
      <c r="Y1285">
        <v>0</v>
      </c>
      <c r="Z1285">
        <v>0</v>
      </c>
      <c r="AB1285" t="s">
        <v>39414</v>
      </c>
      <c r="AF1285" t="str">
        <f t="shared" si="20"/>
        <v>Neurorubine tabs</v>
      </c>
    </row>
    <row r="1286" spans="1:32" x14ac:dyDescent="0.35">
      <c r="A1286" s="2" t="s">
        <v>39357</v>
      </c>
      <c r="B1286" s="2" t="s">
        <v>39358</v>
      </c>
      <c r="C1286" s="23">
        <v>20</v>
      </c>
      <c r="D1286" s="11" t="b">
        <f>FALSE()</f>
        <v>0</v>
      </c>
      <c r="E1286" s="11" t="b">
        <f>FALSE()</f>
        <v>0</v>
      </c>
      <c r="F1286" s="2" t="s">
        <v>10</v>
      </c>
      <c r="G1286" s="2" t="s">
        <v>10</v>
      </c>
      <c r="H1286" s="2" t="s">
        <v>35763</v>
      </c>
      <c r="I1286" s="11" t="b">
        <f>FALSE()</f>
        <v>0</v>
      </c>
      <c r="J1286" s="24">
        <v>144.80000000000001</v>
      </c>
      <c r="K1286" s="24">
        <v>0</v>
      </c>
      <c r="L1286" s="2" t="s">
        <v>10</v>
      </c>
      <c r="M1286" t="str">
        <f>VLOOKUP(Table18[[#This Row],[No.]],N:O,2,FALSE)</f>
        <v>Thyroxine tabs</v>
      </c>
      <c r="N1286" t="s">
        <v>39415</v>
      </c>
      <c r="O1286" t="s">
        <v>39416</v>
      </c>
      <c r="P1286">
        <v>324</v>
      </c>
      <c r="Q1286">
        <v>324</v>
      </c>
      <c r="R1286">
        <v>324</v>
      </c>
      <c r="S1286" s="22">
        <v>40560</v>
      </c>
      <c r="T1286" t="s">
        <v>39356</v>
      </c>
      <c r="U1286" t="s">
        <v>7105</v>
      </c>
      <c r="V1286" t="s">
        <v>7105</v>
      </c>
      <c r="W1286" t="s">
        <v>7105</v>
      </c>
      <c r="X1286">
        <v>94.4</v>
      </c>
      <c r="Y1286">
        <v>0</v>
      </c>
      <c r="Z1286">
        <v>0</v>
      </c>
      <c r="AB1286" t="s">
        <v>39417</v>
      </c>
      <c r="AF1286" t="str">
        <f t="shared" si="20"/>
        <v>Thyroxine tabs</v>
      </c>
    </row>
    <row r="1287" spans="1:32" x14ac:dyDescent="0.35">
      <c r="A1287" s="2" t="s">
        <v>39359</v>
      </c>
      <c r="B1287" s="2" t="s">
        <v>39360</v>
      </c>
      <c r="C1287" s="23">
        <v>700</v>
      </c>
      <c r="D1287" s="11" t="b">
        <f>FALSE()</f>
        <v>0</v>
      </c>
      <c r="E1287" s="11" t="b">
        <f>FALSE()</f>
        <v>0</v>
      </c>
      <c r="F1287" s="2" t="s">
        <v>10</v>
      </c>
      <c r="G1287" s="2" t="s">
        <v>10</v>
      </c>
      <c r="H1287" s="2" t="s">
        <v>36183</v>
      </c>
      <c r="I1287" s="11" t="b">
        <f>FALSE()</f>
        <v>0</v>
      </c>
      <c r="J1287" s="24">
        <v>39</v>
      </c>
      <c r="K1287" s="24">
        <v>0</v>
      </c>
      <c r="L1287" s="2" t="s">
        <v>10</v>
      </c>
      <c r="M1287" t="str">
        <f>VLOOKUP(Table18[[#This Row],[No.]],N:O,2,FALSE)</f>
        <v>Dextrose 50%</v>
      </c>
      <c r="N1287" t="s">
        <v>39418</v>
      </c>
      <c r="O1287" t="s">
        <v>39419</v>
      </c>
      <c r="P1287">
        <v>95</v>
      </c>
      <c r="Q1287">
        <v>95</v>
      </c>
      <c r="R1287">
        <v>95</v>
      </c>
      <c r="S1287">
        <v>18</v>
      </c>
      <c r="T1287" t="s">
        <v>35751</v>
      </c>
      <c r="U1287" t="s">
        <v>7105</v>
      </c>
      <c r="V1287" t="s">
        <v>7105</v>
      </c>
      <c r="W1287" t="s">
        <v>7105</v>
      </c>
      <c r="X1287">
        <v>77</v>
      </c>
      <c r="Y1287">
        <v>0</v>
      </c>
      <c r="Z1287">
        <v>0</v>
      </c>
      <c r="AB1287" t="s">
        <v>39420</v>
      </c>
      <c r="AE1287" t="s">
        <v>35876</v>
      </c>
      <c r="AF1287" t="str">
        <f t="shared" si="20"/>
        <v>Dextrose 50%</v>
      </c>
    </row>
    <row r="1288" spans="1:32" x14ac:dyDescent="0.35">
      <c r="A1288" s="2" t="s">
        <v>39361</v>
      </c>
      <c r="B1288" s="2" t="s">
        <v>39362</v>
      </c>
      <c r="C1288" s="23">
        <v>700</v>
      </c>
      <c r="D1288" s="11" t="b">
        <f>FALSE()</f>
        <v>0</v>
      </c>
      <c r="E1288" s="11" t="b">
        <f>FALSE()</f>
        <v>0</v>
      </c>
      <c r="F1288" s="2" t="s">
        <v>10</v>
      </c>
      <c r="G1288" s="2" t="s">
        <v>10</v>
      </c>
      <c r="H1288" s="2" t="s">
        <v>35778</v>
      </c>
      <c r="I1288" s="11" t="b">
        <f>FALSE()</f>
        <v>0</v>
      </c>
      <c r="J1288" s="24">
        <v>23</v>
      </c>
      <c r="K1288" s="24">
        <v>0</v>
      </c>
      <c r="L1288" s="2" t="s">
        <v>10</v>
      </c>
      <c r="M1288" t="str">
        <f>VLOOKUP(Table18[[#This Row],[No.]],N:O,2,FALSE)</f>
        <v>Biodine solution</v>
      </c>
      <c r="N1288" t="s">
        <v>39421</v>
      </c>
      <c r="O1288" t="s">
        <v>39422</v>
      </c>
      <c r="P1288">
        <v>775</v>
      </c>
      <c r="Q1288">
        <v>775</v>
      </c>
      <c r="R1288">
        <v>775</v>
      </c>
      <c r="S1288">
        <v>95</v>
      </c>
      <c r="T1288" t="s">
        <v>36449</v>
      </c>
      <c r="U1288" t="s">
        <v>7105</v>
      </c>
      <c r="V1288" t="s">
        <v>7105</v>
      </c>
      <c r="W1288" t="s">
        <v>7105</v>
      </c>
      <c r="X1288">
        <v>130</v>
      </c>
      <c r="Y1288">
        <v>0</v>
      </c>
      <c r="Z1288">
        <v>0</v>
      </c>
      <c r="AB1288" t="s">
        <v>39423</v>
      </c>
      <c r="AF1288" t="str">
        <f t="shared" si="20"/>
        <v>Biodine solution</v>
      </c>
    </row>
    <row r="1289" spans="1:32" x14ac:dyDescent="0.35">
      <c r="A1289" s="2" t="s">
        <v>39363</v>
      </c>
      <c r="B1289" s="2" t="s">
        <v>39364</v>
      </c>
      <c r="C1289" s="23">
        <v>1080</v>
      </c>
      <c r="D1289" s="11" t="b">
        <f>FALSE()</f>
        <v>0</v>
      </c>
      <c r="E1289" s="11" t="b">
        <f>FALSE()</f>
        <v>0</v>
      </c>
      <c r="F1289" s="2" t="s">
        <v>10</v>
      </c>
      <c r="G1289" s="2" t="s">
        <v>10</v>
      </c>
      <c r="H1289" s="2" t="s">
        <v>35763</v>
      </c>
      <c r="I1289" s="11" t="b">
        <f>FALSE()</f>
        <v>0</v>
      </c>
      <c r="J1289" s="24">
        <v>13</v>
      </c>
      <c r="K1289" s="24">
        <v>0</v>
      </c>
      <c r="L1289" s="2" t="s">
        <v>10</v>
      </c>
      <c r="M1289" t="str">
        <f>VLOOKUP(Table18[[#This Row],[No.]],N:O,2,FALSE)</f>
        <v>Paracetamol suppo 250mg</v>
      </c>
      <c r="N1289" t="s">
        <v>39424</v>
      </c>
      <c r="O1289" t="s">
        <v>39425</v>
      </c>
      <c r="P1289">
        <v>0</v>
      </c>
      <c r="Q1289">
        <v>0</v>
      </c>
      <c r="R1289">
        <v>0</v>
      </c>
      <c r="S1289" s="22">
        <v>1210</v>
      </c>
      <c r="T1289" t="s">
        <v>39356</v>
      </c>
      <c r="U1289" t="s">
        <v>7105</v>
      </c>
      <c r="V1289" t="s">
        <v>7105</v>
      </c>
      <c r="W1289" t="s">
        <v>7105</v>
      </c>
      <c r="X1289">
        <v>0</v>
      </c>
      <c r="Y1289">
        <v>0</v>
      </c>
      <c r="Z1289">
        <v>0</v>
      </c>
      <c r="AB1289" t="s">
        <v>39426</v>
      </c>
      <c r="AF1289" t="str">
        <f t="shared" si="20"/>
        <v>Paracetamol suppo 250mg</v>
      </c>
    </row>
    <row r="1290" spans="1:32" x14ac:dyDescent="0.35">
      <c r="A1290" s="2" t="s">
        <v>39365</v>
      </c>
      <c r="B1290" s="2" t="s">
        <v>39366</v>
      </c>
      <c r="C1290" s="23">
        <v>445</v>
      </c>
      <c r="D1290" s="11" t="b">
        <f>FALSE()</f>
        <v>0</v>
      </c>
      <c r="E1290" s="11" t="b">
        <f>FALSE()</f>
        <v>0</v>
      </c>
      <c r="F1290" s="2" t="s">
        <v>10</v>
      </c>
      <c r="G1290" s="2" t="s">
        <v>10</v>
      </c>
      <c r="H1290" s="2" t="s">
        <v>35763</v>
      </c>
      <c r="I1290" s="11" t="b">
        <f>FALSE()</f>
        <v>0</v>
      </c>
      <c r="J1290" s="24">
        <v>138</v>
      </c>
      <c r="K1290" s="24">
        <v>0</v>
      </c>
      <c r="L1290" s="2" t="s">
        <v>10</v>
      </c>
      <c r="M1290" t="str">
        <f>VLOOKUP(Table18[[#This Row],[No.]],N:O,2,FALSE)</f>
        <v>Risperidon 2mg tabs</v>
      </c>
      <c r="N1290" t="s">
        <v>39427</v>
      </c>
      <c r="O1290" t="s">
        <v>39428</v>
      </c>
      <c r="P1290">
        <v>255</v>
      </c>
      <c r="Q1290">
        <v>255</v>
      </c>
      <c r="R1290">
        <v>255</v>
      </c>
      <c r="S1290">
        <v>0</v>
      </c>
      <c r="T1290" t="s">
        <v>39429</v>
      </c>
      <c r="U1290" t="s">
        <v>7105</v>
      </c>
      <c r="V1290" t="s">
        <v>7105</v>
      </c>
      <c r="W1290" t="s">
        <v>7105</v>
      </c>
      <c r="X1290">
        <v>30</v>
      </c>
      <c r="Y1290">
        <v>0</v>
      </c>
      <c r="Z1290">
        <v>0</v>
      </c>
      <c r="AB1290" t="s">
        <v>39430</v>
      </c>
      <c r="AF1290" t="str">
        <f t="shared" si="20"/>
        <v>Risperidon 2mg tabs</v>
      </c>
    </row>
    <row r="1291" spans="1:32" x14ac:dyDescent="0.35">
      <c r="A1291" s="2" t="s">
        <v>39367</v>
      </c>
      <c r="B1291" s="2" t="s">
        <v>39368</v>
      </c>
      <c r="C1291" s="23">
        <v>1000</v>
      </c>
      <c r="D1291" s="11" t="b">
        <f>FALSE()</f>
        <v>0</v>
      </c>
      <c r="E1291" s="11" t="b">
        <f>FALSE()</f>
        <v>0</v>
      </c>
      <c r="F1291" s="2" t="s">
        <v>10</v>
      </c>
      <c r="G1291" s="2" t="s">
        <v>10</v>
      </c>
      <c r="H1291" s="2" t="s">
        <v>35763</v>
      </c>
      <c r="I1291" s="11" t="b">
        <f>FALSE()</f>
        <v>0</v>
      </c>
      <c r="J1291" s="24">
        <v>0</v>
      </c>
      <c r="K1291" s="24">
        <v>0</v>
      </c>
      <c r="L1291" s="2" t="s">
        <v>10</v>
      </c>
      <c r="M1291" t="str">
        <f>VLOOKUP(Table18[[#This Row],[No.]],N:O,2,FALSE)</f>
        <v xml:space="preserve">Risperidone tabs </v>
      </c>
      <c r="N1291" t="s">
        <v>39431</v>
      </c>
      <c r="O1291" t="s">
        <v>39432</v>
      </c>
      <c r="P1291">
        <v>0</v>
      </c>
      <c r="Q1291">
        <v>0</v>
      </c>
      <c r="R1291">
        <v>0</v>
      </c>
      <c r="S1291">
        <v>0</v>
      </c>
      <c r="T1291" t="s">
        <v>39429</v>
      </c>
      <c r="U1291" t="s">
        <v>7105</v>
      </c>
      <c r="V1291" t="s">
        <v>7105</v>
      </c>
      <c r="W1291" t="s">
        <v>7133</v>
      </c>
      <c r="X1291">
        <v>0</v>
      </c>
      <c r="Y1291">
        <v>0</v>
      </c>
      <c r="Z1291">
        <v>0</v>
      </c>
      <c r="AB1291" t="s">
        <v>39433</v>
      </c>
      <c r="AF1291" t="str">
        <f t="shared" si="20"/>
        <v xml:space="preserve">Risperidone tabs </v>
      </c>
    </row>
    <row r="1292" spans="1:32" x14ac:dyDescent="0.35">
      <c r="A1292" s="2" t="s">
        <v>39369</v>
      </c>
      <c r="B1292" s="2" t="s">
        <v>39370</v>
      </c>
      <c r="C1292" s="23">
        <v>250</v>
      </c>
      <c r="D1292" s="11" t="b">
        <f>FALSE()</f>
        <v>0</v>
      </c>
      <c r="E1292" s="11" t="b">
        <f>FALSE()</f>
        <v>0</v>
      </c>
      <c r="F1292" s="2" t="s">
        <v>10</v>
      </c>
      <c r="G1292" s="2" t="s">
        <v>10</v>
      </c>
      <c r="H1292" s="2" t="s">
        <v>35778</v>
      </c>
      <c r="I1292" s="11" t="b">
        <f>FALSE()</f>
        <v>0</v>
      </c>
      <c r="J1292" s="24">
        <v>189</v>
      </c>
      <c r="K1292" s="24">
        <v>0</v>
      </c>
      <c r="L1292" s="2" t="s">
        <v>10</v>
      </c>
      <c r="M1292" t="str">
        <f>VLOOKUP(Table18[[#This Row],[No.]],N:O,2,FALSE)</f>
        <v>Grabacin ointment 20mg</v>
      </c>
      <c r="N1292" t="s">
        <v>39434</v>
      </c>
      <c r="O1292" t="s">
        <v>39435</v>
      </c>
      <c r="P1292" s="22">
        <v>2800</v>
      </c>
      <c r="Q1292" s="22">
        <v>2800</v>
      </c>
      <c r="R1292" s="4">
        <v>2800</v>
      </c>
      <c r="S1292">
        <v>640</v>
      </c>
      <c r="T1292" t="s">
        <v>35778</v>
      </c>
      <c r="U1292" t="s">
        <v>7105</v>
      </c>
      <c r="V1292" t="s">
        <v>7105</v>
      </c>
      <c r="W1292" t="s">
        <v>7105</v>
      </c>
      <c r="X1292">
        <v>30</v>
      </c>
      <c r="Y1292">
        <v>0</v>
      </c>
      <c r="Z1292">
        <v>0</v>
      </c>
      <c r="AB1292" t="s">
        <v>39436</v>
      </c>
      <c r="AF1292" t="str">
        <f t="shared" si="20"/>
        <v>Grabacin ointment 20mg</v>
      </c>
    </row>
    <row r="1293" spans="1:32" x14ac:dyDescent="0.35">
      <c r="A1293" s="2" t="s">
        <v>39371</v>
      </c>
      <c r="B1293" s="2" t="s">
        <v>39372</v>
      </c>
      <c r="C1293" s="23">
        <v>5210</v>
      </c>
      <c r="D1293" s="11" t="b">
        <f>FALSE()</f>
        <v>0</v>
      </c>
      <c r="E1293" s="11" t="b">
        <f>FALSE()</f>
        <v>0</v>
      </c>
      <c r="F1293" s="2" t="s">
        <v>10</v>
      </c>
      <c r="G1293" s="2" t="s">
        <v>10</v>
      </c>
      <c r="H1293" s="2" t="s">
        <v>35763</v>
      </c>
      <c r="I1293" s="11" t="b">
        <f>FALSE()</f>
        <v>0</v>
      </c>
      <c r="J1293" s="24">
        <v>0</v>
      </c>
      <c r="K1293" s="24">
        <v>0</v>
      </c>
      <c r="L1293" s="2" t="s">
        <v>10</v>
      </c>
      <c r="M1293" t="str">
        <f>VLOOKUP(Table18[[#This Row],[No.]],N:O,2,FALSE)</f>
        <v>Chlorpromazine tabs</v>
      </c>
      <c r="N1293" t="s">
        <v>39437</v>
      </c>
      <c r="O1293" t="s">
        <v>39438</v>
      </c>
      <c r="P1293">
        <v>0</v>
      </c>
      <c r="Q1293">
        <v>0</v>
      </c>
      <c r="R1293">
        <v>0</v>
      </c>
      <c r="S1293">
        <v>0</v>
      </c>
      <c r="T1293" t="s">
        <v>35778</v>
      </c>
      <c r="U1293" t="s">
        <v>7105</v>
      </c>
      <c r="V1293" t="s">
        <v>7105</v>
      </c>
      <c r="W1293" t="s">
        <v>7133</v>
      </c>
      <c r="X1293">
        <v>0</v>
      </c>
      <c r="Y1293">
        <v>0</v>
      </c>
      <c r="Z1293">
        <v>0</v>
      </c>
      <c r="AB1293" t="s">
        <v>39439</v>
      </c>
      <c r="AF1293" t="str">
        <f t="shared" si="20"/>
        <v>Chlorpromazine tabs</v>
      </c>
    </row>
    <row r="1294" spans="1:32" x14ac:dyDescent="0.35">
      <c r="A1294" s="2" t="s">
        <v>39373</v>
      </c>
      <c r="B1294" s="2" t="s">
        <v>39374</v>
      </c>
      <c r="C1294" s="23">
        <v>261</v>
      </c>
      <c r="D1294" s="11" t="b">
        <f>FALSE()</f>
        <v>0</v>
      </c>
      <c r="E1294" s="11" t="b">
        <f>FALSE()</f>
        <v>0</v>
      </c>
      <c r="F1294" s="2" t="s">
        <v>10</v>
      </c>
      <c r="G1294" s="2" t="s">
        <v>10</v>
      </c>
      <c r="H1294" s="2" t="s">
        <v>36061</v>
      </c>
      <c r="I1294" s="11" t="b">
        <f>FALSE()</f>
        <v>0</v>
      </c>
      <c r="J1294" s="24">
        <v>0</v>
      </c>
      <c r="K1294" s="24">
        <v>0</v>
      </c>
      <c r="L1294" s="2" t="s">
        <v>10</v>
      </c>
      <c r="M1294" t="str">
        <f>VLOOKUP(Table18[[#This Row],[No.]],N:O,2,FALSE)</f>
        <v>Levofloxacin</v>
      </c>
      <c r="N1294" t="s">
        <v>39440</v>
      </c>
      <c r="O1294" t="s">
        <v>39441</v>
      </c>
      <c r="P1294" s="22">
        <v>1200</v>
      </c>
      <c r="Q1294" s="22">
        <v>1200</v>
      </c>
      <c r="R1294" s="4">
        <v>1200</v>
      </c>
      <c r="S1294">
        <v>230</v>
      </c>
      <c r="T1294" t="s">
        <v>35778</v>
      </c>
      <c r="U1294" t="s">
        <v>7105</v>
      </c>
      <c r="V1294" t="s">
        <v>7105</v>
      </c>
      <c r="W1294" t="s">
        <v>7105</v>
      </c>
      <c r="X1294">
        <v>28</v>
      </c>
      <c r="Y1294">
        <v>0</v>
      </c>
      <c r="Z1294">
        <v>0</v>
      </c>
      <c r="AB1294" t="s">
        <v>39442</v>
      </c>
      <c r="AF1294" t="str">
        <f t="shared" si="20"/>
        <v>Levofloxacin</v>
      </c>
    </row>
    <row r="1295" spans="1:32" x14ac:dyDescent="0.35">
      <c r="A1295" s="2" t="s">
        <v>39376</v>
      </c>
      <c r="B1295" s="2" t="s">
        <v>39377</v>
      </c>
      <c r="C1295" s="23">
        <v>2183</v>
      </c>
      <c r="D1295" s="11" t="b">
        <f>FALSE()</f>
        <v>0</v>
      </c>
      <c r="E1295" s="11" t="b">
        <f>FALSE()</f>
        <v>0</v>
      </c>
      <c r="F1295" s="2" t="s">
        <v>10</v>
      </c>
      <c r="G1295" s="2" t="s">
        <v>10</v>
      </c>
      <c r="H1295" s="2" t="s">
        <v>36061</v>
      </c>
      <c r="I1295" s="11" t="b">
        <f>FALSE()</f>
        <v>0</v>
      </c>
      <c r="J1295" s="24">
        <v>30</v>
      </c>
      <c r="K1295" s="24">
        <v>0</v>
      </c>
      <c r="L1295" s="2" t="s">
        <v>10</v>
      </c>
      <c r="M1295" t="str">
        <f>VLOOKUP(Table18[[#This Row],[No.]],N:O,2,FALSE)</f>
        <v>Prothionamide Drugs - 250mg</v>
      </c>
      <c r="N1295" t="s">
        <v>39443</v>
      </c>
      <c r="O1295" t="s">
        <v>39305</v>
      </c>
      <c r="P1295" s="22">
        <v>10060</v>
      </c>
      <c r="Q1295" s="22">
        <v>10060</v>
      </c>
      <c r="R1295" s="4">
        <v>10060</v>
      </c>
      <c r="S1295">
        <v>0</v>
      </c>
      <c r="T1295" t="s">
        <v>39356</v>
      </c>
      <c r="U1295" t="s">
        <v>7105</v>
      </c>
      <c r="V1295" t="s">
        <v>7105</v>
      </c>
      <c r="W1295" t="s">
        <v>7105</v>
      </c>
      <c r="X1295">
        <v>530</v>
      </c>
      <c r="Y1295">
        <v>0</v>
      </c>
      <c r="Z1295">
        <v>0</v>
      </c>
      <c r="AB1295" t="s">
        <v>39444</v>
      </c>
      <c r="AF1295" t="str">
        <f t="shared" si="20"/>
        <v>Prothionamide Drugs - 250mg</v>
      </c>
    </row>
    <row r="1296" spans="1:32" x14ac:dyDescent="0.35">
      <c r="A1296" s="2" t="s">
        <v>39379</v>
      </c>
      <c r="B1296" s="2" t="s">
        <v>39380</v>
      </c>
      <c r="C1296" s="23">
        <v>0</v>
      </c>
      <c r="D1296" s="11" t="b">
        <f>FALSE()</f>
        <v>0</v>
      </c>
      <c r="E1296" s="11" t="b">
        <f>FALSE()</f>
        <v>0</v>
      </c>
      <c r="F1296" s="2" t="s">
        <v>10</v>
      </c>
      <c r="G1296" s="2" t="s">
        <v>10</v>
      </c>
      <c r="H1296" s="2" t="s">
        <v>39381</v>
      </c>
      <c r="I1296" s="11" t="b">
        <f>TRUE()</f>
        <v>1</v>
      </c>
      <c r="J1296" s="24">
        <v>0</v>
      </c>
      <c r="K1296" s="24">
        <v>0</v>
      </c>
      <c r="L1296" s="2" t="s">
        <v>10</v>
      </c>
      <c r="M1296" t="str">
        <f>VLOOKUP(Table18[[#This Row],[No.]],N:O,2,FALSE)</f>
        <v>Nogluc tabs</v>
      </c>
      <c r="N1296" t="s">
        <v>39445</v>
      </c>
      <c r="O1296" t="s">
        <v>39446</v>
      </c>
      <c r="P1296">
        <v>401</v>
      </c>
      <c r="Q1296">
        <v>401</v>
      </c>
      <c r="R1296">
        <v>401</v>
      </c>
      <c r="S1296" s="22">
        <v>1950</v>
      </c>
      <c r="T1296" t="s">
        <v>35891</v>
      </c>
      <c r="U1296" t="s">
        <v>7105</v>
      </c>
      <c r="V1296" t="s">
        <v>7105</v>
      </c>
      <c r="W1296" t="s">
        <v>7105</v>
      </c>
      <c r="X1296">
        <v>143</v>
      </c>
      <c r="Y1296">
        <v>0</v>
      </c>
      <c r="Z1296">
        <v>0</v>
      </c>
      <c r="AB1296" t="s">
        <v>39447</v>
      </c>
      <c r="AF1296" t="str">
        <f t="shared" si="20"/>
        <v>Nogluc tabs</v>
      </c>
    </row>
    <row r="1297" spans="1:32" x14ac:dyDescent="0.35">
      <c r="A1297" s="2" t="s">
        <v>39383</v>
      </c>
      <c r="B1297" s="2" t="s">
        <v>39384</v>
      </c>
      <c r="C1297" s="23">
        <v>65</v>
      </c>
      <c r="D1297" s="11" t="b">
        <f>FALSE()</f>
        <v>0</v>
      </c>
      <c r="E1297" s="11" t="b">
        <f>FALSE()</f>
        <v>0</v>
      </c>
      <c r="F1297" s="2" t="s">
        <v>10</v>
      </c>
      <c r="G1297" s="2" t="s">
        <v>10</v>
      </c>
      <c r="H1297" s="2" t="s">
        <v>39381</v>
      </c>
      <c r="I1297" s="11" t="b">
        <f>FALSE()</f>
        <v>0</v>
      </c>
      <c r="J1297" s="24">
        <v>150</v>
      </c>
      <c r="K1297" s="24">
        <v>0</v>
      </c>
      <c r="L1297" s="2" t="s">
        <v>10</v>
      </c>
      <c r="M1297" t="str">
        <f>VLOOKUP(Table18[[#This Row],[No.]],N:O,2,FALSE)</f>
        <v>Enalapril tabs 5mg</v>
      </c>
      <c r="N1297" t="s">
        <v>39448</v>
      </c>
      <c r="O1297" t="s">
        <v>39449</v>
      </c>
      <c r="P1297">
        <v>0</v>
      </c>
      <c r="Q1297">
        <v>0</v>
      </c>
      <c r="R1297">
        <v>0</v>
      </c>
      <c r="S1297">
        <v>0</v>
      </c>
      <c r="T1297" t="s">
        <v>39356</v>
      </c>
      <c r="U1297" t="s">
        <v>7105</v>
      </c>
      <c r="V1297" t="s">
        <v>7105</v>
      </c>
      <c r="W1297" t="s">
        <v>7133</v>
      </c>
      <c r="X1297">
        <v>0</v>
      </c>
      <c r="Y1297">
        <v>0</v>
      </c>
      <c r="Z1297">
        <v>0</v>
      </c>
      <c r="AB1297" t="s">
        <v>39450</v>
      </c>
      <c r="AF1297" t="str">
        <f t="shared" si="20"/>
        <v>Enalapril tabs 5mg</v>
      </c>
    </row>
    <row r="1298" spans="1:32" x14ac:dyDescent="0.35">
      <c r="A1298" s="2" t="s">
        <v>39386</v>
      </c>
      <c r="B1298" s="2" t="s">
        <v>39387</v>
      </c>
      <c r="C1298" s="23">
        <v>345</v>
      </c>
      <c r="D1298" s="11" t="b">
        <f>FALSE()</f>
        <v>0</v>
      </c>
      <c r="E1298" s="11" t="b">
        <f>FALSE()</f>
        <v>0</v>
      </c>
      <c r="F1298" s="2" t="s">
        <v>10</v>
      </c>
      <c r="G1298" s="2" t="s">
        <v>10</v>
      </c>
      <c r="H1298" s="2" t="s">
        <v>36061</v>
      </c>
      <c r="I1298" s="11" t="b">
        <f>FALSE()</f>
        <v>0</v>
      </c>
      <c r="J1298" s="24">
        <v>0</v>
      </c>
      <c r="K1298" s="24">
        <v>0</v>
      </c>
      <c r="L1298" s="2" t="s">
        <v>10</v>
      </c>
      <c r="M1298" t="str">
        <f>VLOOKUP(Table18[[#This Row],[No.]],N:O,2,FALSE)</f>
        <v>Tablet DPD 2</v>
      </c>
      <c r="N1298" t="s">
        <v>39451</v>
      </c>
      <c r="O1298" t="s">
        <v>39452</v>
      </c>
      <c r="P1298">
        <v>0</v>
      </c>
      <c r="Q1298">
        <v>0</v>
      </c>
      <c r="R1298">
        <v>0</v>
      </c>
      <c r="S1298">
        <v>31</v>
      </c>
      <c r="T1298" t="s">
        <v>39356</v>
      </c>
      <c r="U1298" t="s">
        <v>7105</v>
      </c>
      <c r="V1298" t="s">
        <v>7105</v>
      </c>
      <c r="W1298" t="s">
        <v>7133</v>
      </c>
      <c r="X1298">
        <v>0</v>
      </c>
      <c r="Y1298">
        <v>0</v>
      </c>
      <c r="Z1298">
        <v>0</v>
      </c>
      <c r="AB1298" t="s">
        <v>39453</v>
      </c>
      <c r="AF1298" t="str">
        <f t="shared" si="20"/>
        <v>Tablet DPD 2</v>
      </c>
    </row>
    <row r="1299" spans="1:32" x14ac:dyDescent="0.35">
      <c r="A1299" s="2" t="s">
        <v>39389</v>
      </c>
      <c r="B1299" s="2" t="s">
        <v>39390</v>
      </c>
      <c r="C1299" s="23">
        <v>0</v>
      </c>
      <c r="D1299" s="11" t="b">
        <f>FALSE()</f>
        <v>0</v>
      </c>
      <c r="E1299" s="11" t="b">
        <f>FALSE()</f>
        <v>0</v>
      </c>
      <c r="F1299" s="2" t="s">
        <v>10</v>
      </c>
      <c r="G1299" s="2" t="s">
        <v>10</v>
      </c>
      <c r="H1299" s="2" t="s">
        <v>35778</v>
      </c>
      <c r="I1299" s="11" t="b">
        <f>FALSE()</f>
        <v>0</v>
      </c>
      <c r="J1299" s="24">
        <v>0</v>
      </c>
      <c r="K1299" s="24">
        <v>0</v>
      </c>
      <c r="L1299" s="2" t="s">
        <v>10</v>
      </c>
      <c r="M1299" t="str">
        <f>VLOOKUP(Table18[[#This Row],[No.]],N:O,2,FALSE)</f>
        <v>Tablet Red Phenol</v>
      </c>
      <c r="N1299" t="s">
        <v>39454</v>
      </c>
      <c r="O1299" t="s">
        <v>39455</v>
      </c>
      <c r="P1299">
        <v>0</v>
      </c>
      <c r="Q1299">
        <v>0</v>
      </c>
      <c r="R1299">
        <v>0</v>
      </c>
      <c r="S1299">
        <v>0</v>
      </c>
      <c r="T1299" t="s">
        <v>36061</v>
      </c>
      <c r="U1299" t="s">
        <v>7105</v>
      </c>
      <c r="V1299" t="s">
        <v>7105</v>
      </c>
      <c r="W1299" t="s">
        <v>7133</v>
      </c>
      <c r="X1299">
        <v>0</v>
      </c>
      <c r="Y1299">
        <v>0</v>
      </c>
      <c r="Z1299">
        <v>0</v>
      </c>
      <c r="AB1299" t="s">
        <v>39456</v>
      </c>
      <c r="AF1299" t="str">
        <f t="shared" si="20"/>
        <v>Tablet Red Phenol</v>
      </c>
    </row>
    <row r="1300" spans="1:32" x14ac:dyDescent="0.35">
      <c r="A1300" s="2" t="s">
        <v>39392</v>
      </c>
      <c r="B1300" s="2" t="s">
        <v>39393</v>
      </c>
      <c r="C1300" s="23">
        <v>1384</v>
      </c>
      <c r="D1300" s="11" t="b">
        <f>FALSE()</f>
        <v>0</v>
      </c>
      <c r="E1300" s="11" t="b">
        <f>FALSE()</f>
        <v>0</v>
      </c>
      <c r="F1300" s="2" t="s">
        <v>10</v>
      </c>
      <c r="G1300" s="2" t="s">
        <v>10</v>
      </c>
      <c r="H1300" s="2" t="s">
        <v>35751</v>
      </c>
      <c r="I1300" s="11" t="b">
        <f>FALSE()</f>
        <v>0</v>
      </c>
      <c r="J1300" s="24">
        <v>51</v>
      </c>
      <c r="K1300" s="24">
        <v>0</v>
      </c>
      <c r="L1300" s="2" t="s">
        <v>10</v>
      </c>
      <c r="M1300" t="str">
        <f>VLOOKUP(Table18[[#This Row],[No.]],N:O,2,FALSE)</f>
        <v>CIPROFLOXACIN 250MG -100'S</v>
      </c>
      <c r="N1300" t="s">
        <v>39457</v>
      </c>
      <c r="O1300" t="s">
        <v>39458</v>
      </c>
      <c r="P1300">
        <v>20</v>
      </c>
      <c r="Q1300">
        <v>20</v>
      </c>
      <c r="R1300">
        <v>20</v>
      </c>
      <c r="S1300">
        <v>10</v>
      </c>
      <c r="T1300" t="s">
        <v>35778</v>
      </c>
      <c r="U1300" t="s">
        <v>7105</v>
      </c>
      <c r="V1300" t="s">
        <v>7105</v>
      </c>
      <c r="W1300" t="s">
        <v>7105</v>
      </c>
      <c r="X1300">
        <v>8</v>
      </c>
      <c r="Y1300">
        <v>0</v>
      </c>
      <c r="Z1300">
        <v>0</v>
      </c>
      <c r="AB1300" t="s">
        <v>39459</v>
      </c>
      <c r="AF1300" t="str">
        <f t="shared" si="20"/>
        <v>CIPROFLOXACIN 250MG -100'S</v>
      </c>
    </row>
    <row r="1301" spans="1:32" x14ac:dyDescent="0.35">
      <c r="A1301" s="2" t="s">
        <v>39394</v>
      </c>
      <c r="B1301" s="2" t="s">
        <v>39395</v>
      </c>
      <c r="C1301" s="23">
        <v>5140</v>
      </c>
      <c r="D1301" s="11" t="b">
        <f>FALSE()</f>
        <v>0</v>
      </c>
      <c r="E1301" s="11" t="b">
        <f>FALSE()</f>
        <v>0</v>
      </c>
      <c r="F1301" s="2" t="s">
        <v>10</v>
      </c>
      <c r="G1301" s="2" t="s">
        <v>10</v>
      </c>
      <c r="H1301" s="2" t="s">
        <v>36183</v>
      </c>
      <c r="I1301" s="11" t="b">
        <f>FALSE()</f>
        <v>0</v>
      </c>
      <c r="J1301" s="24">
        <v>50</v>
      </c>
      <c r="K1301" s="24">
        <v>0</v>
      </c>
      <c r="L1301" s="2" t="s">
        <v>10</v>
      </c>
      <c r="M1301" t="str">
        <f>VLOOKUP(Table18[[#This Row],[No.]],N:O,2,FALSE)</f>
        <v>Salbutamol Syrup 2mg/2ml</v>
      </c>
      <c r="N1301" t="s">
        <v>39460</v>
      </c>
      <c r="O1301" t="s">
        <v>39461</v>
      </c>
      <c r="P1301">
        <v>0</v>
      </c>
      <c r="Q1301">
        <v>0</v>
      </c>
      <c r="R1301">
        <v>0</v>
      </c>
      <c r="S1301">
        <v>0</v>
      </c>
      <c r="T1301" t="s">
        <v>39308</v>
      </c>
      <c r="U1301" t="s">
        <v>7105</v>
      </c>
      <c r="V1301" t="s">
        <v>7105</v>
      </c>
      <c r="W1301" t="s">
        <v>7105</v>
      </c>
      <c r="X1301">
        <v>0</v>
      </c>
      <c r="Y1301">
        <v>0</v>
      </c>
      <c r="Z1301">
        <v>0</v>
      </c>
      <c r="AB1301" t="s">
        <v>39461</v>
      </c>
      <c r="AF1301" t="str">
        <f t="shared" si="20"/>
        <v>Salbutamol Syrup 2mg/2ml</v>
      </c>
    </row>
    <row r="1302" spans="1:32" x14ac:dyDescent="0.35">
      <c r="A1302" s="2" t="s">
        <v>39397</v>
      </c>
      <c r="B1302" s="2" t="s">
        <v>39398</v>
      </c>
      <c r="C1302" s="23">
        <v>620</v>
      </c>
      <c r="D1302" s="11" t="b">
        <f>FALSE()</f>
        <v>0</v>
      </c>
      <c r="E1302" s="11" t="b">
        <f>FALSE()</f>
        <v>0</v>
      </c>
      <c r="F1302" s="2" t="s">
        <v>10</v>
      </c>
      <c r="G1302" s="2" t="s">
        <v>10</v>
      </c>
      <c r="H1302" s="2" t="s">
        <v>35751</v>
      </c>
      <c r="I1302" s="11" t="b">
        <f>FALSE()</f>
        <v>0</v>
      </c>
      <c r="J1302" s="24">
        <v>100</v>
      </c>
      <c r="K1302" s="24">
        <v>0</v>
      </c>
      <c r="L1302" s="2" t="s">
        <v>10</v>
      </c>
      <c r="M1302" t="str">
        <f>VLOOKUP(Table18[[#This Row],[No.]],N:O,2,FALSE)</f>
        <v>Zinc dispersable 20mg - 100's</v>
      </c>
      <c r="N1302" t="s">
        <v>39462</v>
      </c>
      <c r="O1302" t="s">
        <v>39463</v>
      </c>
      <c r="P1302">
        <v>0</v>
      </c>
      <c r="Q1302">
        <v>0</v>
      </c>
      <c r="R1302">
        <v>0</v>
      </c>
      <c r="S1302">
        <v>10</v>
      </c>
      <c r="T1302" t="s">
        <v>36449</v>
      </c>
      <c r="U1302" t="s">
        <v>7105</v>
      </c>
      <c r="V1302" t="s">
        <v>7105</v>
      </c>
      <c r="W1302" t="s">
        <v>7105</v>
      </c>
      <c r="X1302">
        <v>0</v>
      </c>
      <c r="Y1302">
        <v>0</v>
      </c>
      <c r="Z1302">
        <v>0</v>
      </c>
      <c r="AB1302" t="s">
        <v>39463</v>
      </c>
      <c r="AF1302" t="str">
        <f t="shared" si="20"/>
        <v>Zinc dispersable 20mg - 100's</v>
      </c>
    </row>
    <row r="1303" spans="1:32" x14ac:dyDescent="0.35">
      <c r="A1303" s="2" t="s">
        <v>39400</v>
      </c>
      <c r="B1303" s="2" t="s">
        <v>39401</v>
      </c>
      <c r="C1303" s="23">
        <v>0</v>
      </c>
      <c r="D1303" s="11" t="b">
        <f>FALSE()</f>
        <v>0</v>
      </c>
      <c r="E1303" s="11" t="b">
        <f>FALSE()</f>
        <v>0</v>
      </c>
      <c r="F1303" s="2" t="s">
        <v>10</v>
      </c>
      <c r="G1303" s="2" t="s">
        <v>10</v>
      </c>
      <c r="H1303" s="2" t="s">
        <v>39356</v>
      </c>
      <c r="I1303" s="11" t="b">
        <f>TRUE()</f>
        <v>1</v>
      </c>
      <c r="J1303" s="24">
        <v>0</v>
      </c>
      <c r="K1303" s="24">
        <v>0</v>
      </c>
      <c r="L1303" s="2" t="s">
        <v>10</v>
      </c>
      <c r="M1303" t="str">
        <f>VLOOKUP(Table18[[#This Row],[No.]],N:O,2,FALSE)</f>
        <v>Fansidar</v>
      </c>
      <c r="N1303" t="s">
        <v>39464</v>
      </c>
      <c r="O1303" t="s">
        <v>39465</v>
      </c>
      <c r="P1303">
        <v>0</v>
      </c>
      <c r="Q1303">
        <v>0</v>
      </c>
      <c r="R1303">
        <v>0</v>
      </c>
      <c r="S1303">
        <v>20</v>
      </c>
      <c r="T1303" t="s">
        <v>36449</v>
      </c>
      <c r="U1303" t="s">
        <v>7105</v>
      </c>
      <c r="V1303" t="s">
        <v>7105</v>
      </c>
      <c r="W1303" t="s">
        <v>7105</v>
      </c>
      <c r="X1303">
        <v>0</v>
      </c>
      <c r="Y1303">
        <v>0</v>
      </c>
      <c r="Z1303">
        <v>0</v>
      </c>
      <c r="AB1303" t="s">
        <v>39465</v>
      </c>
      <c r="AF1303" t="str">
        <f t="shared" si="20"/>
        <v>Fansidar</v>
      </c>
    </row>
    <row r="1304" spans="1:32" x14ac:dyDescent="0.35">
      <c r="A1304" s="2" t="s">
        <v>39403</v>
      </c>
      <c r="B1304" s="2" t="s">
        <v>39404</v>
      </c>
      <c r="C1304" s="23">
        <v>401</v>
      </c>
      <c r="D1304" s="11" t="b">
        <f>FALSE()</f>
        <v>0</v>
      </c>
      <c r="E1304" s="11" t="b">
        <f>FALSE()</f>
        <v>0</v>
      </c>
      <c r="F1304" s="2" t="s">
        <v>10</v>
      </c>
      <c r="G1304" s="2" t="s">
        <v>10</v>
      </c>
      <c r="H1304" s="2" t="s">
        <v>36449</v>
      </c>
      <c r="I1304" s="11" t="b">
        <f>FALSE()</f>
        <v>0</v>
      </c>
      <c r="J1304" s="24">
        <v>2796</v>
      </c>
      <c r="K1304" s="24">
        <v>0</v>
      </c>
      <c r="L1304" s="2" t="s">
        <v>10</v>
      </c>
      <c r="M1304" t="str">
        <f>VLOOKUP(Table18[[#This Row],[No.]],N:O,2,FALSE)</f>
        <v>Quinine sulphate iv</v>
      </c>
      <c r="N1304" t="s">
        <v>39466</v>
      </c>
      <c r="O1304" t="s">
        <v>39467</v>
      </c>
      <c r="P1304">
        <v>0</v>
      </c>
      <c r="Q1304">
        <v>0</v>
      </c>
      <c r="R1304">
        <v>0</v>
      </c>
      <c r="S1304">
        <v>920</v>
      </c>
      <c r="T1304" t="s">
        <v>36449</v>
      </c>
      <c r="U1304" t="s">
        <v>7105</v>
      </c>
      <c r="V1304" t="s">
        <v>7105</v>
      </c>
      <c r="W1304" t="s">
        <v>7105</v>
      </c>
      <c r="X1304">
        <v>0</v>
      </c>
      <c r="Y1304">
        <v>0</v>
      </c>
      <c r="Z1304">
        <v>0</v>
      </c>
      <c r="AB1304" t="s">
        <v>39467</v>
      </c>
      <c r="AF1304" t="str">
        <f t="shared" si="20"/>
        <v>Quinine sulphate iv</v>
      </c>
    </row>
    <row r="1305" spans="1:32" x14ac:dyDescent="0.35">
      <c r="A1305" s="2" t="s">
        <v>39406</v>
      </c>
      <c r="B1305" s="2" t="s">
        <v>39407</v>
      </c>
      <c r="C1305" s="23">
        <v>220</v>
      </c>
      <c r="D1305" s="11" t="b">
        <f>FALSE()</f>
        <v>0</v>
      </c>
      <c r="E1305" s="11" t="b">
        <f>FALSE()</f>
        <v>0</v>
      </c>
      <c r="F1305" s="2" t="s">
        <v>10</v>
      </c>
      <c r="G1305" s="2" t="s">
        <v>10</v>
      </c>
      <c r="H1305" s="2" t="s">
        <v>39356</v>
      </c>
      <c r="I1305" s="11" t="b">
        <f>FALSE()</f>
        <v>0</v>
      </c>
      <c r="J1305" s="24">
        <v>140</v>
      </c>
      <c r="K1305" s="24">
        <v>0</v>
      </c>
      <c r="L1305" s="2" t="s">
        <v>10</v>
      </c>
      <c r="M1305" t="str">
        <f>VLOOKUP(Table18[[#This Row],[No.]],N:O,2,FALSE)</f>
        <v>Myolgin capsules</v>
      </c>
      <c r="N1305" t="s">
        <v>39468</v>
      </c>
      <c r="O1305" t="s">
        <v>39469</v>
      </c>
      <c r="P1305">
        <v>0</v>
      </c>
      <c r="Q1305">
        <v>0</v>
      </c>
      <c r="R1305">
        <v>0</v>
      </c>
      <c r="S1305">
        <v>0</v>
      </c>
      <c r="T1305" t="s">
        <v>35751</v>
      </c>
      <c r="U1305" t="s">
        <v>7105</v>
      </c>
      <c r="V1305" t="s">
        <v>7105</v>
      </c>
      <c r="W1305" t="s">
        <v>7105</v>
      </c>
      <c r="X1305">
        <v>120</v>
      </c>
      <c r="Y1305">
        <v>0</v>
      </c>
      <c r="Z1305">
        <v>0</v>
      </c>
      <c r="AB1305" t="s">
        <v>39470</v>
      </c>
      <c r="AF1305" t="str">
        <f t="shared" si="20"/>
        <v>Myolgin capsules</v>
      </c>
    </row>
    <row r="1306" spans="1:32" x14ac:dyDescent="0.35">
      <c r="A1306" s="2" t="s">
        <v>39409</v>
      </c>
      <c r="B1306" s="2" t="s">
        <v>39410</v>
      </c>
      <c r="C1306" s="23">
        <v>100</v>
      </c>
      <c r="D1306" s="11" t="b">
        <f>FALSE()</f>
        <v>0</v>
      </c>
      <c r="E1306" s="11" t="b">
        <f>FALSE()</f>
        <v>0</v>
      </c>
      <c r="F1306" s="2" t="s">
        <v>10</v>
      </c>
      <c r="G1306" s="2" t="s">
        <v>10</v>
      </c>
      <c r="H1306" s="2" t="s">
        <v>39356</v>
      </c>
      <c r="I1306" s="11" t="b">
        <f>FALSE()</f>
        <v>0</v>
      </c>
      <c r="J1306" s="24">
        <v>0</v>
      </c>
      <c r="K1306" s="24">
        <v>0</v>
      </c>
      <c r="L1306" s="2" t="s">
        <v>10</v>
      </c>
      <c r="M1306" t="str">
        <f>VLOOKUP(Table18[[#This Row],[No.]],N:O,2,FALSE)</f>
        <v>Piriton tablets</v>
      </c>
      <c r="N1306" t="s">
        <v>39471</v>
      </c>
      <c r="O1306" t="s">
        <v>39472</v>
      </c>
      <c r="P1306">
        <v>0</v>
      </c>
      <c r="Q1306">
        <v>0</v>
      </c>
      <c r="R1306">
        <v>0</v>
      </c>
      <c r="S1306">
        <v>0</v>
      </c>
      <c r="T1306" t="s">
        <v>36183</v>
      </c>
      <c r="U1306" t="s">
        <v>7105</v>
      </c>
      <c r="V1306" t="s">
        <v>7105</v>
      </c>
      <c r="W1306" t="s">
        <v>7133</v>
      </c>
      <c r="X1306">
        <v>0</v>
      </c>
      <c r="Y1306">
        <v>0</v>
      </c>
      <c r="Z1306">
        <v>0</v>
      </c>
      <c r="AB1306" t="s">
        <v>39472</v>
      </c>
      <c r="AF1306" t="str">
        <f t="shared" si="20"/>
        <v>Piriton tablets</v>
      </c>
    </row>
    <row r="1307" spans="1:32" x14ac:dyDescent="0.35">
      <c r="A1307" s="2" t="s">
        <v>39412</v>
      </c>
      <c r="B1307" s="2" t="s">
        <v>39413</v>
      </c>
      <c r="C1307" s="23">
        <v>375</v>
      </c>
      <c r="D1307" s="11" t="b">
        <f>FALSE()</f>
        <v>0</v>
      </c>
      <c r="E1307" s="11" t="b">
        <f>FALSE()</f>
        <v>0</v>
      </c>
      <c r="F1307" s="2" t="s">
        <v>10</v>
      </c>
      <c r="G1307" s="2" t="s">
        <v>10</v>
      </c>
      <c r="H1307" s="2" t="s">
        <v>36183</v>
      </c>
      <c r="I1307" s="11" t="b">
        <f>FALSE()</f>
        <v>0</v>
      </c>
      <c r="J1307" s="24">
        <v>55</v>
      </c>
      <c r="K1307" s="24">
        <v>0</v>
      </c>
      <c r="L1307" s="2" t="s">
        <v>10</v>
      </c>
      <c r="M1307" t="str">
        <f>VLOOKUP(Table18[[#This Row],[No.]],N:O,2,FALSE)</f>
        <v>Piriton Syrup</v>
      </c>
      <c r="N1307" t="s">
        <v>39473</v>
      </c>
      <c r="O1307" t="s">
        <v>39474</v>
      </c>
      <c r="P1307">
        <v>0</v>
      </c>
      <c r="Q1307">
        <v>0</v>
      </c>
      <c r="R1307">
        <v>0</v>
      </c>
      <c r="S1307">
        <v>0</v>
      </c>
      <c r="T1307" t="s">
        <v>39356</v>
      </c>
      <c r="U1307" t="s">
        <v>7105</v>
      </c>
      <c r="V1307" t="s">
        <v>7105</v>
      </c>
      <c r="W1307" t="s">
        <v>7105</v>
      </c>
      <c r="X1307">
        <v>0</v>
      </c>
      <c r="Y1307">
        <v>0</v>
      </c>
      <c r="Z1307">
        <v>0</v>
      </c>
      <c r="AB1307" t="s">
        <v>39474</v>
      </c>
      <c r="AF1307" t="str">
        <f t="shared" si="20"/>
        <v>Piriton Syrup</v>
      </c>
    </row>
    <row r="1308" spans="1:32" x14ac:dyDescent="0.35">
      <c r="A1308" s="2" t="s">
        <v>39415</v>
      </c>
      <c r="B1308" s="2" t="s">
        <v>39416</v>
      </c>
      <c r="C1308" s="23">
        <v>324</v>
      </c>
      <c r="D1308" s="11" t="b">
        <f>FALSE()</f>
        <v>0</v>
      </c>
      <c r="E1308" s="11" t="b">
        <f>FALSE()</f>
        <v>0</v>
      </c>
      <c r="F1308" s="2" t="s">
        <v>10</v>
      </c>
      <c r="G1308" s="2" t="s">
        <v>10</v>
      </c>
      <c r="H1308" s="2" t="s">
        <v>39356</v>
      </c>
      <c r="I1308" s="11" t="b">
        <f>FALSE()</f>
        <v>0</v>
      </c>
      <c r="J1308" s="24">
        <v>94.4</v>
      </c>
      <c r="K1308" s="24">
        <v>0</v>
      </c>
      <c r="L1308" s="2" t="s">
        <v>10</v>
      </c>
      <c r="M1308" t="str">
        <f>VLOOKUP(Table18[[#This Row],[No.]],N:O,2,FALSE)</f>
        <v>Nifedipine</v>
      </c>
      <c r="N1308" t="s">
        <v>39475</v>
      </c>
      <c r="O1308" t="s">
        <v>39476</v>
      </c>
      <c r="P1308">
        <v>0</v>
      </c>
      <c r="Q1308">
        <v>0</v>
      </c>
      <c r="R1308">
        <v>0</v>
      </c>
      <c r="S1308">
        <v>380</v>
      </c>
      <c r="T1308" t="s">
        <v>39429</v>
      </c>
      <c r="U1308" t="s">
        <v>7105</v>
      </c>
      <c r="V1308" t="s">
        <v>7105</v>
      </c>
      <c r="W1308" t="s">
        <v>7105</v>
      </c>
      <c r="X1308">
        <v>0</v>
      </c>
      <c r="Y1308">
        <v>0</v>
      </c>
      <c r="Z1308">
        <v>0</v>
      </c>
      <c r="AB1308" t="s">
        <v>39476</v>
      </c>
      <c r="AF1308" t="str">
        <f t="shared" si="20"/>
        <v>Nifedipine</v>
      </c>
    </row>
    <row r="1309" spans="1:32" x14ac:dyDescent="0.35">
      <c r="A1309" s="2" t="s">
        <v>39418</v>
      </c>
      <c r="B1309" s="2" t="s">
        <v>39419</v>
      </c>
      <c r="C1309" s="23">
        <v>105</v>
      </c>
      <c r="D1309" s="11" t="b">
        <f>FALSE()</f>
        <v>0</v>
      </c>
      <c r="E1309" s="11" t="b">
        <f>FALSE()</f>
        <v>0</v>
      </c>
      <c r="F1309" s="2" t="s">
        <v>10</v>
      </c>
      <c r="G1309" s="2" t="s">
        <v>10</v>
      </c>
      <c r="H1309" s="2" t="s">
        <v>35751</v>
      </c>
      <c r="I1309" s="11" t="b">
        <f>FALSE()</f>
        <v>0</v>
      </c>
      <c r="J1309" s="24">
        <v>77</v>
      </c>
      <c r="K1309" s="24">
        <v>0</v>
      </c>
      <c r="L1309" s="2" t="s">
        <v>10</v>
      </c>
      <c r="M1309" t="str">
        <f>VLOOKUP(Table18[[#This Row],[No.]],N:O,2,FALSE)</f>
        <v>Furosemide</v>
      </c>
      <c r="N1309" t="s">
        <v>39477</v>
      </c>
      <c r="O1309" t="s">
        <v>39478</v>
      </c>
      <c r="P1309">
        <v>260</v>
      </c>
      <c r="Q1309">
        <v>260</v>
      </c>
      <c r="R1309">
        <v>260</v>
      </c>
      <c r="S1309">
        <v>280</v>
      </c>
      <c r="T1309" t="s">
        <v>39429</v>
      </c>
      <c r="U1309" t="s">
        <v>7105</v>
      </c>
      <c r="V1309" t="s">
        <v>7105</v>
      </c>
      <c r="W1309" t="s">
        <v>7105</v>
      </c>
      <c r="X1309">
        <v>140</v>
      </c>
      <c r="Y1309">
        <v>0</v>
      </c>
      <c r="Z1309">
        <v>0</v>
      </c>
      <c r="AB1309" t="s">
        <v>39478</v>
      </c>
      <c r="AF1309" t="str">
        <f t="shared" si="20"/>
        <v>Furosemide</v>
      </c>
    </row>
    <row r="1310" spans="1:32" x14ac:dyDescent="0.35">
      <c r="A1310" s="2" t="s">
        <v>39421</v>
      </c>
      <c r="B1310" s="2" t="s">
        <v>39422</v>
      </c>
      <c r="C1310" s="23">
        <v>775</v>
      </c>
      <c r="D1310" s="11" t="b">
        <f>FALSE()</f>
        <v>0</v>
      </c>
      <c r="E1310" s="11" t="b">
        <f>FALSE()</f>
        <v>0</v>
      </c>
      <c r="F1310" s="2" t="s">
        <v>10</v>
      </c>
      <c r="G1310" s="2" t="s">
        <v>10</v>
      </c>
      <c r="H1310" s="2" t="s">
        <v>36449</v>
      </c>
      <c r="I1310" s="11" t="b">
        <f>FALSE()</f>
        <v>0</v>
      </c>
      <c r="J1310" s="24">
        <v>130</v>
      </c>
      <c r="K1310" s="24">
        <v>0</v>
      </c>
      <c r="L1310" s="2" t="s">
        <v>10</v>
      </c>
      <c r="M1310" t="str">
        <f>VLOOKUP(Table18[[#This Row],[No.]],N:O,2,FALSE)</f>
        <v>Phenobarbital injection</v>
      </c>
      <c r="N1310" t="s">
        <v>39479</v>
      </c>
      <c r="O1310" t="s">
        <v>39480</v>
      </c>
      <c r="P1310">
        <v>0</v>
      </c>
      <c r="Q1310">
        <v>0</v>
      </c>
      <c r="R1310">
        <v>0</v>
      </c>
      <c r="S1310">
        <v>30</v>
      </c>
      <c r="T1310" t="s">
        <v>35751</v>
      </c>
      <c r="U1310" t="s">
        <v>7105</v>
      </c>
      <c r="V1310" t="s">
        <v>7105</v>
      </c>
      <c r="W1310" t="s">
        <v>7105</v>
      </c>
      <c r="X1310">
        <v>0</v>
      </c>
      <c r="Y1310">
        <v>0</v>
      </c>
      <c r="Z1310">
        <v>0</v>
      </c>
      <c r="AB1310" t="s">
        <v>39480</v>
      </c>
      <c r="AF1310" t="str">
        <f t="shared" si="20"/>
        <v>Phenobarbital injection</v>
      </c>
    </row>
    <row r="1311" spans="1:32" x14ac:dyDescent="0.35">
      <c r="A1311" s="2" t="s">
        <v>39424</v>
      </c>
      <c r="B1311" s="2" t="s">
        <v>39425</v>
      </c>
      <c r="C1311" s="23">
        <v>0</v>
      </c>
      <c r="D1311" s="11" t="b">
        <f>FALSE()</f>
        <v>0</v>
      </c>
      <c r="E1311" s="11" t="b">
        <f>FALSE()</f>
        <v>0</v>
      </c>
      <c r="F1311" s="2" t="s">
        <v>10</v>
      </c>
      <c r="G1311" s="2" t="s">
        <v>10</v>
      </c>
      <c r="H1311" s="2" t="s">
        <v>39356</v>
      </c>
      <c r="I1311" s="11" t="b">
        <f>FALSE()</f>
        <v>0</v>
      </c>
      <c r="J1311" s="24">
        <v>0</v>
      </c>
      <c r="K1311" s="24">
        <v>0</v>
      </c>
      <c r="L1311" s="2" t="s">
        <v>10</v>
      </c>
      <c r="M1311" t="str">
        <f>VLOOKUP(Table18[[#This Row],[No.]],N:O,2,FALSE)</f>
        <v>Iron tablets</v>
      </c>
      <c r="N1311" t="s">
        <v>39481</v>
      </c>
      <c r="O1311" t="s">
        <v>39482</v>
      </c>
      <c r="P1311">
        <v>250</v>
      </c>
      <c r="Q1311">
        <v>250</v>
      </c>
      <c r="R1311">
        <v>250</v>
      </c>
      <c r="S1311">
        <v>100</v>
      </c>
      <c r="T1311" t="s">
        <v>39356</v>
      </c>
      <c r="U1311" t="s">
        <v>7105</v>
      </c>
      <c r="V1311" t="s">
        <v>7105</v>
      </c>
      <c r="W1311" t="s">
        <v>7105</v>
      </c>
      <c r="X1311">
        <v>70</v>
      </c>
      <c r="Y1311">
        <v>0</v>
      </c>
      <c r="Z1311">
        <v>0</v>
      </c>
      <c r="AB1311" t="s">
        <v>39482</v>
      </c>
      <c r="AF1311" t="str">
        <f t="shared" si="20"/>
        <v>Iron tablets</v>
      </c>
    </row>
    <row r="1312" spans="1:32" x14ac:dyDescent="0.35">
      <c r="A1312" s="2" t="s">
        <v>39427</v>
      </c>
      <c r="B1312" s="2" t="s">
        <v>39428</v>
      </c>
      <c r="C1312" s="23">
        <v>255</v>
      </c>
      <c r="D1312" s="11" t="b">
        <f>FALSE()</f>
        <v>0</v>
      </c>
      <c r="E1312" s="11" t="b">
        <f>FALSE()</f>
        <v>0</v>
      </c>
      <c r="F1312" s="2" t="s">
        <v>10</v>
      </c>
      <c r="G1312" s="2" t="s">
        <v>10</v>
      </c>
      <c r="H1312" s="2" t="s">
        <v>39429</v>
      </c>
      <c r="I1312" s="11" t="b">
        <f>FALSE()</f>
        <v>0</v>
      </c>
      <c r="J1312" s="24">
        <v>30</v>
      </c>
      <c r="K1312" s="24">
        <v>0</v>
      </c>
      <c r="L1312" s="2" t="s">
        <v>10</v>
      </c>
      <c r="M1312" t="str">
        <f>VLOOKUP(Table18[[#This Row],[No.]],N:O,2,FALSE)</f>
        <v>Lignocaine</v>
      </c>
      <c r="N1312" t="s">
        <v>39483</v>
      </c>
      <c r="O1312" t="s">
        <v>39484</v>
      </c>
      <c r="P1312">
        <v>130</v>
      </c>
      <c r="Q1312">
        <v>130</v>
      </c>
      <c r="R1312">
        <v>130</v>
      </c>
      <c r="S1312">
        <v>100</v>
      </c>
      <c r="T1312" t="s">
        <v>36449</v>
      </c>
      <c r="U1312" t="s">
        <v>7105</v>
      </c>
      <c r="V1312" t="s">
        <v>7105</v>
      </c>
      <c r="W1312" t="s">
        <v>7105</v>
      </c>
      <c r="X1312">
        <v>0</v>
      </c>
      <c r="Y1312">
        <v>0</v>
      </c>
      <c r="Z1312">
        <v>0</v>
      </c>
      <c r="AB1312" t="s">
        <v>39484</v>
      </c>
      <c r="AF1312" t="str">
        <f t="shared" si="20"/>
        <v>Lignocaine</v>
      </c>
    </row>
    <row r="1313" spans="1:32" x14ac:dyDescent="0.35">
      <c r="A1313" s="2" t="s">
        <v>39431</v>
      </c>
      <c r="B1313" s="2" t="s">
        <v>39432</v>
      </c>
      <c r="C1313" s="23">
        <v>0</v>
      </c>
      <c r="D1313" s="11" t="b">
        <f>FALSE()</f>
        <v>0</v>
      </c>
      <c r="E1313" s="11" t="b">
        <f>FALSE()</f>
        <v>0</v>
      </c>
      <c r="F1313" s="2" t="s">
        <v>10</v>
      </c>
      <c r="G1313" s="2" t="s">
        <v>10</v>
      </c>
      <c r="H1313" s="2" t="s">
        <v>39429</v>
      </c>
      <c r="I1313" s="11" t="b">
        <f>TRUE()</f>
        <v>1</v>
      </c>
      <c r="J1313" s="24">
        <v>0</v>
      </c>
      <c r="K1313" s="24">
        <v>0</v>
      </c>
      <c r="L1313" s="2" t="s">
        <v>10</v>
      </c>
      <c r="M1313" t="str">
        <f>VLOOKUP(Table18[[#This Row],[No.]],N:O,2,FALSE)</f>
        <v>Scorpion antivenom</v>
      </c>
      <c r="N1313" t="s">
        <v>39485</v>
      </c>
      <c r="O1313" t="s">
        <v>39486</v>
      </c>
      <c r="P1313">
        <v>0</v>
      </c>
      <c r="Q1313">
        <v>0</v>
      </c>
      <c r="R1313">
        <v>0</v>
      </c>
      <c r="S1313">
        <v>310</v>
      </c>
      <c r="T1313" t="s">
        <v>36183</v>
      </c>
      <c r="U1313" t="s">
        <v>7105</v>
      </c>
      <c r="V1313" t="s">
        <v>7105</v>
      </c>
      <c r="W1313" t="s">
        <v>7105</v>
      </c>
      <c r="X1313">
        <v>0</v>
      </c>
      <c r="Y1313">
        <v>0</v>
      </c>
      <c r="Z1313">
        <v>0</v>
      </c>
      <c r="AB1313" t="s">
        <v>39487</v>
      </c>
      <c r="AF1313" t="str">
        <f t="shared" si="20"/>
        <v>Scorpion antivenom</v>
      </c>
    </row>
    <row r="1314" spans="1:32" x14ac:dyDescent="0.35">
      <c r="A1314" s="2" t="s">
        <v>39434</v>
      </c>
      <c r="B1314" s="2" t="s">
        <v>39435</v>
      </c>
      <c r="C1314" s="23">
        <v>2830</v>
      </c>
      <c r="D1314" s="11" t="b">
        <f>FALSE()</f>
        <v>0</v>
      </c>
      <c r="E1314" s="11" t="b">
        <f>FALSE()</f>
        <v>0</v>
      </c>
      <c r="F1314" s="2" t="s">
        <v>10</v>
      </c>
      <c r="G1314" s="2" t="s">
        <v>10</v>
      </c>
      <c r="H1314" s="2" t="s">
        <v>35778</v>
      </c>
      <c r="I1314" s="11" t="b">
        <f>FALSE()</f>
        <v>0</v>
      </c>
      <c r="J1314" s="24">
        <v>30</v>
      </c>
      <c r="K1314" s="24">
        <v>0</v>
      </c>
      <c r="L1314" s="2" t="s">
        <v>10</v>
      </c>
      <c r="M1314" t="str">
        <f>VLOOKUP(Table18[[#This Row],[No.]],N:O,2,FALSE)</f>
        <v>Calamine lotion</v>
      </c>
      <c r="N1314" t="s">
        <v>39488</v>
      </c>
      <c r="O1314" t="s">
        <v>39489</v>
      </c>
      <c r="P1314">
        <v>0</v>
      </c>
      <c r="Q1314">
        <v>0</v>
      </c>
      <c r="R1314">
        <v>0</v>
      </c>
      <c r="S1314">
        <v>100</v>
      </c>
      <c r="T1314" t="s">
        <v>36183</v>
      </c>
      <c r="U1314" t="s">
        <v>7105</v>
      </c>
      <c r="V1314" t="s">
        <v>7105</v>
      </c>
      <c r="W1314" t="s">
        <v>7105</v>
      </c>
      <c r="X1314">
        <v>0</v>
      </c>
      <c r="Y1314">
        <v>0</v>
      </c>
      <c r="Z1314">
        <v>0</v>
      </c>
      <c r="AB1314" t="s">
        <v>39489</v>
      </c>
      <c r="AF1314" t="str">
        <f t="shared" si="20"/>
        <v>Calamine lotion</v>
      </c>
    </row>
    <row r="1315" spans="1:32" x14ac:dyDescent="0.35">
      <c r="A1315" s="2" t="s">
        <v>39437</v>
      </c>
      <c r="B1315" s="2" t="s">
        <v>39438</v>
      </c>
      <c r="C1315" s="23">
        <v>0</v>
      </c>
      <c r="D1315" s="11" t="b">
        <f>FALSE()</f>
        <v>0</v>
      </c>
      <c r="E1315" s="11" t="b">
        <f>FALSE()</f>
        <v>0</v>
      </c>
      <c r="F1315" s="2" t="s">
        <v>10</v>
      </c>
      <c r="G1315" s="2" t="s">
        <v>10</v>
      </c>
      <c r="H1315" s="2" t="s">
        <v>35778</v>
      </c>
      <c r="I1315" s="11" t="b">
        <f>TRUE()</f>
        <v>1</v>
      </c>
      <c r="J1315" s="24">
        <v>0</v>
      </c>
      <c r="K1315" s="24">
        <v>0</v>
      </c>
      <c r="L1315" s="2" t="s">
        <v>10</v>
      </c>
      <c r="M1315" t="str">
        <f>VLOOKUP(Table18[[#This Row],[No.]],N:O,2,FALSE)</f>
        <v>Celestamine</v>
      </c>
      <c r="N1315" t="s">
        <v>39490</v>
      </c>
      <c r="O1315" t="s">
        <v>39491</v>
      </c>
      <c r="P1315">
        <v>0</v>
      </c>
      <c r="Q1315">
        <v>0</v>
      </c>
      <c r="R1315">
        <v>0</v>
      </c>
      <c r="S1315">
        <v>20</v>
      </c>
      <c r="T1315" t="s">
        <v>36183</v>
      </c>
      <c r="U1315" t="s">
        <v>7105</v>
      </c>
      <c r="V1315" t="s">
        <v>7105</v>
      </c>
      <c r="W1315" t="s">
        <v>7105</v>
      </c>
      <c r="X1315">
        <v>396</v>
      </c>
      <c r="Y1315">
        <v>0</v>
      </c>
      <c r="Z1315">
        <v>0</v>
      </c>
      <c r="AB1315" t="s">
        <v>39492</v>
      </c>
      <c r="AF1315" t="str">
        <f t="shared" si="20"/>
        <v>Celestamine</v>
      </c>
    </row>
    <row r="1316" spans="1:32" x14ac:dyDescent="0.35">
      <c r="A1316" s="2" t="s">
        <v>39440</v>
      </c>
      <c r="B1316" s="2" t="s">
        <v>39441</v>
      </c>
      <c r="C1316" s="23">
        <v>1200</v>
      </c>
      <c r="D1316" s="11" t="b">
        <f>FALSE()</f>
        <v>0</v>
      </c>
      <c r="E1316" s="11" t="b">
        <f>FALSE()</f>
        <v>0</v>
      </c>
      <c r="F1316" s="2" t="s">
        <v>10</v>
      </c>
      <c r="G1316" s="2" t="s">
        <v>10</v>
      </c>
      <c r="H1316" s="2" t="s">
        <v>35778</v>
      </c>
      <c r="I1316" s="11" t="b">
        <f>FALSE()</f>
        <v>0</v>
      </c>
      <c r="J1316" s="24">
        <v>28</v>
      </c>
      <c r="K1316" s="24">
        <v>0</v>
      </c>
      <c r="L1316" s="2" t="s">
        <v>10</v>
      </c>
      <c r="M1316" t="str">
        <f>VLOOKUP(Table18[[#This Row],[No.]],N:O,2,FALSE)</f>
        <v>perfalgan iv</v>
      </c>
      <c r="N1316" t="s">
        <v>39493</v>
      </c>
      <c r="O1316" t="s">
        <v>39494</v>
      </c>
      <c r="P1316">
        <v>40</v>
      </c>
      <c r="Q1316">
        <v>40</v>
      </c>
      <c r="R1316">
        <v>40</v>
      </c>
      <c r="S1316">
        <v>90</v>
      </c>
      <c r="T1316" t="s">
        <v>35891</v>
      </c>
      <c r="U1316" t="s">
        <v>7105</v>
      </c>
      <c r="V1316" t="s">
        <v>7105</v>
      </c>
      <c r="W1316" t="s">
        <v>7105</v>
      </c>
      <c r="X1316">
        <v>0</v>
      </c>
      <c r="Y1316">
        <v>0</v>
      </c>
      <c r="Z1316">
        <v>0</v>
      </c>
      <c r="AB1316" t="s">
        <v>39494</v>
      </c>
      <c r="AF1316" t="str">
        <f t="shared" si="20"/>
        <v>perfalgan iv</v>
      </c>
    </row>
    <row r="1317" spans="1:32" x14ac:dyDescent="0.35">
      <c r="A1317" s="2" t="s">
        <v>39443</v>
      </c>
      <c r="B1317" s="2" t="s">
        <v>39305</v>
      </c>
      <c r="C1317" s="23">
        <v>10060</v>
      </c>
      <c r="D1317" s="11" t="b">
        <f>FALSE()</f>
        <v>0</v>
      </c>
      <c r="E1317" s="11" t="b">
        <f>FALSE()</f>
        <v>0</v>
      </c>
      <c r="F1317" s="2" t="s">
        <v>10</v>
      </c>
      <c r="G1317" s="2" t="s">
        <v>10</v>
      </c>
      <c r="H1317" s="2" t="s">
        <v>39356</v>
      </c>
      <c r="I1317" s="11" t="b">
        <f>FALSE()</f>
        <v>0</v>
      </c>
      <c r="J1317" s="24">
        <v>530</v>
      </c>
      <c r="K1317" s="24">
        <v>0</v>
      </c>
      <c r="L1317" s="2" t="s">
        <v>10</v>
      </c>
      <c r="M1317" t="str">
        <f>VLOOKUP(Table18[[#This Row],[No.]],N:O,2,FALSE)</f>
        <v>Hydrochlorothiazide</v>
      </c>
      <c r="N1317" t="s">
        <v>39495</v>
      </c>
      <c r="O1317" t="s">
        <v>39496</v>
      </c>
      <c r="P1317">
        <v>0</v>
      </c>
      <c r="Q1317">
        <v>0</v>
      </c>
      <c r="R1317">
        <v>0</v>
      </c>
      <c r="S1317">
        <v>10</v>
      </c>
      <c r="T1317" t="s">
        <v>35751</v>
      </c>
      <c r="U1317" t="s">
        <v>7105</v>
      </c>
      <c r="V1317" t="s">
        <v>7105</v>
      </c>
      <c r="W1317" t="s">
        <v>7105</v>
      </c>
      <c r="X1317">
        <v>0</v>
      </c>
      <c r="Y1317">
        <v>0</v>
      </c>
      <c r="Z1317">
        <v>0</v>
      </c>
      <c r="AB1317" t="s">
        <v>39497</v>
      </c>
      <c r="AF1317" t="str">
        <f t="shared" si="20"/>
        <v>Hydrochlorothiazide</v>
      </c>
    </row>
    <row r="1318" spans="1:32" x14ac:dyDescent="0.35">
      <c r="A1318" s="2" t="s">
        <v>39445</v>
      </c>
      <c r="B1318" s="2" t="s">
        <v>39446</v>
      </c>
      <c r="C1318" s="23">
        <v>401</v>
      </c>
      <c r="D1318" s="11" t="b">
        <f>FALSE()</f>
        <v>0</v>
      </c>
      <c r="E1318" s="11" t="b">
        <f>FALSE()</f>
        <v>0</v>
      </c>
      <c r="F1318" s="2" t="s">
        <v>10</v>
      </c>
      <c r="G1318" s="2" t="s">
        <v>10</v>
      </c>
      <c r="H1318" s="2" t="s">
        <v>35891</v>
      </c>
      <c r="I1318" s="11" t="b">
        <f>FALSE()</f>
        <v>0</v>
      </c>
      <c r="J1318" s="24">
        <v>143</v>
      </c>
      <c r="K1318" s="24">
        <v>0</v>
      </c>
      <c r="L1318" s="2" t="s">
        <v>10</v>
      </c>
      <c r="M1318" t="str">
        <f>VLOOKUP(Table18[[#This Row],[No.]],N:O,2,FALSE)</f>
        <v>Prednisone</v>
      </c>
      <c r="N1318" t="s">
        <v>39498</v>
      </c>
      <c r="O1318" t="s">
        <v>39499</v>
      </c>
      <c r="P1318">
        <v>100</v>
      </c>
      <c r="Q1318">
        <v>100</v>
      </c>
      <c r="R1318">
        <v>100</v>
      </c>
      <c r="S1318">
        <v>150</v>
      </c>
      <c r="T1318" t="s">
        <v>39356</v>
      </c>
      <c r="U1318" t="s">
        <v>7105</v>
      </c>
      <c r="V1318" t="s">
        <v>7105</v>
      </c>
      <c r="W1318" t="s">
        <v>7105</v>
      </c>
      <c r="X1318">
        <v>90</v>
      </c>
      <c r="Y1318">
        <v>0</v>
      </c>
      <c r="Z1318">
        <v>0</v>
      </c>
      <c r="AB1318" t="s">
        <v>39499</v>
      </c>
      <c r="AF1318" t="str">
        <f t="shared" si="20"/>
        <v>Prednisone</v>
      </c>
    </row>
    <row r="1319" spans="1:32" x14ac:dyDescent="0.35">
      <c r="A1319" s="2" t="s">
        <v>39448</v>
      </c>
      <c r="B1319" s="2" t="s">
        <v>39449</v>
      </c>
      <c r="C1319" s="23">
        <v>0</v>
      </c>
      <c r="D1319" s="11" t="b">
        <f>FALSE()</f>
        <v>0</v>
      </c>
      <c r="E1319" s="11" t="b">
        <f>FALSE()</f>
        <v>0</v>
      </c>
      <c r="F1319" s="2" t="s">
        <v>10</v>
      </c>
      <c r="G1319" s="2" t="s">
        <v>10</v>
      </c>
      <c r="H1319" s="2" t="s">
        <v>39356</v>
      </c>
      <c r="I1319" s="11" t="b">
        <f>TRUE()</f>
        <v>1</v>
      </c>
      <c r="J1319" s="24">
        <v>0</v>
      </c>
      <c r="K1319" s="24">
        <v>0</v>
      </c>
      <c r="L1319" s="2" t="s">
        <v>10</v>
      </c>
      <c r="M1319" t="str">
        <f>VLOOKUP(Table18[[#This Row],[No.]],N:O,2,FALSE)</f>
        <v>Nexium</v>
      </c>
      <c r="N1319" t="s">
        <v>39500</v>
      </c>
      <c r="O1319" t="s">
        <v>39501</v>
      </c>
      <c r="P1319">
        <v>3</v>
      </c>
      <c r="Q1319">
        <v>3</v>
      </c>
      <c r="R1319">
        <v>3</v>
      </c>
      <c r="S1319">
        <v>20</v>
      </c>
      <c r="T1319" t="s">
        <v>35751</v>
      </c>
      <c r="U1319" t="s">
        <v>7105</v>
      </c>
      <c r="V1319" t="s">
        <v>7105</v>
      </c>
      <c r="W1319" t="s">
        <v>7105</v>
      </c>
      <c r="X1319">
        <v>890</v>
      </c>
      <c r="Y1319">
        <v>0</v>
      </c>
      <c r="Z1319">
        <v>0</v>
      </c>
      <c r="AB1319" t="s">
        <v>39501</v>
      </c>
      <c r="AF1319" t="str">
        <f t="shared" si="20"/>
        <v>Nexium</v>
      </c>
    </row>
    <row r="1320" spans="1:32" x14ac:dyDescent="0.35">
      <c r="A1320" s="2" t="s">
        <v>39451</v>
      </c>
      <c r="B1320" s="2" t="s">
        <v>39452</v>
      </c>
      <c r="C1320" s="23">
        <v>0</v>
      </c>
      <c r="D1320" s="11" t="b">
        <f>FALSE()</f>
        <v>0</v>
      </c>
      <c r="E1320" s="11" t="b">
        <f>FALSE()</f>
        <v>0</v>
      </c>
      <c r="F1320" s="2" t="s">
        <v>10</v>
      </c>
      <c r="G1320" s="2" t="s">
        <v>10</v>
      </c>
      <c r="H1320" s="2" t="s">
        <v>39356</v>
      </c>
      <c r="I1320" s="11" t="b">
        <f>TRUE()</f>
        <v>1</v>
      </c>
      <c r="J1320" s="24">
        <v>0</v>
      </c>
      <c r="K1320" s="24">
        <v>0</v>
      </c>
      <c r="L1320" s="2" t="s">
        <v>10</v>
      </c>
      <c r="M1320" t="str">
        <f>VLOOKUP(Table18[[#This Row],[No.]],N:O,2,FALSE)</f>
        <v>Acyclovir</v>
      </c>
      <c r="N1320" t="s">
        <v>39502</v>
      </c>
      <c r="O1320" t="s">
        <v>39503</v>
      </c>
      <c r="P1320">
        <v>0</v>
      </c>
      <c r="Q1320">
        <v>0</v>
      </c>
      <c r="R1320">
        <v>0</v>
      </c>
      <c r="S1320">
        <v>185</v>
      </c>
      <c r="T1320" t="s">
        <v>35891</v>
      </c>
      <c r="U1320" t="s">
        <v>7105</v>
      </c>
      <c r="V1320" t="s">
        <v>7105</v>
      </c>
      <c r="W1320" t="s">
        <v>7105</v>
      </c>
      <c r="X1320">
        <v>0</v>
      </c>
      <c r="Y1320">
        <v>0</v>
      </c>
      <c r="Z1320">
        <v>0</v>
      </c>
      <c r="AB1320" t="s">
        <v>39503</v>
      </c>
      <c r="AF1320" t="str">
        <f t="shared" si="20"/>
        <v>Acyclovir</v>
      </c>
    </row>
    <row r="1321" spans="1:32" x14ac:dyDescent="0.35">
      <c r="A1321" s="2" t="s">
        <v>39454</v>
      </c>
      <c r="B1321" s="2" t="s">
        <v>39455</v>
      </c>
      <c r="C1321" s="23">
        <v>0</v>
      </c>
      <c r="D1321" s="11" t="b">
        <f>FALSE()</f>
        <v>0</v>
      </c>
      <c r="E1321" s="11" t="b">
        <f>FALSE()</f>
        <v>0</v>
      </c>
      <c r="F1321" s="2" t="s">
        <v>10</v>
      </c>
      <c r="G1321" s="2" t="s">
        <v>10</v>
      </c>
      <c r="H1321" s="2" t="s">
        <v>36061</v>
      </c>
      <c r="I1321" s="11" t="b">
        <f>TRUE()</f>
        <v>1</v>
      </c>
      <c r="J1321" s="24">
        <v>0</v>
      </c>
      <c r="K1321" s="24">
        <v>0</v>
      </c>
      <c r="L1321" s="2" t="s">
        <v>10</v>
      </c>
      <c r="M1321" t="str">
        <f>VLOOKUP(Table18[[#This Row],[No.]],N:O,2,FALSE)</f>
        <v>Hemosil</v>
      </c>
      <c r="N1321" t="s">
        <v>39504</v>
      </c>
      <c r="O1321" t="s">
        <v>39505</v>
      </c>
      <c r="P1321">
        <v>100</v>
      </c>
      <c r="Q1321">
        <v>100</v>
      </c>
      <c r="R1321">
        <v>100</v>
      </c>
      <c r="S1321">
        <v>20</v>
      </c>
      <c r="T1321" t="s">
        <v>39356</v>
      </c>
      <c r="U1321" t="s">
        <v>7105</v>
      </c>
      <c r="V1321" t="s">
        <v>7105</v>
      </c>
      <c r="W1321" t="s">
        <v>7105</v>
      </c>
      <c r="X1321">
        <v>0</v>
      </c>
      <c r="Y1321">
        <v>0</v>
      </c>
      <c r="Z1321">
        <v>0</v>
      </c>
      <c r="AB1321" t="s">
        <v>39505</v>
      </c>
      <c r="AF1321" t="str">
        <f t="shared" si="20"/>
        <v>Hemosil</v>
      </c>
    </row>
    <row r="1322" spans="1:32" x14ac:dyDescent="0.35">
      <c r="A1322" s="2" t="s">
        <v>39457</v>
      </c>
      <c r="B1322" s="2" t="s">
        <v>39458</v>
      </c>
      <c r="C1322" s="23">
        <v>20</v>
      </c>
      <c r="D1322" s="11" t="b">
        <f>FALSE()</f>
        <v>0</v>
      </c>
      <c r="E1322" s="11" t="b">
        <f>FALSE()</f>
        <v>0</v>
      </c>
      <c r="F1322" s="2" t="s">
        <v>10</v>
      </c>
      <c r="G1322" s="2" t="s">
        <v>10</v>
      </c>
      <c r="H1322" s="2" t="s">
        <v>35778</v>
      </c>
      <c r="I1322" s="11" t="b">
        <f>FALSE()</f>
        <v>0</v>
      </c>
      <c r="J1322" s="24">
        <v>8</v>
      </c>
      <c r="K1322" s="24">
        <v>0</v>
      </c>
      <c r="L1322" s="2" t="s">
        <v>10</v>
      </c>
      <c r="M1322" t="str">
        <f>VLOOKUP(Table18[[#This Row],[No.]],N:O,2,FALSE)</f>
        <v>DICLOFENAC SODIUM,25mg, 3mlamp</v>
      </c>
      <c r="N1322" t="s">
        <v>39506</v>
      </c>
      <c r="O1322" t="s">
        <v>39507</v>
      </c>
      <c r="P1322">
        <v>0</v>
      </c>
      <c r="Q1322">
        <v>0</v>
      </c>
      <c r="R1322">
        <v>0</v>
      </c>
      <c r="S1322">
        <v>40</v>
      </c>
      <c r="T1322" t="s">
        <v>35751</v>
      </c>
      <c r="U1322" t="s">
        <v>7105</v>
      </c>
      <c r="V1322" t="s">
        <v>7105</v>
      </c>
      <c r="W1322" t="s">
        <v>7105</v>
      </c>
      <c r="X1322">
        <v>0</v>
      </c>
      <c r="Y1322">
        <v>0</v>
      </c>
      <c r="Z1322">
        <v>0</v>
      </c>
      <c r="AB1322" t="s">
        <v>39507</v>
      </c>
      <c r="AF1322" t="str">
        <f t="shared" si="20"/>
        <v>DICLOFENAC SODIUM,25mg, 3mlamp</v>
      </c>
    </row>
    <row r="1323" spans="1:32" x14ac:dyDescent="0.35">
      <c r="A1323" s="2" t="s">
        <v>39460</v>
      </c>
      <c r="B1323" s="2" t="s">
        <v>39461</v>
      </c>
      <c r="C1323" s="23">
        <v>0</v>
      </c>
      <c r="D1323" s="11" t="b">
        <f>FALSE()</f>
        <v>0</v>
      </c>
      <c r="E1323" s="11" t="b">
        <f>FALSE()</f>
        <v>0</v>
      </c>
      <c r="F1323" s="2" t="s">
        <v>10</v>
      </c>
      <c r="G1323" s="2" t="s">
        <v>10</v>
      </c>
      <c r="H1323" s="2" t="s">
        <v>39308</v>
      </c>
      <c r="I1323" s="11" t="b">
        <f>FALSE()</f>
        <v>0</v>
      </c>
      <c r="J1323" s="24">
        <v>0</v>
      </c>
      <c r="K1323" s="24">
        <v>0</v>
      </c>
      <c r="L1323" s="2" t="s">
        <v>10</v>
      </c>
      <c r="M1323" t="str">
        <f>VLOOKUP(Table18[[#This Row],[No.]],N:O,2,FALSE)</f>
        <v>GRABACIN -3 OINTMENT</v>
      </c>
      <c r="N1323" t="s">
        <v>39508</v>
      </c>
      <c r="O1323" t="s">
        <v>39509</v>
      </c>
      <c r="P1323" s="22">
        <v>5025</v>
      </c>
      <c r="Q1323" s="22">
        <v>5025</v>
      </c>
      <c r="R1323" s="4">
        <v>5025</v>
      </c>
      <c r="S1323" s="22">
        <v>5450</v>
      </c>
      <c r="T1323" t="s">
        <v>35751</v>
      </c>
      <c r="U1323" t="s">
        <v>7105</v>
      </c>
      <c r="V1323" t="s">
        <v>7105</v>
      </c>
      <c r="W1323" t="s">
        <v>7105</v>
      </c>
      <c r="X1323">
        <v>0</v>
      </c>
      <c r="Y1323">
        <v>0</v>
      </c>
      <c r="Z1323">
        <v>0</v>
      </c>
      <c r="AB1323" t="s">
        <v>39509</v>
      </c>
      <c r="AF1323" t="str">
        <f t="shared" si="20"/>
        <v>GRABACIN -3 OINTMENT</v>
      </c>
    </row>
    <row r="1324" spans="1:32" x14ac:dyDescent="0.35">
      <c r="A1324" s="2" t="s">
        <v>39462</v>
      </c>
      <c r="B1324" s="2" t="s">
        <v>39463</v>
      </c>
      <c r="C1324" s="23">
        <v>0</v>
      </c>
      <c r="D1324" s="11" t="b">
        <f>FALSE()</f>
        <v>0</v>
      </c>
      <c r="E1324" s="11" t="b">
        <f>FALSE()</f>
        <v>0</v>
      </c>
      <c r="F1324" s="2" t="s">
        <v>10</v>
      </c>
      <c r="G1324" s="2" t="s">
        <v>10</v>
      </c>
      <c r="H1324" s="2" t="s">
        <v>36449</v>
      </c>
      <c r="I1324" s="11" t="b">
        <f>FALSE()</f>
        <v>0</v>
      </c>
      <c r="J1324" s="24">
        <v>0</v>
      </c>
      <c r="K1324" s="24">
        <v>0</v>
      </c>
      <c r="L1324" s="2" t="s">
        <v>10</v>
      </c>
      <c r="M1324" t="str">
        <f>VLOOKUP(Table18[[#This Row],[No.]],N:O,2,FALSE)</f>
        <v>GUTT ARTIFITIAL TEARS</v>
      </c>
      <c r="N1324" t="s">
        <v>39510</v>
      </c>
      <c r="O1324" t="s">
        <v>39511</v>
      </c>
      <c r="P1324">
        <v>0</v>
      </c>
      <c r="Q1324">
        <v>0</v>
      </c>
      <c r="R1324">
        <v>0</v>
      </c>
      <c r="S1324">
        <v>40</v>
      </c>
      <c r="T1324" t="s">
        <v>39356</v>
      </c>
      <c r="U1324" t="s">
        <v>7105</v>
      </c>
      <c r="V1324" t="s">
        <v>7105</v>
      </c>
      <c r="W1324" t="s">
        <v>7105</v>
      </c>
      <c r="X1324">
        <v>0</v>
      </c>
      <c r="Y1324">
        <v>0</v>
      </c>
      <c r="Z1324">
        <v>0</v>
      </c>
      <c r="AB1324" t="s">
        <v>39511</v>
      </c>
      <c r="AF1324" t="str">
        <f t="shared" si="20"/>
        <v>GUTT ARTIFITIAL TEARS</v>
      </c>
    </row>
    <row r="1325" spans="1:32" x14ac:dyDescent="0.35">
      <c r="A1325" s="2" t="s">
        <v>39464</v>
      </c>
      <c r="B1325" s="2" t="s">
        <v>39465</v>
      </c>
      <c r="C1325" s="23">
        <v>0</v>
      </c>
      <c r="D1325" s="11" t="b">
        <f>FALSE()</f>
        <v>0</v>
      </c>
      <c r="E1325" s="11" t="b">
        <f>FALSE()</f>
        <v>0</v>
      </c>
      <c r="F1325" s="2" t="s">
        <v>10</v>
      </c>
      <c r="G1325" s="2" t="s">
        <v>10</v>
      </c>
      <c r="H1325" s="2" t="s">
        <v>36449</v>
      </c>
      <c r="I1325" s="11" t="b">
        <f>FALSE()</f>
        <v>0</v>
      </c>
      <c r="J1325" s="24">
        <v>0</v>
      </c>
      <c r="K1325" s="24">
        <v>0</v>
      </c>
      <c r="L1325" s="2" t="s">
        <v>10</v>
      </c>
      <c r="M1325" t="str">
        <f>VLOOKUP(Table18[[#This Row],[No.]],N:O,2,FALSE)</f>
        <v>GUTT ATROPINE</v>
      </c>
      <c r="N1325" t="s">
        <v>39512</v>
      </c>
      <c r="O1325" t="s">
        <v>39513</v>
      </c>
      <c r="P1325">
        <v>145</v>
      </c>
      <c r="Q1325">
        <v>145</v>
      </c>
      <c r="R1325">
        <v>145</v>
      </c>
      <c r="S1325">
        <v>0</v>
      </c>
      <c r="T1325" t="s">
        <v>39356</v>
      </c>
      <c r="U1325" t="s">
        <v>7105</v>
      </c>
      <c r="V1325" t="s">
        <v>7105</v>
      </c>
      <c r="W1325" t="s">
        <v>7105</v>
      </c>
      <c r="X1325">
        <v>111</v>
      </c>
      <c r="Y1325">
        <v>0</v>
      </c>
      <c r="Z1325">
        <v>0</v>
      </c>
      <c r="AB1325" t="s">
        <v>39513</v>
      </c>
      <c r="AF1325" t="str">
        <f t="shared" si="20"/>
        <v>GUTT ATROPINE</v>
      </c>
    </row>
    <row r="1326" spans="1:32" x14ac:dyDescent="0.35">
      <c r="A1326" s="2" t="s">
        <v>39466</v>
      </c>
      <c r="B1326" s="2" t="s">
        <v>39467</v>
      </c>
      <c r="C1326" s="23">
        <v>0</v>
      </c>
      <c r="D1326" s="11" t="b">
        <f>FALSE()</f>
        <v>0</v>
      </c>
      <c r="E1326" s="11" t="b">
        <f>FALSE()</f>
        <v>0</v>
      </c>
      <c r="F1326" s="2" t="s">
        <v>10</v>
      </c>
      <c r="G1326" s="2" t="s">
        <v>10</v>
      </c>
      <c r="H1326" s="2" t="s">
        <v>36449</v>
      </c>
      <c r="I1326" s="11" t="b">
        <f>FALSE()</f>
        <v>0</v>
      </c>
      <c r="J1326" s="24">
        <v>0</v>
      </c>
      <c r="K1326" s="24">
        <v>0</v>
      </c>
      <c r="L1326" s="2" t="s">
        <v>10</v>
      </c>
      <c r="M1326" t="str">
        <f>VLOOKUP(Table18[[#This Row],[No.]],N:O,2,FALSE)</f>
        <v>GUTT BETA/NEOMYCIN</v>
      </c>
      <c r="N1326" t="s">
        <v>39514</v>
      </c>
      <c r="O1326" t="s">
        <v>39515</v>
      </c>
      <c r="P1326">
        <v>125</v>
      </c>
      <c r="Q1326">
        <v>125</v>
      </c>
      <c r="R1326">
        <v>125</v>
      </c>
      <c r="S1326">
        <v>230</v>
      </c>
      <c r="T1326" t="s">
        <v>35751</v>
      </c>
      <c r="U1326" t="s">
        <v>7105</v>
      </c>
      <c r="V1326" t="s">
        <v>7105</v>
      </c>
      <c r="W1326" t="s">
        <v>7105</v>
      </c>
      <c r="X1326">
        <v>0</v>
      </c>
      <c r="Y1326">
        <v>0</v>
      </c>
      <c r="Z1326">
        <v>0</v>
      </c>
      <c r="AB1326" t="s">
        <v>39516</v>
      </c>
      <c r="AF1326" t="str">
        <f t="shared" si="20"/>
        <v>GUTT BETA/NEOMYCIN</v>
      </c>
    </row>
    <row r="1327" spans="1:32" x14ac:dyDescent="0.35">
      <c r="A1327" s="2" t="s">
        <v>39468</v>
      </c>
      <c r="B1327" s="2" t="s">
        <v>39469</v>
      </c>
      <c r="C1327" s="23">
        <v>0</v>
      </c>
      <c r="D1327" s="11" t="b">
        <f>FALSE()</f>
        <v>0</v>
      </c>
      <c r="E1327" s="11" t="b">
        <f>FALSE()</f>
        <v>0</v>
      </c>
      <c r="F1327" s="2" t="s">
        <v>10</v>
      </c>
      <c r="G1327" s="2" t="s">
        <v>10</v>
      </c>
      <c r="H1327" s="2" t="s">
        <v>35751</v>
      </c>
      <c r="I1327" s="11" t="b">
        <f>FALSE()</f>
        <v>0</v>
      </c>
      <c r="J1327" s="24">
        <v>120</v>
      </c>
      <c r="K1327" s="24">
        <v>0</v>
      </c>
      <c r="L1327" s="2" t="s">
        <v>10</v>
      </c>
      <c r="M1327" t="str">
        <f>VLOOKUP(Table18[[#This Row],[No.]],N:O,2,FALSE)</f>
        <v>HEAMATINIC CAPS/SARAFE 30's</v>
      </c>
      <c r="N1327" t="s">
        <v>39517</v>
      </c>
      <c r="O1327" t="s">
        <v>39518</v>
      </c>
      <c r="P1327">
        <v>100</v>
      </c>
      <c r="Q1327">
        <v>100</v>
      </c>
      <c r="R1327">
        <v>100</v>
      </c>
      <c r="S1327">
        <v>120</v>
      </c>
      <c r="T1327" t="s">
        <v>39356</v>
      </c>
      <c r="U1327" t="s">
        <v>7105</v>
      </c>
      <c r="V1327" t="s">
        <v>7105</v>
      </c>
      <c r="W1327" t="s">
        <v>7105</v>
      </c>
      <c r="X1327">
        <v>0</v>
      </c>
      <c r="Y1327">
        <v>0</v>
      </c>
      <c r="Z1327">
        <v>0</v>
      </c>
      <c r="AB1327" t="s">
        <v>39518</v>
      </c>
      <c r="AF1327" t="str">
        <f t="shared" si="20"/>
        <v>HEAMATINIC CAPS/SARAFE 30's</v>
      </c>
    </row>
    <row r="1328" spans="1:32" x14ac:dyDescent="0.35">
      <c r="A1328" s="2" t="s">
        <v>39471</v>
      </c>
      <c r="B1328" s="2" t="s">
        <v>39472</v>
      </c>
      <c r="C1328" s="23">
        <v>0</v>
      </c>
      <c r="D1328" s="11" t="b">
        <f>FALSE()</f>
        <v>0</v>
      </c>
      <c r="E1328" s="11" t="b">
        <f>FALSE()</f>
        <v>0</v>
      </c>
      <c r="F1328" s="2" t="s">
        <v>10</v>
      </c>
      <c r="G1328" s="2" t="s">
        <v>10</v>
      </c>
      <c r="H1328" s="2" t="s">
        <v>36183</v>
      </c>
      <c r="I1328" s="11" t="b">
        <f>TRUE()</f>
        <v>1</v>
      </c>
      <c r="J1328" s="24">
        <v>0</v>
      </c>
      <c r="K1328" s="24">
        <v>0</v>
      </c>
      <c r="L1328" s="2" t="s">
        <v>10</v>
      </c>
      <c r="M1328" t="str">
        <f>VLOOKUP(Table18[[#This Row],[No.]],N:O,2,FALSE)</f>
        <v>INF HAEMOCEL(POLYGELINE)</v>
      </c>
      <c r="N1328" t="s">
        <v>39519</v>
      </c>
      <c r="O1328" t="s">
        <v>39520</v>
      </c>
      <c r="P1328">
        <v>150</v>
      </c>
      <c r="Q1328">
        <v>150</v>
      </c>
      <c r="R1328">
        <v>150</v>
      </c>
      <c r="S1328">
        <v>0</v>
      </c>
      <c r="T1328" t="s">
        <v>35751</v>
      </c>
      <c r="U1328" t="s">
        <v>7105</v>
      </c>
      <c r="V1328" t="s">
        <v>7105</v>
      </c>
      <c r="W1328" t="s">
        <v>7105</v>
      </c>
      <c r="X1328">
        <v>286</v>
      </c>
      <c r="Y1328">
        <v>0</v>
      </c>
      <c r="Z1328">
        <v>0</v>
      </c>
      <c r="AB1328" t="s">
        <v>39520</v>
      </c>
      <c r="AF1328" t="str">
        <f t="shared" si="20"/>
        <v>INF HAEMOCEL(POLYGELINE)</v>
      </c>
    </row>
    <row r="1329" spans="1:32" x14ac:dyDescent="0.35">
      <c r="A1329" s="2" t="s">
        <v>39473</v>
      </c>
      <c r="B1329" s="2" t="s">
        <v>39474</v>
      </c>
      <c r="C1329" s="23">
        <v>0</v>
      </c>
      <c r="D1329" s="11" t="b">
        <f>FALSE()</f>
        <v>0</v>
      </c>
      <c r="E1329" s="11" t="b">
        <f>FALSE()</f>
        <v>0</v>
      </c>
      <c r="F1329" s="2" t="s">
        <v>10</v>
      </c>
      <c r="G1329" s="2" t="s">
        <v>10</v>
      </c>
      <c r="H1329" s="2" t="s">
        <v>39356</v>
      </c>
      <c r="I1329" s="11" t="b">
        <f>FALSE()</f>
        <v>0</v>
      </c>
      <c r="J1329" s="24">
        <v>0</v>
      </c>
      <c r="K1329" s="24">
        <v>0</v>
      </c>
      <c r="L1329" s="2" t="s">
        <v>10</v>
      </c>
      <c r="M1329" t="str">
        <f>VLOOKUP(Table18[[#This Row],[No.]],N:O,2,FALSE)</f>
        <v>INF MANITOL SOLUTION</v>
      </c>
      <c r="N1329" t="s">
        <v>39521</v>
      </c>
      <c r="O1329" t="s">
        <v>39522</v>
      </c>
      <c r="P1329">
        <v>220</v>
      </c>
      <c r="Q1329">
        <v>220</v>
      </c>
      <c r="R1329">
        <v>220</v>
      </c>
      <c r="S1329">
        <v>30</v>
      </c>
      <c r="T1329" t="s">
        <v>35751</v>
      </c>
      <c r="U1329" t="s">
        <v>7105</v>
      </c>
      <c r="V1329" t="s">
        <v>7105</v>
      </c>
      <c r="W1329" t="s">
        <v>7105</v>
      </c>
      <c r="X1329">
        <v>168</v>
      </c>
      <c r="Y1329">
        <v>0</v>
      </c>
      <c r="Z1329">
        <v>0</v>
      </c>
      <c r="AB1329" t="s">
        <v>39523</v>
      </c>
      <c r="AF1329" t="str">
        <f t="shared" si="20"/>
        <v>INF MANITOL SOLUTION</v>
      </c>
    </row>
    <row r="1330" spans="1:32" x14ac:dyDescent="0.35">
      <c r="A1330" s="2" t="s">
        <v>39475</v>
      </c>
      <c r="B1330" s="2" t="s">
        <v>39476</v>
      </c>
      <c r="C1330" s="23">
        <v>0</v>
      </c>
      <c r="D1330" s="11" t="b">
        <f>FALSE()</f>
        <v>0</v>
      </c>
      <c r="E1330" s="11" t="b">
        <f>FALSE()</f>
        <v>0</v>
      </c>
      <c r="F1330" s="2" t="s">
        <v>10</v>
      </c>
      <c r="G1330" s="2" t="s">
        <v>10</v>
      </c>
      <c r="H1330" s="2" t="s">
        <v>39429</v>
      </c>
      <c r="I1330" s="11" t="b">
        <f>FALSE()</f>
        <v>0</v>
      </c>
      <c r="J1330" s="24">
        <v>0</v>
      </c>
      <c r="K1330" s="24">
        <v>0</v>
      </c>
      <c r="L1330" s="2" t="s">
        <v>10</v>
      </c>
      <c r="M1330" t="str">
        <f>VLOOKUP(Table18[[#This Row],[No.]],N:O,2,FALSE)</f>
        <v>INJ HEMSAMIC ACID</v>
      </c>
      <c r="N1330" t="s">
        <v>39524</v>
      </c>
      <c r="O1330" t="s">
        <v>39525</v>
      </c>
      <c r="P1330">
        <v>15</v>
      </c>
      <c r="Q1330">
        <v>15</v>
      </c>
      <c r="R1330">
        <v>15</v>
      </c>
      <c r="S1330">
        <v>15</v>
      </c>
      <c r="T1330" t="s">
        <v>35751</v>
      </c>
      <c r="U1330" t="s">
        <v>7105</v>
      </c>
      <c r="V1330" t="s">
        <v>7105</v>
      </c>
      <c r="W1330" t="s">
        <v>7105</v>
      </c>
      <c r="X1330">
        <v>325</v>
      </c>
      <c r="Y1330">
        <v>0</v>
      </c>
      <c r="Z1330">
        <v>0</v>
      </c>
      <c r="AB1330" t="s">
        <v>39525</v>
      </c>
      <c r="AF1330" t="str">
        <f t="shared" si="20"/>
        <v>INJ HEMSAMIC ACID</v>
      </c>
    </row>
    <row r="1331" spans="1:32" x14ac:dyDescent="0.35">
      <c r="A1331" s="2" t="s">
        <v>39477</v>
      </c>
      <c r="B1331" s="2" t="s">
        <v>39478</v>
      </c>
      <c r="C1331" s="23">
        <v>260</v>
      </c>
      <c r="D1331" s="11" t="b">
        <f>FALSE()</f>
        <v>0</v>
      </c>
      <c r="E1331" s="11" t="b">
        <f>FALSE()</f>
        <v>0</v>
      </c>
      <c r="F1331" s="2" t="s">
        <v>10</v>
      </c>
      <c r="G1331" s="2" t="s">
        <v>10</v>
      </c>
      <c r="H1331" s="2" t="s">
        <v>39429</v>
      </c>
      <c r="I1331" s="11" t="b">
        <f>FALSE()</f>
        <v>0</v>
      </c>
      <c r="J1331" s="24">
        <v>140</v>
      </c>
      <c r="K1331" s="24">
        <v>0</v>
      </c>
      <c r="L1331" s="2" t="s">
        <v>10</v>
      </c>
      <c r="M1331" t="str">
        <f>VLOOKUP(Table18[[#This Row],[No.]],N:O,2,FALSE)</f>
        <v>INJ VITAMIN-K(PEADS)</v>
      </c>
      <c r="N1331" t="s">
        <v>39526</v>
      </c>
      <c r="O1331" t="s">
        <v>39527</v>
      </c>
      <c r="P1331">
        <v>10</v>
      </c>
      <c r="Q1331">
        <v>10</v>
      </c>
      <c r="R1331">
        <v>10</v>
      </c>
      <c r="S1331">
        <v>0</v>
      </c>
      <c r="T1331" t="s">
        <v>35751</v>
      </c>
      <c r="U1331" t="s">
        <v>7105</v>
      </c>
      <c r="V1331" t="s">
        <v>7105</v>
      </c>
      <c r="W1331" t="s">
        <v>7105</v>
      </c>
      <c r="X1331">
        <v>0</v>
      </c>
      <c r="Y1331">
        <v>0</v>
      </c>
      <c r="Z1331">
        <v>0</v>
      </c>
      <c r="AB1331" t="s">
        <v>39527</v>
      </c>
      <c r="AF1331" t="str">
        <f t="shared" si="20"/>
        <v>INJ VITAMIN-K(PEADS)</v>
      </c>
    </row>
    <row r="1332" spans="1:32" x14ac:dyDescent="0.35">
      <c r="A1332" s="2" t="s">
        <v>39479</v>
      </c>
      <c r="B1332" s="2" t="s">
        <v>39480</v>
      </c>
      <c r="C1332" s="23">
        <v>0</v>
      </c>
      <c r="D1332" s="11" t="b">
        <f>FALSE()</f>
        <v>0</v>
      </c>
      <c r="E1332" s="11" t="b">
        <f>FALSE()</f>
        <v>0</v>
      </c>
      <c r="F1332" s="2" t="s">
        <v>10</v>
      </c>
      <c r="G1332" s="2" t="s">
        <v>10</v>
      </c>
      <c r="H1332" s="2" t="s">
        <v>35751</v>
      </c>
      <c r="I1332" s="11" t="b">
        <f>FALSE()</f>
        <v>0</v>
      </c>
      <c r="J1332" s="24">
        <v>0</v>
      </c>
      <c r="K1332" s="24">
        <v>0</v>
      </c>
      <c r="L1332" s="2" t="s">
        <v>10</v>
      </c>
      <c r="M1332" t="str">
        <f>VLOOKUP(Table18[[#This Row],[No.]],N:O,2,FALSE)</f>
        <v>NORETHISTERONE(PRIMOLUT)</v>
      </c>
      <c r="N1332" t="s">
        <v>39528</v>
      </c>
      <c r="O1332" t="s">
        <v>39529</v>
      </c>
      <c r="P1332">
        <v>20</v>
      </c>
      <c r="Q1332">
        <v>20</v>
      </c>
      <c r="R1332">
        <v>20</v>
      </c>
      <c r="S1332">
        <v>30</v>
      </c>
      <c r="T1332" t="s">
        <v>39530</v>
      </c>
      <c r="U1332" t="s">
        <v>7105</v>
      </c>
      <c r="V1332" t="s">
        <v>7105</v>
      </c>
      <c r="W1332" t="s">
        <v>7105</v>
      </c>
      <c r="X1332">
        <v>0</v>
      </c>
      <c r="Y1332">
        <v>0</v>
      </c>
      <c r="Z1332">
        <v>0</v>
      </c>
      <c r="AB1332" t="s">
        <v>39529</v>
      </c>
      <c r="AF1332" t="str">
        <f t="shared" si="20"/>
        <v>NORETHISTERONE(PRIMOLUT)</v>
      </c>
    </row>
    <row r="1333" spans="1:32" x14ac:dyDescent="0.35">
      <c r="A1333" s="2" t="s">
        <v>39481</v>
      </c>
      <c r="B1333" s="2" t="s">
        <v>39482</v>
      </c>
      <c r="C1333" s="23">
        <v>250</v>
      </c>
      <c r="D1333" s="11" t="b">
        <f>FALSE()</f>
        <v>0</v>
      </c>
      <c r="E1333" s="11" t="b">
        <f>FALSE()</f>
        <v>0</v>
      </c>
      <c r="F1333" s="2" t="s">
        <v>10</v>
      </c>
      <c r="G1333" s="2" t="s">
        <v>10</v>
      </c>
      <c r="H1333" s="2" t="s">
        <v>39356</v>
      </c>
      <c r="I1333" s="11" t="b">
        <f>FALSE()</f>
        <v>0</v>
      </c>
      <c r="J1333" s="24">
        <v>70</v>
      </c>
      <c r="K1333" s="24">
        <v>0</v>
      </c>
      <c r="L1333" s="2" t="s">
        <v>10</v>
      </c>
      <c r="M1333" t="str">
        <f>VLOOKUP(Table18[[#This Row],[No.]],N:O,2,FALSE)</f>
        <v>POSTINOR-2(LEVONOGESTEROL)</v>
      </c>
      <c r="N1333" t="s">
        <v>39531</v>
      </c>
      <c r="O1333" t="s">
        <v>39532</v>
      </c>
      <c r="P1333" s="22">
        <v>4600</v>
      </c>
      <c r="Q1333" s="22">
        <v>4600</v>
      </c>
      <c r="R1333" s="4">
        <v>4600</v>
      </c>
      <c r="S1333">
        <v>30</v>
      </c>
      <c r="T1333" t="s">
        <v>39308</v>
      </c>
      <c r="U1333" t="s">
        <v>7105</v>
      </c>
      <c r="V1333" t="s">
        <v>7105</v>
      </c>
      <c r="W1333" t="s">
        <v>7105</v>
      </c>
      <c r="X1333">
        <v>18</v>
      </c>
      <c r="Y1333">
        <v>0</v>
      </c>
      <c r="Z1333">
        <v>0</v>
      </c>
      <c r="AB1333" t="s">
        <v>39532</v>
      </c>
      <c r="AF1333" t="str">
        <f t="shared" si="20"/>
        <v>POSTINOR-2(LEVONOGESTEROL)</v>
      </c>
    </row>
    <row r="1334" spans="1:32" x14ac:dyDescent="0.35">
      <c r="A1334" s="2" t="s">
        <v>39483</v>
      </c>
      <c r="B1334" s="2" t="s">
        <v>39484</v>
      </c>
      <c r="C1334" s="23">
        <v>130</v>
      </c>
      <c r="D1334" s="11" t="b">
        <f>FALSE()</f>
        <v>0</v>
      </c>
      <c r="E1334" s="11" t="b">
        <f>FALSE()</f>
        <v>0</v>
      </c>
      <c r="F1334" s="2" t="s">
        <v>10</v>
      </c>
      <c r="G1334" s="2" t="s">
        <v>10</v>
      </c>
      <c r="H1334" s="2" t="s">
        <v>36449</v>
      </c>
      <c r="I1334" s="11" t="b">
        <f>FALSE()</f>
        <v>0</v>
      </c>
      <c r="J1334" s="24">
        <v>0</v>
      </c>
      <c r="K1334" s="24">
        <v>0</v>
      </c>
      <c r="L1334" s="2" t="s">
        <v>10</v>
      </c>
      <c r="M1334" t="str">
        <f>VLOOKUP(Table18[[#This Row],[No.]],N:O,2,FALSE)</f>
        <v>SALBUTAMOL SOLUTION</v>
      </c>
      <c r="N1334" t="s">
        <v>39533</v>
      </c>
      <c r="O1334" t="s">
        <v>39534</v>
      </c>
      <c r="P1334">
        <v>0</v>
      </c>
      <c r="Q1334">
        <v>0</v>
      </c>
      <c r="R1334">
        <v>0</v>
      </c>
      <c r="S1334">
        <v>0</v>
      </c>
      <c r="T1334" t="s">
        <v>35778</v>
      </c>
      <c r="U1334" t="s">
        <v>7105</v>
      </c>
      <c r="V1334" t="s">
        <v>7105</v>
      </c>
      <c r="W1334" t="s">
        <v>7133</v>
      </c>
      <c r="X1334">
        <v>0</v>
      </c>
      <c r="Y1334">
        <v>0</v>
      </c>
      <c r="Z1334">
        <v>0</v>
      </c>
      <c r="AB1334" t="s">
        <v>39534</v>
      </c>
      <c r="AF1334" t="str">
        <f t="shared" si="20"/>
        <v>SALBUTAMOL SOLUTION</v>
      </c>
    </row>
    <row r="1335" spans="1:32" x14ac:dyDescent="0.35">
      <c r="A1335" s="2" t="s">
        <v>39485</v>
      </c>
      <c r="B1335" s="2" t="s">
        <v>39486</v>
      </c>
      <c r="C1335" s="23">
        <v>50</v>
      </c>
      <c r="D1335" s="11" t="b">
        <f>FALSE()</f>
        <v>0</v>
      </c>
      <c r="E1335" s="11" t="b">
        <f>FALSE()</f>
        <v>0</v>
      </c>
      <c r="F1335" s="2" t="s">
        <v>10</v>
      </c>
      <c r="G1335" s="2" t="s">
        <v>10</v>
      </c>
      <c r="H1335" s="2" t="s">
        <v>36183</v>
      </c>
      <c r="I1335" s="11" t="b">
        <f>FALSE()</f>
        <v>0</v>
      </c>
      <c r="J1335" s="24">
        <v>0</v>
      </c>
      <c r="K1335" s="24">
        <v>0</v>
      </c>
      <c r="L1335" s="2" t="s">
        <v>10</v>
      </c>
      <c r="M1335" t="str">
        <f>VLOOKUP(Table18[[#This Row],[No.]],N:O,2,FALSE)</f>
        <v>SYP CEPHALEXIN 100ml</v>
      </c>
      <c r="N1335" t="s">
        <v>39535</v>
      </c>
      <c r="O1335" t="s">
        <v>39536</v>
      </c>
      <c r="P1335">
        <v>0</v>
      </c>
      <c r="Q1335">
        <v>0</v>
      </c>
      <c r="R1335">
        <v>0</v>
      </c>
      <c r="S1335">
        <v>0</v>
      </c>
      <c r="T1335" t="s">
        <v>35778</v>
      </c>
      <c r="U1335" t="s">
        <v>7105</v>
      </c>
      <c r="V1335" t="s">
        <v>7105</v>
      </c>
      <c r="W1335" t="s">
        <v>7105</v>
      </c>
      <c r="X1335">
        <v>0</v>
      </c>
      <c r="Y1335">
        <v>0</v>
      </c>
      <c r="Z1335">
        <v>0</v>
      </c>
      <c r="AB1335" t="s">
        <v>39536</v>
      </c>
      <c r="AF1335" t="str">
        <f t="shared" si="20"/>
        <v>SYP CEPHALEXIN 100ml</v>
      </c>
    </row>
    <row r="1336" spans="1:32" x14ac:dyDescent="0.35">
      <c r="A1336" s="2" t="s">
        <v>39488</v>
      </c>
      <c r="B1336" s="2" t="s">
        <v>39489</v>
      </c>
      <c r="C1336" s="23">
        <v>0</v>
      </c>
      <c r="D1336" s="11" t="b">
        <f>FALSE()</f>
        <v>0</v>
      </c>
      <c r="E1336" s="11" t="b">
        <f>FALSE()</f>
        <v>0</v>
      </c>
      <c r="F1336" s="2" t="s">
        <v>10</v>
      </c>
      <c r="G1336" s="2" t="s">
        <v>10</v>
      </c>
      <c r="H1336" s="2" t="s">
        <v>36183</v>
      </c>
      <c r="I1336" s="11" t="b">
        <f>FALSE()</f>
        <v>0</v>
      </c>
      <c r="J1336" s="24">
        <v>0</v>
      </c>
      <c r="K1336" s="24">
        <v>0</v>
      </c>
      <c r="L1336" s="2" t="s">
        <v>10</v>
      </c>
      <c r="M1336" t="str">
        <f>VLOOKUP(Table18[[#This Row],[No.]],N:O,2,FALSE)</f>
        <v>SYP METOCHLORPROMINE 60ML</v>
      </c>
      <c r="N1336" t="s">
        <v>39537</v>
      </c>
      <c r="O1336" t="s">
        <v>39538</v>
      </c>
      <c r="P1336">
        <v>10</v>
      </c>
      <c r="Q1336">
        <v>10</v>
      </c>
      <c r="R1336">
        <v>10</v>
      </c>
      <c r="S1336">
        <v>0</v>
      </c>
      <c r="T1336" t="s">
        <v>36449</v>
      </c>
      <c r="U1336" t="s">
        <v>7105</v>
      </c>
      <c r="V1336" t="s">
        <v>7105</v>
      </c>
      <c r="W1336" t="s">
        <v>7105</v>
      </c>
      <c r="X1336">
        <v>0</v>
      </c>
      <c r="Y1336">
        <v>0</v>
      </c>
      <c r="Z1336">
        <v>0</v>
      </c>
      <c r="AB1336" t="s">
        <v>39538</v>
      </c>
      <c r="AF1336" t="str">
        <f t="shared" si="20"/>
        <v>SYP METOCHLORPROMINE 60ML</v>
      </c>
    </row>
    <row r="1337" spans="1:32" x14ac:dyDescent="0.35">
      <c r="A1337" s="2" t="s">
        <v>39490</v>
      </c>
      <c r="B1337" s="2" t="s">
        <v>39491</v>
      </c>
      <c r="C1337" s="23">
        <v>0</v>
      </c>
      <c r="D1337" s="11" t="b">
        <f>FALSE()</f>
        <v>0</v>
      </c>
      <c r="E1337" s="11" t="b">
        <f>FALSE()</f>
        <v>0</v>
      </c>
      <c r="F1337" s="2" t="s">
        <v>10</v>
      </c>
      <c r="G1337" s="2" t="s">
        <v>10</v>
      </c>
      <c r="H1337" s="2" t="s">
        <v>36183</v>
      </c>
      <c r="I1337" s="11" t="b">
        <f>FALSE()</f>
        <v>0</v>
      </c>
      <c r="J1337" s="24">
        <v>396</v>
      </c>
      <c r="K1337" s="24">
        <v>0</v>
      </c>
      <c r="L1337" s="2" t="s">
        <v>10</v>
      </c>
      <c r="M1337" t="str">
        <f>VLOOKUP(Table18[[#This Row],[No.]],N:O,2,FALSE)</f>
        <v xml:space="preserve">SYP MUCOLYTIC </v>
      </c>
      <c r="N1337" t="s">
        <v>39539</v>
      </c>
      <c r="O1337" t="s">
        <v>39540</v>
      </c>
      <c r="P1337">
        <v>50</v>
      </c>
      <c r="Q1337">
        <v>50</v>
      </c>
      <c r="R1337">
        <v>50</v>
      </c>
      <c r="S1337">
        <v>20</v>
      </c>
      <c r="T1337" t="s">
        <v>35891</v>
      </c>
      <c r="U1337" t="s">
        <v>7105</v>
      </c>
      <c r="V1337" t="s">
        <v>7105</v>
      </c>
      <c r="W1337" t="s">
        <v>7105</v>
      </c>
      <c r="X1337">
        <v>0</v>
      </c>
      <c r="Y1337">
        <v>0</v>
      </c>
      <c r="Z1337">
        <v>0</v>
      </c>
      <c r="AB1337" t="s">
        <v>39540</v>
      </c>
      <c r="AF1337" t="str">
        <f t="shared" si="20"/>
        <v xml:space="preserve">SYP MUCOLYTIC </v>
      </c>
    </row>
    <row r="1338" spans="1:32" x14ac:dyDescent="0.35">
      <c r="A1338" s="2" t="s">
        <v>39493</v>
      </c>
      <c r="B1338" s="2" t="s">
        <v>39494</v>
      </c>
      <c r="C1338" s="23">
        <v>40</v>
      </c>
      <c r="D1338" s="11" t="b">
        <f>FALSE()</f>
        <v>0</v>
      </c>
      <c r="E1338" s="11" t="b">
        <f>FALSE()</f>
        <v>0</v>
      </c>
      <c r="F1338" s="2" t="s">
        <v>10</v>
      </c>
      <c r="G1338" s="2" t="s">
        <v>10</v>
      </c>
      <c r="H1338" s="2" t="s">
        <v>35891</v>
      </c>
      <c r="I1338" s="11" t="b">
        <f>FALSE()</f>
        <v>0</v>
      </c>
      <c r="J1338" s="24">
        <v>0</v>
      </c>
      <c r="K1338" s="24">
        <v>0</v>
      </c>
      <c r="L1338" s="2" t="s">
        <v>10</v>
      </c>
      <c r="M1338" t="str">
        <f>VLOOKUP(Table18[[#This Row],[No.]],N:O,2,FALSE)</f>
        <v>TABS ACTALS 1000'S</v>
      </c>
      <c r="N1338" t="s">
        <v>39541</v>
      </c>
      <c r="O1338" t="s">
        <v>39542</v>
      </c>
      <c r="P1338">
        <v>0</v>
      </c>
      <c r="Q1338">
        <v>0</v>
      </c>
      <c r="R1338">
        <v>0</v>
      </c>
      <c r="S1338">
        <v>100</v>
      </c>
      <c r="T1338" t="s">
        <v>35778</v>
      </c>
      <c r="U1338" t="s">
        <v>7105</v>
      </c>
      <c r="V1338" t="s">
        <v>7105</v>
      </c>
      <c r="W1338" t="s">
        <v>7133</v>
      </c>
      <c r="X1338">
        <v>0</v>
      </c>
      <c r="Y1338">
        <v>0</v>
      </c>
      <c r="Z1338">
        <v>0</v>
      </c>
      <c r="AB1338" t="s">
        <v>39543</v>
      </c>
      <c r="AF1338" t="str">
        <f t="shared" si="20"/>
        <v>TABS ACTALS 1000'S</v>
      </c>
    </row>
    <row r="1339" spans="1:32" x14ac:dyDescent="0.35">
      <c r="A1339" s="2" t="s">
        <v>39495</v>
      </c>
      <c r="B1339" s="2" t="s">
        <v>39496</v>
      </c>
      <c r="C1339" s="23">
        <v>0</v>
      </c>
      <c r="D1339" s="11" t="b">
        <f>FALSE()</f>
        <v>0</v>
      </c>
      <c r="E1339" s="11" t="b">
        <f>FALSE()</f>
        <v>0</v>
      </c>
      <c r="F1339" s="2" t="s">
        <v>10</v>
      </c>
      <c r="G1339" s="2" t="s">
        <v>10</v>
      </c>
      <c r="H1339" s="2" t="s">
        <v>35751</v>
      </c>
      <c r="I1339" s="11" t="b">
        <f>FALSE()</f>
        <v>0</v>
      </c>
      <c r="J1339" s="24">
        <v>0</v>
      </c>
      <c r="K1339" s="24">
        <v>0</v>
      </c>
      <c r="L1339" s="2" t="s">
        <v>10</v>
      </c>
      <c r="M1339" t="str">
        <f>VLOOKUP(Table18[[#This Row],[No.]],N:O,2,FALSE)</f>
        <v>TABS ALFUZOSINE 30's</v>
      </c>
      <c r="N1339" t="s">
        <v>39544</v>
      </c>
      <c r="O1339" t="s">
        <v>39545</v>
      </c>
      <c r="P1339">
        <v>450</v>
      </c>
      <c r="Q1339">
        <v>450</v>
      </c>
      <c r="R1339">
        <v>450</v>
      </c>
      <c r="S1339">
        <v>220</v>
      </c>
      <c r="T1339" t="s">
        <v>35778</v>
      </c>
      <c r="U1339" t="s">
        <v>7105</v>
      </c>
      <c r="V1339" t="s">
        <v>7105</v>
      </c>
      <c r="W1339" t="s">
        <v>7105</v>
      </c>
      <c r="X1339">
        <v>150</v>
      </c>
      <c r="Y1339">
        <v>0</v>
      </c>
      <c r="Z1339">
        <v>0</v>
      </c>
      <c r="AB1339" t="s">
        <v>39546</v>
      </c>
      <c r="AF1339" t="str">
        <f t="shared" si="20"/>
        <v>TABS ALFUZOSINE 30's</v>
      </c>
    </row>
    <row r="1340" spans="1:32" x14ac:dyDescent="0.35">
      <c r="A1340" s="2" t="s">
        <v>39498</v>
      </c>
      <c r="B1340" s="2" t="s">
        <v>39499</v>
      </c>
      <c r="C1340" s="23">
        <v>200</v>
      </c>
      <c r="D1340" s="11" t="b">
        <f>FALSE()</f>
        <v>0</v>
      </c>
      <c r="E1340" s="11" t="b">
        <f>FALSE()</f>
        <v>0</v>
      </c>
      <c r="F1340" s="2" t="s">
        <v>10</v>
      </c>
      <c r="G1340" s="2" t="s">
        <v>10</v>
      </c>
      <c r="H1340" s="2" t="s">
        <v>39356</v>
      </c>
      <c r="I1340" s="11" t="b">
        <f>FALSE()</f>
        <v>0</v>
      </c>
      <c r="J1340" s="24">
        <v>90</v>
      </c>
      <c r="K1340" s="24">
        <v>0</v>
      </c>
      <c r="L1340" s="2" t="s">
        <v>10</v>
      </c>
      <c r="M1340" t="str">
        <f>VLOOKUP(Table18[[#This Row],[No.]],N:O,2,FALSE)</f>
        <v>TABS ATORVASTATIN 30'S</v>
      </c>
      <c r="N1340" t="s">
        <v>39547</v>
      </c>
      <c r="O1340" t="s">
        <v>39548</v>
      </c>
      <c r="P1340">
        <v>0</v>
      </c>
      <c r="Q1340">
        <v>0</v>
      </c>
      <c r="R1340">
        <v>0</v>
      </c>
      <c r="S1340">
        <v>6</v>
      </c>
      <c r="T1340" t="s">
        <v>38651</v>
      </c>
      <c r="U1340" t="s">
        <v>7105</v>
      </c>
      <c r="V1340" t="s">
        <v>7105</v>
      </c>
      <c r="W1340" t="s">
        <v>7105</v>
      </c>
      <c r="X1340">
        <v>0</v>
      </c>
      <c r="Y1340">
        <v>0</v>
      </c>
      <c r="Z1340">
        <v>0</v>
      </c>
      <c r="AB1340" t="s">
        <v>39549</v>
      </c>
      <c r="AF1340" t="str">
        <f t="shared" si="20"/>
        <v>TABS ATORVASTATIN 30'S</v>
      </c>
    </row>
    <row r="1341" spans="1:32" x14ac:dyDescent="0.35">
      <c r="A1341" s="2" t="s">
        <v>39500</v>
      </c>
      <c r="B1341" s="2" t="s">
        <v>39501</v>
      </c>
      <c r="C1341" s="23">
        <v>3</v>
      </c>
      <c r="D1341" s="11" t="b">
        <f>FALSE()</f>
        <v>0</v>
      </c>
      <c r="E1341" s="11" t="b">
        <f>FALSE()</f>
        <v>0</v>
      </c>
      <c r="F1341" s="2" t="s">
        <v>10</v>
      </c>
      <c r="G1341" s="2" t="s">
        <v>10</v>
      </c>
      <c r="H1341" s="2" t="s">
        <v>35751</v>
      </c>
      <c r="I1341" s="11" t="b">
        <f>FALSE()</f>
        <v>0</v>
      </c>
      <c r="J1341" s="24">
        <v>890</v>
      </c>
      <c r="K1341" s="24">
        <v>0</v>
      </c>
      <c r="L1341" s="2" t="s">
        <v>10</v>
      </c>
      <c r="M1341" t="str">
        <f>VLOOKUP(Table18[[#This Row],[No.]],N:O,2,FALSE)</f>
        <v>TABS BROMOCRIPTINE 20'S</v>
      </c>
      <c r="N1341" t="s">
        <v>39550</v>
      </c>
      <c r="O1341" t="s">
        <v>39548</v>
      </c>
      <c r="P1341">
        <v>48</v>
      </c>
      <c r="Q1341">
        <v>48</v>
      </c>
      <c r="R1341">
        <v>48</v>
      </c>
      <c r="S1341">
        <v>0</v>
      </c>
      <c r="T1341" t="s">
        <v>39551</v>
      </c>
      <c r="U1341" t="s">
        <v>7105</v>
      </c>
      <c r="V1341" t="s">
        <v>7105</v>
      </c>
      <c r="W1341" t="s">
        <v>7105</v>
      </c>
      <c r="X1341">
        <v>829.68</v>
      </c>
      <c r="Y1341">
        <v>0</v>
      </c>
      <c r="Z1341">
        <v>0</v>
      </c>
      <c r="AB1341" t="s">
        <v>39549</v>
      </c>
      <c r="AE1341" t="s">
        <v>35876</v>
      </c>
      <c r="AF1341" t="str">
        <f t="shared" si="20"/>
        <v>TABS BROMOCRIPTINE 20'S</v>
      </c>
    </row>
    <row r="1342" spans="1:32" x14ac:dyDescent="0.35">
      <c r="A1342" s="2" t="s">
        <v>39502</v>
      </c>
      <c r="B1342" s="2" t="s">
        <v>39503</v>
      </c>
      <c r="C1342" s="23">
        <v>0</v>
      </c>
      <c r="D1342" s="11" t="b">
        <f>FALSE()</f>
        <v>0</v>
      </c>
      <c r="E1342" s="11" t="b">
        <f>FALSE()</f>
        <v>0</v>
      </c>
      <c r="F1342" s="2" t="s">
        <v>10</v>
      </c>
      <c r="G1342" s="2" t="s">
        <v>10</v>
      </c>
      <c r="H1342" s="2" t="s">
        <v>35891</v>
      </c>
      <c r="I1342" s="11" t="b">
        <f>FALSE()</f>
        <v>0</v>
      </c>
      <c r="J1342" s="24">
        <v>0</v>
      </c>
      <c r="K1342" s="24">
        <v>0</v>
      </c>
      <c r="L1342" s="2" t="s">
        <v>10</v>
      </c>
      <c r="M1342" t="str">
        <f>VLOOKUP(Table18[[#This Row],[No.]],N:O,2,FALSE)</f>
        <v>TABS COTRIMOXAZOLE DISPERSABLE 1000'S</v>
      </c>
      <c r="N1342" t="s">
        <v>39552</v>
      </c>
      <c r="O1342" t="s">
        <v>39553</v>
      </c>
      <c r="P1342">
        <v>0</v>
      </c>
      <c r="Q1342">
        <v>0</v>
      </c>
      <c r="R1342">
        <v>0</v>
      </c>
      <c r="S1342">
        <v>5</v>
      </c>
      <c r="T1342" t="s">
        <v>35778</v>
      </c>
      <c r="U1342" t="s">
        <v>7105</v>
      </c>
      <c r="V1342" t="s">
        <v>7105</v>
      </c>
      <c r="W1342" t="s">
        <v>7133</v>
      </c>
      <c r="X1342">
        <v>0</v>
      </c>
      <c r="Y1342">
        <v>0</v>
      </c>
      <c r="Z1342">
        <v>0</v>
      </c>
      <c r="AB1342" t="s">
        <v>39554</v>
      </c>
      <c r="AF1342" t="str">
        <f t="shared" si="20"/>
        <v>TABS COTRIMOXAZOLE DISPERSABLE 1000'S</v>
      </c>
    </row>
    <row r="1343" spans="1:32" x14ac:dyDescent="0.35">
      <c r="A1343" s="2" t="s">
        <v>39504</v>
      </c>
      <c r="B1343" s="2" t="s">
        <v>39505</v>
      </c>
      <c r="C1343" s="23">
        <v>100</v>
      </c>
      <c r="D1343" s="11" t="b">
        <f>FALSE()</f>
        <v>0</v>
      </c>
      <c r="E1343" s="11" t="b">
        <f>FALSE()</f>
        <v>0</v>
      </c>
      <c r="F1343" s="2" t="s">
        <v>10</v>
      </c>
      <c r="G1343" s="2" t="s">
        <v>10</v>
      </c>
      <c r="H1343" s="2" t="s">
        <v>39356</v>
      </c>
      <c r="I1343" s="11" t="b">
        <f>FALSE()</f>
        <v>0</v>
      </c>
      <c r="J1343" s="24">
        <v>0</v>
      </c>
      <c r="K1343" s="24">
        <v>0</v>
      </c>
      <c r="L1343" s="2" t="s">
        <v>10</v>
      </c>
      <c r="M1343" t="str">
        <f>VLOOKUP(Table18[[#This Row],[No.]],N:O,2,FALSE)</f>
        <v>TABS DAFLON 20'S</v>
      </c>
      <c r="N1343" t="s">
        <v>39555</v>
      </c>
      <c r="O1343" t="s">
        <v>39556</v>
      </c>
      <c r="P1343">
        <v>300</v>
      </c>
      <c r="Q1343">
        <v>300</v>
      </c>
      <c r="R1343">
        <v>300</v>
      </c>
      <c r="S1343">
        <v>950</v>
      </c>
      <c r="T1343" t="s">
        <v>36449</v>
      </c>
      <c r="U1343" t="s">
        <v>7105</v>
      </c>
      <c r="V1343" t="s">
        <v>7105</v>
      </c>
      <c r="W1343" t="s">
        <v>7105</v>
      </c>
      <c r="X1343">
        <v>92</v>
      </c>
      <c r="Y1343">
        <v>0</v>
      </c>
      <c r="Z1343">
        <v>0</v>
      </c>
      <c r="AB1343" t="s">
        <v>39556</v>
      </c>
      <c r="AF1343" t="str">
        <f t="shared" si="20"/>
        <v>TABS DAFLON 20'S</v>
      </c>
    </row>
    <row r="1344" spans="1:32" x14ac:dyDescent="0.35">
      <c r="A1344" s="2" t="s">
        <v>39506</v>
      </c>
      <c r="B1344" s="2" t="s">
        <v>39507</v>
      </c>
      <c r="C1344" s="23">
        <v>0</v>
      </c>
      <c r="D1344" s="11" t="b">
        <f>FALSE()</f>
        <v>0</v>
      </c>
      <c r="E1344" s="11" t="b">
        <f>FALSE()</f>
        <v>0</v>
      </c>
      <c r="F1344" s="2" t="s">
        <v>10</v>
      </c>
      <c r="G1344" s="2" t="s">
        <v>10</v>
      </c>
      <c r="H1344" s="2" t="s">
        <v>35751</v>
      </c>
      <c r="I1344" s="11" t="b">
        <f>FALSE()</f>
        <v>0</v>
      </c>
      <c r="J1344" s="24">
        <v>0</v>
      </c>
      <c r="K1344" s="24">
        <v>0</v>
      </c>
      <c r="L1344" s="2" t="s">
        <v>10</v>
      </c>
      <c r="M1344" t="str">
        <f>VLOOKUP(Table18[[#This Row],[No.]],N:O,2,FALSE)</f>
        <v>TABS DUPHASTONE 20'S</v>
      </c>
      <c r="N1344" t="s">
        <v>39557</v>
      </c>
      <c r="O1344" t="s">
        <v>39181</v>
      </c>
      <c r="P1344">
        <v>50</v>
      </c>
      <c r="Q1344">
        <v>50</v>
      </c>
      <c r="R1344">
        <v>50</v>
      </c>
      <c r="S1344">
        <v>30</v>
      </c>
      <c r="T1344" t="s">
        <v>35751</v>
      </c>
      <c r="U1344" t="s">
        <v>7105</v>
      </c>
      <c r="V1344" t="s">
        <v>7105</v>
      </c>
      <c r="W1344" t="s">
        <v>7105</v>
      </c>
      <c r="X1344">
        <v>0</v>
      </c>
      <c r="Y1344">
        <v>0</v>
      </c>
      <c r="Z1344">
        <v>0</v>
      </c>
      <c r="AB1344" t="s">
        <v>39182</v>
      </c>
      <c r="AF1344" t="str">
        <f t="shared" si="20"/>
        <v>TABS DUPHASTONE 20'S</v>
      </c>
    </row>
    <row r="1345" spans="1:32" x14ac:dyDescent="0.35">
      <c r="A1345" s="2" t="s">
        <v>39508</v>
      </c>
      <c r="B1345" s="2" t="s">
        <v>39509</v>
      </c>
      <c r="C1345" s="23">
        <v>5025</v>
      </c>
      <c r="D1345" s="11" t="b">
        <f>FALSE()</f>
        <v>0</v>
      </c>
      <c r="E1345" s="11" t="b">
        <f>FALSE()</f>
        <v>0</v>
      </c>
      <c r="F1345" s="2" t="s">
        <v>10</v>
      </c>
      <c r="G1345" s="2" t="s">
        <v>10</v>
      </c>
      <c r="H1345" s="2" t="s">
        <v>35751</v>
      </c>
      <c r="I1345" s="11" t="b">
        <f>FALSE()</f>
        <v>0</v>
      </c>
      <c r="J1345" s="24">
        <v>0</v>
      </c>
      <c r="K1345" s="24">
        <v>0</v>
      </c>
      <c r="L1345" s="2" t="s">
        <v>10</v>
      </c>
      <c r="M1345" t="str">
        <f>VLOOKUP(Table18[[#This Row],[No.]],N:O,2,FALSE)</f>
        <v>TABS GLIBENCLAMIDE 112'S</v>
      </c>
      <c r="N1345" t="s">
        <v>39558</v>
      </c>
      <c r="O1345" t="s">
        <v>39184</v>
      </c>
      <c r="P1345">
        <v>400</v>
      </c>
      <c r="Q1345">
        <v>400</v>
      </c>
      <c r="R1345">
        <v>400</v>
      </c>
      <c r="S1345">
        <v>710</v>
      </c>
      <c r="T1345" t="s">
        <v>35778</v>
      </c>
      <c r="U1345" t="s">
        <v>7105</v>
      </c>
      <c r="V1345" t="s">
        <v>7105</v>
      </c>
      <c r="W1345" t="s">
        <v>7105</v>
      </c>
      <c r="X1345">
        <v>15</v>
      </c>
      <c r="Y1345">
        <v>0</v>
      </c>
      <c r="Z1345">
        <v>0</v>
      </c>
      <c r="AB1345" t="s">
        <v>39559</v>
      </c>
      <c r="AF1345" t="str">
        <f t="shared" si="20"/>
        <v>TABS GLIBENCLAMIDE 112'S</v>
      </c>
    </row>
    <row r="1346" spans="1:32" x14ac:dyDescent="0.35">
      <c r="A1346" s="2" t="s">
        <v>39510</v>
      </c>
      <c r="B1346" s="2" t="s">
        <v>39511</v>
      </c>
      <c r="C1346" s="23">
        <v>0</v>
      </c>
      <c r="D1346" s="11" t="b">
        <f>FALSE()</f>
        <v>0</v>
      </c>
      <c r="E1346" s="11" t="b">
        <f>FALSE()</f>
        <v>0</v>
      </c>
      <c r="F1346" s="2" t="s">
        <v>10</v>
      </c>
      <c r="G1346" s="2" t="s">
        <v>10</v>
      </c>
      <c r="H1346" s="2" t="s">
        <v>39356</v>
      </c>
      <c r="I1346" s="11" t="b">
        <f>FALSE()</f>
        <v>0</v>
      </c>
      <c r="J1346" s="24">
        <v>0</v>
      </c>
      <c r="K1346" s="24">
        <v>0</v>
      </c>
      <c r="L1346" s="2" t="s">
        <v>10</v>
      </c>
      <c r="M1346" t="str">
        <f>VLOOKUP(Table18[[#This Row],[No.]],N:O,2,FALSE)</f>
        <v>TABS HEMSAMIC ACID 30'S</v>
      </c>
      <c r="N1346" t="s">
        <v>39560</v>
      </c>
      <c r="O1346" t="s">
        <v>39187</v>
      </c>
      <c r="P1346" s="22">
        <v>1300</v>
      </c>
      <c r="Q1346" s="22">
        <v>1300</v>
      </c>
      <c r="R1346" s="4">
        <v>1300</v>
      </c>
      <c r="S1346">
        <v>0</v>
      </c>
      <c r="T1346" t="s">
        <v>35751</v>
      </c>
      <c r="U1346" t="s">
        <v>7105</v>
      </c>
      <c r="V1346" t="s">
        <v>7105</v>
      </c>
      <c r="W1346" t="s">
        <v>7105</v>
      </c>
      <c r="X1346">
        <v>302</v>
      </c>
      <c r="Y1346">
        <v>0</v>
      </c>
      <c r="Z1346">
        <v>0</v>
      </c>
      <c r="AB1346" t="s">
        <v>39561</v>
      </c>
      <c r="AF1346" t="str">
        <f t="shared" si="20"/>
        <v>TABS HEMSAMIC ACID 30'S</v>
      </c>
    </row>
    <row r="1347" spans="1:32" x14ac:dyDescent="0.35">
      <c r="A1347" s="2" t="s">
        <v>39512</v>
      </c>
      <c r="B1347" s="2" t="s">
        <v>39513</v>
      </c>
      <c r="C1347" s="23">
        <v>145</v>
      </c>
      <c r="D1347" s="11" t="b">
        <f>FALSE()</f>
        <v>0</v>
      </c>
      <c r="E1347" s="11" t="b">
        <f>FALSE()</f>
        <v>0</v>
      </c>
      <c r="F1347" s="2" t="s">
        <v>10</v>
      </c>
      <c r="G1347" s="2" t="s">
        <v>10</v>
      </c>
      <c r="H1347" s="2" t="s">
        <v>39356</v>
      </c>
      <c r="I1347" s="11" t="b">
        <f>FALSE()</f>
        <v>0</v>
      </c>
      <c r="J1347" s="24">
        <v>111</v>
      </c>
      <c r="K1347" s="24">
        <v>0</v>
      </c>
      <c r="L1347" s="2" t="s">
        <v>10</v>
      </c>
      <c r="M1347" t="str">
        <f>VLOOKUP(Table18[[#This Row],[No.]],N:O,2,FALSE)</f>
        <v>TABS LORSATAN-H 28'S</v>
      </c>
      <c r="N1347" t="s">
        <v>39562</v>
      </c>
      <c r="O1347" t="s">
        <v>39193</v>
      </c>
      <c r="P1347" s="22">
        <v>1200</v>
      </c>
      <c r="Q1347" s="22">
        <v>1200</v>
      </c>
      <c r="R1347" s="4">
        <v>1200</v>
      </c>
      <c r="S1347">
        <v>500</v>
      </c>
      <c r="T1347" t="s">
        <v>35751</v>
      </c>
      <c r="U1347" t="s">
        <v>7105</v>
      </c>
      <c r="V1347" t="s">
        <v>7105</v>
      </c>
      <c r="W1347" t="s">
        <v>7105</v>
      </c>
      <c r="X1347">
        <v>210</v>
      </c>
      <c r="Y1347">
        <v>0</v>
      </c>
      <c r="Z1347">
        <v>0</v>
      </c>
      <c r="AB1347" t="s">
        <v>39194</v>
      </c>
      <c r="AE1347" t="s">
        <v>37006</v>
      </c>
      <c r="AF1347" t="str">
        <f t="shared" ref="AF1347:AF1410" si="21">VLOOKUP(A:A,N:O,2,FALSE)</f>
        <v>TABS LORSATAN-H 28'S</v>
      </c>
    </row>
    <row r="1348" spans="1:32" x14ac:dyDescent="0.35">
      <c r="A1348" s="2" t="s">
        <v>39514</v>
      </c>
      <c r="B1348" s="2" t="s">
        <v>39515</v>
      </c>
      <c r="C1348" s="23">
        <v>125</v>
      </c>
      <c r="D1348" s="11" t="b">
        <f>FALSE()</f>
        <v>0</v>
      </c>
      <c r="E1348" s="11" t="b">
        <f>FALSE()</f>
        <v>0</v>
      </c>
      <c r="F1348" s="2" t="s">
        <v>10</v>
      </c>
      <c r="G1348" s="2" t="s">
        <v>10</v>
      </c>
      <c r="H1348" s="2" t="s">
        <v>35751</v>
      </c>
      <c r="I1348" s="11" t="b">
        <f>FALSE()</f>
        <v>0</v>
      </c>
      <c r="J1348" s="24">
        <v>0</v>
      </c>
      <c r="K1348" s="24">
        <v>0</v>
      </c>
      <c r="L1348" s="2" t="s">
        <v>10</v>
      </c>
      <c r="M1348" t="str">
        <f>VLOOKUP(Table18[[#This Row],[No.]],N:O,2,FALSE)</f>
        <v>TABS MELOXICAM 100's</v>
      </c>
      <c r="N1348" t="s">
        <v>39563</v>
      </c>
      <c r="O1348" t="s">
        <v>39564</v>
      </c>
      <c r="P1348">
        <v>2</v>
      </c>
      <c r="Q1348">
        <v>2</v>
      </c>
      <c r="R1348">
        <v>2</v>
      </c>
      <c r="S1348">
        <v>1</v>
      </c>
      <c r="T1348" t="s">
        <v>35778</v>
      </c>
      <c r="U1348" t="s">
        <v>7105</v>
      </c>
      <c r="V1348" t="s">
        <v>7105</v>
      </c>
      <c r="W1348" t="s">
        <v>7105</v>
      </c>
      <c r="X1348" s="4">
        <v>6032</v>
      </c>
      <c r="Y1348">
        <v>0</v>
      </c>
      <c r="Z1348">
        <v>0</v>
      </c>
      <c r="AB1348" t="s">
        <v>39565</v>
      </c>
      <c r="AF1348" t="str">
        <f t="shared" si="21"/>
        <v>TABS MELOXICAM 100's</v>
      </c>
    </row>
    <row r="1349" spans="1:32" x14ac:dyDescent="0.35">
      <c r="A1349" s="2" t="s">
        <v>39517</v>
      </c>
      <c r="B1349" s="2" t="s">
        <v>39518</v>
      </c>
      <c r="C1349" s="23">
        <v>100</v>
      </c>
      <c r="D1349" s="11" t="b">
        <f>FALSE()</f>
        <v>0</v>
      </c>
      <c r="E1349" s="11" t="b">
        <f>FALSE()</f>
        <v>0</v>
      </c>
      <c r="F1349" s="2" t="s">
        <v>10</v>
      </c>
      <c r="G1349" s="2" t="s">
        <v>10</v>
      </c>
      <c r="H1349" s="2" t="s">
        <v>39356</v>
      </c>
      <c r="I1349" s="11" t="b">
        <f>FALSE()</f>
        <v>0</v>
      </c>
      <c r="J1349" s="24">
        <v>0</v>
      </c>
      <c r="K1349" s="24">
        <v>0</v>
      </c>
      <c r="L1349" s="2" t="s">
        <v>10</v>
      </c>
      <c r="M1349" t="str">
        <f>VLOOKUP(Table18[[#This Row],[No.]],N:O,2,FALSE)</f>
        <v>TABS MICROGYNON</v>
      </c>
      <c r="N1349" t="s">
        <v>39566</v>
      </c>
      <c r="O1349" t="s">
        <v>39567</v>
      </c>
      <c r="P1349">
        <v>2</v>
      </c>
      <c r="Q1349">
        <v>2</v>
      </c>
      <c r="R1349">
        <v>2</v>
      </c>
      <c r="S1349">
        <v>1</v>
      </c>
      <c r="T1349" t="s">
        <v>35778</v>
      </c>
      <c r="U1349" t="s">
        <v>7105</v>
      </c>
      <c r="V1349" t="s">
        <v>7105</v>
      </c>
      <c r="W1349" t="s">
        <v>7105</v>
      </c>
      <c r="X1349" s="4">
        <v>4000</v>
      </c>
      <c r="Y1349">
        <v>0</v>
      </c>
      <c r="Z1349">
        <v>0</v>
      </c>
      <c r="AB1349" t="s">
        <v>39568</v>
      </c>
      <c r="AF1349" t="str">
        <f t="shared" si="21"/>
        <v>TABS MICROGYNON</v>
      </c>
    </row>
    <row r="1350" spans="1:32" x14ac:dyDescent="0.35">
      <c r="A1350" s="2" t="s">
        <v>39519</v>
      </c>
      <c r="B1350" s="2" t="s">
        <v>39520</v>
      </c>
      <c r="C1350" s="23">
        <v>150</v>
      </c>
      <c r="D1350" s="11" t="b">
        <f>FALSE()</f>
        <v>0</v>
      </c>
      <c r="E1350" s="11" t="b">
        <f>FALSE()</f>
        <v>0</v>
      </c>
      <c r="F1350" s="2" t="s">
        <v>10</v>
      </c>
      <c r="G1350" s="2" t="s">
        <v>10</v>
      </c>
      <c r="H1350" s="2" t="s">
        <v>35751</v>
      </c>
      <c r="I1350" s="11" t="b">
        <f>FALSE()</f>
        <v>0</v>
      </c>
      <c r="J1350" s="24">
        <v>286</v>
      </c>
      <c r="K1350" s="24">
        <v>0</v>
      </c>
      <c r="L1350" s="2" t="s">
        <v>10</v>
      </c>
      <c r="M1350" t="str">
        <f>VLOOKUP(Table18[[#This Row],[No.]],N:O,2,FALSE)</f>
        <v>TABS NOSIC</v>
      </c>
      <c r="N1350" t="s">
        <v>39569</v>
      </c>
      <c r="O1350" t="s">
        <v>39570</v>
      </c>
      <c r="P1350">
        <v>3</v>
      </c>
      <c r="Q1350">
        <v>3</v>
      </c>
      <c r="R1350">
        <v>3</v>
      </c>
      <c r="S1350">
        <v>0</v>
      </c>
      <c r="T1350" t="s">
        <v>35778</v>
      </c>
      <c r="U1350" t="s">
        <v>7105</v>
      </c>
      <c r="V1350" t="s">
        <v>7105</v>
      </c>
      <c r="W1350" t="s">
        <v>7105</v>
      </c>
      <c r="X1350" s="4">
        <v>4400</v>
      </c>
      <c r="Y1350">
        <v>0</v>
      </c>
      <c r="Z1350">
        <v>0</v>
      </c>
      <c r="AB1350" t="s">
        <v>39571</v>
      </c>
      <c r="AF1350" t="str">
        <f t="shared" si="21"/>
        <v>TABS NOSIC</v>
      </c>
    </row>
    <row r="1351" spans="1:32" x14ac:dyDescent="0.35">
      <c r="A1351" s="2" t="s">
        <v>39521</v>
      </c>
      <c r="B1351" s="2" t="s">
        <v>39522</v>
      </c>
      <c r="C1351" s="23">
        <v>250</v>
      </c>
      <c r="D1351" s="11" t="b">
        <f>FALSE()</f>
        <v>0</v>
      </c>
      <c r="E1351" s="11" t="b">
        <f>FALSE()</f>
        <v>0</v>
      </c>
      <c r="F1351" s="2" t="s">
        <v>10</v>
      </c>
      <c r="G1351" s="2" t="s">
        <v>10</v>
      </c>
      <c r="H1351" s="2" t="s">
        <v>35751</v>
      </c>
      <c r="I1351" s="11" t="b">
        <f>FALSE()</f>
        <v>0</v>
      </c>
      <c r="J1351" s="24">
        <v>168</v>
      </c>
      <c r="K1351" s="24">
        <v>0</v>
      </c>
      <c r="L1351" s="2" t="s">
        <v>10</v>
      </c>
      <c r="M1351" t="str">
        <f>VLOOKUP(Table18[[#This Row],[No.]],N:O,2,FALSE)</f>
        <v>TABS PROPRANOLOL 100's</v>
      </c>
      <c r="N1351" t="s">
        <v>39572</v>
      </c>
      <c r="O1351" t="s">
        <v>39573</v>
      </c>
      <c r="P1351">
        <v>2</v>
      </c>
      <c r="Q1351">
        <v>2</v>
      </c>
      <c r="R1351">
        <v>2</v>
      </c>
      <c r="S1351">
        <v>0</v>
      </c>
      <c r="T1351" t="s">
        <v>35778</v>
      </c>
      <c r="U1351" t="s">
        <v>7105</v>
      </c>
      <c r="V1351" t="s">
        <v>7105</v>
      </c>
      <c r="W1351" t="s">
        <v>7105</v>
      </c>
      <c r="X1351" s="4">
        <v>2970</v>
      </c>
      <c r="Y1351">
        <v>0</v>
      </c>
      <c r="Z1351">
        <v>0</v>
      </c>
      <c r="AB1351" t="s">
        <v>39574</v>
      </c>
      <c r="AF1351" t="str">
        <f t="shared" si="21"/>
        <v>TABS PROPRANOLOL 100's</v>
      </c>
    </row>
    <row r="1352" spans="1:32" x14ac:dyDescent="0.35">
      <c r="A1352" s="2" t="s">
        <v>39524</v>
      </c>
      <c r="B1352" s="2" t="s">
        <v>39525</v>
      </c>
      <c r="C1352" s="23">
        <v>15</v>
      </c>
      <c r="D1352" s="11" t="b">
        <f>FALSE()</f>
        <v>0</v>
      </c>
      <c r="E1352" s="11" t="b">
        <f>FALSE()</f>
        <v>0</v>
      </c>
      <c r="F1352" s="2" t="s">
        <v>10</v>
      </c>
      <c r="G1352" s="2" t="s">
        <v>10</v>
      </c>
      <c r="H1352" s="2" t="s">
        <v>35751</v>
      </c>
      <c r="I1352" s="11" t="b">
        <f>FALSE()</f>
        <v>0</v>
      </c>
      <c r="J1352" s="24">
        <v>325</v>
      </c>
      <c r="K1352" s="24">
        <v>0</v>
      </c>
      <c r="L1352" s="2" t="s">
        <v>10</v>
      </c>
      <c r="M1352" t="str">
        <f>VLOOKUP(Table18[[#This Row],[No.]],N:O,2,FALSE)</f>
        <v>TABS SYLATE 28'S</v>
      </c>
      <c r="N1352" t="s">
        <v>39575</v>
      </c>
      <c r="O1352" t="s">
        <v>39576</v>
      </c>
      <c r="P1352">
        <v>0</v>
      </c>
      <c r="Q1352">
        <v>0</v>
      </c>
      <c r="R1352">
        <v>0</v>
      </c>
      <c r="S1352">
        <v>0</v>
      </c>
      <c r="T1352" t="s">
        <v>35751</v>
      </c>
      <c r="U1352" t="s">
        <v>7105</v>
      </c>
      <c r="V1352" t="s">
        <v>7105</v>
      </c>
      <c r="W1352" t="s">
        <v>7133</v>
      </c>
      <c r="X1352">
        <v>0</v>
      </c>
      <c r="Y1352">
        <v>0</v>
      </c>
      <c r="Z1352">
        <v>0</v>
      </c>
      <c r="AB1352" t="s">
        <v>39577</v>
      </c>
      <c r="AF1352" t="str">
        <f t="shared" si="21"/>
        <v>TABS SYLATE 28'S</v>
      </c>
    </row>
    <row r="1353" spans="1:32" x14ac:dyDescent="0.35">
      <c r="A1353" s="2" t="s">
        <v>39526</v>
      </c>
      <c r="B1353" s="2" t="s">
        <v>39527</v>
      </c>
      <c r="C1353" s="23">
        <v>10</v>
      </c>
      <c r="D1353" s="11" t="b">
        <f>FALSE()</f>
        <v>0</v>
      </c>
      <c r="E1353" s="11" t="b">
        <f>FALSE()</f>
        <v>0</v>
      </c>
      <c r="F1353" s="2" t="s">
        <v>10</v>
      </c>
      <c r="G1353" s="2" t="s">
        <v>10</v>
      </c>
      <c r="H1353" s="2" t="s">
        <v>35751</v>
      </c>
      <c r="I1353" s="11" t="b">
        <f>FALSE()</f>
        <v>0</v>
      </c>
      <c r="J1353" s="24">
        <v>0</v>
      </c>
      <c r="K1353" s="24">
        <v>0</v>
      </c>
      <c r="L1353" s="2" t="s">
        <v>10</v>
      </c>
      <c r="M1353" t="str">
        <f>VLOOKUP(Table18[[#This Row],[No.]],N:O,2,FALSE)</f>
        <v>TABS WARFARIN 28'S</v>
      </c>
      <c r="N1353" t="s">
        <v>39578</v>
      </c>
      <c r="O1353" t="s">
        <v>39579</v>
      </c>
      <c r="P1353">
        <v>100</v>
      </c>
      <c r="Q1353">
        <v>100</v>
      </c>
      <c r="R1353">
        <v>100</v>
      </c>
      <c r="S1353">
        <v>0</v>
      </c>
      <c r="T1353" t="s">
        <v>35778</v>
      </c>
      <c r="U1353" t="s">
        <v>7105</v>
      </c>
      <c r="V1353" t="s">
        <v>7105</v>
      </c>
      <c r="W1353" t="s">
        <v>7105</v>
      </c>
      <c r="X1353">
        <v>0</v>
      </c>
      <c r="Y1353">
        <v>0</v>
      </c>
      <c r="Z1353">
        <v>0</v>
      </c>
      <c r="AB1353" t="s">
        <v>39580</v>
      </c>
      <c r="AF1353" t="str">
        <f t="shared" si="21"/>
        <v>TABS WARFARIN 28'S</v>
      </c>
    </row>
    <row r="1354" spans="1:32" x14ac:dyDescent="0.35">
      <c r="A1354" s="2" t="s">
        <v>39528</v>
      </c>
      <c r="B1354" s="2" t="s">
        <v>39529</v>
      </c>
      <c r="C1354" s="23">
        <v>20</v>
      </c>
      <c r="D1354" s="11" t="b">
        <f>FALSE()</f>
        <v>0</v>
      </c>
      <c r="E1354" s="11" t="b">
        <f>FALSE()</f>
        <v>0</v>
      </c>
      <c r="F1354" s="2" t="s">
        <v>10</v>
      </c>
      <c r="G1354" s="2" t="s">
        <v>10</v>
      </c>
      <c r="H1354" s="2" t="s">
        <v>39530</v>
      </c>
      <c r="I1354" s="11" t="b">
        <f>FALSE()</f>
        <v>0</v>
      </c>
      <c r="J1354" s="24">
        <v>0</v>
      </c>
      <c r="K1354" s="24">
        <v>0</v>
      </c>
      <c r="L1354" s="2" t="s">
        <v>10</v>
      </c>
      <c r="M1354" t="str">
        <f>VLOOKUP(Table18[[#This Row],[No.]],N:O,2,FALSE)</f>
        <v>TASS FERROUS FURAMATE/FOLIC ACID</v>
      </c>
      <c r="N1354" t="s">
        <v>39581</v>
      </c>
      <c r="O1354" t="s">
        <v>39582</v>
      </c>
      <c r="P1354">
        <v>50</v>
      </c>
      <c r="Q1354">
        <v>50</v>
      </c>
      <c r="R1354">
        <v>50</v>
      </c>
      <c r="S1354">
        <v>10</v>
      </c>
      <c r="T1354" t="s">
        <v>35778</v>
      </c>
      <c r="U1354" t="s">
        <v>7105</v>
      </c>
      <c r="V1354" t="s">
        <v>7105</v>
      </c>
      <c r="W1354" t="s">
        <v>7105</v>
      </c>
      <c r="X1354">
        <v>0</v>
      </c>
      <c r="Y1354">
        <v>0</v>
      </c>
      <c r="Z1354">
        <v>0</v>
      </c>
      <c r="AB1354" t="s">
        <v>39583</v>
      </c>
      <c r="AF1354" t="str">
        <f t="shared" si="21"/>
        <v>TASS FERROUS FURAMATE/FOLIC ACID</v>
      </c>
    </row>
    <row r="1355" spans="1:32" x14ac:dyDescent="0.35">
      <c r="A1355" s="2" t="s">
        <v>39531</v>
      </c>
      <c r="B1355" s="2" t="s">
        <v>39532</v>
      </c>
      <c r="C1355" s="23">
        <v>4600</v>
      </c>
      <c r="D1355" s="11" t="b">
        <f>FALSE()</f>
        <v>0</v>
      </c>
      <c r="E1355" s="11" t="b">
        <f>FALSE()</f>
        <v>0</v>
      </c>
      <c r="F1355" s="2" t="s">
        <v>10</v>
      </c>
      <c r="G1355" s="2" t="s">
        <v>10</v>
      </c>
      <c r="H1355" s="2" t="s">
        <v>39308</v>
      </c>
      <c r="I1355" s="11" t="b">
        <f>FALSE()</f>
        <v>0</v>
      </c>
      <c r="J1355" s="24">
        <v>18</v>
      </c>
      <c r="K1355" s="24">
        <v>0</v>
      </c>
      <c r="L1355" s="2" t="s">
        <v>10</v>
      </c>
      <c r="M1355" t="str">
        <f>VLOOKUP(Table18[[#This Row],[No.]],N:O,2,FALSE)</f>
        <v>TETRACYCLINE EYE OINTMENT</v>
      </c>
      <c r="N1355" t="s">
        <v>39584</v>
      </c>
      <c r="O1355" t="s">
        <v>39585</v>
      </c>
      <c r="P1355" s="22">
        <v>2216</v>
      </c>
      <c r="Q1355" s="22">
        <v>2216</v>
      </c>
      <c r="R1355" s="4">
        <v>2216</v>
      </c>
      <c r="S1355">
        <v>0</v>
      </c>
      <c r="T1355" t="s">
        <v>36061</v>
      </c>
      <c r="U1355" t="s">
        <v>7105</v>
      </c>
      <c r="V1355" t="s">
        <v>7105</v>
      </c>
      <c r="W1355" t="s">
        <v>7105</v>
      </c>
      <c r="X1355">
        <v>0</v>
      </c>
      <c r="Y1355">
        <v>0</v>
      </c>
      <c r="Z1355">
        <v>0</v>
      </c>
      <c r="AB1355" t="s">
        <v>39586</v>
      </c>
      <c r="AF1355" t="str">
        <f t="shared" si="21"/>
        <v>TETRACYCLINE EYE OINTMENT</v>
      </c>
    </row>
    <row r="1356" spans="1:32" x14ac:dyDescent="0.35">
      <c r="A1356" s="2" t="s">
        <v>39533</v>
      </c>
      <c r="B1356" s="2" t="s">
        <v>39534</v>
      </c>
      <c r="C1356" s="23">
        <v>0</v>
      </c>
      <c r="D1356" s="11" t="b">
        <f>FALSE()</f>
        <v>0</v>
      </c>
      <c r="E1356" s="11" t="b">
        <f>FALSE()</f>
        <v>0</v>
      </c>
      <c r="F1356" s="2" t="s">
        <v>10</v>
      </c>
      <c r="G1356" s="2" t="s">
        <v>10</v>
      </c>
      <c r="H1356" s="2" t="s">
        <v>35778</v>
      </c>
      <c r="I1356" s="11" t="b">
        <f>TRUE()</f>
        <v>1</v>
      </c>
      <c r="J1356" s="24">
        <v>0</v>
      </c>
      <c r="K1356" s="24">
        <v>0</v>
      </c>
      <c r="L1356" s="2" t="s">
        <v>10</v>
      </c>
      <c r="M1356" t="str">
        <f>VLOOKUP(Table18[[#This Row],[No.]],N:O,2,FALSE)</f>
        <v>TWIN NASAL C ATHETER(ADULT)</v>
      </c>
      <c r="N1356" t="s">
        <v>39587</v>
      </c>
      <c r="O1356" t="s">
        <v>39588</v>
      </c>
      <c r="P1356">
        <v>-200</v>
      </c>
      <c r="Q1356">
        <v>-200</v>
      </c>
      <c r="R1356">
        <v>-200</v>
      </c>
      <c r="S1356">
        <v>20</v>
      </c>
      <c r="T1356" t="s">
        <v>39429</v>
      </c>
      <c r="U1356" t="s">
        <v>7105</v>
      </c>
      <c r="V1356" t="s">
        <v>7105</v>
      </c>
      <c r="W1356" t="s">
        <v>7105</v>
      </c>
      <c r="X1356">
        <v>88</v>
      </c>
      <c r="Y1356">
        <v>0</v>
      </c>
      <c r="Z1356">
        <v>0</v>
      </c>
      <c r="AB1356" t="s">
        <v>39589</v>
      </c>
      <c r="AF1356" t="str">
        <f t="shared" si="21"/>
        <v>TWIN NASAL C ATHETER(ADULT)</v>
      </c>
    </row>
    <row r="1357" spans="1:32" x14ac:dyDescent="0.35">
      <c r="A1357" s="2" t="s">
        <v>39535</v>
      </c>
      <c r="B1357" s="2" t="s">
        <v>39536</v>
      </c>
      <c r="C1357" s="23">
        <v>0</v>
      </c>
      <c r="D1357" s="11" t="b">
        <f>FALSE()</f>
        <v>0</v>
      </c>
      <c r="E1357" s="11" t="b">
        <f>FALSE()</f>
        <v>0</v>
      </c>
      <c r="F1357" s="2" t="s">
        <v>10</v>
      </c>
      <c r="G1357" s="2" t="s">
        <v>10</v>
      </c>
      <c r="H1357" s="2" t="s">
        <v>35778</v>
      </c>
      <c r="I1357" s="11" t="b">
        <f>FALSE()</f>
        <v>0</v>
      </c>
      <c r="J1357" s="24">
        <v>0</v>
      </c>
      <c r="K1357" s="24">
        <v>0</v>
      </c>
      <c r="L1357" s="2" t="s">
        <v>10</v>
      </c>
      <c r="M1357" t="str">
        <f>VLOOKUP(Table18[[#This Row],[No.]],N:O,2,FALSE)</f>
        <v>TWIN NASAL C ATHETER(PAEDIATRIC)</v>
      </c>
      <c r="N1357" t="s">
        <v>39590</v>
      </c>
      <c r="O1357" t="s">
        <v>39591</v>
      </c>
      <c r="P1357">
        <v>250</v>
      </c>
      <c r="Q1357">
        <v>250</v>
      </c>
      <c r="R1357">
        <v>250</v>
      </c>
      <c r="S1357">
        <v>30</v>
      </c>
      <c r="T1357" t="s">
        <v>36183</v>
      </c>
      <c r="U1357" t="s">
        <v>7105</v>
      </c>
      <c r="V1357" t="s">
        <v>7105</v>
      </c>
      <c r="W1357" t="s">
        <v>7105</v>
      </c>
      <c r="X1357">
        <v>150</v>
      </c>
      <c r="Y1357">
        <v>0</v>
      </c>
      <c r="Z1357">
        <v>0</v>
      </c>
      <c r="AB1357" t="s">
        <v>39592</v>
      </c>
      <c r="AF1357" t="str">
        <f t="shared" si="21"/>
        <v>TWIN NASAL C ATHETER(PAEDIATRIC)</v>
      </c>
    </row>
    <row r="1358" spans="1:32" x14ac:dyDescent="0.35">
      <c r="A1358" s="2" t="s">
        <v>39537</v>
      </c>
      <c r="B1358" s="2" t="s">
        <v>39538</v>
      </c>
      <c r="C1358" s="23">
        <v>10</v>
      </c>
      <c r="D1358" s="11" t="b">
        <f>FALSE()</f>
        <v>0</v>
      </c>
      <c r="E1358" s="11" t="b">
        <f>FALSE()</f>
        <v>0</v>
      </c>
      <c r="F1358" s="2" t="s">
        <v>10</v>
      </c>
      <c r="G1358" s="2" t="s">
        <v>10</v>
      </c>
      <c r="H1358" s="2" t="s">
        <v>36449</v>
      </c>
      <c r="I1358" s="11" t="b">
        <f>FALSE()</f>
        <v>0</v>
      </c>
      <c r="J1358" s="24">
        <v>0</v>
      </c>
      <c r="K1358" s="24">
        <v>0</v>
      </c>
      <c r="L1358" s="2" t="s">
        <v>10</v>
      </c>
      <c r="M1358" t="str">
        <f>VLOOKUP(Table18[[#This Row],[No.]],N:O,2,FALSE)</f>
        <v>WAX SOFTENER EAR DROP</v>
      </c>
      <c r="N1358" t="s">
        <v>39593</v>
      </c>
      <c r="O1358" t="s">
        <v>39594</v>
      </c>
      <c r="P1358" s="22">
        <v>2075</v>
      </c>
      <c r="Q1358" s="22">
        <v>2075</v>
      </c>
      <c r="R1358" s="4">
        <v>2075</v>
      </c>
      <c r="S1358" s="22">
        <v>2230</v>
      </c>
      <c r="T1358" t="s">
        <v>35751</v>
      </c>
      <c r="U1358" t="s">
        <v>7105</v>
      </c>
      <c r="V1358" t="s">
        <v>7105</v>
      </c>
      <c r="W1358" t="s">
        <v>7105</v>
      </c>
      <c r="X1358">
        <v>107.5</v>
      </c>
      <c r="Y1358">
        <v>0</v>
      </c>
      <c r="Z1358">
        <v>0</v>
      </c>
      <c r="AB1358" t="s">
        <v>39595</v>
      </c>
      <c r="AE1358" t="s">
        <v>37006</v>
      </c>
      <c r="AF1358" t="str">
        <f t="shared" si="21"/>
        <v>WAX SOFTENER EAR DROP</v>
      </c>
    </row>
    <row r="1359" spans="1:32" x14ac:dyDescent="0.35">
      <c r="A1359" s="2" t="s">
        <v>39539</v>
      </c>
      <c r="B1359" s="2" t="s">
        <v>39540</v>
      </c>
      <c r="C1359" s="23">
        <v>50</v>
      </c>
      <c r="D1359" s="11" t="b">
        <f>FALSE()</f>
        <v>0</v>
      </c>
      <c r="E1359" s="11" t="b">
        <f>FALSE()</f>
        <v>0</v>
      </c>
      <c r="F1359" s="2" t="s">
        <v>10</v>
      </c>
      <c r="G1359" s="2" t="s">
        <v>10</v>
      </c>
      <c r="H1359" s="2" t="s">
        <v>35891</v>
      </c>
      <c r="I1359" s="11" t="b">
        <f>FALSE()</f>
        <v>0</v>
      </c>
      <c r="J1359" s="24">
        <v>0</v>
      </c>
      <c r="K1359" s="24">
        <v>0</v>
      </c>
      <c r="L1359" s="2" t="s">
        <v>10</v>
      </c>
      <c r="M1359" t="str">
        <f>VLOOKUP(Table18[[#This Row],[No.]],N:O,2,FALSE)</f>
        <v>ZINC OXIDE OINTMENT</v>
      </c>
      <c r="N1359" t="s">
        <v>39596</v>
      </c>
      <c r="O1359" t="s">
        <v>39597</v>
      </c>
      <c r="P1359">
        <v>0</v>
      </c>
      <c r="Q1359">
        <v>0</v>
      </c>
      <c r="R1359">
        <v>0</v>
      </c>
      <c r="S1359">
        <v>150</v>
      </c>
      <c r="T1359" t="s">
        <v>35751</v>
      </c>
      <c r="U1359" t="s">
        <v>7105</v>
      </c>
      <c r="V1359" t="s">
        <v>7105</v>
      </c>
      <c r="W1359" t="s">
        <v>7133</v>
      </c>
      <c r="X1359">
        <v>0</v>
      </c>
      <c r="Y1359">
        <v>0</v>
      </c>
      <c r="Z1359">
        <v>0</v>
      </c>
      <c r="AB1359" t="s">
        <v>39598</v>
      </c>
      <c r="AF1359" t="str">
        <f t="shared" si="21"/>
        <v>ZINC OXIDE OINTMENT</v>
      </c>
    </row>
    <row r="1360" spans="1:32" x14ac:dyDescent="0.35">
      <c r="A1360" s="2" t="s">
        <v>39541</v>
      </c>
      <c r="B1360" s="2" t="s">
        <v>39542</v>
      </c>
      <c r="C1360" s="23">
        <v>0</v>
      </c>
      <c r="D1360" s="11" t="b">
        <f>FALSE()</f>
        <v>0</v>
      </c>
      <c r="E1360" s="11" t="b">
        <f>FALSE()</f>
        <v>0</v>
      </c>
      <c r="F1360" s="2" t="s">
        <v>10</v>
      </c>
      <c r="G1360" s="2" t="s">
        <v>10</v>
      </c>
      <c r="H1360" s="2" t="s">
        <v>35778</v>
      </c>
      <c r="I1360" s="11" t="b">
        <f>TRUE()</f>
        <v>1</v>
      </c>
      <c r="J1360" s="24">
        <v>0</v>
      </c>
      <c r="K1360" s="24">
        <v>0</v>
      </c>
      <c r="L1360" s="2" t="s">
        <v>10</v>
      </c>
      <c r="M1360" t="str">
        <f>VLOOKUP(Table18[[#This Row],[No.]],N:O,2,FALSE)</f>
        <v>Etonogestrel implant 68mg</v>
      </c>
      <c r="N1360" t="s">
        <v>39599</v>
      </c>
      <c r="O1360" t="s">
        <v>39600</v>
      </c>
      <c r="P1360">
        <v>20</v>
      </c>
      <c r="Q1360">
        <v>20</v>
      </c>
      <c r="R1360">
        <v>20</v>
      </c>
      <c r="S1360">
        <v>0</v>
      </c>
      <c r="T1360" t="s">
        <v>35778</v>
      </c>
      <c r="U1360" t="s">
        <v>7105</v>
      </c>
      <c r="V1360" t="s">
        <v>7105</v>
      </c>
      <c r="W1360" t="s">
        <v>7105</v>
      </c>
      <c r="X1360">
        <v>250</v>
      </c>
      <c r="Y1360">
        <v>0</v>
      </c>
      <c r="Z1360">
        <v>0</v>
      </c>
      <c r="AB1360" t="s">
        <v>39601</v>
      </c>
      <c r="AF1360" t="str">
        <f t="shared" si="21"/>
        <v>Etonogestrel implant 68mg</v>
      </c>
    </row>
    <row r="1361" spans="1:32" x14ac:dyDescent="0.35">
      <c r="A1361" s="2" t="s">
        <v>39544</v>
      </c>
      <c r="B1361" s="2" t="s">
        <v>39545</v>
      </c>
      <c r="C1361" s="23">
        <v>450</v>
      </c>
      <c r="D1361" s="11" t="b">
        <f>FALSE()</f>
        <v>0</v>
      </c>
      <c r="E1361" s="11" t="b">
        <f>FALSE()</f>
        <v>0</v>
      </c>
      <c r="F1361" s="2" t="s">
        <v>10</v>
      </c>
      <c r="G1361" s="2" t="s">
        <v>10</v>
      </c>
      <c r="H1361" s="2" t="s">
        <v>35778</v>
      </c>
      <c r="I1361" s="11" t="b">
        <f>FALSE()</f>
        <v>0</v>
      </c>
      <c r="J1361" s="24">
        <v>150</v>
      </c>
      <c r="K1361" s="24">
        <v>0</v>
      </c>
      <c r="L1361" s="2" t="s">
        <v>10</v>
      </c>
      <c r="M1361" t="str">
        <f>VLOOKUP(Table18[[#This Row],[No.]],N:O,2,FALSE)</f>
        <v>Depot Medroxyprogesterone acetate 150mg inj</v>
      </c>
      <c r="N1361" t="s">
        <v>39602</v>
      </c>
      <c r="O1361" t="s">
        <v>39603</v>
      </c>
      <c r="P1361">
        <v>0</v>
      </c>
      <c r="Q1361">
        <v>0</v>
      </c>
      <c r="R1361">
        <v>0</v>
      </c>
      <c r="S1361" s="22">
        <v>2250</v>
      </c>
      <c r="T1361" t="s">
        <v>39429</v>
      </c>
      <c r="U1361" t="s">
        <v>7105</v>
      </c>
      <c r="V1361" t="s">
        <v>7105</v>
      </c>
      <c r="W1361" t="s">
        <v>7105</v>
      </c>
      <c r="X1361">
        <v>100</v>
      </c>
      <c r="Y1361">
        <v>0</v>
      </c>
      <c r="Z1361">
        <v>0</v>
      </c>
      <c r="AB1361" t="s">
        <v>39604</v>
      </c>
      <c r="AE1361" t="s">
        <v>37006</v>
      </c>
      <c r="AF1361" t="str">
        <f t="shared" si="21"/>
        <v>Depot Medroxyprogesterone acetate 150mg inj</v>
      </c>
    </row>
    <row r="1362" spans="1:32" x14ac:dyDescent="0.35">
      <c r="A1362" s="2" t="s">
        <v>39547</v>
      </c>
      <c r="B1362" s="2" t="s">
        <v>39548</v>
      </c>
      <c r="C1362" s="23">
        <v>0</v>
      </c>
      <c r="D1362" s="11" t="b">
        <f>FALSE()</f>
        <v>0</v>
      </c>
      <c r="E1362" s="11" t="b">
        <f>FALSE()</f>
        <v>0</v>
      </c>
      <c r="F1362" s="2" t="s">
        <v>10</v>
      </c>
      <c r="G1362" s="2" t="s">
        <v>10</v>
      </c>
      <c r="H1362" s="2" t="s">
        <v>38651</v>
      </c>
      <c r="I1362" s="11" t="b">
        <f>FALSE()</f>
        <v>0</v>
      </c>
      <c r="J1362" s="24">
        <v>0</v>
      </c>
      <c r="K1362" s="24">
        <v>0</v>
      </c>
      <c r="L1362" s="2" t="s">
        <v>10</v>
      </c>
      <c r="M1362" t="str">
        <f>VLOOKUP(Table18[[#This Row],[No.]],N:O,2,FALSE)</f>
        <v>Icon Satchet 10g</v>
      </c>
      <c r="N1362" t="s">
        <v>39605</v>
      </c>
      <c r="O1362" t="s">
        <v>39606</v>
      </c>
      <c r="P1362">
        <v>50</v>
      </c>
      <c r="Q1362">
        <v>50</v>
      </c>
      <c r="R1362">
        <v>50</v>
      </c>
      <c r="S1362">
        <v>200</v>
      </c>
      <c r="T1362" t="s">
        <v>39429</v>
      </c>
      <c r="U1362" t="s">
        <v>7105</v>
      </c>
      <c r="V1362" t="s">
        <v>7105</v>
      </c>
      <c r="W1362" t="s">
        <v>7105</v>
      </c>
      <c r="X1362">
        <v>270</v>
      </c>
      <c r="Y1362">
        <v>0</v>
      </c>
      <c r="Z1362">
        <v>0</v>
      </c>
      <c r="AB1362" t="s">
        <v>39607</v>
      </c>
      <c r="AF1362" t="str">
        <f t="shared" si="21"/>
        <v>Icon Satchet 10g</v>
      </c>
    </row>
    <row r="1363" spans="1:32" x14ac:dyDescent="0.35">
      <c r="A1363" s="2" t="s">
        <v>39550</v>
      </c>
      <c r="B1363" s="2" t="s">
        <v>39548</v>
      </c>
      <c r="C1363" s="23">
        <v>48</v>
      </c>
      <c r="D1363" s="11" t="b">
        <f>FALSE()</f>
        <v>0</v>
      </c>
      <c r="E1363" s="11" t="b">
        <f>FALSE()</f>
        <v>0</v>
      </c>
      <c r="F1363" s="2" t="s">
        <v>10</v>
      </c>
      <c r="G1363" s="2" t="s">
        <v>10</v>
      </c>
      <c r="H1363" s="2" t="s">
        <v>39551</v>
      </c>
      <c r="I1363" s="11" t="b">
        <f>FALSE()</f>
        <v>0</v>
      </c>
      <c r="J1363" s="24">
        <v>829.68</v>
      </c>
      <c r="K1363" s="24">
        <v>0</v>
      </c>
      <c r="L1363" s="2" t="s">
        <v>10</v>
      </c>
      <c r="M1363" t="str">
        <f>VLOOKUP(Table18[[#This Row],[No.]],N:O,2,FALSE)</f>
        <v>Icon Satchet 10g</v>
      </c>
      <c r="N1363" t="s">
        <v>39608</v>
      </c>
      <c r="O1363" t="s">
        <v>39609</v>
      </c>
      <c r="P1363">
        <v>30</v>
      </c>
      <c r="Q1363">
        <v>30</v>
      </c>
      <c r="R1363">
        <v>30</v>
      </c>
      <c r="S1363">
        <v>0</v>
      </c>
      <c r="T1363" t="s">
        <v>36449</v>
      </c>
      <c r="U1363" t="s">
        <v>7105</v>
      </c>
      <c r="V1363" t="s">
        <v>7105</v>
      </c>
      <c r="W1363" t="s">
        <v>7105</v>
      </c>
      <c r="X1363">
        <v>580</v>
      </c>
      <c r="Y1363">
        <v>0</v>
      </c>
      <c r="Z1363">
        <v>0</v>
      </c>
      <c r="AB1363" t="s">
        <v>39610</v>
      </c>
      <c r="AF1363" t="str">
        <f t="shared" si="21"/>
        <v>Icon Satchet 10g</v>
      </c>
    </row>
    <row r="1364" spans="1:32" x14ac:dyDescent="0.35">
      <c r="A1364" s="2" t="s">
        <v>39552</v>
      </c>
      <c r="B1364" s="2" t="s">
        <v>39553</v>
      </c>
      <c r="C1364" s="23">
        <v>0</v>
      </c>
      <c r="D1364" s="11" t="b">
        <f>FALSE()</f>
        <v>0</v>
      </c>
      <c r="E1364" s="11" t="b">
        <f>FALSE()</f>
        <v>0</v>
      </c>
      <c r="F1364" s="2" t="s">
        <v>10</v>
      </c>
      <c r="G1364" s="2" t="s">
        <v>10</v>
      </c>
      <c r="H1364" s="2" t="s">
        <v>35778</v>
      </c>
      <c r="I1364" s="11" t="b">
        <f>TRUE()</f>
        <v>1</v>
      </c>
      <c r="J1364" s="24">
        <v>0</v>
      </c>
      <c r="K1364" s="24">
        <v>0</v>
      </c>
      <c r="L1364" s="2" t="s">
        <v>10</v>
      </c>
      <c r="M1364" t="str">
        <f>VLOOKUP(Table18[[#This Row],[No.]],N:O,2,FALSE)</f>
        <v>Vincristine INJ 10mls.</v>
      </c>
      <c r="N1364" t="s">
        <v>39611</v>
      </c>
      <c r="O1364" t="s">
        <v>39612</v>
      </c>
      <c r="P1364">
        <v>40</v>
      </c>
      <c r="Q1364">
        <v>40</v>
      </c>
      <c r="R1364">
        <v>40</v>
      </c>
      <c r="S1364">
        <v>71</v>
      </c>
      <c r="T1364" t="s">
        <v>39308</v>
      </c>
      <c r="U1364" t="s">
        <v>7105</v>
      </c>
      <c r="V1364" t="s">
        <v>7105</v>
      </c>
      <c r="W1364" t="s">
        <v>7105</v>
      </c>
      <c r="X1364">
        <v>198</v>
      </c>
      <c r="Y1364">
        <v>0</v>
      </c>
      <c r="Z1364">
        <v>0</v>
      </c>
      <c r="AB1364" t="s">
        <v>39613</v>
      </c>
      <c r="AE1364" t="s">
        <v>37006</v>
      </c>
      <c r="AF1364" t="str">
        <f t="shared" si="21"/>
        <v>Vincristine INJ 10mls.</v>
      </c>
    </row>
    <row r="1365" spans="1:32" x14ac:dyDescent="0.35">
      <c r="A1365" s="2" t="s">
        <v>39555</v>
      </c>
      <c r="B1365" s="2" t="s">
        <v>39556</v>
      </c>
      <c r="C1365" s="23">
        <v>300</v>
      </c>
      <c r="D1365" s="11" t="b">
        <f>FALSE()</f>
        <v>0</v>
      </c>
      <c r="E1365" s="11" t="b">
        <f>FALSE()</f>
        <v>0</v>
      </c>
      <c r="F1365" s="2" t="s">
        <v>10</v>
      </c>
      <c r="G1365" s="2" t="s">
        <v>10</v>
      </c>
      <c r="H1365" s="2" t="s">
        <v>36449</v>
      </c>
      <c r="I1365" s="11" t="b">
        <f>FALSE()</f>
        <v>0</v>
      </c>
      <c r="J1365" s="24">
        <v>92</v>
      </c>
      <c r="K1365" s="24">
        <v>0</v>
      </c>
      <c r="L1365" s="2" t="s">
        <v>10</v>
      </c>
      <c r="M1365" t="str">
        <f>VLOOKUP(Table18[[#This Row],[No.]],N:O,2,FALSE)</f>
        <v>OMEPRAZOLE INJECTION 40MG</v>
      </c>
      <c r="N1365" t="s">
        <v>39614</v>
      </c>
      <c r="O1365" t="s">
        <v>39615</v>
      </c>
      <c r="P1365">
        <v>0</v>
      </c>
      <c r="Q1365">
        <v>0</v>
      </c>
      <c r="R1365">
        <v>0</v>
      </c>
      <c r="S1365">
        <v>0</v>
      </c>
      <c r="T1365" t="s">
        <v>39429</v>
      </c>
      <c r="U1365" t="s">
        <v>7105</v>
      </c>
      <c r="V1365" t="s">
        <v>7105</v>
      </c>
      <c r="W1365" t="s">
        <v>7133</v>
      </c>
      <c r="X1365">
        <v>0</v>
      </c>
      <c r="Y1365">
        <v>0</v>
      </c>
      <c r="Z1365">
        <v>0</v>
      </c>
      <c r="AB1365" t="s">
        <v>39616</v>
      </c>
      <c r="AF1365" t="str">
        <f t="shared" si="21"/>
        <v>OMEPRAZOLE INJECTION 40MG</v>
      </c>
    </row>
    <row r="1366" spans="1:32" x14ac:dyDescent="0.35">
      <c r="A1366" s="2" t="s">
        <v>39557</v>
      </c>
      <c r="B1366" s="2" t="s">
        <v>39181</v>
      </c>
      <c r="C1366" s="23">
        <v>50</v>
      </c>
      <c r="D1366" s="11" t="b">
        <f>FALSE()</f>
        <v>0</v>
      </c>
      <c r="E1366" s="11" t="b">
        <f>FALSE()</f>
        <v>0</v>
      </c>
      <c r="F1366" s="2" t="s">
        <v>10</v>
      </c>
      <c r="G1366" s="2" t="s">
        <v>10</v>
      </c>
      <c r="H1366" s="2" t="s">
        <v>35751</v>
      </c>
      <c r="I1366" s="11" t="b">
        <f>FALSE()</f>
        <v>0</v>
      </c>
      <c r="J1366" s="24">
        <v>0</v>
      </c>
      <c r="K1366" s="24">
        <v>0</v>
      </c>
      <c r="L1366" s="2" t="s">
        <v>10</v>
      </c>
      <c r="M1366" t="str">
        <f>VLOOKUP(Table18[[#This Row],[No.]],N:O,2,FALSE)</f>
        <v>CLOTRIMAZOLE,VaginalTabs,100mg</v>
      </c>
      <c r="N1366" t="s">
        <v>39617</v>
      </c>
      <c r="O1366" t="s">
        <v>39618</v>
      </c>
      <c r="P1366">
        <v>40</v>
      </c>
      <c r="Q1366">
        <v>40</v>
      </c>
      <c r="R1366">
        <v>40</v>
      </c>
      <c r="S1366">
        <v>20</v>
      </c>
      <c r="T1366" t="s">
        <v>36183</v>
      </c>
      <c r="U1366" t="s">
        <v>7105</v>
      </c>
      <c r="V1366" t="s">
        <v>7105</v>
      </c>
      <c r="W1366" t="s">
        <v>7105</v>
      </c>
      <c r="X1366">
        <v>0</v>
      </c>
      <c r="Y1366">
        <v>0</v>
      </c>
      <c r="Z1366">
        <v>0</v>
      </c>
      <c r="AB1366" t="s">
        <v>39619</v>
      </c>
      <c r="AF1366" t="str">
        <f t="shared" si="21"/>
        <v>CLOTRIMAZOLE,VaginalTabs,100mg</v>
      </c>
    </row>
    <row r="1367" spans="1:32" x14ac:dyDescent="0.35">
      <c r="A1367" s="2" t="s">
        <v>39558</v>
      </c>
      <c r="B1367" s="2" t="s">
        <v>39184</v>
      </c>
      <c r="C1367" s="23">
        <v>400</v>
      </c>
      <c r="D1367" s="11" t="b">
        <f>FALSE()</f>
        <v>0</v>
      </c>
      <c r="E1367" s="11" t="b">
        <f>FALSE()</f>
        <v>0</v>
      </c>
      <c r="F1367" s="2" t="s">
        <v>10</v>
      </c>
      <c r="G1367" s="2" t="s">
        <v>10</v>
      </c>
      <c r="H1367" s="2" t="s">
        <v>35778</v>
      </c>
      <c r="I1367" s="11" t="b">
        <f>FALSE()</f>
        <v>0</v>
      </c>
      <c r="J1367" s="24">
        <v>15</v>
      </c>
      <c r="K1367" s="24">
        <v>0</v>
      </c>
      <c r="L1367" s="2" t="s">
        <v>10</v>
      </c>
      <c r="M1367" t="str">
        <f>VLOOKUP(Table18[[#This Row],[No.]],N:O,2,FALSE)</f>
        <v>CLOTRIMAZOLE,1% cream,20g,Tube</v>
      </c>
      <c r="N1367" t="s">
        <v>39620</v>
      </c>
      <c r="O1367" t="s">
        <v>39621</v>
      </c>
      <c r="P1367">
        <v>550</v>
      </c>
      <c r="Q1367">
        <v>550</v>
      </c>
      <c r="R1367">
        <v>550</v>
      </c>
      <c r="S1367">
        <v>0</v>
      </c>
      <c r="T1367" t="s">
        <v>35751</v>
      </c>
      <c r="U1367" t="s">
        <v>7105</v>
      </c>
      <c r="V1367" t="s">
        <v>7105</v>
      </c>
      <c r="W1367" t="s">
        <v>7105</v>
      </c>
      <c r="X1367">
        <v>35</v>
      </c>
      <c r="Y1367">
        <v>0</v>
      </c>
      <c r="Z1367">
        <v>0</v>
      </c>
      <c r="AB1367" t="s">
        <v>39622</v>
      </c>
      <c r="AE1367" t="s">
        <v>35876</v>
      </c>
      <c r="AF1367" t="str">
        <f t="shared" si="21"/>
        <v>CLOTRIMAZOLE,1% cream,20g,Tube</v>
      </c>
    </row>
    <row r="1368" spans="1:32" x14ac:dyDescent="0.35">
      <c r="A1368" s="2" t="s">
        <v>39560</v>
      </c>
      <c r="B1368" s="2" t="s">
        <v>39187</v>
      </c>
      <c r="C1368" s="23">
        <v>1300</v>
      </c>
      <c r="D1368" s="11" t="b">
        <f>FALSE()</f>
        <v>0</v>
      </c>
      <c r="E1368" s="11" t="b">
        <f>FALSE()</f>
        <v>0</v>
      </c>
      <c r="F1368" s="2" t="s">
        <v>10</v>
      </c>
      <c r="G1368" s="2" t="s">
        <v>10</v>
      </c>
      <c r="H1368" s="2" t="s">
        <v>35751</v>
      </c>
      <c r="I1368" s="11" t="b">
        <f>FALSE()</f>
        <v>0</v>
      </c>
      <c r="J1368" s="24">
        <v>302</v>
      </c>
      <c r="K1368" s="24">
        <v>0</v>
      </c>
      <c r="L1368" s="2" t="s">
        <v>10</v>
      </c>
      <c r="M1368" t="str">
        <f>VLOOKUP(Table18[[#This Row],[No.]],N:O,2,FALSE)</f>
        <v>CLOTRIMAZOLE,CandidV3,200mgTab</v>
      </c>
      <c r="N1368" t="s">
        <v>39623</v>
      </c>
      <c r="O1368" t="s">
        <v>39624</v>
      </c>
      <c r="P1368">
        <v>0</v>
      </c>
      <c r="Q1368">
        <v>0</v>
      </c>
      <c r="R1368">
        <v>0</v>
      </c>
      <c r="S1368">
        <v>313</v>
      </c>
      <c r="T1368" t="s">
        <v>36061</v>
      </c>
      <c r="U1368" t="s">
        <v>7105</v>
      </c>
      <c r="V1368" t="s">
        <v>7105</v>
      </c>
      <c r="W1368" t="s">
        <v>7133</v>
      </c>
      <c r="X1368">
        <v>0</v>
      </c>
      <c r="Y1368">
        <v>0</v>
      </c>
      <c r="Z1368">
        <v>0</v>
      </c>
      <c r="AB1368" t="s">
        <v>39624</v>
      </c>
      <c r="AF1368" t="str">
        <f t="shared" si="21"/>
        <v>CLOTRIMAZOLE,CandidV3,200mgTab</v>
      </c>
    </row>
    <row r="1369" spans="1:32" x14ac:dyDescent="0.35">
      <c r="A1369" s="2" t="s">
        <v>39562</v>
      </c>
      <c r="B1369" s="2" t="s">
        <v>39193</v>
      </c>
      <c r="C1369" s="23">
        <v>1400</v>
      </c>
      <c r="D1369" s="11" t="b">
        <f>FALSE()</f>
        <v>0</v>
      </c>
      <c r="E1369" s="11" t="b">
        <f>FALSE()</f>
        <v>0</v>
      </c>
      <c r="F1369" s="2" t="s">
        <v>10</v>
      </c>
      <c r="G1369" s="2" t="s">
        <v>10</v>
      </c>
      <c r="H1369" s="2" t="s">
        <v>35751</v>
      </c>
      <c r="I1369" s="11" t="b">
        <f>FALSE()</f>
        <v>0</v>
      </c>
      <c r="J1369" s="24">
        <v>210</v>
      </c>
      <c r="K1369" s="24">
        <v>0</v>
      </c>
      <c r="L1369" s="2" t="s">
        <v>10</v>
      </c>
      <c r="M1369" t="str">
        <f>VLOOKUP(Table18[[#This Row],[No.]],N:O,2,FALSE)</f>
        <v>Azithromycin 500mg</v>
      </c>
      <c r="N1369" t="s">
        <v>39625</v>
      </c>
      <c r="O1369" t="s">
        <v>39626</v>
      </c>
      <c r="P1369">
        <v>0</v>
      </c>
      <c r="Q1369">
        <v>0</v>
      </c>
      <c r="R1369">
        <v>0</v>
      </c>
      <c r="S1369">
        <v>0</v>
      </c>
      <c r="T1369" t="s">
        <v>35778</v>
      </c>
      <c r="U1369" t="s">
        <v>7105</v>
      </c>
      <c r="V1369" t="s">
        <v>7105</v>
      </c>
      <c r="W1369" t="s">
        <v>7133</v>
      </c>
      <c r="X1369">
        <v>0</v>
      </c>
      <c r="Y1369">
        <v>0</v>
      </c>
      <c r="Z1369">
        <v>0</v>
      </c>
      <c r="AB1369" t="s">
        <v>39627</v>
      </c>
      <c r="AF1369" t="str">
        <f t="shared" si="21"/>
        <v>Azithromycin 500mg</v>
      </c>
    </row>
    <row r="1370" spans="1:32" x14ac:dyDescent="0.35">
      <c r="A1370" s="2" t="s">
        <v>39563</v>
      </c>
      <c r="B1370" s="2" t="s">
        <v>39564</v>
      </c>
      <c r="C1370" s="23">
        <v>2</v>
      </c>
      <c r="D1370" s="11" t="b">
        <f>FALSE()</f>
        <v>0</v>
      </c>
      <c r="E1370" s="11" t="b">
        <f>FALSE()</f>
        <v>0</v>
      </c>
      <c r="F1370" s="2" t="s">
        <v>10</v>
      </c>
      <c r="G1370" s="2" t="s">
        <v>10</v>
      </c>
      <c r="H1370" s="2" t="s">
        <v>35778</v>
      </c>
      <c r="I1370" s="11" t="b">
        <f>FALSE()</f>
        <v>0</v>
      </c>
      <c r="J1370" s="24">
        <v>6032</v>
      </c>
      <c r="K1370" s="24">
        <v>0</v>
      </c>
      <c r="L1370" s="2" t="s">
        <v>10</v>
      </c>
      <c r="M1370" t="str">
        <f>VLOOKUP(Table18[[#This Row],[No.]],N:O,2,FALSE)</f>
        <v>mindray 230 astreagents</v>
      </c>
      <c r="N1370" t="s">
        <v>39628</v>
      </c>
      <c r="O1370" t="s">
        <v>39629</v>
      </c>
      <c r="P1370">
        <v>0</v>
      </c>
      <c r="Q1370">
        <v>0</v>
      </c>
      <c r="R1370">
        <v>0</v>
      </c>
      <c r="S1370">
        <v>500</v>
      </c>
      <c r="T1370" t="s">
        <v>35751</v>
      </c>
      <c r="U1370" t="s">
        <v>7105</v>
      </c>
      <c r="V1370" t="s">
        <v>7105</v>
      </c>
      <c r="W1370" t="s">
        <v>7105</v>
      </c>
      <c r="X1370">
        <v>0</v>
      </c>
      <c r="Y1370">
        <v>0</v>
      </c>
      <c r="Z1370">
        <v>0</v>
      </c>
      <c r="AB1370" t="s">
        <v>39630</v>
      </c>
      <c r="AE1370" t="s">
        <v>37006</v>
      </c>
      <c r="AF1370" t="str">
        <f t="shared" si="21"/>
        <v>mindray 230 astreagents</v>
      </c>
    </row>
    <row r="1371" spans="1:32" x14ac:dyDescent="0.35">
      <c r="A1371" s="2" t="s">
        <v>39566</v>
      </c>
      <c r="B1371" s="2" t="s">
        <v>39567</v>
      </c>
      <c r="C1371" s="23">
        <v>2</v>
      </c>
      <c r="D1371" s="11" t="b">
        <f>FALSE()</f>
        <v>0</v>
      </c>
      <c r="E1371" s="11" t="b">
        <f>FALSE()</f>
        <v>0</v>
      </c>
      <c r="F1371" s="2" t="s">
        <v>10</v>
      </c>
      <c r="G1371" s="2" t="s">
        <v>10</v>
      </c>
      <c r="H1371" s="2" t="s">
        <v>35778</v>
      </c>
      <c r="I1371" s="11" t="b">
        <f>FALSE()</f>
        <v>0</v>
      </c>
      <c r="J1371" s="24">
        <v>4000</v>
      </c>
      <c r="K1371" s="24">
        <v>0</v>
      </c>
      <c r="L1371" s="2" t="s">
        <v>10</v>
      </c>
      <c r="M1371" t="str">
        <f>VLOOKUP(Table18[[#This Row],[No.]],N:O,2,FALSE)</f>
        <v>mindray 230 alp reagents</v>
      </c>
      <c r="N1371" t="s">
        <v>39631</v>
      </c>
      <c r="O1371" t="s">
        <v>39632</v>
      </c>
      <c r="P1371">
        <v>10</v>
      </c>
      <c r="Q1371">
        <v>10</v>
      </c>
      <c r="R1371">
        <v>10</v>
      </c>
      <c r="S1371">
        <v>20</v>
      </c>
      <c r="T1371" t="s">
        <v>35751</v>
      </c>
      <c r="U1371" t="s">
        <v>7105</v>
      </c>
      <c r="V1371" t="s">
        <v>7105</v>
      </c>
      <c r="W1371" t="s">
        <v>7105</v>
      </c>
      <c r="X1371">
        <v>60</v>
      </c>
      <c r="Y1371">
        <v>0</v>
      </c>
      <c r="Z1371">
        <v>0</v>
      </c>
      <c r="AB1371" t="s">
        <v>39633</v>
      </c>
      <c r="AE1371" t="s">
        <v>37006</v>
      </c>
      <c r="AF1371" t="str">
        <f t="shared" si="21"/>
        <v>mindray 230 alp reagents</v>
      </c>
    </row>
    <row r="1372" spans="1:32" x14ac:dyDescent="0.35">
      <c r="A1372" s="2" t="s">
        <v>39569</v>
      </c>
      <c r="B1372" s="2" t="s">
        <v>39570</v>
      </c>
      <c r="C1372" s="23">
        <v>3</v>
      </c>
      <c r="D1372" s="11" t="b">
        <f>FALSE()</f>
        <v>0</v>
      </c>
      <c r="E1372" s="11" t="b">
        <f>FALSE()</f>
        <v>0</v>
      </c>
      <c r="F1372" s="2" t="s">
        <v>10</v>
      </c>
      <c r="G1372" s="2" t="s">
        <v>10</v>
      </c>
      <c r="H1372" s="2" t="s">
        <v>35778</v>
      </c>
      <c r="I1372" s="11" t="b">
        <f>FALSE()</f>
        <v>0</v>
      </c>
      <c r="J1372" s="24">
        <v>4400</v>
      </c>
      <c r="K1372" s="24">
        <v>0</v>
      </c>
      <c r="L1372" s="2" t="s">
        <v>10</v>
      </c>
      <c r="M1372" t="str">
        <f>VLOOKUP(Table18[[#This Row],[No.]],N:O,2,FALSE)</f>
        <v>mindray albumin</v>
      </c>
      <c r="N1372" t="s">
        <v>39634</v>
      </c>
      <c r="O1372" t="s">
        <v>39635</v>
      </c>
      <c r="P1372">
        <v>0</v>
      </c>
      <c r="Q1372">
        <v>0</v>
      </c>
      <c r="R1372">
        <v>0</v>
      </c>
      <c r="S1372">
        <v>0</v>
      </c>
      <c r="T1372" t="s">
        <v>39356</v>
      </c>
      <c r="U1372" t="s">
        <v>7105</v>
      </c>
      <c r="V1372" t="s">
        <v>7105</v>
      </c>
      <c r="W1372" t="s">
        <v>7133</v>
      </c>
      <c r="X1372">
        <v>0</v>
      </c>
      <c r="Y1372">
        <v>0</v>
      </c>
      <c r="Z1372">
        <v>0</v>
      </c>
      <c r="AB1372" t="s">
        <v>39636</v>
      </c>
      <c r="AE1372" t="s">
        <v>36386</v>
      </c>
      <c r="AF1372" t="str">
        <f t="shared" si="21"/>
        <v>mindray albumin</v>
      </c>
    </row>
    <row r="1373" spans="1:32" x14ac:dyDescent="0.35">
      <c r="A1373" s="2" t="s">
        <v>39572</v>
      </c>
      <c r="B1373" s="2" t="s">
        <v>39573</v>
      </c>
      <c r="C1373" s="23">
        <v>2</v>
      </c>
      <c r="D1373" s="11" t="b">
        <f>FALSE()</f>
        <v>0</v>
      </c>
      <c r="E1373" s="11" t="b">
        <f>FALSE()</f>
        <v>0</v>
      </c>
      <c r="F1373" s="2" t="s">
        <v>10</v>
      </c>
      <c r="G1373" s="2" t="s">
        <v>10</v>
      </c>
      <c r="H1373" s="2" t="s">
        <v>35778</v>
      </c>
      <c r="I1373" s="11" t="b">
        <f>FALSE()</f>
        <v>0</v>
      </c>
      <c r="J1373" s="24">
        <v>2970</v>
      </c>
      <c r="K1373" s="24">
        <v>0</v>
      </c>
      <c r="L1373" s="2" t="s">
        <v>10</v>
      </c>
      <c r="M1373" t="str">
        <f>VLOOKUP(Table18[[#This Row],[No.]],N:O,2,FALSE)</f>
        <v>mindray total protein</v>
      </c>
      <c r="N1373" t="s">
        <v>39637</v>
      </c>
      <c r="O1373" t="s">
        <v>39638</v>
      </c>
      <c r="P1373">
        <v>0</v>
      </c>
      <c r="Q1373">
        <v>0</v>
      </c>
      <c r="R1373">
        <v>0</v>
      </c>
      <c r="S1373">
        <v>0</v>
      </c>
      <c r="T1373" t="s">
        <v>36183</v>
      </c>
      <c r="U1373" t="s">
        <v>7105</v>
      </c>
      <c r="V1373" t="s">
        <v>7105</v>
      </c>
      <c r="W1373" t="s">
        <v>7133</v>
      </c>
      <c r="X1373">
        <v>0</v>
      </c>
      <c r="Y1373">
        <v>0</v>
      </c>
      <c r="Z1373">
        <v>0</v>
      </c>
      <c r="AB1373" t="s">
        <v>39639</v>
      </c>
      <c r="AE1373" t="s">
        <v>36386</v>
      </c>
      <c r="AF1373" t="str">
        <f t="shared" si="21"/>
        <v>mindray total protein</v>
      </c>
    </row>
    <row r="1374" spans="1:32" x14ac:dyDescent="0.35">
      <c r="A1374" s="2" t="s">
        <v>39575</v>
      </c>
      <c r="B1374" s="2" t="s">
        <v>39576</v>
      </c>
      <c r="C1374" s="23">
        <v>0</v>
      </c>
      <c r="D1374" s="11" t="b">
        <f>FALSE()</f>
        <v>0</v>
      </c>
      <c r="E1374" s="11" t="b">
        <f>FALSE()</f>
        <v>0</v>
      </c>
      <c r="F1374" s="2" t="s">
        <v>10</v>
      </c>
      <c r="G1374" s="2" t="s">
        <v>10</v>
      </c>
      <c r="H1374" s="2" t="s">
        <v>35751</v>
      </c>
      <c r="I1374" s="11" t="b">
        <f>TRUE()</f>
        <v>1</v>
      </c>
      <c r="J1374" s="24">
        <v>0</v>
      </c>
      <c r="K1374" s="24">
        <v>0</v>
      </c>
      <c r="L1374" s="2" t="s">
        <v>10</v>
      </c>
      <c r="M1374" t="str">
        <f>VLOOKUP(Table18[[#This Row],[No.]],N:O,2,FALSE)</f>
        <v>diclofenac suppositories 100mg</v>
      </c>
      <c r="N1374" t="s">
        <v>39640</v>
      </c>
      <c r="O1374" t="s">
        <v>39641</v>
      </c>
      <c r="P1374">
        <v>0</v>
      </c>
      <c r="Q1374">
        <v>0</v>
      </c>
      <c r="R1374">
        <v>0</v>
      </c>
      <c r="S1374">
        <v>40</v>
      </c>
      <c r="T1374" t="s">
        <v>39356</v>
      </c>
      <c r="U1374" t="s">
        <v>7105</v>
      </c>
      <c r="V1374" t="s">
        <v>7105</v>
      </c>
      <c r="W1374" t="s">
        <v>7133</v>
      </c>
      <c r="X1374">
        <v>0</v>
      </c>
      <c r="Y1374">
        <v>0</v>
      </c>
      <c r="Z1374">
        <v>0</v>
      </c>
      <c r="AB1374" t="s">
        <v>39642</v>
      </c>
      <c r="AE1374" t="s">
        <v>36386</v>
      </c>
      <c r="AF1374" t="str">
        <f t="shared" si="21"/>
        <v>diclofenac suppositories 100mg</v>
      </c>
    </row>
    <row r="1375" spans="1:32" x14ac:dyDescent="0.35">
      <c r="A1375" s="2" t="s">
        <v>39578</v>
      </c>
      <c r="B1375" s="2" t="s">
        <v>39579</v>
      </c>
      <c r="C1375" s="23">
        <v>100</v>
      </c>
      <c r="D1375" s="11" t="b">
        <f>FALSE()</f>
        <v>0</v>
      </c>
      <c r="E1375" s="11" t="b">
        <f>FALSE()</f>
        <v>0</v>
      </c>
      <c r="F1375" s="2" t="s">
        <v>10</v>
      </c>
      <c r="G1375" s="2" t="s">
        <v>10</v>
      </c>
      <c r="H1375" s="2" t="s">
        <v>35778</v>
      </c>
      <c r="I1375" s="11" t="b">
        <f>FALSE()</f>
        <v>0</v>
      </c>
      <c r="J1375" s="24">
        <v>0</v>
      </c>
      <c r="K1375" s="24">
        <v>0</v>
      </c>
      <c r="L1375" s="2" t="s">
        <v>10</v>
      </c>
      <c r="M1375" t="str">
        <f>VLOOKUP(Table18[[#This Row],[No.]],N:O,2,FALSE)</f>
        <v>Cary Blair, Agar single swab</v>
      </c>
      <c r="N1375" t="s">
        <v>39643</v>
      </c>
      <c r="O1375" t="s">
        <v>39644</v>
      </c>
      <c r="P1375">
        <v>0</v>
      </c>
      <c r="Q1375">
        <v>0</v>
      </c>
      <c r="R1375">
        <v>0</v>
      </c>
      <c r="S1375">
        <v>0</v>
      </c>
      <c r="T1375" t="s">
        <v>35778</v>
      </c>
      <c r="U1375" t="s">
        <v>7105</v>
      </c>
      <c r="V1375" t="s">
        <v>7105</v>
      </c>
      <c r="W1375" t="s">
        <v>7133</v>
      </c>
      <c r="X1375">
        <v>0</v>
      </c>
      <c r="Y1375">
        <v>0</v>
      </c>
      <c r="Z1375">
        <v>0</v>
      </c>
      <c r="AB1375" t="s">
        <v>39645</v>
      </c>
      <c r="AD1375" t="s">
        <v>36523</v>
      </c>
      <c r="AE1375" t="s">
        <v>36386</v>
      </c>
      <c r="AF1375" t="str">
        <f t="shared" si="21"/>
        <v>Cary Blair, Agar single swab</v>
      </c>
    </row>
    <row r="1376" spans="1:32" x14ac:dyDescent="0.35">
      <c r="A1376" s="2" t="s">
        <v>39581</v>
      </c>
      <c r="B1376" s="2" t="s">
        <v>39582</v>
      </c>
      <c r="C1376" s="23">
        <v>50</v>
      </c>
      <c r="D1376" s="11" t="b">
        <f>FALSE()</f>
        <v>0</v>
      </c>
      <c r="E1376" s="11" t="b">
        <f>FALSE()</f>
        <v>0</v>
      </c>
      <c r="F1376" s="2" t="s">
        <v>10</v>
      </c>
      <c r="G1376" s="2" t="s">
        <v>10</v>
      </c>
      <c r="H1376" s="2" t="s">
        <v>35778</v>
      </c>
      <c r="I1376" s="11" t="b">
        <f>FALSE()</f>
        <v>0</v>
      </c>
      <c r="J1376" s="24">
        <v>0</v>
      </c>
      <c r="K1376" s="24">
        <v>0</v>
      </c>
      <c r="L1376" s="2" t="s">
        <v>10</v>
      </c>
      <c r="M1376" t="str">
        <f>VLOOKUP(Table18[[#This Row],[No.]],N:O,2,FALSE)</f>
        <v>DSD Biocine VC 01 0139 Ag</v>
      </c>
      <c r="N1376" t="s">
        <v>39646</v>
      </c>
      <c r="O1376" t="s">
        <v>39647</v>
      </c>
      <c r="P1376">
        <v>0</v>
      </c>
      <c r="Q1376">
        <v>0</v>
      </c>
      <c r="R1376">
        <v>0</v>
      </c>
      <c r="S1376">
        <v>0</v>
      </c>
      <c r="T1376" t="s">
        <v>36183</v>
      </c>
      <c r="U1376" t="s">
        <v>7105</v>
      </c>
      <c r="V1376" t="s">
        <v>7105</v>
      </c>
      <c r="W1376" t="s">
        <v>7133</v>
      </c>
      <c r="X1376">
        <v>0</v>
      </c>
      <c r="Y1376">
        <v>0</v>
      </c>
      <c r="Z1376">
        <v>0</v>
      </c>
      <c r="AB1376" t="s">
        <v>39648</v>
      </c>
      <c r="AD1376" t="s">
        <v>36523</v>
      </c>
      <c r="AE1376" t="s">
        <v>36386</v>
      </c>
      <c r="AF1376" t="str">
        <f t="shared" si="21"/>
        <v>DSD Biocine VC 01 0139 Ag</v>
      </c>
    </row>
    <row r="1377" spans="1:32" x14ac:dyDescent="0.35">
      <c r="A1377" s="2" t="s">
        <v>39584</v>
      </c>
      <c r="B1377" s="2" t="s">
        <v>39585</v>
      </c>
      <c r="C1377" s="23">
        <v>2216</v>
      </c>
      <c r="D1377" s="11" t="b">
        <f>FALSE()</f>
        <v>0</v>
      </c>
      <c r="E1377" s="11" t="b">
        <f>FALSE()</f>
        <v>0</v>
      </c>
      <c r="F1377" s="2" t="s">
        <v>10</v>
      </c>
      <c r="G1377" s="2" t="s">
        <v>10</v>
      </c>
      <c r="H1377" s="2" t="s">
        <v>36061</v>
      </c>
      <c r="I1377" s="11" t="b">
        <f>FALSE()</f>
        <v>0</v>
      </c>
      <c r="J1377" s="24">
        <v>0</v>
      </c>
      <c r="K1377" s="24">
        <v>0</v>
      </c>
      <c r="L1377" s="2" t="s">
        <v>10</v>
      </c>
      <c r="M1377" t="str">
        <f>VLOOKUP(Table18[[#This Row],[No.]],N:O,2,FALSE)</f>
        <v>Ringer Lactate (20 bottles+20 injectables)</v>
      </c>
      <c r="N1377" t="s">
        <v>39649</v>
      </c>
      <c r="O1377" t="s">
        <v>39650</v>
      </c>
      <c r="P1377">
        <v>0</v>
      </c>
      <c r="Q1377">
        <v>0</v>
      </c>
      <c r="R1377">
        <v>0</v>
      </c>
      <c r="S1377">
        <v>0</v>
      </c>
      <c r="T1377" t="s">
        <v>35751</v>
      </c>
      <c r="U1377" t="s">
        <v>7105</v>
      </c>
      <c r="V1377" t="s">
        <v>7105</v>
      </c>
      <c r="W1377" t="s">
        <v>7133</v>
      </c>
      <c r="X1377">
        <v>0</v>
      </c>
      <c r="Y1377">
        <v>0</v>
      </c>
      <c r="Z1377">
        <v>0</v>
      </c>
      <c r="AB1377" t="s">
        <v>39651</v>
      </c>
      <c r="AD1377" t="s">
        <v>36523</v>
      </c>
      <c r="AE1377" t="s">
        <v>36386</v>
      </c>
      <c r="AF1377" t="str">
        <f t="shared" si="21"/>
        <v>Ringer Lactate (20 bottles+20 injectables)</v>
      </c>
    </row>
    <row r="1378" spans="1:32" x14ac:dyDescent="0.35">
      <c r="A1378" s="2" t="s">
        <v>39587</v>
      </c>
      <c r="B1378" s="2" t="s">
        <v>39588</v>
      </c>
      <c r="C1378" s="23">
        <v>-200</v>
      </c>
      <c r="D1378" s="11" t="b">
        <f>FALSE()</f>
        <v>0</v>
      </c>
      <c r="E1378" s="11" t="b">
        <f>FALSE()</f>
        <v>0</v>
      </c>
      <c r="F1378" s="2" t="s">
        <v>10</v>
      </c>
      <c r="G1378" s="2" t="s">
        <v>10</v>
      </c>
      <c r="H1378" s="2" t="s">
        <v>39429</v>
      </c>
      <c r="I1378" s="11" t="b">
        <f>FALSE()</f>
        <v>0</v>
      </c>
      <c r="J1378" s="24">
        <v>88</v>
      </c>
      <c r="K1378" s="24">
        <v>0</v>
      </c>
      <c r="L1378" s="2" t="s">
        <v>10</v>
      </c>
      <c r="M1378" t="str">
        <f>VLOOKUP(Table18[[#This Row],[No.]],N:O,2,FALSE)</f>
        <v>Inj Vitamin K 10mg/ml</v>
      </c>
      <c r="N1378" t="s">
        <v>39652</v>
      </c>
      <c r="O1378" t="s">
        <v>39653</v>
      </c>
      <c r="P1378">
        <v>0</v>
      </c>
      <c r="Q1378">
        <v>0</v>
      </c>
      <c r="R1378">
        <v>0</v>
      </c>
      <c r="S1378">
        <v>20</v>
      </c>
      <c r="T1378" t="s">
        <v>35751</v>
      </c>
      <c r="U1378" t="s">
        <v>7105</v>
      </c>
      <c r="V1378" t="s">
        <v>7105</v>
      </c>
      <c r="W1378" t="s">
        <v>7133</v>
      </c>
      <c r="X1378">
        <v>0</v>
      </c>
      <c r="Y1378">
        <v>0</v>
      </c>
      <c r="Z1378">
        <v>0</v>
      </c>
      <c r="AB1378" t="s">
        <v>39654</v>
      </c>
      <c r="AD1378" t="s">
        <v>36523</v>
      </c>
      <c r="AE1378" t="s">
        <v>36386</v>
      </c>
      <c r="AF1378" t="str">
        <f t="shared" si="21"/>
        <v>Inj Vitamin K 10mg/ml</v>
      </c>
    </row>
    <row r="1379" spans="1:32" x14ac:dyDescent="0.35">
      <c r="A1379" s="2" t="s">
        <v>39590</v>
      </c>
      <c r="B1379" s="2" t="s">
        <v>39591</v>
      </c>
      <c r="C1379" s="23">
        <v>280</v>
      </c>
      <c r="D1379" s="11" t="b">
        <f>FALSE()</f>
        <v>0</v>
      </c>
      <c r="E1379" s="11" t="b">
        <f>FALSE()</f>
        <v>0</v>
      </c>
      <c r="F1379" s="2" t="s">
        <v>10</v>
      </c>
      <c r="G1379" s="2" t="s">
        <v>10</v>
      </c>
      <c r="H1379" s="2" t="s">
        <v>36183</v>
      </c>
      <c r="I1379" s="11" t="b">
        <f>FALSE()</f>
        <v>0</v>
      </c>
      <c r="J1379" s="24">
        <v>150</v>
      </c>
      <c r="K1379" s="24">
        <v>0</v>
      </c>
      <c r="L1379" s="2" t="s">
        <v>10</v>
      </c>
      <c r="M1379" t="str">
        <f>VLOOKUP(Table18[[#This Row],[No.]],N:O,2,FALSE)</f>
        <v>syrup cefixime 200mg/5ml</v>
      </c>
      <c r="N1379" t="s">
        <v>39655</v>
      </c>
      <c r="O1379" t="s">
        <v>39656</v>
      </c>
      <c r="P1379">
        <v>0</v>
      </c>
      <c r="Q1379">
        <v>0</v>
      </c>
      <c r="R1379">
        <v>0</v>
      </c>
      <c r="S1379">
        <v>0</v>
      </c>
      <c r="T1379" t="s">
        <v>35751</v>
      </c>
      <c r="U1379" t="s">
        <v>7105</v>
      </c>
      <c r="V1379" t="s">
        <v>7105</v>
      </c>
      <c r="W1379" t="s">
        <v>7133</v>
      </c>
      <c r="X1379">
        <v>0</v>
      </c>
      <c r="Y1379">
        <v>0</v>
      </c>
      <c r="Z1379">
        <v>0</v>
      </c>
      <c r="AB1379" t="s">
        <v>39657</v>
      </c>
      <c r="AD1379" t="s">
        <v>36523</v>
      </c>
      <c r="AE1379" t="s">
        <v>36386</v>
      </c>
      <c r="AF1379" t="str">
        <f t="shared" si="21"/>
        <v>syrup cefixime 200mg/5ml</v>
      </c>
    </row>
    <row r="1380" spans="1:32" x14ac:dyDescent="0.35">
      <c r="A1380" s="2" t="s">
        <v>39593</v>
      </c>
      <c r="B1380" s="2" t="s">
        <v>39594</v>
      </c>
      <c r="C1380" s="23">
        <v>2105</v>
      </c>
      <c r="D1380" s="11" t="b">
        <f>FALSE()</f>
        <v>0</v>
      </c>
      <c r="E1380" s="11" t="b">
        <f>FALSE()</f>
        <v>0</v>
      </c>
      <c r="F1380" s="2" t="s">
        <v>10</v>
      </c>
      <c r="G1380" s="2" t="s">
        <v>10</v>
      </c>
      <c r="H1380" s="2" t="s">
        <v>35751</v>
      </c>
      <c r="I1380" s="11" t="b">
        <f>FALSE()</f>
        <v>0</v>
      </c>
      <c r="J1380" s="24">
        <v>107.5</v>
      </c>
      <c r="K1380" s="24">
        <v>0</v>
      </c>
      <c r="L1380" s="2" t="s">
        <v>10</v>
      </c>
      <c r="M1380" t="str">
        <f>VLOOKUP(Table18[[#This Row],[No.]],N:O,2,FALSE)</f>
        <v>Ferrous sulphate/Folic acid 100's</v>
      </c>
      <c r="N1380" t="s">
        <v>39658</v>
      </c>
      <c r="O1380" t="s">
        <v>39659</v>
      </c>
      <c r="P1380">
        <v>0</v>
      </c>
      <c r="Q1380">
        <v>0</v>
      </c>
      <c r="R1380">
        <v>0</v>
      </c>
      <c r="S1380">
        <v>0</v>
      </c>
      <c r="T1380" t="s">
        <v>36183</v>
      </c>
      <c r="U1380" t="s">
        <v>7105</v>
      </c>
      <c r="V1380" t="s">
        <v>7105</v>
      </c>
      <c r="W1380" t="s">
        <v>7133</v>
      </c>
      <c r="X1380">
        <v>0</v>
      </c>
      <c r="Y1380">
        <v>0</v>
      </c>
      <c r="Z1380">
        <v>0</v>
      </c>
      <c r="AB1380" t="s">
        <v>39660</v>
      </c>
      <c r="AD1380" t="s">
        <v>36523</v>
      </c>
      <c r="AE1380" t="s">
        <v>36386</v>
      </c>
      <c r="AF1380" t="str">
        <f t="shared" si="21"/>
        <v>Ferrous sulphate/Folic acid 100's</v>
      </c>
    </row>
    <row r="1381" spans="1:32" x14ac:dyDescent="0.35">
      <c r="A1381" s="2" t="s">
        <v>39596</v>
      </c>
      <c r="B1381" s="2" t="s">
        <v>39597</v>
      </c>
      <c r="C1381" s="23">
        <v>0</v>
      </c>
      <c r="D1381" s="11" t="b">
        <f>FALSE()</f>
        <v>0</v>
      </c>
      <c r="E1381" s="11" t="b">
        <f>FALSE()</f>
        <v>0</v>
      </c>
      <c r="F1381" s="2" t="s">
        <v>10</v>
      </c>
      <c r="G1381" s="2" t="s">
        <v>10</v>
      </c>
      <c r="H1381" s="2" t="s">
        <v>35751</v>
      </c>
      <c r="I1381" s="11" t="b">
        <f>TRUE()</f>
        <v>1</v>
      </c>
      <c r="J1381" s="24">
        <v>0</v>
      </c>
      <c r="K1381" s="24">
        <v>0</v>
      </c>
      <c r="L1381" s="2" t="s">
        <v>10</v>
      </c>
      <c r="M1381" t="str">
        <f>VLOOKUP(Table18[[#This Row],[No.]],N:O,2,FALSE)</f>
        <v>Tab Vitamin B complex</v>
      </c>
      <c r="N1381" t="s">
        <v>39661</v>
      </c>
      <c r="O1381" t="s">
        <v>39662</v>
      </c>
      <c r="P1381">
        <v>0</v>
      </c>
      <c r="Q1381">
        <v>0</v>
      </c>
      <c r="R1381">
        <v>0</v>
      </c>
      <c r="S1381">
        <v>0</v>
      </c>
      <c r="T1381" t="s">
        <v>35751</v>
      </c>
      <c r="U1381" t="s">
        <v>7105</v>
      </c>
      <c r="V1381" t="s">
        <v>7105</v>
      </c>
      <c r="W1381" t="s">
        <v>7133</v>
      </c>
      <c r="X1381">
        <v>0</v>
      </c>
      <c r="Y1381">
        <v>0</v>
      </c>
      <c r="Z1381">
        <v>0</v>
      </c>
      <c r="AB1381" t="s">
        <v>39663</v>
      </c>
      <c r="AD1381" t="s">
        <v>36523</v>
      </c>
      <c r="AE1381" t="s">
        <v>36386</v>
      </c>
      <c r="AF1381" t="str">
        <f t="shared" si="21"/>
        <v>Tab Vitamin B complex</v>
      </c>
    </row>
    <row r="1382" spans="1:32" x14ac:dyDescent="0.35">
      <c r="A1382" s="2" t="s">
        <v>39599</v>
      </c>
      <c r="B1382" s="2" t="s">
        <v>39600</v>
      </c>
      <c r="C1382" s="23">
        <v>20</v>
      </c>
      <c r="D1382" s="11" t="b">
        <f>FALSE()</f>
        <v>0</v>
      </c>
      <c r="E1382" s="11" t="b">
        <f>FALSE()</f>
        <v>0</v>
      </c>
      <c r="F1382" s="2" t="s">
        <v>10</v>
      </c>
      <c r="G1382" s="2" t="s">
        <v>10</v>
      </c>
      <c r="H1382" s="2" t="s">
        <v>35778</v>
      </c>
      <c r="I1382" s="11" t="b">
        <f>FALSE()</f>
        <v>0</v>
      </c>
      <c r="J1382" s="24">
        <v>250</v>
      </c>
      <c r="K1382" s="24">
        <v>0</v>
      </c>
      <c r="L1382" s="2" t="s">
        <v>10</v>
      </c>
      <c r="M1382" t="str">
        <f>VLOOKUP(Table18[[#This Row],[No.]],N:O,2,FALSE)</f>
        <v>Silver nitrate 95%</v>
      </c>
      <c r="N1382" t="s">
        <v>39664</v>
      </c>
      <c r="O1382" t="s">
        <v>39665</v>
      </c>
      <c r="P1382">
        <v>0</v>
      </c>
      <c r="Q1382">
        <v>0</v>
      </c>
      <c r="R1382">
        <v>0</v>
      </c>
      <c r="S1382">
        <v>0</v>
      </c>
      <c r="U1382" t="s">
        <v>7105</v>
      </c>
      <c r="V1382" t="s">
        <v>7105</v>
      </c>
      <c r="W1382" t="s">
        <v>7133</v>
      </c>
      <c r="X1382">
        <v>0</v>
      </c>
      <c r="Y1382">
        <v>0</v>
      </c>
      <c r="Z1382">
        <v>0</v>
      </c>
      <c r="AB1382" t="s">
        <v>39666</v>
      </c>
      <c r="AD1382" t="s">
        <v>36523</v>
      </c>
      <c r="AE1382" t="s">
        <v>36386</v>
      </c>
      <c r="AF1382" t="str">
        <f t="shared" si="21"/>
        <v>Silver nitrate 95%</v>
      </c>
    </row>
    <row r="1383" spans="1:32" x14ac:dyDescent="0.35">
      <c r="A1383" s="2" t="s">
        <v>39602</v>
      </c>
      <c r="B1383" s="2" t="s">
        <v>39603</v>
      </c>
      <c r="C1383" s="23">
        <v>0</v>
      </c>
      <c r="D1383" s="11" t="b">
        <f>FALSE()</f>
        <v>0</v>
      </c>
      <c r="E1383" s="11" t="b">
        <f>FALSE()</f>
        <v>0</v>
      </c>
      <c r="F1383" s="2" t="s">
        <v>10</v>
      </c>
      <c r="G1383" s="2" t="s">
        <v>10</v>
      </c>
      <c r="H1383" s="2" t="s">
        <v>39429</v>
      </c>
      <c r="I1383" s="11" t="b">
        <f>FALSE()</f>
        <v>0</v>
      </c>
      <c r="J1383" s="24">
        <v>100</v>
      </c>
      <c r="K1383" s="24">
        <v>0</v>
      </c>
      <c r="L1383" s="2" t="s">
        <v>10</v>
      </c>
      <c r="M1383" t="str">
        <f>VLOOKUP(Table18[[#This Row],[No.]],N:O,2,FALSE)</f>
        <v>Inj artesunate 120mg</v>
      </c>
      <c r="N1383" t="s">
        <v>39667</v>
      </c>
      <c r="O1383" t="s">
        <v>39668</v>
      </c>
      <c r="P1383">
        <v>0</v>
      </c>
      <c r="Q1383">
        <v>0</v>
      </c>
      <c r="R1383">
        <v>0</v>
      </c>
      <c r="S1383">
        <v>60</v>
      </c>
      <c r="T1383" t="s">
        <v>35751</v>
      </c>
      <c r="U1383" t="s">
        <v>7105</v>
      </c>
      <c r="V1383" t="s">
        <v>7105</v>
      </c>
      <c r="W1383" t="s">
        <v>7133</v>
      </c>
      <c r="X1383">
        <v>0</v>
      </c>
      <c r="Y1383">
        <v>0</v>
      </c>
      <c r="Z1383">
        <v>0</v>
      </c>
      <c r="AB1383" t="s">
        <v>39669</v>
      </c>
      <c r="AD1383" t="s">
        <v>36523</v>
      </c>
      <c r="AE1383" t="s">
        <v>36386</v>
      </c>
      <c r="AF1383" t="str">
        <f t="shared" si="21"/>
        <v>Inj artesunate 120mg</v>
      </c>
    </row>
    <row r="1384" spans="1:32" x14ac:dyDescent="0.35">
      <c r="A1384" s="2" t="s">
        <v>39605</v>
      </c>
      <c r="B1384" s="2" t="s">
        <v>39606</v>
      </c>
      <c r="C1384" s="23">
        <v>50</v>
      </c>
      <c r="D1384" s="11" t="b">
        <f>FALSE()</f>
        <v>0</v>
      </c>
      <c r="E1384" s="11" t="b">
        <f>FALSE()</f>
        <v>0</v>
      </c>
      <c r="F1384" s="2" t="s">
        <v>10</v>
      </c>
      <c r="G1384" s="2" t="s">
        <v>10</v>
      </c>
      <c r="H1384" s="2" t="s">
        <v>39429</v>
      </c>
      <c r="I1384" s="11" t="b">
        <f>FALSE()</f>
        <v>0</v>
      </c>
      <c r="J1384" s="24">
        <v>270</v>
      </c>
      <c r="K1384" s="24">
        <v>0</v>
      </c>
      <c r="L1384" s="2" t="s">
        <v>10</v>
      </c>
      <c r="M1384" t="str">
        <f>VLOOKUP(Table18[[#This Row],[No.]],N:O,2,FALSE)</f>
        <v>Inj sucrose 200mg</v>
      </c>
      <c r="N1384" t="s">
        <v>39670</v>
      </c>
      <c r="O1384" t="s">
        <v>39671</v>
      </c>
      <c r="P1384">
        <v>0</v>
      </c>
      <c r="Q1384">
        <v>0</v>
      </c>
      <c r="R1384">
        <v>0</v>
      </c>
      <c r="S1384">
        <v>50</v>
      </c>
      <c r="T1384" t="s">
        <v>35751</v>
      </c>
      <c r="U1384" t="s">
        <v>7105</v>
      </c>
      <c r="V1384" t="s">
        <v>7105</v>
      </c>
      <c r="W1384" t="s">
        <v>7133</v>
      </c>
      <c r="X1384">
        <v>0</v>
      </c>
      <c r="Y1384">
        <v>0</v>
      </c>
      <c r="Z1384">
        <v>0</v>
      </c>
      <c r="AB1384" t="s">
        <v>39672</v>
      </c>
      <c r="AD1384" t="s">
        <v>36523</v>
      </c>
      <c r="AE1384" t="s">
        <v>36386</v>
      </c>
      <c r="AF1384" t="str">
        <f t="shared" si="21"/>
        <v>Inj sucrose 200mg</v>
      </c>
    </row>
    <row r="1385" spans="1:32" x14ac:dyDescent="0.35">
      <c r="A1385" s="2" t="s">
        <v>39608</v>
      </c>
      <c r="B1385" s="2" t="s">
        <v>39609</v>
      </c>
      <c r="C1385" s="23">
        <v>30</v>
      </c>
      <c r="D1385" s="11" t="b">
        <f>FALSE()</f>
        <v>0</v>
      </c>
      <c r="E1385" s="11" t="b">
        <f>FALSE()</f>
        <v>0</v>
      </c>
      <c r="F1385" s="2" t="s">
        <v>10</v>
      </c>
      <c r="G1385" s="2" t="s">
        <v>10</v>
      </c>
      <c r="H1385" s="2" t="s">
        <v>36449</v>
      </c>
      <c r="I1385" s="11" t="b">
        <f>FALSE()</f>
        <v>0</v>
      </c>
      <c r="J1385" s="24">
        <v>580</v>
      </c>
      <c r="K1385" s="24">
        <v>0</v>
      </c>
      <c r="L1385" s="2" t="s">
        <v>10</v>
      </c>
      <c r="M1385" t="str">
        <f>VLOOKUP(Table18[[#This Row],[No.]],N:O,2,FALSE)</f>
        <v>inj Enoxapirin 4000iu</v>
      </c>
      <c r="N1385" t="s">
        <v>39673</v>
      </c>
      <c r="O1385" t="s">
        <v>39674</v>
      </c>
      <c r="P1385">
        <v>0</v>
      </c>
      <c r="Q1385">
        <v>0</v>
      </c>
      <c r="R1385">
        <v>0</v>
      </c>
      <c r="S1385">
        <v>50</v>
      </c>
      <c r="T1385" t="s">
        <v>36183</v>
      </c>
      <c r="U1385" t="s">
        <v>7105</v>
      </c>
      <c r="V1385" t="s">
        <v>7105</v>
      </c>
      <c r="W1385" t="s">
        <v>7133</v>
      </c>
      <c r="X1385">
        <v>0</v>
      </c>
      <c r="Y1385">
        <v>0</v>
      </c>
      <c r="Z1385">
        <v>0</v>
      </c>
      <c r="AB1385" t="s">
        <v>39675</v>
      </c>
      <c r="AD1385" t="s">
        <v>36523</v>
      </c>
      <c r="AE1385" t="s">
        <v>36386</v>
      </c>
      <c r="AF1385" t="str">
        <f t="shared" si="21"/>
        <v>inj Enoxapirin 4000iu</v>
      </c>
    </row>
    <row r="1386" spans="1:32" x14ac:dyDescent="0.35">
      <c r="A1386" s="2" t="s">
        <v>39611</v>
      </c>
      <c r="B1386" s="2" t="s">
        <v>39612</v>
      </c>
      <c r="C1386" s="23">
        <v>40</v>
      </c>
      <c r="D1386" s="11" t="b">
        <f>FALSE()</f>
        <v>0</v>
      </c>
      <c r="E1386" s="11" t="b">
        <f>FALSE()</f>
        <v>0</v>
      </c>
      <c r="F1386" s="2" t="s">
        <v>10</v>
      </c>
      <c r="G1386" s="2" t="s">
        <v>10</v>
      </c>
      <c r="H1386" s="2" t="s">
        <v>39308</v>
      </c>
      <c r="I1386" s="11" t="b">
        <f>FALSE()</f>
        <v>0</v>
      </c>
      <c r="J1386" s="24">
        <v>198</v>
      </c>
      <c r="K1386" s="24">
        <v>0</v>
      </c>
      <c r="L1386" s="2" t="s">
        <v>10</v>
      </c>
      <c r="M1386" t="str">
        <f>VLOOKUP(Table18[[#This Row],[No.]],N:O,2,FALSE)</f>
        <v>mupirocin 15gm</v>
      </c>
      <c r="N1386" t="s">
        <v>39676</v>
      </c>
      <c r="O1386" t="s">
        <v>39677</v>
      </c>
      <c r="P1386">
        <v>0</v>
      </c>
      <c r="Q1386">
        <v>0</v>
      </c>
      <c r="R1386">
        <v>0</v>
      </c>
      <c r="S1386">
        <v>0</v>
      </c>
      <c r="T1386" t="s">
        <v>35751</v>
      </c>
      <c r="U1386" t="s">
        <v>7105</v>
      </c>
      <c r="V1386" t="s">
        <v>7105</v>
      </c>
      <c r="W1386" t="s">
        <v>7133</v>
      </c>
      <c r="X1386">
        <v>0</v>
      </c>
      <c r="Y1386">
        <v>0</v>
      </c>
      <c r="Z1386">
        <v>0</v>
      </c>
      <c r="AB1386" t="s">
        <v>39678</v>
      </c>
      <c r="AD1386" t="s">
        <v>36523</v>
      </c>
      <c r="AE1386" t="s">
        <v>36386</v>
      </c>
      <c r="AF1386" t="str">
        <f t="shared" si="21"/>
        <v>mupirocin 15gm</v>
      </c>
    </row>
    <row r="1387" spans="1:32" x14ac:dyDescent="0.35">
      <c r="A1387" s="2" t="s">
        <v>39614</v>
      </c>
      <c r="B1387" s="2" t="s">
        <v>39615</v>
      </c>
      <c r="C1387" s="23">
        <v>0</v>
      </c>
      <c r="D1387" s="11" t="b">
        <f>FALSE()</f>
        <v>0</v>
      </c>
      <c r="E1387" s="11" t="b">
        <f>FALSE()</f>
        <v>0</v>
      </c>
      <c r="F1387" s="2" t="s">
        <v>10</v>
      </c>
      <c r="G1387" s="2" t="s">
        <v>10</v>
      </c>
      <c r="H1387" s="2" t="s">
        <v>39429</v>
      </c>
      <c r="I1387" s="11" t="b">
        <f>TRUE()</f>
        <v>1</v>
      </c>
      <c r="J1387" s="24">
        <v>0</v>
      </c>
      <c r="K1387" s="24">
        <v>0</v>
      </c>
      <c r="L1387" s="2" t="s">
        <v>10</v>
      </c>
      <c r="M1387" t="str">
        <f>VLOOKUP(Table18[[#This Row],[No.]],N:O,2,FALSE)</f>
        <v>Inj caffeine Citrate</v>
      </c>
      <c r="N1387" t="s">
        <v>39679</v>
      </c>
      <c r="O1387" t="s">
        <v>39680</v>
      </c>
      <c r="P1387">
        <v>0</v>
      </c>
      <c r="Q1387">
        <v>0</v>
      </c>
      <c r="R1387">
        <v>0</v>
      </c>
      <c r="S1387">
        <v>0</v>
      </c>
      <c r="T1387" t="s">
        <v>36183</v>
      </c>
      <c r="U1387" t="s">
        <v>7105</v>
      </c>
      <c r="V1387" t="s">
        <v>7105</v>
      </c>
      <c r="W1387" t="s">
        <v>7133</v>
      </c>
      <c r="X1387">
        <v>0</v>
      </c>
      <c r="Y1387">
        <v>0</v>
      </c>
      <c r="Z1387">
        <v>0</v>
      </c>
      <c r="AB1387" t="s">
        <v>39681</v>
      </c>
      <c r="AD1387" t="s">
        <v>36523</v>
      </c>
      <c r="AE1387" t="s">
        <v>36386</v>
      </c>
      <c r="AF1387" t="str">
        <f t="shared" si="21"/>
        <v>Inj caffeine Citrate</v>
      </c>
    </row>
    <row r="1388" spans="1:32" x14ac:dyDescent="0.35">
      <c r="A1388" s="2" t="s">
        <v>39617</v>
      </c>
      <c r="B1388" s="2" t="s">
        <v>39618</v>
      </c>
      <c r="C1388" s="23">
        <v>60</v>
      </c>
      <c r="D1388" s="11" t="b">
        <f>FALSE()</f>
        <v>0</v>
      </c>
      <c r="E1388" s="11" t="b">
        <f>FALSE()</f>
        <v>0</v>
      </c>
      <c r="F1388" s="2" t="s">
        <v>10</v>
      </c>
      <c r="G1388" s="2" t="s">
        <v>10</v>
      </c>
      <c r="H1388" s="2" t="s">
        <v>36183</v>
      </c>
      <c r="I1388" s="11" t="b">
        <f>FALSE()</f>
        <v>0</v>
      </c>
      <c r="J1388" s="24">
        <v>0</v>
      </c>
      <c r="K1388" s="24">
        <v>0</v>
      </c>
      <c r="L1388" s="2" t="s">
        <v>10</v>
      </c>
      <c r="M1388" t="str">
        <f>VLOOKUP(Table18[[#This Row],[No.]],N:O,2,FALSE)</f>
        <v xml:space="preserve">Syrup Domperidone 5mg/5ml </v>
      </c>
      <c r="N1388" t="s">
        <v>39682</v>
      </c>
      <c r="O1388" t="s">
        <v>39683</v>
      </c>
      <c r="P1388">
        <v>0</v>
      </c>
      <c r="Q1388">
        <v>0</v>
      </c>
      <c r="R1388">
        <v>0</v>
      </c>
      <c r="S1388">
        <v>0</v>
      </c>
      <c r="T1388" t="s">
        <v>36183</v>
      </c>
      <c r="U1388" t="s">
        <v>7105</v>
      </c>
      <c r="V1388" t="s">
        <v>7105</v>
      </c>
      <c r="W1388" t="s">
        <v>7133</v>
      </c>
      <c r="X1388">
        <v>0</v>
      </c>
      <c r="Y1388">
        <v>0</v>
      </c>
      <c r="Z1388">
        <v>0</v>
      </c>
      <c r="AB1388" t="s">
        <v>39684</v>
      </c>
      <c r="AD1388" t="s">
        <v>36523</v>
      </c>
      <c r="AE1388" t="s">
        <v>36523</v>
      </c>
      <c r="AF1388" t="str">
        <f t="shared" si="21"/>
        <v xml:space="preserve">Syrup Domperidone 5mg/5ml </v>
      </c>
    </row>
    <row r="1389" spans="1:32" x14ac:dyDescent="0.35">
      <c r="A1389" s="2" t="s">
        <v>39620</v>
      </c>
      <c r="B1389" s="2" t="s">
        <v>39621</v>
      </c>
      <c r="C1389" s="23">
        <v>550</v>
      </c>
      <c r="D1389" s="11" t="b">
        <f>FALSE()</f>
        <v>0</v>
      </c>
      <c r="E1389" s="11" t="b">
        <f>FALSE()</f>
        <v>0</v>
      </c>
      <c r="F1389" s="2" t="s">
        <v>10</v>
      </c>
      <c r="G1389" s="2" t="s">
        <v>10</v>
      </c>
      <c r="H1389" s="2" t="s">
        <v>35751</v>
      </c>
      <c r="I1389" s="11" t="b">
        <f>FALSE()</f>
        <v>0</v>
      </c>
      <c r="J1389" s="24">
        <v>35</v>
      </c>
      <c r="K1389" s="24">
        <v>0</v>
      </c>
      <c r="L1389" s="2" t="s">
        <v>10</v>
      </c>
      <c r="M1389" t="str">
        <f>VLOOKUP(Table18[[#This Row],[No.]],N:O,2,FALSE)</f>
        <v>Diclofenac Sodium 50mg</v>
      </c>
      <c r="N1389" t="s">
        <v>39685</v>
      </c>
      <c r="O1389" t="s">
        <v>39686</v>
      </c>
      <c r="P1389">
        <v>0</v>
      </c>
      <c r="Q1389">
        <v>0</v>
      </c>
      <c r="R1389">
        <v>0</v>
      </c>
      <c r="S1389">
        <v>0</v>
      </c>
      <c r="T1389" t="s">
        <v>36183</v>
      </c>
      <c r="U1389" t="s">
        <v>7105</v>
      </c>
      <c r="V1389" t="s">
        <v>7105</v>
      </c>
      <c r="W1389" t="s">
        <v>7133</v>
      </c>
      <c r="X1389">
        <v>0</v>
      </c>
      <c r="Y1389">
        <v>0</v>
      </c>
      <c r="Z1389">
        <v>0</v>
      </c>
      <c r="AB1389" t="s">
        <v>39687</v>
      </c>
      <c r="AD1389" t="s">
        <v>36523</v>
      </c>
      <c r="AE1389" t="s">
        <v>36523</v>
      </c>
      <c r="AF1389" t="str">
        <f t="shared" si="21"/>
        <v>Diclofenac Sodium 50mg</v>
      </c>
    </row>
    <row r="1390" spans="1:32" x14ac:dyDescent="0.35">
      <c r="A1390" s="2" t="s">
        <v>39623</v>
      </c>
      <c r="B1390" s="2" t="s">
        <v>39624</v>
      </c>
      <c r="C1390" s="23">
        <v>78</v>
      </c>
      <c r="D1390" s="11" t="b">
        <f>FALSE()</f>
        <v>0</v>
      </c>
      <c r="E1390" s="11" t="b">
        <f>FALSE()</f>
        <v>0</v>
      </c>
      <c r="F1390" s="2" t="s">
        <v>10</v>
      </c>
      <c r="G1390" s="2" t="s">
        <v>10</v>
      </c>
      <c r="H1390" s="2" t="s">
        <v>36061</v>
      </c>
      <c r="I1390" s="11" t="b">
        <f>FALSE()</f>
        <v>0</v>
      </c>
      <c r="J1390" s="24">
        <v>0</v>
      </c>
      <c r="K1390" s="24">
        <v>0</v>
      </c>
      <c r="L1390" s="2" t="s">
        <v>10</v>
      </c>
      <c r="M1390" t="str">
        <f>VLOOKUP(Table18[[#This Row],[No.]],N:O,2,FALSE)</f>
        <v>GLUCO STRIPS</v>
      </c>
      <c r="N1390" t="s">
        <v>39688</v>
      </c>
      <c r="O1390" t="s">
        <v>39689</v>
      </c>
      <c r="P1390">
        <v>0</v>
      </c>
      <c r="Q1390">
        <v>0</v>
      </c>
      <c r="R1390">
        <v>0</v>
      </c>
      <c r="S1390">
        <v>0</v>
      </c>
      <c r="T1390" t="s">
        <v>35751</v>
      </c>
      <c r="U1390" t="s">
        <v>7105</v>
      </c>
      <c r="V1390" t="s">
        <v>7105</v>
      </c>
      <c r="W1390" t="s">
        <v>7133</v>
      </c>
      <c r="X1390">
        <v>0</v>
      </c>
      <c r="Y1390">
        <v>0</v>
      </c>
      <c r="Z1390">
        <v>0</v>
      </c>
      <c r="AB1390" t="s">
        <v>39690</v>
      </c>
      <c r="AD1390" t="s">
        <v>36523</v>
      </c>
      <c r="AE1390" t="s">
        <v>36523</v>
      </c>
      <c r="AF1390" t="str">
        <f t="shared" si="21"/>
        <v>GLUCO STRIPS</v>
      </c>
    </row>
    <row r="1391" spans="1:32" x14ac:dyDescent="0.35">
      <c r="A1391" s="2" t="s">
        <v>39625</v>
      </c>
      <c r="B1391" s="2" t="s">
        <v>39626</v>
      </c>
      <c r="C1391" s="23">
        <v>0</v>
      </c>
      <c r="D1391" s="11" t="b">
        <f>FALSE()</f>
        <v>0</v>
      </c>
      <c r="E1391" s="11" t="b">
        <f>FALSE()</f>
        <v>0</v>
      </c>
      <c r="F1391" s="2" t="s">
        <v>10</v>
      </c>
      <c r="G1391" s="2" t="s">
        <v>10</v>
      </c>
      <c r="H1391" s="2" t="s">
        <v>35778</v>
      </c>
      <c r="I1391" s="11" t="b">
        <f>TRUE()</f>
        <v>1</v>
      </c>
      <c r="J1391" s="24">
        <v>0</v>
      </c>
      <c r="K1391" s="24">
        <v>0</v>
      </c>
      <c r="L1391" s="2" t="s">
        <v>10</v>
      </c>
      <c r="M1391" t="str">
        <f>VLOOKUP(Table18[[#This Row],[No.]],N:O,2,FALSE)</f>
        <v>Jadelle implant</v>
      </c>
      <c r="N1391" t="s">
        <v>39691</v>
      </c>
      <c r="O1391" t="s">
        <v>39692</v>
      </c>
      <c r="P1391">
        <v>0</v>
      </c>
      <c r="Q1391">
        <v>0</v>
      </c>
      <c r="R1391">
        <v>0</v>
      </c>
      <c r="S1391">
        <v>0</v>
      </c>
      <c r="T1391" t="s">
        <v>39308</v>
      </c>
      <c r="U1391" t="s">
        <v>7105</v>
      </c>
      <c r="V1391" t="s">
        <v>7105</v>
      </c>
      <c r="W1391" t="s">
        <v>7133</v>
      </c>
      <c r="X1391">
        <v>0</v>
      </c>
      <c r="Y1391">
        <v>0</v>
      </c>
      <c r="Z1391">
        <v>0</v>
      </c>
      <c r="AB1391" t="s">
        <v>39693</v>
      </c>
      <c r="AD1391" t="s">
        <v>36523</v>
      </c>
      <c r="AE1391" t="s">
        <v>36523</v>
      </c>
      <c r="AF1391" t="str">
        <f t="shared" si="21"/>
        <v>Jadelle implant</v>
      </c>
    </row>
    <row r="1392" spans="1:32" x14ac:dyDescent="0.35">
      <c r="A1392" s="2" t="s">
        <v>39628</v>
      </c>
      <c r="B1392" s="2" t="s">
        <v>39629</v>
      </c>
      <c r="C1392" s="23">
        <v>0</v>
      </c>
      <c r="D1392" s="11" t="b">
        <f>FALSE()</f>
        <v>0</v>
      </c>
      <c r="E1392" s="11" t="b">
        <f>FALSE()</f>
        <v>0</v>
      </c>
      <c r="F1392" s="2" t="s">
        <v>10</v>
      </c>
      <c r="G1392" s="2" t="s">
        <v>10</v>
      </c>
      <c r="H1392" s="2" t="s">
        <v>35751</v>
      </c>
      <c r="I1392" s="11" t="b">
        <f>FALSE()</f>
        <v>0</v>
      </c>
      <c r="J1392" s="24">
        <v>0</v>
      </c>
      <c r="K1392" s="24">
        <v>0</v>
      </c>
      <c r="L1392" s="2" t="s">
        <v>10</v>
      </c>
      <c r="M1392" t="str">
        <f>VLOOKUP(Table18[[#This Row],[No.]],N:O,2,FALSE)</f>
        <v>Microgynon Fe tablets</v>
      </c>
      <c r="N1392" t="s">
        <v>39694</v>
      </c>
      <c r="O1392" t="s">
        <v>39695</v>
      </c>
      <c r="P1392">
        <v>15</v>
      </c>
      <c r="Q1392">
        <v>15</v>
      </c>
      <c r="R1392">
        <v>15</v>
      </c>
      <c r="S1392">
        <v>0</v>
      </c>
      <c r="T1392" t="s">
        <v>35778</v>
      </c>
      <c r="U1392" t="s">
        <v>7105</v>
      </c>
      <c r="V1392" t="s">
        <v>7105</v>
      </c>
      <c r="W1392" t="s">
        <v>7105</v>
      </c>
      <c r="X1392" s="4">
        <v>2500</v>
      </c>
      <c r="Y1392">
        <v>0</v>
      </c>
      <c r="Z1392">
        <v>0</v>
      </c>
      <c r="AB1392" t="s">
        <v>39696</v>
      </c>
      <c r="AF1392" t="str">
        <f t="shared" si="21"/>
        <v>Microgynon Fe tablets</v>
      </c>
    </row>
    <row r="1393" spans="1:32" x14ac:dyDescent="0.35">
      <c r="A1393" s="2" t="s">
        <v>39631</v>
      </c>
      <c r="B1393" s="2" t="s">
        <v>39632</v>
      </c>
      <c r="C1393" s="23">
        <v>10</v>
      </c>
      <c r="D1393" s="11" t="b">
        <f>FALSE()</f>
        <v>0</v>
      </c>
      <c r="E1393" s="11" t="b">
        <f>FALSE()</f>
        <v>0</v>
      </c>
      <c r="F1393" s="2" t="s">
        <v>10</v>
      </c>
      <c r="G1393" s="2" t="s">
        <v>10</v>
      </c>
      <c r="H1393" s="2" t="s">
        <v>35751</v>
      </c>
      <c r="I1393" s="11" t="b">
        <f>FALSE()</f>
        <v>0</v>
      </c>
      <c r="J1393" s="24">
        <v>60</v>
      </c>
      <c r="K1393" s="24">
        <v>0</v>
      </c>
      <c r="L1393" s="2" t="s">
        <v>10</v>
      </c>
      <c r="M1393" t="str">
        <f>VLOOKUP(Table18[[#This Row],[No.]],N:O,2,FALSE)</f>
        <v>Vitamin Bcomplex tablets 20's</v>
      </c>
      <c r="N1393" t="s">
        <v>39697</v>
      </c>
      <c r="O1393" t="s">
        <v>39698</v>
      </c>
      <c r="P1393">
        <v>9</v>
      </c>
      <c r="Q1393">
        <v>9</v>
      </c>
      <c r="R1393">
        <v>9</v>
      </c>
      <c r="S1393">
        <v>4</v>
      </c>
      <c r="T1393" t="s">
        <v>35778</v>
      </c>
      <c r="U1393" t="s">
        <v>7105</v>
      </c>
      <c r="V1393" t="s">
        <v>7105</v>
      </c>
      <c r="W1393" t="s">
        <v>7105</v>
      </c>
      <c r="X1393" s="4">
        <v>35200</v>
      </c>
      <c r="Y1393">
        <v>0</v>
      </c>
      <c r="Z1393">
        <v>0</v>
      </c>
      <c r="AB1393" t="s">
        <v>39699</v>
      </c>
      <c r="AF1393" t="str">
        <f t="shared" si="21"/>
        <v>Vitamin Bcomplex tablets 20's</v>
      </c>
    </row>
    <row r="1394" spans="1:32" x14ac:dyDescent="0.35">
      <c r="A1394" s="2" t="s">
        <v>39634</v>
      </c>
      <c r="B1394" s="2" t="s">
        <v>39635</v>
      </c>
      <c r="C1394" s="23">
        <v>0</v>
      </c>
      <c r="D1394" s="11" t="b">
        <f>FALSE()</f>
        <v>0</v>
      </c>
      <c r="E1394" s="11" t="b">
        <f>FALSE()</f>
        <v>0</v>
      </c>
      <c r="F1394" s="2" t="s">
        <v>10</v>
      </c>
      <c r="G1394" s="2" t="s">
        <v>10</v>
      </c>
      <c r="H1394" s="2" t="s">
        <v>39356</v>
      </c>
      <c r="I1394" s="11" t="b">
        <f>TRUE()</f>
        <v>1</v>
      </c>
      <c r="J1394" s="24">
        <v>0</v>
      </c>
      <c r="K1394" s="24">
        <v>0</v>
      </c>
      <c r="L1394" s="2" t="s">
        <v>10</v>
      </c>
      <c r="M1394" t="str">
        <f>VLOOKUP(Table18[[#This Row],[No.]],N:O,2,FALSE)</f>
        <v>Erythromycine 250mg,tab</v>
      </c>
      <c r="N1394" t="s">
        <v>39700</v>
      </c>
      <c r="O1394" t="s">
        <v>39701</v>
      </c>
      <c r="P1394">
        <v>18</v>
      </c>
      <c r="Q1394">
        <v>18</v>
      </c>
      <c r="R1394">
        <v>18</v>
      </c>
      <c r="S1394">
        <v>0</v>
      </c>
      <c r="T1394" t="s">
        <v>35778</v>
      </c>
      <c r="U1394" t="s">
        <v>7105</v>
      </c>
      <c r="V1394" t="s">
        <v>7105</v>
      </c>
      <c r="W1394" t="s">
        <v>7105</v>
      </c>
      <c r="X1394" s="4">
        <v>1000</v>
      </c>
      <c r="Y1394">
        <v>0</v>
      </c>
      <c r="Z1394">
        <v>0</v>
      </c>
      <c r="AB1394" t="s">
        <v>39701</v>
      </c>
      <c r="AF1394" t="str">
        <f t="shared" si="21"/>
        <v>Erythromycine 250mg,tab</v>
      </c>
    </row>
    <row r="1395" spans="1:32" x14ac:dyDescent="0.35">
      <c r="A1395" s="2" t="s">
        <v>39637</v>
      </c>
      <c r="B1395" s="2" t="s">
        <v>39638</v>
      </c>
      <c r="C1395" s="23">
        <v>0</v>
      </c>
      <c r="D1395" s="11" t="b">
        <f>FALSE()</f>
        <v>0</v>
      </c>
      <c r="E1395" s="11" t="b">
        <f>FALSE()</f>
        <v>0</v>
      </c>
      <c r="F1395" s="2" t="s">
        <v>10</v>
      </c>
      <c r="G1395" s="2" t="s">
        <v>10</v>
      </c>
      <c r="H1395" s="2" t="s">
        <v>36183</v>
      </c>
      <c r="I1395" s="11" t="b">
        <f>TRUE()</f>
        <v>1</v>
      </c>
      <c r="J1395" s="24">
        <v>0</v>
      </c>
      <c r="K1395" s="24">
        <v>0</v>
      </c>
      <c r="L1395" s="2" t="s">
        <v>10</v>
      </c>
      <c r="M1395" t="str">
        <f>VLOOKUP(Table18[[#This Row],[No.]],N:O,2,FALSE)</f>
        <v xml:space="preserve">Erytrhomycine powder 125mg/5ml, 100ml bottle </v>
      </c>
      <c r="N1395" t="s">
        <v>39702</v>
      </c>
      <c r="O1395" t="s">
        <v>39703</v>
      </c>
      <c r="P1395">
        <v>0</v>
      </c>
      <c r="Q1395">
        <v>0</v>
      </c>
      <c r="R1395">
        <v>0</v>
      </c>
      <c r="S1395">
        <v>6</v>
      </c>
      <c r="T1395" t="s">
        <v>35778</v>
      </c>
      <c r="U1395" t="s">
        <v>7105</v>
      </c>
      <c r="V1395" t="s">
        <v>7105</v>
      </c>
      <c r="W1395" t="s">
        <v>7133</v>
      </c>
      <c r="X1395">
        <v>0</v>
      </c>
      <c r="Y1395">
        <v>0</v>
      </c>
      <c r="Z1395">
        <v>0</v>
      </c>
      <c r="AB1395" t="s">
        <v>39704</v>
      </c>
      <c r="AF1395" t="str">
        <f t="shared" si="21"/>
        <v xml:space="preserve">Erytrhomycine powder 125mg/5ml, 100ml bottle </v>
      </c>
    </row>
    <row r="1396" spans="1:32" x14ac:dyDescent="0.35">
      <c r="A1396" s="2" t="s">
        <v>39640</v>
      </c>
      <c r="B1396" s="2" t="s">
        <v>39641</v>
      </c>
      <c r="C1396" s="23">
        <v>40</v>
      </c>
      <c r="D1396" s="11" t="b">
        <f>FALSE()</f>
        <v>0</v>
      </c>
      <c r="E1396" s="11" t="b">
        <f>FALSE()</f>
        <v>0</v>
      </c>
      <c r="F1396" s="2" t="s">
        <v>10</v>
      </c>
      <c r="G1396" s="2" t="s">
        <v>10</v>
      </c>
      <c r="H1396" s="2" t="s">
        <v>39356</v>
      </c>
      <c r="I1396" s="11" t="b">
        <f>FALSE()</f>
        <v>0</v>
      </c>
      <c r="J1396" s="24">
        <v>0</v>
      </c>
      <c r="K1396" s="24">
        <v>0</v>
      </c>
      <c r="L1396" s="2" t="s">
        <v>10</v>
      </c>
      <c r="M1396" t="str">
        <f>VLOOKUP(Table18[[#This Row],[No.]],N:O,2,FALSE)</f>
        <v>Zinc Sulphate 20mg tab</v>
      </c>
      <c r="N1396" t="s">
        <v>39705</v>
      </c>
      <c r="O1396" t="s">
        <v>39706</v>
      </c>
      <c r="P1396">
        <v>6</v>
      </c>
      <c r="Q1396">
        <v>6</v>
      </c>
      <c r="R1396">
        <v>6</v>
      </c>
      <c r="S1396">
        <v>8</v>
      </c>
      <c r="T1396" t="s">
        <v>35778</v>
      </c>
      <c r="U1396" t="s">
        <v>7105</v>
      </c>
      <c r="V1396" t="s">
        <v>7105</v>
      </c>
      <c r="W1396" t="s">
        <v>7105</v>
      </c>
      <c r="X1396" s="4">
        <v>10000</v>
      </c>
      <c r="Y1396">
        <v>0</v>
      </c>
      <c r="Z1396">
        <v>0</v>
      </c>
      <c r="AB1396" t="s">
        <v>39707</v>
      </c>
      <c r="AF1396" t="str">
        <f t="shared" si="21"/>
        <v>Zinc Sulphate 20mg tab</v>
      </c>
    </row>
    <row r="1397" spans="1:32" x14ac:dyDescent="0.35">
      <c r="A1397" s="2" t="s">
        <v>39643</v>
      </c>
      <c r="B1397" s="2" t="s">
        <v>39644</v>
      </c>
      <c r="C1397" s="23">
        <v>0</v>
      </c>
      <c r="D1397" s="11" t="b">
        <f>FALSE()</f>
        <v>0</v>
      </c>
      <c r="E1397" s="11" t="b">
        <f>FALSE()</f>
        <v>0</v>
      </c>
      <c r="F1397" s="2" t="s">
        <v>10</v>
      </c>
      <c r="G1397" s="2" t="s">
        <v>10</v>
      </c>
      <c r="H1397" s="2" t="s">
        <v>35778</v>
      </c>
      <c r="I1397" s="11" t="b">
        <f>TRUE()</f>
        <v>1</v>
      </c>
      <c r="J1397" s="24">
        <v>0</v>
      </c>
      <c r="K1397" s="24">
        <v>0</v>
      </c>
      <c r="L1397" s="2" t="s">
        <v>10</v>
      </c>
      <c r="M1397" t="str">
        <f>VLOOKUP(Table18[[#This Row],[No.]],N:O,2,FALSE)</f>
        <v>Autoclave11i, pressure cooker</v>
      </c>
      <c r="N1397" t="s">
        <v>39708</v>
      </c>
      <c r="O1397" t="s">
        <v>39709</v>
      </c>
      <c r="P1397">
        <v>3</v>
      </c>
      <c r="Q1397">
        <v>3</v>
      </c>
      <c r="R1397">
        <v>3</v>
      </c>
      <c r="S1397">
        <v>16</v>
      </c>
      <c r="T1397" t="s">
        <v>35778</v>
      </c>
      <c r="U1397" t="s">
        <v>7105</v>
      </c>
      <c r="V1397" t="s">
        <v>7105</v>
      </c>
      <c r="W1397" t="s">
        <v>7105</v>
      </c>
      <c r="X1397">
        <v>0</v>
      </c>
      <c r="Y1397">
        <v>0</v>
      </c>
      <c r="Z1397">
        <v>0</v>
      </c>
      <c r="AB1397" t="s">
        <v>39710</v>
      </c>
      <c r="AF1397" t="str">
        <f t="shared" si="21"/>
        <v>Autoclave11i, pressure cooker</v>
      </c>
    </row>
    <row r="1398" spans="1:32" x14ac:dyDescent="0.35">
      <c r="A1398" s="2" t="s">
        <v>39646</v>
      </c>
      <c r="B1398" s="2" t="s">
        <v>39647</v>
      </c>
      <c r="C1398" s="23">
        <v>0</v>
      </c>
      <c r="D1398" s="11" t="b">
        <f>FALSE()</f>
        <v>0</v>
      </c>
      <c r="E1398" s="11" t="b">
        <f>FALSE()</f>
        <v>0</v>
      </c>
      <c r="F1398" s="2" t="s">
        <v>10</v>
      </c>
      <c r="G1398" s="2" t="s">
        <v>10</v>
      </c>
      <c r="H1398" s="2" t="s">
        <v>36183</v>
      </c>
      <c r="I1398" s="11" t="b">
        <f>TRUE()</f>
        <v>1</v>
      </c>
      <c r="J1398" s="24">
        <v>0</v>
      </c>
      <c r="K1398" s="24">
        <v>0</v>
      </c>
      <c r="L1398" s="2" t="s">
        <v>10</v>
      </c>
      <c r="M1398" t="str">
        <f>VLOOKUP(Table18[[#This Row],[No.]],N:O,2,FALSE)</f>
        <v>Azythromycin 200mg/5ml/15ml</v>
      </c>
      <c r="N1398" t="s">
        <v>39711</v>
      </c>
      <c r="O1398" t="s">
        <v>39712</v>
      </c>
      <c r="P1398">
        <v>0</v>
      </c>
      <c r="Q1398">
        <v>0</v>
      </c>
      <c r="R1398">
        <v>0</v>
      </c>
      <c r="S1398">
        <v>0</v>
      </c>
      <c r="T1398" t="s">
        <v>35778</v>
      </c>
      <c r="U1398" t="s">
        <v>7105</v>
      </c>
      <c r="V1398" t="s">
        <v>7105</v>
      </c>
      <c r="W1398" t="s">
        <v>7105</v>
      </c>
      <c r="X1398">
        <v>0</v>
      </c>
      <c r="Y1398">
        <v>0</v>
      </c>
      <c r="Z1398">
        <v>0</v>
      </c>
      <c r="AB1398" t="s">
        <v>39713</v>
      </c>
      <c r="AF1398" t="str">
        <f t="shared" si="21"/>
        <v>Azythromycin 200mg/5ml/15ml</v>
      </c>
    </row>
    <row r="1399" spans="1:32" x14ac:dyDescent="0.35">
      <c r="A1399" s="2" t="s">
        <v>39649</v>
      </c>
      <c r="B1399" s="2" t="s">
        <v>39650</v>
      </c>
      <c r="C1399" s="23">
        <v>0</v>
      </c>
      <c r="D1399" s="11" t="b">
        <f>FALSE()</f>
        <v>0</v>
      </c>
      <c r="E1399" s="11" t="b">
        <f>FALSE()</f>
        <v>0</v>
      </c>
      <c r="F1399" s="2" t="s">
        <v>10</v>
      </c>
      <c r="G1399" s="2" t="s">
        <v>10</v>
      </c>
      <c r="H1399" s="2" t="s">
        <v>35751</v>
      </c>
      <c r="I1399" s="11" t="b">
        <f>TRUE()</f>
        <v>1</v>
      </c>
      <c r="J1399" s="24">
        <v>0</v>
      </c>
      <c r="K1399" s="24">
        <v>0</v>
      </c>
      <c r="L1399" s="2" t="s">
        <v>10</v>
      </c>
      <c r="M1399" t="str">
        <f>VLOOKUP(Table18[[#This Row],[No.]],N:O,2,FALSE)</f>
        <v>Azythromycin 500mg 3's</v>
      </c>
      <c r="N1399" t="s">
        <v>39714</v>
      </c>
      <c r="O1399" t="s">
        <v>39715</v>
      </c>
      <c r="P1399">
        <v>3</v>
      </c>
      <c r="Q1399">
        <v>3</v>
      </c>
      <c r="R1399">
        <v>3</v>
      </c>
      <c r="S1399">
        <v>4</v>
      </c>
      <c r="T1399" t="s">
        <v>35778</v>
      </c>
      <c r="U1399" t="s">
        <v>7105</v>
      </c>
      <c r="V1399" t="s">
        <v>7105</v>
      </c>
      <c r="W1399" t="s">
        <v>7105</v>
      </c>
      <c r="X1399" s="4">
        <v>241900</v>
      </c>
      <c r="Y1399">
        <v>0</v>
      </c>
      <c r="Z1399">
        <v>0</v>
      </c>
      <c r="AB1399" t="s">
        <v>39716</v>
      </c>
      <c r="AF1399" t="str">
        <f t="shared" si="21"/>
        <v>Azythromycin 500mg 3's</v>
      </c>
    </row>
    <row r="1400" spans="1:32" x14ac:dyDescent="0.35">
      <c r="A1400" s="2" t="s">
        <v>39652</v>
      </c>
      <c r="B1400" s="2" t="s">
        <v>39653</v>
      </c>
      <c r="C1400" s="23">
        <v>20</v>
      </c>
      <c r="D1400" s="11" t="b">
        <f>FALSE()</f>
        <v>0</v>
      </c>
      <c r="E1400" s="11" t="b">
        <f>FALSE()</f>
        <v>0</v>
      </c>
      <c r="F1400" s="2" t="s">
        <v>10</v>
      </c>
      <c r="G1400" s="2" t="s">
        <v>10</v>
      </c>
      <c r="H1400" s="2" t="s">
        <v>35751</v>
      </c>
      <c r="I1400" s="11" t="b">
        <f>FALSE()</f>
        <v>0</v>
      </c>
      <c r="J1400" s="24">
        <v>0</v>
      </c>
      <c r="K1400" s="24">
        <v>0</v>
      </c>
      <c r="L1400" s="2" t="s">
        <v>10</v>
      </c>
      <c r="M1400" t="str">
        <f>VLOOKUP(Table18[[#This Row],[No.]],N:O,2,FALSE)</f>
        <v>Benzhexol tabs 5mg 100's</v>
      </c>
      <c r="N1400" t="s">
        <v>39717</v>
      </c>
      <c r="O1400" t="s">
        <v>39718</v>
      </c>
      <c r="P1400">
        <v>0</v>
      </c>
      <c r="Q1400">
        <v>0</v>
      </c>
      <c r="R1400">
        <v>0</v>
      </c>
      <c r="S1400">
        <v>0</v>
      </c>
      <c r="T1400" t="s">
        <v>35778</v>
      </c>
      <c r="U1400" t="s">
        <v>7105</v>
      </c>
      <c r="V1400" t="s">
        <v>7105</v>
      </c>
      <c r="W1400" t="s">
        <v>7133</v>
      </c>
      <c r="X1400">
        <v>0</v>
      </c>
      <c r="Y1400">
        <v>0</v>
      </c>
      <c r="Z1400">
        <v>0</v>
      </c>
      <c r="AB1400" t="s">
        <v>39719</v>
      </c>
      <c r="AF1400" t="str">
        <f t="shared" si="21"/>
        <v>Benzhexol tabs 5mg 100's</v>
      </c>
    </row>
    <row r="1401" spans="1:32" x14ac:dyDescent="0.35">
      <c r="A1401" s="2" t="s">
        <v>39655</v>
      </c>
      <c r="B1401" s="2" t="s">
        <v>39656</v>
      </c>
      <c r="C1401" s="23">
        <v>0</v>
      </c>
      <c r="D1401" s="11" t="b">
        <f>FALSE()</f>
        <v>0</v>
      </c>
      <c r="E1401" s="11" t="b">
        <f>FALSE()</f>
        <v>0</v>
      </c>
      <c r="F1401" s="2" t="s">
        <v>10</v>
      </c>
      <c r="G1401" s="2" t="s">
        <v>10</v>
      </c>
      <c r="H1401" s="2" t="s">
        <v>35751</v>
      </c>
      <c r="I1401" s="11" t="b">
        <f>TRUE()</f>
        <v>1</v>
      </c>
      <c r="J1401" s="24">
        <v>0</v>
      </c>
      <c r="K1401" s="24">
        <v>0</v>
      </c>
      <c r="L1401" s="2" t="s">
        <v>10</v>
      </c>
      <c r="M1401" t="str">
        <f>VLOOKUP(Table18[[#This Row],[No.]],N:O,2,FALSE)</f>
        <v>Carbamazipine 200mg/100's</v>
      </c>
      <c r="N1401" t="s">
        <v>39720</v>
      </c>
      <c r="O1401" t="s">
        <v>39721</v>
      </c>
      <c r="P1401">
        <v>21</v>
      </c>
      <c r="Q1401">
        <v>21</v>
      </c>
      <c r="R1401">
        <v>21</v>
      </c>
      <c r="S1401">
        <v>8</v>
      </c>
      <c r="T1401" t="s">
        <v>35778</v>
      </c>
      <c r="U1401" t="s">
        <v>7105</v>
      </c>
      <c r="V1401" t="s">
        <v>7105</v>
      </c>
      <c r="W1401" t="s">
        <v>7105</v>
      </c>
      <c r="X1401">
        <v>0</v>
      </c>
      <c r="Y1401">
        <v>0</v>
      </c>
      <c r="Z1401">
        <v>0</v>
      </c>
      <c r="AB1401" t="s">
        <v>39722</v>
      </c>
      <c r="AF1401" t="str">
        <f t="shared" si="21"/>
        <v>Carbamazipine 200mg/100's</v>
      </c>
    </row>
    <row r="1402" spans="1:32" x14ac:dyDescent="0.35">
      <c r="A1402" s="2" t="s">
        <v>39658</v>
      </c>
      <c r="B1402" s="2" t="s">
        <v>39659</v>
      </c>
      <c r="C1402" s="23">
        <v>0</v>
      </c>
      <c r="D1402" s="11" t="b">
        <f>FALSE()</f>
        <v>0</v>
      </c>
      <c r="E1402" s="11" t="b">
        <f>FALSE()</f>
        <v>0</v>
      </c>
      <c r="F1402" s="2" t="s">
        <v>10</v>
      </c>
      <c r="G1402" s="2" t="s">
        <v>10</v>
      </c>
      <c r="H1402" s="2" t="s">
        <v>36183</v>
      </c>
      <c r="I1402" s="11" t="b">
        <f>TRUE()</f>
        <v>1</v>
      </c>
      <c r="J1402" s="24">
        <v>0</v>
      </c>
      <c r="K1402" s="24">
        <v>0</v>
      </c>
      <c r="L1402" s="2" t="s">
        <v>10</v>
      </c>
      <c r="M1402" t="str">
        <f>VLOOKUP(Table18[[#This Row],[No.]],N:O,2,FALSE)</f>
        <v>Cefixine 100mg/5ml suspension</v>
      </c>
      <c r="N1402" t="s">
        <v>39723</v>
      </c>
      <c r="O1402" t="s">
        <v>39724</v>
      </c>
      <c r="P1402">
        <v>4</v>
      </c>
      <c r="Q1402">
        <v>4</v>
      </c>
      <c r="R1402">
        <v>4</v>
      </c>
      <c r="S1402">
        <v>0</v>
      </c>
      <c r="T1402" t="s">
        <v>35778</v>
      </c>
      <c r="U1402" t="s">
        <v>7105</v>
      </c>
      <c r="V1402" t="s">
        <v>7105</v>
      </c>
      <c r="W1402" t="s">
        <v>7105</v>
      </c>
      <c r="X1402" s="4">
        <v>4675</v>
      </c>
      <c r="Y1402">
        <v>0</v>
      </c>
      <c r="Z1402">
        <v>0</v>
      </c>
      <c r="AB1402" t="s">
        <v>39725</v>
      </c>
      <c r="AE1402" t="s">
        <v>37006</v>
      </c>
      <c r="AF1402" t="str">
        <f t="shared" si="21"/>
        <v>Cefixine 100mg/5ml suspension</v>
      </c>
    </row>
    <row r="1403" spans="1:32" x14ac:dyDescent="0.35">
      <c r="A1403" s="2" t="s">
        <v>39661</v>
      </c>
      <c r="B1403" s="2" t="s">
        <v>39662</v>
      </c>
      <c r="C1403" s="23">
        <v>0</v>
      </c>
      <c r="D1403" s="11" t="b">
        <f>FALSE()</f>
        <v>0</v>
      </c>
      <c r="E1403" s="11" t="b">
        <f>FALSE()</f>
        <v>0</v>
      </c>
      <c r="F1403" s="2" t="s">
        <v>10</v>
      </c>
      <c r="G1403" s="2" t="s">
        <v>10</v>
      </c>
      <c r="H1403" s="2" t="s">
        <v>35751</v>
      </c>
      <c r="I1403" s="11" t="b">
        <f>TRUE()</f>
        <v>1</v>
      </c>
      <c r="J1403" s="24">
        <v>0</v>
      </c>
      <c r="K1403" s="24">
        <v>0</v>
      </c>
      <c r="L1403" s="2" t="s">
        <v>10</v>
      </c>
      <c r="M1403" t="str">
        <f>VLOOKUP(Table18[[#This Row],[No.]],N:O,2,FALSE)</f>
        <v>ceftriaxone 1gm inj 1's</v>
      </c>
      <c r="N1403" t="s">
        <v>39726</v>
      </c>
      <c r="O1403" t="s">
        <v>39727</v>
      </c>
      <c r="P1403">
        <v>8</v>
      </c>
      <c r="Q1403">
        <v>8</v>
      </c>
      <c r="R1403">
        <v>8</v>
      </c>
      <c r="S1403">
        <v>33</v>
      </c>
      <c r="T1403" t="s">
        <v>35778</v>
      </c>
      <c r="U1403" t="s">
        <v>7105</v>
      </c>
      <c r="V1403" t="s">
        <v>7105</v>
      </c>
      <c r="W1403" t="s">
        <v>7105</v>
      </c>
      <c r="X1403" s="4">
        <v>7220</v>
      </c>
      <c r="Y1403">
        <v>0</v>
      </c>
      <c r="Z1403">
        <v>0</v>
      </c>
      <c r="AB1403" t="s">
        <v>39728</v>
      </c>
      <c r="AF1403" t="str">
        <f t="shared" si="21"/>
        <v>ceftriaxone 1gm inj 1's</v>
      </c>
    </row>
    <row r="1404" spans="1:32" x14ac:dyDescent="0.35">
      <c r="A1404" s="2" t="s">
        <v>39664</v>
      </c>
      <c r="B1404" s="2" t="s">
        <v>39665</v>
      </c>
      <c r="C1404" s="23">
        <v>0</v>
      </c>
      <c r="D1404" s="11" t="b">
        <f>FALSE()</f>
        <v>0</v>
      </c>
      <c r="E1404" s="11" t="b">
        <f>FALSE()</f>
        <v>0</v>
      </c>
      <c r="F1404" s="2" t="s">
        <v>10</v>
      </c>
      <c r="G1404" s="2" t="s">
        <v>10</v>
      </c>
      <c r="H1404" s="2" t="s">
        <v>10</v>
      </c>
      <c r="I1404" s="11" t="b">
        <f>TRUE()</f>
        <v>1</v>
      </c>
      <c r="J1404" s="24">
        <v>0</v>
      </c>
      <c r="K1404" s="24">
        <v>0</v>
      </c>
      <c r="L1404" s="2" t="s">
        <v>10</v>
      </c>
      <c r="M1404" t="str">
        <f>VLOOKUP(Table18[[#This Row],[No.]],N:O,2,FALSE)</f>
        <v>cefroxine</v>
      </c>
      <c r="N1404" t="s">
        <v>39729</v>
      </c>
      <c r="O1404" t="s">
        <v>39730</v>
      </c>
      <c r="P1404">
        <v>3</v>
      </c>
      <c r="Q1404">
        <v>3</v>
      </c>
      <c r="R1404">
        <v>3</v>
      </c>
      <c r="S1404">
        <v>2</v>
      </c>
      <c r="T1404" t="s">
        <v>35778</v>
      </c>
      <c r="U1404" t="s">
        <v>7105</v>
      </c>
      <c r="V1404" t="s">
        <v>7105</v>
      </c>
      <c r="W1404" t="s">
        <v>7105</v>
      </c>
      <c r="X1404" s="4">
        <v>4500</v>
      </c>
      <c r="Y1404">
        <v>0</v>
      </c>
      <c r="Z1404">
        <v>0</v>
      </c>
      <c r="AB1404" t="s">
        <v>39731</v>
      </c>
      <c r="AF1404" t="str">
        <f t="shared" si="21"/>
        <v>cefroxine</v>
      </c>
    </row>
    <row r="1405" spans="1:32" x14ac:dyDescent="0.35">
      <c r="A1405" s="2" t="s">
        <v>39667</v>
      </c>
      <c r="B1405" s="2" t="s">
        <v>39668</v>
      </c>
      <c r="C1405" s="23">
        <v>60</v>
      </c>
      <c r="D1405" s="11" t="b">
        <f>FALSE()</f>
        <v>0</v>
      </c>
      <c r="E1405" s="11" t="b">
        <f>FALSE()</f>
        <v>0</v>
      </c>
      <c r="F1405" s="2" t="s">
        <v>10</v>
      </c>
      <c r="G1405" s="2" t="s">
        <v>10</v>
      </c>
      <c r="H1405" s="2" t="s">
        <v>35751</v>
      </c>
      <c r="I1405" s="11" t="b">
        <f>FALSE()</f>
        <v>0</v>
      </c>
      <c r="J1405" s="24">
        <v>0</v>
      </c>
      <c r="K1405" s="24">
        <v>0</v>
      </c>
      <c r="L1405" s="2" t="s">
        <v>10</v>
      </c>
      <c r="M1405" t="str">
        <f>VLOOKUP(Table18[[#This Row],[No.]],N:O,2,FALSE)</f>
        <v>cefuroxime 500mg tab10's</v>
      </c>
      <c r="N1405" t="s">
        <v>39732</v>
      </c>
      <c r="O1405" t="s">
        <v>39733</v>
      </c>
      <c r="P1405">
        <v>6</v>
      </c>
      <c r="Q1405">
        <v>6</v>
      </c>
      <c r="R1405">
        <v>6</v>
      </c>
      <c r="S1405">
        <v>1</v>
      </c>
      <c r="T1405" t="s">
        <v>35778</v>
      </c>
      <c r="U1405" t="s">
        <v>7105</v>
      </c>
      <c r="V1405" t="s">
        <v>7105</v>
      </c>
      <c r="W1405" t="s">
        <v>7105</v>
      </c>
      <c r="X1405" s="4">
        <v>4000</v>
      </c>
      <c r="Y1405">
        <v>0</v>
      </c>
      <c r="Z1405">
        <v>0</v>
      </c>
      <c r="AB1405" t="s">
        <v>39734</v>
      </c>
      <c r="AF1405" t="str">
        <f t="shared" si="21"/>
        <v>cefuroxime 500mg tab10's</v>
      </c>
    </row>
    <row r="1406" spans="1:32" x14ac:dyDescent="0.35">
      <c r="A1406" s="2" t="s">
        <v>39670</v>
      </c>
      <c r="B1406" s="2" t="s">
        <v>39671</v>
      </c>
      <c r="C1406" s="23">
        <v>50</v>
      </c>
      <c r="D1406" s="11" t="b">
        <f>FALSE()</f>
        <v>0</v>
      </c>
      <c r="E1406" s="11" t="b">
        <f>FALSE()</f>
        <v>0</v>
      </c>
      <c r="F1406" s="2" t="s">
        <v>10</v>
      </c>
      <c r="G1406" s="2" t="s">
        <v>10</v>
      </c>
      <c r="H1406" s="2" t="s">
        <v>35751</v>
      </c>
      <c r="I1406" s="11" t="b">
        <f>FALSE()</f>
        <v>0</v>
      </c>
      <c r="J1406" s="24">
        <v>0</v>
      </c>
      <c r="K1406" s="24">
        <v>0</v>
      </c>
      <c r="L1406" s="2" t="s">
        <v>10</v>
      </c>
      <c r="M1406" t="str">
        <f>VLOOKUP(Table18[[#This Row],[No.]],N:O,2,FALSE)</f>
        <v>cetrizine 10mg 100's</v>
      </c>
      <c r="N1406" t="s">
        <v>39735</v>
      </c>
      <c r="O1406" t="s">
        <v>39736</v>
      </c>
      <c r="P1406">
        <v>0</v>
      </c>
      <c r="Q1406">
        <v>0</v>
      </c>
      <c r="R1406">
        <v>0</v>
      </c>
      <c r="S1406">
        <v>1</v>
      </c>
      <c r="T1406" t="s">
        <v>35778</v>
      </c>
      <c r="U1406" t="s">
        <v>7105</v>
      </c>
      <c r="V1406" t="s">
        <v>7105</v>
      </c>
      <c r="W1406" t="s">
        <v>7133</v>
      </c>
      <c r="X1406">
        <v>0</v>
      </c>
      <c r="Y1406">
        <v>0</v>
      </c>
      <c r="Z1406">
        <v>0</v>
      </c>
      <c r="AB1406" t="s">
        <v>39737</v>
      </c>
      <c r="AF1406" t="str">
        <f t="shared" si="21"/>
        <v>cetrizine 10mg 100's</v>
      </c>
    </row>
    <row r="1407" spans="1:32" x14ac:dyDescent="0.35">
      <c r="A1407" s="2" t="s">
        <v>39673</v>
      </c>
      <c r="B1407" s="2" t="s">
        <v>39674</v>
      </c>
      <c r="C1407" s="23">
        <v>50</v>
      </c>
      <c r="D1407" s="11" t="b">
        <f>FALSE()</f>
        <v>0</v>
      </c>
      <c r="E1407" s="11" t="b">
        <f>FALSE()</f>
        <v>0</v>
      </c>
      <c r="F1407" s="2" t="s">
        <v>10</v>
      </c>
      <c r="G1407" s="2" t="s">
        <v>10</v>
      </c>
      <c r="H1407" s="2" t="s">
        <v>36183</v>
      </c>
      <c r="I1407" s="11" t="b">
        <f>FALSE()</f>
        <v>0</v>
      </c>
      <c r="J1407" s="24">
        <v>0</v>
      </c>
      <c r="K1407" s="24">
        <v>0</v>
      </c>
      <c r="L1407" s="2" t="s">
        <v>10</v>
      </c>
      <c r="M1407" t="str">
        <f>VLOOKUP(Table18[[#This Row],[No.]],N:O,2,FALSE)</f>
        <v>cetrizine 5mg/5ml syr60ml pak</v>
      </c>
      <c r="N1407" t="s">
        <v>39738</v>
      </c>
      <c r="O1407" t="s">
        <v>39739</v>
      </c>
      <c r="P1407">
        <v>564</v>
      </c>
      <c r="Q1407">
        <v>564</v>
      </c>
      <c r="R1407">
        <v>564</v>
      </c>
      <c r="S1407">
        <v>521</v>
      </c>
      <c r="T1407" t="s">
        <v>35778</v>
      </c>
      <c r="U1407" t="s">
        <v>7105</v>
      </c>
      <c r="V1407" t="s">
        <v>7105</v>
      </c>
      <c r="W1407" t="s">
        <v>7105</v>
      </c>
      <c r="X1407">
        <v>200</v>
      </c>
      <c r="Y1407">
        <v>0</v>
      </c>
      <c r="Z1407">
        <v>0</v>
      </c>
      <c r="AB1407" t="s">
        <v>39740</v>
      </c>
      <c r="AE1407" t="s">
        <v>39168</v>
      </c>
      <c r="AF1407" t="str">
        <f t="shared" si="21"/>
        <v>cetrizine 5mg/5ml syr60ml pak</v>
      </c>
    </row>
    <row r="1408" spans="1:32" x14ac:dyDescent="0.35">
      <c r="A1408" s="2" t="s">
        <v>39676</v>
      </c>
      <c r="B1408" s="2" t="s">
        <v>39677</v>
      </c>
      <c r="C1408" s="23">
        <v>0</v>
      </c>
      <c r="D1408" s="11" t="b">
        <f>FALSE()</f>
        <v>0</v>
      </c>
      <c r="E1408" s="11" t="b">
        <f>FALSE()</f>
        <v>0</v>
      </c>
      <c r="F1408" s="2" t="s">
        <v>10</v>
      </c>
      <c r="G1408" s="2" t="s">
        <v>10</v>
      </c>
      <c r="H1408" s="2" t="s">
        <v>35751</v>
      </c>
      <c r="I1408" s="11" t="b">
        <f>TRUE()</f>
        <v>1</v>
      </c>
      <c r="J1408" s="24">
        <v>0</v>
      </c>
      <c r="K1408" s="24">
        <v>0</v>
      </c>
      <c r="L1408" s="2" t="s">
        <v>10</v>
      </c>
      <c r="M1408" t="str">
        <f>VLOOKUP(Table18[[#This Row],[No.]],N:O,2,FALSE)</f>
        <v>chlorpheniramine inj</v>
      </c>
      <c r="N1408" t="s">
        <v>39741</v>
      </c>
      <c r="O1408" t="s">
        <v>39742</v>
      </c>
      <c r="P1408">
        <v>1</v>
      </c>
      <c r="Q1408">
        <v>1</v>
      </c>
      <c r="R1408">
        <v>1</v>
      </c>
      <c r="S1408">
        <v>1</v>
      </c>
      <c r="T1408" t="s">
        <v>35778</v>
      </c>
      <c r="U1408" t="s">
        <v>7105</v>
      </c>
      <c r="V1408" t="s">
        <v>7105</v>
      </c>
      <c r="W1408" t="s">
        <v>7105</v>
      </c>
      <c r="X1408">
        <v>0</v>
      </c>
      <c r="Y1408">
        <v>0</v>
      </c>
      <c r="Z1408">
        <v>0</v>
      </c>
      <c r="AB1408" t="s">
        <v>39743</v>
      </c>
      <c r="AF1408" t="str">
        <f t="shared" si="21"/>
        <v>chlorpheniramine inj</v>
      </c>
    </row>
    <row r="1409" spans="1:32" x14ac:dyDescent="0.35">
      <c r="A1409" s="2" t="s">
        <v>39679</v>
      </c>
      <c r="B1409" s="2" t="s">
        <v>39680</v>
      </c>
      <c r="C1409" s="23">
        <v>0</v>
      </c>
      <c r="D1409" s="11" t="b">
        <f>FALSE()</f>
        <v>0</v>
      </c>
      <c r="E1409" s="11" t="b">
        <f>FALSE()</f>
        <v>0</v>
      </c>
      <c r="F1409" s="2" t="s">
        <v>10</v>
      </c>
      <c r="G1409" s="2" t="s">
        <v>10</v>
      </c>
      <c r="H1409" s="2" t="s">
        <v>36183</v>
      </c>
      <c r="I1409" s="11" t="b">
        <f>TRUE()</f>
        <v>1</v>
      </c>
      <c r="J1409" s="24">
        <v>0</v>
      </c>
      <c r="K1409" s="24">
        <v>0</v>
      </c>
      <c r="L1409" s="2" t="s">
        <v>10</v>
      </c>
      <c r="M1409" t="str">
        <f>VLOOKUP(Table18[[#This Row],[No.]],N:O,2,FALSE)</f>
        <v>chlorpromazine 2mg/5ml syr 100ml's</v>
      </c>
      <c r="N1409" t="s">
        <v>39744</v>
      </c>
      <c r="O1409" t="s">
        <v>39745</v>
      </c>
      <c r="P1409">
        <v>3</v>
      </c>
      <c r="Q1409">
        <v>3</v>
      </c>
      <c r="R1409">
        <v>3</v>
      </c>
      <c r="S1409">
        <v>2</v>
      </c>
      <c r="T1409" t="s">
        <v>35778</v>
      </c>
      <c r="U1409" t="s">
        <v>7105</v>
      </c>
      <c r="V1409" t="s">
        <v>7105</v>
      </c>
      <c r="W1409" t="s">
        <v>7105</v>
      </c>
      <c r="X1409" s="4">
        <v>49995.69</v>
      </c>
      <c r="Y1409">
        <v>0</v>
      </c>
      <c r="Z1409">
        <v>0</v>
      </c>
      <c r="AB1409" t="s">
        <v>39746</v>
      </c>
      <c r="AF1409" t="str">
        <f t="shared" si="21"/>
        <v>chlorpromazine 2mg/5ml syr 100ml's</v>
      </c>
    </row>
    <row r="1410" spans="1:32" x14ac:dyDescent="0.35">
      <c r="A1410" s="2" t="s">
        <v>39682</v>
      </c>
      <c r="B1410" s="2" t="s">
        <v>39683</v>
      </c>
      <c r="C1410" s="23">
        <v>0</v>
      </c>
      <c r="D1410" s="11" t="b">
        <f>FALSE()</f>
        <v>0</v>
      </c>
      <c r="E1410" s="11" t="b">
        <f>FALSE()</f>
        <v>0</v>
      </c>
      <c r="F1410" s="2" t="s">
        <v>10</v>
      </c>
      <c r="G1410" s="2" t="s">
        <v>10</v>
      </c>
      <c r="H1410" s="2" t="s">
        <v>36183</v>
      </c>
      <c r="I1410" s="11" t="b">
        <f>TRUE()</f>
        <v>1</v>
      </c>
      <c r="J1410" s="24">
        <v>0</v>
      </c>
      <c r="K1410" s="24">
        <v>0</v>
      </c>
      <c r="L1410" s="2" t="s">
        <v>10</v>
      </c>
      <c r="M1410" t="str">
        <f>VLOOKUP(Table18[[#This Row],[No.]],N:O,2,FALSE)</f>
        <v>ciprofloxacin eye ear drops</v>
      </c>
      <c r="N1410" t="s">
        <v>39747</v>
      </c>
      <c r="O1410" t="s">
        <v>39748</v>
      </c>
      <c r="P1410">
        <v>0</v>
      </c>
      <c r="Q1410">
        <v>0</v>
      </c>
      <c r="R1410">
        <v>0</v>
      </c>
      <c r="S1410">
        <v>1</v>
      </c>
      <c r="T1410" t="s">
        <v>35778</v>
      </c>
      <c r="U1410" t="s">
        <v>7105</v>
      </c>
      <c r="V1410" t="s">
        <v>7105</v>
      </c>
      <c r="W1410" t="s">
        <v>7133</v>
      </c>
      <c r="X1410">
        <v>0</v>
      </c>
      <c r="Y1410">
        <v>0</v>
      </c>
      <c r="Z1410">
        <v>0</v>
      </c>
      <c r="AB1410" t="s">
        <v>39749</v>
      </c>
      <c r="AF1410" t="str">
        <f t="shared" si="21"/>
        <v>ciprofloxacin eye ear drops</v>
      </c>
    </row>
    <row r="1411" spans="1:32" x14ac:dyDescent="0.35">
      <c r="A1411" s="2" t="s">
        <v>39685</v>
      </c>
      <c r="B1411" s="2" t="s">
        <v>39686</v>
      </c>
      <c r="C1411" s="23">
        <v>0</v>
      </c>
      <c r="D1411" s="11" t="b">
        <f>FALSE()</f>
        <v>0</v>
      </c>
      <c r="E1411" s="11" t="b">
        <f>FALSE()</f>
        <v>0</v>
      </c>
      <c r="F1411" s="2" t="s">
        <v>10</v>
      </c>
      <c r="G1411" s="2" t="s">
        <v>10</v>
      </c>
      <c r="H1411" s="2" t="s">
        <v>36183</v>
      </c>
      <c r="I1411" s="11" t="b">
        <f>TRUE()</f>
        <v>1</v>
      </c>
      <c r="J1411" s="24">
        <v>0</v>
      </c>
      <c r="K1411" s="24">
        <v>0</v>
      </c>
      <c r="L1411" s="2" t="s">
        <v>10</v>
      </c>
      <c r="M1411" t="str">
        <f>VLOOKUP(Table18[[#This Row],[No.]],N:O,2,FALSE)</f>
        <v>cital</v>
      </c>
      <c r="N1411" t="s">
        <v>39750</v>
      </c>
      <c r="O1411" t="s">
        <v>39751</v>
      </c>
      <c r="P1411">
        <v>1</v>
      </c>
      <c r="Q1411">
        <v>1</v>
      </c>
      <c r="R1411">
        <v>1</v>
      </c>
      <c r="S1411">
        <v>10</v>
      </c>
      <c r="T1411" t="s">
        <v>35778</v>
      </c>
      <c r="U1411" t="s">
        <v>7105</v>
      </c>
      <c r="V1411" t="s">
        <v>7105</v>
      </c>
      <c r="W1411" t="s">
        <v>7105</v>
      </c>
      <c r="X1411" s="4">
        <v>253000</v>
      </c>
      <c r="Y1411">
        <v>0</v>
      </c>
      <c r="Z1411">
        <v>0</v>
      </c>
      <c r="AB1411" t="s">
        <v>39752</v>
      </c>
      <c r="AF1411" t="str">
        <f t="shared" ref="AF1411:AF1474" si="22">VLOOKUP(A:A,N:O,2,FALSE)</f>
        <v>cital</v>
      </c>
    </row>
    <row r="1412" spans="1:32" x14ac:dyDescent="0.35">
      <c r="A1412" s="2" t="s">
        <v>39688</v>
      </c>
      <c r="B1412" s="2" t="s">
        <v>39689</v>
      </c>
      <c r="C1412" s="23">
        <v>0</v>
      </c>
      <c r="D1412" s="11" t="b">
        <f>FALSE()</f>
        <v>0</v>
      </c>
      <c r="E1412" s="11" t="b">
        <f>FALSE()</f>
        <v>0</v>
      </c>
      <c r="F1412" s="2" t="s">
        <v>10</v>
      </c>
      <c r="G1412" s="2" t="s">
        <v>10</v>
      </c>
      <c r="H1412" s="2" t="s">
        <v>35751</v>
      </c>
      <c r="I1412" s="11" t="b">
        <f>TRUE()</f>
        <v>1</v>
      </c>
      <c r="J1412" s="24">
        <v>0</v>
      </c>
      <c r="K1412" s="24">
        <v>0</v>
      </c>
      <c r="L1412" s="2" t="s">
        <v>10</v>
      </c>
      <c r="M1412" t="str">
        <f>VLOOKUP(Table18[[#This Row],[No.]],N:O,2,FALSE)</f>
        <v>clindamycine 150mg caps 100's</v>
      </c>
      <c r="N1412" t="s">
        <v>39753</v>
      </c>
      <c r="O1412" t="s">
        <v>39754</v>
      </c>
      <c r="P1412">
        <v>5</v>
      </c>
      <c r="Q1412">
        <v>5</v>
      </c>
      <c r="R1412">
        <v>5</v>
      </c>
      <c r="S1412">
        <v>4</v>
      </c>
      <c r="T1412" t="s">
        <v>35778</v>
      </c>
      <c r="U1412" t="s">
        <v>7105</v>
      </c>
      <c r="V1412" t="s">
        <v>7105</v>
      </c>
      <c r="W1412" t="s">
        <v>7105</v>
      </c>
      <c r="X1412" s="4">
        <v>12000</v>
      </c>
      <c r="Y1412">
        <v>0</v>
      </c>
      <c r="Z1412">
        <v>0</v>
      </c>
      <c r="AB1412" t="s">
        <v>39755</v>
      </c>
      <c r="AF1412" t="str">
        <f t="shared" si="22"/>
        <v>clindamycine 150mg caps 100's</v>
      </c>
    </row>
    <row r="1413" spans="1:32" x14ac:dyDescent="0.35">
      <c r="A1413" s="2" t="s">
        <v>39691</v>
      </c>
      <c r="B1413" s="2" t="s">
        <v>39692</v>
      </c>
      <c r="C1413" s="23">
        <v>0</v>
      </c>
      <c r="D1413" s="11" t="b">
        <f>FALSE()</f>
        <v>0</v>
      </c>
      <c r="E1413" s="11" t="b">
        <f>FALSE()</f>
        <v>0</v>
      </c>
      <c r="F1413" s="2" t="s">
        <v>10</v>
      </c>
      <c r="G1413" s="2" t="s">
        <v>10</v>
      </c>
      <c r="H1413" s="2" t="s">
        <v>39308</v>
      </c>
      <c r="I1413" s="11" t="b">
        <f>TRUE()</f>
        <v>1</v>
      </c>
      <c r="J1413" s="24">
        <v>0</v>
      </c>
      <c r="K1413" s="24">
        <v>0</v>
      </c>
      <c r="L1413" s="2" t="s">
        <v>10</v>
      </c>
      <c r="M1413" t="str">
        <f>VLOOKUP(Table18[[#This Row],[No.]],N:O,2,FALSE)</f>
        <v>clob b cream</v>
      </c>
      <c r="N1413" t="s">
        <v>39756</v>
      </c>
      <c r="O1413" t="s">
        <v>39757</v>
      </c>
      <c r="P1413">
        <v>0</v>
      </c>
      <c r="Q1413">
        <v>0</v>
      </c>
      <c r="R1413">
        <v>0</v>
      </c>
      <c r="S1413">
        <v>1</v>
      </c>
      <c r="T1413" t="s">
        <v>35778</v>
      </c>
      <c r="U1413" t="s">
        <v>7105</v>
      </c>
      <c r="V1413" t="s">
        <v>7105</v>
      </c>
      <c r="W1413" t="s">
        <v>7133</v>
      </c>
      <c r="X1413">
        <v>0</v>
      </c>
      <c r="Y1413">
        <v>0</v>
      </c>
      <c r="Z1413">
        <v>0</v>
      </c>
      <c r="AB1413" t="s">
        <v>39758</v>
      </c>
      <c r="AF1413" t="str">
        <f t="shared" si="22"/>
        <v>clob b cream</v>
      </c>
    </row>
    <row r="1414" spans="1:32" x14ac:dyDescent="0.35">
      <c r="A1414" s="2" t="s">
        <v>39694</v>
      </c>
      <c r="B1414" s="2" t="s">
        <v>39695</v>
      </c>
      <c r="C1414" s="23">
        <v>15</v>
      </c>
      <c r="D1414" s="11" t="b">
        <f>FALSE()</f>
        <v>0</v>
      </c>
      <c r="E1414" s="11" t="b">
        <f>FALSE()</f>
        <v>0</v>
      </c>
      <c r="F1414" s="2" t="s">
        <v>10</v>
      </c>
      <c r="G1414" s="2" t="s">
        <v>10</v>
      </c>
      <c r="H1414" s="2" t="s">
        <v>35778</v>
      </c>
      <c r="I1414" s="11" t="b">
        <f>FALSE()</f>
        <v>0</v>
      </c>
      <c r="J1414" s="24">
        <v>2500</v>
      </c>
      <c r="K1414" s="24">
        <v>0</v>
      </c>
      <c r="L1414" s="2" t="s">
        <v>10</v>
      </c>
      <c r="M1414" t="str">
        <f>VLOOKUP(Table18[[#This Row],[No.]],N:O,2,FALSE)</f>
        <v>CAMERA BAG, for Sony Camera</v>
      </c>
      <c r="N1414" t="s">
        <v>39759</v>
      </c>
      <c r="O1414" t="s">
        <v>39760</v>
      </c>
      <c r="P1414">
        <v>0</v>
      </c>
      <c r="Q1414">
        <v>0</v>
      </c>
      <c r="R1414">
        <v>0</v>
      </c>
      <c r="S1414">
        <v>6</v>
      </c>
      <c r="T1414" t="s">
        <v>35778</v>
      </c>
      <c r="U1414" t="s">
        <v>7105</v>
      </c>
      <c r="V1414" t="s">
        <v>7105</v>
      </c>
      <c r="W1414" t="s">
        <v>7133</v>
      </c>
      <c r="X1414">
        <v>0</v>
      </c>
      <c r="Y1414">
        <v>0</v>
      </c>
      <c r="Z1414">
        <v>0</v>
      </c>
      <c r="AB1414" t="s">
        <v>39761</v>
      </c>
      <c r="AF1414" t="str">
        <f t="shared" si="22"/>
        <v>CAMERA BAG, for Sony Camera</v>
      </c>
    </row>
    <row r="1415" spans="1:32" x14ac:dyDescent="0.35">
      <c r="A1415" s="2" t="s">
        <v>39697</v>
      </c>
      <c r="B1415" s="2" t="s">
        <v>39698</v>
      </c>
      <c r="C1415" s="23">
        <v>9</v>
      </c>
      <c r="D1415" s="11" t="b">
        <f>FALSE()</f>
        <v>0</v>
      </c>
      <c r="E1415" s="11" t="b">
        <f>FALSE()</f>
        <v>0</v>
      </c>
      <c r="F1415" s="2" t="s">
        <v>10</v>
      </c>
      <c r="G1415" s="2" t="s">
        <v>10</v>
      </c>
      <c r="H1415" s="2" t="s">
        <v>35778</v>
      </c>
      <c r="I1415" s="11" t="b">
        <f>FALSE()</f>
        <v>0</v>
      </c>
      <c r="J1415" s="24">
        <v>35200</v>
      </c>
      <c r="K1415" s="24">
        <v>0</v>
      </c>
      <c r="L1415" s="2" t="s">
        <v>10</v>
      </c>
      <c r="M1415" t="str">
        <f>VLOOKUP(Table18[[#This Row],[No.]],N:O,2,FALSE)</f>
        <v>CAMERA DIGITAL,SonyCybershotT9</v>
      </c>
      <c r="N1415" t="s">
        <v>39762</v>
      </c>
      <c r="O1415" t="s">
        <v>39763</v>
      </c>
      <c r="P1415">
        <v>0</v>
      </c>
      <c r="Q1415">
        <v>0</v>
      </c>
      <c r="R1415">
        <v>0</v>
      </c>
      <c r="S1415">
        <v>215</v>
      </c>
      <c r="T1415" t="s">
        <v>35842</v>
      </c>
      <c r="U1415" t="s">
        <v>7105</v>
      </c>
      <c r="V1415" t="s">
        <v>7105</v>
      </c>
      <c r="W1415" t="s">
        <v>7105</v>
      </c>
      <c r="X1415">
        <v>0</v>
      </c>
      <c r="Y1415">
        <v>0</v>
      </c>
      <c r="Z1415">
        <v>0</v>
      </c>
      <c r="AB1415" t="s">
        <v>39764</v>
      </c>
      <c r="AF1415" t="str">
        <f t="shared" si="22"/>
        <v>CAMERA DIGITAL,SonyCybershotT9</v>
      </c>
    </row>
    <row r="1416" spans="1:32" x14ac:dyDescent="0.35">
      <c r="A1416" s="2" t="s">
        <v>39700</v>
      </c>
      <c r="B1416" s="2" t="s">
        <v>39701</v>
      </c>
      <c r="C1416" s="23">
        <v>18</v>
      </c>
      <c r="D1416" s="11" t="b">
        <f>FALSE()</f>
        <v>0</v>
      </c>
      <c r="E1416" s="11" t="b">
        <f>FALSE()</f>
        <v>0</v>
      </c>
      <c r="F1416" s="2" t="s">
        <v>10</v>
      </c>
      <c r="G1416" s="2" t="s">
        <v>10</v>
      </c>
      <c r="H1416" s="2" t="s">
        <v>35778</v>
      </c>
      <c r="I1416" s="11" t="b">
        <f>FALSE()</f>
        <v>0</v>
      </c>
      <c r="J1416" s="24">
        <v>1000</v>
      </c>
      <c r="K1416" s="24">
        <v>0</v>
      </c>
      <c r="L1416" s="2" t="s">
        <v>10</v>
      </c>
      <c r="M1416" t="str">
        <f>VLOOKUP(Table18[[#This Row],[No.]],N:O,2,FALSE)</f>
        <v>MEMORY CARD, 2GB</v>
      </c>
      <c r="N1416" t="s">
        <v>39765</v>
      </c>
      <c r="O1416" t="s">
        <v>39766</v>
      </c>
      <c r="P1416">
        <v>0</v>
      </c>
      <c r="Q1416">
        <v>0</v>
      </c>
      <c r="R1416">
        <v>0</v>
      </c>
      <c r="S1416">
        <v>1</v>
      </c>
      <c r="T1416" t="s">
        <v>35842</v>
      </c>
      <c r="U1416" t="s">
        <v>7105</v>
      </c>
      <c r="V1416" t="s">
        <v>7105</v>
      </c>
      <c r="W1416" t="s">
        <v>7133</v>
      </c>
      <c r="X1416">
        <v>0</v>
      </c>
      <c r="Y1416">
        <v>0</v>
      </c>
      <c r="Z1416">
        <v>0</v>
      </c>
      <c r="AB1416" t="s">
        <v>39767</v>
      </c>
      <c r="AF1416" t="str">
        <f t="shared" si="22"/>
        <v>MEMORY CARD, 2GB</v>
      </c>
    </row>
    <row r="1417" spans="1:32" x14ac:dyDescent="0.35">
      <c r="A1417" s="2" t="s">
        <v>39702</v>
      </c>
      <c r="B1417" s="2" t="s">
        <v>39703</v>
      </c>
      <c r="C1417" s="23">
        <v>0</v>
      </c>
      <c r="D1417" s="11" t="b">
        <f>FALSE()</f>
        <v>0</v>
      </c>
      <c r="E1417" s="11" t="b">
        <f>FALSE()</f>
        <v>0</v>
      </c>
      <c r="F1417" s="2" t="s">
        <v>10</v>
      </c>
      <c r="G1417" s="2" t="s">
        <v>10</v>
      </c>
      <c r="H1417" s="2" t="s">
        <v>35778</v>
      </c>
      <c r="I1417" s="11" t="b">
        <f>TRUE()</f>
        <v>1</v>
      </c>
      <c r="J1417" s="24">
        <v>0</v>
      </c>
      <c r="K1417" s="24">
        <v>0</v>
      </c>
      <c r="L1417" s="2" t="s">
        <v>10</v>
      </c>
      <c r="M1417" t="str">
        <f>VLOOKUP(Table18[[#This Row],[No.]],N:O,2,FALSE)</f>
        <v>CASH BOX, steel, 250x90x180mm</v>
      </c>
      <c r="N1417" t="s">
        <v>39768</v>
      </c>
      <c r="O1417" t="s">
        <v>39769</v>
      </c>
      <c r="P1417">
        <v>24</v>
      </c>
      <c r="Q1417">
        <v>24</v>
      </c>
      <c r="R1417">
        <v>24</v>
      </c>
      <c r="S1417">
        <v>6</v>
      </c>
      <c r="T1417" t="s">
        <v>35778</v>
      </c>
      <c r="U1417" t="s">
        <v>7105</v>
      </c>
      <c r="V1417" t="s">
        <v>7105</v>
      </c>
      <c r="W1417" t="s">
        <v>7105</v>
      </c>
      <c r="X1417">
        <v>50</v>
      </c>
      <c r="Y1417">
        <v>0</v>
      </c>
      <c r="Z1417">
        <v>0</v>
      </c>
      <c r="AB1417" t="s">
        <v>39770</v>
      </c>
      <c r="AF1417" t="str">
        <f t="shared" si="22"/>
        <v>CASH BOX, steel, 250x90x180mm</v>
      </c>
    </row>
    <row r="1418" spans="1:32" x14ac:dyDescent="0.35">
      <c r="A1418" s="2" t="s">
        <v>39705</v>
      </c>
      <c r="B1418" s="2" t="s">
        <v>39706</v>
      </c>
      <c r="C1418" s="23">
        <v>6</v>
      </c>
      <c r="D1418" s="11" t="b">
        <f>FALSE()</f>
        <v>0</v>
      </c>
      <c r="E1418" s="11" t="b">
        <f>FALSE()</f>
        <v>0</v>
      </c>
      <c r="F1418" s="2" t="s">
        <v>10</v>
      </c>
      <c r="G1418" s="2" t="s">
        <v>10</v>
      </c>
      <c r="H1418" s="2" t="s">
        <v>35778</v>
      </c>
      <c r="I1418" s="11" t="b">
        <f>FALSE()</f>
        <v>0</v>
      </c>
      <c r="J1418" s="24">
        <v>10000</v>
      </c>
      <c r="K1418" s="24">
        <v>0</v>
      </c>
      <c r="L1418" s="2" t="s">
        <v>10</v>
      </c>
      <c r="M1418" t="str">
        <f>VLOOKUP(Table18[[#This Row],[No.]],N:O,2,FALSE)</f>
        <v>WATER DISPENSER, Hot &amp; Cold</v>
      </c>
      <c r="N1418" t="s">
        <v>39771</v>
      </c>
      <c r="O1418" t="s">
        <v>39772</v>
      </c>
      <c r="P1418">
        <v>2</v>
      </c>
      <c r="Q1418">
        <v>2</v>
      </c>
      <c r="R1418">
        <v>2</v>
      </c>
      <c r="S1418">
        <v>1</v>
      </c>
      <c r="T1418" t="s">
        <v>35778</v>
      </c>
      <c r="U1418" t="s">
        <v>7105</v>
      </c>
      <c r="V1418" t="s">
        <v>7105</v>
      </c>
      <c r="W1418" t="s">
        <v>7105</v>
      </c>
      <c r="X1418" s="4">
        <v>8750</v>
      </c>
      <c r="Y1418">
        <v>0</v>
      </c>
      <c r="Z1418">
        <v>0</v>
      </c>
      <c r="AB1418" t="s">
        <v>39773</v>
      </c>
      <c r="AF1418" t="str">
        <f t="shared" si="22"/>
        <v>WATER DISPENSER, Hot &amp; Cold</v>
      </c>
    </row>
    <row r="1419" spans="1:32" x14ac:dyDescent="0.35">
      <c r="A1419" s="2" t="s">
        <v>39708</v>
      </c>
      <c r="B1419" s="2" t="s">
        <v>39709</v>
      </c>
      <c r="C1419" s="23">
        <v>3</v>
      </c>
      <c r="D1419" s="11" t="b">
        <f>FALSE()</f>
        <v>0</v>
      </c>
      <c r="E1419" s="11" t="b">
        <f>FALSE()</f>
        <v>0</v>
      </c>
      <c r="F1419" s="2" t="s">
        <v>10</v>
      </c>
      <c r="G1419" s="2" t="s">
        <v>10</v>
      </c>
      <c r="H1419" s="2" t="s">
        <v>35778</v>
      </c>
      <c r="I1419" s="11" t="b">
        <f>FALSE()</f>
        <v>0</v>
      </c>
      <c r="J1419" s="24">
        <v>0</v>
      </c>
      <c r="K1419" s="24">
        <v>0</v>
      </c>
      <c r="L1419" s="2" t="s">
        <v>10</v>
      </c>
      <c r="M1419" t="str">
        <f>VLOOKUP(Table18[[#This Row],[No.]],N:O,2,FALSE)</f>
        <v>TELEPHONE, Panasonic KX-T665X</v>
      </c>
      <c r="N1419" t="s">
        <v>39774</v>
      </c>
      <c r="O1419" t="s">
        <v>39775</v>
      </c>
      <c r="P1419">
        <v>0</v>
      </c>
      <c r="Q1419">
        <v>0</v>
      </c>
      <c r="R1419">
        <v>0</v>
      </c>
      <c r="S1419">
        <v>3</v>
      </c>
      <c r="T1419" t="s">
        <v>36119</v>
      </c>
      <c r="U1419" t="s">
        <v>7105</v>
      </c>
      <c r="V1419" t="s">
        <v>7105</v>
      </c>
      <c r="W1419" t="s">
        <v>7133</v>
      </c>
      <c r="X1419">
        <v>0</v>
      </c>
      <c r="Y1419">
        <v>0</v>
      </c>
      <c r="Z1419">
        <v>0</v>
      </c>
      <c r="AB1419" t="s">
        <v>39776</v>
      </c>
      <c r="AF1419" t="str">
        <f t="shared" si="22"/>
        <v>TELEPHONE, Panasonic KX-T665X</v>
      </c>
    </row>
    <row r="1420" spans="1:32" x14ac:dyDescent="0.35">
      <c r="A1420" s="2" t="s">
        <v>39711</v>
      </c>
      <c r="B1420" s="2" t="s">
        <v>39712</v>
      </c>
      <c r="C1420" s="23">
        <v>0</v>
      </c>
      <c r="D1420" s="11" t="b">
        <f>FALSE()</f>
        <v>0</v>
      </c>
      <c r="E1420" s="11" t="b">
        <f>FALSE()</f>
        <v>0</v>
      </c>
      <c r="F1420" s="2" t="s">
        <v>10</v>
      </c>
      <c r="G1420" s="2" t="s">
        <v>10</v>
      </c>
      <c r="H1420" s="2" t="s">
        <v>35778</v>
      </c>
      <c r="I1420" s="11" t="b">
        <f>FALSE()</f>
        <v>0</v>
      </c>
      <c r="J1420" s="24">
        <v>0</v>
      </c>
      <c r="K1420" s="24">
        <v>0</v>
      </c>
      <c r="L1420" s="2" t="s">
        <v>10</v>
      </c>
      <c r="M1420" t="str">
        <f>VLOOKUP(Table18[[#This Row],[No.]],N:O,2,FALSE)</f>
        <v>SPACE HEATER,Electric1600,230v</v>
      </c>
      <c r="N1420" t="s">
        <v>39777</v>
      </c>
      <c r="O1420" t="s">
        <v>39778</v>
      </c>
      <c r="P1420">
        <v>59</v>
      </c>
      <c r="Q1420">
        <v>59</v>
      </c>
      <c r="R1420">
        <v>59</v>
      </c>
      <c r="S1420">
        <v>653</v>
      </c>
      <c r="T1420" t="s">
        <v>35778</v>
      </c>
      <c r="U1420" t="s">
        <v>7105</v>
      </c>
      <c r="V1420" t="s">
        <v>7105</v>
      </c>
      <c r="W1420" t="s">
        <v>7105</v>
      </c>
      <c r="X1420">
        <v>105</v>
      </c>
      <c r="Y1420">
        <v>0</v>
      </c>
      <c r="Z1420">
        <v>0</v>
      </c>
      <c r="AB1420" t="s">
        <v>39779</v>
      </c>
      <c r="AF1420" t="str">
        <f t="shared" si="22"/>
        <v>SPACE HEATER,Electric1600,230v</v>
      </c>
    </row>
    <row r="1421" spans="1:32" x14ac:dyDescent="0.35">
      <c r="A1421" s="2" t="s">
        <v>39714</v>
      </c>
      <c r="B1421" s="2" t="s">
        <v>39715</v>
      </c>
      <c r="C1421" s="23">
        <v>3</v>
      </c>
      <c r="D1421" s="11" t="b">
        <f>FALSE()</f>
        <v>0</v>
      </c>
      <c r="E1421" s="11" t="b">
        <f>FALSE()</f>
        <v>0</v>
      </c>
      <c r="F1421" s="2" t="s">
        <v>10</v>
      </c>
      <c r="G1421" s="2" t="s">
        <v>10</v>
      </c>
      <c r="H1421" s="2" t="s">
        <v>35778</v>
      </c>
      <c r="I1421" s="11" t="b">
        <f>FALSE()</f>
        <v>0</v>
      </c>
      <c r="J1421" s="24">
        <v>241900</v>
      </c>
      <c r="K1421" s="24">
        <v>0</v>
      </c>
      <c r="L1421" s="2" t="s">
        <v>10</v>
      </c>
      <c r="M1421" t="str">
        <f>VLOOKUP(Table18[[#This Row],[No.]],N:O,2,FALSE)</f>
        <v>Washing Machine</v>
      </c>
      <c r="N1421" t="s">
        <v>39780</v>
      </c>
      <c r="O1421" t="s">
        <v>39781</v>
      </c>
      <c r="P1421">
        <v>800</v>
      </c>
      <c r="Q1421">
        <v>800</v>
      </c>
      <c r="R1421">
        <v>800</v>
      </c>
      <c r="S1421">
        <v>104</v>
      </c>
      <c r="T1421" t="s">
        <v>35778</v>
      </c>
      <c r="U1421" t="s">
        <v>7105</v>
      </c>
      <c r="V1421" t="s">
        <v>7105</v>
      </c>
      <c r="W1421" t="s">
        <v>7105</v>
      </c>
      <c r="X1421">
        <v>90</v>
      </c>
      <c r="Y1421">
        <v>0</v>
      </c>
      <c r="Z1421">
        <v>0</v>
      </c>
      <c r="AB1421" t="s">
        <v>39782</v>
      </c>
      <c r="AF1421" t="str">
        <f t="shared" si="22"/>
        <v>Washing Machine</v>
      </c>
    </row>
    <row r="1422" spans="1:32" x14ac:dyDescent="0.35">
      <c r="A1422" s="2" t="s">
        <v>39717</v>
      </c>
      <c r="B1422" s="2" t="s">
        <v>39718</v>
      </c>
      <c r="C1422" s="23">
        <v>0</v>
      </c>
      <c r="D1422" s="11" t="b">
        <f>FALSE()</f>
        <v>0</v>
      </c>
      <c r="E1422" s="11" t="b">
        <f>FALSE()</f>
        <v>0</v>
      </c>
      <c r="F1422" s="2" t="s">
        <v>10</v>
      </c>
      <c r="G1422" s="2" t="s">
        <v>10</v>
      </c>
      <c r="H1422" s="2" t="s">
        <v>35778</v>
      </c>
      <c r="I1422" s="11" t="b">
        <f>TRUE()</f>
        <v>1</v>
      </c>
      <c r="J1422" s="24">
        <v>0</v>
      </c>
      <c r="K1422" s="24">
        <v>0</v>
      </c>
      <c r="L1422" s="2" t="s">
        <v>10</v>
      </c>
      <c r="M1422" t="str">
        <f>VLOOKUP(Table18[[#This Row],[No.]],N:O,2,FALSE)</f>
        <v>Pallet Trolley, 2.5tons -3tons</v>
      </c>
      <c r="N1422" t="s">
        <v>39783</v>
      </c>
      <c r="O1422" t="s">
        <v>39784</v>
      </c>
      <c r="P1422">
        <v>0</v>
      </c>
      <c r="Q1422">
        <v>0</v>
      </c>
      <c r="R1422">
        <v>0</v>
      </c>
      <c r="S1422">
        <v>1</v>
      </c>
      <c r="T1422" t="s">
        <v>35842</v>
      </c>
      <c r="U1422" t="s">
        <v>7105</v>
      </c>
      <c r="V1422" t="s">
        <v>7105</v>
      </c>
      <c r="W1422" t="s">
        <v>7133</v>
      </c>
      <c r="X1422">
        <v>0</v>
      </c>
      <c r="Y1422">
        <v>0</v>
      </c>
      <c r="Z1422">
        <v>0</v>
      </c>
      <c r="AB1422" t="s">
        <v>39785</v>
      </c>
      <c r="AF1422" t="str">
        <f t="shared" si="22"/>
        <v>Pallet Trolley, 2.5tons -3tons</v>
      </c>
    </row>
    <row r="1423" spans="1:32" x14ac:dyDescent="0.35">
      <c r="A1423" s="2" t="s">
        <v>39720</v>
      </c>
      <c r="B1423" s="2" t="s">
        <v>39721</v>
      </c>
      <c r="C1423" s="23">
        <v>21</v>
      </c>
      <c r="D1423" s="11" t="b">
        <f>FALSE()</f>
        <v>0</v>
      </c>
      <c r="E1423" s="11" t="b">
        <f>FALSE()</f>
        <v>0</v>
      </c>
      <c r="F1423" s="2" t="s">
        <v>10</v>
      </c>
      <c r="G1423" s="2" t="s">
        <v>10</v>
      </c>
      <c r="H1423" s="2" t="s">
        <v>35778</v>
      </c>
      <c r="I1423" s="11" t="b">
        <f>FALSE()</f>
        <v>0</v>
      </c>
      <c r="J1423" s="24">
        <v>0</v>
      </c>
      <c r="K1423" s="24">
        <v>0</v>
      </c>
      <c r="L1423" s="2" t="s">
        <v>10</v>
      </c>
      <c r="M1423" t="str">
        <f>VLOOKUP(Table18[[#This Row],[No.]],N:O,2,FALSE)</f>
        <v>Fire Extinguisher, Medium</v>
      </c>
      <c r="N1423" t="s">
        <v>39786</v>
      </c>
      <c r="O1423" t="s">
        <v>39787</v>
      </c>
      <c r="P1423" s="4">
        <v>4339.75</v>
      </c>
      <c r="Q1423" s="4">
        <v>4339.75</v>
      </c>
      <c r="R1423" s="4">
        <v>4339.75</v>
      </c>
      <c r="S1423">
        <v>99</v>
      </c>
      <c r="T1423" t="s">
        <v>35778</v>
      </c>
      <c r="U1423" t="s">
        <v>7105</v>
      </c>
      <c r="V1423" t="s">
        <v>7105</v>
      </c>
      <c r="W1423" t="s">
        <v>7105</v>
      </c>
      <c r="X1423" s="4">
        <v>20160</v>
      </c>
      <c r="Y1423">
        <v>0</v>
      </c>
      <c r="Z1423">
        <v>0</v>
      </c>
      <c r="AB1423" t="s">
        <v>39788</v>
      </c>
      <c r="AE1423" t="s">
        <v>35876</v>
      </c>
      <c r="AF1423" t="str">
        <f t="shared" si="22"/>
        <v>Fire Extinguisher, Medium</v>
      </c>
    </row>
    <row r="1424" spans="1:32" x14ac:dyDescent="0.35">
      <c r="A1424" s="2" t="s">
        <v>39723</v>
      </c>
      <c r="B1424" s="2" t="s">
        <v>39724</v>
      </c>
      <c r="C1424" s="23">
        <v>4</v>
      </c>
      <c r="D1424" s="11" t="b">
        <f>FALSE()</f>
        <v>0</v>
      </c>
      <c r="E1424" s="11" t="b">
        <f>FALSE()</f>
        <v>0</v>
      </c>
      <c r="F1424" s="2" t="s">
        <v>10</v>
      </c>
      <c r="G1424" s="2" t="s">
        <v>10</v>
      </c>
      <c r="H1424" s="2" t="s">
        <v>35778</v>
      </c>
      <c r="I1424" s="11" t="b">
        <f>FALSE()</f>
        <v>0</v>
      </c>
      <c r="J1424" s="24">
        <v>4675</v>
      </c>
      <c r="K1424" s="24">
        <v>0</v>
      </c>
      <c r="L1424" s="2" t="s">
        <v>10</v>
      </c>
      <c r="M1424" t="str">
        <f>VLOOKUP(Table18[[#This Row],[No.]],N:O,2,FALSE)</f>
        <v>Electric Room Heaters</v>
      </c>
      <c r="N1424" t="s">
        <v>39789</v>
      </c>
      <c r="O1424" t="s">
        <v>39790</v>
      </c>
      <c r="P1424">
        <v>1</v>
      </c>
      <c r="Q1424">
        <v>1</v>
      </c>
      <c r="R1424">
        <v>1</v>
      </c>
      <c r="S1424">
        <v>0</v>
      </c>
      <c r="T1424" t="s">
        <v>35842</v>
      </c>
      <c r="U1424" t="s">
        <v>7105</v>
      </c>
      <c r="V1424" t="s">
        <v>7105</v>
      </c>
      <c r="W1424" t="s">
        <v>7105</v>
      </c>
      <c r="X1424">
        <v>0</v>
      </c>
      <c r="Y1424">
        <v>0</v>
      </c>
      <c r="Z1424">
        <v>0</v>
      </c>
      <c r="AF1424" t="str">
        <f t="shared" si="22"/>
        <v>Electric Room Heaters</v>
      </c>
    </row>
    <row r="1425" spans="1:32" x14ac:dyDescent="0.35">
      <c r="A1425" s="2" t="s">
        <v>39726</v>
      </c>
      <c r="B1425" s="2" t="s">
        <v>39727</v>
      </c>
      <c r="C1425" s="23">
        <v>8</v>
      </c>
      <c r="D1425" s="11" t="b">
        <f>FALSE()</f>
        <v>0</v>
      </c>
      <c r="E1425" s="11" t="b">
        <f>FALSE()</f>
        <v>0</v>
      </c>
      <c r="F1425" s="2" t="s">
        <v>10</v>
      </c>
      <c r="G1425" s="2" t="s">
        <v>10</v>
      </c>
      <c r="H1425" s="2" t="s">
        <v>35778</v>
      </c>
      <c r="I1425" s="11" t="b">
        <f>FALSE()</f>
        <v>0</v>
      </c>
      <c r="J1425" s="24">
        <v>7220</v>
      </c>
      <c r="K1425" s="24">
        <v>0</v>
      </c>
      <c r="L1425" s="2" t="s">
        <v>10</v>
      </c>
      <c r="M1425" t="str">
        <f>VLOOKUP(Table18[[#This Row],[No.]],N:O,2,FALSE)</f>
        <v>Anti Theft Alarm System</v>
      </c>
      <c r="N1425" t="s">
        <v>39791</v>
      </c>
      <c r="O1425" t="s">
        <v>39792</v>
      </c>
      <c r="P1425">
        <v>28</v>
      </c>
      <c r="Q1425">
        <v>28</v>
      </c>
      <c r="R1425">
        <v>28</v>
      </c>
      <c r="S1425">
        <v>0</v>
      </c>
      <c r="T1425" t="s">
        <v>35778</v>
      </c>
      <c r="U1425" t="s">
        <v>7105</v>
      </c>
      <c r="V1425" t="s">
        <v>7105</v>
      </c>
      <c r="W1425" t="s">
        <v>7105</v>
      </c>
      <c r="X1425">
        <v>0</v>
      </c>
      <c r="Y1425">
        <v>0</v>
      </c>
      <c r="Z1425">
        <v>0</v>
      </c>
      <c r="AF1425" t="str">
        <f t="shared" si="22"/>
        <v>Anti Theft Alarm System</v>
      </c>
    </row>
    <row r="1426" spans="1:32" x14ac:dyDescent="0.35">
      <c r="A1426" s="2" t="s">
        <v>39729</v>
      </c>
      <c r="B1426" s="2" t="s">
        <v>39730</v>
      </c>
      <c r="C1426" s="23">
        <v>4</v>
      </c>
      <c r="D1426" s="11" t="b">
        <f>FALSE()</f>
        <v>0</v>
      </c>
      <c r="E1426" s="11" t="b">
        <f>FALSE()</f>
        <v>0</v>
      </c>
      <c r="F1426" s="2" t="s">
        <v>10</v>
      </c>
      <c r="G1426" s="2" t="s">
        <v>10</v>
      </c>
      <c r="H1426" s="2" t="s">
        <v>35778</v>
      </c>
      <c r="I1426" s="11" t="b">
        <f>FALSE()</f>
        <v>0</v>
      </c>
      <c r="J1426" s="24">
        <v>4500</v>
      </c>
      <c r="K1426" s="24">
        <v>0</v>
      </c>
      <c r="L1426" s="2" t="s">
        <v>10</v>
      </c>
      <c r="M1426" t="str">
        <f>VLOOKUP(Table18[[#This Row],[No.]],N:O,2,FALSE)</f>
        <v>Camera Case</v>
      </c>
      <c r="N1426" t="s">
        <v>39793</v>
      </c>
      <c r="O1426" t="s">
        <v>39794</v>
      </c>
      <c r="P1426">
        <v>14</v>
      </c>
      <c r="Q1426">
        <v>14</v>
      </c>
      <c r="R1426">
        <v>14</v>
      </c>
      <c r="S1426">
        <v>0</v>
      </c>
      <c r="T1426" t="s">
        <v>36061</v>
      </c>
      <c r="U1426" t="s">
        <v>7105</v>
      </c>
      <c r="V1426" t="s">
        <v>7105</v>
      </c>
      <c r="W1426" t="s">
        <v>7105</v>
      </c>
      <c r="X1426">
        <v>0</v>
      </c>
      <c r="Y1426">
        <v>0</v>
      </c>
      <c r="Z1426">
        <v>0</v>
      </c>
      <c r="AF1426" t="str">
        <f t="shared" si="22"/>
        <v>Camera Case</v>
      </c>
    </row>
    <row r="1427" spans="1:32" x14ac:dyDescent="0.35">
      <c r="A1427" s="2" t="s">
        <v>39732</v>
      </c>
      <c r="B1427" s="2" t="s">
        <v>39733</v>
      </c>
      <c r="C1427" s="23">
        <v>6</v>
      </c>
      <c r="D1427" s="11" t="b">
        <f>FALSE()</f>
        <v>0</v>
      </c>
      <c r="E1427" s="11" t="b">
        <f>FALSE()</f>
        <v>0</v>
      </c>
      <c r="F1427" s="2" t="s">
        <v>10</v>
      </c>
      <c r="G1427" s="2" t="s">
        <v>10</v>
      </c>
      <c r="H1427" s="2" t="s">
        <v>35778</v>
      </c>
      <c r="I1427" s="11" t="b">
        <f>FALSE()</f>
        <v>0</v>
      </c>
      <c r="J1427" s="24">
        <v>4000</v>
      </c>
      <c r="K1427" s="24">
        <v>0</v>
      </c>
      <c r="L1427" s="2" t="s">
        <v>10</v>
      </c>
      <c r="M1427" t="str">
        <f>VLOOKUP(Table18[[#This Row],[No.]],N:O,2,FALSE)</f>
        <v>16GB SD Card</v>
      </c>
      <c r="N1427" t="s">
        <v>39795</v>
      </c>
      <c r="O1427" t="s">
        <v>39796</v>
      </c>
      <c r="P1427">
        <v>2</v>
      </c>
      <c r="Q1427">
        <v>2</v>
      </c>
      <c r="R1427">
        <v>2</v>
      </c>
      <c r="S1427">
        <v>0</v>
      </c>
      <c r="T1427" t="s">
        <v>36061</v>
      </c>
      <c r="U1427" t="s">
        <v>7105</v>
      </c>
      <c r="V1427" t="s">
        <v>7105</v>
      </c>
      <c r="W1427" t="s">
        <v>7105</v>
      </c>
      <c r="X1427">
        <v>0</v>
      </c>
      <c r="Y1427">
        <v>0</v>
      </c>
      <c r="Z1427">
        <v>0</v>
      </c>
      <c r="AF1427" t="str">
        <f t="shared" si="22"/>
        <v>16GB SD Card</v>
      </c>
    </row>
    <row r="1428" spans="1:32" x14ac:dyDescent="0.35">
      <c r="A1428" s="2" t="s">
        <v>39735</v>
      </c>
      <c r="B1428" s="2" t="s">
        <v>39736</v>
      </c>
      <c r="C1428" s="23">
        <v>0</v>
      </c>
      <c r="D1428" s="11" t="b">
        <f>FALSE()</f>
        <v>0</v>
      </c>
      <c r="E1428" s="11" t="b">
        <f>FALSE()</f>
        <v>0</v>
      </c>
      <c r="F1428" s="2" t="s">
        <v>10</v>
      </c>
      <c r="G1428" s="2" t="s">
        <v>10</v>
      </c>
      <c r="H1428" s="2" t="s">
        <v>35778</v>
      </c>
      <c r="I1428" s="11" t="b">
        <f>TRUE()</f>
        <v>1</v>
      </c>
      <c r="J1428" s="24">
        <v>0</v>
      </c>
      <c r="K1428" s="24">
        <v>0</v>
      </c>
      <c r="L1428" s="2" t="s">
        <v>10</v>
      </c>
      <c r="M1428" t="str">
        <f>VLOOKUP(Table18[[#This Row],[No.]],N:O,2,FALSE)</f>
        <v>Monopod</v>
      </c>
      <c r="N1428" t="s">
        <v>39797</v>
      </c>
      <c r="O1428" t="s">
        <v>39798</v>
      </c>
      <c r="P1428">
        <v>1</v>
      </c>
      <c r="Q1428">
        <v>1</v>
      </c>
      <c r="R1428">
        <v>1</v>
      </c>
      <c r="S1428">
        <v>0</v>
      </c>
      <c r="T1428" t="s">
        <v>35778</v>
      </c>
      <c r="U1428" t="s">
        <v>7105</v>
      </c>
      <c r="V1428" t="s">
        <v>7105</v>
      </c>
      <c r="W1428" t="s">
        <v>7105</v>
      </c>
      <c r="X1428">
        <v>0</v>
      </c>
      <c r="Y1428">
        <v>0</v>
      </c>
      <c r="Z1428">
        <v>0</v>
      </c>
      <c r="AF1428" t="str">
        <f t="shared" si="22"/>
        <v>Monopod</v>
      </c>
    </row>
    <row r="1429" spans="1:32" x14ac:dyDescent="0.35">
      <c r="A1429" s="2" t="s">
        <v>39738</v>
      </c>
      <c r="B1429" s="2" t="s">
        <v>39739</v>
      </c>
      <c r="C1429" s="23">
        <v>564</v>
      </c>
      <c r="D1429" s="11" t="b">
        <f>FALSE()</f>
        <v>0</v>
      </c>
      <c r="E1429" s="11" t="b">
        <f>FALSE()</f>
        <v>0</v>
      </c>
      <c r="F1429" s="2" t="s">
        <v>10</v>
      </c>
      <c r="G1429" s="2" t="s">
        <v>10</v>
      </c>
      <c r="H1429" s="2" t="s">
        <v>35778</v>
      </c>
      <c r="I1429" s="11" t="b">
        <f>FALSE()</f>
        <v>0</v>
      </c>
      <c r="J1429" s="24">
        <v>200</v>
      </c>
      <c r="K1429" s="24">
        <v>0</v>
      </c>
      <c r="L1429" s="2" t="s">
        <v>10</v>
      </c>
      <c r="M1429" t="str">
        <f>VLOOKUP(Table18[[#This Row],[No.]],N:O,2,FALSE)</f>
        <v>Broom with soft bristles</v>
      </c>
      <c r="N1429" t="s">
        <v>39799</v>
      </c>
      <c r="O1429" t="s">
        <v>39800</v>
      </c>
      <c r="P1429">
        <v>5</v>
      </c>
      <c r="Q1429">
        <v>5</v>
      </c>
      <c r="R1429">
        <v>5</v>
      </c>
      <c r="S1429">
        <v>0</v>
      </c>
      <c r="T1429" t="s">
        <v>35778</v>
      </c>
      <c r="U1429" t="s">
        <v>7105</v>
      </c>
      <c r="V1429" t="s">
        <v>7105</v>
      </c>
      <c r="W1429" t="s">
        <v>7105</v>
      </c>
      <c r="X1429">
        <v>0</v>
      </c>
      <c r="Y1429">
        <v>0</v>
      </c>
      <c r="Z1429">
        <v>0</v>
      </c>
      <c r="AF1429" t="str">
        <f t="shared" si="22"/>
        <v>Broom with soft bristles</v>
      </c>
    </row>
    <row r="1430" spans="1:32" x14ac:dyDescent="0.35">
      <c r="A1430" s="2" t="s">
        <v>39741</v>
      </c>
      <c r="B1430" s="2" t="s">
        <v>39742</v>
      </c>
      <c r="C1430" s="23">
        <v>1</v>
      </c>
      <c r="D1430" s="11" t="b">
        <f>FALSE()</f>
        <v>0</v>
      </c>
      <c r="E1430" s="11" t="b">
        <f>FALSE()</f>
        <v>0</v>
      </c>
      <c r="F1430" s="2" t="s">
        <v>10</v>
      </c>
      <c r="G1430" s="2" t="s">
        <v>10</v>
      </c>
      <c r="H1430" s="2" t="s">
        <v>35778</v>
      </c>
      <c r="I1430" s="11" t="b">
        <f>FALSE()</f>
        <v>0</v>
      </c>
      <c r="J1430" s="24">
        <v>0</v>
      </c>
      <c r="K1430" s="24">
        <v>0</v>
      </c>
      <c r="L1430" s="2" t="s">
        <v>10</v>
      </c>
      <c r="M1430" t="str">
        <f>VLOOKUP(Table18[[#This Row],[No.]],N:O,2,FALSE)</f>
        <v>Olympus Pen EPL 1</v>
      </c>
      <c r="N1430" t="s">
        <v>39801</v>
      </c>
      <c r="O1430" t="s">
        <v>39802</v>
      </c>
      <c r="P1430">
        <v>378</v>
      </c>
      <c r="Q1430">
        <v>378</v>
      </c>
      <c r="R1430">
        <v>378</v>
      </c>
      <c r="S1430">
        <v>0</v>
      </c>
      <c r="T1430" t="s">
        <v>35778</v>
      </c>
      <c r="U1430" t="s">
        <v>7105</v>
      </c>
      <c r="V1430" t="s">
        <v>7105</v>
      </c>
      <c r="W1430" t="s">
        <v>7105</v>
      </c>
      <c r="X1430">
        <v>0</v>
      </c>
      <c r="Y1430">
        <v>0</v>
      </c>
      <c r="Z1430">
        <v>0</v>
      </c>
      <c r="AF1430" t="str">
        <f t="shared" si="22"/>
        <v>Olympus Pen EPL 1</v>
      </c>
    </row>
    <row r="1431" spans="1:32" x14ac:dyDescent="0.35">
      <c r="A1431" s="2" t="s">
        <v>39744</v>
      </c>
      <c r="B1431" s="2" t="s">
        <v>39745</v>
      </c>
      <c r="C1431" s="23">
        <v>3</v>
      </c>
      <c r="D1431" s="11" t="b">
        <f>FALSE()</f>
        <v>0</v>
      </c>
      <c r="E1431" s="11" t="b">
        <f>FALSE()</f>
        <v>0</v>
      </c>
      <c r="F1431" s="2" t="s">
        <v>10</v>
      </c>
      <c r="G1431" s="2" t="s">
        <v>10</v>
      </c>
      <c r="H1431" s="2" t="s">
        <v>35778</v>
      </c>
      <c r="I1431" s="11" t="b">
        <f>FALSE()</f>
        <v>0</v>
      </c>
      <c r="J1431" s="24">
        <v>49995.69</v>
      </c>
      <c r="K1431" s="24">
        <v>0</v>
      </c>
      <c r="L1431" s="2" t="s">
        <v>10</v>
      </c>
      <c r="M1431" t="str">
        <f>VLOOKUP(Table18[[#This Row],[No.]],N:O,2,FALSE)</f>
        <v>Deep Freezers</v>
      </c>
      <c r="N1431" t="s">
        <v>39803</v>
      </c>
      <c r="O1431" t="s">
        <v>39804</v>
      </c>
      <c r="P1431">
        <v>108</v>
      </c>
      <c r="Q1431">
        <v>108</v>
      </c>
      <c r="R1431">
        <v>108</v>
      </c>
      <c r="S1431">
        <v>943</v>
      </c>
      <c r="T1431" t="s">
        <v>35778</v>
      </c>
      <c r="U1431" t="s">
        <v>7105</v>
      </c>
      <c r="V1431" t="s">
        <v>7105</v>
      </c>
      <c r="W1431" t="s">
        <v>7105</v>
      </c>
      <c r="X1431">
        <v>0</v>
      </c>
      <c r="Y1431">
        <v>0</v>
      </c>
      <c r="Z1431">
        <v>0</v>
      </c>
      <c r="AF1431" t="str">
        <f t="shared" si="22"/>
        <v>Deep Freezers</v>
      </c>
    </row>
    <row r="1432" spans="1:32" x14ac:dyDescent="0.35">
      <c r="A1432" s="2" t="s">
        <v>39747</v>
      </c>
      <c r="B1432" s="2" t="s">
        <v>39748</v>
      </c>
      <c r="C1432" s="23">
        <v>0</v>
      </c>
      <c r="D1432" s="11" t="b">
        <f>FALSE()</f>
        <v>0</v>
      </c>
      <c r="E1432" s="11" t="b">
        <f>FALSE()</f>
        <v>0</v>
      </c>
      <c r="F1432" s="2" t="s">
        <v>10</v>
      </c>
      <c r="G1432" s="2" t="s">
        <v>10</v>
      </c>
      <c r="H1432" s="2" t="s">
        <v>35778</v>
      </c>
      <c r="I1432" s="11" t="b">
        <f>TRUE()</f>
        <v>1</v>
      </c>
      <c r="J1432" s="24">
        <v>0</v>
      </c>
      <c r="K1432" s="24">
        <v>0</v>
      </c>
      <c r="L1432" s="2" t="s">
        <v>10</v>
      </c>
      <c r="M1432" t="str">
        <f>VLOOKUP(Table18[[#This Row],[No.]],N:O,2,FALSE)</f>
        <v>Sony Proffesional Camera z7</v>
      </c>
      <c r="N1432" t="s">
        <v>39805</v>
      </c>
      <c r="O1432" t="s">
        <v>39806</v>
      </c>
      <c r="P1432">
        <v>89</v>
      </c>
      <c r="Q1432">
        <v>89</v>
      </c>
      <c r="R1432">
        <v>89</v>
      </c>
      <c r="S1432">
        <v>81</v>
      </c>
      <c r="T1432" t="s">
        <v>35778</v>
      </c>
      <c r="U1432" t="s">
        <v>7105</v>
      </c>
      <c r="V1432" t="s">
        <v>7105</v>
      </c>
      <c r="W1432" t="s">
        <v>7105</v>
      </c>
      <c r="X1432">
        <v>0</v>
      </c>
      <c r="Y1432">
        <v>0</v>
      </c>
      <c r="Z1432">
        <v>0</v>
      </c>
      <c r="AF1432" t="str">
        <f t="shared" si="22"/>
        <v>Sony Proffesional Camera z7</v>
      </c>
    </row>
    <row r="1433" spans="1:32" x14ac:dyDescent="0.35">
      <c r="A1433" s="2" t="s">
        <v>39750</v>
      </c>
      <c r="B1433" s="2" t="s">
        <v>39751</v>
      </c>
      <c r="C1433" s="23">
        <v>2</v>
      </c>
      <c r="D1433" s="11" t="b">
        <f>FALSE()</f>
        <v>0</v>
      </c>
      <c r="E1433" s="11" t="b">
        <f>FALSE()</f>
        <v>0</v>
      </c>
      <c r="F1433" s="2" t="s">
        <v>10</v>
      </c>
      <c r="G1433" s="2" t="s">
        <v>10</v>
      </c>
      <c r="H1433" s="2" t="s">
        <v>35778</v>
      </c>
      <c r="I1433" s="11" t="b">
        <f>FALSE()</f>
        <v>0</v>
      </c>
      <c r="J1433" s="24">
        <v>253000</v>
      </c>
      <c r="K1433" s="24">
        <v>0</v>
      </c>
      <c r="L1433" s="2" t="s">
        <v>10</v>
      </c>
      <c r="M1433" t="str">
        <f>VLOOKUP(Table18[[#This Row],[No.]],N:O,2,FALSE)</f>
        <v>Canon 7D Camera</v>
      </c>
      <c r="N1433" t="s">
        <v>39807</v>
      </c>
      <c r="O1433" t="s">
        <v>39808</v>
      </c>
      <c r="P1433">
        <v>123</v>
      </c>
      <c r="Q1433">
        <v>123</v>
      </c>
      <c r="R1433">
        <v>123</v>
      </c>
      <c r="S1433">
        <v>0</v>
      </c>
      <c r="T1433" t="s">
        <v>35778</v>
      </c>
      <c r="U1433" t="s">
        <v>7105</v>
      </c>
      <c r="V1433" t="s">
        <v>7105</v>
      </c>
      <c r="W1433" t="s">
        <v>7105</v>
      </c>
      <c r="X1433">
        <v>0</v>
      </c>
      <c r="Y1433">
        <v>0</v>
      </c>
      <c r="Z1433">
        <v>0</v>
      </c>
      <c r="AF1433" t="str">
        <f t="shared" si="22"/>
        <v>Canon 7D Camera</v>
      </c>
    </row>
    <row r="1434" spans="1:32" x14ac:dyDescent="0.35">
      <c r="A1434" s="2" t="s">
        <v>39753</v>
      </c>
      <c r="B1434" s="2" t="s">
        <v>39754</v>
      </c>
      <c r="C1434" s="23">
        <v>5</v>
      </c>
      <c r="D1434" s="11" t="b">
        <f>FALSE()</f>
        <v>0</v>
      </c>
      <c r="E1434" s="11" t="b">
        <f>FALSE()</f>
        <v>0</v>
      </c>
      <c r="F1434" s="2" t="s">
        <v>10</v>
      </c>
      <c r="G1434" s="2" t="s">
        <v>10</v>
      </c>
      <c r="H1434" s="2" t="s">
        <v>35778</v>
      </c>
      <c r="I1434" s="11" t="b">
        <f>FALSE()</f>
        <v>0</v>
      </c>
      <c r="J1434" s="24">
        <v>12000</v>
      </c>
      <c r="K1434" s="24">
        <v>0</v>
      </c>
      <c r="L1434" s="2" t="s">
        <v>10</v>
      </c>
      <c r="M1434" t="str">
        <f>VLOOKUP(Table18[[#This Row],[No.]],N:O,2,FALSE)</f>
        <v>Tripod</v>
      </c>
      <c r="N1434" t="s">
        <v>39809</v>
      </c>
      <c r="O1434" t="s">
        <v>39810</v>
      </c>
      <c r="P1434">
        <v>36</v>
      </c>
      <c r="Q1434">
        <v>36</v>
      </c>
      <c r="R1434">
        <v>36</v>
      </c>
      <c r="S1434">
        <v>101</v>
      </c>
      <c r="T1434" t="s">
        <v>35778</v>
      </c>
      <c r="U1434" t="s">
        <v>7105</v>
      </c>
      <c r="V1434" t="s">
        <v>7105</v>
      </c>
      <c r="W1434" t="s">
        <v>7105</v>
      </c>
      <c r="X1434" s="4">
        <v>8000</v>
      </c>
      <c r="Y1434">
        <v>0</v>
      </c>
      <c r="Z1434">
        <v>0</v>
      </c>
      <c r="AF1434" t="str">
        <f t="shared" si="22"/>
        <v>Tripod</v>
      </c>
    </row>
    <row r="1435" spans="1:32" x14ac:dyDescent="0.35">
      <c r="A1435" s="2" t="s">
        <v>39756</v>
      </c>
      <c r="B1435" s="2" t="s">
        <v>39757</v>
      </c>
      <c r="C1435" s="23">
        <v>0</v>
      </c>
      <c r="D1435" s="11" t="b">
        <f>FALSE()</f>
        <v>0</v>
      </c>
      <c r="E1435" s="11" t="b">
        <f>FALSE()</f>
        <v>0</v>
      </c>
      <c r="F1435" s="2" t="s">
        <v>10</v>
      </c>
      <c r="G1435" s="2" t="s">
        <v>10</v>
      </c>
      <c r="H1435" s="2" t="s">
        <v>35778</v>
      </c>
      <c r="I1435" s="11" t="b">
        <f>TRUE()</f>
        <v>1</v>
      </c>
      <c r="J1435" s="24">
        <v>0</v>
      </c>
      <c r="K1435" s="24">
        <v>0</v>
      </c>
      <c r="L1435" s="2" t="s">
        <v>10</v>
      </c>
      <c r="M1435" t="str">
        <f>VLOOKUP(Table18[[#This Row],[No.]],N:O,2,FALSE)</f>
        <v>Pag Light</v>
      </c>
      <c r="N1435" t="s">
        <v>39811</v>
      </c>
      <c r="O1435" t="s">
        <v>39812</v>
      </c>
      <c r="P1435">
        <v>31</v>
      </c>
      <c r="Q1435">
        <v>31</v>
      </c>
      <c r="R1435">
        <v>31</v>
      </c>
      <c r="S1435">
        <v>200</v>
      </c>
      <c r="T1435" t="s">
        <v>35778</v>
      </c>
      <c r="U1435" t="s">
        <v>7105</v>
      </c>
      <c r="V1435" t="s">
        <v>7105</v>
      </c>
      <c r="W1435" t="s">
        <v>7105</v>
      </c>
      <c r="X1435">
        <v>0</v>
      </c>
      <c r="Y1435">
        <v>0</v>
      </c>
      <c r="Z1435">
        <v>0</v>
      </c>
      <c r="AF1435" t="str">
        <f t="shared" si="22"/>
        <v>Pag Light</v>
      </c>
    </row>
    <row r="1436" spans="1:32" x14ac:dyDescent="0.35">
      <c r="A1436" s="2" t="s">
        <v>39759</v>
      </c>
      <c r="B1436" s="2" t="s">
        <v>39760</v>
      </c>
      <c r="C1436" s="23">
        <v>0</v>
      </c>
      <c r="D1436" s="11" t="b">
        <f>FALSE()</f>
        <v>0</v>
      </c>
      <c r="E1436" s="11" t="b">
        <f>FALSE()</f>
        <v>0</v>
      </c>
      <c r="F1436" s="2" t="s">
        <v>10</v>
      </c>
      <c r="G1436" s="2" t="s">
        <v>10</v>
      </c>
      <c r="H1436" s="2" t="s">
        <v>35778</v>
      </c>
      <c r="I1436" s="11" t="b">
        <f>TRUE()</f>
        <v>1</v>
      </c>
      <c r="J1436" s="24">
        <v>0</v>
      </c>
      <c r="K1436" s="24">
        <v>0</v>
      </c>
      <c r="L1436" s="2" t="s">
        <v>10</v>
      </c>
      <c r="M1436" t="str">
        <f>VLOOKUP(Table18[[#This Row],[No.]],N:O,2,FALSE)</f>
        <v>DV/HDV Cassette Player</v>
      </c>
      <c r="N1436" t="s">
        <v>39813</v>
      </c>
      <c r="O1436" t="s">
        <v>39814</v>
      </c>
      <c r="P1436">
        <v>17</v>
      </c>
      <c r="Q1436">
        <v>17</v>
      </c>
      <c r="R1436">
        <v>17</v>
      </c>
      <c r="S1436">
        <v>0</v>
      </c>
      <c r="T1436" t="s">
        <v>35778</v>
      </c>
      <c r="U1436" t="s">
        <v>7105</v>
      </c>
      <c r="V1436" t="s">
        <v>7105</v>
      </c>
      <c r="W1436" t="s">
        <v>7105</v>
      </c>
      <c r="X1436" s="4">
        <v>7000</v>
      </c>
      <c r="Y1436">
        <v>0</v>
      </c>
      <c r="Z1436">
        <v>0</v>
      </c>
      <c r="AF1436" t="str">
        <f t="shared" si="22"/>
        <v>DV/HDV Cassette Player</v>
      </c>
    </row>
    <row r="1437" spans="1:32" x14ac:dyDescent="0.35">
      <c r="A1437" s="2" t="s">
        <v>39762</v>
      </c>
      <c r="B1437" s="2" t="s">
        <v>39763</v>
      </c>
      <c r="C1437" s="23">
        <v>0</v>
      </c>
      <c r="D1437" s="11" t="b">
        <f>FALSE()</f>
        <v>0</v>
      </c>
      <c r="E1437" s="11" t="b">
        <f>FALSE()</f>
        <v>0</v>
      </c>
      <c r="F1437" s="2" t="s">
        <v>10</v>
      </c>
      <c r="G1437" s="2" t="s">
        <v>10</v>
      </c>
      <c r="H1437" s="2" t="s">
        <v>35842</v>
      </c>
      <c r="I1437" s="11" t="b">
        <f>FALSE()</f>
        <v>0</v>
      </c>
      <c r="J1437" s="24">
        <v>0</v>
      </c>
      <c r="K1437" s="24">
        <v>0</v>
      </c>
      <c r="L1437" s="2" t="s">
        <v>10</v>
      </c>
      <c r="M1437" t="str">
        <f>VLOOKUP(Table18[[#This Row],[No.]],N:O,2,FALSE)</f>
        <v>GST Smoke detectors</v>
      </c>
      <c r="N1437" t="s">
        <v>39815</v>
      </c>
      <c r="O1437" t="s">
        <v>39816</v>
      </c>
      <c r="P1437">
        <v>24</v>
      </c>
      <c r="Q1437">
        <v>24</v>
      </c>
      <c r="R1437">
        <v>24</v>
      </c>
      <c r="S1437">
        <v>0</v>
      </c>
      <c r="T1437" t="s">
        <v>35778</v>
      </c>
      <c r="U1437" t="s">
        <v>7105</v>
      </c>
      <c r="V1437" t="s">
        <v>7105</v>
      </c>
      <c r="W1437" t="s">
        <v>7105</v>
      </c>
      <c r="X1437">
        <v>0</v>
      </c>
      <c r="Y1437">
        <v>0</v>
      </c>
      <c r="Z1437">
        <v>0</v>
      </c>
      <c r="AF1437" t="str">
        <f t="shared" si="22"/>
        <v>GST Smoke detectors</v>
      </c>
    </row>
    <row r="1438" spans="1:32" x14ac:dyDescent="0.35">
      <c r="A1438" s="2" t="s">
        <v>39765</v>
      </c>
      <c r="B1438" s="2" t="s">
        <v>39766</v>
      </c>
      <c r="C1438" s="23">
        <v>0</v>
      </c>
      <c r="D1438" s="11" t="b">
        <f>FALSE()</f>
        <v>0</v>
      </c>
      <c r="E1438" s="11" t="b">
        <f>FALSE()</f>
        <v>0</v>
      </c>
      <c r="F1438" s="2" t="s">
        <v>10</v>
      </c>
      <c r="G1438" s="2" t="s">
        <v>10</v>
      </c>
      <c r="H1438" s="2" t="s">
        <v>35842</v>
      </c>
      <c r="I1438" s="11" t="b">
        <f>TRUE()</f>
        <v>1</v>
      </c>
      <c r="J1438" s="24">
        <v>0</v>
      </c>
      <c r="K1438" s="24">
        <v>0</v>
      </c>
      <c r="L1438" s="2" t="s">
        <v>10</v>
      </c>
      <c r="M1438" t="str">
        <f>VLOOKUP(Table18[[#This Row],[No.]],N:O,2,FALSE)</f>
        <v>GST Manual Call Point</v>
      </c>
      <c r="N1438" t="s">
        <v>39817</v>
      </c>
      <c r="O1438" t="s">
        <v>39818</v>
      </c>
      <c r="P1438">
        <v>100</v>
      </c>
      <c r="Q1438">
        <v>100</v>
      </c>
      <c r="R1438">
        <v>100</v>
      </c>
      <c r="S1438">
        <v>7</v>
      </c>
      <c r="T1438" t="s">
        <v>35778</v>
      </c>
      <c r="U1438" t="s">
        <v>7105</v>
      </c>
      <c r="V1438" t="s">
        <v>7105</v>
      </c>
      <c r="W1438" t="s">
        <v>7105</v>
      </c>
      <c r="X1438" s="4">
        <v>14047.41</v>
      </c>
      <c r="Y1438">
        <v>0</v>
      </c>
      <c r="Z1438">
        <v>0</v>
      </c>
      <c r="AB1438" t="s">
        <v>39819</v>
      </c>
      <c r="AF1438" t="str">
        <f t="shared" si="22"/>
        <v>GST Manual Call Point</v>
      </c>
    </row>
    <row r="1439" spans="1:32" x14ac:dyDescent="0.35">
      <c r="A1439" s="2" t="s">
        <v>39768</v>
      </c>
      <c r="B1439" s="2" t="s">
        <v>39769</v>
      </c>
      <c r="C1439" s="23">
        <v>24</v>
      </c>
      <c r="D1439" s="11" t="b">
        <f>FALSE()</f>
        <v>0</v>
      </c>
      <c r="E1439" s="11" t="b">
        <f>FALSE()</f>
        <v>0</v>
      </c>
      <c r="F1439" s="2" t="s">
        <v>10</v>
      </c>
      <c r="G1439" s="2" t="s">
        <v>10</v>
      </c>
      <c r="H1439" s="2" t="s">
        <v>35778</v>
      </c>
      <c r="I1439" s="11" t="b">
        <f>FALSE()</f>
        <v>0</v>
      </c>
      <c r="J1439" s="24">
        <v>50</v>
      </c>
      <c r="K1439" s="24">
        <v>0</v>
      </c>
      <c r="L1439" s="2" t="s">
        <v>10</v>
      </c>
      <c r="M1439" t="str">
        <f>VLOOKUP(Table18[[#This Row],[No.]],N:O,2,FALSE)</f>
        <v>Stand by Batteries</v>
      </c>
      <c r="N1439" t="s">
        <v>39820</v>
      </c>
      <c r="O1439" t="s">
        <v>39821</v>
      </c>
      <c r="P1439">
        <v>26</v>
      </c>
      <c r="Q1439">
        <v>26</v>
      </c>
      <c r="R1439">
        <v>26</v>
      </c>
      <c r="S1439">
        <v>0</v>
      </c>
      <c r="T1439" t="s">
        <v>35778</v>
      </c>
      <c r="U1439" t="s">
        <v>7105</v>
      </c>
      <c r="V1439" t="s">
        <v>7105</v>
      </c>
      <c r="W1439" t="s">
        <v>7105</v>
      </c>
      <c r="X1439">
        <v>0</v>
      </c>
      <c r="Y1439">
        <v>0</v>
      </c>
      <c r="Z1439">
        <v>0</v>
      </c>
      <c r="AB1439" t="s">
        <v>39822</v>
      </c>
      <c r="AF1439" t="str">
        <f t="shared" si="22"/>
        <v>Stand by Batteries</v>
      </c>
    </row>
    <row r="1440" spans="1:32" x14ac:dyDescent="0.35">
      <c r="A1440" s="2" t="s">
        <v>39771</v>
      </c>
      <c r="B1440" s="2" t="s">
        <v>39772</v>
      </c>
      <c r="C1440" s="23">
        <v>2</v>
      </c>
      <c r="D1440" s="11" t="b">
        <f>FALSE()</f>
        <v>0</v>
      </c>
      <c r="E1440" s="11" t="b">
        <f>FALSE()</f>
        <v>0</v>
      </c>
      <c r="F1440" s="2" t="s">
        <v>10</v>
      </c>
      <c r="G1440" s="2" t="s">
        <v>10</v>
      </c>
      <c r="H1440" s="2" t="s">
        <v>35778</v>
      </c>
      <c r="I1440" s="11" t="b">
        <f>FALSE()</f>
        <v>0</v>
      </c>
      <c r="J1440" s="24">
        <v>8750</v>
      </c>
      <c r="K1440" s="24">
        <v>0</v>
      </c>
      <c r="L1440" s="2" t="s">
        <v>10</v>
      </c>
      <c r="M1440" t="str">
        <f>VLOOKUP(Table18[[#This Row],[No.]],N:O,2,FALSE)</f>
        <v>Electric Drill</v>
      </c>
      <c r="N1440" t="s">
        <v>39823</v>
      </c>
      <c r="O1440" t="s">
        <v>39824</v>
      </c>
      <c r="P1440">
        <v>3</v>
      </c>
      <c r="Q1440">
        <v>3</v>
      </c>
      <c r="R1440">
        <v>3</v>
      </c>
      <c r="S1440">
        <v>0</v>
      </c>
      <c r="T1440" t="s">
        <v>35778</v>
      </c>
      <c r="U1440" t="s">
        <v>7105</v>
      </c>
      <c r="V1440" t="s">
        <v>7105</v>
      </c>
      <c r="W1440" t="s">
        <v>7105</v>
      </c>
      <c r="X1440" s="4">
        <v>3000</v>
      </c>
      <c r="Y1440">
        <v>0</v>
      </c>
      <c r="Z1440">
        <v>0</v>
      </c>
      <c r="AB1440" t="s">
        <v>39825</v>
      </c>
      <c r="AF1440" t="str">
        <f t="shared" si="22"/>
        <v>Electric Drill</v>
      </c>
    </row>
    <row r="1441" spans="1:32" x14ac:dyDescent="0.35">
      <c r="A1441" s="2" t="s">
        <v>39774</v>
      </c>
      <c r="B1441" s="2" t="s">
        <v>39775</v>
      </c>
      <c r="C1441" s="23">
        <v>0</v>
      </c>
      <c r="D1441" s="11" t="b">
        <f>FALSE()</f>
        <v>0</v>
      </c>
      <c r="E1441" s="11" t="b">
        <f>FALSE()</f>
        <v>0</v>
      </c>
      <c r="F1441" s="2" t="s">
        <v>10</v>
      </c>
      <c r="G1441" s="2" t="s">
        <v>10</v>
      </c>
      <c r="H1441" s="2" t="s">
        <v>36119</v>
      </c>
      <c r="I1441" s="11" t="b">
        <f>TRUE()</f>
        <v>1</v>
      </c>
      <c r="J1441" s="24">
        <v>0</v>
      </c>
      <c r="K1441" s="24">
        <v>0</v>
      </c>
      <c r="L1441" s="2" t="s">
        <v>10</v>
      </c>
      <c r="M1441" t="str">
        <f>VLOOKUP(Table18[[#This Row],[No.]],N:O,2,FALSE)</f>
        <v>Tailor Scissors</v>
      </c>
      <c r="N1441" t="s">
        <v>39826</v>
      </c>
      <c r="O1441" t="s">
        <v>39827</v>
      </c>
      <c r="P1441">
        <v>45</v>
      </c>
      <c r="Q1441">
        <v>45</v>
      </c>
      <c r="R1441">
        <v>45</v>
      </c>
      <c r="S1441">
        <v>0</v>
      </c>
      <c r="T1441" t="s">
        <v>35778</v>
      </c>
      <c r="U1441" t="s">
        <v>7105</v>
      </c>
      <c r="V1441" t="s">
        <v>7105</v>
      </c>
      <c r="W1441" t="s">
        <v>7105</v>
      </c>
      <c r="X1441" s="4">
        <v>2500</v>
      </c>
      <c r="Y1441">
        <v>0</v>
      </c>
      <c r="Z1441">
        <v>0</v>
      </c>
      <c r="AB1441" t="s">
        <v>39828</v>
      </c>
      <c r="AF1441" t="str">
        <f t="shared" si="22"/>
        <v>Tailor Scissors</v>
      </c>
    </row>
    <row r="1442" spans="1:32" x14ac:dyDescent="0.35">
      <c r="A1442" s="2" t="s">
        <v>39777</v>
      </c>
      <c r="B1442" s="2" t="s">
        <v>39778</v>
      </c>
      <c r="C1442" s="23">
        <v>59</v>
      </c>
      <c r="D1442" s="11" t="b">
        <f>FALSE()</f>
        <v>0</v>
      </c>
      <c r="E1442" s="11" t="b">
        <f>FALSE()</f>
        <v>0</v>
      </c>
      <c r="F1442" s="2" t="s">
        <v>10</v>
      </c>
      <c r="G1442" s="2" t="s">
        <v>10</v>
      </c>
      <c r="H1442" s="2" t="s">
        <v>35778</v>
      </c>
      <c r="I1442" s="11" t="b">
        <f>FALSE()</f>
        <v>0</v>
      </c>
      <c r="J1442" s="24">
        <v>105</v>
      </c>
      <c r="K1442" s="24">
        <v>0</v>
      </c>
      <c r="L1442" s="2" t="s">
        <v>10</v>
      </c>
      <c r="M1442" t="str">
        <f>VLOOKUP(Table18[[#This Row],[No.]],N:O,2,FALSE)</f>
        <v>Plastic Basin- Big</v>
      </c>
      <c r="N1442" t="s">
        <v>39829</v>
      </c>
      <c r="O1442" t="s">
        <v>39830</v>
      </c>
      <c r="P1442">
        <v>18</v>
      </c>
      <c r="Q1442">
        <v>18</v>
      </c>
      <c r="R1442">
        <v>18</v>
      </c>
      <c r="S1442">
        <v>0</v>
      </c>
      <c r="T1442" t="s">
        <v>35778</v>
      </c>
      <c r="U1442" t="s">
        <v>7105</v>
      </c>
      <c r="V1442" t="s">
        <v>7105</v>
      </c>
      <c r="W1442" t="s">
        <v>7105</v>
      </c>
      <c r="X1442" s="4">
        <v>2550</v>
      </c>
      <c r="Y1442">
        <v>0</v>
      </c>
      <c r="Z1442">
        <v>0</v>
      </c>
      <c r="AB1442" t="s">
        <v>39831</v>
      </c>
      <c r="AF1442" t="str">
        <f t="shared" si="22"/>
        <v>Plastic Basin- Big</v>
      </c>
    </row>
    <row r="1443" spans="1:32" x14ac:dyDescent="0.35">
      <c r="A1443" s="2" t="s">
        <v>39780</v>
      </c>
      <c r="B1443" s="2" t="s">
        <v>39781</v>
      </c>
      <c r="C1443" s="23">
        <v>800</v>
      </c>
      <c r="D1443" s="11" t="b">
        <f>FALSE()</f>
        <v>0</v>
      </c>
      <c r="E1443" s="11" t="b">
        <f>FALSE()</f>
        <v>0</v>
      </c>
      <c r="F1443" s="2" t="s">
        <v>10</v>
      </c>
      <c r="G1443" s="2" t="s">
        <v>10</v>
      </c>
      <c r="H1443" s="2" t="s">
        <v>35778</v>
      </c>
      <c r="I1443" s="11" t="b">
        <f>FALSE()</f>
        <v>0</v>
      </c>
      <c r="J1443" s="24">
        <v>90</v>
      </c>
      <c r="K1443" s="24">
        <v>0</v>
      </c>
      <c r="L1443" s="2" t="s">
        <v>10</v>
      </c>
      <c r="M1443" t="str">
        <f>VLOOKUP(Table18[[#This Row],[No.]],N:O,2,FALSE)</f>
        <v>Plastic Basin- Small</v>
      </c>
      <c r="N1443" t="s">
        <v>39832</v>
      </c>
      <c r="O1443" t="s">
        <v>39833</v>
      </c>
      <c r="P1443">
        <v>8</v>
      </c>
      <c r="Q1443">
        <v>8</v>
      </c>
      <c r="R1443">
        <v>8</v>
      </c>
      <c r="S1443">
        <v>0</v>
      </c>
      <c r="T1443" t="s">
        <v>35778</v>
      </c>
      <c r="U1443" t="s">
        <v>7105</v>
      </c>
      <c r="V1443" t="s">
        <v>7105</v>
      </c>
      <c r="W1443" t="s">
        <v>7105</v>
      </c>
      <c r="X1443" s="4">
        <v>3250</v>
      </c>
      <c r="Y1443">
        <v>0</v>
      </c>
      <c r="Z1443">
        <v>0</v>
      </c>
      <c r="AB1443" t="s">
        <v>39834</v>
      </c>
      <c r="AF1443" t="str">
        <f t="shared" si="22"/>
        <v>Plastic Basin- Small</v>
      </c>
    </row>
    <row r="1444" spans="1:32" x14ac:dyDescent="0.35">
      <c r="A1444" s="2" t="s">
        <v>39783</v>
      </c>
      <c r="B1444" s="2" t="s">
        <v>39784</v>
      </c>
      <c r="C1444" s="23">
        <v>0</v>
      </c>
      <c r="D1444" s="11" t="b">
        <f>FALSE()</f>
        <v>0</v>
      </c>
      <c r="E1444" s="11" t="b">
        <f>FALSE()</f>
        <v>0</v>
      </c>
      <c r="F1444" s="2" t="s">
        <v>10</v>
      </c>
      <c r="G1444" s="2" t="s">
        <v>10</v>
      </c>
      <c r="H1444" s="2" t="s">
        <v>35842</v>
      </c>
      <c r="I1444" s="11" t="b">
        <f>TRUE()</f>
        <v>1</v>
      </c>
      <c r="J1444" s="24">
        <v>0</v>
      </c>
      <c r="K1444" s="24">
        <v>0</v>
      </c>
      <c r="L1444" s="2" t="s">
        <v>10</v>
      </c>
      <c r="M1444" t="str">
        <f>VLOOKUP(Table18[[#This Row],[No.]],N:O,2,FALSE)</f>
        <v>Strapping Machine</v>
      </c>
      <c r="N1444" t="s">
        <v>39835</v>
      </c>
      <c r="O1444" t="s">
        <v>39836</v>
      </c>
      <c r="P1444" s="22">
        <v>3702</v>
      </c>
      <c r="Q1444" s="22">
        <v>3702</v>
      </c>
      <c r="R1444" s="4">
        <v>3702</v>
      </c>
      <c r="S1444">
        <v>50</v>
      </c>
      <c r="T1444" t="s">
        <v>35778</v>
      </c>
      <c r="U1444" t="s">
        <v>7105</v>
      </c>
      <c r="V1444" t="s">
        <v>7105</v>
      </c>
      <c r="W1444" t="s">
        <v>7105</v>
      </c>
      <c r="X1444">
        <v>420</v>
      </c>
      <c r="Y1444">
        <v>0</v>
      </c>
      <c r="Z1444">
        <v>0</v>
      </c>
      <c r="AB1444" t="s">
        <v>39837</v>
      </c>
      <c r="AE1444" t="s">
        <v>35876</v>
      </c>
      <c r="AF1444" t="str">
        <f t="shared" si="22"/>
        <v>Strapping Machine</v>
      </c>
    </row>
    <row r="1445" spans="1:32" x14ac:dyDescent="0.35">
      <c r="A1445" s="2" t="s">
        <v>39786</v>
      </c>
      <c r="B1445" s="2" t="s">
        <v>39787</v>
      </c>
      <c r="C1445" s="23">
        <v>4339.75</v>
      </c>
      <c r="D1445" s="11" t="b">
        <f>FALSE()</f>
        <v>0</v>
      </c>
      <c r="E1445" s="11" t="b">
        <f>FALSE()</f>
        <v>0</v>
      </c>
      <c r="F1445" s="2" t="s">
        <v>10</v>
      </c>
      <c r="G1445" s="2" t="s">
        <v>10</v>
      </c>
      <c r="H1445" s="2" t="s">
        <v>35778</v>
      </c>
      <c r="I1445" s="11" t="b">
        <f>FALSE()</f>
        <v>0</v>
      </c>
      <c r="J1445" s="24">
        <v>20160</v>
      </c>
      <c r="K1445" s="24">
        <v>0</v>
      </c>
      <c r="L1445" s="2" t="s">
        <v>10</v>
      </c>
      <c r="M1445" t="str">
        <f>VLOOKUP(Table18[[#This Row],[No.]],N:O,2,FALSE)</f>
        <v>Solar Panels</v>
      </c>
      <c r="N1445" t="s">
        <v>39838</v>
      </c>
      <c r="O1445" t="s">
        <v>39839</v>
      </c>
      <c r="P1445">
        <v>0</v>
      </c>
      <c r="Q1445">
        <v>0</v>
      </c>
      <c r="R1445">
        <v>0</v>
      </c>
      <c r="S1445">
        <v>0</v>
      </c>
      <c r="T1445" t="s">
        <v>35778</v>
      </c>
      <c r="U1445" t="s">
        <v>7105</v>
      </c>
      <c r="V1445" t="s">
        <v>7105</v>
      </c>
      <c r="W1445" t="s">
        <v>7133</v>
      </c>
      <c r="X1445">
        <v>0</v>
      </c>
      <c r="Y1445">
        <v>0</v>
      </c>
      <c r="Z1445">
        <v>0</v>
      </c>
      <c r="AB1445" t="s">
        <v>39840</v>
      </c>
      <c r="AF1445" t="str">
        <f t="shared" si="22"/>
        <v>Solar Panels</v>
      </c>
    </row>
    <row r="1446" spans="1:32" x14ac:dyDescent="0.35">
      <c r="A1446" s="2" t="s">
        <v>39789</v>
      </c>
      <c r="B1446" s="2" t="s">
        <v>39790</v>
      </c>
      <c r="C1446" s="23">
        <v>1</v>
      </c>
      <c r="D1446" s="11" t="b">
        <f>FALSE()</f>
        <v>0</v>
      </c>
      <c r="E1446" s="11" t="b">
        <f>FALSE()</f>
        <v>0</v>
      </c>
      <c r="F1446" s="2" t="s">
        <v>10</v>
      </c>
      <c r="G1446" s="2" t="s">
        <v>10</v>
      </c>
      <c r="H1446" s="2" t="s">
        <v>35842</v>
      </c>
      <c r="I1446" s="11" t="b">
        <f>FALSE()</f>
        <v>0</v>
      </c>
      <c r="J1446" s="24">
        <v>0</v>
      </c>
      <c r="K1446" s="24">
        <v>0</v>
      </c>
      <c r="L1446" s="2" t="s">
        <v>10</v>
      </c>
      <c r="M1446" t="str">
        <f>VLOOKUP(Table18[[#This Row],[No.]],N:O,2,FALSE)</f>
        <v>Forklift</v>
      </c>
      <c r="N1446" t="s">
        <v>39841</v>
      </c>
      <c r="O1446" t="s">
        <v>39842</v>
      </c>
      <c r="P1446">
        <v>0</v>
      </c>
      <c r="Q1446">
        <v>0</v>
      </c>
      <c r="R1446">
        <v>0</v>
      </c>
      <c r="S1446">
        <v>0</v>
      </c>
      <c r="T1446" t="s">
        <v>35778</v>
      </c>
      <c r="U1446" t="s">
        <v>7105</v>
      </c>
      <c r="V1446" t="s">
        <v>7105</v>
      </c>
      <c r="W1446" t="s">
        <v>7133</v>
      </c>
      <c r="X1446">
        <v>0</v>
      </c>
      <c r="Y1446">
        <v>0</v>
      </c>
      <c r="Z1446">
        <v>0</v>
      </c>
      <c r="AB1446" t="s">
        <v>39843</v>
      </c>
      <c r="AE1446" t="s">
        <v>36169</v>
      </c>
      <c r="AF1446" t="str">
        <f t="shared" si="22"/>
        <v>Forklift</v>
      </c>
    </row>
    <row r="1447" spans="1:32" x14ac:dyDescent="0.35">
      <c r="A1447" s="2" t="s">
        <v>39791</v>
      </c>
      <c r="B1447" s="2" t="s">
        <v>39792</v>
      </c>
      <c r="C1447" s="23">
        <v>28</v>
      </c>
      <c r="D1447" s="11" t="b">
        <f>FALSE()</f>
        <v>0</v>
      </c>
      <c r="E1447" s="11" t="b">
        <f>FALSE()</f>
        <v>0</v>
      </c>
      <c r="F1447" s="2" t="s">
        <v>10</v>
      </c>
      <c r="G1447" s="2" t="s">
        <v>10</v>
      </c>
      <c r="H1447" s="2" t="s">
        <v>35778</v>
      </c>
      <c r="I1447" s="11" t="b">
        <f>FALSE()</f>
        <v>0</v>
      </c>
      <c r="J1447" s="24">
        <v>0</v>
      </c>
      <c r="K1447" s="24">
        <v>0</v>
      </c>
      <c r="L1447" s="2" t="s">
        <v>10</v>
      </c>
      <c r="M1447" t="str">
        <f>VLOOKUP(Table18[[#This Row],[No.]],N:O,2,FALSE)</f>
        <v>ERU Aluminium Boxes</v>
      </c>
      <c r="N1447" t="s">
        <v>39844</v>
      </c>
      <c r="O1447" t="s">
        <v>39845</v>
      </c>
      <c r="P1447">
        <v>0</v>
      </c>
      <c r="Q1447">
        <v>0</v>
      </c>
      <c r="R1447">
        <v>0</v>
      </c>
      <c r="S1447">
        <v>1</v>
      </c>
      <c r="T1447" t="s">
        <v>35778</v>
      </c>
      <c r="U1447" t="s">
        <v>7105</v>
      </c>
      <c r="V1447" t="s">
        <v>7105</v>
      </c>
      <c r="W1447" t="s">
        <v>7133</v>
      </c>
      <c r="X1447">
        <v>0</v>
      </c>
      <c r="Y1447">
        <v>0</v>
      </c>
      <c r="Z1447">
        <v>0</v>
      </c>
      <c r="AB1447" t="s">
        <v>39846</v>
      </c>
      <c r="AF1447" t="str">
        <f t="shared" si="22"/>
        <v>ERU Aluminium Boxes</v>
      </c>
    </row>
    <row r="1448" spans="1:32" x14ac:dyDescent="0.35">
      <c r="A1448" s="2" t="s">
        <v>39793</v>
      </c>
      <c r="B1448" s="2" t="s">
        <v>39794</v>
      </c>
      <c r="C1448" s="23">
        <v>14</v>
      </c>
      <c r="D1448" s="11" t="b">
        <f>FALSE()</f>
        <v>0</v>
      </c>
      <c r="E1448" s="11" t="b">
        <f>FALSE()</f>
        <v>0</v>
      </c>
      <c r="F1448" s="2" t="s">
        <v>10</v>
      </c>
      <c r="G1448" s="2" t="s">
        <v>10</v>
      </c>
      <c r="H1448" s="2" t="s">
        <v>36061</v>
      </c>
      <c r="I1448" s="11" t="b">
        <f>FALSE()</f>
        <v>0</v>
      </c>
      <c r="J1448" s="24">
        <v>0</v>
      </c>
      <c r="K1448" s="24">
        <v>0</v>
      </c>
      <c r="L1448" s="2" t="s">
        <v>10</v>
      </c>
      <c r="M1448" t="str">
        <f>VLOOKUP(Table18[[#This Row],[No.]],N:O,2,FALSE)</f>
        <v>Health Box Documents</v>
      </c>
      <c r="N1448" t="s">
        <v>39847</v>
      </c>
      <c r="O1448" t="s">
        <v>39848</v>
      </c>
      <c r="P1448">
        <v>4</v>
      </c>
      <c r="Q1448">
        <v>4</v>
      </c>
      <c r="R1448">
        <v>4</v>
      </c>
      <c r="S1448">
        <v>2</v>
      </c>
      <c r="T1448" t="s">
        <v>35778</v>
      </c>
      <c r="U1448" t="s">
        <v>7105</v>
      </c>
      <c r="V1448" t="s">
        <v>7105</v>
      </c>
      <c r="W1448" t="s">
        <v>7105</v>
      </c>
      <c r="X1448">
        <v>0</v>
      </c>
      <c r="Y1448">
        <v>0</v>
      </c>
      <c r="Z1448">
        <v>0</v>
      </c>
      <c r="AB1448" t="s">
        <v>39849</v>
      </c>
      <c r="AF1448" t="str">
        <f t="shared" si="22"/>
        <v>Health Box Documents</v>
      </c>
    </row>
    <row r="1449" spans="1:32" x14ac:dyDescent="0.35">
      <c r="A1449" s="2" t="s">
        <v>39795</v>
      </c>
      <c r="B1449" s="2" t="s">
        <v>39796</v>
      </c>
      <c r="C1449" s="23">
        <v>2</v>
      </c>
      <c r="D1449" s="11" t="b">
        <f>FALSE()</f>
        <v>0</v>
      </c>
      <c r="E1449" s="11" t="b">
        <f>FALSE()</f>
        <v>0</v>
      </c>
      <c r="F1449" s="2" t="s">
        <v>10</v>
      </c>
      <c r="G1449" s="2" t="s">
        <v>10</v>
      </c>
      <c r="H1449" s="2" t="s">
        <v>36061</v>
      </c>
      <c r="I1449" s="11" t="b">
        <f>FALSE()</f>
        <v>0</v>
      </c>
      <c r="J1449" s="24">
        <v>0</v>
      </c>
      <c r="K1449" s="24">
        <v>0</v>
      </c>
      <c r="L1449" s="2" t="s">
        <v>10</v>
      </c>
      <c r="M1449" t="str">
        <f>VLOOKUP(Table18[[#This Row],[No.]],N:O,2,FALSE)</f>
        <v>Emergency Response Box</v>
      </c>
      <c r="N1449" t="s">
        <v>39850</v>
      </c>
      <c r="O1449" t="s">
        <v>39851</v>
      </c>
      <c r="P1449">
        <v>0</v>
      </c>
      <c r="Q1449">
        <v>0</v>
      </c>
      <c r="R1449">
        <v>0</v>
      </c>
      <c r="S1449">
        <v>0</v>
      </c>
      <c r="T1449" t="s">
        <v>35778</v>
      </c>
      <c r="U1449" t="s">
        <v>7105</v>
      </c>
      <c r="V1449" t="s">
        <v>7105</v>
      </c>
      <c r="W1449" t="s">
        <v>7133</v>
      </c>
      <c r="X1449">
        <v>0</v>
      </c>
      <c r="Y1449">
        <v>0</v>
      </c>
      <c r="Z1449">
        <v>0</v>
      </c>
      <c r="AB1449" t="s">
        <v>39852</v>
      </c>
      <c r="AF1449" t="str">
        <f t="shared" si="22"/>
        <v>Emergency Response Box</v>
      </c>
    </row>
    <row r="1450" spans="1:32" x14ac:dyDescent="0.35">
      <c r="A1450" s="2" t="s">
        <v>39797</v>
      </c>
      <c r="B1450" s="2" t="s">
        <v>39798</v>
      </c>
      <c r="C1450" s="23">
        <v>1</v>
      </c>
      <c r="D1450" s="11" t="b">
        <f>FALSE()</f>
        <v>0</v>
      </c>
      <c r="E1450" s="11" t="b">
        <f>FALSE()</f>
        <v>0</v>
      </c>
      <c r="F1450" s="2" t="s">
        <v>10</v>
      </c>
      <c r="G1450" s="2" t="s">
        <v>10</v>
      </c>
      <c r="H1450" s="2" t="s">
        <v>35778</v>
      </c>
      <c r="I1450" s="11" t="b">
        <f>FALSE()</f>
        <v>0</v>
      </c>
      <c r="J1450" s="24">
        <v>0</v>
      </c>
      <c r="K1450" s="24">
        <v>0</v>
      </c>
      <c r="L1450" s="2" t="s">
        <v>10</v>
      </c>
      <c r="M1450" t="str">
        <f>VLOOKUP(Table18[[#This Row],[No.]],N:O,2,FALSE)</f>
        <v>Norwegian Electroflux fridge</v>
      </c>
      <c r="N1450" t="s">
        <v>39853</v>
      </c>
      <c r="O1450" t="s">
        <v>39854</v>
      </c>
      <c r="P1450">
        <v>0</v>
      </c>
      <c r="Q1450">
        <v>0</v>
      </c>
      <c r="R1450">
        <v>0</v>
      </c>
      <c r="S1450">
        <v>0</v>
      </c>
      <c r="T1450" t="s">
        <v>35778</v>
      </c>
      <c r="U1450" t="s">
        <v>7105</v>
      </c>
      <c r="V1450" t="s">
        <v>7105</v>
      </c>
      <c r="W1450" t="s">
        <v>7133</v>
      </c>
      <c r="X1450">
        <v>0</v>
      </c>
      <c r="Y1450">
        <v>0</v>
      </c>
      <c r="Z1450">
        <v>0</v>
      </c>
      <c r="AB1450" t="s">
        <v>39855</v>
      </c>
      <c r="AF1450" t="str">
        <f t="shared" si="22"/>
        <v>Norwegian Electroflux fridge</v>
      </c>
    </row>
    <row r="1451" spans="1:32" x14ac:dyDescent="0.35">
      <c r="A1451" s="2" t="s">
        <v>39799</v>
      </c>
      <c r="B1451" s="2" t="s">
        <v>39800</v>
      </c>
      <c r="C1451" s="23">
        <v>5</v>
      </c>
      <c r="D1451" s="11" t="b">
        <f>FALSE()</f>
        <v>0</v>
      </c>
      <c r="E1451" s="11" t="b">
        <f>FALSE()</f>
        <v>0</v>
      </c>
      <c r="F1451" s="2" t="s">
        <v>10</v>
      </c>
      <c r="G1451" s="2" t="s">
        <v>10</v>
      </c>
      <c r="H1451" s="2" t="s">
        <v>35778</v>
      </c>
      <c r="I1451" s="11" t="b">
        <f>FALSE()</f>
        <v>0</v>
      </c>
      <c r="J1451" s="24">
        <v>0</v>
      </c>
      <c r="K1451" s="24">
        <v>0</v>
      </c>
      <c r="L1451" s="2" t="s">
        <v>10</v>
      </c>
      <c r="M1451" t="str">
        <f>VLOOKUP(Table18[[#This Row],[No.]],N:O,2,FALSE)</f>
        <v>Air Space Foldable Bed</v>
      </c>
      <c r="N1451" t="s">
        <v>39856</v>
      </c>
      <c r="O1451" t="s">
        <v>39857</v>
      </c>
      <c r="P1451">
        <v>0</v>
      </c>
      <c r="Q1451">
        <v>0</v>
      </c>
      <c r="R1451">
        <v>0</v>
      </c>
      <c r="S1451">
        <v>2</v>
      </c>
      <c r="T1451" t="s">
        <v>37821</v>
      </c>
      <c r="U1451" t="s">
        <v>7105</v>
      </c>
      <c r="V1451" t="s">
        <v>7105</v>
      </c>
      <c r="W1451" t="s">
        <v>7133</v>
      </c>
      <c r="X1451">
        <v>0</v>
      </c>
      <c r="Y1451">
        <v>0</v>
      </c>
      <c r="Z1451">
        <v>0</v>
      </c>
      <c r="AB1451" t="s">
        <v>39858</v>
      </c>
      <c r="AF1451" t="str">
        <f t="shared" si="22"/>
        <v>Air Space Foldable Bed</v>
      </c>
    </row>
    <row r="1452" spans="1:32" x14ac:dyDescent="0.35">
      <c r="A1452" s="2" t="s">
        <v>39801</v>
      </c>
      <c r="B1452" s="2" t="s">
        <v>39802</v>
      </c>
      <c r="C1452" s="23">
        <v>378</v>
      </c>
      <c r="D1452" s="11" t="b">
        <f>FALSE()</f>
        <v>0</v>
      </c>
      <c r="E1452" s="11" t="b">
        <f>FALSE()</f>
        <v>0</v>
      </c>
      <c r="F1452" s="2" t="s">
        <v>10</v>
      </c>
      <c r="G1452" s="2" t="s">
        <v>10</v>
      </c>
      <c r="H1452" s="2" t="s">
        <v>35778</v>
      </c>
      <c r="I1452" s="11" t="b">
        <f>FALSE()</f>
        <v>0</v>
      </c>
      <c r="J1452" s="24">
        <v>0</v>
      </c>
      <c r="K1452" s="24">
        <v>0</v>
      </c>
      <c r="L1452" s="2" t="s">
        <v>10</v>
      </c>
      <c r="M1452" t="str">
        <f>VLOOKUP(Table18[[#This Row],[No.]],N:O,2,FALSE)</f>
        <v>Cholera Bed - Green</v>
      </c>
      <c r="N1452" t="s">
        <v>39859</v>
      </c>
      <c r="O1452" t="s">
        <v>39860</v>
      </c>
      <c r="P1452">
        <v>10</v>
      </c>
      <c r="Q1452">
        <v>10</v>
      </c>
      <c r="R1452">
        <v>10</v>
      </c>
      <c r="S1452">
        <v>0</v>
      </c>
      <c r="T1452" t="s">
        <v>35778</v>
      </c>
      <c r="U1452" t="s">
        <v>7105</v>
      </c>
      <c r="V1452" t="s">
        <v>7105</v>
      </c>
      <c r="W1452" t="s">
        <v>7105</v>
      </c>
      <c r="X1452" s="4">
        <v>3000</v>
      </c>
      <c r="Y1452">
        <v>0</v>
      </c>
      <c r="Z1452">
        <v>0</v>
      </c>
      <c r="AB1452" t="s">
        <v>39861</v>
      </c>
      <c r="AF1452" t="str">
        <f t="shared" si="22"/>
        <v>Cholera Bed - Green</v>
      </c>
    </row>
    <row r="1453" spans="1:32" x14ac:dyDescent="0.35">
      <c r="A1453" s="2" t="s">
        <v>39803</v>
      </c>
      <c r="B1453" s="2" t="s">
        <v>39804</v>
      </c>
      <c r="C1453" s="23">
        <v>108</v>
      </c>
      <c r="D1453" s="11" t="b">
        <f>FALSE()</f>
        <v>0</v>
      </c>
      <c r="E1453" s="11" t="b">
        <f>FALSE()</f>
        <v>0</v>
      </c>
      <c r="F1453" s="2" t="s">
        <v>10</v>
      </c>
      <c r="G1453" s="2" t="s">
        <v>10</v>
      </c>
      <c r="H1453" s="2" t="s">
        <v>35778</v>
      </c>
      <c r="I1453" s="11" t="b">
        <f>FALSE()</f>
        <v>0</v>
      </c>
      <c r="J1453" s="24">
        <v>0</v>
      </c>
      <c r="K1453" s="24">
        <v>0</v>
      </c>
      <c r="L1453" s="2" t="s">
        <v>10</v>
      </c>
      <c r="M1453" t="str">
        <f>VLOOKUP(Table18[[#This Row],[No.]],N:O,2,FALSE)</f>
        <v>Compact Disks</v>
      </c>
      <c r="N1453" t="s">
        <v>39862</v>
      </c>
      <c r="O1453" t="s">
        <v>39863</v>
      </c>
      <c r="P1453">
        <v>0</v>
      </c>
      <c r="Q1453">
        <v>0</v>
      </c>
      <c r="R1453">
        <v>0</v>
      </c>
      <c r="S1453">
        <v>0</v>
      </c>
      <c r="T1453" t="s">
        <v>35778</v>
      </c>
      <c r="U1453" t="s">
        <v>7105</v>
      </c>
      <c r="V1453" t="s">
        <v>7105</v>
      </c>
      <c r="W1453" t="s">
        <v>7133</v>
      </c>
      <c r="X1453">
        <v>0</v>
      </c>
      <c r="Y1453">
        <v>0</v>
      </c>
      <c r="Z1453">
        <v>0</v>
      </c>
      <c r="AB1453" t="s">
        <v>39864</v>
      </c>
      <c r="AF1453" t="str">
        <f t="shared" si="22"/>
        <v>Compact Disks</v>
      </c>
    </row>
    <row r="1454" spans="1:32" x14ac:dyDescent="0.35">
      <c r="A1454" s="2" t="s">
        <v>39805</v>
      </c>
      <c r="B1454" s="2" t="s">
        <v>39806</v>
      </c>
      <c r="C1454" s="23">
        <v>89</v>
      </c>
      <c r="D1454" s="11" t="b">
        <f>FALSE()</f>
        <v>0</v>
      </c>
      <c r="E1454" s="11" t="b">
        <f>FALSE()</f>
        <v>0</v>
      </c>
      <c r="F1454" s="2" t="s">
        <v>10</v>
      </c>
      <c r="G1454" s="2" t="s">
        <v>10</v>
      </c>
      <c r="H1454" s="2" t="s">
        <v>35778</v>
      </c>
      <c r="I1454" s="11" t="b">
        <f>FALSE()</f>
        <v>0</v>
      </c>
      <c r="J1454" s="24">
        <v>0</v>
      </c>
      <c r="K1454" s="24">
        <v>0</v>
      </c>
      <c r="L1454" s="2" t="s">
        <v>10</v>
      </c>
      <c r="M1454" t="str">
        <f>VLOOKUP(Table18[[#This Row],[No.]],N:O,2,FALSE)</f>
        <v>Radios Freeplay wind up</v>
      </c>
      <c r="N1454" t="s">
        <v>39865</v>
      </c>
      <c r="O1454" t="s">
        <v>39866</v>
      </c>
      <c r="P1454">
        <v>9</v>
      </c>
      <c r="Q1454">
        <v>9</v>
      </c>
      <c r="R1454">
        <v>9</v>
      </c>
      <c r="S1454">
        <v>9</v>
      </c>
      <c r="T1454" t="s">
        <v>35778</v>
      </c>
      <c r="U1454" t="s">
        <v>7105</v>
      </c>
      <c r="V1454" t="s">
        <v>7105</v>
      </c>
      <c r="W1454" t="s">
        <v>7105</v>
      </c>
      <c r="X1454">
        <v>0</v>
      </c>
      <c r="Y1454">
        <v>0</v>
      </c>
      <c r="Z1454">
        <v>0</v>
      </c>
      <c r="AB1454" t="s">
        <v>39867</v>
      </c>
      <c r="AF1454" t="str">
        <f t="shared" si="22"/>
        <v>Radios Freeplay wind up</v>
      </c>
    </row>
    <row r="1455" spans="1:32" x14ac:dyDescent="0.35">
      <c r="A1455" s="2" t="s">
        <v>39807</v>
      </c>
      <c r="B1455" s="2" t="s">
        <v>39808</v>
      </c>
      <c r="C1455" s="23">
        <v>123</v>
      </c>
      <c r="D1455" s="11" t="b">
        <f>FALSE()</f>
        <v>0</v>
      </c>
      <c r="E1455" s="11" t="b">
        <f>FALSE()</f>
        <v>0</v>
      </c>
      <c r="F1455" s="2" t="s">
        <v>10</v>
      </c>
      <c r="G1455" s="2" t="s">
        <v>10</v>
      </c>
      <c r="H1455" s="2" t="s">
        <v>35778</v>
      </c>
      <c r="I1455" s="11" t="b">
        <f>FALSE()</f>
        <v>0</v>
      </c>
      <c r="J1455" s="24">
        <v>0</v>
      </c>
      <c r="K1455" s="24">
        <v>0</v>
      </c>
      <c r="L1455" s="2" t="s">
        <v>10</v>
      </c>
      <c r="M1455" t="str">
        <f>VLOOKUP(Table18[[#This Row],[No.]],N:O,2,FALSE)</f>
        <v>Solar led unit</v>
      </c>
      <c r="N1455" t="s">
        <v>39868</v>
      </c>
      <c r="O1455" t="s">
        <v>39869</v>
      </c>
      <c r="P1455">
        <v>10</v>
      </c>
      <c r="Q1455">
        <v>10</v>
      </c>
      <c r="R1455">
        <v>10</v>
      </c>
      <c r="S1455">
        <v>0</v>
      </c>
      <c r="T1455" t="s">
        <v>36119</v>
      </c>
      <c r="U1455" t="s">
        <v>7105</v>
      </c>
      <c r="V1455" t="s">
        <v>7105</v>
      </c>
      <c r="W1455" t="s">
        <v>7105</v>
      </c>
      <c r="X1455">
        <v>0</v>
      </c>
      <c r="Y1455">
        <v>0</v>
      </c>
      <c r="Z1455">
        <v>0</v>
      </c>
      <c r="AB1455" t="s">
        <v>39870</v>
      </c>
      <c r="AF1455" t="str">
        <f t="shared" si="22"/>
        <v>Solar led unit</v>
      </c>
    </row>
    <row r="1456" spans="1:32" x14ac:dyDescent="0.35">
      <c r="A1456" s="2" t="s">
        <v>39809</v>
      </c>
      <c r="B1456" s="2" t="s">
        <v>39810</v>
      </c>
      <c r="C1456" s="23">
        <v>36</v>
      </c>
      <c r="D1456" s="11" t="b">
        <f>FALSE()</f>
        <v>0</v>
      </c>
      <c r="E1456" s="11" t="b">
        <f>FALSE()</f>
        <v>0</v>
      </c>
      <c r="F1456" s="2" t="s">
        <v>10</v>
      </c>
      <c r="G1456" s="2" t="s">
        <v>10</v>
      </c>
      <c r="H1456" s="2" t="s">
        <v>35778</v>
      </c>
      <c r="I1456" s="11" t="b">
        <f>FALSE()</f>
        <v>0</v>
      </c>
      <c r="J1456" s="24">
        <v>8000</v>
      </c>
      <c r="K1456" s="24">
        <v>0</v>
      </c>
      <c r="L1456" s="2" t="s">
        <v>10</v>
      </c>
      <c r="M1456" t="str">
        <f>VLOOKUP(Table18[[#This Row],[No.]],N:O,2,FALSE)</f>
        <v>PA Systems</v>
      </c>
      <c r="N1456" t="s">
        <v>39871</v>
      </c>
      <c r="O1456" t="s">
        <v>39872</v>
      </c>
      <c r="P1456">
        <v>2</v>
      </c>
      <c r="Q1456">
        <v>2</v>
      </c>
      <c r="R1456">
        <v>2</v>
      </c>
      <c r="S1456">
        <v>0</v>
      </c>
      <c r="T1456" t="s">
        <v>35778</v>
      </c>
      <c r="U1456" t="s">
        <v>7105</v>
      </c>
      <c r="V1456" t="s">
        <v>7105</v>
      </c>
      <c r="W1456" t="s">
        <v>7105</v>
      </c>
      <c r="X1456" s="4">
        <v>19300</v>
      </c>
      <c r="Y1456">
        <v>0</v>
      </c>
      <c r="Z1456">
        <v>0</v>
      </c>
      <c r="AB1456" t="s">
        <v>39873</v>
      </c>
      <c r="AF1456" t="str">
        <f t="shared" si="22"/>
        <v>PA Systems</v>
      </c>
    </row>
    <row r="1457" spans="1:32" x14ac:dyDescent="0.35">
      <c r="A1457" s="2" t="s">
        <v>39811</v>
      </c>
      <c r="B1457" s="2" t="s">
        <v>39812</v>
      </c>
      <c r="C1457" s="23">
        <v>31</v>
      </c>
      <c r="D1457" s="11" t="b">
        <f>FALSE()</f>
        <v>0</v>
      </c>
      <c r="E1457" s="11" t="b">
        <f>FALSE()</f>
        <v>0</v>
      </c>
      <c r="F1457" s="2" t="s">
        <v>10</v>
      </c>
      <c r="G1457" s="2" t="s">
        <v>10</v>
      </c>
      <c r="H1457" s="2" t="s">
        <v>35778</v>
      </c>
      <c r="I1457" s="11" t="b">
        <f>FALSE()</f>
        <v>0</v>
      </c>
      <c r="J1457" s="24">
        <v>0</v>
      </c>
      <c r="K1457" s="24">
        <v>0</v>
      </c>
      <c r="L1457" s="2" t="s">
        <v>10</v>
      </c>
      <c r="M1457" t="str">
        <f>VLOOKUP(Table18[[#This Row],[No.]],N:O,2,FALSE)</f>
        <v>Metallic Boxes</v>
      </c>
      <c r="N1457" t="s">
        <v>39874</v>
      </c>
      <c r="O1457" t="s">
        <v>39875</v>
      </c>
      <c r="P1457" s="22">
        <v>5210</v>
      </c>
      <c r="Q1457" s="22">
        <v>5210</v>
      </c>
      <c r="R1457" s="4">
        <v>5210</v>
      </c>
      <c r="S1457" s="22">
        <v>5334</v>
      </c>
      <c r="T1457" t="s">
        <v>35778</v>
      </c>
      <c r="U1457" t="s">
        <v>7105</v>
      </c>
      <c r="V1457" t="s">
        <v>7105</v>
      </c>
      <c r="W1457" t="s">
        <v>7105</v>
      </c>
      <c r="X1457">
        <v>299</v>
      </c>
      <c r="Y1457">
        <v>0</v>
      </c>
      <c r="Z1457">
        <v>0</v>
      </c>
      <c r="AB1457" t="s">
        <v>39876</v>
      </c>
      <c r="AE1457" t="s">
        <v>36386</v>
      </c>
      <c r="AF1457" t="str">
        <f t="shared" si="22"/>
        <v>Metallic Boxes</v>
      </c>
    </row>
    <row r="1458" spans="1:32" x14ac:dyDescent="0.35">
      <c r="A1458" s="2" t="s">
        <v>39813</v>
      </c>
      <c r="B1458" s="2" t="s">
        <v>39814</v>
      </c>
      <c r="C1458" s="23">
        <v>17</v>
      </c>
      <c r="D1458" s="11" t="b">
        <f>FALSE()</f>
        <v>0</v>
      </c>
      <c r="E1458" s="11" t="b">
        <f>FALSE()</f>
        <v>0</v>
      </c>
      <c r="F1458" s="2" t="s">
        <v>10</v>
      </c>
      <c r="G1458" s="2" t="s">
        <v>10</v>
      </c>
      <c r="H1458" s="2" t="s">
        <v>35778</v>
      </c>
      <c r="I1458" s="11" t="b">
        <f>FALSE()</f>
        <v>0</v>
      </c>
      <c r="J1458" s="24">
        <v>7000</v>
      </c>
      <c r="K1458" s="24">
        <v>0</v>
      </c>
      <c r="L1458" s="2" t="s">
        <v>10</v>
      </c>
      <c r="M1458" t="str">
        <f>VLOOKUP(Table18[[#This Row],[No.]],N:O,2,FALSE)</f>
        <v>Electrical Motor</v>
      </c>
      <c r="N1458" t="s">
        <v>39877</v>
      </c>
      <c r="O1458" t="s">
        <v>39878</v>
      </c>
      <c r="P1458">
        <v>3</v>
      </c>
      <c r="Q1458">
        <v>3</v>
      </c>
      <c r="R1458">
        <v>3</v>
      </c>
      <c r="S1458">
        <v>0</v>
      </c>
      <c r="T1458" t="s">
        <v>35778</v>
      </c>
      <c r="U1458" t="s">
        <v>7105</v>
      </c>
      <c r="V1458" t="s">
        <v>7105</v>
      </c>
      <c r="W1458" t="s">
        <v>7105</v>
      </c>
      <c r="X1458">
        <v>0</v>
      </c>
      <c r="Y1458">
        <v>0</v>
      </c>
      <c r="Z1458">
        <v>0</v>
      </c>
      <c r="AB1458" t="s">
        <v>39879</v>
      </c>
      <c r="AF1458" t="str">
        <f t="shared" si="22"/>
        <v>Electrical Motor</v>
      </c>
    </row>
    <row r="1459" spans="1:32" x14ac:dyDescent="0.35">
      <c r="A1459" s="2" t="s">
        <v>39815</v>
      </c>
      <c r="B1459" s="2" t="s">
        <v>39816</v>
      </c>
      <c r="C1459" s="23">
        <v>24</v>
      </c>
      <c r="D1459" s="11" t="b">
        <f>FALSE()</f>
        <v>0</v>
      </c>
      <c r="E1459" s="11" t="b">
        <f>FALSE()</f>
        <v>0</v>
      </c>
      <c r="F1459" s="2" t="s">
        <v>10</v>
      </c>
      <c r="G1459" s="2" t="s">
        <v>10</v>
      </c>
      <c r="H1459" s="2" t="s">
        <v>35778</v>
      </c>
      <c r="I1459" s="11" t="b">
        <f>FALSE()</f>
        <v>0</v>
      </c>
      <c r="J1459" s="24">
        <v>0</v>
      </c>
      <c r="K1459" s="24">
        <v>0</v>
      </c>
      <c r="L1459" s="2" t="s">
        <v>10</v>
      </c>
      <c r="M1459" t="str">
        <f>VLOOKUP(Table18[[#This Row],[No.]],N:O,2,FALSE)</f>
        <v>Safari Bed - Jungle Green</v>
      </c>
      <c r="N1459" t="s">
        <v>39880</v>
      </c>
      <c r="O1459" t="s">
        <v>39881</v>
      </c>
      <c r="P1459">
        <v>0</v>
      </c>
      <c r="Q1459">
        <v>0</v>
      </c>
      <c r="R1459">
        <v>0</v>
      </c>
      <c r="S1459">
        <v>0</v>
      </c>
      <c r="T1459" t="s">
        <v>36465</v>
      </c>
      <c r="U1459" t="s">
        <v>7105</v>
      </c>
      <c r="V1459" t="s">
        <v>7105</v>
      </c>
      <c r="W1459" t="s">
        <v>7133</v>
      </c>
      <c r="X1459">
        <v>0</v>
      </c>
      <c r="Y1459">
        <v>0</v>
      </c>
      <c r="Z1459">
        <v>0</v>
      </c>
      <c r="AB1459" t="s">
        <v>39882</v>
      </c>
      <c r="AF1459" t="str">
        <f t="shared" si="22"/>
        <v>Safari Bed - Jungle Green</v>
      </c>
    </row>
    <row r="1460" spans="1:32" x14ac:dyDescent="0.35">
      <c r="A1460" s="2" t="s">
        <v>39817</v>
      </c>
      <c r="B1460" s="2" t="s">
        <v>39818</v>
      </c>
      <c r="C1460" s="23">
        <v>100</v>
      </c>
      <c r="D1460" s="11" t="b">
        <f>FALSE()</f>
        <v>0</v>
      </c>
      <c r="E1460" s="11" t="b">
        <f>FALSE()</f>
        <v>0</v>
      </c>
      <c r="F1460" s="2" t="s">
        <v>10</v>
      </c>
      <c r="G1460" s="2" t="s">
        <v>10</v>
      </c>
      <c r="H1460" s="2" t="s">
        <v>35778</v>
      </c>
      <c r="I1460" s="11" t="b">
        <f>FALSE()</f>
        <v>0</v>
      </c>
      <c r="J1460" s="24">
        <v>14047.41</v>
      </c>
      <c r="K1460" s="24">
        <v>0</v>
      </c>
      <c r="L1460" s="2" t="s">
        <v>10</v>
      </c>
      <c r="M1460" t="str">
        <f>VLOOKUP(Table18[[#This Row],[No.]],N:O,2,FALSE)</f>
        <v>sewing machine</v>
      </c>
      <c r="N1460" t="s">
        <v>39883</v>
      </c>
      <c r="O1460" t="s">
        <v>39884</v>
      </c>
      <c r="P1460" s="22">
        <v>201764</v>
      </c>
      <c r="Q1460" s="22">
        <v>201764</v>
      </c>
      <c r="R1460" s="4">
        <v>201764</v>
      </c>
      <c r="S1460" s="22">
        <v>1040</v>
      </c>
      <c r="T1460" t="s">
        <v>35778</v>
      </c>
      <c r="U1460" t="s">
        <v>7105</v>
      </c>
      <c r="V1460" t="s">
        <v>7105</v>
      </c>
      <c r="W1460" t="s">
        <v>7105</v>
      </c>
      <c r="X1460">
        <v>39</v>
      </c>
      <c r="Y1460">
        <v>0</v>
      </c>
      <c r="Z1460">
        <v>0</v>
      </c>
      <c r="AB1460" t="s">
        <v>39885</v>
      </c>
      <c r="AF1460" t="str">
        <f t="shared" si="22"/>
        <v>sewing machine</v>
      </c>
    </row>
    <row r="1461" spans="1:32" x14ac:dyDescent="0.35">
      <c r="A1461" s="2" t="s">
        <v>39820</v>
      </c>
      <c r="B1461" s="2" t="s">
        <v>39821</v>
      </c>
      <c r="C1461" s="23">
        <v>26</v>
      </c>
      <c r="D1461" s="11" t="b">
        <f>FALSE()</f>
        <v>0</v>
      </c>
      <c r="E1461" s="11" t="b">
        <f>FALSE()</f>
        <v>0</v>
      </c>
      <c r="F1461" s="2" t="s">
        <v>10</v>
      </c>
      <c r="G1461" s="2" t="s">
        <v>10</v>
      </c>
      <c r="H1461" s="2" t="s">
        <v>35778</v>
      </c>
      <c r="I1461" s="11" t="b">
        <f>FALSE()</f>
        <v>0</v>
      </c>
      <c r="J1461" s="24">
        <v>0</v>
      </c>
      <c r="K1461" s="24">
        <v>0</v>
      </c>
      <c r="L1461" s="2" t="s">
        <v>10</v>
      </c>
      <c r="M1461" t="str">
        <f>VLOOKUP(Table18[[#This Row],[No.]],N:O,2,FALSE)</f>
        <v>Crash Helmet</v>
      </c>
      <c r="N1461" t="s">
        <v>39886</v>
      </c>
      <c r="O1461" t="s">
        <v>39887</v>
      </c>
      <c r="P1461">
        <v>0</v>
      </c>
      <c r="Q1461">
        <v>0</v>
      </c>
      <c r="R1461">
        <v>0</v>
      </c>
      <c r="S1461">
        <v>1</v>
      </c>
      <c r="T1461" t="s">
        <v>37821</v>
      </c>
      <c r="U1461" t="s">
        <v>7105</v>
      </c>
      <c r="V1461" t="s">
        <v>7105</v>
      </c>
      <c r="W1461" t="s">
        <v>7133</v>
      </c>
      <c r="X1461">
        <v>0</v>
      </c>
      <c r="Y1461">
        <v>0</v>
      </c>
      <c r="Z1461">
        <v>0</v>
      </c>
      <c r="AB1461" t="s">
        <v>39888</v>
      </c>
      <c r="AF1461" t="str">
        <f t="shared" si="22"/>
        <v>Crash Helmet</v>
      </c>
    </row>
    <row r="1462" spans="1:32" x14ac:dyDescent="0.35">
      <c r="A1462" s="2" t="s">
        <v>39823</v>
      </c>
      <c r="B1462" s="2" t="s">
        <v>39824</v>
      </c>
      <c r="C1462" s="23">
        <v>3</v>
      </c>
      <c r="D1462" s="11" t="b">
        <f>FALSE()</f>
        <v>0</v>
      </c>
      <c r="E1462" s="11" t="b">
        <f>FALSE()</f>
        <v>0</v>
      </c>
      <c r="F1462" s="2" t="s">
        <v>10</v>
      </c>
      <c r="G1462" s="2" t="s">
        <v>10</v>
      </c>
      <c r="H1462" s="2" t="s">
        <v>35778</v>
      </c>
      <c r="I1462" s="11" t="b">
        <f>FALSE()</f>
        <v>0</v>
      </c>
      <c r="J1462" s="24">
        <v>3000</v>
      </c>
      <c r="K1462" s="24">
        <v>0</v>
      </c>
      <c r="L1462" s="2" t="s">
        <v>10</v>
      </c>
      <c r="M1462" t="str">
        <f>VLOOKUP(Table18[[#This Row],[No.]],N:O,2,FALSE)</f>
        <v>Fire assembly point+pole</v>
      </c>
      <c r="N1462" t="s">
        <v>39889</v>
      </c>
      <c r="O1462" t="s">
        <v>39890</v>
      </c>
      <c r="P1462">
        <v>0</v>
      </c>
      <c r="Q1462">
        <v>0</v>
      </c>
      <c r="R1462">
        <v>0</v>
      </c>
      <c r="S1462">
        <v>3</v>
      </c>
      <c r="T1462" t="s">
        <v>35778</v>
      </c>
      <c r="U1462" t="s">
        <v>7105</v>
      </c>
      <c r="V1462" t="s">
        <v>7105</v>
      </c>
      <c r="W1462" t="s">
        <v>7133</v>
      </c>
      <c r="X1462">
        <v>0</v>
      </c>
      <c r="Y1462">
        <v>0</v>
      </c>
      <c r="Z1462">
        <v>0</v>
      </c>
      <c r="AB1462" t="s">
        <v>39891</v>
      </c>
      <c r="AF1462" t="str">
        <f t="shared" si="22"/>
        <v>Fire assembly point+pole</v>
      </c>
    </row>
    <row r="1463" spans="1:32" x14ac:dyDescent="0.35">
      <c r="A1463" s="2" t="s">
        <v>39826</v>
      </c>
      <c r="B1463" s="2" t="s">
        <v>39827</v>
      </c>
      <c r="C1463" s="23">
        <v>45</v>
      </c>
      <c r="D1463" s="11" t="b">
        <f>FALSE()</f>
        <v>0</v>
      </c>
      <c r="E1463" s="11" t="b">
        <f>FALSE()</f>
        <v>0</v>
      </c>
      <c r="F1463" s="2" t="s">
        <v>10</v>
      </c>
      <c r="G1463" s="2" t="s">
        <v>10</v>
      </c>
      <c r="H1463" s="2" t="s">
        <v>35778</v>
      </c>
      <c r="I1463" s="11" t="b">
        <f>FALSE()</f>
        <v>0</v>
      </c>
      <c r="J1463" s="24">
        <v>2500</v>
      </c>
      <c r="K1463" s="24">
        <v>0</v>
      </c>
      <c r="L1463" s="2" t="s">
        <v>10</v>
      </c>
      <c r="M1463" t="str">
        <f>VLOOKUP(Table18[[#This Row],[No.]],N:O,2,FALSE)</f>
        <v>Fire Point signs</v>
      </c>
      <c r="N1463" t="s">
        <v>39892</v>
      </c>
      <c r="O1463" t="s">
        <v>39893</v>
      </c>
      <c r="P1463">
        <v>2</v>
      </c>
      <c r="Q1463">
        <v>2</v>
      </c>
      <c r="R1463">
        <v>2</v>
      </c>
      <c r="S1463">
        <v>0</v>
      </c>
      <c r="T1463" t="s">
        <v>35778</v>
      </c>
      <c r="U1463" t="s">
        <v>7105</v>
      </c>
      <c r="V1463" t="s">
        <v>7105</v>
      </c>
      <c r="W1463" t="s">
        <v>7105</v>
      </c>
      <c r="X1463">
        <v>0</v>
      </c>
      <c r="Y1463">
        <v>0</v>
      </c>
      <c r="Z1463">
        <v>0</v>
      </c>
      <c r="AB1463" t="s">
        <v>39894</v>
      </c>
      <c r="AF1463" t="str">
        <f t="shared" si="22"/>
        <v>Fire Point signs</v>
      </c>
    </row>
    <row r="1464" spans="1:32" x14ac:dyDescent="0.35">
      <c r="A1464" s="2" t="s">
        <v>39829</v>
      </c>
      <c r="B1464" s="2" t="s">
        <v>39830</v>
      </c>
      <c r="C1464" s="23">
        <v>18</v>
      </c>
      <c r="D1464" s="11" t="b">
        <f>FALSE()</f>
        <v>0</v>
      </c>
      <c r="E1464" s="11" t="b">
        <f>FALSE()</f>
        <v>0</v>
      </c>
      <c r="F1464" s="2" t="s">
        <v>10</v>
      </c>
      <c r="G1464" s="2" t="s">
        <v>10</v>
      </c>
      <c r="H1464" s="2" t="s">
        <v>35778</v>
      </c>
      <c r="I1464" s="11" t="b">
        <f>FALSE()</f>
        <v>0</v>
      </c>
      <c r="J1464" s="24">
        <v>2550</v>
      </c>
      <c r="K1464" s="24">
        <v>0</v>
      </c>
      <c r="L1464" s="2" t="s">
        <v>10</v>
      </c>
      <c r="M1464" t="str">
        <f>VLOOKUP(Table18[[#This Row],[No.]],N:O,2,FALSE)</f>
        <v>Fire Exit signs</v>
      </c>
      <c r="N1464" t="s">
        <v>39895</v>
      </c>
      <c r="O1464" t="s">
        <v>39896</v>
      </c>
      <c r="P1464">
        <v>1</v>
      </c>
      <c r="Q1464">
        <v>1</v>
      </c>
      <c r="R1464">
        <v>1</v>
      </c>
      <c r="S1464">
        <v>15</v>
      </c>
      <c r="T1464" t="s">
        <v>35842</v>
      </c>
      <c r="U1464" t="s">
        <v>7105</v>
      </c>
      <c r="V1464" t="s">
        <v>7105</v>
      </c>
      <c r="W1464" t="s">
        <v>7105</v>
      </c>
      <c r="X1464" s="4">
        <v>49280</v>
      </c>
      <c r="Y1464">
        <v>0</v>
      </c>
      <c r="Z1464">
        <v>0</v>
      </c>
      <c r="AB1464" t="s">
        <v>39897</v>
      </c>
      <c r="AF1464" t="str">
        <f t="shared" si="22"/>
        <v>Fire Exit signs</v>
      </c>
    </row>
    <row r="1465" spans="1:32" x14ac:dyDescent="0.35">
      <c r="A1465" s="2" t="s">
        <v>39832</v>
      </c>
      <c r="B1465" s="2" t="s">
        <v>39833</v>
      </c>
      <c r="C1465" s="23">
        <v>8</v>
      </c>
      <c r="D1465" s="11" t="b">
        <f>FALSE()</f>
        <v>0</v>
      </c>
      <c r="E1465" s="11" t="b">
        <f>FALSE()</f>
        <v>0</v>
      </c>
      <c r="F1465" s="2" t="s">
        <v>10</v>
      </c>
      <c r="G1465" s="2" t="s">
        <v>10</v>
      </c>
      <c r="H1465" s="2" t="s">
        <v>35778</v>
      </c>
      <c r="I1465" s="11" t="b">
        <f>FALSE()</f>
        <v>0</v>
      </c>
      <c r="J1465" s="24">
        <v>3250</v>
      </c>
      <c r="K1465" s="24">
        <v>0</v>
      </c>
      <c r="L1465" s="2" t="s">
        <v>10</v>
      </c>
      <c r="M1465" t="str">
        <f>VLOOKUP(Table18[[#This Row],[No.]],N:O,2,FALSE)</f>
        <v>Fire Action Signs</v>
      </c>
      <c r="N1465" t="s">
        <v>39898</v>
      </c>
      <c r="O1465" t="s">
        <v>39899</v>
      </c>
      <c r="P1465">
        <v>2</v>
      </c>
      <c r="Q1465">
        <v>2</v>
      </c>
      <c r="R1465">
        <v>2</v>
      </c>
      <c r="S1465">
        <v>0</v>
      </c>
      <c r="T1465" t="s">
        <v>35778</v>
      </c>
      <c r="U1465" t="s">
        <v>7105</v>
      </c>
      <c r="V1465" t="s">
        <v>7105</v>
      </c>
      <c r="W1465" t="s">
        <v>7105</v>
      </c>
      <c r="X1465" s="4">
        <v>35000</v>
      </c>
      <c r="Y1465">
        <v>0</v>
      </c>
      <c r="Z1465">
        <v>0</v>
      </c>
      <c r="AB1465" t="s">
        <v>39900</v>
      </c>
      <c r="AF1465" t="str">
        <f t="shared" si="22"/>
        <v>Fire Action Signs</v>
      </c>
    </row>
    <row r="1466" spans="1:32" x14ac:dyDescent="0.35">
      <c r="A1466" s="2" t="s">
        <v>39835</v>
      </c>
      <c r="B1466" s="2" t="s">
        <v>39836</v>
      </c>
      <c r="C1466" s="23">
        <v>3702</v>
      </c>
      <c r="D1466" s="11" t="b">
        <f>FALSE()</f>
        <v>0</v>
      </c>
      <c r="E1466" s="11" t="b">
        <f>FALSE()</f>
        <v>0</v>
      </c>
      <c r="F1466" s="2" t="s">
        <v>10</v>
      </c>
      <c r="G1466" s="2" t="s">
        <v>10</v>
      </c>
      <c r="H1466" s="2" t="s">
        <v>35778</v>
      </c>
      <c r="I1466" s="11" t="b">
        <f>FALSE()</f>
        <v>0</v>
      </c>
      <c r="J1466" s="24">
        <v>420</v>
      </c>
      <c r="K1466" s="24">
        <v>0</v>
      </c>
      <c r="L1466" s="2" t="s">
        <v>10</v>
      </c>
      <c r="M1466" t="str">
        <f>VLOOKUP(Table18[[#This Row],[No.]],N:O,2,FALSE)</f>
        <v>Safety Goggles</v>
      </c>
      <c r="N1466" t="s">
        <v>39901</v>
      </c>
      <c r="O1466" t="s">
        <v>39902</v>
      </c>
      <c r="P1466">
        <v>0</v>
      </c>
      <c r="Q1466">
        <v>0</v>
      </c>
      <c r="R1466">
        <v>0</v>
      </c>
      <c r="S1466">
        <v>0</v>
      </c>
      <c r="T1466" t="s">
        <v>35778</v>
      </c>
      <c r="U1466" t="s">
        <v>7105</v>
      </c>
      <c r="V1466" t="s">
        <v>7105</v>
      </c>
      <c r="W1466" t="s">
        <v>7133</v>
      </c>
      <c r="X1466">
        <v>0</v>
      </c>
      <c r="Y1466">
        <v>0</v>
      </c>
      <c r="Z1466">
        <v>0</v>
      </c>
      <c r="AB1466" t="s">
        <v>39903</v>
      </c>
      <c r="AE1466" t="s">
        <v>35795</v>
      </c>
      <c r="AF1466" t="str">
        <f t="shared" si="22"/>
        <v>Safety Goggles</v>
      </c>
    </row>
    <row r="1467" spans="1:32" x14ac:dyDescent="0.35">
      <c r="A1467" s="2" t="s">
        <v>39838</v>
      </c>
      <c r="B1467" s="2" t="s">
        <v>39839</v>
      </c>
      <c r="C1467" s="23">
        <v>0</v>
      </c>
      <c r="D1467" s="11" t="b">
        <f>FALSE()</f>
        <v>0</v>
      </c>
      <c r="E1467" s="11" t="b">
        <f>FALSE()</f>
        <v>0</v>
      </c>
      <c r="F1467" s="2" t="s">
        <v>10</v>
      </c>
      <c r="G1467" s="2" t="s">
        <v>10</v>
      </c>
      <c r="H1467" s="2" t="s">
        <v>35778</v>
      </c>
      <c r="I1467" s="11" t="b">
        <f>TRUE()</f>
        <v>1</v>
      </c>
      <c r="J1467" s="24">
        <v>0</v>
      </c>
      <c r="K1467" s="24">
        <v>0</v>
      </c>
      <c r="L1467" s="2" t="s">
        <v>10</v>
      </c>
      <c r="M1467" t="str">
        <f>VLOOKUP(Table18[[#This Row],[No.]],N:O,2,FALSE)</f>
        <v>Breathing Apparatus</v>
      </c>
      <c r="N1467" t="s">
        <v>39904</v>
      </c>
      <c r="O1467" t="s">
        <v>39905</v>
      </c>
      <c r="P1467">
        <v>57</v>
      </c>
      <c r="Q1467">
        <v>57</v>
      </c>
      <c r="R1467">
        <v>57</v>
      </c>
      <c r="S1467">
        <v>451</v>
      </c>
      <c r="T1467" t="s">
        <v>35778</v>
      </c>
      <c r="U1467" t="s">
        <v>7105</v>
      </c>
      <c r="V1467" t="s">
        <v>7105</v>
      </c>
      <c r="W1467" t="s">
        <v>7105</v>
      </c>
      <c r="X1467">
        <v>90</v>
      </c>
      <c r="Y1467">
        <v>0</v>
      </c>
      <c r="Z1467">
        <v>0</v>
      </c>
      <c r="AB1467" t="s">
        <v>39906</v>
      </c>
      <c r="AE1467" t="s">
        <v>35876</v>
      </c>
      <c r="AF1467" t="str">
        <f t="shared" si="22"/>
        <v>Breathing Apparatus</v>
      </c>
    </row>
    <row r="1468" spans="1:32" x14ac:dyDescent="0.35">
      <c r="A1468" s="2" t="s">
        <v>39841</v>
      </c>
      <c r="B1468" s="2" t="s">
        <v>39842</v>
      </c>
      <c r="C1468" s="23">
        <v>0</v>
      </c>
      <c r="D1468" s="11" t="b">
        <f>FALSE()</f>
        <v>0</v>
      </c>
      <c r="E1468" s="11" t="b">
        <f>FALSE()</f>
        <v>0</v>
      </c>
      <c r="F1468" s="2" t="s">
        <v>10</v>
      </c>
      <c r="G1468" s="2" t="s">
        <v>10</v>
      </c>
      <c r="H1468" s="2" t="s">
        <v>35778</v>
      </c>
      <c r="I1468" s="11" t="b">
        <f>TRUE()</f>
        <v>1</v>
      </c>
      <c r="J1468" s="24">
        <v>0</v>
      </c>
      <c r="K1468" s="24">
        <v>0</v>
      </c>
      <c r="L1468" s="2" t="s">
        <v>10</v>
      </c>
      <c r="M1468" t="str">
        <f>VLOOKUP(Table18[[#This Row],[No.]],N:O,2,FALSE)</f>
        <v>Spreader</v>
      </c>
      <c r="N1468" t="s">
        <v>39907</v>
      </c>
      <c r="O1468" t="s">
        <v>39908</v>
      </c>
      <c r="P1468">
        <v>3</v>
      </c>
      <c r="Q1468">
        <v>3</v>
      </c>
      <c r="R1468">
        <v>3</v>
      </c>
      <c r="S1468">
        <v>3</v>
      </c>
      <c r="T1468" t="s">
        <v>36465</v>
      </c>
      <c r="U1468" t="s">
        <v>7105</v>
      </c>
      <c r="V1468" t="s">
        <v>7105</v>
      </c>
      <c r="W1468" t="s">
        <v>7105</v>
      </c>
      <c r="X1468" s="4">
        <v>18500</v>
      </c>
      <c r="Y1468">
        <v>0</v>
      </c>
      <c r="Z1468">
        <v>0</v>
      </c>
      <c r="AB1468" t="s">
        <v>39909</v>
      </c>
      <c r="AF1468" t="str">
        <f t="shared" si="22"/>
        <v>Spreader</v>
      </c>
    </row>
    <row r="1469" spans="1:32" x14ac:dyDescent="0.35">
      <c r="A1469" s="2" t="s">
        <v>39844</v>
      </c>
      <c r="B1469" s="2" t="s">
        <v>39845</v>
      </c>
      <c r="C1469" s="23">
        <v>0</v>
      </c>
      <c r="D1469" s="11" t="b">
        <f>FALSE()</f>
        <v>0</v>
      </c>
      <c r="E1469" s="11" t="b">
        <f>FALSE()</f>
        <v>0</v>
      </c>
      <c r="F1469" s="2" t="s">
        <v>10</v>
      </c>
      <c r="G1469" s="2" t="s">
        <v>10</v>
      </c>
      <c r="H1469" s="2" t="s">
        <v>35778</v>
      </c>
      <c r="I1469" s="11" t="b">
        <f>TRUE()</f>
        <v>1</v>
      </c>
      <c r="J1469" s="24">
        <v>0</v>
      </c>
      <c r="K1469" s="24">
        <v>0</v>
      </c>
      <c r="L1469" s="2" t="s">
        <v>10</v>
      </c>
      <c r="M1469" t="str">
        <f>VLOOKUP(Table18[[#This Row],[No.]],N:O,2,FALSE)</f>
        <v>Delivery Hose</v>
      </c>
      <c r="N1469" t="s">
        <v>39910</v>
      </c>
      <c r="O1469" t="s">
        <v>39911</v>
      </c>
      <c r="P1469">
        <v>4</v>
      </c>
      <c r="Q1469">
        <v>4</v>
      </c>
      <c r="R1469">
        <v>4</v>
      </c>
      <c r="S1469">
        <v>0</v>
      </c>
      <c r="T1469" t="s">
        <v>35778</v>
      </c>
      <c r="U1469" t="s">
        <v>7105</v>
      </c>
      <c r="V1469" t="s">
        <v>7105</v>
      </c>
      <c r="W1469" t="s">
        <v>7105</v>
      </c>
      <c r="X1469" s="4">
        <v>4248.28</v>
      </c>
      <c r="Y1469">
        <v>0</v>
      </c>
      <c r="Z1469">
        <v>0</v>
      </c>
      <c r="AB1469" t="s">
        <v>39912</v>
      </c>
      <c r="AF1469" t="str">
        <f t="shared" si="22"/>
        <v>Delivery Hose</v>
      </c>
    </row>
    <row r="1470" spans="1:32" x14ac:dyDescent="0.35">
      <c r="A1470" s="2" t="s">
        <v>39847</v>
      </c>
      <c r="B1470" s="2" t="s">
        <v>39848</v>
      </c>
      <c r="C1470" s="23">
        <v>4</v>
      </c>
      <c r="D1470" s="11" t="b">
        <f>FALSE()</f>
        <v>0</v>
      </c>
      <c r="E1470" s="11" t="b">
        <f>FALSE()</f>
        <v>0</v>
      </c>
      <c r="F1470" s="2" t="s">
        <v>10</v>
      </c>
      <c r="G1470" s="2" t="s">
        <v>10</v>
      </c>
      <c r="H1470" s="2" t="s">
        <v>35778</v>
      </c>
      <c r="I1470" s="11" t="b">
        <f>FALSE()</f>
        <v>0</v>
      </c>
      <c r="J1470" s="24">
        <v>0</v>
      </c>
      <c r="K1470" s="24">
        <v>0</v>
      </c>
      <c r="L1470" s="2" t="s">
        <v>10</v>
      </c>
      <c r="M1470" t="str">
        <f>VLOOKUP(Table18[[#This Row],[No.]],N:O,2,FALSE)</f>
        <v>Fire Fighting branch noozle</v>
      </c>
      <c r="N1470" t="s">
        <v>39913</v>
      </c>
      <c r="O1470" t="s">
        <v>39914</v>
      </c>
      <c r="P1470">
        <v>0</v>
      </c>
      <c r="Q1470">
        <v>0</v>
      </c>
      <c r="R1470">
        <v>0</v>
      </c>
      <c r="S1470">
        <v>220</v>
      </c>
      <c r="T1470" t="s">
        <v>35778</v>
      </c>
      <c r="U1470" t="s">
        <v>7105</v>
      </c>
      <c r="V1470" t="s">
        <v>7105</v>
      </c>
      <c r="W1470" t="s">
        <v>7133</v>
      </c>
      <c r="X1470">
        <v>0</v>
      </c>
      <c r="Y1470">
        <v>0</v>
      </c>
      <c r="Z1470">
        <v>0</v>
      </c>
      <c r="AB1470" t="s">
        <v>39915</v>
      </c>
      <c r="AF1470" t="str">
        <f t="shared" si="22"/>
        <v>Fire Fighting branch noozle</v>
      </c>
    </row>
    <row r="1471" spans="1:32" x14ac:dyDescent="0.35">
      <c r="A1471" s="2" t="s">
        <v>39850</v>
      </c>
      <c r="B1471" s="2" t="s">
        <v>39851</v>
      </c>
      <c r="C1471" s="23">
        <v>0</v>
      </c>
      <c r="D1471" s="11" t="b">
        <f>FALSE()</f>
        <v>0</v>
      </c>
      <c r="E1471" s="11" t="b">
        <f>FALSE()</f>
        <v>0</v>
      </c>
      <c r="F1471" s="2" t="s">
        <v>10</v>
      </c>
      <c r="G1471" s="2" t="s">
        <v>10</v>
      </c>
      <c r="H1471" s="2" t="s">
        <v>35778</v>
      </c>
      <c r="I1471" s="11" t="b">
        <f>TRUE()</f>
        <v>1</v>
      </c>
      <c r="J1471" s="24">
        <v>0</v>
      </c>
      <c r="K1471" s="24">
        <v>0</v>
      </c>
      <c r="L1471" s="2" t="s">
        <v>10</v>
      </c>
      <c r="M1471" t="str">
        <f>VLOOKUP(Table18[[#This Row],[No.]],N:O,2,FALSE)</f>
        <v>Fire Dividing Breech</v>
      </c>
      <c r="N1471" t="s">
        <v>39916</v>
      </c>
      <c r="O1471" t="s">
        <v>39917</v>
      </c>
      <c r="P1471">
        <v>12</v>
      </c>
      <c r="Q1471">
        <v>12</v>
      </c>
      <c r="R1471">
        <v>12</v>
      </c>
      <c r="S1471">
        <v>0</v>
      </c>
      <c r="T1471" t="s">
        <v>35778</v>
      </c>
      <c r="U1471" t="s">
        <v>7105</v>
      </c>
      <c r="V1471" t="s">
        <v>7105</v>
      </c>
      <c r="W1471" t="s">
        <v>7105</v>
      </c>
      <c r="X1471" s="4">
        <v>10500</v>
      </c>
      <c r="Y1471">
        <v>0</v>
      </c>
      <c r="Z1471">
        <v>0</v>
      </c>
      <c r="AB1471" t="s">
        <v>39918</v>
      </c>
      <c r="AF1471" t="str">
        <f t="shared" si="22"/>
        <v>Fire Dividing Breech</v>
      </c>
    </row>
    <row r="1472" spans="1:32" x14ac:dyDescent="0.35">
      <c r="A1472" s="2" t="s">
        <v>39853</v>
      </c>
      <c r="B1472" s="2" t="s">
        <v>39854</v>
      </c>
      <c r="C1472" s="23">
        <v>0</v>
      </c>
      <c r="D1472" s="11" t="b">
        <f>FALSE()</f>
        <v>0</v>
      </c>
      <c r="E1472" s="11" t="b">
        <f>FALSE()</f>
        <v>0</v>
      </c>
      <c r="F1472" s="2" t="s">
        <v>10</v>
      </c>
      <c r="G1472" s="2" t="s">
        <v>10</v>
      </c>
      <c r="H1472" s="2" t="s">
        <v>35778</v>
      </c>
      <c r="I1472" s="11" t="b">
        <f>TRUE()</f>
        <v>1</v>
      </c>
      <c r="J1472" s="24">
        <v>0</v>
      </c>
      <c r="K1472" s="24">
        <v>0</v>
      </c>
      <c r="L1472" s="2" t="s">
        <v>10</v>
      </c>
      <c r="M1472" t="str">
        <f>VLOOKUP(Table18[[#This Row],[No.]],N:O,2,FALSE)</f>
        <v>Crow Bar</v>
      </c>
      <c r="N1472" t="s">
        <v>39919</v>
      </c>
      <c r="O1472" t="s">
        <v>39920</v>
      </c>
      <c r="P1472">
        <v>3</v>
      </c>
      <c r="Q1472">
        <v>3</v>
      </c>
      <c r="R1472">
        <v>3</v>
      </c>
      <c r="S1472">
        <v>4</v>
      </c>
      <c r="T1472" t="s">
        <v>35778</v>
      </c>
      <c r="U1472" t="s">
        <v>7105</v>
      </c>
      <c r="V1472" t="s">
        <v>7105</v>
      </c>
      <c r="W1472" t="s">
        <v>7105</v>
      </c>
      <c r="X1472">
        <v>0</v>
      </c>
      <c r="Y1472">
        <v>0</v>
      </c>
      <c r="Z1472">
        <v>0</v>
      </c>
      <c r="AB1472" t="s">
        <v>39921</v>
      </c>
      <c r="AF1472" t="str">
        <f t="shared" si="22"/>
        <v>Crow Bar</v>
      </c>
    </row>
    <row r="1473" spans="1:32" x14ac:dyDescent="0.35">
      <c r="A1473" s="2" t="s">
        <v>39856</v>
      </c>
      <c r="B1473" s="2" t="s">
        <v>39857</v>
      </c>
      <c r="C1473" s="23">
        <v>0</v>
      </c>
      <c r="D1473" s="11" t="b">
        <f>FALSE()</f>
        <v>0</v>
      </c>
      <c r="E1473" s="11" t="b">
        <f>FALSE()</f>
        <v>0</v>
      </c>
      <c r="F1473" s="2" t="s">
        <v>10</v>
      </c>
      <c r="G1473" s="2" t="s">
        <v>10</v>
      </c>
      <c r="H1473" s="2" t="s">
        <v>37821</v>
      </c>
      <c r="I1473" s="11" t="b">
        <f>TRUE()</f>
        <v>1</v>
      </c>
      <c r="J1473" s="24">
        <v>0</v>
      </c>
      <c r="K1473" s="24">
        <v>0</v>
      </c>
      <c r="L1473" s="2" t="s">
        <v>10</v>
      </c>
      <c r="M1473" t="str">
        <f>VLOOKUP(Table18[[#This Row],[No.]],N:O,2,FALSE)</f>
        <v>Fire Rescue Tool Kit</v>
      </c>
      <c r="N1473" t="s">
        <v>39922</v>
      </c>
      <c r="O1473" t="s">
        <v>39923</v>
      </c>
      <c r="P1473">
        <v>4</v>
      </c>
      <c r="Q1473">
        <v>4</v>
      </c>
      <c r="R1473">
        <v>4</v>
      </c>
      <c r="S1473">
        <v>0</v>
      </c>
      <c r="T1473" t="s">
        <v>35778</v>
      </c>
      <c r="U1473" t="s">
        <v>7105</v>
      </c>
      <c r="V1473" t="s">
        <v>7105</v>
      </c>
      <c r="W1473" t="s">
        <v>7105</v>
      </c>
      <c r="X1473" s="4">
        <v>30000</v>
      </c>
      <c r="Y1473">
        <v>0</v>
      </c>
      <c r="Z1473">
        <v>0</v>
      </c>
      <c r="AB1473" t="s">
        <v>39924</v>
      </c>
      <c r="AF1473" t="str">
        <f t="shared" si="22"/>
        <v>Fire Rescue Tool Kit</v>
      </c>
    </row>
    <row r="1474" spans="1:32" x14ac:dyDescent="0.35">
      <c r="A1474" s="2" t="s">
        <v>39859</v>
      </c>
      <c r="B1474" s="2" t="s">
        <v>39860</v>
      </c>
      <c r="C1474" s="23">
        <v>10</v>
      </c>
      <c r="D1474" s="11" t="b">
        <f>FALSE()</f>
        <v>0</v>
      </c>
      <c r="E1474" s="11" t="b">
        <f>FALSE()</f>
        <v>0</v>
      </c>
      <c r="F1474" s="2" t="s">
        <v>10</v>
      </c>
      <c r="G1474" s="2" t="s">
        <v>10</v>
      </c>
      <c r="H1474" s="2" t="s">
        <v>35778</v>
      </c>
      <c r="I1474" s="11" t="b">
        <f>FALSE()</f>
        <v>0</v>
      </c>
      <c r="J1474" s="24">
        <v>3000</v>
      </c>
      <c r="K1474" s="24">
        <v>0</v>
      </c>
      <c r="L1474" s="2" t="s">
        <v>10</v>
      </c>
      <c r="M1474" t="str">
        <f>VLOOKUP(Table18[[#This Row],[No.]],N:O,2,FALSE)</f>
        <v>Wood Power Saw</v>
      </c>
      <c r="N1474" t="s">
        <v>39925</v>
      </c>
      <c r="O1474" t="s">
        <v>39926</v>
      </c>
      <c r="P1474">
        <v>54</v>
      </c>
      <c r="Q1474">
        <v>54</v>
      </c>
      <c r="R1474">
        <v>54</v>
      </c>
      <c r="S1474">
        <v>49</v>
      </c>
      <c r="T1474" t="s">
        <v>35778</v>
      </c>
      <c r="U1474" t="s">
        <v>7105</v>
      </c>
      <c r="V1474" t="s">
        <v>7105</v>
      </c>
      <c r="W1474" t="s">
        <v>7105</v>
      </c>
      <c r="X1474">
        <v>800</v>
      </c>
      <c r="Y1474">
        <v>0</v>
      </c>
      <c r="Z1474">
        <v>0</v>
      </c>
      <c r="AB1474" t="s">
        <v>39927</v>
      </c>
      <c r="AF1474" t="str">
        <f t="shared" si="22"/>
        <v>Wood Power Saw</v>
      </c>
    </row>
    <row r="1475" spans="1:32" x14ac:dyDescent="0.35">
      <c r="A1475" s="2" t="s">
        <v>39862</v>
      </c>
      <c r="B1475" s="2" t="s">
        <v>39863</v>
      </c>
      <c r="C1475" s="23">
        <v>0</v>
      </c>
      <c r="D1475" s="11" t="b">
        <f>FALSE()</f>
        <v>0</v>
      </c>
      <c r="E1475" s="11" t="b">
        <f>FALSE()</f>
        <v>0</v>
      </c>
      <c r="F1475" s="2" t="s">
        <v>10</v>
      </c>
      <c r="G1475" s="2" t="s">
        <v>10</v>
      </c>
      <c r="H1475" s="2" t="s">
        <v>35778</v>
      </c>
      <c r="I1475" s="11" t="b">
        <f>TRUE()</f>
        <v>1</v>
      </c>
      <c r="J1475" s="24">
        <v>0</v>
      </c>
      <c r="K1475" s="24">
        <v>0</v>
      </c>
      <c r="L1475" s="2" t="s">
        <v>10</v>
      </c>
      <c r="M1475" t="str">
        <f>VLOOKUP(Table18[[#This Row],[No.]],N:O,2,FALSE)</f>
        <v>Fire Tunics</v>
      </c>
      <c r="N1475" t="s">
        <v>39928</v>
      </c>
      <c r="O1475" t="s">
        <v>39929</v>
      </c>
      <c r="P1475" s="22">
        <v>8600</v>
      </c>
      <c r="Q1475" s="22">
        <v>8600</v>
      </c>
      <c r="R1475" s="4">
        <v>8600</v>
      </c>
      <c r="S1475" s="22">
        <v>1425</v>
      </c>
      <c r="T1475" t="s">
        <v>35778</v>
      </c>
      <c r="U1475" t="s">
        <v>7105</v>
      </c>
      <c r="V1475" t="s">
        <v>7105</v>
      </c>
      <c r="W1475" t="s">
        <v>7105</v>
      </c>
      <c r="X1475">
        <v>7.5</v>
      </c>
      <c r="Y1475">
        <v>0</v>
      </c>
      <c r="Z1475">
        <v>0</v>
      </c>
      <c r="AB1475" t="s">
        <v>39930</v>
      </c>
      <c r="AF1475" t="str">
        <f t="shared" ref="AF1475:AF1538" si="23">VLOOKUP(A:A,N:O,2,FALSE)</f>
        <v>Fire Tunics</v>
      </c>
    </row>
    <row r="1476" spans="1:32" x14ac:dyDescent="0.35">
      <c r="A1476" s="2" t="s">
        <v>39865</v>
      </c>
      <c r="B1476" s="2" t="s">
        <v>39866</v>
      </c>
      <c r="C1476" s="23">
        <v>9</v>
      </c>
      <c r="D1476" s="11" t="b">
        <f>FALSE()</f>
        <v>0</v>
      </c>
      <c r="E1476" s="11" t="b">
        <f>FALSE()</f>
        <v>0</v>
      </c>
      <c r="F1476" s="2" t="s">
        <v>10</v>
      </c>
      <c r="G1476" s="2" t="s">
        <v>10</v>
      </c>
      <c r="H1476" s="2" t="s">
        <v>35778</v>
      </c>
      <c r="I1476" s="11" t="b">
        <f>FALSE()</f>
        <v>0</v>
      </c>
      <c r="J1476" s="24">
        <v>0</v>
      </c>
      <c r="K1476" s="24">
        <v>0</v>
      </c>
      <c r="L1476" s="2" t="s">
        <v>10</v>
      </c>
      <c r="M1476" t="str">
        <f>VLOOKUP(Table18[[#This Row],[No.]],N:O,2,FALSE)</f>
        <v>Fireman Helmet with Visa</v>
      </c>
      <c r="N1476" t="s">
        <v>39931</v>
      </c>
      <c r="O1476" t="s">
        <v>39932</v>
      </c>
      <c r="P1476">
        <v>601</v>
      </c>
      <c r="Q1476">
        <v>601</v>
      </c>
      <c r="R1476">
        <v>601</v>
      </c>
      <c r="S1476">
        <v>208</v>
      </c>
      <c r="T1476" t="s">
        <v>35778</v>
      </c>
      <c r="U1476" t="s">
        <v>7105</v>
      </c>
      <c r="V1476" t="s">
        <v>7105</v>
      </c>
      <c r="W1476" t="s">
        <v>7105</v>
      </c>
      <c r="X1476">
        <v>185</v>
      </c>
      <c r="Y1476">
        <v>0</v>
      </c>
      <c r="Z1476">
        <v>0</v>
      </c>
      <c r="AB1476" t="s">
        <v>39933</v>
      </c>
      <c r="AF1476" t="str">
        <f t="shared" si="23"/>
        <v>Fireman Helmet with Visa</v>
      </c>
    </row>
    <row r="1477" spans="1:32" x14ac:dyDescent="0.35">
      <c r="A1477" s="2" t="s">
        <v>39868</v>
      </c>
      <c r="B1477" s="2" t="s">
        <v>39869</v>
      </c>
      <c r="C1477" s="23">
        <v>10</v>
      </c>
      <c r="D1477" s="11" t="b">
        <f>FALSE()</f>
        <v>0</v>
      </c>
      <c r="E1477" s="11" t="b">
        <f>FALSE()</f>
        <v>0</v>
      </c>
      <c r="F1477" s="2" t="s">
        <v>10</v>
      </c>
      <c r="G1477" s="2" t="s">
        <v>10</v>
      </c>
      <c r="H1477" s="2" t="s">
        <v>36119</v>
      </c>
      <c r="I1477" s="11" t="b">
        <f>FALSE()</f>
        <v>0</v>
      </c>
      <c r="J1477" s="24">
        <v>0</v>
      </c>
      <c r="K1477" s="24">
        <v>0</v>
      </c>
      <c r="L1477" s="2" t="s">
        <v>10</v>
      </c>
      <c r="M1477" t="str">
        <f>VLOOKUP(Table18[[#This Row],[No.]],N:O,2,FALSE)</f>
        <v>Fireman Gloves</v>
      </c>
      <c r="N1477" t="s">
        <v>39934</v>
      </c>
      <c r="O1477" t="s">
        <v>39935</v>
      </c>
      <c r="P1477">
        <v>0</v>
      </c>
      <c r="Q1477">
        <v>0</v>
      </c>
      <c r="R1477">
        <v>0</v>
      </c>
      <c r="S1477">
        <v>0</v>
      </c>
      <c r="T1477" t="s">
        <v>35842</v>
      </c>
      <c r="U1477" t="s">
        <v>7105</v>
      </c>
      <c r="V1477" t="s">
        <v>7105</v>
      </c>
      <c r="W1477" t="s">
        <v>7133</v>
      </c>
      <c r="X1477">
        <v>0</v>
      </c>
      <c r="Y1477">
        <v>0</v>
      </c>
      <c r="Z1477">
        <v>0</v>
      </c>
      <c r="AB1477" t="s">
        <v>39936</v>
      </c>
      <c r="AF1477" t="str">
        <f t="shared" si="23"/>
        <v>Fireman Gloves</v>
      </c>
    </row>
    <row r="1478" spans="1:32" x14ac:dyDescent="0.35">
      <c r="A1478" s="2" t="s">
        <v>39871</v>
      </c>
      <c r="B1478" s="2" t="s">
        <v>39872</v>
      </c>
      <c r="C1478" s="23">
        <v>2</v>
      </c>
      <c r="D1478" s="11" t="b">
        <f>FALSE()</f>
        <v>0</v>
      </c>
      <c r="E1478" s="11" t="b">
        <f>FALSE()</f>
        <v>0</v>
      </c>
      <c r="F1478" s="2" t="s">
        <v>10</v>
      </c>
      <c r="G1478" s="2" t="s">
        <v>10</v>
      </c>
      <c r="H1478" s="2" t="s">
        <v>35778</v>
      </c>
      <c r="I1478" s="11" t="b">
        <f>FALSE()</f>
        <v>0</v>
      </c>
      <c r="J1478" s="24">
        <v>19300</v>
      </c>
      <c r="K1478" s="24">
        <v>0</v>
      </c>
      <c r="L1478" s="2" t="s">
        <v>10</v>
      </c>
      <c r="M1478" t="str">
        <f>VLOOKUP(Table18[[#This Row],[No.]],N:O,2,FALSE)</f>
        <v>Telescopic Ladder 18ft</v>
      </c>
      <c r="N1478" t="s">
        <v>39937</v>
      </c>
      <c r="O1478" t="s">
        <v>39938</v>
      </c>
      <c r="P1478">
        <v>7</v>
      </c>
      <c r="Q1478">
        <v>7</v>
      </c>
      <c r="R1478">
        <v>7</v>
      </c>
      <c r="S1478">
        <v>3</v>
      </c>
      <c r="T1478" t="s">
        <v>35820</v>
      </c>
      <c r="U1478" t="s">
        <v>7105</v>
      </c>
      <c r="V1478" t="s">
        <v>7105</v>
      </c>
      <c r="W1478" t="s">
        <v>7105</v>
      </c>
      <c r="X1478">
        <v>0</v>
      </c>
      <c r="Y1478">
        <v>0</v>
      </c>
      <c r="Z1478">
        <v>0</v>
      </c>
      <c r="AB1478" t="s">
        <v>39939</v>
      </c>
      <c r="AF1478" t="str">
        <f t="shared" si="23"/>
        <v>Telescopic Ladder 18ft</v>
      </c>
    </row>
    <row r="1479" spans="1:32" x14ac:dyDescent="0.35">
      <c r="A1479" s="2" t="s">
        <v>39874</v>
      </c>
      <c r="B1479" s="2" t="s">
        <v>39875</v>
      </c>
      <c r="C1479" s="23">
        <v>5211</v>
      </c>
      <c r="D1479" s="11" t="b">
        <f>FALSE()</f>
        <v>0</v>
      </c>
      <c r="E1479" s="11" t="b">
        <f>FALSE()</f>
        <v>0</v>
      </c>
      <c r="F1479" s="2" t="s">
        <v>10</v>
      </c>
      <c r="G1479" s="2" t="s">
        <v>10</v>
      </c>
      <c r="H1479" s="2" t="s">
        <v>35778</v>
      </c>
      <c r="I1479" s="11" t="b">
        <f>FALSE()</f>
        <v>0</v>
      </c>
      <c r="J1479" s="24">
        <v>299</v>
      </c>
      <c r="K1479" s="24">
        <v>0</v>
      </c>
      <c r="L1479" s="2" t="s">
        <v>10</v>
      </c>
      <c r="M1479" t="str">
        <f>VLOOKUP(Table18[[#This Row],[No.]],N:O,2,FALSE)</f>
        <v>Flood Lights</v>
      </c>
      <c r="N1479" t="s">
        <v>39940</v>
      </c>
      <c r="O1479" t="s">
        <v>39941</v>
      </c>
      <c r="P1479">
        <v>0</v>
      </c>
      <c r="Q1479">
        <v>0</v>
      </c>
      <c r="R1479">
        <v>0</v>
      </c>
      <c r="S1479">
        <v>62</v>
      </c>
      <c r="T1479" t="s">
        <v>35778</v>
      </c>
      <c r="U1479" t="s">
        <v>7105</v>
      </c>
      <c r="V1479" t="s">
        <v>7105</v>
      </c>
      <c r="W1479" t="s">
        <v>7133</v>
      </c>
      <c r="X1479">
        <v>0</v>
      </c>
      <c r="Y1479">
        <v>0</v>
      </c>
      <c r="Z1479">
        <v>0</v>
      </c>
      <c r="AB1479" t="s">
        <v>39941</v>
      </c>
      <c r="AF1479" t="str">
        <f t="shared" si="23"/>
        <v>Flood Lights</v>
      </c>
    </row>
    <row r="1480" spans="1:32" x14ac:dyDescent="0.35">
      <c r="A1480" s="2" t="s">
        <v>39877</v>
      </c>
      <c r="B1480" s="2" t="s">
        <v>39878</v>
      </c>
      <c r="C1480" s="23">
        <v>3</v>
      </c>
      <c r="D1480" s="11" t="b">
        <f>FALSE()</f>
        <v>0</v>
      </c>
      <c r="E1480" s="11" t="b">
        <f>FALSE()</f>
        <v>0</v>
      </c>
      <c r="F1480" s="2" t="s">
        <v>10</v>
      </c>
      <c r="G1480" s="2" t="s">
        <v>10</v>
      </c>
      <c r="H1480" s="2" t="s">
        <v>35778</v>
      </c>
      <c r="I1480" s="11" t="b">
        <f>FALSE()</f>
        <v>0</v>
      </c>
      <c r="J1480" s="24">
        <v>0</v>
      </c>
      <c r="K1480" s="24">
        <v>0</v>
      </c>
      <c r="L1480" s="2" t="s">
        <v>10</v>
      </c>
      <c r="M1480" t="str">
        <f>VLOOKUP(Table18[[#This Row],[No.]],N:O,2,FALSE)</f>
        <v>Fireman Axe</v>
      </c>
      <c r="N1480" t="s">
        <v>39942</v>
      </c>
      <c r="O1480" t="s">
        <v>39943</v>
      </c>
      <c r="P1480">
        <v>0</v>
      </c>
      <c r="Q1480">
        <v>0</v>
      </c>
      <c r="R1480">
        <v>0</v>
      </c>
      <c r="S1480">
        <v>10</v>
      </c>
      <c r="T1480" t="s">
        <v>35820</v>
      </c>
      <c r="U1480" t="s">
        <v>7105</v>
      </c>
      <c r="V1480" t="s">
        <v>7105</v>
      </c>
      <c r="W1480" t="s">
        <v>7133</v>
      </c>
      <c r="X1480">
        <v>0</v>
      </c>
      <c r="Y1480">
        <v>0</v>
      </c>
      <c r="Z1480">
        <v>0</v>
      </c>
      <c r="AB1480" t="s">
        <v>39944</v>
      </c>
      <c r="AF1480" t="str">
        <f t="shared" si="23"/>
        <v>Fireman Axe</v>
      </c>
    </row>
    <row r="1481" spans="1:32" x14ac:dyDescent="0.35">
      <c r="A1481" s="2" t="s">
        <v>39880</v>
      </c>
      <c r="B1481" s="2" t="s">
        <v>39881</v>
      </c>
      <c r="C1481" s="23">
        <v>0</v>
      </c>
      <c r="D1481" s="11" t="b">
        <f>FALSE()</f>
        <v>0</v>
      </c>
      <c r="E1481" s="11" t="b">
        <f>FALSE()</f>
        <v>0</v>
      </c>
      <c r="F1481" s="2" t="s">
        <v>10</v>
      </c>
      <c r="G1481" s="2" t="s">
        <v>10</v>
      </c>
      <c r="H1481" s="2" t="s">
        <v>36465</v>
      </c>
      <c r="I1481" s="11" t="b">
        <f>TRUE()</f>
        <v>1</v>
      </c>
      <c r="J1481" s="24">
        <v>0</v>
      </c>
      <c r="K1481" s="24">
        <v>0</v>
      </c>
      <c r="L1481" s="2" t="s">
        <v>10</v>
      </c>
      <c r="M1481" t="str">
        <f>VLOOKUP(Table18[[#This Row],[No.]],N:O,2,FALSE)</f>
        <v>Branded Incident marking tape</v>
      </c>
      <c r="N1481" t="s">
        <v>39945</v>
      </c>
      <c r="O1481" t="s">
        <v>39946</v>
      </c>
      <c r="P1481">
        <v>10</v>
      </c>
      <c r="Q1481">
        <v>10</v>
      </c>
      <c r="R1481">
        <v>10</v>
      </c>
      <c r="S1481">
        <v>0</v>
      </c>
      <c r="T1481" t="s">
        <v>35778</v>
      </c>
      <c r="U1481" t="s">
        <v>7105</v>
      </c>
      <c r="V1481" t="s">
        <v>7105</v>
      </c>
      <c r="W1481" t="s">
        <v>7105</v>
      </c>
      <c r="X1481" s="4">
        <v>26000</v>
      </c>
      <c r="Y1481">
        <v>0</v>
      </c>
      <c r="Z1481">
        <v>0</v>
      </c>
      <c r="AB1481" t="s">
        <v>39947</v>
      </c>
      <c r="AE1481" t="s">
        <v>39168</v>
      </c>
      <c r="AF1481" t="str">
        <f t="shared" si="23"/>
        <v>Branded Incident marking tape</v>
      </c>
    </row>
    <row r="1482" spans="1:32" x14ac:dyDescent="0.35">
      <c r="A1482" s="2" t="s">
        <v>39883</v>
      </c>
      <c r="B1482" s="2" t="s">
        <v>39884</v>
      </c>
      <c r="C1482" s="23">
        <v>201764</v>
      </c>
      <c r="D1482" s="11" t="b">
        <f>FALSE()</f>
        <v>0</v>
      </c>
      <c r="E1482" s="11" t="b">
        <f>FALSE()</f>
        <v>0</v>
      </c>
      <c r="F1482" s="2" t="s">
        <v>10</v>
      </c>
      <c r="G1482" s="2" t="s">
        <v>10</v>
      </c>
      <c r="H1482" s="2" t="s">
        <v>35778</v>
      </c>
      <c r="I1482" s="11" t="b">
        <f>FALSE()</f>
        <v>0</v>
      </c>
      <c r="J1482" s="24">
        <v>39</v>
      </c>
      <c r="K1482" s="24">
        <v>0</v>
      </c>
      <c r="L1482" s="2" t="s">
        <v>10</v>
      </c>
      <c r="M1482" t="str">
        <f>VLOOKUP(Table18[[#This Row],[No.]],N:O,2,FALSE)</f>
        <v>Reusable Mask</v>
      </c>
      <c r="N1482" t="s">
        <v>39948</v>
      </c>
      <c r="O1482" t="s">
        <v>39949</v>
      </c>
      <c r="P1482">
        <v>0</v>
      </c>
      <c r="Q1482">
        <v>0</v>
      </c>
      <c r="R1482">
        <v>0</v>
      </c>
      <c r="S1482">
        <v>10</v>
      </c>
      <c r="T1482" t="s">
        <v>35778</v>
      </c>
      <c r="U1482" t="s">
        <v>7105</v>
      </c>
      <c r="V1482" t="s">
        <v>7105</v>
      </c>
      <c r="W1482" t="s">
        <v>7105</v>
      </c>
      <c r="X1482">
        <v>0</v>
      </c>
      <c r="Y1482">
        <v>0</v>
      </c>
      <c r="Z1482">
        <v>0</v>
      </c>
      <c r="AB1482" t="s">
        <v>39950</v>
      </c>
      <c r="AF1482" t="str">
        <f t="shared" si="23"/>
        <v>Reusable Mask</v>
      </c>
    </row>
    <row r="1483" spans="1:32" x14ac:dyDescent="0.35">
      <c r="A1483" s="2" t="s">
        <v>39886</v>
      </c>
      <c r="B1483" s="2" t="s">
        <v>39887</v>
      </c>
      <c r="C1483" s="23">
        <v>0</v>
      </c>
      <c r="D1483" s="11" t="b">
        <f>FALSE()</f>
        <v>0</v>
      </c>
      <c r="E1483" s="11" t="b">
        <f>FALSE()</f>
        <v>0</v>
      </c>
      <c r="F1483" s="2" t="s">
        <v>10</v>
      </c>
      <c r="G1483" s="2" t="s">
        <v>10</v>
      </c>
      <c r="H1483" s="2" t="s">
        <v>37821</v>
      </c>
      <c r="I1483" s="11" t="b">
        <f>TRUE()</f>
        <v>1</v>
      </c>
      <c r="J1483" s="24">
        <v>0</v>
      </c>
      <c r="K1483" s="24">
        <v>0</v>
      </c>
      <c r="L1483" s="2" t="s">
        <v>10</v>
      </c>
      <c r="M1483" t="str">
        <f>VLOOKUP(Table18[[#This Row],[No.]],N:O,2,FALSE)</f>
        <v>Fire demonstration Material</v>
      </c>
      <c r="N1483" t="s">
        <v>39951</v>
      </c>
      <c r="O1483" t="s">
        <v>39952</v>
      </c>
      <c r="P1483">
        <v>19</v>
      </c>
      <c r="Q1483">
        <v>19</v>
      </c>
      <c r="R1483">
        <v>19</v>
      </c>
      <c r="S1483">
        <v>19</v>
      </c>
      <c r="T1483" t="s">
        <v>35778</v>
      </c>
      <c r="U1483" t="s">
        <v>7105</v>
      </c>
      <c r="V1483" t="s">
        <v>7105</v>
      </c>
      <c r="W1483" t="s">
        <v>7105</v>
      </c>
      <c r="X1483" s="4">
        <v>5800</v>
      </c>
      <c r="Y1483">
        <v>0</v>
      </c>
      <c r="Z1483">
        <v>0</v>
      </c>
      <c r="AB1483" t="s">
        <v>39953</v>
      </c>
      <c r="AF1483" t="str">
        <f t="shared" si="23"/>
        <v>Fire demonstration Material</v>
      </c>
    </row>
    <row r="1484" spans="1:32" x14ac:dyDescent="0.35">
      <c r="A1484" s="2" t="s">
        <v>39889</v>
      </c>
      <c r="B1484" s="2" t="s">
        <v>39890</v>
      </c>
      <c r="C1484" s="23">
        <v>0</v>
      </c>
      <c r="D1484" s="11" t="b">
        <f>FALSE()</f>
        <v>0</v>
      </c>
      <c r="E1484" s="11" t="b">
        <f>FALSE()</f>
        <v>0</v>
      </c>
      <c r="F1484" s="2" t="s">
        <v>10</v>
      </c>
      <c r="G1484" s="2" t="s">
        <v>10</v>
      </c>
      <c r="H1484" s="2" t="s">
        <v>35778</v>
      </c>
      <c r="I1484" s="11" t="b">
        <f>TRUE()</f>
        <v>1</v>
      </c>
      <c r="J1484" s="24">
        <v>0</v>
      </c>
      <c r="K1484" s="24">
        <v>0</v>
      </c>
      <c r="L1484" s="2" t="s">
        <v>10</v>
      </c>
      <c r="M1484" t="str">
        <f>VLOOKUP(Table18[[#This Row],[No.]],N:O,2,FALSE)</f>
        <v>Laminating Machine</v>
      </c>
      <c r="N1484" t="s">
        <v>39954</v>
      </c>
      <c r="O1484" t="s">
        <v>39955</v>
      </c>
      <c r="P1484">
        <v>0</v>
      </c>
      <c r="Q1484">
        <v>0</v>
      </c>
      <c r="R1484">
        <v>0</v>
      </c>
      <c r="S1484">
        <v>0</v>
      </c>
      <c r="T1484" t="s">
        <v>35778</v>
      </c>
      <c r="U1484" t="s">
        <v>7105</v>
      </c>
      <c r="V1484" t="s">
        <v>7105</v>
      </c>
      <c r="W1484" t="s">
        <v>7133</v>
      </c>
      <c r="X1484">
        <v>0</v>
      </c>
      <c r="Y1484">
        <v>0</v>
      </c>
      <c r="Z1484">
        <v>0</v>
      </c>
      <c r="AB1484" t="s">
        <v>39956</v>
      </c>
      <c r="AF1484" t="str">
        <f t="shared" si="23"/>
        <v>Laminating Machine</v>
      </c>
    </row>
    <row r="1485" spans="1:32" x14ac:dyDescent="0.35">
      <c r="A1485" s="2" t="s">
        <v>39892</v>
      </c>
      <c r="B1485" s="2" t="s">
        <v>39893</v>
      </c>
      <c r="C1485" s="23">
        <v>2</v>
      </c>
      <c r="D1485" s="11" t="b">
        <f>FALSE()</f>
        <v>0</v>
      </c>
      <c r="E1485" s="11" t="b">
        <f>FALSE()</f>
        <v>0</v>
      </c>
      <c r="F1485" s="2" t="s">
        <v>10</v>
      </c>
      <c r="G1485" s="2" t="s">
        <v>10</v>
      </c>
      <c r="H1485" s="2" t="s">
        <v>35778</v>
      </c>
      <c r="I1485" s="11" t="b">
        <f>FALSE()</f>
        <v>0</v>
      </c>
      <c r="J1485" s="24">
        <v>0</v>
      </c>
      <c r="K1485" s="24">
        <v>0</v>
      </c>
      <c r="L1485" s="2" t="s">
        <v>10</v>
      </c>
      <c r="M1485" t="str">
        <f>VLOOKUP(Table18[[#This Row],[No.]],N:O,2,FALSE)</f>
        <v>Hand Stretch Dispenser Unit</v>
      </c>
      <c r="N1485" t="s">
        <v>39957</v>
      </c>
      <c r="O1485" t="s">
        <v>39958</v>
      </c>
      <c r="P1485">
        <v>0</v>
      </c>
      <c r="Q1485">
        <v>0</v>
      </c>
      <c r="R1485">
        <v>0</v>
      </c>
      <c r="S1485">
        <v>1</v>
      </c>
      <c r="T1485" t="s">
        <v>35842</v>
      </c>
      <c r="U1485" t="s">
        <v>7105</v>
      </c>
      <c r="V1485" t="s">
        <v>7105</v>
      </c>
      <c r="W1485" t="s">
        <v>7133</v>
      </c>
      <c r="X1485">
        <v>0</v>
      </c>
      <c r="Y1485">
        <v>0</v>
      </c>
      <c r="Z1485">
        <v>0</v>
      </c>
      <c r="AB1485" t="s">
        <v>39959</v>
      </c>
      <c r="AF1485" t="str">
        <f t="shared" si="23"/>
        <v>Hand Stretch Dispenser Unit</v>
      </c>
    </row>
    <row r="1486" spans="1:32" x14ac:dyDescent="0.35">
      <c r="A1486" s="2" t="s">
        <v>39895</v>
      </c>
      <c r="B1486" s="2" t="s">
        <v>39896</v>
      </c>
      <c r="C1486" s="23">
        <v>1</v>
      </c>
      <c r="D1486" s="11" t="b">
        <f>FALSE()</f>
        <v>0</v>
      </c>
      <c r="E1486" s="11" t="b">
        <f>FALSE()</f>
        <v>0</v>
      </c>
      <c r="F1486" s="2" t="s">
        <v>10</v>
      </c>
      <c r="G1486" s="2" t="s">
        <v>10</v>
      </c>
      <c r="H1486" s="2" t="s">
        <v>35842</v>
      </c>
      <c r="I1486" s="11" t="b">
        <f>FALSE()</f>
        <v>0</v>
      </c>
      <c r="J1486" s="24">
        <v>49280</v>
      </c>
      <c r="K1486" s="24">
        <v>0</v>
      </c>
      <c r="L1486" s="2" t="s">
        <v>10</v>
      </c>
      <c r="M1486" t="str">
        <f>VLOOKUP(Table18[[#This Row],[No.]],N:O,2,FALSE)</f>
        <v>Access Control System</v>
      </c>
      <c r="N1486" t="s">
        <v>39960</v>
      </c>
      <c r="O1486" t="s">
        <v>39961</v>
      </c>
      <c r="P1486">
        <v>0</v>
      </c>
      <c r="Q1486">
        <v>0</v>
      </c>
      <c r="R1486">
        <v>0</v>
      </c>
      <c r="S1486">
        <v>1</v>
      </c>
      <c r="T1486" t="s">
        <v>35842</v>
      </c>
      <c r="U1486" t="s">
        <v>7105</v>
      </c>
      <c r="V1486" t="s">
        <v>7105</v>
      </c>
      <c r="W1486" t="s">
        <v>7133</v>
      </c>
      <c r="X1486">
        <v>0</v>
      </c>
      <c r="Y1486">
        <v>0</v>
      </c>
      <c r="Z1486">
        <v>0</v>
      </c>
      <c r="AB1486" t="s">
        <v>39962</v>
      </c>
      <c r="AF1486" t="str">
        <f t="shared" si="23"/>
        <v>Access Control System</v>
      </c>
    </row>
    <row r="1487" spans="1:32" x14ac:dyDescent="0.35">
      <c r="A1487" s="2" t="s">
        <v>39898</v>
      </c>
      <c r="B1487" s="2" t="s">
        <v>39899</v>
      </c>
      <c r="C1487" s="23">
        <v>2</v>
      </c>
      <c r="D1487" s="11" t="b">
        <f>FALSE()</f>
        <v>0</v>
      </c>
      <c r="E1487" s="11" t="b">
        <f>FALSE()</f>
        <v>0</v>
      </c>
      <c r="F1487" s="2" t="s">
        <v>10</v>
      </c>
      <c r="G1487" s="2" t="s">
        <v>10</v>
      </c>
      <c r="H1487" s="2" t="s">
        <v>35778</v>
      </c>
      <c r="I1487" s="11" t="b">
        <f>FALSE()</f>
        <v>0</v>
      </c>
      <c r="J1487" s="24">
        <v>35000</v>
      </c>
      <c r="K1487" s="24">
        <v>0</v>
      </c>
      <c r="L1487" s="2" t="s">
        <v>10</v>
      </c>
      <c r="M1487" t="str">
        <f>VLOOKUP(Table18[[#This Row],[No.]],N:O,2,FALSE)</f>
        <v>Tensioner with Jaw sealer</v>
      </c>
      <c r="N1487" t="s">
        <v>39963</v>
      </c>
      <c r="O1487" t="s">
        <v>39964</v>
      </c>
      <c r="P1487">
        <v>0</v>
      </c>
      <c r="Q1487">
        <v>0</v>
      </c>
      <c r="R1487">
        <v>0</v>
      </c>
      <c r="S1487">
        <v>1</v>
      </c>
      <c r="T1487" t="s">
        <v>35842</v>
      </c>
      <c r="U1487" t="s">
        <v>7105</v>
      </c>
      <c r="V1487" t="s">
        <v>7105</v>
      </c>
      <c r="W1487" t="s">
        <v>7133</v>
      </c>
      <c r="X1487">
        <v>0</v>
      </c>
      <c r="Y1487">
        <v>0</v>
      </c>
      <c r="Z1487">
        <v>0</v>
      </c>
      <c r="AB1487" t="s">
        <v>39965</v>
      </c>
      <c r="AF1487" t="str">
        <f t="shared" si="23"/>
        <v>Tensioner with Jaw sealer</v>
      </c>
    </row>
    <row r="1488" spans="1:32" x14ac:dyDescent="0.35">
      <c r="A1488" s="2" t="s">
        <v>39901</v>
      </c>
      <c r="B1488" s="2" t="s">
        <v>39902</v>
      </c>
      <c r="C1488" s="23">
        <v>0</v>
      </c>
      <c r="D1488" s="11" t="b">
        <f>FALSE()</f>
        <v>0</v>
      </c>
      <c r="E1488" s="11" t="b">
        <f>FALSE()</f>
        <v>0</v>
      </c>
      <c r="F1488" s="2" t="s">
        <v>10</v>
      </c>
      <c r="G1488" s="2" t="s">
        <v>10</v>
      </c>
      <c r="H1488" s="2" t="s">
        <v>35778</v>
      </c>
      <c r="I1488" s="11" t="b">
        <f>TRUE()</f>
        <v>1</v>
      </c>
      <c r="J1488" s="24">
        <v>0</v>
      </c>
      <c r="K1488" s="24">
        <v>0</v>
      </c>
      <c r="L1488" s="2" t="s">
        <v>10</v>
      </c>
      <c r="M1488" t="str">
        <f>VLOOKUP(Table18[[#This Row],[No.]],N:O,2,FALSE)</f>
        <v>Re-useable Boxes</v>
      </c>
      <c r="N1488" t="s">
        <v>39966</v>
      </c>
      <c r="O1488" t="s">
        <v>39967</v>
      </c>
      <c r="P1488">
        <v>0</v>
      </c>
      <c r="Q1488">
        <v>0</v>
      </c>
      <c r="R1488">
        <v>0</v>
      </c>
      <c r="S1488">
        <v>1</v>
      </c>
      <c r="T1488" t="s">
        <v>35842</v>
      </c>
      <c r="U1488" t="s">
        <v>7105</v>
      </c>
      <c r="V1488" t="s">
        <v>7105</v>
      </c>
      <c r="W1488" t="s">
        <v>7133</v>
      </c>
      <c r="X1488">
        <v>0</v>
      </c>
      <c r="Y1488">
        <v>0</v>
      </c>
      <c r="Z1488">
        <v>0</v>
      </c>
      <c r="AB1488" t="s">
        <v>39968</v>
      </c>
      <c r="AF1488" t="str">
        <f t="shared" si="23"/>
        <v>Re-useable Boxes</v>
      </c>
    </row>
    <row r="1489" spans="1:32" x14ac:dyDescent="0.35">
      <c r="A1489" s="2" t="s">
        <v>39904</v>
      </c>
      <c r="B1489" s="2" t="s">
        <v>39905</v>
      </c>
      <c r="C1489" s="23">
        <v>57</v>
      </c>
      <c r="D1489" s="11" t="b">
        <f>FALSE()</f>
        <v>0</v>
      </c>
      <c r="E1489" s="11" t="b">
        <f>FALSE()</f>
        <v>0</v>
      </c>
      <c r="F1489" s="2" t="s">
        <v>10</v>
      </c>
      <c r="G1489" s="2" t="s">
        <v>10</v>
      </c>
      <c r="H1489" s="2" t="s">
        <v>35778</v>
      </c>
      <c r="I1489" s="11" t="b">
        <f>FALSE()</f>
        <v>0</v>
      </c>
      <c r="J1489" s="24">
        <v>90</v>
      </c>
      <c r="K1489" s="24">
        <v>0</v>
      </c>
      <c r="L1489" s="2" t="s">
        <v>10</v>
      </c>
      <c r="M1489" t="str">
        <f>VLOOKUP(Table18[[#This Row],[No.]],N:O,2,FALSE)</f>
        <v>Broom with hard bristles</v>
      </c>
      <c r="N1489" t="s">
        <v>39969</v>
      </c>
      <c r="O1489" t="s">
        <v>39970</v>
      </c>
      <c r="P1489">
        <v>0</v>
      </c>
      <c r="Q1489">
        <v>0</v>
      </c>
      <c r="R1489">
        <v>0</v>
      </c>
      <c r="S1489">
        <v>1</v>
      </c>
      <c r="T1489" t="s">
        <v>35842</v>
      </c>
      <c r="U1489" t="s">
        <v>7105</v>
      </c>
      <c r="V1489" t="s">
        <v>7105</v>
      </c>
      <c r="W1489" t="s">
        <v>7133</v>
      </c>
      <c r="X1489">
        <v>0</v>
      </c>
      <c r="Y1489">
        <v>0</v>
      </c>
      <c r="Z1489">
        <v>0</v>
      </c>
      <c r="AB1489" t="s">
        <v>39971</v>
      </c>
      <c r="AF1489" t="str">
        <f t="shared" si="23"/>
        <v>Broom with hard bristles</v>
      </c>
    </row>
    <row r="1490" spans="1:32" x14ac:dyDescent="0.35">
      <c r="A1490" s="2" t="s">
        <v>39907</v>
      </c>
      <c r="B1490" s="2" t="s">
        <v>39908</v>
      </c>
      <c r="C1490" s="23">
        <v>3</v>
      </c>
      <c r="D1490" s="11" t="b">
        <f>FALSE()</f>
        <v>0</v>
      </c>
      <c r="E1490" s="11" t="b">
        <f>FALSE()</f>
        <v>0</v>
      </c>
      <c r="F1490" s="2" t="s">
        <v>10</v>
      </c>
      <c r="G1490" s="2" t="s">
        <v>10</v>
      </c>
      <c r="H1490" s="2" t="s">
        <v>36465</v>
      </c>
      <c r="I1490" s="11" t="b">
        <f>FALSE()</f>
        <v>0</v>
      </c>
      <c r="J1490" s="24">
        <v>18500</v>
      </c>
      <c r="K1490" s="24">
        <v>0</v>
      </c>
      <c r="L1490" s="2" t="s">
        <v>10</v>
      </c>
      <c r="M1490" t="str">
        <f>VLOOKUP(Table18[[#This Row],[No.]],N:O,2,FALSE)</f>
        <v>FDU Cable</v>
      </c>
      <c r="N1490" t="s">
        <v>39972</v>
      </c>
      <c r="O1490" t="s">
        <v>39973</v>
      </c>
      <c r="P1490">
        <v>0</v>
      </c>
      <c r="Q1490">
        <v>0</v>
      </c>
      <c r="R1490">
        <v>0</v>
      </c>
      <c r="S1490">
        <v>1</v>
      </c>
      <c r="T1490" t="s">
        <v>35842</v>
      </c>
      <c r="U1490" t="s">
        <v>7105</v>
      </c>
      <c r="V1490" t="s">
        <v>7105</v>
      </c>
      <c r="W1490" t="s">
        <v>7105</v>
      </c>
      <c r="X1490">
        <v>0</v>
      </c>
      <c r="Y1490">
        <v>0</v>
      </c>
      <c r="Z1490">
        <v>0</v>
      </c>
      <c r="AB1490" t="s">
        <v>39974</v>
      </c>
      <c r="AF1490" t="str">
        <f t="shared" si="23"/>
        <v>FDU Cable</v>
      </c>
    </row>
    <row r="1491" spans="1:32" x14ac:dyDescent="0.35">
      <c r="A1491" s="2" t="s">
        <v>39910</v>
      </c>
      <c r="B1491" s="2" t="s">
        <v>39911</v>
      </c>
      <c r="C1491" s="23">
        <v>4</v>
      </c>
      <c r="D1491" s="11" t="b">
        <f>FALSE()</f>
        <v>0</v>
      </c>
      <c r="E1491" s="11" t="b">
        <f>FALSE()</f>
        <v>0</v>
      </c>
      <c r="F1491" s="2" t="s">
        <v>10</v>
      </c>
      <c r="G1491" s="2" t="s">
        <v>10</v>
      </c>
      <c r="H1491" s="2" t="s">
        <v>35778</v>
      </c>
      <c r="I1491" s="11" t="b">
        <f>FALSE()</f>
        <v>0</v>
      </c>
      <c r="J1491" s="24">
        <v>4248.28</v>
      </c>
      <c r="K1491" s="24">
        <v>0</v>
      </c>
      <c r="L1491" s="2" t="s">
        <v>10</v>
      </c>
      <c r="M1491" t="str">
        <f>VLOOKUP(Table18[[#This Row],[No.]],N:O,2,FALSE)</f>
        <v>Wall Bracket Complete with Acc</v>
      </c>
      <c r="N1491" t="s">
        <v>39975</v>
      </c>
      <c r="O1491" t="s">
        <v>39976</v>
      </c>
      <c r="P1491">
        <v>2</v>
      </c>
      <c r="Q1491">
        <v>2</v>
      </c>
      <c r="R1491">
        <v>2</v>
      </c>
      <c r="S1491">
        <v>0</v>
      </c>
      <c r="T1491" t="s">
        <v>35778</v>
      </c>
      <c r="U1491" t="s">
        <v>7105</v>
      </c>
      <c r="V1491" t="s">
        <v>7105</v>
      </c>
      <c r="W1491" t="s">
        <v>7105</v>
      </c>
      <c r="X1491">
        <v>0</v>
      </c>
      <c r="Y1491">
        <v>0</v>
      </c>
      <c r="Z1491">
        <v>0</v>
      </c>
      <c r="AB1491" t="s">
        <v>39977</v>
      </c>
      <c r="AF1491" t="str">
        <f t="shared" si="23"/>
        <v>Wall Bracket Complete with Acc</v>
      </c>
    </row>
    <row r="1492" spans="1:32" x14ac:dyDescent="0.35">
      <c r="A1492" s="2" t="s">
        <v>39913</v>
      </c>
      <c r="B1492" s="2" t="s">
        <v>39914</v>
      </c>
      <c r="C1492" s="23">
        <v>0</v>
      </c>
      <c r="D1492" s="11" t="b">
        <f>FALSE()</f>
        <v>0</v>
      </c>
      <c r="E1492" s="11" t="b">
        <f>FALSE()</f>
        <v>0</v>
      </c>
      <c r="F1492" s="2" t="s">
        <v>10</v>
      </c>
      <c r="G1492" s="2" t="s">
        <v>10</v>
      </c>
      <c r="H1492" s="2" t="s">
        <v>35778</v>
      </c>
      <c r="I1492" s="11" t="b">
        <f>TRUE()</f>
        <v>1</v>
      </c>
      <c r="J1492" s="24">
        <v>0</v>
      </c>
      <c r="K1492" s="24">
        <v>0</v>
      </c>
      <c r="L1492" s="2" t="s">
        <v>10</v>
      </c>
      <c r="M1492" t="str">
        <f>VLOOKUP(Table18[[#This Row],[No.]],N:O,2,FALSE)</f>
        <v>Halo Fire Sensor</v>
      </c>
      <c r="N1492" t="s">
        <v>39978</v>
      </c>
      <c r="O1492" t="s">
        <v>39979</v>
      </c>
      <c r="P1492">
        <v>51</v>
      </c>
      <c r="Q1492">
        <v>51</v>
      </c>
      <c r="R1492">
        <v>51</v>
      </c>
      <c r="S1492">
        <v>0</v>
      </c>
      <c r="T1492" t="s">
        <v>35778</v>
      </c>
      <c r="U1492" t="s">
        <v>7105</v>
      </c>
      <c r="V1492" t="s">
        <v>7105</v>
      </c>
      <c r="W1492" t="s">
        <v>7105</v>
      </c>
      <c r="X1492" s="4">
        <v>44850</v>
      </c>
      <c r="Y1492">
        <v>0</v>
      </c>
      <c r="Z1492">
        <v>0</v>
      </c>
      <c r="AB1492" t="s">
        <v>39980</v>
      </c>
      <c r="AF1492" t="str">
        <f t="shared" si="23"/>
        <v>Halo Fire Sensor</v>
      </c>
    </row>
    <row r="1493" spans="1:32" x14ac:dyDescent="0.35">
      <c r="A1493" s="2" t="s">
        <v>39916</v>
      </c>
      <c r="B1493" s="2" t="s">
        <v>39917</v>
      </c>
      <c r="C1493" s="23">
        <v>12</v>
      </c>
      <c r="D1493" s="11" t="b">
        <f>FALSE()</f>
        <v>0</v>
      </c>
      <c r="E1493" s="11" t="b">
        <f>FALSE()</f>
        <v>0</v>
      </c>
      <c r="F1493" s="2" t="s">
        <v>10</v>
      </c>
      <c r="G1493" s="2" t="s">
        <v>10</v>
      </c>
      <c r="H1493" s="2" t="s">
        <v>35778</v>
      </c>
      <c r="I1493" s="11" t="b">
        <f>FALSE()</f>
        <v>0</v>
      </c>
      <c r="J1493" s="24">
        <v>10500</v>
      </c>
      <c r="K1493" s="24">
        <v>0</v>
      </c>
      <c r="L1493" s="2" t="s">
        <v>10</v>
      </c>
      <c r="M1493" t="str">
        <f>VLOOKUP(Table18[[#This Row],[No.]],N:O,2,FALSE)</f>
        <v>Solar Panel  100 Watts</v>
      </c>
      <c r="N1493" t="s">
        <v>39981</v>
      </c>
      <c r="O1493" t="s">
        <v>39982</v>
      </c>
      <c r="P1493">
        <v>0</v>
      </c>
      <c r="Q1493">
        <v>0</v>
      </c>
      <c r="R1493">
        <v>0</v>
      </c>
      <c r="S1493">
        <v>82</v>
      </c>
      <c r="T1493" t="s">
        <v>35778</v>
      </c>
      <c r="U1493" t="s">
        <v>7105</v>
      </c>
      <c r="V1493" t="s">
        <v>7105</v>
      </c>
      <c r="W1493" t="s">
        <v>7133</v>
      </c>
      <c r="X1493">
        <v>0</v>
      </c>
      <c r="Y1493">
        <v>0</v>
      </c>
      <c r="Z1493">
        <v>0</v>
      </c>
      <c r="AB1493" t="s">
        <v>39983</v>
      </c>
      <c r="AF1493" t="str">
        <f t="shared" si="23"/>
        <v>Solar Panel  100 Watts</v>
      </c>
    </row>
    <row r="1494" spans="1:32" x14ac:dyDescent="0.35">
      <c r="A1494" s="2" t="s">
        <v>39919</v>
      </c>
      <c r="B1494" s="2" t="s">
        <v>39920</v>
      </c>
      <c r="C1494" s="23">
        <v>3</v>
      </c>
      <c r="D1494" s="11" t="b">
        <f>FALSE()</f>
        <v>0</v>
      </c>
      <c r="E1494" s="11" t="b">
        <f>FALSE()</f>
        <v>0</v>
      </c>
      <c r="F1494" s="2" t="s">
        <v>10</v>
      </c>
      <c r="G1494" s="2" t="s">
        <v>10</v>
      </c>
      <c r="H1494" s="2" t="s">
        <v>35778</v>
      </c>
      <c r="I1494" s="11" t="b">
        <f>FALSE()</f>
        <v>0</v>
      </c>
      <c r="J1494" s="24">
        <v>0</v>
      </c>
      <c r="K1494" s="24">
        <v>0</v>
      </c>
      <c r="L1494" s="2" t="s">
        <v>10</v>
      </c>
      <c r="M1494" t="str">
        <f>VLOOKUP(Table18[[#This Row],[No.]],N:O,2,FALSE)</f>
        <v>Battery 200AH maintenance free</v>
      </c>
      <c r="N1494" t="s">
        <v>39984</v>
      </c>
      <c r="O1494" t="s">
        <v>39985</v>
      </c>
      <c r="P1494">
        <v>4</v>
      </c>
      <c r="Q1494">
        <v>4</v>
      </c>
      <c r="R1494">
        <v>4</v>
      </c>
      <c r="S1494">
        <v>0</v>
      </c>
      <c r="T1494" t="s">
        <v>35778</v>
      </c>
      <c r="U1494" t="s">
        <v>7105</v>
      </c>
      <c r="V1494" t="s">
        <v>7105</v>
      </c>
      <c r="W1494" t="s">
        <v>7105</v>
      </c>
      <c r="X1494">
        <v>350</v>
      </c>
      <c r="Y1494">
        <v>0</v>
      </c>
      <c r="Z1494">
        <v>0</v>
      </c>
      <c r="AB1494" t="s">
        <v>39986</v>
      </c>
      <c r="AF1494" t="str">
        <f t="shared" si="23"/>
        <v>Battery 200AH maintenance free</v>
      </c>
    </row>
    <row r="1495" spans="1:32" x14ac:dyDescent="0.35">
      <c r="A1495" s="2" t="s">
        <v>39922</v>
      </c>
      <c r="B1495" s="2" t="s">
        <v>39923</v>
      </c>
      <c r="C1495" s="23">
        <v>4</v>
      </c>
      <c r="D1495" s="11" t="b">
        <f>FALSE()</f>
        <v>0</v>
      </c>
      <c r="E1495" s="11" t="b">
        <f>FALSE()</f>
        <v>0</v>
      </c>
      <c r="F1495" s="2" t="s">
        <v>10</v>
      </c>
      <c r="G1495" s="2" t="s">
        <v>10</v>
      </c>
      <c r="H1495" s="2" t="s">
        <v>35778</v>
      </c>
      <c r="I1495" s="11" t="b">
        <f>FALSE()</f>
        <v>0</v>
      </c>
      <c r="J1495" s="24">
        <v>30000</v>
      </c>
      <c r="K1495" s="24">
        <v>0</v>
      </c>
      <c r="L1495" s="2" t="s">
        <v>10</v>
      </c>
      <c r="M1495" t="str">
        <f>VLOOKUP(Table18[[#This Row],[No.]],N:O,2,FALSE)</f>
        <v>Charge Controller</v>
      </c>
      <c r="N1495" t="s">
        <v>39987</v>
      </c>
      <c r="O1495" t="s">
        <v>39988</v>
      </c>
      <c r="P1495">
        <v>0</v>
      </c>
      <c r="Q1495">
        <v>0</v>
      </c>
      <c r="R1495">
        <v>0</v>
      </c>
      <c r="S1495">
        <v>0</v>
      </c>
      <c r="T1495" t="s">
        <v>35778</v>
      </c>
      <c r="U1495" t="s">
        <v>7105</v>
      </c>
      <c r="V1495" t="s">
        <v>7105</v>
      </c>
      <c r="W1495" t="s">
        <v>7133</v>
      </c>
      <c r="X1495">
        <v>0</v>
      </c>
      <c r="Y1495">
        <v>0</v>
      </c>
      <c r="Z1495">
        <v>0</v>
      </c>
      <c r="AB1495" t="s">
        <v>39989</v>
      </c>
      <c r="AF1495" t="str">
        <f t="shared" si="23"/>
        <v>Charge Controller</v>
      </c>
    </row>
    <row r="1496" spans="1:32" x14ac:dyDescent="0.35">
      <c r="A1496" s="2" t="s">
        <v>39925</v>
      </c>
      <c r="B1496" s="2" t="s">
        <v>39926</v>
      </c>
      <c r="C1496" s="23">
        <v>54</v>
      </c>
      <c r="D1496" s="11" t="b">
        <f>FALSE()</f>
        <v>0</v>
      </c>
      <c r="E1496" s="11" t="b">
        <f>FALSE()</f>
        <v>0</v>
      </c>
      <c r="F1496" s="2" t="s">
        <v>10</v>
      </c>
      <c r="G1496" s="2" t="s">
        <v>10</v>
      </c>
      <c r="H1496" s="2" t="s">
        <v>35778</v>
      </c>
      <c r="I1496" s="11" t="b">
        <f>FALSE()</f>
        <v>0</v>
      </c>
      <c r="J1496" s="24">
        <v>800</v>
      </c>
      <c r="K1496" s="24">
        <v>0</v>
      </c>
      <c r="L1496" s="2" t="s">
        <v>10</v>
      </c>
      <c r="M1496" t="str">
        <f>VLOOKUP(Table18[[#This Row],[No.]],N:O,2,FALSE)</f>
        <v>Padlock</v>
      </c>
      <c r="N1496" t="s">
        <v>39990</v>
      </c>
      <c r="O1496" t="s">
        <v>39991</v>
      </c>
      <c r="P1496">
        <v>220</v>
      </c>
      <c r="Q1496">
        <v>220</v>
      </c>
      <c r="R1496">
        <v>220</v>
      </c>
      <c r="S1496">
        <v>220</v>
      </c>
      <c r="T1496" t="s">
        <v>35751</v>
      </c>
      <c r="U1496" t="s">
        <v>7105</v>
      </c>
      <c r="V1496" t="s">
        <v>7105</v>
      </c>
      <c r="W1496" t="s">
        <v>7105</v>
      </c>
      <c r="X1496">
        <v>195</v>
      </c>
      <c r="Y1496">
        <v>0</v>
      </c>
      <c r="Z1496">
        <v>0</v>
      </c>
      <c r="AB1496" t="s">
        <v>39992</v>
      </c>
      <c r="AE1496" t="s">
        <v>35876</v>
      </c>
      <c r="AF1496" t="str">
        <f t="shared" si="23"/>
        <v>Padlock</v>
      </c>
    </row>
    <row r="1497" spans="1:32" x14ac:dyDescent="0.35">
      <c r="A1497" s="2" t="s">
        <v>39928</v>
      </c>
      <c r="B1497" s="2" t="s">
        <v>39929</v>
      </c>
      <c r="C1497" s="23">
        <v>9260</v>
      </c>
      <c r="D1497" s="11" t="b">
        <f>FALSE()</f>
        <v>0</v>
      </c>
      <c r="E1497" s="11" t="b">
        <f>FALSE()</f>
        <v>0</v>
      </c>
      <c r="F1497" s="2" t="s">
        <v>10</v>
      </c>
      <c r="G1497" s="2" t="s">
        <v>10</v>
      </c>
      <c r="H1497" s="2" t="s">
        <v>35778</v>
      </c>
      <c r="I1497" s="11" t="b">
        <f>FALSE()</f>
        <v>0</v>
      </c>
      <c r="J1497" s="24">
        <v>7.5</v>
      </c>
      <c r="K1497" s="24">
        <v>0</v>
      </c>
      <c r="L1497" s="2" t="s">
        <v>10</v>
      </c>
      <c r="M1497" t="str">
        <f>VLOOKUP(Table18[[#This Row],[No.]],N:O,2,FALSE)</f>
        <v>Plastic Afro Comb</v>
      </c>
      <c r="N1497" t="s">
        <v>39993</v>
      </c>
      <c r="O1497" t="s">
        <v>39994</v>
      </c>
      <c r="P1497">
        <v>10</v>
      </c>
      <c r="Q1497">
        <v>10</v>
      </c>
      <c r="R1497">
        <v>10</v>
      </c>
      <c r="S1497">
        <v>0</v>
      </c>
      <c r="T1497" t="s">
        <v>35778</v>
      </c>
      <c r="U1497" t="s">
        <v>7105</v>
      </c>
      <c r="V1497" t="s">
        <v>7105</v>
      </c>
      <c r="W1497" t="s">
        <v>7105</v>
      </c>
      <c r="X1497">
        <v>0</v>
      </c>
      <c r="Y1497">
        <v>0</v>
      </c>
      <c r="Z1497">
        <v>0</v>
      </c>
      <c r="AB1497" t="s">
        <v>39995</v>
      </c>
      <c r="AF1497" t="str">
        <f t="shared" si="23"/>
        <v>Plastic Afro Comb</v>
      </c>
    </row>
    <row r="1498" spans="1:32" x14ac:dyDescent="0.35">
      <c r="A1498" s="2" t="s">
        <v>39931</v>
      </c>
      <c r="B1498" s="2" t="s">
        <v>39932</v>
      </c>
      <c r="C1498" s="23">
        <v>601</v>
      </c>
      <c r="D1498" s="11" t="b">
        <f>FALSE()</f>
        <v>0</v>
      </c>
      <c r="E1498" s="11" t="b">
        <f>FALSE()</f>
        <v>0</v>
      </c>
      <c r="F1498" s="2" t="s">
        <v>10</v>
      </c>
      <c r="G1498" s="2" t="s">
        <v>10</v>
      </c>
      <c r="H1498" s="2" t="s">
        <v>35778</v>
      </c>
      <c r="I1498" s="11" t="b">
        <f>FALSE()</f>
        <v>0</v>
      </c>
      <c r="J1498" s="24">
        <v>185</v>
      </c>
      <c r="K1498" s="24">
        <v>0</v>
      </c>
      <c r="L1498" s="2" t="s">
        <v>10</v>
      </c>
      <c r="M1498" t="str">
        <f>VLOOKUP(Table18[[#This Row],[No.]],N:O,2,FALSE)</f>
        <v>Soap Dispensers</v>
      </c>
      <c r="N1498" t="s">
        <v>39996</v>
      </c>
      <c r="O1498" t="s">
        <v>39997</v>
      </c>
      <c r="P1498">
        <v>100</v>
      </c>
      <c r="Q1498">
        <v>100</v>
      </c>
      <c r="R1498">
        <v>100</v>
      </c>
      <c r="S1498">
        <v>906</v>
      </c>
      <c r="T1498" t="s">
        <v>35778</v>
      </c>
      <c r="U1498" t="s">
        <v>7105</v>
      </c>
      <c r="V1498" t="s">
        <v>7105</v>
      </c>
      <c r="W1498" t="s">
        <v>7105</v>
      </c>
      <c r="X1498">
        <v>240</v>
      </c>
      <c r="Y1498">
        <v>0</v>
      </c>
      <c r="Z1498">
        <v>0</v>
      </c>
      <c r="AB1498" t="s">
        <v>39998</v>
      </c>
      <c r="AF1498" t="str">
        <f t="shared" si="23"/>
        <v>Soap Dispensers</v>
      </c>
    </row>
    <row r="1499" spans="1:32" x14ac:dyDescent="0.35">
      <c r="A1499" s="2" t="s">
        <v>39934</v>
      </c>
      <c r="B1499" s="2" t="s">
        <v>39935</v>
      </c>
      <c r="C1499" s="23">
        <v>0</v>
      </c>
      <c r="D1499" s="11" t="b">
        <f>FALSE()</f>
        <v>0</v>
      </c>
      <c r="E1499" s="11" t="b">
        <f>FALSE()</f>
        <v>0</v>
      </c>
      <c r="F1499" s="2" t="s">
        <v>10</v>
      </c>
      <c r="G1499" s="2" t="s">
        <v>10</v>
      </c>
      <c r="H1499" s="2" t="s">
        <v>35842</v>
      </c>
      <c r="I1499" s="11" t="b">
        <f>TRUE()</f>
        <v>1</v>
      </c>
      <c r="J1499" s="24">
        <v>0</v>
      </c>
      <c r="K1499" s="24">
        <v>0</v>
      </c>
      <c r="L1499" s="2" t="s">
        <v>10</v>
      </c>
      <c r="M1499" t="str">
        <f>VLOOKUP(Table18[[#This Row],[No.]],N:O,2,FALSE)</f>
        <v>Green Belt Fences</v>
      </c>
      <c r="N1499" t="s">
        <v>39999</v>
      </c>
      <c r="O1499" t="s">
        <v>40000</v>
      </c>
      <c r="P1499">
        <v>10</v>
      </c>
      <c r="Q1499">
        <v>10</v>
      </c>
      <c r="R1499">
        <v>10</v>
      </c>
      <c r="S1499">
        <v>86</v>
      </c>
      <c r="T1499" t="s">
        <v>35778</v>
      </c>
      <c r="U1499" t="s">
        <v>7105</v>
      </c>
      <c r="V1499" t="s">
        <v>7105</v>
      </c>
      <c r="W1499" t="s">
        <v>7105</v>
      </c>
      <c r="X1499">
        <v>696</v>
      </c>
      <c r="Y1499">
        <v>0</v>
      </c>
      <c r="Z1499">
        <v>0</v>
      </c>
      <c r="AB1499" t="s">
        <v>40001</v>
      </c>
      <c r="AF1499" t="str">
        <f t="shared" si="23"/>
        <v>Green Belt Fences</v>
      </c>
    </row>
    <row r="1500" spans="1:32" x14ac:dyDescent="0.35">
      <c r="A1500" s="2" t="s">
        <v>39937</v>
      </c>
      <c r="B1500" s="2" t="s">
        <v>39938</v>
      </c>
      <c r="C1500" s="23">
        <v>7</v>
      </c>
      <c r="D1500" s="11" t="b">
        <f>FALSE()</f>
        <v>0</v>
      </c>
      <c r="E1500" s="11" t="b">
        <f>FALSE()</f>
        <v>0</v>
      </c>
      <c r="F1500" s="2" t="s">
        <v>10</v>
      </c>
      <c r="G1500" s="2" t="s">
        <v>10</v>
      </c>
      <c r="H1500" s="2" t="s">
        <v>35820</v>
      </c>
      <c r="I1500" s="11" t="b">
        <f>FALSE()</f>
        <v>0</v>
      </c>
      <c r="J1500" s="24">
        <v>0</v>
      </c>
      <c r="K1500" s="24">
        <v>0</v>
      </c>
      <c r="L1500" s="2" t="s">
        <v>10</v>
      </c>
      <c r="M1500" t="str">
        <f>VLOOKUP(Table18[[#This Row],[No.]],N:O,2,FALSE)</f>
        <v>lightening arrester</v>
      </c>
      <c r="N1500" t="s">
        <v>40002</v>
      </c>
      <c r="O1500" t="s">
        <v>40003</v>
      </c>
      <c r="P1500">
        <v>382</v>
      </c>
      <c r="Q1500">
        <v>382</v>
      </c>
      <c r="R1500">
        <v>382</v>
      </c>
      <c r="S1500">
        <v>74</v>
      </c>
      <c r="T1500" t="s">
        <v>35778</v>
      </c>
      <c r="U1500" t="s">
        <v>7105</v>
      </c>
      <c r="V1500" t="s">
        <v>7105</v>
      </c>
      <c r="W1500" t="s">
        <v>7105</v>
      </c>
      <c r="X1500">
        <v>950</v>
      </c>
      <c r="Y1500">
        <v>0</v>
      </c>
      <c r="Z1500">
        <v>0</v>
      </c>
      <c r="AB1500" t="s">
        <v>40004</v>
      </c>
      <c r="AE1500" t="s">
        <v>35876</v>
      </c>
      <c r="AF1500" t="str">
        <f t="shared" si="23"/>
        <v>lightening arrester</v>
      </c>
    </row>
    <row r="1501" spans="1:32" x14ac:dyDescent="0.35">
      <c r="A1501" s="2" t="s">
        <v>39940</v>
      </c>
      <c r="B1501" s="2" t="s">
        <v>39941</v>
      </c>
      <c r="C1501" s="23">
        <v>0</v>
      </c>
      <c r="D1501" s="11" t="b">
        <f>FALSE()</f>
        <v>0</v>
      </c>
      <c r="E1501" s="11" t="b">
        <f>FALSE()</f>
        <v>0</v>
      </c>
      <c r="F1501" s="2" t="s">
        <v>10</v>
      </c>
      <c r="G1501" s="2" t="s">
        <v>10</v>
      </c>
      <c r="H1501" s="2" t="s">
        <v>35778</v>
      </c>
      <c r="I1501" s="11" t="b">
        <f>TRUE()</f>
        <v>1</v>
      </c>
      <c r="J1501" s="24">
        <v>0</v>
      </c>
      <c r="K1501" s="24">
        <v>0</v>
      </c>
      <c r="L1501" s="2" t="s">
        <v>10</v>
      </c>
      <c r="M1501" t="str">
        <f>VLOOKUP(Table18[[#This Row],[No.]],N:O,2,FALSE)</f>
        <v>JUMPER</v>
      </c>
      <c r="N1501" t="s">
        <v>40005</v>
      </c>
      <c r="O1501" t="s">
        <v>40006</v>
      </c>
      <c r="P1501">
        <v>0</v>
      </c>
      <c r="Q1501">
        <v>0</v>
      </c>
      <c r="R1501">
        <v>0</v>
      </c>
      <c r="S1501">
        <v>0</v>
      </c>
      <c r="T1501" t="s">
        <v>35778</v>
      </c>
      <c r="U1501" t="s">
        <v>7105</v>
      </c>
      <c r="V1501" t="s">
        <v>7105</v>
      </c>
      <c r="W1501" t="s">
        <v>7133</v>
      </c>
      <c r="X1501">
        <v>0</v>
      </c>
      <c r="Y1501">
        <v>0</v>
      </c>
      <c r="Z1501">
        <v>0</v>
      </c>
      <c r="AB1501" t="s">
        <v>40007</v>
      </c>
      <c r="AF1501" t="str">
        <f t="shared" si="23"/>
        <v>JUMPER</v>
      </c>
    </row>
    <row r="1502" spans="1:32" x14ac:dyDescent="0.35">
      <c r="A1502" s="2" t="s">
        <v>39942</v>
      </c>
      <c r="B1502" s="2" t="s">
        <v>39943</v>
      </c>
      <c r="C1502" s="23">
        <v>0</v>
      </c>
      <c r="D1502" s="11" t="b">
        <f>FALSE()</f>
        <v>0</v>
      </c>
      <c r="E1502" s="11" t="b">
        <f>FALSE()</f>
        <v>0</v>
      </c>
      <c r="F1502" s="2" t="s">
        <v>10</v>
      </c>
      <c r="G1502" s="2" t="s">
        <v>10</v>
      </c>
      <c r="H1502" s="2" t="s">
        <v>35820</v>
      </c>
      <c r="I1502" s="11" t="b">
        <f>TRUE()</f>
        <v>1</v>
      </c>
      <c r="J1502" s="24">
        <v>0</v>
      </c>
      <c r="K1502" s="24">
        <v>0</v>
      </c>
      <c r="L1502" s="2" t="s">
        <v>10</v>
      </c>
      <c r="M1502" t="str">
        <f>VLOOKUP(Table18[[#This Row],[No.]],N:O,2,FALSE)</f>
        <v>grounding cable</v>
      </c>
      <c r="N1502" t="s">
        <v>40008</v>
      </c>
      <c r="O1502" t="s">
        <v>40009</v>
      </c>
      <c r="P1502">
        <v>6</v>
      </c>
      <c r="Q1502">
        <v>6</v>
      </c>
      <c r="R1502">
        <v>6</v>
      </c>
      <c r="S1502">
        <v>0</v>
      </c>
      <c r="T1502" t="s">
        <v>35778</v>
      </c>
      <c r="U1502" t="s">
        <v>7105</v>
      </c>
      <c r="V1502" t="s">
        <v>7105</v>
      </c>
      <c r="W1502" t="s">
        <v>7105</v>
      </c>
      <c r="X1502">
        <v>0</v>
      </c>
      <c r="Y1502">
        <v>0</v>
      </c>
      <c r="Z1502">
        <v>0</v>
      </c>
      <c r="AB1502" t="s">
        <v>40010</v>
      </c>
      <c r="AF1502" t="str">
        <f t="shared" si="23"/>
        <v>grounding cable</v>
      </c>
    </row>
    <row r="1503" spans="1:32" x14ac:dyDescent="0.35">
      <c r="A1503" s="2" t="s">
        <v>39945</v>
      </c>
      <c r="B1503" s="2" t="s">
        <v>39946</v>
      </c>
      <c r="C1503" s="23">
        <v>10</v>
      </c>
      <c r="D1503" s="11" t="b">
        <f>FALSE()</f>
        <v>0</v>
      </c>
      <c r="E1503" s="11" t="b">
        <f>FALSE()</f>
        <v>0</v>
      </c>
      <c r="F1503" s="2" t="s">
        <v>10</v>
      </c>
      <c r="G1503" s="2" t="s">
        <v>10</v>
      </c>
      <c r="H1503" s="2" t="s">
        <v>35778</v>
      </c>
      <c r="I1503" s="11" t="b">
        <f>FALSE()</f>
        <v>0</v>
      </c>
      <c r="J1503" s="24">
        <v>26000</v>
      </c>
      <c r="K1503" s="24">
        <v>0</v>
      </c>
      <c r="L1503" s="2" t="s">
        <v>10</v>
      </c>
      <c r="M1503" t="str">
        <f>VLOOKUP(Table18[[#This Row],[No.]],N:O,2,FALSE)</f>
        <v>video wall</v>
      </c>
      <c r="N1503" t="s">
        <v>40011</v>
      </c>
      <c r="O1503" t="s">
        <v>40012</v>
      </c>
      <c r="P1503">
        <v>10</v>
      </c>
      <c r="Q1503">
        <v>10</v>
      </c>
      <c r="R1503">
        <v>10</v>
      </c>
      <c r="S1503">
        <v>11</v>
      </c>
      <c r="T1503" t="s">
        <v>35778</v>
      </c>
      <c r="U1503" t="s">
        <v>7105</v>
      </c>
      <c r="V1503" t="s">
        <v>7105</v>
      </c>
      <c r="W1503" t="s">
        <v>7105</v>
      </c>
      <c r="X1503">
        <v>900</v>
      </c>
      <c r="Y1503">
        <v>0</v>
      </c>
      <c r="Z1503">
        <v>0</v>
      </c>
      <c r="AB1503" t="s">
        <v>40013</v>
      </c>
      <c r="AF1503" t="str">
        <f t="shared" si="23"/>
        <v>video wall</v>
      </c>
    </row>
    <row r="1504" spans="1:32" x14ac:dyDescent="0.35">
      <c r="A1504" s="2" t="s">
        <v>39948</v>
      </c>
      <c r="B1504" s="2" t="s">
        <v>39949</v>
      </c>
      <c r="C1504" s="23">
        <v>0</v>
      </c>
      <c r="D1504" s="11" t="b">
        <f>FALSE()</f>
        <v>0</v>
      </c>
      <c r="E1504" s="11" t="b">
        <f>FALSE()</f>
        <v>0</v>
      </c>
      <c r="F1504" s="2" t="s">
        <v>10</v>
      </c>
      <c r="G1504" s="2" t="s">
        <v>10</v>
      </c>
      <c r="H1504" s="2" t="s">
        <v>35778</v>
      </c>
      <c r="I1504" s="11" t="b">
        <f>FALSE()</f>
        <v>0</v>
      </c>
      <c r="J1504" s="24">
        <v>0</v>
      </c>
      <c r="K1504" s="24">
        <v>0</v>
      </c>
      <c r="L1504" s="2" t="s">
        <v>10</v>
      </c>
      <c r="M1504" t="str">
        <f>VLOOKUP(Table18[[#This Row],[No.]],N:O,2,FALSE)</f>
        <v>Optical Spray</v>
      </c>
      <c r="N1504" t="s">
        <v>40014</v>
      </c>
      <c r="O1504" t="s">
        <v>40015</v>
      </c>
      <c r="P1504">
        <v>0</v>
      </c>
      <c r="Q1504">
        <v>0</v>
      </c>
      <c r="R1504">
        <v>0</v>
      </c>
      <c r="S1504">
        <v>0</v>
      </c>
      <c r="T1504" t="s">
        <v>35778</v>
      </c>
      <c r="U1504" t="s">
        <v>7105</v>
      </c>
      <c r="V1504" t="s">
        <v>7105</v>
      </c>
      <c r="W1504" t="s">
        <v>7105</v>
      </c>
      <c r="X1504">
        <v>0</v>
      </c>
      <c r="Y1504">
        <v>0</v>
      </c>
      <c r="Z1504">
        <v>0</v>
      </c>
      <c r="AB1504" t="s">
        <v>40016</v>
      </c>
      <c r="AF1504" t="str">
        <f t="shared" si="23"/>
        <v>Optical Spray</v>
      </c>
    </row>
    <row r="1505" spans="1:32" x14ac:dyDescent="0.35">
      <c r="A1505" s="2" t="s">
        <v>39951</v>
      </c>
      <c r="B1505" s="2" t="s">
        <v>39952</v>
      </c>
      <c r="C1505" s="23">
        <v>19</v>
      </c>
      <c r="D1505" s="11" t="b">
        <f>FALSE()</f>
        <v>0</v>
      </c>
      <c r="E1505" s="11" t="b">
        <f>FALSE()</f>
        <v>0</v>
      </c>
      <c r="F1505" s="2" t="s">
        <v>10</v>
      </c>
      <c r="G1505" s="2" t="s">
        <v>10</v>
      </c>
      <c r="H1505" s="2" t="s">
        <v>35778</v>
      </c>
      <c r="I1505" s="11" t="b">
        <f>FALSE()</f>
        <v>0</v>
      </c>
      <c r="J1505" s="24">
        <v>5800</v>
      </c>
      <c r="K1505" s="24">
        <v>0</v>
      </c>
      <c r="L1505" s="2" t="s">
        <v>10</v>
      </c>
      <c r="M1505" t="str">
        <f>VLOOKUP(Table18[[#This Row],[No.]],N:O,2,FALSE)</f>
        <v>Headsets</v>
      </c>
      <c r="N1505" t="s">
        <v>40017</v>
      </c>
      <c r="O1505" t="s">
        <v>40018</v>
      </c>
      <c r="P1505">
        <v>5</v>
      </c>
      <c r="Q1505">
        <v>5</v>
      </c>
      <c r="R1505">
        <v>5</v>
      </c>
      <c r="S1505">
        <v>0</v>
      </c>
      <c r="T1505" t="s">
        <v>35778</v>
      </c>
      <c r="U1505" t="s">
        <v>7105</v>
      </c>
      <c r="V1505" t="s">
        <v>7105</v>
      </c>
      <c r="W1505" t="s">
        <v>7105</v>
      </c>
      <c r="X1505">
        <v>840</v>
      </c>
      <c r="Y1505">
        <v>0</v>
      </c>
      <c r="Z1505">
        <v>0</v>
      </c>
      <c r="AB1505" t="s">
        <v>40019</v>
      </c>
      <c r="AF1505" t="str">
        <f t="shared" si="23"/>
        <v>Headsets</v>
      </c>
    </row>
    <row r="1506" spans="1:32" x14ac:dyDescent="0.35">
      <c r="A1506" s="2" t="s">
        <v>39954</v>
      </c>
      <c r="B1506" s="2" t="s">
        <v>39955</v>
      </c>
      <c r="C1506" s="23">
        <v>0</v>
      </c>
      <c r="D1506" s="11" t="b">
        <f>FALSE()</f>
        <v>0</v>
      </c>
      <c r="E1506" s="11" t="b">
        <f>FALSE()</f>
        <v>0</v>
      </c>
      <c r="F1506" s="2" t="s">
        <v>10</v>
      </c>
      <c r="G1506" s="2" t="s">
        <v>10</v>
      </c>
      <c r="H1506" s="2" t="s">
        <v>35778</v>
      </c>
      <c r="I1506" s="11" t="b">
        <f>TRUE()</f>
        <v>1</v>
      </c>
      <c r="J1506" s="24">
        <v>0</v>
      </c>
      <c r="K1506" s="24">
        <v>0</v>
      </c>
      <c r="L1506" s="2" t="s">
        <v>10</v>
      </c>
      <c r="M1506" t="str">
        <f>VLOOKUP(Table18[[#This Row],[No.]],N:O,2,FALSE)</f>
        <v>Bollards</v>
      </c>
      <c r="N1506" t="s">
        <v>40020</v>
      </c>
      <c r="O1506" t="s">
        <v>40021</v>
      </c>
      <c r="P1506">
        <v>1</v>
      </c>
      <c r="Q1506">
        <v>1</v>
      </c>
      <c r="R1506">
        <v>1</v>
      </c>
      <c r="S1506">
        <v>0</v>
      </c>
      <c r="T1506" t="s">
        <v>35778</v>
      </c>
      <c r="U1506" t="s">
        <v>7105</v>
      </c>
      <c r="V1506" t="s">
        <v>7105</v>
      </c>
      <c r="W1506" t="s">
        <v>7105</v>
      </c>
      <c r="X1506" s="4">
        <v>3640</v>
      </c>
      <c r="Y1506">
        <v>0</v>
      </c>
      <c r="Z1506">
        <v>0</v>
      </c>
      <c r="AB1506" t="s">
        <v>40022</v>
      </c>
      <c r="AF1506" t="str">
        <f t="shared" si="23"/>
        <v>Bollards</v>
      </c>
    </row>
    <row r="1507" spans="1:32" x14ac:dyDescent="0.35">
      <c r="A1507" s="2" t="s">
        <v>39957</v>
      </c>
      <c r="B1507" s="2" t="s">
        <v>39958</v>
      </c>
      <c r="C1507" s="23">
        <v>0</v>
      </c>
      <c r="D1507" s="11" t="b">
        <f>FALSE()</f>
        <v>0</v>
      </c>
      <c r="E1507" s="11" t="b">
        <f>FALSE()</f>
        <v>0</v>
      </c>
      <c r="F1507" s="2" t="s">
        <v>10</v>
      </c>
      <c r="G1507" s="2" t="s">
        <v>10</v>
      </c>
      <c r="H1507" s="2" t="s">
        <v>35842</v>
      </c>
      <c r="I1507" s="11" t="b">
        <f>TRUE()</f>
        <v>1</v>
      </c>
      <c r="J1507" s="24">
        <v>0</v>
      </c>
      <c r="K1507" s="24">
        <v>0</v>
      </c>
      <c r="L1507" s="2" t="s">
        <v>10</v>
      </c>
      <c r="M1507" t="str">
        <f>VLOOKUP(Table18[[#This Row],[No.]],N:O,2,FALSE)</f>
        <v>Nogueira Soft 900 Fertilizer Spreader</v>
      </c>
      <c r="N1507" t="s">
        <v>40023</v>
      </c>
      <c r="O1507" t="s">
        <v>40024</v>
      </c>
      <c r="P1507">
        <v>2</v>
      </c>
      <c r="Q1507">
        <v>2</v>
      </c>
      <c r="R1507">
        <v>2</v>
      </c>
      <c r="S1507">
        <v>28</v>
      </c>
      <c r="T1507" t="s">
        <v>35778</v>
      </c>
      <c r="U1507" t="s">
        <v>7105</v>
      </c>
      <c r="V1507" t="s">
        <v>7105</v>
      </c>
      <c r="W1507" t="s">
        <v>7105</v>
      </c>
      <c r="X1507" s="4">
        <v>7488</v>
      </c>
      <c r="Y1507">
        <v>0</v>
      </c>
      <c r="Z1507">
        <v>0</v>
      </c>
      <c r="AB1507" t="s">
        <v>40025</v>
      </c>
      <c r="AF1507" t="str">
        <f t="shared" si="23"/>
        <v>Nogueira Soft 900 Fertilizer Spreader</v>
      </c>
    </row>
    <row r="1508" spans="1:32" x14ac:dyDescent="0.35">
      <c r="A1508" s="2" t="s">
        <v>39960</v>
      </c>
      <c r="B1508" s="2" t="s">
        <v>39961</v>
      </c>
      <c r="C1508" s="23">
        <v>0</v>
      </c>
      <c r="D1508" s="11" t="b">
        <f>FALSE()</f>
        <v>0</v>
      </c>
      <c r="E1508" s="11" t="b">
        <f>FALSE()</f>
        <v>0</v>
      </c>
      <c r="F1508" s="2" t="s">
        <v>10</v>
      </c>
      <c r="G1508" s="2" t="s">
        <v>10</v>
      </c>
      <c r="H1508" s="2" t="s">
        <v>35842</v>
      </c>
      <c r="I1508" s="11" t="b">
        <f>TRUE()</f>
        <v>1</v>
      </c>
      <c r="J1508" s="24">
        <v>0</v>
      </c>
      <c r="K1508" s="24">
        <v>0</v>
      </c>
      <c r="L1508" s="2" t="s">
        <v>10</v>
      </c>
      <c r="M1508" t="str">
        <f>VLOOKUP(Table18[[#This Row],[No.]],N:O,2,FALSE)</f>
        <v>Baldan CRSGL 18 x 24" x 5mm L/D Trailed Harrow</v>
      </c>
      <c r="N1508" t="s">
        <v>40026</v>
      </c>
      <c r="O1508" t="s">
        <v>40027</v>
      </c>
      <c r="P1508">
        <v>10</v>
      </c>
      <c r="Q1508">
        <v>10</v>
      </c>
      <c r="R1508">
        <v>10</v>
      </c>
      <c r="S1508">
        <v>1</v>
      </c>
      <c r="T1508" t="s">
        <v>36465</v>
      </c>
      <c r="U1508" t="s">
        <v>7105</v>
      </c>
      <c r="V1508" t="s">
        <v>7105</v>
      </c>
      <c r="W1508" t="s">
        <v>7105</v>
      </c>
      <c r="X1508">
        <v>120</v>
      </c>
      <c r="Y1508">
        <v>0</v>
      </c>
      <c r="Z1508">
        <v>0</v>
      </c>
      <c r="AB1508" t="s">
        <v>40028</v>
      </c>
      <c r="AF1508" t="str">
        <f t="shared" si="23"/>
        <v>Baldan CRSGL 18 x 24" x 5mm L/D Trailed Harrow</v>
      </c>
    </row>
    <row r="1509" spans="1:32" x14ac:dyDescent="0.35">
      <c r="A1509" s="2" t="s">
        <v>39963</v>
      </c>
      <c r="B1509" s="2" t="s">
        <v>39964</v>
      </c>
      <c r="C1509" s="23">
        <v>0</v>
      </c>
      <c r="D1509" s="11" t="b">
        <f>FALSE()</f>
        <v>0</v>
      </c>
      <c r="E1509" s="11" t="b">
        <f>FALSE()</f>
        <v>0</v>
      </c>
      <c r="F1509" s="2" t="s">
        <v>10</v>
      </c>
      <c r="G1509" s="2" t="s">
        <v>10</v>
      </c>
      <c r="H1509" s="2" t="s">
        <v>35842</v>
      </c>
      <c r="I1509" s="11" t="b">
        <f>TRUE()</f>
        <v>1</v>
      </c>
      <c r="J1509" s="24">
        <v>0</v>
      </c>
      <c r="K1509" s="24">
        <v>0</v>
      </c>
      <c r="L1509" s="2" t="s">
        <v>10</v>
      </c>
      <c r="M1509" t="str">
        <f>VLOOKUP(Table18[[#This Row],[No.]],N:O,2,FALSE)</f>
        <v>Baldan SAB 2300, 13 Row Seed drill</v>
      </c>
      <c r="N1509" t="s">
        <v>40029</v>
      </c>
      <c r="O1509" t="s">
        <v>40030</v>
      </c>
      <c r="P1509">
        <v>0</v>
      </c>
      <c r="Q1509">
        <v>0</v>
      </c>
      <c r="R1509">
        <v>0</v>
      </c>
      <c r="S1509">
        <v>7</v>
      </c>
      <c r="T1509" t="s">
        <v>35778</v>
      </c>
      <c r="U1509" t="s">
        <v>7105</v>
      </c>
      <c r="V1509" t="s">
        <v>7105</v>
      </c>
      <c r="W1509" t="s">
        <v>7133</v>
      </c>
      <c r="X1509">
        <v>0</v>
      </c>
      <c r="Y1509">
        <v>0</v>
      </c>
      <c r="Z1509">
        <v>0</v>
      </c>
      <c r="AB1509" t="s">
        <v>40031</v>
      </c>
      <c r="AF1509" t="str">
        <f t="shared" si="23"/>
        <v>Baldan SAB 2300, 13 Row Seed drill</v>
      </c>
    </row>
    <row r="1510" spans="1:32" x14ac:dyDescent="0.35">
      <c r="A1510" s="2" t="s">
        <v>39966</v>
      </c>
      <c r="B1510" s="2" t="s">
        <v>39967</v>
      </c>
      <c r="C1510" s="23">
        <v>0</v>
      </c>
      <c r="D1510" s="11" t="b">
        <f>FALSE()</f>
        <v>0</v>
      </c>
      <c r="E1510" s="11" t="b">
        <f>FALSE()</f>
        <v>0</v>
      </c>
      <c r="F1510" s="2" t="s">
        <v>10</v>
      </c>
      <c r="G1510" s="2" t="s">
        <v>10</v>
      </c>
      <c r="H1510" s="2" t="s">
        <v>35842</v>
      </c>
      <c r="I1510" s="11" t="b">
        <f>TRUE()</f>
        <v>1</v>
      </c>
      <c r="J1510" s="24">
        <v>0</v>
      </c>
      <c r="K1510" s="24">
        <v>0</v>
      </c>
      <c r="L1510" s="2" t="s">
        <v>10</v>
      </c>
      <c r="M1510" t="str">
        <f>VLOOKUP(Table18[[#This Row],[No.]],N:O,2,FALSE)</f>
        <v>Locally Built Seed Bed Roller 2.4m*</v>
      </c>
      <c r="N1510" t="s">
        <v>40032</v>
      </c>
      <c r="O1510" t="s">
        <v>40033</v>
      </c>
      <c r="P1510">
        <v>0</v>
      </c>
      <c r="Q1510">
        <v>0</v>
      </c>
      <c r="R1510">
        <v>0</v>
      </c>
      <c r="S1510">
        <v>20</v>
      </c>
      <c r="T1510" t="s">
        <v>35778</v>
      </c>
      <c r="U1510" t="s">
        <v>7105</v>
      </c>
      <c r="V1510" t="s">
        <v>7105</v>
      </c>
      <c r="W1510" t="s">
        <v>7133</v>
      </c>
      <c r="X1510">
        <v>0</v>
      </c>
      <c r="Y1510">
        <v>0</v>
      </c>
      <c r="Z1510">
        <v>0</v>
      </c>
      <c r="AB1510" t="s">
        <v>40034</v>
      </c>
      <c r="AF1510" t="str">
        <f t="shared" si="23"/>
        <v>Locally Built Seed Bed Roller 2.4m*</v>
      </c>
    </row>
    <row r="1511" spans="1:32" x14ac:dyDescent="0.35">
      <c r="A1511" s="2" t="s">
        <v>39969</v>
      </c>
      <c r="B1511" s="2" t="s">
        <v>39970</v>
      </c>
      <c r="C1511" s="23">
        <v>0</v>
      </c>
      <c r="D1511" s="11" t="b">
        <f>FALSE()</f>
        <v>0</v>
      </c>
      <c r="E1511" s="11" t="b">
        <f>FALSE()</f>
        <v>0</v>
      </c>
      <c r="F1511" s="2" t="s">
        <v>10</v>
      </c>
      <c r="G1511" s="2" t="s">
        <v>10</v>
      </c>
      <c r="H1511" s="2" t="s">
        <v>35842</v>
      </c>
      <c r="I1511" s="11" t="b">
        <f>TRUE()</f>
        <v>1</v>
      </c>
      <c r="J1511" s="24">
        <v>0</v>
      </c>
      <c r="K1511" s="24">
        <v>0</v>
      </c>
      <c r="L1511" s="2" t="s">
        <v>10</v>
      </c>
      <c r="M1511" t="str">
        <f>VLOOKUP(Table18[[#This Row],[No.]],N:O,2,FALSE)</f>
        <v xml:space="preserve">High Sided 8 Ton Non Tipping Ndume Trailer* </v>
      </c>
      <c r="N1511" t="s">
        <v>40035</v>
      </c>
      <c r="O1511" t="s">
        <v>40036</v>
      </c>
      <c r="P1511">
        <v>0</v>
      </c>
      <c r="Q1511">
        <v>0</v>
      </c>
      <c r="R1511">
        <v>0</v>
      </c>
      <c r="S1511">
        <v>5</v>
      </c>
      <c r="T1511" t="s">
        <v>35778</v>
      </c>
      <c r="U1511" t="s">
        <v>7105</v>
      </c>
      <c r="V1511" t="s">
        <v>7105</v>
      </c>
      <c r="W1511" t="s">
        <v>7133</v>
      </c>
      <c r="X1511">
        <v>0</v>
      </c>
      <c r="Y1511">
        <v>0</v>
      </c>
      <c r="Z1511">
        <v>0</v>
      </c>
      <c r="AB1511" t="s">
        <v>40037</v>
      </c>
      <c r="AF1511" t="str">
        <f t="shared" si="23"/>
        <v xml:space="preserve">High Sided 8 Ton Non Tipping Ndume Trailer* </v>
      </c>
    </row>
    <row r="1512" spans="1:32" x14ac:dyDescent="0.35">
      <c r="A1512" s="2" t="s">
        <v>39972</v>
      </c>
      <c r="B1512" s="2" t="s">
        <v>39973</v>
      </c>
      <c r="C1512" s="23">
        <v>0</v>
      </c>
      <c r="D1512" s="11" t="b">
        <f>FALSE()</f>
        <v>0</v>
      </c>
      <c r="E1512" s="11" t="b">
        <f>FALSE()</f>
        <v>0</v>
      </c>
      <c r="F1512" s="2" t="s">
        <v>10</v>
      </c>
      <c r="G1512" s="2" t="s">
        <v>10</v>
      </c>
      <c r="H1512" s="2" t="s">
        <v>35842</v>
      </c>
      <c r="I1512" s="11" t="b">
        <f>FALSE()</f>
        <v>0</v>
      </c>
      <c r="J1512" s="24">
        <v>0</v>
      </c>
      <c r="K1512" s="24">
        <v>0</v>
      </c>
      <c r="L1512" s="2" t="s">
        <v>10</v>
      </c>
      <c r="M1512" t="str">
        <f>VLOOKUP(Table18[[#This Row],[No.]],N:O,2,FALSE)</f>
        <v xml:space="preserve">RP4 Hay Rake </v>
      </c>
      <c r="N1512" t="s">
        <v>40038</v>
      </c>
      <c r="O1512" t="s">
        <v>40039</v>
      </c>
      <c r="P1512">
        <v>1</v>
      </c>
      <c r="Q1512">
        <v>1</v>
      </c>
      <c r="R1512">
        <v>1</v>
      </c>
      <c r="S1512">
        <v>0</v>
      </c>
      <c r="T1512" t="s">
        <v>35763</v>
      </c>
      <c r="U1512" t="s">
        <v>7105</v>
      </c>
      <c r="V1512" t="s">
        <v>7105</v>
      </c>
      <c r="W1512" t="s">
        <v>7105</v>
      </c>
      <c r="X1512" s="4">
        <v>2800</v>
      </c>
      <c r="Y1512">
        <v>0</v>
      </c>
      <c r="Z1512">
        <v>0</v>
      </c>
      <c r="AB1512" t="s">
        <v>40040</v>
      </c>
      <c r="AF1512" t="str">
        <f t="shared" si="23"/>
        <v xml:space="preserve">RP4 Hay Rake </v>
      </c>
    </row>
    <row r="1513" spans="1:32" x14ac:dyDescent="0.35">
      <c r="A1513" s="2" t="s">
        <v>39975</v>
      </c>
      <c r="B1513" s="2" t="s">
        <v>39976</v>
      </c>
      <c r="C1513" s="23">
        <v>2</v>
      </c>
      <c r="D1513" s="11" t="b">
        <f>FALSE()</f>
        <v>0</v>
      </c>
      <c r="E1513" s="11" t="b">
        <f>FALSE()</f>
        <v>0</v>
      </c>
      <c r="F1513" s="2" t="s">
        <v>10</v>
      </c>
      <c r="G1513" s="2" t="s">
        <v>10</v>
      </c>
      <c r="H1513" s="2" t="s">
        <v>35778</v>
      </c>
      <c r="I1513" s="11" t="b">
        <f>FALSE()</f>
        <v>0</v>
      </c>
      <c r="J1513" s="24">
        <v>0</v>
      </c>
      <c r="K1513" s="24">
        <v>0</v>
      </c>
      <c r="L1513" s="2" t="s">
        <v>10</v>
      </c>
      <c r="M1513" t="str">
        <f>VLOOKUP(Table18[[#This Row],[No.]],N:O,2,FALSE)</f>
        <v>AC Guard</v>
      </c>
      <c r="N1513" t="s">
        <v>40041</v>
      </c>
      <c r="O1513" t="s">
        <v>40042</v>
      </c>
      <c r="P1513">
        <v>120</v>
      </c>
      <c r="Q1513">
        <v>120</v>
      </c>
      <c r="R1513">
        <v>120</v>
      </c>
      <c r="S1513">
        <v>1</v>
      </c>
      <c r="T1513" t="s">
        <v>35763</v>
      </c>
      <c r="U1513" t="s">
        <v>7105</v>
      </c>
      <c r="V1513" t="s">
        <v>7105</v>
      </c>
      <c r="W1513" t="s">
        <v>7105</v>
      </c>
      <c r="X1513">
        <v>0</v>
      </c>
      <c r="Y1513">
        <v>0</v>
      </c>
      <c r="Z1513">
        <v>0</v>
      </c>
      <c r="AB1513" t="s">
        <v>40043</v>
      </c>
      <c r="AF1513" t="str">
        <f t="shared" si="23"/>
        <v>AC Guard</v>
      </c>
    </row>
    <row r="1514" spans="1:32" x14ac:dyDescent="0.35">
      <c r="A1514" s="2" t="s">
        <v>39978</v>
      </c>
      <c r="B1514" s="2" t="s">
        <v>39979</v>
      </c>
      <c r="C1514" s="23">
        <v>51</v>
      </c>
      <c r="D1514" s="11" t="b">
        <f>FALSE()</f>
        <v>0</v>
      </c>
      <c r="E1514" s="11" t="b">
        <f>FALSE()</f>
        <v>0</v>
      </c>
      <c r="F1514" s="2" t="s">
        <v>10</v>
      </c>
      <c r="G1514" s="2" t="s">
        <v>10</v>
      </c>
      <c r="H1514" s="2" t="s">
        <v>35778</v>
      </c>
      <c r="I1514" s="11" t="b">
        <f>FALSE()</f>
        <v>0</v>
      </c>
      <c r="J1514" s="24">
        <v>44850</v>
      </c>
      <c r="K1514" s="24">
        <v>0</v>
      </c>
      <c r="L1514" s="2" t="s">
        <v>10</v>
      </c>
      <c r="M1514" t="str">
        <f>VLOOKUP(Table18[[#This Row],[No.]],N:O,2,FALSE)</f>
        <v>Fumigation Machine</v>
      </c>
      <c r="N1514" t="s">
        <v>40044</v>
      </c>
      <c r="O1514" t="s">
        <v>40045</v>
      </c>
      <c r="P1514">
        <v>2</v>
      </c>
      <c r="Q1514">
        <v>2</v>
      </c>
      <c r="R1514">
        <v>2</v>
      </c>
      <c r="S1514">
        <v>0</v>
      </c>
      <c r="T1514" t="s">
        <v>36553</v>
      </c>
      <c r="U1514" t="s">
        <v>7105</v>
      </c>
      <c r="V1514" t="s">
        <v>7105</v>
      </c>
      <c r="W1514" t="s">
        <v>7105</v>
      </c>
      <c r="X1514">
        <v>500</v>
      </c>
      <c r="Y1514">
        <v>0</v>
      </c>
      <c r="Z1514">
        <v>0</v>
      </c>
      <c r="AB1514" t="s">
        <v>40046</v>
      </c>
      <c r="AF1514" t="str">
        <f t="shared" si="23"/>
        <v>Fumigation Machine</v>
      </c>
    </row>
    <row r="1515" spans="1:32" x14ac:dyDescent="0.35">
      <c r="A1515" s="2" t="s">
        <v>39981</v>
      </c>
      <c r="B1515" s="2" t="s">
        <v>39982</v>
      </c>
      <c r="C1515" s="23">
        <v>0</v>
      </c>
      <c r="D1515" s="11" t="b">
        <f>FALSE()</f>
        <v>0</v>
      </c>
      <c r="E1515" s="11" t="b">
        <f>FALSE()</f>
        <v>0</v>
      </c>
      <c r="F1515" s="2" t="s">
        <v>10</v>
      </c>
      <c r="G1515" s="2" t="s">
        <v>10</v>
      </c>
      <c r="H1515" s="2" t="s">
        <v>35778</v>
      </c>
      <c r="I1515" s="11" t="b">
        <f>TRUE()</f>
        <v>1</v>
      </c>
      <c r="J1515" s="24">
        <v>0</v>
      </c>
      <c r="K1515" s="24">
        <v>0</v>
      </c>
      <c r="L1515" s="2" t="s">
        <v>10</v>
      </c>
      <c r="M1515" t="str">
        <f>VLOOKUP(Table18[[#This Row],[No.]],N:O,2,FALSE)</f>
        <v>Spin Duster</v>
      </c>
      <c r="N1515" t="s">
        <v>40047</v>
      </c>
      <c r="O1515" t="s">
        <v>40048</v>
      </c>
      <c r="P1515">
        <v>20</v>
      </c>
      <c r="Q1515">
        <v>20</v>
      </c>
      <c r="R1515">
        <v>20</v>
      </c>
      <c r="S1515">
        <v>10</v>
      </c>
      <c r="T1515" t="s">
        <v>35778</v>
      </c>
      <c r="U1515" t="s">
        <v>7105</v>
      </c>
      <c r="V1515" t="s">
        <v>7105</v>
      </c>
      <c r="W1515" t="s">
        <v>7105</v>
      </c>
      <c r="X1515">
        <v>96</v>
      </c>
      <c r="Y1515">
        <v>0</v>
      </c>
      <c r="Z1515">
        <v>0</v>
      </c>
      <c r="AB1515" t="s">
        <v>40049</v>
      </c>
      <c r="AF1515" t="str">
        <f t="shared" si="23"/>
        <v>Spin Duster</v>
      </c>
    </row>
    <row r="1516" spans="1:32" x14ac:dyDescent="0.35">
      <c r="A1516" s="2" t="s">
        <v>39984</v>
      </c>
      <c r="B1516" s="2" t="s">
        <v>39985</v>
      </c>
      <c r="C1516" s="23">
        <v>4</v>
      </c>
      <c r="D1516" s="11" t="b">
        <f>FALSE()</f>
        <v>0</v>
      </c>
      <c r="E1516" s="11" t="b">
        <f>FALSE()</f>
        <v>0</v>
      </c>
      <c r="F1516" s="2" t="s">
        <v>10</v>
      </c>
      <c r="G1516" s="2" t="s">
        <v>10</v>
      </c>
      <c r="H1516" s="2" t="s">
        <v>35778</v>
      </c>
      <c r="I1516" s="11" t="b">
        <f>FALSE()</f>
        <v>0</v>
      </c>
      <c r="J1516" s="24">
        <v>350</v>
      </c>
      <c r="K1516" s="24">
        <v>0</v>
      </c>
      <c r="L1516" s="2" t="s">
        <v>10</v>
      </c>
      <c r="M1516" t="str">
        <f>VLOOKUP(Table18[[#This Row],[No.]],N:O,2,FALSE)</f>
        <v>Drain Cleaner</v>
      </c>
      <c r="N1516" t="s">
        <v>40050</v>
      </c>
      <c r="O1516" t="s">
        <v>40051</v>
      </c>
      <c r="P1516">
        <v>0</v>
      </c>
      <c r="Q1516">
        <v>0</v>
      </c>
      <c r="R1516">
        <v>0</v>
      </c>
      <c r="S1516">
        <v>7</v>
      </c>
      <c r="T1516" t="s">
        <v>35778</v>
      </c>
      <c r="U1516" t="s">
        <v>7105</v>
      </c>
      <c r="V1516" t="s">
        <v>7105</v>
      </c>
      <c r="W1516" t="s">
        <v>7133</v>
      </c>
      <c r="X1516">
        <v>0</v>
      </c>
      <c r="Y1516">
        <v>0</v>
      </c>
      <c r="Z1516">
        <v>0</v>
      </c>
      <c r="AB1516" t="s">
        <v>40052</v>
      </c>
      <c r="AF1516" t="str">
        <f t="shared" si="23"/>
        <v>Drain Cleaner</v>
      </c>
    </row>
    <row r="1517" spans="1:32" x14ac:dyDescent="0.35">
      <c r="A1517" s="2" t="s">
        <v>39987</v>
      </c>
      <c r="B1517" s="2" t="s">
        <v>39988</v>
      </c>
      <c r="C1517" s="23">
        <v>0</v>
      </c>
      <c r="D1517" s="11" t="b">
        <f>FALSE()</f>
        <v>0</v>
      </c>
      <c r="E1517" s="11" t="b">
        <f>FALSE()</f>
        <v>0</v>
      </c>
      <c r="F1517" s="2" t="s">
        <v>10</v>
      </c>
      <c r="G1517" s="2" t="s">
        <v>10</v>
      </c>
      <c r="H1517" s="2" t="s">
        <v>35778</v>
      </c>
      <c r="I1517" s="11" t="b">
        <f>TRUE()</f>
        <v>1</v>
      </c>
      <c r="J1517" s="24">
        <v>0</v>
      </c>
      <c r="K1517" s="24">
        <v>0</v>
      </c>
      <c r="L1517" s="2" t="s">
        <v>10</v>
      </c>
      <c r="M1517" t="str">
        <f>VLOOKUP(Table18[[#This Row],[No.]],N:O,2,FALSE)</f>
        <v>steel basin</v>
      </c>
      <c r="N1517" t="s">
        <v>40053</v>
      </c>
      <c r="O1517" t="s">
        <v>40054</v>
      </c>
      <c r="P1517">
        <v>8</v>
      </c>
      <c r="Q1517">
        <v>8</v>
      </c>
      <c r="R1517">
        <v>8</v>
      </c>
      <c r="S1517">
        <v>0</v>
      </c>
      <c r="T1517" t="s">
        <v>35778</v>
      </c>
      <c r="U1517" t="s">
        <v>7105</v>
      </c>
      <c r="V1517" t="s">
        <v>7105</v>
      </c>
      <c r="W1517" t="s">
        <v>7105</v>
      </c>
      <c r="X1517" s="4">
        <v>100430</v>
      </c>
      <c r="Y1517">
        <v>0</v>
      </c>
      <c r="Z1517">
        <v>0</v>
      </c>
      <c r="AB1517" t="s">
        <v>40055</v>
      </c>
      <c r="AF1517" t="str">
        <f t="shared" si="23"/>
        <v>steel basin</v>
      </c>
    </row>
    <row r="1518" spans="1:32" x14ac:dyDescent="0.35">
      <c r="A1518" s="2" t="s">
        <v>39990</v>
      </c>
      <c r="B1518" s="2" t="s">
        <v>39991</v>
      </c>
      <c r="C1518" s="23">
        <v>220</v>
      </c>
      <c r="D1518" s="11" t="b">
        <f>FALSE()</f>
        <v>0</v>
      </c>
      <c r="E1518" s="11" t="b">
        <f>FALSE()</f>
        <v>0</v>
      </c>
      <c r="F1518" s="2" t="s">
        <v>10</v>
      </c>
      <c r="G1518" s="2" t="s">
        <v>10</v>
      </c>
      <c r="H1518" s="2" t="s">
        <v>35751</v>
      </c>
      <c r="I1518" s="11" t="b">
        <f>FALSE()</f>
        <v>0</v>
      </c>
      <c r="J1518" s="24">
        <v>195</v>
      </c>
      <c r="K1518" s="24">
        <v>0</v>
      </c>
      <c r="L1518" s="2" t="s">
        <v>10</v>
      </c>
      <c r="M1518" t="str">
        <f>VLOOKUP(Table18[[#This Row],[No.]],N:O,2,FALSE)</f>
        <v>paraffin gauze 4ply</v>
      </c>
      <c r="N1518" t="s">
        <v>40056</v>
      </c>
      <c r="O1518" t="s">
        <v>40057</v>
      </c>
      <c r="P1518">
        <v>0</v>
      </c>
      <c r="Q1518">
        <v>0</v>
      </c>
      <c r="R1518">
        <v>0</v>
      </c>
      <c r="S1518">
        <v>0</v>
      </c>
      <c r="T1518" t="s">
        <v>35778</v>
      </c>
      <c r="U1518" t="s">
        <v>7105</v>
      </c>
      <c r="V1518" t="s">
        <v>7105</v>
      </c>
      <c r="W1518" t="s">
        <v>7133</v>
      </c>
      <c r="X1518">
        <v>0</v>
      </c>
      <c r="Y1518">
        <v>0</v>
      </c>
      <c r="Z1518">
        <v>0</v>
      </c>
      <c r="AB1518" t="s">
        <v>40058</v>
      </c>
      <c r="AF1518" t="str">
        <f t="shared" si="23"/>
        <v>paraffin gauze 4ply</v>
      </c>
    </row>
    <row r="1519" spans="1:32" x14ac:dyDescent="0.35">
      <c r="A1519" s="2" t="s">
        <v>39993</v>
      </c>
      <c r="B1519" s="2" t="s">
        <v>39994</v>
      </c>
      <c r="C1519" s="23">
        <v>10</v>
      </c>
      <c r="D1519" s="11" t="b">
        <f>FALSE()</f>
        <v>0</v>
      </c>
      <c r="E1519" s="11" t="b">
        <f>FALSE()</f>
        <v>0</v>
      </c>
      <c r="F1519" s="2" t="s">
        <v>10</v>
      </c>
      <c r="G1519" s="2" t="s">
        <v>10</v>
      </c>
      <c r="H1519" s="2" t="s">
        <v>35778</v>
      </c>
      <c r="I1519" s="11" t="b">
        <f>FALSE()</f>
        <v>0</v>
      </c>
      <c r="J1519" s="24">
        <v>0</v>
      </c>
      <c r="K1519" s="24">
        <v>0</v>
      </c>
      <c r="L1519" s="2" t="s">
        <v>10</v>
      </c>
      <c r="M1519" t="str">
        <f>VLOOKUP(Table18[[#This Row],[No.]],N:O,2,FALSE)</f>
        <v>basin steel</v>
      </c>
      <c r="N1519" t="s">
        <v>40059</v>
      </c>
      <c r="O1519" t="s">
        <v>40060</v>
      </c>
      <c r="P1519">
        <v>0</v>
      </c>
      <c r="Q1519">
        <v>0</v>
      </c>
      <c r="R1519">
        <v>0</v>
      </c>
      <c r="S1519">
        <v>7</v>
      </c>
      <c r="T1519" t="s">
        <v>35842</v>
      </c>
      <c r="U1519" t="s">
        <v>7105</v>
      </c>
      <c r="V1519" t="s">
        <v>7105</v>
      </c>
      <c r="W1519" t="s">
        <v>7133</v>
      </c>
      <c r="X1519">
        <v>0</v>
      </c>
      <c r="Y1519">
        <v>0</v>
      </c>
      <c r="Z1519">
        <v>0</v>
      </c>
      <c r="AB1519" t="s">
        <v>40061</v>
      </c>
      <c r="AF1519" t="str">
        <f t="shared" si="23"/>
        <v>basin steel</v>
      </c>
    </row>
    <row r="1520" spans="1:32" x14ac:dyDescent="0.35">
      <c r="A1520" s="2" t="s">
        <v>39996</v>
      </c>
      <c r="B1520" s="2" t="s">
        <v>39997</v>
      </c>
      <c r="C1520" s="23">
        <v>100</v>
      </c>
      <c r="D1520" s="11" t="b">
        <f>FALSE()</f>
        <v>0</v>
      </c>
      <c r="E1520" s="11" t="b">
        <f>FALSE()</f>
        <v>0</v>
      </c>
      <c r="F1520" s="2" t="s">
        <v>10</v>
      </c>
      <c r="G1520" s="2" t="s">
        <v>10</v>
      </c>
      <c r="H1520" s="2" t="s">
        <v>35778</v>
      </c>
      <c r="I1520" s="11" t="b">
        <f>FALSE()</f>
        <v>0</v>
      </c>
      <c r="J1520" s="24">
        <v>240</v>
      </c>
      <c r="K1520" s="24">
        <v>0</v>
      </c>
      <c r="L1520" s="2" t="s">
        <v>10</v>
      </c>
      <c r="M1520" t="str">
        <f>VLOOKUP(Table18[[#This Row],[No.]],N:O,2,FALSE)</f>
        <v>cup melanine</v>
      </c>
      <c r="N1520" t="s">
        <v>40062</v>
      </c>
      <c r="O1520" t="s">
        <v>40063</v>
      </c>
      <c r="P1520">
        <v>14</v>
      </c>
      <c r="Q1520">
        <v>14</v>
      </c>
      <c r="R1520">
        <v>0</v>
      </c>
      <c r="S1520">
        <v>0</v>
      </c>
      <c r="T1520" t="s">
        <v>35842</v>
      </c>
      <c r="U1520" t="s">
        <v>7105</v>
      </c>
      <c r="V1520" t="s">
        <v>7105</v>
      </c>
      <c r="W1520" t="s">
        <v>7105</v>
      </c>
      <c r="X1520" s="4">
        <v>31681</v>
      </c>
      <c r="Y1520">
        <v>0</v>
      </c>
      <c r="Z1520">
        <v>0</v>
      </c>
      <c r="AB1520" t="s">
        <v>40064</v>
      </c>
      <c r="AE1520" t="s">
        <v>37006</v>
      </c>
      <c r="AF1520" t="str">
        <f t="shared" si="23"/>
        <v>cup melanine</v>
      </c>
    </row>
    <row r="1521" spans="1:32" x14ac:dyDescent="0.35">
      <c r="A1521" s="2" t="s">
        <v>39999</v>
      </c>
      <c r="B1521" s="2" t="s">
        <v>40000</v>
      </c>
      <c r="C1521" s="23">
        <v>10</v>
      </c>
      <c r="D1521" s="11" t="b">
        <f>FALSE()</f>
        <v>0</v>
      </c>
      <c r="E1521" s="11" t="b">
        <f>FALSE()</f>
        <v>0</v>
      </c>
      <c r="F1521" s="2" t="s">
        <v>10</v>
      </c>
      <c r="G1521" s="2" t="s">
        <v>10</v>
      </c>
      <c r="H1521" s="2" t="s">
        <v>35778</v>
      </c>
      <c r="I1521" s="11" t="b">
        <f>FALSE()</f>
        <v>0</v>
      </c>
      <c r="J1521" s="24">
        <v>696</v>
      </c>
      <c r="K1521" s="24">
        <v>0</v>
      </c>
      <c r="L1521" s="2" t="s">
        <v>10</v>
      </c>
      <c r="M1521" t="str">
        <f>VLOOKUP(Table18[[#This Row],[No.]],N:O,2,FALSE)</f>
        <v>jug</v>
      </c>
      <c r="N1521" t="s">
        <v>40065</v>
      </c>
      <c r="O1521" t="s">
        <v>40066</v>
      </c>
      <c r="P1521">
        <v>50</v>
      </c>
      <c r="Q1521">
        <v>50</v>
      </c>
      <c r="R1521">
        <v>50</v>
      </c>
      <c r="S1521">
        <v>0</v>
      </c>
      <c r="T1521" t="s">
        <v>35778</v>
      </c>
      <c r="U1521" t="s">
        <v>7105</v>
      </c>
      <c r="V1521" t="s">
        <v>7105</v>
      </c>
      <c r="W1521" t="s">
        <v>7105</v>
      </c>
      <c r="X1521">
        <v>0</v>
      </c>
      <c r="Y1521">
        <v>0</v>
      </c>
      <c r="Z1521">
        <v>0</v>
      </c>
      <c r="AB1521" t="s">
        <v>40066</v>
      </c>
      <c r="AD1521" t="s">
        <v>36169</v>
      </c>
      <c r="AE1521" t="s">
        <v>37006</v>
      </c>
      <c r="AF1521" t="str">
        <f t="shared" si="23"/>
        <v>jug</v>
      </c>
    </row>
    <row r="1522" spans="1:32" x14ac:dyDescent="0.35">
      <c r="A1522" s="2" t="s">
        <v>40002</v>
      </c>
      <c r="B1522" s="2" t="s">
        <v>40003</v>
      </c>
      <c r="C1522" s="23">
        <v>382</v>
      </c>
      <c r="D1522" s="11" t="b">
        <f>FALSE()</f>
        <v>0</v>
      </c>
      <c r="E1522" s="11" t="b">
        <f>FALSE()</f>
        <v>0</v>
      </c>
      <c r="F1522" s="2" t="s">
        <v>10</v>
      </c>
      <c r="G1522" s="2" t="s">
        <v>10</v>
      </c>
      <c r="H1522" s="2" t="s">
        <v>35778</v>
      </c>
      <c r="I1522" s="11" t="b">
        <f>FALSE()</f>
        <v>0</v>
      </c>
      <c r="J1522" s="24">
        <v>950</v>
      </c>
      <c r="K1522" s="24">
        <v>0</v>
      </c>
      <c r="L1522" s="2" t="s">
        <v>10</v>
      </c>
      <c r="M1522" t="str">
        <f>VLOOKUP(Table18[[#This Row],[No.]],N:O,2,FALSE)</f>
        <v>thermos</v>
      </c>
      <c r="N1522" t="s">
        <v>40067</v>
      </c>
      <c r="O1522" t="s">
        <v>40068</v>
      </c>
      <c r="P1522">
        <v>54</v>
      </c>
      <c r="Q1522">
        <v>54</v>
      </c>
      <c r="R1522">
        <v>54</v>
      </c>
      <c r="S1522">
        <v>0</v>
      </c>
      <c r="T1522" t="s">
        <v>35778</v>
      </c>
      <c r="U1522" t="s">
        <v>7105</v>
      </c>
      <c r="V1522" t="s">
        <v>7105</v>
      </c>
      <c r="W1522" t="s">
        <v>7105</v>
      </c>
      <c r="X1522">
        <v>0</v>
      </c>
      <c r="Y1522">
        <v>0</v>
      </c>
      <c r="Z1522">
        <v>0</v>
      </c>
      <c r="AB1522" t="s">
        <v>40068</v>
      </c>
      <c r="AD1522" t="s">
        <v>36169</v>
      </c>
      <c r="AE1522" t="s">
        <v>37006</v>
      </c>
      <c r="AF1522" t="str">
        <f t="shared" si="23"/>
        <v>thermos</v>
      </c>
    </row>
    <row r="1523" spans="1:32" x14ac:dyDescent="0.35">
      <c r="A1523" s="2" t="s">
        <v>40005</v>
      </c>
      <c r="B1523" s="2" t="s">
        <v>40006</v>
      </c>
      <c r="C1523" s="23">
        <v>0</v>
      </c>
      <c r="D1523" s="11" t="b">
        <f>FALSE()</f>
        <v>0</v>
      </c>
      <c r="E1523" s="11" t="b">
        <f>FALSE()</f>
        <v>0</v>
      </c>
      <c r="F1523" s="2" t="s">
        <v>10</v>
      </c>
      <c r="G1523" s="2" t="s">
        <v>10</v>
      </c>
      <c r="H1523" s="2" t="s">
        <v>35778</v>
      </c>
      <c r="I1523" s="11" t="b">
        <f>TRUE()</f>
        <v>1</v>
      </c>
      <c r="J1523" s="24">
        <v>0</v>
      </c>
      <c r="K1523" s="24">
        <v>0</v>
      </c>
      <c r="L1523" s="2" t="s">
        <v>10</v>
      </c>
      <c r="M1523" t="str">
        <f>VLOOKUP(Table18[[#This Row],[No.]],N:O,2,FALSE)</f>
        <v>kitchen knife</v>
      </c>
      <c r="N1523" t="s">
        <v>40069</v>
      </c>
      <c r="O1523" t="s">
        <v>40070</v>
      </c>
      <c r="P1523">
        <v>0</v>
      </c>
      <c r="Q1523">
        <v>0</v>
      </c>
      <c r="R1523">
        <v>0</v>
      </c>
      <c r="S1523" s="22">
        <v>2500</v>
      </c>
      <c r="T1523" t="s">
        <v>35778</v>
      </c>
      <c r="U1523" t="s">
        <v>7105</v>
      </c>
      <c r="V1523" t="s">
        <v>7105</v>
      </c>
      <c r="W1523" t="s">
        <v>7133</v>
      </c>
      <c r="X1523">
        <v>0</v>
      </c>
      <c r="Y1523">
        <v>0</v>
      </c>
      <c r="Z1523">
        <v>0</v>
      </c>
      <c r="AB1523" t="s">
        <v>40071</v>
      </c>
      <c r="AD1523" t="s">
        <v>36507</v>
      </c>
      <c r="AE1523" t="s">
        <v>36507</v>
      </c>
      <c r="AF1523" t="str">
        <f t="shared" si="23"/>
        <v>kitchen knife</v>
      </c>
    </row>
    <row r="1524" spans="1:32" x14ac:dyDescent="0.35">
      <c r="A1524" s="2" t="s">
        <v>40008</v>
      </c>
      <c r="B1524" s="2" t="s">
        <v>40009</v>
      </c>
      <c r="C1524" s="23">
        <v>6</v>
      </c>
      <c r="D1524" s="11" t="b">
        <f>FALSE()</f>
        <v>0</v>
      </c>
      <c r="E1524" s="11" t="b">
        <f>FALSE()</f>
        <v>0</v>
      </c>
      <c r="F1524" s="2" t="s">
        <v>10</v>
      </c>
      <c r="G1524" s="2" t="s">
        <v>10</v>
      </c>
      <c r="H1524" s="2" t="s">
        <v>35778</v>
      </c>
      <c r="I1524" s="11" t="b">
        <f>FALSE()</f>
        <v>0</v>
      </c>
      <c r="J1524" s="24">
        <v>0</v>
      </c>
      <c r="K1524" s="24">
        <v>0</v>
      </c>
      <c r="L1524" s="2" t="s">
        <v>10</v>
      </c>
      <c r="M1524" t="str">
        <f>VLOOKUP(Table18[[#This Row],[No.]],N:O,2,FALSE)</f>
        <v>chopping board</v>
      </c>
      <c r="N1524" t="s">
        <v>40072</v>
      </c>
      <c r="O1524" t="s">
        <v>40073</v>
      </c>
      <c r="P1524" s="22">
        <v>7200</v>
      </c>
      <c r="Q1524" s="22">
        <v>7200</v>
      </c>
      <c r="R1524" s="4">
        <v>7200</v>
      </c>
      <c r="S1524" s="22">
        <v>25650</v>
      </c>
      <c r="T1524" t="s">
        <v>35778</v>
      </c>
      <c r="U1524" t="s">
        <v>7105</v>
      </c>
      <c r="V1524" t="s">
        <v>7105</v>
      </c>
      <c r="W1524" t="s">
        <v>7105</v>
      </c>
      <c r="X1524">
        <v>0</v>
      </c>
      <c r="Y1524">
        <v>0</v>
      </c>
      <c r="Z1524">
        <v>0</v>
      </c>
      <c r="AB1524" t="s">
        <v>40074</v>
      </c>
      <c r="AD1524" t="s">
        <v>36507</v>
      </c>
      <c r="AE1524" t="s">
        <v>36507</v>
      </c>
      <c r="AF1524" t="str">
        <f t="shared" si="23"/>
        <v>chopping board</v>
      </c>
    </row>
    <row r="1525" spans="1:32" x14ac:dyDescent="0.35">
      <c r="A1525" s="2" t="s">
        <v>40011</v>
      </c>
      <c r="B1525" s="2" t="s">
        <v>40012</v>
      </c>
      <c r="C1525" s="23">
        <v>10</v>
      </c>
      <c r="D1525" s="11" t="b">
        <f>FALSE()</f>
        <v>0</v>
      </c>
      <c r="E1525" s="11" t="b">
        <f>FALSE()</f>
        <v>0</v>
      </c>
      <c r="F1525" s="2" t="s">
        <v>10</v>
      </c>
      <c r="G1525" s="2" t="s">
        <v>10</v>
      </c>
      <c r="H1525" s="2" t="s">
        <v>35778</v>
      </c>
      <c r="I1525" s="11" t="b">
        <f>FALSE()</f>
        <v>0</v>
      </c>
      <c r="J1525" s="24">
        <v>900</v>
      </c>
      <c r="K1525" s="24">
        <v>0</v>
      </c>
      <c r="L1525" s="2" t="s">
        <v>10</v>
      </c>
      <c r="M1525" t="str">
        <f>VLOOKUP(Table18[[#This Row],[No.]],N:O,2,FALSE)</f>
        <v>frying pans</v>
      </c>
      <c r="N1525" t="s">
        <v>40075</v>
      </c>
      <c r="O1525" t="s">
        <v>40076</v>
      </c>
      <c r="P1525">
        <v>90</v>
      </c>
      <c r="Q1525">
        <v>90</v>
      </c>
      <c r="R1525">
        <v>90</v>
      </c>
      <c r="S1525">
        <v>210</v>
      </c>
      <c r="T1525" t="s">
        <v>35778</v>
      </c>
      <c r="U1525" t="s">
        <v>7105</v>
      </c>
      <c r="V1525" t="s">
        <v>7105</v>
      </c>
      <c r="W1525" t="s">
        <v>7105</v>
      </c>
      <c r="X1525">
        <v>0</v>
      </c>
      <c r="Y1525">
        <v>0</v>
      </c>
      <c r="Z1525">
        <v>0</v>
      </c>
      <c r="AB1525" t="s">
        <v>40077</v>
      </c>
      <c r="AD1525" t="s">
        <v>36507</v>
      </c>
      <c r="AE1525" t="s">
        <v>35876</v>
      </c>
      <c r="AF1525" t="str">
        <f t="shared" si="23"/>
        <v>frying pans</v>
      </c>
    </row>
    <row r="1526" spans="1:32" x14ac:dyDescent="0.35">
      <c r="A1526" s="2" t="s">
        <v>40014</v>
      </c>
      <c r="B1526" s="2" t="s">
        <v>40015</v>
      </c>
      <c r="C1526" s="23">
        <v>0</v>
      </c>
      <c r="D1526" s="11" t="b">
        <f>FALSE()</f>
        <v>0</v>
      </c>
      <c r="E1526" s="11" t="b">
        <f>FALSE()</f>
        <v>0</v>
      </c>
      <c r="F1526" s="2" t="s">
        <v>10</v>
      </c>
      <c r="G1526" s="2" t="s">
        <v>10</v>
      </c>
      <c r="H1526" s="2" t="s">
        <v>35778</v>
      </c>
      <c r="I1526" s="11" t="b">
        <f>FALSE()</f>
        <v>0</v>
      </c>
      <c r="J1526" s="24">
        <v>0</v>
      </c>
      <c r="K1526" s="24">
        <v>0</v>
      </c>
      <c r="L1526" s="2" t="s">
        <v>10</v>
      </c>
      <c r="M1526" t="str">
        <f>VLOOKUP(Table18[[#This Row],[No.]],N:O,2,FALSE)</f>
        <v>grater</v>
      </c>
      <c r="N1526" t="s">
        <v>40078</v>
      </c>
      <c r="O1526" t="s">
        <v>40079</v>
      </c>
      <c r="P1526">
        <v>0</v>
      </c>
      <c r="Q1526">
        <v>0</v>
      </c>
      <c r="R1526">
        <v>0</v>
      </c>
      <c r="S1526" s="22">
        <v>1350</v>
      </c>
      <c r="T1526" t="s">
        <v>35778</v>
      </c>
      <c r="U1526" t="s">
        <v>7105</v>
      </c>
      <c r="V1526" t="s">
        <v>7105</v>
      </c>
      <c r="W1526" t="s">
        <v>7133</v>
      </c>
      <c r="X1526">
        <v>0</v>
      </c>
      <c r="Y1526">
        <v>0</v>
      </c>
      <c r="Z1526">
        <v>0</v>
      </c>
      <c r="AB1526" t="s">
        <v>40080</v>
      </c>
      <c r="AD1526" t="s">
        <v>36507</v>
      </c>
      <c r="AE1526" t="s">
        <v>36507</v>
      </c>
      <c r="AF1526" t="str">
        <f t="shared" si="23"/>
        <v>grater</v>
      </c>
    </row>
    <row r="1527" spans="1:32" x14ac:dyDescent="0.35">
      <c r="A1527" s="2" t="s">
        <v>40017</v>
      </c>
      <c r="B1527" s="2" t="s">
        <v>40018</v>
      </c>
      <c r="C1527" s="23">
        <v>5</v>
      </c>
      <c r="D1527" s="11" t="b">
        <f>FALSE()</f>
        <v>0</v>
      </c>
      <c r="E1527" s="11" t="b">
        <f>FALSE()</f>
        <v>0</v>
      </c>
      <c r="F1527" s="2" t="s">
        <v>10</v>
      </c>
      <c r="G1527" s="2" t="s">
        <v>10</v>
      </c>
      <c r="H1527" s="2" t="s">
        <v>35778</v>
      </c>
      <c r="I1527" s="11" t="b">
        <f>FALSE()</f>
        <v>0</v>
      </c>
      <c r="J1527" s="24">
        <v>840</v>
      </c>
      <c r="K1527" s="24">
        <v>0</v>
      </c>
      <c r="L1527" s="2" t="s">
        <v>10</v>
      </c>
      <c r="M1527" t="str">
        <f>VLOOKUP(Table18[[#This Row],[No.]],N:O,2,FALSE)</f>
        <v>colander</v>
      </c>
      <c r="N1527" t="s">
        <v>40081</v>
      </c>
      <c r="O1527" t="s">
        <v>40082</v>
      </c>
      <c r="P1527">
        <v>100</v>
      </c>
      <c r="Q1527">
        <v>100</v>
      </c>
      <c r="R1527">
        <v>100</v>
      </c>
      <c r="S1527" s="22">
        <v>1362</v>
      </c>
      <c r="T1527" t="s">
        <v>35778</v>
      </c>
      <c r="U1527" t="s">
        <v>7105</v>
      </c>
      <c r="V1527" t="s">
        <v>7105</v>
      </c>
      <c r="W1527" t="s">
        <v>7105</v>
      </c>
      <c r="X1527">
        <v>0</v>
      </c>
      <c r="Y1527">
        <v>0</v>
      </c>
      <c r="Z1527">
        <v>0</v>
      </c>
      <c r="AB1527" t="s">
        <v>40083</v>
      </c>
      <c r="AD1527" t="s">
        <v>36507</v>
      </c>
      <c r="AE1527" t="s">
        <v>36507</v>
      </c>
      <c r="AF1527" t="str">
        <f t="shared" si="23"/>
        <v>colander</v>
      </c>
    </row>
    <row r="1528" spans="1:32" x14ac:dyDescent="0.35">
      <c r="A1528" s="2" t="s">
        <v>40020</v>
      </c>
      <c r="B1528" s="2" t="s">
        <v>40021</v>
      </c>
      <c r="C1528" s="23">
        <v>1</v>
      </c>
      <c r="D1528" s="11" t="b">
        <f>FALSE()</f>
        <v>0</v>
      </c>
      <c r="E1528" s="11" t="b">
        <f>FALSE()</f>
        <v>0</v>
      </c>
      <c r="F1528" s="2" t="s">
        <v>10</v>
      </c>
      <c r="G1528" s="2" t="s">
        <v>10</v>
      </c>
      <c r="H1528" s="2" t="s">
        <v>35778</v>
      </c>
      <c r="I1528" s="11" t="b">
        <f>FALSE()</f>
        <v>0</v>
      </c>
      <c r="J1528" s="24">
        <v>3640</v>
      </c>
      <c r="K1528" s="24">
        <v>0</v>
      </c>
      <c r="L1528" s="2" t="s">
        <v>10</v>
      </c>
      <c r="M1528" t="str">
        <f>VLOOKUP(Table18[[#This Row],[No.]],N:O,2,FALSE)</f>
        <v>blender</v>
      </c>
      <c r="N1528" t="s">
        <v>40084</v>
      </c>
      <c r="O1528" t="s">
        <v>40085</v>
      </c>
      <c r="P1528">
        <v>802</v>
      </c>
      <c r="Q1528">
        <v>802</v>
      </c>
      <c r="R1528">
        <v>802</v>
      </c>
      <c r="S1528">
        <v>0</v>
      </c>
      <c r="T1528" t="s">
        <v>35778</v>
      </c>
      <c r="U1528" t="s">
        <v>7105</v>
      </c>
      <c r="V1528" t="s">
        <v>7105</v>
      </c>
      <c r="W1528" t="s">
        <v>7105</v>
      </c>
      <c r="X1528">
        <v>0</v>
      </c>
      <c r="Y1528">
        <v>0</v>
      </c>
      <c r="Z1528">
        <v>0</v>
      </c>
      <c r="AB1528" t="s">
        <v>40086</v>
      </c>
      <c r="AD1528" t="s">
        <v>36507</v>
      </c>
      <c r="AE1528" t="s">
        <v>36507</v>
      </c>
      <c r="AF1528" t="str">
        <f t="shared" si="23"/>
        <v>blender</v>
      </c>
    </row>
    <row r="1529" spans="1:32" x14ac:dyDescent="0.35">
      <c r="A1529" s="2" t="s">
        <v>40023</v>
      </c>
      <c r="B1529" s="2" t="s">
        <v>40024</v>
      </c>
      <c r="C1529" s="23">
        <v>2</v>
      </c>
      <c r="D1529" s="11" t="b">
        <f>FALSE()</f>
        <v>0</v>
      </c>
      <c r="E1529" s="11" t="b">
        <f>FALSE()</f>
        <v>0</v>
      </c>
      <c r="F1529" s="2" t="s">
        <v>10</v>
      </c>
      <c r="G1529" s="2" t="s">
        <v>10</v>
      </c>
      <c r="H1529" s="2" t="s">
        <v>35778</v>
      </c>
      <c r="I1529" s="11" t="b">
        <f>FALSE()</f>
        <v>0</v>
      </c>
      <c r="J1529" s="24">
        <v>7488</v>
      </c>
      <c r="K1529" s="24">
        <v>0</v>
      </c>
      <c r="L1529" s="2" t="s">
        <v>10</v>
      </c>
      <c r="M1529" t="str">
        <f>VLOOKUP(Table18[[#This Row],[No.]],N:O,2,FALSE)</f>
        <v>sieve</v>
      </c>
      <c r="N1529" t="s">
        <v>40087</v>
      </c>
      <c r="O1529" t="s">
        <v>40088</v>
      </c>
      <c r="P1529">
        <v>0</v>
      </c>
      <c r="Q1529">
        <v>0</v>
      </c>
      <c r="R1529">
        <v>0</v>
      </c>
      <c r="S1529">
        <v>0</v>
      </c>
      <c r="T1529" t="s">
        <v>35778</v>
      </c>
      <c r="U1529" t="s">
        <v>7105</v>
      </c>
      <c r="V1529" t="s">
        <v>7105</v>
      </c>
      <c r="W1529" t="s">
        <v>7133</v>
      </c>
      <c r="X1529">
        <v>0</v>
      </c>
      <c r="Y1529">
        <v>0</v>
      </c>
      <c r="Z1529">
        <v>0</v>
      </c>
      <c r="AB1529" t="s">
        <v>40089</v>
      </c>
      <c r="AD1529" t="s">
        <v>36507</v>
      </c>
      <c r="AE1529" t="s">
        <v>36507</v>
      </c>
      <c r="AF1529" t="str">
        <f t="shared" si="23"/>
        <v>sieve</v>
      </c>
    </row>
    <row r="1530" spans="1:32" x14ac:dyDescent="0.35">
      <c r="A1530" s="2" t="s">
        <v>40026</v>
      </c>
      <c r="B1530" s="2" t="s">
        <v>40027</v>
      </c>
      <c r="C1530" s="23">
        <v>10</v>
      </c>
      <c r="D1530" s="11" t="b">
        <f>FALSE()</f>
        <v>0</v>
      </c>
      <c r="E1530" s="11" t="b">
        <f>FALSE()</f>
        <v>0</v>
      </c>
      <c r="F1530" s="2" t="s">
        <v>10</v>
      </c>
      <c r="G1530" s="2" t="s">
        <v>10</v>
      </c>
      <c r="H1530" s="2" t="s">
        <v>36465</v>
      </c>
      <c r="I1530" s="11" t="b">
        <f>FALSE()</f>
        <v>0</v>
      </c>
      <c r="J1530" s="24">
        <v>120</v>
      </c>
      <c r="K1530" s="24">
        <v>0</v>
      </c>
      <c r="L1530" s="2" t="s">
        <v>10</v>
      </c>
      <c r="M1530" t="str">
        <f>VLOOKUP(Table18[[#This Row],[No.]],N:O,2,FALSE)</f>
        <v>Earth roll cable 3.5mm</v>
      </c>
      <c r="N1530" t="s">
        <v>40090</v>
      </c>
      <c r="O1530" t="s">
        <v>40091</v>
      </c>
      <c r="P1530">
        <v>163</v>
      </c>
      <c r="Q1530">
        <v>163</v>
      </c>
      <c r="R1530">
        <v>38</v>
      </c>
      <c r="S1530">
        <v>240</v>
      </c>
      <c r="T1530" t="s">
        <v>35778</v>
      </c>
      <c r="U1530" t="s">
        <v>7105</v>
      </c>
      <c r="V1530" t="s">
        <v>7105</v>
      </c>
      <c r="W1530" t="s">
        <v>7105</v>
      </c>
      <c r="X1530">
        <v>0</v>
      </c>
      <c r="Y1530">
        <v>0</v>
      </c>
      <c r="Z1530">
        <v>0</v>
      </c>
      <c r="AB1530" t="s">
        <v>40092</v>
      </c>
      <c r="AD1530" t="s">
        <v>36507</v>
      </c>
      <c r="AE1530" t="s">
        <v>35876</v>
      </c>
      <c r="AF1530" t="str">
        <f t="shared" si="23"/>
        <v>Earth roll cable 3.5mm</v>
      </c>
    </row>
    <row r="1531" spans="1:32" x14ac:dyDescent="0.35">
      <c r="A1531" s="2" t="s">
        <v>40029</v>
      </c>
      <c r="B1531" s="2" t="s">
        <v>40030</v>
      </c>
      <c r="C1531" s="23">
        <v>0</v>
      </c>
      <c r="D1531" s="11" t="b">
        <f>FALSE()</f>
        <v>0</v>
      </c>
      <c r="E1531" s="11" t="b">
        <f>FALSE()</f>
        <v>0</v>
      </c>
      <c r="F1531" s="2" t="s">
        <v>10</v>
      </c>
      <c r="G1531" s="2" t="s">
        <v>10</v>
      </c>
      <c r="H1531" s="2" t="s">
        <v>35778</v>
      </c>
      <c r="I1531" s="11" t="b">
        <f>TRUE()</f>
        <v>1</v>
      </c>
      <c r="J1531" s="24">
        <v>0</v>
      </c>
      <c r="K1531" s="24">
        <v>0</v>
      </c>
      <c r="L1531" s="2" t="s">
        <v>10</v>
      </c>
      <c r="M1531" t="str">
        <f>VLOOKUP(Table18[[#This Row],[No.]],N:O,2,FALSE)</f>
        <v>1U Rack Mounted Fan Unit</v>
      </c>
      <c r="N1531" t="s">
        <v>40093</v>
      </c>
      <c r="O1531" t="s">
        <v>40094</v>
      </c>
      <c r="P1531">
        <v>0</v>
      </c>
      <c r="Q1531">
        <v>0</v>
      </c>
      <c r="R1531">
        <v>0</v>
      </c>
      <c r="S1531">
        <v>0</v>
      </c>
      <c r="T1531" t="s">
        <v>35778</v>
      </c>
      <c r="U1531" t="s">
        <v>7105</v>
      </c>
      <c r="V1531" t="s">
        <v>7105</v>
      </c>
      <c r="W1531" t="s">
        <v>7105</v>
      </c>
      <c r="X1531">
        <v>0</v>
      </c>
      <c r="Y1531">
        <v>0</v>
      </c>
      <c r="Z1531">
        <v>0</v>
      </c>
      <c r="AB1531" t="s">
        <v>40095</v>
      </c>
      <c r="AD1531" t="s">
        <v>35795</v>
      </c>
      <c r="AE1531" t="s">
        <v>35795</v>
      </c>
      <c r="AF1531" t="str">
        <f t="shared" si="23"/>
        <v>1U Rack Mounted Fan Unit</v>
      </c>
    </row>
    <row r="1532" spans="1:32" x14ac:dyDescent="0.35">
      <c r="A1532" s="2" t="s">
        <v>40032</v>
      </c>
      <c r="B1532" s="2" t="s">
        <v>40033</v>
      </c>
      <c r="C1532" s="23">
        <v>0</v>
      </c>
      <c r="D1532" s="11" t="b">
        <f>FALSE()</f>
        <v>0</v>
      </c>
      <c r="E1532" s="11" t="b">
        <f>FALSE()</f>
        <v>0</v>
      </c>
      <c r="F1532" s="2" t="s">
        <v>10</v>
      </c>
      <c r="G1532" s="2" t="s">
        <v>10</v>
      </c>
      <c r="H1532" s="2" t="s">
        <v>35778</v>
      </c>
      <c r="I1532" s="11" t="b">
        <f>TRUE()</f>
        <v>1</v>
      </c>
      <c r="J1532" s="24">
        <v>0</v>
      </c>
      <c r="K1532" s="24">
        <v>0</v>
      </c>
      <c r="L1532" s="2" t="s">
        <v>10</v>
      </c>
      <c r="M1532" t="str">
        <f>VLOOKUP(Table18[[#This Row],[No.]],N:O,2,FALSE)</f>
        <v>Battery terminals - Solar Batteries</v>
      </c>
      <c r="N1532" t="s">
        <v>40096</v>
      </c>
      <c r="O1532" t="s">
        <v>40097</v>
      </c>
      <c r="P1532">
        <v>0</v>
      </c>
      <c r="Q1532">
        <v>0</v>
      </c>
      <c r="R1532">
        <v>0</v>
      </c>
      <c r="S1532">
        <v>0</v>
      </c>
      <c r="T1532" t="s">
        <v>35778</v>
      </c>
      <c r="U1532" t="s">
        <v>7105</v>
      </c>
      <c r="V1532" t="s">
        <v>7105</v>
      </c>
      <c r="W1532" t="s">
        <v>7105</v>
      </c>
      <c r="X1532">
        <v>0</v>
      </c>
      <c r="Y1532">
        <v>0</v>
      </c>
      <c r="Z1532">
        <v>0</v>
      </c>
      <c r="AB1532" t="s">
        <v>37878</v>
      </c>
      <c r="AD1532" t="s">
        <v>35795</v>
      </c>
      <c r="AE1532" t="s">
        <v>35795</v>
      </c>
      <c r="AF1532" t="str">
        <f t="shared" si="23"/>
        <v>Battery terminals - Solar Batteries</v>
      </c>
    </row>
    <row r="1533" spans="1:32" x14ac:dyDescent="0.35">
      <c r="A1533" s="2" t="s">
        <v>40035</v>
      </c>
      <c r="B1533" s="2" t="s">
        <v>40036</v>
      </c>
      <c r="C1533" s="23">
        <v>0</v>
      </c>
      <c r="D1533" s="11" t="b">
        <f>FALSE()</f>
        <v>0</v>
      </c>
      <c r="E1533" s="11" t="b">
        <f>FALSE()</f>
        <v>0</v>
      </c>
      <c r="F1533" s="2" t="s">
        <v>10</v>
      </c>
      <c r="G1533" s="2" t="s">
        <v>10</v>
      </c>
      <c r="H1533" s="2" t="s">
        <v>35778</v>
      </c>
      <c r="I1533" s="11" t="b">
        <f>TRUE()</f>
        <v>1</v>
      </c>
      <c r="J1533" s="24">
        <v>0</v>
      </c>
      <c r="K1533" s="24">
        <v>0</v>
      </c>
      <c r="L1533" s="2" t="s">
        <v>10</v>
      </c>
      <c r="M1533" t="str">
        <f>VLOOKUP(Table18[[#This Row],[No.]],N:O,2,FALSE)</f>
        <v>Codan Fuse Holder, 32A fuse included</v>
      </c>
      <c r="N1533" t="s">
        <v>40098</v>
      </c>
      <c r="O1533" t="s">
        <v>40099</v>
      </c>
      <c r="P1533">
        <v>0</v>
      </c>
      <c r="Q1533">
        <v>0</v>
      </c>
      <c r="R1533">
        <v>0</v>
      </c>
      <c r="S1533">
        <v>0</v>
      </c>
      <c r="T1533" t="s">
        <v>35778</v>
      </c>
      <c r="U1533" t="s">
        <v>7105</v>
      </c>
      <c r="V1533" t="s">
        <v>7105</v>
      </c>
      <c r="W1533" t="s">
        <v>7133</v>
      </c>
      <c r="X1533">
        <v>0</v>
      </c>
      <c r="Y1533">
        <v>0</v>
      </c>
      <c r="Z1533">
        <v>0</v>
      </c>
      <c r="AB1533" t="s">
        <v>40100</v>
      </c>
      <c r="AD1533" t="s">
        <v>35795</v>
      </c>
      <c r="AE1533" t="s">
        <v>35795</v>
      </c>
      <c r="AF1533" t="str">
        <f t="shared" si="23"/>
        <v>Codan Fuse Holder, 32A fuse included</v>
      </c>
    </row>
    <row r="1534" spans="1:32" x14ac:dyDescent="0.35">
      <c r="A1534" s="2" t="s">
        <v>40038</v>
      </c>
      <c r="B1534" s="2" t="s">
        <v>40039</v>
      </c>
      <c r="C1534" s="23">
        <v>1</v>
      </c>
      <c r="D1534" s="11" t="b">
        <f>FALSE()</f>
        <v>0</v>
      </c>
      <c r="E1534" s="11" t="b">
        <f>FALSE()</f>
        <v>0</v>
      </c>
      <c r="F1534" s="2" t="s">
        <v>10</v>
      </c>
      <c r="G1534" s="2" t="s">
        <v>10</v>
      </c>
      <c r="H1534" s="2" t="s">
        <v>35763</v>
      </c>
      <c r="I1534" s="11" t="b">
        <f>FALSE()</f>
        <v>0</v>
      </c>
      <c r="J1534" s="24">
        <v>2800</v>
      </c>
      <c r="K1534" s="24">
        <v>0</v>
      </c>
      <c r="L1534" s="2" t="s">
        <v>10</v>
      </c>
      <c r="M1534" t="str">
        <f>VLOOKUP(Table18[[#This Row],[No.]],N:O,2,FALSE)</f>
        <v>Rack Cage nuts and bolts</v>
      </c>
      <c r="N1534" t="s">
        <v>40101</v>
      </c>
      <c r="O1534" t="s">
        <v>40102</v>
      </c>
      <c r="P1534">
        <v>1</v>
      </c>
      <c r="Q1534">
        <v>1</v>
      </c>
      <c r="R1534">
        <v>1</v>
      </c>
      <c r="S1534">
        <v>0</v>
      </c>
      <c r="T1534" t="s">
        <v>35778</v>
      </c>
      <c r="U1534" t="s">
        <v>7105</v>
      </c>
      <c r="V1534" t="s">
        <v>7105</v>
      </c>
      <c r="W1534" t="s">
        <v>7105</v>
      </c>
      <c r="X1534">
        <v>0</v>
      </c>
      <c r="Y1534">
        <v>0</v>
      </c>
      <c r="Z1534">
        <v>0</v>
      </c>
      <c r="AB1534" t="s">
        <v>40103</v>
      </c>
      <c r="AD1534" t="s">
        <v>35795</v>
      </c>
      <c r="AE1534" t="s">
        <v>35795</v>
      </c>
      <c r="AF1534" t="str">
        <f t="shared" si="23"/>
        <v>Rack Cage nuts and bolts</v>
      </c>
    </row>
    <row r="1535" spans="1:32" x14ac:dyDescent="0.35">
      <c r="A1535" s="2" t="s">
        <v>40041</v>
      </c>
      <c r="B1535" s="2" t="s">
        <v>40042</v>
      </c>
      <c r="C1535" s="23">
        <v>120</v>
      </c>
      <c r="D1535" s="11" t="b">
        <f>FALSE()</f>
        <v>0</v>
      </c>
      <c r="E1535" s="11" t="b">
        <f>FALSE()</f>
        <v>0</v>
      </c>
      <c r="F1535" s="2" t="s">
        <v>10</v>
      </c>
      <c r="G1535" s="2" t="s">
        <v>10</v>
      </c>
      <c r="H1535" s="2" t="s">
        <v>35763</v>
      </c>
      <c r="I1535" s="11" t="b">
        <f>FALSE()</f>
        <v>0</v>
      </c>
      <c r="J1535" s="24">
        <v>0</v>
      </c>
      <c r="K1535" s="24">
        <v>0</v>
      </c>
      <c r="L1535" s="2" t="s">
        <v>10</v>
      </c>
      <c r="M1535" t="str">
        <f>VLOOKUP(Table18[[#This Row],[No.]],N:O,2,FALSE)</f>
        <v>Bolts and nuts size 10</v>
      </c>
      <c r="N1535" t="s">
        <v>40104</v>
      </c>
      <c r="O1535" t="s">
        <v>40105</v>
      </c>
      <c r="P1535">
        <v>0</v>
      </c>
      <c r="Q1535">
        <v>0</v>
      </c>
      <c r="R1535">
        <v>0</v>
      </c>
      <c r="S1535">
        <v>0</v>
      </c>
      <c r="T1535" t="s">
        <v>35778</v>
      </c>
      <c r="U1535" t="s">
        <v>7105</v>
      </c>
      <c r="V1535" t="s">
        <v>7105</v>
      </c>
      <c r="W1535" t="s">
        <v>7133</v>
      </c>
      <c r="X1535">
        <v>0</v>
      </c>
      <c r="Y1535">
        <v>0</v>
      </c>
      <c r="Z1535">
        <v>0</v>
      </c>
      <c r="AB1535" t="s">
        <v>40106</v>
      </c>
      <c r="AD1535" t="s">
        <v>36507</v>
      </c>
      <c r="AE1535" t="s">
        <v>36507</v>
      </c>
      <c r="AF1535" t="str">
        <f t="shared" si="23"/>
        <v>Bolts and nuts size 10</v>
      </c>
    </row>
    <row r="1536" spans="1:32" x14ac:dyDescent="0.35">
      <c r="A1536" s="2" t="s">
        <v>40044</v>
      </c>
      <c r="B1536" s="2" t="s">
        <v>40045</v>
      </c>
      <c r="C1536" s="23">
        <v>8</v>
      </c>
      <c r="D1536" s="11" t="b">
        <f>FALSE()</f>
        <v>0</v>
      </c>
      <c r="E1536" s="11" t="b">
        <f>FALSE()</f>
        <v>0</v>
      </c>
      <c r="F1536" s="2" t="s">
        <v>10</v>
      </c>
      <c r="G1536" s="2" t="s">
        <v>10</v>
      </c>
      <c r="H1536" s="2" t="s">
        <v>36553</v>
      </c>
      <c r="I1536" s="11" t="b">
        <f>FALSE()</f>
        <v>0</v>
      </c>
      <c r="J1536" s="24">
        <v>500</v>
      </c>
      <c r="K1536" s="24">
        <v>0</v>
      </c>
      <c r="L1536" s="2" t="s">
        <v>10</v>
      </c>
      <c r="M1536" t="str">
        <f>VLOOKUP(Table18[[#This Row],[No.]],N:O,2,FALSE)</f>
        <v>Foam clean</v>
      </c>
      <c r="N1536" t="s">
        <v>40107</v>
      </c>
      <c r="O1536" t="s">
        <v>40108</v>
      </c>
      <c r="P1536">
        <v>0</v>
      </c>
      <c r="Q1536">
        <v>0</v>
      </c>
      <c r="R1536">
        <v>0</v>
      </c>
      <c r="S1536">
        <v>7</v>
      </c>
      <c r="T1536" t="s">
        <v>35778</v>
      </c>
      <c r="U1536" t="s">
        <v>7105</v>
      </c>
      <c r="V1536" t="s">
        <v>7105</v>
      </c>
      <c r="W1536" t="s">
        <v>7105</v>
      </c>
      <c r="X1536">
        <v>0</v>
      </c>
      <c r="Y1536">
        <v>0</v>
      </c>
      <c r="Z1536">
        <v>0</v>
      </c>
      <c r="AB1536" t="s">
        <v>40109</v>
      </c>
      <c r="AD1536" t="s">
        <v>36169</v>
      </c>
      <c r="AE1536" t="s">
        <v>40110</v>
      </c>
      <c r="AF1536" t="str">
        <f t="shared" si="23"/>
        <v>Foam clean</v>
      </c>
    </row>
    <row r="1537" spans="1:32" x14ac:dyDescent="0.35">
      <c r="A1537" s="2" t="s">
        <v>40047</v>
      </c>
      <c r="B1537" s="2" t="s">
        <v>40048</v>
      </c>
      <c r="C1537" s="23">
        <v>20</v>
      </c>
      <c r="D1537" s="11" t="b">
        <f>FALSE()</f>
        <v>0</v>
      </c>
      <c r="E1537" s="11" t="b">
        <f>FALSE()</f>
        <v>0</v>
      </c>
      <c r="F1537" s="2" t="s">
        <v>10</v>
      </c>
      <c r="G1537" s="2" t="s">
        <v>10</v>
      </c>
      <c r="H1537" s="2" t="s">
        <v>35778</v>
      </c>
      <c r="I1537" s="11" t="b">
        <f>FALSE()</f>
        <v>0</v>
      </c>
      <c r="J1537" s="24">
        <v>96</v>
      </c>
      <c r="K1537" s="24">
        <v>0</v>
      </c>
      <c r="L1537" s="2" t="s">
        <v>10</v>
      </c>
      <c r="M1537" t="str">
        <f>VLOOKUP(Table18[[#This Row],[No.]],N:O,2,FALSE)</f>
        <v>Micro fibre cloths</v>
      </c>
      <c r="N1537" t="s">
        <v>40111</v>
      </c>
      <c r="O1537" t="s">
        <v>40112</v>
      </c>
      <c r="P1537">
        <v>80</v>
      </c>
      <c r="Q1537">
        <v>80</v>
      </c>
      <c r="R1537">
        <v>80</v>
      </c>
      <c r="S1537">
        <v>0</v>
      </c>
      <c r="T1537" t="s">
        <v>35778</v>
      </c>
      <c r="U1537" t="s">
        <v>7105</v>
      </c>
      <c r="V1537" t="s">
        <v>7105</v>
      </c>
      <c r="W1537" t="s">
        <v>7105</v>
      </c>
      <c r="X1537">
        <v>0</v>
      </c>
      <c r="Y1537">
        <v>0</v>
      </c>
      <c r="Z1537">
        <v>0</v>
      </c>
      <c r="AB1537" t="s">
        <v>40113</v>
      </c>
      <c r="AD1537" t="s">
        <v>36523</v>
      </c>
      <c r="AE1537" t="s">
        <v>36523</v>
      </c>
      <c r="AF1537" t="str">
        <f t="shared" si="23"/>
        <v>Micro fibre cloths</v>
      </c>
    </row>
    <row r="1538" spans="1:32" x14ac:dyDescent="0.35">
      <c r="A1538" s="2" t="s">
        <v>40050</v>
      </c>
      <c r="B1538" s="2" t="s">
        <v>40051</v>
      </c>
      <c r="C1538" s="23">
        <v>0</v>
      </c>
      <c r="D1538" s="11" t="b">
        <f>FALSE()</f>
        <v>0</v>
      </c>
      <c r="E1538" s="11" t="b">
        <f>FALSE()</f>
        <v>0</v>
      </c>
      <c r="F1538" s="2" t="s">
        <v>10</v>
      </c>
      <c r="G1538" s="2" t="s">
        <v>10</v>
      </c>
      <c r="H1538" s="2" t="s">
        <v>35778</v>
      </c>
      <c r="I1538" s="11" t="b">
        <f>TRUE()</f>
        <v>1</v>
      </c>
      <c r="J1538" s="24">
        <v>0</v>
      </c>
      <c r="K1538" s="24">
        <v>0</v>
      </c>
      <c r="L1538" s="2" t="s">
        <v>10</v>
      </c>
      <c r="M1538" t="str">
        <f>VLOOKUP(Table18[[#This Row],[No.]],N:O,2,FALSE)</f>
        <v>Rack Mounted extension cable</v>
      </c>
      <c r="N1538" t="s">
        <v>40114</v>
      </c>
      <c r="O1538" t="s">
        <v>40115</v>
      </c>
      <c r="P1538">
        <v>0</v>
      </c>
      <c r="Q1538">
        <v>0</v>
      </c>
      <c r="R1538">
        <v>0</v>
      </c>
      <c r="S1538">
        <v>0</v>
      </c>
      <c r="T1538" t="s">
        <v>35778</v>
      </c>
      <c r="U1538" t="s">
        <v>7105</v>
      </c>
      <c r="V1538" t="s">
        <v>7105</v>
      </c>
      <c r="W1538" t="s">
        <v>7133</v>
      </c>
      <c r="X1538">
        <v>0</v>
      </c>
      <c r="Y1538">
        <v>0</v>
      </c>
      <c r="Z1538">
        <v>0</v>
      </c>
      <c r="AB1538" t="s">
        <v>40116</v>
      </c>
      <c r="AD1538" t="s">
        <v>36523</v>
      </c>
      <c r="AE1538" t="s">
        <v>36523</v>
      </c>
      <c r="AF1538" t="str">
        <f t="shared" si="23"/>
        <v>Rack Mounted extension cable</v>
      </c>
    </row>
    <row r="1539" spans="1:32" x14ac:dyDescent="0.35">
      <c r="A1539" s="2" t="s">
        <v>40053</v>
      </c>
      <c r="B1539" s="2" t="s">
        <v>40054</v>
      </c>
      <c r="C1539" s="23">
        <v>8</v>
      </c>
      <c r="D1539" s="11" t="b">
        <f>FALSE()</f>
        <v>0</v>
      </c>
      <c r="E1539" s="11" t="b">
        <f>FALSE()</f>
        <v>0</v>
      </c>
      <c r="F1539" s="2" t="s">
        <v>10</v>
      </c>
      <c r="G1539" s="2" t="s">
        <v>10</v>
      </c>
      <c r="H1539" s="2" t="s">
        <v>35778</v>
      </c>
      <c r="I1539" s="11" t="b">
        <f>FALSE()</f>
        <v>0</v>
      </c>
      <c r="J1539" s="24">
        <v>100430</v>
      </c>
      <c r="K1539" s="24">
        <v>0</v>
      </c>
      <c r="L1539" s="2" t="s">
        <v>10</v>
      </c>
      <c r="M1539" t="str">
        <f>VLOOKUP(Table18[[#This Row],[No.]],N:O,2,FALSE)</f>
        <v>video Conferencing Camera</v>
      </c>
      <c r="N1539" t="s">
        <v>40117</v>
      </c>
      <c r="O1539" t="s">
        <v>40118</v>
      </c>
      <c r="P1539">
        <v>1</v>
      </c>
      <c r="Q1539">
        <v>1</v>
      </c>
      <c r="R1539">
        <v>1</v>
      </c>
      <c r="S1539">
        <v>0</v>
      </c>
      <c r="T1539" t="s">
        <v>35778</v>
      </c>
      <c r="U1539" t="s">
        <v>7105</v>
      </c>
      <c r="V1539" t="s">
        <v>7105</v>
      </c>
      <c r="W1539" t="s">
        <v>7105</v>
      </c>
      <c r="X1539">
        <v>0</v>
      </c>
      <c r="Y1539">
        <v>0</v>
      </c>
      <c r="Z1539">
        <v>0</v>
      </c>
      <c r="AB1539" t="s">
        <v>40119</v>
      </c>
      <c r="AD1539" t="s">
        <v>36523</v>
      </c>
      <c r="AE1539" t="s">
        <v>36523</v>
      </c>
      <c r="AF1539" t="str">
        <f t="shared" ref="AF1539:AF1602" si="24">VLOOKUP(A:A,N:O,2,FALSE)</f>
        <v>video Conferencing Camera</v>
      </c>
    </row>
    <row r="1540" spans="1:32" x14ac:dyDescent="0.35">
      <c r="A1540" s="2" t="s">
        <v>40056</v>
      </c>
      <c r="B1540" s="2" t="s">
        <v>40057</v>
      </c>
      <c r="C1540" s="23">
        <v>0</v>
      </c>
      <c r="D1540" s="11" t="b">
        <f>FALSE()</f>
        <v>0</v>
      </c>
      <c r="E1540" s="11" t="b">
        <f>FALSE()</f>
        <v>0</v>
      </c>
      <c r="F1540" s="2" t="s">
        <v>10</v>
      </c>
      <c r="G1540" s="2" t="s">
        <v>10</v>
      </c>
      <c r="H1540" s="2" t="s">
        <v>35778</v>
      </c>
      <c r="I1540" s="11" t="b">
        <f>TRUE()</f>
        <v>1</v>
      </c>
      <c r="J1540" s="24">
        <v>0</v>
      </c>
      <c r="K1540" s="24">
        <v>0</v>
      </c>
      <c r="L1540" s="2" t="s">
        <v>10</v>
      </c>
      <c r="M1540" t="str">
        <f>VLOOKUP(Table18[[#This Row],[No.]],N:O,2,FALSE)</f>
        <v>Longitech Rally bar all in one</v>
      </c>
      <c r="N1540" t="s">
        <v>40120</v>
      </c>
      <c r="O1540" t="s">
        <v>40121</v>
      </c>
      <c r="P1540">
        <v>257.5</v>
      </c>
      <c r="Q1540">
        <v>257.5</v>
      </c>
      <c r="R1540">
        <v>257.5</v>
      </c>
      <c r="S1540">
        <v>103</v>
      </c>
      <c r="T1540" t="s">
        <v>35778</v>
      </c>
      <c r="U1540" t="s">
        <v>7105</v>
      </c>
      <c r="V1540" t="s">
        <v>7105</v>
      </c>
      <c r="W1540" t="s">
        <v>7105</v>
      </c>
      <c r="X1540" s="4">
        <v>6600</v>
      </c>
      <c r="Y1540">
        <v>0</v>
      </c>
      <c r="Z1540">
        <v>0</v>
      </c>
      <c r="AB1540" t="s">
        <v>40122</v>
      </c>
      <c r="AF1540" t="str">
        <f t="shared" si="24"/>
        <v>Longitech Rally bar all in one</v>
      </c>
    </row>
    <row r="1541" spans="1:32" x14ac:dyDescent="0.35">
      <c r="A1541" s="2" t="s">
        <v>40059</v>
      </c>
      <c r="B1541" s="2" t="s">
        <v>40060</v>
      </c>
      <c r="C1541" s="23">
        <v>0</v>
      </c>
      <c r="D1541" s="11" t="b">
        <f>FALSE()</f>
        <v>0</v>
      </c>
      <c r="E1541" s="11" t="b">
        <f>FALSE()</f>
        <v>0</v>
      </c>
      <c r="F1541" s="2" t="s">
        <v>10</v>
      </c>
      <c r="G1541" s="2" t="s">
        <v>10</v>
      </c>
      <c r="H1541" s="2" t="s">
        <v>35842</v>
      </c>
      <c r="I1541" s="11" t="b">
        <f>TRUE()</f>
        <v>1</v>
      </c>
      <c r="J1541" s="24">
        <v>0</v>
      </c>
      <c r="K1541" s="24">
        <v>0</v>
      </c>
      <c r="L1541" s="2" t="s">
        <v>10</v>
      </c>
      <c r="M1541" t="str">
        <f>VLOOKUP(Table18[[#This Row],[No.]],N:O,2,FALSE)</f>
        <v>Outboard Engine</v>
      </c>
      <c r="N1541" t="s">
        <v>40123</v>
      </c>
      <c r="O1541" t="s">
        <v>40124</v>
      </c>
      <c r="P1541">
        <v>10</v>
      </c>
      <c r="Q1541">
        <v>10</v>
      </c>
      <c r="R1541">
        <v>10</v>
      </c>
      <c r="S1541">
        <v>32</v>
      </c>
      <c r="T1541" t="s">
        <v>35778</v>
      </c>
      <c r="U1541" t="s">
        <v>7105</v>
      </c>
      <c r="V1541" t="s">
        <v>7105</v>
      </c>
      <c r="W1541" t="s">
        <v>7105</v>
      </c>
      <c r="X1541">
        <v>420</v>
      </c>
      <c r="Y1541">
        <v>0</v>
      </c>
      <c r="Z1541">
        <v>0</v>
      </c>
      <c r="AB1541" t="s">
        <v>40125</v>
      </c>
      <c r="AE1541" t="s">
        <v>35795</v>
      </c>
      <c r="AF1541" t="str">
        <f t="shared" si="24"/>
        <v>Outboard Engine</v>
      </c>
    </row>
    <row r="1542" spans="1:32" x14ac:dyDescent="0.35">
      <c r="A1542" s="2" t="s">
        <v>40062</v>
      </c>
      <c r="B1542" s="2" t="s">
        <v>40063</v>
      </c>
      <c r="C1542" s="23">
        <v>14</v>
      </c>
      <c r="D1542" s="11" t="b">
        <f>FALSE()</f>
        <v>0</v>
      </c>
      <c r="E1542" s="11" t="b">
        <f>FALSE()</f>
        <v>0</v>
      </c>
      <c r="F1542" s="2" t="s">
        <v>10</v>
      </c>
      <c r="G1542" s="2" t="s">
        <v>10</v>
      </c>
      <c r="H1542" s="2" t="s">
        <v>35842</v>
      </c>
      <c r="I1542" s="11" t="b">
        <f>FALSE()</f>
        <v>0</v>
      </c>
      <c r="J1542" s="24">
        <v>31681</v>
      </c>
      <c r="K1542" s="24">
        <v>0</v>
      </c>
      <c r="L1542" s="2" t="s">
        <v>10</v>
      </c>
      <c r="M1542" t="str">
        <f>VLOOKUP(Table18[[#This Row],[No.]],N:O,2,FALSE)</f>
        <v>Handle +Extension</v>
      </c>
      <c r="N1542" t="s">
        <v>40126</v>
      </c>
      <c r="O1542" t="s">
        <v>40127</v>
      </c>
      <c r="P1542">
        <v>200</v>
      </c>
      <c r="Q1542">
        <v>200</v>
      </c>
      <c r="R1542">
        <v>200</v>
      </c>
      <c r="S1542">
        <v>12</v>
      </c>
      <c r="T1542" t="s">
        <v>35778</v>
      </c>
      <c r="U1542" t="s">
        <v>7105</v>
      </c>
      <c r="V1542" t="s">
        <v>7105</v>
      </c>
      <c r="W1542" t="s">
        <v>7105</v>
      </c>
      <c r="X1542" s="4">
        <v>4500</v>
      </c>
      <c r="Y1542">
        <v>0</v>
      </c>
      <c r="Z1542">
        <v>0</v>
      </c>
      <c r="AB1542" t="s">
        <v>40127</v>
      </c>
      <c r="AE1542" t="s">
        <v>35795</v>
      </c>
      <c r="AF1542" t="str">
        <f t="shared" si="24"/>
        <v>Handle +Extension</v>
      </c>
    </row>
    <row r="1543" spans="1:32" x14ac:dyDescent="0.35">
      <c r="A1543" s="2" t="s">
        <v>40065</v>
      </c>
      <c r="B1543" s="2" t="s">
        <v>40066</v>
      </c>
      <c r="C1543" s="23">
        <v>50</v>
      </c>
      <c r="D1543" s="11" t="b">
        <f>FALSE()</f>
        <v>0</v>
      </c>
      <c r="E1543" s="11" t="b">
        <f>FALSE()</f>
        <v>0</v>
      </c>
      <c r="F1543" s="2" t="s">
        <v>10</v>
      </c>
      <c r="G1543" s="2" t="s">
        <v>10</v>
      </c>
      <c r="H1543" s="2" t="s">
        <v>35778</v>
      </c>
      <c r="I1543" s="11" t="b">
        <f>FALSE()</f>
        <v>0</v>
      </c>
      <c r="J1543" s="24">
        <v>0</v>
      </c>
      <c r="K1543" s="24">
        <v>0</v>
      </c>
      <c r="L1543" s="2" t="s">
        <v>10</v>
      </c>
      <c r="M1543" t="str">
        <f>VLOOKUP(Table18[[#This Row],[No.]],N:O,2,FALSE)</f>
        <v>ECOSLAB</v>
      </c>
      <c r="N1543" t="s">
        <v>40128</v>
      </c>
      <c r="O1543" t="s">
        <v>40129</v>
      </c>
      <c r="P1543">
        <v>11</v>
      </c>
      <c r="Q1543">
        <v>11</v>
      </c>
      <c r="R1543">
        <v>11</v>
      </c>
      <c r="S1543">
        <v>4</v>
      </c>
      <c r="T1543" t="s">
        <v>35778</v>
      </c>
      <c r="U1543" t="s">
        <v>7105</v>
      </c>
      <c r="V1543" t="s">
        <v>7105</v>
      </c>
      <c r="W1543" t="s">
        <v>7105</v>
      </c>
      <c r="X1543" s="4">
        <v>1200</v>
      </c>
      <c r="Y1543">
        <v>0</v>
      </c>
      <c r="Z1543">
        <v>0</v>
      </c>
      <c r="AB1543" t="s">
        <v>40130</v>
      </c>
      <c r="AD1543" t="s">
        <v>35795</v>
      </c>
      <c r="AE1543" t="s">
        <v>35876</v>
      </c>
      <c r="AF1543" t="str">
        <f t="shared" si="24"/>
        <v>ECOSLAB</v>
      </c>
    </row>
    <row r="1544" spans="1:32" x14ac:dyDescent="0.35">
      <c r="A1544" s="2" t="s">
        <v>40067</v>
      </c>
      <c r="B1544" s="2" t="s">
        <v>40068</v>
      </c>
      <c r="C1544" s="23">
        <v>54</v>
      </c>
      <c r="D1544" s="11" t="b">
        <f>FALSE()</f>
        <v>0</v>
      </c>
      <c r="E1544" s="11" t="b">
        <f>FALSE()</f>
        <v>0</v>
      </c>
      <c r="F1544" s="2" t="s">
        <v>10</v>
      </c>
      <c r="G1544" s="2" t="s">
        <v>10</v>
      </c>
      <c r="H1544" s="2" t="s">
        <v>35778</v>
      </c>
      <c r="I1544" s="11" t="b">
        <f>FALSE()</f>
        <v>0</v>
      </c>
      <c r="J1544" s="24">
        <v>0</v>
      </c>
      <c r="K1544" s="24">
        <v>0</v>
      </c>
      <c r="L1544" s="2" t="s">
        <v>10</v>
      </c>
      <c r="M1544" t="str">
        <f>VLOOKUP(Table18[[#This Row],[No.]],N:O,2,FALSE)</f>
        <v>DRUM</v>
      </c>
      <c r="N1544" t="s">
        <v>40131</v>
      </c>
      <c r="O1544" t="s">
        <v>40132</v>
      </c>
      <c r="P1544">
        <v>10</v>
      </c>
      <c r="Q1544">
        <v>10</v>
      </c>
      <c r="R1544">
        <v>10</v>
      </c>
      <c r="S1544">
        <v>210</v>
      </c>
      <c r="T1544" t="s">
        <v>35778</v>
      </c>
      <c r="U1544" t="s">
        <v>7105</v>
      </c>
      <c r="V1544" t="s">
        <v>7105</v>
      </c>
      <c r="W1544" t="s">
        <v>7105</v>
      </c>
      <c r="X1544">
        <v>420</v>
      </c>
      <c r="Y1544">
        <v>0</v>
      </c>
      <c r="Z1544">
        <v>0</v>
      </c>
      <c r="AB1544" t="s">
        <v>40133</v>
      </c>
      <c r="AE1544" t="s">
        <v>35795</v>
      </c>
      <c r="AF1544" t="str">
        <f t="shared" si="24"/>
        <v>DRUM</v>
      </c>
    </row>
    <row r="1545" spans="1:32" x14ac:dyDescent="0.35">
      <c r="A1545" s="2" t="s">
        <v>40069</v>
      </c>
      <c r="B1545" s="2" t="s">
        <v>40070</v>
      </c>
      <c r="C1545" s="23">
        <v>0</v>
      </c>
      <c r="D1545" s="11" t="b">
        <f>FALSE()</f>
        <v>0</v>
      </c>
      <c r="E1545" s="11" t="b">
        <f>FALSE()</f>
        <v>0</v>
      </c>
      <c r="F1545" s="2" t="s">
        <v>10</v>
      </c>
      <c r="G1545" s="2" t="s">
        <v>10</v>
      </c>
      <c r="H1545" s="2" t="s">
        <v>35778</v>
      </c>
      <c r="I1545" s="11" t="b">
        <f>TRUE()</f>
        <v>1</v>
      </c>
      <c r="J1545" s="24">
        <v>0</v>
      </c>
      <c r="K1545" s="24">
        <v>0</v>
      </c>
      <c r="L1545" s="2" t="s">
        <v>10</v>
      </c>
      <c r="M1545" t="str">
        <f>VLOOKUP(Table18[[#This Row],[No.]],N:O,2,FALSE)</f>
        <v>Type 3Ply Gillnets; 8 inches</v>
      </c>
      <c r="N1545" t="s">
        <v>40134</v>
      </c>
      <c r="O1545" t="s">
        <v>40135</v>
      </c>
      <c r="P1545">
        <v>0</v>
      </c>
      <c r="Q1545">
        <v>0</v>
      </c>
      <c r="R1545">
        <v>0</v>
      </c>
      <c r="S1545">
        <v>0</v>
      </c>
      <c r="T1545" t="s">
        <v>35778</v>
      </c>
      <c r="U1545" t="s">
        <v>7105</v>
      </c>
      <c r="V1545" t="s">
        <v>7105</v>
      </c>
      <c r="W1545" t="s">
        <v>7133</v>
      </c>
      <c r="X1545">
        <v>0</v>
      </c>
      <c r="Y1545">
        <v>0</v>
      </c>
      <c r="Z1545">
        <v>0</v>
      </c>
      <c r="AB1545" t="s">
        <v>40136</v>
      </c>
      <c r="AD1545" t="s">
        <v>35795</v>
      </c>
      <c r="AE1545" t="s">
        <v>35795</v>
      </c>
      <c r="AF1545" t="str">
        <f t="shared" si="24"/>
        <v>Type 3Ply Gillnets; 8 inches</v>
      </c>
    </row>
    <row r="1546" spans="1:32" x14ac:dyDescent="0.35">
      <c r="A1546" s="2" t="s">
        <v>40072</v>
      </c>
      <c r="B1546" s="2" t="s">
        <v>40073</v>
      </c>
      <c r="C1546" s="23">
        <v>7200</v>
      </c>
      <c r="D1546" s="11" t="b">
        <f>FALSE()</f>
        <v>0</v>
      </c>
      <c r="E1546" s="11" t="b">
        <f>FALSE()</f>
        <v>0</v>
      </c>
      <c r="F1546" s="2" t="s">
        <v>10</v>
      </c>
      <c r="G1546" s="2" t="s">
        <v>10</v>
      </c>
      <c r="H1546" s="2" t="s">
        <v>35778</v>
      </c>
      <c r="I1546" s="11" t="b">
        <f>FALSE()</f>
        <v>0</v>
      </c>
      <c r="J1546" s="24">
        <v>0</v>
      </c>
      <c r="K1546" s="24">
        <v>0</v>
      </c>
      <c r="L1546" s="2" t="s">
        <v>10</v>
      </c>
      <c r="M1546" t="str">
        <f>VLOOKUP(Table18[[#This Row],[No.]],N:O,2,FALSE)</f>
        <v>Floats</v>
      </c>
      <c r="N1546" t="s">
        <v>40137</v>
      </c>
      <c r="O1546" t="s">
        <v>40138</v>
      </c>
      <c r="P1546">
        <v>0</v>
      </c>
      <c r="Q1546">
        <v>0</v>
      </c>
      <c r="R1546">
        <v>0</v>
      </c>
      <c r="S1546">
        <v>0</v>
      </c>
      <c r="T1546" t="s">
        <v>35778</v>
      </c>
      <c r="U1546" t="s">
        <v>7105</v>
      </c>
      <c r="V1546" t="s">
        <v>7105</v>
      </c>
      <c r="W1546" t="s">
        <v>7133</v>
      </c>
      <c r="X1546">
        <v>0</v>
      </c>
      <c r="Y1546">
        <v>0</v>
      </c>
      <c r="Z1546">
        <v>0</v>
      </c>
      <c r="AB1546" t="s">
        <v>40022</v>
      </c>
      <c r="AD1546" t="s">
        <v>35795</v>
      </c>
      <c r="AE1546" t="s">
        <v>35795</v>
      </c>
      <c r="AF1546" t="str">
        <f t="shared" si="24"/>
        <v>Floats</v>
      </c>
    </row>
    <row r="1547" spans="1:32" x14ac:dyDescent="0.35">
      <c r="A1547" s="2" t="s">
        <v>40075</v>
      </c>
      <c r="B1547" s="2" t="s">
        <v>40076</v>
      </c>
      <c r="C1547" s="23">
        <v>90</v>
      </c>
      <c r="D1547" s="11" t="b">
        <f>FALSE()</f>
        <v>0</v>
      </c>
      <c r="E1547" s="11" t="b">
        <f>FALSE()</f>
        <v>0</v>
      </c>
      <c r="F1547" s="2" t="s">
        <v>10</v>
      </c>
      <c r="G1547" s="2" t="s">
        <v>10</v>
      </c>
      <c r="H1547" s="2" t="s">
        <v>35778</v>
      </c>
      <c r="I1547" s="11" t="b">
        <f>FALSE()</f>
        <v>0</v>
      </c>
      <c r="J1547" s="24">
        <v>0</v>
      </c>
      <c r="K1547" s="24">
        <v>0</v>
      </c>
      <c r="L1547" s="2" t="s">
        <v>10</v>
      </c>
      <c r="M1547" t="str">
        <f>VLOOKUP(Table18[[#This Row],[No.]],N:O,2,FALSE)</f>
        <v>Nylon Thread/ Fishing Twine</v>
      </c>
      <c r="N1547" t="s">
        <v>40139</v>
      </c>
      <c r="O1547" t="s">
        <v>40140</v>
      </c>
      <c r="P1547">
        <v>0</v>
      </c>
      <c r="Q1547">
        <v>0</v>
      </c>
      <c r="R1547">
        <v>0</v>
      </c>
      <c r="S1547">
        <v>0</v>
      </c>
      <c r="T1547" t="s">
        <v>35778</v>
      </c>
      <c r="U1547" t="s">
        <v>7105</v>
      </c>
      <c r="V1547" t="s">
        <v>7105</v>
      </c>
      <c r="W1547" t="s">
        <v>7133</v>
      </c>
      <c r="X1547">
        <v>0</v>
      </c>
      <c r="Y1547">
        <v>0</v>
      </c>
      <c r="Z1547">
        <v>0</v>
      </c>
      <c r="AB1547" t="s">
        <v>40141</v>
      </c>
      <c r="AD1547" t="s">
        <v>35795</v>
      </c>
      <c r="AE1547" t="s">
        <v>35795</v>
      </c>
      <c r="AF1547" t="str">
        <f t="shared" si="24"/>
        <v>Nylon Thread/ Fishing Twine</v>
      </c>
    </row>
    <row r="1548" spans="1:32" x14ac:dyDescent="0.35">
      <c r="A1548" s="2" t="s">
        <v>40078</v>
      </c>
      <c r="B1548" s="2" t="s">
        <v>40079</v>
      </c>
      <c r="C1548" s="23">
        <v>0</v>
      </c>
      <c r="D1548" s="11" t="b">
        <f>FALSE()</f>
        <v>0</v>
      </c>
      <c r="E1548" s="11" t="b">
        <f>FALSE()</f>
        <v>0</v>
      </c>
      <c r="F1548" s="2" t="s">
        <v>10</v>
      </c>
      <c r="G1548" s="2" t="s">
        <v>10</v>
      </c>
      <c r="H1548" s="2" t="s">
        <v>35778</v>
      </c>
      <c r="I1548" s="11" t="b">
        <f>TRUE()</f>
        <v>1</v>
      </c>
      <c r="J1548" s="24">
        <v>0</v>
      </c>
      <c r="K1548" s="24">
        <v>0</v>
      </c>
      <c r="L1548" s="2" t="s">
        <v>10</v>
      </c>
      <c r="M1548" t="str">
        <f>VLOOKUP(Table18[[#This Row],[No.]],N:O,2,FALSE)</f>
        <v>Clay Sinkers</v>
      </c>
      <c r="N1548" t="s">
        <v>40142</v>
      </c>
      <c r="O1548" t="s">
        <v>40143</v>
      </c>
      <c r="P1548">
        <v>0</v>
      </c>
      <c r="Q1548">
        <v>0</v>
      </c>
      <c r="R1548">
        <v>0</v>
      </c>
      <c r="S1548">
        <v>0</v>
      </c>
      <c r="T1548" t="s">
        <v>35778</v>
      </c>
      <c r="U1548" t="s">
        <v>7105</v>
      </c>
      <c r="V1548" t="s">
        <v>7105</v>
      </c>
      <c r="W1548" t="s">
        <v>7133</v>
      </c>
      <c r="X1548">
        <v>0</v>
      </c>
      <c r="Y1548">
        <v>0</v>
      </c>
      <c r="Z1548">
        <v>0</v>
      </c>
      <c r="AB1548" t="s">
        <v>40144</v>
      </c>
      <c r="AD1548" t="s">
        <v>40145</v>
      </c>
      <c r="AE1548" t="s">
        <v>40145</v>
      </c>
      <c r="AF1548" t="str">
        <f t="shared" si="24"/>
        <v>Clay Sinkers</v>
      </c>
    </row>
    <row r="1549" spans="1:32" x14ac:dyDescent="0.35">
      <c r="A1549" s="2" t="s">
        <v>40081</v>
      </c>
      <c r="B1549" s="2" t="s">
        <v>40082</v>
      </c>
      <c r="C1549" s="23">
        <v>100</v>
      </c>
      <c r="D1549" s="11" t="b">
        <f>FALSE()</f>
        <v>0</v>
      </c>
      <c r="E1549" s="11" t="b">
        <f>FALSE()</f>
        <v>0</v>
      </c>
      <c r="F1549" s="2" t="s">
        <v>10</v>
      </c>
      <c r="G1549" s="2" t="s">
        <v>10</v>
      </c>
      <c r="H1549" s="2" t="s">
        <v>35778</v>
      </c>
      <c r="I1549" s="11" t="b">
        <f>FALSE()</f>
        <v>0</v>
      </c>
      <c r="J1549" s="24">
        <v>0</v>
      </c>
      <c r="K1549" s="24">
        <v>0</v>
      </c>
      <c r="L1549" s="2" t="s">
        <v>10</v>
      </c>
      <c r="M1549" t="str">
        <f>VLOOKUP(Table18[[#This Row],[No.]],N:O,2,FALSE)</f>
        <v>Fishing Net</v>
      </c>
      <c r="N1549" t="s">
        <v>40146</v>
      </c>
      <c r="O1549" t="s">
        <v>40147</v>
      </c>
      <c r="P1549">
        <v>0</v>
      </c>
      <c r="Q1549">
        <v>0</v>
      </c>
      <c r="R1549">
        <v>0</v>
      </c>
      <c r="S1549">
        <v>0</v>
      </c>
      <c r="T1549" t="s">
        <v>35778</v>
      </c>
      <c r="U1549" t="s">
        <v>7105</v>
      </c>
      <c r="V1549" t="s">
        <v>7105</v>
      </c>
      <c r="W1549" t="s">
        <v>7133</v>
      </c>
      <c r="X1549">
        <v>0</v>
      </c>
      <c r="Y1549">
        <v>0</v>
      </c>
      <c r="Z1549">
        <v>0</v>
      </c>
      <c r="AB1549" t="s">
        <v>40147</v>
      </c>
      <c r="AD1549" t="s">
        <v>36507</v>
      </c>
      <c r="AE1549" t="s">
        <v>36507</v>
      </c>
      <c r="AF1549" t="str">
        <f t="shared" si="24"/>
        <v>Fishing Net</v>
      </c>
    </row>
    <row r="1550" spans="1:32" x14ac:dyDescent="0.35">
      <c r="A1550" s="2" t="s">
        <v>40084</v>
      </c>
      <c r="B1550" s="2" t="s">
        <v>40085</v>
      </c>
      <c r="C1550" s="23">
        <v>802</v>
      </c>
      <c r="D1550" s="11" t="b">
        <f>FALSE()</f>
        <v>0</v>
      </c>
      <c r="E1550" s="11" t="b">
        <f>FALSE()</f>
        <v>0</v>
      </c>
      <c r="F1550" s="2" t="s">
        <v>10</v>
      </c>
      <c r="G1550" s="2" t="s">
        <v>10</v>
      </c>
      <c r="H1550" s="2" t="s">
        <v>35778</v>
      </c>
      <c r="I1550" s="11" t="b">
        <f>FALSE()</f>
        <v>0</v>
      </c>
      <c r="J1550" s="24">
        <v>0</v>
      </c>
      <c r="K1550" s="24">
        <v>0</v>
      </c>
      <c r="L1550" s="2" t="s">
        <v>10</v>
      </c>
      <c r="M1550" t="str">
        <f>VLOOKUP(Table18[[#This Row],[No.]],N:O,2,FALSE)</f>
        <v>Gill Nets</v>
      </c>
      <c r="N1550" t="s">
        <v>40148</v>
      </c>
      <c r="O1550" t="s">
        <v>40148</v>
      </c>
      <c r="P1550">
        <v>150</v>
      </c>
      <c r="Q1550">
        <v>150</v>
      </c>
      <c r="R1550">
        <v>150</v>
      </c>
      <c r="S1550">
        <v>0</v>
      </c>
      <c r="T1550" t="s">
        <v>35778</v>
      </c>
      <c r="U1550" t="s">
        <v>7105</v>
      </c>
      <c r="V1550" t="s">
        <v>7105</v>
      </c>
      <c r="W1550" t="s">
        <v>7105</v>
      </c>
      <c r="X1550" s="4">
        <v>5230</v>
      </c>
      <c r="Y1550">
        <v>0</v>
      </c>
      <c r="Z1550">
        <v>0</v>
      </c>
      <c r="AB1550" t="s">
        <v>40148</v>
      </c>
      <c r="AF1550" t="str">
        <f t="shared" si="24"/>
        <v>Gill Nets</v>
      </c>
    </row>
    <row r="1551" spans="1:32" x14ac:dyDescent="0.35">
      <c r="A1551" s="2" t="s">
        <v>40087</v>
      </c>
      <c r="B1551" s="2" t="s">
        <v>40088</v>
      </c>
      <c r="C1551" s="23">
        <v>0</v>
      </c>
      <c r="D1551" s="11" t="b">
        <f>FALSE()</f>
        <v>0</v>
      </c>
      <c r="E1551" s="11" t="b">
        <f>FALSE()</f>
        <v>0</v>
      </c>
      <c r="F1551" s="2" t="s">
        <v>10</v>
      </c>
      <c r="G1551" s="2" t="s">
        <v>10</v>
      </c>
      <c r="H1551" s="2" t="s">
        <v>35778</v>
      </c>
      <c r="I1551" s="11" t="b">
        <f>TRUE()</f>
        <v>1</v>
      </c>
      <c r="J1551" s="24">
        <v>0</v>
      </c>
      <c r="K1551" s="24">
        <v>0</v>
      </c>
      <c r="L1551" s="2" t="s">
        <v>10</v>
      </c>
      <c r="M1551" t="str">
        <f>VLOOKUP(Table18[[#This Row],[No.]],N:O,2,FALSE)</f>
        <v>Mosquito Fishing Net</v>
      </c>
      <c r="N1551" t="s">
        <v>40149</v>
      </c>
      <c r="O1551" t="s">
        <v>40150</v>
      </c>
      <c r="P1551" s="22">
        <v>2140</v>
      </c>
      <c r="Q1551" s="22">
        <v>2140</v>
      </c>
      <c r="R1551" s="4">
        <v>2140</v>
      </c>
      <c r="S1551" s="22">
        <v>1391</v>
      </c>
      <c r="T1551" t="s">
        <v>36061</v>
      </c>
      <c r="U1551" t="s">
        <v>7105</v>
      </c>
      <c r="V1551" t="s">
        <v>7105</v>
      </c>
      <c r="W1551" t="s">
        <v>7105</v>
      </c>
      <c r="X1551">
        <v>0</v>
      </c>
      <c r="Y1551">
        <v>0</v>
      </c>
      <c r="Z1551">
        <v>0</v>
      </c>
      <c r="AB1551" t="s">
        <v>40151</v>
      </c>
      <c r="AE1551" t="s">
        <v>36169</v>
      </c>
      <c r="AF1551" t="str">
        <f t="shared" si="24"/>
        <v>Mosquito Fishing Net</v>
      </c>
    </row>
    <row r="1552" spans="1:32" x14ac:dyDescent="0.35">
      <c r="A1552" s="2" t="s">
        <v>40090</v>
      </c>
      <c r="B1552" s="2" t="s">
        <v>40091</v>
      </c>
      <c r="C1552" s="23">
        <v>158</v>
      </c>
      <c r="D1552" s="11" t="b">
        <f>FALSE()</f>
        <v>0</v>
      </c>
      <c r="E1552" s="11" t="b">
        <f>FALSE()</f>
        <v>0</v>
      </c>
      <c r="F1552" s="2" t="s">
        <v>10</v>
      </c>
      <c r="G1552" s="2" t="s">
        <v>10</v>
      </c>
      <c r="H1552" s="2" t="s">
        <v>35778</v>
      </c>
      <c r="I1552" s="11" t="b">
        <f>FALSE()</f>
        <v>0</v>
      </c>
      <c r="J1552" s="24">
        <v>0</v>
      </c>
      <c r="K1552" s="24">
        <v>0</v>
      </c>
      <c r="L1552" s="2" t="s">
        <v>10</v>
      </c>
      <c r="M1552" t="str">
        <f>VLOOKUP(Table18[[#This Row],[No.]],N:O,2,FALSE)</f>
        <v>Fishing Life Jackets</v>
      </c>
      <c r="N1552" t="s">
        <v>40152</v>
      </c>
      <c r="O1552" t="s">
        <v>40153</v>
      </c>
      <c r="P1552" s="22">
        <v>6663</v>
      </c>
      <c r="Q1552" s="22">
        <v>6663</v>
      </c>
      <c r="R1552" s="4">
        <v>6663</v>
      </c>
      <c r="S1552" s="22">
        <v>36918</v>
      </c>
      <c r="T1552" t="s">
        <v>35754</v>
      </c>
      <c r="U1552" t="s">
        <v>7105</v>
      </c>
      <c r="V1552" t="s">
        <v>7105</v>
      </c>
      <c r="W1552" t="s">
        <v>7105</v>
      </c>
      <c r="X1552">
        <v>131.25</v>
      </c>
      <c r="Y1552">
        <v>0</v>
      </c>
      <c r="Z1552">
        <v>200</v>
      </c>
      <c r="AB1552" t="s">
        <v>40154</v>
      </c>
      <c r="AE1552" t="s">
        <v>39168</v>
      </c>
      <c r="AF1552" t="str">
        <f t="shared" si="24"/>
        <v>Fishing Life Jackets</v>
      </c>
    </row>
    <row r="1553" spans="1:32" x14ac:dyDescent="0.35">
      <c r="A1553" s="2" t="s">
        <v>40093</v>
      </c>
      <c r="B1553" s="2" t="s">
        <v>40094</v>
      </c>
      <c r="C1553" s="23">
        <v>0</v>
      </c>
      <c r="D1553" s="11" t="b">
        <f>FALSE()</f>
        <v>0</v>
      </c>
      <c r="E1553" s="11" t="b">
        <f>FALSE()</f>
        <v>0</v>
      </c>
      <c r="F1553" s="2" t="s">
        <v>10</v>
      </c>
      <c r="G1553" s="2" t="s">
        <v>10</v>
      </c>
      <c r="H1553" s="2" t="s">
        <v>35778</v>
      </c>
      <c r="I1553" s="11" t="b">
        <f>FALSE()</f>
        <v>0</v>
      </c>
      <c r="J1553" s="24">
        <v>0</v>
      </c>
      <c r="K1553" s="24">
        <v>0</v>
      </c>
      <c r="L1553" s="2" t="s">
        <v>10</v>
      </c>
      <c r="M1553" t="str">
        <f>VLOOKUP(Table18[[#This Row],[No.]],N:O,2,FALSE)</f>
        <v>Canon R8</v>
      </c>
      <c r="N1553" t="s">
        <v>40155</v>
      </c>
      <c r="O1553" t="s">
        <v>40156</v>
      </c>
      <c r="P1553">
        <v>190</v>
      </c>
      <c r="Q1553">
        <v>190</v>
      </c>
      <c r="R1553">
        <v>190</v>
      </c>
      <c r="S1553">
        <v>0</v>
      </c>
      <c r="T1553" t="s">
        <v>35891</v>
      </c>
      <c r="U1553" t="s">
        <v>7105</v>
      </c>
      <c r="V1553" t="s">
        <v>7105</v>
      </c>
      <c r="W1553" t="s">
        <v>7105</v>
      </c>
      <c r="X1553">
        <v>525</v>
      </c>
      <c r="Y1553">
        <v>0</v>
      </c>
      <c r="Z1553">
        <v>0</v>
      </c>
      <c r="AB1553" t="s">
        <v>40157</v>
      </c>
      <c r="AF1553" t="str">
        <f t="shared" si="24"/>
        <v>Canon R8</v>
      </c>
    </row>
    <row r="1554" spans="1:32" x14ac:dyDescent="0.35">
      <c r="A1554" s="2" t="s">
        <v>40096</v>
      </c>
      <c r="B1554" s="2" t="s">
        <v>40097</v>
      </c>
      <c r="C1554" s="23">
        <v>0</v>
      </c>
      <c r="D1554" s="11" t="b">
        <f>FALSE()</f>
        <v>0</v>
      </c>
      <c r="E1554" s="11" t="b">
        <f>FALSE()</f>
        <v>0</v>
      </c>
      <c r="F1554" s="2" t="s">
        <v>10</v>
      </c>
      <c r="G1554" s="2" t="s">
        <v>10</v>
      </c>
      <c r="H1554" s="2" t="s">
        <v>35778</v>
      </c>
      <c r="I1554" s="11" t="b">
        <f>FALSE()</f>
        <v>0</v>
      </c>
      <c r="J1554" s="24">
        <v>0</v>
      </c>
      <c r="K1554" s="24">
        <v>0</v>
      </c>
      <c r="L1554" s="2" t="s">
        <v>10</v>
      </c>
      <c r="M1554" t="str">
        <f>VLOOKUP(Table18[[#This Row],[No.]],N:O,2,FALSE)</f>
        <v>SD card</v>
      </c>
      <c r="N1554" t="s">
        <v>40158</v>
      </c>
      <c r="O1554" t="s">
        <v>40159</v>
      </c>
      <c r="P1554">
        <v>0</v>
      </c>
      <c r="Q1554">
        <v>0</v>
      </c>
      <c r="R1554">
        <v>0</v>
      </c>
      <c r="S1554">
        <v>0</v>
      </c>
      <c r="T1554" t="s">
        <v>35891</v>
      </c>
      <c r="U1554" t="s">
        <v>7105</v>
      </c>
      <c r="V1554" t="s">
        <v>7105</v>
      </c>
      <c r="W1554" t="s">
        <v>7133</v>
      </c>
      <c r="X1554">
        <v>0</v>
      </c>
      <c r="Y1554">
        <v>0</v>
      </c>
      <c r="Z1554">
        <v>0</v>
      </c>
      <c r="AB1554" t="s">
        <v>40160</v>
      </c>
      <c r="AF1554" t="str">
        <f t="shared" si="24"/>
        <v>SD card</v>
      </c>
    </row>
    <row r="1555" spans="1:32" x14ac:dyDescent="0.35">
      <c r="A1555" s="2" t="s">
        <v>40098</v>
      </c>
      <c r="B1555" s="2" t="s">
        <v>40099</v>
      </c>
      <c r="C1555" s="23">
        <v>0</v>
      </c>
      <c r="D1555" s="11" t="b">
        <f>FALSE()</f>
        <v>0</v>
      </c>
      <c r="E1555" s="11" t="b">
        <f>FALSE()</f>
        <v>0</v>
      </c>
      <c r="F1555" s="2" t="s">
        <v>10</v>
      </c>
      <c r="G1555" s="2" t="s">
        <v>10</v>
      </c>
      <c r="H1555" s="2" t="s">
        <v>35778</v>
      </c>
      <c r="I1555" s="11" t="b">
        <f>TRUE()</f>
        <v>1</v>
      </c>
      <c r="J1555" s="24">
        <v>0</v>
      </c>
      <c r="K1555" s="24">
        <v>0</v>
      </c>
      <c r="L1555" s="2" t="s">
        <v>10</v>
      </c>
      <c r="M1555" t="str">
        <f>VLOOKUP(Table18[[#This Row],[No.]],N:O,2,FALSE)</f>
        <v>Canon Mount Adapter</v>
      </c>
      <c r="N1555" t="s">
        <v>40161</v>
      </c>
      <c r="O1555" t="s">
        <v>40162</v>
      </c>
      <c r="P1555">
        <v>1</v>
      </c>
      <c r="Q1555">
        <v>1</v>
      </c>
      <c r="R1555">
        <v>1</v>
      </c>
      <c r="S1555">
        <v>9</v>
      </c>
      <c r="T1555" t="s">
        <v>35891</v>
      </c>
      <c r="U1555" t="s">
        <v>7105</v>
      </c>
      <c r="V1555" t="s">
        <v>7105</v>
      </c>
      <c r="W1555" t="s">
        <v>7105</v>
      </c>
      <c r="X1555">
        <v>340</v>
      </c>
      <c r="Y1555">
        <v>0</v>
      </c>
      <c r="Z1555">
        <v>0</v>
      </c>
      <c r="AB1555" t="s">
        <v>40163</v>
      </c>
      <c r="AF1555" t="str">
        <f t="shared" si="24"/>
        <v>Canon Mount Adapter</v>
      </c>
    </row>
    <row r="1556" spans="1:32" x14ac:dyDescent="0.35">
      <c r="A1556" s="2" t="s">
        <v>40101</v>
      </c>
      <c r="B1556" s="2" t="s">
        <v>40102</v>
      </c>
      <c r="C1556" s="23">
        <v>1</v>
      </c>
      <c r="D1556" s="11" t="b">
        <f>FALSE()</f>
        <v>0</v>
      </c>
      <c r="E1556" s="11" t="b">
        <f>FALSE()</f>
        <v>0</v>
      </c>
      <c r="F1556" s="2" t="s">
        <v>10</v>
      </c>
      <c r="G1556" s="2" t="s">
        <v>10</v>
      </c>
      <c r="H1556" s="2" t="s">
        <v>35778</v>
      </c>
      <c r="I1556" s="11" t="b">
        <f>FALSE()</f>
        <v>0</v>
      </c>
      <c r="J1556" s="24">
        <v>0</v>
      </c>
      <c r="K1556" s="24">
        <v>0</v>
      </c>
      <c r="L1556" s="2" t="s">
        <v>10</v>
      </c>
      <c r="M1556" t="str">
        <f>VLOOKUP(Table18[[#This Row],[No.]],N:O,2,FALSE)</f>
        <v>10KVA 3Phase VS Stabilizer</v>
      </c>
      <c r="N1556" t="s">
        <v>40164</v>
      </c>
      <c r="O1556" t="s">
        <v>40165</v>
      </c>
      <c r="P1556">
        <v>22</v>
      </c>
      <c r="Q1556">
        <v>22</v>
      </c>
      <c r="R1556">
        <v>22</v>
      </c>
      <c r="S1556">
        <v>35</v>
      </c>
      <c r="T1556" t="s">
        <v>35763</v>
      </c>
      <c r="U1556" t="s">
        <v>7105</v>
      </c>
      <c r="V1556" t="s">
        <v>7105</v>
      </c>
      <c r="W1556" t="s">
        <v>7105</v>
      </c>
      <c r="X1556">
        <v>0</v>
      </c>
      <c r="Y1556">
        <v>0</v>
      </c>
      <c r="Z1556">
        <v>0</v>
      </c>
      <c r="AB1556" t="s">
        <v>40166</v>
      </c>
      <c r="AE1556" t="s">
        <v>37006</v>
      </c>
      <c r="AF1556" t="str">
        <f t="shared" si="24"/>
        <v>10KVA 3Phase VS Stabilizer</v>
      </c>
    </row>
    <row r="1557" spans="1:32" x14ac:dyDescent="0.35">
      <c r="A1557" s="2" t="s">
        <v>40104</v>
      </c>
      <c r="B1557" s="2" t="s">
        <v>40105</v>
      </c>
      <c r="C1557" s="23">
        <v>0</v>
      </c>
      <c r="D1557" s="11" t="b">
        <f>FALSE()</f>
        <v>0</v>
      </c>
      <c r="E1557" s="11" t="b">
        <f>FALSE()</f>
        <v>0</v>
      </c>
      <c r="F1557" s="2" t="s">
        <v>10</v>
      </c>
      <c r="G1557" s="2" t="s">
        <v>10</v>
      </c>
      <c r="H1557" s="2" t="s">
        <v>35778</v>
      </c>
      <c r="I1557" s="11" t="b">
        <f>TRUE()</f>
        <v>1</v>
      </c>
      <c r="J1557" s="24">
        <v>0</v>
      </c>
      <c r="K1557" s="24">
        <v>0</v>
      </c>
      <c r="L1557" s="2" t="s">
        <v>10</v>
      </c>
      <c r="M1557" t="str">
        <f>VLOOKUP(Table18[[#This Row],[No.]],N:O,2,FALSE)</f>
        <v>Audio Mixer</v>
      </c>
      <c r="N1557" t="s">
        <v>40167</v>
      </c>
      <c r="O1557" t="s">
        <v>40168</v>
      </c>
      <c r="P1557" s="22">
        <v>3451</v>
      </c>
      <c r="Q1557" s="22">
        <v>3451</v>
      </c>
      <c r="R1557" s="4">
        <v>3451</v>
      </c>
      <c r="S1557">
        <v>246</v>
      </c>
      <c r="T1557" t="s">
        <v>35763</v>
      </c>
      <c r="U1557" t="s">
        <v>7105</v>
      </c>
      <c r="V1557" t="s">
        <v>7105</v>
      </c>
      <c r="W1557" t="s">
        <v>7105</v>
      </c>
      <c r="X1557">
        <v>504.3</v>
      </c>
      <c r="Y1557">
        <v>0</v>
      </c>
      <c r="Z1557">
        <v>0</v>
      </c>
      <c r="AB1557" t="s">
        <v>40169</v>
      </c>
      <c r="AE1557" t="s">
        <v>35795</v>
      </c>
      <c r="AF1557" t="str">
        <f t="shared" si="24"/>
        <v>Audio Mixer</v>
      </c>
    </row>
    <row r="1558" spans="1:32" x14ac:dyDescent="0.35">
      <c r="A1558" s="2" t="s">
        <v>40107</v>
      </c>
      <c r="B1558" s="2" t="s">
        <v>40108</v>
      </c>
      <c r="C1558" s="23">
        <v>0</v>
      </c>
      <c r="D1558" s="11" t="b">
        <f>FALSE()</f>
        <v>0</v>
      </c>
      <c r="E1558" s="11" t="b">
        <f>FALSE()</f>
        <v>0</v>
      </c>
      <c r="F1558" s="2" t="s">
        <v>10</v>
      </c>
      <c r="G1558" s="2" t="s">
        <v>10</v>
      </c>
      <c r="H1558" s="2" t="s">
        <v>35778</v>
      </c>
      <c r="I1558" s="11" t="b">
        <f>FALSE()</f>
        <v>0</v>
      </c>
      <c r="J1558" s="24">
        <v>0</v>
      </c>
      <c r="K1558" s="24">
        <v>0</v>
      </c>
      <c r="L1558" s="2" t="s">
        <v>10</v>
      </c>
      <c r="M1558" t="str">
        <f>VLOOKUP(Table18[[#This Row],[No.]],N:O,2,FALSE)</f>
        <v>Connector</v>
      </c>
      <c r="N1558" t="s">
        <v>40170</v>
      </c>
      <c r="O1558" t="s">
        <v>40171</v>
      </c>
      <c r="P1558" s="22">
        <v>45105</v>
      </c>
      <c r="Q1558" s="22">
        <v>45105</v>
      </c>
      <c r="R1558" s="4">
        <v>45105</v>
      </c>
      <c r="S1558" s="22">
        <v>80012</v>
      </c>
      <c r="T1558" t="s">
        <v>35754</v>
      </c>
      <c r="U1558" t="s">
        <v>7105</v>
      </c>
      <c r="V1558" t="s">
        <v>7105</v>
      </c>
      <c r="W1558" t="s">
        <v>7105</v>
      </c>
      <c r="X1558">
        <v>67.5</v>
      </c>
      <c r="Y1558">
        <v>0</v>
      </c>
      <c r="Z1558">
        <v>0</v>
      </c>
      <c r="AB1558" t="s">
        <v>40172</v>
      </c>
      <c r="AE1558" t="s">
        <v>37006</v>
      </c>
      <c r="AF1558" t="str">
        <f t="shared" si="24"/>
        <v>Connector</v>
      </c>
    </row>
    <row r="1559" spans="1:32" x14ac:dyDescent="0.35">
      <c r="A1559" s="2" t="s">
        <v>40111</v>
      </c>
      <c r="B1559" s="2" t="s">
        <v>40112</v>
      </c>
      <c r="C1559" s="23">
        <v>80</v>
      </c>
      <c r="D1559" s="11" t="b">
        <f>FALSE()</f>
        <v>0</v>
      </c>
      <c r="E1559" s="11" t="b">
        <f>FALSE()</f>
        <v>0</v>
      </c>
      <c r="F1559" s="2" t="s">
        <v>10</v>
      </c>
      <c r="G1559" s="2" t="s">
        <v>10</v>
      </c>
      <c r="H1559" s="2" t="s">
        <v>35778</v>
      </c>
      <c r="I1559" s="11" t="b">
        <f>FALSE()</f>
        <v>0</v>
      </c>
      <c r="J1559" s="24">
        <v>0</v>
      </c>
      <c r="K1559" s="24">
        <v>0</v>
      </c>
      <c r="L1559" s="2" t="s">
        <v>10</v>
      </c>
      <c r="M1559" t="str">
        <f>VLOOKUP(Table18[[#This Row],[No.]],N:O,2,FALSE)</f>
        <v>Ballons</v>
      </c>
      <c r="N1559" t="s">
        <v>40173</v>
      </c>
      <c r="O1559" t="s">
        <v>40174</v>
      </c>
      <c r="P1559">
        <v>0</v>
      </c>
      <c r="Q1559">
        <v>0</v>
      </c>
      <c r="R1559">
        <v>0</v>
      </c>
      <c r="S1559">
        <v>0</v>
      </c>
      <c r="T1559" t="s">
        <v>35751</v>
      </c>
      <c r="U1559" t="s">
        <v>7105</v>
      </c>
      <c r="V1559" t="s">
        <v>7105</v>
      </c>
      <c r="W1559" t="s">
        <v>7133</v>
      </c>
      <c r="X1559">
        <v>0</v>
      </c>
      <c r="Y1559">
        <v>0</v>
      </c>
      <c r="Z1559">
        <v>0</v>
      </c>
      <c r="AB1559" t="s">
        <v>40174</v>
      </c>
      <c r="AF1559" t="str">
        <f t="shared" si="24"/>
        <v>Ballons</v>
      </c>
    </row>
    <row r="1560" spans="1:32" x14ac:dyDescent="0.35">
      <c r="A1560" s="2" t="s">
        <v>40114</v>
      </c>
      <c r="B1560" s="2" t="s">
        <v>40115</v>
      </c>
      <c r="C1560" s="23">
        <v>0</v>
      </c>
      <c r="D1560" s="11" t="b">
        <f>FALSE()</f>
        <v>0</v>
      </c>
      <c r="E1560" s="11" t="b">
        <f>FALSE()</f>
        <v>0</v>
      </c>
      <c r="F1560" s="2" t="s">
        <v>10</v>
      </c>
      <c r="G1560" s="2" t="s">
        <v>10</v>
      </c>
      <c r="H1560" s="2" t="s">
        <v>35778</v>
      </c>
      <c r="I1560" s="11" t="b">
        <f>TRUE()</f>
        <v>1</v>
      </c>
      <c r="J1560" s="24">
        <v>0</v>
      </c>
      <c r="K1560" s="24">
        <v>0</v>
      </c>
      <c r="L1560" s="2" t="s">
        <v>10</v>
      </c>
      <c r="M1560" t="str">
        <f>VLOOKUP(Table18[[#This Row],[No.]],N:O,2,FALSE)</f>
        <v>Sisal rope</v>
      </c>
      <c r="N1560" t="s">
        <v>40175</v>
      </c>
      <c r="O1560" t="s">
        <v>40176</v>
      </c>
      <c r="P1560">
        <v>0</v>
      </c>
      <c r="Q1560">
        <v>0</v>
      </c>
      <c r="R1560">
        <v>0</v>
      </c>
      <c r="S1560">
        <v>136.19999999999999</v>
      </c>
      <c r="T1560" t="s">
        <v>40177</v>
      </c>
      <c r="U1560" t="s">
        <v>7105</v>
      </c>
      <c r="V1560" t="s">
        <v>7105</v>
      </c>
      <c r="W1560" t="s">
        <v>7105</v>
      </c>
      <c r="X1560">
        <v>0</v>
      </c>
      <c r="Y1560">
        <v>0</v>
      </c>
      <c r="Z1560">
        <v>0</v>
      </c>
      <c r="AB1560" t="s">
        <v>40178</v>
      </c>
      <c r="AF1560" t="str">
        <f t="shared" si="24"/>
        <v>Sisal rope</v>
      </c>
    </row>
    <row r="1561" spans="1:32" x14ac:dyDescent="0.35">
      <c r="A1561" s="2" t="s">
        <v>40117</v>
      </c>
      <c r="B1561" s="2" t="s">
        <v>40118</v>
      </c>
      <c r="C1561" s="23">
        <v>1</v>
      </c>
      <c r="D1561" s="11" t="b">
        <f>FALSE()</f>
        <v>0</v>
      </c>
      <c r="E1561" s="11" t="b">
        <f>FALSE()</f>
        <v>0</v>
      </c>
      <c r="F1561" s="2" t="s">
        <v>10</v>
      </c>
      <c r="G1561" s="2" t="s">
        <v>10</v>
      </c>
      <c r="H1561" s="2" t="s">
        <v>35778</v>
      </c>
      <c r="I1561" s="11" t="b">
        <f>FALSE()</f>
        <v>0</v>
      </c>
      <c r="J1561" s="24">
        <v>0</v>
      </c>
      <c r="K1561" s="24">
        <v>0</v>
      </c>
      <c r="L1561" s="2" t="s">
        <v>10</v>
      </c>
      <c r="M1561" t="str">
        <f>VLOOKUP(Table18[[#This Row],[No.]],N:O,2,FALSE)</f>
        <v>Straw</v>
      </c>
      <c r="N1561" t="s">
        <v>40179</v>
      </c>
      <c r="O1561" t="s">
        <v>40180</v>
      </c>
      <c r="P1561" s="22">
        <v>45004</v>
      </c>
      <c r="Q1561" s="22">
        <v>45004</v>
      </c>
      <c r="R1561" s="4">
        <v>16824</v>
      </c>
      <c r="S1561" s="22">
        <v>244293</v>
      </c>
      <c r="T1561" t="s">
        <v>35811</v>
      </c>
      <c r="U1561" t="s">
        <v>7105</v>
      </c>
      <c r="V1561" t="s">
        <v>7105</v>
      </c>
      <c r="W1561" t="s">
        <v>7105</v>
      </c>
      <c r="X1561">
        <v>220</v>
      </c>
      <c r="Y1561">
        <v>0</v>
      </c>
      <c r="Z1561">
        <v>0</v>
      </c>
      <c r="AB1561" t="s">
        <v>40181</v>
      </c>
      <c r="AE1561" t="s">
        <v>35876</v>
      </c>
      <c r="AF1561" t="str">
        <f t="shared" si="24"/>
        <v>Straw</v>
      </c>
    </row>
    <row r="1562" spans="1:32" x14ac:dyDescent="0.35">
      <c r="A1562" s="2" t="s">
        <v>40120</v>
      </c>
      <c r="B1562" s="2" t="s">
        <v>40121</v>
      </c>
      <c r="C1562" s="23">
        <v>267.5</v>
      </c>
      <c r="D1562" s="11" t="b">
        <f>FALSE()</f>
        <v>0</v>
      </c>
      <c r="E1562" s="11" t="b">
        <f>FALSE()</f>
        <v>0</v>
      </c>
      <c r="F1562" s="2" t="s">
        <v>10</v>
      </c>
      <c r="G1562" s="2" t="s">
        <v>10</v>
      </c>
      <c r="H1562" s="2" t="s">
        <v>35778</v>
      </c>
      <c r="I1562" s="11" t="b">
        <f>FALSE()</f>
        <v>0</v>
      </c>
      <c r="J1562" s="24">
        <v>6600</v>
      </c>
      <c r="K1562" s="24">
        <v>0</v>
      </c>
      <c r="L1562" s="2" t="s">
        <v>10</v>
      </c>
      <c r="M1562" t="str">
        <f>VLOOKUP(Table18[[#This Row],[No.]],N:O,2,FALSE)</f>
        <v>charcoal</v>
      </c>
      <c r="N1562" t="s">
        <v>40182</v>
      </c>
      <c r="O1562" t="s">
        <v>36167</v>
      </c>
      <c r="P1562" s="22">
        <v>109169</v>
      </c>
      <c r="Q1562" s="22">
        <v>109169</v>
      </c>
      <c r="R1562" s="4">
        <v>109169</v>
      </c>
      <c r="S1562" s="22">
        <v>107614</v>
      </c>
      <c r="T1562" t="s">
        <v>35754</v>
      </c>
      <c r="U1562" t="s">
        <v>7105</v>
      </c>
      <c r="V1562" t="s">
        <v>7105</v>
      </c>
      <c r="W1562" t="s">
        <v>7105</v>
      </c>
      <c r="X1562">
        <v>106</v>
      </c>
      <c r="Y1562">
        <v>0</v>
      </c>
      <c r="Z1562">
        <v>0</v>
      </c>
      <c r="AB1562" t="s">
        <v>40183</v>
      </c>
      <c r="AE1562" t="s">
        <v>35876</v>
      </c>
      <c r="AF1562" t="str">
        <f t="shared" si="24"/>
        <v>charcoal</v>
      </c>
    </row>
    <row r="1563" spans="1:32" x14ac:dyDescent="0.35">
      <c r="A1563" s="2" t="s">
        <v>40123</v>
      </c>
      <c r="B1563" s="2" t="s">
        <v>40124</v>
      </c>
      <c r="C1563" s="23">
        <v>10</v>
      </c>
      <c r="D1563" s="11" t="b">
        <f>FALSE()</f>
        <v>0</v>
      </c>
      <c r="E1563" s="11" t="b">
        <f>FALSE()</f>
        <v>0</v>
      </c>
      <c r="F1563" s="2" t="s">
        <v>10</v>
      </c>
      <c r="G1563" s="2" t="s">
        <v>10</v>
      </c>
      <c r="H1563" s="2" t="s">
        <v>35778</v>
      </c>
      <c r="I1563" s="11" t="b">
        <f>FALSE()</f>
        <v>0</v>
      </c>
      <c r="J1563" s="24">
        <v>420</v>
      </c>
      <c r="K1563" s="24">
        <v>0</v>
      </c>
      <c r="L1563" s="2" t="s">
        <v>10</v>
      </c>
      <c r="M1563" t="str">
        <f>VLOOKUP(Table18[[#This Row],[No.]],N:O,2,FALSE)</f>
        <v>Serving spoon</v>
      </c>
      <c r="N1563" t="s">
        <v>40184</v>
      </c>
      <c r="O1563" t="s">
        <v>40185</v>
      </c>
      <c r="P1563">
        <v>0</v>
      </c>
      <c r="Q1563">
        <v>0</v>
      </c>
      <c r="R1563">
        <v>0</v>
      </c>
      <c r="S1563" s="22">
        <v>11109</v>
      </c>
      <c r="T1563" t="s">
        <v>36572</v>
      </c>
      <c r="U1563" t="s">
        <v>7105</v>
      </c>
      <c r="V1563" t="s">
        <v>7105</v>
      </c>
      <c r="W1563" t="s">
        <v>7133</v>
      </c>
      <c r="X1563">
        <v>0</v>
      </c>
      <c r="Y1563">
        <v>0</v>
      </c>
      <c r="Z1563">
        <v>0</v>
      </c>
      <c r="AB1563" t="s">
        <v>40186</v>
      </c>
      <c r="AF1563" t="str">
        <f t="shared" si="24"/>
        <v>Serving spoon</v>
      </c>
    </row>
    <row r="1564" spans="1:32" x14ac:dyDescent="0.35">
      <c r="A1564" s="2" t="s">
        <v>40126</v>
      </c>
      <c r="B1564" s="2" t="s">
        <v>40127</v>
      </c>
      <c r="C1564" s="23">
        <v>200</v>
      </c>
      <c r="D1564" s="11" t="b">
        <f>FALSE()</f>
        <v>0</v>
      </c>
      <c r="E1564" s="11" t="b">
        <f>FALSE()</f>
        <v>0</v>
      </c>
      <c r="F1564" s="2" t="s">
        <v>10</v>
      </c>
      <c r="G1564" s="2" t="s">
        <v>10</v>
      </c>
      <c r="H1564" s="2" t="s">
        <v>35778</v>
      </c>
      <c r="I1564" s="11" t="b">
        <f>FALSE()</f>
        <v>0</v>
      </c>
      <c r="J1564" s="24">
        <v>4500</v>
      </c>
      <c r="K1564" s="24">
        <v>0</v>
      </c>
      <c r="L1564" s="2" t="s">
        <v>10</v>
      </c>
      <c r="M1564" t="str">
        <f>VLOOKUP(Table18[[#This Row],[No.]],N:O,2,FALSE)</f>
        <v>JIKO</v>
      </c>
      <c r="N1564" t="s">
        <v>40187</v>
      </c>
      <c r="O1564" t="s">
        <v>7228</v>
      </c>
      <c r="P1564" s="22">
        <v>24096</v>
      </c>
      <c r="Q1564" s="22">
        <v>24096</v>
      </c>
      <c r="R1564" s="4">
        <v>24096</v>
      </c>
      <c r="S1564" s="22">
        <v>47967</v>
      </c>
      <c r="T1564" t="s">
        <v>35811</v>
      </c>
      <c r="U1564" t="s">
        <v>7105</v>
      </c>
      <c r="V1564" t="s">
        <v>7105</v>
      </c>
      <c r="W1564" t="s">
        <v>7105</v>
      </c>
      <c r="X1564">
        <v>142.5</v>
      </c>
      <c r="Y1564">
        <v>0</v>
      </c>
      <c r="Z1564">
        <v>0</v>
      </c>
      <c r="AB1564" t="s">
        <v>40188</v>
      </c>
      <c r="AF1564" t="str">
        <f t="shared" si="24"/>
        <v>JIKO</v>
      </c>
    </row>
    <row r="1565" spans="1:32" x14ac:dyDescent="0.35">
      <c r="A1565" s="2" t="s">
        <v>40128</v>
      </c>
      <c r="B1565" s="2" t="s">
        <v>40129</v>
      </c>
      <c r="C1565" s="23">
        <v>31</v>
      </c>
      <c r="D1565" s="11" t="b">
        <f>FALSE()</f>
        <v>0</v>
      </c>
      <c r="E1565" s="11" t="b">
        <f>FALSE()</f>
        <v>0</v>
      </c>
      <c r="F1565" s="2" t="s">
        <v>10</v>
      </c>
      <c r="G1565" s="2" t="s">
        <v>10</v>
      </c>
      <c r="H1565" s="2" t="s">
        <v>35778</v>
      </c>
      <c r="I1565" s="11" t="b">
        <f>FALSE()</f>
        <v>0</v>
      </c>
      <c r="J1565" s="24">
        <v>1200</v>
      </c>
      <c r="K1565" s="24">
        <v>0</v>
      </c>
      <c r="L1565" s="2" t="s">
        <v>10</v>
      </c>
      <c r="M1565" t="str">
        <f>VLOOKUP(Table18[[#This Row],[No.]],N:O,2,FALSE)</f>
        <v>Cups</v>
      </c>
      <c r="N1565" t="s">
        <v>40189</v>
      </c>
      <c r="O1565" t="s">
        <v>40190</v>
      </c>
      <c r="P1565" s="4">
        <v>33457.5</v>
      </c>
      <c r="Q1565" s="4">
        <v>33457.5</v>
      </c>
      <c r="R1565" s="4">
        <v>30885.5</v>
      </c>
      <c r="S1565" s="22">
        <v>416060</v>
      </c>
      <c r="T1565" t="s">
        <v>35754</v>
      </c>
      <c r="U1565" t="s">
        <v>7105</v>
      </c>
      <c r="V1565" t="s">
        <v>7105</v>
      </c>
      <c r="W1565" t="s">
        <v>7105</v>
      </c>
      <c r="X1565">
        <v>54</v>
      </c>
      <c r="Y1565">
        <v>0</v>
      </c>
      <c r="Z1565">
        <v>0</v>
      </c>
      <c r="AB1565" t="s">
        <v>40191</v>
      </c>
      <c r="AE1565" t="s">
        <v>35876</v>
      </c>
      <c r="AF1565" t="str">
        <f t="shared" si="24"/>
        <v>Cups</v>
      </c>
    </row>
    <row r="1566" spans="1:32" x14ac:dyDescent="0.35">
      <c r="A1566" s="2" t="s">
        <v>40131</v>
      </c>
      <c r="B1566" s="2" t="s">
        <v>40132</v>
      </c>
      <c r="C1566" s="23">
        <v>10</v>
      </c>
      <c r="D1566" s="11" t="b">
        <f>FALSE()</f>
        <v>0</v>
      </c>
      <c r="E1566" s="11" t="b">
        <f>FALSE()</f>
        <v>0</v>
      </c>
      <c r="F1566" s="2" t="s">
        <v>10</v>
      </c>
      <c r="G1566" s="2" t="s">
        <v>10</v>
      </c>
      <c r="H1566" s="2" t="s">
        <v>35778</v>
      </c>
      <c r="I1566" s="11" t="b">
        <f>FALSE()</f>
        <v>0</v>
      </c>
      <c r="J1566" s="24">
        <v>420</v>
      </c>
      <c r="K1566" s="24">
        <v>0</v>
      </c>
      <c r="L1566" s="2" t="s">
        <v>10</v>
      </c>
      <c r="M1566" t="str">
        <f>VLOOKUP(Table18[[#This Row],[No.]],N:O,2,FALSE)</f>
        <v>whisk</v>
      </c>
      <c r="N1566" t="s">
        <v>40192</v>
      </c>
      <c r="O1566" t="s">
        <v>40193</v>
      </c>
      <c r="P1566">
        <v>4</v>
      </c>
      <c r="Q1566">
        <v>4</v>
      </c>
      <c r="R1566">
        <v>4</v>
      </c>
      <c r="S1566">
        <v>85</v>
      </c>
      <c r="T1566" t="s">
        <v>35763</v>
      </c>
      <c r="U1566" t="s">
        <v>7105</v>
      </c>
      <c r="V1566" t="s">
        <v>7105</v>
      </c>
      <c r="W1566" t="s">
        <v>7105</v>
      </c>
      <c r="X1566">
        <v>20</v>
      </c>
      <c r="Y1566">
        <v>0</v>
      </c>
      <c r="Z1566">
        <v>0</v>
      </c>
      <c r="AB1566" t="s">
        <v>40194</v>
      </c>
      <c r="AF1566" t="str">
        <f t="shared" si="24"/>
        <v>whisk</v>
      </c>
    </row>
    <row r="1567" spans="1:32" x14ac:dyDescent="0.35">
      <c r="A1567" s="2" t="s">
        <v>40134</v>
      </c>
      <c r="B1567" s="2" t="s">
        <v>40135</v>
      </c>
      <c r="C1567" s="23">
        <v>0</v>
      </c>
      <c r="D1567" s="11" t="b">
        <f>FALSE()</f>
        <v>0</v>
      </c>
      <c r="E1567" s="11" t="b">
        <f>FALSE()</f>
        <v>0</v>
      </c>
      <c r="F1567" s="2" t="s">
        <v>10</v>
      </c>
      <c r="G1567" s="2" t="s">
        <v>10</v>
      </c>
      <c r="H1567" s="2" t="s">
        <v>35778</v>
      </c>
      <c r="I1567" s="11" t="b">
        <f>TRUE()</f>
        <v>1</v>
      </c>
      <c r="J1567" s="24">
        <v>0</v>
      </c>
      <c r="K1567" s="24">
        <v>0</v>
      </c>
      <c r="L1567" s="2" t="s">
        <v>10</v>
      </c>
      <c r="M1567" t="str">
        <f>VLOOKUP(Table18[[#This Row],[No.]],N:O,2,FALSE)</f>
        <v>Serving Gloves</v>
      </c>
      <c r="N1567" t="s">
        <v>40195</v>
      </c>
      <c r="O1567" t="s">
        <v>40196</v>
      </c>
      <c r="P1567">
        <v>0</v>
      </c>
      <c r="Q1567">
        <v>0</v>
      </c>
      <c r="R1567">
        <v>0</v>
      </c>
      <c r="S1567">
        <v>16</v>
      </c>
      <c r="T1567" t="s">
        <v>35763</v>
      </c>
      <c r="U1567" t="s">
        <v>7105</v>
      </c>
      <c r="V1567" t="s">
        <v>7105</v>
      </c>
      <c r="W1567" t="s">
        <v>7133</v>
      </c>
      <c r="X1567">
        <v>0</v>
      </c>
      <c r="Y1567">
        <v>0</v>
      </c>
      <c r="Z1567">
        <v>0</v>
      </c>
      <c r="AB1567" t="s">
        <v>40197</v>
      </c>
      <c r="AF1567" t="str">
        <f t="shared" si="24"/>
        <v>Serving Gloves</v>
      </c>
    </row>
    <row r="1568" spans="1:32" x14ac:dyDescent="0.35">
      <c r="A1568" s="2" t="s">
        <v>40137</v>
      </c>
      <c r="B1568" s="2" t="s">
        <v>40138</v>
      </c>
      <c r="C1568" s="23">
        <v>0</v>
      </c>
      <c r="D1568" s="11" t="b">
        <f>FALSE()</f>
        <v>0</v>
      </c>
      <c r="E1568" s="11" t="b">
        <f>FALSE()</f>
        <v>0</v>
      </c>
      <c r="F1568" s="2" t="s">
        <v>10</v>
      </c>
      <c r="G1568" s="2" t="s">
        <v>10</v>
      </c>
      <c r="H1568" s="2" t="s">
        <v>35778</v>
      </c>
      <c r="I1568" s="11" t="b">
        <f>TRUE()</f>
        <v>1</v>
      </c>
      <c r="J1568" s="24">
        <v>0</v>
      </c>
      <c r="K1568" s="24">
        <v>0</v>
      </c>
      <c r="L1568" s="2" t="s">
        <v>10</v>
      </c>
      <c r="M1568" t="str">
        <f>VLOOKUP(Table18[[#This Row],[No.]],N:O,2,FALSE)</f>
        <v>Blender</v>
      </c>
      <c r="N1568" t="s">
        <v>40198</v>
      </c>
      <c r="O1568" t="s">
        <v>40199</v>
      </c>
      <c r="P1568">
        <v>0</v>
      </c>
      <c r="Q1568">
        <v>0</v>
      </c>
      <c r="R1568">
        <v>0</v>
      </c>
      <c r="S1568">
        <v>20</v>
      </c>
      <c r="T1568" t="s">
        <v>35763</v>
      </c>
      <c r="U1568" t="s">
        <v>7105</v>
      </c>
      <c r="V1568" t="s">
        <v>7105</v>
      </c>
      <c r="W1568" t="s">
        <v>7133</v>
      </c>
      <c r="X1568">
        <v>0</v>
      </c>
      <c r="Y1568">
        <v>0</v>
      </c>
      <c r="Z1568">
        <v>0</v>
      </c>
      <c r="AB1568" t="s">
        <v>40200</v>
      </c>
      <c r="AF1568" t="str">
        <f t="shared" si="24"/>
        <v>Blender</v>
      </c>
    </row>
    <row r="1569" spans="1:32" x14ac:dyDescent="0.35">
      <c r="A1569" s="2" t="s">
        <v>40139</v>
      </c>
      <c r="B1569" s="2" t="s">
        <v>40140</v>
      </c>
      <c r="C1569" s="23">
        <v>0</v>
      </c>
      <c r="D1569" s="11" t="b">
        <f>FALSE()</f>
        <v>0</v>
      </c>
      <c r="E1569" s="11" t="b">
        <f>FALSE()</f>
        <v>0</v>
      </c>
      <c r="F1569" s="2" t="s">
        <v>10</v>
      </c>
      <c r="G1569" s="2" t="s">
        <v>10</v>
      </c>
      <c r="H1569" s="2" t="s">
        <v>35778</v>
      </c>
      <c r="I1569" s="11" t="b">
        <f>TRUE()</f>
        <v>1</v>
      </c>
      <c r="J1569" s="24">
        <v>0</v>
      </c>
      <c r="K1569" s="24">
        <v>0</v>
      </c>
      <c r="L1569" s="2" t="s">
        <v>10</v>
      </c>
      <c r="M1569" t="str">
        <f>VLOOKUP(Table18[[#This Row],[No.]],N:O,2,FALSE)</f>
        <v>Deep Fryer</v>
      </c>
      <c r="N1569" t="s">
        <v>40201</v>
      </c>
      <c r="O1569" t="s">
        <v>40202</v>
      </c>
      <c r="P1569">
        <v>0</v>
      </c>
      <c r="Q1569">
        <v>0</v>
      </c>
      <c r="R1569">
        <v>0</v>
      </c>
      <c r="S1569">
        <v>20</v>
      </c>
      <c r="T1569" t="s">
        <v>35754</v>
      </c>
      <c r="U1569" t="s">
        <v>7105</v>
      </c>
      <c r="V1569" t="s">
        <v>7105</v>
      </c>
      <c r="W1569" t="s">
        <v>7105</v>
      </c>
      <c r="X1569">
        <v>0</v>
      </c>
      <c r="Y1569">
        <v>0</v>
      </c>
      <c r="Z1569">
        <v>0</v>
      </c>
      <c r="AB1569" t="s">
        <v>40203</v>
      </c>
      <c r="AE1569" t="s">
        <v>36169</v>
      </c>
      <c r="AF1569" t="str">
        <f t="shared" si="24"/>
        <v>Deep Fryer</v>
      </c>
    </row>
    <row r="1570" spans="1:32" x14ac:dyDescent="0.35">
      <c r="A1570" s="2" t="s">
        <v>40142</v>
      </c>
      <c r="B1570" s="2" t="s">
        <v>40143</v>
      </c>
      <c r="C1570" s="23">
        <v>0</v>
      </c>
      <c r="D1570" s="11" t="b">
        <f>FALSE()</f>
        <v>0</v>
      </c>
      <c r="E1570" s="11" t="b">
        <f>FALSE()</f>
        <v>0</v>
      </c>
      <c r="F1570" s="2" t="s">
        <v>10</v>
      </c>
      <c r="G1570" s="2" t="s">
        <v>10</v>
      </c>
      <c r="H1570" s="2" t="s">
        <v>35778</v>
      </c>
      <c r="I1570" s="11" t="b">
        <f>TRUE()</f>
        <v>1</v>
      </c>
      <c r="J1570" s="24">
        <v>0</v>
      </c>
      <c r="K1570" s="24">
        <v>0</v>
      </c>
      <c r="L1570" s="2" t="s">
        <v>10</v>
      </c>
      <c r="M1570" t="str">
        <f>VLOOKUP(Table18[[#This Row],[No.]],N:O,2,FALSE)</f>
        <v>Gimbal</v>
      </c>
      <c r="N1570" t="s">
        <v>40204</v>
      </c>
      <c r="O1570" t="s">
        <v>40205</v>
      </c>
      <c r="P1570">
        <v>160</v>
      </c>
      <c r="Q1570">
        <v>160</v>
      </c>
      <c r="R1570">
        <v>160</v>
      </c>
      <c r="S1570">
        <v>0</v>
      </c>
      <c r="T1570" t="s">
        <v>38651</v>
      </c>
      <c r="U1570" t="s">
        <v>7105</v>
      </c>
      <c r="V1570" t="s">
        <v>7105</v>
      </c>
      <c r="W1570" t="s">
        <v>7105</v>
      </c>
      <c r="X1570">
        <v>0</v>
      </c>
      <c r="Y1570">
        <v>0</v>
      </c>
      <c r="Z1570">
        <v>0</v>
      </c>
      <c r="AF1570" t="str">
        <f t="shared" si="24"/>
        <v>Gimbal</v>
      </c>
    </row>
    <row r="1571" spans="1:32" x14ac:dyDescent="0.35">
      <c r="A1571" s="2" t="s">
        <v>40146</v>
      </c>
      <c r="B1571" s="2" t="s">
        <v>40147</v>
      </c>
      <c r="C1571" s="23">
        <v>1</v>
      </c>
      <c r="D1571" s="11" t="b">
        <f>FALSE()</f>
        <v>0</v>
      </c>
      <c r="E1571" s="11" t="b">
        <f>FALSE()</f>
        <v>0</v>
      </c>
      <c r="F1571" s="2" t="s">
        <v>10</v>
      </c>
      <c r="G1571" s="2" t="s">
        <v>10</v>
      </c>
      <c r="H1571" s="2" t="s">
        <v>35842</v>
      </c>
      <c r="I1571" s="11" t="b">
        <f>FALSE()</f>
        <v>0</v>
      </c>
      <c r="J1571" s="24">
        <v>0</v>
      </c>
      <c r="K1571" s="24">
        <v>0</v>
      </c>
      <c r="L1571" s="2" t="s">
        <v>10</v>
      </c>
      <c r="M1571" t="str">
        <f>VLOOKUP(Table18[[#This Row],[No.]],N:O,2,FALSE)</f>
        <v>RADIO</v>
      </c>
      <c r="N1571" t="s">
        <v>40206</v>
      </c>
      <c r="O1571" t="s">
        <v>40207</v>
      </c>
      <c r="P1571" s="22">
        <v>314042</v>
      </c>
      <c r="Q1571" s="22">
        <v>314042</v>
      </c>
      <c r="R1571" s="4">
        <v>314042</v>
      </c>
      <c r="S1571" s="22">
        <v>305498</v>
      </c>
      <c r="T1571" t="s">
        <v>35754</v>
      </c>
      <c r="U1571" t="s">
        <v>7105</v>
      </c>
      <c r="V1571" t="s">
        <v>7105</v>
      </c>
      <c r="W1571" t="s">
        <v>7105</v>
      </c>
      <c r="X1571">
        <v>85</v>
      </c>
      <c r="Y1571">
        <v>0</v>
      </c>
      <c r="Z1571">
        <v>0</v>
      </c>
      <c r="AB1571" t="s">
        <v>40208</v>
      </c>
      <c r="AE1571" t="s">
        <v>35795</v>
      </c>
      <c r="AF1571" t="str">
        <f t="shared" si="24"/>
        <v>RADIO</v>
      </c>
    </row>
    <row r="1572" spans="1:32" x14ac:dyDescent="0.35">
      <c r="A1572" s="2" t="s">
        <v>50906</v>
      </c>
      <c r="B1572" s="2" t="s">
        <v>50907</v>
      </c>
      <c r="C1572" s="23">
        <v>0</v>
      </c>
      <c r="D1572" s="11" t="b">
        <f>FALSE()</f>
        <v>0</v>
      </c>
      <c r="E1572" s="11" t="b">
        <f>FALSE()</f>
        <v>0</v>
      </c>
      <c r="F1572" s="2" t="s">
        <v>10</v>
      </c>
      <c r="G1572" s="2" t="s">
        <v>10</v>
      </c>
      <c r="H1572" s="2" t="s">
        <v>35778</v>
      </c>
      <c r="I1572" s="11" t="b">
        <f>TRUE()</f>
        <v>1</v>
      </c>
      <c r="J1572" s="24">
        <v>0</v>
      </c>
      <c r="K1572" s="24">
        <v>0</v>
      </c>
      <c r="L1572" s="2" t="s">
        <v>10</v>
      </c>
      <c r="M1572" t="e">
        <f>VLOOKUP(Table18[[#This Row],[No.]],N:O,2,FALSE)</f>
        <v>#N/A</v>
      </c>
      <c r="N1572" t="s">
        <v>40209</v>
      </c>
      <c r="O1572" t="s">
        <v>40210</v>
      </c>
      <c r="P1572" s="4">
        <v>24080.75</v>
      </c>
      <c r="Q1572" s="4">
        <v>24080.75</v>
      </c>
      <c r="R1572" s="4">
        <v>24080.75</v>
      </c>
      <c r="S1572" s="4">
        <v>19116.5</v>
      </c>
      <c r="T1572" t="s">
        <v>35754</v>
      </c>
      <c r="U1572" t="s">
        <v>7105</v>
      </c>
      <c r="V1572" t="s">
        <v>7105</v>
      </c>
      <c r="W1572" t="s">
        <v>7105</v>
      </c>
      <c r="X1572">
        <v>41</v>
      </c>
      <c r="Y1572">
        <v>0</v>
      </c>
      <c r="Z1572">
        <v>0</v>
      </c>
      <c r="AB1572" t="s">
        <v>40211</v>
      </c>
      <c r="AE1572" t="s">
        <v>35876</v>
      </c>
      <c r="AF1572" t="e">
        <f t="shared" si="24"/>
        <v>#N/A</v>
      </c>
    </row>
    <row r="1573" spans="1:32" x14ac:dyDescent="0.35">
      <c r="A1573" s="2" t="s">
        <v>50908</v>
      </c>
      <c r="B1573" s="2" t="s">
        <v>50909</v>
      </c>
      <c r="C1573" s="23">
        <v>0</v>
      </c>
      <c r="D1573" s="11" t="b">
        <f>FALSE()</f>
        <v>0</v>
      </c>
      <c r="E1573" s="11" t="b">
        <f>FALSE()</f>
        <v>0</v>
      </c>
      <c r="F1573" s="2" t="s">
        <v>10</v>
      </c>
      <c r="G1573" s="2" t="s">
        <v>10</v>
      </c>
      <c r="H1573" s="2" t="s">
        <v>35842</v>
      </c>
      <c r="I1573" s="11" t="b">
        <f>TRUE()</f>
        <v>1</v>
      </c>
      <c r="J1573" s="24">
        <v>0</v>
      </c>
      <c r="K1573" s="24">
        <v>0</v>
      </c>
      <c r="L1573" s="2" t="s">
        <v>10</v>
      </c>
      <c r="M1573" t="e">
        <f>VLOOKUP(Table18[[#This Row],[No.]],N:O,2,FALSE)</f>
        <v>#N/A</v>
      </c>
      <c r="N1573" t="s">
        <v>40212</v>
      </c>
      <c r="O1573" t="s">
        <v>40213</v>
      </c>
      <c r="P1573">
        <v>0</v>
      </c>
      <c r="Q1573">
        <v>0</v>
      </c>
      <c r="R1573">
        <v>0</v>
      </c>
      <c r="S1573">
        <v>0</v>
      </c>
      <c r="T1573" t="s">
        <v>35754</v>
      </c>
      <c r="U1573" t="s">
        <v>7105</v>
      </c>
      <c r="V1573" t="s">
        <v>7105</v>
      </c>
      <c r="W1573" t="s">
        <v>7105</v>
      </c>
      <c r="X1573">
        <v>75</v>
      </c>
      <c r="Y1573">
        <v>0</v>
      </c>
      <c r="Z1573">
        <v>0</v>
      </c>
      <c r="AB1573" t="s">
        <v>40214</v>
      </c>
      <c r="AF1573" t="e">
        <f t="shared" si="24"/>
        <v>#N/A</v>
      </c>
    </row>
    <row r="1574" spans="1:32" x14ac:dyDescent="0.35">
      <c r="A1574" s="2" t="s">
        <v>40148</v>
      </c>
      <c r="B1574" s="2" t="s">
        <v>40148</v>
      </c>
      <c r="C1574" s="23">
        <v>150</v>
      </c>
      <c r="D1574" s="11" t="b">
        <f>FALSE()</f>
        <v>0</v>
      </c>
      <c r="E1574" s="11" t="b">
        <f>FALSE()</f>
        <v>0</v>
      </c>
      <c r="F1574" s="2" t="s">
        <v>10</v>
      </c>
      <c r="G1574" s="2" t="s">
        <v>10</v>
      </c>
      <c r="H1574" s="2" t="s">
        <v>35778</v>
      </c>
      <c r="I1574" s="11" t="b">
        <f>FALSE()</f>
        <v>0</v>
      </c>
      <c r="J1574" s="24">
        <v>5230</v>
      </c>
      <c r="K1574" s="24">
        <v>0</v>
      </c>
      <c r="L1574" s="2" t="s">
        <v>10</v>
      </c>
      <c r="M1574" t="str">
        <f>VLOOKUP(Table18[[#This Row],[No.]],N:O,2,FALSE)</f>
        <v>FANVIL IP PHONE</v>
      </c>
      <c r="N1574" t="s">
        <v>40215</v>
      </c>
      <c r="O1574" t="s">
        <v>40216</v>
      </c>
      <c r="P1574" s="22">
        <v>8485</v>
      </c>
      <c r="Q1574" s="22">
        <v>8485</v>
      </c>
      <c r="R1574" s="4">
        <v>8485</v>
      </c>
      <c r="S1574" s="22">
        <v>48670</v>
      </c>
      <c r="T1574" t="s">
        <v>35891</v>
      </c>
      <c r="U1574" t="s">
        <v>7105</v>
      </c>
      <c r="V1574" t="s">
        <v>7105</v>
      </c>
      <c r="W1574" t="s">
        <v>7105</v>
      </c>
      <c r="X1574">
        <v>90</v>
      </c>
      <c r="Y1574">
        <v>0</v>
      </c>
      <c r="Z1574">
        <v>0</v>
      </c>
      <c r="AB1574" t="s">
        <v>40217</v>
      </c>
      <c r="AE1574" t="s">
        <v>35795</v>
      </c>
      <c r="AF1574" t="str">
        <f t="shared" si="24"/>
        <v>FANVIL IP PHONE</v>
      </c>
    </row>
    <row r="1575" spans="1:32" x14ac:dyDescent="0.35">
      <c r="A1575" s="2" t="s">
        <v>40149</v>
      </c>
      <c r="B1575" s="2" t="s">
        <v>40150</v>
      </c>
      <c r="C1575" s="23">
        <v>2206</v>
      </c>
      <c r="D1575" s="11" t="b">
        <f>FALSE()</f>
        <v>0</v>
      </c>
      <c r="E1575" s="11" t="b">
        <f>FALSE()</f>
        <v>0</v>
      </c>
      <c r="F1575" s="2" t="s">
        <v>10</v>
      </c>
      <c r="G1575" s="2" t="s">
        <v>10</v>
      </c>
      <c r="H1575" s="2" t="s">
        <v>36061</v>
      </c>
      <c r="I1575" s="11" t="b">
        <f>FALSE()</f>
        <v>0</v>
      </c>
      <c r="J1575" s="24">
        <v>0</v>
      </c>
      <c r="K1575" s="24">
        <v>0</v>
      </c>
      <c r="L1575" s="2" t="s">
        <v>10</v>
      </c>
      <c r="M1575" t="str">
        <f>VLOOKUP(Table18[[#This Row],[No.]],N:O,2,FALSE)</f>
        <v>food</v>
      </c>
      <c r="N1575" t="s">
        <v>40218</v>
      </c>
      <c r="O1575" t="s">
        <v>40219</v>
      </c>
      <c r="P1575" s="22">
        <v>5832</v>
      </c>
      <c r="Q1575" s="22">
        <v>5832</v>
      </c>
      <c r="R1575" s="4">
        <v>5832</v>
      </c>
      <c r="S1575" s="22">
        <v>74736</v>
      </c>
      <c r="T1575" t="s">
        <v>35778</v>
      </c>
      <c r="U1575" t="s">
        <v>7105</v>
      </c>
      <c r="V1575" t="s">
        <v>7105</v>
      </c>
      <c r="W1575" t="s">
        <v>7105</v>
      </c>
      <c r="X1575" s="4">
        <v>151900</v>
      </c>
      <c r="Y1575">
        <v>0</v>
      </c>
      <c r="Z1575">
        <v>0</v>
      </c>
      <c r="AB1575" t="s">
        <v>40220</v>
      </c>
      <c r="AE1575" t="s">
        <v>35795</v>
      </c>
      <c r="AF1575" t="str">
        <f t="shared" si="24"/>
        <v>food</v>
      </c>
    </row>
    <row r="1576" spans="1:32" x14ac:dyDescent="0.35">
      <c r="A1576" s="2" t="s">
        <v>40152</v>
      </c>
      <c r="B1576" s="2" t="s">
        <v>40153</v>
      </c>
      <c r="C1576" s="23">
        <v>6666</v>
      </c>
      <c r="D1576" s="11" t="b">
        <f>FALSE()</f>
        <v>0</v>
      </c>
      <c r="E1576" s="11" t="b">
        <f>FALSE()</f>
        <v>0</v>
      </c>
      <c r="F1576" s="2" t="s">
        <v>10</v>
      </c>
      <c r="G1576" s="2" t="s">
        <v>10</v>
      </c>
      <c r="H1576" s="2" t="s">
        <v>35754</v>
      </c>
      <c r="I1576" s="11" t="b">
        <f>FALSE()</f>
        <v>0</v>
      </c>
      <c r="J1576" s="24">
        <v>131.25</v>
      </c>
      <c r="K1576" s="24">
        <v>200</v>
      </c>
      <c r="L1576" s="2" t="s">
        <v>10</v>
      </c>
      <c r="M1576" t="str">
        <f>VLOOKUP(Table18[[#This Row],[No.]],N:O,2,FALSE)</f>
        <v>Sugar 2kgs</v>
      </c>
      <c r="N1576" t="s">
        <v>40221</v>
      </c>
      <c r="O1576" t="s">
        <v>40222</v>
      </c>
      <c r="P1576">
        <v>0</v>
      </c>
      <c r="Q1576">
        <v>0</v>
      </c>
      <c r="R1576">
        <v>0</v>
      </c>
      <c r="S1576">
        <v>0</v>
      </c>
      <c r="T1576" t="s">
        <v>36061</v>
      </c>
      <c r="U1576" t="s">
        <v>7105</v>
      </c>
      <c r="V1576" t="s">
        <v>7105</v>
      </c>
      <c r="W1576" t="s">
        <v>7133</v>
      </c>
      <c r="X1576">
        <v>0</v>
      </c>
      <c r="Y1576">
        <v>0</v>
      </c>
      <c r="Z1576">
        <v>0</v>
      </c>
      <c r="AB1576" t="s">
        <v>40223</v>
      </c>
      <c r="AF1576" t="str">
        <f t="shared" si="24"/>
        <v>Sugar 2kgs</v>
      </c>
    </row>
    <row r="1577" spans="1:32" x14ac:dyDescent="0.35">
      <c r="A1577" s="2" t="s">
        <v>40155</v>
      </c>
      <c r="B1577" s="2" t="s">
        <v>40156</v>
      </c>
      <c r="C1577" s="23">
        <v>240</v>
      </c>
      <c r="D1577" s="11" t="b">
        <f>FALSE()</f>
        <v>0</v>
      </c>
      <c r="E1577" s="11" t="b">
        <f>FALSE()</f>
        <v>0</v>
      </c>
      <c r="F1577" s="2" t="s">
        <v>10</v>
      </c>
      <c r="G1577" s="2" t="s">
        <v>10</v>
      </c>
      <c r="H1577" s="2" t="s">
        <v>35891</v>
      </c>
      <c r="I1577" s="11" t="b">
        <f>FALSE()</f>
        <v>0</v>
      </c>
      <c r="J1577" s="24">
        <v>525</v>
      </c>
      <c r="K1577" s="24">
        <v>0</v>
      </c>
      <c r="L1577" s="2" t="s">
        <v>10</v>
      </c>
      <c r="M1577" t="str">
        <f>VLOOKUP(Table18[[#This Row],[No.]],N:O,2,FALSE)</f>
        <v>mob</v>
      </c>
      <c r="N1577" t="s">
        <v>40224</v>
      </c>
      <c r="O1577" t="s">
        <v>40225</v>
      </c>
      <c r="P1577">
        <v>17</v>
      </c>
      <c r="Q1577">
        <v>17</v>
      </c>
      <c r="R1577">
        <v>17</v>
      </c>
      <c r="S1577">
        <v>0</v>
      </c>
      <c r="T1577" t="s">
        <v>35754</v>
      </c>
      <c r="U1577" t="s">
        <v>7105</v>
      </c>
      <c r="V1577" t="s">
        <v>7105</v>
      </c>
      <c r="W1577" t="s">
        <v>7105</v>
      </c>
      <c r="X1577">
        <v>0</v>
      </c>
      <c r="Y1577">
        <v>0</v>
      </c>
      <c r="Z1577">
        <v>0</v>
      </c>
      <c r="AB1577" t="s">
        <v>40226</v>
      </c>
      <c r="AF1577" t="str">
        <f t="shared" si="24"/>
        <v>mob</v>
      </c>
    </row>
    <row r="1578" spans="1:32" x14ac:dyDescent="0.35">
      <c r="A1578" s="2" t="s">
        <v>40158</v>
      </c>
      <c r="B1578" s="2" t="s">
        <v>40159</v>
      </c>
      <c r="C1578" s="23">
        <v>0</v>
      </c>
      <c r="D1578" s="11" t="b">
        <f>FALSE()</f>
        <v>0</v>
      </c>
      <c r="E1578" s="11" t="b">
        <f>FALSE()</f>
        <v>0</v>
      </c>
      <c r="F1578" s="2" t="s">
        <v>10</v>
      </c>
      <c r="G1578" s="2" t="s">
        <v>10</v>
      </c>
      <c r="H1578" s="2" t="s">
        <v>35891</v>
      </c>
      <c r="I1578" s="11" t="b">
        <f>TRUE()</f>
        <v>1</v>
      </c>
      <c r="J1578" s="24">
        <v>0</v>
      </c>
      <c r="K1578" s="24">
        <v>0</v>
      </c>
      <c r="L1578" s="2" t="s">
        <v>10</v>
      </c>
      <c r="M1578" t="str">
        <f>VLOOKUP(Table18[[#This Row],[No.]],N:O,2,FALSE)</f>
        <v>COFFEE, Nestle 250gm</v>
      </c>
      <c r="N1578" t="s">
        <v>40227</v>
      </c>
      <c r="O1578" t="s">
        <v>40228</v>
      </c>
      <c r="P1578">
        <v>145</v>
      </c>
      <c r="Q1578">
        <v>145</v>
      </c>
      <c r="R1578">
        <v>145</v>
      </c>
      <c r="S1578" s="22">
        <v>2773</v>
      </c>
      <c r="T1578" t="s">
        <v>36459</v>
      </c>
      <c r="U1578" t="s">
        <v>7105</v>
      </c>
      <c r="V1578" t="s">
        <v>7105</v>
      </c>
      <c r="W1578" t="s">
        <v>7105</v>
      </c>
      <c r="X1578" s="4">
        <v>15000</v>
      </c>
      <c r="Y1578">
        <v>0</v>
      </c>
      <c r="Z1578">
        <v>0</v>
      </c>
      <c r="AB1578" t="s">
        <v>40229</v>
      </c>
      <c r="AF1578" t="str">
        <f t="shared" si="24"/>
        <v>COFFEE, Nestle 250gm</v>
      </c>
    </row>
    <row r="1579" spans="1:32" x14ac:dyDescent="0.35">
      <c r="A1579" s="2" t="s">
        <v>40161</v>
      </c>
      <c r="B1579" s="2" t="s">
        <v>40162</v>
      </c>
      <c r="C1579" s="23">
        <v>1</v>
      </c>
      <c r="D1579" s="11" t="b">
        <f>FALSE()</f>
        <v>0</v>
      </c>
      <c r="E1579" s="11" t="b">
        <f>FALSE()</f>
        <v>0</v>
      </c>
      <c r="F1579" s="2" t="s">
        <v>10</v>
      </c>
      <c r="G1579" s="2" t="s">
        <v>10</v>
      </c>
      <c r="H1579" s="2" t="s">
        <v>35891</v>
      </c>
      <c r="I1579" s="11" t="b">
        <f>FALSE()</f>
        <v>0</v>
      </c>
      <c r="J1579" s="24">
        <v>340</v>
      </c>
      <c r="K1579" s="24">
        <v>0</v>
      </c>
      <c r="L1579" s="2" t="s">
        <v>10</v>
      </c>
      <c r="M1579" t="str">
        <f>VLOOKUP(Table18[[#This Row],[No.]],N:O,2,FALSE)</f>
        <v>MILO, Nestle 400gm</v>
      </c>
      <c r="N1579" t="s">
        <v>40230</v>
      </c>
      <c r="O1579" t="s">
        <v>40231</v>
      </c>
      <c r="P1579" s="22">
        <v>1578</v>
      </c>
      <c r="Q1579" s="22">
        <v>1578</v>
      </c>
      <c r="R1579" s="4">
        <v>1578</v>
      </c>
      <c r="S1579" s="22">
        <v>2024</v>
      </c>
      <c r="T1579" t="s">
        <v>35754</v>
      </c>
      <c r="U1579" t="s">
        <v>7105</v>
      </c>
      <c r="V1579" t="s">
        <v>7105</v>
      </c>
      <c r="W1579" t="s">
        <v>7105</v>
      </c>
      <c r="X1579">
        <v>260</v>
      </c>
      <c r="Y1579">
        <v>0</v>
      </c>
      <c r="Z1579">
        <v>0</v>
      </c>
      <c r="AB1579" t="s">
        <v>40231</v>
      </c>
      <c r="AE1579" t="s">
        <v>35795</v>
      </c>
      <c r="AF1579" t="str">
        <f t="shared" si="24"/>
        <v>MILO, Nestle 400gm</v>
      </c>
    </row>
    <row r="1580" spans="1:32" x14ac:dyDescent="0.35">
      <c r="A1580" s="2" t="s">
        <v>40164</v>
      </c>
      <c r="B1580" s="2" t="s">
        <v>40165</v>
      </c>
      <c r="C1580" s="23">
        <v>22</v>
      </c>
      <c r="D1580" s="11" t="b">
        <f>FALSE()</f>
        <v>0</v>
      </c>
      <c r="E1580" s="11" t="b">
        <f>FALSE()</f>
        <v>0</v>
      </c>
      <c r="F1580" s="2" t="s">
        <v>10</v>
      </c>
      <c r="G1580" s="2" t="s">
        <v>10</v>
      </c>
      <c r="H1580" s="2" t="s">
        <v>35763</v>
      </c>
      <c r="I1580" s="11" t="b">
        <f>FALSE()</f>
        <v>0</v>
      </c>
      <c r="J1580" s="24">
        <v>0</v>
      </c>
      <c r="K1580" s="24">
        <v>0</v>
      </c>
      <c r="L1580" s="2" t="s">
        <v>10</v>
      </c>
      <c r="M1580" t="str">
        <f>VLOOKUP(Table18[[#This Row],[No.]],N:O,2,FALSE)</f>
        <v>TEA BAGS, Ketepa 100s</v>
      </c>
      <c r="N1580" t="s">
        <v>40232</v>
      </c>
      <c r="O1580" t="s">
        <v>40233</v>
      </c>
      <c r="P1580">
        <v>99</v>
      </c>
      <c r="Q1580">
        <v>99</v>
      </c>
      <c r="R1580">
        <v>99</v>
      </c>
      <c r="S1580">
        <v>0</v>
      </c>
      <c r="T1580" t="s">
        <v>35778</v>
      </c>
      <c r="U1580" t="s">
        <v>7105</v>
      </c>
      <c r="V1580" t="s">
        <v>7105</v>
      </c>
      <c r="W1580" t="s">
        <v>7105</v>
      </c>
      <c r="X1580">
        <v>0</v>
      </c>
      <c r="Y1580">
        <v>0</v>
      </c>
      <c r="Z1580">
        <v>0</v>
      </c>
      <c r="AB1580" t="s">
        <v>40234</v>
      </c>
      <c r="AE1580" t="s">
        <v>36386</v>
      </c>
      <c r="AF1580" t="str">
        <f t="shared" si="24"/>
        <v>TEA BAGS, Ketepa 100s</v>
      </c>
    </row>
    <row r="1581" spans="1:32" x14ac:dyDescent="0.35">
      <c r="A1581" s="2" t="s">
        <v>40167</v>
      </c>
      <c r="B1581" s="2" t="s">
        <v>40168</v>
      </c>
      <c r="C1581" s="23">
        <v>3455</v>
      </c>
      <c r="D1581" s="11" t="b">
        <f>FALSE()</f>
        <v>0</v>
      </c>
      <c r="E1581" s="11" t="b">
        <f>FALSE()</f>
        <v>0</v>
      </c>
      <c r="F1581" s="2" t="s">
        <v>10</v>
      </c>
      <c r="G1581" s="2" t="s">
        <v>10</v>
      </c>
      <c r="H1581" s="2" t="s">
        <v>35763</v>
      </c>
      <c r="I1581" s="11" t="b">
        <f>FALSE()</f>
        <v>0</v>
      </c>
      <c r="J1581" s="24">
        <v>504.3</v>
      </c>
      <c r="K1581" s="24">
        <v>0</v>
      </c>
      <c r="L1581" s="2" t="s">
        <v>10</v>
      </c>
      <c r="M1581" t="str">
        <f>VLOOKUP(Table18[[#This Row],[No.]],N:O,2,FALSE)</f>
        <v xml:space="preserve">Tea leaves </v>
      </c>
      <c r="N1581" t="s">
        <v>40235</v>
      </c>
      <c r="O1581" t="s">
        <v>40236</v>
      </c>
      <c r="P1581">
        <v>79</v>
      </c>
      <c r="Q1581">
        <v>79</v>
      </c>
      <c r="R1581">
        <v>79</v>
      </c>
      <c r="S1581">
        <v>92</v>
      </c>
      <c r="T1581" t="s">
        <v>36572</v>
      </c>
      <c r="U1581" t="s">
        <v>7105</v>
      </c>
      <c r="V1581" t="s">
        <v>7105</v>
      </c>
      <c r="W1581" t="s">
        <v>7105</v>
      </c>
      <c r="X1581">
        <v>200</v>
      </c>
      <c r="Y1581">
        <v>0</v>
      </c>
      <c r="Z1581">
        <v>0</v>
      </c>
      <c r="AB1581" t="s">
        <v>40237</v>
      </c>
      <c r="AE1581" t="s">
        <v>35795</v>
      </c>
      <c r="AF1581" t="str">
        <f t="shared" si="24"/>
        <v xml:space="preserve">Tea leaves </v>
      </c>
    </row>
    <row r="1582" spans="1:32" x14ac:dyDescent="0.35">
      <c r="A1582" s="2" t="s">
        <v>40170</v>
      </c>
      <c r="B1582" s="2" t="s">
        <v>40171</v>
      </c>
      <c r="C1582" s="23">
        <v>45105</v>
      </c>
      <c r="D1582" s="11" t="b">
        <f>FALSE()</f>
        <v>0</v>
      </c>
      <c r="E1582" s="11" t="b">
        <f>FALSE()</f>
        <v>0</v>
      </c>
      <c r="F1582" s="2" t="s">
        <v>10</v>
      </c>
      <c r="G1582" s="2" t="s">
        <v>10</v>
      </c>
      <c r="H1582" s="2" t="s">
        <v>35754</v>
      </c>
      <c r="I1582" s="11" t="b">
        <f>FALSE()</f>
        <v>0</v>
      </c>
      <c r="J1582" s="24">
        <v>67.5</v>
      </c>
      <c r="K1582" s="24">
        <v>0</v>
      </c>
      <c r="L1582" s="2" t="s">
        <v>10</v>
      </c>
      <c r="M1582" t="str">
        <f>VLOOKUP(Table18[[#This Row],[No.]],N:O,2,FALSE)</f>
        <v>Unga Maize Meal</v>
      </c>
      <c r="N1582" t="s">
        <v>40238</v>
      </c>
      <c r="O1582" t="s">
        <v>40239</v>
      </c>
      <c r="P1582">
        <v>0</v>
      </c>
      <c r="Q1582">
        <v>0</v>
      </c>
      <c r="R1582">
        <v>0</v>
      </c>
      <c r="S1582">
        <v>213</v>
      </c>
      <c r="T1582" t="s">
        <v>40240</v>
      </c>
      <c r="U1582" t="s">
        <v>7105</v>
      </c>
      <c r="V1582" t="s">
        <v>7105</v>
      </c>
      <c r="W1582" t="s">
        <v>7133</v>
      </c>
      <c r="X1582">
        <v>0</v>
      </c>
      <c r="Y1582">
        <v>0</v>
      </c>
      <c r="Z1582">
        <v>0</v>
      </c>
      <c r="AB1582" t="s">
        <v>40241</v>
      </c>
      <c r="AF1582" t="str">
        <f t="shared" si="24"/>
        <v>Unga Maize Meal</v>
      </c>
    </row>
    <row r="1583" spans="1:32" x14ac:dyDescent="0.35">
      <c r="A1583" s="2" t="s">
        <v>40173</v>
      </c>
      <c r="B1583" s="2" t="s">
        <v>40174</v>
      </c>
      <c r="C1583" s="23">
        <v>1000</v>
      </c>
      <c r="D1583" s="11" t="b">
        <f>FALSE()</f>
        <v>0</v>
      </c>
      <c r="E1583" s="11" t="b">
        <f>FALSE()</f>
        <v>0</v>
      </c>
      <c r="F1583" s="2" t="s">
        <v>10</v>
      </c>
      <c r="G1583" s="2" t="s">
        <v>10</v>
      </c>
      <c r="H1583" s="2" t="s">
        <v>35751</v>
      </c>
      <c r="I1583" s="11" t="b">
        <f>TRUE()</f>
        <v>1</v>
      </c>
      <c r="J1583" s="24">
        <v>0</v>
      </c>
      <c r="K1583" s="24">
        <v>0</v>
      </c>
      <c r="L1583" s="2" t="s">
        <v>10</v>
      </c>
      <c r="M1583" t="str">
        <f>VLOOKUP(Table18[[#This Row],[No.]],N:O,2,FALSE)</f>
        <v>ADULT NUTRITIONAL KIT</v>
      </c>
      <c r="N1583" t="s">
        <v>40242</v>
      </c>
      <c r="O1583" t="s">
        <v>40243</v>
      </c>
      <c r="P1583" s="22">
        <v>8597</v>
      </c>
      <c r="Q1583" s="22">
        <v>8597</v>
      </c>
      <c r="R1583" s="4">
        <v>8597</v>
      </c>
      <c r="S1583" s="22">
        <v>9720</v>
      </c>
      <c r="T1583" t="s">
        <v>36183</v>
      </c>
      <c r="U1583" t="s">
        <v>7105</v>
      </c>
      <c r="V1583" t="s">
        <v>7105</v>
      </c>
      <c r="W1583" t="s">
        <v>7105</v>
      </c>
      <c r="X1583" s="4">
        <v>1020</v>
      </c>
      <c r="Y1583">
        <v>0</v>
      </c>
      <c r="Z1583">
        <v>0</v>
      </c>
      <c r="AB1583" t="s">
        <v>40244</v>
      </c>
      <c r="AF1583" t="str">
        <f t="shared" si="24"/>
        <v>ADULT NUTRITIONAL KIT</v>
      </c>
    </row>
    <row r="1584" spans="1:32" x14ac:dyDescent="0.35">
      <c r="A1584" s="2" t="s">
        <v>40175</v>
      </c>
      <c r="B1584" s="2" t="s">
        <v>40176</v>
      </c>
      <c r="C1584" s="23">
        <v>0</v>
      </c>
      <c r="D1584" s="11" t="b">
        <f>FALSE()</f>
        <v>0</v>
      </c>
      <c r="E1584" s="11" t="b">
        <f>FALSE()</f>
        <v>0</v>
      </c>
      <c r="F1584" s="2" t="s">
        <v>10</v>
      </c>
      <c r="G1584" s="2" t="s">
        <v>10</v>
      </c>
      <c r="H1584" s="2" t="s">
        <v>40177</v>
      </c>
      <c r="I1584" s="11" t="b">
        <f>FALSE()</f>
        <v>0</v>
      </c>
      <c r="J1584" s="24">
        <v>0</v>
      </c>
      <c r="K1584" s="24">
        <v>0</v>
      </c>
      <c r="L1584" s="2" t="s">
        <v>10</v>
      </c>
      <c r="M1584" t="str">
        <f>VLOOKUP(Table18[[#This Row],[No.]],N:O,2,FALSE)</f>
        <v>UNIMIX, m65%, soya25%, suga10%</v>
      </c>
      <c r="N1584" t="s">
        <v>40245</v>
      </c>
      <c r="O1584" t="s">
        <v>40246</v>
      </c>
      <c r="P1584" s="22">
        <v>7006</v>
      </c>
      <c r="Q1584" s="22">
        <v>7006</v>
      </c>
      <c r="R1584" s="4">
        <v>7006</v>
      </c>
      <c r="S1584" s="22">
        <v>22077</v>
      </c>
      <c r="T1584" t="s">
        <v>40247</v>
      </c>
      <c r="U1584" t="s">
        <v>7105</v>
      </c>
      <c r="V1584" t="s">
        <v>7105</v>
      </c>
      <c r="W1584" t="s">
        <v>7105</v>
      </c>
      <c r="X1584">
        <v>45</v>
      </c>
      <c r="Y1584">
        <v>0</v>
      </c>
      <c r="Z1584">
        <v>0</v>
      </c>
      <c r="AB1584" t="s">
        <v>40248</v>
      </c>
      <c r="AE1584" t="s">
        <v>36386</v>
      </c>
      <c r="AF1584" t="str">
        <f t="shared" si="24"/>
        <v>UNIMIX, m65%, soya25%, suga10%</v>
      </c>
    </row>
    <row r="1585" spans="1:32" x14ac:dyDescent="0.35">
      <c r="A1585" s="2" t="s">
        <v>40179</v>
      </c>
      <c r="B1585" s="2" t="s">
        <v>40180</v>
      </c>
      <c r="C1585" s="23">
        <v>45004</v>
      </c>
      <c r="D1585" s="11" t="b">
        <f>FALSE()</f>
        <v>0</v>
      </c>
      <c r="E1585" s="11" t="b">
        <f>FALSE()</f>
        <v>0</v>
      </c>
      <c r="F1585" s="2" t="s">
        <v>10</v>
      </c>
      <c r="G1585" s="2" t="s">
        <v>10</v>
      </c>
      <c r="H1585" s="2" t="s">
        <v>35811</v>
      </c>
      <c r="I1585" s="11" t="b">
        <f>FALSE()</f>
        <v>0</v>
      </c>
      <c r="J1585" s="24">
        <v>220</v>
      </c>
      <c r="K1585" s="24">
        <v>0</v>
      </c>
      <c r="L1585" s="2" t="s">
        <v>10</v>
      </c>
      <c r="M1585" t="str">
        <f>VLOOKUP(Table18[[#This Row],[No.]],N:O,2,FALSE)</f>
        <v>OIL, maize, refined, per liter</v>
      </c>
      <c r="N1585" t="s">
        <v>40249</v>
      </c>
      <c r="O1585" t="s">
        <v>40250</v>
      </c>
      <c r="P1585">
        <v>50</v>
      </c>
      <c r="Q1585">
        <v>50</v>
      </c>
      <c r="R1585">
        <v>50</v>
      </c>
      <c r="S1585">
        <v>175</v>
      </c>
      <c r="T1585" t="s">
        <v>35829</v>
      </c>
      <c r="U1585" t="s">
        <v>7105</v>
      </c>
      <c r="V1585" t="s">
        <v>7105</v>
      </c>
      <c r="W1585" t="s">
        <v>7105</v>
      </c>
      <c r="X1585">
        <v>150</v>
      </c>
      <c r="Y1585">
        <v>0</v>
      </c>
      <c r="Z1585">
        <v>0</v>
      </c>
      <c r="AB1585" t="s">
        <v>40251</v>
      </c>
      <c r="AF1585" t="str">
        <f t="shared" si="24"/>
        <v>OIL, maize, refined, per liter</v>
      </c>
    </row>
    <row r="1586" spans="1:32" x14ac:dyDescent="0.35">
      <c r="A1586" s="2" t="s">
        <v>40182</v>
      </c>
      <c r="B1586" s="2" t="s">
        <v>36167</v>
      </c>
      <c r="C1586" s="23">
        <v>112204</v>
      </c>
      <c r="D1586" s="11" t="b">
        <f>FALSE()</f>
        <v>0</v>
      </c>
      <c r="E1586" s="11" t="b">
        <f>FALSE()</f>
        <v>0</v>
      </c>
      <c r="F1586" s="2" t="s">
        <v>10</v>
      </c>
      <c r="G1586" s="2" t="s">
        <v>10</v>
      </c>
      <c r="H1586" s="2" t="s">
        <v>35754</v>
      </c>
      <c r="I1586" s="11" t="b">
        <f>FALSE()</f>
        <v>0</v>
      </c>
      <c r="J1586" s="24">
        <v>106</v>
      </c>
      <c r="K1586" s="24">
        <v>0</v>
      </c>
      <c r="L1586" s="2" t="s">
        <v>10</v>
      </c>
      <c r="M1586" t="str">
        <f>VLOOKUP(Table18[[#This Row],[No.]],N:O,2,FALSE)</f>
        <v>Beans</v>
      </c>
      <c r="N1586" t="s">
        <v>40252</v>
      </c>
      <c r="O1586" t="s">
        <v>40253</v>
      </c>
      <c r="P1586" s="22">
        <v>3483</v>
      </c>
      <c r="Q1586" s="22">
        <v>3483</v>
      </c>
      <c r="R1586" s="4">
        <v>3483</v>
      </c>
      <c r="S1586">
        <v>0</v>
      </c>
      <c r="T1586" t="s">
        <v>38651</v>
      </c>
      <c r="U1586" t="s">
        <v>7105</v>
      </c>
      <c r="V1586" t="s">
        <v>7105</v>
      </c>
      <c r="W1586" t="s">
        <v>7105</v>
      </c>
      <c r="X1586">
        <v>0</v>
      </c>
      <c r="Y1586">
        <v>0</v>
      </c>
      <c r="Z1586">
        <v>0</v>
      </c>
      <c r="AB1586" t="s">
        <v>40253</v>
      </c>
      <c r="AE1586" t="s">
        <v>39168</v>
      </c>
      <c r="AF1586" t="str">
        <f t="shared" si="24"/>
        <v>Beans</v>
      </c>
    </row>
    <row r="1587" spans="1:32" x14ac:dyDescent="0.35">
      <c r="A1587" s="2" t="s">
        <v>40184</v>
      </c>
      <c r="B1587" s="2" t="s">
        <v>40185</v>
      </c>
      <c r="C1587" s="23">
        <v>0</v>
      </c>
      <c r="D1587" s="11" t="b">
        <f>FALSE()</f>
        <v>0</v>
      </c>
      <c r="E1587" s="11" t="b">
        <f>FALSE()</f>
        <v>0</v>
      </c>
      <c r="F1587" s="2" t="s">
        <v>10</v>
      </c>
      <c r="G1587" s="2" t="s">
        <v>10</v>
      </c>
      <c r="H1587" s="2" t="s">
        <v>36572</v>
      </c>
      <c r="I1587" s="11" t="b">
        <f>TRUE()</f>
        <v>1</v>
      </c>
      <c r="J1587" s="24">
        <v>0</v>
      </c>
      <c r="K1587" s="24">
        <v>0</v>
      </c>
      <c r="L1587" s="2" t="s">
        <v>10</v>
      </c>
      <c r="M1587" t="str">
        <f>VLOOKUP(Table18[[#This Row],[No.]],N:O,2,FALSE)</f>
        <v>Maize Floor - 2KG Pkt</v>
      </c>
      <c r="N1587" t="s">
        <v>40254</v>
      </c>
      <c r="O1587" t="s">
        <v>40253</v>
      </c>
      <c r="P1587">
        <v>0</v>
      </c>
      <c r="Q1587">
        <v>0</v>
      </c>
      <c r="R1587">
        <v>0</v>
      </c>
      <c r="S1587">
        <v>0</v>
      </c>
      <c r="T1587" t="s">
        <v>38651</v>
      </c>
      <c r="U1587" t="s">
        <v>7105</v>
      </c>
      <c r="V1587" t="s">
        <v>7105</v>
      </c>
      <c r="W1587" t="s">
        <v>7133</v>
      </c>
      <c r="X1587">
        <v>0</v>
      </c>
      <c r="Y1587">
        <v>0</v>
      </c>
      <c r="Z1587">
        <v>0</v>
      </c>
      <c r="AB1587" t="s">
        <v>40253</v>
      </c>
      <c r="AF1587" t="str">
        <f t="shared" si="24"/>
        <v>Maize Floor - 2KG Pkt</v>
      </c>
    </row>
    <row r="1588" spans="1:32" x14ac:dyDescent="0.35">
      <c r="A1588" s="2" t="s">
        <v>40187</v>
      </c>
      <c r="B1588" s="2" t="s">
        <v>7228</v>
      </c>
      <c r="C1588" s="23">
        <v>24096</v>
      </c>
      <c r="D1588" s="11" t="b">
        <f>FALSE()</f>
        <v>0</v>
      </c>
      <c r="E1588" s="11" t="b">
        <f>FALSE()</f>
        <v>0</v>
      </c>
      <c r="F1588" s="2" t="s">
        <v>10</v>
      </c>
      <c r="G1588" s="2" t="s">
        <v>10</v>
      </c>
      <c r="H1588" s="2" t="s">
        <v>35811</v>
      </c>
      <c r="I1588" s="11" t="b">
        <f>FALSE()</f>
        <v>0</v>
      </c>
      <c r="J1588" s="24">
        <v>142.5</v>
      </c>
      <c r="K1588" s="24">
        <v>0</v>
      </c>
      <c r="L1588" s="2" t="s">
        <v>10</v>
      </c>
      <c r="M1588" t="str">
        <f>VLOOKUP(Table18[[#This Row],[No.]],N:O,2,FALSE)</f>
        <v>Vegetable Oil</v>
      </c>
      <c r="N1588" t="s">
        <v>40255</v>
      </c>
      <c r="O1588" t="s">
        <v>40253</v>
      </c>
      <c r="P1588">
        <v>0</v>
      </c>
      <c r="Q1588">
        <v>0</v>
      </c>
      <c r="R1588">
        <v>0</v>
      </c>
      <c r="S1588">
        <v>0</v>
      </c>
      <c r="U1588" t="s">
        <v>7105</v>
      </c>
      <c r="V1588" t="s">
        <v>7105</v>
      </c>
      <c r="W1588" t="s">
        <v>7133</v>
      </c>
      <c r="X1588">
        <v>0</v>
      </c>
      <c r="Y1588">
        <v>0</v>
      </c>
      <c r="Z1588">
        <v>0</v>
      </c>
      <c r="AB1588" t="s">
        <v>40253</v>
      </c>
      <c r="AF1588" t="str">
        <f t="shared" si="24"/>
        <v>Vegetable Oil</v>
      </c>
    </row>
    <row r="1589" spans="1:32" x14ac:dyDescent="0.35">
      <c r="A1589" s="2" t="s">
        <v>40189</v>
      </c>
      <c r="B1589" s="2" t="s">
        <v>40190</v>
      </c>
      <c r="C1589" s="23">
        <v>36457.5</v>
      </c>
      <c r="D1589" s="11" t="b">
        <f>FALSE()</f>
        <v>0</v>
      </c>
      <c r="E1589" s="11" t="b">
        <f>FALSE()</f>
        <v>0</v>
      </c>
      <c r="F1589" s="2" t="s">
        <v>10</v>
      </c>
      <c r="G1589" s="2" t="s">
        <v>10</v>
      </c>
      <c r="H1589" s="2" t="s">
        <v>35754</v>
      </c>
      <c r="I1589" s="11" t="b">
        <f>FALSE()</f>
        <v>0</v>
      </c>
      <c r="J1589" s="24">
        <v>54</v>
      </c>
      <c r="K1589" s="24">
        <v>0</v>
      </c>
      <c r="L1589" s="2" t="s">
        <v>10</v>
      </c>
      <c r="M1589" t="str">
        <f>VLOOKUP(Table18[[#This Row],[No.]],N:O,2,FALSE)</f>
        <v>Green grams</v>
      </c>
      <c r="N1589" t="s">
        <v>40256</v>
      </c>
      <c r="O1589" t="s">
        <v>40257</v>
      </c>
      <c r="P1589" s="22">
        <v>532003</v>
      </c>
      <c r="Q1589" s="22">
        <v>532003</v>
      </c>
      <c r="R1589" s="4">
        <v>272899</v>
      </c>
      <c r="S1589">
        <v>70</v>
      </c>
      <c r="T1589" t="s">
        <v>35754</v>
      </c>
      <c r="U1589" t="s">
        <v>7105</v>
      </c>
      <c r="V1589" t="s">
        <v>7105</v>
      </c>
      <c r="W1589" t="s">
        <v>7105</v>
      </c>
      <c r="X1589">
        <v>75.42</v>
      </c>
      <c r="Y1589">
        <v>0</v>
      </c>
      <c r="Z1589">
        <v>0</v>
      </c>
      <c r="AB1589" t="s">
        <v>40237</v>
      </c>
      <c r="AF1589" t="str">
        <f t="shared" si="24"/>
        <v>Green grams</v>
      </c>
    </row>
    <row r="1590" spans="1:32" x14ac:dyDescent="0.35">
      <c r="A1590" s="2" t="s">
        <v>40192</v>
      </c>
      <c r="B1590" s="2" t="s">
        <v>40193</v>
      </c>
      <c r="C1590" s="23">
        <v>4</v>
      </c>
      <c r="D1590" s="11" t="b">
        <f>FALSE()</f>
        <v>0</v>
      </c>
      <c r="E1590" s="11" t="b">
        <f>FALSE()</f>
        <v>0</v>
      </c>
      <c r="F1590" s="2" t="s">
        <v>10</v>
      </c>
      <c r="G1590" s="2" t="s">
        <v>10</v>
      </c>
      <c r="H1590" s="2" t="s">
        <v>35763</v>
      </c>
      <c r="I1590" s="11" t="b">
        <f>FALSE()</f>
        <v>0</v>
      </c>
      <c r="J1590" s="24">
        <v>20</v>
      </c>
      <c r="K1590" s="24">
        <v>0</v>
      </c>
      <c r="L1590" s="2" t="s">
        <v>10</v>
      </c>
      <c r="M1590" t="str">
        <f>VLOOKUP(Table18[[#This Row],[No.]],N:O,2,FALSE)</f>
        <v>Nescafe classic</v>
      </c>
      <c r="N1590" t="s">
        <v>40258</v>
      </c>
      <c r="O1590" t="s">
        <v>40259</v>
      </c>
      <c r="P1590" s="22">
        <v>12741</v>
      </c>
      <c r="Q1590" s="22">
        <v>12741</v>
      </c>
      <c r="R1590" s="4">
        <v>11841</v>
      </c>
      <c r="S1590" s="22">
        <v>18266</v>
      </c>
      <c r="T1590" t="s">
        <v>35811</v>
      </c>
      <c r="U1590" t="s">
        <v>7105</v>
      </c>
      <c r="V1590" t="s">
        <v>7105</v>
      </c>
      <c r="W1590" t="s">
        <v>7105</v>
      </c>
      <c r="X1590">
        <v>231</v>
      </c>
      <c r="Y1590">
        <v>0</v>
      </c>
      <c r="Z1590">
        <v>0</v>
      </c>
      <c r="AB1590" t="s">
        <v>40260</v>
      </c>
      <c r="AE1590" t="s">
        <v>35876</v>
      </c>
      <c r="AF1590" t="str">
        <f t="shared" si="24"/>
        <v>Nescafe classic</v>
      </c>
    </row>
    <row r="1591" spans="1:32" x14ac:dyDescent="0.35">
      <c r="A1591" s="2" t="s">
        <v>40195</v>
      </c>
      <c r="B1591" s="2" t="s">
        <v>40196</v>
      </c>
      <c r="C1591" s="23">
        <v>0</v>
      </c>
      <c r="D1591" s="11" t="b">
        <f>FALSE()</f>
        <v>0</v>
      </c>
      <c r="E1591" s="11" t="b">
        <f>FALSE()</f>
        <v>0</v>
      </c>
      <c r="F1591" s="2" t="s">
        <v>10</v>
      </c>
      <c r="G1591" s="2" t="s">
        <v>10</v>
      </c>
      <c r="H1591" s="2" t="s">
        <v>35763</v>
      </c>
      <c r="I1591" s="11" t="b">
        <f>TRUE()</f>
        <v>1</v>
      </c>
      <c r="J1591" s="24">
        <v>0</v>
      </c>
      <c r="K1591" s="24">
        <v>0</v>
      </c>
      <c r="L1591" s="2" t="s">
        <v>10</v>
      </c>
      <c r="M1591" t="str">
        <f>VLOOKUP(Table18[[#This Row],[No.]],N:O,2,FALSE)</f>
        <v>Nestle cremora</v>
      </c>
      <c r="N1591" t="s">
        <v>40261</v>
      </c>
      <c r="O1591" t="s">
        <v>40262</v>
      </c>
      <c r="P1591">
        <v>470</v>
      </c>
      <c r="Q1591">
        <v>470</v>
      </c>
      <c r="R1591">
        <v>470</v>
      </c>
      <c r="S1591">
        <v>132</v>
      </c>
      <c r="T1591" t="s">
        <v>35754</v>
      </c>
      <c r="U1591" t="s">
        <v>7105</v>
      </c>
      <c r="V1591" t="s">
        <v>7105</v>
      </c>
      <c r="W1591" t="s">
        <v>7105</v>
      </c>
      <c r="X1591">
        <v>130</v>
      </c>
      <c r="Y1591">
        <v>0</v>
      </c>
      <c r="Z1591">
        <v>0</v>
      </c>
      <c r="AB1591" t="s">
        <v>40263</v>
      </c>
      <c r="AF1591" t="str">
        <f t="shared" si="24"/>
        <v>Nestle cremora</v>
      </c>
    </row>
    <row r="1592" spans="1:32" x14ac:dyDescent="0.35">
      <c r="A1592" s="2" t="s">
        <v>40198</v>
      </c>
      <c r="B1592" s="2" t="s">
        <v>40199</v>
      </c>
      <c r="C1592" s="23">
        <v>0</v>
      </c>
      <c r="D1592" s="11" t="b">
        <f>FALSE()</f>
        <v>0</v>
      </c>
      <c r="E1592" s="11" t="b">
        <f>FALSE()</f>
        <v>0</v>
      </c>
      <c r="F1592" s="2" t="s">
        <v>10</v>
      </c>
      <c r="G1592" s="2" t="s">
        <v>10</v>
      </c>
      <c r="H1592" s="2" t="s">
        <v>35763</v>
      </c>
      <c r="I1592" s="11" t="b">
        <f>TRUE()</f>
        <v>1</v>
      </c>
      <c r="J1592" s="24">
        <v>0</v>
      </c>
      <c r="K1592" s="24">
        <v>0</v>
      </c>
      <c r="L1592" s="2" t="s">
        <v>10</v>
      </c>
      <c r="M1592" t="str">
        <f>VLOOKUP(Table18[[#This Row],[No.]],N:O,2,FALSE)</f>
        <v>Imported Masala Tea</v>
      </c>
      <c r="N1592" t="s">
        <v>40264</v>
      </c>
      <c r="O1592" t="s">
        <v>40265</v>
      </c>
      <c r="P1592">
        <v>0</v>
      </c>
      <c r="Q1592">
        <v>0</v>
      </c>
      <c r="R1592">
        <v>0</v>
      </c>
      <c r="S1592">
        <v>0</v>
      </c>
      <c r="T1592" t="s">
        <v>35754</v>
      </c>
      <c r="U1592" t="s">
        <v>7105</v>
      </c>
      <c r="V1592" t="s">
        <v>7105</v>
      </c>
      <c r="W1592" t="s">
        <v>7133</v>
      </c>
      <c r="X1592">
        <v>0</v>
      </c>
      <c r="Y1592">
        <v>0</v>
      </c>
      <c r="Z1592">
        <v>0</v>
      </c>
      <c r="AB1592" t="s">
        <v>40266</v>
      </c>
      <c r="AF1592" t="str">
        <f t="shared" si="24"/>
        <v>Imported Masala Tea</v>
      </c>
    </row>
    <row r="1593" spans="1:32" x14ac:dyDescent="0.35">
      <c r="A1593" s="2" t="s">
        <v>40201</v>
      </c>
      <c r="B1593" s="2" t="s">
        <v>40202</v>
      </c>
      <c r="C1593" s="23">
        <v>200</v>
      </c>
      <c r="D1593" s="11" t="b">
        <f>FALSE()</f>
        <v>0</v>
      </c>
      <c r="E1593" s="11" t="b">
        <f>FALSE()</f>
        <v>0</v>
      </c>
      <c r="F1593" s="2" t="s">
        <v>10</v>
      </c>
      <c r="G1593" s="2" t="s">
        <v>10</v>
      </c>
      <c r="H1593" s="2" t="s">
        <v>35754</v>
      </c>
      <c r="I1593" s="11" t="b">
        <f>FALSE()</f>
        <v>0</v>
      </c>
      <c r="J1593" s="24">
        <v>0</v>
      </c>
      <c r="K1593" s="24">
        <v>0</v>
      </c>
      <c r="L1593" s="2" t="s">
        <v>10</v>
      </c>
      <c r="M1593" t="str">
        <f>VLOOKUP(Table18[[#This Row],[No.]],N:O,2,FALSE)</f>
        <v>Refined sugar</v>
      </c>
      <c r="N1593" t="s">
        <v>40267</v>
      </c>
      <c r="O1593" t="s">
        <v>40268</v>
      </c>
      <c r="P1593">
        <v>0</v>
      </c>
      <c r="Q1593">
        <v>0</v>
      </c>
      <c r="R1593">
        <v>0</v>
      </c>
      <c r="S1593">
        <v>347.8</v>
      </c>
      <c r="T1593" t="s">
        <v>35754</v>
      </c>
      <c r="U1593" t="s">
        <v>7105</v>
      </c>
      <c r="V1593" t="s">
        <v>7105</v>
      </c>
      <c r="W1593" t="s">
        <v>7133</v>
      </c>
      <c r="X1593">
        <v>0</v>
      </c>
      <c r="Y1593">
        <v>0</v>
      </c>
      <c r="Z1593">
        <v>0</v>
      </c>
      <c r="AB1593" t="s">
        <v>40269</v>
      </c>
      <c r="AE1593" t="s">
        <v>36507</v>
      </c>
      <c r="AF1593" t="str">
        <f t="shared" si="24"/>
        <v>Refined sugar</v>
      </c>
    </row>
    <row r="1594" spans="1:32" x14ac:dyDescent="0.35">
      <c r="A1594" s="2" t="s">
        <v>40204</v>
      </c>
      <c r="B1594" s="2" t="s">
        <v>40205</v>
      </c>
      <c r="C1594" s="23">
        <v>160</v>
      </c>
      <c r="D1594" s="11" t="b">
        <f>FALSE()</f>
        <v>0</v>
      </c>
      <c r="E1594" s="11" t="b">
        <f>FALSE()</f>
        <v>0</v>
      </c>
      <c r="F1594" s="2" t="s">
        <v>10</v>
      </c>
      <c r="G1594" s="2" t="s">
        <v>10</v>
      </c>
      <c r="H1594" s="2" t="s">
        <v>38651</v>
      </c>
      <c r="I1594" s="11" t="b">
        <f>FALSE()</f>
        <v>0</v>
      </c>
      <c r="J1594" s="24">
        <v>0</v>
      </c>
      <c r="K1594" s="24">
        <v>0</v>
      </c>
      <c r="L1594" s="2" t="s">
        <v>10</v>
      </c>
      <c r="M1594" t="str">
        <f>VLOOKUP(Table18[[#This Row],[No.]],N:O,2,FALSE)</f>
        <v>Plumpy nuts(ready to eat)</v>
      </c>
      <c r="N1594" t="s">
        <v>40270</v>
      </c>
      <c r="O1594" t="s">
        <v>40271</v>
      </c>
      <c r="P1594">
        <v>0</v>
      </c>
      <c r="Q1594">
        <v>0</v>
      </c>
      <c r="R1594">
        <v>0</v>
      </c>
      <c r="S1594">
        <v>8</v>
      </c>
      <c r="T1594" t="s">
        <v>35754</v>
      </c>
      <c r="U1594" t="s">
        <v>7105</v>
      </c>
      <c r="V1594" t="s">
        <v>7105</v>
      </c>
      <c r="W1594" t="s">
        <v>7133</v>
      </c>
      <c r="X1594">
        <v>0</v>
      </c>
      <c r="Y1594">
        <v>0</v>
      </c>
      <c r="Z1594">
        <v>0</v>
      </c>
      <c r="AB1594" t="s">
        <v>40272</v>
      </c>
      <c r="AF1594" t="str">
        <f t="shared" si="24"/>
        <v>Plumpy nuts(ready to eat)</v>
      </c>
    </row>
    <row r="1595" spans="1:32" x14ac:dyDescent="0.35">
      <c r="A1595" s="2" t="s">
        <v>40206</v>
      </c>
      <c r="B1595" s="2" t="s">
        <v>40207</v>
      </c>
      <c r="C1595" s="23">
        <v>314070</v>
      </c>
      <c r="D1595" s="11" t="b">
        <f>FALSE()</f>
        <v>0</v>
      </c>
      <c r="E1595" s="11" t="b">
        <f>FALSE()</f>
        <v>0</v>
      </c>
      <c r="F1595" s="2" t="s">
        <v>10</v>
      </c>
      <c r="G1595" s="2" t="s">
        <v>10</v>
      </c>
      <c r="H1595" s="2" t="s">
        <v>35754</v>
      </c>
      <c r="I1595" s="11" t="b">
        <f>FALSE()</f>
        <v>0</v>
      </c>
      <c r="J1595" s="24">
        <v>85</v>
      </c>
      <c r="K1595" s="24">
        <v>0</v>
      </c>
      <c r="L1595" s="2" t="s">
        <v>10</v>
      </c>
      <c r="M1595" t="str">
        <f>VLOOKUP(Table18[[#This Row],[No.]],N:O,2,FALSE)</f>
        <v>Rice</v>
      </c>
      <c r="N1595" t="s">
        <v>40273</v>
      </c>
      <c r="O1595" t="s">
        <v>40274</v>
      </c>
      <c r="P1595">
        <v>0</v>
      </c>
      <c r="Q1595">
        <v>0</v>
      </c>
      <c r="R1595">
        <v>0</v>
      </c>
      <c r="S1595">
        <v>8</v>
      </c>
      <c r="T1595" t="s">
        <v>35754</v>
      </c>
      <c r="U1595" t="s">
        <v>7105</v>
      </c>
      <c r="V1595" t="s">
        <v>7105</v>
      </c>
      <c r="W1595" t="s">
        <v>7133</v>
      </c>
      <c r="X1595">
        <v>0</v>
      </c>
      <c r="Y1595">
        <v>0</v>
      </c>
      <c r="Z1595">
        <v>0</v>
      </c>
      <c r="AB1595" t="s">
        <v>40275</v>
      </c>
      <c r="AF1595" t="str">
        <f t="shared" si="24"/>
        <v>Rice</v>
      </c>
    </row>
    <row r="1596" spans="1:32" x14ac:dyDescent="0.35">
      <c r="A1596" s="2" t="s">
        <v>40209</v>
      </c>
      <c r="B1596" s="2" t="s">
        <v>40210</v>
      </c>
      <c r="C1596" s="23">
        <v>24115.75</v>
      </c>
      <c r="D1596" s="11" t="b">
        <f>FALSE()</f>
        <v>0</v>
      </c>
      <c r="E1596" s="11" t="b">
        <f>FALSE()</f>
        <v>0</v>
      </c>
      <c r="F1596" s="2" t="s">
        <v>10</v>
      </c>
      <c r="G1596" s="2" t="s">
        <v>10</v>
      </c>
      <c r="H1596" s="2" t="s">
        <v>35754</v>
      </c>
      <c r="I1596" s="11" t="b">
        <f>FALSE()</f>
        <v>0</v>
      </c>
      <c r="J1596" s="24">
        <v>41</v>
      </c>
      <c r="K1596" s="24">
        <v>0</v>
      </c>
      <c r="L1596" s="2" t="s">
        <v>10</v>
      </c>
      <c r="M1596" t="str">
        <f>VLOOKUP(Table18[[#This Row],[No.]],N:O,2,FALSE)</f>
        <v>Salt</v>
      </c>
      <c r="N1596" t="s">
        <v>40276</v>
      </c>
      <c r="O1596" t="s">
        <v>40277</v>
      </c>
      <c r="P1596">
        <v>0</v>
      </c>
      <c r="Q1596">
        <v>0</v>
      </c>
      <c r="R1596">
        <v>0</v>
      </c>
      <c r="S1596">
        <v>13</v>
      </c>
      <c r="T1596" t="s">
        <v>35993</v>
      </c>
      <c r="U1596" t="s">
        <v>7105</v>
      </c>
      <c r="V1596" t="s">
        <v>7105</v>
      </c>
      <c r="W1596" t="s">
        <v>7133</v>
      </c>
      <c r="X1596">
        <v>0</v>
      </c>
      <c r="Y1596">
        <v>0</v>
      </c>
      <c r="Z1596">
        <v>0</v>
      </c>
      <c r="AB1596" t="s">
        <v>40278</v>
      </c>
      <c r="AE1596" t="s">
        <v>35795</v>
      </c>
      <c r="AF1596" t="str">
        <f t="shared" si="24"/>
        <v>Salt</v>
      </c>
    </row>
    <row r="1597" spans="1:32" x14ac:dyDescent="0.35">
      <c r="A1597" s="2" t="s">
        <v>40212</v>
      </c>
      <c r="B1597" s="2" t="s">
        <v>40213</v>
      </c>
      <c r="C1597" s="23">
        <v>0</v>
      </c>
      <c r="D1597" s="11" t="b">
        <f>FALSE()</f>
        <v>0</v>
      </c>
      <c r="E1597" s="11" t="b">
        <f>FALSE()</f>
        <v>0</v>
      </c>
      <c r="F1597" s="2" t="s">
        <v>10</v>
      </c>
      <c r="G1597" s="2" t="s">
        <v>10</v>
      </c>
      <c r="H1597" s="2" t="s">
        <v>35754</v>
      </c>
      <c r="I1597" s="11" t="b">
        <f>FALSE()</f>
        <v>0</v>
      </c>
      <c r="J1597" s="24">
        <v>75</v>
      </c>
      <c r="K1597" s="24">
        <v>0</v>
      </c>
      <c r="L1597" s="2" t="s">
        <v>10</v>
      </c>
      <c r="M1597" t="str">
        <f>VLOOKUP(Table18[[#This Row],[No.]],N:O,2,FALSE)</f>
        <v>Split Peas- Dal</v>
      </c>
      <c r="N1597" t="s">
        <v>40279</v>
      </c>
      <c r="O1597" t="s">
        <v>40280</v>
      </c>
      <c r="P1597">
        <v>2</v>
      </c>
      <c r="Q1597">
        <v>2</v>
      </c>
      <c r="R1597">
        <v>2</v>
      </c>
      <c r="S1597">
        <v>0</v>
      </c>
      <c r="T1597" t="s">
        <v>35754</v>
      </c>
      <c r="U1597" t="s">
        <v>7105</v>
      </c>
      <c r="V1597" t="s">
        <v>7105</v>
      </c>
      <c r="W1597" t="s">
        <v>7105</v>
      </c>
      <c r="X1597">
        <v>320</v>
      </c>
      <c r="Y1597">
        <v>0</v>
      </c>
      <c r="Z1597">
        <v>0</v>
      </c>
      <c r="AB1597" t="s">
        <v>40281</v>
      </c>
      <c r="AF1597" t="str">
        <f t="shared" si="24"/>
        <v>Split Peas- Dal</v>
      </c>
    </row>
    <row r="1598" spans="1:32" x14ac:dyDescent="0.35">
      <c r="A1598" s="2" t="s">
        <v>40215</v>
      </c>
      <c r="B1598" s="2" t="s">
        <v>40216</v>
      </c>
      <c r="C1598" s="23">
        <v>9839</v>
      </c>
      <c r="D1598" s="11" t="b">
        <f>FALSE()</f>
        <v>0</v>
      </c>
      <c r="E1598" s="11" t="b">
        <f>FALSE()</f>
        <v>0</v>
      </c>
      <c r="F1598" s="2" t="s">
        <v>10</v>
      </c>
      <c r="G1598" s="2" t="s">
        <v>10</v>
      </c>
      <c r="H1598" s="2" t="s">
        <v>35891</v>
      </c>
      <c r="I1598" s="11" t="b">
        <f>FALSE()</f>
        <v>0</v>
      </c>
      <c r="J1598" s="24">
        <v>90</v>
      </c>
      <c r="K1598" s="24">
        <v>0</v>
      </c>
      <c r="L1598" s="2" t="s">
        <v>10</v>
      </c>
      <c r="M1598" t="str">
        <f>VLOOKUP(Table18[[#This Row],[No.]],N:O,2,FALSE)</f>
        <v>Milk</v>
      </c>
      <c r="N1598" t="s">
        <v>40282</v>
      </c>
      <c r="O1598" t="s">
        <v>40283</v>
      </c>
      <c r="P1598" s="4">
        <v>64666.5</v>
      </c>
      <c r="Q1598" s="4">
        <v>64666.5</v>
      </c>
      <c r="R1598" s="4">
        <v>36666.5</v>
      </c>
      <c r="S1598" s="22">
        <v>29153</v>
      </c>
      <c r="T1598" t="s">
        <v>35754</v>
      </c>
      <c r="U1598" t="s">
        <v>7105</v>
      </c>
      <c r="V1598" t="s">
        <v>7105</v>
      </c>
      <c r="W1598" t="s">
        <v>7105</v>
      </c>
      <c r="X1598">
        <v>168.1</v>
      </c>
      <c r="Y1598">
        <v>0</v>
      </c>
      <c r="Z1598">
        <v>0</v>
      </c>
      <c r="AB1598" t="s">
        <v>40284</v>
      </c>
      <c r="AE1598" t="s">
        <v>37006</v>
      </c>
      <c r="AF1598" t="str">
        <f t="shared" si="24"/>
        <v>Milk</v>
      </c>
    </row>
    <row r="1599" spans="1:32" x14ac:dyDescent="0.35">
      <c r="A1599" s="2" t="s">
        <v>40218</v>
      </c>
      <c r="B1599" s="2" t="s">
        <v>40219</v>
      </c>
      <c r="C1599" s="23">
        <v>7837</v>
      </c>
      <c r="D1599" s="11" t="b">
        <f>FALSE()</f>
        <v>0</v>
      </c>
      <c r="E1599" s="11" t="b">
        <f>FALSE()</f>
        <v>0</v>
      </c>
      <c r="F1599" s="2" t="s">
        <v>10</v>
      </c>
      <c r="G1599" s="2" t="s">
        <v>10</v>
      </c>
      <c r="H1599" s="2" t="s">
        <v>35778</v>
      </c>
      <c r="I1599" s="11" t="b">
        <f>FALSE()</f>
        <v>0</v>
      </c>
      <c r="J1599" s="24">
        <v>151900</v>
      </c>
      <c r="K1599" s="24">
        <v>0</v>
      </c>
      <c r="L1599" s="2" t="s">
        <v>10</v>
      </c>
      <c r="M1599" t="str">
        <f>VLOOKUP(Table18[[#This Row],[No.]],N:O,2,FALSE)</f>
        <v>Bread</v>
      </c>
      <c r="N1599" t="s">
        <v>40285</v>
      </c>
      <c r="O1599" t="s">
        <v>40216</v>
      </c>
      <c r="P1599" s="22">
        <v>3541</v>
      </c>
      <c r="Q1599" s="22">
        <v>3541</v>
      </c>
      <c r="R1599" s="4">
        <v>3541</v>
      </c>
      <c r="S1599" s="22">
        <v>17754</v>
      </c>
      <c r="T1599" t="s">
        <v>36061</v>
      </c>
      <c r="U1599" t="s">
        <v>7105</v>
      </c>
      <c r="V1599" t="s">
        <v>7105</v>
      </c>
      <c r="W1599" t="s">
        <v>7105</v>
      </c>
      <c r="X1599">
        <v>840</v>
      </c>
      <c r="Y1599">
        <v>0</v>
      </c>
      <c r="Z1599">
        <v>0</v>
      </c>
      <c r="AB1599" t="s">
        <v>40217</v>
      </c>
      <c r="AF1599" t="str">
        <f t="shared" si="24"/>
        <v>Bread</v>
      </c>
    </row>
    <row r="1600" spans="1:32" x14ac:dyDescent="0.35">
      <c r="A1600" s="2" t="s">
        <v>40221</v>
      </c>
      <c r="B1600" s="2" t="s">
        <v>40222</v>
      </c>
      <c r="C1600" s="23">
        <v>0</v>
      </c>
      <c r="D1600" s="11" t="b">
        <f>FALSE()</f>
        <v>0</v>
      </c>
      <c r="E1600" s="11" t="b">
        <f>FALSE()</f>
        <v>0</v>
      </c>
      <c r="F1600" s="2" t="s">
        <v>10</v>
      </c>
      <c r="G1600" s="2" t="s">
        <v>10</v>
      </c>
      <c r="H1600" s="2" t="s">
        <v>36061</v>
      </c>
      <c r="I1600" s="11" t="b">
        <f>TRUE()</f>
        <v>1</v>
      </c>
      <c r="J1600" s="24">
        <v>0</v>
      </c>
      <c r="K1600" s="24">
        <v>0</v>
      </c>
      <c r="L1600" s="2" t="s">
        <v>10</v>
      </c>
      <c r="M1600" t="str">
        <f>VLOOKUP(Table18[[#This Row],[No.]],N:O,2,FALSE)</f>
        <v>MNPs</v>
      </c>
      <c r="N1600" t="s">
        <v>40286</v>
      </c>
      <c r="O1600" t="s">
        <v>40287</v>
      </c>
      <c r="P1600" s="22">
        <v>3275</v>
      </c>
      <c r="Q1600" s="22">
        <v>3275</v>
      </c>
      <c r="R1600" s="4">
        <v>3275</v>
      </c>
      <c r="S1600">
        <v>744</v>
      </c>
      <c r="T1600" t="s">
        <v>36061</v>
      </c>
      <c r="U1600" t="s">
        <v>7105</v>
      </c>
      <c r="V1600" t="s">
        <v>7105</v>
      </c>
      <c r="W1600" t="s">
        <v>7105</v>
      </c>
      <c r="X1600">
        <v>450</v>
      </c>
      <c r="Y1600">
        <v>0</v>
      </c>
      <c r="Z1600">
        <v>0</v>
      </c>
      <c r="AB1600" t="s">
        <v>40288</v>
      </c>
      <c r="AD1600" t="s">
        <v>36386</v>
      </c>
      <c r="AE1600" t="s">
        <v>36386</v>
      </c>
      <c r="AF1600" t="str">
        <f t="shared" si="24"/>
        <v>MNPs</v>
      </c>
    </row>
    <row r="1601" spans="1:32" x14ac:dyDescent="0.35">
      <c r="A1601" s="2" t="s">
        <v>40224</v>
      </c>
      <c r="B1601" s="2" t="s">
        <v>40225</v>
      </c>
      <c r="C1601" s="23">
        <v>17</v>
      </c>
      <c r="D1601" s="11" t="b">
        <f>FALSE()</f>
        <v>0</v>
      </c>
      <c r="E1601" s="11" t="b">
        <f>FALSE()</f>
        <v>0</v>
      </c>
      <c r="F1601" s="2" t="s">
        <v>10</v>
      </c>
      <c r="G1601" s="2" t="s">
        <v>10</v>
      </c>
      <c r="H1601" s="2" t="s">
        <v>35754</v>
      </c>
      <c r="I1601" s="11" t="b">
        <f>FALSE()</f>
        <v>0</v>
      </c>
      <c r="J1601" s="24">
        <v>0</v>
      </c>
      <c r="K1601" s="24">
        <v>0</v>
      </c>
      <c r="L1601" s="2" t="s">
        <v>10</v>
      </c>
      <c r="M1601" t="str">
        <f>VLOOKUP(Table18[[#This Row],[No.]],N:O,2,FALSE)</f>
        <v>Red Lentils</v>
      </c>
      <c r="N1601" t="s">
        <v>40289</v>
      </c>
      <c r="O1601" t="s">
        <v>40290</v>
      </c>
      <c r="P1601">
        <v>0</v>
      </c>
      <c r="Q1601">
        <v>0</v>
      </c>
      <c r="R1601">
        <v>0</v>
      </c>
      <c r="S1601">
        <v>52</v>
      </c>
      <c r="T1601" t="s">
        <v>35754</v>
      </c>
      <c r="U1601" t="s">
        <v>7105</v>
      </c>
      <c r="V1601" t="s">
        <v>7105</v>
      </c>
      <c r="W1601" t="s">
        <v>7133</v>
      </c>
      <c r="X1601">
        <v>0</v>
      </c>
      <c r="Y1601">
        <v>0</v>
      </c>
      <c r="Z1601">
        <v>0</v>
      </c>
      <c r="AB1601" t="s">
        <v>40291</v>
      </c>
      <c r="AD1601" t="s">
        <v>35795</v>
      </c>
      <c r="AE1601" t="s">
        <v>35795</v>
      </c>
      <c r="AF1601" t="str">
        <f t="shared" si="24"/>
        <v>Red Lentils</v>
      </c>
    </row>
    <row r="1602" spans="1:32" x14ac:dyDescent="0.35">
      <c r="A1602" s="2" t="s">
        <v>40227</v>
      </c>
      <c r="B1602" s="2" t="s">
        <v>40228</v>
      </c>
      <c r="C1602" s="23">
        <v>160</v>
      </c>
      <c r="D1602" s="11" t="b">
        <f>FALSE()</f>
        <v>0</v>
      </c>
      <c r="E1602" s="11" t="b">
        <f>FALSE()</f>
        <v>0</v>
      </c>
      <c r="F1602" s="2" t="s">
        <v>10</v>
      </c>
      <c r="G1602" s="2" t="s">
        <v>10</v>
      </c>
      <c r="H1602" s="2" t="s">
        <v>36459</v>
      </c>
      <c r="I1602" s="11" t="b">
        <f>FALSE()</f>
        <v>0</v>
      </c>
      <c r="J1602" s="24">
        <v>15000</v>
      </c>
      <c r="K1602" s="24">
        <v>0</v>
      </c>
      <c r="L1602" s="2" t="s">
        <v>10</v>
      </c>
      <c r="M1602" t="str">
        <f>VLOOKUP(Table18[[#This Row],[No.]],N:O,2,FALSE)</f>
        <v>Goat</v>
      </c>
      <c r="N1602" t="s">
        <v>40292</v>
      </c>
      <c r="O1602" t="s">
        <v>40293</v>
      </c>
      <c r="P1602">
        <v>70</v>
      </c>
      <c r="Q1602">
        <v>70</v>
      </c>
      <c r="R1602">
        <v>70</v>
      </c>
      <c r="S1602">
        <v>60</v>
      </c>
      <c r="T1602" t="s">
        <v>35754</v>
      </c>
      <c r="U1602" t="s">
        <v>7105</v>
      </c>
      <c r="V1602" t="s">
        <v>7105</v>
      </c>
      <c r="W1602" t="s">
        <v>7105</v>
      </c>
      <c r="X1602" s="4">
        <v>1300</v>
      </c>
      <c r="Y1602">
        <v>0</v>
      </c>
      <c r="Z1602">
        <v>0</v>
      </c>
      <c r="AB1602" t="s">
        <v>40294</v>
      </c>
      <c r="AD1602" t="s">
        <v>35795</v>
      </c>
      <c r="AE1602" t="s">
        <v>35795</v>
      </c>
      <c r="AF1602" t="str">
        <f t="shared" si="24"/>
        <v>Goat</v>
      </c>
    </row>
    <row r="1603" spans="1:32" x14ac:dyDescent="0.35">
      <c r="A1603" s="2" t="s">
        <v>40230</v>
      </c>
      <c r="B1603" s="2" t="s">
        <v>40231</v>
      </c>
      <c r="C1603" s="23">
        <v>1578</v>
      </c>
      <c r="D1603" s="11" t="b">
        <f>FALSE()</f>
        <v>0</v>
      </c>
      <c r="E1603" s="11" t="b">
        <f>FALSE()</f>
        <v>0</v>
      </c>
      <c r="F1603" s="2" t="s">
        <v>10</v>
      </c>
      <c r="G1603" s="2" t="s">
        <v>10</v>
      </c>
      <c r="H1603" s="2" t="s">
        <v>35754</v>
      </c>
      <c r="I1603" s="11" t="b">
        <f>FALSE()</f>
        <v>0</v>
      </c>
      <c r="J1603" s="24">
        <v>260</v>
      </c>
      <c r="K1603" s="24">
        <v>0</v>
      </c>
      <c r="L1603" s="2" t="s">
        <v>10</v>
      </c>
      <c r="M1603" t="str">
        <f>VLOOKUP(Table18[[#This Row],[No.]],N:O,2,FALSE)</f>
        <v>DATES</v>
      </c>
      <c r="N1603" t="s">
        <v>40295</v>
      </c>
      <c r="O1603" t="s">
        <v>40296</v>
      </c>
      <c r="P1603" s="22">
        <v>1336</v>
      </c>
      <c r="Q1603" s="22">
        <v>1336</v>
      </c>
      <c r="R1603" s="4">
        <v>1336</v>
      </c>
      <c r="S1603">
        <v>0</v>
      </c>
      <c r="T1603" t="s">
        <v>35754</v>
      </c>
      <c r="U1603" t="s">
        <v>7105</v>
      </c>
      <c r="V1603" t="s">
        <v>7105</v>
      </c>
      <c r="W1603" t="s">
        <v>7105</v>
      </c>
      <c r="X1603">
        <v>0</v>
      </c>
      <c r="Y1603">
        <v>0</v>
      </c>
      <c r="Z1603">
        <v>0</v>
      </c>
      <c r="AB1603" t="s">
        <v>40297</v>
      </c>
      <c r="AD1603" t="s">
        <v>36169</v>
      </c>
      <c r="AE1603" t="s">
        <v>35876</v>
      </c>
      <c r="AF1603" t="str">
        <f t="shared" ref="AF1603:AF1666" si="25">VLOOKUP(A:A,N:O,2,FALSE)</f>
        <v>DATES</v>
      </c>
    </row>
    <row r="1604" spans="1:32" x14ac:dyDescent="0.35">
      <c r="A1604" s="2" t="s">
        <v>40232</v>
      </c>
      <c r="B1604" s="2" t="s">
        <v>40233</v>
      </c>
      <c r="C1604" s="23">
        <v>99</v>
      </c>
      <c r="D1604" s="11" t="b">
        <f>FALSE()</f>
        <v>0</v>
      </c>
      <c r="E1604" s="11" t="b">
        <f>FALSE()</f>
        <v>0</v>
      </c>
      <c r="F1604" s="2" t="s">
        <v>10</v>
      </c>
      <c r="G1604" s="2" t="s">
        <v>10</v>
      </c>
      <c r="H1604" s="2" t="s">
        <v>35778</v>
      </c>
      <c r="I1604" s="11" t="b">
        <f>FALSE()</f>
        <v>0</v>
      </c>
      <c r="J1604" s="24">
        <v>0</v>
      </c>
      <c r="K1604" s="24">
        <v>0</v>
      </c>
      <c r="L1604" s="2" t="s">
        <v>10</v>
      </c>
      <c r="M1604" t="str">
        <f>VLOOKUP(Table18[[#This Row],[No.]],N:O,2,FALSE)</f>
        <v>F - 100 Therapeutic food</v>
      </c>
      <c r="N1604" t="s">
        <v>40298</v>
      </c>
      <c r="O1604" t="s">
        <v>40299</v>
      </c>
      <c r="P1604" s="22">
        <v>2245</v>
      </c>
      <c r="Q1604" s="22">
        <v>2245</v>
      </c>
      <c r="R1604" s="4">
        <v>2245</v>
      </c>
      <c r="S1604">
        <v>652</v>
      </c>
      <c r="T1604" t="s">
        <v>35754</v>
      </c>
      <c r="U1604" t="s">
        <v>7105</v>
      </c>
      <c r="V1604" t="s">
        <v>7105</v>
      </c>
      <c r="W1604" t="s">
        <v>7105</v>
      </c>
      <c r="X1604">
        <v>200</v>
      </c>
      <c r="Y1604">
        <v>0</v>
      </c>
      <c r="Z1604">
        <v>0</v>
      </c>
      <c r="AB1604" t="s">
        <v>40300</v>
      </c>
      <c r="AD1604" t="s">
        <v>36169</v>
      </c>
      <c r="AE1604" t="s">
        <v>35795</v>
      </c>
      <c r="AF1604" t="str">
        <f t="shared" si="25"/>
        <v>F - 100 Therapeutic food</v>
      </c>
    </row>
    <row r="1605" spans="1:32" x14ac:dyDescent="0.35">
      <c r="A1605" s="2" t="s">
        <v>40235</v>
      </c>
      <c r="B1605" s="2" t="s">
        <v>40236</v>
      </c>
      <c r="C1605" s="23">
        <v>79</v>
      </c>
      <c r="D1605" s="11" t="b">
        <f>FALSE()</f>
        <v>0</v>
      </c>
      <c r="E1605" s="11" t="b">
        <f>FALSE()</f>
        <v>0</v>
      </c>
      <c r="F1605" s="2" t="s">
        <v>10</v>
      </c>
      <c r="G1605" s="2" t="s">
        <v>10</v>
      </c>
      <c r="H1605" s="2" t="s">
        <v>36572</v>
      </c>
      <c r="I1605" s="11" t="b">
        <f>FALSE()</f>
        <v>0</v>
      </c>
      <c r="J1605" s="24">
        <v>200</v>
      </c>
      <c r="K1605" s="24">
        <v>0</v>
      </c>
      <c r="L1605" s="2" t="s">
        <v>10</v>
      </c>
      <c r="M1605" t="str">
        <f>VLOOKUP(Table18[[#This Row],[No.]],N:O,2,FALSE)</f>
        <v>Wheat flour</v>
      </c>
      <c r="N1605" t="s">
        <v>40301</v>
      </c>
      <c r="O1605" t="s">
        <v>40210</v>
      </c>
      <c r="P1605" s="22">
        <v>175126</v>
      </c>
      <c r="Q1605" s="22">
        <v>175126</v>
      </c>
      <c r="R1605" s="4">
        <v>175126</v>
      </c>
      <c r="S1605" s="22">
        <v>3298</v>
      </c>
      <c r="T1605" t="s">
        <v>35993</v>
      </c>
      <c r="U1605" t="s">
        <v>7105</v>
      </c>
      <c r="V1605" t="s">
        <v>7105</v>
      </c>
      <c r="W1605" t="s">
        <v>7105</v>
      </c>
      <c r="X1605">
        <v>0</v>
      </c>
      <c r="Y1605">
        <v>0</v>
      </c>
      <c r="Z1605">
        <v>0</v>
      </c>
      <c r="AB1605" t="s">
        <v>40211</v>
      </c>
      <c r="AD1605" t="s">
        <v>36169</v>
      </c>
      <c r="AE1605" t="s">
        <v>35795</v>
      </c>
      <c r="AF1605" t="str">
        <f t="shared" si="25"/>
        <v>Wheat flour</v>
      </c>
    </row>
    <row r="1606" spans="1:32" x14ac:dyDescent="0.35">
      <c r="A1606" s="2" t="s">
        <v>40238</v>
      </c>
      <c r="B1606" s="2" t="s">
        <v>40239</v>
      </c>
      <c r="C1606" s="23">
        <v>0</v>
      </c>
      <c r="D1606" s="11" t="b">
        <f>FALSE()</f>
        <v>0</v>
      </c>
      <c r="E1606" s="11" t="b">
        <f>FALSE()</f>
        <v>0</v>
      </c>
      <c r="F1606" s="2" t="s">
        <v>10</v>
      </c>
      <c r="G1606" s="2" t="s">
        <v>10</v>
      </c>
      <c r="H1606" s="2" t="s">
        <v>40240</v>
      </c>
      <c r="I1606" s="11" t="b">
        <f>TRUE()</f>
        <v>1</v>
      </c>
      <c r="J1606" s="24">
        <v>0</v>
      </c>
      <c r="K1606" s="24">
        <v>0</v>
      </c>
      <c r="L1606" s="2" t="s">
        <v>10</v>
      </c>
      <c r="M1606" t="str">
        <f>VLOOKUP(Table18[[#This Row],[No.]],N:O,2,FALSE)</f>
        <v>Sheep</v>
      </c>
      <c r="N1606" t="s">
        <v>40302</v>
      </c>
      <c r="O1606" t="s">
        <v>40303</v>
      </c>
      <c r="P1606">
        <v>100</v>
      </c>
      <c r="Q1606">
        <v>100</v>
      </c>
      <c r="R1606">
        <v>100</v>
      </c>
      <c r="S1606">
        <v>0</v>
      </c>
      <c r="T1606" t="s">
        <v>35993</v>
      </c>
      <c r="U1606" t="s">
        <v>7105</v>
      </c>
      <c r="V1606" t="s">
        <v>7105</v>
      </c>
      <c r="W1606" t="s">
        <v>7105</v>
      </c>
      <c r="X1606">
        <v>0</v>
      </c>
      <c r="Y1606">
        <v>0</v>
      </c>
      <c r="Z1606">
        <v>0</v>
      </c>
      <c r="AB1606" t="s">
        <v>40304</v>
      </c>
      <c r="AD1606" t="s">
        <v>36169</v>
      </c>
      <c r="AE1606" t="s">
        <v>37006</v>
      </c>
      <c r="AF1606" t="str">
        <f t="shared" si="25"/>
        <v>Sheep</v>
      </c>
    </row>
    <row r="1607" spans="1:32" x14ac:dyDescent="0.35">
      <c r="A1607" s="2" t="s">
        <v>40242</v>
      </c>
      <c r="B1607" s="2" t="s">
        <v>40243</v>
      </c>
      <c r="C1607" s="23">
        <v>10816</v>
      </c>
      <c r="D1607" s="11" t="b">
        <f>FALSE()</f>
        <v>0</v>
      </c>
      <c r="E1607" s="11" t="b">
        <f>FALSE()</f>
        <v>0</v>
      </c>
      <c r="F1607" s="2" t="s">
        <v>10</v>
      </c>
      <c r="G1607" s="2" t="s">
        <v>10</v>
      </c>
      <c r="H1607" s="2" t="s">
        <v>36183</v>
      </c>
      <c r="I1607" s="11" t="b">
        <f>FALSE()</f>
        <v>0</v>
      </c>
      <c r="J1607" s="24">
        <v>1020</v>
      </c>
      <c r="K1607" s="24">
        <v>0</v>
      </c>
      <c r="L1607" s="2" t="s">
        <v>10</v>
      </c>
      <c r="M1607" t="str">
        <f>VLOOKUP(Table18[[#This Row],[No.]],N:O,2,FALSE)</f>
        <v>Soda</v>
      </c>
      <c r="N1607" t="s">
        <v>40305</v>
      </c>
      <c r="O1607" t="s">
        <v>40306</v>
      </c>
      <c r="P1607">
        <v>0</v>
      </c>
      <c r="Q1607">
        <v>0</v>
      </c>
      <c r="R1607">
        <v>0</v>
      </c>
      <c r="S1607">
        <v>0</v>
      </c>
      <c r="T1607" t="s">
        <v>36061</v>
      </c>
      <c r="U1607" t="s">
        <v>7105</v>
      </c>
      <c r="V1607" t="s">
        <v>7105</v>
      </c>
      <c r="W1607" t="s">
        <v>7105</v>
      </c>
      <c r="X1607">
        <v>0</v>
      </c>
      <c r="Y1607">
        <v>0</v>
      </c>
      <c r="Z1607">
        <v>0</v>
      </c>
      <c r="AB1607" t="s">
        <v>40307</v>
      </c>
      <c r="AD1607" t="s">
        <v>36169</v>
      </c>
      <c r="AE1607" t="s">
        <v>37006</v>
      </c>
      <c r="AF1607" t="str">
        <f t="shared" si="25"/>
        <v>Soda</v>
      </c>
    </row>
    <row r="1608" spans="1:32" x14ac:dyDescent="0.35">
      <c r="A1608" s="2" t="s">
        <v>40245</v>
      </c>
      <c r="B1608" s="2" t="s">
        <v>40246</v>
      </c>
      <c r="C1608" s="23">
        <v>7263</v>
      </c>
      <c r="D1608" s="11" t="b">
        <f>FALSE()</f>
        <v>0</v>
      </c>
      <c r="E1608" s="11" t="b">
        <f>FALSE()</f>
        <v>0</v>
      </c>
      <c r="F1608" s="2" t="s">
        <v>10</v>
      </c>
      <c r="G1608" s="2" t="s">
        <v>10</v>
      </c>
      <c r="H1608" s="2" t="s">
        <v>40247</v>
      </c>
      <c r="I1608" s="11" t="b">
        <f>FALSE()</f>
        <v>0</v>
      </c>
      <c r="J1608" s="24">
        <v>45</v>
      </c>
      <c r="K1608" s="24">
        <v>0</v>
      </c>
      <c r="L1608" s="2" t="s">
        <v>10</v>
      </c>
      <c r="M1608" t="str">
        <f>VLOOKUP(Table18[[#This Row],[No.]],N:O,2,FALSE)</f>
        <v>Drinking Water</v>
      </c>
      <c r="N1608" t="s">
        <v>40308</v>
      </c>
      <c r="O1608" t="s">
        <v>40309</v>
      </c>
      <c r="P1608">
        <v>136</v>
      </c>
      <c r="Q1608">
        <v>136</v>
      </c>
      <c r="R1608">
        <v>136</v>
      </c>
      <c r="S1608">
        <v>36</v>
      </c>
      <c r="T1608" t="s">
        <v>35751</v>
      </c>
      <c r="U1608" t="s">
        <v>7105</v>
      </c>
      <c r="V1608" t="s">
        <v>7105</v>
      </c>
      <c r="W1608" t="s">
        <v>7105</v>
      </c>
      <c r="X1608" s="4">
        <v>1700</v>
      </c>
      <c r="Y1608">
        <v>0</v>
      </c>
      <c r="Z1608">
        <v>0</v>
      </c>
      <c r="AB1608" t="s">
        <v>40310</v>
      </c>
      <c r="AD1608" t="s">
        <v>36169</v>
      </c>
      <c r="AE1608" t="s">
        <v>36169</v>
      </c>
      <c r="AF1608" t="str">
        <f t="shared" si="25"/>
        <v>Drinking Water</v>
      </c>
    </row>
    <row r="1609" spans="1:32" x14ac:dyDescent="0.35">
      <c r="A1609" s="2" t="s">
        <v>40249</v>
      </c>
      <c r="B1609" s="2" t="s">
        <v>40250</v>
      </c>
      <c r="C1609" s="23">
        <v>50</v>
      </c>
      <c r="D1609" s="11" t="b">
        <f>FALSE()</f>
        <v>0</v>
      </c>
      <c r="E1609" s="11" t="b">
        <f>FALSE()</f>
        <v>0</v>
      </c>
      <c r="F1609" s="2" t="s">
        <v>10</v>
      </c>
      <c r="G1609" s="2" t="s">
        <v>10</v>
      </c>
      <c r="H1609" s="2" t="s">
        <v>35829</v>
      </c>
      <c r="I1609" s="11" t="b">
        <f>FALSE()</f>
        <v>0</v>
      </c>
      <c r="J1609" s="24">
        <v>150</v>
      </c>
      <c r="K1609" s="24">
        <v>0</v>
      </c>
      <c r="L1609" s="2" t="s">
        <v>10</v>
      </c>
      <c r="M1609" t="str">
        <f>VLOOKUP(Table18[[#This Row],[No.]],N:O,2,FALSE)</f>
        <v xml:space="preserve">Potato Crisps </v>
      </c>
      <c r="N1609" t="s">
        <v>40311</v>
      </c>
      <c r="O1609" t="s">
        <v>40312</v>
      </c>
      <c r="P1609">
        <v>15</v>
      </c>
      <c r="Q1609">
        <v>15</v>
      </c>
      <c r="R1609">
        <v>15</v>
      </c>
      <c r="S1609">
        <v>5</v>
      </c>
      <c r="T1609" t="s">
        <v>40247</v>
      </c>
      <c r="U1609" t="s">
        <v>7105</v>
      </c>
      <c r="V1609" t="s">
        <v>7105</v>
      </c>
      <c r="W1609" t="s">
        <v>7105</v>
      </c>
      <c r="X1609" s="4">
        <v>1000</v>
      </c>
      <c r="Y1609">
        <v>0</v>
      </c>
      <c r="Z1609">
        <v>0</v>
      </c>
      <c r="AB1609" t="s">
        <v>40313</v>
      </c>
      <c r="AD1609" t="s">
        <v>36507</v>
      </c>
      <c r="AE1609" t="s">
        <v>40314</v>
      </c>
      <c r="AF1609" t="str">
        <f t="shared" si="25"/>
        <v xml:space="preserve">Potato Crisps </v>
      </c>
    </row>
    <row r="1610" spans="1:32" x14ac:dyDescent="0.35">
      <c r="A1610" s="2" t="s">
        <v>40252</v>
      </c>
      <c r="B1610" s="2" t="s">
        <v>40253</v>
      </c>
      <c r="C1610" s="23">
        <v>3869</v>
      </c>
      <c r="D1610" s="11" t="b">
        <f>FALSE()</f>
        <v>0</v>
      </c>
      <c r="E1610" s="11" t="b">
        <f>FALSE()</f>
        <v>0</v>
      </c>
      <c r="F1610" s="2" t="s">
        <v>10</v>
      </c>
      <c r="G1610" s="2" t="s">
        <v>10</v>
      </c>
      <c r="H1610" s="2" t="s">
        <v>38651</v>
      </c>
      <c r="I1610" s="11" t="b">
        <f>FALSE()</f>
        <v>0</v>
      </c>
      <c r="J1610" s="24">
        <v>0</v>
      </c>
      <c r="K1610" s="24">
        <v>0</v>
      </c>
      <c r="L1610" s="2" t="s">
        <v>10</v>
      </c>
      <c r="M1610" t="str">
        <f>VLOOKUP(Table18[[#This Row],[No.]],N:O,2,FALSE)</f>
        <v>RUTF</v>
      </c>
      <c r="N1610" t="s">
        <v>40315</v>
      </c>
      <c r="O1610" t="s">
        <v>40316</v>
      </c>
      <c r="P1610">
        <v>55</v>
      </c>
      <c r="Q1610">
        <v>55</v>
      </c>
      <c r="R1610">
        <v>55</v>
      </c>
      <c r="S1610">
        <v>157</v>
      </c>
      <c r="T1610" t="s">
        <v>35754</v>
      </c>
      <c r="U1610" t="s">
        <v>7105</v>
      </c>
      <c r="V1610" t="s">
        <v>7105</v>
      </c>
      <c r="W1610" t="s">
        <v>7105</v>
      </c>
      <c r="X1610" s="4">
        <v>3000</v>
      </c>
      <c r="Y1610">
        <v>0</v>
      </c>
      <c r="Z1610">
        <v>0</v>
      </c>
      <c r="AB1610" t="s">
        <v>40317</v>
      </c>
      <c r="AD1610" t="s">
        <v>36507</v>
      </c>
      <c r="AE1610" t="s">
        <v>36169</v>
      </c>
      <c r="AF1610" t="str">
        <f t="shared" si="25"/>
        <v>RUTF</v>
      </c>
    </row>
    <row r="1611" spans="1:32" x14ac:dyDescent="0.35">
      <c r="A1611" s="2" t="s">
        <v>40254</v>
      </c>
      <c r="B1611" s="2" t="s">
        <v>40253</v>
      </c>
      <c r="C1611" s="23">
        <v>0</v>
      </c>
      <c r="D1611" s="11" t="b">
        <f>FALSE()</f>
        <v>0</v>
      </c>
      <c r="E1611" s="11" t="b">
        <f>FALSE()</f>
        <v>0</v>
      </c>
      <c r="F1611" s="2" t="s">
        <v>10</v>
      </c>
      <c r="G1611" s="2" t="s">
        <v>10</v>
      </c>
      <c r="H1611" s="2" t="s">
        <v>38651</v>
      </c>
      <c r="I1611" s="11" t="b">
        <f>TRUE()</f>
        <v>1</v>
      </c>
      <c r="J1611" s="24">
        <v>0</v>
      </c>
      <c r="K1611" s="24">
        <v>0</v>
      </c>
      <c r="L1611" s="2" t="s">
        <v>10</v>
      </c>
      <c r="M1611" t="str">
        <f>VLOOKUP(Table18[[#This Row],[No.]],N:O,2,FALSE)</f>
        <v>RUTF</v>
      </c>
      <c r="N1611" t="s">
        <v>40318</v>
      </c>
      <c r="O1611" t="s">
        <v>40319</v>
      </c>
      <c r="P1611">
        <v>0</v>
      </c>
      <c r="Q1611">
        <v>0</v>
      </c>
      <c r="R1611">
        <v>0</v>
      </c>
      <c r="S1611">
        <v>1</v>
      </c>
      <c r="T1611" t="s">
        <v>36553</v>
      </c>
      <c r="U1611" t="s">
        <v>7105</v>
      </c>
      <c r="V1611" t="s">
        <v>7105</v>
      </c>
      <c r="W1611" t="s">
        <v>7133</v>
      </c>
      <c r="X1611">
        <v>0</v>
      </c>
      <c r="Y1611">
        <v>0</v>
      </c>
      <c r="Z1611">
        <v>0</v>
      </c>
      <c r="AB1611" t="s">
        <v>40320</v>
      </c>
      <c r="AD1611" t="s">
        <v>36507</v>
      </c>
      <c r="AE1611" t="s">
        <v>36507</v>
      </c>
      <c r="AF1611" t="str">
        <f t="shared" si="25"/>
        <v>RUTF</v>
      </c>
    </row>
    <row r="1612" spans="1:32" x14ac:dyDescent="0.35">
      <c r="A1612" s="2" t="s">
        <v>40255</v>
      </c>
      <c r="B1612" s="2" t="s">
        <v>40253</v>
      </c>
      <c r="C1612" s="23">
        <v>0</v>
      </c>
      <c r="D1612" s="11" t="b">
        <f>FALSE()</f>
        <v>0</v>
      </c>
      <c r="E1612" s="11" t="b">
        <f>FALSE()</f>
        <v>0</v>
      </c>
      <c r="F1612" s="2" t="s">
        <v>10</v>
      </c>
      <c r="G1612" s="2" t="s">
        <v>10</v>
      </c>
      <c r="H1612" s="2" t="s">
        <v>10</v>
      </c>
      <c r="I1612" s="11" t="b">
        <f>TRUE()</f>
        <v>1</v>
      </c>
      <c r="J1612" s="24">
        <v>0</v>
      </c>
      <c r="K1612" s="24">
        <v>0</v>
      </c>
      <c r="L1612" s="2" t="s">
        <v>10</v>
      </c>
      <c r="M1612" t="str">
        <f>VLOOKUP(Table18[[#This Row],[No.]],N:O,2,FALSE)</f>
        <v>RUTF</v>
      </c>
      <c r="N1612" t="s">
        <v>40321</v>
      </c>
      <c r="O1612" t="s">
        <v>40322</v>
      </c>
      <c r="P1612">
        <v>0</v>
      </c>
      <c r="Q1612">
        <v>0</v>
      </c>
      <c r="R1612">
        <v>0</v>
      </c>
      <c r="S1612">
        <v>0</v>
      </c>
      <c r="T1612" t="s">
        <v>40323</v>
      </c>
      <c r="U1612" t="s">
        <v>7105</v>
      </c>
      <c r="V1612" t="s">
        <v>7105</v>
      </c>
      <c r="W1612" t="s">
        <v>7133</v>
      </c>
      <c r="X1612">
        <v>0</v>
      </c>
      <c r="Y1612">
        <v>0</v>
      </c>
      <c r="Z1612">
        <v>0</v>
      </c>
      <c r="AB1612" t="s">
        <v>40324</v>
      </c>
      <c r="AD1612" t="s">
        <v>36169</v>
      </c>
      <c r="AE1612" t="s">
        <v>36169</v>
      </c>
      <c r="AF1612" t="str">
        <f t="shared" si="25"/>
        <v>RUTF</v>
      </c>
    </row>
    <row r="1613" spans="1:32" x14ac:dyDescent="0.35">
      <c r="A1613" s="2" t="s">
        <v>40256</v>
      </c>
      <c r="B1613" s="2" t="s">
        <v>40257</v>
      </c>
      <c r="C1613" s="23">
        <v>532043</v>
      </c>
      <c r="D1613" s="11" t="b">
        <f>FALSE()</f>
        <v>0</v>
      </c>
      <c r="E1613" s="11" t="b">
        <f>FALSE()</f>
        <v>0</v>
      </c>
      <c r="F1613" s="2" t="s">
        <v>10</v>
      </c>
      <c r="G1613" s="2" t="s">
        <v>10</v>
      </c>
      <c r="H1613" s="2" t="s">
        <v>35754</v>
      </c>
      <c r="I1613" s="11" t="b">
        <f>FALSE()</f>
        <v>0</v>
      </c>
      <c r="J1613" s="24">
        <v>75.42</v>
      </c>
      <c r="K1613" s="24">
        <v>0</v>
      </c>
      <c r="L1613" s="2" t="s">
        <v>10</v>
      </c>
      <c r="M1613" t="str">
        <f>VLOOKUP(Table18[[#This Row],[No.]],N:O,2,FALSE)</f>
        <v>wheat flour</v>
      </c>
      <c r="N1613" t="s">
        <v>40325</v>
      </c>
      <c r="O1613" t="s">
        <v>40326</v>
      </c>
      <c r="P1613" s="22">
        <v>1370</v>
      </c>
      <c r="Q1613" s="22">
        <v>1370</v>
      </c>
      <c r="R1613" s="4">
        <v>1370</v>
      </c>
      <c r="S1613">
        <v>994</v>
      </c>
      <c r="T1613" t="s">
        <v>38651</v>
      </c>
      <c r="U1613" t="s">
        <v>7105</v>
      </c>
      <c r="V1613" t="s">
        <v>7105</v>
      </c>
      <c r="W1613" t="s">
        <v>7105</v>
      </c>
      <c r="X1613">
        <v>0</v>
      </c>
      <c r="Y1613">
        <v>0</v>
      </c>
      <c r="Z1613">
        <v>0</v>
      </c>
      <c r="AB1613" t="s">
        <v>40327</v>
      </c>
      <c r="AD1613" t="s">
        <v>36523</v>
      </c>
      <c r="AE1613" t="s">
        <v>36523</v>
      </c>
      <c r="AF1613" t="str">
        <f t="shared" si="25"/>
        <v>wheat flour</v>
      </c>
    </row>
    <row r="1614" spans="1:32" x14ac:dyDescent="0.35">
      <c r="A1614" s="2" t="s">
        <v>40258</v>
      </c>
      <c r="B1614" s="2" t="s">
        <v>40259</v>
      </c>
      <c r="C1614" s="23">
        <v>13345</v>
      </c>
      <c r="D1614" s="11" t="b">
        <f>FALSE()</f>
        <v>0</v>
      </c>
      <c r="E1614" s="11" t="b">
        <f>FALSE()</f>
        <v>0</v>
      </c>
      <c r="F1614" s="2" t="s">
        <v>10</v>
      </c>
      <c r="G1614" s="2" t="s">
        <v>10</v>
      </c>
      <c r="H1614" s="2" t="s">
        <v>35811</v>
      </c>
      <c r="I1614" s="11" t="b">
        <f>FALSE()</f>
        <v>0</v>
      </c>
      <c r="J1614" s="24">
        <v>231</v>
      </c>
      <c r="K1614" s="24">
        <v>0</v>
      </c>
      <c r="L1614" s="2" t="s">
        <v>10</v>
      </c>
      <c r="M1614" t="str">
        <f>VLOOKUP(Table18[[#This Row],[No.]],N:O,2,FALSE)</f>
        <v>Cooking Oil</v>
      </c>
      <c r="N1614" t="s">
        <v>40328</v>
      </c>
      <c r="O1614" t="s">
        <v>40236</v>
      </c>
      <c r="P1614">
        <v>2</v>
      </c>
      <c r="Q1614">
        <v>2</v>
      </c>
      <c r="R1614">
        <v>2</v>
      </c>
      <c r="S1614">
        <v>0</v>
      </c>
      <c r="T1614" t="s">
        <v>35754</v>
      </c>
      <c r="U1614" t="s">
        <v>7105</v>
      </c>
      <c r="V1614" t="s">
        <v>7105</v>
      </c>
      <c r="W1614" t="s">
        <v>7105</v>
      </c>
      <c r="X1614">
        <v>0</v>
      </c>
      <c r="Y1614">
        <v>0</v>
      </c>
      <c r="Z1614">
        <v>0</v>
      </c>
      <c r="AB1614" t="s">
        <v>40237</v>
      </c>
      <c r="AD1614" t="s">
        <v>36523</v>
      </c>
      <c r="AE1614" t="s">
        <v>36523</v>
      </c>
      <c r="AF1614" t="str">
        <f t="shared" si="25"/>
        <v>Cooking Oil</v>
      </c>
    </row>
    <row r="1615" spans="1:32" x14ac:dyDescent="0.35">
      <c r="A1615" s="2" t="s">
        <v>40261</v>
      </c>
      <c r="B1615" s="2" t="s">
        <v>40262</v>
      </c>
      <c r="C1615" s="23">
        <v>470</v>
      </c>
      <c r="D1615" s="11" t="b">
        <f>FALSE()</f>
        <v>0</v>
      </c>
      <c r="E1615" s="11" t="b">
        <f>FALSE()</f>
        <v>0</v>
      </c>
      <c r="F1615" s="2" t="s">
        <v>10</v>
      </c>
      <c r="G1615" s="2" t="s">
        <v>10</v>
      </c>
      <c r="H1615" s="2" t="s">
        <v>35754</v>
      </c>
      <c r="I1615" s="11" t="b">
        <f>FALSE()</f>
        <v>0</v>
      </c>
      <c r="J1615" s="24">
        <v>130</v>
      </c>
      <c r="K1615" s="24">
        <v>0</v>
      </c>
      <c r="L1615" s="2" t="s">
        <v>10</v>
      </c>
      <c r="M1615" t="str">
        <f>VLOOKUP(Table18[[#This Row],[No.]],N:O,2,FALSE)</f>
        <v>Red onions</v>
      </c>
      <c r="N1615" t="s">
        <v>40329</v>
      </c>
      <c r="O1615" t="s">
        <v>40330</v>
      </c>
      <c r="P1615">
        <v>2</v>
      </c>
      <c r="Q1615">
        <v>2</v>
      </c>
      <c r="R1615">
        <v>2</v>
      </c>
      <c r="S1615">
        <v>0</v>
      </c>
      <c r="T1615" t="s">
        <v>36553</v>
      </c>
      <c r="U1615" t="s">
        <v>7105</v>
      </c>
      <c r="V1615" t="s">
        <v>7105</v>
      </c>
      <c r="W1615" t="s">
        <v>7105</v>
      </c>
      <c r="X1615">
        <v>399</v>
      </c>
      <c r="Y1615">
        <v>0</v>
      </c>
      <c r="Z1615">
        <v>0</v>
      </c>
      <c r="AB1615" t="s">
        <v>40331</v>
      </c>
      <c r="AD1615" t="s">
        <v>36169</v>
      </c>
      <c r="AE1615" t="s">
        <v>36386</v>
      </c>
      <c r="AF1615" t="str">
        <f t="shared" si="25"/>
        <v>Red onions</v>
      </c>
    </row>
    <row r="1616" spans="1:32" x14ac:dyDescent="0.35">
      <c r="A1616" s="2" t="s">
        <v>40264</v>
      </c>
      <c r="B1616" s="2" t="s">
        <v>40265</v>
      </c>
      <c r="C1616" s="23">
        <v>0</v>
      </c>
      <c r="D1616" s="11" t="b">
        <f>FALSE()</f>
        <v>0</v>
      </c>
      <c r="E1616" s="11" t="b">
        <f>FALSE()</f>
        <v>0</v>
      </c>
      <c r="F1616" s="2" t="s">
        <v>10</v>
      </c>
      <c r="G1616" s="2" t="s">
        <v>10</v>
      </c>
      <c r="H1616" s="2" t="s">
        <v>35754</v>
      </c>
      <c r="I1616" s="11" t="b">
        <f>TRUE()</f>
        <v>1</v>
      </c>
      <c r="J1616" s="24">
        <v>0</v>
      </c>
      <c r="K1616" s="24">
        <v>0</v>
      </c>
      <c r="L1616" s="2" t="s">
        <v>10</v>
      </c>
      <c r="M1616" t="str">
        <f>VLOOKUP(Table18[[#This Row],[No.]],N:O,2,FALSE)</f>
        <v>Green Pepper</v>
      </c>
      <c r="N1616" t="s">
        <v>40332</v>
      </c>
      <c r="O1616" t="s">
        <v>40333</v>
      </c>
      <c r="P1616">
        <v>276</v>
      </c>
      <c r="Q1616">
        <v>276</v>
      </c>
      <c r="R1616">
        <v>276</v>
      </c>
      <c r="S1616">
        <v>12</v>
      </c>
      <c r="T1616" t="s">
        <v>35778</v>
      </c>
      <c r="U1616" t="s">
        <v>7105</v>
      </c>
      <c r="V1616" t="s">
        <v>7105</v>
      </c>
      <c r="W1616" t="s">
        <v>7105</v>
      </c>
      <c r="X1616">
        <v>100</v>
      </c>
      <c r="Y1616">
        <v>0</v>
      </c>
      <c r="Z1616">
        <v>0</v>
      </c>
      <c r="AB1616" t="s">
        <v>40334</v>
      </c>
      <c r="AD1616" t="s">
        <v>35795</v>
      </c>
      <c r="AE1616" t="s">
        <v>36386</v>
      </c>
      <c r="AF1616" t="str">
        <f t="shared" si="25"/>
        <v>Green Pepper</v>
      </c>
    </row>
    <row r="1617" spans="1:32" x14ac:dyDescent="0.35">
      <c r="A1617" s="2" t="s">
        <v>40267</v>
      </c>
      <c r="B1617" s="2" t="s">
        <v>40268</v>
      </c>
      <c r="C1617" s="23">
        <v>0</v>
      </c>
      <c r="D1617" s="11" t="b">
        <f>FALSE()</f>
        <v>0</v>
      </c>
      <c r="E1617" s="11" t="b">
        <f>FALSE()</f>
        <v>0</v>
      </c>
      <c r="F1617" s="2" t="s">
        <v>10</v>
      </c>
      <c r="G1617" s="2" t="s">
        <v>10</v>
      </c>
      <c r="H1617" s="2" t="s">
        <v>35754</v>
      </c>
      <c r="I1617" s="11" t="b">
        <f>TRUE()</f>
        <v>1</v>
      </c>
      <c r="J1617" s="24">
        <v>0</v>
      </c>
      <c r="K1617" s="24">
        <v>0</v>
      </c>
      <c r="L1617" s="2" t="s">
        <v>10</v>
      </c>
      <c r="M1617" t="str">
        <f>VLOOKUP(Table18[[#This Row],[No.]],N:O,2,FALSE)</f>
        <v>Meat</v>
      </c>
      <c r="N1617" t="s">
        <v>40335</v>
      </c>
      <c r="O1617" t="s">
        <v>40336</v>
      </c>
      <c r="P1617">
        <v>0</v>
      </c>
      <c r="Q1617">
        <v>0</v>
      </c>
      <c r="R1617">
        <v>0</v>
      </c>
      <c r="S1617">
        <v>0</v>
      </c>
      <c r="T1617" t="s">
        <v>38651</v>
      </c>
      <c r="U1617" t="s">
        <v>7105</v>
      </c>
      <c r="V1617" t="s">
        <v>7105</v>
      </c>
      <c r="W1617" t="s">
        <v>7133</v>
      </c>
      <c r="X1617">
        <v>0</v>
      </c>
      <c r="Y1617">
        <v>0</v>
      </c>
      <c r="Z1617">
        <v>0</v>
      </c>
      <c r="AB1617" t="s">
        <v>40337</v>
      </c>
      <c r="AD1617" t="s">
        <v>35795</v>
      </c>
      <c r="AE1617" t="s">
        <v>36386</v>
      </c>
      <c r="AF1617" t="str">
        <f t="shared" si="25"/>
        <v>Meat</v>
      </c>
    </row>
    <row r="1618" spans="1:32" x14ac:dyDescent="0.35">
      <c r="A1618" s="2" t="s">
        <v>40270</v>
      </c>
      <c r="B1618" s="2" t="s">
        <v>40271</v>
      </c>
      <c r="C1618" s="23">
        <v>0</v>
      </c>
      <c r="D1618" s="11" t="b">
        <f>FALSE()</f>
        <v>0</v>
      </c>
      <c r="E1618" s="11" t="b">
        <f>FALSE()</f>
        <v>0</v>
      </c>
      <c r="F1618" s="2" t="s">
        <v>10</v>
      </c>
      <c r="G1618" s="2" t="s">
        <v>10</v>
      </c>
      <c r="H1618" s="2" t="s">
        <v>35754</v>
      </c>
      <c r="I1618" s="11" t="b">
        <f>TRUE()</f>
        <v>1</v>
      </c>
      <c r="J1618" s="24">
        <v>0</v>
      </c>
      <c r="K1618" s="24">
        <v>0</v>
      </c>
      <c r="L1618" s="2" t="s">
        <v>10</v>
      </c>
      <c r="M1618" t="str">
        <f>VLOOKUP(Table18[[#This Row],[No.]],N:O,2,FALSE)</f>
        <v>Sorghum Flour</v>
      </c>
      <c r="N1618" t="s">
        <v>40338</v>
      </c>
      <c r="O1618" t="s">
        <v>36167</v>
      </c>
      <c r="P1618">
        <v>0</v>
      </c>
      <c r="Q1618">
        <v>0</v>
      </c>
      <c r="R1618">
        <v>0</v>
      </c>
      <c r="S1618">
        <v>0</v>
      </c>
      <c r="T1618" t="s">
        <v>35754</v>
      </c>
      <c r="U1618" t="s">
        <v>7105</v>
      </c>
      <c r="V1618" t="s">
        <v>7105</v>
      </c>
      <c r="W1618" t="s">
        <v>7133</v>
      </c>
      <c r="X1618">
        <v>0</v>
      </c>
      <c r="Y1618">
        <v>0</v>
      </c>
      <c r="Z1618">
        <v>0</v>
      </c>
      <c r="AB1618" t="s">
        <v>36168</v>
      </c>
      <c r="AD1618" t="s">
        <v>35795</v>
      </c>
      <c r="AE1618" t="s">
        <v>36386</v>
      </c>
      <c r="AF1618" t="str">
        <f t="shared" si="25"/>
        <v>Sorghum Flour</v>
      </c>
    </row>
    <row r="1619" spans="1:32" x14ac:dyDescent="0.35">
      <c r="A1619" s="2" t="s">
        <v>40273</v>
      </c>
      <c r="B1619" s="2" t="s">
        <v>40274</v>
      </c>
      <c r="C1619" s="23">
        <v>0</v>
      </c>
      <c r="D1619" s="11" t="b">
        <f>FALSE()</f>
        <v>0</v>
      </c>
      <c r="E1619" s="11" t="b">
        <f>FALSE()</f>
        <v>0</v>
      </c>
      <c r="F1619" s="2" t="s">
        <v>10</v>
      </c>
      <c r="G1619" s="2" t="s">
        <v>10</v>
      </c>
      <c r="H1619" s="2" t="s">
        <v>35754</v>
      </c>
      <c r="I1619" s="11" t="b">
        <f>TRUE()</f>
        <v>1</v>
      </c>
      <c r="J1619" s="24">
        <v>0</v>
      </c>
      <c r="K1619" s="24">
        <v>0</v>
      </c>
      <c r="L1619" s="2" t="s">
        <v>10</v>
      </c>
      <c r="M1619" t="str">
        <f>VLOOKUP(Table18[[#This Row],[No.]],N:O,2,FALSE)</f>
        <v>Margarine</v>
      </c>
      <c r="N1619" t="s">
        <v>40339</v>
      </c>
      <c r="O1619" t="s">
        <v>40340</v>
      </c>
      <c r="P1619">
        <v>96</v>
      </c>
      <c r="Q1619">
        <v>96</v>
      </c>
      <c r="R1619">
        <v>96</v>
      </c>
      <c r="S1619">
        <v>12</v>
      </c>
      <c r="T1619" t="s">
        <v>35829</v>
      </c>
      <c r="U1619" t="s">
        <v>7105</v>
      </c>
      <c r="V1619" t="s">
        <v>7105</v>
      </c>
      <c r="W1619" t="s">
        <v>7105</v>
      </c>
      <c r="X1619" s="4">
        <v>8450</v>
      </c>
      <c r="Y1619">
        <v>0</v>
      </c>
      <c r="Z1619">
        <v>0</v>
      </c>
      <c r="AB1619" t="s">
        <v>40341</v>
      </c>
      <c r="AD1619" t="s">
        <v>35795</v>
      </c>
      <c r="AE1619" t="s">
        <v>36386</v>
      </c>
      <c r="AF1619" t="str">
        <f t="shared" si="25"/>
        <v>Margarine</v>
      </c>
    </row>
    <row r="1620" spans="1:32" x14ac:dyDescent="0.35">
      <c r="A1620" s="2" t="s">
        <v>40276</v>
      </c>
      <c r="B1620" s="2" t="s">
        <v>40277</v>
      </c>
      <c r="C1620" s="23">
        <v>0</v>
      </c>
      <c r="D1620" s="11" t="b">
        <f>FALSE()</f>
        <v>0</v>
      </c>
      <c r="E1620" s="11" t="b">
        <f>FALSE()</f>
        <v>0</v>
      </c>
      <c r="F1620" s="2" t="s">
        <v>10</v>
      </c>
      <c r="G1620" s="2" t="s">
        <v>10</v>
      </c>
      <c r="H1620" s="2" t="s">
        <v>35993</v>
      </c>
      <c r="I1620" s="11" t="b">
        <f>TRUE()</f>
        <v>1</v>
      </c>
      <c r="J1620" s="24">
        <v>0</v>
      </c>
      <c r="K1620" s="24">
        <v>0</v>
      </c>
      <c r="L1620" s="2" t="s">
        <v>10</v>
      </c>
      <c r="M1620" t="str">
        <f>VLOOKUP(Table18[[#This Row],[No.]],N:O,2,FALSE)</f>
        <v>Baking Powder</v>
      </c>
      <c r="N1620" t="s">
        <v>40342</v>
      </c>
      <c r="O1620" t="s">
        <v>40343</v>
      </c>
      <c r="P1620">
        <v>50</v>
      </c>
      <c r="Q1620">
        <v>50</v>
      </c>
      <c r="R1620">
        <v>50</v>
      </c>
      <c r="S1620">
        <v>0</v>
      </c>
      <c r="T1620" t="s">
        <v>40323</v>
      </c>
      <c r="U1620" t="s">
        <v>7105</v>
      </c>
      <c r="V1620" t="s">
        <v>7105</v>
      </c>
      <c r="W1620" t="s">
        <v>7105</v>
      </c>
      <c r="X1620">
        <v>500</v>
      </c>
      <c r="Y1620">
        <v>0</v>
      </c>
      <c r="Z1620">
        <v>0</v>
      </c>
      <c r="AB1620" t="s">
        <v>40344</v>
      </c>
      <c r="AD1620" t="s">
        <v>35795</v>
      </c>
      <c r="AE1620" t="s">
        <v>36386</v>
      </c>
      <c r="AF1620" t="str">
        <f t="shared" si="25"/>
        <v>Baking Powder</v>
      </c>
    </row>
    <row r="1621" spans="1:32" x14ac:dyDescent="0.35">
      <c r="A1621" s="2" t="s">
        <v>40279</v>
      </c>
      <c r="B1621" s="2" t="s">
        <v>40280</v>
      </c>
      <c r="C1621" s="23">
        <v>2</v>
      </c>
      <c r="D1621" s="11" t="b">
        <f>FALSE()</f>
        <v>0</v>
      </c>
      <c r="E1621" s="11" t="b">
        <f>FALSE()</f>
        <v>0</v>
      </c>
      <c r="F1621" s="2" t="s">
        <v>10</v>
      </c>
      <c r="G1621" s="2" t="s">
        <v>10</v>
      </c>
      <c r="H1621" s="2" t="s">
        <v>35754</v>
      </c>
      <c r="I1621" s="11" t="b">
        <f>FALSE()</f>
        <v>0</v>
      </c>
      <c r="J1621" s="24">
        <v>320</v>
      </c>
      <c r="K1621" s="24">
        <v>0</v>
      </c>
      <c r="L1621" s="2" t="s">
        <v>10</v>
      </c>
      <c r="M1621" t="str">
        <f>VLOOKUP(Table18[[#This Row],[No.]],N:O,2,FALSE)</f>
        <v>Lemon</v>
      </c>
      <c r="N1621" t="s">
        <v>40345</v>
      </c>
      <c r="O1621" t="s">
        <v>40346</v>
      </c>
      <c r="P1621">
        <v>0</v>
      </c>
      <c r="Q1621">
        <v>0</v>
      </c>
      <c r="R1621">
        <v>0</v>
      </c>
      <c r="S1621">
        <v>0</v>
      </c>
      <c r="T1621" t="s">
        <v>38651</v>
      </c>
      <c r="U1621" t="s">
        <v>7105</v>
      </c>
      <c r="V1621" t="s">
        <v>7105</v>
      </c>
      <c r="W1621" t="s">
        <v>7133</v>
      </c>
      <c r="X1621">
        <v>0</v>
      </c>
      <c r="Y1621">
        <v>0</v>
      </c>
      <c r="Z1621">
        <v>0</v>
      </c>
      <c r="AB1621" t="s">
        <v>40347</v>
      </c>
      <c r="AD1621" t="s">
        <v>35795</v>
      </c>
      <c r="AE1621" t="s">
        <v>36386</v>
      </c>
      <c r="AF1621" t="str">
        <f t="shared" si="25"/>
        <v>Lemon</v>
      </c>
    </row>
    <row r="1622" spans="1:32" x14ac:dyDescent="0.35">
      <c r="A1622" s="2" t="s">
        <v>40282</v>
      </c>
      <c r="B1622" s="2" t="s">
        <v>40283</v>
      </c>
      <c r="C1622" s="23">
        <v>104666.5</v>
      </c>
      <c r="D1622" s="11" t="b">
        <f>FALSE()</f>
        <v>0</v>
      </c>
      <c r="E1622" s="11" t="b">
        <f>FALSE()</f>
        <v>0</v>
      </c>
      <c r="F1622" s="2" t="s">
        <v>10</v>
      </c>
      <c r="G1622" s="2" t="s">
        <v>10</v>
      </c>
      <c r="H1622" s="2" t="s">
        <v>35754</v>
      </c>
      <c r="I1622" s="11" t="b">
        <f>FALSE()</f>
        <v>0</v>
      </c>
      <c r="J1622" s="24">
        <v>168.1</v>
      </c>
      <c r="K1622" s="24">
        <v>0</v>
      </c>
      <c r="L1622" s="2" t="s">
        <v>10</v>
      </c>
      <c r="M1622" t="str">
        <f>VLOOKUP(Table18[[#This Row],[No.]],N:O,2,FALSE)</f>
        <v>Corn Soya Blend</v>
      </c>
      <c r="N1622" t="s">
        <v>40348</v>
      </c>
      <c r="O1622" t="s">
        <v>40349</v>
      </c>
      <c r="P1622">
        <v>0</v>
      </c>
      <c r="Q1622">
        <v>0</v>
      </c>
      <c r="R1622">
        <v>0</v>
      </c>
      <c r="S1622">
        <v>1</v>
      </c>
      <c r="T1622" t="s">
        <v>35891</v>
      </c>
      <c r="U1622" t="s">
        <v>7105</v>
      </c>
      <c r="V1622" t="s">
        <v>7105</v>
      </c>
      <c r="W1622" t="s">
        <v>7133</v>
      </c>
      <c r="X1622">
        <v>0</v>
      </c>
      <c r="Y1622">
        <v>0</v>
      </c>
      <c r="Z1622">
        <v>0</v>
      </c>
      <c r="AB1622" t="s">
        <v>40350</v>
      </c>
      <c r="AD1622" t="s">
        <v>35795</v>
      </c>
      <c r="AE1622" t="s">
        <v>36386</v>
      </c>
      <c r="AF1622" t="str">
        <f t="shared" si="25"/>
        <v>Corn Soya Blend</v>
      </c>
    </row>
    <row r="1623" spans="1:32" x14ac:dyDescent="0.35">
      <c r="A1623" s="2" t="s">
        <v>40285</v>
      </c>
      <c r="B1623" s="2" t="s">
        <v>40216</v>
      </c>
      <c r="C1623" s="23">
        <v>5587</v>
      </c>
      <c r="D1623" s="11" t="b">
        <f>FALSE()</f>
        <v>0</v>
      </c>
      <c r="E1623" s="11" t="b">
        <f>FALSE()</f>
        <v>0</v>
      </c>
      <c r="F1623" s="2" t="s">
        <v>10</v>
      </c>
      <c r="G1623" s="2" t="s">
        <v>10</v>
      </c>
      <c r="H1623" s="2" t="s">
        <v>36061</v>
      </c>
      <c r="I1623" s="11" t="b">
        <f>FALSE()</f>
        <v>0</v>
      </c>
      <c r="J1623" s="24">
        <v>840</v>
      </c>
      <c r="K1623" s="24">
        <v>0</v>
      </c>
      <c r="L1623" s="2" t="s">
        <v>10</v>
      </c>
      <c r="M1623" t="str">
        <f>VLOOKUP(Table18[[#This Row],[No.]],N:O,2,FALSE)</f>
        <v>Milk</v>
      </c>
      <c r="N1623" t="s">
        <v>40351</v>
      </c>
      <c r="O1623" t="s">
        <v>40352</v>
      </c>
      <c r="P1623">
        <v>0</v>
      </c>
      <c r="Q1623">
        <v>0</v>
      </c>
      <c r="R1623">
        <v>0</v>
      </c>
      <c r="S1623">
        <v>5</v>
      </c>
      <c r="T1623" t="s">
        <v>35891</v>
      </c>
      <c r="U1623" t="s">
        <v>7105</v>
      </c>
      <c r="V1623" t="s">
        <v>7105</v>
      </c>
      <c r="W1623" t="s">
        <v>7133</v>
      </c>
      <c r="X1623">
        <v>0</v>
      </c>
      <c r="Y1623">
        <v>0</v>
      </c>
      <c r="Z1623">
        <v>0</v>
      </c>
      <c r="AB1623" t="s">
        <v>40353</v>
      </c>
      <c r="AD1623" t="s">
        <v>35795</v>
      </c>
      <c r="AE1623" t="s">
        <v>36386</v>
      </c>
      <c r="AF1623" t="str">
        <f t="shared" si="25"/>
        <v>Milk</v>
      </c>
    </row>
    <row r="1624" spans="1:32" x14ac:dyDescent="0.35">
      <c r="A1624" s="2" t="s">
        <v>40286</v>
      </c>
      <c r="B1624" s="2" t="s">
        <v>40287</v>
      </c>
      <c r="C1624" s="23">
        <v>3433</v>
      </c>
      <c r="D1624" s="11" t="b">
        <f>FALSE()</f>
        <v>0</v>
      </c>
      <c r="E1624" s="11" t="b">
        <f>FALSE()</f>
        <v>0</v>
      </c>
      <c r="F1624" s="2" t="s">
        <v>10</v>
      </c>
      <c r="G1624" s="2" t="s">
        <v>10</v>
      </c>
      <c r="H1624" s="2" t="s">
        <v>36061</v>
      </c>
      <c r="I1624" s="11" t="b">
        <f>FALSE()</f>
        <v>0</v>
      </c>
      <c r="J1624" s="24">
        <v>450</v>
      </c>
      <c r="K1624" s="24">
        <v>0</v>
      </c>
      <c r="L1624" s="2" t="s">
        <v>10</v>
      </c>
      <c r="M1624" t="str">
        <f>VLOOKUP(Table18[[#This Row],[No.]],N:O,2,FALSE)</f>
        <v>Biscuit</v>
      </c>
      <c r="N1624" t="s">
        <v>40354</v>
      </c>
      <c r="O1624" t="s">
        <v>40355</v>
      </c>
      <c r="P1624">
        <v>1</v>
      </c>
      <c r="Q1624">
        <v>1</v>
      </c>
      <c r="R1624">
        <v>1</v>
      </c>
      <c r="S1624">
        <v>3</v>
      </c>
      <c r="T1624" t="s">
        <v>35891</v>
      </c>
      <c r="U1624" t="s">
        <v>7105</v>
      </c>
      <c r="V1624" t="s">
        <v>7105</v>
      </c>
      <c r="W1624" t="s">
        <v>7105</v>
      </c>
      <c r="X1624">
        <v>965</v>
      </c>
      <c r="Y1624">
        <v>0</v>
      </c>
      <c r="Z1624">
        <v>0</v>
      </c>
      <c r="AB1624" t="s">
        <v>40356</v>
      </c>
      <c r="AD1624" t="s">
        <v>35795</v>
      </c>
      <c r="AE1624" t="s">
        <v>36386</v>
      </c>
      <c r="AF1624" t="str">
        <f t="shared" si="25"/>
        <v>Biscuit</v>
      </c>
    </row>
    <row r="1625" spans="1:32" x14ac:dyDescent="0.35">
      <c r="A1625" s="2" t="s">
        <v>40289</v>
      </c>
      <c r="B1625" s="2" t="s">
        <v>40290</v>
      </c>
      <c r="C1625" s="23">
        <v>0</v>
      </c>
      <c r="D1625" s="11" t="b">
        <f>FALSE()</f>
        <v>0</v>
      </c>
      <c r="E1625" s="11" t="b">
        <f>FALSE()</f>
        <v>0</v>
      </c>
      <c r="F1625" s="2" t="s">
        <v>10</v>
      </c>
      <c r="G1625" s="2" t="s">
        <v>10</v>
      </c>
      <c r="H1625" s="2" t="s">
        <v>35754</v>
      </c>
      <c r="I1625" s="11" t="b">
        <f>TRUE()</f>
        <v>1</v>
      </c>
      <c r="J1625" s="24">
        <v>0</v>
      </c>
      <c r="K1625" s="24">
        <v>0</v>
      </c>
      <c r="L1625" s="2" t="s">
        <v>10</v>
      </c>
      <c r="M1625" t="str">
        <f>VLOOKUP(Table18[[#This Row],[No.]],N:O,2,FALSE)</f>
        <v>African Night Shade</v>
      </c>
      <c r="N1625" t="s">
        <v>40357</v>
      </c>
      <c r="O1625" t="s">
        <v>40358</v>
      </c>
      <c r="P1625">
        <v>0</v>
      </c>
      <c r="Q1625">
        <v>0</v>
      </c>
      <c r="R1625">
        <v>0</v>
      </c>
      <c r="S1625">
        <v>0</v>
      </c>
      <c r="T1625" t="s">
        <v>36572</v>
      </c>
      <c r="U1625" t="s">
        <v>7105</v>
      </c>
      <c r="V1625" t="s">
        <v>7105</v>
      </c>
      <c r="W1625" t="s">
        <v>7133</v>
      </c>
      <c r="X1625">
        <v>0</v>
      </c>
      <c r="Y1625">
        <v>0</v>
      </c>
      <c r="Z1625">
        <v>0</v>
      </c>
      <c r="AB1625" t="s">
        <v>40359</v>
      </c>
      <c r="AE1625" t="s">
        <v>36386</v>
      </c>
      <c r="AF1625" t="str">
        <f t="shared" si="25"/>
        <v>African Night Shade</v>
      </c>
    </row>
    <row r="1626" spans="1:32" x14ac:dyDescent="0.35">
      <c r="A1626" s="2" t="s">
        <v>40292</v>
      </c>
      <c r="B1626" s="2" t="s">
        <v>40293</v>
      </c>
      <c r="C1626" s="23">
        <v>70</v>
      </c>
      <c r="D1626" s="11" t="b">
        <f>FALSE()</f>
        <v>0</v>
      </c>
      <c r="E1626" s="11" t="b">
        <f>FALSE()</f>
        <v>0</v>
      </c>
      <c r="F1626" s="2" t="s">
        <v>10</v>
      </c>
      <c r="G1626" s="2" t="s">
        <v>10</v>
      </c>
      <c r="H1626" s="2" t="s">
        <v>35754</v>
      </c>
      <c r="I1626" s="11" t="b">
        <f>FALSE()</f>
        <v>0</v>
      </c>
      <c r="J1626" s="24">
        <v>1300</v>
      </c>
      <c r="K1626" s="24">
        <v>0</v>
      </c>
      <c r="L1626" s="2" t="s">
        <v>10</v>
      </c>
      <c r="M1626" t="str">
        <f>VLOOKUP(Table18[[#This Row],[No.]],N:O,2,FALSE)</f>
        <v>Sun Flower</v>
      </c>
      <c r="N1626" t="s">
        <v>40360</v>
      </c>
      <c r="O1626" t="s">
        <v>40361</v>
      </c>
      <c r="P1626">
        <v>50</v>
      </c>
      <c r="Q1626">
        <v>50</v>
      </c>
      <c r="R1626">
        <v>50</v>
      </c>
      <c r="S1626">
        <v>160</v>
      </c>
      <c r="T1626" t="s">
        <v>35754</v>
      </c>
      <c r="U1626" t="s">
        <v>7105</v>
      </c>
      <c r="V1626" t="s">
        <v>7105</v>
      </c>
      <c r="W1626" t="s">
        <v>7105</v>
      </c>
      <c r="X1626">
        <v>130</v>
      </c>
      <c r="Y1626">
        <v>0</v>
      </c>
      <c r="Z1626">
        <v>0</v>
      </c>
      <c r="AB1626" t="s">
        <v>40362</v>
      </c>
      <c r="AE1626" t="s">
        <v>36386</v>
      </c>
      <c r="AF1626" t="str">
        <f t="shared" si="25"/>
        <v>Sun Flower</v>
      </c>
    </row>
    <row r="1627" spans="1:32" x14ac:dyDescent="0.35">
      <c r="A1627" s="2" t="s">
        <v>40295</v>
      </c>
      <c r="B1627" s="2" t="s">
        <v>40296</v>
      </c>
      <c r="C1627" s="23">
        <v>1337</v>
      </c>
      <c r="D1627" s="11" t="b">
        <f>FALSE()</f>
        <v>0</v>
      </c>
      <c r="E1627" s="11" t="b">
        <f>FALSE()</f>
        <v>0</v>
      </c>
      <c r="F1627" s="2" t="s">
        <v>10</v>
      </c>
      <c r="G1627" s="2" t="s">
        <v>10</v>
      </c>
      <c r="H1627" s="2" t="s">
        <v>35754</v>
      </c>
      <c r="I1627" s="11" t="b">
        <f>FALSE()</f>
        <v>0</v>
      </c>
      <c r="J1627" s="24">
        <v>0</v>
      </c>
      <c r="K1627" s="24">
        <v>0</v>
      </c>
      <c r="L1627" s="2" t="s">
        <v>10</v>
      </c>
      <c r="M1627" t="str">
        <f>VLOOKUP(Table18[[#This Row],[No.]],N:O,2,FALSE)</f>
        <v>Cooking fat</v>
      </c>
      <c r="N1627" t="s">
        <v>40363</v>
      </c>
      <c r="O1627" t="s">
        <v>40364</v>
      </c>
      <c r="P1627">
        <v>20</v>
      </c>
      <c r="Q1627">
        <v>20</v>
      </c>
      <c r="R1627">
        <v>20</v>
      </c>
      <c r="S1627">
        <v>7</v>
      </c>
      <c r="T1627" t="s">
        <v>35754</v>
      </c>
      <c r="U1627" t="s">
        <v>7105</v>
      </c>
      <c r="V1627" t="s">
        <v>7105</v>
      </c>
      <c r="W1627" t="s">
        <v>7105</v>
      </c>
      <c r="X1627">
        <v>280</v>
      </c>
      <c r="Y1627">
        <v>0</v>
      </c>
      <c r="Z1627">
        <v>0</v>
      </c>
      <c r="AB1627" t="s">
        <v>40365</v>
      </c>
      <c r="AD1627" t="s">
        <v>35795</v>
      </c>
      <c r="AE1627" t="s">
        <v>36386</v>
      </c>
      <c r="AF1627" t="str">
        <f t="shared" si="25"/>
        <v>Cooking fat</v>
      </c>
    </row>
    <row r="1628" spans="1:32" x14ac:dyDescent="0.35">
      <c r="A1628" s="2" t="s">
        <v>40298</v>
      </c>
      <c r="B1628" s="2" t="s">
        <v>40299</v>
      </c>
      <c r="C1628" s="23">
        <v>2322</v>
      </c>
      <c r="D1628" s="11" t="b">
        <f>FALSE()</f>
        <v>0</v>
      </c>
      <c r="E1628" s="11" t="b">
        <f>FALSE()</f>
        <v>0</v>
      </c>
      <c r="F1628" s="2" t="s">
        <v>10</v>
      </c>
      <c r="G1628" s="2" t="s">
        <v>10</v>
      </c>
      <c r="H1628" s="2" t="s">
        <v>35754</v>
      </c>
      <c r="I1628" s="11" t="b">
        <f>FALSE()</f>
        <v>0</v>
      </c>
      <c r="J1628" s="24">
        <v>200</v>
      </c>
      <c r="K1628" s="24">
        <v>0</v>
      </c>
      <c r="L1628" s="2" t="s">
        <v>10</v>
      </c>
      <c r="M1628" t="str">
        <f>VLOOKUP(Table18[[#This Row],[No.]],N:O,2,FALSE)</f>
        <v>Porridge flour</v>
      </c>
      <c r="N1628" t="s">
        <v>40366</v>
      </c>
      <c r="O1628" t="s">
        <v>40367</v>
      </c>
      <c r="P1628">
        <v>7</v>
      </c>
      <c r="Q1628">
        <v>7</v>
      </c>
      <c r="R1628">
        <v>7</v>
      </c>
      <c r="S1628">
        <v>5</v>
      </c>
      <c r="T1628" t="s">
        <v>35754</v>
      </c>
      <c r="U1628" t="s">
        <v>7105</v>
      </c>
      <c r="V1628" t="s">
        <v>7105</v>
      </c>
      <c r="W1628" t="s">
        <v>7105</v>
      </c>
      <c r="X1628">
        <v>215</v>
      </c>
      <c r="Y1628">
        <v>0</v>
      </c>
      <c r="Z1628">
        <v>0</v>
      </c>
      <c r="AB1628" t="s">
        <v>36052</v>
      </c>
      <c r="AE1628" t="s">
        <v>36386</v>
      </c>
      <c r="AF1628" t="str">
        <f t="shared" si="25"/>
        <v>Porridge flour</v>
      </c>
    </row>
    <row r="1629" spans="1:32" x14ac:dyDescent="0.35">
      <c r="A1629" s="2" t="s">
        <v>40301</v>
      </c>
      <c r="B1629" s="2" t="s">
        <v>40210</v>
      </c>
      <c r="C1629" s="23">
        <v>175126</v>
      </c>
      <c r="D1629" s="11" t="b">
        <f>FALSE()</f>
        <v>0</v>
      </c>
      <c r="E1629" s="11" t="b">
        <f>FALSE()</f>
        <v>0</v>
      </c>
      <c r="F1629" s="2" t="s">
        <v>10</v>
      </c>
      <c r="G1629" s="2" t="s">
        <v>10</v>
      </c>
      <c r="H1629" s="2" t="s">
        <v>35993</v>
      </c>
      <c r="I1629" s="11" t="b">
        <f>FALSE()</f>
        <v>0</v>
      </c>
      <c r="J1629" s="24">
        <v>0</v>
      </c>
      <c r="K1629" s="24">
        <v>0</v>
      </c>
      <c r="L1629" s="2" t="s">
        <v>10</v>
      </c>
      <c r="M1629" t="str">
        <f>VLOOKUP(Table18[[#This Row],[No.]],N:O,2,FALSE)</f>
        <v>Salt</v>
      </c>
      <c r="N1629" t="s">
        <v>40368</v>
      </c>
      <c r="O1629" t="s">
        <v>40369</v>
      </c>
      <c r="P1629">
        <v>0</v>
      </c>
      <c r="Q1629">
        <v>0</v>
      </c>
      <c r="R1629">
        <v>0</v>
      </c>
      <c r="S1629" s="22">
        <v>40085</v>
      </c>
      <c r="T1629" t="s">
        <v>35754</v>
      </c>
      <c r="U1629" t="s">
        <v>7105</v>
      </c>
      <c r="V1629" t="s">
        <v>7105</v>
      </c>
      <c r="W1629" t="s">
        <v>7133</v>
      </c>
      <c r="X1629">
        <v>0</v>
      </c>
      <c r="Y1629">
        <v>0</v>
      </c>
      <c r="Z1629">
        <v>0</v>
      </c>
      <c r="AB1629" t="s">
        <v>40370</v>
      </c>
      <c r="AD1629" t="s">
        <v>35795</v>
      </c>
      <c r="AE1629" t="s">
        <v>36386</v>
      </c>
      <c r="AF1629" t="str">
        <f t="shared" si="25"/>
        <v>Salt</v>
      </c>
    </row>
    <row r="1630" spans="1:32" x14ac:dyDescent="0.35">
      <c r="A1630" s="2" t="s">
        <v>40302</v>
      </c>
      <c r="B1630" s="2" t="s">
        <v>40303</v>
      </c>
      <c r="C1630" s="23">
        <v>100</v>
      </c>
      <c r="D1630" s="11" t="b">
        <f>FALSE()</f>
        <v>0</v>
      </c>
      <c r="E1630" s="11" t="b">
        <f>FALSE()</f>
        <v>0</v>
      </c>
      <c r="F1630" s="2" t="s">
        <v>10</v>
      </c>
      <c r="G1630" s="2" t="s">
        <v>10</v>
      </c>
      <c r="H1630" s="2" t="s">
        <v>35993</v>
      </c>
      <c r="I1630" s="11" t="b">
        <f>FALSE()</f>
        <v>0</v>
      </c>
      <c r="J1630" s="24">
        <v>0</v>
      </c>
      <c r="K1630" s="24">
        <v>0</v>
      </c>
      <c r="L1630" s="2" t="s">
        <v>10</v>
      </c>
      <c r="M1630" t="str">
        <f>VLOOKUP(Table18[[#This Row],[No.]],N:O,2,FALSE)</f>
        <v>Cooking fat 500grams</v>
      </c>
      <c r="N1630" t="s">
        <v>40371</v>
      </c>
      <c r="O1630" t="s">
        <v>40372</v>
      </c>
      <c r="P1630">
        <v>25</v>
      </c>
      <c r="Q1630">
        <v>25</v>
      </c>
      <c r="R1630">
        <v>25</v>
      </c>
      <c r="S1630">
        <v>63</v>
      </c>
      <c r="T1630" t="s">
        <v>40373</v>
      </c>
      <c r="U1630" t="s">
        <v>7105</v>
      </c>
      <c r="V1630" t="s">
        <v>7105</v>
      </c>
      <c r="W1630" t="s">
        <v>7105</v>
      </c>
      <c r="X1630">
        <v>550</v>
      </c>
      <c r="Y1630">
        <v>0</v>
      </c>
      <c r="Z1630">
        <v>0</v>
      </c>
      <c r="AB1630" t="s">
        <v>40374</v>
      </c>
      <c r="AE1630" t="s">
        <v>36386</v>
      </c>
      <c r="AF1630" t="str">
        <f t="shared" si="25"/>
        <v>Cooking fat 500grams</v>
      </c>
    </row>
    <row r="1631" spans="1:32" x14ac:dyDescent="0.35">
      <c r="A1631" s="2" t="s">
        <v>40305</v>
      </c>
      <c r="B1631" s="2" t="s">
        <v>40306</v>
      </c>
      <c r="C1631" s="23">
        <v>0</v>
      </c>
      <c r="D1631" s="11" t="b">
        <f>FALSE()</f>
        <v>0</v>
      </c>
      <c r="E1631" s="11" t="b">
        <f>FALSE()</f>
        <v>0</v>
      </c>
      <c r="F1631" s="2" t="s">
        <v>10</v>
      </c>
      <c r="G1631" s="2" t="s">
        <v>10</v>
      </c>
      <c r="H1631" s="2" t="s">
        <v>36061</v>
      </c>
      <c r="I1631" s="11" t="b">
        <f>FALSE()</f>
        <v>0</v>
      </c>
      <c r="J1631" s="24">
        <v>0</v>
      </c>
      <c r="K1631" s="24">
        <v>0</v>
      </c>
      <c r="L1631" s="2" t="s">
        <v>10</v>
      </c>
      <c r="M1631" t="str">
        <f>VLOOKUP(Table18[[#This Row],[No.]],N:O,2,FALSE)</f>
        <v>Toffee Bar</v>
      </c>
      <c r="N1631" t="s">
        <v>40375</v>
      </c>
      <c r="O1631" t="s">
        <v>40376</v>
      </c>
      <c r="P1631">
        <v>0</v>
      </c>
      <c r="Q1631">
        <v>0</v>
      </c>
      <c r="R1631">
        <v>0</v>
      </c>
      <c r="S1631">
        <v>0</v>
      </c>
      <c r="T1631" t="s">
        <v>35754</v>
      </c>
      <c r="U1631" t="s">
        <v>7105</v>
      </c>
      <c r="V1631" t="s">
        <v>7105</v>
      </c>
      <c r="W1631" t="s">
        <v>7133</v>
      </c>
      <c r="X1631">
        <v>0</v>
      </c>
      <c r="Y1631">
        <v>0</v>
      </c>
      <c r="Z1631">
        <v>0</v>
      </c>
      <c r="AB1631" t="s">
        <v>40377</v>
      </c>
      <c r="AD1631" t="s">
        <v>35795</v>
      </c>
      <c r="AE1631" t="s">
        <v>36386</v>
      </c>
      <c r="AF1631" t="str">
        <f t="shared" si="25"/>
        <v>Toffee Bar</v>
      </c>
    </row>
    <row r="1632" spans="1:32" x14ac:dyDescent="0.35">
      <c r="A1632" s="2" t="s">
        <v>40308</v>
      </c>
      <c r="B1632" s="2" t="s">
        <v>40309</v>
      </c>
      <c r="C1632" s="23">
        <v>137</v>
      </c>
      <c r="D1632" s="11" t="b">
        <f>FALSE()</f>
        <v>0</v>
      </c>
      <c r="E1632" s="11" t="b">
        <f>FALSE()</f>
        <v>0</v>
      </c>
      <c r="F1632" s="2" t="s">
        <v>10</v>
      </c>
      <c r="G1632" s="2" t="s">
        <v>10</v>
      </c>
      <c r="H1632" s="2" t="s">
        <v>35751</v>
      </c>
      <c r="I1632" s="11" t="b">
        <f>FALSE()</f>
        <v>0</v>
      </c>
      <c r="J1632" s="24">
        <v>1700</v>
      </c>
      <c r="K1632" s="24">
        <v>0</v>
      </c>
      <c r="L1632" s="2" t="s">
        <v>10</v>
      </c>
      <c r="M1632" t="str">
        <f>VLOOKUP(Table18[[#This Row],[No.]],N:O,2,FALSE)</f>
        <v>Spaghetti</v>
      </c>
      <c r="N1632" t="s">
        <v>40378</v>
      </c>
      <c r="O1632" t="s">
        <v>40379</v>
      </c>
      <c r="P1632">
        <v>0</v>
      </c>
      <c r="Q1632">
        <v>0</v>
      </c>
      <c r="R1632">
        <v>0</v>
      </c>
      <c r="S1632" s="22">
        <v>8110</v>
      </c>
      <c r="T1632" t="s">
        <v>35778</v>
      </c>
      <c r="U1632" t="s">
        <v>7105</v>
      </c>
      <c r="V1632" t="s">
        <v>7105</v>
      </c>
      <c r="W1632" t="s">
        <v>7105</v>
      </c>
      <c r="X1632">
        <v>0</v>
      </c>
      <c r="Y1632">
        <v>0</v>
      </c>
      <c r="Z1632">
        <v>0</v>
      </c>
      <c r="AB1632" t="s">
        <v>40380</v>
      </c>
      <c r="AE1632" t="s">
        <v>36386</v>
      </c>
      <c r="AF1632" t="str">
        <f t="shared" si="25"/>
        <v>Spaghetti</v>
      </c>
    </row>
    <row r="1633" spans="1:32" x14ac:dyDescent="0.35">
      <c r="A1633" s="2" t="s">
        <v>40311</v>
      </c>
      <c r="B1633" s="2" t="s">
        <v>40312</v>
      </c>
      <c r="C1633" s="23">
        <v>15</v>
      </c>
      <c r="D1633" s="11" t="b">
        <f>FALSE()</f>
        <v>0</v>
      </c>
      <c r="E1633" s="11" t="b">
        <f>FALSE()</f>
        <v>0</v>
      </c>
      <c r="F1633" s="2" t="s">
        <v>10</v>
      </c>
      <c r="G1633" s="2" t="s">
        <v>10</v>
      </c>
      <c r="H1633" s="2" t="s">
        <v>40247</v>
      </c>
      <c r="I1633" s="11" t="b">
        <f>FALSE()</f>
        <v>0</v>
      </c>
      <c r="J1633" s="24">
        <v>1000</v>
      </c>
      <c r="K1633" s="24">
        <v>0</v>
      </c>
      <c r="L1633" s="2" t="s">
        <v>10</v>
      </c>
      <c r="M1633" t="str">
        <f>VLOOKUP(Table18[[#This Row],[No.]],N:O,2,FALSE)</f>
        <v>Pick N Peel Juice</v>
      </c>
      <c r="N1633" t="s">
        <v>40381</v>
      </c>
      <c r="O1633" t="s">
        <v>40382</v>
      </c>
      <c r="P1633">
        <v>904</v>
      </c>
      <c r="Q1633">
        <v>904</v>
      </c>
      <c r="R1633">
        <v>904</v>
      </c>
      <c r="S1633" s="22">
        <v>22787</v>
      </c>
      <c r="T1633" t="s">
        <v>35751</v>
      </c>
      <c r="U1633" t="s">
        <v>7105</v>
      </c>
      <c r="V1633" t="s">
        <v>7105</v>
      </c>
      <c r="W1633" t="s">
        <v>7105</v>
      </c>
      <c r="X1633" s="4">
        <v>4500</v>
      </c>
      <c r="Y1633">
        <v>0</v>
      </c>
      <c r="Z1633">
        <v>0</v>
      </c>
      <c r="AB1633" t="s">
        <v>40383</v>
      </c>
      <c r="AE1633" t="s">
        <v>36386</v>
      </c>
      <c r="AF1633" t="str">
        <f t="shared" si="25"/>
        <v>Pick N Peel Juice</v>
      </c>
    </row>
    <row r="1634" spans="1:32" x14ac:dyDescent="0.35">
      <c r="A1634" s="2" t="s">
        <v>40315</v>
      </c>
      <c r="B1634" s="2" t="s">
        <v>40316</v>
      </c>
      <c r="C1634" s="23">
        <v>55</v>
      </c>
      <c r="D1634" s="11" t="b">
        <f>FALSE()</f>
        <v>0</v>
      </c>
      <c r="E1634" s="11" t="b">
        <f>FALSE()</f>
        <v>0</v>
      </c>
      <c r="F1634" s="2" t="s">
        <v>10</v>
      </c>
      <c r="G1634" s="2" t="s">
        <v>10</v>
      </c>
      <c r="H1634" s="2" t="s">
        <v>35754</v>
      </c>
      <c r="I1634" s="11" t="b">
        <f>FALSE()</f>
        <v>0</v>
      </c>
      <c r="J1634" s="24">
        <v>3000</v>
      </c>
      <c r="K1634" s="24">
        <v>0</v>
      </c>
      <c r="L1634" s="2" t="s">
        <v>10</v>
      </c>
      <c r="M1634" t="str">
        <f>VLOOKUP(Table18[[#This Row],[No.]],N:O,2,FALSE)</f>
        <v>Tomato sauce</v>
      </c>
      <c r="N1634" t="s">
        <v>40384</v>
      </c>
      <c r="O1634" t="s">
        <v>40385</v>
      </c>
      <c r="P1634">
        <v>0</v>
      </c>
      <c r="Q1634">
        <v>0</v>
      </c>
      <c r="R1634">
        <v>0</v>
      </c>
      <c r="S1634">
        <v>0</v>
      </c>
      <c r="T1634" t="s">
        <v>40386</v>
      </c>
      <c r="U1634" t="s">
        <v>7105</v>
      </c>
      <c r="V1634" t="s">
        <v>7105</v>
      </c>
      <c r="W1634" t="s">
        <v>7133</v>
      </c>
      <c r="X1634">
        <v>0</v>
      </c>
      <c r="Y1634">
        <v>0</v>
      </c>
      <c r="Z1634">
        <v>0</v>
      </c>
      <c r="AB1634" t="s">
        <v>40387</v>
      </c>
      <c r="AD1634" t="s">
        <v>35795</v>
      </c>
      <c r="AE1634" t="s">
        <v>35795</v>
      </c>
      <c r="AF1634" t="str">
        <f t="shared" si="25"/>
        <v>Tomato sauce</v>
      </c>
    </row>
    <row r="1635" spans="1:32" x14ac:dyDescent="0.35">
      <c r="A1635" s="2" t="s">
        <v>40318</v>
      </c>
      <c r="B1635" s="2" t="s">
        <v>40319</v>
      </c>
      <c r="C1635" s="23">
        <v>0</v>
      </c>
      <c r="D1635" s="11" t="b">
        <f>FALSE()</f>
        <v>0</v>
      </c>
      <c r="E1635" s="11" t="b">
        <f>FALSE()</f>
        <v>0</v>
      </c>
      <c r="F1635" s="2" t="s">
        <v>10</v>
      </c>
      <c r="G1635" s="2" t="s">
        <v>10</v>
      </c>
      <c r="H1635" s="2" t="s">
        <v>36553</v>
      </c>
      <c r="I1635" s="11" t="b">
        <f>TRUE()</f>
        <v>1</v>
      </c>
      <c r="J1635" s="24">
        <v>0</v>
      </c>
      <c r="K1635" s="24">
        <v>0</v>
      </c>
      <c r="L1635" s="2" t="s">
        <v>10</v>
      </c>
      <c r="M1635" t="str">
        <f>VLOOKUP(Table18[[#This Row],[No.]],N:O,2,FALSE)</f>
        <v>chick peas</v>
      </c>
      <c r="N1635" t="s">
        <v>40388</v>
      </c>
      <c r="O1635" t="s">
        <v>40389</v>
      </c>
      <c r="P1635">
        <v>10</v>
      </c>
      <c r="Q1635">
        <v>10</v>
      </c>
      <c r="R1635">
        <v>10</v>
      </c>
      <c r="S1635">
        <v>11</v>
      </c>
      <c r="T1635" t="s">
        <v>35763</v>
      </c>
      <c r="U1635" t="s">
        <v>7105</v>
      </c>
      <c r="V1635" t="s">
        <v>7105</v>
      </c>
      <c r="W1635" t="s">
        <v>7105</v>
      </c>
      <c r="X1635">
        <v>45</v>
      </c>
      <c r="Y1635">
        <v>0</v>
      </c>
      <c r="Z1635">
        <v>0</v>
      </c>
      <c r="AB1635" t="s">
        <v>40390</v>
      </c>
      <c r="AD1635" t="s">
        <v>35795</v>
      </c>
      <c r="AE1635" t="s">
        <v>36386</v>
      </c>
      <c r="AF1635" t="str">
        <f t="shared" si="25"/>
        <v>chick peas</v>
      </c>
    </row>
    <row r="1636" spans="1:32" x14ac:dyDescent="0.35">
      <c r="A1636" s="2" t="s">
        <v>40321</v>
      </c>
      <c r="B1636" s="2" t="s">
        <v>40322</v>
      </c>
      <c r="C1636" s="23">
        <v>0</v>
      </c>
      <c r="D1636" s="11" t="b">
        <f>FALSE()</f>
        <v>0</v>
      </c>
      <c r="E1636" s="11" t="b">
        <f>FALSE()</f>
        <v>0</v>
      </c>
      <c r="F1636" s="2" t="s">
        <v>10</v>
      </c>
      <c r="G1636" s="2" t="s">
        <v>10</v>
      </c>
      <c r="H1636" s="2" t="s">
        <v>40323</v>
      </c>
      <c r="I1636" s="11" t="b">
        <f>TRUE()</f>
        <v>1</v>
      </c>
      <c r="J1636" s="24">
        <v>0</v>
      </c>
      <c r="K1636" s="24">
        <v>0</v>
      </c>
      <c r="L1636" s="2" t="s">
        <v>10</v>
      </c>
      <c r="M1636" t="str">
        <f>VLOOKUP(Table18[[#This Row],[No.]],N:O,2,FALSE)</f>
        <v>Biscuits</v>
      </c>
      <c r="N1636" t="s">
        <v>40391</v>
      </c>
      <c r="O1636" t="s">
        <v>40392</v>
      </c>
      <c r="P1636">
        <v>0</v>
      </c>
      <c r="Q1636">
        <v>0</v>
      </c>
      <c r="R1636">
        <v>0</v>
      </c>
      <c r="S1636" s="22">
        <v>1534</v>
      </c>
      <c r="T1636" t="s">
        <v>38651</v>
      </c>
      <c r="U1636" t="s">
        <v>7105</v>
      </c>
      <c r="V1636" t="s">
        <v>7105</v>
      </c>
      <c r="W1636" t="s">
        <v>7133</v>
      </c>
      <c r="X1636">
        <v>0</v>
      </c>
      <c r="Y1636">
        <v>0</v>
      </c>
      <c r="Z1636">
        <v>0</v>
      </c>
      <c r="AB1636" t="s">
        <v>40392</v>
      </c>
      <c r="AD1636" t="s">
        <v>36507</v>
      </c>
      <c r="AE1636" t="s">
        <v>36507</v>
      </c>
      <c r="AF1636" t="str">
        <f t="shared" si="25"/>
        <v>Biscuits</v>
      </c>
    </row>
    <row r="1637" spans="1:32" x14ac:dyDescent="0.35">
      <c r="A1637" s="2" t="s">
        <v>40325</v>
      </c>
      <c r="B1637" s="2" t="s">
        <v>40326</v>
      </c>
      <c r="C1637" s="23">
        <v>2348</v>
      </c>
      <c r="D1637" s="11" t="b">
        <f>FALSE()</f>
        <v>0</v>
      </c>
      <c r="E1637" s="11" t="b">
        <f>FALSE()</f>
        <v>0</v>
      </c>
      <c r="F1637" s="2" t="s">
        <v>10</v>
      </c>
      <c r="G1637" s="2" t="s">
        <v>10</v>
      </c>
      <c r="H1637" s="2" t="s">
        <v>38651</v>
      </c>
      <c r="I1637" s="11" t="b">
        <f>FALSE()</f>
        <v>0</v>
      </c>
      <c r="J1637" s="24">
        <v>0</v>
      </c>
      <c r="K1637" s="24">
        <v>0</v>
      </c>
      <c r="L1637" s="2" t="s">
        <v>10</v>
      </c>
      <c r="M1637" t="str">
        <f>VLOOKUP(Table18[[#This Row],[No.]],N:O,2,FALSE)</f>
        <v>Drinking water 500ml</v>
      </c>
      <c r="N1637" t="s">
        <v>40393</v>
      </c>
      <c r="O1637" t="s">
        <v>40394</v>
      </c>
      <c r="P1637">
        <v>0</v>
      </c>
      <c r="Q1637">
        <v>0</v>
      </c>
      <c r="R1637">
        <v>0</v>
      </c>
      <c r="S1637" s="22">
        <v>1944</v>
      </c>
      <c r="T1637" t="s">
        <v>38651</v>
      </c>
      <c r="U1637" t="s">
        <v>7105</v>
      </c>
      <c r="V1637" t="s">
        <v>7105</v>
      </c>
      <c r="W1637" t="s">
        <v>7133</v>
      </c>
      <c r="X1637">
        <v>0</v>
      </c>
      <c r="Y1637">
        <v>0</v>
      </c>
      <c r="Z1637">
        <v>0</v>
      </c>
      <c r="AB1637" t="s">
        <v>40394</v>
      </c>
      <c r="AD1637" t="s">
        <v>36507</v>
      </c>
      <c r="AE1637" t="s">
        <v>36507</v>
      </c>
      <c r="AF1637" t="str">
        <f t="shared" si="25"/>
        <v>Drinking water 500ml</v>
      </c>
    </row>
    <row r="1638" spans="1:32" x14ac:dyDescent="0.35">
      <c r="A1638" s="2" t="s">
        <v>40328</v>
      </c>
      <c r="B1638" s="2" t="s">
        <v>40236</v>
      </c>
      <c r="C1638" s="23">
        <v>2</v>
      </c>
      <c r="D1638" s="11" t="b">
        <f>FALSE()</f>
        <v>0</v>
      </c>
      <c r="E1638" s="11" t="b">
        <f>FALSE()</f>
        <v>0</v>
      </c>
      <c r="F1638" s="2" t="s">
        <v>10</v>
      </c>
      <c r="G1638" s="2" t="s">
        <v>10</v>
      </c>
      <c r="H1638" s="2" t="s">
        <v>35754</v>
      </c>
      <c r="I1638" s="11" t="b">
        <f>FALSE()</f>
        <v>0</v>
      </c>
      <c r="J1638" s="24">
        <v>0</v>
      </c>
      <c r="K1638" s="24">
        <v>0</v>
      </c>
      <c r="L1638" s="2" t="s">
        <v>10</v>
      </c>
      <c r="M1638" t="str">
        <f>VLOOKUP(Table18[[#This Row],[No.]],N:O,2,FALSE)</f>
        <v>Wheat flour</v>
      </c>
      <c r="N1638" t="s">
        <v>40395</v>
      </c>
      <c r="O1638" t="s">
        <v>40396</v>
      </c>
      <c r="P1638">
        <v>680</v>
      </c>
      <c r="Q1638">
        <v>680</v>
      </c>
      <c r="R1638">
        <v>680</v>
      </c>
      <c r="S1638" s="22">
        <v>3823</v>
      </c>
      <c r="T1638" t="s">
        <v>35763</v>
      </c>
      <c r="U1638" t="s">
        <v>7105</v>
      </c>
      <c r="V1638" t="s">
        <v>7105</v>
      </c>
      <c r="W1638" t="s">
        <v>7105</v>
      </c>
      <c r="X1638">
        <v>85</v>
      </c>
      <c r="Y1638">
        <v>0</v>
      </c>
      <c r="Z1638">
        <v>0</v>
      </c>
      <c r="AB1638" t="s">
        <v>40396</v>
      </c>
      <c r="AD1638" t="s">
        <v>36169</v>
      </c>
      <c r="AE1638" t="s">
        <v>36169</v>
      </c>
      <c r="AF1638" t="str">
        <f t="shared" si="25"/>
        <v>Wheat flour</v>
      </c>
    </row>
    <row r="1639" spans="1:32" x14ac:dyDescent="0.35">
      <c r="A1639" s="2" t="s">
        <v>40329</v>
      </c>
      <c r="B1639" s="2" t="s">
        <v>40330</v>
      </c>
      <c r="C1639" s="23">
        <v>2</v>
      </c>
      <c r="D1639" s="11" t="b">
        <f>FALSE()</f>
        <v>0</v>
      </c>
      <c r="E1639" s="11" t="b">
        <f>FALSE()</f>
        <v>0</v>
      </c>
      <c r="F1639" s="2" t="s">
        <v>10</v>
      </c>
      <c r="G1639" s="2" t="s">
        <v>10</v>
      </c>
      <c r="H1639" s="2" t="s">
        <v>36553</v>
      </c>
      <c r="I1639" s="11" t="b">
        <f>FALSE()</f>
        <v>0</v>
      </c>
      <c r="J1639" s="24">
        <v>399</v>
      </c>
      <c r="K1639" s="24">
        <v>0</v>
      </c>
      <c r="L1639" s="2" t="s">
        <v>10</v>
      </c>
      <c r="M1639" t="str">
        <f>VLOOKUP(Table18[[#This Row],[No.]],N:O,2,FALSE)</f>
        <v>Drinking Chocolate</v>
      </c>
      <c r="N1639" t="s">
        <v>40397</v>
      </c>
      <c r="O1639" t="s">
        <v>40398</v>
      </c>
      <c r="P1639">
        <v>0</v>
      </c>
      <c r="Q1639">
        <v>0</v>
      </c>
      <c r="R1639">
        <v>0</v>
      </c>
      <c r="S1639">
        <v>6</v>
      </c>
      <c r="T1639" t="s">
        <v>35763</v>
      </c>
      <c r="U1639" t="s">
        <v>7105</v>
      </c>
      <c r="V1639" t="s">
        <v>7105</v>
      </c>
      <c r="W1639" t="s">
        <v>7133</v>
      </c>
      <c r="X1639">
        <v>0</v>
      </c>
      <c r="Y1639">
        <v>0</v>
      </c>
      <c r="Z1639">
        <v>0</v>
      </c>
      <c r="AB1639" t="s">
        <v>40399</v>
      </c>
      <c r="AD1639" t="s">
        <v>36169</v>
      </c>
      <c r="AE1639" t="s">
        <v>36169</v>
      </c>
      <c r="AF1639" t="str">
        <f t="shared" si="25"/>
        <v>Drinking Chocolate</v>
      </c>
    </row>
    <row r="1640" spans="1:32" x14ac:dyDescent="0.35">
      <c r="A1640" s="2" t="s">
        <v>40332</v>
      </c>
      <c r="B1640" s="2" t="s">
        <v>40333</v>
      </c>
      <c r="C1640" s="23">
        <v>441</v>
      </c>
      <c r="D1640" s="11" t="b">
        <f>FALSE()</f>
        <v>0</v>
      </c>
      <c r="E1640" s="11" t="b">
        <f>FALSE()</f>
        <v>0</v>
      </c>
      <c r="F1640" s="2" t="s">
        <v>10</v>
      </c>
      <c r="G1640" s="2" t="s">
        <v>10</v>
      </c>
      <c r="H1640" s="2" t="s">
        <v>35778</v>
      </c>
      <c r="I1640" s="11" t="b">
        <f>FALSE()</f>
        <v>0</v>
      </c>
      <c r="J1640" s="24">
        <v>100</v>
      </c>
      <c r="K1640" s="24">
        <v>0</v>
      </c>
      <c r="L1640" s="2" t="s">
        <v>10</v>
      </c>
      <c r="M1640" t="str">
        <f>VLOOKUP(Table18[[#This Row],[No.]],N:O,2,FALSE)</f>
        <v>Cake</v>
      </c>
      <c r="N1640" t="s">
        <v>40400</v>
      </c>
      <c r="O1640" t="s">
        <v>40401</v>
      </c>
      <c r="P1640">
        <v>0</v>
      </c>
      <c r="Q1640">
        <v>0</v>
      </c>
      <c r="R1640">
        <v>0</v>
      </c>
      <c r="S1640">
        <v>0</v>
      </c>
      <c r="T1640" t="s">
        <v>35778</v>
      </c>
      <c r="U1640" t="s">
        <v>7105</v>
      </c>
      <c r="V1640" t="s">
        <v>7105</v>
      </c>
      <c r="W1640" t="s">
        <v>7133</v>
      </c>
      <c r="X1640">
        <v>0</v>
      </c>
      <c r="Y1640">
        <v>0</v>
      </c>
      <c r="Z1640">
        <v>0</v>
      </c>
      <c r="AB1640" t="s">
        <v>40402</v>
      </c>
      <c r="AD1640" t="s">
        <v>36169</v>
      </c>
      <c r="AE1640" t="s">
        <v>36169</v>
      </c>
      <c r="AF1640" t="str">
        <f t="shared" si="25"/>
        <v>Cake</v>
      </c>
    </row>
    <row r="1641" spans="1:32" x14ac:dyDescent="0.35">
      <c r="A1641" s="2" t="s">
        <v>40335</v>
      </c>
      <c r="B1641" s="2" t="s">
        <v>40336</v>
      </c>
      <c r="C1641" s="23">
        <v>0</v>
      </c>
      <c r="D1641" s="11" t="b">
        <f>FALSE()</f>
        <v>0</v>
      </c>
      <c r="E1641" s="11" t="b">
        <f>FALSE()</f>
        <v>0</v>
      </c>
      <c r="F1641" s="2" t="s">
        <v>10</v>
      </c>
      <c r="G1641" s="2" t="s">
        <v>10</v>
      </c>
      <c r="H1641" s="2" t="s">
        <v>38651</v>
      </c>
      <c r="I1641" s="11" t="b">
        <f>TRUE()</f>
        <v>1</v>
      </c>
      <c r="J1641" s="24">
        <v>0</v>
      </c>
      <c r="K1641" s="24">
        <v>0</v>
      </c>
      <c r="L1641" s="2" t="s">
        <v>10</v>
      </c>
      <c r="M1641" t="str">
        <f>VLOOKUP(Table18[[#This Row],[No.]],N:O,2,FALSE)</f>
        <v>Pasta</v>
      </c>
      <c r="N1641" t="s">
        <v>40403</v>
      </c>
      <c r="O1641" t="s">
        <v>40404</v>
      </c>
      <c r="P1641">
        <v>0</v>
      </c>
      <c r="Q1641">
        <v>0</v>
      </c>
      <c r="R1641">
        <v>0</v>
      </c>
      <c r="S1641">
        <v>26</v>
      </c>
      <c r="T1641" t="s">
        <v>35763</v>
      </c>
      <c r="U1641" t="s">
        <v>7105</v>
      </c>
      <c r="V1641" t="s">
        <v>7105</v>
      </c>
      <c r="W1641" t="s">
        <v>7133</v>
      </c>
      <c r="X1641">
        <v>0</v>
      </c>
      <c r="Y1641">
        <v>0</v>
      </c>
      <c r="Z1641">
        <v>0</v>
      </c>
      <c r="AB1641" t="s">
        <v>40405</v>
      </c>
      <c r="AD1641" t="s">
        <v>36169</v>
      </c>
      <c r="AE1641" t="s">
        <v>36169</v>
      </c>
      <c r="AF1641" t="str">
        <f t="shared" si="25"/>
        <v>Pasta</v>
      </c>
    </row>
    <row r="1642" spans="1:32" x14ac:dyDescent="0.35">
      <c r="A1642" s="2" t="s">
        <v>40338</v>
      </c>
      <c r="B1642" s="2" t="s">
        <v>36167</v>
      </c>
      <c r="C1642" s="23">
        <v>0</v>
      </c>
      <c r="D1642" s="11" t="b">
        <f>FALSE()</f>
        <v>0</v>
      </c>
      <c r="E1642" s="11" t="b">
        <f>FALSE()</f>
        <v>0</v>
      </c>
      <c r="F1642" s="2" t="s">
        <v>10</v>
      </c>
      <c r="G1642" s="2" t="s">
        <v>10</v>
      </c>
      <c r="H1642" s="2" t="s">
        <v>35754</v>
      </c>
      <c r="I1642" s="11" t="b">
        <f>TRUE()</f>
        <v>1</v>
      </c>
      <c r="J1642" s="24">
        <v>0</v>
      </c>
      <c r="K1642" s="24">
        <v>0</v>
      </c>
      <c r="L1642" s="2" t="s">
        <v>10</v>
      </c>
      <c r="M1642" t="str">
        <f>VLOOKUP(Table18[[#This Row],[No.]],N:O,2,FALSE)</f>
        <v>Beans</v>
      </c>
      <c r="N1642" t="s">
        <v>40406</v>
      </c>
      <c r="O1642" t="s">
        <v>40407</v>
      </c>
      <c r="P1642">
        <v>500</v>
      </c>
      <c r="Q1642">
        <v>500</v>
      </c>
      <c r="R1642">
        <v>500</v>
      </c>
      <c r="S1642">
        <v>16</v>
      </c>
      <c r="T1642" t="s">
        <v>35778</v>
      </c>
      <c r="U1642" t="s">
        <v>7105</v>
      </c>
      <c r="V1642" t="s">
        <v>7105</v>
      </c>
      <c r="W1642" t="s">
        <v>7105</v>
      </c>
      <c r="X1642">
        <v>15</v>
      </c>
      <c r="Y1642">
        <v>0</v>
      </c>
      <c r="Z1642">
        <v>0</v>
      </c>
      <c r="AB1642" t="s">
        <v>40408</v>
      </c>
      <c r="AD1642" t="s">
        <v>36169</v>
      </c>
      <c r="AE1642" t="s">
        <v>36169</v>
      </c>
      <c r="AF1642" t="str">
        <f t="shared" si="25"/>
        <v>Beans</v>
      </c>
    </row>
    <row r="1643" spans="1:32" x14ac:dyDescent="0.35">
      <c r="A1643" s="2" t="s">
        <v>40339</v>
      </c>
      <c r="B1643" s="2" t="s">
        <v>40340</v>
      </c>
      <c r="C1643" s="23">
        <v>96</v>
      </c>
      <c r="D1643" s="11" t="b">
        <f>FALSE()</f>
        <v>0</v>
      </c>
      <c r="E1643" s="11" t="b">
        <f>FALSE()</f>
        <v>0</v>
      </c>
      <c r="F1643" s="2" t="s">
        <v>10</v>
      </c>
      <c r="G1643" s="2" t="s">
        <v>10</v>
      </c>
      <c r="H1643" s="2" t="s">
        <v>35829</v>
      </c>
      <c r="I1643" s="11" t="b">
        <f>FALSE()</f>
        <v>0</v>
      </c>
      <c r="J1643" s="24">
        <v>8450</v>
      </c>
      <c r="K1643" s="24">
        <v>0</v>
      </c>
      <c r="L1643" s="2" t="s">
        <v>10</v>
      </c>
      <c r="M1643" t="str">
        <f>VLOOKUP(Table18[[#This Row],[No.]],N:O,2,FALSE)</f>
        <v>Sugar</v>
      </c>
      <c r="N1643" t="s">
        <v>40409</v>
      </c>
      <c r="O1643" t="s">
        <v>40190</v>
      </c>
      <c r="P1643" s="22">
        <v>1270</v>
      </c>
      <c r="Q1643" s="22">
        <v>1270</v>
      </c>
      <c r="R1643" s="4">
        <v>1270</v>
      </c>
      <c r="S1643">
        <v>18</v>
      </c>
      <c r="T1643" t="s">
        <v>35754</v>
      </c>
      <c r="U1643" t="s">
        <v>7105</v>
      </c>
      <c r="V1643" t="s">
        <v>7105</v>
      </c>
      <c r="W1643" t="s">
        <v>7105</v>
      </c>
      <c r="X1643">
        <v>110</v>
      </c>
      <c r="Y1643">
        <v>0</v>
      </c>
      <c r="Z1643">
        <v>0</v>
      </c>
      <c r="AE1643" t="s">
        <v>37006</v>
      </c>
      <c r="AF1643" t="str">
        <f t="shared" si="25"/>
        <v>Sugar</v>
      </c>
    </row>
    <row r="1644" spans="1:32" x14ac:dyDescent="0.35">
      <c r="A1644" s="2" t="s">
        <v>40342</v>
      </c>
      <c r="B1644" s="2" t="s">
        <v>40343</v>
      </c>
      <c r="C1644" s="23">
        <v>50</v>
      </c>
      <c r="D1644" s="11" t="b">
        <f>FALSE()</f>
        <v>0</v>
      </c>
      <c r="E1644" s="11" t="b">
        <f>FALSE()</f>
        <v>0</v>
      </c>
      <c r="F1644" s="2" t="s">
        <v>10</v>
      </c>
      <c r="G1644" s="2" t="s">
        <v>10</v>
      </c>
      <c r="H1644" s="2" t="s">
        <v>40323</v>
      </c>
      <c r="I1644" s="11" t="b">
        <f>FALSE()</f>
        <v>0</v>
      </c>
      <c r="J1644" s="24">
        <v>500</v>
      </c>
      <c r="K1644" s="24">
        <v>0</v>
      </c>
      <c r="L1644" s="2" t="s">
        <v>10</v>
      </c>
      <c r="M1644" t="str">
        <f>VLOOKUP(Table18[[#This Row],[No.]],N:O,2,FALSE)</f>
        <v>Weetabix</v>
      </c>
      <c r="N1644" t="s">
        <v>40410</v>
      </c>
      <c r="O1644" t="s">
        <v>40411</v>
      </c>
      <c r="P1644">
        <v>100</v>
      </c>
      <c r="Q1644">
        <v>100</v>
      </c>
      <c r="R1644">
        <v>100</v>
      </c>
      <c r="S1644">
        <v>24</v>
      </c>
      <c r="T1644" t="s">
        <v>35778</v>
      </c>
      <c r="U1644" t="s">
        <v>7105</v>
      </c>
      <c r="V1644" t="s">
        <v>7105</v>
      </c>
      <c r="W1644" t="s">
        <v>7105</v>
      </c>
      <c r="X1644">
        <v>0</v>
      </c>
      <c r="Y1644">
        <v>0</v>
      </c>
      <c r="Z1644">
        <v>0</v>
      </c>
      <c r="AB1644" t="s">
        <v>40412</v>
      </c>
      <c r="AF1644" t="str">
        <f t="shared" si="25"/>
        <v>Weetabix</v>
      </c>
    </row>
    <row r="1645" spans="1:32" x14ac:dyDescent="0.35">
      <c r="A1645" s="2" t="s">
        <v>40345</v>
      </c>
      <c r="B1645" s="2" t="s">
        <v>40346</v>
      </c>
      <c r="C1645" s="23">
        <v>0</v>
      </c>
      <c r="D1645" s="11" t="b">
        <f>FALSE()</f>
        <v>0</v>
      </c>
      <c r="E1645" s="11" t="b">
        <f>FALSE()</f>
        <v>0</v>
      </c>
      <c r="F1645" s="2" t="s">
        <v>10</v>
      </c>
      <c r="G1645" s="2" t="s">
        <v>10</v>
      </c>
      <c r="H1645" s="2" t="s">
        <v>38651</v>
      </c>
      <c r="I1645" s="11" t="b">
        <f>TRUE()</f>
        <v>1</v>
      </c>
      <c r="J1645" s="24">
        <v>0</v>
      </c>
      <c r="K1645" s="24">
        <v>0</v>
      </c>
      <c r="L1645" s="2" t="s">
        <v>10</v>
      </c>
      <c r="M1645" t="str">
        <f>VLOOKUP(Table18[[#This Row],[No.]],N:O,2,FALSE)</f>
        <v>Macoroni</v>
      </c>
      <c r="N1645" t="s">
        <v>40413</v>
      </c>
      <c r="O1645" t="s">
        <v>40414</v>
      </c>
      <c r="P1645">
        <v>81</v>
      </c>
      <c r="Q1645">
        <v>81</v>
      </c>
      <c r="R1645">
        <v>82</v>
      </c>
      <c r="S1645">
        <v>75</v>
      </c>
      <c r="T1645" t="s">
        <v>35778</v>
      </c>
      <c r="U1645" t="s">
        <v>7105</v>
      </c>
      <c r="V1645" t="s">
        <v>7105</v>
      </c>
      <c r="W1645" t="s">
        <v>7105</v>
      </c>
      <c r="X1645">
        <v>0</v>
      </c>
      <c r="Y1645">
        <v>0</v>
      </c>
      <c r="Z1645">
        <v>0</v>
      </c>
      <c r="AB1645" t="s">
        <v>40415</v>
      </c>
      <c r="AF1645" t="str">
        <f t="shared" si="25"/>
        <v>Macoroni</v>
      </c>
    </row>
    <row r="1646" spans="1:32" x14ac:dyDescent="0.35">
      <c r="A1646" s="2" t="s">
        <v>40348</v>
      </c>
      <c r="B1646" s="2" t="s">
        <v>40349</v>
      </c>
      <c r="C1646" s="23">
        <v>0</v>
      </c>
      <c r="D1646" s="11" t="b">
        <f>FALSE()</f>
        <v>0</v>
      </c>
      <c r="E1646" s="11" t="b">
        <f>FALSE()</f>
        <v>0</v>
      </c>
      <c r="F1646" s="2" t="s">
        <v>10</v>
      </c>
      <c r="G1646" s="2" t="s">
        <v>10</v>
      </c>
      <c r="H1646" s="2" t="s">
        <v>35891</v>
      </c>
      <c r="I1646" s="11" t="b">
        <f>TRUE()</f>
        <v>1</v>
      </c>
      <c r="J1646" s="24">
        <v>0</v>
      </c>
      <c r="K1646" s="24">
        <v>0</v>
      </c>
      <c r="L1646" s="2" t="s">
        <v>10</v>
      </c>
      <c r="M1646" t="str">
        <f>VLOOKUP(Table18[[#This Row],[No.]],N:O,2,FALSE)</f>
        <v>Peanut Butter</v>
      </c>
      <c r="N1646" t="s">
        <v>40416</v>
      </c>
      <c r="O1646" t="s">
        <v>40417</v>
      </c>
      <c r="P1646">
        <v>0</v>
      </c>
      <c r="Q1646">
        <v>0</v>
      </c>
      <c r="R1646">
        <v>0</v>
      </c>
      <c r="S1646">
        <v>4</v>
      </c>
      <c r="T1646" t="s">
        <v>35778</v>
      </c>
      <c r="U1646" t="s">
        <v>7105</v>
      </c>
      <c r="V1646" t="s">
        <v>7105</v>
      </c>
      <c r="W1646" t="s">
        <v>7105</v>
      </c>
      <c r="X1646">
        <v>0</v>
      </c>
      <c r="Y1646">
        <v>0</v>
      </c>
      <c r="Z1646">
        <v>0</v>
      </c>
      <c r="AB1646" t="s">
        <v>40417</v>
      </c>
      <c r="AF1646" t="str">
        <f t="shared" si="25"/>
        <v>Peanut Butter</v>
      </c>
    </row>
    <row r="1647" spans="1:32" x14ac:dyDescent="0.35">
      <c r="A1647" s="2" t="s">
        <v>40351</v>
      </c>
      <c r="B1647" s="2" t="s">
        <v>40352</v>
      </c>
      <c r="C1647" s="23">
        <v>0</v>
      </c>
      <c r="D1647" s="11" t="b">
        <f>FALSE()</f>
        <v>0</v>
      </c>
      <c r="E1647" s="11" t="b">
        <f>FALSE()</f>
        <v>0</v>
      </c>
      <c r="F1647" s="2" t="s">
        <v>10</v>
      </c>
      <c r="G1647" s="2" t="s">
        <v>10</v>
      </c>
      <c r="H1647" s="2" t="s">
        <v>35891</v>
      </c>
      <c r="I1647" s="11" t="b">
        <f>TRUE()</f>
        <v>1</v>
      </c>
      <c r="J1647" s="24">
        <v>0</v>
      </c>
      <c r="K1647" s="24">
        <v>0</v>
      </c>
      <c r="L1647" s="2" t="s">
        <v>10</v>
      </c>
      <c r="M1647" t="str">
        <f>VLOOKUP(Table18[[#This Row],[No.]],N:O,2,FALSE)</f>
        <v>Blue Band</v>
      </c>
      <c r="N1647" t="s">
        <v>40418</v>
      </c>
      <c r="O1647" t="s">
        <v>40419</v>
      </c>
      <c r="P1647">
        <v>-2</v>
      </c>
      <c r="Q1647">
        <v>-2</v>
      </c>
      <c r="R1647">
        <v>-2</v>
      </c>
      <c r="S1647">
        <v>21</v>
      </c>
      <c r="T1647" t="s">
        <v>35778</v>
      </c>
      <c r="U1647" t="s">
        <v>7105</v>
      </c>
      <c r="V1647" t="s">
        <v>7105</v>
      </c>
      <c r="W1647" t="s">
        <v>7105</v>
      </c>
      <c r="X1647" s="4">
        <v>28448</v>
      </c>
      <c r="Y1647">
        <v>0</v>
      </c>
      <c r="Z1647">
        <v>0</v>
      </c>
      <c r="AB1647" t="s">
        <v>40419</v>
      </c>
      <c r="AF1647" t="str">
        <f t="shared" si="25"/>
        <v>Blue Band</v>
      </c>
    </row>
    <row r="1648" spans="1:32" x14ac:dyDescent="0.35">
      <c r="A1648" s="2" t="s">
        <v>40354</v>
      </c>
      <c r="B1648" s="2" t="s">
        <v>40355</v>
      </c>
      <c r="C1648" s="23">
        <v>1</v>
      </c>
      <c r="D1648" s="11" t="b">
        <f>FALSE()</f>
        <v>0</v>
      </c>
      <c r="E1648" s="11" t="b">
        <f>FALSE()</f>
        <v>0</v>
      </c>
      <c r="F1648" s="2" t="s">
        <v>10</v>
      </c>
      <c r="G1648" s="2" t="s">
        <v>10</v>
      </c>
      <c r="H1648" s="2" t="s">
        <v>35891</v>
      </c>
      <c r="I1648" s="11" t="b">
        <f>FALSE()</f>
        <v>0</v>
      </c>
      <c r="J1648" s="24">
        <v>965</v>
      </c>
      <c r="K1648" s="24">
        <v>0</v>
      </c>
      <c r="L1648" s="2" t="s">
        <v>10</v>
      </c>
      <c r="M1648" t="str">
        <f>VLOOKUP(Table18[[#This Row],[No.]],N:O,2,FALSE)</f>
        <v>Cocoa</v>
      </c>
      <c r="N1648" t="s">
        <v>40420</v>
      </c>
      <c r="O1648" t="s">
        <v>40421</v>
      </c>
      <c r="P1648">
        <v>86</v>
      </c>
      <c r="Q1648">
        <v>86</v>
      </c>
      <c r="R1648">
        <v>86</v>
      </c>
      <c r="S1648">
        <v>40</v>
      </c>
      <c r="T1648" t="s">
        <v>35778</v>
      </c>
      <c r="U1648" t="s">
        <v>7105</v>
      </c>
      <c r="V1648" t="s">
        <v>7105</v>
      </c>
      <c r="W1648" t="s">
        <v>7105</v>
      </c>
      <c r="X1648">
        <v>0</v>
      </c>
      <c r="Y1648">
        <v>0</v>
      </c>
      <c r="Z1648">
        <v>0</v>
      </c>
      <c r="AB1648" t="s">
        <v>40422</v>
      </c>
      <c r="AF1648" t="str">
        <f t="shared" si="25"/>
        <v>Cocoa</v>
      </c>
    </row>
    <row r="1649" spans="1:32" x14ac:dyDescent="0.35">
      <c r="A1649" s="2" t="s">
        <v>40357</v>
      </c>
      <c r="B1649" s="2" t="s">
        <v>40358</v>
      </c>
      <c r="C1649" s="23">
        <v>0</v>
      </c>
      <c r="D1649" s="11" t="b">
        <f>FALSE()</f>
        <v>0</v>
      </c>
      <c r="E1649" s="11" t="b">
        <f>FALSE()</f>
        <v>0</v>
      </c>
      <c r="F1649" s="2" t="s">
        <v>10</v>
      </c>
      <c r="G1649" s="2" t="s">
        <v>10</v>
      </c>
      <c r="H1649" s="2" t="s">
        <v>36572</v>
      </c>
      <c r="I1649" s="11" t="b">
        <f>TRUE()</f>
        <v>1</v>
      </c>
      <c r="J1649" s="24">
        <v>0</v>
      </c>
      <c r="K1649" s="24">
        <v>0</v>
      </c>
      <c r="L1649" s="2" t="s">
        <v>10</v>
      </c>
      <c r="M1649" t="str">
        <f>VLOOKUP(Table18[[#This Row],[No.]],N:O,2,FALSE)</f>
        <v>flour</v>
      </c>
      <c r="N1649" t="s">
        <v>40423</v>
      </c>
      <c r="O1649" t="s">
        <v>40424</v>
      </c>
      <c r="P1649">
        <v>21</v>
      </c>
      <c r="Q1649">
        <v>21</v>
      </c>
      <c r="R1649">
        <v>21</v>
      </c>
      <c r="S1649">
        <v>28</v>
      </c>
      <c r="T1649" t="s">
        <v>35778</v>
      </c>
      <c r="U1649" t="s">
        <v>7105</v>
      </c>
      <c r="V1649" t="s">
        <v>7105</v>
      </c>
      <c r="W1649" t="s">
        <v>7105</v>
      </c>
      <c r="X1649" s="4">
        <v>21551.72</v>
      </c>
      <c r="Y1649">
        <v>0</v>
      </c>
      <c r="Z1649">
        <v>0</v>
      </c>
      <c r="AB1649" t="s">
        <v>40424</v>
      </c>
      <c r="AF1649" t="str">
        <f t="shared" si="25"/>
        <v>flour</v>
      </c>
    </row>
    <row r="1650" spans="1:32" x14ac:dyDescent="0.35">
      <c r="A1650" s="2" t="s">
        <v>40360</v>
      </c>
      <c r="B1650" s="2" t="s">
        <v>40361</v>
      </c>
      <c r="C1650" s="23">
        <v>50</v>
      </c>
      <c r="D1650" s="11" t="b">
        <f>FALSE()</f>
        <v>0</v>
      </c>
      <c r="E1650" s="11" t="b">
        <f>FALSE()</f>
        <v>0</v>
      </c>
      <c r="F1650" s="2" t="s">
        <v>10</v>
      </c>
      <c r="G1650" s="2" t="s">
        <v>10</v>
      </c>
      <c r="H1650" s="2" t="s">
        <v>35754</v>
      </c>
      <c r="I1650" s="11" t="b">
        <f>FALSE()</f>
        <v>0</v>
      </c>
      <c r="J1650" s="24">
        <v>130</v>
      </c>
      <c r="K1650" s="24">
        <v>0</v>
      </c>
      <c r="L1650" s="2" t="s">
        <v>10</v>
      </c>
      <c r="M1650" t="str">
        <f>VLOOKUP(Table18[[#This Row],[No.]],N:O,2,FALSE)</f>
        <v>Carrots</v>
      </c>
      <c r="N1650" t="s">
        <v>40425</v>
      </c>
      <c r="O1650" t="s">
        <v>40426</v>
      </c>
      <c r="P1650">
        <v>6</v>
      </c>
      <c r="Q1650">
        <v>6</v>
      </c>
      <c r="R1650">
        <v>6</v>
      </c>
      <c r="S1650">
        <v>9</v>
      </c>
      <c r="T1650" t="s">
        <v>35778</v>
      </c>
      <c r="U1650" t="s">
        <v>7105</v>
      </c>
      <c r="V1650" t="s">
        <v>7105</v>
      </c>
      <c r="W1650" t="s">
        <v>7105</v>
      </c>
      <c r="X1650" s="4">
        <v>72414</v>
      </c>
      <c r="Y1650">
        <v>0</v>
      </c>
      <c r="Z1650">
        <v>0</v>
      </c>
      <c r="AB1650" t="s">
        <v>40427</v>
      </c>
      <c r="AF1650" t="str">
        <f t="shared" si="25"/>
        <v>Carrots</v>
      </c>
    </row>
    <row r="1651" spans="1:32" x14ac:dyDescent="0.35">
      <c r="A1651" s="2" t="s">
        <v>40363</v>
      </c>
      <c r="B1651" s="2" t="s">
        <v>40364</v>
      </c>
      <c r="C1651" s="23">
        <v>20</v>
      </c>
      <c r="D1651" s="11" t="b">
        <f>FALSE()</f>
        <v>0</v>
      </c>
      <c r="E1651" s="11" t="b">
        <f>FALSE()</f>
        <v>0</v>
      </c>
      <c r="F1651" s="2" t="s">
        <v>10</v>
      </c>
      <c r="G1651" s="2" t="s">
        <v>10</v>
      </c>
      <c r="H1651" s="2" t="s">
        <v>35754</v>
      </c>
      <c r="I1651" s="11" t="b">
        <f>FALSE()</f>
        <v>0</v>
      </c>
      <c r="J1651" s="24">
        <v>280</v>
      </c>
      <c r="K1651" s="24">
        <v>0</v>
      </c>
      <c r="L1651" s="2" t="s">
        <v>10</v>
      </c>
      <c r="M1651" t="str">
        <f>VLOOKUP(Table18[[#This Row],[No.]],N:O,2,FALSE)</f>
        <v>Hoho</v>
      </c>
      <c r="N1651" t="s">
        <v>40428</v>
      </c>
      <c r="O1651" t="s">
        <v>40429</v>
      </c>
      <c r="P1651">
        <v>100</v>
      </c>
      <c r="Q1651">
        <v>100</v>
      </c>
      <c r="R1651">
        <v>100</v>
      </c>
      <c r="S1651">
        <v>42</v>
      </c>
      <c r="T1651" t="s">
        <v>35778</v>
      </c>
      <c r="U1651" t="s">
        <v>7105</v>
      </c>
      <c r="V1651" t="s">
        <v>7105</v>
      </c>
      <c r="W1651" t="s">
        <v>7105</v>
      </c>
      <c r="X1651" s="4">
        <v>4810</v>
      </c>
      <c r="Y1651">
        <v>0</v>
      </c>
      <c r="Z1651">
        <v>0</v>
      </c>
      <c r="AB1651" t="s">
        <v>40430</v>
      </c>
      <c r="AE1651" t="s">
        <v>35876</v>
      </c>
      <c r="AF1651" t="str">
        <f t="shared" si="25"/>
        <v>Hoho</v>
      </c>
    </row>
    <row r="1652" spans="1:32" x14ac:dyDescent="0.35">
      <c r="A1652" s="2" t="s">
        <v>40366</v>
      </c>
      <c r="B1652" s="2" t="s">
        <v>40367</v>
      </c>
      <c r="C1652" s="23">
        <v>7</v>
      </c>
      <c r="D1652" s="11" t="b">
        <f>FALSE()</f>
        <v>0</v>
      </c>
      <c r="E1652" s="11" t="b">
        <f>FALSE()</f>
        <v>0</v>
      </c>
      <c r="F1652" s="2" t="s">
        <v>10</v>
      </c>
      <c r="G1652" s="2" t="s">
        <v>10</v>
      </c>
      <c r="H1652" s="2" t="s">
        <v>35754</v>
      </c>
      <c r="I1652" s="11" t="b">
        <f>FALSE()</f>
        <v>0</v>
      </c>
      <c r="J1652" s="24">
        <v>215</v>
      </c>
      <c r="K1652" s="24">
        <v>0</v>
      </c>
      <c r="L1652" s="2" t="s">
        <v>10</v>
      </c>
      <c r="M1652" t="str">
        <f>VLOOKUP(Table18[[#This Row],[No.]],N:O,2,FALSE)</f>
        <v>garlic</v>
      </c>
      <c r="N1652" t="s">
        <v>40431</v>
      </c>
      <c r="O1652" t="s">
        <v>40432</v>
      </c>
      <c r="P1652">
        <v>9</v>
      </c>
      <c r="Q1652">
        <v>9</v>
      </c>
      <c r="R1652">
        <v>9</v>
      </c>
      <c r="S1652">
        <v>98</v>
      </c>
      <c r="T1652" t="s">
        <v>35778</v>
      </c>
      <c r="U1652" t="s">
        <v>7105</v>
      </c>
      <c r="V1652" t="s">
        <v>7105</v>
      </c>
      <c r="W1652" t="s">
        <v>7105</v>
      </c>
      <c r="X1652" s="4">
        <v>11862.5</v>
      </c>
      <c r="Y1652">
        <v>0</v>
      </c>
      <c r="Z1652">
        <v>0</v>
      </c>
      <c r="AB1652" t="s">
        <v>40433</v>
      </c>
      <c r="AF1652" t="str">
        <f t="shared" si="25"/>
        <v>garlic</v>
      </c>
    </row>
    <row r="1653" spans="1:32" x14ac:dyDescent="0.35">
      <c r="A1653" s="2" t="s">
        <v>40368</v>
      </c>
      <c r="B1653" s="2" t="s">
        <v>40369</v>
      </c>
      <c r="C1653" s="23">
        <v>0</v>
      </c>
      <c r="D1653" s="11" t="b">
        <f>FALSE()</f>
        <v>0</v>
      </c>
      <c r="E1653" s="11" t="b">
        <f>FALSE()</f>
        <v>0</v>
      </c>
      <c r="F1653" s="2" t="s">
        <v>10</v>
      </c>
      <c r="G1653" s="2" t="s">
        <v>10</v>
      </c>
      <c r="H1653" s="2" t="s">
        <v>35754</v>
      </c>
      <c r="I1653" s="11" t="b">
        <f>TRUE()</f>
        <v>1</v>
      </c>
      <c r="J1653" s="24">
        <v>0</v>
      </c>
      <c r="K1653" s="24">
        <v>0</v>
      </c>
      <c r="L1653" s="2" t="s">
        <v>10</v>
      </c>
      <c r="M1653" t="str">
        <f>VLOOKUP(Table18[[#This Row],[No.]],N:O,2,FALSE)</f>
        <v xml:space="preserve">Sweet potato  </v>
      </c>
      <c r="N1653" t="s">
        <v>40434</v>
      </c>
      <c r="O1653" t="s">
        <v>40435</v>
      </c>
      <c r="P1653">
        <v>39</v>
      </c>
      <c r="Q1653">
        <v>39</v>
      </c>
      <c r="R1653">
        <v>39</v>
      </c>
      <c r="S1653">
        <v>53</v>
      </c>
      <c r="T1653" t="s">
        <v>35778</v>
      </c>
      <c r="U1653" t="s">
        <v>7105</v>
      </c>
      <c r="V1653" t="s">
        <v>7105</v>
      </c>
      <c r="W1653" t="s">
        <v>7105</v>
      </c>
      <c r="X1653">
        <v>0</v>
      </c>
      <c r="Y1653">
        <v>0</v>
      </c>
      <c r="Z1653">
        <v>0</v>
      </c>
      <c r="AB1653" t="s">
        <v>40436</v>
      </c>
      <c r="AE1653" t="s">
        <v>35876</v>
      </c>
      <c r="AF1653" t="str">
        <f t="shared" si="25"/>
        <v xml:space="preserve">Sweet potato  </v>
      </c>
    </row>
    <row r="1654" spans="1:32" x14ac:dyDescent="0.35">
      <c r="A1654" s="2" t="s">
        <v>40371</v>
      </c>
      <c r="B1654" s="2" t="s">
        <v>40372</v>
      </c>
      <c r="C1654" s="23">
        <v>25</v>
      </c>
      <c r="D1654" s="11" t="b">
        <f>FALSE()</f>
        <v>0</v>
      </c>
      <c r="E1654" s="11" t="b">
        <f>FALSE()</f>
        <v>0</v>
      </c>
      <c r="F1654" s="2" t="s">
        <v>10</v>
      </c>
      <c r="G1654" s="2" t="s">
        <v>10</v>
      </c>
      <c r="H1654" s="2" t="s">
        <v>40373</v>
      </c>
      <c r="I1654" s="11" t="b">
        <f>FALSE()</f>
        <v>0</v>
      </c>
      <c r="J1654" s="24">
        <v>550</v>
      </c>
      <c r="K1654" s="24">
        <v>0</v>
      </c>
      <c r="L1654" s="2" t="s">
        <v>10</v>
      </c>
      <c r="M1654" t="str">
        <f>VLOOKUP(Table18[[#This Row],[No.]],N:O,2,FALSE)</f>
        <v>Eggs</v>
      </c>
      <c r="N1654" t="s">
        <v>40437</v>
      </c>
      <c r="O1654" t="s">
        <v>40438</v>
      </c>
      <c r="P1654">
        <v>0</v>
      </c>
      <c r="Q1654">
        <v>0</v>
      </c>
      <c r="R1654">
        <v>0</v>
      </c>
      <c r="S1654">
        <v>2</v>
      </c>
      <c r="T1654" t="s">
        <v>35778</v>
      </c>
      <c r="U1654" t="s">
        <v>7105</v>
      </c>
      <c r="V1654" t="s">
        <v>7105</v>
      </c>
      <c r="W1654" t="s">
        <v>7105</v>
      </c>
      <c r="X1654">
        <v>0</v>
      </c>
      <c r="Y1654">
        <v>0</v>
      </c>
      <c r="Z1654">
        <v>0</v>
      </c>
      <c r="AB1654" t="s">
        <v>40439</v>
      </c>
      <c r="AF1654" t="str">
        <f t="shared" si="25"/>
        <v>Eggs</v>
      </c>
    </row>
    <row r="1655" spans="1:32" x14ac:dyDescent="0.35">
      <c r="A1655" s="2" t="s">
        <v>40375</v>
      </c>
      <c r="B1655" s="2" t="s">
        <v>40376</v>
      </c>
      <c r="C1655" s="23">
        <v>0</v>
      </c>
      <c r="D1655" s="11" t="b">
        <f>FALSE()</f>
        <v>0</v>
      </c>
      <c r="E1655" s="11" t="b">
        <f>FALSE()</f>
        <v>0</v>
      </c>
      <c r="F1655" s="2" t="s">
        <v>10</v>
      </c>
      <c r="G1655" s="2" t="s">
        <v>10</v>
      </c>
      <c r="H1655" s="2" t="s">
        <v>35754</v>
      </c>
      <c r="I1655" s="11" t="b">
        <f>TRUE()</f>
        <v>1</v>
      </c>
      <c r="J1655" s="24">
        <v>0</v>
      </c>
      <c r="K1655" s="24">
        <v>0</v>
      </c>
      <c r="L1655" s="2" t="s">
        <v>10</v>
      </c>
      <c r="M1655" t="str">
        <f>VLOOKUP(Table18[[#This Row],[No.]],N:O,2,FALSE)</f>
        <v>Ginger</v>
      </c>
      <c r="N1655" t="s">
        <v>40440</v>
      </c>
      <c r="O1655" t="s">
        <v>40441</v>
      </c>
      <c r="P1655">
        <v>507</v>
      </c>
      <c r="Q1655">
        <v>507</v>
      </c>
      <c r="R1655">
        <v>507</v>
      </c>
      <c r="S1655">
        <v>260</v>
      </c>
      <c r="T1655" t="s">
        <v>35778</v>
      </c>
      <c r="U1655" t="s">
        <v>7105</v>
      </c>
      <c r="V1655" t="s">
        <v>7105</v>
      </c>
      <c r="W1655" t="s">
        <v>7105</v>
      </c>
      <c r="X1655">
        <v>0</v>
      </c>
      <c r="Y1655">
        <v>0</v>
      </c>
      <c r="Z1655">
        <v>0</v>
      </c>
      <c r="AB1655" t="s">
        <v>40442</v>
      </c>
      <c r="AF1655" t="str">
        <f t="shared" si="25"/>
        <v>Ginger</v>
      </c>
    </row>
    <row r="1656" spans="1:32" x14ac:dyDescent="0.35">
      <c r="A1656" s="2" t="s">
        <v>40378</v>
      </c>
      <c r="B1656" s="2" t="s">
        <v>40379</v>
      </c>
      <c r="C1656" s="23">
        <v>0</v>
      </c>
      <c r="D1656" s="11" t="b">
        <f>FALSE()</f>
        <v>0</v>
      </c>
      <c r="E1656" s="11" t="b">
        <f>FALSE()</f>
        <v>0</v>
      </c>
      <c r="F1656" s="2" t="s">
        <v>10</v>
      </c>
      <c r="G1656" s="2" t="s">
        <v>10</v>
      </c>
      <c r="H1656" s="2" t="s">
        <v>35778</v>
      </c>
      <c r="I1656" s="11" t="b">
        <f>FALSE()</f>
        <v>0</v>
      </c>
      <c r="J1656" s="24">
        <v>0</v>
      </c>
      <c r="K1656" s="24">
        <v>0</v>
      </c>
      <c r="L1656" s="2" t="s">
        <v>10</v>
      </c>
      <c r="M1656" t="str">
        <f>VLOOKUP(Table18[[#This Row],[No.]],N:O,2,FALSE)</f>
        <v>Banana</v>
      </c>
      <c r="N1656" t="s">
        <v>40443</v>
      </c>
      <c r="O1656" t="s">
        <v>40444</v>
      </c>
      <c r="P1656">
        <v>5</v>
      </c>
      <c r="Q1656">
        <v>5</v>
      </c>
      <c r="R1656">
        <v>5</v>
      </c>
      <c r="S1656">
        <v>0</v>
      </c>
      <c r="T1656" t="s">
        <v>35778</v>
      </c>
      <c r="U1656" t="s">
        <v>7105</v>
      </c>
      <c r="V1656" t="s">
        <v>7105</v>
      </c>
      <c r="W1656" t="s">
        <v>7105</v>
      </c>
      <c r="X1656">
        <v>0</v>
      </c>
      <c r="Y1656">
        <v>0</v>
      </c>
      <c r="Z1656">
        <v>0</v>
      </c>
      <c r="AB1656" t="s">
        <v>40445</v>
      </c>
      <c r="AF1656" t="str">
        <f t="shared" si="25"/>
        <v>Banana</v>
      </c>
    </row>
    <row r="1657" spans="1:32" x14ac:dyDescent="0.35">
      <c r="A1657" s="2" t="s">
        <v>40381</v>
      </c>
      <c r="B1657" s="2" t="s">
        <v>40382</v>
      </c>
      <c r="C1657" s="23">
        <v>910</v>
      </c>
      <c r="D1657" s="11" t="b">
        <f>FALSE()</f>
        <v>0</v>
      </c>
      <c r="E1657" s="11" t="b">
        <f>FALSE()</f>
        <v>0</v>
      </c>
      <c r="F1657" s="2" t="s">
        <v>10</v>
      </c>
      <c r="G1657" s="2" t="s">
        <v>10</v>
      </c>
      <c r="H1657" s="2" t="s">
        <v>35751</v>
      </c>
      <c r="I1657" s="11" t="b">
        <f>FALSE()</f>
        <v>0</v>
      </c>
      <c r="J1657" s="24">
        <v>4500</v>
      </c>
      <c r="K1657" s="24">
        <v>0</v>
      </c>
      <c r="L1657" s="2" t="s">
        <v>10</v>
      </c>
      <c r="M1657" t="str">
        <f>VLOOKUP(Table18[[#This Row],[No.]],N:O,2,FALSE)</f>
        <v>Maize Grains</v>
      </c>
      <c r="N1657" t="s">
        <v>40446</v>
      </c>
      <c r="O1657" t="s">
        <v>40447</v>
      </c>
      <c r="P1657">
        <v>131</v>
      </c>
      <c r="Q1657">
        <v>131</v>
      </c>
      <c r="R1657">
        <v>131</v>
      </c>
      <c r="S1657">
        <v>614</v>
      </c>
      <c r="T1657" t="s">
        <v>35778</v>
      </c>
      <c r="U1657" t="s">
        <v>7105</v>
      </c>
      <c r="V1657" t="s">
        <v>7105</v>
      </c>
      <c r="W1657" t="s">
        <v>7105</v>
      </c>
      <c r="X1657" s="4">
        <v>4750</v>
      </c>
      <c r="Y1657">
        <v>0</v>
      </c>
      <c r="Z1657">
        <v>0</v>
      </c>
      <c r="AB1657" t="s">
        <v>40448</v>
      </c>
      <c r="AF1657" t="str">
        <f t="shared" si="25"/>
        <v>Maize Grains</v>
      </c>
    </row>
    <row r="1658" spans="1:32" x14ac:dyDescent="0.35">
      <c r="A1658" s="2" t="s">
        <v>40384</v>
      </c>
      <c r="B1658" s="2" t="s">
        <v>40385</v>
      </c>
      <c r="C1658" s="23">
        <v>0</v>
      </c>
      <c r="D1658" s="11" t="b">
        <f>FALSE()</f>
        <v>0</v>
      </c>
      <c r="E1658" s="11" t="b">
        <f>FALSE()</f>
        <v>0</v>
      </c>
      <c r="F1658" s="2" t="s">
        <v>10</v>
      </c>
      <c r="G1658" s="2" t="s">
        <v>10</v>
      </c>
      <c r="H1658" s="2" t="s">
        <v>40386</v>
      </c>
      <c r="I1658" s="11" t="b">
        <f>TRUE()</f>
        <v>1</v>
      </c>
      <c r="J1658" s="24">
        <v>0</v>
      </c>
      <c r="K1658" s="24">
        <v>0</v>
      </c>
      <c r="L1658" s="2" t="s">
        <v>10</v>
      </c>
      <c r="M1658" t="str">
        <f>VLOOKUP(Table18[[#This Row],[No.]],N:O,2,FALSE)</f>
        <v>Dhania</v>
      </c>
      <c r="N1658" t="s">
        <v>40449</v>
      </c>
      <c r="O1658" t="s">
        <v>40450</v>
      </c>
      <c r="P1658">
        <v>2</v>
      </c>
      <c r="Q1658">
        <v>2</v>
      </c>
      <c r="R1658">
        <v>2</v>
      </c>
      <c r="S1658">
        <v>0</v>
      </c>
      <c r="T1658" t="s">
        <v>35778</v>
      </c>
      <c r="U1658" t="s">
        <v>7105</v>
      </c>
      <c r="V1658" t="s">
        <v>7105</v>
      </c>
      <c r="W1658" t="s">
        <v>7105</v>
      </c>
      <c r="X1658">
        <v>0</v>
      </c>
      <c r="Y1658">
        <v>0</v>
      </c>
      <c r="Z1658">
        <v>0</v>
      </c>
      <c r="AB1658" t="s">
        <v>40451</v>
      </c>
      <c r="AF1658" t="str">
        <f t="shared" si="25"/>
        <v>Dhania</v>
      </c>
    </row>
    <row r="1659" spans="1:32" x14ac:dyDescent="0.35">
      <c r="A1659" s="2" t="s">
        <v>40388</v>
      </c>
      <c r="B1659" s="2" t="s">
        <v>40389</v>
      </c>
      <c r="C1659" s="23">
        <v>10</v>
      </c>
      <c r="D1659" s="11" t="b">
        <f>FALSE()</f>
        <v>0</v>
      </c>
      <c r="E1659" s="11" t="b">
        <f>FALSE()</f>
        <v>0</v>
      </c>
      <c r="F1659" s="2" t="s">
        <v>10</v>
      </c>
      <c r="G1659" s="2" t="s">
        <v>10</v>
      </c>
      <c r="H1659" s="2" t="s">
        <v>35763</v>
      </c>
      <c r="I1659" s="11" t="b">
        <f>FALSE()</f>
        <v>0</v>
      </c>
      <c r="J1659" s="24">
        <v>45</v>
      </c>
      <c r="K1659" s="24">
        <v>0</v>
      </c>
      <c r="L1659" s="2" t="s">
        <v>10</v>
      </c>
      <c r="M1659" t="str">
        <f>VLOOKUP(Table18[[#This Row],[No.]],N:O,2,FALSE)</f>
        <v>Food Color</v>
      </c>
      <c r="N1659" t="s">
        <v>40452</v>
      </c>
      <c r="O1659" t="s">
        <v>40453</v>
      </c>
      <c r="P1659">
        <v>13</v>
      </c>
      <c r="Q1659">
        <v>13</v>
      </c>
      <c r="R1659">
        <v>13</v>
      </c>
      <c r="S1659">
        <v>0</v>
      </c>
      <c r="T1659" t="s">
        <v>35778</v>
      </c>
      <c r="U1659" t="s">
        <v>7105</v>
      </c>
      <c r="V1659" t="s">
        <v>7105</v>
      </c>
      <c r="W1659" t="s">
        <v>7105</v>
      </c>
      <c r="X1659">
        <v>0</v>
      </c>
      <c r="Y1659">
        <v>0</v>
      </c>
      <c r="Z1659">
        <v>0</v>
      </c>
      <c r="AB1659" t="s">
        <v>40454</v>
      </c>
      <c r="AF1659" t="str">
        <f t="shared" si="25"/>
        <v>Food Color</v>
      </c>
    </row>
    <row r="1660" spans="1:32" x14ac:dyDescent="0.35">
      <c r="A1660" s="2" t="s">
        <v>40391</v>
      </c>
      <c r="B1660" s="2" t="s">
        <v>40392</v>
      </c>
      <c r="C1660" s="23">
        <v>0</v>
      </c>
      <c r="D1660" s="11" t="b">
        <f>FALSE()</f>
        <v>0</v>
      </c>
      <c r="E1660" s="11" t="b">
        <f>FALSE()</f>
        <v>0</v>
      </c>
      <c r="F1660" s="2" t="s">
        <v>10</v>
      </c>
      <c r="G1660" s="2" t="s">
        <v>10</v>
      </c>
      <c r="H1660" s="2" t="s">
        <v>38651</v>
      </c>
      <c r="I1660" s="11" t="b">
        <f>TRUE()</f>
        <v>1</v>
      </c>
      <c r="J1660" s="24">
        <v>0</v>
      </c>
      <c r="K1660" s="24">
        <v>0</v>
      </c>
      <c r="L1660" s="2" t="s">
        <v>10</v>
      </c>
      <c r="M1660" t="str">
        <f>VLOOKUP(Table18[[#This Row],[No.]],N:O,2,FALSE)</f>
        <v>RUSF</v>
      </c>
      <c r="N1660" t="s">
        <v>40455</v>
      </c>
      <c r="O1660" t="s">
        <v>40456</v>
      </c>
      <c r="P1660">
        <v>13</v>
      </c>
      <c r="Q1660">
        <v>13</v>
      </c>
      <c r="R1660">
        <v>13</v>
      </c>
      <c r="S1660">
        <v>0</v>
      </c>
      <c r="T1660" t="s">
        <v>35778</v>
      </c>
      <c r="U1660" t="s">
        <v>7105</v>
      </c>
      <c r="V1660" t="s">
        <v>7105</v>
      </c>
      <c r="W1660" t="s">
        <v>7105</v>
      </c>
      <c r="X1660">
        <v>0</v>
      </c>
      <c r="Y1660">
        <v>0</v>
      </c>
      <c r="Z1660">
        <v>0</v>
      </c>
      <c r="AB1660" t="s">
        <v>40457</v>
      </c>
      <c r="AF1660" t="str">
        <f t="shared" si="25"/>
        <v>RUSF</v>
      </c>
    </row>
    <row r="1661" spans="1:32" x14ac:dyDescent="0.35">
      <c r="A1661" s="2" t="s">
        <v>40393</v>
      </c>
      <c r="B1661" s="2" t="s">
        <v>40394</v>
      </c>
      <c r="C1661" s="23">
        <v>3597.5</v>
      </c>
      <c r="D1661" s="11" t="b">
        <f>FALSE()</f>
        <v>0</v>
      </c>
      <c r="E1661" s="11" t="b">
        <f>FALSE()</f>
        <v>0</v>
      </c>
      <c r="F1661" s="2" t="s">
        <v>10</v>
      </c>
      <c r="G1661" s="2" t="s">
        <v>10</v>
      </c>
      <c r="H1661" s="2" t="s">
        <v>38651</v>
      </c>
      <c r="I1661" s="11" t="b">
        <f>FALSE()</f>
        <v>0</v>
      </c>
      <c r="J1661" s="24">
        <v>0</v>
      </c>
      <c r="K1661" s="24">
        <v>0</v>
      </c>
      <c r="L1661" s="2" t="s">
        <v>10</v>
      </c>
      <c r="M1661" t="str">
        <f>VLOOKUP(Table18[[#This Row],[No.]],N:O,2,FALSE)</f>
        <v>CSB++</v>
      </c>
      <c r="N1661" t="s">
        <v>40458</v>
      </c>
      <c r="O1661" t="s">
        <v>40459</v>
      </c>
      <c r="P1661">
        <v>96</v>
      </c>
      <c r="Q1661">
        <v>96</v>
      </c>
      <c r="R1661">
        <v>96</v>
      </c>
      <c r="S1661">
        <v>504</v>
      </c>
      <c r="T1661" t="s">
        <v>35778</v>
      </c>
      <c r="U1661" t="s">
        <v>7105</v>
      </c>
      <c r="V1661" t="s">
        <v>7105</v>
      </c>
      <c r="W1661" t="s">
        <v>7105</v>
      </c>
      <c r="X1661">
        <v>0</v>
      </c>
      <c r="Y1661">
        <v>0</v>
      </c>
      <c r="Z1661">
        <v>0</v>
      </c>
      <c r="AB1661" t="s">
        <v>40460</v>
      </c>
      <c r="AF1661" t="str">
        <f t="shared" si="25"/>
        <v>CSB++</v>
      </c>
    </row>
    <row r="1662" spans="1:32" x14ac:dyDescent="0.35">
      <c r="A1662" s="2" t="s">
        <v>40395</v>
      </c>
      <c r="B1662" s="2" t="s">
        <v>40396</v>
      </c>
      <c r="C1662" s="23">
        <v>938</v>
      </c>
      <c r="D1662" s="11" t="b">
        <f>FALSE()</f>
        <v>0</v>
      </c>
      <c r="E1662" s="11" t="b">
        <f>FALSE()</f>
        <v>0</v>
      </c>
      <c r="F1662" s="2" t="s">
        <v>10</v>
      </c>
      <c r="G1662" s="2" t="s">
        <v>10</v>
      </c>
      <c r="H1662" s="2" t="s">
        <v>35763</v>
      </c>
      <c r="I1662" s="11" t="b">
        <f>FALSE()</f>
        <v>0</v>
      </c>
      <c r="J1662" s="24">
        <v>85</v>
      </c>
      <c r="K1662" s="24">
        <v>0</v>
      </c>
      <c r="L1662" s="2" t="s">
        <v>10</v>
      </c>
      <c r="M1662" t="str">
        <f>VLOOKUP(Table18[[#This Row],[No.]],N:O,2,FALSE)</f>
        <v>BUNS</v>
      </c>
      <c r="N1662" t="s">
        <v>40461</v>
      </c>
      <c r="O1662" t="s">
        <v>40462</v>
      </c>
      <c r="P1662">
        <v>0</v>
      </c>
      <c r="Q1662">
        <v>0</v>
      </c>
      <c r="R1662">
        <v>0</v>
      </c>
      <c r="S1662">
        <v>12</v>
      </c>
      <c r="T1662" t="s">
        <v>35778</v>
      </c>
      <c r="U1662" t="s">
        <v>7105</v>
      </c>
      <c r="V1662" t="s">
        <v>7105</v>
      </c>
      <c r="W1662" t="s">
        <v>7105</v>
      </c>
      <c r="X1662">
        <v>0</v>
      </c>
      <c r="Y1662">
        <v>0</v>
      </c>
      <c r="Z1662">
        <v>0</v>
      </c>
      <c r="AB1662" t="s">
        <v>40463</v>
      </c>
      <c r="AF1662" t="str">
        <f t="shared" si="25"/>
        <v>BUNS</v>
      </c>
    </row>
    <row r="1663" spans="1:32" x14ac:dyDescent="0.35">
      <c r="A1663" s="2" t="s">
        <v>40397</v>
      </c>
      <c r="B1663" s="2" t="s">
        <v>40398</v>
      </c>
      <c r="C1663" s="23">
        <v>0</v>
      </c>
      <c r="D1663" s="11" t="b">
        <f>FALSE()</f>
        <v>0</v>
      </c>
      <c r="E1663" s="11" t="b">
        <f>FALSE()</f>
        <v>0</v>
      </c>
      <c r="F1663" s="2" t="s">
        <v>10</v>
      </c>
      <c r="G1663" s="2" t="s">
        <v>10</v>
      </c>
      <c r="H1663" s="2" t="s">
        <v>35763</v>
      </c>
      <c r="I1663" s="11" t="b">
        <f>TRUE()</f>
        <v>1</v>
      </c>
      <c r="J1663" s="24">
        <v>0</v>
      </c>
      <c r="K1663" s="24">
        <v>0</v>
      </c>
      <c r="L1663" s="2" t="s">
        <v>10</v>
      </c>
      <c r="M1663" t="str">
        <f>VLOOKUP(Table18[[#This Row],[No.]],N:O,2,FALSE)</f>
        <v>Sausages</v>
      </c>
      <c r="N1663" t="s">
        <v>40464</v>
      </c>
      <c r="O1663" t="s">
        <v>40465</v>
      </c>
      <c r="P1663">
        <v>0</v>
      </c>
      <c r="Q1663">
        <v>0</v>
      </c>
      <c r="R1663">
        <v>0</v>
      </c>
      <c r="S1663">
        <v>0</v>
      </c>
      <c r="T1663" t="s">
        <v>35778</v>
      </c>
      <c r="U1663" t="s">
        <v>7105</v>
      </c>
      <c r="V1663" t="s">
        <v>7105</v>
      </c>
      <c r="W1663" t="s">
        <v>7105</v>
      </c>
      <c r="X1663">
        <v>0</v>
      </c>
      <c r="Y1663">
        <v>0</v>
      </c>
      <c r="Z1663">
        <v>0</v>
      </c>
      <c r="AB1663" t="s">
        <v>40466</v>
      </c>
      <c r="AF1663" t="str">
        <f t="shared" si="25"/>
        <v>Sausages</v>
      </c>
    </row>
    <row r="1664" spans="1:32" x14ac:dyDescent="0.35">
      <c r="A1664" s="2" t="s">
        <v>40400</v>
      </c>
      <c r="B1664" s="2" t="s">
        <v>40401</v>
      </c>
      <c r="C1664" s="23">
        <v>0</v>
      </c>
      <c r="D1664" s="11" t="b">
        <f>FALSE()</f>
        <v>0</v>
      </c>
      <c r="E1664" s="11" t="b">
        <f>FALSE()</f>
        <v>0</v>
      </c>
      <c r="F1664" s="2" t="s">
        <v>10</v>
      </c>
      <c r="G1664" s="2" t="s">
        <v>10</v>
      </c>
      <c r="H1664" s="2" t="s">
        <v>35778</v>
      </c>
      <c r="I1664" s="11" t="b">
        <f>TRUE()</f>
        <v>1</v>
      </c>
      <c r="J1664" s="24">
        <v>0</v>
      </c>
      <c r="K1664" s="24">
        <v>0</v>
      </c>
      <c r="L1664" s="2" t="s">
        <v>10</v>
      </c>
      <c r="M1664" t="str">
        <f>VLOOKUP(Table18[[#This Row],[No.]],N:O,2,FALSE)</f>
        <v>Chilli Sauce</v>
      </c>
      <c r="N1664" t="s">
        <v>40467</v>
      </c>
      <c r="O1664" t="s">
        <v>40468</v>
      </c>
      <c r="P1664">
        <v>5</v>
      </c>
      <c r="Q1664">
        <v>5</v>
      </c>
      <c r="R1664">
        <v>5</v>
      </c>
      <c r="S1664">
        <v>0</v>
      </c>
      <c r="T1664" t="s">
        <v>35778</v>
      </c>
      <c r="U1664" t="s">
        <v>7105</v>
      </c>
      <c r="V1664" t="s">
        <v>7105</v>
      </c>
      <c r="W1664" t="s">
        <v>7105</v>
      </c>
      <c r="X1664">
        <v>0</v>
      </c>
      <c r="Y1664">
        <v>0</v>
      </c>
      <c r="Z1664">
        <v>0</v>
      </c>
      <c r="AB1664" t="s">
        <v>40469</v>
      </c>
      <c r="AF1664" t="str">
        <f t="shared" si="25"/>
        <v>Chilli Sauce</v>
      </c>
    </row>
    <row r="1665" spans="1:32" x14ac:dyDescent="0.35">
      <c r="A1665" s="2" t="s">
        <v>40403</v>
      </c>
      <c r="B1665" s="2" t="s">
        <v>40404</v>
      </c>
      <c r="C1665" s="23">
        <v>0</v>
      </c>
      <c r="D1665" s="11" t="b">
        <f>FALSE()</f>
        <v>0</v>
      </c>
      <c r="E1665" s="11" t="b">
        <f>FALSE()</f>
        <v>0</v>
      </c>
      <c r="F1665" s="2" t="s">
        <v>10</v>
      </c>
      <c r="G1665" s="2" t="s">
        <v>10</v>
      </c>
      <c r="H1665" s="2" t="s">
        <v>35763</v>
      </c>
      <c r="I1665" s="11" t="b">
        <f>TRUE()</f>
        <v>1</v>
      </c>
      <c r="J1665" s="24">
        <v>0</v>
      </c>
      <c r="K1665" s="24">
        <v>0</v>
      </c>
      <c r="L1665" s="2" t="s">
        <v>10</v>
      </c>
      <c r="M1665" t="str">
        <f>VLOOKUP(Table18[[#This Row],[No.]],N:O,2,FALSE)</f>
        <v>Scones</v>
      </c>
      <c r="N1665" t="s">
        <v>40470</v>
      </c>
      <c r="O1665" t="s">
        <v>40471</v>
      </c>
      <c r="P1665">
        <v>0</v>
      </c>
      <c r="Q1665">
        <v>0</v>
      </c>
      <c r="R1665">
        <v>0</v>
      </c>
      <c r="S1665">
        <v>6</v>
      </c>
      <c r="T1665" t="s">
        <v>35778</v>
      </c>
      <c r="U1665" t="s">
        <v>7105</v>
      </c>
      <c r="V1665" t="s">
        <v>7105</v>
      </c>
      <c r="W1665" t="s">
        <v>7105</v>
      </c>
      <c r="X1665">
        <v>0</v>
      </c>
      <c r="Y1665">
        <v>0</v>
      </c>
      <c r="Z1665">
        <v>0</v>
      </c>
      <c r="AB1665" t="s">
        <v>40472</v>
      </c>
      <c r="AF1665" t="str">
        <f t="shared" si="25"/>
        <v>Scones</v>
      </c>
    </row>
    <row r="1666" spans="1:32" x14ac:dyDescent="0.35">
      <c r="A1666" s="2" t="s">
        <v>40406</v>
      </c>
      <c r="B1666" s="2" t="s">
        <v>40407</v>
      </c>
      <c r="C1666" s="23">
        <v>500</v>
      </c>
      <c r="D1666" s="11" t="b">
        <f>FALSE()</f>
        <v>0</v>
      </c>
      <c r="E1666" s="11" t="b">
        <f>FALSE()</f>
        <v>0</v>
      </c>
      <c r="F1666" s="2" t="s">
        <v>10</v>
      </c>
      <c r="G1666" s="2" t="s">
        <v>10</v>
      </c>
      <c r="H1666" s="2" t="s">
        <v>35778</v>
      </c>
      <c r="I1666" s="11" t="b">
        <f>FALSE()</f>
        <v>0</v>
      </c>
      <c r="J1666" s="24">
        <v>15</v>
      </c>
      <c r="K1666" s="24">
        <v>0</v>
      </c>
      <c r="L1666" s="2" t="s">
        <v>10</v>
      </c>
      <c r="M1666" t="str">
        <f>VLOOKUP(Table18[[#This Row],[No.]],N:O,2,FALSE)</f>
        <v>Sweets</v>
      </c>
      <c r="N1666" t="s">
        <v>40473</v>
      </c>
      <c r="O1666" t="s">
        <v>40474</v>
      </c>
      <c r="P1666">
        <v>34</v>
      </c>
      <c r="Q1666">
        <v>34</v>
      </c>
      <c r="R1666">
        <v>34</v>
      </c>
      <c r="S1666">
        <v>0</v>
      </c>
      <c r="T1666" t="s">
        <v>35778</v>
      </c>
      <c r="U1666" t="s">
        <v>7105</v>
      </c>
      <c r="V1666" t="s">
        <v>7105</v>
      </c>
      <c r="W1666" t="s">
        <v>7105</v>
      </c>
      <c r="X1666">
        <v>0</v>
      </c>
      <c r="Y1666">
        <v>0</v>
      </c>
      <c r="Z1666">
        <v>0</v>
      </c>
      <c r="AB1666" t="s">
        <v>40475</v>
      </c>
      <c r="AF1666" t="str">
        <f t="shared" si="25"/>
        <v>Sweets</v>
      </c>
    </row>
    <row r="1667" spans="1:32" x14ac:dyDescent="0.35">
      <c r="A1667" s="2" t="s">
        <v>50910</v>
      </c>
      <c r="B1667" s="2" t="s">
        <v>50911</v>
      </c>
      <c r="C1667" s="23">
        <v>600</v>
      </c>
      <c r="D1667" s="11" t="b">
        <f>FALSE()</f>
        <v>0</v>
      </c>
      <c r="E1667" s="11" t="b">
        <f>FALSE()</f>
        <v>0</v>
      </c>
      <c r="F1667" s="2" t="s">
        <v>10</v>
      </c>
      <c r="G1667" s="2" t="s">
        <v>10</v>
      </c>
      <c r="H1667" s="2" t="s">
        <v>35778</v>
      </c>
      <c r="I1667" s="11" t="b">
        <f>TRUE()</f>
        <v>1</v>
      </c>
      <c r="J1667" s="24">
        <v>0</v>
      </c>
      <c r="K1667" s="24">
        <v>0</v>
      </c>
      <c r="L1667" s="2" t="s">
        <v>10</v>
      </c>
      <c r="M1667" t="e">
        <f>VLOOKUP(Table18[[#This Row],[No.]],N:O,2,FALSE)</f>
        <v>#N/A</v>
      </c>
      <c r="N1667" t="s">
        <v>40476</v>
      </c>
      <c r="O1667" t="s">
        <v>40477</v>
      </c>
      <c r="P1667">
        <v>32</v>
      </c>
      <c r="Q1667">
        <v>32</v>
      </c>
      <c r="R1667">
        <v>32</v>
      </c>
      <c r="S1667">
        <v>5</v>
      </c>
      <c r="T1667" t="s">
        <v>35778</v>
      </c>
      <c r="U1667" t="s">
        <v>7105</v>
      </c>
      <c r="V1667" t="s">
        <v>7105</v>
      </c>
      <c r="W1667" t="s">
        <v>7105</v>
      </c>
      <c r="X1667">
        <v>0</v>
      </c>
      <c r="Y1667">
        <v>0</v>
      </c>
      <c r="Z1667">
        <v>0</v>
      </c>
      <c r="AB1667" t="s">
        <v>40478</v>
      </c>
      <c r="AF1667" t="e">
        <f t="shared" ref="AF1667:AF1730" si="26">VLOOKUP(A:A,N:O,2,FALSE)</f>
        <v>#N/A</v>
      </c>
    </row>
    <row r="1668" spans="1:32" x14ac:dyDescent="0.35">
      <c r="A1668" s="2" t="s">
        <v>50912</v>
      </c>
      <c r="B1668" s="2" t="s">
        <v>50913</v>
      </c>
      <c r="C1668" s="23">
        <v>600</v>
      </c>
      <c r="D1668" s="11" t="b">
        <f>FALSE()</f>
        <v>0</v>
      </c>
      <c r="E1668" s="11" t="b">
        <f>FALSE()</f>
        <v>0</v>
      </c>
      <c r="F1668" s="2" t="s">
        <v>10</v>
      </c>
      <c r="G1668" s="2" t="s">
        <v>10</v>
      </c>
      <c r="H1668" s="2" t="s">
        <v>36183</v>
      </c>
      <c r="I1668" s="11" t="b">
        <f>TRUE()</f>
        <v>1</v>
      </c>
      <c r="J1668" s="24">
        <v>0</v>
      </c>
      <c r="K1668" s="24">
        <v>0</v>
      </c>
      <c r="L1668" s="2" t="s">
        <v>10</v>
      </c>
      <c r="M1668" t="e">
        <f>VLOOKUP(Table18[[#This Row],[No.]],N:O,2,FALSE)</f>
        <v>#N/A</v>
      </c>
      <c r="N1668" t="s">
        <v>40479</v>
      </c>
      <c r="O1668" t="s">
        <v>40480</v>
      </c>
      <c r="P1668">
        <v>0</v>
      </c>
      <c r="Q1668">
        <v>0</v>
      </c>
      <c r="R1668">
        <v>0</v>
      </c>
      <c r="S1668">
        <v>0</v>
      </c>
      <c r="T1668" t="s">
        <v>35778</v>
      </c>
      <c r="U1668" t="s">
        <v>7105</v>
      </c>
      <c r="V1668" t="s">
        <v>7105</v>
      </c>
      <c r="W1668" t="s">
        <v>7105</v>
      </c>
      <c r="X1668">
        <v>0</v>
      </c>
      <c r="Y1668">
        <v>0</v>
      </c>
      <c r="Z1668">
        <v>0</v>
      </c>
      <c r="AB1668" t="s">
        <v>40481</v>
      </c>
      <c r="AF1668" t="e">
        <f t="shared" si="26"/>
        <v>#N/A</v>
      </c>
    </row>
    <row r="1669" spans="1:32" x14ac:dyDescent="0.35">
      <c r="A1669" s="2" t="s">
        <v>50914</v>
      </c>
      <c r="B1669" s="2" t="s">
        <v>50915</v>
      </c>
      <c r="C1669" s="23">
        <v>30000</v>
      </c>
      <c r="D1669" s="11" t="b">
        <f>FALSE()</f>
        <v>0</v>
      </c>
      <c r="E1669" s="11" t="b">
        <f>FALSE()</f>
        <v>0</v>
      </c>
      <c r="F1669" s="2" t="s">
        <v>10</v>
      </c>
      <c r="G1669" s="2" t="s">
        <v>10</v>
      </c>
      <c r="H1669" s="2" t="s">
        <v>35754</v>
      </c>
      <c r="I1669" s="11" t="b">
        <f>TRUE()</f>
        <v>1</v>
      </c>
      <c r="J1669" s="24">
        <v>100</v>
      </c>
      <c r="K1669" s="24">
        <v>0</v>
      </c>
      <c r="L1669" s="2" t="s">
        <v>10</v>
      </c>
      <c r="M1669" t="e">
        <f>VLOOKUP(Table18[[#This Row],[No.]],N:O,2,FALSE)</f>
        <v>#N/A</v>
      </c>
      <c r="N1669" t="s">
        <v>40482</v>
      </c>
      <c r="O1669" t="s">
        <v>40483</v>
      </c>
      <c r="P1669">
        <v>0</v>
      </c>
      <c r="Q1669">
        <v>0</v>
      </c>
      <c r="R1669">
        <v>0</v>
      </c>
      <c r="S1669">
        <v>0</v>
      </c>
      <c r="T1669" t="s">
        <v>35778</v>
      </c>
      <c r="U1669" t="s">
        <v>7105</v>
      </c>
      <c r="V1669" t="s">
        <v>7105</v>
      </c>
      <c r="W1669" t="s">
        <v>7105</v>
      </c>
      <c r="X1669">
        <v>0</v>
      </c>
      <c r="Y1669">
        <v>0</v>
      </c>
      <c r="Z1669">
        <v>0</v>
      </c>
      <c r="AB1669" t="s">
        <v>40484</v>
      </c>
      <c r="AF1669" t="e">
        <f t="shared" si="26"/>
        <v>#N/A</v>
      </c>
    </row>
    <row r="1670" spans="1:32" x14ac:dyDescent="0.35">
      <c r="A1670" s="2" t="s">
        <v>40409</v>
      </c>
      <c r="B1670" s="2" t="s">
        <v>40190</v>
      </c>
      <c r="C1670" s="23">
        <v>1270</v>
      </c>
      <c r="D1670" s="11" t="b">
        <f>FALSE()</f>
        <v>0</v>
      </c>
      <c r="E1670" s="11" t="b">
        <f>FALSE()</f>
        <v>0</v>
      </c>
      <c r="F1670" s="2" t="s">
        <v>10</v>
      </c>
      <c r="G1670" s="2" t="s">
        <v>10</v>
      </c>
      <c r="H1670" s="2" t="s">
        <v>35754</v>
      </c>
      <c r="I1670" s="11" t="b">
        <f>FALSE()</f>
        <v>0</v>
      </c>
      <c r="J1670" s="24">
        <v>110</v>
      </c>
      <c r="K1670" s="24">
        <v>0</v>
      </c>
      <c r="L1670" s="2" t="s">
        <v>10</v>
      </c>
      <c r="M1670" t="str">
        <f>VLOOKUP(Table18[[#This Row],[No.]],N:O,2,FALSE)</f>
        <v>Green grams</v>
      </c>
      <c r="N1670" t="s">
        <v>40485</v>
      </c>
      <c r="O1670" t="s">
        <v>40486</v>
      </c>
      <c r="P1670">
        <v>0</v>
      </c>
      <c r="Q1670">
        <v>0</v>
      </c>
      <c r="R1670">
        <v>0</v>
      </c>
      <c r="S1670">
        <v>0</v>
      </c>
      <c r="T1670" t="s">
        <v>35778</v>
      </c>
      <c r="U1670" t="s">
        <v>7105</v>
      </c>
      <c r="V1670" t="s">
        <v>7105</v>
      </c>
      <c r="W1670" t="s">
        <v>7105</v>
      </c>
      <c r="X1670">
        <v>0</v>
      </c>
      <c r="Y1670">
        <v>0</v>
      </c>
      <c r="Z1670">
        <v>0</v>
      </c>
      <c r="AB1670" t="s">
        <v>40487</v>
      </c>
      <c r="AF1670" t="str">
        <f t="shared" si="26"/>
        <v>Green grams</v>
      </c>
    </row>
    <row r="1671" spans="1:32" x14ac:dyDescent="0.35">
      <c r="A1671" s="2" t="s">
        <v>40410</v>
      </c>
      <c r="B1671" s="2" t="s">
        <v>40411</v>
      </c>
      <c r="C1671" s="23">
        <v>100</v>
      </c>
      <c r="D1671" s="11" t="b">
        <f>FALSE()</f>
        <v>0</v>
      </c>
      <c r="E1671" s="11" t="b">
        <f>FALSE()</f>
        <v>0</v>
      </c>
      <c r="F1671" s="2" t="s">
        <v>10</v>
      </c>
      <c r="G1671" s="2" t="s">
        <v>10</v>
      </c>
      <c r="H1671" s="2" t="s">
        <v>35778</v>
      </c>
      <c r="I1671" s="11" t="b">
        <f>FALSE()</f>
        <v>0</v>
      </c>
      <c r="J1671" s="24">
        <v>0</v>
      </c>
      <c r="K1671" s="24">
        <v>0</v>
      </c>
      <c r="L1671" s="2" t="s">
        <v>10</v>
      </c>
      <c r="M1671" t="str">
        <f>VLOOKUP(Table18[[#This Row],[No.]],N:O,2,FALSE)</f>
        <v>Complete workstation</v>
      </c>
      <c r="N1671" t="s">
        <v>40488</v>
      </c>
      <c r="O1671" t="s">
        <v>40489</v>
      </c>
      <c r="P1671">
        <v>58</v>
      </c>
      <c r="Q1671">
        <v>58</v>
      </c>
      <c r="R1671">
        <v>58</v>
      </c>
      <c r="S1671">
        <v>0</v>
      </c>
      <c r="T1671" t="s">
        <v>35778</v>
      </c>
      <c r="U1671" t="s">
        <v>7105</v>
      </c>
      <c r="V1671" t="s">
        <v>7105</v>
      </c>
      <c r="W1671" t="s">
        <v>7105</v>
      </c>
      <c r="X1671">
        <v>0</v>
      </c>
      <c r="Y1671">
        <v>0</v>
      </c>
      <c r="Z1671">
        <v>0</v>
      </c>
      <c r="AB1671" t="s">
        <v>40490</v>
      </c>
      <c r="AF1671" t="str">
        <f t="shared" si="26"/>
        <v>Complete workstation</v>
      </c>
    </row>
    <row r="1672" spans="1:32" x14ac:dyDescent="0.35">
      <c r="A1672" s="2" t="s">
        <v>40413</v>
      </c>
      <c r="B1672" s="2" t="s">
        <v>40414</v>
      </c>
      <c r="C1672" s="23">
        <v>81</v>
      </c>
      <c r="D1672" s="11" t="b">
        <f>FALSE()</f>
        <v>0</v>
      </c>
      <c r="E1672" s="11" t="b">
        <f>FALSE()</f>
        <v>0</v>
      </c>
      <c r="F1672" s="2" t="s">
        <v>10</v>
      </c>
      <c r="G1672" s="2" t="s">
        <v>10</v>
      </c>
      <c r="H1672" s="2" t="s">
        <v>35778</v>
      </c>
      <c r="I1672" s="11" t="b">
        <f>FALSE()</f>
        <v>0</v>
      </c>
      <c r="J1672" s="24">
        <v>0</v>
      </c>
      <c r="K1672" s="24">
        <v>0</v>
      </c>
      <c r="L1672" s="2" t="s">
        <v>10</v>
      </c>
      <c r="M1672" t="str">
        <f>VLOOKUP(Table18[[#This Row],[No.]],N:O,2,FALSE)</f>
        <v xml:space="preserve">Chair, Low back Managerial, </v>
      </c>
      <c r="N1672" t="s">
        <v>40491</v>
      </c>
      <c r="O1672" t="s">
        <v>40492</v>
      </c>
      <c r="P1672">
        <v>9</v>
      </c>
      <c r="Q1672">
        <v>9</v>
      </c>
      <c r="R1672">
        <v>9</v>
      </c>
      <c r="S1672">
        <v>1</v>
      </c>
      <c r="T1672" t="s">
        <v>35842</v>
      </c>
      <c r="U1672" t="s">
        <v>7105</v>
      </c>
      <c r="V1672" t="s">
        <v>7105</v>
      </c>
      <c r="W1672" t="s">
        <v>7105</v>
      </c>
      <c r="X1672">
        <v>0</v>
      </c>
      <c r="Y1672">
        <v>0</v>
      </c>
      <c r="Z1672">
        <v>0</v>
      </c>
      <c r="AB1672" t="s">
        <v>40493</v>
      </c>
      <c r="AF1672" t="str">
        <f t="shared" si="26"/>
        <v xml:space="preserve">Chair, Low back Managerial, </v>
      </c>
    </row>
    <row r="1673" spans="1:32" x14ac:dyDescent="0.35">
      <c r="A1673" s="2" t="s">
        <v>40416</v>
      </c>
      <c r="B1673" s="2" t="s">
        <v>40417</v>
      </c>
      <c r="C1673" s="23">
        <v>0</v>
      </c>
      <c r="D1673" s="11" t="b">
        <f>FALSE()</f>
        <v>0</v>
      </c>
      <c r="E1673" s="11" t="b">
        <f>FALSE()</f>
        <v>0</v>
      </c>
      <c r="F1673" s="2" t="s">
        <v>10</v>
      </c>
      <c r="G1673" s="2" t="s">
        <v>10</v>
      </c>
      <c r="H1673" s="2" t="s">
        <v>35778</v>
      </c>
      <c r="I1673" s="11" t="b">
        <f>FALSE()</f>
        <v>0</v>
      </c>
      <c r="J1673" s="24">
        <v>0</v>
      </c>
      <c r="K1673" s="24">
        <v>0</v>
      </c>
      <c r="L1673" s="2" t="s">
        <v>10</v>
      </c>
      <c r="M1673" t="str">
        <f>VLOOKUP(Table18[[#This Row],[No.]],N:O,2,FALSE)</f>
        <v>ARIZONA CARPET 50 240X330 MAR</v>
      </c>
      <c r="N1673" t="s">
        <v>40494</v>
      </c>
      <c r="O1673" t="s">
        <v>40495</v>
      </c>
      <c r="P1673">
        <v>71</v>
      </c>
      <c r="Q1673">
        <v>71</v>
      </c>
      <c r="R1673">
        <v>71</v>
      </c>
      <c r="S1673">
        <v>0</v>
      </c>
      <c r="T1673" t="s">
        <v>35778</v>
      </c>
      <c r="U1673" t="s">
        <v>7105</v>
      </c>
      <c r="V1673" t="s">
        <v>7105</v>
      </c>
      <c r="W1673" t="s">
        <v>7105</v>
      </c>
      <c r="X1673">
        <v>0</v>
      </c>
      <c r="Y1673">
        <v>0</v>
      </c>
      <c r="Z1673">
        <v>0</v>
      </c>
      <c r="AB1673" t="s">
        <v>40496</v>
      </c>
      <c r="AF1673" t="str">
        <f t="shared" si="26"/>
        <v>ARIZONA CARPET 50 240X330 MAR</v>
      </c>
    </row>
    <row r="1674" spans="1:32" x14ac:dyDescent="0.35">
      <c r="A1674" s="2" t="s">
        <v>40418</v>
      </c>
      <c r="B1674" s="2" t="s">
        <v>40419</v>
      </c>
      <c r="C1674" s="23">
        <v>-2</v>
      </c>
      <c r="D1674" s="11" t="b">
        <f>FALSE()</f>
        <v>0</v>
      </c>
      <c r="E1674" s="11" t="b">
        <f>FALSE()</f>
        <v>0</v>
      </c>
      <c r="F1674" s="2" t="s">
        <v>10</v>
      </c>
      <c r="G1674" s="2" t="s">
        <v>10</v>
      </c>
      <c r="H1674" s="2" t="s">
        <v>35778</v>
      </c>
      <c r="I1674" s="11" t="b">
        <f>FALSE()</f>
        <v>0</v>
      </c>
      <c r="J1674" s="24">
        <v>28448</v>
      </c>
      <c r="K1674" s="24">
        <v>0</v>
      </c>
      <c r="L1674" s="2" t="s">
        <v>10</v>
      </c>
      <c r="M1674" t="str">
        <f>VLOOKUP(Table18[[#This Row],[No.]],N:O,2,FALSE)</f>
        <v>EXECUTIVE FILLING CABINET</v>
      </c>
      <c r="N1674" t="s">
        <v>40497</v>
      </c>
      <c r="O1674" t="s">
        <v>40498</v>
      </c>
      <c r="P1674">
        <v>8</v>
      </c>
      <c r="Q1674">
        <v>8</v>
      </c>
      <c r="R1674">
        <v>8</v>
      </c>
      <c r="S1674">
        <v>0</v>
      </c>
      <c r="T1674" t="s">
        <v>35778</v>
      </c>
      <c r="U1674" t="s">
        <v>7105</v>
      </c>
      <c r="V1674" t="s">
        <v>7105</v>
      </c>
      <c r="W1674" t="s">
        <v>7105</v>
      </c>
      <c r="X1674" s="4">
        <v>5603</v>
      </c>
      <c r="Y1674">
        <v>0</v>
      </c>
      <c r="Z1674">
        <v>0</v>
      </c>
      <c r="AB1674" t="s">
        <v>40499</v>
      </c>
      <c r="AF1674" t="str">
        <f t="shared" si="26"/>
        <v>EXECUTIVE FILLING CABINET</v>
      </c>
    </row>
    <row r="1675" spans="1:32" x14ac:dyDescent="0.35">
      <c r="A1675" s="2" t="s">
        <v>40420</v>
      </c>
      <c r="B1675" s="2" t="s">
        <v>40421</v>
      </c>
      <c r="C1675" s="23">
        <v>86</v>
      </c>
      <c r="D1675" s="11" t="b">
        <f>FALSE()</f>
        <v>0</v>
      </c>
      <c r="E1675" s="11" t="b">
        <f>FALSE()</f>
        <v>0</v>
      </c>
      <c r="F1675" s="2" t="s">
        <v>10</v>
      </c>
      <c r="G1675" s="2" t="s">
        <v>10</v>
      </c>
      <c r="H1675" s="2" t="s">
        <v>35778</v>
      </c>
      <c r="I1675" s="11" t="b">
        <f>FALSE()</f>
        <v>0</v>
      </c>
      <c r="J1675" s="24">
        <v>0</v>
      </c>
      <c r="K1675" s="24">
        <v>0</v>
      </c>
      <c r="L1675" s="2" t="s">
        <v>10</v>
      </c>
      <c r="M1675" t="str">
        <f>VLOOKUP(Table18[[#This Row],[No.]],N:O,2,FALSE)</f>
        <v>Executive Managerial Chair</v>
      </c>
      <c r="N1675" t="s">
        <v>40500</v>
      </c>
      <c r="O1675" t="s">
        <v>40501</v>
      </c>
      <c r="P1675">
        <v>116.2</v>
      </c>
      <c r="Q1675">
        <v>116.2</v>
      </c>
      <c r="R1675">
        <v>116.2</v>
      </c>
      <c r="S1675">
        <v>273</v>
      </c>
      <c r="T1675" t="s">
        <v>40240</v>
      </c>
      <c r="U1675" t="s">
        <v>7105</v>
      </c>
      <c r="V1675" t="s">
        <v>7105</v>
      </c>
      <c r="W1675" t="s">
        <v>7105</v>
      </c>
      <c r="X1675" s="4">
        <v>5250</v>
      </c>
      <c r="Y1675">
        <v>0</v>
      </c>
      <c r="Z1675">
        <v>0</v>
      </c>
      <c r="AB1675" t="s">
        <v>40502</v>
      </c>
      <c r="AF1675" t="str">
        <f t="shared" si="26"/>
        <v>Executive Managerial Chair</v>
      </c>
    </row>
    <row r="1676" spans="1:32" x14ac:dyDescent="0.35">
      <c r="A1676" s="2" t="s">
        <v>40423</v>
      </c>
      <c r="B1676" s="2" t="s">
        <v>40424</v>
      </c>
      <c r="C1676" s="23">
        <v>21</v>
      </c>
      <c r="D1676" s="11" t="b">
        <f>FALSE()</f>
        <v>0</v>
      </c>
      <c r="E1676" s="11" t="b">
        <f>FALSE()</f>
        <v>0</v>
      </c>
      <c r="F1676" s="2" t="s">
        <v>10</v>
      </c>
      <c r="G1676" s="2" t="s">
        <v>10</v>
      </c>
      <c r="H1676" s="2" t="s">
        <v>35778</v>
      </c>
      <c r="I1676" s="11" t="b">
        <f>FALSE()</f>
        <v>0</v>
      </c>
      <c r="J1676" s="24">
        <v>21551.72</v>
      </c>
      <c r="K1676" s="24">
        <v>0</v>
      </c>
      <c r="L1676" s="2" t="s">
        <v>10</v>
      </c>
      <c r="M1676" t="str">
        <f>VLOOKUP(Table18[[#This Row],[No.]],N:O,2,FALSE)</f>
        <v>EXECUTIVE VISITORS CHAIRS</v>
      </c>
      <c r="N1676" t="s">
        <v>40503</v>
      </c>
      <c r="O1676" t="s">
        <v>40504</v>
      </c>
      <c r="P1676">
        <v>3</v>
      </c>
      <c r="Q1676">
        <v>3</v>
      </c>
      <c r="R1676">
        <v>3</v>
      </c>
      <c r="S1676">
        <v>0</v>
      </c>
      <c r="T1676" t="s">
        <v>35778</v>
      </c>
      <c r="U1676" t="s">
        <v>7105</v>
      </c>
      <c r="V1676" t="s">
        <v>7105</v>
      </c>
      <c r="W1676" t="s">
        <v>7105</v>
      </c>
      <c r="X1676" s="4">
        <v>15000</v>
      </c>
      <c r="Y1676">
        <v>0</v>
      </c>
      <c r="Z1676">
        <v>0</v>
      </c>
      <c r="AB1676" t="s">
        <v>40505</v>
      </c>
      <c r="AF1676" t="str">
        <f t="shared" si="26"/>
        <v>EXECUTIVE VISITORS CHAIRS</v>
      </c>
    </row>
    <row r="1677" spans="1:32" x14ac:dyDescent="0.35">
      <c r="A1677" s="2" t="s">
        <v>40425</v>
      </c>
      <c r="B1677" s="2" t="s">
        <v>40426</v>
      </c>
      <c r="C1677" s="23">
        <v>6</v>
      </c>
      <c r="D1677" s="11" t="b">
        <f>FALSE()</f>
        <v>0</v>
      </c>
      <c r="E1677" s="11" t="b">
        <f>FALSE()</f>
        <v>0</v>
      </c>
      <c r="F1677" s="2" t="s">
        <v>10</v>
      </c>
      <c r="G1677" s="2" t="s">
        <v>10</v>
      </c>
      <c r="H1677" s="2" t="s">
        <v>35778</v>
      </c>
      <c r="I1677" s="11" t="b">
        <f>FALSE()</f>
        <v>0</v>
      </c>
      <c r="J1677" s="24">
        <v>72414</v>
      </c>
      <c r="K1677" s="24">
        <v>0</v>
      </c>
      <c r="L1677" s="2" t="s">
        <v>10</v>
      </c>
      <c r="M1677" t="str">
        <f>VLOOKUP(Table18[[#This Row],[No.]],N:O,2,FALSE)</f>
        <v>Executive Workstation</v>
      </c>
      <c r="N1677" t="s">
        <v>40506</v>
      </c>
      <c r="O1677" t="s">
        <v>40507</v>
      </c>
      <c r="P1677">
        <v>54</v>
      </c>
      <c r="Q1677">
        <v>54</v>
      </c>
      <c r="R1677">
        <v>62</v>
      </c>
      <c r="S1677">
        <v>27</v>
      </c>
      <c r="T1677" t="s">
        <v>35778</v>
      </c>
      <c r="U1677" t="s">
        <v>7105</v>
      </c>
      <c r="V1677" t="s">
        <v>7105</v>
      </c>
      <c r="W1677" t="s">
        <v>7105</v>
      </c>
      <c r="X1677" s="4">
        <v>24922.42</v>
      </c>
      <c r="Y1677">
        <v>0</v>
      </c>
      <c r="Z1677">
        <v>0</v>
      </c>
      <c r="AB1677" t="s">
        <v>40508</v>
      </c>
      <c r="AE1677" t="s">
        <v>39168</v>
      </c>
      <c r="AF1677" t="str">
        <f t="shared" si="26"/>
        <v>Executive Workstation</v>
      </c>
    </row>
    <row r="1678" spans="1:32" x14ac:dyDescent="0.35">
      <c r="A1678" s="2" t="s">
        <v>40428</v>
      </c>
      <c r="B1678" s="2" t="s">
        <v>40429</v>
      </c>
      <c r="C1678" s="23">
        <v>100</v>
      </c>
      <c r="D1678" s="11" t="b">
        <f>FALSE()</f>
        <v>0</v>
      </c>
      <c r="E1678" s="11" t="b">
        <f>FALSE()</f>
        <v>0</v>
      </c>
      <c r="F1678" s="2" t="s">
        <v>10</v>
      </c>
      <c r="G1678" s="2" t="s">
        <v>10</v>
      </c>
      <c r="H1678" s="2" t="s">
        <v>35778</v>
      </c>
      <c r="I1678" s="11" t="b">
        <f>FALSE()</f>
        <v>0</v>
      </c>
      <c r="J1678" s="24">
        <v>4810</v>
      </c>
      <c r="K1678" s="24">
        <v>0</v>
      </c>
      <c r="L1678" s="2" t="s">
        <v>10</v>
      </c>
      <c r="M1678" t="str">
        <f>VLOOKUP(Table18[[#This Row],[No.]],N:O,2,FALSE)</f>
        <v>Workstation Screens</v>
      </c>
      <c r="N1678" t="s">
        <v>40509</v>
      </c>
      <c r="O1678" t="s">
        <v>40510</v>
      </c>
      <c r="P1678">
        <v>129</v>
      </c>
      <c r="Q1678">
        <v>129</v>
      </c>
      <c r="R1678">
        <v>129</v>
      </c>
      <c r="S1678">
        <v>130</v>
      </c>
      <c r="T1678" t="s">
        <v>35778</v>
      </c>
      <c r="U1678" t="s">
        <v>7105</v>
      </c>
      <c r="V1678" t="s">
        <v>7105</v>
      </c>
      <c r="W1678" t="s">
        <v>7105</v>
      </c>
      <c r="X1678" s="4">
        <v>12500</v>
      </c>
      <c r="Y1678">
        <v>0</v>
      </c>
      <c r="Z1678">
        <v>0</v>
      </c>
      <c r="AB1678" t="s">
        <v>40511</v>
      </c>
      <c r="AE1678" t="s">
        <v>36386</v>
      </c>
      <c r="AF1678" t="str">
        <f t="shared" si="26"/>
        <v>Workstation Screens</v>
      </c>
    </row>
    <row r="1679" spans="1:32" x14ac:dyDescent="0.35">
      <c r="A1679" s="2" t="s">
        <v>40431</v>
      </c>
      <c r="B1679" s="2" t="s">
        <v>40432</v>
      </c>
      <c r="C1679" s="23">
        <v>9</v>
      </c>
      <c r="D1679" s="11" t="b">
        <f>FALSE()</f>
        <v>0</v>
      </c>
      <c r="E1679" s="11" t="b">
        <f>FALSE()</f>
        <v>0</v>
      </c>
      <c r="F1679" s="2" t="s">
        <v>10</v>
      </c>
      <c r="G1679" s="2" t="s">
        <v>10</v>
      </c>
      <c r="H1679" s="2" t="s">
        <v>35778</v>
      </c>
      <c r="I1679" s="11" t="b">
        <f>FALSE()</f>
        <v>0</v>
      </c>
      <c r="J1679" s="24">
        <v>11862.5</v>
      </c>
      <c r="K1679" s="24">
        <v>0</v>
      </c>
      <c r="L1679" s="2" t="s">
        <v>10</v>
      </c>
      <c r="M1679" t="str">
        <f>VLOOKUP(Table18[[#This Row],[No.]],N:O,2,FALSE)</f>
        <v>Visitors chair Low Back</v>
      </c>
      <c r="N1679" t="s">
        <v>40512</v>
      </c>
      <c r="O1679" t="s">
        <v>40513</v>
      </c>
      <c r="P1679">
        <v>10</v>
      </c>
      <c r="Q1679">
        <v>10</v>
      </c>
      <c r="R1679">
        <v>10</v>
      </c>
      <c r="S1679">
        <v>116</v>
      </c>
      <c r="T1679" t="s">
        <v>35778</v>
      </c>
      <c r="U1679" t="s">
        <v>7105</v>
      </c>
      <c r="V1679" t="s">
        <v>7105</v>
      </c>
      <c r="W1679" t="s">
        <v>7105</v>
      </c>
      <c r="X1679">
        <v>0</v>
      </c>
      <c r="Y1679">
        <v>0</v>
      </c>
      <c r="Z1679">
        <v>0</v>
      </c>
      <c r="AB1679" t="s">
        <v>40514</v>
      </c>
      <c r="AE1679" t="s">
        <v>35876</v>
      </c>
      <c r="AF1679" t="str">
        <f t="shared" si="26"/>
        <v>Visitors chair Low Back</v>
      </c>
    </row>
    <row r="1680" spans="1:32" x14ac:dyDescent="0.35">
      <c r="A1680" s="2" t="s">
        <v>40434</v>
      </c>
      <c r="B1680" s="2" t="s">
        <v>40435</v>
      </c>
      <c r="C1680" s="23">
        <v>40</v>
      </c>
      <c r="D1680" s="11" t="b">
        <f>FALSE()</f>
        <v>0</v>
      </c>
      <c r="E1680" s="11" t="b">
        <f>FALSE()</f>
        <v>0</v>
      </c>
      <c r="F1680" s="2" t="s">
        <v>10</v>
      </c>
      <c r="G1680" s="2" t="s">
        <v>10</v>
      </c>
      <c r="H1680" s="2" t="s">
        <v>35778</v>
      </c>
      <c r="I1680" s="11" t="b">
        <f>FALSE()</f>
        <v>0</v>
      </c>
      <c r="J1680" s="24">
        <v>0</v>
      </c>
      <c r="K1680" s="24">
        <v>0</v>
      </c>
      <c r="L1680" s="2" t="s">
        <v>10</v>
      </c>
      <c r="M1680" t="str">
        <f>VLOOKUP(Table18[[#This Row],[No.]],N:O,2,FALSE)</f>
        <v>Filing Cabinet</v>
      </c>
      <c r="N1680" t="s">
        <v>40515</v>
      </c>
      <c r="O1680" t="s">
        <v>40516</v>
      </c>
      <c r="P1680">
        <v>9</v>
      </c>
      <c r="Q1680">
        <v>9</v>
      </c>
      <c r="R1680">
        <v>9</v>
      </c>
      <c r="S1680">
        <v>15</v>
      </c>
      <c r="T1680" t="s">
        <v>35778</v>
      </c>
      <c r="U1680" t="s">
        <v>7105</v>
      </c>
      <c r="V1680" t="s">
        <v>7105</v>
      </c>
      <c r="W1680" t="s">
        <v>7105</v>
      </c>
      <c r="X1680">
        <v>0</v>
      </c>
      <c r="Y1680">
        <v>0</v>
      </c>
      <c r="Z1680">
        <v>0</v>
      </c>
      <c r="AB1680" t="s">
        <v>40517</v>
      </c>
      <c r="AF1680" t="str">
        <f t="shared" si="26"/>
        <v>Filing Cabinet</v>
      </c>
    </row>
    <row r="1681" spans="1:32" x14ac:dyDescent="0.35">
      <c r="A1681" s="2" t="s">
        <v>40437</v>
      </c>
      <c r="B1681" s="2" t="s">
        <v>40438</v>
      </c>
      <c r="C1681" s="23">
        <v>0</v>
      </c>
      <c r="D1681" s="11" t="b">
        <f>FALSE()</f>
        <v>0</v>
      </c>
      <c r="E1681" s="11" t="b">
        <f>FALSE()</f>
        <v>0</v>
      </c>
      <c r="F1681" s="2" t="s">
        <v>10</v>
      </c>
      <c r="G1681" s="2" t="s">
        <v>10</v>
      </c>
      <c r="H1681" s="2" t="s">
        <v>35778</v>
      </c>
      <c r="I1681" s="11" t="b">
        <f>FALSE()</f>
        <v>0</v>
      </c>
      <c r="J1681" s="24">
        <v>0</v>
      </c>
      <c r="K1681" s="24">
        <v>0</v>
      </c>
      <c r="L1681" s="2" t="s">
        <v>10</v>
      </c>
      <c r="M1681" t="str">
        <f>VLOOKUP(Table18[[#This Row],[No.]],N:O,2,FALSE)</f>
        <v>DESK, 1 side drawer,80x120cm</v>
      </c>
      <c r="N1681" t="s">
        <v>40518</v>
      </c>
      <c r="O1681" t="s">
        <v>40519</v>
      </c>
      <c r="P1681">
        <v>0</v>
      </c>
      <c r="Q1681">
        <v>0</v>
      </c>
      <c r="R1681">
        <v>0</v>
      </c>
      <c r="S1681">
        <v>3</v>
      </c>
      <c r="T1681" t="s">
        <v>35778</v>
      </c>
      <c r="U1681" t="s">
        <v>7105</v>
      </c>
      <c r="V1681" t="s">
        <v>7105</v>
      </c>
      <c r="W1681" t="s">
        <v>7133</v>
      </c>
      <c r="X1681">
        <v>0</v>
      </c>
      <c r="Y1681">
        <v>0</v>
      </c>
      <c r="Z1681">
        <v>0</v>
      </c>
      <c r="AB1681" t="s">
        <v>40520</v>
      </c>
      <c r="AF1681" t="str">
        <f t="shared" si="26"/>
        <v>DESK, 1 side drawer,80x120cm</v>
      </c>
    </row>
    <row r="1682" spans="1:32" x14ac:dyDescent="0.35">
      <c r="A1682" s="2" t="s">
        <v>40440</v>
      </c>
      <c r="B1682" s="2" t="s">
        <v>40441</v>
      </c>
      <c r="C1682" s="23">
        <v>507</v>
      </c>
      <c r="D1682" s="11" t="b">
        <f>FALSE()</f>
        <v>0</v>
      </c>
      <c r="E1682" s="11" t="b">
        <f>FALSE()</f>
        <v>0</v>
      </c>
      <c r="F1682" s="2" t="s">
        <v>10</v>
      </c>
      <c r="G1682" s="2" t="s">
        <v>10</v>
      </c>
      <c r="H1682" s="2" t="s">
        <v>35778</v>
      </c>
      <c r="I1682" s="11" t="b">
        <f>FALSE()</f>
        <v>0</v>
      </c>
      <c r="J1682" s="24">
        <v>0</v>
      </c>
      <c r="K1682" s="24">
        <v>0</v>
      </c>
      <c r="L1682" s="2" t="s">
        <v>10</v>
      </c>
      <c r="M1682" t="str">
        <f>VLOOKUP(Table18[[#This Row],[No.]],N:O,2,FALSE)</f>
        <v>Plastic Chair kenpoly with arm rest</v>
      </c>
      <c r="N1682" t="s">
        <v>40521</v>
      </c>
      <c r="O1682" t="s">
        <v>40522</v>
      </c>
      <c r="P1682">
        <v>5</v>
      </c>
      <c r="Q1682">
        <v>5</v>
      </c>
      <c r="R1682">
        <v>5</v>
      </c>
      <c r="S1682">
        <v>8</v>
      </c>
      <c r="T1682" t="s">
        <v>35778</v>
      </c>
      <c r="U1682" t="s">
        <v>7105</v>
      </c>
      <c r="V1682" t="s">
        <v>7105</v>
      </c>
      <c r="W1682" t="s">
        <v>7105</v>
      </c>
      <c r="X1682">
        <v>0</v>
      </c>
      <c r="Y1682">
        <v>0</v>
      </c>
      <c r="Z1682">
        <v>0</v>
      </c>
      <c r="AB1682" t="s">
        <v>40523</v>
      </c>
      <c r="AF1682" t="str">
        <f t="shared" si="26"/>
        <v>Plastic Chair kenpoly with arm rest</v>
      </c>
    </row>
    <row r="1683" spans="1:32" x14ac:dyDescent="0.35">
      <c r="A1683" s="2" t="s">
        <v>40443</v>
      </c>
      <c r="B1683" s="2" t="s">
        <v>40444</v>
      </c>
      <c r="C1683" s="23">
        <v>5</v>
      </c>
      <c r="D1683" s="11" t="b">
        <f>FALSE()</f>
        <v>0</v>
      </c>
      <c r="E1683" s="11" t="b">
        <f>FALSE()</f>
        <v>0</v>
      </c>
      <c r="F1683" s="2" t="s">
        <v>10</v>
      </c>
      <c r="G1683" s="2" t="s">
        <v>10</v>
      </c>
      <c r="H1683" s="2" t="s">
        <v>35778</v>
      </c>
      <c r="I1683" s="11" t="b">
        <f>FALSE()</f>
        <v>0</v>
      </c>
      <c r="J1683" s="24">
        <v>0</v>
      </c>
      <c r="K1683" s="24">
        <v>0</v>
      </c>
      <c r="L1683" s="2" t="s">
        <v>10</v>
      </c>
      <c r="M1683" t="str">
        <f>VLOOKUP(Table18[[#This Row],[No.]],N:O,2,FALSE)</f>
        <v>Bedside Table</v>
      </c>
      <c r="N1683" t="s">
        <v>40524</v>
      </c>
      <c r="O1683" t="s">
        <v>40525</v>
      </c>
      <c r="P1683">
        <v>0</v>
      </c>
      <c r="Q1683">
        <v>0</v>
      </c>
      <c r="R1683">
        <v>0</v>
      </c>
      <c r="S1683">
        <v>13</v>
      </c>
      <c r="T1683" t="s">
        <v>35778</v>
      </c>
      <c r="U1683" t="s">
        <v>7105</v>
      </c>
      <c r="V1683" t="s">
        <v>7105</v>
      </c>
      <c r="W1683" t="s">
        <v>7105</v>
      </c>
      <c r="X1683">
        <v>0</v>
      </c>
      <c r="Y1683">
        <v>0</v>
      </c>
      <c r="Z1683">
        <v>0</v>
      </c>
      <c r="AB1683" t="s">
        <v>40526</v>
      </c>
      <c r="AF1683" t="str">
        <f t="shared" si="26"/>
        <v>Bedside Table</v>
      </c>
    </row>
    <row r="1684" spans="1:32" x14ac:dyDescent="0.35">
      <c r="A1684" s="2" t="s">
        <v>40446</v>
      </c>
      <c r="B1684" s="2" t="s">
        <v>40447</v>
      </c>
      <c r="C1684" s="23">
        <v>131</v>
      </c>
      <c r="D1684" s="11" t="b">
        <f>FALSE()</f>
        <v>0</v>
      </c>
      <c r="E1684" s="11" t="b">
        <f>FALSE()</f>
        <v>0</v>
      </c>
      <c r="F1684" s="2" t="s">
        <v>10</v>
      </c>
      <c r="G1684" s="2" t="s">
        <v>10</v>
      </c>
      <c r="H1684" s="2" t="s">
        <v>35778</v>
      </c>
      <c r="I1684" s="11" t="b">
        <f>FALSE()</f>
        <v>0</v>
      </c>
      <c r="J1684" s="24">
        <v>4750</v>
      </c>
      <c r="K1684" s="24">
        <v>0</v>
      </c>
      <c r="L1684" s="2" t="s">
        <v>10</v>
      </c>
      <c r="M1684" t="str">
        <f>VLOOKUP(Table18[[#This Row],[No.]],N:O,2,FALSE)</f>
        <v>Occasional Chairs</v>
      </c>
      <c r="N1684" t="s">
        <v>40527</v>
      </c>
      <c r="O1684" t="s">
        <v>40528</v>
      </c>
      <c r="P1684">
        <v>83</v>
      </c>
      <c r="Q1684">
        <v>83</v>
      </c>
      <c r="R1684">
        <v>83</v>
      </c>
      <c r="S1684">
        <v>65</v>
      </c>
      <c r="T1684" t="s">
        <v>35778</v>
      </c>
      <c r="U1684" t="s">
        <v>7105</v>
      </c>
      <c r="V1684" t="s">
        <v>7105</v>
      </c>
      <c r="W1684" t="s">
        <v>7105</v>
      </c>
      <c r="X1684" s="4">
        <v>9292</v>
      </c>
      <c r="Y1684">
        <v>0</v>
      </c>
      <c r="Z1684">
        <v>0</v>
      </c>
      <c r="AB1684" t="s">
        <v>40529</v>
      </c>
      <c r="AF1684" t="str">
        <f t="shared" si="26"/>
        <v>Occasional Chairs</v>
      </c>
    </row>
    <row r="1685" spans="1:32" x14ac:dyDescent="0.35">
      <c r="A1685" s="2" t="s">
        <v>40449</v>
      </c>
      <c r="B1685" s="2" t="s">
        <v>40450</v>
      </c>
      <c r="C1685" s="23">
        <v>2</v>
      </c>
      <c r="D1685" s="11" t="b">
        <f>FALSE()</f>
        <v>0</v>
      </c>
      <c r="E1685" s="11" t="b">
        <f>FALSE()</f>
        <v>0</v>
      </c>
      <c r="F1685" s="2" t="s">
        <v>10</v>
      </c>
      <c r="G1685" s="2" t="s">
        <v>10</v>
      </c>
      <c r="H1685" s="2" t="s">
        <v>35778</v>
      </c>
      <c r="I1685" s="11" t="b">
        <f>FALSE()</f>
        <v>0</v>
      </c>
      <c r="J1685" s="24">
        <v>0</v>
      </c>
      <c r="K1685" s="24">
        <v>0</v>
      </c>
      <c r="L1685" s="2" t="s">
        <v>10</v>
      </c>
      <c r="M1685" t="str">
        <f>VLOOKUP(Table18[[#This Row],[No.]],N:O,2,FALSE)</f>
        <v>Mirror Frame</v>
      </c>
      <c r="N1685" t="s">
        <v>40530</v>
      </c>
      <c r="O1685" t="s">
        <v>40531</v>
      </c>
      <c r="P1685">
        <v>6</v>
      </c>
      <c r="Q1685">
        <v>6</v>
      </c>
      <c r="R1685">
        <v>6</v>
      </c>
      <c r="S1685">
        <v>2</v>
      </c>
      <c r="T1685" t="s">
        <v>35778</v>
      </c>
      <c r="U1685" t="s">
        <v>7105</v>
      </c>
      <c r="V1685" t="s">
        <v>7105</v>
      </c>
      <c r="W1685" t="s">
        <v>7105</v>
      </c>
      <c r="X1685">
        <v>0</v>
      </c>
      <c r="Y1685">
        <v>0</v>
      </c>
      <c r="Z1685">
        <v>0</v>
      </c>
      <c r="AB1685" t="s">
        <v>40532</v>
      </c>
      <c r="AF1685" t="str">
        <f t="shared" si="26"/>
        <v>Mirror Frame</v>
      </c>
    </row>
    <row r="1686" spans="1:32" x14ac:dyDescent="0.35">
      <c r="A1686" s="2" t="s">
        <v>40452</v>
      </c>
      <c r="B1686" s="2" t="s">
        <v>40453</v>
      </c>
      <c r="C1686" s="23">
        <v>13</v>
      </c>
      <c r="D1686" s="11" t="b">
        <f>FALSE()</f>
        <v>0</v>
      </c>
      <c r="E1686" s="11" t="b">
        <f>FALSE()</f>
        <v>0</v>
      </c>
      <c r="F1686" s="2" t="s">
        <v>10</v>
      </c>
      <c r="G1686" s="2" t="s">
        <v>10</v>
      </c>
      <c r="H1686" s="2" t="s">
        <v>35778</v>
      </c>
      <c r="I1686" s="11" t="b">
        <f>FALSE()</f>
        <v>0</v>
      </c>
      <c r="J1686" s="24">
        <v>0</v>
      </c>
      <c r="K1686" s="24">
        <v>0</v>
      </c>
      <c r="L1686" s="2" t="s">
        <v>10</v>
      </c>
      <c r="M1686" t="str">
        <f>VLOOKUP(Table18[[#This Row],[No.]],N:O,2,FALSE)</f>
        <v>Marble Table stand</v>
      </c>
      <c r="N1686" t="s">
        <v>40533</v>
      </c>
      <c r="O1686" t="s">
        <v>40534</v>
      </c>
      <c r="P1686">
        <v>4</v>
      </c>
      <c r="Q1686">
        <v>4</v>
      </c>
      <c r="R1686">
        <v>4</v>
      </c>
      <c r="S1686">
        <v>10</v>
      </c>
      <c r="T1686" t="s">
        <v>35778</v>
      </c>
      <c r="U1686" t="s">
        <v>7105</v>
      </c>
      <c r="V1686" t="s">
        <v>7105</v>
      </c>
      <c r="W1686" t="s">
        <v>7105</v>
      </c>
      <c r="X1686" s="4">
        <v>209290</v>
      </c>
      <c r="Y1686">
        <v>0</v>
      </c>
      <c r="Z1686">
        <v>0</v>
      </c>
      <c r="AB1686" t="s">
        <v>40535</v>
      </c>
      <c r="AE1686" t="s">
        <v>35876</v>
      </c>
      <c r="AF1686" t="str">
        <f t="shared" si="26"/>
        <v>Marble Table stand</v>
      </c>
    </row>
    <row r="1687" spans="1:32" x14ac:dyDescent="0.35">
      <c r="A1687" s="2" t="s">
        <v>40455</v>
      </c>
      <c r="B1687" s="2" t="s">
        <v>40456</v>
      </c>
      <c r="C1687" s="23">
        <v>13</v>
      </c>
      <c r="D1687" s="11" t="b">
        <f>FALSE()</f>
        <v>0</v>
      </c>
      <c r="E1687" s="11" t="b">
        <f>FALSE()</f>
        <v>0</v>
      </c>
      <c r="F1687" s="2" t="s">
        <v>10</v>
      </c>
      <c r="G1687" s="2" t="s">
        <v>10</v>
      </c>
      <c r="H1687" s="2" t="s">
        <v>35778</v>
      </c>
      <c r="I1687" s="11" t="b">
        <f>FALSE()</f>
        <v>0</v>
      </c>
      <c r="J1687" s="24">
        <v>0</v>
      </c>
      <c r="K1687" s="24">
        <v>0</v>
      </c>
      <c r="L1687" s="2" t="s">
        <v>10</v>
      </c>
      <c r="M1687" t="str">
        <f>VLOOKUP(Table18[[#This Row],[No.]],N:O,2,FALSE)</f>
        <v>Marble Table Top holder</v>
      </c>
      <c r="N1687" t="s">
        <v>40536</v>
      </c>
      <c r="O1687" t="s">
        <v>40537</v>
      </c>
      <c r="P1687">
        <v>6</v>
      </c>
      <c r="Q1687">
        <v>6</v>
      </c>
      <c r="R1687">
        <v>6</v>
      </c>
      <c r="S1687">
        <v>27</v>
      </c>
      <c r="T1687" t="s">
        <v>35778</v>
      </c>
      <c r="U1687" t="s">
        <v>7105</v>
      </c>
      <c r="V1687" t="s">
        <v>7105</v>
      </c>
      <c r="W1687" t="s">
        <v>7105</v>
      </c>
      <c r="X1687" s="4">
        <v>31140</v>
      </c>
      <c r="Y1687">
        <v>0</v>
      </c>
      <c r="Z1687">
        <v>0</v>
      </c>
      <c r="AB1687" t="s">
        <v>40538</v>
      </c>
      <c r="AE1687" t="s">
        <v>35876</v>
      </c>
      <c r="AF1687" t="str">
        <f t="shared" si="26"/>
        <v>Marble Table Top holder</v>
      </c>
    </row>
    <row r="1688" spans="1:32" x14ac:dyDescent="0.35">
      <c r="A1688" s="2" t="s">
        <v>40458</v>
      </c>
      <c r="B1688" s="2" t="s">
        <v>40459</v>
      </c>
      <c r="C1688" s="23">
        <v>96</v>
      </c>
      <c r="D1688" s="11" t="b">
        <f>FALSE()</f>
        <v>0</v>
      </c>
      <c r="E1688" s="11" t="b">
        <f>FALSE()</f>
        <v>0</v>
      </c>
      <c r="F1688" s="2" t="s">
        <v>10</v>
      </c>
      <c r="G1688" s="2" t="s">
        <v>10</v>
      </c>
      <c r="H1688" s="2" t="s">
        <v>35778</v>
      </c>
      <c r="I1688" s="11" t="b">
        <f>FALSE()</f>
        <v>0</v>
      </c>
      <c r="J1688" s="24">
        <v>0</v>
      </c>
      <c r="K1688" s="24">
        <v>0</v>
      </c>
      <c r="L1688" s="2" t="s">
        <v>10</v>
      </c>
      <c r="M1688" t="str">
        <f>VLOOKUP(Table18[[#This Row],[No.]],N:O,2,FALSE)</f>
        <v>Arm Chair</v>
      </c>
      <c r="N1688" t="s">
        <v>40539</v>
      </c>
      <c r="O1688" t="s">
        <v>40540</v>
      </c>
      <c r="P1688">
        <v>14</v>
      </c>
      <c r="Q1688">
        <v>14</v>
      </c>
      <c r="R1688">
        <v>14</v>
      </c>
      <c r="S1688">
        <v>30</v>
      </c>
      <c r="T1688" t="s">
        <v>38651</v>
      </c>
      <c r="U1688" t="s">
        <v>7105</v>
      </c>
      <c r="V1688" t="s">
        <v>7105</v>
      </c>
      <c r="W1688" t="s">
        <v>7105</v>
      </c>
      <c r="X1688">
        <v>0</v>
      </c>
      <c r="Y1688">
        <v>0</v>
      </c>
      <c r="Z1688">
        <v>0</v>
      </c>
      <c r="AB1688" t="s">
        <v>40541</v>
      </c>
      <c r="AF1688" t="str">
        <f t="shared" si="26"/>
        <v>Arm Chair</v>
      </c>
    </row>
    <row r="1689" spans="1:32" x14ac:dyDescent="0.35">
      <c r="A1689" s="2" t="s">
        <v>40461</v>
      </c>
      <c r="B1689" s="2" t="s">
        <v>40462</v>
      </c>
      <c r="C1689" s="23">
        <v>0</v>
      </c>
      <c r="D1689" s="11" t="b">
        <f>FALSE()</f>
        <v>0</v>
      </c>
      <c r="E1689" s="11" t="b">
        <f>FALSE()</f>
        <v>0</v>
      </c>
      <c r="F1689" s="2" t="s">
        <v>10</v>
      </c>
      <c r="G1689" s="2" t="s">
        <v>10</v>
      </c>
      <c r="H1689" s="2" t="s">
        <v>35778</v>
      </c>
      <c r="I1689" s="11" t="b">
        <f>FALSE()</f>
        <v>0</v>
      </c>
      <c r="J1689" s="24">
        <v>0</v>
      </c>
      <c r="K1689" s="24">
        <v>0</v>
      </c>
      <c r="L1689" s="2" t="s">
        <v>10</v>
      </c>
      <c r="M1689" t="str">
        <f>VLOOKUP(Table18[[#This Row],[No.]],N:O,2,FALSE)</f>
        <v>Dining Chairs HT-97053</v>
      </c>
      <c r="N1689" t="s">
        <v>40542</v>
      </c>
      <c r="O1689" t="s">
        <v>40543</v>
      </c>
      <c r="P1689">
        <v>217</v>
      </c>
      <c r="Q1689">
        <v>217</v>
      </c>
      <c r="R1689">
        <v>217</v>
      </c>
      <c r="S1689">
        <v>0</v>
      </c>
      <c r="T1689" t="s">
        <v>35778</v>
      </c>
      <c r="U1689" t="s">
        <v>7105</v>
      </c>
      <c r="V1689" t="s">
        <v>7105</v>
      </c>
      <c r="W1689" t="s">
        <v>7105</v>
      </c>
      <c r="X1689">
        <v>0</v>
      </c>
      <c r="Y1689">
        <v>0</v>
      </c>
      <c r="Z1689">
        <v>0</v>
      </c>
      <c r="AB1689" t="s">
        <v>40544</v>
      </c>
      <c r="AF1689" t="str">
        <f t="shared" si="26"/>
        <v>Dining Chairs HT-97053</v>
      </c>
    </row>
    <row r="1690" spans="1:32" x14ac:dyDescent="0.35">
      <c r="A1690" s="2" t="s">
        <v>40464</v>
      </c>
      <c r="B1690" s="2" t="s">
        <v>40465</v>
      </c>
      <c r="C1690" s="23">
        <v>0</v>
      </c>
      <c r="D1690" s="11" t="b">
        <f>FALSE()</f>
        <v>0</v>
      </c>
      <c r="E1690" s="11" t="b">
        <f>FALSE()</f>
        <v>0</v>
      </c>
      <c r="F1690" s="2" t="s">
        <v>10</v>
      </c>
      <c r="G1690" s="2" t="s">
        <v>10</v>
      </c>
      <c r="H1690" s="2" t="s">
        <v>35778</v>
      </c>
      <c r="I1690" s="11" t="b">
        <f>FALSE()</f>
        <v>0</v>
      </c>
      <c r="J1690" s="24">
        <v>0</v>
      </c>
      <c r="K1690" s="24">
        <v>0</v>
      </c>
      <c r="L1690" s="2" t="s">
        <v>10</v>
      </c>
      <c r="M1690" t="str">
        <f>VLOOKUP(Table18[[#This Row],[No.]],N:O,2,FALSE)</f>
        <v>Stackable Chairs Adult</v>
      </c>
      <c r="N1690" t="s">
        <v>40545</v>
      </c>
      <c r="O1690" t="s">
        <v>40546</v>
      </c>
      <c r="P1690">
        <v>23</v>
      </c>
      <c r="Q1690">
        <v>23</v>
      </c>
      <c r="R1690">
        <v>23</v>
      </c>
      <c r="S1690">
        <v>36</v>
      </c>
      <c r="T1690" t="s">
        <v>35778</v>
      </c>
      <c r="U1690" t="s">
        <v>7105</v>
      </c>
      <c r="V1690" t="s">
        <v>7105</v>
      </c>
      <c r="W1690" t="s">
        <v>7105</v>
      </c>
      <c r="X1690">
        <v>0</v>
      </c>
      <c r="Y1690">
        <v>0</v>
      </c>
      <c r="Z1690">
        <v>0</v>
      </c>
      <c r="AF1690" t="str">
        <f t="shared" si="26"/>
        <v>Stackable Chairs Adult</v>
      </c>
    </row>
    <row r="1691" spans="1:32" x14ac:dyDescent="0.35">
      <c r="A1691" s="2" t="s">
        <v>40467</v>
      </c>
      <c r="B1691" s="2" t="s">
        <v>40468</v>
      </c>
      <c r="C1691" s="23">
        <v>5</v>
      </c>
      <c r="D1691" s="11" t="b">
        <f>FALSE()</f>
        <v>0</v>
      </c>
      <c r="E1691" s="11" t="b">
        <f>FALSE()</f>
        <v>0</v>
      </c>
      <c r="F1691" s="2" t="s">
        <v>10</v>
      </c>
      <c r="G1691" s="2" t="s">
        <v>10</v>
      </c>
      <c r="H1691" s="2" t="s">
        <v>35778</v>
      </c>
      <c r="I1691" s="11" t="b">
        <f>FALSE()</f>
        <v>0</v>
      </c>
      <c r="J1691" s="24">
        <v>0</v>
      </c>
      <c r="K1691" s="24">
        <v>0</v>
      </c>
      <c r="L1691" s="2" t="s">
        <v>10</v>
      </c>
      <c r="M1691" t="str">
        <f>VLOOKUP(Table18[[#This Row],[No.]],N:O,2,FALSE)</f>
        <v>Banquet Chairs for Children</v>
      </c>
      <c r="N1691" t="s">
        <v>40547</v>
      </c>
      <c r="O1691" t="s">
        <v>40548</v>
      </c>
      <c r="P1691">
        <v>127</v>
      </c>
      <c r="Q1691">
        <v>127</v>
      </c>
      <c r="R1691">
        <v>127</v>
      </c>
      <c r="S1691">
        <v>386</v>
      </c>
      <c r="T1691" t="s">
        <v>35778</v>
      </c>
      <c r="U1691" t="s">
        <v>7105</v>
      </c>
      <c r="V1691" t="s">
        <v>7105</v>
      </c>
      <c r="W1691" t="s">
        <v>7105</v>
      </c>
      <c r="X1691">
        <v>0</v>
      </c>
      <c r="Y1691">
        <v>0</v>
      </c>
      <c r="Z1691">
        <v>0</v>
      </c>
      <c r="AE1691" t="s">
        <v>36386</v>
      </c>
      <c r="AF1691" t="str">
        <f t="shared" si="26"/>
        <v>Banquet Chairs for Children</v>
      </c>
    </row>
    <row r="1692" spans="1:32" x14ac:dyDescent="0.35">
      <c r="A1692" s="2" t="s">
        <v>40470</v>
      </c>
      <c r="B1692" s="2" t="s">
        <v>40471</v>
      </c>
      <c r="C1692" s="23">
        <v>0</v>
      </c>
      <c r="D1692" s="11" t="b">
        <f>FALSE()</f>
        <v>0</v>
      </c>
      <c r="E1692" s="11" t="b">
        <f>FALSE()</f>
        <v>0</v>
      </c>
      <c r="F1692" s="2" t="s">
        <v>10</v>
      </c>
      <c r="G1692" s="2" t="s">
        <v>10</v>
      </c>
      <c r="H1692" s="2" t="s">
        <v>35778</v>
      </c>
      <c r="I1692" s="11" t="b">
        <f>FALSE()</f>
        <v>0</v>
      </c>
      <c r="J1692" s="24">
        <v>0</v>
      </c>
      <c r="K1692" s="24">
        <v>0</v>
      </c>
      <c r="L1692" s="2" t="s">
        <v>10</v>
      </c>
      <c r="M1692" t="str">
        <f>VLOOKUP(Table18[[#This Row],[No.]],N:O,2,FALSE)</f>
        <v>Dinning Table Legs</v>
      </c>
      <c r="N1692" t="s">
        <v>40549</v>
      </c>
      <c r="O1692" t="s">
        <v>40550</v>
      </c>
      <c r="P1692">
        <v>390</v>
      </c>
      <c r="Q1692">
        <v>390</v>
      </c>
      <c r="R1692">
        <v>390</v>
      </c>
      <c r="S1692">
        <v>0</v>
      </c>
      <c r="T1692" t="s">
        <v>35778</v>
      </c>
      <c r="U1692" t="s">
        <v>7105</v>
      </c>
      <c r="V1692" t="s">
        <v>7105</v>
      </c>
      <c r="W1692" t="s">
        <v>7105</v>
      </c>
      <c r="X1692">
        <v>0</v>
      </c>
      <c r="Y1692">
        <v>0</v>
      </c>
      <c r="Z1692">
        <v>0</v>
      </c>
      <c r="AF1692" t="str">
        <f t="shared" si="26"/>
        <v>Dinning Table Legs</v>
      </c>
    </row>
    <row r="1693" spans="1:32" x14ac:dyDescent="0.35">
      <c r="A1693" s="2" t="s">
        <v>40473</v>
      </c>
      <c r="B1693" s="2" t="s">
        <v>40474</v>
      </c>
      <c r="C1693" s="23">
        <v>34</v>
      </c>
      <c r="D1693" s="11" t="b">
        <f>FALSE()</f>
        <v>0</v>
      </c>
      <c r="E1693" s="11" t="b">
        <f>FALSE()</f>
        <v>0</v>
      </c>
      <c r="F1693" s="2" t="s">
        <v>10</v>
      </c>
      <c r="G1693" s="2" t="s">
        <v>10</v>
      </c>
      <c r="H1693" s="2" t="s">
        <v>35778</v>
      </c>
      <c r="I1693" s="11" t="b">
        <f>FALSE()</f>
        <v>0</v>
      </c>
      <c r="J1693" s="24">
        <v>0</v>
      </c>
      <c r="K1693" s="24">
        <v>0</v>
      </c>
      <c r="L1693" s="2" t="s">
        <v>10</v>
      </c>
      <c r="M1693" t="str">
        <f>VLOOKUP(Table18[[#This Row],[No.]],N:O,2,FALSE)</f>
        <v>Restaurant Chairs</v>
      </c>
      <c r="N1693" t="s">
        <v>40551</v>
      </c>
      <c r="O1693" t="s">
        <v>40552</v>
      </c>
      <c r="P1693">
        <v>38</v>
      </c>
      <c r="Q1693">
        <v>38</v>
      </c>
      <c r="R1693">
        <v>38</v>
      </c>
      <c r="S1693">
        <v>25</v>
      </c>
      <c r="T1693" t="s">
        <v>35778</v>
      </c>
      <c r="U1693" t="s">
        <v>7105</v>
      </c>
      <c r="V1693" t="s">
        <v>7105</v>
      </c>
      <c r="W1693" t="s">
        <v>7105</v>
      </c>
      <c r="X1693">
        <v>0</v>
      </c>
      <c r="Y1693">
        <v>0</v>
      </c>
      <c r="Z1693">
        <v>0</v>
      </c>
      <c r="AF1693" t="str">
        <f t="shared" si="26"/>
        <v>Restaurant Chairs</v>
      </c>
    </row>
    <row r="1694" spans="1:32" x14ac:dyDescent="0.35">
      <c r="A1694" s="2" t="s">
        <v>40476</v>
      </c>
      <c r="B1694" s="2" t="s">
        <v>40477</v>
      </c>
      <c r="C1694" s="23">
        <v>32</v>
      </c>
      <c r="D1694" s="11" t="b">
        <f>FALSE()</f>
        <v>0</v>
      </c>
      <c r="E1694" s="11" t="b">
        <f>FALSE()</f>
        <v>0</v>
      </c>
      <c r="F1694" s="2" t="s">
        <v>10</v>
      </c>
      <c r="G1694" s="2" t="s">
        <v>10</v>
      </c>
      <c r="H1694" s="2" t="s">
        <v>35778</v>
      </c>
      <c r="I1694" s="11" t="b">
        <f>FALSE()</f>
        <v>0</v>
      </c>
      <c r="J1694" s="24">
        <v>0</v>
      </c>
      <c r="K1694" s="24">
        <v>0</v>
      </c>
      <c r="L1694" s="2" t="s">
        <v>10</v>
      </c>
      <c r="M1694" t="str">
        <f>VLOOKUP(Table18[[#This Row],[No.]],N:O,2,FALSE)</f>
        <v>Small round table</v>
      </c>
      <c r="N1694" t="s">
        <v>40553</v>
      </c>
      <c r="O1694" t="s">
        <v>40554</v>
      </c>
      <c r="P1694">
        <v>8</v>
      </c>
      <c r="Q1694">
        <v>8</v>
      </c>
      <c r="R1694">
        <v>8</v>
      </c>
      <c r="S1694">
        <v>2</v>
      </c>
      <c r="T1694" t="s">
        <v>35778</v>
      </c>
      <c r="U1694" t="s">
        <v>7105</v>
      </c>
      <c r="V1694" t="s">
        <v>7105</v>
      </c>
      <c r="W1694" t="s">
        <v>7105</v>
      </c>
      <c r="X1694">
        <v>0</v>
      </c>
      <c r="Y1694">
        <v>0</v>
      </c>
      <c r="Z1694">
        <v>0</v>
      </c>
      <c r="AF1694" t="str">
        <f t="shared" si="26"/>
        <v>Small round table</v>
      </c>
    </row>
    <row r="1695" spans="1:32" x14ac:dyDescent="0.35">
      <c r="A1695" s="2" t="s">
        <v>40479</v>
      </c>
      <c r="B1695" s="2" t="s">
        <v>40480</v>
      </c>
      <c r="C1695" s="23">
        <v>0</v>
      </c>
      <c r="D1695" s="11" t="b">
        <f>FALSE()</f>
        <v>0</v>
      </c>
      <c r="E1695" s="11" t="b">
        <f>FALSE()</f>
        <v>0</v>
      </c>
      <c r="F1695" s="2" t="s">
        <v>10</v>
      </c>
      <c r="G1695" s="2" t="s">
        <v>10</v>
      </c>
      <c r="H1695" s="2" t="s">
        <v>35778</v>
      </c>
      <c r="I1695" s="11" t="b">
        <f>FALSE()</f>
        <v>0</v>
      </c>
      <c r="J1695" s="24">
        <v>0</v>
      </c>
      <c r="K1695" s="24">
        <v>0</v>
      </c>
      <c r="L1695" s="2" t="s">
        <v>10</v>
      </c>
      <c r="M1695" t="str">
        <f>VLOOKUP(Table18[[#This Row],[No.]],N:O,2,FALSE)</f>
        <v>Dinning Table 900X900</v>
      </c>
      <c r="N1695" t="s">
        <v>40555</v>
      </c>
      <c r="O1695" t="s">
        <v>40556</v>
      </c>
      <c r="P1695">
        <v>58</v>
      </c>
      <c r="Q1695">
        <v>58</v>
      </c>
      <c r="R1695">
        <v>58</v>
      </c>
      <c r="S1695">
        <v>0</v>
      </c>
      <c r="T1695" t="s">
        <v>35778</v>
      </c>
      <c r="U1695" t="s">
        <v>7105</v>
      </c>
      <c r="V1695" t="s">
        <v>7105</v>
      </c>
      <c r="W1695" t="s">
        <v>7105</v>
      </c>
      <c r="X1695">
        <v>0</v>
      </c>
      <c r="Y1695">
        <v>0</v>
      </c>
      <c r="Z1695">
        <v>0</v>
      </c>
      <c r="AF1695" t="str">
        <f t="shared" si="26"/>
        <v>Dinning Table 900X900</v>
      </c>
    </row>
    <row r="1696" spans="1:32" x14ac:dyDescent="0.35">
      <c r="A1696" s="2" t="s">
        <v>40482</v>
      </c>
      <c r="B1696" s="2" t="s">
        <v>40483</v>
      </c>
      <c r="C1696" s="23">
        <v>0</v>
      </c>
      <c r="D1696" s="11" t="b">
        <f>FALSE()</f>
        <v>0</v>
      </c>
      <c r="E1696" s="11" t="b">
        <f>FALSE()</f>
        <v>0</v>
      </c>
      <c r="F1696" s="2" t="s">
        <v>10</v>
      </c>
      <c r="G1696" s="2" t="s">
        <v>10</v>
      </c>
      <c r="H1696" s="2" t="s">
        <v>35778</v>
      </c>
      <c r="I1696" s="11" t="b">
        <f>FALSE()</f>
        <v>0</v>
      </c>
      <c r="J1696" s="24">
        <v>0</v>
      </c>
      <c r="K1696" s="24">
        <v>0</v>
      </c>
      <c r="L1696" s="2" t="s">
        <v>10</v>
      </c>
      <c r="M1696" t="str">
        <f>VLOOKUP(Table18[[#This Row],[No.]],N:O,2,FALSE)</f>
        <v>Dinning Table HT97113</v>
      </c>
      <c r="N1696" t="s">
        <v>40557</v>
      </c>
      <c r="O1696" t="s">
        <v>40558</v>
      </c>
      <c r="P1696">
        <v>500</v>
      </c>
      <c r="Q1696">
        <v>500</v>
      </c>
      <c r="R1696">
        <v>500</v>
      </c>
      <c r="S1696">
        <v>10</v>
      </c>
      <c r="T1696" t="s">
        <v>35820</v>
      </c>
      <c r="U1696" t="s">
        <v>7105</v>
      </c>
      <c r="V1696" t="s">
        <v>7105</v>
      </c>
      <c r="W1696" t="s">
        <v>7105</v>
      </c>
      <c r="X1696">
        <v>0</v>
      </c>
      <c r="Y1696">
        <v>0</v>
      </c>
      <c r="Z1696">
        <v>0</v>
      </c>
      <c r="AF1696" t="str">
        <f t="shared" si="26"/>
        <v>Dinning Table HT97113</v>
      </c>
    </row>
    <row r="1697" spans="1:32" x14ac:dyDescent="0.35">
      <c r="A1697" s="2" t="s">
        <v>40485</v>
      </c>
      <c r="B1697" s="2" t="s">
        <v>40486</v>
      </c>
      <c r="C1697" s="23">
        <v>0</v>
      </c>
      <c r="D1697" s="11" t="b">
        <f>FALSE()</f>
        <v>0</v>
      </c>
      <c r="E1697" s="11" t="b">
        <f>FALSE()</f>
        <v>0</v>
      </c>
      <c r="F1697" s="2" t="s">
        <v>10</v>
      </c>
      <c r="G1697" s="2" t="s">
        <v>10</v>
      </c>
      <c r="H1697" s="2" t="s">
        <v>35778</v>
      </c>
      <c r="I1697" s="11" t="b">
        <f>FALSE()</f>
        <v>0</v>
      </c>
      <c r="J1697" s="24">
        <v>0</v>
      </c>
      <c r="K1697" s="24">
        <v>0</v>
      </c>
      <c r="L1697" s="2" t="s">
        <v>10</v>
      </c>
      <c r="M1697" t="str">
        <f>VLOOKUP(Table18[[#This Row],[No.]],N:O,2,FALSE)</f>
        <v>Dinning Table 750X750</v>
      </c>
      <c r="N1697" t="s">
        <v>40559</v>
      </c>
      <c r="O1697" t="s">
        <v>40560</v>
      </c>
      <c r="P1697">
        <v>0</v>
      </c>
      <c r="Q1697">
        <v>0</v>
      </c>
      <c r="R1697">
        <v>0</v>
      </c>
      <c r="S1697">
        <v>18</v>
      </c>
      <c r="T1697" t="s">
        <v>35778</v>
      </c>
      <c r="U1697" t="s">
        <v>7105</v>
      </c>
      <c r="V1697" t="s">
        <v>7105</v>
      </c>
      <c r="W1697" t="s">
        <v>7105</v>
      </c>
      <c r="X1697">
        <v>0</v>
      </c>
      <c r="Y1697">
        <v>0</v>
      </c>
      <c r="Z1697">
        <v>0</v>
      </c>
      <c r="AF1697" t="str">
        <f t="shared" si="26"/>
        <v>Dinning Table 750X750</v>
      </c>
    </row>
    <row r="1698" spans="1:32" x14ac:dyDescent="0.35">
      <c r="A1698" s="2" t="s">
        <v>40488</v>
      </c>
      <c r="B1698" s="2" t="s">
        <v>40489</v>
      </c>
      <c r="C1698" s="23">
        <v>58</v>
      </c>
      <c r="D1698" s="11" t="b">
        <f>FALSE()</f>
        <v>0</v>
      </c>
      <c r="E1698" s="11" t="b">
        <f>FALSE()</f>
        <v>0</v>
      </c>
      <c r="F1698" s="2" t="s">
        <v>10</v>
      </c>
      <c r="G1698" s="2" t="s">
        <v>10</v>
      </c>
      <c r="H1698" s="2" t="s">
        <v>35778</v>
      </c>
      <c r="I1698" s="11" t="b">
        <f>FALSE()</f>
        <v>0</v>
      </c>
      <c r="J1698" s="24">
        <v>0</v>
      </c>
      <c r="K1698" s="24">
        <v>0</v>
      </c>
      <c r="L1698" s="2" t="s">
        <v>10</v>
      </c>
      <c r="M1698" t="str">
        <f>VLOOKUP(Table18[[#This Row],[No.]],N:O,2,FALSE)</f>
        <v>Dining Table Stand</v>
      </c>
      <c r="N1698" t="s">
        <v>40561</v>
      </c>
      <c r="O1698" t="s">
        <v>40562</v>
      </c>
      <c r="P1698">
        <v>4</v>
      </c>
      <c r="Q1698">
        <v>4</v>
      </c>
      <c r="R1698">
        <v>4</v>
      </c>
      <c r="S1698">
        <v>0</v>
      </c>
      <c r="T1698" t="s">
        <v>35778</v>
      </c>
      <c r="U1698" t="s">
        <v>7105</v>
      </c>
      <c r="V1698" t="s">
        <v>7105</v>
      </c>
      <c r="W1698" t="s">
        <v>7105</v>
      </c>
      <c r="X1698">
        <v>0</v>
      </c>
      <c r="Y1698">
        <v>0</v>
      </c>
      <c r="Z1698">
        <v>0</v>
      </c>
      <c r="AB1698" t="s">
        <v>40563</v>
      </c>
      <c r="AF1698" t="str">
        <f t="shared" si="26"/>
        <v>Dining Table Stand</v>
      </c>
    </row>
    <row r="1699" spans="1:32" x14ac:dyDescent="0.35">
      <c r="A1699" s="2" t="s">
        <v>40491</v>
      </c>
      <c r="B1699" s="2" t="s">
        <v>40492</v>
      </c>
      <c r="C1699" s="23">
        <v>9</v>
      </c>
      <c r="D1699" s="11" t="b">
        <f>FALSE()</f>
        <v>0</v>
      </c>
      <c r="E1699" s="11" t="b">
        <f>FALSE()</f>
        <v>0</v>
      </c>
      <c r="F1699" s="2" t="s">
        <v>10</v>
      </c>
      <c r="G1699" s="2" t="s">
        <v>10</v>
      </c>
      <c r="H1699" s="2" t="s">
        <v>35842</v>
      </c>
      <c r="I1699" s="11" t="b">
        <f>FALSE()</f>
        <v>0</v>
      </c>
      <c r="J1699" s="24">
        <v>0</v>
      </c>
      <c r="K1699" s="24">
        <v>0</v>
      </c>
      <c r="L1699" s="2" t="s">
        <v>10</v>
      </c>
      <c r="M1699" t="str">
        <f>VLOOKUP(Table18[[#This Row],[No.]],N:O,2,FALSE)</f>
        <v xml:space="preserve">Side Table </v>
      </c>
      <c r="N1699" t="s">
        <v>40564</v>
      </c>
      <c r="O1699" t="s">
        <v>40565</v>
      </c>
      <c r="P1699">
        <v>19</v>
      </c>
      <c r="Q1699">
        <v>19</v>
      </c>
      <c r="R1699">
        <v>19</v>
      </c>
      <c r="S1699">
        <v>0</v>
      </c>
      <c r="T1699" t="s">
        <v>35778</v>
      </c>
      <c r="U1699" t="s">
        <v>7105</v>
      </c>
      <c r="V1699" t="s">
        <v>7105</v>
      </c>
      <c r="W1699" t="s">
        <v>7105</v>
      </c>
      <c r="X1699" s="4">
        <v>67545</v>
      </c>
      <c r="Y1699">
        <v>0</v>
      </c>
      <c r="Z1699">
        <v>0</v>
      </c>
      <c r="AB1699" t="s">
        <v>40566</v>
      </c>
      <c r="AE1699" t="s">
        <v>35876</v>
      </c>
      <c r="AF1699" t="str">
        <f t="shared" si="26"/>
        <v xml:space="preserve">Side Table </v>
      </c>
    </row>
    <row r="1700" spans="1:32" x14ac:dyDescent="0.35">
      <c r="A1700" s="2" t="s">
        <v>40494</v>
      </c>
      <c r="B1700" s="2" t="s">
        <v>40495</v>
      </c>
      <c r="C1700" s="23">
        <v>71</v>
      </c>
      <c r="D1700" s="11" t="b">
        <f>FALSE()</f>
        <v>0</v>
      </c>
      <c r="E1700" s="11" t="b">
        <f>FALSE()</f>
        <v>0</v>
      </c>
      <c r="F1700" s="2" t="s">
        <v>10</v>
      </c>
      <c r="G1700" s="2" t="s">
        <v>10</v>
      </c>
      <c r="H1700" s="2" t="s">
        <v>35778</v>
      </c>
      <c r="I1700" s="11" t="b">
        <f>FALSE()</f>
        <v>0</v>
      </c>
      <c r="J1700" s="24">
        <v>0</v>
      </c>
      <c r="K1700" s="24">
        <v>0</v>
      </c>
      <c r="L1700" s="2" t="s">
        <v>10</v>
      </c>
      <c r="M1700" t="str">
        <f>VLOOKUP(Table18[[#This Row],[No.]],N:O,2,FALSE)</f>
        <v>Dining Table Base HolderS</v>
      </c>
      <c r="N1700" t="s">
        <v>40567</v>
      </c>
      <c r="O1700" t="s">
        <v>40568</v>
      </c>
      <c r="P1700">
        <v>53</v>
      </c>
      <c r="Q1700">
        <v>53</v>
      </c>
      <c r="R1700">
        <v>53</v>
      </c>
      <c r="S1700">
        <v>0</v>
      </c>
      <c r="T1700" t="s">
        <v>35778</v>
      </c>
      <c r="U1700" t="s">
        <v>7105</v>
      </c>
      <c r="V1700" t="s">
        <v>7105</v>
      </c>
      <c r="W1700" t="s">
        <v>7105</v>
      </c>
      <c r="X1700" s="4">
        <v>38000</v>
      </c>
      <c r="Y1700">
        <v>0</v>
      </c>
      <c r="Z1700">
        <v>0</v>
      </c>
      <c r="AB1700" t="s">
        <v>40569</v>
      </c>
      <c r="AF1700" t="str">
        <f t="shared" si="26"/>
        <v>Dining Table Base HolderS</v>
      </c>
    </row>
    <row r="1701" spans="1:32" x14ac:dyDescent="0.35">
      <c r="A1701" s="2" t="s">
        <v>40497</v>
      </c>
      <c r="B1701" s="2" t="s">
        <v>40498</v>
      </c>
      <c r="C1701" s="23">
        <v>8</v>
      </c>
      <c r="D1701" s="11" t="b">
        <f>FALSE()</f>
        <v>0</v>
      </c>
      <c r="E1701" s="11" t="b">
        <f>FALSE()</f>
        <v>0</v>
      </c>
      <c r="F1701" s="2" t="s">
        <v>10</v>
      </c>
      <c r="G1701" s="2" t="s">
        <v>10</v>
      </c>
      <c r="H1701" s="2" t="s">
        <v>35778</v>
      </c>
      <c r="I1701" s="11" t="b">
        <f>FALSE()</f>
        <v>0</v>
      </c>
      <c r="J1701" s="24">
        <v>5603</v>
      </c>
      <c r="K1701" s="24">
        <v>0</v>
      </c>
      <c r="L1701" s="2" t="s">
        <v>10</v>
      </c>
      <c r="M1701" t="str">
        <f>VLOOKUP(Table18[[#This Row],[No.]],N:O,2,FALSE)</f>
        <v>Dining Table- Assembled</v>
      </c>
      <c r="N1701" t="s">
        <v>40570</v>
      </c>
      <c r="O1701" t="s">
        <v>40571</v>
      </c>
      <c r="P1701">
        <v>0</v>
      </c>
      <c r="Q1701">
        <v>0</v>
      </c>
      <c r="R1701">
        <v>0</v>
      </c>
      <c r="S1701">
        <v>960</v>
      </c>
      <c r="T1701" t="s">
        <v>35778</v>
      </c>
      <c r="U1701" t="s">
        <v>7105</v>
      </c>
      <c r="V1701" t="s">
        <v>7105</v>
      </c>
      <c r="W1701" t="s">
        <v>7133</v>
      </c>
      <c r="X1701">
        <v>0</v>
      </c>
      <c r="Y1701">
        <v>0</v>
      </c>
      <c r="Z1701">
        <v>0</v>
      </c>
      <c r="AB1701" t="s">
        <v>40572</v>
      </c>
      <c r="AF1701" t="str">
        <f t="shared" si="26"/>
        <v>Dining Table- Assembled</v>
      </c>
    </row>
    <row r="1702" spans="1:32" x14ac:dyDescent="0.35">
      <c r="A1702" s="2" t="s">
        <v>40500</v>
      </c>
      <c r="B1702" s="2" t="s">
        <v>40501</v>
      </c>
      <c r="C1702" s="23">
        <v>116.2</v>
      </c>
      <c r="D1702" s="11" t="b">
        <f>FALSE()</f>
        <v>0</v>
      </c>
      <c r="E1702" s="11" t="b">
        <f>FALSE()</f>
        <v>0</v>
      </c>
      <c r="F1702" s="2" t="s">
        <v>10</v>
      </c>
      <c r="G1702" s="2" t="s">
        <v>10</v>
      </c>
      <c r="H1702" s="2" t="s">
        <v>40240</v>
      </c>
      <c r="I1702" s="11" t="b">
        <f>FALSE()</f>
        <v>0</v>
      </c>
      <c r="J1702" s="24">
        <v>5250</v>
      </c>
      <c r="K1702" s="24">
        <v>0</v>
      </c>
      <c r="L1702" s="2" t="s">
        <v>10</v>
      </c>
      <c r="M1702" t="str">
        <f>VLOOKUP(Table18[[#This Row],[No.]],N:O,2,FALSE)</f>
        <v>Blinds</v>
      </c>
      <c r="N1702" t="s">
        <v>40573</v>
      </c>
      <c r="O1702" t="s">
        <v>40574</v>
      </c>
      <c r="P1702">
        <v>22</v>
      </c>
      <c r="Q1702">
        <v>22</v>
      </c>
      <c r="R1702">
        <v>22</v>
      </c>
      <c r="S1702">
        <v>7</v>
      </c>
      <c r="T1702" t="s">
        <v>35778</v>
      </c>
      <c r="U1702" t="s">
        <v>7105</v>
      </c>
      <c r="V1702" t="s">
        <v>7105</v>
      </c>
      <c r="W1702" t="s">
        <v>7105</v>
      </c>
      <c r="X1702" s="4">
        <v>4200</v>
      </c>
      <c r="Y1702">
        <v>0</v>
      </c>
      <c r="Z1702">
        <v>0</v>
      </c>
      <c r="AB1702" t="s">
        <v>40575</v>
      </c>
      <c r="AE1702" t="s">
        <v>36386</v>
      </c>
      <c r="AF1702" t="str">
        <f t="shared" si="26"/>
        <v>Blinds</v>
      </c>
    </row>
    <row r="1703" spans="1:32" x14ac:dyDescent="0.35">
      <c r="A1703" s="2" t="s">
        <v>40503</v>
      </c>
      <c r="B1703" s="2" t="s">
        <v>40504</v>
      </c>
      <c r="C1703" s="23">
        <v>3</v>
      </c>
      <c r="D1703" s="11" t="b">
        <f>FALSE()</f>
        <v>0</v>
      </c>
      <c r="E1703" s="11" t="b">
        <f>FALSE()</f>
        <v>0</v>
      </c>
      <c r="F1703" s="2" t="s">
        <v>10</v>
      </c>
      <c r="G1703" s="2" t="s">
        <v>10</v>
      </c>
      <c r="H1703" s="2" t="s">
        <v>35778</v>
      </c>
      <c r="I1703" s="11" t="b">
        <f>FALSE()</f>
        <v>0</v>
      </c>
      <c r="J1703" s="24">
        <v>15000</v>
      </c>
      <c r="K1703" s="24">
        <v>0</v>
      </c>
      <c r="L1703" s="2" t="s">
        <v>10</v>
      </c>
      <c r="M1703" t="str">
        <f>VLOOKUP(Table18[[#This Row],[No.]],N:O,2,FALSE)</f>
        <v>Reception Seat 2Seater Leather</v>
      </c>
      <c r="N1703" t="s">
        <v>40576</v>
      </c>
      <c r="O1703" t="s">
        <v>40577</v>
      </c>
      <c r="P1703">
        <v>21</v>
      </c>
      <c r="Q1703">
        <v>21</v>
      </c>
      <c r="R1703">
        <v>21</v>
      </c>
      <c r="S1703">
        <v>17</v>
      </c>
      <c r="T1703" t="s">
        <v>35778</v>
      </c>
      <c r="U1703" t="s">
        <v>7105</v>
      </c>
      <c r="V1703" t="s">
        <v>7105</v>
      </c>
      <c r="W1703" t="s">
        <v>7105</v>
      </c>
      <c r="X1703" s="4">
        <v>105000</v>
      </c>
      <c r="Y1703">
        <v>0</v>
      </c>
      <c r="Z1703">
        <v>0</v>
      </c>
      <c r="AB1703" t="s">
        <v>40578</v>
      </c>
      <c r="AE1703" t="s">
        <v>36386</v>
      </c>
      <c r="AF1703" t="str">
        <f t="shared" si="26"/>
        <v>Reception Seat 2Seater Leather</v>
      </c>
    </row>
    <row r="1704" spans="1:32" x14ac:dyDescent="0.35">
      <c r="A1704" s="2" t="s">
        <v>40506</v>
      </c>
      <c r="B1704" s="2" t="s">
        <v>40507</v>
      </c>
      <c r="C1704" s="23">
        <v>54</v>
      </c>
      <c r="D1704" s="11" t="b">
        <f>FALSE()</f>
        <v>0</v>
      </c>
      <c r="E1704" s="11" t="b">
        <f>FALSE()</f>
        <v>0</v>
      </c>
      <c r="F1704" s="2" t="s">
        <v>10</v>
      </c>
      <c r="G1704" s="2" t="s">
        <v>10</v>
      </c>
      <c r="H1704" s="2" t="s">
        <v>35778</v>
      </c>
      <c r="I1704" s="11" t="b">
        <f>FALSE()</f>
        <v>0</v>
      </c>
      <c r="J1704" s="24">
        <v>24922.42</v>
      </c>
      <c r="K1704" s="24">
        <v>0</v>
      </c>
      <c r="L1704" s="2" t="s">
        <v>10</v>
      </c>
      <c r="M1704" t="str">
        <f>VLOOKUP(Table18[[#This Row],[No.]],N:O,2,FALSE)</f>
        <v>Office Table</v>
      </c>
      <c r="N1704" t="s">
        <v>40579</v>
      </c>
      <c r="O1704" t="s">
        <v>40580</v>
      </c>
      <c r="P1704">
        <v>19</v>
      </c>
      <c r="Q1704">
        <v>19</v>
      </c>
      <c r="R1704">
        <v>19</v>
      </c>
      <c r="S1704">
        <v>30</v>
      </c>
      <c r="T1704" t="s">
        <v>35778</v>
      </c>
      <c r="U1704" t="s">
        <v>7105</v>
      </c>
      <c r="V1704" t="s">
        <v>7105</v>
      </c>
      <c r="W1704" t="s">
        <v>7105</v>
      </c>
      <c r="X1704" s="4">
        <v>5448.28</v>
      </c>
      <c r="Y1704">
        <v>0</v>
      </c>
      <c r="Z1704">
        <v>0</v>
      </c>
      <c r="AB1704" t="s">
        <v>40581</v>
      </c>
      <c r="AF1704" t="str">
        <f t="shared" si="26"/>
        <v>Office Table</v>
      </c>
    </row>
    <row r="1705" spans="1:32" x14ac:dyDescent="0.35">
      <c r="A1705" s="2" t="s">
        <v>40509</v>
      </c>
      <c r="B1705" s="2" t="s">
        <v>40510</v>
      </c>
      <c r="C1705" s="23">
        <v>131</v>
      </c>
      <c r="D1705" s="11" t="b">
        <f>FALSE()</f>
        <v>0</v>
      </c>
      <c r="E1705" s="11" t="b">
        <f>FALSE()</f>
        <v>0</v>
      </c>
      <c r="F1705" s="2" t="s">
        <v>10</v>
      </c>
      <c r="G1705" s="2" t="s">
        <v>10</v>
      </c>
      <c r="H1705" s="2" t="s">
        <v>35778</v>
      </c>
      <c r="I1705" s="11" t="b">
        <f>FALSE()</f>
        <v>0</v>
      </c>
      <c r="J1705" s="24">
        <v>12500</v>
      </c>
      <c r="K1705" s="24">
        <v>0</v>
      </c>
      <c r="L1705" s="2" t="s">
        <v>10</v>
      </c>
      <c r="M1705" t="str">
        <f>VLOOKUP(Table18[[#This Row],[No.]],N:O,2,FALSE)</f>
        <v>Office Chair</v>
      </c>
      <c r="N1705" t="s">
        <v>40582</v>
      </c>
      <c r="O1705" t="s">
        <v>40583</v>
      </c>
      <c r="P1705">
        <v>0</v>
      </c>
      <c r="Q1705">
        <v>0</v>
      </c>
      <c r="R1705">
        <v>0</v>
      </c>
      <c r="S1705">
        <v>2</v>
      </c>
      <c r="T1705" t="s">
        <v>35778</v>
      </c>
      <c r="U1705" t="s">
        <v>7105</v>
      </c>
      <c r="V1705" t="s">
        <v>7105</v>
      </c>
      <c r="W1705" t="s">
        <v>7105</v>
      </c>
      <c r="X1705">
        <v>0</v>
      </c>
      <c r="Y1705">
        <v>0</v>
      </c>
      <c r="Z1705">
        <v>0</v>
      </c>
      <c r="AB1705" t="s">
        <v>40584</v>
      </c>
      <c r="AF1705" t="str">
        <f t="shared" si="26"/>
        <v>Office Chair</v>
      </c>
    </row>
    <row r="1706" spans="1:32" x14ac:dyDescent="0.35">
      <c r="A1706" s="2" t="s">
        <v>40512</v>
      </c>
      <c r="B1706" s="2" t="s">
        <v>40513</v>
      </c>
      <c r="C1706" s="23">
        <v>10</v>
      </c>
      <c r="D1706" s="11" t="b">
        <f>FALSE()</f>
        <v>0</v>
      </c>
      <c r="E1706" s="11" t="b">
        <f>FALSE()</f>
        <v>0</v>
      </c>
      <c r="F1706" s="2" t="s">
        <v>10</v>
      </c>
      <c r="G1706" s="2" t="s">
        <v>10</v>
      </c>
      <c r="H1706" s="2" t="s">
        <v>35778</v>
      </c>
      <c r="I1706" s="11" t="b">
        <f>FALSE()</f>
        <v>0</v>
      </c>
      <c r="J1706" s="24">
        <v>0</v>
      </c>
      <c r="K1706" s="24">
        <v>0</v>
      </c>
      <c r="L1706" s="2" t="s">
        <v>10</v>
      </c>
      <c r="M1706" t="str">
        <f>VLOOKUP(Table18[[#This Row],[No.]],N:O,2,FALSE)</f>
        <v>Arvchiving boxes</v>
      </c>
      <c r="N1706" t="s">
        <v>40585</v>
      </c>
      <c r="O1706" t="s">
        <v>40586</v>
      </c>
      <c r="P1706">
        <v>0</v>
      </c>
      <c r="Q1706">
        <v>0</v>
      </c>
      <c r="R1706">
        <v>0</v>
      </c>
      <c r="S1706">
        <v>0</v>
      </c>
      <c r="T1706" t="s">
        <v>35778</v>
      </c>
      <c r="U1706" t="s">
        <v>7105</v>
      </c>
      <c r="V1706" t="s">
        <v>7105</v>
      </c>
      <c r="W1706" t="s">
        <v>7105</v>
      </c>
      <c r="X1706">
        <v>0</v>
      </c>
      <c r="Y1706">
        <v>0</v>
      </c>
      <c r="Z1706">
        <v>0</v>
      </c>
      <c r="AB1706" t="s">
        <v>40587</v>
      </c>
      <c r="AF1706" t="str">
        <f t="shared" si="26"/>
        <v>Arvchiving boxes</v>
      </c>
    </row>
    <row r="1707" spans="1:32" x14ac:dyDescent="0.35">
      <c r="A1707" s="2" t="s">
        <v>40515</v>
      </c>
      <c r="B1707" s="2" t="s">
        <v>40516</v>
      </c>
      <c r="C1707" s="23">
        <v>9</v>
      </c>
      <c r="D1707" s="11" t="b">
        <f>FALSE()</f>
        <v>0</v>
      </c>
      <c r="E1707" s="11" t="b">
        <f>FALSE()</f>
        <v>0</v>
      </c>
      <c r="F1707" s="2" t="s">
        <v>10</v>
      </c>
      <c r="G1707" s="2" t="s">
        <v>10</v>
      </c>
      <c r="H1707" s="2" t="s">
        <v>35778</v>
      </c>
      <c r="I1707" s="11" t="b">
        <f>FALSE()</f>
        <v>0</v>
      </c>
      <c r="J1707" s="24">
        <v>0</v>
      </c>
      <c r="K1707" s="24">
        <v>0</v>
      </c>
      <c r="L1707" s="2" t="s">
        <v>10</v>
      </c>
      <c r="M1707" t="str">
        <f>VLOOKUP(Table18[[#This Row],[No.]],N:O,2,FALSE)</f>
        <v xml:space="preserve">Workstation, L-shaped </v>
      </c>
      <c r="N1707" t="s">
        <v>40588</v>
      </c>
      <c r="O1707" t="s">
        <v>40589</v>
      </c>
      <c r="P1707" s="22">
        <v>1362</v>
      </c>
      <c r="Q1707" s="22">
        <v>1362</v>
      </c>
      <c r="R1707" s="4">
        <v>1362</v>
      </c>
      <c r="S1707">
        <v>4</v>
      </c>
      <c r="T1707" t="s">
        <v>35778</v>
      </c>
      <c r="U1707" t="s">
        <v>7105</v>
      </c>
      <c r="V1707" t="s">
        <v>7105</v>
      </c>
      <c r="W1707" t="s">
        <v>7105</v>
      </c>
      <c r="X1707">
        <v>180</v>
      </c>
      <c r="Y1707">
        <v>0</v>
      </c>
      <c r="Z1707">
        <v>0</v>
      </c>
      <c r="AB1707" t="s">
        <v>40590</v>
      </c>
      <c r="AE1707" t="s">
        <v>35876</v>
      </c>
      <c r="AF1707" t="str">
        <f t="shared" si="26"/>
        <v xml:space="preserve">Workstation, L-shaped </v>
      </c>
    </row>
    <row r="1708" spans="1:32" x14ac:dyDescent="0.35">
      <c r="A1708" s="2" t="s">
        <v>40518</v>
      </c>
      <c r="B1708" s="2" t="s">
        <v>40519</v>
      </c>
      <c r="C1708" s="23">
        <v>0</v>
      </c>
      <c r="D1708" s="11" t="b">
        <f>FALSE()</f>
        <v>0</v>
      </c>
      <c r="E1708" s="11" t="b">
        <f>FALSE()</f>
        <v>0</v>
      </c>
      <c r="F1708" s="2" t="s">
        <v>10</v>
      </c>
      <c r="G1708" s="2" t="s">
        <v>10</v>
      </c>
      <c r="H1708" s="2" t="s">
        <v>35778</v>
      </c>
      <c r="I1708" s="11" t="b">
        <f>TRUE()</f>
        <v>1</v>
      </c>
      <c r="J1708" s="24">
        <v>0</v>
      </c>
      <c r="K1708" s="24">
        <v>0</v>
      </c>
      <c r="L1708" s="2" t="s">
        <v>10</v>
      </c>
      <c r="M1708" t="str">
        <f>VLOOKUP(Table18[[#This Row],[No.]],N:O,2,FALSE)</f>
        <v>Low level cabinet LC835</v>
      </c>
      <c r="N1708" t="s">
        <v>40591</v>
      </c>
      <c r="O1708" t="s">
        <v>40592</v>
      </c>
      <c r="P1708">
        <v>22</v>
      </c>
      <c r="Q1708">
        <v>22</v>
      </c>
      <c r="R1708">
        <v>22</v>
      </c>
      <c r="S1708">
        <v>1</v>
      </c>
      <c r="T1708" t="s">
        <v>35778</v>
      </c>
      <c r="U1708" t="s">
        <v>7105</v>
      </c>
      <c r="V1708" t="s">
        <v>7105</v>
      </c>
      <c r="W1708" t="s">
        <v>7105</v>
      </c>
      <c r="X1708" s="4">
        <v>1809</v>
      </c>
      <c r="Y1708">
        <v>0</v>
      </c>
      <c r="Z1708">
        <v>0</v>
      </c>
      <c r="AB1708" t="s">
        <v>40593</v>
      </c>
      <c r="AE1708" t="s">
        <v>36386</v>
      </c>
      <c r="AF1708" t="str">
        <f t="shared" si="26"/>
        <v>Low level cabinet LC835</v>
      </c>
    </row>
    <row r="1709" spans="1:32" x14ac:dyDescent="0.35">
      <c r="A1709" s="2" t="s">
        <v>40521</v>
      </c>
      <c r="B1709" s="2" t="s">
        <v>40522</v>
      </c>
      <c r="C1709" s="23">
        <v>5</v>
      </c>
      <c r="D1709" s="11" t="b">
        <f>FALSE()</f>
        <v>0</v>
      </c>
      <c r="E1709" s="11" t="b">
        <f>FALSE()</f>
        <v>0</v>
      </c>
      <c r="F1709" s="2" t="s">
        <v>10</v>
      </c>
      <c r="G1709" s="2" t="s">
        <v>10</v>
      </c>
      <c r="H1709" s="2" t="s">
        <v>35778</v>
      </c>
      <c r="I1709" s="11" t="b">
        <f>FALSE()</f>
        <v>0</v>
      </c>
      <c r="J1709" s="24">
        <v>0</v>
      </c>
      <c r="K1709" s="24">
        <v>0</v>
      </c>
      <c r="L1709" s="2" t="s">
        <v>10</v>
      </c>
      <c r="M1709" t="str">
        <f>VLOOKUP(Table18[[#This Row],[No.]],N:O,2,FALSE)</f>
        <v>Full height Locable cabinet</v>
      </c>
      <c r="N1709" t="s">
        <v>40594</v>
      </c>
      <c r="O1709" t="s">
        <v>40595</v>
      </c>
      <c r="P1709">
        <v>77</v>
      </c>
      <c r="Q1709">
        <v>77</v>
      </c>
      <c r="R1709">
        <v>83</v>
      </c>
      <c r="S1709">
        <v>39</v>
      </c>
      <c r="T1709" t="s">
        <v>35778</v>
      </c>
      <c r="U1709" t="s">
        <v>7105</v>
      </c>
      <c r="V1709" t="s">
        <v>7105</v>
      </c>
      <c r="W1709" t="s">
        <v>7105</v>
      </c>
      <c r="X1709" s="4">
        <v>17876.3</v>
      </c>
      <c r="Y1709">
        <v>0</v>
      </c>
      <c r="Z1709">
        <v>0</v>
      </c>
      <c r="AB1709" t="s">
        <v>40596</v>
      </c>
      <c r="AF1709" t="str">
        <f t="shared" si="26"/>
        <v>Full height Locable cabinet</v>
      </c>
    </row>
    <row r="1710" spans="1:32" x14ac:dyDescent="0.35">
      <c r="A1710" s="2" t="s">
        <v>40524</v>
      </c>
      <c r="B1710" s="2" t="s">
        <v>40525</v>
      </c>
      <c r="C1710" s="23">
        <v>0</v>
      </c>
      <c r="D1710" s="11" t="b">
        <f>FALSE()</f>
        <v>0</v>
      </c>
      <c r="E1710" s="11" t="b">
        <f>FALSE()</f>
        <v>0</v>
      </c>
      <c r="F1710" s="2" t="s">
        <v>10</v>
      </c>
      <c r="G1710" s="2" t="s">
        <v>10</v>
      </c>
      <c r="H1710" s="2" t="s">
        <v>35778</v>
      </c>
      <c r="I1710" s="11" t="b">
        <f>FALSE()</f>
        <v>0</v>
      </c>
      <c r="J1710" s="24">
        <v>0</v>
      </c>
      <c r="K1710" s="24">
        <v>0</v>
      </c>
      <c r="L1710" s="2" t="s">
        <v>10</v>
      </c>
      <c r="M1710" t="str">
        <f>VLOOKUP(Table18[[#This Row],[No.]],N:O,2,FALSE)</f>
        <v>Medium Back Chairs- Red</v>
      </c>
      <c r="N1710" t="s">
        <v>40597</v>
      </c>
      <c r="O1710" t="s">
        <v>40598</v>
      </c>
      <c r="P1710">
        <v>7</v>
      </c>
      <c r="Q1710">
        <v>7</v>
      </c>
      <c r="R1710">
        <v>7</v>
      </c>
      <c r="S1710">
        <v>0</v>
      </c>
      <c r="T1710" t="s">
        <v>35778</v>
      </c>
      <c r="U1710" t="s">
        <v>7105</v>
      </c>
      <c r="V1710" t="s">
        <v>7105</v>
      </c>
      <c r="W1710" t="s">
        <v>7105</v>
      </c>
      <c r="X1710" s="4">
        <v>18000</v>
      </c>
      <c r="Y1710">
        <v>0</v>
      </c>
      <c r="Z1710">
        <v>0</v>
      </c>
      <c r="AB1710" t="s">
        <v>40599</v>
      </c>
      <c r="AF1710" t="str">
        <f t="shared" si="26"/>
        <v>Medium Back Chairs- Red</v>
      </c>
    </row>
    <row r="1711" spans="1:32" x14ac:dyDescent="0.35">
      <c r="A1711" s="2" t="s">
        <v>40527</v>
      </c>
      <c r="B1711" s="2" t="s">
        <v>40528</v>
      </c>
      <c r="C1711" s="23">
        <v>83</v>
      </c>
      <c r="D1711" s="11" t="b">
        <f>FALSE()</f>
        <v>0</v>
      </c>
      <c r="E1711" s="11" t="b">
        <f>FALSE()</f>
        <v>0</v>
      </c>
      <c r="F1711" s="2" t="s">
        <v>10</v>
      </c>
      <c r="G1711" s="2" t="s">
        <v>10</v>
      </c>
      <c r="H1711" s="2" t="s">
        <v>35778</v>
      </c>
      <c r="I1711" s="11" t="b">
        <f>FALSE()</f>
        <v>0</v>
      </c>
      <c r="J1711" s="24">
        <v>9292</v>
      </c>
      <c r="K1711" s="24">
        <v>0</v>
      </c>
      <c r="L1711" s="2" t="s">
        <v>10</v>
      </c>
      <c r="M1711" t="str">
        <f>VLOOKUP(Table18[[#This Row],[No.]],N:O,2,FALSE)</f>
        <v>Desk height Pedestal 3 drawers</v>
      </c>
      <c r="N1711" t="s">
        <v>40600</v>
      </c>
      <c r="O1711" t="s">
        <v>40601</v>
      </c>
      <c r="P1711">
        <v>6</v>
      </c>
      <c r="Q1711">
        <v>6</v>
      </c>
      <c r="R1711">
        <v>6</v>
      </c>
      <c r="S1711">
        <v>27</v>
      </c>
      <c r="T1711" t="s">
        <v>35778</v>
      </c>
      <c r="U1711" t="s">
        <v>7105</v>
      </c>
      <c r="V1711" t="s">
        <v>7105</v>
      </c>
      <c r="W1711" t="s">
        <v>7105</v>
      </c>
      <c r="X1711" s="4">
        <v>17500</v>
      </c>
      <c r="Y1711">
        <v>0</v>
      </c>
      <c r="Z1711">
        <v>0</v>
      </c>
      <c r="AB1711" t="s">
        <v>40602</v>
      </c>
      <c r="AF1711" t="str">
        <f t="shared" si="26"/>
        <v>Desk height Pedestal 3 drawers</v>
      </c>
    </row>
    <row r="1712" spans="1:32" x14ac:dyDescent="0.35">
      <c r="A1712" s="2" t="s">
        <v>40530</v>
      </c>
      <c r="B1712" s="2" t="s">
        <v>40531</v>
      </c>
      <c r="C1712" s="23">
        <v>6</v>
      </c>
      <c r="D1712" s="11" t="b">
        <f>FALSE()</f>
        <v>0</v>
      </c>
      <c r="E1712" s="11" t="b">
        <f>FALSE()</f>
        <v>0</v>
      </c>
      <c r="F1712" s="2" t="s">
        <v>10</v>
      </c>
      <c r="G1712" s="2" t="s">
        <v>10</v>
      </c>
      <c r="H1712" s="2" t="s">
        <v>35778</v>
      </c>
      <c r="I1712" s="11" t="b">
        <f>FALSE()</f>
        <v>0</v>
      </c>
      <c r="J1712" s="24">
        <v>0</v>
      </c>
      <c r="K1712" s="24">
        <v>0</v>
      </c>
      <c r="L1712" s="2" t="s">
        <v>10</v>
      </c>
      <c r="M1712" t="str">
        <f>VLOOKUP(Table18[[#This Row],[No.]],N:O,2,FALSE)</f>
        <v>L shaped Desk 1200x750x750</v>
      </c>
      <c r="N1712" t="s">
        <v>40603</v>
      </c>
      <c r="O1712" t="s">
        <v>40604</v>
      </c>
      <c r="P1712">
        <v>5</v>
      </c>
      <c r="Q1712">
        <v>5</v>
      </c>
      <c r="R1712">
        <v>5</v>
      </c>
      <c r="S1712">
        <v>20</v>
      </c>
      <c r="T1712" t="s">
        <v>35778</v>
      </c>
      <c r="U1712" t="s">
        <v>7105</v>
      </c>
      <c r="V1712" t="s">
        <v>7105</v>
      </c>
      <c r="W1712" t="s">
        <v>7105</v>
      </c>
      <c r="X1712" s="4">
        <v>28000</v>
      </c>
      <c r="Y1712">
        <v>0</v>
      </c>
      <c r="Z1712">
        <v>0</v>
      </c>
      <c r="AB1712" t="s">
        <v>40605</v>
      </c>
      <c r="AE1712" t="s">
        <v>36386</v>
      </c>
      <c r="AF1712" t="str">
        <f t="shared" si="26"/>
        <v>L shaped Desk 1200x750x750</v>
      </c>
    </row>
    <row r="1713" spans="1:32" x14ac:dyDescent="0.35">
      <c r="A1713" s="2" t="s">
        <v>40533</v>
      </c>
      <c r="B1713" s="2" t="s">
        <v>40534</v>
      </c>
      <c r="C1713" s="23">
        <v>4</v>
      </c>
      <c r="D1713" s="11" t="b">
        <f>FALSE()</f>
        <v>0</v>
      </c>
      <c r="E1713" s="11" t="b">
        <f>FALSE()</f>
        <v>0</v>
      </c>
      <c r="F1713" s="2" t="s">
        <v>10</v>
      </c>
      <c r="G1713" s="2" t="s">
        <v>10</v>
      </c>
      <c r="H1713" s="2" t="s">
        <v>35778</v>
      </c>
      <c r="I1713" s="11" t="b">
        <f>FALSE()</f>
        <v>0</v>
      </c>
      <c r="J1713" s="24">
        <v>209290</v>
      </c>
      <c r="K1713" s="24">
        <v>0</v>
      </c>
      <c r="L1713" s="2" t="s">
        <v>10</v>
      </c>
      <c r="M1713" t="str">
        <f>VLOOKUP(Table18[[#This Row],[No.]],N:O,2,FALSE)</f>
        <v>Boardroom Table</v>
      </c>
      <c r="N1713" t="s">
        <v>40606</v>
      </c>
      <c r="O1713" t="s">
        <v>40607</v>
      </c>
      <c r="P1713">
        <v>24</v>
      </c>
      <c r="Q1713">
        <v>24</v>
      </c>
      <c r="R1713">
        <v>24</v>
      </c>
      <c r="S1713">
        <v>0</v>
      </c>
      <c r="T1713" t="s">
        <v>35778</v>
      </c>
      <c r="U1713" t="s">
        <v>7105</v>
      </c>
      <c r="V1713" t="s">
        <v>7105</v>
      </c>
      <c r="W1713" t="s">
        <v>7105</v>
      </c>
      <c r="X1713" s="4">
        <v>50000</v>
      </c>
      <c r="Y1713">
        <v>0</v>
      </c>
      <c r="Z1713">
        <v>0</v>
      </c>
      <c r="AB1713" t="s">
        <v>40608</v>
      </c>
      <c r="AE1713" t="s">
        <v>35876</v>
      </c>
      <c r="AF1713" t="str">
        <f t="shared" si="26"/>
        <v>Boardroom Table</v>
      </c>
    </row>
    <row r="1714" spans="1:32" x14ac:dyDescent="0.35">
      <c r="A1714" s="2" t="s">
        <v>40536</v>
      </c>
      <c r="B1714" s="2" t="s">
        <v>40537</v>
      </c>
      <c r="C1714" s="23">
        <v>6</v>
      </c>
      <c r="D1714" s="11" t="b">
        <f>FALSE()</f>
        <v>0</v>
      </c>
      <c r="E1714" s="11" t="b">
        <f>FALSE()</f>
        <v>0</v>
      </c>
      <c r="F1714" s="2" t="s">
        <v>10</v>
      </c>
      <c r="G1714" s="2" t="s">
        <v>10</v>
      </c>
      <c r="H1714" s="2" t="s">
        <v>35778</v>
      </c>
      <c r="I1714" s="11" t="b">
        <f>FALSE()</f>
        <v>0</v>
      </c>
      <c r="J1714" s="24">
        <v>31140</v>
      </c>
      <c r="K1714" s="24">
        <v>0</v>
      </c>
      <c r="L1714" s="2" t="s">
        <v>10</v>
      </c>
      <c r="M1714" t="str">
        <f>VLOOKUP(Table18[[#This Row],[No.]],N:O,2,FALSE)</f>
        <v>Round Table</v>
      </c>
      <c r="N1714" t="s">
        <v>40609</v>
      </c>
      <c r="O1714" t="s">
        <v>40610</v>
      </c>
      <c r="P1714">
        <v>36</v>
      </c>
      <c r="Q1714">
        <v>36</v>
      </c>
      <c r="R1714">
        <v>36</v>
      </c>
      <c r="S1714">
        <v>0</v>
      </c>
      <c r="T1714" t="s">
        <v>35778</v>
      </c>
      <c r="U1714" t="s">
        <v>7105</v>
      </c>
      <c r="V1714" t="s">
        <v>7105</v>
      </c>
      <c r="W1714" t="s">
        <v>7105</v>
      </c>
      <c r="X1714" s="4">
        <v>10677</v>
      </c>
      <c r="Y1714">
        <v>0</v>
      </c>
      <c r="Z1714">
        <v>0</v>
      </c>
      <c r="AB1714" t="s">
        <v>40611</v>
      </c>
      <c r="AE1714" t="s">
        <v>37006</v>
      </c>
      <c r="AF1714" t="str">
        <f t="shared" si="26"/>
        <v>Round Table</v>
      </c>
    </row>
    <row r="1715" spans="1:32" x14ac:dyDescent="0.35">
      <c r="A1715" s="2" t="s">
        <v>40539</v>
      </c>
      <c r="B1715" s="2" t="s">
        <v>40540</v>
      </c>
      <c r="C1715" s="23">
        <v>14</v>
      </c>
      <c r="D1715" s="11" t="b">
        <f>FALSE()</f>
        <v>0</v>
      </c>
      <c r="E1715" s="11" t="b">
        <f>FALSE()</f>
        <v>0</v>
      </c>
      <c r="F1715" s="2" t="s">
        <v>10</v>
      </c>
      <c r="G1715" s="2" t="s">
        <v>10</v>
      </c>
      <c r="H1715" s="2" t="s">
        <v>38651</v>
      </c>
      <c r="I1715" s="11" t="b">
        <f>FALSE()</f>
        <v>0</v>
      </c>
      <c r="J1715" s="24">
        <v>0</v>
      </c>
      <c r="K1715" s="24">
        <v>0</v>
      </c>
      <c r="L1715" s="2" t="s">
        <v>10</v>
      </c>
      <c r="M1715" t="str">
        <f>VLOOKUP(Table18[[#This Row],[No.]],N:O,2,FALSE)</f>
        <v>Dining Table</v>
      </c>
      <c r="N1715" t="s">
        <v>40612</v>
      </c>
      <c r="O1715" t="s">
        <v>40613</v>
      </c>
      <c r="P1715">
        <v>0</v>
      </c>
      <c r="Q1715">
        <v>0</v>
      </c>
      <c r="R1715">
        <v>0</v>
      </c>
      <c r="S1715">
        <v>0</v>
      </c>
      <c r="T1715" t="s">
        <v>35778</v>
      </c>
      <c r="U1715" t="s">
        <v>7105</v>
      </c>
      <c r="V1715" t="s">
        <v>7105</v>
      </c>
      <c r="W1715" t="s">
        <v>7105</v>
      </c>
      <c r="X1715">
        <v>0</v>
      </c>
      <c r="Y1715">
        <v>0</v>
      </c>
      <c r="Z1715">
        <v>0</v>
      </c>
      <c r="AB1715" t="s">
        <v>40614</v>
      </c>
      <c r="AF1715" t="str">
        <f t="shared" si="26"/>
        <v>Dining Table</v>
      </c>
    </row>
    <row r="1716" spans="1:32" x14ac:dyDescent="0.35">
      <c r="A1716" s="2" t="s">
        <v>40542</v>
      </c>
      <c r="B1716" s="2" t="s">
        <v>40543</v>
      </c>
      <c r="C1716" s="23">
        <v>217</v>
      </c>
      <c r="D1716" s="11" t="b">
        <f>FALSE()</f>
        <v>0</v>
      </c>
      <c r="E1716" s="11" t="b">
        <f>FALSE()</f>
        <v>0</v>
      </c>
      <c r="F1716" s="2" t="s">
        <v>10</v>
      </c>
      <c r="G1716" s="2" t="s">
        <v>10</v>
      </c>
      <c r="H1716" s="2" t="s">
        <v>35778</v>
      </c>
      <c r="I1716" s="11" t="b">
        <f>FALSE()</f>
        <v>0</v>
      </c>
      <c r="J1716" s="24">
        <v>0</v>
      </c>
      <c r="K1716" s="24">
        <v>0</v>
      </c>
      <c r="L1716" s="2" t="s">
        <v>10</v>
      </c>
      <c r="M1716" t="str">
        <f>VLOOKUP(Table18[[#This Row],[No.]],N:O,2,FALSE)</f>
        <v>Round conference table</v>
      </c>
      <c r="N1716" t="s">
        <v>40615</v>
      </c>
      <c r="O1716" t="s">
        <v>40616</v>
      </c>
      <c r="P1716">
        <v>62</v>
      </c>
      <c r="Q1716">
        <v>62</v>
      </c>
      <c r="R1716">
        <v>62</v>
      </c>
      <c r="S1716">
        <v>7</v>
      </c>
      <c r="T1716" t="s">
        <v>35778</v>
      </c>
      <c r="U1716" t="s">
        <v>7105</v>
      </c>
      <c r="V1716" t="s">
        <v>7105</v>
      </c>
      <c r="W1716" t="s">
        <v>7105</v>
      </c>
      <c r="X1716" s="4">
        <v>18165</v>
      </c>
      <c r="Y1716">
        <v>0</v>
      </c>
      <c r="Z1716">
        <v>0</v>
      </c>
      <c r="AB1716" t="s">
        <v>40617</v>
      </c>
      <c r="AE1716" t="s">
        <v>35876</v>
      </c>
      <c r="AF1716" t="str">
        <f t="shared" si="26"/>
        <v>Round conference table</v>
      </c>
    </row>
    <row r="1717" spans="1:32" x14ac:dyDescent="0.35">
      <c r="A1717" s="2" t="s">
        <v>40545</v>
      </c>
      <c r="B1717" s="2" t="s">
        <v>40546</v>
      </c>
      <c r="C1717" s="23">
        <v>23</v>
      </c>
      <c r="D1717" s="11" t="b">
        <f>FALSE()</f>
        <v>0</v>
      </c>
      <c r="E1717" s="11" t="b">
        <f>FALSE()</f>
        <v>0</v>
      </c>
      <c r="F1717" s="2" t="s">
        <v>10</v>
      </c>
      <c r="G1717" s="2" t="s">
        <v>10</v>
      </c>
      <c r="H1717" s="2" t="s">
        <v>35778</v>
      </c>
      <c r="I1717" s="11" t="b">
        <f>FALSE()</f>
        <v>0</v>
      </c>
      <c r="J1717" s="24">
        <v>0</v>
      </c>
      <c r="K1717" s="24">
        <v>0</v>
      </c>
      <c r="L1717" s="2" t="s">
        <v>10</v>
      </c>
      <c r="M1717" t="str">
        <f>VLOOKUP(Table18[[#This Row],[No.]],N:O,2,FALSE)</f>
        <v>Glass Door</v>
      </c>
      <c r="N1717" t="s">
        <v>40618</v>
      </c>
      <c r="O1717" t="s">
        <v>40619</v>
      </c>
      <c r="P1717">
        <v>11</v>
      </c>
      <c r="Q1717">
        <v>11</v>
      </c>
      <c r="R1717">
        <v>11</v>
      </c>
      <c r="S1717">
        <v>4</v>
      </c>
      <c r="T1717" t="s">
        <v>35778</v>
      </c>
      <c r="U1717" t="s">
        <v>7105</v>
      </c>
      <c r="V1717" t="s">
        <v>7105</v>
      </c>
      <c r="W1717" t="s">
        <v>7105</v>
      </c>
      <c r="X1717" s="4">
        <v>574200</v>
      </c>
      <c r="Y1717">
        <v>0</v>
      </c>
      <c r="Z1717">
        <v>0</v>
      </c>
      <c r="AB1717" t="s">
        <v>40620</v>
      </c>
      <c r="AF1717" t="str">
        <f t="shared" si="26"/>
        <v>Glass Door</v>
      </c>
    </row>
    <row r="1718" spans="1:32" x14ac:dyDescent="0.35">
      <c r="A1718" s="2" t="s">
        <v>40547</v>
      </c>
      <c r="B1718" s="2" t="s">
        <v>40548</v>
      </c>
      <c r="C1718" s="23">
        <v>127</v>
      </c>
      <c r="D1718" s="11" t="b">
        <f>FALSE()</f>
        <v>0</v>
      </c>
      <c r="E1718" s="11" t="b">
        <f>FALSE()</f>
        <v>0</v>
      </c>
      <c r="F1718" s="2" t="s">
        <v>10</v>
      </c>
      <c r="G1718" s="2" t="s">
        <v>10</v>
      </c>
      <c r="H1718" s="2" t="s">
        <v>35778</v>
      </c>
      <c r="I1718" s="11" t="b">
        <f>FALSE()</f>
        <v>0</v>
      </c>
      <c r="J1718" s="24">
        <v>0</v>
      </c>
      <c r="K1718" s="24">
        <v>0</v>
      </c>
      <c r="L1718" s="2" t="s">
        <v>10</v>
      </c>
      <c r="M1718" t="str">
        <f>VLOOKUP(Table18[[#This Row],[No.]],N:O,2,FALSE)</f>
        <v xml:space="preserve">Plastic chair </v>
      </c>
      <c r="N1718" t="s">
        <v>40621</v>
      </c>
      <c r="O1718" t="s">
        <v>40622</v>
      </c>
      <c r="P1718">
        <v>1</v>
      </c>
      <c r="Q1718">
        <v>1</v>
      </c>
      <c r="R1718">
        <v>1</v>
      </c>
      <c r="S1718">
        <v>14</v>
      </c>
      <c r="T1718" t="s">
        <v>35778</v>
      </c>
      <c r="U1718" t="s">
        <v>7105</v>
      </c>
      <c r="V1718" t="s">
        <v>7105</v>
      </c>
      <c r="W1718" t="s">
        <v>7105</v>
      </c>
      <c r="X1718" s="4">
        <v>168900</v>
      </c>
      <c r="Y1718">
        <v>0</v>
      </c>
      <c r="Z1718">
        <v>0</v>
      </c>
      <c r="AB1718" t="s">
        <v>40623</v>
      </c>
      <c r="AF1718" t="str">
        <f t="shared" si="26"/>
        <v xml:space="preserve">Plastic chair </v>
      </c>
    </row>
    <row r="1719" spans="1:32" x14ac:dyDescent="0.35">
      <c r="A1719" s="2" t="s">
        <v>40549</v>
      </c>
      <c r="B1719" s="2" t="s">
        <v>40550</v>
      </c>
      <c r="C1719" s="23">
        <v>390</v>
      </c>
      <c r="D1719" s="11" t="b">
        <f>FALSE()</f>
        <v>0</v>
      </c>
      <c r="E1719" s="11" t="b">
        <f>FALSE()</f>
        <v>0</v>
      </c>
      <c r="F1719" s="2" t="s">
        <v>10</v>
      </c>
      <c r="G1719" s="2" t="s">
        <v>10</v>
      </c>
      <c r="H1719" s="2" t="s">
        <v>35778</v>
      </c>
      <c r="I1719" s="11" t="b">
        <f>FALSE()</f>
        <v>0</v>
      </c>
      <c r="J1719" s="24">
        <v>0</v>
      </c>
      <c r="K1719" s="24">
        <v>0</v>
      </c>
      <c r="L1719" s="2" t="s">
        <v>10</v>
      </c>
      <c r="M1719" t="str">
        <f>VLOOKUP(Table18[[#This Row],[No.]],N:O,2,FALSE)</f>
        <v>Branded plastic chair</v>
      </c>
      <c r="N1719" t="s">
        <v>40624</v>
      </c>
      <c r="O1719" t="s">
        <v>40625</v>
      </c>
      <c r="P1719">
        <v>0</v>
      </c>
      <c r="Q1719">
        <v>0</v>
      </c>
      <c r="R1719">
        <v>0</v>
      </c>
      <c r="S1719">
        <v>1</v>
      </c>
      <c r="T1719" t="s">
        <v>35778</v>
      </c>
      <c r="U1719" t="s">
        <v>7105</v>
      </c>
      <c r="V1719" t="s">
        <v>7105</v>
      </c>
      <c r="W1719" t="s">
        <v>7133</v>
      </c>
      <c r="X1719">
        <v>0</v>
      </c>
      <c r="Y1719">
        <v>0</v>
      </c>
      <c r="Z1719">
        <v>0</v>
      </c>
      <c r="AB1719" t="s">
        <v>40626</v>
      </c>
      <c r="AF1719" t="str">
        <f t="shared" si="26"/>
        <v>Branded plastic chair</v>
      </c>
    </row>
    <row r="1720" spans="1:32" x14ac:dyDescent="0.35">
      <c r="A1720" s="2" t="s">
        <v>40551</v>
      </c>
      <c r="B1720" s="2" t="s">
        <v>40552</v>
      </c>
      <c r="C1720" s="23">
        <v>38</v>
      </c>
      <c r="D1720" s="11" t="b">
        <f>FALSE()</f>
        <v>0</v>
      </c>
      <c r="E1720" s="11" t="b">
        <f>FALSE()</f>
        <v>0</v>
      </c>
      <c r="F1720" s="2" t="s">
        <v>10</v>
      </c>
      <c r="G1720" s="2" t="s">
        <v>10</v>
      </c>
      <c r="H1720" s="2" t="s">
        <v>35778</v>
      </c>
      <c r="I1720" s="11" t="b">
        <f>FALSE()</f>
        <v>0</v>
      </c>
      <c r="J1720" s="24">
        <v>0</v>
      </c>
      <c r="K1720" s="24">
        <v>0</v>
      </c>
      <c r="L1720" s="2" t="s">
        <v>10</v>
      </c>
      <c r="M1720" t="str">
        <f>VLOOKUP(Table18[[#This Row],[No.]],N:O,2,FALSE)</f>
        <v>Conference Table</v>
      </c>
      <c r="N1720" t="s">
        <v>40627</v>
      </c>
      <c r="O1720" t="s">
        <v>40628</v>
      </c>
      <c r="P1720">
        <v>84</v>
      </c>
      <c r="Q1720">
        <v>84</v>
      </c>
      <c r="R1720">
        <v>84</v>
      </c>
      <c r="S1720">
        <v>42</v>
      </c>
      <c r="T1720" t="s">
        <v>35778</v>
      </c>
      <c r="U1720" t="s">
        <v>7105</v>
      </c>
      <c r="V1720" t="s">
        <v>7105</v>
      </c>
      <c r="W1720" t="s">
        <v>7105</v>
      </c>
      <c r="X1720" s="4">
        <v>36000</v>
      </c>
      <c r="Y1720">
        <v>0</v>
      </c>
      <c r="Z1720">
        <v>0</v>
      </c>
      <c r="AB1720" t="s">
        <v>40629</v>
      </c>
      <c r="AE1720" t="s">
        <v>35876</v>
      </c>
      <c r="AF1720" t="str">
        <f t="shared" si="26"/>
        <v>Conference Table</v>
      </c>
    </row>
    <row r="1721" spans="1:32" x14ac:dyDescent="0.35">
      <c r="A1721" s="2" t="s">
        <v>40553</v>
      </c>
      <c r="B1721" s="2" t="s">
        <v>40554</v>
      </c>
      <c r="C1721" s="23">
        <v>10</v>
      </c>
      <c r="D1721" s="11" t="b">
        <f>FALSE()</f>
        <v>0</v>
      </c>
      <c r="E1721" s="11" t="b">
        <f>FALSE()</f>
        <v>0</v>
      </c>
      <c r="F1721" s="2" t="s">
        <v>10</v>
      </c>
      <c r="G1721" s="2" t="s">
        <v>10</v>
      </c>
      <c r="H1721" s="2" t="s">
        <v>35778</v>
      </c>
      <c r="I1721" s="11" t="b">
        <f>FALSE()</f>
        <v>0</v>
      </c>
      <c r="J1721" s="24">
        <v>0</v>
      </c>
      <c r="K1721" s="24">
        <v>0</v>
      </c>
      <c r="L1721" s="2" t="s">
        <v>10</v>
      </c>
      <c r="M1721" t="str">
        <f>VLOOKUP(Table18[[#This Row],[No.]],N:O,2,FALSE)</f>
        <v xml:space="preserve">Filing cabinet </v>
      </c>
      <c r="N1721" t="s">
        <v>40630</v>
      </c>
      <c r="O1721" t="s">
        <v>40631</v>
      </c>
      <c r="P1721">
        <v>0</v>
      </c>
      <c r="Q1721">
        <v>0</v>
      </c>
      <c r="R1721">
        <v>0</v>
      </c>
      <c r="S1721">
        <v>28</v>
      </c>
      <c r="T1721" t="s">
        <v>35778</v>
      </c>
      <c r="U1721" t="s">
        <v>7105</v>
      </c>
      <c r="V1721" t="s">
        <v>7105</v>
      </c>
      <c r="W1721" t="s">
        <v>7133</v>
      </c>
      <c r="X1721">
        <v>0</v>
      </c>
      <c r="Y1721">
        <v>0</v>
      </c>
      <c r="Z1721">
        <v>0</v>
      </c>
      <c r="AB1721" t="s">
        <v>40632</v>
      </c>
      <c r="AF1721" t="str">
        <f t="shared" si="26"/>
        <v xml:space="preserve">Filing cabinet </v>
      </c>
    </row>
    <row r="1722" spans="1:32" x14ac:dyDescent="0.35">
      <c r="A1722" s="2" t="s">
        <v>40555</v>
      </c>
      <c r="B1722" s="2" t="s">
        <v>40556</v>
      </c>
      <c r="C1722" s="23">
        <v>58</v>
      </c>
      <c r="D1722" s="11" t="b">
        <f>FALSE()</f>
        <v>0</v>
      </c>
      <c r="E1722" s="11" t="b">
        <f>FALSE()</f>
        <v>0</v>
      </c>
      <c r="F1722" s="2" t="s">
        <v>10</v>
      </c>
      <c r="G1722" s="2" t="s">
        <v>10</v>
      </c>
      <c r="H1722" s="2" t="s">
        <v>35778</v>
      </c>
      <c r="I1722" s="11" t="b">
        <f>FALSE()</f>
        <v>0</v>
      </c>
      <c r="J1722" s="24">
        <v>0</v>
      </c>
      <c r="K1722" s="24">
        <v>0</v>
      </c>
      <c r="L1722" s="2" t="s">
        <v>10</v>
      </c>
      <c r="M1722" t="str">
        <f>VLOOKUP(Table18[[#This Row],[No.]],N:O,2,FALSE)</f>
        <v>Dining Table Top</v>
      </c>
      <c r="N1722" t="s">
        <v>40633</v>
      </c>
      <c r="O1722" t="s">
        <v>40634</v>
      </c>
      <c r="P1722">
        <v>0</v>
      </c>
      <c r="Q1722">
        <v>0</v>
      </c>
      <c r="R1722">
        <v>0</v>
      </c>
      <c r="S1722">
        <v>0</v>
      </c>
      <c r="T1722" t="s">
        <v>35842</v>
      </c>
      <c r="U1722" t="s">
        <v>7105</v>
      </c>
      <c r="V1722" t="s">
        <v>7105</v>
      </c>
      <c r="W1722" t="s">
        <v>7133</v>
      </c>
      <c r="X1722">
        <v>0</v>
      </c>
      <c r="Y1722">
        <v>0</v>
      </c>
      <c r="Z1722">
        <v>0</v>
      </c>
      <c r="AB1722" t="s">
        <v>40635</v>
      </c>
      <c r="AF1722" t="str">
        <f t="shared" si="26"/>
        <v>Dining Table Top</v>
      </c>
    </row>
    <row r="1723" spans="1:32" x14ac:dyDescent="0.35">
      <c r="A1723" s="2" t="s">
        <v>40557</v>
      </c>
      <c r="B1723" s="2" t="s">
        <v>40558</v>
      </c>
      <c r="C1723" s="23">
        <v>500</v>
      </c>
      <c r="D1723" s="11" t="b">
        <f>FALSE()</f>
        <v>0</v>
      </c>
      <c r="E1723" s="11" t="b">
        <f>FALSE()</f>
        <v>0</v>
      </c>
      <c r="F1723" s="2" t="s">
        <v>10</v>
      </c>
      <c r="G1723" s="2" t="s">
        <v>10</v>
      </c>
      <c r="H1723" s="2" t="s">
        <v>35820</v>
      </c>
      <c r="I1723" s="11" t="b">
        <f>FALSE()</f>
        <v>0</v>
      </c>
      <c r="J1723" s="24">
        <v>0</v>
      </c>
      <c r="K1723" s="24">
        <v>0</v>
      </c>
      <c r="L1723" s="2" t="s">
        <v>10</v>
      </c>
      <c r="M1723" t="str">
        <f>VLOOKUP(Table18[[#This Row],[No.]],N:O,2,FALSE)</f>
        <v>Facial board 8*1</v>
      </c>
      <c r="N1723" t="s">
        <v>40636</v>
      </c>
      <c r="O1723" t="s">
        <v>40637</v>
      </c>
      <c r="P1723">
        <v>19</v>
      </c>
      <c r="Q1723">
        <v>19</v>
      </c>
      <c r="R1723">
        <v>19</v>
      </c>
      <c r="S1723">
        <v>0</v>
      </c>
      <c r="T1723" t="s">
        <v>35778</v>
      </c>
      <c r="U1723" t="s">
        <v>7105</v>
      </c>
      <c r="V1723" t="s">
        <v>7105</v>
      </c>
      <c r="W1723" t="s">
        <v>7105</v>
      </c>
      <c r="X1723">
        <v>0</v>
      </c>
      <c r="Y1723">
        <v>0</v>
      </c>
      <c r="Z1723">
        <v>0</v>
      </c>
      <c r="AB1723" t="s">
        <v>40638</v>
      </c>
      <c r="AF1723" t="str">
        <f t="shared" si="26"/>
        <v>Facial board 8*1</v>
      </c>
    </row>
    <row r="1724" spans="1:32" x14ac:dyDescent="0.35">
      <c r="A1724" s="2" t="s">
        <v>40559</v>
      </c>
      <c r="B1724" s="2" t="s">
        <v>40560</v>
      </c>
      <c r="C1724" s="23">
        <v>0</v>
      </c>
      <c r="D1724" s="11" t="b">
        <f>FALSE()</f>
        <v>0</v>
      </c>
      <c r="E1724" s="11" t="b">
        <f>FALSE()</f>
        <v>0</v>
      </c>
      <c r="F1724" s="2" t="s">
        <v>10</v>
      </c>
      <c r="G1724" s="2" t="s">
        <v>10</v>
      </c>
      <c r="H1724" s="2" t="s">
        <v>35778</v>
      </c>
      <c r="I1724" s="11" t="b">
        <f>FALSE()</f>
        <v>0</v>
      </c>
      <c r="J1724" s="24">
        <v>0</v>
      </c>
      <c r="K1724" s="24">
        <v>0</v>
      </c>
      <c r="L1724" s="2" t="s">
        <v>10</v>
      </c>
      <c r="M1724" t="str">
        <f>VLOOKUP(Table18[[#This Row],[No.]],N:O,2,FALSE)</f>
        <v>Instrument cabinet</v>
      </c>
      <c r="N1724" t="s">
        <v>40639</v>
      </c>
      <c r="O1724" t="s">
        <v>40640</v>
      </c>
      <c r="P1724">
        <v>68</v>
      </c>
      <c r="Q1724">
        <v>68</v>
      </c>
      <c r="R1724">
        <v>68</v>
      </c>
      <c r="S1724">
        <v>0</v>
      </c>
      <c r="T1724" t="s">
        <v>35778</v>
      </c>
      <c r="U1724" t="s">
        <v>7105</v>
      </c>
      <c r="V1724" t="s">
        <v>7105</v>
      </c>
      <c r="W1724" t="s">
        <v>7105</v>
      </c>
      <c r="X1724">
        <v>0</v>
      </c>
      <c r="Y1724">
        <v>0</v>
      </c>
      <c r="Z1724">
        <v>0</v>
      </c>
      <c r="AB1724" t="s">
        <v>40641</v>
      </c>
      <c r="AF1724" t="str">
        <f t="shared" si="26"/>
        <v>Instrument cabinet</v>
      </c>
    </row>
    <row r="1725" spans="1:32" x14ac:dyDescent="0.35">
      <c r="A1725" s="2" t="s">
        <v>40561</v>
      </c>
      <c r="B1725" s="2" t="s">
        <v>40562</v>
      </c>
      <c r="C1725" s="23">
        <v>4</v>
      </c>
      <c r="D1725" s="11" t="b">
        <f>FALSE()</f>
        <v>0</v>
      </c>
      <c r="E1725" s="11" t="b">
        <f>FALSE()</f>
        <v>0</v>
      </c>
      <c r="F1725" s="2" t="s">
        <v>10</v>
      </c>
      <c r="G1725" s="2" t="s">
        <v>10</v>
      </c>
      <c r="H1725" s="2" t="s">
        <v>35778</v>
      </c>
      <c r="I1725" s="11" t="b">
        <f>FALSE()</f>
        <v>0</v>
      </c>
      <c r="J1725" s="24">
        <v>0</v>
      </c>
      <c r="K1725" s="24">
        <v>0</v>
      </c>
      <c r="L1725" s="2" t="s">
        <v>10</v>
      </c>
      <c r="M1725" t="str">
        <f>VLOOKUP(Table18[[#This Row],[No.]],N:O,2,FALSE)</f>
        <v>Minor Operating table 2 Sec /</v>
      </c>
      <c r="N1725" t="s">
        <v>40642</v>
      </c>
      <c r="O1725" t="s">
        <v>40643</v>
      </c>
      <c r="P1725">
        <v>67</v>
      </c>
      <c r="Q1725">
        <v>67</v>
      </c>
      <c r="R1725">
        <v>67</v>
      </c>
      <c r="S1725">
        <v>0</v>
      </c>
      <c r="T1725" t="s">
        <v>35778</v>
      </c>
      <c r="U1725" t="s">
        <v>7105</v>
      </c>
      <c r="V1725" t="s">
        <v>7105</v>
      </c>
      <c r="W1725" t="s">
        <v>7105</v>
      </c>
      <c r="X1725" s="4">
        <v>4300</v>
      </c>
      <c r="Y1725">
        <v>0</v>
      </c>
      <c r="Z1725">
        <v>0</v>
      </c>
      <c r="AB1725" t="s">
        <v>40644</v>
      </c>
      <c r="AF1725" t="str">
        <f t="shared" si="26"/>
        <v>Minor Operating table 2 Sec /</v>
      </c>
    </row>
    <row r="1726" spans="1:32" x14ac:dyDescent="0.35">
      <c r="A1726" s="2" t="s">
        <v>40564</v>
      </c>
      <c r="B1726" s="2" t="s">
        <v>40565</v>
      </c>
      <c r="C1726" s="23">
        <v>19</v>
      </c>
      <c r="D1726" s="11" t="b">
        <f>FALSE()</f>
        <v>0</v>
      </c>
      <c r="E1726" s="11" t="b">
        <f>FALSE()</f>
        <v>0</v>
      </c>
      <c r="F1726" s="2" t="s">
        <v>10</v>
      </c>
      <c r="G1726" s="2" t="s">
        <v>10</v>
      </c>
      <c r="H1726" s="2" t="s">
        <v>35778</v>
      </c>
      <c r="I1726" s="11" t="b">
        <f>FALSE()</f>
        <v>0</v>
      </c>
      <c r="J1726" s="24">
        <v>67545</v>
      </c>
      <c r="K1726" s="24">
        <v>0</v>
      </c>
      <c r="L1726" s="2" t="s">
        <v>10</v>
      </c>
      <c r="M1726" t="str">
        <f>VLOOKUP(Table18[[#This Row],[No.]],N:O,2,FALSE)</f>
        <v>Orthopedic Seat</v>
      </c>
      <c r="N1726" t="s">
        <v>40645</v>
      </c>
      <c r="O1726" t="s">
        <v>40646</v>
      </c>
      <c r="P1726">
        <v>47</v>
      </c>
      <c r="Q1726">
        <v>47</v>
      </c>
      <c r="R1726">
        <v>47</v>
      </c>
      <c r="S1726">
        <v>0</v>
      </c>
      <c r="T1726" t="s">
        <v>35778</v>
      </c>
      <c r="U1726" t="s">
        <v>7105</v>
      </c>
      <c r="V1726" t="s">
        <v>7105</v>
      </c>
      <c r="W1726" t="s">
        <v>7105</v>
      </c>
      <c r="X1726" s="4">
        <v>7300</v>
      </c>
      <c r="Y1726">
        <v>0</v>
      </c>
      <c r="Z1726">
        <v>0</v>
      </c>
      <c r="AB1726" t="s">
        <v>40647</v>
      </c>
      <c r="AF1726" t="str">
        <f t="shared" si="26"/>
        <v>Orthopedic Seat</v>
      </c>
    </row>
    <row r="1727" spans="1:32" x14ac:dyDescent="0.35">
      <c r="A1727" s="2" t="s">
        <v>40567</v>
      </c>
      <c r="B1727" s="2" t="s">
        <v>40568</v>
      </c>
      <c r="C1727" s="23">
        <v>53</v>
      </c>
      <c r="D1727" s="11" t="b">
        <f>FALSE()</f>
        <v>0</v>
      </c>
      <c r="E1727" s="11" t="b">
        <f>FALSE()</f>
        <v>0</v>
      </c>
      <c r="F1727" s="2" t="s">
        <v>10</v>
      </c>
      <c r="G1727" s="2" t="s">
        <v>10</v>
      </c>
      <c r="H1727" s="2" t="s">
        <v>35778</v>
      </c>
      <c r="I1727" s="11" t="b">
        <f>FALSE()</f>
        <v>0</v>
      </c>
      <c r="J1727" s="24">
        <v>38000</v>
      </c>
      <c r="K1727" s="24">
        <v>0</v>
      </c>
      <c r="L1727" s="2" t="s">
        <v>10</v>
      </c>
      <c r="M1727" t="str">
        <f>VLOOKUP(Table18[[#This Row],[No.]],N:O,2,FALSE)</f>
        <v>Wooden Garden Seats</v>
      </c>
      <c r="N1727" t="s">
        <v>40648</v>
      </c>
      <c r="O1727" t="s">
        <v>40649</v>
      </c>
      <c r="P1727">
        <v>1</v>
      </c>
      <c r="Q1727">
        <v>1</v>
      </c>
      <c r="R1727">
        <v>1</v>
      </c>
      <c r="S1727">
        <v>0</v>
      </c>
      <c r="T1727" t="s">
        <v>40650</v>
      </c>
      <c r="U1727" t="s">
        <v>7105</v>
      </c>
      <c r="V1727" t="s">
        <v>7105</v>
      </c>
      <c r="W1727" t="s">
        <v>7105</v>
      </c>
      <c r="X1727" s="4">
        <v>11900</v>
      </c>
      <c r="Y1727">
        <v>0</v>
      </c>
      <c r="Z1727">
        <v>0</v>
      </c>
      <c r="AB1727" t="s">
        <v>40651</v>
      </c>
      <c r="AF1727" t="str">
        <f t="shared" si="26"/>
        <v>Wooden Garden Seats</v>
      </c>
    </row>
    <row r="1728" spans="1:32" x14ac:dyDescent="0.35">
      <c r="A1728" s="2" t="s">
        <v>40570</v>
      </c>
      <c r="B1728" s="2" t="s">
        <v>40571</v>
      </c>
      <c r="C1728" s="23">
        <v>0</v>
      </c>
      <c r="D1728" s="11" t="b">
        <f>FALSE()</f>
        <v>0</v>
      </c>
      <c r="E1728" s="11" t="b">
        <f>FALSE()</f>
        <v>0</v>
      </c>
      <c r="F1728" s="2" t="s">
        <v>10</v>
      </c>
      <c r="G1728" s="2" t="s">
        <v>10</v>
      </c>
      <c r="H1728" s="2" t="s">
        <v>35778</v>
      </c>
      <c r="I1728" s="11" t="b">
        <f>TRUE()</f>
        <v>1</v>
      </c>
      <c r="J1728" s="24">
        <v>0</v>
      </c>
      <c r="K1728" s="24">
        <v>0</v>
      </c>
      <c r="L1728" s="2" t="s">
        <v>10</v>
      </c>
      <c r="M1728" t="str">
        <f>VLOOKUP(Table18[[#This Row],[No.]],N:O,2,FALSE)</f>
        <v>Wooden Splint-Plywood</v>
      </c>
      <c r="N1728" t="s">
        <v>40652</v>
      </c>
      <c r="O1728" t="s">
        <v>40653</v>
      </c>
      <c r="P1728">
        <v>1</v>
      </c>
      <c r="Q1728">
        <v>1</v>
      </c>
      <c r="R1728">
        <v>1</v>
      </c>
      <c r="S1728">
        <v>0</v>
      </c>
      <c r="T1728" t="s">
        <v>35842</v>
      </c>
      <c r="U1728" t="s">
        <v>7105</v>
      </c>
      <c r="V1728" t="s">
        <v>7105</v>
      </c>
      <c r="W1728" t="s">
        <v>7105</v>
      </c>
      <c r="X1728" s="4">
        <v>135000</v>
      </c>
      <c r="Y1728">
        <v>0</v>
      </c>
      <c r="Z1728">
        <v>0</v>
      </c>
      <c r="AB1728" t="s">
        <v>40654</v>
      </c>
      <c r="AF1728" t="str">
        <f t="shared" si="26"/>
        <v>Wooden Splint-Plywood</v>
      </c>
    </row>
    <row r="1729" spans="1:32" x14ac:dyDescent="0.35">
      <c r="A1729" s="2" t="s">
        <v>40573</v>
      </c>
      <c r="B1729" s="2" t="s">
        <v>40574</v>
      </c>
      <c r="C1729" s="23">
        <v>22</v>
      </c>
      <c r="D1729" s="11" t="b">
        <f>FALSE()</f>
        <v>0</v>
      </c>
      <c r="E1729" s="11" t="b">
        <f>FALSE()</f>
        <v>0</v>
      </c>
      <c r="F1729" s="2" t="s">
        <v>10</v>
      </c>
      <c r="G1729" s="2" t="s">
        <v>10</v>
      </c>
      <c r="H1729" s="2" t="s">
        <v>35778</v>
      </c>
      <c r="I1729" s="11" t="b">
        <f>FALSE()</f>
        <v>0</v>
      </c>
      <c r="J1729" s="24">
        <v>4200</v>
      </c>
      <c r="K1729" s="24">
        <v>0</v>
      </c>
      <c r="L1729" s="2" t="s">
        <v>10</v>
      </c>
      <c r="M1729" t="str">
        <f>VLOOKUP(Table18[[#This Row],[No.]],N:O,2,FALSE)</f>
        <v>Plastic Table</v>
      </c>
      <c r="N1729" t="s">
        <v>40655</v>
      </c>
      <c r="O1729" t="s">
        <v>40656</v>
      </c>
      <c r="P1729">
        <v>2</v>
      </c>
      <c r="Q1729">
        <v>2</v>
      </c>
      <c r="R1729">
        <v>2</v>
      </c>
      <c r="S1729">
        <v>0</v>
      </c>
      <c r="T1729" t="s">
        <v>35842</v>
      </c>
      <c r="U1729" t="s">
        <v>7105</v>
      </c>
      <c r="V1729" t="s">
        <v>7105</v>
      </c>
      <c r="W1729" t="s">
        <v>7105</v>
      </c>
      <c r="X1729" s="4">
        <v>38262</v>
      </c>
      <c r="Y1729">
        <v>0</v>
      </c>
      <c r="Z1729">
        <v>0</v>
      </c>
      <c r="AB1729" t="s">
        <v>40657</v>
      </c>
      <c r="AF1729" t="str">
        <f t="shared" si="26"/>
        <v>Plastic Table</v>
      </c>
    </row>
    <row r="1730" spans="1:32" x14ac:dyDescent="0.35">
      <c r="A1730" s="2" t="s">
        <v>40576</v>
      </c>
      <c r="B1730" s="2" t="s">
        <v>40577</v>
      </c>
      <c r="C1730" s="23">
        <v>21</v>
      </c>
      <c r="D1730" s="11" t="b">
        <f>FALSE()</f>
        <v>0</v>
      </c>
      <c r="E1730" s="11" t="b">
        <f>FALSE()</f>
        <v>0</v>
      </c>
      <c r="F1730" s="2" t="s">
        <v>10</v>
      </c>
      <c r="G1730" s="2" t="s">
        <v>10</v>
      </c>
      <c r="H1730" s="2" t="s">
        <v>35778</v>
      </c>
      <c r="I1730" s="11" t="b">
        <f>FALSE()</f>
        <v>0</v>
      </c>
      <c r="J1730" s="24">
        <v>105000</v>
      </c>
      <c r="K1730" s="24">
        <v>0</v>
      </c>
      <c r="L1730" s="2" t="s">
        <v>10</v>
      </c>
      <c r="M1730" t="str">
        <f>VLOOKUP(Table18[[#This Row],[No.]],N:O,2,FALSE)</f>
        <v>Desk</v>
      </c>
      <c r="N1730" t="s">
        <v>40658</v>
      </c>
      <c r="O1730" t="s">
        <v>40659</v>
      </c>
      <c r="P1730">
        <v>20</v>
      </c>
      <c r="Q1730">
        <v>20</v>
      </c>
      <c r="R1730">
        <v>20</v>
      </c>
      <c r="S1730">
        <v>0</v>
      </c>
      <c r="T1730" t="s">
        <v>35842</v>
      </c>
      <c r="U1730" t="s">
        <v>7105</v>
      </c>
      <c r="V1730" t="s">
        <v>7105</v>
      </c>
      <c r="W1730" t="s">
        <v>7105</v>
      </c>
      <c r="X1730" s="4">
        <v>12655</v>
      </c>
      <c r="Y1730">
        <v>0</v>
      </c>
      <c r="Z1730">
        <v>0</v>
      </c>
      <c r="AB1730" t="s">
        <v>40660</v>
      </c>
      <c r="AF1730" t="str">
        <f t="shared" si="26"/>
        <v>Desk</v>
      </c>
    </row>
    <row r="1731" spans="1:32" x14ac:dyDescent="0.35">
      <c r="A1731" s="2" t="s">
        <v>40579</v>
      </c>
      <c r="B1731" s="2" t="s">
        <v>40580</v>
      </c>
      <c r="C1731" s="23">
        <v>19</v>
      </c>
      <c r="D1731" s="11" t="b">
        <f>FALSE()</f>
        <v>0</v>
      </c>
      <c r="E1731" s="11" t="b">
        <f>FALSE()</f>
        <v>0</v>
      </c>
      <c r="F1731" s="2" t="s">
        <v>10</v>
      </c>
      <c r="G1731" s="2" t="s">
        <v>10</v>
      </c>
      <c r="H1731" s="2" t="s">
        <v>35778</v>
      </c>
      <c r="I1731" s="11" t="b">
        <f>FALSE()</f>
        <v>0</v>
      </c>
      <c r="J1731" s="24">
        <v>5448.28</v>
      </c>
      <c r="K1731" s="24">
        <v>0</v>
      </c>
      <c r="L1731" s="2" t="s">
        <v>10</v>
      </c>
      <c r="M1731" t="str">
        <f>VLOOKUP(Table18[[#This Row],[No.]],N:O,2,FALSE)</f>
        <v>TV Stand</v>
      </c>
      <c r="N1731" t="s">
        <v>40661</v>
      </c>
      <c r="O1731" t="s">
        <v>40662</v>
      </c>
      <c r="P1731">
        <v>4</v>
      </c>
      <c r="Q1731">
        <v>4</v>
      </c>
      <c r="R1731">
        <v>4</v>
      </c>
      <c r="S1731">
        <v>0</v>
      </c>
      <c r="T1731" t="s">
        <v>35778</v>
      </c>
      <c r="U1731" t="s">
        <v>7105</v>
      </c>
      <c r="V1731" t="s">
        <v>7105</v>
      </c>
      <c r="W1731" t="s">
        <v>7105</v>
      </c>
      <c r="X1731">
        <v>0</v>
      </c>
      <c r="Y1731">
        <v>0</v>
      </c>
      <c r="Z1731">
        <v>0</v>
      </c>
      <c r="AB1731" t="s">
        <v>40663</v>
      </c>
      <c r="AD1731" t="s">
        <v>36386</v>
      </c>
      <c r="AE1731" t="s">
        <v>36386</v>
      </c>
      <c r="AF1731" t="str">
        <f t="shared" ref="AF1731:AF1794" si="27">VLOOKUP(A:A,N:O,2,FALSE)</f>
        <v>TV Stand</v>
      </c>
    </row>
    <row r="1732" spans="1:32" x14ac:dyDescent="0.35">
      <c r="A1732" s="2" t="s">
        <v>40582</v>
      </c>
      <c r="B1732" s="2" t="s">
        <v>40583</v>
      </c>
      <c r="C1732" s="23">
        <v>0</v>
      </c>
      <c r="D1732" s="11" t="b">
        <f>FALSE()</f>
        <v>0</v>
      </c>
      <c r="E1732" s="11" t="b">
        <f>FALSE()</f>
        <v>0</v>
      </c>
      <c r="F1732" s="2" t="s">
        <v>10</v>
      </c>
      <c r="G1732" s="2" t="s">
        <v>10</v>
      </c>
      <c r="H1732" s="2" t="s">
        <v>35778</v>
      </c>
      <c r="I1732" s="11" t="b">
        <f>FALSE()</f>
        <v>0</v>
      </c>
      <c r="J1732" s="24">
        <v>0</v>
      </c>
      <c r="K1732" s="24">
        <v>0</v>
      </c>
      <c r="L1732" s="2" t="s">
        <v>10</v>
      </c>
      <c r="M1732" t="str">
        <f>VLOOKUP(Table18[[#This Row],[No.]],N:O,2,FALSE)</f>
        <v>Patients Waiting room chairs</v>
      </c>
      <c r="N1732" t="s">
        <v>40664</v>
      </c>
      <c r="O1732" t="s">
        <v>7220</v>
      </c>
      <c r="P1732">
        <v>185</v>
      </c>
      <c r="Q1732">
        <v>185</v>
      </c>
      <c r="R1732">
        <v>185</v>
      </c>
      <c r="S1732">
        <v>0</v>
      </c>
      <c r="T1732" t="s">
        <v>35778</v>
      </c>
      <c r="U1732" t="s">
        <v>7105</v>
      </c>
      <c r="V1732" t="s">
        <v>7105</v>
      </c>
      <c r="W1732" t="s">
        <v>7105</v>
      </c>
      <c r="X1732">
        <v>0</v>
      </c>
      <c r="Y1732">
        <v>0</v>
      </c>
      <c r="Z1732">
        <v>0</v>
      </c>
      <c r="AB1732" t="s">
        <v>40665</v>
      </c>
      <c r="AD1732" t="s">
        <v>36169</v>
      </c>
      <c r="AE1732" t="s">
        <v>36169</v>
      </c>
      <c r="AF1732" t="str">
        <f t="shared" si="27"/>
        <v>Patients Waiting room chairs</v>
      </c>
    </row>
    <row r="1733" spans="1:32" x14ac:dyDescent="0.35">
      <c r="A1733" s="2" t="s">
        <v>40585</v>
      </c>
      <c r="B1733" s="2" t="s">
        <v>40586</v>
      </c>
      <c r="C1733" s="23">
        <v>0</v>
      </c>
      <c r="D1733" s="11" t="b">
        <f>FALSE()</f>
        <v>0</v>
      </c>
      <c r="E1733" s="11" t="b">
        <f>FALSE()</f>
        <v>0</v>
      </c>
      <c r="F1733" s="2" t="s">
        <v>10</v>
      </c>
      <c r="G1733" s="2" t="s">
        <v>10</v>
      </c>
      <c r="H1733" s="2" t="s">
        <v>35778</v>
      </c>
      <c r="I1733" s="11" t="b">
        <f>FALSE()</f>
        <v>0</v>
      </c>
      <c r="J1733" s="24">
        <v>0</v>
      </c>
      <c r="K1733" s="24">
        <v>0</v>
      </c>
      <c r="L1733" s="2" t="s">
        <v>10</v>
      </c>
      <c r="M1733" t="str">
        <f>VLOOKUP(Table18[[#This Row],[No.]],N:O,2,FALSE)</f>
        <v>Wooden Coat Hanger</v>
      </c>
      <c r="N1733" t="s">
        <v>40666</v>
      </c>
      <c r="O1733" t="s">
        <v>40667</v>
      </c>
      <c r="P1733">
        <v>0</v>
      </c>
      <c r="Q1733">
        <v>0</v>
      </c>
      <c r="R1733">
        <v>0</v>
      </c>
      <c r="S1733">
        <v>2</v>
      </c>
      <c r="T1733" t="s">
        <v>35778</v>
      </c>
      <c r="U1733" t="s">
        <v>7105</v>
      </c>
      <c r="V1733" t="s">
        <v>7105</v>
      </c>
      <c r="W1733" t="s">
        <v>7105</v>
      </c>
      <c r="X1733">
        <v>0</v>
      </c>
      <c r="Y1733">
        <v>0</v>
      </c>
      <c r="Z1733">
        <v>0</v>
      </c>
      <c r="AB1733" t="s">
        <v>40668</v>
      </c>
      <c r="AF1733" t="str">
        <f t="shared" si="27"/>
        <v>Wooden Coat Hanger</v>
      </c>
    </row>
    <row r="1734" spans="1:32" x14ac:dyDescent="0.35">
      <c r="A1734" s="2" t="s">
        <v>40588</v>
      </c>
      <c r="B1734" s="2" t="s">
        <v>40589</v>
      </c>
      <c r="C1734" s="23">
        <v>1362</v>
      </c>
      <c r="D1734" s="11" t="b">
        <f>FALSE()</f>
        <v>0</v>
      </c>
      <c r="E1734" s="11" t="b">
        <f>FALSE()</f>
        <v>0</v>
      </c>
      <c r="F1734" s="2" t="s">
        <v>10</v>
      </c>
      <c r="G1734" s="2" t="s">
        <v>10</v>
      </c>
      <c r="H1734" s="2" t="s">
        <v>35778</v>
      </c>
      <c r="I1734" s="11" t="b">
        <f>FALSE()</f>
        <v>0</v>
      </c>
      <c r="J1734" s="24">
        <v>180</v>
      </c>
      <c r="K1734" s="24">
        <v>0</v>
      </c>
      <c r="L1734" s="2" t="s">
        <v>10</v>
      </c>
      <c r="M1734" t="str">
        <f>VLOOKUP(Table18[[#This Row],[No.]],N:O,2,FALSE)</f>
        <v>Magazine Rack</v>
      </c>
      <c r="N1734" t="s">
        <v>40669</v>
      </c>
      <c r="O1734" t="s">
        <v>40670</v>
      </c>
      <c r="P1734">
        <v>0</v>
      </c>
      <c r="Q1734">
        <v>0</v>
      </c>
      <c r="R1734">
        <v>0</v>
      </c>
      <c r="S1734">
        <v>2</v>
      </c>
      <c r="T1734" t="s">
        <v>35778</v>
      </c>
      <c r="U1734" t="s">
        <v>7105</v>
      </c>
      <c r="V1734" t="s">
        <v>7105</v>
      </c>
      <c r="W1734" t="s">
        <v>7133</v>
      </c>
      <c r="X1734">
        <v>0</v>
      </c>
      <c r="Y1734">
        <v>0</v>
      </c>
      <c r="Z1734">
        <v>0</v>
      </c>
      <c r="AB1734" t="s">
        <v>40671</v>
      </c>
      <c r="AF1734" t="str">
        <f t="shared" si="27"/>
        <v>Magazine Rack</v>
      </c>
    </row>
    <row r="1735" spans="1:32" x14ac:dyDescent="0.35">
      <c r="A1735" s="2" t="s">
        <v>40591</v>
      </c>
      <c r="B1735" s="2" t="s">
        <v>40592</v>
      </c>
      <c r="C1735" s="23">
        <v>22</v>
      </c>
      <c r="D1735" s="11" t="b">
        <f>FALSE()</f>
        <v>0</v>
      </c>
      <c r="E1735" s="11" t="b">
        <f>FALSE()</f>
        <v>0</v>
      </c>
      <c r="F1735" s="2" t="s">
        <v>10</v>
      </c>
      <c r="G1735" s="2" t="s">
        <v>10</v>
      </c>
      <c r="H1735" s="2" t="s">
        <v>35778</v>
      </c>
      <c r="I1735" s="11" t="b">
        <f>FALSE()</f>
        <v>0</v>
      </c>
      <c r="J1735" s="24">
        <v>1809</v>
      </c>
      <c r="K1735" s="24">
        <v>0</v>
      </c>
      <c r="L1735" s="2" t="s">
        <v>10</v>
      </c>
      <c r="M1735" t="str">
        <f>VLOOKUP(Table18[[#This Row],[No.]],N:O,2,FALSE)</f>
        <v>Metallic Drawer Cabinets</v>
      </c>
      <c r="N1735" t="s">
        <v>40672</v>
      </c>
      <c r="O1735" t="s">
        <v>40673</v>
      </c>
      <c r="P1735">
        <v>0</v>
      </c>
      <c r="Q1735">
        <v>0</v>
      </c>
      <c r="R1735">
        <v>0</v>
      </c>
      <c r="S1735">
        <v>0</v>
      </c>
      <c r="T1735" t="s">
        <v>35778</v>
      </c>
      <c r="U1735" t="s">
        <v>7105</v>
      </c>
      <c r="V1735" t="s">
        <v>7105</v>
      </c>
      <c r="W1735" t="s">
        <v>7105</v>
      </c>
      <c r="X1735" s="4">
        <v>641250</v>
      </c>
      <c r="Y1735">
        <v>0</v>
      </c>
      <c r="Z1735">
        <v>0</v>
      </c>
      <c r="AB1735" t="s">
        <v>40674</v>
      </c>
      <c r="AF1735" t="str">
        <f t="shared" si="27"/>
        <v>Metallic Drawer Cabinets</v>
      </c>
    </row>
    <row r="1736" spans="1:32" x14ac:dyDescent="0.35">
      <c r="A1736" s="2" t="s">
        <v>40594</v>
      </c>
      <c r="B1736" s="2" t="s">
        <v>40595</v>
      </c>
      <c r="C1736" s="23">
        <v>77</v>
      </c>
      <c r="D1736" s="11" t="b">
        <f>FALSE()</f>
        <v>0</v>
      </c>
      <c r="E1736" s="11" t="b">
        <f>FALSE()</f>
        <v>0</v>
      </c>
      <c r="F1736" s="2" t="s">
        <v>10</v>
      </c>
      <c r="G1736" s="2" t="s">
        <v>10</v>
      </c>
      <c r="H1736" s="2" t="s">
        <v>35778</v>
      </c>
      <c r="I1736" s="11" t="b">
        <f>FALSE()</f>
        <v>0</v>
      </c>
      <c r="J1736" s="24">
        <v>17876.3</v>
      </c>
      <c r="K1736" s="24">
        <v>0</v>
      </c>
      <c r="L1736" s="2" t="s">
        <v>10</v>
      </c>
      <c r="M1736" t="str">
        <f>VLOOKUP(Table18[[#This Row],[No.]],N:O,2,FALSE)</f>
        <v>Orthopaedic Chair</v>
      </c>
      <c r="N1736" t="s">
        <v>40675</v>
      </c>
      <c r="O1736" t="s">
        <v>40676</v>
      </c>
      <c r="P1736">
        <v>3</v>
      </c>
      <c r="Q1736">
        <v>3</v>
      </c>
      <c r="R1736">
        <v>3</v>
      </c>
      <c r="S1736">
        <v>0</v>
      </c>
      <c r="T1736" t="s">
        <v>35778</v>
      </c>
      <c r="U1736" t="s">
        <v>7105</v>
      </c>
      <c r="V1736" t="s">
        <v>7105</v>
      </c>
      <c r="W1736" t="s">
        <v>7105</v>
      </c>
      <c r="X1736">
        <v>0</v>
      </c>
      <c r="Y1736">
        <v>0</v>
      </c>
      <c r="Z1736">
        <v>0</v>
      </c>
      <c r="AB1736" t="s">
        <v>40677</v>
      </c>
      <c r="AF1736" t="str">
        <f t="shared" si="27"/>
        <v>Orthopaedic Chair</v>
      </c>
    </row>
    <row r="1737" spans="1:32" x14ac:dyDescent="0.35">
      <c r="A1737" s="2" t="s">
        <v>40597</v>
      </c>
      <c r="B1737" s="2" t="s">
        <v>40598</v>
      </c>
      <c r="C1737" s="23">
        <v>7</v>
      </c>
      <c r="D1737" s="11" t="b">
        <f>FALSE()</f>
        <v>0</v>
      </c>
      <c r="E1737" s="11" t="b">
        <f>FALSE()</f>
        <v>0</v>
      </c>
      <c r="F1737" s="2" t="s">
        <v>10</v>
      </c>
      <c r="G1737" s="2" t="s">
        <v>10</v>
      </c>
      <c r="H1737" s="2" t="s">
        <v>35778</v>
      </c>
      <c r="I1737" s="11" t="b">
        <f>FALSE()</f>
        <v>0</v>
      </c>
      <c r="J1737" s="24">
        <v>18000</v>
      </c>
      <c r="K1737" s="24">
        <v>0</v>
      </c>
      <c r="L1737" s="2" t="s">
        <v>10</v>
      </c>
      <c r="M1737" t="str">
        <f>VLOOKUP(Table18[[#This Row],[No.]],N:O,2,FALSE)</f>
        <v>Small Kids Chairs</v>
      </c>
      <c r="N1737" t="s">
        <v>40678</v>
      </c>
      <c r="O1737" t="s">
        <v>40679</v>
      </c>
      <c r="P1737">
        <v>0</v>
      </c>
      <c r="Q1737">
        <v>0</v>
      </c>
      <c r="R1737">
        <v>0</v>
      </c>
      <c r="S1737">
        <v>0</v>
      </c>
      <c r="T1737" t="s">
        <v>35778</v>
      </c>
      <c r="U1737" t="s">
        <v>7105</v>
      </c>
      <c r="V1737" t="s">
        <v>7105</v>
      </c>
      <c r="W1737" t="s">
        <v>7133</v>
      </c>
      <c r="X1737">
        <v>0</v>
      </c>
      <c r="Y1737">
        <v>0</v>
      </c>
      <c r="Z1737">
        <v>0</v>
      </c>
      <c r="AB1737" t="s">
        <v>40680</v>
      </c>
      <c r="AF1737" t="str">
        <f t="shared" si="27"/>
        <v>Small Kids Chairs</v>
      </c>
    </row>
    <row r="1738" spans="1:32" x14ac:dyDescent="0.35">
      <c r="A1738" s="2" t="s">
        <v>40600</v>
      </c>
      <c r="B1738" s="2" t="s">
        <v>40601</v>
      </c>
      <c r="C1738" s="23">
        <v>6</v>
      </c>
      <c r="D1738" s="11" t="b">
        <f>FALSE()</f>
        <v>0</v>
      </c>
      <c r="E1738" s="11" t="b">
        <f>FALSE()</f>
        <v>0</v>
      </c>
      <c r="F1738" s="2" t="s">
        <v>10</v>
      </c>
      <c r="G1738" s="2" t="s">
        <v>10</v>
      </c>
      <c r="H1738" s="2" t="s">
        <v>35778</v>
      </c>
      <c r="I1738" s="11" t="b">
        <f>FALSE()</f>
        <v>0</v>
      </c>
      <c r="J1738" s="24">
        <v>17500</v>
      </c>
      <c r="K1738" s="24">
        <v>0</v>
      </c>
      <c r="L1738" s="2" t="s">
        <v>10</v>
      </c>
      <c r="M1738" t="str">
        <f>VLOOKUP(Table18[[#This Row],[No.]],N:O,2,FALSE)</f>
        <v>Reception Seats</v>
      </c>
      <c r="N1738" t="s">
        <v>40681</v>
      </c>
      <c r="O1738" t="s">
        <v>40682</v>
      </c>
      <c r="P1738">
        <v>0</v>
      </c>
      <c r="Q1738">
        <v>0</v>
      </c>
      <c r="R1738">
        <v>0</v>
      </c>
      <c r="S1738">
        <v>1</v>
      </c>
      <c r="T1738" t="s">
        <v>35778</v>
      </c>
      <c r="U1738" t="s">
        <v>7105</v>
      </c>
      <c r="V1738" t="s">
        <v>7105</v>
      </c>
      <c r="W1738" t="s">
        <v>7105</v>
      </c>
      <c r="X1738" s="4">
        <v>900000</v>
      </c>
      <c r="Y1738">
        <v>0</v>
      </c>
      <c r="Z1738">
        <v>0</v>
      </c>
      <c r="AB1738" t="s">
        <v>40683</v>
      </c>
      <c r="AF1738" t="str">
        <f t="shared" si="27"/>
        <v>Reception Seats</v>
      </c>
    </row>
    <row r="1739" spans="1:32" x14ac:dyDescent="0.35">
      <c r="A1739" s="2" t="s">
        <v>40603</v>
      </c>
      <c r="B1739" s="2" t="s">
        <v>40604</v>
      </c>
      <c r="C1739" s="23">
        <v>5</v>
      </c>
      <c r="D1739" s="11" t="b">
        <f>FALSE()</f>
        <v>0</v>
      </c>
      <c r="E1739" s="11" t="b">
        <f>FALSE()</f>
        <v>0</v>
      </c>
      <c r="F1739" s="2" t="s">
        <v>10</v>
      </c>
      <c r="G1739" s="2" t="s">
        <v>10</v>
      </c>
      <c r="H1739" s="2" t="s">
        <v>35778</v>
      </c>
      <c r="I1739" s="11" t="b">
        <f>FALSE()</f>
        <v>0</v>
      </c>
      <c r="J1739" s="24">
        <v>28000</v>
      </c>
      <c r="K1739" s="24">
        <v>0</v>
      </c>
      <c r="L1739" s="2" t="s">
        <v>10</v>
      </c>
      <c r="M1739" t="str">
        <f>VLOOKUP(Table18[[#This Row],[No.]],N:O,2,FALSE)</f>
        <v>Wall Cabinet</v>
      </c>
      <c r="N1739" t="s">
        <v>40684</v>
      </c>
      <c r="O1739" t="s">
        <v>40685</v>
      </c>
      <c r="P1739">
        <v>0</v>
      </c>
      <c r="Q1739">
        <v>0</v>
      </c>
      <c r="R1739">
        <v>0</v>
      </c>
      <c r="S1739">
        <v>0</v>
      </c>
      <c r="T1739" t="s">
        <v>35778</v>
      </c>
      <c r="U1739" t="s">
        <v>7105</v>
      </c>
      <c r="V1739" t="s">
        <v>7105</v>
      </c>
      <c r="W1739" t="s">
        <v>7133</v>
      </c>
      <c r="X1739">
        <v>0</v>
      </c>
      <c r="Y1739">
        <v>0</v>
      </c>
      <c r="Z1739">
        <v>0</v>
      </c>
      <c r="AB1739" t="s">
        <v>40686</v>
      </c>
      <c r="AF1739" t="str">
        <f t="shared" si="27"/>
        <v>Wall Cabinet</v>
      </c>
    </row>
    <row r="1740" spans="1:32" x14ac:dyDescent="0.35">
      <c r="A1740" s="2" t="s">
        <v>40606</v>
      </c>
      <c r="B1740" s="2" t="s">
        <v>40607</v>
      </c>
      <c r="C1740" s="23">
        <v>24</v>
      </c>
      <c r="D1740" s="11" t="b">
        <f>FALSE()</f>
        <v>0</v>
      </c>
      <c r="E1740" s="11" t="b">
        <f>FALSE()</f>
        <v>0</v>
      </c>
      <c r="F1740" s="2" t="s">
        <v>10</v>
      </c>
      <c r="G1740" s="2" t="s">
        <v>10</v>
      </c>
      <c r="H1740" s="2" t="s">
        <v>35778</v>
      </c>
      <c r="I1740" s="11" t="b">
        <f>FALSE()</f>
        <v>0</v>
      </c>
      <c r="J1740" s="24">
        <v>50000</v>
      </c>
      <c r="K1740" s="24">
        <v>0</v>
      </c>
      <c r="L1740" s="2" t="s">
        <v>10</v>
      </c>
      <c r="M1740" t="str">
        <f>VLOOKUP(Table18[[#This Row],[No.]],N:O,2,FALSE)</f>
        <v>Styling Chairs</v>
      </c>
      <c r="N1740" t="s">
        <v>40687</v>
      </c>
      <c r="O1740" t="s">
        <v>40688</v>
      </c>
      <c r="P1740">
        <v>0</v>
      </c>
      <c r="Q1740">
        <v>0</v>
      </c>
      <c r="R1740">
        <v>0</v>
      </c>
      <c r="S1740">
        <v>1</v>
      </c>
      <c r="T1740" t="s">
        <v>35778</v>
      </c>
      <c r="U1740" t="s">
        <v>7105</v>
      </c>
      <c r="V1740" t="s">
        <v>7105</v>
      </c>
      <c r="W1740" t="s">
        <v>7133</v>
      </c>
      <c r="X1740">
        <v>0</v>
      </c>
      <c r="Y1740">
        <v>0</v>
      </c>
      <c r="Z1740">
        <v>0</v>
      </c>
      <c r="AB1740" t="s">
        <v>40689</v>
      </c>
      <c r="AF1740" t="str">
        <f t="shared" si="27"/>
        <v>Styling Chairs</v>
      </c>
    </row>
    <row r="1741" spans="1:32" x14ac:dyDescent="0.35">
      <c r="A1741" s="2" t="s">
        <v>40609</v>
      </c>
      <c r="B1741" s="2" t="s">
        <v>40610</v>
      </c>
      <c r="C1741" s="23">
        <v>36</v>
      </c>
      <c r="D1741" s="11" t="b">
        <f>FALSE()</f>
        <v>0</v>
      </c>
      <c r="E1741" s="11" t="b">
        <f>FALSE()</f>
        <v>0</v>
      </c>
      <c r="F1741" s="2" t="s">
        <v>10</v>
      </c>
      <c r="G1741" s="2" t="s">
        <v>10</v>
      </c>
      <c r="H1741" s="2" t="s">
        <v>35778</v>
      </c>
      <c r="I1741" s="11" t="b">
        <f>FALSE()</f>
        <v>0</v>
      </c>
      <c r="J1741" s="24">
        <v>10677</v>
      </c>
      <c r="K1741" s="24">
        <v>0</v>
      </c>
      <c r="L1741" s="2" t="s">
        <v>10</v>
      </c>
      <c r="M1741" t="str">
        <f>VLOOKUP(Table18[[#This Row],[No.]],N:O,2,FALSE)</f>
        <v>Boardroom Chairs</v>
      </c>
      <c r="N1741" t="s">
        <v>40690</v>
      </c>
      <c r="O1741" t="s">
        <v>40691</v>
      </c>
      <c r="P1741">
        <v>0</v>
      </c>
      <c r="Q1741">
        <v>0</v>
      </c>
      <c r="R1741">
        <v>0</v>
      </c>
      <c r="S1741">
        <v>0</v>
      </c>
      <c r="T1741" t="s">
        <v>35778</v>
      </c>
      <c r="U1741" t="s">
        <v>7105</v>
      </c>
      <c r="V1741" t="s">
        <v>7105</v>
      </c>
      <c r="W1741" t="s">
        <v>7133</v>
      </c>
      <c r="X1741">
        <v>0</v>
      </c>
      <c r="Y1741">
        <v>0</v>
      </c>
      <c r="Z1741">
        <v>0</v>
      </c>
      <c r="AB1741" t="s">
        <v>40692</v>
      </c>
      <c r="AF1741" t="str">
        <f t="shared" si="27"/>
        <v>Boardroom Chairs</v>
      </c>
    </row>
    <row r="1742" spans="1:32" x14ac:dyDescent="0.35">
      <c r="A1742" s="2" t="s">
        <v>40612</v>
      </c>
      <c r="B1742" s="2" t="s">
        <v>40613</v>
      </c>
      <c r="C1742" s="23">
        <v>0</v>
      </c>
      <c r="D1742" s="11" t="b">
        <f>FALSE()</f>
        <v>0</v>
      </c>
      <c r="E1742" s="11" t="b">
        <f>FALSE()</f>
        <v>0</v>
      </c>
      <c r="F1742" s="2" t="s">
        <v>10</v>
      </c>
      <c r="G1742" s="2" t="s">
        <v>10</v>
      </c>
      <c r="H1742" s="2" t="s">
        <v>35778</v>
      </c>
      <c r="I1742" s="11" t="b">
        <f>FALSE()</f>
        <v>0</v>
      </c>
      <c r="J1742" s="24">
        <v>0</v>
      </c>
      <c r="K1742" s="24">
        <v>0</v>
      </c>
      <c r="L1742" s="2" t="s">
        <v>10</v>
      </c>
      <c r="M1742" t="str">
        <f>VLOOKUP(Table18[[#This Row],[No.]],N:O,2,FALSE)</f>
        <v>Pigeon Hole Cabinet</v>
      </c>
      <c r="N1742" t="s">
        <v>40693</v>
      </c>
      <c r="O1742" t="s">
        <v>40694</v>
      </c>
      <c r="P1742">
        <v>0</v>
      </c>
      <c r="Q1742">
        <v>0</v>
      </c>
      <c r="R1742">
        <v>0</v>
      </c>
      <c r="S1742">
        <v>0</v>
      </c>
      <c r="T1742" t="s">
        <v>35778</v>
      </c>
      <c r="U1742" t="s">
        <v>7105</v>
      </c>
      <c r="V1742" t="s">
        <v>7105</v>
      </c>
      <c r="W1742" t="s">
        <v>7133</v>
      </c>
      <c r="X1742">
        <v>0</v>
      </c>
      <c r="Y1742">
        <v>0</v>
      </c>
      <c r="Z1742">
        <v>0</v>
      </c>
      <c r="AB1742" t="s">
        <v>40695</v>
      </c>
      <c r="AF1742" t="str">
        <f t="shared" si="27"/>
        <v>Pigeon Hole Cabinet</v>
      </c>
    </row>
    <row r="1743" spans="1:32" x14ac:dyDescent="0.35">
      <c r="A1743" s="2" t="s">
        <v>40615</v>
      </c>
      <c r="B1743" s="2" t="s">
        <v>40616</v>
      </c>
      <c r="C1743" s="23">
        <v>63</v>
      </c>
      <c r="D1743" s="11" t="b">
        <f>FALSE()</f>
        <v>0</v>
      </c>
      <c r="E1743" s="11" t="b">
        <f>FALSE()</f>
        <v>0</v>
      </c>
      <c r="F1743" s="2" t="s">
        <v>10</v>
      </c>
      <c r="G1743" s="2" t="s">
        <v>10</v>
      </c>
      <c r="H1743" s="2" t="s">
        <v>35778</v>
      </c>
      <c r="I1743" s="11" t="b">
        <f>FALSE()</f>
        <v>0</v>
      </c>
      <c r="J1743" s="24">
        <v>18165</v>
      </c>
      <c r="K1743" s="24">
        <v>0</v>
      </c>
      <c r="L1743" s="2" t="s">
        <v>10</v>
      </c>
      <c r="M1743" t="str">
        <f>VLOOKUP(Table18[[#This Row],[No.]],N:O,2,FALSE)</f>
        <v>Chair High back Managerial</v>
      </c>
      <c r="N1743" t="s">
        <v>40696</v>
      </c>
      <c r="O1743" t="s">
        <v>40697</v>
      </c>
      <c r="P1743">
        <v>0</v>
      </c>
      <c r="Q1743">
        <v>0</v>
      </c>
      <c r="R1743">
        <v>0</v>
      </c>
      <c r="S1743">
        <v>1</v>
      </c>
      <c r="T1743" t="s">
        <v>35778</v>
      </c>
      <c r="U1743" t="s">
        <v>7105</v>
      </c>
      <c r="V1743" t="s">
        <v>7105</v>
      </c>
      <c r="W1743" t="s">
        <v>7133</v>
      </c>
      <c r="X1743">
        <v>0</v>
      </c>
      <c r="Y1743">
        <v>0</v>
      </c>
      <c r="Z1743">
        <v>0</v>
      </c>
      <c r="AB1743" t="s">
        <v>40698</v>
      </c>
      <c r="AF1743" t="str">
        <f t="shared" si="27"/>
        <v>Chair High back Managerial</v>
      </c>
    </row>
    <row r="1744" spans="1:32" x14ac:dyDescent="0.35">
      <c r="A1744" s="2" t="s">
        <v>40618</v>
      </c>
      <c r="B1744" s="2" t="s">
        <v>40619</v>
      </c>
      <c r="C1744" s="23">
        <v>11</v>
      </c>
      <c r="D1744" s="11" t="b">
        <f>FALSE()</f>
        <v>0</v>
      </c>
      <c r="E1744" s="11" t="b">
        <f>FALSE()</f>
        <v>0</v>
      </c>
      <c r="F1744" s="2" t="s">
        <v>10</v>
      </c>
      <c r="G1744" s="2" t="s">
        <v>10</v>
      </c>
      <c r="H1744" s="2" t="s">
        <v>35778</v>
      </c>
      <c r="I1744" s="11" t="b">
        <f>FALSE()</f>
        <v>0</v>
      </c>
      <c r="J1744" s="24">
        <v>574200</v>
      </c>
      <c r="K1744" s="24">
        <v>0</v>
      </c>
      <c r="L1744" s="2" t="s">
        <v>10</v>
      </c>
      <c r="M1744" t="str">
        <f>VLOOKUP(Table18[[#This Row],[No.]],N:O,2,FALSE)</f>
        <v>Mechanical Bulk Filing</v>
      </c>
      <c r="N1744" t="s">
        <v>40699</v>
      </c>
      <c r="O1744" t="s">
        <v>40700</v>
      </c>
      <c r="P1744">
        <v>0</v>
      </c>
      <c r="Q1744">
        <v>0</v>
      </c>
      <c r="R1744">
        <v>0</v>
      </c>
      <c r="S1744">
        <v>0</v>
      </c>
      <c r="T1744" t="s">
        <v>35778</v>
      </c>
      <c r="U1744" t="s">
        <v>7105</v>
      </c>
      <c r="V1744" t="s">
        <v>7105</v>
      </c>
      <c r="W1744" t="s">
        <v>7133</v>
      </c>
      <c r="X1744">
        <v>0</v>
      </c>
      <c r="Y1744">
        <v>0</v>
      </c>
      <c r="Z1744">
        <v>0</v>
      </c>
      <c r="AB1744" t="s">
        <v>40701</v>
      </c>
      <c r="AF1744" t="str">
        <f t="shared" si="27"/>
        <v>Mechanical Bulk Filing</v>
      </c>
    </row>
    <row r="1745" spans="1:32" x14ac:dyDescent="0.35">
      <c r="A1745" s="2" t="s">
        <v>40621</v>
      </c>
      <c r="B1745" s="2" t="s">
        <v>40622</v>
      </c>
      <c r="C1745" s="23">
        <v>1</v>
      </c>
      <c r="D1745" s="11" t="b">
        <f>FALSE()</f>
        <v>0</v>
      </c>
      <c r="E1745" s="11" t="b">
        <f>FALSE()</f>
        <v>0</v>
      </c>
      <c r="F1745" s="2" t="s">
        <v>10</v>
      </c>
      <c r="G1745" s="2" t="s">
        <v>10</v>
      </c>
      <c r="H1745" s="2" t="s">
        <v>35778</v>
      </c>
      <c r="I1745" s="11" t="b">
        <f>FALSE()</f>
        <v>0</v>
      </c>
      <c r="J1745" s="24">
        <v>168900</v>
      </c>
      <c r="K1745" s="24">
        <v>0</v>
      </c>
      <c r="L1745" s="2" t="s">
        <v>10</v>
      </c>
      <c r="M1745" t="str">
        <f>VLOOKUP(Table18[[#This Row],[No.]],N:O,2,FALSE)</f>
        <v>Reception  Table</v>
      </c>
      <c r="N1745" t="s">
        <v>40702</v>
      </c>
      <c r="O1745" t="s">
        <v>40703</v>
      </c>
      <c r="P1745">
        <v>0</v>
      </c>
      <c r="Q1745">
        <v>0</v>
      </c>
      <c r="R1745">
        <v>0</v>
      </c>
      <c r="S1745">
        <v>0</v>
      </c>
      <c r="T1745" t="s">
        <v>35778</v>
      </c>
      <c r="U1745" t="s">
        <v>7105</v>
      </c>
      <c r="V1745" t="s">
        <v>7105</v>
      </c>
      <c r="W1745" t="s">
        <v>7133</v>
      </c>
      <c r="X1745">
        <v>0</v>
      </c>
      <c r="Y1745">
        <v>0</v>
      </c>
      <c r="Z1745">
        <v>0</v>
      </c>
      <c r="AB1745" t="s">
        <v>40704</v>
      </c>
      <c r="AF1745" t="str">
        <f t="shared" si="27"/>
        <v>Reception  Table</v>
      </c>
    </row>
    <row r="1746" spans="1:32" x14ac:dyDescent="0.35">
      <c r="A1746" s="2" t="s">
        <v>40624</v>
      </c>
      <c r="B1746" s="2" t="s">
        <v>40625</v>
      </c>
      <c r="C1746" s="23">
        <v>0</v>
      </c>
      <c r="D1746" s="11" t="b">
        <f>FALSE()</f>
        <v>0</v>
      </c>
      <c r="E1746" s="11" t="b">
        <f>FALSE()</f>
        <v>0</v>
      </c>
      <c r="F1746" s="2" t="s">
        <v>10</v>
      </c>
      <c r="G1746" s="2" t="s">
        <v>10</v>
      </c>
      <c r="H1746" s="2" t="s">
        <v>35778</v>
      </c>
      <c r="I1746" s="11" t="b">
        <f>TRUE()</f>
        <v>1</v>
      </c>
      <c r="J1746" s="24">
        <v>0</v>
      </c>
      <c r="K1746" s="24">
        <v>0</v>
      </c>
      <c r="L1746" s="2" t="s">
        <v>10</v>
      </c>
      <c r="M1746" t="str">
        <f>VLOOKUP(Table18[[#This Row],[No.]],N:O,2,FALSE)</f>
        <v>Tea Trolley</v>
      </c>
      <c r="N1746" t="s">
        <v>40705</v>
      </c>
      <c r="O1746" t="s">
        <v>40706</v>
      </c>
      <c r="P1746">
        <v>0</v>
      </c>
      <c r="Q1746">
        <v>0</v>
      </c>
      <c r="R1746">
        <v>0</v>
      </c>
      <c r="S1746">
        <v>0</v>
      </c>
      <c r="T1746" t="s">
        <v>35778</v>
      </c>
      <c r="U1746" t="s">
        <v>7105</v>
      </c>
      <c r="V1746" t="s">
        <v>7105</v>
      </c>
      <c r="W1746" t="s">
        <v>7133</v>
      </c>
      <c r="X1746">
        <v>0</v>
      </c>
      <c r="Y1746">
        <v>0</v>
      </c>
      <c r="Z1746">
        <v>0</v>
      </c>
      <c r="AB1746" t="s">
        <v>40707</v>
      </c>
      <c r="AF1746" t="str">
        <f t="shared" si="27"/>
        <v>Tea Trolley</v>
      </c>
    </row>
    <row r="1747" spans="1:32" x14ac:dyDescent="0.35">
      <c r="A1747" s="2" t="s">
        <v>40627</v>
      </c>
      <c r="B1747" s="2" t="s">
        <v>40628</v>
      </c>
      <c r="C1747" s="23">
        <v>83</v>
      </c>
      <c r="D1747" s="11" t="b">
        <f>FALSE()</f>
        <v>0</v>
      </c>
      <c r="E1747" s="11" t="b">
        <f>FALSE()</f>
        <v>0</v>
      </c>
      <c r="F1747" s="2" t="s">
        <v>10</v>
      </c>
      <c r="G1747" s="2" t="s">
        <v>10</v>
      </c>
      <c r="H1747" s="2" t="s">
        <v>35778</v>
      </c>
      <c r="I1747" s="11" t="b">
        <f>FALSE()</f>
        <v>0</v>
      </c>
      <c r="J1747" s="24">
        <v>36000</v>
      </c>
      <c r="K1747" s="24">
        <v>0</v>
      </c>
      <c r="L1747" s="2" t="s">
        <v>10</v>
      </c>
      <c r="M1747" t="str">
        <f>VLOOKUP(Table18[[#This Row],[No.]],N:O,2,FALSE)</f>
        <v>Straight Office Desk</v>
      </c>
      <c r="N1747" t="s">
        <v>40708</v>
      </c>
      <c r="O1747" t="s">
        <v>40709</v>
      </c>
      <c r="P1747">
        <v>0</v>
      </c>
      <c r="Q1747">
        <v>0</v>
      </c>
      <c r="R1747">
        <v>0</v>
      </c>
      <c r="S1747">
        <v>0</v>
      </c>
      <c r="T1747" t="s">
        <v>35778</v>
      </c>
      <c r="U1747" t="s">
        <v>7105</v>
      </c>
      <c r="V1747" t="s">
        <v>7105</v>
      </c>
      <c r="W1747" t="s">
        <v>7133</v>
      </c>
      <c r="X1747">
        <v>0</v>
      </c>
      <c r="Y1747">
        <v>0</v>
      </c>
      <c r="Z1747">
        <v>0</v>
      </c>
      <c r="AB1747" t="s">
        <v>40710</v>
      </c>
      <c r="AF1747" t="str">
        <f t="shared" si="27"/>
        <v>Straight Office Desk</v>
      </c>
    </row>
    <row r="1748" spans="1:32" x14ac:dyDescent="0.35">
      <c r="A1748" s="2" t="s">
        <v>40630</v>
      </c>
      <c r="B1748" s="2" t="s">
        <v>40631</v>
      </c>
      <c r="C1748" s="23">
        <v>24</v>
      </c>
      <c r="D1748" s="11" t="b">
        <f>FALSE()</f>
        <v>0</v>
      </c>
      <c r="E1748" s="11" t="b">
        <f>FALSE()</f>
        <v>0</v>
      </c>
      <c r="F1748" s="2" t="s">
        <v>10</v>
      </c>
      <c r="G1748" s="2" t="s">
        <v>10</v>
      </c>
      <c r="H1748" s="2" t="s">
        <v>35778</v>
      </c>
      <c r="I1748" s="11" t="b">
        <f>FALSE()</f>
        <v>0</v>
      </c>
      <c r="J1748" s="24">
        <v>2500</v>
      </c>
      <c r="K1748" s="24">
        <v>0</v>
      </c>
      <c r="L1748" s="2" t="s">
        <v>10</v>
      </c>
      <c r="M1748" t="str">
        <f>VLOOKUP(Table18[[#This Row],[No.]],N:O,2,FALSE)</f>
        <v>Cushion</v>
      </c>
      <c r="N1748" t="s">
        <v>40711</v>
      </c>
      <c r="O1748" t="s">
        <v>40712</v>
      </c>
      <c r="P1748">
        <v>0</v>
      </c>
      <c r="Q1748">
        <v>0</v>
      </c>
      <c r="R1748">
        <v>0</v>
      </c>
      <c r="S1748">
        <v>0</v>
      </c>
      <c r="T1748" t="s">
        <v>35778</v>
      </c>
      <c r="U1748" t="s">
        <v>7105</v>
      </c>
      <c r="V1748" t="s">
        <v>7105</v>
      </c>
      <c r="W1748" t="s">
        <v>7133</v>
      </c>
      <c r="X1748">
        <v>0</v>
      </c>
      <c r="Y1748">
        <v>0</v>
      </c>
      <c r="Z1748">
        <v>0</v>
      </c>
      <c r="AB1748" t="s">
        <v>40713</v>
      </c>
      <c r="AF1748" t="str">
        <f t="shared" si="27"/>
        <v>Cushion</v>
      </c>
    </row>
    <row r="1749" spans="1:32" x14ac:dyDescent="0.35">
      <c r="A1749" s="2" t="s">
        <v>40633</v>
      </c>
      <c r="B1749" s="2" t="s">
        <v>40634</v>
      </c>
      <c r="C1749" s="23">
        <v>0</v>
      </c>
      <c r="D1749" s="11" t="b">
        <f>FALSE()</f>
        <v>0</v>
      </c>
      <c r="E1749" s="11" t="b">
        <f>FALSE()</f>
        <v>0</v>
      </c>
      <c r="F1749" s="2" t="s">
        <v>10</v>
      </c>
      <c r="G1749" s="2" t="s">
        <v>10</v>
      </c>
      <c r="H1749" s="2" t="s">
        <v>35842</v>
      </c>
      <c r="I1749" s="11" t="b">
        <f>TRUE()</f>
        <v>1</v>
      </c>
      <c r="J1749" s="24">
        <v>0</v>
      </c>
      <c r="K1749" s="24">
        <v>0</v>
      </c>
      <c r="L1749" s="2" t="s">
        <v>10</v>
      </c>
      <c r="M1749" t="str">
        <f>VLOOKUP(Table18[[#This Row],[No.]],N:O,2,FALSE)</f>
        <v>Rack</v>
      </c>
      <c r="N1749" t="s">
        <v>40714</v>
      </c>
      <c r="O1749" t="s">
        <v>40715</v>
      </c>
      <c r="P1749">
        <v>0</v>
      </c>
      <c r="Q1749">
        <v>0</v>
      </c>
      <c r="R1749">
        <v>0</v>
      </c>
      <c r="S1749">
        <v>0</v>
      </c>
      <c r="T1749" t="s">
        <v>35778</v>
      </c>
      <c r="U1749" t="s">
        <v>7105</v>
      </c>
      <c r="V1749" t="s">
        <v>7105</v>
      </c>
      <c r="W1749" t="s">
        <v>7133</v>
      </c>
      <c r="X1749">
        <v>0</v>
      </c>
      <c r="Y1749">
        <v>0</v>
      </c>
      <c r="Z1749">
        <v>0</v>
      </c>
      <c r="AB1749" t="s">
        <v>40716</v>
      </c>
      <c r="AF1749" t="str">
        <f t="shared" si="27"/>
        <v>Rack</v>
      </c>
    </row>
    <row r="1750" spans="1:32" x14ac:dyDescent="0.35">
      <c r="A1750" s="2" t="s">
        <v>40636</v>
      </c>
      <c r="B1750" s="2" t="s">
        <v>40637</v>
      </c>
      <c r="C1750" s="23">
        <v>19</v>
      </c>
      <c r="D1750" s="11" t="b">
        <f>FALSE()</f>
        <v>0</v>
      </c>
      <c r="E1750" s="11" t="b">
        <f>FALSE()</f>
        <v>0</v>
      </c>
      <c r="F1750" s="2" t="s">
        <v>10</v>
      </c>
      <c r="G1750" s="2" t="s">
        <v>10</v>
      </c>
      <c r="H1750" s="2" t="s">
        <v>35778</v>
      </c>
      <c r="I1750" s="11" t="b">
        <f>FALSE()</f>
        <v>0</v>
      </c>
      <c r="J1750" s="24">
        <v>0</v>
      </c>
      <c r="K1750" s="24">
        <v>0</v>
      </c>
      <c r="L1750" s="2" t="s">
        <v>10</v>
      </c>
      <c r="M1750" t="str">
        <f>VLOOKUP(Table18[[#This Row],[No.]],N:O,2,FALSE)</f>
        <v>Metallic Table</v>
      </c>
      <c r="N1750" t="s">
        <v>40717</v>
      </c>
      <c r="O1750" t="s">
        <v>40718</v>
      </c>
      <c r="P1750">
        <v>0</v>
      </c>
      <c r="Q1750">
        <v>0</v>
      </c>
      <c r="R1750">
        <v>0</v>
      </c>
      <c r="S1750">
        <v>0</v>
      </c>
      <c r="T1750" t="s">
        <v>35778</v>
      </c>
      <c r="U1750" t="s">
        <v>7105</v>
      </c>
      <c r="V1750" t="s">
        <v>7105</v>
      </c>
      <c r="W1750" t="s">
        <v>7133</v>
      </c>
      <c r="X1750">
        <v>0</v>
      </c>
      <c r="Y1750">
        <v>0</v>
      </c>
      <c r="Z1750">
        <v>0</v>
      </c>
      <c r="AB1750" t="s">
        <v>40719</v>
      </c>
      <c r="AF1750" t="str">
        <f t="shared" si="27"/>
        <v>Metallic Table</v>
      </c>
    </row>
    <row r="1751" spans="1:32" x14ac:dyDescent="0.35">
      <c r="A1751" s="2" t="s">
        <v>40639</v>
      </c>
      <c r="B1751" s="2" t="s">
        <v>40640</v>
      </c>
      <c r="C1751" s="23">
        <v>68</v>
      </c>
      <c r="D1751" s="11" t="b">
        <f>FALSE()</f>
        <v>0</v>
      </c>
      <c r="E1751" s="11" t="b">
        <f>FALSE()</f>
        <v>0</v>
      </c>
      <c r="F1751" s="2" t="s">
        <v>10</v>
      </c>
      <c r="G1751" s="2" t="s">
        <v>10</v>
      </c>
      <c r="H1751" s="2" t="s">
        <v>35778</v>
      </c>
      <c r="I1751" s="11" t="b">
        <f>FALSE()</f>
        <v>0</v>
      </c>
      <c r="J1751" s="24">
        <v>0</v>
      </c>
      <c r="K1751" s="24">
        <v>0</v>
      </c>
      <c r="L1751" s="2" t="s">
        <v>10</v>
      </c>
      <c r="M1751" t="str">
        <f>VLOOKUP(Table18[[#This Row],[No.]],N:O,2,FALSE)</f>
        <v>Metallic Chairs</v>
      </c>
      <c r="N1751" t="s">
        <v>40720</v>
      </c>
      <c r="O1751" t="s">
        <v>40721</v>
      </c>
      <c r="P1751">
        <v>0</v>
      </c>
      <c r="Q1751">
        <v>0</v>
      </c>
      <c r="R1751">
        <v>0</v>
      </c>
      <c r="S1751">
        <v>0</v>
      </c>
      <c r="T1751" t="s">
        <v>35778</v>
      </c>
      <c r="U1751" t="s">
        <v>7105</v>
      </c>
      <c r="V1751" t="s">
        <v>7105</v>
      </c>
      <c r="W1751" t="s">
        <v>7133</v>
      </c>
      <c r="X1751">
        <v>0</v>
      </c>
      <c r="Y1751">
        <v>0</v>
      </c>
      <c r="Z1751">
        <v>0</v>
      </c>
      <c r="AB1751" t="s">
        <v>40722</v>
      </c>
      <c r="AF1751" t="str">
        <f t="shared" si="27"/>
        <v>Metallic Chairs</v>
      </c>
    </row>
    <row r="1752" spans="1:32" x14ac:dyDescent="0.35">
      <c r="A1752" s="2" t="s">
        <v>40642</v>
      </c>
      <c r="B1752" s="2" t="s">
        <v>40643</v>
      </c>
      <c r="C1752" s="23">
        <v>67</v>
      </c>
      <c r="D1752" s="11" t="b">
        <f>FALSE()</f>
        <v>0</v>
      </c>
      <c r="E1752" s="11" t="b">
        <f>FALSE()</f>
        <v>0</v>
      </c>
      <c r="F1752" s="2" t="s">
        <v>10</v>
      </c>
      <c r="G1752" s="2" t="s">
        <v>10</v>
      </c>
      <c r="H1752" s="2" t="s">
        <v>35778</v>
      </c>
      <c r="I1752" s="11" t="b">
        <f>FALSE()</f>
        <v>0</v>
      </c>
      <c r="J1752" s="24">
        <v>4300</v>
      </c>
      <c r="K1752" s="24">
        <v>0</v>
      </c>
      <c r="L1752" s="2" t="s">
        <v>10</v>
      </c>
      <c r="M1752" t="str">
        <f>VLOOKUP(Table18[[#This Row],[No.]],N:O,2,FALSE)</f>
        <v>Banqute Chairs</v>
      </c>
      <c r="N1752" t="s">
        <v>40723</v>
      </c>
      <c r="O1752" t="s">
        <v>40724</v>
      </c>
      <c r="P1752">
        <v>0</v>
      </c>
      <c r="Q1752">
        <v>0</v>
      </c>
      <c r="R1752">
        <v>0</v>
      </c>
      <c r="S1752">
        <v>0</v>
      </c>
      <c r="T1752" t="s">
        <v>35778</v>
      </c>
      <c r="U1752" t="s">
        <v>7105</v>
      </c>
      <c r="V1752" t="s">
        <v>7105</v>
      </c>
      <c r="W1752" t="s">
        <v>7105</v>
      </c>
      <c r="X1752">
        <v>0</v>
      </c>
      <c r="Y1752">
        <v>0</v>
      </c>
      <c r="Z1752">
        <v>0</v>
      </c>
      <c r="AF1752" t="str">
        <f t="shared" si="27"/>
        <v>Banqute Chairs</v>
      </c>
    </row>
    <row r="1753" spans="1:32" x14ac:dyDescent="0.35">
      <c r="A1753" s="2" t="s">
        <v>40645</v>
      </c>
      <c r="B1753" s="2" t="s">
        <v>40646</v>
      </c>
      <c r="C1753" s="23">
        <v>47</v>
      </c>
      <c r="D1753" s="11" t="b">
        <f>FALSE()</f>
        <v>0</v>
      </c>
      <c r="E1753" s="11" t="b">
        <f>FALSE()</f>
        <v>0</v>
      </c>
      <c r="F1753" s="2" t="s">
        <v>10</v>
      </c>
      <c r="G1753" s="2" t="s">
        <v>10</v>
      </c>
      <c r="H1753" s="2" t="s">
        <v>35778</v>
      </c>
      <c r="I1753" s="11" t="b">
        <f>FALSE()</f>
        <v>0</v>
      </c>
      <c r="J1753" s="24">
        <v>7300</v>
      </c>
      <c r="K1753" s="24">
        <v>0</v>
      </c>
      <c r="L1753" s="2" t="s">
        <v>10</v>
      </c>
      <c r="M1753" t="str">
        <f>VLOOKUP(Table18[[#This Row],[No.]],N:O,2,FALSE)</f>
        <v>Banquet Tables</v>
      </c>
      <c r="N1753" t="s">
        <v>40725</v>
      </c>
      <c r="O1753" t="s">
        <v>40726</v>
      </c>
      <c r="P1753">
        <v>0</v>
      </c>
      <c r="Q1753">
        <v>0</v>
      </c>
      <c r="R1753">
        <v>0</v>
      </c>
      <c r="S1753">
        <v>0</v>
      </c>
      <c r="T1753" t="s">
        <v>35778</v>
      </c>
      <c r="U1753" t="s">
        <v>7105</v>
      </c>
      <c r="V1753" t="s">
        <v>7105</v>
      </c>
      <c r="W1753" t="s">
        <v>7133</v>
      </c>
      <c r="X1753">
        <v>0</v>
      </c>
      <c r="Y1753">
        <v>0</v>
      </c>
      <c r="Z1753">
        <v>0</v>
      </c>
      <c r="AB1753" t="s">
        <v>40727</v>
      </c>
      <c r="AF1753" t="str">
        <f t="shared" si="27"/>
        <v>Banquet Tables</v>
      </c>
    </row>
    <row r="1754" spans="1:32" x14ac:dyDescent="0.35">
      <c r="A1754" s="2" t="s">
        <v>40648</v>
      </c>
      <c r="B1754" s="2" t="s">
        <v>40649</v>
      </c>
      <c r="C1754" s="23">
        <v>1</v>
      </c>
      <c r="D1754" s="11" t="b">
        <f>FALSE()</f>
        <v>0</v>
      </c>
      <c r="E1754" s="11" t="b">
        <f>FALSE()</f>
        <v>0</v>
      </c>
      <c r="F1754" s="2" t="s">
        <v>10</v>
      </c>
      <c r="G1754" s="2" t="s">
        <v>10</v>
      </c>
      <c r="H1754" s="2" t="s">
        <v>40650</v>
      </c>
      <c r="I1754" s="11" t="b">
        <f>FALSE()</f>
        <v>0</v>
      </c>
      <c r="J1754" s="24">
        <v>11900</v>
      </c>
      <c r="K1754" s="24">
        <v>0</v>
      </c>
      <c r="L1754" s="2" t="s">
        <v>10</v>
      </c>
      <c r="M1754" t="str">
        <f>VLOOKUP(Table18[[#This Row],[No.]],N:O,2,FALSE)</f>
        <v>Perspex Screen straight in 6mm, with wooden stand</v>
      </c>
      <c r="N1754" t="s">
        <v>40728</v>
      </c>
      <c r="O1754" t="s">
        <v>40729</v>
      </c>
      <c r="P1754">
        <v>0</v>
      </c>
      <c r="Q1754">
        <v>0</v>
      </c>
      <c r="R1754">
        <v>0</v>
      </c>
      <c r="S1754">
        <v>1</v>
      </c>
      <c r="T1754" t="s">
        <v>37314</v>
      </c>
      <c r="U1754" t="s">
        <v>7105</v>
      </c>
      <c r="V1754" t="s">
        <v>7105</v>
      </c>
      <c r="W1754" t="s">
        <v>7133</v>
      </c>
      <c r="X1754">
        <v>0</v>
      </c>
      <c r="Y1754">
        <v>0</v>
      </c>
      <c r="Z1754">
        <v>0</v>
      </c>
      <c r="AB1754" t="s">
        <v>40730</v>
      </c>
      <c r="AF1754" t="str">
        <f t="shared" si="27"/>
        <v>Perspex Screen straight in 6mm, with wooden stand</v>
      </c>
    </row>
    <row r="1755" spans="1:32" x14ac:dyDescent="0.35">
      <c r="A1755" s="2" t="s">
        <v>40652</v>
      </c>
      <c r="B1755" s="2" t="s">
        <v>40653</v>
      </c>
      <c r="C1755" s="23">
        <v>1</v>
      </c>
      <c r="D1755" s="11" t="b">
        <f>FALSE()</f>
        <v>0</v>
      </c>
      <c r="E1755" s="11" t="b">
        <f>FALSE()</f>
        <v>0</v>
      </c>
      <c r="F1755" s="2" t="s">
        <v>10</v>
      </c>
      <c r="G1755" s="2" t="s">
        <v>10</v>
      </c>
      <c r="H1755" s="2" t="s">
        <v>35842</v>
      </c>
      <c r="I1755" s="11" t="b">
        <f>FALSE()</f>
        <v>0</v>
      </c>
      <c r="J1755" s="24">
        <v>135000</v>
      </c>
      <c r="K1755" s="24">
        <v>0</v>
      </c>
      <c r="L1755" s="2" t="s">
        <v>10</v>
      </c>
      <c r="M1755" t="str">
        <f>VLOOKUP(Table18[[#This Row],[No.]],N:O,2,FALSE)</f>
        <v>Sofa</v>
      </c>
      <c r="N1755" t="s">
        <v>40731</v>
      </c>
      <c r="O1755" t="s">
        <v>40732</v>
      </c>
      <c r="P1755">
        <v>0</v>
      </c>
      <c r="Q1755">
        <v>0</v>
      </c>
      <c r="R1755">
        <v>0</v>
      </c>
      <c r="S1755">
        <v>0</v>
      </c>
      <c r="T1755" t="s">
        <v>35778</v>
      </c>
      <c r="U1755" t="s">
        <v>7105</v>
      </c>
      <c r="V1755" t="s">
        <v>7105</v>
      </c>
      <c r="W1755" t="s">
        <v>7105</v>
      </c>
      <c r="X1755">
        <v>0</v>
      </c>
      <c r="Y1755">
        <v>0</v>
      </c>
      <c r="Z1755">
        <v>0</v>
      </c>
      <c r="AF1755" t="str">
        <f t="shared" si="27"/>
        <v>Sofa</v>
      </c>
    </row>
    <row r="1756" spans="1:32" x14ac:dyDescent="0.35">
      <c r="A1756" s="2" t="s">
        <v>40655</v>
      </c>
      <c r="B1756" s="2" t="s">
        <v>40656</v>
      </c>
      <c r="C1756" s="23">
        <v>2</v>
      </c>
      <c r="D1756" s="11" t="b">
        <f>FALSE()</f>
        <v>0</v>
      </c>
      <c r="E1756" s="11" t="b">
        <f>FALSE()</f>
        <v>0</v>
      </c>
      <c r="F1756" s="2" t="s">
        <v>10</v>
      </c>
      <c r="G1756" s="2" t="s">
        <v>10</v>
      </c>
      <c r="H1756" s="2" t="s">
        <v>35842</v>
      </c>
      <c r="I1756" s="11" t="b">
        <f>FALSE()</f>
        <v>0</v>
      </c>
      <c r="J1756" s="24">
        <v>38262</v>
      </c>
      <c r="K1756" s="24">
        <v>0</v>
      </c>
      <c r="L1756" s="2" t="s">
        <v>10</v>
      </c>
      <c r="M1756" t="str">
        <f>VLOOKUP(Table18[[#This Row],[No.]],N:O,2,FALSE)</f>
        <v>Kitchenette Table</v>
      </c>
      <c r="N1756" t="s">
        <v>40733</v>
      </c>
      <c r="O1756" t="s">
        <v>40734</v>
      </c>
      <c r="P1756">
        <v>0</v>
      </c>
      <c r="Q1756">
        <v>0</v>
      </c>
      <c r="R1756">
        <v>0</v>
      </c>
      <c r="S1756">
        <v>0</v>
      </c>
      <c r="T1756" t="s">
        <v>35778</v>
      </c>
      <c r="U1756" t="s">
        <v>7105</v>
      </c>
      <c r="V1756" t="s">
        <v>7105</v>
      </c>
      <c r="W1756" t="s">
        <v>7133</v>
      </c>
      <c r="X1756">
        <v>0</v>
      </c>
      <c r="Y1756">
        <v>0</v>
      </c>
      <c r="Z1756">
        <v>0</v>
      </c>
      <c r="AB1756" t="s">
        <v>40735</v>
      </c>
      <c r="AF1756" t="str">
        <f t="shared" si="27"/>
        <v>Kitchenette Table</v>
      </c>
    </row>
    <row r="1757" spans="1:32" x14ac:dyDescent="0.35">
      <c r="A1757" s="2" t="s">
        <v>40658</v>
      </c>
      <c r="B1757" s="2" t="s">
        <v>40659</v>
      </c>
      <c r="C1757" s="23">
        <v>20</v>
      </c>
      <c r="D1757" s="11" t="b">
        <f>FALSE()</f>
        <v>0</v>
      </c>
      <c r="E1757" s="11" t="b">
        <f>FALSE()</f>
        <v>0</v>
      </c>
      <c r="F1757" s="2" t="s">
        <v>10</v>
      </c>
      <c r="G1757" s="2" t="s">
        <v>10</v>
      </c>
      <c r="H1757" s="2" t="s">
        <v>35842</v>
      </c>
      <c r="I1757" s="11" t="b">
        <f>FALSE()</f>
        <v>0</v>
      </c>
      <c r="J1757" s="24">
        <v>12655</v>
      </c>
      <c r="K1757" s="24">
        <v>0</v>
      </c>
      <c r="L1757" s="2" t="s">
        <v>10</v>
      </c>
      <c r="M1757" t="str">
        <f>VLOOKUP(Table18[[#This Row],[No.]],N:O,2,FALSE)</f>
        <v>Kitchen Chair</v>
      </c>
      <c r="N1757" t="s">
        <v>40736</v>
      </c>
      <c r="O1757" t="s">
        <v>40737</v>
      </c>
      <c r="P1757">
        <v>0</v>
      </c>
      <c r="Q1757">
        <v>0</v>
      </c>
      <c r="R1757">
        <v>0</v>
      </c>
      <c r="S1757">
        <v>1</v>
      </c>
      <c r="T1757" t="s">
        <v>37821</v>
      </c>
      <c r="U1757" t="s">
        <v>7105</v>
      </c>
      <c r="V1757" t="s">
        <v>7105</v>
      </c>
      <c r="W1757" t="s">
        <v>7133</v>
      </c>
      <c r="X1757">
        <v>0</v>
      </c>
      <c r="Y1757">
        <v>0</v>
      </c>
      <c r="Z1757">
        <v>0</v>
      </c>
      <c r="AB1757" t="s">
        <v>40738</v>
      </c>
      <c r="AF1757" t="str">
        <f t="shared" si="27"/>
        <v>Kitchen Chair</v>
      </c>
    </row>
    <row r="1758" spans="1:32" x14ac:dyDescent="0.35">
      <c r="A1758" s="2" t="s">
        <v>40661</v>
      </c>
      <c r="B1758" s="2" t="s">
        <v>40662</v>
      </c>
      <c r="C1758" s="23">
        <v>4</v>
      </c>
      <c r="D1758" s="11" t="b">
        <f>FALSE()</f>
        <v>0</v>
      </c>
      <c r="E1758" s="11" t="b">
        <f>FALSE()</f>
        <v>0</v>
      </c>
      <c r="F1758" s="2" t="s">
        <v>10</v>
      </c>
      <c r="G1758" s="2" t="s">
        <v>10</v>
      </c>
      <c r="H1758" s="2" t="s">
        <v>35778</v>
      </c>
      <c r="I1758" s="11" t="b">
        <f>FALSE()</f>
        <v>0</v>
      </c>
      <c r="J1758" s="24">
        <v>0</v>
      </c>
      <c r="K1758" s="24">
        <v>0</v>
      </c>
      <c r="L1758" s="2" t="s">
        <v>10</v>
      </c>
      <c r="M1758" t="str">
        <f>VLOOKUP(Table18[[#This Row],[No.]],N:O,2,FALSE)</f>
        <v>Room Manager</v>
      </c>
      <c r="N1758" t="s">
        <v>40739</v>
      </c>
      <c r="O1758" t="s">
        <v>40740</v>
      </c>
      <c r="P1758">
        <v>0</v>
      </c>
      <c r="Q1758">
        <v>0</v>
      </c>
      <c r="R1758">
        <v>0</v>
      </c>
      <c r="S1758">
        <v>0</v>
      </c>
      <c r="T1758" t="s">
        <v>35778</v>
      </c>
      <c r="U1758" t="s">
        <v>7105</v>
      </c>
      <c r="V1758" t="s">
        <v>7105</v>
      </c>
      <c r="W1758" t="s">
        <v>7133</v>
      </c>
      <c r="X1758">
        <v>0</v>
      </c>
      <c r="Y1758">
        <v>0</v>
      </c>
      <c r="Z1758">
        <v>0</v>
      </c>
      <c r="AB1758" t="s">
        <v>40741</v>
      </c>
      <c r="AF1758" t="str">
        <f t="shared" si="27"/>
        <v>Room Manager</v>
      </c>
    </row>
    <row r="1759" spans="1:32" x14ac:dyDescent="0.35">
      <c r="A1759" s="2" t="s">
        <v>40664</v>
      </c>
      <c r="B1759" s="2" t="s">
        <v>7220</v>
      </c>
      <c r="C1759" s="23">
        <v>185</v>
      </c>
      <c r="D1759" s="11" t="b">
        <f>FALSE()</f>
        <v>0</v>
      </c>
      <c r="E1759" s="11" t="b">
        <f>FALSE()</f>
        <v>0</v>
      </c>
      <c r="F1759" s="2" t="s">
        <v>10</v>
      </c>
      <c r="G1759" s="2" t="s">
        <v>10</v>
      </c>
      <c r="H1759" s="2" t="s">
        <v>35778</v>
      </c>
      <c r="I1759" s="11" t="b">
        <f>FALSE()</f>
        <v>0</v>
      </c>
      <c r="J1759" s="24">
        <v>0</v>
      </c>
      <c r="K1759" s="24">
        <v>0</v>
      </c>
      <c r="L1759" s="2" t="s">
        <v>10</v>
      </c>
      <c r="M1759" t="str">
        <f>VLOOKUP(Table18[[#This Row],[No.]],N:O,2,FALSE)</f>
        <v>Furniture</v>
      </c>
      <c r="N1759" t="s">
        <v>40742</v>
      </c>
      <c r="O1759" t="s">
        <v>40743</v>
      </c>
      <c r="P1759">
        <v>5</v>
      </c>
      <c r="Q1759">
        <v>5</v>
      </c>
      <c r="R1759">
        <v>5</v>
      </c>
      <c r="S1759">
        <v>0</v>
      </c>
      <c r="T1759" t="s">
        <v>35778</v>
      </c>
      <c r="U1759" t="s">
        <v>7105</v>
      </c>
      <c r="V1759" t="s">
        <v>7105</v>
      </c>
      <c r="W1759" t="s">
        <v>7105</v>
      </c>
      <c r="X1759" s="4">
        <v>3600</v>
      </c>
      <c r="Y1759">
        <v>0</v>
      </c>
      <c r="Z1759">
        <v>0</v>
      </c>
      <c r="AB1759" t="s">
        <v>40744</v>
      </c>
      <c r="AF1759" t="str">
        <f t="shared" si="27"/>
        <v>Furniture</v>
      </c>
    </row>
    <row r="1760" spans="1:32" x14ac:dyDescent="0.35">
      <c r="A1760" s="2" t="s">
        <v>40666</v>
      </c>
      <c r="B1760" s="2" t="s">
        <v>40667</v>
      </c>
      <c r="C1760" s="23">
        <v>0</v>
      </c>
      <c r="D1760" s="11" t="b">
        <f>FALSE()</f>
        <v>0</v>
      </c>
      <c r="E1760" s="11" t="b">
        <f>FALSE()</f>
        <v>0</v>
      </c>
      <c r="F1760" s="2" t="s">
        <v>10</v>
      </c>
      <c r="G1760" s="2" t="s">
        <v>10</v>
      </c>
      <c r="H1760" s="2" t="s">
        <v>35778</v>
      </c>
      <c r="I1760" s="11" t="b">
        <f>FALSE()</f>
        <v>0</v>
      </c>
      <c r="J1760" s="24">
        <v>0</v>
      </c>
      <c r="K1760" s="24">
        <v>0</v>
      </c>
      <c r="L1760" s="2" t="s">
        <v>10</v>
      </c>
      <c r="M1760" t="str">
        <f>VLOOKUP(Table18[[#This Row],[No.]],N:O,2,FALSE)</f>
        <v xml:space="preserve">Denia 3KVA Generator set </v>
      </c>
      <c r="N1760" t="s">
        <v>40745</v>
      </c>
      <c r="O1760" t="s">
        <v>40746</v>
      </c>
      <c r="P1760">
        <v>0</v>
      </c>
      <c r="Q1760">
        <v>0</v>
      </c>
      <c r="R1760">
        <v>0</v>
      </c>
      <c r="S1760">
        <v>1</v>
      </c>
      <c r="T1760" t="s">
        <v>35778</v>
      </c>
      <c r="U1760" t="s">
        <v>7105</v>
      </c>
      <c r="V1760" t="s">
        <v>7105</v>
      </c>
      <c r="W1760" t="s">
        <v>7133</v>
      </c>
      <c r="X1760">
        <v>0</v>
      </c>
      <c r="Y1760">
        <v>0</v>
      </c>
      <c r="Z1760">
        <v>0</v>
      </c>
      <c r="AB1760" t="s">
        <v>40747</v>
      </c>
      <c r="AF1760" t="str">
        <f t="shared" si="27"/>
        <v xml:space="preserve">Denia 3KVA Generator set </v>
      </c>
    </row>
    <row r="1761" spans="1:32" x14ac:dyDescent="0.35">
      <c r="A1761" s="2" t="s">
        <v>40669</v>
      </c>
      <c r="B1761" s="2" t="s">
        <v>40670</v>
      </c>
      <c r="C1761" s="23">
        <v>0</v>
      </c>
      <c r="D1761" s="11" t="b">
        <f>FALSE()</f>
        <v>0</v>
      </c>
      <c r="E1761" s="11" t="b">
        <f>FALSE()</f>
        <v>0</v>
      </c>
      <c r="F1761" s="2" t="s">
        <v>10</v>
      </c>
      <c r="G1761" s="2" t="s">
        <v>10</v>
      </c>
      <c r="H1761" s="2" t="s">
        <v>35778</v>
      </c>
      <c r="I1761" s="11" t="b">
        <f>TRUE()</f>
        <v>1</v>
      </c>
      <c r="J1761" s="24">
        <v>0</v>
      </c>
      <c r="K1761" s="24">
        <v>0</v>
      </c>
      <c r="L1761" s="2" t="s">
        <v>10</v>
      </c>
      <c r="M1761" t="str">
        <f>VLOOKUP(Table18[[#This Row],[No.]],N:O,2,FALSE)</f>
        <v>GENERATOR, 6kVA,  Diesel</v>
      </c>
      <c r="N1761" t="s">
        <v>40748</v>
      </c>
      <c r="O1761" t="s">
        <v>40749</v>
      </c>
      <c r="P1761">
        <v>0</v>
      </c>
      <c r="Q1761">
        <v>0</v>
      </c>
      <c r="R1761">
        <v>0</v>
      </c>
      <c r="S1761">
        <v>2</v>
      </c>
      <c r="T1761" t="s">
        <v>35778</v>
      </c>
      <c r="U1761" t="s">
        <v>7105</v>
      </c>
      <c r="V1761" t="s">
        <v>7105</v>
      </c>
      <c r="W1761" t="s">
        <v>7133</v>
      </c>
      <c r="X1761">
        <v>0</v>
      </c>
      <c r="Y1761">
        <v>0</v>
      </c>
      <c r="Z1761">
        <v>0</v>
      </c>
      <c r="AB1761" t="s">
        <v>40750</v>
      </c>
      <c r="AD1761" t="s">
        <v>36507</v>
      </c>
      <c r="AE1761" t="s">
        <v>36507</v>
      </c>
      <c r="AF1761" t="str">
        <f t="shared" si="27"/>
        <v>GENERATOR, 6kVA,  Diesel</v>
      </c>
    </row>
    <row r="1762" spans="1:32" x14ac:dyDescent="0.35">
      <c r="A1762" s="2" t="s">
        <v>40672</v>
      </c>
      <c r="B1762" s="2" t="s">
        <v>40673</v>
      </c>
      <c r="C1762" s="23">
        <v>0</v>
      </c>
      <c r="D1762" s="11" t="b">
        <f>FALSE()</f>
        <v>0</v>
      </c>
      <c r="E1762" s="11" t="b">
        <f>FALSE()</f>
        <v>0</v>
      </c>
      <c r="F1762" s="2" t="s">
        <v>10</v>
      </c>
      <c r="G1762" s="2" t="s">
        <v>10</v>
      </c>
      <c r="H1762" s="2" t="s">
        <v>35778</v>
      </c>
      <c r="I1762" s="11" t="b">
        <f>FALSE()</f>
        <v>0</v>
      </c>
      <c r="J1762" s="24">
        <v>641250</v>
      </c>
      <c r="K1762" s="24">
        <v>0</v>
      </c>
      <c r="L1762" s="2" t="s">
        <v>10</v>
      </c>
      <c r="M1762" t="str">
        <f>VLOOKUP(Table18[[#This Row],[No.]],N:O,2,FALSE)</f>
        <v>GENERATOR, 7.5kVA, Diesel</v>
      </c>
      <c r="N1762" t="s">
        <v>40751</v>
      </c>
      <c r="O1762" t="s">
        <v>40752</v>
      </c>
      <c r="P1762">
        <v>0</v>
      </c>
      <c r="Q1762">
        <v>0</v>
      </c>
      <c r="R1762">
        <v>0</v>
      </c>
      <c r="S1762">
        <v>0</v>
      </c>
      <c r="T1762" t="s">
        <v>35778</v>
      </c>
      <c r="U1762" t="s">
        <v>7105</v>
      </c>
      <c r="V1762" t="s">
        <v>7105</v>
      </c>
      <c r="W1762" t="s">
        <v>7133</v>
      </c>
      <c r="X1762">
        <v>0</v>
      </c>
      <c r="Y1762">
        <v>0</v>
      </c>
      <c r="Z1762">
        <v>0</v>
      </c>
      <c r="AB1762" t="s">
        <v>40753</v>
      </c>
      <c r="AD1762" t="s">
        <v>35795</v>
      </c>
      <c r="AE1762" t="s">
        <v>35795</v>
      </c>
      <c r="AF1762" t="str">
        <f t="shared" si="27"/>
        <v>GENERATOR, 7.5kVA, Diesel</v>
      </c>
    </row>
    <row r="1763" spans="1:32" x14ac:dyDescent="0.35">
      <c r="A1763" s="2" t="s">
        <v>40675</v>
      </c>
      <c r="B1763" s="2" t="s">
        <v>40676</v>
      </c>
      <c r="C1763" s="23">
        <v>3</v>
      </c>
      <c r="D1763" s="11" t="b">
        <f>FALSE()</f>
        <v>0</v>
      </c>
      <c r="E1763" s="11" t="b">
        <f>FALSE()</f>
        <v>0</v>
      </c>
      <c r="F1763" s="2" t="s">
        <v>10</v>
      </c>
      <c r="G1763" s="2" t="s">
        <v>10</v>
      </c>
      <c r="H1763" s="2" t="s">
        <v>35778</v>
      </c>
      <c r="I1763" s="11" t="b">
        <f>FALSE()</f>
        <v>0</v>
      </c>
      <c r="J1763" s="24">
        <v>0</v>
      </c>
      <c r="K1763" s="24">
        <v>0</v>
      </c>
      <c r="L1763" s="2" t="s">
        <v>10</v>
      </c>
      <c r="M1763" t="str">
        <f>VLOOKUP(Table18[[#This Row],[No.]],N:O,2,FALSE)</f>
        <v>GENERATOR, 12kVA, Diesel</v>
      </c>
      <c r="N1763" t="s">
        <v>40754</v>
      </c>
      <c r="O1763" t="s">
        <v>40755</v>
      </c>
      <c r="P1763">
        <v>49</v>
      </c>
      <c r="Q1763">
        <v>49</v>
      </c>
      <c r="R1763">
        <v>49</v>
      </c>
      <c r="S1763">
        <v>0</v>
      </c>
      <c r="T1763" t="s">
        <v>35976</v>
      </c>
      <c r="U1763" t="s">
        <v>7105</v>
      </c>
      <c r="V1763" t="s">
        <v>7105</v>
      </c>
      <c r="W1763" t="s">
        <v>7105</v>
      </c>
      <c r="X1763" s="4">
        <v>6400</v>
      </c>
      <c r="Y1763">
        <v>0</v>
      </c>
      <c r="Z1763">
        <v>0</v>
      </c>
      <c r="AB1763" t="s">
        <v>40756</v>
      </c>
      <c r="AD1763" t="s">
        <v>35795</v>
      </c>
      <c r="AE1763" t="s">
        <v>40757</v>
      </c>
      <c r="AF1763" t="str">
        <f t="shared" si="27"/>
        <v>GENERATOR, 12kVA, Diesel</v>
      </c>
    </row>
    <row r="1764" spans="1:32" x14ac:dyDescent="0.35">
      <c r="A1764" s="2" t="s">
        <v>40678</v>
      </c>
      <c r="B1764" s="2" t="s">
        <v>40679</v>
      </c>
      <c r="C1764" s="23">
        <v>0</v>
      </c>
      <c r="D1764" s="11" t="b">
        <f>FALSE()</f>
        <v>0</v>
      </c>
      <c r="E1764" s="11" t="b">
        <f>FALSE()</f>
        <v>0</v>
      </c>
      <c r="F1764" s="2" t="s">
        <v>10</v>
      </c>
      <c r="G1764" s="2" t="s">
        <v>10</v>
      </c>
      <c r="H1764" s="2" t="s">
        <v>35778</v>
      </c>
      <c r="I1764" s="11" t="b">
        <f>TRUE()</f>
        <v>1</v>
      </c>
      <c r="J1764" s="24">
        <v>0</v>
      </c>
      <c r="K1764" s="24">
        <v>0</v>
      </c>
      <c r="L1764" s="2" t="s">
        <v>10</v>
      </c>
      <c r="M1764" t="str">
        <f>VLOOKUP(Table18[[#This Row],[No.]],N:O,2,FALSE)</f>
        <v>GENERATOR, 15kVA, Diesel</v>
      </c>
      <c r="N1764" t="s">
        <v>40758</v>
      </c>
      <c r="O1764" t="s">
        <v>40759</v>
      </c>
      <c r="P1764">
        <v>1</v>
      </c>
      <c r="Q1764">
        <v>1</v>
      </c>
      <c r="R1764">
        <v>1</v>
      </c>
      <c r="S1764">
        <v>5</v>
      </c>
      <c r="T1764" t="s">
        <v>35751</v>
      </c>
      <c r="U1764" t="s">
        <v>7105</v>
      </c>
      <c r="V1764" t="s">
        <v>7105</v>
      </c>
      <c r="W1764" t="s">
        <v>7105</v>
      </c>
      <c r="X1764">
        <v>160</v>
      </c>
      <c r="Y1764">
        <v>0</v>
      </c>
      <c r="Z1764">
        <v>0</v>
      </c>
      <c r="AB1764" t="s">
        <v>40760</v>
      </c>
      <c r="AD1764" t="s">
        <v>35795</v>
      </c>
      <c r="AE1764" t="s">
        <v>35795</v>
      </c>
      <c r="AF1764" t="str">
        <f t="shared" si="27"/>
        <v>GENERATOR, 15kVA, Diesel</v>
      </c>
    </row>
    <row r="1765" spans="1:32" x14ac:dyDescent="0.35">
      <c r="A1765" s="2" t="s">
        <v>40681</v>
      </c>
      <c r="B1765" s="2" t="s">
        <v>40682</v>
      </c>
      <c r="C1765" s="23">
        <v>0</v>
      </c>
      <c r="D1765" s="11" t="b">
        <f>FALSE()</f>
        <v>0</v>
      </c>
      <c r="E1765" s="11" t="b">
        <f>FALSE()</f>
        <v>0</v>
      </c>
      <c r="F1765" s="2" t="s">
        <v>10</v>
      </c>
      <c r="G1765" s="2" t="s">
        <v>10</v>
      </c>
      <c r="H1765" s="2" t="s">
        <v>35778</v>
      </c>
      <c r="I1765" s="11" t="b">
        <f>FALSE()</f>
        <v>0</v>
      </c>
      <c r="J1765" s="24">
        <v>900000</v>
      </c>
      <c r="K1765" s="24">
        <v>0</v>
      </c>
      <c r="L1765" s="2" t="s">
        <v>10</v>
      </c>
      <c r="M1765" t="str">
        <f>VLOOKUP(Table18[[#This Row],[No.]],N:O,2,FALSE)</f>
        <v>GENERATOR, 20kVA,Diesel,Canopy</v>
      </c>
      <c r="N1765" t="s">
        <v>40761</v>
      </c>
      <c r="O1765" t="s">
        <v>39530</v>
      </c>
      <c r="P1765">
        <v>0</v>
      </c>
      <c r="Q1765">
        <v>0</v>
      </c>
      <c r="R1765">
        <v>0</v>
      </c>
      <c r="S1765">
        <v>0</v>
      </c>
      <c r="T1765" t="s">
        <v>35778</v>
      </c>
      <c r="U1765" t="s">
        <v>7105</v>
      </c>
      <c r="V1765" t="s">
        <v>7105</v>
      </c>
      <c r="W1765" t="s">
        <v>7133</v>
      </c>
      <c r="X1765">
        <v>0</v>
      </c>
      <c r="Y1765">
        <v>0</v>
      </c>
      <c r="Z1765">
        <v>0</v>
      </c>
      <c r="AB1765" t="s">
        <v>39530</v>
      </c>
      <c r="AD1765" t="s">
        <v>35795</v>
      </c>
      <c r="AE1765" t="s">
        <v>35795</v>
      </c>
      <c r="AF1765" t="str">
        <f t="shared" si="27"/>
        <v>GENERATOR, 20kVA,Diesel,Canopy</v>
      </c>
    </row>
    <row r="1766" spans="1:32" x14ac:dyDescent="0.35">
      <c r="A1766" s="2" t="s">
        <v>40684</v>
      </c>
      <c r="B1766" s="2" t="s">
        <v>40685</v>
      </c>
      <c r="C1766" s="23">
        <v>0</v>
      </c>
      <c r="D1766" s="11" t="b">
        <f>FALSE()</f>
        <v>0</v>
      </c>
      <c r="E1766" s="11" t="b">
        <f>FALSE()</f>
        <v>0</v>
      </c>
      <c r="F1766" s="2" t="s">
        <v>10</v>
      </c>
      <c r="G1766" s="2" t="s">
        <v>10</v>
      </c>
      <c r="H1766" s="2" t="s">
        <v>35778</v>
      </c>
      <c r="I1766" s="11" t="b">
        <f>TRUE()</f>
        <v>1</v>
      </c>
      <c r="J1766" s="24">
        <v>0</v>
      </c>
      <c r="K1766" s="24">
        <v>0</v>
      </c>
      <c r="L1766" s="2" t="s">
        <v>10</v>
      </c>
      <c r="M1766" t="str">
        <f>VLOOKUP(Table18[[#This Row],[No.]],N:O,2,FALSE)</f>
        <v>GENERATOR, 30kVA,Diesel,Canopy</v>
      </c>
      <c r="N1766" t="s">
        <v>40762</v>
      </c>
      <c r="O1766" t="s">
        <v>40763</v>
      </c>
      <c r="P1766">
        <v>0</v>
      </c>
      <c r="Q1766">
        <v>0</v>
      </c>
      <c r="R1766">
        <v>0</v>
      </c>
      <c r="S1766">
        <v>0</v>
      </c>
      <c r="T1766" t="s">
        <v>35778</v>
      </c>
      <c r="U1766" t="s">
        <v>7105</v>
      </c>
      <c r="V1766" t="s">
        <v>7105</v>
      </c>
      <c r="W1766" t="s">
        <v>7105</v>
      </c>
      <c r="X1766">
        <v>0</v>
      </c>
      <c r="Y1766">
        <v>0</v>
      </c>
      <c r="Z1766">
        <v>0</v>
      </c>
      <c r="AB1766" t="s">
        <v>40763</v>
      </c>
      <c r="AF1766" t="str">
        <f t="shared" si="27"/>
        <v>GENERATOR, 30kVA,Diesel,Canopy</v>
      </c>
    </row>
    <row r="1767" spans="1:32" x14ac:dyDescent="0.35">
      <c r="A1767" s="2" t="s">
        <v>40687</v>
      </c>
      <c r="B1767" s="2" t="s">
        <v>40688</v>
      </c>
      <c r="C1767" s="23">
        <v>0</v>
      </c>
      <c r="D1767" s="11" t="b">
        <f>FALSE()</f>
        <v>0</v>
      </c>
      <c r="E1767" s="11" t="b">
        <f>FALSE()</f>
        <v>0</v>
      </c>
      <c r="F1767" s="2" t="s">
        <v>10</v>
      </c>
      <c r="G1767" s="2" t="s">
        <v>10</v>
      </c>
      <c r="H1767" s="2" t="s">
        <v>35778</v>
      </c>
      <c r="I1767" s="11" t="b">
        <f>TRUE()</f>
        <v>1</v>
      </c>
      <c r="J1767" s="24">
        <v>0</v>
      </c>
      <c r="K1767" s="24">
        <v>0</v>
      </c>
      <c r="L1767" s="2" t="s">
        <v>10</v>
      </c>
      <c r="M1767" t="str">
        <f>VLOOKUP(Table18[[#This Row],[No.]],N:O,2,FALSE)</f>
        <v>GENERATOR, 34kVA,Diesel,Canopy</v>
      </c>
      <c r="N1767" t="s">
        <v>40764</v>
      </c>
      <c r="O1767" t="s">
        <v>40765</v>
      </c>
      <c r="P1767">
        <v>0</v>
      </c>
      <c r="Q1767">
        <v>0</v>
      </c>
      <c r="R1767">
        <v>0</v>
      </c>
      <c r="S1767">
        <v>0</v>
      </c>
      <c r="T1767" t="s">
        <v>35778</v>
      </c>
      <c r="U1767" t="s">
        <v>7105</v>
      </c>
      <c r="V1767" t="s">
        <v>7105</v>
      </c>
      <c r="W1767" t="s">
        <v>7105</v>
      </c>
      <c r="X1767">
        <v>0</v>
      </c>
      <c r="Y1767">
        <v>0</v>
      </c>
      <c r="Z1767">
        <v>0</v>
      </c>
      <c r="AB1767" t="s">
        <v>40766</v>
      </c>
      <c r="AF1767" t="str">
        <f t="shared" si="27"/>
        <v>GENERATOR, 34kVA,Diesel,Canopy</v>
      </c>
    </row>
    <row r="1768" spans="1:32" x14ac:dyDescent="0.35">
      <c r="A1768" s="2" t="s">
        <v>40690</v>
      </c>
      <c r="B1768" s="2" t="s">
        <v>40691</v>
      </c>
      <c r="C1768" s="23">
        <v>0</v>
      </c>
      <c r="D1768" s="11" t="b">
        <f>FALSE()</f>
        <v>0</v>
      </c>
      <c r="E1768" s="11" t="b">
        <f>FALSE()</f>
        <v>0</v>
      </c>
      <c r="F1768" s="2" t="s">
        <v>10</v>
      </c>
      <c r="G1768" s="2" t="s">
        <v>10</v>
      </c>
      <c r="H1768" s="2" t="s">
        <v>35778</v>
      </c>
      <c r="I1768" s="11" t="b">
        <f>TRUE()</f>
        <v>1</v>
      </c>
      <c r="J1768" s="24">
        <v>0</v>
      </c>
      <c r="K1768" s="24">
        <v>0</v>
      </c>
      <c r="L1768" s="2" t="s">
        <v>10</v>
      </c>
      <c r="M1768" t="str">
        <f>VLOOKUP(Table18[[#This Row],[No.]],N:O,2,FALSE)</f>
        <v>GENERATOR, 60kVA,Diesel,Canopy</v>
      </c>
      <c r="N1768" t="s">
        <v>40767</v>
      </c>
      <c r="O1768" t="s">
        <v>40768</v>
      </c>
      <c r="P1768">
        <v>0</v>
      </c>
      <c r="Q1768">
        <v>0</v>
      </c>
      <c r="R1768">
        <v>0</v>
      </c>
      <c r="S1768">
        <v>44</v>
      </c>
      <c r="T1768" t="s">
        <v>35778</v>
      </c>
      <c r="U1768" t="s">
        <v>7105</v>
      </c>
      <c r="V1768" t="s">
        <v>7105</v>
      </c>
      <c r="W1768" t="s">
        <v>7105</v>
      </c>
      <c r="X1768" s="4">
        <v>47489.22</v>
      </c>
      <c r="Y1768">
        <v>0</v>
      </c>
      <c r="Z1768">
        <v>0</v>
      </c>
      <c r="AB1768" t="s">
        <v>40769</v>
      </c>
      <c r="AF1768" t="str">
        <f t="shared" si="27"/>
        <v>GENERATOR, 60kVA,Diesel,Canopy</v>
      </c>
    </row>
    <row r="1769" spans="1:32" x14ac:dyDescent="0.35">
      <c r="A1769" s="2" t="s">
        <v>40693</v>
      </c>
      <c r="B1769" s="2" t="s">
        <v>40694</v>
      </c>
      <c r="C1769" s="23">
        <v>0</v>
      </c>
      <c r="D1769" s="11" t="b">
        <f>FALSE()</f>
        <v>0</v>
      </c>
      <c r="E1769" s="11" t="b">
        <f>FALSE()</f>
        <v>0</v>
      </c>
      <c r="F1769" s="2" t="s">
        <v>10</v>
      </c>
      <c r="G1769" s="2" t="s">
        <v>10</v>
      </c>
      <c r="H1769" s="2" t="s">
        <v>35778</v>
      </c>
      <c r="I1769" s="11" t="b">
        <f>TRUE()</f>
        <v>1</v>
      </c>
      <c r="J1769" s="24">
        <v>0</v>
      </c>
      <c r="K1769" s="24">
        <v>0</v>
      </c>
      <c r="L1769" s="2" t="s">
        <v>10</v>
      </c>
      <c r="M1769" t="str">
        <f>VLOOKUP(Table18[[#This Row],[No.]],N:O,2,FALSE)</f>
        <v>GENERATOR, 67kVA,Diesel,Canopy</v>
      </c>
      <c r="N1769" t="s">
        <v>40770</v>
      </c>
      <c r="O1769" t="s">
        <v>40771</v>
      </c>
      <c r="P1769" s="22">
        <v>4000</v>
      </c>
      <c r="Q1769" s="22">
        <v>4000</v>
      </c>
      <c r="R1769" s="4">
        <v>4000</v>
      </c>
      <c r="S1769" s="22">
        <v>5698</v>
      </c>
      <c r="T1769" t="s">
        <v>36183</v>
      </c>
      <c r="U1769" t="s">
        <v>7105</v>
      </c>
      <c r="V1769" t="s">
        <v>7105</v>
      </c>
      <c r="W1769" t="s">
        <v>7105</v>
      </c>
      <c r="X1769">
        <v>350</v>
      </c>
      <c r="Y1769">
        <v>0</v>
      </c>
      <c r="Z1769">
        <v>0</v>
      </c>
      <c r="AB1769" t="s">
        <v>40772</v>
      </c>
      <c r="AE1769" t="s">
        <v>36386</v>
      </c>
      <c r="AF1769" t="str">
        <f t="shared" si="27"/>
        <v>GENERATOR, 67kVA,Diesel,Canopy</v>
      </c>
    </row>
    <row r="1770" spans="1:32" x14ac:dyDescent="0.35">
      <c r="A1770" s="2" t="s">
        <v>40696</v>
      </c>
      <c r="B1770" s="2" t="s">
        <v>40697</v>
      </c>
      <c r="C1770" s="23">
        <v>0</v>
      </c>
      <c r="D1770" s="11" t="b">
        <f>FALSE()</f>
        <v>0</v>
      </c>
      <c r="E1770" s="11" t="b">
        <f>FALSE()</f>
        <v>0</v>
      </c>
      <c r="F1770" s="2" t="s">
        <v>10</v>
      </c>
      <c r="G1770" s="2" t="s">
        <v>10</v>
      </c>
      <c r="H1770" s="2" t="s">
        <v>35778</v>
      </c>
      <c r="I1770" s="11" t="b">
        <f>TRUE()</f>
        <v>1</v>
      </c>
      <c r="J1770" s="24">
        <v>0</v>
      </c>
      <c r="K1770" s="24">
        <v>0</v>
      </c>
      <c r="L1770" s="2" t="s">
        <v>10</v>
      </c>
      <c r="M1770" t="str">
        <f>VLOOKUP(Table18[[#This Row],[No.]],N:O,2,FALSE)</f>
        <v>GENERATOR,100kVA,Diesel,Canopy</v>
      </c>
      <c r="N1770" t="s">
        <v>40773</v>
      </c>
      <c r="O1770" t="s">
        <v>40774</v>
      </c>
      <c r="P1770">
        <v>3</v>
      </c>
      <c r="Q1770">
        <v>3</v>
      </c>
      <c r="R1770">
        <v>3</v>
      </c>
      <c r="S1770">
        <v>2</v>
      </c>
      <c r="T1770" t="s">
        <v>35778</v>
      </c>
      <c r="U1770" t="s">
        <v>7105</v>
      </c>
      <c r="V1770" t="s">
        <v>7105</v>
      </c>
      <c r="W1770" t="s">
        <v>7105</v>
      </c>
      <c r="X1770" s="4">
        <v>5330</v>
      </c>
      <c r="Y1770">
        <v>0</v>
      </c>
      <c r="Z1770">
        <v>0</v>
      </c>
      <c r="AB1770" t="s">
        <v>40775</v>
      </c>
      <c r="AE1770" t="s">
        <v>35876</v>
      </c>
      <c r="AF1770" t="str">
        <f t="shared" si="27"/>
        <v>GENERATOR,100kVA,Diesel,Canopy</v>
      </c>
    </row>
    <row r="1771" spans="1:32" x14ac:dyDescent="0.35">
      <c r="A1771" s="2" t="s">
        <v>40699</v>
      </c>
      <c r="B1771" s="2" t="s">
        <v>40700</v>
      </c>
      <c r="C1771" s="23">
        <v>0</v>
      </c>
      <c r="D1771" s="11" t="b">
        <f>FALSE()</f>
        <v>0</v>
      </c>
      <c r="E1771" s="11" t="b">
        <f>FALSE()</f>
        <v>0</v>
      </c>
      <c r="F1771" s="2" t="s">
        <v>10</v>
      </c>
      <c r="G1771" s="2" t="s">
        <v>10</v>
      </c>
      <c r="H1771" s="2" t="s">
        <v>35778</v>
      </c>
      <c r="I1771" s="11" t="b">
        <f>TRUE()</f>
        <v>1</v>
      </c>
      <c r="J1771" s="24">
        <v>0</v>
      </c>
      <c r="K1771" s="24">
        <v>0</v>
      </c>
      <c r="L1771" s="2" t="s">
        <v>10</v>
      </c>
      <c r="M1771" t="str">
        <f>VLOOKUP(Table18[[#This Row],[No.]],N:O,2,FALSE)</f>
        <v>GENERATOR,110kVA,Diesel,Canopy</v>
      </c>
      <c r="N1771" t="s">
        <v>40776</v>
      </c>
      <c r="O1771" t="s">
        <v>40777</v>
      </c>
      <c r="P1771">
        <v>0</v>
      </c>
      <c r="Q1771">
        <v>0</v>
      </c>
      <c r="R1771">
        <v>0</v>
      </c>
      <c r="S1771">
        <v>0</v>
      </c>
      <c r="T1771" t="s">
        <v>36061</v>
      </c>
      <c r="U1771" t="s">
        <v>7105</v>
      </c>
      <c r="V1771" t="s">
        <v>7105</v>
      </c>
      <c r="W1771" t="s">
        <v>7105</v>
      </c>
      <c r="X1771">
        <v>0</v>
      </c>
      <c r="Y1771">
        <v>0</v>
      </c>
      <c r="Z1771">
        <v>0</v>
      </c>
      <c r="AF1771" t="str">
        <f t="shared" si="27"/>
        <v>GENERATOR,110kVA,Diesel,Canopy</v>
      </c>
    </row>
    <row r="1772" spans="1:32" x14ac:dyDescent="0.35">
      <c r="A1772" s="2" t="s">
        <v>40702</v>
      </c>
      <c r="B1772" s="2" t="s">
        <v>40703</v>
      </c>
      <c r="C1772" s="23">
        <v>0</v>
      </c>
      <c r="D1772" s="11" t="b">
        <f>FALSE()</f>
        <v>0</v>
      </c>
      <c r="E1772" s="11" t="b">
        <f>FALSE()</f>
        <v>0</v>
      </c>
      <c r="F1772" s="2" t="s">
        <v>10</v>
      </c>
      <c r="G1772" s="2" t="s">
        <v>10</v>
      </c>
      <c r="H1772" s="2" t="s">
        <v>35778</v>
      </c>
      <c r="I1772" s="11" t="b">
        <f>TRUE()</f>
        <v>1</v>
      </c>
      <c r="J1772" s="24">
        <v>0</v>
      </c>
      <c r="K1772" s="24">
        <v>0</v>
      </c>
      <c r="L1772" s="2" t="s">
        <v>10</v>
      </c>
      <c r="M1772" t="str">
        <f>VLOOKUP(Table18[[#This Row],[No.]],N:O,2,FALSE)</f>
        <v>GENERATOR,150kVA,Diesel,Canopy</v>
      </c>
      <c r="N1772" t="s">
        <v>40778</v>
      </c>
      <c r="O1772" t="s">
        <v>40779</v>
      </c>
      <c r="P1772" s="22">
        <v>1677</v>
      </c>
      <c r="Q1772" s="22">
        <v>1677</v>
      </c>
      <c r="R1772" s="4">
        <v>1677</v>
      </c>
      <c r="S1772">
        <v>407</v>
      </c>
      <c r="T1772" t="s">
        <v>35778</v>
      </c>
      <c r="U1772" t="s">
        <v>7105</v>
      </c>
      <c r="V1772" t="s">
        <v>7105</v>
      </c>
      <c r="W1772" t="s">
        <v>7105</v>
      </c>
      <c r="X1772" s="4">
        <v>9500</v>
      </c>
      <c r="Y1772">
        <v>0</v>
      </c>
      <c r="Z1772">
        <v>0</v>
      </c>
      <c r="AB1772" t="s">
        <v>40780</v>
      </c>
      <c r="AE1772" t="s">
        <v>37006</v>
      </c>
      <c r="AF1772" t="str">
        <f t="shared" si="27"/>
        <v>GENERATOR,150kVA,Diesel,Canopy</v>
      </c>
    </row>
    <row r="1773" spans="1:32" x14ac:dyDescent="0.35">
      <c r="A1773" s="2" t="s">
        <v>40705</v>
      </c>
      <c r="B1773" s="2" t="s">
        <v>40706</v>
      </c>
      <c r="C1773" s="23">
        <v>0</v>
      </c>
      <c r="D1773" s="11" t="b">
        <f>FALSE()</f>
        <v>0</v>
      </c>
      <c r="E1773" s="11" t="b">
        <f>FALSE()</f>
        <v>0</v>
      </c>
      <c r="F1773" s="2" t="s">
        <v>10</v>
      </c>
      <c r="G1773" s="2" t="s">
        <v>10</v>
      </c>
      <c r="H1773" s="2" t="s">
        <v>35778</v>
      </c>
      <c r="I1773" s="11" t="b">
        <f>TRUE()</f>
        <v>1</v>
      </c>
      <c r="J1773" s="24">
        <v>0</v>
      </c>
      <c r="K1773" s="24">
        <v>0</v>
      </c>
      <c r="L1773" s="2" t="s">
        <v>10</v>
      </c>
      <c r="M1773" t="str">
        <f>VLOOKUP(Table18[[#This Row],[No.]],N:O,2,FALSE)</f>
        <v>GENERATOR,170kVA,Diesel,Canopy</v>
      </c>
      <c r="N1773" t="s">
        <v>40781</v>
      </c>
      <c r="O1773" t="s">
        <v>40782</v>
      </c>
      <c r="P1773">
        <v>5</v>
      </c>
      <c r="Q1773">
        <v>5</v>
      </c>
      <c r="R1773">
        <v>5</v>
      </c>
      <c r="S1773">
        <v>1</v>
      </c>
      <c r="T1773" t="s">
        <v>35778</v>
      </c>
      <c r="U1773" t="s">
        <v>7105</v>
      </c>
      <c r="V1773" t="s">
        <v>7105</v>
      </c>
      <c r="W1773" t="s">
        <v>7105</v>
      </c>
      <c r="X1773">
        <v>0</v>
      </c>
      <c r="Y1773">
        <v>0</v>
      </c>
      <c r="Z1773">
        <v>0</v>
      </c>
      <c r="AB1773" t="s">
        <v>40783</v>
      </c>
      <c r="AF1773" t="str">
        <f t="shared" si="27"/>
        <v>GENERATOR,170kVA,Diesel,Canopy</v>
      </c>
    </row>
    <row r="1774" spans="1:32" x14ac:dyDescent="0.35">
      <c r="A1774" s="2" t="s">
        <v>40708</v>
      </c>
      <c r="B1774" s="2" t="s">
        <v>40709</v>
      </c>
      <c r="C1774" s="23">
        <v>0</v>
      </c>
      <c r="D1774" s="11" t="b">
        <f>FALSE()</f>
        <v>0</v>
      </c>
      <c r="E1774" s="11" t="b">
        <f>FALSE()</f>
        <v>0</v>
      </c>
      <c r="F1774" s="2" t="s">
        <v>10</v>
      </c>
      <c r="G1774" s="2" t="s">
        <v>10</v>
      </c>
      <c r="H1774" s="2" t="s">
        <v>35778</v>
      </c>
      <c r="I1774" s="11" t="b">
        <f>TRUE()</f>
        <v>1</v>
      </c>
      <c r="J1774" s="24">
        <v>0</v>
      </c>
      <c r="K1774" s="24">
        <v>0</v>
      </c>
      <c r="L1774" s="2" t="s">
        <v>10</v>
      </c>
      <c r="M1774" t="str">
        <f>VLOOKUP(Table18[[#This Row],[No.]],N:O,2,FALSE)</f>
        <v>GENERATOR,200kVA,Diesel,Canopy</v>
      </c>
      <c r="N1774" t="s">
        <v>40784</v>
      </c>
      <c r="O1774" t="s">
        <v>40785</v>
      </c>
      <c r="P1774">
        <v>3</v>
      </c>
      <c r="Q1774">
        <v>3</v>
      </c>
      <c r="R1774">
        <v>3</v>
      </c>
      <c r="S1774">
        <v>16</v>
      </c>
      <c r="T1774" t="s">
        <v>35778</v>
      </c>
      <c r="U1774" t="s">
        <v>7105</v>
      </c>
      <c r="V1774" t="s">
        <v>7105</v>
      </c>
      <c r="W1774" t="s">
        <v>7105</v>
      </c>
      <c r="X1774" s="4">
        <v>7433.3333300000004</v>
      </c>
      <c r="Y1774">
        <v>0</v>
      </c>
      <c r="Z1774">
        <v>0</v>
      </c>
      <c r="AB1774" t="s">
        <v>40786</v>
      </c>
      <c r="AF1774" t="str">
        <f t="shared" si="27"/>
        <v>GENERATOR,200kVA,Diesel,Canopy</v>
      </c>
    </row>
    <row r="1775" spans="1:32" x14ac:dyDescent="0.35">
      <c r="A1775" s="2" t="s">
        <v>40711</v>
      </c>
      <c r="B1775" s="2" t="s">
        <v>40712</v>
      </c>
      <c r="C1775" s="23">
        <v>0</v>
      </c>
      <c r="D1775" s="11" t="b">
        <f>FALSE()</f>
        <v>0</v>
      </c>
      <c r="E1775" s="11" t="b">
        <f>FALSE()</f>
        <v>0</v>
      </c>
      <c r="F1775" s="2" t="s">
        <v>10</v>
      </c>
      <c r="G1775" s="2" t="s">
        <v>10</v>
      </c>
      <c r="H1775" s="2" t="s">
        <v>35778</v>
      </c>
      <c r="I1775" s="11" t="b">
        <f>TRUE()</f>
        <v>1</v>
      </c>
      <c r="J1775" s="24">
        <v>0</v>
      </c>
      <c r="K1775" s="24">
        <v>0</v>
      </c>
      <c r="L1775" s="2" t="s">
        <v>10</v>
      </c>
      <c r="M1775" t="str">
        <f>VLOOKUP(Table18[[#This Row],[No.]],N:O,2,FALSE)</f>
        <v>GENERATOR,280kVA,Diesel,Canopy</v>
      </c>
      <c r="N1775" t="s">
        <v>40787</v>
      </c>
      <c r="O1775" t="s">
        <v>40788</v>
      </c>
      <c r="P1775">
        <v>21</v>
      </c>
      <c r="Q1775">
        <v>21</v>
      </c>
      <c r="R1775">
        <v>21</v>
      </c>
      <c r="S1775">
        <v>17</v>
      </c>
      <c r="T1775" t="s">
        <v>35778</v>
      </c>
      <c r="U1775" t="s">
        <v>7105</v>
      </c>
      <c r="V1775" t="s">
        <v>7105</v>
      </c>
      <c r="W1775" t="s">
        <v>7105</v>
      </c>
      <c r="X1775" s="4">
        <v>51000</v>
      </c>
      <c r="Y1775">
        <v>0</v>
      </c>
      <c r="Z1775">
        <v>0</v>
      </c>
      <c r="AB1775" t="s">
        <v>40789</v>
      </c>
      <c r="AF1775" t="str">
        <f t="shared" si="27"/>
        <v>GENERATOR,280kVA,Diesel,Canopy</v>
      </c>
    </row>
    <row r="1776" spans="1:32" x14ac:dyDescent="0.35">
      <c r="A1776" s="2" t="s">
        <v>40714</v>
      </c>
      <c r="B1776" s="2" t="s">
        <v>40715</v>
      </c>
      <c r="C1776" s="23">
        <v>0</v>
      </c>
      <c r="D1776" s="11" t="b">
        <f>FALSE()</f>
        <v>0</v>
      </c>
      <c r="E1776" s="11" t="b">
        <f>FALSE()</f>
        <v>0</v>
      </c>
      <c r="F1776" s="2" t="s">
        <v>10</v>
      </c>
      <c r="G1776" s="2" t="s">
        <v>10</v>
      </c>
      <c r="H1776" s="2" t="s">
        <v>35778</v>
      </c>
      <c r="I1776" s="11" t="b">
        <f>TRUE()</f>
        <v>1</v>
      </c>
      <c r="J1776" s="24">
        <v>0</v>
      </c>
      <c r="K1776" s="24">
        <v>0</v>
      </c>
      <c r="L1776" s="2" t="s">
        <v>10</v>
      </c>
      <c r="M1776" t="str">
        <f>VLOOKUP(Table18[[#This Row],[No.]],N:O,2,FALSE)</f>
        <v>GENERATOR,340kVA,Diesel,Canopy</v>
      </c>
      <c r="N1776" t="s">
        <v>40790</v>
      </c>
      <c r="O1776" t="s">
        <v>40791</v>
      </c>
      <c r="P1776">
        <v>0</v>
      </c>
      <c r="Q1776">
        <v>0</v>
      </c>
      <c r="R1776">
        <v>0</v>
      </c>
      <c r="S1776">
        <v>3</v>
      </c>
      <c r="T1776" t="s">
        <v>35778</v>
      </c>
      <c r="U1776" t="s">
        <v>7105</v>
      </c>
      <c r="V1776" t="s">
        <v>7105</v>
      </c>
      <c r="W1776" t="s">
        <v>7133</v>
      </c>
      <c r="X1776">
        <v>0</v>
      </c>
      <c r="Y1776">
        <v>0</v>
      </c>
      <c r="Z1776">
        <v>0</v>
      </c>
      <c r="AB1776" t="s">
        <v>40792</v>
      </c>
      <c r="AF1776" t="str">
        <f t="shared" si="27"/>
        <v>GENERATOR,340kVA,Diesel,Canopy</v>
      </c>
    </row>
    <row r="1777" spans="1:32" x14ac:dyDescent="0.35">
      <c r="A1777" s="2" t="s">
        <v>40717</v>
      </c>
      <c r="B1777" s="2" t="s">
        <v>40718</v>
      </c>
      <c r="C1777" s="23">
        <v>0</v>
      </c>
      <c r="D1777" s="11" t="b">
        <f>FALSE()</f>
        <v>0</v>
      </c>
      <c r="E1777" s="11" t="b">
        <f>FALSE()</f>
        <v>0</v>
      </c>
      <c r="F1777" s="2" t="s">
        <v>10</v>
      </c>
      <c r="G1777" s="2" t="s">
        <v>10</v>
      </c>
      <c r="H1777" s="2" t="s">
        <v>35778</v>
      </c>
      <c r="I1777" s="11" t="b">
        <f>TRUE()</f>
        <v>1</v>
      </c>
      <c r="J1777" s="24">
        <v>0</v>
      </c>
      <c r="K1777" s="24">
        <v>0</v>
      </c>
      <c r="L1777" s="2" t="s">
        <v>10</v>
      </c>
      <c r="M1777" t="str">
        <f>VLOOKUP(Table18[[#This Row],[No.]],N:O,2,FALSE)</f>
        <v>Honda EPSI</v>
      </c>
      <c r="N1777" t="s">
        <v>40793</v>
      </c>
      <c r="O1777" t="s">
        <v>40794</v>
      </c>
      <c r="P1777">
        <v>0</v>
      </c>
      <c r="Q1777">
        <v>0</v>
      </c>
      <c r="R1777">
        <v>0</v>
      </c>
      <c r="S1777">
        <v>0</v>
      </c>
      <c r="T1777" t="s">
        <v>38651</v>
      </c>
      <c r="U1777" t="s">
        <v>7105</v>
      </c>
      <c r="V1777" t="s">
        <v>7105</v>
      </c>
      <c r="W1777" t="s">
        <v>7105</v>
      </c>
      <c r="X1777">
        <v>0</v>
      </c>
      <c r="Y1777">
        <v>0</v>
      </c>
      <c r="Z1777">
        <v>0</v>
      </c>
      <c r="AF1777" t="str">
        <f t="shared" si="27"/>
        <v>Honda EPSI</v>
      </c>
    </row>
    <row r="1778" spans="1:32" x14ac:dyDescent="0.35">
      <c r="A1778" s="2" t="s">
        <v>40720</v>
      </c>
      <c r="B1778" s="2" t="s">
        <v>40721</v>
      </c>
      <c r="C1778" s="23">
        <v>0</v>
      </c>
      <c r="D1778" s="11" t="b">
        <f>FALSE()</f>
        <v>0</v>
      </c>
      <c r="E1778" s="11" t="b">
        <f>FALSE()</f>
        <v>0</v>
      </c>
      <c r="F1778" s="2" t="s">
        <v>10</v>
      </c>
      <c r="G1778" s="2" t="s">
        <v>10</v>
      </c>
      <c r="H1778" s="2" t="s">
        <v>35778</v>
      </c>
      <c r="I1778" s="11" t="b">
        <f>TRUE()</f>
        <v>1</v>
      </c>
      <c r="J1778" s="24">
        <v>0</v>
      </c>
      <c r="K1778" s="24">
        <v>0</v>
      </c>
      <c r="L1778" s="2" t="s">
        <v>10</v>
      </c>
      <c r="M1778" t="str">
        <f>VLOOKUP(Table18[[#This Row],[No.]],N:O,2,FALSE)</f>
        <v>GENERATOR, 4KVA, Honda Petrol</v>
      </c>
      <c r="N1778" t="s">
        <v>40795</v>
      </c>
      <c r="O1778" t="s">
        <v>40796</v>
      </c>
      <c r="P1778">
        <v>0</v>
      </c>
      <c r="Q1778">
        <v>0</v>
      </c>
      <c r="R1778">
        <v>0</v>
      </c>
      <c r="S1778">
        <v>0</v>
      </c>
      <c r="T1778" t="s">
        <v>35778</v>
      </c>
      <c r="U1778" t="s">
        <v>7105</v>
      </c>
      <c r="V1778" t="s">
        <v>7105</v>
      </c>
      <c r="W1778" t="s">
        <v>7105</v>
      </c>
      <c r="X1778">
        <v>0</v>
      </c>
      <c r="Y1778">
        <v>0</v>
      </c>
      <c r="Z1778">
        <v>0</v>
      </c>
      <c r="AF1778" t="str">
        <f t="shared" si="27"/>
        <v>GENERATOR, 4KVA, Honda Petrol</v>
      </c>
    </row>
    <row r="1779" spans="1:32" x14ac:dyDescent="0.35">
      <c r="A1779" s="2" t="s">
        <v>40723</v>
      </c>
      <c r="B1779" s="2" t="s">
        <v>40724</v>
      </c>
      <c r="C1779" s="23">
        <v>0</v>
      </c>
      <c r="D1779" s="11" t="b">
        <f>FALSE()</f>
        <v>0</v>
      </c>
      <c r="E1779" s="11" t="b">
        <f>FALSE()</f>
        <v>0</v>
      </c>
      <c r="F1779" s="2" t="s">
        <v>10</v>
      </c>
      <c r="G1779" s="2" t="s">
        <v>10</v>
      </c>
      <c r="H1779" s="2" t="s">
        <v>35778</v>
      </c>
      <c r="I1779" s="11" t="b">
        <f>FALSE()</f>
        <v>0</v>
      </c>
      <c r="J1779" s="24">
        <v>0</v>
      </c>
      <c r="K1779" s="24">
        <v>0</v>
      </c>
      <c r="L1779" s="2" t="s">
        <v>10</v>
      </c>
      <c r="M1779" t="str">
        <f>VLOOKUP(Table18[[#This Row],[No.]],N:O,2,FALSE)</f>
        <v>Kipor Small Generator</v>
      </c>
      <c r="N1779" t="s">
        <v>40797</v>
      </c>
      <c r="O1779" t="s">
        <v>40798</v>
      </c>
      <c r="P1779">
        <v>0</v>
      </c>
      <c r="Q1779">
        <v>0</v>
      </c>
      <c r="R1779">
        <v>0</v>
      </c>
      <c r="S1779">
        <v>0</v>
      </c>
      <c r="T1779" t="s">
        <v>35778</v>
      </c>
      <c r="U1779" t="s">
        <v>7105</v>
      </c>
      <c r="V1779" t="s">
        <v>7105</v>
      </c>
      <c r="W1779" t="s">
        <v>7105</v>
      </c>
      <c r="X1779">
        <v>0</v>
      </c>
      <c r="Y1779">
        <v>0</v>
      </c>
      <c r="Z1779">
        <v>0</v>
      </c>
      <c r="AF1779" t="str">
        <f t="shared" si="27"/>
        <v>Kipor Small Generator</v>
      </c>
    </row>
    <row r="1780" spans="1:32" x14ac:dyDescent="0.35">
      <c r="A1780" s="2" t="s">
        <v>40725</v>
      </c>
      <c r="B1780" s="2" t="s">
        <v>40726</v>
      </c>
      <c r="C1780" s="23">
        <v>0</v>
      </c>
      <c r="D1780" s="11" t="b">
        <f>FALSE()</f>
        <v>0</v>
      </c>
      <c r="E1780" s="11" t="b">
        <f>FALSE()</f>
        <v>0</v>
      </c>
      <c r="F1780" s="2" t="s">
        <v>10</v>
      </c>
      <c r="G1780" s="2" t="s">
        <v>10</v>
      </c>
      <c r="H1780" s="2" t="s">
        <v>35778</v>
      </c>
      <c r="I1780" s="11" t="b">
        <f>TRUE()</f>
        <v>1</v>
      </c>
      <c r="J1780" s="24">
        <v>0</v>
      </c>
      <c r="K1780" s="24">
        <v>0</v>
      </c>
      <c r="L1780" s="2" t="s">
        <v>10</v>
      </c>
      <c r="M1780" t="str">
        <f>VLOOKUP(Table18[[#This Row],[No.]],N:O,2,FALSE)</f>
        <v>GENERATOR, 2kVA,Kipor Petrol</v>
      </c>
      <c r="N1780" t="s">
        <v>40799</v>
      </c>
      <c r="O1780" t="s">
        <v>40800</v>
      </c>
      <c r="P1780">
        <v>0</v>
      </c>
      <c r="Q1780">
        <v>0</v>
      </c>
      <c r="R1780">
        <v>0</v>
      </c>
      <c r="S1780">
        <v>0</v>
      </c>
      <c r="T1780" t="s">
        <v>35778</v>
      </c>
      <c r="U1780" t="s">
        <v>7105</v>
      </c>
      <c r="V1780" t="s">
        <v>7105</v>
      </c>
      <c r="W1780" t="s">
        <v>7133</v>
      </c>
      <c r="X1780">
        <v>0</v>
      </c>
      <c r="Y1780">
        <v>0</v>
      </c>
      <c r="Z1780">
        <v>0</v>
      </c>
      <c r="AF1780" t="str">
        <f t="shared" si="27"/>
        <v>GENERATOR, 2kVA,Kipor Petrol</v>
      </c>
    </row>
    <row r="1781" spans="1:32" x14ac:dyDescent="0.35">
      <c r="A1781" s="2" t="s">
        <v>40728</v>
      </c>
      <c r="B1781" s="2" t="s">
        <v>40729</v>
      </c>
      <c r="C1781" s="23">
        <v>0</v>
      </c>
      <c r="D1781" s="11" t="b">
        <f>FALSE()</f>
        <v>0</v>
      </c>
      <c r="E1781" s="11" t="b">
        <f>FALSE()</f>
        <v>0</v>
      </c>
      <c r="F1781" s="2" t="s">
        <v>10</v>
      </c>
      <c r="G1781" s="2" t="s">
        <v>10</v>
      </c>
      <c r="H1781" s="2" t="s">
        <v>37314</v>
      </c>
      <c r="I1781" s="11" t="b">
        <f>TRUE()</f>
        <v>1</v>
      </c>
      <c r="J1781" s="24">
        <v>0</v>
      </c>
      <c r="K1781" s="24">
        <v>0</v>
      </c>
      <c r="L1781" s="2" t="s">
        <v>10</v>
      </c>
      <c r="M1781" t="str">
        <f>VLOOKUP(Table18[[#This Row],[No.]],N:O,2,FALSE)</f>
        <v>Earthing of Generator</v>
      </c>
      <c r="N1781" t="s">
        <v>40801</v>
      </c>
      <c r="O1781" t="s">
        <v>40802</v>
      </c>
      <c r="P1781">
        <v>120</v>
      </c>
      <c r="Q1781">
        <v>120</v>
      </c>
      <c r="R1781">
        <v>120</v>
      </c>
      <c r="S1781">
        <v>57</v>
      </c>
      <c r="T1781" t="s">
        <v>35778</v>
      </c>
      <c r="U1781" t="s">
        <v>7105</v>
      </c>
      <c r="V1781" t="s">
        <v>7105</v>
      </c>
      <c r="W1781" t="s">
        <v>7105</v>
      </c>
      <c r="X1781">
        <v>195</v>
      </c>
      <c r="Y1781">
        <v>0</v>
      </c>
      <c r="Z1781">
        <v>0</v>
      </c>
      <c r="AB1781" t="s">
        <v>40803</v>
      </c>
      <c r="AE1781" t="s">
        <v>35876</v>
      </c>
      <c r="AF1781" t="str">
        <f t="shared" si="27"/>
        <v>Earthing of Generator</v>
      </c>
    </row>
    <row r="1782" spans="1:32" x14ac:dyDescent="0.35">
      <c r="A1782" s="2" t="s">
        <v>40731</v>
      </c>
      <c r="B1782" s="2" t="s">
        <v>40732</v>
      </c>
      <c r="C1782" s="23">
        <v>0</v>
      </c>
      <c r="D1782" s="11" t="b">
        <f>FALSE()</f>
        <v>0</v>
      </c>
      <c r="E1782" s="11" t="b">
        <f>FALSE()</f>
        <v>0</v>
      </c>
      <c r="F1782" s="2" t="s">
        <v>10</v>
      </c>
      <c r="G1782" s="2" t="s">
        <v>10</v>
      </c>
      <c r="H1782" s="2" t="s">
        <v>35778</v>
      </c>
      <c r="I1782" s="11" t="b">
        <f>FALSE()</f>
        <v>0</v>
      </c>
      <c r="J1782" s="24">
        <v>0</v>
      </c>
      <c r="K1782" s="24">
        <v>0</v>
      </c>
      <c r="L1782" s="2" t="s">
        <v>10</v>
      </c>
      <c r="M1782" t="str">
        <f>VLOOKUP(Table18[[#This Row],[No.]],N:O,2,FALSE)</f>
        <v>Voimalite Generator</v>
      </c>
      <c r="N1782" t="s">
        <v>40804</v>
      </c>
      <c r="O1782" t="s">
        <v>40805</v>
      </c>
      <c r="P1782">
        <v>0</v>
      </c>
      <c r="Q1782">
        <v>0</v>
      </c>
      <c r="R1782">
        <v>0</v>
      </c>
      <c r="S1782">
        <v>10</v>
      </c>
      <c r="T1782" t="s">
        <v>35778</v>
      </c>
      <c r="U1782" t="s">
        <v>7105</v>
      </c>
      <c r="V1782" t="s">
        <v>7105</v>
      </c>
      <c r="W1782" t="s">
        <v>7133</v>
      </c>
      <c r="X1782">
        <v>0</v>
      </c>
      <c r="Y1782">
        <v>0</v>
      </c>
      <c r="Z1782">
        <v>0</v>
      </c>
      <c r="AB1782" t="s">
        <v>40806</v>
      </c>
      <c r="AF1782" t="str">
        <f t="shared" si="27"/>
        <v>Voimalite Generator</v>
      </c>
    </row>
    <row r="1783" spans="1:32" x14ac:dyDescent="0.35">
      <c r="A1783" s="2" t="s">
        <v>40733</v>
      </c>
      <c r="B1783" s="2" t="s">
        <v>40734</v>
      </c>
      <c r="C1783" s="23">
        <v>0</v>
      </c>
      <c r="D1783" s="11" t="b">
        <f>FALSE()</f>
        <v>0</v>
      </c>
      <c r="E1783" s="11" t="b">
        <f>FALSE()</f>
        <v>0</v>
      </c>
      <c r="F1783" s="2" t="s">
        <v>10</v>
      </c>
      <c r="G1783" s="2" t="s">
        <v>10</v>
      </c>
      <c r="H1783" s="2" t="s">
        <v>35778</v>
      </c>
      <c r="I1783" s="11" t="b">
        <f>TRUE()</f>
        <v>1</v>
      </c>
      <c r="J1783" s="24">
        <v>0</v>
      </c>
      <c r="K1783" s="24">
        <v>0</v>
      </c>
      <c r="L1783" s="2" t="s">
        <v>10</v>
      </c>
      <c r="M1783" t="str">
        <f>VLOOKUP(Table18[[#This Row],[No.]],N:O,2,FALSE)</f>
        <v>Fenaflex F70 mounting</v>
      </c>
      <c r="N1783" t="s">
        <v>40807</v>
      </c>
      <c r="O1783" t="s">
        <v>40808</v>
      </c>
      <c r="P1783">
        <v>8</v>
      </c>
      <c r="Q1783">
        <v>8</v>
      </c>
      <c r="R1783">
        <v>8</v>
      </c>
      <c r="S1783">
        <v>0</v>
      </c>
      <c r="T1783" t="s">
        <v>35778</v>
      </c>
      <c r="U1783" t="s">
        <v>7105</v>
      </c>
      <c r="V1783" t="s">
        <v>7105</v>
      </c>
      <c r="W1783" t="s">
        <v>7105</v>
      </c>
      <c r="X1783">
        <v>0</v>
      </c>
      <c r="Y1783">
        <v>0</v>
      </c>
      <c r="Z1783">
        <v>0</v>
      </c>
      <c r="AB1783" t="s">
        <v>40809</v>
      </c>
      <c r="AF1783" t="str">
        <f t="shared" si="27"/>
        <v>Fenaflex F70 mounting</v>
      </c>
    </row>
    <row r="1784" spans="1:32" x14ac:dyDescent="0.35">
      <c r="A1784" s="2" t="s">
        <v>40736</v>
      </c>
      <c r="B1784" s="2" t="s">
        <v>40737</v>
      </c>
      <c r="C1784" s="23">
        <v>0</v>
      </c>
      <c r="D1784" s="11" t="b">
        <f>FALSE()</f>
        <v>0</v>
      </c>
      <c r="E1784" s="11" t="b">
        <f>FALSE()</f>
        <v>0</v>
      </c>
      <c r="F1784" s="2" t="s">
        <v>10</v>
      </c>
      <c r="G1784" s="2" t="s">
        <v>10</v>
      </c>
      <c r="H1784" s="2" t="s">
        <v>37821</v>
      </c>
      <c r="I1784" s="11" t="b">
        <f>TRUE()</f>
        <v>1</v>
      </c>
      <c r="J1784" s="24">
        <v>0</v>
      </c>
      <c r="K1784" s="24">
        <v>0</v>
      </c>
      <c r="L1784" s="2" t="s">
        <v>10</v>
      </c>
      <c r="M1784" t="str">
        <f>VLOOKUP(Table18[[#This Row],[No.]],N:O,2,FALSE)</f>
        <v>Generator 21 KVA</v>
      </c>
      <c r="N1784" t="s">
        <v>40810</v>
      </c>
      <c r="O1784" t="s">
        <v>40811</v>
      </c>
      <c r="P1784">
        <v>10</v>
      </c>
      <c r="Q1784">
        <v>10</v>
      </c>
      <c r="R1784">
        <v>10</v>
      </c>
      <c r="S1784">
        <v>25</v>
      </c>
      <c r="T1784" t="s">
        <v>35778</v>
      </c>
      <c r="U1784" t="s">
        <v>7105</v>
      </c>
      <c r="V1784" t="s">
        <v>7105</v>
      </c>
      <c r="W1784" t="s">
        <v>7105</v>
      </c>
      <c r="X1784">
        <v>600</v>
      </c>
      <c r="Y1784">
        <v>0</v>
      </c>
      <c r="Z1784">
        <v>0</v>
      </c>
      <c r="AB1784" t="s">
        <v>40812</v>
      </c>
      <c r="AE1784" t="s">
        <v>35876</v>
      </c>
      <c r="AF1784" t="str">
        <f t="shared" si="27"/>
        <v>Generator 21 KVA</v>
      </c>
    </row>
    <row r="1785" spans="1:32" x14ac:dyDescent="0.35">
      <c r="A1785" s="2" t="s">
        <v>40739</v>
      </c>
      <c r="B1785" s="2" t="s">
        <v>40740</v>
      </c>
      <c r="C1785" s="23">
        <v>0</v>
      </c>
      <c r="D1785" s="11" t="b">
        <f>FALSE()</f>
        <v>0</v>
      </c>
      <c r="E1785" s="11" t="b">
        <f>FALSE()</f>
        <v>0</v>
      </c>
      <c r="F1785" s="2" t="s">
        <v>10</v>
      </c>
      <c r="G1785" s="2" t="s">
        <v>10</v>
      </c>
      <c r="H1785" s="2" t="s">
        <v>35778</v>
      </c>
      <c r="I1785" s="11" t="b">
        <f>TRUE()</f>
        <v>1</v>
      </c>
      <c r="J1785" s="24">
        <v>0</v>
      </c>
      <c r="K1785" s="24">
        <v>0</v>
      </c>
      <c r="L1785" s="2" t="s">
        <v>10</v>
      </c>
      <c r="M1785" t="str">
        <f>VLOOKUP(Table18[[#This Row],[No.]],N:O,2,FALSE)</f>
        <v>Fuel Filter</v>
      </c>
      <c r="N1785" t="s">
        <v>40813</v>
      </c>
      <c r="O1785" t="s">
        <v>40814</v>
      </c>
      <c r="P1785">
        <v>3</v>
      </c>
      <c r="Q1785">
        <v>3</v>
      </c>
      <c r="R1785">
        <v>3</v>
      </c>
      <c r="S1785">
        <v>117</v>
      </c>
      <c r="T1785" t="s">
        <v>35778</v>
      </c>
      <c r="U1785" t="s">
        <v>7105</v>
      </c>
      <c r="V1785" t="s">
        <v>7105</v>
      </c>
      <c r="W1785" t="s">
        <v>7105</v>
      </c>
      <c r="X1785">
        <v>0</v>
      </c>
      <c r="Y1785">
        <v>0</v>
      </c>
      <c r="Z1785">
        <v>0</v>
      </c>
      <c r="AB1785" t="s">
        <v>40815</v>
      </c>
      <c r="AE1785" t="s">
        <v>35876</v>
      </c>
      <c r="AF1785" t="str">
        <f t="shared" si="27"/>
        <v>Fuel Filter</v>
      </c>
    </row>
    <row r="1786" spans="1:32" x14ac:dyDescent="0.35">
      <c r="A1786" s="2" t="s">
        <v>40742</v>
      </c>
      <c r="B1786" s="2" t="s">
        <v>40743</v>
      </c>
      <c r="C1786" s="23">
        <v>5</v>
      </c>
      <c r="D1786" s="11" t="b">
        <f>FALSE()</f>
        <v>0</v>
      </c>
      <c r="E1786" s="11" t="b">
        <f>FALSE()</f>
        <v>0</v>
      </c>
      <c r="F1786" s="2" t="s">
        <v>10</v>
      </c>
      <c r="G1786" s="2" t="s">
        <v>10</v>
      </c>
      <c r="H1786" s="2" t="s">
        <v>35778</v>
      </c>
      <c r="I1786" s="11" t="b">
        <f>FALSE()</f>
        <v>0</v>
      </c>
      <c r="J1786" s="24">
        <v>3600</v>
      </c>
      <c r="K1786" s="24">
        <v>0</v>
      </c>
      <c r="L1786" s="2" t="s">
        <v>10</v>
      </c>
      <c r="M1786" t="str">
        <f>VLOOKUP(Table18[[#This Row],[No.]],N:O,2,FALSE)</f>
        <v>Generator Coolant</v>
      </c>
      <c r="N1786" t="s">
        <v>40816</v>
      </c>
      <c r="O1786" t="s">
        <v>40817</v>
      </c>
      <c r="P1786">
        <v>0</v>
      </c>
      <c r="Q1786">
        <v>0</v>
      </c>
      <c r="R1786">
        <v>0</v>
      </c>
      <c r="S1786">
        <v>9</v>
      </c>
      <c r="T1786" t="s">
        <v>35778</v>
      </c>
      <c r="U1786" t="s">
        <v>7105</v>
      </c>
      <c r="V1786" t="s">
        <v>7105</v>
      </c>
      <c r="W1786" t="s">
        <v>7105</v>
      </c>
      <c r="X1786">
        <v>0</v>
      </c>
      <c r="Y1786">
        <v>0</v>
      </c>
      <c r="Z1786">
        <v>0</v>
      </c>
      <c r="AB1786" t="s">
        <v>40818</v>
      </c>
      <c r="AF1786" t="str">
        <f t="shared" si="27"/>
        <v>Generator Coolant</v>
      </c>
    </row>
    <row r="1787" spans="1:32" x14ac:dyDescent="0.35">
      <c r="A1787" s="2" t="s">
        <v>40745</v>
      </c>
      <c r="B1787" s="2" t="s">
        <v>40746</v>
      </c>
      <c r="C1787" s="23">
        <v>0</v>
      </c>
      <c r="D1787" s="11" t="b">
        <f>FALSE()</f>
        <v>0</v>
      </c>
      <c r="E1787" s="11" t="b">
        <f>FALSE()</f>
        <v>0</v>
      </c>
      <c r="F1787" s="2" t="s">
        <v>10</v>
      </c>
      <c r="G1787" s="2" t="s">
        <v>10</v>
      </c>
      <c r="H1787" s="2" t="s">
        <v>35778</v>
      </c>
      <c r="I1787" s="11" t="b">
        <f>TRUE()</f>
        <v>1</v>
      </c>
      <c r="J1787" s="24">
        <v>0</v>
      </c>
      <c r="K1787" s="24">
        <v>0</v>
      </c>
      <c r="L1787" s="2" t="s">
        <v>10</v>
      </c>
      <c r="M1787" t="str">
        <f>VLOOKUP(Table18[[#This Row],[No.]],N:O,2,FALSE)</f>
        <v>Genset 100kVA</v>
      </c>
      <c r="N1787" t="s">
        <v>40819</v>
      </c>
      <c r="O1787" t="s">
        <v>40820</v>
      </c>
      <c r="P1787">
        <v>1</v>
      </c>
      <c r="Q1787">
        <v>1</v>
      </c>
      <c r="R1787">
        <v>1</v>
      </c>
      <c r="S1787">
        <v>26</v>
      </c>
      <c r="T1787" t="s">
        <v>35778</v>
      </c>
      <c r="U1787" t="s">
        <v>7105</v>
      </c>
      <c r="V1787" t="s">
        <v>7105</v>
      </c>
      <c r="W1787" t="s">
        <v>7105</v>
      </c>
      <c r="X1787" s="4">
        <v>3900</v>
      </c>
      <c r="Y1787">
        <v>0</v>
      </c>
      <c r="Z1787">
        <v>0</v>
      </c>
      <c r="AB1787" t="s">
        <v>40821</v>
      </c>
      <c r="AF1787" t="str">
        <f t="shared" si="27"/>
        <v>Genset 100kVA</v>
      </c>
    </row>
    <row r="1788" spans="1:32" x14ac:dyDescent="0.35">
      <c r="A1788" s="2" t="s">
        <v>40748</v>
      </c>
      <c r="B1788" s="2" t="s">
        <v>40749</v>
      </c>
      <c r="C1788" s="23">
        <v>0</v>
      </c>
      <c r="D1788" s="11" t="b">
        <f>FALSE()</f>
        <v>0</v>
      </c>
      <c r="E1788" s="11" t="b">
        <f>FALSE()</f>
        <v>0</v>
      </c>
      <c r="F1788" s="2" t="s">
        <v>10</v>
      </c>
      <c r="G1788" s="2" t="s">
        <v>10</v>
      </c>
      <c r="H1788" s="2" t="s">
        <v>35778</v>
      </c>
      <c r="I1788" s="11" t="b">
        <f>TRUE()</f>
        <v>1</v>
      </c>
      <c r="J1788" s="24">
        <v>0</v>
      </c>
      <c r="K1788" s="24">
        <v>0</v>
      </c>
      <c r="L1788" s="2" t="s">
        <v>10</v>
      </c>
      <c r="M1788" t="str">
        <f>VLOOKUP(Table18[[#This Row],[No.]],N:O,2,FALSE)</f>
        <v>Generator</v>
      </c>
      <c r="N1788" t="s">
        <v>40822</v>
      </c>
      <c r="O1788" t="s">
        <v>40823</v>
      </c>
      <c r="P1788">
        <v>2</v>
      </c>
      <c r="Q1788">
        <v>2</v>
      </c>
      <c r="R1788">
        <v>2</v>
      </c>
      <c r="S1788">
        <v>0</v>
      </c>
      <c r="T1788" t="s">
        <v>35778</v>
      </c>
      <c r="U1788" t="s">
        <v>7105</v>
      </c>
      <c r="V1788" t="s">
        <v>7105</v>
      </c>
      <c r="W1788" t="s">
        <v>7105</v>
      </c>
      <c r="X1788">
        <v>0</v>
      </c>
      <c r="Y1788">
        <v>0</v>
      </c>
      <c r="Z1788">
        <v>0</v>
      </c>
      <c r="AB1788" t="s">
        <v>40824</v>
      </c>
      <c r="AE1788" t="s">
        <v>36386</v>
      </c>
      <c r="AF1788" t="str">
        <f t="shared" si="27"/>
        <v>Generator</v>
      </c>
    </row>
    <row r="1789" spans="1:32" x14ac:dyDescent="0.35">
      <c r="A1789" s="2" t="s">
        <v>40751</v>
      </c>
      <c r="B1789" s="2" t="s">
        <v>40752</v>
      </c>
      <c r="C1789" s="23">
        <v>0</v>
      </c>
      <c r="D1789" s="11" t="b">
        <f>FALSE()</f>
        <v>0</v>
      </c>
      <c r="E1789" s="11" t="b">
        <f>FALSE()</f>
        <v>0</v>
      </c>
      <c r="F1789" s="2" t="s">
        <v>10</v>
      </c>
      <c r="G1789" s="2" t="s">
        <v>10</v>
      </c>
      <c r="H1789" s="2" t="s">
        <v>35778</v>
      </c>
      <c r="I1789" s="11" t="b">
        <f>TRUE()</f>
        <v>1</v>
      </c>
      <c r="J1789" s="24">
        <v>0</v>
      </c>
      <c r="K1789" s="24">
        <v>0</v>
      </c>
      <c r="L1789" s="2" t="s">
        <v>10</v>
      </c>
      <c r="M1789" t="str">
        <f>VLOOKUP(Table18[[#This Row],[No.]],N:O,2,FALSE)</f>
        <v>Cling Film</v>
      </c>
      <c r="N1789" t="s">
        <v>40825</v>
      </c>
      <c r="O1789" t="s">
        <v>40826</v>
      </c>
      <c r="P1789">
        <v>3</v>
      </c>
      <c r="Q1789">
        <v>3</v>
      </c>
      <c r="R1789">
        <v>3</v>
      </c>
      <c r="S1789">
        <v>0</v>
      </c>
      <c r="T1789" t="s">
        <v>35778</v>
      </c>
      <c r="U1789" t="s">
        <v>7105</v>
      </c>
      <c r="V1789" t="s">
        <v>7105</v>
      </c>
      <c r="W1789" t="s">
        <v>7105</v>
      </c>
      <c r="X1789" s="4">
        <v>4500</v>
      </c>
      <c r="Y1789">
        <v>0</v>
      </c>
      <c r="Z1789">
        <v>0</v>
      </c>
      <c r="AB1789" t="s">
        <v>40827</v>
      </c>
      <c r="AF1789" t="str">
        <f t="shared" si="27"/>
        <v>Cling Film</v>
      </c>
    </row>
    <row r="1790" spans="1:32" x14ac:dyDescent="0.35">
      <c r="A1790" s="2" t="s">
        <v>40754</v>
      </c>
      <c r="B1790" s="2" t="s">
        <v>40755</v>
      </c>
      <c r="C1790" s="23">
        <v>56.5</v>
      </c>
      <c r="D1790" s="11" t="b">
        <f>FALSE()</f>
        <v>0</v>
      </c>
      <c r="E1790" s="11" t="b">
        <f>FALSE()</f>
        <v>0</v>
      </c>
      <c r="F1790" s="2" t="s">
        <v>10</v>
      </c>
      <c r="G1790" s="2" t="s">
        <v>10</v>
      </c>
      <c r="H1790" s="2" t="s">
        <v>35976</v>
      </c>
      <c r="I1790" s="11" t="b">
        <f>FALSE()</f>
        <v>0</v>
      </c>
      <c r="J1790" s="24">
        <v>6400</v>
      </c>
      <c r="K1790" s="24">
        <v>0</v>
      </c>
      <c r="L1790" s="2" t="s">
        <v>10</v>
      </c>
      <c r="M1790" t="str">
        <f>VLOOKUP(Table18[[#This Row],[No.]],N:O,2,FALSE)</f>
        <v>firewood</v>
      </c>
      <c r="N1790" t="s">
        <v>40828</v>
      </c>
      <c r="O1790" t="s">
        <v>40829</v>
      </c>
      <c r="P1790">
        <v>1</v>
      </c>
      <c r="Q1790">
        <v>1</v>
      </c>
      <c r="R1790">
        <v>1</v>
      </c>
      <c r="S1790">
        <v>5</v>
      </c>
      <c r="T1790" t="s">
        <v>35778</v>
      </c>
      <c r="U1790" t="s">
        <v>7105</v>
      </c>
      <c r="V1790" t="s">
        <v>7105</v>
      </c>
      <c r="W1790" t="s">
        <v>7105</v>
      </c>
      <c r="X1790" s="4">
        <v>1425</v>
      </c>
      <c r="Y1790">
        <v>0</v>
      </c>
      <c r="Z1790">
        <v>0</v>
      </c>
      <c r="AB1790" t="s">
        <v>40830</v>
      </c>
      <c r="AF1790" t="str">
        <f t="shared" si="27"/>
        <v>firewood</v>
      </c>
    </row>
    <row r="1791" spans="1:32" x14ac:dyDescent="0.35">
      <c r="A1791" s="2" t="s">
        <v>40758</v>
      </c>
      <c r="B1791" s="2" t="s">
        <v>40759</v>
      </c>
      <c r="C1791" s="23">
        <v>1</v>
      </c>
      <c r="D1791" s="11" t="b">
        <f>FALSE()</f>
        <v>0</v>
      </c>
      <c r="E1791" s="11" t="b">
        <f>FALSE()</f>
        <v>0</v>
      </c>
      <c r="F1791" s="2" t="s">
        <v>10</v>
      </c>
      <c r="G1791" s="2" t="s">
        <v>10</v>
      </c>
      <c r="H1791" s="2" t="s">
        <v>35751</v>
      </c>
      <c r="I1791" s="11" t="b">
        <f>FALSE()</f>
        <v>0</v>
      </c>
      <c r="J1791" s="24">
        <v>160</v>
      </c>
      <c r="K1791" s="24">
        <v>0</v>
      </c>
      <c r="L1791" s="2" t="s">
        <v>10</v>
      </c>
      <c r="M1791" t="str">
        <f>VLOOKUP(Table18[[#This Row],[No.]],N:O,2,FALSE)</f>
        <v>baby Powder</v>
      </c>
      <c r="N1791" t="s">
        <v>40831</v>
      </c>
      <c r="O1791" t="s">
        <v>40832</v>
      </c>
      <c r="P1791">
        <v>0</v>
      </c>
      <c r="Q1791">
        <v>0</v>
      </c>
      <c r="R1791">
        <v>0</v>
      </c>
      <c r="S1791">
        <v>0</v>
      </c>
      <c r="T1791" t="s">
        <v>35778</v>
      </c>
      <c r="U1791" t="s">
        <v>7105</v>
      </c>
      <c r="V1791" t="s">
        <v>7105</v>
      </c>
      <c r="W1791" t="s">
        <v>7133</v>
      </c>
      <c r="X1791">
        <v>0</v>
      </c>
      <c r="Y1791">
        <v>0</v>
      </c>
      <c r="Z1791">
        <v>0</v>
      </c>
      <c r="AB1791" t="s">
        <v>40833</v>
      </c>
      <c r="AF1791" t="str">
        <f t="shared" si="27"/>
        <v>baby Powder</v>
      </c>
    </row>
    <row r="1792" spans="1:32" x14ac:dyDescent="0.35">
      <c r="A1792" s="2" t="s">
        <v>40761</v>
      </c>
      <c r="B1792" s="2" t="s">
        <v>39530</v>
      </c>
      <c r="C1792" s="23">
        <v>0</v>
      </c>
      <c r="D1792" s="11" t="b">
        <f>FALSE()</f>
        <v>0</v>
      </c>
      <c r="E1792" s="11" t="b">
        <f>FALSE()</f>
        <v>0</v>
      </c>
      <c r="F1792" s="2" t="s">
        <v>10</v>
      </c>
      <c r="G1792" s="2" t="s">
        <v>10</v>
      </c>
      <c r="H1792" s="2" t="s">
        <v>35778</v>
      </c>
      <c r="I1792" s="11" t="b">
        <f>TRUE()</f>
        <v>1</v>
      </c>
      <c r="J1792" s="24">
        <v>0</v>
      </c>
      <c r="K1792" s="24">
        <v>0</v>
      </c>
      <c r="L1792" s="2" t="s">
        <v>10</v>
      </c>
      <c r="M1792" t="str">
        <f>VLOOKUP(Table18[[#This Row],[No.]],N:O,2,FALSE)</f>
        <v>CAPS</v>
      </c>
      <c r="N1792" t="s">
        <v>40834</v>
      </c>
      <c r="O1792" t="s">
        <v>40835</v>
      </c>
      <c r="P1792">
        <v>1</v>
      </c>
      <c r="Q1792">
        <v>1</v>
      </c>
      <c r="R1792">
        <v>1</v>
      </c>
      <c r="S1792">
        <v>44</v>
      </c>
      <c r="T1792" t="s">
        <v>35778</v>
      </c>
      <c r="U1792" t="s">
        <v>7105</v>
      </c>
      <c r="V1792" t="s">
        <v>7105</v>
      </c>
      <c r="W1792" t="s">
        <v>7105</v>
      </c>
      <c r="X1792" s="4">
        <v>4267.24</v>
      </c>
      <c r="Y1792">
        <v>0</v>
      </c>
      <c r="Z1792">
        <v>0</v>
      </c>
      <c r="AB1792" t="s">
        <v>40836</v>
      </c>
      <c r="AE1792" t="s">
        <v>35876</v>
      </c>
      <c r="AF1792" t="str">
        <f t="shared" si="27"/>
        <v>CAPS</v>
      </c>
    </row>
    <row r="1793" spans="1:32" x14ac:dyDescent="0.35">
      <c r="A1793" s="2" t="s">
        <v>40762</v>
      </c>
      <c r="B1793" s="2" t="s">
        <v>40763</v>
      </c>
      <c r="C1793" s="23">
        <v>0</v>
      </c>
      <c r="D1793" s="11" t="b">
        <f>FALSE()</f>
        <v>0</v>
      </c>
      <c r="E1793" s="11" t="b">
        <f>FALSE()</f>
        <v>0</v>
      </c>
      <c r="F1793" s="2" t="s">
        <v>10</v>
      </c>
      <c r="G1793" s="2" t="s">
        <v>10</v>
      </c>
      <c r="H1793" s="2" t="s">
        <v>35778</v>
      </c>
      <c r="I1793" s="11" t="b">
        <f>FALSE()</f>
        <v>0</v>
      </c>
      <c r="J1793" s="24">
        <v>0</v>
      </c>
      <c r="K1793" s="24">
        <v>0</v>
      </c>
      <c r="L1793" s="2" t="s">
        <v>10</v>
      </c>
      <c r="M1793" t="str">
        <f>VLOOKUP(Table18[[#This Row],[No.]],N:O,2,FALSE)</f>
        <v>00R16</v>
      </c>
      <c r="N1793" t="s">
        <v>40837</v>
      </c>
      <c r="O1793" t="s">
        <v>40838</v>
      </c>
      <c r="P1793">
        <v>10</v>
      </c>
      <c r="Q1793">
        <v>10</v>
      </c>
      <c r="R1793">
        <v>10</v>
      </c>
      <c r="S1793">
        <v>2</v>
      </c>
      <c r="T1793" t="s">
        <v>35778</v>
      </c>
      <c r="U1793" t="s">
        <v>7105</v>
      </c>
      <c r="V1793" t="s">
        <v>7105</v>
      </c>
      <c r="W1793" t="s">
        <v>7105</v>
      </c>
      <c r="X1793" s="4">
        <v>6300</v>
      </c>
      <c r="Y1793">
        <v>0</v>
      </c>
      <c r="Z1793">
        <v>0</v>
      </c>
      <c r="AB1793" t="s">
        <v>40839</v>
      </c>
      <c r="AF1793" t="str">
        <f t="shared" si="27"/>
        <v>00R16</v>
      </c>
    </row>
    <row r="1794" spans="1:32" x14ac:dyDescent="0.35">
      <c r="A1794" s="2" t="s">
        <v>40764</v>
      </c>
      <c r="B1794" s="2" t="s">
        <v>40765</v>
      </c>
      <c r="C1794" s="23">
        <v>0</v>
      </c>
      <c r="D1794" s="11" t="b">
        <f>FALSE()</f>
        <v>0</v>
      </c>
      <c r="E1794" s="11" t="b">
        <f>FALSE()</f>
        <v>0</v>
      </c>
      <c r="F1794" s="2" t="s">
        <v>10</v>
      </c>
      <c r="G1794" s="2" t="s">
        <v>10</v>
      </c>
      <c r="H1794" s="2" t="s">
        <v>35778</v>
      </c>
      <c r="I1794" s="11" t="b">
        <f>FALSE()</f>
        <v>0</v>
      </c>
      <c r="J1794" s="24">
        <v>0</v>
      </c>
      <c r="K1794" s="24">
        <v>0</v>
      </c>
      <c r="L1794" s="2" t="s">
        <v>10</v>
      </c>
      <c r="M1794" t="str">
        <f>VLOOKUP(Table18[[#This Row],[No.]],N:O,2,FALSE)</f>
        <v>Thermal Control RC-4f</v>
      </c>
      <c r="N1794" t="s">
        <v>40840</v>
      </c>
      <c r="O1794" t="s">
        <v>40841</v>
      </c>
      <c r="P1794">
        <v>1</v>
      </c>
      <c r="Q1794">
        <v>1</v>
      </c>
      <c r="R1794">
        <v>1</v>
      </c>
      <c r="S1794">
        <v>1</v>
      </c>
      <c r="T1794" t="s">
        <v>35778</v>
      </c>
      <c r="U1794" t="s">
        <v>7105</v>
      </c>
      <c r="V1794" t="s">
        <v>7105</v>
      </c>
      <c r="W1794" t="s">
        <v>7105</v>
      </c>
      <c r="X1794" s="4">
        <v>14000</v>
      </c>
      <c r="Y1794">
        <v>0</v>
      </c>
      <c r="Z1794">
        <v>0</v>
      </c>
      <c r="AB1794" t="s">
        <v>40842</v>
      </c>
      <c r="AF1794" t="str">
        <f t="shared" si="27"/>
        <v>Thermal Control RC-4f</v>
      </c>
    </row>
    <row r="1795" spans="1:32" x14ac:dyDescent="0.35">
      <c r="A1795" s="2" t="s">
        <v>40767</v>
      </c>
      <c r="B1795" s="2" t="s">
        <v>40768</v>
      </c>
      <c r="C1795" s="23">
        <v>0</v>
      </c>
      <c r="D1795" s="11" t="b">
        <f>FALSE()</f>
        <v>0</v>
      </c>
      <c r="E1795" s="11" t="b">
        <f>FALSE()</f>
        <v>0</v>
      </c>
      <c r="F1795" s="2" t="s">
        <v>10</v>
      </c>
      <c r="G1795" s="2" t="s">
        <v>10</v>
      </c>
      <c r="H1795" s="2" t="s">
        <v>35778</v>
      </c>
      <c r="I1795" s="11" t="b">
        <f>FALSE()</f>
        <v>0</v>
      </c>
      <c r="J1795" s="24">
        <v>47489.22</v>
      </c>
      <c r="K1795" s="24">
        <v>0</v>
      </c>
      <c r="L1795" s="2" t="s">
        <v>10</v>
      </c>
      <c r="M1795" t="str">
        <f>VLOOKUP(Table18[[#This Row],[No.]],N:O,2,FALSE)</f>
        <v>Floor Stand fan</v>
      </c>
      <c r="N1795" t="s">
        <v>40843</v>
      </c>
      <c r="O1795" t="s">
        <v>40844</v>
      </c>
      <c r="P1795">
        <v>0</v>
      </c>
      <c r="Q1795">
        <v>0</v>
      </c>
      <c r="R1795">
        <v>0</v>
      </c>
      <c r="S1795">
        <v>1</v>
      </c>
      <c r="T1795" t="s">
        <v>35778</v>
      </c>
      <c r="U1795" t="s">
        <v>7105</v>
      </c>
      <c r="V1795" t="s">
        <v>7105</v>
      </c>
      <c r="W1795" t="s">
        <v>7133</v>
      </c>
      <c r="X1795">
        <v>0</v>
      </c>
      <c r="Y1795">
        <v>0</v>
      </c>
      <c r="Z1795">
        <v>0</v>
      </c>
      <c r="AB1795" t="s">
        <v>40833</v>
      </c>
      <c r="AF1795" t="str">
        <f t="shared" ref="AF1795:AF1858" si="28">VLOOKUP(A:A,N:O,2,FALSE)</f>
        <v>Floor Stand fan</v>
      </c>
    </row>
    <row r="1796" spans="1:32" x14ac:dyDescent="0.35">
      <c r="A1796" s="2" t="s">
        <v>40770</v>
      </c>
      <c r="B1796" s="2" t="s">
        <v>40771</v>
      </c>
      <c r="C1796" s="23">
        <v>4167</v>
      </c>
      <c r="D1796" s="11" t="b">
        <f>FALSE()</f>
        <v>0</v>
      </c>
      <c r="E1796" s="11" t="b">
        <f>FALSE()</f>
        <v>0</v>
      </c>
      <c r="F1796" s="2" t="s">
        <v>10</v>
      </c>
      <c r="G1796" s="2" t="s">
        <v>10</v>
      </c>
      <c r="H1796" s="2" t="s">
        <v>36183</v>
      </c>
      <c r="I1796" s="11" t="b">
        <f>FALSE()</f>
        <v>0</v>
      </c>
      <c r="J1796" s="24">
        <v>350</v>
      </c>
      <c r="K1796" s="24">
        <v>0</v>
      </c>
      <c r="L1796" s="2" t="s">
        <v>10</v>
      </c>
      <c r="M1796" t="str">
        <f>VLOOKUP(Table18[[#This Row],[No.]],N:O,2,FALSE)</f>
        <v>Water bottles</v>
      </c>
      <c r="N1796" t="s">
        <v>40845</v>
      </c>
      <c r="O1796" t="s">
        <v>40846</v>
      </c>
      <c r="P1796">
        <v>8</v>
      </c>
      <c r="Q1796">
        <v>8</v>
      </c>
      <c r="R1796">
        <v>8</v>
      </c>
      <c r="S1796">
        <v>30</v>
      </c>
      <c r="T1796" t="s">
        <v>35778</v>
      </c>
      <c r="U1796" t="s">
        <v>7105</v>
      </c>
      <c r="V1796" t="s">
        <v>7105</v>
      </c>
      <c r="W1796" t="s">
        <v>7105</v>
      </c>
      <c r="X1796">
        <v>0</v>
      </c>
      <c r="Y1796">
        <v>0</v>
      </c>
      <c r="Z1796">
        <v>0</v>
      </c>
      <c r="AB1796" t="s">
        <v>40847</v>
      </c>
      <c r="AF1796" t="str">
        <f t="shared" si="28"/>
        <v>Water bottles</v>
      </c>
    </row>
    <row r="1797" spans="1:32" x14ac:dyDescent="0.35">
      <c r="A1797" s="2" t="s">
        <v>40773</v>
      </c>
      <c r="B1797" s="2" t="s">
        <v>40774</v>
      </c>
      <c r="C1797" s="23">
        <v>3</v>
      </c>
      <c r="D1797" s="11" t="b">
        <f>FALSE()</f>
        <v>0</v>
      </c>
      <c r="E1797" s="11" t="b">
        <f>FALSE()</f>
        <v>0</v>
      </c>
      <c r="F1797" s="2" t="s">
        <v>10</v>
      </c>
      <c r="G1797" s="2" t="s">
        <v>10</v>
      </c>
      <c r="H1797" s="2" t="s">
        <v>35778</v>
      </c>
      <c r="I1797" s="11" t="b">
        <f>FALSE()</f>
        <v>0</v>
      </c>
      <c r="J1797" s="24">
        <v>5330</v>
      </c>
      <c r="K1797" s="24">
        <v>0</v>
      </c>
      <c r="L1797" s="2" t="s">
        <v>10</v>
      </c>
      <c r="M1797" t="str">
        <f>VLOOKUP(Table18[[#This Row],[No.]],N:O,2,FALSE)</f>
        <v>Electric room heater</v>
      </c>
      <c r="N1797" t="s">
        <v>40848</v>
      </c>
      <c r="O1797" t="s">
        <v>40849</v>
      </c>
      <c r="P1797">
        <v>0</v>
      </c>
      <c r="Q1797">
        <v>0</v>
      </c>
      <c r="R1797">
        <v>0</v>
      </c>
      <c r="S1797">
        <v>0</v>
      </c>
      <c r="T1797" t="s">
        <v>35778</v>
      </c>
      <c r="U1797" t="s">
        <v>7105</v>
      </c>
      <c r="V1797" t="s">
        <v>7105</v>
      </c>
      <c r="W1797" t="s">
        <v>7133</v>
      </c>
      <c r="X1797">
        <v>0</v>
      </c>
      <c r="Y1797">
        <v>0</v>
      </c>
      <c r="Z1797">
        <v>0</v>
      </c>
      <c r="AB1797" t="s">
        <v>40850</v>
      </c>
      <c r="AF1797" t="str">
        <f t="shared" si="28"/>
        <v>Electric room heater</v>
      </c>
    </row>
    <row r="1798" spans="1:32" x14ac:dyDescent="0.35">
      <c r="A1798" s="2" t="s">
        <v>40776</v>
      </c>
      <c r="B1798" s="2" t="s">
        <v>40777</v>
      </c>
      <c r="C1798" s="23">
        <v>0</v>
      </c>
      <c r="D1798" s="11" t="b">
        <f>FALSE()</f>
        <v>0</v>
      </c>
      <c r="E1798" s="11" t="b">
        <f>FALSE()</f>
        <v>0</v>
      </c>
      <c r="F1798" s="2" t="s">
        <v>10</v>
      </c>
      <c r="G1798" s="2" t="s">
        <v>10</v>
      </c>
      <c r="H1798" s="2" t="s">
        <v>36061</v>
      </c>
      <c r="I1798" s="11" t="b">
        <f>FALSE()</f>
        <v>0</v>
      </c>
      <c r="J1798" s="24">
        <v>0</v>
      </c>
      <c r="K1798" s="24">
        <v>0</v>
      </c>
      <c r="L1798" s="2" t="s">
        <v>10</v>
      </c>
      <c r="M1798" t="str">
        <f>VLOOKUP(Table18[[#This Row],[No.]],N:O,2,FALSE)</f>
        <v xml:space="preserve">Bath Tap - </v>
      </c>
      <c r="N1798" t="s">
        <v>40851</v>
      </c>
      <c r="O1798" t="s">
        <v>40852</v>
      </c>
      <c r="P1798">
        <v>96</v>
      </c>
      <c r="Q1798">
        <v>96</v>
      </c>
      <c r="R1798">
        <v>96</v>
      </c>
      <c r="S1798">
        <v>28</v>
      </c>
      <c r="T1798" t="s">
        <v>35778</v>
      </c>
      <c r="U1798" t="s">
        <v>7105</v>
      </c>
      <c r="V1798" t="s">
        <v>7105</v>
      </c>
      <c r="W1798" t="s">
        <v>7105</v>
      </c>
      <c r="X1798">
        <v>400</v>
      </c>
      <c r="Y1798">
        <v>0</v>
      </c>
      <c r="Z1798">
        <v>0</v>
      </c>
      <c r="AB1798" t="s">
        <v>40853</v>
      </c>
      <c r="AE1798" t="s">
        <v>37006</v>
      </c>
      <c r="AF1798" t="str">
        <f t="shared" si="28"/>
        <v xml:space="preserve">Bath Tap - </v>
      </c>
    </row>
    <row r="1799" spans="1:32" x14ac:dyDescent="0.35">
      <c r="A1799" s="2" t="s">
        <v>40778</v>
      </c>
      <c r="B1799" s="2" t="s">
        <v>40779</v>
      </c>
      <c r="C1799" s="23">
        <v>1677</v>
      </c>
      <c r="D1799" s="11" t="b">
        <f>FALSE()</f>
        <v>0</v>
      </c>
      <c r="E1799" s="11" t="b">
        <f>FALSE()</f>
        <v>0</v>
      </c>
      <c r="F1799" s="2" t="s">
        <v>10</v>
      </c>
      <c r="G1799" s="2" t="s">
        <v>10</v>
      </c>
      <c r="H1799" s="2" t="s">
        <v>35778</v>
      </c>
      <c r="I1799" s="11" t="b">
        <f>FALSE()</f>
        <v>0</v>
      </c>
      <c r="J1799" s="24">
        <v>9500</v>
      </c>
      <c r="K1799" s="24">
        <v>0</v>
      </c>
      <c r="L1799" s="2" t="s">
        <v>10</v>
      </c>
      <c r="M1799" t="str">
        <f>VLOOKUP(Table18[[#This Row],[No.]],N:O,2,FALSE)</f>
        <v>Gift Items</v>
      </c>
      <c r="N1799" t="s">
        <v>40854</v>
      </c>
      <c r="O1799" t="s">
        <v>40855</v>
      </c>
      <c r="P1799">
        <v>0</v>
      </c>
      <c r="Q1799">
        <v>0</v>
      </c>
      <c r="R1799">
        <v>0</v>
      </c>
      <c r="S1799">
        <v>1</v>
      </c>
      <c r="T1799" t="s">
        <v>35778</v>
      </c>
      <c r="U1799" t="s">
        <v>7105</v>
      </c>
      <c r="V1799" t="s">
        <v>7105</v>
      </c>
      <c r="W1799" t="s">
        <v>7133</v>
      </c>
      <c r="X1799">
        <v>0</v>
      </c>
      <c r="Y1799">
        <v>0</v>
      </c>
      <c r="Z1799">
        <v>0</v>
      </c>
      <c r="AB1799" t="s">
        <v>40856</v>
      </c>
      <c r="AF1799" t="str">
        <f t="shared" si="28"/>
        <v>Gift Items</v>
      </c>
    </row>
    <row r="1800" spans="1:32" x14ac:dyDescent="0.35">
      <c r="A1800" s="2" t="s">
        <v>40781</v>
      </c>
      <c r="B1800" s="2" t="s">
        <v>40782</v>
      </c>
      <c r="C1800" s="23">
        <v>5</v>
      </c>
      <c r="D1800" s="11" t="b">
        <f>FALSE()</f>
        <v>0</v>
      </c>
      <c r="E1800" s="11" t="b">
        <f>FALSE()</f>
        <v>0</v>
      </c>
      <c r="F1800" s="2" t="s">
        <v>10</v>
      </c>
      <c r="G1800" s="2" t="s">
        <v>10</v>
      </c>
      <c r="H1800" s="2" t="s">
        <v>35778</v>
      </c>
      <c r="I1800" s="11" t="b">
        <f>FALSE()</f>
        <v>0</v>
      </c>
      <c r="J1800" s="24">
        <v>0</v>
      </c>
      <c r="K1800" s="24">
        <v>0</v>
      </c>
      <c r="L1800" s="2" t="s">
        <v>10</v>
      </c>
      <c r="M1800" t="str">
        <f>VLOOKUP(Table18[[#This Row],[No.]],N:O,2,FALSE)</f>
        <v>Microwave Rampton 20 Ltrs</v>
      </c>
      <c r="N1800" t="s">
        <v>40857</v>
      </c>
      <c r="O1800" t="s">
        <v>40858</v>
      </c>
      <c r="P1800">
        <v>0</v>
      </c>
      <c r="Q1800">
        <v>0</v>
      </c>
      <c r="R1800">
        <v>0</v>
      </c>
      <c r="S1800">
        <v>2</v>
      </c>
      <c r="T1800" t="s">
        <v>35778</v>
      </c>
      <c r="U1800" t="s">
        <v>7105</v>
      </c>
      <c r="V1800" t="s">
        <v>7105</v>
      </c>
      <c r="W1800" t="s">
        <v>7133</v>
      </c>
      <c r="X1800">
        <v>0</v>
      </c>
      <c r="Y1800">
        <v>0</v>
      </c>
      <c r="Z1800">
        <v>0</v>
      </c>
      <c r="AB1800" t="s">
        <v>40859</v>
      </c>
      <c r="AF1800" t="str">
        <f t="shared" si="28"/>
        <v>Microwave Rampton 20 Ltrs</v>
      </c>
    </row>
    <row r="1801" spans="1:32" x14ac:dyDescent="0.35">
      <c r="A1801" s="2" t="s">
        <v>40784</v>
      </c>
      <c r="B1801" s="2" t="s">
        <v>40785</v>
      </c>
      <c r="C1801" s="23">
        <v>3</v>
      </c>
      <c r="D1801" s="11" t="b">
        <f>FALSE()</f>
        <v>0</v>
      </c>
      <c r="E1801" s="11" t="b">
        <f>FALSE()</f>
        <v>0</v>
      </c>
      <c r="F1801" s="2" t="s">
        <v>10</v>
      </c>
      <c r="G1801" s="2" t="s">
        <v>10</v>
      </c>
      <c r="H1801" s="2" t="s">
        <v>35778</v>
      </c>
      <c r="I1801" s="11" t="b">
        <f>FALSE()</f>
        <v>0</v>
      </c>
      <c r="J1801" s="24">
        <v>7433.3333300000004</v>
      </c>
      <c r="K1801" s="24">
        <v>0</v>
      </c>
      <c r="L1801" s="2" t="s">
        <v>10</v>
      </c>
      <c r="M1801" t="str">
        <f>VLOOKUP(Table18[[#This Row],[No.]],N:O,2,FALSE)</f>
        <v>Glass film for Windows</v>
      </c>
      <c r="N1801" t="s">
        <v>40860</v>
      </c>
      <c r="O1801" t="s">
        <v>40861</v>
      </c>
      <c r="P1801">
        <v>18</v>
      </c>
      <c r="Q1801">
        <v>18</v>
      </c>
      <c r="R1801">
        <v>18</v>
      </c>
      <c r="S1801">
        <v>11</v>
      </c>
      <c r="T1801" t="s">
        <v>35778</v>
      </c>
      <c r="U1801" t="s">
        <v>7105</v>
      </c>
      <c r="V1801" t="s">
        <v>7105</v>
      </c>
      <c r="W1801" t="s">
        <v>7105</v>
      </c>
      <c r="X1801" s="4">
        <v>15000</v>
      </c>
      <c r="Y1801">
        <v>0</v>
      </c>
      <c r="Z1801">
        <v>0</v>
      </c>
      <c r="AB1801" t="s">
        <v>40862</v>
      </c>
      <c r="AF1801" t="str">
        <f t="shared" si="28"/>
        <v>Glass film for Windows</v>
      </c>
    </row>
    <row r="1802" spans="1:32" x14ac:dyDescent="0.35">
      <c r="A1802" s="2" t="s">
        <v>40787</v>
      </c>
      <c r="B1802" s="2" t="s">
        <v>40788</v>
      </c>
      <c r="C1802" s="23">
        <v>21</v>
      </c>
      <c r="D1802" s="11" t="b">
        <f>FALSE()</f>
        <v>0</v>
      </c>
      <c r="E1802" s="11" t="b">
        <f>FALSE()</f>
        <v>0</v>
      </c>
      <c r="F1802" s="2" t="s">
        <v>10</v>
      </c>
      <c r="G1802" s="2" t="s">
        <v>10</v>
      </c>
      <c r="H1802" s="2" t="s">
        <v>35778</v>
      </c>
      <c r="I1802" s="11" t="b">
        <f>FALSE()</f>
        <v>0</v>
      </c>
      <c r="J1802" s="24">
        <v>51000</v>
      </c>
      <c r="K1802" s="24">
        <v>0</v>
      </c>
      <c r="L1802" s="2" t="s">
        <v>10</v>
      </c>
      <c r="M1802" t="str">
        <f>VLOOKUP(Table18[[#This Row],[No.]],N:O,2,FALSE)</f>
        <v>Television (Flat Screen)</v>
      </c>
      <c r="N1802" t="s">
        <v>40863</v>
      </c>
      <c r="O1802" t="s">
        <v>40864</v>
      </c>
      <c r="P1802">
        <v>0</v>
      </c>
      <c r="Q1802">
        <v>0</v>
      </c>
      <c r="R1802">
        <v>0</v>
      </c>
      <c r="S1802">
        <v>208</v>
      </c>
      <c r="T1802" t="s">
        <v>35751</v>
      </c>
      <c r="U1802" t="s">
        <v>7105</v>
      </c>
      <c r="V1802" t="s">
        <v>7105</v>
      </c>
      <c r="W1802" t="s">
        <v>7133</v>
      </c>
      <c r="X1802">
        <v>0</v>
      </c>
      <c r="Y1802">
        <v>0</v>
      </c>
      <c r="Z1802">
        <v>0</v>
      </c>
      <c r="AB1802" t="s">
        <v>40865</v>
      </c>
      <c r="AF1802" t="str">
        <f t="shared" si="28"/>
        <v>Television (Flat Screen)</v>
      </c>
    </row>
    <row r="1803" spans="1:32" x14ac:dyDescent="0.35">
      <c r="A1803" s="2" t="s">
        <v>40790</v>
      </c>
      <c r="B1803" s="2" t="s">
        <v>40791</v>
      </c>
      <c r="C1803" s="23">
        <v>0</v>
      </c>
      <c r="D1803" s="11" t="b">
        <f>FALSE()</f>
        <v>0</v>
      </c>
      <c r="E1803" s="11" t="b">
        <f>FALSE()</f>
        <v>0</v>
      </c>
      <c r="F1803" s="2" t="s">
        <v>10</v>
      </c>
      <c r="G1803" s="2" t="s">
        <v>10</v>
      </c>
      <c r="H1803" s="2" t="s">
        <v>35778</v>
      </c>
      <c r="I1803" s="11" t="b">
        <f>TRUE()</f>
        <v>1</v>
      </c>
      <c r="J1803" s="24">
        <v>0</v>
      </c>
      <c r="K1803" s="24">
        <v>0</v>
      </c>
      <c r="L1803" s="2" t="s">
        <v>10</v>
      </c>
      <c r="M1803" t="str">
        <f>VLOOKUP(Table18[[#This Row],[No.]],N:O,2,FALSE)</f>
        <v>Metal Scanner/Detector</v>
      </c>
      <c r="N1803" t="s">
        <v>40866</v>
      </c>
      <c r="O1803" t="s">
        <v>40867</v>
      </c>
      <c r="P1803">
        <v>0</v>
      </c>
      <c r="Q1803">
        <v>0</v>
      </c>
      <c r="R1803">
        <v>0</v>
      </c>
      <c r="S1803">
        <v>5</v>
      </c>
      <c r="T1803" t="s">
        <v>35778</v>
      </c>
      <c r="U1803" t="s">
        <v>7105</v>
      </c>
      <c r="V1803" t="s">
        <v>7105</v>
      </c>
      <c r="W1803" t="s">
        <v>7133</v>
      </c>
      <c r="X1803">
        <v>0</v>
      </c>
      <c r="Y1803">
        <v>0</v>
      </c>
      <c r="Z1803">
        <v>0</v>
      </c>
      <c r="AB1803" t="s">
        <v>40868</v>
      </c>
      <c r="AF1803" t="str">
        <f t="shared" si="28"/>
        <v>Metal Scanner/Detector</v>
      </c>
    </row>
    <row r="1804" spans="1:32" x14ac:dyDescent="0.35">
      <c r="A1804" s="2" t="s">
        <v>40793</v>
      </c>
      <c r="B1804" s="2" t="s">
        <v>40794</v>
      </c>
      <c r="C1804" s="23">
        <v>0</v>
      </c>
      <c r="D1804" s="11" t="b">
        <f>FALSE()</f>
        <v>0</v>
      </c>
      <c r="E1804" s="11" t="b">
        <f>FALSE()</f>
        <v>0</v>
      </c>
      <c r="F1804" s="2" t="s">
        <v>10</v>
      </c>
      <c r="G1804" s="2" t="s">
        <v>10</v>
      </c>
      <c r="H1804" s="2" t="s">
        <v>38651</v>
      </c>
      <c r="I1804" s="11" t="b">
        <f>FALSE()</f>
        <v>0</v>
      </c>
      <c r="J1804" s="24">
        <v>0</v>
      </c>
      <c r="K1804" s="24">
        <v>0</v>
      </c>
      <c r="L1804" s="2" t="s">
        <v>10</v>
      </c>
      <c r="M1804" t="str">
        <f>VLOOKUP(Table18[[#This Row],[No.]],N:O,2,FALSE)</f>
        <v>Gala Night Box</v>
      </c>
      <c r="N1804" t="s">
        <v>40869</v>
      </c>
      <c r="O1804" t="s">
        <v>40870</v>
      </c>
      <c r="P1804">
        <v>0</v>
      </c>
      <c r="Q1804">
        <v>0</v>
      </c>
      <c r="R1804">
        <v>0</v>
      </c>
      <c r="S1804">
        <v>1</v>
      </c>
      <c r="T1804" t="s">
        <v>35778</v>
      </c>
      <c r="U1804" t="s">
        <v>7105</v>
      </c>
      <c r="V1804" t="s">
        <v>7105</v>
      </c>
      <c r="W1804" t="s">
        <v>7133</v>
      </c>
      <c r="X1804">
        <v>0</v>
      </c>
      <c r="Y1804">
        <v>0</v>
      </c>
      <c r="Z1804">
        <v>0</v>
      </c>
      <c r="AB1804" t="s">
        <v>40871</v>
      </c>
      <c r="AF1804" t="str">
        <f t="shared" si="28"/>
        <v>Gala Night Box</v>
      </c>
    </row>
    <row r="1805" spans="1:32" x14ac:dyDescent="0.35">
      <c r="A1805" s="2" t="s">
        <v>40795</v>
      </c>
      <c r="B1805" s="2" t="s">
        <v>40796</v>
      </c>
      <c r="C1805" s="23">
        <v>0</v>
      </c>
      <c r="D1805" s="11" t="b">
        <f>FALSE()</f>
        <v>0</v>
      </c>
      <c r="E1805" s="11" t="b">
        <f>FALSE()</f>
        <v>0</v>
      </c>
      <c r="F1805" s="2" t="s">
        <v>10</v>
      </c>
      <c r="G1805" s="2" t="s">
        <v>10</v>
      </c>
      <c r="H1805" s="2" t="s">
        <v>35778</v>
      </c>
      <c r="I1805" s="11" t="b">
        <f>FALSE()</f>
        <v>0</v>
      </c>
      <c r="J1805" s="24">
        <v>0</v>
      </c>
      <c r="K1805" s="24">
        <v>0</v>
      </c>
      <c r="L1805" s="2" t="s">
        <v>10</v>
      </c>
      <c r="M1805" t="str">
        <f>VLOOKUP(Table18[[#This Row],[No.]],N:O,2,FALSE)</f>
        <v>Wooden Cloth hangers</v>
      </c>
      <c r="N1805" t="s">
        <v>40872</v>
      </c>
      <c r="O1805" t="s">
        <v>40873</v>
      </c>
      <c r="P1805">
        <v>98</v>
      </c>
      <c r="Q1805">
        <v>98</v>
      </c>
      <c r="R1805">
        <v>98</v>
      </c>
      <c r="S1805">
        <v>8</v>
      </c>
      <c r="T1805" t="s">
        <v>35778</v>
      </c>
      <c r="U1805" t="s">
        <v>7105</v>
      </c>
      <c r="V1805" t="s">
        <v>7105</v>
      </c>
      <c r="W1805" t="s">
        <v>7105</v>
      </c>
      <c r="X1805" s="4">
        <v>12000</v>
      </c>
      <c r="Y1805">
        <v>0</v>
      </c>
      <c r="Z1805">
        <v>0</v>
      </c>
      <c r="AB1805" t="s">
        <v>40874</v>
      </c>
      <c r="AF1805" t="str">
        <f t="shared" si="28"/>
        <v>Wooden Cloth hangers</v>
      </c>
    </row>
    <row r="1806" spans="1:32" x14ac:dyDescent="0.35">
      <c r="A1806" s="2" t="s">
        <v>40797</v>
      </c>
      <c r="B1806" s="2" t="s">
        <v>40798</v>
      </c>
      <c r="C1806" s="23">
        <v>0</v>
      </c>
      <c r="D1806" s="11" t="b">
        <f>FALSE()</f>
        <v>0</v>
      </c>
      <c r="E1806" s="11" t="b">
        <f>FALSE()</f>
        <v>0</v>
      </c>
      <c r="F1806" s="2" t="s">
        <v>10</v>
      </c>
      <c r="G1806" s="2" t="s">
        <v>10</v>
      </c>
      <c r="H1806" s="2" t="s">
        <v>35778</v>
      </c>
      <c r="I1806" s="11" t="b">
        <f>FALSE()</f>
        <v>0</v>
      </c>
      <c r="J1806" s="24">
        <v>0</v>
      </c>
      <c r="K1806" s="24">
        <v>0</v>
      </c>
      <c r="L1806" s="2" t="s">
        <v>10</v>
      </c>
      <c r="M1806" t="str">
        <f>VLOOKUP(Table18[[#This Row],[No.]],N:O,2,FALSE)</f>
        <v>Vegetable Processor</v>
      </c>
      <c r="N1806" t="s">
        <v>40875</v>
      </c>
      <c r="O1806" t="s">
        <v>40876</v>
      </c>
      <c r="P1806">
        <v>0</v>
      </c>
      <c r="Q1806">
        <v>0</v>
      </c>
      <c r="R1806">
        <v>0</v>
      </c>
      <c r="S1806">
        <v>0</v>
      </c>
      <c r="T1806" t="s">
        <v>35778</v>
      </c>
      <c r="U1806" t="s">
        <v>7105</v>
      </c>
      <c r="V1806" t="s">
        <v>7105</v>
      </c>
      <c r="W1806" t="s">
        <v>7105</v>
      </c>
      <c r="X1806" s="4">
        <v>58000</v>
      </c>
      <c r="Y1806">
        <v>0</v>
      </c>
      <c r="Z1806">
        <v>0</v>
      </c>
      <c r="AB1806" t="s">
        <v>40877</v>
      </c>
      <c r="AF1806" t="str">
        <f t="shared" si="28"/>
        <v>Vegetable Processor</v>
      </c>
    </row>
    <row r="1807" spans="1:32" x14ac:dyDescent="0.35">
      <c r="A1807" s="2" t="s">
        <v>40799</v>
      </c>
      <c r="B1807" s="2" t="s">
        <v>40800</v>
      </c>
      <c r="C1807" s="23">
        <v>0</v>
      </c>
      <c r="D1807" s="11" t="b">
        <f>FALSE()</f>
        <v>0</v>
      </c>
      <c r="E1807" s="11" t="b">
        <f>FALSE()</f>
        <v>0</v>
      </c>
      <c r="F1807" s="2" t="s">
        <v>10</v>
      </c>
      <c r="G1807" s="2" t="s">
        <v>10</v>
      </c>
      <c r="H1807" s="2" t="s">
        <v>35778</v>
      </c>
      <c r="I1807" s="11" t="b">
        <f>TRUE()</f>
        <v>1</v>
      </c>
      <c r="J1807" s="24">
        <v>0</v>
      </c>
      <c r="K1807" s="24">
        <v>0</v>
      </c>
      <c r="L1807" s="2" t="s">
        <v>10</v>
      </c>
      <c r="M1807" t="str">
        <f>VLOOKUP(Table18[[#This Row],[No.]],N:O,2,FALSE)</f>
        <v>DEISOKSON</v>
      </c>
      <c r="N1807" t="s">
        <v>40878</v>
      </c>
      <c r="O1807" t="s">
        <v>40879</v>
      </c>
      <c r="P1807">
        <v>0</v>
      </c>
      <c r="Q1807">
        <v>0</v>
      </c>
      <c r="R1807">
        <v>0</v>
      </c>
      <c r="S1807">
        <v>0</v>
      </c>
      <c r="T1807" t="s">
        <v>35778</v>
      </c>
      <c r="U1807" t="s">
        <v>7105</v>
      </c>
      <c r="V1807" t="s">
        <v>7105</v>
      </c>
      <c r="W1807" t="s">
        <v>7105</v>
      </c>
      <c r="X1807" s="4">
        <v>29000</v>
      </c>
      <c r="Y1807">
        <v>0</v>
      </c>
      <c r="Z1807">
        <v>0</v>
      </c>
      <c r="AB1807" t="s">
        <v>40880</v>
      </c>
      <c r="AF1807" t="str">
        <f t="shared" si="28"/>
        <v>DEISOKSON</v>
      </c>
    </row>
    <row r="1808" spans="1:32" x14ac:dyDescent="0.35">
      <c r="A1808" s="2" t="s">
        <v>40801</v>
      </c>
      <c r="B1808" s="2" t="s">
        <v>40802</v>
      </c>
      <c r="C1808" s="23">
        <v>120</v>
      </c>
      <c r="D1808" s="11" t="b">
        <f>FALSE()</f>
        <v>0</v>
      </c>
      <c r="E1808" s="11" t="b">
        <f>FALSE()</f>
        <v>0</v>
      </c>
      <c r="F1808" s="2" t="s">
        <v>10</v>
      </c>
      <c r="G1808" s="2" t="s">
        <v>10</v>
      </c>
      <c r="H1808" s="2" t="s">
        <v>35778</v>
      </c>
      <c r="I1808" s="11" t="b">
        <f>FALSE()</f>
        <v>0</v>
      </c>
      <c r="J1808" s="24">
        <v>195</v>
      </c>
      <c r="K1808" s="24">
        <v>0</v>
      </c>
      <c r="L1808" s="2" t="s">
        <v>10</v>
      </c>
      <c r="M1808" t="str">
        <f>VLOOKUP(Table18[[#This Row],[No.]],N:O,2,FALSE)</f>
        <v>Gastronomic Rec Mug 32cl</v>
      </c>
      <c r="N1808" t="s">
        <v>40881</v>
      </c>
      <c r="O1808" t="s">
        <v>40882</v>
      </c>
      <c r="P1808">
        <v>0</v>
      </c>
      <c r="Q1808">
        <v>0</v>
      </c>
      <c r="R1808">
        <v>0</v>
      </c>
      <c r="S1808">
        <v>0</v>
      </c>
      <c r="T1808" t="s">
        <v>35778</v>
      </c>
      <c r="U1808" t="s">
        <v>7105</v>
      </c>
      <c r="V1808" t="s">
        <v>7105</v>
      </c>
      <c r="W1808" t="s">
        <v>7105</v>
      </c>
      <c r="X1808" s="4">
        <v>13000</v>
      </c>
      <c r="Y1808">
        <v>0</v>
      </c>
      <c r="Z1808">
        <v>0</v>
      </c>
      <c r="AB1808" t="s">
        <v>40883</v>
      </c>
      <c r="AF1808" t="str">
        <f t="shared" si="28"/>
        <v>Gastronomic Rec Mug 32cl</v>
      </c>
    </row>
    <row r="1809" spans="1:32" x14ac:dyDescent="0.35">
      <c r="A1809" s="2" t="s">
        <v>40804</v>
      </c>
      <c r="B1809" s="2" t="s">
        <v>40805</v>
      </c>
      <c r="C1809" s="23">
        <v>0</v>
      </c>
      <c r="D1809" s="11" t="b">
        <f>FALSE()</f>
        <v>0</v>
      </c>
      <c r="E1809" s="11" t="b">
        <f>FALSE()</f>
        <v>0</v>
      </c>
      <c r="F1809" s="2" t="s">
        <v>10</v>
      </c>
      <c r="G1809" s="2" t="s">
        <v>10</v>
      </c>
      <c r="H1809" s="2" t="s">
        <v>35778</v>
      </c>
      <c r="I1809" s="11" t="b">
        <f>TRUE()</f>
        <v>1</v>
      </c>
      <c r="J1809" s="24">
        <v>0</v>
      </c>
      <c r="K1809" s="24">
        <v>0</v>
      </c>
      <c r="L1809" s="2" t="s">
        <v>10</v>
      </c>
      <c r="M1809" t="str">
        <f>VLOOKUP(Table18[[#This Row],[No.]],N:O,2,FALSE)</f>
        <v>Airport Vacuum Flask 4Ltr MSSD</v>
      </c>
      <c r="N1809" t="s">
        <v>40884</v>
      </c>
      <c r="O1809" t="s">
        <v>40885</v>
      </c>
      <c r="P1809">
        <v>0</v>
      </c>
      <c r="Q1809">
        <v>0</v>
      </c>
      <c r="R1809">
        <v>0</v>
      </c>
      <c r="S1809">
        <v>3</v>
      </c>
      <c r="T1809" t="s">
        <v>35778</v>
      </c>
      <c r="U1809" t="s">
        <v>7105</v>
      </c>
      <c r="V1809" t="s">
        <v>7105</v>
      </c>
      <c r="W1809" t="s">
        <v>7105</v>
      </c>
      <c r="X1809" s="4">
        <v>50000</v>
      </c>
      <c r="Y1809">
        <v>0</v>
      </c>
      <c r="Z1809">
        <v>0</v>
      </c>
      <c r="AB1809" t="s">
        <v>40886</v>
      </c>
      <c r="AF1809" t="str">
        <f t="shared" si="28"/>
        <v>Airport Vacuum Flask 4Ltr MSSD</v>
      </c>
    </row>
    <row r="1810" spans="1:32" x14ac:dyDescent="0.35">
      <c r="A1810" s="2" t="s">
        <v>40807</v>
      </c>
      <c r="B1810" s="2" t="s">
        <v>40808</v>
      </c>
      <c r="C1810" s="23">
        <v>8</v>
      </c>
      <c r="D1810" s="11" t="b">
        <f>FALSE()</f>
        <v>0</v>
      </c>
      <c r="E1810" s="11" t="b">
        <f>FALSE()</f>
        <v>0</v>
      </c>
      <c r="F1810" s="2" t="s">
        <v>10</v>
      </c>
      <c r="G1810" s="2" t="s">
        <v>10</v>
      </c>
      <c r="H1810" s="2" t="s">
        <v>35778</v>
      </c>
      <c r="I1810" s="11" t="b">
        <f>FALSE()</f>
        <v>0</v>
      </c>
      <c r="J1810" s="24">
        <v>0</v>
      </c>
      <c r="K1810" s="24">
        <v>0</v>
      </c>
      <c r="L1810" s="2" t="s">
        <v>10</v>
      </c>
      <c r="M1810" t="str">
        <f>VLOOKUP(Table18[[#This Row],[No.]],N:O,2,FALSE)</f>
        <v>Airport Vacuum Flask 3.5Lt MSS</v>
      </c>
      <c r="N1810" t="s">
        <v>40887</v>
      </c>
      <c r="O1810" t="s">
        <v>40888</v>
      </c>
      <c r="P1810">
        <v>0</v>
      </c>
      <c r="Q1810">
        <v>0</v>
      </c>
      <c r="R1810">
        <v>0</v>
      </c>
      <c r="S1810">
        <v>0</v>
      </c>
      <c r="T1810" t="s">
        <v>35778</v>
      </c>
      <c r="U1810" t="s">
        <v>7105</v>
      </c>
      <c r="V1810" t="s">
        <v>7105</v>
      </c>
      <c r="W1810" t="s">
        <v>7105</v>
      </c>
      <c r="X1810" s="4">
        <v>8500</v>
      </c>
      <c r="Y1810">
        <v>0</v>
      </c>
      <c r="Z1810">
        <v>0</v>
      </c>
      <c r="AB1810" t="s">
        <v>40889</v>
      </c>
      <c r="AF1810" t="str">
        <f t="shared" si="28"/>
        <v>Airport Vacuum Flask 3.5Lt MSS</v>
      </c>
    </row>
    <row r="1811" spans="1:32" x14ac:dyDescent="0.35">
      <c r="A1811" s="2" t="s">
        <v>40810</v>
      </c>
      <c r="B1811" s="2" t="s">
        <v>40811</v>
      </c>
      <c r="C1811" s="23">
        <v>10</v>
      </c>
      <c r="D1811" s="11" t="b">
        <f>FALSE()</f>
        <v>0</v>
      </c>
      <c r="E1811" s="11" t="b">
        <f>FALSE()</f>
        <v>0</v>
      </c>
      <c r="F1811" s="2" t="s">
        <v>10</v>
      </c>
      <c r="G1811" s="2" t="s">
        <v>10</v>
      </c>
      <c r="H1811" s="2" t="s">
        <v>35778</v>
      </c>
      <c r="I1811" s="11" t="b">
        <f>FALSE()</f>
        <v>0</v>
      </c>
      <c r="J1811" s="24">
        <v>600</v>
      </c>
      <c r="K1811" s="24">
        <v>0</v>
      </c>
      <c r="L1811" s="2" t="s">
        <v>10</v>
      </c>
      <c r="M1811" t="str">
        <f>VLOOKUP(Table18[[#This Row],[No.]],N:O,2,FALSE)</f>
        <v>Sugar Bowl W/Lid 12Oz</v>
      </c>
      <c r="N1811" t="s">
        <v>40890</v>
      </c>
      <c r="O1811" t="s">
        <v>40891</v>
      </c>
      <c r="P1811">
        <v>0</v>
      </c>
      <c r="Q1811">
        <v>0</v>
      </c>
      <c r="R1811">
        <v>0</v>
      </c>
      <c r="S1811">
        <v>0</v>
      </c>
      <c r="T1811" t="s">
        <v>37821</v>
      </c>
      <c r="U1811" t="s">
        <v>7105</v>
      </c>
      <c r="V1811" t="s">
        <v>7105</v>
      </c>
      <c r="W1811" t="s">
        <v>7105</v>
      </c>
      <c r="X1811" s="4">
        <v>36000</v>
      </c>
      <c r="Y1811">
        <v>0</v>
      </c>
      <c r="Z1811">
        <v>0</v>
      </c>
      <c r="AB1811" t="s">
        <v>40892</v>
      </c>
      <c r="AF1811" t="str">
        <f t="shared" si="28"/>
        <v>Sugar Bowl W/Lid 12Oz</v>
      </c>
    </row>
    <row r="1812" spans="1:32" x14ac:dyDescent="0.35">
      <c r="A1812" s="2" t="s">
        <v>40813</v>
      </c>
      <c r="B1812" s="2" t="s">
        <v>40814</v>
      </c>
      <c r="C1812" s="23">
        <v>3</v>
      </c>
      <c r="D1812" s="11" t="b">
        <f>FALSE()</f>
        <v>0</v>
      </c>
      <c r="E1812" s="11" t="b">
        <f>FALSE()</f>
        <v>0</v>
      </c>
      <c r="F1812" s="2" t="s">
        <v>10</v>
      </c>
      <c r="G1812" s="2" t="s">
        <v>10</v>
      </c>
      <c r="H1812" s="2" t="s">
        <v>35778</v>
      </c>
      <c r="I1812" s="11" t="b">
        <f>FALSE()</f>
        <v>0</v>
      </c>
      <c r="J1812" s="24">
        <v>0</v>
      </c>
      <c r="K1812" s="24">
        <v>0</v>
      </c>
      <c r="L1812" s="2" t="s">
        <v>10</v>
      </c>
      <c r="M1812" t="str">
        <f>VLOOKUP(Table18[[#This Row],[No.]],N:O,2,FALSE)</f>
        <v>Hotel Teaspoon</v>
      </c>
      <c r="N1812" t="s">
        <v>40893</v>
      </c>
      <c r="O1812" t="s">
        <v>40894</v>
      </c>
      <c r="P1812">
        <v>0</v>
      </c>
      <c r="Q1812">
        <v>0</v>
      </c>
      <c r="R1812">
        <v>0</v>
      </c>
      <c r="S1812">
        <v>0</v>
      </c>
      <c r="T1812" t="s">
        <v>35778</v>
      </c>
      <c r="U1812" t="s">
        <v>7105</v>
      </c>
      <c r="V1812" t="s">
        <v>7105</v>
      </c>
      <c r="W1812" t="s">
        <v>7105</v>
      </c>
      <c r="X1812" s="4">
        <v>6000</v>
      </c>
      <c r="Y1812">
        <v>0</v>
      </c>
      <c r="Z1812">
        <v>0</v>
      </c>
      <c r="AB1812" t="s">
        <v>40895</v>
      </c>
      <c r="AF1812" t="str">
        <f t="shared" si="28"/>
        <v>Hotel Teaspoon</v>
      </c>
    </row>
    <row r="1813" spans="1:32" x14ac:dyDescent="0.35">
      <c r="A1813" s="2" t="s">
        <v>40816</v>
      </c>
      <c r="B1813" s="2" t="s">
        <v>40817</v>
      </c>
      <c r="C1813" s="23">
        <v>0</v>
      </c>
      <c r="D1813" s="11" t="b">
        <f>FALSE()</f>
        <v>0</v>
      </c>
      <c r="E1813" s="11" t="b">
        <f>FALSE()</f>
        <v>0</v>
      </c>
      <c r="F1813" s="2" t="s">
        <v>10</v>
      </c>
      <c r="G1813" s="2" t="s">
        <v>10</v>
      </c>
      <c r="H1813" s="2" t="s">
        <v>35778</v>
      </c>
      <c r="I1813" s="11" t="b">
        <f>FALSE()</f>
        <v>0</v>
      </c>
      <c r="J1813" s="24">
        <v>0</v>
      </c>
      <c r="K1813" s="24">
        <v>0</v>
      </c>
      <c r="L1813" s="2" t="s">
        <v>10</v>
      </c>
      <c r="M1813" t="str">
        <f>VLOOKUP(Table18[[#This Row],[No.]],N:O,2,FALSE)</f>
        <v>Ksy-10 Electric Tea Urn 10 ltr</v>
      </c>
      <c r="N1813" t="s">
        <v>40896</v>
      </c>
      <c r="O1813" t="s">
        <v>40897</v>
      </c>
      <c r="P1813">
        <v>0</v>
      </c>
      <c r="Q1813">
        <v>0</v>
      </c>
      <c r="R1813">
        <v>0</v>
      </c>
      <c r="S1813">
        <v>0</v>
      </c>
      <c r="T1813" t="s">
        <v>35778</v>
      </c>
      <c r="U1813" t="s">
        <v>7105</v>
      </c>
      <c r="V1813" t="s">
        <v>7105</v>
      </c>
      <c r="W1813" t="s">
        <v>7105</v>
      </c>
      <c r="X1813" s="4">
        <v>5000</v>
      </c>
      <c r="Y1813">
        <v>0</v>
      </c>
      <c r="Z1813">
        <v>0</v>
      </c>
      <c r="AB1813" t="s">
        <v>40898</v>
      </c>
      <c r="AF1813" t="str">
        <f t="shared" si="28"/>
        <v>Ksy-10 Electric Tea Urn 10 ltr</v>
      </c>
    </row>
    <row r="1814" spans="1:32" x14ac:dyDescent="0.35">
      <c r="A1814" s="2" t="s">
        <v>40819</v>
      </c>
      <c r="B1814" s="2" t="s">
        <v>40820</v>
      </c>
      <c r="C1814" s="23">
        <v>1</v>
      </c>
      <c r="D1814" s="11" t="b">
        <f>FALSE()</f>
        <v>0</v>
      </c>
      <c r="E1814" s="11" t="b">
        <f>FALSE()</f>
        <v>0</v>
      </c>
      <c r="F1814" s="2" t="s">
        <v>10</v>
      </c>
      <c r="G1814" s="2" t="s">
        <v>10</v>
      </c>
      <c r="H1814" s="2" t="s">
        <v>35778</v>
      </c>
      <c r="I1814" s="11" t="b">
        <f>FALSE()</f>
        <v>0</v>
      </c>
      <c r="J1814" s="24">
        <v>3900</v>
      </c>
      <c r="K1814" s="24">
        <v>0</v>
      </c>
      <c r="L1814" s="2" t="s">
        <v>10</v>
      </c>
      <c r="M1814" t="str">
        <f>VLOOKUP(Table18[[#This Row],[No.]],N:O,2,FALSE)</f>
        <v>Fire Extinguisher Dry Powder</v>
      </c>
      <c r="N1814" t="s">
        <v>40899</v>
      </c>
      <c r="O1814" t="s">
        <v>40900</v>
      </c>
      <c r="P1814">
        <v>3</v>
      </c>
      <c r="Q1814">
        <v>3</v>
      </c>
      <c r="R1814">
        <v>3</v>
      </c>
      <c r="S1814">
        <v>3</v>
      </c>
      <c r="T1814" t="s">
        <v>35778</v>
      </c>
      <c r="U1814" t="s">
        <v>7105</v>
      </c>
      <c r="V1814" t="s">
        <v>7105</v>
      </c>
      <c r="W1814" t="s">
        <v>7105</v>
      </c>
      <c r="X1814" s="4">
        <v>20000</v>
      </c>
      <c r="Y1814">
        <v>0</v>
      </c>
      <c r="Z1814">
        <v>0</v>
      </c>
      <c r="AB1814" t="s">
        <v>40901</v>
      </c>
      <c r="AF1814" t="str">
        <f t="shared" si="28"/>
        <v>Fire Extinguisher Dry Powder</v>
      </c>
    </row>
    <row r="1815" spans="1:32" x14ac:dyDescent="0.35">
      <c r="A1815" s="2" t="s">
        <v>40822</v>
      </c>
      <c r="B1815" s="2" t="s">
        <v>40823</v>
      </c>
      <c r="C1815" s="23">
        <v>2</v>
      </c>
      <c r="D1815" s="11" t="b">
        <f>FALSE()</f>
        <v>0</v>
      </c>
      <c r="E1815" s="11" t="b">
        <f>FALSE()</f>
        <v>0</v>
      </c>
      <c r="F1815" s="2" t="s">
        <v>10</v>
      </c>
      <c r="G1815" s="2" t="s">
        <v>10</v>
      </c>
      <c r="H1815" s="2" t="s">
        <v>35778</v>
      </c>
      <c r="I1815" s="11" t="b">
        <f>FALSE()</f>
        <v>0</v>
      </c>
      <c r="J1815" s="24">
        <v>0</v>
      </c>
      <c r="K1815" s="24">
        <v>0</v>
      </c>
      <c r="L1815" s="2" t="s">
        <v>10</v>
      </c>
      <c r="M1815" t="str">
        <f>VLOOKUP(Table18[[#This Row],[No.]],N:O,2,FALSE)</f>
        <v>Fire Extinguisher Carbon Dioxide</v>
      </c>
      <c r="N1815" t="s">
        <v>40902</v>
      </c>
      <c r="O1815" t="s">
        <v>40903</v>
      </c>
      <c r="P1815">
        <v>0</v>
      </c>
      <c r="Q1815">
        <v>0</v>
      </c>
      <c r="R1815">
        <v>0</v>
      </c>
      <c r="S1815">
        <v>0</v>
      </c>
      <c r="T1815" t="s">
        <v>35778</v>
      </c>
      <c r="U1815" t="s">
        <v>7105</v>
      </c>
      <c r="V1815" t="s">
        <v>7105</v>
      </c>
      <c r="W1815" t="s">
        <v>7105</v>
      </c>
      <c r="X1815" s="4">
        <v>3500</v>
      </c>
      <c r="Y1815">
        <v>0</v>
      </c>
      <c r="Z1815">
        <v>0</v>
      </c>
      <c r="AB1815" t="s">
        <v>40904</v>
      </c>
      <c r="AF1815" t="str">
        <f t="shared" si="28"/>
        <v>Fire Extinguisher Carbon Dioxide</v>
      </c>
    </row>
    <row r="1816" spans="1:32" x14ac:dyDescent="0.35">
      <c r="A1816" s="2" t="s">
        <v>40825</v>
      </c>
      <c r="B1816" s="2" t="s">
        <v>40826</v>
      </c>
      <c r="C1816" s="23">
        <v>3</v>
      </c>
      <c r="D1816" s="11" t="b">
        <f>FALSE()</f>
        <v>0</v>
      </c>
      <c r="E1816" s="11" t="b">
        <f>FALSE()</f>
        <v>0</v>
      </c>
      <c r="F1816" s="2" t="s">
        <v>10</v>
      </c>
      <c r="G1816" s="2" t="s">
        <v>10</v>
      </c>
      <c r="H1816" s="2" t="s">
        <v>35778</v>
      </c>
      <c r="I1816" s="11" t="b">
        <f>FALSE()</f>
        <v>0</v>
      </c>
      <c r="J1816" s="24">
        <v>4500</v>
      </c>
      <c r="K1816" s="24">
        <v>0</v>
      </c>
      <c r="L1816" s="2" t="s">
        <v>10</v>
      </c>
      <c r="M1816" t="str">
        <f>VLOOKUP(Table18[[#This Row],[No.]],N:O,2,FALSE)</f>
        <v>Fire Extinsguisher Foam 9L</v>
      </c>
      <c r="N1816" t="s">
        <v>40905</v>
      </c>
      <c r="O1816" t="s">
        <v>40906</v>
      </c>
      <c r="P1816">
        <v>0</v>
      </c>
      <c r="Q1816">
        <v>0</v>
      </c>
      <c r="R1816">
        <v>0</v>
      </c>
      <c r="S1816">
        <v>0</v>
      </c>
      <c r="T1816" t="s">
        <v>37821</v>
      </c>
      <c r="U1816" t="s">
        <v>7105</v>
      </c>
      <c r="V1816" t="s">
        <v>7105</v>
      </c>
      <c r="W1816" t="s">
        <v>7105</v>
      </c>
      <c r="X1816">
        <v>175</v>
      </c>
      <c r="Y1816">
        <v>0</v>
      </c>
      <c r="Z1816">
        <v>0</v>
      </c>
      <c r="AB1816" t="s">
        <v>40907</v>
      </c>
      <c r="AF1816" t="str">
        <f t="shared" si="28"/>
        <v>Fire Extinsguisher Foam 9L</v>
      </c>
    </row>
    <row r="1817" spans="1:32" x14ac:dyDescent="0.35">
      <c r="A1817" s="2" t="s">
        <v>40828</v>
      </c>
      <c r="B1817" s="2" t="s">
        <v>40829</v>
      </c>
      <c r="C1817" s="23">
        <v>1</v>
      </c>
      <c r="D1817" s="11" t="b">
        <f>FALSE()</f>
        <v>0</v>
      </c>
      <c r="E1817" s="11" t="b">
        <f>FALSE()</f>
        <v>0</v>
      </c>
      <c r="F1817" s="2" t="s">
        <v>10</v>
      </c>
      <c r="G1817" s="2" t="s">
        <v>10</v>
      </c>
      <c r="H1817" s="2" t="s">
        <v>35778</v>
      </c>
      <c r="I1817" s="11" t="b">
        <f>FALSE()</f>
        <v>0</v>
      </c>
      <c r="J1817" s="24">
        <v>1425</v>
      </c>
      <c r="K1817" s="24">
        <v>0</v>
      </c>
      <c r="L1817" s="2" t="s">
        <v>10</v>
      </c>
      <c r="M1817" t="str">
        <f>VLOOKUP(Table18[[#This Row],[No.]],N:O,2,FALSE)</f>
        <v>Fire Blanket '4x4'</v>
      </c>
      <c r="N1817" t="s">
        <v>40908</v>
      </c>
      <c r="O1817" t="s">
        <v>40909</v>
      </c>
      <c r="P1817">
        <v>100</v>
      </c>
      <c r="Q1817">
        <v>100</v>
      </c>
      <c r="R1817">
        <v>100</v>
      </c>
      <c r="S1817">
        <v>4</v>
      </c>
      <c r="T1817" t="s">
        <v>35778</v>
      </c>
      <c r="U1817" t="s">
        <v>7105</v>
      </c>
      <c r="V1817" t="s">
        <v>7105</v>
      </c>
      <c r="W1817" t="s">
        <v>7105</v>
      </c>
      <c r="X1817" s="4">
        <v>1855</v>
      </c>
      <c r="Y1817">
        <v>0</v>
      </c>
      <c r="Z1817">
        <v>0</v>
      </c>
      <c r="AB1817" t="s">
        <v>40910</v>
      </c>
      <c r="AF1817" t="str">
        <f t="shared" si="28"/>
        <v>Fire Blanket '4x4'</v>
      </c>
    </row>
    <row r="1818" spans="1:32" x14ac:dyDescent="0.35">
      <c r="A1818" s="2" t="s">
        <v>40831</v>
      </c>
      <c r="B1818" s="2" t="s">
        <v>40832</v>
      </c>
      <c r="C1818" s="23">
        <v>0</v>
      </c>
      <c r="D1818" s="11" t="b">
        <f>FALSE()</f>
        <v>0</v>
      </c>
      <c r="E1818" s="11" t="b">
        <f>FALSE()</f>
        <v>0</v>
      </c>
      <c r="F1818" s="2" t="s">
        <v>10</v>
      </c>
      <c r="G1818" s="2" t="s">
        <v>10</v>
      </c>
      <c r="H1818" s="2" t="s">
        <v>35778</v>
      </c>
      <c r="I1818" s="11" t="b">
        <f>TRUE()</f>
        <v>1</v>
      </c>
      <c r="J1818" s="24">
        <v>0</v>
      </c>
      <c r="K1818" s="24">
        <v>0</v>
      </c>
      <c r="L1818" s="2" t="s">
        <v>10</v>
      </c>
      <c r="M1818" t="str">
        <f>VLOOKUP(Table18[[#This Row],[No.]],N:O,2,FALSE)</f>
        <v>Stand Alone Smoke detectors</v>
      </c>
      <c r="N1818" t="s">
        <v>40911</v>
      </c>
      <c r="O1818" t="s">
        <v>40912</v>
      </c>
      <c r="P1818">
        <v>0</v>
      </c>
      <c r="Q1818">
        <v>0</v>
      </c>
      <c r="R1818">
        <v>0</v>
      </c>
      <c r="S1818">
        <v>0</v>
      </c>
      <c r="T1818" t="s">
        <v>35778</v>
      </c>
      <c r="U1818" t="s">
        <v>7105</v>
      </c>
      <c r="V1818" t="s">
        <v>7105</v>
      </c>
      <c r="W1818" t="s">
        <v>7133</v>
      </c>
      <c r="X1818">
        <v>0</v>
      </c>
      <c r="Y1818">
        <v>0</v>
      </c>
      <c r="Z1818">
        <v>0</v>
      </c>
      <c r="AB1818" t="s">
        <v>40913</v>
      </c>
      <c r="AF1818" t="str">
        <f t="shared" si="28"/>
        <v>Stand Alone Smoke detectors</v>
      </c>
    </row>
    <row r="1819" spans="1:32" x14ac:dyDescent="0.35">
      <c r="A1819" s="2" t="s">
        <v>40834</v>
      </c>
      <c r="B1819" s="2" t="s">
        <v>40835</v>
      </c>
      <c r="C1819" s="23">
        <v>1</v>
      </c>
      <c r="D1819" s="11" t="b">
        <f>FALSE()</f>
        <v>0</v>
      </c>
      <c r="E1819" s="11" t="b">
        <f>FALSE()</f>
        <v>0</v>
      </c>
      <c r="F1819" s="2" t="s">
        <v>10</v>
      </c>
      <c r="G1819" s="2" t="s">
        <v>10</v>
      </c>
      <c r="H1819" s="2" t="s">
        <v>35778</v>
      </c>
      <c r="I1819" s="11" t="b">
        <f>FALSE()</f>
        <v>0</v>
      </c>
      <c r="J1819" s="24">
        <v>4267.24</v>
      </c>
      <c r="K1819" s="24">
        <v>0</v>
      </c>
      <c r="L1819" s="2" t="s">
        <v>10</v>
      </c>
      <c r="M1819" t="str">
        <f>VLOOKUP(Table18[[#This Row],[No.]],N:O,2,FALSE)</f>
        <v>Stand Fans</v>
      </c>
      <c r="N1819" t="s">
        <v>40914</v>
      </c>
      <c r="O1819" t="s">
        <v>40915</v>
      </c>
      <c r="P1819">
        <v>0</v>
      </c>
      <c r="Q1819">
        <v>0</v>
      </c>
      <c r="R1819">
        <v>0</v>
      </c>
      <c r="S1819">
        <v>1</v>
      </c>
      <c r="T1819" t="s">
        <v>35778</v>
      </c>
      <c r="U1819" t="s">
        <v>7105</v>
      </c>
      <c r="V1819" t="s">
        <v>7105</v>
      </c>
      <c r="W1819" t="s">
        <v>7133</v>
      </c>
      <c r="X1819">
        <v>0</v>
      </c>
      <c r="Y1819">
        <v>0</v>
      </c>
      <c r="Z1819">
        <v>0</v>
      </c>
      <c r="AB1819" t="s">
        <v>40916</v>
      </c>
      <c r="AF1819" t="str">
        <f t="shared" si="28"/>
        <v>Stand Fans</v>
      </c>
    </row>
    <row r="1820" spans="1:32" x14ac:dyDescent="0.35">
      <c r="A1820" s="2" t="s">
        <v>40837</v>
      </c>
      <c r="B1820" s="2" t="s">
        <v>40838</v>
      </c>
      <c r="C1820" s="23">
        <v>10</v>
      </c>
      <c r="D1820" s="11" t="b">
        <f>FALSE()</f>
        <v>0</v>
      </c>
      <c r="E1820" s="11" t="b">
        <f>FALSE()</f>
        <v>0</v>
      </c>
      <c r="F1820" s="2" t="s">
        <v>10</v>
      </c>
      <c r="G1820" s="2" t="s">
        <v>10</v>
      </c>
      <c r="H1820" s="2" t="s">
        <v>35778</v>
      </c>
      <c r="I1820" s="11" t="b">
        <f>FALSE()</f>
        <v>0</v>
      </c>
      <c r="J1820" s="24">
        <v>6300</v>
      </c>
      <c r="K1820" s="24">
        <v>0</v>
      </c>
      <c r="L1820" s="2" t="s">
        <v>10</v>
      </c>
      <c r="M1820" t="str">
        <f>VLOOKUP(Table18[[#This Row],[No.]],N:O,2,FALSE)</f>
        <v>Fire Extinguishers- CO2</v>
      </c>
      <c r="N1820" t="s">
        <v>40917</v>
      </c>
      <c r="O1820" t="s">
        <v>40918</v>
      </c>
      <c r="P1820">
        <v>0</v>
      </c>
      <c r="Q1820">
        <v>0</v>
      </c>
      <c r="R1820">
        <v>0</v>
      </c>
      <c r="S1820">
        <v>1</v>
      </c>
      <c r="T1820" t="s">
        <v>35778</v>
      </c>
      <c r="U1820" t="s">
        <v>7105</v>
      </c>
      <c r="V1820" t="s">
        <v>7105</v>
      </c>
      <c r="W1820" t="s">
        <v>7133</v>
      </c>
      <c r="X1820">
        <v>0</v>
      </c>
      <c r="Y1820">
        <v>0</v>
      </c>
      <c r="Z1820">
        <v>0</v>
      </c>
      <c r="AB1820" t="s">
        <v>40919</v>
      </c>
      <c r="AF1820" t="str">
        <f t="shared" si="28"/>
        <v>Fire Extinguishers- CO2</v>
      </c>
    </row>
    <row r="1821" spans="1:32" x14ac:dyDescent="0.35">
      <c r="A1821" s="2" t="s">
        <v>40840</v>
      </c>
      <c r="B1821" s="2" t="s">
        <v>40841</v>
      </c>
      <c r="C1821" s="23">
        <v>1</v>
      </c>
      <c r="D1821" s="11" t="b">
        <f>FALSE()</f>
        <v>0</v>
      </c>
      <c r="E1821" s="11" t="b">
        <f>FALSE()</f>
        <v>0</v>
      </c>
      <c r="F1821" s="2" t="s">
        <v>10</v>
      </c>
      <c r="G1821" s="2" t="s">
        <v>10</v>
      </c>
      <c r="H1821" s="2" t="s">
        <v>35778</v>
      </c>
      <c r="I1821" s="11" t="b">
        <f>FALSE()</f>
        <v>0</v>
      </c>
      <c r="J1821" s="24">
        <v>14000</v>
      </c>
      <c r="K1821" s="24">
        <v>0</v>
      </c>
      <c r="L1821" s="2" t="s">
        <v>10</v>
      </c>
      <c r="M1821" t="str">
        <f>VLOOKUP(Table18[[#This Row],[No.]],N:O,2,FALSE)</f>
        <v>Fire Extinguishers- Foam 9L</v>
      </c>
      <c r="N1821" t="s">
        <v>40920</v>
      </c>
      <c r="O1821" t="s">
        <v>40921</v>
      </c>
      <c r="P1821">
        <v>0</v>
      </c>
      <c r="Q1821">
        <v>0</v>
      </c>
      <c r="R1821">
        <v>0</v>
      </c>
      <c r="S1821">
        <v>33</v>
      </c>
      <c r="T1821" t="s">
        <v>35778</v>
      </c>
      <c r="U1821" t="s">
        <v>7105</v>
      </c>
      <c r="V1821" t="s">
        <v>7105</v>
      </c>
      <c r="W1821" t="s">
        <v>7133</v>
      </c>
      <c r="X1821">
        <v>0</v>
      </c>
      <c r="Y1821">
        <v>0</v>
      </c>
      <c r="Z1821">
        <v>0</v>
      </c>
      <c r="AB1821" t="s">
        <v>40922</v>
      </c>
      <c r="AF1821" t="str">
        <f t="shared" si="28"/>
        <v>Fire Extinguishers- Foam 9L</v>
      </c>
    </row>
    <row r="1822" spans="1:32" x14ac:dyDescent="0.35">
      <c r="A1822" s="2" t="s">
        <v>40843</v>
      </c>
      <c r="B1822" s="2" t="s">
        <v>40844</v>
      </c>
      <c r="C1822" s="23">
        <v>0</v>
      </c>
      <c r="D1822" s="11" t="b">
        <f>FALSE()</f>
        <v>0</v>
      </c>
      <c r="E1822" s="11" t="b">
        <f>FALSE()</f>
        <v>0</v>
      </c>
      <c r="F1822" s="2" t="s">
        <v>10</v>
      </c>
      <c r="G1822" s="2" t="s">
        <v>10</v>
      </c>
      <c r="H1822" s="2" t="s">
        <v>35778</v>
      </c>
      <c r="I1822" s="11" t="b">
        <f>TRUE()</f>
        <v>1</v>
      </c>
      <c r="J1822" s="24">
        <v>0</v>
      </c>
      <c r="K1822" s="24">
        <v>0</v>
      </c>
      <c r="L1822" s="2" t="s">
        <v>10</v>
      </c>
      <c r="M1822" t="str">
        <f>VLOOKUP(Table18[[#This Row],[No.]],N:O,2,FALSE)</f>
        <v>Stand alone Smoke detectors</v>
      </c>
      <c r="N1822" t="s">
        <v>40923</v>
      </c>
      <c r="O1822" t="s">
        <v>40924</v>
      </c>
      <c r="P1822">
        <v>3</v>
      </c>
      <c r="Q1822">
        <v>3</v>
      </c>
      <c r="R1822">
        <v>3</v>
      </c>
      <c r="S1822">
        <v>503</v>
      </c>
      <c r="T1822" t="s">
        <v>35778</v>
      </c>
      <c r="U1822" t="s">
        <v>7105</v>
      </c>
      <c r="V1822" t="s">
        <v>7105</v>
      </c>
      <c r="W1822" t="s">
        <v>7105</v>
      </c>
      <c r="X1822">
        <v>750</v>
      </c>
      <c r="Y1822">
        <v>0</v>
      </c>
      <c r="Z1822">
        <v>0</v>
      </c>
      <c r="AB1822" t="s">
        <v>40925</v>
      </c>
      <c r="AF1822" t="str">
        <f t="shared" si="28"/>
        <v>Stand alone Smoke detectors</v>
      </c>
    </row>
    <row r="1823" spans="1:32" x14ac:dyDescent="0.35">
      <c r="A1823" s="2" t="s">
        <v>40845</v>
      </c>
      <c r="B1823" s="2" t="s">
        <v>40846</v>
      </c>
      <c r="C1823" s="23">
        <v>8</v>
      </c>
      <c r="D1823" s="11" t="b">
        <f>FALSE()</f>
        <v>0</v>
      </c>
      <c r="E1823" s="11" t="b">
        <f>FALSE()</f>
        <v>0</v>
      </c>
      <c r="F1823" s="2" t="s">
        <v>10</v>
      </c>
      <c r="G1823" s="2" t="s">
        <v>10</v>
      </c>
      <c r="H1823" s="2" t="s">
        <v>35778</v>
      </c>
      <c r="I1823" s="11" t="b">
        <f>FALSE()</f>
        <v>0</v>
      </c>
      <c r="J1823" s="24">
        <v>0</v>
      </c>
      <c r="K1823" s="24">
        <v>0</v>
      </c>
      <c r="L1823" s="2" t="s">
        <v>10</v>
      </c>
      <c r="M1823" t="str">
        <f>VLOOKUP(Table18[[#This Row],[No.]],N:O,2,FALSE)</f>
        <v>Floor Mats</v>
      </c>
      <c r="N1823" t="s">
        <v>40926</v>
      </c>
      <c r="O1823" t="s">
        <v>40927</v>
      </c>
      <c r="P1823">
        <v>0</v>
      </c>
      <c r="Q1823">
        <v>0</v>
      </c>
      <c r="R1823">
        <v>0</v>
      </c>
      <c r="S1823">
        <v>1</v>
      </c>
      <c r="T1823" t="s">
        <v>35842</v>
      </c>
      <c r="U1823" t="s">
        <v>7105</v>
      </c>
      <c r="V1823" t="s">
        <v>7105</v>
      </c>
      <c r="W1823" t="s">
        <v>7133</v>
      </c>
      <c r="X1823">
        <v>0</v>
      </c>
      <c r="Y1823">
        <v>0</v>
      </c>
      <c r="Z1823">
        <v>0</v>
      </c>
      <c r="AB1823" t="s">
        <v>40928</v>
      </c>
      <c r="AF1823" t="str">
        <f t="shared" si="28"/>
        <v>Floor Mats</v>
      </c>
    </row>
    <row r="1824" spans="1:32" x14ac:dyDescent="0.35">
      <c r="A1824" s="2" t="s">
        <v>40848</v>
      </c>
      <c r="B1824" s="2" t="s">
        <v>40849</v>
      </c>
      <c r="C1824" s="23">
        <v>0</v>
      </c>
      <c r="D1824" s="11" t="b">
        <f>FALSE()</f>
        <v>0</v>
      </c>
      <c r="E1824" s="11" t="b">
        <f>FALSE()</f>
        <v>0</v>
      </c>
      <c r="F1824" s="2" t="s">
        <v>10</v>
      </c>
      <c r="G1824" s="2" t="s">
        <v>10</v>
      </c>
      <c r="H1824" s="2" t="s">
        <v>35778</v>
      </c>
      <c r="I1824" s="11" t="b">
        <f>TRUE()</f>
        <v>1</v>
      </c>
      <c r="J1824" s="24">
        <v>0</v>
      </c>
      <c r="K1824" s="24">
        <v>0</v>
      </c>
      <c r="L1824" s="2" t="s">
        <v>10</v>
      </c>
      <c r="M1824" t="str">
        <f>VLOOKUP(Table18[[#This Row],[No.]],N:O,2,FALSE)</f>
        <v>Bouncing Castle</v>
      </c>
      <c r="N1824" t="s">
        <v>40929</v>
      </c>
      <c r="O1824" t="s">
        <v>40930</v>
      </c>
      <c r="P1824">
        <v>0</v>
      </c>
      <c r="Q1824">
        <v>0</v>
      </c>
      <c r="R1824">
        <v>0</v>
      </c>
      <c r="S1824">
        <v>10</v>
      </c>
      <c r="T1824" t="s">
        <v>40247</v>
      </c>
      <c r="U1824" t="s">
        <v>7105</v>
      </c>
      <c r="V1824" t="s">
        <v>7105</v>
      </c>
      <c r="W1824" t="s">
        <v>7133</v>
      </c>
      <c r="X1824">
        <v>0</v>
      </c>
      <c r="Y1824">
        <v>0</v>
      </c>
      <c r="Z1824">
        <v>0</v>
      </c>
      <c r="AB1824" t="s">
        <v>40931</v>
      </c>
      <c r="AF1824" t="str">
        <f t="shared" si="28"/>
        <v>Bouncing Castle</v>
      </c>
    </row>
    <row r="1825" spans="1:32" x14ac:dyDescent="0.35">
      <c r="A1825" s="2" t="s">
        <v>40851</v>
      </c>
      <c r="B1825" s="2" t="s">
        <v>40852</v>
      </c>
      <c r="C1825" s="23">
        <v>96</v>
      </c>
      <c r="D1825" s="11" t="b">
        <f>FALSE()</f>
        <v>0</v>
      </c>
      <c r="E1825" s="11" t="b">
        <f>FALSE()</f>
        <v>0</v>
      </c>
      <c r="F1825" s="2" t="s">
        <v>10</v>
      </c>
      <c r="G1825" s="2" t="s">
        <v>10</v>
      </c>
      <c r="H1825" s="2" t="s">
        <v>35778</v>
      </c>
      <c r="I1825" s="11" t="b">
        <f>FALSE()</f>
        <v>0</v>
      </c>
      <c r="J1825" s="24">
        <v>400</v>
      </c>
      <c r="K1825" s="24">
        <v>0</v>
      </c>
      <c r="L1825" s="2" t="s">
        <v>10</v>
      </c>
      <c r="M1825" t="str">
        <f>VLOOKUP(Table18[[#This Row],[No.]],N:O,2,FALSE)</f>
        <v>Locks for drawers</v>
      </c>
      <c r="N1825" t="s">
        <v>40932</v>
      </c>
      <c r="O1825" t="s">
        <v>40933</v>
      </c>
      <c r="P1825">
        <v>0</v>
      </c>
      <c r="Q1825">
        <v>0</v>
      </c>
      <c r="R1825">
        <v>0</v>
      </c>
      <c r="S1825">
        <v>19</v>
      </c>
      <c r="T1825" t="s">
        <v>35778</v>
      </c>
      <c r="U1825" t="s">
        <v>7105</v>
      </c>
      <c r="V1825" t="s">
        <v>7105</v>
      </c>
      <c r="W1825" t="s">
        <v>7105</v>
      </c>
      <c r="X1825">
        <v>0</v>
      </c>
      <c r="Y1825">
        <v>0</v>
      </c>
      <c r="Z1825">
        <v>0</v>
      </c>
      <c r="AB1825" t="s">
        <v>40934</v>
      </c>
      <c r="AF1825" t="str">
        <f t="shared" si="28"/>
        <v>Locks for drawers</v>
      </c>
    </row>
    <row r="1826" spans="1:32" x14ac:dyDescent="0.35">
      <c r="A1826" s="2" t="s">
        <v>40854</v>
      </c>
      <c r="B1826" s="2" t="s">
        <v>40855</v>
      </c>
      <c r="C1826" s="23">
        <v>0</v>
      </c>
      <c r="D1826" s="11" t="b">
        <f>FALSE()</f>
        <v>0</v>
      </c>
      <c r="E1826" s="11" t="b">
        <f>FALSE()</f>
        <v>0</v>
      </c>
      <c r="F1826" s="2" t="s">
        <v>10</v>
      </c>
      <c r="G1826" s="2" t="s">
        <v>10</v>
      </c>
      <c r="H1826" s="2" t="s">
        <v>35778</v>
      </c>
      <c r="I1826" s="11" t="b">
        <f>TRUE()</f>
        <v>1</v>
      </c>
      <c r="J1826" s="24">
        <v>0</v>
      </c>
      <c r="K1826" s="24">
        <v>0</v>
      </c>
      <c r="L1826" s="2" t="s">
        <v>10</v>
      </c>
      <c r="M1826" t="str">
        <f>VLOOKUP(Table18[[#This Row],[No.]],N:O,2,FALSE)</f>
        <v>Table Tennis - Stiga Superior</v>
      </c>
      <c r="N1826" t="s">
        <v>40935</v>
      </c>
      <c r="O1826" t="s">
        <v>40936</v>
      </c>
      <c r="P1826">
        <v>0</v>
      </c>
      <c r="Q1826">
        <v>0</v>
      </c>
      <c r="R1826">
        <v>0</v>
      </c>
      <c r="S1826">
        <v>19</v>
      </c>
      <c r="T1826" t="s">
        <v>35778</v>
      </c>
      <c r="U1826" t="s">
        <v>7105</v>
      </c>
      <c r="V1826" t="s">
        <v>7105</v>
      </c>
      <c r="W1826" t="s">
        <v>7105</v>
      </c>
      <c r="X1826">
        <v>0</v>
      </c>
      <c r="Y1826">
        <v>0</v>
      </c>
      <c r="Z1826">
        <v>0</v>
      </c>
      <c r="AB1826" t="s">
        <v>40937</v>
      </c>
      <c r="AF1826" t="str">
        <f t="shared" si="28"/>
        <v>Table Tennis - Stiga Superior</v>
      </c>
    </row>
    <row r="1827" spans="1:32" x14ac:dyDescent="0.35">
      <c r="A1827" s="2" t="s">
        <v>40857</v>
      </c>
      <c r="B1827" s="2" t="s">
        <v>40858</v>
      </c>
      <c r="C1827" s="23">
        <v>0</v>
      </c>
      <c r="D1827" s="11" t="b">
        <f>FALSE()</f>
        <v>0</v>
      </c>
      <c r="E1827" s="11" t="b">
        <f>FALSE()</f>
        <v>0</v>
      </c>
      <c r="F1827" s="2" t="s">
        <v>10</v>
      </c>
      <c r="G1827" s="2" t="s">
        <v>10</v>
      </c>
      <c r="H1827" s="2" t="s">
        <v>35778</v>
      </c>
      <c r="I1827" s="11" t="b">
        <f>TRUE()</f>
        <v>1</v>
      </c>
      <c r="J1827" s="24">
        <v>0</v>
      </c>
      <c r="K1827" s="24">
        <v>0</v>
      </c>
      <c r="L1827" s="2" t="s">
        <v>10</v>
      </c>
      <c r="M1827" t="str">
        <f>VLOOKUP(Table18[[#This Row],[No.]],N:O,2,FALSE)</f>
        <v>T.T Net &amp; Post Stiga Private</v>
      </c>
      <c r="N1827" t="s">
        <v>40938</v>
      </c>
      <c r="O1827" t="s">
        <v>40939</v>
      </c>
      <c r="P1827">
        <v>0</v>
      </c>
      <c r="Q1827">
        <v>0</v>
      </c>
      <c r="R1827">
        <v>0</v>
      </c>
      <c r="S1827">
        <v>38</v>
      </c>
      <c r="T1827" t="s">
        <v>35778</v>
      </c>
      <c r="U1827" t="s">
        <v>7105</v>
      </c>
      <c r="V1827" t="s">
        <v>7105</v>
      </c>
      <c r="W1827" t="s">
        <v>7133</v>
      </c>
      <c r="X1827">
        <v>0</v>
      </c>
      <c r="Y1827">
        <v>0</v>
      </c>
      <c r="Z1827">
        <v>0</v>
      </c>
      <c r="AB1827" t="s">
        <v>40940</v>
      </c>
      <c r="AF1827" t="str">
        <f t="shared" si="28"/>
        <v>T.T Net &amp; Post Stiga Private</v>
      </c>
    </row>
    <row r="1828" spans="1:32" x14ac:dyDescent="0.35">
      <c r="A1828" s="2" t="s">
        <v>40860</v>
      </c>
      <c r="B1828" s="2" t="s">
        <v>40861</v>
      </c>
      <c r="C1828" s="23">
        <v>18</v>
      </c>
      <c r="D1828" s="11" t="b">
        <f>FALSE()</f>
        <v>0</v>
      </c>
      <c r="E1828" s="11" t="b">
        <f>FALSE()</f>
        <v>0</v>
      </c>
      <c r="F1828" s="2" t="s">
        <v>10</v>
      </c>
      <c r="G1828" s="2" t="s">
        <v>10</v>
      </c>
      <c r="H1828" s="2" t="s">
        <v>35778</v>
      </c>
      <c r="I1828" s="11" t="b">
        <f>FALSE()</f>
        <v>0</v>
      </c>
      <c r="J1828" s="24">
        <v>15000</v>
      </c>
      <c r="K1828" s="24">
        <v>0</v>
      </c>
      <c r="L1828" s="2" t="s">
        <v>10</v>
      </c>
      <c r="M1828" t="str">
        <f>VLOOKUP(Table18[[#This Row],[No.]],N:O,2,FALSE)</f>
        <v>Table Tennis Bats</v>
      </c>
      <c r="N1828" t="s">
        <v>40941</v>
      </c>
      <c r="O1828" t="s">
        <v>40942</v>
      </c>
      <c r="P1828">
        <v>1</v>
      </c>
      <c r="Q1828">
        <v>1</v>
      </c>
      <c r="R1828">
        <v>1</v>
      </c>
      <c r="S1828">
        <v>19</v>
      </c>
      <c r="T1828" t="s">
        <v>35778</v>
      </c>
      <c r="U1828" t="s">
        <v>7105</v>
      </c>
      <c r="V1828" t="s">
        <v>7105</v>
      </c>
      <c r="W1828" t="s">
        <v>7105</v>
      </c>
      <c r="X1828">
        <v>0</v>
      </c>
      <c r="Y1828">
        <v>0</v>
      </c>
      <c r="Z1828">
        <v>0</v>
      </c>
      <c r="AB1828" t="s">
        <v>40943</v>
      </c>
      <c r="AF1828" t="str">
        <f t="shared" si="28"/>
        <v>Table Tennis Bats</v>
      </c>
    </row>
    <row r="1829" spans="1:32" x14ac:dyDescent="0.35">
      <c r="A1829" s="2" t="s">
        <v>40863</v>
      </c>
      <c r="B1829" s="2" t="s">
        <v>40864</v>
      </c>
      <c r="C1829" s="23">
        <v>0</v>
      </c>
      <c r="D1829" s="11" t="b">
        <f>FALSE()</f>
        <v>0</v>
      </c>
      <c r="E1829" s="11" t="b">
        <f>FALSE()</f>
        <v>0</v>
      </c>
      <c r="F1829" s="2" t="s">
        <v>10</v>
      </c>
      <c r="G1829" s="2" t="s">
        <v>10</v>
      </c>
      <c r="H1829" s="2" t="s">
        <v>35751</v>
      </c>
      <c r="I1829" s="11" t="b">
        <f>TRUE()</f>
        <v>1</v>
      </c>
      <c r="J1829" s="24">
        <v>0</v>
      </c>
      <c r="K1829" s="24">
        <v>0</v>
      </c>
      <c r="L1829" s="2" t="s">
        <v>10</v>
      </c>
      <c r="M1829" t="str">
        <f>VLOOKUP(Table18[[#This Row],[No.]],N:O,2,FALSE)</f>
        <v>T.T Balls Joerex - 6Pcs</v>
      </c>
      <c r="N1829" t="s">
        <v>40944</v>
      </c>
      <c r="O1829" t="s">
        <v>40945</v>
      </c>
      <c r="P1829">
        <v>0</v>
      </c>
      <c r="Q1829">
        <v>0</v>
      </c>
      <c r="R1829">
        <v>0</v>
      </c>
      <c r="S1829">
        <v>20</v>
      </c>
      <c r="T1829" t="s">
        <v>35778</v>
      </c>
      <c r="U1829" t="s">
        <v>7105</v>
      </c>
      <c r="V1829" t="s">
        <v>7105</v>
      </c>
      <c r="W1829" t="s">
        <v>7133</v>
      </c>
      <c r="X1829">
        <v>0</v>
      </c>
      <c r="Y1829">
        <v>0</v>
      </c>
      <c r="Z1829">
        <v>0</v>
      </c>
      <c r="AB1829" t="s">
        <v>40946</v>
      </c>
      <c r="AF1829" t="str">
        <f t="shared" si="28"/>
        <v>T.T Balls Joerex - 6Pcs</v>
      </c>
    </row>
    <row r="1830" spans="1:32" x14ac:dyDescent="0.35">
      <c r="A1830" s="2" t="s">
        <v>40866</v>
      </c>
      <c r="B1830" s="2" t="s">
        <v>40867</v>
      </c>
      <c r="C1830" s="23">
        <v>0</v>
      </c>
      <c r="D1830" s="11" t="b">
        <f>FALSE()</f>
        <v>0</v>
      </c>
      <c r="E1830" s="11" t="b">
        <f>FALSE()</f>
        <v>0</v>
      </c>
      <c r="F1830" s="2" t="s">
        <v>10</v>
      </c>
      <c r="G1830" s="2" t="s">
        <v>10</v>
      </c>
      <c r="H1830" s="2" t="s">
        <v>35778</v>
      </c>
      <c r="I1830" s="11" t="b">
        <f>TRUE()</f>
        <v>1</v>
      </c>
      <c r="J1830" s="24">
        <v>0</v>
      </c>
      <c r="K1830" s="24">
        <v>0</v>
      </c>
      <c r="L1830" s="2" t="s">
        <v>10</v>
      </c>
      <c r="M1830" t="str">
        <f>VLOOKUP(Table18[[#This Row],[No.]],N:O,2,FALSE)</f>
        <v>Darts Winmau Tungstein</v>
      </c>
      <c r="N1830" t="s">
        <v>40947</v>
      </c>
      <c r="O1830" t="s">
        <v>40948</v>
      </c>
      <c r="P1830">
        <v>0</v>
      </c>
      <c r="Q1830">
        <v>0</v>
      </c>
      <c r="R1830">
        <v>0</v>
      </c>
      <c r="S1830">
        <v>3</v>
      </c>
      <c r="T1830" t="s">
        <v>35778</v>
      </c>
      <c r="U1830" t="s">
        <v>7105</v>
      </c>
      <c r="V1830" t="s">
        <v>7105</v>
      </c>
      <c r="W1830" t="s">
        <v>7105</v>
      </c>
      <c r="X1830">
        <v>0</v>
      </c>
      <c r="Y1830">
        <v>0</v>
      </c>
      <c r="Z1830">
        <v>0</v>
      </c>
      <c r="AB1830" t="s">
        <v>40949</v>
      </c>
      <c r="AF1830" t="str">
        <f t="shared" si="28"/>
        <v>Darts Winmau Tungstein</v>
      </c>
    </row>
    <row r="1831" spans="1:32" x14ac:dyDescent="0.35">
      <c r="A1831" s="2" t="s">
        <v>40869</v>
      </c>
      <c r="B1831" s="2" t="s">
        <v>40870</v>
      </c>
      <c r="C1831" s="23">
        <v>0</v>
      </c>
      <c r="D1831" s="11" t="b">
        <f>FALSE()</f>
        <v>0</v>
      </c>
      <c r="E1831" s="11" t="b">
        <f>FALSE()</f>
        <v>0</v>
      </c>
      <c r="F1831" s="2" t="s">
        <v>10</v>
      </c>
      <c r="G1831" s="2" t="s">
        <v>10</v>
      </c>
      <c r="H1831" s="2" t="s">
        <v>35778</v>
      </c>
      <c r="I1831" s="11" t="b">
        <f>TRUE()</f>
        <v>1</v>
      </c>
      <c r="J1831" s="24">
        <v>0</v>
      </c>
      <c r="K1831" s="24">
        <v>0</v>
      </c>
      <c r="L1831" s="2" t="s">
        <v>10</v>
      </c>
      <c r="M1831" t="str">
        <f>VLOOKUP(Table18[[#This Row],[No.]],N:O,2,FALSE)</f>
        <v>Manicure Table</v>
      </c>
      <c r="N1831" t="s">
        <v>40950</v>
      </c>
      <c r="O1831" t="s">
        <v>40951</v>
      </c>
      <c r="P1831">
        <v>0</v>
      </c>
      <c r="Q1831">
        <v>0</v>
      </c>
      <c r="R1831">
        <v>0</v>
      </c>
      <c r="S1831">
        <v>1</v>
      </c>
      <c r="T1831" t="s">
        <v>35778</v>
      </c>
      <c r="U1831" t="s">
        <v>7105</v>
      </c>
      <c r="V1831" t="s">
        <v>7105</v>
      </c>
      <c r="W1831" t="s">
        <v>7133</v>
      </c>
      <c r="X1831">
        <v>0</v>
      </c>
      <c r="Y1831">
        <v>0</v>
      </c>
      <c r="Z1831">
        <v>0</v>
      </c>
      <c r="AB1831" t="s">
        <v>40952</v>
      </c>
      <c r="AF1831" t="str">
        <f t="shared" si="28"/>
        <v>Manicure Table</v>
      </c>
    </row>
    <row r="1832" spans="1:32" x14ac:dyDescent="0.35">
      <c r="A1832" s="2" t="s">
        <v>40872</v>
      </c>
      <c r="B1832" s="2" t="s">
        <v>40873</v>
      </c>
      <c r="C1832" s="23">
        <v>98</v>
      </c>
      <c r="D1832" s="11" t="b">
        <f>FALSE()</f>
        <v>0</v>
      </c>
      <c r="E1832" s="11" t="b">
        <f>FALSE()</f>
        <v>0</v>
      </c>
      <c r="F1832" s="2" t="s">
        <v>10</v>
      </c>
      <c r="G1832" s="2" t="s">
        <v>10</v>
      </c>
      <c r="H1832" s="2" t="s">
        <v>35778</v>
      </c>
      <c r="I1832" s="11" t="b">
        <f>FALSE()</f>
        <v>0</v>
      </c>
      <c r="J1832" s="24">
        <v>12000</v>
      </c>
      <c r="K1832" s="24">
        <v>0</v>
      </c>
      <c r="L1832" s="2" t="s">
        <v>10</v>
      </c>
      <c r="M1832" t="str">
        <f>VLOOKUP(Table18[[#This Row],[No.]],N:O,2,FALSE)</f>
        <v>Work Station</v>
      </c>
      <c r="N1832" t="s">
        <v>40953</v>
      </c>
      <c r="O1832" t="s">
        <v>40954</v>
      </c>
      <c r="P1832">
        <v>0</v>
      </c>
      <c r="Q1832">
        <v>0</v>
      </c>
      <c r="R1832">
        <v>0</v>
      </c>
      <c r="S1832">
        <v>1</v>
      </c>
      <c r="T1832" t="s">
        <v>35778</v>
      </c>
      <c r="U1832" t="s">
        <v>7105</v>
      </c>
      <c r="V1832" t="s">
        <v>7105</v>
      </c>
      <c r="W1832" t="s">
        <v>7133</v>
      </c>
      <c r="X1832">
        <v>0</v>
      </c>
      <c r="Y1832">
        <v>0</v>
      </c>
      <c r="Z1832">
        <v>0</v>
      </c>
      <c r="AB1832" t="s">
        <v>40955</v>
      </c>
      <c r="AF1832" t="str">
        <f t="shared" si="28"/>
        <v>Work Station</v>
      </c>
    </row>
    <row r="1833" spans="1:32" x14ac:dyDescent="0.35">
      <c r="A1833" s="2" t="s">
        <v>40875</v>
      </c>
      <c r="B1833" s="2" t="s">
        <v>40876</v>
      </c>
      <c r="C1833" s="23">
        <v>0</v>
      </c>
      <c r="D1833" s="11" t="b">
        <f>FALSE()</f>
        <v>0</v>
      </c>
      <c r="E1833" s="11" t="b">
        <f>FALSE()</f>
        <v>0</v>
      </c>
      <c r="F1833" s="2" t="s">
        <v>10</v>
      </c>
      <c r="G1833" s="2" t="s">
        <v>10</v>
      </c>
      <c r="H1833" s="2" t="s">
        <v>35778</v>
      </c>
      <c r="I1833" s="11" t="b">
        <f>FALSE()</f>
        <v>0</v>
      </c>
      <c r="J1833" s="24">
        <v>58000</v>
      </c>
      <c r="K1833" s="24">
        <v>0</v>
      </c>
      <c r="L1833" s="2" t="s">
        <v>10</v>
      </c>
      <c r="M1833" t="str">
        <f>VLOOKUP(Table18[[#This Row],[No.]],N:O,2,FALSE)</f>
        <v>Pedispa Chair with Foot Spa</v>
      </c>
      <c r="N1833" t="s">
        <v>40956</v>
      </c>
      <c r="O1833" t="s">
        <v>40957</v>
      </c>
      <c r="P1833">
        <v>0</v>
      </c>
      <c r="Q1833">
        <v>0</v>
      </c>
      <c r="R1833">
        <v>0</v>
      </c>
      <c r="S1833">
        <v>1</v>
      </c>
      <c r="T1833" t="s">
        <v>35778</v>
      </c>
      <c r="U1833" t="s">
        <v>7105</v>
      </c>
      <c r="V1833" t="s">
        <v>7105</v>
      </c>
      <c r="W1833" t="s">
        <v>7133</v>
      </c>
      <c r="X1833">
        <v>0</v>
      </c>
      <c r="Y1833">
        <v>0</v>
      </c>
      <c r="Z1833">
        <v>0</v>
      </c>
      <c r="AB1833" t="s">
        <v>40958</v>
      </c>
      <c r="AF1833" t="str">
        <f t="shared" si="28"/>
        <v>Pedispa Chair with Foot Spa</v>
      </c>
    </row>
    <row r="1834" spans="1:32" x14ac:dyDescent="0.35">
      <c r="A1834" s="2" t="s">
        <v>40878</v>
      </c>
      <c r="B1834" s="2" t="s">
        <v>40879</v>
      </c>
      <c r="C1834" s="23">
        <v>0</v>
      </c>
      <c r="D1834" s="11" t="b">
        <f>FALSE()</f>
        <v>0</v>
      </c>
      <c r="E1834" s="11" t="b">
        <f>FALSE()</f>
        <v>0</v>
      </c>
      <c r="F1834" s="2" t="s">
        <v>10</v>
      </c>
      <c r="G1834" s="2" t="s">
        <v>10</v>
      </c>
      <c r="H1834" s="2" t="s">
        <v>35778</v>
      </c>
      <c r="I1834" s="11" t="b">
        <f>FALSE()</f>
        <v>0</v>
      </c>
      <c r="J1834" s="24">
        <v>29000</v>
      </c>
      <c r="K1834" s="24">
        <v>0</v>
      </c>
      <c r="L1834" s="2" t="s">
        <v>10</v>
      </c>
      <c r="M1834" t="str">
        <f>VLOOKUP(Table18[[#This Row],[No.]],N:O,2,FALSE)</f>
        <v>Wall Driers - Italian</v>
      </c>
      <c r="N1834" t="s">
        <v>40959</v>
      </c>
      <c r="O1834" t="s">
        <v>40960</v>
      </c>
      <c r="P1834">
        <v>10</v>
      </c>
      <c r="Q1834">
        <v>10</v>
      </c>
      <c r="R1834">
        <v>10</v>
      </c>
      <c r="S1834">
        <v>3</v>
      </c>
      <c r="T1834" t="s">
        <v>35778</v>
      </c>
      <c r="U1834" t="s">
        <v>7105</v>
      </c>
      <c r="V1834" t="s">
        <v>7105</v>
      </c>
      <c r="W1834" t="s">
        <v>7105</v>
      </c>
      <c r="X1834" s="4">
        <v>33300</v>
      </c>
      <c r="Y1834">
        <v>0</v>
      </c>
      <c r="Z1834">
        <v>0</v>
      </c>
      <c r="AB1834" t="s">
        <v>40961</v>
      </c>
      <c r="AF1834" t="str">
        <f t="shared" si="28"/>
        <v>Wall Driers - Italian</v>
      </c>
    </row>
    <row r="1835" spans="1:32" x14ac:dyDescent="0.35">
      <c r="A1835" s="2" t="s">
        <v>40881</v>
      </c>
      <c r="B1835" s="2" t="s">
        <v>40882</v>
      </c>
      <c r="C1835" s="23">
        <v>0</v>
      </c>
      <c r="D1835" s="11" t="b">
        <f>FALSE()</f>
        <v>0</v>
      </c>
      <c r="E1835" s="11" t="b">
        <f>FALSE()</f>
        <v>0</v>
      </c>
      <c r="F1835" s="2" t="s">
        <v>10</v>
      </c>
      <c r="G1835" s="2" t="s">
        <v>10</v>
      </c>
      <c r="H1835" s="2" t="s">
        <v>35778</v>
      </c>
      <c r="I1835" s="11" t="b">
        <f>FALSE()</f>
        <v>0</v>
      </c>
      <c r="J1835" s="24">
        <v>13000</v>
      </c>
      <c r="K1835" s="24">
        <v>0</v>
      </c>
      <c r="L1835" s="2" t="s">
        <v>10</v>
      </c>
      <c r="M1835" t="str">
        <f>VLOOKUP(Table18[[#This Row],[No.]],N:O,2,FALSE)</f>
        <v>Trolley for Products</v>
      </c>
      <c r="N1835" t="s">
        <v>40962</v>
      </c>
      <c r="O1835" t="s">
        <v>40963</v>
      </c>
      <c r="P1835">
        <v>0</v>
      </c>
      <c r="Q1835">
        <v>0</v>
      </c>
      <c r="R1835">
        <v>0</v>
      </c>
      <c r="S1835">
        <v>20</v>
      </c>
      <c r="T1835" t="s">
        <v>35778</v>
      </c>
      <c r="U1835" t="s">
        <v>7105</v>
      </c>
      <c r="V1835" t="s">
        <v>7105</v>
      </c>
      <c r="W1835" t="s">
        <v>7133</v>
      </c>
      <c r="X1835">
        <v>0</v>
      </c>
      <c r="Y1835">
        <v>0</v>
      </c>
      <c r="Z1835">
        <v>0</v>
      </c>
      <c r="AB1835" t="s">
        <v>40964</v>
      </c>
      <c r="AF1835" t="str">
        <f t="shared" si="28"/>
        <v>Trolley for Products</v>
      </c>
    </row>
    <row r="1836" spans="1:32" x14ac:dyDescent="0.35">
      <c r="A1836" s="2" t="s">
        <v>40884</v>
      </c>
      <c r="B1836" s="2" t="s">
        <v>40885</v>
      </c>
      <c r="C1836" s="23">
        <v>0</v>
      </c>
      <c r="D1836" s="11" t="b">
        <f>FALSE()</f>
        <v>0</v>
      </c>
      <c r="E1836" s="11" t="b">
        <f>FALSE()</f>
        <v>0</v>
      </c>
      <c r="F1836" s="2" t="s">
        <v>10</v>
      </c>
      <c r="G1836" s="2" t="s">
        <v>10</v>
      </c>
      <c r="H1836" s="2" t="s">
        <v>35778</v>
      </c>
      <c r="I1836" s="11" t="b">
        <f>FALSE()</f>
        <v>0</v>
      </c>
      <c r="J1836" s="24">
        <v>50000</v>
      </c>
      <c r="K1836" s="24">
        <v>0</v>
      </c>
      <c r="L1836" s="2" t="s">
        <v>10</v>
      </c>
      <c r="M1836" t="str">
        <f>VLOOKUP(Table18[[#This Row],[No.]],N:O,2,FALSE)</f>
        <v>Shampoo units-Ceramic Sink/Sea</v>
      </c>
      <c r="N1836" t="s">
        <v>40965</v>
      </c>
      <c r="O1836" t="s">
        <v>40966</v>
      </c>
      <c r="P1836">
        <v>0</v>
      </c>
      <c r="Q1836">
        <v>0</v>
      </c>
      <c r="R1836">
        <v>0</v>
      </c>
      <c r="S1836">
        <v>4</v>
      </c>
      <c r="T1836" t="s">
        <v>35778</v>
      </c>
      <c r="U1836" t="s">
        <v>7105</v>
      </c>
      <c r="V1836" t="s">
        <v>7105</v>
      </c>
      <c r="W1836" t="s">
        <v>7133</v>
      </c>
      <c r="X1836">
        <v>0</v>
      </c>
      <c r="Y1836">
        <v>0</v>
      </c>
      <c r="Z1836">
        <v>0</v>
      </c>
      <c r="AB1836" t="s">
        <v>40967</v>
      </c>
      <c r="AF1836" t="str">
        <f t="shared" si="28"/>
        <v>Shampoo units-Ceramic Sink/Sea</v>
      </c>
    </row>
    <row r="1837" spans="1:32" x14ac:dyDescent="0.35">
      <c r="A1837" s="2" t="s">
        <v>40887</v>
      </c>
      <c r="B1837" s="2" t="s">
        <v>40888</v>
      </c>
      <c r="C1837" s="23">
        <v>0</v>
      </c>
      <c r="D1837" s="11" t="b">
        <f>FALSE()</f>
        <v>0</v>
      </c>
      <c r="E1837" s="11" t="b">
        <f>FALSE()</f>
        <v>0</v>
      </c>
      <c r="F1837" s="2" t="s">
        <v>10</v>
      </c>
      <c r="G1837" s="2" t="s">
        <v>10</v>
      </c>
      <c r="H1837" s="2" t="s">
        <v>35778</v>
      </c>
      <c r="I1837" s="11" t="b">
        <f>FALSE()</f>
        <v>0</v>
      </c>
      <c r="J1837" s="24">
        <v>8500</v>
      </c>
      <c r="K1837" s="24">
        <v>0</v>
      </c>
      <c r="L1837" s="2" t="s">
        <v>10</v>
      </c>
      <c r="M1837" t="str">
        <f>VLOOKUP(Table18[[#This Row],[No.]],N:O,2,FALSE)</f>
        <v>Flat Irons</v>
      </c>
      <c r="N1837" t="s">
        <v>40968</v>
      </c>
      <c r="O1837" t="s">
        <v>40969</v>
      </c>
      <c r="P1837">
        <v>0</v>
      </c>
      <c r="Q1837">
        <v>0</v>
      </c>
      <c r="R1837">
        <v>0</v>
      </c>
      <c r="S1837">
        <v>4</v>
      </c>
      <c r="T1837" t="s">
        <v>35778</v>
      </c>
      <c r="U1837" t="s">
        <v>7105</v>
      </c>
      <c r="V1837" t="s">
        <v>7105</v>
      </c>
      <c r="W1837" t="s">
        <v>7133</v>
      </c>
      <c r="X1837">
        <v>0</v>
      </c>
      <c r="Y1837">
        <v>0</v>
      </c>
      <c r="Z1837">
        <v>0</v>
      </c>
      <c r="AB1837" t="s">
        <v>40970</v>
      </c>
      <c r="AF1837" t="str">
        <f t="shared" si="28"/>
        <v>Flat Irons</v>
      </c>
    </row>
    <row r="1838" spans="1:32" x14ac:dyDescent="0.35">
      <c r="A1838" s="2" t="s">
        <v>40890</v>
      </c>
      <c r="B1838" s="2" t="s">
        <v>40891</v>
      </c>
      <c r="C1838" s="23">
        <v>0</v>
      </c>
      <c r="D1838" s="11" t="b">
        <f>FALSE()</f>
        <v>0</v>
      </c>
      <c r="E1838" s="11" t="b">
        <f>FALSE()</f>
        <v>0</v>
      </c>
      <c r="F1838" s="2" t="s">
        <v>10</v>
      </c>
      <c r="G1838" s="2" t="s">
        <v>10</v>
      </c>
      <c r="H1838" s="2" t="s">
        <v>37821</v>
      </c>
      <c r="I1838" s="11" t="b">
        <f>FALSE()</f>
        <v>0</v>
      </c>
      <c r="J1838" s="24">
        <v>36000</v>
      </c>
      <c r="K1838" s="24">
        <v>0</v>
      </c>
      <c r="L1838" s="2" t="s">
        <v>10</v>
      </c>
      <c r="M1838" t="str">
        <f>VLOOKUP(Table18[[#This Row],[No.]],N:O,2,FALSE)</f>
        <v>Stove Tong Set</v>
      </c>
      <c r="N1838" t="s">
        <v>40971</v>
      </c>
      <c r="O1838" t="s">
        <v>40972</v>
      </c>
      <c r="P1838">
        <v>0</v>
      </c>
      <c r="Q1838">
        <v>0</v>
      </c>
      <c r="R1838">
        <v>0</v>
      </c>
      <c r="S1838">
        <v>20</v>
      </c>
      <c r="T1838" t="s">
        <v>35778</v>
      </c>
      <c r="U1838" t="s">
        <v>7105</v>
      </c>
      <c r="V1838" t="s">
        <v>7105</v>
      </c>
      <c r="W1838" t="s">
        <v>7133</v>
      </c>
      <c r="X1838">
        <v>0</v>
      </c>
      <c r="Y1838">
        <v>0</v>
      </c>
      <c r="Z1838">
        <v>0</v>
      </c>
      <c r="AB1838" t="s">
        <v>40973</v>
      </c>
      <c r="AF1838" t="str">
        <f t="shared" si="28"/>
        <v>Stove Tong Set</v>
      </c>
    </row>
    <row r="1839" spans="1:32" x14ac:dyDescent="0.35">
      <c r="A1839" s="2" t="s">
        <v>40893</v>
      </c>
      <c r="B1839" s="2" t="s">
        <v>40894</v>
      </c>
      <c r="C1839" s="23">
        <v>0</v>
      </c>
      <c r="D1839" s="11" t="b">
        <f>FALSE()</f>
        <v>0</v>
      </c>
      <c r="E1839" s="11" t="b">
        <f>FALSE()</f>
        <v>0</v>
      </c>
      <c r="F1839" s="2" t="s">
        <v>10</v>
      </c>
      <c r="G1839" s="2" t="s">
        <v>10</v>
      </c>
      <c r="H1839" s="2" t="s">
        <v>35778</v>
      </c>
      <c r="I1839" s="11" t="b">
        <f>FALSE()</f>
        <v>0</v>
      </c>
      <c r="J1839" s="24">
        <v>6000</v>
      </c>
      <c r="K1839" s="24">
        <v>0</v>
      </c>
      <c r="L1839" s="2" t="s">
        <v>10</v>
      </c>
      <c r="M1839" t="str">
        <f>VLOOKUP(Table18[[#This Row],[No.]],N:O,2,FALSE)</f>
        <v>Smoother</v>
      </c>
      <c r="N1839" t="s">
        <v>40974</v>
      </c>
      <c r="O1839" t="s">
        <v>40975</v>
      </c>
      <c r="P1839">
        <v>0</v>
      </c>
      <c r="Q1839">
        <v>0</v>
      </c>
      <c r="R1839">
        <v>0</v>
      </c>
      <c r="S1839">
        <v>1</v>
      </c>
      <c r="T1839" t="s">
        <v>35842</v>
      </c>
      <c r="U1839" t="s">
        <v>7105</v>
      </c>
      <c r="V1839" t="s">
        <v>7105</v>
      </c>
      <c r="W1839" t="s">
        <v>7133</v>
      </c>
      <c r="X1839">
        <v>0</v>
      </c>
      <c r="Y1839">
        <v>0</v>
      </c>
      <c r="Z1839">
        <v>0</v>
      </c>
      <c r="AB1839" t="s">
        <v>40976</v>
      </c>
      <c r="AF1839" t="str">
        <f t="shared" si="28"/>
        <v>Smoother</v>
      </c>
    </row>
    <row r="1840" spans="1:32" x14ac:dyDescent="0.35">
      <c r="A1840" s="2" t="s">
        <v>40896</v>
      </c>
      <c r="B1840" s="2" t="s">
        <v>40897</v>
      </c>
      <c r="C1840" s="23">
        <v>0</v>
      </c>
      <c r="D1840" s="11" t="b">
        <f>FALSE()</f>
        <v>0</v>
      </c>
      <c r="E1840" s="11" t="b">
        <f>FALSE()</f>
        <v>0</v>
      </c>
      <c r="F1840" s="2" t="s">
        <v>10</v>
      </c>
      <c r="G1840" s="2" t="s">
        <v>10</v>
      </c>
      <c r="H1840" s="2" t="s">
        <v>35778</v>
      </c>
      <c r="I1840" s="11" t="b">
        <f>FALSE()</f>
        <v>0</v>
      </c>
      <c r="J1840" s="24">
        <v>5000</v>
      </c>
      <c r="K1840" s="24">
        <v>0</v>
      </c>
      <c r="L1840" s="2" t="s">
        <v>10</v>
      </c>
      <c r="M1840" t="str">
        <f>VLOOKUP(Table18[[#This Row],[No.]],N:O,2,FALSE)</f>
        <v>Chrome Clipper</v>
      </c>
      <c r="N1840" t="s">
        <v>40977</v>
      </c>
      <c r="O1840" t="s">
        <v>40978</v>
      </c>
      <c r="P1840">
        <v>693</v>
      </c>
      <c r="Q1840">
        <v>693</v>
      </c>
      <c r="R1840">
        <v>693</v>
      </c>
      <c r="S1840">
        <v>1</v>
      </c>
      <c r="T1840" t="s">
        <v>35778</v>
      </c>
      <c r="U1840" t="s">
        <v>7105</v>
      </c>
      <c r="V1840" t="s">
        <v>7105</v>
      </c>
      <c r="W1840" t="s">
        <v>7105</v>
      </c>
      <c r="X1840" s="4">
        <v>2645</v>
      </c>
      <c r="Y1840">
        <v>0</v>
      </c>
      <c r="Z1840">
        <v>0</v>
      </c>
      <c r="AB1840" t="s">
        <v>40979</v>
      </c>
      <c r="AF1840" t="str">
        <f t="shared" si="28"/>
        <v>Chrome Clipper</v>
      </c>
    </row>
    <row r="1841" spans="1:32" x14ac:dyDescent="0.35">
      <c r="A1841" s="2" t="s">
        <v>40899</v>
      </c>
      <c r="B1841" s="2" t="s">
        <v>40900</v>
      </c>
      <c r="C1841" s="23">
        <v>3</v>
      </c>
      <c r="D1841" s="11" t="b">
        <f>FALSE()</f>
        <v>0</v>
      </c>
      <c r="E1841" s="11" t="b">
        <f>FALSE()</f>
        <v>0</v>
      </c>
      <c r="F1841" s="2" t="s">
        <v>10</v>
      </c>
      <c r="G1841" s="2" t="s">
        <v>10</v>
      </c>
      <c r="H1841" s="2" t="s">
        <v>35778</v>
      </c>
      <c r="I1841" s="11" t="b">
        <f>FALSE()</f>
        <v>0</v>
      </c>
      <c r="J1841" s="24">
        <v>20000</v>
      </c>
      <c r="K1841" s="24">
        <v>0</v>
      </c>
      <c r="L1841" s="2" t="s">
        <v>10</v>
      </c>
      <c r="M1841" t="str">
        <f>VLOOKUP(Table18[[#This Row],[No.]],N:O,2,FALSE)</f>
        <v>Roller Trolley</v>
      </c>
      <c r="N1841" t="s">
        <v>40980</v>
      </c>
      <c r="O1841" t="s">
        <v>40981</v>
      </c>
      <c r="P1841">
        <v>0</v>
      </c>
      <c r="Q1841">
        <v>0</v>
      </c>
      <c r="R1841">
        <v>0</v>
      </c>
      <c r="S1841">
        <v>0</v>
      </c>
      <c r="T1841" t="s">
        <v>35778</v>
      </c>
      <c r="U1841" t="s">
        <v>7105</v>
      </c>
      <c r="V1841" t="s">
        <v>7105</v>
      </c>
      <c r="W1841" t="s">
        <v>7105</v>
      </c>
      <c r="X1841">
        <v>120.69</v>
      </c>
      <c r="Y1841">
        <v>0</v>
      </c>
      <c r="Z1841">
        <v>0</v>
      </c>
      <c r="AB1841" t="s">
        <v>40982</v>
      </c>
      <c r="AF1841" t="str">
        <f t="shared" si="28"/>
        <v>Roller Trolley</v>
      </c>
    </row>
    <row r="1842" spans="1:32" x14ac:dyDescent="0.35">
      <c r="A1842" s="2" t="s">
        <v>40902</v>
      </c>
      <c r="B1842" s="2" t="s">
        <v>40903</v>
      </c>
      <c r="C1842" s="23">
        <v>0</v>
      </c>
      <c r="D1842" s="11" t="b">
        <f>FALSE()</f>
        <v>0</v>
      </c>
      <c r="E1842" s="11" t="b">
        <f>FALSE()</f>
        <v>0</v>
      </c>
      <c r="F1842" s="2" t="s">
        <v>10</v>
      </c>
      <c r="G1842" s="2" t="s">
        <v>10</v>
      </c>
      <c r="H1842" s="2" t="s">
        <v>35778</v>
      </c>
      <c r="I1842" s="11" t="b">
        <f>FALSE()</f>
        <v>0</v>
      </c>
      <c r="J1842" s="24">
        <v>3500</v>
      </c>
      <c r="K1842" s="24">
        <v>0</v>
      </c>
      <c r="L1842" s="2" t="s">
        <v>10</v>
      </c>
      <c r="M1842" t="str">
        <f>VLOOKUP(Table18[[#This Row],[No.]],N:O,2,FALSE)</f>
        <v>Blow Driers</v>
      </c>
      <c r="N1842" t="s">
        <v>40983</v>
      </c>
      <c r="O1842" t="s">
        <v>40984</v>
      </c>
      <c r="P1842">
        <v>100</v>
      </c>
      <c r="Q1842">
        <v>100</v>
      </c>
      <c r="R1842">
        <v>100</v>
      </c>
      <c r="S1842">
        <v>10</v>
      </c>
      <c r="T1842" t="s">
        <v>35778</v>
      </c>
      <c r="U1842" t="s">
        <v>7105</v>
      </c>
      <c r="V1842" t="s">
        <v>7105</v>
      </c>
      <c r="W1842" t="s">
        <v>7105</v>
      </c>
      <c r="X1842">
        <v>0</v>
      </c>
      <c r="Y1842">
        <v>0</v>
      </c>
      <c r="Z1842">
        <v>0</v>
      </c>
      <c r="AB1842" t="s">
        <v>40985</v>
      </c>
      <c r="AF1842" t="str">
        <f t="shared" si="28"/>
        <v>Blow Driers</v>
      </c>
    </row>
    <row r="1843" spans="1:32" x14ac:dyDescent="0.35">
      <c r="A1843" s="2" t="s">
        <v>40905</v>
      </c>
      <c r="B1843" s="2" t="s">
        <v>40906</v>
      </c>
      <c r="C1843" s="23">
        <v>0</v>
      </c>
      <c r="D1843" s="11" t="b">
        <f>FALSE()</f>
        <v>0</v>
      </c>
      <c r="E1843" s="11" t="b">
        <f>FALSE()</f>
        <v>0</v>
      </c>
      <c r="F1843" s="2" t="s">
        <v>10</v>
      </c>
      <c r="G1843" s="2" t="s">
        <v>10</v>
      </c>
      <c r="H1843" s="2" t="s">
        <v>37821</v>
      </c>
      <c r="I1843" s="11" t="b">
        <f>FALSE()</f>
        <v>0</v>
      </c>
      <c r="J1843" s="24">
        <v>175</v>
      </c>
      <c r="K1843" s="24">
        <v>0</v>
      </c>
      <c r="L1843" s="2" t="s">
        <v>10</v>
      </c>
      <c r="M1843" t="str">
        <f>VLOOKUP(Table18[[#This Row],[No.]],N:O,2,FALSE)</f>
        <v>Cutting/Thinning Scissors</v>
      </c>
      <c r="N1843" t="s">
        <v>40986</v>
      </c>
      <c r="O1843" t="s">
        <v>40987</v>
      </c>
      <c r="P1843">
        <v>0</v>
      </c>
      <c r="Q1843">
        <v>0</v>
      </c>
      <c r="R1843">
        <v>0</v>
      </c>
      <c r="S1843">
        <v>0</v>
      </c>
      <c r="T1843" t="s">
        <v>37821</v>
      </c>
      <c r="U1843" t="s">
        <v>7105</v>
      </c>
      <c r="V1843" t="s">
        <v>7105</v>
      </c>
      <c r="W1843" t="s">
        <v>7105</v>
      </c>
      <c r="X1843">
        <v>0</v>
      </c>
      <c r="Y1843">
        <v>0</v>
      </c>
      <c r="Z1843">
        <v>0</v>
      </c>
      <c r="AB1843" t="s">
        <v>40988</v>
      </c>
      <c r="AF1843" t="str">
        <f t="shared" si="28"/>
        <v>Cutting/Thinning Scissors</v>
      </c>
    </row>
    <row r="1844" spans="1:32" x14ac:dyDescent="0.35">
      <c r="A1844" s="2" t="s">
        <v>40908</v>
      </c>
      <c r="B1844" s="2" t="s">
        <v>40909</v>
      </c>
      <c r="C1844" s="23">
        <v>100</v>
      </c>
      <c r="D1844" s="11" t="b">
        <f>FALSE()</f>
        <v>0</v>
      </c>
      <c r="E1844" s="11" t="b">
        <f>FALSE()</f>
        <v>0</v>
      </c>
      <c r="F1844" s="2" t="s">
        <v>10</v>
      </c>
      <c r="G1844" s="2" t="s">
        <v>10</v>
      </c>
      <c r="H1844" s="2" t="s">
        <v>35778</v>
      </c>
      <c r="I1844" s="11" t="b">
        <f>FALSE()</f>
        <v>0</v>
      </c>
      <c r="J1844" s="24">
        <v>1855</v>
      </c>
      <c r="K1844" s="24">
        <v>0</v>
      </c>
      <c r="L1844" s="2" t="s">
        <v>10</v>
      </c>
      <c r="M1844" t="str">
        <f>VLOOKUP(Table18[[#This Row],[No.]],N:O,2,FALSE)</f>
        <v>Water Sprays</v>
      </c>
      <c r="N1844" t="s">
        <v>40989</v>
      </c>
      <c r="O1844" t="s">
        <v>40990</v>
      </c>
      <c r="P1844">
        <v>0</v>
      </c>
      <c r="Q1844">
        <v>0</v>
      </c>
      <c r="R1844">
        <v>0</v>
      </c>
      <c r="S1844">
        <v>0</v>
      </c>
      <c r="T1844" t="s">
        <v>35778</v>
      </c>
      <c r="U1844" t="s">
        <v>7105</v>
      </c>
      <c r="V1844" t="s">
        <v>7105</v>
      </c>
      <c r="W1844" t="s">
        <v>7105</v>
      </c>
      <c r="X1844">
        <v>0</v>
      </c>
      <c r="Y1844">
        <v>0</v>
      </c>
      <c r="Z1844">
        <v>0</v>
      </c>
      <c r="AB1844" t="s">
        <v>40991</v>
      </c>
      <c r="AF1844" t="str">
        <f t="shared" si="28"/>
        <v>Water Sprays</v>
      </c>
    </row>
    <row r="1845" spans="1:32" x14ac:dyDescent="0.35">
      <c r="A1845" s="2" t="s">
        <v>40911</v>
      </c>
      <c r="B1845" s="2" t="s">
        <v>40912</v>
      </c>
      <c r="C1845" s="23">
        <v>0</v>
      </c>
      <c r="D1845" s="11" t="b">
        <f>FALSE()</f>
        <v>0</v>
      </c>
      <c r="E1845" s="11" t="b">
        <f>FALSE()</f>
        <v>0</v>
      </c>
      <c r="F1845" s="2" t="s">
        <v>10</v>
      </c>
      <c r="G1845" s="2" t="s">
        <v>10</v>
      </c>
      <c r="H1845" s="2" t="s">
        <v>35778</v>
      </c>
      <c r="I1845" s="11" t="b">
        <f>TRUE()</f>
        <v>1</v>
      </c>
      <c r="J1845" s="24">
        <v>0</v>
      </c>
      <c r="K1845" s="24">
        <v>0</v>
      </c>
      <c r="L1845" s="2" t="s">
        <v>10</v>
      </c>
      <c r="M1845" t="str">
        <f>VLOOKUP(Table18[[#This Row],[No.]],N:O,2,FALSE)</f>
        <v>Small Kids Chair</v>
      </c>
      <c r="N1845" t="s">
        <v>40992</v>
      </c>
      <c r="O1845" t="s">
        <v>40993</v>
      </c>
      <c r="P1845">
        <v>97</v>
      </c>
      <c r="Q1845">
        <v>97</v>
      </c>
      <c r="R1845">
        <v>97</v>
      </c>
      <c r="S1845">
        <v>170</v>
      </c>
      <c r="T1845" t="s">
        <v>35778</v>
      </c>
      <c r="U1845" t="s">
        <v>7105</v>
      </c>
      <c r="V1845" t="s">
        <v>7105</v>
      </c>
      <c r="W1845" t="s">
        <v>7105</v>
      </c>
      <c r="X1845">
        <v>60</v>
      </c>
      <c r="Y1845">
        <v>0</v>
      </c>
      <c r="Z1845">
        <v>0</v>
      </c>
      <c r="AB1845" t="s">
        <v>40994</v>
      </c>
      <c r="AE1845" t="s">
        <v>35876</v>
      </c>
      <c r="AF1845" t="str">
        <f t="shared" si="28"/>
        <v>Small Kids Chair</v>
      </c>
    </row>
    <row r="1846" spans="1:32" x14ac:dyDescent="0.35">
      <c r="A1846" s="2" t="s">
        <v>40914</v>
      </c>
      <c r="B1846" s="2" t="s">
        <v>40915</v>
      </c>
      <c r="C1846" s="23">
        <v>0</v>
      </c>
      <c r="D1846" s="11" t="b">
        <f>FALSE()</f>
        <v>0</v>
      </c>
      <c r="E1846" s="11" t="b">
        <f>FALSE()</f>
        <v>0</v>
      </c>
      <c r="F1846" s="2" t="s">
        <v>10</v>
      </c>
      <c r="G1846" s="2" t="s">
        <v>10</v>
      </c>
      <c r="H1846" s="2" t="s">
        <v>35778</v>
      </c>
      <c r="I1846" s="11" t="b">
        <f>TRUE()</f>
        <v>1</v>
      </c>
      <c r="J1846" s="24">
        <v>0</v>
      </c>
      <c r="K1846" s="24">
        <v>0</v>
      </c>
      <c r="L1846" s="2" t="s">
        <v>10</v>
      </c>
      <c r="M1846" t="str">
        <f>VLOOKUP(Table18[[#This Row],[No.]],N:O,2,FALSE)</f>
        <v>AV Modulator</v>
      </c>
      <c r="N1846" t="s">
        <v>40995</v>
      </c>
      <c r="O1846" t="s">
        <v>40996</v>
      </c>
      <c r="P1846" s="22">
        <v>1813</v>
      </c>
      <c r="Q1846" s="22">
        <v>1813</v>
      </c>
      <c r="R1846" s="4">
        <v>1823</v>
      </c>
      <c r="S1846" s="22">
        <v>1166</v>
      </c>
      <c r="T1846" t="s">
        <v>35778</v>
      </c>
      <c r="U1846" t="s">
        <v>7105</v>
      </c>
      <c r="V1846" t="s">
        <v>7105</v>
      </c>
      <c r="W1846" t="s">
        <v>7105</v>
      </c>
      <c r="X1846">
        <v>350</v>
      </c>
      <c r="Y1846">
        <v>0</v>
      </c>
      <c r="Z1846">
        <v>0</v>
      </c>
      <c r="AB1846" t="s">
        <v>40997</v>
      </c>
      <c r="AE1846" t="s">
        <v>35876</v>
      </c>
      <c r="AF1846" t="str">
        <f t="shared" si="28"/>
        <v>AV Modulator</v>
      </c>
    </row>
    <row r="1847" spans="1:32" x14ac:dyDescent="0.35">
      <c r="A1847" s="2" t="s">
        <v>40917</v>
      </c>
      <c r="B1847" s="2" t="s">
        <v>40918</v>
      </c>
      <c r="C1847" s="23">
        <v>0</v>
      </c>
      <c r="D1847" s="11" t="b">
        <f>FALSE()</f>
        <v>0</v>
      </c>
      <c r="E1847" s="11" t="b">
        <f>FALSE()</f>
        <v>0</v>
      </c>
      <c r="F1847" s="2" t="s">
        <v>10</v>
      </c>
      <c r="G1847" s="2" t="s">
        <v>10</v>
      </c>
      <c r="H1847" s="2" t="s">
        <v>35778</v>
      </c>
      <c r="I1847" s="11" t="b">
        <f>TRUE()</f>
        <v>1</v>
      </c>
      <c r="J1847" s="24">
        <v>0</v>
      </c>
      <c r="K1847" s="24">
        <v>0</v>
      </c>
      <c r="L1847" s="2" t="s">
        <v>10</v>
      </c>
      <c r="M1847" t="str">
        <f>VLOOKUP(Table18[[#This Row],[No.]],N:O,2,FALSE)</f>
        <v>Two Way Splitter</v>
      </c>
      <c r="N1847" t="s">
        <v>40998</v>
      </c>
      <c r="O1847" t="s">
        <v>40999</v>
      </c>
      <c r="P1847">
        <v>0</v>
      </c>
      <c r="Q1847">
        <v>0</v>
      </c>
      <c r="R1847">
        <v>0</v>
      </c>
      <c r="S1847">
        <v>0</v>
      </c>
      <c r="T1847" t="s">
        <v>35778</v>
      </c>
      <c r="U1847" t="s">
        <v>7105</v>
      </c>
      <c r="V1847" t="s">
        <v>7105</v>
      </c>
      <c r="W1847" t="s">
        <v>7105</v>
      </c>
      <c r="X1847" s="4">
        <v>16500</v>
      </c>
      <c r="Y1847">
        <v>0</v>
      </c>
      <c r="Z1847">
        <v>0</v>
      </c>
      <c r="AB1847" t="s">
        <v>41000</v>
      </c>
      <c r="AF1847" t="str">
        <f t="shared" si="28"/>
        <v>Two Way Splitter</v>
      </c>
    </row>
    <row r="1848" spans="1:32" x14ac:dyDescent="0.35">
      <c r="A1848" s="2" t="s">
        <v>40920</v>
      </c>
      <c r="B1848" s="2" t="s">
        <v>40921</v>
      </c>
      <c r="C1848" s="23">
        <v>0</v>
      </c>
      <c r="D1848" s="11" t="b">
        <f>FALSE()</f>
        <v>0</v>
      </c>
      <c r="E1848" s="11" t="b">
        <f>FALSE()</f>
        <v>0</v>
      </c>
      <c r="F1848" s="2" t="s">
        <v>10</v>
      </c>
      <c r="G1848" s="2" t="s">
        <v>10</v>
      </c>
      <c r="H1848" s="2" t="s">
        <v>35778</v>
      </c>
      <c r="I1848" s="11" t="b">
        <f>TRUE()</f>
        <v>1</v>
      </c>
      <c r="J1848" s="24">
        <v>0</v>
      </c>
      <c r="K1848" s="24">
        <v>0</v>
      </c>
      <c r="L1848" s="2" t="s">
        <v>10</v>
      </c>
      <c r="M1848" t="str">
        <f>VLOOKUP(Table18[[#This Row],[No.]],N:O,2,FALSE)</f>
        <v>Astel Cable</v>
      </c>
      <c r="N1848" t="s">
        <v>41001</v>
      </c>
      <c r="O1848" t="s">
        <v>41002</v>
      </c>
      <c r="P1848">
        <v>3</v>
      </c>
      <c r="Q1848">
        <v>3</v>
      </c>
      <c r="R1848">
        <v>3</v>
      </c>
      <c r="S1848">
        <v>0</v>
      </c>
      <c r="T1848" t="s">
        <v>35778</v>
      </c>
      <c r="U1848" t="s">
        <v>7105</v>
      </c>
      <c r="V1848" t="s">
        <v>7105</v>
      </c>
      <c r="W1848" t="s">
        <v>7105</v>
      </c>
      <c r="X1848" s="4">
        <v>9130</v>
      </c>
      <c r="Y1848">
        <v>0</v>
      </c>
      <c r="Z1848">
        <v>0</v>
      </c>
      <c r="AB1848" t="s">
        <v>41003</v>
      </c>
      <c r="AF1848" t="str">
        <f t="shared" si="28"/>
        <v>Astel Cable</v>
      </c>
    </row>
    <row r="1849" spans="1:32" x14ac:dyDescent="0.35">
      <c r="A1849" s="2" t="s">
        <v>40923</v>
      </c>
      <c r="B1849" s="2" t="s">
        <v>40924</v>
      </c>
      <c r="C1849" s="23">
        <v>3</v>
      </c>
      <c r="D1849" s="11" t="b">
        <f>FALSE()</f>
        <v>0</v>
      </c>
      <c r="E1849" s="11" t="b">
        <f>FALSE()</f>
        <v>0</v>
      </c>
      <c r="F1849" s="2" t="s">
        <v>10</v>
      </c>
      <c r="G1849" s="2" t="s">
        <v>10</v>
      </c>
      <c r="H1849" s="2" t="s">
        <v>35778</v>
      </c>
      <c r="I1849" s="11" t="b">
        <f>FALSE()</f>
        <v>0</v>
      </c>
      <c r="J1849" s="24">
        <v>750</v>
      </c>
      <c r="K1849" s="24">
        <v>0</v>
      </c>
      <c r="L1849" s="2" t="s">
        <v>10</v>
      </c>
      <c r="M1849" t="str">
        <f>VLOOKUP(Table18[[#This Row],[No.]],N:O,2,FALSE)</f>
        <v>Refrigerated containers</v>
      </c>
      <c r="N1849" t="s">
        <v>41004</v>
      </c>
      <c r="O1849" t="s">
        <v>41005</v>
      </c>
      <c r="P1849">
        <v>0</v>
      </c>
      <c r="Q1849">
        <v>0</v>
      </c>
      <c r="R1849">
        <v>0</v>
      </c>
      <c r="S1849">
        <v>0</v>
      </c>
      <c r="T1849" t="s">
        <v>35778</v>
      </c>
      <c r="U1849" t="s">
        <v>7105</v>
      </c>
      <c r="V1849" t="s">
        <v>7105</v>
      </c>
      <c r="W1849" t="s">
        <v>7105</v>
      </c>
      <c r="X1849" s="4">
        <v>1800</v>
      </c>
      <c r="Y1849">
        <v>0</v>
      </c>
      <c r="Z1849">
        <v>0</v>
      </c>
      <c r="AB1849" t="s">
        <v>41006</v>
      </c>
      <c r="AF1849" t="str">
        <f t="shared" si="28"/>
        <v>Refrigerated containers</v>
      </c>
    </row>
    <row r="1850" spans="1:32" x14ac:dyDescent="0.35">
      <c r="A1850" s="2" t="s">
        <v>40926</v>
      </c>
      <c r="B1850" s="2" t="s">
        <v>40927</v>
      </c>
      <c r="C1850" s="23">
        <v>0</v>
      </c>
      <c r="D1850" s="11" t="b">
        <f>FALSE()</f>
        <v>0</v>
      </c>
      <c r="E1850" s="11" t="b">
        <f>FALSE()</f>
        <v>0</v>
      </c>
      <c r="F1850" s="2" t="s">
        <v>10</v>
      </c>
      <c r="G1850" s="2" t="s">
        <v>10</v>
      </c>
      <c r="H1850" s="2" t="s">
        <v>35842</v>
      </c>
      <c r="I1850" s="11" t="b">
        <f>TRUE()</f>
        <v>1</v>
      </c>
      <c r="J1850" s="24">
        <v>0</v>
      </c>
      <c r="K1850" s="24">
        <v>0</v>
      </c>
      <c r="L1850" s="2" t="s">
        <v>10</v>
      </c>
      <c r="M1850" t="str">
        <f>VLOOKUP(Table18[[#This Row],[No.]],N:O,2,FALSE)</f>
        <v>1 Burner</v>
      </c>
      <c r="N1850" t="s">
        <v>41007</v>
      </c>
      <c r="O1850" t="s">
        <v>41008</v>
      </c>
      <c r="P1850">
        <v>0</v>
      </c>
      <c r="Q1850">
        <v>0</v>
      </c>
      <c r="R1850">
        <v>0</v>
      </c>
      <c r="S1850">
        <v>0</v>
      </c>
      <c r="T1850" t="s">
        <v>35778</v>
      </c>
      <c r="U1850" t="s">
        <v>7105</v>
      </c>
      <c r="V1850" t="s">
        <v>7105</v>
      </c>
      <c r="W1850" t="s">
        <v>7105</v>
      </c>
      <c r="X1850" s="4">
        <v>1800</v>
      </c>
      <c r="Y1850">
        <v>0</v>
      </c>
      <c r="Z1850">
        <v>0</v>
      </c>
      <c r="AB1850" t="s">
        <v>41009</v>
      </c>
      <c r="AF1850" t="str">
        <f t="shared" si="28"/>
        <v>1 Burner</v>
      </c>
    </row>
    <row r="1851" spans="1:32" x14ac:dyDescent="0.35">
      <c r="A1851" s="2" t="s">
        <v>40929</v>
      </c>
      <c r="B1851" s="2" t="s">
        <v>40930</v>
      </c>
      <c r="C1851" s="23">
        <v>0</v>
      </c>
      <c r="D1851" s="11" t="b">
        <f>FALSE()</f>
        <v>0</v>
      </c>
      <c r="E1851" s="11" t="b">
        <f>FALSE()</f>
        <v>0</v>
      </c>
      <c r="F1851" s="2" t="s">
        <v>10</v>
      </c>
      <c r="G1851" s="2" t="s">
        <v>10</v>
      </c>
      <c r="H1851" s="2" t="s">
        <v>40247</v>
      </c>
      <c r="I1851" s="11" t="b">
        <f>TRUE()</f>
        <v>1</v>
      </c>
      <c r="J1851" s="24">
        <v>0</v>
      </c>
      <c r="K1851" s="24">
        <v>0</v>
      </c>
      <c r="L1851" s="2" t="s">
        <v>10</v>
      </c>
      <c r="M1851" t="str">
        <f>VLOOKUP(Table18[[#This Row],[No.]],N:O,2,FALSE)</f>
        <v>Kitchen Scale</v>
      </c>
      <c r="N1851" t="s">
        <v>41010</v>
      </c>
      <c r="O1851" t="s">
        <v>41011</v>
      </c>
      <c r="P1851" s="22">
        <v>2500</v>
      </c>
      <c r="Q1851" s="22">
        <v>2500</v>
      </c>
      <c r="R1851" s="4">
        <v>2500</v>
      </c>
      <c r="S1851">
        <v>403</v>
      </c>
      <c r="T1851" t="s">
        <v>35751</v>
      </c>
      <c r="U1851" t="s">
        <v>7105</v>
      </c>
      <c r="V1851" t="s">
        <v>7105</v>
      </c>
      <c r="W1851" t="s">
        <v>7105</v>
      </c>
      <c r="X1851">
        <v>25</v>
      </c>
      <c r="Y1851">
        <v>0</v>
      </c>
      <c r="Z1851">
        <v>0</v>
      </c>
      <c r="AB1851" t="s">
        <v>41012</v>
      </c>
      <c r="AF1851" t="str">
        <f t="shared" si="28"/>
        <v>Kitchen Scale</v>
      </c>
    </row>
    <row r="1852" spans="1:32" x14ac:dyDescent="0.35">
      <c r="A1852" s="2" t="s">
        <v>40932</v>
      </c>
      <c r="B1852" s="2" t="s">
        <v>40933</v>
      </c>
      <c r="C1852" s="23">
        <v>0</v>
      </c>
      <c r="D1852" s="11" t="b">
        <f>FALSE()</f>
        <v>0</v>
      </c>
      <c r="E1852" s="11" t="b">
        <f>FALSE()</f>
        <v>0</v>
      </c>
      <c r="F1852" s="2" t="s">
        <v>10</v>
      </c>
      <c r="G1852" s="2" t="s">
        <v>10</v>
      </c>
      <c r="H1852" s="2" t="s">
        <v>35778</v>
      </c>
      <c r="I1852" s="11" t="b">
        <f>FALSE()</f>
        <v>0</v>
      </c>
      <c r="J1852" s="24">
        <v>0</v>
      </c>
      <c r="K1852" s="24">
        <v>0</v>
      </c>
      <c r="L1852" s="2" t="s">
        <v>10</v>
      </c>
      <c r="M1852" t="str">
        <f>VLOOKUP(Table18[[#This Row],[No.]],N:O,2,FALSE)</f>
        <v>Casserole Saucepot</v>
      </c>
      <c r="N1852" t="s">
        <v>41013</v>
      </c>
      <c r="O1852" t="s">
        <v>41014</v>
      </c>
      <c r="P1852">
        <v>12</v>
      </c>
      <c r="Q1852">
        <v>12</v>
      </c>
      <c r="R1852">
        <v>12</v>
      </c>
      <c r="S1852">
        <v>0</v>
      </c>
      <c r="T1852" t="s">
        <v>35778</v>
      </c>
      <c r="U1852" t="s">
        <v>7105</v>
      </c>
      <c r="V1852" t="s">
        <v>7105</v>
      </c>
      <c r="W1852" t="s">
        <v>7105</v>
      </c>
      <c r="X1852">
        <v>0</v>
      </c>
      <c r="Y1852">
        <v>0</v>
      </c>
      <c r="Z1852">
        <v>0</v>
      </c>
      <c r="AB1852" t="s">
        <v>41015</v>
      </c>
      <c r="AF1852" t="str">
        <f t="shared" si="28"/>
        <v>Casserole Saucepot</v>
      </c>
    </row>
    <row r="1853" spans="1:32" x14ac:dyDescent="0.35">
      <c r="A1853" s="2" t="s">
        <v>40935</v>
      </c>
      <c r="B1853" s="2" t="s">
        <v>40936</v>
      </c>
      <c r="C1853" s="23">
        <v>0</v>
      </c>
      <c r="D1853" s="11" t="b">
        <f>FALSE()</f>
        <v>0</v>
      </c>
      <c r="E1853" s="11" t="b">
        <f>FALSE()</f>
        <v>0</v>
      </c>
      <c r="F1853" s="2" t="s">
        <v>10</v>
      </c>
      <c r="G1853" s="2" t="s">
        <v>10</v>
      </c>
      <c r="H1853" s="2" t="s">
        <v>35778</v>
      </c>
      <c r="I1853" s="11" t="b">
        <f>FALSE()</f>
        <v>0</v>
      </c>
      <c r="J1853" s="24">
        <v>0</v>
      </c>
      <c r="K1853" s="24">
        <v>0</v>
      </c>
      <c r="L1853" s="2" t="s">
        <v>10</v>
      </c>
      <c r="M1853" t="str">
        <f>VLOOKUP(Table18[[#This Row],[No.]],N:O,2,FALSE)</f>
        <v>Deep Fry Pan</v>
      </c>
      <c r="N1853" t="s">
        <v>41016</v>
      </c>
      <c r="O1853" t="s">
        <v>41017</v>
      </c>
      <c r="P1853">
        <v>32</v>
      </c>
      <c r="Q1853">
        <v>32</v>
      </c>
      <c r="R1853">
        <v>32</v>
      </c>
      <c r="S1853">
        <v>96</v>
      </c>
      <c r="T1853" t="s">
        <v>35778</v>
      </c>
      <c r="U1853" t="s">
        <v>7105</v>
      </c>
      <c r="V1853" t="s">
        <v>7105</v>
      </c>
      <c r="W1853" t="s">
        <v>7105</v>
      </c>
      <c r="X1853" s="4">
        <v>3200</v>
      </c>
      <c r="Y1853">
        <v>0</v>
      </c>
      <c r="Z1853">
        <v>0</v>
      </c>
      <c r="AB1853" t="s">
        <v>41018</v>
      </c>
      <c r="AF1853" t="str">
        <f t="shared" si="28"/>
        <v>Deep Fry Pan</v>
      </c>
    </row>
    <row r="1854" spans="1:32" x14ac:dyDescent="0.35">
      <c r="A1854" s="2" t="s">
        <v>40938</v>
      </c>
      <c r="B1854" s="2" t="s">
        <v>40939</v>
      </c>
      <c r="C1854" s="23">
        <v>0</v>
      </c>
      <c r="D1854" s="11" t="b">
        <f>FALSE()</f>
        <v>0</v>
      </c>
      <c r="E1854" s="11" t="b">
        <f>FALSE()</f>
        <v>0</v>
      </c>
      <c r="F1854" s="2" t="s">
        <v>10</v>
      </c>
      <c r="G1854" s="2" t="s">
        <v>10</v>
      </c>
      <c r="H1854" s="2" t="s">
        <v>35778</v>
      </c>
      <c r="I1854" s="11" t="b">
        <f>TRUE()</f>
        <v>1</v>
      </c>
      <c r="J1854" s="24">
        <v>0</v>
      </c>
      <c r="K1854" s="24">
        <v>0</v>
      </c>
      <c r="L1854" s="2" t="s">
        <v>10</v>
      </c>
      <c r="M1854" t="str">
        <f>VLOOKUP(Table18[[#This Row],[No.]],N:O,2,FALSE)</f>
        <v>Cutting Board</v>
      </c>
      <c r="N1854" t="s">
        <v>41019</v>
      </c>
      <c r="O1854" t="s">
        <v>41020</v>
      </c>
      <c r="P1854">
        <v>45</v>
      </c>
      <c r="Q1854">
        <v>45</v>
      </c>
      <c r="R1854">
        <v>45</v>
      </c>
      <c r="S1854">
        <v>8</v>
      </c>
      <c r="T1854" t="s">
        <v>35778</v>
      </c>
      <c r="U1854" t="s">
        <v>7105</v>
      </c>
      <c r="V1854" t="s">
        <v>7105</v>
      </c>
      <c r="W1854" t="s">
        <v>7105</v>
      </c>
      <c r="X1854" s="4">
        <v>24285</v>
      </c>
      <c r="Y1854">
        <v>0</v>
      </c>
      <c r="Z1854">
        <v>0</v>
      </c>
      <c r="AB1854" t="s">
        <v>41021</v>
      </c>
      <c r="AE1854" t="s">
        <v>35876</v>
      </c>
      <c r="AF1854" t="str">
        <f t="shared" si="28"/>
        <v>Cutting Board</v>
      </c>
    </row>
    <row r="1855" spans="1:32" x14ac:dyDescent="0.35">
      <c r="A1855" s="2" t="s">
        <v>40941</v>
      </c>
      <c r="B1855" s="2" t="s">
        <v>40942</v>
      </c>
      <c r="C1855" s="23">
        <v>1</v>
      </c>
      <c r="D1855" s="11" t="b">
        <f>FALSE()</f>
        <v>0</v>
      </c>
      <c r="E1855" s="11" t="b">
        <f>FALSE()</f>
        <v>0</v>
      </c>
      <c r="F1855" s="2" t="s">
        <v>10</v>
      </c>
      <c r="G1855" s="2" t="s">
        <v>10</v>
      </c>
      <c r="H1855" s="2" t="s">
        <v>35778</v>
      </c>
      <c r="I1855" s="11" t="b">
        <f>FALSE()</f>
        <v>0</v>
      </c>
      <c r="J1855" s="24">
        <v>0</v>
      </c>
      <c r="K1855" s="24">
        <v>0</v>
      </c>
      <c r="L1855" s="2" t="s">
        <v>10</v>
      </c>
      <c r="M1855" t="str">
        <f>VLOOKUP(Table18[[#This Row],[No.]],N:O,2,FALSE)</f>
        <v>2 Burner Gas Hob</v>
      </c>
      <c r="N1855" t="s">
        <v>41022</v>
      </c>
      <c r="O1855" t="s">
        <v>41023</v>
      </c>
      <c r="P1855">
        <v>50</v>
      </c>
      <c r="Q1855">
        <v>50</v>
      </c>
      <c r="R1855">
        <v>50</v>
      </c>
      <c r="S1855">
        <v>20</v>
      </c>
      <c r="T1855" t="s">
        <v>35778</v>
      </c>
      <c r="U1855" t="s">
        <v>7105</v>
      </c>
      <c r="V1855" t="s">
        <v>7105</v>
      </c>
      <c r="W1855" t="s">
        <v>7105</v>
      </c>
      <c r="X1855" s="4">
        <v>22300</v>
      </c>
      <c r="Y1855">
        <v>0</v>
      </c>
      <c r="Z1855">
        <v>0</v>
      </c>
      <c r="AB1855" t="s">
        <v>41024</v>
      </c>
      <c r="AF1855" t="str">
        <f t="shared" si="28"/>
        <v>2 Burner Gas Hob</v>
      </c>
    </row>
    <row r="1856" spans="1:32" x14ac:dyDescent="0.35">
      <c r="A1856" s="2" t="s">
        <v>40944</v>
      </c>
      <c r="B1856" s="2" t="s">
        <v>40945</v>
      </c>
      <c r="C1856" s="23">
        <v>0</v>
      </c>
      <c r="D1856" s="11" t="b">
        <f>FALSE()</f>
        <v>0</v>
      </c>
      <c r="E1856" s="11" t="b">
        <f>FALSE()</f>
        <v>0</v>
      </c>
      <c r="F1856" s="2" t="s">
        <v>10</v>
      </c>
      <c r="G1856" s="2" t="s">
        <v>10</v>
      </c>
      <c r="H1856" s="2" t="s">
        <v>35778</v>
      </c>
      <c r="I1856" s="11" t="b">
        <f>TRUE()</f>
        <v>1</v>
      </c>
      <c r="J1856" s="24">
        <v>0</v>
      </c>
      <c r="K1856" s="24">
        <v>0</v>
      </c>
      <c r="L1856" s="2" t="s">
        <v>10</v>
      </c>
      <c r="M1856" t="str">
        <f>VLOOKUP(Table18[[#This Row],[No.]],N:O,2,FALSE)</f>
        <v>Electric Built-in Oven</v>
      </c>
      <c r="N1856" t="s">
        <v>41025</v>
      </c>
      <c r="O1856" t="s">
        <v>41026</v>
      </c>
      <c r="P1856">
        <v>22</v>
      </c>
      <c r="Q1856">
        <v>22</v>
      </c>
      <c r="R1856">
        <v>22</v>
      </c>
      <c r="S1856">
        <v>9</v>
      </c>
      <c r="T1856" t="s">
        <v>35778</v>
      </c>
      <c r="U1856" t="s">
        <v>7105</v>
      </c>
      <c r="V1856" t="s">
        <v>7105</v>
      </c>
      <c r="W1856" t="s">
        <v>7105</v>
      </c>
      <c r="X1856">
        <v>248</v>
      </c>
      <c r="Y1856">
        <v>0</v>
      </c>
      <c r="Z1856">
        <v>0</v>
      </c>
      <c r="AB1856" t="s">
        <v>41027</v>
      </c>
      <c r="AE1856" t="s">
        <v>35876</v>
      </c>
      <c r="AF1856" t="str">
        <f t="shared" si="28"/>
        <v>Electric Built-in Oven</v>
      </c>
    </row>
    <row r="1857" spans="1:32" x14ac:dyDescent="0.35">
      <c r="A1857" s="2" t="s">
        <v>40947</v>
      </c>
      <c r="B1857" s="2" t="s">
        <v>40948</v>
      </c>
      <c r="C1857" s="23">
        <v>0</v>
      </c>
      <c r="D1857" s="11" t="b">
        <f>FALSE()</f>
        <v>0</v>
      </c>
      <c r="E1857" s="11" t="b">
        <f>FALSE()</f>
        <v>0</v>
      </c>
      <c r="F1857" s="2" t="s">
        <v>10</v>
      </c>
      <c r="G1857" s="2" t="s">
        <v>10</v>
      </c>
      <c r="H1857" s="2" t="s">
        <v>35778</v>
      </c>
      <c r="I1857" s="11" t="b">
        <f>FALSE()</f>
        <v>0</v>
      </c>
      <c r="J1857" s="24">
        <v>0</v>
      </c>
      <c r="K1857" s="24">
        <v>0</v>
      </c>
      <c r="L1857" s="2" t="s">
        <v>10</v>
      </c>
      <c r="M1857" t="str">
        <f>VLOOKUP(Table18[[#This Row],[No.]],N:O,2,FALSE)</f>
        <v>4 Gas Burner Oven+Griddle</v>
      </c>
      <c r="N1857" t="s">
        <v>41028</v>
      </c>
      <c r="O1857" t="s">
        <v>41029</v>
      </c>
      <c r="P1857">
        <v>3</v>
      </c>
      <c r="Q1857">
        <v>3</v>
      </c>
      <c r="R1857">
        <v>3</v>
      </c>
      <c r="S1857">
        <v>3</v>
      </c>
      <c r="T1857" t="s">
        <v>36465</v>
      </c>
      <c r="U1857" t="s">
        <v>7105</v>
      </c>
      <c r="V1857" t="s">
        <v>7105</v>
      </c>
      <c r="W1857" t="s">
        <v>7105</v>
      </c>
      <c r="X1857" s="4">
        <v>9430</v>
      </c>
      <c r="Y1857">
        <v>0</v>
      </c>
      <c r="Z1857">
        <v>0</v>
      </c>
      <c r="AB1857" t="s">
        <v>41030</v>
      </c>
      <c r="AF1857" t="str">
        <f t="shared" si="28"/>
        <v>4 Gas Burner Oven+Griddle</v>
      </c>
    </row>
    <row r="1858" spans="1:32" x14ac:dyDescent="0.35">
      <c r="A1858" s="2" t="s">
        <v>40950</v>
      </c>
      <c r="B1858" s="2" t="s">
        <v>40951</v>
      </c>
      <c r="C1858" s="23">
        <v>0</v>
      </c>
      <c r="D1858" s="11" t="b">
        <f>FALSE()</f>
        <v>0</v>
      </c>
      <c r="E1858" s="11" t="b">
        <f>FALSE()</f>
        <v>0</v>
      </c>
      <c r="F1858" s="2" t="s">
        <v>10</v>
      </c>
      <c r="G1858" s="2" t="s">
        <v>10</v>
      </c>
      <c r="H1858" s="2" t="s">
        <v>35778</v>
      </c>
      <c r="I1858" s="11" t="b">
        <f>TRUE()</f>
        <v>1</v>
      </c>
      <c r="J1858" s="24">
        <v>0</v>
      </c>
      <c r="K1858" s="24">
        <v>0</v>
      </c>
      <c r="L1858" s="2" t="s">
        <v>10</v>
      </c>
      <c r="M1858" t="str">
        <f>VLOOKUP(Table18[[#This Row],[No.]],N:O,2,FALSE)</f>
        <v>Dry Hot Cupboard</v>
      </c>
      <c r="N1858" t="s">
        <v>41031</v>
      </c>
      <c r="O1858" t="s">
        <v>41032</v>
      </c>
      <c r="P1858">
        <v>14</v>
      </c>
      <c r="Q1858">
        <v>14</v>
      </c>
      <c r="R1858">
        <v>0</v>
      </c>
      <c r="S1858">
        <v>15</v>
      </c>
      <c r="T1858" t="s">
        <v>35778</v>
      </c>
      <c r="U1858" t="s">
        <v>7105</v>
      </c>
      <c r="V1858" t="s">
        <v>7105</v>
      </c>
      <c r="W1858" t="s">
        <v>7105</v>
      </c>
      <c r="X1858" s="4">
        <v>102355</v>
      </c>
      <c r="Y1858">
        <v>0</v>
      </c>
      <c r="Z1858">
        <v>0</v>
      </c>
      <c r="AB1858" t="s">
        <v>41033</v>
      </c>
      <c r="AE1858" t="s">
        <v>37006</v>
      </c>
      <c r="AF1858" t="str">
        <f t="shared" si="28"/>
        <v>Dry Hot Cupboard</v>
      </c>
    </row>
    <row r="1859" spans="1:32" x14ac:dyDescent="0.35">
      <c r="A1859" s="2" t="s">
        <v>40953</v>
      </c>
      <c r="B1859" s="2" t="s">
        <v>40954</v>
      </c>
      <c r="C1859" s="23">
        <v>0</v>
      </c>
      <c r="D1859" s="11" t="b">
        <f>FALSE()</f>
        <v>0</v>
      </c>
      <c r="E1859" s="11" t="b">
        <f>FALSE()</f>
        <v>0</v>
      </c>
      <c r="F1859" s="2" t="s">
        <v>10</v>
      </c>
      <c r="G1859" s="2" t="s">
        <v>10</v>
      </c>
      <c r="H1859" s="2" t="s">
        <v>35778</v>
      </c>
      <c r="I1859" s="11" t="b">
        <f>TRUE()</f>
        <v>1</v>
      </c>
      <c r="J1859" s="24">
        <v>0</v>
      </c>
      <c r="K1859" s="24">
        <v>0</v>
      </c>
      <c r="L1859" s="2" t="s">
        <v>10</v>
      </c>
      <c r="M1859" t="str">
        <f>VLOOKUP(Table18[[#This Row],[No.]],N:O,2,FALSE)</f>
        <v>Electric Fryer+Cabinet4Baskets</v>
      </c>
      <c r="N1859" t="s">
        <v>41034</v>
      </c>
      <c r="O1859" t="s">
        <v>41035</v>
      </c>
      <c r="P1859">
        <v>0</v>
      </c>
      <c r="Q1859">
        <v>0</v>
      </c>
      <c r="R1859">
        <v>0</v>
      </c>
      <c r="S1859">
        <v>0</v>
      </c>
      <c r="T1859" t="s">
        <v>35778</v>
      </c>
      <c r="U1859" t="s">
        <v>7105</v>
      </c>
      <c r="V1859" t="s">
        <v>7105</v>
      </c>
      <c r="W1859" t="s">
        <v>7133</v>
      </c>
      <c r="X1859">
        <v>0</v>
      </c>
      <c r="Y1859">
        <v>0</v>
      </c>
      <c r="Z1859">
        <v>0</v>
      </c>
      <c r="AB1859" t="s">
        <v>41036</v>
      </c>
      <c r="AF1859" t="str">
        <f t="shared" ref="AF1859:AF1922" si="29">VLOOKUP(A:A,N:O,2,FALSE)</f>
        <v>Electric Fryer+Cabinet4Baskets</v>
      </c>
    </row>
    <row r="1860" spans="1:32" x14ac:dyDescent="0.35">
      <c r="A1860" s="2" t="s">
        <v>40956</v>
      </c>
      <c r="B1860" s="2" t="s">
        <v>40957</v>
      </c>
      <c r="C1860" s="23">
        <v>0</v>
      </c>
      <c r="D1860" s="11" t="b">
        <f>FALSE()</f>
        <v>0</v>
      </c>
      <c r="E1860" s="11" t="b">
        <f>FALSE()</f>
        <v>0</v>
      </c>
      <c r="F1860" s="2" t="s">
        <v>10</v>
      </c>
      <c r="G1860" s="2" t="s">
        <v>10</v>
      </c>
      <c r="H1860" s="2" t="s">
        <v>35778</v>
      </c>
      <c r="I1860" s="11" t="b">
        <f>TRUE()</f>
        <v>1</v>
      </c>
      <c r="J1860" s="24">
        <v>0</v>
      </c>
      <c r="K1860" s="24">
        <v>0</v>
      </c>
      <c r="L1860" s="2" t="s">
        <v>10</v>
      </c>
      <c r="M1860" t="str">
        <f>VLOOKUP(Table18[[#This Row],[No.]],N:O,2,FALSE)</f>
        <v>Tilting Braising Pan</v>
      </c>
      <c r="N1860" t="s">
        <v>41037</v>
      </c>
      <c r="O1860" t="s">
        <v>41038</v>
      </c>
      <c r="P1860">
        <v>0</v>
      </c>
      <c r="Q1860">
        <v>0</v>
      </c>
      <c r="R1860">
        <v>0</v>
      </c>
      <c r="S1860">
        <v>2</v>
      </c>
      <c r="T1860" t="s">
        <v>35778</v>
      </c>
      <c r="U1860" t="s">
        <v>7105</v>
      </c>
      <c r="V1860" t="s">
        <v>7105</v>
      </c>
      <c r="W1860" t="s">
        <v>7105</v>
      </c>
      <c r="X1860">
        <v>0</v>
      </c>
      <c r="Y1860">
        <v>0</v>
      </c>
      <c r="Z1860">
        <v>0</v>
      </c>
      <c r="AB1860" t="s">
        <v>41039</v>
      </c>
      <c r="AE1860" t="s">
        <v>35876</v>
      </c>
      <c r="AF1860" t="str">
        <f t="shared" si="29"/>
        <v>Tilting Braising Pan</v>
      </c>
    </row>
    <row r="1861" spans="1:32" x14ac:dyDescent="0.35">
      <c r="A1861" s="2" t="s">
        <v>40959</v>
      </c>
      <c r="B1861" s="2" t="s">
        <v>40960</v>
      </c>
      <c r="C1861" s="23">
        <v>10</v>
      </c>
      <c r="D1861" s="11" t="b">
        <f>FALSE()</f>
        <v>0</v>
      </c>
      <c r="E1861" s="11" t="b">
        <f>FALSE()</f>
        <v>0</v>
      </c>
      <c r="F1861" s="2" t="s">
        <v>10</v>
      </c>
      <c r="G1861" s="2" t="s">
        <v>10</v>
      </c>
      <c r="H1861" s="2" t="s">
        <v>35778</v>
      </c>
      <c r="I1861" s="11" t="b">
        <f>FALSE()</f>
        <v>0</v>
      </c>
      <c r="J1861" s="24">
        <v>33300</v>
      </c>
      <c r="K1861" s="24">
        <v>0</v>
      </c>
      <c r="L1861" s="2" t="s">
        <v>10</v>
      </c>
      <c r="M1861" t="str">
        <f>VLOOKUP(Table18[[#This Row],[No.]],N:O,2,FALSE)</f>
        <v>Electric Soup Warmer</v>
      </c>
      <c r="N1861" t="s">
        <v>41040</v>
      </c>
      <c r="O1861" t="s">
        <v>41041</v>
      </c>
      <c r="P1861">
        <v>0</v>
      </c>
      <c r="Q1861">
        <v>0</v>
      </c>
      <c r="R1861">
        <v>0</v>
      </c>
      <c r="S1861">
        <v>1</v>
      </c>
      <c r="T1861" t="s">
        <v>35778</v>
      </c>
      <c r="U1861" t="s">
        <v>7105</v>
      </c>
      <c r="V1861" t="s">
        <v>7105</v>
      </c>
      <c r="W1861" t="s">
        <v>7133</v>
      </c>
      <c r="X1861">
        <v>0</v>
      </c>
      <c r="Y1861">
        <v>0</v>
      </c>
      <c r="Z1861">
        <v>0</v>
      </c>
      <c r="AB1861" t="s">
        <v>41042</v>
      </c>
      <c r="AE1861" t="s">
        <v>41043</v>
      </c>
      <c r="AF1861" t="str">
        <f t="shared" si="29"/>
        <v>Electric Soup Warmer</v>
      </c>
    </row>
    <row r="1862" spans="1:32" x14ac:dyDescent="0.35">
      <c r="A1862" s="2" t="s">
        <v>40962</v>
      </c>
      <c r="B1862" s="2" t="s">
        <v>40963</v>
      </c>
      <c r="C1862" s="23">
        <v>0</v>
      </c>
      <c r="D1862" s="11" t="b">
        <f>FALSE()</f>
        <v>0</v>
      </c>
      <c r="E1862" s="11" t="b">
        <f>FALSE()</f>
        <v>0</v>
      </c>
      <c r="F1862" s="2" t="s">
        <v>10</v>
      </c>
      <c r="G1862" s="2" t="s">
        <v>10</v>
      </c>
      <c r="H1862" s="2" t="s">
        <v>35778</v>
      </c>
      <c r="I1862" s="11" t="b">
        <f>TRUE()</f>
        <v>1</v>
      </c>
      <c r="J1862" s="24">
        <v>0</v>
      </c>
      <c r="K1862" s="24">
        <v>0</v>
      </c>
      <c r="L1862" s="2" t="s">
        <v>10</v>
      </c>
      <c r="M1862" t="str">
        <f>VLOOKUP(Table18[[#This Row],[No.]],N:O,2,FALSE)</f>
        <v>Roasting Tongs(BBQ)9"22cm</v>
      </c>
      <c r="N1862" t="s">
        <v>41044</v>
      </c>
      <c r="O1862" t="s">
        <v>41045</v>
      </c>
      <c r="P1862">
        <v>2</v>
      </c>
      <c r="Q1862">
        <v>2</v>
      </c>
      <c r="R1862">
        <v>2</v>
      </c>
      <c r="S1862">
        <v>11</v>
      </c>
      <c r="T1862" t="s">
        <v>35778</v>
      </c>
      <c r="U1862" t="s">
        <v>7105</v>
      </c>
      <c r="V1862" t="s">
        <v>7105</v>
      </c>
      <c r="W1862" t="s">
        <v>7105</v>
      </c>
      <c r="X1862" s="4">
        <v>7500</v>
      </c>
      <c r="Y1862">
        <v>0</v>
      </c>
      <c r="Z1862">
        <v>0</v>
      </c>
      <c r="AB1862" t="s">
        <v>41046</v>
      </c>
      <c r="AE1862" t="s">
        <v>37006</v>
      </c>
      <c r="AF1862" t="str">
        <f t="shared" si="29"/>
        <v>Roasting Tongs(BBQ)9"22cm</v>
      </c>
    </row>
    <row r="1863" spans="1:32" x14ac:dyDescent="0.35">
      <c r="A1863" s="2" t="s">
        <v>40965</v>
      </c>
      <c r="B1863" s="2" t="s">
        <v>40966</v>
      </c>
      <c r="C1863" s="23">
        <v>0</v>
      </c>
      <c r="D1863" s="11" t="b">
        <f>FALSE()</f>
        <v>0</v>
      </c>
      <c r="E1863" s="11" t="b">
        <f>FALSE()</f>
        <v>0</v>
      </c>
      <c r="F1863" s="2" t="s">
        <v>10</v>
      </c>
      <c r="G1863" s="2" t="s">
        <v>10</v>
      </c>
      <c r="H1863" s="2" t="s">
        <v>35778</v>
      </c>
      <c r="I1863" s="11" t="b">
        <f>TRUE()</f>
        <v>1</v>
      </c>
      <c r="J1863" s="24">
        <v>0</v>
      </c>
      <c r="K1863" s="24">
        <v>0</v>
      </c>
      <c r="L1863" s="2" t="s">
        <v>10</v>
      </c>
      <c r="M1863" t="str">
        <f>VLOOKUP(Table18[[#This Row],[No.]],N:O,2,FALSE)</f>
        <v>Roasting Tongs(BBQ)12"30cm</v>
      </c>
      <c r="N1863" t="s">
        <v>41047</v>
      </c>
      <c r="O1863" t="s">
        <v>41048</v>
      </c>
      <c r="P1863">
        <v>2</v>
      </c>
      <c r="Q1863">
        <v>2</v>
      </c>
      <c r="R1863">
        <v>2</v>
      </c>
      <c r="S1863">
        <v>0</v>
      </c>
      <c r="T1863" t="s">
        <v>35842</v>
      </c>
      <c r="U1863" t="s">
        <v>7105</v>
      </c>
      <c r="V1863" t="s">
        <v>7105</v>
      </c>
      <c r="W1863" t="s">
        <v>7105</v>
      </c>
      <c r="X1863">
        <v>0</v>
      </c>
      <c r="Y1863">
        <v>0</v>
      </c>
      <c r="Z1863">
        <v>0</v>
      </c>
      <c r="AB1863" t="s">
        <v>41049</v>
      </c>
      <c r="AF1863" t="str">
        <f t="shared" si="29"/>
        <v>Roasting Tongs(BBQ)12"30cm</v>
      </c>
    </row>
    <row r="1864" spans="1:32" x14ac:dyDescent="0.35">
      <c r="A1864" s="2" t="s">
        <v>40968</v>
      </c>
      <c r="B1864" s="2" t="s">
        <v>40969</v>
      </c>
      <c r="C1864" s="23">
        <v>0</v>
      </c>
      <c r="D1864" s="11" t="b">
        <f>FALSE()</f>
        <v>0</v>
      </c>
      <c r="E1864" s="11" t="b">
        <f>FALSE()</f>
        <v>0</v>
      </c>
      <c r="F1864" s="2" t="s">
        <v>10</v>
      </c>
      <c r="G1864" s="2" t="s">
        <v>10</v>
      </c>
      <c r="H1864" s="2" t="s">
        <v>35778</v>
      </c>
      <c r="I1864" s="11" t="b">
        <f>TRUE()</f>
        <v>1</v>
      </c>
      <c r="J1864" s="24">
        <v>0</v>
      </c>
      <c r="K1864" s="24">
        <v>0</v>
      </c>
      <c r="L1864" s="2" t="s">
        <v>10</v>
      </c>
      <c r="M1864" t="str">
        <f>VLOOKUP(Table18[[#This Row],[No.]],N:O,2,FALSE)</f>
        <v>Roasting Tongs(BBQ)16"40cm</v>
      </c>
      <c r="N1864" t="s">
        <v>41050</v>
      </c>
      <c r="O1864" t="s">
        <v>41051</v>
      </c>
      <c r="P1864">
        <v>180</v>
      </c>
      <c r="Q1864">
        <v>180</v>
      </c>
      <c r="R1864">
        <v>180</v>
      </c>
      <c r="S1864">
        <v>101</v>
      </c>
      <c r="T1864" t="s">
        <v>35811</v>
      </c>
      <c r="U1864" t="s">
        <v>7105</v>
      </c>
      <c r="V1864" t="s">
        <v>7105</v>
      </c>
      <c r="W1864" t="s">
        <v>7105</v>
      </c>
      <c r="X1864">
        <v>520</v>
      </c>
      <c r="Y1864">
        <v>0</v>
      </c>
      <c r="Z1864">
        <v>0</v>
      </c>
      <c r="AB1864" t="s">
        <v>41052</v>
      </c>
      <c r="AF1864" t="str">
        <f t="shared" si="29"/>
        <v>Roasting Tongs(BBQ)16"40cm</v>
      </c>
    </row>
    <row r="1865" spans="1:32" x14ac:dyDescent="0.35">
      <c r="A1865" s="2" t="s">
        <v>40971</v>
      </c>
      <c r="B1865" s="2" t="s">
        <v>40972</v>
      </c>
      <c r="C1865" s="23">
        <v>0</v>
      </c>
      <c r="D1865" s="11" t="b">
        <f>FALSE()</f>
        <v>0</v>
      </c>
      <c r="E1865" s="11" t="b">
        <f>FALSE()</f>
        <v>0</v>
      </c>
      <c r="F1865" s="2" t="s">
        <v>10</v>
      </c>
      <c r="G1865" s="2" t="s">
        <v>10</v>
      </c>
      <c r="H1865" s="2" t="s">
        <v>35778</v>
      </c>
      <c r="I1865" s="11" t="b">
        <f>TRUE()</f>
        <v>1</v>
      </c>
      <c r="J1865" s="24">
        <v>0</v>
      </c>
      <c r="K1865" s="24">
        <v>0</v>
      </c>
      <c r="L1865" s="2" t="s">
        <v>10</v>
      </c>
      <c r="M1865" t="str">
        <f>VLOOKUP(Table18[[#This Row],[No.]],N:O,2,FALSE)</f>
        <v>Professional Skimmer</v>
      </c>
      <c r="N1865" t="s">
        <v>41053</v>
      </c>
      <c r="O1865" t="s">
        <v>40138</v>
      </c>
      <c r="P1865">
        <v>0</v>
      </c>
      <c r="Q1865">
        <v>0</v>
      </c>
      <c r="R1865">
        <v>0</v>
      </c>
      <c r="S1865">
        <v>0</v>
      </c>
      <c r="T1865" t="s">
        <v>35778</v>
      </c>
      <c r="U1865" t="s">
        <v>7105</v>
      </c>
      <c r="V1865" t="s">
        <v>7105</v>
      </c>
      <c r="W1865" t="s">
        <v>7105</v>
      </c>
      <c r="X1865">
        <v>0</v>
      </c>
      <c r="Y1865">
        <v>0</v>
      </c>
      <c r="Z1865">
        <v>0</v>
      </c>
      <c r="AB1865" t="s">
        <v>40022</v>
      </c>
      <c r="AF1865" t="str">
        <f t="shared" si="29"/>
        <v>Professional Skimmer</v>
      </c>
    </row>
    <row r="1866" spans="1:32" x14ac:dyDescent="0.35">
      <c r="A1866" s="2" t="s">
        <v>40974</v>
      </c>
      <c r="B1866" s="2" t="s">
        <v>40975</v>
      </c>
      <c r="C1866" s="23">
        <v>0</v>
      </c>
      <c r="D1866" s="11" t="b">
        <f>FALSE()</f>
        <v>0</v>
      </c>
      <c r="E1866" s="11" t="b">
        <f>FALSE()</f>
        <v>0</v>
      </c>
      <c r="F1866" s="2" t="s">
        <v>10</v>
      </c>
      <c r="G1866" s="2" t="s">
        <v>10</v>
      </c>
      <c r="H1866" s="2" t="s">
        <v>35842</v>
      </c>
      <c r="I1866" s="11" t="b">
        <f>TRUE()</f>
        <v>1</v>
      </c>
      <c r="J1866" s="24">
        <v>0</v>
      </c>
      <c r="K1866" s="24">
        <v>0</v>
      </c>
      <c r="L1866" s="2" t="s">
        <v>10</v>
      </c>
      <c r="M1866" t="str">
        <f>VLOOKUP(Table18[[#This Row],[No.]],N:O,2,FALSE)</f>
        <v>Dishwasher</v>
      </c>
      <c r="N1866" t="s">
        <v>41054</v>
      </c>
      <c r="O1866" t="s">
        <v>41055</v>
      </c>
      <c r="P1866">
        <v>1</v>
      </c>
      <c r="Q1866">
        <v>1</v>
      </c>
      <c r="R1866">
        <v>1</v>
      </c>
      <c r="S1866">
        <v>2</v>
      </c>
      <c r="T1866" t="s">
        <v>35778</v>
      </c>
      <c r="U1866" t="s">
        <v>7105</v>
      </c>
      <c r="V1866" t="s">
        <v>7105</v>
      </c>
      <c r="W1866" t="s">
        <v>7105</v>
      </c>
      <c r="X1866">
        <v>0</v>
      </c>
      <c r="Y1866">
        <v>0</v>
      </c>
      <c r="Z1866">
        <v>0</v>
      </c>
      <c r="AB1866" t="s">
        <v>41056</v>
      </c>
      <c r="AF1866" t="str">
        <f t="shared" si="29"/>
        <v>Dishwasher</v>
      </c>
    </row>
    <row r="1867" spans="1:32" x14ac:dyDescent="0.35">
      <c r="A1867" s="2" t="s">
        <v>40977</v>
      </c>
      <c r="B1867" s="2" t="s">
        <v>40978</v>
      </c>
      <c r="C1867" s="23">
        <v>685</v>
      </c>
      <c r="D1867" s="11" t="b">
        <f>FALSE()</f>
        <v>0</v>
      </c>
      <c r="E1867" s="11" t="b">
        <f>FALSE()</f>
        <v>0</v>
      </c>
      <c r="F1867" s="2" t="s">
        <v>10</v>
      </c>
      <c r="G1867" s="2" t="s">
        <v>10</v>
      </c>
      <c r="H1867" s="2" t="s">
        <v>35778</v>
      </c>
      <c r="I1867" s="11" t="b">
        <f>FALSE()</f>
        <v>0</v>
      </c>
      <c r="J1867" s="24">
        <v>2645</v>
      </c>
      <c r="K1867" s="24">
        <v>0</v>
      </c>
      <c r="L1867" s="2" t="s">
        <v>10</v>
      </c>
      <c r="M1867" t="str">
        <f>VLOOKUP(Table18[[#This Row],[No.]],N:O,2,FALSE)</f>
        <v>Vacuum flask - Thermos</v>
      </c>
      <c r="N1867" t="s">
        <v>41057</v>
      </c>
      <c r="O1867" t="s">
        <v>41058</v>
      </c>
      <c r="P1867">
        <v>120</v>
      </c>
      <c r="Q1867">
        <v>120</v>
      </c>
      <c r="R1867">
        <v>120</v>
      </c>
      <c r="S1867">
        <v>0</v>
      </c>
      <c r="T1867" t="s">
        <v>35778</v>
      </c>
      <c r="U1867" t="s">
        <v>7105</v>
      </c>
      <c r="V1867" t="s">
        <v>7105</v>
      </c>
      <c r="W1867" t="s">
        <v>7105</v>
      </c>
      <c r="X1867" s="4">
        <v>4990</v>
      </c>
      <c r="Y1867">
        <v>0</v>
      </c>
      <c r="Z1867">
        <v>0</v>
      </c>
      <c r="AB1867" t="s">
        <v>41059</v>
      </c>
      <c r="AF1867" t="str">
        <f t="shared" si="29"/>
        <v>Vacuum flask - Thermos</v>
      </c>
    </row>
    <row r="1868" spans="1:32" x14ac:dyDescent="0.35">
      <c r="A1868" s="2" t="s">
        <v>40980</v>
      </c>
      <c r="B1868" s="2" t="s">
        <v>40981</v>
      </c>
      <c r="C1868" s="23">
        <v>0</v>
      </c>
      <c r="D1868" s="11" t="b">
        <f>FALSE()</f>
        <v>0</v>
      </c>
      <c r="E1868" s="11" t="b">
        <f>FALSE()</f>
        <v>0</v>
      </c>
      <c r="F1868" s="2" t="s">
        <v>10</v>
      </c>
      <c r="G1868" s="2" t="s">
        <v>10</v>
      </c>
      <c r="H1868" s="2" t="s">
        <v>35778</v>
      </c>
      <c r="I1868" s="11" t="b">
        <f>FALSE()</f>
        <v>0</v>
      </c>
      <c r="J1868" s="24">
        <v>120.69</v>
      </c>
      <c r="K1868" s="24">
        <v>0</v>
      </c>
      <c r="L1868" s="2" t="s">
        <v>10</v>
      </c>
      <c r="M1868" t="str">
        <f>VLOOKUP(Table18[[#This Row],[No.]],N:O,2,FALSE)</f>
        <v>Phillips Flourescent tube</v>
      </c>
      <c r="N1868" t="s">
        <v>41060</v>
      </c>
      <c r="O1868" t="s">
        <v>41061</v>
      </c>
      <c r="P1868">
        <v>24</v>
      </c>
      <c r="Q1868">
        <v>24</v>
      </c>
      <c r="R1868">
        <v>24</v>
      </c>
      <c r="S1868">
        <v>0</v>
      </c>
      <c r="T1868" t="s">
        <v>35778</v>
      </c>
      <c r="U1868" t="s">
        <v>7105</v>
      </c>
      <c r="V1868" t="s">
        <v>7105</v>
      </c>
      <c r="W1868" t="s">
        <v>7105</v>
      </c>
      <c r="X1868">
        <v>165</v>
      </c>
      <c r="Y1868">
        <v>0</v>
      </c>
      <c r="Z1868">
        <v>0</v>
      </c>
      <c r="AB1868" t="s">
        <v>41062</v>
      </c>
      <c r="AE1868" t="s">
        <v>37006</v>
      </c>
      <c r="AF1868" t="str">
        <f t="shared" si="29"/>
        <v>Phillips Flourescent tube</v>
      </c>
    </row>
    <row r="1869" spans="1:32" x14ac:dyDescent="0.35">
      <c r="A1869" s="2" t="s">
        <v>40983</v>
      </c>
      <c r="B1869" s="2" t="s">
        <v>40984</v>
      </c>
      <c r="C1869" s="23">
        <v>110</v>
      </c>
      <c r="D1869" s="11" t="b">
        <f>FALSE()</f>
        <v>0</v>
      </c>
      <c r="E1869" s="11" t="b">
        <f>FALSE()</f>
        <v>0</v>
      </c>
      <c r="F1869" s="2" t="s">
        <v>10</v>
      </c>
      <c r="G1869" s="2" t="s">
        <v>10</v>
      </c>
      <c r="H1869" s="2" t="s">
        <v>35778</v>
      </c>
      <c r="I1869" s="11" t="b">
        <f>FALSE()</f>
        <v>0</v>
      </c>
      <c r="J1869" s="24">
        <v>0</v>
      </c>
      <c r="K1869" s="24">
        <v>0</v>
      </c>
      <c r="L1869" s="2" t="s">
        <v>10</v>
      </c>
      <c r="M1869" t="str">
        <f>VLOOKUP(Table18[[#This Row],[No.]],N:O,2,FALSE)</f>
        <v>Dove Foam Pillows</v>
      </c>
      <c r="N1869" t="s">
        <v>41063</v>
      </c>
      <c r="O1869" t="s">
        <v>41064</v>
      </c>
      <c r="P1869">
        <v>220</v>
      </c>
      <c r="Q1869">
        <v>220</v>
      </c>
      <c r="R1869">
        <v>220</v>
      </c>
      <c r="S1869">
        <v>46</v>
      </c>
      <c r="T1869" t="s">
        <v>35778</v>
      </c>
      <c r="U1869" t="s">
        <v>7105</v>
      </c>
      <c r="V1869" t="s">
        <v>7105</v>
      </c>
      <c r="W1869" t="s">
        <v>7105</v>
      </c>
      <c r="X1869">
        <v>115</v>
      </c>
      <c r="Y1869">
        <v>0</v>
      </c>
      <c r="Z1869">
        <v>0</v>
      </c>
      <c r="AB1869" t="s">
        <v>41065</v>
      </c>
      <c r="AE1869" t="s">
        <v>35876</v>
      </c>
      <c r="AF1869" t="str">
        <f t="shared" si="29"/>
        <v>Dove Foam Pillows</v>
      </c>
    </row>
    <row r="1870" spans="1:32" x14ac:dyDescent="0.35">
      <c r="A1870" s="2" t="s">
        <v>40986</v>
      </c>
      <c r="B1870" s="2" t="s">
        <v>40987</v>
      </c>
      <c r="C1870" s="23">
        <v>0</v>
      </c>
      <c r="D1870" s="11" t="b">
        <f>FALSE()</f>
        <v>0</v>
      </c>
      <c r="E1870" s="11" t="b">
        <f>FALSE()</f>
        <v>0</v>
      </c>
      <c r="F1870" s="2" t="s">
        <v>10</v>
      </c>
      <c r="G1870" s="2" t="s">
        <v>10</v>
      </c>
      <c r="H1870" s="2" t="s">
        <v>37821</v>
      </c>
      <c r="I1870" s="11" t="b">
        <f>FALSE()</f>
        <v>0</v>
      </c>
      <c r="J1870" s="24">
        <v>0</v>
      </c>
      <c r="K1870" s="24">
        <v>0</v>
      </c>
      <c r="L1870" s="2" t="s">
        <v>10</v>
      </c>
      <c r="M1870" t="str">
        <f>VLOOKUP(Table18[[#This Row],[No.]],N:O,2,FALSE)</f>
        <v>Single medium duvet set</v>
      </c>
      <c r="N1870" t="s">
        <v>41066</v>
      </c>
      <c r="O1870" t="s">
        <v>41067</v>
      </c>
      <c r="P1870">
        <v>0</v>
      </c>
      <c r="Q1870">
        <v>0</v>
      </c>
      <c r="R1870">
        <v>0</v>
      </c>
      <c r="S1870">
        <v>0</v>
      </c>
      <c r="T1870" t="s">
        <v>35778</v>
      </c>
      <c r="U1870" t="s">
        <v>7105</v>
      </c>
      <c r="V1870" t="s">
        <v>7105</v>
      </c>
      <c r="W1870" t="s">
        <v>7105</v>
      </c>
      <c r="X1870">
        <v>0</v>
      </c>
      <c r="Y1870">
        <v>0</v>
      </c>
      <c r="Z1870">
        <v>0</v>
      </c>
      <c r="AF1870" t="str">
        <f t="shared" si="29"/>
        <v>Single medium duvet set</v>
      </c>
    </row>
    <row r="1871" spans="1:32" x14ac:dyDescent="0.35">
      <c r="A1871" s="2" t="s">
        <v>40989</v>
      </c>
      <c r="B1871" s="2" t="s">
        <v>40990</v>
      </c>
      <c r="C1871" s="23">
        <v>0</v>
      </c>
      <c r="D1871" s="11" t="b">
        <f>FALSE()</f>
        <v>0</v>
      </c>
      <c r="E1871" s="11" t="b">
        <f>FALSE()</f>
        <v>0</v>
      </c>
      <c r="F1871" s="2" t="s">
        <v>10</v>
      </c>
      <c r="G1871" s="2" t="s">
        <v>10</v>
      </c>
      <c r="H1871" s="2" t="s">
        <v>35778</v>
      </c>
      <c r="I1871" s="11" t="b">
        <f>FALSE()</f>
        <v>0</v>
      </c>
      <c r="J1871" s="24">
        <v>0</v>
      </c>
      <c r="K1871" s="24">
        <v>0</v>
      </c>
      <c r="L1871" s="2" t="s">
        <v>10</v>
      </c>
      <c r="M1871" t="str">
        <f>VLOOKUP(Table18[[#This Row],[No.]],N:O,2,FALSE)</f>
        <v>Combined Student Desk</v>
      </c>
      <c r="N1871" t="s">
        <v>41068</v>
      </c>
      <c r="O1871" t="s">
        <v>41069</v>
      </c>
      <c r="P1871">
        <v>169</v>
      </c>
      <c r="Q1871">
        <v>169</v>
      </c>
      <c r="R1871">
        <v>169</v>
      </c>
      <c r="S1871">
        <v>108</v>
      </c>
      <c r="T1871" t="s">
        <v>35778</v>
      </c>
      <c r="U1871" t="s">
        <v>7105</v>
      </c>
      <c r="V1871" t="s">
        <v>7105</v>
      </c>
      <c r="W1871" t="s">
        <v>7105</v>
      </c>
      <c r="X1871">
        <v>600</v>
      </c>
      <c r="Y1871">
        <v>0</v>
      </c>
      <c r="Z1871">
        <v>0</v>
      </c>
      <c r="AB1871" t="s">
        <v>41070</v>
      </c>
      <c r="AF1871" t="str">
        <f t="shared" si="29"/>
        <v>Combined Student Desk</v>
      </c>
    </row>
    <row r="1872" spans="1:32" x14ac:dyDescent="0.35">
      <c r="A1872" s="2" t="s">
        <v>40992</v>
      </c>
      <c r="B1872" s="2" t="s">
        <v>40993</v>
      </c>
      <c r="C1872" s="23">
        <v>97</v>
      </c>
      <c r="D1872" s="11" t="b">
        <f>FALSE()</f>
        <v>0</v>
      </c>
      <c r="E1872" s="11" t="b">
        <f>FALSE()</f>
        <v>0</v>
      </c>
      <c r="F1872" s="2" t="s">
        <v>10</v>
      </c>
      <c r="G1872" s="2" t="s">
        <v>10</v>
      </c>
      <c r="H1872" s="2" t="s">
        <v>35778</v>
      </c>
      <c r="I1872" s="11" t="b">
        <f>FALSE()</f>
        <v>0</v>
      </c>
      <c r="J1872" s="24">
        <v>60</v>
      </c>
      <c r="K1872" s="24">
        <v>0</v>
      </c>
      <c r="L1872" s="2" t="s">
        <v>10</v>
      </c>
      <c r="M1872" t="str">
        <f>VLOOKUP(Table18[[#This Row],[No.]],N:O,2,FALSE)</f>
        <v>Brush</v>
      </c>
      <c r="N1872" t="s">
        <v>41071</v>
      </c>
      <c r="O1872" t="s">
        <v>41072</v>
      </c>
      <c r="P1872" s="22">
        <v>2910</v>
      </c>
      <c r="Q1872" s="22">
        <v>2910</v>
      </c>
      <c r="R1872" s="4">
        <v>2910</v>
      </c>
      <c r="S1872">
        <v>679</v>
      </c>
      <c r="T1872" t="s">
        <v>35751</v>
      </c>
      <c r="U1872" t="s">
        <v>7105</v>
      </c>
      <c r="V1872" t="s">
        <v>7105</v>
      </c>
      <c r="W1872" t="s">
        <v>7105</v>
      </c>
      <c r="X1872">
        <v>35</v>
      </c>
      <c r="Y1872">
        <v>0</v>
      </c>
      <c r="Z1872">
        <v>0</v>
      </c>
      <c r="AB1872" t="s">
        <v>41073</v>
      </c>
      <c r="AF1872" t="str">
        <f t="shared" si="29"/>
        <v>Brush</v>
      </c>
    </row>
    <row r="1873" spans="1:32" x14ac:dyDescent="0.35">
      <c r="A1873" s="2" t="s">
        <v>40995</v>
      </c>
      <c r="B1873" s="2" t="s">
        <v>40996</v>
      </c>
      <c r="C1873" s="23">
        <v>2230</v>
      </c>
      <c r="D1873" s="11" t="b">
        <f>FALSE()</f>
        <v>0</v>
      </c>
      <c r="E1873" s="11" t="b">
        <f>FALSE()</f>
        <v>0</v>
      </c>
      <c r="F1873" s="2" t="s">
        <v>10</v>
      </c>
      <c r="G1873" s="2" t="s">
        <v>10</v>
      </c>
      <c r="H1873" s="2" t="s">
        <v>35778</v>
      </c>
      <c r="I1873" s="11" t="b">
        <f>FALSE()</f>
        <v>0</v>
      </c>
      <c r="J1873" s="24">
        <v>350</v>
      </c>
      <c r="K1873" s="24">
        <v>0</v>
      </c>
      <c r="L1873" s="2" t="s">
        <v>10</v>
      </c>
      <c r="M1873" t="str">
        <f>VLOOKUP(Table18[[#This Row],[No.]],N:O,2,FALSE)</f>
        <v>Water Bottle</v>
      </c>
      <c r="N1873" t="s">
        <v>41074</v>
      </c>
      <c r="O1873" t="s">
        <v>41075</v>
      </c>
      <c r="P1873">
        <v>285</v>
      </c>
      <c r="Q1873">
        <v>285</v>
      </c>
      <c r="R1873">
        <v>285</v>
      </c>
      <c r="S1873">
        <v>107</v>
      </c>
      <c r="T1873" t="s">
        <v>35778</v>
      </c>
      <c r="U1873" t="s">
        <v>7105</v>
      </c>
      <c r="V1873" t="s">
        <v>7105</v>
      </c>
      <c r="W1873" t="s">
        <v>7105</v>
      </c>
      <c r="X1873">
        <v>338</v>
      </c>
      <c r="Y1873">
        <v>0</v>
      </c>
      <c r="Z1873">
        <v>0</v>
      </c>
      <c r="AB1873" t="s">
        <v>41076</v>
      </c>
      <c r="AE1873" t="s">
        <v>37006</v>
      </c>
      <c r="AF1873" t="str">
        <f t="shared" si="29"/>
        <v>Water Bottle</v>
      </c>
    </row>
    <row r="1874" spans="1:32" x14ac:dyDescent="0.35">
      <c r="A1874" s="2" t="s">
        <v>40998</v>
      </c>
      <c r="B1874" s="2" t="s">
        <v>40999</v>
      </c>
      <c r="C1874" s="23">
        <v>0</v>
      </c>
      <c r="D1874" s="11" t="b">
        <f>FALSE()</f>
        <v>0</v>
      </c>
      <c r="E1874" s="11" t="b">
        <f>FALSE()</f>
        <v>0</v>
      </c>
      <c r="F1874" s="2" t="s">
        <v>10</v>
      </c>
      <c r="G1874" s="2" t="s">
        <v>10</v>
      </c>
      <c r="H1874" s="2" t="s">
        <v>35778</v>
      </c>
      <c r="I1874" s="11" t="b">
        <f>FALSE()</f>
        <v>0</v>
      </c>
      <c r="J1874" s="24">
        <v>16500</v>
      </c>
      <c r="K1874" s="24">
        <v>0</v>
      </c>
      <c r="L1874" s="2" t="s">
        <v>10</v>
      </c>
      <c r="M1874" t="str">
        <f>VLOOKUP(Table18[[#This Row],[No.]],N:O,2,FALSE)</f>
        <v>Refrigerant R134A</v>
      </c>
      <c r="N1874" t="s">
        <v>41077</v>
      </c>
      <c r="O1874" t="s">
        <v>41078</v>
      </c>
      <c r="P1874">
        <v>40</v>
      </c>
      <c r="Q1874">
        <v>40</v>
      </c>
      <c r="R1874">
        <v>40</v>
      </c>
      <c r="S1874">
        <v>129</v>
      </c>
      <c r="T1874" t="s">
        <v>35778</v>
      </c>
      <c r="U1874" t="s">
        <v>7105</v>
      </c>
      <c r="V1874" t="s">
        <v>7105</v>
      </c>
      <c r="W1874" t="s">
        <v>7105</v>
      </c>
      <c r="X1874">
        <v>400</v>
      </c>
      <c r="Y1874">
        <v>0</v>
      </c>
      <c r="Z1874">
        <v>0</v>
      </c>
      <c r="AB1874" t="s">
        <v>41079</v>
      </c>
      <c r="AF1874" t="str">
        <f t="shared" si="29"/>
        <v>Refrigerant R134A</v>
      </c>
    </row>
    <row r="1875" spans="1:32" x14ac:dyDescent="0.35">
      <c r="A1875" s="2" t="s">
        <v>41001</v>
      </c>
      <c r="B1875" s="2" t="s">
        <v>41002</v>
      </c>
      <c r="C1875" s="23">
        <v>3</v>
      </c>
      <c r="D1875" s="11" t="b">
        <f>FALSE()</f>
        <v>0</v>
      </c>
      <c r="E1875" s="11" t="b">
        <f>FALSE()</f>
        <v>0</v>
      </c>
      <c r="F1875" s="2" t="s">
        <v>10</v>
      </c>
      <c r="G1875" s="2" t="s">
        <v>10</v>
      </c>
      <c r="H1875" s="2" t="s">
        <v>35778</v>
      </c>
      <c r="I1875" s="11" t="b">
        <f>FALSE()</f>
        <v>0</v>
      </c>
      <c r="J1875" s="24">
        <v>9130</v>
      </c>
      <c r="K1875" s="24">
        <v>0</v>
      </c>
      <c r="L1875" s="2" t="s">
        <v>10</v>
      </c>
      <c r="M1875" t="str">
        <f>VLOOKUP(Table18[[#This Row],[No.]],N:O,2,FALSE)</f>
        <v>Flex Cables 4 Core</v>
      </c>
      <c r="N1875" t="s">
        <v>41080</v>
      </c>
      <c r="O1875" t="s">
        <v>41081</v>
      </c>
      <c r="P1875">
        <v>7</v>
      </c>
      <c r="Q1875">
        <v>7</v>
      </c>
      <c r="R1875">
        <v>7</v>
      </c>
      <c r="S1875">
        <v>14</v>
      </c>
      <c r="T1875" t="s">
        <v>40323</v>
      </c>
      <c r="U1875" t="s">
        <v>7105</v>
      </c>
      <c r="V1875" t="s">
        <v>7105</v>
      </c>
      <c r="W1875" t="s">
        <v>7105</v>
      </c>
      <c r="X1875">
        <v>175</v>
      </c>
      <c r="Y1875">
        <v>0</v>
      </c>
      <c r="Z1875">
        <v>0</v>
      </c>
      <c r="AB1875" t="s">
        <v>41082</v>
      </c>
      <c r="AF1875" t="str">
        <f t="shared" si="29"/>
        <v>Flex Cables 4 Core</v>
      </c>
    </row>
    <row r="1876" spans="1:32" x14ac:dyDescent="0.35">
      <c r="A1876" s="2" t="s">
        <v>41004</v>
      </c>
      <c r="B1876" s="2" t="s">
        <v>41005</v>
      </c>
      <c r="C1876" s="23">
        <v>0</v>
      </c>
      <c r="D1876" s="11" t="b">
        <f>FALSE()</f>
        <v>0</v>
      </c>
      <c r="E1876" s="11" t="b">
        <f>FALSE()</f>
        <v>0</v>
      </c>
      <c r="F1876" s="2" t="s">
        <v>10</v>
      </c>
      <c r="G1876" s="2" t="s">
        <v>10</v>
      </c>
      <c r="H1876" s="2" t="s">
        <v>35778</v>
      </c>
      <c r="I1876" s="11" t="b">
        <f>FALSE()</f>
        <v>0</v>
      </c>
      <c r="J1876" s="24">
        <v>1800</v>
      </c>
      <c r="K1876" s="24">
        <v>0</v>
      </c>
      <c r="L1876" s="2" t="s">
        <v>10</v>
      </c>
      <c r="M1876" t="str">
        <f>VLOOKUP(Table18[[#This Row],[No.]],N:O,2,FALSE)</f>
        <v>High Pressure Coupler</v>
      </c>
      <c r="N1876" t="s">
        <v>41083</v>
      </c>
      <c r="O1876" t="s">
        <v>41084</v>
      </c>
      <c r="P1876">
        <v>1</v>
      </c>
      <c r="Q1876">
        <v>1</v>
      </c>
      <c r="R1876">
        <v>1</v>
      </c>
      <c r="S1876">
        <v>0</v>
      </c>
      <c r="T1876" t="s">
        <v>35778</v>
      </c>
      <c r="U1876" t="s">
        <v>7105</v>
      </c>
      <c r="V1876" t="s">
        <v>7105</v>
      </c>
      <c r="W1876" t="s">
        <v>7105</v>
      </c>
      <c r="X1876" s="4">
        <v>49000</v>
      </c>
      <c r="Y1876">
        <v>0</v>
      </c>
      <c r="Z1876">
        <v>0</v>
      </c>
      <c r="AB1876" t="s">
        <v>41085</v>
      </c>
      <c r="AF1876" t="str">
        <f t="shared" si="29"/>
        <v>High Pressure Coupler</v>
      </c>
    </row>
    <row r="1877" spans="1:32" x14ac:dyDescent="0.35">
      <c r="A1877" s="2" t="s">
        <v>41007</v>
      </c>
      <c r="B1877" s="2" t="s">
        <v>41008</v>
      </c>
      <c r="C1877" s="23">
        <v>0</v>
      </c>
      <c r="D1877" s="11" t="b">
        <f>FALSE()</f>
        <v>0</v>
      </c>
      <c r="E1877" s="11" t="b">
        <f>FALSE()</f>
        <v>0</v>
      </c>
      <c r="F1877" s="2" t="s">
        <v>10</v>
      </c>
      <c r="G1877" s="2" t="s">
        <v>10</v>
      </c>
      <c r="H1877" s="2" t="s">
        <v>35778</v>
      </c>
      <c r="I1877" s="11" t="b">
        <f>FALSE()</f>
        <v>0</v>
      </c>
      <c r="J1877" s="24">
        <v>1800</v>
      </c>
      <c r="K1877" s="24">
        <v>0</v>
      </c>
      <c r="L1877" s="2" t="s">
        <v>10</v>
      </c>
      <c r="M1877" t="str">
        <f>VLOOKUP(Table18[[#This Row],[No.]],N:O,2,FALSE)</f>
        <v>Low Pressure Coupler</v>
      </c>
      <c r="N1877" t="s">
        <v>41086</v>
      </c>
      <c r="O1877" t="s">
        <v>41087</v>
      </c>
      <c r="P1877">
        <v>1</v>
      </c>
      <c r="Q1877">
        <v>1</v>
      </c>
      <c r="R1877">
        <v>1</v>
      </c>
      <c r="S1877">
        <v>0</v>
      </c>
      <c r="T1877" t="s">
        <v>35778</v>
      </c>
      <c r="U1877" t="s">
        <v>7105</v>
      </c>
      <c r="V1877" t="s">
        <v>7105</v>
      </c>
      <c r="W1877" t="s">
        <v>7105</v>
      </c>
      <c r="X1877" s="4">
        <v>10450</v>
      </c>
      <c r="Y1877">
        <v>0</v>
      </c>
      <c r="Z1877">
        <v>0</v>
      </c>
      <c r="AB1877" t="s">
        <v>41088</v>
      </c>
      <c r="AF1877" t="str">
        <f t="shared" si="29"/>
        <v>Low Pressure Coupler</v>
      </c>
    </row>
    <row r="1878" spans="1:32" x14ac:dyDescent="0.35">
      <c r="A1878" s="2" t="s">
        <v>41010</v>
      </c>
      <c r="B1878" s="2" t="s">
        <v>41011</v>
      </c>
      <c r="C1878" s="23">
        <v>2500</v>
      </c>
      <c r="D1878" s="11" t="b">
        <f>FALSE()</f>
        <v>0</v>
      </c>
      <c r="E1878" s="11" t="b">
        <f>FALSE()</f>
        <v>0</v>
      </c>
      <c r="F1878" s="2" t="s">
        <v>10</v>
      </c>
      <c r="G1878" s="2" t="s">
        <v>10</v>
      </c>
      <c r="H1878" s="2" t="s">
        <v>35751</v>
      </c>
      <c r="I1878" s="11" t="b">
        <f>FALSE()</f>
        <v>0</v>
      </c>
      <c r="J1878" s="24">
        <v>25</v>
      </c>
      <c r="K1878" s="24">
        <v>0</v>
      </c>
      <c r="L1878" s="2" t="s">
        <v>10</v>
      </c>
      <c r="M1878" t="str">
        <f>VLOOKUP(Table18[[#This Row],[No.]],N:O,2,FALSE)</f>
        <v>Zip lock bags 3*4*6</v>
      </c>
      <c r="N1878" t="s">
        <v>41089</v>
      </c>
      <c r="O1878" t="s">
        <v>41090</v>
      </c>
      <c r="P1878">
        <v>1</v>
      </c>
      <c r="Q1878">
        <v>1</v>
      </c>
      <c r="R1878">
        <v>1</v>
      </c>
      <c r="S1878">
        <v>0</v>
      </c>
      <c r="T1878" t="s">
        <v>35778</v>
      </c>
      <c r="U1878" t="s">
        <v>7105</v>
      </c>
      <c r="V1878" t="s">
        <v>7105</v>
      </c>
      <c r="W1878" t="s">
        <v>7105</v>
      </c>
      <c r="X1878">
        <v>0</v>
      </c>
      <c r="Y1878">
        <v>0</v>
      </c>
      <c r="Z1878">
        <v>0</v>
      </c>
      <c r="AB1878" t="s">
        <v>41091</v>
      </c>
      <c r="AE1878" t="s">
        <v>36386</v>
      </c>
      <c r="AF1878" t="str">
        <f t="shared" si="29"/>
        <v>Zip lock bags 3*4*6</v>
      </c>
    </row>
    <row r="1879" spans="1:32" x14ac:dyDescent="0.35">
      <c r="A1879" s="2" t="s">
        <v>41013</v>
      </c>
      <c r="B1879" s="2" t="s">
        <v>41014</v>
      </c>
      <c r="C1879" s="23">
        <v>12</v>
      </c>
      <c r="D1879" s="11" t="b">
        <f>FALSE()</f>
        <v>0</v>
      </c>
      <c r="E1879" s="11" t="b">
        <f>FALSE()</f>
        <v>0</v>
      </c>
      <c r="F1879" s="2" t="s">
        <v>10</v>
      </c>
      <c r="G1879" s="2" t="s">
        <v>10</v>
      </c>
      <c r="H1879" s="2" t="s">
        <v>35778</v>
      </c>
      <c r="I1879" s="11" t="b">
        <f>FALSE()</f>
        <v>0</v>
      </c>
      <c r="J1879" s="24">
        <v>0</v>
      </c>
      <c r="K1879" s="24">
        <v>0</v>
      </c>
      <c r="L1879" s="2" t="s">
        <v>10</v>
      </c>
      <c r="M1879" t="str">
        <f>VLOOKUP(Table18[[#This Row],[No.]],N:O,2,FALSE)</f>
        <v>DSTV Decorder</v>
      </c>
      <c r="N1879" t="s">
        <v>41092</v>
      </c>
      <c r="O1879" t="s">
        <v>41093</v>
      </c>
      <c r="P1879">
        <v>4</v>
      </c>
      <c r="Q1879">
        <v>4</v>
      </c>
      <c r="R1879">
        <v>4</v>
      </c>
      <c r="S1879">
        <v>0</v>
      </c>
      <c r="T1879" t="s">
        <v>35778</v>
      </c>
      <c r="U1879" t="s">
        <v>7105</v>
      </c>
      <c r="V1879" t="s">
        <v>7105</v>
      </c>
      <c r="W1879" t="s">
        <v>7105</v>
      </c>
      <c r="X1879" s="4">
        <v>4163.79</v>
      </c>
      <c r="Y1879">
        <v>0</v>
      </c>
      <c r="Z1879">
        <v>0</v>
      </c>
      <c r="AB1879" t="s">
        <v>41094</v>
      </c>
      <c r="AE1879" t="s">
        <v>36386</v>
      </c>
      <c r="AF1879" t="str">
        <f t="shared" si="29"/>
        <v>DSTV Decorder</v>
      </c>
    </row>
    <row r="1880" spans="1:32" x14ac:dyDescent="0.35">
      <c r="A1880" s="2" t="s">
        <v>41016</v>
      </c>
      <c r="B1880" s="2" t="s">
        <v>41017</v>
      </c>
      <c r="C1880" s="23">
        <v>32</v>
      </c>
      <c r="D1880" s="11" t="b">
        <f>FALSE()</f>
        <v>0</v>
      </c>
      <c r="E1880" s="11" t="b">
        <f>FALSE()</f>
        <v>0</v>
      </c>
      <c r="F1880" s="2" t="s">
        <v>10</v>
      </c>
      <c r="G1880" s="2" t="s">
        <v>10</v>
      </c>
      <c r="H1880" s="2" t="s">
        <v>35778</v>
      </c>
      <c r="I1880" s="11" t="b">
        <f>FALSE()</f>
        <v>0</v>
      </c>
      <c r="J1880" s="24">
        <v>3200</v>
      </c>
      <c r="K1880" s="24">
        <v>0</v>
      </c>
      <c r="L1880" s="2" t="s">
        <v>10</v>
      </c>
      <c r="M1880" t="str">
        <f>VLOOKUP(Table18[[#This Row],[No.]],N:O,2,FALSE)</f>
        <v>Storage Box</v>
      </c>
      <c r="N1880" t="s">
        <v>41095</v>
      </c>
      <c r="O1880" t="s">
        <v>41096</v>
      </c>
      <c r="P1880">
        <v>1</v>
      </c>
      <c r="Q1880">
        <v>1</v>
      </c>
      <c r="R1880">
        <v>1</v>
      </c>
      <c r="S1880">
        <v>0</v>
      </c>
      <c r="T1880" t="s">
        <v>35778</v>
      </c>
      <c r="U1880" t="s">
        <v>7105</v>
      </c>
      <c r="V1880" t="s">
        <v>7105</v>
      </c>
      <c r="W1880" t="s">
        <v>7105</v>
      </c>
      <c r="X1880" s="4">
        <v>4681.04</v>
      </c>
      <c r="Y1880">
        <v>0</v>
      </c>
      <c r="Z1880">
        <v>0</v>
      </c>
      <c r="AB1880" t="s">
        <v>41097</v>
      </c>
      <c r="AF1880" t="str">
        <f t="shared" si="29"/>
        <v>Storage Box</v>
      </c>
    </row>
    <row r="1881" spans="1:32" x14ac:dyDescent="0.35">
      <c r="A1881" s="2" t="s">
        <v>41019</v>
      </c>
      <c r="B1881" s="2" t="s">
        <v>41020</v>
      </c>
      <c r="C1881" s="23">
        <v>45</v>
      </c>
      <c r="D1881" s="11" t="b">
        <f>FALSE()</f>
        <v>0</v>
      </c>
      <c r="E1881" s="11" t="b">
        <f>FALSE()</f>
        <v>0</v>
      </c>
      <c r="F1881" s="2" t="s">
        <v>10</v>
      </c>
      <c r="G1881" s="2" t="s">
        <v>10</v>
      </c>
      <c r="H1881" s="2" t="s">
        <v>35778</v>
      </c>
      <c r="I1881" s="11" t="b">
        <f>FALSE()</f>
        <v>0</v>
      </c>
      <c r="J1881" s="24">
        <v>24285</v>
      </c>
      <c r="K1881" s="24">
        <v>0</v>
      </c>
      <c r="L1881" s="2" t="s">
        <v>10</v>
      </c>
      <c r="M1881" t="str">
        <f>VLOOKUP(Table18[[#This Row],[No.]],N:O,2,FALSE)</f>
        <v>Fridge Guard</v>
      </c>
      <c r="N1881" t="s">
        <v>41098</v>
      </c>
      <c r="O1881" t="s">
        <v>41099</v>
      </c>
      <c r="P1881">
        <v>0</v>
      </c>
      <c r="Q1881">
        <v>0</v>
      </c>
      <c r="R1881">
        <v>0</v>
      </c>
      <c r="S1881">
        <v>0</v>
      </c>
      <c r="T1881" t="s">
        <v>35778</v>
      </c>
      <c r="U1881" t="s">
        <v>7105</v>
      </c>
      <c r="V1881" t="s">
        <v>7105</v>
      </c>
      <c r="W1881" t="s">
        <v>7133</v>
      </c>
      <c r="X1881">
        <v>0</v>
      </c>
      <c r="Y1881">
        <v>0</v>
      </c>
      <c r="Z1881">
        <v>0</v>
      </c>
      <c r="AB1881" t="s">
        <v>41100</v>
      </c>
      <c r="AF1881" t="str">
        <f t="shared" si="29"/>
        <v>Fridge Guard</v>
      </c>
    </row>
    <row r="1882" spans="1:32" x14ac:dyDescent="0.35">
      <c r="A1882" s="2" t="s">
        <v>41022</v>
      </c>
      <c r="B1882" s="2" t="s">
        <v>41023</v>
      </c>
      <c r="C1882" s="23">
        <v>50</v>
      </c>
      <c r="D1882" s="11" t="b">
        <f>FALSE()</f>
        <v>0</v>
      </c>
      <c r="E1882" s="11" t="b">
        <f>FALSE()</f>
        <v>0</v>
      </c>
      <c r="F1882" s="2" t="s">
        <v>10</v>
      </c>
      <c r="G1882" s="2" t="s">
        <v>10</v>
      </c>
      <c r="H1882" s="2" t="s">
        <v>35778</v>
      </c>
      <c r="I1882" s="11" t="b">
        <f>FALSE()</f>
        <v>0</v>
      </c>
      <c r="J1882" s="24">
        <v>22300</v>
      </c>
      <c r="K1882" s="24">
        <v>0</v>
      </c>
      <c r="L1882" s="2" t="s">
        <v>10</v>
      </c>
      <c r="M1882" t="str">
        <f>VLOOKUP(Table18[[#This Row],[No.]],N:O,2,FALSE)</f>
        <v>Bed</v>
      </c>
      <c r="N1882" t="s">
        <v>41101</v>
      </c>
      <c r="O1882" t="s">
        <v>41102</v>
      </c>
      <c r="P1882">
        <v>0</v>
      </c>
      <c r="Q1882">
        <v>0</v>
      </c>
      <c r="R1882">
        <v>0</v>
      </c>
      <c r="S1882">
        <v>7</v>
      </c>
      <c r="T1882" t="s">
        <v>35820</v>
      </c>
      <c r="U1882" t="s">
        <v>7105</v>
      </c>
      <c r="V1882" t="s">
        <v>7105</v>
      </c>
      <c r="W1882" t="s">
        <v>7133</v>
      </c>
      <c r="X1882">
        <v>0</v>
      </c>
      <c r="Y1882">
        <v>0</v>
      </c>
      <c r="Z1882">
        <v>0</v>
      </c>
      <c r="AB1882" t="s">
        <v>41103</v>
      </c>
      <c r="AF1882" t="str">
        <f t="shared" si="29"/>
        <v>Bed</v>
      </c>
    </row>
    <row r="1883" spans="1:32" x14ac:dyDescent="0.35">
      <c r="A1883" s="2" t="s">
        <v>41025</v>
      </c>
      <c r="B1883" s="2" t="s">
        <v>41026</v>
      </c>
      <c r="C1883" s="23">
        <v>22</v>
      </c>
      <c r="D1883" s="11" t="b">
        <f>FALSE()</f>
        <v>0</v>
      </c>
      <c r="E1883" s="11" t="b">
        <f>FALSE()</f>
        <v>0</v>
      </c>
      <c r="F1883" s="2" t="s">
        <v>10</v>
      </c>
      <c r="G1883" s="2" t="s">
        <v>10</v>
      </c>
      <c r="H1883" s="2" t="s">
        <v>35778</v>
      </c>
      <c r="I1883" s="11" t="b">
        <f>FALSE()</f>
        <v>0</v>
      </c>
      <c r="J1883" s="24">
        <v>248</v>
      </c>
      <c r="K1883" s="24">
        <v>0</v>
      </c>
      <c r="L1883" s="2" t="s">
        <v>10</v>
      </c>
      <c r="M1883" t="str">
        <f>VLOOKUP(Table18[[#This Row],[No.]],N:O,2,FALSE)</f>
        <v>Twin socket</v>
      </c>
      <c r="N1883" t="s">
        <v>41104</v>
      </c>
      <c r="O1883" t="s">
        <v>41105</v>
      </c>
      <c r="P1883">
        <v>0</v>
      </c>
      <c r="Q1883">
        <v>0</v>
      </c>
      <c r="R1883">
        <v>0</v>
      </c>
      <c r="S1883">
        <v>6</v>
      </c>
      <c r="T1883" t="s">
        <v>35842</v>
      </c>
      <c r="U1883" t="s">
        <v>7105</v>
      </c>
      <c r="V1883" t="s">
        <v>7105</v>
      </c>
      <c r="W1883" t="s">
        <v>7133</v>
      </c>
      <c r="X1883">
        <v>0</v>
      </c>
      <c r="Y1883">
        <v>0</v>
      </c>
      <c r="Z1883">
        <v>0</v>
      </c>
      <c r="AB1883" t="s">
        <v>41106</v>
      </c>
      <c r="AF1883" t="str">
        <f t="shared" si="29"/>
        <v>Twin socket</v>
      </c>
    </row>
    <row r="1884" spans="1:32" x14ac:dyDescent="0.35">
      <c r="A1884" s="2" t="s">
        <v>41028</v>
      </c>
      <c r="B1884" s="2" t="s">
        <v>41029</v>
      </c>
      <c r="C1884" s="23">
        <v>3</v>
      </c>
      <c r="D1884" s="11" t="b">
        <f>FALSE()</f>
        <v>0</v>
      </c>
      <c r="E1884" s="11" t="b">
        <f>FALSE()</f>
        <v>0</v>
      </c>
      <c r="F1884" s="2" t="s">
        <v>10</v>
      </c>
      <c r="G1884" s="2" t="s">
        <v>10</v>
      </c>
      <c r="H1884" s="2" t="s">
        <v>36465</v>
      </c>
      <c r="I1884" s="11" t="b">
        <f>FALSE()</f>
        <v>0</v>
      </c>
      <c r="J1884" s="24">
        <v>9430</v>
      </c>
      <c r="K1884" s="24">
        <v>0</v>
      </c>
      <c r="L1884" s="2" t="s">
        <v>10</v>
      </c>
      <c r="M1884" t="str">
        <f>VLOOKUP(Table18[[#This Row],[No.]],N:O,2,FALSE)</f>
        <v xml:space="preserve">Flexi cable 2.5 mm </v>
      </c>
      <c r="N1884" t="s">
        <v>41107</v>
      </c>
      <c r="O1884" t="s">
        <v>41108</v>
      </c>
      <c r="P1884">
        <v>1</v>
      </c>
      <c r="Q1884">
        <v>1</v>
      </c>
      <c r="R1884">
        <v>1</v>
      </c>
      <c r="S1884">
        <v>1</v>
      </c>
      <c r="T1884" t="s">
        <v>35751</v>
      </c>
      <c r="U1884" t="s">
        <v>7105</v>
      </c>
      <c r="V1884" t="s">
        <v>7105</v>
      </c>
      <c r="W1884" t="s">
        <v>7105</v>
      </c>
      <c r="X1884">
        <v>200</v>
      </c>
      <c r="Y1884">
        <v>0</v>
      </c>
      <c r="Z1884">
        <v>0</v>
      </c>
      <c r="AB1884" t="s">
        <v>41109</v>
      </c>
      <c r="AF1884" t="str">
        <f t="shared" si="29"/>
        <v xml:space="preserve">Flexi cable 2.5 mm </v>
      </c>
    </row>
    <row r="1885" spans="1:32" x14ac:dyDescent="0.35">
      <c r="A1885" s="2" t="s">
        <v>41031</v>
      </c>
      <c r="B1885" s="2" t="s">
        <v>41032</v>
      </c>
      <c r="C1885" s="23">
        <v>14</v>
      </c>
      <c r="D1885" s="11" t="b">
        <f>FALSE()</f>
        <v>0</v>
      </c>
      <c r="E1885" s="11" t="b">
        <f>FALSE()</f>
        <v>0</v>
      </c>
      <c r="F1885" s="2" t="s">
        <v>10</v>
      </c>
      <c r="G1885" s="2" t="s">
        <v>10</v>
      </c>
      <c r="H1885" s="2" t="s">
        <v>35778</v>
      </c>
      <c r="I1885" s="11" t="b">
        <f>FALSE()</f>
        <v>0</v>
      </c>
      <c r="J1885" s="24">
        <v>102355</v>
      </c>
      <c r="K1885" s="24">
        <v>0</v>
      </c>
      <c r="L1885" s="2" t="s">
        <v>10</v>
      </c>
      <c r="M1885" t="str">
        <f>VLOOKUP(Table18[[#This Row],[No.]],N:O,2,FALSE)</f>
        <v>Cylinder</v>
      </c>
      <c r="N1885" t="s">
        <v>41110</v>
      </c>
      <c r="O1885" t="s">
        <v>41111</v>
      </c>
      <c r="P1885">
        <v>22</v>
      </c>
      <c r="Q1885">
        <v>22</v>
      </c>
      <c r="R1885">
        <v>22</v>
      </c>
      <c r="S1885">
        <v>12</v>
      </c>
      <c r="T1885" t="s">
        <v>36183</v>
      </c>
      <c r="U1885" t="s">
        <v>7105</v>
      </c>
      <c r="V1885" t="s">
        <v>7105</v>
      </c>
      <c r="W1885" t="s">
        <v>7105</v>
      </c>
      <c r="X1885">
        <v>512</v>
      </c>
      <c r="Y1885">
        <v>0</v>
      </c>
      <c r="Z1885">
        <v>0</v>
      </c>
      <c r="AB1885" t="s">
        <v>41112</v>
      </c>
      <c r="AF1885" t="str">
        <f t="shared" si="29"/>
        <v>Cylinder</v>
      </c>
    </row>
    <row r="1886" spans="1:32" x14ac:dyDescent="0.35">
      <c r="A1886" s="2" t="s">
        <v>41034</v>
      </c>
      <c r="B1886" s="2" t="s">
        <v>41035</v>
      </c>
      <c r="C1886" s="23">
        <v>0</v>
      </c>
      <c r="D1886" s="11" t="b">
        <f>FALSE()</f>
        <v>0</v>
      </c>
      <c r="E1886" s="11" t="b">
        <f>FALSE()</f>
        <v>0</v>
      </c>
      <c r="F1886" s="2" t="s">
        <v>10</v>
      </c>
      <c r="G1886" s="2" t="s">
        <v>10</v>
      </c>
      <c r="H1886" s="2" t="s">
        <v>35778</v>
      </c>
      <c r="I1886" s="11" t="b">
        <f>TRUE()</f>
        <v>1</v>
      </c>
      <c r="J1886" s="24">
        <v>0</v>
      </c>
      <c r="K1886" s="24">
        <v>0</v>
      </c>
      <c r="L1886" s="2" t="s">
        <v>10</v>
      </c>
      <c r="M1886" t="str">
        <f>VLOOKUP(Table18[[#This Row],[No.]],N:O,2,FALSE)</f>
        <v>Grills</v>
      </c>
      <c r="N1886" t="s">
        <v>41113</v>
      </c>
      <c r="O1886" t="s">
        <v>41114</v>
      </c>
      <c r="P1886">
        <v>4</v>
      </c>
      <c r="Q1886">
        <v>4</v>
      </c>
      <c r="R1886">
        <v>4</v>
      </c>
      <c r="S1886">
        <v>0</v>
      </c>
      <c r="T1886" t="s">
        <v>35778</v>
      </c>
      <c r="U1886" t="s">
        <v>7105</v>
      </c>
      <c r="V1886" t="s">
        <v>7105</v>
      </c>
      <c r="W1886" t="s">
        <v>7105</v>
      </c>
      <c r="X1886">
        <v>530</v>
      </c>
      <c r="Y1886">
        <v>0</v>
      </c>
      <c r="Z1886">
        <v>0</v>
      </c>
      <c r="AB1886" t="s">
        <v>41115</v>
      </c>
      <c r="AF1886" t="str">
        <f t="shared" si="29"/>
        <v>Grills</v>
      </c>
    </row>
    <row r="1887" spans="1:32" x14ac:dyDescent="0.35">
      <c r="A1887" s="2" t="s">
        <v>41037</v>
      </c>
      <c r="B1887" s="2" t="s">
        <v>41038</v>
      </c>
      <c r="C1887" s="23">
        <v>0</v>
      </c>
      <c r="D1887" s="11" t="b">
        <f>FALSE()</f>
        <v>0</v>
      </c>
      <c r="E1887" s="11" t="b">
        <f>FALSE()</f>
        <v>0</v>
      </c>
      <c r="F1887" s="2" t="s">
        <v>10</v>
      </c>
      <c r="G1887" s="2" t="s">
        <v>10</v>
      </c>
      <c r="H1887" s="2" t="s">
        <v>35778</v>
      </c>
      <c r="I1887" s="11" t="b">
        <f>FALSE()</f>
        <v>0</v>
      </c>
      <c r="J1887" s="24">
        <v>0</v>
      </c>
      <c r="K1887" s="24">
        <v>0</v>
      </c>
      <c r="L1887" s="2" t="s">
        <v>10</v>
      </c>
      <c r="M1887" t="str">
        <f>VLOOKUP(Table18[[#This Row],[No.]],N:O,2,FALSE)</f>
        <v>Regulators</v>
      </c>
      <c r="N1887" t="s">
        <v>41116</v>
      </c>
      <c r="O1887" t="s">
        <v>41117</v>
      </c>
      <c r="P1887">
        <v>16</v>
      </c>
      <c r="Q1887">
        <v>16</v>
      </c>
      <c r="R1887">
        <v>16</v>
      </c>
      <c r="S1887">
        <v>10</v>
      </c>
      <c r="T1887" t="s">
        <v>35778</v>
      </c>
      <c r="U1887" t="s">
        <v>7105</v>
      </c>
      <c r="V1887" t="s">
        <v>7105</v>
      </c>
      <c r="W1887" t="s">
        <v>7105</v>
      </c>
      <c r="X1887" s="4">
        <v>25000</v>
      </c>
      <c r="Y1887">
        <v>0</v>
      </c>
      <c r="Z1887">
        <v>0</v>
      </c>
      <c r="AB1887" t="s">
        <v>41118</v>
      </c>
      <c r="AD1887" t="s">
        <v>35795</v>
      </c>
      <c r="AE1887" t="s">
        <v>35795</v>
      </c>
      <c r="AF1887" t="str">
        <f t="shared" si="29"/>
        <v>Regulators</v>
      </c>
    </row>
    <row r="1888" spans="1:32" x14ac:dyDescent="0.35">
      <c r="A1888" s="2" t="s">
        <v>41040</v>
      </c>
      <c r="B1888" s="2" t="s">
        <v>41041</v>
      </c>
      <c r="C1888" s="23">
        <v>1</v>
      </c>
      <c r="D1888" s="11" t="b">
        <f>FALSE()</f>
        <v>0</v>
      </c>
      <c r="E1888" s="11" t="b">
        <f>FALSE()</f>
        <v>0</v>
      </c>
      <c r="F1888" s="2" t="s">
        <v>10</v>
      </c>
      <c r="G1888" s="2" t="s">
        <v>10</v>
      </c>
      <c r="H1888" s="2" t="s">
        <v>35778</v>
      </c>
      <c r="I1888" s="11" t="b">
        <f>FALSE()</f>
        <v>0</v>
      </c>
      <c r="J1888" s="24">
        <v>9000</v>
      </c>
      <c r="K1888" s="24">
        <v>0</v>
      </c>
      <c r="L1888" s="2" t="s">
        <v>10</v>
      </c>
      <c r="M1888" t="str">
        <f>VLOOKUP(Table18[[#This Row],[No.]],N:O,2,FALSE)</f>
        <v>LPG Gas</v>
      </c>
      <c r="N1888" t="s">
        <v>41119</v>
      </c>
      <c r="O1888" t="s">
        <v>41120</v>
      </c>
      <c r="P1888">
        <v>10</v>
      </c>
      <c r="Q1888">
        <v>10</v>
      </c>
      <c r="R1888">
        <v>10</v>
      </c>
      <c r="S1888">
        <v>2</v>
      </c>
      <c r="T1888" t="s">
        <v>35778</v>
      </c>
      <c r="U1888" t="s">
        <v>7105</v>
      </c>
      <c r="V1888" t="s">
        <v>7105</v>
      </c>
      <c r="W1888" t="s">
        <v>7105</v>
      </c>
      <c r="X1888">
        <v>0</v>
      </c>
      <c r="Y1888">
        <v>0</v>
      </c>
      <c r="Z1888">
        <v>0</v>
      </c>
      <c r="AB1888" t="s">
        <v>41121</v>
      </c>
      <c r="AD1888" t="s">
        <v>36523</v>
      </c>
      <c r="AE1888" t="s">
        <v>35876</v>
      </c>
      <c r="AF1888" t="str">
        <f t="shared" si="29"/>
        <v>LPG Gas</v>
      </c>
    </row>
    <row r="1889" spans="1:32" x14ac:dyDescent="0.35">
      <c r="A1889" s="2" t="s">
        <v>41044</v>
      </c>
      <c r="B1889" s="2" t="s">
        <v>41045</v>
      </c>
      <c r="C1889" s="23">
        <v>2</v>
      </c>
      <c r="D1889" s="11" t="b">
        <f>FALSE()</f>
        <v>0</v>
      </c>
      <c r="E1889" s="11" t="b">
        <f>FALSE()</f>
        <v>0</v>
      </c>
      <c r="F1889" s="2" t="s">
        <v>10</v>
      </c>
      <c r="G1889" s="2" t="s">
        <v>10</v>
      </c>
      <c r="H1889" s="2" t="s">
        <v>35778</v>
      </c>
      <c r="I1889" s="11" t="b">
        <f>FALSE()</f>
        <v>0</v>
      </c>
      <c r="J1889" s="24">
        <v>7500</v>
      </c>
      <c r="K1889" s="24">
        <v>0</v>
      </c>
      <c r="L1889" s="2" t="s">
        <v>10</v>
      </c>
      <c r="M1889" t="str">
        <f>VLOOKUP(Table18[[#This Row],[No.]],N:O,2,FALSE)</f>
        <v>Blower</v>
      </c>
      <c r="N1889" t="s">
        <v>41122</v>
      </c>
      <c r="O1889" t="s">
        <v>41123</v>
      </c>
      <c r="P1889">
        <v>0</v>
      </c>
      <c r="Q1889">
        <v>0</v>
      </c>
      <c r="R1889">
        <v>0</v>
      </c>
      <c r="S1889">
        <v>5</v>
      </c>
      <c r="T1889" t="s">
        <v>35778</v>
      </c>
      <c r="U1889" t="s">
        <v>7105</v>
      </c>
      <c r="V1889" t="s">
        <v>7105</v>
      </c>
      <c r="W1889" t="s">
        <v>7133</v>
      </c>
      <c r="X1889">
        <v>0</v>
      </c>
      <c r="Y1889">
        <v>0</v>
      </c>
      <c r="Z1889">
        <v>0</v>
      </c>
      <c r="AB1889" t="s">
        <v>41124</v>
      </c>
      <c r="AD1889" t="s">
        <v>36523</v>
      </c>
      <c r="AE1889" t="s">
        <v>36523</v>
      </c>
      <c r="AF1889" t="str">
        <f t="shared" si="29"/>
        <v>Blower</v>
      </c>
    </row>
    <row r="1890" spans="1:32" x14ac:dyDescent="0.35">
      <c r="A1890" s="2" t="s">
        <v>41047</v>
      </c>
      <c r="B1890" s="2" t="s">
        <v>41048</v>
      </c>
      <c r="C1890" s="23">
        <v>2</v>
      </c>
      <c r="D1890" s="11" t="b">
        <f>FALSE()</f>
        <v>0</v>
      </c>
      <c r="E1890" s="11" t="b">
        <f>FALSE()</f>
        <v>0</v>
      </c>
      <c r="F1890" s="2" t="s">
        <v>10</v>
      </c>
      <c r="G1890" s="2" t="s">
        <v>10</v>
      </c>
      <c r="H1890" s="2" t="s">
        <v>35842</v>
      </c>
      <c r="I1890" s="11" t="b">
        <f>FALSE()</f>
        <v>0</v>
      </c>
      <c r="J1890" s="24">
        <v>0</v>
      </c>
      <c r="K1890" s="24">
        <v>0</v>
      </c>
      <c r="L1890" s="2" t="s">
        <v>10</v>
      </c>
      <c r="M1890" t="str">
        <f>VLOOKUP(Table18[[#This Row],[No.]],N:O,2,FALSE)</f>
        <v>Sensor Taps</v>
      </c>
      <c r="N1890" t="s">
        <v>41125</v>
      </c>
      <c r="O1890" t="s">
        <v>41126</v>
      </c>
      <c r="P1890">
        <v>0</v>
      </c>
      <c r="Q1890">
        <v>0</v>
      </c>
      <c r="R1890">
        <v>0</v>
      </c>
      <c r="S1890">
        <v>0</v>
      </c>
      <c r="T1890" t="s">
        <v>35778</v>
      </c>
      <c r="U1890" t="s">
        <v>7105</v>
      </c>
      <c r="V1890" t="s">
        <v>7105</v>
      </c>
      <c r="W1890" t="s">
        <v>7133</v>
      </c>
      <c r="X1890">
        <v>0</v>
      </c>
      <c r="Y1890">
        <v>0</v>
      </c>
      <c r="Z1890">
        <v>0</v>
      </c>
      <c r="AB1890" t="s">
        <v>41127</v>
      </c>
      <c r="AD1890" t="s">
        <v>36523</v>
      </c>
      <c r="AE1890" t="s">
        <v>36523</v>
      </c>
      <c r="AF1890" t="str">
        <f t="shared" si="29"/>
        <v>Sensor Taps</v>
      </c>
    </row>
    <row r="1891" spans="1:32" x14ac:dyDescent="0.35">
      <c r="A1891" s="2" t="s">
        <v>41050</v>
      </c>
      <c r="B1891" s="2" t="s">
        <v>41051</v>
      </c>
      <c r="C1891" s="23">
        <v>220</v>
      </c>
      <c r="D1891" s="11" t="b">
        <f>FALSE()</f>
        <v>0</v>
      </c>
      <c r="E1891" s="11" t="b">
        <f>FALSE()</f>
        <v>0</v>
      </c>
      <c r="F1891" s="2" t="s">
        <v>10</v>
      </c>
      <c r="G1891" s="2" t="s">
        <v>10</v>
      </c>
      <c r="H1891" s="2" t="s">
        <v>35811</v>
      </c>
      <c r="I1891" s="11" t="b">
        <f>FALSE()</f>
        <v>0</v>
      </c>
      <c r="J1891" s="24">
        <v>520</v>
      </c>
      <c r="K1891" s="24">
        <v>0</v>
      </c>
      <c r="L1891" s="2" t="s">
        <v>10</v>
      </c>
      <c r="M1891" t="str">
        <f>VLOOKUP(Table18[[#This Row],[No.]],N:O,2,FALSE)</f>
        <v>Disinfectant</v>
      </c>
      <c r="N1891" t="s">
        <v>41128</v>
      </c>
      <c r="O1891" t="s">
        <v>41129</v>
      </c>
      <c r="P1891">
        <v>0</v>
      </c>
      <c r="Q1891">
        <v>0</v>
      </c>
      <c r="R1891">
        <v>0</v>
      </c>
      <c r="S1891">
        <v>0</v>
      </c>
      <c r="T1891" t="s">
        <v>35778</v>
      </c>
      <c r="U1891" t="s">
        <v>7105</v>
      </c>
      <c r="V1891" t="s">
        <v>7105</v>
      </c>
      <c r="W1891" t="s">
        <v>7133</v>
      </c>
      <c r="X1891">
        <v>0</v>
      </c>
      <c r="Y1891">
        <v>0</v>
      </c>
      <c r="Z1891">
        <v>0</v>
      </c>
      <c r="AB1891" t="s">
        <v>41130</v>
      </c>
      <c r="AD1891" t="s">
        <v>36523</v>
      </c>
      <c r="AE1891" t="s">
        <v>36523</v>
      </c>
      <c r="AF1891" t="str">
        <f t="shared" si="29"/>
        <v>Disinfectant</v>
      </c>
    </row>
    <row r="1892" spans="1:32" x14ac:dyDescent="0.35">
      <c r="A1892" s="2" t="s">
        <v>41053</v>
      </c>
      <c r="B1892" s="2" t="s">
        <v>40138</v>
      </c>
      <c r="C1892" s="23">
        <v>0</v>
      </c>
      <c r="D1892" s="11" t="b">
        <f>FALSE()</f>
        <v>0</v>
      </c>
      <c r="E1892" s="11" t="b">
        <f>FALSE()</f>
        <v>0</v>
      </c>
      <c r="F1892" s="2" t="s">
        <v>10</v>
      </c>
      <c r="G1892" s="2" t="s">
        <v>10</v>
      </c>
      <c r="H1892" s="2" t="s">
        <v>35778</v>
      </c>
      <c r="I1892" s="11" t="b">
        <f>FALSE()</f>
        <v>0</v>
      </c>
      <c r="J1892" s="24">
        <v>0</v>
      </c>
      <c r="K1892" s="24">
        <v>0</v>
      </c>
      <c r="L1892" s="2" t="s">
        <v>10</v>
      </c>
      <c r="M1892" t="str">
        <f>VLOOKUP(Table18[[#This Row],[No.]],N:O,2,FALSE)</f>
        <v>Blender</v>
      </c>
      <c r="N1892" t="s">
        <v>41131</v>
      </c>
      <c r="O1892" t="s">
        <v>38641</v>
      </c>
      <c r="P1892">
        <v>0</v>
      </c>
      <c r="Q1892">
        <v>0</v>
      </c>
      <c r="R1892">
        <v>0</v>
      </c>
      <c r="S1892">
        <v>0</v>
      </c>
      <c r="T1892" t="s">
        <v>35778</v>
      </c>
      <c r="U1892" t="s">
        <v>7105</v>
      </c>
      <c r="V1892" t="s">
        <v>7105</v>
      </c>
      <c r="W1892" t="s">
        <v>7133</v>
      </c>
      <c r="X1892">
        <v>0</v>
      </c>
      <c r="Y1892">
        <v>0</v>
      </c>
      <c r="Z1892">
        <v>0</v>
      </c>
      <c r="AB1892" t="s">
        <v>38642</v>
      </c>
      <c r="AD1892" t="s">
        <v>36523</v>
      </c>
      <c r="AE1892" t="s">
        <v>36523</v>
      </c>
      <c r="AF1892" t="str">
        <f t="shared" si="29"/>
        <v>Blender</v>
      </c>
    </row>
    <row r="1893" spans="1:32" x14ac:dyDescent="0.35">
      <c r="A1893" s="2" t="s">
        <v>41054</v>
      </c>
      <c r="B1893" s="2" t="s">
        <v>41055</v>
      </c>
      <c r="C1893" s="23">
        <v>1</v>
      </c>
      <c r="D1893" s="11" t="b">
        <f>FALSE()</f>
        <v>0</v>
      </c>
      <c r="E1893" s="11" t="b">
        <f>FALSE()</f>
        <v>0</v>
      </c>
      <c r="F1893" s="2" t="s">
        <v>10</v>
      </c>
      <c r="G1893" s="2" t="s">
        <v>10</v>
      </c>
      <c r="H1893" s="2" t="s">
        <v>35778</v>
      </c>
      <c r="I1893" s="11" t="b">
        <f>FALSE()</f>
        <v>0</v>
      </c>
      <c r="J1893" s="24">
        <v>0</v>
      </c>
      <c r="K1893" s="24">
        <v>0</v>
      </c>
      <c r="L1893" s="2" t="s">
        <v>10</v>
      </c>
      <c r="M1893" t="str">
        <f>VLOOKUP(Table18[[#This Row],[No.]],N:O,2,FALSE)</f>
        <v>chest freezer</v>
      </c>
      <c r="N1893" t="s">
        <v>41132</v>
      </c>
      <c r="O1893" t="s">
        <v>41133</v>
      </c>
      <c r="P1893">
        <v>0</v>
      </c>
      <c r="Q1893">
        <v>0</v>
      </c>
      <c r="R1893">
        <v>0</v>
      </c>
      <c r="S1893">
        <v>0</v>
      </c>
      <c r="T1893" t="s">
        <v>35778</v>
      </c>
      <c r="U1893" t="s">
        <v>7105</v>
      </c>
      <c r="V1893" t="s">
        <v>7105</v>
      </c>
      <c r="W1893" t="s">
        <v>7133</v>
      </c>
      <c r="X1893">
        <v>0</v>
      </c>
      <c r="Y1893">
        <v>0</v>
      </c>
      <c r="Z1893">
        <v>0</v>
      </c>
      <c r="AB1893" t="s">
        <v>41134</v>
      </c>
      <c r="AD1893" t="s">
        <v>36523</v>
      </c>
      <c r="AE1893" t="s">
        <v>36523</v>
      </c>
      <c r="AF1893" t="str">
        <f t="shared" si="29"/>
        <v>chest freezer</v>
      </c>
    </row>
    <row r="1894" spans="1:32" x14ac:dyDescent="0.35">
      <c r="A1894" s="2" t="s">
        <v>41057</v>
      </c>
      <c r="B1894" s="2" t="s">
        <v>41058</v>
      </c>
      <c r="C1894" s="23">
        <v>120</v>
      </c>
      <c r="D1894" s="11" t="b">
        <f>FALSE()</f>
        <v>0</v>
      </c>
      <c r="E1894" s="11" t="b">
        <f>FALSE()</f>
        <v>0</v>
      </c>
      <c r="F1894" s="2" t="s">
        <v>10</v>
      </c>
      <c r="G1894" s="2" t="s">
        <v>10</v>
      </c>
      <c r="H1894" s="2" t="s">
        <v>35778</v>
      </c>
      <c r="I1894" s="11" t="b">
        <f>FALSE()</f>
        <v>0</v>
      </c>
      <c r="J1894" s="24">
        <v>4990</v>
      </c>
      <c r="K1894" s="24">
        <v>0</v>
      </c>
      <c r="L1894" s="2" t="s">
        <v>10</v>
      </c>
      <c r="M1894" t="str">
        <f>VLOOKUP(Table18[[#This Row],[No.]],N:O,2,FALSE)</f>
        <v>fan</v>
      </c>
      <c r="N1894" t="s">
        <v>41135</v>
      </c>
      <c r="O1894" t="s">
        <v>41136</v>
      </c>
      <c r="P1894">
        <v>0</v>
      </c>
      <c r="Q1894">
        <v>0</v>
      </c>
      <c r="R1894">
        <v>0</v>
      </c>
      <c r="S1894">
        <v>0</v>
      </c>
      <c r="T1894" t="s">
        <v>35778</v>
      </c>
      <c r="U1894" t="s">
        <v>7105</v>
      </c>
      <c r="V1894" t="s">
        <v>7105</v>
      </c>
      <c r="W1894" t="s">
        <v>7133</v>
      </c>
      <c r="X1894">
        <v>0</v>
      </c>
      <c r="Y1894">
        <v>0</v>
      </c>
      <c r="Z1894">
        <v>0</v>
      </c>
      <c r="AB1894" t="s">
        <v>41137</v>
      </c>
      <c r="AD1894" t="s">
        <v>36523</v>
      </c>
      <c r="AE1894" t="s">
        <v>36523</v>
      </c>
      <c r="AF1894" t="str">
        <f t="shared" si="29"/>
        <v>fan</v>
      </c>
    </row>
    <row r="1895" spans="1:32" x14ac:dyDescent="0.35">
      <c r="A1895" s="2" t="s">
        <v>41060</v>
      </c>
      <c r="B1895" s="2" t="s">
        <v>41061</v>
      </c>
      <c r="C1895" s="23">
        <v>24</v>
      </c>
      <c r="D1895" s="11" t="b">
        <f>FALSE()</f>
        <v>0</v>
      </c>
      <c r="E1895" s="11" t="b">
        <f>FALSE()</f>
        <v>0</v>
      </c>
      <c r="F1895" s="2" t="s">
        <v>10</v>
      </c>
      <c r="G1895" s="2" t="s">
        <v>10</v>
      </c>
      <c r="H1895" s="2" t="s">
        <v>35778</v>
      </c>
      <c r="I1895" s="11" t="b">
        <f>FALSE()</f>
        <v>0</v>
      </c>
      <c r="J1895" s="24">
        <v>165</v>
      </c>
      <c r="K1895" s="24">
        <v>0</v>
      </c>
      <c r="L1895" s="2" t="s">
        <v>10</v>
      </c>
      <c r="M1895" t="str">
        <f>VLOOKUP(Table18[[#This Row],[No.]],N:O,2,FALSE)</f>
        <v>Carpet shampoo</v>
      </c>
      <c r="N1895" t="s">
        <v>41138</v>
      </c>
      <c r="O1895" t="s">
        <v>41139</v>
      </c>
      <c r="P1895">
        <v>0</v>
      </c>
      <c r="Q1895">
        <v>0</v>
      </c>
      <c r="R1895">
        <v>0</v>
      </c>
      <c r="S1895">
        <v>0</v>
      </c>
      <c r="T1895" t="s">
        <v>35778</v>
      </c>
      <c r="U1895" t="s">
        <v>7105</v>
      </c>
      <c r="V1895" t="s">
        <v>7105</v>
      </c>
      <c r="W1895" t="s">
        <v>7133</v>
      </c>
      <c r="X1895">
        <v>0</v>
      </c>
      <c r="Y1895">
        <v>0</v>
      </c>
      <c r="Z1895">
        <v>0</v>
      </c>
      <c r="AB1895" t="s">
        <v>41140</v>
      </c>
      <c r="AD1895" t="s">
        <v>36523</v>
      </c>
      <c r="AE1895" t="s">
        <v>36523</v>
      </c>
      <c r="AF1895" t="str">
        <f t="shared" si="29"/>
        <v>Carpet shampoo</v>
      </c>
    </row>
    <row r="1896" spans="1:32" x14ac:dyDescent="0.35">
      <c r="A1896" s="2" t="s">
        <v>41063</v>
      </c>
      <c r="B1896" s="2" t="s">
        <v>41064</v>
      </c>
      <c r="C1896" s="23">
        <v>220</v>
      </c>
      <c r="D1896" s="11" t="b">
        <f>FALSE()</f>
        <v>0</v>
      </c>
      <c r="E1896" s="11" t="b">
        <f>FALSE()</f>
        <v>0</v>
      </c>
      <c r="F1896" s="2" t="s">
        <v>10</v>
      </c>
      <c r="G1896" s="2" t="s">
        <v>10</v>
      </c>
      <c r="H1896" s="2" t="s">
        <v>35778</v>
      </c>
      <c r="I1896" s="11" t="b">
        <f>FALSE()</f>
        <v>0</v>
      </c>
      <c r="J1896" s="24">
        <v>115</v>
      </c>
      <c r="K1896" s="24">
        <v>0</v>
      </c>
      <c r="L1896" s="2" t="s">
        <v>10</v>
      </c>
      <c r="M1896" t="str">
        <f>VLOOKUP(Table18[[#This Row],[No.]],N:O,2,FALSE)</f>
        <v>Super brite</v>
      </c>
      <c r="N1896" t="s">
        <v>41141</v>
      </c>
      <c r="O1896" t="s">
        <v>41142</v>
      </c>
      <c r="P1896">
        <v>0</v>
      </c>
      <c r="Q1896">
        <v>0</v>
      </c>
      <c r="R1896">
        <v>0</v>
      </c>
      <c r="S1896">
        <v>0</v>
      </c>
      <c r="T1896" t="s">
        <v>35778</v>
      </c>
      <c r="U1896" t="s">
        <v>7105</v>
      </c>
      <c r="V1896" t="s">
        <v>7105</v>
      </c>
      <c r="W1896" t="s">
        <v>7133</v>
      </c>
      <c r="X1896">
        <v>0</v>
      </c>
      <c r="Y1896">
        <v>0</v>
      </c>
      <c r="Z1896">
        <v>0</v>
      </c>
      <c r="AB1896" t="s">
        <v>41143</v>
      </c>
      <c r="AD1896" t="s">
        <v>36523</v>
      </c>
      <c r="AE1896" t="s">
        <v>36523</v>
      </c>
      <c r="AF1896" t="str">
        <f t="shared" si="29"/>
        <v>Super brite</v>
      </c>
    </row>
    <row r="1897" spans="1:32" x14ac:dyDescent="0.35">
      <c r="A1897" s="2" t="s">
        <v>41066</v>
      </c>
      <c r="B1897" s="2" t="s">
        <v>41067</v>
      </c>
      <c r="C1897" s="23">
        <v>0</v>
      </c>
      <c r="D1897" s="11" t="b">
        <f>FALSE()</f>
        <v>0</v>
      </c>
      <c r="E1897" s="11" t="b">
        <f>FALSE()</f>
        <v>0</v>
      </c>
      <c r="F1897" s="2" t="s">
        <v>10</v>
      </c>
      <c r="G1897" s="2" t="s">
        <v>10</v>
      </c>
      <c r="H1897" s="2" t="s">
        <v>35778</v>
      </c>
      <c r="I1897" s="11" t="b">
        <f>FALSE()</f>
        <v>0</v>
      </c>
      <c r="J1897" s="24">
        <v>0</v>
      </c>
      <c r="K1897" s="24">
        <v>0</v>
      </c>
      <c r="L1897" s="2" t="s">
        <v>10</v>
      </c>
      <c r="M1897" t="str">
        <f>VLOOKUP(Table18[[#This Row],[No.]],N:O,2,FALSE)</f>
        <v>Solar Driven Refrigerators</v>
      </c>
      <c r="N1897" t="s">
        <v>41144</v>
      </c>
      <c r="O1897" t="s">
        <v>41145</v>
      </c>
      <c r="P1897">
        <v>0</v>
      </c>
      <c r="Q1897">
        <v>0</v>
      </c>
      <c r="R1897">
        <v>0</v>
      </c>
      <c r="S1897">
        <v>0</v>
      </c>
      <c r="T1897" t="s">
        <v>35778</v>
      </c>
      <c r="U1897" t="s">
        <v>7105</v>
      </c>
      <c r="V1897" t="s">
        <v>7105</v>
      </c>
      <c r="W1897" t="s">
        <v>7133</v>
      </c>
      <c r="X1897">
        <v>0</v>
      </c>
      <c r="Y1897">
        <v>0</v>
      </c>
      <c r="Z1897">
        <v>0</v>
      </c>
      <c r="AB1897" t="s">
        <v>41146</v>
      </c>
      <c r="AD1897" t="s">
        <v>36523</v>
      </c>
      <c r="AE1897" t="s">
        <v>36523</v>
      </c>
      <c r="AF1897" t="str">
        <f t="shared" si="29"/>
        <v>Solar Driven Refrigerators</v>
      </c>
    </row>
    <row r="1898" spans="1:32" x14ac:dyDescent="0.35">
      <c r="A1898" s="2" t="s">
        <v>41068</v>
      </c>
      <c r="B1898" s="2" t="s">
        <v>41069</v>
      </c>
      <c r="C1898" s="23">
        <v>174</v>
      </c>
      <c r="D1898" s="11" t="b">
        <f>FALSE()</f>
        <v>0</v>
      </c>
      <c r="E1898" s="11" t="b">
        <f>FALSE()</f>
        <v>0</v>
      </c>
      <c r="F1898" s="2" t="s">
        <v>10</v>
      </c>
      <c r="G1898" s="2" t="s">
        <v>10</v>
      </c>
      <c r="H1898" s="2" t="s">
        <v>35778</v>
      </c>
      <c r="I1898" s="11" t="b">
        <f>FALSE()</f>
        <v>0</v>
      </c>
      <c r="J1898" s="24">
        <v>600</v>
      </c>
      <c r="K1898" s="24">
        <v>0</v>
      </c>
      <c r="L1898" s="2" t="s">
        <v>10</v>
      </c>
      <c r="M1898" t="str">
        <f>VLOOKUP(Table18[[#This Row],[No.]],N:O,2,FALSE)</f>
        <v>Harpic</v>
      </c>
      <c r="N1898" t="s">
        <v>41147</v>
      </c>
      <c r="O1898" t="s">
        <v>41148</v>
      </c>
      <c r="P1898">
        <v>0</v>
      </c>
      <c r="Q1898">
        <v>0</v>
      </c>
      <c r="R1898">
        <v>0</v>
      </c>
      <c r="S1898">
        <v>0</v>
      </c>
      <c r="T1898" t="s">
        <v>35778</v>
      </c>
      <c r="U1898" t="s">
        <v>7105</v>
      </c>
      <c r="V1898" t="s">
        <v>7105</v>
      </c>
      <c r="W1898" t="s">
        <v>7133</v>
      </c>
      <c r="X1898">
        <v>0</v>
      </c>
      <c r="Y1898">
        <v>0</v>
      </c>
      <c r="Z1898">
        <v>0</v>
      </c>
      <c r="AB1898" t="s">
        <v>41149</v>
      </c>
      <c r="AD1898" t="s">
        <v>36523</v>
      </c>
      <c r="AE1898" t="s">
        <v>36523</v>
      </c>
      <c r="AF1898" t="str">
        <f t="shared" si="29"/>
        <v>Harpic</v>
      </c>
    </row>
    <row r="1899" spans="1:32" x14ac:dyDescent="0.35">
      <c r="A1899" s="2" t="s">
        <v>41071</v>
      </c>
      <c r="B1899" s="2" t="s">
        <v>41072</v>
      </c>
      <c r="C1899" s="23">
        <v>2957</v>
      </c>
      <c r="D1899" s="11" t="b">
        <f>FALSE()</f>
        <v>0</v>
      </c>
      <c r="E1899" s="11" t="b">
        <f>FALSE()</f>
        <v>0</v>
      </c>
      <c r="F1899" s="2" t="s">
        <v>10</v>
      </c>
      <c r="G1899" s="2" t="s">
        <v>10</v>
      </c>
      <c r="H1899" s="2" t="s">
        <v>35751</v>
      </c>
      <c r="I1899" s="11" t="b">
        <f>FALSE()</f>
        <v>0</v>
      </c>
      <c r="J1899" s="24">
        <v>35</v>
      </c>
      <c r="K1899" s="24">
        <v>0</v>
      </c>
      <c r="L1899" s="2" t="s">
        <v>10</v>
      </c>
      <c r="M1899" t="str">
        <f>VLOOKUP(Table18[[#This Row],[No.]],N:O,2,FALSE)</f>
        <v>Tissue Paper</v>
      </c>
      <c r="N1899" t="s">
        <v>41150</v>
      </c>
      <c r="O1899" t="s">
        <v>41151</v>
      </c>
      <c r="P1899">
        <v>0</v>
      </c>
      <c r="Q1899">
        <v>0</v>
      </c>
      <c r="R1899">
        <v>0</v>
      </c>
      <c r="S1899">
        <v>0</v>
      </c>
      <c r="T1899" t="s">
        <v>35778</v>
      </c>
      <c r="U1899" t="s">
        <v>7105</v>
      </c>
      <c r="V1899" t="s">
        <v>7105</v>
      </c>
      <c r="W1899" t="s">
        <v>7133</v>
      </c>
      <c r="X1899">
        <v>0</v>
      </c>
      <c r="Y1899">
        <v>0</v>
      </c>
      <c r="Z1899">
        <v>0</v>
      </c>
      <c r="AB1899" t="s">
        <v>41152</v>
      </c>
      <c r="AD1899" t="s">
        <v>36523</v>
      </c>
      <c r="AE1899" t="s">
        <v>36523</v>
      </c>
      <c r="AF1899" t="str">
        <f t="shared" si="29"/>
        <v>Tissue Paper</v>
      </c>
    </row>
    <row r="1900" spans="1:32" x14ac:dyDescent="0.35">
      <c r="A1900" s="2" t="s">
        <v>41074</v>
      </c>
      <c r="B1900" s="2" t="s">
        <v>41075</v>
      </c>
      <c r="C1900" s="23">
        <v>285</v>
      </c>
      <c r="D1900" s="11" t="b">
        <f>FALSE()</f>
        <v>0</v>
      </c>
      <c r="E1900" s="11" t="b">
        <f>FALSE()</f>
        <v>0</v>
      </c>
      <c r="F1900" s="2" t="s">
        <v>10</v>
      </c>
      <c r="G1900" s="2" t="s">
        <v>10</v>
      </c>
      <c r="H1900" s="2" t="s">
        <v>35778</v>
      </c>
      <c r="I1900" s="11" t="b">
        <f>FALSE()</f>
        <v>0</v>
      </c>
      <c r="J1900" s="24">
        <v>338</v>
      </c>
      <c r="K1900" s="24">
        <v>0</v>
      </c>
      <c r="L1900" s="2" t="s">
        <v>10</v>
      </c>
      <c r="M1900" t="str">
        <f>VLOOKUP(Table18[[#This Row],[No.]],N:O,2,FALSE)</f>
        <v>Mops</v>
      </c>
      <c r="N1900" t="s">
        <v>41153</v>
      </c>
      <c r="O1900" t="s">
        <v>41154</v>
      </c>
      <c r="P1900">
        <v>25</v>
      </c>
      <c r="Q1900">
        <v>25</v>
      </c>
      <c r="R1900">
        <v>25</v>
      </c>
      <c r="S1900">
        <v>13</v>
      </c>
      <c r="T1900" t="s">
        <v>40247</v>
      </c>
      <c r="U1900" t="s">
        <v>7105</v>
      </c>
      <c r="V1900" t="s">
        <v>7105</v>
      </c>
      <c r="W1900" t="s">
        <v>7105</v>
      </c>
      <c r="X1900">
        <v>0</v>
      </c>
      <c r="Y1900">
        <v>0</v>
      </c>
      <c r="Z1900">
        <v>0</v>
      </c>
      <c r="AB1900" t="s">
        <v>41155</v>
      </c>
      <c r="AD1900" t="s">
        <v>36169</v>
      </c>
      <c r="AE1900" t="s">
        <v>35876</v>
      </c>
      <c r="AF1900" t="str">
        <f t="shared" si="29"/>
        <v>Mops</v>
      </c>
    </row>
    <row r="1901" spans="1:32" x14ac:dyDescent="0.35">
      <c r="A1901" s="2" t="s">
        <v>41077</v>
      </c>
      <c r="B1901" s="2" t="s">
        <v>41078</v>
      </c>
      <c r="C1901" s="23">
        <v>40</v>
      </c>
      <c r="D1901" s="11" t="b">
        <f>FALSE()</f>
        <v>0</v>
      </c>
      <c r="E1901" s="11" t="b">
        <f>FALSE()</f>
        <v>0</v>
      </c>
      <c r="F1901" s="2" t="s">
        <v>10</v>
      </c>
      <c r="G1901" s="2" t="s">
        <v>10</v>
      </c>
      <c r="H1901" s="2" t="s">
        <v>35778</v>
      </c>
      <c r="I1901" s="11" t="b">
        <f>FALSE()</f>
        <v>0</v>
      </c>
      <c r="J1901" s="24">
        <v>400</v>
      </c>
      <c r="K1901" s="24">
        <v>0</v>
      </c>
      <c r="L1901" s="2" t="s">
        <v>10</v>
      </c>
      <c r="M1901" t="str">
        <f>VLOOKUP(Table18[[#This Row],[No.]],N:O,2,FALSE)</f>
        <v>Quick dry</v>
      </c>
      <c r="N1901" t="s">
        <v>41156</v>
      </c>
      <c r="O1901" t="s">
        <v>41157</v>
      </c>
      <c r="P1901">
        <v>10</v>
      </c>
      <c r="Q1901">
        <v>10</v>
      </c>
      <c r="R1901">
        <v>10</v>
      </c>
      <c r="S1901">
        <v>0</v>
      </c>
      <c r="T1901" t="s">
        <v>35778</v>
      </c>
      <c r="U1901" t="s">
        <v>7105</v>
      </c>
      <c r="V1901" t="s">
        <v>7105</v>
      </c>
      <c r="W1901" t="s">
        <v>7105</v>
      </c>
      <c r="X1901">
        <v>0</v>
      </c>
      <c r="Y1901">
        <v>0</v>
      </c>
      <c r="Z1901">
        <v>0</v>
      </c>
      <c r="AB1901" t="s">
        <v>41158</v>
      </c>
      <c r="AD1901" t="s">
        <v>36169</v>
      </c>
      <c r="AE1901" t="s">
        <v>36169</v>
      </c>
      <c r="AF1901" t="str">
        <f t="shared" si="29"/>
        <v>Quick dry</v>
      </c>
    </row>
    <row r="1902" spans="1:32" x14ac:dyDescent="0.35">
      <c r="A1902" s="2" t="s">
        <v>41080</v>
      </c>
      <c r="B1902" s="2" t="s">
        <v>41081</v>
      </c>
      <c r="C1902" s="23">
        <v>7</v>
      </c>
      <c r="D1902" s="11" t="b">
        <f>FALSE()</f>
        <v>0</v>
      </c>
      <c r="E1902" s="11" t="b">
        <f>FALSE()</f>
        <v>0</v>
      </c>
      <c r="F1902" s="2" t="s">
        <v>10</v>
      </c>
      <c r="G1902" s="2" t="s">
        <v>10</v>
      </c>
      <c r="H1902" s="2" t="s">
        <v>40323</v>
      </c>
      <c r="I1902" s="11" t="b">
        <f>FALSE()</f>
        <v>0</v>
      </c>
      <c r="J1902" s="24">
        <v>175</v>
      </c>
      <c r="K1902" s="24">
        <v>0</v>
      </c>
      <c r="L1902" s="2" t="s">
        <v>10</v>
      </c>
      <c r="M1902" t="str">
        <f>VLOOKUP(Table18[[#This Row],[No.]],N:O,2,FALSE)</f>
        <v>Toilet Balls</v>
      </c>
      <c r="N1902" t="s">
        <v>41159</v>
      </c>
      <c r="O1902" t="s">
        <v>41160</v>
      </c>
      <c r="P1902">
        <v>105</v>
      </c>
      <c r="Q1902">
        <v>105</v>
      </c>
      <c r="R1902">
        <v>105</v>
      </c>
      <c r="S1902">
        <v>2</v>
      </c>
      <c r="T1902" t="s">
        <v>35763</v>
      </c>
      <c r="U1902" t="s">
        <v>7105</v>
      </c>
      <c r="V1902" t="s">
        <v>7105</v>
      </c>
      <c r="W1902" t="s">
        <v>7105</v>
      </c>
      <c r="X1902">
        <v>0</v>
      </c>
      <c r="Y1902">
        <v>0</v>
      </c>
      <c r="Z1902">
        <v>0</v>
      </c>
      <c r="AB1902" t="s">
        <v>41161</v>
      </c>
      <c r="AD1902" t="s">
        <v>36169</v>
      </c>
      <c r="AE1902" t="s">
        <v>36169</v>
      </c>
      <c r="AF1902" t="str">
        <f t="shared" si="29"/>
        <v>Toilet Balls</v>
      </c>
    </row>
    <row r="1903" spans="1:32" x14ac:dyDescent="0.35">
      <c r="A1903" s="2" t="s">
        <v>41083</v>
      </c>
      <c r="B1903" s="2" t="s">
        <v>41084</v>
      </c>
      <c r="C1903" s="23">
        <v>1</v>
      </c>
      <c r="D1903" s="11" t="b">
        <f>FALSE()</f>
        <v>0</v>
      </c>
      <c r="E1903" s="11" t="b">
        <f>FALSE()</f>
        <v>0</v>
      </c>
      <c r="F1903" s="2" t="s">
        <v>10</v>
      </c>
      <c r="G1903" s="2" t="s">
        <v>10</v>
      </c>
      <c r="H1903" s="2" t="s">
        <v>35778</v>
      </c>
      <c r="I1903" s="11" t="b">
        <f>FALSE()</f>
        <v>0</v>
      </c>
      <c r="J1903" s="24">
        <v>49000</v>
      </c>
      <c r="K1903" s="24">
        <v>0</v>
      </c>
      <c r="L1903" s="2" t="s">
        <v>10</v>
      </c>
      <c r="M1903" t="str">
        <f>VLOOKUP(Table18[[#This Row],[No.]],N:O,2,FALSE)</f>
        <v>Television mount</v>
      </c>
      <c r="N1903" t="s">
        <v>41162</v>
      </c>
      <c r="O1903" t="s">
        <v>41163</v>
      </c>
      <c r="P1903">
        <v>882</v>
      </c>
      <c r="Q1903">
        <v>882</v>
      </c>
      <c r="R1903">
        <v>882</v>
      </c>
      <c r="S1903">
        <v>134</v>
      </c>
      <c r="T1903" t="s">
        <v>35811</v>
      </c>
      <c r="U1903" t="s">
        <v>7105</v>
      </c>
      <c r="V1903" t="s">
        <v>7105</v>
      </c>
      <c r="W1903" t="s">
        <v>7105</v>
      </c>
      <c r="X1903" s="4">
        <v>1100</v>
      </c>
      <c r="Y1903">
        <v>0</v>
      </c>
      <c r="Z1903">
        <v>0</v>
      </c>
      <c r="AB1903" t="s">
        <v>41164</v>
      </c>
      <c r="AE1903" t="s">
        <v>36386</v>
      </c>
      <c r="AF1903" t="str">
        <f t="shared" si="29"/>
        <v>Television mount</v>
      </c>
    </row>
    <row r="1904" spans="1:32" x14ac:dyDescent="0.35">
      <c r="A1904" s="2" t="s">
        <v>41086</v>
      </c>
      <c r="B1904" s="2" t="s">
        <v>41087</v>
      </c>
      <c r="C1904" s="23">
        <v>1</v>
      </c>
      <c r="D1904" s="11" t="b">
        <f>FALSE()</f>
        <v>0</v>
      </c>
      <c r="E1904" s="11" t="b">
        <f>FALSE()</f>
        <v>0</v>
      </c>
      <c r="F1904" s="2" t="s">
        <v>10</v>
      </c>
      <c r="G1904" s="2" t="s">
        <v>10</v>
      </c>
      <c r="H1904" s="2" t="s">
        <v>35778</v>
      </c>
      <c r="I1904" s="11" t="b">
        <f>FALSE()</f>
        <v>0</v>
      </c>
      <c r="J1904" s="24">
        <v>10450</v>
      </c>
      <c r="K1904" s="24">
        <v>0</v>
      </c>
      <c r="L1904" s="2" t="s">
        <v>10</v>
      </c>
      <c r="M1904" t="str">
        <f>VLOOKUP(Table18[[#This Row],[No.]],N:O,2,FALSE)</f>
        <v>Vacuum Cleaner</v>
      </c>
      <c r="N1904" t="s">
        <v>41165</v>
      </c>
      <c r="O1904" t="s">
        <v>41166</v>
      </c>
      <c r="P1904">
        <v>0</v>
      </c>
      <c r="Q1904">
        <v>0</v>
      </c>
      <c r="R1904">
        <v>0</v>
      </c>
      <c r="S1904">
        <v>20</v>
      </c>
      <c r="T1904" t="s">
        <v>35778</v>
      </c>
      <c r="U1904" t="s">
        <v>7105</v>
      </c>
      <c r="V1904" t="s">
        <v>7105</v>
      </c>
      <c r="W1904" t="s">
        <v>7105</v>
      </c>
      <c r="X1904">
        <v>0</v>
      </c>
      <c r="Y1904">
        <v>0</v>
      </c>
      <c r="Z1904">
        <v>0</v>
      </c>
      <c r="AB1904" t="s">
        <v>41167</v>
      </c>
      <c r="AE1904" t="s">
        <v>35795</v>
      </c>
      <c r="AF1904" t="str">
        <f t="shared" si="29"/>
        <v>Vacuum Cleaner</v>
      </c>
    </row>
    <row r="1905" spans="1:32" x14ac:dyDescent="0.35">
      <c r="A1905" s="2" t="s">
        <v>41089</v>
      </c>
      <c r="B1905" s="2" t="s">
        <v>41090</v>
      </c>
      <c r="C1905" s="23">
        <v>1</v>
      </c>
      <c r="D1905" s="11" t="b">
        <f>FALSE()</f>
        <v>0</v>
      </c>
      <c r="E1905" s="11" t="b">
        <f>FALSE()</f>
        <v>0</v>
      </c>
      <c r="F1905" s="2" t="s">
        <v>10</v>
      </c>
      <c r="G1905" s="2" t="s">
        <v>10</v>
      </c>
      <c r="H1905" s="2" t="s">
        <v>35778</v>
      </c>
      <c r="I1905" s="11" t="b">
        <f>FALSE()</f>
        <v>0</v>
      </c>
      <c r="J1905" s="24">
        <v>0</v>
      </c>
      <c r="K1905" s="24">
        <v>0</v>
      </c>
      <c r="L1905" s="2" t="s">
        <v>10</v>
      </c>
      <c r="M1905" t="str">
        <f>VLOOKUP(Table18[[#This Row],[No.]],N:O,2,FALSE)</f>
        <v>Fire extinguisher foam</v>
      </c>
      <c r="N1905" t="s">
        <v>41168</v>
      </c>
      <c r="O1905" t="s">
        <v>41169</v>
      </c>
      <c r="P1905">
        <v>110</v>
      </c>
      <c r="Q1905">
        <v>110</v>
      </c>
      <c r="R1905">
        <v>110</v>
      </c>
      <c r="S1905">
        <v>5</v>
      </c>
      <c r="T1905" t="s">
        <v>35778</v>
      </c>
      <c r="U1905" t="s">
        <v>7105</v>
      </c>
      <c r="V1905" t="s">
        <v>7105</v>
      </c>
      <c r="W1905" t="s">
        <v>7105</v>
      </c>
      <c r="X1905">
        <v>0</v>
      </c>
      <c r="Y1905">
        <v>0</v>
      </c>
      <c r="Z1905">
        <v>0</v>
      </c>
      <c r="AB1905" t="s">
        <v>41170</v>
      </c>
      <c r="AE1905" t="s">
        <v>35795</v>
      </c>
      <c r="AF1905" t="str">
        <f t="shared" si="29"/>
        <v>Fire extinguisher foam</v>
      </c>
    </row>
    <row r="1906" spans="1:32" x14ac:dyDescent="0.35">
      <c r="A1906" s="2" t="s">
        <v>41092</v>
      </c>
      <c r="B1906" s="2" t="s">
        <v>41093</v>
      </c>
      <c r="C1906" s="23">
        <v>4</v>
      </c>
      <c r="D1906" s="11" t="b">
        <f>FALSE()</f>
        <v>0</v>
      </c>
      <c r="E1906" s="11" t="b">
        <f>FALSE()</f>
        <v>0</v>
      </c>
      <c r="F1906" s="2" t="s">
        <v>10</v>
      </c>
      <c r="G1906" s="2" t="s">
        <v>10</v>
      </c>
      <c r="H1906" s="2" t="s">
        <v>35778</v>
      </c>
      <c r="I1906" s="11" t="b">
        <f>FALSE()</f>
        <v>0</v>
      </c>
      <c r="J1906" s="24">
        <v>4163.79</v>
      </c>
      <c r="K1906" s="24">
        <v>0</v>
      </c>
      <c r="L1906" s="2" t="s">
        <v>10</v>
      </c>
      <c r="M1906" t="str">
        <f>VLOOKUP(Table18[[#This Row],[No.]],N:O,2,FALSE)</f>
        <v>Fire extinguisher Water</v>
      </c>
      <c r="N1906" t="s">
        <v>41171</v>
      </c>
      <c r="O1906" t="s">
        <v>41172</v>
      </c>
      <c r="P1906" s="22">
        <v>5563</v>
      </c>
      <c r="Q1906" s="22">
        <v>5563</v>
      </c>
      <c r="R1906" s="4">
        <v>3575</v>
      </c>
      <c r="S1906">
        <v>555</v>
      </c>
      <c r="T1906" t="s">
        <v>35778</v>
      </c>
      <c r="U1906" t="s">
        <v>7105</v>
      </c>
      <c r="V1906" t="s">
        <v>7105</v>
      </c>
      <c r="W1906" t="s">
        <v>7105</v>
      </c>
      <c r="X1906">
        <v>125</v>
      </c>
      <c r="Y1906">
        <v>0</v>
      </c>
      <c r="Z1906">
        <v>0</v>
      </c>
      <c r="AB1906" t="s">
        <v>41173</v>
      </c>
      <c r="AE1906" t="s">
        <v>35876</v>
      </c>
      <c r="AF1906" t="str">
        <f t="shared" si="29"/>
        <v>Fire extinguisher Water</v>
      </c>
    </row>
    <row r="1907" spans="1:32" x14ac:dyDescent="0.35">
      <c r="A1907" s="2" t="s">
        <v>41095</v>
      </c>
      <c r="B1907" s="2" t="s">
        <v>41096</v>
      </c>
      <c r="C1907" s="23">
        <v>1</v>
      </c>
      <c r="D1907" s="11" t="b">
        <f>FALSE()</f>
        <v>0</v>
      </c>
      <c r="E1907" s="11" t="b">
        <f>FALSE()</f>
        <v>0</v>
      </c>
      <c r="F1907" s="2" t="s">
        <v>10</v>
      </c>
      <c r="G1907" s="2" t="s">
        <v>10</v>
      </c>
      <c r="H1907" s="2" t="s">
        <v>35778</v>
      </c>
      <c r="I1907" s="11" t="b">
        <f>FALSE()</f>
        <v>0</v>
      </c>
      <c r="J1907" s="24">
        <v>4681.04</v>
      </c>
      <c r="K1907" s="24">
        <v>0</v>
      </c>
      <c r="L1907" s="2" t="s">
        <v>10</v>
      </c>
      <c r="M1907" t="str">
        <f>VLOOKUP(Table18[[#This Row],[No.]],N:O,2,FALSE)</f>
        <v>fire extinguisher powder</v>
      </c>
      <c r="N1907" t="s">
        <v>41174</v>
      </c>
      <c r="O1907" t="s">
        <v>41175</v>
      </c>
      <c r="P1907">
        <v>0</v>
      </c>
      <c r="Q1907">
        <v>0</v>
      </c>
      <c r="R1907">
        <v>0</v>
      </c>
      <c r="S1907">
        <v>0</v>
      </c>
      <c r="T1907" t="s">
        <v>35778</v>
      </c>
      <c r="U1907" t="s">
        <v>7105</v>
      </c>
      <c r="V1907" t="s">
        <v>7105</v>
      </c>
      <c r="W1907" t="s">
        <v>7133</v>
      </c>
      <c r="X1907">
        <v>0</v>
      </c>
      <c r="Y1907">
        <v>0</v>
      </c>
      <c r="Z1907">
        <v>0</v>
      </c>
      <c r="AB1907" t="s">
        <v>41176</v>
      </c>
      <c r="AD1907" t="s">
        <v>35795</v>
      </c>
      <c r="AE1907" t="s">
        <v>35795</v>
      </c>
      <c r="AF1907" t="str">
        <f t="shared" si="29"/>
        <v>fire extinguisher powder</v>
      </c>
    </row>
    <row r="1908" spans="1:32" x14ac:dyDescent="0.35">
      <c r="A1908" s="2" t="s">
        <v>41098</v>
      </c>
      <c r="B1908" s="2" t="s">
        <v>41099</v>
      </c>
      <c r="C1908" s="23">
        <v>0</v>
      </c>
      <c r="D1908" s="11" t="b">
        <f>FALSE()</f>
        <v>0</v>
      </c>
      <c r="E1908" s="11" t="b">
        <f>FALSE()</f>
        <v>0</v>
      </c>
      <c r="F1908" s="2" t="s">
        <v>10</v>
      </c>
      <c r="G1908" s="2" t="s">
        <v>10</v>
      </c>
      <c r="H1908" s="2" t="s">
        <v>35778</v>
      </c>
      <c r="I1908" s="11" t="b">
        <f>TRUE()</f>
        <v>1</v>
      </c>
      <c r="J1908" s="24">
        <v>0</v>
      </c>
      <c r="K1908" s="24">
        <v>0</v>
      </c>
      <c r="L1908" s="2" t="s">
        <v>10</v>
      </c>
      <c r="M1908" t="str">
        <f>VLOOKUP(Table18[[#This Row],[No.]],N:O,2,FALSE)</f>
        <v>Clock</v>
      </c>
      <c r="N1908" t="s">
        <v>41177</v>
      </c>
      <c r="O1908" t="s">
        <v>41178</v>
      </c>
      <c r="P1908">
        <v>3</v>
      </c>
      <c r="Q1908">
        <v>3</v>
      </c>
      <c r="R1908">
        <v>3</v>
      </c>
      <c r="S1908">
        <v>30</v>
      </c>
      <c r="T1908" t="s">
        <v>35778</v>
      </c>
      <c r="U1908" t="s">
        <v>7105</v>
      </c>
      <c r="V1908" t="s">
        <v>7105</v>
      </c>
      <c r="W1908" t="s">
        <v>7105</v>
      </c>
      <c r="X1908">
        <v>0</v>
      </c>
      <c r="Y1908">
        <v>0</v>
      </c>
      <c r="Z1908">
        <v>0</v>
      </c>
      <c r="AB1908" t="s">
        <v>41179</v>
      </c>
      <c r="AE1908" t="s">
        <v>35795</v>
      </c>
      <c r="AF1908" t="str">
        <f t="shared" si="29"/>
        <v>Clock</v>
      </c>
    </row>
    <row r="1909" spans="1:32" x14ac:dyDescent="0.35">
      <c r="A1909" s="2" t="s">
        <v>41101</v>
      </c>
      <c r="B1909" s="2" t="s">
        <v>41102</v>
      </c>
      <c r="C1909" s="23">
        <v>0</v>
      </c>
      <c r="D1909" s="11" t="b">
        <f>FALSE()</f>
        <v>0</v>
      </c>
      <c r="E1909" s="11" t="b">
        <f>FALSE()</f>
        <v>0</v>
      </c>
      <c r="F1909" s="2" t="s">
        <v>10</v>
      </c>
      <c r="G1909" s="2" t="s">
        <v>10</v>
      </c>
      <c r="H1909" s="2" t="s">
        <v>35820</v>
      </c>
      <c r="I1909" s="11" t="b">
        <f>TRUE()</f>
        <v>1</v>
      </c>
      <c r="J1909" s="24">
        <v>0</v>
      </c>
      <c r="K1909" s="24">
        <v>0</v>
      </c>
      <c r="L1909" s="2" t="s">
        <v>10</v>
      </c>
      <c r="M1909" t="str">
        <f>VLOOKUP(Table18[[#This Row],[No.]],N:O,2,FALSE)</f>
        <v>Red carpet</v>
      </c>
      <c r="N1909" t="s">
        <v>41180</v>
      </c>
      <c r="O1909" t="s">
        <v>41181</v>
      </c>
      <c r="P1909">
        <v>13</v>
      </c>
      <c r="Q1909">
        <v>13</v>
      </c>
      <c r="R1909">
        <v>13</v>
      </c>
      <c r="S1909">
        <v>10</v>
      </c>
      <c r="T1909" t="s">
        <v>35778</v>
      </c>
      <c r="U1909" t="s">
        <v>7105</v>
      </c>
      <c r="V1909" t="s">
        <v>7105</v>
      </c>
      <c r="W1909" t="s">
        <v>7105</v>
      </c>
      <c r="X1909" s="4">
        <v>2048</v>
      </c>
      <c r="Y1909">
        <v>0</v>
      </c>
      <c r="Z1909">
        <v>0</v>
      </c>
      <c r="AB1909" t="s">
        <v>41182</v>
      </c>
      <c r="AE1909" t="s">
        <v>35795</v>
      </c>
      <c r="AF1909" t="str">
        <f t="shared" si="29"/>
        <v>Red carpet</v>
      </c>
    </row>
    <row r="1910" spans="1:32" x14ac:dyDescent="0.35">
      <c r="A1910" s="2" t="s">
        <v>41104</v>
      </c>
      <c r="B1910" s="2" t="s">
        <v>41105</v>
      </c>
      <c r="C1910" s="23">
        <v>0</v>
      </c>
      <c r="D1910" s="11" t="b">
        <f>FALSE()</f>
        <v>0</v>
      </c>
      <c r="E1910" s="11" t="b">
        <f>FALSE()</f>
        <v>0</v>
      </c>
      <c r="F1910" s="2" t="s">
        <v>10</v>
      </c>
      <c r="G1910" s="2" t="s">
        <v>10</v>
      </c>
      <c r="H1910" s="2" t="s">
        <v>35842</v>
      </c>
      <c r="I1910" s="11" t="b">
        <f>TRUE()</f>
        <v>1</v>
      </c>
      <c r="J1910" s="24">
        <v>0</v>
      </c>
      <c r="K1910" s="24">
        <v>0</v>
      </c>
      <c r="L1910" s="2" t="s">
        <v>10</v>
      </c>
      <c r="M1910" t="str">
        <f>VLOOKUP(Table18[[#This Row],[No.]],N:O,2,FALSE)</f>
        <v>Decoration</v>
      </c>
      <c r="N1910" t="s">
        <v>41183</v>
      </c>
      <c r="O1910" t="s">
        <v>41184</v>
      </c>
      <c r="P1910">
        <v>0</v>
      </c>
      <c r="Q1910">
        <v>0</v>
      </c>
      <c r="R1910">
        <v>0</v>
      </c>
      <c r="S1910">
        <v>0</v>
      </c>
      <c r="T1910" t="s">
        <v>35778</v>
      </c>
      <c r="U1910" t="s">
        <v>7105</v>
      </c>
      <c r="V1910" t="s">
        <v>7105</v>
      </c>
      <c r="W1910" t="s">
        <v>7133</v>
      </c>
      <c r="X1910">
        <v>0</v>
      </c>
      <c r="Y1910">
        <v>0</v>
      </c>
      <c r="Z1910">
        <v>0</v>
      </c>
      <c r="AB1910" t="s">
        <v>41185</v>
      </c>
      <c r="AD1910" t="s">
        <v>35795</v>
      </c>
      <c r="AE1910" t="s">
        <v>35795</v>
      </c>
      <c r="AF1910" t="str">
        <f t="shared" si="29"/>
        <v>Decoration</v>
      </c>
    </row>
    <row r="1911" spans="1:32" x14ac:dyDescent="0.35">
      <c r="A1911" s="2" t="s">
        <v>41107</v>
      </c>
      <c r="B1911" s="2" t="s">
        <v>41108</v>
      </c>
      <c r="C1911" s="23">
        <v>1</v>
      </c>
      <c r="D1911" s="11" t="b">
        <f>FALSE()</f>
        <v>0</v>
      </c>
      <c r="E1911" s="11" t="b">
        <f>FALSE()</f>
        <v>0</v>
      </c>
      <c r="F1911" s="2" t="s">
        <v>10</v>
      </c>
      <c r="G1911" s="2" t="s">
        <v>10</v>
      </c>
      <c r="H1911" s="2" t="s">
        <v>35751</v>
      </c>
      <c r="I1911" s="11" t="b">
        <f>FALSE()</f>
        <v>0</v>
      </c>
      <c r="J1911" s="24">
        <v>200</v>
      </c>
      <c r="K1911" s="24">
        <v>0</v>
      </c>
      <c r="L1911" s="2" t="s">
        <v>10</v>
      </c>
      <c r="M1911" t="str">
        <f>VLOOKUP(Table18[[#This Row],[No.]],N:O,2,FALSE)</f>
        <v>Hair Net</v>
      </c>
      <c r="N1911" t="s">
        <v>41186</v>
      </c>
      <c r="O1911" t="s">
        <v>41187</v>
      </c>
      <c r="P1911">
        <v>0</v>
      </c>
      <c r="Q1911">
        <v>0</v>
      </c>
      <c r="R1911">
        <v>0</v>
      </c>
      <c r="S1911">
        <v>0</v>
      </c>
      <c r="T1911" t="s">
        <v>35778</v>
      </c>
      <c r="U1911" t="s">
        <v>7105</v>
      </c>
      <c r="V1911" t="s">
        <v>7105</v>
      </c>
      <c r="W1911" t="s">
        <v>7133</v>
      </c>
      <c r="X1911">
        <v>0</v>
      </c>
      <c r="Y1911">
        <v>0</v>
      </c>
      <c r="Z1911">
        <v>0</v>
      </c>
      <c r="AB1911" t="s">
        <v>40010</v>
      </c>
      <c r="AD1911" t="s">
        <v>35795</v>
      </c>
      <c r="AE1911" t="s">
        <v>35795</v>
      </c>
      <c r="AF1911" t="str">
        <f t="shared" si="29"/>
        <v>Hair Net</v>
      </c>
    </row>
    <row r="1912" spans="1:32" x14ac:dyDescent="0.35">
      <c r="A1912" s="2" t="s">
        <v>41110</v>
      </c>
      <c r="B1912" s="2" t="s">
        <v>41111</v>
      </c>
      <c r="C1912" s="23">
        <v>28</v>
      </c>
      <c r="D1912" s="11" t="b">
        <f>FALSE()</f>
        <v>0</v>
      </c>
      <c r="E1912" s="11" t="b">
        <f>FALSE()</f>
        <v>0</v>
      </c>
      <c r="F1912" s="2" t="s">
        <v>10</v>
      </c>
      <c r="G1912" s="2" t="s">
        <v>10</v>
      </c>
      <c r="H1912" s="2" t="s">
        <v>36183</v>
      </c>
      <c r="I1912" s="11" t="b">
        <f>FALSE()</f>
        <v>0</v>
      </c>
      <c r="J1912" s="24">
        <v>512</v>
      </c>
      <c r="K1912" s="24">
        <v>0</v>
      </c>
      <c r="L1912" s="2" t="s">
        <v>10</v>
      </c>
      <c r="M1912" t="str">
        <f>VLOOKUP(Table18[[#This Row],[No.]],N:O,2,FALSE)</f>
        <v>Window Cleaner</v>
      </c>
      <c r="N1912" t="s">
        <v>41188</v>
      </c>
      <c r="O1912" t="s">
        <v>41189</v>
      </c>
      <c r="P1912">
        <v>300</v>
      </c>
      <c r="Q1912">
        <v>300</v>
      </c>
      <c r="R1912">
        <v>300</v>
      </c>
      <c r="S1912">
        <v>24</v>
      </c>
      <c r="T1912" t="s">
        <v>35778</v>
      </c>
      <c r="U1912" t="s">
        <v>7105</v>
      </c>
      <c r="V1912" t="s">
        <v>7105</v>
      </c>
      <c r="W1912" t="s">
        <v>7105</v>
      </c>
      <c r="X1912">
        <v>15</v>
      </c>
      <c r="Y1912">
        <v>0</v>
      </c>
      <c r="Z1912">
        <v>0</v>
      </c>
      <c r="AB1912" t="s">
        <v>41190</v>
      </c>
      <c r="AE1912" t="s">
        <v>35795</v>
      </c>
      <c r="AF1912" t="str">
        <f t="shared" si="29"/>
        <v>Window Cleaner</v>
      </c>
    </row>
    <row r="1913" spans="1:32" x14ac:dyDescent="0.35">
      <c r="A1913" s="2" t="s">
        <v>41113</v>
      </c>
      <c r="B1913" s="2" t="s">
        <v>41114</v>
      </c>
      <c r="C1913" s="23">
        <v>4</v>
      </c>
      <c r="D1913" s="11" t="b">
        <f>FALSE()</f>
        <v>0</v>
      </c>
      <c r="E1913" s="11" t="b">
        <f>FALSE()</f>
        <v>0</v>
      </c>
      <c r="F1913" s="2" t="s">
        <v>10</v>
      </c>
      <c r="G1913" s="2" t="s">
        <v>10</v>
      </c>
      <c r="H1913" s="2" t="s">
        <v>35778</v>
      </c>
      <c r="I1913" s="11" t="b">
        <f>FALSE()</f>
        <v>0</v>
      </c>
      <c r="J1913" s="24">
        <v>530</v>
      </c>
      <c r="K1913" s="24">
        <v>0</v>
      </c>
      <c r="L1913" s="2" t="s">
        <v>10</v>
      </c>
      <c r="M1913" t="str">
        <f>VLOOKUP(Table18[[#This Row],[No.]],N:O,2,FALSE)</f>
        <v>Squeegee</v>
      </c>
      <c r="N1913" t="s">
        <v>41191</v>
      </c>
      <c r="O1913" t="s">
        <v>41192</v>
      </c>
      <c r="P1913">
        <v>0</v>
      </c>
      <c r="Q1913">
        <v>0</v>
      </c>
      <c r="R1913">
        <v>0</v>
      </c>
      <c r="S1913">
        <v>0</v>
      </c>
      <c r="T1913" t="s">
        <v>35778</v>
      </c>
      <c r="U1913" t="s">
        <v>7105</v>
      </c>
      <c r="V1913" t="s">
        <v>7105</v>
      </c>
      <c r="W1913" t="s">
        <v>7133</v>
      </c>
      <c r="X1913">
        <v>0</v>
      </c>
      <c r="Y1913">
        <v>0</v>
      </c>
      <c r="Z1913">
        <v>0</v>
      </c>
      <c r="AB1913" t="s">
        <v>41193</v>
      </c>
      <c r="AD1913" t="s">
        <v>35795</v>
      </c>
      <c r="AE1913" t="s">
        <v>35795</v>
      </c>
      <c r="AF1913" t="str">
        <f t="shared" si="29"/>
        <v>Squeegee</v>
      </c>
    </row>
    <row r="1914" spans="1:32" x14ac:dyDescent="0.35">
      <c r="A1914" s="2" t="s">
        <v>41116</v>
      </c>
      <c r="B1914" s="2" t="s">
        <v>41117</v>
      </c>
      <c r="C1914" s="23">
        <v>16</v>
      </c>
      <c r="D1914" s="11" t="b">
        <f>FALSE()</f>
        <v>0</v>
      </c>
      <c r="E1914" s="11" t="b">
        <f>FALSE()</f>
        <v>0</v>
      </c>
      <c r="F1914" s="2" t="s">
        <v>10</v>
      </c>
      <c r="G1914" s="2" t="s">
        <v>10</v>
      </c>
      <c r="H1914" s="2" t="s">
        <v>35778</v>
      </c>
      <c r="I1914" s="11" t="b">
        <f>FALSE()</f>
        <v>0</v>
      </c>
      <c r="J1914" s="24">
        <v>25000</v>
      </c>
      <c r="K1914" s="24">
        <v>0</v>
      </c>
      <c r="L1914" s="2" t="s">
        <v>10</v>
      </c>
      <c r="M1914" t="str">
        <f>VLOOKUP(Table18[[#This Row],[No.]],N:O,2,FALSE)</f>
        <v>Power Bank</v>
      </c>
      <c r="N1914" t="s">
        <v>41194</v>
      </c>
      <c r="O1914" t="s">
        <v>41195</v>
      </c>
      <c r="P1914">
        <v>0</v>
      </c>
      <c r="Q1914">
        <v>0</v>
      </c>
      <c r="R1914">
        <v>0</v>
      </c>
      <c r="S1914">
        <v>0</v>
      </c>
      <c r="T1914" t="s">
        <v>35778</v>
      </c>
      <c r="U1914" t="s">
        <v>7105</v>
      </c>
      <c r="V1914" t="s">
        <v>7105</v>
      </c>
      <c r="W1914" t="s">
        <v>7133</v>
      </c>
      <c r="X1914">
        <v>0</v>
      </c>
      <c r="Y1914">
        <v>0</v>
      </c>
      <c r="Z1914">
        <v>0</v>
      </c>
      <c r="AB1914" t="s">
        <v>41196</v>
      </c>
      <c r="AD1914" t="s">
        <v>35795</v>
      </c>
      <c r="AE1914" t="s">
        <v>35795</v>
      </c>
      <c r="AF1914" t="str">
        <f t="shared" si="29"/>
        <v>Power Bank</v>
      </c>
    </row>
    <row r="1915" spans="1:32" x14ac:dyDescent="0.35">
      <c r="A1915" s="2" t="s">
        <v>41119</v>
      </c>
      <c r="B1915" s="2" t="s">
        <v>41120</v>
      </c>
      <c r="C1915" s="23">
        <v>10</v>
      </c>
      <c r="D1915" s="11" t="b">
        <f>FALSE()</f>
        <v>0</v>
      </c>
      <c r="E1915" s="11" t="b">
        <f>FALSE()</f>
        <v>0</v>
      </c>
      <c r="F1915" s="2" t="s">
        <v>10</v>
      </c>
      <c r="G1915" s="2" t="s">
        <v>10</v>
      </c>
      <c r="H1915" s="2" t="s">
        <v>35778</v>
      </c>
      <c r="I1915" s="11" t="b">
        <f>FALSE()</f>
        <v>0</v>
      </c>
      <c r="J1915" s="24">
        <v>0</v>
      </c>
      <c r="K1915" s="24">
        <v>0</v>
      </c>
      <c r="L1915" s="2" t="s">
        <v>10</v>
      </c>
      <c r="M1915" t="str">
        <f>VLOOKUP(Table18[[#This Row],[No.]],N:O,2,FALSE)</f>
        <v>AC Socket</v>
      </c>
      <c r="N1915" t="s">
        <v>41197</v>
      </c>
      <c r="O1915" t="s">
        <v>41198</v>
      </c>
      <c r="P1915">
        <v>1</v>
      </c>
      <c r="Q1915">
        <v>1</v>
      </c>
      <c r="R1915">
        <v>1</v>
      </c>
      <c r="S1915">
        <v>2</v>
      </c>
      <c r="T1915" t="s">
        <v>37821</v>
      </c>
      <c r="U1915" t="s">
        <v>7105</v>
      </c>
      <c r="V1915" t="s">
        <v>7105</v>
      </c>
      <c r="W1915" t="s">
        <v>7105</v>
      </c>
      <c r="X1915">
        <v>150</v>
      </c>
      <c r="Y1915">
        <v>0</v>
      </c>
      <c r="Z1915">
        <v>0</v>
      </c>
      <c r="AB1915" t="s">
        <v>41199</v>
      </c>
      <c r="AD1915" t="s">
        <v>35795</v>
      </c>
      <c r="AE1915" t="s">
        <v>35795</v>
      </c>
      <c r="AF1915" t="str">
        <f t="shared" si="29"/>
        <v>AC Socket</v>
      </c>
    </row>
    <row r="1916" spans="1:32" x14ac:dyDescent="0.35">
      <c r="A1916" s="2" t="s">
        <v>41122</v>
      </c>
      <c r="B1916" s="2" t="s">
        <v>41123</v>
      </c>
      <c r="C1916" s="23">
        <v>5</v>
      </c>
      <c r="D1916" s="11" t="b">
        <f>FALSE()</f>
        <v>0</v>
      </c>
      <c r="E1916" s="11" t="b">
        <f>FALSE()</f>
        <v>0</v>
      </c>
      <c r="F1916" s="2" t="s">
        <v>10</v>
      </c>
      <c r="G1916" s="2" t="s">
        <v>10</v>
      </c>
      <c r="H1916" s="2" t="s">
        <v>35778</v>
      </c>
      <c r="I1916" s="11" t="b">
        <f>FALSE()</f>
        <v>0</v>
      </c>
      <c r="J1916" s="24">
        <v>0</v>
      </c>
      <c r="K1916" s="24">
        <v>0</v>
      </c>
      <c r="L1916" s="2" t="s">
        <v>10</v>
      </c>
      <c r="M1916" t="str">
        <f>VLOOKUP(Table18[[#This Row],[No.]],N:O,2,FALSE)</f>
        <v>Bulb</v>
      </c>
      <c r="N1916" t="s">
        <v>41200</v>
      </c>
      <c r="O1916" t="s">
        <v>41201</v>
      </c>
      <c r="P1916">
        <v>1</v>
      </c>
      <c r="Q1916">
        <v>1</v>
      </c>
      <c r="R1916">
        <v>1</v>
      </c>
      <c r="S1916">
        <v>15</v>
      </c>
      <c r="T1916" t="s">
        <v>35778</v>
      </c>
      <c r="U1916" t="s">
        <v>7105</v>
      </c>
      <c r="V1916" t="s">
        <v>7105</v>
      </c>
      <c r="W1916" t="s">
        <v>7105</v>
      </c>
      <c r="X1916">
        <v>180</v>
      </c>
      <c r="Y1916">
        <v>0</v>
      </c>
      <c r="Z1916">
        <v>0</v>
      </c>
      <c r="AB1916" t="s">
        <v>41202</v>
      </c>
      <c r="AD1916" t="s">
        <v>35795</v>
      </c>
      <c r="AE1916" t="s">
        <v>35795</v>
      </c>
      <c r="AF1916" t="str">
        <f t="shared" si="29"/>
        <v>Bulb</v>
      </c>
    </row>
    <row r="1917" spans="1:32" x14ac:dyDescent="0.35">
      <c r="A1917" s="2" t="s">
        <v>41125</v>
      </c>
      <c r="B1917" s="2" t="s">
        <v>41126</v>
      </c>
      <c r="C1917" s="23">
        <v>0</v>
      </c>
      <c r="D1917" s="11" t="b">
        <f>FALSE()</f>
        <v>0</v>
      </c>
      <c r="E1917" s="11" t="b">
        <f>FALSE()</f>
        <v>0</v>
      </c>
      <c r="F1917" s="2" t="s">
        <v>10</v>
      </c>
      <c r="G1917" s="2" t="s">
        <v>10</v>
      </c>
      <c r="H1917" s="2" t="s">
        <v>35778</v>
      </c>
      <c r="I1917" s="11" t="b">
        <f>TRUE()</f>
        <v>1</v>
      </c>
      <c r="J1917" s="24">
        <v>0</v>
      </c>
      <c r="K1917" s="24">
        <v>0</v>
      </c>
      <c r="L1917" s="2" t="s">
        <v>10</v>
      </c>
      <c r="M1917" t="str">
        <f>VLOOKUP(Table18[[#This Row],[No.]],N:O,2,FALSE)</f>
        <v>Flash Terrace</v>
      </c>
      <c r="N1917" t="s">
        <v>41203</v>
      </c>
      <c r="O1917" t="s">
        <v>41204</v>
      </c>
      <c r="P1917">
        <v>1</v>
      </c>
      <c r="Q1917">
        <v>1</v>
      </c>
      <c r="R1917">
        <v>1</v>
      </c>
      <c r="S1917">
        <v>24</v>
      </c>
      <c r="T1917" t="s">
        <v>35778</v>
      </c>
      <c r="U1917" t="s">
        <v>7105</v>
      </c>
      <c r="V1917" t="s">
        <v>7105</v>
      </c>
      <c r="W1917" t="s">
        <v>7105</v>
      </c>
      <c r="X1917">
        <v>220</v>
      </c>
      <c r="Y1917">
        <v>0</v>
      </c>
      <c r="Z1917">
        <v>0</v>
      </c>
      <c r="AB1917" t="s">
        <v>41205</v>
      </c>
      <c r="AD1917" t="s">
        <v>35795</v>
      </c>
      <c r="AE1917" t="s">
        <v>35795</v>
      </c>
      <c r="AF1917" t="str">
        <f t="shared" si="29"/>
        <v>Flash Terrace</v>
      </c>
    </row>
    <row r="1918" spans="1:32" x14ac:dyDescent="0.35">
      <c r="A1918" s="2" t="s">
        <v>41128</v>
      </c>
      <c r="B1918" s="2" t="s">
        <v>41129</v>
      </c>
      <c r="C1918" s="23">
        <v>0</v>
      </c>
      <c r="D1918" s="11" t="b">
        <f>FALSE()</f>
        <v>0</v>
      </c>
      <c r="E1918" s="11" t="b">
        <f>FALSE()</f>
        <v>0</v>
      </c>
      <c r="F1918" s="2" t="s">
        <v>10</v>
      </c>
      <c r="G1918" s="2" t="s">
        <v>10</v>
      </c>
      <c r="H1918" s="2" t="s">
        <v>35778</v>
      </c>
      <c r="I1918" s="11" t="b">
        <f>TRUE()</f>
        <v>1</v>
      </c>
      <c r="J1918" s="24">
        <v>0</v>
      </c>
      <c r="K1918" s="24">
        <v>0</v>
      </c>
      <c r="L1918" s="2" t="s">
        <v>10</v>
      </c>
      <c r="M1918" t="str">
        <f>VLOOKUP(Table18[[#This Row],[No.]],N:O,2,FALSE)</f>
        <v>Long Bulbs(Florescent Bulb)</v>
      </c>
      <c r="N1918" t="s">
        <v>41206</v>
      </c>
      <c r="O1918" t="s">
        <v>41207</v>
      </c>
      <c r="P1918">
        <v>0</v>
      </c>
      <c r="Q1918">
        <v>0</v>
      </c>
      <c r="R1918">
        <v>0</v>
      </c>
      <c r="S1918">
        <v>0</v>
      </c>
      <c r="T1918" t="s">
        <v>35811</v>
      </c>
      <c r="U1918" t="s">
        <v>7105</v>
      </c>
      <c r="V1918" t="s">
        <v>7105</v>
      </c>
      <c r="W1918" t="s">
        <v>7133</v>
      </c>
      <c r="X1918">
        <v>0</v>
      </c>
      <c r="Y1918">
        <v>0</v>
      </c>
      <c r="Z1918">
        <v>0</v>
      </c>
      <c r="AB1918" t="s">
        <v>41208</v>
      </c>
      <c r="AD1918" t="s">
        <v>40145</v>
      </c>
      <c r="AE1918" t="s">
        <v>40145</v>
      </c>
      <c r="AF1918" t="str">
        <f t="shared" si="29"/>
        <v>Long Bulbs(Florescent Bulb)</v>
      </c>
    </row>
    <row r="1919" spans="1:32" x14ac:dyDescent="0.35">
      <c r="A1919" s="2" t="s">
        <v>41131</v>
      </c>
      <c r="B1919" s="2" t="s">
        <v>38641</v>
      </c>
      <c r="C1919" s="23">
        <v>0</v>
      </c>
      <c r="D1919" s="11" t="b">
        <f>FALSE()</f>
        <v>0</v>
      </c>
      <c r="E1919" s="11" t="b">
        <f>FALSE()</f>
        <v>0</v>
      </c>
      <c r="F1919" s="2" t="s">
        <v>10</v>
      </c>
      <c r="G1919" s="2" t="s">
        <v>10</v>
      </c>
      <c r="H1919" s="2" t="s">
        <v>35778</v>
      </c>
      <c r="I1919" s="11" t="b">
        <f>TRUE()</f>
        <v>1</v>
      </c>
      <c r="J1919" s="24">
        <v>0</v>
      </c>
      <c r="K1919" s="24">
        <v>0</v>
      </c>
      <c r="L1919" s="2" t="s">
        <v>10</v>
      </c>
      <c r="M1919" t="str">
        <f>VLOOKUP(Table18[[#This Row],[No.]],N:O,2,FALSE)</f>
        <v>Switch</v>
      </c>
      <c r="N1919" t="s">
        <v>41209</v>
      </c>
      <c r="O1919" t="s">
        <v>41210</v>
      </c>
      <c r="P1919">
        <v>122</v>
      </c>
      <c r="Q1919">
        <v>122</v>
      </c>
      <c r="R1919">
        <v>122</v>
      </c>
      <c r="S1919">
        <v>270</v>
      </c>
      <c r="T1919" t="s">
        <v>35778</v>
      </c>
      <c r="U1919" t="s">
        <v>7105</v>
      </c>
      <c r="V1919" t="s">
        <v>7105</v>
      </c>
      <c r="W1919" t="s">
        <v>7105</v>
      </c>
      <c r="X1919">
        <v>780</v>
      </c>
      <c r="Y1919">
        <v>0</v>
      </c>
      <c r="Z1919">
        <v>0</v>
      </c>
      <c r="AB1919" t="s">
        <v>41211</v>
      </c>
      <c r="AF1919" t="str">
        <f t="shared" si="29"/>
        <v>Switch</v>
      </c>
    </row>
    <row r="1920" spans="1:32" x14ac:dyDescent="0.35">
      <c r="A1920" s="2" t="s">
        <v>41132</v>
      </c>
      <c r="B1920" s="2" t="s">
        <v>41133</v>
      </c>
      <c r="C1920" s="23">
        <v>0</v>
      </c>
      <c r="D1920" s="11" t="b">
        <f>FALSE()</f>
        <v>0</v>
      </c>
      <c r="E1920" s="11" t="b">
        <f>FALSE()</f>
        <v>0</v>
      </c>
      <c r="F1920" s="2" t="s">
        <v>10</v>
      </c>
      <c r="G1920" s="2" t="s">
        <v>10</v>
      </c>
      <c r="H1920" s="2" t="s">
        <v>35778</v>
      </c>
      <c r="I1920" s="11" t="b">
        <f>TRUE()</f>
        <v>1</v>
      </c>
      <c r="J1920" s="24">
        <v>0</v>
      </c>
      <c r="K1920" s="24">
        <v>0</v>
      </c>
      <c r="L1920" s="2" t="s">
        <v>10</v>
      </c>
      <c r="M1920" t="str">
        <f>VLOOKUP(Table18[[#This Row],[No.]],N:O,2,FALSE)</f>
        <v>Top Plugers</v>
      </c>
      <c r="N1920" t="s">
        <v>41212</v>
      </c>
      <c r="O1920" t="s">
        <v>41213</v>
      </c>
      <c r="P1920">
        <v>0</v>
      </c>
      <c r="Q1920">
        <v>0</v>
      </c>
      <c r="R1920">
        <v>0</v>
      </c>
      <c r="S1920">
        <v>0</v>
      </c>
      <c r="T1920" t="s">
        <v>35778</v>
      </c>
      <c r="U1920" t="s">
        <v>7105</v>
      </c>
      <c r="V1920" t="s">
        <v>7105</v>
      </c>
      <c r="W1920" t="s">
        <v>7133</v>
      </c>
      <c r="X1920">
        <v>0</v>
      </c>
      <c r="Y1920">
        <v>0</v>
      </c>
      <c r="Z1920" s="4">
        <v>1000</v>
      </c>
      <c r="AB1920" t="s">
        <v>41214</v>
      </c>
      <c r="AF1920" t="str">
        <f t="shared" si="29"/>
        <v>Top Plugers</v>
      </c>
    </row>
    <row r="1921" spans="1:32" x14ac:dyDescent="0.35">
      <c r="A1921" s="2" t="s">
        <v>41135</v>
      </c>
      <c r="B1921" s="2" t="s">
        <v>41136</v>
      </c>
      <c r="C1921" s="23">
        <v>0</v>
      </c>
      <c r="D1921" s="11" t="b">
        <f>FALSE()</f>
        <v>0</v>
      </c>
      <c r="E1921" s="11" t="b">
        <f>FALSE()</f>
        <v>0</v>
      </c>
      <c r="F1921" s="2" t="s">
        <v>10</v>
      </c>
      <c r="G1921" s="2" t="s">
        <v>10</v>
      </c>
      <c r="H1921" s="2" t="s">
        <v>35778</v>
      </c>
      <c r="I1921" s="11" t="b">
        <f>TRUE()</f>
        <v>1</v>
      </c>
      <c r="J1921" s="24">
        <v>0</v>
      </c>
      <c r="K1921" s="24">
        <v>0</v>
      </c>
      <c r="L1921" s="2" t="s">
        <v>10</v>
      </c>
      <c r="M1921" t="str">
        <f>VLOOKUP(Table18[[#This Row],[No.]],N:O,2,FALSE)</f>
        <v>Press Flash</v>
      </c>
      <c r="N1921" t="s">
        <v>41215</v>
      </c>
      <c r="O1921" t="s">
        <v>41216</v>
      </c>
      <c r="P1921">
        <v>0</v>
      </c>
      <c r="Q1921">
        <v>0</v>
      </c>
      <c r="R1921">
        <v>0</v>
      </c>
      <c r="S1921">
        <v>0</v>
      </c>
      <c r="T1921" t="s">
        <v>35778</v>
      </c>
      <c r="U1921" t="s">
        <v>7105</v>
      </c>
      <c r="V1921" t="s">
        <v>7105</v>
      </c>
      <c r="W1921" t="s">
        <v>7133</v>
      </c>
      <c r="X1921">
        <v>0</v>
      </c>
      <c r="Y1921">
        <v>0</v>
      </c>
      <c r="Z1921">
        <v>0</v>
      </c>
      <c r="AB1921" t="s">
        <v>41217</v>
      </c>
      <c r="AF1921" t="str">
        <f t="shared" si="29"/>
        <v>Press Flash</v>
      </c>
    </row>
    <row r="1922" spans="1:32" x14ac:dyDescent="0.35">
      <c r="A1922" s="2" t="s">
        <v>41138</v>
      </c>
      <c r="B1922" s="2" t="s">
        <v>41139</v>
      </c>
      <c r="C1922" s="23">
        <v>0</v>
      </c>
      <c r="D1922" s="11" t="b">
        <f>FALSE()</f>
        <v>0</v>
      </c>
      <c r="E1922" s="11" t="b">
        <f>FALSE()</f>
        <v>0</v>
      </c>
      <c r="F1922" s="2" t="s">
        <v>10</v>
      </c>
      <c r="G1922" s="2" t="s">
        <v>10</v>
      </c>
      <c r="H1922" s="2" t="s">
        <v>35778</v>
      </c>
      <c r="I1922" s="11" t="b">
        <f>TRUE()</f>
        <v>1</v>
      </c>
      <c r="J1922" s="24">
        <v>0</v>
      </c>
      <c r="K1922" s="24">
        <v>0</v>
      </c>
      <c r="L1922" s="2" t="s">
        <v>10</v>
      </c>
      <c r="M1922" t="str">
        <f>VLOOKUP(Table18[[#This Row],[No.]],N:O,2,FALSE)</f>
        <v>Flamingo tap</v>
      </c>
      <c r="N1922" t="s">
        <v>41218</v>
      </c>
      <c r="O1922" t="s">
        <v>41219</v>
      </c>
      <c r="P1922">
        <v>0</v>
      </c>
      <c r="Q1922">
        <v>0</v>
      </c>
      <c r="R1922">
        <v>0</v>
      </c>
      <c r="S1922">
        <v>4</v>
      </c>
      <c r="T1922" t="s">
        <v>35778</v>
      </c>
      <c r="U1922" t="s">
        <v>7105</v>
      </c>
      <c r="V1922" t="s">
        <v>7105</v>
      </c>
      <c r="W1922" t="s">
        <v>7133</v>
      </c>
      <c r="X1922">
        <v>0</v>
      </c>
      <c r="Y1922">
        <v>0</v>
      </c>
      <c r="Z1922">
        <v>0</v>
      </c>
      <c r="AB1922" t="s">
        <v>41220</v>
      </c>
      <c r="AF1922" t="str">
        <f t="shared" si="29"/>
        <v>Flamingo tap</v>
      </c>
    </row>
    <row r="1923" spans="1:32" x14ac:dyDescent="0.35">
      <c r="A1923" s="2" t="s">
        <v>41141</v>
      </c>
      <c r="B1923" s="2" t="s">
        <v>41142</v>
      </c>
      <c r="C1923" s="23">
        <v>0</v>
      </c>
      <c r="D1923" s="11" t="b">
        <f>FALSE()</f>
        <v>0</v>
      </c>
      <c r="E1923" s="11" t="b">
        <f>FALSE()</f>
        <v>0</v>
      </c>
      <c r="F1923" s="2" t="s">
        <v>10</v>
      </c>
      <c r="G1923" s="2" t="s">
        <v>10</v>
      </c>
      <c r="H1923" s="2" t="s">
        <v>35778</v>
      </c>
      <c r="I1923" s="11" t="b">
        <f>TRUE()</f>
        <v>1</v>
      </c>
      <c r="J1923" s="24">
        <v>0</v>
      </c>
      <c r="K1923" s="24">
        <v>0</v>
      </c>
      <c r="L1923" s="2" t="s">
        <v>10</v>
      </c>
      <c r="M1923" t="str">
        <f>VLOOKUP(Table18[[#This Row],[No.]],N:O,2,FALSE)</f>
        <v>Single box</v>
      </c>
      <c r="N1923" t="s">
        <v>41221</v>
      </c>
      <c r="O1923" t="s">
        <v>41222</v>
      </c>
      <c r="P1923">
        <v>0</v>
      </c>
      <c r="Q1923">
        <v>0</v>
      </c>
      <c r="R1923">
        <v>0</v>
      </c>
      <c r="S1923">
        <v>0</v>
      </c>
      <c r="T1923" t="s">
        <v>35778</v>
      </c>
      <c r="U1923" t="s">
        <v>7105</v>
      </c>
      <c r="V1923" t="s">
        <v>7105</v>
      </c>
      <c r="W1923" t="s">
        <v>7133</v>
      </c>
      <c r="X1923">
        <v>0</v>
      </c>
      <c r="Y1923">
        <v>0</v>
      </c>
      <c r="Z1923">
        <v>0</v>
      </c>
      <c r="AB1923" t="s">
        <v>41223</v>
      </c>
      <c r="AF1923" t="str">
        <f t="shared" ref="AF1923:AF1986" si="30">VLOOKUP(A:A,N:O,2,FALSE)</f>
        <v>Single box</v>
      </c>
    </row>
    <row r="1924" spans="1:32" x14ac:dyDescent="0.35">
      <c r="A1924" s="2" t="s">
        <v>41144</v>
      </c>
      <c r="B1924" s="2" t="s">
        <v>41145</v>
      </c>
      <c r="C1924" s="23">
        <v>0</v>
      </c>
      <c r="D1924" s="11" t="b">
        <f>FALSE()</f>
        <v>0</v>
      </c>
      <c r="E1924" s="11" t="b">
        <f>FALSE()</f>
        <v>0</v>
      </c>
      <c r="F1924" s="2" t="s">
        <v>10</v>
      </c>
      <c r="G1924" s="2" t="s">
        <v>10</v>
      </c>
      <c r="H1924" s="2" t="s">
        <v>35778</v>
      </c>
      <c r="I1924" s="11" t="b">
        <f>TRUE()</f>
        <v>1</v>
      </c>
      <c r="J1924" s="24">
        <v>0</v>
      </c>
      <c r="K1924" s="24">
        <v>0</v>
      </c>
      <c r="L1924" s="2" t="s">
        <v>10</v>
      </c>
      <c r="M1924" t="str">
        <f>VLOOKUP(Table18[[#This Row],[No.]],N:O,2,FALSE)</f>
        <v>Electrical tape</v>
      </c>
      <c r="N1924" t="s">
        <v>41224</v>
      </c>
      <c r="O1924" t="s">
        <v>41225</v>
      </c>
      <c r="P1924">
        <v>4</v>
      </c>
      <c r="Q1924">
        <v>4</v>
      </c>
      <c r="R1924">
        <v>4</v>
      </c>
      <c r="S1924">
        <v>12</v>
      </c>
      <c r="T1924" t="s">
        <v>35778</v>
      </c>
      <c r="U1924" t="s">
        <v>7105</v>
      </c>
      <c r="V1924" t="s">
        <v>7105</v>
      </c>
      <c r="W1924" t="s">
        <v>7105</v>
      </c>
      <c r="X1924" s="4">
        <v>2850</v>
      </c>
      <c r="Y1924">
        <v>0</v>
      </c>
      <c r="Z1924">
        <v>0</v>
      </c>
      <c r="AB1924" t="s">
        <v>41226</v>
      </c>
      <c r="AF1924" t="str">
        <f t="shared" si="30"/>
        <v>Electrical tape</v>
      </c>
    </row>
    <row r="1925" spans="1:32" x14ac:dyDescent="0.35">
      <c r="A1925" s="2" t="s">
        <v>41147</v>
      </c>
      <c r="B1925" s="2" t="s">
        <v>41148</v>
      </c>
      <c r="C1925" s="23">
        <v>0</v>
      </c>
      <c r="D1925" s="11" t="b">
        <f>FALSE()</f>
        <v>0</v>
      </c>
      <c r="E1925" s="11" t="b">
        <f>FALSE()</f>
        <v>0</v>
      </c>
      <c r="F1925" s="2" t="s">
        <v>10</v>
      </c>
      <c r="G1925" s="2" t="s">
        <v>10</v>
      </c>
      <c r="H1925" s="2" t="s">
        <v>35778</v>
      </c>
      <c r="I1925" s="11" t="b">
        <f>TRUE()</f>
        <v>1</v>
      </c>
      <c r="J1925" s="24">
        <v>0</v>
      </c>
      <c r="K1925" s="24">
        <v>0</v>
      </c>
      <c r="L1925" s="2" t="s">
        <v>10</v>
      </c>
      <c r="M1925" t="str">
        <f>VLOOKUP(Table18[[#This Row],[No.]],N:O,2,FALSE)</f>
        <v>Single tape</v>
      </c>
      <c r="N1925" t="s">
        <v>41227</v>
      </c>
      <c r="O1925" t="s">
        <v>41228</v>
      </c>
      <c r="P1925">
        <v>870</v>
      </c>
      <c r="Q1925">
        <v>870</v>
      </c>
      <c r="R1925">
        <v>870</v>
      </c>
      <c r="S1925" s="22">
        <v>1001</v>
      </c>
      <c r="T1925" t="s">
        <v>35778</v>
      </c>
      <c r="U1925" t="s">
        <v>7105</v>
      </c>
      <c r="V1925" t="s">
        <v>7105</v>
      </c>
      <c r="W1925" t="s">
        <v>7105</v>
      </c>
      <c r="X1925">
        <v>25</v>
      </c>
      <c r="Y1925">
        <v>0</v>
      </c>
      <c r="Z1925">
        <v>0</v>
      </c>
      <c r="AB1925" t="s">
        <v>41229</v>
      </c>
      <c r="AE1925" t="s">
        <v>36386</v>
      </c>
      <c r="AF1925" t="str">
        <f t="shared" si="30"/>
        <v>Single tape</v>
      </c>
    </row>
    <row r="1926" spans="1:32" x14ac:dyDescent="0.35">
      <c r="A1926" s="2" t="s">
        <v>41150</v>
      </c>
      <c r="B1926" s="2" t="s">
        <v>41151</v>
      </c>
      <c r="C1926" s="23">
        <v>0</v>
      </c>
      <c r="D1926" s="11" t="b">
        <f>FALSE()</f>
        <v>0</v>
      </c>
      <c r="E1926" s="11" t="b">
        <f>FALSE()</f>
        <v>0</v>
      </c>
      <c r="F1926" s="2" t="s">
        <v>10</v>
      </c>
      <c r="G1926" s="2" t="s">
        <v>10</v>
      </c>
      <c r="H1926" s="2" t="s">
        <v>35778</v>
      </c>
      <c r="I1926" s="11" t="b">
        <f>TRUE()</f>
        <v>1</v>
      </c>
      <c r="J1926" s="24">
        <v>0</v>
      </c>
      <c r="K1926" s="24">
        <v>0</v>
      </c>
      <c r="L1926" s="2" t="s">
        <v>10</v>
      </c>
      <c r="M1926" t="str">
        <f>VLOOKUP(Table18[[#This Row],[No.]],N:O,2,FALSE)</f>
        <v>PPR Reducing socket</v>
      </c>
      <c r="N1926" t="s">
        <v>41230</v>
      </c>
      <c r="O1926" t="s">
        <v>41231</v>
      </c>
      <c r="P1926" s="22">
        <v>1265</v>
      </c>
      <c r="Q1926" s="22">
        <v>1265</v>
      </c>
      <c r="R1926" s="4">
        <v>1265</v>
      </c>
      <c r="S1926" s="22">
        <v>1098</v>
      </c>
      <c r="T1926" t="s">
        <v>35778</v>
      </c>
      <c r="U1926" t="s">
        <v>7105</v>
      </c>
      <c r="V1926" t="s">
        <v>7105</v>
      </c>
      <c r="W1926" t="s">
        <v>7105</v>
      </c>
      <c r="X1926">
        <v>210</v>
      </c>
      <c r="Y1926">
        <v>0</v>
      </c>
      <c r="Z1926">
        <v>0</v>
      </c>
      <c r="AB1926" t="s">
        <v>41232</v>
      </c>
      <c r="AE1926" t="s">
        <v>36386</v>
      </c>
      <c r="AF1926" t="str">
        <f t="shared" si="30"/>
        <v>PPR Reducing socket</v>
      </c>
    </row>
    <row r="1927" spans="1:32" x14ac:dyDescent="0.35">
      <c r="A1927" s="2" t="s">
        <v>41153</v>
      </c>
      <c r="B1927" s="2" t="s">
        <v>41154</v>
      </c>
      <c r="C1927" s="23">
        <v>25</v>
      </c>
      <c r="D1927" s="11" t="b">
        <f>FALSE()</f>
        <v>0</v>
      </c>
      <c r="E1927" s="11" t="b">
        <f>FALSE()</f>
        <v>0</v>
      </c>
      <c r="F1927" s="2" t="s">
        <v>10</v>
      </c>
      <c r="G1927" s="2" t="s">
        <v>10</v>
      </c>
      <c r="H1927" s="2" t="s">
        <v>40247</v>
      </c>
      <c r="I1927" s="11" t="b">
        <f>FALSE()</f>
        <v>0</v>
      </c>
      <c r="J1927" s="24">
        <v>0</v>
      </c>
      <c r="K1927" s="24">
        <v>0</v>
      </c>
      <c r="L1927" s="2" t="s">
        <v>10</v>
      </c>
      <c r="M1927" t="str">
        <f>VLOOKUP(Table18[[#This Row],[No.]],N:O,2,FALSE)</f>
        <v>Spoons</v>
      </c>
      <c r="N1927" t="s">
        <v>41233</v>
      </c>
      <c r="O1927" t="s">
        <v>41234</v>
      </c>
      <c r="P1927" s="22">
        <v>1375</v>
      </c>
      <c r="Q1927" s="22">
        <v>1375</v>
      </c>
      <c r="R1927" s="4">
        <v>1375</v>
      </c>
      <c r="S1927" s="22">
        <v>1590</v>
      </c>
      <c r="T1927" t="s">
        <v>35778</v>
      </c>
      <c r="U1927" t="s">
        <v>7105</v>
      </c>
      <c r="V1927" t="s">
        <v>7105</v>
      </c>
      <c r="W1927" t="s">
        <v>7105</v>
      </c>
      <c r="X1927">
        <v>165</v>
      </c>
      <c r="Y1927">
        <v>0</v>
      </c>
      <c r="Z1927">
        <v>0</v>
      </c>
      <c r="AB1927" t="s">
        <v>41235</v>
      </c>
      <c r="AE1927" t="s">
        <v>36386</v>
      </c>
      <c r="AF1927" t="str">
        <f t="shared" si="30"/>
        <v>Spoons</v>
      </c>
    </row>
    <row r="1928" spans="1:32" x14ac:dyDescent="0.35">
      <c r="A1928" s="2" t="s">
        <v>41156</v>
      </c>
      <c r="B1928" s="2" t="s">
        <v>41157</v>
      </c>
      <c r="C1928" s="23">
        <v>10</v>
      </c>
      <c r="D1928" s="11" t="b">
        <f>FALSE()</f>
        <v>0</v>
      </c>
      <c r="E1928" s="11" t="b">
        <f>FALSE()</f>
        <v>0</v>
      </c>
      <c r="F1928" s="2" t="s">
        <v>10</v>
      </c>
      <c r="G1928" s="2" t="s">
        <v>10</v>
      </c>
      <c r="H1928" s="2" t="s">
        <v>35778</v>
      </c>
      <c r="I1928" s="11" t="b">
        <f>FALSE()</f>
        <v>0</v>
      </c>
      <c r="J1928" s="24">
        <v>0</v>
      </c>
      <c r="K1928" s="24">
        <v>0</v>
      </c>
      <c r="L1928" s="2" t="s">
        <v>10</v>
      </c>
      <c r="M1928" t="str">
        <f>VLOOKUP(Table18[[#This Row],[No.]],N:O,2,FALSE)</f>
        <v>Trays</v>
      </c>
      <c r="N1928" t="s">
        <v>41236</v>
      </c>
      <c r="O1928" t="s">
        <v>41237</v>
      </c>
      <c r="P1928">
        <v>0</v>
      </c>
      <c r="Q1928">
        <v>0</v>
      </c>
      <c r="R1928">
        <v>0</v>
      </c>
      <c r="S1928" s="22">
        <v>1002</v>
      </c>
      <c r="T1928" t="s">
        <v>35778</v>
      </c>
      <c r="U1928" t="s">
        <v>7105</v>
      </c>
      <c r="V1928" t="s">
        <v>7105</v>
      </c>
      <c r="W1928" t="s">
        <v>7105</v>
      </c>
      <c r="X1928">
        <v>0</v>
      </c>
      <c r="Y1928">
        <v>0</v>
      </c>
      <c r="Z1928">
        <v>0</v>
      </c>
      <c r="AB1928" t="s">
        <v>41238</v>
      </c>
      <c r="AF1928" t="str">
        <f t="shared" si="30"/>
        <v>Trays</v>
      </c>
    </row>
    <row r="1929" spans="1:32" x14ac:dyDescent="0.35">
      <c r="A1929" s="2" t="s">
        <v>41159</v>
      </c>
      <c r="B1929" s="2" t="s">
        <v>41160</v>
      </c>
      <c r="C1929" s="23">
        <v>105</v>
      </c>
      <c r="D1929" s="11" t="b">
        <f>FALSE()</f>
        <v>0</v>
      </c>
      <c r="E1929" s="11" t="b">
        <f>FALSE()</f>
        <v>0</v>
      </c>
      <c r="F1929" s="2" t="s">
        <v>10</v>
      </c>
      <c r="G1929" s="2" t="s">
        <v>10</v>
      </c>
      <c r="H1929" s="2" t="s">
        <v>35763</v>
      </c>
      <c r="I1929" s="11" t="b">
        <f>FALSE()</f>
        <v>0</v>
      </c>
      <c r="J1929" s="24">
        <v>0</v>
      </c>
      <c r="K1929" s="24">
        <v>0</v>
      </c>
      <c r="L1929" s="2" t="s">
        <v>10</v>
      </c>
      <c r="M1929" t="str">
        <f>VLOOKUP(Table18[[#This Row],[No.]],N:O,2,FALSE)</f>
        <v>Matchbox</v>
      </c>
      <c r="N1929" t="s">
        <v>41239</v>
      </c>
      <c r="O1929" t="s">
        <v>41240</v>
      </c>
      <c r="P1929" s="22">
        <v>66311</v>
      </c>
      <c r="Q1929" s="22">
        <v>66311</v>
      </c>
      <c r="R1929" s="4">
        <v>66311</v>
      </c>
      <c r="S1929" s="22">
        <v>54611</v>
      </c>
      <c r="T1929" t="s">
        <v>35778</v>
      </c>
      <c r="U1929" t="s">
        <v>7105</v>
      </c>
      <c r="V1929" t="s">
        <v>7105</v>
      </c>
      <c r="W1929" t="s">
        <v>7105</v>
      </c>
      <c r="X1929">
        <v>6</v>
      </c>
      <c r="Y1929">
        <v>0</v>
      </c>
      <c r="Z1929">
        <v>0</v>
      </c>
      <c r="AB1929" t="s">
        <v>41241</v>
      </c>
      <c r="AE1929" t="s">
        <v>36386</v>
      </c>
      <c r="AF1929" t="str">
        <f t="shared" si="30"/>
        <v>Matchbox</v>
      </c>
    </row>
    <row r="1930" spans="1:32" x14ac:dyDescent="0.35">
      <c r="A1930" s="2" t="s">
        <v>41162</v>
      </c>
      <c r="B1930" s="2" t="s">
        <v>41163</v>
      </c>
      <c r="C1930" s="23">
        <v>893</v>
      </c>
      <c r="D1930" s="11" t="b">
        <f>FALSE()</f>
        <v>0</v>
      </c>
      <c r="E1930" s="11" t="b">
        <f>FALSE()</f>
        <v>0</v>
      </c>
      <c r="F1930" s="2" t="s">
        <v>10</v>
      </c>
      <c r="G1930" s="2" t="s">
        <v>10</v>
      </c>
      <c r="H1930" s="2" t="s">
        <v>35811</v>
      </c>
      <c r="I1930" s="11" t="b">
        <f>FALSE()</f>
        <v>0</v>
      </c>
      <c r="J1930" s="24">
        <v>1100</v>
      </c>
      <c r="K1930" s="24">
        <v>0</v>
      </c>
      <c r="L1930" s="2" t="s">
        <v>10</v>
      </c>
      <c r="M1930" t="str">
        <f>VLOOKUP(Table18[[#This Row],[No.]],N:O,2,FALSE)</f>
        <v xml:space="preserve">Liquid Soap </v>
      </c>
      <c r="N1930" t="s">
        <v>41242</v>
      </c>
      <c r="O1930" t="s">
        <v>41243</v>
      </c>
      <c r="P1930" s="22">
        <v>1051</v>
      </c>
      <c r="Q1930" s="22">
        <v>1051</v>
      </c>
      <c r="R1930" s="4">
        <v>1051</v>
      </c>
      <c r="S1930">
        <v>991</v>
      </c>
      <c r="T1930" t="s">
        <v>35778</v>
      </c>
      <c r="U1930" t="s">
        <v>7105</v>
      </c>
      <c r="V1930" t="s">
        <v>7105</v>
      </c>
      <c r="W1930" t="s">
        <v>7105</v>
      </c>
      <c r="X1930">
        <v>0</v>
      </c>
      <c r="Y1930">
        <v>0</v>
      </c>
      <c r="Z1930">
        <v>0</v>
      </c>
      <c r="AB1930" t="s">
        <v>41244</v>
      </c>
      <c r="AE1930" t="s">
        <v>36386</v>
      </c>
      <c r="AF1930" t="str">
        <f t="shared" si="30"/>
        <v xml:space="preserve">Liquid Soap </v>
      </c>
    </row>
    <row r="1931" spans="1:32" x14ac:dyDescent="0.35">
      <c r="A1931" s="2" t="s">
        <v>41165</v>
      </c>
      <c r="B1931" s="2" t="s">
        <v>41166</v>
      </c>
      <c r="C1931" s="23">
        <v>0</v>
      </c>
      <c r="D1931" s="11" t="b">
        <f>FALSE()</f>
        <v>0</v>
      </c>
      <c r="E1931" s="11" t="b">
        <f>FALSE()</f>
        <v>0</v>
      </c>
      <c r="F1931" s="2" t="s">
        <v>10</v>
      </c>
      <c r="G1931" s="2" t="s">
        <v>10</v>
      </c>
      <c r="H1931" s="2" t="s">
        <v>35778</v>
      </c>
      <c r="I1931" s="11" t="b">
        <f>FALSE()</f>
        <v>0</v>
      </c>
      <c r="J1931" s="24">
        <v>0</v>
      </c>
      <c r="K1931" s="24">
        <v>0</v>
      </c>
      <c r="L1931" s="2" t="s">
        <v>10</v>
      </c>
      <c r="M1931" t="str">
        <f>VLOOKUP(Table18[[#This Row],[No.]],N:O,2,FALSE)</f>
        <v>Cooking Pan</v>
      </c>
      <c r="N1931" t="s">
        <v>41245</v>
      </c>
      <c r="O1931" t="s">
        <v>41246</v>
      </c>
      <c r="P1931">
        <v>112</v>
      </c>
      <c r="Q1931">
        <v>112</v>
      </c>
      <c r="R1931">
        <v>112</v>
      </c>
      <c r="S1931">
        <v>55</v>
      </c>
      <c r="T1931" t="s">
        <v>35778</v>
      </c>
      <c r="U1931" t="s">
        <v>7105</v>
      </c>
      <c r="V1931" t="s">
        <v>7105</v>
      </c>
      <c r="W1931" t="s">
        <v>7105</v>
      </c>
      <c r="X1931">
        <v>0</v>
      </c>
      <c r="Y1931">
        <v>0</v>
      </c>
      <c r="Z1931">
        <v>0</v>
      </c>
      <c r="AB1931" t="s">
        <v>41247</v>
      </c>
      <c r="AF1931" t="str">
        <f t="shared" si="30"/>
        <v>Cooking Pan</v>
      </c>
    </row>
    <row r="1932" spans="1:32" x14ac:dyDescent="0.35">
      <c r="A1932" s="2" t="s">
        <v>41168</v>
      </c>
      <c r="B1932" s="2" t="s">
        <v>41169</v>
      </c>
      <c r="C1932" s="23">
        <v>110</v>
      </c>
      <c r="D1932" s="11" t="b">
        <f>FALSE()</f>
        <v>0</v>
      </c>
      <c r="E1932" s="11" t="b">
        <f>FALSE()</f>
        <v>0</v>
      </c>
      <c r="F1932" s="2" t="s">
        <v>10</v>
      </c>
      <c r="G1932" s="2" t="s">
        <v>10</v>
      </c>
      <c r="H1932" s="2" t="s">
        <v>35778</v>
      </c>
      <c r="I1932" s="11" t="b">
        <f>FALSE()</f>
        <v>0</v>
      </c>
      <c r="J1932" s="24">
        <v>0</v>
      </c>
      <c r="K1932" s="24">
        <v>0</v>
      </c>
      <c r="L1932" s="2" t="s">
        <v>10</v>
      </c>
      <c r="M1932" t="str">
        <f>VLOOKUP(Table18[[#This Row],[No.]],N:O,2,FALSE)</f>
        <v>Basins</v>
      </c>
      <c r="N1932" t="s">
        <v>41248</v>
      </c>
      <c r="O1932" t="s">
        <v>41249</v>
      </c>
      <c r="P1932" s="22">
        <v>68452</v>
      </c>
      <c r="Q1932" s="22">
        <v>68452</v>
      </c>
      <c r="R1932" s="4">
        <v>66464</v>
      </c>
      <c r="S1932" s="22">
        <v>51757</v>
      </c>
      <c r="T1932" t="s">
        <v>35778</v>
      </c>
      <c r="U1932" t="s">
        <v>7105</v>
      </c>
      <c r="V1932" t="s">
        <v>7105</v>
      </c>
      <c r="W1932" t="s">
        <v>7105</v>
      </c>
      <c r="X1932">
        <v>26</v>
      </c>
      <c r="Y1932">
        <v>0</v>
      </c>
      <c r="Z1932">
        <v>0</v>
      </c>
      <c r="AB1932" t="s">
        <v>41250</v>
      </c>
      <c r="AE1932" t="s">
        <v>36386</v>
      </c>
      <c r="AF1932" t="str">
        <f t="shared" si="30"/>
        <v>Basins</v>
      </c>
    </row>
    <row r="1933" spans="1:32" x14ac:dyDescent="0.35">
      <c r="A1933" s="2" t="s">
        <v>41171</v>
      </c>
      <c r="B1933" s="2" t="s">
        <v>41172</v>
      </c>
      <c r="C1933" s="23">
        <v>6063</v>
      </c>
      <c r="D1933" s="11" t="b">
        <f>FALSE()</f>
        <v>0</v>
      </c>
      <c r="E1933" s="11" t="b">
        <f>FALSE()</f>
        <v>0</v>
      </c>
      <c r="F1933" s="2" t="s">
        <v>10</v>
      </c>
      <c r="G1933" s="2" t="s">
        <v>10</v>
      </c>
      <c r="H1933" s="2" t="s">
        <v>35778</v>
      </c>
      <c r="I1933" s="11" t="b">
        <f>FALSE()</f>
        <v>0</v>
      </c>
      <c r="J1933" s="24">
        <v>125</v>
      </c>
      <c r="K1933" s="24">
        <v>0</v>
      </c>
      <c r="L1933" s="2" t="s">
        <v>10</v>
      </c>
      <c r="M1933" t="str">
        <f>VLOOKUP(Table18[[#This Row],[No.]],N:O,2,FALSE)</f>
        <v>Water buckets</v>
      </c>
      <c r="N1933" t="s">
        <v>41251</v>
      </c>
      <c r="O1933" t="s">
        <v>41252</v>
      </c>
      <c r="P1933" s="22">
        <v>11908</v>
      </c>
      <c r="Q1933" s="22">
        <v>11908</v>
      </c>
      <c r="R1933" s="4">
        <v>7932</v>
      </c>
      <c r="S1933" s="22">
        <v>3370</v>
      </c>
      <c r="T1933" t="s">
        <v>35778</v>
      </c>
      <c r="U1933" t="s">
        <v>7105</v>
      </c>
      <c r="V1933" t="s">
        <v>7105</v>
      </c>
      <c r="W1933" t="s">
        <v>7105</v>
      </c>
      <c r="X1933">
        <v>595</v>
      </c>
      <c r="Y1933">
        <v>0</v>
      </c>
      <c r="Z1933">
        <v>0</v>
      </c>
      <c r="AB1933" t="s">
        <v>41253</v>
      </c>
      <c r="AE1933" t="s">
        <v>36386</v>
      </c>
      <c r="AF1933" t="str">
        <f t="shared" si="30"/>
        <v>Water buckets</v>
      </c>
    </row>
    <row r="1934" spans="1:32" x14ac:dyDescent="0.35">
      <c r="A1934" s="2" t="s">
        <v>41174</v>
      </c>
      <c r="B1934" s="2" t="s">
        <v>41175</v>
      </c>
      <c r="C1934" s="23">
        <v>0</v>
      </c>
      <c r="D1934" s="11" t="b">
        <f>FALSE()</f>
        <v>0</v>
      </c>
      <c r="E1934" s="11" t="b">
        <f>FALSE()</f>
        <v>0</v>
      </c>
      <c r="F1934" s="2" t="s">
        <v>10</v>
      </c>
      <c r="G1934" s="2" t="s">
        <v>10</v>
      </c>
      <c r="H1934" s="2" t="s">
        <v>35778</v>
      </c>
      <c r="I1934" s="11" t="b">
        <f>TRUE()</f>
        <v>1</v>
      </c>
      <c r="J1934" s="24">
        <v>0</v>
      </c>
      <c r="K1934" s="24">
        <v>0</v>
      </c>
      <c r="L1934" s="2" t="s">
        <v>10</v>
      </c>
      <c r="M1934" t="str">
        <f>VLOOKUP(Table18[[#This Row],[No.]],N:O,2,FALSE)</f>
        <v>Jag</v>
      </c>
      <c r="N1934" t="s">
        <v>41254</v>
      </c>
      <c r="O1934" t="s">
        <v>41255</v>
      </c>
      <c r="P1934">
        <v>394</v>
      </c>
      <c r="Q1934">
        <v>394</v>
      </c>
      <c r="R1934">
        <v>394</v>
      </c>
      <c r="S1934">
        <v>940</v>
      </c>
      <c r="T1934" t="s">
        <v>35778</v>
      </c>
      <c r="U1934" t="s">
        <v>7105</v>
      </c>
      <c r="V1934" t="s">
        <v>7105</v>
      </c>
      <c r="W1934" t="s">
        <v>7105</v>
      </c>
      <c r="X1934">
        <v>0</v>
      </c>
      <c r="Y1934">
        <v>0</v>
      </c>
      <c r="Z1934">
        <v>0</v>
      </c>
      <c r="AB1934" t="s">
        <v>41256</v>
      </c>
      <c r="AF1934" t="str">
        <f t="shared" si="30"/>
        <v>Jag</v>
      </c>
    </row>
    <row r="1935" spans="1:32" x14ac:dyDescent="0.35">
      <c r="A1935" s="2" t="s">
        <v>41177</v>
      </c>
      <c r="B1935" s="2" t="s">
        <v>41178</v>
      </c>
      <c r="C1935" s="23">
        <v>3</v>
      </c>
      <c r="D1935" s="11" t="b">
        <f>FALSE()</f>
        <v>0</v>
      </c>
      <c r="E1935" s="11" t="b">
        <f>FALSE()</f>
        <v>0</v>
      </c>
      <c r="F1935" s="2" t="s">
        <v>10</v>
      </c>
      <c r="G1935" s="2" t="s">
        <v>10</v>
      </c>
      <c r="H1935" s="2" t="s">
        <v>35778</v>
      </c>
      <c r="I1935" s="11" t="b">
        <f>FALSE()</f>
        <v>0</v>
      </c>
      <c r="J1935" s="24">
        <v>0</v>
      </c>
      <c r="K1935" s="24">
        <v>0</v>
      </c>
      <c r="L1935" s="2" t="s">
        <v>10</v>
      </c>
      <c r="M1935" t="str">
        <f>VLOOKUP(Table18[[#This Row],[No.]],N:O,2,FALSE)</f>
        <v>Knives</v>
      </c>
      <c r="N1935" t="s">
        <v>41257</v>
      </c>
      <c r="O1935" t="s">
        <v>41258</v>
      </c>
      <c r="P1935">
        <v>3</v>
      </c>
      <c r="Q1935">
        <v>3</v>
      </c>
      <c r="R1935">
        <v>3</v>
      </c>
      <c r="S1935">
        <v>30</v>
      </c>
      <c r="T1935" t="s">
        <v>35778</v>
      </c>
      <c r="U1935" t="s">
        <v>7105</v>
      </c>
      <c r="V1935" t="s">
        <v>7105</v>
      </c>
      <c r="W1935" t="s">
        <v>7105</v>
      </c>
      <c r="X1935">
        <v>0</v>
      </c>
      <c r="Y1935">
        <v>0</v>
      </c>
      <c r="Z1935">
        <v>0</v>
      </c>
      <c r="AB1935" t="s">
        <v>41259</v>
      </c>
      <c r="AF1935" t="str">
        <f t="shared" si="30"/>
        <v>Knives</v>
      </c>
    </row>
    <row r="1936" spans="1:32" x14ac:dyDescent="0.35">
      <c r="A1936" s="2" t="s">
        <v>41180</v>
      </c>
      <c r="B1936" s="2" t="s">
        <v>41181</v>
      </c>
      <c r="C1936" s="23">
        <v>13</v>
      </c>
      <c r="D1936" s="11" t="b">
        <f>FALSE()</f>
        <v>0</v>
      </c>
      <c r="E1936" s="11" t="b">
        <f>FALSE()</f>
        <v>0</v>
      </c>
      <c r="F1936" s="2" t="s">
        <v>10</v>
      </c>
      <c r="G1936" s="2" t="s">
        <v>10</v>
      </c>
      <c r="H1936" s="2" t="s">
        <v>35778</v>
      </c>
      <c r="I1936" s="11" t="b">
        <f>FALSE()</f>
        <v>0</v>
      </c>
      <c r="J1936" s="24">
        <v>2048</v>
      </c>
      <c r="K1936" s="24">
        <v>0</v>
      </c>
      <c r="L1936" s="2" t="s">
        <v>10</v>
      </c>
      <c r="M1936" t="str">
        <f>VLOOKUP(Table18[[#This Row],[No.]],N:O,2,FALSE)</f>
        <v>Electric Kettle</v>
      </c>
      <c r="N1936" t="s">
        <v>41260</v>
      </c>
      <c r="O1936" t="s">
        <v>41261</v>
      </c>
      <c r="P1936">
        <v>945</v>
      </c>
      <c r="Q1936">
        <v>945</v>
      </c>
      <c r="R1936">
        <v>945</v>
      </c>
      <c r="S1936" s="22">
        <v>4797</v>
      </c>
      <c r="T1936" t="s">
        <v>35778</v>
      </c>
      <c r="U1936" t="s">
        <v>7105</v>
      </c>
      <c r="V1936" t="s">
        <v>7105</v>
      </c>
      <c r="W1936" t="s">
        <v>7105</v>
      </c>
      <c r="X1936">
        <v>0</v>
      </c>
      <c r="Y1936">
        <v>0</v>
      </c>
      <c r="Z1936">
        <v>0</v>
      </c>
      <c r="AB1936" t="s">
        <v>41262</v>
      </c>
      <c r="AE1936" t="s">
        <v>36386</v>
      </c>
      <c r="AF1936" t="str">
        <f t="shared" si="30"/>
        <v>Electric Kettle</v>
      </c>
    </row>
    <row r="1937" spans="1:32" x14ac:dyDescent="0.35">
      <c r="A1937" s="2" t="s">
        <v>41183</v>
      </c>
      <c r="B1937" s="2" t="s">
        <v>41184</v>
      </c>
      <c r="C1937" s="23">
        <v>0</v>
      </c>
      <c r="D1937" s="11" t="b">
        <f>FALSE()</f>
        <v>0</v>
      </c>
      <c r="E1937" s="11" t="b">
        <f>FALSE()</f>
        <v>0</v>
      </c>
      <c r="F1937" s="2" t="s">
        <v>10</v>
      </c>
      <c r="G1937" s="2" t="s">
        <v>10</v>
      </c>
      <c r="H1937" s="2" t="s">
        <v>35778</v>
      </c>
      <c r="I1937" s="11" t="b">
        <f>TRUE()</f>
        <v>1</v>
      </c>
      <c r="J1937" s="24">
        <v>0</v>
      </c>
      <c r="K1937" s="24">
        <v>0</v>
      </c>
      <c r="L1937" s="2" t="s">
        <v>10</v>
      </c>
      <c r="M1937" t="str">
        <f>VLOOKUP(Table18[[#This Row],[No.]],N:O,2,FALSE)</f>
        <v>Mwiko</v>
      </c>
      <c r="N1937" t="s">
        <v>41263</v>
      </c>
      <c r="O1937" t="s">
        <v>41264</v>
      </c>
      <c r="P1937" s="22">
        <v>7292</v>
      </c>
      <c r="Q1937" s="22">
        <v>7292</v>
      </c>
      <c r="R1937" s="4">
        <v>7292</v>
      </c>
      <c r="S1937" s="22">
        <v>2655</v>
      </c>
      <c r="T1937" t="s">
        <v>35778</v>
      </c>
      <c r="U1937" t="s">
        <v>7105</v>
      </c>
      <c r="V1937" t="s">
        <v>7105</v>
      </c>
      <c r="W1937" t="s">
        <v>7105</v>
      </c>
      <c r="X1937">
        <v>750</v>
      </c>
      <c r="Y1937">
        <v>0</v>
      </c>
      <c r="Z1937">
        <v>0</v>
      </c>
      <c r="AB1937" t="s">
        <v>41265</v>
      </c>
      <c r="AE1937" t="s">
        <v>36386</v>
      </c>
      <c r="AF1937" t="str">
        <f t="shared" si="30"/>
        <v>Mwiko</v>
      </c>
    </row>
    <row r="1938" spans="1:32" x14ac:dyDescent="0.35">
      <c r="A1938" s="2" t="s">
        <v>41186</v>
      </c>
      <c r="B1938" s="2" t="s">
        <v>41187</v>
      </c>
      <c r="C1938" s="23">
        <v>0</v>
      </c>
      <c r="D1938" s="11" t="b">
        <f>FALSE()</f>
        <v>0</v>
      </c>
      <c r="E1938" s="11" t="b">
        <f>FALSE()</f>
        <v>0</v>
      </c>
      <c r="F1938" s="2" t="s">
        <v>10</v>
      </c>
      <c r="G1938" s="2" t="s">
        <v>10</v>
      </c>
      <c r="H1938" s="2" t="s">
        <v>35778</v>
      </c>
      <c r="I1938" s="11" t="b">
        <f>TRUE()</f>
        <v>1</v>
      </c>
      <c r="J1938" s="24">
        <v>0</v>
      </c>
      <c r="K1938" s="24">
        <v>0</v>
      </c>
      <c r="L1938" s="2" t="s">
        <v>10</v>
      </c>
      <c r="M1938" t="str">
        <f>VLOOKUP(Table18[[#This Row],[No.]],N:O,2,FALSE)</f>
        <v>Chopping Board</v>
      </c>
      <c r="N1938" t="s">
        <v>41266</v>
      </c>
      <c r="O1938" t="s">
        <v>41267</v>
      </c>
      <c r="P1938">
        <v>795</v>
      </c>
      <c r="Q1938">
        <v>795</v>
      </c>
      <c r="R1938">
        <v>795</v>
      </c>
      <c r="S1938">
        <v>535</v>
      </c>
      <c r="T1938" t="s">
        <v>35778</v>
      </c>
      <c r="U1938" t="s">
        <v>7105</v>
      </c>
      <c r="V1938" t="s">
        <v>7105</v>
      </c>
      <c r="W1938" t="s">
        <v>7105</v>
      </c>
      <c r="X1938">
        <v>180</v>
      </c>
      <c r="Y1938">
        <v>0</v>
      </c>
      <c r="Z1938">
        <v>0</v>
      </c>
      <c r="AB1938" t="s">
        <v>41268</v>
      </c>
      <c r="AF1938" t="str">
        <f t="shared" si="30"/>
        <v>Chopping Board</v>
      </c>
    </row>
    <row r="1939" spans="1:32" x14ac:dyDescent="0.35">
      <c r="A1939" s="2" t="s">
        <v>41188</v>
      </c>
      <c r="B1939" s="2" t="s">
        <v>41189</v>
      </c>
      <c r="C1939" s="23">
        <v>300</v>
      </c>
      <c r="D1939" s="11" t="b">
        <f>FALSE()</f>
        <v>0</v>
      </c>
      <c r="E1939" s="11" t="b">
        <f>FALSE()</f>
        <v>0</v>
      </c>
      <c r="F1939" s="2" t="s">
        <v>10</v>
      </c>
      <c r="G1939" s="2" t="s">
        <v>10</v>
      </c>
      <c r="H1939" s="2" t="s">
        <v>35778</v>
      </c>
      <c r="I1939" s="11" t="b">
        <f>FALSE()</f>
        <v>0</v>
      </c>
      <c r="J1939" s="24">
        <v>15</v>
      </c>
      <c r="K1939" s="24">
        <v>0</v>
      </c>
      <c r="L1939" s="2" t="s">
        <v>10</v>
      </c>
      <c r="M1939" t="str">
        <f>VLOOKUP(Table18[[#This Row],[No.]],N:O,2,FALSE)</f>
        <v>Plates</v>
      </c>
      <c r="N1939" t="s">
        <v>41269</v>
      </c>
      <c r="O1939" t="s">
        <v>41270</v>
      </c>
      <c r="P1939" s="22">
        <v>17000</v>
      </c>
      <c r="Q1939" s="22">
        <v>17000</v>
      </c>
      <c r="R1939" s="4">
        <v>17000</v>
      </c>
      <c r="S1939" s="22">
        <v>57982</v>
      </c>
      <c r="T1939" t="s">
        <v>35778</v>
      </c>
      <c r="U1939" t="s">
        <v>7105</v>
      </c>
      <c r="V1939" t="s">
        <v>7105</v>
      </c>
      <c r="W1939" t="s">
        <v>7105</v>
      </c>
      <c r="X1939">
        <v>0</v>
      </c>
      <c r="Y1939">
        <v>0</v>
      </c>
      <c r="Z1939">
        <v>0</v>
      </c>
      <c r="AB1939" t="s">
        <v>41271</v>
      </c>
      <c r="AF1939" t="str">
        <f t="shared" si="30"/>
        <v>Plates</v>
      </c>
    </row>
    <row r="1940" spans="1:32" x14ac:dyDescent="0.35">
      <c r="A1940" s="2" t="s">
        <v>41191</v>
      </c>
      <c r="B1940" s="2" t="s">
        <v>41192</v>
      </c>
      <c r="C1940" s="23">
        <v>0</v>
      </c>
      <c r="D1940" s="11" t="b">
        <f>FALSE()</f>
        <v>0</v>
      </c>
      <c r="E1940" s="11" t="b">
        <f>FALSE()</f>
        <v>0</v>
      </c>
      <c r="F1940" s="2" t="s">
        <v>10</v>
      </c>
      <c r="G1940" s="2" t="s">
        <v>10</v>
      </c>
      <c r="H1940" s="2" t="s">
        <v>35778</v>
      </c>
      <c r="I1940" s="11" t="b">
        <f>TRUE()</f>
        <v>1</v>
      </c>
      <c r="J1940" s="24">
        <v>0</v>
      </c>
      <c r="K1940" s="24">
        <v>0</v>
      </c>
      <c r="L1940" s="2" t="s">
        <v>10</v>
      </c>
      <c r="M1940" t="str">
        <f>VLOOKUP(Table18[[#This Row],[No.]],N:O,2,FALSE)</f>
        <v>Chapati Rolling Rod</v>
      </c>
      <c r="N1940" t="s">
        <v>41272</v>
      </c>
      <c r="O1940" t="s">
        <v>41273</v>
      </c>
      <c r="P1940">
        <v>465</v>
      </c>
      <c r="Q1940">
        <v>465</v>
      </c>
      <c r="R1940">
        <v>465</v>
      </c>
      <c r="S1940" s="22">
        <v>40801</v>
      </c>
      <c r="T1940" t="s">
        <v>35778</v>
      </c>
      <c r="U1940" t="s">
        <v>7105</v>
      </c>
      <c r="V1940" t="s">
        <v>7105</v>
      </c>
      <c r="W1940" t="s">
        <v>7105</v>
      </c>
      <c r="X1940">
        <v>8</v>
      </c>
      <c r="Y1940">
        <v>0</v>
      </c>
      <c r="Z1940">
        <v>0</v>
      </c>
      <c r="AB1940" t="s">
        <v>41274</v>
      </c>
      <c r="AF1940" t="str">
        <f t="shared" si="30"/>
        <v>Chapati Rolling Rod</v>
      </c>
    </row>
    <row r="1941" spans="1:32" x14ac:dyDescent="0.35">
      <c r="A1941" s="2" t="s">
        <v>41194</v>
      </c>
      <c r="B1941" s="2" t="s">
        <v>41195</v>
      </c>
      <c r="C1941" s="23">
        <v>0</v>
      </c>
      <c r="D1941" s="11" t="b">
        <f>FALSE()</f>
        <v>0</v>
      </c>
      <c r="E1941" s="11" t="b">
        <f>FALSE()</f>
        <v>0</v>
      </c>
      <c r="F1941" s="2" t="s">
        <v>10</v>
      </c>
      <c r="G1941" s="2" t="s">
        <v>10</v>
      </c>
      <c r="H1941" s="2" t="s">
        <v>35778</v>
      </c>
      <c r="I1941" s="11" t="b">
        <f>TRUE()</f>
        <v>1</v>
      </c>
      <c r="J1941" s="24">
        <v>0</v>
      </c>
      <c r="K1941" s="24">
        <v>0</v>
      </c>
      <c r="L1941" s="2" t="s">
        <v>10</v>
      </c>
      <c r="M1941" t="str">
        <f>VLOOKUP(Table18[[#This Row],[No.]],N:O,2,FALSE)</f>
        <v>Vaccum Tea</v>
      </c>
      <c r="N1941" t="s">
        <v>41275</v>
      </c>
      <c r="O1941" t="s">
        <v>41276</v>
      </c>
      <c r="P1941">
        <v>995</v>
      </c>
      <c r="Q1941">
        <v>995</v>
      </c>
      <c r="R1941">
        <v>995</v>
      </c>
      <c r="S1941" s="22">
        <v>2112</v>
      </c>
      <c r="T1941" t="s">
        <v>35778</v>
      </c>
      <c r="U1941" t="s">
        <v>7105</v>
      </c>
      <c r="V1941" t="s">
        <v>7105</v>
      </c>
      <c r="W1941" t="s">
        <v>7105</v>
      </c>
      <c r="X1941">
        <v>0</v>
      </c>
      <c r="Y1941">
        <v>0</v>
      </c>
      <c r="Z1941">
        <v>0</v>
      </c>
      <c r="AB1941" t="s">
        <v>41277</v>
      </c>
      <c r="AF1941" t="str">
        <f t="shared" si="30"/>
        <v>Vaccum Tea</v>
      </c>
    </row>
    <row r="1942" spans="1:32" x14ac:dyDescent="0.35">
      <c r="A1942" s="2" t="s">
        <v>41197</v>
      </c>
      <c r="B1942" s="2" t="s">
        <v>41198</v>
      </c>
      <c r="C1942" s="23">
        <v>1</v>
      </c>
      <c r="D1942" s="11" t="b">
        <f>FALSE()</f>
        <v>0</v>
      </c>
      <c r="E1942" s="11" t="b">
        <f>FALSE()</f>
        <v>0</v>
      </c>
      <c r="F1942" s="2" t="s">
        <v>10</v>
      </c>
      <c r="G1942" s="2" t="s">
        <v>10</v>
      </c>
      <c r="H1942" s="2" t="s">
        <v>37821</v>
      </c>
      <c r="I1942" s="11" t="b">
        <f>FALSE()</f>
        <v>0</v>
      </c>
      <c r="J1942" s="24">
        <v>150</v>
      </c>
      <c r="K1942" s="24">
        <v>0</v>
      </c>
      <c r="L1942" s="2" t="s">
        <v>10</v>
      </c>
      <c r="M1942" t="str">
        <f>VLOOKUP(Table18[[#This Row],[No.]],N:O,2,FALSE)</f>
        <v>Kiwi</v>
      </c>
      <c r="N1942" t="s">
        <v>41278</v>
      </c>
      <c r="O1942" t="s">
        <v>41279</v>
      </c>
      <c r="P1942" s="22">
        <v>5605</v>
      </c>
      <c r="Q1942" s="22">
        <v>5605</v>
      </c>
      <c r="R1942" s="4">
        <v>5605</v>
      </c>
      <c r="S1942" s="22">
        <v>8700</v>
      </c>
      <c r="T1942" t="s">
        <v>35778</v>
      </c>
      <c r="U1942" t="s">
        <v>7105</v>
      </c>
      <c r="V1942" t="s">
        <v>7105</v>
      </c>
      <c r="W1942" t="s">
        <v>7105</v>
      </c>
      <c r="X1942">
        <v>188</v>
      </c>
      <c r="Y1942">
        <v>0</v>
      </c>
      <c r="Z1942">
        <v>0</v>
      </c>
      <c r="AB1942" t="s">
        <v>41280</v>
      </c>
      <c r="AE1942" t="s">
        <v>35876</v>
      </c>
      <c r="AF1942" t="str">
        <f t="shared" si="30"/>
        <v>Kiwi</v>
      </c>
    </row>
    <row r="1943" spans="1:32" x14ac:dyDescent="0.35">
      <c r="A1943" s="2" t="s">
        <v>41200</v>
      </c>
      <c r="B1943" s="2" t="s">
        <v>41201</v>
      </c>
      <c r="C1943" s="23">
        <v>1</v>
      </c>
      <c r="D1943" s="11" t="b">
        <f>FALSE()</f>
        <v>0</v>
      </c>
      <c r="E1943" s="11" t="b">
        <f>FALSE()</f>
        <v>0</v>
      </c>
      <c r="F1943" s="2" t="s">
        <v>10</v>
      </c>
      <c r="G1943" s="2" t="s">
        <v>10</v>
      </c>
      <c r="H1943" s="2" t="s">
        <v>35778</v>
      </c>
      <c r="I1943" s="11" t="b">
        <f>FALSE()</f>
        <v>0</v>
      </c>
      <c r="J1943" s="24">
        <v>180</v>
      </c>
      <c r="K1943" s="24">
        <v>0</v>
      </c>
      <c r="L1943" s="2" t="s">
        <v>10</v>
      </c>
      <c r="M1943" t="str">
        <f>VLOOKUP(Table18[[#This Row],[No.]],N:O,2,FALSE)</f>
        <v>Candle</v>
      </c>
      <c r="N1943" t="s">
        <v>41281</v>
      </c>
      <c r="O1943" t="s">
        <v>41282</v>
      </c>
      <c r="P1943">
        <v>0</v>
      </c>
      <c r="Q1943">
        <v>0</v>
      </c>
      <c r="R1943">
        <v>0</v>
      </c>
      <c r="S1943">
        <v>0</v>
      </c>
      <c r="T1943" t="s">
        <v>35778</v>
      </c>
      <c r="U1943" t="s">
        <v>7105</v>
      </c>
      <c r="V1943" t="s">
        <v>7105</v>
      </c>
      <c r="W1943" t="s">
        <v>7133</v>
      </c>
      <c r="X1943">
        <v>0</v>
      </c>
      <c r="Y1943">
        <v>0</v>
      </c>
      <c r="Z1943">
        <v>0</v>
      </c>
      <c r="AB1943" t="s">
        <v>41283</v>
      </c>
      <c r="AF1943" t="str">
        <f t="shared" si="30"/>
        <v>Candle</v>
      </c>
    </row>
    <row r="1944" spans="1:32" x14ac:dyDescent="0.35">
      <c r="A1944" s="2" t="s">
        <v>41203</v>
      </c>
      <c r="B1944" s="2" t="s">
        <v>41204</v>
      </c>
      <c r="C1944" s="23">
        <v>1</v>
      </c>
      <c r="D1944" s="11" t="b">
        <f>FALSE()</f>
        <v>0</v>
      </c>
      <c r="E1944" s="11" t="b">
        <f>FALSE()</f>
        <v>0</v>
      </c>
      <c r="F1944" s="2" t="s">
        <v>10</v>
      </c>
      <c r="G1944" s="2" t="s">
        <v>10</v>
      </c>
      <c r="H1944" s="2" t="s">
        <v>35778</v>
      </c>
      <c r="I1944" s="11" t="b">
        <f>FALSE()</f>
        <v>0</v>
      </c>
      <c r="J1944" s="24">
        <v>220</v>
      </c>
      <c r="K1944" s="24">
        <v>0</v>
      </c>
      <c r="L1944" s="2" t="s">
        <v>10</v>
      </c>
      <c r="M1944" t="str">
        <f>VLOOKUP(Table18[[#This Row],[No.]],N:O,2,FALSE)</f>
        <v>Glycerine</v>
      </c>
      <c r="N1944" t="s">
        <v>41284</v>
      </c>
      <c r="O1944" t="s">
        <v>41285</v>
      </c>
      <c r="P1944">
        <v>0</v>
      </c>
      <c r="Q1944">
        <v>0</v>
      </c>
      <c r="R1944">
        <v>0</v>
      </c>
      <c r="S1944">
        <v>50</v>
      </c>
      <c r="T1944" t="s">
        <v>41286</v>
      </c>
      <c r="U1944" t="s">
        <v>7105</v>
      </c>
      <c r="V1944" t="s">
        <v>7105</v>
      </c>
      <c r="W1944" t="s">
        <v>7105</v>
      </c>
      <c r="X1944">
        <v>354</v>
      </c>
      <c r="Y1944">
        <v>0</v>
      </c>
      <c r="Z1944">
        <v>0</v>
      </c>
      <c r="AB1944" t="s">
        <v>41287</v>
      </c>
      <c r="AF1944" t="str">
        <f t="shared" si="30"/>
        <v>Glycerine</v>
      </c>
    </row>
    <row r="1945" spans="1:32" x14ac:dyDescent="0.35">
      <c r="A1945" s="2" t="s">
        <v>41206</v>
      </c>
      <c r="B1945" s="2" t="s">
        <v>41207</v>
      </c>
      <c r="C1945" s="23">
        <v>0</v>
      </c>
      <c r="D1945" s="11" t="b">
        <f>FALSE()</f>
        <v>0</v>
      </c>
      <c r="E1945" s="11" t="b">
        <f>FALSE()</f>
        <v>0</v>
      </c>
      <c r="F1945" s="2" t="s">
        <v>10</v>
      </c>
      <c r="G1945" s="2" t="s">
        <v>10</v>
      </c>
      <c r="H1945" s="2" t="s">
        <v>35811</v>
      </c>
      <c r="I1945" s="11" t="b">
        <f>TRUE()</f>
        <v>1</v>
      </c>
      <c r="J1945" s="24">
        <v>0</v>
      </c>
      <c r="K1945" s="24">
        <v>0</v>
      </c>
      <c r="L1945" s="2" t="s">
        <v>10</v>
      </c>
      <c r="M1945" t="str">
        <f>VLOOKUP(Table18[[#This Row],[No.]],N:O,2,FALSE)</f>
        <v>Perfume</v>
      </c>
      <c r="N1945" t="s">
        <v>41288</v>
      </c>
      <c r="O1945" t="s">
        <v>41289</v>
      </c>
      <c r="P1945">
        <v>110</v>
      </c>
      <c r="Q1945">
        <v>110</v>
      </c>
      <c r="R1945">
        <v>110</v>
      </c>
      <c r="S1945">
        <v>449</v>
      </c>
      <c r="T1945" t="s">
        <v>35778</v>
      </c>
      <c r="U1945" t="s">
        <v>7105</v>
      </c>
      <c r="V1945" t="s">
        <v>7105</v>
      </c>
      <c r="W1945" t="s">
        <v>7105</v>
      </c>
      <c r="X1945">
        <v>0</v>
      </c>
      <c r="Y1945">
        <v>0</v>
      </c>
      <c r="Z1945">
        <v>0</v>
      </c>
      <c r="AB1945" t="s">
        <v>41290</v>
      </c>
      <c r="AF1945" t="str">
        <f t="shared" si="30"/>
        <v>Perfume</v>
      </c>
    </row>
    <row r="1946" spans="1:32" x14ac:dyDescent="0.35">
      <c r="A1946" s="2" t="s">
        <v>50916</v>
      </c>
      <c r="B1946" s="2" t="s">
        <v>50917</v>
      </c>
      <c r="C1946" s="23">
        <v>0</v>
      </c>
      <c r="D1946" s="11" t="b">
        <f>FALSE()</f>
        <v>0</v>
      </c>
      <c r="E1946" s="11" t="b">
        <f>FALSE()</f>
        <v>0</v>
      </c>
      <c r="F1946" s="2" t="s">
        <v>10</v>
      </c>
      <c r="G1946" s="2" t="s">
        <v>10</v>
      </c>
      <c r="H1946" s="2" t="s">
        <v>38700</v>
      </c>
      <c r="I1946" s="11" t="b">
        <f>TRUE()</f>
        <v>1</v>
      </c>
      <c r="J1946" s="24">
        <v>0</v>
      </c>
      <c r="K1946" s="24">
        <v>0</v>
      </c>
      <c r="L1946" s="2" t="s">
        <v>10</v>
      </c>
      <c r="M1946" t="e">
        <f>VLOOKUP(Table18[[#This Row],[No.]],N:O,2,FALSE)</f>
        <v>#N/A</v>
      </c>
      <c r="N1946" t="s">
        <v>41291</v>
      </c>
      <c r="O1946" t="s">
        <v>41292</v>
      </c>
      <c r="P1946" s="22">
        <v>1053</v>
      </c>
      <c r="Q1946" s="22">
        <v>1053</v>
      </c>
      <c r="R1946" s="4">
        <v>1053</v>
      </c>
      <c r="S1946" s="22">
        <v>1380</v>
      </c>
      <c r="T1946" t="s">
        <v>35778</v>
      </c>
      <c r="U1946" t="s">
        <v>7105</v>
      </c>
      <c r="V1946" t="s">
        <v>7105</v>
      </c>
      <c r="W1946" t="s">
        <v>7105</v>
      </c>
      <c r="X1946">
        <v>0</v>
      </c>
      <c r="Y1946">
        <v>0</v>
      </c>
      <c r="Z1946">
        <v>0</v>
      </c>
      <c r="AB1946" t="s">
        <v>41293</v>
      </c>
      <c r="AE1946" t="s">
        <v>36386</v>
      </c>
      <c r="AF1946" t="e">
        <f t="shared" si="30"/>
        <v>#N/A</v>
      </c>
    </row>
    <row r="1947" spans="1:32" x14ac:dyDescent="0.35">
      <c r="A1947" s="2" t="s">
        <v>50918</v>
      </c>
      <c r="B1947" s="2" t="s">
        <v>50919</v>
      </c>
      <c r="C1947" s="23">
        <v>0</v>
      </c>
      <c r="D1947" s="11" t="b">
        <f>FALSE()</f>
        <v>0</v>
      </c>
      <c r="E1947" s="11" t="b">
        <f>FALSE()</f>
        <v>0</v>
      </c>
      <c r="F1947" s="2" t="s">
        <v>10</v>
      </c>
      <c r="G1947" s="2" t="s">
        <v>10</v>
      </c>
      <c r="H1947" s="2" t="s">
        <v>35842</v>
      </c>
      <c r="I1947" s="11" t="b">
        <f>TRUE()</f>
        <v>1</v>
      </c>
      <c r="J1947" s="24">
        <v>0</v>
      </c>
      <c r="K1947" s="24">
        <v>0</v>
      </c>
      <c r="L1947" s="2" t="s">
        <v>10</v>
      </c>
      <c r="M1947" t="e">
        <f>VLOOKUP(Table18[[#This Row],[No.]],N:O,2,FALSE)</f>
        <v>#N/A</v>
      </c>
      <c r="N1947" t="s">
        <v>41294</v>
      </c>
      <c r="O1947" t="s">
        <v>41295</v>
      </c>
      <c r="P1947" s="22">
        <v>6409</v>
      </c>
      <c r="Q1947" s="22">
        <v>6409</v>
      </c>
      <c r="R1947" s="4">
        <v>6409</v>
      </c>
      <c r="S1947">
        <v>1</v>
      </c>
      <c r="T1947" t="s">
        <v>35778</v>
      </c>
      <c r="U1947" t="s">
        <v>7105</v>
      </c>
      <c r="V1947" t="s">
        <v>7105</v>
      </c>
      <c r="W1947" t="s">
        <v>7105</v>
      </c>
      <c r="X1947">
        <v>250</v>
      </c>
      <c r="Y1947">
        <v>0</v>
      </c>
      <c r="Z1947">
        <v>0</v>
      </c>
      <c r="AB1947" t="s">
        <v>41296</v>
      </c>
      <c r="AF1947" t="e">
        <f t="shared" si="30"/>
        <v>#N/A</v>
      </c>
    </row>
    <row r="1948" spans="1:32" x14ac:dyDescent="0.35">
      <c r="A1948" s="2" t="s">
        <v>50920</v>
      </c>
      <c r="B1948" s="2" t="s">
        <v>50921</v>
      </c>
      <c r="C1948" s="23">
        <v>3</v>
      </c>
      <c r="D1948" s="11" t="b">
        <f>FALSE()</f>
        <v>0</v>
      </c>
      <c r="E1948" s="11" t="b">
        <f>FALSE()</f>
        <v>0</v>
      </c>
      <c r="F1948" s="2" t="s">
        <v>10</v>
      </c>
      <c r="G1948" s="2" t="s">
        <v>10</v>
      </c>
      <c r="H1948" s="2" t="s">
        <v>36183</v>
      </c>
      <c r="I1948" s="11" t="b">
        <f>TRUE()</f>
        <v>1</v>
      </c>
      <c r="J1948" s="24">
        <v>500</v>
      </c>
      <c r="K1948" s="24">
        <v>0</v>
      </c>
      <c r="L1948" s="2" t="s">
        <v>10</v>
      </c>
      <c r="M1948" t="e">
        <f>VLOOKUP(Table18[[#This Row],[No.]],N:O,2,FALSE)</f>
        <v>#N/A</v>
      </c>
      <c r="N1948" t="s">
        <v>41297</v>
      </c>
      <c r="O1948" t="s">
        <v>41298</v>
      </c>
      <c r="P1948" s="22">
        <v>227843</v>
      </c>
      <c r="Q1948" s="22">
        <v>227843</v>
      </c>
      <c r="R1948" s="4">
        <v>227843</v>
      </c>
      <c r="S1948" s="22">
        <v>1250</v>
      </c>
      <c r="T1948" t="s">
        <v>35778</v>
      </c>
      <c r="U1948" t="s">
        <v>7105</v>
      </c>
      <c r="V1948" t="s">
        <v>7105</v>
      </c>
      <c r="W1948" t="s">
        <v>7105</v>
      </c>
      <c r="X1948">
        <v>28.5</v>
      </c>
      <c r="Y1948">
        <v>0</v>
      </c>
      <c r="Z1948">
        <v>0</v>
      </c>
      <c r="AB1948" t="s">
        <v>41299</v>
      </c>
      <c r="AF1948" t="e">
        <f t="shared" si="30"/>
        <v>#N/A</v>
      </c>
    </row>
    <row r="1949" spans="1:32" x14ac:dyDescent="0.35">
      <c r="A1949" s="2" t="s">
        <v>41209</v>
      </c>
      <c r="B1949" s="2" t="s">
        <v>41210</v>
      </c>
      <c r="C1949" s="23">
        <v>122</v>
      </c>
      <c r="D1949" s="11" t="b">
        <f>FALSE()</f>
        <v>0</v>
      </c>
      <c r="E1949" s="11" t="b">
        <f>FALSE()</f>
        <v>0</v>
      </c>
      <c r="F1949" s="2" t="s">
        <v>10</v>
      </c>
      <c r="G1949" s="2" t="s">
        <v>10</v>
      </c>
      <c r="H1949" s="2" t="s">
        <v>35778</v>
      </c>
      <c r="I1949" s="11" t="b">
        <f>FALSE()</f>
        <v>0</v>
      </c>
      <c r="J1949" s="24">
        <v>780</v>
      </c>
      <c r="K1949" s="24">
        <v>0</v>
      </c>
      <c r="L1949" s="2" t="s">
        <v>10</v>
      </c>
      <c r="M1949" t="str">
        <f>VLOOKUP(Table18[[#This Row],[No.]],N:O,2,FALSE)</f>
        <v>Flag, KRC, 0.8mx1.2m</v>
      </c>
      <c r="N1949" t="s">
        <v>41300</v>
      </c>
      <c r="O1949" t="s">
        <v>41301</v>
      </c>
      <c r="P1949">
        <v>95</v>
      </c>
      <c r="Q1949">
        <v>95</v>
      </c>
      <c r="R1949">
        <v>95</v>
      </c>
      <c r="S1949">
        <v>110</v>
      </c>
      <c r="T1949" t="s">
        <v>35778</v>
      </c>
      <c r="U1949" t="s">
        <v>7105</v>
      </c>
      <c r="V1949" t="s">
        <v>7105</v>
      </c>
      <c r="W1949" t="s">
        <v>7105</v>
      </c>
      <c r="X1949" s="4">
        <v>1110</v>
      </c>
      <c r="Y1949">
        <v>0</v>
      </c>
      <c r="Z1949">
        <v>0</v>
      </c>
      <c r="AB1949" t="s">
        <v>41302</v>
      </c>
      <c r="AE1949" t="s">
        <v>36386</v>
      </c>
      <c r="AF1949" t="str">
        <f t="shared" si="30"/>
        <v>Flag, KRC, 0.8mx1.2m</v>
      </c>
    </row>
    <row r="1950" spans="1:32" x14ac:dyDescent="0.35">
      <c r="A1950" s="2" t="s">
        <v>41212</v>
      </c>
      <c r="B1950" s="2" t="s">
        <v>41213</v>
      </c>
      <c r="C1950" s="23">
        <v>0</v>
      </c>
      <c r="D1950" s="11" t="b">
        <f>FALSE()</f>
        <v>0</v>
      </c>
      <c r="E1950" s="11" t="b">
        <f>FALSE()</f>
        <v>0</v>
      </c>
      <c r="F1950" s="2" t="s">
        <v>10</v>
      </c>
      <c r="G1950" s="2" t="s">
        <v>10</v>
      </c>
      <c r="H1950" s="2" t="s">
        <v>35778</v>
      </c>
      <c r="I1950" s="11" t="b">
        <f>TRUE()</f>
        <v>1</v>
      </c>
      <c r="J1950" s="24">
        <v>0</v>
      </c>
      <c r="K1950" s="24">
        <v>1000</v>
      </c>
      <c r="L1950" s="2" t="s">
        <v>10</v>
      </c>
      <c r="M1950" t="str">
        <f>VLOOKUP(Table18[[#This Row],[No.]],N:O,2,FALSE)</f>
        <v>FLAG KRC, 1.2x1.8m</v>
      </c>
      <c r="N1950" t="s">
        <v>41303</v>
      </c>
      <c r="O1950" t="s">
        <v>41304</v>
      </c>
      <c r="P1950">
        <v>0</v>
      </c>
      <c r="Q1950">
        <v>0</v>
      </c>
      <c r="R1950">
        <v>0</v>
      </c>
      <c r="S1950">
        <v>700</v>
      </c>
      <c r="T1950" t="s">
        <v>35778</v>
      </c>
      <c r="U1950" t="s">
        <v>7105</v>
      </c>
      <c r="V1950" t="s">
        <v>7105</v>
      </c>
      <c r="W1950" t="s">
        <v>7133</v>
      </c>
      <c r="X1950">
        <v>0</v>
      </c>
      <c r="Y1950">
        <v>0</v>
      </c>
      <c r="Z1950">
        <v>0</v>
      </c>
      <c r="AB1950" t="s">
        <v>41305</v>
      </c>
      <c r="AF1950" t="str">
        <f t="shared" si="30"/>
        <v>FLAG KRC, 1.2x1.8m</v>
      </c>
    </row>
    <row r="1951" spans="1:32" x14ac:dyDescent="0.35">
      <c r="A1951" s="2" t="s">
        <v>41215</v>
      </c>
      <c r="B1951" s="2" t="s">
        <v>41216</v>
      </c>
      <c r="C1951" s="23">
        <v>0</v>
      </c>
      <c r="D1951" s="11" t="b">
        <f>FALSE()</f>
        <v>0</v>
      </c>
      <c r="E1951" s="11" t="b">
        <f>FALSE()</f>
        <v>0</v>
      </c>
      <c r="F1951" s="2" t="s">
        <v>10</v>
      </c>
      <c r="G1951" s="2" t="s">
        <v>10</v>
      </c>
      <c r="H1951" s="2" t="s">
        <v>35778</v>
      </c>
      <c r="I1951" s="11" t="b">
        <f>TRUE()</f>
        <v>1</v>
      </c>
      <c r="J1951" s="24">
        <v>0</v>
      </c>
      <c r="K1951" s="24">
        <v>0</v>
      </c>
      <c r="L1951" s="2" t="s">
        <v>10</v>
      </c>
      <c r="M1951" t="str">
        <f>VLOOKUP(Table18[[#This Row],[No.]],N:O,2,FALSE)</f>
        <v>FLAG KRC, 2x3m</v>
      </c>
      <c r="N1951" t="s">
        <v>41306</v>
      </c>
      <c r="O1951" t="s">
        <v>41307</v>
      </c>
      <c r="P1951" s="22">
        <v>26757</v>
      </c>
      <c r="Q1951" s="22">
        <v>26757</v>
      </c>
      <c r="R1951" s="4">
        <v>26787</v>
      </c>
      <c r="S1951" s="22">
        <v>9767</v>
      </c>
      <c r="T1951" t="s">
        <v>35778</v>
      </c>
      <c r="U1951" t="s">
        <v>7105</v>
      </c>
      <c r="V1951" t="s">
        <v>7105</v>
      </c>
      <c r="W1951" t="s">
        <v>7105</v>
      </c>
      <c r="X1951">
        <v>70</v>
      </c>
      <c r="Y1951">
        <v>0</v>
      </c>
      <c r="Z1951">
        <v>0</v>
      </c>
      <c r="AB1951" t="s">
        <v>41308</v>
      </c>
      <c r="AE1951" t="s">
        <v>36386</v>
      </c>
      <c r="AF1951" t="str">
        <f t="shared" si="30"/>
        <v>FLAG KRC, 2x3m</v>
      </c>
    </row>
    <row r="1952" spans="1:32" x14ac:dyDescent="0.35">
      <c r="A1952" s="2" t="s">
        <v>41218</v>
      </c>
      <c r="B1952" s="2" t="s">
        <v>41219</v>
      </c>
      <c r="C1952" s="23">
        <v>0</v>
      </c>
      <c r="D1952" s="11" t="b">
        <f>FALSE()</f>
        <v>0</v>
      </c>
      <c r="E1952" s="11" t="b">
        <f>FALSE()</f>
        <v>0</v>
      </c>
      <c r="F1952" s="2" t="s">
        <v>10</v>
      </c>
      <c r="G1952" s="2" t="s">
        <v>10</v>
      </c>
      <c r="H1952" s="2" t="s">
        <v>35778</v>
      </c>
      <c r="I1952" s="11" t="b">
        <f>TRUE()</f>
        <v>1</v>
      </c>
      <c r="J1952" s="24">
        <v>0</v>
      </c>
      <c r="K1952" s="24">
        <v>0</v>
      </c>
      <c r="L1952" s="2" t="s">
        <v>10</v>
      </c>
      <c r="M1952" t="str">
        <f>VLOOKUP(Table18[[#This Row],[No.]],N:O,2,FALSE)</f>
        <v>FLAG Red Cross 0.8x1.2m</v>
      </c>
      <c r="N1952" t="s">
        <v>41309</v>
      </c>
      <c r="O1952" t="s">
        <v>41310</v>
      </c>
      <c r="P1952">
        <v>0</v>
      </c>
      <c r="Q1952">
        <v>0</v>
      </c>
      <c r="R1952">
        <v>0</v>
      </c>
      <c r="S1952">
        <v>0</v>
      </c>
      <c r="T1952" t="s">
        <v>35778</v>
      </c>
      <c r="U1952" t="s">
        <v>7105</v>
      </c>
      <c r="V1952" t="s">
        <v>7105</v>
      </c>
      <c r="W1952" t="s">
        <v>7133</v>
      </c>
      <c r="X1952">
        <v>0</v>
      </c>
      <c r="Y1952">
        <v>0</v>
      </c>
      <c r="Z1952">
        <v>0</v>
      </c>
      <c r="AB1952" t="s">
        <v>41311</v>
      </c>
      <c r="AF1952" t="str">
        <f t="shared" si="30"/>
        <v>FLAG Red Cross 0.8x1.2m</v>
      </c>
    </row>
    <row r="1953" spans="1:32" x14ac:dyDescent="0.35">
      <c r="A1953" s="2" t="s">
        <v>41221</v>
      </c>
      <c r="B1953" s="2" t="s">
        <v>41222</v>
      </c>
      <c r="C1953" s="23">
        <v>0</v>
      </c>
      <c r="D1953" s="11" t="b">
        <f>FALSE()</f>
        <v>0</v>
      </c>
      <c r="E1953" s="11" t="b">
        <f>FALSE()</f>
        <v>0</v>
      </c>
      <c r="F1953" s="2" t="s">
        <v>10</v>
      </c>
      <c r="G1953" s="2" t="s">
        <v>10</v>
      </c>
      <c r="H1953" s="2" t="s">
        <v>35778</v>
      </c>
      <c r="I1953" s="11" t="b">
        <f>TRUE()</f>
        <v>1</v>
      </c>
      <c r="J1953" s="24">
        <v>0</v>
      </c>
      <c r="K1953" s="24">
        <v>0</v>
      </c>
      <c r="L1953" s="2" t="s">
        <v>10</v>
      </c>
      <c r="M1953" t="str">
        <f>VLOOKUP(Table18[[#This Row],[No.]],N:O,2,FALSE)</f>
        <v>FLAG Red Cross 1.2x1.8m</v>
      </c>
      <c r="N1953" t="s">
        <v>41312</v>
      </c>
      <c r="O1953" t="s">
        <v>41313</v>
      </c>
      <c r="P1953">
        <v>0</v>
      </c>
      <c r="Q1953">
        <v>0</v>
      </c>
      <c r="R1953">
        <v>0</v>
      </c>
      <c r="S1953" s="22">
        <v>5270</v>
      </c>
      <c r="T1953" t="s">
        <v>35778</v>
      </c>
      <c r="U1953" t="s">
        <v>7105</v>
      </c>
      <c r="V1953" t="s">
        <v>7105</v>
      </c>
      <c r="W1953" t="s">
        <v>7105</v>
      </c>
      <c r="X1953">
        <v>0</v>
      </c>
      <c r="Y1953">
        <v>0</v>
      </c>
      <c r="Z1953">
        <v>0</v>
      </c>
      <c r="AB1953" t="s">
        <v>41314</v>
      </c>
      <c r="AF1953" t="str">
        <f t="shared" si="30"/>
        <v>FLAG Red Cross 1.2x1.8m</v>
      </c>
    </row>
    <row r="1954" spans="1:32" x14ac:dyDescent="0.35">
      <c r="A1954" s="2" t="s">
        <v>41224</v>
      </c>
      <c r="B1954" s="2" t="s">
        <v>41225</v>
      </c>
      <c r="C1954" s="23">
        <v>4</v>
      </c>
      <c r="D1954" s="11" t="b">
        <f>FALSE()</f>
        <v>0</v>
      </c>
      <c r="E1954" s="11" t="b">
        <f>FALSE()</f>
        <v>0</v>
      </c>
      <c r="F1954" s="2" t="s">
        <v>10</v>
      </c>
      <c r="G1954" s="2" t="s">
        <v>10</v>
      </c>
      <c r="H1954" s="2" t="s">
        <v>35778</v>
      </c>
      <c r="I1954" s="11" t="b">
        <f>FALSE()</f>
        <v>0</v>
      </c>
      <c r="J1954" s="24">
        <v>2850</v>
      </c>
      <c r="K1954" s="24">
        <v>0</v>
      </c>
      <c r="L1954" s="2" t="s">
        <v>10</v>
      </c>
      <c r="M1954" t="str">
        <f>VLOOKUP(Table18[[#This Row],[No.]],N:O,2,FALSE)</f>
        <v>FLAG Red Cross 2x3m</v>
      </c>
      <c r="N1954" t="s">
        <v>41315</v>
      </c>
      <c r="O1954" t="s">
        <v>41316</v>
      </c>
      <c r="P1954">
        <v>0</v>
      </c>
      <c r="Q1954">
        <v>0</v>
      </c>
      <c r="R1954">
        <v>0</v>
      </c>
      <c r="S1954" s="22">
        <v>1000</v>
      </c>
      <c r="T1954" t="s">
        <v>35778</v>
      </c>
      <c r="U1954" t="s">
        <v>7105</v>
      </c>
      <c r="V1954" t="s">
        <v>7105</v>
      </c>
      <c r="W1954" t="s">
        <v>7133</v>
      </c>
      <c r="X1954">
        <v>0</v>
      </c>
      <c r="Y1954">
        <v>0</v>
      </c>
      <c r="Z1954">
        <v>0</v>
      </c>
      <c r="AB1954" t="s">
        <v>41317</v>
      </c>
      <c r="AF1954" t="str">
        <f t="shared" si="30"/>
        <v>FLAG Red Cross 2x3m</v>
      </c>
    </row>
    <row r="1955" spans="1:32" x14ac:dyDescent="0.35">
      <c r="A1955" s="2" t="s">
        <v>41227</v>
      </c>
      <c r="B1955" s="2" t="s">
        <v>41228</v>
      </c>
      <c r="C1955" s="23">
        <v>870</v>
      </c>
      <c r="D1955" s="11" t="b">
        <f>FALSE()</f>
        <v>0</v>
      </c>
      <c r="E1955" s="11" t="b">
        <f>FALSE()</f>
        <v>0</v>
      </c>
      <c r="F1955" s="2" t="s">
        <v>10</v>
      </c>
      <c r="G1955" s="2" t="s">
        <v>10</v>
      </c>
      <c r="H1955" s="2" t="s">
        <v>35778</v>
      </c>
      <c r="I1955" s="11" t="b">
        <f>FALSE()</f>
        <v>0</v>
      </c>
      <c r="J1955" s="24">
        <v>25</v>
      </c>
      <c r="K1955" s="24">
        <v>0</v>
      </c>
      <c r="L1955" s="2" t="s">
        <v>10</v>
      </c>
      <c r="M1955" t="str">
        <f>VLOOKUP(Table18[[#This Row],[No.]],N:O,2,FALSE)</f>
        <v>Vehicle Stickers 14.5 X 14.5</v>
      </c>
      <c r="N1955" t="s">
        <v>41318</v>
      </c>
      <c r="O1955" t="s">
        <v>41319</v>
      </c>
      <c r="P1955">
        <v>100</v>
      </c>
      <c r="Q1955">
        <v>100</v>
      </c>
      <c r="R1955">
        <v>100</v>
      </c>
      <c r="S1955" s="22">
        <v>1000</v>
      </c>
      <c r="T1955" t="s">
        <v>35778</v>
      </c>
      <c r="U1955" t="s">
        <v>7105</v>
      </c>
      <c r="V1955" t="s">
        <v>7105</v>
      </c>
      <c r="W1955" t="s">
        <v>7105</v>
      </c>
      <c r="X1955">
        <v>3</v>
      </c>
      <c r="Y1955">
        <v>0</v>
      </c>
      <c r="Z1955">
        <v>0</v>
      </c>
      <c r="AB1955" t="s">
        <v>41320</v>
      </c>
      <c r="AF1955" t="str">
        <f t="shared" si="30"/>
        <v>Vehicle Stickers 14.5 X 14.5</v>
      </c>
    </row>
    <row r="1956" spans="1:32" x14ac:dyDescent="0.35">
      <c r="A1956" s="2" t="s">
        <v>41230</v>
      </c>
      <c r="B1956" s="2" t="s">
        <v>41231</v>
      </c>
      <c r="C1956" s="23">
        <v>1265</v>
      </c>
      <c r="D1956" s="11" t="b">
        <f>FALSE()</f>
        <v>0</v>
      </c>
      <c r="E1956" s="11" t="b">
        <f>FALSE()</f>
        <v>0</v>
      </c>
      <c r="F1956" s="2" t="s">
        <v>10</v>
      </c>
      <c r="G1956" s="2" t="s">
        <v>10</v>
      </c>
      <c r="H1956" s="2" t="s">
        <v>35778</v>
      </c>
      <c r="I1956" s="11" t="b">
        <f>FALSE()</f>
        <v>0</v>
      </c>
      <c r="J1956" s="24">
        <v>210</v>
      </c>
      <c r="K1956" s="24">
        <v>0</v>
      </c>
      <c r="L1956" s="2" t="s">
        <v>10</v>
      </c>
      <c r="M1956" t="str">
        <f>VLOOKUP(Table18[[#This Row],[No.]],N:O,2,FALSE)</f>
        <v>Vehicle Stickers 18.3 X 14.5</v>
      </c>
      <c r="N1956" t="s">
        <v>41321</v>
      </c>
      <c r="O1956" t="s">
        <v>41322</v>
      </c>
      <c r="P1956" s="22">
        <v>1399</v>
      </c>
      <c r="Q1956" s="22">
        <v>1399</v>
      </c>
      <c r="R1956">
        <v>624</v>
      </c>
      <c r="S1956" s="22">
        <v>1817</v>
      </c>
      <c r="T1956" t="s">
        <v>35778</v>
      </c>
      <c r="U1956" t="s">
        <v>7105</v>
      </c>
      <c r="V1956" t="s">
        <v>7105</v>
      </c>
      <c r="W1956" t="s">
        <v>7105</v>
      </c>
      <c r="X1956" s="4">
        <v>1230</v>
      </c>
      <c r="Y1956">
        <v>0</v>
      </c>
      <c r="Z1956">
        <v>0</v>
      </c>
      <c r="AB1956" t="s">
        <v>41323</v>
      </c>
      <c r="AE1956" t="s">
        <v>35876</v>
      </c>
      <c r="AF1956" t="str">
        <f t="shared" si="30"/>
        <v>Vehicle Stickers 18.3 X 14.5</v>
      </c>
    </row>
    <row r="1957" spans="1:32" x14ac:dyDescent="0.35">
      <c r="A1957" s="2" t="s">
        <v>41233</v>
      </c>
      <c r="B1957" s="2" t="s">
        <v>41234</v>
      </c>
      <c r="C1957" s="23">
        <v>1375</v>
      </c>
      <c r="D1957" s="11" t="b">
        <f>FALSE()</f>
        <v>0</v>
      </c>
      <c r="E1957" s="11" t="b">
        <f>FALSE()</f>
        <v>0</v>
      </c>
      <c r="F1957" s="2" t="s">
        <v>10</v>
      </c>
      <c r="G1957" s="2" t="s">
        <v>10</v>
      </c>
      <c r="H1957" s="2" t="s">
        <v>35778</v>
      </c>
      <c r="I1957" s="11" t="b">
        <f>FALSE()</f>
        <v>0</v>
      </c>
      <c r="J1957" s="24">
        <v>165</v>
      </c>
      <c r="K1957" s="24">
        <v>0</v>
      </c>
      <c r="L1957" s="2" t="s">
        <v>10</v>
      </c>
      <c r="M1957" t="str">
        <f>VLOOKUP(Table18[[#This Row],[No.]],N:O,2,FALSE)</f>
        <v>Vehicle Stickers 23.3 X 16.5</v>
      </c>
      <c r="N1957" t="s">
        <v>41324</v>
      </c>
      <c r="O1957" t="s">
        <v>41325</v>
      </c>
      <c r="P1957" s="22">
        <v>30401</v>
      </c>
      <c r="Q1957" s="22">
        <v>30401</v>
      </c>
      <c r="R1957" s="4">
        <v>30401</v>
      </c>
      <c r="S1957" s="22">
        <v>17000</v>
      </c>
      <c r="T1957" t="s">
        <v>35778</v>
      </c>
      <c r="U1957" t="s">
        <v>7105</v>
      </c>
      <c r="V1957" t="s">
        <v>7105</v>
      </c>
      <c r="W1957" t="s">
        <v>7105</v>
      </c>
      <c r="X1957">
        <v>162.5</v>
      </c>
      <c r="Y1957">
        <v>0</v>
      </c>
      <c r="Z1957">
        <v>0</v>
      </c>
      <c r="AB1957" t="s">
        <v>41326</v>
      </c>
      <c r="AE1957" t="s">
        <v>36386</v>
      </c>
      <c r="AF1957" t="str">
        <f t="shared" si="30"/>
        <v>Vehicle Stickers 23.3 X 16.5</v>
      </c>
    </row>
    <row r="1958" spans="1:32" x14ac:dyDescent="0.35">
      <c r="A1958" s="2" t="s">
        <v>41236</v>
      </c>
      <c r="B1958" s="2" t="s">
        <v>41237</v>
      </c>
      <c r="C1958" s="23">
        <v>0</v>
      </c>
      <c r="D1958" s="11" t="b">
        <f>FALSE()</f>
        <v>0</v>
      </c>
      <c r="E1958" s="11" t="b">
        <f>FALSE()</f>
        <v>0</v>
      </c>
      <c r="F1958" s="2" t="s">
        <v>10</v>
      </c>
      <c r="G1958" s="2" t="s">
        <v>10</v>
      </c>
      <c r="H1958" s="2" t="s">
        <v>35778</v>
      </c>
      <c r="I1958" s="11" t="b">
        <f>FALSE()</f>
        <v>0</v>
      </c>
      <c r="J1958" s="24">
        <v>0</v>
      </c>
      <c r="K1958" s="24">
        <v>0</v>
      </c>
      <c r="L1958" s="2" t="s">
        <v>10</v>
      </c>
      <c r="M1958" t="str">
        <f>VLOOKUP(Table18[[#This Row],[No.]],N:O,2,FALSE)</f>
        <v>Stickers No Guns</v>
      </c>
      <c r="N1958" t="s">
        <v>41327</v>
      </c>
      <c r="O1958" t="s">
        <v>41328</v>
      </c>
      <c r="P1958">
        <v>106</v>
      </c>
      <c r="Q1958">
        <v>106</v>
      </c>
      <c r="R1958">
        <v>106</v>
      </c>
      <c r="S1958">
        <v>430</v>
      </c>
      <c r="T1958" t="s">
        <v>35778</v>
      </c>
      <c r="U1958" t="s">
        <v>7105</v>
      </c>
      <c r="V1958" t="s">
        <v>7105</v>
      </c>
      <c r="W1958" t="s">
        <v>7105</v>
      </c>
      <c r="X1958" s="4">
        <v>1400</v>
      </c>
      <c r="Y1958">
        <v>0</v>
      </c>
      <c r="Z1958">
        <v>0</v>
      </c>
      <c r="AB1958" t="s">
        <v>41329</v>
      </c>
      <c r="AE1958" t="s">
        <v>36386</v>
      </c>
      <c r="AF1958" t="str">
        <f t="shared" si="30"/>
        <v>Stickers No Guns</v>
      </c>
    </row>
    <row r="1959" spans="1:32" x14ac:dyDescent="0.35">
      <c r="A1959" s="2" t="s">
        <v>41239</v>
      </c>
      <c r="B1959" s="2" t="s">
        <v>41240</v>
      </c>
      <c r="C1959" s="23">
        <v>66711</v>
      </c>
      <c r="D1959" s="11" t="b">
        <f>FALSE()</f>
        <v>0</v>
      </c>
      <c r="E1959" s="11" t="b">
        <f>FALSE()</f>
        <v>0</v>
      </c>
      <c r="F1959" s="2" t="s">
        <v>10</v>
      </c>
      <c r="G1959" s="2" t="s">
        <v>10</v>
      </c>
      <c r="H1959" s="2" t="s">
        <v>35778</v>
      </c>
      <c r="I1959" s="11" t="b">
        <f>FALSE()</f>
        <v>0</v>
      </c>
      <c r="J1959" s="24">
        <v>6</v>
      </c>
      <c r="K1959" s="24">
        <v>0</v>
      </c>
      <c r="L1959" s="2" t="s">
        <v>10</v>
      </c>
      <c r="M1959" t="str">
        <f>VLOOKUP(Table18[[#This Row],[No.]],N:O,2,FALSE)</f>
        <v>Business Cards</v>
      </c>
      <c r="N1959" t="s">
        <v>41330</v>
      </c>
      <c r="O1959" t="s">
        <v>41331</v>
      </c>
      <c r="P1959">
        <v>143</v>
      </c>
      <c r="Q1959">
        <v>143</v>
      </c>
      <c r="R1959">
        <v>143</v>
      </c>
      <c r="S1959" s="22">
        <v>16345</v>
      </c>
      <c r="T1959" t="s">
        <v>35778</v>
      </c>
      <c r="U1959" t="s">
        <v>7105</v>
      </c>
      <c r="V1959" t="s">
        <v>7105</v>
      </c>
      <c r="W1959" t="s">
        <v>7105</v>
      </c>
      <c r="X1959">
        <v>0</v>
      </c>
      <c r="Y1959">
        <v>0</v>
      </c>
      <c r="Z1959">
        <v>0</v>
      </c>
      <c r="AB1959" t="s">
        <v>41332</v>
      </c>
      <c r="AF1959" t="str">
        <f t="shared" si="30"/>
        <v>Business Cards</v>
      </c>
    </row>
    <row r="1960" spans="1:32" x14ac:dyDescent="0.35">
      <c r="A1960" s="2" t="s">
        <v>41242</v>
      </c>
      <c r="B1960" s="2" t="s">
        <v>41243</v>
      </c>
      <c r="C1960" s="23">
        <v>1051</v>
      </c>
      <c r="D1960" s="11" t="b">
        <f>FALSE()</f>
        <v>0</v>
      </c>
      <c r="E1960" s="11" t="b">
        <f>FALSE()</f>
        <v>0</v>
      </c>
      <c r="F1960" s="2" t="s">
        <v>10</v>
      </c>
      <c r="G1960" s="2" t="s">
        <v>10</v>
      </c>
      <c r="H1960" s="2" t="s">
        <v>35778</v>
      </c>
      <c r="I1960" s="11" t="b">
        <f>FALSE()</f>
        <v>0</v>
      </c>
      <c r="J1960" s="24">
        <v>0</v>
      </c>
      <c r="K1960" s="24">
        <v>0</v>
      </c>
      <c r="L1960" s="2" t="s">
        <v>10</v>
      </c>
      <c r="M1960" t="str">
        <f>VLOOKUP(Table18[[#This Row],[No.]],N:O,2,FALSE)</f>
        <v>Sweaters</v>
      </c>
      <c r="N1960" t="s">
        <v>41333</v>
      </c>
      <c r="O1960" t="s">
        <v>41334</v>
      </c>
      <c r="P1960">
        <v>0</v>
      </c>
      <c r="Q1960">
        <v>0</v>
      </c>
      <c r="R1960">
        <v>0</v>
      </c>
      <c r="S1960">
        <v>0</v>
      </c>
      <c r="T1960" t="s">
        <v>35778</v>
      </c>
      <c r="U1960" t="s">
        <v>7105</v>
      </c>
      <c r="V1960" t="s">
        <v>7105</v>
      </c>
      <c r="W1960" t="s">
        <v>7105</v>
      </c>
      <c r="X1960">
        <v>0</v>
      </c>
      <c r="Y1960">
        <v>0</v>
      </c>
      <c r="Z1960">
        <v>0</v>
      </c>
      <c r="AB1960" t="s">
        <v>41335</v>
      </c>
      <c r="AF1960" t="str">
        <f t="shared" si="30"/>
        <v>Sweaters</v>
      </c>
    </row>
    <row r="1961" spans="1:32" x14ac:dyDescent="0.35">
      <c r="A1961" s="2" t="s">
        <v>41245</v>
      </c>
      <c r="B1961" s="2" t="s">
        <v>41246</v>
      </c>
      <c r="C1961" s="23">
        <v>112</v>
      </c>
      <c r="D1961" s="11" t="b">
        <f>FALSE()</f>
        <v>0</v>
      </c>
      <c r="E1961" s="11" t="b">
        <f>FALSE()</f>
        <v>0</v>
      </c>
      <c r="F1961" s="2" t="s">
        <v>10</v>
      </c>
      <c r="G1961" s="2" t="s">
        <v>10</v>
      </c>
      <c r="H1961" s="2" t="s">
        <v>35778</v>
      </c>
      <c r="I1961" s="11" t="b">
        <f>FALSE()</f>
        <v>0</v>
      </c>
      <c r="J1961" s="24">
        <v>0</v>
      </c>
      <c r="K1961" s="24">
        <v>0</v>
      </c>
      <c r="L1961" s="2" t="s">
        <v>10</v>
      </c>
      <c r="M1961" t="str">
        <f>VLOOKUP(Table18[[#This Row],[No.]],N:O,2,FALSE)</f>
        <v>Banner, Watsan</v>
      </c>
      <c r="N1961" t="s">
        <v>41336</v>
      </c>
      <c r="O1961" t="s">
        <v>41337</v>
      </c>
      <c r="P1961" s="22">
        <v>2473</v>
      </c>
      <c r="Q1961" s="22">
        <v>2473</v>
      </c>
      <c r="R1961" s="4">
        <v>2473</v>
      </c>
      <c r="S1961" s="22">
        <v>2826</v>
      </c>
      <c r="T1961" t="s">
        <v>35778</v>
      </c>
      <c r="U1961" t="s">
        <v>7105</v>
      </c>
      <c r="V1961" t="s">
        <v>7105</v>
      </c>
      <c r="W1961" t="s">
        <v>7105</v>
      </c>
      <c r="X1961">
        <v>468</v>
      </c>
      <c r="Y1961">
        <v>0</v>
      </c>
      <c r="Z1961">
        <v>0</v>
      </c>
      <c r="AB1961" t="s">
        <v>41338</v>
      </c>
      <c r="AE1961" t="s">
        <v>39168</v>
      </c>
      <c r="AF1961" t="str">
        <f t="shared" si="30"/>
        <v>Banner, Watsan</v>
      </c>
    </row>
    <row r="1962" spans="1:32" x14ac:dyDescent="0.35">
      <c r="A1962" s="2" t="s">
        <v>41248</v>
      </c>
      <c r="B1962" s="2" t="s">
        <v>41249</v>
      </c>
      <c r="C1962" s="23">
        <v>68602</v>
      </c>
      <c r="D1962" s="11" t="b">
        <f>FALSE()</f>
        <v>0</v>
      </c>
      <c r="E1962" s="11" t="b">
        <f>FALSE()</f>
        <v>0</v>
      </c>
      <c r="F1962" s="2" t="s">
        <v>10</v>
      </c>
      <c r="G1962" s="2" t="s">
        <v>10</v>
      </c>
      <c r="H1962" s="2" t="s">
        <v>35778</v>
      </c>
      <c r="I1962" s="11" t="b">
        <f>FALSE()</f>
        <v>0</v>
      </c>
      <c r="J1962" s="24">
        <v>26</v>
      </c>
      <c r="K1962" s="24">
        <v>0</v>
      </c>
      <c r="L1962" s="2" t="s">
        <v>10</v>
      </c>
      <c r="M1962" t="str">
        <f>VLOOKUP(Table18[[#This Row],[No.]],N:O,2,FALSE)</f>
        <v>Stickers</v>
      </c>
      <c r="N1962" t="s">
        <v>41339</v>
      </c>
      <c r="O1962" t="s">
        <v>41340</v>
      </c>
      <c r="P1962" s="22">
        <v>2052</v>
      </c>
      <c r="Q1962" s="22">
        <v>2052</v>
      </c>
      <c r="R1962" s="4">
        <v>2052</v>
      </c>
      <c r="S1962" s="22">
        <v>271601</v>
      </c>
      <c r="T1962" t="s">
        <v>35778</v>
      </c>
      <c r="U1962" t="s">
        <v>7105</v>
      </c>
      <c r="V1962" t="s">
        <v>7105</v>
      </c>
      <c r="W1962" t="s">
        <v>7105</v>
      </c>
      <c r="X1962">
        <v>0</v>
      </c>
      <c r="Y1962">
        <v>0</v>
      </c>
      <c r="Z1962">
        <v>0</v>
      </c>
      <c r="AB1962" t="s">
        <v>41341</v>
      </c>
      <c r="AE1962" t="s">
        <v>36386</v>
      </c>
      <c r="AF1962" t="str">
        <f t="shared" si="30"/>
        <v>Stickers</v>
      </c>
    </row>
    <row r="1963" spans="1:32" x14ac:dyDescent="0.35">
      <c r="A1963" s="2" t="s">
        <v>41251</v>
      </c>
      <c r="B1963" s="2" t="s">
        <v>41252</v>
      </c>
      <c r="C1963" s="23">
        <v>12408</v>
      </c>
      <c r="D1963" s="11" t="b">
        <f>FALSE()</f>
        <v>0</v>
      </c>
      <c r="E1963" s="11" t="b">
        <f>FALSE()</f>
        <v>0</v>
      </c>
      <c r="F1963" s="2" t="s">
        <v>10</v>
      </c>
      <c r="G1963" s="2" t="s">
        <v>10</v>
      </c>
      <c r="H1963" s="2" t="s">
        <v>35778</v>
      </c>
      <c r="I1963" s="11" t="b">
        <f>FALSE()</f>
        <v>0</v>
      </c>
      <c r="J1963" s="24">
        <v>595</v>
      </c>
      <c r="K1963" s="24">
        <v>0</v>
      </c>
      <c r="L1963" s="2" t="s">
        <v>10</v>
      </c>
      <c r="M1963" t="str">
        <f>VLOOKUP(Table18[[#This Row],[No.]],N:O,2,FALSE)</f>
        <v>Lessos</v>
      </c>
      <c r="N1963" t="s">
        <v>41342</v>
      </c>
      <c r="O1963" t="s">
        <v>41343</v>
      </c>
      <c r="P1963" s="22">
        <v>10094</v>
      </c>
      <c r="Q1963" s="22">
        <v>10094</v>
      </c>
      <c r="R1963" s="4">
        <v>10094</v>
      </c>
      <c r="S1963">
        <v>240</v>
      </c>
      <c r="T1963" t="s">
        <v>36119</v>
      </c>
      <c r="U1963" t="s">
        <v>7105</v>
      </c>
      <c r="V1963" t="s">
        <v>7105</v>
      </c>
      <c r="W1963" t="s">
        <v>7105</v>
      </c>
      <c r="X1963">
        <v>0</v>
      </c>
      <c r="Y1963">
        <v>0</v>
      </c>
      <c r="Z1963">
        <v>0</v>
      </c>
      <c r="AB1963" t="s">
        <v>41344</v>
      </c>
      <c r="AF1963" t="str">
        <f t="shared" si="30"/>
        <v>Lessos</v>
      </c>
    </row>
    <row r="1964" spans="1:32" x14ac:dyDescent="0.35">
      <c r="A1964" s="2" t="s">
        <v>41254</v>
      </c>
      <c r="B1964" s="2" t="s">
        <v>41255</v>
      </c>
      <c r="C1964" s="23">
        <v>394</v>
      </c>
      <c r="D1964" s="11" t="b">
        <f>FALSE()</f>
        <v>0</v>
      </c>
      <c r="E1964" s="11" t="b">
        <f>FALSE()</f>
        <v>0</v>
      </c>
      <c r="F1964" s="2" t="s">
        <v>10</v>
      </c>
      <c r="G1964" s="2" t="s">
        <v>10</v>
      </c>
      <c r="H1964" s="2" t="s">
        <v>35778</v>
      </c>
      <c r="I1964" s="11" t="b">
        <f>FALSE()</f>
        <v>0</v>
      </c>
      <c r="J1964" s="24">
        <v>0</v>
      </c>
      <c r="K1964" s="24">
        <v>0</v>
      </c>
      <c r="L1964" s="2" t="s">
        <v>10</v>
      </c>
      <c r="M1964" t="str">
        <f>VLOOKUP(Table18[[#This Row],[No.]],N:O,2,FALSE)</f>
        <v>Branded flags</v>
      </c>
      <c r="N1964" t="s">
        <v>41345</v>
      </c>
      <c r="O1964" t="s">
        <v>41346</v>
      </c>
      <c r="P1964">
        <v>0</v>
      </c>
      <c r="Q1964">
        <v>0</v>
      </c>
      <c r="R1964">
        <v>0</v>
      </c>
      <c r="S1964">
        <v>400</v>
      </c>
      <c r="T1964" t="s">
        <v>36119</v>
      </c>
      <c r="U1964" t="s">
        <v>7105</v>
      </c>
      <c r="V1964" t="s">
        <v>7105</v>
      </c>
      <c r="W1964" t="s">
        <v>7105</v>
      </c>
      <c r="X1964">
        <v>0</v>
      </c>
      <c r="Y1964">
        <v>0</v>
      </c>
      <c r="Z1964">
        <v>0</v>
      </c>
      <c r="AB1964" t="s">
        <v>41347</v>
      </c>
      <c r="AE1964" t="s">
        <v>36386</v>
      </c>
      <c r="AF1964" t="str">
        <f t="shared" si="30"/>
        <v>Branded flags</v>
      </c>
    </row>
    <row r="1965" spans="1:32" x14ac:dyDescent="0.35">
      <c r="A1965" s="2" t="s">
        <v>41257</v>
      </c>
      <c r="B1965" s="2" t="s">
        <v>41258</v>
      </c>
      <c r="C1965" s="23">
        <v>3</v>
      </c>
      <c r="D1965" s="11" t="b">
        <f>FALSE()</f>
        <v>0</v>
      </c>
      <c r="E1965" s="11" t="b">
        <f>FALSE()</f>
        <v>0</v>
      </c>
      <c r="F1965" s="2" t="s">
        <v>10</v>
      </c>
      <c r="G1965" s="2" t="s">
        <v>10</v>
      </c>
      <c r="H1965" s="2" t="s">
        <v>35778</v>
      </c>
      <c r="I1965" s="11" t="b">
        <f>FALSE()</f>
        <v>0</v>
      </c>
      <c r="J1965" s="24">
        <v>0</v>
      </c>
      <c r="K1965" s="24">
        <v>0</v>
      </c>
      <c r="L1965" s="2" t="s">
        <v>10</v>
      </c>
      <c r="M1965" t="str">
        <f>VLOOKUP(Table18[[#This Row],[No.]],N:O,2,FALSE)</f>
        <v>Vehicle flag 3ft by 3ft</v>
      </c>
      <c r="N1965" t="s">
        <v>41348</v>
      </c>
      <c r="O1965" t="s">
        <v>41349</v>
      </c>
      <c r="P1965">
        <v>3</v>
      </c>
      <c r="Q1965">
        <v>3</v>
      </c>
      <c r="R1965">
        <v>3</v>
      </c>
      <c r="S1965">
        <v>0</v>
      </c>
      <c r="T1965" t="s">
        <v>35778</v>
      </c>
      <c r="U1965" t="s">
        <v>7105</v>
      </c>
      <c r="V1965" t="s">
        <v>7105</v>
      </c>
      <c r="W1965" t="s">
        <v>7105</v>
      </c>
      <c r="X1965">
        <v>0</v>
      </c>
      <c r="Y1965">
        <v>0</v>
      </c>
      <c r="Z1965">
        <v>0</v>
      </c>
      <c r="AF1965" t="str">
        <f t="shared" si="30"/>
        <v>Vehicle flag 3ft by 3ft</v>
      </c>
    </row>
    <row r="1966" spans="1:32" x14ac:dyDescent="0.35">
      <c r="A1966" s="2" t="s">
        <v>41260</v>
      </c>
      <c r="B1966" s="2" t="s">
        <v>41261</v>
      </c>
      <c r="C1966" s="23">
        <v>945</v>
      </c>
      <c r="D1966" s="11" t="b">
        <f>FALSE()</f>
        <v>0</v>
      </c>
      <c r="E1966" s="11" t="b">
        <f>FALSE()</f>
        <v>0</v>
      </c>
      <c r="F1966" s="2" t="s">
        <v>10</v>
      </c>
      <c r="G1966" s="2" t="s">
        <v>10</v>
      </c>
      <c r="H1966" s="2" t="s">
        <v>35778</v>
      </c>
      <c r="I1966" s="11" t="b">
        <f>FALSE()</f>
        <v>0</v>
      </c>
      <c r="J1966" s="24">
        <v>0</v>
      </c>
      <c r="K1966" s="24">
        <v>0</v>
      </c>
      <c r="L1966" s="2" t="s">
        <v>10</v>
      </c>
      <c r="M1966" t="str">
        <f>VLOOKUP(Table18[[#This Row],[No.]],N:O,2,FALSE)</f>
        <v>Baseball caps</v>
      </c>
      <c r="N1966" t="s">
        <v>41350</v>
      </c>
      <c r="O1966" t="s">
        <v>41351</v>
      </c>
      <c r="P1966" s="22">
        <v>1196</v>
      </c>
      <c r="Q1966" s="22">
        <v>1196</v>
      </c>
      <c r="R1966" s="4">
        <v>1196</v>
      </c>
      <c r="S1966" s="22">
        <v>4500</v>
      </c>
      <c r="T1966" t="s">
        <v>35778</v>
      </c>
      <c r="U1966" t="s">
        <v>7105</v>
      </c>
      <c r="V1966" t="s">
        <v>7105</v>
      </c>
      <c r="W1966" t="s">
        <v>7105</v>
      </c>
      <c r="X1966">
        <v>46.25</v>
      </c>
      <c r="Y1966">
        <v>0</v>
      </c>
      <c r="Z1966">
        <v>0</v>
      </c>
      <c r="AB1966" t="s">
        <v>41352</v>
      </c>
      <c r="AE1966" t="s">
        <v>36386</v>
      </c>
      <c r="AF1966" t="str">
        <f t="shared" si="30"/>
        <v>Baseball caps</v>
      </c>
    </row>
    <row r="1967" spans="1:32" x14ac:dyDescent="0.35">
      <c r="A1967" s="2" t="s">
        <v>41263</v>
      </c>
      <c r="B1967" s="2" t="s">
        <v>41264</v>
      </c>
      <c r="C1967" s="23">
        <v>7292</v>
      </c>
      <c r="D1967" s="11" t="b">
        <f>FALSE()</f>
        <v>0</v>
      </c>
      <c r="E1967" s="11" t="b">
        <f>FALSE()</f>
        <v>0</v>
      </c>
      <c r="F1967" s="2" t="s">
        <v>10</v>
      </c>
      <c r="G1967" s="2" t="s">
        <v>10</v>
      </c>
      <c r="H1967" s="2" t="s">
        <v>35778</v>
      </c>
      <c r="I1967" s="11" t="b">
        <f>FALSE()</f>
        <v>0</v>
      </c>
      <c r="J1967" s="24">
        <v>750</v>
      </c>
      <c r="K1967" s="24">
        <v>0</v>
      </c>
      <c r="L1967" s="2" t="s">
        <v>10</v>
      </c>
      <c r="M1967" t="str">
        <f>VLOOKUP(Table18[[#This Row],[No.]],N:O,2,FALSE)</f>
        <v>Branded kikoi</v>
      </c>
      <c r="N1967" t="s">
        <v>41353</v>
      </c>
      <c r="O1967" t="s">
        <v>41354</v>
      </c>
      <c r="P1967" s="22">
        <v>4100</v>
      </c>
      <c r="Q1967" s="22">
        <v>4100</v>
      </c>
      <c r="R1967" s="4">
        <v>4100</v>
      </c>
      <c r="S1967">
        <v>0</v>
      </c>
      <c r="T1967" t="s">
        <v>35778</v>
      </c>
      <c r="U1967" t="s">
        <v>7105</v>
      </c>
      <c r="V1967" t="s">
        <v>7105</v>
      </c>
      <c r="W1967" t="s">
        <v>7105</v>
      </c>
      <c r="X1967">
        <v>8</v>
      </c>
      <c r="Y1967">
        <v>0</v>
      </c>
      <c r="Z1967">
        <v>0</v>
      </c>
      <c r="AF1967" t="str">
        <f t="shared" si="30"/>
        <v>Branded kikoi</v>
      </c>
    </row>
    <row r="1968" spans="1:32" x14ac:dyDescent="0.35">
      <c r="A1968" s="2" t="s">
        <v>41266</v>
      </c>
      <c r="B1968" s="2" t="s">
        <v>41267</v>
      </c>
      <c r="C1968" s="23">
        <v>795</v>
      </c>
      <c r="D1968" s="11" t="b">
        <f>FALSE()</f>
        <v>0</v>
      </c>
      <c r="E1968" s="11" t="b">
        <f>FALSE()</f>
        <v>0</v>
      </c>
      <c r="F1968" s="2" t="s">
        <v>10</v>
      </c>
      <c r="G1968" s="2" t="s">
        <v>10</v>
      </c>
      <c r="H1968" s="2" t="s">
        <v>35778</v>
      </c>
      <c r="I1968" s="11" t="b">
        <f>FALSE()</f>
        <v>0</v>
      </c>
      <c r="J1968" s="24">
        <v>180</v>
      </c>
      <c r="K1968" s="24">
        <v>0</v>
      </c>
      <c r="L1968" s="2" t="s">
        <v>10</v>
      </c>
      <c r="M1968" t="str">
        <f>VLOOKUP(Table18[[#This Row],[No.]],N:O,2,FALSE)</f>
        <v>KRCS Folders</v>
      </c>
      <c r="N1968" t="s">
        <v>41355</v>
      </c>
      <c r="O1968" t="s">
        <v>41356</v>
      </c>
      <c r="P1968" s="22">
        <v>14050</v>
      </c>
      <c r="Q1968" s="22">
        <v>14050</v>
      </c>
      <c r="R1968" s="4">
        <v>14050</v>
      </c>
      <c r="S1968" s="22">
        <v>1580</v>
      </c>
      <c r="T1968" t="s">
        <v>35778</v>
      </c>
      <c r="U1968" t="s">
        <v>7105</v>
      </c>
      <c r="V1968" t="s">
        <v>7105</v>
      </c>
      <c r="W1968" t="s">
        <v>7105</v>
      </c>
      <c r="X1968">
        <v>0</v>
      </c>
      <c r="Y1968">
        <v>0</v>
      </c>
      <c r="Z1968">
        <v>0</v>
      </c>
      <c r="AF1968" t="str">
        <f t="shared" si="30"/>
        <v>KRCS Folders</v>
      </c>
    </row>
    <row r="1969" spans="1:32" x14ac:dyDescent="0.35">
      <c r="A1969" s="2" t="s">
        <v>41269</v>
      </c>
      <c r="B1969" s="2" t="s">
        <v>41270</v>
      </c>
      <c r="C1969" s="23">
        <v>17000</v>
      </c>
      <c r="D1969" s="11" t="b">
        <f>FALSE()</f>
        <v>0</v>
      </c>
      <c r="E1969" s="11" t="b">
        <f>FALSE()</f>
        <v>0</v>
      </c>
      <c r="F1969" s="2" t="s">
        <v>10</v>
      </c>
      <c r="G1969" s="2" t="s">
        <v>10</v>
      </c>
      <c r="H1969" s="2" t="s">
        <v>35778</v>
      </c>
      <c r="I1969" s="11" t="b">
        <f>FALSE()</f>
        <v>0</v>
      </c>
      <c r="J1969" s="24">
        <v>0</v>
      </c>
      <c r="K1969" s="24">
        <v>0</v>
      </c>
      <c r="L1969" s="2" t="s">
        <v>10</v>
      </c>
      <c r="M1969" t="str">
        <f>VLOOKUP(Table18[[#This Row],[No.]],N:O,2,FALSE)</f>
        <v>Emblem brochures</v>
      </c>
      <c r="N1969" t="s">
        <v>41357</v>
      </c>
      <c r="O1969" t="s">
        <v>41358</v>
      </c>
      <c r="P1969" s="22">
        <v>9011</v>
      </c>
      <c r="Q1969" s="22">
        <v>9011</v>
      </c>
      <c r="R1969" s="4">
        <v>8661</v>
      </c>
      <c r="S1969" s="22">
        <v>3128</v>
      </c>
      <c r="T1969" t="s">
        <v>35778</v>
      </c>
      <c r="U1969" t="s">
        <v>7105</v>
      </c>
      <c r="V1969" t="s">
        <v>7105</v>
      </c>
      <c r="W1969" t="s">
        <v>7105</v>
      </c>
      <c r="X1969">
        <v>730</v>
      </c>
      <c r="Y1969">
        <v>0</v>
      </c>
      <c r="Z1969">
        <v>0</v>
      </c>
      <c r="AE1969" t="s">
        <v>35876</v>
      </c>
      <c r="AF1969" t="str">
        <f t="shared" si="30"/>
        <v>Emblem brochures</v>
      </c>
    </row>
    <row r="1970" spans="1:32" x14ac:dyDescent="0.35">
      <c r="A1970" s="2" t="s">
        <v>41272</v>
      </c>
      <c r="B1970" s="2" t="s">
        <v>41273</v>
      </c>
      <c r="C1970" s="23">
        <v>465</v>
      </c>
      <c r="D1970" s="11" t="b">
        <f>FALSE()</f>
        <v>0</v>
      </c>
      <c r="E1970" s="11" t="b">
        <f>FALSE()</f>
        <v>0</v>
      </c>
      <c r="F1970" s="2" t="s">
        <v>10</v>
      </c>
      <c r="G1970" s="2" t="s">
        <v>10</v>
      </c>
      <c r="H1970" s="2" t="s">
        <v>35778</v>
      </c>
      <c r="I1970" s="11" t="b">
        <f>FALSE()</f>
        <v>0</v>
      </c>
      <c r="J1970" s="24">
        <v>8</v>
      </c>
      <c r="K1970" s="24">
        <v>0</v>
      </c>
      <c r="L1970" s="2" t="s">
        <v>10</v>
      </c>
      <c r="M1970" t="str">
        <f>VLOOKUP(Table18[[#This Row],[No.]],N:O,2,FALSE)</f>
        <v>Badges</v>
      </c>
      <c r="N1970" t="s">
        <v>41359</v>
      </c>
      <c r="O1970" t="s">
        <v>41360</v>
      </c>
      <c r="P1970" s="22">
        <v>6495</v>
      </c>
      <c r="Q1970" s="22">
        <v>6495</v>
      </c>
      <c r="R1970" s="4">
        <v>6495</v>
      </c>
      <c r="S1970">
        <v>0</v>
      </c>
      <c r="T1970" t="s">
        <v>35778</v>
      </c>
      <c r="U1970" t="s">
        <v>7105</v>
      </c>
      <c r="V1970" t="s">
        <v>7105</v>
      </c>
      <c r="W1970" t="s">
        <v>7105</v>
      </c>
      <c r="X1970">
        <v>0</v>
      </c>
      <c r="Y1970">
        <v>0</v>
      </c>
      <c r="Z1970">
        <v>0</v>
      </c>
      <c r="AF1970" t="str">
        <f t="shared" si="30"/>
        <v>Badges</v>
      </c>
    </row>
    <row r="1971" spans="1:32" x14ac:dyDescent="0.35">
      <c r="A1971" s="2" t="s">
        <v>41275</v>
      </c>
      <c r="B1971" s="2" t="s">
        <v>41276</v>
      </c>
      <c r="C1971" s="23">
        <v>995</v>
      </c>
      <c r="D1971" s="11" t="b">
        <f>FALSE()</f>
        <v>0</v>
      </c>
      <c r="E1971" s="11" t="b">
        <f>FALSE()</f>
        <v>0</v>
      </c>
      <c r="F1971" s="2" t="s">
        <v>10</v>
      </c>
      <c r="G1971" s="2" t="s">
        <v>10</v>
      </c>
      <c r="H1971" s="2" t="s">
        <v>35778</v>
      </c>
      <c r="I1971" s="11" t="b">
        <f>FALSE()</f>
        <v>0</v>
      </c>
      <c r="J1971" s="24">
        <v>0</v>
      </c>
      <c r="K1971" s="24">
        <v>0</v>
      </c>
      <c r="L1971" s="2" t="s">
        <v>10</v>
      </c>
      <c r="M1971" t="str">
        <f>VLOOKUP(Table18[[#This Row],[No.]],N:O,2,FALSE)</f>
        <v>Posters, Kata Shauri</v>
      </c>
      <c r="N1971" t="s">
        <v>41361</v>
      </c>
      <c r="O1971" t="s">
        <v>41331</v>
      </c>
      <c r="P1971">
        <v>129</v>
      </c>
      <c r="Q1971">
        <v>129</v>
      </c>
      <c r="R1971">
        <v>129</v>
      </c>
      <c r="S1971">
        <v>770</v>
      </c>
      <c r="T1971" t="s">
        <v>35778</v>
      </c>
      <c r="U1971" t="s">
        <v>7105</v>
      </c>
      <c r="V1971" t="s">
        <v>7105</v>
      </c>
      <c r="W1971" t="s">
        <v>7105</v>
      </c>
      <c r="X1971" s="4">
        <v>2500</v>
      </c>
      <c r="Y1971">
        <v>0</v>
      </c>
      <c r="Z1971">
        <v>0</v>
      </c>
      <c r="AB1971" t="s">
        <v>41362</v>
      </c>
      <c r="AE1971" t="s">
        <v>36386</v>
      </c>
      <c r="AF1971" t="str">
        <f t="shared" si="30"/>
        <v>Posters, Kata Shauri</v>
      </c>
    </row>
    <row r="1972" spans="1:32" x14ac:dyDescent="0.35">
      <c r="A1972" s="2" t="s">
        <v>41278</v>
      </c>
      <c r="B1972" s="2" t="s">
        <v>41279</v>
      </c>
      <c r="C1972" s="23">
        <v>5605</v>
      </c>
      <c r="D1972" s="11" t="b">
        <f>FALSE()</f>
        <v>0</v>
      </c>
      <c r="E1972" s="11" t="b">
        <f>FALSE()</f>
        <v>0</v>
      </c>
      <c r="F1972" s="2" t="s">
        <v>10</v>
      </c>
      <c r="G1972" s="2" t="s">
        <v>10</v>
      </c>
      <c r="H1972" s="2" t="s">
        <v>35778</v>
      </c>
      <c r="I1972" s="11" t="b">
        <f>FALSE()</f>
        <v>0</v>
      </c>
      <c r="J1972" s="24">
        <v>188</v>
      </c>
      <c r="K1972" s="24">
        <v>0</v>
      </c>
      <c r="L1972" s="2" t="s">
        <v>10</v>
      </c>
      <c r="M1972" t="str">
        <f>VLOOKUP(Table18[[#This Row],[No.]],N:O,2,FALSE)</f>
        <v>Calender</v>
      </c>
      <c r="N1972" t="s">
        <v>41363</v>
      </c>
      <c r="O1972" t="s">
        <v>41364</v>
      </c>
      <c r="P1972">
        <v>0</v>
      </c>
      <c r="Q1972">
        <v>0</v>
      </c>
      <c r="R1972">
        <v>0</v>
      </c>
      <c r="S1972">
        <v>254</v>
      </c>
      <c r="T1972" t="s">
        <v>35778</v>
      </c>
      <c r="U1972" t="s">
        <v>7105</v>
      </c>
      <c r="V1972" t="s">
        <v>7105</v>
      </c>
      <c r="W1972" t="s">
        <v>7105</v>
      </c>
      <c r="X1972">
        <v>0</v>
      </c>
      <c r="Y1972">
        <v>0</v>
      </c>
      <c r="Z1972">
        <v>0</v>
      </c>
      <c r="AF1972" t="str">
        <f t="shared" si="30"/>
        <v>Calender</v>
      </c>
    </row>
    <row r="1973" spans="1:32" x14ac:dyDescent="0.35">
      <c r="A1973" s="2" t="s">
        <v>41281</v>
      </c>
      <c r="B1973" s="2" t="s">
        <v>41282</v>
      </c>
      <c r="C1973" s="23">
        <v>0</v>
      </c>
      <c r="D1973" s="11" t="b">
        <f>FALSE()</f>
        <v>0</v>
      </c>
      <c r="E1973" s="11" t="b">
        <f>FALSE()</f>
        <v>0</v>
      </c>
      <c r="F1973" s="2" t="s">
        <v>10</v>
      </c>
      <c r="G1973" s="2" t="s">
        <v>10</v>
      </c>
      <c r="H1973" s="2" t="s">
        <v>35778</v>
      </c>
      <c r="I1973" s="11" t="b">
        <f>TRUE()</f>
        <v>1</v>
      </c>
      <c r="J1973" s="24">
        <v>0</v>
      </c>
      <c r="K1973" s="24">
        <v>0</v>
      </c>
      <c r="L1973" s="2" t="s">
        <v>10</v>
      </c>
      <c r="M1973" t="str">
        <f>VLOOKUP(Table18[[#This Row],[No.]],N:O,2,FALSE)</f>
        <v>Handfans</v>
      </c>
      <c r="N1973" t="s">
        <v>41365</v>
      </c>
      <c r="O1973" t="s">
        <v>41366</v>
      </c>
      <c r="P1973">
        <v>0</v>
      </c>
      <c r="Q1973">
        <v>0</v>
      </c>
      <c r="R1973">
        <v>0</v>
      </c>
      <c r="S1973">
        <v>0</v>
      </c>
      <c r="T1973" t="s">
        <v>35778</v>
      </c>
      <c r="U1973" t="s">
        <v>7105</v>
      </c>
      <c r="V1973" t="s">
        <v>7105</v>
      </c>
      <c r="W1973" t="s">
        <v>7105</v>
      </c>
      <c r="X1973">
        <v>0</v>
      </c>
      <c r="Y1973">
        <v>0</v>
      </c>
      <c r="Z1973">
        <v>0</v>
      </c>
      <c r="AF1973" t="str">
        <f t="shared" si="30"/>
        <v>Handfans</v>
      </c>
    </row>
    <row r="1974" spans="1:32" x14ac:dyDescent="0.35">
      <c r="A1974" s="2" t="s">
        <v>41284</v>
      </c>
      <c r="B1974" s="2" t="s">
        <v>41285</v>
      </c>
      <c r="C1974" s="23">
        <v>0</v>
      </c>
      <c r="D1974" s="11" t="b">
        <f>FALSE()</f>
        <v>0</v>
      </c>
      <c r="E1974" s="11" t="b">
        <f>FALSE()</f>
        <v>0</v>
      </c>
      <c r="F1974" s="2" t="s">
        <v>10</v>
      </c>
      <c r="G1974" s="2" t="s">
        <v>10</v>
      </c>
      <c r="H1974" s="2" t="s">
        <v>41286</v>
      </c>
      <c r="I1974" s="11" t="b">
        <f>FALSE()</f>
        <v>0</v>
      </c>
      <c r="J1974" s="24">
        <v>354</v>
      </c>
      <c r="K1974" s="24">
        <v>0</v>
      </c>
      <c r="L1974" s="2" t="s">
        <v>10</v>
      </c>
      <c r="M1974" t="str">
        <f>VLOOKUP(Table18[[#This Row],[No.]],N:O,2,FALSE)</f>
        <v>Enclosure List - Tracing</v>
      </c>
      <c r="N1974" t="s">
        <v>41367</v>
      </c>
      <c r="O1974" t="s">
        <v>41368</v>
      </c>
      <c r="P1974">
        <v>0</v>
      </c>
      <c r="Q1974">
        <v>0</v>
      </c>
      <c r="R1974">
        <v>0</v>
      </c>
      <c r="S1974">
        <v>0</v>
      </c>
      <c r="T1974" t="s">
        <v>35778</v>
      </c>
      <c r="U1974" t="s">
        <v>7105</v>
      </c>
      <c r="V1974" t="s">
        <v>7105</v>
      </c>
      <c r="W1974" t="s">
        <v>7105</v>
      </c>
      <c r="X1974">
        <v>0</v>
      </c>
      <c r="Y1974">
        <v>0</v>
      </c>
      <c r="Z1974">
        <v>0</v>
      </c>
      <c r="AF1974" t="str">
        <f t="shared" si="30"/>
        <v>Enclosure List - Tracing</v>
      </c>
    </row>
    <row r="1975" spans="1:32" x14ac:dyDescent="0.35">
      <c r="A1975" s="2" t="s">
        <v>41288</v>
      </c>
      <c r="B1975" s="2" t="s">
        <v>41289</v>
      </c>
      <c r="C1975" s="23">
        <v>110</v>
      </c>
      <c r="D1975" s="11" t="b">
        <f>FALSE()</f>
        <v>0</v>
      </c>
      <c r="E1975" s="11" t="b">
        <f>FALSE()</f>
        <v>0</v>
      </c>
      <c r="F1975" s="2" t="s">
        <v>10</v>
      </c>
      <c r="G1975" s="2" t="s">
        <v>10</v>
      </c>
      <c r="H1975" s="2" t="s">
        <v>35778</v>
      </c>
      <c r="I1975" s="11" t="b">
        <f>FALSE()</f>
        <v>0</v>
      </c>
      <c r="J1975" s="24">
        <v>0</v>
      </c>
      <c r="K1975" s="24">
        <v>0</v>
      </c>
      <c r="L1975" s="2" t="s">
        <v>10</v>
      </c>
      <c r="M1975" t="str">
        <f>VLOOKUP(Table18[[#This Row],[No.]],N:O,2,FALSE)</f>
        <v>Bag, General Assembly</v>
      </c>
      <c r="N1975" t="s">
        <v>41369</v>
      </c>
      <c r="O1975" t="s">
        <v>41370</v>
      </c>
      <c r="P1975">
        <v>0</v>
      </c>
      <c r="Q1975">
        <v>0</v>
      </c>
      <c r="R1975">
        <v>0</v>
      </c>
      <c r="S1975">
        <v>0</v>
      </c>
      <c r="T1975" t="s">
        <v>35778</v>
      </c>
      <c r="U1975" t="s">
        <v>7105</v>
      </c>
      <c r="V1975" t="s">
        <v>7105</v>
      </c>
      <c r="W1975" t="s">
        <v>7105</v>
      </c>
      <c r="X1975">
        <v>0</v>
      </c>
      <c r="Y1975">
        <v>0</v>
      </c>
      <c r="Z1975">
        <v>0</v>
      </c>
      <c r="AF1975" t="str">
        <f t="shared" si="30"/>
        <v>Bag, General Assembly</v>
      </c>
    </row>
    <row r="1976" spans="1:32" x14ac:dyDescent="0.35">
      <c r="A1976" s="2" t="s">
        <v>41291</v>
      </c>
      <c r="B1976" s="2" t="s">
        <v>41292</v>
      </c>
      <c r="C1976" s="23">
        <v>1053</v>
      </c>
      <c r="D1976" s="11" t="b">
        <f>FALSE()</f>
        <v>0</v>
      </c>
      <c r="E1976" s="11" t="b">
        <f>FALSE()</f>
        <v>0</v>
      </c>
      <c r="F1976" s="2" t="s">
        <v>10</v>
      </c>
      <c r="G1976" s="2" t="s">
        <v>10</v>
      </c>
      <c r="H1976" s="2" t="s">
        <v>35778</v>
      </c>
      <c r="I1976" s="11" t="b">
        <f>FALSE()</f>
        <v>0</v>
      </c>
      <c r="J1976" s="24">
        <v>0</v>
      </c>
      <c r="K1976" s="24">
        <v>0</v>
      </c>
      <c r="L1976" s="2" t="s">
        <v>10</v>
      </c>
      <c r="M1976" t="str">
        <f>VLOOKUP(Table18[[#This Row],[No.]],N:O,2,FALSE)</f>
        <v>Side bags canvas</v>
      </c>
      <c r="N1976" t="s">
        <v>41371</v>
      </c>
      <c r="O1976" t="s">
        <v>41372</v>
      </c>
      <c r="P1976">
        <v>0</v>
      </c>
      <c r="Q1976">
        <v>0</v>
      </c>
      <c r="R1976">
        <v>0</v>
      </c>
      <c r="S1976">
        <v>0</v>
      </c>
      <c r="T1976" t="s">
        <v>35778</v>
      </c>
      <c r="U1976" t="s">
        <v>7105</v>
      </c>
      <c r="V1976" t="s">
        <v>7105</v>
      </c>
      <c r="W1976" t="s">
        <v>7105</v>
      </c>
      <c r="X1976">
        <v>0</v>
      </c>
      <c r="Y1976">
        <v>0</v>
      </c>
      <c r="Z1976">
        <v>0</v>
      </c>
      <c r="AF1976" t="str">
        <f t="shared" si="30"/>
        <v>Side bags canvas</v>
      </c>
    </row>
    <row r="1977" spans="1:32" x14ac:dyDescent="0.35">
      <c r="A1977" s="2" t="s">
        <v>41294</v>
      </c>
      <c r="B1977" s="2" t="s">
        <v>41295</v>
      </c>
      <c r="C1977" s="23">
        <v>6409</v>
      </c>
      <c r="D1977" s="11" t="b">
        <f>FALSE()</f>
        <v>0</v>
      </c>
      <c r="E1977" s="11" t="b">
        <f>FALSE()</f>
        <v>0</v>
      </c>
      <c r="F1977" s="2" t="s">
        <v>10</v>
      </c>
      <c r="G1977" s="2" t="s">
        <v>10</v>
      </c>
      <c r="H1977" s="2" t="s">
        <v>35778</v>
      </c>
      <c r="I1977" s="11" t="b">
        <f>FALSE()</f>
        <v>0</v>
      </c>
      <c r="J1977" s="24">
        <v>250</v>
      </c>
      <c r="K1977" s="24">
        <v>0</v>
      </c>
      <c r="L1977" s="2" t="s">
        <v>10</v>
      </c>
      <c r="M1977" t="str">
        <f>VLOOKUP(Table18[[#This Row],[No.]],N:O,2,FALSE)</f>
        <v>Desk Calendar</v>
      </c>
      <c r="N1977" t="s">
        <v>41373</v>
      </c>
      <c r="O1977" t="s">
        <v>41374</v>
      </c>
      <c r="P1977">
        <v>0</v>
      </c>
      <c r="Q1977">
        <v>0</v>
      </c>
      <c r="R1977">
        <v>0</v>
      </c>
      <c r="S1977">
        <v>30</v>
      </c>
      <c r="T1977" t="s">
        <v>35778</v>
      </c>
      <c r="U1977" t="s">
        <v>7105</v>
      </c>
      <c r="V1977" t="s">
        <v>7105</v>
      </c>
      <c r="W1977" t="s">
        <v>7105</v>
      </c>
      <c r="X1977">
        <v>0</v>
      </c>
      <c r="Y1977">
        <v>0</v>
      </c>
      <c r="Z1977">
        <v>0</v>
      </c>
      <c r="AF1977" t="str">
        <f t="shared" si="30"/>
        <v>Desk Calendar</v>
      </c>
    </row>
    <row r="1978" spans="1:32" x14ac:dyDescent="0.35">
      <c r="A1978" s="2" t="s">
        <v>41297</v>
      </c>
      <c r="B1978" s="2" t="s">
        <v>41298</v>
      </c>
      <c r="C1978" s="23">
        <v>227843</v>
      </c>
      <c r="D1978" s="11" t="b">
        <f>FALSE()</f>
        <v>0</v>
      </c>
      <c r="E1978" s="11" t="b">
        <f>FALSE()</f>
        <v>0</v>
      </c>
      <c r="F1978" s="2" t="s">
        <v>10</v>
      </c>
      <c r="G1978" s="2" t="s">
        <v>10</v>
      </c>
      <c r="H1978" s="2" t="s">
        <v>35778</v>
      </c>
      <c r="I1978" s="11" t="b">
        <f>FALSE()</f>
        <v>0</v>
      </c>
      <c r="J1978" s="24">
        <v>28.5</v>
      </c>
      <c r="K1978" s="24">
        <v>0</v>
      </c>
      <c r="L1978" s="2" t="s">
        <v>10</v>
      </c>
      <c r="M1978" t="str">
        <f>VLOOKUP(Table18[[#This Row],[No.]],N:O,2,FALSE)</f>
        <v>Wrist Bands</v>
      </c>
      <c r="N1978" t="s">
        <v>41375</v>
      </c>
      <c r="O1978" t="s">
        <v>41376</v>
      </c>
      <c r="P1978">
        <v>0</v>
      </c>
      <c r="Q1978">
        <v>0</v>
      </c>
      <c r="R1978">
        <v>0</v>
      </c>
      <c r="S1978">
        <v>0</v>
      </c>
      <c r="T1978" t="s">
        <v>35778</v>
      </c>
      <c r="U1978" t="s">
        <v>7105</v>
      </c>
      <c r="V1978" t="s">
        <v>7105</v>
      </c>
      <c r="W1978" t="s">
        <v>7105</v>
      </c>
      <c r="X1978">
        <v>0</v>
      </c>
      <c r="Y1978">
        <v>0</v>
      </c>
      <c r="Z1978">
        <v>0</v>
      </c>
      <c r="AF1978" t="str">
        <f t="shared" si="30"/>
        <v>Wrist Bands</v>
      </c>
    </row>
    <row r="1979" spans="1:32" x14ac:dyDescent="0.35">
      <c r="A1979" s="2" t="s">
        <v>41300</v>
      </c>
      <c r="B1979" s="2" t="s">
        <v>41301</v>
      </c>
      <c r="C1979" s="23">
        <v>95</v>
      </c>
      <c r="D1979" s="11" t="b">
        <f>FALSE()</f>
        <v>0</v>
      </c>
      <c r="E1979" s="11" t="b">
        <f>FALSE()</f>
        <v>0</v>
      </c>
      <c r="F1979" s="2" t="s">
        <v>10</v>
      </c>
      <c r="G1979" s="2" t="s">
        <v>10</v>
      </c>
      <c r="H1979" s="2" t="s">
        <v>35778</v>
      </c>
      <c r="I1979" s="11" t="b">
        <f>FALSE()</f>
        <v>0</v>
      </c>
      <c r="J1979" s="24">
        <v>1110</v>
      </c>
      <c r="K1979" s="24">
        <v>0</v>
      </c>
      <c r="L1979" s="2" t="s">
        <v>10</v>
      </c>
      <c r="M1979" t="str">
        <f>VLOOKUP(Table18[[#This Row],[No.]],N:O,2,FALSE)</f>
        <v>Dustcoat</v>
      </c>
      <c r="N1979" t="s">
        <v>41377</v>
      </c>
      <c r="O1979" t="s">
        <v>41378</v>
      </c>
      <c r="P1979" s="22">
        <v>16892</v>
      </c>
      <c r="Q1979" s="22">
        <v>16892</v>
      </c>
      <c r="R1979" s="4">
        <v>16892</v>
      </c>
      <c r="S1979" s="22">
        <v>1315</v>
      </c>
      <c r="T1979" t="s">
        <v>35778</v>
      </c>
      <c r="U1979" t="s">
        <v>7105</v>
      </c>
      <c r="V1979" t="s">
        <v>7105</v>
      </c>
      <c r="W1979" t="s">
        <v>7105</v>
      </c>
      <c r="X1979">
        <v>0</v>
      </c>
      <c r="Y1979">
        <v>0</v>
      </c>
      <c r="Z1979">
        <v>0</v>
      </c>
      <c r="AE1979" t="s">
        <v>36386</v>
      </c>
      <c r="AF1979" t="str">
        <f t="shared" si="30"/>
        <v>Dustcoat</v>
      </c>
    </row>
    <row r="1980" spans="1:32" x14ac:dyDescent="0.35">
      <c r="A1980" s="2" t="s">
        <v>41303</v>
      </c>
      <c r="B1980" s="2" t="s">
        <v>41304</v>
      </c>
      <c r="C1980" s="23">
        <v>0</v>
      </c>
      <c r="D1980" s="11" t="b">
        <f>FALSE()</f>
        <v>0</v>
      </c>
      <c r="E1980" s="11" t="b">
        <f>FALSE()</f>
        <v>0</v>
      </c>
      <c r="F1980" s="2" t="s">
        <v>10</v>
      </c>
      <c r="G1980" s="2" t="s">
        <v>10</v>
      </c>
      <c r="H1980" s="2" t="s">
        <v>35778</v>
      </c>
      <c r="I1980" s="11" t="b">
        <f>TRUE()</f>
        <v>1</v>
      </c>
      <c r="J1980" s="24">
        <v>0</v>
      </c>
      <c r="K1980" s="24">
        <v>0</v>
      </c>
      <c r="L1980" s="2" t="s">
        <v>10</v>
      </c>
      <c r="M1980" t="str">
        <f>VLOOKUP(Table18[[#This Row],[No.]],N:O,2,FALSE)</f>
        <v>Invitation Cards</v>
      </c>
      <c r="N1980" t="s">
        <v>41379</v>
      </c>
      <c r="O1980" t="s">
        <v>41380</v>
      </c>
      <c r="P1980" s="22">
        <v>2476</v>
      </c>
      <c r="Q1980" s="22">
        <v>2476</v>
      </c>
      <c r="R1980" s="4">
        <v>2476</v>
      </c>
      <c r="S1980">
        <v>971</v>
      </c>
      <c r="T1980" t="s">
        <v>35778</v>
      </c>
      <c r="U1980" t="s">
        <v>7105</v>
      </c>
      <c r="V1980" t="s">
        <v>7105</v>
      </c>
      <c r="W1980" t="s">
        <v>7105</v>
      </c>
      <c r="X1980">
        <v>162</v>
      </c>
      <c r="Y1980">
        <v>0</v>
      </c>
      <c r="Z1980">
        <v>0</v>
      </c>
      <c r="AF1980" t="str">
        <f t="shared" si="30"/>
        <v>Invitation Cards</v>
      </c>
    </row>
    <row r="1981" spans="1:32" x14ac:dyDescent="0.35">
      <c r="A1981" s="2" t="s">
        <v>41306</v>
      </c>
      <c r="B1981" s="2" t="s">
        <v>41307</v>
      </c>
      <c r="C1981" s="23">
        <v>25559</v>
      </c>
      <c r="D1981" s="11" t="b">
        <f>FALSE()</f>
        <v>0</v>
      </c>
      <c r="E1981" s="11" t="b">
        <f>FALSE()</f>
        <v>0</v>
      </c>
      <c r="F1981" s="2" t="s">
        <v>10</v>
      </c>
      <c r="G1981" s="2" t="s">
        <v>10</v>
      </c>
      <c r="H1981" s="2" t="s">
        <v>35778</v>
      </c>
      <c r="I1981" s="11" t="b">
        <f>FALSE()</f>
        <v>0</v>
      </c>
      <c r="J1981" s="24">
        <v>70</v>
      </c>
      <c r="K1981" s="24">
        <v>0</v>
      </c>
      <c r="L1981" s="2" t="s">
        <v>10</v>
      </c>
      <c r="M1981" t="str">
        <f>VLOOKUP(Table18[[#This Row],[No.]],N:O,2,FALSE)</f>
        <v>Booklets</v>
      </c>
      <c r="N1981" t="s">
        <v>41381</v>
      </c>
      <c r="O1981" t="s">
        <v>41382</v>
      </c>
      <c r="P1981">
        <v>0</v>
      </c>
      <c r="Q1981">
        <v>0</v>
      </c>
      <c r="R1981">
        <v>0</v>
      </c>
      <c r="S1981">
        <v>10</v>
      </c>
      <c r="T1981" t="s">
        <v>35778</v>
      </c>
      <c r="U1981" t="s">
        <v>7105</v>
      </c>
      <c r="V1981" t="s">
        <v>7105</v>
      </c>
      <c r="W1981" t="s">
        <v>7105</v>
      </c>
      <c r="X1981">
        <v>0</v>
      </c>
      <c r="Y1981">
        <v>0</v>
      </c>
      <c r="Z1981">
        <v>0</v>
      </c>
      <c r="AF1981" t="str">
        <f t="shared" si="30"/>
        <v>Booklets</v>
      </c>
    </row>
    <row r="1982" spans="1:32" x14ac:dyDescent="0.35">
      <c r="A1982" s="2" t="s">
        <v>41309</v>
      </c>
      <c r="B1982" s="2" t="s">
        <v>41310</v>
      </c>
      <c r="C1982" s="23">
        <v>0</v>
      </c>
      <c r="D1982" s="11" t="b">
        <f>FALSE()</f>
        <v>0</v>
      </c>
      <c r="E1982" s="11" t="b">
        <f>FALSE()</f>
        <v>0</v>
      </c>
      <c r="F1982" s="2" t="s">
        <v>10</v>
      </c>
      <c r="G1982" s="2" t="s">
        <v>10</v>
      </c>
      <c r="H1982" s="2" t="s">
        <v>35778</v>
      </c>
      <c r="I1982" s="11" t="b">
        <f>TRUE()</f>
        <v>1</v>
      </c>
      <c r="J1982" s="24">
        <v>0</v>
      </c>
      <c r="K1982" s="24">
        <v>0</v>
      </c>
      <c r="L1982" s="2" t="s">
        <v>10</v>
      </c>
      <c r="M1982" t="str">
        <f>VLOOKUP(Table18[[#This Row],[No.]],N:O,2,FALSE)</f>
        <v>Car Sticker 30''x26'' Canvas</v>
      </c>
      <c r="N1982" t="s">
        <v>41383</v>
      </c>
      <c r="O1982" t="s">
        <v>41384</v>
      </c>
      <c r="P1982">
        <v>0</v>
      </c>
      <c r="Q1982">
        <v>0</v>
      </c>
      <c r="R1982">
        <v>0</v>
      </c>
      <c r="S1982">
        <v>500</v>
      </c>
      <c r="T1982" t="s">
        <v>35778</v>
      </c>
      <c r="U1982" t="s">
        <v>7105</v>
      </c>
      <c r="V1982" t="s">
        <v>7105</v>
      </c>
      <c r="W1982" t="s">
        <v>7105</v>
      </c>
      <c r="X1982">
        <v>0</v>
      </c>
      <c r="Y1982">
        <v>0</v>
      </c>
      <c r="Z1982">
        <v>0</v>
      </c>
      <c r="AF1982" t="str">
        <f t="shared" si="30"/>
        <v>Car Sticker 30''x26'' Canvas</v>
      </c>
    </row>
    <row r="1983" spans="1:32" x14ac:dyDescent="0.35">
      <c r="A1983" s="2" t="s">
        <v>41312</v>
      </c>
      <c r="B1983" s="2" t="s">
        <v>41313</v>
      </c>
      <c r="C1983" s="23">
        <v>0</v>
      </c>
      <c r="D1983" s="11" t="b">
        <f>FALSE()</f>
        <v>0</v>
      </c>
      <c r="E1983" s="11" t="b">
        <f>FALSE()</f>
        <v>0</v>
      </c>
      <c r="F1983" s="2" t="s">
        <v>10</v>
      </c>
      <c r="G1983" s="2" t="s">
        <v>10</v>
      </c>
      <c r="H1983" s="2" t="s">
        <v>35778</v>
      </c>
      <c r="I1983" s="11" t="b">
        <f>FALSE()</f>
        <v>0</v>
      </c>
      <c r="J1983" s="24">
        <v>0</v>
      </c>
      <c r="K1983" s="24">
        <v>0</v>
      </c>
      <c r="L1983" s="2" t="s">
        <v>10</v>
      </c>
      <c r="M1983" t="str">
        <f>VLOOKUP(Table18[[#This Row],[No.]],N:O,2,FALSE)</f>
        <v>Car bonnet stickers</v>
      </c>
      <c r="N1983" t="s">
        <v>41385</v>
      </c>
      <c r="O1983" t="s">
        <v>41386</v>
      </c>
      <c r="P1983">
        <v>0</v>
      </c>
      <c r="Q1983">
        <v>0</v>
      </c>
      <c r="R1983">
        <v>0</v>
      </c>
      <c r="S1983">
        <v>0</v>
      </c>
      <c r="T1983" t="s">
        <v>35778</v>
      </c>
      <c r="U1983" t="s">
        <v>7105</v>
      </c>
      <c r="V1983" t="s">
        <v>7105</v>
      </c>
      <c r="W1983" t="s">
        <v>7105</v>
      </c>
      <c r="X1983">
        <v>0</v>
      </c>
      <c r="Y1983">
        <v>0</v>
      </c>
      <c r="Z1983">
        <v>0</v>
      </c>
      <c r="AF1983" t="str">
        <f t="shared" si="30"/>
        <v>Car bonnet stickers</v>
      </c>
    </row>
    <row r="1984" spans="1:32" x14ac:dyDescent="0.35">
      <c r="A1984" s="2" t="s">
        <v>41315</v>
      </c>
      <c r="B1984" s="2" t="s">
        <v>41316</v>
      </c>
      <c r="C1984" s="23">
        <v>0</v>
      </c>
      <c r="D1984" s="11" t="b">
        <f>FALSE()</f>
        <v>0</v>
      </c>
      <c r="E1984" s="11" t="b">
        <f>FALSE()</f>
        <v>0</v>
      </c>
      <c r="F1984" s="2" t="s">
        <v>10</v>
      </c>
      <c r="G1984" s="2" t="s">
        <v>10</v>
      </c>
      <c r="H1984" s="2" t="s">
        <v>35778</v>
      </c>
      <c r="I1984" s="11" t="b">
        <f>TRUE()</f>
        <v>1</v>
      </c>
      <c r="J1984" s="24">
        <v>0</v>
      </c>
      <c r="K1984" s="24">
        <v>0</v>
      </c>
      <c r="L1984" s="2" t="s">
        <v>10</v>
      </c>
      <c r="M1984" t="str">
        <f>VLOOKUP(Table18[[#This Row],[No.]],N:O,2,FALSE)</f>
        <v>Car Sticker 20''x13'' Door/Bon</v>
      </c>
      <c r="N1984" t="s">
        <v>41387</v>
      </c>
      <c r="O1984" t="s">
        <v>41388</v>
      </c>
      <c r="P1984">
        <v>350</v>
      </c>
      <c r="Q1984">
        <v>350</v>
      </c>
      <c r="R1984">
        <v>350</v>
      </c>
      <c r="S1984">
        <v>0</v>
      </c>
      <c r="T1984" t="s">
        <v>35778</v>
      </c>
      <c r="U1984" t="s">
        <v>7105</v>
      </c>
      <c r="V1984" t="s">
        <v>7105</v>
      </c>
      <c r="W1984" t="s">
        <v>7105</v>
      </c>
      <c r="X1984">
        <v>0</v>
      </c>
      <c r="Y1984">
        <v>0</v>
      </c>
      <c r="Z1984">
        <v>0</v>
      </c>
      <c r="AE1984" t="s">
        <v>36475</v>
      </c>
      <c r="AF1984" t="str">
        <f t="shared" si="30"/>
        <v>Car Sticker 20''x13'' Door/Bon</v>
      </c>
    </row>
    <row r="1985" spans="1:32" x14ac:dyDescent="0.35">
      <c r="A1985" s="2" t="s">
        <v>41318</v>
      </c>
      <c r="B1985" s="2" t="s">
        <v>41319</v>
      </c>
      <c r="C1985" s="23">
        <v>100</v>
      </c>
      <c r="D1985" s="11" t="b">
        <f>FALSE()</f>
        <v>0</v>
      </c>
      <c r="E1985" s="11" t="b">
        <f>FALSE()</f>
        <v>0</v>
      </c>
      <c r="F1985" s="2" t="s">
        <v>10</v>
      </c>
      <c r="G1985" s="2" t="s">
        <v>10</v>
      </c>
      <c r="H1985" s="2" t="s">
        <v>35778</v>
      </c>
      <c r="I1985" s="11" t="b">
        <f>FALSE()</f>
        <v>0</v>
      </c>
      <c r="J1985" s="24">
        <v>3</v>
      </c>
      <c r="K1985" s="24">
        <v>0</v>
      </c>
      <c r="L1985" s="2" t="s">
        <v>10</v>
      </c>
      <c r="M1985" t="str">
        <f>VLOOKUP(Table18[[#This Row],[No.]],N:O,2,FALSE)</f>
        <v>Car Sticker 15Cmx12Cm Motorcyc</v>
      </c>
      <c r="N1985" t="s">
        <v>41389</v>
      </c>
      <c r="O1985" t="s">
        <v>41390</v>
      </c>
      <c r="P1985" s="22">
        <v>1370</v>
      </c>
      <c r="Q1985" s="22">
        <v>1370</v>
      </c>
      <c r="R1985" s="4">
        <v>1370</v>
      </c>
      <c r="S1985" s="22">
        <v>2730</v>
      </c>
      <c r="T1985" t="s">
        <v>35778</v>
      </c>
      <c r="U1985" t="s">
        <v>7105</v>
      </c>
      <c r="V1985" t="s">
        <v>7105</v>
      </c>
      <c r="W1985" t="s">
        <v>7105</v>
      </c>
      <c r="X1985">
        <v>0</v>
      </c>
      <c r="Y1985">
        <v>0</v>
      </c>
      <c r="Z1985">
        <v>0</v>
      </c>
      <c r="AE1985" t="s">
        <v>36386</v>
      </c>
      <c r="AF1985" t="str">
        <f t="shared" si="30"/>
        <v>Car Sticker 15Cmx12Cm Motorcyc</v>
      </c>
    </row>
    <row r="1986" spans="1:32" x14ac:dyDescent="0.35">
      <c r="A1986" s="2" t="s">
        <v>41321</v>
      </c>
      <c r="B1986" s="2" t="s">
        <v>41322</v>
      </c>
      <c r="C1986" s="23">
        <v>1399</v>
      </c>
      <c r="D1986" s="11" t="b">
        <f>FALSE()</f>
        <v>0</v>
      </c>
      <c r="E1986" s="11" t="b">
        <f>FALSE()</f>
        <v>0</v>
      </c>
      <c r="F1986" s="2" t="s">
        <v>10</v>
      </c>
      <c r="G1986" s="2" t="s">
        <v>10</v>
      </c>
      <c r="H1986" s="2" t="s">
        <v>35778</v>
      </c>
      <c r="I1986" s="11" t="b">
        <f>FALSE()</f>
        <v>0</v>
      </c>
      <c r="J1986" s="24">
        <v>1230</v>
      </c>
      <c r="K1986" s="24">
        <v>0</v>
      </c>
      <c r="L1986" s="2" t="s">
        <v>10</v>
      </c>
      <c r="M1986" t="str">
        <f>VLOOKUP(Table18[[#This Row],[No.]],N:O,2,FALSE)</f>
        <v>Raincoats - Jacket</v>
      </c>
      <c r="N1986" t="s">
        <v>41391</v>
      </c>
      <c r="O1986" t="s">
        <v>41392</v>
      </c>
      <c r="P1986">
        <v>0</v>
      </c>
      <c r="Q1986">
        <v>0</v>
      </c>
      <c r="R1986">
        <v>0</v>
      </c>
      <c r="S1986">
        <v>0</v>
      </c>
      <c r="T1986" t="s">
        <v>35778</v>
      </c>
      <c r="U1986" t="s">
        <v>7105</v>
      </c>
      <c r="V1986" t="s">
        <v>7105</v>
      </c>
      <c r="W1986" t="s">
        <v>7105</v>
      </c>
      <c r="X1986">
        <v>0</v>
      </c>
      <c r="Y1986">
        <v>0</v>
      </c>
      <c r="Z1986">
        <v>0</v>
      </c>
      <c r="AB1986" t="s">
        <v>41393</v>
      </c>
      <c r="AF1986" t="str">
        <f t="shared" si="30"/>
        <v>Raincoats - Jacket</v>
      </c>
    </row>
    <row r="1987" spans="1:32" x14ac:dyDescent="0.35">
      <c r="A1987" s="2" t="s">
        <v>41324</v>
      </c>
      <c r="B1987" s="2" t="s">
        <v>41325</v>
      </c>
      <c r="C1987" s="23">
        <v>30401</v>
      </c>
      <c r="D1987" s="11" t="b">
        <f>FALSE()</f>
        <v>0</v>
      </c>
      <c r="E1987" s="11" t="b">
        <f>FALSE()</f>
        <v>0</v>
      </c>
      <c r="F1987" s="2" t="s">
        <v>10</v>
      </c>
      <c r="G1987" s="2" t="s">
        <v>10</v>
      </c>
      <c r="H1987" s="2" t="s">
        <v>35778</v>
      </c>
      <c r="I1987" s="11" t="b">
        <f>FALSE()</f>
        <v>0</v>
      </c>
      <c r="J1987" s="24">
        <v>162.5</v>
      </c>
      <c r="K1987" s="24">
        <v>0</v>
      </c>
      <c r="L1987" s="2" t="s">
        <v>10</v>
      </c>
      <c r="M1987" t="str">
        <f>VLOOKUP(Table18[[#This Row],[No.]],N:O,2,FALSE)</f>
        <v>Reach Out</v>
      </c>
      <c r="N1987" t="s">
        <v>41394</v>
      </c>
      <c r="O1987" t="s">
        <v>41395</v>
      </c>
      <c r="P1987" s="22">
        <v>3216</v>
      </c>
      <c r="Q1987" s="22">
        <v>3216</v>
      </c>
      <c r="R1987" s="4">
        <v>3216</v>
      </c>
      <c r="S1987">
        <v>151</v>
      </c>
      <c r="T1987" t="s">
        <v>35778</v>
      </c>
      <c r="U1987" t="s">
        <v>7105</v>
      </c>
      <c r="V1987" t="s">
        <v>7105</v>
      </c>
      <c r="W1987" t="s">
        <v>7105</v>
      </c>
      <c r="X1987">
        <v>6</v>
      </c>
      <c r="Y1987">
        <v>0</v>
      </c>
      <c r="Z1987">
        <v>0</v>
      </c>
      <c r="AB1987" t="s">
        <v>41396</v>
      </c>
      <c r="AE1987" t="s">
        <v>36386</v>
      </c>
      <c r="AF1987" t="str">
        <f t="shared" ref="AF1987:AF2050" si="31">VLOOKUP(A:A,N:O,2,FALSE)</f>
        <v>Reach Out</v>
      </c>
    </row>
    <row r="1988" spans="1:32" x14ac:dyDescent="0.35">
      <c r="A1988" s="2" t="s">
        <v>41327</v>
      </c>
      <c r="B1988" s="2" t="s">
        <v>41328</v>
      </c>
      <c r="C1988" s="23">
        <v>106</v>
      </c>
      <c r="D1988" s="11" t="b">
        <f>FALSE()</f>
        <v>0</v>
      </c>
      <c r="E1988" s="11" t="b">
        <f>FALSE()</f>
        <v>0</v>
      </c>
      <c r="F1988" s="2" t="s">
        <v>10</v>
      </c>
      <c r="G1988" s="2" t="s">
        <v>10</v>
      </c>
      <c r="H1988" s="2" t="s">
        <v>35778</v>
      </c>
      <c r="I1988" s="11" t="b">
        <f>FALSE()</f>
        <v>0</v>
      </c>
      <c r="J1988" s="24">
        <v>1400</v>
      </c>
      <c r="K1988" s="24">
        <v>0</v>
      </c>
      <c r="L1988" s="2" t="s">
        <v>10</v>
      </c>
      <c r="M1988" t="str">
        <f>VLOOKUP(Table18[[#This Row],[No.]],N:O,2,FALSE)</f>
        <v>Black T-Shirts (Choose Peace)</v>
      </c>
      <c r="N1988" t="s">
        <v>41397</v>
      </c>
      <c r="O1988" t="s">
        <v>41398</v>
      </c>
      <c r="P1988">
        <v>22</v>
      </c>
      <c r="Q1988">
        <v>22</v>
      </c>
      <c r="R1988">
        <v>22</v>
      </c>
      <c r="S1988">
        <v>9</v>
      </c>
      <c r="T1988" t="s">
        <v>35778</v>
      </c>
      <c r="U1988" t="s">
        <v>7105</v>
      </c>
      <c r="V1988" t="s">
        <v>7105</v>
      </c>
      <c r="W1988" t="s">
        <v>7105</v>
      </c>
      <c r="X1988" s="4">
        <v>2000</v>
      </c>
      <c r="Y1988">
        <v>0</v>
      </c>
      <c r="Z1988">
        <v>0</v>
      </c>
      <c r="AB1988" t="s">
        <v>41399</v>
      </c>
      <c r="AE1988" t="s">
        <v>36386</v>
      </c>
      <c r="AF1988" t="str">
        <f t="shared" si="31"/>
        <v>Black T-Shirts (Choose Peace)</v>
      </c>
    </row>
    <row r="1989" spans="1:32" x14ac:dyDescent="0.35">
      <c r="A1989" s="2" t="s">
        <v>41330</v>
      </c>
      <c r="B1989" s="2" t="s">
        <v>41331</v>
      </c>
      <c r="C1989" s="23">
        <v>143</v>
      </c>
      <c r="D1989" s="11" t="b">
        <f>FALSE()</f>
        <v>0</v>
      </c>
      <c r="E1989" s="11" t="b">
        <f>FALSE()</f>
        <v>0</v>
      </c>
      <c r="F1989" s="2" t="s">
        <v>10</v>
      </c>
      <c r="G1989" s="2" t="s">
        <v>10</v>
      </c>
      <c r="H1989" s="2" t="s">
        <v>35778</v>
      </c>
      <c r="I1989" s="11" t="b">
        <f>FALSE()</f>
        <v>0</v>
      </c>
      <c r="J1989" s="24">
        <v>0</v>
      </c>
      <c r="K1989" s="24">
        <v>0</v>
      </c>
      <c r="L1989" s="2" t="s">
        <v>10</v>
      </c>
      <c r="M1989" t="str">
        <f>VLOOKUP(Table18[[#This Row],[No.]],N:O,2,FALSE)</f>
        <v>Bags (TSU) Logistics</v>
      </c>
      <c r="N1989" t="s">
        <v>41400</v>
      </c>
      <c r="O1989" t="s">
        <v>41401</v>
      </c>
      <c r="P1989">
        <v>0</v>
      </c>
      <c r="Q1989">
        <v>0</v>
      </c>
      <c r="R1989">
        <v>0</v>
      </c>
      <c r="S1989">
        <v>600</v>
      </c>
      <c r="T1989" t="s">
        <v>35778</v>
      </c>
      <c r="U1989" t="s">
        <v>7105</v>
      </c>
      <c r="V1989" t="s">
        <v>7105</v>
      </c>
      <c r="W1989" t="s">
        <v>7105</v>
      </c>
      <c r="X1989">
        <v>0</v>
      </c>
      <c r="Y1989">
        <v>0</v>
      </c>
      <c r="Z1989">
        <v>0</v>
      </c>
      <c r="AB1989" t="s">
        <v>41402</v>
      </c>
      <c r="AE1989" t="s">
        <v>36386</v>
      </c>
      <c r="AF1989" t="str">
        <f t="shared" si="31"/>
        <v>Bags (TSU) Logistics</v>
      </c>
    </row>
    <row r="1990" spans="1:32" x14ac:dyDescent="0.35">
      <c r="A1990" s="2" t="s">
        <v>41333</v>
      </c>
      <c r="B1990" s="2" t="s">
        <v>41334</v>
      </c>
      <c r="C1990" s="23">
        <v>0</v>
      </c>
      <c r="D1990" s="11" t="b">
        <f>FALSE()</f>
        <v>0</v>
      </c>
      <c r="E1990" s="11" t="b">
        <f>FALSE()</f>
        <v>0</v>
      </c>
      <c r="F1990" s="2" t="s">
        <v>10</v>
      </c>
      <c r="G1990" s="2" t="s">
        <v>10</v>
      </c>
      <c r="H1990" s="2" t="s">
        <v>35778</v>
      </c>
      <c r="I1990" s="11" t="b">
        <f>FALSE()</f>
        <v>0</v>
      </c>
      <c r="J1990" s="24">
        <v>0</v>
      </c>
      <c r="K1990" s="24">
        <v>0</v>
      </c>
      <c r="L1990" s="2" t="s">
        <v>10</v>
      </c>
      <c r="M1990" t="str">
        <f>VLOOKUP(Table18[[#This Row],[No.]],N:O,2,FALSE)</f>
        <v>Hijab</v>
      </c>
      <c r="N1990" t="s">
        <v>41403</v>
      </c>
      <c r="O1990" t="s">
        <v>41404</v>
      </c>
      <c r="P1990">
        <v>4</v>
      </c>
      <c r="Q1990">
        <v>4</v>
      </c>
      <c r="R1990">
        <v>4</v>
      </c>
      <c r="S1990">
        <v>467</v>
      </c>
      <c r="T1990" t="s">
        <v>35778</v>
      </c>
      <c r="U1990" t="s">
        <v>7105</v>
      </c>
      <c r="V1990" t="s">
        <v>7105</v>
      </c>
      <c r="W1990" t="s">
        <v>7105</v>
      </c>
      <c r="X1990">
        <v>0</v>
      </c>
      <c r="Y1990">
        <v>0</v>
      </c>
      <c r="Z1990">
        <v>0</v>
      </c>
      <c r="AB1990" t="s">
        <v>41405</v>
      </c>
      <c r="AF1990" t="str">
        <f t="shared" si="31"/>
        <v>Hijab</v>
      </c>
    </row>
    <row r="1991" spans="1:32" x14ac:dyDescent="0.35">
      <c r="A1991" s="2" t="s">
        <v>41336</v>
      </c>
      <c r="B1991" s="2" t="s">
        <v>41337</v>
      </c>
      <c r="C1991" s="23">
        <v>2473</v>
      </c>
      <c r="D1991" s="11" t="b">
        <f>FALSE()</f>
        <v>0</v>
      </c>
      <c r="E1991" s="11" t="b">
        <f>FALSE()</f>
        <v>0</v>
      </c>
      <c r="F1991" s="2" t="s">
        <v>10</v>
      </c>
      <c r="G1991" s="2" t="s">
        <v>10</v>
      </c>
      <c r="H1991" s="2" t="s">
        <v>35778</v>
      </c>
      <c r="I1991" s="11" t="b">
        <f>FALSE()</f>
        <v>0</v>
      </c>
      <c r="J1991" s="24">
        <v>468</v>
      </c>
      <c r="K1991" s="24">
        <v>0</v>
      </c>
      <c r="L1991" s="2" t="s">
        <v>10</v>
      </c>
      <c r="M1991" t="str">
        <f>VLOOKUP(Table18[[#This Row],[No.]],N:O,2,FALSE)</f>
        <v>Bibs with KRCS logo &amp; Msg</v>
      </c>
      <c r="N1991" t="s">
        <v>41406</v>
      </c>
      <c r="O1991" t="s">
        <v>41407</v>
      </c>
      <c r="P1991">
        <v>19</v>
      </c>
      <c r="Q1991">
        <v>19</v>
      </c>
      <c r="R1991">
        <v>19</v>
      </c>
      <c r="S1991">
        <v>14</v>
      </c>
      <c r="T1991" t="s">
        <v>35778</v>
      </c>
      <c r="U1991" t="s">
        <v>7105</v>
      </c>
      <c r="V1991" t="s">
        <v>7105</v>
      </c>
      <c r="W1991" t="s">
        <v>7105</v>
      </c>
      <c r="X1991" s="4">
        <v>6000</v>
      </c>
      <c r="Y1991">
        <v>0</v>
      </c>
      <c r="Z1991">
        <v>0</v>
      </c>
      <c r="AB1991" t="s">
        <v>41408</v>
      </c>
      <c r="AE1991" t="s">
        <v>36386</v>
      </c>
      <c r="AF1991" t="str">
        <f t="shared" si="31"/>
        <v>Bibs with KRCS logo &amp; Msg</v>
      </c>
    </row>
    <row r="1992" spans="1:32" x14ac:dyDescent="0.35">
      <c r="A1992" s="2" t="s">
        <v>41339</v>
      </c>
      <c r="B1992" s="2" t="s">
        <v>41340</v>
      </c>
      <c r="C1992" s="23">
        <v>2052</v>
      </c>
      <c r="D1992" s="11" t="b">
        <f>FALSE()</f>
        <v>0</v>
      </c>
      <c r="E1992" s="11" t="b">
        <f>FALSE()</f>
        <v>0</v>
      </c>
      <c r="F1992" s="2" t="s">
        <v>10</v>
      </c>
      <c r="G1992" s="2" t="s">
        <v>10</v>
      </c>
      <c r="H1992" s="2" t="s">
        <v>35778</v>
      </c>
      <c r="I1992" s="11" t="b">
        <f>FALSE()</f>
        <v>0</v>
      </c>
      <c r="J1992" s="24">
        <v>0</v>
      </c>
      <c r="K1992" s="24">
        <v>0</v>
      </c>
      <c r="L1992" s="2" t="s">
        <v>10</v>
      </c>
      <c r="M1992" t="str">
        <f>VLOOKUP(Table18[[#This Row],[No.]],N:O,2,FALSE)</f>
        <v>Ballot Papers</v>
      </c>
      <c r="N1992" t="s">
        <v>41409</v>
      </c>
      <c r="O1992" t="s">
        <v>41410</v>
      </c>
      <c r="P1992" s="22">
        <v>20194</v>
      </c>
      <c r="Q1992" s="22">
        <v>20194</v>
      </c>
      <c r="R1992" s="4">
        <v>20194</v>
      </c>
      <c r="S1992" s="22">
        <v>2067</v>
      </c>
      <c r="T1992" t="s">
        <v>36119</v>
      </c>
      <c r="U1992" t="s">
        <v>7105</v>
      </c>
      <c r="V1992" t="s">
        <v>7105</v>
      </c>
      <c r="W1992" t="s">
        <v>7105</v>
      </c>
      <c r="X1992">
        <v>630</v>
      </c>
      <c r="Y1992">
        <v>0</v>
      </c>
      <c r="Z1992">
        <v>0</v>
      </c>
      <c r="AB1992" t="s">
        <v>41411</v>
      </c>
      <c r="AE1992" t="s">
        <v>36386</v>
      </c>
      <c r="AF1992" t="str">
        <f t="shared" si="31"/>
        <v>Ballot Papers</v>
      </c>
    </row>
    <row r="1993" spans="1:32" x14ac:dyDescent="0.35">
      <c r="A1993" s="2" t="s">
        <v>41342</v>
      </c>
      <c r="B1993" s="2" t="s">
        <v>41343</v>
      </c>
      <c r="C1993" s="23">
        <v>10094</v>
      </c>
      <c r="D1993" s="11" t="b">
        <f>FALSE()</f>
        <v>0</v>
      </c>
      <c r="E1993" s="11" t="b">
        <f>FALSE()</f>
        <v>0</v>
      </c>
      <c r="F1993" s="2" t="s">
        <v>10</v>
      </c>
      <c r="G1993" s="2" t="s">
        <v>10</v>
      </c>
      <c r="H1993" s="2" t="s">
        <v>36119</v>
      </c>
      <c r="I1993" s="11" t="b">
        <f>FALSE()</f>
        <v>0</v>
      </c>
      <c r="J1993" s="24">
        <v>0</v>
      </c>
      <c r="K1993" s="24">
        <v>0</v>
      </c>
      <c r="L1993" s="2" t="s">
        <v>10</v>
      </c>
      <c r="M1993" t="str">
        <f>VLOOKUP(Table18[[#This Row],[No.]],N:O,2,FALSE)</f>
        <v>BedSheets 3 x 6 ft</v>
      </c>
      <c r="N1993" t="s">
        <v>41412</v>
      </c>
      <c r="O1993" t="s">
        <v>41413</v>
      </c>
      <c r="P1993">
        <v>700</v>
      </c>
      <c r="Q1993">
        <v>700</v>
      </c>
      <c r="R1993">
        <v>700</v>
      </c>
      <c r="S1993" s="22">
        <v>2802</v>
      </c>
      <c r="T1993" t="s">
        <v>35778</v>
      </c>
      <c r="U1993" t="s">
        <v>7105</v>
      </c>
      <c r="V1993" t="s">
        <v>7105</v>
      </c>
      <c r="W1993" t="s">
        <v>7105</v>
      </c>
      <c r="X1993">
        <v>0</v>
      </c>
      <c r="Y1993">
        <v>0</v>
      </c>
      <c r="Z1993">
        <v>0</v>
      </c>
      <c r="AB1993" t="s">
        <v>41414</v>
      </c>
      <c r="AF1993" t="str">
        <f t="shared" si="31"/>
        <v>BedSheets 3 x 6 ft</v>
      </c>
    </row>
    <row r="1994" spans="1:32" x14ac:dyDescent="0.35">
      <c r="A1994" s="2" t="s">
        <v>41345</v>
      </c>
      <c r="B1994" s="2" t="s">
        <v>41346</v>
      </c>
      <c r="C1994" s="23">
        <v>0</v>
      </c>
      <c r="D1994" s="11" t="b">
        <f>FALSE()</f>
        <v>0</v>
      </c>
      <c r="E1994" s="11" t="b">
        <f>FALSE()</f>
        <v>0</v>
      </c>
      <c r="F1994" s="2" t="s">
        <v>10</v>
      </c>
      <c r="G1994" s="2" t="s">
        <v>10</v>
      </c>
      <c r="H1994" s="2" t="s">
        <v>36119</v>
      </c>
      <c r="I1994" s="11" t="b">
        <f>FALSE()</f>
        <v>0</v>
      </c>
      <c r="J1994" s="24">
        <v>0</v>
      </c>
      <c r="K1994" s="24">
        <v>0</v>
      </c>
      <c r="L1994" s="2" t="s">
        <v>10</v>
      </c>
      <c r="M1994" t="str">
        <f>VLOOKUP(Table18[[#This Row],[No.]],N:O,2,FALSE)</f>
        <v>Bedsheet 4 X 6 FT</v>
      </c>
      <c r="N1994" t="s">
        <v>41415</v>
      </c>
      <c r="O1994" t="s">
        <v>41416</v>
      </c>
      <c r="P1994">
        <v>25</v>
      </c>
      <c r="Q1994">
        <v>25</v>
      </c>
      <c r="R1994">
        <v>25</v>
      </c>
      <c r="S1994">
        <v>15</v>
      </c>
      <c r="T1994" t="s">
        <v>35778</v>
      </c>
      <c r="U1994" t="s">
        <v>7105</v>
      </c>
      <c r="V1994" t="s">
        <v>7105</v>
      </c>
      <c r="W1994" t="s">
        <v>7105</v>
      </c>
      <c r="X1994" s="4">
        <v>2800</v>
      </c>
      <c r="Y1994">
        <v>0</v>
      </c>
      <c r="Z1994">
        <v>0</v>
      </c>
      <c r="AB1994" t="s">
        <v>41417</v>
      </c>
      <c r="AE1994" t="s">
        <v>36386</v>
      </c>
      <c r="AF1994" t="str">
        <f t="shared" si="31"/>
        <v>Bedsheet 4 X 6 FT</v>
      </c>
    </row>
    <row r="1995" spans="1:32" x14ac:dyDescent="0.35">
      <c r="A1995" s="2" t="s">
        <v>41348</v>
      </c>
      <c r="B1995" s="2" t="s">
        <v>41349</v>
      </c>
      <c r="C1995" s="23">
        <v>3</v>
      </c>
      <c r="D1995" s="11" t="b">
        <f>FALSE()</f>
        <v>0</v>
      </c>
      <c r="E1995" s="11" t="b">
        <f>FALSE()</f>
        <v>0</v>
      </c>
      <c r="F1995" s="2" t="s">
        <v>10</v>
      </c>
      <c r="G1995" s="2" t="s">
        <v>10</v>
      </c>
      <c r="H1995" s="2" t="s">
        <v>35778</v>
      </c>
      <c r="I1995" s="11" t="b">
        <f>FALSE()</f>
        <v>0</v>
      </c>
      <c r="J1995" s="24">
        <v>0</v>
      </c>
      <c r="K1995" s="24">
        <v>0</v>
      </c>
      <c r="L1995" s="2" t="s">
        <v>10</v>
      </c>
      <c r="M1995" t="str">
        <f>VLOOKUP(Table18[[#This Row],[No.]],N:O,2,FALSE)</f>
        <v>Bee Signs</v>
      </c>
      <c r="N1995" t="s">
        <v>41418</v>
      </c>
      <c r="O1995" t="s">
        <v>41419</v>
      </c>
      <c r="P1995">
        <v>0</v>
      </c>
      <c r="Q1995">
        <v>0</v>
      </c>
      <c r="R1995">
        <v>0</v>
      </c>
      <c r="S1995" s="22">
        <v>2350</v>
      </c>
      <c r="T1995" t="s">
        <v>35778</v>
      </c>
      <c r="U1995" t="s">
        <v>7105</v>
      </c>
      <c r="V1995" t="s">
        <v>7105</v>
      </c>
      <c r="W1995" t="s">
        <v>7133</v>
      </c>
      <c r="X1995">
        <v>0</v>
      </c>
      <c r="Y1995">
        <v>0</v>
      </c>
      <c r="Z1995">
        <v>0</v>
      </c>
      <c r="AB1995" t="s">
        <v>41420</v>
      </c>
      <c r="AF1995" t="str">
        <f t="shared" si="31"/>
        <v>Bee Signs</v>
      </c>
    </row>
    <row r="1996" spans="1:32" x14ac:dyDescent="0.35">
      <c r="A1996" s="2" t="s">
        <v>41350</v>
      </c>
      <c r="B1996" s="2" t="s">
        <v>41351</v>
      </c>
      <c r="C1996" s="23">
        <v>1196</v>
      </c>
      <c r="D1996" s="11" t="b">
        <f>FALSE()</f>
        <v>0</v>
      </c>
      <c r="E1996" s="11" t="b">
        <f>FALSE()</f>
        <v>0</v>
      </c>
      <c r="F1996" s="2" t="s">
        <v>10</v>
      </c>
      <c r="G1996" s="2" t="s">
        <v>10</v>
      </c>
      <c r="H1996" s="2" t="s">
        <v>35778</v>
      </c>
      <c r="I1996" s="11" t="b">
        <f>FALSE()</f>
        <v>0</v>
      </c>
      <c r="J1996" s="24">
        <v>46.25</v>
      </c>
      <c r="K1996" s="24">
        <v>0</v>
      </c>
      <c r="L1996" s="2" t="s">
        <v>10</v>
      </c>
      <c r="M1996" t="str">
        <f>VLOOKUP(Table18[[#This Row],[No.]],N:O,2,FALSE)</f>
        <v xml:space="preserve"> Comc books</v>
      </c>
      <c r="N1996" t="s">
        <v>41421</v>
      </c>
      <c r="O1996" t="s">
        <v>41422</v>
      </c>
      <c r="P1996" s="22">
        <v>122811</v>
      </c>
      <c r="Q1996" s="22">
        <v>122811</v>
      </c>
      <c r="R1996" s="4">
        <v>121383</v>
      </c>
      <c r="S1996" s="22">
        <v>43691</v>
      </c>
      <c r="T1996" t="s">
        <v>35778</v>
      </c>
      <c r="U1996" t="s">
        <v>7105</v>
      </c>
      <c r="V1996" t="s">
        <v>7105</v>
      </c>
      <c r="W1996" t="s">
        <v>7105</v>
      </c>
      <c r="X1996">
        <v>37.200000000000003</v>
      </c>
      <c r="Y1996">
        <v>0</v>
      </c>
      <c r="Z1996">
        <v>0</v>
      </c>
      <c r="AB1996" t="s">
        <v>41277</v>
      </c>
      <c r="AE1996" t="s">
        <v>36386</v>
      </c>
      <c r="AF1996" t="str">
        <f t="shared" si="31"/>
        <v xml:space="preserve"> Comc books</v>
      </c>
    </row>
    <row r="1997" spans="1:32" x14ac:dyDescent="0.35">
      <c r="A1997" s="2" t="s">
        <v>41353</v>
      </c>
      <c r="B1997" s="2" t="s">
        <v>41354</v>
      </c>
      <c r="C1997" s="23">
        <v>4100</v>
      </c>
      <c r="D1997" s="11" t="b">
        <f>FALSE()</f>
        <v>0</v>
      </c>
      <c r="E1997" s="11" t="b">
        <f>FALSE()</f>
        <v>0</v>
      </c>
      <c r="F1997" s="2" t="s">
        <v>10</v>
      </c>
      <c r="G1997" s="2" t="s">
        <v>10</v>
      </c>
      <c r="H1997" s="2" t="s">
        <v>35778</v>
      </c>
      <c r="I1997" s="11" t="b">
        <f>FALSE()</f>
        <v>0</v>
      </c>
      <c r="J1997" s="24">
        <v>8</v>
      </c>
      <c r="K1997" s="24">
        <v>0</v>
      </c>
      <c r="L1997" s="2" t="s">
        <v>10</v>
      </c>
      <c r="M1997" t="str">
        <f>VLOOKUP(Table18[[#This Row],[No.]],N:O,2,FALSE)</f>
        <v>Stock Cards</v>
      </c>
      <c r="N1997" t="s">
        <v>41423</v>
      </c>
      <c r="O1997" t="s">
        <v>41424</v>
      </c>
      <c r="P1997">
        <v>-300</v>
      </c>
      <c r="Q1997">
        <v>-300</v>
      </c>
      <c r="R1997">
        <v>-300</v>
      </c>
      <c r="S1997" s="22">
        <v>1318</v>
      </c>
      <c r="T1997" t="s">
        <v>35778</v>
      </c>
      <c r="U1997" t="s">
        <v>7105</v>
      </c>
      <c r="V1997" t="s">
        <v>7105</v>
      </c>
      <c r="W1997" t="s">
        <v>7105</v>
      </c>
      <c r="X1997">
        <v>0</v>
      </c>
      <c r="Y1997">
        <v>0</v>
      </c>
      <c r="Z1997">
        <v>0</v>
      </c>
      <c r="AB1997" t="s">
        <v>41425</v>
      </c>
      <c r="AF1997" t="str">
        <f t="shared" si="31"/>
        <v>Stock Cards</v>
      </c>
    </row>
    <row r="1998" spans="1:32" x14ac:dyDescent="0.35">
      <c r="A1998" s="2" t="s">
        <v>41355</v>
      </c>
      <c r="B1998" s="2" t="s">
        <v>41356</v>
      </c>
      <c r="C1998" s="23">
        <v>14050</v>
      </c>
      <c r="D1998" s="11" t="b">
        <f>FALSE()</f>
        <v>0</v>
      </c>
      <c r="E1998" s="11" t="b">
        <f>FALSE()</f>
        <v>0</v>
      </c>
      <c r="F1998" s="2" t="s">
        <v>10</v>
      </c>
      <c r="G1998" s="2" t="s">
        <v>10</v>
      </c>
      <c r="H1998" s="2" t="s">
        <v>35778</v>
      </c>
      <c r="I1998" s="11" t="b">
        <f>FALSE()</f>
        <v>0</v>
      </c>
      <c r="J1998" s="24">
        <v>0</v>
      </c>
      <c r="K1998" s="24">
        <v>0</v>
      </c>
      <c r="L1998" s="2" t="s">
        <v>10</v>
      </c>
      <c r="M1998" t="str">
        <f>VLOOKUP(Table18[[#This Row],[No.]],N:O,2,FALSE)</f>
        <v>Leaflets, Kata Shauri PMTCT</v>
      </c>
      <c r="N1998" t="s">
        <v>41426</v>
      </c>
      <c r="O1998" t="s">
        <v>41427</v>
      </c>
      <c r="P1998">
        <v>290</v>
      </c>
      <c r="Q1998">
        <v>290</v>
      </c>
      <c r="R1998">
        <v>290</v>
      </c>
      <c r="S1998">
        <v>60</v>
      </c>
      <c r="T1998" t="s">
        <v>35778</v>
      </c>
      <c r="U1998" t="s">
        <v>7105</v>
      </c>
      <c r="V1998" t="s">
        <v>7105</v>
      </c>
      <c r="W1998" t="s">
        <v>7105</v>
      </c>
      <c r="X1998" s="4">
        <v>1630</v>
      </c>
      <c r="Y1998">
        <v>0</v>
      </c>
      <c r="Z1998">
        <v>0</v>
      </c>
      <c r="AB1998" t="s">
        <v>41428</v>
      </c>
      <c r="AF1998" t="str">
        <f t="shared" si="31"/>
        <v>Leaflets, Kata Shauri PMTCT</v>
      </c>
    </row>
    <row r="1999" spans="1:32" x14ac:dyDescent="0.35">
      <c r="A1999" s="2" t="s">
        <v>41357</v>
      </c>
      <c r="B1999" s="2" t="s">
        <v>41358</v>
      </c>
      <c r="C1999" s="23">
        <v>9011</v>
      </c>
      <c r="D1999" s="11" t="b">
        <f>FALSE()</f>
        <v>0</v>
      </c>
      <c r="E1999" s="11" t="b">
        <f>FALSE()</f>
        <v>0</v>
      </c>
      <c r="F1999" s="2" t="s">
        <v>10</v>
      </c>
      <c r="G1999" s="2" t="s">
        <v>10</v>
      </c>
      <c r="H1999" s="2" t="s">
        <v>35778</v>
      </c>
      <c r="I1999" s="11" t="b">
        <f>FALSE()</f>
        <v>0</v>
      </c>
      <c r="J1999" s="24">
        <v>730</v>
      </c>
      <c r="K1999" s="24">
        <v>0</v>
      </c>
      <c r="L1999" s="2" t="s">
        <v>10</v>
      </c>
      <c r="M1999" t="str">
        <f>VLOOKUP(Table18[[#This Row],[No.]],N:O,2,FALSE)</f>
        <v>Dignity kit - Female</v>
      </c>
      <c r="N1999" t="s">
        <v>41429</v>
      </c>
      <c r="O1999" t="s">
        <v>41430</v>
      </c>
      <c r="P1999">
        <v>0</v>
      </c>
      <c r="Q1999">
        <v>0</v>
      </c>
      <c r="R1999">
        <v>0</v>
      </c>
      <c r="S1999">
        <v>20</v>
      </c>
      <c r="T1999" t="s">
        <v>35778</v>
      </c>
      <c r="U1999" t="s">
        <v>7105</v>
      </c>
      <c r="V1999" t="s">
        <v>7105</v>
      </c>
      <c r="W1999" t="s">
        <v>7105</v>
      </c>
      <c r="X1999">
        <v>300</v>
      </c>
      <c r="Y1999">
        <v>0</v>
      </c>
      <c r="Z1999">
        <v>0</v>
      </c>
      <c r="AB1999" t="s">
        <v>41431</v>
      </c>
      <c r="AF1999" t="str">
        <f t="shared" si="31"/>
        <v>Dignity kit - Female</v>
      </c>
    </row>
    <row r="2000" spans="1:32" x14ac:dyDescent="0.35">
      <c r="A2000" s="2" t="s">
        <v>41359</v>
      </c>
      <c r="B2000" s="2" t="s">
        <v>41360</v>
      </c>
      <c r="C2000" s="23">
        <v>6495</v>
      </c>
      <c r="D2000" s="11" t="b">
        <f>FALSE()</f>
        <v>0</v>
      </c>
      <c r="E2000" s="11" t="b">
        <f>FALSE()</f>
        <v>0</v>
      </c>
      <c r="F2000" s="2" t="s">
        <v>10</v>
      </c>
      <c r="G2000" s="2" t="s">
        <v>10</v>
      </c>
      <c r="H2000" s="2" t="s">
        <v>35778</v>
      </c>
      <c r="I2000" s="11" t="b">
        <f>FALSE()</f>
        <v>0</v>
      </c>
      <c r="J2000" s="24">
        <v>0</v>
      </c>
      <c r="K2000" s="24">
        <v>0</v>
      </c>
      <c r="L2000" s="2" t="s">
        <v>10</v>
      </c>
      <c r="M2000" t="str">
        <f>VLOOKUP(Table18[[#This Row],[No.]],N:O,2,FALSE)</f>
        <v>IHL Brochures</v>
      </c>
      <c r="N2000" t="s">
        <v>41432</v>
      </c>
      <c r="O2000" t="s">
        <v>41433</v>
      </c>
      <c r="P2000">
        <v>300</v>
      </c>
      <c r="Q2000">
        <v>300</v>
      </c>
      <c r="R2000">
        <v>300</v>
      </c>
      <c r="S2000">
        <v>445</v>
      </c>
      <c r="T2000" t="s">
        <v>35778</v>
      </c>
      <c r="U2000" t="s">
        <v>7105</v>
      </c>
      <c r="V2000" t="s">
        <v>7105</v>
      </c>
      <c r="W2000" t="s">
        <v>7105</v>
      </c>
      <c r="X2000">
        <v>680</v>
      </c>
      <c r="Y2000">
        <v>0</v>
      </c>
      <c r="Z2000">
        <v>0</v>
      </c>
      <c r="AB2000" t="s">
        <v>41434</v>
      </c>
      <c r="AF2000" t="str">
        <f t="shared" si="31"/>
        <v>IHL Brochures</v>
      </c>
    </row>
    <row r="2001" spans="1:32" x14ac:dyDescent="0.35">
      <c r="A2001" s="2" t="s">
        <v>41361</v>
      </c>
      <c r="B2001" s="2" t="s">
        <v>41331</v>
      </c>
      <c r="C2001" s="23">
        <v>129</v>
      </c>
      <c r="D2001" s="11" t="b">
        <f>FALSE()</f>
        <v>0</v>
      </c>
      <c r="E2001" s="11" t="b">
        <f>FALSE()</f>
        <v>0</v>
      </c>
      <c r="F2001" s="2" t="s">
        <v>10</v>
      </c>
      <c r="G2001" s="2" t="s">
        <v>10</v>
      </c>
      <c r="H2001" s="2" t="s">
        <v>35778</v>
      </c>
      <c r="I2001" s="11" t="b">
        <f>FALSE()</f>
        <v>0</v>
      </c>
      <c r="J2001" s="24">
        <v>2500</v>
      </c>
      <c r="K2001" s="24">
        <v>0</v>
      </c>
      <c r="L2001" s="2" t="s">
        <v>10</v>
      </c>
      <c r="M2001" t="str">
        <f>VLOOKUP(Table18[[#This Row],[No.]],N:O,2,FALSE)</f>
        <v>Bags (TSU) Logistics</v>
      </c>
      <c r="N2001" t="s">
        <v>41435</v>
      </c>
      <c r="O2001" t="s">
        <v>41436</v>
      </c>
      <c r="P2001">
        <v>-19</v>
      </c>
      <c r="Q2001">
        <v>-19</v>
      </c>
      <c r="R2001">
        <v>11</v>
      </c>
      <c r="S2001">
        <v>0</v>
      </c>
      <c r="T2001" t="s">
        <v>35751</v>
      </c>
      <c r="U2001" t="s">
        <v>7105</v>
      </c>
      <c r="V2001" t="s">
        <v>7105</v>
      </c>
      <c r="W2001" t="s">
        <v>7105</v>
      </c>
      <c r="X2001" s="4">
        <v>2897</v>
      </c>
      <c r="Y2001">
        <v>0</v>
      </c>
      <c r="Z2001">
        <v>0</v>
      </c>
      <c r="AB2001" t="s">
        <v>41437</v>
      </c>
      <c r="AF2001" t="str">
        <f t="shared" si="31"/>
        <v>Bags (TSU) Logistics</v>
      </c>
    </row>
    <row r="2002" spans="1:32" x14ac:dyDescent="0.35">
      <c r="A2002" s="2" t="s">
        <v>41363</v>
      </c>
      <c r="B2002" s="2" t="s">
        <v>41364</v>
      </c>
      <c r="C2002" s="23">
        <v>0</v>
      </c>
      <c r="D2002" s="11" t="b">
        <f>FALSE()</f>
        <v>0</v>
      </c>
      <c r="E2002" s="11" t="b">
        <f>FALSE()</f>
        <v>0</v>
      </c>
      <c r="F2002" s="2" t="s">
        <v>10</v>
      </c>
      <c r="G2002" s="2" t="s">
        <v>10</v>
      </c>
      <c r="H2002" s="2" t="s">
        <v>35778</v>
      </c>
      <c r="I2002" s="11" t="b">
        <f>FALSE()</f>
        <v>0</v>
      </c>
      <c r="J2002" s="24">
        <v>0</v>
      </c>
      <c r="K2002" s="24">
        <v>0</v>
      </c>
      <c r="L2002" s="2" t="s">
        <v>10</v>
      </c>
      <c r="M2002" t="str">
        <f>VLOOKUP(Table18[[#This Row],[No.]],N:O,2,FALSE)</f>
        <v>Emblem T-shirt</v>
      </c>
      <c r="N2002" t="s">
        <v>41438</v>
      </c>
      <c r="O2002" t="s">
        <v>41439</v>
      </c>
      <c r="P2002" s="22">
        <v>4271</v>
      </c>
      <c r="Q2002" s="22">
        <v>4271</v>
      </c>
      <c r="R2002" s="4">
        <v>4131</v>
      </c>
      <c r="S2002">
        <v>390</v>
      </c>
      <c r="T2002" t="s">
        <v>35778</v>
      </c>
      <c r="U2002" t="s">
        <v>7105</v>
      </c>
      <c r="V2002" t="s">
        <v>7105</v>
      </c>
      <c r="W2002" t="s">
        <v>7105</v>
      </c>
      <c r="X2002">
        <v>345</v>
      </c>
      <c r="Y2002">
        <v>0</v>
      </c>
      <c r="Z2002">
        <v>0</v>
      </c>
      <c r="AB2002" t="s">
        <v>41440</v>
      </c>
      <c r="AE2002" t="s">
        <v>36386</v>
      </c>
      <c r="AF2002" t="str">
        <f t="shared" si="31"/>
        <v>Emblem T-shirt</v>
      </c>
    </row>
    <row r="2003" spans="1:32" x14ac:dyDescent="0.35">
      <c r="A2003" s="2" t="s">
        <v>41365</v>
      </c>
      <c r="B2003" s="2" t="s">
        <v>41366</v>
      </c>
      <c r="C2003" s="23">
        <v>0</v>
      </c>
      <c r="D2003" s="11" t="b">
        <f>FALSE()</f>
        <v>0</v>
      </c>
      <c r="E2003" s="11" t="b">
        <f>FALSE()</f>
        <v>0</v>
      </c>
      <c r="F2003" s="2" t="s">
        <v>10</v>
      </c>
      <c r="G2003" s="2" t="s">
        <v>10</v>
      </c>
      <c r="H2003" s="2" t="s">
        <v>35778</v>
      </c>
      <c r="I2003" s="11" t="b">
        <f>FALSE()</f>
        <v>0</v>
      </c>
      <c r="J2003" s="24">
        <v>0</v>
      </c>
      <c r="K2003" s="24">
        <v>0</v>
      </c>
      <c r="L2003" s="2" t="s">
        <v>10</v>
      </c>
      <c r="M2003" t="str">
        <f>VLOOKUP(Table18[[#This Row],[No.]],N:O,2,FALSE)</f>
        <v>T-shirt, Badili Mwenendo</v>
      </c>
      <c r="N2003" t="s">
        <v>41441</v>
      </c>
      <c r="O2003" t="s">
        <v>41442</v>
      </c>
      <c r="P2003">
        <v>1</v>
      </c>
      <c r="Q2003">
        <v>1</v>
      </c>
      <c r="R2003">
        <v>1</v>
      </c>
      <c r="S2003">
        <v>21</v>
      </c>
      <c r="T2003" t="s">
        <v>36119</v>
      </c>
      <c r="U2003" t="s">
        <v>7105</v>
      </c>
      <c r="V2003" t="s">
        <v>7105</v>
      </c>
      <c r="W2003" t="s">
        <v>7105</v>
      </c>
      <c r="X2003">
        <v>0</v>
      </c>
      <c r="Y2003">
        <v>0</v>
      </c>
      <c r="Z2003">
        <v>0</v>
      </c>
      <c r="AB2003" t="s">
        <v>41443</v>
      </c>
      <c r="AF2003" t="str">
        <f t="shared" si="31"/>
        <v>T-shirt, Badili Mwenendo</v>
      </c>
    </row>
    <row r="2004" spans="1:32" x14ac:dyDescent="0.35">
      <c r="A2004" s="2" t="s">
        <v>41367</v>
      </c>
      <c r="B2004" s="2" t="s">
        <v>41368</v>
      </c>
      <c r="C2004" s="23">
        <v>0</v>
      </c>
      <c r="D2004" s="11" t="b">
        <f>FALSE()</f>
        <v>0</v>
      </c>
      <c r="E2004" s="11" t="b">
        <f>FALSE()</f>
        <v>0</v>
      </c>
      <c r="F2004" s="2" t="s">
        <v>10</v>
      </c>
      <c r="G2004" s="2" t="s">
        <v>10</v>
      </c>
      <c r="H2004" s="2" t="s">
        <v>35778</v>
      </c>
      <c r="I2004" s="11" t="b">
        <f>FALSE()</f>
        <v>0</v>
      </c>
      <c r="J2004" s="24">
        <v>0</v>
      </c>
      <c r="K2004" s="24">
        <v>0</v>
      </c>
      <c r="L2004" s="2" t="s">
        <v>10</v>
      </c>
      <c r="M2004" t="str">
        <f>VLOOKUP(Table18[[#This Row],[No.]],N:O,2,FALSE)</f>
        <v>T-shirt Nimechil hadi niwed</v>
      </c>
      <c r="N2004" t="s">
        <v>41444</v>
      </c>
      <c r="O2004" t="s">
        <v>41445</v>
      </c>
      <c r="P2004">
        <v>128</v>
      </c>
      <c r="Q2004">
        <v>128</v>
      </c>
      <c r="R2004">
        <v>128</v>
      </c>
      <c r="S2004">
        <v>35</v>
      </c>
      <c r="T2004" t="s">
        <v>35778</v>
      </c>
      <c r="U2004" t="s">
        <v>7105</v>
      </c>
      <c r="V2004" t="s">
        <v>7105</v>
      </c>
      <c r="W2004" t="s">
        <v>7105</v>
      </c>
      <c r="X2004">
        <v>350</v>
      </c>
      <c r="Y2004">
        <v>0</v>
      </c>
      <c r="Z2004">
        <v>0</v>
      </c>
      <c r="AB2004" t="s">
        <v>41446</v>
      </c>
      <c r="AE2004" t="s">
        <v>36386</v>
      </c>
      <c r="AF2004" t="str">
        <f t="shared" si="31"/>
        <v>T-shirt Nimechil hadi niwed</v>
      </c>
    </row>
    <row r="2005" spans="1:32" x14ac:dyDescent="0.35">
      <c r="A2005" s="2" t="s">
        <v>41369</v>
      </c>
      <c r="B2005" s="2" t="s">
        <v>41370</v>
      </c>
      <c r="C2005" s="23">
        <v>0</v>
      </c>
      <c r="D2005" s="11" t="b">
        <f>FALSE()</f>
        <v>0</v>
      </c>
      <c r="E2005" s="11" t="b">
        <f>FALSE()</f>
        <v>0</v>
      </c>
      <c r="F2005" s="2" t="s">
        <v>10</v>
      </c>
      <c r="G2005" s="2" t="s">
        <v>10</v>
      </c>
      <c r="H2005" s="2" t="s">
        <v>35778</v>
      </c>
      <c r="I2005" s="11" t="b">
        <f>FALSE()</f>
        <v>0</v>
      </c>
      <c r="J2005" s="24">
        <v>0</v>
      </c>
      <c r="K2005" s="24">
        <v>0</v>
      </c>
      <c r="L2005" s="2" t="s">
        <v>10</v>
      </c>
      <c r="M2005" t="str">
        <f>VLOOKUP(Table18[[#This Row],[No.]],N:O,2,FALSE)</f>
        <v>T-shirt, Resilience relief</v>
      </c>
      <c r="N2005" t="s">
        <v>41447</v>
      </c>
      <c r="O2005" t="s">
        <v>41448</v>
      </c>
      <c r="P2005" s="22">
        <v>1041</v>
      </c>
      <c r="Q2005" s="22">
        <v>1041</v>
      </c>
      <c r="R2005">
        <v>966</v>
      </c>
      <c r="S2005">
        <v>817</v>
      </c>
      <c r="T2005" t="s">
        <v>35778</v>
      </c>
      <c r="U2005" t="s">
        <v>7105</v>
      </c>
      <c r="V2005" t="s">
        <v>7105</v>
      </c>
      <c r="W2005" t="s">
        <v>7105</v>
      </c>
      <c r="X2005">
        <v>65</v>
      </c>
      <c r="Y2005">
        <v>0</v>
      </c>
      <c r="Z2005">
        <v>0</v>
      </c>
      <c r="AB2005" t="s">
        <v>41449</v>
      </c>
      <c r="AE2005" t="s">
        <v>36386</v>
      </c>
      <c r="AF2005" t="str">
        <f t="shared" si="31"/>
        <v>T-shirt, Resilience relief</v>
      </c>
    </row>
    <row r="2006" spans="1:32" x14ac:dyDescent="0.35">
      <c r="A2006" s="2" t="s">
        <v>41371</v>
      </c>
      <c r="B2006" s="2" t="s">
        <v>41372</v>
      </c>
      <c r="C2006" s="23">
        <v>0</v>
      </c>
      <c r="D2006" s="11" t="b">
        <f>FALSE()</f>
        <v>0</v>
      </c>
      <c r="E2006" s="11" t="b">
        <f>FALSE()</f>
        <v>0</v>
      </c>
      <c r="F2006" s="2" t="s">
        <v>10</v>
      </c>
      <c r="G2006" s="2" t="s">
        <v>10</v>
      </c>
      <c r="H2006" s="2" t="s">
        <v>35778</v>
      </c>
      <c r="I2006" s="11" t="b">
        <f>FALSE()</f>
        <v>0</v>
      </c>
      <c r="J2006" s="24">
        <v>0</v>
      </c>
      <c r="K2006" s="24">
        <v>0</v>
      </c>
      <c r="L2006" s="2" t="s">
        <v>10</v>
      </c>
      <c r="M2006" t="str">
        <f>VLOOKUP(Table18[[#This Row],[No.]],N:O,2,FALSE)</f>
        <v>T-shirt, Fight Malaria</v>
      </c>
      <c r="N2006" t="s">
        <v>41450</v>
      </c>
      <c r="O2006" t="s">
        <v>41451</v>
      </c>
      <c r="P2006">
        <v>1</v>
      </c>
      <c r="Q2006">
        <v>1</v>
      </c>
      <c r="R2006">
        <v>1</v>
      </c>
      <c r="S2006">
        <v>10</v>
      </c>
      <c r="T2006" t="s">
        <v>35751</v>
      </c>
      <c r="U2006" t="s">
        <v>7105</v>
      </c>
      <c r="V2006" t="s">
        <v>7105</v>
      </c>
      <c r="W2006" t="s">
        <v>7105</v>
      </c>
      <c r="X2006">
        <v>0</v>
      </c>
      <c r="Y2006">
        <v>0</v>
      </c>
      <c r="Z2006">
        <v>0</v>
      </c>
      <c r="AB2006" t="s">
        <v>41452</v>
      </c>
      <c r="AF2006" t="str">
        <f t="shared" si="31"/>
        <v>T-shirt, Fight Malaria</v>
      </c>
    </row>
    <row r="2007" spans="1:32" x14ac:dyDescent="0.35">
      <c r="A2007" s="2" t="s">
        <v>41373</v>
      </c>
      <c r="B2007" s="2" t="s">
        <v>41374</v>
      </c>
      <c r="C2007" s="23">
        <v>0</v>
      </c>
      <c r="D2007" s="11" t="b">
        <f>FALSE()</f>
        <v>0</v>
      </c>
      <c r="E2007" s="11" t="b">
        <f>FALSE()</f>
        <v>0</v>
      </c>
      <c r="F2007" s="2" t="s">
        <v>10</v>
      </c>
      <c r="G2007" s="2" t="s">
        <v>10</v>
      </c>
      <c r="H2007" s="2" t="s">
        <v>35778</v>
      </c>
      <c r="I2007" s="11" t="b">
        <f>FALSE()</f>
        <v>0</v>
      </c>
      <c r="J2007" s="24">
        <v>0</v>
      </c>
      <c r="K2007" s="24">
        <v>0</v>
      </c>
      <c r="L2007" s="2" t="s">
        <v>10</v>
      </c>
      <c r="M2007" t="str">
        <f>VLOOKUP(Table18[[#This Row],[No.]],N:O,2,FALSE)</f>
        <v xml:space="preserve">T-shirt, Jitambue             </v>
      </c>
      <c r="N2007" t="s">
        <v>41453</v>
      </c>
      <c r="O2007" t="s">
        <v>41454</v>
      </c>
      <c r="P2007">
        <v>19</v>
      </c>
      <c r="Q2007">
        <v>19</v>
      </c>
      <c r="R2007">
        <v>19</v>
      </c>
      <c r="S2007">
        <v>0</v>
      </c>
      <c r="T2007" t="s">
        <v>41455</v>
      </c>
      <c r="U2007" t="s">
        <v>7105</v>
      </c>
      <c r="V2007" t="s">
        <v>7105</v>
      </c>
      <c r="W2007" t="s">
        <v>7105</v>
      </c>
      <c r="X2007" s="4">
        <v>31345</v>
      </c>
      <c r="Y2007">
        <v>0</v>
      </c>
      <c r="Z2007">
        <v>0</v>
      </c>
      <c r="AB2007" t="s">
        <v>41456</v>
      </c>
      <c r="AF2007" t="str">
        <f t="shared" si="31"/>
        <v xml:space="preserve">T-shirt, Jitambue             </v>
      </c>
    </row>
    <row r="2008" spans="1:32" x14ac:dyDescent="0.35">
      <c r="A2008" s="2" t="s">
        <v>41375</v>
      </c>
      <c r="B2008" s="2" t="s">
        <v>41376</v>
      </c>
      <c r="C2008" s="23">
        <v>0</v>
      </c>
      <c r="D2008" s="11" t="b">
        <f>FALSE()</f>
        <v>0</v>
      </c>
      <c r="E2008" s="11" t="b">
        <f>FALSE()</f>
        <v>0</v>
      </c>
      <c r="F2008" s="2" t="s">
        <v>10</v>
      </c>
      <c r="G2008" s="2" t="s">
        <v>10</v>
      </c>
      <c r="H2008" s="2" t="s">
        <v>35778</v>
      </c>
      <c r="I2008" s="11" t="b">
        <f>FALSE()</f>
        <v>0</v>
      </c>
      <c r="J2008" s="24">
        <v>0</v>
      </c>
      <c r="K2008" s="24">
        <v>0</v>
      </c>
      <c r="L2008" s="2" t="s">
        <v>10</v>
      </c>
      <c r="M2008" t="str">
        <f>VLOOKUP(Table18[[#This Row],[No.]],N:O,2,FALSE)</f>
        <v>T-shirt, Psychosocial support</v>
      </c>
      <c r="N2008" t="s">
        <v>41457</v>
      </c>
      <c r="O2008" t="s">
        <v>41458</v>
      </c>
      <c r="P2008">
        <v>653</v>
      </c>
      <c r="Q2008">
        <v>653</v>
      </c>
      <c r="R2008">
        <v>653</v>
      </c>
      <c r="S2008">
        <v>2</v>
      </c>
      <c r="T2008" t="s">
        <v>35778</v>
      </c>
      <c r="U2008" t="s">
        <v>7105</v>
      </c>
      <c r="V2008" t="s">
        <v>7105</v>
      </c>
      <c r="W2008" t="s">
        <v>7105</v>
      </c>
      <c r="X2008">
        <v>0</v>
      </c>
      <c r="Y2008">
        <v>0</v>
      </c>
      <c r="Z2008">
        <v>0</v>
      </c>
      <c r="AB2008" t="s">
        <v>41459</v>
      </c>
      <c r="AF2008" t="str">
        <f t="shared" si="31"/>
        <v>T-shirt, Psychosocial support</v>
      </c>
    </row>
    <row r="2009" spans="1:32" x14ac:dyDescent="0.35">
      <c r="A2009" s="2" t="s">
        <v>41377</v>
      </c>
      <c r="B2009" s="2" t="s">
        <v>41378</v>
      </c>
      <c r="C2009" s="23">
        <v>17102</v>
      </c>
      <c r="D2009" s="11" t="b">
        <f>FALSE()</f>
        <v>0</v>
      </c>
      <c r="E2009" s="11" t="b">
        <f>FALSE()</f>
        <v>0</v>
      </c>
      <c r="F2009" s="2" t="s">
        <v>10</v>
      </c>
      <c r="G2009" s="2" t="s">
        <v>10</v>
      </c>
      <c r="H2009" s="2" t="s">
        <v>35778</v>
      </c>
      <c r="I2009" s="11" t="b">
        <f>FALSE()</f>
        <v>0</v>
      </c>
      <c r="J2009" s="24">
        <v>0</v>
      </c>
      <c r="K2009" s="24">
        <v>0</v>
      </c>
      <c r="L2009" s="2" t="s">
        <v>10</v>
      </c>
      <c r="M2009" t="str">
        <f>VLOOKUP(Table18[[#This Row],[No.]],N:O,2,FALSE)</f>
        <v>Male dignity kit bags - Black</v>
      </c>
      <c r="N2009" t="s">
        <v>41460</v>
      </c>
      <c r="O2009" t="s">
        <v>41461</v>
      </c>
      <c r="P2009">
        <v>0</v>
      </c>
      <c r="Q2009">
        <v>0</v>
      </c>
      <c r="R2009">
        <v>0</v>
      </c>
      <c r="S2009">
        <v>0</v>
      </c>
      <c r="T2009" t="s">
        <v>35778</v>
      </c>
      <c r="U2009" t="s">
        <v>7105</v>
      </c>
      <c r="V2009" t="s">
        <v>7105</v>
      </c>
      <c r="W2009" t="s">
        <v>7133</v>
      </c>
      <c r="X2009">
        <v>0</v>
      </c>
      <c r="Y2009">
        <v>0</v>
      </c>
      <c r="Z2009">
        <v>0</v>
      </c>
      <c r="AB2009" t="s">
        <v>41462</v>
      </c>
      <c r="AF2009" t="str">
        <f t="shared" si="31"/>
        <v>Male dignity kit bags - Black</v>
      </c>
    </row>
    <row r="2010" spans="1:32" x14ac:dyDescent="0.35">
      <c r="A2010" s="2" t="s">
        <v>41379</v>
      </c>
      <c r="B2010" s="2" t="s">
        <v>41380</v>
      </c>
      <c r="C2010" s="23">
        <v>2476</v>
      </c>
      <c r="D2010" s="11" t="b">
        <f>FALSE()</f>
        <v>0</v>
      </c>
      <c r="E2010" s="11" t="b">
        <f>FALSE()</f>
        <v>0</v>
      </c>
      <c r="F2010" s="2" t="s">
        <v>10</v>
      </c>
      <c r="G2010" s="2" t="s">
        <v>10</v>
      </c>
      <c r="H2010" s="2" t="s">
        <v>35778</v>
      </c>
      <c r="I2010" s="11" t="b">
        <f>FALSE()</f>
        <v>0</v>
      </c>
      <c r="J2010" s="24">
        <v>162</v>
      </c>
      <c r="K2010" s="24">
        <v>0</v>
      </c>
      <c r="L2010" s="2" t="s">
        <v>10</v>
      </c>
      <c r="M2010" t="str">
        <f>VLOOKUP(Table18[[#This Row],[No.]],N:O,2,FALSE)</f>
        <v>KRCS Branded Tape</v>
      </c>
      <c r="N2010" t="s">
        <v>41463</v>
      </c>
      <c r="O2010" t="s">
        <v>41464</v>
      </c>
      <c r="P2010" s="22">
        <v>1143</v>
      </c>
      <c r="Q2010" s="22">
        <v>1143</v>
      </c>
      <c r="R2010" s="4">
        <v>1143</v>
      </c>
      <c r="S2010">
        <v>1</v>
      </c>
      <c r="T2010" t="s">
        <v>35778</v>
      </c>
      <c r="U2010" t="s">
        <v>7105</v>
      </c>
      <c r="V2010" t="s">
        <v>7105</v>
      </c>
      <c r="W2010" t="s">
        <v>7105</v>
      </c>
      <c r="X2010">
        <v>425</v>
      </c>
      <c r="Y2010">
        <v>0</v>
      </c>
      <c r="Z2010">
        <v>0</v>
      </c>
      <c r="AB2010" t="s">
        <v>41465</v>
      </c>
      <c r="AE2010" t="s">
        <v>36386</v>
      </c>
      <c r="AF2010" t="str">
        <f t="shared" si="31"/>
        <v>KRCS Branded Tape</v>
      </c>
    </row>
    <row r="2011" spans="1:32" x14ac:dyDescent="0.35">
      <c r="A2011" s="2" t="s">
        <v>41381</v>
      </c>
      <c r="B2011" s="2" t="s">
        <v>41382</v>
      </c>
      <c r="C2011" s="23">
        <v>0</v>
      </c>
      <c r="D2011" s="11" t="b">
        <f>FALSE()</f>
        <v>0</v>
      </c>
      <c r="E2011" s="11" t="b">
        <f>FALSE()</f>
        <v>0</v>
      </c>
      <c r="F2011" s="2" t="s">
        <v>10</v>
      </c>
      <c r="G2011" s="2" t="s">
        <v>10</v>
      </c>
      <c r="H2011" s="2" t="s">
        <v>35778</v>
      </c>
      <c r="I2011" s="11" t="b">
        <f>FALSE()</f>
        <v>0</v>
      </c>
      <c r="J2011" s="24">
        <v>0</v>
      </c>
      <c r="K2011" s="24">
        <v>0</v>
      </c>
      <c r="L2011" s="2" t="s">
        <v>10</v>
      </c>
      <c r="M2011" t="str">
        <f>VLOOKUP(Table18[[#This Row],[No.]],N:O,2,FALSE)</f>
        <v>Wrapper stickers</v>
      </c>
      <c r="N2011" t="s">
        <v>41466</v>
      </c>
      <c r="O2011" t="s">
        <v>41467</v>
      </c>
      <c r="P2011">
        <v>0</v>
      </c>
      <c r="Q2011">
        <v>0</v>
      </c>
      <c r="R2011">
        <v>0</v>
      </c>
      <c r="S2011">
        <v>170</v>
      </c>
      <c r="T2011" t="s">
        <v>35778</v>
      </c>
      <c r="U2011" t="s">
        <v>7105</v>
      </c>
      <c r="V2011" t="s">
        <v>7105</v>
      </c>
      <c r="W2011" t="s">
        <v>7105</v>
      </c>
      <c r="X2011">
        <v>0</v>
      </c>
      <c r="Y2011">
        <v>0</v>
      </c>
      <c r="Z2011">
        <v>0</v>
      </c>
      <c r="AB2011" t="s">
        <v>41468</v>
      </c>
      <c r="AE2011" t="s">
        <v>36386</v>
      </c>
      <c r="AF2011" t="str">
        <f t="shared" si="31"/>
        <v>Wrapper stickers</v>
      </c>
    </row>
    <row r="2012" spans="1:32" x14ac:dyDescent="0.35">
      <c r="A2012" s="2" t="s">
        <v>41383</v>
      </c>
      <c r="B2012" s="2" t="s">
        <v>41384</v>
      </c>
      <c r="C2012" s="23">
        <v>0</v>
      </c>
      <c r="D2012" s="11" t="b">
        <f>FALSE()</f>
        <v>0</v>
      </c>
      <c r="E2012" s="11" t="b">
        <f>FALSE()</f>
        <v>0</v>
      </c>
      <c r="F2012" s="2" t="s">
        <v>10</v>
      </c>
      <c r="G2012" s="2" t="s">
        <v>10</v>
      </c>
      <c r="H2012" s="2" t="s">
        <v>35778</v>
      </c>
      <c r="I2012" s="11" t="b">
        <f>FALSE()</f>
        <v>0</v>
      </c>
      <c r="J2012" s="24">
        <v>0</v>
      </c>
      <c r="K2012" s="24">
        <v>0</v>
      </c>
      <c r="L2012" s="2" t="s">
        <v>10</v>
      </c>
      <c r="M2012" t="str">
        <f>VLOOKUP(Table18[[#This Row],[No.]],N:O,2,FALSE)</f>
        <v>Tin Stickers</v>
      </c>
      <c r="N2012" t="s">
        <v>41469</v>
      </c>
      <c r="O2012" t="s">
        <v>41470</v>
      </c>
      <c r="P2012">
        <v>126</v>
      </c>
      <c r="Q2012">
        <v>126</v>
      </c>
      <c r="R2012">
        <v>126</v>
      </c>
      <c r="S2012">
        <v>34</v>
      </c>
      <c r="T2012" t="s">
        <v>35778</v>
      </c>
      <c r="U2012" t="s">
        <v>7105</v>
      </c>
      <c r="V2012" t="s">
        <v>7105</v>
      </c>
      <c r="W2012" t="s">
        <v>7105</v>
      </c>
      <c r="X2012" s="4">
        <v>1300</v>
      </c>
      <c r="Y2012">
        <v>0</v>
      </c>
      <c r="Z2012">
        <v>0</v>
      </c>
      <c r="AB2012" t="s">
        <v>41471</v>
      </c>
      <c r="AF2012" t="str">
        <f t="shared" si="31"/>
        <v>Tin Stickers</v>
      </c>
    </row>
    <row r="2013" spans="1:32" x14ac:dyDescent="0.35">
      <c r="A2013" s="2" t="s">
        <v>41385</v>
      </c>
      <c r="B2013" s="2" t="s">
        <v>41386</v>
      </c>
      <c r="C2013" s="23">
        <v>0</v>
      </c>
      <c r="D2013" s="11" t="b">
        <f>FALSE()</f>
        <v>0</v>
      </c>
      <c r="E2013" s="11" t="b">
        <f>FALSE()</f>
        <v>0</v>
      </c>
      <c r="F2013" s="2" t="s">
        <v>10</v>
      </c>
      <c r="G2013" s="2" t="s">
        <v>10</v>
      </c>
      <c r="H2013" s="2" t="s">
        <v>35778</v>
      </c>
      <c r="I2013" s="11" t="b">
        <f>FALSE()</f>
        <v>0</v>
      </c>
      <c r="J2013" s="24">
        <v>0</v>
      </c>
      <c r="K2013" s="24">
        <v>0</v>
      </c>
      <c r="L2013" s="2" t="s">
        <v>10</v>
      </c>
      <c r="M2013" t="str">
        <f>VLOOKUP(Table18[[#This Row],[No.]],N:O,2,FALSE)</f>
        <v>Can signature stickers</v>
      </c>
      <c r="N2013" t="s">
        <v>41472</v>
      </c>
      <c r="O2013" t="s">
        <v>41473</v>
      </c>
      <c r="P2013">
        <v>0</v>
      </c>
      <c r="Q2013">
        <v>0</v>
      </c>
      <c r="R2013">
        <v>0</v>
      </c>
      <c r="S2013">
        <v>46</v>
      </c>
      <c r="T2013" t="s">
        <v>35778</v>
      </c>
      <c r="U2013" t="s">
        <v>7105</v>
      </c>
      <c r="V2013" t="s">
        <v>7105</v>
      </c>
      <c r="W2013" t="s">
        <v>7105</v>
      </c>
      <c r="X2013" s="4">
        <v>2000</v>
      </c>
      <c r="Y2013">
        <v>0</v>
      </c>
      <c r="Z2013">
        <v>0</v>
      </c>
      <c r="AB2013" t="s">
        <v>41474</v>
      </c>
      <c r="AF2013" t="str">
        <f t="shared" si="31"/>
        <v>Can signature stickers</v>
      </c>
    </row>
    <row r="2014" spans="1:32" x14ac:dyDescent="0.35">
      <c r="A2014" s="2" t="s">
        <v>41387</v>
      </c>
      <c r="B2014" s="2" t="s">
        <v>41388</v>
      </c>
      <c r="C2014" s="23">
        <v>350</v>
      </c>
      <c r="D2014" s="11" t="b">
        <f>FALSE()</f>
        <v>0</v>
      </c>
      <c r="E2014" s="11" t="b">
        <f>FALSE()</f>
        <v>0</v>
      </c>
      <c r="F2014" s="2" t="s">
        <v>10</v>
      </c>
      <c r="G2014" s="2" t="s">
        <v>10</v>
      </c>
      <c r="H2014" s="2" t="s">
        <v>35778</v>
      </c>
      <c r="I2014" s="11" t="b">
        <f>FALSE()</f>
        <v>0</v>
      </c>
      <c r="J2014" s="24">
        <v>0</v>
      </c>
      <c r="K2014" s="24">
        <v>0</v>
      </c>
      <c r="L2014" s="2" t="s">
        <v>10</v>
      </c>
      <c r="M2014" t="str">
        <f>VLOOKUP(Table18[[#This Row],[No.]],N:O,2,FALSE)</f>
        <v xml:space="preserve">Branded Baseball cap </v>
      </c>
      <c r="N2014" t="s">
        <v>41475</v>
      </c>
      <c r="O2014" t="s">
        <v>41476</v>
      </c>
      <c r="P2014">
        <v>230</v>
      </c>
      <c r="Q2014">
        <v>230</v>
      </c>
      <c r="R2014">
        <v>230</v>
      </c>
      <c r="S2014">
        <v>53</v>
      </c>
      <c r="T2014" t="s">
        <v>36119</v>
      </c>
      <c r="U2014" t="s">
        <v>7105</v>
      </c>
      <c r="V2014" t="s">
        <v>7105</v>
      </c>
      <c r="W2014" t="s">
        <v>7105</v>
      </c>
      <c r="X2014" s="4">
        <v>5500</v>
      </c>
      <c r="Y2014">
        <v>0</v>
      </c>
      <c r="Z2014">
        <v>0</v>
      </c>
      <c r="AB2014" t="s">
        <v>41477</v>
      </c>
      <c r="AF2014" t="str">
        <f t="shared" si="31"/>
        <v xml:space="preserve">Branded Baseball cap </v>
      </c>
    </row>
    <row r="2015" spans="1:32" x14ac:dyDescent="0.35">
      <c r="A2015" s="2" t="s">
        <v>41389</v>
      </c>
      <c r="B2015" s="2" t="s">
        <v>41390</v>
      </c>
      <c r="C2015" s="23">
        <v>1370</v>
      </c>
      <c r="D2015" s="11" t="b">
        <f>FALSE()</f>
        <v>0</v>
      </c>
      <c r="E2015" s="11" t="b">
        <f>FALSE()</f>
        <v>0</v>
      </c>
      <c r="F2015" s="2" t="s">
        <v>10</v>
      </c>
      <c r="G2015" s="2" t="s">
        <v>10</v>
      </c>
      <c r="H2015" s="2" t="s">
        <v>35778</v>
      </c>
      <c r="I2015" s="11" t="b">
        <f>FALSE()</f>
        <v>0</v>
      </c>
      <c r="J2015" s="24">
        <v>0</v>
      </c>
      <c r="K2015" s="24">
        <v>0</v>
      </c>
      <c r="L2015" s="2" t="s">
        <v>10</v>
      </c>
      <c r="M2015" t="str">
        <f>VLOOKUP(Table18[[#This Row],[No.]],N:O,2,FALSE)</f>
        <v>Umbrellas, KRCS Branded</v>
      </c>
      <c r="N2015" t="s">
        <v>41478</v>
      </c>
      <c r="O2015" t="s">
        <v>41479</v>
      </c>
      <c r="P2015" s="22">
        <v>6656</v>
      </c>
      <c r="Q2015" s="22">
        <v>6656</v>
      </c>
      <c r="R2015" s="4">
        <v>6656</v>
      </c>
      <c r="S2015" s="22">
        <v>2406</v>
      </c>
      <c r="T2015" t="s">
        <v>35778</v>
      </c>
      <c r="U2015" t="s">
        <v>7105</v>
      </c>
      <c r="V2015" t="s">
        <v>7105</v>
      </c>
      <c r="W2015" t="s">
        <v>7105</v>
      </c>
      <c r="X2015">
        <v>50</v>
      </c>
      <c r="Y2015">
        <v>0</v>
      </c>
      <c r="Z2015">
        <v>0</v>
      </c>
      <c r="AB2015" t="s">
        <v>41480</v>
      </c>
      <c r="AF2015" t="str">
        <f t="shared" si="31"/>
        <v>Umbrellas, KRCS Branded</v>
      </c>
    </row>
    <row r="2016" spans="1:32" x14ac:dyDescent="0.35">
      <c r="A2016" s="2" t="s">
        <v>41391</v>
      </c>
      <c r="B2016" s="2" t="s">
        <v>41392</v>
      </c>
      <c r="C2016" s="23">
        <v>0</v>
      </c>
      <c r="D2016" s="11" t="b">
        <f>FALSE()</f>
        <v>0</v>
      </c>
      <c r="E2016" s="11" t="b">
        <f>FALSE()</f>
        <v>0</v>
      </c>
      <c r="F2016" s="2" t="s">
        <v>10</v>
      </c>
      <c r="G2016" s="2" t="s">
        <v>10</v>
      </c>
      <c r="H2016" s="2" t="s">
        <v>35778</v>
      </c>
      <c r="I2016" s="11" t="b">
        <f>FALSE()</f>
        <v>0</v>
      </c>
      <c r="J2016" s="24">
        <v>0</v>
      </c>
      <c r="K2016" s="24">
        <v>0</v>
      </c>
      <c r="L2016" s="2" t="s">
        <v>10</v>
      </c>
      <c r="M2016" t="str">
        <f>VLOOKUP(Table18[[#This Row],[No.]],N:O,2,FALSE)</f>
        <v>T-shirt, Give blood save life</v>
      </c>
      <c r="N2016" t="s">
        <v>41481</v>
      </c>
      <c r="O2016" t="s">
        <v>41482</v>
      </c>
      <c r="P2016" s="22">
        <v>9267</v>
      </c>
      <c r="Q2016" s="22">
        <v>9267</v>
      </c>
      <c r="R2016" s="4">
        <v>9267</v>
      </c>
      <c r="S2016" s="22">
        <v>5767</v>
      </c>
      <c r="T2016" t="s">
        <v>35778</v>
      </c>
      <c r="U2016" t="s">
        <v>7105</v>
      </c>
      <c r="V2016" t="s">
        <v>7105</v>
      </c>
      <c r="W2016" t="s">
        <v>7105</v>
      </c>
      <c r="X2016">
        <v>310</v>
      </c>
      <c r="Y2016">
        <v>0</v>
      </c>
      <c r="Z2016">
        <v>0</v>
      </c>
      <c r="AB2016" t="s">
        <v>41483</v>
      </c>
      <c r="AE2016" t="s">
        <v>36386</v>
      </c>
      <c r="AF2016" t="str">
        <f t="shared" si="31"/>
        <v>T-shirt, Give blood save life</v>
      </c>
    </row>
    <row r="2017" spans="1:32" x14ac:dyDescent="0.35">
      <c r="A2017" s="2" t="s">
        <v>41394</v>
      </c>
      <c r="B2017" s="2" t="s">
        <v>41395</v>
      </c>
      <c r="C2017" s="23">
        <v>3</v>
      </c>
      <c r="D2017" s="11" t="b">
        <f>FALSE()</f>
        <v>0</v>
      </c>
      <c r="E2017" s="11" t="b">
        <f>FALSE()</f>
        <v>0</v>
      </c>
      <c r="F2017" s="2" t="s">
        <v>10</v>
      </c>
      <c r="G2017" s="2" t="s">
        <v>10</v>
      </c>
      <c r="H2017" s="2" t="s">
        <v>35778</v>
      </c>
      <c r="I2017" s="11" t="b">
        <f>FALSE()</f>
        <v>0</v>
      </c>
      <c r="J2017" s="24">
        <v>18000</v>
      </c>
      <c r="K2017" s="24">
        <v>0</v>
      </c>
      <c r="L2017" s="2" t="s">
        <v>10</v>
      </c>
      <c r="M2017" t="str">
        <f>VLOOKUP(Table18[[#This Row],[No.]],N:O,2,FALSE)</f>
        <v>Roll Up Banner</v>
      </c>
      <c r="N2017" t="s">
        <v>41484</v>
      </c>
      <c r="O2017" t="s">
        <v>41485</v>
      </c>
      <c r="P2017" s="22">
        <v>3518</v>
      </c>
      <c r="Q2017" s="22">
        <v>3518</v>
      </c>
      <c r="R2017" s="4">
        <v>3238</v>
      </c>
      <c r="S2017" s="22">
        <v>1625</v>
      </c>
      <c r="T2017" t="s">
        <v>35778</v>
      </c>
      <c r="U2017" t="s">
        <v>7105</v>
      </c>
      <c r="V2017" t="s">
        <v>7105</v>
      </c>
      <c r="W2017" t="s">
        <v>7105</v>
      </c>
      <c r="X2017">
        <v>245</v>
      </c>
      <c r="Y2017">
        <v>0</v>
      </c>
      <c r="Z2017">
        <v>0</v>
      </c>
      <c r="AB2017" t="s">
        <v>41486</v>
      </c>
      <c r="AE2017" t="s">
        <v>36386</v>
      </c>
      <c r="AF2017" t="str">
        <f t="shared" si="31"/>
        <v>Roll Up Banner</v>
      </c>
    </row>
    <row r="2018" spans="1:32" x14ac:dyDescent="0.35">
      <c r="A2018" s="2" t="s">
        <v>41397</v>
      </c>
      <c r="B2018" s="2" t="s">
        <v>41398</v>
      </c>
      <c r="C2018" s="23">
        <v>23</v>
      </c>
      <c r="D2018" s="11" t="b">
        <f>FALSE()</f>
        <v>0</v>
      </c>
      <c r="E2018" s="11" t="b">
        <f>FALSE()</f>
        <v>0</v>
      </c>
      <c r="F2018" s="2" t="s">
        <v>10</v>
      </c>
      <c r="G2018" s="2" t="s">
        <v>10</v>
      </c>
      <c r="H2018" s="2" t="s">
        <v>35778</v>
      </c>
      <c r="I2018" s="11" t="b">
        <f>FALSE()</f>
        <v>0</v>
      </c>
      <c r="J2018" s="24">
        <v>2000</v>
      </c>
      <c r="K2018" s="24">
        <v>0</v>
      </c>
      <c r="L2018" s="2" t="s">
        <v>10</v>
      </c>
      <c r="M2018" t="str">
        <f>VLOOKUP(Table18[[#This Row],[No.]],N:O,2,FALSE)</f>
        <v>Horizontal Banner 5m × 1m</v>
      </c>
      <c r="N2018" t="s">
        <v>41487</v>
      </c>
      <c r="O2018" t="s">
        <v>41488</v>
      </c>
      <c r="P2018">
        <v>0</v>
      </c>
      <c r="Q2018">
        <v>0</v>
      </c>
      <c r="R2018">
        <v>0</v>
      </c>
      <c r="S2018">
        <v>0</v>
      </c>
      <c r="T2018" t="s">
        <v>35778</v>
      </c>
      <c r="U2018" t="s">
        <v>7105</v>
      </c>
      <c r="V2018" t="s">
        <v>7105</v>
      </c>
      <c r="W2018" t="s">
        <v>7105</v>
      </c>
      <c r="X2018">
        <v>900</v>
      </c>
      <c r="Y2018">
        <v>0</v>
      </c>
      <c r="Z2018">
        <v>0</v>
      </c>
      <c r="AB2018" t="s">
        <v>41489</v>
      </c>
      <c r="AF2018" t="str">
        <f t="shared" si="31"/>
        <v>Horizontal Banner 5m × 1m</v>
      </c>
    </row>
    <row r="2019" spans="1:32" x14ac:dyDescent="0.35">
      <c r="A2019" s="2" t="s">
        <v>41400</v>
      </c>
      <c r="B2019" s="2" t="s">
        <v>41401</v>
      </c>
      <c r="C2019" s="23">
        <v>0</v>
      </c>
      <c r="D2019" s="11" t="b">
        <f>FALSE()</f>
        <v>0</v>
      </c>
      <c r="E2019" s="11" t="b">
        <f>FALSE()</f>
        <v>0</v>
      </c>
      <c r="F2019" s="2" t="s">
        <v>10</v>
      </c>
      <c r="G2019" s="2" t="s">
        <v>10</v>
      </c>
      <c r="H2019" s="2" t="s">
        <v>35778</v>
      </c>
      <c r="I2019" s="11" t="b">
        <f>FALSE()</f>
        <v>0</v>
      </c>
      <c r="J2019" s="24">
        <v>0</v>
      </c>
      <c r="K2019" s="24">
        <v>0</v>
      </c>
      <c r="L2019" s="2" t="s">
        <v>10</v>
      </c>
      <c r="M2019" t="str">
        <f>VLOOKUP(Table18[[#This Row],[No.]],N:O,2,FALSE)</f>
        <v>short sleeved pilot shirts</v>
      </c>
      <c r="N2019" t="s">
        <v>41490</v>
      </c>
      <c r="O2019" t="s">
        <v>41491</v>
      </c>
      <c r="P2019">
        <v>1</v>
      </c>
      <c r="Q2019">
        <v>1</v>
      </c>
      <c r="R2019">
        <v>1</v>
      </c>
      <c r="S2019">
        <v>0</v>
      </c>
      <c r="T2019" t="s">
        <v>35778</v>
      </c>
      <c r="U2019" t="s">
        <v>7105</v>
      </c>
      <c r="V2019" t="s">
        <v>7105</v>
      </c>
      <c r="W2019" t="s">
        <v>7105</v>
      </c>
      <c r="X2019">
        <v>30</v>
      </c>
      <c r="Y2019">
        <v>0</v>
      </c>
      <c r="Z2019">
        <v>0</v>
      </c>
      <c r="AB2019" t="s">
        <v>41492</v>
      </c>
      <c r="AF2019" t="str">
        <f t="shared" si="31"/>
        <v>short sleeved pilot shirts</v>
      </c>
    </row>
    <row r="2020" spans="1:32" x14ac:dyDescent="0.35">
      <c r="A2020" s="2" t="s">
        <v>41403</v>
      </c>
      <c r="B2020" s="2" t="s">
        <v>41404</v>
      </c>
      <c r="C2020" s="23">
        <v>4</v>
      </c>
      <c r="D2020" s="11" t="b">
        <f>FALSE()</f>
        <v>0</v>
      </c>
      <c r="E2020" s="11" t="b">
        <f>FALSE()</f>
        <v>0</v>
      </c>
      <c r="F2020" s="2" t="s">
        <v>10</v>
      </c>
      <c r="G2020" s="2" t="s">
        <v>10</v>
      </c>
      <c r="H2020" s="2" t="s">
        <v>35778</v>
      </c>
      <c r="I2020" s="11" t="b">
        <f>FALSE()</f>
        <v>0</v>
      </c>
      <c r="J2020" s="24">
        <v>0</v>
      </c>
      <c r="K2020" s="24">
        <v>0</v>
      </c>
      <c r="L2020" s="2" t="s">
        <v>10</v>
      </c>
      <c r="M2020" t="str">
        <f>VLOOKUP(Table18[[#This Row],[No.]],N:O,2,FALSE)</f>
        <v>Official Trousers</v>
      </c>
      <c r="N2020" t="s">
        <v>41493</v>
      </c>
      <c r="O2020" t="s">
        <v>41494</v>
      </c>
      <c r="P2020">
        <v>253</v>
      </c>
      <c r="Q2020">
        <v>253</v>
      </c>
      <c r="R2020">
        <v>253</v>
      </c>
      <c r="S2020">
        <v>165</v>
      </c>
      <c r="T2020" t="s">
        <v>35778</v>
      </c>
      <c r="U2020" t="s">
        <v>7105</v>
      </c>
      <c r="V2020" t="s">
        <v>7105</v>
      </c>
      <c r="W2020" t="s">
        <v>7105</v>
      </c>
      <c r="X2020">
        <v>250</v>
      </c>
      <c r="Y2020">
        <v>0</v>
      </c>
      <c r="Z2020">
        <v>0</v>
      </c>
      <c r="AB2020" t="s">
        <v>41495</v>
      </c>
      <c r="AE2020" t="s">
        <v>36386</v>
      </c>
      <c r="AF2020" t="str">
        <f t="shared" si="31"/>
        <v>Official Trousers</v>
      </c>
    </row>
    <row r="2021" spans="1:32" x14ac:dyDescent="0.35">
      <c r="A2021" s="2" t="s">
        <v>41406</v>
      </c>
      <c r="B2021" s="2" t="s">
        <v>41407</v>
      </c>
      <c r="C2021" s="23">
        <v>22</v>
      </c>
      <c r="D2021" s="11" t="b">
        <f>FALSE()</f>
        <v>0</v>
      </c>
      <c r="E2021" s="11" t="b">
        <f>FALSE()</f>
        <v>0</v>
      </c>
      <c r="F2021" s="2" t="s">
        <v>10</v>
      </c>
      <c r="G2021" s="2" t="s">
        <v>10</v>
      </c>
      <c r="H2021" s="2" t="s">
        <v>35778</v>
      </c>
      <c r="I2021" s="11" t="b">
        <f>FALSE()</f>
        <v>0</v>
      </c>
      <c r="J2021" s="24">
        <v>6000</v>
      </c>
      <c r="K2021" s="24">
        <v>0</v>
      </c>
      <c r="L2021" s="2" t="s">
        <v>10</v>
      </c>
      <c r="M2021" t="str">
        <f>VLOOKUP(Table18[[#This Row],[No.]],N:O,2,FALSE)</f>
        <v>Horizontal Banner 4m × 1m</v>
      </c>
      <c r="N2021" t="s">
        <v>41496</v>
      </c>
      <c r="O2021" t="s">
        <v>41497</v>
      </c>
      <c r="P2021" s="22">
        <v>5250</v>
      </c>
      <c r="Q2021" s="22">
        <v>5250</v>
      </c>
      <c r="R2021" s="4">
        <v>5250</v>
      </c>
      <c r="S2021" s="22">
        <v>30800</v>
      </c>
      <c r="T2021" t="s">
        <v>35778</v>
      </c>
      <c r="U2021" t="s">
        <v>7105</v>
      </c>
      <c r="V2021" t="s">
        <v>7105</v>
      </c>
      <c r="W2021" t="s">
        <v>7105</v>
      </c>
      <c r="X2021">
        <v>50</v>
      </c>
      <c r="Y2021">
        <v>0</v>
      </c>
      <c r="Z2021">
        <v>0</v>
      </c>
      <c r="AB2021" t="s">
        <v>41498</v>
      </c>
      <c r="AF2021" t="str">
        <f t="shared" si="31"/>
        <v>Horizontal Banner 4m × 1m</v>
      </c>
    </row>
    <row r="2022" spans="1:32" x14ac:dyDescent="0.35">
      <c r="A2022" s="2" t="s">
        <v>41409</v>
      </c>
      <c r="B2022" s="2" t="s">
        <v>41410</v>
      </c>
      <c r="C2022" s="23">
        <v>20644</v>
      </c>
      <c r="D2022" s="11" t="b">
        <f>FALSE()</f>
        <v>0</v>
      </c>
      <c r="E2022" s="11" t="b">
        <f>FALSE()</f>
        <v>0</v>
      </c>
      <c r="F2022" s="2" t="s">
        <v>10</v>
      </c>
      <c r="G2022" s="2" t="s">
        <v>10</v>
      </c>
      <c r="H2022" s="2" t="s">
        <v>36119</v>
      </c>
      <c r="I2022" s="11" t="b">
        <f>FALSE()</f>
        <v>0</v>
      </c>
      <c r="J2022" s="24">
        <v>630</v>
      </c>
      <c r="K2022" s="24">
        <v>0</v>
      </c>
      <c r="L2022" s="2" t="s">
        <v>10</v>
      </c>
      <c r="M2022" t="str">
        <f>VLOOKUP(Table18[[#This Row],[No.]],N:O,2,FALSE)</f>
        <v>Leso</v>
      </c>
      <c r="N2022" t="s">
        <v>41499</v>
      </c>
      <c r="O2022" t="s">
        <v>41500</v>
      </c>
      <c r="P2022">
        <v>0</v>
      </c>
      <c r="Q2022">
        <v>0</v>
      </c>
      <c r="R2022">
        <v>0</v>
      </c>
      <c r="S2022" s="22">
        <v>1533</v>
      </c>
      <c r="T2022" t="s">
        <v>35778</v>
      </c>
      <c r="U2022" t="s">
        <v>7105</v>
      </c>
      <c r="V2022" t="s">
        <v>7105</v>
      </c>
      <c r="W2022" t="s">
        <v>7133</v>
      </c>
      <c r="X2022">
        <v>0</v>
      </c>
      <c r="Y2022">
        <v>0</v>
      </c>
      <c r="Z2022">
        <v>0</v>
      </c>
      <c r="AB2022" t="s">
        <v>41501</v>
      </c>
      <c r="AF2022" t="str">
        <f t="shared" si="31"/>
        <v>Leso</v>
      </c>
    </row>
    <row r="2023" spans="1:32" x14ac:dyDescent="0.35">
      <c r="A2023" s="2" t="s">
        <v>41412</v>
      </c>
      <c r="B2023" s="2" t="s">
        <v>41413</v>
      </c>
      <c r="C2023" s="23">
        <v>700</v>
      </c>
      <c r="D2023" s="11" t="b">
        <f>FALSE()</f>
        <v>0</v>
      </c>
      <c r="E2023" s="11" t="b">
        <f>FALSE()</f>
        <v>0</v>
      </c>
      <c r="F2023" s="2" t="s">
        <v>10</v>
      </c>
      <c r="G2023" s="2" t="s">
        <v>10</v>
      </c>
      <c r="H2023" s="2" t="s">
        <v>35778</v>
      </c>
      <c r="I2023" s="11" t="b">
        <f>FALSE()</f>
        <v>0</v>
      </c>
      <c r="J2023" s="24">
        <v>0</v>
      </c>
      <c r="K2023" s="24">
        <v>0</v>
      </c>
      <c r="L2023" s="2" t="s">
        <v>10</v>
      </c>
      <c r="M2023" t="str">
        <f>VLOOKUP(Table18[[#This Row],[No.]],N:O,2,FALSE)</f>
        <v>Strategic Report</v>
      </c>
      <c r="N2023" t="s">
        <v>41502</v>
      </c>
      <c r="O2023" t="s">
        <v>41503</v>
      </c>
      <c r="P2023">
        <v>0</v>
      </c>
      <c r="Q2023">
        <v>0</v>
      </c>
      <c r="R2023">
        <v>0</v>
      </c>
      <c r="S2023" s="22">
        <v>2870</v>
      </c>
      <c r="T2023" t="s">
        <v>35778</v>
      </c>
      <c r="U2023" t="s">
        <v>7105</v>
      </c>
      <c r="V2023" t="s">
        <v>7105</v>
      </c>
      <c r="W2023" t="s">
        <v>7133</v>
      </c>
      <c r="X2023">
        <v>0</v>
      </c>
      <c r="Y2023">
        <v>0</v>
      </c>
      <c r="Z2023">
        <v>0</v>
      </c>
      <c r="AB2023" t="s">
        <v>41504</v>
      </c>
      <c r="AF2023" t="str">
        <f t="shared" si="31"/>
        <v>Strategic Report</v>
      </c>
    </row>
    <row r="2024" spans="1:32" x14ac:dyDescent="0.35">
      <c r="A2024" s="2" t="s">
        <v>41415</v>
      </c>
      <c r="B2024" s="2" t="s">
        <v>41416</v>
      </c>
      <c r="C2024" s="23">
        <v>25</v>
      </c>
      <c r="D2024" s="11" t="b">
        <f>FALSE()</f>
        <v>0</v>
      </c>
      <c r="E2024" s="11" t="b">
        <f>FALSE()</f>
        <v>0</v>
      </c>
      <c r="F2024" s="2" t="s">
        <v>10</v>
      </c>
      <c r="G2024" s="2" t="s">
        <v>10</v>
      </c>
      <c r="H2024" s="2" t="s">
        <v>35778</v>
      </c>
      <c r="I2024" s="11" t="b">
        <f>FALSE()</f>
        <v>0</v>
      </c>
      <c r="J2024" s="24">
        <v>2800</v>
      </c>
      <c r="K2024" s="24">
        <v>0</v>
      </c>
      <c r="L2024" s="2" t="s">
        <v>10</v>
      </c>
      <c r="M2024" t="str">
        <f>VLOOKUP(Table18[[#This Row],[No.]],N:O,2,FALSE)</f>
        <v>Door signs</v>
      </c>
      <c r="N2024" t="s">
        <v>41505</v>
      </c>
      <c r="O2024" t="s">
        <v>41506</v>
      </c>
      <c r="P2024">
        <v>0</v>
      </c>
      <c r="Q2024">
        <v>0</v>
      </c>
      <c r="R2024">
        <v>0</v>
      </c>
      <c r="S2024" s="22">
        <v>10580</v>
      </c>
      <c r="T2024" t="s">
        <v>35778</v>
      </c>
      <c r="U2024" t="s">
        <v>7105</v>
      </c>
      <c r="V2024" t="s">
        <v>7105</v>
      </c>
      <c r="W2024" t="s">
        <v>7133</v>
      </c>
      <c r="X2024">
        <v>0</v>
      </c>
      <c r="Y2024">
        <v>0</v>
      </c>
      <c r="Z2024">
        <v>0</v>
      </c>
      <c r="AB2024" t="s">
        <v>41507</v>
      </c>
      <c r="AF2024" t="str">
        <f t="shared" si="31"/>
        <v>Door signs</v>
      </c>
    </row>
    <row r="2025" spans="1:32" x14ac:dyDescent="0.35">
      <c r="A2025" s="2" t="s">
        <v>41418</v>
      </c>
      <c r="B2025" s="2" t="s">
        <v>41419</v>
      </c>
      <c r="C2025" s="23">
        <v>0</v>
      </c>
      <c r="D2025" s="11" t="b">
        <f>FALSE()</f>
        <v>0</v>
      </c>
      <c r="E2025" s="11" t="b">
        <f>FALSE()</f>
        <v>0</v>
      </c>
      <c r="F2025" s="2" t="s">
        <v>10</v>
      </c>
      <c r="G2025" s="2" t="s">
        <v>10</v>
      </c>
      <c r="H2025" s="2" t="s">
        <v>35778</v>
      </c>
      <c r="I2025" s="11" t="b">
        <f>TRUE()</f>
        <v>1</v>
      </c>
      <c r="J2025" s="24">
        <v>0</v>
      </c>
      <c r="K2025" s="24">
        <v>0</v>
      </c>
      <c r="L2025" s="2" t="s">
        <v>10</v>
      </c>
      <c r="M2025" t="str">
        <f>VLOOKUP(Table18[[#This Row],[No.]],N:O,2,FALSE)</f>
        <v>Occupational Stickers</v>
      </c>
      <c r="N2025" t="s">
        <v>41508</v>
      </c>
      <c r="O2025" t="s">
        <v>41509</v>
      </c>
      <c r="P2025">
        <v>530</v>
      </c>
      <c r="Q2025">
        <v>530</v>
      </c>
      <c r="R2025">
        <v>530</v>
      </c>
      <c r="S2025" s="22">
        <v>3370</v>
      </c>
      <c r="T2025" t="s">
        <v>35778</v>
      </c>
      <c r="U2025" t="s">
        <v>7105</v>
      </c>
      <c r="V2025" t="s">
        <v>7105</v>
      </c>
      <c r="W2025" t="s">
        <v>7105</v>
      </c>
      <c r="X2025">
        <v>180</v>
      </c>
      <c r="Y2025">
        <v>0</v>
      </c>
      <c r="Z2025">
        <v>0</v>
      </c>
      <c r="AB2025" t="s">
        <v>41510</v>
      </c>
      <c r="AF2025" t="str">
        <f t="shared" si="31"/>
        <v>Occupational Stickers</v>
      </c>
    </row>
    <row r="2026" spans="1:32" x14ac:dyDescent="0.35">
      <c r="A2026" s="2" t="s">
        <v>41421</v>
      </c>
      <c r="B2026" s="2" t="s">
        <v>41422</v>
      </c>
      <c r="C2026" s="23">
        <v>129445</v>
      </c>
      <c r="D2026" s="11" t="b">
        <f>FALSE()</f>
        <v>0</v>
      </c>
      <c r="E2026" s="11" t="b">
        <f>FALSE()</f>
        <v>0</v>
      </c>
      <c r="F2026" s="2" t="s">
        <v>10</v>
      </c>
      <c r="G2026" s="2" t="s">
        <v>10</v>
      </c>
      <c r="H2026" s="2" t="s">
        <v>35778</v>
      </c>
      <c r="I2026" s="11" t="b">
        <f>FALSE()</f>
        <v>0</v>
      </c>
      <c r="J2026" s="24">
        <v>37.200000000000003</v>
      </c>
      <c r="K2026" s="24">
        <v>0</v>
      </c>
      <c r="L2026" s="2" t="s">
        <v>10</v>
      </c>
      <c r="M2026" t="str">
        <f>VLOOKUP(Table18[[#This Row],[No.]],N:O,2,FALSE)</f>
        <v>Posters</v>
      </c>
      <c r="N2026" t="s">
        <v>41511</v>
      </c>
      <c r="O2026" t="s">
        <v>41512</v>
      </c>
      <c r="P2026">
        <v>0</v>
      </c>
      <c r="Q2026">
        <v>0</v>
      </c>
      <c r="R2026">
        <v>0</v>
      </c>
      <c r="S2026" s="22">
        <v>1530</v>
      </c>
      <c r="T2026" t="s">
        <v>35778</v>
      </c>
      <c r="U2026" t="s">
        <v>7105</v>
      </c>
      <c r="V2026" t="s">
        <v>7105</v>
      </c>
      <c r="W2026" t="s">
        <v>7133</v>
      </c>
      <c r="X2026">
        <v>0</v>
      </c>
      <c r="Y2026">
        <v>0</v>
      </c>
      <c r="Z2026">
        <v>0</v>
      </c>
      <c r="AB2026" t="s">
        <v>41513</v>
      </c>
      <c r="AE2026" t="s">
        <v>36169</v>
      </c>
      <c r="AF2026" t="str">
        <f t="shared" si="31"/>
        <v>Posters</v>
      </c>
    </row>
    <row r="2027" spans="1:32" x14ac:dyDescent="0.35">
      <c r="A2027" s="2" t="s">
        <v>41423</v>
      </c>
      <c r="B2027" s="2" t="s">
        <v>41424</v>
      </c>
      <c r="C2027" s="23">
        <v>-300</v>
      </c>
      <c r="D2027" s="11" t="b">
        <f>FALSE()</f>
        <v>0</v>
      </c>
      <c r="E2027" s="11" t="b">
        <f>FALSE()</f>
        <v>0</v>
      </c>
      <c r="F2027" s="2" t="s">
        <v>10</v>
      </c>
      <c r="G2027" s="2" t="s">
        <v>10</v>
      </c>
      <c r="H2027" s="2" t="s">
        <v>35778</v>
      </c>
      <c r="I2027" s="11" t="b">
        <f>FALSE()</f>
        <v>0</v>
      </c>
      <c r="J2027" s="24">
        <v>0</v>
      </c>
      <c r="K2027" s="24">
        <v>0</v>
      </c>
      <c r="L2027" s="2" t="s">
        <v>10</v>
      </c>
      <c r="M2027" t="str">
        <f>VLOOKUP(Table18[[#This Row],[No.]],N:O,2,FALSE)</f>
        <v>Long Sleeved Pullover</v>
      </c>
      <c r="N2027" t="s">
        <v>41514</v>
      </c>
      <c r="O2027" t="s">
        <v>41515</v>
      </c>
      <c r="P2027">
        <v>0</v>
      </c>
      <c r="Q2027">
        <v>0</v>
      </c>
      <c r="R2027">
        <v>0</v>
      </c>
      <c r="S2027">
        <v>0</v>
      </c>
      <c r="T2027" t="s">
        <v>35778</v>
      </c>
      <c r="U2027" t="s">
        <v>7105</v>
      </c>
      <c r="V2027" t="s">
        <v>7105</v>
      </c>
      <c r="W2027" t="s">
        <v>7133</v>
      </c>
      <c r="X2027">
        <v>0</v>
      </c>
      <c r="Y2027">
        <v>0</v>
      </c>
      <c r="Z2027">
        <v>0</v>
      </c>
      <c r="AB2027" t="s">
        <v>41516</v>
      </c>
      <c r="AF2027" t="str">
        <f t="shared" si="31"/>
        <v>Long Sleeved Pullover</v>
      </c>
    </row>
    <row r="2028" spans="1:32" x14ac:dyDescent="0.35">
      <c r="A2028" s="2" t="s">
        <v>41426</v>
      </c>
      <c r="B2028" s="2" t="s">
        <v>41427</v>
      </c>
      <c r="C2028" s="23">
        <v>574</v>
      </c>
      <c r="D2028" s="11" t="b">
        <f>FALSE()</f>
        <v>0</v>
      </c>
      <c r="E2028" s="11" t="b">
        <f>FALSE()</f>
        <v>0</v>
      </c>
      <c r="F2028" s="2" t="s">
        <v>10</v>
      </c>
      <c r="G2028" s="2" t="s">
        <v>10</v>
      </c>
      <c r="H2028" s="2" t="s">
        <v>35778</v>
      </c>
      <c r="I2028" s="11" t="b">
        <f>FALSE()</f>
        <v>0</v>
      </c>
      <c r="J2028" s="24">
        <v>1630</v>
      </c>
      <c r="K2028" s="24">
        <v>0</v>
      </c>
      <c r="L2028" s="2" t="s">
        <v>10</v>
      </c>
      <c r="M2028" t="str">
        <f>VLOOKUP(Table18[[#This Row],[No.]],N:O,2,FALSE)</f>
        <v>Coveralls</v>
      </c>
      <c r="N2028" t="s">
        <v>41517</v>
      </c>
      <c r="O2028" t="s">
        <v>41515</v>
      </c>
      <c r="P2028">
        <v>6</v>
      </c>
      <c r="Q2028">
        <v>6</v>
      </c>
      <c r="R2028">
        <v>6</v>
      </c>
      <c r="S2028">
        <v>0</v>
      </c>
      <c r="T2028" t="s">
        <v>41286</v>
      </c>
      <c r="U2028" t="s">
        <v>7105</v>
      </c>
      <c r="V2028" t="s">
        <v>7105</v>
      </c>
      <c r="W2028" t="s">
        <v>7105</v>
      </c>
      <c r="X2028">
        <v>495</v>
      </c>
      <c r="Y2028">
        <v>0</v>
      </c>
      <c r="Z2028">
        <v>0</v>
      </c>
      <c r="AB2028" t="s">
        <v>41516</v>
      </c>
      <c r="AF2028" t="str">
        <f t="shared" si="31"/>
        <v>Coveralls</v>
      </c>
    </row>
    <row r="2029" spans="1:32" x14ac:dyDescent="0.35">
      <c r="A2029" s="2" t="s">
        <v>41429</v>
      </c>
      <c r="B2029" s="2" t="s">
        <v>41430</v>
      </c>
      <c r="C2029" s="23">
        <v>0</v>
      </c>
      <c r="D2029" s="11" t="b">
        <f>FALSE()</f>
        <v>0</v>
      </c>
      <c r="E2029" s="11" t="b">
        <f>FALSE()</f>
        <v>0</v>
      </c>
      <c r="F2029" s="2" t="s">
        <v>10</v>
      </c>
      <c r="G2029" s="2" t="s">
        <v>10</v>
      </c>
      <c r="H2029" s="2" t="s">
        <v>35778</v>
      </c>
      <c r="I2029" s="11" t="b">
        <f>FALSE()</f>
        <v>0</v>
      </c>
      <c r="J2029" s="24">
        <v>300</v>
      </c>
      <c r="K2029" s="24">
        <v>0</v>
      </c>
      <c r="L2029" s="2" t="s">
        <v>10</v>
      </c>
      <c r="M2029" t="str">
        <f>VLOOKUP(Table18[[#This Row],[No.]],N:O,2,FALSE)</f>
        <v>Rescue Gloves</v>
      </c>
      <c r="N2029" t="s">
        <v>41518</v>
      </c>
      <c r="O2029" t="s">
        <v>41519</v>
      </c>
      <c r="P2029" s="22">
        <v>1000</v>
      </c>
      <c r="Q2029" s="22">
        <v>1000</v>
      </c>
      <c r="R2029" s="4">
        <v>1000</v>
      </c>
      <c r="S2029">
        <v>0</v>
      </c>
      <c r="T2029" t="s">
        <v>35778</v>
      </c>
      <c r="U2029" t="s">
        <v>7105</v>
      </c>
      <c r="V2029" t="s">
        <v>7105</v>
      </c>
      <c r="W2029" t="s">
        <v>7105</v>
      </c>
      <c r="X2029">
        <v>6</v>
      </c>
      <c r="Y2029">
        <v>0</v>
      </c>
      <c r="Z2029">
        <v>0</v>
      </c>
      <c r="AB2029" t="s">
        <v>41520</v>
      </c>
      <c r="AF2029" t="str">
        <f t="shared" si="31"/>
        <v>Rescue Gloves</v>
      </c>
    </row>
    <row r="2030" spans="1:32" x14ac:dyDescent="0.35">
      <c r="A2030" s="2" t="s">
        <v>41432</v>
      </c>
      <c r="B2030" s="2" t="s">
        <v>41433</v>
      </c>
      <c r="C2030" s="23">
        <v>300</v>
      </c>
      <c r="D2030" s="11" t="b">
        <f>FALSE()</f>
        <v>0</v>
      </c>
      <c r="E2030" s="11" t="b">
        <f>FALSE()</f>
        <v>0</v>
      </c>
      <c r="F2030" s="2" t="s">
        <v>10</v>
      </c>
      <c r="G2030" s="2" t="s">
        <v>10</v>
      </c>
      <c r="H2030" s="2" t="s">
        <v>35778</v>
      </c>
      <c r="I2030" s="11" t="b">
        <f>FALSE()</f>
        <v>0</v>
      </c>
      <c r="J2030" s="24">
        <v>680</v>
      </c>
      <c r="K2030" s="24">
        <v>0</v>
      </c>
      <c r="L2030" s="2" t="s">
        <v>10</v>
      </c>
      <c r="M2030" t="str">
        <f>VLOOKUP(Table18[[#This Row],[No.]],N:O,2,FALSE)</f>
        <v>Knee Pads</v>
      </c>
      <c r="N2030" t="s">
        <v>41521</v>
      </c>
      <c r="O2030" t="s">
        <v>41522</v>
      </c>
      <c r="P2030" s="22">
        <v>1427</v>
      </c>
      <c r="Q2030" s="22">
        <v>1427</v>
      </c>
      <c r="R2030" s="4">
        <v>1427</v>
      </c>
      <c r="S2030">
        <v>772</v>
      </c>
      <c r="T2030" t="s">
        <v>35778</v>
      </c>
      <c r="U2030" t="s">
        <v>7105</v>
      </c>
      <c r="V2030" t="s">
        <v>7105</v>
      </c>
      <c r="W2030" t="s">
        <v>7105</v>
      </c>
      <c r="X2030">
        <v>0</v>
      </c>
      <c r="Y2030">
        <v>0</v>
      </c>
      <c r="Z2030">
        <v>0</v>
      </c>
      <c r="AB2030" t="s">
        <v>41523</v>
      </c>
      <c r="AF2030" t="str">
        <f t="shared" si="31"/>
        <v>Knee Pads</v>
      </c>
    </row>
    <row r="2031" spans="1:32" x14ac:dyDescent="0.35">
      <c r="A2031" s="2" t="s">
        <v>41435</v>
      </c>
      <c r="B2031" s="2" t="s">
        <v>41436</v>
      </c>
      <c r="C2031" s="23">
        <v>-19</v>
      </c>
      <c r="D2031" s="11" t="b">
        <f>FALSE()</f>
        <v>0</v>
      </c>
      <c r="E2031" s="11" t="b">
        <f>FALSE()</f>
        <v>0</v>
      </c>
      <c r="F2031" s="2" t="s">
        <v>10</v>
      </c>
      <c r="G2031" s="2" t="s">
        <v>10</v>
      </c>
      <c r="H2031" s="2" t="s">
        <v>35751</v>
      </c>
      <c r="I2031" s="11" t="b">
        <f>FALSE()</f>
        <v>0</v>
      </c>
      <c r="J2031" s="24">
        <v>2897</v>
      </c>
      <c r="K2031" s="24">
        <v>0</v>
      </c>
      <c r="L2031" s="2" t="s">
        <v>10</v>
      </c>
      <c r="M2031" t="str">
        <f>VLOOKUP(Table18[[#This Row],[No.]],N:O,2,FALSE)</f>
        <v>Rescue Masks</v>
      </c>
      <c r="N2031" t="s">
        <v>41524</v>
      </c>
      <c r="O2031" t="s">
        <v>41525</v>
      </c>
      <c r="P2031" s="22">
        <v>5989</v>
      </c>
      <c r="Q2031" s="22">
        <v>5989</v>
      </c>
      <c r="R2031" s="4">
        <v>5989</v>
      </c>
      <c r="S2031" s="22">
        <v>1396</v>
      </c>
      <c r="T2031" t="s">
        <v>35778</v>
      </c>
      <c r="U2031" t="s">
        <v>7105</v>
      </c>
      <c r="V2031" t="s">
        <v>7105</v>
      </c>
      <c r="W2031" t="s">
        <v>7105</v>
      </c>
      <c r="X2031">
        <v>610</v>
      </c>
      <c r="Y2031">
        <v>0</v>
      </c>
      <c r="Z2031">
        <v>0</v>
      </c>
      <c r="AB2031" t="s">
        <v>41526</v>
      </c>
      <c r="AF2031" t="str">
        <f t="shared" si="31"/>
        <v>Rescue Masks</v>
      </c>
    </row>
    <row r="2032" spans="1:32" x14ac:dyDescent="0.35">
      <c r="A2032" s="2" t="s">
        <v>41438</v>
      </c>
      <c r="B2032" s="2" t="s">
        <v>41439</v>
      </c>
      <c r="C2032" s="23">
        <v>4984</v>
      </c>
      <c r="D2032" s="11" t="b">
        <f>FALSE()</f>
        <v>0</v>
      </c>
      <c r="E2032" s="11" t="b">
        <f>FALSE()</f>
        <v>0</v>
      </c>
      <c r="F2032" s="2" t="s">
        <v>10</v>
      </c>
      <c r="G2032" s="2" t="s">
        <v>10</v>
      </c>
      <c r="H2032" s="2" t="s">
        <v>35778</v>
      </c>
      <c r="I2032" s="11" t="b">
        <f>FALSE()</f>
        <v>0</v>
      </c>
      <c r="J2032" s="24">
        <v>345</v>
      </c>
      <c r="K2032" s="24">
        <v>0</v>
      </c>
      <c r="L2032" s="2" t="s">
        <v>10</v>
      </c>
      <c r="M2032" t="str">
        <f>VLOOKUP(Table18[[#This Row],[No.]],N:O,2,FALSE)</f>
        <v>Safety Googles</v>
      </c>
      <c r="N2032" t="s">
        <v>41527</v>
      </c>
      <c r="O2032" t="s">
        <v>41528</v>
      </c>
      <c r="P2032">
        <v>12</v>
      </c>
      <c r="Q2032">
        <v>12</v>
      </c>
      <c r="R2032">
        <v>12</v>
      </c>
      <c r="S2032">
        <v>2</v>
      </c>
      <c r="T2032" t="s">
        <v>35778</v>
      </c>
      <c r="U2032" t="s">
        <v>7105</v>
      </c>
      <c r="V2032" t="s">
        <v>7105</v>
      </c>
      <c r="W2032" t="s">
        <v>7105</v>
      </c>
      <c r="X2032">
        <v>451</v>
      </c>
      <c r="Y2032">
        <v>0</v>
      </c>
      <c r="Z2032">
        <v>0</v>
      </c>
      <c r="AB2032" t="s">
        <v>41529</v>
      </c>
      <c r="AE2032" t="s">
        <v>36386</v>
      </c>
      <c r="AF2032" t="str">
        <f t="shared" si="31"/>
        <v>Safety Googles</v>
      </c>
    </row>
    <row r="2033" spans="1:32" x14ac:dyDescent="0.35">
      <c r="A2033" s="2" t="s">
        <v>41441</v>
      </c>
      <c r="B2033" s="2" t="s">
        <v>41442</v>
      </c>
      <c r="C2033" s="23">
        <v>2</v>
      </c>
      <c r="D2033" s="11" t="b">
        <f>FALSE()</f>
        <v>0</v>
      </c>
      <c r="E2033" s="11" t="b">
        <f>FALSE()</f>
        <v>0</v>
      </c>
      <c r="F2033" s="2" t="s">
        <v>10</v>
      </c>
      <c r="G2033" s="2" t="s">
        <v>10</v>
      </c>
      <c r="H2033" s="2" t="s">
        <v>36119</v>
      </c>
      <c r="I2033" s="11" t="b">
        <f>FALSE()</f>
        <v>0</v>
      </c>
      <c r="J2033" s="24">
        <v>0</v>
      </c>
      <c r="K2033" s="24">
        <v>0</v>
      </c>
      <c r="L2033" s="2" t="s">
        <v>10</v>
      </c>
      <c r="M2033" t="str">
        <f>VLOOKUP(Table18[[#This Row],[No.]],N:O,2,FALSE)</f>
        <v>Steel Toe Boots</v>
      </c>
      <c r="N2033" t="s">
        <v>41530</v>
      </c>
      <c r="O2033" t="s">
        <v>41531</v>
      </c>
      <c r="P2033">
        <v>0</v>
      </c>
      <c r="Q2033">
        <v>0</v>
      </c>
      <c r="R2033">
        <v>0</v>
      </c>
      <c r="S2033">
        <v>0</v>
      </c>
      <c r="T2033" t="s">
        <v>35778</v>
      </c>
      <c r="U2033" t="s">
        <v>7105</v>
      </c>
      <c r="V2033" t="s">
        <v>7105</v>
      </c>
      <c r="W2033" t="s">
        <v>7105</v>
      </c>
      <c r="X2033">
        <v>400</v>
      </c>
      <c r="Y2033">
        <v>0</v>
      </c>
      <c r="Z2033">
        <v>0</v>
      </c>
      <c r="AB2033" t="s">
        <v>41532</v>
      </c>
      <c r="AF2033" t="str">
        <f t="shared" si="31"/>
        <v>Steel Toe Boots</v>
      </c>
    </row>
    <row r="2034" spans="1:32" x14ac:dyDescent="0.35">
      <c r="A2034" s="2" t="s">
        <v>41444</v>
      </c>
      <c r="B2034" s="2" t="s">
        <v>41445</v>
      </c>
      <c r="C2034" s="23">
        <v>128</v>
      </c>
      <c r="D2034" s="11" t="b">
        <f>FALSE()</f>
        <v>0</v>
      </c>
      <c r="E2034" s="11" t="b">
        <f>FALSE()</f>
        <v>0</v>
      </c>
      <c r="F2034" s="2" t="s">
        <v>10</v>
      </c>
      <c r="G2034" s="2" t="s">
        <v>10</v>
      </c>
      <c r="H2034" s="2" t="s">
        <v>35778</v>
      </c>
      <c r="I2034" s="11" t="b">
        <f>FALSE()</f>
        <v>0</v>
      </c>
      <c r="J2034" s="24">
        <v>350</v>
      </c>
      <c r="K2034" s="24">
        <v>0</v>
      </c>
      <c r="L2034" s="2" t="s">
        <v>10</v>
      </c>
      <c r="M2034" t="str">
        <f>VLOOKUP(Table18[[#This Row],[No.]],N:O,2,FALSE)</f>
        <v>Ear Muffs</v>
      </c>
      <c r="N2034" t="s">
        <v>41533</v>
      </c>
      <c r="O2034" t="s">
        <v>41534</v>
      </c>
      <c r="P2034">
        <v>921</v>
      </c>
      <c r="Q2034">
        <v>921</v>
      </c>
      <c r="R2034">
        <v>921</v>
      </c>
      <c r="S2034">
        <v>120</v>
      </c>
      <c r="T2034" t="s">
        <v>35778</v>
      </c>
      <c r="U2034" t="s">
        <v>7105</v>
      </c>
      <c r="V2034" t="s">
        <v>7105</v>
      </c>
      <c r="W2034" t="s">
        <v>7105</v>
      </c>
      <c r="X2034">
        <v>3</v>
      </c>
      <c r="Y2034">
        <v>0</v>
      </c>
      <c r="Z2034">
        <v>0</v>
      </c>
      <c r="AB2034" t="s">
        <v>41535</v>
      </c>
      <c r="AE2034" t="s">
        <v>36386</v>
      </c>
      <c r="AF2034" t="str">
        <f t="shared" si="31"/>
        <v>Ear Muffs</v>
      </c>
    </row>
    <row r="2035" spans="1:32" x14ac:dyDescent="0.35">
      <c r="A2035" s="2" t="s">
        <v>41447</v>
      </c>
      <c r="B2035" s="2" t="s">
        <v>41448</v>
      </c>
      <c r="C2035" s="23">
        <v>1031</v>
      </c>
      <c r="D2035" s="11" t="b">
        <f>FALSE()</f>
        <v>0</v>
      </c>
      <c r="E2035" s="11" t="b">
        <f>FALSE()</f>
        <v>0</v>
      </c>
      <c r="F2035" s="2" t="s">
        <v>10</v>
      </c>
      <c r="G2035" s="2" t="s">
        <v>10</v>
      </c>
      <c r="H2035" s="2" t="s">
        <v>35778</v>
      </c>
      <c r="I2035" s="11" t="b">
        <f>FALSE()</f>
        <v>0</v>
      </c>
      <c r="J2035" s="24">
        <v>65</v>
      </c>
      <c r="K2035" s="24">
        <v>0</v>
      </c>
      <c r="L2035" s="2" t="s">
        <v>10</v>
      </c>
      <c r="M2035" t="str">
        <f>VLOOKUP(Table18[[#This Row],[No.]],N:O,2,FALSE)</f>
        <v>Hats</v>
      </c>
      <c r="N2035" t="s">
        <v>41536</v>
      </c>
      <c r="O2035" t="s">
        <v>41537</v>
      </c>
      <c r="P2035">
        <v>22</v>
      </c>
      <c r="Q2035">
        <v>22</v>
      </c>
      <c r="R2035">
        <v>22</v>
      </c>
      <c r="S2035">
        <v>23</v>
      </c>
      <c r="T2035" t="s">
        <v>35778</v>
      </c>
      <c r="U2035" t="s">
        <v>7105</v>
      </c>
      <c r="V2035" t="s">
        <v>7105</v>
      </c>
      <c r="W2035" t="s">
        <v>7105</v>
      </c>
      <c r="X2035" s="4">
        <v>1500</v>
      </c>
      <c r="Y2035">
        <v>0</v>
      </c>
      <c r="Z2035">
        <v>0</v>
      </c>
      <c r="AB2035" t="s">
        <v>41538</v>
      </c>
      <c r="AF2035" t="str">
        <f t="shared" si="31"/>
        <v>Hats</v>
      </c>
    </row>
    <row r="2036" spans="1:32" x14ac:dyDescent="0.35">
      <c r="A2036" s="2" t="s">
        <v>41450</v>
      </c>
      <c r="B2036" s="2" t="s">
        <v>41451</v>
      </c>
      <c r="C2036" s="23">
        <v>1</v>
      </c>
      <c r="D2036" s="11" t="b">
        <f>FALSE()</f>
        <v>0</v>
      </c>
      <c r="E2036" s="11" t="b">
        <f>FALSE()</f>
        <v>0</v>
      </c>
      <c r="F2036" s="2" t="s">
        <v>10</v>
      </c>
      <c r="G2036" s="2" t="s">
        <v>10</v>
      </c>
      <c r="H2036" s="2" t="s">
        <v>35751</v>
      </c>
      <c r="I2036" s="11" t="b">
        <f>FALSE()</f>
        <v>0</v>
      </c>
      <c r="J2036" s="24">
        <v>0</v>
      </c>
      <c r="K2036" s="24">
        <v>0</v>
      </c>
      <c r="L2036" s="2" t="s">
        <v>10</v>
      </c>
      <c r="M2036" t="str">
        <f>VLOOKUP(Table18[[#This Row],[No.]],N:O,2,FALSE)</f>
        <v>Moulding Clay</v>
      </c>
      <c r="N2036" t="s">
        <v>41539</v>
      </c>
      <c r="O2036" t="s">
        <v>41540</v>
      </c>
      <c r="P2036" s="22">
        <v>2912</v>
      </c>
      <c r="Q2036" s="22">
        <v>2912</v>
      </c>
      <c r="R2036" s="4">
        <v>2912</v>
      </c>
      <c r="S2036">
        <v>6</v>
      </c>
      <c r="T2036" t="s">
        <v>35778</v>
      </c>
      <c r="U2036" t="s">
        <v>7105</v>
      </c>
      <c r="V2036" t="s">
        <v>7105</v>
      </c>
      <c r="W2036" t="s">
        <v>7105</v>
      </c>
      <c r="X2036">
        <v>0</v>
      </c>
      <c r="Y2036">
        <v>0</v>
      </c>
      <c r="Z2036">
        <v>0</v>
      </c>
      <c r="AB2036" t="s">
        <v>41541</v>
      </c>
      <c r="AF2036" t="str">
        <f t="shared" si="31"/>
        <v>Moulding Clay</v>
      </c>
    </row>
    <row r="2037" spans="1:32" x14ac:dyDescent="0.35">
      <c r="A2037" s="2" t="s">
        <v>41453</v>
      </c>
      <c r="B2037" s="2" t="s">
        <v>41454</v>
      </c>
      <c r="C2037" s="23">
        <v>19</v>
      </c>
      <c r="D2037" s="11" t="b">
        <f>FALSE()</f>
        <v>0</v>
      </c>
      <c r="E2037" s="11" t="b">
        <f>FALSE()</f>
        <v>0</v>
      </c>
      <c r="F2037" s="2" t="s">
        <v>10</v>
      </c>
      <c r="G2037" s="2" t="s">
        <v>10</v>
      </c>
      <c r="H2037" s="2" t="s">
        <v>41455</v>
      </c>
      <c r="I2037" s="11" t="b">
        <f>FALSE()</f>
        <v>0</v>
      </c>
      <c r="J2037" s="24">
        <v>31345</v>
      </c>
      <c r="K2037" s="24">
        <v>0</v>
      </c>
      <c r="L2037" s="2" t="s">
        <v>10</v>
      </c>
      <c r="M2037" t="str">
        <f>VLOOKUP(Table18[[#This Row],[No.]],N:O,2,FALSE)</f>
        <v>Assoeted Toys</v>
      </c>
      <c r="N2037" t="s">
        <v>41542</v>
      </c>
      <c r="O2037" t="s">
        <v>41543</v>
      </c>
      <c r="P2037">
        <v>31</v>
      </c>
      <c r="Q2037">
        <v>31</v>
      </c>
      <c r="R2037">
        <v>31</v>
      </c>
      <c r="S2037">
        <v>62</v>
      </c>
      <c r="T2037" t="s">
        <v>35778</v>
      </c>
      <c r="U2037" t="s">
        <v>7105</v>
      </c>
      <c r="V2037" t="s">
        <v>7105</v>
      </c>
      <c r="W2037" t="s">
        <v>7105</v>
      </c>
      <c r="X2037" s="4">
        <v>1100</v>
      </c>
      <c r="Y2037">
        <v>0</v>
      </c>
      <c r="Z2037">
        <v>0</v>
      </c>
      <c r="AB2037" t="s">
        <v>41544</v>
      </c>
      <c r="AF2037" t="str">
        <f t="shared" si="31"/>
        <v>Assoeted Toys</v>
      </c>
    </row>
    <row r="2038" spans="1:32" x14ac:dyDescent="0.35">
      <c r="A2038" s="2" t="s">
        <v>41457</v>
      </c>
      <c r="B2038" s="2" t="s">
        <v>41458</v>
      </c>
      <c r="C2038" s="23">
        <v>653</v>
      </c>
      <c r="D2038" s="11" t="b">
        <f>FALSE()</f>
        <v>0</v>
      </c>
      <c r="E2038" s="11" t="b">
        <f>FALSE()</f>
        <v>0</v>
      </c>
      <c r="F2038" s="2" t="s">
        <v>10</v>
      </c>
      <c r="G2038" s="2" t="s">
        <v>10</v>
      </c>
      <c r="H2038" s="2" t="s">
        <v>35778</v>
      </c>
      <c r="I2038" s="11" t="b">
        <f>FALSE()</f>
        <v>0</v>
      </c>
      <c r="J2038" s="24">
        <v>0</v>
      </c>
      <c r="K2038" s="24">
        <v>0</v>
      </c>
      <c r="L2038" s="2" t="s">
        <v>10</v>
      </c>
      <c r="M2038" t="str">
        <f>VLOOKUP(Table18[[#This Row],[No.]],N:O,2,FALSE)</f>
        <v>Soft Balls</v>
      </c>
      <c r="N2038" t="s">
        <v>41545</v>
      </c>
      <c r="O2038" t="s">
        <v>41546</v>
      </c>
      <c r="P2038" s="22">
        <v>29941</v>
      </c>
      <c r="Q2038" s="22">
        <v>29941</v>
      </c>
      <c r="R2038" s="4">
        <v>29941</v>
      </c>
      <c r="S2038" s="22">
        <v>17538</v>
      </c>
      <c r="T2038" t="s">
        <v>35778</v>
      </c>
      <c r="U2038" t="s">
        <v>7105</v>
      </c>
      <c r="V2038" t="s">
        <v>7105</v>
      </c>
      <c r="W2038" t="s">
        <v>7105</v>
      </c>
      <c r="X2038">
        <v>31.451609999999999</v>
      </c>
      <c r="Y2038">
        <v>0</v>
      </c>
      <c r="Z2038">
        <v>0</v>
      </c>
      <c r="AB2038" t="s">
        <v>41547</v>
      </c>
      <c r="AE2038" t="s">
        <v>36386</v>
      </c>
      <c r="AF2038" t="str">
        <f t="shared" si="31"/>
        <v>Soft Balls</v>
      </c>
    </row>
    <row r="2039" spans="1:32" x14ac:dyDescent="0.35">
      <c r="A2039" s="2" t="s">
        <v>41460</v>
      </c>
      <c r="B2039" s="2" t="s">
        <v>41461</v>
      </c>
      <c r="C2039" s="23">
        <v>0</v>
      </c>
      <c r="D2039" s="11" t="b">
        <f>FALSE()</f>
        <v>0</v>
      </c>
      <c r="E2039" s="11" t="b">
        <f>FALSE()</f>
        <v>0</v>
      </c>
      <c r="F2039" s="2" t="s">
        <v>10</v>
      </c>
      <c r="G2039" s="2" t="s">
        <v>10</v>
      </c>
      <c r="H2039" s="2" t="s">
        <v>35778</v>
      </c>
      <c r="I2039" s="11" t="b">
        <f>TRUE()</f>
        <v>1</v>
      </c>
      <c r="J2039" s="24">
        <v>0</v>
      </c>
      <c r="K2039" s="24">
        <v>0</v>
      </c>
      <c r="L2039" s="2" t="s">
        <v>10</v>
      </c>
      <c r="M2039" t="str">
        <f>VLOOKUP(Table18[[#This Row],[No.]],N:O,2,FALSE)</f>
        <v>Crayons Moulding Clay</v>
      </c>
      <c r="N2039" t="s">
        <v>41548</v>
      </c>
      <c r="O2039" t="s">
        <v>41549</v>
      </c>
      <c r="P2039" s="22">
        <v>26007</v>
      </c>
      <c r="Q2039" s="22">
        <v>26007</v>
      </c>
      <c r="R2039" s="4">
        <v>26007</v>
      </c>
      <c r="S2039" s="22">
        <v>69989</v>
      </c>
      <c r="T2039" t="s">
        <v>35778</v>
      </c>
      <c r="U2039" t="s">
        <v>7105</v>
      </c>
      <c r="V2039" t="s">
        <v>7105</v>
      </c>
      <c r="W2039" t="s">
        <v>7105</v>
      </c>
      <c r="X2039">
        <v>12.6</v>
      </c>
      <c r="Y2039">
        <v>0</v>
      </c>
      <c r="Z2039">
        <v>0</v>
      </c>
      <c r="AB2039" t="s">
        <v>41271</v>
      </c>
      <c r="AE2039" t="s">
        <v>36386</v>
      </c>
      <c r="AF2039" t="str">
        <f t="shared" si="31"/>
        <v>Crayons Moulding Clay</v>
      </c>
    </row>
    <row r="2040" spans="1:32" x14ac:dyDescent="0.35">
      <c r="A2040" s="2" t="s">
        <v>41463</v>
      </c>
      <c r="B2040" s="2" t="s">
        <v>41464</v>
      </c>
      <c r="C2040" s="23">
        <v>1143</v>
      </c>
      <c r="D2040" s="11" t="b">
        <f>FALSE()</f>
        <v>0</v>
      </c>
      <c r="E2040" s="11" t="b">
        <f>FALSE()</f>
        <v>0</v>
      </c>
      <c r="F2040" s="2" t="s">
        <v>10</v>
      </c>
      <c r="G2040" s="2" t="s">
        <v>10</v>
      </c>
      <c r="H2040" s="2" t="s">
        <v>35778</v>
      </c>
      <c r="I2040" s="11" t="b">
        <f>FALSE()</f>
        <v>0</v>
      </c>
      <c r="J2040" s="24">
        <v>425</v>
      </c>
      <c r="K2040" s="24">
        <v>0</v>
      </c>
      <c r="L2040" s="2" t="s">
        <v>10</v>
      </c>
      <c r="M2040" t="str">
        <f>VLOOKUP(Table18[[#This Row],[No.]],N:O,2,FALSE)</f>
        <v>Masaai Shuka</v>
      </c>
      <c r="N2040" t="s">
        <v>41550</v>
      </c>
      <c r="O2040" t="s">
        <v>41551</v>
      </c>
      <c r="P2040" s="22">
        <v>13289</v>
      </c>
      <c r="Q2040" s="22">
        <v>13289</v>
      </c>
      <c r="R2040" s="4">
        <v>13289</v>
      </c>
      <c r="S2040">
        <v>500</v>
      </c>
      <c r="T2040" t="s">
        <v>35778</v>
      </c>
      <c r="U2040" t="s">
        <v>7105</v>
      </c>
      <c r="V2040" t="s">
        <v>7105</v>
      </c>
      <c r="W2040" t="s">
        <v>7105</v>
      </c>
      <c r="X2040">
        <v>83.6</v>
      </c>
      <c r="Y2040">
        <v>0</v>
      </c>
      <c r="Z2040">
        <v>0</v>
      </c>
      <c r="AB2040" t="s">
        <v>41552</v>
      </c>
      <c r="AE2040" t="s">
        <v>36386</v>
      </c>
      <c r="AF2040" t="str">
        <f t="shared" si="31"/>
        <v>Masaai Shuka</v>
      </c>
    </row>
    <row r="2041" spans="1:32" x14ac:dyDescent="0.35">
      <c r="A2041" s="2" t="s">
        <v>41466</v>
      </c>
      <c r="B2041" s="2" t="s">
        <v>41467</v>
      </c>
      <c r="C2041" s="23">
        <v>0</v>
      </c>
      <c r="D2041" s="11" t="b">
        <f>FALSE()</f>
        <v>0</v>
      </c>
      <c r="E2041" s="11" t="b">
        <f>FALSE()</f>
        <v>0</v>
      </c>
      <c r="F2041" s="2" t="s">
        <v>10</v>
      </c>
      <c r="G2041" s="2" t="s">
        <v>10</v>
      </c>
      <c r="H2041" s="2" t="s">
        <v>35778</v>
      </c>
      <c r="I2041" s="11" t="b">
        <f>FALSE()</f>
        <v>0</v>
      </c>
      <c r="J2041" s="24">
        <v>0</v>
      </c>
      <c r="K2041" s="24">
        <v>0</v>
      </c>
      <c r="L2041" s="2" t="s">
        <v>10</v>
      </c>
      <c r="M2041" t="str">
        <f>VLOOKUP(Table18[[#This Row],[No.]],N:O,2,FALSE)</f>
        <v>BedSheets 5 x 6 ft</v>
      </c>
      <c r="N2041" t="s">
        <v>41553</v>
      </c>
      <c r="O2041" t="s">
        <v>41554</v>
      </c>
      <c r="P2041" s="22">
        <v>2021</v>
      </c>
      <c r="Q2041" s="22">
        <v>2021</v>
      </c>
      <c r="R2041" s="4">
        <v>2021</v>
      </c>
      <c r="S2041" s="22">
        <v>2020</v>
      </c>
      <c r="T2041" t="s">
        <v>35778</v>
      </c>
      <c r="U2041" t="s">
        <v>7105</v>
      </c>
      <c r="V2041" t="s">
        <v>7105</v>
      </c>
      <c r="W2041" t="s">
        <v>7105</v>
      </c>
      <c r="X2041" s="4">
        <v>1575</v>
      </c>
      <c r="Y2041">
        <v>0</v>
      </c>
      <c r="Z2041">
        <v>0</v>
      </c>
      <c r="AB2041" t="s">
        <v>41555</v>
      </c>
      <c r="AE2041" t="s">
        <v>36386</v>
      </c>
      <c r="AF2041" t="str">
        <f t="shared" si="31"/>
        <v>BedSheets 5 x 6 ft</v>
      </c>
    </row>
    <row r="2042" spans="1:32" x14ac:dyDescent="0.35">
      <c r="A2042" s="2" t="s">
        <v>41469</v>
      </c>
      <c r="B2042" s="2" t="s">
        <v>41470</v>
      </c>
      <c r="C2042" s="23">
        <v>130</v>
      </c>
      <c r="D2042" s="11" t="b">
        <f>FALSE()</f>
        <v>0</v>
      </c>
      <c r="E2042" s="11" t="b">
        <f>FALSE()</f>
        <v>0</v>
      </c>
      <c r="F2042" s="2" t="s">
        <v>10</v>
      </c>
      <c r="G2042" s="2" t="s">
        <v>10</v>
      </c>
      <c r="H2042" s="2" t="s">
        <v>35778</v>
      </c>
      <c r="I2042" s="11" t="b">
        <f>FALSE()</f>
        <v>0</v>
      </c>
      <c r="J2042" s="24">
        <v>1300</v>
      </c>
      <c r="K2042" s="24">
        <v>0</v>
      </c>
      <c r="L2042" s="2" t="s">
        <v>10</v>
      </c>
      <c r="M2042" t="str">
        <f>VLOOKUP(Table18[[#This Row],[No.]],N:O,2,FALSE)</f>
        <v>Gents Suit</v>
      </c>
      <c r="N2042" t="s">
        <v>41556</v>
      </c>
      <c r="O2042" t="s">
        <v>41557</v>
      </c>
      <c r="P2042">
        <v>67</v>
      </c>
      <c r="Q2042">
        <v>67</v>
      </c>
      <c r="R2042">
        <v>67</v>
      </c>
      <c r="S2042">
        <v>1</v>
      </c>
      <c r="T2042" t="s">
        <v>35778</v>
      </c>
      <c r="U2042" t="s">
        <v>7105</v>
      </c>
      <c r="V2042" t="s">
        <v>7105</v>
      </c>
      <c r="W2042" t="s">
        <v>7105</v>
      </c>
      <c r="X2042" s="4">
        <v>1700</v>
      </c>
      <c r="Y2042">
        <v>0</v>
      </c>
      <c r="Z2042">
        <v>0</v>
      </c>
      <c r="AB2042" t="s">
        <v>41558</v>
      </c>
      <c r="AF2042" t="str">
        <f t="shared" si="31"/>
        <v>Gents Suit</v>
      </c>
    </row>
    <row r="2043" spans="1:32" x14ac:dyDescent="0.35">
      <c r="A2043" s="2" t="s">
        <v>41472</v>
      </c>
      <c r="B2043" s="2" t="s">
        <v>41473</v>
      </c>
      <c r="C2043" s="23">
        <v>0</v>
      </c>
      <c r="D2043" s="11" t="b">
        <f>FALSE()</f>
        <v>0</v>
      </c>
      <c r="E2043" s="11" t="b">
        <f>FALSE()</f>
        <v>0</v>
      </c>
      <c r="F2043" s="2" t="s">
        <v>10</v>
      </c>
      <c r="G2043" s="2" t="s">
        <v>10</v>
      </c>
      <c r="H2043" s="2" t="s">
        <v>35778</v>
      </c>
      <c r="I2043" s="11" t="b">
        <f>FALSE()</f>
        <v>0</v>
      </c>
      <c r="J2043" s="24">
        <v>2000</v>
      </c>
      <c r="K2043" s="24">
        <v>0</v>
      </c>
      <c r="L2043" s="2" t="s">
        <v>10</v>
      </c>
      <c r="M2043" t="str">
        <f>VLOOKUP(Table18[[#This Row],[No.]],N:O,2,FALSE)</f>
        <v>Plain Shirt</v>
      </c>
      <c r="N2043" t="s">
        <v>41559</v>
      </c>
      <c r="O2043" t="s">
        <v>41560</v>
      </c>
      <c r="P2043">
        <v>25</v>
      </c>
      <c r="Q2043">
        <v>25</v>
      </c>
      <c r="R2043">
        <v>25</v>
      </c>
      <c r="S2043">
        <v>10</v>
      </c>
      <c r="T2043" t="s">
        <v>35778</v>
      </c>
      <c r="U2043" t="s">
        <v>7105</v>
      </c>
      <c r="V2043" t="s">
        <v>7105</v>
      </c>
      <c r="W2043" t="s">
        <v>7105</v>
      </c>
      <c r="X2043" s="4">
        <v>2550</v>
      </c>
      <c r="Y2043">
        <v>0</v>
      </c>
      <c r="Z2043">
        <v>0</v>
      </c>
      <c r="AB2043" t="s">
        <v>41561</v>
      </c>
      <c r="AF2043" t="str">
        <f t="shared" si="31"/>
        <v>Plain Shirt</v>
      </c>
    </row>
    <row r="2044" spans="1:32" x14ac:dyDescent="0.35">
      <c r="A2044" s="2" t="s">
        <v>41475</v>
      </c>
      <c r="B2044" s="2" t="s">
        <v>41476</v>
      </c>
      <c r="C2044" s="23">
        <v>231</v>
      </c>
      <c r="D2044" s="11" t="b">
        <f>FALSE()</f>
        <v>0</v>
      </c>
      <c r="E2044" s="11" t="b">
        <f>FALSE()</f>
        <v>0</v>
      </c>
      <c r="F2044" s="2" t="s">
        <v>10</v>
      </c>
      <c r="G2044" s="2" t="s">
        <v>10</v>
      </c>
      <c r="H2044" s="2" t="s">
        <v>36119</v>
      </c>
      <c r="I2044" s="11" t="b">
        <f>FALSE()</f>
        <v>0</v>
      </c>
      <c r="J2044" s="24">
        <v>5500</v>
      </c>
      <c r="K2044" s="24">
        <v>0</v>
      </c>
      <c r="L2044" s="2" t="s">
        <v>10</v>
      </c>
      <c r="M2044" t="str">
        <f>VLOOKUP(Table18[[#This Row],[No.]],N:O,2,FALSE)</f>
        <v>Shoes</v>
      </c>
      <c r="N2044" t="s">
        <v>41562</v>
      </c>
      <c r="O2044" t="s">
        <v>41563</v>
      </c>
      <c r="P2044">
        <v>158</v>
      </c>
      <c r="Q2044">
        <v>158</v>
      </c>
      <c r="R2044">
        <v>158</v>
      </c>
      <c r="S2044">
        <v>214</v>
      </c>
      <c r="T2044" t="s">
        <v>35778</v>
      </c>
      <c r="U2044" t="s">
        <v>7105</v>
      </c>
      <c r="V2044" t="s">
        <v>7105</v>
      </c>
      <c r="W2044" t="s">
        <v>7105</v>
      </c>
      <c r="X2044">
        <v>600</v>
      </c>
      <c r="Y2044">
        <v>0</v>
      </c>
      <c r="Z2044">
        <v>0</v>
      </c>
      <c r="AB2044" t="s">
        <v>41564</v>
      </c>
      <c r="AF2044" t="str">
        <f t="shared" si="31"/>
        <v>Shoes</v>
      </c>
    </row>
    <row r="2045" spans="1:32" x14ac:dyDescent="0.35">
      <c r="A2045" s="2" t="s">
        <v>41478</v>
      </c>
      <c r="B2045" s="2" t="s">
        <v>41479</v>
      </c>
      <c r="C2045" s="23">
        <v>6658</v>
      </c>
      <c r="D2045" s="11" t="b">
        <f>FALSE()</f>
        <v>0</v>
      </c>
      <c r="E2045" s="11" t="b">
        <f>FALSE()</f>
        <v>0</v>
      </c>
      <c r="F2045" s="2" t="s">
        <v>10</v>
      </c>
      <c r="G2045" s="2" t="s">
        <v>10</v>
      </c>
      <c r="H2045" s="2" t="s">
        <v>35778</v>
      </c>
      <c r="I2045" s="11" t="b">
        <f>FALSE()</f>
        <v>0</v>
      </c>
      <c r="J2045" s="24">
        <v>50</v>
      </c>
      <c r="K2045" s="24">
        <v>0</v>
      </c>
      <c r="L2045" s="2" t="s">
        <v>10</v>
      </c>
      <c r="M2045" t="str">
        <f>VLOOKUP(Table18[[#This Row],[No.]],N:O,2,FALSE)</f>
        <v>Tie</v>
      </c>
      <c r="N2045" t="s">
        <v>41565</v>
      </c>
      <c r="O2045" t="s">
        <v>41566</v>
      </c>
      <c r="P2045">
        <v>3</v>
      </c>
      <c r="Q2045">
        <v>3</v>
      </c>
      <c r="R2045">
        <v>3</v>
      </c>
      <c r="S2045">
        <v>11</v>
      </c>
      <c r="T2045" t="s">
        <v>35778</v>
      </c>
      <c r="U2045" t="s">
        <v>7105</v>
      </c>
      <c r="V2045" t="s">
        <v>7105</v>
      </c>
      <c r="W2045" t="s">
        <v>7105</v>
      </c>
      <c r="X2045" s="4">
        <v>25000</v>
      </c>
      <c r="Y2045">
        <v>0</v>
      </c>
      <c r="Z2045">
        <v>0</v>
      </c>
      <c r="AB2045" t="s">
        <v>41567</v>
      </c>
      <c r="AE2045" t="s">
        <v>36386</v>
      </c>
      <c r="AF2045" t="str">
        <f t="shared" si="31"/>
        <v>Tie</v>
      </c>
    </row>
    <row r="2046" spans="1:32" x14ac:dyDescent="0.35">
      <c r="A2046" s="2" t="s">
        <v>41481</v>
      </c>
      <c r="B2046" s="2" t="s">
        <v>41482</v>
      </c>
      <c r="C2046" s="23">
        <v>9267</v>
      </c>
      <c r="D2046" s="11" t="b">
        <f>FALSE()</f>
        <v>0</v>
      </c>
      <c r="E2046" s="11" t="b">
        <f>FALSE()</f>
        <v>0</v>
      </c>
      <c r="F2046" s="2" t="s">
        <v>10</v>
      </c>
      <c r="G2046" s="2" t="s">
        <v>10</v>
      </c>
      <c r="H2046" s="2" t="s">
        <v>35778</v>
      </c>
      <c r="I2046" s="11" t="b">
        <f>FALSE()</f>
        <v>0</v>
      </c>
      <c r="J2046" s="24">
        <v>310</v>
      </c>
      <c r="K2046" s="24">
        <v>0</v>
      </c>
      <c r="L2046" s="2" t="s">
        <v>10</v>
      </c>
      <c r="M2046" t="str">
        <f>VLOOKUP(Table18[[#This Row],[No.]],N:O,2,FALSE)</f>
        <v>Branded T Shirts</v>
      </c>
      <c r="N2046" t="s">
        <v>41568</v>
      </c>
      <c r="O2046" t="s">
        <v>41569</v>
      </c>
      <c r="P2046">
        <v>99</v>
      </c>
      <c r="Q2046">
        <v>99</v>
      </c>
      <c r="R2046">
        <v>99</v>
      </c>
      <c r="S2046">
        <v>43</v>
      </c>
      <c r="T2046" t="s">
        <v>35778</v>
      </c>
      <c r="U2046" t="s">
        <v>7105</v>
      </c>
      <c r="V2046" t="s">
        <v>7105</v>
      </c>
      <c r="W2046" t="s">
        <v>7105</v>
      </c>
      <c r="X2046" s="4">
        <v>7200</v>
      </c>
      <c r="Y2046">
        <v>0</v>
      </c>
      <c r="Z2046">
        <v>0</v>
      </c>
      <c r="AB2046" t="s">
        <v>41570</v>
      </c>
      <c r="AE2046" t="s">
        <v>35876</v>
      </c>
      <c r="AF2046" t="str">
        <f t="shared" si="31"/>
        <v>Branded T Shirts</v>
      </c>
    </row>
    <row r="2047" spans="1:32" x14ac:dyDescent="0.35">
      <c r="A2047" s="2" t="s">
        <v>41484</v>
      </c>
      <c r="B2047" s="2" t="s">
        <v>41485</v>
      </c>
      <c r="C2047" s="23">
        <v>3518</v>
      </c>
      <c r="D2047" s="11" t="b">
        <f>FALSE()</f>
        <v>0</v>
      </c>
      <c r="E2047" s="11" t="b">
        <f>FALSE()</f>
        <v>0</v>
      </c>
      <c r="F2047" s="2" t="s">
        <v>10</v>
      </c>
      <c r="G2047" s="2" t="s">
        <v>10</v>
      </c>
      <c r="H2047" s="2" t="s">
        <v>35778</v>
      </c>
      <c r="I2047" s="11" t="b">
        <f>FALSE()</f>
        <v>0</v>
      </c>
      <c r="J2047" s="24">
        <v>245</v>
      </c>
      <c r="K2047" s="24">
        <v>0</v>
      </c>
      <c r="L2047" s="2" t="s">
        <v>10</v>
      </c>
      <c r="M2047" t="str">
        <f>VLOOKUP(Table18[[#This Row],[No.]],N:O,2,FALSE)</f>
        <v>Reflector Jackets</v>
      </c>
      <c r="N2047" t="s">
        <v>41571</v>
      </c>
      <c r="O2047" t="s">
        <v>41572</v>
      </c>
      <c r="P2047" s="22">
        <v>2104</v>
      </c>
      <c r="Q2047" s="22">
        <v>2104</v>
      </c>
      <c r="R2047" s="4">
        <v>2104</v>
      </c>
      <c r="S2047" s="22">
        <v>3401</v>
      </c>
      <c r="T2047" t="s">
        <v>35778</v>
      </c>
      <c r="U2047" t="s">
        <v>7105</v>
      </c>
      <c r="V2047" t="s">
        <v>7105</v>
      </c>
      <c r="W2047" t="s">
        <v>7105</v>
      </c>
      <c r="X2047" s="4">
        <v>1315</v>
      </c>
      <c r="Y2047">
        <v>0</v>
      </c>
      <c r="Z2047">
        <v>0</v>
      </c>
      <c r="AB2047" t="s">
        <v>41573</v>
      </c>
      <c r="AF2047" t="str">
        <f t="shared" si="31"/>
        <v>Reflector Jackets</v>
      </c>
    </row>
    <row r="2048" spans="1:32" x14ac:dyDescent="0.35">
      <c r="A2048" s="2" t="s">
        <v>41487</v>
      </c>
      <c r="B2048" s="2" t="s">
        <v>41488</v>
      </c>
      <c r="C2048" s="23">
        <v>0</v>
      </c>
      <c r="D2048" s="11" t="b">
        <f>FALSE()</f>
        <v>0</v>
      </c>
      <c r="E2048" s="11" t="b">
        <f>FALSE()</f>
        <v>0</v>
      </c>
      <c r="F2048" s="2" t="s">
        <v>10</v>
      </c>
      <c r="G2048" s="2" t="s">
        <v>10</v>
      </c>
      <c r="H2048" s="2" t="s">
        <v>35778</v>
      </c>
      <c r="I2048" s="11" t="b">
        <f>FALSE()</f>
        <v>0</v>
      </c>
      <c r="J2048" s="24">
        <v>900</v>
      </c>
      <c r="K2048" s="24">
        <v>0</v>
      </c>
      <c r="L2048" s="2" t="s">
        <v>10</v>
      </c>
      <c r="M2048" t="str">
        <f>VLOOKUP(Table18[[#This Row],[No.]],N:O,2,FALSE)</f>
        <v>Bicycle signs</v>
      </c>
      <c r="N2048" t="s">
        <v>41574</v>
      </c>
      <c r="O2048" t="s">
        <v>41575</v>
      </c>
      <c r="P2048" s="22">
        <v>1000</v>
      </c>
      <c r="Q2048" s="22">
        <v>1000</v>
      </c>
      <c r="R2048" s="4">
        <v>1000</v>
      </c>
      <c r="S2048">
        <v>0</v>
      </c>
      <c r="T2048" t="s">
        <v>35778</v>
      </c>
      <c r="U2048" t="s">
        <v>7105</v>
      </c>
      <c r="V2048" t="s">
        <v>7105</v>
      </c>
      <c r="W2048" t="s">
        <v>7105</v>
      </c>
      <c r="X2048">
        <v>178</v>
      </c>
      <c r="Y2048">
        <v>0</v>
      </c>
      <c r="Z2048">
        <v>0</v>
      </c>
      <c r="AB2048" t="s">
        <v>41576</v>
      </c>
      <c r="AF2048" t="str">
        <f t="shared" si="31"/>
        <v>Bicycle signs</v>
      </c>
    </row>
    <row r="2049" spans="1:32" x14ac:dyDescent="0.35">
      <c r="A2049" s="2" t="s">
        <v>41490</v>
      </c>
      <c r="B2049" s="2" t="s">
        <v>41491</v>
      </c>
      <c r="C2049" s="23">
        <v>1</v>
      </c>
      <c r="D2049" s="11" t="b">
        <f>FALSE()</f>
        <v>0</v>
      </c>
      <c r="E2049" s="11" t="b">
        <f>FALSE()</f>
        <v>0</v>
      </c>
      <c r="F2049" s="2" t="s">
        <v>10</v>
      </c>
      <c r="G2049" s="2" t="s">
        <v>10</v>
      </c>
      <c r="H2049" s="2" t="s">
        <v>35778</v>
      </c>
      <c r="I2049" s="11" t="b">
        <f>FALSE()</f>
        <v>0</v>
      </c>
      <c r="J2049" s="24">
        <v>30</v>
      </c>
      <c r="K2049" s="24">
        <v>0</v>
      </c>
      <c r="L2049" s="2" t="s">
        <v>10</v>
      </c>
      <c r="M2049" t="str">
        <f>VLOOKUP(Table18[[#This Row],[No.]],N:O,2,FALSE)</f>
        <v>Laptop Stickers</v>
      </c>
      <c r="N2049" t="s">
        <v>41577</v>
      </c>
      <c r="O2049" t="s">
        <v>41578</v>
      </c>
      <c r="P2049" s="22">
        <v>1120</v>
      </c>
      <c r="Q2049" s="22">
        <v>1120</v>
      </c>
      <c r="R2049" s="4">
        <v>1120</v>
      </c>
      <c r="S2049" s="22">
        <v>2015</v>
      </c>
      <c r="T2049" t="s">
        <v>35778</v>
      </c>
      <c r="U2049" t="s">
        <v>7105</v>
      </c>
      <c r="V2049" t="s">
        <v>7105</v>
      </c>
      <c r="W2049" t="s">
        <v>7105</v>
      </c>
      <c r="X2049">
        <v>130</v>
      </c>
      <c r="Y2049">
        <v>0</v>
      </c>
      <c r="Z2049">
        <v>0</v>
      </c>
      <c r="AB2049" t="s">
        <v>41579</v>
      </c>
      <c r="AE2049" t="s">
        <v>36386</v>
      </c>
      <c r="AF2049" t="str">
        <f t="shared" si="31"/>
        <v>Laptop Stickers</v>
      </c>
    </row>
    <row r="2050" spans="1:32" x14ac:dyDescent="0.35">
      <c r="A2050" s="2" t="s">
        <v>41493</v>
      </c>
      <c r="B2050" s="2" t="s">
        <v>41494</v>
      </c>
      <c r="C2050" s="23">
        <v>253</v>
      </c>
      <c r="D2050" s="11" t="b">
        <f>FALSE()</f>
        <v>0</v>
      </c>
      <c r="E2050" s="11" t="b">
        <f>FALSE()</f>
        <v>0</v>
      </c>
      <c r="F2050" s="2" t="s">
        <v>10</v>
      </c>
      <c r="G2050" s="2" t="s">
        <v>10</v>
      </c>
      <c r="H2050" s="2" t="s">
        <v>35778</v>
      </c>
      <c r="I2050" s="11" t="b">
        <f>FALSE()</f>
        <v>0</v>
      </c>
      <c r="J2050" s="24">
        <v>250</v>
      </c>
      <c r="K2050" s="24">
        <v>0</v>
      </c>
      <c r="L2050" s="2" t="s">
        <v>10</v>
      </c>
      <c r="M2050" t="str">
        <f>VLOOKUP(Table18[[#This Row],[No.]],N:O,2,FALSE)</f>
        <v>Mega Phone</v>
      </c>
      <c r="N2050" t="s">
        <v>41580</v>
      </c>
      <c r="O2050" t="s">
        <v>41581</v>
      </c>
      <c r="P2050">
        <v>21</v>
      </c>
      <c r="Q2050">
        <v>21</v>
      </c>
      <c r="R2050">
        <v>21</v>
      </c>
      <c r="S2050">
        <v>505</v>
      </c>
      <c r="T2050" t="s">
        <v>35778</v>
      </c>
      <c r="U2050" t="s">
        <v>7105</v>
      </c>
      <c r="V2050" t="s">
        <v>7105</v>
      </c>
      <c r="W2050" t="s">
        <v>7105</v>
      </c>
      <c r="X2050" s="4">
        <v>6400</v>
      </c>
      <c r="Y2050">
        <v>0</v>
      </c>
      <c r="Z2050">
        <v>0</v>
      </c>
      <c r="AB2050" t="s">
        <v>41582</v>
      </c>
      <c r="AF2050" t="str">
        <f t="shared" si="31"/>
        <v>Mega Phone</v>
      </c>
    </row>
    <row r="2051" spans="1:32" x14ac:dyDescent="0.35">
      <c r="A2051" s="2" t="s">
        <v>41496</v>
      </c>
      <c r="B2051" s="2" t="s">
        <v>41497</v>
      </c>
      <c r="C2051" s="23">
        <v>5350</v>
      </c>
      <c r="D2051" s="11" t="b">
        <f>FALSE()</f>
        <v>0</v>
      </c>
      <c r="E2051" s="11" t="b">
        <f>FALSE()</f>
        <v>0</v>
      </c>
      <c r="F2051" s="2" t="s">
        <v>10</v>
      </c>
      <c r="G2051" s="2" t="s">
        <v>10</v>
      </c>
      <c r="H2051" s="2" t="s">
        <v>35778</v>
      </c>
      <c r="I2051" s="11" t="b">
        <f>FALSE()</f>
        <v>0</v>
      </c>
      <c r="J2051" s="24">
        <v>50</v>
      </c>
      <c r="K2051" s="24">
        <v>0</v>
      </c>
      <c r="L2051" s="2" t="s">
        <v>10</v>
      </c>
      <c r="M2051" t="str">
        <f>VLOOKUP(Table18[[#This Row],[No.]],N:O,2,FALSE)</f>
        <v>Flyers</v>
      </c>
      <c r="N2051" t="s">
        <v>41583</v>
      </c>
      <c r="O2051" t="s">
        <v>41584</v>
      </c>
      <c r="P2051">
        <v>52</v>
      </c>
      <c r="Q2051">
        <v>52</v>
      </c>
      <c r="R2051">
        <v>52</v>
      </c>
      <c r="S2051">
        <v>60</v>
      </c>
      <c r="T2051" t="s">
        <v>35778</v>
      </c>
      <c r="U2051" t="s">
        <v>7105</v>
      </c>
      <c r="V2051" t="s">
        <v>7105</v>
      </c>
      <c r="W2051" t="s">
        <v>7105</v>
      </c>
      <c r="X2051" s="4">
        <v>11000</v>
      </c>
      <c r="Y2051">
        <v>0</v>
      </c>
      <c r="Z2051">
        <v>0</v>
      </c>
      <c r="AB2051" t="s">
        <v>41585</v>
      </c>
      <c r="AF2051" t="str">
        <f t="shared" ref="AF2051:AF2114" si="32">VLOOKUP(A:A,N:O,2,FALSE)</f>
        <v>Flyers</v>
      </c>
    </row>
    <row r="2052" spans="1:32" x14ac:dyDescent="0.35">
      <c r="A2052" s="2" t="s">
        <v>41499</v>
      </c>
      <c r="B2052" s="2" t="s">
        <v>41500</v>
      </c>
      <c r="C2052" s="23">
        <v>0</v>
      </c>
      <c r="D2052" s="11" t="b">
        <f>FALSE()</f>
        <v>0</v>
      </c>
      <c r="E2052" s="11" t="b">
        <f>FALSE()</f>
        <v>0</v>
      </c>
      <c r="F2052" s="2" t="s">
        <v>10</v>
      </c>
      <c r="G2052" s="2" t="s">
        <v>10</v>
      </c>
      <c r="H2052" s="2" t="s">
        <v>35778</v>
      </c>
      <c r="I2052" s="11" t="b">
        <f>TRUE()</f>
        <v>1</v>
      </c>
      <c r="J2052" s="24">
        <v>0</v>
      </c>
      <c r="K2052" s="24">
        <v>0</v>
      </c>
      <c r="L2052" s="2" t="s">
        <v>10</v>
      </c>
      <c r="M2052" t="str">
        <f>VLOOKUP(Table18[[#This Row],[No.]],N:O,2,FALSE)</f>
        <v>Pilot Shirts</v>
      </c>
      <c r="N2052" t="s">
        <v>41586</v>
      </c>
      <c r="O2052" t="s">
        <v>41587</v>
      </c>
      <c r="P2052">
        <v>242</v>
      </c>
      <c r="Q2052">
        <v>242</v>
      </c>
      <c r="R2052">
        <v>242</v>
      </c>
      <c r="S2052">
        <v>537</v>
      </c>
      <c r="T2052" t="s">
        <v>35778</v>
      </c>
      <c r="U2052" t="s">
        <v>7105</v>
      </c>
      <c r="V2052" t="s">
        <v>7105</v>
      </c>
      <c r="W2052" t="s">
        <v>7105</v>
      </c>
      <c r="X2052">
        <v>550</v>
      </c>
      <c r="Y2052">
        <v>0</v>
      </c>
      <c r="Z2052">
        <v>0</v>
      </c>
      <c r="AB2052" t="s">
        <v>41588</v>
      </c>
      <c r="AE2052" t="s">
        <v>36386</v>
      </c>
      <c r="AF2052" t="str">
        <f t="shared" si="32"/>
        <v>Pilot Shirts</v>
      </c>
    </row>
    <row r="2053" spans="1:32" x14ac:dyDescent="0.35">
      <c r="A2053" s="2" t="s">
        <v>41502</v>
      </c>
      <c r="B2053" s="2" t="s">
        <v>41503</v>
      </c>
      <c r="C2053" s="23">
        <v>0</v>
      </c>
      <c r="D2053" s="11" t="b">
        <f>FALSE()</f>
        <v>0</v>
      </c>
      <c r="E2053" s="11" t="b">
        <f>FALSE()</f>
        <v>0</v>
      </c>
      <c r="F2053" s="2" t="s">
        <v>10</v>
      </c>
      <c r="G2053" s="2" t="s">
        <v>10</v>
      </c>
      <c r="H2053" s="2" t="s">
        <v>35778</v>
      </c>
      <c r="I2053" s="11" t="b">
        <f>TRUE()</f>
        <v>1</v>
      </c>
      <c r="J2053" s="24">
        <v>0</v>
      </c>
      <c r="K2053" s="24">
        <v>0</v>
      </c>
      <c r="L2053" s="2" t="s">
        <v>10</v>
      </c>
      <c r="M2053" t="str">
        <f>VLOOKUP(Table18[[#This Row],[No.]],N:O,2,FALSE)</f>
        <v>Cargo Pant Trousers</v>
      </c>
      <c r="N2053" t="s">
        <v>41589</v>
      </c>
      <c r="O2053" t="s">
        <v>41590</v>
      </c>
      <c r="P2053">
        <v>2</v>
      </c>
      <c r="Q2053">
        <v>2</v>
      </c>
      <c r="R2053">
        <v>2</v>
      </c>
      <c r="S2053">
        <v>10</v>
      </c>
      <c r="T2053" t="s">
        <v>35778</v>
      </c>
      <c r="U2053" t="s">
        <v>7105</v>
      </c>
      <c r="V2053" t="s">
        <v>7105</v>
      </c>
      <c r="W2053" t="s">
        <v>7105</v>
      </c>
      <c r="X2053" s="4">
        <v>4000</v>
      </c>
      <c r="Y2053">
        <v>0</v>
      </c>
      <c r="Z2053">
        <v>0</v>
      </c>
      <c r="AB2053" t="s">
        <v>41591</v>
      </c>
      <c r="AF2053" t="str">
        <f t="shared" si="32"/>
        <v>Cargo Pant Trousers</v>
      </c>
    </row>
    <row r="2054" spans="1:32" x14ac:dyDescent="0.35">
      <c r="A2054" s="2" t="s">
        <v>41505</v>
      </c>
      <c r="B2054" s="2" t="s">
        <v>41506</v>
      </c>
      <c r="C2054" s="23">
        <v>0</v>
      </c>
      <c r="D2054" s="11" t="b">
        <f>FALSE()</f>
        <v>0</v>
      </c>
      <c r="E2054" s="11" t="b">
        <f>FALSE()</f>
        <v>0</v>
      </c>
      <c r="F2054" s="2" t="s">
        <v>10</v>
      </c>
      <c r="G2054" s="2" t="s">
        <v>10</v>
      </c>
      <c r="H2054" s="2" t="s">
        <v>35778</v>
      </c>
      <c r="I2054" s="11" t="b">
        <f>TRUE()</f>
        <v>1</v>
      </c>
      <c r="J2054" s="24">
        <v>0</v>
      </c>
      <c r="K2054" s="24">
        <v>0</v>
      </c>
      <c r="L2054" s="2" t="s">
        <v>10</v>
      </c>
      <c r="M2054" t="str">
        <f>VLOOKUP(Table18[[#This Row],[No.]],N:O,2,FALSE)</f>
        <v>Empty Personal FA bag</v>
      </c>
      <c r="N2054" t="s">
        <v>41592</v>
      </c>
      <c r="O2054" t="s">
        <v>41593</v>
      </c>
      <c r="P2054" s="22">
        <v>7416</v>
      </c>
      <c r="Q2054" s="22">
        <v>7416</v>
      </c>
      <c r="R2054" s="4">
        <v>7416</v>
      </c>
      <c r="S2054" s="22">
        <v>3751</v>
      </c>
      <c r="T2054" t="s">
        <v>35778</v>
      </c>
      <c r="U2054" t="s">
        <v>7105</v>
      </c>
      <c r="V2054" t="s">
        <v>7105</v>
      </c>
      <c r="W2054" t="s">
        <v>7105</v>
      </c>
      <c r="X2054">
        <v>464</v>
      </c>
      <c r="Y2054">
        <v>0</v>
      </c>
      <c r="Z2054">
        <v>0</v>
      </c>
      <c r="AB2054" t="s">
        <v>41594</v>
      </c>
      <c r="AE2054" t="s">
        <v>36386</v>
      </c>
      <c r="AF2054" t="str">
        <f t="shared" si="32"/>
        <v>Empty Personal FA bag</v>
      </c>
    </row>
    <row r="2055" spans="1:32" x14ac:dyDescent="0.35">
      <c r="A2055" s="2" t="s">
        <v>41508</v>
      </c>
      <c r="B2055" s="2" t="s">
        <v>41509</v>
      </c>
      <c r="C2055" s="23">
        <v>550</v>
      </c>
      <c r="D2055" s="11" t="b">
        <f>FALSE()</f>
        <v>0</v>
      </c>
      <c r="E2055" s="11" t="b">
        <f>FALSE()</f>
        <v>0</v>
      </c>
      <c r="F2055" s="2" t="s">
        <v>10</v>
      </c>
      <c r="G2055" s="2" t="s">
        <v>10</v>
      </c>
      <c r="H2055" s="2" t="s">
        <v>35778</v>
      </c>
      <c r="I2055" s="11" t="b">
        <f>FALSE()</f>
        <v>0</v>
      </c>
      <c r="J2055" s="24">
        <v>180</v>
      </c>
      <c r="K2055" s="24">
        <v>0</v>
      </c>
      <c r="L2055" s="2" t="s">
        <v>10</v>
      </c>
      <c r="M2055" t="str">
        <f>VLOOKUP(Table18[[#This Row],[No.]],N:O,2,FALSE)</f>
        <v>Calico bag - Canvas</v>
      </c>
      <c r="N2055" t="s">
        <v>41595</v>
      </c>
      <c r="O2055" t="s">
        <v>41596</v>
      </c>
      <c r="P2055">
        <v>0</v>
      </c>
      <c r="Q2055">
        <v>0</v>
      </c>
      <c r="R2055">
        <v>0</v>
      </c>
      <c r="S2055">
        <v>6</v>
      </c>
      <c r="T2055" t="s">
        <v>41597</v>
      </c>
      <c r="U2055" t="s">
        <v>7105</v>
      </c>
      <c r="V2055" t="s">
        <v>7105</v>
      </c>
      <c r="W2055" t="s">
        <v>7133</v>
      </c>
      <c r="X2055">
        <v>0</v>
      </c>
      <c r="Y2055">
        <v>0</v>
      </c>
      <c r="Z2055">
        <v>0</v>
      </c>
      <c r="AB2055" t="s">
        <v>41598</v>
      </c>
      <c r="AF2055" t="str">
        <f t="shared" si="32"/>
        <v>Calico bag - Canvas</v>
      </c>
    </row>
    <row r="2056" spans="1:32" x14ac:dyDescent="0.35">
      <c r="A2056" s="2" t="s">
        <v>41511</v>
      </c>
      <c r="B2056" s="2" t="s">
        <v>41512</v>
      </c>
      <c r="C2056" s="23">
        <v>1401</v>
      </c>
      <c r="D2056" s="11" t="b">
        <f>FALSE()</f>
        <v>0</v>
      </c>
      <c r="E2056" s="11" t="b">
        <f>FALSE()</f>
        <v>0</v>
      </c>
      <c r="F2056" s="2" t="s">
        <v>10</v>
      </c>
      <c r="G2056" s="2" t="s">
        <v>10</v>
      </c>
      <c r="H2056" s="2" t="s">
        <v>35778</v>
      </c>
      <c r="I2056" s="11" t="b">
        <f>FALSE()</f>
        <v>0</v>
      </c>
      <c r="J2056" s="24">
        <v>0</v>
      </c>
      <c r="K2056" s="24">
        <v>0</v>
      </c>
      <c r="L2056" s="2" t="s">
        <v>10</v>
      </c>
      <c r="M2056" t="str">
        <f>VLOOKUP(Table18[[#This Row],[No.]],N:O,2,FALSE)</f>
        <v>Printing of Stickers</v>
      </c>
      <c r="N2056" t="s">
        <v>41599</v>
      </c>
      <c r="O2056" t="s">
        <v>41600</v>
      </c>
      <c r="P2056" s="22">
        <v>3000</v>
      </c>
      <c r="Q2056" s="22">
        <v>3000</v>
      </c>
      <c r="R2056" s="4">
        <v>3000</v>
      </c>
      <c r="S2056" s="22">
        <v>10000</v>
      </c>
      <c r="T2056" t="s">
        <v>35778</v>
      </c>
      <c r="U2056" t="s">
        <v>7105</v>
      </c>
      <c r="V2056" t="s">
        <v>7105</v>
      </c>
      <c r="W2056" t="s">
        <v>7105</v>
      </c>
      <c r="X2056">
        <v>12.5</v>
      </c>
      <c r="Y2056">
        <v>0</v>
      </c>
      <c r="Z2056">
        <v>0</v>
      </c>
      <c r="AB2056" t="s">
        <v>41601</v>
      </c>
      <c r="AF2056" t="str">
        <f t="shared" si="32"/>
        <v>Printing of Stickers</v>
      </c>
    </row>
    <row r="2057" spans="1:32" x14ac:dyDescent="0.35">
      <c r="A2057" s="2" t="s">
        <v>41514</v>
      </c>
      <c r="B2057" s="2" t="s">
        <v>41515</v>
      </c>
      <c r="C2057" s="23">
        <v>0</v>
      </c>
      <c r="D2057" s="11" t="b">
        <f>FALSE()</f>
        <v>0</v>
      </c>
      <c r="E2057" s="11" t="b">
        <f>FALSE()</f>
        <v>0</v>
      </c>
      <c r="F2057" s="2" t="s">
        <v>10</v>
      </c>
      <c r="G2057" s="2" t="s">
        <v>10</v>
      </c>
      <c r="H2057" s="2" t="s">
        <v>35778</v>
      </c>
      <c r="I2057" s="11" t="b">
        <f>TRUE()</f>
        <v>1</v>
      </c>
      <c r="J2057" s="24">
        <v>0</v>
      </c>
      <c r="K2057" s="24">
        <v>0</v>
      </c>
      <c r="L2057" s="2" t="s">
        <v>10</v>
      </c>
      <c r="M2057" t="str">
        <f>VLOOKUP(Table18[[#This Row],[No.]],N:O,2,FALSE)</f>
        <v>Voucher Books</v>
      </c>
      <c r="N2057" t="s">
        <v>41602</v>
      </c>
      <c r="O2057" t="s">
        <v>41603</v>
      </c>
      <c r="P2057">
        <v>4</v>
      </c>
      <c r="Q2057">
        <v>4</v>
      </c>
      <c r="R2057">
        <v>4</v>
      </c>
      <c r="S2057">
        <v>12</v>
      </c>
      <c r="T2057" t="s">
        <v>35778</v>
      </c>
      <c r="U2057" t="s">
        <v>7105</v>
      </c>
      <c r="V2057" t="s">
        <v>7105</v>
      </c>
      <c r="W2057" t="s">
        <v>7105</v>
      </c>
      <c r="X2057" s="4">
        <v>4000</v>
      </c>
      <c r="Y2057">
        <v>0</v>
      </c>
      <c r="Z2057">
        <v>0</v>
      </c>
      <c r="AB2057" t="s">
        <v>41604</v>
      </c>
      <c r="AE2057" t="s">
        <v>36386</v>
      </c>
      <c r="AF2057" t="str">
        <f t="shared" si="32"/>
        <v>Voucher Books</v>
      </c>
    </row>
    <row r="2058" spans="1:32" x14ac:dyDescent="0.35">
      <c r="A2058" s="2" t="s">
        <v>41517</v>
      </c>
      <c r="B2058" s="2" t="s">
        <v>41515</v>
      </c>
      <c r="C2058" s="23">
        <v>6</v>
      </c>
      <c r="D2058" s="11" t="b">
        <f>FALSE()</f>
        <v>0</v>
      </c>
      <c r="E2058" s="11" t="b">
        <f>FALSE()</f>
        <v>0</v>
      </c>
      <c r="F2058" s="2" t="s">
        <v>10</v>
      </c>
      <c r="G2058" s="2" t="s">
        <v>10</v>
      </c>
      <c r="H2058" s="2" t="s">
        <v>41286</v>
      </c>
      <c r="I2058" s="11" t="b">
        <f>FALSE()</f>
        <v>0</v>
      </c>
      <c r="J2058" s="24">
        <v>495</v>
      </c>
      <c r="K2058" s="24">
        <v>0</v>
      </c>
      <c r="L2058" s="2" t="s">
        <v>10</v>
      </c>
      <c r="M2058" t="str">
        <f>VLOOKUP(Table18[[#This Row],[No.]],N:O,2,FALSE)</f>
        <v>Voucher Books</v>
      </c>
      <c r="N2058" t="s">
        <v>41605</v>
      </c>
      <c r="O2058" t="s">
        <v>41606</v>
      </c>
      <c r="P2058">
        <v>90</v>
      </c>
      <c r="Q2058">
        <v>90</v>
      </c>
      <c r="R2058">
        <v>90</v>
      </c>
      <c r="S2058">
        <v>28</v>
      </c>
      <c r="T2058" t="s">
        <v>35778</v>
      </c>
      <c r="U2058" t="s">
        <v>7105</v>
      </c>
      <c r="V2058" t="s">
        <v>7105</v>
      </c>
      <c r="W2058" t="s">
        <v>7105</v>
      </c>
      <c r="X2058" s="4">
        <v>1000</v>
      </c>
      <c r="Y2058">
        <v>0</v>
      </c>
      <c r="Z2058">
        <v>0</v>
      </c>
      <c r="AB2058" t="s">
        <v>41607</v>
      </c>
      <c r="AF2058" t="str">
        <f t="shared" si="32"/>
        <v>Voucher Books</v>
      </c>
    </row>
    <row r="2059" spans="1:32" x14ac:dyDescent="0.35">
      <c r="A2059" s="2" t="s">
        <v>41518</v>
      </c>
      <c r="B2059" s="2" t="s">
        <v>41519</v>
      </c>
      <c r="C2059" s="23">
        <v>1000</v>
      </c>
      <c r="D2059" s="11" t="b">
        <f>FALSE()</f>
        <v>0</v>
      </c>
      <c r="E2059" s="11" t="b">
        <f>FALSE()</f>
        <v>0</v>
      </c>
      <c r="F2059" s="2" t="s">
        <v>10</v>
      </c>
      <c r="G2059" s="2" t="s">
        <v>10</v>
      </c>
      <c r="H2059" s="2" t="s">
        <v>35778</v>
      </c>
      <c r="I2059" s="11" t="b">
        <f>FALSE()</f>
        <v>0</v>
      </c>
      <c r="J2059" s="24">
        <v>6</v>
      </c>
      <c r="K2059" s="24">
        <v>0</v>
      </c>
      <c r="L2059" s="2" t="s">
        <v>10</v>
      </c>
      <c r="M2059" t="str">
        <f>VLOOKUP(Table18[[#This Row],[No.]],N:O,2,FALSE)</f>
        <v>Ration Cards</v>
      </c>
      <c r="N2059" t="s">
        <v>41608</v>
      </c>
      <c r="O2059" t="s">
        <v>41609</v>
      </c>
      <c r="P2059">
        <v>1</v>
      </c>
      <c r="Q2059">
        <v>1</v>
      </c>
      <c r="R2059">
        <v>1</v>
      </c>
      <c r="S2059">
        <v>24</v>
      </c>
      <c r="T2059" t="s">
        <v>35778</v>
      </c>
      <c r="U2059" t="s">
        <v>7105</v>
      </c>
      <c r="V2059" t="s">
        <v>7105</v>
      </c>
      <c r="W2059" t="s">
        <v>7105</v>
      </c>
      <c r="X2059">
        <v>0</v>
      </c>
      <c r="Y2059">
        <v>0</v>
      </c>
      <c r="Z2059">
        <v>0</v>
      </c>
      <c r="AB2059" t="s">
        <v>41610</v>
      </c>
      <c r="AF2059" t="str">
        <f t="shared" si="32"/>
        <v>Ration Cards</v>
      </c>
    </row>
    <row r="2060" spans="1:32" x14ac:dyDescent="0.35">
      <c r="A2060" s="2" t="s">
        <v>41521</v>
      </c>
      <c r="B2060" s="2" t="s">
        <v>41522</v>
      </c>
      <c r="C2060" s="23">
        <v>1427</v>
      </c>
      <c r="D2060" s="11" t="b">
        <f>FALSE()</f>
        <v>0</v>
      </c>
      <c r="E2060" s="11" t="b">
        <f>FALSE()</f>
        <v>0</v>
      </c>
      <c r="F2060" s="2" t="s">
        <v>10</v>
      </c>
      <c r="G2060" s="2" t="s">
        <v>10</v>
      </c>
      <c r="H2060" s="2" t="s">
        <v>35778</v>
      </c>
      <c r="I2060" s="11" t="b">
        <f>FALSE()</f>
        <v>0</v>
      </c>
      <c r="J2060" s="24">
        <v>0</v>
      </c>
      <c r="K2060" s="24">
        <v>0</v>
      </c>
      <c r="L2060" s="2" t="s">
        <v>10</v>
      </c>
      <c r="M2060" t="str">
        <f>VLOOKUP(Table18[[#This Row],[No.]],N:O,2,FALSE)</f>
        <v>Printing of CAS Document</v>
      </c>
      <c r="N2060" t="s">
        <v>41611</v>
      </c>
      <c r="O2060" t="s">
        <v>41612</v>
      </c>
      <c r="P2060">
        <v>502</v>
      </c>
      <c r="Q2060">
        <v>502</v>
      </c>
      <c r="R2060">
        <v>502</v>
      </c>
      <c r="S2060">
        <v>125</v>
      </c>
      <c r="T2060" t="s">
        <v>35778</v>
      </c>
      <c r="U2060" t="s">
        <v>7105</v>
      </c>
      <c r="V2060" t="s">
        <v>7105</v>
      </c>
      <c r="W2060" t="s">
        <v>7105</v>
      </c>
      <c r="X2060">
        <v>0</v>
      </c>
      <c r="Y2060">
        <v>0</v>
      </c>
      <c r="Z2060">
        <v>0</v>
      </c>
      <c r="AB2060" t="s">
        <v>41613</v>
      </c>
      <c r="AE2060" t="s">
        <v>36386</v>
      </c>
      <c r="AF2060" t="str">
        <f t="shared" si="32"/>
        <v>Printing of CAS Document</v>
      </c>
    </row>
    <row r="2061" spans="1:32" x14ac:dyDescent="0.35">
      <c r="A2061" s="2" t="s">
        <v>41524</v>
      </c>
      <c r="B2061" s="2" t="s">
        <v>41525</v>
      </c>
      <c r="C2061" s="23">
        <v>6199</v>
      </c>
      <c r="D2061" s="11" t="b">
        <f>FALSE()</f>
        <v>0</v>
      </c>
      <c r="E2061" s="11" t="b">
        <f>FALSE()</f>
        <v>0</v>
      </c>
      <c r="F2061" s="2" t="s">
        <v>10</v>
      </c>
      <c r="G2061" s="2" t="s">
        <v>10</v>
      </c>
      <c r="H2061" s="2" t="s">
        <v>35778</v>
      </c>
      <c r="I2061" s="11" t="b">
        <f>FALSE()</f>
        <v>0</v>
      </c>
      <c r="J2061" s="24">
        <v>610</v>
      </c>
      <c r="K2061" s="24">
        <v>0</v>
      </c>
      <c r="L2061" s="2" t="s">
        <v>10</v>
      </c>
      <c r="M2061" t="str">
        <f>VLOOKUP(Table18[[#This Row],[No.]],N:O,2,FALSE)</f>
        <v>Male cotton Kikoi</v>
      </c>
      <c r="N2061" t="s">
        <v>41614</v>
      </c>
      <c r="O2061" t="s">
        <v>41615</v>
      </c>
      <c r="P2061">
        <v>26</v>
      </c>
      <c r="Q2061">
        <v>26</v>
      </c>
      <c r="R2061">
        <v>26</v>
      </c>
      <c r="S2061">
        <v>0</v>
      </c>
      <c r="T2061" t="s">
        <v>35778</v>
      </c>
      <c r="U2061" t="s">
        <v>7105</v>
      </c>
      <c r="V2061" t="s">
        <v>7105</v>
      </c>
      <c r="W2061" t="s">
        <v>7105</v>
      </c>
      <c r="X2061" s="4">
        <v>17500</v>
      </c>
      <c r="Y2061">
        <v>0</v>
      </c>
      <c r="Z2061">
        <v>0</v>
      </c>
      <c r="AB2061" t="s">
        <v>41616</v>
      </c>
      <c r="AF2061" t="str">
        <f t="shared" si="32"/>
        <v>Male cotton Kikoi</v>
      </c>
    </row>
    <row r="2062" spans="1:32" x14ac:dyDescent="0.35">
      <c r="A2062" s="2" t="s">
        <v>41527</v>
      </c>
      <c r="B2062" s="2" t="s">
        <v>41528</v>
      </c>
      <c r="C2062" s="23">
        <v>12</v>
      </c>
      <c r="D2062" s="11" t="b">
        <f>FALSE()</f>
        <v>0</v>
      </c>
      <c r="E2062" s="11" t="b">
        <f>FALSE()</f>
        <v>0</v>
      </c>
      <c r="F2062" s="2" t="s">
        <v>10</v>
      </c>
      <c r="G2062" s="2" t="s">
        <v>10</v>
      </c>
      <c r="H2062" s="2" t="s">
        <v>35778</v>
      </c>
      <c r="I2062" s="11" t="b">
        <f>FALSE()</f>
        <v>0</v>
      </c>
      <c r="J2062" s="24">
        <v>451</v>
      </c>
      <c r="K2062" s="24">
        <v>0</v>
      </c>
      <c r="L2062" s="2" t="s">
        <v>10</v>
      </c>
      <c r="M2062" t="str">
        <f>VLOOKUP(Table18[[#This Row],[No.]],N:O,2,FALSE)</f>
        <v>Towel - White/Blue</v>
      </c>
      <c r="N2062" t="s">
        <v>41617</v>
      </c>
      <c r="O2062" t="s">
        <v>41618</v>
      </c>
      <c r="P2062" s="22">
        <v>1120</v>
      </c>
      <c r="Q2062" s="22">
        <v>1120</v>
      </c>
      <c r="R2062" s="4">
        <v>1120</v>
      </c>
      <c r="S2062">
        <v>0</v>
      </c>
      <c r="T2062" t="s">
        <v>35778</v>
      </c>
      <c r="U2062" t="s">
        <v>7105</v>
      </c>
      <c r="V2062" t="s">
        <v>7105</v>
      </c>
      <c r="W2062" t="s">
        <v>7105</v>
      </c>
      <c r="X2062">
        <v>55</v>
      </c>
      <c r="Y2062">
        <v>0</v>
      </c>
      <c r="Z2062">
        <v>0</v>
      </c>
      <c r="AB2062" t="s">
        <v>41619</v>
      </c>
      <c r="AF2062" t="str">
        <f t="shared" si="32"/>
        <v>Towel - White/Blue</v>
      </c>
    </row>
    <row r="2063" spans="1:32" x14ac:dyDescent="0.35">
      <c r="A2063" s="2" t="s">
        <v>41530</v>
      </c>
      <c r="B2063" s="2" t="s">
        <v>41531</v>
      </c>
      <c r="C2063" s="23">
        <v>0</v>
      </c>
      <c r="D2063" s="11" t="b">
        <f>FALSE()</f>
        <v>0</v>
      </c>
      <c r="E2063" s="11" t="b">
        <f>FALSE()</f>
        <v>0</v>
      </c>
      <c r="F2063" s="2" t="s">
        <v>10</v>
      </c>
      <c r="G2063" s="2" t="s">
        <v>10</v>
      </c>
      <c r="H2063" s="2" t="s">
        <v>35778</v>
      </c>
      <c r="I2063" s="11" t="b">
        <f>FALSE()</f>
        <v>0</v>
      </c>
      <c r="J2063" s="24">
        <v>400</v>
      </c>
      <c r="K2063" s="24">
        <v>0</v>
      </c>
      <c r="L2063" s="2" t="s">
        <v>10</v>
      </c>
      <c r="M2063" t="str">
        <f>VLOOKUP(Table18[[#This Row],[No.]],N:O,2,FALSE)</f>
        <v>Towel(Hair) -  White/Pink</v>
      </c>
      <c r="N2063" t="s">
        <v>41620</v>
      </c>
      <c r="O2063" t="s">
        <v>41621</v>
      </c>
      <c r="P2063">
        <v>550</v>
      </c>
      <c r="Q2063">
        <v>550</v>
      </c>
      <c r="R2063">
        <v>550</v>
      </c>
      <c r="S2063" s="22">
        <v>3083</v>
      </c>
      <c r="T2063" t="s">
        <v>35778</v>
      </c>
      <c r="U2063" t="s">
        <v>7105</v>
      </c>
      <c r="V2063" t="s">
        <v>7105</v>
      </c>
      <c r="W2063" t="s">
        <v>7105</v>
      </c>
      <c r="X2063" s="4">
        <v>1000</v>
      </c>
      <c r="Y2063">
        <v>0</v>
      </c>
      <c r="Z2063">
        <v>0</v>
      </c>
      <c r="AB2063" t="s">
        <v>41622</v>
      </c>
      <c r="AF2063" t="str">
        <f t="shared" si="32"/>
        <v>Towel(Hair) -  White/Pink</v>
      </c>
    </row>
    <row r="2064" spans="1:32" x14ac:dyDescent="0.35">
      <c r="A2064" s="2" t="s">
        <v>41533</v>
      </c>
      <c r="B2064" s="2" t="s">
        <v>41534</v>
      </c>
      <c r="C2064" s="23">
        <v>921</v>
      </c>
      <c r="D2064" s="11" t="b">
        <f>FALSE()</f>
        <v>0</v>
      </c>
      <c r="E2064" s="11" t="b">
        <f>FALSE()</f>
        <v>0</v>
      </c>
      <c r="F2064" s="2" t="s">
        <v>10</v>
      </c>
      <c r="G2064" s="2" t="s">
        <v>10</v>
      </c>
      <c r="H2064" s="2" t="s">
        <v>35778</v>
      </c>
      <c r="I2064" s="11" t="b">
        <f>FALSE()</f>
        <v>0</v>
      </c>
      <c r="J2064" s="24">
        <v>3</v>
      </c>
      <c r="K2064" s="24">
        <v>0</v>
      </c>
      <c r="L2064" s="2" t="s">
        <v>10</v>
      </c>
      <c r="M2064" t="str">
        <f>VLOOKUP(Table18[[#This Row],[No.]],N:O,2,FALSE)</f>
        <v>Apron - (Staff)</v>
      </c>
      <c r="N2064" t="s">
        <v>41623</v>
      </c>
      <c r="O2064" t="s">
        <v>41624</v>
      </c>
      <c r="P2064" s="22">
        <v>3234</v>
      </c>
      <c r="Q2064" s="22">
        <v>3234</v>
      </c>
      <c r="R2064" s="4">
        <v>3234</v>
      </c>
      <c r="S2064">
        <v>348</v>
      </c>
      <c r="T2064" t="s">
        <v>35778</v>
      </c>
      <c r="U2064" t="s">
        <v>7105</v>
      </c>
      <c r="V2064" t="s">
        <v>7105</v>
      </c>
      <c r="W2064" t="s">
        <v>7105</v>
      </c>
      <c r="X2064" s="4">
        <v>7400</v>
      </c>
      <c r="Y2064">
        <v>0</v>
      </c>
      <c r="Z2064">
        <v>0</v>
      </c>
      <c r="AB2064" t="s">
        <v>41625</v>
      </c>
      <c r="AE2064" t="s">
        <v>36386</v>
      </c>
      <c r="AF2064" t="str">
        <f t="shared" si="32"/>
        <v>Apron - (Staff)</v>
      </c>
    </row>
    <row r="2065" spans="1:32" x14ac:dyDescent="0.35">
      <c r="A2065" s="2" t="s">
        <v>41536</v>
      </c>
      <c r="B2065" s="2" t="s">
        <v>41537</v>
      </c>
      <c r="C2065" s="23">
        <v>22</v>
      </c>
      <c r="D2065" s="11" t="b">
        <f>FALSE()</f>
        <v>0</v>
      </c>
      <c r="E2065" s="11" t="b">
        <f>FALSE()</f>
        <v>0</v>
      </c>
      <c r="F2065" s="2" t="s">
        <v>10</v>
      </c>
      <c r="G2065" s="2" t="s">
        <v>10</v>
      </c>
      <c r="H2065" s="2" t="s">
        <v>35778</v>
      </c>
      <c r="I2065" s="11" t="b">
        <f>FALSE()</f>
        <v>0</v>
      </c>
      <c r="J2065" s="24">
        <v>1500</v>
      </c>
      <c r="K2065" s="24">
        <v>0</v>
      </c>
      <c r="L2065" s="2" t="s">
        <v>10</v>
      </c>
      <c r="M2065" t="str">
        <f>VLOOKUP(Table18[[#This Row],[No.]],N:O,2,FALSE)</f>
        <v>A1 Snapper Frame + Poster</v>
      </c>
      <c r="N2065" t="s">
        <v>41626</v>
      </c>
      <c r="O2065" t="s">
        <v>41627</v>
      </c>
      <c r="P2065">
        <v>10</v>
      </c>
      <c r="Q2065">
        <v>10</v>
      </c>
      <c r="R2065">
        <v>10</v>
      </c>
      <c r="S2065">
        <v>11</v>
      </c>
      <c r="T2065" t="s">
        <v>35778</v>
      </c>
      <c r="U2065" t="s">
        <v>7105</v>
      </c>
      <c r="V2065" t="s">
        <v>7105</v>
      </c>
      <c r="W2065" t="s">
        <v>7105</v>
      </c>
      <c r="X2065" s="4">
        <v>2100</v>
      </c>
      <c r="Y2065">
        <v>0</v>
      </c>
      <c r="Z2065">
        <v>0</v>
      </c>
      <c r="AB2065" t="s">
        <v>41628</v>
      </c>
      <c r="AF2065" t="str">
        <f t="shared" si="32"/>
        <v>A1 Snapper Frame + Poster</v>
      </c>
    </row>
    <row r="2066" spans="1:32" x14ac:dyDescent="0.35">
      <c r="A2066" s="2" t="s">
        <v>41539</v>
      </c>
      <c r="B2066" s="2" t="s">
        <v>41540</v>
      </c>
      <c r="C2066" s="23">
        <v>2972</v>
      </c>
      <c r="D2066" s="11" t="b">
        <f>FALSE()</f>
        <v>0</v>
      </c>
      <c r="E2066" s="11" t="b">
        <f>FALSE()</f>
        <v>0</v>
      </c>
      <c r="F2066" s="2" t="s">
        <v>10</v>
      </c>
      <c r="G2066" s="2" t="s">
        <v>10</v>
      </c>
      <c r="H2066" s="2" t="s">
        <v>35778</v>
      </c>
      <c r="I2066" s="11" t="b">
        <f>FALSE()</f>
        <v>0</v>
      </c>
      <c r="J2066" s="24">
        <v>0</v>
      </c>
      <c r="K2066" s="24">
        <v>0</v>
      </c>
      <c r="L2066" s="2" t="s">
        <v>10</v>
      </c>
      <c r="M2066" t="str">
        <f>VLOOKUP(Table18[[#This Row],[No.]],N:O,2,FALSE)</f>
        <v>A3 Snaper Frame + Poster</v>
      </c>
      <c r="N2066" t="s">
        <v>41629</v>
      </c>
      <c r="O2066" t="s">
        <v>41630</v>
      </c>
      <c r="P2066">
        <v>0</v>
      </c>
      <c r="Q2066">
        <v>0</v>
      </c>
      <c r="R2066">
        <v>0</v>
      </c>
      <c r="S2066">
        <v>100</v>
      </c>
      <c r="T2066" t="s">
        <v>35778</v>
      </c>
      <c r="U2066" t="s">
        <v>7105</v>
      </c>
      <c r="V2066" t="s">
        <v>7105</v>
      </c>
      <c r="W2066" t="s">
        <v>7133</v>
      </c>
      <c r="X2066">
        <v>0</v>
      </c>
      <c r="Y2066">
        <v>0</v>
      </c>
      <c r="Z2066">
        <v>0</v>
      </c>
      <c r="AB2066" t="s">
        <v>41631</v>
      </c>
      <c r="AF2066" t="str">
        <f t="shared" si="32"/>
        <v>A3 Snaper Frame + Poster</v>
      </c>
    </row>
    <row r="2067" spans="1:32" x14ac:dyDescent="0.35">
      <c r="A2067" s="2" t="s">
        <v>41542</v>
      </c>
      <c r="B2067" s="2" t="s">
        <v>41543</v>
      </c>
      <c r="C2067" s="23">
        <v>31</v>
      </c>
      <c r="D2067" s="11" t="b">
        <f>FALSE()</f>
        <v>0</v>
      </c>
      <c r="E2067" s="11" t="b">
        <f>FALSE()</f>
        <v>0</v>
      </c>
      <c r="F2067" s="2" t="s">
        <v>10</v>
      </c>
      <c r="G2067" s="2" t="s">
        <v>10</v>
      </c>
      <c r="H2067" s="2" t="s">
        <v>35778</v>
      </c>
      <c r="I2067" s="11" t="b">
        <f>FALSE()</f>
        <v>0</v>
      </c>
      <c r="J2067" s="24">
        <v>1100</v>
      </c>
      <c r="K2067" s="24">
        <v>0</v>
      </c>
      <c r="L2067" s="2" t="s">
        <v>10</v>
      </c>
      <c r="M2067" t="str">
        <f>VLOOKUP(Table18[[#This Row],[No.]],N:O,2,FALSE)</f>
        <v>Tool Kit</v>
      </c>
      <c r="N2067" t="s">
        <v>41632</v>
      </c>
      <c r="O2067" t="s">
        <v>41633</v>
      </c>
      <c r="P2067" s="22">
        <v>1231</v>
      </c>
      <c r="Q2067" s="22">
        <v>1231</v>
      </c>
      <c r="R2067" s="4">
        <v>1231</v>
      </c>
      <c r="S2067" s="22">
        <v>2000</v>
      </c>
      <c r="T2067" t="s">
        <v>35778</v>
      </c>
      <c r="U2067" t="s">
        <v>7105</v>
      </c>
      <c r="V2067" t="s">
        <v>7105</v>
      </c>
      <c r="W2067" t="s">
        <v>7105</v>
      </c>
      <c r="X2067">
        <v>195</v>
      </c>
      <c r="Y2067">
        <v>0</v>
      </c>
      <c r="Z2067">
        <v>0</v>
      </c>
      <c r="AB2067" t="s">
        <v>41634</v>
      </c>
      <c r="AF2067" t="str">
        <f t="shared" si="32"/>
        <v>Tool Kit</v>
      </c>
    </row>
    <row r="2068" spans="1:32" x14ac:dyDescent="0.35">
      <c r="A2068" s="2" t="s">
        <v>41545</v>
      </c>
      <c r="B2068" s="2" t="s">
        <v>41546</v>
      </c>
      <c r="C2068" s="23">
        <v>29941</v>
      </c>
      <c r="D2068" s="11" t="b">
        <f>FALSE()</f>
        <v>0</v>
      </c>
      <c r="E2068" s="11" t="b">
        <f>FALSE()</f>
        <v>0</v>
      </c>
      <c r="F2068" s="2" t="s">
        <v>10</v>
      </c>
      <c r="G2068" s="2" t="s">
        <v>10</v>
      </c>
      <c r="H2068" s="2" t="s">
        <v>35778</v>
      </c>
      <c r="I2068" s="11" t="b">
        <f>FALSE()</f>
        <v>0</v>
      </c>
      <c r="J2068" s="24">
        <v>31.451609999999999</v>
      </c>
      <c r="K2068" s="24">
        <v>0</v>
      </c>
      <c r="L2068" s="2" t="s">
        <v>10</v>
      </c>
      <c r="M2068" t="str">
        <f>VLOOKUP(Table18[[#This Row],[No.]],N:O,2,FALSE)</f>
        <v>Fliers</v>
      </c>
      <c r="N2068" t="s">
        <v>41635</v>
      </c>
      <c r="O2068" t="s">
        <v>41522</v>
      </c>
      <c r="P2068">
        <v>0</v>
      </c>
      <c r="Q2068">
        <v>0</v>
      </c>
      <c r="R2068">
        <v>0</v>
      </c>
      <c r="S2068" s="22">
        <v>1187</v>
      </c>
      <c r="T2068" t="s">
        <v>35778</v>
      </c>
      <c r="U2068" t="s">
        <v>7105</v>
      </c>
      <c r="V2068" t="s">
        <v>7105</v>
      </c>
      <c r="W2068" t="s">
        <v>7105</v>
      </c>
      <c r="X2068">
        <v>0</v>
      </c>
      <c r="Y2068">
        <v>0</v>
      </c>
      <c r="Z2068">
        <v>0</v>
      </c>
      <c r="AB2068" t="s">
        <v>41523</v>
      </c>
      <c r="AF2068" t="str">
        <f t="shared" si="32"/>
        <v>Fliers</v>
      </c>
    </row>
    <row r="2069" spans="1:32" x14ac:dyDescent="0.35">
      <c r="A2069" s="2" t="s">
        <v>41548</v>
      </c>
      <c r="B2069" s="2" t="s">
        <v>41549</v>
      </c>
      <c r="C2069" s="23">
        <v>26007</v>
      </c>
      <c r="D2069" s="11" t="b">
        <f>FALSE()</f>
        <v>0</v>
      </c>
      <c r="E2069" s="11" t="b">
        <f>FALSE()</f>
        <v>0</v>
      </c>
      <c r="F2069" s="2" t="s">
        <v>10</v>
      </c>
      <c r="G2069" s="2" t="s">
        <v>10</v>
      </c>
      <c r="H2069" s="2" t="s">
        <v>35778</v>
      </c>
      <c r="I2069" s="11" t="b">
        <f>FALSE()</f>
        <v>0</v>
      </c>
      <c r="J2069" s="24">
        <v>12.6</v>
      </c>
      <c r="K2069" s="24">
        <v>0</v>
      </c>
      <c r="L2069" s="2" t="s">
        <v>10</v>
      </c>
      <c r="M2069" t="str">
        <f>VLOOKUP(Table18[[#This Row],[No.]],N:O,2,FALSE)</f>
        <v>Brochures</v>
      </c>
      <c r="N2069" t="s">
        <v>41636</v>
      </c>
      <c r="O2069" t="s">
        <v>41637</v>
      </c>
      <c r="P2069" s="22">
        <v>2735</v>
      </c>
      <c r="Q2069" s="22">
        <v>2735</v>
      </c>
      <c r="R2069" s="4">
        <v>2735</v>
      </c>
      <c r="S2069">
        <v>52</v>
      </c>
      <c r="T2069" t="s">
        <v>35778</v>
      </c>
      <c r="U2069" t="s">
        <v>7105</v>
      </c>
      <c r="V2069" t="s">
        <v>7105</v>
      </c>
      <c r="W2069" t="s">
        <v>7105</v>
      </c>
      <c r="X2069" s="4">
        <v>1145</v>
      </c>
      <c r="Y2069">
        <v>0</v>
      </c>
      <c r="Z2069">
        <v>0</v>
      </c>
      <c r="AB2069" t="s">
        <v>41638</v>
      </c>
      <c r="AE2069" t="s">
        <v>36386</v>
      </c>
      <c r="AF2069" t="str">
        <f t="shared" si="32"/>
        <v>Brochures</v>
      </c>
    </row>
    <row r="2070" spans="1:32" x14ac:dyDescent="0.35">
      <c r="A2070" s="2" t="s">
        <v>41550</v>
      </c>
      <c r="B2070" s="2" t="s">
        <v>41551</v>
      </c>
      <c r="C2070" s="23">
        <v>13289</v>
      </c>
      <c r="D2070" s="11" t="b">
        <f>FALSE()</f>
        <v>0</v>
      </c>
      <c r="E2070" s="11" t="b">
        <f>FALSE()</f>
        <v>0</v>
      </c>
      <c r="F2070" s="2" t="s">
        <v>10</v>
      </c>
      <c r="G2070" s="2" t="s">
        <v>10</v>
      </c>
      <c r="H2070" s="2" t="s">
        <v>35778</v>
      </c>
      <c r="I2070" s="11" t="b">
        <f>FALSE()</f>
        <v>0</v>
      </c>
      <c r="J2070" s="24">
        <v>83.6</v>
      </c>
      <c r="K2070" s="24">
        <v>0</v>
      </c>
      <c r="L2070" s="2" t="s">
        <v>10</v>
      </c>
      <c r="M2070" t="str">
        <f>VLOOKUP(Table18[[#This Row],[No.]],N:O,2,FALSE)</f>
        <v>Printing KRCS Constitution</v>
      </c>
      <c r="N2070" t="s">
        <v>41639</v>
      </c>
      <c r="O2070" t="s">
        <v>41640</v>
      </c>
      <c r="P2070">
        <v>92</v>
      </c>
      <c r="Q2070">
        <v>92</v>
      </c>
      <c r="R2070">
        <v>132</v>
      </c>
      <c r="S2070">
        <v>50</v>
      </c>
      <c r="T2070" t="s">
        <v>35778</v>
      </c>
      <c r="U2070" t="s">
        <v>7105</v>
      </c>
      <c r="V2070" t="s">
        <v>7105</v>
      </c>
      <c r="W2070" t="s">
        <v>7105</v>
      </c>
      <c r="X2070">
        <v>350</v>
      </c>
      <c r="Y2070">
        <v>0</v>
      </c>
      <c r="Z2070">
        <v>0</v>
      </c>
      <c r="AB2070" t="s">
        <v>41641</v>
      </c>
      <c r="AF2070" t="str">
        <f t="shared" si="32"/>
        <v>Printing KRCS Constitution</v>
      </c>
    </row>
    <row r="2071" spans="1:32" x14ac:dyDescent="0.35">
      <c r="A2071" s="2" t="s">
        <v>41553</v>
      </c>
      <c r="B2071" s="2" t="s">
        <v>41554</v>
      </c>
      <c r="C2071" s="23">
        <v>2021</v>
      </c>
      <c r="D2071" s="11" t="b">
        <f>FALSE()</f>
        <v>0</v>
      </c>
      <c r="E2071" s="11" t="b">
        <f>FALSE()</f>
        <v>0</v>
      </c>
      <c r="F2071" s="2" t="s">
        <v>10</v>
      </c>
      <c r="G2071" s="2" t="s">
        <v>10</v>
      </c>
      <c r="H2071" s="2" t="s">
        <v>35778</v>
      </c>
      <c r="I2071" s="11" t="b">
        <f>FALSE()</f>
        <v>0</v>
      </c>
      <c r="J2071" s="24">
        <v>1575</v>
      </c>
      <c r="K2071" s="24">
        <v>0</v>
      </c>
      <c r="L2071" s="2" t="s">
        <v>10</v>
      </c>
      <c r="M2071" t="str">
        <f>VLOOKUP(Table18[[#This Row],[No.]],N:O,2,FALSE)</f>
        <v>Backpacks</v>
      </c>
      <c r="N2071" t="s">
        <v>41642</v>
      </c>
      <c r="O2071" t="s">
        <v>41643</v>
      </c>
      <c r="P2071" s="22">
        <v>1074</v>
      </c>
      <c r="Q2071" s="22">
        <v>1074</v>
      </c>
      <c r="R2071" s="4">
        <v>1074</v>
      </c>
      <c r="S2071">
        <v>200</v>
      </c>
      <c r="T2071" t="s">
        <v>35778</v>
      </c>
      <c r="U2071" t="s">
        <v>7105</v>
      </c>
      <c r="V2071" t="s">
        <v>7105</v>
      </c>
      <c r="W2071" t="s">
        <v>7105</v>
      </c>
      <c r="X2071">
        <v>345</v>
      </c>
      <c r="Y2071">
        <v>0</v>
      </c>
      <c r="Z2071">
        <v>0</v>
      </c>
      <c r="AB2071" t="s">
        <v>41644</v>
      </c>
      <c r="AE2071" t="s">
        <v>36386</v>
      </c>
      <c r="AF2071" t="str">
        <f t="shared" si="32"/>
        <v>Backpacks</v>
      </c>
    </row>
    <row r="2072" spans="1:32" x14ac:dyDescent="0.35">
      <c r="A2072" s="2" t="s">
        <v>41556</v>
      </c>
      <c r="B2072" s="2" t="s">
        <v>41557</v>
      </c>
      <c r="C2072" s="23">
        <v>67</v>
      </c>
      <c r="D2072" s="11" t="b">
        <f>FALSE()</f>
        <v>0</v>
      </c>
      <c r="E2072" s="11" t="b">
        <f>FALSE()</f>
        <v>0</v>
      </c>
      <c r="F2072" s="2" t="s">
        <v>10</v>
      </c>
      <c r="G2072" s="2" t="s">
        <v>10</v>
      </c>
      <c r="H2072" s="2" t="s">
        <v>35778</v>
      </c>
      <c r="I2072" s="11" t="b">
        <f>FALSE()</f>
        <v>0</v>
      </c>
      <c r="J2072" s="24">
        <v>1700</v>
      </c>
      <c r="K2072" s="24">
        <v>0</v>
      </c>
      <c r="L2072" s="2" t="s">
        <v>10</v>
      </c>
      <c r="M2072" t="str">
        <f>VLOOKUP(Table18[[#This Row],[No.]],N:O,2,FALSE)</f>
        <v>Horizontal Banner 2m × 1m</v>
      </c>
      <c r="N2072" t="s">
        <v>41645</v>
      </c>
      <c r="O2072" t="s">
        <v>41646</v>
      </c>
      <c r="P2072">
        <v>0</v>
      </c>
      <c r="Q2072">
        <v>0</v>
      </c>
      <c r="R2072">
        <v>0</v>
      </c>
      <c r="S2072">
        <v>0</v>
      </c>
      <c r="T2072" t="s">
        <v>35778</v>
      </c>
      <c r="U2072" t="s">
        <v>7105</v>
      </c>
      <c r="V2072" t="s">
        <v>7105</v>
      </c>
      <c r="W2072" t="s">
        <v>7105</v>
      </c>
      <c r="X2072">
        <v>360</v>
      </c>
      <c r="Y2072">
        <v>0</v>
      </c>
      <c r="Z2072">
        <v>0</v>
      </c>
      <c r="AB2072" t="s">
        <v>41647</v>
      </c>
      <c r="AF2072" t="str">
        <f t="shared" si="32"/>
        <v>Horizontal Banner 2m × 1m</v>
      </c>
    </row>
    <row r="2073" spans="1:32" x14ac:dyDescent="0.35">
      <c r="A2073" s="2" t="s">
        <v>41559</v>
      </c>
      <c r="B2073" s="2" t="s">
        <v>41560</v>
      </c>
      <c r="C2073" s="23">
        <v>25</v>
      </c>
      <c r="D2073" s="11" t="b">
        <f>FALSE()</f>
        <v>0</v>
      </c>
      <c r="E2073" s="11" t="b">
        <f>FALSE()</f>
        <v>0</v>
      </c>
      <c r="F2073" s="2" t="s">
        <v>10</v>
      </c>
      <c r="G2073" s="2" t="s">
        <v>10</v>
      </c>
      <c r="H2073" s="2" t="s">
        <v>35778</v>
      </c>
      <c r="I2073" s="11" t="b">
        <f>FALSE()</f>
        <v>0</v>
      </c>
      <c r="J2073" s="24">
        <v>2550</v>
      </c>
      <c r="K2073" s="24">
        <v>0</v>
      </c>
      <c r="L2073" s="2" t="s">
        <v>10</v>
      </c>
      <c r="M2073" t="str">
        <f>VLOOKUP(Table18[[#This Row],[No.]],N:O,2,FALSE)</f>
        <v>Vertical Banner 3m × 1m</v>
      </c>
      <c r="N2073" t="s">
        <v>41648</v>
      </c>
      <c r="O2073" t="s">
        <v>41649</v>
      </c>
      <c r="P2073">
        <v>200</v>
      </c>
      <c r="Q2073">
        <v>200</v>
      </c>
      <c r="R2073">
        <v>200</v>
      </c>
      <c r="S2073">
        <v>0</v>
      </c>
      <c r="T2073" t="s">
        <v>41286</v>
      </c>
      <c r="U2073" t="s">
        <v>7105</v>
      </c>
      <c r="V2073" t="s">
        <v>7105</v>
      </c>
      <c r="W2073" t="s">
        <v>7105</v>
      </c>
      <c r="X2073">
        <v>0</v>
      </c>
      <c r="Y2073">
        <v>0</v>
      </c>
      <c r="Z2073">
        <v>0</v>
      </c>
      <c r="AB2073" t="s">
        <v>41650</v>
      </c>
      <c r="AF2073" t="str">
        <f t="shared" si="32"/>
        <v>Vertical Banner 3m × 1m</v>
      </c>
    </row>
    <row r="2074" spans="1:32" x14ac:dyDescent="0.35">
      <c r="A2074" s="2" t="s">
        <v>41562</v>
      </c>
      <c r="B2074" s="2" t="s">
        <v>41563</v>
      </c>
      <c r="C2074" s="23">
        <v>158</v>
      </c>
      <c r="D2074" s="11" t="b">
        <f>FALSE()</f>
        <v>0</v>
      </c>
      <c r="E2074" s="11" t="b">
        <f>FALSE()</f>
        <v>0</v>
      </c>
      <c r="F2074" s="2" t="s">
        <v>10</v>
      </c>
      <c r="G2074" s="2" t="s">
        <v>10</v>
      </c>
      <c r="H2074" s="2" t="s">
        <v>35778</v>
      </c>
      <c r="I2074" s="11" t="b">
        <f>FALSE()</f>
        <v>0</v>
      </c>
      <c r="J2074" s="24">
        <v>600</v>
      </c>
      <c r="K2074" s="24">
        <v>0</v>
      </c>
      <c r="L2074" s="2" t="s">
        <v>10</v>
      </c>
      <c r="M2074" t="str">
        <f>VLOOKUP(Table18[[#This Row],[No.]],N:O,2,FALSE)</f>
        <v>Branded Blouses</v>
      </c>
      <c r="N2074" t="s">
        <v>41651</v>
      </c>
      <c r="O2074" t="s">
        <v>41652</v>
      </c>
      <c r="P2074" s="22">
        <v>1735</v>
      </c>
      <c r="Q2074" s="22">
        <v>1735</v>
      </c>
      <c r="R2074" s="4">
        <v>1735</v>
      </c>
      <c r="S2074">
        <v>0</v>
      </c>
      <c r="T2074" t="s">
        <v>41286</v>
      </c>
      <c r="U2074" t="s">
        <v>7105</v>
      </c>
      <c r="V2074" t="s">
        <v>7105</v>
      </c>
      <c r="W2074" t="s">
        <v>7105</v>
      </c>
      <c r="X2074">
        <v>59</v>
      </c>
      <c r="Y2074">
        <v>0</v>
      </c>
      <c r="Z2074">
        <v>0</v>
      </c>
      <c r="AB2074" t="s">
        <v>41653</v>
      </c>
      <c r="AF2074" t="str">
        <f t="shared" si="32"/>
        <v>Branded Blouses</v>
      </c>
    </row>
    <row r="2075" spans="1:32" x14ac:dyDescent="0.35">
      <c r="A2075" s="2" t="s">
        <v>41565</v>
      </c>
      <c r="B2075" s="2" t="s">
        <v>41566</v>
      </c>
      <c r="C2075" s="23">
        <v>3</v>
      </c>
      <c r="D2075" s="11" t="b">
        <f>FALSE()</f>
        <v>0</v>
      </c>
      <c r="E2075" s="11" t="b">
        <f>FALSE()</f>
        <v>0</v>
      </c>
      <c r="F2075" s="2" t="s">
        <v>10</v>
      </c>
      <c r="G2075" s="2" t="s">
        <v>10</v>
      </c>
      <c r="H2075" s="2" t="s">
        <v>35778</v>
      </c>
      <c r="I2075" s="11" t="b">
        <f>FALSE()</f>
        <v>0</v>
      </c>
      <c r="J2075" s="24">
        <v>25000</v>
      </c>
      <c r="K2075" s="24">
        <v>0</v>
      </c>
      <c r="L2075" s="2" t="s">
        <v>10</v>
      </c>
      <c r="M2075" t="str">
        <f>VLOOKUP(Table18[[#This Row],[No.]],N:O,2,FALSE)</f>
        <v>Horizontal Banner 6m × 1m</v>
      </c>
      <c r="N2075" t="s">
        <v>41654</v>
      </c>
      <c r="O2075" t="s">
        <v>41655</v>
      </c>
      <c r="P2075">
        <v>200</v>
      </c>
      <c r="Q2075">
        <v>200</v>
      </c>
      <c r="R2075">
        <v>200</v>
      </c>
      <c r="S2075">
        <v>0</v>
      </c>
      <c r="T2075" t="s">
        <v>41286</v>
      </c>
      <c r="U2075" t="s">
        <v>7105</v>
      </c>
      <c r="V2075" t="s">
        <v>7105</v>
      </c>
      <c r="W2075" t="s">
        <v>7105</v>
      </c>
      <c r="X2075">
        <v>0</v>
      </c>
      <c r="Y2075">
        <v>0</v>
      </c>
      <c r="Z2075">
        <v>0</v>
      </c>
      <c r="AB2075" t="s">
        <v>41656</v>
      </c>
      <c r="AF2075" t="str">
        <f t="shared" si="32"/>
        <v>Horizontal Banner 6m × 1m</v>
      </c>
    </row>
    <row r="2076" spans="1:32" x14ac:dyDescent="0.35">
      <c r="A2076" s="2" t="s">
        <v>41568</v>
      </c>
      <c r="B2076" s="2" t="s">
        <v>41569</v>
      </c>
      <c r="C2076" s="23">
        <v>99</v>
      </c>
      <c r="D2076" s="11" t="b">
        <f>FALSE()</f>
        <v>0</v>
      </c>
      <c r="E2076" s="11" t="b">
        <f>FALSE()</f>
        <v>0</v>
      </c>
      <c r="F2076" s="2" t="s">
        <v>10</v>
      </c>
      <c r="G2076" s="2" t="s">
        <v>10</v>
      </c>
      <c r="H2076" s="2" t="s">
        <v>35778</v>
      </c>
      <c r="I2076" s="11" t="b">
        <f>FALSE()</f>
        <v>0</v>
      </c>
      <c r="J2076" s="24">
        <v>7200</v>
      </c>
      <c r="K2076" s="24">
        <v>0</v>
      </c>
      <c r="L2076" s="2" t="s">
        <v>10</v>
      </c>
      <c r="M2076" t="str">
        <f>VLOOKUP(Table18[[#This Row],[No.]],N:O,2,FALSE)</f>
        <v>Tear Drop Banners</v>
      </c>
      <c r="N2076" t="s">
        <v>41657</v>
      </c>
      <c r="O2076" t="s">
        <v>41658</v>
      </c>
      <c r="P2076">
        <v>200</v>
      </c>
      <c r="Q2076">
        <v>200</v>
      </c>
      <c r="R2076">
        <v>200</v>
      </c>
      <c r="S2076">
        <v>0</v>
      </c>
      <c r="T2076" t="s">
        <v>41286</v>
      </c>
      <c r="U2076" t="s">
        <v>7105</v>
      </c>
      <c r="V2076" t="s">
        <v>7105</v>
      </c>
      <c r="W2076" t="s">
        <v>7105</v>
      </c>
      <c r="X2076">
        <v>154</v>
      </c>
      <c r="Y2076">
        <v>0</v>
      </c>
      <c r="Z2076">
        <v>0</v>
      </c>
      <c r="AB2076" t="s">
        <v>41659</v>
      </c>
      <c r="AF2076" t="str">
        <f t="shared" si="32"/>
        <v>Tear Drop Banners</v>
      </c>
    </row>
    <row r="2077" spans="1:32" x14ac:dyDescent="0.35">
      <c r="A2077" s="2" t="s">
        <v>41571</v>
      </c>
      <c r="B2077" s="2" t="s">
        <v>41572</v>
      </c>
      <c r="C2077" s="23">
        <v>2104</v>
      </c>
      <c r="D2077" s="11" t="b">
        <f>FALSE()</f>
        <v>0</v>
      </c>
      <c r="E2077" s="11" t="b">
        <f>FALSE()</f>
        <v>0</v>
      </c>
      <c r="F2077" s="2" t="s">
        <v>10</v>
      </c>
      <c r="G2077" s="2" t="s">
        <v>10</v>
      </c>
      <c r="H2077" s="2" t="s">
        <v>35778</v>
      </c>
      <c r="I2077" s="11" t="b">
        <f>FALSE()</f>
        <v>0</v>
      </c>
      <c r="J2077" s="24">
        <v>1315</v>
      </c>
      <c r="K2077" s="24">
        <v>0</v>
      </c>
      <c r="L2077" s="2" t="s">
        <v>10</v>
      </c>
      <c r="M2077" t="str">
        <f>VLOOKUP(Table18[[#This Row],[No.]],N:O,2,FALSE)</f>
        <v>Annual Report</v>
      </c>
      <c r="N2077" t="s">
        <v>41660</v>
      </c>
      <c r="O2077" t="s">
        <v>41661</v>
      </c>
      <c r="P2077">
        <v>320</v>
      </c>
      <c r="Q2077">
        <v>320</v>
      </c>
      <c r="R2077">
        <v>320</v>
      </c>
      <c r="S2077">
        <v>91</v>
      </c>
      <c r="T2077" t="s">
        <v>41286</v>
      </c>
      <c r="U2077" t="s">
        <v>7105</v>
      </c>
      <c r="V2077" t="s">
        <v>7105</v>
      </c>
      <c r="W2077" t="s">
        <v>7105</v>
      </c>
      <c r="X2077">
        <v>210</v>
      </c>
      <c r="Y2077">
        <v>0</v>
      </c>
      <c r="Z2077">
        <v>0</v>
      </c>
      <c r="AB2077" t="s">
        <v>41662</v>
      </c>
      <c r="AF2077" t="str">
        <f t="shared" si="32"/>
        <v>Annual Report</v>
      </c>
    </row>
    <row r="2078" spans="1:32" x14ac:dyDescent="0.35">
      <c r="A2078" s="2" t="s">
        <v>41574</v>
      </c>
      <c r="B2078" s="2" t="s">
        <v>41575</v>
      </c>
      <c r="C2078" s="23">
        <v>1000</v>
      </c>
      <c r="D2078" s="11" t="b">
        <f>FALSE()</f>
        <v>0</v>
      </c>
      <c r="E2078" s="11" t="b">
        <f>FALSE()</f>
        <v>0</v>
      </c>
      <c r="F2078" s="2" t="s">
        <v>10</v>
      </c>
      <c r="G2078" s="2" t="s">
        <v>10</v>
      </c>
      <c r="H2078" s="2" t="s">
        <v>35778</v>
      </c>
      <c r="I2078" s="11" t="b">
        <f>FALSE()</f>
        <v>0</v>
      </c>
      <c r="J2078" s="24">
        <v>178</v>
      </c>
      <c r="K2078" s="24">
        <v>0</v>
      </c>
      <c r="L2078" s="2" t="s">
        <v>10</v>
      </c>
      <c r="M2078" t="str">
        <f>VLOOKUP(Table18[[#This Row],[No.]],N:O,2,FALSE)</f>
        <v>Scarves</v>
      </c>
      <c r="N2078" t="s">
        <v>41663</v>
      </c>
      <c r="O2078" t="s">
        <v>41664</v>
      </c>
      <c r="P2078" s="22">
        <v>1650</v>
      </c>
      <c r="Q2078" s="22">
        <v>1650</v>
      </c>
      <c r="R2078" s="4">
        <v>1650</v>
      </c>
      <c r="S2078" s="22">
        <v>5100</v>
      </c>
      <c r="T2078" t="s">
        <v>41286</v>
      </c>
      <c r="U2078" t="s">
        <v>7105</v>
      </c>
      <c r="V2078" t="s">
        <v>7105</v>
      </c>
      <c r="W2078" t="s">
        <v>7105</v>
      </c>
      <c r="X2078">
        <v>320</v>
      </c>
      <c r="Y2078">
        <v>0</v>
      </c>
      <c r="Z2078">
        <v>0</v>
      </c>
      <c r="AB2078" t="s">
        <v>41665</v>
      </c>
      <c r="AF2078" t="str">
        <f t="shared" si="32"/>
        <v>Scarves</v>
      </c>
    </row>
    <row r="2079" spans="1:32" x14ac:dyDescent="0.35">
      <c r="A2079" s="2" t="s">
        <v>41577</v>
      </c>
      <c r="B2079" s="2" t="s">
        <v>41578</v>
      </c>
      <c r="C2079" s="23">
        <v>1120</v>
      </c>
      <c r="D2079" s="11" t="b">
        <f>FALSE()</f>
        <v>0</v>
      </c>
      <c r="E2079" s="11" t="b">
        <f>FALSE()</f>
        <v>0</v>
      </c>
      <c r="F2079" s="2" t="s">
        <v>10</v>
      </c>
      <c r="G2079" s="2" t="s">
        <v>10</v>
      </c>
      <c r="H2079" s="2" t="s">
        <v>35778</v>
      </c>
      <c r="I2079" s="11" t="b">
        <f>FALSE()</f>
        <v>0</v>
      </c>
      <c r="J2079" s="24">
        <v>130</v>
      </c>
      <c r="K2079" s="24">
        <v>0</v>
      </c>
      <c r="L2079" s="2" t="s">
        <v>10</v>
      </c>
      <c r="M2079" t="str">
        <f>VLOOKUP(Table18[[#This Row],[No.]],N:O,2,FALSE)</f>
        <v>Receipt Books</v>
      </c>
      <c r="N2079" t="s">
        <v>41666</v>
      </c>
      <c r="O2079" t="s">
        <v>41667</v>
      </c>
      <c r="P2079" s="22">
        <v>3800</v>
      </c>
      <c r="Q2079" s="22">
        <v>3800</v>
      </c>
      <c r="R2079" s="4">
        <v>3800</v>
      </c>
      <c r="S2079" s="22">
        <v>1426</v>
      </c>
      <c r="T2079" t="s">
        <v>41286</v>
      </c>
      <c r="U2079" t="s">
        <v>7105</v>
      </c>
      <c r="V2079" t="s">
        <v>7105</v>
      </c>
      <c r="W2079" t="s">
        <v>7105</v>
      </c>
      <c r="X2079">
        <v>123</v>
      </c>
      <c r="Y2079">
        <v>0</v>
      </c>
      <c r="Z2079">
        <v>0</v>
      </c>
      <c r="AB2079" t="s">
        <v>41668</v>
      </c>
      <c r="AF2079" t="str">
        <f t="shared" si="32"/>
        <v>Receipt Books</v>
      </c>
    </row>
    <row r="2080" spans="1:32" x14ac:dyDescent="0.35">
      <c r="A2080" s="2" t="s">
        <v>41580</v>
      </c>
      <c r="B2080" s="2" t="s">
        <v>41581</v>
      </c>
      <c r="C2080" s="23">
        <v>22</v>
      </c>
      <c r="D2080" s="11" t="b">
        <f>FALSE()</f>
        <v>0</v>
      </c>
      <c r="E2080" s="11" t="b">
        <f>FALSE()</f>
        <v>0</v>
      </c>
      <c r="F2080" s="2" t="s">
        <v>10</v>
      </c>
      <c r="G2080" s="2" t="s">
        <v>10</v>
      </c>
      <c r="H2080" s="2" t="s">
        <v>35778</v>
      </c>
      <c r="I2080" s="11" t="b">
        <f>FALSE()</f>
        <v>0</v>
      </c>
      <c r="J2080" s="24">
        <v>6400</v>
      </c>
      <c r="K2080" s="24">
        <v>0</v>
      </c>
      <c r="L2080" s="2" t="s">
        <v>10</v>
      </c>
      <c r="M2080" t="str">
        <f>VLOOKUP(Table18[[#This Row],[No.]],N:O,2,FALSE)</f>
        <v>Back Drop Banners</v>
      </c>
      <c r="N2080" t="s">
        <v>41669</v>
      </c>
      <c r="O2080" t="s">
        <v>41670</v>
      </c>
      <c r="P2080">
        <v>216</v>
      </c>
      <c r="Q2080">
        <v>216</v>
      </c>
      <c r="R2080">
        <v>216</v>
      </c>
      <c r="S2080">
        <v>150</v>
      </c>
      <c r="T2080" t="s">
        <v>41286</v>
      </c>
      <c r="U2080" t="s">
        <v>7105</v>
      </c>
      <c r="V2080" t="s">
        <v>7105</v>
      </c>
      <c r="W2080" t="s">
        <v>7105</v>
      </c>
      <c r="X2080" s="4">
        <v>4470</v>
      </c>
      <c r="Y2080">
        <v>0</v>
      </c>
      <c r="Z2080">
        <v>0</v>
      </c>
      <c r="AB2080" t="s">
        <v>41671</v>
      </c>
      <c r="AE2080" t="s">
        <v>36386</v>
      </c>
      <c r="AF2080" t="str">
        <f t="shared" si="32"/>
        <v>Back Drop Banners</v>
      </c>
    </row>
    <row r="2081" spans="1:32" x14ac:dyDescent="0.35">
      <c r="A2081" s="2" t="s">
        <v>41583</v>
      </c>
      <c r="B2081" s="2" t="s">
        <v>41584</v>
      </c>
      <c r="C2081" s="23">
        <v>56</v>
      </c>
      <c r="D2081" s="11" t="b">
        <f>FALSE()</f>
        <v>0</v>
      </c>
      <c r="E2081" s="11" t="b">
        <f>FALSE()</f>
        <v>0</v>
      </c>
      <c r="F2081" s="2" t="s">
        <v>10</v>
      </c>
      <c r="G2081" s="2" t="s">
        <v>10</v>
      </c>
      <c r="H2081" s="2" t="s">
        <v>35778</v>
      </c>
      <c r="I2081" s="11" t="b">
        <f>FALSE()</f>
        <v>0</v>
      </c>
      <c r="J2081" s="24">
        <v>11000</v>
      </c>
      <c r="K2081" s="24">
        <v>0</v>
      </c>
      <c r="L2081" s="2" t="s">
        <v>10</v>
      </c>
      <c r="M2081" t="str">
        <f>VLOOKUP(Table18[[#This Row],[No.]],N:O,2,FALSE)</f>
        <v>Pull Up Banners</v>
      </c>
      <c r="N2081" t="s">
        <v>41672</v>
      </c>
      <c r="O2081" t="s">
        <v>41673</v>
      </c>
      <c r="P2081">
        <v>6</v>
      </c>
      <c r="Q2081">
        <v>6</v>
      </c>
      <c r="R2081">
        <v>6</v>
      </c>
      <c r="S2081">
        <v>11</v>
      </c>
      <c r="T2081" t="s">
        <v>41286</v>
      </c>
      <c r="U2081" t="s">
        <v>7105</v>
      </c>
      <c r="V2081" t="s">
        <v>7105</v>
      </c>
      <c r="W2081" t="s">
        <v>7105</v>
      </c>
      <c r="X2081" s="4">
        <v>4470</v>
      </c>
      <c r="Y2081">
        <v>0</v>
      </c>
      <c r="Z2081">
        <v>0</v>
      </c>
      <c r="AB2081" t="s">
        <v>41674</v>
      </c>
      <c r="AF2081" t="str">
        <f t="shared" si="32"/>
        <v>Pull Up Banners</v>
      </c>
    </row>
    <row r="2082" spans="1:32" x14ac:dyDescent="0.35">
      <c r="A2082" s="2" t="s">
        <v>41586</v>
      </c>
      <c r="B2082" s="2" t="s">
        <v>41587</v>
      </c>
      <c r="C2082" s="23">
        <v>267</v>
      </c>
      <c r="D2082" s="11" t="b">
        <f>FALSE()</f>
        <v>0</v>
      </c>
      <c r="E2082" s="11" t="b">
        <f>FALSE()</f>
        <v>0</v>
      </c>
      <c r="F2082" s="2" t="s">
        <v>10</v>
      </c>
      <c r="G2082" s="2" t="s">
        <v>10</v>
      </c>
      <c r="H2082" s="2" t="s">
        <v>35778</v>
      </c>
      <c r="I2082" s="11" t="b">
        <f>FALSE()</f>
        <v>0</v>
      </c>
      <c r="J2082" s="24">
        <v>550</v>
      </c>
      <c r="K2082" s="24">
        <v>0</v>
      </c>
      <c r="L2082" s="2" t="s">
        <v>10</v>
      </c>
      <c r="M2082" t="str">
        <f>VLOOKUP(Table18[[#This Row],[No.]],N:O,2,FALSE)</f>
        <v>Shirts</v>
      </c>
      <c r="N2082" t="s">
        <v>41675</v>
      </c>
      <c r="O2082" t="s">
        <v>41676</v>
      </c>
      <c r="P2082">
        <v>333</v>
      </c>
      <c r="Q2082">
        <v>333</v>
      </c>
      <c r="R2082">
        <v>333</v>
      </c>
      <c r="S2082">
        <v>0</v>
      </c>
      <c r="T2082" t="s">
        <v>41286</v>
      </c>
      <c r="U2082" t="s">
        <v>7105</v>
      </c>
      <c r="V2082" t="s">
        <v>7105</v>
      </c>
      <c r="W2082" t="s">
        <v>7105</v>
      </c>
      <c r="X2082" s="4">
        <v>4470</v>
      </c>
      <c r="Y2082">
        <v>0</v>
      </c>
      <c r="Z2082">
        <v>0</v>
      </c>
      <c r="AB2082" t="s">
        <v>41677</v>
      </c>
      <c r="AF2082" t="str">
        <f t="shared" si="32"/>
        <v>Shirts</v>
      </c>
    </row>
    <row r="2083" spans="1:32" x14ac:dyDescent="0.35">
      <c r="A2083" s="2" t="s">
        <v>41589</v>
      </c>
      <c r="B2083" s="2" t="s">
        <v>41590</v>
      </c>
      <c r="C2083" s="23">
        <v>2</v>
      </c>
      <c r="D2083" s="11" t="b">
        <f>FALSE()</f>
        <v>0</v>
      </c>
      <c r="E2083" s="11" t="b">
        <f>FALSE()</f>
        <v>0</v>
      </c>
      <c r="F2083" s="2" t="s">
        <v>10</v>
      </c>
      <c r="G2083" s="2" t="s">
        <v>10</v>
      </c>
      <c r="H2083" s="2" t="s">
        <v>35778</v>
      </c>
      <c r="I2083" s="11" t="b">
        <f>FALSE()</f>
        <v>0</v>
      </c>
      <c r="J2083" s="24">
        <v>4000</v>
      </c>
      <c r="K2083" s="24">
        <v>0</v>
      </c>
      <c r="L2083" s="2" t="s">
        <v>10</v>
      </c>
      <c r="M2083" t="str">
        <f>VLOOKUP(Table18[[#This Row],[No.]],N:O,2,FALSE)</f>
        <v>Dresses</v>
      </c>
      <c r="N2083" t="s">
        <v>41678</v>
      </c>
      <c r="O2083" t="s">
        <v>41679</v>
      </c>
      <c r="P2083">
        <v>226</v>
      </c>
      <c r="Q2083">
        <v>226</v>
      </c>
      <c r="R2083">
        <v>226</v>
      </c>
      <c r="S2083">
        <v>0</v>
      </c>
      <c r="T2083" t="s">
        <v>41286</v>
      </c>
      <c r="U2083" t="s">
        <v>7105</v>
      </c>
      <c r="V2083" t="s">
        <v>7105</v>
      </c>
      <c r="W2083" t="s">
        <v>7105</v>
      </c>
      <c r="X2083" s="4">
        <v>4470</v>
      </c>
      <c r="Y2083">
        <v>0</v>
      </c>
      <c r="Z2083">
        <v>0</v>
      </c>
      <c r="AB2083" t="s">
        <v>41680</v>
      </c>
      <c r="AF2083" t="str">
        <f t="shared" si="32"/>
        <v>Dresses</v>
      </c>
    </row>
    <row r="2084" spans="1:32" x14ac:dyDescent="0.35">
      <c r="A2084" s="2" t="s">
        <v>41592</v>
      </c>
      <c r="B2084" s="2" t="s">
        <v>41593</v>
      </c>
      <c r="C2084" s="23">
        <v>7406</v>
      </c>
      <c r="D2084" s="11" t="b">
        <f>FALSE()</f>
        <v>0</v>
      </c>
      <c r="E2084" s="11" t="b">
        <f>FALSE()</f>
        <v>0</v>
      </c>
      <c r="F2084" s="2" t="s">
        <v>10</v>
      </c>
      <c r="G2084" s="2" t="s">
        <v>10</v>
      </c>
      <c r="H2084" s="2" t="s">
        <v>35778</v>
      </c>
      <c r="I2084" s="11" t="b">
        <f>FALSE()</f>
        <v>0</v>
      </c>
      <c r="J2084" s="24">
        <v>464</v>
      </c>
      <c r="K2084" s="24">
        <v>0</v>
      </c>
      <c r="L2084" s="2" t="s">
        <v>10</v>
      </c>
      <c r="M2084" t="str">
        <f>VLOOKUP(Table18[[#This Row],[No.]],N:O,2,FALSE)</f>
        <v>T-shirts</v>
      </c>
      <c r="N2084" t="s">
        <v>41681</v>
      </c>
      <c r="O2084" t="s">
        <v>41682</v>
      </c>
      <c r="P2084" s="22">
        <v>1764</v>
      </c>
      <c r="Q2084" s="22">
        <v>1764</v>
      </c>
      <c r="R2084" s="4">
        <v>1764</v>
      </c>
      <c r="S2084" s="22">
        <v>7163</v>
      </c>
      <c r="T2084" t="s">
        <v>41286</v>
      </c>
      <c r="U2084" t="s">
        <v>7105</v>
      </c>
      <c r="V2084" t="s">
        <v>7105</v>
      </c>
      <c r="W2084" t="s">
        <v>7105</v>
      </c>
      <c r="X2084">
        <v>220</v>
      </c>
      <c r="Y2084">
        <v>0</v>
      </c>
      <c r="Z2084">
        <v>0</v>
      </c>
      <c r="AB2084" t="s">
        <v>41682</v>
      </c>
      <c r="AF2084" t="str">
        <f t="shared" si="32"/>
        <v>T-shirts</v>
      </c>
    </row>
    <row r="2085" spans="1:32" x14ac:dyDescent="0.35">
      <c r="A2085" s="2" t="s">
        <v>41595</v>
      </c>
      <c r="B2085" s="2" t="s">
        <v>41596</v>
      </c>
      <c r="C2085" s="23">
        <v>0</v>
      </c>
      <c r="D2085" s="11" t="b">
        <f>FALSE()</f>
        <v>0</v>
      </c>
      <c r="E2085" s="11" t="b">
        <f>FALSE()</f>
        <v>0</v>
      </c>
      <c r="F2085" s="2" t="s">
        <v>10</v>
      </c>
      <c r="G2085" s="2" t="s">
        <v>10</v>
      </c>
      <c r="H2085" s="2" t="s">
        <v>41597</v>
      </c>
      <c r="I2085" s="11" t="b">
        <f>TRUE()</f>
        <v>1</v>
      </c>
      <c r="J2085" s="24">
        <v>0</v>
      </c>
      <c r="K2085" s="24">
        <v>0</v>
      </c>
      <c r="L2085" s="2" t="s">
        <v>10</v>
      </c>
      <c r="M2085" t="str">
        <f>VLOOKUP(Table18[[#This Row],[No.]],N:O,2,FALSE)</f>
        <v>Unaccompanied Minors Forms</v>
      </c>
      <c r="N2085" t="s">
        <v>41683</v>
      </c>
      <c r="O2085" t="s">
        <v>41684</v>
      </c>
      <c r="P2085">
        <v>220</v>
      </c>
      <c r="Q2085">
        <v>220</v>
      </c>
      <c r="R2085">
        <v>220</v>
      </c>
      <c r="S2085" s="22">
        <v>1000</v>
      </c>
      <c r="T2085" t="s">
        <v>41286</v>
      </c>
      <c r="U2085" t="s">
        <v>7105</v>
      </c>
      <c r="V2085" t="s">
        <v>7105</v>
      </c>
      <c r="W2085" t="s">
        <v>7105</v>
      </c>
      <c r="X2085">
        <v>240</v>
      </c>
      <c r="Y2085">
        <v>0</v>
      </c>
      <c r="Z2085">
        <v>0</v>
      </c>
      <c r="AB2085" t="s">
        <v>41684</v>
      </c>
      <c r="AF2085" t="str">
        <f t="shared" si="32"/>
        <v>Unaccompanied Minors Forms</v>
      </c>
    </row>
    <row r="2086" spans="1:32" x14ac:dyDescent="0.35">
      <c r="A2086" s="2" t="s">
        <v>41599</v>
      </c>
      <c r="B2086" s="2" t="s">
        <v>41600</v>
      </c>
      <c r="C2086" s="23">
        <v>3000</v>
      </c>
      <c r="D2086" s="11" t="b">
        <f>FALSE()</f>
        <v>0</v>
      </c>
      <c r="E2086" s="11" t="b">
        <f>FALSE()</f>
        <v>0</v>
      </c>
      <c r="F2086" s="2" t="s">
        <v>10</v>
      </c>
      <c r="G2086" s="2" t="s">
        <v>10</v>
      </c>
      <c r="H2086" s="2" t="s">
        <v>35778</v>
      </c>
      <c r="I2086" s="11" t="b">
        <f>FALSE()</f>
        <v>0</v>
      </c>
      <c r="J2086" s="24">
        <v>12.5</v>
      </c>
      <c r="K2086" s="24">
        <v>0</v>
      </c>
      <c r="L2086" s="2" t="s">
        <v>10</v>
      </c>
      <c r="M2086" t="str">
        <f>VLOOKUP(Table18[[#This Row],[No.]],N:O,2,FALSE)</f>
        <v>KRCS Life Membership Cards</v>
      </c>
      <c r="N2086" t="s">
        <v>41685</v>
      </c>
      <c r="O2086" t="s">
        <v>41686</v>
      </c>
      <c r="P2086">
        <v>179</v>
      </c>
      <c r="Q2086">
        <v>179</v>
      </c>
      <c r="R2086">
        <v>179</v>
      </c>
      <c r="S2086">
        <v>162</v>
      </c>
      <c r="T2086" t="s">
        <v>35778</v>
      </c>
      <c r="U2086" t="s">
        <v>7105</v>
      </c>
      <c r="V2086" t="s">
        <v>7105</v>
      </c>
      <c r="W2086" t="s">
        <v>7105</v>
      </c>
      <c r="X2086">
        <v>850</v>
      </c>
      <c r="Y2086">
        <v>0</v>
      </c>
      <c r="Z2086">
        <v>0</v>
      </c>
      <c r="AB2086" t="s">
        <v>41686</v>
      </c>
      <c r="AF2086" t="str">
        <f t="shared" si="32"/>
        <v>KRCS Life Membership Cards</v>
      </c>
    </row>
    <row r="2087" spans="1:32" x14ac:dyDescent="0.35">
      <c r="A2087" s="2" t="s">
        <v>41602</v>
      </c>
      <c r="B2087" s="2" t="s">
        <v>41603</v>
      </c>
      <c r="C2087" s="23">
        <v>4</v>
      </c>
      <c r="D2087" s="11" t="b">
        <f>FALSE()</f>
        <v>0</v>
      </c>
      <c r="E2087" s="11" t="b">
        <f>FALSE()</f>
        <v>0</v>
      </c>
      <c r="F2087" s="2" t="s">
        <v>10</v>
      </c>
      <c r="G2087" s="2" t="s">
        <v>10</v>
      </c>
      <c r="H2087" s="2" t="s">
        <v>35778</v>
      </c>
      <c r="I2087" s="11" t="b">
        <f>FALSE()</f>
        <v>0</v>
      </c>
      <c r="J2087" s="24">
        <v>4000</v>
      </c>
      <c r="K2087" s="24">
        <v>0</v>
      </c>
      <c r="L2087" s="2" t="s">
        <v>10</v>
      </c>
      <c r="M2087" t="str">
        <f>VLOOKUP(Table18[[#This Row],[No.]],N:O,2,FALSE)</f>
        <v>Flag</v>
      </c>
      <c r="N2087" t="s">
        <v>41687</v>
      </c>
      <c r="O2087" t="s">
        <v>41688</v>
      </c>
      <c r="P2087" s="22">
        <v>2981</v>
      </c>
      <c r="Q2087" s="22">
        <v>2981</v>
      </c>
      <c r="R2087" s="4">
        <v>2981</v>
      </c>
      <c r="S2087" s="22">
        <v>7106</v>
      </c>
      <c r="T2087" t="s">
        <v>41286</v>
      </c>
      <c r="U2087" t="s">
        <v>7105</v>
      </c>
      <c r="V2087" t="s">
        <v>7105</v>
      </c>
      <c r="W2087" t="s">
        <v>7105</v>
      </c>
      <c r="X2087" s="4">
        <v>1100</v>
      </c>
      <c r="Y2087">
        <v>0</v>
      </c>
      <c r="Z2087">
        <v>0</v>
      </c>
      <c r="AB2087" t="s">
        <v>41688</v>
      </c>
      <c r="AF2087" t="str">
        <f t="shared" si="32"/>
        <v>Flag</v>
      </c>
    </row>
    <row r="2088" spans="1:32" x14ac:dyDescent="0.35">
      <c r="A2088" s="2" t="s">
        <v>41605</v>
      </c>
      <c r="B2088" s="2" t="s">
        <v>41606</v>
      </c>
      <c r="C2088" s="23">
        <v>92</v>
      </c>
      <c r="D2088" s="11" t="b">
        <f>FALSE()</f>
        <v>0</v>
      </c>
      <c r="E2088" s="11" t="b">
        <f>FALSE()</f>
        <v>0</v>
      </c>
      <c r="F2088" s="2" t="s">
        <v>10</v>
      </c>
      <c r="G2088" s="2" t="s">
        <v>10</v>
      </c>
      <c r="H2088" s="2" t="s">
        <v>35778</v>
      </c>
      <c r="I2088" s="11" t="b">
        <f>FALSE()</f>
        <v>0</v>
      </c>
      <c r="J2088" s="24">
        <v>1000</v>
      </c>
      <c r="K2088" s="24">
        <v>0</v>
      </c>
      <c r="L2088" s="2" t="s">
        <v>10</v>
      </c>
      <c r="M2088" t="str">
        <f>VLOOKUP(Table18[[#This Row],[No.]],N:O,2,FALSE)</f>
        <v>Spear Photo Frame 15x15</v>
      </c>
      <c r="N2088" t="s">
        <v>41689</v>
      </c>
      <c r="O2088" t="s">
        <v>41690</v>
      </c>
      <c r="P2088">
        <v>511</v>
      </c>
      <c r="Q2088">
        <v>511</v>
      </c>
      <c r="R2088">
        <v>511</v>
      </c>
      <c r="S2088">
        <v>300</v>
      </c>
      <c r="T2088" t="s">
        <v>35778</v>
      </c>
      <c r="U2088" t="s">
        <v>7105</v>
      </c>
      <c r="V2088" t="s">
        <v>7105</v>
      </c>
      <c r="W2088" t="s">
        <v>7105</v>
      </c>
      <c r="X2088">
        <v>380</v>
      </c>
      <c r="Y2088">
        <v>0</v>
      </c>
      <c r="Z2088">
        <v>0</v>
      </c>
      <c r="AB2088" t="s">
        <v>41691</v>
      </c>
      <c r="AF2088" t="str">
        <f t="shared" si="32"/>
        <v>Spear Photo Frame 15x15</v>
      </c>
    </row>
    <row r="2089" spans="1:32" x14ac:dyDescent="0.35">
      <c r="A2089" s="2" t="s">
        <v>41608</v>
      </c>
      <c r="B2089" s="2" t="s">
        <v>41609</v>
      </c>
      <c r="C2089" s="23">
        <v>1</v>
      </c>
      <c r="D2089" s="11" t="b">
        <f>FALSE()</f>
        <v>0</v>
      </c>
      <c r="E2089" s="11" t="b">
        <f>FALSE()</f>
        <v>0</v>
      </c>
      <c r="F2089" s="2" t="s">
        <v>10</v>
      </c>
      <c r="G2089" s="2" t="s">
        <v>10</v>
      </c>
      <c r="H2089" s="2" t="s">
        <v>35778</v>
      </c>
      <c r="I2089" s="11" t="b">
        <f>FALSE()</f>
        <v>0</v>
      </c>
      <c r="J2089" s="24">
        <v>0</v>
      </c>
      <c r="K2089" s="24">
        <v>0</v>
      </c>
      <c r="L2089" s="2" t="s">
        <v>10</v>
      </c>
      <c r="M2089" t="str">
        <f>VLOOKUP(Table18[[#This Row],[No.]],N:O,2,FALSE)</f>
        <v>Simba Trays</v>
      </c>
      <c r="N2089" t="s">
        <v>41692</v>
      </c>
      <c r="O2089" t="s">
        <v>41693</v>
      </c>
      <c r="P2089" s="22">
        <v>3881</v>
      </c>
      <c r="Q2089" s="22">
        <v>3881</v>
      </c>
      <c r="R2089" s="4">
        <v>3881</v>
      </c>
      <c r="S2089" s="22">
        <v>25000</v>
      </c>
      <c r="T2089" t="s">
        <v>35778</v>
      </c>
      <c r="U2089" t="s">
        <v>7105</v>
      </c>
      <c r="V2089" t="s">
        <v>7105</v>
      </c>
      <c r="W2089" t="s">
        <v>7105</v>
      </c>
      <c r="X2089">
        <v>246</v>
      </c>
      <c r="Y2089">
        <v>0</v>
      </c>
      <c r="Z2089">
        <v>0</v>
      </c>
      <c r="AB2089" t="s">
        <v>41694</v>
      </c>
      <c r="AF2089" t="str">
        <f t="shared" si="32"/>
        <v>Simba Trays</v>
      </c>
    </row>
    <row r="2090" spans="1:32" x14ac:dyDescent="0.35">
      <c r="A2090" s="2" t="s">
        <v>41611</v>
      </c>
      <c r="B2090" s="2" t="s">
        <v>41612</v>
      </c>
      <c r="C2090" s="23">
        <v>502</v>
      </c>
      <c r="D2090" s="11" t="b">
        <f>FALSE()</f>
        <v>0</v>
      </c>
      <c r="E2090" s="11" t="b">
        <f>FALSE()</f>
        <v>0</v>
      </c>
      <c r="F2090" s="2" t="s">
        <v>10</v>
      </c>
      <c r="G2090" s="2" t="s">
        <v>10</v>
      </c>
      <c r="H2090" s="2" t="s">
        <v>35778</v>
      </c>
      <c r="I2090" s="11" t="b">
        <f>FALSE()</f>
        <v>0</v>
      </c>
      <c r="J2090" s="24">
        <v>0</v>
      </c>
      <c r="K2090" s="24">
        <v>0</v>
      </c>
      <c r="L2090" s="2" t="s">
        <v>10</v>
      </c>
      <c r="M2090" t="str">
        <f>VLOOKUP(Table18[[#This Row],[No.]],N:O,2,FALSE)</f>
        <v>Protective Clothing</v>
      </c>
      <c r="N2090" t="s">
        <v>41695</v>
      </c>
      <c r="O2090" t="s">
        <v>41696</v>
      </c>
      <c r="P2090">
        <v>10</v>
      </c>
      <c r="Q2090">
        <v>10</v>
      </c>
      <c r="R2090">
        <v>10</v>
      </c>
      <c r="S2090">
        <v>2</v>
      </c>
      <c r="T2090" t="s">
        <v>35778</v>
      </c>
      <c r="U2090" t="s">
        <v>7105</v>
      </c>
      <c r="V2090" t="s">
        <v>7105</v>
      </c>
      <c r="W2090" t="s">
        <v>7105</v>
      </c>
      <c r="X2090">
        <v>0</v>
      </c>
      <c r="Y2090">
        <v>0</v>
      </c>
      <c r="Z2090">
        <v>0</v>
      </c>
      <c r="AB2090" t="s">
        <v>41697</v>
      </c>
      <c r="AF2090" t="str">
        <f t="shared" si="32"/>
        <v>Protective Clothing</v>
      </c>
    </row>
    <row r="2091" spans="1:32" x14ac:dyDescent="0.35">
      <c r="A2091" s="2" t="s">
        <v>41614</v>
      </c>
      <c r="B2091" s="2" t="s">
        <v>41615</v>
      </c>
      <c r="C2091" s="23">
        <v>26</v>
      </c>
      <c r="D2091" s="11" t="b">
        <f>FALSE()</f>
        <v>0</v>
      </c>
      <c r="E2091" s="11" t="b">
        <f>FALSE()</f>
        <v>0</v>
      </c>
      <c r="F2091" s="2" t="s">
        <v>10</v>
      </c>
      <c r="G2091" s="2" t="s">
        <v>10</v>
      </c>
      <c r="H2091" s="2" t="s">
        <v>35778</v>
      </c>
      <c r="I2091" s="11" t="b">
        <f>FALSE()</f>
        <v>0</v>
      </c>
      <c r="J2091" s="24">
        <v>17500</v>
      </c>
      <c r="K2091" s="24">
        <v>0</v>
      </c>
      <c r="L2091" s="2" t="s">
        <v>10</v>
      </c>
      <c r="M2091" t="str">
        <f>VLOOKUP(Table18[[#This Row],[No.]],N:O,2,FALSE)</f>
        <v>Donation Box</v>
      </c>
      <c r="N2091" t="s">
        <v>41698</v>
      </c>
      <c r="O2091" t="s">
        <v>41699</v>
      </c>
      <c r="P2091">
        <v>0</v>
      </c>
      <c r="Q2091">
        <v>0</v>
      </c>
      <c r="R2091">
        <v>0</v>
      </c>
      <c r="S2091">
        <v>0</v>
      </c>
      <c r="T2091" t="s">
        <v>35778</v>
      </c>
      <c r="U2091" t="s">
        <v>7105</v>
      </c>
      <c r="V2091" t="s">
        <v>7105</v>
      </c>
      <c r="W2091" t="s">
        <v>7105</v>
      </c>
      <c r="X2091">
        <v>0</v>
      </c>
      <c r="Y2091">
        <v>0</v>
      </c>
      <c r="Z2091">
        <v>0</v>
      </c>
      <c r="AB2091" t="s">
        <v>41700</v>
      </c>
      <c r="AF2091" t="str">
        <f t="shared" si="32"/>
        <v>Donation Box</v>
      </c>
    </row>
    <row r="2092" spans="1:32" x14ac:dyDescent="0.35">
      <c r="A2092" s="2" t="s">
        <v>41617</v>
      </c>
      <c r="B2092" s="2" t="s">
        <v>41618</v>
      </c>
      <c r="C2092" s="23">
        <v>1120</v>
      </c>
      <c r="D2092" s="11" t="b">
        <f>FALSE()</f>
        <v>0</v>
      </c>
      <c r="E2092" s="11" t="b">
        <f>FALSE()</f>
        <v>0</v>
      </c>
      <c r="F2092" s="2" t="s">
        <v>10</v>
      </c>
      <c r="G2092" s="2" t="s">
        <v>10</v>
      </c>
      <c r="H2092" s="2" t="s">
        <v>35778</v>
      </c>
      <c r="I2092" s="11" t="b">
        <f>FALSE()</f>
        <v>0</v>
      </c>
      <c r="J2092" s="24">
        <v>55</v>
      </c>
      <c r="K2092" s="24">
        <v>0</v>
      </c>
      <c r="L2092" s="2" t="s">
        <v>10</v>
      </c>
      <c r="M2092" t="str">
        <f>VLOOKUP(Table18[[#This Row],[No.]],N:O,2,FALSE)</f>
        <v>Kit Bag</v>
      </c>
      <c r="N2092" t="s">
        <v>41701</v>
      </c>
      <c r="O2092" t="s">
        <v>41702</v>
      </c>
      <c r="P2092">
        <v>3</v>
      </c>
      <c r="Q2092">
        <v>3</v>
      </c>
      <c r="R2092">
        <v>3</v>
      </c>
      <c r="S2092">
        <v>61</v>
      </c>
      <c r="T2092" t="s">
        <v>35778</v>
      </c>
      <c r="U2092" t="s">
        <v>7105</v>
      </c>
      <c r="V2092" t="s">
        <v>7105</v>
      </c>
      <c r="W2092" t="s">
        <v>7105</v>
      </c>
      <c r="X2092" s="4">
        <v>2000</v>
      </c>
      <c r="Y2092">
        <v>0</v>
      </c>
      <c r="Z2092">
        <v>0</v>
      </c>
      <c r="AB2092" t="s">
        <v>41703</v>
      </c>
      <c r="AF2092" t="str">
        <f t="shared" si="32"/>
        <v>Kit Bag</v>
      </c>
    </row>
    <row r="2093" spans="1:32" x14ac:dyDescent="0.35">
      <c r="A2093" s="2" t="s">
        <v>41620</v>
      </c>
      <c r="B2093" s="2" t="s">
        <v>41621</v>
      </c>
      <c r="C2093" s="23">
        <v>2363</v>
      </c>
      <c r="D2093" s="11" t="b">
        <f>FALSE()</f>
        <v>0</v>
      </c>
      <c r="E2093" s="11" t="b">
        <f>FALSE()</f>
        <v>0</v>
      </c>
      <c r="F2093" s="2" t="s">
        <v>10</v>
      </c>
      <c r="G2093" s="2" t="s">
        <v>10</v>
      </c>
      <c r="H2093" s="2" t="s">
        <v>35778</v>
      </c>
      <c r="I2093" s="11" t="b">
        <f>FALSE()</f>
        <v>0</v>
      </c>
      <c r="J2093" s="24">
        <v>1000</v>
      </c>
      <c r="K2093" s="24">
        <v>0</v>
      </c>
      <c r="L2093" s="2" t="s">
        <v>10</v>
      </c>
      <c r="M2093" t="str">
        <f>VLOOKUP(Table18[[#This Row],[No.]],N:O,2,FALSE)</f>
        <v>Printing of NCD Strategy Books</v>
      </c>
      <c r="N2093" t="s">
        <v>41704</v>
      </c>
      <c r="O2093" t="s">
        <v>41705</v>
      </c>
      <c r="P2093">
        <v>0</v>
      </c>
      <c r="Q2093">
        <v>0</v>
      </c>
      <c r="R2093">
        <v>0</v>
      </c>
      <c r="S2093">
        <v>200</v>
      </c>
      <c r="T2093" t="s">
        <v>35778</v>
      </c>
      <c r="U2093" t="s">
        <v>7105</v>
      </c>
      <c r="V2093" t="s">
        <v>7105</v>
      </c>
      <c r="W2093" t="s">
        <v>7133</v>
      </c>
      <c r="X2093">
        <v>0</v>
      </c>
      <c r="Y2093">
        <v>0</v>
      </c>
      <c r="Z2093">
        <v>0</v>
      </c>
      <c r="AB2093" t="s">
        <v>41706</v>
      </c>
      <c r="AF2093" t="str">
        <f t="shared" si="32"/>
        <v>Printing of NCD Strategy Books</v>
      </c>
    </row>
    <row r="2094" spans="1:32" x14ac:dyDescent="0.35">
      <c r="A2094" s="2" t="s">
        <v>41623</v>
      </c>
      <c r="B2094" s="2" t="s">
        <v>41624</v>
      </c>
      <c r="C2094" s="23">
        <v>641</v>
      </c>
      <c r="D2094" s="11" t="b">
        <f>FALSE()</f>
        <v>0</v>
      </c>
      <c r="E2094" s="11" t="b">
        <f>FALSE()</f>
        <v>0</v>
      </c>
      <c r="F2094" s="2" t="s">
        <v>10</v>
      </c>
      <c r="G2094" s="2" t="s">
        <v>10</v>
      </c>
      <c r="H2094" s="2" t="s">
        <v>35778</v>
      </c>
      <c r="I2094" s="11" t="b">
        <f>FALSE()</f>
        <v>0</v>
      </c>
      <c r="J2094" s="24">
        <v>7400</v>
      </c>
      <c r="K2094" s="24">
        <v>0</v>
      </c>
      <c r="L2094" s="2" t="s">
        <v>10</v>
      </c>
      <c r="M2094" t="str">
        <f>VLOOKUP(Table18[[#This Row],[No.]],N:O,2,FALSE)</f>
        <v>Flip Charts</v>
      </c>
      <c r="N2094" t="s">
        <v>41707</v>
      </c>
      <c r="O2094" t="s">
        <v>41708</v>
      </c>
      <c r="P2094">
        <v>6</v>
      </c>
      <c r="Q2094">
        <v>6</v>
      </c>
      <c r="R2094">
        <v>6</v>
      </c>
      <c r="S2094">
        <v>2</v>
      </c>
      <c r="T2094" t="s">
        <v>35829</v>
      </c>
      <c r="U2094" t="s">
        <v>7105</v>
      </c>
      <c r="V2094" t="s">
        <v>7105</v>
      </c>
      <c r="W2094" t="s">
        <v>7105</v>
      </c>
      <c r="X2094">
        <v>725</v>
      </c>
      <c r="Y2094">
        <v>0</v>
      </c>
      <c r="Z2094">
        <v>0</v>
      </c>
      <c r="AB2094" t="s">
        <v>41709</v>
      </c>
      <c r="AF2094" t="str">
        <f t="shared" si="32"/>
        <v>Flip Charts</v>
      </c>
    </row>
    <row r="2095" spans="1:32" x14ac:dyDescent="0.35">
      <c r="A2095" s="2" t="s">
        <v>41626</v>
      </c>
      <c r="B2095" s="2" t="s">
        <v>41627</v>
      </c>
      <c r="C2095" s="23">
        <v>10</v>
      </c>
      <c r="D2095" s="11" t="b">
        <f>FALSE()</f>
        <v>0</v>
      </c>
      <c r="E2095" s="11" t="b">
        <f>FALSE()</f>
        <v>0</v>
      </c>
      <c r="F2095" s="2" t="s">
        <v>10</v>
      </c>
      <c r="G2095" s="2" t="s">
        <v>10</v>
      </c>
      <c r="H2095" s="2" t="s">
        <v>35778</v>
      </c>
      <c r="I2095" s="11" t="b">
        <f>FALSE()</f>
        <v>0</v>
      </c>
      <c r="J2095" s="24">
        <v>2100</v>
      </c>
      <c r="K2095" s="24">
        <v>0</v>
      </c>
      <c r="L2095" s="2" t="s">
        <v>10</v>
      </c>
      <c r="M2095" t="str">
        <f>VLOOKUP(Table18[[#This Row],[No.]],N:O,2,FALSE)</f>
        <v>Targus Laptop Bag Pack</v>
      </c>
      <c r="N2095" t="s">
        <v>41710</v>
      </c>
      <c r="O2095" t="s">
        <v>41711</v>
      </c>
      <c r="P2095">
        <v>0</v>
      </c>
      <c r="Q2095">
        <v>0</v>
      </c>
      <c r="R2095">
        <v>0</v>
      </c>
      <c r="S2095">
        <v>0</v>
      </c>
      <c r="T2095" t="s">
        <v>35778</v>
      </c>
      <c r="U2095" t="s">
        <v>7105</v>
      </c>
      <c r="V2095" t="s">
        <v>7105</v>
      </c>
      <c r="W2095" t="s">
        <v>7105</v>
      </c>
      <c r="X2095">
        <v>0</v>
      </c>
      <c r="Y2095">
        <v>0</v>
      </c>
      <c r="Z2095">
        <v>0</v>
      </c>
      <c r="AB2095" t="s">
        <v>41712</v>
      </c>
      <c r="AF2095" t="str">
        <f t="shared" si="32"/>
        <v>Targus Laptop Bag Pack</v>
      </c>
    </row>
    <row r="2096" spans="1:32" x14ac:dyDescent="0.35">
      <c r="A2096" s="2" t="s">
        <v>41629</v>
      </c>
      <c r="B2096" s="2" t="s">
        <v>41630</v>
      </c>
      <c r="C2096" s="23">
        <v>0</v>
      </c>
      <c r="D2096" s="11" t="b">
        <f>FALSE()</f>
        <v>0</v>
      </c>
      <c r="E2096" s="11" t="b">
        <f>FALSE()</f>
        <v>0</v>
      </c>
      <c r="F2096" s="2" t="s">
        <v>10</v>
      </c>
      <c r="G2096" s="2" t="s">
        <v>10</v>
      </c>
      <c r="H2096" s="2" t="s">
        <v>35778</v>
      </c>
      <c r="I2096" s="11" t="b">
        <f>TRUE()</f>
        <v>1</v>
      </c>
      <c r="J2096" s="24">
        <v>0</v>
      </c>
      <c r="K2096" s="24">
        <v>0</v>
      </c>
      <c r="L2096" s="2" t="s">
        <v>10</v>
      </c>
      <c r="M2096" t="str">
        <f>VLOOKUP(Table18[[#This Row],[No.]],N:O,2,FALSE)</f>
        <v>Mini Car Stickers</v>
      </c>
      <c r="N2096" t="s">
        <v>41713</v>
      </c>
      <c r="O2096" t="s">
        <v>41714</v>
      </c>
      <c r="P2096">
        <v>0</v>
      </c>
      <c r="Q2096">
        <v>0</v>
      </c>
      <c r="R2096">
        <v>0</v>
      </c>
      <c r="S2096">
        <v>0</v>
      </c>
      <c r="T2096" t="s">
        <v>35778</v>
      </c>
      <c r="U2096" t="s">
        <v>7105</v>
      </c>
      <c r="V2096" t="s">
        <v>7105</v>
      </c>
      <c r="W2096" t="s">
        <v>7105</v>
      </c>
      <c r="X2096">
        <v>0</v>
      </c>
      <c r="Y2096">
        <v>0</v>
      </c>
      <c r="Z2096">
        <v>0</v>
      </c>
      <c r="AB2096" t="s">
        <v>41715</v>
      </c>
      <c r="AF2096" t="str">
        <f t="shared" si="32"/>
        <v>Mini Car Stickers</v>
      </c>
    </row>
    <row r="2097" spans="1:32" x14ac:dyDescent="0.35">
      <c r="A2097" s="2" t="s">
        <v>41632</v>
      </c>
      <c r="B2097" s="2" t="s">
        <v>41633</v>
      </c>
      <c r="C2097" s="23">
        <v>1231</v>
      </c>
      <c r="D2097" s="11" t="b">
        <f>FALSE()</f>
        <v>0</v>
      </c>
      <c r="E2097" s="11" t="b">
        <f>FALSE()</f>
        <v>0</v>
      </c>
      <c r="F2097" s="2" t="s">
        <v>10</v>
      </c>
      <c r="G2097" s="2" t="s">
        <v>10</v>
      </c>
      <c r="H2097" s="2" t="s">
        <v>35778</v>
      </c>
      <c r="I2097" s="11" t="b">
        <f>FALSE()</f>
        <v>0</v>
      </c>
      <c r="J2097" s="24">
        <v>195</v>
      </c>
      <c r="K2097" s="24">
        <v>0</v>
      </c>
      <c r="L2097" s="2" t="s">
        <v>10</v>
      </c>
      <c r="M2097" t="str">
        <f>VLOOKUP(Table18[[#This Row],[No.]],N:O,2,FALSE)</f>
        <v>Wall Calenders</v>
      </c>
      <c r="N2097" t="s">
        <v>41716</v>
      </c>
      <c r="O2097" t="s">
        <v>41717</v>
      </c>
      <c r="P2097" s="22">
        <v>1745</v>
      </c>
      <c r="Q2097" s="22">
        <v>1745</v>
      </c>
      <c r="R2097" s="4">
        <v>1745</v>
      </c>
      <c r="S2097">
        <v>809</v>
      </c>
      <c r="T2097" t="s">
        <v>35778</v>
      </c>
      <c r="U2097" t="s">
        <v>7105</v>
      </c>
      <c r="V2097" t="s">
        <v>7105</v>
      </c>
      <c r="W2097" t="s">
        <v>7105</v>
      </c>
      <c r="X2097">
        <v>0</v>
      </c>
      <c r="Y2097">
        <v>0</v>
      </c>
      <c r="Z2097">
        <v>0</v>
      </c>
      <c r="AB2097" t="s">
        <v>41718</v>
      </c>
      <c r="AE2097" t="s">
        <v>35876</v>
      </c>
      <c r="AF2097" t="str">
        <f t="shared" si="32"/>
        <v>Wall Calenders</v>
      </c>
    </row>
    <row r="2098" spans="1:32" x14ac:dyDescent="0.35">
      <c r="A2098" s="2" t="s">
        <v>41635</v>
      </c>
      <c r="B2098" s="2" t="s">
        <v>41522</v>
      </c>
      <c r="C2098" s="23">
        <v>0</v>
      </c>
      <c r="D2098" s="11" t="b">
        <f>FALSE()</f>
        <v>0</v>
      </c>
      <c r="E2098" s="11" t="b">
        <f>FALSE()</f>
        <v>0</v>
      </c>
      <c r="F2098" s="2" t="s">
        <v>10</v>
      </c>
      <c r="G2098" s="2" t="s">
        <v>10</v>
      </c>
      <c r="H2098" s="2" t="s">
        <v>35778</v>
      </c>
      <c r="I2098" s="11" t="b">
        <f>FALSE()</f>
        <v>0</v>
      </c>
      <c r="J2098" s="24">
        <v>0</v>
      </c>
      <c r="K2098" s="24">
        <v>0</v>
      </c>
      <c r="L2098" s="2" t="s">
        <v>10</v>
      </c>
      <c r="M2098" t="str">
        <f>VLOOKUP(Table18[[#This Row],[No.]],N:O,2,FALSE)</f>
        <v>Printing of CAS Document</v>
      </c>
      <c r="N2098" t="s">
        <v>41719</v>
      </c>
      <c r="O2098" t="s">
        <v>41720</v>
      </c>
      <c r="P2098">
        <v>3</v>
      </c>
      <c r="Q2098">
        <v>3</v>
      </c>
      <c r="R2098">
        <v>3</v>
      </c>
      <c r="S2098">
        <v>0</v>
      </c>
      <c r="T2098" t="s">
        <v>35763</v>
      </c>
      <c r="U2098" t="s">
        <v>7105</v>
      </c>
      <c r="V2098" t="s">
        <v>7105</v>
      </c>
      <c r="W2098" t="s">
        <v>7105</v>
      </c>
      <c r="X2098">
        <v>0</v>
      </c>
      <c r="Y2098">
        <v>0</v>
      </c>
      <c r="Z2098">
        <v>0</v>
      </c>
      <c r="AB2098" t="s">
        <v>41721</v>
      </c>
      <c r="AF2098" t="str">
        <f t="shared" si="32"/>
        <v>Printing of CAS Document</v>
      </c>
    </row>
    <row r="2099" spans="1:32" x14ac:dyDescent="0.35">
      <c r="A2099" s="2" t="s">
        <v>41636</v>
      </c>
      <c r="B2099" s="2" t="s">
        <v>41637</v>
      </c>
      <c r="C2099" s="23">
        <v>2735</v>
      </c>
      <c r="D2099" s="11" t="b">
        <f>FALSE()</f>
        <v>0</v>
      </c>
      <c r="E2099" s="11" t="b">
        <f>FALSE()</f>
        <v>0</v>
      </c>
      <c r="F2099" s="2" t="s">
        <v>10</v>
      </c>
      <c r="G2099" s="2" t="s">
        <v>10</v>
      </c>
      <c r="H2099" s="2" t="s">
        <v>35778</v>
      </c>
      <c r="I2099" s="11" t="b">
        <f>FALSE()</f>
        <v>0</v>
      </c>
      <c r="J2099" s="24">
        <v>1145</v>
      </c>
      <c r="K2099" s="24">
        <v>0</v>
      </c>
      <c r="L2099" s="2" t="s">
        <v>10</v>
      </c>
      <c r="M2099" t="str">
        <f>VLOOKUP(Table18[[#This Row],[No.]],N:O,2,FALSE)</f>
        <v>Branded CHV Bags</v>
      </c>
      <c r="N2099" t="s">
        <v>41722</v>
      </c>
      <c r="O2099" t="s">
        <v>41723</v>
      </c>
      <c r="P2099">
        <v>55</v>
      </c>
      <c r="Q2099">
        <v>55</v>
      </c>
      <c r="R2099">
        <v>55</v>
      </c>
      <c r="S2099">
        <v>0</v>
      </c>
      <c r="T2099" t="s">
        <v>35778</v>
      </c>
      <c r="U2099" t="s">
        <v>7105</v>
      </c>
      <c r="V2099" t="s">
        <v>7105</v>
      </c>
      <c r="W2099" t="s">
        <v>7105</v>
      </c>
      <c r="X2099" s="4">
        <v>1800</v>
      </c>
      <c r="Y2099">
        <v>0</v>
      </c>
      <c r="Z2099">
        <v>0</v>
      </c>
      <c r="AB2099" t="s">
        <v>41724</v>
      </c>
      <c r="AF2099" t="str">
        <f t="shared" si="32"/>
        <v>Branded CHV Bags</v>
      </c>
    </row>
    <row r="2100" spans="1:32" x14ac:dyDescent="0.35">
      <c r="A2100" s="2" t="s">
        <v>41639</v>
      </c>
      <c r="B2100" s="2" t="s">
        <v>41640</v>
      </c>
      <c r="C2100" s="23">
        <v>92</v>
      </c>
      <c r="D2100" s="11" t="b">
        <f>FALSE()</f>
        <v>0</v>
      </c>
      <c r="E2100" s="11" t="b">
        <f>FALSE()</f>
        <v>0</v>
      </c>
      <c r="F2100" s="2" t="s">
        <v>10</v>
      </c>
      <c r="G2100" s="2" t="s">
        <v>10</v>
      </c>
      <c r="H2100" s="2" t="s">
        <v>35778</v>
      </c>
      <c r="I2100" s="11" t="b">
        <f>FALSE()</f>
        <v>0</v>
      </c>
      <c r="J2100" s="24">
        <v>350</v>
      </c>
      <c r="K2100" s="24">
        <v>0</v>
      </c>
      <c r="L2100" s="2" t="s">
        <v>10</v>
      </c>
      <c r="M2100" t="str">
        <f>VLOOKUP(Table18[[#This Row],[No.]],N:O,2,FALSE)</f>
        <v>Grab bags - Canvas Rack Sack</v>
      </c>
      <c r="N2100" t="s">
        <v>41725</v>
      </c>
      <c r="O2100" t="s">
        <v>41726</v>
      </c>
      <c r="P2100">
        <v>0</v>
      </c>
      <c r="Q2100">
        <v>0</v>
      </c>
      <c r="R2100">
        <v>0</v>
      </c>
      <c r="S2100">
        <v>0</v>
      </c>
      <c r="T2100" t="s">
        <v>35778</v>
      </c>
      <c r="U2100" t="s">
        <v>7105</v>
      </c>
      <c r="V2100" t="s">
        <v>7105</v>
      </c>
      <c r="W2100" t="s">
        <v>7133</v>
      </c>
      <c r="X2100">
        <v>0</v>
      </c>
      <c r="Y2100">
        <v>0</v>
      </c>
      <c r="Z2100">
        <v>0</v>
      </c>
      <c r="AB2100" t="s">
        <v>41727</v>
      </c>
      <c r="AF2100" t="str">
        <f t="shared" si="32"/>
        <v>Grab bags - Canvas Rack Sack</v>
      </c>
    </row>
    <row r="2101" spans="1:32" x14ac:dyDescent="0.35">
      <c r="A2101" s="2" t="s">
        <v>41642</v>
      </c>
      <c r="B2101" s="2" t="s">
        <v>41643</v>
      </c>
      <c r="C2101" s="23">
        <v>1064</v>
      </c>
      <c r="D2101" s="11" t="b">
        <f>FALSE()</f>
        <v>0</v>
      </c>
      <c r="E2101" s="11" t="b">
        <f>FALSE()</f>
        <v>0</v>
      </c>
      <c r="F2101" s="2" t="s">
        <v>10</v>
      </c>
      <c r="G2101" s="2" t="s">
        <v>10</v>
      </c>
      <c r="H2101" s="2" t="s">
        <v>35778</v>
      </c>
      <c r="I2101" s="11" t="b">
        <f>FALSE()</f>
        <v>0</v>
      </c>
      <c r="J2101" s="24">
        <v>345</v>
      </c>
      <c r="K2101" s="24">
        <v>0</v>
      </c>
      <c r="L2101" s="2" t="s">
        <v>10</v>
      </c>
      <c r="M2101" t="str">
        <f>VLOOKUP(Table18[[#This Row],[No.]],N:O,2,FALSE)</f>
        <v>Sling Bag</v>
      </c>
      <c r="N2101" t="s">
        <v>41728</v>
      </c>
      <c r="O2101" t="s">
        <v>41729</v>
      </c>
      <c r="P2101">
        <v>545</v>
      </c>
      <c r="Q2101">
        <v>545</v>
      </c>
      <c r="R2101">
        <v>545</v>
      </c>
      <c r="S2101">
        <v>0</v>
      </c>
      <c r="T2101" t="s">
        <v>35778</v>
      </c>
      <c r="U2101" t="s">
        <v>7105</v>
      </c>
      <c r="V2101" t="s">
        <v>7105</v>
      </c>
      <c r="W2101" t="s">
        <v>7105</v>
      </c>
      <c r="X2101">
        <v>280</v>
      </c>
      <c r="Y2101">
        <v>0</v>
      </c>
      <c r="Z2101">
        <v>0</v>
      </c>
      <c r="AB2101" t="s">
        <v>41730</v>
      </c>
      <c r="AE2101" t="s">
        <v>39168</v>
      </c>
      <c r="AF2101" t="str">
        <f t="shared" si="32"/>
        <v>Sling Bag</v>
      </c>
    </row>
    <row r="2102" spans="1:32" x14ac:dyDescent="0.35">
      <c r="A2102" s="2" t="s">
        <v>41645</v>
      </c>
      <c r="B2102" s="2" t="s">
        <v>41646</v>
      </c>
      <c r="C2102" s="23">
        <v>0</v>
      </c>
      <c r="D2102" s="11" t="b">
        <f>FALSE()</f>
        <v>0</v>
      </c>
      <c r="E2102" s="11" t="b">
        <f>FALSE()</f>
        <v>0</v>
      </c>
      <c r="F2102" s="2" t="s">
        <v>10</v>
      </c>
      <c r="G2102" s="2" t="s">
        <v>10</v>
      </c>
      <c r="H2102" s="2" t="s">
        <v>35778</v>
      </c>
      <c r="I2102" s="11" t="b">
        <f>FALSE()</f>
        <v>0</v>
      </c>
      <c r="J2102" s="24">
        <v>360</v>
      </c>
      <c r="K2102" s="24">
        <v>0</v>
      </c>
      <c r="L2102" s="2" t="s">
        <v>10</v>
      </c>
      <c r="M2102" t="str">
        <f>VLOOKUP(Table18[[#This Row],[No.]],N:O,2,FALSE)</f>
        <v>Sun-visors</v>
      </c>
      <c r="N2102" t="s">
        <v>41731</v>
      </c>
      <c r="O2102" t="s">
        <v>41732</v>
      </c>
      <c r="P2102">
        <v>853</v>
      </c>
      <c r="Q2102">
        <v>853</v>
      </c>
      <c r="R2102">
        <v>853</v>
      </c>
      <c r="S2102">
        <v>550</v>
      </c>
      <c r="T2102" t="s">
        <v>35778</v>
      </c>
      <c r="U2102" t="s">
        <v>7105</v>
      </c>
      <c r="V2102" t="s">
        <v>7105</v>
      </c>
      <c r="W2102" t="s">
        <v>7105</v>
      </c>
      <c r="X2102">
        <v>0</v>
      </c>
      <c r="Y2102">
        <v>0</v>
      </c>
      <c r="Z2102">
        <v>0</v>
      </c>
      <c r="AB2102" t="s">
        <v>41733</v>
      </c>
      <c r="AE2102" t="s">
        <v>36386</v>
      </c>
      <c r="AF2102" t="str">
        <f t="shared" si="32"/>
        <v>Sun-visors</v>
      </c>
    </row>
    <row r="2103" spans="1:32" x14ac:dyDescent="0.35">
      <c r="A2103" s="2" t="s">
        <v>41648</v>
      </c>
      <c r="B2103" s="2" t="s">
        <v>41649</v>
      </c>
      <c r="C2103" s="23">
        <v>200</v>
      </c>
      <c r="D2103" s="11" t="b">
        <f>FALSE()</f>
        <v>0</v>
      </c>
      <c r="E2103" s="11" t="b">
        <f>FALSE()</f>
        <v>0</v>
      </c>
      <c r="F2103" s="2" t="s">
        <v>10</v>
      </c>
      <c r="G2103" s="2" t="s">
        <v>10</v>
      </c>
      <c r="H2103" s="2" t="s">
        <v>41286</v>
      </c>
      <c r="I2103" s="11" t="b">
        <f>FALSE()</f>
        <v>0</v>
      </c>
      <c r="J2103" s="24">
        <v>0</v>
      </c>
      <c r="K2103" s="24">
        <v>0</v>
      </c>
      <c r="L2103" s="2" t="s">
        <v>10</v>
      </c>
      <c r="M2103" t="str">
        <f>VLOOKUP(Table18[[#This Row],[No.]],N:O,2,FALSE)</f>
        <v>Engagement Strategy - KRCS</v>
      </c>
      <c r="N2103" t="s">
        <v>41734</v>
      </c>
      <c r="O2103" t="s">
        <v>41735</v>
      </c>
      <c r="P2103">
        <v>736</v>
      </c>
      <c r="Q2103">
        <v>736</v>
      </c>
      <c r="R2103">
        <v>736</v>
      </c>
      <c r="S2103">
        <v>570</v>
      </c>
      <c r="T2103" t="s">
        <v>35778</v>
      </c>
      <c r="U2103" t="s">
        <v>7105</v>
      </c>
      <c r="V2103" t="s">
        <v>7105</v>
      </c>
      <c r="W2103" t="s">
        <v>7105</v>
      </c>
      <c r="X2103">
        <v>250</v>
      </c>
      <c r="Y2103">
        <v>0</v>
      </c>
      <c r="Z2103">
        <v>0</v>
      </c>
      <c r="AB2103" t="s">
        <v>41736</v>
      </c>
      <c r="AF2103" t="str">
        <f t="shared" si="32"/>
        <v>Engagement Strategy - KRCS</v>
      </c>
    </row>
    <row r="2104" spans="1:32" x14ac:dyDescent="0.35">
      <c r="A2104" s="2" t="s">
        <v>41651</v>
      </c>
      <c r="B2104" s="2" t="s">
        <v>41652</v>
      </c>
      <c r="C2104" s="23">
        <v>1735</v>
      </c>
      <c r="D2104" s="11" t="b">
        <f>FALSE()</f>
        <v>0</v>
      </c>
      <c r="E2104" s="11" t="b">
        <f>FALSE()</f>
        <v>0</v>
      </c>
      <c r="F2104" s="2" t="s">
        <v>10</v>
      </c>
      <c r="G2104" s="2" t="s">
        <v>10</v>
      </c>
      <c r="H2104" s="2" t="s">
        <v>41286</v>
      </c>
      <c r="I2104" s="11" t="b">
        <f>FALSE()</f>
        <v>0</v>
      </c>
      <c r="J2104" s="24">
        <v>59</v>
      </c>
      <c r="K2104" s="24">
        <v>0</v>
      </c>
      <c r="L2104" s="2" t="s">
        <v>10</v>
      </c>
      <c r="M2104" t="str">
        <f>VLOOKUP(Table18[[#This Row],[No.]],N:O,2,FALSE)</f>
        <v>KRCS Ativity Handbook</v>
      </c>
      <c r="N2104" t="s">
        <v>41737</v>
      </c>
      <c r="O2104" t="s">
        <v>41738</v>
      </c>
      <c r="P2104">
        <v>907</v>
      </c>
      <c r="Q2104">
        <v>907</v>
      </c>
      <c r="R2104">
        <v>907</v>
      </c>
      <c r="S2104">
        <v>660</v>
      </c>
      <c r="T2104" t="s">
        <v>35778</v>
      </c>
      <c r="U2104" t="s">
        <v>7105</v>
      </c>
      <c r="V2104" t="s">
        <v>7105</v>
      </c>
      <c r="W2104" t="s">
        <v>7105</v>
      </c>
      <c r="X2104">
        <v>0</v>
      </c>
      <c r="Y2104">
        <v>0</v>
      </c>
      <c r="Z2104">
        <v>0</v>
      </c>
      <c r="AB2104" t="s">
        <v>41739</v>
      </c>
      <c r="AF2104" t="str">
        <f t="shared" si="32"/>
        <v>KRCS Ativity Handbook</v>
      </c>
    </row>
    <row r="2105" spans="1:32" x14ac:dyDescent="0.35">
      <c r="A2105" s="2" t="s">
        <v>41654</v>
      </c>
      <c r="B2105" s="2" t="s">
        <v>41655</v>
      </c>
      <c r="C2105" s="23">
        <v>200</v>
      </c>
      <c r="D2105" s="11" t="b">
        <f>FALSE()</f>
        <v>0</v>
      </c>
      <c r="E2105" s="11" t="b">
        <f>FALSE()</f>
        <v>0</v>
      </c>
      <c r="F2105" s="2" t="s">
        <v>10</v>
      </c>
      <c r="G2105" s="2" t="s">
        <v>10</v>
      </c>
      <c r="H2105" s="2" t="s">
        <v>41286</v>
      </c>
      <c r="I2105" s="11" t="b">
        <f>FALSE()</f>
        <v>0</v>
      </c>
      <c r="J2105" s="24">
        <v>0</v>
      </c>
      <c r="K2105" s="24">
        <v>0</v>
      </c>
      <c r="L2105" s="2" t="s">
        <v>10</v>
      </c>
      <c r="M2105" t="str">
        <f>VLOOKUP(Table18[[#This Row],[No.]],N:O,2,FALSE)</f>
        <v>KRCS Volunteer Policy</v>
      </c>
      <c r="N2105" t="s">
        <v>41740</v>
      </c>
      <c r="O2105" t="s">
        <v>41741</v>
      </c>
      <c r="P2105" s="22">
        <v>1552</v>
      </c>
      <c r="Q2105" s="22">
        <v>1552</v>
      </c>
      <c r="R2105" s="4">
        <v>1552</v>
      </c>
      <c r="S2105">
        <v>0</v>
      </c>
      <c r="T2105" t="s">
        <v>35778</v>
      </c>
      <c r="U2105" t="s">
        <v>7105</v>
      </c>
      <c r="V2105" t="s">
        <v>7105</v>
      </c>
      <c r="W2105" t="s">
        <v>7105</v>
      </c>
      <c r="X2105">
        <v>0</v>
      </c>
      <c r="Y2105">
        <v>0</v>
      </c>
      <c r="Z2105">
        <v>0</v>
      </c>
      <c r="AB2105" t="s">
        <v>41742</v>
      </c>
      <c r="AF2105" t="str">
        <f t="shared" si="32"/>
        <v>KRCS Volunteer Policy</v>
      </c>
    </row>
    <row r="2106" spans="1:32" x14ac:dyDescent="0.35">
      <c r="A2106" s="2" t="s">
        <v>41657</v>
      </c>
      <c r="B2106" s="2" t="s">
        <v>41658</v>
      </c>
      <c r="C2106" s="23">
        <v>200</v>
      </c>
      <c r="D2106" s="11" t="b">
        <f>FALSE()</f>
        <v>0</v>
      </c>
      <c r="E2106" s="11" t="b">
        <f>FALSE()</f>
        <v>0</v>
      </c>
      <c r="F2106" s="2" t="s">
        <v>10</v>
      </c>
      <c r="G2106" s="2" t="s">
        <v>10</v>
      </c>
      <c r="H2106" s="2" t="s">
        <v>41286</v>
      </c>
      <c r="I2106" s="11" t="b">
        <f>FALSE()</f>
        <v>0</v>
      </c>
      <c r="J2106" s="24">
        <v>154</v>
      </c>
      <c r="K2106" s="24">
        <v>0</v>
      </c>
      <c r="L2106" s="2" t="s">
        <v>10</v>
      </c>
      <c r="M2106" t="str">
        <f>VLOOKUP(Table18[[#This Row],[No.]],N:O,2,FALSE)</f>
        <v>KRCS Youth Policy</v>
      </c>
      <c r="N2106" t="s">
        <v>41743</v>
      </c>
      <c r="O2106" t="s">
        <v>41744</v>
      </c>
      <c r="P2106">
        <v>501</v>
      </c>
      <c r="Q2106">
        <v>501</v>
      </c>
      <c r="R2106">
        <v>501</v>
      </c>
      <c r="S2106" s="22">
        <v>1056</v>
      </c>
      <c r="T2106" t="s">
        <v>35778</v>
      </c>
      <c r="U2106" t="s">
        <v>7105</v>
      </c>
      <c r="V2106" t="s">
        <v>7105</v>
      </c>
      <c r="W2106" t="s">
        <v>7105</v>
      </c>
      <c r="X2106" s="4">
        <v>1500</v>
      </c>
      <c r="Y2106">
        <v>0</v>
      </c>
      <c r="Z2106">
        <v>0</v>
      </c>
      <c r="AB2106" t="s">
        <v>41745</v>
      </c>
      <c r="AF2106" t="str">
        <f t="shared" si="32"/>
        <v>KRCS Youth Policy</v>
      </c>
    </row>
    <row r="2107" spans="1:32" x14ac:dyDescent="0.35">
      <c r="A2107" s="2" t="s">
        <v>41660</v>
      </c>
      <c r="B2107" s="2" t="s">
        <v>41661</v>
      </c>
      <c r="C2107" s="23">
        <v>320</v>
      </c>
      <c r="D2107" s="11" t="b">
        <f>FALSE()</f>
        <v>0</v>
      </c>
      <c r="E2107" s="11" t="b">
        <f>FALSE()</f>
        <v>0</v>
      </c>
      <c r="F2107" s="2" t="s">
        <v>10</v>
      </c>
      <c r="G2107" s="2" t="s">
        <v>10</v>
      </c>
      <c r="H2107" s="2" t="s">
        <v>41286</v>
      </c>
      <c r="I2107" s="11" t="b">
        <f>FALSE()</f>
        <v>0</v>
      </c>
      <c r="J2107" s="24">
        <v>210</v>
      </c>
      <c r="K2107" s="24">
        <v>0</v>
      </c>
      <c r="L2107" s="2" t="s">
        <v>10</v>
      </c>
      <c r="M2107" t="str">
        <f>VLOOKUP(Table18[[#This Row],[No.]],N:O,2,FALSE)</f>
        <v>KRCS Volunteer Guidelines</v>
      </c>
      <c r="N2107" t="s">
        <v>41746</v>
      </c>
      <c r="O2107" t="s">
        <v>41747</v>
      </c>
      <c r="P2107">
        <v>5</v>
      </c>
      <c r="Q2107">
        <v>5</v>
      </c>
      <c r="R2107">
        <v>5</v>
      </c>
      <c r="S2107">
        <v>0</v>
      </c>
      <c r="T2107" t="s">
        <v>35778</v>
      </c>
      <c r="U2107" t="s">
        <v>7105</v>
      </c>
      <c r="V2107" t="s">
        <v>7105</v>
      </c>
      <c r="W2107" t="s">
        <v>7105</v>
      </c>
      <c r="X2107">
        <v>0</v>
      </c>
      <c r="Y2107">
        <v>0</v>
      </c>
      <c r="Z2107">
        <v>0</v>
      </c>
      <c r="AB2107" t="s">
        <v>41748</v>
      </c>
      <c r="AF2107" t="str">
        <f t="shared" si="32"/>
        <v>KRCS Volunteer Guidelines</v>
      </c>
    </row>
    <row r="2108" spans="1:32" x14ac:dyDescent="0.35">
      <c r="A2108" s="2" t="s">
        <v>41663</v>
      </c>
      <c r="B2108" s="2" t="s">
        <v>41664</v>
      </c>
      <c r="C2108" s="23">
        <v>1650</v>
      </c>
      <c r="D2108" s="11" t="b">
        <f>FALSE()</f>
        <v>0</v>
      </c>
      <c r="E2108" s="11" t="b">
        <f>FALSE()</f>
        <v>0</v>
      </c>
      <c r="F2108" s="2" t="s">
        <v>10</v>
      </c>
      <c r="G2108" s="2" t="s">
        <v>10</v>
      </c>
      <c r="H2108" s="2" t="s">
        <v>41286</v>
      </c>
      <c r="I2108" s="11" t="b">
        <f>FALSE()</f>
        <v>0</v>
      </c>
      <c r="J2108" s="24">
        <v>320</v>
      </c>
      <c r="K2108" s="24">
        <v>0</v>
      </c>
      <c r="L2108" s="2" t="s">
        <v>10</v>
      </c>
      <c r="M2108" t="str">
        <f>VLOOKUP(Table18[[#This Row],[No.]],N:O,2,FALSE)</f>
        <v>Referral Booklets</v>
      </c>
      <c r="N2108" t="s">
        <v>41749</v>
      </c>
      <c r="O2108" t="s">
        <v>41750</v>
      </c>
      <c r="P2108">
        <v>50</v>
      </c>
      <c r="Q2108">
        <v>50</v>
      </c>
      <c r="R2108">
        <v>50</v>
      </c>
      <c r="S2108">
        <v>400</v>
      </c>
      <c r="T2108" t="s">
        <v>36576</v>
      </c>
      <c r="U2108" t="s">
        <v>7105</v>
      </c>
      <c r="V2108" t="s">
        <v>7105</v>
      </c>
      <c r="W2108" t="s">
        <v>7105</v>
      </c>
      <c r="X2108">
        <v>0</v>
      </c>
      <c r="Y2108">
        <v>0</v>
      </c>
      <c r="Z2108">
        <v>0</v>
      </c>
      <c r="AB2108" t="s">
        <v>41751</v>
      </c>
      <c r="AF2108" t="str">
        <f t="shared" si="32"/>
        <v>Referral Booklets</v>
      </c>
    </row>
    <row r="2109" spans="1:32" x14ac:dyDescent="0.35">
      <c r="A2109" s="2" t="s">
        <v>41666</v>
      </c>
      <c r="B2109" s="2" t="s">
        <v>41667</v>
      </c>
      <c r="C2109" s="23">
        <v>4210</v>
      </c>
      <c r="D2109" s="11" t="b">
        <f>FALSE()</f>
        <v>0</v>
      </c>
      <c r="E2109" s="11" t="b">
        <f>FALSE()</f>
        <v>0</v>
      </c>
      <c r="F2109" s="2" t="s">
        <v>10</v>
      </c>
      <c r="G2109" s="2" t="s">
        <v>10</v>
      </c>
      <c r="H2109" s="2" t="s">
        <v>41286</v>
      </c>
      <c r="I2109" s="11" t="b">
        <f>FALSE()</f>
        <v>0</v>
      </c>
      <c r="J2109" s="24">
        <v>123</v>
      </c>
      <c r="K2109" s="24">
        <v>0</v>
      </c>
      <c r="L2109" s="2" t="s">
        <v>10</v>
      </c>
      <c r="M2109" t="str">
        <f>VLOOKUP(Table18[[#This Row],[No.]],N:O,2,FALSE)</f>
        <v>Mother Booklets</v>
      </c>
      <c r="N2109" t="s">
        <v>41752</v>
      </c>
      <c r="O2109" t="s">
        <v>41753</v>
      </c>
      <c r="P2109" s="22">
        <v>2574</v>
      </c>
      <c r="Q2109" s="22">
        <v>2574</v>
      </c>
      <c r="R2109" s="4">
        <v>2574</v>
      </c>
      <c r="S2109" s="22">
        <v>1000</v>
      </c>
      <c r="T2109" t="s">
        <v>36576</v>
      </c>
      <c r="U2109" t="s">
        <v>7105</v>
      </c>
      <c r="V2109" t="s">
        <v>7105</v>
      </c>
      <c r="W2109" t="s">
        <v>7105</v>
      </c>
      <c r="X2109">
        <v>0</v>
      </c>
      <c r="Y2109">
        <v>0</v>
      </c>
      <c r="Z2109">
        <v>0</v>
      </c>
      <c r="AB2109" t="s">
        <v>41754</v>
      </c>
      <c r="AE2109" t="s">
        <v>36386</v>
      </c>
      <c r="AF2109" t="str">
        <f t="shared" si="32"/>
        <v>Mother Booklets</v>
      </c>
    </row>
    <row r="2110" spans="1:32" x14ac:dyDescent="0.35">
      <c r="A2110" s="2" t="s">
        <v>41669</v>
      </c>
      <c r="B2110" s="2" t="s">
        <v>41670</v>
      </c>
      <c r="C2110" s="23">
        <v>216</v>
      </c>
      <c r="D2110" s="11" t="b">
        <f>FALSE()</f>
        <v>0</v>
      </c>
      <c r="E2110" s="11" t="b">
        <f>FALSE()</f>
        <v>0</v>
      </c>
      <c r="F2110" s="2" t="s">
        <v>10</v>
      </c>
      <c r="G2110" s="2" t="s">
        <v>10</v>
      </c>
      <c r="H2110" s="2" t="s">
        <v>41286</v>
      </c>
      <c r="I2110" s="11" t="b">
        <f>FALSE()</f>
        <v>0</v>
      </c>
      <c r="J2110" s="24">
        <v>4470</v>
      </c>
      <c r="K2110" s="24">
        <v>0</v>
      </c>
      <c r="L2110" s="2" t="s">
        <v>10</v>
      </c>
      <c r="M2110" t="str">
        <f>VLOOKUP(Table18[[#This Row],[No.]],N:O,2,FALSE)</f>
        <v>ANC Diaries</v>
      </c>
      <c r="N2110" t="s">
        <v>41755</v>
      </c>
      <c r="O2110" t="s">
        <v>41756</v>
      </c>
      <c r="P2110" s="22">
        <v>26000</v>
      </c>
      <c r="Q2110" s="22">
        <v>26000</v>
      </c>
      <c r="R2110" s="4">
        <v>26000</v>
      </c>
      <c r="S2110">
        <v>0</v>
      </c>
      <c r="T2110" t="s">
        <v>35778</v>
      </c>
      <c r="U2110" t="s">
        <v>7105</v>
      </c>
      <c r="V2110" t="s">
        <v>7105</v>
      </c>
      <c r="W2110" t="s">
        <v>7105</v>
      </c>
      <c r="X2110">
        <v>1.9</v>
      </c>
      <c r="Y2110">
        <v>0</v>
      </c>
      <c r="Z2110">
        <v>0</v>
      </c>
      <c r="AB2110" t="s">
        <v>41757</v>
      </c>
      <c r="AE2110" t="s">
        <v>36386</v>
      </c>
      <c r="AF2110" t="str">
        <f t="shared" si="32"/>
        <v>ANC Diaries</v>
      </c>
    </row>
    <row r="2111" spans="1:32" x14ac:dyDescent="0.35">
      <c r="A2111" s="2" t="s">
        <v>41672</v>
      </c>
      <c r="B2111" s="2" t="s">
        <v>41673</v>
      </c>
      <c r="C2111" s="23">
        <v>6</v>
      </c>
      <c r="D2111" s="11" t="b">
        <f>FALSE()</f>
        <v>0</v>
      </c>
      <c r="E2111" s="11" t="b">
        <f>FALSE()</f>
        <v>0</v>
      </c>
      <c r="F2111" s="2" t="s">
        <v>10</v>
      </c>
      <c r="G2111" s="2" t="s">
        <v>10</v>
      </c>
      <c r="H2111" s="2" t="s">
        <v>41286</v>
      </c>
      <c r="I2111" s="11" t="b">
        <f>FALSE()</f>
        <v>0</v>
      </c>
      <c r="J2111" s="24">
        <v>4470</v>
      </c>
      <c r="K2111" s="24">
        <v>0</v>
      </c>
      <c r="L2111" s="2" t="s">
        <v>10</v>
      </c>
      <c r="M2111" t="str">
        <f>VLOOKUP(Table18[[#This Row],[No.]],N:O,2,FALSE)</f>
        <v>PNC Diaries</v>
      </c>
      <c r="N2111" t="s">
        <v>41758</v>
      </c>
      <c r="O2111" t="s">
        <v>41759</v>
      </c>
      <c r="P2111" s="22">
        <v>18517</v>
      </c>
      <c r="Q2111" s="22">
        <v>18517</v>
      </c>
      <c r="R2111" s="4">
        <v>16479</v>
      </c>
      <c r="S2111" s="22">
        <v>1018</v>
      </c>
      <c r="T2111" t="s">
        <v>35778</v>
      </c>
      <c r="U2111" t="s">
        <v>7105</v>
      </c>
      <c r="V2111" t="s">
        <v>7105</v>
      </c>
      <c r="W2111" t="s">
        <v>7105</v>
      </c>
      <c r="X2111">
        <v>300</v>
      </c>
      <c r="Y2111">
        <v>0</v>
      </c>
      <c r="Z2111">
        <v>0</v>
      </c>
      <c r="AB2111" t="s">
        <v>41760</v>
      </c>
      <c r="AE2111" t="s">
        <v>35876</v>
      </c>
      <c r="AF2111" t="str">
        <f t="shared" si="32"/>
        <v>PNC Diaries</v>
      </c>
    </row>
    <row r="2112" spans="1:32" x14ac:dyDescent="0.35">
      <c r="A2112" s="2" t="s">
        <v>41675</v>
      </c>
      <c r="B2112" s="2" t="s">
        <v>41676</v>
      </c>
      <c r="C2112" s="23">
        <v>333</v>
      </c>
      <c r="D2112" s="11" t="b">
        <f>FALSE()</f>
        <v>0</v>
      </c>
      <c r="E2112" s="11" t="b">
        <f>FALSE()</f>
        <v>0</v>
      </c>
      <c r="F2112" s="2" t="s">
        <v>10</v>
      </c>
      <c r="G2112" s="2" t="s">
        <v>10</v>
      </c>
      <c r="H2112" s="2" t="s">
        <v>41286</v>
      </c>
      <c r="I2112" s="11" t="b">
        <f>FALSE()</f>
        <v>0</v>
      </c>
      <c r="J2112" s="24">
        <v>4470</v>
      </c>
      <c r="K2112" s="24">
        <v>0</v>
      </c>
      <c r="L2112" s="2" t="s">
        <v>10</v>
      </c>
      <c r="M2112" t="str">
        <f>VLOOKUP(Table18[[#This Row],[No.]],N:O,2,FALSE)</f>
        <v>Maternity Register</v>
      </c>
      <c r="N2112" t="s">
        <v>41761</v>
      </c>
      <c r="O2112" t="s">
        <v>41762</v>
      </c>
      <c r="P2112">
        <v>378</v>
      </c>
      <c r="Q2112">
        <v>378</v>
      </c>
      <c r="R2112">
        <v>376</v>
      </c>
      <c r="S2112">
        <v>156</v>
      </c>
      <c r="T2112" t="s">
        <v>35778</v>
      </c>
      <c r="U2112" t="s">
        <v>7105</v>
      </c>
      <c r="V2112" t="s">
        <v>7105</v>
      </c>
      <c r="W2112" t="s">
        <v>7105</v>
      </c>
      <c r="X2112" s="4">
        <v>6500</v>
      </c>
      <c r="Y2112">
        <v>0</v>
      </c>
      <c r="Z2112">
        <v>0</v>
      </c>
      <c r="AB2112" t="s">
        <v>41763</v>
      </c>
      <c r="AE2112" t="s">
        <v>35876</v>
      </c>
      <c r="AF2112" t="str">
        <f t="shared" si="32"/>
        <v>Maternity Register</v>
      </c>
    </row>
    <row r="2113" spans="1:32" x14ac:dyDescent="0.35">
      <c r="A2113" s="2" t="s">
        <v>41678</v>
      </c>
      <c r="B2113" s="2" t="s">
        <v>41679</v>
      </c>
      <c r="C2113" s="23">
        <v>226</v>
      </c>
      <c r="D2113" s="11" t="b">
        <f>FALSE()</f>
        <v>0</v>
      </c>
      <c r="E2113" s="11" t="b">
        <f>FALSE()</f>
        <v>0</v>
      </c>
      <c r="F2113" s="2" t="s">
        <v>10</v>
      </c>
      <c r="G2113" s="2" t="s">
        <v>10</v>
      </c>
      <c r="H2113" s="2" t="s">
        <v>41286</v>
      </c>
      <c r="I2113" s="11" t="b">
        <f>FALSE()</f>
        <v>0</v>
      </c>
      <c r="J2113" s="24">
        <v>4470</v>
      </c>
      <c r="K2113" s="24">
        <v>0</v>
      </c>
      <c r="L2113" s="2" t="s">
        <v>10</v>
      </c>
      <c r="M2113" t="str">
        <f>VLOOKUP(Table18[[#This Row],[No.]],N:O,2,FALSE)</f>
        <v>FP Register</v>
      </c>
      <c r="N2113" t="s">
        <v>41764</v>
      </c>
      <c r="O2113" t="s">
        <v>41765</v>
      </c>
      <c r="P2113" s="22">
        <v>1085</v>
      </c>
      <c r="Q2113" s="22">
        <v>1085</v>
      </c>
      <c r="R2113" s="4">
        <v>1085</v>
      </c>
      <c r="S2113">
        <v>92</v>
      </c>
      <c r="T2113" t="s">
        <v>35778</v>
      </c>
      <c r="U2113" t="s">
        <v>7105</v>
      </c>
      <c r="V2113" t="s">
        <v>7105</v>
      </c>
      <c r="W2113" t="s">
        <v>7105</v>
      </c>
      <c r="X2113">
        <v>22</v>
      </c>
      <c r="Y2113">
        <v>0</v>
      </c>
      <c r="Z2113">
        <v>0</v>
      </c>
      <c r="AB2113" t="s">
        <v>41766</v>
      </c>
      <c r="AE2113" t="s">
        <v>37006</v>
      </c>
      <c r="AF2113" t="str">
        <f t="shared" si="32"/>
        <v>FP Register</v>
      </c>
    </row>
    <row r="2114" spans="1:32" x14ac:dyDescent="0.35">
      <c r="A2114" s="2" t="s">
        <v>41681</v>
      </c>
      <c r="B2114" s="2" t="s">
        <v>41682</v>
      </c>
      <c r="C2114" s="23">
        <v>1764</v>
      </c>
      <c r="D2114" s="11" t="b">
        <f>FALSE()</f>
        <v>0</v>
      </c>
      <c r="E2114" s="11" t="b">
        <f>FALSE()</f>
        <v>0</v>
      </c>
      <c r="F2114" s="2" t="s">
        <v>10</v>
      </c>
      <c r="G2114" s="2" t="s">
        <v>10</v>
      </c>
      <c r="H2114" s="2" t="s">
        <v>41286</v>
      </c>
      <c r="I2114" s="11" t="b">
        <f>FALSE()</f>
        <v>0</v>
      </c>
      <c r="J2114" s="24">
        <v>220</v>
      </c>
      <c r="K2114" s="24">
        <v>0</v>
      </c>
      <c r="L2114" s="2" t="s">
        <v>10</v>
      </c>
      <c r="M2114" t="str">
        <f>VLOOKUP(Table18[[#This Row],[No.]],N:O,2,FALSE)</f>
        <v>MOH 513</v>
      </c>
      <c r="N2114" t="s">
        <v>41767</v>
      </c>
      <c r="O2114" t="s">
        <v>41768</v>
      </c>
      <c r="P2114">
        <v>0</v>
      </c>
      <c r="Q2114">
        <v>0</v>
      </c>
      <c r="R2114">
        <v>0</v>
      </c>
      <c r="S2114">
        <v>20</v>
      </c>
      <c r="T2114" t="s">
        <v>35778</v>
      </c>
      <c r="U2114" t="s">
        <v>7105</v>
      </c>
      <c r="V2114" t="s">
        <v>7105</v>
      </c>
      <c r="W2114" t="s">
        <v>7133</v>
      </c>
      <c r="X2114">
        <v>0</v>
      </c>
      <c r="Y2114">
        <v>0</v>
      </c>
      <c r="Z2114">
        <v>0</v>
      </c>
      <c r="AB2114" t="s">
        <v>41769</v>
      </c>
      <c r="AF2114" t="str">
        <f t="shared" si="32"/>
        <v>MOH 513</v>
      </c>
    </row>
    <row r="2115" spans="1:32" x14ac:dyDescent="0.35">
      <c r="A2115" s="2" t="s">
        <v>41683</v>
      </c>
      <c r="B2115" s="2" t="s">
        <v>41684</v>
      </c>
      <c r="C2115" s="23">
        <v>220</v>
      </c>
      <c r="D2115" s="11" t="b">
        <f>FALSE()</f>
        <v>0</v>
      </c>
      <c r="E2115" s="11" t="b">
        <f>FALSE()</f>
        <v>0</v>
      </c>
      <c r="F2115" s="2" t="s">
        <v>10</v>
      </c>
      <c r="G2115" s="2" t="s">
        <v>10</v>
      </c>
      <c r="H2115" s="2" t="s">
        <v>41286</v>
      </c>
      <c r="I2115" s="11" t="b">
        <f>FALSE()</f>
        <v>0</v>
      </c>
      <c r="J2115" s="24">
        <v>240</v>
      </c>
      <c r="K2115" s="24">
        <v>0</v>
      </c>
      <c r="L2115" s="2" t="s">
        <v>10</v>
      </c>
      <c r="M2115" t="str">
        <f>VLOOKUP(Table18[[#This Row],[No.]],N:O,2,FALSE)</f>
        <v>MOH 514</v>
      </c>
      <c r="N2115" t="s">
        <v>41770</v>
      </c>
      <c r="O2115" t="s">
        <v>41771</v>
      </c>
      <c r="P2115">
        <v>240</v>
      </c>
      <c r="Q2115">
        <v>240</v>
      </c>
      <c r="R2115">
        <v>240</v>
      </c>
      <c r="S2115">
        <v>20</v>
      </c>
      <c r="T2115" t="s">
        <v>35778</v>
      </c>
      <c r="U2115" t="s">
        <v>7105</v>
      </c>
      <c r="V2115" t="s">
        <v>7105</v>
      </c>
      <c r="W2115" t="s">
        <v>7105</v>
      </c>
      <c r="X2115">
        <v>0</v>
      </c>
      <c r="Y2115">
        <v>0</v>
      </c>
      <c r="Z2115">
        <v>0</v>
      </c>
      <c r="AB2115" t="s">
        <v>41772</v>
      </c>
      <c r="AE2115" t="s">
        <v>36386</v>
      </c>
      <c r="AF2115" t="str">
        <f t="shared" ref="AF2115:AF2178" si="33">VLOOKUP(A:A,N:O,2,FALSE)</f>
        <v>MOH 514</v>
      </c>
    </row>
    <row r="2116" spans="1:32" x14ac:dyDescent="0.35">
      <c r="A2116" s="2" t="s">
        <v>41685</v>
      </c>
      <c r="B2116" s="2" t="s">
        <v>41686</v>
      </c>
      <c r="C2116" s="23">
        <v>179</v>
      </c>
      <c r="D2116" s="11" t="b">
        <f>FALSE()</f>
        <v>0</v>
      </c>
      <c r="E2116" s="11" t="b">
        <f>FALSE()</f>
        <v>0</v>
      </c>
      <c r="F2116" s="2" t="s">
        <v>10</v>
      </c>
      <c r="G2116" s="2" t="s">
        <v>10</v>
      </c>
      <c r="H2116" s="2" t="s">
        <v>35778</v>
      </c>
      <c r="I2116" s="11" t="b">
        <f>FALSE()</f>
        <v>0</v>
      </c>
      <c r="J2116" s="24">
        <v>850</v>
      </c>
      <c r="K2116" s="24">
        <v>0</v>
      </c>
      <c r="L2116" s="2" t="s">
        <v>10</v>
      </c>
      <c r="M2116" t="str">
        <f>VLOOKUP(Table18[[#This Row],[No.]],N:O,2,FALSE)</f>
        <v>MOH 515</v>
      </c>
      <c r="N2116" t="s">
        <v>41773</v>
      </c>
      <c r="O2116" t="s">
        <v>41774</v>
      </c>
      <c r="P2116">
        <v>50</v>
      </c>
      <c r="Q2116">
        <v>50</v>
      </c>
      <c r="R2116">
        <v>50</v>
      </c>
      <c r="S2116">
        <v>0</v>
      </c>
      <c r="T2116" t="s">
        <v>35778</v>
      </c>
      <c r="U2116" t="s">
        <v>7105</v>
      </c>
      <c r="V2116" t="s">
        <v>7105</v>
      </c>
      <c r="W2116" t="s">
        <v>7105</v>
      </c>
      <c r="X2116">
        <v>200</v>
      </c>
      <c r="Y2116">
        <v>0</v>
      </c>
      <c r="Z2116">
        <v>0</v>
      </c>
      <c r="AB2116" t="s">
        <v>41775</v>
      </c>
      <c r="AF2116" t="str">
        <f t="shared" si="33"/>
        <v>MOH 515</v>
      </c>
    </row>
    <row r="2117" spans="1:32" x14ac:dyDescent="0.35">
      <c r="A2117" s="2" t="s">
        <v>41687</v>
      </c>
      <c r="B2117" s="2" t="s">
        <v>41688</v>
      </c>
      <c r="C2117" s="23">
        <v>2981</v>
      </c>
      <c r="D2117" s="11" t="b">
        <f>FALSE()</f>
        <v>0</v>
      </c>
      <c r="E2117" s="11" t="b">
        <f>FALSE()</f>
        <v>0</v>
      </c>
      <c r="F2117" s="2" t="s">
        <v>10</v>
      </c>
      <c r="G2117" s="2" t="s">
        <v>10</v>
      </c>
      <c r="H2117" s="2" t="s">
        <v>41286</v>
      </c>
      <c r="I2117" s="11" t="b">
        <f>FALSE()</f>
        <v>0</v>
      </c>
      <c r="J2117" s="24">
        <v>1100</v>
      </c>
      <c r="K2117" s="24">
        <v>0</v>
      </c>
      <c r="L2117" s="2" t="s">
        <v>10</v>
      </c>
      <c r="M2117" t="str">
        <f>VLOOKUP(Table18[[#This Row],[No.]],N:O,2,FALSE)</f>
        <v>MOH 516</v>
      </c>
      <c r="N2117" t="s">
        <v>41776</v>
      </c>
      <c r="O2117" t="s">
        <v>41777</v>
      </c>
      <c r="P2117">
        <v>100</v>
      </c>
      <c r="Q2117">
        <v>100</v>
      </c>
      <c r="R2117">
        <v>100</v>
      </c>
      <c r="S2117">
        <v>110</v>
      </c>
      <c r="T2117" t="s">
        <v>35778</v>
      </c>
      <c r="U2117" t="s">
        <v>7105</v>
      </c>
      <c r="V2117" t="s">
        <v>7105</v>
      </c>
      <c r="W2117" t="s">
        <v>7105</v>
      </c>
      <c r="X2117">
        <v>200</v>
      </c>
      <c r="Y2117">
        <v>0</v>
      </c>
      <c r="Z2117">
        <v>0</v>
      </c>
      <c r="AB2117" t="s">
        <v>41778</v>
      </c>
      <c r="AF2117" t="str">
        <f t="shared" si="33"/>
        <v>MOH 516</v>
      </c>
    </row>
    <row r="2118" spans="1:32" x14ac:dyDescent="0.35">
      <c r="A2118" s="2" t="s">
        <v>41689</v>
      </c>
      <c r="B2118" s="2" t="s">
        <v>41690</v>
      </c>
      <c r="C2118" s="23">
        <v>511</v>
      </c>
      <c r="D2118" s="11" t="b">
        <f>FALSE()</f>
        <v>0</v>
      </c>
      <c r="E2118" s="11" t="b">
        <f>FALSE()</f>
        <v>0</v>
      </c>
      <c r="F2118" s="2" t="s">
        <v>10</v>
      </c>
      <c r="G2118" s="2" t="s">
        <v>10</v>
      </c>
      <c r="H2118" s="2" t="s">
        <v>35778</v>
      </c>
      <c r="I2118" s="11" t="b">
        <f>FALSE()</f>
        <v>0</v>
      </c>
      <c r="J2118" s="24">
        <v>380</v>
      </c>
      <c r="K2118" s="24">
        <v>0</v>
      </c>
      <c r="L2118" s="2" t="s">
        <v>10</v>
      </c>
      <c r="M2118" t="str">
        <f>VLOOKUP(Table18[[#This Row],[No.]],N:O,2,FALSE)</f>
        <v>RCAT Guidelines</v>
      </c>
      <c r="N2118" t="s">
        <v>41779</v>
      </c>
      <c r="O2118" t="s">
        <v>41780</v>
      </c>
      <c r="P2118">
        <v>50</v>
      </c>
      <c r="Q2118">
        <v>50</v>
      </c>
      <c r="R2118">
        <v>50</v>
      </c>
      <c r="S2118">
        <v>0</v>
      </c>
      <c r="T2118" t="s">
        <v>35778</v>
      </c>
      <c r="U2118" t="s">
        <v>7105</v>
      </c>
      <c r="V2118" t="s">
        <v>7105</v>
      </c>
      <c r="W2118" t="s">
        <v>7105</v>
      </c>
      <c r="X2118">
        <v>280</v>
      </c>
      <c r="Y2118">
        <v>0</v>
      </c>
      <c r="Z2118">
        <v>0</v>
      </c>
      <c r="AB2118" t="s">
        <v>41781</v>
      </c>
      <c r="AF2118" t="str">
        <f t="shared" si="33"/>
        <v>RCAT Guidelines</v>
      </c>
    </row>
    <row r="2119" spans="1:32" x14ac:dyDescent="0.35">
      <c r="A2119" s="2" t="s">
        <v>41692</v>
      </c>
      <c r="B2119" s="2" t="s">
        <v>41693</v>
      </c>
      <c r="C2119" s="23">
        <v>3881</v>
      </c>
      <c r="D2119" s="11" t="b">
        <f>FALSE()</f>
        <v>0</v>
      </c>
      <c r="E2119" s="11" t="b">
        <f>FALSE()</f>
        <v>0</v>
      </c>
      <c r="F2119" s="2" t="s">
        <v>10</v>
      </c>
      <c r="G2119" s="2" t="s">
        <v>10</v>
      </c>
      <c r="H2119" s="2" t="s">
        <v>35778</v>
      </c>
      <c r="I2119" s="11" t="b">
        <f>FALSE()</f>
        <v>0</v>
      </c>
      <c r="J2119" s="24">
        <v>246</v>
      </c>
      <c r="K2119" s="24">
        <v>0</v>
      </c>
      <c r="L2119" s="2" t="s">
        <v>10</v>
      </c>
      <c r="M2119" t="str">
        <f>VLOOKUP(Table18[[#This Row],[No.]],N:O,2,FALSE)</f>
        <v>Disemination Handbook</v>
      </c>
      <c r="N2119" t="s">
        <v>41782</v>
      </c>
      <c r="O2119" t="s">
        <v>41783</v>
      </c>
      <c r="P2119">
        <v>0</v>
      </c>
      <c r="Q2119">
        <v>0</v>
      </c>
      <c r="R2119">
        <v>0</v>
      </c>
      <c r="S2119">
        <v>50</v>
      </c>
      <c r="T2119" t="s">
        <v>35778</v>
      </c>
      <c r="U2119" t="s">
        <v>7105</v>
      </c>
      <c r="V2119" t="s">
        <v>7105</v>
      </c>
      <c r="W2119" t="s">
        <v>7133</v>
      </c>
      <c r="X2119">
        <v>0</v>
      </c>
      <c r="Y2119">
        <v>0</v>
      </c>
      <c r="Z2119">
        <v>0</v>
      </c>
      <c r="AB2119" t="s">
        <v>41784</v>
      </c>
      <c r="AF2119" t="str">
        <f t="shared" si="33"/>
        <v>Disemination Handbook</v>
      </c>
    </row>
    <row r="2120" spans="1:32" x14ac:dyDescent="0.35">
      <c r="A2120" s="2" t="s">
        <v>41695</v>
      </c>
      <c r="B2120" s="2" t="s">
        <v>41696</v>
      </c>
      <c r="C2120" s="23">
        <v>10</v>
      </c>
      <c r="D2120" s="11" t="b">
        <f>FALSE()</f>
        <v>0</v>
      </c>
      <c r="E2120" s="11" t="b">
        <f>FALSE()</f>
        <v>0</v>
      </c>
      <c r="F2120" s="2" t="s">
        <v>10</v>
      </c>
      <c r="G2120" s="2" t="s">
        <v>10</v>
      </c>
      <c r="H2120" s="2" t="s">
        <v>35778</v>
      </c>
      <c r="I2120" s="11" t="b">
        <f>FALSE()</f>
        <v>0</v>
      </c>
      <c r="J2120" s="24">
        <v>0</v>
      </c>
      <c r="K2120" s="24">
        <v>0</v>
      </c>
      <c r="L2120" s="2" t="s">
        <v>10</v>
      </c>
      <c r="M2120" t="str">
        <f>VLOOKUP(Table18[[#This Row],[No.]],N:O,2,FALSE)</f>
        <v>Response Jacket</v>
      </c>
      <c r="N2120" t="s">
        <v>41785</v>
      </c>
      <c r="O2120" t="s">
        <v>41786</v>
      </c>
      <c r="P2120">
        <v>0</v>
      </c>
      <c r="Q2120">
        <v>0</v>
      </c>
      <c r="R2120">
        <v>0</v>
      </c>
      <c r="S2120">
        <v>50</v>
      </c>
      <c r="T2120" t="s">
        <v>35778</v>
      </c>
      <c r="U2120" t="s">
        <v>7105</v>
      </c>
      <c r="V2120" t="s">
        <v>7105</v>
      </c>
      <c r="W2120" t="s">
        <v>7105</v>
      </c>
      <c r="X2120">
        <v>0</v>
      </c>
      <c r="Y2120">
        <v>0</v>
      </c>
      <c r="Z2120">
        <v>0</v>
      </c>
      <c r="AB2120" t="s">
        <v>41787</v>
      </c>
      <c r="AF2120" t="str">
        <f t="shared" si="33"/>
        <v>Response Jacket</v>
      </c>
    </row>
    <row r="2121" spans="1:32" x14ac:dyDescent="0.35">
      <c r="A2121" s="2" t="s">
        <v>41698</v>
      </c>
      <c r="B2121" s="2" t="s">
        <v>41699</v>
      </c>
      <c r="C2121" s="23">
        <v>0</v>
      </c>
      <c r="D2121" s="11" t="b">
        <f>FALSE()</f>
        <v>0</v>
      </c>
      <c r="E2121" s="11" t="b">
        <f>FALSE()</f>
        <v>0</v>
      </c>
      <c r="F2121" s="2" t="s">
        <v>10</v>
      </c>
      <c r="G2121" s="2" t="s">
        <v>10</v>
      </c>
      <c r="H2121" s="2" t="s">
        <v>35778</v>
      </c>
      <c r="I2121" s="11" t="b">
        <f>FALSE()</f>
        <v>0</v>
      </c>
      <c r="J2121" s="24">
        <v>0</v>
      </c>
      <c r="K2121" s="24">
        <v>0</v>
      </c>
      <c r="L2121" s="2" t="s">
        <v>10</v>
      </c>
      <c r="M2121" t="str">
        <f>VLOOKUP(Table18[[#This Row],[No.]],N:O,2,FALSE)</f>
        <v>Security Handbook</v>
      </c>
      <c r="N2121" t="s">
        <v>41788</v>
      </c>
      <c r="O2121" t="s">
        <v>41789</v>
      </c>
      <c r="P2121">
        <v>0</v>
      </c>
      <c r="Q2121">
        <v>0</v>
      </c>
      <c r="R2121">
        <v>0</v>
      </c>
      <c r="S2121">
        <v>50</v>
      </c>
      <c r="T2121" t="s">
        <v>35778</v>
      </c>
      <c r="U2121" t="s">
        <v>7105</v>
      </c>
      <c r="V2121" t="s">
        <v>7105</v>
      </c>
      <c r="W2121" t="s">
        <v>7133</v>
      </c>
      <c r="X2121">
        <v>0</v>
      </c>
      <c r="Y2121">
        <v>0</v>
      </c>
      <c r="Z2121">
        <v>0</v>
      </c>
      <c r="AB2121" t="s">
        <v>41790</v>
      </c>
      <c r="AF2121" t="str">
        <f t="shared" si="33"/>
        <v>Security Handbook</v>
      </c>
    </row>
    <row r="2122" spans="1:32" x14ac:dyDescent="0.35">
      <c r="A2122" s="2" t="s">
        <v>41701</v>
      </c>
      <c r="B2122" s="2" t="s">
        <v>41702</v>
      </c>
      <c r="C2122" s="23">
        <v>3</v>
      </c>
      <c r="D2122" s="11" t="b">
        <f>FALSE()</f>
        <v>0</v>
      </c>
      <c r="E2122" s="11" t="b">
        <f>FALSE()</f>
        <v>0</v>
      </c>
      <c r="F2122" s="2" t="s">
        <v>10</v>
      </c>
      <c r="G2122" s="2" t="s">
        <v>10</v>
      </c>
      <c r="H2122" s="2" t="s">
        <v>35778</v>
      </c>
      <c r="I2122" s="11" t="b">
        <f>FALSE()</f>
        <v>0</v>
      </c>
      <c r="J2122" s="24">
        <v>2000</v>
      </c>
      <c r="K2122" s="24">
        <v>0</v>
      </c>
      <c r="L2122" s="2" t="s">
        <v>10</v>
      </c>
      <c r="M2122" t="str">
        <f>VLOOKUP(Table18[[#This Row],[No.]],N:O,2,FALSE)</f>
        <v>Placard</v>
      </c>
      <c r="N2122" t="s">
        <v>41791</v>
      </c>
      <c r="O2122" t="s">
        <v>41792</v>
      </c>
      <c r="P2122">
        <v>50</v>
      </c>
      <c r="Q2122">
        <v>50</v>
      </c>
      <c r="R2122">
        <v>50</v>
      </c>
      <c r="S2122" s="22">
        <v>1118</v>
      </c>
      <c r="T2122" t="s">
        <v>35778</v>
      </c>
      <c r="U2122" t="s">
        <v>7105</v>
      </c>
      <c r="V2122" t="s">
        <v>7105</v>
      </c>
      <c r="W2122" t="s">
        <v>7105</v>
      </c>
      <c r="X2122">
        <v>280</v>
      </c>
      <c r="Y2122">
        <v>0</v>
      </c>
      <c r="Z2122">
        <v>0</v>
      </c>
      <c r="AB2122" t="s">
        <v>41793</v>
      </c>
      <c r="AF2122" t="str">
        <f t="shared" si="33"/>
        <v>Placard</v>
      </c>
    </row>
    <row r="2123" spans="1:32" x14ac:dyDescent="0.35">
      <c r="A2123" s="2" t="s">
        <v>41704</v>
      </c>
      <c r="B2123" s="2" t="s">
        <v>41705</v>
      </c>
      <c r="C2123" s="23">
        <v>0</v>
      </c>
      <c r="D2123" s="11" t="b">
        <f>FALSE()</f>
        <v>0</v>
      </c>
      <c r="E2123" s="11" t="b">
        <f>FALSE()</f>
        <v>0</v>
      </c>
      <c r="F2123" s="2" t="s">
        <v>10</v>
      </c>
      <c r="G2123" s="2" t="s">
        <v>10</v>
      </c>
      <c r="H2123" s="2" t="s">
        <v>35778</v>
      </c>
      <c r="I2123" s="11" t="b">
        <f>TRUE()</f>
        <v>1</v>
      </c>
      <c r="J2123" s="24">
        <v>0</v>
      </c>
      <c r="K2123" s="24">
        <v>0</v>
      </c>
      <c r="L2123" s="2" t="s">
        <v>10</v>
      </c>
      <c r="M2123" t="str">
        <f>VLOOKUP(Table18[[#This Row],[No.]],N:O,2,FALSE)</f>
        <v>policy brief</v>
      </c>
      <c r="N2123" t="s">
        <v>41794</v>
      </c>
      <c r="O2123" t="s">
        <v>41795</v>
      </c>
      <c r="P2123">
        <v>0</v>
      </c>
      <c r="Q2123">
        <v>0</v>
      </c>
      <c r="R2123">
        <v>0</v>
      </c>
      <c r="S2123">
        <v>0</v>
      </c>
      <c r="T2123" t="s">
        <v>35778</v>
      </c>
      <c r="U2123" t="s">
        <v>7105</v>
      </c>
      <c r="V2123" t="s">
        <v>7105</v>
      </c>
      <c r="W2123" t="s">
        <v>7133</v>
      </c>
      <c r="X2123">
        <v>0</v>
      </c>
      <c r="Y2123">
        <v>0</v>
      </c>
      <c r="Z2123">
        <v>0</v>
      </c>
      <c r="AB2123" t="s">
        <v>41796</v>
      </c>
      <c r="AF2123" t="str">
        <f t="shared" si="33"/>
        <v>policy brief</v>
      </c>
    </row>
    <row r="2124" spans="1:32" x14ac:dyDescent="0.35">
      <c r="A2124" s="2" t="s">
        <v>41707</v>
      </c>
      <c r="B2124" s="2" t="s">
        <v>41708</v>
      </c>
      <c r="C2124" s="23">
        <v>6</v>
      </c>
      <c r="D2124" s="11" t="b">
        <f>FALSE()</f>
        <v>0</v>
      </c>
      <c r="E2124" s="11" t="b">
        <f>FALSE()</f>
        <v>0</v>
      </c>
      <c r="F2124" s="2" t="s">
        <v>10</v>
      </c>
      <c r="G2124" s="2" t="s">
        <v>10</v>
      </c>
      <c r="H2124" s="2" t="s">
        <v>35829</v>
      </c>
      <c r="I2124" s="11" t="b">
        <f>FALSE()</f>
        <v>0</v>
      </c>
      <c r="J2124" s="24">
        <v>725</v>
      </c>
      <c r="K2124" s="24">
        <v>0</v>
      </c>
      <c r="L2124" s="2" t="s">
        <v>10</v>
      </c>
      <c r="M2124" t="str">
        <f>VLOOKUP(Table18[[#This Row],[No.]],N:O,2,FALSE)</f>
        <v>grey grout</v>
      </c>
      <c r="N2124" t="s">
        <v>41797</v>
      </c>
      <c r="O2124" t="s">
        <v>41798</v>
      </c>
      <c r="P2124">
        <v>0</v>
      </c>
      <c r="Q2124">
        <v>0</v>
      </c>
      <c r="R2124">
        <v>0</v>
      </c>
      <c r="S2124">
        <v>0</v>
      </c>
      <c r="T2124" t="s">
        <v>35778</v>
      </c>
      <c r="U2124" t="s">
        <v>7105</v>
      </c>
      <c r="V2124" t="s">
        <v>7105</v>
      </c>
      <c r="W2124" t="s">
        <v>7133</v>
      </c>
      <c r="X2124">
        <v>0</v>
      </c>
      <c r="Y2124">
        <v>0</v>
      </c>
      <c r="Z2124">
        <v>0</v>
      </c>
      <c r="AB2124" t="s">
        <v>41799</v>
      </c>
      <c r="AF2124" t="str">
        <f t="shared" si="33"/>
        <v>grey grout</v>
      </c>
    </row>
    <row r="2125" spans="1:32" x14ac:dyDescent="0.35">
      <c r="A2125" s="2" t="s">
        <v>41710</v>
      </c>
      <c r="B2125" s="2" t="s">
        <v>41711</v>
      </c>
      <c r="C2125" s="23">
        <v>0</v>
      </c>
      <c r="D2125" s="11" t="b">
        <f>FALSE()</f>
        <v>0</v>
      </c>
      <c r="E2125" s="11" t="b">
        <f>FALSE()</f>
        <v>0</v>
      </c>
      <c r="F2125" s="2" t="s">
        <v>10</v>
      </c>
      <c r="G2125" s="2" t="s">
        <v>10</v>
      </c>
      <c r="H2125" s="2" t="s">
        <v>35778</v>
      </c>
      <c r="I2125" s="11" t="b">
        <f>FALSE()</f>
        <v>0</v>
      </c>
      <c r="J2125" s="24">
        <v>0</v>
      </c>
      <c r="K2125" s="24">
        <v>0</v>
      </c>
      <c r="L2125" s="2" t="s">
        <v>10</v>
      </c>
      <c r="M2125" t="str">
        <f>VLOOKUP(Table18[[#This Row],[No.]],N:O,2,FALSE)</f>
        <v>Social Media Frame Props</v>
      </c>
      <c r="N2125" t="s">
        <v>41800</v>
      </c>
      <c r="O2125" t="s">
        <v>41801</v>
      </c>
      <c r="P2125">
        <v>0</v>
      </c>
      <c r="Q2125">
        <v>0</v>
      </c>
      <c r="R2125">
        <v>0</v>
      </c>
      <c r="S2125">
        <v>0</v>
      </c>
      <c r="T2125" t="s">
        <v>35778</v>
      </c>
      <c r="U2125" t="s">
        <v>7105</v>
      </c>
      <c r="V2125" t="s">
        <v>7105</v>
      </c>
      <c r="W2125" t="s">
        <v>7133</v>
      </c>
      <c r="X2125">
        <v>0</v>
      </c>
      <c r="Y2125">
        <v>0</v>
      </c>
      <c r="Z2125">
        <v>0</v>
      </c>
      <c r="AB2125" t="s">
        <v>41799</v>
      </c>
      <c r="AF2125" t="str">
        <f t="shared" si="33"/>
        <v>Social Media Frame Props</v>
      </c>
    </row>
    <row r="2126" spans="1:32" x14ac:dyDescent="0.35">
      <c r="A2126" s="2" t="s">
        <v>41713</v>
      </c>
      <c r="B2126" s="2" t="s">
        <v>41714</v>
      </c>
      <c r="C2126" s="23">
        <v>0</v>
      </c>
      <c r="D2126" s="11" t="b">
        <f>FALSE()</f>
        <v>0</v>
      </c>
      <c r="E2126" s="11" t="b">
        <f>FALSE()</f>
        <v>0</v>
      </c>
      <c r="F2126" s="2" t="s">
        <v>10</v>
      </c>
      <c r="G2126" s="2" t="s">
        <v>10</v>
      </c>
      <c r="H2126" s="2" t="s">
        <v>35778</v>
      </c>
      <c r="I2126" s="11" t="b">
        <f>FALSE()</f>
        <v>0</v>
      </c>
      <c r="J2126" s="24">
        <v>0</v>
      </c>
      <c r="K2126" s="24">
        <v>0</v>
      </c>
      <c r="L2126" s="2" t="s">
        <v>10</v>
      </c>
      <c r="M2126" t="str">
        <f>VLOOKUP(Table18[[#This Row],[No.]],N:O,2,FALSE)</f>
        <v>Dart Board</v>
      </c>
      <c r="N2126" t="s">
        <v>41802</v>
      </c>
      <c r="O2126" t="s">
        <v>41803</v>
      </c>
      <c r="P2126">
        <v>30</v>
      </c>
      <c r="Q2126">
        <v>30</v>
      </c>
      <c r="R2126">
        <v>30</v>
      </c>
      <c r="S2126">
        <v>180</v>
      </c>
      <c r="T2126" t="s">
        <v>35778</v>
      </c>
      <c r="U2126" t="s">
        <v>7105</v>
      </c>
      <c r="V2126" t="s">
        <v>7105</v>
      </c>
      <c r="W2126" t="s">
        <v>7105</v>
      </c>
      <c r="X2126" s="4">
        <v>1500</v>
      </c>
      <c r="Y2126">
        <v>0</v>
      </c>
      <c r="Z2126">
        <v>0</v>
      </c>
      <c r="AB2126" t="s">
        <v>41804</v>
      </c>
      <c r="AF2126" t="str">
        <f t="shared" si="33"/>
        <v>Dart Board</v>
      </c>
    </row>
    <row r="2127" spans="1:32" x14ac:dyDescent="0.35">
      <c r="A2127" s="2" t="s">
        <v>41716</v>
      </c>
      <c r="B2127" s="2" t="s">
        <v>41717</v>
      </c>
      <c r="C2127" s="23">
        <v>1745</v>
      </c>
      <c r="D2127" s="11" t="b">
        <f>FALSE()</f>
        <v>0</v>
      </c>
      <c r="E2127" s="11" t="b">
        <f>FALSE()</f>
        <v>0</v>
      </c>
      <c r="F2127" s="2" t="s">
        <v>10</v>
      </c>
      <c r="G2127" s="2" t="s">
        <v>10</v>
      </c>
      <c r="H2127" s="2" t="s">
        <v>35778</v>
      </c>
      <c r="I2127" s="11" t="b">
        <f>FALSE()</f>
        <v>0</v>
      </c>
      <c r="J2127" s="24">
        <v>0</v>
      </c>
      <c r="K2127" s="24">
        <v>0</v>
      </c>
      <c r="L2127" s="2" t="s">
        <v>10</v>
      </c>
      <c r="M2127" t="str">
        <f>VLOOKUP(Table18[[#This Row],[No.]],N:O,2,FALSE)</f>
        <v>Printing of a manual</v>
      </c>
      <c r="N2127" t="s">
        <v>41805</v>
      </c>
      <c r="O2127" t="s">
        <v>41806</v>
      </c>
      <c r="P2127">
        <v>885</v>
      </c>
      <c r="Q2127">
        <v>885</v>
      </c>
      <c r="R2127">
        <v>885</v>
      </c>
      <c r="S2127">
        <v>270</v>
      </c>
      <c r="T2127" t="s">
        <v>35778</v>
      </c>
      <c r="U2127" t="s">
        <v>7105</v>
      </c>
      <c r="V2127" t="s">
        <v>7105</v>
      </c>
      <c r="W2127" t="s">
        <v>7105</v>
      </c>
      <c r="X2127" s="4">
        <v>1170</v>
      </c>
      <c r="Y2127">
        <v>0</v>
      </c>
      <c r="Z2127">
        <v>0</v>
      </c>
      <c r="AB2127" t="s">
        <v>41807</v>
      </c>
      <c r="AE2127" t="s">
        <v>36386</v>
      </c>
      <c r="AF2127" t="str">
        <f t="shared" si="33"/>
        <v>Printing of a manual</v>
      </c>
    </row>
    <row r="2128" spans="1:32" x14ac:dyDescent="0.35">
      <c r="A2128" s="2" t="s">
        <v>41719</v>
      </c>
      <c r="B2128" s="2" t="s">
        <v>41720</v>
      </c>
      <c r="C2128" s="23">
        <v>3</v>
      </c>
      <c r="D2128" s="11" t="b">
        <f>FALSE()</f>
        <v>0</v>
      </c>
      <c r="E2128" s="11" t="b">
        <f>FALSE()</f>
        <v>0</v>
      </c>
      <c r="F2128" s="2" t="s">
        <v>10</v>
      </c>
      <c r="G2128" s="2" t="s">
        <v>10</v>
      </c>
      <c r="H2128" s="2" t="s">
        <v>35763</v>
      </c>
      <c r="I2128" s="11" t="b">
        <f>FALSE()</f>
        <v>0</v>
      </c>
      <c r="J2128" s="24">
        <v>0</v>
      </c>
      <c r="K2128" s="24">
        <v>0</v>
      </c>
      <c r="L2128" s="2" t="s">
        <v>10</v>
      </c>
      <c r="M2128" t="str">
        <f>VLOOKUP(Table18[[#This Row],[No.]],N:O,2,FALSE)</f>
        <v>Comparator (PH and Chlorine) manual</v>
      </c>
      <c r="N2128" t="s">
        <v>41808</v>
      </c>
      <c r="O2128" t="s">
        <v>41809</v>
      </c>
      <c r="P2128">
        <v>8</v>
      </c>
      <c r="Q2128">
        <v>8</v>
      </c>
      <c r="R2128">
        <v>8</v>
      </c>
      <c r="S2128">
        <v>8</v>
      </c>
      <c r="T2128" t="s">
        <v>35778</v>
      </c>
      <c r="U2128" t="s">
        <v>7105</v>
      </c>
      <c r="V2128" t="s">
        <v>7105</v>
      </c>
      <c r="W2128" t="s">
        <v>7105</v>
      </c>
      <c r="X2128" s="4">
        <v>2250</v>
      </c>
      <c r="Y2128">
        <v>0</v>
      </c>
      <c r="Z2128">
        <v>0</v>
      </c>
      <c r="AB2128" t="s">
        <v>41810</v>
      </c>
      <c r="AF2128" t="str">
        <f t="shared" si="33"/>
        <v>Comparator (PH and Chlorine) manual</v>
      </c>
    </row>
    <row r="2129" spans="1:32" x14ac:dyDescent="0.35">
      <c r="A2129" s="2" t="s">
        <v>41722</v>
      </c>
      <c r="B2129" s="2" t="s">
        <v>41723</v>
      </c>
      <c r="C2129" s="23">
        <v>55</v>
      </c>
      <c r="D2129" s="11" t="b">
        <f>FALSE()</f>
        <v>0</v>
      </c>
      <c r="E2129" s="11" t="b">
        <f>FALSE()</f>
        <v>0</v>
      </c>
      <c r="F2129" s="2" t="s">
        <v>10</v>
      </c>
      <c r="G2129" s="2" t="s">
        <v>10</v>
      </c>
      <c r="H2129" s="2" t="s">
        <v>35778</v>
      </c>
      <c r="I2129" s="11" t="b">
        <f>FALSE()</f>
        <v>0</v>
      </c>
      <c r="J2129" s="24">
        <v>1800</v>
      </c>
      <c r="K2129" s="24">
        <v>0</v>
      </c>
      <c r="L2129" s="2" t="s">
        <v>10</v>
      </c>
      <c r="M2129" t="str">
        <f>VLOOKUP(Table18[[#This Row],[No.]],N:O,2,FALSE)</f>
        <v>RCAT Emblem</v>
      </c>
      <c r="N2129" t="s">
        <v>41811</v>
      </c>
      <c r="O2129" t="s">
        <v>41812</v>
      </c>
      <c r="P2129">
        <v>2</v>
      </c>
      <c r="Q2129">
        <v>2</v>
      </c>
      <c r="R2129">
        <v>2</v>
      </c>
      <c r="S2129">
        <v>6</v>
      </c>
      <c r="T2129" t="s">
        <v>35778</v>
      </c>
      <c r="U2129" t="s">
        <v>7105</v>
      </c>
      <c r="V2129" t="s">
        <v>7105</v>
      </c>
      <c r="W2129" t="s">
        <v>7105</v>
      </c>
      <c r="X2129" s="4">
        <v>2500</v>
      </c>
      <c r="Y2129">
        <v>0</v>
      </c>
      <c r="Z2129">
        <v>0</v>
      </c>
      <c r="AB2129" t="s">
        <v>41813</v>
      </c>
      <c r="AF2129" t="str">
        <f t="shared" si="33"/>
        <v>RCAT Emblem</v>
      </c>
    </row>
    <row r="2130" spans="1:32" x14ac:dyDescent="0.35">
      <c r="A2130" s="2" t="s">
        <v>41725</v>
      </c>
      <c r="B2130" s="2" t="s">
        <v>41726</v>
      </c>
      <c r="C2130" s="23">
        <v>0</v>
      </c>
      <c r="D2130" s="11" t="b">
        <f>FALSE()</f>
        <v>0</v>
      </c>
      <c r="E2130" s="11" t="b">
        <f>FALSE()</f>
        <v>0</v>
      </c>
      <c r="F2130" s="2" t="s">
        <v>10</v>
      </c>
      <c r="G2130" s="2" t="s">
        <v>10</v>
      </c>
      <c r="H2130" s="2" t="s">
        <v>35778</v>
      </c>
      <c r="I2130" s="11" t="b">
        <f>TRUE()</f>
        <v>1</v>
      </c>
      <c r="J2130" s="24">
        <v>0</v>
      </c>
      <c r="K2130" s="24">
        <v>0</v>
      </c>
      <c r="L2130" s="2" t="s">
        <v>10</v>
      </c>
      <c r="M2130" t="str">
        <f>VLOOKUP(Table18[[#This Row],[No.]],N:O,2,FALSE)</f>
        <v>Ballot Box</v>
      </c>
      <c r="N2130" t="s">
        <v>41814</v>
      </c>
      <c r="O2130" t="s">
        <v>41815</v>
      </c>
      <c r="P2130">
        <v>371</v>
      </c>
      <c r="Q2130">
        <v>371</v>
      </c>
      <c r="R2130">
        <v>371</v>
      </c>
      <c r="S2130">
        <v>332</v>
      </c>
      <c r="T2130" t="s">
        <v>35778</v>
      </c>
      <c r="U2130" t="s">
        <v>7105</v>
      </c>
      <c r="V2130" t="s">
        <v>7105</v>
      </c>
      <c r="W2130" t="s">
        <v>7105</v>
      </c>
      <c r="X2130">
        <v>840</v>
      </c>
      <c r="Y2130">
        <v>0</v>
      </c>
      <c r="Z2130">
        <v>0</v>
      </c>
      <c r="AB2130" t="s">
        <v>41816</v>
      </c>
      <c r="AE2130" t="s">
        <v>36386</v>
      </c>
      <c r="AF2130" t="str">
        <f t="shared" si="33"/>
        <v>Ballot Box</v>
      </c>
    </row>
    <row r="2131" spans="1:32" x14ac:dyDescent="0.35">
      <c r="A2131" s="2" t="s">
        <v>41728</v>
      </c>
      <c r="B2131" s="2" t="s">
        <v>41729</v>
      </c>
      <c r="C2131" s="23">
        <v>545</v>
      </c>
      <c r="D2131" s="11" t="b">
        <f>FALSE()</f>
        <v>0</v>
      </c>
      <c r="E2131" s="11" t="b">
        <f>FALSE()</f>
        <v>0</v>
      </c>
      <c r="F2131" s="2" t="s">
        <v>10</v>
      </c>
      <c r="G2131" s="2" t="s">
        <v>10</v>
      </c>
      <c r="H2131" s="2" t="s">
        <v>35778</v>
      </c>
      <c r="I2131" s="11" t="b">
        <f>FALSE()</f>
        <v>0</v>
      </c>
      <c r="J2131" s="24">
        <v>280</v>
      </c>
      <c r="K2131" s="24">
        <v>0</v>
      </c>
      <c r="L2131" s="2" t="s">
        <v>10</v>
      </c>
      <c r="M2131" t="str">
        <f>VLOOKUP(Table18[[#This Row],[No.]],N:O,2,FALSE)</f>
        <v>Response Bibs</v>
      </c>
      <c r="N2131" t="s">
        <v>41817</v>
      </c>
      <c r="O2131" t="s">
        <v>41818</v>
      </c>
      <c r="P2131">
        <v>0</v>
      </c>
      <c r="Q2131">
        <v>0</v>
      </c>
      <c r="R2131">
        <v>0</v>
      </c>
      <c r="S2131">
        <v>0</v>
      </c>
      <c r="T2131" t="s">
        <v>35751</v>
      </c>
      <c r="U2131" t="s">
        <v>7105</v>
      </c>
      <c r="V2131" t="s">
        <v>7105</v>
      </c>
      <c r="W2131" t="s">
        <v>7105</v>
      </c>
      <c r="X2131">
        <v>0</v>
      </c>
      <c r="Y2131">
        <v>0</v>
      </c>
      <c r="Z2131">
        <v>0</v>
      </c>
      <c r="AB2131" t="s">
        <v>41819</v>
      </c>
      <c r="AE2131" t="s">
        <v>36386</v>
      </c>
      <c r="AF2131" t="str">
        <f t="shared" si="33"/>
        <v>Response Bibs</v>
      </c>
    </row>
    <row r="2132" spans="1:32" x14ac:dyDescent="0.35">
      <c r="A2132" s="2" t="s">
        <v>41731</v>
      </c>
      <c r="B2132" s="2" t="s">
        <v>41732</v>
      </c>
      <c r="C2132" s="23">
        <v>853</v>
      </c>
      <c r="D2132" s="11" t="b">
        <f>FALSE()</f>
        <v>0</v>
      </c>
      <c r="E2132" s="11" t="b">
        <f>FALSE()</f>
        <v>0</v>
      </c>
      <c r="F2132" s="2" t="s">
        <v>10</v>
      </c>
      <c r="G2132" s="2" t="s">
        <v>10</v>
      </c>
      <c r="H2132" s="2" t="s">
        <v>35778</v>
      </c>
      <c r="I2132" s="11" t="b">
        <f>FALSE()</f>
        <v>0</v>
      </c>
      <c r="J2132" s="24">
        <v>0</v>
      </c>
      <c r="K2132" s="24">
        <v>0</v>
      </c>
      <c r="L2132" s="2" t="s">
        <v>10</v>
      </c>
      <c r="M2132" t="str">
        <f>VLOOKUP(Table18[[#This Row],[No.]],N:O,2,FALSE)</f>
        <v>Water Bottles 1.2L</v>
      </c>
      <c r="N2132" t="s">
        <v>41820</v>
      </c>
      <c r="O2132" t="s">
        <v>41821</v>
      </c>
      <c r="P2132">
        <v>0</v>
      </c>
      <c r="Q2132">
        <v>0</v>
      </c>
      <c r="R2132">
        <v>0</v>
      </c>
      <c r="S2132">
        <v>0</v>
      </c>
      <c r="T2132" t="s">
        <v>35751</v>
      </c>
      <c r="U2132" t="s">
        <v>7105</v>
      </c>
      <c r="V2132" t="s">
        <v>7105</v>
      </c>
      <c r="W2132" t="s">
        <v>7105</v>
      </c>
      <c r="X2132">
        <v>0</v>
      </c>
      <c r="Y2132">
        <v>0</v>
      </c>
      <c r="Z2132">
        <v>0</v>
      </c>
      <c r="AB2132" t="s">
        <v>41822</v>
      </c>
      <c r="AE2132" t="s">
        <v>36386</v>
      </c>
      <c r="AF2132" t="str">
        <f t="shared" si="33"/>
        <v>Water Bottles 1.2L</v>
      </c>
    </row>
    <row r="2133" spans="1:32" x14ac:dyDescent="0.35">
      <c r="A2133" s="2" t="s">
        <v>41734</v>
      </c>
      <c r="B2133" s="2" t="s">
        <v>41735</v>
      </c>
      <c r="C2133" s="23">
        <v>736</v>
      </c>
      <c r="D2133" s="11" t="b">
        <f>FALSE()</f>
        <v>0</v>
      </c>
      <c r="E2133" s="11" t="b">
        <f>FALSE()</f>
        <v>0</v>
      </c>
      <c r="F2133" s="2" t="s">
        <v>10</v>
      </c>
      <c r="G2133" s="2" t="s">
        <v>10</v>
      </c>
      <c r="H2133" s="2" t="s">
        <v>35778</v>
      </c>
      <c r="I2133" s="11" t="b">
        <f>FALSE()</f>
        <v>0</v>
      </c>
      <c r="J2133" s="24">
        <v>250</v>
      </c>
      <c r="K2133" s="24">
        <v>0</v>
      </c>
      <c r="L2133" s="2" t="s">
        <v>10</v>
      </c>
      <c r="M2133" t="str">
        <f>VLOOKUP(Table18[[#This Row],[No.]],N:O,2,FALSE)</f>
        <v>Shopping Bag</v>
      </c>
      <c r="N2133" t="s">
        <v>41823</v>
      </c>
      <c r="O2133" t="s">
        <v>41824</v>
      </c>
      <c r="P2133">
        <v>0</v>
      </c>
      <c r="Q2133">
        <v>0</v>
      </c>
      <c r="R2133">
        <v>0</v>
      </c>
      <c r="S2133">
        <v>0</v>
      </c>
      <c r="T2133" t="s">
        <v>36119</v>
      </c>
      <c r="U2133" t="s">
        <v>7105</v>
      </c>
      <c r="V2133" t="s">
        <v>7105</v>
      </c>
      <c r="W2133" t="s">
        <v>7105</v>
      </c>
      <c r="X2133">
        <v>0</v>
      </c>
      <c r="Y2133">
        <v>0</v>
      </c>
      <c r="Z2133">
        <v>0</v>
      </c>
      <c r="AB2133" t="s">
        <v>41825</v>
      </c>
      <c r="AE2133" t="s">
        <v>36386</v>
      </c>
      <c r="AF2133" t="str">
        <f t="shared" si="33"/>
        <v>Shopping Bag</v>
      </c>
    </row>
    <row r="2134" spans="1:32" x14ac:dyDescent="0.35">
      <c r="A2134" s="2" t="s">
        <v>41737</v>
      </c>
      <c r="B2134" s="2" t="s">
        <v>41738</v>
      </c>
      <c r="C2134" s="23">
        <v>907</v>
      </c>
      <c r="D2134" s="11" t="b">
        <f>FALSE()</f>
        <v>0</v>
      </c>
      <c r="E2134" s="11" t="b">
        <f>FALSE()</f>
        <v>0</v>
      </c>
      <c r="F2134" s="2" t="s">
        <v>10</v>
      </c>
      <c r="G2134" s="2" t="s">
        <v>10</v>
      </c>
      <c r="H2134" s="2" t="s">
        <v>35778</v>
      </c>
      <c r="I2134" s="11" t="b">
        <f>FALSE()</f>
        <v>0</v>
      </c>
      <c r="J2134" s="24">
        <v>0</v>
      </c>
      <c r="K2134" s="24">
        <v>0</v>
      </c>
      <c r="L2134" s="2" t="s">
        <v>10</v>
      </c>
      <c r="M2134" t="str">
        <f>VLOOKUP(Table18[[#This Row],[No.]],N:O,2,FALSE)</f>
        <v xml:space="preserve">CHV Kits </v>
      </c>
      <c r="N2134" t="s">
        <v>41826</v>
      </c>
      <c r="O2134" t="s">
        <v>41827</v>
      </c>
      <c r="P2134">
        <v>554.20000000000005</v>
      </c>
      <c r="Q2134">
        <v>554.20000000000005</v>
      </c>
      <c r="R2134">
        <v>554.20000000000005</v>
      </c>
      <c r="S2134">
        <v>56.3</v>
      </c>
      <c r="T2134" t="s">
        <v>35778</v>
      </c>
      <c r="U2134" t="s">
        <v>7105</v>
      </c>
      <c r="V2134" t="s">
        <v>7105</v>
      </c>
      <c r="W2134" t="s">
        <v>7105</v>
      </c>
      <c r="X2134" s="4">
        <v>1700</v>
      </c>
      <c r="Y2134">
        <v>0</v>
      </c>
      <c r="Z2134">
        <v>0</v>
      </c>
      <c r="AB2134" t="s">
        <v>41828</v>
      </c>
      <c r="AE2134" t="s">
        <v>36386</v>
      </c>
      <c r="AF2134" t="str">
        <f t="shared" si="33"/>
        <v xml:space="preserve">CHV Kits </v>
      </c>
    </row>
    <row r="2135" spans="1:32" x14ac:dyDescent="0.35">
      <c r="A2135" s="2" t="s">
        <v>41740</v>
      </c>
      <c r="B2135" s="2" t="s">
        <v>41741</v>
      </c>
      <c r="C2135" s="23">
        <v>1952</v>
      </c>
      <c r="D2135" s="11" t="b">
        <f>FALSE()</f>
        <v>0</v>
      </c>
      <c r="E2135" s="11" t="b">
        <f>FALSE()</f>
        <v>0</v>
      </c>
      <c r="F2135" s="2" t="s">
        <v>10</v>
      </c>
      <c r="G2135" s="2" t="s">
        <v>10</v>
      </c>
      <c r="H2135" s="2" t="s">
        <v>35778</v>
      </c>
      <c r="I2135" s="11" t="b">
        <f>FALSE()</f>
        <v>0</v>
      </c>
      <c r="J2135" s="24">
        <v>0</v>
      </c>
      <c r="K2135" s="24">
        <v>0</v>
      </c>
      <c r="L2135" s="2" t="s">
        <v>10</v>
      </c>
      <c r="M2135" t="str">
        <f>VLOOKUP(Table18[[#This Row],[No.]],N:O,2,FALSE)</f>
        <v>Female Dignity Kits (PACK)</v>
      </c>
      <c r="N2135" t="s">
        <v>41829</v>
      </c>
      <c r="O2135" t="s">
        <v>41830</v>
      </c>
      <c r="P2135">
        <v>0</v>
      </c>
      <c r="Q2135">
        <v>0</v>
      </c>
      <c r="R2135">
        <v>0</v>
      </c>
      <c r="S2135">
        <v>0</v>
      </c>
      <c r="T2135" t="s">
        <v>35778</v>
      </c>
      <c r="U2135" t="s">
        <v>7105</v>
      </c>
      <c r="V2135" t="s">
        <v>7105</v>
      </c>
      <c r="W2135" t="s">
        <v>7105</v>
      </c>
      <c r="X2135">
        <v>420</v>
      </c>
      <c r="Y2135">
        <v>0</v>
      </c>
      <c r="Z2135">
        <v>0</v>
      </c>
      <c r="AB2135" t="s">
        <v>41831</v>
      </c>
      <c r="AE2135" t="s">
        <v>36386</v>
      </c>
      <c r="AF2135" t="str">
        <f t="shared" si="33"/>
        <v>Female Dignity Kits (PACK)</v>
      </c>
    </row>
    <row r="2136" spans="1:32" x14ac:dyDescent="0.35">
      <c r="A2136" s="2" t="s">
        <v>41743</v>
      </c>
      <c r="B2136" s="2" t="s">
        <v>41744</v>
      </c>
      <c r="C2136" s="23">
        <v>950</v>
      </c>
      <c r="D2136" s="11" t="b">
        <f>FALSE()</f>
        <v>0</v>
      </c>
      <c r="E2136" s="11" t="b">
        <f>FALSE()</f>
        <v>0</v>
      </c>
      <c r="F2136" s="2" t="s">
        <v>10</v>
      </c>
      <c r="G2136" s="2" t="s">
        <v>10</v>
      </c>
      <c r="H2136" s="2" t="s">
        <v>35778</v>
      </c>
      <c r="I2136" s="11" t="b">
        <f>FALSE()</f>
        <v>0</v>
      </c>
      <c r="J2136" s="24">
        <v>1500</v>
      </c>
      <c r="K2136" s="24">
        <v>0</v>
      </c>
      <c r="L2136" s="2" t="s">
        <v>10</v>
      </c>
      <c r="M2136" t="str">
        <f>VLOOKUP(Table18[[#This Row],[No.]],N:O,2,FALSE)</f>
        <v>Female Dignity Kits (Bag)</v>
      </c>
      <c r="N2136" t="s">
        <v>41832</v>
      </c>
      <c r="O2136" t="s">
        <v>41833</v>
      </c>
      <c r="P2136">
        <v>12</v>
      </c>
      <c r="Q2136">
        <v>12</v>
      </c>
      <c r="R2136">
        <v>12</v>
      </c>
      <c r="S2136">
        <v>0</v>
      </c>
      <c r="T2136" t="s">
        <v>36119</v>
      </c>
      <c r="U2136" t="s">
        <v>7105</v>
      </c>
      <c r="V2136" t="s">
        <v>7105</v>
      </c>
      <c r="W2136" t="s">
        <v>7105</v>
      </c>
      <c r="X2136">
        <v>155</v>
      </c>
      <c r="Y2136">
        <v>0</v>
      </c>
      <c r="Z2136">
        <v>0</v>
      </c>
      <c r="AB2136" t="s">
        <v>41834</v>
      </c>
      <c r="AE2136" t="s">
        <v>36386</v>
      </c>
      <c r="AF2136" t="str">
        <f t="shared" si="33"/>
        <v>Female Dignity Kits (Bag)</v>
      </c>
    </row>
    <row r="2137" spans="1:32" x14ac:dyDescent="0.35">
      <c r="A2137" s="2" t="s">
        <v>41746</v>
      </c>
      <c r="B2137" s="2" t="s">
        <v>41747</v>
      </c>
      <c r="C2137" s="23">
        <v>5</v>
      </c>
      <c r="D2137" s="11" t="b">
        <f>FALSE()</f>
        <v>0</v>
      </c>
      <c r="E2137" s="11" t="b">
        <f>FALSE()</f>
        <v>0</v>
      </c>
      <c r="F2137" s="2" t="s">
        <v>10</v>
      </c>
      <c r="G2137" s="2" t="s">
        <v>10</v>
      </c>
      <c r="H2137" s="2" t="s">
        <v>35778</v>
      </c>
      <c r="I2137" s="11" t="b">
        <f>FALSE()</f>
        <v>0</v>
      </c>
      <c r="J2137" s="24">
        <v>0</v>
      </c>
      <c r="K2137" s="24">
        <v>0</v>
      </c>
      <c r="L2137" s="2" t="s">
        <v>10</v>
      </c>
      <c r="M2137" t="str">
        <f>VLOOKUP(Table18[[#This Row],[No.]],N:O,2,FALSE)</f>
        <v>UNFPA Dignity kits</v>
      </c>
      <c r="N2137" t="s">
        <v>41835</v>
      </c>
      <c r="O2137" t="s">
        <v>41836</v>
      </c>
      <c r="P2137">
        <v>0</v>
      </c>
      <c r="Q2137">
        <v>0</v>
      </c>
      <c r="R2137">
        <v>0</v>
      </c>
      <c r="S2137">
        <v>0</v>
      </c>
      <c r="T2137" t="s">
        <v>35778</v>
      </c>
      <c r="U2137" t="s">
        <v>7105</v>
      </c>
      <c r="V2137" t="s">
        <v>7105</v>
      </c>
      <c r="W2137" t="s">
        <v>7133</v>
      </c>
      <c r="X2137">
        <v>0</v>
      </c>
      <c r="Y2137">
        <v>0</v>
      </c>
      <c r="Z2137">
        <v>0</v>
      </c>
      <c r="AB2137" t="s">
        <v>41837</v>
      </c>
      <c r="AF2137" t="str">
        <f t="shared" si="33"/>
        <v>UNFPA Dignity kits</v>
      </c>
    </row>
    <row r="2138" spans="1:32" x14ac:dyDescent="0.35">
      <c r="A2138" s="2" t="s">
        <v>41749</v>
      </c>
      <c r="B2138" s="2" t="s">
        <v>41750</v>
      </c>
      <c r="C2138" s="23">
        <v>50</v>
      </c>
      <c r="D2138" s="11" t="b">
        <f>FALSE()</f>
        <v>0</v>
      </c>
      <c r="E2138" s="11" t="b">
        <f>FALSE()</f>
        <v>0</v>
      </c>
      <c r="F2138" s="2" t="s">
        <v>10</v>
      </c>
      <c r="G2138" s="2" t="s">
        <v>10</v>
      </c>
      <c r="H2138" s="2" t="s">
        <v>36576</v>
      </c>
      <c r="I2138" s="11" t="b">
        <f>FALSE()</f>
        <v>0</v>
      </c>
      <c r="J2138" s="24">
        <v>0</v>
      </c>
      <c r="K2138" s="24">
        <v>0</v>
      </c>
      <c r="L2138" s="2" t="s">
        <v>10</v>
      </c>
      <c r="M2138" t="str">
        <f>VLOOKUP(Table18[[#This Row],[No.]],N:O,2,FALSE)</f>
        <v>UNFPA Family Kits</v>
      </c>
      <c r="N2138" t="s">
        <v>41838</v>
      </c>
      <c r="O2138" t="s">
        <v>41839</v>
      </c>
      <c r="P2138">
        <v>3</v>
      </c>
      <c r="Q2138">
        <v>3</v>
      </c>
      <c r="R2138">
        <v>3</v>
      </c>
      <c r="S2138">
        <v>1</v>
      </c>
      <c r="T2138" t="s">
        <v>35778</v>
      </c>
      <c r="U2138" t="s">
        <v>7105</v>
      </c>
      <c r="V2138" t="s">
        <v>7105</v>
      </c>
      <c r="W2138" t="s">
        <v>7105</v>
      </c>
      <c r="X2138" s="4">
        <v>190000</v>
      </c>
      <c r="Y2138">
        <v>0</v>
      </c>
      <c r="Z2138">
        <v>0</v>
      </c>
      <c r="AB2138" t="s">
        <v>41840</v>
      </c>
      <c r="AE2138" t="s">
        <v>37006</v>
      </c>
      <c r="AF2138" t="str">
        <f t="shared" si="33"/>
        <v>UNFPA Family Kits</v>
      </c>
    </row>
    <row r="2139" spans="1:32" x14ac:dyDescent="0.35">
      <c r="A2139" s="2" t="s">
        <v>41752</v>
      </c>
      <c r="B2139" s="2" t="s">
        <v>41753</v>
      </c>
      <c r="C2139" s="23">
        <v>2774</v>
      </c>
      <c r="D2139" s="11" t="b">
        <f>FALSE()</f>
        <v>0</v>
      </c>
      <c r="E2139" s="11" t="b">
        <f>FALSE()</f>
        <v>0</v>
      </c>
      <c r="F2139" s="2" t="s">
        <v>10</v>
      </c>
      <c r="G2139" s="2" t="s">
        <v>10</v>
      </c>
      <c r="H2139" s="2" t="s">
        <v>36576</v>
      </c>
      <c r="I2139" s="11" t="b">
        <f>FALSE()</f>
        <v>0</v>
      </c>
      <c r="J2139" s="24">
        <v>0</v>
      </c>
      <c r="K2139" s="24">
        <v>0</v>
      </c>
      <c r="L2139" s="2" t="s">
        <v>10</v>
      </c>
      <c r="M2139" t="str">
        <f>VLOOKUP(Table18[[#This Row],[No.]],N:O,2,FALSE)</f>
        <v>UNFPA Mama Kits</v>
      </c>
      <c r="N2139" t="s">
        <v>41841</v>
      </c>
      <c r="O2139" t="s">
        <v>41842</v>
      </c>
      <c r="P2139">
        <v>0</v>
      </c>
      <c r="Q2139">
        <v>0</v>
      </c>
      <c r="R2139">
        <v>0</v>
      </c>
      <c r="S2139">
        <v>3</v>
      </c>
      <c r="T2139" t="s">
        <v>35778</v>
      </c>
      <c r="U2139" t="s">
        <v>7105</v>
      </c>
      <c r="V2139" t="s">
        <v>7105</v>
      </c>
      <c r="W2139" t="s">
        <v>7133</v>
      </c>
      <c r="X2139">
        <v>0</v>
      </c>
      <c r="Y2139">
        <v>0</v>
      </c>
      <c r="Z2139">
        <v>0</v>
      </c>
      <c r="AB2139" t="s">
        <v>36776</v>
      </c>
      <c r="AD2139" t="s">
        <v>41843</v>
      </c>
      <c r="AE2139" t="s">
        <v>41843</v>
      </c>
      <c r="AF2139" t="str">
        <f t="shared" si="33"/>
        <v>UNFPA Mama Kits</v>
      </c>
    </row>
    <row r="2140" spans="1:32" x14ac:dyDescent="0.35">
      <c r="A2140" s="2" t="s">
        <v>41755</v>
      </c>
      <c r="B2140" s="2" t="s">
        <v>41756</v>
      </c>
      <c r="C2140" s="23">
        <v>26000</v>
      </c>
      <c r="D2140" s="11" t="b">
        <f>FALSE()</f>
        <v>0</v>
      </c>
      <c r="E2140" s="11" t="b">
        <f>FALSE()</f>
        <v>0</v>
      </c>
      <c r="F2140" s="2" t="s">
        <v>10</v>
      </c>
      <c r="G2140" s="2" t="s">
        <v>10</v>
      </c>
      <c r="H2140" s="2" t="s">
        <v>35778</v>
      </c>
      <c r="I2140" s="11" t="b">
        <f>FALSE()</f>
        <v>0</v>
      </c>
      <c r="J2140" s="24">
        <v>1.9</v>
      </c>
      <c r="K2140" s="24">
        <v>0</v>
      </c>
      <c r="L2140" s="2" t="s">
        <v>10</v>
      </c>
      <c r="M2140" t="str">
        <f>VLOOKUP(Table18[[#This Row],[No.]],N:O,2,FALSE)</f>
        <v>RFL Calling Cards</v>
      </c>
      <c r="N2140" t="s">
        <v>41844</v>
      </c>
      <c r="O2140" t="s">
        <v>41845</v>
      </c>
      <c r="P2140">
        <v>0</v>
      </c>
      <c r="Q2140">
        <v>0</v>
      </c>
      <c r="R2140">
        <v>0</v>
      </c>
      <c r="S2140">
        <v>7</v>
      </c>
      <c r="T2140" t="s">
        <v>35778</v>
      </c>
      <c r="U2140" t="s">
        <v>7105</v>
      </c>
      <c r="V2140" t="s">
        <v>7105</v>
      </c>
      <c r="W2140" t="s">
        <v>7133</v>
      </c>
      <c r="X2140">
        <v>0</v>
      </c>
      <c r="Y2140">
        <v>0</v>
      </c>
      <c r="Z2140">
        <v>0</v>
      </c>
      <c r="AB2140" t="s">
        <v>41846</v>
      </c>
      <c r="AD2140" t="s">
        <v>41843</v>
      </c>
      <c r="AE2140" t="s">
        <v>41843</v>
      </c>
      <c r="AF2140" t="str">
        <f t="shared" si="33"/>
        <v>RFL Calling Cards</v>
      </c>
    </row>
    <row r="2141" spans="1:32" x14ac:dyDescent="0.35">
      <c r="A2141" s="2" t="s">
        <v>41758</v>
      </c>
      <c r="B2141" s="2" t="s">
        <v>41759</v>
      </c>
      <c r="C2141" s="23">
        <v>18507</v>
      </c>
      <c r="D2141" s="11" t="b">
        <f>FALSE()</f>
        <v>0</v>
      </c>
      <c r="E2141" s="11" t="b">
        <f>FALSE()</f>
        <v>0</v>
      </c>
      <c r="F2141" s="2" t="s">
        <v>10</v>
      </c>
      <c r="G2141" s="2" t="s">
        <v>10</v>
      </c>
      <c r="H2141" s="2" t="s">
        <v>35778</v>
      </c>
      <c r="I2141" s="11" t="b">
        <f>FALSE()</f>
        <v>0</v>
      </c>
      <c r="J2141" s="24">
        <v>300</v>
      </c>
      <c r="K2141" s="24">
        <v>0</v>
      </c>
      <c r="L2141" s="2" t="s">
        <v>10</v>
      </c>
      <c r="M2141" t="str">
        <f>VLOOKUP(Table18[[#This Row],[No.]],N:O,2,FALSE)</f>
        <v>bag</v>
      </c>
      <c r="N2141" t="s">
        <v>41847</v>
      </c>
      <c r="O2141" t="s">
        <v>41848</v>
      </c>
      <c r="P2141" s="22">
        <v>22473</v>
      </c>
      <c r="Q2141" s="22">
        <v>22473</v>
      </c>
      <c r="R2141" s="4">
        <v>22473</v>
      </c>
      <c r="S2141" s="22">
        <v>7969</v>
      </c>
      <c r="T2141" t="s">
        <v>35778</v>
      </c>
      <c r="U2141" t="s">
        <v>7105</v>
      </c>
      <c r="V2141" t="s">
        <v>7105</v>
      </c>
      <c r="W2141" t="s">
        <v>7105</v>
      </c>
      <c r="X2141">
        <v>12</v>
      </c>
      <c r="Y2141">
        <v>0</v>
      </c>
      <c r="Z2141">
        <v>0</v>
      </c>
      <c r="AB2141" t="s">
        <v>41849</v>
      </c>
      <c r="AD2141" t="s">
        <v>41843</v>
      </c>
      <c r="AE2141" t="s">
        <v>36386</v>
      </c>
      <c r="AF2141" t="str">
        <f t="shared" si="33"/>
        <v>bag</v>
      </c>
    </row>
    <row r="2142" spans="1:32" x14ac:dyDescent="0.35">
      <c r="A2142" s="2" t="s">
        <v>41761</v>
      </c>
      <c r="B2142" s="2" t="s">
        <v>41762</v>
      </c>
      <c r="C2142" s="23">
        <v>394</v>
      </c>
      <c r="D2142" s="11" t="b">
        <f>FALSE()</f>
        <v>0</v>
      </c>
      <c r="E2142" s="11" t="b">
        <f>FALSE()</f>
        <v>0</v>
      </c>
      <c r="F2142" s="2" t="s">
        <v>10</v>
      </c>
      <c r="G2142" s="2" t="s">
        <v>10</v>
      </c>
      <c r="H2142" s="2" t="s">
        <v>35778</v>
      </c>
      <c r="I2142" s="11" t="b">
        <f>FALSE()</f>
        <v>0</v>
      </c>
      <c r="J2142" s="24">
        <v>6500</v>
      </c>
      <c r="K2142" s="24">
        <v>0</v>
      </c>
      <c r="L2142" s="2" t="s">
        <v>10</v>
      </c>
      <c r="M2142" t="str">
        <f>VLOOKUP(Table18[[#This Row],[No.]],N:O,2,FALSE)</f>
        <v>Banner</v>
      </c>
      <c r="N2142" t="s">
        <v>41850</v>
      </c>
      <c r="O2142" t="s">
        <v>41851</v>
      </c>
      <c r="P2142">
        <v>167</v>
      </c>
      <c r="Q2142">
        <v>167</v>
      </c>
      <c r="R2142">
        <v>152</v>
      </c>
      <c r="S2142">
        <v>717</v>
      </c>
      <c r="T2142" t="s">
        <v>35829</v>
      </c>
      <c r="U2142" t="s">
        <v>7105</v>
      </c>
      <c r="V2142" t="s">
        <v>7105</v>
      </c>
      <c r="W2142" t="s">
        <v>7105</v>
      </c>
      <c r="X2142">
        <v>0</v>
      </c>
      <c r="Y2142">
        <v>0</v>
      </c>
      <c r="Z2142">
        <v>0</v>
      </c>
      <c r="AB2142" t="s">
        <v>41852</v>
      </c>
      <c r="AD2142" t="s">
        <v>36169</v>
      </c>
      <c r="AE2142" t="s">
        <v>36386</v>
      </c>
      <c r="AF2142" t="str">
        <f t="shared" si="33"/>
        <v>Banner</v>
      </c>
    </row>
    <row r="2143" spans="1:32" x14ac:dyDescent="0.35">
      <c r="A2143" s="2" t="s">
        <v>41764</v>
      </c>
      <c r="B2143" s="2" t="s">
        <v>41765</v>
      </c>
      <c r="C2143" s="23">
        <v>1085</v>
      </c>
      <c r="D2143" s="11" t="b">
        <f>FALSE()</f>
        <v>0</v>
      </c>
      <c r="E2143" s="11" t="b">
        <f>FALSE()</f>
        <v>0</v>
      </c>
      <c r="F2143" s="2" t="s">
        <v>10</v>
      </c>
      <c r="G2143" s="2" t="s">
        <v>10</v>
      </c>
      <c r="H2143" s="2" t="s">
        <v>35778</v>
      </c>
      <c r="I2143" s="11" t="b">
        <f>FALSE()</f>
        <v>0</v>
      </c>
      <c r="J2143" s="24">
        <v>22</v>
      </c>
      <c r="K2143" s="24">
        <v>0</v>
      </c>
      <c r="L2143" s="2" t="s">
        <v>10</v>
      </c>
      <c r="M2143" t="str">
        <f>VLOOKUP(Table18[[#This Row],[No.]],N:O,2,FALSE)</f>
        <v>File folder</v>
      </c>
      <c r="N2143" t="s">
        <v>41853</v>
      </c>
      <c r="O2143" t="s">
        <v>41854</v>
      </c>
      <c r="P2143">
        <v>125</v>
      </c>
      <c r="Q2143">
        <v>125</v>
      </c>
      <c r="R2143">
        <v>125</v>
      </c>
      <c r="S2143">
        <v>100</v>
      </c>
      <c r="T2143" t="s">
        <v>35778</v>
      </c>
      <c r="U2143" t="s">
        <v>7105</v>
      </c>
      <c r="V2143" t="s">
        <v>7105</v>
      </c>
      <c r="W2143" t="s">
        <v>7105</v>
      </c>
      <c r="X2143">
        <v>0</v>
      </c>
      <c r="Y2143">
        <v>0</v>
      </c>
      <c r="Z2143">
        <v>0</v>
      </c>
      <c r="AB2143" t="s">
        <v>41855</v>
      </c>
      <c r="AD2143" t="s">
        <v>35795</v>
      </c>
      <c r="AE2143" t="s">
        <v>36386</v>
      </c>
      <c r="AF2143" t="str">
        <f t="shared" si="33"/>
        <v>File folder</v>
      </c>
    </row>
    <row r="2144" spans="1:32" x14ac:dyDescent="0.35">
      <c r="A2144" s="2" t="s">
        <v>41767</v>
      </c>
      <c r="B2144" s="2" t="s">
        <v>41768</v>
      </c>
      <c r="C2144" s="23">
        <v>0</v>
      </c>
      <c r="D2144" s="11" t="b">
        <f>FALSE()</f>
        <v>0</v>
      </c>
      <c r="E2144" s="11" t="b">
        <f>FALSE()</f>
        <v>0</v>
      </c>
      <c r="F2144" s="2" t="s">
        <v>10</v>
      </c>
      <c r="G2144" s="2" t="s">
        <v>10</v>
      </c>
      <c r="H2144" s="2" t="s">
        <v>35778</v>
      </c>
      <c r="I2144" s="11" t="b">
        <f>TRUE()</f>
        <v>1</v>
      </c>
      <c r="J2144" s="24">
        <v>0</v>
      </c>
      <c r="K2144" s="24">
        <v>0</v>
      </c>
      <c r="L2144" s="2" t="s">
        <v>10</v>
      </c>
      <c r="M2144" t="str">
        <f>VLOOKUP(Table18[[#This Row],[No.]],N:O,2,FALSE)</f>
        <v>Treasury tags</v>
      </c>
      <c r="N2144" t="s">
        <v>41856</v>
      </c>
      <c r="O2144" t="s">
        <v>41857</v>
      </c>
      <c r="P2144">
        <v>30</v>
      </c>
      <c r="Q2144">
        <v>30</v>
      </c>
      <c r="R2144">
        <v>30</v>
      </c>
      <c r="S2144">
        <v>3</v>
      </c>
      <c r="T2144" t="s">
        <v>35778</v>
      </c>
      <c r="U2144" t="s">
        <v>7105</v>
      </c>
      <c r="V2144" t="s">
        <v>7105</v>
      </c>
      <c r="W2144" t="s">
        <v>7105</v>
      </c>
      <c r="X2144">
        <v>0</v>
      </c>
      <c r="Y2144">
        <v>0</v>
      </c>
      <c r="Z2144">
        <v>0</v>
      </c>
      <c r="AB2144" t="s">
        <v>41858</v>
      </c>
      <c r="AD2144" t="s">
        <v>35795</v>
      </c>
      <c r="AE2144" t="s">
        <v>35876</v>
      </c>
      <c r="AF2144" t="str">
        <f t="shared" si="33"/>
        <v>Treasury tags</v>
      </c>
    </row>
    <row r="2145" spans="1:32" x14ac:dyDescent="0.35">
      <c r="A2145" s="2" t="s">
        <v>41770</v>
      </c>
      <c r="B2145" s="2" t="s">
        <v>41771</v>
      </c>
      <c r="C2145" s="23">
        <v>0</v>
      </c>
      <c r="D2145" s="11" t="b">
        <f>FALSE()</f>
        <v>0</v>
      </c>
      <c r="E2145" s="11" t="b">
        <f>FALSE()</f>
        <v>0</v>
      </c>
      <c r="F2145" s="2" t="s">
        <v>10</v>
      </c>
      <c r="G2145" s="2" t="s">
        <v>10</v>
      </c>
      <c r="H2145" s="2" t="s">
        <v>35778</v>
      </c>
      <c r="I2145" s="11" t="b">
        <f>FALSE()</f>
        <v>0</v>
      </c>
      <c r="J2145" s="24">
        <v>0</v>
      </c>
      <c r="K2145" s="24">
        <v>0</v>
      </c>
      <c r="L2145" s="2" t="s">
        <v>10</v>
      </c>
      <c r="M2145" t="str">
        <f>VLOOKUP(Table18[[#This Row],[No.]],N:O,2,FALSE)</f>
        <v>Obseravation charts</v>
      </c>
      <c r="N2145" t="s">
        <v>41859</v>
      </c>
      <c r="O2145" t="s">
        <v>41860</v>
      </c>
      <c r="P2145">
        <v>53</v>
      </c>
      <c r="Q2145">
        <v>53</v>
      </c>
      <c r="R2145">
        <v>53</v>
      </c>
      <c r="S2145">
        <v>0</v>
      </c>
      <c r="T2145" t="s">
        <v>40323</v>
      </c>
      <c r="U2145" t="s">
        <v>7105</v>
      </c>
      <c r="V2145" t="s">
        <v>7105</v>
      </c>
      <c r="W2145" t="s">
        <v>7105</v>
      </c>
      <c r="X2145">
        <v>0</v>
      </c>
      <c r="Y2145">
        <v>0</v>
      </c>
      <c r="Z2145">
        <v>0</v>
      </c>
      <c r="AB2145" t="s">
        <v>41861</v>
      </c>
      <c r="AD2145" t="s">
        <v>36169</v>
      </c>
      <c r="AE2145" t="s">
        <v>36169</v>
      </c>
      <c r="AF2145" t="str">
        <f t="shared" si="33"/>
        <v>Obseravation charts</v>
      </c>
    </row>
    <row r="2146" spans="1:32" x14ac:dyDescent="0.35">
      <c r="A2146" s="2" t="s">
        <v>41773</v>
      </c>
      <c r="B2146" s="2" t="s">
        <v>41774</v>
      </c>
      <c r="C2146" s="23">
        <v>50</v>
      </c>
      <c r="D2146" s="11" t="b">
        <f>FALSE()</f>
        <v>0</v>
      </c>
      <c r="E2146" s="11" t="b">
        <f>FALSE()</f>
        <v>0</v>
      </c>
      <c r="F2146" s="2" t="s">
        <v>10</v>
      </c>
      <c r="G2146" s="2" t="s">
        <v>10</v>
      </c>
      <c r="H2146" s="2" t="s">
        <v>35778</v>
      </c>
      <c r="I2146" s="11" t="b">
        <f>FALSE()</f>
        <v>0</v>
      </c>
      <c r="J2146" s="24">
        <v>200</v>
      </c>
      <c r="K2146" s="24">
        <v>0</v>
      </c>
      <c r="L2146" s="2" t="s">
        <v>10</v>
      </c>
      <c r="M2146" t="str">
        <f>VLOOKUP(Table18[[#This Row],[No.]],N:O,2,FALSE)</f>
        <v>Partograph</v>
      </c>
      <c r="N2146" t="s">
        <v>41862</v>
      </c>
      <c r="O2146" t="s">
        <v>41863</v>
      </c>
      <c r="P2146">
        <v>13.25</v>
      </c>
      <c r="Q2146">
        <v>13.25</v>
      </c>
      <c r="R2146">
        <v>13.25</v>
      </c>
      <c r="S2146">
        <v>0</v>
      </c>
      <c r="T2146" t="s">
        <v>35754</v>
      </c>
      <c r="U2146" t="s">
        <v>7105</v>
      </c>
      <c r="V2146" t="s">
        <v>7105</v>
      </c>
      <c r="W2146" t="s">
        <v>7105</v>
      </c>
      <c r="X2146">
        <v>0</v>
      </c>
      <c r="Y2146">
        <v>0</v>
      </c>
      <c r="Z2146">
        <v>0</v>
      </c>
      <c r="AB2146" t="s">
        <v>41864</v>
      </c>
      <c r="AD2146" t="s">
        <v>35795</v>
      </c>
      <c r="AE2146" t="s">
        <v>35795</v>
      </c>
      <c r="AF2146" t="str">
        <f t="shared" si="33"/>
        <v>Partograph</v>
      </c>
    </row>
    <row r="2147" spans="1:32" x14ac:dyDescent="0.35">
      <c r="A2147" s="2" t="s">
        <v>41776</v>
      </c>
      <c r="B2147" s="2" t="s">
        <v>41777</v>
      </c>
      <c r="C2147" s="23">
        <v>100</v>
      </c>
      <c r="D2147" s="11" t="b">
        <f>FALSE()</f>
        <v>0</v>
      </c>
      <c r="E2147" s="11" t="b">
        <f>FALSE()</f>
        <v>0</v>
      </c>
      <c r="F2147" s="2" t="s">
        <v>10</v>
      </c>
      <c r="G2147" s="2" t="s">
        <v>10</v>
      </c>
      <c r="H2147" s="2" t="s">
        <v>35778</v>
      </c>
      <c r="I2147" s="11" t="b">
        <f>FALSE()</f>
        <v>0</v>
      </c>
      <c r="J2147" s="24">
        <v>200</v>
      </c>
      <c r="K2147" s="24">
        <v>0</v>
      </c>
      <c r="L2147" s="2" t="s">
        <v>10</v>
      </c>
      <c r="M2147" t="str">
        <f>VLOOKUP(Table18[[#This Row],[No.]],N:O,2,FALSE)</f>
        <v>Admission forms</v>
      </c>
      <c r="N2147" t="s">
        <v>41865</v>
      </c>
      <c r="O2147" t="s">
        <v>41866</v>
      </c>
      <c r="P2147">
        <v>2.5</v>
      </c>
      <c r="Q2147">
        <v>2.5</v>
      </c>
      <c r="R2147">
        <v>2.5</v>
      </c>
      <c r="S2147">
        <v>0</v>
      </c>
      <c r="T2147" t="s">
        <v>35820</v>
      </c>
      <c r="U2147" t="s">
        <v>7105</v>
      </c>
      <c r="V2147" t="s">
        <v>7105</v>
      </c>
      <c r="W2147" t="s">
        <v>7105</v>
      </c>
      <c r="X2147">
        <v>0</v>
      </c>
      <c r="Y2147">
        <v>0</v>
      </c>
      <c r="Z2147">
        <v>0</v>
      </c>
      <c r="AB2147" t="s">
        <v>41867</v>
      </c>
      <c r="AD2147" t="s">
        <v>35795</v>
      </c>
      <c r="AE2147" t="s">
        <v>35795</v>
      </c>
      <c r="AF2147" t="str">
        <f t="shared" si="33"/>
        <v>Admission forms</v>
      </c>
    </row>
    <row r="2148" spans="1:32" x14ac:dyDescent="0.35">
      <c r="A2148" s="2" t="s">
        <v>41779</v>
      </c>
      <c r="B2148" s="2" t="s">
        <v>41780</v>
      </c>
      <c r="C2148" s="23">
        <v>50</v>
      </c>
      <c r="D2148" s="11" t="b">
        <f>FALSE()</f>
        <v>0</v>
      </c>
      <c r="E2148" s="11" t="b">
        <f>FALSE()</f>
        <v>0</v>
      </c>
      <c r="F2148" s="2" t="s">
        <v>10</v>
      </c>
      <c r="G2148" s="2" t="s">
        <v>10</v>
      </c>
      <c r="H2148" s="2" t="s">
        <v>35778</v>
      </c>
      <c r="I2148" s="11" t="b">
        <f>FALSE()</f>
        <v>0</v>
      </c>
      <c r="J2148" s="24">
        <v>280</v>
      </c>
      <c r="K2148" s="24">
        <v>0</v>
      </c>
      <c r="L2148" s="2" t="s">
        <v>10</v>
      </c>
      <c r="M2148" t="str">
        <f>VLOOKUP(Table18[[#This Row],[No.]],N:O,2,FALSE)</f>
        <v>Fluid intake chart</v>
      </c>
      <c r="N2148" t="s">
        <v>41868</v>
      </c>
      <c r="O2148" t="s">
        <v>41869</v>
      </c>
      <c r="P2148">
        <v>14</v>
      </c>
      <c r="Q2148">
        <v>14</v>
      </c>
      <c r="R2148">
        <v>14</v>
      </c>
      <c r="S2148">
        <v>0</v>
      </c>
      <c r="T2148" t="s">
        <v>35754</v>
      </c>
      <c r="U2148" t="s">
        <v>7105</v>
      </c>
      <c r="V2148" t="s">
        <v>7105</v>
      </c>
      <c r="W2148" t="s">
        <v>7105</v>
      </c>
      <c r="X2148">
        <v>0</v>
      </c>
      <c r="Y2148">
        <v>0</v>
      </c>
      <c r="Z2148">
        <v>0</v>
      </c>
      <c r="AB2148" t="s">
        <v>41870</v>
      </c>
      <c r="AD2148" t="s">
        <v>35795</v>
      </c>
      <c r="AE2148" t="s">
        <v>35795</v>
      </c>
      <c r="AF2148" t="str">
        <f t="shared" si="33"/>
        <v>Fluid intake chart</v>
      </c>
    </row>
    <row r="2149" spans="1:32" x14ac:dyDescent="0.35">
      <c r="A2149" s="2" t="s">
        <v>41782</v>
      </c>
      <c r="B2149" s="2" t="s">
        <v>41783</v>
      </c>
      <c r="C2149" s="23">
        <v>0</v>
      </c>
      <c r="D2149" s="11" t="b">
        <f>FALSE()</f>
        <v>0</v>
      </c>
      <c r="E2149" s="11" t="b">
        <f>FALSE()</f>
        <v>0</v>
      </c>
      <c r="F2149" s="2" t="s">
        <v>10</v>
      </c>
      <c r="G2149" s="2" t="s">
        <v>10</v>
      </c>
      <c r="H2149" s="2" t="s">
        <v>35778</v>
      </c>
      <c r="I2149" s="11" t="b">
        <f>TRUE()</f>
        <v>1</v>
      </c>
      <c r="J2149" s="24">
        <v>0</v>
      </c>
      <c r="K2149" s="24">
        <v>0</v>
      </c>
      <c r="L2149" s="2" t="s">
        <v>10</v>
      </c>
      <c r="M2149" t="str">
        <f>VLOOKUP(Table18[[#This Row],[No.]],N:O,2,FALSE)</f>
        <v>Pre operative checklist</v>
      </c>
      <c r="N2149" t="s">
        <v>41871</v>
      </c>
      <c r="O2149" t="s">
        <v>41872</v>
      </c>
      <c r="P2149">
        <v>1</v>
      </c>
      <c r="Q2149">
        <v>1</v>
      </c>
      <c r="R2149">
        <v>1</v>
      </c>
      <c r="S2149">
        <v>0</v>
      </c>
      <c r="T2149" t="s">
        <v>37821</v>
      </c>
      <c r="U2149" t="s">
        <v>7105</v>
      </c>
      <c r="V2149" t="s">
        <v>7105</v>
      </c>
      <c r="W2149" t="s">
        <v>7105</v>
      </c>
      <c r="X2149">
        <v>0</v>
      </c>
      <c r="Y2149">
        <v>0</v>
      </c>
      <c r="Z2149">
        <v>0</v>
      </c>
      <c r="AB2149" t="s">
        <v>41873</v>
      </c>
      <c r="AD2149" t="s">
        <v>35795</v>
      </c>
      <c r="AE2149" t="s">
        <v>35795</v>
      </c>
      <c r="AF2149" t="str">
        <f t="shared" si="33"/>
        <v>Pre operative checklist</v>
      </c>
    </row>
    <row r="2150" spans="1:32" x14ac:dyDescent="0.35">
      <c r="A2150" s="2" t="s">
        <v>41785</v>
      </c>
      <c r="B2150" s="2" t="s">
        <v>41786</v>
      </c>
      <c r="C2150" s="23">
        <v>0</v>
      </c>
      <c r="D2150" s="11" t="b">
        <f>FALSE()</f>
        <v>0</v>
      </c>
      <c r="E2150" s="11" t="b">
        <f>FALSE()</f>
        <v>0</v>
      </c>
      <c r="F2150" s="2" t="s">
        <v>10</v>
      </c>
      <c r="G2150" s="2" t="s">
        <v>10</v>
      </c>
      <c r="H2150" s="2" t="s">
        <v>35778</v>
      </c>
      <c r="I2150" s="11" t="b">
        <f>FALSE()</f>
        <v>0</v>
      </c>
      <c r="J2150" s="24">
        <v>0</v>
      </c>
      <c r="K2150" s="24">
        <v>0</v>
      </c>
      <c r="L2150" s="2" t="s">
        <v>10</v>
      </c>
      <c r="M2150" t="str">
        <f>VLOOKUP(Table18[[#This Row],[No.]],N:O,2,FALSE)</f>
        <v>Operation notes</v>
      </c>
      <c r="N2150" t="s">
        <v>41874</v>
      </c>
      <c r="O2150" t="s">
        <v>41875</v>
      </c>
      <c r="P2150">
        <v>1</v>
      </c>
      <c r="Q2150">
        <v>1</v>
      </c>
      <c r="R2150">
        <v>1</v>
      </c>
      <c r="S2150">
        <v>0</v>
      </c>
      <c r="T2150" t="s">
        <v>37821</v>
      </c>
      <c r="U2150" t="s">
        <v>7105</v>
      </c>
      <c r="V2150" t="s">
        <v>7105</v>
      </c>
      <c r="W2150" t="s">
        <v>7105</v>
      </c>
      <c r="X2150">
        <v>0</v>
      </c>
      <c r="Y2150">
        <v>0</v>
      </c>
      <c r="Z2150">
        <v>0</v>
      </c>
      <c r="AB2150" t="s">
        <v>41876</v>
      </c>
      <c r="AD2150" t="s">
        <v>35795</v>
      </c>
      <c r="AE2150" t="s">
        <v>35795</v>
      </c>
      <c r="AF2150" t="str">
        <f t="shared" si="33"/>
        <v>Operation notes</v>
      </c>
    </row>
    <row r="2151" spans="1:32" x14ac:dyDescent="0.35">
      <c r="A2151" s="2" t="s">
        <v>41788</v>
      </c>
      <c r="B2151" s="2" t="s">
        <v>41789</v>
      </c>
      <c r="C2151" s="23">
        <v>0</v>
      </c>
      <c r="D2151" s="11" t="b">
        <f>FALSE()</f>
        <v>0</v>
      </c>
      <c r="E2151" s="11" t="b">
        <f>FALSE()</f>
        <v>0</v>
      </c>
      <c r="F2151" s="2" t="s">
        <v>10</v>
      </c>
      <c r="G2151" s="2" t="s">
        <v>10</v>
      </c>
      <c r="H2151" s="2" t="s">
        <v>35778</v>
      </c>
      <c r="I2151" s="11" t="b">
        <f>TRUE()</f>
        <v>1</v>
      </c>
      <c r="J2151" s="24">
        <v>0</v>
      </c>
      <c r="K2151" s="24">
        <v>0</v>
      </c>
      <c r="L2151" s="2" t="s">
        <v>10</v>
      </c>
      <c r="M2151" t="str">
        <f>VLOOKUP(Table18[[#This Row],[No.]],N:O,2,FALSE)</f>
        <v>Anaesthetic Notes</v>
      </c>
      <c r="N2151" t="s">
        <v>41877</v>
      </c>
      <c r="O2151" t="s">
        <v>41878</v>
      </c>
      <c r="P2151">
        <v>1</v>
      </c>
      <c r="Q2151">
        <v>1</v>
      </c>
      <c r="R2151">
        <v>1</v>
      </c>
      <c r="S2151">
        <v>0</v>
      </c>
      <c r="T2151" t="s">
        <v>37821</v>
      </c>
      <c r="U2151" t="s">
        <v>7105</v>
      </c>
      <c r="V2151" t="s">
        <v>7105</v>
      </c>
      <c r="W2151" t="s">
        <v>7105</v>
      </c>
      <c r="X2151">
        <v>0</v>
      </c>
      <c r="Y2151">
        <v>0</v>
      </c>
      <c r="Z2151">
        <v>0</v>
      </c>
      <c r="AB2151" t="s">
        <v>41879</v>
      </c>
      <c r="AD2151" t="s">
        <v>35795</v>
      </c>
      <c r="AE2151" t="s">
        <v>35795</v>
      </c>
      <c r="AF2151" t="str">
        <f t="shared" si="33"/>
        <v>Anaesthetic Notes</v>
      </c>
    </row>
    <row r="2152" spans="1:32" x14ac:dyDescent="0.35">
      <c r="A2152" s="2" t="s">
        <v>41791</v>
      </c>
      <c r="B2152" s="2" t="s">
        <v>41792</v>
      </c>
      <c r="C2152" s="23">
        <v>50</v>
      </c>
      <c r="D2152" s="11" t="b">
        <f>FALSE()</f>
        <v>0</v>
      </c>
      <c r="E2152" s="11" t="b">
        <f>FALSE()</f>
        <v>0</v>
      </c>
      <c r="F2152" s="2" t="s">
        <v>10</v>
      </c>
      <c r="G2152" s="2" t="s">
        <v>10</v>
      </c>
      <c r="H2152" s="2" t="s">
        <v>35778</v>
      </c>
      <c r="I2152" s="11" t="b">
        <f>FALSE()</f>
        <v>0</v>
      </c>
      <c r="J2152" s="24">
        <v>280</v>
      </c>
      <c r="K2152" s="24">
        <v>0</v>
      </c>
      <c r="L2152" s="2" t="s">
        <v>10</v>
      </c>
      <c r="M2152" t="str">
        <f>VLOOKUP(Table18[[#This Row],[No.]],N:O,2,FALSE)</f>
        <v>Consent forms</v>
      </c>
      <c r="N2152" t="s">
        <v>41880</v>
      </c>
      <c r="O2152" t="s">
        <v>41881</v>
      </c>
      <c r="P2152">
        <v>2</v>
      </c>
      <c r="Q2152">
        <v>2</v>
      </c>
      <c r="R2152">
        <v>2</v>
      </c>
      <c r="S2152">
        <v>0</v>
      </c>
      <c r="T2152" t="s">
        <v>35778</v>
      </c>
      <c r="U2152" t="s">
        <v>7105</v>
      </c>
      <c r="V2152" t="s">
        <v>7105</v>
      </c>
      <c r="W2152" t="s">
        <v>7105</v>
      </c>
      <c r="X2152">
        <v>0</v>
      </c>
      <c r="Y2152">
        <v>0</v>
      </c>
      <c r="Z2152">
        <v>0</v>
      </c>
      <c r="AB2152" t="s">
        <v>41882</v>
      </c>
      <c r="AD2152" t="s">
        <v>35795</v>
      </c>
      <c r="AE2152" t="s">
        <v>35795</v>
      </c>
      <c r="AF2152" t="str">
        <f t="shared" si="33"/>
        <v>Consent forms</v>
      </c>
    </row>
    <row r="2153" spans="1:32" x14ac:dyDescent="0.35">
      <c r="A2153" s="2" t="s">
        <v>41794</v>
      </c>
      <c r="B2153" s="2" t="s">
        <v>41795</v>
      </c>
      <c r="C2153" s="23">
        <v>0</v>
      </c>
      <c r="D2153" s="11" t="b">
        <f>FALSE()</f>
        <v>0</v>
      </c>
      <c r="E2153" s="11" t="b">
        <f>FALSE()</f>
        <v>0</v>
      </c>
      <c r="F2153" s="2" t="s">
        <v>10</v>
      </c>
      <c r="G2153" s="2" t="s">
        <v>10</v>
      </c>
      <c r="H2153" s="2" t="s">
        <v>35778</v>
      </c>
      <c r="I2153" s="11" t="b">
        <f>TRUE()</f>
        <v>1</v>
      </c>
      <c r="J2153" s="24">
        <v>0</v>
      </c>
      <c r="K2153" s="24">
        <v>0</v>
      </c>
      <c r="L2153" s="2" t="s">
        <v>10</v>
      </c>
      <c r="M2153" t="str">
        <f>VLOOKUP(Table18[[#This Row],[No.]],N:O,2,FALSE)</f>
        <v>Operative notes</v>
      </c>
      <c r="N2153" t="s">
        <v>41883</v>
      </c>
      <c r="O2153" t="s">
        <v>41884</v>
      </c>
      <c r="P2153">
        <v>6</v>
      </c>
      <c r="Q2153">
        <v>6</v>
      </c>
      <c r="R2153">
        <v>6</v>
      </c>
      <c r="S2153">
        <v>0</v>
      </c>
      <c r="T2153" t="s">
        <v>35778</v>
      </c>
      <c r="U2153" t="s">
        <v>7105</v>
      </c>
      <c r="V2153" t="s">
        <v>7105</v>
      </c>
      <c r="W2153" t="s">
        <v>7105</v>
      </c>
      <c r="X2153">
        <v>0</v>
      </c>
      <c r="Y2153">
        <v>0</v>
      </c>
      <c r="Z2153">
        <v>0</v>
      </c>
      <c r="AB2153" t="s">
        <v>41885</v>
      </c>
      <c r="AD2153" t="s">
        <v>35795</v>
      </c>
      <c r="AE2153" t="s">
        <v>35795</v>
      </c>
      <c r="AF2153" t="str">
        <f t="shared" si="33"/>
        <v>Operative notes</v>
      </c>
    </row>
    <row r="2154" spans="1:32" x14ac:dyDescent="0.35">
      <c r="A2154" s="2" t="s">
        <v>41797</v>
      </c>
      <c r="B2154" s="2" t="s">
        <v>41798</v>
      </c>
      <c r="C2154" s="23">
        <v>0</v>
      </c>
      <c r="D2154" s="11" t="b">
        <f>FALSE()</f>
        <v>0</v>
      </c>
      <c r="E2154" s="11" t="b">
        <f>FALSE()</f>
        <v>0</v>
      </c>
      <c r="F2154" s="2" t="s">
        <v>10</v>
      </c>
      <c r="G2154" s="2" t="s">
        <v>10</v>
      </c>
      <c r="H2154" s="2" t="s">
        <v>35778</v>
      </c>
      <c r="I2154" s="11" t="b">
        <f>TRUE()</f>
        <v>1</v>
      </c>
      <c r="J2154" s="24">
        <v>0</v>
      </c>
      <c r="K2154" s="24">
        <v>0</v>
      </c>
      <c r="L2154" s="2" t="s">
        <v>10</v>
      </c>
      <c r="M2154" t="str">
        <f>VLOOKUP(Table18[[#This Row],[No.]],N:O,2,FALSE)</f>
        <v>Tally sheets</v>
      </c>
      <c r="N2154" t="s">
        <v>41886</v>
      </c>
      <c r="O2154" t="s">
        <v>41887</v>
      </c>
      <c r="P2154">
        <v>6</v>
      </c>
      <c r="Q2154">
        <v>6</v>
      </c>
      <c r="R2154">
        <v>6</v>
      </c>
      <c r="S2154">
        <v>0</v>
      </c>
      <c r="T2154" t="s">
        <v>37821</v>
      </c>
      <c r="U2154" t="s">
        <v>7105</v>
      </c>
      <c r="V2154" t="s">
        <v>7105</v>
      </c>
      <c r="W2154" t="s">
        <v>7105</v>
      </c>
      <c r="X2154">
        <v>0</v>
      </c>
      <c r="Y2154">
        <v>0</v>
      </c>
      <c r="Z2154">
        <v>0</v>
      </c>
      <c r="AB2154" t="s">
        <v>41888</v>
      </c>
      <c r="AD2154" t="s">
        <v>35795</v>
      </c>
      <c r="AE2154" t="s">
        <v>35795</v>
      </c>
      <c r="AF2154" t="str">
        <f t="shared" si="33"/>
        <v>Tally sheets</v>
      </c>
    </row>
    <row r="2155" spans="1:32" x14ac:dyDescent="0.35">
      <c r="A2155" s="2" t="s">
        <v>41800</v>
      </c>
      <c r="B2155" s="2" t="s">
        <v>41801</v>
      </c>
      <c r="C2155" s="23">
        <v>0</v>
      </c>
      <c r="D2155" s="11" t="b">
        <f>FALSE()</f>
        <v>0</v>
      </c>
      <c r="E2155" s="11" t="b">
        <f>FALSE()</f>
        <v>0</v>
      </c>
      <c r="F2155" s="2" t="s">
        <v>10</v>
      </c>
      <c r="G2155" s="2" t="s">
        <v>10</v>
      </c>
      <c r="H2155" s="2" t="s">
        <v>35778</v>
      </c>
      <c r="I2155" s="11" t="b">
        <f>TRUE()</f>
        <v>1</v>
      </c>
      <c r="J2155" s="24">
        <v>0</v>
      </c>
      <c r="K2155" s="24">
        <v>0</v>
      </c>
      <c r="L2155" s="2" t="s">
        <v>10</v>
      </c>
      <c r="M2155" t="str">
        <f>VLOOKUP(Table18[[#This Row],[No.]],N:O,2,FALSE)</f>
        <v>tally sheets</v>
      </c>
      <c r="N2155" t="s">
        <v>41889</v>
      </c>
      <c r="O2155" t="s">
        <v>41890</v>
      </c>
      <c r="P2155">
        <v>0</v>
      </c>
      <c r="Q2155">
        <v>0</v>
      </c>
      <c r="R2155">
        <v>0</v>
      </c>
      <c r="S2155">
        <v>0</v>
      </c>
      <c r="T2155" t="s">
        <v>37821</v>
      </c>
      <c r="U2155" t="s">
        <v>7105</v>
      </c>
      <c r="V2155" t="s">
        <v>7105</v>
      </c>
      <c r="W2155" t="s">
        <v>7133</v>
      </c>
      <c r="X2155">
        <v>0</v>
      </c>
      <c r="Y2155">
        <v>0</v>
      </c>
      <c r="Z2155">
        <v>0</v>
      </c>
      <c r="AB2155" t="s">
        <v>41891</v>
      </c>
      <c r="AD2155" t="s">
        <v>35795</v>
      </c>
      <c r="AE2155" t="s">
        <v>35795</v>
      </c>
      <c r="AF2155" t="str">
        <f t="shared" si="33"/>
        <v>tally sheets</v>
      </c>
    </row>
    <row r="2156" spans="1:32" x14ac:dyDescent="0.35">
      <c r="A2156" s="2" t="s">
        <v>41802</v>
      </c>
      <c r="B2156" s="2" t="s">
        <v>41803</v>
      </c>
      <c r="C2156" s="23">
        <v>30</v>
      </c>
      <c r="D2156" s="11" t="b">
        <f>FALSE()</f>
        <v>0</v>
      </c>
      <c r="E2156" s="11" t="b">
        <f>FALSE()</f>
        <v>0</v>
      </c>
      <c r="F2156" s="2" t="s">
        <v>10</v>
      </c>
      <c r="G2156" s="2" t="s">
        <v>10</v>
      </c>
      <c r="H2156" s="2" t="s">
        <v>35778</v>
      </c>
      <c r="I2156" s="11" t="b">
        <f>FALSE()</f>
        <v>0</v>
      </c>
      <c r="J2156" s="24">
        <v>1500</v>
      </c>
      <c r="K2156" s="24">
        <v>0</v>
      </c>
      <c r="L2156" s="2" t="s">
        <v>10</v>
      </c>
      <c r="M2156" t="str">
        <f>VLOOKUP(Table18[[#This Row],[No.]],N:O,2,FALSE)</f>
        <v>Shawl</v>
      </c>
      <c r="N2156" t="s">
        <v>41892</v>
      </c>
      <c r="O2156" t="s">
        <v>41893</v>
      </c>
      <c r="P2156">
        <v>101</v>
      </c>
      <c r="Q2156">
        <v>101</v>
      </c>
      <c r="R2156">
        <v>101</v>
      </c>
      <c r="S2156">
        <v>0</v>
      </c>
      <c r="T2156" t="s">
        <v>35778</v>
      </c>
      <c r="U2156" t="s">
        <v>7105</v>
      </c>
      <c r="V2156" t="s">
        <v>7105</v>
      </c>
      <c r="W2156" t="s">
        <v>7105</v>
      </c>
      <c r="X2156">
        <v>0</v>
      </c>
      <c r="Y2156">
        <v>0</v>
      </c>
      <c r="Z2156">
        <v>0</v>
      </c>
      <c r="AB2156" t="s">
        <v>41894</v>
      </c>
      <c r="AD2156" t="s">
        <v>35795</v>
      </c>
      <c r="AE2156" t="s">
        <v>35795</v>
      </c>
      <c r="AF2156" t="str">
        <f t="shared" si="33"/>
        <v>Shawl</v>
      </c>
    </row>
    <row r="2157" spans="1:32" x14ac:dyDescent="0.35">
      <c r="A2157" s="2" t="s">
        <v>41805</v>
      </c>
      <c r="B2157" s="2" t="s">
        <v>41806</v>
      </c>
      <c r="C2157" s="23">
        <v>1613</v>
      </c>
      <c r="D2157" s="11" t="b">
        <f>FALSE()</f>
        <v>0</v>
      </c>
      <c r="E2157" s="11" t="b">
        <f>FALSE()</f>
        <v>0</v>
      </c>
      <c r="F2157" s="2" t="s">
        <v>10</v>
      </c>
      <c r="G2157" s="2" t="s">
        <v>10</v>
      </c>
      <c r="H2157" s="2" t="s">
        <v>35778</v>
      </c>
      <c r="I2157" s="11" t="b">
        <f>FALSE()</f>
        <v>0</v>
      </c>
      <c r="J2157" s="24">
        <v>1170</v>
      </c>
      <c r="K2157" s="24">
        <v>0</v>
      </c>
      <c r="L2157" s="2" t="s">
        <v>10</v>
      </c>
      <c r="M2157" t="str">
        <f>VLOOKUP(Table18[[#This Row],[No.]],N:O,2,FALSE)</f>
        <v>Scrubs</v>
      </c>
      <c r="N2157" t="s">
        <v>41895</v>
      </c>
      <c r="O2157" t="s">
        <v>41896</v>
      </c>
      <c r="P2157">
        <v>3</v>
      </c>
      <c r="Q2157">
        <v>3</v>
      </c>
      <c r="R2157">
        <v>3</v>
      </c>
      <c r="S2157">
        <v>0</v>
      </c>
      <c r="T2157" t="s">
        <v>35778</v>
      </c>
      <c r="U2157" t="s">
        <v>7105</v>
      </c>
      <c r="V2157" t="s">
        <v>7105</v>
      </c>
      <c r="W2157" t="s">
        <v>7105</v>
      </c>
      <c r="X2157">
        <v>0</v>
      </c>
      <c r="Y2157">
        <v>0</v>
      </c>
      <c r="Z2157">
        <v>0</v>
      </c>
      <c r="AB2157" t="s">
        <v>41897</v>
      </c>
      <c r="AD2157" t="s">
        <v>35795</v>
      </c>
      <c r="AE2157" t="s">
        <v>35795</v>
      </c>
      <c r="AF2157" t="str">
        <f t="shared" si="33"/>
        <v>Scrubs</v>
      </c>
    </row>
    <row r="2158" spans="1:32" x14ac:dyDescent="0.35">
      <c r="A2158" s="2" t="s">
        <v>41808</v>
      </c>
      <c r="B2158" s="2" t="s">
        <v>41809</v>
      </c>
      <c r="C2158" s="23">
        <v>8</v>
      </c>
      <c r="D2158" s="11" t="b">
        <f>FALSE()</f>
        <v>0</v>
      </c>
      <c r="E2158" s="11" t="b">
        <f>FALSE()</f>
        <v>0</v>
      </c>
      <c r="F2158" s="2" t="s">
        <v>10</v>
      </c>
      <c r="G2158" s="2" t="s">
        <v>10</v>
      </c>
      <c r="H2158" s="2" t="s">
        <v>35778</v>
      </c>
      <c r="I2158" s="11" t="b">
        <f>FALSE()</f>
        <v>0</v>
      </c>
      <c r="J2158" s="24">
        <v>2250</v>
      </c>
      <c r="K2158" s="24">
        <v>0</v>
      </c>
      <c r="L2158" s="2" t="s">
        <v>10</v>
      </c>
      <c r="M2158" t="str">
        <f>VLOOKUP(Table18[[#This Row],[No.]],N:O,2,FALSE)</f>
        <v>Skirt</v>
      </c>
      <c r="N2158" t="s">
        <v>41898</v>
      </c>
      <c r="O2158" t="s">
        <v>41899</v>
      </c>
      <c r="P2158">
        <v>1</v>
      </c>
      <c r="Q2158">
        <v>1</v>
      </c>
      <c r="R2158">
        <v>1</v>
      </c>
      <c r="S2158">
        <v>0</v>
      </c>
      <c r="T2158" t="s">
        <v>35778</v>
      </c>
      <c r="U2158" t="s">
        <v>7105</v>
      </c>
      <c r="V2158" t="s">
        <v>7105</v>
      </c>
      <c r="W2158" t="s">
        <v>7105</v>
      </c>
      <c r="X2158" s="4">
        <v>1000</v>
      </c>
      <c r="Y2158">
        <v>0</v>
      </c>
      <c r="Z2158">
        <v>0</v>
      </c>
      <c r="AB2158" t="s">
        <v>41900</v>
      </c>
      <c r="AD2158" t="s">
        <v>35795</v>
      </c>
      <c r="AE2158" t="s">
        <v>35795</v>
      </c>
      <c r="AF2158" t="str">
        <f t="shared" si="33"/>
        <v>Skirt</v>
      </c>
    </row>
    <row r="2159" spans="1:32" x14ac:dyDescent="0.35">
      <c r="A2159" s="2" t="s">
        <v>41811</v>
      </c>
      <c r="B2159" s="2" t="s">
        <v>41812</v>
      </c>
      <c r="C2159" s="23">
        <v>2</v>
      </c>
      <c r="D2159" s="11" t="b">
        <f>FALSE()</f>
        <v>0</v>
      </c>
      <c r="E2159" s="11" t="b">
        <f>FALSE()</f>
        <v>0</v>
      </c>
      <c r="F2159" s="2" t="s">
        <v>10</v>
      </c>
      <c r="G2159" s="2" t="s">
        <v>10</v>
      </c>
      <c r="H2159" s="2" t="s">
        <v>35778</v>
      </c>
      <c r="I2159" s="11" t="b">
        <f>FALSE()</f>
        <v>0</v>
      </c>
      <c r="J2159" s="24">
        <v>2500</v>
      </c>
      <c r="K2159" s="24">
        <v>0</v>
      </c>
      <c r="L2159" s="2" t="s">
        <v>10</v>
      </c>
      <c r="M2159" t="str">
        <f>VLOOKUP(Table18[[#This Row],[No.]],N:O,2,FALSE)</f>
        <v>Half Coat</v>
      </c>
      <c r="N2159" t="s">
        <v>41901</v>
      </c>
      <c r="O2159" t="s">
        <v>41902</v>
      </c>
      <c r="P2159">
        <v>1</v>
      </c>
      <c r="Q2159">
        <v>1</v>
      </c>
      <c r="R2159">
        <v>1</v>
      </c>
      <c r="S2159">
        <v>0</v>
      </c>
      <c r="T2159" t="s">
        <v>35778</v>
      </c>
      <c r="U2159" t="s">
        <v>7105</v>
      </c>
      <c r="V2159" t="s">
        <v>7105</v>
      </c>
      <c r="W2159" t="s">
        <v>7105</v>
      </c>
      <c r="X2159">
        <v>0</v>
      </c>
      <c r="Y2159">
        <v>0</v>
      </c>
      <c r="Z2159">
        <v>0</v>
      </c>
      <c r="AB2159" t="s">
        <v>41903</v>
      </c>
      <c r="AD2159" t="s">
        <v>35795</v>
      </c>
      <c r="AE2159" t="s">
        <v>35795</v>
      </c>
      <c r="AF2159" t="str">
        <f t="shared" si="33"/>
        <v>Half Coat</v>
      </c>
    </row>
    <row r="2160" spans="1:32" x14ac:dyDescent="0.35">
      <c r="A2160" s="2" t="s">
        <v>41814</v>
      </c>
      <c r="B2160" s="2" t="s">
        <v>41815</v>
      </c>
      <c r="C2160" s="23">
        <v>371</v>
      </c>
      <c r="D2160" s="11" t="b">
        <f>FALSE()</f>
        <v>0</v>
      </c>
      <c r="E2160" s="11" t="b">
        <f>FALSE()</f>
        <v>0</v>
      </c>
      <c r="F2160" s="2" t="s">
        <v>10</v>
      </c>
      <c r="G2160" s="2" t="s">
        <v>10</v>
      </c>
      <c r="H2160" s="2" t="s">
        <v>35778</v>
      </c>
      <c r="I2160" s="11" t="b">
        <f>FALSE()</f>
        <v>0</v>
      </c>
      <c r="J2160" s="24">
        <v>840</v>
      </c>
      <c r="K2160" s="24">
        <v>0</v>
      </c>
      <c r="L2160" s="2" t="s">
        <v>10</v>
      </c>
      <c r="M2160" t="str">
        <f>VLOOKUP(Table18[[#This Row],[No.]],N:O,2,FALSE)</f>
        <v>Threads</v>
      </c>
      <c r="N2160" t="s">
        <v>41904</v>
      </c>
      <c r="O2160" t="s">
        <v>41905</v>
      </c>
      <c r="P2160">
        <v>2</v>
      </c>
      <c r="Q2160">
        <v>2</v>
      </c>
      <c r="R2160">
        <v>2</v>
      </c>
      <c r="S2160">
        <v>1</v>
      </c>
      <c r="T2160" t="s">
        <v>35778</v>
      </c>
      <c r="U2160" t="s">
        <v>7105</v>
      </c>
      <c r="V2160" t="s">
        <v>7105</v>
      </c>
      <c r="W2160" t="s">
        <v>7105</v>
      </c>
      <c r="X2160">
        <v>0</v>
      </c>
      <c r="Y2160">
        <v>0</v>
      </c>
      <c r="Z2160">
        <v>0</v>
      </c>
      <c r="AB2160" t="s">
        <v>41906</v>
      </c>
      <c r="AD2160" t="s">
        <v>35795</v>
      </c>
      <c r="AE2160" t="s">
        <v>35795</v>
      </c>
      <c r="AF2160" t="str">
        <f t="shared" si="33"/>
        <v>Threads</v>
      </c>
    </row>
    <row r="2161" spans="1:32" x14ac:dyDescent="0.35">
      <c r="A2161" s="2" t="s">
        <v>41817</v>
      </c>
      <c r="B2161" s="2" t="s">
        <v>41818</v>
      </c>
      <c r="C2161" s="23">
        <v>0</v>
      </c>
      <c r="D2161" s="11" t="b">
        <f>FALSE()</f>
        <v>0</v>
      </c>
      <c r="E2161" s="11" t="b">
        <f>FALSE()</f>
        <v>0</v>
      </c>
      <c r="F2161" s="2" t="s">
        <v>10</v>
      </c>
      <c r="G2161" s="2" t="s">
        <v>10</v>
      </c>
      <c r="H2161" s="2" t="s">
        <v>35751</v>
      </c>
      <c r="I2161" s="11" t="b">
        <f>FALSE()</f>
        <v>0</v>
      </c>
      <c r="J2161" s="24">
        <v>0</v>
      </c>
      <c r="K2161" s="24">
        <v>0</v>
      </c>
      <c r="L2161" s="2" t="s">
        <v>10</v>
      </c>
      <c r="M2161" t="str">
        <f>VLOOKUP(Table18[[#This Row],[No.]],N:O,2,FALSE)</f>
        <v>Hand needles</v>
      </c>
      <c r="N2161" t="s">
        <v>41907</v>
      </c>
      <c r="O2161" t="s">
        <v>41908</v>
      </c>
      <c r="P2161">
        <v>10</v>
      </c>
      <c r="Q2161">
        <v>10</v>
      </c>
      <c r="R2161">
        <v>10</v>
      </c>
      <c r="S2161">
        <v>0</v>
      </c>
      <c r="T2161" t="s">
        <v>36061</v>
      </c>
      <c r="U2161" t="s">
        <v>7105</v>
      </c>
      <c r="V2161" t="s">
        <v>7105</v>
      </c>
      <c r="W2161" t="s">
        <v>7105</v>
      </c>
      <c r="X2161">
        <v>0</v>
      </c>
      <c r="Y2161">
        <v>0</v>
      </c>
      <c r="Z2161">
        <v>0</v>
      </c>
      <c r="AB2161" t="s">
        <v>41909</v>
      </c>
      <c r="AD2161" t="s">
        <v>35795</v>
      </c>
      <c r="AE2161" t="s">
        <v>35795</v>
      </c>
      <c r="AF2161" t="str">
        <f t="shared" si="33"/>
        <v>Hand needles</v>
      </c>
    </row>
    <row r="2162" spans="1:32" x14ac:dyDescent="0.35">
      <c r="A2162" s="2" t="s">
        <v>41820</v>
      </c>
      <c r="B2162" s="2" t="s">
        <v>41821</v>
      </c>
      <c r="C2162" s="23">
        <v>0</v>
      </c>
      <c r="D2162" s="11" t="b">
        <f>FALSE()</f>
        <v>0</v>
      </c>
      <c r="E2162" s="11" t="b">
        <f>FALSE()</f>
        <v>0</v>
      </c>
      <c r="F2162" s="2" t="s">
        <v>10</v>
      </c>
      <c r="G2162" s="2" t="s">
        <v>10</v>
      </c>
      <c r="H2162" s="2" t="s">
        <v>35751</v>
      </c>
      <c r="I2162" s="11" t="b">
        <f>FALSE()</f>
        <v>0</v>
      </c>
      <c r="J2162" s="24">
        <v>0</v>
      </c>
      <c r="K2162" s="24">
        <v>0</v>
      </c>
      <c r="L2162" s="2" t="s">
        <v>10</v>
      </c>
      <c r="M2162" t="str">
        <f>VLOOKUP(Table18[[#This Row],[No.]],N:O,2,FALSE)</f>
        <v>Machine needles</v>
      </c>
      <c r="N2162" t="s">
        <v>41910</v>
      </c>
      <c r="O2162" t="s">
        <v>41911</v>
      </c>
      <c r="P2162">
        <v>5</v>
      </c>
      <c r="Q2162">
        <v>5</v>
      </c>
      <c r="R2162">
        <v>5</v>
      </c>
      <c r="S2162">
        <v>0</v>
      </c>
      <c r="T2162" t="s">
        <v>35778</v>
      </c>
      <c r="U2162" t="s">
        <v>7105</v>
      </c>
      <c r="V2162" t="s">
        <v>7105</v>
      </c>
      <c r="W2162" t="s">
        <v>7105</v>
      </c>
      <c r="X2162">
        <v>0</v>
      </c>
      <c r="Y2162">
        <v>0</v>
      </c>
      <c r="Z2162">
        <v>0</v>
      </c>
      <c r="AB2162" t="s">
        <v>41912</v>
      </c>
      <c r="AD2162" t="s">
        <v>35795</v>
      </c>
      <c r="AE2162" t="s">
        <v>35795</v>
      </c>
      <c r="AF2162" t="str">
        <f t="shared" si="33"/>
        <v>Machine needles</v>
      </c>
    </row>
    <row r="2163" spans="1:32" x14ac:dyDescent="0.35">
      <c r="A2163" s="2" t="s">
        <v>41823</v>
      </c>
      <c r="B2163" s="2" t="s">
        <v>41824</v>
      </c>
      <c r="C2163" s="23">
        <v>0</v>
      </c>
      <c r="D2163" s="11" t="b">
        <f>FALSE()</f>
        <v>0</v>
      </c>
      <c r="E2163" s="11" t="b">
        <f>FALSE()</f>
        <v>0</v>
      </c>
      <c r="F2163" s="2" t="s">
        <v>10</v>
      </c>
      <c r="G2163" s="2" t="s">
        <v>10</v>
      </c>
      <c r="H2163" s="2" t="s">
        <v>36119</v>
      </c>
      <c r="I2163" s="11" t="b">
        <f>FALSE()</f>
        <v>0</v>
      </c>
      <c r="J2163" s="24">
        <v>0</v>
      </c>
      <c r="K2163" s="24">
        <v>0</v>
      </c>
      <c r="L2163" s="2" t="s">
        <v>10</v>
      </c>
      <c r="M2163" t="str">
        <f>VLOOKUP(Table18[[#This Row],[No.]],N:O,2,FALSE)</f>
        <v>Bobbin &amp; bobbin case</v>
      </c>
      <c r="N2163" t="s">
        <v>41913</v>
      </c>
      <c r="O2163" t="s">
        <v>41914</v>
      </c>
      <c r="P2163">
        <v>20</v>
      </c>
      <c r="Q2163">
        <v>20</v>
      </c>
      <c r="R2163">
        <v>20</v>
      </c>
      <c r="S2163">
        <v>0</v>
      </c>
      <c r="T2163" t="s">
        <v>35778</v>
      </c>
      <c r="U2163" t="s">
        <v>7105</v>
      </c>
      <c r="V2163" t="s">
        <v>7105</v>
      </c>
      <c r="W2163" t="s">
        <v>7105</v>
      </c>
      <c r="X2163">
        <v>0</v>
      </c>
      <c r="Y2163">
        <v>0</v>
      </c>
      <c r="Z2163">
        <v>0</v>
      </c>
      <c r="AB2163" t="s">
        <v>41915</v>
      </c>
      <c r="AD2163" t="s">
        <v>35795</v>
      </c>
      <c r="AE2163" t="s">
        <v>35795</v>
      </c>
      <c r="AF2163" t="str">
        <f t="shared" si="33"/>
        <v>Bobbin &amp; bobbin case</v>
      </c>
    </row>
    <row r="2164" spans="1:32" x14ac:dyDescent="0.35">
      <c r="A2164" s="2" t="s">
        <v>41826</v>
      </c>
      <c r="B2164" s="2" t="s">
        <v>41827</v>
      </c>
      <c r="C2164" s="23">
        <v>554.20000000000005</v>
      </c>
      <c r="D2164" s="11" t="b">
        <f>FALSE()</f>
        <v>0</v>
      </c>
      <c r="E2164" s="11" t="b">
        <f>FALSE()</f>
        <v>0</v>
      </c>
      <c r="F2164" s="2" t="s">
        <v>10</v>
      </c>
      <c r="G2164" s="2" t="s">
        <v>10</v>
      </c>
      <c r="H2164" s="2" t="s">
        <v>35778</v>
      </c>
      <c r="I2164" s="11" t="b">
        <f>FALSE()</f>
        <v>0</v>
      </c>
      <c r="J2164" s="24">
        <v>1700</v>
      </c>
      <c r="K2164" s="24">
        <v>0</v>
      </c>
      <c r="L2164" s="2" t="s">
        <v>10</v>
      </c>
      <c r="M2164" t="str">
        <f>VLOOKUP(Table18[[#This Row],[No.]],N:O,2,FALSE)</f>
        <v>Assorted fabric</v>
      </c>
      <c r="N2164" t="s">
        <v>41916</v>
      </c>
      <c r="O2164" t="s">
        <v>41917</v>
      </c>
      <c r="P2164">
        <v>20</v>
      </c>
      <c r="Q2164">
        <v>20</v>
      </c>
      <c r="R2164">
        <v>20</v>
      </c>
      <c r="S2164">
        <v>0</v>
      </c>
      <c r="T2164" t="s">
        <v>35778</v>
      </c>
      <c r="U2164" t="s">
        <v>7105</v>
      </c>
      <c r="V2164" t="s">
        <v>7105</v>
      </c>
      <c r="W2164" t="s">
        <v>7105</v>
      </c>
      <c r="X2164">
        <v>0</v>
      </c>
      <c r="Y2164">
        <v>0</v>
      </c>
      <c r="Z2164">
        <v>0</v>
      </c>
      <c r="AB2164" t="s">
        <v>41918</v>
      </c>
      <c r="AD2164" t="s">
        <v>35795</v>
      </c>
      <c r="AE2164" t="s">
        <v>35795</v>
      </c>
      <c r="AF2164" t="str">
        <f t="shared" si="33"/>
        <v>Assorted fabric</v>
      </c>
    </row>
    <row r="2165" spans="1:32" x14ac:dyDescent="0.35">
      <c r="A2165" s="2" t="s">
        <v>41829</v>
      </c>
      <c r="B2165" s="2" t="s">
        <v>41830</v>
      </c>
      <c r="C2165" s="23">
        <v>0</v>
      </c>
      <c r="D2165" s="11" t="b">
        <f>FALSE()</f>
        <v>0</v>
      </c>
      <c r="E2165" s="11" t="b">
        <f>FALSE()</f>
        <v>0</v>
      </c>
      <c r="F2165" s="2" t="s">
        <v>10</v>
      </c>
      <c r="G2165" s="2" t="s">
        <v>10</v>
      </c>
      <c r="H2165" s="2" t="s">
        <v>35778</v>
      </c>
      <c r="I2165" s="11" t="b">
        <f>FALSE()</f>
        <v>0</v>
      </c>
      <c r="J2165" s="24">
        <v>420</v>
      </c>
      <c r="K2165" s="24">
        <v>0</v>
      </c>
      <c r="L2165" s="2" t="s">
        <v>10</v>
      </c>
      <c r="M2165" t="str">
        <f>VLOOKUP(Table18[[#This Row],[No.]],N:O,2,FALSE)</f>
        <v>Romper</v>
      </c>
      <c r="N2165" t="s">
        <v>41919</v>
      </c>
      <c r="O2165" t="s">
        <v>41920</v>
      </c>
      <c r="P2165">
        <v>20</v>
      </c>
      <c r="Q2165">
        <v>20</v>
      </c>
      <c r="R2165">
        <v>20</v>
      </c>
      <c r="S2165">
        <v>0</v>
      </c>
      <c r="T2165" t="s">
        <v>35778</v>
      </c>
      <c r="U2165" t="s">
        <v>7105</v>
      </c>
      <c r="V2165" t="s">
        <v>7105</v>
      </c>
      <c r="W2165" t="s">
        <v>7105</v>
      </c>
      <c r="X2165">
        <v>0</v>
      </c>
      <c r="Y2165">
        <v>0</v>
      </c>
      <c r="Z2165">
        <v>0</v>
      </c>
      <c r="AB2165" t="s">
        <v>41921</v>
      </c>
      <c r="AD2165" t="s">
        <v>35795</v>
      </c>
      <c r="AE2165" t="s">
        <v>35795</v>
      </c>
      <c r="AF2165" t="str">
        <f t="shared" si="33"/>
        <v>Romper</v>
      </c>
    </row>
    <row r="2166" spans="1:32" x14ac:dyDescent="0.35">
      <c r="A2166" s="2" t="s">
        <v>41832</v>
      </c>
      <c r="B2166" s="2" t="s">
        <v>41833</v>
      </c>
      <c r="C2166" s="23">
        <v>12</v>
      </c>
      <c r="D2166" s="11" t="b">
        <f>FALSE()</f>
        <v>0</v>
      </c>
      <c r="E2166" s="11" t="b">
        <f>FALSE()</f>
        <v>0</v>
      </c>
      <c r="F2166" s="2" t="s">
        <v>10</v>
      </c>
      <c r="G2166" s="2" t="s">
        <v>10</v>
      </c>
      <c r="H2166" s="2" t="s">
        <v>36119</v>
      </c>
      <c r="I2166" s="11" t="b">
        <f>FALSE()</f>
        <v>0</v>
      </c>
      <c r="J2166" s="24">
        <v>155</v>
      </c>
      <c r="K2166" s="24">
        <v>0</v>
      </c>
      <c r="L2166" s="2" t="s">
        <v>10</v>
      </c>
      <c r="M2166" t="str">
        <f>VLOOKUP(Table18[[#This Row],[No.]],N:O,2,FALSE)</f>
        <v>Socks</v>
      </c>
      <c r="N2166" t="s">
        <v>41922</v>
      </c>
      <c r="O2166" t="s">
        <v>41923</v>
      </c>
      <c r="P2166">
        <v>20</v>
      </c>
      <c r="Q2166">
        <v>20</v>
      </c>
      <c r="R2166">
        <v>20</v>
      </c>
      <c r="S2166">
        <v>0</v>
      </c>
      <c r="T2166" t="s">
        <v>35778</v>
      </c>
      <c r="U2166" t="s">
        <v>7105</v>
      </c>
      <c r="V2166" t="s">
        <v>7105</v>
      </c>
      <c r="W2166" t="s">
        <v>7105</v>
      </c>
      <c r="X2166">
        <v>0</v>
      </c>
      <c r="Y2166">
        <v>0</v>
      </c>
      <c r="Z2166">
        <v>0</v>
      </c>
      <c r="AB2166" t="s">
        <v>41924</v>
      </c>
      <c r="AD2166" t="s">
        <v>35795</v>
      </c>
      <c r="AE2166" t="s">
        <v>35795</v>
      </c>
      <c r="AF2166" t="str">
        <f t="shared" si="33"/>
        <v>Socks</v>
      </c>
    </row>
    <row r="2167" spans="1:32" x14ac:dyDescent="0.35">
      <c r="A2167" s="2" t="s">
        <v>41835</v>
      </c>
      <c r="B2167" s="2" t="s">
        <v>41836</v>
      </c>
      <c r="C2167" s="23">
        <v>0</v>
      </c>
      <c r="D2167" s="11" t="b">
        <f>FALSE()</f>
        <v>0</v>
      </c>
      <c r="E2167" s="11" t="b">
        <f>FALSE()</f>
        <v>0</v>
      </c>
      <c r="F2167" s="2" t="s">
        <v>10</v>
      </c>
      <c r="G2167" s="2" t="s">
        <v>10</v>
      </c>
      <c r="H2167" s="2" t="s">
        <v>35778</v>
      </c>
      <c r="I2167" s="11" t="b">
        <f>TRUE()</f>
        <v>1</v>
      </c>
      <c r="J2167" s="24">
        <v>0</v>
      </c>
      <c r="K2167" s="24">
        <v>0</v>
      </c>
      <c r="L2167" s="2" t="s">
        <v>10</v>
      </c>
      <c r="M2167" t="str">
        <f>VLOOKUP(Table18[[#This Row],[No.]],N:O,2,FALSE)</f>
        <v>Umbrellas Big</v>
      </c>
      <c r="N2167" t="s">
        <v>41925</v>
      </c>
      <c r="O2167" t="s">
        <v>41926</v>
      </c>
      <c r="P2167">
        <v>20</v>
      </c>
      <c r="Q2167">
        <v>20</v>
      </c>
      <c r="R2167">
        <v>20</v>
      </c>
      <c r="S2167">
        <v>0</v>
      </c>
      <c r="T2167" t="s">
        <v>35778</v>
      </c>
      <c r="U2167" t="s">
        <v>7105</v>
      </c>
      <c r="V2167" t="s">
        <v>7105</v>
      </c>
      <c r="W2167" t="s">
        <v>7105</v>
      </c>
      <c r="X2167">
        <v>0</v>
      </c>
      <c r="Y2167">
        <v>0</v>
      </c>
      <c r="Z2167">
        <v>0</v>
      </c>
      <c r="AB2167" t="s">
        <v>41927</v>
      </c>
      <c r="AD2167" t="s">
        <v>35795</v>
      </c>
      <c r="AE2167" t="s">
        <v>35795</v>
      </c>
      <c r="AF2167" t="str">
        <f t="shared" si="33"/>
        <v>Umbrellas Big</v>
      </c>
    </row>
    <row r="2168" spans="1:32" x14ac:dyDescent="0.35">
      <c r="A2168" s="2" t="s">
        <v>41838</v>
      </c>
      <c r="B2168" s="2" t="s">
        <v>41839</v>
      </c>
      <c r="C2168" s="23">
        <v>3</v>
      </c>
      <c r="D2168" s="11" t="b">
        <f>FALSE()</f>
        <v>0</v>
      </c>
      <c r="E2168" s="11" t="b">
        <f>FALSE()</f>
        <v>0</v>
      </c>
      <c r="F2168" s="2" t="s">
        <v>10</v>
      </c>
      <c r="G2168" s="2" t="s">
        <v>10</v>
      </c>
      <c r="H2168" s="2" t="s">
        <v>35778</v>
      </c>
      <c r="I2168" s="11" t="b">
        <f>FALSE()</f>
        <v>0</v>
      </c>
      <c r="J2168" s="24">
        <v>190000</v>
      </c>
      <c r="K2168" s="24">
        <v>0</v>
      </c>
      <c r="L2168" s="2" t="s">
        <v>10</v>
      </c>
      <c r="M2168" t="str">
        <f>VLOOKUP(Table18[[#This Row],[No.]],N:O,2,FALSE)</f>
        <v>Mecer UPS 6000VA/6KVA Online UPS</v>
      </c>
      <c r="N2168" t="s">
        <v>41928</v>
      </c>
      <c r="O2168" t="s">
        <v>41929</v>
      </c>
      <c r="P2168">
        <v>20</v>
      </c>
      <c r="Q2168">
        <v>20</v>
      </c>
      <c r="R2168">
        <v>20</v>
      </c>
      <c r="S2168">
        <v>0</v>
      </c>
      <c r="T2168" t="s">
        <v>35778</v>
      </c>
      <c r="U2168" t="s">
        <v>7105</v>
      </c>
      <c r="V2168" t="s">
        <v>7105</v>
      </c>
      <c r="W2168" t="s">
        <v>7105</v>
      </c>
      <c r="X2168">
        <v>0</v>
      </c>
      <c r="Y2168">
        <v>0</v>
      </c>
      <c r="Z2168">
        <v>0</v>
      </c>
      <c r="AB2168" t="s">
        <v>41930</v>
      </c>
      <c r="AD2168" t="s">
        <v>35795</v>
      </c>
      <c r="AE2168" t="s">
        <v>35795</v>
      </c>
      <c r="AF2168" t="str">
        <f t="shared" si="33"/>
        <v>Mecer UPS 6000VA/6KVA Online UPS</v>
      </c>
    </row>
    <row r="2169" spans="1:32" x14ac:dyDescent="0.35">
      <c r="A2169" s="2" t="s">
        <v>41841</v>
      </c>
      <c r="B2169" s="2" t="s">
        <v>41842</v>
      </c>
      <c r="C2169" s="23">
        <v>2</v>
      </c>
      <c r="D2169" s="11" t="b">
        <f>FALSE()</f>
        <v>0</v>
      </c>
      <c r="E2169" s="11" t="b">
        <f>FALSE()</f>
        <v>0</v>
      </c>
      <c r="F2169" s="2" t="s">
        <v>10</v>
      </c>
      <c r="G2169" s="2" t="s">
        <v>10</v>
      </c>
      <c r="H2169" s="2" t="s">
        <v>35778</v>
      </c>
      <c r="I2169" s="11" t="b">
        <f>FALSE()</f>
        <v>0</v>
      </c>
      <c r="J2169" s="24">
        <v>15000</v>
      </c>
      <c r="K2169" s="24">
        <v>0</v>
      </c>
      <c r="L2169" s="2" t="s">
        <v>10</v>
      </c>
      <c r="M2169" t="str">
        <f>VLOOKUP(Table18[[#This Row],[No.]],N:O,2,FALSE)</f>
        <v>Canvas</v>
      </c>
      <c r="N2169" t="s">
        <v>41931</v>
      </c>
      <c r="O2169" t="s">
        <v>41932</v>
      </c>
      <c r="P2169">
        <v>20</v>
      </c>
      <c r="Q2169">
        <v>20</v>
      </c>
      <c r="R2169">
        <v>20</v>
      </c>
      <c r="S2169">
        <v>0</v>
      </c>
      <c r="T2169" t="s">
        <v>35778</v>
      </c>
      <c r="U2169" t="s">
        <v>7105</v>
      </c>
      <c r="V2169" t="s">
        <v>7105</v>
      </c>
      <c r="W2169" t="s">
        <v>7105</v>
      </c>
      <c r="X2169">
        <v>0</v>
      </c>
      <c r="Y2169">
        <v>0</v>
      </c>
      <c r="Z2169">
        <v>0</v>
      </c>
      <c r="AB2169" t="s">
        <v>41933</v>
      </c>
      <c r="AD2169" t="s">
        <v>35795</v>
      </c>
      <c r="AE2169" t="s">
        <v>35795</v>
      </c>
      <c r="AF2169" t="str">
        <f t="shared" si="33"/>
        <v>Canvas</v>
      </c>
    </row>
    <row r="2170" spans="1:32" x14ac:dyDescent="0.35">
      <c r="A2170" s="2" t="s">
        <v>41844</v>
      </c>
      <c r="B2170" s="2" t="s">
        <v>41845</v>
      </c>
      <c r="C2170" s="23">
        <v>0</v>
      </c>
      <c r="D2170" s="11" t="b">
        <f>FALSE()</f>
        <v>0</v>
      </c>
      <c r="E2170" s="11" t="b">
        <f>FALSE()</f>
        <v>0</v>
      </c>
      <c r="F2170" s="2" t="s">
        <v>10</v>
      </c>
      <c r="G2170" s="2" t="s">
        <v>10</v>
      </c>
      <c r="H2170" s="2" t="s">
        <v>35778</v>
      </c>
      <c r="I2170" s="11" t="b">
        <f>TRUE()</f>
        <v>1</v>
      </c>
      <c r="J2170" s="24">
        <v>0</v>
      </c>
      <c r="K2170" s="24">
        <v>0</v>
      </c>
      <c r="L2170" s="2" t="s">
        <v>10</v>
      </c>
      <c r="M2170" t="str">
        <f>VLOOKUP(Table18[[#This Row],[No.]],N:O,2,FALSE)</f>
        <v>Art books</v>
      </c>
      <c r="N2170" t="s">
        <v>41934</v>
      </c>
      <c r="O2170" t="s">
        <v>41935</v>
      </c>
      <c r="P2170">
        <v>20</v>
      </c>
      <c r="Q2170">
        <v>20</v>
      </c>
      <c r="R2170">
        <v>20</v>
      </c>
      <c r="S2170">
        <v>0</v>
      </c>
      <c r="T2170" t="s">
        <v>35778</v>
      </c>
      <c r="U2170" t="s">
        <v>7105</v>
      </c>
      <c r="V2170" t="s">
        <v>7105</v>
      </c>
      <c r="W2170" t="s">
        <v>7105</v>
      </c>
      <c r="X2170">
        <v>0</v>
      </c>
      <c r="Y2170">
        <v>0</v>
      </c>
      <c r="Z2170">
        <v>0</v>
      </c>
      <c r="AB2170" t="s">
        <v>41936</v>
      </c>
      <c r="AD2170" t="s">
        <v>35795</v>
      </c>
      <c r="AE2170" t="s">
        <v>35795</v>
      </c>
      <c r="AF2170" t="str">
        <f t="shared" si="33"/>
        <v>Art books</v>
      </c>
    </row>
    <row r="2171" spans="1:32" x14ac:dyDescent="0.35">
      <c r="A2171" s="2" t="s">
        <v>41847</v>
      </c>
      <c r="B2171" s="2" t="s">
        <v>41848</v>
      </c>
      <c r="C2171" s="23">
        <v>22473</v>
      </c>
      <c r="D2171" s="11" t="b">
        <f>FALSE()</f>
        <v>0</v>
      </c>
      <c r="E2171" s="11" t="b">
        <f>FALSE()</f>
        <v>0</v>
      </c>
      <c r="F2171" s="2" t="s">
        <v>10</v>
      </c>
      <c r="G2171" s="2" t="s">
        <v>10</v>
      </c>
      <c r="H2171" s="2" t="s">
        <v>35778</v>
      </c>
      <c r="I2171" s="11" t="b">
        <f>FALSE()</f>
        <v>0</v>
      </c>
      <c r="J2171" s="24">
        <v>12</v>
      </c>
      <c r="K2171" s="24">
        <v>0</v>
      </c>
      <c r="L2171" s="2" t="s">
        <v>10</v>
      </c>
      <c r="M2171" t="str">
        <f>VLOOKUP(Table18[[#This Row],[No.]],N:O,2,FALSE)</f>
        <v>Cards</v>
      </c>
      <c r="N2171" t="s">
        <v>41937</v>
      </c>
      <c r="O2171" t="s">
        <v>41938</v>
      </c>
      <c r="P2171">
        <v>10</v>
      </c>
      <c r="Q2171">
        <v>10</v>
      </c>
      <c r="R2171">
        <v>10</v>
      </c>
      <c r="S2171">
        <v>0</v>
      </c>
      <c r="T2171" t="s">
        <v>35778</v>
      </c>
      <c r="U2171" t="s">
        <v>7105</v>
      </c>
      <c r="V2171" t="s">
        <v>7105</v>
      </c>
      <c r="W2171" t="s">
        <v>7105</v>
      </c>
      <c r="X2171">
        <v>0</v>
      </c>
      <c r="Y2171">
        <v>0</v>
      </c>
      <c r="Z2171">
        <v>0</v>
      </c>
      <c r="AB2171" t="s">
        <v>41939</v>
      </c>
      <c r="AD2171" t="s">
        <v>35795</v>
      </c>
      <c r="AE2171" t="s">
        <v>35795</v>
      </c>
      <c r="AF2171" t="str">
        <f t="shared" si="33"/>
        <v>Cards</v>
      </c>
    </row>
    <row r="2172" spans="1:32" x14ac:dyDescent="0.35">
      <c r="A2172" s="2" t="s">
        <v>41850</v>
      </c>
      <c r="B2172" s="2" t="s">
        <v>41851</v>
      </c>
      <c r="C2172" s="23">
        <v>1060</v>
      </c>
      <c r="D2172" s="11" t="b">
        <f>FALSE()</f>
        <v>0</v>
      </c>
      <c r="E2172" s="11" t="b">
        <f>FALSE()</f>
        <v>0</v>
      </c>
      <c r="F2172" s="2" t="s">
        <v>10</v>
      </c>
      <c r="G2172" s="2" t="s">
        <v>10</v>
      </c>
      <c r="H2172" s="2" t="s">
        <v>35829</v>
      </c>
      <c r="I2172" s="11" t="b">
        <f>FALSE()</f>
        <v>0</v>
      </c>
      <c r="J2172" s="24">
        <v>750</v>
      </c>
      <c r="K2172" s="24">
        <v>0</v>
      </c>
      <c r="L2172" s="2" t="s">
        <v>10</v>
      </c>
      <c r="M2172" t="str">
        <f>VLOOKUP(Table18[[#This Row],[No.]],N:O,2,FALSE)</f>
        <v>Clothes</v>
      </c>
      <c r="N2172" t="s">
        <v>41940</v>
      </c>
      <c r="O2172" t="s">
        <v>41941</v>
      </c>
      <c r="P2172">
        <v>20</v>
      </c>
      <c r="Q2172">
        <v>20</v>
      </c>
      <c r="R2172">
        <v>20</v>
      </c>
      <c r="S2172">
        <v>0</v>
      </c>
      <c r="T2172" t="s">
        <v>35778</v>
      </c>
      <c r="U2172" t="s">
        <v>7105</v>
      </c>
      <c r="V2172" t="s">
        <v>7105</v>
      </c>
      <c r="W2172" t="s">
        <v>7105</v>
      </c>
      <c r="X2172">
        <v>0</v>
      </c>
      <c r="Y2172">
        <v>0</v>
      </c>
      <c r="Z2172">
        <v>0</v>
      </c>
      <c r="AB2172" t="s">
        <v>41942</v>
      </c>
      <c r="AD2172" t="s">
        <v>35795</v>
      </c>
      <c r="AE2172" t="s">
        <v>35795</v>
      </c>
      <c r="AF2172" t="str">
        <f t="shared" si="33"/>
        <v>Clothes</v>
      </c>
    </row>
    <row r="2173" spans="1:32" x14ac:dyDescent="0.35">
      <c r="A2173" s="2" t="s">
        <v>41853</v>
      </c>
      <c r="B2173" s="2" t="s">
        <v>41854</v>
      </c>
      <c r="C2173" s="23">
        <v>114</v>
      </c>
      <c r="D2173" s="11" t="b">
        <f>FALSE()</f>
        <v>0</v>
      </c>
      <c r="E2173" s="11" t="b">
        <f>FALSE()</f>
        <v>0</v>
      </c>
      <c r="F2173" s="2" t="s">
        <v>10</v>
      </c>
      <c r="G2173" s="2" t="s">
        <v>10</v>
      </c>
      <c r="H2173" s="2" t="s">
        <v>35778</v>
      </c>
      <c r="I2173" s="11" t="b">
        <f>FALSE()</f>
        <v>0</v>
      </c>
      <c r="J2173" s="24">
        <v>0</v>
      </c>
      <c r="K2173" s="24">
        <v>0</v>
      </c>
      <c r="L2173" s="2" t="s">
        <v>10</v>
      </c>
      <c r="M2173" t="str">
        <f>VLOOKUP(Table18[[#This Row],[No.]],N:O,2,FALSE)</f>
        <v>Hoodie</v>
      </c>
      <c r="N2173" t="s">
        <v>41943</v>
      </c>
      <c r="O2173" t="s">
        <v>41944</v>
      </c>
      <c r="P2173">
        <v>10</v>
      </c>
      <c r="Q2173">
        <v>10</v>
      </c>
      <c r="R2173">
        <v>10</v>
      </c>
      <c r="S2173">
        <v>0</v>
      </c>
      <c r="T2173" t="s">
        <v>35778</v>
      </c>
      <c r="U2173" t="s">
        <v>7105</v>
      </c>
      <c r="V2173" t="s">
        <v>7105</v>
      </c>
      <c r="W2173" t="s">
        <v>7105</v>
      </c>
      <c r="X2173">
        <v>0</v>
      </c>
      <c r="Y2173">
        <v>0</v>
      </c>
      <c r="Z2173">
        <v>0</v>
      </c>
      <c r="AB2173" t="s">
        <v>41945</v>
      </c>
      <c r="AD2173" t="s">
        <v>35795</v>
      </c>
      <c r="AE2173" t="s">
        <v>35795</v>
      </c>
      <c r="AF2173" t="str">
        <f t="shared" si="33"/>
        <v>Hoodie</v>
      </c>
    </row>
    <row r="2174" spans="1:32" x14ac:dyDescent="0.35">
      <c r="A2174" s="2" t="s">
        <v>41856</v>
      </c>
      <c r="B2174" s="2" t="s">
        <v>41857</v>
      </c>
      <c r="C2174" s="23">
        <v>45</v>
      </c>
      <c r="D2174" s="11" t="b">
        <f>FALSE()</f>
        <v>0</v>
      </c>
      <c r="E2174" s="11" t="b">
        <f>FALSE()</f>
        <v>0</v>
      </c>
      <c r="F2174" s="2" t="s">
        <v>10</v>
      </c>
      <c r="G2174" s="2" t="s">
        <v>10</v>
      </c>
      <c r="H2174" s="2" t="s">
        <v>35778</v>
      </c>
      <c r="I2174" s="11" t="b">
        <f>FALSE()</f>
        <v>0</v>
      </c>
      <c r="J2174" s="24">
        <v>0</v>
      </c>
      <c r="K2174" s="24">
        <v>0</v>
      </c>
      <c r="L2174" s="2" t="s">
        <v>10</v>
      </c>
      <c r="M2174" t="str">
        <f>VLOOKUP(Table18[[#This Row],[No.]],N:O,2,FALSE)</f>
        <v>Thermoflask</v>
      </c>
      <c r="N2174" t="s">
        <v>41946</v>
      </c>
      <c r="O2174" t="s">
        <v>41947</v>
      </c>
      <c r="P2174">
        <v>20</v>
      </c>
      <c r="Q2174">
        <v>20</v>
      </c>
      <c r="R2174">
        <v>20</v>
      </c>
      <c r="S2174">
        <v>0</v>
      </c>
      <c r="T2174" t="s">
        <v>35778</v>
      </c>
      <c r="U2174" t="s">
        <v>7105</v>
      </c>
      <c r="V2174" t="s">
        <v>7105</v>
      </c>
      <c r="W2174" t="s">
        <v>7105</v>
      </c>
      <c r="X2174">
        <v>0</v>
      </c>
      <c r="Y2174">
        <v>0</v>
      </c>
      <c r="Z2174">
        <v>0</v>
      </c>
      <c r="AB2174" t="s">
        <v>41948</v>
      </c>
      <c r="AD2174" t="s">
        <v>35795</v>
      </c>
      <c r="AE2174" t="s">
        <v>35795</v>
      </c>
      <c r="AF2174" t="str">
        <f t="shared" si="33"/>
        <v>Thermoflask</v>
      </c>
    </row>
    <row r="2175" spans="1:32" x14ac:dyDescent="0.35">
      <c r="A2175" s="2" t="s">
        <v>41859</v>
      </c>
      <c r="B2175" s="2" t="s">
        <v>41860</v>
      </c>
      <c r="C2175" s="23">
        <v>53</v>
      </c>
      <c r="D2175" s="11" t="b">
        <f>FALSE()</f>
        <v>0</v>
      </c>
      <c r="E2175" s="11" t="b">
        <f>FALSE()</f>
        <v>0</v>
      </c>
      <c r="F2175" s="2" t="s">
        <v>10</v>
      </c>
      <c r="G2175" s="2" t="s">
        <v>10</v>
      </c>
      <c r="H2175" s="2" t="s">
        <v>40323</v>
      </c>
      <c r="I2175" s="11" t="b">
        <f>FALSE()</f>
        <v>0</v>
      </c>
      <c r="J2175" s="24">
        <v>0</v>
      </c>
      <c r="K2175" s="24">
        <v>0</v>
      </c>
      <c r="L2175" s="2" t="s">
        <v>10</v>
      </c>
      <c r="M2175" t="str">
        <f>VLOOKUP(Table18[[#This Row],[No.]],N:O,2,FALSE)</f>
        <v>Masks</v>
      </c>
      <c r="N2175" t="s">
        <v>41949</v>
      </c>
      <c r="O2175" t="s">
        <v>41950</v>
      </c>
      <c r="P2175">
        <v>20</v>
      </c>
      <c r="Q2175">
        <v>20</v>
      </c>
      <c r="R2175">
        <v>20</v>
      </c>
      <c r="S2175">
        <v>0</v>
      </c>
      <c r="T2175" t="s">
        <v>35778</v>
      </c>
      <c r="U2175" t="s">
        <v>7105</v>
      </c>
      <c r="V2175" t="s">
        <v>7105</v>
      </c>
      <c r="W2175" t="s">
        <v>7105</v>
      </c>
      <c r="X2175">
        <v>0</v>
      </c>
      <c r="Y2175">
        <v>0</v>
      </c>
      <c r="Z2175">
        <v>0</v>
      </c>
      <c r="AB2175" t="s">
        <v>41951</v>
      </c>
      <c r="AD2175" t="s">
        <v>35795</v>
      </c>
      <c r="AE2175" t="s">
        <v>35795</v>
      </c>
      <c r="AF2175" t="str">
        <f t="shared" si="33"/>
        <v>Masks</v>
      </c>
    </row>
    <row r="2176" spans="1:32" x14ac:dyDescent="0.35">
      <c r="A2176" s="2" t="s">
        <v>41862</v>
      </c>
      <c r="B2176" s="2" t="s">
        <v>41863</v>
      </c>
      <c r="C2176" s="23">
        <v>13.25</v>
      </c>
      <c r="D2176" s="11" t="b">
        <f>FALSE()</f>
        <v>0</v>
      </c>
      <c r="E2176" s="11" t="b">
        <f>FALSE()</f>
        <v>0</v>
      </c>
      <c r="F2176" s="2" t="s">
        <v>10</v>
      </c>
      <c r="G2176" s="2" t="s">
        <v>10</v>
      </c>
      <c r="H2176" s="2" t="s">
        <v>35754</v>
      </c>
      <c r="I2176" s="11" t="b">
        <f>FALSE()</f>
        <v>0</v>
      </c>
      <c r="J2176" s="24">
        <v>0</v>
      </c>
      <c r="K2176" s="24">
        <v>0</v>
      </c>
      <c r="L2176" s="2" t="s">
        <v>10</v>
      </c>
      <c r="M2176" t="str">
        <f>VLOOKUP(Table18[[#This Row],[No.]],N:O,2,FALSE)</f>
        <v>Big guys/ribbon Fabric (Golden)</v>
      </c>
      <c r="N2176" t="s">
        <v>41952</v>
      </c>
      <c r="O2176" t="s">
        <v>41953</v>
      </c>
      <c r="P2176">
        <v>15</v>
      </c>
      <c r="Q2176">
        <v>15</v>
      </c>
      <c r="R2176">
        <v>15</v>
      </c>
      <c r="S2176">
        <v>0</v>
      </c>
      <c r="T2176" t="s">
        <v>35778</v>
      </c>
      <c r="U2176" t="s">
        <v>7105</v>
      </c>
      <c r="V2176" t="s">
        <v>7105</v>
      </c>
      <c r="W2176" t="s">
        <v>7105</v>
      </c>
      <c r="X2176">
        <v>0</v>
      </c>
      <c r="Y2176">
        <v>0</v>
      </c>
      <c r="Z2176">
        <v>0</v>
      </c>
      <c r="AB2176" t="s">
        <v>41954</v>
      </c>
      <c r="AD2176" t="s">
        <v>35795</v>
      </c>
      <c r="AE2176" t="s">
        <v>35795</v>
      </c>
      <c r="AF2176" t="str">
        <f t="shared" si="33"/>
        <v>Big guys/ribbon Fabric (Golden)</v>
      </c>
    </row>
    <row r="2177" spans="1:32" x14ac:dyDescent="0.35">
      <c r="A2177" s="2" t="s">
        <v>41865</v>
      </c>
      <c r="B2177" s="2" t="s">
        <v>41866</v>
      </c>
      <c r="C2177" s="23">
        <v>2.5</v>
      </c>
      <c r="D2177" s="11" t="b">
        <f>FALSE()</f>
        <v>0</v>
      </c>
      <c r="E2177" s="11" t="b">
        <f>FALSE()</f>
        <v>0</v>
      </c>
      <c r="F2177" s="2" t="s">
        <v>10</v>
      </c>
      <c r="G2177" s="2" t="s">
        <v>10</v>
      </c>
      <c r="H2177" s="2" t="s">
        <v>35820</v>
      </c>
      <c r="I2177" s="11" t="b">
        <f>FALSE()</f>
        <v>0</v>
      </c>
      <c r="J2177" s="24">
        <v>0</v>
      </c>
      <c r="K2177" s="24">
        <v>0</v>
      </c>
      <c r="L2177" s="2" t="s">
        <v>10</v>
      </c>
      <c r="M2177" t="str">
        <f>VLOOKUP(Table18[[#This Row],[No.]],N:O,2,FALSE)</f>
        <v>Kreator Fabric (Black)</v>
      </c>
      <c r="N2177" t="s">
        <v>41955</v>
      </c>
      <c r="O2177" t="s">
        <v>41956</v>
      </c>
      <c r="P2177">
        <v>20</v>
      </c>
      <c r="Q2177">
        <v>20</v>
      </c>
      <c r="R2177">
        <v>20</v>
      </c>
      <c r="S2177">
        <v>0</v>
      </c>
      <c r="T2177" t="s">
        <v>35778</v>
      </c>
      <c r="U2177" t="s">
        <v>7105</v>
      </c>
      <c r="V2177" t="s">
        <v>7105</v>
      </c>
      <c r="W2177" t="s">
        <v>7105</v>
      </c>
      <c r="X2177">
        <v>0</v>
      </c>
      <c r="Y2177">
        <v>0</v>
      </c>
      <c r="Z2177">
        <v>0</v>
      </c>
      <c r="AB2177" t="s">
        <v>41957</v>
      </c>
      <c r="AD2177" t="s">
        <v>35795</v>
      </c>
      <c r="AE2177" t="s">
        <v>35795</v>
      </c>
      <c r="AF2177" t="str">
        <f t="shared" si="33"/>
        <v>Kreator Fabric (Black)</v>
      </c>
    </row>
    <row r="2178" spans="1:32" x14ac:dyDescent="0.35">
      <c r="A2178" s="2" t="s">
        <v>41868</v>
      </c>
      <c r="B2178" s="2" t="s">
        <v>41869</v>
      </c>
      <c r="C2178" s="23">
        <v>14</v>
      </c>
      <c r="D2178" s="11" t="b">
        <f>FALSE()</f>
        <v>0</v>
      </c>
      <c r="E2178" s="11" t="b">
        <f>FALSE()</f>
        <v>0</v>
      </c>
      <c r="F2178" s="2" t="s">
        <v>10</v>
      </c>
      <c r="G2178" s="2" t="s">
        <v>10</v>
      </c>
      <c r="H2178" s="2" t="s">
        <v>35754</v>
      </c>
      <c r="I2178" s="11" t="b">
        <f>FALSE()</f>
        <v>0</v>
      </c>
      <c r="J2178" s="24">
        <v>0</v>
      </c>
      <c r="K2178" s="24">
        <v>0</v>
      </c>
      <c r="L2178" s="2" t="s">
        <v>10</v>
      </c>
      <c r="M2178" t="str">
        <f>VLOOKUP(Table18[[#This Row],[No.]],N:O,2,FALSE)</f>
        <v>Big guys/ribbon Fabric (Sky-blue)</v>
      </c>
      <c r="N2178" t="s">
        <v>41958</v>
      </c>
      <c r="O2178" t="s">
        <v>41959</v>
      </c>
      <c r="P2178">
        <v>20</v>
      </c>
      <c r="Q2178">
        <v>20</v>
      </c>
      <c r="R2178">
        <v>20</v>
      </c>
      <c r="S2178">
        <v>0</v>
      </c>
      <c r="T2178" t="s">
        <v>35778</v>
      </c>
      <c r="U2178" t="s">
        <v>7105</v>
      </c>
      <c r="V2178" t="s">
        <v>7105</v>
      </c>
      <c r="W2178" t="s">
        <v>7105</v>
      </c>
      <c r="X2178">
        <v>0</v>
      </c>
      <c r="Y2178">
        <v>0</v>
      </c>
      <c r="Z2178">
        <v>0</v>
      </c>
      <c r="AB2178" t="s">
        <v>41960</v>
      </c>
      <c r="AD2178" t="s">
        <v>35795</v>
      </c>
      <c r="AE2178" t="s">
        <v>35795</v>
      </c>
      <c r="AF2178" t="str">
        <f t="shared" si="33"/>
        <v>Big guys/ribbon Fabric (Sky-blue)</v>
      </c>
    </row>
    <row r="2179" spans="1:32" x14ac:dyDescent="0.35">
      <c r="A2179" s="2" t="s">
        <v>41871</v>
      </c>
      <c r="B2179" s="2" t="s">
        <v>41872</v>
      </c>
      <c r="C2179" s="23">
        <v>1</v>
      </c>
      <c r="D2179" s="11" t="b">
        <f>FALSE()</f>
        <v>0</v>
      </c>
      <c r="E2179" s="11" t="b">
        <f>FALSE()</f>
        <v>0</v>
      </c>
      <c r="F2179" s="2" t="s">
        <v>10</v>
      </c>
      <c r="G2179" s="2" t="s">
        <v>10</v>
      </c>
      <c r="H2179" s="2" t="s">
        <v>37821</v>
      </c>
      <c r="I2179" s="11" t="b">
        <f>FALSE()</f>
        <v>0</v>
      </c>
      <c r="J2179" s="24">
        <v>0</v>
      </c>
      <c r="K2179" s="24">
        <v>0</v>
      </c>
      <c r="L2179" s="2" t="s">
        <v>10</v>
      </c>
      <c r="M2179" t="str">
        <f>VLOOKUP(Table18[[#This Row],[No.]],N:O,2,FALSE)</f>
        <v>Screwdriver set of 10 assorted pieces (ingco)</v>
      </c>
      <c r="N2179" t="s">
        <v>41961</v>
      </c>
      <c r="O2179" t="s">
        <v>41962</v>
      </c>
      <c r="P2179">
        <v>20</v>
      </c>
      <c r="Q2179">
        <v>20</v>
      </c>
      <c r="R2179">
        <v>20</v>
      </c>
      <c r="S2179">
        <v>0</v>
      </c>
      <c r="T2179" t="s">
        <v>35778</v>
      </c>
      <c r="U2179" t="s">
        <v>7105</v>
      </c>
      <c r="V2179" t="s">
        <v>7105</v>
      </c>
      <c r="W2179" t="s">
        <v>7105</v>
      </c>
      <c r="X2179">
        <v>0</v>
      </c>
      <c r="Y2179">
        <v>0</v>
      </c>
      <c r="Z2179">
        <v>0</v>
      </c>
      <c r="AB2179" t="s">
        <v>41963</v>
      </c>
      <c r="AD2179" t="s">
        <v>35795</v>
      </c>
      <c r="AE2179" t="s">
        <v>35795</v>
      </c>
      <c r="AF2179" t="str">
        <f t="shared" ref="AF2179:AF2242" si="34">VLOOKUP(A:A,N:O,2,FALSE)</f>
        <v>Screwdriver set of 10 assorted pieces (ingco)</v>
      </c>
    </row>
    <row r="2180" spans="1:32" x14ac:dyDescent="0.35">
      <c r="A2180" s="2" t="s">
        <v>41874</v>
      </c>
      <c r="B2180" s="2" t="s">
        <v>41875</v>
      </c>
      <c r="C2180" s="23">
        <v>1</v>
      </c>
      <c r="D2180" s="11" t="b">
        <f>FALSE()</f>
        <v>0</v>
      </c>
      <c r="E2180" s="11" t="b">
        <f>FALSE()</f>
        <v>0</v>
      </c>
      <c r="F2180" s="2" t="s">
        <v>10</v>
      </c>
      <c r="G2180" s="2" t="s">
        <v>10</v>
      </c>
      <c r="H2180" s="2" t="s">
        <v>37821</v>
      </c>
      <c r="I2180" s="11" t="b">
        <f>FALSE()</f>
        <v>0</v>
      </c>
      <c r="J2180" s="24">
        <v>0</v>
      </c>
      <c r="K2180" s="24">
        <v>0</v>
      </c>
      <c r="L2180" s="2" t="s">
        <v>10</v>
      </c>
      <c r="M2180" t="str">
        <f>VLOOKUP(Table18[[#This Row],[No.]],N:O,2,FALSE)</f>
        <v>Hex Key set of 10 assorted pieces (L-Shape)</v>
      </c>
      <c r="N2180" t="s">
        <v>41964</v>
      </c>
      <c r="O2180" t="s">
        <v>41965</v>
      </c>
      <c r="P2180">
        <v>10</v>
      </c>
      <c r="Q2180">
        <v>10</v>
      </c>
      <c r="R2180">
        <v>10</v>
      </c>
      <c r="S2180">
        <v>30</v>
      </c>
      <c r="T2180" t="s">
        <v>35811</v>
      </c>
      <c r="U2180" t="s">
        <v>7105</v>
      </c>
      <c r="V2180" t="s">
        <v>7105</v>
      </c>
      <c r="W2180" t="s">
        <v>7105</v>
      </c>
      <c r="X2180">
        <v>0</v>
      </c>
      <c r="Y2180">
        <v>0</v>
      </c>
      <c r="Z2180">
        <v>0</v>
      </c>
      <c r="AB2180" t="s">
        <v>41966</v>
      </c>
      <c r="AD2180" t="s">
        <v>35795</v>
      </c>
      <c r="AE2180" t="s">
        <v>35795</v>
      </c>
      <c r="AF2180" t="str">
        <f t="shared" si="34"/>
        <v>Hex Key set of 10 assorted pieces (L-Shape)</v>
      </c>
    </row>
    <row r="2181" spans="1:32" x14ac:dyDescent="0.35">
      <c r="A2181" s="2" t="s">
        <v>41877</v>
      </c>
      <c r="B2181" s="2" t="s">
        <v>41878</v>
      </c>
      <c r="C2181" s="23">
        <v>1</v>
      </c>
      <c r="D2181" s="11" t="b">
        <f>FALSE()</f>
        <v>0</v>
      </c>
      <c r="E2181" s="11" t="b">
        <f>FALSE()</f>
        <v>0</v>
      </c>
      <c r="F2181" s="2" t="s">
        <v>10</v>
      </c>
      <c r="G2181" s="2" t="s">
        <v>10</v>
      </c>
      <c r="H2181" s="2" t="s">
        <v>37821</v>
      </c>
      <c r="I2181" s="11" t="b">
        <f>FALSE()</f>
        <v>0</v>
      </c>
      <c r="J2181" s="24">
        <v>0</v>
      </c>
      <c r="K2181" s="24">
        <v>0</v>
      </c>
      <c r="L2181" s="2" t="s">
        <v>10</v>
      </c>
      <c r="M2181" t="str">
        <f>VLOOKUP(Table18[[#This Row],[No.]],N:O,2,FALSE)</f>
        <v>Hex Key set of 10 assorted pieces (T-Handled)</v>
      </c>
      <c r="N2181" t="s">
        <v>41967</v>
      </c>
      <c r="O2181" t="s">
        <v>41968</v>
      </c>
      <c r="P2181">
        <v>3</v>
      </c>
      <c r="Q2181">
        <v>3</v>
      </c>
      <c r="R2181">
        <v>3</v>
      </c>
      <c r="S2181">
        <v>0</v>
      </c>
      <c r="T2181" t="s">
        <v>35811</v>
      </c>
      <c r="U2181" t="s">
        <v>7105</v>
      </c>
      <c r="V2181" t="s">
        <v>7105</v>
      </c>
      <c r="W2181" t="s">
        <v>7105</v>
      </c>
      <c r="X2181">
        <v>0</v>
      </c>
      <c r="Y2181">
        <v>0</v>
      </c>
      <c r="Z2181">
        <v>0</v>
      </c>
      <c r="AB2181" t="s">
        <v>41969</v>
      </c>
      <c r="AD2181" t="s">
        <v>35795</v>
      </c>
      <c r="AE2181" t="s">
        <v>35795</v>
      </c>
      <c r="AF2181" t="str">
        <f t="shared" si="34"/>
        <v>Hex Key set of 10 assorted pieces (T-Handled)</v>
      </c>
    </row>
    <row r="2182" spans="1:32" x14ac:dyDescent="0.35">
      <c r="A2182" s="2" t="s">
        <v>41880</v>
      </c>
      <c r="B2182" s="2" t="s">
        <v>41881</v>
      </c>
      <c r="C2182" s="23">
        <v>2</v>
      </c>
      <c r="D2182" s="11" t="b">
        <f>FALSE()</f>
        <v>0</v>
      </c>
      <c r="E2182" s="11" t="b">
        <f>FALSE()</f>
        <v>0</v>
      </c>
      <c r="F2182" s="2" t="s">
        <v>10</v>
      </c>
      <c r="G2182" s="2" t="s">
        <v>10</v>
      </c>
      <c r="H2182" s="2" t="s">
        <v>35778</v>
      </c>
      <c r="I2182" s="11" t="b">
        <f>FALSE()</f>
        <v>0</v>
      </c>
      <c r="J2182" s="24">
        <v>0</v>
      </c>
      <c r="K2182" s="24">
        <v>0</v>
      </c>
      <c r="L2182" s="2" t="s">
        <v>10</v>
      </c>
      <c r="M2182" t="str">
        <f>VLOOKUP(Table18[[#This Row],[No.]],N:O,2,FALSE)</f>
        <v>Needle Nose Pliers</v>
      </c>
      <c r="N2182" t="s">
        <v>41970</v>
      </c>
      <c r="O2182" t="s">
        <v>41971</v>
      </c>
      <c r="P2182">
        <v>85.3</v>
      </c>
      <c r="Q2182">
        <v>85.3</v>
      </c>
      <c r="R2182">
        <v>85.3</v>
      </c>
      <c r="S2182">
        <v>0</v>
      </c>
      <c r="T2182" t="s">
        <v>35811</v>
      </c>
      <c r="U2182" t="s">
        <v>7105</v>
      </c>
      <c r="V2182" t="s">
        <v>7105</v>
      </c>
      <c r="W2182" t="s">
        <v>7105</v>
      </c>
      <c r="X2182">
        <v>0</v>
      </c>
      <c r="Y2182">
        <v>0</v>
      </c>
      <c r="Z2182">
        <v>0</v>
      </c>
      <c r="AB2182" t="s">
        <v>41972</v>
      </c>
      <c r="AD2182" t="s">
        <v>35795</v>
      </c>
      <c r="AE2182" t="s">
        <v>35795</v>
      </c>
      <c r="AF2182" t="str">
        <f t="shared" si="34"/>
        <v>Needle Nose Pliers</v>
      </c>
    </row>
    <row r="2183" spans="1:32" x14ac:dyDescent="0.35">
      <c r="A2183" s="2" t="s">
        <v>41883</v>
      </c>
      <c r="B2183" s="2" t="s">
        <v>41884</v>
      </c>
      <c r="C2183" s="23">
        <v>6</v>
      </c>
      <c r="D2183" s="11" t="b">
        <f>FALSE()</f>
        <v>0</v>
      </c>
      <c r="E2183" s="11" t="b">
        <f>FALSE()</f>
        <v>0</v>
      </c>
      <c r="F2183" s="2" t="s">
        <v>10</v>
      </c>
      <c r="G2183" s="2" t="s">
        <v>10</v>
      </c>
      <c r="H2183" s="2" t="s">
        <v>35778</v>
      </c>
      <c r="I2183" s="11" t="b">
        <f>FALSE()</f>
        <v>0</v>
      </c>
      <c r="J2183" s="24">
        <v>0</v>
      </c>
      <c r="K2183" s="24">
        <v>0</v>
      </c>
      <c r="L2183" s="2" t="s">
        <v>10</v>
      </c>
      <c r="M2183" t="str">
        <f>VLOOKUP(Table18[[#This Row],[No.]],N:O,2,FALSE)</f>
        <v>Mini Screw Driver (ingco)</v>
      </c>
      <c r="N2183" t="s">
        <v>41973</v>
      </c>
      <c r="O2183" t="s">
        <v>41974</v>
      </c>
      <c r="P2183">
        <v>5</v>
      </c>
      <c r="Q2183">
        <v>5</v>
      </c>
      <c r="R2183">
        <v>5</v>
      </c>
      <c r="S2183">
        <v>0</v>
      </c>
      <c r="T2183" t="s">
        <v>35811</v>
      </c>
      <c r="U2183" t="s">
        <v>7105</v>
      </c>
      <c r="V2183" t="s">
        <v>7105</v>
      </c>
      <c r="W2183" t="s">
        <v>7105</v>
      </c>
      <c r="X2183">
        <v>0</v>
      </c>
      <c r="Y2183">
        <v>0</v>
      </c>
      <c r="Z2183">
        <v>0</v>
      </c>
      <c r="AB2183" t="s">
        <v>41975</v>
      </c>
      <c r="AD2183" t="s">
        <v>35795</v>
      </c>
      <c r="AE2183" t="s">
        <v>35795</v>
      </c>
      <c r="AF2183" t="str">
        <f t="shared" si="34"/>
        <v>Mini Screw Driver (ingco)</v>
      </c>
    </row>
    <row r="2184" spans="1:32" x14ac:dyDescent="0.35">
      <c r="A2184" s="2" t="s">
        <v>41886</v>
      </c>
      <c r="B2184" s="2" t="s">
        <v>41887</v>
      </c>
      <c r="C2184" s="23">
        <v>6</v>
      </c>
      <c r="D2184" s="11" t="b">
        <f>FALSE()</f>
        <v>0</v>
      </c>
      <c r="E2184" s="11" t="b">
        <f>FALSE()</f>
        <v>0</v>
      </c>
      <c r="F2184" s="2" t="s">
        <v>10</v>
      </c>
      <c r="G2184" s="2" t="s">
        <v>10</v>
      </c>
      <c r="H2184" s="2" t="s">
        <v>37821</v>
      </c>
      <c r="I2184" s="11" t="b">
        <f>FALSE()</f>
        <v>0</v>
      </c>
      <c r="J2184" s="24">
        <v>0</v>
      </c>
      <c r="K2184" s="24">
        <v>0</v>
      </c>
      <c r="L2184" s="2" t="s">
        <v>10</v>
      </c>
      <c r="M2184" t="str">
        <f>VLOOKUP(Table18[[#This Row],[No.]],N:O,2,FALSE)</f>
        <v>Pliers-3 Pieces pack</v>
      </c>
      <c r="N2184" t="s">
        <v>41976</v>
      </c>
      <c r="O2184" t="s">
        <v>41977</v>
      </c>
      <c r="P2184">
        <v>7</v>
      </c>
      <c r="Q2184">
        <v>7</v>
      </c>
      <c r="R2184">
        <v>7</v>
      </c>
      <c r="S2184">
        <v>0</v>
      </c>
      <c r="T2184" t="s">
        <v>35811</v>
      </c>
      <c r="U2184" t="s">
        <v>7105</v>
      </c>
      <c r="V2184" t="s">
        <v>7105</v>
      </c>
      <c r="W2184" t="s">
        <v>7105</v>
      </c>
      <c r="X2184">
        <v>0</v>
      </c>
      <c r="Y2184">
        <v>0</v>
      </c>
      <c r="Z2184">
        <v>0</v>
      </c>
      <c r="AB2184" t="s">
        <v>41978</v>
      </c>
      <c r="AD2184" t="s">
        <v>35795</v>
      </c>
      <c r="AE2184" t="s">
        <v>35795</v>
      </c>
      <c r="AF2184" t="str">
        <f t="shared" si="34"/>
        <v>Pliers-3 Pieces pack</v>
      </c>
    </row>
    <row r="2185" spans="1:32" x14ac:dyDescent="0.35">
      <c r="A2185" s="2" t="s">
        <v>41889</v>
      </c>
      <c r="B2185" s="2" t="s">
        <v>41890</v>
      </c>
      <c r="C2185" s="23">
        <v>0</v>
      </c>
      <c r="D2185" s="11" t="b">
        <f>FALSE()</f>
        <v>0</v>
      </c>
      <c r="E2185" s="11" t="b">
        <f>FALSE()</f>
        <v>0</v>
      </c>
      <c r="F2185" s="2" t="s">
        <v>10</v>
      </c>
      <c r="G2185" s="2" t="s">
        <v>10</v>
      </c>
      <c r="H2185" s="2" t="s">
        <v>37821</v>
      </c>
      <c r="I2185" s="11" t="b">
        <f>TRUE()</f>
        <v>1</v>
      </c>
      <c r="J2185" s="24">
        <v>0</v>
      </c>
      <c r="K2185" s="24">
        <v>0</v>
      </c>
      <c r="L2185" s="2" t="s">
        <v>10</v>
      </c>
      <c r="M2185" t="str">
        <f>VLOOKUP(Table18[[#This Row],[No.]],N:O,2,FALSE)</f>
        <v>Combined Spanner-8 pieces pack</v>
      </c>
      <c r="N2185" t="s">
        <v>41979</v>
      </c>
      <c r="O2185" t="s">
        <v>41980</v>
      </c>
      <c r="P2185">
        <v>4</v>
      </c>
      <c r="Q2185">
        <v>4</v>
      </c>
      <c r="R2185">
        <v>4</v>
      </c>
      <c r="S2185">
        <v>1</v>
      </c>
      <c r="T2185" t="s">
        <v>35778</v>
      </c>
      <c r="U2185" t="s">
        <v>7105</v>
      </c>
      <c r="V2185" t="s">
        <v>7105</v>
      </c>
      <c r="W2185" t="s">
        <v>7105</v>
      </c>
      <c r="X2185">
        <v>0</v>
      </c>
      <c r="Y2185">
        <v>0</v>
      </c>
      <c r="Z2185">
        <v>0</v>
      </c>
      <c r="AB2185" t="s">
        <v>41981</v>
      </c>
      <c r="AD2185" t="s">
        <v>35795</v>
      </c>
      <c r="AE2185" t="s">
        <v>35795</v>
      </c>
      <c r="AF2185" t="str">
        <f t="shared" si="34"/>
        <v>Combined Spanner-8 pieces pack</v>
      </c>
    </row>
    <row r="2186" spans="1:32" x14ac:dyDescent="0.35">
      <c r="A2186" s="2" t="s">
        <v>41892</v>
      </c>
      <c r="B2186" s="2" t="s">
        <v>41893</v>
      </c>
      <c r="C2186" s="23">
        <v>101</v>
      </c>
      <c r="D2186" s="11" t="b">
        <f>FALSE()</f>
        <v>0</v>
      </c>
      <c r="E2186" s="11" t="b">
        <f>FALSE()</f>
        <v>0</v>
      </c>
      <c r="F2186" s="2" t="s">
        <v>10</v>
      </c>
      <c r="G2186" s="2" t="s">
        <v>10</v>
      </c>
      <c r="H2186" s="2" t="s">
        <v>35778</v>
      </c>
      <c r="I2186" s="11" t="b">
        <f>FALSE()</f>
        <v>0</v>
      </c>
      <c r="J2186" s="24">
        <v>0</v>
      </c>
      <c r="K2186" s="24">
        <v>0</v>
      </c>
      <c r="L2186" s="2" t="s">
        <v>10</v>
      </c>
      <c r="M2186" t="str">
        <f>VLOOKUP(Table18[[#This Row],[No.]],N:O,2,FALSE)</f>
        <v>Hacksaw 12</v>
      </c>
      <c r="N2186" t="s">
        <v>41982</v>
      </c>
      <c r="O2186" t="s">
        <v>41983</v>
      </c>
      <c r="P2186">
        <v>69</v>
      </c>
      <c r="Q2186">
        <v>69</v>
      </c>
      <c r="R2186">
        <v>69</v>
      </c>
      <c r="S2186">
        <v>0</v>
      </c>
      <c r="T2186" t="s">
        <v>40247</v>
      </c>
      <c r="U2186" t="s">
        <v>7105</v>
      </c>
      <c r="V2186" t="s">
        <v>7105</v>
      </c>
      <c r="W2186" t="s">
        <v>7105</v>
      </c>
      <c r="X2186">
        <v>0</v>
      </c>
      <c r="Y2186">
        <v>0</v>
      </c>
      <c r="Z2186">
        <v>0</v>
      </c>
      <c r="AB2186" t="s">
        <v>41984</v>
      </c>
      <c r="AD2186" t="s">
        <v>35795</v>
      </c>
      <c r="AE2186" t="s">
        <v>35795</v>
      </c>
      <c r="AF2186" t="str">
        <f t="shared" si="34"/>
        <v>Hacksaw 12</v>
      </c>
    </row>
    <row r="2187" spans="1:32" x14ac:dyDescent="0.35">
      <c r="A2187" s="2" t="s">
        <v>41895</v>
      </c>
      <c r="B2187" s="2" t="s">
        <v>41896</v>
      </c>
      <c r="C2187" s="23">
        <v>3</v>
      </c>
      <c r="D2187" s="11" t="b">
        <f>FALSE()</f>
        <v>0</v>
      </c>
      <c r="E2187" s="11" t="b">
        <f>FALSE()</f>
        <v>0</v>
      </c>
      <c r="F2187" s="2" t="s">
        <v>10</v>
      </c>
      <c r="G2187" s="2" t="s">
        <v>10</v>
      </c>
      <c r="H2187" s="2" t="s">
        <v>35778</v>
      </c>
      <c r="I2187" s="11" t="b">
        <f>FALSE()</f>
        <v>0</v>
      </c>
      <c r="J2187" s="24">
        <v>0</v>
      </c>
      <c r="K2187" s="24">
        <v>0</v>
      </c>
      <c r="L2187" s="2" t="s">
        <v>10</v>
      </c>
      <c r="M2187" t="str">
        <f>VLOOKUP(Table18[[#This Row],[No.]],N:O,2,FALSE)</f>
        <v>blades for the 12 hacksaw</v>
      </c>
      <c r="N2187" t="s">
        <v>41985</v>
      </c>
      <c r="O2187" t="s">
        <v>41986</v>
      </c>
      <c r="P2187">
        <v>99</v>
      </c>
      <c r="Q2187">
        <v>99</v>
      </c>
      <c r="R2187">
        <v>99</v>
      </c>
      <c r="S2187">
        <v>12</v>
      </c>
      <c r="T2187" t="s">
        <v>35778</v>
      </c>
      <c r="U2187" t="s">
        <v>7105</v>
      </c>
      <c r="V2187" t="s">
        <v>7105</v>
      </c>
      <c r="W2187" t="s">
        <v>7105</v>
      </c>
      <c r="X2187">
        <v>0</v>
      </c>
      <c r="Y2187">
        <v>0</v>
      </c>
      <c r="Z2187">
        <v>0</v>
      </c>
      <c r="AB2187" t="s">
        <v>41987</v>
      </c>
      <c r="AD2187" t="s">
        <v>35795</v>
      </c>
      <c r="AE2187" t="s">
        <v>35795</v>
      </c>
      <c r="AF2187" t="str">
        <f t="shared" si="34"/>
        <v>blades for the 12 hacksaw</v>
      </c>
    </row>
    <row r="2188" spans="1:32" x14ac:dyDescent="0.35">
      <c r="A2188" s="2" t="s">
        <v>41898</v>
      </c>
      <c r="B2188" s="2" t="s">
        <v>41899</v>
      </c>
      <c r="C2188" s="23">
        <v>1</v>
      </c>
      <c r="D2188" s="11" t="b">
        <f>FALSE()</f>
        <v>0</v>
      </c>
      <c r="E2188" s="11" t="b">
        <f>FALSE()</f>
        <v>0</v>
      </c>
      <c r="F2188" s="2" t="s">
        <v>10</v>
      </c>
      <c r="G2188" s="2" t="s">
        <v>10</v>
      </c>
      <c r="H2188" s="2" t="s">
        <v>35778</v>
      </c>
      <c r="I2188" s="11" t="b">
        <f>FALSE()</f>
        <v>0</v>
      </c>
      <c r="J2188" s="24">
        <v>1000</v>
      </c>
      <c r="K2188" s="24">
        <v>0</v>
      </c>
      <c r="L2188" s="2" t="s">
        <v>10</v>
      </c>
      <c r="M2188" t="str">
        <f>VLOOKUP(Table18[[#This Row],[No.]],N:O,2,FALSE)</f>
        <v>Claw hammer (ingco)</v>
      </c>
      <c r="N2188" t="s">
        <v>41988</v>
      </c>
      <c r="O2188" t="s">
        <v>41989</v>
      </c>
      <c r="P2188">
        <v>0</v>
      </c>
      <c r="Q2188">
        <v>0</v>
      </c>
      <c r="R2188">
        <v>0</v>
      </c>
      <c r="S2188">
        <v>0</v>
      </c>
      <c r="T2188" t="s">
        <v>35778</v>
      </c>
      <c r="U2188" t="s">
        <v>7105</v>
      </c>
      <c r="V2188" t="s">
        <v>7105</v>
      </c>
      <c r="W2188" t="s">
        <v>7133</v>
      </c>
      <c r="X2188">
        <v>0</v>
      </c>
      <c r="Y2188">
        <v>0</v>
      </c>
      <c r="Z2188">
        <v>0</v>
      </c>
      <c r="AB2188" t="s">
        <v>41990</v>
      </c>
      <c r="AD2188" t="s">
        <v>35795</v>
      </c>
      <c r="AE2188" t="s">
        <v>35795</v>
      </c>
      <c r="AF2188" t="str">
        <f t="shared" si="34"/>
        <v>Claw hammer (ingco)</v>
      </c>
    </row>
    <row r="2189" spans="1:32" x14ac:dyDescent="0.35">
      <c r="A2189" s="2" t="s">
        <v>41901</v>
      </c>
      <c r="B2189" s="2" t="s">
        <v>41902</v>
      </c>
      <c r="C2189" s="23">
        <v>1</v>
      </c>
      <c r="D2189" s="11" t="b">
        <f>FALSE()</f>
        <v>0</v>
      </c>
      <c r="E2189" s="11" t="b">
        <f>FALSE()</f>
        <v>0</v>
      </c>
      <c r="F2189" s="2" t="s">
        <v>10</v>
      </c>
      <c r="G2189" s="2" t="s">
        <v>10</v>
      </c>
      <c r="H2189" s="2" t="s">
        <v>35778</v>
      </c>
      <c r="I2189" s="11" t="b">
        <f>FALSE()</f>
        <v>0</v>
      </c>
      <c r="J2189" s="24">
        <v>0</v>
      </c>
      <c r="K2189" s="24">
        <v>0</v>
      </c>
      <c r="L2189" s="2" t="s">
        <v>10</v>
      </c>
      <c r="M2189" t="str">
        <f>VLOOKUP(Table18[[#This Row],[No.]],N:O,2,FALSE)</f>
        <v>Electric dust blower 750W</v>
      </c>
      <c r="N2189" t="s">
        <v>41991</v>
      </c>
      <c r="O2189" t="s">
        <v>41992</v>
      </c>
      <c r="P2189">
        <v>250</v>
      </c>
      <c r="Q2189">
        <v>250</v>
      </c>
      <c r="R2189">
        <v>250</v>
      </c>
      <c r="S2189">
        <v>0</v>
      </c>
      <c r="T2189" t="s">
        <v>35778</v>
      </c>
      <c r="U2189" t="s">
        <v>7105</v>
      </c>
      <c r="V2189" t="s">
        <v>7105</v>
      </c>
      <c r="W2189" t="s">
        <v>7105</v>
      </c>
      <c r="X2189">
        <v>0</v>
      </c>
      <c r="Y2189">
        <v>0</v>
      </c>
      <c r="Z2189">
        <v>0</v>
      </c>
      <c r="AB2189" t="s">
        <v>41993</v>
      </c>
      <c r="AD2189" t="s">
        <v>35795</v>
      </c>
      <c r="AE2189" t="s">
        <v>35795</v>
      </c>
      <c r="AF2189" t="str">
        <f t="shared" si="34"/>
        <v>Electric dust blower 750W</v>
      </c>
    </row>
    <row r="2190" spans="1:32" x14ac:dyDescent="0.35">
      <c r="A2190" s="2" t="s">
        <v>41904</v>
      </c>
      <c r="B2190" s="2" t="s">
        <v>41905</v>
      </c>
      <c r="C2190" s="23">
        <v>2</v>
      </c>
      <c r="D2190" s="11" t="b">
        <f>FALSE()</f>
        <v>0</v>
      </c>
      <c r="E2190" s="11" t="b">
        <f>FALSE()</f>
        <v>0</v>
      </c>
      <c r="F2190" s="2" t="s">
        <v>10</v>
      </c>
      <c r="G2190" s="2" t="s">
        <v>10</v>
      </c>
      <c r="H2190" s="2" t="s">
        <v>35778</v>
      </c>
      <c r="I2190" s="11" t="b">
        <f>FALSE()</f>
        <v>0</v>
      </c>
      <c r="J2190" s="24">
        <v>0</v>
      </c>
      <c r="K2190" s="24">
        <v>0</v>
      </c>
      <c r="L2190" s="2" t="s">
        <v>10</v>
      </c>
      <c r="M2190" t="str">
        <f>VLOOKUP(Table18[[#This Row],[No.]],N:O,2,FALSE)</f>
        <v>DTF Pet Film (100m by 60cm)</v>
      </c>
      <c r="N2190" t="s">
        <v>41994</v>
      </c>
      <c r="O2190" t="s">
        <v>41995</v>
      </c>
      <c r="P2190">
        <v>300</v>
      </c>
      <c r="Q2190">
        <v>300</v>
      </c>
      <c r="R2190">
        <v>300</v>
      </c>
      <c r="S2190">
        <v>20</v>
      </c>
      <c r="T2190" t="s">
        <v>37821</v>
      </c>
      <c r="U2190" t="s">
        <v>7105</v>
      </c>
      <c r="V2190" t="s">
        <v>7105</v>
      </c>
      <c r="W2190" t="s">
        <v>7105</v>
      </c>
      <c r="X2190">
        <v>0</v>
      </c>
      <c r="Y2190">
        <v>0</v>
      </c>
      <c r="Z2190">
        <v>0</v>
      </c>
      <c r="AB2190" t="s">
        <v>41996</v>
      </c>
      <c r="AD2190" t="s">
        <v>35795</v>
      </c>
      <c r="AE2190" t="s">
        <v>191</v>
      </c>
      <c r="AF2190" t="str">
        <f t="shared" si="34"/>
        <v>DTF Pet Film (100m by 60cm)</v>
      </c>
    </row>
    <row r="2191" spans="1:32" x14ac:dyDescent="0.35">
      <c r="A2191" s="2" t="s">
        <v>41907</v>
      </c>
      <c r="B2191" s="2" t="s">
        <v>41908</v>
      </c>
      <c r="C2191" s="23">
        <v>10</v>
      </c>
      <c r="D2191" s="11" t="b">
        <f>FALSE()</f>
        <v>0</v>
      </c>
      <c r="E2191" s="11" t="b">
        <f>FALSE()</f>
        <v>0</v>
      </c>
      <c r="F2191" s="2" t="s">
        <v>10</v>
      </c>
      <c r="G2191" s="2" t="s">
        <v>10</v>
      </c>
      <c r="H2191" s="2" t="s">
        <v>36061</v>
      </c>
      <c r="I2191" s="11" t="b">
        <f>FALSE()</f>
        <v>0</v>
      </c>
      <c r="J2191" s="24">
        <v>0</v>
      </c>
      <c r="K2191" s="24">
        <v>0</v>
      </c>
      <c r="L2191" s="2" t="s">
        <v>10</v>
      </c>
      <c r="M2191" t="str">
        <f>VLOOKUP(Table18[[#This Row],[No.]],N:O,2,FALSE)</f>
        <v>Embroidery Neddles Size 11/75 (100 pc per box)</v>
      </c>
      <c r="N2191" t="s">
        <v>41997</v>
      </c>
      <c r="O2191" t="s">
        <v>41998</v>
      </c>
      <c r="P2191">
        <v>7</v>
      </c>
      <c r="Q2191">
        <v>7</v>
      </c>
      <c r="R2191">
        <v>7</v>
      </c>
      <c r="S2191">
        <v>1</v>
      </c>
      <c r="T2191" t="s">
        <v>35778</v>
      </c>
      <c r="U2191" t="s">
        <v>7105</v>
      </c>
      <c r="V2191" t="s">
        <v>7105</v>
      </c>
      <c r="W2191" t="s">
        <v>7105</v>
      </c>
      <c r="X2191">
        <v>0</v>
      </c>
      <c r="Y2191">
        <v>0</v>
      </c>
      <c r="Z2191">
        <v>0</v>
      </c>
      <c r="AB2191" t="s">
        <v>41999</v>
      </c>
      <c r="AD2191" t="s">
        <v>35795</v>
      </c>
      <c r="AE2191" t="s">
        <v>35795</v>
      </c>
      <c r="AF2191" t="str">
        <f t="shared" si="34"/>
        <v>Embroidery Neddles Size 11/75 (100 pc per box)</v>
      </c>
    </row>
    <row r="2192" spans="1:32" x14ac:dyDescent="0.35">
      <c r="A2192" s="2" t="s">
        <v>41910</v>
      </c>
      <c r="B2192" s="2" t="s">
        <v>41911</v>
      </c>
      <c r="C2192" s="23">
        <v>5</v>
      </c>
      <c r="D2192" s="11" t="b">
        <f>FALSE()</f>
        <v>0</v>
      </c>
      <c r="E2192" s="11" t="b">
        <f>FALSE()</f>
        <v>0</v>
      </c>
      <c r="F2192" s="2" t="s">
        <v>10</v>
      </c>
      <c r="G2192" s="2" t="s">
        <v>10</v>
      </c>
      <c r="H2192" s="2" t="s">
        <v>35778</v>
      </c>
      <c r="I2192" s="11" t="b">
        <f>FALSE()</f>
        <v>0</v>
      </c>
      <c r="J2192" s="24">
        <v>0</v>
      </c>
      <c r="K2192" s="24">
        <v>0</v>
      </c>
      <c r="L2192" s="2" t="s">
        <v>10</v>
      </c>
      <c r="M2192" t="str">
        <f>VLOOKUP(Table18[[#This Row],[No.]],N:O,2,FALSE)</f>
        <v>Needle Screws testers</v>
      </c>
      <c r="N2192" t="s">
        <v>42000</v>
      </c>
      <c r="O2192" t="s">
        <v>42001</v>
      </c>
      <c r="P2192">
        <v>0</v>
      </c>
      <c r="Q2192">
        <v>0</v>
      </c>
      <c r="R2192">
        <v>0</v>
      </c>
      <c r="S2192">
        <v>0</v>
      </c>
      <c r="T2192" t="s">
        <v>35778</v>
      </c>
      <c r="U2192" t="s">
        <v>7105</v>
      </c>
      <c r="V2192" t="s">
        <v>7105</v>
      </c>
      <c r="W2192" t="s">
        <v>7133</v>
      </c>
      <c r="X2192">
        <v>0</v>
      </c>
      <c r="Y2192">
        <v>0</v>
      </c>
      <c r="Z2192">
        <v>0</v>
      </c>
      <c r="AB2192" t="s">
        <v>42002</v>
      </c>
      <c r="AD2192" t="s">
        <v>35795</v>
      </c>
      <c r="AE2192" t="s">
        <v>35795</v>
      </c>
      <c r="AF2192" t="str">
        <f t="shared" si="34"/>
        <v>Needle Screws testers</v>
      </c>
    </row>
    <row r="2193" spans="1:32" x14ac:dyDescent="0.35">
      <c r="A2193" s="2" t="s">
        <v>41913</v>
      </c>
      <c r="B2193" s="2" t="s">
        <v>41914</v>
      </c>
      <c r="C2193" s="23">
        <v>20</v>
      </c>
      <c r="D2193" s="11" t="b">
        <f>FALSE()</f>
        <v>0</v>
      </c>
      <c r="E2193" s="11" t="b">
        <f>FALSE()</f>
        <v>0</v>
      </c>
      <c r="F2193" s="2" t="s">
        <v>10</v>
      </c>
      <c r="G2193" s="2" t="s">
        <v>10</v>
      </c>
      <c r="H2193" s="2" t="s">
        <v>35778</v>
      </c>
      <c r="I2193" s="11" t="b">
        <f>FALSE()</f>
        <v>0</v>
      </c>
      <c r="J2193" s="24">
        <v>0</v>
      </c>
      <c r="K2193" s="24">
        <v>0</v>
      </c>
      <c r="L2193" s="2" t="s">
        <v>10</v>
      </c>
      <c r="M2193" t="str">
        <f>VLOOKUP(Table18[[#This Row],[No.]],N:O,2,FALSE)</f>
        <v>Thread No; 120/2-White</v>
      </c>
      <c r="N2193" t="s">
        <v>42003</v>
      </c>
      <c r="O2193" t="s">
        <v>42004</v>
      </c>
      <c r="P2193">
        <v>0</v>
      </c>
      <c r="Q2193">
        <v>0</v>
      </c>
      <c r="R2193">
        <v>0</v>
      </c>
      <c r="S2193">
        <v>0</v>
      </c>
      <c r="T2193" t="s">
        <v>35820</v>
      </c>
      <c r="U2193" t="s">
        <v>7105</v>
      </c>
      <c r="V2193" t="s">
        <v>7105</v>
      </c>
      <c r="W2193" t="s">
        <v>7133</v>
      </c>
      <c r="X2193">
        <v>0</v>
      </c>
      <c r="Y2193">
        <v>0</v>
      </c>
      <c r="Z2193">
        <v>0</v>
      </c>
      <c r="AB2193" t="s">
        <v>42005</v>
      </c>
      <c r="AD2193" t="s">
        <v>35795</v>
      </c>
      <c r="AE2193" t="s">
        <v>35795</v>
      </c>
      <c r="AF2193" t="str">
        <f t="shared" si="34"/>
        <v>Thread No; 120/2-White</v>
      </c>
    </row>
    <row r="2194" spans="1:32" x14ac:dyDescent="0.35">
      <c r="A2194" s="2" t="s">
        <v>41916</v>
      </c>
      <c r="B2194" s="2" t="s">
        <v>41917</v>
      </c>
      <c r="C2194" s="23">
        <v>20</v>
      </c>
      <c r="D2194" s="11" t="b">
        <f>FALSE()</f>
        <v>0</v>
      </c>
      <c r="E2194" s="11" t="b">
        <f>FALSE()</f>
        <v>0</v>
      </c>
      <c r="F2194" s="2" t="s">
        <v>10</v>
      </c>
      <c r="G2194" s="2" t="s">
        <v>10</v>
      </c>
      <c r="H2194" s="2" t="s">
        <v>35778</v>
      </c>
      <c r="I2194" s="11" t="b">
        <f>FALSE()</f>
        <v>0</v>
      </c>
      <c r="J2194" s="24">
        <v>0</v>
      </c>
      <c r="K2194" s="24">
        <v>0</v>
      </c>
      <c r="L2194" s="2" t="s">
        <v>10</v>
      </c>
      <c r="M2194" t="str">
        <f>VLOOKUP(Table18[[#This Row],[No.]],N:O,2,FALSE)</f>
        <v>Thread No; 120/2-Black</v>
      </c>
      <c r="N2194" t="s">
        <v>42006</v>
      </c>
      <c r="O2194" t="s">
        <v>42007</v>
      </c>
      <c r="P2194">
        <v>987.5</v>
      </c>
      <c r="Q2194">
        <v>987.5</v>
      </c>
      <c r="R2194">
        <v>987.5</v>
      </c>
      <c r="S2194" s="4">
        <v>1111.5</v>
      </c>
      <c r="T2194" t="s">
        <v>35778</v>
      </c>
      <c r="U2194" t="s">
        <v>7105</v>
      </c>
      <c r="V2194" t="s">
        <v>7105</v>
      </c>
      <c r="W2194" t="s">
        <v>7105</v>
      </c>
      <c r="X2194">
        <v>0</v>
      </c>
      <c r="Y2194">
        <v>0</v>
      </c>
      <c r="Z2194">
        <v>0</v>
      </c>
      <c r="AB2194" t="s">
        <v>42008</v>
      </c>
      <c r="AD2194" t="s">
        <v>35795</v>
      </c>
      <c r="AE2194" t="s">
        <v>36169</v>
      </c>
      <c r="AF2194" t="str">
        <f t="shared" si="34"/>
        <v>Thread No; 120/2-Black</v>
      </c>
    </row>
    <row r="2195" spans="1:32" x14ac:dyDescent="0.35">
      <c r="A2195" s="2" t="s">
        <v>41919</v>
      </c>
      <c r="B2195" s="2" t="s">
        <v>41920</v>
      </c>
      <c r="C2195" s="23">
        <v>20</v>
      </c>
      <c r="D2195" s="11" t="b">
        <f>FALSE()</f>
        <v>0</v>
      </c>
      <c r="E2195" s="11" t="b">
        <f>FALSE()</f>
        <v>0</v>
      </c>
      <c r="F2195" s="2" t="s">
        <v>10</v>
      </c>
      <c r="G2195" s="2" t="s">
        <v>10</v>
      </c>
      <c r="H2195" s="2" t="s">
        <v>35778</v>
      </c>
      <c r="I2195" s="11" t="b">
        <f>FALSE()</f>
        <v>0</v>
      </c>
      <c r="J2195" s="24">
        <v>0</v>
      </c>
      <c r="K2195" s="24">
        <v>0</v>
      </c>
      <c r="L2195" s="2" t="s">
        <v>10</v>
      </c>
      <c r="M2195" t="str">
        <f>VLOOKUP(Table18[[#This Row],[No.]],N:O,2,FALSE)</f>
        <v>Thread No; 120/2-Red</v>
      </c>
      <c r="N2195" t="s">
        <v>42009</v>
      </c>
      <c r="O2195" t="s">
        <v>42010</v>
      </c>
      <c r="P2195">
        <v>110</v>
      </c>
      <c r="Q2195">
        <v>110</v>
      </c>
      <c r="R2195">
        <v>110</v>
      </c>
      <c r="S2195">
        <v>0</v>
      </c>
      <c r="T2195" t="s">
        <v>35754</v>
      </c>
      <c r="U2195" t="s">
        <v>7105</v>
      </c>
      <c r="V2195" t="s">
        <v>7105</v>
      </c>
      <c r="W2195" t="s">
        <v>7105</v>
      </c>
      <c r="X2195">
        <v>0</v>
      </c>
      <c r="Y2195">
        <v>0</v>
      </c>
      <c r="Z2195">
        <v>0</v>
      </c>
      <c r="AB2195" t="s">
        <v>42011</v>
      </c>
      <c r="AD2195" t="s">
        <v>35795</v>
      </c>
      <c r="AE2195" t="s">
        <v>35795</v>
      </c>
      <c r="AF2195" t="str">
        <f t="shared" si="34"/>
        <v>Thread No; 120/2-Red</v>
      </c>
    </row>
    <row r="2196" spans="1:32" x14ac:dyDescent="0.35">
      <c r="A2196" s="2" t="s">
        <v>41922</v>
      </c>
      <c r="B2196" s="2" t="s">
        <v>41923</v>
      </c>
      <c r="C2196" s="23">
        <v>20</v>
      </c>
      <c r="D2196" s="11" t="b">
        <f>FALSE()</f>
        <v>0</v>
      </c>
      <c r="E2196" s="11" t="b">
        <f>FALSE()</f>
        <v>0</v>
      </c>
      <c r="F2196" s="2" t="s">
        <v>10</v>
      </c>
      <c r="G2196" s="2" t="s">
        <v>10</v>
      </c>
      <c r="H2196" s="2" t="s">
        <v>35778</v>
      </c>
      <c r="I2196" s="11" t="b">
        <f>FALSE()</f>
        <v>0</v>
      </c>
      <c r="J2196" s="24">
        <v>0</v>
      </c>
      <c r="K2196" s="24">
        <v>0</v>
      </c>
      <c r="L2196" s="2" t="s">
        <v>10</v>
      </c>
      <c r="M2196" t="str">
        <f>VLOOKUP(Table18[[#This Row],[No.]],N:O,2,FALSE)</f>
        <v>Thread No; 120/2-Uhuru Green</v>
      </c>
      <c r="N2196" t="s">
        <v>42012</v>
      </c>
      <c r="O2196" t="s">
        <v>42013</v>
      </c>
      <c r="P2196">
        <v>73</v>
      </c>
      <c r="Q2196">
        <v>73</v>
      </c>
      <c r="R2196">
        <v>73</v>
      </c>
      <c r="S2196">
        <v>17</v>
      </c>
      <c r="T2196" t="s">
        <v>35754</v>
      </c>
      <c r="U2196" t="s">
        <v>7105</v>
      </c>
      <c r="V2196" t="s">
        <v>7105</v>
      </c>
      <c r="W2196" t="s">
        <v>7105</v>
      </c>
      <c r="X2196">
        <v>0</v>
      </c>
      <c r="Y2196">
        <v>0</v>
      </c>
      <c r="Z2196">
        <v>0</v>
      </c>
      <c r="AB2196" t="s">
        <v>42014</v>
      </c>
      <c r="AD2196" t="s">
        <v>35795</v>
      </c>
      <c r="AE2196" t="s">
        <v>35795</v>
      </c>
      <c r="AF2196" t="str">
        <f t="shared" si="34"/>
        <v>Thread No; 120/2-Uhuru Green</v>
      </c>
    </row>
    <row r="2197" spans="1:32" x14ac:dyDescent="0.35">
      <c r="A2197" s="2" t="s">
        <v>41925</v>
      </c>
      <c r="B2197" s="2" t="s">
        <v>41926</v>
      </c>
      <c r="C2197" s="23">
        <v>20</v>
      </c>
      <c r="D2197" s="11" t="b">
        <f>FALSE()</f>
        <v>0</v>
      </c>
      <c r="E2197" s="11" t="b">
        <f>FALSE()</f>
        <v>0</v>
      </c>
      <c r="F2197" s="2" t="s">
        <v>10</v>
      </c>
      <c r="G2197" s="2" t="s">
        <v>10</v>
      </c>
      <c r="H2197" s="2" t="s">
        <v>35778</v>
      </c>
      <c r="I2197" s="11" t="b">
        <f>FALSE()</f>
        <v>0</v>
      </c>
      <c r="J2197" s="24">
        <v>0</v>
      </c>
      <c r="K2197" s="24">
        <v>0</v>
      </c>
      <c r="L2197" s="2" t="s">
        <v>10</v>
      </c>
      <c r="M2197" t="str">
        <f>VLOOKUP(Table18[[#This Row],[No.]],N:O,2,FALSE)</f>
        <v>Thread No; 120/2-Jungle green</v>
      </c>
      <c r="N2197" t="s">
        <v>42015</v>
      </c>
      <c r="O2197" t="s">
        <v>42016</v>
      </c>
      <c r="P2197">
        <v>79.900000000000006</v>
      </c>
      <c r="Q2197">
        <v>79.900000000000006</v>
      </c>
      <c r="R2197">
        <v>79.900000000000006</v>
      </c>
      <c r="S2197">
        <v>40.1</v>
      </c>
      <c r="T2197" t="s">
        <v>35754</v>
      </c>
      <c r="U2197" t="s">
        <v>7105</v>
      </c>
      <c r="V2197" t="s">
        <v>7105</v>
      </c>
      <c r="W2197" t="s">
        <v>7105</v>
      </c>
      <c r="X2197">
        <v>0</v>
      </c>
      <c r="Y2197">
        <v>0</v>
      </c>
      <c r="Z2197">
        <v>0</v>
      </c>
      <c r="AB2197" t="s">
        <v>42017</v>
      </c>
      <c r="AD2197" t="s">
        <v>35795</v>
      </c>
      <c r="AE2197" t="s">
        <v>35795</v>
      </c>
      <c r="AF2197" t="str">
        <f t="shared" si="34"/>
        <v>Thread No; 120/2-Jungle green</v>
      </c>
    </row>
    <row r="2198" spans="1:32" x14ac:dyDescent="0.35">
      <c r="A2198" s="2" t="s">
        <v>41928</v>
      </c>
      <c r="B2198" s="2" t="s">
        <v>41929</v>
      </c>
      <c r="C2198" s="23">
        <v>20</v>
      </c>
      <c r="D2198" s="11" t="b">
        <f>FALSE()</f>
        <v>0</v>
      </c>
      <c r="E2198" s="11" t="b">
        <f>FALSE()</f>
        <v>0</v>
      </c>
      <c r="F2198" s="2" t="s">
        <v>10</v>
      </c>
      <c r="G2198" s="2" t="s">
        <v>10</v>
      </c>
      <c r="H2198" s="2" t="s">
        <v>35778</v>
      </c>
      <c r="I2198" s="11" t="b">
        <f>FALSE()</f>
        <v>0</v>
      </c>
      <c r="J2198" s="24">
        <v>0</v>
      </c>
      <c r="K2198" s="24">
        <v>0</v>
      </c>
      <c r="L2198" s="2" t="s">
        <v>10</v>
      </c>
      <c r="M2198" t="str">
        <f>VLOOKUP(Table18[[#This Row],[No.]],N:O,2,FALSE)</f>
        <v>Thread No; 120/2-Luminous Green</v>
      </c>
      <c r="N2198" t="s">
        <v>42018</v>
      </c>
      <c r="O2198" t="s">
        <v>42019</v>
      </c>
      <c r="P2198">
        <v>147.30000000000001</v>
      </c>
      <c r="Q2198">
        <v>147.30000000000001</v>
      </c>
      <c r="R2198">
        <v>147.30000000000001</v>
      </c>
      <c r="S2198">
        <v>62.7</v>
      </c>
      <c r="T2198" t="s">
        <v>35754</v>
      </c>
      <c r="U2198" t="s">
        <v>7105</v>
      </c>
      <c r="V2198" t="s">
        <v>7105</v>
      </c>
      <c r="W2198" t="s">
        <v>7105</v>
      </c>
      <c r="X2198">
        <v>0</v>
      </c>
      <c r="Y2198">
        <v>0</v>
      </c>
      <c r="Z2198">
        <v>0</v>
      </c>
      <c r="AB2198" t="s">
        <v>42020</v>
      </c>
      <c r="AD2198" t="s">
        <v>35795</v>
      </c>
      <c r="AE2198" t="s">
        <v>35795</v>
      </c>
      <c r="AF2198" t="str">
        <f t="shared" si="34"/>
        <v>Thread No; 120/2-Luminous Green</v>
      </c>
    </row>
    <row r="2199" spans="1:32" x14ac:dyDescent="0.35">
      <c r="A2199" s="2" t="s">
        <v>41931</v>
      </c>
      <c r="B2199" s="2" t="s">
        <v>41932</v>
      </c>
      <c r="C2199" s="23">
        <v>20</v>
      </c>
      <c r="D2199" s="11" t="b">
        <f>FALSE()</f>
        <v>0</v>
      </c>
      <c r="E2199" s="11" t="b">
        <f>FALSE()</f>
        <v>0</v>
      </c>
      <c r="F2199" s="2" t="s">
        <v>10</v>
      </c>
      <c r="G2199" s="2" t="s">
        <v>10</v>
      </c>
      <c r="H2199" s="2" t="s">
        <v>35778</v>
      </c>
      <c r="I2199" s="11" t="b">
        <f>FALSE()</f>
        <v>0</v>
      </c>
      <c r="J2199" s="24">
        <v>0</v>
      </c>
      <c r="K2199" s="24">
        <v>0</v>
      </c>
      <c r="L2199" s="2" t="s">
        <v>10</v>
      </c>
      <c r="M2199" t="str">
        <f>VLOOKUP(Table18[[#This Row],[No.]],N:O,2,FALSE)</f>
        <v>Thread No; 120/2-Golden Yellow</v>
      </c>
      <c r="N2199" t="s">
        <v>42021</v>
      </c>
      <c r="O2199" t="s">
        <v>42022</v>
      </c>
      <c r="P2199">
        <v>14.9</v>
      </c>
      <c r="Q2199">
        <v>14.9</v>
      </c>
      <c r="R2199">
        <v>14.9</v>
      </c>
      <c r="S2199">
        <v>105.1</v>
      </c>
      <c r="T2199" t="s">
        <v>35754</v>
      </c>
      <c r="U2199" t="s">
        <v>7105</v>
      </c>
      <c r="V2199" t="s">
        <v>7105</v>
      </c>
      <c r="W2199" t="s">
        <v>7105</v>
      </c>
      <c r="X2199">
        <v>0</v>
      </c>
      <c r="Y2199">
        <v>0</v>
      </c>
      <c r="Z2199">
        <v>0</v>
      </c>
      <c r="AB2199" t="s">
        <v>42023</v>
      </c>
      <c r="AD2199" t="s">
        <v>35795</v>
      </c>
      <c r="AE2199" t="s">
        <v>35795</v>
      </c>
      <c r="AF2199" t="str">
        <f t="shared" si="34"/>
        <v>Thread No; 120/2-Golden Yellow</v>
      </c>
    </row>
    <row r="2200" spans="1:32" x14ac:dyDescent="0.35">
      <c r="A2200" s="2" t="s">
        <v>41934</v>
      </c>
      <c r="B2200" s="2" t="s">
        <v>41935</v>
      </c>
      <c r="C2200" s="23">
        <v>20</v>
      </c>
      <c r="D2200" s="11" t="b">
        <f>FALSE()</f>
        <v>0</v>
      </c>
      <c r="E2200" s="11" t="b">
        <f>FALSE()</f>
        <v>0</v>
      </c>
      <c r="F2200" s="2" t="s">
        <v>10</v>
      </c>
      <c r="G2200" s="2" t="s">
        <v>10</v>
      </c>
      <c r="H2200" s="2" t="s">
        <v>35778</v>
      </c>
      <c r="I2200" s="11" t="b">
        <f>FALSE()</f>
        <v>0</v>
      </c>
      <c r="J2200" s="24">
        <v>0</v>
      </c>
      <c r="K2200" s="24">
        <v>0</v>
      </c>
      <c r="L2200" s="2" t="s">
        <v>10</v>
      </c>
      <c r="M2200" t="str">
        <f>VLOOKUP(Table18[[#This Row],[No.]],N:O,2,FALSE)</f>
        <v>Thread No; 120/2-Bright Yellow</v>
      </c>
      <c r="N2200" t="s">
        <v>42024</v>
      </c>
      <c r="O2200" t="s">
        <v>42025</v>
      </c>
      <c r="P2200">
        <v>630</v>
      </c>
      <c r="Q2200">
        <v>630</v>
      </c>
      <c r="R2200">
        <v>630</v>
      </c>
      <c r="S2200">
        <v>1</v>
      </c>
      <c r="T2200" t="s">
        <v>35778</v>
      </c>
      <c r="U2200" t="s">
        <v>7105</v>
      </c>
      <c r="V2200" t="s">
        <v>7105</v>
      </c>
      <c r="W2200" t="s">
        <v>7105</v>
      </c>
      <c r="X2200">
        <v>0</v>
      </c>
      <c r="Y2200">
        <v>0</v>
      </c>
      <c r="Z2200">
        <v>0</v>
      </c>
      <c r="AB2200" t="s">
        <v>42026</v>
      </c>
      <c r="AD2200" t="s">
        <v>35795</v>
      </c>
      <c r="AE2200" t="s">
        <v>35876</v>
      </c>
      <c r="AF2200" t="str">
        <f t="shared" si="34"/>
        <v>Thread No; 120/2-Bright Yellow</v>
      </c>
    </row>
    <row r="2201" spans="1:32" x14ac:dyDescent="0.35">
      <c r="A2201" s="2" t="s">
        <v>41937</v>
      </c>
      <c r="B2201" s="2" t="s">
        <v>41938</v>
      </c>
      <c r="C2201" s="23">
        <v>10</v>
      </c>
      <c r="D2201" s="11" t="b">
        <f>FALSE()</f>
        <v>0</v>
      </c>
      <c r="E2201" s="11" t="b">
        <f>FALSE()</f>
        <v>0</v>
      </c>
      <c r="F2201" s="2" t="s">
        <v>10</v>
      </c>
      <c r="G2201" s="2" t="s">
        <v>10</v>
      </c>
      <c r="H2201" s="2" t="s">
        <v>35778</v>
      </c>
      <c r="I2201" s="11" t="b">
        <f>FALSE()</f>
        <v>0</v>
      </c>
      <c r="J2201" s="24">
        <v>0</v>
      </c>
      <c r="K2201" s="24">
        <v>0</v>
      </c>
      <c r="L2201" s="2" t="s">
        <v>10</v>
      </c>
      <c r="M2201" t="str">
        <f>VLOOKUP(Table18[[#This Row],[No.]],N:O,2,FALSE)</f>
        <v>Thread No; 120/2-T-Blue</v>
      </c>
      <c r="N2201" t="s">
        <v>42027</v>
      </c>
      <c r="O2201" t="s">
        <v>42028</v>
      </c>
      <c r="P2201">
        <v>0</v>
      </c>
      <c r="Q2201">
        <v>0</v>
      </c>
      <c r="R2201">
        <v>0</v>
      </c>
      <c r="S2201">
        <v>0</v>
      </c>
      <c r="T2201" t="s">
        <v>35778</v>
      </c>
      <c r="U2201" t="s">
        <v>7105</v>
      </c>
      <c r="V2201" t="s">
        <v>7105</v>
      </c>
      <c r="W2201" t="s">
        <v>7133</v>
      </c>
      <c r="X2201">
        <v>0</v>
      </c>
      <c r="Y2201">
        <v>0</v>
      </c>
      <c r="Z2201">
        <v>0</v>
      </c>
      <c r="AB2201" t="s">
        <v>42029</v>
      </c>
      <c r="AD2201" t="s">
        <v>35795</v>
      </c>
      <c r="AE2201" t="s">
        <v>35795</v>
      </c>
      <c r="AF2201" t="str">
        <f t="shared" si="34"/>
        <v>Thread No; 120/2-T-Blue</v>
      </c>
    </row>
    <row r="2202" spans="1:32" x14ac:dyDescent="0.35">
      <c r="A2202" s="2" t="s">
        <v>41940</v>
      </c>
      <c r="B2202" s="2" t="s">
        <v>41941</v>
      </c>
      <c r="C2202" s="23">
        <v>20</v>
      </c>
      <c r="D2202" s="11" t="b">
        <f>FALSE()</f>
        <v>0</v>
      </c>
      <c r="E2202" s="11" t="b">
        <f>FALSE()</f>
        <v>0</v>
      </c>
      <c r="F2202" s="2" t="s">
        <v>10</v>
      </c>
      <c r="G2202" s="2" t="s">
        <v>10</v>
      </c>
      <c r="H2202" s="2" t="s">
        <v>35778</v>
      </c>
      <c r="I2202" s="11" t="b">
        <f>FALSE()</f>
        <v>0</v>
      </c>
      <c r="J2202" s="24">
        <v>0</v>
      </c>
      <c r="K2202" s="24">
        <v>0</v>
      </c>
      <c r="L2202" s="2" t="s">
        <v>10</v>
      </c>
      <c r="M2202" t="str">
        <f>VLOOKUP(Table18[[#This Row],[No.]],N:O,2,FALSE)</f>
        <v>Thread No; 120/2-Royal blue</v>
      </c>
      <c r="N2202" t="s">
        <v>42030</v>
      </c>
      <c r="O2202" t="s">
        <v>42031</v>
      </c>
      <c r="P2202">
        <v>0</v>
      </c>
      <c r="Q2202">
        <v>0</v>
      </c>
      <c r="R2202">
        <v>0</v>
      </c>
      <c r="S2202">
        <v>0</v>
      </c>
      <c r="T2202" t="s">
        <v>35778</v>
      </c>
      <c r="U2202" t="s">
        <v>7105</v>
      </c>
      <c r="V2202" t="s">
        <v>7105</v>
      </c>
      <c r="W2202" t="s">
        <v>7133</v>
      </c>
      <c r="X2202">
        <v>0</v>
      </c>
      <c r="Y2202">
        <v>0</v>
      </c>
      <c r="Z2202">
        <v>0</v>
      </c>
      <c r="AB2202" t="s">
        <v>42032</v>
      </c>
      <c r="AD2202" t="s">
        <v>35795</v>
      </c>
      <c r="AE2202" t="s">
        <v>35795</v>
      </c>
      <c r="AF2202" t="str">
        <f t="shared" si="34"/>
        <v>Thread No; 120/2-Royal blue</v>
      </c>
    </row>
    <row r="2203" spans="1:32" x14ac:dyDescent="0.35">
      <c r="A2203" s="2" t="s">
        <v>41943</v>
      </c>
      <c r="B2203" s="2" t="s">
        <v>41944</v>
      </c>
      <c r="C2203" s="23">
        <v>10</v>
      </c>
      <c r="D2203" s="11" t="b">
        <f>FALSE()</f>
        <v>0</v>
      </c>
      <c r="E2203" s="11" t="b">
        <f>FALSE()</f>
        <v>0</v>
      </c>
      <c r="F2203" s="2" t="s">
        <v>10</v>
      </c>
      <c r="G2203" s="2" t="s">
        <v>10</v>
      </c>
      <c r="H2203" s="2" t="s">
        <v>35778</v>
      </c>
      <c r="I2203" s="11" t="b">
        <f>FALSE()</f>
        <v>0</v>
      </c>
      <c r="J2203" s="24">
        <v>0</v>
      </c>
      <c r="K2203" s="24">
        <v>0</v>
      </c>
      <c r="L2203" s="2" t="s">
        <v>10</v>
      </c>
      <c r="M2203" t="str">
        <f>VLOOKUP(Table18[[#This Row],[No.]],N:O,2,FALSE)</f>
        <v>Thread No; 120/2-Sky Blue</v>
      </c>
      <c r="N2203" t="s">
        <v>42033</v>
      </c>
      <c r="O2203" t="s">
        <v>42034</v>
      </c>
      <c r="P2203">
        <v>88</v>
      </c>
      <c r="Q2203">
        <v>88</v>
      </c>
      <c r="R2203">
        <v>88</v>
      </c>
      <c r="S2203">
        <v>4</v>
      </c>
      <c r="T2203" t="s">
        <v>35754</v>
      </c>
      <c r="U2203" t="s">
        <v>7105</v>
      </c>
      <c r="V2203" t="s">
        <v>7105</v>
      </c>
      <c r="W2203" t="s">
        <v>7105</v>
      </c>
      <c r="X2203">
        <v>0</v>
      </c>
      <c r="Y2203">
        <v>0</v>
      </c>
      <c r="Z2203">
        <v>0</v>
      </c>
      <c r="AB2203" t="s">
        <v>42035</v>
      </c>
      <c r="AD2203" t="s">
        <v>35795</v>
      </c>
      <c r="AE2203" t="s">
        <v>35795</v>
      </c>
      <c r="AF2203" t="str">
        <f t="shared" si="34"/>
        <v>Thread No; 120/2-Sky Blue</v>
      </c>
    </row>
    <row r="2204" spans="1:32" x14ac:dyDescent="0.35">
      <c r="A2204" s="2" t="s">
        <v>41946</v>
      </c>
      <c r="B2204" s="2" t="s">
        <v>41947</v>
      </c>
      <c r="C2204" s="23">
        <v>20</v>
      </c>
      <c r="D2204" s="11" t="b">
        <f>FALSE()</f>
        <v>0</v>
      </c>
      <c r="E2204" s="11" t="b">
        <f>FALSE()</f>
        <v>0</v>
      </c>
      <c r="F2204" s="2" t="s">
        <v>10</v>
      </c>
      <c r="G2204" s="2" t="s">
        <v>10</v>
      </c>
      <c r="H2204" s="2" t="s">
        <v>35778</v>
      </c>
      <c r="I2204" s="11" t="b">
        <f>FALSE()</f>
        <v>0</v>
      </c>
      <c r="J2204" s="24">
        <v>0</v>
      </c>
      <c r="K2204" s="24">
        <v>0</v>
      </c>
      <c r="L2204" s="2" t="s">
        <v>10</v>
      </c>
      <c r="M2204" t="str">
        <f>VLOOKUP(Table18[[#This Row],[No.]],N:O,2,FALSE)</f>
        <v>Thread No; 120/2-Light grey</v>
      </c>
      <c r="N2204" t="s">
        <v>42036</v>
      </c>
      <c r="O2204" t="s">
        <v>42037</v>
      </c>
      <c r="P2204">
        <v>25</v>
      </c>
      <c r="Q2204">
        <v>25</v>
      </c>
      <c r="R2204">
        <v>25</v>
      </c>
      <c r="S2204">
        <v>108</v>
      </c>
      <c r="T2204" t="s">
        <v>35778</v>
      </c>
      <c r="U2204" t="s">
        <v>7105</v>
      </c>
      <c r="V2204" t="s">
        <v>7105</v>
      </c>
      <c r="W2204" t="s">
        <v>7105</v>
      </c>
      <c r="X2204">
        <v>0</v>
      </c>
      <c r="Y2204">
        <v>0</v>
      </c>
      <c r="Z2204">
        <v>0</v>
      </c>
      <c r="AB2204" t="s">
        <v>42038</v>
      </c>
      <c r="AD2204" t="s">
        <v>36507</v>
      </c>
      <c r="AE2204" t="s">
        <v>36386</v>
      </c>
      <c r="AF2204" t="str">
        <f t="shared" si="34"/>
        <v>Thread No; 120/2-Light grey</v>
      </c>
    </row>
    <row r="2205" spans="1:32" x14ac:dyDescent="0.35">
      <c r="A2205" s="2" t="s">
        <v>41949</v>
      </c>
      <c r="B2205" s="2" t="s">
        <v>41950</v>
      </c>
      <c r="C2205" s="23">
        <v>20</v>
      </c>
      <c r="D2205" s="11" t="b">
        <f>FALSE()</f>
        <v>0</v>
      </c>
      <c r="E2205" s="11" t="b">
        <f>FALSE()</f>
        <v>0</v>
      </c>
      <c r="F2205" s="2" t="s">
        <v>10</v>
      </c>
      <c r="G2205" s="2" t="s">
        <v>10</v>
      </c>
      <c r="H2205" s="2" t="s">
        <v>35778</v>
      </c>
      <c r="I2205" s="11" t="b">
        <f>FALSE()</f>
        <v>0</v>
      </c>
      <c r="J2205" s="24">
        <v>0</v>
      </c>
      <c r="K2205" s="24">
        <v>0</v>
      </c>
      <c r="L2205" s="2" t="s">
        <v>10</v>
      </c>
      <c r="M2205" t="str">
        <f>VLOOKUP(Table18[[#This Row],[No.]],N:O,2,FALSE)</f>
        <v>Thread No; 120/2-Light purple</v>
      </c>
      <c r="N2205" t="s">
        <v>42039</v>
      </c>
      <c r="O2205" t="s">
        <v>42040</v>
      </c>
      <c r="P2205">
        <v>10</v>
      </c>
      <c r="Q2205">
        <v>10</v>
      </c>
      <c r="R2205">
        <v>10</v>
      </c>
      <c r="S2205">
        <v>0</v>
      </c>
      <c r="T2205" t="s">
        <v>36465</v>
      </c>
      <c r="U2205" t="s">
        <v>7105</v>
      </c>
      <c r="V2205" t="s">
        <v>7105</v>
      </c>
      <c r="W2205" t="s">
        <v>7105</v>
      </c>
      <c r="X2205">
        <v>0</v>
      </c>
      <c r="Y2205">
        <v>0</v>
      </c>
      <c r="Z2205">
        <v>0</v>
      </c>
      <c r="AB2205" t="s">
        <v>42041</v>
      </c>
      <c r="AD2205" t="s">
        <v>35795</v>
      </c>
      <c r="AE2205" t="s">
        <v>35795</v>
      </c>
      <c r="AF2205" t="str">
        <f t="shared" si="34"/>
        <v>Thread No; 120/2-Light purple</v>
      </c>
    </row>
    <row r="2206" spans="1:32" x14ac:dyDescent="0.35">
      <c r="A2206" s="2" t="s">
        <v>41952</v>
      </c>
      <c r="B2206" s="2" t="s">
        <v>41953</v>
      </c>
      <c r="C2206" s="23">
        <v>15</v>
      </c>
      <c r="D2206" s="11" t="b">
        <f>FALSE()</f>
        <v>0</v>
      </c>
      <c r="E2206" s="11" t="b">
        <f>FALSE()</f>
        <v>0</v>
      </c>
      <c r="F2206" s="2" t="s">
        <v>10</v>
      </c>
      <c r="G2206" s="2" t="s">
        <v>10</v>
      </c>
      <c r="H2206" s="2" t="s">
        <v>35778</v>
      </c>
      <c r="I2206" s="11" t="b">
        <f>FALSE()</f>
        <v>0</v>
      </c>
      <c r="J2206" s="24">
        <v>0</v>
      </c>
      <c r="K2206" s="24">
        <v>0</v>
      </c>
      <c r="L2206" s="2" t="s">
        <v>10</v>
      </c>
      <c r="M2206" t="str">
        <f>VLOOKUP(Table18[[#This Row],[No.]],N:O,2,FALSE)</f>
        <v>Thread No; 120/2-Dark brown</v>
      </c>
      <c r="N2206" t="s">
        <v>42042</v>
      </c>
      <c r="O2206" t="s">
        <v>42043</v>
      </c>
      <c r="P2206">
        <v>25</v>
      </c>
      <c r="Q2206">
        <v>25</v>
      </c>
      <c r="R2206">
        <v>25</v>
      </c>
      <c r="S2206">
        <v>0</v>
      </c>
      <c r="T2206" t="s">
        <v>35778</v>
      </c>
      <c r="U2206" t="s">
        <v>7105</v>
      </c>
      <c r="V2206" t="s">
        <v>7105</v>
      </c>
      <c r="W2206" t="s">
        <v>7105</v>
      </c>
      <c r="X2206">
        <v>0</v>
      </c>
      <c r="Y2206">
        <v>0</v>
      </c>
      <c r="Z2206">
        <v>0</v>
      </c>
      <c r="AB2206" t="s">
        <v>42044</v>
      </c>
      <c r="AD2206" t="s">
        <v>36169</v>
      </c>
      <c r="AE2206" t="s">
        <v>36169</v>
      </c>
      <c r="AF2206" t="str">
        <f t="shared" si="34"/>
        <v>Thread No; 120/2-Dark brown</v>
      </c>
    </row>
    <row r="2207" spans="1:32" x14ac:dyDescent="0.35">
      <c r="A2207" s="2" t="s">
        <v>41955</v>
      </c>
      <c r="B2207" s="2" t="s">
        <v>41956</v>
      </c>
      <c r="C2207" s="23">
        <v>20</v>
      </c>
      <c r="D2207" s="11" t="b">
        <f>FALSE()</f>
        <v>0</v>
      </c>
      <c r="E2207" s="11" t="b">
        <f>FALSE()</f>
        <v>0</v>
      </c>
      <c r="F2207" s="2" t="s">
        <v>10</v>
      </c>
      <c r="G2207" s="2" t="s">
        <v>10</v>
      </c>
      <c r="H2207" s="2" t="s">
        <v>35778</v>
      </c>
      <c r="I2207" s="11" t="b">
        <f>FALSE()</f>
        <v>0</v>
      </c>
      <c r="J2207" s="24">
        <v>0</v>
      </c>
      <c r="K2207" s="24">
        <v>0</v>
      </c>
      <c r="L2207" s="2" t="s">
        <v>10</v>
      </c>
      <c r="M2207" t="str">
        <f>VLOOKUP(Table18[[#This Row],[No.]],N:O,2,FALSE)</f>
        <v>Thread No; 120/2-light brown</v>
      </c>
      <c r="N2207" t="s">
        <v>42045</v>
      </c>
      <c r="O2207" t="s">
        <v>42046</v>
      </c>
      <c r="P2207">
        <v>5</v>
      </c>
      <c r="Q2207">
        <v>5</v>
      </c>
      <c r="R2207">
        <v>5</v>
      </c>
      <c r="S2207">
        <v>0</v>
      </c>
      <c r="T2207" t="s">
        <v>35751</v>
      </c>
      <c r="U2207" t="s">
        <v>7105</v>
      </c>
      <c r="V2207" t="s">
        <v>7105</v>
      </c>
      <c r="W2207" t="s">
        <v>7105</v>
      </c>
      <c r="X2207">
        <v>0</v>
      </c>
      <c r="Y2207">
        <v>0</v>
      </c>
      <c r="Z2207">
        <v>0</v>
      </c>
      <c r="AB2207" t="s">
        <v>42047</v>
      </c>
      <c r="AD2207" t="s">
        <v>35795</v>
      </c>
      <c r="AE2207" t="s">
        <v>35795</v>
      </c>
      <c r="AF2207" t="str">
        <f t="shared" si="34"/>
        <v>Thread No; 120/2-light brown</v>
      </c>
    </row>
    <row r="2208" spans="1:32" x14ac:dyDescent="0.35">
      <c r="A2208" s="2" t="s">
        <v>41958</v>
      </c>
      <c r="B2208" s="2" t="s">
        <v>41959</v>
      </c>
      <c r="C2208" s="23">
        <v>20</v>
      </c>
      <c r="D2208" s="11" t="b">
        <f>FALSE()</f>
        <v>0</v>
      </c>
      <c r="E2208" s="11" t="b">
        <f>FALSE()</f>
        <v>0</v>
      </c>
      <c r="F2208" s="2" t="s">
        <v>10</v>
      </c>
      <c r="G2208" s="2" t="s">
        <v>10</v>
      </c>
      <c r="H2208" s="2" t="s">
        <v>35778</v>
      </c>
      <c r="I2208" s="11" t="b">
        <f>FALSE()</f>
        <v>0</v>
      </c>
      <c r="J2208" s="24">
        <v>0</v>
      </c>
      <c r="K2208" s="24">
        <v>0</v>
      </c>
      <c r="L2208" s="2" t="s">
        <v>10</v>
      </c>
      <c r="M2208" t="str">
        <f>VLOOKUP(Table18[[#This Row],[No.]],N:O,2,FALSE)</f>
        <v>Thread No; 120/2-dark nevy blue</v>
      </c>
      <c r="N2208" t="s">
        <v>42048</v>
      </c>
      <c r="O2208" t="s">
        <v>42049</v>
      </c>
      <c r="P2208">
        <v>72</v>
      </c>
      <c r="Q2208">
        <v>72</v>
      </c>
      <c r="R2208">
        <v>72</v>
      </c>
      <c r="S2208">
        <v>0</v>
      </c>
      <c r="T2208" t="s">
        <v>35778</v>
      </c>
      <c r="U2208" t="s">
        <v>7105</v>
      </c>
      <c r="V2208" t="s">
        <v>7105</v>
      </c>
      <c r="W2208" t="s">
        <v>7105</v>
      </c>
      <c r="X2208">
        <v>0</v>
      </c>
      <c r="Y2208">
        <v>0</v>
      </c>
      <c r="Z2208">
        <v>0</v>
      </c>
      <c r="AB2208" t="s">
        <v>42050</v>
      </c>
      <c r="AD2208" t="s">
        <v>36169</v>
      </c>
      <c r="AE2208" t="s">
        <v>36386</v>
      </c>
      <c r="AF2208" t="str">
        <f t="shared" si="34"/>
        <v>Thread No; 120/2-dark nevy blue</v>
      </c>
    </row>
    <row r="2209" spans="1:32" x14ac:dyDescent="0.35">
      <c r="A2209" s="2" t="s">
        <v>41961</v>
      </c>
      <c r="B2209" s="2" t="s">
        <v>41962</v>
      </c>
      <c r="C2209" s="23">
        <v>20</v>
      </c>
      <c r="D2209" s="11" t="b">
        <f>FALSE()</f>
        <v>0</v>
      </c>
      <c r="E2209" s="11" t="b">
        <f>FALSE()</f>
        <v>0</v>
      </c>
      <c r="F2209" s="2" t="s">
        <v>10</v>
      </c>
      <c r="G2209" s="2" t="s">
        <v>10</v>
      </c>
      <c r="H2209" s="2" t="s">
        <v>35778</v>
      </c>
      <c r="I2209" s="11" t="b">
        <f>FALSE()</f>
        <v>0</v>
      </c>
      <c r="J2209" s="24">
        <v>0</v>
      </c>
      <c r="K2209" s="24">
        <v>0</v>
      </c>
      <c r="L2209" s="2" t="s">
        <v>10</v>
      </c>
      <c r="M2209" t="str">
        <f>VLOOKUP(Table18[[#This Row],[No.]],N:O,2,FALSE)</f>
        <v>Thread No; 120/2-Cream White</v>
      </c>
      <c r="N2209" t="s">
        <v>42051</v>
      </c>
      <c r="O2209" t="s">
        <v>42052</v>
      </c>
      <c r="P2209">
        <v>97</v>
      </c>
      <c r="Q2209">
        <v>97</v>
      </c>
      <c r="R2209">
        <v>97</v>
      </c>
      <c r="S2209">
        <v>0</v>
      </c>
      <c r="T2209" t="s">
        <v>35778</v>
      </c>
      <c r="U2209" t="s">
        <v>7105</v>
      </c>
      <c r="V2209" t="s">
        <v>7105</v>
      </c>
      <c r="W2209" t="s">
        <v>7105</v>
      </c>
      <c r="X2209">
        <v>0</v>
      </c>
      <c r="Y2209">
        <v>0</v>
      </c>
      <c r="Z2209">
        <v>0</v>
      </c>
      <c r="AB2209" t="s">
        <v>42053</v>
      </c>
      <c r="AD2209" t="s">
        <v>36169</v>
      </c>
      <c r="AE2209" t="s">
        <v>36169</v>
      </c>
      <c r="AF2209" t="str">
        <f t="shared" si="34"/>
        <v>Thread No; 120/2-Cream White</v>
      </c>
    </row>
    <row r="2210" spans="1:32" x14ac:dyDescent="0.35">
      <c r="A2210" s="2" t="s">
        <v>41964</v>
      </c>
      <c r="B2210" s="2" t="s">
        <v>41965</v>
      </c>
      <c r="C2210" s="23">
        <v>10</v>
      </c>
      <c r="D2210" s="11" t="b">
        <f>FALSE()</f>
        <v>0</v>
      </c>
      <c r="E2210" s="11" t="b">
        <f>FALSE()</f>
        <v>0</v>
      </c>
      <c r="F2210" s="2" t="s">
        <v>10</v>
      </c>
      <c r="G2210" s="2" t="s">
        <v>10</v>
      </c>
      <c r="H2210" s="2" t="s">
        <v>35811</v>
      </c>
      <c r="I2210" s="11" t="b">
        <f>FALSE()</f>
        <v>0</v>
      </c>
      <c r="J2210" s="24">
        <v>0</v>
      </c>
      <c r="K2210" s="24">
        <v>0</v>
      </c>
      <c r="L2210" s="2" t="s">
        <v>10</v>
      </c>
      <c r="M2210" t="str">
        <f>VLOOKUP(Table18[[#This Row],[No.]],N:O,2,FALSE)</f>
        <v>DTF Ink</v>
      </c>
      <c r="N2210" t="s">
        <v>42054</v>
      </c>
      <c r="O2210" t="s">
        <v>42055</v>
      </c>
      <c r="P2210">
        <v>214</v>
      </c>
      <c r="Q2210">
        <v>214</v>
      </c>
      <c r="R2210">
        <v>214</v>
      </c>
      <c r="S2210">
        <v>205</v>
      </c>
      <c r="T2210" t="s">
        <v>35778</v>
      </c>
      <c r="U2210" t="s">
        <v>7105</v>
      </c>
      <c r="V2210" t="s">
        <v>7105</v>
      </c>
      <c r="W2210" t="s">
        <v>7105</v>
      </c>
      <c r="X2210">
        <v>0</v>
      </c>
      <c r="Y2210">
        <v>0</v>
      </c>
      <c r="Z2210">
        <v>0</v>
      </c>
      <c r="AB2210" t="s">
        <v>35829</v>
      </c>
      <c r="AD2210" t="s">
        <v>36523</v>
      </c>
      <c r="AE2210" t="s">
        <v>36386</v>
      </c>
      <c r="AF2210" t="str">
        <f t="shared" si="34"/>
        <v>DTF Ink</v>
      </c>
    </row>
    <row r="2211" spans="1:32" x14ac:dyDescent="0.35">
      <c r="A2211" s="2" t="s">
        <v>41967</v>
      </c>
      <c r="B2211" s="2" t="s">
        <v>41968</v>
      </c>
      <c r="C2211" s="23">
        <v>3</v>
      </c>
      <c r="D2211" s="11" t="b">
        <f>FALSE()</f>
        <v>0</v>
      </c>
      <c r="E2211" s="11" t="b">
        <f>FALSE()</f>
        <v>0</v>
      </c>
      <c r="F2211" s="2" t="s">
        <v>10</v>
      </c>
      <c r="G2211" s="2" t="s">
        <v>10</v>
      </c>
      <c r="H2211" s="2" t="s">
        <v>35811</v>
      </c>
      <c r="I2211" s="11" t="b">
        <f>FALSE()</f>
        <v>0</v>
      </c>
      <c r="J2211" s="24">
        <v>0</v>
      </c>
      <c r="K2211" s="24">
        <v>0</v>
      </c>
      <c r="L2211" s="2" t="s">
        <v>10</v>
      </c>
      <c r="M2211" t="str">
        <f>VLOOKUP(Table18[[#This Row],[No.]],N:O,2,FALSE)</f>
        <v>DTFInk (Black)</v>
      </c>
      <c r="N2211" t="s">
        <v>42056</v>
      </c>
      <c r="O2211" t="s">
        <v>41702</v>
      </c>
      <c r="P2211">
        <v>3</v>
      </c>
      <c r="Q2211">
        <v>3</v>
      </c>
      <c r="R2211">
        <v>3</v>
      </c>
      <c r="S2211">
        <v>0</v>
      </c>
      <c r="T2211" t="s">
        <v>35778</v>
      </c>
      <c r="U2211" t="s">
        <v>7105</v>
      </c>
      <c r="V2211" t="s">
        <v>7105</v>
      </c>
      <c r="W2211" t="s">
        <v>7105</v>
      </c>
      <c r="X2211" s="4">
        <v>2500</v>
      </c>
      <c r="Y2211">
        <v>0</v>
      </c>
      <c r="Z2211">
        <v>0</v>
      </c>
      <c r="AB2211" t="s">
        <v>41703</v>
      </c>
      <c r="AD2211" t="s">
        <v>35795</v>
      </c>
      <c r="AE2211" t="s">
        <v>36386</v>
      </c>
      <c r="AF2211" t="str">
        <f t="shared" si="34"/>
        <v>DTFInk (Black)</v>
      </c>
    </row>
    <row r="2212" spans="1:32" x14ac:dyDescent="0.35">
      <c r="A2212" s="2" t="s">
        <v>41970</v>
      </c>
      <c r="B2212" s="2" t="s">
        <v>41971</v>
      </c>
      <c r="C2212" s="23">
        <v>85.3</v>
      </c>
      <c r="D2212" s="11" t="b">
        <f>FALSE()</f>
        <v>0</v>
      </c>
      <c r="E2212" s="11" t="b">
        <f>FALSE()</f>
        <v>0</v>
      </c>
      <c r="F2212" s="2" t="s">
        <v>10</v>
      </c>
      <c r="G2212" s="2" t="s">
        <v>10</v>
      </c>
      <c r="H2212" s="2" t="s">
        <v>35811</v>
      </c>
      <c r="I2212" s="11" t="b">
        <f>FALSE()</f>
        <v>0</v>
      </c>
      <c r="J2212" s="24">
        <v>0</v>
      </c>
      <c r="K2212" s="24">
        <v>0</v>
      </c>
      <c r="L2212" s="2" t="s">
        <v>10</v>
      </c>
      <c r="M2212" t="str">
        <f>VLOOKUP(Table18[[#This Row],[No.]],N:O,2,FALSE)</f>
        <v>DTF Pet Film</v>
      </c>
      <c r="N2212" t="s">
        <v>42057</v>
      </c>
      <c r="O2212" t="s">
        <v>42058</v>
      </c>
      <c r="P2212">
        <v>1</v>
      </c>
      <c r="Q2212">
        <v>1</v>
      </c>
      <c r="R2212">
        <v>1</v>
      </c>
      <c r="S2212">
        <v>0</v>
      </c>
      <c r="T2212" t="s">
        <v>35778</v>
      </c>
      <c r="U2212" t="s">
        <v>7105</v>
      </c>
      <c r="V2212" t="s">
        <v>7105</v>
      </c>
      <c r="W2212" t="s">
        <v>7105</v>
      </c>
      <c r="X2212">
        <v>0</v>
      </c>
      <c r="Y2212">
        <v>0</v>
      </c>
      <c r="Z2212">
        <v>0</v>
      </c>
      <c r="AB2212" t="s">
        <v>42059</v>
      </c>
      <c r="AD2212" t="s">
        <v>36507</v>
      </c>
      <c r="AE2212" t="s">
        <v>36386</v>
      </c>
      <c r="AF2212" t="str">
        <f t="shared" si="34"/>
        <v>DTF Pet Film</v>
      </c>
    </row>
    <row r="2213" spans="1:32" x14ac:dyDescent="0.35">
      <c r="A2213" s="2" t="s">
        <v>41973</v>
      </c>
      <c r="B2213" s="2" t="s">
        <v>41974</v>
      </c>
      <c r="C2213" s="23">
        <v>5</v>
      </c>
      <c r="D2213" s="11" t="b">
        <f>FALSE()</f>
        <v>0</v>
      </c>
      <c r="E2213" s="11" t="b">
        <f>FALSE()</f>
        <v>0</v>
      </c>
      <c r="F2213" s="2" t="s">
        <v>10</v>
      </c>
      <c r="G2213" s="2" t="s">
        <v>10</v>
      </c>
      <c r="H2213" s="2" t="s">
        <v>35811</v>
      </c>
      <c r="I2213" s="11" t="b">
        <f>FALSE()</f>
        <v>0</v>
      </c>
      <c r="J2213" s="24">
        <v>0</v>
      </c>
      <c r="K2213" s="24">
        <v>0</v>
      </c>
      <c r="L2213" s="2" t="s">
        <v>10</v>
      </c>
      <c r="M2213" t="str">
        <f>VLOOKUP(Table18[[#This Row],[No.]],N:O,2,FALSE)</f>
        <v>DTFInks (Magenta)</v>
      </c>
      <c r="N2213" t="s">
        <v>42060</v>
      </c>
      <c r="O2213" t="s">
        <v>42061</v>
      </c>
      <c r="P2213">
        <v>0</v>
      </c>
      <c r="Q2213">
        <v>0</v>
      </c>
      <c r="R2213">
        <v>0</v>
      </c>
      <c r="S2213">
        <v>0</v>
      </c>
      <c r="T2213" t="s">
        <v>35778</v>
      </c>
      <c r="U2213" t="s">
        <v>7105</v>
      </c>
      <c r="V2213" t="s">
        <v>7105</v>
      </c>
      <c r="W2213" t="s">
        <v>7133</v>
      </c>
      <c r="X2213">
        <v>0</v>
      </c>
      <c r="Y2213">
        <v>0</v>
      </c>
      <c r="Z2213">
        <v>0</v>
      </c>
      <c r="AB2213" t="s">
        <v>42062</v>
      </c>
      <c r="AD2213" t="s">
        <v>36169</v>
      </c>
      <c r="AE2213" t="s">
        <v>36169</v>
      </c>
      <c r="AF2213" t="str">
        <f t="shared" si="34"/>
        <v>DTFInks (Magenta)</v>
      </c>
    </row>
    <row r="2214" spans="1:32" x14ac:dyDescent="0.35">
      <c r="A2214" s="2" t="s">
        <v>41976</v>
      </c>
      <c r="B2214" s="2" t="s">
        <v>41977</v>
      </c>
      <c r="C2214" s="23">
        <v>7</v>
      </c>
      <c r="D2214" s="11" t="b">
        <f>FALSE()</f>
        <v>0</v>
      </c>
      <c r="E2214" s="11" t="b">
        <f>FALSE()</f>
        <v>0</v>
      </c>
      <c r="F2214" s="2" t="s">
        <v>10</v>
      </c>
      <c r="G2214" s="2" t="s">
        <v>10</v>
      </c>
      <c r="H2214" s="2" t="s">
        <v>35811</v>
      </c>
      <c r="I2214" s="11" t="b">
        <f>FALSE()</f>
        <v>0</v>
      </c>
      <c r="J2214" s="24">
        <v>0</v>
      </c>
      <c r="K2214" s="24">
        <v>0</v>
      </c>
      <c r="L2214" s="2" t="s">
        <v>10</v>
      </c>
      <c r="M2214" t="str">
        <f>VLOOKUP(Table18[[#This Row],[No.]],N:O,2,FALSE)</f>
        <v>DTFInks (White)</v>
      </c>
      <c r="N2214" t="s">
        <v>42063</v>
      </c>
      <c r="O2214" t="s">
        <v>42064</v>
      </c>
      <c r="P2214">
        <v>0</v>
      </c>
      <c r="Q2214">
        <v>0</v>
      </c>
      <c r="R2214">
        <v>0</v>
      </c>
      <c r="S2214" s="22">
        <v>1000</v>
      </c>
      <c r="T2214" t="s">
        <v>35778</v>
      </c>
      <c r="U2214" t="s">
        <v>7105</v>
      </c>
      <c r="V2214" t="s">
        <v>7105</v>
      </c>
      <c r="W2214" t="s">
        <v>7133</v>
      </c>
      <c r="X2214">
        <v>0</v>
      </c>
      <c r="Y2214">
        <v>0</v>
      </c>
      <c r="Z2214">
        <v>0</v>
      </c>
      <c r="AB2214" t="s">
        <v>42065</v>
      </c>
      <c r="AF2214" t="str">
        <f t="shared" si="34"/>
        <v>DTFInks (White)</v>
      </c>
    </row>
    <row r="2215" spans="1:32" x14ac:dyDescent="0.35">
      <c r="A2215" s="2" t="s">
        <v>41979</v>
      </c>
      <c r="B2215" s="2" t="s">
        <v>41980</v>
      </c>
      <c r="C2215" s="23">
        <v>4</v>
      </c>
      <c r="D2215" s="11" t="b">
        <f>FALSE()</f>
        <v>0</v>
      </c>
      <c r="E2215" s="11" t="b">
        <f>FALSE()</f>
        <v>0</v>
      </c>
      <c r="F2215" s="2" t="s">
        <v>10</v>
      </c>
      <c r="G2215" s="2" t="s">
        <v>10</v>
      </c>
      <c r="H2215" s="2" t="s">
        <v>35778</v>
      </c>
      <c r="I2215" s="11" t="b">
        <f>FALSE()</f>
        <v>0</v>
      </c>
      <c r="J2215" s="24">
        <v>0</v>
      </c>
      <c r="K2215" s="24">
        <v>0</v>
      </c>
      <c r="L2215" s="2" t="s">
        <v>10</v>
      </c>
      <c r="M2215" t="str">
        <f>VLOOKUP(Table18[[#This Row],[No.]],N:O,2,FALSE)</f>
        <v>DTF Transfer Powder</v>
      </c>
      <c r="N2215" t="s">
        <v>42066</v>
      </c>
      <c r="O2215" t="s">
        <v>42067</v>
      </c>
      <c r="P2215">
        <v>0</v>
      </c>
      <c r="Q2215">
        <v>0</v>
      </c>
      <c r="R2215">
        <v>0</v>
      </c>
      <c r="S2215">
        <v>0</v>
      </c>
      <c r="T2215" t="s">
        <v>35778</v>
      </c>
      <c r="U2215" t="s">
        <v>7105</v>
      </c>
      <c r="V2215" t="s">
        <v>7105</v>
      </c>
      <c r="W2215" t="s">
        <v>7105</v>
      </c>
      <c r="X2215">
        <v>70</v>
      </c>
      <c r="Y2215">
        <v>0</v>
      </c>
      <c r="Z2215">
        <v>70</v>
      </c>
      <c r="AB2215" t="s">
        <v>42068</v>
      </c>
      <c r="AF2215" t="str">
        <f t="shared" si="34"/>
        <v>DTF Transfer Powder</v>
      </c>
    </row>
    <row r="2216" spans="1:32" x14ac:dyDescent="0.35">
      <c r="A2216" s="2" t="s">
        <v>41982</v>
      </c>
      <c r="B2216" s="2" t="s">
        <v>41983</v>
      </c>
      <c r="C2216" s="23">
        <v>69</v>
      </c>
      <c r="D2216" s="11" t="b">
        <f>FALSE()</f>
        <v>0</v>
      </c>
      <c r="E2216" s="11" t="b">
        <f>FALSE()</f>
        <v>0</v>
      </c>
      <c r="F2216" s="2" t="s">
        <v>10</v>
      </c>
      <c r="G2216" s="2" t="s">
        <v>10</v>
      </c>
      <c r="H2216" s="2" t="s">
        <v>40247</v>
      </c>
      <c r="I2216" s="11" t="b">
        <f>FALSE()</f>
        <v>0</v>
      </c>
      <c r="J2216" s="24">
        <v>0</v>
      </c>
      <c r="K2216" s="24">
        <v>0</v>
      </c>
      <c r="L2216" s="2" t="s">
        <v>10</v>
      </c>
      <c r="M2216" t="str">
        <f>VLOOKUP(Table18[[#This Row],[No.]],N:O,2,FALSE)</f>
        <v>Clear cellotape 2</v>
      </c>
      <c r="N2216" t="s">
        <v>42069</v>
      </c>
      <c r="O2216" t="s">
        <v>42070</v>
      </c>
      <c r="P2216">
        <v>507</v>
      </c>
      <c r="Q2216">
        <v>507</v>
      </c>
      <c r="R2216">
        <v>507</v>
      </c>
      <c r="S2216" s="22">
        <v>8000</v>
      </c>
      <c r="T2216" t="s">
        <v>35778</v>
      </c>
      <c r="U2216" t="s">
        <v>7105</v>
      </c>
      <c r="V2216" t="s">
        <v>7105</v>
      </c>
      <c r="W2216" t="s">
        <v>7105</v>
      </c>
      <c r="X2216">
        <v>40</v>
      </c>
      <c r="Y2216">
        <v>0</v>
      </c>
      <c r="Z2216">
        <v>0</v>
      </c>
      <c r="AB2216" t="s">
        <v>42071</v>
      </c>
      <c r="AF2216" t="str">
        <f t="shared" si="34"/>
        <v>Clear cellotape 2</v>
      </c>
    </row>
    <row r="2217" spans="1:32" x14ac:dyDescent="0.35">
      <c r="A2217" s="2" t="s">
        <v>41985</v>
      </c>
      <c r="B2217" s="2" t="s">
        <v>41986</v>
      </c>
      <c r="C2217" s="23">
        <v>105</v>
      </c>
      <c r="D2217" s="11" t="b">
        <f>FALSE()</f>
        <v>0</v>
      </c>
      <c r="E2217" s="11" t="b">
        <f>FALSE()</f>
        <v>0</v>
      </c>
      <c r="F2217" s="2" t="s">
        <v>10</v>
      </c>
      <c r="G2217" s="2" t="s">
        <v>10</v>
      </c>
      <c r="H2217" s="2" t="s">
        <v>35778</v>
      </c>
      <c r="I2217" s="11" t="b">
        <f>FALSE()</f>
        <v>0</v>
      </c>
      <c r="J2217" s="24">
        <v>0</v>
      </c>
      <c r="K2217" s="24">
        <v>0</v>
      </c>
      <c r="L2217" s="2" t="s">
        <v>10</v>
      </c>
      <c r="M2217" t="str">
        <f>VLOOKUP(Table18[[#This Row],[No.]],N:O,2,FALSE)</f>
        <v>Masking Tape 1</v>
      </c>
      <c r="N2217" t="s">
        <v>42072</v>
      </c>
      <c r="O2217" t="s">
        <v>42073</v>
      </c>
      <c r="P2217">
        <v>0</v>
      </c>
      <c r="Q2217">
        <v>0</v>
      </c>
      <c r="R2217">
        <v>0</v>
      </c>
      <c r="S2217" s="22">
        <v>384000</v>
      </c>
      <c r="T2217" t="s">
        <v>35778</v>
      </c>
      <c r="U2217" t="s">
        <v>7105</v>
      </c>
      <c r="V2217" t="s">
        <v>7105</v>
      </c>
      <c r="W2217" t="s">
        <v>7105</v>
      </c>
      <c r="X2217">
        <v>0</v>
      </c>
      <c r="Y2217">
        <v>0</v>
      </c>
      <c r="Z2217">
        <v>0</v>
      </c>
      <c r="AB2217" t="s">
        <v>42074</v>
      </c>
      <c r="AF2217" t="str">
        <f t="shared" si="34"/>
        <v>Masking Tape 1</v>
      </c>
    </row>
    <row r="2218" spans="1:32" x14ac:dyDescent="0.35">
      <c r="A2218" s="2" t="s">
        <v>41988</v>
      </c>
      <c r="B2218" s="2" t="s">
        <v>41989</v>
      </c>
      <c r="C2218" s="23">
        <v>0</v>
      </c>
      <c r="D2218" s="11" t="b">
        <f>FALSE()</f>
        <v>0</v>
      </c>
      <c r="E2218" s="11" t="b">
        <f>FALSE()</f>
        <v>0</v>
      </c>
      <c r="F2218" s="2" t="s">
        <v>10</v>
      </c>
      <c r="G2218" s="2" t="s">
        <v>10</v>
      </c>
      <c r="H2218" s="2" t="s">
        <v>35778</v>
      </c>
      <c r="I2218" s="11" t="b">
        <f>TRUE()</f>
        <v>1</v>
      </c>
      <c r="J2218" s="24">
        <v>0</v>
      </c>
      <c r="K2218" s="24">
        <v>0</v>
      </c>
      <c r="L2218" s="2" t="s">
        <v>10</v>
      </c>
      <c r="M2218" t="str">
        <f>VLOOKUP(Table18[[#This Row],[No.]],N:O,2,FALSE)</f>
        <v>Masking Tape 1/2</v>
      </c>
      <c r="N2218" t="s">
        <v>42075</v>
      </c>
      <c r="O2218" t="s">
        <v>42076</v>
      </c>
      <c r="P2218">
        <v>100</v>
      </c>
      <c r="Q2218">
        <v>100</v>
      </c>
      <c r="R2218">
        <v>100</v>
      </c>
      <c r="S2218" s="22">
        <v>2028</v>
      </c>
      <c r="T2218" t="s">
        <v>38090</v>
      </c>
      <c r="U2218" t="s">
        <v>7105</v>
      </c>
      <c r="V2218" t="s">
        <v>7105</v>
      </c>
      <c r="W2218" t="s">
        <v>7105</v>
      </c>
      <c r="X2218">
        <v>80</v>
      </c>
      <c r="Y2218">
        <v>0</v>
      </c>
      <c r="Z2218">
        <v>80</v>
      </c>
      <c r="AB2218" t="s">
        <v>42077</v>
      </c>
      <c r="AF2218" t="str">
        <f t="shared" si="34"/>
        <v>Masking Tape 1/2</v>
      </c>
    </row>
    <row r="2219" spans="1:32" x14ac:dyDescent="0.35">
      <c r="A2219" s="2" t="s">
        <v>41991</v>
      </c>
      <c r="B2219" s="2" t="s">
        <v>41992</v>
      </c>
      <c r="C2219" s="23">
        <v>250</v>
      </c>
      <c r="D2219" s="11" t="b">
        <f>FALSE()</f>
        <v>0</v>
      </c>
      <c r="E2219" s="11" t="b">
        <f>FALSE()</f>
        <v>0</v>
      </c>
      <c r="F2219" s="2" t="s">
        <v>10</v>
      </c>
      <c r="G2219" s="2" t="s">
        <v>10</v>
      </c>
      <c r="H2219" s="2" t="s">
        <v>35778</v>
      </c>
      <c r="I2219" s="11" t="b">
        <f>FALSE()</f>
        <v>0</v>
      </c>
      <c r="J2219" s="24">
        <v>0</v>
      </c>
      <c r="K2219" s="24">
        <v>0</v>
      </c>
      <c r="L2219" s="2" t="s">
        <v>10</v>
      </c>
      <c r="M2219" t="str">
        <f>VLOOKUP(Table18[[#This Row],[No.]],N:O,2,FALSE)</f>
        <v>Note pads-assorted colors</v>
      </c>
      <c r="N2219" t="s">
        <v>42078</v>
      </c>
      <c r="O2219" t="s">
        <v>42079</v>
      </c>
      <c r="P2219">
        <v>5</v>
      </c>
      <c r="Q2219">
        <v>5</v>
      </c>
      <c r="R2219">
        <v>5</v>
      </c>
      <c r="S2219" s="22">
        <v>14800</v>
      </c>
      <c r="T2219" t="s">
        <v>35778</v>
      </c>
      <c r="U2219" t="s">
        <v>7105</v>
      </c>
      <c r="V2219" t="s">
        <v>7105</v>
      </c>
      <c r="W2219" t="s">
        <v>7105</v>
      </c>
      <c r="X2219">
        <v>180</v>
      </c>
      <c r="Y2219">
        <v>0</v>
      </c>
      <c r="Z2219">
        <v>180</v>
      </c>
      <c r="AB2219" t="s">
        <v>42080</v>
      </c>
      <c r="AF2219" t="str">
        <f t="shared" si="34"/>
        <v>Note pads-assorted colors</v>
      </c>
    </row>
    <row r="2220" spans="1:32" x14ac:dyDescent="0.35">
      <c r="A2220" s="2" t="s">
        <v>41994</v>
      </c>
      <c r="B2220" s="2" t="s">
        <v>41995</v>
      </c>
      <c r="C2220" s="23">
        <v>310</v>
      </c>
      <c r="D2220" s="11" t="b">
        <f>FALSE()</f>
        <v>0</v>
      </c>
      <c r="E2220" s="11" t="b">
        <f>FALSE()</f>
        <v>0</v>
      </c>
      <c r="F2220" s="2" t="s">
        <v>10</v>
      </c>
      <c r="G2220" s="2" t="s">
        <v>10</v>
      </c>
      <c r="H2220" s="2" t="s">
        <v>37821</v>
      </c>
      <c r="I2220" s="11" t="b">
        <f>FALSE()</f>
        <v>0</v>
      </c>
      <c r="J2220" s="24">
        <v>0</v>
      </c>
      <c r="K2220" s="24">
        <v>0</v>
      </c>
      <c r="L2220" s="2" t="s">
        <v>10</v>
      </c>
      <c r="M2220" t="str">
        <f>VLOOKUP(Table18[[#This Row],[No.]],N:O,2,FALSE)</f>
        <v>Pointers-assorted colors</v>
      </c>
      <c r="N2220" t="s">
        <v>42081</v>
      </c>
      <c r="O2220" t="s">
        <v>42082</v>
      </c>
      <c r="P2220" s="22">
        <v>4550</v>
      </c>
      <c r="Q2220" s="22">
        <v>4550</v>
      </c>
      <c r="R2220" s="4">
        <v>4550</v>
      </c>
      <c r="S2220" s="22">
        <v>76481</v>
      </c>
      <c r="T2220" t="s">
        <v>35763</v>
      </c>
      <c r="U2220" t="s">
        <v>7105</v>
      </c>
      <c r="V2220" t="s">
        <v>7105</v>
      </c>
      <c r="W2220" t="s">
        <v>7105</v>
      </c>
      <c r="X2220">
        <v>90</v>
      </c>
      <c r="Y2220">
        <v>0</v>
      </c>
      <c r="Z2220">
        <v>0</v>
      </c>
      <c r="AB2220" t="s">
        <v>42083</v>
      </c>
      <c r="AF2220" t="str">
        <f t="shared" si="34"/>
        <v>Pointers-assorted colors</v>
      </c>
    </row>
    <row r="2221" spans="1:32" x14ac:dyDescent="0.35">
      <c r="A2221" s="2" t="s">
        <v>41997</v>
      </c>
      <c r="B2221" s="2" t="s">
        <v>41998</v>
      </c>
      <c r="C2221" s="23">
        <v>7</v>
      </c>
      <c r="D2221" s="11" t="b">
        <f>FALSE()</f>
        <v>0</v>
      </c>
      <c r="E2221" s="11" t="b">
        <f>FALSE()</f>
        <v>0</v>
      </c>
      <c r="F2221" s="2" t="s">
        <v>10</v>
      </c>
      <c r="G2221" s="2" t="s">
        <v>10</v>
      </c>
      <c r="H2221" s="2" t="s">
        <v>35778</v>
      </c>
      <c r="I2221" s="11" t="b">
        <f>FALSE()</f>
        <v>0</v>
      </c>
      <c r="J2221" s="24">
        <v>0</v>
      </c>
      <c r="K2221" s="24">
        <v>0</v>
      </c>
      <c r="L2221" s="2" t="s">
        <v>10</v>
      </c>
      <c r="M2221" t="str">
        <f>VLOOKUP(Table18[[#This Row],[No.]],N:O,2,FALSE)</f>
        <v>Flash disk-64GB metal flash disk</v>
      </c>
      <c r="N2221" t="s">
        <v>42084</v>
      </c>
      <c r="O2221" t="s">
        <v>42085</v>
      </c>
      <c r="P2221">
        <v>20</v>
      </c>
      <c r="Q2221">
        <v>20</v>
      </c>
      <c r="R2221">
        <v>20</v>
      </c>
      <c r="S2221" s="22">
        <v>4000</v>
      </c>
      <c r="T2221" t="s">
        <v>35778</v>
      </c>
      <c r="U2221" t="s">
        <v>7105</v>
      </c>
      <c r="V2221" t="s">
        <v>7105</v>
      </c>
      <c r="W2221" t="s">
        <v>7105</v>
      </c>
      <c r="X2221">
        <v>3.5</v>
      </c>
      <c r="Y2221">
        <v>0</v>
      </c>
      <c r="Z2221">
        <v>0</v>
      </c>
      <c r="AB2221" t="s">
        <v>42086</v>
      </c>
      <c r="AF2221" t="str">
        <f t="shared" si="34"/>
        <v>Flash disk-64GB metal flash disk</v>
      </c>
    </row>
    <row r="2222" spans="1:32" x14ac:dyDescent="0.35">
      <c r="A2222" s="2" t="s">
        <v>42000</v>
      </c>
      <c r="B2222" s="2" t="s">
        <v>42001</v>
      </c>
      <c r="C2222" s="23">
        <v>0</v>
      </c>
      <c r="D2222" s="11" t="b">
        <f>FALSE()</f>
        <v>0</v>
      </c>
      <c r="E2222" s="11" t="b">
        <f>FALSE()</f>
        <v>0</v>
      </c>
      <c r="F2222" s="2" t="s">
        <v>10</v>
      </c>
      <c r="G2222" s="2" t="s">
        <v>10</v>
      </c>
      <c r="H2222" s="2" t="s">
        <v>35778</v>
      </c>
      <c r="I2222" s="11" t="b">
        <f>TRUE()</f>
        <v>1</v>
      </c>
      <c r="J2222" s="24">
        <v>0</v>
      </c>
      <c r="K2222" s="24">
        <v>0</v>
      </c>
      <c r="L2222" s="2" t="s">
        <v>10</v>
      </c>
      <c r="M2222" t="str">
        <f>VLOOKUP(Table18[[#This Row],[No.]],N:O,2,FALSE)</f>
        <v>carrier bag 15*15*3 non wooven</v>
      </c>
      <c r="N2222" t="s">
        <v>42087</v>
      </c>
      <c r="O2222" t="s">
        <v>42088</v>
      </c>
      <c r="P2222" s="22">
        <v>1296</v>
      </c>
      <c r="Q2222" s="22">
        <v>1296</v>
      </c>
      <c r="R2222" s="4">
        <v>1296</v>
      </c>
      <c r="S2222" s="22">
        <v>79368</v>
      </c>
      <c r="T2222" t="s">
        <v>35778</v>
      </c>
      <c r="U2222" t="s">
        <v>7105</v>
      </c>
      <c r="V2222" t="s">
        <v>7105</v>
      </c>
      <c r="W2222" t="s">
        <v>7105</v>
      </c>
      <c r="X2222">
        <v>34.5</v>
      </c>
      <c r="Y2222">
        <v>0</v>
      </c>
      <c r="Z2222">
        <v>0</v>
      </c>
      <c r="AB2222" t="s">
        <v>42089</v>
      </c>
      <c r="AE2222" t="s">
        <v>42090</v>
      </c>
      <c r="AF2222" t="str">
        <f t="shared" si="34"/>
        <v>carrier bag 15*15*3 non wooven</v>
      </c>
    </row>
    <row r="2223" spans="1:32" x14ac:dyDescent="0.35">
      <c r="A2223" s="2" t="s">
        <v>42003</v>
      </c>
      <c r="B2223" s="2" t="s">
        <v>42004</v>
      </c>
      <c r="C2223" s="23">
        <v>0</v>
      </c>
      <c r="D2223" s="11" t="b">
        <f>FALSE()</f>
        <v>0</v>
      </c>
      <c r="E2223" s="11" t="b">
        <f>FALSE()</f>
        <v>0</v>
      </c>
      <c r="F2223" s="2" t="s">
        <v>10</v>
      </c>
      <c r="G2223" s="2" t="s">
        <v>10</v>
      </c>
      <c r="H2223" s="2" t="s">
        <v>35820</v>
      </c>
      <c r="I2223" s="11" t="b">
        <f>TRUE()</f>
        <v>1</v>
      </c>
      <c r="J2223" s="24">
        <v>0</v>
      </c>
      <c r="K2223" s="24">
        <v>0</v>
      </c>
      <c r="L2223" s="2" t="s">
        <v>10</v>
      </c>
      <c r="M2223" t="str">
        <f>VLOOKUP(Table18[[#This Row],[No.]],N:O,2,FALSE)</f>
        <v>Printed DTF Pet Film (4.2m by 30cm)</v>
      </c>
      <c r="N2223" t="s">
        <v>42091</v>
      </c>
      <c r="O2223" t="s">
        <v>42092</v>
      </c>
      <c r="P2223">
        <v>60</v>
      </c>
      <c r="Q2223">
        <v>60</v>
      </c>
      <c r="R2223">
        <v>60</v>
      </c>
      <c r="S2223" s="22">
        <v>63060</v>
      </c>
      <c r="T2223" t="s">
        <v>35778</v>
      </c>
      <c r="U2223" t="s">
        <v>7105</v>
      </c>
      <c r="V2223" t="s">
        <v>7105</v>
      </c>
      <c r="W2223" t="s">
        <v>7105</v>
      </c>
      <c r="X2223">
        <v>36</v>
      </c>
      <c r="Y2223">
        <v>0</v>
      </c>
      <c r="Z2223">
        <v>0</v>
      </c>
      <c r="AB2223" t="s">
        <v>42093</v>
      </c>
      <c r="AF2223" t="str">
        <f t="shared" si="34"/>
        <v>Printed DTF Pet Film (4.2m by 30cm)</v>
      </c>
    </row>
    <row r="2224" spans="1:32" x14ac:dyDescent="0.35">
      <c r="A2224" s="2" t="s">
        <v>42006</v>
      </c>
      <c r="B2224" s="2" t="s">
        <v>42007</v>
      </c>
      <c r="C2224" s="23">
        <v>987.5</v>
      </c>
      <c r="D2224" s="11" t="b">
        <f>FALSE()</f>
        <v>0</v>
      </c>
      <c r="E2224" s="11" t="b">
        <f>FALSE()</f>
        <v>0</v>
      </c>
      <c r="F2224" s="2" t="s">
        <v>10</v>
      </c>
      <c r="G2224" s="2" t="s">
        <v>10</v>
      </c>
      <c r="H2224" s="2" t="s">
        <v>35778</v>
      </c>
      <c r="I2224" s="11" t="b">
        <f>FALSE()</f>
        <v>0</v>
      </c>
      <c r="J2224" s="24">
        <v>0</v>
      </c>
      <c r="K2224" s="24">
        <v>0</v>
      </c>
      <c r="L2224" s="2" t="s">
        <v>10</v>
      </c>
      <c r="M2224" t="str">
        <f>VLOOKUP(Table18[[#This Row],[No.]],N:O,2,FALSE)</f>
        <v>Single jersey Fabric</v>
      </c>
      <c r="N2224" t="s">
        <v>42094</v>
      </c>
      <c r="O2224" t="s">
        <v>42095</v>
      </c>
      <c r="P2224">
        <v>0</v>
      </c>
      <c r="Q2224">
        <v>0</v>
      </c>
      <c r="R2224">
        <v>0</v>
      </c>
      <c r="S2224" s="22">
        <v>56799</v>
      </c>
      <c r="T2224" t="s">
        <v>35778</v>
      </c>
      <c r="U2224" t="s">
        <v>7105</v>
      </c>
      <c r="V2224" t="s">
        <v>7105</v>
      </c>
      <c r="W2224" t="s">
        <v>7105</v>
      </c>
      <c r="X2224">
        <v>80.75</v>
      </c>
      <c r="Y2224">
        <v>0</v>
      </c>
      <c r="Z2224">
        <v>0</v>
      </c>
      <c r="AB2224" t="s">
        <v>42096</v>
      </c>
      <c r="AE2224" t="s">
        <v>37006</v>
      </c>
      <c r="AF2224" t="str">
        <f t="shared" si="34"/>
        <v>Single jersey Fabric</v>
      </c>
    </row>
    <row r="2225" spans="1:32" x14ac:dyDescent="0.35">
      <c r="A2225" s="2" t="s">
        <v>42009</v>
      </c>
      <c r="B2225" s="2" t="s">
        <v>42010</v>
      </c>
      <c r="C2225" s="23">
        <v>110</v>
      </c>
      <c r="D2225" s="11" t="b">
        <f>FALSE()</f>
        <v>0</v>
      </c>
      <c r="E2225" s="11" t="b">
        <f>FALSE()</f>
        <v>0</v>
      </c>
      <c r="F2225" s="2" t="s">
        <v>10</v>
      </c>
      <c r="G2225" s="2" t="s">
        <v>10</v>
      </c>
      <c r="H2225" s="2" t="s">
        <v>35754</v>
      </c>
      <c r="I2225" s="11" t="b">
        <f>FALSE()</f>
        <v>0</v>
      </c>
      <c r="J2225" s="24">
        <v>0</v>
      </c>
      <c r="K2225" s="24">
        <v>0</v>
      </c>
      <c r="L2225" s="2" t="s">
        <v>10</v>
      </c>
      <c r="M2225" t="str">
        <f>VLOOKUP(Table18[[#This Row],[No.]],N:O,2,FALSE)</f>
        <v>Single jersey Fabric-Red 20 Inch (180gsm)</v>
      </c>
      <c r="N2225" t="s">
        <v>42097</v>
      </c>
      <c r="O2225" t="s">
        <v>42098</v>
      </c>
      <c r="P2225">
        <v>0</v>
      </c>
      <c r="Q2225">
        <v>0</v>
      </c>
      <c r="R2225">
        <v>0</v>
      </c>
      <c r="S2225">
        <v>200</v>
      </c>
      <c r="T2225" t="s">
        <v>35778</v>
      </c>
      <c r="U2225" t="s">
        <v>7105</v>
      </c>
      <c r="V2225" t="s">
        <v>7105</v>
      </c>
      <c r="W2225" t="s">
        <v>7105</v>
      </c>
      <c r="X2225">
        <v>51</v>
      </c>
      <c r="Y2225">
        <v>0</v>
      </c>
      <c r="Z2225">
        <v>0</v>
      </c>
      <c r="AB2225" t="s">
        <v>42099</v>
      </c>
      <c r="AF2225" t="str">
        <f t="shared" si="34"/>
        <v>Single jersey Fabric-Red 20 Inch (180gsm)</v>
      </c>
    </row>
    <row r="2226" spans="1:32" x14ac:dyDescent="0.35">
      <c r="A2226" s="2" t="s">
        <v>42012</v>
      </c>
      <c r="B2226" s="2" t="s">
        <v>42013</v>
      </c>
      <c r="C2226" s="23">
        <v>73</v>
      </c>
      <c r="D2226" s="11" t="b">
        <f>FALSE()</f>
        <v>0</v>
      </c>
      <c r="E2226" s="11" t="b">
        <f>FALSE()</f>
        <v>0</v>
      </c>
      <c r="F2226" s="2" t="s">
        <v>10</v>
      </c>
      <c r="G2226" s="2" t="s">
        <v>10</v>
      </c>
      <c r="H2226" s="2" t="s">
        <v>35754</v>
      </c>
      <c r="I2226" s="11" t="b">
        <f>FALSE()</f>
        <v>0</v>
      </c>
      <c r="J2226" s="24">
        <v>0</v>
      </c>
      <c r="K2226" s="24">
        <v>0</v>
      </c>
      <c r="L2226" s="2" t="s">
        <v>10</v>
      </c>
      <c r="M2226" t="str">
        <f>VLOOKUP(Table18[[#This Row],[No.]],N:O,2,FALSE)</f>
        <v>Single jersey Fabric-Red 22 Inch (180gsm)</v>
      </c>
      <c r="N2226" t="s">
        <v>42100</v>
      </c>
      <c r="O2226" t="s">
        <v>42101</v>
      </c>
      <c r="P2226">
        <v>0</v>
      </c>
      <c r="Q2226">
        <v>0</v>
      </c>
      <c r="R2226">
        <v>0</v>
      </c>
      <c r="S2226">
        <v>0</v>
      </c>
      <c r="T2226" t="s">
        <v>35778</v>
      </c>
      <c r="U2226" t="s">
        <v>7105</v>
      </c>
      <c r="V2226" t="s">
        <v>7105</v>
      </c>
      <c r="W2226" t="s">
        <v>7105</v>
      </c>
      <c r="X2226">
        <v>30</v>
      </c>
      <c r="Y2226">
        <v>0</v>
      </c>
      <c r="Z2226">
        <v>0</v>
      </c>
      <c r="AB2226" t="s">
        <v>42102</v>
      </c>
      <c r="AF2226" t="str">
        <f t="shared" si="34"/>
        <v>Single jersey Fabric-Red 22 Inch (180gsm)</v>
      </c>
    </row>
    <row r="2227" spans="1:32" x14ac:dyDescent="0.35">
      <c r="A2227" s="2" t="s">
        <v>42015</v>
      </c>
      <c r="B2227" s="2" t="s">
        <v>42016</v>
      </c>
      <c r="C2227" s="23">
        <v>79.900000000000006</v>
      </c>
      <c r="D2227" s="11" t="b">
        <f>FALSE()</f>
        <v>0</v>
      </c>
      <c r="E2227" s="11" t="b">
        <f>FALSE()</f>
        <v>0</v>
      </c>
      <c r="F2227" s="2" t="s">
        <v>10</v>
      </c>
      <c r="G2227" s="2" t="s">
        <v>10</v>
      </c>
      <c r="H2227" s="2" t="s">
        <v>35754</v>
      </c>
      <c r="I2227" s="11" t="b">
        <f>FALSE()</f>
        <v>0</v>
      </c>
      <c r="J2227" s="24">
        <v>0</v>
      </c>
      <c r="K2227" s="24">
        <v>0</v>
      </c>
      <c r="L2227" s="2" t="s">
        <v>10</v>
      </c>
      <c r="M2227" t="str">
        <f>VLOOKUP(Table18[[#This Row],[No.]],N:O,2,FALSE)</f>
        <v>Rib-Red</v>
      </c>
      <c r="N2227" t="s">
        <v>42103</v>
      </c>
      <c r="O2227" t="s">
        <v>42104</v>
      </c>
      <c r="P2227">
        <v>600</v>
      </c>
      <c r="Q2227">
        <v>600</v>
      </c>
      <c r="R2227">
        <v>600</v>
      </c>
      <c r="S2227">
        <v>134</v>
      </c>
      <c r="T2227" t="s">
        <v>35778</v>
      </c>
      <c r="U2227" t="s">
        <v>7105</v>
      </c>
      <c r="V2227" t="s">
        <v>7105</v>
      </c>
      <c r="W2227" t="s">
        <v>7105</v>
      </c>
      <c r="X2227">
        <v>45</v>
      </c>
      <c r="Y2227">
        <v>0</v>
      </c>
      <c r="Z2227">
        <v>0</v>
      </c>
      <c r="AB2227" t="s">
        <v>42105</v>
      </c>
      <c r="AF2227" t="str">
        <f t="shared" si="34"/>
        <v>Rib-Red</v>
      </c>
    </row>
    <row r="2228" spans="1:32" x14ac:dyDescent="0.35">
      <c r="A2228" s="2" t="s">
        <v>42018</v>
      </c>
      <c r="B2228" s="2" t="s">
        <v>42019</v>
      </c>
      <c r="C2228" s="23">
        <v>147.30000000000001</v>
      </c>
      <c r="D2228" s="11" t="b">
        <f>FALSE()</f>
        <v>0</v>
      </c>
      <c r="E2228" s="11" t="b">
        <f>FALSE()</f>
        <v>0</v>
      </c>
      <c r="F2228" s="2" t="s">
        <v>10</v>
      </c>
      <c r="G2228" s="2" t="s">
        <v>10</v>
      </c>
      <c r="H2228" s="2" t="s">
        <v>35754</v>
      </c>
      <c r="I2228" s="11" t="b">
        <f>FALSE()</f>
        <v>0</v>
      </c>
      <c r="J2228" s="24">
        <v>0</v>
      </c>
      <c r="K2228" s="24">
        <v>0</v>
      </c>
      <c r="L2228" s="2" t="s">
        <v>10</v>
      </c>
      <c r="M2228" t="str">
        <f>VLOOKUP(Table18[[#This Row],[No.]],N:O,2,FALSE)</f>
        <v>Lacoste Polo Fabric</v>
      </c>
      <c r="N2228" t="s">
        <v>42106</v>
      </c>
      <c r="O2228" t="s">
        <v>42107</v>
      </c>
      <c r="P2228">
        <v>0</v>
      </c>
      <c r="Q2228">
        <v>0</v>
      </c>
      <c r="R2228">
        <v>0</v>
      </c>
      <c r="S2228" s="22">
        <v>276110</v>
      </c>
      <c r="T2228" t="s">
        <v>35778</v>
      </c>
      <c r="U2228" t="s">
        <v>7105</v>
      </c>
      <c r="V2228" t="s">
        <v>7105</v>
      </c>
      <c r="W2228" t="s">
        <v>7105</v>
      </c>
      <c r="X2228">
        <v>50</v>
      </c>
      <c r="Y2228">
        <v>0</v>
      </c>
      <c r="Z2228">
        <v>0</v>
      </c>
      <c r="AB2228" t="s">
        <v>42108</v>
      </c>
      <c r="AF2228" t="str">
        <f t="shared" si="34"/>
        <v>Lacoste Polo Fabric</v>
      </c>
    </row>
    <row r="2229" spans="1:32" x14ac:dyDescent="0.35">
      <c r="A2229" s="2" t="s">
        <v>42021</v>
      </c>
      <c r="B2229" s="2" t="s">
        <v>42022</v>
      </c>
      <c r="C2229" s="23">
        <v>14.9</v>
      </c>
      <c r="D2229" s="11" t="b">
        <f>FALSE()</f>
        <v>0</v>
      </c>
      <c r="E2229" s="11" t="b">
        <f>FALSE()</f>
        <v>0</v>
      </c>
      <c r="F2229" s="2" t="s">
        <v>10</v>
      </c>
      <c r="G2229" s="2" t="s">
        <v>10</v>
      </c>
      <c r="H2229" s="2" t="s">
        <v>35754</v>
      </c>
      <c r="I2229" s="11" t="b">
        <f>FALSE()</f>
        <v>0</v>
      </c>
      <c r="J2229" s="24">
        <v>0</v>
      </c>
      <c r="K2229" s="24">
        <v>0</v>
      </c>
      <c r="L2229" s="2" t="s">
        <v>10</v>
      </c>
      <c r="M2229" t="str">
        <f>VLOOKUP(Table18[[#This Row],[No.]],N:O,2,FALSE)</f>
        <v>Collar</v>
      </c>
      <c r="N2229" t="s">
        <v>42109</v>
      </c>
      <c r="O2229" t="s">
        <v>42110</v>
      </c>
      <c r="P2229">
        <v>5</v>
      </c>
      <c r="Q2229">
        <v>5</v>
      </c>
      <c r="R2229">
        <v>5</v>
      </c>
      <c r="S2229" s="22">
        <v>15200</v>
      </c>
      <c r="T2229" t="s">
        <v>35778</v>
      </c>
      <c r="U2229" t="s">
        <v>7105</v>
      </c>
      <c r="V2229" t="s">
        <v>7105</v>
      </c>
      <c r="W2229" t="s">
        <v>7105</v>
      </c>
      <c r="X2229">
        <v>130</v>
      </c>
      <c r="Y2229">
        <v>0</v>
      </c>
      <c r="Z2229">
        <v>0</v>
      </c>
      <c r="AB2229" t="s">
        <v>42111</v>
      </c>
      <c r="AF2229" t="str">
        <f t="shared" si="34"/>
        <v>Collar</v>
      </c>
    </row>
    <row r="2230" spans="1:32" x14ac:dyDescent="0.35">
      <c r="A2230" s="2" t="s">
        <v>42024</v>
      </c>
      <c r="B2230" s="2" t="s">
        <v>42025</v>
      </c>
      <c r="C2230" s="23">
        <v>1230</v>
      </c>
      <c r="D2230" s="11" t="b">
        <f>FALSE()</f>
        <v>0</v>
      </c>
      <c r="E2230" s="11" t="b">
        <f>FALSE()</f>
        <v>0</v>
      </c>
      <c r="F2230" s="2" t="s">
        <v>10</v>
      </c>
      <c r="G2230" s="2" t="s">
        <v>10</v>
      </c>
      <c r="H2230" s="2" t="s">
        <v>35778</v>
      </c>
      <c r="I2230" s="11" t="b">
        <f>FALSE()</f>
        <v>0</v>
      </c>
      <c r="J2230" s="24">
        <v>0</v>
      </c>
      <c r="K2230" s="24">
        <v>0</v>
      </c>
      <c r="L2230" s="2" t="s">
        <v>10</v>
      </c>
      <c r="M2230" t="str">
        <f>VLOOKUP(Table18[[#This Row],[No.]],N:O,2,FALSE)</f>
        <v>Lapel pins</v>
      </c>
      <c r="N2230" t="s">
        <v>42112</v>
      </c>
      <c r="O2230" t="s">
        <v>41072</v>
      </c>
      <c r="P2230" s="22">
        <v>23836</v>
      </c>
      <c r="Q2230" s="22">
        <v>23836</v>
      </c>
      <c r="R2230" s="4">
        <v>23836</v>
      </c>
      <c r="S2230" s="22">
        <v>14198</v>
      </c>
      <c r="T2230" t="s">
        <v>36465</v>
      </c>
      <c r="U2230" t="s">
        <v>7105</v>
      </c>
      <c r="V2230" t="s">
        <v>7105</v>
      </c>
      <c r="W2230" t="s">
        <v>7105</v>
      </c>
      <c r="X2230">
        <v>17.5</v>
      </c>
      <c r="Y2230">
        <v>0</v>
      </c>
      <c r="Z2230">
        <v>0</v>
      </c>
      <c r="AB2230" t="s">
        <v>42113</v>
      </c>
      <c r="AE2230" t="s">
        <v>35876</v>
      </c>
      <c r="AF2230" t="str">
        <f t="shared" si="34"/>
        <v>Lapel pins</v>
      </c>
    </row>
    <row r="2231" spans="1:32" x14ac:dyDescent="0.35">
      <c r="A2231" s="2" t="s">
        <v>42027</v>
      </c>
      <c r="B2231" s="2" t="s">
        <v>42028</v>
      </c>
      <c r="C2231" s="23">
        <v>0</v>
      </c>
      <c r="D2231" s="11" t="b">
        <f>FALSE()</f>
        <v>0</v>
      </c>
      <c r="E2231" s="11" t="b">
        <f>FALSE()</f>
        <v>0</v>
      </c>
      <c r="F2231" s="2" t="s">
        <v>10</v>
      </c>
      <c r="G2231" s="2" t="s">
        <v>10</v>
      </c>
      <c r="H2231" s="2" t="s">
        <v>35778</v>
      </c>
      <c r="I2231" s="11" t="b">
        <f>TRUE()</f>
        <v>1</v>
      </c>
      <c r="J2231" s="24">
        <v>0</v>
      </c>
      <c r="K2231" s="24">
        <v>0</v>
      </c>
      <c r="L2231" s="2" t="s">
        <v>10</v>
      </c>
      <c r="M2231" t="str">
        <f>VLOOKUP(Table18[[#This Row],[No.]],N:O,2,FALSE)</f>
        <v>Power Stabilizer</v>
      </c>
      <c r="N2231" t="s">
        <v>42114</v>
      </c>
      <c r="O2231" t="s">
        <v>42115</v>
      </c>
      <c r="P2231">
        <v>0</v>
      </c>
      <c r="Q2231">
        <v>0</v>
      </c>
      <c r="R2231">
        <v>0</v>
      </c>
      <c r="S2231" s="22">
        <v>41310</v>
      </c>
      <c r="T2231" t="s">
        <v>35778</v>
      </c>
      <c r="U2231" t="s">
        <v>7105</v>
      </c>
      <c r="V2231" t="s">
        <v>7105</v>
      </c>
      <c r="W2231" t="s">
        <v>7105</v>
      </c>
      <c r="X2231">
        <v>300</v>
      </c>
      <c r="Y2231">
        <v>0</v>
      </c>
      <c r="Z2231">
        <v>0</v>
      </c>
      <c r="AB2231" t="s">
        <v>42116</v>
      </c>
      <c r="AF2231" t="str">
        <f t="shared" si="34"/>
        <v>Power Stabilizer</v>
      </c>
    </row>
    <row r="2232" spans="1:32" x14ac:dyDescent="0.35">
      <c r="A2232" s="2" t="s">
        <v>42030</v>
      </c>
      <c r="B2232" s="2" t="s">
        <v>42031</v>
      </c>
      <c r="C2232" s="23">
        <v>0</v>
      </c>
      <c r="D2232" s="11" t="b">
        <f>FALSE()</f>
        <v>0</v>
      </c>
      <c r="E2232" s="11" t="b">
        <f>FALSE()</f>
        <v>0</v>
      </c>
      <c r="F2232" s="2" t="s">
        <v>10</v>
      </c>
      <c r="G2232" s="2" t="s">
        <v>10</v>
      </c>
      <c r="H2232" s="2" t="s">
        <v>35778</v>
      </c>
      <c r="I2232" s="11" t="b">
        <f>TRUE()</f>
        <v>1</v>
      </c>
      <c r="J2232" s="24">
        <v>0</v>
      </c>
      <c r="K2232" s="24">
        <v>0</v>
      </c>
      <c r="L2232" s="2" t="s">
        <v>10</v>
      </c>
      <c r="M2232" t="str">
        <f>VLOOKUP(Table18[[#This Row],[No.]],N:O,2,FALSE)</f>
        <v>Earthrod</v>
      </c>
      <c r="N2232" t="s">
        <v>42117</v>
      </c>
      <c r="O2232" t="s">
        <v>42118</v>
      </c>
      <c r="P2232">
        <v>140</v>
      </c>
      <c r="Q2232">
        <v>140</v>
      </c>
      <c r="R2232">
        <v>140</v>
      </c>
      <c r="S2232" s="22">
        <v>13150</v>
      </c>
      <c r="T2232" t="s">
        <v>35778</v>
      </c>
      <c r="U2232" t="s">
        <v>7105</v>
      </c>
      <c r="V2232" t="s">
        <v>7133</v>
      </c>
      <c r="W2232" t="s">
        <v>7105</v>
      </c>
      <c r="X2232">
        <v>0</v>
      </c>
      <c r="Y2232">
        <v>0</v>
      </c>
      <c r="Z2232" s="4">
        <v>1500</v>
      </c>
      <c r="AB2232" t="s">
        <v>42119</v>
      </c>
      <c r="AF2232" t="str">
        <f t="shared" si="34"/>
        <v>Earthrod</v>
      </c>
    </row>
    <row r="2233" spans="1:32" x14ac:dyDescent="0.35">
      <c r="A2233" s="2" t="s">
        <v>42033</v>
      </c>
      <c r="B2233" s="2" t="s">
        <v>42034</v>
      </c>
      <c r="C2233" s="23">
        <v>88</v>
      </c>
      <c r="D2233" s="11" t="b">
        <f>FALSE()</f>
        <v>0</v>
      </c>
      <c r="E2233" s="11" t="b">
        <f>FALSE()</f>
        <v>0</v>
      </c>
      <c r="F2233" s="2" t="s">
        <v>10</v>
      </c>
      <c r="G2233" s="2" t="s">
        <v>10</v>
      </c>
      <c r="H2233" s="2" t="s">
        <v>35754</v>
      </c>
      <c r="I2233" s="11" t="b">
        <f>FALSE()</f>
        <v>0</v>
      </c>
      <c r="J2233" s="24">
        <v>0</v>
      </c>
      <c r="K2233" s="24">
        <v>0</v>
      </c>
      <c r="L2233" s="2" t="s">
        <v>10</v>
      </c>
      <c r="M2233" t="str">
        <f>VLOOKUP(Table18[[#This Row],[No.]],N:O,2,FALSE)</f>
        <v>Fleece</v>
      </c>
      <c r="N2233" t="s">
        <v>42120</v>
      </c>
      <c r="O2233" t="s">
        <v>42121</v>
      </c>
      <c r="P2233">
        <v>480</v>
      </c>
      <c r="Q2233">
        <v>480</v>
      </c>
      <c r="R2233">
        <v>480</v>
      </c>
      <c r="S2233" s="22">
        <v>4660</v>
      </c>
      <c r="T2233" t="s">
        <v>35778</v>
      </c>
      <c r="U2233" t="s">
        <v>7105</v>
      </c>
      <c r="V2233" t="s">
        <v>7105</v>
      </c>
      <c r="W2233" t="s">
        <v>7105</v>
      </c>
      <c r="X2233">
        <v>20</v>
      </c>
      <c r="Y2233">
        <v>0</v>
      </c>
      <c r="Z2233">
        <v>0</v>
      </c>
      <c r="AB2233" t="s">
        <v>42122</v>
      </c>
      <c r="AF2233" t="str">
        <f t="shared" si="34"/>
        <v>Fleece</v>
      </c>
    </row>
    <row r="2234" spans="1:32" x14ac:dyDescent="0.35">
      <c r="A2234" s="2" t="s">
        <v>42036</v>
      </c>
      <c r="B2234" s="2" t="s">
        <v>42037</v>
      </c>
      <c r="C2234" s="23">
        <v>25</v>
      </c>
      <c r="D2234" s="11" t="b">
        <f>FALSE()</f>
        <v>0</v>
      </c>
      <c r="E2234" s="11" t="b">
        <f>FALSE()</f>
        <v>0</v>
      </c>
      <c r="F2234" s="2" t="s">
        <v>10</v>
      </c>
      <c r="G2234" s="2" t="s">
        <v>10</v>
      </c>
      <c r="H2234" s="2" t="s">
        <v>35778</v>
      </c>
      <c r="I2234" s="11" t="b">
        <f>FALSE()</f>
        <v>0</v>
      </c>
      <c r="J2234" s="24">
        <v>0</v>
      </c>
      <c r="K2234" s="24">
        <v>0</v>
      </c>
      <c r="L2234" s="2" t="s">
        <v>10</v>
      </c>
      <c r="M2234" t="str">
        <f>VLOOKUP(Table18[[#This Row],[No.]],N:O,2,FALSE)</f>
        <v>Jacket</v>
      </c>
      <c r="N2234" t="s">
        <v>42123</v>
      </c>
      <c r="O2234" t="s">
        <v>42124</v>
      </c>
      <c r="P2234">
        <v>0</v>
      </c>
      <c r="Q2234">
        <v>0</v>
      </c>
      <c r="R2234">
        <v>0</v>
      </c>
      <c r="S2234" s="22">
        <v>2000</v>
      </c>
      <c r="T2234" t="s">
        <v>35778</v>
      </c>
      <c r="U2234" t="s">
        <v>7105</v>
      </c>
      <c r="V2234" t="s">
        <v>7105</v>
      </c>
      <c r="W2234" t="s">
        <v>7105</v>
      </c>
      <c r="X2234">
        <v>16</v>
      </c>
      <c r="Y2234">
        <v>0</v>
      </c>
      <c r="Z2234">
        <v>0</v>
      </c>
      <c r="AB2234" t="s">
        <v>42125</v>
      </c>
      <c r="AF2234" t="str">
        <f t="shared" si="34"/>
        <v>Jacket</v>
      </c>
    </row>
    <row r="2235" spans="1:32" x14ac:dyDescent="0.35">
      <c r="A2235" s="2" t="s">
        <v>42039</v>
      </c>
      <c r="B2235" s="2" t="s">
        <v>42040</v>
      </c>
      <c r="C2235" s="23">
        <v>10</v>
      </c>
      <c r="D2235" s="11" t="b">
        <f>FALSE()</f>
        <v>0</v>
      </c>
      <c r="E2235" s="11" t="b">
        <f>FALSE()</f>
        <v>0</v>
      </c>
      <c r="F2235" s="2" t="s">
        <v>10</v>
      </c>
      <c r="G2235" s="2" t="s">
        <v>10</v>
      </c>
      <c r="H2235" s="2" t="s">
        <v>36465</v>
      </c>
      <c r="I2235" s="11" t="b">
        <f>FALSE()</f>
        <v>0</v>
      </c>
      <c r="J2235" s="24">
        <v>0</v>
      </c>
      <c r="K2235" s="24">
        <v>0</v>
      </c>
      <c r="L2235" s="2" t="s">
        <v>10</v>
      </c>
      <c r="M2235" t="str">
        <f>VLOOKUP(Table18[[#This Row],[No.]],N:O,2,FALSE)</f>
        <v>Gum</v>
      </c>
      <c r="N2235" t="s">
        <v>42126</v>
      </c>
      <c r="O2235" t="s">
        <v>42127</v>
      </c>
      <c r="P2235">
        <v>0</v>
      </c>
      <c r="Q2235">
        <v>0</v>
      </c>
      <c r="R2235">
        <v>0</v>
      </c>
      <c r="S2235">
        <v>0</v>
      </c>
      <c r="T2235" t="s">
        <v>35778</v>
      </c>
      <c r="U2235" t="s">
        <v>7105</v>
      </c>
      <c r="V2235" t="s">
        <v>7105</v>
      </c>
      <c r="W2235" t="s">
        <v>7105</v>
      </c>
      <c r="X2235">
        <v>0</v>
      </c>
      <c r="Y2235">
        <v>0</v>
      </c>
      <c r="Z2235">
        <v>0</v>
      </c>
      <c r="AB2235" t="s">
        <v>42128</v>
      </c>
      <c r="AF2235" t="str">
        <f t="shared" si="34"/>
        <v>Gum</v>
      </c>
    </row>
    <row r="2236" spans="1:32" x14ac:dyDescent="0.35">
      <c r="A2236" s="2" t="s">
        <v>42042</v>
      </c>
      <c r="B2236" s="2" t="s">
        <v>42043</v>
      </c>
      <c r="C2236" s="23">
        <v>25</v>
      </c>
      <c r="D2236" s="11" t="b">
        <f>FALSE()</f>
        <v>0</v>
      </c>
      <c r="E2236" s="11" t="b">
        <f>FALSE()</f>
        <v>0</v>
      </c>
      <c r="F2236" s="2" t="s">
        <v>10</v>
      </c>
      <c r="G2236" s="2" t="s">
        <v>10</v>
      </c>
      <c r="H2236" s="2" t="s">
        <v>35778</v>
      </c>
      <c r="I2236" s="11" t="b">
        <f>FALSE()</f>
        <v>0</v>
      </c>
      <c r="J2236" s="24">
        <v>0</v>
      </c>
      <c r="K2236" s="24">
        <v>0</v>
      </c>
      <c r="L2236" s="2" t="s">
        <v>10</v>
      </c>
      <c r="M2236" t="str">
        <f>VLOOKUP(Table18[[#This Row],[No.]],N:O,2,FALSE)</f>
        <v>Shorts</v>
      </c>
      <c r="N2236" t="s">
        <v>42129</v>
      </c>
      <c r="O2236" t="s">
        <v>42130</v>
      </c>
      <c r="P2236" s="22">
        <v>7600</v>
      </c>
      <c r="Q2236" s="22">
        <v>7600</v>
      </c>
      <c r="R2236" s="4">
        <v>7600</v>
      </c>
      <c r="S2236" s="22">
        <v>15490</v>
      </c>
      <c r="T2236" t="s">
        <v>38090</v>
      </c>
      <c r="U2236" t="s">
        <v>7105</v>
      </c>
      <c r="V2236" t="s">
        <v>7105</v>
      </c>
      <c r="W2236" t="s">
        <v>7105</v>
      </c>
      <c r="X2236">
        <v>2.5</v>
      </c>
      <c r="Y2236">
        <v>0</v>
      </c>
      <c r="Z2236">
        <v>0</v>
      </c>
      <c r="AB2236" t="s">
        <v>42131</v>
      </c>
      <c r="AE2236" t="s">
        <v>37006</v>
      </c>
      <c r="AF2236" t="str">
        <f t="shared" si="34"/>
        <v>Shorts</v>
      </c>
    </row>
    <row r="2237" spans="1:32" x14ac:dyDescent="0.35">
      <c r="A2237" s="2" t="s">
        <v>42045</v>
      </c>
      <c r="B2237" s="2" t="s">
        <v>42046</v>
      </c>
      <c r="C2237" s="23">
        <v>5</v>
      </c>
      <c r="D2237" s="11" t="b">
        <f>FALSE()</f>
        <v>0</v>
      </c>
      <c r="E2237" s="11" t="b">
        <f>FALSE()</f>
        <v>0</v>
      </c>
      <c r="F2237" s="2" t="s">
        <v>10</v>
      </c>
      <c r="G2237" s="2" t="s">
        <v>10</v>
      </c>
      <c r="H2237" s="2" t="s">
        <v>35751</v>
      </c>
      <c r="I2237" s="11" t="b">
        <f>FALSE()</f>
        <v>0</v>
      </c>
      <c r="J2237" s="24">
        <v>0</v>
      </c>
      <c r="K2237" s="24">
        <v>0</v>
      </c>
      <c r="L2237" s="2" t="s">
        <v>10</v>
      </c>
      <c r="M2237" t="str">
        <f>VLOOKUP(Table18[[#This Row],[No.]],N:O,2,FALSE)</f>
        <v>Buttons</v>
      </c>
      <c r="N2237" t="s">
        <v>42132</v>
      </c>
      <c r="O2237" t="s">
        <v>42133</v>
      </c>
      <c r="P2237" s="22">
        <v>2651</v>
      </c>
      <c r="Q2237" s="22">
        <v>2651</v>
      </c>
      <c r="R2237" s="4">
        <v>2651</v>
      </c>
      <c r="S2237">
        <v>150</v>
      </c>
      <c r="T2237" t="s">
        <v>35778</v>
      </c>
      <c r="U2237" t="s">
        <v>7105</v>
      </c>
      <c r="V2237" t="s">
        <v>7105</v>
      </c>
      <c r="W2237" t="s">
        <v>7105</v>
      </c>
      <c r="X2237">
        <v>150</v>
      </c>
      <c r="Y2237">
        <v>0</v>
      </c>
      <c r="Z2237">
        <v>0</v>
      </c>
      <c r="AB2237" t="s">
        <v>42134</v>
      </c>
      <c r="AF2237" t="str">
        <f t="shared" si="34"/>
        <v>Buttons</v>
      </c>
    </row>
    <row r="2238" spans="1:32" x14ac:dyDescent="0.35">
      <c r="A2238" s="2" t="s">
        <v>42048</v>
      </c>
      <c r="B2238" s="2" t="s">
        <v>42049</v>
      </c>
      <c r="C2238" s="23">
        <v>84</v>
      </c>
      <c r="D2238" s="11" t="b">
        <f>FALSE()</f>
        <v>0</v>
      </c>
      <c r="E2238" s="11" t="b">
        <f>FALSE()</f>
        <v>0</v>
      </c>
      <c r="F2238" s="2" t="s">
        <v>10</v>
      </c>
      <c r="G2238" s="2" t="s">
        <v>10</v>
      </c>
      <c r="H2238" s="2" t="s">
        <v>35778</v>
      </c>
      <c r="I2238" s="11" t="b">
        <f>FALSE()</f>
        <v>0</v>
      </c>
      <c r="J2238" s="24">
        <v>0</v>
      </c>
      <c r="K2238" s="24">
        <v>0</v>
      </c>
      <c r="L2238" s="2" t="s">
        <v>10</v>
      </c>
      <c r="M2238" t="str">
        <f>VLOOKUP(Table18[[#This Row],[No.]],N:O,2,FALSE)</f>
        <v>Cones</v>
      </c>
      <c r="N2238" t="s">
        <v>42135</v>
      </c>
      <c r="O2238" t="s">
        <v>42136</v>
      </c>
      <c r="P2238">
        <v>60</v>
      </c>
      <c r="Q2238">
        <v>60</v>
      </c>
      <c r="R2238">
        <v>60</v>
      </c>
      <c r="S2238" s="22">
        <v>67079</v>
      </c>
      <c r="T2238" t="s">
        <v>35778</v>
      </c>
      <c r="U2238" t="s">
        <v>7105</v>
      </c>
      <c r="V2238" t="s">
        <v>7105</v>
      </c>
      <c r="W2238" t="s">
        <v>7105</v>
      </c>
      <c r="X2238">
        <v>290</v>
      </c>
      <c r="Y2238">
        <v>0</v>
      </c>
      <c r="Z2238">
        <v>0</v>
      </c>
      <c r="AB2238" t="s">
        <v>42137</v>
      </c>
      <c r="AE2238" t="s">
        <v>37006</v>
      </c>
      <c r="AF2238" t="str">
        <f t="shared" si="34"/>
        <v>Cones</v>
      </c>
    </row>
    <row r="2239" spans="1:32" x14ac:dyDescent="0.35">
      <c r="A2239" s="2" t="s">
        <v>42051</v>
      </c>
      <c r="B2239" s="2" t="s">
        <v>42052</v>
      </c>
      <c r="C2239" s="23">
        <v>97</v>
      </c>
      <c r="D2239" s="11" t="b">
        <f>FALSE()</f>
        <v>0</v>
      </c>
      <c r="E2239" s="11" t="b">
        <f>FALSE()</f>
        <v>0</v>
      </c>
      <c r="F2239" s="2" t="s">
        <v>10</v>
      </c>
      <c r="G2239" s="2" t="s">
        <v>10</v>
      </c>
      <c r="H2239" s="2" t="s">
        <v>35778</v>
      </c>
      <c r="I2239" s="11" t="b">
        <f>FALSE()</f>
        <v>0</v>
      </c>
      <c r="J2239" s="24">
        <v>0</v>
      </c>
      <c r="K2239" s="24">
        <v>0</v>
      </c>
      <c r="L2239" s="2" t="s">
        <v>10</v>
      </c>
      <c r="M2239" t="str">
        <f>VLOOKUP(Table18[[#This Row],[No.]],N:O,2,FALSE)</f>
        <v>Tracksuit</v>
      </c>
      <c r="N2239" t="s">
        <v>42138</v>
      </c>
      <c r="O2239" t="s">
        <v>42139</v>
      </c>
      <c r="P2239">
        <v>0</v>
      </c>
      <c r="Q2239">
        <v>0</v>
      </c>
      <c r="R2239">
        <v>0</v>
      </c>
      <c r="S2239">
        <v>530</v>
      </c>
      <c r="T2239" t="s">
        <v>35778</v>
      </c>
      <c r="U2239" t="s">
        <v>7105</v>
      </c>
      <c r="V2239" t="s">
        <v>7105</v>
      </c>
      <c r="W2239" t="s">
        <v>7105</v>
      </c>
      <c r="X2239">
        <v>0</v>
      </c>
      <c r="Y2239">
        <v>0</v>
      </c>
      <c r="Z2239">
        <v>0</v>
      </c>
      <c r="AB2239" t="s">
        <v>42140</v>
      </c>
      <c r="AF2239" t="str">
        <f t="shared" si="34"/>
        <v>Tracksuit</v>
      </c>
    </row>
    <row r="2240" spans="1:32" x14ac:dyDescent="0.35">
      <c r="A2240" s="2" t="s">
        <v>42054</v>
      </c>
      <c r="B2240" s="2" t="s">
        <v>42055</v>
      </c>
      <c r="C2240" s="23">
        <v>214</v>
      </c>
      <c r="D2240" s="11" t="b">
        <f>FALSE()</f>
        <v>0</v>
      </c>
      <c r="E2240" s="11" t="b">
        <f>FALSE()</f>
        <v>0</v>
      </c>
      <c r="F2240" s="2" t="s">
        <v>10</v>
      </c>
      <c r="G2240" s="2" t="s">
        <v>10</v>
      </c>
      <c r="H2240" s="2" t="s">
        <v>35778</v>
      </c>
      <c r="I2240" s="11" t="b">
        <f>FALSE()</f>
        <v>0</v>
      </c>
      <c r="J2240" s="24">
        <v>0</v>
      </c>
      <c r="K2240" s="24">
        <v>0</v>
      </c>
      <c r="L2240" s="2" t="s">
        <v>10</v>
      </c>
      <c r="M2240" t="str">
        <f>VLOOKUP(Table18[[#This Row],[No.]],N:O,2,FALSE)</f>
        <v>Bags</v>
      </c>
      <c r="N2240" t="s">
        <v>42141</v>
      </c>
      <c r="O2240" t="s">
        <v>34879</v>
      </c>
      <c r="P2240" s="22">
        <v>2900</v>
      </c>
      <c r="Q2240" s="22">
        <v>2900</v>
      </c>
      <c r="R2240" s="4">
        <v>2900</v>
      </c>
      <c r="S2240">
        <v>21</v>
      </c>
      <c r="T2240" t="s">
        <v>35778</v>
      </c>
      <c r="U2240" t="s">
        <v>7105</v>
      </c>
      <c r="V2240" t="s">
        <v>7105</v>
      </c>
      <c r="W2240" t="s">
        <v>7105</v>
      </c>
      <c r="X2240">
        <v>184</v>
      </c>
      <c r="Y2240">
        <v>0</v>
      </c>
      <c r="Z2240">
        <v>0</v>
      </c>
      <c r="AB2240" t="s">
        <v>34879</v>
      </c>
      <c r="AF2240" t="str">
        <f t="shared" si="34"/>
        <v>Bags</v>
      </c>
    </row>
    <row r="2241" spans="1:32" x14ac:dyDescent="0.35">
      <c r="A2241" s="2" t="s">
        <v>42056</v>
      </c>
      <c r="B2241" s="2" t="s">
        <v>41702</v>
      </c>
      <c r="C2241" s="23">
        <v>3</v>
      </c>
      <c r="D2241" s="11" t="b">
        <f>FALSE()</f>
        <v>0</v>
      </c>
      <c r="E2241" s="11" t="b">
        <f>FALSE()</f>
        <v>0</v>
      </c>
      <c r="F2241" s="2" t="s">
        <v>10</v>
      </c>
      <c r="G2241" s="2" t="s">
        <v>10</v>
      </c>
      <c r="H2241" s="2" t="s">
        <v>35778</v>
      </c>
      <c r="I2241" s="11" t="b">
        <f>FALSE()</f>
        <v>0</v>
      </c>
      <c r="J2241" s="24">
        <v>2500</v>
      </c>
      <c r="K2241" s="24">
        <v>0</v>
      </c>
      <c r="L2241" s="2" t="s">
        <v>10</v>
      </c>
      <c r="M2241" t="str">
        <f>VLOOKUP(Table18[[#This Row],[No.]],N:O,2,FALSE)</f>
        <v>Placard</v>
      </c>
      <c r="N2241" t="s">
        <v>42142</v>
      </c>
      <c r="O2241" t="s">
        <v>42143</v>
      </c>
      <c r="P2241">
        <v>0</v>
      </c>
      <c r="Q2241">
        <v>0</v>
      </c>
      <c r="R2241">
        <v>0</v>
      </c>
      <c r="S2241">
        <v>0</v>
      </c>
      <c r="T2241" t="s">
        <v>35778</v>
      </c>
      <c r="U2241" t="s">
        <v>7105</v>
      </c>
      <c r="V2241" t="s">
        <v>7105</v>
      </c>
      <c r="W2241" t="s">
        <v>7105</v>
      </c>
      <c r="X2241">
        <v>0</v>
      </c>
      <c r="Y2241">
        <v>0</v>
      </c>
      <c r="Z2241">
        <v>0</v>
      </c>
      <c r="AB2241" t="s">
        <v>42144</v>
      </c>
      <c r="AF2241" t="str">
        <f t="shared" si="34"/>
        <v>Placard</v>
      </c>
    </row>
    <row r="2242" spans="1:32" x14ac:dyDescent="0.35">
      <c r="A2242" s="2" t="s">
        <v>42057</v>
      </c>
      <c r="B2242" s="2" t="s">
        <v>42058</v>
      </c>
      <c r="C2242" s="23">
        <v>1</v>
      </c>
      <c r="D2242" s="11" t="b">
        <f>FALSE()</f>
        <v>0</v>
      </c>
      <c r="E2242" s="11" t="b">
        <f>FALSE()</f>
        <v>0</v>
      </c>
      <c r="F2242" s="2" t="s">
        <v>10</v>
      </c>
      <c r="G2242" s="2" t="s">
        <v>10</v>
      </c>
      <c r="H2242" s="2" t="s">
        <v>35778</v>
      </c>
      <c r="I2242" s="11" t="b">
        <f>FALSE()</f>
        <v>0</v>
      </c>
      <c r="J2242" s="24">
        <v>0</v>
      </c>
      <c r="K2242" s="24">
        <v>0</v>
      </c>
      <c r="L2242" s="2" t="s">
        <v>10</v>
      </c>
      <c r="M2242" t="str">
        <f>VLOOKUP(Table18[[#This Row],[No.]],N:O,2,FALSE)</f>
        <v>Spin Wheel</v>
      </c>
      <c r="N2242" t="s">
        <v>42145</v>
      </c>
      <c r="O2242" t="s">
        <v>42146</v>
      </c>
      <c r="P2242">
        <v>35</v>
      </c>
      <c r="Q2242">
        <v>35</v>
      </c>
      <c r="R2242">
        <v>35</v>
      </c>
      <c r="S2242" s="22">
        <v>1439</v>
      </c>
      <c r="T2242" t="s">
        <v>35778</v>
      </c>
      <c r="U2242" t="s">
        <v>7105</v>
      </c>
      <c r="V2242" t="s">
        <v>7133</v>
      </c>
      <c r="W2242" t="s">
        <v>7105</v>
      </c>
      <c r="X2242">
        <v>0</v>
      </c>
      <c r="Y2242">
        <v>0</v>
      </c>
      <c r="Z2242" s="4">
        <v>2900</v>
      </c>
      <c r="AB2242" t="s">
        <v>42147</v>
      </c>
      <c r="AF2242" t="str">
        <f t="shared" si="34"/>
        <v>Spin Wheel</v>
      </c>
    </row>
    <row r="2243" spans="1:32" x14ac:dyDescent="0.35">
      <c r="A2243" s="2" t="s">
        <v>42060</v>
      </c>
      <c r="B2243" s="2" t="s">
        <v>42061</v>
      </c>
      <c r="C2243" s="23">
        <v>0</v>
      </c>
      <c r="D2243" s="11" t="b">
        <f>FALSE()</f>
        <v>0</v>
      </c>
      <c r="E2243" s="11" t="b">
        <f>FALSE()</f>
        <v>0</v>
      </c>
      <c r="F2243" s="2" t="s">
        <v>10</v>
      </c>
      <c r="G2243" s="2" t="s">
        <v>10</v>
      </c>
      <c r="H2243" s="2" t="s">
        <v>35778</v>
      </c>
      <c r="I2243" s="11" t="b">
        <f>TRUE()</f>
        <v>1</v>
      </c>
      <c r="J2243" s="24">
        <v>0</v>
      </c>
      <c r="K2243" s="24">
        <v>0</v>
      </c>
      <c r="L2243" s="2" t="s">
        <v>10</v>
      </c>
      <c r="M2243" t="str">
        <f>VLOOKUP(Table18[[#This Row],[No.]],N:O,2,FALSE)</f>
        <v>Scarf</v>
      </c>
      <c r="N2243" t="s">
        <v>42148</v>
      </c>
      <c r="O2243" t="s">
        <v>42149</v>
      </c>
      <c r="P2243">
        <v>20</v>
      </c>
      <c r="Q2243">
        <v>20</v>
      </c>
      <c r="R2243">
        <v>20</v>
      </c>
      <c r="S2243">
        <v>727</v>
      </c>
      <c r="T2243" t="s">
        <v>35778</v>
      </c>
      <c r="U2243" t="s">
        <v>7105</v>
      </c>
      <c r="V2243" t="s">
        <v>7133</v>
      </c>
      <c r="W2243" t="s">
        <v>7105</v>
      </c>
      <c r="X2243" s="4">
        <v>3500</v>
      </c>
      <c r="Y2243">
        <v>0</v>
      </c>
      <c r="Z2243" s="4">
        <v>3050</v>
      </c>
      <c r="AB2243" t="s">
        <v>42150</v>
      </c>
      <c r="AF2243" t="str">
        <f t="shared" ref="AF2243:AF2306" si="35">VLOOKUP(A:A,N:O,2,FALSE)</f>
        <v>Scarf</v>
      </c>
    </row>
    <row r="2244" spans="1:32" x14ac:dyDescent="0.35">
      <c r="A2244" s="2" t="s">
        <v>50922</v>
      </c>
      <c r="B2244" s="2" t="s">
        <v>41395</v>
      </c>
      <c r="C2244" s="23">
        <v>4245</v>
      </c>
      <c r="D2244" s="11" t="b">
        <f>FALSE()</f>
        <v>0</v>
      </c>
      <c r="E2244" s="11" t="b">
        <f>FALSE()</f>
        <v>0</v>
      </c>
      <c r="F2244" s="2" t="s">
        <v>10</v>
      </c>
      <c r="G2244" s="2" t="s">
        <v>10</v>
      </c>
      <c r="H2244" s="2" t="s">
        <v>35778</v>
      </c>
      <c r="I2244" s="11" t="b">
        <f>FALSE()</f>
        <v>0</v>
      </c>
      <c r="J2244" s="24">
        <v>6</v>
      </c>
      <c r="K2244" s="24">
        <v>0</v>
      </c>
      <c r="L2244" s="2" t="s">
        <v>10</v>
      </c>
      <c r="M2244" t="e">
        <f>VLOOKUP(Table18[[#This Row],[No.]],N:O,2,FALSE)</f>
        <v>#N/A</v>
      </c>
      <c r="N2244" t="s">
        <v>42151</v>
      </c>
      <c r="O2244" t="s">
        <v>42152</v>
      </c>
      <c r="P2244">
        <v>321</v>
      </c>
      <c r="Q2244">
        <v>321</v>
      </c>
      <c r="R2244">
        <v>321</v>
      </c>
      <c r="S2244">
        <v>504</v>
      </c>
      <c r="T2244" t="s">
        <v>35778</v>
      </c>
      <c r="U2244" t="s">
        <v>7105</v>
      </c>
      <c r="V2244" t="s">
        <v>7105</v>
      </c>
      <c r="W2244" t="s">
        <v>7105</v>
      </c>
      <c r="X2244">
        <v>0</v>
      </c>
      <c r="Y2244">
        <v>0</v>
      </c>
      <c r="Z2244">
        <v>0</v>
      </c>
      <c r="AF2244" t="e">
        <f t="shared" si="35"/>
        <v>#N/A</v>
      </c>
    </row>
    <row r="2245" spans="1:32" x14ac:dyDescent="0.35">
      <c r="A2245" s="2" t="s">
        <v>42063</v>
      </c>
      <c r="B2245" s="2" t="s">
        <v>42064</v>
      </c>
      <c r="C2245" s="23">
        <v>0</v>
      </c>
      <c r="D2245" s="11" t="b">
        <f>FALSE()</f>
        <v>0</v>
      </c>
      <c r="E2245" s="11" t="b">
        <f>FALSE()</f>
        <v>0</v>
      </c>
      <c r="F2245" s="2" t="s">
        <v>10</v>
      </c>
      <c r="G2245" s="2" t="s">
        <v>10</v>
      </c>
      <c r="H2245" s="2" t="s">
        <v>35778</v>
      </c>
      <c r="I2245" s="11" t="b">
        <f>TRUE()</f>
        <v>1</v>
      </c>
      <c r="J2245" s="24">
        <v>0</v>
      </c>
      <c r="K2245" s="24">
        <v>0</v>
      </c>
      <c r="L2245" s="2" t="s">
        <v>10</v>
      </c>
      <c r="M2245" t="str">
        <f>VLOOKUP(Table18[[#This Row],[No.]],N:O,2,FALSE)</f>
        <v>Ocuppational Stickers</v>
      </c>
      <c r="N2245" t="s">
        <v>42153</v>
      </c>
      <c r="O2245" t="s">
        <v>42154</v>
      </c>
      <c r="P2245">
        <v>77</v>
      </c>
      <c r="Q2245">
        <v>77</v>
      </c>
      <c r="R2245">
        <v>77</v>
      </c>
      <c r="S2245">
        <v>279</v>
      </c>
      <c r="T2245" t="s">
        <v>35778</v>
      </c>
      <c r="U2245" t="s">
        <v>7105</v>
      </c>
      <c r="V2245" t="s">
        <v>7105</v>
      </c>
      <c r="W2245" t="s">
        <v>7105</v>
      </c>
      <c r="X2245">
        <v>0</v>
      </c>
      <c r="Y2245">
        <v>0</v>
      </c>
      <c r="Z2245">
        <v>0</v>
      </c>
      <c r="AE2245" t="s">
        <v>35876</v>
      </c>
      <c r="AF2245" t="str">
        <f t="shared" si="35"/>
        <v>Ocuppational Stickers</v>
      </c>
    </row>
    <row r="2246" spans="1:32" x14ac:dyDescent="0.35">
      <c r="A2246" s="2" t="s">
        <v>42066</v>
      </c>
      <c r="B2246" s="2" t="s">
        <v>42067</v>
      </c>
      <c r="C2246" s="23">
        <v>0</v>
      </c>
      <c r="D2246" s="11" t="b">
        <f>FALSE()</f>
        <v>0</v>
      </c>
      <c r="E2246" s="11" t="b">
        <f>FALSE()</f>
        <v>0</v>
      </c>
      <c r="F2246" s="2" t="s">
        <v>10</v>
      </c>
      <c r="G2246" s="2" t="s">
        <v>10</v>
      </c>
      <c r="H2246" s="2" t="s">
        <v>35778</v>
      </c>
      <c r="I2246" s="11" t="b">
        <f>FALSE()</f>
        <v>0</v>
      </c>
      <c r="J2246" s="24">
        <v>70</v>
      </c>
      <c r="K2246" s="24">
        <v>70</v>
      </c>
      <c r="L2246" s="2" t="s">
        <v>10</v>
      </c>
      <c r="M2246" t="str">
        <f>VLOOKUP(Table18[[#This Row],[No.]],N:O,2,FALSE)</f>
        <v>Bandages</v>
      </c>
      <c r="N2246" t="s">
        <v>42155</v>
      </c>
      <c r="O2246" t="s">
        <v>42156</v>
      </c>
      <c r="P2246" s="22">
        <v>2111</v>
      </c>
      <c r="Q2246" s="22">
        <v>2111</v>
      </c>
      <c r="R2246" s="4">
        <v>2111</v>
      </c>
      <c r="S2246">
        <v>3</v>
      </c>
      <c r="T2246" t="s">
        <v>36061</v>
      </c>
      <c r="U2246" t="s">
        <v>7105</v>
      </c>
      <c r="V2246" t="s">
        <v>7105</v>
      </c>
      <c r="W2246" t="s">
        <v>7105</v>
      </c>
      <c r="X2246">
        <v>0</v>
      </c>
      <c r="Y2246">
        <v>0</v>
      </c>
      <c r="Z2246">
        <v>0</v>
      </c>
      <c r="AF2246" t="str">
        <f t="shared" si="35"/>
        <v>Bandages</v>
      </c>
    </row>
    <row r="2247" spans="1:32" x14ac:dyDescent="0.35">
      <c r="A2247" s="2" t="s">
        <v>42069</v>
      </c>
      <c r="B2247" s="2" t="s">
        <v>42070</v>
      </c>
      <c r="C2247" s="23">
        <v>507</v>
      </c>
      <c r="D2247" s="11" t="b">
        <f>FALSE()</f>
        <v>0</v>
      </c>
      <c r="E2247" s="11" t="b">
        <f>FALSE()</f>
        <v>0</v>
      </c>
      <c r="F2247" s="2" t="s">
        <v>10</v>
      </c>
      <c r="G2247" s="2" t="s">
        <v>10</v>
      </c>
      <c r="H2247" s="2" t="s">
        <v>35778</v>
      </c>
      <c r="I2247" s="11" t="b">
        <f>FALSE()</f>
        <v>0</v>
      </c>
      <c r="J2247" s="24">
        <v>40</v>
      </c>
      <c r="K2247" s="24">
        <v>0</v>
      </c>
      <c r="L2247" s="2" t="s">
        <v>10</v>
      </c>
      <c r="M2247" t="str">
        <f>VLOOKUP(Table18[[#This Row],[No.]],N:O,2,FALSE)</f>
        <v>Adhesive Tape</v>
      </c>
      <c r="N2247" t="s">
        <v>42157</v>
      </c>
      <c r="O2247" t="s">
        <v>42158</v>
      </c>
      <c r="P2247">
        <v>0</v>
      </c>
      <c r="Q2247">
        <v>0</v>
      </c>
      <c r="R2247">
        <v>0</v>
      </c>
      <c r="S2247">
        <v>1</v>
      </c>
      <c r="T2247" t="s">
        <v>35778</v>
      </c>
      <c r="U2247" t="s">
        <v>7105</v>
      </c>
      <c r="V2247" t="s">
        <v>7105</v>
      </c>
      <c r="W2247" t="s">
        <v>7105</v>
      </c>
      <c r="X2247">
        <v>0</v>
      </c>
      <c r="Y2247">
        <v>0</v>
      </c>
      <c r="Z2247">
        <v>0</v>
      </c>
      <c r="AB2247" t="s">
        <v>42159</v>
      </c>
      <c r="AF2247" t="str">
        <f t="shared" si="35"/>
        <v>Adhesive Tape</v>
      </c>
    </row>
    <row r="2248" spans="1:32" x14ac:dyDescent="0.35">
      <c r="A2248" s="2" t="s">
        <v>42072</v>
      </c>
      <c r="B2248" s="2" t="s">
        <v>42073</v>
      </c>
      <c r="C2248" s="23">
        <v>0</v>
      </c>
      <c r="D2248" s="11" t="b">
        <f>FALSE()</f>
        <v>0</v>
      </c>
      <c r="E2248" s="11" t="b">
        <f>FALSE()</f>
        <v>0</v>
      </c>
      <c r="F2248" s="2" t="s">
        <v>10</v>
      </c>
      <c r="G2248" s="2" t="s">
        <v>10</v>
      </c>
      <c r="H2248" s="2" t="s">
        <v>35778</v>
      </c>
      <c r="I2248" s="11" t="b">
        <f>FALSE()</f>
        <v>0</v>
      </c>
      <c r="J2248" s="24">
        <v>0</v>
      </c>
      <c r="K2248" s="24">
        <v>0</v>
      </c>
      <c r="L2248" s="2" t="s">
        <v>10</v>
      </c>
      <c r="M2248" t="str">
        <f>VLOOKUP(Table18[[#This Row],[No.]],N:O,2,FALSE)</f>
        <v>Adhesive dress strips</v>
      </c>
      <c r="N2248" t="s">
        <v>42160</v>
      </c>
      <c r="O2248" t="s">
        <v>42161</v>
      </c>
      <c r="P2248">
        <v>0</v>
      </c>
      <c r="Q2248">
        <v>0</v>
      </c>
      <c r="R2248">
        <v>0</v>
      </c>
      <c r="S2248">
        <v>160</v>
      </c>
      <c r="T2248" t="s">
        <v>42162</v>
      </c>
      <c r="U2248" t="s">
        <v>7105</v>
      </c>
      <c r="V2248" t="s">
        <v>7105</v>
      </c>
      <c r="W2248" t="s">
        <v>7133</v>
      </c>
      <c r="X2248">
        <v>0</v>
      </c>
      <c r="Y2248">
        <v>0</v>
      </c>
      <c r="Z2248">
        <v>0</v>
      </c>
      <c r="AB2248" t="s">
        <v>42161</v>
      </c>
      <c r="AF2248" t="str">
        <f t="shared" si="35"/>
        <v>Adhesive dress strips</v>
      </c>
    </row>
    <row r="2249" spans="1:32" x14ac:dyDescent="0.35">
      <c r="A2249" s="2" t="s">
        <v>42075</v>
      </c>
      <c r="B2249" s="2" t="s">
        <v>42076</v>
      </c>
      <c r="C2249" s="23">
        <v>100</v>
      </c>
      <c r="D2249" s="11" t="b">
        <f>FALSE()</f>
        <v>0</v>
      </c>
      <c r="E2249" s="11" t="b">
        <f>FALSE()</f>
        <v>0</v>
      </c>
      <c r="F2249" s="2" t="s">
        <v>10</v>
      </c>
      <c r="G2249" s="2" t="s">
        <v>10</v>
      </c>
      <c r="H2249" s="2" t="s">
        <v>38090</v>
      </c>
      <c r="I2249" s="11" t="b">
        <f>FALSE()</f>
        <v>0</v>
      </c>
      <c r="J2249" s="24">
        <v>80</v>
      </c>
      <c r="K2249" s="24">
        <v>80</v>
      </c>
      <c r="L2249" s="2" t="s">
        <v>10</v>
      </c>
      <c r="M2249" t="str">
        <f>VLOOKUP(Table18[[#This Row],[No.]],N:O,2,FALSE)</f>
        <v>Chlorohexidine liquid (Savlon)</v>
      </c>
      <c r="N2249" t="s">
        <v>42163</v>
      </c>
      <c r="O2249" t="s">
        <v>42164</v>
      </c>
      <c r="P2249">
        <v>0</v>
      </c>
      <c r="Q2249">
        <v>0</v>
      </c>
      <c r="R2249">
        <v>0</v>
      </c>
      <c r="S2249">
        <v>0</v>
      </c>
      <c r="T2249" t="s">
        <v>35778</v>
      </c>
      <c r="U2249" t="s">
        <v>7105</v>
      </c>
      <c r="V2249" t="s">
        <v>7105</v>
      </c>
      <c r="W2249" t="s">
        <v>7133</v>
      </c>
      <c r="X2249">
        <v>0</v>
      </c>
      <c r="Y2249">
        <v>0</v>
      </c>
      <c r="Z2249">
        <v>0</v>
      </c>
      <c r="AB2249" t="s">
        <v>42165</v>
      </c>
      <c r="AF2249" t="str">
        <f t="shared" si="35"/>
        <v>Chlorohexidine liquid (Savlon)</v>
      </c>
    </row>
    <row r="2250" spans="1:32" x14ac:dyDescent="0.35">
      <c r="A2250" s="2" t="s">
        <v>42078</v>
      </c>
      <c r="B2250" s="2" t="s">
        <v>42079</v>
      </c>
      <c r="C2250" s="23">
        <v>5</v>
      </c>
      <c r="D2250" s="11" t="b">
        <f>FALSE()</f>
        <v>0</v>
      </c>
      <c r="E2250" s="11" t="b">
        <f>FALSE()</f>
        <v>0</v>
      </c>
      <c r="F2250" s="2" t="s">
        <v>10</v>
      </c>
      <c r="G2250" s="2" t="s">
        <v>10</v>
      </c>
      <c r="H2250" s="2" t="s">
        <v>35778</v>
      </c>
      <c r="I2250" s="11" t="b">
        <f>FALSE()</f>
        <v>0</v>
      </c>
      <c r="J2250" s="24">
        <v>180</v>
      </c>
      <c r="K2250" s="24">
        <v>180</v>
      </c>
      <c r="L2250" s="2" t="s">
        <v>10</v>
      </c>
      <c r="M2250" t="str">
        <f>VLOOKUP(Table18[[#This Row],[No.]],N:O,2,FALSE)</f>
        <v>Blunt Sharp Scissors</v>
      </c>
      <c r="N2250" t="s">
        <v>42166</v>
      </c>
      <c r="O2250" t="s">
        <v>42167</v>
      </c>
      <c r="P2250">
        <v>2</v>
      </c>
      <c r="Q2250">
        <v>2</v>
      </c>
      <c r="R2250">
        <v>2</v>
      </c>
      <c r="S2250">
        <v>6</v>
      </c>
      <c r="T2250" t="s">
        <v>35778</v>
      </c>
      <c r="U2250" t="s">
        <v>7105</v>
      </c>
      <c r="V2250" t="s">
        <v>7105</v>
      </c>
      <c r="W2250" t="s">
        <v>7105</v>
      </c>
      <c r="X2250" s="4">
        <v>115000</v>
      </c>
      <c r="Y2250">
        <v>0</v>
      </c>
      <c r="Z2250">
        <v>0</v>
      </c>
      <c r="AB2250" t="s">
        <v>42168</v>
      </c>
      <c r="AF2250" t="str">
        <f t="shared" si="35"/>
        <v>Blunt Sharp Scissors</v>
      </c>
    </row>
    <row r="2251" spans="1:32" x14ac:dyDescent="0.35">
      <c r="A2251" s="2" t="s">
        <v>42081</v>
      </c>
      <c r="B2251" s="2" t="s">
        <v>42082</v>
      </c>
      <c r="C2251" s="23">
        <v>4550</v>
      </c>
      <c r="D2251" s="11" t="b">
        <f>FALSE()</f>
        <v>0</v>
      </c>
      <c r="E2251" s="11" t="b">
        <f>FALSE()</f>
        <v>0</v>
      </c>
      <c r="F2251" s="2" t="s">
        <v>10</v>
      </c>
      <c r="G2251" s="2" t="s">
        <v>10</v>
      </c>
      <c r="H2251" s="2" t="s">
        <v>35763</v>
      </c>
      <c r="I2251" s="11" t="b">
        <f>FALSE()</f>
        <v>0</v>
      </c>
      <c r="J2251" s="24">
        <v>90</v>
      </c>
      <c r="K2251" s="24">
        <v>0</v>
      </c>
      <c r="L2251" s="2" t="s">
        <v>10</v>
      </c>
      <c r="M2251" t="str">
        <f>VLOOKUP(Table18[[#This Row],[No.]],N:O,2,FALSE)</f>
        <v>Disposable Gloves (Latex)</v>
      </c>
      <c r="N2251" t="s">
        <v>42169</v>
      </c>
      <c r="O2251" t="s">
        <v>42170</v>
      </c>
      <c r="P2251">
        <v>3</v>
      </c>
      <c r="Q2251">
        <v>3</v>
      </c>
      <c r="R2251">
        <v>3</v>
      </c>
      <c r="S2251">
        <v>3</v>
      </c>
      <c r="T2251" t="s">
        <v>35778</v>
      </c>
      <c r="U2251" t="s">
        <v>7105</v>
      </c>
      <c r="V2251" t="s">
        <v>7105</v>
      </c>
      <c r="W2251" t="s">
        <v>7105</v>
      </c>
      <c r="X2251" s="4">
        <v>28000</v>
      </c>
      <c r="Y2251">
        <v>0</v>
      </c>
      <c r="Z2251">
        <v>0</v>
      </c>
      <c r="AB2251" t="s">
        <v>42171</v>
      </c>
      <c r="AF2251" t="str">
        <f t="shared" si="35"/>
        <v>Disposable Gloves (Latex)</v>
      </c>
    </row>
    <row r="2252" spans="1:32" x14ac:dyDescent="0.35">
      <c r="A2252" s="2" t="s">
        <v>42084</v>
      </c>
      <c r="B2252" s="2" t="s">
        <v>42085</v>
      </c>
      <c r="C2252" s="23">
        <v>20</v>
      </c>
      <c r="D2252" s="11" t="b">
        <f>FALSE()</f>
        <v>0</v>
      </c>
      <c r="E2252" s="11" t="b">
        <f>FALSE()</f>
        <v>0</v>
      </c>
      <c r="F2252" s="2" t="s">
        <v>10</v>
      </c>
      <c r="G2252" s="2" t="s">
        <v>10</v>
      </c>
      <c r="H2252" s="2" t="s">
        <v>35778</v>
      </c>
      <c r="I2252" s="11" t="b">
        <f>FALSE()</f>
        <v>0</v>
      </c>
      <c r="J2252" s="24">
        <v>3.5</v>
      </c>
      <c r="K2252" s="24">
        <v>0</v>
      </c>
      <c r="L2252" s="2" t="s">
        <v>10</v>
      </c>
      <c r="M2252" t="str">
        <f>VLOOKUP(Table18[[#This Row],[No.]],N:O,2,FALSE)</f>
        <v>Indiv. Wrap'd Gauze Swabs2*7.5</v>
      </c>
      <c r="N2252" t="s">
        <v>42172</v>
      </c>
      <c r="O2252" t="s">
        <v>42173</v>
      </c>
      <c r="P2252">
        <v>2</v>
      </c>
      <c r="Q2252">
        <v>2</v>
      </c>
      <c r="R2252">
        <v>2</v>
      </c>
      <c r="S2252">
        <v>59</v>
      </c>
      <c r="T2252" t="s">
        <v>35778</v>
      </c>
      <c r="U2252" t="s">
        <v>7105</v>
      </c>
      <c r="V2252" t="s">
        <v>7105</v>
      </c>
      <c r="W2252" t="s">
        <v>7105</v>
      </c>
      <c r="X2252">
        <v>0</v>
      </c>
      <c r="Y2252">
        <v>0</v>
      </c>
      <c r="Z2252">
        <v>0</v>
      </c>
      <c r="AB2252" t="s">
        <v>42174</v>
      </c>
      <c r="AF2252" t="str">
        <f t="shared" si="35"/>
        <v>Indiv. Wrap'd Gauze Swabs2*7.5</v>
      </c>
    </row>
    <row r="2253" spans="1:32" x14ac:dyDescent="0.35">
      <c r="A2253" s="2" t="s">
        <v>42087</v>
      </c>
      <c r="B2253" s="2" t="s">
        <v>42088</v>
      </c>
      <c r="C2253" s="23">
        <v>1296</v>
      </c>
      <c r="D2253" s="11" t="b">
        <f>FALSE()</f>
        <v>0</v>
      </c>
      <c r="E2253" s="11" t="b">
        <f>FALSE()</f>
        <v>0</v>
      </c>
      <c r="F2253" s="2" t="s">
        <v>10</v>
      </c>
      <c r="G2253" s="2" t="s">
        <v>10</v>
      </c>
      <c r="H2253" s="2" t="s">
        <v>35778</v>
      </c>
      <c r="I2253" s="11" t="b">
        <f>FALSE()</f>
        <v>0</v>
      </c>
      <c r="J2253" s="24">
        <v>34.5</v>
      </c>
      <c r="K2253" s="24">
        <v>0</v>
      </c>
      <c r="L2253" s="2" t="s">
        <v>10</v>
      </c>
      <c r="M2253" t="str">
        <f>VLOOKUP(Table18[[#This Row],[No.]],N:O,2,FALSE)</f>
        <v>Triangular Bandage Cotton</v>
      </c>
      <c r="N2253" t="s">
        <v>42175</v>
      </c>
      <c r="O2253" t="s">
        <v>42176</v>
      </c>
      <c r="P2253">
        <v>1</v>
      </c>
      <c r="Q2253">
        <v>1</v>
      </c>
      <c r="R2253">
        <v>1</v>
      </c>
      <c r="S2253">
        <v>0</v>
      </c>
      <c r="T2253" t="s">
        <v>35778</v>
      </c>
      <c r="U2253" t="s">
        <v>7105</v>
      </c>
      <c r="V2253" t="s">
        <v>7105</v>
      </c>
      <c r="W2253" t="s">
        <v>7105</v>
      </c>
      <c r="X2253" s="4">
        <v>290000</v>
      </c>
      <c r="Y2253">
        <v>0</v>
      </c>
      <c r="Z2253">
        <v>0</v>
      </c>
      <c r="AB2253" t="s">
        <v>42177</v>
      </c>
      <c r="AF2253" t="str">
        <f t="shared" si="35"/>
        <v>Triangular Bandage Cotton</v>
      </c>
    </row>
    <row r="2254" spans="1:32" x14ac:dyDescent="0.35">
      <c r="A2254" s="2" t="s">
        <v>42091</v>
      </c>
      <c r="B2254" s="2" t="s">
        <v>42092</v>
      </c>
      <c r="C2254" s="23">
        <v>60</v>
      </c>
      <c r="D2254" s="11" t="b">
        <f>FALSE()</f>
        <v>0</v>
      </c>
      <c r="E2254" s="11" t="b">
        <f>FALSE()</f>
        <v>0</v>
      </c>
      <c r="F2254" s="2" t="s">
        <v>10</v>
      </c>
      <c r="G2254" s="2" t="s">
        <v>10</v>
      </c>
      <c r="H2254" s="2" t="s">
        <v>35778</v>
      </c>
      <c r="I2254" s="11" t="b">
        <f>FALSE()</f>
        <v>0</v>
      </c>
      <c r="J2254" s="24">
        <v>36</v>
      </c>
      <c r="K2254" s="24">
        <v>0</v>
      </c>
      <c r="L2254" s="2" t="s">
        <v>10</v>
      </c>
      <c r="M2254" t="str">
        <f>VLOOKUP(Table18[[#This Row],[No.]],N:O,2,FALSE)</f>
        <v>Wound Dressing Size 8</v>
      </c>
      <c r="N2254" t="s">
        <v>42178</v>
      </c>
      <c r="O2254" t="s">
        <v>42179</v>
      </c>
      <c r="P2254">
        <v>0</v>
      </c>
      <c r="Q2254">
        <v>0</v>
      </c>
      <c r="R2254">
        <v>0</v>
      </c>
      <c r="S2254">
        <v>11</v>
      </c>
      <c r="T2254" t="s">
        <v>35778</v>
      </c>
      <c r="U2254" t="s">
        <v>7105</v>
      </c>
      <c r="V2254" t="s">
        <v>7105</v>
      </c>
      <c r="W2254" t="s">
        <v>7133</v>
      </c>
      <c r="X2254">
        <v>0</v>
      </c>
      <c r="Y2254">
        <v>0</v>
      </c>
      <c r="Z2254">
        <v>0</v>
      </c>
      <c r="AB2254" t="s">
        <v>42179</v>
      </c>
      <c r="AF2254" t="str">
        <f t="shared" si="35"/>
        <v>Wound Dressing Size 8</v>
      </c>
    </row>
    <row r="2255" spans="1:32" x14ac:dyDescent="0.35">
      <c r="A2255" s="2" t="s">
        <v>42094</v>
      </c>
      <c r="B2255" s="2" t="s">
        <v>42095</v>
      </c>
      <c r="C2255" s="23">
        <v>0</v>
      </c>
      <c r="D2255" s="11" t="b">
        <f>FALSE()</f>
        <v>0</v>
      </c>
      <c r="E2255" s="11" t="b">
        <f>FALSE()</f>
        <v>0</v>
      </c>
      <c r="F2255" s="2" t="s">
        <v>10</v>
      </c>
      <c r="G2255" s="2" t="s">
        <v>10</v>
      </c>
      <c r="H2255" s="2" t="s">
        <v>35778</v>
      </c>
      <c r="I2255" s="11" t="b">
        <f>FALSE()</f>
        <v>0</v>
      </c>
      <c r="J2255" s="24">
        <v>80.75</v>
      </c>
      <c r="K2255" s="24">
        <v>0</v>
      </c>
      <c r="L2255" s="2" t="s">
        <v>10</v>
      </c>
      <c r="M2255" t="str">
        <f>VLOOKUP(Table18[[#This Row],[No.]],N:O,2,FALSE)</f>
        <v>Wound Dressing Size 9</v>
      </c>
      <c r="N2255" t="s">
        <v>42180</v>
      </c>
      <c r="O2255" t="s">
        <v>42181</v>
      </c>
      <c r="P2255">
        <v>0</v>
      </c>
      <c r="Q2255">
        <v>0</v>
      </c>
      <c r="R2255">
        <v>0</v>
      </c>
      <c r="S2255">
        <v>10</v>
      </c>
      <c r="T2255" t="s">
        <v>35778</v>
      </c>
      <c r="U2255" t="s">
        <v>7105</v>
      </c>
      <c r="V2255" t="s">
        <v>7105</v>
      </c>
      <c r="W2255" t="s">
        <v>7133</v>
      </c>
      <c r="X2255">
        <v>0</v>
      </c>
      <c r="Y2255">
        <v>0</v>
      </c>
      <c r="Z2255">
        <v>0</v>
      </c>
      <c r="AB2255" t="s">
        <v>42182</v>
      </c>
      <c r="AF2255" t="str">
        <f t="shared" si="35"/>
        <v>Wound Dressing Size 9</v>
      </c>
    </row>
    <row r="2256" spans="1:32" x14ac:dyDescent="0.35">
      <c r="A2256" s="2" t="s">
        <v>42097</v>
      </c>
      <c r="B2256" s="2" t="s">
        <v>42098</v>
      </c>
      <c r="C2256" s="23">
        <v>0</v>
      </c>
      <c r="D2256" s="11" t="b">
        <f>FALSE()</f>
        <v>0</v>
      </c>
      <c r="E2256" s="11" t="b">
        <f>FALSE()</f>
        <v>0</v>
      </c>
      <c r="F2256" s="2" t="s">
        <v>10</v>
      </c>
      <c r="G2256" s="2" t="s">
        <v>10</v>
      </c>
      <c r="H2256" s="2" t="s">
        <v>35778</v>
      </c>
      <c r="I2256" s="11" t="b">
        <f>FALSE()</f>
        <v>0</v>
      </c>
      <c r="J2256" s="24">
        <v>51</v>
      </c>
      <c r="K2256" s="24">
        <v>0</v>
      </c>
      <c r="L2256" s="2" t="s">
        <v>10</v>
      </c>
      <c r="M2256" t="str">
        <f>VLOOKUP(Table18[[#This Row],[No.]],N:O,2,FALSE)</f>
        <v>Wound Dressing Size 15</v>
      </c>
      <c r="N2256" t="s">
        <v>42183</v>
      </c>
      <c r="O2256" t="s">
        <v>42184</v>
      </c>
      <c r="P2256">
        <v>7</v>
      </c>
      <c r="Q2256">
        <v>7</v>
      </c>
      <c r="R2256">
        <v>7</v>
      </c>
      <c r="S2256">
        <v>8</v>
      </c>
      <c r="T2256" t="s">
        <v>35778</v>
      </c>
      <c r="U2256" t="s">
        <v>7105</v>
      </c>
      <c r="V2256" t="s">
        <v>7105</v>
      </c>
      <c r="W2256" t="s">
        <v>7105</v>
      </c>
      <c r="X2256" s="4">
        <v>365000</v>
      </c>
      <c r="Y2256">
        <v>0</v>
      </c>
      <c r="Z2256">
        <v>0</v>
      </c>
      <c r="AB2256" t="s">
        <v>42185</v>
      </c>
      <c r="AF2256" t="str">
        <f t="shared" si="35"/>
        <v>Wound Dressing Size 15</v>
      </c>
    </row>
    <row r="2257" spans="1:32" x14ac:dyDescent="0.35">
      <c r="A2257" s="2" t="s">
        <v>42100</v>
      </c>
      <c r="B2257" s="2" t="s">
        <v>42101</v>
      </c>
      <c r="C2257" s="23">
        <v>0</v>
      </c>
      <c r="D2257" s="11" t="b">
        <f>FALSE()</f>
        <v>0</v>
      </c>
      <c r="E2257" s="11" t="b">
        <f>FALSE()</f>
        <v>0</v>
      </c>
      <c r="F2257" s="2" t="s">
        <v>10</v>
      </c>
      <c r="G2257" s="2" t="s">
        <v>10</v>
      </c>
      <c r="H2257" s="2" t="s">
        <v>35778</v>
      </c>
      <c r="I2257" s="11" t="b">
        <f>FALSE()</f>
        <v>0</v>
      </c>
      <c r="J2257" s="24">
        <v>30</v>
      </c>
      <c r="K2257" s="24">
        <v>0</v>
      </c>
      <c r="L2257" s="2" t="s">
        <v>10</v>
      </c>
      <c r="M2257" t="str">
        <f>VLOOKUP(Table18[[#This Row],[No.]],N:O,2,FALSE)</f>
        <v>Non Adhesive Dressing 10*10cm</v>
      </c>
      <c r="N2257" t="s">
        <v>42186</v>
      </c>
      <c r="O2257" t="s">
        <v>42187</v>
      </c>
      <c r="P2257">
        <v>257</v>
      </c>
      <c r="Q2257">
        <v>257</v>
      </c>
      <c r="R2257">
        <v>257</v>
      </c>
      <c r="S2257">
        <v>145</v>
      </c>
      <c r="T2257" t="s">
        <v>35778</v>
      </c>
      <c r="U2257" t="s">
        <v>7105</v>
      </c>
      <c r="V2257" t="s">
        <v>7105</v>
      </c>
      <c r="W2257" t="s">
        <v>7105</v>
      </c>
      <c r="X2257" s="4">
        <v>7000</v>
      </c>
      <c r="Y2257">
        <v>0</v>
      </c>
      <c r="Z2257">
        <v>0</v>
      </c>
      <c r="AB2257" t="s">
        <v>42188</v>
      </c>
      <c r="AF2257" t="str">
        <f t="shared" si="35"/>
        <v>Non Adhesive Dressing 10*10cm</v>
      </c>
    </row>
    <row r="2258" spans="1:32" x14ac:dyDescent="0.35">
      <c r="A2258" s="2" t="s">
        <v>42103</v>
      </c>
      <c r="B2258" s="2" t="s">
        <v>42104</v>
      </c>
      <c r="C2258" s="23">
        <v>600</v>
      </c>
      <c r="D2258" s="11" t="b">
        <f>FALSE()</f>
        <v>0</v>
      </c>
      <c r="E2258" s="11" t="b">
        <f>FALSE()</f>
        <v>0</v>
      </c>
      <c r="F2258" s="2" t="s">
        <v>10</v>
      </c>
      <c r="G2258" s="2" t="s">
        <v>10</v>
      </c>
      <c r="H2258" s="2" t="s">
        <v>35778</v>
      </c>
      <c r="I2258" s="11" t="b">
        <f>FALSE()</f>
        <v>0</v>
      </c>
      <c r="J2258" s="24">
        <v>45</v>
      </c>
      <c r="K2258" s="24">
        <v>0</v>
      </c>
      <c r="L2258" s="2" t="s">
        <v>10</v>
      </c>
      <c r="M2258" t="str">
        <f>VLOOKUP(Table18[[#This Row],[No.]],N:O,2,FALSE)</f>
        <v>Pencil and Notebook</v>
      </c>
      <c r="N2258" t="s">
        <v>42189</v>
      </c>
      <c r="O2258" t="s">
        <v>42190</v>
      </c>
      <c r="P2258">
        <v>4</v>
      </c>
      <c r="Q2258">
        <v>4</v>
      </c>
      <c r="R2258">
        <v>4</v>
      </c>
      <c r="S2258">
        <v>4</v>
      </c>
      <c r="T2258" t="s">
        <v>35778</v>
      </c>
      <c r="U2258" t="s">
        <v>7105</v>
      </c>
      <c r="V2258" t="s">
        <v>7105</v>
      </c>
      <c r="W2258" t="s">
        <v>7105</v>
      </c>
      <c r="X2258" s="4">
        <v>230000</v>
      </c>
      <c r="Y2258">
        <v>0</v>
      </c>
      <c r="Z2258">
        <v>0</v>
      </c>
      <c r="AB2258" t="s">
        <v>42191</v>
      </c>
      <c r="AF2258" t="str">
        <f t="shared" si="35"/>
        <v>Pencil and Notebook</v>
      </c>
    </row>
    <row r="2259" spans="1:32" x14ac:dyDescent="0.35">
      <c r="A2259" s="2" t="s">
        <v>42106</v>
      </c>
      <c r="B2259" s="2" t="s">
        <v>42107</v>
      </c>
      <c r="C2259" s="23">
        <v>0</v>
      </c>
      <c r="D2259" s="11" t="b">
        <f>FALSE()</f>
        <v>0</v>
      </c>
      <c r="E2259" s="11" t="b">
        <f>FALSE()</f>
        <v>0</v>
      </c>
      <c r="F2259" s="2" t="s">
        <v>10</v>
      </c>
      <c r="G2259" s="2" t="s">
        <v>10</v>
      </c>
      <c r="H2259" s="2" t="s">
        <v>35778</v>
      </c>
      <c r="I2259" s="11" t="b">
        <f>FALSE()</f>
        <v>0</v>
      </c>
      <c r="J2259" s="24">
        <v>50</v>
      </c>
      <c r="K2259" s="24">
        <v>0</v>
      </c>
      <c r="L2259" s="2" t="s">
        <v>10</v>
      </c>
      <c r="M2259" t="str">
        <f>VLOOKUP(Table18[[#This Row],[No.]],N:O,2,FALSE)</f>
        <v>Safety Pins</v>
      </c>
      <c r="N2259" t="s">
        <v>42192</v>
      </c>
      <c r="O2259" t="s">
        <v>42193</v>
      </c>
      <c r="P2259">
        <v>0</v>
      </c>
      <c r="Q2259">
        <v>0</v>
      </c>
      <c r="R2259">
        <v>0</v>
      </c>
      <c r="S2259">
        <v>11</v>
      </c>
      <c r="T2259" t="s">
        <v>35778</v>
      </c>
      <c r="U2259" t="s">
        <v>7105</v>
      </c>
      <c r="V2259" t="s">
        <v>7105</v>
      </c>
      <c r="W2259" t="s">
        <v>7105</v>
      </c>
      <c r="X2259">
        <v>850</v>
      </c>
      <c r="Y2259">
        <v>0</v>
      </c>
      <c r="Z2259">
        <v>0</v>
      </c>
      <c r="AB2259" t="s">
        <v>42194</v>
      </c>
      <c r="AF2259" t="str">
        <f t="shared" si="35"/>
        <v>Safety Pins</v>
      </c>
    </row>
    <row r="2260" spans="1:32" x14ac:dyDescent="0.35">
      <c r="A2260" s="2" t="s">
        <v>42109</v>
      </c>
      <c r="B2260" s="2" t="s">
        <v>42110</v>
      </c>
      <c r="C2260" s="23">
        <v>5</v>
      </c>
      <c r="D2260" s="11" t="b">
        <f>FALSE()</f>
        <v>0</v>
      </c>
      <c r="E2260" s="11" t="b">
        <f>FALSE()</f>
        <v>0</v>
      </c>
      <c r="F2260" s="2" t="s">
        <v>10</v>
      </c>
      <c r="G2260" s="2" t="s">
        <v>10</v>
      </c>
      <c r="H2260" s="2" t="s">
        <v>35778</v>
      </c>
      <c r="I2260" s="11" t="b">
        <f>FALSE()</f>
        <v>0</v>
      </c>
      <c r="J2260" s="24">
        <v>130</v>
      </c>
      <c r="K2260" s="24">
        <v>0</v>
      </c>
      <c r="L2260" s="2" t="s">
        <v>10</v>
      </c>
      <c r="M2260" t="str">
        <f>VLOOKUP(Table18[[#This Row],[No.]],N:O,2,FALSE)</f>
        <v>Splinter Forceps</v>
      </c>
      <c r="N2260" t="s">
        <v>42195</v>
      </c>
      <c r="O2260" t="s">
        <v>42196</v>
      </c>
      <c r="P2260">
        <v>0</v>
      </c>
      <c r="Q2260">
        <v>0</v>
      </c>
      <c r="R2260">
        <v>0</v>
      </c>
      <c r="S2260">
        <v>9</v>
      </c>
      <c r="T2260" t="s">
        <v>35778</v>
      </c>
      <c r="U2260" t="s">
        <v>7105</v>
      </c>
      <c r="V2260" t="s">
        <v>7105</v>
      </c>
      <c r="W2260" t="s">
        <v>7105</v>
      </c>
      <c r="X2260" s="4">
        <v>312000</v>
      </c>
      <c r="Y2260">
        <v>0</v>
      </c>
      <c r="Z2260">
        <v>0</v>
      </c>
      <c r="AB2260" t="s">
        <v>42197</v>
      </c>
      <c r="AF2260" t="str">
        <f t="shared" si="35"/>
        <v>Splinter Forceps</v>
      </c>
    </row>
    <row r="2261" spans="1:32" x14ac:dyDescent="0.35">
      <c r="A2261" s="2" t="s">
        <v>42112</v>
      </c>
      <c r="B2261" s="2" t="s">
        <v>41072</v>
      </c>
      <c r="C2261" s="23">
        <v>25170</v>
      </c>
      <c r="D2261" s="11" t="b">
        <f>FALSE()</f>
        <v>0</v>
      </c>
      <c r="E2261" s="11" t="b">
        <f>FALSE()</f>
        <v>0</v>
      </c>
      <c r="F2261" s="2" t="s">
        <v>10</v>
      </c>
      <c r="G2261" s="2" t="s">
        <v>10</v>
      </c>
      <c r="H2261" s="2" t="s">
        <v>36465</v>
      </c>
      <c r="I2261" s="11" t="b">
        <f>FALSE()</f>
        <v>0</v>
      </c>
      <c r="J2261" s="24">
        <v>17.5</v>
      </c>
      <c r="K2261" s="24">
        <v>0</v>
      </c>
      <c r="L2261" s="2" t="s">
        <v>10</v>
      </c>
      <c r="M2261" t="str">
        <f>VLOOKUP(Table18[[#This Row],[No.]],N:O,2,FALSE)</f>
        <v>Tissue Paper</v>
      </c>
      <c r="N2261" t="s">
        <v>42198</v>
      </c>
      <c r="O2261" t="s">
        <v>42199</v>
      </c>
      <c r="P2261">
        <v>32</v>
      </c>
      <c r="Q2261">
        <v>32</v>
      </c>
      <c r="R2261">
        <v>32</v>
      </c>
      <c r="S2261">
        <v>7</v>
      </c>
      <c r="T2261" t="s">
        <v>35778</v>
      </c>
      <c r="U2261" t="s">
        <v>7105</v>
      </c>
      <c r="V2261" t="s">
        <v>7105</v>
      </c>
      <c r="W2261" t="s">
        <v>7105</v>
      </c>
      <c r="X2261">
        <v>0</v>
      </c>
      <c r="Y2261">
        <v>0</v>
      </c>
      <c r="Z2261">
        <v>0</v>
      </c>
      <c r="AB2261" t="s">
        <v>42200</v>
      </c>
      <c r="AF2261" t="str">
        <f t="shared" si="35"/>
        <v>Tissue Paper</v>
      </c>
    </row>
    <row r="2262" spans="1:32" x14ac:dyDescent="0.35">
      <c r="A2262" s="2" t="s">
        <v>42114</v>
      </c>
      <c r="B2262" s="2" t="s">
        <v>42115</v>
      </c>
      <c r="C2262" s="23">
        <v>0</v>
      </c>
      <c r="D2262" s="11" t="b">
        <f>FALSE()</f>
        <v>0</v>
      </c>
      <c r="E2262" s="11" t="b">
        <f>FALSE()</f>
        <v>0</v>
      </c>
      <c r="F2262" s="2" t="s">
        <v>10</v>
      </c>
      <c r="G2262" s="2" t="s">
        <v>10</v>
      </c>
      <c r="H2262" s="2" t="s">
        <v>35778</v>
      </c>
      <c r="I2262" s="11" t="b">
        <f>FALSE()</f>
        <v>0</v>
      </c>
      <c r="J2262" s="24">
        <v>300</v>
      </c>
      <c r="K2262" s="24">
        <v>0</v>
      </c>
      <c r="L2262" s="2" t="s">
        <v>10</v>
      </c>
      <c r="M2262" t="str">
        <f>VLOOKUP(Table18[[#This Row],[No.]],N:O,2,FALSE)</f>
        <v>Universal Shears</v>
      </c>
      <c r="N2262" t="s">
        <v>42201</v>
      </c>
      <c r="O2262" t="s">
        <v>42202</v>
      </c>
      <c r="P2262">
        <v>0</v>
      </c>
      <c r="Q2262">
        <v>0</v>
      </c>
      <c r="R2262">
        <v>0</v>
      </c>
      <c r="S2262">
        <v>3</v>
      </c>
      <c r="T2262" t="s">
        <v>35778</v>
      </c>
      <c r="U2262" t="s">
        <v>7105</v>
      </c>
      <c r="V2262" t="s">
        <v>7105</v>
      </c>
      <c r="W2262" t="s">
        <v>7133</v>
      </c>
      <c r="X2262">
        <v>0</v>
      </c>
      <c r="Y2262">
        <v>0</v>
      </c>
      <c r="Z2262">
        <v>0</v>
      </c>
      <c r="AB2262" t="s">
        <v>42203</v>
      </c>
      <c r="AF2262" t="str">
        <f t="shared" si="35"/>
        <v>Universal Shears</v>
      </c>
    </row>
    <row r="2263" spans="1:32" x14ac:dyDescent="0.35">
      <c r="A2263" s="2" t="s">
        <v>42117</v>
      </c>
      <c r="B2263" s="2" t="s">
        <v>42118</v>
      </c>
      <c r="C2263" s="23">
        <v>140</v>
      </c>
      <c r="D2263" s="11" t="b">
        <f>FALSE()</f>
        <v>0</v>
      </c>
      <c r="E2263" s="11" t="b">
        <f>TRUE()</f>
        <v>1</v>
      </c>
      <c r="F2263" s="2" t="s">
        <v>10</v>
      </c>
      <c r="G2263" s="2" t="s">
        <v>10</v>
      </c>
      <c r="H2263" s="2" t="s">
        <v>35778</v>
      </c>
      <c r="I2263" s="11" t="b">
        <f>FALSE()</f>
        <v>0</v>
      </c>
      <c r="J2263" s="24">
        <v>0</v>
      </c>
      <c r="K2263" s="24">
        <v>1500</v>
      </c>
      <c r="L2263" s="2" t="s">
        <v>10</v>
      </c>
      <c r="M2263" t="str">
        <f>VLOOKUP(Table18[[#This Row],[No.]],N:O,2,FALSE)</f>
        <v>Personal First Aid Kit</v>
      </c>
      <c r="N2263" t="s">
        <v>42204</v>
      </c>
      <c r="O2263" t="s">
        <v>42205</v>
      </c>
      <c r="P2263">
        <v>4</v>
      </c>
      <c r="Q2263">
        <v>4</v>
      </c>
      <c r="R2263">
        <v>4</v>
      </c>
      <c r="S2263">
        <v>85</v>
      </c>
      <c r="T2263" t="s">
        <v>35778</v>
      </c>
      <c r="U2263" t="s">
        <v>7105</v>
      </c>
      <c r="V2263" t="s">
        <v>7105</v>
      </c>
      <c r="W2263" t="s">
        <v>7105</v>
      </c>
      <c r="X2263" s="4">
        <v>68000</v>
      </c>
      <c r="Y2263">
        <v>0</v>
      </c>
      <c r="Z2263">
        <v>0</v>
      </c>
      <c r="AB2263" t="s">
        <v>42206</v>
      </c>
      <c r="AF2263" t="str">
        <f t="shared" si="35"/>
        <v>Personal First Aid Kit</v>
      </c>
    </row>
    <row r="2264" spans="1:32" x14ac:dyDescent="0.35">
      <c r="A2264" s="2" t="s">
        <v>42120</v>
      </c>
      <c r="B2264" s="2" t="s">
        <v>42121</v>
      </c>
      <c r="C2264" s="23">
        <v>480</v>
      </c>
      <c r="D2264" s="11" t="b">
        <f>FALSE()</f>
        <v>0</v>
      </c>
      <c r="E2264" s="11" t="b">
        <f>FALSE()</f>
        <v>0</v>
      </c>
      <c r="F2264" s="2" t="s">
        <v>10</v>
      </c>
      <c r="G2264" s="2" t="s">
        <v>10</v>
      </c>
      <c r="H2264" s="2" t="s">
        <v>35778</v>
      </c>
      <c r="I2264" s="11" t="b">
        <f>FALSE()</f>
        <v>0</v>
      </c>
      <c r="J2264" s="24">
        <v>20</v>
      </c>
      <c r="K2264" s="24">
        <v>0</v>
      </c>
      <c r="L2264" s="2" t="s">
        <v>10</v>
      </c>
      <c r="M2264" t="str">
        <f>VLOOKUP(Table18[[#This Row],[No.]],N:O,2,FALSE)</f>
        <v>Crepe Elast. Bandages 8cm</v>
      </c>
      <c r="N2264" t="s">
        <v>42207</v>
      </c>
      <c r="O2264" t="s">
        <v>42208</v>
      </c>
      <c r="P2264">
        <v>140</v>
      </c>
      <c r="Q2264">
        <v>140</v>
      </c>
      <c r="R2264">
        <v>140</v>
      </c>
      <c r="S2264">
        <v>0</v>
      </c>
      <c r="T2264" t="s">
        <v>35778</v>
      </c>
      <c r="U2264" t="s">
        <v>7105</v>
      </c>
      <c r="V2264" t="s">
        <v>7105</v>
      </c>
      <c r="W2264" t="s">
        <v>7105</v>
      </c>
      <c r="X2264">
        <v>0</v>
      </c>
      <c r="Y2264">
        <v>0</v>
      </c>
      <c r="Z2264">
        <v>0</v>
      </c>
      <c r="AF2264" t="str">
        <f t="shared" si="35"/>
        <v>Crepe Elast. Bandages 8cm</v>
      </c>
    </row>
    <row r="2265" spans="1:32" x14ac:dyDescent="0.35">
      <c r="A2265" s="2" t="s">
        <v>42123</v>
      </c>
      <c r="B2265" s="2" t="s">
        <v>42124</v>
      </c>
      <c r="C2265" s="23">
        <v>0</v>
      </c>
      <c r="D2265" s="11" t="b">
        <f>FALSE()</f>
        <v>0</v>
      </c>
      <c r="E2265" s="11" t="b">
        <f>FALSE()</f>
        <v>0</v>
      </c>
      <c r="F2265" s="2" t="s">
        <v>10</v>
      </c>
      <c r="G2265" s="2" t="s">
        <v>10</v>
      </c>
      <c r="H2265" s="2" t="s">
        <v>35778</v>
      </c>
      <c r="I2265" s="11" t="b">
        <f>FALSE()</f>
        <v>0</v>
      </c>
      <c r="J2265" s="24">
        <v>16</v>
      </c>
      <c r="K2265" s="24">
        <v>0</v>
      </c>
      <c r="L2265" s="2" t="s">
        <v>10</v>
      </c>
      <c r="M2265" t="str">
        <f>VLOOKUP(Table18[[#This Row],[No.]],N:O,2,FALSE)</f>
        <v>Crepe Elast. Bandage 5cm*4</v>
      </c>
      <c r="N2265" t="s">
        <v>42209</v>
      </c>
      <c r="O2265" t="s">
        <v>42210</v>
      </c>
      <c r="P2265">
        <v>15</v>
      </c>
      <c r="Q2265">
        <v>15</v>
      </c>
      <c r="R2265">
        <v>15</v>
      </c>
      <c r="S2265">
        <v>42</v>
      </c>
      <c r="T2265" t="s">
        <v>35778</v>
      </c>
      <c r="U2265" t="s">
        <v>7105</v>
      </c>
      <c r="V2265" t="s">
        <v>7105</v>
      </c>
      <c r="W2265" t="s">
        <v>7105</v>
      </c>
      <c r="X2265">
        <v>0</v>
      </c>
      <c r="Y2265">
        <v>0</v>
      </c>
      <c r="Z2265">
        <v>0</v>
      </c>
      <c r="AB2265" t="s">
        <v>42211</v>
      </c>
      <c r="AF2265" t="str">
        <f t="shared" si="35"/>
        <v>Crepe Elast. Bandage 5cm*4</v>
      </c>
    </row>
    <row r="2266" spans="1:32" x14ac:dyDescent="0.35">
      <c r="A2266" s="2" t="s">
        <v>42126</v>
      </c>
      <c r="B2266" s="2" t="s">
        <v>42127</v>
      </c>
      <c r="C2266" s="23">
        <v>0</v>
      </c>
      <c r="D2266" s="11" t="b">
        <f>FALSE()</f>
        <v>0</v>
      </c>
      <c r="E2266" s="11" t="b">
        <f>FALSE()</f>
        <v>0</v>
      </c>
      <c r="F2266" s="2" t="s">
        <v>10</v>
      </c>
      <c r="G2266" s="2" t="s">
        <v>10</v>
      </c>
      <c r="H2266" s="2" t="s">
        <v>35778</v>
      </c>
      <c r="I2266" s="11" t="b">
        <f>FALSE()</f>
        <v>0</v>
      </c>
      <c r="J2266" s="24">
        <v>0</v>
      </c>
      <c r="K2266" s="24">
        <v>0</v>
      </c>
      <c r="L2266" s="2" t="s">
        <v>10</v>
      </c>
      <c r="M2266" t="str">
        <f>VLOOKUP(Table18[[#This Row],[No.]],N:O,2,FALSE)</f>
        <v>Indiv. Plastic Bags 15*20cm</v>
      </c>
      <c r="N2266" t="s">
        <v>42212</v>
      </c>
      <c r="O2266" t="s">
        <v>42213</v>
      </c>
      <c r="P2266">
        <v>4</v>
      </c>
      <c r="Q2266">
        <v>4</v>
      </c>
      <c r="R2266">
        <v>4</v>
      </c>
      <c r="S2266">
        <v>17</v>
      </c>
      <c r="T2266" t="s">
        <v>35778</v>
      </c>
      <c r="U2266" t="s">
        <v>7105</v>
      </c>
      <c r="V2266" t="s">
        <v>7105</v>
      </c>
      <c r="W2266" t="s">
        <v>7105</v>
      </c>
      <c r="X2266" s="4">
        <v>11400</v>
      </c>
      <c r="Y2266">
        <v>0</v>
      </c>
      <c r="Z2266">
        <v>0</v>
      </c>
      <c r="AB2266" t="s">
        <v>42214</v>
      </c>
      <c r="AF2266" t="str">
        <f t="shared" si="35"/>
        <v>Indiv. Plastic Bags 15*20cm</v>
      </c>
    </row>
    <row r="2267" spans="1:32" x14ac:dyDescent="0.35">
      <c r="A2267" s="2" t="s">
        <v>42129</v>
      </c>
      <c r="B2267" s="2" t="s">
        <v>42130</v>
      </c>
      <c r="C2267" s="23">
        <v>7600</v>
      </c>
      <c r="D2267" s="11" t="b">
        <f>FALSE()</f>
        <v>0</v>
      </c>
      <c r="E2267" s="11" t="b">
        <f>FALSE()</f>
        <v>0</v>
      </c>
      <c r="F2267" s="2" t="s">
        <v>10</v>
      </c>
      <c r="G2267" s="2" t="s">
        <v>10</v>
      </c>
      <c r="H2267" s="2" t="s">
        <v>38090</v>
      </c>
      <c r="I2267" s="11" t="b">
        <f>FALSE()</f>
        <v>0</v>
      </c>
      <c r="J2267" s="24">
        <v>2.5</v>
      </c>
      <c r="K2267" s="24">
        <v>0</v>
      </c>
      <c r="L2267" s="2" t="s">
        <v>10</v>
      </c>
      <c r="M2267" t="str">
        <f>VLOOKUP(Table18[[#This Row],[No.]],N:O,2,FALSE)</f>
        <v>Water for Injec 10ml</v>
      </c>
      <c r="N2267" t="s">
        <v>42215</v>
      </c>
      <c r="O2267" t="s">
        <v>42216</v>
      </c>
      <c r="P2267">
        <v>0</v>
      </c>
      <c r="Q2267">
        <v>0</v>
      </c>
      <c r="R2267">
        <v>0</v>
      </c>
      <c r="S2267">
        <v>38</v>
      </c>
      <c r="T2267" t="s">
        <v>35778</v>
      </c>
      <c r="U2267" t="s">
        <v>7105</v>
      </c>
      <c r="V2267" t="s">
        <v>7105</v>
      </c>
      <c r="W2267" t="s">
        <v>7105</v>
      </c>
      <c r="X2267">
        <v>0</v>
      </c>
      <c r="Y2267">
        <v>0</v>
      </c>
      <c r="Z2267">
        <v>0</v>
      </c>
      <c r="AB2267" t="s">
        <v>42217</v>
      </c>
      <c r="AF2267" t="str">
        <f t="shared" si="35"/>
        <v>Water for Injec 10ml</v>
      </c>
    </row>
    <row r="2268" spans="1:32" x14ac:dyDescent="0.35">
      <c r="A2268" s="2" t="s">
        <v>42132</v>
      </c>
      <c r="B2268" s="2" t="s">
        <v>42133</v>
      </c>
      <c r="C2268" s="23">
        <v>2651</v>
      </c>
      <c r="D2268" s="11" t="b">
        <f>FALSE()</f>
        <v>0</v>
      </c>
      <c r="E2268" s="11" t="b">
        <f>FALSE()</f>
        <v>0</v>
      </c>
      <c r="F2268" s="2" t="s">
        <v>10</v>
      </c>
      <c r="G2268" s="2" t="s">
        <v>10</v>
      </c>
      <c r="H2268" s="2" t="s">
        <v>35778</v>
      </c>
      <c r="I2268" s="11" t="b">
        <f>FALSE()</f>
        <v>0</v>
      </c>
      <c r="J2268" s="24">
        <v>150</v>
      </c>
      <c r="K2268" s="24">
        <v>0</v>
      </c>
      <c r="L2268" s="2" t="s">
        <v>10</v>
      </c>
      <c r="M2268" t="str">
        <f>VLOOKUP(Table18[[#This Row],[No.]],N:O,2,FALSE)</f>
        <v>Disposal Resus face shield</v>
      </c>
      <c r="N2268" t="s">
        <v>42218</v>
      </c>
      <c r="O2268" t="s">
        <v>42219</v>
      </c>
      <c r="P2268">
        <v>0</v>
      </c>
      <c r="Q2268">
        <v>0</v>
      </c>
      <c r="R2268">
        <v>0</v>
      </c>
      <c r="S2268">
        <v>0</v>
      </c>
      <c r="T2268" t="s">
        <v>35778</v>
      </c>
      <c r="U2268" t="s">
        <v>7105</v>
      </c>
      <c r="V2268" t="s">
        <v>7105</v>
      </c>
      <c r="W2268" t="s">
        <v>7133</v>
      </c>
      <c r="X2268">
        <v>0</v>
      </c>
      <c r="Y2268">
        <v>0</v>
      </c>
      <c r="Z2268">
        <v>0</v>
      </c>
      <c r="AB2268" t="s">
        <v>42220</v>
      </c>
      <c r="AF2268" t="str">
        <f t="shared" si="35"/>
        <v>Disposal Resus face shield</v>
      </c>
    </row>
    <row r="2269" spans="1:32" x14ac:dyDescent="0.35">
      <c r="A2269" s="2" t="s">
        <v>42135</v>
      </c>
      <c r="B2269" s="2" t="s">
        <v>42136</v>
      </c>
      <c r="C2269" s="23">
        <v>60</v>
      </c>
      <c r="D2269" s="11" t="b">
        <f>FALSE()</f>
        <v>0</v>
      </c>
      <c r="E2269" s="11" t="b">
        <f>FALSE()</f>
        <v>0</v>
      </c>
      <c r="F2269" s="2" t="s">
        <v>10</v>
      </c>
      <c r="G2269" s="2" t="s">
        <v>10</v>
      </c>
      <c r="H2269" s="2" t="s">
        <v>35778</v>
      </c>
      <c r="I2269" s="11" t="b">
        <f>FALSE()</f>
        <v>0</v>
      </c>
      <c r="J2269" s="24">
        <v>290</v>
      </c>
      <c r="K2269" s="24">
        <v>0</v>
      </c>
      <c r="L2269" s="2" t="s">
        <v>10</v>
      </c>
      <c r="M2269" t="str">
        <f>VLOOKUP(Table18[[#This Row],[No.]],N:O,2,FALSE)</f>
        <v>Eye Pads</v>
      </c>
      <c r="N2269" t="s">
        <v>42221</v>
      </c>
      <c r="O2269" t="s">
        <v>42222</v>
      </c>
      <c r="P2269">
        <v>0</v>
      </c>
      <c r="Q2269">
        <v>0</v>
      </c>
      <c r="R2269">
        <v>0</v>
      </c>
      <c r="S2269">
        <v>0</v>
      </c>
      <c r="T2269" t="s">
        <v>35778</v>
      </c>
      <c r="U2269" t="s">
        <v>7105</v>
      </c>
      <c r="V2269" t="s">
        <v>7105</v>
      </c>
      <c r="W2269" t="s">
        <v>7133</v>
      </c>
      <c r="X2269">
        <v>0</v>
      </c>
      <c r="Y2269">
        <v>0</v>
      </c>
      <c r="Z2269">
        <v>0</v>
      </c>
      <c r="AB2269" t="s">
        <v>42223</v>
      </c>
      <c r="AF2269" t="str">
        <f t="shared" si="35"/>
        <v>Eye Pads</v>
      </c>
    </row>
    <row r="2270" spans="1:32" x14ac:dyDescent="0.35">
      <c r="A2270" s="2" t="s">
        <v>42138</v>
      </c>
      <c r="B2270" s="2" t="s">
        <v>42139</v>
      </c>
      <c r="C2270" s="23">
        <v>0</v>
      </c>
      <c r="D2270" s="11" t="b">
        <f>FALSE()</f>
        <v>0</v>
      </c>
      <c r="E2270" s="11" t="b">
        <f>FALSE()</f>
        <v>0</v>
      </c>
      <c r="F2270" s="2" t="s">
        <v>10</v>
      </c>
      <c r="G2270" s="2" t="s">
        <v>10</v>
      </c>
      <c r="H2270" s="2" t="s">
        <v>35778</v>
      </c>
      <c r="I2270" s="11" t="b">
        <f>FALSE()</f>
        <v>0</v>
      </c>
      <c r="J2270" s="24">
        <v>0</v>
      </c>
      <c r="K2270" s="24">
        <v>0</v>
      </c>
      <c r="L2270" s="2" t="s">
        <v>10</v>
      </c>
      <c r="M2270" t="str">
        <f>VLOOKUP(Table18[[#This Row],[No.]],N:O,2,FALSE)</f>
        <v>Crepe Bandage 10*4</v>
      </c>
      <c r="N2270" t="s">
        <v>42224</v>
      </c>
      <c r="O2270" t="s">
        <v>42225</v>
      </c>
      <c r="P2270">
        <v>6</v>
      </c>
      <c r="Q2270">
        <v>6</v>
      </c>
      <c r="R2270">
        <v>6</v>
      </c>
      <c r="S2270">
        <v>4</v>
      </c>
      <c r="T2270" t="s">
        <v>35778</v>
      </c>
      <c r="U2270" t="s">
        <v>7105</v>
      </c>
      <c r="V2270" t="s">
        <v>7105</v>
      </c>
      <c r="W2270" t="s">
        <v>7105</v>
      </c>
      <c r="X2270" s="4">
        <v>30500</v>
      </c>
      <c r="Y2270">
        <v>0</v>
      </c>
      <c r="Z2270">
        <v>0</v>
      </c>
      <c r="AB2270" t="s">
        <v>42226</v>
      </c>
      <c r="AF2270" t="str">
        <f t="shared" si="35"/>
        <v>Crepe Bandage 10*4</v>
      </c>
    </row>
    <row r="2271" spans="1:32" x14ac:dyDescent="0.35">
      <c r="A2271" s="2" t="s">
        <v>42141</v>
      </c>
      <c r="B2271" s="2" t="s">
        <v>34879</v>
      </c>
      <c r="C2271" s="23">
        <v>2920</v>
      </c>
      <c r="D2271" s="11" t="b">
        <f>FALSE()</f>
        <v>0</v>
      </c>
      <c r="E2271" s="11" t="b">
        <f>FALSE()</f>
        <v>0</v>
      </c>
      <c r="F2271" s="2" t="s">
        <v>10</v>
      </c>
      <c r="G2271" s="2" t="s">
        <v>10</v>
      </c>
      <c r="H2271" s="2" t="s">
        <v>35778</v>
      </c>
      <c r="I2271" s="11" t="b">
        <f>FALSE()</f>
        <v>0</v>
      </c>
      <c r="J2271" s="24">
        <v>184</v>
      </c>
      <c r="K2271" s="24">
        <v>0</v>
      </c>
      <c r="L2271" s="2" t="s">
        <v>10</v>
      </c>
      <c r="M2271" t="str">
        <f>VLOOKUP(Table18[[#This Row],[No.]],N:O,2,FALSE)</f>
        <v>`</v>
      </c>
      <c r="N2271" t="s">
        <v>42227</v>
      </c>
      <c r="O2271" t="s">
        <v>42228</v>
      </c>
      <c r="P2271">
        <v>283</v>
      </c>
      <c r="Q2271">
        <v>283</v>
      </c>
      <c r="R2271">
        <v>283</v>
      </c>
      <c r="S2271">
        <v>6</v>
      </c>
      <c r="T2271" t="s">
        <v>35778</v>
      </c>
      <c r="U2271" t="s">
        <v>7105</v>
      </c>
      <c r="V2271" t="s">
        <v>7105</v>
      </c>
      <c r="W2271" t="s">
        <v>7105</v>
      </c>
      <c r="X2271" s="4">
        <v>2200</v>
      </c>
      <c r="Y2271">
        <v>0</v>
      </c>
      <c r="Z2271">
        <v>0</v>
      </c>
      <c r="AB2271" t="s">
        <v>42229</v>
      </c>
      <c r="AF2271" t="str">
        <f t="shared" si="35"/>
        <v>`</v>
      </c>
    </row>
    <row r="2272" spans="1:32" x14ac:dyDescent="0.35">
      <c r="A2272" s="2" t="s">
        <v>42142</v>
      </c>
      <c r="B2272" s="2" t="s">
        <v>42143</v>
      </c>
      <c r="C2272" s="23">
        <v>0</v>
      </c>
      <c r="D2272" s="11" t="b">
        <f>FALSE()</f>
        <v>0</v>
      </c>
      <c r="E2272" s="11" t="b">
        <f>FALSE()</f>
        <v>0</v>
      </c>
      <c r="F2272" s="2" t="s">
        <v>10</v>
      </c>
      <c r="G2272" s="2" t="s">
        <v>10</v>
      </c>
      <c r="H2272" s="2" t="s">
        <v>35778</v>
      </c>
      <c r="I2272" s="11" t="b">
        <f>FALSE()</f>
        <v>0</v>
      </c>
      <c r="J2272" s="24">
        <v>0</v>
      </c>
      <c r="K2272" s="24">
        <v>0</v>
      </c>
      <c r="L2272" s="2" t="s">
        <v>10</v>
      </c>
      <c r="M2272" t="str">
        <f>VLOOKUP(Table18[[#This Row],[No.]],N:O,2,FALSE)</f>
        <v>Non Adherent Dressing</v>
      </c>
      <c r="N2272" t="s">
        <v>42230</v>
      </c>
      <c r="O2272" t="s">
        <v>42231</v>
      </c>
      <c r="P2272">
        <v>0</v>
      </c>
      <c r="Q2272">
        <v>0</v>
      </c>
      <c r="R2272">
        <v>0</v>
      </c>
      <c r="S2272">
        <v>3</v>
      </c>
      <c r="T2272" t="s">
        <v>35778</v>
      </c>
      <c r="U2272" t="s">
        <v>7105</v>
      </c>
      <c r="V2272" t="s">
        <v>7105</v>
      </c>
      <c r="W2272" t="s">
        <v>7133</v>
      </c>
      <c r="X2272">
        <v>0</v>
      </c>
      <c r="Y2272">
        <v>0</v>
      </c>
      <c r="Z2272">
        <v>0</v>
      </c>
      <c r="AB2272" t="s">
        <v>42232</v>
      </c>
      <c r="AF2272" t="str">
        <f t="shared" si="35"/>
        <v>Non Adherent Dressing</v>
      </c>
    </row>
    <row r="2273" spans="1:32" x14ac:dyDescent="0.35">
      <c r="A2273" s="2" t="s">
        <v>42145</v>
      </c>
      <c r="B2273" s="2" t="s">
        <v>42146</v>
      </c>
      <c r="C2273" s="23">
        <v>35</v>
      </c>
      <c r="D2273" s="11" t="b">
        <f>FALSE()</f>
        <v>0</v>
      </c>
      <c r="E2273" s="11" t="b">
        <f>TRUE()</f>
        <v>1</v>
      </c>
      <c r="F2273" s="2" t="s">
        <v>10</v>
      </c>
      <c r="G2273" s="2" t="s">
        <v>10</v>
      </c>
      <c r="H2273" s="2" t="s">
        <v>35778</v>
      </c>
      <c r="I2273" s="11" t="b">
        <f>FALSE()</f>
        <v>0</v>
      </c>
      <c r="J2273" s="24">
        <v>0</v>
      </c>
      <c r="K2273" s="24">
        <v>2900</v>
      </c>
      <c r="L2273" s="2" t="s">
        <v>10</v>
      </c>
      <c r="M2273" t="str">
        <f>VLOOKUP(Table18[[#This Row],[No.]],N:O,2,FALSE)</f>
        <v>Universal First Aid Kit</v>
      </c>
      <c r="N2273" t="s">
        <v>42233</v>
      </c>
      <c r="O2273" t="s">
        <v>42234</v>
      </c>
      <c r="P2273">
        <v>12</v>
      </c>
      <c r="Q2273">
        <v>12</v>
      </c>
      <c r="R2273">
        <v>12</v>
      </c>
      <c r="S2273">
        <v>42</v>
      </c>
      <c r="T2273" t="s">
        <v>35778</v>
      </c>
      <c r="U2273" t="s">
        <v>7105</v>
      </c>
      <c r="V2273" t="s">
        <v>7105</v>
      </c>
      <c r="W2273" t="s">
        <v>7105</v>
      </c>
      <c r="X2273" s="4">
        <v>19600</v>
      </c>
      <c r="Y2273">
        <v>0</v>
      </c>
      <c r="Z2273">
        <v>0</v>
      </c>
      <c r="AB2273" t="s">
        <v>42235</v>
      </c>
      <c r="AF2273" t="str">
        <f t="shared" si="35"/>
        <v>Universal First Aid Kit</v>
      </c>
    </row>
    <row r="2274" spans="1:32" x14ac:dyDescent="0.35">
      <c r="A2274" s="2" t="s">
        <v>42148</v>
      </c>
      <c r="B2274" s="2" t="s">
        <v>42149</v>
      </c>
      <c r="C2274" s="23">
        <v>20</v>
      </c>
      <c r="D2274" s="11" t="b">
        <f>FALSE()</f>
        <v>0</v>
      </c>
      <c r="E2274" s="11" t="b">
        <f>TRUE()</f>
        <v>1</v>
      </c>
      <c r="F2274" s="2" t="s">
        <v>10</v>
      </c>
      <c r="G2274" s="2" t="s">
        <v>10</v>
      </c>
      <c r="H2274" s="2" t="s">
        <v>35778</v>
      </c>
      <c r="I2274" s="11" t="b">
        <f>FALSE()</f>
        <v>0</v>
      </c>
      <c r="J2274" s="24">
        <v>3500</v>
      </c>
      <c r="K2274" s="24">
        <v>3050</v>
      </c>
      <c r="L2274" s="2" t="s">
        <v>10</v>
      </c>
      <c r="M2274" t="str">
        <f>VLOOKUP(Table18[[#This Row],[No.]],N:O,2,FALSE)</f>
        <v>Car First Aid Kit</v>
      </c>
      <c r="N2274" t="s">
        <v>42236</v>
      </c>
      <c r="O2274" t="s">
        <v>42237</v>
      </c>
      <c r="P2274">
        <v>0</v>
      </c>
      <c r="Q2274">
        <v>0</v>
      </c>
      <c r="R2274">
        <v>0</v>
      </c>
      <c r="S2274">
        <v>1</v>
      </c>
      <c r="T2274" t="s">
        <v>35778</v>
      </c>
      <c r="U2274" t="s">
        <v>7105</v>
      </c>
      <c r="V2274" t="s">
        <v>7105</v>
      </c>
      <c r="W2274" t="s">
        <v>7105</v>
      </c>
      <c r="X2274">
        <v>0</v>
      </c>
      <c r="Y2274">
        <v>0</v>
      </c>
      <c r="Z2274">
        <v>0</v>
      </c>
      <c r="AB2274" t="s">
        <v>42238</v>
      </c>
      <c r="AF2274" t="str">
        <f t="shared" si="35"/>
        <v>Car First Aid Kit</v>
      </c>
    </row>
    <row r="2275" spans="1:32" x14ac:dyDescent="0.35">
      <c r="A2275" s="2" t="s">
        <v>42151</v>
      </c>
      <c r="B2275" s="2" t="s">
        <v>42152</v>
      </c>
      <c r="C2275" s="23">
        <v>321</v>
      </c>
      <c r="D2275" s="11" t="b">
        <f>FALSE()</f>
        <v>0</v>
      </c>
      <c r="E2275" s="11" t="b">
        <f>FALSE()</f>
        <v>0</v>
      </c>
      <c r="F2275" s="2" t="s">
        <v>10</v>
      </c>
      <c r="G2275" s="2" t="s">
        <v>10</v>
      </c>
      <c r="H2275" s="2" t="s">
        <v>35778</v>
      </c>
      <c r="I2275" s="11" t="b">
        <f>FALSE()</f>
        <v>0</v>
      </c>
      <c r="J2275" s="24">
        <v>0</v>
      </c>
      <c r="K2275" s="24">
        <v>0</v>
      </c>
      <c r="L2275" s="2" t="s">
        <v>10</v>
      </c>
      <c r="M2275" t="str">
        <f>VLOOKUP(Table18[[#This Row],[No.]],N:O,2,FALSE)</f>
        <v>Volunteer FA Kit</v>
      </c>
      <c r="N2275" t="s">
        <v>42239</v>
      </c>
      <c r="O2275" t="s">
        <v>42240</v>
      </c>
      <c r="P2275">
        <v>19</v>
      </c>
      <c r="Q2275">
        <v>19</v>
      </c>
      <c r="R2275">
        <v>19</v>
      </c>
      <c r="S2275">
        <v>2</v>
      </c>
      <c r="T2275" t="s">
        <v>35778</v>
      </c>
      <c r="U2275" t="s">
        <v>7105</v>
      </c>
      <c r="V2275" t="s">
        <v>7105</v>
      </c>
      <c r="W2275" t="s">
        <v>7105</v>
      </c>
      <c r="X2275" s="4">
        <v>13920</v>
      </c>
      <c r="Y2275">
        <v>0</v>
      </c>
      <c r="Z2275">
        <v>0</v>
      </c>
      <c r="AB2275" t="s">
        <v>42241</v>
      </c>
      <c r="AF2275" t="str">
        <f t="shared" si="35"/>
        <v>Volunteer FA Kit</v>
      </c>
    </row>
    <row r="2276" spans="1:32" x14ac:dyDescent="0.35">
      <c r="A2276" s="2" t="s">
        <v>42153</v>
      </c>
      <c r="B2276" s="2" t="s">
        <v>42154</v>
      </c>
      <c r="C2276" s="23">
        <v>77</v>
      </c>
      <c r="D2276" s="11" t="b">
        <f>FALSE()</f>
        <v>0</v>
      </c>
      <c r="E2276" s="11" t="b">
        <f>FALSE()</f>
        <v>0</v>
      </c>
      <c r="F2276" s="2" t="s">
        <v>10</v>
      </c>
      <c r="G2276" s="2" t="s">
        <v>10</v>
      </c>
      <c r="H2276" s="2" t="s">
        <v>35778</v>
      </c>
      <c r="I2276" s="11" t="b">
        <f>FALSE()</f>
        <v>0</v>
      </c>
      <c r="J2276" s="24">
        <v>0</v>
      </c>
      <c r="K2276" s="24">
        <v>0</v>
      </c>
      <c r="L2276" s="2" t="s">
        <v>10</v>
      </c>
      <c r="M2276" t="str">
        <f>VLOOKUP(Table18[[#This Row],[No.]],N:O,2,FALSE)</f>
        <v>Serviettes</v>
      </c>
      <c r="N2276" t="s">
        <v>42242</v>
      </c>
      <c r="O2276" t="s">
        <v>42243</v>
      </c>
      <c r="P2276">
        <v>52</v>
      </c>
      <c r="Q2276">
        <v>52</v>
      </c>
      <c r="R2276">
        <v>58</v>
      </c>
      <c r="S2276">
        <v>172</v>
      </c>
      <c r="T2276" t="s">
        <v>35778</v>
      </c>
      <c r="U2276" t="s">
        <v>7105</v>
      </c>
      <c r="V2276" t="s">
        <v>7105</v>
      </c>
      <c r="W2276" t="s">
        <v>7105</v>
      </c>
      <c r="X2276" s="4">
        <v>25078</v>
      </c>
      <c r="Y2276">
        <v>0</v>
      </c>
      <c r="Z2276">
        <v>0</v>
      </c>
      <c r="AB2276" t="s">
        <v>42244</v>
      </c>
      <c r="AF2276" t="str">
        <f t="shared" si="35"/>
        <v>Serviettes</v>
      </c>
    </row>
    <row r="2277" spans="1:32" x14ac:dyDescent="0.35">
      <c r="A2277" s="2" t="s">
        <v>42155</v>
      </c>
      <c r="B2277" s="2" t="s">
        <v>42156</v>
      </c>
      <c r="C2277" s="23">
        <v>2111</v>
      </c>
      <c r="D2277" s="11" t="b">
        <f>FALSE()</f>
        <v>0</v>
      </c>
      <c r="E2277" s="11" t="b">
        <f>FALSE()</f>
        <v>0</v>
      </c>
      <c r="F2277" s="2" t="s">
        <v>10</v>
      </c>
      <c r="G2277" s="2" t="s">
        <v>10</v>
      </c>
      <c r="H2277" s="2" t="s">
        <v>36061</v>
      </c>
      <c r="I2277" s="11" t="b">
        <f>FALSE()</f>
        <v>0</v>
      </c>
      <c r="J2277" s="24">
        <v>0</v>
      </c>
      <c r="K2277" s="24">
        <v>0</v>
      </c>
      <c r="L2277" s="2" t="s">
        <v>10</v>
      </c>
      <c r="M2277" t="str">
        <f>VLOOKUP(Table18[[#This Row],[No.]],N:O,2,FALSE)</f>
        <v>PPE Kit</v>
      </c>
      <c r="N2277" t="s">
        <v>42245</v>
      </c>
      <c r="O2277" t="s">
        <v>42246</v>
      </c>
      <c r="P2277">
        <v>8</v>
      </c>
      <c r="Q2277">
        <v>8</v>
      </c>
      <c r="R2277">
        <v>8</v>
      </c>
      <c r="S2277">
        <v>0</v>
      </c>
      <c r="T2277" t="s">
        <v>35778</v>
      </c>
      <c r="U2277" t="s">
        <v>7105</v>
      </c>
      <c r="V2277" t="s">
        <v>7105</v>
      </c>
      <c r="W2277" t="s">
        <v>7105</v>
      </c>
      <c r="X2277" s="4">
        <v>21600</v>
      </c>
      <c r="Y2277">
        <v>0</v>
      </c>
      <c r="Z2277">
        <v>0</v>
      </c>
      <c r="AB2277" t="s">
        <v>42247</v>
      </c>
      <c r="AF2277" t="str">
        <f t="shared" si="35"/>
        <v>PPE Kit</v>
      </c>
    </row>
    <row r="2278" spans="1:32" x14ac:dyDescent="0.35">
      <c r="A2278" s="2" t="s">
        <v>42157</v>
      </c>
      <c r="B2278" s="2" t="s">
        <v>42158</v>
      </c>
      <c r="C2278" s="23">
        <v>0</v>
      </c>
      <c r="D2278" s="11" t="b">
        <f>FALSE()</f>
        <v>0</v>
      </c>
      <c r="E2278" s="11" t="b">
        <f>FALSE()</f>
        <v>0</v>
      </c>
      <c r="F2278" s="2" t="s">
        <v>10</v>
      </c>
      <c r="G2278" s="2" t="s">
        <v>10</v>
      </c>
      <c r="H2278" s="2" t="s">
        <v>35778</v>
      </c>
      <c r="I2278" s="11" t="b">
        <f>FALSE()</f>
        <v>0</v>
      </c>
      <c r="J2278" s="24">
        <v>0</v>
      </c>
      <c r="K2278" s="24">
        <v>0</v>
      </c>
      <c r="L2278" s="2" t="s">
        <v>10</v>
      </c>
      <c r="M2278" t="str">
        <f>VLOOKUP(Table18[[#This Row],[No.]],N:O,2,FALSE)</f>
        <v>RESUSCITATOR AMBU, 'MARK IV'</v>
      </c>
      <c r="N2278" t="s">
        <v>42248</v>
      </c>
      <c r="O2278" t="s">
        <v>42249</v>
      </c>
      <c r="P2278">
        <v>2</v>
      </c>
      <c r="Q2278">
        <v>2</v>
      </c>
      <c r="R2278">
        <v>2</v>
      </c>
      <c r="S2278">
        <v>0</v>
      </c>
      <c r="T2278" t="s">
        <v>35778</v>
      </c>
      <c r="U2278" t="s">
        <v>7105</v>
      </c>
      <c r="V2278" t="s">
        <v>7105</v>
      </c>
      <c r="W2278" t="s">
        <v>7105</v>
      </c>
      <c r="X2278" s="4">
        <v>230000</v>
      </c>
      <c r="Y2278">
        <v>0</v>
      </c>
      <c r="Z2278">
        <v>0</v>
      </c>
      <c r="AB2278" t="s">
        <v>42250</v>
      </c>
      <c r="AF2278" t="str">
        <f t="shared" si="35"/>
        <v>RESUSCITATOR AMBU, 'MARK IV'</v>
      </c>
    </row>
    <row r="2279" spans="1:32" x14ac:dyDescent="0.35">
      <c r="A2279" s="2" t="s">
        <v>42160</v>
      </c>
      <c r="B2279" s="2" t="s">
        <v>42161</v>
      </c>
      <c r="C2279" s="23">
        <v>0</v>
      </c>
      <c r="D2279" s="11" t="b">
        <f>FALSE()</f>
        <v>0</v>
      </c>
      <c r="E2279" s="11" t="b">
        <f>FALSE()</f>
        <v>0</v>
      </c>
      <c r="F2279" s="2" t="s">
        <v>10</v>
      </c>
      <c r="G2279" s="2" t="s">
        <v>10</v>
      </c>
      <c r="H2279" s="2" t="s">
        <v>42162</v>
      </c>
      <c r="I2279" s="11" t="b">
        <f>TRUE()</f>
        <v>1</v>
      </c>
      <c r="J2279" s="24">
        <v>0</v>
      </c>
      <c r="K2279" s="24">
        <v>0</v>
      </c>
      <c r="L2279" s="2" t="s">
        <v>10</v>
      </c>
      <c r="M2279" t="str">
        <f>VLOOKUP(Table18[[#This Row],[No.]],N:O,2,FALSE)</f>
        <v>TRAINING SHIELDS</v>
      </c>
      <c r="N2279" t="s">
        <v>42251</v>
      </c>
      <c r="O2279" t="s">
        <v>42252</v>
      </c>
      <c r="P2279">
        <v>9</v>
      </c>
      <c r="Q2279">
        <v>9</v>
      </c>
      <c r="R2279">
        <v>9</v>
      </c>
      <c r="S2279">
        <v>14</v>
      </c>
      <c r="T2279" t="s">
        <v>35778</v>
      </c>
      <c r="U2279" t="s">
        <v>7105</v>
      </c>
      <c r="V2279" t="s">
        <v>7105</v>
      </c>
      <c r="W2279" t="s">
        <v>7105</v>
      </c>
      <c r="X2279" s="4">
        <v>1485</v>
      </c>
      <c r="Y2279">
        <v>0</v>
      </c>
      <c r="Z2279">
        <v>0</v>
      </c>
      <c r="AB2279" t="s">
        <v>42253</v>
      </c>
      <c r="AF2279" t="str">
        <f t="shared" si="35"/>
        <v>TRAINING SHIELDS</v>
      </c>
    </row>
    <row r="2280" spans="1:32" x14ac:dyDescent="0.35">
      <c r="A2280" s="2" t="s">
        <v>42163</v>
      </c>
      <c r="B2280" s="2" t="s">
        <v>42164</v>
      </c>
      <c r="C2280" s="23">
        <v>0</v>
      </c>
      <c r="D2280" s="11" t="b">
        <f>FALSE()</f>
        <v>0</v>
      </c>
      <c r="E2280" s="11" t="b">
        <f>FALSE()</f>
        <v>0</v>
      </c>
      <c r="F2280" s="2" t="s">
        <v>10</v>
      </c>
      <c r="G2280" s="2" t="s">
        <v>10</v>
      </c>
      <c r="H2280" s="2" t="s">
        <v>35778</v>
      </c>
      <c r="I2280" s="11" t="b">
        <f>TRUE()</f>
        <v>1</v>
      </c>
      <c r="J2280" s="24">
        <v>0</v>
      </c>
      <c r="K2280" s="24">
        <v>0</v>
      </c>
      <c r="L2280" s="2" t="s">
        <v>10</v>
      </c>
      <c r="M2280" t="str">
        <f>VLOOKUP(Table18[[#This Row],[No.]],N:O,2,FALSE)</f>
        <v>KIDNEY DISH,med.,250X140X40mm</v>
      </c>
      <c r="N2280" t="s">
        <v>42254</v>
      </c>
      <c r="O2280" t="s">
        <v>42255</v>
      </c>
      <c r="P2280">
        <v>0</v>
      </c>
      <c r="Q2280">
        <v>0</v>
      </c>
      <c r="R2280">
        <v>0</v>
      </c>
      <c r="S2280">
        <v>10</v>
      </c>
      <c r="T2280" t="s">
        <v>35778</v>
      </c>
      <c r="U2280" t="s">
        <v>7105</v>
      </c>
      <c r="V2280" t="s">
        <v>7105</v>
      </c>
      <c r="W2280" t="s">
        <v>7133</v>
      </c>
      <c r="X2280">
        <v>0</v>
      </c>
      <c r="Y2280">
        <v>0</v>
      </c>
      <c r="Z2280">
        <v>0</v>
      </c>
      <c r="AB2280" t="s">
        <v>42256</v>
      </c>
      <c r="AF2280" t="str">
        <f t="shared" si="35"/>
        <v>KIDNEY DISH,med.,250X140X40mm</v>
      </c>
    </row>
    <row r="2281" spans="1:32" x14ac:dyDescent="0.35">
      <c r="A2281" s="2" t="s">
        <v>42166</v>
      </c>
      <c r="B2281" s="2" t="s">
        <v>42167</v>
      </c>
      <c r="C2281" s="23">
        <v>2</v>
      </c>
      <c r="D2281" s="11" t="b">
        <f>FALSE()</f>
        <v>0</v>
      </c>
      <c r="E2281" s="11" t="b">
        <f>FALSE()</f>
        <v>0</v>
      </c>
      <c r="F2281" s="2" t="s">
        <v>10</v>
      </c>
      <c r="G2281" s="2" t="s">
        <v>10</v>
      </c>
      <c r="H2281" s="2" t="s">
        <v>35778</v>
      </c>
      <c r="I2281" s="11" t="b">
        <f>FALSE()</f>
        <v>0</v>
      </c>
      <c r="J2281" s="24">
        <v>115000</v>
      </c>
      <c r="K2281" s="24">
        <v>0</v>
      </c>
      <c r="L2281" s="2" t="s">
        <v>10</v>
      </c>
      <c r="M2281" t="str">
        <f>VLOOKUP(Table18[[#This Row],[No.]],N:O,2,FALSE)</f>
        <v>TROLLEY, DRESSING, 2 shelves</v>
      </c>
      <c r="N2281" t="s">
        <v>42257</v>
      </c>
      <c r="O2281" t="s">
        <v>42258</v>
      </c>
      <c r="P2281">
        <v>59</v>
      </c>
      <c r="Q2281">
        <v>59</v>
      </c>
      <c r="R2281">
        <v>59</v>
      </c>
      <c r="S2281">
        <v>38</v>
      </c>
      <c r="T2281" t="s">
        <v>35778</v>
      </c>
      <c r="U2281" t="s">
        <v>7105</v>
      </c>
      <c r="V2281" t="s">
        <v>7105</v>
      </c>
      <c r="W2281" t="s">
        <v>7105</v>
      </c>
      <c r="X2281">
        <v>200</v>
      </c>
      <c r="Y2281">
        <v>0</v>
      </c>
      <c r="Z2281">
        <v>0</v>
      </c>
      <c r="AB2281" t="s">
        <v>42259</v>
      </c>
      <c r="AE2281" t="s">
        <v>35876</v>
      </c>
      <c r="AF2281" t="str">
        <f t="shared" si="35"/>
        <v>TROLLEY, DRESSING, 2 shelves</v>
      </c>
    </row>
    <row r="2282" spans="1:32" x14ac:dyDescent="0.35">
      <c r="A2282" s="2" t="s">
        <v>42169</v>
      </c>
      <c r="B2282" s="2" t="s">
        <v>42170</v>
      </c>
      <c r="C2282" s="23">
        <v>3</v>
      </c>
      <c r="D2282" s="11" t="b">
        <f>FALSE()</f>
        <v>0</v>
      </c>
      <c r="E2282" s="11" t="b">
        <f>FALSE()</f>
        <v>0</v>
      </c>
      <c r="F2282" s="2" t="s">
        <v>10</v>
      </c>
      <c r="G2282" s="2" t="s">
        <v>10</v>
      </c>
      <c r="H2282" s="2" t="s">
        <v>35778</v>
      </c>
      <c r="I2282" s="11" t="b">
        <f>FALSE()</f>
        <v>0</v>
      </c>
      <c r="J2282" s="24">
        <v>28000</v>
      </c>
      <c r="K2282" s="24">
        <v>0</v>
      </c>
      <c r="L2282" s="2" t="s">
        <v>10</v>
      </c>
      <c r="M2282" t="str">
        <f>VLOOKUP(Table18[[#This Row],[No.]],N:O,2,FALSE)</f>
        <v>SUCTION, electric, Vario 18,</v>
      </c>
      <c r="N2282" t="s">
        <v>42260</v>
      </c>
      <c r="O2282" t="s">
        <v>42261</v>
      </c>
      <c r="P2282">
        <v>0</v>
      </c>
      <c r="Q2282">
        <v>0</v>
      </c>
      <c r="R2282">
        <v>0</v>
      </c>
      <c r="S2282">
        <v>0</v>
      </c>
      <c r="T2282" t="s">
        <v>35778</v>
      </c>
      <c r="U2282" t="s">
        <v>7105</v>
      </c>
      <c r="V2282" t="s">
        <v>7105</v>
      </c>
      <c r="W2282" t="s">
        <v>7133</v>
      </c>
      <c r="X2282">
        <v>0</v>
      </c>
      <c r="Y2282">
        <v>0</v>
      </c>
      <c r="Z2282">
        <v>0</v>
      </c>
      <c r="AB2282" t="s">
        <v>42262</v>
      </c>
      <c r="AF2282" t="str">
        <f t="shared" si="35"/>
        <v>SUCTION, electric, Vario 18,</v>
      </c>
    </row>
    <row r="2283" spans="1:32" x14ac:dyDescent="0.35">
      <c r="A2283" s="2" t="s">
        <v>42172</v>
      </c>
      <c r="B2283" s="2" t="s">
        <v>42173</v>
      </c>
      <c r="C2283" s="23">
        <v>2</v>
      </c>
      <c r="D2283" s="11" t="b">
        <f>FALSE()</f>
        <v>0</v>
      </c>
      <c r="E2283" s="11" t="b">
        <f>FALSE()</f>
        <v>0</v>
      </c>
      <c r="F2283" s="2" t="s">
        <v>10</v>
      </c>
      <c r="G2283" s="2" t="s">
        <v>10</v>
      </c>
      <c r="H2283" s="2" t="s">
        <v>35778</v>
      </c>
      <c r="I2283" s="11" t="b">
        <f>FALSE()</f>
        <v>0</v>
      </c>
      <c r="J2283" s="24">
        <v>0</v>
      </c>
      <c r="K2283" s="24">
        <v>0</v>
      </c>
      <c r="L2283" s="2" t="s">
        <v>10</v>
      </c>
      <c r="M2283" t="str">
        <f>VLOOKUP(Table18[[#This Row],[No.]],N:O,2,FALSE)</f>
        <v>AUTOCLAVE, 11l,Pressure Cooker</v>
      </c>
      <c r="N2283" t="s">
        <v>42263</v>
      </c>
      <c r="O2283" t="s">
        <v>42264</v>
      </c>
      <c r="P2283">
        <v>1</v>
      </c>
      <c r="Q2283">
        <v>1</v>
      </c>
      <c r="R2283">
        <v>1</v>
      </c>
      <c r="S2283">
        <v>19</v>
      </c>
      <c r="T2283" t="s">
        <v>35778</v>
      </c>
      <c r="U2283" t="s">
        <v>7105</v>
      </c>
      <c r="V2283" t="s">
        <v>7105</v>
      </c>
      <c r="W2283" t="s">
        <v>7105</v>
      </c>
      <c r="X2283" s="4">
        <v>32200</v>
      </c>
      <c r="Y2283">
        <v>0</v>
      </c>
      <c r="Z2283">
        <v>0</v>
      </c>
      <c r="AB2283" t="s">
        <v>42265</v>
      </c>
      <c r="AF2283" t="str">
        <f t="shared" si="35"/>
        <v>AUTOCLAVE, 11l,Pressure Cooker</v>
      </c>
    </row>
    <row r="2284" spans="1:32" x14ac:dyDescent="0.35">
      <c r="A2284" s="2" t="s">
        <v>42175</v>
      </c>
      <c r="B2284" s="2" t="s">
        <v>42176</v>
      </c>
      <c r="C2284" s="23">
        <v>1</v>
      </c>
      <c r="D2284" s="11" t="b">
        <f>FALSE()</f>
        <v>0</v>
      </c>
      <c r="E2284" s="11" t="b">
        <f>FALSE()</f>
        <v>0</v>
      </c>
      <c r="F2284" s="2" t="s">
        <v>10</v>
      </c>
      <c r="G2284" s="2" t="s">
        <v>10</v>
      </c>
      <c r="H2284" s="2" t="s">
        <v>35778</v>
      </c>
      <c r="I2284" s="11" t="b">
        <f>FALSE()</f>
        <v>0</v>
      </c>
      <c r="J2284" s="24">
        <v>290000</v>
      </c>
      <c r="K2284" s="24">
        <v>0</v>
      </c>
      <c r="L2284" s="2" t="s">
        <v>10</v>
      </c>
      <c r="M2284" t="str">
        <f>VLOOKUP(Table18[[#This Row],[No.]],N:O,2,FALSE)</f>
        <v>AUTOCLAVE, 39l,Pressure Cooker</v>
      </c>
      <c r="N2284" t="s">
        <v>42266</v>
      </c>
      <c r="O2284" t="s">
        <v>42267</v>
      </c>
      <c r="P2284">
        <v>6</v>
      </c>
      <c r="Q2284">
        <v>6</v>
      </c>
      <c r="R2284">
        <v>6</v>
      </c>
      <c r="S2284">
        <v>168</v>
      </c>
      <c r="T2284" t="s">
        <v>35778</v>
      </c>
      <c r="U2284" t="s">
        <v>7105</v>
      </c>
      <c r="V2284" t="s">
        <v>7105</v>
      </c>
      <c r="W2284" t="s">
        <v>7105</v>
      </c>
      <c r="X2284" s="4">
        <v>30000</v>
      </c>
      <c r="Y2284">
        <v>0</v>
      </c>
      <c r="Z2284">
        <v>0</v>
      </c>
      <c r="AB2284" t="s">
        <v>42268</v>
      </c>
      <c r="AF2284" t="str">
        <f t="shared" si="35"/>
        <v>AUTOCLAVE, 39l,Pressure Cooker</v>
      </c>
    </row>
    <row r="2285" spans="1:32" x14ac:dyDescent="0.35">
      <c r="A2285" s="2" t="s">
        <v>42178</v>
      </c>
      <c r="B2285" s="2" t="s">
        <v>42179</v>
      </c>
      <c r="C2285" s="23">
        <v>0</v>
      </c>
      <c r="D2285" s="11" t="b">
        <f>FALSE()</f>
        <v>0</v>
      </c>
      <c r="E2285" s="11" t="b">
        <f>FALSE()</f>
        <v>0</v>
      </c>
      <c r="F2285" s="2" t="s">
        <v>10</v>
      </c>
      <c r="G2285" s="2" t="s">
        <v>10</v>
      </c>
      <c r="H2285" s="2" t="s">
        <v>35778</v>
      </c>
      <c r="I2285" s="11" t="b">
        <f>TRUE()</f>
        <v>1</v>
      </c>
      <c r="J2285" s="24">
        <v>0</v>
      </c>
      <c r="K2285" s="24">
        <v>0</v>
      </c>
      <c r="L2285" s="2" t="s">
        <v>10</v>
      </c>
      <c r="M2285" t="str">
        <f>VLOOKUP(Table18[[#This Row],[No.]],N:O,2,FALSE)</f>
        <v>AED</v>
      </c>
      <c r="N2285" t="s">
        <v>42269</v>
      </c>
      <c r="O2285" t="s">
        <v>42270</v>
      </c>
      <c r="P2285">
        <v>74</v>
      </c>
      <c r="Q2285">
        <v>74</v>
      </c>
      <c r="R2285">
        <v>96</v>
      </c>
      <c r="S2285">
        <v>67</v>
      </c>
      <c r="T2285" t="s">
        <v>35778</v>
      </c>
      <c r="U2285" t="s">
        <v>7105</v>
      </c>
      <c r="V2285" t="s">
        <v>7105</v>
      </c>
      <c r="W2285" t="s">
        <v>7105</v>
      </c>
      <c r="X2285" s="4">
        <v>5750</v>
      </c>
      <c r="Y2285">
        <v>0</v>
      </c>
      <c r="Z2285">
        <v>0</v>
      </c>
      <c r="AB2285" t="s">
        <v>42271</v>
      </c>
      <c r="AF2285" t="str">
        <f t="shared" si="35"/>
        <v>AED</v>
      </c>
    </row>
    <row r="2286" spans="1:32" x14ac:dyDescent="0.35">
      <c r="A2286" s="2" t="s">
        <v>42180</v>
      </c>
      <c r="B2286" s="2" t="s">
        <v>42181</v>
      </c>
      <c r="C2286" s="23">
        <v>0</v>
      </c>
      <c r="D2286" s="11" t="b">
        <f>FALSE()</f>
        <v>0</v>
      </c>
      <c r="E2286" s="11" t="b">
        <f>FALSE()</f>
        <v>0</v>
      </c>
      <c r="F2286" s="2" t="s">
        <v>10</v>
      </c>
      <c r="G2286" s="2" t="s">
        <v>10</v>
      </c>
      <c r="H2286" s="2" t="s">
        <v>35778</v>
      </c>
      <c r="I2286" s="11" t="b">
        <f>TRUE()</f>
        <v>1</v>
      </c>
      <c r="J2286" s="24">
        <v>0</v>
      </c>
      <c r="K2286" s="24">
        <v>0</v>
      </c>
      <c r="L2286" s="2" t="s">
        <v>10</v>
      </c>
      <c r="M2286" t="str">
        <f>VLOOKUP(Table18[[#This Row],[No.]],N:O,2,FALSE)</f>
        <v>Delivery/Examination bed</v>
      </c>
      <c r="N2286" t="s">
        <v>42272</v>
      </c>
      <c r="O2286" t="s">
        <v>42273</v>
      </c>
      <c r="P2286">
        <v>0</v>
      </c>
      <c r="Q2286">
        <v>0</v>
      </c>
      <c r="R2286">
        <v>0</v>
      </c>
      <c r="S2286">
        <v>2</v>
      </c>
      <c r="T2286" t="s">
        <v>35778</v>
      </c>
      <c r="U2286" t="s">
        <v>7105</v>
      </c>
      <c r="V2286" t="s">
        <v>7105</v>
      </c>
      <c r="W2286" t="s">
        <v>7133</v>
      </c>
      <c r="X2286">
        <v>0</v>
      </c>
      <c r="Y2286">
        <v>0</v>
      </c>
      <c r="Z2286">
        <v>0</v>
      </c>
      <c r="AB2286" t="s">
        <v>42274</v>
      </c>
      <c r="AF2286" t="str">
        <f t="shared" si="35"/>
        <v>Delivery/Examination bed</v>
      </c>
    </row>
    <row r="2287" spans="1:32" x14ac:dyDescent="0.35">
      <c r="A2287" s="2" t="s">
        <v>42183</v>
      </c>
      <c r="B2287" s="2" t="s">
        <v>42184</v>
      </c>
      <c r="C2287" s="23">
        <v>7</v>
      </c>
      <c r="D2287" s="11" t="b">
        <f>FALSE()</f>
        <v>0</v>
      </c>
      <c r="E2287" s="11" t="b">
        <f>FALSE()</f>
        <v>0</v>
      </c>
      <c r="F2287" s="2" t="s">
        <v>10</v>
      </c>
      <c r="G2287" s="2" t="s">
        <v>10</v>
      </c>
      <c r="H2287" s="2" t="s">
        <v>35778</v>
      </c>
      <c r="I2287" s="11" t="b">
        <f>FALSE()</f>
        <v>0</v>
      </c>
      <c r="J2287" s="24">
        <v>365000</v>
      </c>
      <c r="K2287" s="24">
        <v>0</v>
      </c>
      <c r="L2287" s="2" t="s">
        <v>10</v>
      </c>
      <c r="M2287" t="str">
        <f>VLOOKUP(Table18[[#This Row],[No.]],N:O,2,FALSE)</f>
        <v>Baby incubator</v>
      </c>
      <c r="N2287" t="s">
        <v>42275</v>
      </c>
      <c r="O2287" t="s">
        <v>42276</v>
      </c>
      <c r="P2287">
        <v>285</v>
      </c>
      <c r="Q2287">
        <v>285</v>
      </c>
      <c r="R2287">
        <v>285</v>
      </c>
      <c r="S2287">
        <v>236</v>
      </c>
      <c r="T2287" t="s">
        <v>35778</v>
      </c>
      <c r="U2287" t="s">
        <v>7105</v>
      </c>
      <c r="V2287" t="s">
        <v>7105</v>
      </c>
      <c r="W2287" t="s">
        <v>7105</v>
      </c>
      <c r="X2287" s="4">
        <v>3820</v>
      </c>
      <c r="Y2287">
        <v>0</v>
      </c>
      <c r="Z2287">
        <v>0</v>
      </c>
      <c r="AB2287" t="s">
        <v>42277</v>
      </c>
      <c r="AE2287" t="s">
        <v>42090</v>
      </c>
      <c r="AF2287" t="str">
        <f t="shared" si="35"/>
        <v>Baby incubator</v>
      </c>
    </row>
    <row r="2288" spans="1:32" x14ac:dyDescent="0.35">
      <c r="A2288" s="2" t="s">
        <v>42186</v>
      </c>
      <c r="B2288" s="2" t="s">
        <v>42187</v>
      </c>
      <c r="C2288" s="23">
        <v>257</v>
      </c>
      <c r="D2288" s="11" t="b">
        <f>FALSE()</f>
        <v>0</v>
      </c>
      <c r="E2288" s="11" t="b">
        <f>FALSE()</f>
        <v>0</v>
      </c>
      <c r="F2288" s="2" t="s">
        <v>10</v>
      </c>
      <c r="G2288" s="2" t="s">
        <v>10</v>
      </c>
      <c r="H2288" s="2" t="s">
        <v>35778</v>
      </c>
      <c r="I2288" s="11" t="b">
        <f>FALSE()</f>
        <v>0</v>
      </c>
      <c r="J2288" s="24">
        <v>7000</v>
      </c>
      <c r="K2288" s="24">
        <v>0</v>
      </c>
      <c r="L2288" s="2" t="s">
        <v>10</v>
      </c>
      <c r="M2288" t="str">
        <f>VLOOKUP(Table18[[#This Row],[No.]],N:O,2,FALSE)</f>
        <v>Drip Stands</v>
      </c>
      <c r="N2288" t="s">
        <v>42278</v>
      </c>
      <c r="O2288" t="s">
        <v>42279</v>
      </c>
      <c r="P2288">
        <v>114</v>
      </c>
      <c r="Q2288">
        <v>114</v>
      </c>
      <c r="R2288">
        <v>114</v>
      </c>
      <c r="S2288">
        <v>201</v>
      </c>
      <c r="T2288" t="s">
        <v>35778</v>
      </c>
      <c r="U2288" t="s">
        <v>7105</v>
      </c>
      <c r="V2288" t="s">
        <v>7105</v>
      </c>
      <c r="W2288" t="s">
        <v>7105</v>
      </c>
      <c r="X2288" s="4">
        <v>1184</v>
      </c>
      <c r="Y2288">
        <v>0</v>
      </c>
      <c r="Z2288">
        <v>0</v>
      </c>
      <c r="AB2288" t="s">
        <v>42280</v>
      </c>
      <c r="AE2288" t="s">
        <v>37006</v>
      </c>
      <c r="AF2288" t="str">
        <f t="shared" si="35"/>
        <v>Drip Stands</v>
      </c>
    </row>
    <row r="2289" spans="1:32" x14ac:dyDescent="0.35">
      <c r="A2289" s="2" t="s">
        <v>42189</v>
      </c>
      <c r="B2289" s="2" t="s">
        <v>42190</v>
      </c>
      <c r="C2289" s="23">
        <v>4</v>
      </c>
      <c r="D2289" s="11" t="b">
        <f>FALSE()</f>
        <v>0</v>
      </c>
      <c r="E2289" s="11" t="b">
        <f>FALSE()</f>
        <v>0</v>
      </c>
      <c r="F2289" s="2" t="s">
        <v>10</v>
      </c>
      <c r="G2289" s="2" t="s">
        <v>10</v>
      </c>
      <c r="H2289" s="2" t="s">
        <v>35778</v>
      </c>
      <c r="I2289" s="11" t="b">
        <f>FALSE()</f>
        <v>0</v>
      </c>
      <c r="J2289" s="24">
        <v>230000</v>
      </c>
      <c r="K2289" s="24">
        <v>0</v>
      </c>
      <c r="L2289" s="2" t="s">
        <v>10</v>
      </c>
      <c r="M2289" t="str">
        <f>VLOOKUP(Table18[[#This Row],[No.]],N:O,2,FALSE)</f>
        <v>Baby Resursitare/ Warmer</v>
      </c>
      <c r="N2289" t="s">
        <v>42281</v>
      </c>
      <c r="O2289" t="s">
        <v>42282</v>
      </c>
      <c r="P2289">
        <v>0</v>
      </c>
      <c r="Q2289">
        <v>0</v>
      </c>
      <c r="R2289">
        <v>0</v>
      </c>
      <c r="S2289">
        <v>16</v>
      </c>
      <c r="T2289" t="s">
        <v>35778</v>
      </c>
      <c r="U2289" t="s">
        <v>7105</v>
      </c>
      <c r="V2289" t="s">
        <v>7105</v>
      </c>
      <c r="W2289" t="s">
        <v>7133</v>
      </c>
      <c r="X2289">
        <v>0</v>
      </c>
      <c r="Y2289">
        <v>0</v>
      </c>
      <c r="Z2289">
        <v>0</v>
      </c>
      <c r="AB2289" t="s">
        <v>42283</v>
      </c>
      <c r="AF2289" t="str">
        <f t="shared" si="35"/>
        <v>Baby Resursitare/ Warmer</v>
      </c>
    </row>
    <row r="2290" spans="1:32" x14ac:dyDescent="0.35">
      <c r="A2290" s="2" t="s">
        <v>42192</v>
      </c>
      <c r="B2290" s="2" t="s">
        <v>42193</v>
      </c>
      <c r="C2290" s="23">
        <v>0</v>
      </c>
      <c r="D2290" s="11" t="b">
        <f>FALSE()</f>
        <v>0</v>
      </c>
      <c r="E2290" s="11" t="b">
        <f>FALSE()</f>
        <v>0</v>
      </c>
      <c r="F2290" s="2" t="s">
        <v>10</v>
      </c>
      <c r="G2290" s="2" t="s">
        <v>10</v>
      </c>
      <c r="H2290" s="2" t="s">
        <v>35778</v>
      </c>
      <c r="I2290" s="11" t="b">
        <f>FALSE()</f>
        <v>0</v>
      </c>
      <c r="J2290" s="24">
        <v>850</v>
      </c>
      <c r="K2290" s="24">
        <v>0</v>
      </c>
      <c r="L2290" s="2" t="s">
        <v>10</v>
      </c>
      <c r="M2290" t="str">
        <f>VLOOKUP(Table18[[#This Row],[No.]],N:O,2,FALSE)</f>
        <v>Anaesthesia machine</v>
      </c>
      <c r="N2290" t="s">
        <v>42284</v>
      </c>
      <c r="O2290" t="s">
        <v>42285</v>
      </c>
      <c r="P2290">
        <v>0</v>
      </c>
      <c r="Q2290">
        <v>0</v>
      </c>
      <c r="R2290">
        <v>0</v>
      </c>
      <c r="S2290">
        <v>0</v>
      </c>
      <c r="T2290" t="s">
        <v>35778</v>
      </c>
      <c r="U2290" t="s">
        <v>7105</v>
      </c>
      <c r="V2290" t="s">
        <v>7105</v>
      </c>
      <c r="W2290" t="s">
        <v>7133</v>
      </c>
      <c r="X2290">
        <v>0</v>
      </c>
      <c r="Y2290">
        <v>0</v>
      </c>
      <c r="Z2290">
        <v>0</v>
      </c>
      <c r="AB2290" t="s">
        <v>42286</v>
      </c>
      <c r="AF2290" t="str">
        <f t="shared" si="35"/>
        <v>Anaesthesia machine</v>
      </c>
    </row>
    <row r="2291" spans="1:32" x14ac:dyDescent="0.35">
      <c r="A2291" s="2" t="s">
        <v>42195</v>
      </c>
      <c r="B2291" s="2" t="s">
        <v>42196</v>
      </c>
      <c r="C2291" s="23">
        <v>0</v>
      </c>
      <c r="D2291" s="11" t="b">
        <f>FALSE()</f>
        <v>0</v>
      </c>
      <c r="E2291" s="11" t="b">
        <f>FALSE()</f>
        <v>0</v>
      </c>
      <c r="F2291" s="2" t="s">
        <v>10</v>
      </c>
      <c r="G2291" s="2" t="s">
        <v>10</v>
      </c>
      <c r="H2291" s="2" t="s">
        <v>35778</v>
      </c>
      <c r="I2291" s="11" t="b">
        <f>FALSE()</f>
        <v>0</v>
      </c>
      <c r="J2291" s="24">
        <v>312000</v>
      </c>
      <c r="K2291" s="24">
        <v>0</v>
      </c>
      <c r="L2291" s="2" t="s">
        <v>10</v>
      </c>
      <c r="M2291" t="str">
        <f>VLOOKUP(Table18[[#This Row],[No.]],N:O,2,FALSE)</f>
        <v>Operational Table- Hydraulic</v>
      </c>
      <c r="N2291" t="s">
        <v>42287</v>
      </c>
      <c r="O2291" t="s">
        <v>42288</v>
      </c>
      <c r="P2291" s="22">
        <v>3002</v>
      </c>
      <c r="Q2291" s="22">
        <v>3002</v>
      </c>
      <c r="R2291" s="4">
        <v>3002</v>
      </c>
      <c r="S2291">
        <v>19</v>
      </c>
      <c r="T2291" t="s">
        <v>35778</v>
      </c>
      <c r="U2291" t="s">
        <v>7105</v>
      </c>
      <c r="V2291" t="s">
        <v>7105</v>
      </c>
      <c r="W2291" t="s">
        <v>7105</v>
      </c>
      <c r="X2291">
        <v>0</v>
      </c>
      <c r="Y2291">
        <v>0</v>
      </c>
      <c r="Z2291">
        <v>0</v>
      </c>
      <c r="AB2291" t="s">
        <v>42289</v>
      </c>
      <c r="AE2291" t="s">
        <v>37006</v>
      </c>
      <c r="AF2291" t="str">
        <f t="shared" si="35"/>
        <v>Operational Table- Hydraulic</v>
      </c>
    </row>
    <row r="2292" spans="1:32" x14ac:dyDescent="0.35">
      <c r="A2292" s="2" t="s">
        <v>42198</v>
      </c>
      <c r="B2292" s="2" t="s">
        <v>42199</v>
      </c>
      <c r="C2292" s="23">
        <v>32</v>
      </c>
      <c r="D2292" s="11" t="b">
        <f>FALSE()</f>
        <v>0</v>
      </c>
      <c r="E2292" s="11" t="b">
        <f>FALSE()</f>
        <v>0</v>
      </c>
      <c r="F2292" s="2" t="s">
        <v>10</v>
      </c>
      <c r="G2292" s="2" t="s">
        <v>10</v>
      </c>
      <c r="H2292" s="2" t="s">
        <v>35778</v>
      </c>
      <c r="I2292" s="11" t="b">
        <f>FALSE()</f>
        <v>0</v>
      </c>
      <c r="J2292" s="24">
        <v>0</v>
      </c>
      <c r="K2292" s="24">
        <v>0</v>
      </c>
      <c r="L2292" s="2" t="s">
        <v>10</v>
      </c>
      <c r="M2292" t="str">
        <f>VLOOKUP(Table18[[#This Row],[No.]],N:O,2,FALSE)</f>
        <v>Seca 725 Weighing scales baby</v>
      </c>
      <c r="N2292" t="s">
        <v>42290</v>
      </c>
      <c r="O2292" t="s">
        <v>42291</v>
      </c>
      <c r="P2292">
        <v>0</v>
      </c>
      <c r="Q2292">
        <v>0</v>
      </c>
      <c r="R2292">
        <v>0</v>
      </c>
      <c r="S2292">
        <v>0</v>
      </c>
      <c r="T2292" t="s">
        <v>35778</v>
      </c>
      <c r="U2292" t="s">
        <v>7105</v>
      </c>
      <c r="V2292" t="s">
        <v>7105</v>
      </c>
      <c r="W2292" t="s">
        <v>7133</v>
      </c>
      <c r="X2292">
        <v>0</v>
      </c>
      <c r="Y2292">
        <v>0</v>
      </c>
      <c r="Z2292">
        <v>0</v>
      </c>
      <c r="AB2292" t="s">
        <v>42292</v>
      </c>
      <c r="AF2292" t="str">
        <f t="shared" si="35"/>
        <v>Seca 725 Weighing scales baby</v>
      </c>
    </row>
    <row r="2293" spans="1:32" x14ac:dyDescent="0.35">
      <c r="A2293" s="2" t="s">
        <v>42201</v>
      </c>
      <c r="B2293" s="2" t="s">
        <v>42202</v>
      </c>
      <c r="C2293" s="23">
        <v>0</v>
      </c>
      <c r="D2293" s="11" t="b">
        <f>FALSE()</f>
        <v>0</v>
      </c>
      <c r="E2293" s="11" t="b">
        <f>FALSE()</f>
        <v>0</v>
      </c>
      <c r="F2293" s="2" t="s">
        <v>10</v>
      </c>
      <c r="G2293" s="2" t="s">
        <v>10</v>
      </c>
      <c r="H2293" s="2" t="s">
        <v>35778</v>
      </c>
      <c r="I2293" s="11" t="b">
        <f>TRUE()</f>
        <v>1</v>
      </c>
      <c r="J2293" s="24">
        <v>0</v>
      </c>
      <c r="K2293" s="24">
        <v>0</v>
      </c>
      <c r="L2293" s="2" t="s">
        <v>10</v>
      </c>
      <c r="M2293" t="str">
        <f>VLOOKUP(Table18[[#This Row],[No.]],N:O,2,FALSE)</f>
        <v>Operation light nine reflector</v>
      </c>
      <c r="N2293" t="s">
        <v>42293</v>
      </c>
      <c r="O2293" t="s">
        <v>42285</v>
      </c>
      <c r="P2293">
        <v>0</v>
      </c>
      <c r="Q2293">
        <v>0</v>
      </c>
      <c r="R2293">
        <v>0</v>
      </c>
      <c r="S2293">
        <v>3</v>
      </c>
      <c r="T2293" t="s">
        <v>35778</v>
      </c>
      <c r="U2293" t="s">
        <v>7105</v>
      </c>
      <c r="V2293" t="s">
        <v>7105</v>
      </c>
      <c r="W2293" t="s">
        <v>7133</v>
      </c>
      <c r="X2293">
        <v>0</v>
      </c>
      <c r="Y2293">
        <v>0</v>
      </c>
      <c r="Z2293">
        <v>0</v>
      </c>
      <c r="AB2293" t="s">
        <v>42286</v>
      </c>
      <c r="AF2293" t="str">
        <f t="shared" si="35"/>
        <v>Operation light nine reflector</v>
      </c>
    </row>
    <row r="2294" spans="1:32" x14ac:dyDescent="0.35">
      <c r="A2294" s="2" t="s">
        <v>42204</v>
      </c>
      <c r="B2294" s="2" t="s">
        <v>42205</v>
      </c>
      <c r="C2294" s="23">
        <v>4</v>
      </c>
      <c r="D2294" s="11" t="b">
        <f>FALSE()</f>
        <v>0</v>
      </c>
      <c r="E2294" s="11" t="b">
        <f>FALSE()</f>
        <v>0</v>
      </c>
      <c r="F2294" s="2" t="s">
        <v>10</v>
      </c>
      <c r="G2294" s="2" t="s">
        <v>10</v>
      </c>
      <c r="H2294" s="2" t="s">
        <v>35778</v>
      </c>
      <c r="I2294" s="11" t="b">
        <f>FALSE()</f>
        <v>0</v>
      </c>
      <c r="J2294" s="24">
        <v>68000</v>
      </c>
      <c r="K2294" s="24">
        <v>0</v>
      </c>
      <c r="L2294" s="2" t="s">
        <v>10</v>
      </c>
      <c r="M2294" t="str">
        <f>VLOOKUP(Table18[[#This Row],[No.]],N:O,2,FALSE)</f>
        <v>Hospital beds (Cardiac)Tripple</v>
      </c>
      <c r="N2294" t="s">
        <v>42294</v>
      </c>
      <c r="O2294" t="s">
        <v>42295</v>
      </c>
      <c r="P2294">
        <v>0</v>
      </c>
      <c r="Q2294">
        <v>0</v>
      </c>
      <c r="R2294">
        <v>0</v>
      </c>
      <c r="S2294">
        <v>14</v>
      </c>
      <c r="T2294" t="s">
        <v>35778</v>
      </c>
      <c r="U2294" t="s">
        <v>7105</v>
      </c>
      <c r="V2294" t="s">
        <v>7105</v>
      </c>
      <c r="W2294" t="s">
        <v>7133</v>
      </c>
      <c r="X2294">
        <v>0</v>
      </c>
      <c r="Y2294">
        <v>0</v>
      </c>
      <c r="Z2294">
        <v>0</v>
      </c>
      <c r="AB2294" t="s">
        <v>42296</v>
      </c>
      <c r="AF2294" t="str">
        <f t="shared" si="35"/>
        <v>Hospital beds (Cardiac)Tripple</v>
      </c>
    </row>
    <row r="2295" spans="1:32" x14ac:dyDescent="0.35">
      <c r="A2295" s="2" t="s">
        <v>42207</v>
      </c>
      <c r="B2295" s="2" t="s">
        <v>42208</v>
      </c>
      <c r="C2295" s="23">
        <v>140</v>
      </c>
      <c r="D2295" s="11" t="b">
        <f>FALSE()</f>
        <v>0</v>
      </c>
      <c r="E2295" s="11" t="b">
        <f>FALSE()</f>
        <v>0</v>
      </c>
      <c r="F2295" s="2" t="s">
        <v>10</v>
      </c>
      <c r="G2295" s="2" t="s">
        <v>10</v>
      </c>
      <c r="H2295" s="2" t="s">
        <v>35778</v>
      </c>
      <c r="I2295" s="11" t="b">
        <f>FALSE()</f>
        <v>0</v>
      </c>
      <c r="J2295" s="24">
        <v>0</v>
      </c>
      <c r="K2295" s="24">
        <v>0</v>
      </c>
      <c r="L2295" s="2" t="s">
        <v>10</v>
      </c>
      <c r="M2295" t="str">
        <f>VLOOKUP(Table18[[#This Row],[No.]],N:O,2,FALSE)</f>
        <v xml:space="preserve">Seca Infant weighing scale </v>
      </c>
      <c r="N2295" t="s">
        <v>42297</v>
      </c>
      <c r="O2295" t="s">
        <v>42298</v>
      </c>
      <c r="P2295">
        <v>6</v>
      </c>
      <c r="Q2295">
        <v>6</v>
      </c>
      <c r="R2295">
        <v>6</v>
      </c>
      <c r="S2295">
        <v>14</v>
      </c>
      <c r="T2295" t="s">
        <v>35778</v>
      </c>
      <c r="U2295" t="s">
        <v>7105</v>
      </c>
      <c r="V2295" t="s">
        <v>7105</v>
      </c>
      <c r="W2295" t="s">
        <v>7105</v>
      </c>
      <c r="X2295" s="4">
        <v>9300</v>
      </c>
      <c r="Y2295">
        <v>0</v>
      </c>
      <c r="Z2295">
        <v>0</v>
      </c>
      <c r="AB2295" t="s">
        <v>42299</v>
      </c>
      <c r="AF2295" t="str">
        <f t="shared" si="35"/>
        <v xml:space="preserve">Seca Infant weighing scale </v>
      </c>
    </row>
    <row r="2296" spans="1:32" x14ac:dyDescent="0.35">
      <c r="A2296" s="2" t="s">
        <v>42209</v>
      </c>
      <c r="B2296" s="2" t="s">
        <v>42210</v>
      </c>
      <c r="C2296" s="23">
        <v>15</v>
      </c>
      <c r="D2296" s="11" t="b">
        <f>FALSE()</f>
        <v>0</v>
      </c>
      <c r="E2296" s="11" t="b">
        <f>FALSE()</f>
        <v>0</v>
      </c>
      <c r="F2296" s="2" t="s">
        <v>10</v>
      </c>
      <c r="G2296" s="2" t="s">
        <v>10</v>
      </c>
      <c r="H2296" s="2" t="s">
        <v>35778</v>
      </c>
      <c r="I2296" s="11" t="b">
        <f>FALSE()</f>
        <v>0</v>
      </c>
      <c r="J2296" s="24">
        <v>0</v>
      </c>
      <c r="K2296" s="24">
        <v>0</v>
      </c>
      <c r="L2296" s="2" t="s">
        <v>10</v>
      </c>
      <c r="M2296" t="str">
        <f>VLOOKUP(Table18[[#This Row],[No.]],N:O,2,FALSE)</f>
        <v>Hospital beds Single crank</v>
      </c>
      <c r="N2296" t="s">
        <v>42300</v>
      </c>
      <c r="O2296" t="s">
        <v>42301</v>
      </c>
      <c r="P2296">
        <v>0</v>
      </c>
      <c r="Q2296">
        <v>0</v>
      </c>
      <c r="R2296">
        <v>0</v>
      </c>
      <c r="S2296">
        <v>0</v>
      </c>
      <c r="T2296" t="s">
        <v>35778</v>
      </c>
      <c r="U2296" t="s">
        <v>7105</v>
      </c>
      <c r="V2296" t="s">
        <v>7105</v>
      </c>
      <c r="W2296" t="s">
        <v>7133</v>
      </c>
      <c r="X2296">
        <v>0</v>
      </c>
      <c r="Y2296">
        <v>0</v>
      </c>
      <c r="Z2296">
        <v>0</v>
      </c>
      <c r="AB2296" t="s">
        <v>42302</v>
      </c>
      <c r="AF2296" t="str">
        <f t="shared" si="35"/>
        <v>Hospital beds Single crank</v>
      </c>
    </row>
    <row r="2297" spans="1:32" x14ac:dyDescent="0.35">
      <c r="A2297" s="2" t="s">
        <v>42212</v>
      </c>
      <c r="B2297" s="2" t="s">
        <v>42213</v>
      </c>
      <c r="C2297" s="23">
        <v>4</v>
      </c>
      <c r="D2297" s="11" t="b">
        <f>FALSE()</f>
        <v>0</v>
      </c>
      <c r="E2297" s="11" t="b">
        <f>FALSE()</f>
        <v>0</v>
      </c>
      <c r="F2297" s="2" t="s">
        <v>10</v>
      </c>
      <c r="G2297" s="2" t="s">
        <v>10</v>
      </c>
      <c r="H2297" s="2" t="s">
        <v>35778</v>
      </c>
      <c r="I2297" s="11" t="b">
        <f>FALSE()</f>
        <v>0</v>
      </c>
      <c r="J2297" s="24">
        <v>11400</v>
      </c>
      <c r="K2297" s="24">
        <v>0</v>
      </c>
      <c r="L2297" s="2" t="s">
        <v>10</v>
      </c>
      <c r="M2297" t="str">
        <f>VLOOKUP(Table18[[#This Row],[No.]],N:O,2,FALSE)</f>
        <v>Instrument Cabinet-powder coat</v>
      </c>
      <c r="N2297" t="s">
        <v>42303</v>
      </c>
      <c r="O2297" t="s">
        <v>42304</v>
      </c>
      <c r="P2297">
        <v>0</v>
      </c>
      <c r="Q2297">
        <v>0</v>
      </c>
      <c r="R2297">
        <v>0</v>
      </c>
      <c r="S2297">
        <v>0</v>
      </c>
      <c r="T2297" t="s">
        <v>35778</v>
      </c>
      <c r="U2297" t="s">
        <v>7105</v>
      </c>
      <c r="V2297" t="s">
        <v>7105</v>
      </c>
      <c r="W2297" t="s">
        <v>7105</v>
      </c>
      <c r="X2297">
        <v>0</v>
      </c>
      <c r="Y2297">
        <v>0</v>
      </c>
      <c r="Z2297">
        <v>0</v>
      </c>
      <c r="AB2297" t="s">
        <v>42305</v>
      </c>
      <c r="AF2297" t="str">
        <f t="shared" si="35"/>
        <v>Instrument Cabinet-powder coat</v>
      </c>
    </row>
    <row r="2298" spans="1:32" x14ac:dyDescent="0.35">
      <c r="A2298" s="2" t="s">
        <v>42215</v>
      </c>
      <c r="B2298" s="2" t="s">
        <v>42216</v>
      </c>
      <c r="C2298" s="23">
        <v>0</v>
      </c>
      <c r="D2298" s="11" t="b">
        <f>FALSE()</f>
        <v>0</v>
      </c>
      <c r="E2298" s="11" t="b">
        <f>FALSE()</f>
        <v>0</v>
      </c>
      <c r="F2298" s="2" t="s">
        <v>10</v>
      </c>
      <c r="G2298" s="2" t="s">
        <v>10</v>
      </c>
      <c r="H2298" s="2" t="s">
        <v>35778</v>
      </c>
      <c r="I2298" s="11" t="b">
        <f>FALSE()</f>
        <v>0</v>
      </c>
      <c r="J2298" s="24">
        <v>0</v>
      </c>
      <c r="K2298" s="24">
        <v>0</v>
      </c>
      <c r="L2298" s="2" t="s">
        <v>10</v>
      </c>
      <c r="M2298" t="str">
        <f>VLOOKUP(Table18[[#This Row],[No.]],N:O,2,FALSE)</f>
        <v>Bedside Locker wooden(H1)*</v>
      </c>
      <c r="N2298" t="s">
        <v>42306</v>
      </c>
      <c r="O2298" t="s">
        <v>42307</v>
      </c>
      <c r="P2298">
        <v>0</v>
      </c>
      <c r="Q2298">
        <v>0</v>
      </c>
      <c r="R2298">
        <v>0</v>
      </c>
      <c r="S2298">
        <v>0</v>
      </c>
      <c r="T2298" t="s">
        <v>35778</v>
      </c>
      <c r="U2298" t="s">
        <v>7105</v>
      </c>
      <c r="V2298" t="s">
        <v>7105</v>
      </c>
      <c r="W2298" t="s">
        <v>7133</v>
      </c>
      <c r="X2298">
        <v>0</v>
      </c>
      <c r="Y2298">
        <v>0</v>
      </c>
      <c r="Z2298">
        <v>0</v>
      </c>
      <c r="AB2298" t="s">
        <v>42308</v>
      </c>
      <c r="AF2298" t="str">
        <f t="shared" si="35"/>
        <v>Bedside Locker wooden(H1)*</v>
      </c>
    </row>
    <row r="2299" spans="1:32" x14ac:dyDescent="0.35">
      <c r="A2299" s="2" t="s">
        <v>42218</v>
      </c>
      <c r="B2299" s="2" t="s">
        <v>42219</v>
      </c>
      <c r="C2299" s="23">
        <v>0</v>
      </c>
      <c r="D2299" s="11" t="b">
        <f>FALSE()</f>
        <v>0</v>
      </c>
      <c r="E2299" s="11" t="b">
        <f>FALSE()</f>
        <v>0</v>
      </c>
      <c r="F2299" s="2" t="s">
        <v>10</v>
      </c>
      <c r="G2299" s="2" t="s">
        <v>10</v>
      </c>
      <c r="H2299" s="2" t="s">
        <v>35778</v>
      </c>
      <c r="I2299" s="11" t="b">
        <f>TRUE()</f>
        <v>1</v>
      </c>
      <c r="J2299" s="24">
        <v>0</v>
      </c>
      <c r="K2299" s="24">
        <v>0</v>
      </c>
      <c r="L2299" s="2" t="s">
        <v>10</v>
      </c>
      <c r="M2299" t="str">
        <f>VLOOKUP(Table18[[#This Row],[No.]],N:O,2,FALSE)</f>
        <v>Bedside light</v>
      </c>
      <c r="N2299" t="s">
        <v>42309</v>
      </c>
      <c r="O2299" t="s">
        <v>42310</v>
      </c>
      <c r="P2299">
        <v>0</v>
      </c>
      <c r="Q2299">
        <v>0</v>
      </c>
      <c r="R2299">
        <v>0</v>
      </c>
      <c r="S2299">
        <v>0</v>
      </c>
      <c r="T2299" t="s">
        <v>35778</v>
      </c>
      <c r="U2299" t="s">
        <v>7105</v>
      </c>
      <c r="V2299" t="s">
        <v>7105</v>
      </c>
      <c r="W2299" t="s">
        <v>7133</v>
      </c>
      <c r="X2299">
        <v>0</v>
      </c>
      <c r="Y2299">
        <v>0</v>
      </c>
      <c r="Z2299">
        <v>0</v>
      </c>
      <c r="AB2299" t="s">
        <v>42311</v>
      </c>
      <c r="AF2299" t="str">
        <f t="shared" si="35"/>
        <v>Bedside light</v>
      </c>
    </row>
    <row r="2300" spans="1:32" x14ac:dyDescent="0.35">
      <c r="A2300" s="2" t="s">
        <v>42221</v>
      </c>
      <c r="B2300" s="2" t="s">
        <v>42222</v>
      </c>
      <c r="C2300" s="23">
        <v>0</v>
      </c>
      <c r="D2300" s="11" t="b">
        <f>FALSE()</f>
        <v>0</v>
      </c>
      <c r="E2300" s="11" t="b">
        <f>FALSE()</f>
        <v>0</v>
      </c>
      <c r="F2300" s="2" t="s">
        <v>10</v>
      </c>
      <c r="G2300" s="2" t="s">
        <v>10</v>
      </c>
      <c r="H2300" s="2" t="s">
        <v>35778</v>
      </c>
      <c r="I2300" s="11" t="b">
        <f>TRUE()</f>
        <v>1</v>
      </c>
      <c r="J2300" s="24">
        <v>0</v>
      </c>
      <c r="K2300" s="24">
        <v>0</v>
      </c>
      <c r="L2300" s="2" t="s">
        <v>10</v>
      </c>
      <c r="M2300" t="str">
        <f>VLOOKUP(Table18[[#This Row],[No.]],N:O,2,FALSE)</f>
        <v>Bedside Sockets</v>
      </c>
      <c r="N2300" t="s">
        <v>42312</v>
      </c>
      <c r="O2300" t="s">
        <v>42313</v>
      </c>
      <c r="P2300">
        <v>0</v>
      </c>
      <c r="Q2300">
        <v>0</v>
      </c>
      <c r="R2300">
        <v>0</v>
      </c>
      <c r="S2300">
        <v>0</v>
      </c>
      <c r="T2300" t="s">
        <v>35778</v>
      </c>
      <c r="U2300" t="s">
        <v>7105</v>
      </c>
      <c r="V2300" t="s">
        <v>7105</v>
      </c>
      <c r="W2300" t="s">
        <v>7133</v>
      </c>
      <c r="X2300">
        <v>0</v>
      </c>
      <c r="Y2300">
        <v>0</v>
      </c>
      <c r="Z2300">
        <v>0</v>
      </c>
      <c r="AB2300" t="s">
        <v>42314</v>
      </c>
      <c r="AF2300" t="str">
        <f t="shared" si="35"/>
        <v>Bedside Sockets</v>
      </c>
    </row>
    <row r="2301" spans="1:32" x14ac:dyDescent="0.35">
      <c r="A2301" s="2" t="s">
        <v>42224</v>
      </c>
      <c r="B2301" s="2" t="s">
        <v>42225</v>
      </c>
      <c r="C2301" s="23">
        <v>8</v>
      </c>
      <c r="D2301" s="11" t="b">
        <f>FALSE()</f>
        <v>0</v>
      </c>
      <c r="E2301" s="11" t="b">
        <f>FALSE()</f>
        <v>0</v>
      </c>
      <c r="F2301" s="2" t="s">
        <v>10</v>
      </c>
      <c r="G2301" s="2" t="s">
        <v>10</v>
      </c>
      <c r="H2301" s="2" t="s">
        <v>35778</v>
      </c>
      <c r="I2301" s="11" t="b">
        <f>FALSE()</f>
        <v>0</v>
      </c>
      <c r="J2301" s="24">
        <v>30500</v>
      </c>
      <c r="K2301" s="24">
        <v>0</v>
      </c>
      <c r="L2301" s="2" t="s">
        <v>10</v>
      </c>
      <c r="M2301" t="str">
        <f>VLOOKUP(Table18[[#This Row],[No.]],N:O,2,FALSE)</f>
        <v>Delivery Bed</v>
      </c>
      <c r="N2301" t="s">
        <v>42315</v>
      </c>
      <c r="O2301" t="s">
        <v>42316</v>
      </c>
      <c r="P2301">
        <v>200</v>
      </c>
      <c r="Q2301">
        <v>200</v>
      </c>
      <c r="R2301">
        <v>200</v>
      </c>
      <c r="S2301">
        <v>15</v>
      </c>
      <c r="T2301" t="s">
        <v>35778</v>
      </c>
      <c r="U2301" t="s">
        <v>7105</v>
      </c>
      <c r="V2301" t="s">
        <v>7105</v>
      </c>
      <c r="W2301" t="s">
        <v>7105</v>
      </c>
      <c r="X2301">
        <v>14</v>
      </c>
      <c r="Y2301">
        <v>0</v>
      </c>
      <c r="Z2301">
        <v>0</v>
      </c>
      <c r="AB2301" t="s">
        <v>42317</v>
      </c>
      <c r="AE2301" t="s">
        <v>37006</v>
      </c>
      <c r="AF2301" t="str">
        <f t="shared" si="35"/>
        <v>Delivery Bed</v>
      </c>
    </row>
    <row r="2302" spans="1:32" x14ac:dyDescent="0.35">
      <c r="A2302" s="2" t="s">
        <v>42227</v>
      </c>
      <c r="B2302" s="2" t="s">
        <v>42228</v>
      </c>
      <c r="C2302" s="23">
        <v>283</v>
      </c>
      <c r="D2302" s="11" t="b">
        <f>FALSE()</f>
        <v>0</v>
      </c>
      <c r="E2302" s="11" t="b">
        <f>FALSE()</f>
        <v>0</v>
      </c>
      <c r="F2302" s="2" t="s">
        <v>10</v>
      </c>
      <c r="G2302" s="2" t="s">
        <v>10</v>
      </c>
      <c r="H2302" s="2" t="s">
        <v>35778</v>
      </c>
      <c r="I2302" s="11" t="b">
        <f>FALSE()</f>
        <v>0</v>
      </c>
      <c r="J2302" s="24">
        <v>2200</v>
      </c>
      <c r="K2302" s="24">
        <v>0</v>
      </c>
      <c r="L2302" s="2" t="s">
        <v>10</v>
      </c>
      <c r="M2302" t="str">
        <f>VLOOKUP(Table18[[#This Row],[No.]],N:O,2,FALSE)</f>
        <v>Patient Screen</v>
      </c>
      <c r="N2302" t="s">
        <v>42318</v>
      </c>
      <c r="O2302" t="s">
        <v>42319</v>
      </c>
      <c r="P2302">
        <v>200</v>
      </c>
      <c r="Q2302">
        <v>200</v>
      </c>
      <c r="R2302">
        <v>200</v>
      </c>
      <c r="S2302">
        <v>0</v>
      </c>
      <c r="T2302" t="s">
        <v>35778</v>
      </c>
      <c r="U2302" t="s">
        <v>7105</v>
      </c>
      <c r="V2302" t="s">
        <v>7105</v>
      </c>
      <c r="W2302" t="s">
        <v>7105</v>
      </c>
      <c r="X2302">
        <v>12</v>
      </c>
      <c r="Y2302">
        <v>0</v>
      </c>
      <c r="Z2302">
        <v>0</v>
      </c>
      <c r="AB2302" t="s">
        <v>42320</v>
      </c>
      <c r="AE2302" t="s">
        <v>37006</v>
      </c>
      <c r="AF2302" t="str">
        <f t="shared" si="35"/>
        <v>Patient Screen</v>
      </c>
    </row>
    <row r="2303" spans="1:32" x14ac:dyDescent="0.35">
      <c r="A2303" s="2" t="s">
        <v>42230</v>
      </c>
      <c r="B2303" s="2" t="s">
        <v>42231</v>
      </c>
      <c r="C2303" s="23">
        <v>0</v>
      </c>
      <c r="D2303" s="11" t="b">
        <f>FALSE()</f>
        <v>0</v>
      </c>
      <c r="E2303" s="11" t="b">
        <f>FALSE()</f>
        <v>0</v>
      </c>
      <c r="F2303" s="2" t="s">
        <v>10</v>
      </c>
      <c r="G2303" s="2" t="s">
        <v>10</v>
      </c>
      <c r="H2303" s="2" t="s">
        <v>35778</v>
      </c>
      <c r="I2303" s="11" t="b">
        <f>TRUE()</f>
        <v>1</v>
      </c>
      <c r="J2303" s="24">
        <v>0</v>
      </c>
      <c r="K2303" s="24">
        <v>0</v>
      </c>
      <c r="L2303" s="2" t="s">
        <v>10</v>
      </c>
      <c r="M2303" t="str">
        <f>VLOOKUP(Table18[[#This Row],[No.]],N:O,2,FALSE)</f>
        <v>Space heater</v>
      </c>
      <c r="N2303" t="s">
        <v>42321</v>
      </c>
      <c r="O2303" t="s">
        <v>42322</v>
      </c>
      <c r="P2303">
        <v>0</v>
      </c>
      <c r="Q2303">
        <v>0</v>
      </c>
      <c r="R2303">
        <v>0</v>
      </c>
      <c r="S2303">
        <v>0</v>
      </c>
      <c r="T2303" t="s">
        <v>35778</v>
      </c>
      <c r="U2303" t="s">
        <v>7105</v>
      </c>
      <c r="V2303" t="s">
        <v>7105</v>
      </c>
      <c r="W2303" t="s">
        <v>7133</v>
      </c>
      <c r="X2303">
        <v>0</v>
      </c>
      <c r="Y2303">
        <v>0</v>
      </c>
      <c r="Z2303">
        <v>0</v>
      </c>
      <c r="AB2303" t="s">
        <v>42323</v>
      </c>
      <c r="AF2303" t="str">
        <f t="shared" si="35"/>
        <v>Space heater</v>
      </c>
    </row>
    <row r="2304" spans="1:32" x14ac:dyDescent="0.35">
      <c r="A2304" s="2" t="s">
        <v>42233</v>
      </c>
      <c r="B2304" s="2" t="s">
        <v>42234</v>
      </c>
      <c r="C2304" s="23">
        <v>12</v>
      </c>
      <c r="D2304" s="11" t="b">
        <f>FALSE()</f>
        <v>0</v>
      </c>
      <c r="E2304" s="11" t="b">
        <f>FALSE()</f>
        <v>0</v>
      </c>
      <c r="F2304" s="2" t="s">
        <v>10</v>
      </c>
      <c r="G2304" s="2" t="s">
        <v>10</v>
      </c>
      <c r="H2304" s="2" t="s">
        <v>35778</v>
      </c>
      <c r="I2304" s="11" t="b">
        <f>FALSE()</f>
        <v>0</v>
      </c>
      <c r="J2304" s="24">
        <v>19600</v>
      </c>
      <c r="K2304" s="24">
        <v>0</v>
      </c>
      <c r="L2304" s="2" t="s">
        <v>10</v>
      </c>
      <c r="M2304" t="str">
        <f>VLOOKUP(Table18[[#This Row],[No.]],N:O,2,FALSE)</f>
        <v>Examination couches</v>
      </c>
      <c r="N2304" t="s">
        <v>42324</v>
      </c>
      <c r="O2304" t="s">
        <v>42325</v>
      </c>
      <c r="P2304">
        <v>0</v>
      </c>
      <c r="Q2304">
        <v>0</v>
      </c>
      <c r="R2304">
        <v>0</v>
      </c>
      <c r="S2304">
        <v>0</v>
      </c>
      <c r="T2304" t="s">
        <v>35778</v>
      </c>
      <c r="U2304" t="s">
        <v>7105</v>
      </c>
      <c r="V2304" t="s">
        <v>7105</v>
      </c>
      <c r="W2304" t="s">
        <v>7133</v>
      </c>
      <c r="X2304">
        <v>0</v>
      </c>
      <c r="Y2304">
        <v>0</v>
      </c>
      <c r="Z2304">
        <v>0</v>
      </c>
      <c r="AB2304" t="s">
        <v>42326</v>
      </c>
      <c r="AF2304" t="str">
        <f t="shared" si="35"/>
        <v>Examination couches</v>
      </c>
    </row>
    <row r="2305" spans="1:32" x14ac:dyDescent="0.35">
      <c r="A2305" s="2" t="s">
        <v>42236</v>
      </c>
      <c r="B2305" s="2" t="s">
        <v>42237</v>
      </c>
      <c r="C2305" s="23">
        <v>0</v>
      </c>
      <c r="D2305" s="11" t="b">
        <f>FALSE()</f>
        <v>0</v>
      </c>
      <c r="E2305" s="11" t="b">
        <f>FALSE()</f>
        <v>0</v>
      </c>
      <c r="F2305" s="2" t="s">
        <v>10</v>
      </c>
      <c r="G2305" s="2" t="s">
        <v>10</v>
      </c>
      <c r="H2305" s="2" t="s">
        <v>35778</v>
      </c>
      <c r="I2305" s="11" t="b">
        <f>FALSE()</f>
        <v>0</v>
      </c>
      <c r="J2305" s="24">
        <v>0</v>
      </c>
      <c r="K2305" s="24">
        <v>0</v>
      </c>
      <c r="L2305" s="2" t="s">
        <v>10</v>
      </c>
      <c r="M2305" t="str">
        <f>VLOOKUP(Table18[[#This Row],[No.]],N:O,2,FALSE)</f>
        <v>Ultrasound Machine</v>
      </c>
      <c r="N2305" t="s">
        <v>42327</v>
      </c>
      <c r="O2305" t="s">
        <v>42328</v>
      </c>
      <c r="P2305">
        <v>0</v>
      </c>
      <c r="Q2305">
        <v>0</v>
      </c>
      <c r="R2305">
        <v>0</v>
      </c>
      <c r="S2305">
        <v>0</v>
      </c>
      <c r="T2305" t="s">
        <v>35778</v>
      </c>
      <c r="U2305" t="s">
        <v>7105</v>
      </c>
      <c r="V2305" t="s">
        <v>7105</v>
      </c>
      <c r="W2305" t="s">
        <v>7133</v>
      </c>
      <c r="X2305">
        <v>0</v>
      </c>
      <c r="Y2305">
        <v>0</v>
      </c>
      <c r="Z2305">
        <v>0</v>
      </c>
      <c r="AB2305" t="s">
        <v>42329</v>
      </c>
      <c r="AF2305" t="str">
        <f t="shared" si="35"/>
        <v>Ultrasound Machine</v>
      </c>
    </row>
    <row r="2306" spans="1:32" x14ac:dyDescent="0.35">
      <c r="A2306" s="2" t="s">
        <v>42239</v>
      </c>
      <c r="B2306" s="2" t="s">
        <v>42240</v>
      </c>
      <c r="C2306" s="23">
        <v>19</v>
      </c>
      <c r="D2306" s="11" t="b">
        <f>FALSE()</f>
        <v>0</v>
      </c>
      <c r="E2306" s="11" t="b">
        <f>FALSE()</f>
        <v>0</v>
      </c>
      <c r="F2306" s="2" t="s">
        <v>10</v>
      </c>
      <c r="G2306" s="2" t="s">
        <v>10</v>
      </c>
      <c r="H2306" s="2" t="s">
        <v>35778</v>
      </c>
      <c r="I2306" s="11" t="b">
        <f>FALSE()</f>
        <v>0</v>
      </c>
      <c r="J2306" s="24">
        <v>13920</v>
      </c>
      <c r="K2306" s="24">
        <v>0</v>
      </c>
      <c r="L2306" s="2" t="s">
        <v>10</v>
      </c>
      <c r="M2306" t="str">
        <f>VLOOKUP(Table18[[#This Row],[No.]],N:O,2,FALSE)</f>
        <v>Drug Trolley</v>
      </c>
      <c r="N2306" t="s">
        <v>42330</v>
      </c>
      <c r="O2306" t="s">
        <v>42331</v>
      </c>
      <c r="P2306">
        <v>0</v>
      </c>
      <c r="Q2306">
        <v>0</v>
      </c>
      <c r="R2306">
        <v>0</v>
      </c>
      <c r="S2306">
        <v>340</v>
      </c>
      <c r="T2306" t="s">
        <v>35778</v>
      </c>
      <c r="U2306" t="s">
        <v>7105</v>
      </c>
      <c r="V2306" t="s">
        <v>7105</v>
      </c>
      <c r="W2306" t="s">
        <v>7133</v>
      </c>
      <c r="X2306">
        <v>0</v>
      </c>
      <c r="Y2306">
        <v>0</v>
      </c>
      <c r="Z2306">
        <v>0</v>
      </c>
      <c r="AB2306" t="s">
        <v>42332</v>
      </c>
      <c r="AF2306" t="str">
        <f t="shared" si="35"/>
        <v>Drug Trolley</v>
      </c>
    </row>
    <row r="2307" spans="1:32" x14ac:dyDescent="0.35">
      <c r="A2307" s="2" t="s">
        <v>42242</v>
      </c>
      <c r="B2307" s="2" t="s">
        <v>42243</v>
      </c>
      <c r="C2307" s="23">
        <v>82</v>
      </c>
      <c r="D2307" s="11" t="b">
        <f>FALSE()</f>
        <v>0</v>
      </c>
      <c r="E2307" s="11" t="b">
        <f>FALSE()</f>
        <v>0</v>
      </c>
      <c r="F2307" s="2" t="s">
        <v>10</v>
      </c>
      <c r="G2307" s="2" t="s">
        <v>10</v>
      </c>
      <c r="H2307" s="2" t="s">
        <v>35778</v>
      </c>
      <c r="I2307" s="11" t="b">
        <f>FALSE()</f>
        <v>0</v>
      </c>
      <c r="J2307" s="24">
        <v>25078</v>
      </c>
      <c r="K2307" s="24">
        <v>0</v>
      </c>
      <c r="L2307" s="2" t="s">
        <v>10</v>
      </c>
      <c r="M2307" t="str">
        <f>VLOOKUP(Table18[[#This Row],[No.]],N:O,2,FALSE)</f>
        <v>Oxygen cylinder</v>
      </c>
      <c r="N2307" t="s">
        <v>42333</v>
      </c>
      <c r="O2307" t="s">
        <v>42334</v>
      </c>
      <c r="P2307">
        <v>0</v>
      </c>
      <c r="Q2307">
        <v>0</v>
      </c>
      <c r="R2307">
        <v>0</v>
      </c>
      <c r="S2307">
        <v>347</v>
      </c>
      <c r="T2307" t="s">
        <v>35778</v>
      </c>
      <c r="U2307" t="s">
        <v>7105</v>
      </c>
      <c r="V2307" t="s">
        <v>7105</v>
      </c>
      <c r="W2307" t="s">
        <v>7105</v>
      </c>
      <c r="X2307">
        <v>52</v>
      </c>
      <c r="Y2307">
        <v>0</v>
      </c>
      <c r="Z2307">
        <v>0</v>
      </c>
      <c r="AB2307" t="s">
        <v>42335</v>
      </c>
      <c r="AE2307" t="s">
        <v>37006</v>
      </c>
      <c r="AF2307" t="str">
        <f t="shared" ref="AF2307:AF2370" si="36">VLOOKUP(A:A,N:O,2,FALSE)</f>
        <v>Oxygen cylinder</v>
      </c>
    </row>
    <row r="2308" spans="1:32" x14ac:dyDescent="0.35">
      <c r="A2308" s="2" t="s">
        <v>42245</v>
      </c>
      <c r="B2308" s="2" t="s">
        <v>42246</v>
      </c>
      <c r="C2308" s="23">
        <v>8</v>
      </c>
      <c r="D2308" s="11" t="b">
        <f>FALSE()</f>
        <v>0</v>
      </c>
      <c r="E2308" s="11" t="b">
        <f>FALSE()</f>
        <v>0</v>
      </c>
      <c r="F2308" s="2" t="s">
        <v>10</v>
      </c>
      <c r="G2308" s="2" t="s">
        <v>10</v>
      </c>
      <c r="H2308" s="2" t="s">
        <v>35778</v>
      </c>
      <c r="I2308" s="11" t="b">
        <f>FALSE()</f>
        <v>0</v>
      </c>
      <c r="J2308" s="24">
        <v>21600</v>
      </c>
      <c r="K2308" s="24">
        <v>0</v>
      </c>
      <c r="L2308" s="2" t="s">
        <v>10</v>
      </c>
      <c r="M2308" t="str">
        <f>VLOOKUP(Table18[[#This Row],[No.]],N:O,2,FALSE)</f>
        <v>Flow Meter</v>
      </c>
      <c r="N2308" t="s">
        <v>42336</v>
      </c>
      <c r="O2308" t="s">
        <v>42337</v>
      </c>
      <c r="P2308">
        <v>250</v>
      </c>
      <c r="Q2308">
        <v>250</v>
      </c>
      <c r="R2308">
        <v>250</v>
      </c>
      <c r="S2308">
        <v>400</v>
      </c>
      <c r="T2308" t="s">
        <v>35778</v>
      </c>
      <c r="U2308" t="s">
        <v>7105</v>
      </c>
      <c r="V2308" t="s">
        <v>7105</v>
      </c>
      <c r="W2308" t="s">
        <v>7105</v>
      </c>
      <c r="X2308">
        <v>42</v>
      </c>
      <c r="Y2308">
        <v>0</v>
      </c>
      <c r="Z2308">
        <v>0</v>
      </c>
      <c r="AB2308" t="s">
        <v>42338</v>
      </c>
      <c r="AF2308" t="str">
        <f t="shared" si="36"/>
        <v>Flow Meter</v>
      </c>
    </row>
    <row r="2309" spans="1:32" x14ac:dyDescent="0.35">
      <c r="A2309" s="2" t="s">
        <v>42248</v>
      </c>
      <c r="B2309" s="2" t="s">
        <v>42249</v>
      </c>
      <c r="C2309" s="23">
        <v>2</v>
      </c>
      <c r="D2309" s="11" t="b">
        <f>FALSE()</f>
        <v>0</v>
      </c>
      <c r="E2309" s="11" t="b">
        <f>FALSE()</f>
        <v>0</v>
      </c>
      <c r="F2309" s="2" t="s">
        <v>10</v>
      </c>
      <c r="G2309" s="2" t="s">
        <v>10</v>
      </c>
      <c r="H2309" s="2" t="s">
        <v>35778</v>
      </c>
      <c r="I2309" s="11" t="b">
        <f>FALSE()</f>
        <v>0</v>
      </c>
      <c r="J2309" s="24">
        <v>230000</v>
      </c>
      <c r="K2309" s="24">
        <v>0</v>
      </c>
      <c r="L2309" s="2" t="s">
        <v>10</v>
      </c>
      <c r="M2309" t="str">
        <f>VLOOKUP(Table18[[#This Row],[No.]],N:O,2,FALSE)</f>
        <v>Contrex Infant Warmer</v>
      </c>
      <c r="N2309" t="s">
        <v>42339</v>
      </c>
      <c r="O2309" t="s">
        <v>42340</v>
      </c>
      <c r="P2309">
        <v>0</v>
      </c>
      <c r="Q2309">
        <v>0</v>
      </c>
      <c r="R2309">
        <v>0</v>
      </c>
      <c r="S2309" s="22">
        <v>1211</v>
      </c>
      <c r="T2309" t="s">
        <v>35778</v>
      </c>
      <c r="U2309" t="s">
        <v>7105</v>
      </c>
      <c r="V2309" t="s">
        <v>7105</v>
      </c>
      <c r="W2309" t="s">
        <v>7105</v>
      </c>
      <c r="X2309">
        <v>0</v>
      </c>
      <c r="Y2309">
        <v>0</v>
      </c>
      <c r="Z2309">
        <v>0</v>
      </c>
      <c r="AB2309" t="s">
        <v>42341</v>
      </c>
      <c r="AF2309" t="str">
        <f t="shared" si="36"/>
        <v>Contrex Infant Warmer</v>
      </c>
    </row>
    <row r="2310" spans="1:32" x14ac:dyDescent="0.35">
      <c r="A2310" s="2" t="s">
        <v>42251</v>
      </c>
      <c r="B2310" s="2" t="s">
        <v>42252</v>
      </c>
      <c r="C2310" s="23">
        <v>9</v>
      </c>
      <c r="D2310" s="11" t="b">
        <f>FALSE()</f>
        <v>0</v>
      </c>
      <c r="E2310" s="11" t="b">
        <f>FALSE()</f>
        <v>0</v>
      </c>
      <c r="F2310" s="2" t="s">
        <v>10</v>
      </c>
      <c r="G2310" s="2" t="s">
        <v>10</v>
      </c>
      <c r="H2310" s="2" t="s">
        <v>35778</v>
      </c>
      <c r="I2310" s="11" t="b">
        <f>FALSE()</f>
        <v>0</v>
      </c>
      <c r="J2310" s="24">
        <v>1485</v>
      </c>
      <c r="K2310" s="24">
        <v>0</v>
      </c>
      <c r="L2310" s="2" t="s">
        <v>10</v>
      </c>
      <c r="M2310" t="str">
        <f>VLOOKUP(Table18[[#This Row],[No.]],N:O,2,FALSE)</f>
        <v>Big Sterilization drum</v>
      </c>
      <c r="N2310" t="s">
        <v>42342</v>
      </c>
      <c r="O2310" t="s">
        <v>42343</v>
      </c>
      <c r="P2310">
        <v>130</v>
      </c>
      <c r="Q2310">
        <v>130</v>
      </c>
      <c r="R2310">
        <v>130</v>
      </c>
      <c r="S2310">
        <v>50</v>
      </c>
      <c r="T2310" t="s">
        <v>35778</v>
      </c>
      <c r="U2310" t="s">
        <v>7105</v>
      </c>
      <c r="V2310" t="s">
        <v>7105</v>
      </c>
      <c r="W2310" t="s">
        <v>7105</v>
      </c>
      <c r="X2310">
        <v>180</v>
      </c>
      <c r="Y2310">
        <v>0</v>
      </c>
      <c r="Z2310">
        <v>0</v>
      </c>
      <c r="AB2310" t="s">
        <v>42344</v>
      </c>
      <c r="AF2310" t="str">
        <f t="shared" si="36"/>
        <v>Big Sterilization drum</v>
      </c>
    </row>
    <row r="2311" spans="1:32" x14ac:dyDescent="0.35">
      <c r="A2311" s="2" t="s">
        <v>42254</v>
      </c>
      <c r="B2311" s="2" t="s">
        <v>42255</v>
      </c>
      <c r="C2311" s="23">
        <v>0</v>
      </c>
      <c r="D2311" s="11" t="b">
        <f>FALSE()</f>
        <v>0</v>
      </c>
      <c r="E2311" s="11" t="b">
        <f>FALSE()</f>
        <v>0</v>
      </c>
      <c r="F2311" s="2" t="s">
        <v>10</v>
      </c>
      <c r="G2311" s="2" t="s">
        <v>10</v>
      </c>
      <c r="H2311" s="2" t="s">
        <v>35778</v>
      </c>
      <c r="I2311" s="11" t="b">
        <f>TRUE()</f>
        <v>1</v>
      </c>
      <c r="J2311" s="24">
        <v>0</v>
      </c>
      <c r="K2311" s="24">
        <v>0</v>
      </c>
      <c r="L2311" s="2" t="s">
        <v>10</v>
      </c>
      <c r="M2311" t="str">
        <f>VLOOKUP(Table18[[#This Row],[No.]],N:O,2,FALSE)</f>
        <v>Gulli Port</v>
      </c>
      <c r="N2311" t="s">
        <v>42345</v>
      </c>
      <c r="O2311" t="s">
        <v>42346</v>
      </c>
      <c r="P2311">
        <v>165</v>
      </c>
      <c r="Q2311">
        <v>165</v>
      </c>
      <c r="R2311">
        <v>165</v>
      </c>
      <c r="S2311">
        <v>705</v>
      </c>
      <c r="T2311" t="s">
        <v>36061</v>
      </c>
      <c r="U2311" t="s">
        <v>7105</v>
      </c>
      <c r="V2311" t="s">
        <v>7105</v>
      </c>
      <c r="W2311" t="s">
        <v>7105</v>
      </c>
      <c r="X2311">
        <v>30.24</v>
      </c>
      <c r="Y2311">
        <v>0</v>
      </c>
      <c r="Z2311">
        <v>0</v>
      </c>
      <c r="AB2311" t="s">
        <v>42347</v>
      </c>
      <c r="AE2311" t="s">
        <v>37006</v>
      </c>
      <c r="AF2311" t="str">
        <f t="shared" si="36"/>
        <v>Gulli Port</v>
      </c>
    </row>
    <row r="2312" spans="1:32" x14ac:dyDescent="0.35">
      <c r="A2312" s="2" t="s">
        <v>42257</v>
      </c>
      <c r="B2312" s="2" t="s">
        <v>42258</v>
      </c>
      <c r="C2312" s="23">
        <v>59</v>
      </c>
      <c r="D2312" s="11" t="b">
        <f>FALSE()</f>
        <v>0</v>
      </c>
      <c r="E2312" s="11" t="b">
        <f>FALSE()</f>
        <v>0</v>
      </c>
      <c r="F2312" s="2" t="s">
        <v>10</v>
      </c>
      <c r="G2312" s="2" t="s">
        <v>10</v>
      </c>
      <c r="H2312" s="2" t="s">
        <v>35778</v>
      </c>
      <c r="I2312" s="11" t="b">
        <f>FALSE()</f>
        <v>0</v>
      </c>
      <c r="J2312" s="24">
        <v>200</v>
      </c>
      <c r="K2312" s="24">
        <v>0</v>
      </c>
      <c r="L2312" s="2" t="s">
        <v>10</v>
      </c>
      <c r="M2312" t="str">
        <f>VLOOKUP(Table18[[#This Row],[No.]],N:O,2,FALSE)</f>
        <v>Stethoscope</v>
      </c>
      <c r="N2312" t="s">
        <v>42348</v>
      </c>
      <c r="O2312" t="s">
        <v>42349</v>
      </c>
      <c r="P2312" s="22">
        <v>5453</v>
      </c>
      <c r="Q2312" s="22">
        <v>5453</v>
      </c>
      <c r="R2312" s="4">
        <v>5453</v>
      </c>
      <c r="S2312" s="22">
        <v>8300</v>
      </c>
      <c r="T2312" t="s">
        <v>35778</v>
      </c>
      <c r="U2312" t="s">
        <v>7105</v>
      </c>
      <c r="V2312" t="s">
        <v>7105</v>
      </c>
      <c r="W2312" t="s">
        <v>7105</v>
      </c>
      <c r="X2312">
        <v>6.26</v>
      </c>
      <c r="Y2312">
        <v>0</v>
      </c>
      <c r="Z2312">
        <v>0</v>
      </c>
      <c r="AB2312" t="s">
        <v>42350</v>
      </c>
      <c r="AF2312" t="str">
        <f t="shared" si="36"/>
        <v>Stethoscope</v>
      </c>
    </row>
    <row r="2313" spans="1:32" x14ac:dyDescent="0.35">
      <c r="A2313" s="2" t="s">
        <v>42260</v>
      </c>
      <c r="B2313" s="2" t="s">
        <v>42261</v>
      </c>
      <c r="C2313" s="23">
        <v>0</v>
      </c>
      <c r="D2313" s="11" t="b">
        <f>FALSE()</f>
        <v>0</v>
      </c>
      <c r="E2313" s="11" t="b">
        <f>FALSE()</f>
        <v>0</v>
      </c>
      <c r="F2313" s="2" t="s">
        <v>10</v>
      </c>
      <c r="G2313" s="2" t="s">
        <v>10</v>
      </c>
      <c r="H2313" s="2" t="s">
        <v>35778</v>
      </c>
      <c r="I2313" s="11" t="b">
        <f>TRUE()</f>
        <v>1</v>
      </c>
      <c r="J2313" s="24">
        <v>0</v>
      </c>
      <c r="K2313" s="24">
        <v>0</v>
      </c>
      <c r="L2313" s="2" t="s">
        <v>10</v>
      </c>
      <c r="M2313" t="str">
        <f>VLOOKUP(Table18[[#This Row],[No.]],N:O,2,FALSE)</f>
        <v>Maternity Linen Drawers</v>
      </c>
      <c r="N2313" t="s">
        <v>42351</v>
      </c>
      <c r="O2313" t="s">
        <v>42352</v>
      </c>
      <c r="P2313">
        <v>1</v>
      </c>
      <c r="Q2313">
        <v>1</v>
      </c>
      <c r="R2313">
        <v>1</v>
      </c>
      <c r="S2313">
        <v>141</v>
      </c>
      <c r="T2313" t="s">
        <v>35778</v>
      </c>
      <c r="U2313" t="s">
        <v>7105</v>
      </c>
      <c r="V2313" t="s">
        <v>7105</v>
      </c>
      <c r="W2313" t="s">
        <v>7105</v>
      </c>
      <c r="X2313" s="4">
        <v>5500</v>
      </c>
      <c r="Y2313">
        <v>0</v>
      </c>
      <c r="Z2313">
        <v>0</v>
      </c>
      <c r="AB2313" t="s">
        <v>42353</v>
      </c>
      <c r="AF2313" t="str">
        <f t="shared" si="36"/>
        <v>Maternity Linen Drawers</v>
      </c>
    </row>
    <row r="2314" spans="1:32" x14ac:dyDescent="0.35">
      <c r="A2314" s="2" t="s">
        <v>42263</v>
      </c>
      <c r="B2314" s="2" t="s">
        <v>42264</v>
      </c>
      <c r="C2314" s="23">
        <v>1</v>
      </c>
      <c r="D2314" s="11" t="b">
        <f>FALSE()</f>
        <v>0</v>
      </c>
      <c r="E2314" s="11" t="b">
        <f>FALSE()</f>
        <v>0</v>
      </c>
      <c r="F2314" s="2" t="s">
        <v>10</v>
      </c>
      <c r="G2314" s="2" t="s">
        <v>10</v>
      </c>
      <c r="H2314" s="2" t="s">
        <v>35778</v>
      </c>
      <c r="I2314" s="11" t="b">
        <f>FALSE()</f>
        <v>0</v>
      </c>
      <c r="J2314" s="24">
        <v>32200</v>
      </c>
      <c r="K2314" s="24">
        <v>0</v>
      </c>
      <c r="L2314" s="2" t="s">
        <v>10</v>
      </c>
      <c r="M2314" t="str">
        <f>VLOOKUP(Table18[[#This Row],[No.]],N:O,2,FALSE)</f>
        <v>Delivery Packs</v>
      </c>
      <c r="N2314" t="s">
        <v>42354</v>
      </c>
      <c r="O2314" t="s">
        <v>42355</v>
      </c>
      <c r="P2314">
        <v>1</v>
      </c>
      <c r="Q2314">
        <v>1</v>
      </c>
      <c r="R2314">
        <v>1</v>
      </c>
      <c r="S2314">
        <v>38</v>
      </c>
      <c r="T2314" t="s">
        <v>35778</v>
      </c>
      <c r="U2314" t="s">
        <v>7105</v>
      </c>
      <c r="V2314" t="s">
        <v>7105</v>
      </c>
      <c r="W2314" t="s">
        <v>7105</v>
      </c>
      <c r="X2314" s="4">
        <v>6000</v>
      </c>
      <c r="Y2314">
        <v>0</v>
      </c>
      <c r="Z2314">
        <v>0</v>
      </c>
      <c r="AB2314" t="s">
        <v>42356</v>
      </c>
      <c r="AF2314" t="str">
        <f t="shared" si="36"/>
        <v>Delivery Packs</v>
      </c>
    </row>
    <row r="2315" spans="1:32" x14ac:dyDescent="0.35">
      <c r="A2315" s="2" t="s">
        <v>42266</v>
      </c>
      <c r="B2315" s="2" t="s">
        <v>42267</v>
      </c>
      <c r="C2315" s="23">
        <v>6</v>
      </c>
      <c r="D2315" s="11" t="b">
        <f>FALSE()</f>
        <v>0</v>
      </c>
      <c r="E2315" s="11" t="b">
        <f>FALSE()</f>
        <v>0</v>
      </c>
      <c r="F2315" s="2" t="s">
        <v>10</v>
      </c>
      <c r="G2315" s="2" t="s">
        <v>10</v>
      </c>
      <c r="H2315" s="2" t="s">
        <v>35778</v>
      </c>
      <c r="I2315" s="11" t="b">
        <f>FALSE()</f>
        <v>0</v>
      </c>
      <c r="J2315" s="24">
        <v>30000</v>
      </c>
      <c r="K2315" s="24">
        <v>0</v>
      </c>
      <c r="L2315" s="2" t="s">
        <v>10</v>
      </c>
      <c r="M2315" t="str">
        <f>VLOOKUP(Table18[[#This Row],[No.]],N:O,2,FALSE)</f>
        <v>Pulse Oxymeter</v>
      </c>
      <c r="N2315" t="s">
        <v>42357</v>
      </c>
      <c r="O2315" t="s">
        <v>42358</v>
      </c>
      <c r="P2315">
        <v>0</v>
      </c>
      <c r="Q2315">
        <v>0</v>
      </c>
      <c r="R2315">
        <v>0</v>
      </c>
      <c r="S2315">
        <v>2</v>
      </c>
      <c r="T2315" t="s">
        <v>36061</v>
      </c>
      <c r="U2315" t="s">
        <v>7105</v>
      </c>
      <c r="V2315" t="s">
        <v>7105</v>
      </c>
      <c r="W2315" t="s">
        <v>7133</v>
      </c>
      <c r="X2315">
        <v>0</v>
      </c>
      <c r="Y2315">
        <v>0</v>
      </c>
      <c r="Z2315">
        <v>0</v>
      </c>
      <c r="AB2315" t="s">
        <v>42359</v>
      </c>
      <c r="AF2315" t="str">
        <f t="shared" si="36"/>
        <v>Pulse Oxymeter</v>
      </c>
    </row>
    <row r="2316" spans="1:32" x14ac:dyDescent="0.35">
      <c r="A2316" s="2" t="s">
        <v>42269</v>
      </c>
      <c r="B2316" s="2" t="s">
        <v>42270</v>
      </c>
      <c r="C2316" s="23">
        <v>74</v>
      </c>
      <c r="D2316" s="11" t="b">
        <f>FALSE()</f>
        <v>0</v>
      </c>
      <c r="E2316" s="11" t="b">
        <f>FALSE()</f>
        <v>0</v>
      </c>
      <c r="F2316" s="2" t="s">
        <v>10</v>
      </c>
      <c r="G2316" s="2" t="s">
        <v>10</v>
      </c>
      <c r="H2316" s="2" t="s">
        <v>35778</v>
      </c>
      <c r="I2316" s="11" t="b">
        <f>FALSE()</f>
        <v>0</v>
      </c>
      <c r="J2316" s="24">
        <v>5750</v>
      </c>
      <c r="K2316" s="24">
        <v>0</v>
      </c>
      <c r="L2316" s="2" t="s">
        <v>10</v>
      </c>
      <c r="M2316" t="str">
        <f>VLOOKUP(Table18[[#This Row],[No.]],N:O,2,FALSE)</f>
        <v>Blood Pressure Machine</v>
      </c>
      <c r="N2316" t="s">
        <v>42360</v>
      </c>
      <c r="O2316" t="s">
        <v>42361</v>
      </c>
      <c r="P2316">
        <v>11</v>
      </c>
      <c r="Q2316">
        <v>11</v>
      </c>
      <c r="R2316">
        <v>11</v>
      </c>
      <c r="S2316">
        <v>67</v>
      </c>
      <c r="T2316" t="s">
        <v>36061</v>
      </c>
      <c r="U2316" t="s">
        <v>7105</v>
      </c>
      <c r="V2316" t="s">
        <v>7105</v>
      </c>
      <c r="W2316" t="s">
        <v>7105</v>
      </c>
      <c r="X2316">
        <v>350</v>
      </c>
      <c r="Y2316">
        <v>0</v>
      </c>
      <c r="Z2316">
        <v>0</v>
      </c>
      <c r="AB2316" t="s">
        <v>42362</v>
      </c>
      <c r="AF2316" t="str">
        <f t="shared" si="36"/>
        <v>Blood Pressure Machine</v>
      </c>
    </row>
    <row r="2317" spans="1:32" x14ac:dyDescent="0.35">
      <c r="A2317" s="2" t="s">
        <v>42272</v>
      </c>
      <c r="B2317" s="2" t="s">
        <v>42273</v>
      </c>
      <c r="C2317" s="23">
        <v>0</v>
      </c>
      <c r="D2317" s="11" t="b">
        <f>FALSE()</f>
        <v>0</v>
      </c>
      <c r="E2317" s="11" t="b">
        <f>FALSE()</f>
        <v>0</v>
      </c>
      <c r="F2317" s="2" t="s">
        <v>10</v>
      </c>
      <c r="G2317" s="2" t="s">
        <v>10</v>
      </c>
      <c r="H2317" s="2" t="s">
        <v>35778</v>
      </c>
      <c r="I2317" s="11" t="b">
        <f>TRUE()</f>
        <v>1</v>
      </c>
      <c r="J2317" s="24">
        <v>0</v>
      </c>
      <c r="K2317" s="24">
        <v>0</v>
      </c>
      <c r="L2317" s="2" t="s">
        <v>10</v>
      </c>
      <c r="M2317" t="str">
        <f>VLOOKUP(Table18[[#This Row],[No.]],N:O,2,FALSE)</f>
        <v>Bag Valve Mask</v>
      </c>
      <c r="N2317" t="s">
        <v>42363</v>
      </c>
      <c r="O2317" t="s">
        <v>42364</v>
      </c>
      <c r="P2317">
        <v>-20</v>
      </c>
      <c r="Q2317">
        <v>-20</v>
      </c>
      <c r="R2317">
        <v>-20</v>
      </c>
      <c r="S2317">
        <v>0</v>
      </c>
      <c r="T2317" t="s">
        <v>35778</v>
      </c>
      <c r="U2317" t="s">
        <v>7105</v>
      </c>
      <c r="V2317" t="s">
        <v>7105</v>
      </c>
      <c r="W2317" t="s">
        <v>7105</v>
      </c>
      <c r="X2317" s="4">
        <v>5850</v>
      </c>
      <c r="Y2317">
        <v>0</v>
      </c>
      <c r="Z2317">
        <v>0</v>
      </c>
      <c r="AB2317" t="s">
        <v>42365</v>
      </c>
      <c r="AF2317" t="str">
        <f t="shared" si="36"/>
        <v>Bag Valve Mask</v>
      </c>
    </row>
    <row r="2318" spans="1:32" x14ac:dyDescent="0.35">
      <c r="A2318" s="2" t="s">
        <v>42275</v>
      </c>
      <c r="B2318" s="2" t="s">
        <v>42276</v>
      </c>
      <c r="C2318" s="23">
        <v>285</v>
      </c>
      <c r="D2318" s="11" t="b">
        <f>FALSE()</f>
        <v>0</v>
      </c>
      <c r="E2318" s="11" t="b">
        <f>FALSE()</f>
        <v>0</v>
      </c>
      <c r="F2318" s="2" t="s">
        <v>10</v>
      </c>
      <c r="G2318" s="2" t="s">
        <v>10</v>
      </c>
      <c r="H2318" s="2" t="s">
        <v>35778</v>
      </c>
      <c r="I2318" s="11" t="b">
        <f>FALSE()</f>
        <v>0</v>
      </c>
      <c r="J2318" s="24">
        <v>3820</v>
      </c>
      <c r="K2318" s="24">
        <v>0</v>
      </c>
      <c r="L2318" s="2" t="s">
        <v>10</v>
      </c>
      <c r="M2318" t="str">
        <f>VLOOKUP(Table18[[#This Row],[No.]],N:O,2,FALSE)</f>
        <v>Digital Thermometer</v>
      </c>
      <c r="N2318" t="s">
        <v>42366</v>
      </c>
      <c r="O2318" t="s">
        <v>42367</v>
      </c>
      <c r="P2318">
        <v>1</v>
      </c>
      <c r="Q2318">
        <v>1</v>
      </c>
      <c r="R2318">
        <v>1</v>
      </c>
      <c r="S2318">
        <v>2</v>
      </c>
      <c r="T2318" t="s">
        <v>35778</v>
      </c>
      <c r="U2318" t="s">
        <v>7105</v>
      </c>
      <c r="V2318" t="s">
        <v>7105</v>
      </c>
      <c r="W2318" t="s">
        <v>7105</v>
      </c>
      <c r="X2318" s="4">
        <v>200000</v>
      </c>
      <c r="Y2318">
        <v>0</v>
      </c>
      <c r="Z2318">
        <v>0</v>
      </c>
      <c r="AB2318" t="s">
        <v>42368</v>
      </c>
      <c r="AF2318" t="str">
        <f t="shared" si="36"/>
        <v>Digital Thermometer</v>
      </c>
    </row>
    <row r="2319" spans="1:32" x14ac:dyDescent="0.35">
      <c r="A2319" s="2" t="s">
        <v>42278</v>
      </c>
      <c r="B2319" s="2" t="s">
        <v>42279</v>
      </c>
      <c r="C2319" s="23">
        <v>114</v>
      </c>
      <c r="D2319" s="11" t="b">
        <f>FALSE()</f>
        <v>0</v>
      </c>
      <c r="E2319" s="11" t="b">
        <f>FALSE()</f>
        <v>0</v>
      </c>
      <c r="F2319" s="2" t="s">
        <v>10</v>
      </c>
      <c r="G2319" s="2" t="s">
        <v>10</v>
      </c>
      <c r="H2319" s="2" t="s">
        <v>35778</v>
      </c>
      <c r="I2319" s="11" t="b">
        <f>FALSE()</f>
        <v>0</v>
      </c>
      <c r="J2319" s="24">
        <v>1184</v>
      </c>
      <c r="K2319" s="24">
        <v>0</v>
      </c>
      <c r="L2319" s="2" t="s">
        <v>10</v>
      </c>
      <c r="M2319" t="str">
        <f>VLOOKUP(Table18[[#This Row],[No.]],N:O,2,FALSE)</f>
        <v>Glucometer</v>
      </c>
      <c r="N2319" t="s">
        <v>42369</v>
      </c>
      <c r="O2319" t="s">
        <v>42370</v>
      </c>
      <c r="P2319" s="22">
        <v>58135</v>
      </c>
      <c r="Q2319" s="22">
        <v>58135</v>
      </c>
      <c r="R2319" s="4">
        <v>58135</v>
      </c>
      <c r="S2319">
        <v>10</v>
      </c>
      <c r="T2319" t="s">
        <v>35778</v>
      </c>
      <c r="U2319" t="s">
        <v>7105</v>
      </c>
      <c r="V2319" t="s">
        <v>7105</v>
      </c>
      <c r="W2319" t="s">
        <v>7105</v>
      </c>
      <c r="X2319">
        <v>0</v>
      </c>
      <c r="Y2319">
        <v>0</v>
      </c>
      <c r="Z2319">
        <v>0</v>
      </c>
      <c r="AB2319" t="s">
        <v>42371</v>
      </c>
      <c r="AE2319" t="s">
        <v>35876</v>
      </c>
      <c r="AF2319" t="str">
        <f t="shared" si="36"/>
        <v>Glucometer</v>
      </c>
    </row>
    <row r="2320" spans="1:32" x14ac:dyDescent="0.35">
      <c r="A2320" s="2" t="s">
        <v>42281</v>
      </c>
      <c r="B2320" s="2" t="s">
        <v>42282</v>
      </c>
      <c r="C2320" s="23">
        <v>0</v>
      </c>
      <c r="D2320" s="11" t="b">
        <f>FALSE()</f>
        <v>0</v>
      </c>
      <c r="E2320" s="11" t="b">
        <f>FALSE()</f>
        <v>0</v>
      </c>
      <c r="F2320" s="2" t="s">
        <v>10</v>
      </c>
      <c r="G2320" s="2" t="s">
        <v>10</v>
      </c>
      <c r="H2320" s="2" t="s">
        <v>35778</v>
      </c>
      <c r="I2320" s="11" t="b">
        <f>TRUE()</f>
        <v>1</v>
      </c>
      <c r="J2320" s="24">
        <v>0</v>
      </c>
      <c r="K2320" s="24">
        <v>0</v>
      </c>
      <c r="L2320" s="2" t="s">
        <v>10</v>
      </c>
      <c r="M2320" t="str">
        <f>VLOOKUP(Table18[[#This Row],[No.]],N:O,2,FALSE)</f>
        <v>I.C.U Beds</v>
      </c>
      <c r="N2320" t="s">
        <v>42372</v>
      </c>
      <c r="O2320" t="s">
        <v>42373</v>
      </c>
      <c r="P2320" s="22">
        <v>33460</v>
      </c>
      <c r="Q2320" s="22">
        <v>33460</v>
      </c>
      <c r="R2320" s="4">
        <v>33460</v>
      </c>
      <c r="S2320">
        <v>0</v>
      </c>
      <c r="T2320" t="s">
        <v>35778</v>
      </c>
      <c r="U2320" t="s">
        <v>7105</v>
      </c>
      <c r="V2320" t="s">
        <v>7105</v>
      </c>
      <c r="W2320" t="s">
        <v>7105</v>
      </c>
      <c r="X2320">
        <v>0</v>
      </c>
      <c r="Y2320">
        <v>0</v>
      </c>
      <c r="Z2320">
        <v>0</v>
      </c>
      <c r="AB2320" t="s">
        <v>42374</v>
      </c>
      <c r="AE2320" t="s">
        <v>35876</v>
      </c>
      <c r="AF2320" t="str">
        <f t="shared" si="36"/>
        <v>I.C.U Beds</v>
      </c>
    </row>
    <row r="2321" spans="1:32" x14ac:dyDescent="0.35">
      <c r="A2321" s="2" t="s">
        <v>42284</v>
      </c>
      <c r="B2321" s="2" t="s">
        <v>42285</v>
      </c>
      <c r="C2321" s="23">
        <v>0</v>
      </c>
      <c r="D2321" s="11" t="b">
        <f>FALSE()</f>
        <v>0</v>
      </c>
      <c r="E2321" s="11" t="b">
        <f>FALSE()</f>
        <v>0</v>
      </c>
      <c r="F2321" s="2" t="s">
        <v>10</v>
      </c>
      <c r="G2321" s="2" t="s">
        <v>10</v>
      </c>
      <c r="H2321" s="2" t="s">
        <v>35778</v>
      </c>
      <c r="I2321" s="11" t="b">
        <f>TRUE()</f>
        <v>1</v>
      </c>
      <c r="J2321" s="24">
        <v>0</v>
      </c>
      <c r="K2321" s="24">
        <v>0</v>
      </c>
      <c r="L2321" s="2" t="s">
        <v>10</v>
      </c>
      <c r="M2321" t="str">
        <f>VLOOKUP(Table18[[#This Row],[No.]],N:O,2,FALSE)</f>
        <v>Mechanical Ventilator</v>
      </c>
      <c r="N2321" t="s">
        <v>42375</v>
      </c>
      <c r="O2321" t="s">
        <v>42376</v>
      </c>
      <c r="P2321">
        <v>0</v>
      </c>
      <c r="Q2321">
        <v>0</v>
      </c>
      <c r="R2321">
        <v>0</v>
      </c>
      <c r="S2321">
        <v>0</v>
      </c>
      <c r="T2321" t="s">
        <v>35778</v>
      </c>
      <c r="U2321" t="s">
        <v>7105</v>
      </c>
      <c r="V2321" t="s">
        <v>7105</v>
      </c>
      <c r="W2321" t="s">
        <v>7133</v>
      </c>
      <c r="X2321">
        <v>0</v>
      </c>
      <c r="Y2321">
        <v>0</v>
      </c>
      <c r="Z2321">
        <v>0</v>
      </c>
      <c r="AB2321" t="s">
        <v>42377</v>
      </c>
      <c r="AF2321" t="str">
        <f t="shared" si="36"/>
        <v>Mechanical Ventilator</v>
      </c>
    </row>
    <row r="2322" spans="1:32" x14ac:dyDescent="0.35">
      <c r="A2322" s="2" t="s">
        <v>42287</v>
      </c>
      <c r="B2322" s="2" t="s">
        <v>42288</v>
      </c>
      <c r="C2322" s="23">
        <v>3002</v>
      </c>
      <c r="D2322" s="11" t="b">
        <f>FALSE()</f>
        <v>0</v>
      </c>
      <c r="E2322" s="11" t="b">
        <f>FALSE()</f>
        <v>0</v>
      </c>
      <c r="F2322" s="2" t="s">
        <v>10</v>
      </c>
      <c r="G2322" s="2" t="s">
        <v>10</v>
      </c>
      <c r="H2322" s="2" t="s">
        <v>35778</v>
      </c>
      <c r="I2322" s="11" t="b">
        <f>FALSE()</f>
        <v>0</v>
      </c>
      <c r="J2322" s="24">
        <v>0</v>
      </c>
      <c r="K2322" s="24">
        <v>0</v>
      </c>
      <c r="L2322" s="2" t="s">
        <v>10</v>
      </c>
      <c r="M2322" t="str">
        <f>VLOOKUP(Table18[[#This Row],[No.]],N:O,2,FALSE)</f>
        <v>Infusion Syringe Pump</v>
      </c>
      <c r="N2322" t="s">
        <v>42378</v>
      </c>
      <c r="O2322" t="s">
        <v>42379</v>
      </c>
      <c r="P2322">
        <v>0</v>
      </c>
      <c r="Q2322">
        <v>0</v>
      </c>
      <c r="R2322">
        <v>0</v>
      </c>
      <c r="S2322">
        <v>10</v>
      </c>
      <c r="T2322" t="s">
        <v>35811</v>
      </c>
      <c r="U2322" t="s">
        <v>7105</v>
      </c>
      <c r="V2322" t="s">
        <v>7105</v>
      </c>
      <c r="W2322" t="s">
        <v>7133</v>
      </c>
      <c r="X2322">
        <v>0</v>
      </c>
      <c r="Y2322">
        <v>0</v>
      </c>
      <c r="Z2322">
        <v>0</v>
      </c>
      <c r="AB2322" t="s">
        <v>42380</v>
      </c>
      <c r="AF2322" t="str">
        <f t="shared" si="36"/>
        <v>Infusion Syringe Pump</v>
      </c>
    </row>
    <row r="2323" spans="1:32" x14ac:dyDescent="0.35">
      <c r="A2323" s="2" t="s">
        <v>42290</v>
      </c>
      <c r="B2323" s="2" t="s">
        <v>42291</v>
      </c>
      <c r="C2323" s="23">
        <v>0</v>
      </c>
      <c r="D2323" s="11" t="b">
        <f>FALSE()</f>
        <v>0</v>
      </c>
      <c r="E2323" s="11" t="b">
        <f>FALSE()</f>
        <v>0</v>
      </c>
      <c r="F2323" s="2" t="s">
        <v>10</v>
      </c>
      <c r="G2323" s="2" t="s">
        <v>10</v>
      </c>
      <c r="H2323" s="2" t="s">
        <v>35778</v>
      </c>
      <c r="I2323" s="11" t="b">
        <f>TRUE()</f>
        <v>1</v>
      </c>
      <c r="J2323" s="24">
        <v>0</v>
      </c>
      <c r="K2323" s="24">
        <v>0</v>
      </c>
      <c r="L2323" s="2" t="s">
        <v>10</v>
      </c>
      <c r="M2323" t="str">
        <f>VLOOKUP(Table18[[#This Row],[No.]],N:O,2,FALSE)</f>
        <v>ICU Bed</v>
      </c>
      <c r="N2323" t="s">
        <v>42381</v>
      </c>
      <c r="O2323" t="s">
        <v>42382</v>
      </c>
      <c r="P2323">
        <v>0</v>
      </c>
      <c r="Q2323">
        <v>0</v>
      </c>
      <c r="R2323">
        <v>0</v>
      </c>
      <c r="S2323">
        <v>203</v>
      </c>
      <c r="T2323" t="s">
        <v>35778</v>
      </c>
      <c r="U2323" t="s">
        <v>7105</v>
      </c>
      <c r="V2323" t="s">
        <v>7105</v>
      </c>
      <c r="W2323" t="s">
        <v>7105</v>
      </c>
      <c r="X2323">
        <v>0</v>
      </c>
      <c r="Y2323">
        <v>0</v>
      </c>
      <c r="Z2323">
        <v>0</v>
      </c>
      <c r="AB2323" t="s">
        <v>42383</v>
      </c>
      <c r="AF2323" t="str">
        <f t="shared" si="36"/>
        <v>ICU Bed</v>
      </c>
    </row>
    <row r="2324" spans="1:32" x14ac:dyDescent="0.35">
      <c r="A2324" s="2" t="s">
        <v>42293</v>
      </c>
      <c r="B2324" s="2" t="s">
        <v>42285</v>
      </c>
      <c r="C2324" s="23">
        <v>0</v>
      </c>
      <c r="D2324" s="11" t="b">
        <f>FALSE()</f>
        <v>0</v>
      </c>
      <c r="E2324" s="11" t="b">
        <f>FALSE()</f>
        <v>0</v>
      </c>
      <c r="F2324" s="2" t="s">
        <v>10</v>
      </c>
      <c r="G2324" s="2" t="s">
        <v>10</v>
      </c>
      <c r="H2324" s="2" t="s">
        <v>35778</v>
      </c>
      <c r="I2324" s="11" t="b">
        <f>TRUE()</f>
        <v>1</v>
      </c>
      <c r="J2324" s="24">
        <v>0</v>
      </c>
      <c r="K2324" s="24">
        <v>0</v>
      </c>
      <c r="L2324" s="2" t="s">
        <v>10</v>
      </c>
      <c r="M2324" t="str">
        <f>VLOOKUP(Table18[[#This Row],[No.]],N:O,2,FALSE)</f>
        <v>Mechanical Ventilator</v>
      </c>
      <c r="N2324" t="s">
        <v>42384</v>
      </c>
      <c r="O2324" t="s">
        <v>42385</v>
      </c>
      <c r="P2324" s="22">
        <v>3000</v>
      </c>
      <c r="Q2324" s="22">
        <v>3000</v>
      </c>
      <c r="R2324" s="4">
        <v>3000</v>
      </c>
      <c r="S2324" s="22">
        <v>7897</v>
      </c>
      <c r="T2324" t="s">
        <v>42386</v>
      </c>
      <c r="U2324" t="s">
        <v>7105</v>
      </c>
      <c r="V2324" t="s">
        <v>7105</v>
      </c>
      <c r="W2324" t="s">
        <v>7105</v>
      </c>
      <c r="X2324">
        <v>9</v>
      </c>
      <c r="Y2324">
        <v>0</v>
      </c>
      <c r="Z2324">
        <v>0</v>
      </c>
      <c r="AB2324" t="s">
        <v>42387</v>
      </c>
      <c r="AF2324" t="str">
        <f t="shared" si="36"/>
        <v>Mechanical Ventilator</v>
      </c>
    </row>
    <row r="2325" spans="1:32" x14ac:dyDescent="0.35">
      <c r="A2325" s="2" t="s">
        <v>42294</v>
      </c>
      <c r="B2325" s="2" t="s">
        <v>42295</v>
      </c>
      <c r="C2325" s="23">
        <v>0</v>
      </c>
      <c r="D2325" s="11" t="b">
        <f>FALSE()</f>
        <v>0</v>
      </c>
      <c r="E2325" s="11" t="b">
        <f>FALSE()</f>
        <v>0</v>
      </c>
      <c r="F2325" s="2" t="s">
        <v>10</v>
      </c>
      <c r="G2325" s="2" t="s">
        <v>10</v>
      </c>
      <c r="H2325" s="2" t="s">
        <v>35778</v>
      </c>
      <c r="I2325" s="11" t="b">
        <f>TRUE()</f>
        <v>1</v>
      </c>
      <c r="J2325" s="24">
        <v>0</v>
      </c>
      <c r="K2325" s="24">
        <v>0</v>
      </c>
      <c r="L2325" s="2" t="s">
        <v>10</v>
      </c>
      <c r="M2325" t="str">
        <f>VLOOKUP(Table18[[#This Row],[No.]],N:O,2,FALSE)</f>
        <v>Spine Board</v>
      </c>
      <c r="N2325" t="s">
        <v>42388</v>
      </c>
      <c r="O2325" t="s">
        <v>42389</v>
      </c>
      <c r="P2325">
        <v>0</v>
      </c>
      <c r="Q2325">
        <v>0</v>
      </c>
      <c r="R2325">
        <v>0</v>
      </c>
      <c r="S2325" s="22">
        <v>2000</v>
      </c>
      <c r="T2325" t="s">
        <v>42386</v>
      </c>
      <c r="U2325" t="s">
        <v>7105</v>
      </c>
      <c r="V2325" t="s">
        <v>7105</v>
      </c>
      <c r="W2325" t="s">
        <v>7105</v>
      </c>
      <c r="X2325">
        <v>0</v>
      </c>
      <c r="Y2325">
        <v>0</v>
      </c>
      <c r="Z2325">
        <v>0</v>
      </c>
      <c r="AB2325" t="s">
        <v>42390</v>
      </c>
      <c r="AF2325" t="str">
        <f t="shared" si="36"/>
        <v>Spine Board</v>
      </c>
    </row>
    <row r="2326" spans="1:32" x14ac:dyDescent="0.35">
      <c r="A2326" s="2" t="s">
        <v>42297</v>
      </c>
      <c r="B2326" s="2" t="s">
        <v>42298</v>
      </c>
      <c r="C2326" s="23">
        <v>6</v>
      </c>
      <c r="D2326" s="11" t="b">
        <f>FALSE()</f>
        <v>0</v>
      </c>
      <c r="E2326" s="11" t="b">
        <f>FALSE()</f>
        <v>0</v>
      </c>
      <c r="F2326" s="2" t="s">
        <v>10</v>
      </c>
      <c r="G2326" s="2" t="s">
        <v>10</v>
      </c>
      <c r="H2326" s="2" t="s">
        <v>35778</v>
      </c>
      <c r="I2326" s="11" t="b">
        <f>FALSE()</f>
        <v>0</v>
      </c>
      <c r="J2326" s="24">
        <v>9300</v>
      </c>
      <c r="K2326" s="24">
        <v>0</v>
      </c>
      <c r="L2326" s="2" t="s">
        <v>10</v>
      </c>
      <c r="M2326" t="str">
        <f>VLOOKUP(Table18[[#This Row],[No.]],N:O,2,FALSE)</f>
        <v>Baby Weighing Scale</v>
      </c>
      <c r="N2326" t="s">
        <v>42391</v>
      </c>
      <c r="O2326" t="s">
        <v>42392</v>
      </c>
      <c r="P2326">
        <v>2</v>
      </c>
      <c r="Q2326">
        <v>2</v>
      </c>
      <c r="R2326">
        <v>2</v>
      </c>
      <c r="S2326">
        <v>23</v>
      </c>
      <c r="T2326" t="s">
        <v>35778</v>
      </c>
      <c r="U2326" t="s">
        <v>7105</v>
      </c>
      <c r="V2326" t="s">
        <v>7105</v>
      </c>
      <c r="W2326" t="s">
        <v>7105</v>
      </c>
      <c r="X2326" s="4">
        <v>140000</v>
      </c>
      <c r="Y2326">
        <v>0</v>
      </c>
      <c r="Z2326">
        <v>0</v>
      </c>
      <c r="AB2326" t="s">
        <v>42393</v>
      </c>
      <c r="AF2326" t="str">
        <f t="shared" si="36"/>
        <v>Baby Weighing Scale</v>
      </c>
    </row>
    <row r="2327" spans="1:32" x14ac:dyDescent="0.35">
      <c r="A2327" s="2" t="s">
        <v>42300</v>
      </c>
      <c r="B2327" s="2" t="s">
        <v>42301</v>
      </c>
      <c r="C2327" s="23">
        <v>0</v>
      </c>
      <c r="D2327" s="11" t="b">
        <f>FALSE()</f>
        <v>0</v>
      </c>
      <c r="E2327" s="11" t="b">
        <f>FALSE()</f>
        <v>0</v>
      </c>
      <c r="F2327" s="2" t="s">
        <v>10</v>
      </c>
      <c r="G2327" s="2" t="s">
        <v>10</v>
      </c>
      <c r="H2327" s="2" t="s">
        <v>35778</v>
      </c>
      <c r="I2327" s="11" t="b">
        <f>TRUE()</f>
        <v>1</v>
      </c>
      <c r="J2327" s="24">
        <v>0</v>
      </c>
      <c r="K2327" s="24">
        <v>0</v>
      </c>
      <c r="L2327" s="2" t="s">
        <v>10</v>
      </c>
      <c r="M2327" t="str">
        <f>VLOOKUP(Table18[[#This Row],[No.]],N:O,2,FALSE)</f>
        <v>Speculum - Cuscos - Adult Type</v>
      </c>
      <c r="N2327" t="s">
        <v>42394</v>
      </c>
      <c r="O2327" t="s">
        <v>42395</v>
      </c>
      <c r="P2327">
        <v>0</v>
      </c>
      <c r="Q2327">
        <v>0</v>
      </c>
      <c r="R2327">
        <v>0</v>
      </c>
      <c r="S2327">
        <v>3</v>
      </c>
      <c r="T2327" t="s">
        <v>35751</v>
      </c>
      <c r="U2327" t="s">
        <v>7105</v>
      </c>
      <c r="V2327" t="s">
        <v>7105</v>
      </c>
      <c r="W2327" t="s">
        <v>7105</v>
      </c>
      <c r="X2327" s="4">
        <v>17578</v>
      </c>
      <c r="Y2327">
        <v>0</v>
      </c>
      <c r="Z2327">
        <v>0</v>
      </c>
      <c r="AB2327" t="s">
        <v>42396</v>
      </c>
      <c r="AF2327" t="str">
        <f t="shared" si="36"/>
        <v>Speculum - Cuscos - Adult Type</v>
      </c>
    </row>
    <row r="2328" spans="1:32" x14ac:dyDescent="0.35">
      <c r="A2328" s="2" t="s">
        <v>42303</v>
      </c>
      <c r="B2328" s="2" t="s">
        <v>42304</v>
      </c>
      <c r="C2328" s="23">
        <v>0</v>
      </c>
      <c r="D2328" s="11" t="b">
        <f>FALSE()</f>
        <v>0</v>
      </c>
      <c r="E2328" s="11" t="b">
        <f>FALSE()</f>
        <v>0</v>
      </c>
      <c r="F2328" s="2" t="s">
        <v>10</v>
      </c>
      <c r="G2328" s="2" t="s">
        <v>10</v>
      </c>
      <c r="H2328" s="2" t="s">
        <v>35778</v>
      </c>
      <c r="I2328" s="11" t="b">
        <f>FALSE()</f>
        <v>0</v>
      </c>
      <c r="J2328" s="24">
        <v>0</v>
      </c>
      <c r="K2328" s="24">
        <v>0</v>
      </c>
      <c r="L2328" s="2" t="s">
        <v>10</v>
      </c>
      <c r="M2328" t="str">
        <f>VLOOKUP(Table18[[#This Row],[No.]],N:O,2,FALSE)</f>
        <v>Speculum - Sims - Adult Type</v>
      </c>
      <c r="N2328" t="s">
        <v>42397</v>
      </c>
      <c r="O2328" t="s">
        <v>42398</v>
      </c>
      <c r="P2328">
        <v>895</v>
      </c>
      <c r="Q2328">
        <v>895</v>
      </c>
      <c r="R2328">
        <v>895</v>
      </c>
      <c r="S2328" s="22">
        <v>1228</v>
      </c>
      <c r="T2328" t="s">
        <v>36061</v>
      </c>
      <c r="U2328" t="s">
        <v>7105</v>
      </c>
      <c r="V2328" t="s">
        <v>7105</v>
      </c>
      <c r="W2328" t="s">
        <v>7105</v>
      </c>
      <c r="X2328">
        <v>3.9</v>
      </c>
      <c r="Y2328">
        <v>0</v>
      </c>
      <c r="Z2328">
        <v>0</v>
      </c>
      <c r="AB2328" t="s">
        <v>42399</v>
      </c>
      <c r="AF2328" t="str">
        <f t="shared" si="36"/>
        <v>Speculum - Sims - Adult Type</v>
      </c>
    </row>
    <row r="2329" spans="1:32" x14ac:dyDescent="0.35">
      <c r="A2329" s="2" t="s">
        <v>42306</v>
      </c>
      <c r="B2329" s="2" t="s">
        <v>42307</v>
      </c>
      <c r="C2329" s="23">
        <v>0</v>
      </c>
      <c r="D2329" s="11" t="b">
        <f>FALSE()</f>
        <v>0</v>
      </c>
      <c r="E2329" s="11" t="b">
        <f>FALSE()</f>
        <v>0</v>
      </c>
      <c r="F2329" s="2" t="s">
        <v>10</v>
      </c>
      <c r="G2329" s="2" t="s">
        <v>10</v>
      </c>
      <c r="H2329" s="2" t="s">
        <v>35778</v>
      </c>
      <c r="I2329" s="11" t="b">
        <f>TRUE()</f>
        <v>1</v>
      </c>
      <c r="J2329" s="24">
        <v>0</v>
      </c>
      <c r="K2329" s="24">
        <v>0</v>
      </c>
      <c r="L2329" s="2" t="s">
        <v>10</v>
      </c>
      <c r="M2329" t="str">
        <f>VLOOKUP(Table18[[#This Row],[No.]],N:O,2,FALSE)</f>
        <v>Speculum - Cusco -Pediatric ty</v>
      </c>
      <c r="N2329" t="s">
        <v>42400</v>
      </c>
      <c r="O2329" t="s">
        <v>42401</v>
      </c>
      <c r="P2329">
        <v>228</v>
      </c>
      <c r="Q2329">
        <v>228</v>
      </c>
      <c r="R2329">
        <v>228</v>
      </c>
      <c r="S2329">
        <v>50</v>
      </c>
      <c r="T2329" t="s">
        <v>35778</v>
      </c>
      <c r="U2329" t="s">
        <v>7105</v>
      </c>
      <c r="V2329" t="s">
        <v>7105</v>
      </c>
      <c r="W2329" t="s">
        <v>7105</v>
      </c>
      <c r="X2329" s="4">
        <v>48050</v>
      </c>
      <c r="Y2329">
        <v>0</v>
      </c>
      <c r="Z2329">
        <v>0</v>
      </c>
      <c r="AB2329" t="s">
        <v>42402</v>
      </c>
      <c r="AF2329" t="str">
        <f t="shared" si="36"/>
        <v>Speculum - Cusco -Pediatric ty</v>
      </c>
    </row>
    <row r="2330" spans="1:32" x14ac:dyDescent="0.35">
      <c r="A2330" s="2" t="s">
        <v>42309</v>
      </c>
      <c r="B2330" s="2" t="s">
        <v>42310</v>
      </c>
      <c r="C2330" s="23">
        <v>0</v>
      </c>
      <c r="D2330" s="11" t="b">
        <f>FALSE()</f>
        <v>0</v>
      </c>
      <c r="E2330" s="11" t="b">
        <f>FALSE()</f>
        <v>0</v>
      </c>
      <c r="F2330" s="2" t="s">
        <v>10</v>
      </c>
      <c r="G2330" s="2" t="s">
        <v>10</v>
      </c>
      <c r="H2330" s="2" t="s">
        <v>35778</v>
      </c>
      <c r="I2330" s="11" t="b">
        <f>TRUE()</f>
        <v>1</v>
      </c>
      <c r="J2330" s="24">
        <v>0</v>
      </c>
      <c r="K2330" s="24">
        <v>0</v>
      </c>
      <c r="L2330" s="2" t="s">
        <v>10</v>
      </c>
      <c r="M2330" t="str">
        <f>VLOOKUP(Table18[[#This Row],[No.]],N:O,2,FALSE)</f>
        <v>Speculum - Sims Pediatric Type</v>
      </c>
      <c r="N2330" t="s">
        <v>42403</v>
      </c>
      <c r="O2330" t="s">
        <v>42404</v>
      </c>
      <c r="P2330">
        <v>32</v>
      </c>
      <c r="Q2330">
        <v>32</v>
      </c>
      <c r="R2330">
        <v>32</v>
      </c>
      <c r="S2330">
        <v>94</v>
      </c>
      <c r="T2330" t="s">
        <v>36061</v>
      </c>
      <c r="U2330" t="s">
        <v>7105</v>
      </c>
      <c r="V2330" t="s">
        <v>7105</v>
      </c>
      <c r="W2330" t="s">
        <v>7105</v>
      </c>
      <c r="X2330">
        <v>0</v>
      </c>
      <c r="Y2330">
        <v>0</v>
      </c>
      <c r="Z2330">
        <v>0</v>
      </c>
      <c r="AB2330" t="s">
        <v>42405</v>
      </c>
      <c r="AF2330" t="str">
        <f t="shared" si="36"/>
        <v>Speculum - Sims Pediatric Type</v>
      </c>
    </row>
    <row r="2331" spans="1:32" x14ac:dyDescent="0.35">
      <c r="A2331" s="2" t="s">
        <v>42312</v>
      </c>
      <c r="B2331" s="2" t="s">
        <v>42313</v>
      </c>
      <c r="C2331" s="23">
        <v>0</v>
      </c>
      <c r="D2331" s="11" t="b">
        <f>FALSE()</f>
        <v>0</v>
      </c>
      <c r="E2331" s="11" t="b">
        <f>FALSE()</f>
        <v>0</v>
      </c>
      <c r="F2331" s="2" t="s">
        <v>10</v>
      </c>
      <c r="G2331" s="2" t="s">
        <v>10</v>
      </c>
      <c r="H2331" s="2" t="s">
        <v>35778</v>
      </c>
      <c r="I2331" s="11" t="b">
        <f>TRUE()</f>
        <v>1</v>
      </c>
      <c r="J2331" s="24">
        <v>0</v>
      </c>
      <c r="K2331" s="24">
        <v>0</v>
      </c>
      <c r="L2331" s="2" t="s">
        <v>10</v>
      </c>
      <c r="M2331" t="str">
        <f>VLOOKUP(Table18[[#This Row],[No.]],N:O,2,FALSE)</f>
        <v>Episiotom Scissors</v>
      </c>
      <c r="N2331" t="s">
        <v>42406</v>
      </c>
      <c r="O2331" t="s">
        <v>42407</v>
      </c>
      <c r="P2331">
        <v>50</v>
      </c>
      <c r="Q2331">
        <v>50</v>
      </c>
      <c r="R2331">
        <v>50</v>
      </c>
      <c r="S2331" s="22">
        <v>176409</v>
      </c>
      <c r="T2331" t="s">
        <v>35842</v>
      </c>
      <c r="U2331" t="s">
        <v>7105</v>
      </c>
      <c r="V2331" t="s">
        <v>7105</v>
      </c>
      <c r="W2331" t="s">
        <v>7105</v>
      </c>
      <c r="X2331">
        <v>0</v>
      </c>
      <c r="Y2331">
        <v>0</v>
      </c>
      <c r="Z2331">
        <v>0</v>
      </c>
      <c r="AB2331" t="s">
        <v>42408</v>
      </c>
      <c r="AF2331" t="str">
        <f t="shared" si="36"/>
        <v>Episiotom Scissors</v>
      </c>
    </row>
    <row r="2332" spans="1:32" x14ac:dyDescent="0.35">
      <c r="A2332" s="2" t="s">
        <v>42315</v>
      </c>
      <c r="B2332" s="2" t="s">
        <v>42316</v>
      </c>
      <c r="C2332" s="23">
        <v>200</v>
      </c>
      <c r="D2332" s="11" t="b">
        <f>FALSE()</f>
        <v>0</v>
      </c>
      <c r="E2332" s="11" t="b">
        <f>FALSE()</f>
        <v>0</v>
      </c>
      <c r="F2332" s="2" t="s">
        <v>10</v>
      </c>
      <c r="G2332" s="2" t="s">
        <v>10</v>
      </c>
      <c r="H2332" s="2" t="s">
        <v>35778</v>
      </c>
      <c r="I2332" s="11" t="b">
        <f>FALSE()</f>
        <v>0</v>
      </c>
      <c r="J2332" s="24">
        <v>14</v>
      </c>
      <c r="K2332" s="24">
        <v>0</v>
      </c>
      <c r="L2332" s="2" t="s">
        <v>10</v>
      </c>
      <c r="M2332" t="str">
        <f>VLOOKUP(Table18[[#This Row],[No.]],N:O,2,FALSE)</f>
        <v>Suction tubes-Size 8 Pediatric</v>
      </c>
      <c r="N2332" t="s">
        <v>42409</v>
      </c>
      <c r="O2332" t="s">
        <v>42410</v>
      </c>
      <c r="P2332">
        <v>0</v>
      </c>
      <c r="Q2332">
        <v>0</v>
      </c>
      <c r="R2332">
        <v>0</v>
      </c>
      <c r="S2332">
        <v>0</v>
      </c>
      <c r="T2332" t="s">
        <v>35842</v>
      </c>
      <c r="U2332" t="s">
        <v>7105</v>
      </c>
      <c r="V2332" t="s">
        <v>7105</v>
      </c>
      <c r="W2332" t="s">
        <v>7133</v>
      </c>
      <c r="X2332">
        <v>0</v>
      </c>
      <c r="Y2332">
        <v>0</v>
      </c>
      <c r="Z2332">
        <v>0</v>
      </c>
      <c r="AB2332" t="s">
        <v>42411</v>
      </c>
      <c r="AF2332" t="str">
        <f t="shared" si="36"/>
        <v>Suction tubes-Size 8 Pediatric</v>
      </c>
    </row>
    <row r="2333" spans="1:32" x14ac:dyDescent="0.35">
      <c r="A2333" s="2" t="s">
        <v>42318</v>
      </c>
      <c r="B2333" s="2" t="s">
        <v>42319</v>
      </c>
      <c r="C2333" s="23">
        <v>200</v>
      </c>
      <c r="D2333" s="11" t="b">
        <f>FALSE()</f>
        <v>0</v>
      </c>
      <c r="E2333" s="11" t="b">
        <f>FALSE()</f>
        <v>0</v>
      </c>
      <c r="F2333" s="2" t="s">
        <v>10</v>
      </c>
      <c r="G2333" s="2" t="s">
        <v>10</v>
      </c>
      <c r="H2333" s="2" t="s">
        <v>35778</v>
      </c>
      <c r="I2333" s="11" t="b">
        <f>FALSE()</f>
        <v>0</v>
      </c>
      <c r="J2333" s="24">
        <v>12</v>
      </c>
      <c r="K2333" s="24">
        <v>0</v>
      </c>
      <c r="L2333" s="2" t="s">
        <v>10</v>
      </c>
      <c r="M2333" t="str">
        <f>VLOOKUP(Table18[[#This Row],[No.]],N:O,2,FALSE)</f>
        <v>Suction tubes-Size10 Pediatric</v>
      </c>
      <c r="N2333" t="s">
        <v>42412</v>
      </c>
      <c r="O2333" t="s">
        <v>42413</v>
      </c>
      <c r="P2333">
        <v>57</v>
      </c>
      <c r="Q2333">
        <v>57</v>
      </c>
      <c r="R2333">
        <v>57</v>
      </c>
      <c r="S2333">
        <v>107</v>
      </c>
      <c r="T2333" t="s">
        <v>35778</v>
      </c>
      <c r="U2333" t="s">
        <v>7105</v>
      </c>
      <c r="V2333" t="s">
        <v>7105</v>
      </c>
      <c r="W2333" t="s">
        <v>7105</v>
      </c>
      <c r="X2333" s="4">
        <v>50000</v>
      </c>
      <c r="Y2333">
        <v>0</v>
      </c>
      <c r="Z2333">
        <v>0</v>
      </c>
      <c r="AB2333" t="s">
        <v>42414</v>
      </c>
      <c r="AE2333" t="s">
        <v>35876</v>
      </c>
      <c r="AF2333" t="str">
        <f t="shared" si="36"/>
        <v>Suction tubes-Size10 Pediatric</v>
      </c>
    </row>
    <row r="2334" spans="1:32" x14ac:dyDescent="0.35">
      <c r="A2334" s="2" t="s">
        <v>42321</v>
      </c>
      <c r="B2334" s="2" t="s">
        <v>42322</v>
      </c>
      <c r="C2334" s="23">
        <v>0</v>
      </c>
      <c r="D2334" s="11" t="b">
        <f>FALSE()</f>
        <v>0</v>
      </c>
      <c r="E2334" s="11" t="b">
        <f>FALSE()</f>
        <v>0</v>
      </c>
      <c r="F2334" s="2" t="s">
        <v>10</v>
      </c>
      <c r="G2334" s="2" t="s">
        <v>10</v>
      </c>
      <c r="H2334" s="2" t="s">
        <v>35778</v>
      </c>
      <c r="I2334" s="11" t="b">
        <f>TRUE()</f>
        <v>1</v>
      </c>
      <c r="J2334" s="24">
        <v>0</v>
      </c>
      <c r="K2334" s="24">
        <v>0</v>
      </c>
      <c r="L2334" s="2" t="s">
        <v>10</v>
      </c>
      <c r="M2334" t="str">
        <f>VLOOKUP(Table18[[#This Row],[No.]],N:O,2,FALSE)</f>
        <v>Suction tubes-Size 16 Adult</v>
      </c>
      <c r="N2334" t="s">
        <v>42415</v>
      </c>
      <c r="O2334" t="s">
        <v>42416</v>
      </c>
      <c r="P2334">
        <v>5</v>
      </c>
      <c r="Q2334">
        <v>5</v>
      </c>
      <c r="R2334">
        <v>5</v>
      </c>
      <c r="S2334">
        <v>1</v>
      </c>
      <c r="T2334" t="s">
        <v>35778</v>
      </c>
      <c r="U2334" t="s">
        <v>7105</v>
      </c>
      <c r="V2334" t="s">
        <v>7105</v>
      </c>
      <c r="W2334" t="s">
        <v>7105</v>
      </c>
      <c r="X2334">
        <v>0</v>
      </c>
      <c r="Y2334">
        <v>0</v>
      </c>
      <c r="Z2334">
        <v>0</v>
      </c>
      <c r="AB2334" t="s">
        <v>42417</v>
      </c>
      <c r="AF2334" t="str">
        <f t="shared" si="36"/>
        <v>Suction tubes-Size 16 Adult</v>
      </c>
    </row>
    <row r="2335" spans="1:32" x14ac:dyDescent="0.35">
      <c r="A2335" s="2" t="s">
        <v>42324</v>
      </c>
      <c r="B2335" s="2" t="s">
        <v>42325</v>
      </c>
      <c r="C2335" s="23">
        <v>0</v>
      </c>
      <c r="D2335" s="11" t="b">
        <f>FALSE()</f>
        <v>0</v>
      </c>
      <c r="E2335" s="11" t="b">
        <f>FALSE()</f>
        <v>0</v>
      </c>
      <c r="F2335" s="2" t="s">
        <v>10</v>
      </c>
      <c r="G2335" s="2" t="s">
        <v>10</v>
      </c>
      <c r="H2335" s="2" t="s">
        <v>35778</v>
      </c>
      <c r="I2335" s="11" t="b">
        <f>TRUE()</f>
        <v>1</v>
      </c>
      <c r="J2335" s="24">
        <v>0</v>
      </c>
      <c r="K2335" s="24">
        <v>0</v>
      </c>
      <c r="L2335" s="2" t="s">
        <v>10</v>
      </c>
      <c r="M2335" t="str">
        <f>VLOOKUP(Table18[[#This Row],[No.]],N:O,2,FALSE)</f>
        <v>Suction tubes-Size18 Adult</v>
      </c>
      <c r="N2335" t="s">
        <v>42418</v>
      </c>
      <c r="O2335" t="s">
        <v>42419</v>
      </c>
      <c r="P2335">
        <v>5</v>
      </c>
      <c r="Q2335">
        <v>5</v>
      </c>
      <c r="R2335">
        <v>5</v>
      </c>
      <c r="S2335">
        <v>0</v>
      </c>
      <c r="T2335" t="s">
        <v>35778</v>
      </c>
      <c r="U2335" t="s">
        <v>7105</v>
      </c>
      <c r="V2335" t="s">
        <v>7105</v>
      </c>
      <c r="W2335" t="s">
        <v>7105</v>
      </c>
      <c r="X2335">
        <v>0</v>
      </c>
      <c r="Y2335">
        <v>0</v>
      </c>
      <c r="Z2335">
        <v>0</v>
      </c>
      <c r="AB2335" t="s">
        <v>42420</v>
      </c>
      <c r="AF2335" t="str">
        <f t="shared" si="36"/>
        <v>Suction tubes-Size18 Adult</v>
      </c>
    </row>
    <row r="2336" spans="1:32" x14ac:dyDescent="0.35">
      <c r="A2336" s="2" t="s">
        <v>42327</v>
      </c>
      <c r="B2336" s="2" t="s">
        <v>42328</v>
      </c>
      <c r="C2336" s="23">
        <v>0</v>
      </c>
      <c r="D2336" s="11" t="b">
        <f>FALSE()</f>
        <v>0</v>
      </c>
      <c r="E2336" s="11" t="b">
        <f>FALSE()</f>
        <v>0</v>
      </c>
      <c r="F2336" s="2" t="s">
        <v>10</v>
      </c>
      <c r="G2336" s="2" t="s">
        <v>10</v>
      </c>
      <c r="H2336" s="2" t="s">
        <v>35778</v>
      </c>
      <c r="I2336" s="11" t="b">
        <f>TRUE()</f>
        <v>1</v>
      </c>
      <c r="J2336" s="24">
        <v>0</v>
      </c>
      <c r="K2336" s="24">
        <v>0</v>
      </c>
      <c r="L2336" s="2" t="s">
        <v>10</v>
      </c>
      <c r="M2336" t="str">
        <f>VLOOKUP(Table18[[#This Row],[No.]],N:O,2,FALSE)</f>
        <v>Suction tubes-Size 20 Adult</v>
      </c>
      <c r="N2336" t="s">
        <v>42421</v>
      </c>
      <c r="O2336" t="s">
        <v>42422</v>
      </c>
      <c r="P2336">
        <v>6</v>
      </c>
      <c r="Q2336">
        <v>6</v>
      </c>
      <c r="R2336">
        <v>6</v>
      </c>
      <c r="S2336">
        <v>0</v>
      </c>
      <c r="T2336" t="s">
        <v>35778</v>
      </c>
      <c r="U2336" t="s">
        <v>7105</v>
      </c>
      <c r="V2336" t="s">
        <v>7105</v>
      </c>
      <c r="W2336" t="s">
        <v>7105</v>
      </c>
      <c r="X2336">
        <v>0</v>
      </c>
      <c r="Y2336">
        <v>0</v>
      </c>
      <c r="Z2336">
        <v>0</v>
      </c>
      <c r="AB2336" t="s">
        <v>42423</v>
      </c>
      <c r="AF2336" t="str">
        <f t="shared" si="36"/>
        <v>Suction tubes-Size 20 Adult</v>
      </c>
    </row>
    <row r="2337" spans="1:32" x14ac:dyDescent="0.35">
      <c r="A2337" s="2" t="s">
        <v>42330</v>
      </c>
      <c r="B2337" s="2" t="s">
        <v>42331</v>
      </c>
      <c r="C2337" s="23">
        <v>0</v>
      </c>
      <c r="D2337" s="11" t="b">
        <f>FALSE()</f>
        <v>0</v>
      </c>
      <c r="E2337" s="11" t="b">
        <f>FALSE()</f>
        <v>0</v>
      </c>
      <c r="F2337" s="2" t="s">
        <v>10</v>
      </c>
      <c r="G2337" s="2" t="s">
        <v>10</v>
      </c>
      <c r="H2337" s="2" t="s">
        <v>35778</v>
      </c>
      <c r="I2337" s="11" t="b">
        <f>TRUE()</f>
        <v>1</v>
      </c>
      <c r="J2337" s="24">
        <v>0</v>
      </c>
      <c r="K2337" s="24">
        <v>0</v>
      </c>
      <c r="L2337" s="2" t="s">
        <v>10</v>
      </c>
      <c r="M2337" t="str">
        <f>VLOOKUP(Table18[[#This Row],[No.]],N:O,2,FALSE)</f>
        <v>Follies Catheres - Size 14</v>
      </c>
      <c r="N2337" t="s">
        <v>42424</v>
      </c>
      <c r="O2337" t="s">
        <v>42425</v>
      </c>
      <c r="P2337">
        <v>6</v>
      </c>
      <c r="Q2337">
        <v>6</v>
      </c>
      <c r="R2337">
        <v>6</v>
      </c>
      <c r="S2337">
        <v>0</v>
      </c>
      <c r="T2337" t="s">
        <v>35778</v>
      </c>
      <c r="U2337" t="s">
        <v>7105</v>
      </c>
      <c r="V2337" t="s">
        <v>7105</v>
      </c>
      <c r="W2337" t="s">
        <v>7105</v>
      </c>
      <c r="X2337">
        <v>0</v>
      </c>
      <c r="Y2337">
        <v>0</v>
      </c>
      <c r="Z2337">
        <v>0</v>
      </c>
      <c r="AB2337" t="s">
        <v>42426</v>
      </c>
      <c r="AF2337" t="str">
        <f t="shared" si="36"/>
        <v>Follies Catheres - Size 14</v>
      </c>
    </row>
    <row r="2338" spans="1:32" x14ac:dyDescent="0.35">
      <c r="A2338" s="2" t="s">
        <v>42333</v>
      </c>
      <c r="B2338" s="2" t="s">
        <v>42334</v>
      </c>
      <c r="C2338" s="23">
        <v>0</v>
      </c>
      <c r="D2338" s="11" t="b">
        <f>FALSE()</f>
        <v>0</v>
      </c>
      <c r="E2338" s="11" t="b">
        <f>FALSE()</f>
        <v>0</v>
      </c>
      <c r="F2338" s="2" t="s">
        <v>10</v>
      </c>
      <c r="G2338" s="2" t="s">
        <v>10</v>
      </c>
      <c r="H2338" s="2" t="s">
        <v>35778</v>
      </c>
      <c r="I2338" s="11" t="b">
        <f>FALSE()</f>
        <v>0</v>
      </c>
      <c r="J2338" s="24">
        <v>52</v>
      </c>
      <c r="K2338" s="24">
        <v>0</v>
      </c>
      <c r="L2338" s="2" t="s">
        <v>10</v>
      </c>
      <c r="M2338" t="str">
        <f>VLOOKUP(Table18[[#This Row],[No.]],N:O,2,FALSE)</f>
        <v>Follies Catheres - Size 16</v>
      </c>
      <c r="N2338" t="s">
        <v>42427</v>
      </c>
      <c r="O2338" t="s">
        <v>42428</v>
      </c>
      <c r="P2338">
        <v>0</v>
      </c>
      <c r="Q2338">
        <v>0</v>
      </c>
      <c r="R2338">
        <v>0</v>
      </c>
      <c r="S2338">
        <v>41</v>
      </c>
      <c r="T2338" t="s">
        <v>35778</v>
      </c>
      <c r="U2338" t="s">
        <v>7105</v>
      </c>
      <c r="V2338" t="s">
        <v>7105</v>
      </c>
      <c r="W2338" t="s">
        <v>7133</v>
      </c>
      <c r="X2338">
        <v>0</v>
      </c>
      <c r="Y2338">
        <v>0</v>
      </c>
      <c r="Z2338">
        <v>0</v>
      </c>
      <c r="AB2338" t="s">
        <v>42429</v>
      </c>
      <c r="AF2338" t="str">
        <f t="shared" si="36"/>
        <v>Follies Catheres - Size 16</v>
      </c>
    </row>
    <row r="2339" spans="1:32" x14ac:dyDescent="0.35">
      <c r="A2339" s="2" t="s">
        <v>42336</v>
      </c>
      <c r="B2339" s="2" t="s">
        <v>42337</v>
      </c>
      <c r="C2339" s="23">
        <v>250</v>
      </c>
      <c r="D2339" s="11" t="b">
        <f>FALSE()</f>
        <v>0</v>
      </c>
      <c r="E2339" s="11" t="b">
        <f>FALSE()</f>
        <v>0</v>
      </c>
      <c r="F2339" s="2" t="s">
        <v>10</v>
      </c>
      <c r="G2339" s="2" t="s">
        <v>10</v>
      </c>
      <c r="H2339" s="2" t="s">
        <v>35778</v>
      </c>
      <c r="I2339" s="11" t="b">
        <f>FALSE()</f>
        <v>0</v>
      </c>
      <c r="J2339" s="24">
        <v>42</v>
      </c>
      <c r="K2339" s="24">
        <v>0</v>
      </c>
      <c r="L2339" s="2" t="s">
        <v>10</v>
      </c>
      <c r="M2339" t="str">
        <f>VLOOKUP(Table18[[#This Row],[No.]],N:O,2,FALSE)</f>
        <v>Follies Catheters - Size 18</v>
      </c>
      <c r="N2339" t="s">
        <v>42430</v>
      </c>
      <c r="O2339" t="s">
        <v>42431</v>
      </c>
      <c r="P2339">
        <v>302</v>
      </c>
      <c r="Q2339">
        <v>302</v>
      </c>
      <c r="R2339">
        <v>302</v>
      </c>
      <c r="S2339">
        <v>3</v>
      </c>
      <c r="T2339" t="s">
        <v>35778</v>
      </c>
      <c r="U2339" t="s">
        <v>7105</v>
      </c>
      <c r="V2339" t="s">
        <v>7105</v>
      </c>
      <c r="W2339" t="s">
        <v>7105</v>
      </c>
      <c r="X2339" s="4">
        <v>4750</v>
      </c>
      <c r="Y2339">
        <v>0</v>
      </c>
      <c r="Z2339">
        <v>0</v>
      </c>
      <c r="AB2339" t="s">
        <v>42432</v>
      </c>
      <c r="AE2339" t="s">
        <v>35876</v>
      </c>
      <c r="AF2339" t="str">
        <f t="shared" si="36"/>
        <v>Follies Catheters - Size 18</v>
      </c>
    </row>
    <row r="2340" spans="1:32" x14ac:dyDescent="0.35">
      <c r="A2340" s="2" t="s">
        <v>42339</v>
      </c>
      <c r="B2340" s="2" t="s">
        <v>42340</v>
      </c>
      <c r="C2340" s="23">
        <v>0</v>
      </c>
      <c r="D2340" s="11" t="b">
        <f>FALSE()</f>
        <v>0</v>
      </c>
      <c r="E2340" s="11" t="b">
        <f>FALSE()</f>
        <v>0</v>
      </c>
      <c r="F2340" s="2" t="s">
        <v>10</v>
      </c>
      <c r="G2340" s="2" t="s">
        <v>10</v>
      </c>
      <c r="H2340" s="2" t="s">
        <v>35778</v>
      </c>
      <c r="I2340" s="11" t="b">
        <f>FALSE()</f>
        <v>0</v>
      </c>
      <c r="J2340" s="24">
        <v>0</v>
      </c>
      <c r="K2340" s="24">
        <v>0</v>
      </c>
      <c r="L2340" s="2" t="s">
        <v>10</v>
      </c>
      <c r="M2340" t="str">
        <f>VLOOKUP(Table18[[#This Row],[No.]],N:O,2,FALSE)</f>
        <v>Follies Catheters - Size 12</v>
      </c>
      <c r="N2340" t="s">
        <v>42433</v>
      </c>
      <c r="O2340" t="s">
        <v>42434</v>
      </c>
      <c r="P2340">
        <v>9</v>
      </c>
      <c r="Q2340">
        <v>9</v>
      </c>
      <c r="R2340">
        <v>9</v>
      </c>
      <c r="S2340">
        <v>7</v>
      </c>
      <c r="T2340" t="s">
        <v>35778</v>
      </c>
      <c r="U2340" t="s">
        <v>7105</v>
      </c>
      <c r="V2340" t="s">
        <v>7105</v>
      </c>
      <c r="W2340" t="s">
        <v>7105</v>
      </c>
      <c r="X2340" s="4">
        <v>420000</v>
      </c>
      <c r="Y2340">
        <v>0</v>
      </c>
      <c r="Z2340">
        <v>0</v>
      </c>
      <c r="AB2340" t="s">
        <v>42435</v>
      </c>
      <c r="AF2340" t="str">
        <f t="shared" si="36"/>
        <v>Follies Catheters - Size 12</v>
      </c>
    </row>
    <row r="2341" spans="1:32" x14ac:dyDescent="0.35">
      <c r="A2341" s="2" t="s">
        <v>42342</v>
      </c>
      <c r="B2341" s="2" t="s">
        <v>42343</v>
      </c>
      <c r="C2341" s="23">
        <v>130</v>
      </c>
      <c r="D2341" s="11" t="b">
        <f>FALSE()</f>
        <v>0</v>
      </c>
      <c r="E2341" s="11" t="b">
        <f>FALSE()</f>
        <v>0</v>
      </c>
      <c r="F2341" s="2" t="s">
        <v>10</v>
      </c>
      <c r="G2341" s="2" t="s">
        <v>10</v>
      </c>
      <c r="H2341" s="2" t="s">
        <v>35778</v>
      </c>
      <c r="I2341" s="11" t="b">
        <f>FALSE()</f>
        <v>0</v>
      </c>
      <c r="J2341" s="24">
        <v>180</v>
      </c>
      <c r="K2341" s="24">
        <v>0</v>
      </c>
      <c r="L2341" s="2" t="s">
        <v>10</v>
      </c>
      <c r="M2341" t="str">
        <f>VLOOKUP(Table18[[#This Row],[No.]],N:O,2,FALSE)</f>
        <v>Autocclaving Tapes</v>
      </c>
      <c r="N2341" t="s">
        <v>42436</v>
      </c>
      <c r="O2341" t="s">
        <v>42437</v>
      </c>
      <c r="P2341" s="22">
        <v>1178</v>
      </c>
      <c r="Q2341" s="22">
        <v>1178</v>
      </c>
      <c r="R2341">
        <v>298</v>
      </c>
      <c r="S2341">
        <v>7</v>
      </c>
      <c r="T2341" t="s">
        <v>42438</v>
      </c>
      <c r="U2341" t="s">
        <v>7105</v>
      </c>
      <c r="V2341" t="s">
        <v>7105</v>
      </c>
      <c r="W2341" t="s">
        <v>7105</v>
      </c>
      <c r="X2341" s="4">
        <v>1960</v>
      </c>
      <c r="Y2341">
        <v>0</v>
      </c>
      <c r="Z2341">
        <v>0</v>
      </c>
      <c r="AB2341" t="s">
        <v>42439</v>
      </c>
      <c r="AE2341" t="s">
        <v>35876</v>
      </c>
      <c r="AF2341" t="str">
        <f t="shared" si="36"/>
        <v>Autocclaving Tapes</v>
      </c>
    </row>
    <row r="2342" spans="1:32" x14ac:dyDescent="0.35">
      <c r="A2342" s="2" t="s">
        <v>42345</v>
      </c>
      <c r="B2342" s="2" t="s">
        <v>42346</v>
      </c>
      <c r="C2342" s="23">
        <v>165</v>
      </c>
      <c r="D2342" s="11" t="b">
        <f>FALSE()</f>
        <v>0</v>
      </c>
      <c r="E2342" s="11" t="b">
        <f>FALSE()</f>
        <v>0</v>
      </c>
      <c r="F2342" s="2" t="s">
        <v>10</v>
      </c>
      <c r="G2342" s="2" t="s">
        <v>10</v>
      </c>
      <c r="H2342" s="2" t="s">
        <v>36061</v>
      </c>
      <c r="I2342" s="11" t="b">
        <f>FALSE()</f>
        <v>0</v>
      </c>
      <c r="J2342" s="24">
        <v>30.24</v>
      </c>
      <c r="K2342" s="24">
        <v>0</v>
      </c>
      <c r="L2342" s="2" t="s">
        <v>10</v>
      </c>
      <c r="M2342" t="str">
        <f>VLOOKUP(Table18[[#This Row],[No.]],N:O,2,FALSE)</f>
        <v>Gynecological Gloves</v>
      </c>
      <c r="N2342" t="s">
        <v>42440</v>
      </c>
      <c r="O2342" t="s">
        <v>42441</v>
      </c>
      <c r="P2342">
        <v>0</v>
      </c>
      <c r="Q2342">
        <v>0</v>
      </c>
      <c r="R2342">
        <v>0</v>
      </c>
      <c r="S2342">
        <v>2</v>
      </c>
      <c r="T2342" t="s">
        <v>42438</v>
      </c>
      <c r="U2342" t="s">
        <v>7105</v>
      </c>
      <c r="V2342" t="s">
        <v>7105</v>
      </c>
      <c r="W2342" t="s">
        <v>7105</v>
      </c>
      <c r="X2342" s="4">
        <v>375000</v>
      </c>
      <c r="Y2342">
        <v>0</v>
      </c>
      <c r="Z2342">
        <v>0</v>
      </c>
      <c r="AB2342" t="s">
        <v>42442</v>
      </c>
      <c r="AF2342" t="str">
        <f t="shared" si="36"/>
        <v>Gynecological Gloves</v>
      </c>
    </row>
    <row r="2343" spans="1:32" x14ac:dyDescent="0.35">
      <c r="A2343" s="2" t="s">
        <v>42348</v>
      </c>
      <c r="B2343" s="2" t="s">
        <v>42349</v>
      </c>
      <c r="C2343" s="23">
        <v>5453</v>
      </c>
      <c r="D2343" s="11" t="b">
        <f>FALSE()</f>
        <v>0</v>
      </c>
      <c r="E2343" s="11" t="b">
        <f>FALSE()</f>
        <v>0</v>
      </c>
      <c r="F2343" s="2" t="s">
        <v>10</v>
      </c>
      <c r="G2343" s="2" t="s">
        <v>10</v>
      </c>
      <c r="H2343" s="2" t="s">
        <v>35778</v>
      </c>
      <c r="I2343" s="11" t="b">
        <f>FALSE()</f>
        <v>0</v>
      </c>
      <c r="J2343" s="24">
        <v>6.26</v>
      </c>
      <c r="K2343" s="24">
        <v>0</v>
      </c>
      <c r="L2343" s="2" t="s">
        <v>10</v>
      </c>
      <c r="M2343" t="str">
        <f>VLOOKUP(Table18[[#This Row],[No.]],N:O,2,FALSE)</f>
        <v>Cord clamps</v>
      </c>
      <c r="N2343" t="s">
        <v>42443</v>
      </c>
      <c r="O2343" t="s">
        <v>42444</v>
      </c>
      <c r="P2343">
        <v>0</v>
      </c>
      <c r="Q2343">
        <v>0</v>
      </c>
      <c r="R2343">
        <v>0</v>
      </c>
      <c r="S2343">
        <v>2</v>
      </c>
      <c r="T2343" t="s">
        <v>42438</v>
      </c>
      <c r="U2343" t="s">
        <v>7105</v>
      </c>
      <c r="V2343" t="s">
        <v>7105</v>
      </c>
      <c r="W2343" t="s">
        <v>7105</v>
      </c>
      <c r="X2343" s="4">
        <v>320000</v>
      </c>
      <c r="Y2343">
        <v>0</v>
      </c>
      <c r="Z2343">
        <v>0</v>
      </c>
      <c r="AB2343" t="s">
        <v>42445</v>
      </c>
      <c r="AF2343" t="str">
        <f t="shared" si="36"/>
        <v>Cord clamps</v>
      </c>
    </row>
    <row r="2344" spans="1:32" x14ac:dyDescent="0.35">
      <c r="A2344" s="2" t="s">
        <v>42351</v>
      </c>
      <c r="B2344" s="2" t="s">
        <v>42352</v>
      </c>
      <c r="C2344" s="23">
        <v>1</v>
      </c>
      <c r="D2344" s="11" t="b">
        <f>FALSE()</f>
        <v>0</v>
      </c>
      <c r="E2344" s="11" t="b">
        <f>FALSE()</f>
        <v>0</v>
      </c>
      <c r="F2344" s="2" t="s">
        <v>10</v>
      </c>
      <c r="G2344" s="2" t="s">
        <v>10</v>
      </c>
      <c r="H2344" s="2" t="s">
        <v>35778</v>
      </c>
      <c r="I2344" s="11" t="b">
        <f>FALSE()</f>
        <v>0</v>
      </c>
      <c r="J2344" s="24">
        <v>5500</v>
      </c>
      <c r="K2344" s="24">
        <v>0</v>
      </c>
      <c r="L2344" s="2" t="s">
        <v>10</v>
      </c>
      <c r="M2344" t="str">
        <f>VLOOKUP(Table18[[#This Row],[No.]],N:O,2,FALSE)</f>
        <v>Ambu bags - Infantry Type</v>
      </c>
      <c r="N2344" t="s">
        <v>42446</v>
      </c>
      <c r="O2344" t="s">
        <v>42447</v>
      </c>
      <c r="P2344" s="22">
        <v>3909</v>
      </c>
      <c r="Q2344" s="22">
        <v>3909</v>
      </c>
      <c r="R2344" s="4">
        <v>3909</v>
      </c>
      <c r="S2344">
        <v>231</v>
      </c>
      <c r="T2344" t="s">
        <v>35778</v>
      </c>
      <c r="U2344" t="s">
        <v>7105</v>
      </c>
      <c r="V2344" t="s">
        <v>7105</v>
      </c>
      <c r="W2344" t="s">
        <v>7105</v>
      </c>
      <c r="X2344">
        <v>650</v>
      </c>
      <c r="Y2344">
        <v>0</v>
      </c>
      <c r="Z2344">
        <v>0</v>
      </c>
      <c r="AB2344" t="s">
        <v>42448</v>
      </c>
      <c r="AF2344" t="str">
        <f t="shared" si="36"/>
        <v>Ambu bags - Infantry Type</v>
      </c>
    </row>
    <row r="2345" spans="1:32" x14ac:dyDescent="0.35">
      <c r="A2345" s="2" t="s">
        <v>42354</v>
      </c>
      <c r="B2345" s="2" t="s">
        <v>42355</v>
      </c>
      <c r="C2345" s="23">
        <v>1</v>
      </c>
      <c r="D2345" s="11" t="b">
        <f>FALSE()</f>
        <v>0</v>
      </c>
      <c r="E2345" s="11" t="b">
        <f>FALSE()</f>
        <v>0</v>
      </c>
      <c r="F2345" s="2" t="s">
        <v>10</v>
      </c>
      <c r="G2345" s="2" t="s">
        <v>10</v>
      </c>
      <c r="H2345" s="2" t="s">
        <v>35778</v>
      </c>
      <c r="I2345" s="11" t="b">
        <f>FALSE()</f>
        <v>0</v>
      </c>
      <c r="J2345" s="24">
        <v>6000</v>
      </c>
      <c r="K2345" s="24">
        <v>0</v>
      </c>
      <c r="L2345" s="2" t="s">
        <v>10</v>
      </c>
      <c r="M2345" t="str">
        <f>VLOOKUP(Table18[[#This Row],[No.]],N:O,2,FALSE)</f>
        <v>Ambu Bags - Adult Type</v>
      </c>
      <c r="N2345" t="s">
        <v>42449</v>
      </c>
      <c r="O2345" t="s">
        <v>42450</v>
      </c>
      <c r="P2345">
        <v>0</v>
      </c>
      <c r="Q2345">
        <v>0</v>
      </c>
      <c r="R2345">
        <v>0</v>
      </c>
      <c r="S2345">
        <v>6</v>
      </c>
      <c r="T2345" t="s">
        <v>42438</v>
      </c>
      <c r="U2345" t="s">
        <v>7105</v>
      </c>
      <c r="V2345" t="s">
        <v>7105</v>
      </c>
      <c r="W2345" t="s">
        <v>7133</v>
      </c>
      <c r="X2345">
        <v>0</v>
      </c>
      <c r="Y2345">
        <v>0</v>
      </c>
      <c r="Z2345">
        <v>0</v>
      </c>
      <c r="AB2345" t="s">
        <v>42451</v>
      </c>
      <c r="AF2345" t="str">
        <f t="shared" si="36"/>
        <v>Ambu Bags - Adult Type</v>
      </c>
    </row>
    <row r="2346" spans="1:32" x14ac:dyDescent="0.35">
      <c r="A2346" s="2" t="s">
        <v>42357</v>
      </c>
      <c r="B2346" s="2" t="s">
        <v>42358</v>
      </c>
      <c r="C2346" s="23">
        <v>0</v>
      </c>
      <c r="D2346" s="11" t="b">
        <f>FALSE()</f>
        <v>0</v>
      </c>
      <c r="E2346" s="11" t="b">
        <f>FALSE()</f>
        <v>0</v>
      </c>
      <c r="F2346" s="2" t="s">
        <v>10</v>
      </c>
      <c r="G2346" s="2" t="s">
        <v>10</v>
      </c>
      <c r="H2346" s="2" t="s">
        <v>36061</v>
      </c>
      <c r="I2346" s="11" t="b">
        <f>TRUE()</f>
        <v>1</v>
      </c>
      <c r="J2346" s="24">
        <v>0</v>
      </c>
      <c r="K2346" s="24">
        <v>0</v>
      </c>
      <c r="L2346" s="2" t="s">
        <v>10</v>
      </c>
      <c r="M2346" t="str">
        <f>VLOOKUP(Table18[[#This Row],[No.]],N:O,2,FALSE)</f>
        <v>Heartstream</v>
      </c>
      <c r="N2346" t="s">
        <v>42452</v>
      </c>
      <c r="O2346" t="s">
        <v>42453</v>
      </c>
      <c r="P2346">
        <v>2</v>
      </c>
      <c r="Q2346">
        <v>2</v>
      </c>
      <c r="R2346">
        <v>2</v>
      </c>
      <c r="S2346">
        <v>4</v>
      </c>
      <c r="T2346" t="s">
        <v>42438</v>
      </c>
      <c r="U2346" t="s">
        <v>7105</v>
      </c>
      <c r="V2346" t="s">
        <v>7105</v>
      </c>
      <c r="W2346" t="s">
        <v>7105</v>
      </c>
      <c r="X2346" s="4">
        <v>98000</v>
      </c>
      <c r="Y2346">
        <v>0</v>
      </c>
      <c r="Z2346">
        <v>0</v>
      </c>
      <c r="AB2346" t="s">
        <v>42454</v>
      </c>
      <c r="AF2346" t="str">
        <f t="shared" si="36"/>
        <v>Heartstream</v>
      </c>
    </row>
    <row r="2347" spans="1:32" x14ac:dyDescent="0.35">
      <c r="A2347" s="2" t="s">
        <v>42360</v>
      </c>
      <c r="B2347" s="2" t="s">
        <v>42361</v>
      </c>
      <c r="C2347" s="23">
        <v>11</v>
      </c>
      <c r="D2347" s="11" t="b">
        <f>FALSE()</f>
        <v>0</v>
      </c>
      <c r="E2347" s="11" t="b">
        <f>FALSE()</f>
        <v>0</v>
      </c>
      <c r="F2347" s="2" t="s">
        <v>10</v>
      </c>
      <c r="G2347" s="2" t="s">
        <v>10</v>
      </c>
      <c r="H2347" s="2" t="s">
        <v>36061</v>
      </c>
      <c r="I2347" s="11" t="b">
        <f>FALSE()</f>
        <v>0</v>
      </c>
      <c r="J2347" s="24">
        <v>350</v>
      </c>
      <c r="K2347" s="24">
        <v>0</v>
      </c>
      <c r="L2347" s="2" t="s">
        <v>10</v>
      </c>
      <c r="M2347" t="str">
        <f>VLOOKUP(Table18[[#This Row],[No.]],N:O,2,FALSE)</f>
        <v>Heart start printing papers</v>
      </c>
      <c r="N2347" t="s">
        <v>42455</v>
      </c>
      <c r="O2347" t="s">
        <v>42456</v>
      </c>
      <c r="P2347">
        <v>0</v>
      </c>
      <c r="Q2347">
        <v>0</v>
      </c>
      <c r="R2347">
        <v>0</v>
      </c>
      <c r="S2347">
        <v>14</v>
      </c>
      <c r="T2347" t="s">
        <v>42438</v>
      </c>
      <c r="U2347" t="s">
        <v>7105</v>
      </c>
      <c r="V2347" t="s">
        <v>7105</v>
      </c>
      <c r="W2347" t="s">
        <v>7105</v>
      </c>
      <c r="X2347">
        <v>0</v>
      </c>
      <c r="Y2347">
        <v>0</v>
      </c>
      <c r="Z2347">
        <v>0</v>
      </c>
      <c r="AB2347" t="s">
        <v>42457</v>
      </c>
      <c r="AF2347" t="str">
        <f t="shared" si="36"/>
        <v>Heart start printing papers</v>
      </c>
    </row>
    <row r="2348" spans="1:32" x14ac:dyDescent="0.35">
      <c r="A2348" s="2" t="s">
        <v>42363</v>
      </c>
      <c r="B2348" s="2" t="s">
        <v>42364</v>
      </c>
      <c r="C2348" s="23">
        <v>-20</v>
      </c>
      <c r="D2348" s="11" t="b">
        <f>FALSE()</f>
        <v>0</v>
      </c>
      <c r="E2348" s="11" t="b">
        <f>FALSE()</f>
        <v>0</v>
      </c>
      <c r="F2348" s="2" t="s">
        <v>10</v>
      </c>
      <c r="G2348" s="2" t="s">
        <v>10</v>
      </c>
      <c r="H2348" s="2" t="s">
        <v>35778</v>
      </c>
      <c r="I2348" s="11" t="b">
        <f>FALSE()</f>
        <v>0</v>
      </c>
      <c r="J2348" s="24">
        <v>5850</v>
      </c>
      <c r="K2348" s="24">
        <v>0</v>
      </c>
      <c r="L2348" s="2" t="s">
        <v>10</v>
      </c>
      <c r="M2348" t="str">
        <f>VLOOKUP(Table18[[#This Row],[No.]],N:O,2,FALSE)</f>
        <v>Drip Stand</v>
      </c>
      <c r="N2348" t="s">
        <v>42458</v>
      </c>
      <c r="O2348" t="s">
        <v>42459</v>
      </c>
      <c r="P2348">
        <v>34</v>
      </c>
      <c r="Q2348">
        <v>34</v>
      </c>
      <c r="R2348">
        <v>34</v>
      </c>
      <c r="S2348">
        <v>21</v>
      </c>
      <c r="T2348" t="s">
        <v>42438</v>
      </c>
      <c r="U2348" t="s">
        <v>7105</v>
      </c>
      <c r="V2348" t="s">
        <v>7105</v>
      </c>
      <c r="W2348" t="s">
        <v>7105</v>
      </c>
      <c r="X2348" s="4">
        <v>2700</v>
      </c>
      <c r="Y2348">
        <v>0</v>
      </c>
      <c r="Z2348">
        <v>0</v>
      </c>
      <c r="AB2348" t="s">
        <v>42460</v>
      </c>
      <c r="AF2348" t="str">
        <f t="shared" si="36"/>
        <v>Drip Stand</v>
      </c>
    </row>
    <row r="2349" spans="1:32" x14ac:dyDescent="0.35">
      <c r="A2349" s="2" t="s">
        <v>42366</v>
      </c>
      <c r="B2349" s="2" t="s">
        <v>42367</v>
      </c>
      <c r="C2349" s="23">
        <v>1</v>
      </c>
      <c r="D2349" s="11" t="b">
        <f>FALSE()</f>
        <v>0</v>
      </c>
      <c r="E2349" s="11" t="b">
        <f>FALSE()</f>
        <v>0</v>
      </c>
      <c r="F2349" s="2" t="s">
        <v>10</v>
      </c>
      <c r="G2349" s="2" t="s">
        <v>10</v>
      </c>
      <c r="H2349" s="2" t="s">
        <v>35778</v>
      </c>
      <c r="I2349" s="11" t="b">
        <f>FALSE()</f>
        <v>0</v>
      </c>
      <c r="J2349" s="24">
        <v>200000</v>
      </c>
      <c r="K2349" s="24">
        <v>0</v>
      </c>
      <c r="L2349" s="2" t="s">
        <v>10</v>
      </c>
      <c r="M2349" t="str">
        <f>VLOOKUP(Table18[[#This Row],[No.]],N:O,2,FALSE)</f>
        <v>Lab Incubator</v>
      </c>
      <c r="N2349" t="s">
        <v>42461</v>
      </c>
      <c r="O2349" t="s">
        <v>42462</v>
      </c>
      <c r="P2349">
        <v>2</v>
      </c>
      <c r="Q2349">
        <v>2</v>
      </c>
      <c r="R2349">
        <v>2</v>
      </c>
      <c r="S2349">
        <v>9</v>
      </c>
      <c r="T2349" t="s">
        <v>42438</v>
      </c>
      <c r="U2349" t="s">
        <v>7105</v>
      </c>
      <c r="V2349" t="s">
        <v>7105</v>
      </c>
      <c r="W2349" t="s">
        <v>7105</v>
      </c>
      <c r="X2349" s="4">
        <v>105000</v>
      </c>
      <c r="Y2349">
        <v>0</v>
      </c>
      <c r="Z2349">
        <v>0</v>
      </c>
      <c r="AB2349" t="s">
        <v>42463</v>
      </c>
      <c r="AF2349" t="str">
        <f t="shared" si="36"/>
        <v>Lab Incubator</v>
      </c>
    </row>
    <row r="2350" spans="1:32" x14ac:dyDescent="0.35">
      <c r="A2350" s="2" t="s">
        <v>42369</v>
      </c>
      <c r="B2350" s="2" t="s">
        <v>42370</v>
      </c>
      <c r="C2350" s="23">
        <v>58135</v>
      </c>
      <c r="D2350" s="11" t="b">
        <f>FALSE()</f>
        <v>0</v>
      </c>
      <c r="E2350" s="11" t="b">
        <f>FALSE()</f>
        <v>0</v>
      </c>
      <c r="F2350" s="2" t="s">
        <v>10</v>
      </c>
      <c r="G2350" s="2" t="s">
        <v>10</v>
      </c>
      <c r="H2350" s="2" t="s">
        <v>35778</v>
      </c>
      <c r="I2350" s="11" t="b">
        <f>FALSE()</f>
        <v>0</v>
      </c>
      <c r="J2350" s="24">
        <v>0</v>
      </c>
      <c r="K2350" s="24">
        <v>0</v>
      </c>
      <c r="L2350" s="2" t="s">
        <v>10</v>
      </c>
      <c r="M2350" t="str">
        <f>VLOOKUP(Table18[[#This Row],[No.]],N:O,2,FALSE)</f>
        <v>MUAC Tapes - Child</v>
      </c>
      <c r="N2350" t="s">
        <v>42464</v>
      </c>
      <c r="O2350" t="s">
        <v>42465</v>
      </c>
      <c r="P2350">
        <v>0</v>
      </c>
      <c r="Q2350">
        <v>0</v>
      </c>
      <c r="R2350">
        <v>0</v>
      </c>
      <c r="S2350">
        <v>13</v>
      </c>
      <c r="T2350" t="s">
        <v>42438</v>
      </c>
      <c r="U2350" t="s">
        <v>7105</v>
      </c>
      <c r="V2350" t="s">
        <v>7105</v>
      </c>
      <c r="W2350" t="s">
        <v>7105</v>
      </c>
      <c r="X2350">
        <v>0</v>
      </c>
      <c r="Y2350">
        <v>0</v>
      </c>
      <c r="Z2350">
        <v>0</v>
      </c>
      <c r="AB2350" t="s">
        <v>42466</v>
      </c>
      <c r="AF2350" t="str">
        <f t="shared" si="36"/>
        <v>MUAC Tapes - Child</v>
      </c>
    </row>
    <row r="2351" spans="1:32" x14ac:dyDescent="0.35">
      <c r="A2351" s="2" t="s">
        <v>42372</v>
      </c>
      <c r="B2351" s="2" t="s">
        <v>42373</v>
      </c>
      <c r="C2351" s="23">
        <v>33460</v>
      </c>
      <c r="D2351" s="11" t="b">
        <f>FALSE()</f>
        <v>0</v>
      </c>
      <c r="E2351" s="11" t="b">
        <f>FALSE()</f>
        <v>0</v>
      </c>
      <c r="F2351" s="2" t="s">
        <v>10</v>
      </c>
      <c r="G2351" s="2" t="s">
        <v>10</v>
      </c>
      <c r="H2351" s="2" t="s">
        <v>35778</v>
      </c>
      <c r="I2351" s="11" t="b">
        <f>FALSE()</f>
        <v>0</v>
      </c>
      <c r="J2351" s="24">
        <v>0</v>
      </c>
      <c r="K2351" s="24">
        <v>0</v>
      </c>
      <c r="L2351" s="2" t="s">
        <v>10</v>
      </c>
      <c r="M2351" t="str">
        <f>VLOOKUP(Table18[[#This Row],[No.]],N:O,2,FALSE)</f>
        <v>MUAC Tapes - Adult</v>
      </c>
      <c r="N2351" t="s">
        <v>42467</v>
      </c>
      <c r="O2351" t="s">
        <v>42468</v>
      </c>
      <c r="P2351">
        <v>0</v>
      </c>
      <c r="Q2351">
        <v>0</v>
      </c>
      <c r="R2351">
        <v>0</v>
      </c>
      <c r="S2351">
        <v>56</v>
      </c>
      <c r="T2351" t="s">
        <v>42438</v>
      </c>
      <c r="U2351" t="s">
        <v>7105</v>
      </c>
      <c r="V2351" t="s">
        <v>7105</v>
      </c>
      <c r="W2351" t="s">
        <v>7105</v>
      </c>
      <c r="X2351">
        <v>0</v>
      </c>
      <c r="Y2351">
        <v>0</v>
      </c>
      <c r="Z2351">
        <v>0</v>
      </c>
      <c r="AB2351" t="s">
        <v>42469</v>
      </c>
      <c r="AF2351" t="str">
        <f t="shared" si="36"/>
        <v>MUAC Tapes - Adult</v>
      </c>
    </row>
    <row r="2352" spans="1:32" x14ac:dyDescent="0.35">
      <c r="A2352" s="2" t="s">
        <v>42375</v>
      </c>
      <c r="B2352" s="2" t="s">
        <v>42376</v>
      </c>
      <c r="C2352" s="23">
        <v>0</v>
      </c>
      <c r="D2352" s="11" t="b">
        <f>FALSE()</f>
        <v>0</v>
      </c>
      <c r="E2352" s="11" t="b">
        <f>FALSE()</f>
        <v>0</v>
      </c>
      <c r="F2352" s="2" t="s">
        <v>10</v>
      </c>
      <c r="G2352" s="2" t="s">
        <v>10</v>
      </c>
      <c r="H2352" s="2" t="s">
        <v>35778</v>
      </c>
      <c r="I2352" s="11" t="b">
        <f>TRUE()</f>
        <v>1</v>
      </c>
      <c r="J2352" s="24">
        <v>0</v>
      </c>
      <c r="K2352" s="24">
        <v>0</v>
      </c>
      <c r="L2352" s="2" t="s">
        <v>10</v>
      </c>
      <c r="M2352" t="str">
        <f>VLOOKUP(Table18[[#This Row],[No.]],N:O,2,FALSE)</f>
        <v>Electrical Scale</v>
      </c>
      <c r="N2352" t="s">
        <v>42470</v>
      </c>
      <c r="O2352" t="s">
        <v>42471</v>
      </c>
      <c r="P2352">
        <v>0</v>
      </c>
      <c r="Q2352">
        <v>0</v>
      </c>
      <c r="R2352">
        <v>0</v>
      </c>
      <c r="S2352">
        <v>34</v>
      </c>
      <c r="T2352" t="s">
        <v>42438</v>
      </c>
      <c r="U2352" t="s">
        <v>7105</v>
      </c>
      <c r="V2352" t="s">
        <v>7105</v>
      </c>
      <c r="W2352" t="s">
        <v>7133</v>
      </c>
      <c r="X2352">
        <v>0</v>
      </c>
      <c r="Y2352">
        <v>0</v>
      </c>
      <c r="Z2352">
        <v>0</v>
      </c>
      <c r="AB2352" t="s">
        <v>42472</v>
      </c>
      <c r="AF2352" t="str">
        <f t="shared" si="36"/>
        <v>Electrical Scale</v>
      </c>
    </row>
    <row r="2353" spans="1:32" x14ac:dyDescent="0.35">
      <c r="A2353" s="2" t="s">
        <v>42378</v>
      </c>
      <c r="B2353" s="2" t="s">
        <v>42379</v>
      </c>
      <c r="C2353" s="23">
        <v>0</v>
      </c>
      <c r="D2353" s="11" t="b">
        <f>FALSE()</f>
        <v>0</v>
      </c>
      <c r="E2353" s="11" t="b">
        <f>FALSE()</f>
        <v>0</v>
      </c>
      <c r="F2353" s="2" t="s">
        <v>10</v>
      </c>
      <c r="G2353" s="2" t="s">
        <v>10</v>
      </c>
      <c r="H2353" s="2" t="s">
        <v>35811</v>
      </c>
      <c r="I2353" s="11" t="b">
        <f>TRUE()</f>
        <v>1</v>
      </c>
      <c r="J2353" s="24">
        <v>0</v>
      </c>
      <c r="K2353" s="24">
        <v>0</v>
      </c>
      <c r="L2353" s="2" t="s">
        <v>10</v>
      </c>
      <c r="M2353" t="str">
        <f>VLOOKUP(Table18[[#This Row],[No.]],N:O,2,FALSE)</f>
        <v>Ziehl Neelsen Stain</v>
      </c>
      <c r="N2353" t="s">
        <v>42473</v>
      </c>
      <c r="O2353" t="s">
        <v>42474</v>
      </c>
      <c r="P2353">
        <v>11</v>
      </c>
      <c r="Q2353">
        <v>11</v>
      </c>
      <c r="R2353">
        <v>11</v>
      </c>
      <c r="S2353">
        <v>20</v>
      </c>
      <c r="T2353" t="s">
        <v>35778</v>
      </c>
      <c r="U2353" t="s">
        <v>7105</v>
      </c>
      <c r="V2353" t="s">
        <v>7105</v>
      </c>
      <c r="W2353" t="s">
        <v>7105</v>
      </c>
      <c r="X2353" s="4">
        <v>6600</v>
      </c>
      <c r="Y2353">
        <v>0</v>
      </c>
      <c r="Z2353">
        <v>0</v>
      </c>
      <c r="AB2353" t="s">
        <v>42475</v>
      </c>
      <c r="AF2353" t="str">
        <f t="shared" si="36"/>
        <v>Ziehl Neelsen Stain</v>
      </c>
    </row>
    <row r="2354" spans="1:32" x14ac:dyDescent="0.35">
      <c r="A2354" s="2" t="s">
        <v>42381</v>
      </c>
      <c r="B2354" s="2" t="s">
        <v>42382</v>
      </c>
      <c r="C2354" s="23">
        <v>0</v>
      </c>
      <c r="D2354" s="11" t="b">
        <f>FALSE()</f>
        <v>0</v>
      </c>
      <c r="E2354" s="11" t="b">
        <f>FALSE()</f>
        <v>0</v>
      </c>
      <c r="F2354" s="2" t="s">
        <v>10</v>
      </c>
      <c r="G2354" s="2" t="s">
        <v>10</v>
      </c>
      <c r="H2354" s="2" t="s">
        <v>35778</v>
      </c>
      <c r="I2354" s="11" t="b">
        <f>FALSE()</f>
        <v>0</v>
      </c>
      <c r="J2354" s="24">
        <v>0</v>
      </c>
      <c r="K2354" s="24">
        <v>0</v>
      </c>
      <c r="L2354" s="2" t="s">
        <v>10</v>
      </c>
      <c r="M2354" t="str">
        <f>VLOOKUP(Table18[[#This Row],[No.]],N:O,2,FALSE)</f>
        <v>Micro litre Pippette</v>
      </c>
      <c r="N2354" t="s">
        <v>42476</v>
      </c>
      <c r="O2354" t="s">
        <v>42477</v>
      </c>
      <c r="P2354">
        <v>15</v>
      </c>
      <c r="Q2354">
        <v>15</v>
      </c>
      <c r="R2354">
        <v>15</v>
      </c>
      <c r="S2354">
        <v>14</v>
      </c>
      <c r="T2354" t="s">
        <v>37821</v>
      </c>
      <c r="U2354" t="s">
        <v>7105</v>
      </c>
      <c r="V2354" t="s">
        <v>7105</v>
      </c>
      <c r="W2354" t="s">
        <v>7105</v>
      </c>
      <c r="X2354" s="4">
        <v>35640</v>
      </c>
      <c r="Y2354">
        <v>0</v>
      </c>
      <c r="Z2354">
        <v>0</v>
      </c>
      <c r="AB2354" t="s">
        <v>42478</v>
      </c>
      <c r="AF2354" t="str">
        <f t="shared" si="36"/>
        <v>Micro litre Pippette</v>
      </c>
    </row>
    <row r="2355" spans="1:32" x14ac:dyDescent="0.35">
      <c r="A2355" s="2" t="s">
        <v>42384</v>
      </c>
      <c r="B2355" s="2" t="s">
        <v>42385</v>
      </c>
      <c r="C2355" s="23">
        <v>3000</v>
      </c>
      <c r="D2355" s="11" t="b">
        <f>FALSE()</f>
        <v>0</v>
      </c>
      <c r="E2355" s="11" t="b">
        <f>FALSE()</f>
        <v>0</v>
      </c>
      <c r="F2355" s="2" t="s">
        <v>10</v>
      </c>
      <c r="G2355" s="2" t="s">
        <v>10</v>
      </c>
      <c r="H2355" s="2" t="s">
        <v>42386</v>
      </c>
      <c r="I2355" s="11" t="b">
        <f>FALSE()</f>
        <v>0</v>
      </c>
      <c r="J2355" s="24">
        <v>9</v>
      </c>
      <c r="K2355" s="24">
        <v>0</v>
      </c>
      <c r="L2355" s="2" t="s">
        <v>10</v>
      </c>
      <c r="M2355" t="str">
        <f>VLOOKUP(Table18[[#This Row],[No.]],N:O,2,FALSE)</f>
        <v>Stool Containors</v>
      </c>
      <c r="N2355" t="s">
        <v>42479</v>
      </c>
      <c r="O2355" t="s">
        <v>42480</v>
      </c>
      <c r="P2355">
        <v>3</v>
      </c>
      <c r="Q2355">
        <v>3</v>
      </c>
      <c r="R2355">
        <v>3</v>
      </c>
      <c r="S2355">
        <v>7</v>
      </c>
      <c r="T2355" t="s">
        <v>35778</v>
      </c>
      <c r="U2355" t="s">
        <v>7105</v>
      </c>
      <c r="V2355" t="s">
        <v>7105</v>
      </c>
      <c r="W2355" t="s">
        <v>7105</v>
      </c>
      <c r="X2355">
        <v>0</v>
      </c>
      <c r="Y2355">
        <v>0</v>
      </c>
      <c r="Z2355">
        <v>0</v>
      </c>
      <c r="AB2355" t="s">
        <v>42481</v>
      </c>
      <c r="AF2355" t="str">
        <f t="shared" si="36"/>
        <v>Stool Containors</v>
      </c>
    </row>
    <row r="2356" spans="1:32" x14ac:dyDescent="0.35">
      <c r="A2356" s="2" t="s">
        <v>42388</v>
      </c>
      <c r="B2356" s="2" t="s">
        <v>42389</v>
      </c>
      <c r="C2356" s="23">
        <v>0</v>
      </c>
      <c r="D2356" s="11" t="b">
        <f>FALSE()</f>
        <v>0</v>
      </c>
      <c r="E2356" s="11" t="b">
        <f>FALSE()</f>
        <v>0</v>
      </c>
      <c r="F2356" s="2" t="s">
        <v>10</v>
      </c>
      <c r="G2356" s="2" t="s">
        <v>10</v>
      </c>
      <c r="H2356" s="2" t="s">
        <v>42386</v>
      </c>
      <c r="I2356" s="11" t="b">
        <f>FALSE()</f>
        <v>0</v>
      </c>
      <c r="J2356" s="24">
        <v>0</v>
      </c>
      <c r="K2356" s="24">
        <v>0</v>
      </c>
      <c r="L2356" s="2" t="s">
        <v>10</v>
      </c>
      <c r="M2356" t="str">
        <f>VLOOKUP(Table18[[#This Row],[No.]],N:O,2,FALSE)</f>
        <v>Sputum Containors</v>
      </c>
      <c r="N2356" t="s">
        <v>42482</v>
      </c>
      <c r="O2356" t="s">
        <v>42483</v>
      </c>
      <c r="P2356">
        <v>1</v>
      </c>
      <c r="Q2356">
        <v>1</v>
      </c>
      <c r="R2356">
        <v>1</v>
      </c>
      <c r="S2356">
        <v>10</v>
      </c>
      <c r="T2356" t="s">
        <v>37821</v>
      </c>
      <c r="U2356" t="s">
        <v>7105</v>
      </c>
      <c r="V2356" t="s">
        <v>7105</v>
      </c>
      <c r="W2356" t="s">
        <v>7105</v>
      </c>
      <c r="X2356" s="4">
        <v>24500</v>
      </c>
      <c r="Y2356">
        <v>0</v>
      </c>
      <c r="Z2356">
        <v>0</v>
      </c>
      <c r="AB2356" t="s">
        <v>42484</v>
      </c>
      <c r="AF2356" t="str">
        <f t="shared" si="36"/>
        <v>Sputum Containors</v>
      </c>
    </row>
    <row r="2357" spans="1:32" x14ac:dyDescent="0.35">
      <c r="A2357" s="2" t="s">
        <v>42391</v>
      </c>
      <c r="B2357" s="2" t="s">
        <v>42392</v>
      </c>
      <c r="C2357" s="23">
        <v>2</v>
      </c>
      <c r="D2357" s="11" t="b">
        <f>FALSE()</f>
        <v>0</v>
      </c>
      <c r="E2357" s="11" t="b">
        <f>FALSE()</f>
        <v>0</v>
      </c>
      <c r="F2357" s="2" t="s">
        <v>10</v>
      </c>
      <c r="G2357" s="2" t="s">
        <v>10</v>
      </c>
      <c r="H2357" s="2" t="s">
        <v>35778</v>
      </c>
      <c r="I2357" s="11" t="b">
        <f>FALSE()</f>
        <v>0</v>
      </c>
      <c r="J2357" s="24">
        <v>140000</v>
      </c>
      <c r="K2357" s="24">
        <v>0</v>
      </c>
      <c r="L2357" s="2" t="s">
        <v>10</v>
      </c>
      <c r="M2357" t="str">
        <f>VLOOKUP(Table18[[#This Row],[No.]],N:O,2,FALSE)</f>
        <v>Microscopes-Binocular</v>
      </c>
      <c r="N2357" t="s">
        <v>42485</v>
      </c>
      <c r="O2357" t="s">
        <v>42486</v>
      </c>
      <c r="P2357">
        <v>0</v>
      </c>
      <c r="Q2357">
        <v>0</v>
      </c>
      <c r="R2357">
        <v>0</v>
      </c>
      <c r="S2357">
        <v>6</v>
      </c>
      <c r="T2357" t="s">
        <v>37821</v>
      </c>
      <c r="U2357" t="s">
        <v>7105</v>
      </c>
      <c r="V2357" t="s">
        <v>7105</v>
      </c>
      <c r="W2357" t="s">
        <v>7133</v>
      </c>
      <c r="X2357">
        <v>0</v>
      </c>
      <c r="Y2357">
        <v>0</v>
      </c>
      <c r="Z2357">
        <v>0</v>
      </c>
      <c r="AB2357" t="s">
        <v>42487</v>
      </c>
      <c r="AF2357" t="str">
        <f t="shared" si="36"/>
        <v>Microscopes-Binocular</v>
      </c>
    </row>
    <row r="2358" spans="1:32" x14ac:dyDescent="0.35">
      <c r="A2358" s="2" t="s">
        <v>42394</v>
      </c>
      <c r="B2358" s="2" t="s">
        <v>42395</v>
      </c>
      <c r="C2358" s="23">
        <v>0</v>
      </c>
      <c r="D2358" s="11" t="b">
        <f>FALSE()</f>
        <v>0</v>
      </c>
      <c r="E2358" s="11" t="b">
        <f>FALSE()</f>
        <v>0</v>
      </c>
      <c r="F2358" s="2" t="s">
        <v>10</v>
      </c>
      <c r="G2358" s="2" t="s">
        <v>10</v>
      </c>
      <c r="H2358" s="2" t="s">
        <v>35751</v>
      </c>
      <c r="I2358" s="11" t="b">
        <f>FALSE()</f>
        <v>0</v>
      </c>
      <c r="J2358" s="24">
        <v>17578</v>
      </c>
      <c r="K2358" s="24">
        <v>0</v>
      </c>
      <c r="L2358" s="2" t="s">
        <v>10</v>
      </c>
      <c r="M2358" t="str">
        <f>VLOOKUP(Table18[[#This Row],[No.]],N:O,2,FALSE)</f>
        <v>Diaspect Cuvettes</v>
      </c>
      <c r="N2358" t="s">
        <v>42488</v>
      </c>
      <c r="O2358" t="s">
        <v>42489</v>
      </c>
      <c r="P2358">
        <v>32</v>
      </c>
      <c r="Q2358">
        <v>32</v>
      </c>
      <c r="R2358">
        <v>32</v>
      </c>
      <c r="S2358">
        <v>31</v>
      </c>
      <c r="T2358" t="s">
        <v>37821</v>
      </c>
      <c r="U2358" t="s">
        <v>7105</v>
      </c>
      <c r="V2358" t="s">
        <v>7105</v>
      </c>
      <c r="W2358" t="s">
        <v>7105</v>
      </c>
      <c r="X2358" s="4">
        <v>30000</v>
      </c>
      <c r="Y2358">
        <v>0</v>
      </c>
      <c r="Z2358">
        <v>0</v>
      </c>
      <c r="AB2358" t="s">
        <v>42490</v>
      </c>
      <c r="AE2358" t="s">
        <v>39168</v>
      </c>
      <c r="AF2358" t="str">
        <f t="shared" si="36"/>
        <v>Diaspect Cuvettes</v>
      </c>
    </row>
    <row r="2359" spans="1:32" x14ac:dyDescent="0.35">
      <c r="A2359" s="2" t="s">
        <v>42397</v>
      </c>
      <c r="B2359" s="2" t="s">
        <v>42398</v>
      </c>
      <c r="C2359" s="23">
        <v>895</v>
      </c>
      <c r="D2359" s="11" t="b">
        <f>FALSE()</f>
        <v>0</v>
      </c>
      <c r="E2359" s="11" t="b">
        <f>FALSE()</f>
        <v>0</v>
      </c>
      <c r="F2359" s="2" t="s">
        <v>10</v>
      </c>
      <c r="G2359" s="2" t="s">
        <v>10</v>
      </c>
      <c r="H2359" s="2" t="s">
        <v>36061</v>
      </c>
      <c r="I2359" s="11" t="b">
        <f>FALSE()</f>
        <v>0</v>
      </c>
      <c r="J2359" s="24">
        <v>3.9</v>
      </c>
      <c r="K2359" s="24">
        <v>0</v>
      </c>
      <c r="L2359" s="2" t="s">
        <v>10</v>
      </c>
      <c r="M2359" t="str">
        <f>VLOOKUP(Table18[[#This Row],[No.]],N:O,2,FALSE)</f>
        <v>Syringes 10ML</v>
      </c>
      <c r="N2359" t="s">
        <v>42491</v>
      </c>
      <c r="O2359" t="s">
        <v>42492</v>
      </c>
      <c r="P2359">
        <v>4</v>
      </c>
      <c r="Q2359">
        <v>4</v>
      </c>
      <c r="R2359">
        <v>4</v>
      </c>
      <c r="S2359">
        <v>6</v>
      </c>
      <c r="T2359" t="s">
        <v>37821</v>
      </c>
      <c r="U2359" t="s">
        <v>7105</v>
      </c>
      <c r="V2359" t="s">
        <v>7105</v>
      </c>
      <c r="W2359" t="s">
        <v>7105</v>
      </c>
      <c r="X2359">
        <v>0</v>
      </c>
      <c r="Y2359">
        <v>0</v>
      </c>
      <c r="Z2359">
        <v>0</v>
      </c>
      <c r="AB2359" t="s">
        <v>42493</v>
      </c>
      <c r="AF2359" t="str">
        <f t="shared" si="36"/>
        <v>Syringes 10ML</v>
      </c>
    </row>
    <row r="2360" spans="1:32" x14ac:dyDescent="0.35">
      <c r="A2360" s="2" t="s">
        <v>42400</v>
      </c>
      <c r="B2360" s="2" t="s">
        <v>42401</v>
      </c>
      <c r="C2360" s="23">
        <v>228</v>
      </c>
      <c r="D2360" s="11" t="b">
        <f>FALSE()</f>
        <v>0</v>
      </c>
      <c r="E2360" s="11" t="b">
        <f>FALSE()</f>
        <v>0</v>
      </c>
      <c r="F2360" s="2" t="s">
        <v>10</v>
      </c>
      <c r="G2360" s="2" t="s">
        <v>10</v>
      </c>
      <c r="H2360" s="2" t="s">
        <v>35778</v>
      </c>
      <c r="I2360" s="11" t="b">
        <f>FALSE()</f>
        <v>0</v>
      </c>
      <c r="J2360" s="24">
        <v>48050</v>
      </c>
      <c r="K2360" s="24">
        <v>0</v>
      </c>
      <c r="L2360" s="2" t="s">
        <v>10</v>
      </c>
      <c r="M2360" t="str">
        <f>VLOOKUP(Table18[[#This Row],[No.]],N:O,2,FALSE)</f>
        <v>Cool Packs</v>
      </c>
      <c r="N2360" t="s">
        <v>42494</v>
      </c>
      <c r="O2360" t="s">
        <v>42495</v>
      </c>
      <c r="P2360">
        <v>0</v>
      </c>
      <c r="Q2360">
        <v>0</v>
      </c>
      <c r="R2360">
        <v>0</v>
      </c>
      <c r="S2360" s="22">
        <v>1000</v>
      </c>
      <c r="T2360" t="s">
        <v>35778</v>
      </c>
      <c r="U2360" t="s">
        <v>7105</v>
      </c>
      <c r="V2360" t="s">
        <v>7105</v>
      </c>
      <c r="W2360" t="s">
        <v>7105</v>
      </c>
      <c r="X2360">
        <v>0</v>
      </c>
      <c r="Y2360">
        <v>0</v>
      </c>
      <c r="Z2360">
        <v>0</v>
      </c>
      <c r="AB2360" t="s">
        <v>42496</v>
      </c>
      <c r="AF2360" t="str">
        <f t="shared" si="36"/>
        <v>Cool Packs</v>
      </c>
    </row>
    <row r="2361" spans="1:32" x14ac:dyDescent="0.35">
      <c r="A2361" s="2" t="s">
        <v>42403</v>
      </c>
      <c r="B2361" s="2" t="s">
        <v>42404</v>
      </c>
      <c r="C2361" s="23">
        <v>32</v>
      </c>
      <c r="D2361" s="11" t="b">
        <f>FALSE()</f>
        <v>0</v>
      </c>
      <c r="E2361" s="11" t="b">
        <f>FALSE()</f>
        <v>0</v>
      </c>
      <c r="F2361" s="2" t="s">
        <v>10</v>
      </c>
      <c r="G2361" s="2" t="s">
        <v>10</v>
      </c>
      <c r="H2361" s="2" t="s">
        <v>36061</v>
      </c>
      <c r="I2361" s="11" t="b">
        <f>FALSE()</f>
        <v>0</v>
      </c>
      <c r="J2361" s="24">
        <v>0</v>
      </c>
      <c r="K2361" s="24">
        <v>0</v>
      </c>
      <c r="L2361" s="2" t="s">
        <v>10</v>
      </c>
      <c r="M2361" t="str">
        <f>VLOOKUP(Table18[[#This Row],[No.]],N:O,2,FALSE)</f>
        <v>Hepatitis Strips,  C</v>
      </c>
      <c r="N2361" t="s">
        <v>42497</v>
      </c>
      <c r="O2361" t="s">
        <v>42498</v>
      </c>
      <c r="P2361">
        <v>0</v>
      </c>
      <c r="Q2361">
        <v>0</v>
      </c>
      <c r="R2361">
        <v>0</v>
      </c>
      <c r="S2361">
        <v>3</v>
      </c>
      <c r="T2361" t="s">
        <v>35778</v>
      </c>
      <c r="U2361" t="s">
        <v>7105</v>
      </c>
      <c r="V2361" t="s">
        <v>7105</v>
      </c>
      <c r="W2361" t="s">
        <v>7133</v>
      </c>
      <c r="X2361">
        <v>0</v>
      </c>
      <c r="Y2361">
        <v>0</v>
      </c>
      <c r="Z2361">
        <v>0</v>
      </c>
      <c r="AB2361" t="s">
        <v>42499</v>
      </c>
      <c r="AF2361" t="str">
        <f t="shared" si="36"/>
        <v>Hepatitis Strips,  C</v>
      </c>
    </row>
    <row r="2362" spans="1:32" x14ac:dyDescent="0.35">
      <c r="A2362" s="2" t="s">
        <v>42406</v>
      </c>
      <c r="B2362" s="2" t="s">
        <v>42407</v>
      </c>
      <c r="C2362" s="23">
        <v>50</v>
      </c>
      <c r="D2362" s="11" t="b">
        <f>FALSE()</f>
        <v>0</v>
      </c>
      <c r="E2362" s="11" t="b">
        <f>FALSE()</f>
        <v>0</v>
      </c>
      <c r="F2362" s="2" t="s">
        <v>10</v>
      </c>
      <c r="G2362" s="2" t="s">
        <v>10</v>
      </c>
      <c r="H2362" s="2" t="s">
        <v>35842</v>
      </c>
      <c r="I2362" s="11" t="b">
        <f>FALSE()</f>
        <v>0</v>
      </c>
      <c r="J2362" s="24">
        <v>0</v>
      </c>
      <c r="K2362" s="24">
        <v>0</v>
      </c>
      <c r="L2362" s="2" t="s">
        <v>10</v>
      </c>
      <c r="M2362" t="str">
        <f>VLOOKUP(Table18[[#This Row],[No.]],N:O,2,FALSE)</f>
        <v>Assorted Pharamaceuticals</v>
      </c>
      <c r="N2362" t="s">
        <v>42500</v>
      </c>
      <c r="O2362" t="s">
        <v>42501</v>
      </c>
      <c r="P2362">
        <v>107</v>
      </c>
      <c r="Q2362">
        <v>107</v>
      </c>
      <c r="R2362">
        <v>107</v>
      </c>
      <c r="S2362">
        <v>987</v>
      </c>
      <c r="T2362" t="s">
        <v>35778</v>
      </c>
      <c r="U2362" t="s">
        <v>7105</v>
      </c>
      <c r="V2362" t="s">
        <v>7105</v>
      </c>
      <c r="W2362" t="s">
        <v>7105</v>
      </c>
      <c r="X2362">
        <v>550</v>
      </c>
      <c r="Y2362">
        <v>0</v>
      </c>
      <c r="Z2362">
        <v>0</v>
      </c>
      <c r="AB2362" t="s">
        <v>42502</v>
      </c>
      <c r="AF2362" t="str">
        <f t="shared" si="36"/>
        <v>Assorted Pharamaceuticals</v>
      </c>
    </row>
    <row r="2363" spans="1:32" x14ac:dyDescent="0.35">
      <c r="A2363" s="2" t="s">
        <v>42409</v>
      </c>
      <c r="B2363" s="2" t="s">
        <v>42410</v>
      </c>
      <c r="C2363" s="23">
        <v>0</v>
      </c>
      <c r="D2363" s="11" t="b">
        <f>FALSE()</f>
        <v>0</v>
      </c>
      <c r="E2363" s="11" t="b">
        <f>FALSE()</f>
        <v>0</v>
      </c>
      <c r="F2363" s="2" t="s">
        <v>10</v>
      </c>
      <c r="G2363" s="2" t="s">
        <v>10</v>
      </c>
      <c r="H2363" s="2" t="s">
        <v>35842</v>
      </c>
      <c r="I2363" s="11" t="b">
        <f>TRUE()</f>
        <v>1</v>
      </c>
      <c r="J2363" s="24">
        <v>0</v>
      </c>
      <c r="K2363" s="24">
        <v>0</v>
      </c>
      <c r="L2363" s="2" t="s">
        <v>10</v>
      </c>
      <c r="M2363" t="str">
        <f>VLOOKUP(Table18[[#This Row],[No.]],N:O,2,FALSE)</f>
        <v>Assorted Non-Pharmaceuticals</v>
      </c>
      <c r="N2363" t="s">
        <v>42503</v>
      </c>
      <c r="O2363" t="s">
        <v>42504</v>
      </c>
      <c r="P2363">
        <v>411</v>
      </c>
      <c r="Q2363">
        <v>411</v>
      </c>
      <c r="R2363">
        <v>411</v>
      </c>
      <c r="S2363">
        <v>111</v>
      </c>
      <c r="T2363" t="s">
        <v>35778</v>
      </c>
      <c r="U2363" t="s">
        <v>7105</v>
      </c>
      <c r="V2363" t="s">
        <v>7105</v>
      </c>
      <c r="W2363" t="s">
        <v>7105</v>
      </c>
      <c r="X2363">
        <v>76.290000000000006</v>
      </c>
      <c r="Y2363">
        <v>0</v>
      </c>
      <c r="Z2363">
        <v>0</v>
      </c>
      <c r="AB2363" t="s">
        <v>42505</v>
      </c>
      <c r="AE2363" t="s">
        <v>37006</v>
      </c>
      <c r="AF2363" t="str">
        <f t="shared" si="36"/>
        <v>Assorted Non-Pharmaceuticals</v>
      </c>
    </row>
    <row r="2364" spans="1:32" x14ac:dyDescent="0.35">
      <c r="A2364" s="2" t="s">
        <v>42412</v>
      </c>
      <c r="B2364" s="2" t="s">
        <v>42413</v>
      </c>
      <c r="C2364" s="23">
        <v>60</v>
      </c>
      <c r="D2364" s="11" t="b">
        <f>FALSE()</f>
        <v>0</v>
      </c>
      <c r="E2364" s="11" t="b">
        <f>FALSE()</f>
        <v>0</v>
      </c>
      <c r="F2364" s="2" t="s">
        <v>10</v>
      </c>
      <c r="G2364" s="2" t="s">
        <v>10</v>
      </c>
      <c r="H2364" s="2" t="s">
        <v>35778</v>
      </c>
      <c r="I2364" s="11" t="b">
        <f>FALSE()</f>
        <v>0</v>
      </c>
      <c r="J2364" s="24">
        <v>50000</v>
      </c>
      <c r="K2364" s="24">
        <v>0</v>
      </c>
      <c r="L2364" s="2" t="s">
        <v>10</v>
      </c>
      <c r="M2364" t="str">
        <f>VLOOKUP(Table18[[#This Row],[No.]],N:O,2,FALSE)</f>
        <v>Stretcher</v>
      </c>
      <c r="N2364" t="s">
        <v>42506</v>
      </c>
      <c r="O2364" t="s">
        <v>42507</v>
      </c>
      <c r="P2364">
        <v>196</v>
      </c>
      <c r="Q2364">
        <v>196</v>
      </c>
      <c r="R2364">
        <v>196</v>
      </c>
      <c r="S2364">
        <v>406</v>
      </c>
      <c r="T2364" t="s">
        <v>35778</v>
      </c>
      <c r="U2364" t="s">
        <v>7105</v>
      </c>
      <c r="V2364" t="s">
        <v>7105</v>
      </c>
      <c r="W2364" t="s">
        <v>7105</v>
      </c>
      <c r="X2364">
        <v>0</v>
      </c>
      <c r="Y2364">
        <v>0</v>
      </c>
      <c r="Z2364">
        <v>0</v>
      </c>
      <c r="AB2364" t="s">
        <v>42508</v>
      </c>
      <c r="AF2364" t="str">
        <f t="shared" si="36"/>
        <v>Stretcher</v>
      </c>
    </row>
    <row r="2365" spans="1:32" x14ac:dyDescent="0.35">
      <c r="A2365" s="2" t="s">
        <v>42415</v>
      </c>
      <c r="B2365" s="2" t="s">
        <v>42416</v>
      </c>
      <c r="C2365" s="23">
        <v>5</v>
      </c>
      <c r="D2365" s="11" t="b">
        <f>FALSE()</f>
        <v>0</v>
      </c>
      <c r="E2365" s="11" t="b">
        <f>FALSE()</f>
        <v>0</v>
      </c>
      <c r="F2365" s="2" t="s">
        <v>10</v>
      </c>
      <c r="G2365" s="2" t="s">
        <v>10</v>
      </c>
      <c r="H2365" s="2" t="s">
        <v>35778</v>
      </c>
      <c r="I2365" s="11" t="b">
        <f>FALSE()</f>
        <v>0</v>
      </c>
      <c r="J2365" s="24">
        <v>0</v>
      </c>
      <c r="K2365" s="24">
        <v>0</v>
      </c>
      <c r="L2365" s="2" t="s">
        <v>10</v>
      </c>
      <c r="M2365" t="str">
        <f>VLOOKUP(Table18[[#This Row],[No.]],N:O,2,FALSE)</f>
        <v>Adult height boards</v>
      </c>
      <c r="N2365" t="s">
        <v>42509</v>
      </c>
      <c r="O2365" t="s">
        <v>42510</v>
      </c>
      <c r="P2365">
        <v>0</v>
      </c>
      <c r="Q2365">
        <v>0</v>
      </c>
      <c r="R2365">
        <v>0</v>
      </c>
      <c r="S2365">
        <v>0</v>
      </c>
      <c r="T2365" t="s">
        <v>35778</v>
      </c>
      <c r="U2365" t="s">
        <v>7105</v>
      </c>
      <c r="V2365" t="s">
        <v>7105</v>
      </c>
      <c r="W2365" t="s">
        <v>7133</v>
      </c>
      <c r="X2365">
        <v>0</v>
      </c>
      <c r="Y2365">
        <v>0</v>
      </c>
      <c r="Z2365">
        <v>0</v>
      </c>
      <c r="AB2365" t="s">
        <v>42511</v>
      </c>
      <c r="AF2365" t="str">
        <f t="shared" si="36"/>
        <v>Adult height boards</v>
      </c>
    </row>
    <row r="2366" spans="1:32" x14ac:dyDescent="0.35">
      <c r="A2366" s="2" t="s">
        <v>42418</v>
      </c>
      <c r="B2366" s="2" t="s">
        <v>42419</v>
      </c>
      <c r="C2366" s="23">
        <v>5</v>
      </c>
      <c r="D2366" s="11" t="b">
        <f>FALSE()</f>
        <v>0</v>
      </c>
      <c r="E2366" s="11" t="b">
        <f>FALSE()</f>
        <v>0</v>
      </c>
      <c r="F2366" s="2" t="s">
        <v>10</v>
      </c>
      <c r="G2366" s="2" t="s">
        <v>10</v>
      </c>
      <c r="H2366" s="2" t="s">
        <v>35778</v>
      </c>
      <c r="I2366" s="11" t="b">
        <f>FALSE()</f>
        <v>0</v>
      </c>
      <c r="J2366" s="24">
        <v>0</v>
      </c>
      <c r="K2366" s="24">
        <v>0</v>
      </c>
      <c r="L2366" s="2" t="s">
        <v>10</v>
      </c>
      <c r="M2366" t="str">
        <f>VLOOKUP(Table18[[#This Row],[No.]],N:O,2,FALSE)</f>
        <v>Child length/height boards</v>
      </c>
      <c r="N2366" t="s">
        <v>42512</v>
      </c>
      <c r="O2366" t="s">
        <v>42513</v>
      </c>
      <c r="P2366">
        <v>2</v>
      </c>
      <c r="Q2366">
        <v>2</v>
      </c>
      <c r="R2366">
        <v>2</v>
      </c>
      <c r="S2366">
        <v>0</v>
      </c>
      <c r="T2366" t="s">
        <v>37821</v>
      </c>
      <c r="U2366" t="s">
        <v>7105</v>
      </c>
      <c r="V2366" t="s">
        <v>7105</v>
      </c>
      <c r="W2366" t="s">
        <v>7105</v>
      </c>
      <c r="X2366" s="4">
        <v>71280</v>
      </c>
      <c r="Y2366">
        <v>0</v>
      </c>
      <c r="Z2366">
        <v>0</v>
      </c>
      <c r="AB2366" t="s">
        <v>42514</v>
      </c>
      <c r="AF2366" t="str">
        <f t="shared" si="36"/>
        <v>Child length/height boards</v>
      </c>
    </row>
    <row r="2367" spans="1:32" x14ac:dyDescent="0.35">
      <c r="A2367" s="2" t="s">
        <v>42421</v>
      </c>
      <c r="B2367" s="2" t="s">
        <v>42422</v>
      </c>
      <c r="C2367" s="23">
        <v>6</v>
      </c>
      <c r="D2367" s="11" t="b">
        <f>FALSE()</f>
        <v>0</v>
      </c>
      <c r="E2367" s="11" t="b">
        <f>FALSE()</f>
        <v>0</v>
      </c>
      <c r="F2367" s="2" t="s">
        <v>10</v>
      </c>
      <c r="G2367" s="2" t="s">
        <v>10</v>
      </c>
      <c r="H2367" s="2" t="s">
        <v>35778</v>
      </c>
      <c r="I2367" s="11" t="b">
        <f>FALSE()</f>
        <v>0</v>
      </c>
      <c r="J2367" s="24">
        <v>0</v>
      </c>
      <c r="K2367" s="24">
        <v>0</v>
      </c>
      <c r="L2367" s="2" t="s">
        <v>10</v>
      </c>
      <c r="M2367" t="str">
        <f>VLOOKUP(Table18[[#This Row],[No.]],N:O,2,FALSE)</f>
        <v>Electronic SECA scales</v>
      </c>
      <c r="N2367" t="s">
        <v>42515</v>
      </c>
      <c r="O2367" t="s">
        <v>42516</v>
      </c>
      <c r="P2367">
        <v>0</v>
      </c>
      <c r="Q2367">
        <v>0</v>
      </c>
      <c r="R2367">
        <v>0</v>
      </c>
      <c r="S2367">
        <v>30</v>
      </c>
      <c r="T2367" t="s">
        <v>37821</v>
      </c>
      <c r="U2367" t="s">
        <v>7105</v>
      </c>
      <c r="V2367" t="s">
        <v>7105</v>
      </c>
      <c r="W2367" t="s">
        <v>7133</v>
      </c>
      <c r="X2367">
        <v>0</v>
      </c>
      <c r="Y2367">
        <v>0</v>
      </c>
      <c r="Z2367">
        <v>0</v>
      </c>
      <c r="AB2367" t="s">
        <v>42517</v>
      </c>
      <c r="AF2367" t="str">
        <f t="shared" si="36"/>
        <v>Electronic SECA scales</v>
      </c>
    </row>
    <row r="2368" spans="1:32" x14ac:dyDescent="0.35">
      <c r="A2368" s="2" t="s">
        <v>42424</v>
      </c>
      <c r="B2368" s="2" t="s">
        <v>42425</v>
      </c>
      <c r="C2368" s="23">
        <v>6</v>
      </c>
      <c r="D2368" s="11" t="b">
        <f>FALSE()</f>
        <v>0</v>
      </c>
      <c r="E2368" s="11" t="b">
        <f>FALSE()</f>
        <v>0</v>
      </c>
      <c r="F2368" s="2" t="s">
        <v>10</v>
      </c>
      <c r="G2368" s="2" t="s">
        <v>10</v>
      </c>
      <c r="H2368" s="2" t="s">
        <v>35778</v>
      </c>
      <c r="I2368" s="11" t="b">
        <f>FALSE()</f>
        <v>0</v>
      </c>
      <c r="J2368" s="24">
        <v>0</v>
      </c>
      <c r="K2368" s="24">
        <v>0</v>
      </c>
      <c r="L2368" s="2" t="s">
        <v>10</v>
      </c>
      <c r="M2368" t="str">
        <f>VLOOKUP(Table18[[#This Row],[No.]],N:O,2,FALSE)</f>
        <v>SECA tape measures</v>
      </c>
      <c r="N2368" t="s">
        <v>42518</v>
      </c>
      <c r="O2368" t="s">
        <v>42519</v>
      </c>
      <c r="P2368">
        <v>0</v>
      </c>
      <c r="Q2368">
        <v>0</v>
      </c>
      <c r="R2368">
        <v>0</v>
      </c>
      <c r="S2368">
        <v>2</v>
      </c>
      <c r="T2368" t="s">
        <v>37821</v>
      </c>
      <c r="U2368" t="s">
        <v>7105</v>
      </c>
      <c r="V2368" t="s">
        <v>7105</v>
      </c>
      <c r="W2368" t="s">
        <v>7133</v>
      </c>
      <c r="X2368">
        <v>0</v>
      </c>
      <c r="Y2368">
        <v>0</v>
      </c>
      <c r="Z2368">
        <v>0</v>
      </c>
      <c r="AB2368" t="s">
        <v>42520</v>
      </c>
      <c r="AF2368" t="str">
        <f t="shared" si="36"/>
        <v>SECA tape measures</v>
      </c>
    </row>
    <row r="2369" spans="1:32" x14ac:dyDescent="0.35">
      <c r="A2369" s="2" t="s">
        <v>42427</v>
      </c>
      <c r="B2369" s="2" t="s">
        <v>42428</v>
      </c>
      <c r="C2369" s="23">
        <v>0</v>
      </c>
      <c r="D2369" s="11" t="b">
        <f>FALSE()</f>
        <v>0</v>
      </c>
      <c r="E2369" s="11" t="b">
        <f>FALSE()</f>
        <v>0</v>
      </c>
      <c r="F2369" s="2" t="s">
        <v>10</v>
      </c>
      <c r="G2369" s="2" t="s">
        <v>10</v>
      </c>
      <c r="H2369" s="2" t="s">
        <v>35778</v>
      </c>
      <c r="I2369" s="11" t="b">
        <f>TRUE()</f>
        <v>1</v>
      </c>
      <c r="J2369" s="24">
        <v>0</v>
      </c>
      <c r="K2369" s="24">
        <v>0</v>
      </c>
      <c r="L2369" s="2" t="s">
        <v>10</v>
      </c>
      <c r="M2369" t="str">
        <f>VLOOKUP(Table18[[#This Row],[No.]],N:O,2,FALSE)</f>
        <v>Defibrilator</v>
      </c>
      <c r="N2369" t="s">
        <v>42521</v>
      </c>
      <c r="O2369" t="s">
        <v>42522</v>
      </c>
      <c r="P2369">
        <v>0</v>
      </c>
      <c r="Q2369">
        <v>0</v>
      </c>
      <c r="R2369">
        <v>0</v>
      </c>
      <c r="S2369">
        <v>2</v>
      </c>
      <c r="T2369" t="s">
        <v>42438</v>
      </c>
      <c r="U2369" t="s">
        <v>7105</v>
      </c>
      <c r="V2369" t="s">
        <v>7105</v>
      </c>
      <c r="W2369" t="s">
        <v>7133</v>
      </c>
      <c r="X2369">
        <v>0</v>
      </c>
      <c r="Y2369">
        <v>0</v>
      </c>
      <c r="Z2369">
        <v>0</v>
      </c>
      <c r="AB2369" t="s">
        <v>42523</v>
      </c>
      <c r="AF2369" t="str">
        <f t="shared" si="36"/>
        <v>Defibrilator</v>
      </c>
    </row>
    <row r="2370" spans="1:32" x14ac:dyDescent="0.35">
      <c r="A2370" s="2" t="s">
        <v>42430</v>
      </c>
      <c r="B2370" s="2" t="s">
        <v>42431</v>
      </c>
      <c r="C2370" s="23">
        <v>302</v>
      </c>
      <c r="D2370" s="11" t="b">
        <f>FALSE()</f>
        <v>0</v>
      </c>
      <c r="E2370" s="11" t="b">
        <f>FALSE()</f>
        <v>0</v>
      </c>
      <c r="F2370" s="2" t="s">
        <v>10</v>
      </c>
      <c r="G2370" s="2" t="s">
        <v>10</v>
      </c>
      <c r="H2370" s="2" t="s">
        <v>35778</v>
      </c>
      <c r="I2370" s="11" t="b">
        <f>FALSE()</f>
        <v>0</v>
      </c>
      <c r="J2370" s="24">
        <v>4750</v>
      </c>
      <c r="K2370" s="24">
        <v>0</v>
      </c>
      <c r="L2370" s="2" t="s">
        <v>10</v>
      </c>
      <c r="M2370" t="str">
        <f>VLOOKUP(Table18[[#This Row],[No.]],N:O,2,FALSE)</f>
        <v>Stretchers</v>
      </c>
      <c r="N2370" t="s">
        <v>42524</v>
      </c>
      <c r="O2370" t="s">
        <v>42525</v>
      </c>
      <c r="P2370">
        <v>0</v>
      </c>
      <c r="Q2370">
        <v>0</v>
      </c>
      <c r="R2370">
        <v>0</v>
      </c>
      <c r="S2370">
        <v>4</v>
      </c>
      <c r="T2370" t="s">
        <v>35778</v>
      </c>
      <c r="U2370" t="s">
        <v>7105</v>
      </c>
      <c r="V2370" t="s">
        <v>7105</v>
      </c>
      <c r="W2370" t="s">
        <v>7133</v>
      </c>
      <c r="X2370">
        <v>0</v>
      </c>
      <c r="Y2370">
        <v>0</v>
      </c>
      <c r="Z2370">
        <v>0</v>
      </c>
      <c r="AB2370" t="s">
        <v>42526</v>
      </c>
      <c r="AF2370" t="str">
        <f t="shared" si="36"/>
        <v>Stretchers</v>
      </c>
    </row>
    <row r="2371" spans="1:32" x14ac:dyDescent="0.35">
      <c r="A2371" s="2" t="s">
        <v>42433</v>
      </c>
      <c r="B2371" s="2" t="s">
        <v>42434</v>
      </c>
      <c r="C2371" s="23">
        <v>9</v>
      </c>
      <c r="D2371" s="11" t="b">
        <f>FALSE()</f>
        <v>0</v>
      </c>
      <c r="E2371" s="11" t="b">
        <f>FALSE()</f>
        <v>0</v>
      </c>
      <c r="F2371" s="2" t="s">
        <v>10</v>
      </c>
      <c r="G2371" s="2" t="s">
        <v>10</v>
      </c>
      <c r="H2371" s="2" t="s">
        <v>35778</v>
      </c>
      <c r="I2371" s="11" t="b">
        <f>FALSE()</f>
        <v>0</v>
      </c>
      <c r="J2371" s="24">
        <v>420000</v>
      </c>
      <c r="K2371" s="24">
        <v>0</v>
      </c>
      <c r="L2371" s="2" t="s">
        <v>10</v>
      </c>
      <c r="M2371" t="str">
        <f>VLOOKUP(Table18[[#This Row],[No.]],N:O,2,FALSE)</f>
        <v>Diathermy Machine</v>
      </c>
      <c r="N2371" t="s">
        <v>42527</v>
      </c>
      <c r="O2371" t="s">
        <v>42528</v>
      </c>
      <c r="P2371">
        <v>70</v>
      </c>
      <c r="Q2371">
        <v>70</v>
      </c>
      <c r="R2371">
        <v>70</v>
      </c>
      <c r="S2371">
        <v>77</v>
      </c>
      <c r="T2371" t="s">
        <v>35778</v>
      </c>
      <c r="U2371" t="s">
        <v>7105</v>
      </c>
      <c r="V2371" t="s">
        <v>7105</v>
      </c>
      <c r="W2371" t="s">
        <v>7105</v>
      </c>
      <c r="X2371">
        <v>0</v>
      </c>
      <c r="Y2371">
        <v>0</v>
      </c>
      <c r="Z2371">
        <v>0</v>
      </c>
      <c r="AB2371" t="s">
        <v>42529</v>
      </c>
      <c r="AF2371" t="str">
        <f t="shared" ref="AF2371:AF2434" si="37">VLOOKUP(A:A,N:O,2,FALSE)</f>
        <v>Diathermy Machine</v>
      </c>
    </row>
    <row r="2372" spans="1:32" x14ac:dyDescent="0.35">
      <c r="A2372" s="2" t="s">
        <v>42436</v>
      </c>
      <c r="B2372" s="2" t="s">
        <v>42437</v>
      </c>
      <c r="C2372" s="23">
        <v>1178</v>
      </c>
      <c r="D2372" s="11" t="b">
        <f>FALSE()</f>
        <v>0</v>
      </c>
      <c r="E2372" s="11" t="b">
        <f>FALSE()</f>
        <v>0</v>
      </c>
      <c r="F2372" s="2" t="s">
        <v>10</v>
      </c>
      <c r="G2372" s="2" t="s">
        <v>10</v>
      </c>
      <c r="H2372" s="2" t="s">
        <v>42438</v>
      </c>
      <c r="I2372" s="11" t="b">
        <f>FALSE()</f>
        <v>0</v>
      </c>
      <c r="J2372" s="24">
        <v>1960</v>
      </c>
      <c r="K2372" s="24">
        <v>0</v>
      </c>
      <c r="L2372" s="2" t="s">
        <v>10</v>
      </c>
      <c r="M2372" t="str">
        <f>VLOOKUP(Table18[[#This Row],[No.]],N:O,2,FALSE)</f>
        <v>Portable Overhead Lamp</v>
      </c>
      <c r="N2372" t="s">
        <v>42530</v>
      </c>
      <c r="O2372" t="s">
        <v>42531</v>
      </c>
      <c r="P2372">
        <v>0</v>
      </c>
      <c r="Q2372">
        <v>0</v>
      </c>
      <c r="R2372">
        <v>0</v>
      </c>
      <c r="S2372">
        <v>2</v>
      </c>
      <c r="T2372" t="s">
        <v>35778</v>
      </c>
      <c r="U2372" t="s">
        <v>7105</v>
      </c>
      <c r="V2372" t="s">
        <v>7105</v>
      </c>
      <c r="W2372" t="s">
        <v>7133</v>
      </c>
      <c r="X2372">
        <v>0</v>
      </c>
      <c r="Y2372">
        <v>0</v>
      </c>
      <c r="Z2372">
        <v>0</v>
      </c>
      <c r="AB2372" t="s">
        <v>42532</v>
      </c>
      <c r="AF2372" t="str">
        <f t="shared" si="37"/>
        <v>Portable Overhead Lamp</v>
      </c>
    </row>
    <row r="2373" spans="1:32" x14ac:dyDescent="0.35">
      <c r="A2373" s="2" t="s">
        <v>42440</v>
      </c>
      <c r="B2373" s="2" t="s">
        <v>42441</v>
      </c>
      <c r="C2373" s="23">
        <v>0</v>
      </c>
      <c r="D2373" s="11" t="b">
        <f>FALSE()</f>
        <v>0</v>
      </c>
      <c r="E2373" s="11" t="b">
        <f>FALSE()</f>
        <v>0</v>
      </c>
      <c r="F2373" s="2" t="s">
        <v>10</v>
      </c>
      <c r="G2373" s="2" t="s">
        <v>10</v>
      </c>
      <c r="H2373" s="2" t="s">
        <v>42438</v>
      </c>
      <c r="I2373" s="11" t="b">
        <f>FALSE()</f>
        <v>0</v>
      </c>
      <c r="J2373" s="24">
        <v>375000</v>
      </c>
      <c r="K2373" s="24">
        <v>0</v>
      </c>
      <c r="L2373" s="2" t="s">
        <v>10</v>
      </c>
      <c r="M2373" t="str">
        <f>VLOOKUP(Table18[[#This Row],[No.]],N:O,2,FALSE)</f>
        <v>Resuscitaire</v>
      </c>
      <c r="N2373" t="s">
        <v>42533</v>
      </c>
      <c r="O2373" t="s">
        <v>42534</v>
      </c>
      <c r="P2373">
        <v>4</v>
      </c>
      <c r="Q2373">
        <v>4</v>
      </c>
      <c r="R2373">
        <v>4</v>
      </c>
      <c r="S2373">
        <v>66</v>
      </c>
      <c r="T2373" t="s">
        <v>35778</v>
      </c>
      <c r="U2373" t="s">
        <v>7105</v>
      </c>
      <c r="V2373" t="s">
        <v>7105</v>
      </c>
      <c r="W2373" t="s">
        <v>7105</v>
      </c>
      <c r="X2373" s="4">
        <v>12000</v>
      </c>
      <c r="Y2373">
        <v>0</v>
      </c>
      <c r="Z2373">
        <v>0</v>
      </c>
      <c r="AB2373" t="s">
        <v>42535</v>
      </c>
      <c r="AF2373" t="str">
        <f t="shared" si="37"/>
        <v>Resuscitaire</v>
      </c>
    </row>
    <row r="2374" spans="1:32" x14ac:dyDescent="0.35">
      <c r="A2374" s="2" t="s">
        <v>42443</v>
      </c>
      <c r="B2374" s="2" t="s">
        <v>42444</v>
      </c>
      <c r="C2374" s="23">
        <v>0</v>
      </c>
      <c r="D2374" s="11" t="b">
        <f>FALSE()</f>
        <v>0</v>
      </c>
      <c r="E2374" s="11" t="b">
        <f>FALSE()</f>
        <v>0</v>
      </c>
      <c r="F2374" s="2" t="s">
        <v>10</v>
      </c>
      <c r="G2374" s="2" t="s">
        <v>10</v>
      </c>
      <c r="H2374" s="2" t="s">
        <v>42438</v>
      </c>
      <c r="I2374" s="11" t="b">
        <f>FALSE()</f>
        <v>0</v>
      </c>
      <c r="J2374" s="24">
        <v>320000</v>
      </c>
      <c r="K2374" s="24">
        <v>0</v>
      </c>
      <c r="L2374" s="2" t="s">
        <v>10</v>
      </c>
      <c r="M2374" t="str">
        <f>VLOOKUP(Table18[[#This Row],[No.]],N:O,2,FALSE)</f>
        <v>Sigmoid Protoscope</v>
      </c>
      <c r="N2374" t="s">
        <v>42536</v>
      </c>
      <c r="O2374" t="s">
        <v>42537</v>
      </c>
      <c r="P2374">
        <v>0</v>
      </c>
      <c r="Q2374">
        <v>0</v>
      </c>
      <c r="R2374">
        <v>0</v>
      </c>
      <c r="S2374">
        <v>20</v>
      </c>
      <c r="T2374" t="s">
        <v>35778</v>
      </c>
      <c r="U2374" t="s">
        <v>7105</v>
      </c>
      <c r="V2374" t="s">
        <v>7105</v>
      </c>
      <c r="W2374" t="s">
        <v>7133</v>
      </c>
      <c r="X2374">
        <v>0</v>
      </c>
      <c r="Y2374">
        <v>0</v>
      </c>
      <c r="Z2374">
        <v>0</v>
      </c>
      <c r="AB2374" t="s">
        <v>42538</v>
      </c>
      <c r="AF2374" t="str">
        <f t="shared" si="37"/>
        <v>Sigmoid Protoscope</v>
      </c>
    </row>
    <row r="2375" spans="1:32" x14ac:dyDescent="0.35">
      <c r="A2375" s="2" t="s">
        <v>42446</v>
      </c>
      <c r="B2375" s="2" t="s">
        <v>42447</v>
      </c>
      <c r="C2375" s="23">
        <v>4600</v>
      </c>
      <c r="D2375" s="11" t="b">
        <f>FALSE()</f>
        <v>0</v>
      </c>
      <c r="E2375" s="11" t="b">
        <f>FALSE()</f>
        <v>0</v>
      </c>
      <c r="F2375" s="2" t="s">
        <v>10</v>
      </c>
      <c r="G2375" s="2" t="s">
        <v>10</v>
      </c>
      <c r="H2375" s="2" t="s">
        <v>35778</v>
      </c>
      <c r="I2375" s="11" t="b">
        <f>FALSE()</f>
        <v>0</v>
      </c>
      <c r="J2375" s="24">
        <v>650</v>
      </c>
      <c r="K2375" s="24">
        <v>0</v>
      </c>
      <c r="L2375" s="2" t="s">
        <v>10</v>
      </c>
      <c r="M2375" t="str">
        <f>VLOOKUP(Table18[[#This Row],[No.]],N:O,2,FALSE)</f>
        <v>Surgeon/Patient gowns&amp;Scubs</v>
      </c>
      <c r="N2375" t="s">
        <v>42539</v>
      </c>
      <c r="O2375" t="s">
        <v>42540</v>
      </c>
      <c r="P2375">
        <v>3</v>
      </c>
      <c r="Q2375">
        <v>3</v>
      </c>
      <c r="R2375">
        <v>3</v>
      </c>
      <c r="S2375">
        <v>4</v>
      </c>
      <c r="T2375" t="s">
        <v>35778</v>
      </c>
      <c r="U2375" t="s">
        <v>7105</v>
      </c>
      <c r="V2375" t="s">
        <v>7105</v>
      </c>
      <c r="W2375" t="s">
        <v>7105</v>
      </c>
      <c r="X2375" s="4">
        <v>15600</v>
      </c>
      <c r="Y2375">
        <v>0</v>
      </c>
      <c r="Z2375">
        <v>0</v>
      </c>
      <c r="AB2375" t="s">
        <v>42541</v>
      </c>
      <c r="AF2375" t="str">
        <f t="shared" si="37"/>
        <v>Surgeon/Patient gowns&amp;Scubs</v>
      </c>
    </row>
    <row r="2376" spans="1:32" x14ac:dyDescent="0.35">
      <c r="A2376" s="2" t="s">
        <v>42449</v>
      </c>
      <c r="B2376" s="2" t="s">
        <v>42450</v>
      </c>
      <c r="C2376" s="23">
        <v>0</v>
      </c>
      <c r="D2376" s="11" t="b">
        <f>FALSE()</f>
        <v>0</v>
      </c>
      <c r="E2376" s="11" t="b">
        <f>FALSE()</f>
        <v>0</v>
      </c>
      <c r="F2376" s="2" t="s">
        <v>10</v>
      </c>
      <c r="G2376" s="2" t="s">
        <v>10</v>
      </c>
      <c r="H2376" s="2" t="s">
        <v>42438</v>
      </c>
      <c r="I2376" s="11" t="b">
        <f>TRUE()</f>
        <v>1</v>
      </c>
      <c r="J2376" s="24">
        <v>0</v>
      </c>
      <c r="K2376" s="24">
        <v>0</v>
      </c>
      <c r="L2376" s="2" t="s">
        <v>10</v>
      </c>
      <c r="M2376" t="str">
        <f>VLOOKUP(Table18[[#This Row],[No.]],N:O,2,FALSE)</f>
        <v>Recovery Room Beds</v>
      </c>
      <c r="N2376" t="s">
        <v>42542</v>
      </c>
      <c r="O2376" t="s">
        <v>42543</v>
      </c>
      <c r="P2376">
        <v>81</v>
      </c>
      <c r="Q2376">
        <v>81</v>
      </c>
      <c r="R2376">
        <v>81</v>
      </c>
      <c r="S2376">
        <v>56</v>
      </c>
      <c r="T2376" t="s">
        <v>35778</v>
      </c>
      <c r="U2376" t="s">
        <v>7105</v>
      </c>
      <c r="V2376" t="s">
        <v>7105</v>
      </c>
      <c r="W2376" t="s">
        <v>7105</v>
      </c>
      <c r="X2376" s="4">
        <v>8000</v>
      </c>
      <c r="Y2376">
        <v>0</v>
      </c>
      <c r="Z2376">
        <v>0</v>
      </c>
      <c r="AB2376" t="s">
        <v>42544</v>
      </c>
      <c r="AE2376" t="s">
        <v>35876</v>
      </c>
      <c r="AF2376" t="str">
        <f t="shared" si="37"/>
        <v>Recovery Room Beds</v>
      </c>
    </row>
    <row r="2377" spans="1:32" x14ac:dyDescent="0.35">
      <c r="A2377" s="2" t="s">
        <v>42452</v>
      </c>
      <c r="B2377" s="2" t="s">
        <v>42453</v>
      </c>
      <c r="C2377" s="23">
        <v>2</v>
      </c>
      <c r="D2377" s="11" t="b">
        <f>FALSE()</f>
        <v>0</v>
      </c>
      <c r="E2377" s="11" t="b">
        <f>FALSE()</f>
        <v>0</v>
      </c>
      <c r="F2377" s="2" t="s">
        <v>10</v>
      </c>
      <c r="G2377" s="2" t="s">
        <v>10</v>
      </c>
      <c r="H2377" s="2" t="s">
        <v>42438</v>
      </c>
      <c r="I2377" s="11" t="b">
        <f>FALSE()</f>
        <v>0</v>
      </c>
      <c r="J2377" s="24">
        <v>98000</v>
      </c>
      <c r="K2377" s="24">
        <v>0</v>
      </c>
      <c r="L2377" s="2" t="s">
        <v>10</v>
      </c>
      <c r="M2377" t="str">
        <f>VLOOKUP(Table18[[#This Row],[No.]],N:O,2,FALSE)</f>
        <v>Electric Twin Bottle Sunction</v>
      </c>
      <c r="N2377" t="s">
        <v>42545</v>
      </c>
      <c r="O2377" t="s">
        <v>42546</v>
      </c>
      <c r="P2377">
        <v>0</v>
      </c>
      <c r="Q2377">
        <v>0</v>
      </c>
      <c r="R2377">
        <v>0</v>
      </c>
      <c r="S2377">
        <v>25</v>
      </c>
      <c r="T2377" t="s">
        <v>35778</v>
      </c>
      <c r="U2377" t="s">
        <v>7105</v>
      </c>
      <c r="V2377" t="s">
        <v>7105</v>
      </c>
      <c r="W2377" t="s">
        <v>7133</v>
      </c>
      <c r="X2377">
        <v>0</v>
      </c>
      <c r="Y2377">
        <v>0</v>
      </c>
      <c r="Z2377">
        <v>0</v>
      </c>
      <c r="AB2377" t="s">
        <v>42547</v>
      </c>
      <c r="AF2377" t="str">
        <f t="shared" si="37"/>
        <v>Electric Twin Bottle Sunction</v>
      </c>
    </row>
    <row r="2378" spans="1:32" x14ac:dyDescent="0.35">
      <c r="A2378" s="2" t="s">
        <v>42455</v>
      </c>
      <c r="B2378" s="2" t="s">
        <v>42456</v>
      </c>
      <c r="C2378" s="23">
        <v>0</v>
      </c>
      <c r="D2378" s="11" t="b">
        <f>FALSE()</f>
        <v>0</v>
      </c>
      <c r="E2378" s="11" t="b">
        <f>FALSE()</f>
        <v>0</v>
      </c>
      <c r="F2378" s="2" t="s">
        <v>10</v>
      </c>
      <c r="G2378" s="2" t="s">
        <v>10</v>
      </c>
      <c r="H2378" s="2" t="s">
        <v>42438</v>
      </c>
      <c r="I2378" s="11" t="b">
        <f>FALSE()</f>
        <v>0</v>
      </c>
      <c r="J2378" s="24">
        <v>0</v>
      </c>
      <c r="K2378" s="24">
        <v>0</v>
      </c>
      <c r="L2378" s="2" t="s">
        <v>10</v>
      </c>
      <c r="M2378" t="str">
        <f>VLOOKUP(Table18[[#This Row],[No.]],N:O,2,FALSE)</f>
        <v>Theater boots</v>
      </c>
      <c r="N2378" t="s">
        <v>42548</v>
      </c>
      <c r="O2378" t="s">
        <v>42549</v>
      </c>
      <c r="P2378">
        <v>0</v>
      </c>
      <c r="Q2378">
        <v>0</v>
      </c>
      <c r="R2378">
        <v>0</v>
      </c>
      <c r="S2378">
        <v>25</v>
      </c>
      <c r="T2378" t="s">
        <v>35778</v>
      </c>
      <c r="U2378" t="s">
        <v>7105</v>
      </c>
      <c r="V2378" t="s">
        <v>7105</v>
      </c>
      <c r="W2378" t="s">
        <v>7133</v>
      </c>
      <c r="X2378">
        <v>0</v>
      </c>
      <c r="Y2378">
        <v>0</v>
      </c>
      <c r="Z2378">
        <v>0</v>
      </c>
      <c r="AB2378" t="s">
        <v>42550</v>
      </c>
      <c r="AF2378" t="str">
        <f t="shared" si="37"/>
        <v>Theater boots</v>
      </c>
    </row>
    <row r="2379" spans="1:32" x14ac:dyDescent="0.35">
      <c r="A2379" s="2" t="s">
        <v>42458</v>
      </c>
      <c r="B2379" s="2" t="s">
        <v>42459</v>
      </c>
      <c r="C2379" s="23">
        <v>34</v>
      </c>
      <c r="D2379" s="11" t="b">
        <f>FALSE()</f>
        <v>0</v>
      </c>
      <c r="E2379" s="11" t="b">
        <f>FALSE()</f>
        <v>0</v>
      </c>
      <c r="F2379" s="2" t="s">
        <v>10</v>
      </c>
      <c r="G2379" s="2" t="s">
        <v>10</v>
      </c>
      <c r="H2379" s="2" t="s">
        <v>42438</v>
      </c>
      <c r="I2379" s="11" t="b">
        <f>FALSE()</f>
        <v>0</v>
      </c>
      <c r="J2379" s="24">
        <v>2700</v>
      </c>
      <c r="K2379" s="24">
        <v>0</v>
      </c>
      <c r="L2379" s="2" t="s">
        <v>10</v>
      </c>
      <c r="M2379" t="str">
        <f>VLOOKUP(Table18[[#This Row],[No.]],N:O,2,FALSE)</f>
        <v>Theater Clogs</v>
      </c>
      <c r="N2379" t="s">
        <v>42551</v>
      </c>
      <c r="O2379" t="s">
        <v>42552</v>
      </c>
      <c r="P2379">
        <v>0</v>
      </c>
      <c r="Q2379">
        <v>0</v>
      </c>
      <c r="R2379">
        <v>0</v>
      </c>
      <c r="S2379">
        <v>240</v>
      </c>
      <c r="T2379" t="s">
        <v>35778</v>
      </c>
      <c r="U2379" t="s">
        <v>7105</v>
      </c>
      <c r="V2379" t="s">
        <v>7105</v>
      </c>
      <c r="W2379" t="s">
        <v>7105</v>
      </c>
      <c r="X2379">
        <v>0</v>
      </c>
      <c r="Y2379">
        <v>0</v>
      </c>
      <c r="Z2379">
        <v>0</v>
      </c>
      <c r="AB2379" t="s">
        <v>42553</v>
      </c>
      <c r="AF2379" t="str">
        <f t="shared" si="37"/>
        <v>Theater Clogs</v>
      </c>
    </row>
    <row r="2380" spans="1:32" x14ac:dyDescent="0.35">
      <c r="A2380" s="2" t="s">
        <v>42461</v>
      </c>
      <c r="B2380" s="2" t="s">
        <v>42462</v>
      </c>
      <c r="C2380" s="23">
        <v>2</v>
      </c>
      <c r="D2380" s="11" t="b">
        <f>FALSE()</f>
        <v>0</v>
      </c>
      <c r="E2380" s="11" t="b">
        <f>FALSE()</f>
        <v>0</v>
      </c>
      <c r="F2380" s="2" t="s">
        <v>10</v>
      </c>
      <c r="G2380" s="2" t="s">
        <v>10</v>
      </c>
      <c r="H2380" s="2" t="s">
        <v>42438</v>
      </c>
      <c r="I2380" s="11" t="b">
        <f>FALSE()</f>
        <v>0</v>
      </c>
      <c r="J2380" s="24">
        <v>105000</v>
      </c>
      <c r="K2380" s="24">
        <v>0</v>
      </c>
      <c r="L2380" s="2" t="s">
        <v>10</v>
      </c>
      <c r="M2380" t="str">
        <f>VLOOKUP(Table18[[#This Row],[No.]],N:O,2,FALSE)</f>
        <v>Medical Oxygen</v>
      </c>
      <c r="N2380" t="s">
        <v>42554</v>
      </c>
      <c r="O2380" t="s">
        <v>42555</v>
      </c>
      <c r="P2380">
        <v>0</v>
      </c>
      <c r="Q2380">
        <v>0</v>
      </c>
      <c r="R2380">
        <v>0</v>
      </c>
      <c r="S2380">
        <v>2</v>
      </c>
      <c r="T2380" t="s">
        <v>35778</v>
      </c>
      <c r="U2380" t="s">
        <v>7105</v>
      </c>
      <c r="V2380" t="s">
        <v>7105</v>
      </c>
      <c r="W2380" t="s">
        <v>7133</v>
      </c>
      <c r="X2380">
        <v>0</v>
      </c>
      <c r="Y2380">
        <v>0</v>
      </c>
      <c r="Z2380">
        <v>0</v>
      </c>
      <c r="AB2380" t="s">
        <v>42556</v>
      </c>
      <c r="AF2380" t="str">
        <f t="shared" si="37"/>
        <v>Medical Oxygen</v>
      </c>
    </row>
    <row r="2381" spans="1:32" x14ac:dyDescent="0.35">
      <c r="A2381" s="2" t="s">
        <v>42464</v>
      </c>
      <c r="B2381" s="2" t="s">
        <v>42465</v>
      </c>
      <c r="C2381" s="23">
        <v>0</v>
      </c>
      <c r="D2381" s="11" t="b">
        <f>FALSE()</f>
        <v>0</v>
      </c>
      <c r="E2381" s="11" t="b">
        <f>FALSE()</f>
        <v>0</v>
      </c>
      <c r="F2381" s="2" t="s">
        <v>10</v>
      </c>
      <c r="G2381" s="2" t="s">
        <v>10</v>
      </c>
      <c r="H2381" s="2" t="s">
        <v>42438</v>
      </c>
      <c r="I2381" s="11" t="b">
        <f>FALSE()</f>
        <v>0</v>
      </c>
      <c r="J2381" s="24">
        <v>0</v>
      </c>
      <c r="K2381" s="24">
        <v>0</v>
      </c>
      <c r="L2381" s="2" t="s">
        <v>10</v>
      </c>
      <c r="M2381" t="str">
        <f>VLOOKUP(Table18[[#This Row],[No.]],N:O,2,FALSE)</f>
        <v>Oxygen Flowmeter</v>
      </c>
      <c r="N2381" t="s">
        <v>42557</v>
      </c>
      <c r="O2381" t="s">
        <v>42558</v>
      </c>
      <c r="P2381" s="22">
        <v>2016</v>
      </c>
      <c r="Q2381" s="22">
        <v>2016</v>
      </c>
      <c r="R2381" s="4">
        <v>2016</v>
      </c>
      <c r="S2381" s="22">
        <v>16178</v>
      </c>
      <c r="T2381" t="s">
        <v>35778</v>
      </c>
      <c r="U2381" t="s">
        <v>7105</v>
      </c>
      <c r="V2381" t="s">
        <v>7105</v>
      </c>
      <c r="W2381" t="s">
        <v>7105</v>
      </c>
      <c r="X2381" s="4">
        <v>3685</v>
      </c>
      <c r="Y2381">
        <v>0</v>
      </c>
      <c r="Z2381">
        <v>0</v>
      </c>
      <c r="AB2381" t="s">
        <v>42559</v>
      </c>
      <c r="AF2381" t="str">
        <f t="shared" si="37"/>
        <v>Oxygen Flowmeter</v>
      </c>
    </row>
    <row r="2382" spans="1:32" x14ac:dyDescent="0.35">
      <c r="A2382" s="2" t="s">
        <v>42467</v>
      </c>
      <c r="B2382" s="2" t="s">
        <v>42468</v>
      </c>
      <c r="C2382" s="23">
        <v>58</v>
      </c>
      <c r="D2382" s="11" t="b">
        <f>FALSE()</f>
        <v>0</v>
      </c>
      <c r="E2382" s="11" t="b">
        <f>FALSE()</f>
        <v>0</v>
      </c>
      <c r="F2382" s="2" t="s">
        <v>10</v>
      </c>
      <c r="G2382" s="2" t="s">
        <v>10</v>
      </c>
      <c r="H2382" s="2" t="s">
        <v>42438</v>
      </c>
      <c r="I2382" s="11" t="b">
        <f>FALSE()</f>
        <v>0</v>
      </c>
      <c r="J2382" s="24">
        <v>0</v>
      </c>
      <c r="K2382" s="24">
        <v>0</v>
      </c>
      <c r="L2382" s="2" t="s">
        <v>10</v>
      </c>
      <c r="M2382" t="str">
        <f>VLOOKUP(Table18[[#This Row],[No.]],N:O,2,FALSE)</f>
        <v>Oxygen Regulator</v>
      </c>
      <c r="N2382" t="s">
        <v>42560</v>
      </c>
      <c r="O2382" t="s">
        <v>42561</v>
      </c>
      <c r="P2382">
        <v>1</v>
      </c>
      <c r="Q2382">
        <v>1</v>
      </c>
      <c r="R2382">
        <v>1</v>
      </c>
      <c r="S2382">
        <v>2</v>
      </c>
      <c r="T2382" t="s">
        <v>35778</v>
      </c>
      <c r="U2382" t="s">
        <v>7105</v>
      </c>
      <c r="V2382" t="s">
        <v>7105</v>
      </c>
      <c r="W2382" t="s">
        <v>7105</v>
      </c>
      <c r="X2382" s="4">
        <v>23000</v>
      </c>
      <c r="Y2382">
        <v>0</v>
      </c>
      <c r="Z2382">
        <v>0</v>
      </c>
      <c r="AB2382" t="s">
        <v>42562</v>
      </c>
      <c r="AF2382" t="str">
        <f t="shared" si="37"/>
        <v>Oxygen Regulator</v>
      </c>
    </row>
    <row r="2383" spans="1:32" x14ac:dyDescent="0.35">
      <c r="A2383" s="2" t="s">
        <v>42470</v>
      </c>
      <c r="B2383" s="2" t="s">
        <v>42471</v>
      </c>
      <c r="C2383" s="23">
        <v>0</v>
      </c>
      <c r="D2383" s="11" t="b">
        <f>FALSE()</f>
        <v>0</v>
      </c>
      <c r="E2383" s="11" t="b">
        <f>FALSE()</f>
        <v>0</v>
      </c>
      <c r="F2383" s="2" t="s">
        <v>10</v>
      </c>
      <c r="G2383" s="2" t="s">
        <v>10</v>
      </c>
      <c r="H2383" s="2" t="s">
        <v>42438</v>
      </c>
      <c r="I2383" s="11" t="b">
        <f>TRUE()</f>
        <v>1</v>
      </c>
      <c r="J2383" s="24">
        <v>0</v>
      </c>
      <c r="K2383" s="24">
        <v>0</v>
      </c>
      <c r="L2383" s="2" t="s">
        <v>10</v>
      </c>
      <c r="M2383" t="str">
        <f>VLOOKUP(Table18[[#This Row],[No.]],N:O,2,FALSE)</f>
        <v>Oxygen Humidifier</v>
      </c>
      <c r="N2383" t="s">
        <v>42563</v>
      </c>
      <c r="O2383" t="s">
        <v>42564</v>
      </c>
      <c r="P2383">
        <v>4</v>
      </c>
      <c r="Q2383">
        <v>4</v>
      </c>
      <c r="R2383">
        <v>4</v>
      </c>
      <c r="S2383">
        <v>8</v>
      </c>
      <c r="T2383" t="s">
        <v>35778</v>
      </c>
      <c r="U2383" t="s">
        <v>7105</v>
      </c>
      <c r="V2383" t="s">
        <v>7105</v>
      </c>
      <c r="W2383" t="s">
        <v>7105</v>
      </c>
      <c r="X2383" s="4">
        <v>9000</v>
      </c>
      <c r="Y2383">
        <v>0</v>
      </c>
      <c r="Z2383">
        <v>0</v>
      </c>
      <c r="AB2383" t="s">
        <v>42565</v>
      </c>
      <c r="AF2383" t="str">
        <f t="shared" si="37"/>
        <v>Oxygen Humidifier</v>
      </c>
    </row>
    <row r="2384" spans="1:32" x14ac:dyDescent="0.35">
      <c r="A2384" s="2" t="s">
        <v>42473</v>
      </c>
      <c r="B2384" s="2" t="s">
        <v>42474</v>
      </c>
      <c r="C2384" s="23">
        <v>11</v>
      </c>
      <c r="D2384" s="11" t="b">
        <f>FALSE()</f>
        <v>0</v>
      </c>
      <c r="E2384" s="11" t="b">
        <f>FALSE()</f>
        <v>0</v>
      </c>
      <c r="F2384" s="2" t="s">
        <v>10</v>
      </c>
      <c r="G2384" s="2" t="s">
        <v>10</v>
      </c>
      <c r="H2384" s="2" t="s">
        <v>35778</v>
      </c>
      <c r="I2384" s="11" t="b">
        <f>FALSE()</f>
        <v>0</v>
      </c>
      <c r="J2384" s="24">
        <v>6600</v>
      </c>
      <c r="K2384" s="24">
        <v>0</v>
      </c>
      <c r="L2384" s="2" t="s">
        <v>10</v>
      </c>
      <c r="M2384" t="str">
        <f>VLOOKUP(Table18[[#This Row],[No.]],N:O,2,FALSE)</f>
        <v>Suture Set</v>
      </c>
      <c r="N2384" t="s">
        <v>42566</v>
      </c>
      <c r="O2384" t="s">
        <v>42567</v>
      </c>
      <c r="P2384">
        <v>0</v>
      </c>
      <c r="Q2384">
        <v>0</v>
      </c>
      <c r="R2384">
        <v>0</v>
      </c>
      <c r="S2384">
        <v>6</v>
      </c>
      <c r="T2384" t="s">
        <v>35778</v>
      </c>
      <c r="U2384" t="s">
        <v>7105</v>
      </c>
      <c r="V2384" t="s">
        <v>7105</v>
      </c>
      <c r="W2384" t="s">
        <v>7105</v>
      </c>
      <c r="X2384" s="4">
        <v>6500</v>
      </c>
      <c r="Y2384">
        <v>0</v>
      </c>
      <c r="Z2384">
        <v>0</v>
      </c>
      <c r="AB2384" t="s">
        <v>42568</v>
      </c>
      <c r="AF2384" t="str">
        <f t="shared" si="37"/>
        <v>Suture Set</v>
      </c>
    </row>
    <row r="2385" spans="1:32" x14ac:dyDescent="0.35">
      <c r="A2385" s="2" t="s">
        <v>42476</v>
      </c>
      <c r="B2385" s="2" t="s">
        <v>42477</v>
      </c>
      <c r="C2385" s="23">
        <v>15</v>
      </c>
      <c r="D2385" s="11" t="b">
        <f>FALSE()</f>
        <v>0</v>
      </c>
      <c r="E2385" s="11" t="b">
        <f>FALSE()</f>
        <v>0</v>
      </c>
      <c r="F2385" s="2" t="s">
        <v>10</v>
      </c>
      <c r="G2385" s="2" t="s">
        <v>10</v>
      </c>
      <c r="H2385" s="2" t="s">
        <v>37821</v>
      </c>
      <c r="I2385" s="11" t="b">
        <f>FALSE()</f>
        <v>0</v>
      </c>
      <c r="J2385" s="24">
        <v>35640</v>
      </c>
      <c r="K2385" s="24">
        <v>0</v>
      </c>
      <c r="L2385" s="2" t="s">
        <v>10</v>
      </c>
      <c r="M2385" t="str">
        <f>VLOOKUP(Table18[[#This Row],[No.]],N:O,2,FALSE)</f>
        <v>Ceasarian Set</v>
      </c>
      <c r="N2385" t="s">
        <v>42569</v>
      </c>
      <c r="O2385" t="s">
        <v>42570</v>
      </c>
      <c r="P2385">
        <v>6</v>
      </c>
      <c r="Q2385">
        <v>6</v>
      </c>
      <c r="R2385">
        <v>6</v>
      </c>
      <c r="S2385">
        <v>14</v>
      </c>
      <c r="T2385" t="s">
        <v>35778</v>
      </c>
      <c r="U2385" t="s">
        <v>7105</v>
      </c>
      <c r="V2385" t="s">
        <v>7105</v>
      </c>
      <c r="W2385" t="s">
        <v>7105</v>
      </c>
      <c r="X2385" s="4">
        <v>40000</v>
      </c>
      <c r="Y2385">
        <v>0</v>
      </c>
      <c r="Z2385">
        <v>0</v>
      </c>
      <c r="AB2385" t="s">
        <v>42571</v>
      </c>
      <c r="AF2385" t="str">
        <f t="shared" si="37"/>
        <v>Ceasarian Set</v>
      </c>
    </row>
    <row r="2386" spans="1:32" x14ac:dyDescent="0.35">
      <c r="A2386" s="2" t="s">
        <v>42479</v>
      </c>
      <c r="B2386" s="2" t="s">
        <v>42480</v>
      </c>
      <c r="C2386" s="23">
        <v>3</v>
      </c>
      <c r="D2386" s="11" t="b">
        <f>FALSE()</f>
        <v>0</v>
      </c>
      <c r="E2386" s="11" t="b">
        <f>FALSE()</f>
        <v>0</v>
      </c>
      <c r="F2386" s="2" t="s">
        <v>10</v>
      </c>
      <c r="G2386" s="2" t="s">
        <v>10</v>
      </c>
      <c r="H2386" s="2" t="s">
        <v>35778</v>
      </c>
      <c r="I2386" s="11" t="b">
        <f>FALSE()</f>
        <v>0</v>
      </c>
      <c r="J2386" s="24">
        <v>0</v>
      </c>
      <c r="K2386" s="24">
        <v>0</v>
      </c>
      <c r="L2386" s="2" t="s">
        <v>10</v>
      </c>
      <c r="M2386" t="str">
        <f>VLOOKUP(Table18[[#This Row],[No.]],N:O,2,FALSE)</f>
        <v>Laparatomy Set</v>
      </c>
      <c r="N2386" t="s">
        <v>42572</v>
      </c>
      <c r="O2386" t="s">
        <v>42573</v>
      </c>
      <c r="P2386">
        <v>0</v>
      </c>
      <c r="Q2386">
        <v>0</v>
      </c>
      <c r="R2386">
        <v>0</v>
      </c>
      <c r="S2386">
        <v>8</v>
      </c>
      <c r="T2386" t="s">
        <v>35778</v>
      </c>
      <c r="U2386" t="s">
        <v>7105</v>
      </c>
      <c r="V2386" t="s">
        <v>7105</v>
      </c>
      <c r="W2386" t="s">
        <v>7105</v>
      </c>
      <c r="X2386" s="4">
        <v>9800</v>
      </c>
      <c r="Y2386">
        <v>0</v>
      </c>
      <c r="Z2386">
        <v>0</v>
      </c>
      <c r="AB2386" t="s">
        <v>42574</v>
      </c>
      <c r="AF2386" t="str">
        <f t="shared" si="37"/>
        <v>Laparatomy Set</v>
      </c>
    </row>
    <row r="2387" spans="1:32" x14ac:dyDescent="0.35">
      <c r="A2387" s="2" t="s">
        <v>42482</v>
      </c>
      <c r="B2387" s="2" t="s">
        <v>42483</v>
      </c>
      <c r="C2387" s="23">
        <v>1</v>
      </c>
      <c r="D2387" s="11" t="b">
        <f>FALSE()</f>
        <v>0</v>
      </c>
      <c r="E2387" s="11" t="b">
        <f>FALSE()</f>
        <v>0</v>
      </c>
      <c r="F2387" s="2" t="s">
        <v>10</v>
      </c>
      <c r="G2387" s="2" t="s">
        <v>10</v>
      </c>
      <c r="H2387" s="2" t="s">
        <v>37821</v>
      </c>
      <c r="I2387" s="11" t="b">
        <f>FALSE()</f>
        <v>0</v>
      </c>
      <c r="J2387" s="24">
        <v>24500</v>
      </c>
      <c r="K2387" s="24">
        <v>0</v>
      </c>
      <c r="L2387" s="2" t="s">
        <v>10</v>
      </c>
      <c r="M2387" t="str">
        <f>VLOOKUP(Table18[[#This Row],[No.]],N:O,2,FALSE)</f>
        <v>D&amp;C Set</v>
      </c>
      <c r="N2387" t="s">
        <v>42575</v>
      </c>
      <c r="O2387" t="s">
        <v>42576</v>
      </c>
      <c r="P2387">
        <v>8</v>
      </c>
      <c r="Q2387">
        <v>8</v>
      </c>
      <c r="R2387">
        <v>8</v>
      </c>
      <c r="S2387">
        <v>3</v>
      </c>
      <c r="T2387" t="s">
        <v>37821</v>
      </c>
      <c r="U2387" t="s">
        <v>7105</v>
      </c>
      <c r="V2387" t="s">
        <v>7105</v>
      </c>
      <c r="W2387" t="s">
        <v>7105</v>
      </c>
      <c r="X2387" s="4">
        <v>37125</v>
      </c>
      <c r="Y2387">
        <v>0</v>
      </c>
      <c r="Z2387">
        <v>0</v>
      </c>
      <c r="AB2387" t="s">
        <v>42577</v>
      </c>
      <c r="AF2387" t="str">
        <f t="shared" si="37"/>
        <v>D&amp;C Set</v>
      </c>
    </row>
    <row r="2388" spans="1:32" x14ac:dyDescent="0.35">
      <c r="A2388" s="2" t="s">
        <v>42485</v>
      </c>
      <c r="B2388" s="2" t="s">
        <v>42486</v>
      </c>
      <c r="C2388" s="23">
        <v>0</v>
      </c>
      <c r="D2388" s="11" t="b">
        <f>FALSE()</f>
        <v>0</v>
      </c>
      <c r="E2388" s="11" t="b">
        <f>FALSE()</f>
        <v>0</v>
      </c>
      <c r="F2388" s="2" t="s">
        <v>10</v>
      </c>
      <c r="G2388" s="2" t="s">
        <v>10</v>
      </c>
      <c r="H2388" s="2" t="s">
        <v>37821</v>
      </c>
      <c r="I2388" s="11" t="b">
        <f>TRUE()</f>
        <v>1</v>
      </c>
      <c r="J2388" s="24">
        <v>0</v>
      </c>
      <c r="K2388" s="24">
        <v>0</v>
      </c>
      <c r="L2388" s="2" t="s">
        <v>10</v>
      </c>
      <c r="M2388" t="str">
        <f>VLOOKUP(Table18[[#This Row],[No.]],N:O,2,FALSE)</f>
        <v>Appendectomy &amp;Hernia Set</v>
      </c>
      <c r="N2388" t="s">
        <v>42578</v>
      </c>
      <c r="O2388" t="s">
        <v>42579</v>
      </c>
      <c r="P2388">
        <v>5</v>
      </c>
      <c r="Q2388">
        <v>5</v>
      </c>
      <c r="R2388">
        <v>5</v>
      </c>
      <c r="S2388">
        <v>10</v>
      </c>
      <c r="T2388" t="s">
        <v>35778</v>
      </c>
      <c r="U2388" t="s">
        <v>7105</v>
      </c>
      <c r="V2388" t="s">
        <v>7105</v>
      </c>
      <c r="W2388" t="s">
        <v>7105</v>
      </c>
      <c r="X2388" s="4">
        <v>15080</v>
      </c>
      <c r="Y2388">
        <v>0</v>
      </c>
      <c r="Z2388">
        <v>0</v>
      </c>
      <c r="AB2388" t="s">
        <v>42580</v>
      </c>
      <c r="AF2388" t="str">
        <f t="shared" si="37"/>
        <v>Appendectomy &amp;Hernia Set</v>
      </c>
    </row>
    <row r="2389" spans="1:32" x14ac:dyDescent="0.35">
      <c r="A2389" s="2" t="s">
        <v>42488</v>
      </c>
      <c r="B2389" s="2" t="s">
        <v>42489</v>
      </c>
      <c r="C2389" s="23">
        <v>32</v>
      </c>
      <c r="D2389" s="11" t="b">
        <f>FALSE()</f>
        <v>0</v>
      </c>
      <c r="E2389" s="11" t="b">
        <f>FALSE()</f>
        <v>0</v>
      </c>
      <c r="F2389" s="2" t="s">
        <v>10</v>
      </c>
      <c r="G2389" s="2" t="s">
        <v>10</v>
      </c>
      <c r="H2389" s="2" t="s">
        <v>37821</v>
      </c>
      <c r="I2389" s="11" t="b">
        <f>FALSE()</f>
        <v>0</v>
      </c>
      <c r="J2389" s="24">
        <v>30000</v>
      </c>
      <c r="K2389" s="24">
        <v>0</v>
      </c>
      <c r="L2389" s="2" t="s">
        <v>10</v>
      </c>
      <c r="M2389" t="str">
        <f>VLOOKUP(Table18[[#This Row],[No.]],N:O,2,FALSE)</f>
        <v>Delivery set</v>
      </c>
      <c r="N2389" t="s">
        <v>42581</v>
      </c>
      <c r="O2389" t="s">
        <v>42582</v>
      </c>
      <c r="P2389">
        <v>0</v>
      </c>
      <c r="Q2389">
        <v>0</v>
      </c>
      <c r="R2389">
        <v>0</v>
      </c>
      <c r="S2389">
        <v>390</v>
      </c>
      <c r="T2389" t="s">
        <v>35778</v>
      </c>
      <c r="U2389" t="s">
        <v>7105</v>
      </c>
      <c r="V2389" t="s">
        <v>7105</v>
      </c>
      <c r="W2389" t="s">
        <v>7133</v>
      </c>
      <c r="X2389">
        <v>0</v>
      </c>
      <c r="Y2389">
        <v>0</v>
      </c>
      <c r="Z2389">
        <v>0</v>
      </c>
      <c r="AB2389" t="s">
        <v>42583</v>
      </c>
      <c r="AF2389" t="str">
        <f t="shared" si="37"/>
        <v>Delivery set</v>
      </c>
    </row>
    <row r="2390" spans="1:32" x14ac:dyDescent="0.35">
      <c r="A2390" s="2" t="s">
        <v>42491</v>
      </c>
      <c r="B2390" s="2" t="s">
        <v>42492</v>
      </c>
      <c r="C2390" s="23">
        <v>4</v>
      </c>
      <c r="D2390" s="11" t="b">
        <f>FALSE()</f>
        <v>0</v>
      </c>
      <c r="E2390" s="11" t="b">
        <f>FALSE()</f>
        <v>0</v>
      </c>
      <c r="F2390" s="2" t="s">
        <v>10</v>
      </c>
      <c r="G2390" s="2" t="s">
        <v>10</v>
      </c>
      <c r="H2390" s="2" t="s">
        <v>37821</v>
      </c>
      <c r="I2390" s="11" t="b">
        <f>FALSE()</f>
        <v>0</v>
      </c>
      <c r="J2390" s="24">
        <v>0</v>
      </c>
      <c r="K2390" s="24">
        <v>0</v>
      </c>
      <c r="L2390" s="2" t="s">
        <v>10</v>
      </c>
      <c r="M2390" t="str">
        <f>VLOOKUP(Table18[[#This Row],[No.]],N:O,2,FALSE)</f>
        <v>ENT Set</v>
      </c>
      <c r="N2390" t="s">
        <v>42584</v>
      </c>
      <c r="O2390" t="s">
        <v>42585</v>
      </c>
      <c r="P2390">
        <v>40</v>
      </c>
      <c r="Q2390">
        <v>40</v>
      </c>
      <c r="R2390">
        <v>40</v>
      </c>
      <c r="S2390">
        <v>35</v>
      </c>
      <c r="T2390" t="s">
        <v>35778</v>
      </c>
      <c r="U2390" t="s">
        <v>7105</v>
      </c>
      <c r="V2390" t="s">
        <v>7105</v>
      </c>
      <c r="W2390" t="s">
        <v>7105</v>
      </c>
      <c r="X2390" s="4">
        <v>1000</v>
      </c>
      <c r="Y2390">
        <v>0</v>
      </c>
      <c r="Z2390">
        <v>0</v>
      </c>
      <c r="AB2390" t="s">
        <v>42586</v>
      </c>
      <c r="AF2390" t="str">
        <f t="shared" si="37"/>
        <v>ENT Set</v>
      </c>
    </row>
    <row r="2391" spans="1:32" x14ac:dyDescent="0.35">
      <c r="A2391" s="2" t="s">
        <v>42494</v>
      </c>
      <c r="B2391" s="2" t="s">
        <v>42495</v>
      </c>
      <c r="C2391" s="23">
        <v>0</v>
      </c>
      <c r="D2391" s="11" t="b">
        <f>FALSE()</f>
        <v>0</v>
      </c>
      <c r="E2391" s="11" t="b">
        <f>FALSE()</f>
        <v>0</v>
      </c>
      <c r="F2391" s="2" t="s">
        <v>10</v>
      </c>
      <c r="G2391" s="2" t="s">
        <v>10</v>
      </c>
      <c r="H2391" s="2" t="s">
        <v>35778</v>
      </c>
      <c r="I2391" s="11" t="b">
        <f>FALSE()</f>
        <v>0</v>
      </c>
      <c r="J2391" s="24">
        <v>0</v>
      </c>
      <c r="K2391" s="24">
        <v>0</v>
      </c>
      <c r="L2391" s="2" t="s">
        <v>10</v>
      </c>
      <c r="M2391" t="str">
        <f>VLOOKUP(Table18[[#This Row],[No.]],N:O,2,FALSE)</f>
        <v>Surgical Drapes</v>
      </c>
      <c r="N2391" t="s">
        <v>42587</v>
      </c>
      <c r="O2391" t="s">
        <v>42588</v>
      </c>
      <c r="P2391">
        <v>0</v>
      </c>
      <c r="Q2391">
        <v>0</v>
      </c>
      <c r="R2391">
        <v>0</v>
      </c>
      <c r="S2391">
        <v>2</v>
      </c>
      <c r="T2391" t="s">
        <v>35778</v>
      </c>
      <c r="U2391" t="s">
        <v>7105</v>
      </c>
      <c r="V2391" t="s">
        <v>7105</v>
      </c>
      <c r="W2391" t="s">
        <v>7105</v>
      </c>
      <c r="X2391">
        <v>0</v>
      </c>
      <c r="Y2391">
        <v>0</v>
      </c>
      <c r="Z2391">
        <v>0</v>
      </c>
      <c r="AB2391" t="s">
        <v>42589</v>
      </c>
      <c r="AF2391" t="str">
        <f t="shared" si="37"/>
        <v>Surgical Drapes</v>
      </c>
    </row>
    <row r="2392" spans="1:32" x14ac:dyDescent="0.35">
      <c r="A2392" s="2" t="s">
        <v>42497</v>
      </c>
      <c r="B2392" s="2" t="s">
        <v>42498</v>
      </c>
      <c r="C2392" s="23">
        <v>0</v>
      </c>
      <c r="D2392" s="11" t="b">
        <f>FALSE()</f>
        <v>0</v>
      </c>
      <c r="E2392" s="11" t="b">
        <f>FALSE()</f>
        <v>0</v>
      </c>
      <c r="F2392" s="2" t="s">
        <v>10</v>
      </c>
      <c r="G2392" s="2" t="s">
        <v>10</v>
      </c>
      <c r="H2392" s="2" t="s">
        <v>35778</v>
      </c>
      <c r="I2392" s="11" t="b">
        <f>TRUE()</f>
        <v>1</v>
      </c>
      <c r="J2392" s="24">
        <v>0</v>
      </c>
      <c r="K2392" s="24">
        <v>0</v>
      </c>
      <c r="L2392" s="2" t="s">
        <v>10</v>
      </c>
      <c r="M2392" t="str">
        <f>VLOOKUP(Table18[[#This Row],[No.]],N:O,2,FALSE)</f>
        <v>Doctors Tunic &amp; Trousers</v>
      </c>
      <c r="N2392" t="s">
        <v>42590</v>
      </c>
      <c r="O2392" t="s">
        <v>42591</v>
      </c>
      <c r="P2392">
        <v>0</v>
      </c>
      <c r="Q2392">
        <v>0</v>
      </c>
      <c r="R2392">
        <v>0</v>
      </c>
      <c r="S2392">
        <v>2</v>
      </c>
      <c r="T2392" t="s">
        <v>35778</v>
      </c>
      <c r="U2392" t="s">
        <v>7105</v>
      </c>
      <c r="V2392" t="s">
        <v>7105</v>
      </c>
      <c r="W2392" t="s">
        <v>7133</v>
      </c>
      <c r="X2392">
        <v>0</v>
      </c>
      <c r="Y2392">
        <v>0</v>
      </c>
      <c r="Z2392">
        <v>0</v>
      </c>
      <c r="AB2392" t="s">
        <v>42592</v>
      </c>
      <c r="AF2392" t="str">
        <f t="shared" si="37"/>
        <v>Doctors Tunic &amp; Trousers</v>
      </c>
    </row>
    <row r="2393" spans="1:32" x14ac:dyDescent="0.35">
      <c r="A2393" s="2" t="s">
        <v>42500</v>
      </c>
      <c r="B2393" s="2" t="s">
        <v>42501</v>
      </c>
      <c r="C2393" s="23">
        <v>107</v>
      </c>
      <c r="D2393" s="11" t="b">
        <f>FALSE()</f>
        <v>0</v>
      </c>
      <c r="E2393" s="11" t="b">
        <f>FALSE()</f>
        <v>0</v>
      </c>
      <c r="F2393" s="2" t="s">
        <v>10</v>
      </c>
      <c r="G2393" s="2" t="s">
        <v>10</v>
      </c>
      <c r="H2393" s="2" t="s">
        <v>35778</v>
      </c>
      <c r="I2393" s="11" t="b">
        <f>FALSE()</f>
        <v>0</v>
      </c>
      <c r="J2393" s="24">
        <v>550</v>
      </c>
      <c r="K2393" s="24">
        <v>0</v>
      </c>
      <c r="L2393" s="2" t="s">
        <v>10</v>
      </c>
      <c r="M2393" t="str">
        <f>VLOOKUP(Table18[[#This Row],[No.]],N:O,2,FALSE)</f>
        <v>Gown</v>
      </c>
      <c r="N2393" t="s">
        <v>42593</v>
      </c>
      <c r="O2393" t="s">
        <v>42594</v>
      </c>
      <c r="P2393">
        <v>48</v>
      </c>
      <c r="Q2393">
        <v>48</v>
      </c>
      <c r="R2393">
        <v>48</v>
      </c>
      <c r="S2393">
        <v>200</v>
      </c>
      <c r="T2393" t="s">
        <v>35778</v>
      </c>
      <c r="U2393" t="s">
        <v>7105</v>
      </c>
      <c r="V2393" t="s">
        <v>7105</v>
      </c>
      <c r="W2393" t="s">
        <v>7105</v>
      </c>
      <c r="X2393" s="4">
        <v>1215</v>
      </c>
      <c r="Y2393">
        <v>0</v>
      </c>
      <c r="Z2393">
        <v>0</v>
      </c>
      <c r="AB2393" t="s">
        <v>42595</v>
      </c>
      <c r="AF2393" t="str">
        <f t="shared" si="37"/>
        <v>Gown</v>
      </c>
    </row>
    <row r="2394" spans="1:32" x14ac:dyDescent="0.35">
      <c r="A2394" s="2" t="s">
        <v>42503</v>
      </c>
      <c r="B2394" s="2" t="s">
        <v>42504</v>
      </c>
      <c r="C2394" s="23">
        <v>411</v>
      </c>
      <c r="D2394" s="11" t="b">
        <f>FALSE()</f>
        <v>0</v>
      </c>
      <c r="E2394" s="11" t="b">
        <f>FALSE()</f>
        <v>0</v>
      </c>
      <c r="F2394" s="2" t="s">
        <v>10</v>
      </c>
      <c r="G2394" s="2" t="s">
        <v>10</v>
      </c>
      <c r="H2394" s="2" t="s">
        <v>35778</v>
      </c>
      <c r="I2394" s="11" t="b">
        <f>FALSE()</f>
        <v>0</v>
      </c>
      <c r="J2394" s="24">
        <v>76.290000000000006</v>
      </c>
      <c r="K2394" s="24">
        <v>0</v>
      </c>
      <c r="L2394" s="2" t="s">
        <v>10</v>
      </c>
      <c r="M2394" t="str">
        <f>VLOOKUP(Table18[[#This Row],[No.]],N:O,2,FALSE)</f>
        <v>Towel</v>
      </c>
      <c r="N2394" t="s">
        <v>42596</v>
      </c>
      <c r="O2394" t="s">
        <v>42597</v>
      </c>
      <c r="P2394">
        <v>1</v>
      </c>
      <c r="Q2394">
        <v>1</v>
      </c>
      <c r="R2394">
        <v>1</v>
      </c>
      <c r="S2394">
        <v>0</v>
      </c>
      <c r="T2394" t="s">
        <v>35778</v>
      </c>
      <c r="U2394" t="s">
        <v>7105</v>
      </c>
      <c r="V2394" t="s">
        <v>7105</v>
      </c>
      <c r="W2394" t="s">
        <v>7105</v>
      </c>
      <c r="X2394">
        <v>0</v>
      </c>
      <c r="Y2394">
        <v>0</v>
      </c>
      <c r="Z2394">
        <v>0</v>
      </c>
      <c r="AB2394" t="s">
        <v>42598</v>
      </c>
      <c r="AF2394" t="str">
        <f t="shared" si="37"/>
        <v>Towel</v>
      </c>
    </row>
    <row r="2395" spans="1:32" x14ac:dyDescent="0.35">
      <c r="A2395" s="2" t="s">
        <v>42506</v>
      </c>
      <c r="B2395" s="2" t="s">
        <v>42507</v>
      </c>
      <c r="C2395" s="23">
        <v>196</v>
      </c>
      <c r="D2395" s="11" t="b">
        <f>FALSE()</f>
        <v>0</v>
      </c>
      <c r="E2395" s="11" t="b">
        <f>FALSE()</f>
        <v>0</v>
      </c>
      <c r="F2395" s="2" t="s">
        <v>10</v>
      </c>
      <c r="G2395" s="2" t="s">
        <v>10</v>
      </c>
      <c r="H2395" s="2" t="s">
        <v>35778</v>
      </c>
      <c r="I2395" s="11" t="b">
        <f>FALSE()</f>
        <v>0</v>
      </c>
      <c r="J2395" s="24">
        <v>0</v>
      </c>
      <c r="K2395" s="24">
        <v>0</v>
      </c>
      <c r="L2395" s="2" t="s">
        <v>10</v>
      </c>
      <c r="M2395" t="str">
        <f>VLOOKUP(Table18[[#This Row],[No.]],N:O,2,FALSE)</f>
        <v>Rubber Apron - Colourless</v>
      </c>
      <c r="N2395" t="s">
        <v>42599</v>
      </c>
      <c r="O2395" t="s">
        <v>42600</v>
      </c>
      <c r="P2395">
        <v>202</v>
      </c>
      <c r="Q2395">
        <v>202</v>
      </c>
      <c r="R2395">
        <v>202</v>
      </c>
      <c r="S2395">
        <v>3</v>
      </c>
      <c r="T2395" t="s">
        <v>35778</v>
      </c>
      <c r="U2395" t="s">
        <v>7105</v>
      </c>
      <c r="V2395" t="s">
        <v>7105</v>
      </c>
      <c r="W2395" t="s">
        <v>7105</v>
      </c>
      <c r="X2395" s="4">
        <v>7475</v>
      </c>
      <c r="Y2395">
        <v>0</v>
      </c>
      <c r="Z2395">
        <v>0</v>
      </c>
      <c r="AB2395" t="s">
        <v>42601</v>
      </c>
      <c r="AF2395" t="str">
        <f t="shared" si="37"/>
        <v>Rubber Apron - Colourless</v>
      </c>
    </row>
    <row r="2396" spans="1:32" x14ac:dyDescent="0.35">
      <c r="A2396" s="2" t="s">
        <v>42509</v>
      </c>
      <c r="B2396" s="2" t="s">
        <v>42510</v>
      </c>
      <c r="C2396" s="23">
        <v>0</v>
      </c>
      <c r="D2396" s="11" t="b">
        <f>FALSE()</f>
        <v>0</v>
      </c>
      <c r="E2396" s="11" t="b">
        <f>FALSE()</f>
        <v>0</v>
      </c>
      <c r="F2396" s="2" t="s">
        <v>10</v>
      </c>
      <c r="G2396" s="2" t="s">
        <v>10</v>
      </c>
      <c r="H2396" s="2" t="s">
        <v>35778</v>
      </c>
      <c r="I2396" s="11" t="b">
        <f>TRUE()</f>
        <v>1</v>
      </c>
      <c r="J2396" s="24">
        <v>0</v>
      </c>
      <c r="K2396" s="24">
        <v>0</v>
      </c>
      <c r="L2396" s="2" t="s">
        <v>10</v>
      </c>
      <c r="M2396" t="str">
        <f>VLOOKUP(Table18[[#This Row],[No.]],N:O,2,FALSE)</f>
        <v>Doctor/Surgeon cap (woven)</v>
      </c>
      <c r="N2396" t="s">
        <v>42602</v>
      </c>
      <c r="O2396" t="s">
        <v>42603</v>
      </c>
      <c r="P2396">
        <v>3</v>
      </c>
      <c r="Q2396">
        <v>3</v>
      </c>
      <c r="R2396">
        <v>3</v>
      </c>
      <c r="S2396">
        <v>20</v>
      </c>
      <c r="T2396" t="s">
        <v>35778</v>
      </c>
      <c r="U2396" t="s">
        <v>7105</v>
      </c>
      <c r="V2396" t="s">
        <v>7105</v>
      </c>
      <c r="W2396" t="s">
        <v>7105</v>
      </c>
      <c r="X2396">
        <v>790</v>
      </c>
      <c r="Y2396">
        <v>0</v>
      </c>
      <c r="Z2396">
        <v>0</v>
      </c>
      <c r="AB2396" t="s">
        <v>42604</v>
      </c>
      <c r="AF2396" t="str">
        <f t="shared" si="37"/>
        <v>Doctor/Surgeon cap (woven)</v>
      </c>
    </row>
    <row r="2397" spans="1:32" x14ac:dyDescent="0.35">
      <c r="A2397" s="2" t="s">
        <v>42512</v>
      </c>
      <c r="B2397" s="2" t="s">
        <v>42513</v>
      </c>
      <c r="C2397" s="23">
        <v>2</v>
      </c>
      <c r="D2397" s="11" t="b">
        <f>FALSE()</f>
        <v>0</v>
      </c>
      <c r="E2397" s="11" t="b">
        <f>FALSE()</f>
        <v>0</v>
      </c>
      <c r="F2397" s="2" t="s">
        <v>10</v>
      </c>
      <c r="G2397" s="2" t="s">
        <v>10</v>
      </c>
      <c r="H2397" s="2" t="s">
        <v>37821</v>
      </c>
      <c r="I2397" s="11" t="b">
        <f>FALSE()</f>
        <v>0</v>
      </c>
      <c r="J2397" s="24">
        <v>71280</v>
      </c>
      <c r="K2397" s="24">
        <v>0</v>
      </c>
      <c r="L2397" s="2" t="s">
        <v>10</v>
      </c>
      <c r="M2397" t="str">
        <f>VLOOKUP(Table18[[#This Row],[No.]],N:O,2,FALSE)</f>
        <v>Amputation Set</v>
      </c>
      <c r="N2397" t="s">
        <v>42605</v>
      </c>
      <c r="O2397" t="s">
        <v>42606</v>
      </c>
      <c r="P2397">
        <v>0</v>
      </c>
      <c r="Q2397">
        <v>0</v>
      </c>
      <c r="R2397">
        <v>0</v>
      </c>
      <c r="S2397">
        <v>3</v>
      </c>
      <c r="T2397" t="s">
        <v>35778</v>
      </c>
      <c r="U2397" t="s">
        <v>7105</v>
      </c>
      <c r="V2397" t="s">
        <v>7105</v>
      </c>
      <c r="W2397" t="s">
        <v>7133</v>
      </c>
      <c r="X2397">
        <v>0</v>
      </c>
      <c r="Y2397">
        <v>0</v>
      </c>
      <c r="Z2397">
        <v>0</v>
      </c>
      <c r="AB2397" t="s">
        <v>42607</v>
      </c>
      <c r="AF2397" t="str">
        <f t="shared" si="37"/>
        <v>Amputation Set</v>
      </c>
    </row>
    <row r="2398" spans="1:32" x14ac:dyDescent="0.35">
      <c r="A2398" s="2" t="s">
        <v>42515</v>
      </c>
      <c r="B2398" s="2" t="s">
        <v>42516</v>
      </c>
      <c r="C2398" s="23">
        <v>0</v>
      </c>
      <c r="D2398" s="11" t="b">
        <f>FALSE()</f>
        <v>0</v>
      </c>
      <c r="E2398" s="11" t="b">
        <f>FALSE()</f>
        <v>0</v>
      </c>
      <c r="F2398" s="2" t="s">
        <v>10</v>
      </c>
      <c r="G2398" s="2" t="s">
        <v>10</v>
      </c>
      <c r="H2398" s="2" t="s">
        <v>37821</v>
      </c>
      <c r="I2398" s="11" t="b">
        <f>TRUE()</f>
        <v>1</v>
      </c>
      <c r="J2398" s="24">
        <v>0</v>
      </c>
      <c r="K2398" s="24">
        <v>0</v>
      </c>
      <c r="L2398" s="2" t="s">
        <v>10</v>
      </c>
      <c r="M2398" t="str">
        <f>VLOOKUP(Table18[[#This Row],[No.]],N:O,2,FALSE)</f>
        <v>Dressing HC Set</v>
      </c>
      <c r="N2398" t="s">
        <v>42608</v>
      </c>
      <c r="O2398" t="s">
        <v>42609</v>
      </c>
      <c r="P2398">
        <v>0</v>
      </c>
      <c r="Q2398">
        <v>0</v>
      </c>
      <c r="R2398">
        <v>0</v>
      </c>
      <c r="S2398">
        <v>4</v>
      </c>
      <c r="T2398" t="s">
        <v>35778</v>
      </c>
      <c r="U2398" t="s">
        <v>7105</v>
      </c>
      <c r="V2398" t="s">
        <v>7105</v>
      </c>
      <c r="W2398" t="s">
        <v>7133</v>
      </c>
      <c r="X2398">
        <v>0</v>
      </c>
      <c r="Y2398">
        <v>0</v>
      </c>
      <c r="Z2398">
        <v>0</v>
      </c>
      <c r="AB2398" t="s">
        <v>42610</v>
      </c>
      <c r="AF2398" t="str">
        <f t="shared" si="37"/>
        <v>Dressing HC Set</v>
      </c>
    </row>
    <row r="2399" spans="1:32" x14ac:dyDescent="0.35">
      <c r="A2399" s="2" t="s">
        <v>42518</v>
      </c>
      <c r="B2399" s="2" t="s">
        <v>42519</v>
      </c>
      <c r="C2399" s="23">
        <v>0</v>
      </c>
      <c r="D2399" s="11" t="b">
        <f>FALSE()</f>
        <v>0</v>
      </c>
      <c r="E2399" s="11" t="b">
        <f>FALSE()</f>
        <v>0</v>
      </c>
      <c r="F2399" s="2" t="s">
        <v>10</v>
      </c>
      <c r="G2399" s="2" t="s">
        <v>10</v>
      </c>
      <c r="H2399" s="2" t="s">
        <v>37821</v>
      </c>
      <c r="I2399" s="11" t="b">
        <f>TRUE()</f>
        <v>1</v>
      </c>
      <c r="J2399" s="24">
        <v>0</v>
      </c>
      <c r="K2399" s="24">
        <v>0</v>
      </c>
      <c r="L2399" s="2" t="s">
        <v>10</v>
      </c>
      <c r="M2399" t="str">
        <f>VLOOKUP(Table18[[#This Row],[No.]],N:O,2,FALSE)</f>
        <v>Skin Graft Set</v>
      </c>
      <c r="N2399" t="s">
        <v>42611</v>
      </c>
      <c r="O2399" t="s">
        <v>42612</v>
      </c>
      <c r="P2399">
        <v>0</v>
      </c>
      <c r="Q2399">
        <v>0</v>
      </c>
      <c r="R2399">
        <v>0</v>
      </c>
      <c r="S2399">
        <v>2</v>
      </c>
      <c r="T2399" t="s">
        <v>35778</v>
      </c>
      <c r="U2399" t="s">
        <v>7105</v>
      </c>
      <c r="V2399" t="s">
        <v>7105</v>
      </c>
      <c r="W2399" t="s">
        <v>7133</v>
      </c>
      <c r="X2399">
        <v>0</v>
      </c>
      <c r="Y2399">
        <v>0</v>
      </c>
      <c r="Z2399">
        <v>0</v>
      </c>
      <c r="AB2399" t="s">
        <v>42613</v>
      </c>
      <c r="AF2399" t="str">
        <f t="shared" si="37"/>
        <v>Skin Graft Set</v>
      </c>
    </row>
    <row r="2400" spans="1:32" x14ac:dyDescent="0.35">
      <c r="A2400" s="2" t="s">
        <v>42521</v>
      </c>
      <c r="B2400" s="2" t="s">
        <v>42522</v>
      </c>
      <c r="C2400" s="23">
        <v>0</v>
      </c>
      <c r="D2400" s="11" t="b">
        <f>FALSE()</f>
        <v>0</v>
      </c>
      <c r="E2400" s="11" t="b">
        <f>FALSE()</f>
        <v>0</v>
      </c>
      <c r="F2400" s="2" t="s">
        <v>10</v>
      </c>
      <c r="G2400" s="2" t="s">
        <v>10</v>
      </c>
      <c r="H2400" s="2" t="s">
        <v>42438</v>
      </c>
      <c r="I2400" s="11" t="b">
        <f>TRUE()</f>
        <v>1</v>
      </c>
      <c r="J2400" s="24">
        <v>0</v>
      </c>
      <c r="K2400" s="24">
        <v>0</v>
      </c>
      <c r="L2400" s="2" t="s">
        <v>10</v>
      </c>
      <c r="M2400" t="str">
        <f>VLOOKUP(Table18[[#This Row],[No.]],N:O,2,FALSE)</f>
        <v>Tracheostomy Tray</v>
      </c>
      <c r="N2400" t="s">
        <v>42614</v>
      </c>
      <c r="O2400" t="s">
        <v>42615</v>
      </c>
      <c r="P2400">
        <v>0</v>
      </c>
      <c r="Q2400">
        <v>0</v>
      </c>
      <c r="R2400">
        <v>0</v>
      </c>
      <c r="S2400">
        <v>20</v>
      </c>
      <c r="T2400" t="s">
        <v>35778</v>
      </c>
      <c r="U2400" t="s">
        <v>7105</v>
      </c>
      <c r="V2400" t="s">
        <v>7105</v>
      </c>
      <c r="W2400" t="s">
        <v>7105</v>
      </c>
      <c r="X2400">
        <v>0</v>
      </c>
      <c r="Y2400">
        <v>0</v>
      </c>
      <c r="Z2400">
        <v>0</v>
      </c>
      <c r="AB2400" t="s">
        <v>42616</v>
      </c>
      <c r="AF2400" t="str">
        <f t="shared" si="37"/>
        <v>Tracheostomy Tray</v>
      </c>
    </row>
    <row r="2401" spans="1:32" x14ac:dyDescent="0.35">
      <c r="A2401" s="2" t="s">
        <v>42524</v>
      </c>
      <c r="B2401" s="2" t="s">
        <v>42525</v>
      </c>
      <c r="C2401" s="23">
        <v>0</v>
      </c>
      <c r="D2401" s="11" t="b">
        <f>FALSE()</f>
        <v>0</v>
      </c>
      <c r="E2401" s="11" t="b">
        <f>FALSE()</f>
        <v>0</v>
      </c>
      <c r="F2401" s="2" t="s">
        <v>10</v>
      </c>
      <c r="G2401" s="2" t="s">
        <v>10</v>
      </c>
      <c r="H2401" s="2" t="s">
        <v>35778</v>
      </c>
      <c r="I2401" s="11" t="b">
        <f>TRUE()</f>
        <v>1</v>
      </c>
      <c r="J2401" s="24">
        <v>0</v>
      </c>
      <c r="K2401" s="24">
        <v>0</v>
      </c>
      <c r="L2401" s="2" t="s">
        <v>10</v>
      </c>
      <c r="M2401" t="str">
        <f>VLOOKUP(Table18[[#This Row],[No.]],N:O,2,FALSE)</f>
        <v>Back Support</v>
      </c>
      <c r="N2401" t="s">
        <v>42617</v>
      </c>
      <c r="O2401" t="s">
        <v>42618</v>
      </c>
      <c r="P2401">
        <v>12</v>
      </c>
      <c r="Q2401">
        <v>12</v>
      </c>
      <c r="R2401">
        <v>12</v>
      </c>
      <c r="S2401">
        <v>72</v>
      </c>
      <c r="T2401" t="s">
        <v>35778</v>
      </c>
      <c r="U2401" t="s">
        <v>7105</v>
      </c>
      <c r="V2401" t="s">
        <v>7105</v>
      </c>
      <c r="W2401" t="s">
        <v>7105</v>
      </c>
      <c r="X2401" s="4">
        <v>9000</v>
      </c>
      <c r="Y2401">
        <v>0</v>
      </c>
      <c r="Z2401">
        <v>0</v>
      </c>
      <c r="AB2401" t="s">
        <v>42619</v>
      </c>
      <c r="AF2401" t="str">
        <f t="shared" si="37"/>
        <v>Back Support</v>
      </c>
    </row>
    <row r="2402" spans="1:32" x14ac:dyDescent="0.35">
      <c r="A2402" s="2" t="s">
        <v>42527</v>
      </c>
      <c r="B2402" s="2" t="s">
        <v>42528</v>
      </c>
      <c r="C2402" s="23">
        <v>70</v>
      </c>
      <c r="D2402" s="11" t="b">
        <f>FALSE()</f>
        <v>0</v>
      </c>
      <c r="E2402" s="11" t="b">
        <f>FALSE()</f>
        <v>0</v>
      </c>
      <c r="F2402" s="2" t="s">
        <v>10</v>
      </c>
      <c r="G2402" s="2" t="s">
        <v>10</v>
      </c>
      <c r="H2402" s="2" t="s">
        <v>35778</v>
      </c>
      <c r="I2402" s="11" t="b">
        <f>FALSE()</f>
        <v>0</v>
      </c>
      <c r="J2402" s="24">
        <v>0</v>
      </c>
      <c r="K2402" s="24">
        <v>0</v>
      </c>
      <c r="L2402" s="2" t="s">
        <v>10</v>
      </c>
      <c r="M2402" t="str">
        <f>VLOOKUP(Table18[[#This Row],[No.]],N:O,2,FALSE)</f>
        <v>Crutches axillary- pair</v>
      </c>
      <c r="N2402" t="s">
        <v>42620</v>
      </c>
      <c r="O2402" t="s">
        <v>42621</v>
      </c>
      <c r="P2402">
        <v>0</v>
      </c>
      <c r="Q2402">
        <v>0</v>
      </c>
      <c r="R2402">
        <v>0</v>
      </c>
      <c r="S2402">
        <v>24</v>
      </c>
      <c r="T2402" t="s">
        <v>35778</v>
      </c>
      <c r="U2402" t="s">
        <v>7105</v>
      </c>
      <c r="V2402" t="s">
        <v>7105</v>
      </c>
      <c r="W2402" t="s">
        <v>7133</v>
      </c>
      <c r="X2402">
        <v>0</v>
      </c>
      <c r="Y2402">
        <v>0</v>
      </c>
      <c r="Z2402">
        <v>0</v>
      </c>
      <c r="AB2402" t="s">
        <v>42622</v>
      </c>
      <c r="AF2402" t="str">
        <f t="shared" si="37"/>
        <v>Crutches axillary- pair</v>
      </c>
    </row>
    <row r="2403" spans="1:32" x14ac:dyDescent="0.35">
      <c r="A2403" s="2" t="s">
        <v>42530</v>
      </c>
      <c r="B2403" s="2" t="s">
        <v>42531</v>
      </c>
      <c r="C2403" s="23">
        <v>0</v>
      </c>
      <c r="D2403" s="11" t="b">
        <f>FALSE()</f>
        <v>0</v>
      </c>
      <c r="E2403" s="11" t="b">
        <f>FALSE()</f>
        <v>0</v>
      </c>
      <c r="F2403" s="2" t="s">
        <v>10</v>
      </c>
      <c r="G2403" s="2" t="s">
        <v>10</v>
      </c>
      <c r="H2403" s="2" t="s">
        <v>35778</v>
      </c>
      <c r="I2403" s="11" t="b">
        <f>TRUE()</f>
        <v>1</v>
      </c>
      <c r="J2403" s="24">
        <v>0</v>
      </c>
      <c r="K2403" s="24">
        <v>0</v>
      </c>
      <c r="L2403" s="2" t="s">
        <v>10</v>
      </c>
      <c r="M2403" t="str">
        <f>VLOOKUP(Table18[[#This Row],[No.]],N:O,2,FALSE)</f>
        <v>Gynae &amp; obs surgery set</v>
      </c>
      <c r="N2403" t="s">
        <v>42623</v>
      </c>
      <c r="O2403" t="s">
        <v>42624</v>
      </c>
      <c r="P2403">
        <v>0</v>
      </c>
      <c r="Q2403">
        <v>0</v>
      </c>
      <c r="R2403">
        <v>0</v>
      </c>
      <c r="S2403">
        <v>14</v>
      </c>
      <c r="T2403" t="s">
        <v>35778</v>
      </c>
      <c r="U2403" t="s">
        <v>7105</v>
      </c>
      <c r="V2403" t="s">
        <v>7105</v>
      </c>
      <c r="W2403" t="s">
        <v>7133</v>
      </c>
      <c r="X2403">
        <v>0</v>
      </c>
      <c r="Y2403">
        <v>0</v>
      </c>
      <c r="Z2403">
        <v>0</v>
      </c>
      <c r="AB2403" t="s">
        <v>42625</v>
      </c>
      <c r="AF2403" t="str">
        <f t="shared" si="37"/>
        <v>Gynae &amp; obs surgery set</v>
      </c>
    </row>
    <row r="2404" spans="1:32" x14ac:dyDescent="0.35">
      <c r="A2404" s="2" t="s">
        <v>42533</v>
      </c>
      <c r="B2404" s="2" t="s">
        <v>42534</v>
      </c>
      <c r="C2404" s="23">
        <v>4</v>
      </c>
      <c r="D2404" s="11" t="b">
        <f>FALSE()</f>
        <v>0</v>
      </c>
      <c r="E2404" s="11" t="b">
        <f>FALSE()</f>
        <v>0</v>
      </c>
      <c r="F2404" s="2" t="s">
        <v>10</v>
      </c>
      <c r="G2404" s="2" t="s">
        <v>10</v>
      </c>
      <c r="H2404" s="2" t="s">
        <v>35778</v>
      </c>
      <c r="I2404" s="11" t="b">
        <f>FALSE()</f>
        <v>0</v>
      </c>
      <c r="J2404" s="24">
        <v>12000</v>
      </c>
      <c r="K2404" s="24">
        <v>0</v>
      </c>
      <c r="L2404" s="2" t="s">
        <v>10</v>
      </c>
      <c r="M2404" t="str">
        <f>VLOOKUP(Table18[[#This Row],[No.]],N:O,2,FALSE)</f>
        <v>Vacuum Extractor (kiwi)</v>
      </c>
      <c r="N2404" t="s">
        <v>42626</v>
      </c>
      <c r="O2404" t="s">
        <v>42627</v>
      </c>
      <c r="P2404">
        <v>0</v>
      </c>
      <c r="Q2404">
        <v>0</v>
      </c>
      <c r="R2404">
        <v>0</v>
      </c>
      <c r="S2404">
        <v>6</v>
      </c>
      <c r="T2404" t="s">
        <v>35778</v>
      </c>
      <c r="U2404" t="s">
        <v>7105</v>
      </c>
      <c r="V2404" t="s">
        <v>7105</v>
      </c>
      <c r="W2404" t="s">
        <v>7133</v>
      </c>
      <c r="X2404">
        <v>0</v>
      </c>
      <c r="Y2404">
        <v>0</v>
      </c>
      <c r="Z2404">
        <v>0</v>
      </c>
      <c r="AB2404" t="s">
        <v>42628</v>
      </c>
      <c r="AF2404" t="str">
        <f t="shared" si="37"/>
        <v>Vacuum Extractor (kiwi)</v>
      </c>
    </row>
    <row r="2405" spans="1:32" x14ac:dyDescent="0.35">
      <c r="A2405" s="2" t="s">
        <v>42536</v>
      </c>
      <c r="B2405" s="2" t="s">
        <v>42537</v>
      </c>
      <c r="C2405" s="23">
        <v>0</v>
      </c>
      <c r="D2405" s="11" t="b">
        <f>FALSE()</f>
        <v>0</v>
      </c>
      <c r="E2405" s="11" t="b">
        <f>FALSE()</f>
        <v>0</v>
      </c>
      <c r="F2405" s="2" t="s">
        <v>10</v>
      </c>
      <c r="G2405" s="2" t="s">
        <v>10</v>
      </c>
      <c r="H2405" s="2" t="s">
        <v>35778</v>
      </c>
      <c r="I2405" s="11" t="b">
        <f>TRUE()</f>
        <v>1</v>
      </c>
      <c r="J2405" s="24">
        <v>0</v>
      </c>
      <c r="K2405" s="24">
        <v>0</v>
      </c>
      <c r="L2405" s="2" t="s">
        <v>10</v>
      </c>
      <c r="M2405" t="str">
        <f>VLOOKUP(Table18[[#This Row],[No.]],N:O,2,FALSE)</f>
        <v>Nail Brushes - autoclaveable</v>
      </c>
      <c r="N2405" t="s">
        <v>42629</v>
      </c>
      <c r="O2405" t="s">
        <v>42630</v>
      </c>
      <c r="P2405">
        <v>11</v>
      </c>
      <c r="Q2405">
        <v>11</v>
      </c>
      <c r="R2405">
        <v>11</v>
      </c>
      <c r="S2405">
        <v>18</v>
      </c>
      <c r="T2405" t="s">
        <v>35778</v>
      </c>
      <c r="U2405" t="s">
        <v>7105</v>
      </c>
      <c r="V2405" t="s">
        <v>7105</v>
      </c>
      <c r="W2405" t="s">
        <v>7105</v>
      </c>
      <c r="X2405" s="4">
        <v>32480</v>
      </c>
      <c r="Y2405">
        <v>0</v>
      </c>
      <c r="Z2405">
        <v>0</v>
      </c>
      <c r="AB2405" t="s">
        <v>42631</v>
      </c>
      <c r="AF2405" t="str">
        <f t="shared" si="37"/>
        <v>Nail Brushes - autoclaveable</v>
      </c>
    </row>
    <row r="2406" spans="1:32" x14ac:dyDescent="0.35">
      <c r="A2406" s="2" t="s">
        <v>42539</v>
      </c>
      <c r="B2406" s="2" t="s">
        <v>42540</v>
      </c>
      <c r="C2406" s="23">
        <v>3</v>
      </c>
      <c r="D2406" s="11" t="b">
        <f>FALSE()</f>
        <v>0</v>
      </c>
      <c r="E2406" s="11" t="b">
        <f>FALSE()</f>
        <v>0</v>
      </c>
      <c r="F2406" s="2" t="s">
        <v>10</v>
      </c>
      <c r="G2406" s="2" t="s">
        <v>10</v>
      </c>
      <c r="H2406" s="2" t="s">
        <v>35778</v>
      </c>
      <c r="I2406" s="11" t="b">
        <f>FALSE()</f>
        <v>0</v>
      </c>
      <c r="J2406" s="24">
        <v>15600</v>
      </c>
      <c r="K2406" s="24">
        <v>0</v>
      </c>
      <c r="L2406" s="2" t="s">
        <v>10</v>
      </c>
      <c r="M2406" t="str">
        <f>VLOOKUP(Table18[[#This Row],[No.]],N:O,2,FALSE)</f>
        <v>X-Ray Viewers box</v>
      </c>
      <c r="N2406" t="s">
        <v>42632</v>
      </c>
      <c r="O2406" t="s">
        <v>42633</v>
      </c>
      <c r="P2406">
        <v>8</v>
      </c>
      <c r="Q2406">
        <v>8</v>
      </c>
      <c r="R2406">
        <v>8</v>
      </c>
      <c r="S2406">
        <v>22</v>
      </c>
      <c r="T2406" t="s">
        <v>35778</v>
      </c>
      <c r="U2406" t="s">
        <v>7105</v>
      </c>
      <c r="V2406" t="s">
        <v>7105</v>
      </c>
      <c r="W2406" t="s">
        <v>7105</v>
      </c>
      <c r="X2406" s="4">
        <v>42857</v>
      </c>
      <c r="Y2406">
        <v>0</v>
      </c>
      <c r="Z2406">
        <v>0</v>
      </c>
      <c r="AB2406" t="s">
        <v>42634</v>
      </c>
      <c r="AF2406" t="str">
        <f t="shared" si="37"/>
        <v>X-Ray Viewers box</v>
      </c>
    </row>
    <row r="2407" spans="1:32" x14ac:dyDescent="0.35">
      <c r="A2407" s="2" t="s">
        <v>42542</v>
      </c>
      <c r="B2407" s="2" t="s">
        <v>42543</v>
      </c>
      <c r="C2407" s="23">
        <v>81</v>
      </c>
      <c r="D2407" s="11" t="b">
        <f>FALSE()</f>
        <v>0</v>
      </c>
      <c r="E2407" s="11" t="b">
        <f>FALSE()</f>
        <v>0</v>
      </c>
      <c r="F2407" s="2" t="s">
        <v>10</v>
      </c>
      <c r="G2407" s="2" t="s">
        <v>10</v>
      </c>
      <c r="H2407" s="2" t="s">
        <v>35778</v>
      </c>
      <c r="I2407" s="11" t="b">
        <f>FALSE()</f>
        <v>0</v>
      </c>
      <c r="J2407" s="24">
        <v>8000</v>
      </c>
      <c r="K2407" s="24">
        <v>0</v>
      </c>
      <c r="L2407" s="2" t="s">
        <v>10</v>
      </c>
      <c r="M2407" t="str">
        <f>VLOOKUP(Table18[[#This Row],[No.]],N:O,2,FALSE)</f>
        <v>Wheel Chair</v>
      </c>
      <c r="N2407" t="s">
        <v>42635</v>
      </c>
      <c r="O2407" t="s">
        <v>42636</v>
      </c>
      <c r="P2407">
        <v>0</v>
      </c>
      <c r="Q2407">
        <v>0</v>
      </c>
      <c r="R2407">
        <v>0</v>
      </c>
      <c r="S2407">
        <v>6</v>
      </c>
      <c r="T2407" t="s">
        <v>35778</v>
      </c>
      <c r="U2407" t="s">
        <v>7105</v>
      </c>
      <c r="V2407" t="s">
        <v>7105</v>
      </c>
      <c r="W2407" t="s">
        <v>7133</v>
      </c>
      <c r="X2407">
        <v>0</v>
      </c>
      <c r="Y2407">
        <v>0</v>
      </c>
      <c r="Z2407">
        <v>0</v>
      </c>
      <c r="AB2407" t="s">
        <v>42637</v>
      </c>
      <c r="AF2407" t="str">
        <f t="shared" si="37"/>
        <v>Wheel Chair</v>
      </c>
    </row>
    <row r="2408" spans="1:32" x14ac:dyDescent="0.35">
      <c r="A2408" s="2" t="s">
        <v>42545</v>
      </c>
      <c r="B2408" s="2" t="s">
        <v>42546</v>
      </c>
      <c r="C2408" s="23">
        <v>0</v>
      </c>
      <c r="D2408" s="11" t="b">
        <f>FALSE()</f>
        <v>0</v>
      </c>
      <c r="E2408" s="11" t="b">
        <f>FALSE()</f>
        <v>0</v>
      </c>
      <c r="F2408" s="2" t="s">
        <v>10</v>
      </c>
      <c r="G2408" s="2" t="s">
        <v>10</v>
      </c>
      <c r="H2408" s="2" t="s">
        <v>35778</v>
      </c>
      <c r="I2408" s="11" t="b">
        <f>TRUE()</f>
        <v>1</v>
      </c>
      <c r="J2408" s="24">
        <v>0</v>
      </c>
      <c r="K2408" s="24">
        <v>0</v>
      </c>
      <c r="L2408" s="2" t="s">
        <v>10</v>
      </c>
      <c r="M2408" t="str">
        <f>VLOOKUP(Table18[[#This Row],[No.]],N:O,2,FALSE)</f>
        <v>Bedpan Stainless Steel</v>
      </c>
      <c r="N2408" t="s">
        <v>42638</v>
      </c>
      <c r="O2408" t="s">
        <v>42639</v>
      </c>
      <c r="P2408">
        <v>2</v>
      </c>
      <c r="Q2408">
        <v>2</v>
      </c>
      <c r="R2408">
        <v>2</v>
      </c>
      <c r="S2408">
        <v>70</v>
      </c>
      <c r="T2408" t="s">
        <v>35778</v>
      </c>
      <c r="U2408" t="s">
        <v>7105</v>
      </c>
      <c r="V2408" t="s">
        <v>7105</v>
      </c>
      <c r="W2408" t="s">
        <v>7105</v>
      </c>
      <c r="X2408" s="4">
        <v>21000</v>
      </c>
      <c r="Y2408">
        <v>0</v>
      </c>
      <c r="Z2408">
        <v>0</v>
      </c>
      <c r="AB2408" t="s">
        <v>42640</v>
      </c>
      <c r="AF2408" t="str">
        <f t="shared" si="37"/>
        <v>Bedpan Stainless Steel</v>
      </c>
    </row>
    <row r="2409" spans="1:32" x14ac:dyDescent="0.35">
      <c r="A2409" s="2" t="s">
        <v>42548</v>
      </c>
      <c r="B2409" s="2" t="s">
        <v>42549</v>
      </c>
      <c r="C2409" s="23">
        <v>0</v>
      </c>
      <c r="D2409" s="11" t="b">
        <f>FALSE()</f>
        <v>0</v>
      </c>
      <c r="E2409" s="11" t="b">
        <f>FALSE()</f>
        <v>0</v>
      </c>
      <c r="F2409" s="2" t="s">
        <v>10</v>
      </c>
      <c r="G2409" s="2" t="s">
        <v>10</v>
      </c>
      <c r="H2409" s="2" t="s">
        <v>35778</v>
      </c>
      <c r="I2409" s="11" t="b">
        <f>TRUE()</f>
        <v>1</v>
      </c>
      <c r="J2409" s="24">
        <v>0</v>
      </c>
      <c r="K2409" s="24">
        <v>0</v>
      </c>
      <c r="L2409" s="2" t="s">
        <v>10</v>
      </c>
      <c r="M2409" t="str">
        <f>VLOOKUP(Table18[[#This Row],[No.]],N:O,2,FALSE)</f>
        <v>Urinal Stainless Steel</v>
      </c>
      <c r="N2409" t="s">
        <v>42641</v>
      </c>
      <c r="O2409" t="s">
        <v>42642</v>
      </c>
      <c r="P2409">
        <v>8</v>
      </c>
      <c r="Q2409">
        <v>8</v>
      </c>
      <c r="R2409">
        <v>8</v>
      </c>
      <c r="S2409">
        <v>20</v>
      </c>
      <c r="T2409" t="s">
        <v>35778</v>
      </c>
      <c r="U2409" t="s">
        <v>7105</v>
      </c>
      <c r="V2409" t="s">
        <v>7105</v>
      </c>
      <c r="W2409" t="s">
        <v>7105</v>
      </c>
      <c r="X2409">
        <v>0</v>
      </c>
      <c r="Y2409">
        <v>0</v>
      </c>
      <c r="Z2409">
        <v>0</v>
      </c>
      <c r="AB2409" t="s">
        <v>42643</v>
      </c>
      <c r="AF2409" t="str">
        <f t="shared" si="37"/>
        <v>Urinal Stainless Steel</v>
      </c>
    </row>
    <row r="2410" spans="1:32" x14ac:dyDescent="0.35">
      <c r="A2410" s="2" t="s">
        <v>42551</v>
      </c>
      <c r="B2410" s="2" t="s">
        <v>42552</v>
      </c>
      <c r="C2410" s="23">
        <v>0</v>
      </c>
      <c r="D2410" s="11" t="b">
        <f>FALSE()</f>
        <v>0</v>
      </c>
      <c r="E2410" s="11" t="b">
        <f>FALSE()</f>
        <v>0</v>
      </c>
      <c r="F2410" s="2" t="s">
        <v>10</v>
      </c>
      <c r="G2410" s="2" t="s">
        <v>10</v>
      </c>
      <c r="H2410" s="2" t="s">
        <v>35778</v>
      </c>
      <c r="I2410" s="11" t="b">
        <f>FALSE()</f>
        <v>0</v>
      </c>
      <c r="J2410" s="24">
        <v>0</v>
      </c>
      <c r="K2410" s="24">
        <v>0</v>
      </c>
      <c r="L2410" s="2" t="s">
        <v>10</v>
      </c>
      <c r="M2410" t="str">
        <f>VLOOKUP(Table18[[#This Row],[No.]],N:O,2,FALSE)</f>
        <v>Bowls</v>
      </c>
      <c r="N2410" t="s">
        <v>42644</v>
      </c>
      <c r="O2410" t="s">
        <v>42645</v>
      </c>
      <c r="P2410">
        <v>0</v>
      </c>
      <c r="Q2410">
        <v>0</v>
      </c>
      <c r="R2410">
        <v>0</v>
      </c>
      <c r="S2410">
        <v>15</v>
      </c>
      <c r="T2410" t="s">
        <v>35778</v>
      </c>
      <c r="U2410" t="s">
        <v>7105</v>
      </c>
      <c r="V2410" t="s">
        <v>7105</v>
      </c>
      <c r="W2410" t="s">
        <v>7133</v>
      </c>
      <c r="X2410">
        <v>0</v>
      </c>
      <c r="Y2410">
        <v>0</v>
      </c>
      <c r="Z2410">
        <v>0</v>
      </c>
      <c r="AB2410" t="s">
        <v>42646</v>
      </c>
      <c r="AF2410" t="str">
        <f t="shared" si="37"/>
        <v>Bowls</v>
      </c>
    </row>
    <row r="2411" spans="1:32" x14ac:dyDescent="0.35">
      <c r="A2411" s="2" t="s">
        <v>42554</v>
      </c>
      <c r="B2411" s="2" t="s">
        <v>42555</v>
      </c>
      <c r="C2411" s="23">
        <v>0</v>
      </c>
      <c r="D2411" s="11" t="b">
        <f>FALSE()</f>
        <v>0</v>
      </c>
      <c r="E2411" s="11" t="b">
        <f>FALSE()</f>
        <v>0</v>
      </c>
      <c r="F2411" s="2" t="s">
        <v>10</v>
      </c>
      <c r="G2411" s="2" t="s">
        <v>10</v>
      </c>
      <c r="H2411" s="2" t="s">
        <v>35778</v>
      </c>
      <c r="I2411" s="11" t="b">
        <f>TRUE()</f>
        <v>1</v>
      </c>
      <c r="J2411" s="24">
        <v>0</v>
      </c>
      <c r="K2411" s="24">
        <v>0</v>
      </c>
      <c r="L2411" s="2" t="s">
        <v>10</v>
      </c>
      <c r="M2411" t="str">
        <f>VLOOKUP(Table18[[#This Row],[No.]],N:O,2,FALSE)</f>
        <v>Post Moterm Set</v>
      </c>
      <c r="N2411" t="s">
        <v>42647</v>
      </c>
      <c r="O2411" t="s">
        <v>42648</v>
      </c>
      <c r="P2411">
        <v>16</v>
      </c>
      <c r="Q2411">
        <v>16</v>
      </c>
      <c r="R2411">
        <v>16</v>
      </c>
      <c r="S2411">
        <v>31</v>
      </c>
      <c r="T2411" t="s">
        <v>35778</v>
      </c>
      <c r="U2411" t="s">
        <v>7105</v>
      </c>
      <c r="V2411" t="s">
        <v>7105</v>
      </c>
      <c r="W2411" t="s">
        <v>7105</v>
      </c>
      <c r="X2411">
        <v>0</v>
      </c>
      <c r="Y2411">
        <v>0</v>
      </c>
      <c r="Z2411">
        <v>0</v>
      </c>
      <c r="AF2411" t="str">
        <f t="shared" si="37"/>
        <v>Post Moterm Set</v>
      </c>
    </row>
    <row r="2412" spans="1:32" x14ac:dyDescent="0.35">
      <c r="A2412" s="2" t="s">
        <v>42557</v>
      </c>
      <c r="B2412" s="2" t="s">
        <v>42558</v>
      </c>
      <c r="C2412" s="23">
        <v>2266</v>
      </c>
      <c r="D2412" s="11" t="b">
        <f>FALSE()</f>
        <v>0</v>
      </c>
      <c r="E2412" s="11" t="b">
        <f>FALSE()</f>
        <v>0</v>
      </c>
      <c r="F2412" s="2" t="s">
        <v>10</v>
      </c>
      <c r="G2412" s="2" t="s">
        <v>10</v>
      </c>
      <c r="H2412" s="2" t="s">
        <v>35778</v>
      </c>
      <c r="I2412" s="11" t="b">
        <f>FALSE()</f>
        <v>0</v>
      </c>
      <c r="J2412" s="24">
        <v>3685</v>
      </c>
      <c r="K2412" s="24">
        <v>0</v>
      </c>
      <c r="L2412" s="2" t="s">
        <v>10</v>
      </c>
      <c r="M2412" t="str">
        <f>VLOOKUP(Table18[[#This Row],[No.]],N:O,2,FALSE)</f>
        <v>Mattress</v>
      </c>
      <c r="N2412" t="s">
        <v>42649</v>
      </c>
      <c r="O2412" t="s">
        <v>42364</v>
      </c>
      <c r="P2412">
        <v>20</v>
      </c>
      <c r="Q2412">
        <v>20</v>
      </c>
      <c r="R2412">
        <v>20</v>
      </c>
      <c r="S2412">
        <v>0</v>
      </c>
      <c r="T2412" t="s">
        <v>35778</v>
      </c>
      <c r="U2412" t="s">
        <v>7105</v>
      </c>
      <c r="V2412" t="s">
        <v>7105</v>
      </c>
      <c r="W2412" t="s">
        <v>7105</v>
      </c>
      <c r="X2412">
        <v>0</v>
      </c>
      <c r="Y2412">
        <v>0</v>
      </c>
      <c r="Z2412">
        <v>0</v>
      </c>
      <c r="AF2412" t="str">
        <f t="shared" si="37"/>
        <v>Mattress</v>
      </c>
    </row>
    <row r="2413" spans="1:32" x14ac:dyDescent="0.35">
      <c r="A2413" s="2" t="s">
        <v>42560</v>
      </c>
      <c r="B2413" s="2" t="s">
        <v>42561</v>
      </c>
      <c r="C2413" s="23">
        <v>1</v>
      </c>
      <c r="D2413" s="11" t="b">
        <f>FALSE()</f>
        <v>0</v>
      </c>
      <c r="E2413" s="11" t="b">
        <f>FALSE()</f>
        <v>0</v>
      </c>
      <c r="F2413" s="2" t="s">
        <v>10</v>
      </c>
      <c r="G2413" s="2" t="s">
        <v>10</v>
      </c>
      <c r="H2413" s="2" t="s">
        <v>35778</v>
      </c>
      <c r="I2413" s="11" t="b">
        <f>FALSE()</f>
        <v>0</v>
      </c>
      <c r="J2413" s="24">
        <v>23000</v>
      </c>
      <c r="K2413" s="24">
        <v>0</v>
      </c>
      <c r="L2413" s="2" t="s">
        <v>10</v>
      </c>
      <c r="M2413" t="str">
        <f>VLOOKUP(Table18[[#This Row],[No.]],N:O,2,FALSE)</f>
        <v>Electronic Fetal Monitor doppl</v>
      </c>
      <c r="N2413" t="s">
        <v>42650</v>
      </c>
      <c r="O2413" t="s">
        <v>42651</v>
      </c>
      <c r="P2413">
        <v>0</v>
      </c>
      <c r="Q2413">
        <v>0</v>
      </c>
      <c r="R2413">
        <v>0</v>
      </c>
      <c r="S2413">
        <v>4</v>
      </c>
      <c r="T2413" t="s">
        <v>35778</v>
      </c>
      <c r="U2413" t="s">
        <v>7105</v>
      </c>
      <c r="V2413" t="s">
        <v>7105</v>
      </c>
      <c r="W2413" t="s">
        <v>7105</v>
      </c>
      <c r="X2413">
        <v>0</v>
      </c>
      <c r="Y2413">
        <v>0</v>
      </c>
      <c r="Z2413">
        <v>0</v>
      </c>
      <c r="AB2413" t="s">
        <v>42652</v>
      </c>
      <c r="AF2413" t="str">
        <f t="shared" si="37"/>
        <v>Electronic Fetal Monitor doppl</v>
      </c>
    </row>
    <row r="2414" spans="1:32" x14ac:dyDescent="0.35">
      <c r="A2414" s="2" t="s">
        <v>42563</v>
      </c>
      <c r="B2414" s="2" t="s">
        <v>42564</v>
      </c>
      <c r="C2414" s="23">
        <v>4</v>
      </c>
      <c r="D2414" s="11" t="b">
        <f>FALSE()</f>
        <v>0</v>
      </c>
      <c r="E2414" s="11" t="b">
        <f>FALSE()</f>
        <v>0</v>
      </c>
      <c r="F2414" s="2" t="s">
        <v>10</v>
      </c>
      <c r="G2414" s="2" t="s">
        <v>10</v>
      </c>
      <c r="H2414" s="2" t="s">
        <v>35778</v>
      </c>
      <c r="I2414" s="11" t="b">
        <f>FALSE()</f>
        <v>0</v>
      </c>
      <c r="J2414" s="24">
        <v>9000</v>
      </c>
      <c r="K2414" s="24">
        <v>0</v>
      </c>
      <c r="L2414" s="2" t="s">
        <v>10</v>
      </c>
      <c r="M2414" t="str">
        <f>VLOOKUP(Table18[[#This Row],[No.]],N:O,2,FALSE)</f>
        <v>Examination Light Mobile</v>
      </c>
      <c r="N2414" t="s">
        <v>42653</v>
      </c>
      <c r="O2414" t="s">
        <v>42654</v>
      </c>
      <c r="P2414">
        <v>78</v>
      </c>
      <c r="Q2414">
        <v>78</v>
      </c>
      <c r="R2414">
        <v>78</v>
      </c>
      <c r="S2414">
        <v>290</v>
      </c>
      <c r="T2414" t="s">
        <v>36119</v>
      </c>
      <c r="U2414" t="s">
        <v>7105</v>
      </c>
      <c r="V2414" t="s">
        <v>7105</v>
      </c>
      <c r="W2414" t="s">
        <v>7105</v>
      </c>
      <c r="X2414">
        <v>175</v>
      </c>
      <c r="Y2414">
        <v>0</v>
      </c>
      <c r="Z2414">
        <v>0</v>
      </c>
      <c r="AB2414" t="s">
        <v>42655</v>
      </c>
      <c r="AF2414" t="str">
        <f t="shared" si="37"/>
        <v>Examination Light Mobile</v>
      </c>
    </row>
    <row r="2415" spans="1:32" x14ac:dyDescent="0.35">
      <c r="A2415" s="2" t="s">
        <v>42566</v>
      </c>
      <c r="B2415" s="2" t="s">
        <v>42567</v>
      </c>
      <c r="C2415" s="23">
        <v>0</v>
      </c>
      <c r="D2415" s="11" t="b">
        <f>FALSE()</f>
        <v>0</v>
      </c>
      <c r="E2415" s="11" t="b">
        <f>FALSE()</f>
        <v>0</v>
      </c>
      <c r="F2415" s="2" t="s">
        <v>10</v>
      </c>
      <c r="G2415" s="2" t="s">
        <v>10</v>
      </c>
      <c r="H2415" s="2" t="s">
        <v>35778</v>
      </c>
      <c r="I2415" s="11" t="b">
        <f>FALSE()</f>
        <v>0</v>
      </c>
      <c r="J2415" s="24">
        <v>6500</v>
      </c>
      <c r="K2415" s="24">
        <v>0</v>
      </c>
      <c r="L2415" s="2" t="s">
        <v>10</v>
      </c>
      <c r="M2415" t="str">
        <f>VLOOKUP(Table18[[#This Row],[No.]],N:O,2,FALSE)</f>
        <v>Head Mirror Reflector type</v>
      </c>
      <c r="N2415" t="s">
        <v>42656</v>
      </c>
      <c r="O2415" t="s">
        <v>42657</v>
      </c>
      <c r="P2415">
        <v>108</v>
      </c>
      <c r="Q2415">
        <v>108</v>
      </c>
      <c r="R2415">
        <v>108</v>
      </c>
      <c r="S2415">
        <v>131</v>
      </c>
      <c r="T2415" t="s">
        <v>35778</v>
      </c>
      <c r="U2415" t="s">
        <v>7105</v>
      </c>
      <c r="V2415" t="s">
        <v>7105</v>
      </c>
      <c r="W2415" t="s">
        <v>7105</v>
      </c>
      <c r="X2415">
        <v>0</v>
      </c>
      <c r="Y2415">
        <v>0</v>
      </c>
      <c r="Z2415">
        <v>0</v>
      </c>
      <c r="AF2415" t="str">
        <f t="shared" si="37"/>
        <v>Head Mirror Reflector type</v>
      </c>
    </row>
    <row r="2416" spans="1:32" x14ac:dyDescent="0.35">
      <c r="A2416" s="2" t="s">
        <v>42569</v>
      </c>
      <c r="B2416" s="2" t="s">
        <v>42570</v>
      </c>
      <c r="C2416" s="23">
        <v>6</v>
      </c>
      <c r="D2416" s="11" t="b">
        <f>FALSE()</f>
        <v>0</v>
      </c>
      <c r="E2416" s="11" t="b">
        <f>FALSE()</f>
        <v>0</v>
      </c>
      <c r="F2416" s="2" t="s">
        <v>10</v>
      </c>
      <c r="G2416" s="2" t="s">
        <v>10</v>
      </c>
      <c r="H2416" s="2" t="s">
        <v>35778</v>
      </c>
      <c r="I2416" s="11" t="b">
        <f>FALSE()</f>
        <v>0</v>
      </c>
      <c r="J2416" s="24">
        <v>40000</v>
      </c>
      <c r="K2416" s="24">
        <v>0</v>
      </c>
      <c r="L2416" s="2" t="s">
        <v>10</v>
      </c>
      <c r="M2416" t="str">
        <f>VLOOKUP(Table18[[#This Row],[No.]],N:O,2,FALSE)</f>
        <v>Laryngoscope Adult 4 blades</v>
      </c>
      <c r="N2416" t="s">
        <v>42658</v>
      </c>
      <c r="O2416" t="s">
        <v>42659</v>
      </c>
      <c r="P2416">
        <v>0</v>
      </c>
      <c r="Q2416">
        <v>0</v>
      </c>
      <c r="R2416">
        <v>0</v>
      </c>
      <c r="S2416">
        <v>50</v>
      </c>
      <c r="T2416" t="s">
        <v>35778</v>
      </c>
      <c r="U2416" t="s">
        <v>7105</v>
      </c>
      <c r="V2416" t="s">
        <v>7105</v>
      </c>
      <c r="W2416" t="s">
        <v>7133</v>
      </c>
      <c r="X2416">
        <v>0</v>
      </c>
      <c r="Y2416">
        <v>0</v>
      </c>
      <c r="Z2416">
        <v>0</v>
      </c>
      <c r="AF2416" t="str">
        <f t="shared" si="37"/>
        <v>Laryngoscope Adult 4 blades</v>
      </c>
    </row>
    <row r="2417" spans="1:32" x14ac:dyDescent="0.35">
      <c r="A2417" s="2" t="s">
        <v>42572</v>
      </c>
      <c r="B2417" s="2" t="s">
        <v>42573</v>
      </c>
      <c r="C2417" s="23">
        <v>0</v>
      </c>
      <c r="D2417" s="11" t="b">
        <f>FALSE()</f>
        <v>0</v>
      </c>
      <c r="E2417" s="11" t="b">
        <f>FALSE()</f>
        <v>0</v>
      </c>
      <c r="F2417" s="2" t="s">
        <v>10</v>
      </c>
      <c r="G2417" s="2" t="s">
        <v>10</v>
      </c>
      <c r="H2417" s="2" t="s">
        <v>35778</v>
      </c>
      <c r="I2417" s="11" t="b">
        <f>FALSE()</f>
        <v>0</v>
      </c>
      <c r="J2417" s="24">
        <v>9800</v>
      </c>
      <c r="K2417" s="24">
        <v>0</v>
      </c>
      <c r="L2417" s="2" t="s">
        <v>10</v>
      </c>
      <c r="M2417" t="str">
        <f>VLOOKUP(Table18[[#This Row],[No.]],N:O,2,FALSE)</f>
        <v>Macintont Sheeting Roll 20m</v>
      </c>
      <c r="N2417" t="s">
        <v>42660</v>
      </c>
      <c r="O2417" t="s">
        <v>42661</v>
      </c>
      <c r="P2417">
        <v>0</v>
      </c>
      <c r="Q2417">
        <v>0</v>
      </c>
      <c r="R2417">
        <v>0</v>
      </c>
      <c r="S2417">
        <v>0</v>
      </c>
      <c r="T2417" t="s">
        <v>35842</v>
      </c>
      <c r="U2417" t="s">
        <v>7105</v>
      </c>
      <c r="V2417" t="s">
        <v>7105</v>
      </c>
      <c r="W2417" t="s">
        <v>7133</v>
      </c>
      <c r="X2417">
        <v>0</v>
      </c>
      <c r="Y2417">
        <v>0</v>
      </c>
      <c r="Z2417">
        <v>0</v>
      </c>
      <c r="AF2417" t="str">
        <f t="shared" si="37"/>
        <v>Macintont Sheeting Roll 20m</v>
      </c>
    </row>
    <row r="2418" spans="1:32" x14ac:dyDescent="0.35">
      <c r="A2418" s="2" t="s">
        <v>42575</v>
      </c>
      <c r="B2418" s="2" t="s">
        <v>42576</v>
      </c>
      <c r="C2418" s="23">
        <v>8</v>
      </c>
      <c r="D2418" s="11" t="b">
        <f>FALSE()</f>
        <v>0</v>
      </c>
      <c r="E2418" s="11" t="b">
        <f>FALSE()</f>
        <v>0</v>
      </c>
      <c r="F2418" s="2" t="s">
        <v>10</v>
      </c>
      <c r="G2418" s="2" t="s">
        <v>10</v>
      </c>
      <c r="H2418" s="2" t="s">
        <v>37821</v>
      </c>
      <c r="I2418" s="11" t="b">
        <f>FALSE()</f>
        <v>0</v>
      </c>
      <c r="J2418" s="24">
        <v>37125</v>
      </c>
      <c r="K2418" s="24">
        <v>0</v>
      </c>
      <c r="L2418" s="2" t="s">
        <v>10</v>
      </c>
      <c r="M2418" t="str">
        <f>VLOOKUP(Table18[[#This Row],[No.]],N:O,2,FALSE)</f>
        <v>General Surgery Set-major</v>
      </c>
      <c r="N2418" t="s">
        <v>42662</v>
      </c>
      <c r="O2418" t="s">
        <v>42663</v>
      </c>
      <c r="P2418">
        <v>0</v>
      </c>
      <c r="Q2418">
        <v>0</v>
      </c>
      <c r="R2418">
        <v>0</v>
      </c>
      <c r="S2418">
        <v>3</v>
      </c>
      <c r="T2418" t="s">
        <v>35778</v>
      </c>
      <c r="U2418" t="s">
        <v>7105</v>
      </c>
      <c r="V2418" t="s">
        <v>7105</v>
      </c>
      <c r="W2418" t="s">
        <v>7133</v>
      </c>
      <c r="X2418">
        <v>0</v>
      </c>
      <c r="Y2418">
        <v>0</v>
      </c>
      <c r="Z2418">
        <v>0</v>
      </c>
      <c r="AB2418" t="s">
        <v>42664</v>
      </c>
      <c r="AF2418" t="str">
        <f t="shared" si="37"/>
        <v>General Surgery Set-major</v>
      </c>
    </row>
    <row r="2419" spans="1:32" x14ac:dyDescent="0.35">
      <c r="A2419" s="2" t="s">
        <v>42578</v>
      </c>
      <c r="B2419" s="2" t="s">
        <v>42579</v>
      </c>
      <c r="C2419" s="23">
        <v>5</v>
      </c>
      <c r="D2419" s="11" t="b">
        <f>FALSE()</f>
        <v>0</v>
      </c>
      <c r="E2419" s="11" t="b">
        <f>FALSE()</f>
        <v>0</v>
      </c>
      <c r="F2419" s="2" t="s">
        <v>10</v>
      </c>
      <c r="G2419" s="2" t="s">
        <v>10</v>
      </c>
      <c r="H2419" s="2" t="s">
        <v>35778</v>
      </c>
      <c r="I2419" s="11" t="b">
        <f>FALSE()</f>
        <v>0</v>
      </c>
      <c r="J2419" s="24">
        <v>15080</v>
      </c>
      <c r="K2419" s="24">
        <v>0</v>
      </c>
      <c r="L2419" s="2" t="s">
        <v>10</v>
      </c>
      <c r="M2419" t="str">
        <f>VLOOKUP(Table18[[#This Row],[No.]],N:O,2,FALSE)</f>
        <v>Sunction Machine</v>
      </c>
      <c r="N2419" t="s">
        <v>42665</v>
      </c>
      <c r="O2419" t="s">
        <v>42666</v>
      </c>
      <c r="P2419">
        <v>4</v>
      </c>
      <c r="Q2419">
        <v>4</v>
      </c>
      <c r="R2419">
        <v>4</v>
      </c>
      <c r="S2419">
        <v>4</v>
      </c>
      <c r="T2419" t="s">
        <v>35778</v>
      </c>
      <c r="U2419" t="s">
        <v>7105</v>
      </c>
      <c r="V2419" t="s">
        <v>7105</v>
      </c>
      <c r="W2419" t="s">
        <v>7105</v>
      </c>
      <c r="X2419">
        <v>0</v>
      </c>
      <c r="Y2419">
        <v>0</v>
      </c>
      <c r="Z2419">
        <v>0</v>
      </c>
      <c r="AF2419" t="str">
        <f t="shared" si="37"/>
        <v>Sunction Machine</v>
      </c>
    </row>
    <row r="2420" spans="1:32" x14ac:dyDescent="0.35">
      <c r="A2420" s="2" t="s">
        <v>42581</v>
      </c>
      <c r="B2420" s="2" t="s">
        <v>42582</v>
      </c>
      <c r="C2420" s="23">
        <v>0</v>
      </c>
      <c r="D2420" s="11" t="b">
        <f>FALSE()</f>
        <v>0</v>
      </c>
      <c r="E2420" s="11" t="b">
        <f>FALSE()</f>
        <v>0</v>
      </c>
      <c r="F2420" s="2" t="s">
        <v>10</v>
      </c>
      <c r="G2420" s="2" t="s">
        <v>10</v>
      </c>
      <c r="H2420" s="2" t="s">
        <v>35778</v>
      </c>
      <c r="I2420" s="11" t="b">
        <f>TRUE()</f>
        <v>1</v>
      </c>
      <c r="J2420" s="24">
        <v>0</v>
      </c>
      <c r="K2420" s="24">
        <v>0</v>
      </c>
      <c r="L2420" s="2" t="s">
        <v>10</v>
      </c>
      <c r="M2420" t="str">
        <f>VLOOKUP(Table18[[#This Row],[No.]],N:O,2,FALSE)</f>
        <v>Cervical collar</v>
      </c>
      <c r="N2420" t="s">
        <v>42667</v>
      </c>
      <c r="O2420" t="s">
        <v>42668</v>
      </c>
      <c r="P2420">
        <v>142</v>
      </c>
      <c r="Q2420">
        <v>142</v>
      </c>
      <c r="R2420">
        <v>142</v>
      </c>
      <c r="S2420">
        <v>51</v>
      </c>
      <c r="T2420" t="s">
        <v>35778</v>
      </c>
      <c r="U2420" t="s">
        <v>7105</v>
      </c>
      <c r="V2420" t="s">
        <v>7105</v>
      </c>
      <c r="W2420" t="s">
        <v>7105</v>
      </c>
      <c r="X2420" s="4">
        <v>1600</v>
      </c>
      <c r="Y2420">
        <v>0</v>
      </c>
      <c r="Z2420">
        <v>0</v>
      </c>
      <c r="AB2420" t="s">
        <v>42669</v>
      </c>
      <c r="AF2420" t="str">
        <f t="shared" si="37"/>
        <v>Cervical collar</v>
      </c>
    </row>
    <row r="2421" spans="1:32" x14ac:dyDescent="0.35">
      <c r="A2421" s="2" t="s">
        <v>42584</v>
      </c>
      <c r="B2421" s="2" t="s">
        <v>42585</v>
      </c>
      <c r="C2421" s="23">
        <v>40</v>
      </c>
      <c r="D2421" s="11" t="b">
        <f>FALSE()</f>
        <v>0</v>
      </c>
      <c r="E2421" s="11" t="b">
        <f>FALSE()</f>
        <v>0</v>
      </c>
      <c r="F2421" s="2" t="s">
        <v>10</v>
      </c>
      <c r="G2421" s="2" t="s">
        <v>10</v>
      </c>
      <c r="H2421" s="2" t="s">
        <v>35778</v>
      </c>
      <c r="I2421" s="11" t="b">
        <f>FALSE()</f>
        <v>0</v>
      </c>
      <c r="J2421" s="24">
        <v>1000</v>
      </c>
      <c r="K2421" s="24">
        <v>0</v>
      </c>
      <c r="L2421" s="2" t="s">
        <v>10</v>
      </c>
      <c r="M2421" t="str">
        <f>VLOOKUP(Table18[[#This Row],[No.]],N:O,2,FALSE)</f>
        <v>Walking Frames</v>
      </c>
      <c r="N2421" t="s">
        <v>42670</v>
      </c>
      <c r="O2421" t="s">
        <v>42671</v>
      </c>
      <c r="P2421">
        <v>10</v>
      </c>
      <c r="Q2421">
        <v>10</v>
      </c>
      <c r="R2421">
        <v>10</v>
      </c>
      <c r="S2421">
        <v>0</v>
      </c>
      <c r="T2421" t="s">
        <v>35778</v>
      </c>
      <c r="U2421" t="s">
        <v>7105</v>
      </c>
      <c r="V2421" t="s">
        <v>7105</v>
      </c>
      <c r="W2421" t="s">
        <v>7105</v>
      </c>
      <c r="X2421">
        <v>0</v>
      </c>
      <c r="Y2421">
        <v>0</v>
      </c>
      <c r="Z2421">
        <v>0</v>
      </c>
      <c r="AB2421" t="s">
        <v>42672</v>
      </c>
      <c r="AF2421" t="str">
        <f t="shared" si="37"/>
        <v>Walking Frames</v>
      </c>
    </row>
    <row r="2422" spans="1:32" x14ac:dyDescent="0.35">
      <c r="A2422" s="2" t="s">
        <v>42587</v>
      </c>
      <c r="B2422" s="2" t="s">
        <v>42588</v>
      </c>
      <c r="C2422" s="23">
        <v>0</v>
      </c>
      <c r="D2422" s="11" t="b">
        <f>FALSE()</f>
        <v>0</v>
      </c>
      <c r="E2422" s="11" t="b">
        <f>FALSE()</f>
        <v>0</v>
      </c>
      <c r="F2422" s="2" t="s">
        <v>10</v>
      </c>
      <c r="G2422" s="2" t="s">
        <v>10</v>
      </c>
      <c r="H2422" s="2" t="s">
        <v>35778</v>
      </c>
      <c r="I2422" s="11" t="b">
        <f>FALSE()</f>
        <v>0</v>
      </c>
      <c r="J2422" s="24">
        <v>0</v>
      </c>
      <c r="K2422" s="24">
        <v>0</v>
      </c>
      <c r="L2422" s="2" t="s">
        <v>10</v>
      </c>
      <c r="M2422" t="str">
        <f>VLOOKUP(Table18[[#This Row],[No.]],N:O,2,FALSE)</f>
        <v>Anaesthisia cabinet</v>
      </c>
      <c r="N2422" t="s">
        <v>42673</v>
      </c>
      <c r="O2422" t="s">
        <v>42674</v>
      </c>
      <c r="P2422">
        <v>54</v>
      </c>
      <c r="Q2422">
        <v>54</v>
      </c>
      <c r="R2422">
        <v>54</v>
      </c>
      <c r="S2422">
        <v>114</v>
      </c>
      <c r="T2422" t="s">
        <v>36119</v>
      </c>
      <c r="U2422" t="s">
        <v>7105</v>
      </c>
      <c r="V2422" t="s">
        <v>7105</v>
      </c>
      <c r="W2422" t="s">
        <v>7105</v>
      </c>
      <c r="X2422">
        <v>0</v>
      </c>
      <c r="Y2422">
        <v>0</v>
      </c>
      <c r="Z2422">
        <v>0</v>
      </c>
      <c r="AB2422" t="s">
        <v>42675</v>
      </c>
      <c r="AF2422" t="str">
        <f t="shared" si="37"/>
        <v>Anaesthisia cabinet</v>
      </c>
    </row>
    <row r="2423" spans="1:32" x14ac:dyDescent="0.35">
      <c r="A2423" s="2" t="s">
        <v>42590</v>
      </c>
      <c r="B2423" s="2" t="s">
        <v>42591</v>
      </c>
      <c r="C2423" s="23">
        <v>0</v>
      </c>
      <c r="D2423" s="11" t="b">
        <f>FALSE()</f>
        <v>0</v>
      </c>
      <c r="E2423" s="11" t="b">
        <f>FALSE()</f>
        <v>0</v>
      </c>
      <c r="F2423" s="2" t="s">
        <v>10</v>
      </c>
      <c r="G2423" s="2" t="s">
        <v>10</v>
      </c>
      <c r="H2423" s="2" t="s">
        <v>35778</v>
      </c>
      <c r="I2423" s="11" t="b">
        <f>TRUE()</f>
        <v>1</v>
      </c>
      <c r="J2423" s="24">
        <v>0</v>
      </c>
      <c r="K2423" s="24">
        <v>0</v>
      </c>
      <c r="L2423" s="2" t="s">
        <v>10</v>
      </c>
      <c r="M2423" t="str">
        <f>VLOOKUP(Table18[[#This Row],[No.]],N:O,2,FALSE)</f>
        <v>Bath Seat</v>
      </c>
      <c r="N2423" t="s">
        <v>42676</v>
      </c>
      <c r="O2423" t="s">
        <v>42677</v>
      </c>
      <c r="P2423">
        <v>32</v>
      </c>
      <c r="Q2423">
        <v>32</v>
      </c>
      <c r="R2423">
        <v>32</v>
      </c>
      <c r="S2423">
        <v>9</v>
      </c>
      <c r="T2423" t="s">
        <v>35778</v>
      </c>
      <c r="U2423" t="s">
        <v>7105</v>
      </c>
      <c r="V2423" t="s">
        <v>7105</v>
      </c>
      <c r="W2423" t="s">
        <v>7105</v>
      </c>
      <c r="X2423">
        <v>0</v>
      </c>
      <c r="Y2423">
        <v>0</v>
      </c>
      <c r="Z2423">
        <v>0</v>
      </c>
      <c r="AB2423" t="s">
        <v>42678</v>
      </c>
      <c r="AF2423" t="str">
        <f t="shared" si="37"/>
        <v>Bath Seat</v>
      </c>
    </row>
    <row r="2424" spans="1:32" x14ac:dyDescent="0.35">
      <c r="A2424" s="2" t="s">
        <v>42593</v>
      </c>
      <c r="B2424" s="2" t="s">
        <v>42594</v>
      </c>
      <c r="C2424" s="23">
        <v>48</v>
      </c>
      <c r="D2424" s="11" t="b">
        <f>FALSE()</f>
        <v>0</v>
      </c>
      <c r="E2424" s="11" t="b">
        <f>FALSE()</f>
        <v>0</v>
      </c>
      <c r="F2424" s="2" t="s">
        <v>10</v>
      </c>
      <c r="G2424" s="2" t="s">
        <v>10</v>
      </c>
      <c r="H2424" s="2" t="s">
        <v>35778</v>
      </c>
      <c r="I2424" s="11" t="b">
        <f>FALSE()</f>
        <v>0</v>
      </c>
      <c r="J2424" s="24">
        <v>1215</v>
      </c>
      <c r="K2424" s="24">
        <v>0</v>
      </c>
      <c r="L2424" s="2" t="s">
        <v>10</v>
      </c>
      <c r="M2424" t="str">
        <f>VLOOKUP(Table18[[#This Row],[No.]],N:O,2,FALSE)</f>
        <v>Patient Bedsheet+pillow cases</v>
      </c>
      <c r="N2424" t="s">
        <v>42679</v>
      </c>
      <c r="O2424" t="s">
        <v>42680</v>
      </c>
      <c r="P2424">
        <v>203</v>
      </c>
      <c r="Q2424">
        <v>203</v>
      </c>
      <c r="R2424">
        <v>203</v>
      </c>
      <c r="S2424">
        <v>34</v>
      </c>
      <c r="T2424" t="s">
        <v>35778</v>
      </c>
      <c r="U2424" t="s">
        <v>7105</v>
      </c>
      <c r="V2424" t="s">
        <v>7105</v>
      </c>
      <c r="W2424" t="s">
        <v>7105</v>
      </c>
      <c r="X2424">
        <v>0</v>
      </c>
      <c r="Y2424">
        <v>0</v>
      </c>
      <c r="Z2424">
        <v>0</v>
      </c>
      <c r="AB2424" t="s">
        <v>42681</v>
      </c>
      <c r="AF2424" t="str">
        <f t="shared" si="37"/>
        <v>Patient Bedsheet+pillow cases</v>
      </c>
    </row>
    <row r="2425" spans="1:32" x14ac:dyDescent="0.35">
      <c r="A2425" s="2" t="s">
        <v>42596</v>
      </c>
      <c r="B2425" s="2" t="s">
        <v>42597</v>
      </c>
      <c r="C2425" s="23">
        <v>1</v>
      </c>
      <c r="D2425" s="11" t="b">
        <f>FALSE()</f>
        <v>0</v>
      </c>
      <c r="E2425" s="11" t="b">
        <f>FALSE()</f>
        <v>0</v>
      </c>
      <c r="F2425" s="2" t="s">
        <v>10</v>
      </c>
      <c r="G2425" s="2" t="s">
        <v>10</v>
      </c>
      <c r="H2425" s="2" t="s">
        <v>35778</v>
      </c>
      <c r="I2425" s="11" t="b">
        <f>FALSE()</f>
        <v>0</v>
      </c>
      <c r="J2425" s="24">
        <v>0</v>
      </c>
      <c r="K2425" s="24">
        <v>0</v>
      </c>
      <c r="L2425" s="2" t="s">
        <v>10</v>
      </c>
      <c r="M2425" t="str">
        <f>VLOOKUP(Table18[[#This Row],[No.]],N:O,2,FALSE)</f>
        <v>Cryotherapy Unit</v>
      </c>
      <c r="N2425" t="s">
        <v>42682</v>
      </c>
      <c r="O2425" t="s">
        <v>42683</v>
      </c>
      <c r="P2425">
        <v>0</v>
      </c>
      <c r="Q2425">
        <v>0</v>
      </c>
      <c r="R2425">
        <v>0</v>
      </c>
      <c r="S2425" s="22">
        <v>2002</v>
      </c>
      <c r="T2425" t="s">
        <v>35778</v>
      </c>
      <c r="U2425" t="s">
        <v>7105</v>
      </c>
      <c r="V2425" t="s">
        <v>7105</v>
      </c>
      <c r="W2425" t="s">
        <v>7133</v>
      </c>
      <c r="X2425">
        <v>0</v>
      </c>
      <c r="Y2425">
        <v>0</v>
      </c>
      <c r="Z2425">
        <v>0</v>
      </c>
      <c r="AB2425" t="s">
        <v>42684</v>
      </c>
      <c r="AF2425" t="str">
        <f t="shared" si="37"/>
        <v>Cryotherapy Unit</v>
      </c>
    </row>
    <row r="2426" spans="1:32" x14ac:dyDescent="0.35">
      <c r="A2426" s="2" t="s">
        <v>42599</v>
      </c>
      <c r="B2426" s="2" t="s">
        <v>42600</v>
      </c>
      <c r="C2426" s="23">
        <v>202</v>
      </c>
      <c r="D2426" s="11" t="b">
        <f>FALSE()</f>
        <v>0</v>
      </c>
      <c r="E2426" s="11" t="b">
        <f>FALSE()</f>
        <v>0</v>
      </c>
      <c r="F2426" s="2" t="s">
        <v>10</v>
      </c>
      <c r="G2426" s="2" t="s">
        <v>10</v>
      </c>
      <c r="H2426" s="2" t="s">
        <v>35778</v>
      </c>
      <c r="I2426" s="11" t="b">
        <f>FALSE()</f>
        <v>0</v>
      </c>
      <c r="J2426" s="24">
        <v>7475</v>
      </c>
      <c r="K2426" s="24">
        <v>0</v>
      </c>
      <c r="L2426" s="2" t="s">
        <v>10</v>
      </c>
      <c r="M2426" t="str">
        <f>VLOOKUP(Table18[[#This Row],[No.]],N:O,2,FALSE)</f>
        <v>Diagnostic Set</v>
      </c>
      <c r="N2426" t="s">
        <v>42685</v>
      </c>
      <c r="O2426" t="s">
        <v>42686</v>
      </c>
      <c r="P2426">
        <v>0</v>
      </c>
      <c r="Q2426">
        <v>0</v>
      </c>
      <c r="R2426">
        <v>0</v>
      </c>
      <c r="S2426">
        <v>0</v>
      </c>
      <c r="T2426" t="s">
        <v>35778</v>
      </c>
      <c r="U2426" t="s">
        <v>7105</v>
      </c>
      <c r="V2426" t="s">
        <v>7105</v>
      </c>
      <c r="W2426" t="s">
        <v>7133</v>
      </c>
      <c r="X2426">
        <v>0</v>
      </c>
      <c r="Y2426">
        <v>0</v>
      </c>
      <c r="Z2426">
        <v>0</v>
      </c>
      <c r="AB2426" t="s">
        <v>42687</v>
      </c>
      <c r="AF2426" t="str">
        <f t="shared" si="37"/>
        <v>Diagnostic Set</v>
      </c>
    </row>
    <row r="2427" spans="1:32" x14ac:dyDescent="0.35">
      <c r="A2427" s="2" t="s">
        <v>42602</v>
      </c>
      <c r="B2427" s="2" t="s">
        <v>42603</v>
      </c>
      <c r="C2427" s="23">
        <v>3</v>
      </c>
      <c r="D2427" s="11" t="b">
        <f>FALSE()</f>
        <v>0</v>
      </c>
      <c r="E2427" s="11" t="b">
        <f>FALSE()</f>
        <v>0</v>
      </c>
      <c r="F2427" s="2" t="s">
        <v>10</v>
      </c>
      <c r="G2427" s="2" t="s">
        <v>10</v>
      </c>
      <c r="H2427" s="2" t="s">
        <v>35778</v>
      </c>
      <c r="I2427" s="11" t="b">
        <f>FALSE()</f>
        <v>0</v>
      </c>
      <c r="J2427" s="24">
        <v>790</v>
      </c>
      <c r="K2427" s="24">
        <v>0</v>
      </c>
      <c r="L2427" s="2" t="s">
        <v>10</v>
      </c>
      <c r="M2427" t="str">
        <f>VLOOKUP(Table18[[#This Row],[No.]],N:O,2,FALSE)</f>
        <v>Instrument Tray</v>
      </c>
      <c r="N2427" t="s">
        <v>42688</v>
      </c>
      <c r="O2427" t="s">
        <v>42689</v>
      </c>
      <c r="P2427">
        <v>3</v>
      </c>
      <c r="Q2427">
        <v>3</v>
      </c>
      <c r="R2427">
        <v>3</v>
      </c>
      <c r="S2427">
        <v>4</v>
      </c>
      <c r="T2427" t="s">
        <v>35778</v>
      </c>
      <c r="U2427" t="s">
        <v>7105</v>
      </c>
      <c r="V2427" t="s">
        <v>7105</v>
      </c>
      <c r="W2427" t="s">
        <v>7105</v>
      </c>
      <c r="X2427" s="4">
        <v>50000</v>
      </c>
      <c r="Y2427">
        <v>0</v>
      </c>
      <c r="Z2427">
        <v>0</v>
      </c>
      <c r="AB2427" t="s">
        <v>42690</v>
      </c>
      <c r="AF2427" t="str">
        <f t="shared" si="37"/>
        <v>Instrument Tray</v>
      </c>
    </row>
    <row r="2428" spans="1:32" x14ac:dyDescent="0.35">
      <c r="A2428" s="2" t="s">
        <v>42605</v>
      </c>
      <c r="B2428" s="2" t="s">
        <v>42606</v>
      </c>
      <c r="C2428" s="23">
        <v>0</v>
      </c>
      <c r="D2428" s="11" t="b">
        <f>FALSE()</f>
        <v>0</v>
      </c>
      <c r="E2428" s="11" t="b">
        <f>FALSE()</f>
        <v>0</v>
      </c>
      <c r="F2428" s="2" t="s">
        <v>10</v>
      </c>
      <c r="G2428" s="2" t="s">
        <v>10</v>
      </c>
      <c r="H2428" s="2" t="s">
        <v>35778</v>
      </c>
      <c r="I2428" s="11" t="b">
        <f>TRUE()</f>
        <v>1</v>
      </c>
      <c r="J2428" s="24">
        <v>0</v>
      </c>
      <c r="K2428" s="24">
        <v>0</v>
      </c>
      <c r="L2428" s="2" t="s">
        <v>10</v>
      </c>
      <c r="M2428" t="str">
        <f>VLOOKUP(Table18[[#This Row],[No.]],N:O,2,FALSE)</f>
        <v>P.O.P Cast Cutter Manual</v>
      </c>
      <c r="N2428" t="s">
        <v>42691</v>
      </c>
      <c r="O2428" t="s">
        <v>42692</v>
      </c>
      <c r="P2428">
        <v>6</v>
      </c>
      <c r="Q2428">
        <v>6</v>
      </c>
      <c r="R2428">
        <v>6</v>
      </c>
      <c r="S2428">
        <v>0</v>
      </c>
      <c r="T2428" t="s">
        <v>35778</v>
      </c>
      <c r="U2428" t="s">
        <v>7105</v>
      </c>
      <c r="V2428" t="s">
        <v>7105</v>
      </c>
      <c r="W2428" t="s">
        <v>7105</v>
      </c>
      <c r="X2428">
        <v>0</v>
      </c>
      <c r="Y2428">
        <v>0</v>
      </c>
      <c r="Z2428">
        <v>0</v>
      </c>
      <c r="AB2428" t="s">
        <v>42693</v>
      </c>
      <c r="AF2428" t="str">
        <f t="shared" si="37"/>
        <v>P.O.P Cast Cutter Manual</v>
      </c>
    </row>
    <row r="2429" spans="1:32" x14ac:dyDescent="0.35">
      <c r="A2429" s="2" t="s">
        <v>42608</v>
      </c>
      <c r="B2429" s="2" t="s">
        <v>42609</v>
      </c>
      <c r="C2429" s="23">
        <v>0</v>
      </c>
      <c r="D2429" s="11" t="b">
        <f>FALSE()</f>
        <v>0</v>
      </c>
      <c r="E2429" s="11" t="b">
        <f>FALSE()</f>
        <v>0</v>
      </c>
      <c r="F2429" s="2" t="s">
        <v>10</v>
      </c>
      <c r="G2429" s="2" t="s">
        <v>10</v>
      </c>
      <c r="H2429" s="2" t="s">
        <v>35778</v>
      </c>
      <c r="I2429" s="11" t="b">
        <f>TRUE()</f>
        <v>1</v>
      </c>
      <c r="J2429" s="24">
        <v>0</v>
      </c>
      <c r="K2429" s="24">
        <v>0</v>
      </c>
      <c r="L2429" s="2" t="s">
        <v>10</v>
      </c>
      <c r="M2429" t="str">
        <f>VLOOKUP(Table18[[#This Row],[No.]],N:O,2,FALSE)</f>
        <v>Traction Kits</v>
      </c>
      <c r="N2429" t="s">
        <v>42694</v>
      </c>
      <c r="O2429" t="s">
        <v>42695</v>
      </c>
      <c r="P2429">
        <v>38</v>
      </c>
      <c r="Q2429">
        <v>38</v>
      </c>
      <c r="R2429">
        <v>38</v>
      </c>
      <c r="S2429">
        <v>0</v>
      </c>
      <c r="T2429" t="s">
        <v>35778</v>
      </c>
      <c r="U2429" t="s">
        <v>7105</v>
      </c>
      <c r="V2429" t="s">
        <v>7105</v>
      </c>
      <c r="W2429" t="s">
        <v>7105</v>
      </c>
      <c r="X2429" s="4">
        <v>33250</v>
      </c>
      <c r="Y2429">
        <v>0</v>
      </c>
      <c r="Z2429">
        <v>0</v>
      </c>
      <c r="AB2429" t="s">
        <v>42696</v>
      </c>
      <c r="AF2429" t="str">
        <f t="shared" si="37"/>
        <v>Traction Kits</v>
      </c>
    </row>
    <row r="2430" spans="1:32" x14ac:dyDescent="0.35">
      <c r="A2430" s="2" t="s">
        <v>42611</v>
      </c>
      <c r="B2430" s="2" t="s">
        <v>42612</v>
      </c>
      <c r="C2430" s="23">
        <v>0</v>
      </c>
      <c r="D2430" s="11" t="b">
        <f>FALSE()</f>
        <v>0</v>
      </c>
      <c r="E2430" s="11" t="b">
        <f>FALSE()</f>
        <v>0</v>
      </c>
      <c r="F2430" s="2" t="s">
        <v>10</v>
      </c>
      <c r="G2430" s="2" t="s">
        <v>10</v>
      </c>
      <c r="H2430" s="2" t="s">
        <v>35778</v>
      </c>
      <c r="I2430" s="11" t="b">
        <f>TRUE()</f>
        <v>1</v>
      </c>
      <c r="J2430" s="24">
        <v>0</v>
      </c>
      <c r="K2430" s="24">
        <v>0</v>
      </c>
      <c r="L2430" s="2" t="s">
        <v>10</v>
      </c>
      <c r="M2430" t="str">
        <f>VLOOKUP(Table18[[#This Row],[No.]],N:O,2,FALSE)</f>
        <v>HSG Set</v>
      </c>
      <c r="N2430" t="s">
        <v>42697</v>
      </c>
      <c r="O2430" t="s">
        <v>42698</v>
      </c>
      <c r="P2430">
        <v>0</v>
      </c>
      <c r="Q2430">
        <v>0</v>
      </c>
      <c r="R2430">
        <v>0</v>
      </c>
      <c r="S2430">
        <v>2</v>
      </c>
      <c r="T2430" t="s">
        <v>35778</v>
      </c>
      <c r="U2430" t="s">
        <v>7105</v>
      </c>
      <c r="V2430" t="s">
        <v>7105</v>
      </c>
      <c r="W2430" t="s">
        <v>7105</v>
      </c>
      <c r="X2430">
        <v>0</v>
      </c>
      <c r="Y2430">
        <v>0</v>
      </c>
      <c r="Z2430">
        <v>0</v>
      </c>
      <c r="AB2430" t="s">
        <v>42699</v>
      </c>
      <c r="AF2430" t="str">
        <f t="shared" si="37"/>
        <v>HSG Set</v>
      </c>
    </row>
    <row r="2431" spans="1:32" x14ac:dyDescent="0.35">
      <c r="A2431" s="2" t="s">
        <v>42614</v>
      </c>
      <c r="B2431" s="2" t="s">
        <v>42615</v>
      </c>
      <c r="C2431" s="23">
        <v>0</v>
      </c>
      <c r="D2431" s="11" t="b">
        <f>FALSE()</f>
        <v>0</v>
      </c>
      <c r="E2431" s="11" t="b">
        <f>FALSE()</f>
        <v>0</v>
      </c>
      <c r="F2431" s="2" t="s">
        <v>10</v>
      </c>
      <c r="G2431" s="2" t="s">
        <v>10</v>
      </c>
      <c r="H2431" s="2" t="s">
        <v>35778</v>
      </c>
      <c r="I2431" s="11" t="b">
        <f>FALSE()</f>
        <v>0</v>
      </c>
      <c r="J2431" s="24">
        <v>0</v>
      </c>
      <c r="K2431" s="24">
        <v>0</v>
      </c>
      <c r="L2431" s="2" t="s">
        <v>10</v>
      </c>
      <c r="M2431" t="str">
        <f>VLOOKUP(Table18[[#This Row],[No.]],N:O,2,FALSE)</f>
        <v>Knee &amp; Ankle Support</v>
      </c>
      <c r="N2431" t="s">
        <v>42700</v>
      </c>
      <c r="O2431" t="s">
        <v>42701</v>
      </c>
      <c r="P2431">
        <v>0</v>
      </c>
      <c r="Q2431">
        <v>0</v>
      </c>
      <c r="R2431">
        <v>0</v>
      </c>
      <c r="S2431">
        <v>31</v>
      </c>
      <c r="T2431" t="s">
        <v>35778</v>
      </c>
      <c r="U2431" t="s">
        <v>7105</v>
      </c>
      <c r="V2431" t="s">
        <v>7105</v>
      </c>
      <c r="W2431" t="s">
        <v>7105</v>
      </c>
      <c r="X2431">
        <v>0</v>
      </c>
      <c r="Y2431">
        <v>0</v>
      </c>
      <c r="Z2431">
        <v>0</v>
      </c>
      <c r="AB2431" t="s">
        <v>42702</v>
      </c>
      <c r="AF2431" t="str">
        <f t="shared" si="37"/>
        <v>Knee &amp; Ankle Support</v>
      </c>
    </row>
    <row r="2432" spans="1:32" x14ac:dyDescent="0.35">
      <c r="A2432" s="2" t="s">
        <v>42617</v>
      </c>
      <c r="B2432" s="2" t="s">
        <v>42618</v>
      </c>
      <c r="C2432" s="23">
        <v>12</v>
      </c>
      <c r="D2432" s="11" t="b">
        <f>FALSE()</f>
        <v>0</v>
      </c>
      <c r="E2432" s="11" t="b">
        <f>FALSE()</f>
        <v>0</v>
      </c>
      <c r="F2432" s="2" t="s">
        <v>10</v>
      </c>
      <c r="G2432" s="2" t="s">
        <v>10</v>
      </c>
      <c r="H2432" s="2" t="s">
        <v>35778</v>
      </c>
      <c r="I2432" s="11" t="b">
        <f>FALSE()</f>
        <v>0</v>
      </c>
      <c r="J2432" s="24">
        <v>9000</v>
      </c>
      <c r="K2432" s="24">
        <v>0</v>
      </c>
      <c r="L2432" s="2" t="s">
        <v>10</v>
      </c>
      <c r="M2432" t="str">
        <f>VLOOKUP(Table18[[#This Row],[No.]],N:O,2,FALSE)</f>
        <v>Bed Craddle</v>
      </c>
      <c r="N2432" t="s">
        <v>42703</v>
      </c>
      <c r="O2432" t="s">
        <v>42704</v>
      </c>
      <c r="P2432">
        <v>0</v>
      </c>
      <c r="Q2432">
        <v>0</v>
      </c>
      <c r="R2432">
        <v>0</v>
      </c>
      <c r="S2432">
        <v>0</v>
      </c>
      <c r="T2432" t="s">
        <v>35778</v>
      </c>
      <c r="U2432" t="s">
        <v>7105</v>
      </c>
      <c r="V2432" t="s">
        <v>7105</v>
      </c>
      <c r="W2432" t="s">
        <v>7105</v>
      </c>
      <c r="X2432">
        <v>0</v>
      </c>
      <c r="Y2432">
        <v>0</v>
      </c>
      <c r="Z2432">
        <v>0</v>
      </c>
      <c r="AB2432" t="s">
        <v>42705</v>
      </c>
      <c r="AF2432" t="str">
        <f t="shared" si="37"/>
        <v>Bed Craddle</v>
      </c>
    </row>
    <row r="2433" spans="1:32" x14ac:dyDescent="0.35">
      <c r="A2433" s="2" t="s">
        <v>42620</v>
      </c>
      <c r="B2433" s="2" t="s">
        <v>42621</v>
      </c>
      <c r="C2433" s="23">
        <v>0</v>
      </c>
      <c r="D2433" s="11" t="b">
        <f>FALSE()</f>
        <v>0</v>
      </c>
      <c r="E2433" s="11" t="b">
        <f>FALSE()</f>
        <v>0</v>
      </c>
      <c r="F2433" s="2" t="s">
        <v>10</v>
      </c>
      <c r="G2433" s="2" t="s">
        <v>10</v>
      </c>
      <c r="H2433" s="2" t="s">
        <v>35778</v>
      </c>
      <c r="I2433" s="11" t="b">
        <f>TRUE()</f>
        <v>1</v>
      </c>
      <c r="J2433" s="24">
        <v>0</v>
      </c>
      <c r="K2433" s="24">
        <v>0</v>
      </c>
      <c r="L2433" s="2" t="s">
        <v>10</v>
      </c>
      <c r="M2433" t="str">
        <f>VLOOKUP(Table18[[#This Row],[No.]],N:O,2,FALSE)</f>
        <v>Bowl Stand</v>
      </c>
      <c r="N2433" t="s">
        <v>42706</v>
      </c>
      <c r="O2433" t="s">
        <v>42707</v>
      </c>
      <c r="P2433">
        <v>0</v>
      </c>
      <c r="Q2433">
        <v>0</v>
      </c>
      <c r="R2433">
        <v>0</v>
      </c>
      <c r="S2433">
        <v>0</v>
      </c>
      <c r="T2433" t="s">
        <v>39308</v>
      </c>
      <c r="U2433" t="s">
        <v>7105</v>
      </c>
      <c r="V2433" t="s">
        <v>7105</v>
      </c>
      <c r="W2433" t="s">
        <v>7133</v>
      </c>
      <c r="X2433">
        <v>0</v>
      </c>
      <c r="Y2433">
        <v>0</v>
      </c>
      <c r="Z2433">
        <v>0</v>
      </c>
      <c r="AB2433" t="s">
        <v>42708</v>
      </c>
      <c r="AF2433" t="str">
        <f t="shared" si="37"/>
        <v>Bowl Stand</v>
      </c>
    </row>
    <row r="2434" spans="1:32" x14ac:dyDescent="0.35">
      <c r="A2434" s="2" t="s">
        <v>42623</v>
      </c>
      <c r="B2434" s="2" t="s">
        <v>42624</v>
      </c>
      <c r="C2434" s="23">
        <v>0</v>
      </c>
      <c r="D2434" s="11" t="b">
        <f>FALSE()</f>
        <v>0</v>
      </c>
      <c r="E2434" s="11" t="b">
        <f>FALSE()</f>
        <v>0</v>
      </c>
      <c r="F2434" s="2" t="s">
        <v>10</v>
      </c>
      <c r="G2434" s="2" t="s">
        <v>10</v>
      </c>
      <c r="H2434" s="2" t="s">
        <v>35778</v>
      </c>
      <c r="I2434" s="11" t="b">
        <f>TRUE()</f>
        <v>1</v>
      </c>
      <c r="J2434" s="24">
        <v>0</v>
      </c>
      <c r="K2434" s="24">
        <v>0</v>
      </c>
      <c r="L2434" s="2" t="s">
        <v>10</v>
      </c>
      <c r="M2434" t="str">
        <f>VLOOKUP(Table18[[#This Row],[No.]],N:O,2,FALSE)</f>
        <v>Braun Splint</v>
      </c>
      <c r="N2434" t="s">
        <v>42709</v>
      </c>
      <c r="O2434" t="s">
        <v>42710</v>
      </c>
      <c r="P2434" s="22">
        <v>1300</v>
      </c>
      <c r="Q2434" s="22">
        <v>1300</v>
      </c>
      <c r="R2434" s="4">
        <v>1300</v>
      </c>
      <c r="S2434">
        <v>30</v>
      </c>
      <c r="T2434" t="s">
        <v>36183</v>
      </c>
      <c r="U2434" t="s">
        <v>7105</v>
      </c>
      <c r="V2434" t="s">
        <v>7105</v>
      </c>
      <c r="W2434" t="s">
        <v>7105</v>
      </c>
      <c r="X2434">
        <v>29</v>
      </c>
      <c r="Y2434">
        <v>0</v>
      </c>
      <c r="Z2434">
        <v>0</v>
      </c>
      <c r="AB2434" t="s">
        <v>42711</v>
      </c>
      <c r="AF2434" t="str">
        <f t="shared" si="37"/>
        <v>Braun Splint</v>
      </c>
    </row>
    <row r="2435" spans="1:32" x14ac:dyDescent="0.35">
      <c r="A2435" s="2" t="s">
        <v>42626</v>
      </c>
      <c r="B2435" s="2" t="s">
        <v>42627</v>
      </c>
      <c r="C2435" s="23">
        <v>0</v>
      </c>
      <c r="D2435" s="11" t="b">
        <f>FALSE()</f>
        <v>0</v>
      </c>
      <c r="E2435" s="11" t="b">
        <f>FALSE()</f>
        <v>0</v>
      </c>
      <c r="F2435" s="2" t="s">
        <v>10</v>
      </c>
      <c r="G2435" s="2" t="s">
        <v>10</v>
      </c>
      <c r="H2435" s="2" t="s">
        <v>35778</v>
      </c>
      <c r="I2435" s="11" t="b">
        <f>TRUE()</f>
        <v>1</v>
      </c>
      <c r="J2435" s="24">
        <v>0</v>
      </c>
      <c r="K2435" s="24">
        <v>0</v>
      </c>
      <c r="L2435" s="2" t="s">
        <v>10</v>
      </c>
      <c r="M2435" t="str">
        <f>VLOOKUP(Table18[[#This Row],[No.]],N:O,2,FALSE)</f>
        <v>pulley</v>
      </c>
      <c r="N2435" t="s">
        <v>42712</v>
      </c>
      <c r="O2435" t="s">
        <v>42713</v>
      </c>
      <c r="P2435">
        <v>0</v>
      </c>
      <c r="Q2435">
        <v>0</v>
      </c>
      <c r="R2435">
        <v>0</v>
      </c>
      <c r="S2435">
        <v>3</v>
      </c>
      <c r="T2435" t="s">
        <v>35778</v>
      </c>
      <c r="U2435" t="s">
        <v>7105</v>
      </c>
      <c r="V2435" t="s">
        <v>7105</v>
      </c>
      <c r="W2435" t="s">
        <v>7133</v>
      </c>
      <c r="X2435">
        <v>0</v>
      </c>
      <c r="Y2435">
        <v>0</v>
      </c>
      <c r="Z2435">
        <v>0</v>
      </c>
      <c r="AB2435" t="s">
        <v>42714</v>
      </c>
      <c r="AF2435" t="str">
        <f t="shared" ref="AF2435:AF2498" si="38">VLOOKUP(A:A,N:O,2,FALSE)</f>
        <v>pulley</v>
      </c>
    </row>
    <row r="2436" spans="1:32" x14ac:dyDescent="0.35">
      <c r="A2436" s="2" t="s">
        <v>42629</v>
      </c>
      <c r="B2436" s="2" t="s">
        <v>42630</v>
      </c>
      <c r="C2436" s="23">
        <v>11</v>
      </c>
      <c r="D2436" s="11" t="b">
        <f>FALSE()</f>
        <v>0</v>
      </c>
      <c r="E2436" s="11" t="b">
        <f>FALSE()</f>
        <v>0</v>
      </c>
      <c r="F2436" s="2" t="s">
        <v>10</v>
      </c>
      <c r="G2436" s="2" t="s">
        <v>10</v>
      </c>
      <c r="H2436" s="2" t="s">
        <v>35778</v>
      </c>
      <c r="I2436" s="11" t="b">
        <f>FALSE()</f>
        <v>0</v>
      </c>
      <c r="J2436" s="24">
        <v>32480</v>
      </c>
      <c r="K2436" s="24">
        <v>0</v>
      </c>
      <c r="L2436" s="2" t="s">
        <v>10</v>
      </c>
      <c r="M2436" t="str">
        <f>VLOOKUP(Table18[[#This Row],[No.]],N:O,2,FALSE)</f>
        <v>Drug Cabinet</v>
      </c>
      <c r="N2436" t="s">
        <v>42715</v>
      </c>
      <c r="O2436" t="s">
        <v>42716</v>
      </c>
      <c r="P2436">
        <v>0</v>
      </c>
      <c r="Q2436">
        <v>0</v>
      </c>
      <c r="R2436">
        <v>0</v>
      </c>
      <c r="S2436">
        <v>27</v>
      </c>
      <c r="T2436" t="s">
        <v>35778</v>
      </c>
      <c r="U2436" t="s">
        <v>7105</v>
      </c>
      <c r="V2436" t="s">
        <v>7105</v>
      </c>
      <c r="W2436" t="s">
        <v>7105</v>
      </c>
      <c r="X2436">
        <v>700</v>
      </c>
      <c r="Y2436">
        <v>0</v>
      </c>
      <c r="Z2436">
        <v>0</v>
      </c>
      <c r="AB2436" t="s">
        <v>42717</v>
      </c>
      <c r="AF2436" t="str">
        <f t="shared" si="38"/>
        <v>Drug Cabinet</v>
      </c>
    </row>
    <row r="2437" spans="1:32" x14ac:dyDescent="0.35">
      <c r="A2437" s="2" t="s">
        <v>42632</v>
      </c>
      <c r="B2437" s="2" t="s">
        <v>42633</v>
      </c>
      <c r="C2437" s="23">
        <v>8</v>
      </c>
      <c r="D2437" s="11" t="b">
        <f>FALSE()</f>
        <v>0</v>
      </c>
      <c r="E2437" s="11" t="b">
        <f>FALSE()</f>
        <v>0</v>
      </c>
      <c r="F2437" s="2" t="s">
        <v>10</v>
      </c>
      <c r="G2437" s="2" t="s">
        <v>10</v>
      </c>
      <c r="H2437" s="2" t="s">
        <v>35778</v>
      </c>
      <c r="I2437" s="11" t="b">
        <f>FALSE()</f>
        <v>0</v>
      </c>
      <c r="J2437" s="24">
        <v>42857</v>
      </c>
      <c r="K2437" s="24">
        <v>0</v>
      </c>
      <c r="L2437" s="2" t="s">
        <v>10</v>
      </c>
      <c r="M2437" t="str">
        <f>VLOOKUP(Table18[[#This Row],[No.]],N:O,2,FALSE)</f>
        <v>Stool</v>
      </c>
      <c r="N2437" t="s">
        <v>42718</v>
      </c>
      <c r="O2437" t="s">
        <v>42719</v>
      </c>
      <c r="P2437">
        <v>598</v>
      </c>
      <c r="Q2437">
        <v>598</v>
      </c>
      <c r="R2437">
        <v>598</v>
      </c>
      <c r="S2437">
        <v>322</v>
      </c>
      <c r="T2437" t="s">
        <v>35751</v>
      </c>
      <c r="U2437" t="s">
        <v>7105</v>
      </c>
      <c r="V2437" t="s">
        <v>7105</v>
      </c>
      <c r="W2437" t="s">
        <v>7105</v>
      </c>
      <c r="X2437" s="4">
        <v>1320</v>
      </c>
      <c r="Y2437">
        <v>0</v>
      </c>
      <c r="Z2437">
        <v>0</v>
      </c>
      <c r="AB2437" t="s">
        <v>42720</v>
      </c>
      <c r="AF2437" t="str">
        <f t="shared" si="38"/>
        <v>Stool</v>
      </c>
    </row>
    <row r="2438" spans="1:32" x14ac:dyDescent="0.35">
      <c r="A2438" s="2" t="s">
        <v>42635</v>
      </c>
      <c r="B2438" s="2" t="s">
        <v>42636</v>
      </c>
      <c r="C2438" s="23">
        <v>0</v>
      </c>
      <c r="D2438" s="11" t="b">
        <f>FALSE()</f>
        <v>0</v>
      </c>
      <c r="E2438" s="11" t="b">
        <f>FALSE()</f>
        <v>0</v>
      </c>
      <c r="F2438" s="2" t="s">
        <v>10</v>
      </c>
      <c r="G2438" s="2" t="s">
        <v>10</v>
      </c>
      <c r="H2438" s="2" t="s">
        <v>35778</v>
      </c>
      <c r="I2438" s="11" t="b">
        <f>TRUE()</f>
        <v>1</v>
      </c>
      <c r="J2438" s="24">
        <v>0</v>
      </c>
      <c r="K2438" s="24">
        <v>0</v>
      </c>
      <c r="L2438" s="2" t="s">
        <v>10</v>
      </c>
      <c r="M2438" t="str">
        <f>VLOOKUP(Table18[[#This Row],[No.]],N:O,2,FALSE)</f>
        <v>Thomas Splint</v>
      </c>
      <c r="N2438" t="s">
        <v>42721</v>
      </c>
      <c r="O2438" t="s">
        <v>42722</v>
      </c>
      <c r="P2438" s="22">
        <v>1109</v>
      </c>
      <c r="Q2438" s="22">
        <v>1109</v>
      </c>
      <c r="R2438" s="4">
        <v>1109</v>
      </c>
      <c r="S2438" s="22">
        <v>1365</v>
      </c>
      <c r="T2438" t="s">
        <v>35751</v>
      </c>
      <c r="U2438" t="s">
        <v>7105</v>
      </c>
      <c r="V2438" t="s">
        <v>7105</v>
      </c>
      <c r="W2438" t="s">
        <v>7105</v>
      </c>
      <c r="X2438" s="4">
        <v>1320</v>
      </c>
      <c r="Y2438">
        <v>0</v>
      </c>
      <c r="Z2438">
        <v>0</v>
      </c>
      <c r="AB2438" t="s">
        <v>42723</v>
      </c>
      <c r="AF2438" t="str">
        <f t="shared" si="38"/>
        <v>Thomas Splint</v>
      </c>
    </row>
    <row r="2439" spans="1:32" x14ac:dyDescent="0.35">
      <c r="A2439" s="2" t="s">
        <v>42638</v>
      </c>
      <c r="B2439" s="2" t="s">
        <v>42639</v>
      </c>
      <c r="C2439" s="23">
        <v>2</v>
      </c>
      <c r="D2439" s="11" t="b">
        <f>FALSE()</f>
        <v>0</v>
      </c>
      <c r="E2439" s="11" t="b">
        <f>FALSE()</f>
        <v>0</v>
      </c>
      <c r="F2439" s="2" t="s">
        <v>10</v>
      </c>
      <c r="G2439" s="2" t="s">
        <v>10</v>
      </c>
      <c r="H2439" s="2" t="s">
        <v>35778</v>
      </c>
      <c r="I2439" s="11" t="b">
        <f>FALSE()</f>
        <v>0</v>
      </c>
      <c r="J2439" s="24">
        <v>21000</v>
      </c>
      <c r="K2439" s="24">
        <v>0</v>
      </c>
      <c r="L2439" s="2" t="s">
        <v>10</v>
      </c>
      <c r="M2439" t="str">
        <f>VLOOKUP(Table18[[#This Row],[No.]],N:O,2,FALSE)</f>
        <v>Ward Bed</v>
      </c>
      <c r="N2439" t="s">
        <v>42724</v>
      </c>
      <c r="O2439" t="s">
        <v>42725</v>
      </c>
      <c r="P2439" s="22">
        <v>1031</v>
      </c>
      <c r="Q2439" s="22">
        <v>1031</v>
      </c>
      <c r="R2439" s="4">
        <v>1031</v>
      </c>
      <c r="S2439">
        <v>367</v>
      </c>
      <c r="T2439" t="s">
        <v>35751</v>
      </c>
      <c r="U2439" t="s">
        <v>7105</v>
      </c>
      <c r="V2439" t="s">
        <v>7105</v>
      </c>
      <c r="W2439" t="s">
        <v>7105</v>
      </c>
      <c r="X2439" s="4">
        <v>1320</v>
      </c>
      <c r="Y2439">
        <v>0</v>
      </c>
      <c r="Z2439">
        <v>0</v>
      </c>
      <c r="AB2439" t="s">
        <v>42726</v>
      </c>
      <c r="AE2439" t="s">
        <v>36386</v>
      </c>
      <c r="AF2439" t="str">
        <f t="shared" si="38"/>
        <v>Ward Bed</v>
      </c>
    </row>
    <row r="2440" spans="1:32" x14ac:dyDescent="0.35">
      <c r="A2440" s="2" t="s">
        <v>42641</v>
      </c>
      <c r="B2440" s="2" t="s">
        <v>42642</v>
      </c>
      <c r="C2440" s="23">
        <v>8</v>
      </c>
      <c r="D2440" s="11" t="b">
        <f>FALSE()</f>
        <v>0</v>
      </c>
      <c r="E2440" s="11" t="b">
        <f>FALSE()</f>
        <v>0</v>
      </c>
      <c r="F2440" s="2" t="s">
        <v>10</v>
      </c>
      <c r="G2440" s="2" t="s">
        <v>10</v>
      </c>
      <c r="H2440" s="2" t="s">
        <v>35778</v>
      </c>
      <c r="I2440" s="11" t="b">
        <f>FALSE()</f>
        <v>0</v>
      </c>
      <c r="J2440" s="24">
        <v>0</v>
      </c>
      <c r="K2440" s="24">
        <v>0</v>
      </c>
      <c r="L2440" s="2" t="s">
        <v>10</v>
      </c>
      <c r="M2440" t="str">
        <f>VLOOKUP(Table18[[#This Row],[No.]],N:O,2,FALSE)</f>
        <v>Benches</v>
      </c>
      <c r="N2440" t="s">
        <v>42727</v>
      </c>
      <c r="O2440" t="s">
        <v>42728</v>
      </c>
      <c r="P2440" s="22">
        <v>2115</v>
      </c>
      <c r="Q2440" s="22">
        <v>2115</v>
      </c>
      <c r="R2440" s="4">
        <v>2115</v>
      </c>
      <c r="S2440" s="22">
        <v>6918</v>
      </c>
      <c r="T2440" t="s">
        <v>35751</v>
      </c>
      <c r="U2440" t="s">
        <v>7105</v>
      </c>
      <c r="V2440" t="s">
        <v>7105</v>
      </c>
      <c r="W2440" t="s">
        <v>7105</v>
      </c>
      <c r="X2440">
        <v>14</v>
      </c>
      <c r="Y2440">
        <v>0</v>
      </c>
      <c r="Z2440">
        <v>0</v>
      </c>
      <c r="AB2440" t="s">
        <v>42729</v>
      </c>
      <c r="AF2440" t="str">
        <f t="shared" si="38"/>
        <v>Benches</v>
      </c>
    </row>
    <row r="2441" spans="1:32" x14ac:dyDescent="0.35">
      <c r="A2441" s="2" t="s">
        <v>42644</v>
      </c>
      <c r="B2441" s="2" t="s">
        <v>42645</v>
      </c>
      <c r="C2441" s="23">
        <v>0</v>
      </c>
      <c r="D2441" s="11" t="b">
        <f>FALSE()</f>
        <v>0</v>
      </c>
      <c r="E2441" s="11" t="b">
        <f>FALSE()</f>
        <v>0</v>
      </c>
      <c r="F2441" s="2" t="s">
        <v>10</v>
      </c>
      <c r="G2441" s="2" t="s">
        <v>10</v>
      </c>
      <c r="H2441" s="2" t="s">
        <v>35778</v>
      </c>
      <c r="I2441" s="11" t="b">
        <f>TRUE()</f>
        <v>1</v>
      </c>
      <c r="J2441" s="24">
        <v>0</v>
      </c>
      <c r="K2441" s="24">
        <v>0</v>
      </c>
      <c r="L2441" s="2" t="s">
        <v>10</v>
      </c>
      <c r="M2441" t="str">
        <f>VLOOKUP(Table18[[#This Row],[No.]],N:O,2,FALSE)</f>
        <v>P.O.P Walking Heels</v>
      </c>
      <c r="N2441" t="s">
        <v>42730</v>
      </c>
      <c r="O2441" t="s">
        <v>42731</v>
      </c>
      <c r="P2441">
        <v>5</v>
      </c>
      <c r="Q2441">
        <v>5</v>
      </c>
      <c r="R2441">
        <v>5</v>
      </c>
      <c r="S2441">
        <v>3</v>
      </c>
      <c r="T2441" t="s">
        <v>35778</v>
      </c>
      <c r="U2441" t="s">
        <v>7105</v>
      </c>
      <c r="V2441" t="s">
        <v>7105</v>
      </c>
      <c r="W2441" t="s">
        <v>7105</v>
      </c>
      <c r="X2441" s="4">
        <v>1649</v>
      </c>
      <c r="Y2441">
        <v>0</v>
      </c>
      <c r="Z2441">
        <v>0</v>
      </c>
      <c r="AB2441" t="s">
        <v>42731</v>
      </c>
      <c r="AF2441" t="str">
        <f t="shared" si="38"/>
        <v>P.O.P Walking Heels</v>
      </c>
    </row>
    <row r="2442" spans="1:32" x14ac:dyDescent="0.35">
      <c r="A2442" s="2" t="s">
        <v>42647</v>
      </c>
      <c r="B2442" s="2" t="s">
        <v>42648</v>
      </c>
      <c r="C2442" s="23">
        <v>16</v>
      </c>
      <c r="D2442" s="11" t="b">
        <f>FALSE()</f>
        <v>0</v>
      </c>
      <c r="E2442" s="11" t="b">
        <f>FALSE()</f>
        <v>0</v>
      </c>
      <c r="F2442" s="2" t="s">
        <v>10</v>
      </c>
      <c r="G2442" s="2" t="s">
        <v>10</v>
      </c>
      <c r="H2442" s="2" t="s">
        <v>35778</v>
      </c>
      <c r="I2442" s="11" t="b">
        <f>FALSE()</f>
        <v>0</v>
      </c>
      <c r="J2442" s="24">
        <v>0</v>
      </c>
      <c r="K2442" s="24">
        <v>0</v>
      </c>
      <c r="L2442" s="2" t="s">
        <v>10</v>
      </c>
      <c r="M2442" t="str">
        <f>VLOOKUP(Table18[[#This Row],[No.]],N:O,2,FALSE)</f>
        <v>Height Board</v>
      </c>
      <c r="N2442" t="s">
        <v>42732</v>
      </c>
      <c r="O2442" t="s">
        <v>42733</v>
      </c>
      <c r="P2442">
        <v>40</v>
      </c>
      <c r="Q2442">
        <v>40</v>
      </c>
      <c r="R2442">
        <v>40</v>
      </c>
      <c r="S2442">
        <v>100</v>
      </c>
      <c r="T2442" t="s">
        <v>35751</v>
      </c>
      <c r="U2442" t="s">
        <v>7105</v>
      </c>
      <c r="V2442" t="s">
        <v>7105</v>
      </c>
      <c r="W2442" t="s">
        <v>7105</v>
      </c>
      <c r="X2442">
        <v>0</v>
      </c>
      <c r="Y2442">
        <v>0</v>
      </c>
      <c r="Z2442">
        <v>0</v>
      </c>
      <c r="AB2442" t="s">
        <v>42733</v>
      </c>
      <c r="AE2442" t="s">
        <v>37006</v>
      </c>
      <c r="AF2442" t="str">
        <f t="shared" si="38"/>
        <v>Height Board</v>
      </c>
    </row>
    <row r="2443" spans="1:32" x14ac:dyDescent="0.35">
      <c r="A2443" s="2" t="s">
        <v>42649</v>
      </c>
      <c r="B2443" s="2" t="s">
        <v>42364</v>
      </c>
      <c r="C2443" s="23">
        <v>20</v>
      </c>
      <c r="D2443" s="11" t="b">
        <f>FALSE()</f>
        <v>0</v>
      </c>
      <c r="E2443" s="11" t="b">
        <f>FALSE()</f>
        <v>0</v>
      </c>
      <c r="F2443" s="2" t="s">
        <v>10</v>
      </c>
      <c r="G2443" s="2" t="s">
        <v>10</v>
      </c>
      <c r="H2443" s="2" t="s">
        <v>35778</v>
      </c>
      <c r="I2443" s="11" t="b">
        <f>FALSE()</f>
        <v>0</v>
      </c>
      <c r="J2443" s="24">
        <v>0</v>
      </c>
      <c r="K2443" s="24">
        <v>0</v>
      </c>
      <c r="L2443" s="2" t="s">
        <v>10</v>
      </c>
      <c r="M2443" t="str">
        <f>VLOOKUP(Table18[[#This Row],[No.]],N:O,2,FALSE)</f>
        <v>Drip Stand</v>
      </c>
      <c r="N2443" t="s">
        <v>42734</v>
      </c>
      <c r="O2443" t="s">
        <v>42735</v>
      </c>
      <c r="P2443">
        <v>0</v>
      </c>
      <c r="Q2443">
        <v>0</v>
      </c>
      <c r="R2443">
        <v>0</v>
      </c>
      <c r="S2443">
        <v>0</v>
      </c>
      <c r="T2443" t="s">
        <v>35778</v>
      </c>
      <c r="U2443" t="s">
        <v>7105</v>
      </c>
      <c r="V2443" t="s">
        <v>7105</v>
      </c>
      <c r="W2443" t="s">
        <v>7133</v>
      </c>
      <c r="X2443">
        <v>0</v>
      </c>
      <c r="Y2443">
        <v>0</v>
      </c>
      <c r="Z2443">
        <v>0</v>
      </c>
      <c r="AB2443" t="s">
        <v>42736</v>
      </c>
      <c r="AF2443" t="str">
        <f t="shared" si="38"/>
        <v>Drip Stand</v>
      </c>
    </row>
    <row r="2444" spans="1:32" x14ac:dyDescent="0.35">
      <c r="A2444" s="2" t="s">
        <v>42650</v>
      </c>
      <c r="B2444" s="2" t="s">
        <v>42651</v>
      </c>
      <c r="C2444" s="23">
        <v>0</v>
      </c>
      <c r="D2444" s="11" t="b">
        <f>FALSE()</f>
        <v>0</v>
      </c>
      <c r="E2444" s="11" t="b">
        <f>FALSE()</f>
        <v>0</v>
      </c>
      <c r="F2444" s="2" t="s">
        <v>10</v>
      </c>
      <c r="G2444" s="2" t="s">
        <v>10</v>
      </c>
      <c r="H2444" s="2" t="s">
        <v>35778</v>
      </c>
      <c r="I2444" s="11" t="b">
        <f>FALSE()</f>
        <v>0</v>
      </c>
      <c r="J2444" s="24">
        <v>0</v>
      </c>
      <c r="K2444" s="24">
        <v>0</v>
      </c>
      <c r="L2444" s="2" t="s">
        <v>10</v>
      </c>
      <c r="M2444" t="str">
        <f>VLOOKUP(Table18[[#This Row],[No.]],N:O,2,FALSE)</f>
        <v>Adaptors</v>
      </c>
      <c r="N2444" t="s">
        <v>42737</v>
      </c>
      <c r="O2444" t="s">
        <v>42738</v>
      </c>
      <c r="P2444">
        <v>-20</v>
      </c>
      <c r="Q2444">
        <v>-20</v>
      </c>
      <c r="R2444">
        <v>-20</v>
      </c>
      <c r="S2444">
        <v>0</v>
      </c>
      <c r="T2444" t="s">
        <v>35778</v>
      </c>
      <c r="U2444" t="s">
        <v>7105</v>
      </c>
      <c r="V2444" t="s">
        <v>7105</v>
      </c>
      <c r="W2444" t="s">
        <v>7105</v>
      </c>
      <c r="X2444" s="4">
        <v>1500</v>
      </c>
      <c r="Y2444">
        <v>0</v>
      </c>
      <c r="Z2444">
        <v>0</v>
      </c>
      <c r="AB2444" t="s">
        <v>42739</v>
      </c>
      <c r="AF2444" t="str">
        <f t="shared" si="38"/>
        <v>Adaptors</v>
      </c>
    </row>
    <row r="2445" spans="1:32" x14ac:dyDescent="0.35">
      <c r="A2445" s="2" t="s">
        <v>42653</v>
      </c>
      <c r="B2445" s="2" t="s">
        <v>42654</v>
      </c>
      <c r="C2445" s="23">
        <v>78</v>
      </c>
      <c r="D2445" s="11" t="b">
        <f>FALSE()</f>
        <v>0</v>
      </c>
      <c r="E2445" s="11" t="b">
        <f>FALSE()</f>
        <v>0</v>
      </c>
      <c r="F2445" s="2" t="s">
        <v>10</v>
      </c>
      <c r="G2445" s="2" t="s">
        <v>10</v>
      </c>
      <c r="H2445" s="2" t="s">
        <v>36119</v>
      </c>
      <c r="I2445" s="11" t="b">
        <f>FALSE()</f>
        <v>0</v>
      </c>
      <c r="J2445" s="24">
        <v>175</v>
      </c>
      <c r="K2445" s="24">
        <v>0</v>
      </c>
      <c r="L2445" s="2" t="s">
        <v>10</v>
      </c>
      <c r="M2445" t="str">
        <f>VLOOKUP(Table18[[#This Row],[No.]],N:O,2,FALSE)</f>
        <v>Dust Mask</v>
      </c>
      <c r="N2445" t="s">
        <v>42740</v>
      </c>
      <c r="O2445" t="s">
        <v>42741</v>
      </c>
      <c r="P2445">
        <v>15</v>
      </c>
      <c r="Q2445">
        <v>15</v>
      </c>
      <c r="R2445">
        <v>15</v>
      </c>
      <c r="S2445">
        <v>0</v>
      </c>
      <c r="T2445" t="s">
        <v>35778</v>
      </c>
      <c r="U2445" t="s">
        <v>7105</v>
      </c>
      <c r="V2445" t="s">
        <v>7105</v>
      </c>
      <c r="W2445" t="s">
        <v>7105</v>
      </c>
      <c r="X2445">
        <v>41.76</v>
      </c>
      <c r="Y2445">
        <v>0</v>
      </c>
      <c r="Z2445">
        <v>0</v>
      </c>
      <c r="AB2445" t="s">
        <v>42742</v>
      </c>
      <c r="AF2445" t="str">
        <f t="shared" si="38"/>
        <v>Dust Mask</v>
      </c>
    </row>
    <row r="2446" spans="1:32" x14ac:dyDescent="0.35">
      <c r="A2446" s="2" t="s">
        <v>42656</v>
      </c>
      <c r="B2446" s="2" t="s">
        <v>42657</v>
      </c>
      <c r="C2446" s="23">
        <v>108</v>
      </c>
      <c r="D2446" s="11" t="b">
        <f>FALSE()</f>
        <v>0</v>
      </c>
      <c r="E2446" s="11" t="b">
        <f>FALSE()</f>
        <v>0</v>
      </c>
      <c r="F2446" s="2" t="s">
        <v>10</v>
      </c>
      <c r="G2446" s="2" t="s">
        <v>10</v>
      </c>
      <c r="H2446" s="2" t="s">
        <v>35778</v>
      </c>
      <c r="I2446" s="11" t="b">
        <f>FALSE()</f>
        <v>0</v>
      </c>
      <c r="J2446" s="24">
        <v>0</v>
      </c>
      <c r="K2446" s="24">
        <v>0</v>
      </c>
      <c r="L2446" s="2" t="s">
        <v>10</v>
      </c>
      <c r="M2446" t="str">
        <f>VLOOKUP(Table18[[#This Row],[No.]],N:O,2,FALSE)</f>
        <v>Walking Cane</v>
      </c>
      <c r="N2446" t="s">
        <v>42743</v>
      </c>
      <c r="O2446" t="s">
        <v>42276</v>
      </c>
      <c r="P2446">
        <v>4</v>
      </c>
      <c r="Q2446">
        <v>4</v>
      </c>
      <c r="R2446">
        <v>4</v>
      </c>
      <c r="S2446">
        <v>26</v>
      </c>
      <c r="T2446" t="s">
        <v>35778</v>
      </c>
      <c r="U2446" t="s">
        <v>7105</v>
      </c>
      <c r="V2446" t="s">
        <v>7105</v>
      </c>
      <c r="W2446" t="s">
        <v>7105</v>
      </c>
      <c r="X2446">
        <v>195</v>
      </c>
      <c r="Y2446">
        <v>0</v>
      </c>
      <c r="Z2446">
        <v>0</v>
      </c>
      <c r="AB2446" t="s">
        <v>42277</v>
      </c>
      <c r="AF2446" t="str">
        <f t="shared" si="38"/>
        <v>Walking Cane</v>
      </c>
    </row>
    <row r="2447" spans="1:32" x14ac:dyDescent="0.35">
      <c r="A2447" s="2" t="s">
        <v>42658</v>
      </c>
      <c r="B2447" s="2" t="s">
        <v>42659</v>
      </c>
      <c r="C2447" s="23">
        <v>0</v>
      </c>
      <c r="D2447" s="11" t="b">
        <f>FALSE()</f>
        <v>0</v>
      </c>
      <c r="E2447" s="11" t="b">
        <f>FALSE()</f>
        <v>0</v>
      </c>
      <c r="F2447" s="2" t="s">
        <v>10</v>
      </c>
      <c r="G2447" s="2" t="s">
        <v>10</v>
      </c>
      <c r="H2447" s="2" t="s">
        <v>35778</v>
      </c>
      <c r="I2447" s="11" t="b">
        <f>TRUE()</f>
        <v>1</v>
      </c>
      <c r="J2447" s="24">
        <v>0</v>
      </c>
      <c r="K2447" s="24">
        <v>0</v>
      </c>
      <c r="L2447" s="2" t="s">
        <v>10</v>
      </c>
      <c r="M2447" t="str">
        <f>VLOOKUP(Table18[[#This Row],[No.]],N:O,2,FALSE)</f>
        <v>Cervical collar peads</v>
      </c>
      <c r="N2447" t="s">
        <v>42744</v>
      </c>
      <c r="O2447" t="s">
        <v>42745</v>
      </c>
      <c r="P2447">
        <v>11</v>
      </c>
      <c r="Q2447">
        <v>11</v>
      </c>
      <c r="R2447">
        <v>11</v>
      </c>
      <c r="S2447">
        <v>16</v>
      </c>
      <c r="T2447" t="s">
        <v>35778</v>
      </c>
      <c r="U2447" t="s">
        <v>7105</v>
      </c>
      <c r="V2447" t="s">
        <v>7105</v>
      </c>
      <c r="W2447" t="s">
        <v>7105</v>
      </c>
      <c r="X2447">
        <v>700</v>
      </c>
      <c r="Y2447">
        <v>0</v>
      </c>
      <c r="Z2447">
        <v>0</v>
      </c>
      <c r="AB2447" t="s">
        <v>42746</v>
      </c>
      <c r="AE2447" t="s">
        <v>37006</v>
      </c>
      <c r="AF2447" t="str">
        <f t="shared" si="38"/>
        <v>Cervical collar peads</v>
      </c>
    </row>
    <row r="2448" spans="1:32" x14ac:dyDescent="0.35">
      <c r="A2448" s="2" t="s">
        <v>42660</v>
      </c>
      <c r="B2448" s="2" t="s">
        <v>42661</v>
      </c>
      <c r="C2448" s="23">
        <v>0</v>
      </c>
      <c r="D2448" s="11" t="b">
        <f>FALSE()</f>
        <v>0</v>
      </c>
      <c r="E2448" s="11" t="b">
        <f>FALSE()</f>
        <v>0</v>
      </c>
      <c r="F2448" s="2" t="s">
        <v>10</v>
      </c>
      <c r="G2448" s="2" t="s">
        <v>10</v>
      </c>
      <c r="H2448" s="2" t="s">
        <v>35842</v>
      </c>
      <c r="I2448" s="11" t="b">
        <f>TRUE()</f>
        <v>1</v>
      </c>
      <c r="J2448" s="24">
        <v>0</v>
      </c>
      <c r="K2448" s="24">
        <v>0</v>
      </c>
      <c r="L2448" s="2" t="s">
        <v>10</v>
      </c>
      <c r="M2448" t="str">
        <f>VLOOKUP(Table18[[#This Row],[No.]],N:O,2,FALSE)</f>
        <v>Adult&amp;Paediatric Ventilator</v>
      </c>
      <c r="N2448" t="s">
        <v>42747</v>
      </c>
      <c r="O2448" t="s">
        <v>42748</v>
      </c>
      <c r="P2448">
        <v>0</v>
      </c>
      <c r="Q2448">
        <v>0</v>
      </c>
      <c r="R2448">
        <v>0</v>
      </c>
      <c r="S2448">
        <v>1</v>
      </c>
      <c r="T2448" t="s">
        <v>35778</v>
      </c>
      <c r="U2448" t="s">
        <v>7105</v>
      </c>
      <c r="V2448" t="s">
        <v>7105</v>
      </c>
      <c r="W2448" t="s">
        <v>7133</v>
      </c>
      <c r="X2448">
        <v>0</v>
      </c>
      <c r="Y2448">
        <v>0</v>
      </c>
      <c r="Z2448">
        <v>0</v>
      </c>
      <c r="AB2448" t="s">
        <v>42749</v>
      </c>
      <c r="AF2448" t="str">
        <f t="shared" si="38"/>
        <v>Adult&amp;Paediatric Ventilator</v>
      </c>
    </row>
    <row r="2449" spans="1:32" x14ac:dyDescent="0.35">
      <c r="A2449" s="2" t="s">
        <v>42662</v>
      </c>
      <c r="B2449" s="2" t="s">
        <v>42663</v>
      </c>
      <c r="C2449" s="23">
        <v>0</v>
      </c>
      <c r="D2449" s="11" t="b">
        <f>FALSE()</f>
        <v>0</v>
      </c>
      <c r="E2449" s="11" t="b">
        <f>FALSE()</f>
        <v>0</v>
      </c>
      <c r="F2449" s="2" t="s">
        <v>10</v>
      </c>
      <c r="G2449" s="2" t="s">
        <v>10</v>
      </c>
      <c r="H2449" s="2" t="s">
        <v>35778</v>
      </c>
      <c r="I2449" s="11" t="b">
        <f>TRUE()</f>
        <v>1</v>
      </c>
      <c r="J2449" s="24">
        <v>0</v>
      </c>
      <c r="K2449" s="24">
        <v>0</v>
      </c>
      <c r="L2449" s="2" t="s">
        <v>10</v>
      </c>
      <c r="M2449" t="str">
        <f>VLOOKUP(Table18[[#This Row],[No.]],N:O,2,FALSE)</f>
        <v>Nitrogen Cyclinder</v>
      </c>
      <c r="N2449" t="s">
        <v>42750</v>
      </c>
      <c r="O2449" t="s">
        <v>42751</v>
      </c>
      <c r="P2449">
        <v>1</v>
      </c>
      <c r="Q2449">
        <v>1</v>
      </c>
      <c r="R2449">
        <v>1</v>
      </c>
      <c r="S2449">
        <v>0</v>
      </c>
      <c r="T2449" t="s">
        <v>35778</v>
      </c>
      <c r="U2449" t="s">
        <v>7105</v>
      </c>
      <c r="V2449" t="s">
        <v>7105</v>
      </c>
      <c r="W2449" t="s">
        <v>7105</v>
      </c>
      <c r="X2449" s="4">
        <v>2200</v>
      </c>
      <c r="Y2449">
        <v>0</v>
      </c>
      <c r="Z2449">
        <v>0</v>
      </c>
      <c r="AB2449" t="s">
        <v>42752</v>
      </c>
      <c r="AF2449" t="str">
        <f t="shared" si="38"/>
        <v>Nitrogen Cyclinder</v>
      </c>
    </row>
    <row r="2450" spans="1:32" x14ac:dyDescent="0.35">
      <c r="A2450" s="2" t="s">
        <v>42665</v>
      </c>
      <c r="B2450" s="2" t="s">
        <v>42666</v>
      </c>
      <c r="C2450" s="23">
        <v>4</v>
      </c>
      <c r="D2450" s="11" t="b">
        <f>FALSE()</f>
        <v>0</v>
      </c>
      <c r="E2450" s="11" t="b">
        <f>FALSE()</f>
        <v>0</v>
      </c>
      <c r="F2450" s="2" t="s">
        <v>10</v>
      </c>
      <c r="G2450" s="2" t="s">
        <v>10</v>
      </c>
      <c r="H2450" s="2" t="s">
        <v>35778</v>
      </c>
      <c r="I2450" s="11" t="b">
        <f>FALSE()</f>
        <v>0</v>
      </c>
      <c r="J2450" s="24">
        <v>0</v>
      </c>
      <c r="K2450" s="24">
        <v>0</v>
      </c>
      <c r="L2450" s="2" t="s">
        <v>10</v>
      </c>
      <c r="M2450" t="str">
        <f>VLOOKUP(Table18[[#This Row],[No.]],N:O,2,FALSE)</f>
        <v xml:space="preserve">Wooden Crutches </v>
      </c>
      <c r="N2450" t="s">
        <v>42753</v>
      </c>
      <c r="O2450" t="s">
        <v>42754</v>
      </c>
      <c r="P2450">
        <v>1</v>
      </c>
      <c r="Q2450">
        <v>1</v>
      </c>
      <c r="R2450">
        <v>1</v>
      </c>
      <c r="S2450">
        <v>0</v>
      </c>
      <c r="T2450" t="s">
        <v>35778</v>
      </c>
      <c r="U2450" t="s">
        <v>7105</v>
      </c>
      <c r="V2450" t="s">
        <v>7105</v>
      </c>
      <c r="W2450" t="s">
        <v>7105</v>
      </c>
      <c r="X2450">
        <v>750</v>
      </c>
      <c r="Y2450">
        <v>0</v>
      </c>
      <c r="Z2450">
        <v>0</v>
      </c>
      <c r="AB2450" t="s">
        <v>42755</v>
      </c>
      <c r="AF2450" t="str">
        <f t="shared" si="38"/>
        <v xml:space="preserve">Wooden Crutches </v>
      </c>
    </row>
    <row r="2451" spans="1:32" x14ac:dyDescent="0.35">
      <c r="A2451" s="2" t="s">
        <v>42667</v>
      </c>
      <c r="B2451" s="2" t="s">
        <v>42668</v>
      </c>
      <c r="C2451" s="23">
        <v>142</v>
      </c>
      <c r="D2451" s="11" t="b">
        <f>FALSE()</f>
        <v>0</v>
      </c>
      <c r="E2451" s="11" t="b">
        <f>FALSE()</f>
        <v>0</v>
      </c>
      <c r="F2451" s="2" t="s">
        <v>10</v>
      </c>
      <c r="G2451" s="2" t="s">
        <v>10</v>
      </c>
      <c r="H2451" s="2" t="s">
        <v>35778</v>
      </c>
      <c r="I2451" s="11" t="b">
        <f>FALSE()</f>
        <v>0</v>
      </c>
      <c r="J2451" s="24">
        <v>1600</v>
      </c>
      <c r="K2451" s="24">
        <v>0</v>
      </c>
      <c r="L2451" s="2" t="s">
        <v>10</v>
      </c>
      <c r="M2451" t="str">
        <f>VLOOKUP(Table18[[#This Row],[No.]],N:O,2,FALSE)</f>
        <v>Bucket 12Ltr Stainless Steel</v>
      </c>
      <c r="N2451" t="s">
        <v>42756</v>
      </c>
      <c r="O2451" t="s">
        <v>42757</v>
      </c>
      <c r="P2451">
        <v>6</v>
      </c>
      <c r="Q2451">
        <v>6</v>
      </c>
      <c r="R2451">
        <v>6</v>
      </c>
      <c r="S2451">
        <v>3</v>
      </c>
      <c r="T2451" t="s">
        <v>35778</v>
      </c>
      <c r="U2451" t="s">
        <v>7105</v>
      </c>
      <c r="V2451" t="s">
        <v>7105</v>
      </c>
      <c r="W2451" t="s">
        <v>7105</v>
      </c>
      <c r="X2451">
        <v>450</v>
      </c>
      <c r="Y2451">
        <v>0</v>
      </c>
      <c r="Z2451">
        <v>0</v>
      </c>
      <c r="AB2451" t="s">
        <v>42758</v>
      </c>
      <c r="AF2451" t="str">
        <f t="shared" si="38"/>
        <v>Bucket 12Ltr Stainless Steel</v>
      </c>
    </row>
    <row r="2452" spans="1:32" x14ac:dyDescent="0.35">
      <c r="A2452" s="2" t="s">
        <v>42670</v>
      </c>
      <c r="B2452" s="2" t="s">
        <v>42671</v>
      </c>
      <c r="C2452" s="23">
        <v>10</v>
      </c>
      <c r="D2452" s="11" t="b">
        <f>FALSE()</f>
        <v>0</v>
      </c>
      <c r="E2452" s="11" t="b">
        <f>FALSE()</f>
        <v>0</v>
      </c>
      <c r="F2452" s="2" t="s">
        <v>10</v>
      </c>
      <c r="G2452" s="2" t="s">
        <v>10</v>
      </c>
      <c r="H2452" s="2" t="s">
        <v>35778</v>
      </c>
      <c r="I2452" s="11" t="b">
        <f>FALSE()</f>
        <v>0</v>
      </c>
      <c r="J2452" s="24">
        <v>0</v>
      </c>
      <c r="K2452" s="24">
        <v>0</v>
      </c>
      <c r="L2452" s="2" t="s">
        <v>10</v>
      </c>
      <c r="M2452" t="str">
        <f>VLOOKUP(Table18[[#This Row],[No.]],N:O,2,FALSE)</f>
        <v>Commode chair</v>
      </c>
      <c r="N2452" t="s">
        <v>42759</v>
      </c>
      <c r="O2452" t="s">
        <v>42760</v>
      </c>
      <c r="P2452">
        <v>44</v>
      </c>
      <c r="Q2452">
        <v>44</v>
      </c>
      <c r="R2452">
        <v>44</v>
      </c>
      <c r="S2452">
        <v>10</v>
      </c>
      <c r="T2452" t="s">
        <v>35778</v>
      </c>
      <c r="U2452" t="s">
        <v>7105</v>
      </c>
      <c r="V2452" t="s">
        <v>7105</v>
      </c>
      <c r="W2452" t="s">
        <v>7105</v>
      </c>
      <c r="X2452">
        <v>450</v>
      </c>
      <c r="Y2452">
        <v>0</v>
      </c>
      <c r="Z2452">
        <v>0</v>
      </c>
      <c r="AB2452" t="s">
        <v>42761</v>
      </c>
      <c r="AE2452" t="s">
        <v>37006</v>
      </c>
      <c r="AF2452" t="str">
        <f t="shared" si="38"/>
        <v>Commode chair</v>
      </c>
    </row>
    <row r="2453" spans="1:32" x14ac:dyDescent="0.35">
      <c r="A2453" s="2" t="s">
        <v>42673</v>
      </c>
      <c r="B2453" s="2" t="s">
        <v>42674</v>
      </c>
      <c r="C2453" s="23">
        <v>54</v>
      </c>
      <c r="D2453" s="11" t="b">
        <f>FALSE()</f>
        <v>0</v>
      </c>
      <c r="E2453" s="11" t="b">
        <f>FALSE()</f>
        <v>0</v>
      </c>
      <c r="F2453" s="2" t="s">
        <v>10</v>
      </c>
      <c r="G2453" s="2" t="s">
        <v>10</v>
      </c>
      <c r="H2453" s="2" t="s">
        <v>36119</v>
      </c>
      <c r="I2453" s="11" t="b">
        <f>FALSE()</f>
        <v>0</v>
      </c>
      <c r="J2453" s="24">
        <v>0</v>
      </c>
      <c r="K2453" s="24">
        <v>0</v>
      </c>
      <c r="L2453" s="2" t="s">
        <v>10</v>
      </c>
      <c r="M2453" t="str">
        <f>VLOOKUP(Table18[[#This Row],[No.]],N:O,2,FALSE)</f>
        <v>APDK elbow crutches</v>
      </c>
      <c r="N2453" t="s">
        <v>42762</v>
      </c>
      <c r="O2453" t="s">
        <v>42763</v>
      </c>
      <c r="P2453">
        <v>61</v>
      </c>
      <c r="Q2453">
        <v>61</v>
      </c>
      <c r="R2453">
        <v>61</v>
      </c>
      <c r="S2453">
        <v>0</v>
      </c>
      <c r="T2453" t="s">
        <v>37821</v>
      </c>
      <c r="U2453" t="s">
        <v>7105</v>
      </c>
      <c r="V2453" t="s">
        <v>7105</v>
      </c>
      <c r="W2453" t="s">
        <v>7105</v>
      </c>
      <c r="X2453" s="4">
        <v>1200</v>
      </c>
      <c r="Y2453">
        <v>0</v>
      </c>
      <c r="Z2453">
        <v>0</v>
      </c>
      <c r="AB2453" t="s">
        <v>42764</v>
      </c>
      <c r="AF2453" t="str">
        <f t="shared" si="38"/>
        <v>APDK elbow crutches</v>
      </c>
    </row>
    <row r="2454" spans="1:32" x14ac:dyDescent="0.35">
      <c r="A2454" s="2" t="s">
        <v>42676</v>
      </c>
      <c r="B2454" s="2" t="s">
        <v>42677</v>
      </c>
      <c r="C2454" s="23">
        <v>32</v>
      </c>
      <c r="D2454" s="11" t="b">
        <f>FALSE()</f>
        <v>0</v>
      </c>
      <c r="E2454" s="11" t="b">
        <f>FALSE()</f>
        <v>0</v>
      </c>
      <c r="F2454" s="2" t="s">
        <v>10</v>
      </c>
      <c r="G2454" s="2" t="s">
        <v>10</v>
      </c>
      <c r="H2454" s="2" t="s">
        <v>35778</v>
      </c>
      <c r="I2454" s="11" t="b">
        <f>FALSE()</f>
        <v>0</v>
      </c>
      <c r="J2454" s="24">
        <v>0</v>
      </c>
      <c r="K2454" s="24">
        <v>0</v>
      </c>
      <c r="L2454" s="2" t="s">
        <v>10</v>
      </c>
      <c r="M2454" t="str">
        <f>VLOOKUP(Table18[[#This Row],[No.]],N:O,2,FALSE)</f>
        <v>Standard tricycle size 18"</v>
      </c>
      <c r="N2454" t="s">
        <v>42765</v>
      </c>
      <c r="O2454" t="s">
        <v>42766</v>
      </c>
      <c r="P2454">
        <v>1</v>
      </c>
      <c r="Q2454">
        <v>1</v>
      </c>
      <c r="R2454">
        <v>1</v>
      </c>
      <c r="S2454">
        <v>0</v>
      </c>
      <c r="T2454" t="s">
        <v>35778</v>
      </c>
      <c r="U2454" t="s">
        <v>7105</v>
      </c>
      <c r="V2454" t="s">
        <v>7105</v>
      </c>
      <c r="W2454" t="s">
        <v>7105</v>
      </c>
      <c r="X2454" s="4">
        <v>1500</v>
      </c>
      <c r="Y2454">
        <v>0</v>
      </c>
      <c r="Z2454">
        <v>0</v>
      </c>
      <c r="AB2454" t="s">
        <v>42767</v>
      </c>
      <c r="AF2454" t="str">
        <f t="shared" si="38"/>
        <v>Standard tricycle size 18"</v>
      </c>
    </row>
    <row r="2455" spans="1:32" x14ac:dyDescent="0.35">
      <c r="A2455" s="2" t="s">
        <v>42679</v>
      </c>
      <c r="B2455" s="2" t="s">
        <v>42680</v>
      </c>
      <c r="C2455" s="23">
        <v>203</v>
      </c>
      <c r="D2455" s="11" t="b">
        <f>FALSE()</f>
        <v>0</v>
      </c>
      <c r="E2455" s="11" t="b">
        <f>FALSE()</f>
        <v>0</v>
      </c>
      <c r="F2455" s="2" t="s">
        <v>10</v>
      </c>
      <c r="G2455" s="2" t="s">
        <v>10</v>
      </c>
      <c r="H2455" s="2" t="s">
        <v>35778</v>
      </c>
      <c r="I2455" s="11" t="b">
        <f>FALSE()</f>
        <v>0</v>
      </c>
      <c r="J2455" s="24">
        <v>0</v>
      </c>
      <c r="K2455" s="24">
        <v>0</v>
      </c>
      <c r="L2455" s="2" t="s">
        <v>10</v>
      </c>
      <c r="M2455" t="str">
        <f>VLOOKUP(Table18[[#This Row],[No.]],N:O,2,FALSE)</f>
        <v>White cane FS936L</v>
      </c>
      <c r="N2455" t="s">
        <v>42768</v>
      </c>
      <c r="O2455" t="s">
        <v>42769</v>
      </c>
      <c r="P2455">
        <v>0</v>
      </c>
      <c r="Q2455">
        <v>0</v>
      </c>
      <c r="R2455">
        <v>0</v>
      </c>
      <c r="S2455">
        <v>4</v>
      </c>
      <c r="T2455" t="s">
        <v>35778</v>
      </c>
      <c r="U2455" t="s">
        <v>7105</v>
      </c>
      <c r="V2455" t="s">
        <v>7105</v>
      </c>
      <c r="W2455" t="s">
        <v>7105</v>
      </c>
      <c r="X2455">
        <v>0</v>
      </c>
      <c r="Y2455">
        <v>0</v>
      </c>
      <c r="Z2455">
        <v>0</v>
      </c>
      <c r="AB2455" t="s">
        <v>42770</v>
      </c>
      <c r="AF2455" t="str">
        <f t="shared" si="38"/>
        <v>White cane FS936L</v>
      </c>
    </row>
    <row r="2456" spans="1:32" x14ac:dyDescent="0.35">
      <c r="A2456" s="2" t="s">
        <v>42682</v>
      </c>
      <c r="B2456" s="2" t="s">
        <v>42683</v>
      </c>
      <c r="C2456" s="23">
        <v>0</v>
      </c>
      <c r="D2456" s="11" t="b">
        <f>FALSE()</f>
        <v>0</v>
      </c>
      <c r="E2456" s="11" t="b">
        <f>FALSE()</f>
        <v>0</v>
      </c>
      <c r="F2456" s="2" t="s">
        <v>10</v>
      </c>
      <c r="G2456" s="2" t="s">
        <v>10</v>
      </c>
      <c r="H2456" s="2" t="s">
        <v>35778</v>
      </c>
      <c r="I2456" s="11" t="b">
        <f>TRUE()</f>
        <v>1</v>
      </c>
      <c r="J2456" s="24">
        <v>0</v>
      </c>
      <c r="K2456" s="24">
        <v>0</v>
      </c>
      <c r="L2456" s="2" t="s">
        <v>10</v>
      </c>
      <c r="M2456" t="str">
        <f>VLOOKUP(Table18[[#This Row],[No.]],N:O,2,FALSE)</f>
        <v>Pediatric Board</v>
      </c>
      <c r="N2456" t="s">
        <v>42771</v>
      </c>
      <c r="O2456" t="s">
        <v>42772</v>
      </c>
      <c r="P2456">
        <v>1</v>
      </c>
      <c r="Q2456">
        <v>1</v>
      </c>
      <c r="R2456">
        <v>1</v>
      </c>
      <c r="S2456">
        <v>0</v>
      </c>
      <c r="T2456" t="s">
        <v>35778</v>
      </c>
      <c r="U2456" t="s">
        <v>7105</v>
      </c>
      <c r="V2456" t="s">
        <v>7105</v>
      </c>
      <c r="W2456" t="s">
        <v>7105</v>
      </c>
      <c r="X2456" s="4">
        <v>1300</v>
      </c>
      <c r="Y2456">
        <v>0</v>
      </c>
      <c r="Z2456">
        <v>0</v>
      </c>
      <c r="AB2456" t="s">
        <v>42773</v>
      </c>
      <c r="AF2456" t="str">
        <f t="shared" si="38"/>
        <v>Pediatric Board</v>
      </c>
    </row>
    <row r="2457" spans="1:32" x14ac:dyDescent="0.35">
      <c r="A2457" s="2" t="s">
        <v>42685</v>
      </c>
      <c r="B2457" s="2" t="s">
        <v>42686</v>
      </c>
      <c r="C2457" s="23">
        <v>0</v>
      </c>
      <c r="D2457" s="11" t="b">
        <f>FALSE()</f>
        <v>0</v>
      </c>
      <c r="E2457" s="11" t="b">
        <f>FALSE()</f>
        <v>0</v>
      </c>
      <c r="F2457" s="2" t="s">
        <v>10</v>
      </c>
      <c r="G2457" s="2" t="s">
        <v>10</v>
      </c>
      <c r="H2457" s="2" t="s">
        <v>35778</v>
      </c>
      <c r="I2457" s="11" t="b">
        <f>TRUE()</f>
        <v>1</v>
      </c>
      <c r="J2457" s="24">
        <v>0</v>
      </c>
      <c r="K2457" s="24">
        <v>0</v>
      </c>
      <c r="L2457" s="2" t="s">
        <v>10</v>
      </c>
      <c r="M2457" t="str">
        <f>VLOOKUP(Table18[[#This Row],[No.]],N:O,2,FALSE)</f>
        <v>Grouping &amp; X Matching Machine</v>
      </c>
      <c r="N2457" t="s">
        <v>42774</v>
      </c>
      <c r="O2457" t="s">
        <v>42775</v>
      </c>
      <c r="P2457">
        <v>1</v>
      </c>
      <c r="Q2457">
        <v>1</v>
      </c>
      <c r="R2457">
        <v>1</v>
      </c>
      <c r="S2457">
        <v>0</v>
      </c>
      <c r="T2457" t="s">
        <v>35778</v>
      </c>
      <c r="U2457" t="s">
        <v>7105</v>
      </c>
      <c r="V2457" t="s">
        <v>7105</v>
      </c>
      <c r="W2457" t="s">
        <v>7105</v>
      </c>
      <c r="X2457">
        <v>850</v>
      </c>
      <c r="Y2457">
        <v>0</v>
      </c>
      <c r="Z2457">
        <v>0</v>
      </c>
      <c r="AB2457" t="s">
        <v>42776</v>
      </c>
      <c r="AF2457" t="str">
        <f t="shared" si="38"/>
        <v>Grouping &amp; X Matching Machine</v>
      </c>
    </row>
    <row r="2458" spans="1:32" x14ac:dyDescent="0.35">
      <c r="A2458" s="2" t="s">
        <v>42688</v>
      </c>
      <c r="B2458" s="2" t="s">
        <v>42689</v>
      </c>
      <c r="C2458" s="23">
        <v>3</v>
      </c>
      <c r="D2458" s="11" t="b">
        <f>FALSE()</f>
        <v>0</v>
      </c>
      <c r="E2458" s="11" t="b">
        <f>FALSE()</f>
        <v>0</v>
      </c>
      <c r="F2458" s="2" t="s">
        <v>10</v>
      </c>
      <c r="G2458" s="2" t="s">
        <v>10</v>
      </c>
      <c r="H2458" s="2" t="s">
        <v>35778</v>
      </c>
      <c r="I2458" s="11" t="b">
        <f>FALSE()</f>
        <v>0</v>
      </c>
      <c r="J2458" s="24">
        <v>50000</v>
      </c>
      <c r="K2458" s="24">
        <v>0</v>
      </c>
      <c r="L2458" s="2" t="s">
        <v>10</v>
      </c>
      <c r="M2458" t="str">
        <f>VLOOKUP(Table18[[#This Row],[No.]],N:O,2,FALSE)</f>
        <v>Doner bed/chair</v>
      </c>
      <c r="N2458" t="s">
        <v>42777</v>
      </c>
      <c r="O2458" t="s">
        <v>42778</v>
      </c>
      <c r="P2458">
        <v>8</v>
      </c>
      <c r="Q2458">
        <v>8</v>
      </c>
      <c r="R2458">
        <v>8</v>
      </c>
      <c r="S2458">
        <v>2.5</v>
      </c>
      <c r="T2458" t="s">
        <v>35778</v>
      </c>
      <c r="U2458" t="s">
        <v>7105</v>
      </c>
      <c r="V2458" t="s">
        <v>7105</v>
      </c>
      <c r="W2458" t="s">
        <v>7105</v>
      </c>
      <c r="X2458">
        <v>450</v>
      </c>
      <c r="Y2458">
        <v>0</v>
      </c>
      <c r="Z2458">
        <v>0</v>
      </c>
      <c r="AB2458" t="s">
        <v>42779</v>
      </c>
      <c r="AF2458" t="str">
        <f t="shared" si="38"/>
        <v>Doner bed/chair</v>
      </c>
    </row>
    <row r="2459" spans="1:32" x14ac:dyDescent="0.35">
      <c r="A2459" s="2" t="s">
        <v>42691</v>
      </c>
      <c r="B2459" s="2" t="s">
        <v>42692</v>
      </c>
      <c r="C2459" s="23">
        <v>6</v>
      </c>
      <c r="D2459" s="11" t="b">
        <f>FALSE()</f>
        <v>0</v>
      </c>
      <c r="E2459" s="11" t="b">
        <f>FALSE()</f>
        <v>0</v>
      </c>
      <c r="F2459" s="2" t="s">
        <v>10</v>
      </c>
      <c r="G2459" s="2" t="s">
        <v>10</v>
      </c>
      <c r="H2459" s="2" t="s">
        <v>35778</v>
      </c>
      <c r="I2459" s="11" t="b">
        <f>FALSE()</f>
        <v>0</v>
      </c>
      <c r="J2459" s="24">
        <v>0</v>
      </c>
      <c r="K2459" s="24">
        <v>0</v>
      </c>
      <c r="L2459" s="2" t="s">
        <v>10</v>
      </c>
      <c r="M2459" t="str">
        <f>VLOOKUP(Table18[[#This Row],[No.]],N:O,2,FALSE)</f>
        <v>Laboratory Stools - back rest</v>
      </c>
      <c r="N2459" t="s">
        <v>42780</v>
      </c>
      <c r="O2459" t="s">
        <v>42781</v>
      </c>
      <c r="P2459">
        <v>3</v>
      </c>
      <c r="Q2459">
        <v>3</v>
      </c>
      <c r="R2459">
        <v>3</v>
      </c>
      <c r="S2459">
        <v>1</v>
      </c>
      <c r="T2459" t="s">
        <v>35778</v>
      </c>
      <c r="U2459" t="s">
        <v>7105</v>
      </c>
      <c r="V2459" t="s">
        <v>7105</v>
      </c>
      <c r="W2459" t="s">
        <v>7105</v>
      </c>
      <c r="X2459" s="4">
        <v>2075</v>
      </c>
      <c r="Y2459">
        <v>0</v>
      </c>
      <c r="Z2459">
        <v>0</v>
      </c>
      <c r="AB2459" t="s">
        <v>42782</v>
      </c>
      <c r="AE2459" t="s">
        <v>35876</v>
      </c>
      <c r="AF2459" t="str">
        <f t="shared" si="38"/>
        <v>Laboratory Stools - back rest</v>
      </c>
    </row>
    <row r="2460" spans="1:32" x14ac:dyDescent="0.35">
      <c r="A2460" s="2" t="s">
        <v>42694</v>
      </c>
      <c r="B2460" s="2" t="s">
        <v>42695</v>
      </c>
      <c r="C2460" s="23">
        <v>38</v>
      </c>
      <c r="D2460" s="11" t="b">
        <f>FALSE()</f>
        <v>0</v>
      </c>
      <c r="E2460" s="11" t="b">
        <f>FALSE()</f>
        <v>0</v>
      </c>
      <c r="F2460" s="2" t="s">
        <v>10</v>
      </c>
      <c r="G2460" s="2" t="s">
        <v>10</v>
      </c>
      <c r="H2460" s="2" t="s">
        <v>35778</v>
      </c>
      <c r="I2460" s="11" t="b">
        <f>FALSE()</f>
        <v>0</v>
      </c>
      <c r="J2460" s="24">
        <v>33250</v>
      </c>
      <c r="K2460" s="24">
        <v>0</v>
      </c>
      <c r="L2460" s="2" t="s">
        <v>10</v>
      </c>
      <c r="M2460" t="str">
        <f>VLOOKUP(Table18[[#This Row],[No.]],N:O,2,FALSE)</f>
        <v>Ergonostic Chairs (Adjustable)</v>
      </c>
      <c r="N2460" t="s">
        <v>42783</v>
      </c>
      <c r="O2460" t="s">
        <v>42784</v>
      </c>
      <c r="P2460">
        <v>4</v>
      </c>
      <c r="Q2460">
        <v>4</v>
      </c>
      <c r="R2460">
        <v>4</v>
      </c>
      <c r="S2460">
        <v>0</v>
      </c>
      <c r="T2460" t="s">
        <v>35778</v>
      </c>
      <c r="U2460" t="s">
        <v>7105</v>
      </c>
      <c r="V2460" t="s">
        <v>7105</v>
      </c>
      <c r="W2460" t="s">
        <v>7105</v>
      </c>
      <c r="X2460" s="4">
        <v>25000</v>
      </c>
      <c r="Y2460">
        <v>0</v>
      </c>
      <c r="Z2460">
        <v>0</v>
      </c>
      <c r="AB2460" t="s">
        <v>42785</v>
      </c>
      <c r="AF2460" t="str">
        <f t="shared" si="38"/>
        <v>Ergonostic Chairs (Adjustable)</v>
      </c>
    </row>
    <row r="2461" spans="1:32" x14ac:dyDescent="0.35">
      <c r="A2461" s="2" t="s">
        <v>42697</v>
      </c>
      <c r="B2461" s="2" t="s">
        <v>42698</v>
      </c>
      <c r="C2461" s="23">
        <v>0</v>
      </c>
      <c r="D2461" s="11" t="b">
        <f>FALSE()</f>
        <v>0</v>
      </c>
      <c r="E2461" s="11" t="b">
        <f>FALSE()</f>
        <v>0</v>
      </c>
      <c r="F2461" s="2" t="s">
        <v>10</v>
      </c>
      <c r="G2461" s="2" t="s">
        <v>10</v>
      </c>
      <c r="H2461" s="2" t="s">
        <v>35778</v>
      </c>
      <c r="I2461" s="11" t="b">
        <f>FALSE()</f>
        <v>0</v>
      </c>
      <c r="J2461" s="24">
        <v>0</v>
      </c>
      <c r="K2461" s="24">
        <v>0</v>
      </c>
      <c r="L2461" s="2" t="s">
        <v>10</v>
      </c>
      <c r="M2461" t="str">
        <f>VLOOKUP(Table18[[#This Row],[No.]],N:O,2,FALSE)</f>
        <v>Hot Plate</v>
      </c>
      <c r="N2461" t="s">
        <v>42786</v>
      </c>
      <c r="O2461" t="s">
        <v>42787</v>
      </c>
      <c r="P2461">
        <v>1</v>
      </c>
      <c r="Q2461">
        <v>1</v>
      </c>
      <c r="R2461">
        <v>1</v>
      </c>
      <c r="S2461">
        <v>4</v>
      </c>
      <c r="T2461" t="s">
        <v>35778</v>
      </c>
      <c r="U2461" t="s">
        <v>7105</v>
      </c>
      <c r="V2461" t="s">
        <v>7105</v>
      </c>
      <c r="W2461" t="s">
        <v>7105</v>
      </c>
      <c r="X2461" s="4">
        <v>12000</v>
      </c>
      <c r="Y2461">
        <v>0</v>
      </c>
      <c r="Z2461">
        <v>0</v>
      </c>
      <c r="AB2461" t="s">
        <v>42788</v>
      </c>
      <c r="AF2461" t="str">
        <f t="shared" si="38"/>
        <v>Hot Plate</v>
      </c>
    </row>
    <row r="2462" spans="1:32" x14ac:dyDescent="0.35">
      <c r="A2462" s="2" t="s">
        <v>42700</v>
      </c>
      <c r="B2462" s="2" t="s">
        <v>42701</v>
      </c>
      <c r="C2462" s="23">
        <v>30</v>
      </c>
      <c r="D2462" s="11" t="b">
        <f>FALSE()</f>
        <v>0</v>
      </c>
      <c r="E2462" s="11" t="b">
        <f>FALSE()</f>
        <v>0</v>
      </c>
      <c r="F2462" s="2" t="s">
        <v>10</v>
      </c>
      <c r="G2462" s="2" t="s">
        <v>10</v>
      </c>
      <c r="H2462" s="2" t="s">
        <v>35778</v>
      </c>
      <c r="I2462" s="11" t="b">
        <f>FALSE()</f>
        <v>0</v>
      </c>
      <c r="J2462" s="24">
        <v>650</v>
      </c>
      <c r="K2462" s="24">
        <v>0</v>
      </c>
      <c r="L2462" s="2" t="s">
        <v>10</v>
      </c>
      <c r="M2462" t="str">
        <f>VLOOKUP(Table18[[#This Row],[No.]],N:O,2,FALSE)</f>
        <v>Blood grouping machine</v>
      </c>
      <c r="N2462" t="s">
        <v>42789</v>
      </c>
      <c r="O2462" t="s">
        <v>42790</v>
      </c>
      <c r="P2462">
        <v>1</v>
      </c>
      <c r="Q2462">
        <v>1</v>
      </c>
      <c r="R2462">
        <v>1</v>
      </c>
      <c r="S2462">
        <v>0</v>
      </c>
      <c r="T2462" t="s">
        <v>35778</v>
      </c>
      <c r="U2462" t="s">
        <v>7105</v>
      </c>
      <c r="V2462" t="s">
        <v>7105</v>
      </c>
      <c r="W2462" t="s">
        <v>7105</v>
      </c>
      <c r="X2462" s="4">
        <v>200000</v>
      </c>
      <c r="Y2462">
        <v>0</v>
      </c>
      <c r="Z2462">
        <v>0</v>
      </c>
      <c r="AB2462" t="s">
        <v>42791</v>
      </c>
      <c r="AF2462" t="str">
        <f t="shared" si="38"/>
        <v>Blood grouping machine</v>
      </c>
    </row>
    <row r="2463" spans="1:32" x14ac:dyDescent="0.35">
      <c r="A2463" s="2" t="s">
        <v>42703</v>
      </c>
      <c r="B2463" s="2" t="s">
        <v>42704</v>
      </c>
      <c r="C2463" s="23">
        <v>0</v>
      </c>
      <c r="D2463" s="11" t="b">
        <f>FALSE()</f>
        <v>0</v>
      </c>
      <c r="E2463" s="11" t="b">
        <f>FALSE()</f>
        <v>0</v>
      </c>
      <c r="F2463" s="2" t="s">
        <v>10</v>
      </c>
      <c r="G2463" s="2" t="s">
        <v>10</v>
      </c>
      <c r="H2463" s="2" t="s">
        <v>35778</v>
      </c>
      <c r="I2463" s="11" t="b">
        <f>FALSE()</f>
        <v>0</v>
      </c>
      <c r="J2463" s="24">
        <v>0</v>
      </c>
      <c r="K2463" s="24">
        <v>0</v>
      </c>
      <c r="L2463" s="2" t="s">
        <v>10</v>
      </c>
      <c r="M2463" t="str">
        <f>VLOOKUP(Table18[[#This Row],[No.]],N:O,2,FALSE)</f>
        <v>Infant Beam Scale</v>
      </c>
      <c r="N2463" t="s">
        <v>42792</v>
      </c>
      <c r="O2463" t="s">
        <v>42793</v>
      </c>
      <c r="P2463">
        <v>32</v>
      </c>
      <c r="Q2463">
        <v>32</v>
      </c>
      <c r="R2463">
        <v>32</v>
      </c>
      <c r="S2463">
        <v>14</v>
      </c>
      <c r="T2463" t="s">
        <v>35778</v>
      </c>
      <c r="U2463" t="s">
        <v>7105</v>
      </c>
      <c r="V2463" t="s">
        <v>7105</v>
      </c>
      <c r="W2463" t="s">
        <v>7105</v>
      </c>
      <c r="X2463" s="4">
        <v>87630</v>
      </c>
      <c r="Y2463">
        <v>0</v>
      </c>
      <c r="Z2463">
        <v>0</v>
      </c>
      <c r="AB2463" t="s">
        <v>42794</v>
      </c>
      <c r="AF2463" t="str">
        <f t="shared" si="38"/>
        <v>Infant Beam Scale</v>
      </c>
    </row>
    <row r="2464" spans="1:32" x14ac:dyDescent="0.35">
      <c r="A2464" s="2" t="s">
        <v>42706</v>
      </c>
      <c r="B2464" s="2" t="s">
        <v>42707</v>
      </c>
      <c r="C2464" s="23">
        <v>0</v>
      </c>
      <c r="D2464" s="11" t="b">
        <f>FALSE()</f>
        <v>0</v>
      </c>
      <c r="E2464" s="11" t="b">
        <f>FALSE()</f>
        <v>0</v>
      </c>
      <c r="F2464" s="2" t="s">
        <v>10</v>
      </c>
      <c r="G2464" s="2" t="s">
        <v>10</v>
      </c>
      <c r="H2464" s="2" t="s">
        <v>39308</v>
      </c>
      <c r="I2464" s="11" t="b">
        <f>TRUE()</f>
        <v>1</v>
      </c>
      <c r="J2464" s="24">
        <v>0</v>
      </c>
      <c r="K2464" s="24">
        <v>0</v>
      </c>
      <c r="L2464" s="2" t="s">
        <v>10</v>
      </c>
      <c r="M2464" t="str">
        <f>VLOOKUP(Table18[[#This Row],[No.]],N:O,2,FALSE)</f>
        <v>Whifields Ointment</v>
      </c>
      <c r="N2464" t="s">
        <v>42795</v>
      </c>
      <c r="O2464" t="s">
        <v>42796</v>
      </c>
      <c r="P2464">
        <v>16</v>
      </c>
      <c r="Q2464">
        <v>16</v>
      </c>
      <c r="R2464">
        <v>16</v>
      </c>
      <c r="S2464">
        <v>2</v>
      </c>
      <c r="T2464" t="s">
        <v>35778</v>
      </c>
      <c r="U2464" t="s">
        <v>7105</v>
      </c>
      <c r="V2464" t="s">
        <v>7105</v>
      </c>
      <c r="W2464" t="s">
        <v>7105</v>
      </c>
      <c r="X2464" s="4">
        <v>1150000</v>
      </c>
      <c r="Y2464">
        <v>0</v>
      </c>
      <c r="Z2464">
        <v>0</v>
      </c>
      <c r="AB2464" t="s">
        <v>42797</v>
      </c>
      <c r="AF2464" t="str">
        <f t="shared" si="38"/>
        <v>Whifields Ointment</v>
      </c>
    </row>
    <row r="2465" spans="1:32" x14ac:dyDescent="0.35">
      <c r="A2465" s="2" t="s">
        <v>42709</v>
      </c>
      <c r="B2465" s="2" t="s">
        <v>42710</v>
      </c>
      <c r="C2465" s="23">
        <v>1300</v>
      </c>
      <c r="D2465" s="11" t="b">
        <f>FALSE()</f>
        <v>0</v>
      </c>
      <c r="E2465" s="11" t="b">
        <f>FALSE()</f>
        <v>0</v>
      </c>
      <c r="F2465" s="2" t="s">
        <v>10</v>
      </c>
      <c r="G2465" s="2" t="s">
        <v>10</v>
      </c>
      <c r="H2465" s="2" t="s">
        <v>36183</v>
      </c>
      <c r="I2465" s="11" t="b">
        <f>FALSE()</f>
        <v>0</v>
      </c>
      <c r="J2465" s="24">
        <v>29</v>
      </c>
      <c r="K2465" s="24">
        <v>0</v>
      </c>
      <c r="L2465" s="2" t="s">
        <v>10</v>
      </c>
      <c r="M2465" t="str">
        <f>VLOOKUP(Table18[[#This Row],[No.]],N:O,2,FALSE)</f>
        <v>Flagyl Syrup</v>
      </c>
      <c r="N2465" t="s">
        <v>42798</v>
      </c>
      <c r="O2465" t="s">
        <v>42799</v>
      </c>
      <c r="P2465">
        <v>4</v>
      </c>
      <c r="Q2465">
        <v>4</v>
      </c>
      <c r="R2465">
        <v>4</v>
      </c>
      <c r="S2465">
        <v>21</v>
      </c>
      <c r="T2465" t="s">
        <v>35778</v>
      </c>
      <c r="U2465" t="s">
        <v>7105</v>
      </c>
      <c r="V2465" t="s">
        <v>7105</v>
      </c>
      <c r="W2465" t="s">
        <v>7105</v>
      </c>
      <c r="X2465" s="4">
        <v>150000</v>
      </c>
      <c r="Y2465">
        <v>0</v>
      </c>
      <c r="Z2465">
        <v>0</v>
      </c>
      <c r="AB2465" t="s">
        <v>42800</v>
      </c>
      <c r="AF2465" t="str">
        <f t="shared" si="38"/>
        <v>Flagyl Syrup</v>
      </c>
    </row>
    <row r="2466" spans="1:32" x14ac:dyDescent="0.35">
      <c r="A2466" s="2" t="s">
        <v>42712</v>
      </c>
      <c r="B2466" s="2" t="s">
        <v>42713</v>
      </c>
      <c r="C2466" s="23">
        <v>0</v>
      </c>
      <c r="D2466" s="11" t="b">
        <f>FALSE()</f>
        <v>0</v>
      </c>
      <c r="E2466" s="11" t="b">
        <f>FALSE()</f>
        <v>0</v>
      </c>
      <c r="F2466" s="2" t="s">
        <v>10</v>
      </c>
      <c r="G2466" s="2" t="s">
        <v>10</v>
      </c>
      <c r="H2466" s="2" t="s">
        <v>35778</v>
      </c>
      <c r="I2466" s="11" t="b">
        <f>TRUE()</f>
        <v>1</v>
      </c>
      <c r="J2466" s="24">
        <v>0</v>
      </c>
      <c r="K2466" s="24">
        <v>0</v>
      </c>
      <c r="L2466" s="2" t="s">
        <v>10</v>
      </c>
      <c r="M2466" t="str">
        <f>VLOOKUP(Table18[[#This Row],[No.]],N:O,2,FALSE)</f>
        <v>Flowmeter wall type with Humid</v>
      </c>
      <c r="N2466" t="s">
        <v>42801</v>
      </c>
      <c r="O2466" t="s">
        <v>42802</v>
      </c>
      <c r="P2466">
        <v>3</v>
      </c>
      <c r="Q2466">
        <v>3</v>
      </c>
      <c r="R2466">
        <v>3</v>
      </c>
      <c r="S2466">
        <v>4</v>
      </c>
      <c r="T2466" t="s">
        <v>35778</v>
      </c>
      <c r="U2466" t="s">
        <v>7105</v>
      </c>
      <c r="V2466" t="s">
        <v>7105</v>
      </c>
      <c r="W2466" t="s">
        <v>7105</v>
      </c>
      <c r="X2466" s="4">
        <v>44275</v>
      </c>
      <c r="Y2466">
        <v>0</v>
      </c>
      <c r="Z2466">
        <v>0</v>
      </c>
      <c r="AB2466" t="s">
        <v>42803</v>
      </c>
      <c r="AF2466" t="str">
        <f t="shared" si="38"/>
        <v>Flowmeter wall type with Humid</v>
      </c>
    </row>
    <row r="2467" spans="1:32" x14ac:dyDescent="0.35">
      <c r="A2467" s="2" t="s">
        <v>42715</v>
      </c>
      <c r="B2467" s="2" t="s">
        <v>42716</v>
      </c>
      <c r="C2467" s="23">
        <v>0</v>
      </c>
      <c r="D2467" s="11" t="b">
        <f>FALSE()</f>
        <v>0</v>
      </c>
      <c r="E2467" s="11" t="b">
        <f>FALSE()</f>
        <v>0</v>
      </c>
      <c r="F2467" s="2" t="s">
        <v>10</v>
      </c>
      <c r="G2467" s="2" t="s">
        <v>10</v>
      </c>
      <c r="H2467" s="2" t="s">
        <v>35778</v>
      </c>
      <c r="I2467" s="11" t="b">
        <f>FALSE()</f>
        <v>0</v>
      </c>
      <c r="J2467" s="24">
        <v>700</v>
      </c>
      <c r="K2467" s="24">
        <v>0</v>
      </c>
      <c r="L2467" s="2" t="s">
        <v>10</v>
      </c>
      <c r="M2467" t="str">
        <f>VLOOKUP(Table18[[#This Row],[No.]],N:O,2,FALSE)</f>
        <v>Ambu Bags Paed with Reservoir</v>
      </c>
      <c r="N2467" t="s">
        <v>42804</v>
      </c>
      <c r="O2467" t="s">
        <v>42805</v>
      </c>
      <c r="P2467">
        <v>1</v>
      </c>
      <c r="Q2467">
        <v>1</v>
      </c>
      <c r="R2467">
        <v>1</v>
      </c>
      <c r="S2467">
        <v>2</v>
      </c>
      <c r="T2467" t="s">
        <v>35778</v>
      </c>
      <c r="U2467" t="s">
        <v>7105</v>
      </c>
      <c r="V2467" t="s">
        <v>7105</v>
      </c>
      <c r="W2467" t="s">
        <v>7105</v>
      </c>
      <c r="X2467" s="4">
        <v>28800</v>
      </c>
      <c r="Y2467">
        <v>0</v>
      </c>
      <c r="Z2467">
        <v>0</v>
      </c>
      <c r="AB2467" t="s">
        <v>42806</v>
      </c>
      <c r="AE2467" t="s">
        <v>37006</v>
      </c>
      <c r="AF2467" t="str">
        <f t="shared" si="38"/>
        <v>Ambu Bags Paed with Reservoir</v>
      </c>
    </row>
    <row r="2468" spans="1:32" x14ac:dyDescent="0.35">
      <c r="A2468" s="2" t="s">
        <v>42718</v>
      </c>
      <c r="B2468" s="2" t="s">
        <v>42719</v>
      </c>
      <c r="C2468" s="23">
        <v>598</v>
      </c>
      <c r="D2468" s="11" t="b">
        <f>FALSE()</f>
        <v>0</v>
      </c>
      <c r="E2468" s="11" t="b">
        <f>FALSE()</f>
        <v>0</v>
      </c>
      <c r="F2468" s="2" t="s">
        <v>10</v>
      </c>
      <c r="G2468" s="2" t="s">
        <v>10</v>
      </c>
      <c r="H2468" s="2" t="s">
        <v>35751</v>
      </c>
      <c r="I2468" s="11" t="b">
        <f>FALSE()</f>
        <v>0</v>
      </c>
      <c r="J2468" s="24">
        <v>1320</v>
      </c>
      <c r="K2468" s="24">
        <v>0</v>
      </c>
      <c r="L2468" s="2" t="s">
        <v>10</v>
      </c>
      <c r="M2468" t="str">
        <f>VLOOKUP(Table18[[#This Row],[No.]],N:O,2,FALSE)</f>
        <v>IV Cannular 18 100's</v>
      </c>
      <c r="N2468" t="s">
        <v>42807</v>
      </c>
      <c r="O2468" t="s">
        <v>42808</v>
      </c>
      <c r="P2468">
        <v>1</v>
      </c>
      <c r="Q2468">
        <v>1</v>
      </c>
      <c r="R2468">
        <v>1</v>
      </c>
      <c r="S2468">
        <v>0</v>
      </c>
      <c r="T2468" t="s">
        <v>35778</v>
      </c>
      <c r="U2468" t="s">
        <v>7105</v>
      </c>
      <c r="V2468" t="s">
        <v>7105</v>
      </c>
      <c r="W2468" t="s">
        <v>7105</v>
      </c>
      <c r="X2468" s="4">
        <v>144038</v>
      </c>
      <c r="Y2468">
        <v>0</v>
      </c>
      <c r="Z2468">
        <v>0</v>
      </c>
      <c r="AB2468" t="s">
        <v>42809</v>
      </c>
      <c r="AF2468" t="str">
        <f t="shared" si="38"/>
        <v>IV Cannular 18 100's</v>
      </c>
    </row>
    <row r="2469" spans="1:32" x14ac:dyDescent="0.35">
      <c r="A2469" s="2" t="s">
        <v>42721</v>
      </c>
      <c r="B2469" s="2" t="s">
        <v>42722</v>
      </c>
      <c r="C2469" s="23">
        <v>1109</v>
      </c>
      <c r="D2469" s="11" t="b">
        <f>FALSE()</f>
        <v>0</v>
      </c>
      <c r="E2469" s="11" t="b">
        <f>FALSE()</f>
        <v>0</v>
      </c>
      <c r="F2469" s="2" t="s">
        <v>10</v>
      </c>
      <c r="G2469" s="2" t="s">
        <v>10</v>
      </c>
      <c r="H2469" s="2" t="s">
        <v>35751</v>
      </c>
      <c r="I2469" s="11" t="b">
        <f>FALSE()</f>
        <v>0</v>
      </c>
      <c r="J2469" s="24">
        <v>1320</v>
      </c>
      <c r="K2469" s="24">
        <v>0</v>
      </c>
      <c r="L2469" s="2" t="s">
        <v>10</v>
      </c>
      <c r="M2469" t="str">
        <f>VLOOKUP(Table18[[#This Row],[No.]],N:O,2,FALSE)</f>
        <v>IV Cannular 20 100's</v>
      </c>
      <c r="N2469" t="s">
        <v>42810</v>
      </c>
      <c r="O2469" t="s">
        <v>42811</v>
      </c>
      <c r="P2469">
        <v>6</v>
      </c>
      <c r="Q2469">
        <v>6</v>
      </c>
      <c r="R2469">
        <v>6</v>
      </c>
      <c r="S2469">
        <v>0</v>
      </c>
      <c r="T2469" t="s">
        <v>35778</v>
      </c>
      <c r="U2469" t="s">
        <v>7105</v>
      </c>
      <c r="V2469" t="s">
        <v>7105</v>
      </c>
      <c r="W2469" t="s">
        <v>7105</v>
      </c>
      <c r="X2469" s="4">
        <v>22000</v>
      </c>
      <c r="Y2469">
        <v>0</v>
      </c>
      <c r="Z2469">
        <v>0</v>
      </c>
      <c r="AB2469" t="s">
        <v>42812</v>
      </c>
      <c r="AF2469" t="str">
        <f t="shared" si="38"/>
        <v>IV Cannular 20 100's</v>
      </c>
    </row>
    <row r="2470" spans="1:32" x14ac:dyDescent="0.35">
      <c r="A2470" s="2" t="s">
        <v>42724</v>
      </c>
      <c r="B2470" s="2" t="s">
        <v>42725</v>
      </c>
      <c r="C2470" s="23">
        <v>1051</v>
      </c>
      <c r="D2470" s="11" t="b">
        <f>FALSE()</f>
        <v>0</v>
      </c>
      <c r="E2470" s="11" t="b">
        <f>FALSE()</f>
        <v>0</v>
      </c>
      <c r="F2470" s="2" t="s">
        <v>10</v>
      </c>
      <c r="G2470" s="2" t="s">
        <v>10</v>
      </c>
      <c r="H2470" s="2" t="s">
        <v>35751</v>
      </c>
      <c r="I2470" s="11" t="b">
        <f>FALSE()</f>
        <v>0</v>
      </c>
      <c r="J2470" s="24">
        <v>1320</v>
      </c>
      <c r="K2470" s="24">
        <v>0</v>
      </c>
      <c r="L2470" s="2" t="s">
        <v>10</v>
      </c>
      <c r="M2470" t="str">
        <f>VLOOKUP(Table18[[#This Row],[No.]],N:O,2,FALSE)</f>
        <v>IV Cannular 22 100's</v>
      </c>
      <c r="N2470" t="s">
        <v>42813</v>
      </c>
      <c r="O2470" t="s">
        <v>42814</v>
      </c>
      <c r="P2470">
        <v>1</v>
      </c>
      <c r="Q2470">
        <v>1</v>
      </c>
      <c r="R2470">
        <v>1</v>
      </c>
      <c r="S2470">
        <v>0</v>
      </c>
      <c r="T2470" t="s">
        <v>35778</v>
      </c>
      <c r="U2470" t="s">
        <v>7105</v>
      </c>
      <c r="V2470" t="s">
        <v>7105</v>
      </c>
      <c r="W2470" t="s">
        <v>7105</v>
      </c>
      <c r="X2470" s="4">
        <v>24000</v>
      </c>
      <c r="Y2470">
        <v>0</v>
      </c>
      <c r="Z2470">
        <v>0</v>
      </c>
      <c r="AB2470" t="s">
        <v>42815</v>
      </c>
      <c r="AF2470" t="str">
        <f t="shared" si="38"/>
        <v>IV Cannular 22 100's</v>
      </c>
    </row>
    <row r="2471" spans="1:32" x14ac:dyDescent="0.35">
      <c r="A2471" s="2" t="s">
        <v>42727</v>
      </c>
      <c r="B2471" s="2" t="s">
        <v>42728</v>
      </c>
      <c r="C2471" s="23">
        <v>2135</v>
      </c>
      <c r="D2471" s="11" t="b">
        <f>FALSE()</f>
        <v>0</v>
      </c>
      <c r="E2471" s="11" t="b">
        <f>FALSE()</f>
        <v>0</v>
      </c>
      <c r="F2471" s="2" t="s">
        <v>10</v>
      </c>
      <c r="G2471" s="2" t="s">
        <v>10</v>
      </c>
      <c r="H2471" s="2" t="s">
        <v>35751</v>
      </c>
      <c r="I2471" s="11" t="b">
        <f>FALSE()</f>
        <v>0</v>
      </c>
      <c r="J2471" s="24">
        <v>14</v>
      </c>
      <c r="K2471" s="24">
        <v>0</v>
      </c>
      <c r="L2471" s="2" t="s">
        <v>10</v>
      </c>
      <c r="M2471" t="str">
        <f>VLOOKUP(Table18[[#This Row],[No.]],N:O,2,FALSE)</f>
        <v>IV Cannular 24 100's</v>
      </c>
      <c r="N2471" t="s">
        <v>42816</v>
      </c>
      <c r="O2471" t="s">
        <v>42817</v>
      </c>
      <c r="P2471">
        <v>1</v>
      </c>
      <c r="Q2471">
        <v>1</v>
      </c>
      <c r="R2471">
        <v>1</v>
      </c>
      <c r="S2471">
        <v>0</v>
      </c>
      <c r="T2471" t="s">
        <v>35778</v>
      </c>
      <c r="U2471" t="s">
        <v>7105</v>
      </c>
      <c r="V2471" t="s">
        <v>7105</v>
      </c>
      <c r="W2471" t="s">
        <v>7105</v>
      </c>
      <c r="X2471" s="4">
        <v>55000</v>
      </c>
      <c r="Y2471">
        <v>0</v>
      </c>
      <c r="Z2471">
        <v>0</v>
      </c>
      <c r="AB2471" t="s">
        <v>42818</v>
      </c>
      <c r="AF2471" t="str">
        <f t="shared" si="38"/>
        <v>IV Cannular 24 100's</v>
      </c>
    </row>
    <row r="2472" spans="1:32" x14ac:dyDescent="0.35">
      <c r="A2472" s="2" t="s">
        <v>42730</v>
      </c>
      <c r="B2472" s="2" t="s">
        <v>42731</v>
      </c>
      <c r="C2472" s="23">
        <v>5</v>
      </c>
      <c r="D2472" s="11" t="b">
        <f>FALSE()</f>
        <v>0</v>
      </c>
      <c r="E2472" s="11" t="b">
        <f>FALSE()</f>
        <v>0</v>
      </c>
      <c r="F2472" s="2" t="s">
        <v>10</v>
      </c>
      <c r="G2472" s="2" t="s">
        <v>10</v>
      </c>
      <c r="H2472" s="2" t="s">
        <v>35778</v>
      </c>
      <c r="I2472" s="11" t="b">
        <f>FALSE()</f>
        <v>0</v>
      </c>
      <c r="J2472" s="24">
        <v>1649</v>
      </c>
      <c r="K2472" s="24">
        <v>0</v>
      </c>
      <c r="L2472" s="2" t="s">
        <v>10</v>
      </c>
      <c r="M2472" t="str">
        <f>VLOOKUP(Table18[[#This Row],[No.]],N:O,2,FALSE)</f>
        <v>LUMBAR COSSET</v>
      </c>
      <c r="N2472" t="s">
        <v>42819</v>
      </c>
      <c r="O2472" t="s">
        <v>42820</v>
      </c>
      <c r="P2472">
        <v>1</v>
      </c>
      <c r="Q2472">
        <v>1</v>
      </c>
      <c r="R2472">
        <v>1</v>
      </c>
      <c r="S2472">
        <v>0</v>
      </c>
      <c r="T2472" t="s">
        <v>35778</v>
      </c>
      <c r="U2472" t="s">
        <v>7105</v>
      </c>
      <c r="V2472" t="s">
        <v>7105</v>
      </c>
      <c r="W2472" t="s">
        <v>7105</v>
      </c>
      <c r="X2472" s="4">
        <v>80000</v>
      </c>
      <c r="Y2472">
        <v>0</v>
      </c>
      <c r="Z2472">
        <v>0</v>
      </c>
      <c r="AB2472" t="s">
        <v>42821</v>
      </c>
      <c r="AF2472" t="str">
        <f t="shared" si="38"/>
        <v>LUMBAR COSSET</v>
      </c>
    </row>
    <row r="2473" spans="1:32" x14ac:dyDescent="0.35">
      <c r="A2473" s="2" t="s">
        <v>42732</v>
      </c>
      <c r="B2473" s="2" t="s">
        <v>42733</v>
      </c>
      <c r="C2473" s="23">
        <v>40</v>
      </c>
      <c r="D2473" s="11" t="b">
        <f>FALSE()</f>
        <v>0</v>
      </c>
      <c r="E2473" s="11" t="b">
        <f>FALSE()</f>
        <v>0</v>
      </c>
      <c r="F2473" s="2" t="s">
        <v>10</v>
      </c>
      <c r="G2473" s="2" t="s">
        <v>10</v>
      </c>
      <c r="H2473" s="2" t="s">
        <v>35751</v>
      </c>
      <c r="I2473" s="11" t="b">
        <f>FALSE()</f>
        <v>0</v>
      </c>
      <c r="J2473" s="24">
        <v>0</v>
      </c>
      <c r="K2473" s="24">
        <v>0</v>
      </c>
      <c r="L2473" s="2" t="s">
        <v>10</v>
      </c>
      <c r="M2473" t="str">
        <f>VLOOKUP(Table18[[#This Row],[No.]],N:O,2,FALSE)</f>
        <v>CHROMIC GUT 3/0 - 2'S</v>
      </c>
      <c r="N2473" t="s">
        <v>42822</v>
      </c>
      <c r="O2473" t="s">
        <v>42823</v>
      </c>
      <c r="P2473">
        <v>5</v>
      </c>
      <c r="Q2473">
        <v>5</v>
      </c>
      <c r="R2473">
        <v>5</v>
      </c>
      <c r="S2473">
        <v>0</v>
      </c>
      <c r="T2473" t="s">
        <v>35778</v>
      </c>
      <c r="U2473" t="s">
        <v>7105</v>
      </c>
      <c r="V2473" t="s">
        <v>7105</v>
      </c>
      <c r="W2473" t="s">
        <v>7105</v>
      </c>
      <c r="X2473" s="4">
        <v>1400</v>
      </c>
      <c r="Y2473">
        <v>0</v>
      </c>
      <c r="Z2473">
        <v>0</v>
      </c>
      <c r="AB2473" t="s">
        <v>42824</v>
      </c>
      <c r="AF2473" t="str">
        <f t="shared" si="38"/>
        <v>CHROMIC GUT 3/0 - 2'S</v>
      </c>
    </row>
    <row r="2474" spans="1:32" x14ac:dyDescent="0.35">
      <c r="A2474" s="2" t="s">
        <v>42734</v>
      </c>
      <c r="B2474" s="2" t="s">
        <v>42735</v>
      </c>
      <c r="C2474" s="23">
        <v>0</v>
      </c>
      <c r="D2474" s="11" t="b">
        <f>FALSE()</f>
        <v>0</v>
      </c>
      <c r="E2474" s="11" t="b">
        <f>FALSE()</f>
        <v>0</v>
      </c>
      <c r="F2474" s="2" t="s">
        <v>10</v>
      </c>
      <c r="G2474" s="2" t="s">
        <v>10</v>
      </c>
      <c r="H2474" s="2" t="s">
        <v>35778</v>
      </c>
      <c r="I2474" s="11" t="b">
        <f>TRUE()</f>
        <v>1</v>
      </c>
      <c r="J2474" s="24">
        <v>0</v>
      </c>
      <c r="K2474" s="24">
        <v>0</v>
      </c>
      <c r="L2474" s="2" t="s">
        <v>10</v>
      </c>
      <c r="M2474" t="str">
        <f>VLOOKUP(Table18[[#This Row],[No.]],N:O,2,FALSE)</f>
        <v>Cot (Baby)</v>
      </c>
      <c r="N2474" t="s">
        <v>42825</v>
      </c>
      <c r="O2474" t="s">
        <v>42826</v>
      </c>
      <c r="P2474">
        <v>4</v>
      </c>
      <c r="Q2474">
        <v>4</v>
      </c>
      <c r="R2474">
        <v>4</v>
      </c>
      <c r="S2474">
        <v>1</v>
      </c>
      <c r="T2474" t="s">
        <v>35778</v>
      </c>
      <c r="U2474" t="s">
        <v>7105</v>
      </c>
      <c r="V2474" t="s">
        <v>7105</v>
      </c>
      <c r="W2474" t="s">
        <v>7105</v>
      </c>
      <c r="X2474" s="4">
        <v>15000</v>
      </c>
      <c r="Y2474">
        <v>0</v>
      </c>
      <c r="Z2474">
        <v>0</v>
      </c>
      <c r="AB2474" t="s">
        <v>42827</v>
      </c>
      <c r="AE2474" t="s">
        <v>35876</v>
      </c>
      <c r="AF2474" t="str">
        <f t="shared" si="38"/>
        <v>Cot (Baby)</v>
      </c>
    </row>
    <row r="2475" spans="1:32" x14ac:dyDescent="0.35">
      <c r="A2475" s="2" t="s">
        <v>42737</v>
      </c>
      <c r="B2475" s="2" t="s">
        <v>42738</v>
      </c>
      <c r="C2475" s="23">
        <v>-20</v>
      </c>
      <c r="D2475" s="11" t="b">
        <f>FALSE()</f>
        <v>0</v>
      </c>
      <c r="E2475" s="11" t="b">
        <f>FALSE()</f>
        <v>0</v>
      </c>
      <c r="F2475" s="2" t="s">
        <v>10</v>
      </c>
      <c r="G2475" s="2" t="s">
        <v>10</v>
      </c>
      <c r="H2475" s="2" t="s">
        <v>35778</v>
      </c>
      <c r="I2475" s="11" t="b">
        <f>FALSE()</f>
        <v>0</v>
      </c>
      <c r="J2475" s="24">
        <v>1500</v>
      </c>
      <c r="K2475" s="24">
        <v>0</v>
      </c>
      <c r="L2475" s="2" t="s">
        <v>10</v>
      </c>
      <c r="M2475" t="str">
        <f>VLOOKUP(Table18[[#This Row],[No.]],N:O,2,FALSE)</f>
        <v>Pedal Bin</v>
      </c>
      <c r="N2475" t="s">
        <v>42828</v>
      </c>
      <c r="O2475" t="s">
        <v>42829</v>
      </c>
      <c r="P2475">
        <v>9</v>
      </c>
      <c r="Q2475">
        <v>9</v>
      </c>
      <c r="R2475">
        <v>9</v>
      </c>
      <c r="S2475">
        <v>0</v>
      </c>
      <c r="T2475" t="s">
        <v>35778</v>
      </c>
      <c r="U2475" t="s">
        <v>7105</v>
      </c>
      <c r="V2475" t="s">
        <v>7105</v>
      </c>
      <c r="W2475" t="s">
        <v>7105</v>
      </c>
      <c r="X2475" s="4">
        <v>2900</v>
      </c>
      <c r="Y2475">
        <v>0</v>
      </c>
      <c r="Z2475">
        <v>0</v>
      </c>
      <c r="AB2475" t="s">
        <v>42830</v>
      </c>
      <c r="AF2475" t="str">
        <f t="shared" si="38"/>
        <v>Pedal Bin</v>
      </c>
    </row>
    <row r="2476" spans="1:32" x14ac:dyDescent="0.35">
      <c r="A2476" s="2" t="s">
        <v>42740</v>
      </c>
      <c r="B2476" s="2" t="s">
        <v>42741</v>
      </c>
      <c r="C2476" s="23">
        <v>15</v>
      </c>
      <c r="D2476" s="11" t="b">
        <f>FALSE()</f>
        <v>0</v>
      </c>
      <c r="E2476" s="11" t="b">
        <f>FALSE()</f>
        <v>0</v>
      </c>
      <c r="F2476" s="2" t="s">
        <v>10</v>
      </c>
      <c r="G2476" s="2" t="s">
        <v>10</v>
      </c>
      <c r="H2476" s="2" t="s">
        <v>35778</v>
      </c>
      <c r="I2476" s="11" t="b">
        <f>FALSE()</f>
        <v>0</v>
      </c>
      <c r="J2476" s="24">
        <v>41.76</v>
      </c>
      <c r="K2476" s="24">
        <v>0</v>
      </c>
      <c r="L2476" s="2" t="s">
        <v>10</v>
      </c>
      <c r="M2476" t="str">
        <f>VLOOKUP(Table18[[#This Row],[No.]],N:O,2,FALSE)</f>
        <v>Axilliary Thermometer</v>
      </c>
      <c r="N2476" t="s">
        <v>42831</v>
      </c>
      <c r="O2476" t="s">
        <v>42832</v>
      </c>
      <c r="P2476">
        <v>0</v>
      </c>
      <c r="Q2476">
        <v>0</v>
      </c>
      <c r="R2476">
        <v>0</v>
      </c>
      <c r="S2476">
        <v>150</v>
      </c>
      <c r="T2476" t="s">
        <v>35778</v>
      </c>
      <c r="U2476" t="s">
        <v>7105</v>
      </c>
      <c r="V2476" t="s">
        <v>7105</v>
      </c>
      <c r="W2476" t="s">
        <v>7105</v>
      </c>
      <c r="X2476">
        <v>0</v>
      </c>
      <c r="Y2476">
        <v>0</v>
      </c>
      <c r="Z2476">
        <v>0</v>
      </c>
      <c r="AB2476" t="s">
        <v>42833</v>
      </c>
      <c r="AF2476" t="str">
        <f t="shared" si="38"/>
        <v>Axilliary Thermometer</v>
      </c>
    </row>
    <row r="2477" spans="1:32" x14ac:dyDescent="0.35">
      <c r="A2477" s="2" t="s">
        <v>42743</v>
      </c>
      <c r="B2477" s="2" t="s">
        <v>42276</v>
      </c>
      <c r="C2477" s="23">
        <v>4</v>
      </c>
      <c r="D2477" s="11" t="b">
        <f>FALSE()</f>
        <v>0</v>
      </c>
      <c r="E2477" s="11" t="b">
        <f>FALSE()</f>
        <v>0</v>
      </c>
      <c r="F2477" s="2" t="s">
        <v>10</v>
      </c>
      <c r="G2477" s="2" t="s">
        <v>10</v>
      </c>
      <c r="H2477" s="2" t="s">
        <v>35778</v>
      </c>
      <c r="I2477" s="11" t="b">
        <f>FALSE()</f>
        <v>0</v>
      </c>
      <c r="J2477" s="24">
        <v>195</v>
      </c>
      <c r="K2477" s="24">
        <v>0</v>
      </c>
      <c r="L2477" s="2" t="s">
        <v>10</v>
      </c>
      <c r="M2477" t="str">
        <f>VLOOKUP(Table18[[#This Row],[No.]],N:O,2,FALSE)</f>
        <v>Digital Thermometer</v>
      </c>
      <c r="N2477" t="s">
        <v>42834</v>
      </c>
      <c r="O2477" t="s">
        <v>42835</v>
      </c>
      <c r="P2477">
        <v>0</v>
      </c>
      <c r="Q2477">
        <v>0</v>
      </c>
      <c r="R2477">
        <v>0</v>
      </c>
      <c r="S2477">
        <v>12</v>
      </c>
      <c r="T2477" t="s">
        <v>35778</v>
      </c>
      <c r="U2477" t="s">
        <v>7105</v>
      </c>
      <c r="V2477" t="s">
        <v>7105</v>
      </c>
      <c r="W2477" t="s">
        <v>7133</v>
      </c>
      <c r="X2477">
        <v>0</v>
      </c>
      <c r="Y2477">
        <v>0</v>
      </c>
      <c r="Z2477">
        <v>0</v>
      </c>
      <c r="AB2477" t="s">
        <v>42836</v>
      </c>
      <c r="AF2477" t="str">
        <f t="shared" si="38"/>
        <v>Digital Thermometer</v>
      </c>
    </row>
    <row r="2478" spans="1:32" x14ac:dyDescent="0.35">
      <c r="A2478" s="2" t="s">
        <v>42744</v>
      </c>
      <c r="B2478" s="2" t="s">
        <v>42745</v>
      </c>
      <c r="C2478" s="23">
        <v>11</v>
      </c>
      <c r="D2478" s="11" t="b">
        <f>FALSE()</f>
        <v>0</v>
      </c>
      <c r="E2478" s="11" t="b">
        <f>FALSE()</f>
        <v>0</v>
      </c>
      <c r="F2478" s="2" t="s">
        <v>10</v>
      </c>
      <c r="G2478" s="2" t="s">
        <v>10</v>
      </c>
      <c r="H2478" s="2" t="s">
        <v>35778</v>
      </c>
      <c r="I2478" s="11" t="b">
        <f>FALSE()</f>
        <v>0</v>
      </c>
      <c r="J2478" s="24">
        <v>700</v>
      </c>
      <c r="K2478" s="24">
        <v>0</v>
      </c>
      <c r="L2478" s="2" t="s">
        <v>10</v>
      </c>
      <c r="M2478" t="str">
        <f>VLOOKUP(Table18[[#This Row],[No.]],N:O,2,FALSE)</f>
        <v xml:space="preserve">Blood Pressure Cuff </v>
      </c>
      <c r="N2478" t="s">
        <v>42837</v>
      </c>
      <c r="O2478" t="s">
        <v>42838</v>
      </c>
      <c r="P2478">
        <v>6</v>
      </c>
      <c r="Q2478">
        <v>6</v>
      </c>
      <c r="R2478">
        <v>6</v>
      </c>
      <c r="S2478">
        <v>240</v>
      </c>
      <c r="T2478" t="s">
        <v>35778</v>
      </c>
      <c r="U2478" t="s">
        <v>7105</v>
      </c>
      <c r="V2478" t="s">
        <v>7105</v>
      </c>
      <c r="W2478" t="s">
        <v>7105</v>
      </c>
      <c r="X2478">
        <v>750</v>
      </c>
      <c r="Y2478">
        <v>0</v>
      </c>
      <c r="Z2478">
        <v>0</v>
      </c>
      <c r="AB2478" t="s">
        <v>42839</v>
      </c>
      <c r="AF2478" t="str">
        <f t="shared" si="38"/>
        <v xml:space="preserve">Blood Pressure Cuff </v>
      </c>
    </row>
    <row r="2479" spans="1:32" x14ac:dyDescent="0.35">
      <c r="A2479" s="2" t="s">
        <v>42747</v>
      </c>
      <c r="B2479" s="2" t="s">
        <v>42748</v>
      </c>
      <c r="C2479" s="23">
        <v>0</v>
      </c>
      <c r="D2479" s="11" t="b">
        <f>FALSE()</f>
        <v>0</v>
      </c>
      <c r="E2479" s="11" t="b">
        <f>FALSE()</f>
        <v>0</v>
      </c>
      <c r="F2479" s="2" t="s">
        <v>10</v>
      </c>
      <c r="G2479" s="2" t="s">
        <v>10</v>
      </c>
      <c r="H2479" s="2" t="s">
        <v>35778</v>
      </c>
      <c r="I2479" s="11" t="b">
        <f>TRUE()</f>
        <v>1</v>
      </c>
      <c r="J2479" s="24">
        <v>0</v>
      </c>
      <c r="K2479" s="24">
        <v>0</v>
      </c>
      <c r="L2479" s="2" t="s">
        <v>10</v>
      </c>
      <c r="M2479" t="str">
        <f>VLOOKUP(Table18[[#This Row],[No.]],N:O,2,FALSE)</f>
        <v>Walker</v>
      </c>
      <c r="N2479" t="s">
        <v>42840</v>
      </c>
      <c r="O2479" t="s">
        <v>42841</v>
      </c>
      <c r="P2479">
        <v>0</v>
      </c>
      <c r="Q2479">
        <v>0</v>
      </c>
      <c r="R2479">
        <v>0</v>
      </c>
      <c r="S2479">
        <v>1</v>
      </c>
      <c r="T2479" t="s">
        <v>35778</v>
      </c>
      <c r="U2479" t="s">
        <v>7105</v>
      </c>
      <c r="V2479" t="s">
        <v>7105</v>
      </c>
      <c r="W2479" t="s">
        <v>7133</v>
      </c>
      <c r="X2479">
        <v>0</v>
      </c>
      <c r="Y2479">
        <v>0</v>
      </c>
      <c r="Z2479">
        <v>0</v>
      </c>
      <c r="AB2479" t="s">
        <v>42842</v>
      </c>
      <c r="AF2479" t="str">
        <f t="shared" si="38"/>
        <v>Walker</v>
      </c>
    </row>
    <row r="2480" spans="1:32" x14ac:dyDescent="0.35">
      <c r="A2480" s="2" t="s">
        <v>42750</v>
      </c>
      <c r="B2480" s="2" t="s">
        <v>42751</v>
      </c>
      <c r="C2480" s="23">
        <v>1</v>
      </c>
      <c r="D2480" s="11" t="b">
        <f>FALSE()</f>
        <v>0</v>
      </c>
      <c r="E2480" s="11" t="b">
        <f>FALSE()</f>
        <v>0</v>
      </c>
      <c r="F2480" s="2" t="s">
        <v>10</v>
      </c>
      <c r="G2480" s="2" t="s">
        <v>10</v>
      </c>
      <c r="H2480" s="2" t="s">
        <v>35778</v>
      </c>
      <c r="I2480" s="11" t="b">
        <f>FALSE()</f>
        <v>0</v>
      </c>
      <c r="J2480" s="24">
        <v>2200</v>
      </c>
      <c r="K2480" s="24">
        <v>0</v>
      </c>
      <c r="L2480" s="2" t="s">
        <v>10</v>
      </c>
      <c r="M2480" t="str">
        <f>VLOOKUP(Table18[[#This Row],[No.]],N:O,2,FALSE)</f>
        <v>Bed Pans (Adult)</v>
      </c>
      <c r="N2480" t="s">
        <v>42843</v>
      </c>
      <c r="O2480" t="s">
        <v>42844</v>
      </c>
      <c r="P2480">
        <v>0</v>
      </c>
      <c r="Q2480">
        <v>0</v>
      </c>
      <c r="R2480">
        <v>0</v>
      </c>
      <c r="S2480">
        <v>0</v>
      </c>
      <c r="T2480" t="s">
        <v>37821</v>
      </c>
      <c r="U2480" t="s">
        <v>7105</v>
      </c>
      <c r="V2480" t="s">
        <v>7105</v>
      </c>
      <c r="W2480" t="s">
        <v>7105</v>
      </c>
      <c r="X2480">
        <v>0</v>
      </c>
      <c r="Y2480">
        <v>0</v>
      </c>
      <c r="Z2480">
        <v>0</v>
      </c>
      <c r="AB2480" t="s">
        <v>42845</v>
      </c>
      <c r="AF2480" t="str">
        <f t="shared" si="38"/>
        <v>Bed Pans (Adult)</v>
      </c>
    </row>
    <row r="2481" spans="1:32" x14ac:dyDescent="0.35">
      <c r="A2481" s="2" t="s">
        <v>42753</v>
      </c>
      <c r="B2481" s="2" t="s">
        <v>42754</v>
      </c>
      <c r="C2481" s="23">
        <v>1</v>
      </c>
      <c r="D2481" s="11" t="b">
        <f>FALSE()</f>
        <v>0</v>
      </c>
      <c r="E2481" s="11" t="b">
        <f>FALSE()</f>
        <v>0</v>
      </c>
      <c r="F2481" s="2" t="s">
        <v>10</v>
      </c>
      <c r="G2481" s="2" t="s">
        <v>10</v>
      </c>
      <c r="H2481" s="2" t="s">
        <v>35778</v>
      </c>
      <c r="I2481" s="11" t="b">
        <f>FALSE()</f>
        <v>0</v>
      </c>
      <c r="J2481" s="24">
        <v>750</v>
      </c>
      <c r="K2481" s="24">
        <v>0</v>
      </c>
      <c r="L2481" s="2" t="s">
        <v>10</v>
      </c>
      <c r="M2481" t="str">
        <f>VLOOKUP(Table18[[#This Row],[No.]],N:O,2,FALSE)</f>
        <v>Gallipots (Different Sizes)</v>
      </c>
      <c r="N2481" t="s">
        <v>42846</v>
      </c>
      <c r="O2481" t="s">
        <v>42847</v>
      </c>
      <c r="P2481">
        <v>2</v>
      </c>
      <c r="Q2481">
        <v>2</v>
      </c>
      <c r="R2481">
        <v>2</v>
      </c>
      <c r="S2481">
        <v>0</v>
      </c>
      <c r="T2481" t="s">
        <v>35778</v>
      </c>
      <c r="U2481" t="s">
        <v>7105</v>
      </c>
      <c r="V2481" t="s">
        <v>7105</v>
      </c>
      <c r="W2481" t="s">
        <v>7105</v>
      </c>
      <c r="X2481" s="4">
        <v>15998</v>
      </c>
      <c r="Y2481">
        <v>0</v>
      </c>
      <c r="Z2481">
        <v>0</v>
      </c>
      <c r="AB2481" t="s">
        <v>42848</v>
      </c>
      <c r="AF2481" t="str">
        <f t="shared" si="38"/>
        <v>Gallipots (Different Sizes)</v>
      </c>
    </row>
    <row r="2482" spans="1:32" x14ac:dyDescent="0.35">
      <c r="A2482" s="2" t="s">
        <v>42756</v>
      </c>
      <c r="B2482" s="2" t="s">
        <v>42757</v>
      </c>
      <c r="C2482" s="23">
        <v>6</v>
      </c>
      <c r="D2482" s="11" t="b">
        <f>FALSE()</f>
        <v>0</v>
      </c>
      <c r="E2482" s="11" t="b">
        <f>FALSE()</f>
        <v>0</v>
      </c>
      <c r="F2482" s="2" t="s">
        <v>10</v>
      </c>
      <c r="G2482" s="2" t="s">
        <v>10</v>
      </c>
      <c r="H2482" s="2" t="s">
        <v>35778</v>
      </c>
      <c r="I2482" s="11" t="b">
        <f>FALSE()</f>
        <v>0</v>
      </c>
      <c r="J2482" s="24">
        <v>450</v>
      </c>
      <c r="K2482" s="24">
        <v>0</v>
      </c>
      <c r="L2482" s="2" t="s">
        <v>10</v>
      </c>
      <c r="M2482" t="str">
        <f>VLOOKUP(Table18[[#This Row],[No.]],N:O,2,FALSE)</f>
        <v>Bath Towel (large)</v>
      </c>
      <c r="N2482" t="s">
        <v>42849</v>
      </c>
      <c r="O2482" t="s">
        <v>42850</v>
      </c>
      <c r="P2482">
        <v>2</v>
      </c>
      <c r="Q2482">
        <v>2</v>
      </c>
      <c r="R2482">
        <v>2</v>
      </c>
      <c r="S2482">
        <v>0</v>
      </c>
      <c r="T2482" t="s">
        <v>35778</v>
      </c>
      <c r="U2482" t="s">
        <v>7105</v>
      </c>
      <c r="V2482" t="s">
        <v>7105</v>
      </c>
      <c r="W2482" t="s">
        <v>7105</v>
      </c>
      <c r="X2482" s="4">
        <v>20700</v>
      </c>
      <c r="Y2482">
        <v>0</v>
      </c>
      <c r="Z2482">
        <v>0</v>
      </c>
      <c r="AB2482" t="s">
        <v>42851</v>
      </c>
      <c r="AF2482" t="str">
        <f t="shared" si="38"/>
        <v>Bath Towel (large)</v>
      </c>
    </row>
    <row r="2483" spans="1:32" x14ac:dyDescent="0.35">
      <c r="A2483" s="2" t="s">
        <v>42759</v>
      </c>
      <c r="B2483" s="2" t="s">
        <v>42760</v>
      </c>
      <c r="C2483" s="23">
        <v>44</v>
      </c>
      <c r="D2483" s="11" t="b">
        <f>FALSE()</f>
        <v>0</v>
      </c>
      <c r="E2483" s="11" t="b">
        <f>FALSE()</f>
        <v>0</v>
      </c>
      <c r="F2483" s="2" t="s">
        <v>10</v>
      </c>
      <c r="G2483" s="2" t="s">
        <v>10</v>
      </c>
      <c r="H2483" s="2" t="s">
        <v>35778</v>
      </c>
      <c r="I2483" s="11" t="b">
        <f>FALSE()</f>
        <v>0</v>
      </c>
      <c r="J2483" s="24">
        <v>450</v>
      </c>
      <c r="K2483" s="24">
        <v>0</v>
      </c>
      <c r="L2483" s="2" t="s">
        <v>10</v>
      </c>
      <c r="M2483" t="str">
        <f>VLOOKUP(Table18[[#This Row],[No.]],N:O,2,FALSE)</f>
        <v>Wash Clothes</v>
      </c>
      <c r="N2483" t="s">
        <v>42852</v>
      </c>
      <c r="O2483" t="s">
        <v>42853</v>
      </c>
      <c r="P2483">
        <v>43</v>
      </c>
      <c r="Q2483">
        <v>43</v>
      </c>
      <c r="R2483">
        <v>43</v>
      </c>
      <c r="S2483">
        <v>160</v>
      </c>
      <c r="T2483" t="s">
        <v>35778</v>
      </c>
      <c r="U2483" t="s">
        <v>7105</v>
      </c>
      <c r="V2483" t="s">
        <v>7105</v>
      </c>
      <c r="W2483" t="s">
        <v>7105</v>
      </c>
      <c r="X2483" s="4">
        <v>73370</v>
      </c>
      <c r="Y2483">
        <v>0</v>
      </c>
      <c r="Z2483">
        <v>0</v>
      </c>
      <c r="AB2483" t="s">
        <v>42854</v>
      </c>
      <c r="AF2483" t="str">
        <f t="shared" si="38"/>
        <v>Wash Clothes</v>
      </c>
    </row>
    <row r="2484" spans="1:32" x14ac:dyDescent="0.35">
      <c r="A2484" s="2" t="s">
        <v>42762</v>
      </c>
      <c r="B2484" s="2" t="s">
        <v>42763</v>
      </c>
      <c r="C2484" s="23">
        <v>61</v>
      </c>
      <c r="D2484" s="11" t="b">
        <f>FALSE()</f>
        <v>0</v>
      </c>
      <c r="E2484" s="11" t="b">
        <f>FALSE()</f>
        <v>0</v>
      </c>
      <c r="F2484" s="2" t="s">
        <v>10</v>
      </c>
      <c r="G2484" s="2" t="s">
        <v>10</v>
      </c>
      <c r="H2484" s="2" t="s">
        <v>37821</v>
      </c>
      <c r="I2484" s="11" t="b">
        <f>FALSE()</f>
        <v>0</v>
      </c>
      <c r="J2484" s="24">
        <v>1200</v>
      </c>
      <c r="K2484" s="24">
        <v>0</v>
      </c>
      <c r="L2484" s="2" t="s">
        <v>10</v>
      </c>
      <c r="M2484" t="str">
        <f>VLOOKUP(Table18[[#This Row],[No.]],N:O,2,FALSE)</f>
        <v>Kidney dish (different sizes)</v>
      </c>
      <c r="N2484" t="s">
        <v>42855</v>
      </c>
      <c r="O2484" t="s">
        <v>42856</v>
      </c>
      <c r="P2484">
        <v>6</v>
      </c>
      <c r="Q2484">
        <v>6</v>
      </c>
      <c r="R2484">
        <v>6</v>
      </c>
      <c r="S2484">
        <v>0</v>
      </c>
      <c r="T2484" t="s">
        <v>35778</v>
      </c>
      <c r="U2484" t="s">
        <v>7105</v>
      </c>
      <c r="V2484" t="s">
        <v>7105</v>
      </c>
      <c r="W2484" t="s">
        <v>7105</v>
      </c>
      <c r="X2484" s="4">
        <v>2128</v>
      </c>
      <c r="Y2484">
        <v>0</v>
      </c>
      <c r="Z2484">
        <v>0</v>
      </c>
      <c r="AB2484" t="s">
        <v>42857</v>
      </c>
      <c r="AF2484" t="str">
        <f t="shared" si="38"/>
        <v>Kidney dish (different sizes)</v>
      </c>
    </row>
    <row r="2485" spans="1:32" x14ac:dyDescent="0.35">
      <c r="A2485" s="2" t="s">
        <v>42765</v>
      </c>
      <c r="B2485" s="2" t="s">
        <v>42766</v>
      </c>
      <c r="C2485" s="23">
        <v>1</v>
      </c>
      <c r="D2485" s="11" t="b">
        <f>FALSE()</f>
        <v>0</v>
      </c>
      <c r="E2485" s="11" t="b">
        <f>FALSE()</f>
        <v>0</v>
      </c>
      <c r="F2485" s="2" t="s">
        <v>10</v>
      </c>
      <c r="G2485" s="2" t="s">
        <v>10</v>
      </c>
      <c r="H2485" s="2" t="s">
        <v>35778</v>
      </c>
      <c r="I2485" s="11" t="b">
        <f>FALSE()</f>
        <v>0</v>
      </c>
      <c r="J2485" s="24">
        <v>1500</v>
      </c>
      <c r="K2485" s="24">
        <v>0</v>
      </c>
      <c r="L2485" s="2" t="s">
        <v>10</v>
      </c>
      <c r="M2485" t="str">
        <f>VLOOKUP(Table18[[#This Row],[No.]],N:O,2,FALSE)</f>
        <v>Urinals (Adult)</v>
      </c>
      <c r="N2485" t="s">
        <v>42858</v>
      </c>
      <c r="O2485" t="s">
        <v>42859</v>
      </c>
      <c r="P2485">
        <v>0</v>
      </c>
      <c r="Q2485">
        <v>0</v>
      </c>
      <c r="R2485">
        <v>0</v>
      </c>
      <c r="S2485">
        <v>420</v>
      </c>
      <c r="T2485" t="s">
        <v>35778</v>
      </c>
      <c r="U2485" t="s">
        <v>7105</v>
      </c>
      <c r="V2485" t="s">
        <v>7105</v>
      </c>
      <c r="W2485" t="s">
        <v>7133</v>
      </c>
      <c r="X2485">
        <v>0</v>
      </c>
      <c r="Y2485">
        <v>0</v>
      </c>
      <c r="Z2485">
        <v>0</v>
      </c>
      <c r="AB2485" t="s">
        <v>42860</v>
      </c>
      <c r="AF2485" t="str">
        <f t="shared" si="38"/>
        <v>Urinals (Adult)</v>
      </c>
    </row>
    <row r="2486" spans="1:32" x14ac:dyDescent="0.35">
      <c r="A2486" s="2" t="s">
        <v>42768</v>
      </c>
      <c r="B2486" s="2" t="s">
        <v>42769</v>
      </c>
      <c r="C2486" s="23">
        <v>0</v>
      </c>
      <c r="D2486" s="11" t="b">
        <f>FALSE()</f>
        <v>0</v>
      </c>
      <c r="E2486" s="11" t="b">
        <f>FALSE()</f>
        <v>0</v>
      </c>
      <c r="F2486" s="2" t="s">
        <v>10</v>
      </c>
      <c r="G2486" s="2" t="s">
        <v>10</v>
      </c>
      <c r="H2486" s="2" t="s">
        <v>35778</v>
      </c>
      <c r="I2486" s="11" t="b">
        <f>FALSE()</f>
        <v>0</v>
      </c>
      <c r="J2486" s="24">
        <v>0</v>
      </c>
      <c r="K2486" s="24">
        <v>0</v>
      </c>
      <c r="L2486" s="2" t="s">
        <v>10</v>
      </c>
      <c r="M2486" t="str">
        <f>VLOOKUP(Table18[[#This Row],[No.]],N:O,2,FALSE)</f>
        <v>Uristix</v>
      </c>
      <c r="N2486" t="s">
        <v>42861</v>
      </c>
      <c r="O2486" t="s">
        <v>42862</v>
      </c>
      <c r="P2486">
        <v>0</v>
      </c>
      <c r="Q2486">
        <v>0</v>
      </c>
      <c r="R2486">
        <v>0</v>
      </c>
      <c r="S2486">
        <v>50</v>
      </c>
      <c r="T2486" t="s">
        <v>35778</v>
      </c>
      <c r="U2486" t="s">
        <v>7105</v>
      </c>
      <c r="V2486" t="s">
        <v>7105</v>
      </c>
      <c r="W2486" t="s">
        <v>7133</v>
      </c>
      <c r="X2486">
        <v>0</v>
      </c>
      <c r="Y2486">
        <v>0</v>
      </c>
      <c r="Z2486">
        <v>0</v>
      </c>
      <c r="AB2486" t="s">
        <v>42863</v>
      </c>
      <c r="AF2486" t="str">
        <f t="shared" si="38"/>
        <v>Uristix</v>
      </c>
    </row>
    <row r="2487" spans="1:32" x14ac:dyDescent="0.35">
      <c r="A2487" s="2" t="s">
        <v>42771</v>
      </c>
      <c r="B2487" s="2" t="s">
        <v>42772</v>
      </c>
      <c r="C2487" s="23">
        <v>1</v>
      </c>
      <c r="D2487" s="11" t="b">
        <f>FALSE()</f>
        <v>0</v>
      </c>
      <c r="E2487" s="11" t="b">
        <f>FALSE()</f>
        <v>0</v>
      </c>
      <c r="F2487" s="2" t="s">
        <v>10</v>
      </c>
      <c r="G2487" s="2" t="s">
        <v>10</v>
      </c>
      <c r="H2487" s="2" t="s">
        <v>35778</v>
      </c>
      <c r="I2487" s="11" t="b">
        <f>FALSE()</f>
        <v>0</v>
      </c>
      <c r="J2487" s="24">
        <v>1300</v>
      </c>
      <c r="K2487" s="24">
        <v>0</v>
      </c>
      <c r="L2487" s="2" t="s">
        <v>10</v>
      </c>
      <c r="M2487" t="str">
        <f>VLOOKUP(Table18[[#This Row],[No.]],N:O,2,FALSE)</f>
        <v>Cheatle forceps container</v>
      </c>
      <c r="N2487" t="s">
        <v>42864</v>
      </c>
      <c r="O2487" t="s">
        <v>42865</v>
      </c>
      <c r="P2487">
        <v>0</v>
      </c>
      <c r="Q2487">
        <v>0</v>
      </c>
      <c r="R2487">
        <v>0</v>
      </c>
      <c r="S2487">
        <v>0</v>
      </c>
      <c r="T2487" t="s">
        <v>35778</v>
      </c>
      <c r="U2487" t="s">
        <v>7105</v>
      </c>
      <c r="V2487" t="s">
        <v>7105</v>
      </c>
      <c r="W2487" t="s">
        <v>7133</v>
      </c>
      <c r="X2487">
        <v>0</v>
      </c>
      <c r="Y2487">
        <v>0</v>
      </c>
      <c r="Z2487">
        <v>0</v>
      </c>
      <c r="AB2487" t="s">
        <v>42866</v>
      </c>
      <c r="AF2487" t="str">
        <f t="shared" si="38"/>
        <v>Cheatle forceps container</v>
      </c>
    </row>
    <row r="2488" spans="1:32" x14ac:dyDescent="0.35">
      <c r="A2488" s="2" t="s">
        <v>42774</v>
      </c>
      <c r="B2488" s="2" t="s">
        <v>42775</v>
      </c>
      <c r="C2488" s="23">
        <v>1</v>
      </c>
      <c r="D2488" s="11" t="b">
        <f>FALSE()</f>
        <v>0</v>
      </c>
      <c r="E2488" s="11" t="b">
        <f>FALSE()</f>
        <v>0</v>
      </c>
      <c r="F2488" s="2" t="s">
        <v>10</v>
      </c>
      <c r="G2488" s="2" t="s">
        <v>10</v>
      </c>
      <c r="H2488" s="2" t="s">
        <v>35778</v>
      </c>
      <c r="I2488" s="11" t="b">
        <f>FALSE()</f>
        <v>0</v>
      </c>
      <c r="J2488" s="24">
        <v>850</v>
      </c>
      <c r="K2488" s="24">
        <v>0</v>
      </c>
      <c r="L2488" s="2" t="s">
        <v>10</v>
      </c>
      <c r="M2488" t="str">
        <f>VLOOKUP(Table18[[#This Row],[No.]],N:O,2,FALSE)</f>
        <v>Cheatle forceps</v>
      </c>
      <c r="N2488" t="s">
        <v>42867</v>
      </c>
      <c r="O2488" t="s">
        <v>42868</v>
      </c>
      <c r="P2488">
        <v>74</v>
      </c>
      <c r="Q2488">
        <v>74</v>
      </c>
      <c r="R2488">
        <v>74</v>
      </c>
      <c r="S2488">
        <v>73</v>
      </c>
      <c r="T2488" t="s">
        <v>35778</v>
      </c>
      <c r="U2488" t="s">
        <v>7105</v>
      </c>
      <c r="V2488" t="s">
        <v>7105</v>
      </c>
      <c r="W2488" t="s">
        <v>7105</v>
      </c>
      <c r="X2488" s="4">
        <v>6800</v>
      </c>
      <c r="Y2488">
        <v>0</v>
      </c>
      <c r="Z2488">
        <v>0</v>
      </c>
      <c r="AB2488" t="s">
        <v>42869</v>
      </c>
      <c r="AE2488" t="s">
        <v>39168</v>
      </c>
      <c r="AF2488" t="str">
        <f t="shared" si="38"/>
        <v>Cheatle forceps</v>
      </c>
    </row>
    <row r="2489" spans="1:32" x14ac:dyDescent="0.35">
      <c r="A2489" s="2" t="s">
        <v>42777</v>
      </c>
      <c r="B2489" s="2" t="s">
        <v>42778</v>
      </c>
      <c r="C2489" s="23">
        <v>8</v>
      </c>
      <c r="D2489" s="11" t="b">
        <f>FALSE()</f>
        <v>0</v>
      </c>
      <c r="E2489" s="11" t="b">
        <f>FALSE()</f>
        <v>0</v>
      </c>
      <c r="F2489" s="2" t="s">
        <v>10</v>
      </c>
      <c r="G2489" s="2" t="s">
        <v>10</v>
      </c>
      <c r="H2489" s="2" t="s">
        <v>35778</v>
      </c>
      <c r="I2489" s="11" t="b">
        <f>FALSE()</f>
        <v>0</v>
      </c>
      <c r="J2489" s="24">
        <v>450</v>
      </c>
      <c r="K2489" s="24">
        <v>0</v>
      </c>
      <c r="L2489" s="2" t="s">
        <v>10</v>
      </c>
      <c r="M2489" t="str">
        <f>VLOOKUP(Table18[[#This Row],[No.]],N:O,2,FALSE)</f>
        <v>Mackintosh (Rubber sheets)</v>
      </c>
      <c r="N2489" t="s">
        <v>42870</v>
      </c>
      <c r="O2489" t="s">
        <v>42871</v>
      </c>
      <c r="P2489">
        <v>0</v>
      </c>
      <c r="Q2489">
        <v>0</v>
      </c>
      <c r="R2489">
        <v>0</v>
      </c>
      <c r="S2489">
        <v>0</v>
      </c>
      <c r="T2489" t="s">
        <v>35778</v>
      </c>
      <c r="U2489" t="s">
        <v>7105</v>
      </c>
      <c r="V2489" t="s">
        <v>7105</v>
      </c>
      <c r="W2489" t="s">
        <v>7133</v>
      </c>
      <c r="X2489">
        <v>0</v>
      </c>
      <c r="Y2489">
        <v>0</v>
      </c>
      <c r="Z2489">
        <v>0</v>
      </c>
      <c r="AB2489" t="s">
        <v>42872</v>
      </c>
      <c r="AF2489" t="str">
        <f t="shared" si="38"/>
        <v>Mackintosh (Rubber sheets)</v>
      </c>
    </row>
    <row r="2490" spans="1:32" x14ac:dyDescent="0.35">
      <c r="A2490" s="2" t="s">
        <v>42780</v>
      </c>
      <c r="B2490" s="2" t="s">
        <v>42781</v>
      </c>
      <c r="C2490" s="23">
        <v>3</v>
      </c>
      <c r="D2490" s="11" t="b">
        <f>FALSE()</f>
        <v>0</v>
      </c>
      <c r="E2490" s="11" t="b">
        <f>FALSE()</f>
        <v>0</v>
      </c>
      <c r="F2490" s="2" t="s">
        <v>10</v>
      </c>
      <c r="G2490" s="2" t="s">
        <v>10</v>
      </c>
      <c r="H2490" s="2" t="s">
        <v>35778</v>
      </c>
      <c r="I2490" s="11" t="b">
        <f>FALSE()</f>
        <v>0</v>
      </c>
      <c r="J2490" s="24">
        <v>2075</v>
      </c>
      <c r="K2490" s="24">
        <v>0</v>
      </c>
      <c r="L2490" s="2" t="s">
        <v>10</v>
      </c>
      <c r="M2490" t="str">
        <f>VLOOKUP(Table18[[#This Row],[No.]],N:O,2,FALSE)</f>
        <v>Wound dressing set/pack</v>
      </c>
      <c r="N2490" t="s">
        <v>42873</v>
      </c>
      <c r="O2490" t="s">
        <v>42874</v>
      </c>
      <c r="P2490">
        <v>0</v>
      </c>
      <c r="Q2490">
        <v>0</v>
      </c>
      <c r="R2490">
        <v>0</v>
      </c>
      <c r="S2490">
        <v>0</v>
      </c>
      <c r="T2490" t="s">
        <v>35778</v>
      </c>
      <c r="U2490" t="s">
        <v>7105</v>
      </c>
      <c r="V2490" t="s">
        <v>7105</v>
      </c>
      <c r="W2490" t="s">
        <v>7133</v>
      </c>
      <c r="X2490">
        <v>0</v>
      </c>
      <c r="Y2490">
        <v>0</v>
      </c>
      <c r="Z2490">
        <v>0</v>
      </c>
      <c r="AB2490" t="s">
        <v>42875</v>
      </c>
      <c r="AF2490" t="str">
        <f t="shared" si="38"/>
        <v>Wound dressing set/pack</v>
      </c>
    </row>
    <row r="2491" spans="1:32" x14ac:dyDescent="0.35">
      <c r="A2491" s="2" t="s">
        <v>42783</v>
      </c>
      <c r="B2491" s="2" t="s">
        <v>42784</v>
      </c>
      <c r="C2491" s="23">
        <v>4</v>
      </c>
      <c r="D2491" s="11" t="b">
        <f>FALSE()</f>
        <v>0</v>
      </c>
      <c r="E2491" s="11" t="b">
        <f>FALSE()</f>
        <v>0</v>
      </c>
      <c r="F2491" s="2" t="s">
        <v>10</v>
      </c>
      <c r="G2491" s="2" t="s">
        <v>10</v>
      </c>
      <c r="H2491" s="2" t="s">
        <v>35778</v>
      </c>
      <c r="I2491" s="11" t="b">
        <f>FALSE()</f>
        <v>0</v>
      </c>
      <c r="J2491" s="24">
        <v>25000</v>
      </c>
      <c r="K2491" s="24">
        <v>0</v>
      </c>
      <c r="L2491" s="2" t="s">
        <v>10</v>
      </c>
      <c r="M2491" t="str">
        <f>VLOOKUP(Table18[[#This Row],[No.]],N:O,2,FALSE)</f>
        <v>Baby cot</v>
      </c>
      <c r="N2491" t="s">
        <v>42876</v>
      </c>
      <c r="O2491" t="s">
        <v>42877</v>
      </c>
      <c r="P2491">
        <v>0</v>
      </c>
      <c r="Q2491">
        <v>0</v>
      </c>
      <c r="R2491">
        <v>0</v>
      </c>
      <c r="S2491">
        <v>40</v>
      </c>
      <c r="T2491" t="s">
        <v>35778</v>
      </c>
      <c r="U2491" t="s">
        <v>7105</v>
      </c>
      <c r="V2491" t="s">
        <v>7105</v>
      </c>
      <c r="W2491" t="s">
        <v>7133</v>
      </c>
      <c r="X2491">
        <v>0</v>
      </c>
      <c r="Y2491">
        <v>0</v>
      </c>
      <c r="Z2491">
        <v>0</v>
      </c>
      <c r="AB2491" t="s">
        <v>42878</v>
      </c>
      <c r="AF2491" t="str">
        <f t="shared" si="38"/>
        <v>Baby cot</v>
      </c>
    </row>
    <row r="2492" spans="1:32" x14ac:dyDescent="0.35">
      <c r="A2492" s="2" t="s">
        <v>42786</v>
      </c>
      <c r="B2492" s="2" t="s">
        <v>42787</v>
      </c>
      <c r="C2492" s="23">
        <v>1</v>
      </c>
      <c r="D2492" s="11" t="b">
        <f>FALSE()</f>
        <v>0</v>
      </c>
      <c r="E2492" s="11" t="b">
        <f>FALSE()</f>
        <v>0</v>
      </c>
      <c r="F2492" s="2" t="s">
        <v>10</v>
      </c>
      <c r="G2492" s="2" t="s">
        <v>10</v>
      </c>
      <c r="H2492" s="2" t="s">
        <v>35778</v>
      </c>
      <c r="I2492" s="11" t="b">
        <f>FALSE()</f>
        <v>0</v>
      </c>
      <c r="J2492" s="24">
        <v>12000</v>
      </c>
      <c r="K2492" s="24">
        <v>0</v>
      </c>
      <c r="L2492" s="2" t="s">
        <v>10</v>
      </c>
      <c r="M2492" t="str">
        <f>VLOOKUP(Table18[[#This Row],[No.]],N:O,2,FALSE)</f>
        <v>Patient locker standard</v>
      </c>
      <c r="N2492" t="s">
        <v>42879</v>
      </c>
      <c r="O2492" t="s">
        <v>42880</v>
      </c>
      <c r="P2492">
        <v>0</v>
      </c>
      <c r="Q2492">
        <v>0</v>
      </c>
      <c r="R2492">
        <v>0</v>
      </c>
      <c r="S2492">
        <v>0</v>
      </c>
      <c r="T2492" t="s">
        <v>35778</v>
      </c>
      <c r="U2492" t="s">
        <v>7105</v>
      </c>
      <c r="V2492" t="s">
        <v>7105</v>
      </c>
      <c r="W2492" t="s">
        <v>7105</v>
      </c>
      <c r="X2492">
        <v>0</v>
      </c>
      <c r="Y2492">
        <v>0</v>
      </c>
      <c r="Z2492">
        <v>0</v>
      </c>
      <c r="AB2492" t="s">
        <v>42881</v>
      </c>
      <c r="AF2492" t="str">
        <f t="shared" si="38"/>
        <v>Patient locker standard</v>
      </c>
    </row>
    <row r="2493" spans="1:32" x14ac:dyDescent="0.35">
      <c r="A2493" s="2" t="s">
        <v>42789</v>
      </c>
      <c r="B2493" s="2" t="s">
        <v>42790</v>
      </c>
      <c r="C2493" s="23">
        <v>1</v>
      </c>
      <c r="D2493" s="11" t="b">
        <f>FALSE()</f>
        <v>0</v>
      </c>
      <c r="E2493" s="11" t="b">
        <f>FALSE()</f>
        <v>0</v>
      </c>
      <c r="F2493" s="2" t="s">
        <v>10</v>
      </c>
      <c r="G2493" s="2" t="s">
        <v>10</v>
      </c>
      <c r="H2493" s="2" t="s">
        <v>35778</v>
      </c>
      <c r="I2493" s="11" t="b">
        <f>FALSE()</f>
        <v>0</v>
      </c>
      <c r="J2493" s="24">
        <v>200000</v>
      </c>
      <c r="K2493" s="24">
        <v>0</v>
      </c>
      <c r="L2493" s="2" t="s">
        <v>10</v>
      </c>
      <c r="M2493" t="str">
        <f>VLOOKUP(Table18[[#This Row],[No.]],N:O,2,FALSE)</f>
        <v>Four function electric bed</v>
      </c>
      <c r="N2493" t="s">
        <v>42882</v>
      </c>
      <c r="O2493" t="s">
        <v>42883</v>
      </c>
      <c r="P2493">
        <v>0</v>
      </c>
      <c r="Q2493">
        <v>0</v>
      </c>
      <c r="R2493">
        <v>0</v>
      </c>
      <c r="S2493">
        <v>700</v>
      </c>
      <c r="T2493" t="s">
        <v>35778</v>
      </c>
      <c r="U2493" t="s">
        <v>7105</v>
      </c>
      <c r="V2493" t="s">
        <v>7105</v>
      </c>
      <c r="W2493" t="s">
        <v>7105</v>
      </c>
      <c r="X2493">
        <v>0</v>
      </c>
      <c r="Y2493">
        <v>0</v>
      </c>
      <c r="Z2493">
        <v>0</v>
      </c>
      <c r="AB2493" t="s">
        <v>42884</v>
      </c>
      <c r="AF2493" t="str">
        <f t="shared" si="38"/>
        <v>Four function electric bed</v>
      </c>
    </row>
    <row r="2494" spans="1:32" x14ac:dyDescent="0.35">
      <c r="A2494" s="2" t="s">
        <v>42792</v>
      </c>
      <c r="B2494" s="2" t="s">
        <v>42793</v>
      </c>
      <c r="C2494" s="23">
        <v>32</v>
      </c>
      <c r="D2494" s="11" t="b">
        <f>FALSE()</f>
        <v>0</v>
      </c>
      <c r="E2494" s="11" t="b">
        <f>FALSE()</f>
        <v>0</v>
      </c>
      <c r="F2494" s="2" t="s">
        <v>10</v>
      </c>
      <c r="G2494" s="2" t="s">
        <v>10</v>
      </c>
      <c r="H2494" s="2" t="s">
        <v>35778</v>
      </c>
      <c r="I2494" s="11" t="b">
        <f>FALSE()</f>
        <v>0</v>
      </c>
      <c r="J2494" s="24">
        <v>87630</v>
      </c>
      <c r="K2494" s="24">
        <v>0</v>
      </c>
      <c r="L2494" s="2" t="s">
        <v>10</v>
      </c>
      <c r="M2494" t="str">
        <f>VLOOKUP(Table18[[#This Row],[No.]],N:O,2,FALSE)</f>
        <v>Air Conditioner</v>
      </c>
      <c r="N2494" t="s">
        <v>42885</v>
      </c>
      <c r="O2494" t="s">
        <v>42886</v>
      </c>
      <c r="P2494">
        <v>10</v>
      </c>
      <c r="Q2494">
        <v>10</v>
      </c>
      <c r="R2494">
        <v>10</v>
      </c>
      <c r="S2494">
        <v>160</v>
      </c>
      <c r="T2494" t="s">
        <v>35778</v>
      </c>
      <c r="U2494" t="s">
        <v>7105</v>
      </c>
      <c r="V2494" t="s">
        <v>7105</v>
      </c>
      <c r="W2494" t="s">
        <v>7105</v>
      </c>
      <c r="X2494">
        <v>250</v>
      </c>
      <c r="Y2494">
        <v>0</v>
      </c>
      <c r="Z2494">
        <v>0</v>
      </c>
      <c r="AB2494" t="s">
        <v>42887</v>
      </c>
      <c r="AF2494" t="str">
        <f t="shared" si="38"/>
        <v>Air Conditioner</v>
      </c>
    </row>
    <row r="2495" spans="1:32" x14ac:dyDescent="0.35">
      <c r="A2495" s="2" t="s">
        <v>42795</v>
      </c>
      <c r="B2495" s="2" t="s">
        <v>42796</v>
      </c>
      <c r="C2495" s="23">
        <v>16</v>
      </c>
      <c r="D2495" s="11" t="b">
        <f>FALSE()</f>
        <v>0</v>
      </c>
      <c r="E2495" s="11" t="b">
        <f>FALSE()</f>
        <v>0</v>
      </c>
      <c r="F2495" s="2" t="s">
        <v>10</v>
      </c>
      <c r="G2495" s="2" t="s">
        <v>10</v>
      </c>
      <c r="H2495" s="2" t="s">
        <v>35778</v>
      </c>
      <c r="I2495" s="11" t="b">
        <f>FALSE()</f>
        <v>0</v>
      </c>
      <c r="J2495" s="24">
        <v>1150000</v>
      </c>
      <c r="K2495" s="24">
        <v>0</v>
      </c>
      <c r="L2495" s="2" t="s">
        <v>10</v>
      </c>
      <c r="M2495" t="str">
        <f>VLOOKUP(Table18[[#This Row],[No.]],N:O,2,FALSE)</f>
        <v>Haematology Analyzer</v>
      </c>
      <c r="N2495" t="s">
        <v>42888</v>
      </c>
      <c r="O2495" t="s">
        <v>42889</v>
      </c>
      <c r="P2495">
        <v>0</v>
      </c>
      <c r="Q2495">
        <v>0</v>
      </c>
      <c r="R2495">
        <v>0</v>
      </c>
      <c r="S2495">
        <v>100</v>
      </c>
      <c r="T2495" t="s">
        <v>35778</v>
      </c>
      <c r="U2495" t="s">
        <v>7105</v>
      </c>
      <c r="V2495" t="s">
        <v>7105</v>
      </c>
      <c r="W2495" t="s">
        <v>7105</v>
      </c>
      <c r="X2495">
        <v>0</v>
      </c>
      <c r="Y2495">
        <v>0</v>
      </c>
      <c r="Z2495">
        <v>0</v>
      </c>
      <c r="AB2495" t="s">
        <v>42890</v>
      </c>
      <c r="AF2495" t="str">
        <f t="shared" si="38"/>
        <v>Haematology Analyzer</v>
      </c>
    </row>
    <row r="2496" spans="1:32" x14ac:dyDescent="0.35">
      <c r="A2496" s="2" t="s">
        <v>42798</v>
      </c>
      <c r="B2496" s="2" t="s">
        <v>42799</v>
      </c>
      <c r="C2496" s="23">
        <v>4</v>
      </c>
      <c r="D2496" s="11" t="b">
        <f>FALSE()</f>
        <v>0</v>
      </c>
      <c r="E2496" s="11" t="b">
        <f>FALSE()</f>
        <v>0</v>
      </c>
      <c r="F2496" s="2" t="s">
        <v>10</v>
      </c>
      <c r="G2496" s="2" t="s">
        <v>10</v>
      </c>
      <c r="H2496" s="2" t="s">
        <v>35778</v>
      </c>
      <c r="I2496" s="11" t="b">
        <f>FALSE()</f>
        <v>0</v>
      </c>
      <c r="J2496" s="24">
        <v>150000</v>
      </c>
      <c r="K2496" s="24">
        <v>0</v>
      </c>
      <c r="L2496" s="2" t="s">
        <v>10</v>
      </c>
      <c r="M2496" t="str">
        <f>VLOOKUP(Table18[[#This Row],[No.]],N:O,2,FALSE)</f>
        <v>Laboratory Microscopes</v>
      </c>
      <c r="N2496" t="s">
        <v>42891</v>
      </c>
      <c r="O2496" t="s">
        <v>42892</v>
      </c>
      <c r="P2496">
        <v>0</v>
      </c>
      <c r="Q2496">
        <v>0</v>
      </c>
      <c r="R2496">
        <v>0</v>
      </c>
      <c r="S2496">
        <v>3</v>
      </c>
      <c r="T2496" t="s">
        <v>35778</v>
      </c>
      <c r="U2496" t="s">
        <v>7105</v>
      </c>
      <c r="V2496" t="s">
        <v>7105</v>
      </c>
      <c r="W2496" t="s">
        <v>7133</v>
      </c>
      <c r="X2496">
        <v>0</v>
      </c>
      <c r="Y2496">
        <v>0</v>
      </c>
      <c r="Z2496">
        <v>0</v>
      </c>
      <c r="AB2496" t="s">
        <v>42893</v>
      </c>
      <c r="AF2496" t="str">
        <f t="shared" si="38"/>
        <v>Laboratory Microscopes</v>
      </c>
    </row>
    <row r="2497" spans="1:32" x14ac:dyDescent="0.35">
      <c r="A2497" s="2" t="s">
        <v>42801</v>
      </c>
      <c r="B2497" s="2" t="s">
        <v>42802</v>
      </c>
      <c r="C2497" s="23">
        <v>3</v>
      </c>
      <c r="D2497" s="11" t="b">
        <f>FALSE()</f>
        <v>0</v>
      </c>
      <c r="E2497" s="11" t="b">
        <f>FALSE()</f>
        <v>0</v>
      </c>
      <c r="F2497" s="2" t="s">
        <v>10</v>
      </c>
      <c r="G2497" s="2" t="s">
        <v>10</v>
      </c>
      <c r="H2497" s="2" t="s">
        <v>35778</v>
      </c>
      <c r="I2497" s="11" t="b">
        <f>FALSE()</f>
        <v>0</v>
      </c>
      <c r="J2497" s="24">
        <v>44275</v>
      </c>
      <c r="K2497" s="24">
        <v>0</v>
      </c>
      <c r="L2497" s="2" t="s">
        <v>10</v>
      </c>
      <c r="M2497" t="str">
        <f>VLOOKUP(Table18[[#This Row],[No.]],N:O,2,FALSE)</f>
        <v>Laboratory Refrigerators</v>
      </c>
      <c r="N2497" t="s">
        <v>42894</v>
      </c>
      <c r="O2497" t="s">
        <v>42895</v>
      </c>
      <c r="P2497">
        <v>0</v>
      </c>
      <c r="Q2497">
        <v>0</v>
      </c>
      <c r="R2497">
        <v>0</v>
      </c>
      <c r="S2497">
        <v>800</v>
      </c>
      <c r="T2497" t="s">
        <v>35778</v>
      </c>
      <c r="U2497" t="s">
        <v>7105</v>
      </c>
      <c r="V2497" t="s">
        <v>7105</v>
      </c>
      <c r="W2497" t="s">
        <v>7133</v>
      </c>
      <c r="X2497">
        <v>0</v>
      </c>
      <c r="Y2497">
        <v>0</v>
      </c>
      <c r="Z2497">
        <v>0</v>
      </c>
      <c r="AB2497" t="s">
        <v>42896</v>
      </c>
      <c r="AF2497" t="str">
        <f t="shared" si="38"/>
        <v>Laboratory Refrigerators</v>
      </c>
    </row>
    <row r="2498" spans="1:32" x14ac:dyDescent="0.35">
      <c r="A2498" s="2" t="s">
        <v>42804</v>
      </c>
      <c r="B2498" s="2" t="s">
        <v>42805</v>
      </c>
      <c r="C2498" s="23">
        <v>1</v>
      </c>
      <c r="D2498" s="11" t="b">
        <f>FALSE()</f>
        <v>0</v>
      </c>
      <c r="E2498" s="11" t="b">
        <f>FALSE()</f>
        <v>0</v>
      </c>
      <c r="F2498" s="2" t="s">
        <v>10</v>
      </c>
      <c r="G2498" s="2" t="s">
        <v>10</v>
      </c>
      <c r="H2498" s="2" t="s">
        <v>35778</v>
      </c>
      <c r="I2498" s="11" t="b">
        <f>FALSE()</f>
        <v>0</v>
      </c>
      <c r="J2498" s="24">
        <v>28800</v>
      </c>
      <c r="K2498" s="24">
        <v>0</v>
      </c>
      <c r="L2498" s="2" t="s">
        <v>10</v>
      </c>
      <c r="M2498" t="str">
        <f>VLOOKUP(Table18[[#This Row],[No.]],N:O,2,FALSE)</f>
        <v>Sterilizing Autoclave 24lts</v>
      </c>
      <c r="N2498" t="s">
        <v>42897</v>
      </c>
      <c r="O2498" t="s">
        <v>42898</v>
      </c>
      <c r="P2498">
        <v>1</v>
      </c>
      <c r="Q2498">
        <v>1</v>
      </c>
      <c r="R2498">
        <v>1</v>
      </c>
      <c r="S2498">
        <v>0</v>
      </c>
      <c r="T2498" t="s">
        <v>35778</v>
      </c>
      <c r="U2498" t="s">
        <v>7105</v>
      </c>
      <c r="V2498" t="s">
        <v>7105</v>
      </c>
      <c r="W2498" t="s">
        <v>7105</v>
      </c>
      <c r="X2498" s="4">
        <v>450000</v>
      </c>
      <c r="Y2498">
        <v>0</v>
      </c>
      <c r="Z2498">
        <v>0</v>
      </c>
      <c r="AB2498" t="s">
        <v>42899</v>
      </c>
      <c r="AF2498" t="str">
        <f t="shared" si="38"/>
        <v>Sterilizing Autoclave 24lts</v>
      </c>
    </row>
    <row r="2499" spans="1:32" x14ac:dyDescent="0.35">
      <c r="A2499" s="2" t="s">
        <v>42807</v>
      </c>
      <c r="B2499" s="2" t="s">
        <v>42808</v>
      </c>
      <c r="C2499" s="23">
        <v>1</v>
      </c>
      <c r="D2499" s="11" t="b">
        <f>FALSE()</f>
        <v>0</v>
      </c>
      <c r="E2499" s="11" t="b">
        <f>FALSE()</f>
        <v>0</v>
      </c>
      <c r="F2499" s="2" t="s">
        <v>10</v>
      </c>
      <c r="G2499" s="2" t="s">
        <v>10</v>
      </c>
      <c r="H2499" s="2" t="s">
        <v>35778</v>
      </c>
      <c r="I2499" s="11" t="b">
        <f>FALSE()</f>
        <v>0</v>
      </c>
      <c r="J2499" s="24">
        <v>144038</v>
      </c>
      <c r="K2499" s="24">
        <v>0</v>
      </c>
      <c r="L2499" s="2" t="s">
        <v>10</v>
      </c>
      <c r="M2499" t="str">
        <f>VLOOKUP(Table18[[#This Row],[No.]],N:O,2,FALSE)</f>
        <v>Sterilizing Autoclave 39lts</v>
      </c>
      <c r="N2499" t="s">
        <v>42900</v>
      </c>
      <c r="O2499" t="s">
        <v>42901</v>
      </c>
      <c r="P2499">
        <v>4</v>
      </c>
      <c r="Q2499">
        <v>4</v>
      </c>
      <c r="R2499">
        <v>4</v>
      </c>
      <c r="S2499">
        <v>0</v>
      </c>
      <c r="T2499" t="s">
        <v>35778</v>
      </c>
      <c r="U2499" t="s">
        <v>7105</v>
      </c>
      <c r="V2499" t="s">
        <v>7105</v>
      </c>
      <c r="W2499" t="s">
        <v>7105</v>
      </c>
      <c r="X2499" s="4">
        <v>5795</v>
      </c>
      <c r="Y2499">
        <v>0</v>
      </c>
      <c r="Z2499">
        <v>0</v>
      </c>
      <c r="AB2499" t="s">
        <v>42902</v>
      </c>
      <c r="AF2499" t="str">
        <f t="shared" ref="AF2499:AF2562" si="39">VLOOKUP(A:A,N:O,2,FALSE)</f>
        <v>Sterilizing Autoclave 39lts</v>
      </c>
    </row>
    <row r="2500" spans="1:32" x14ac:dyDescent="0.35">
      <c r="A2500" s="2" t="s">
        <v>42810</v>
      </c>
      <c r="B2500" s="2" t="s">
        <v>42811</v>
      </c>
      <c r="C2500" s="23">
        <v>6</v>
      </c>
      <c r="D2500" s="11" t="b">
        <f>FALSE()</f>
        <v>0</v>
      </c>
      <c r="E2500" s="11" t="b">
        <f>FALSE()</f>
        <v>0</v>
      </c>
      <c r="F2500" s="2" t="s">
        <v>10</v>
      </c>
      <c r="G2500" s="2" t="s">
        <v>10</v>
      </c>
      <c r="H2500" s="2" t="s">
        <v>35778</v>
      </c>
      <c r="I2500" s="11" t="b">
        <f>FALSE()</f>
        <v>0</v>
      </c>
      <c r="J2500" s="24">
        <v>22000</v>
      </c>
      <c r="K2500" s="24">
        <v>0</v>
      </c>
      <c r="L2500" s="2" t="s">
        <v>10</v>
      </c>
      <c r="M2500" t="str">
        <f>VLOOKUP(Table18[[#This Row],[No.]],N:O,2,FALSE)</f>
        <v>Sterilizing Autoclave 15lts</v>
      </c>
      <c r="N2500" t="s">
        <v>42903</v>
      </c>
      <c r="O2500" t="s">
        <v>42904</v>
      </c>
      <c r="P2500">
        <v>4</v>
      </c>
      <c r="Q2500">
        <v>4</v>
      </c>
      <c r="R2500">
        <v>4</v>
      </c>
      <c r="S2500">
        <v>34</v>
      </c>
      <c r="T2500" t="s">
        <v>35778</v>
      </c>
      <c r="U2500" t="s">
        <v>7105</v>
      </c>
      <c r="V2500" t="s">
        <v>7105</v>
      </c>
      <c r="W2500" t="s">
        <v>7105</v>
      </c>
      <c r="X2500" s="4">
        <v>5150</v>
      </c>
      <c r="Y2500">
        <v>0</v>
      </c>
      <c r="Z2500">
        <v>0</v>
      </c>
      <c r="AB2500" t="s">
        <v>42905</v>
      </c>
      <c r="AF2500" t="str">
        <f t="shared" si="39"/>
        <v>Sterilizing Autoclave 15lts</v>
      </c>
    </row>
    <row r="2501" spans="1:32" x14ac:dyDescent="0.35">
      <c r="A2501" s="2" t="s">
        <v>42813</v>
      </c>
      <c r="B2501" s="2" t="s">
        <v>42814</v>
      </c>
      <c r="C2501" s="23">
        <v>1</v>
      </c>
      <c r="D2501" s="11" t="b">
        <f>FALSE()</f>
        <v>0</v>
      </c>
      <c r="E2501" s="11" t="b">
        <f>FALSE()</f>
        <v>0</v>
      </c>
      <c r="F2501" s="2" t="s">
        <v>10</v>
      </c>
      <c r="G2501" s="2" t="s">
        <v>10</v>
      </c>
      <c r="H2501" s="2" t="s">
        <v>35778</v>
      </c>
      <c r="I2501" s="11" t="b">
        <f>FALSE()</f>
        <v>0</v>
      </c>
      <c r="J2501" s="24">
        <v>24000</v>
      </c>
      <c r="K2501" s="24">
        <v>0</v>
      </c>
      <c r="L2501" s="2" t="s">
        <v>10</v>
      </c>
      <c r="M2501" t="str">
        <f>VLOOKUP(Table18[[#This Row],[No.]],N:O,2,FALSE)</f>
        <v>Sterilizing Autoclave 16lts</v>
      </c>
      <c r="N2501" t="s">
        <v>42906</v>
      </c>
      <c r="O2501" t="s">
        <v>42907</v>
      </c>
      <c r="P2501">
        <v>5</v>
      </c>
      <c r="Q2501">
        <v>5</v>
      </c>
      <c r="R2501">
        <v>5</v>
      </c>
      <c r="S2501">
        <v>0</v>
      </c>
      <c r="T2501" t="s">
        <v>35778</v>
      </c>
      <c r="U2501" t="s">
        <v>7105</v>
      </c>
      <c r="V2501" t="s">
        <v>7105</v>
      </c>
      <c r="W2501" t="s">
        <v>7105</v>
      </c>
      <c r="X2501" s="4">
        <v>7500</v>
      </c>
      <c r="Y2501">
        <v>0</v>
      </c>
      <c r="Z2501">
        <v>0</v>
      </c>
      <c r="AB2501" t="s">
        <v>42908</v>
      </c>
      <c r="AF2501" t="str">
        <f t="shared" si="39"/>
        <v>Sterilizing Autoclave 16lts</v>
      </c>
    </row>
    <row r="2502" spans="1:32" x14ac:dyDescent="0.35">
      <c r="A2502" s="2" t="s">
        <v>42816</v>
      </c>
      <c r="B2502" s="2" t="s">
        <v>42817</v>
      </c>
      <c r="C2502" s="23">
        <v>1</v>
      </c>
      <c r="D2502" s="11" t="b">
        <f>FALSE()</f>
        <v>0</v>
      </c>
      <c r="E2502" s="11" t="b">
        <f>FALSE()</f>
        <v>0</v>
      </c>
      <c r="F2502" s="2" t="s">
        <v>10</v>
      </c>
      <c r="G2502" s="2" t="s">
        <v>10</v>
      </c>
      <c r="H2502" s="2" t="s">
        <v>35778</v>
      </c>
      <c r="I2502" s="11" t="b">
        <f>FALSE()</f>
        <v>0</v>
      </c>
      <c r="J2502" s="24">
        <v>55000</v>
      </c>
      <c r="K2502" s="24">
        <v>0</v>
      </c>
      <c r="L2502" s="2" t="s">
        <v>10</v>
      </c>
      <c r="M2502" t="str">
        <f>VLOOKUP(Table18[[#This Row],[No.]],N:O,2,FALSE)</f>
        <v>Water Bath</v>
      </c>
      <c r="N2502" t="s">
        <v>42909</v>
      </c>
      <c r="O2502" t="s">
        <v>42910</v>
      </c>
      <c r="P2502">
        <v>2</v>
      </c>
      <c r="Q2502">
        <v>2</v>
      </c>
      <c r="R2502">
        <v>2</v>
      </c>
      <c r="S2502">
        <v>0</v>
      </c>
      <c r="T2502" t="s">
        <v>35811</v>
      </c>
      <c r="U2502" t="s">
        <v>7105</v>
      </c>
      <c r="V2502" t="s">
        <v>7105</v>
      </c>
      <c r="W2502" t="s">
        <v>7105</v>
      </c>
      <c r="X2502" s="4">
        <v>9000</v>
      </c>
      <c r="Y2502">
        <v>0</v>
      </c>
      <c r="Z2502">
        <v>0</v>
      </c>
      <c r="AB2502" t="s">
        <v>42911</v>
      </c>
      <c r="AF2502" t="str">
        <f t="shared" si="39"/>
        <v>Water Bath</v>
      </c>
    </row>
    <row r="2503" spans="1:32" x14ac:dyDescent="0.35">
      <c r="A2503" s="2" t="s">
        <v>42819</v>
      </c>
      <c r="B2503" s="2" t="s">
        <v>42820</v>
      </c>
      <c r="C2503" s="23">
        <v>1</v>
      </c>
      <c r="D2503" s="11" t="b">
        <f>FALSE()</f>
        <v>0</v>
      </c>
      <c r="E2503" s="11" t="b">
        <f>FALSE()</f>
        <v>0</v>
      </c>
      <c r="F2503" s="2" t="s">
        <v>10</v>
      </c>
      <c r="G2503" s="2" t="s">
        <v>10</v>
      </c>
      <c r="H2503" s="2" t="s">
        <v>35778</v>
      </c>
      <c r="I2503" s="11" t="b">
        <f>FALSE()</f>
        <v>0</v>
      </c>
      <c r="J2503" s="24">
        <v>80000</v>
      </c>
      <c r="K2503" s="24">
        <v>0</v>
      </c>
      <c r="L2503" s="2" t="s">
        <v>10</v>
      </c>
      <c r="M2503" t="str">
        <f>VLOOKUP(Table18[[#This Row],[No.]],N:O,2,FALSE)</f>
        <v>Microbiology Incubators</v>
      </c>
      <c r="N2503" t="s">
        <v>42912</v>
      </c>
      <c r="O2503" t="s">
        <v>42913</v>
      </c>
      <c r="P2503">
        <v>2</v>
      </c>
      <c r="Q2503">
        <v>2</v>
      </c>
      <c r="R2503">
        <v>2</v>
      </c>
      <c r="S2503">
        <v>0</v>
      </c>
      <c r="T2503" t="s">
        <v>35811</v>
      </c>
      <c r="U2503" t="s">
        <v>7105</v>
      </c>
      <c r="V2503" t="s">
        <v>7105</v>
      </c>
      <c r="W2503" t="s">
        <v>7105</v>
      </c>
      <c r="X2503" s="4">
        <v>9000</v>
      </c>
      <c r="Y2503">
        <v>0</v>
      </c>
      <c r="Z2503">
        <v>0</v>
      </c>
      <c r="AB2503" t="s">
        <v>42914</v>
      </c>
      <c r="AF2503" t="str">
        <f t="shared" si="39"/>
        <v>Microbiology Incubators</v>
      </c>
    </row>
    <row r="2504" spans="1:32" x14ac:dyDescent="0.35">
      <c r="A2504" s="2" t="s">
        <v>42822</v>
      </c>
      <c r="B2504" s="2" t="s">
        <v>42823</v>
      </c>
      <c r="C2504" s="23">
        <v>5</v>
      </c>
      <c r="D2504" s="11" t="b">
        <f>FALSE()</f>
        <v>0</v>
      </c>
      <c r="E2504" s="11" t="b">
        <f>FALSE()</f>
        <v>0</v>
      </c>
      <c r="F2504" s="2" t="s">
        <v>10</v>
      </c>
      <c r="G2504" s="2" t="s">
        <v>10</v>
      </c>
      <c r="H2504" s="2" t="s">
        <v>35778</v>
      </c>
      <c r="I2504" s="11" t="b">
        <f>FALSE()</f>
        <v>0</v>
      </c>
      <c r="J2504" s="24">
        <v>1400</v>
      </c>
      <c r="K2504" s="24">
        <v>0</v>
      </c>
      <c r="L2504" s="2" t="s">
        <v>10</v>
      </c>
      <c r="M2504" t="str">
        <f>VLOOKUP(Table18[[#This Row],[No.]],N:O,2,FALSE)</f>
        <v>Spatulas</v>
      </c>
      <c r="N2504" t="s">
        <v>42915</v>
      </c>
      <c r="O2504" t="s">
        <v>42916</v>
      </c>
      <c r="P2504">
        <v>0</v>
      </c>
      <c r="Q2504">
        <v>0</v>
      </c>
      <c r="R2504">
        <v>0</v>
      </c>
      <c r="S2504">
        <v>5</v>
      </c>
      <c r="T2504" t="s">
        <v>35778</v>
      </c>
      <c r="U2504" t="s">
        <v>7105</v>
      </c>
      <c r="V2504" t="s">
        <v>7105</v>
      </c>
      <c r="W2504" t="s">
        <v>7133</v>
      </c>
      <c r="X2504">
        <v>0</v>
      </c>
      <c r="Y2504">
        <v>0</v>
      </c>
      <c r="Z2504">
        <v>0</v>
      </c>
      <c r="AB2504" t="s">
        <v>42917</v>
      </c>
      <c r="AF2504" t="str">
        <f t="shared" si="39"/>
        <v>Spatulas</v>
      </c>
    </row>
    <row r="2505" spans="1:32" x14ac:dyDescent="0.35">
      <c r="A2505" s="2" t="s">
        <v>42825</v>
      </c>
      <c r="B2505" s="2" t="s">
        <v>42826</v>
      </c>
      <c r="C2505" s="23">
        <v>4</v>
      </c>
      <c r="D2505" s="11" t="b">
        <f>FALSE()</f>
        <v>0</v>
      </c>
      <c r="E2505" s="11" t="b">
        <f>FALSE()</f>
        <v>0</v>
      </c>
      <c r="F2505" s="2" t="s">
        <v>10</v>
      </c>
      <c r="G2505" s="2" t="s">
        <v>10</v>
      </c>
      <c r="H2505" s="2" t="s">
        <v>35778</v>
      </c>
      <c r="I2505" s="11" t="b">
        <f>FALSE()</f>
        <v>0</v>
      </c>
      <c r="J2505" s="24">
        <v>15000</v>
      </c>
      <c r="K2505" s="24">
        <v>0</v>
      </c>
      <c r="L2505" s="2" t="s">
        <v>10</v>
      </c>
      <c r="M2505" t="str">
        <f>VLOOKUP(Table18[[#This Row],[No.]],N:O,2,FALSE)</f>
        <v>Sterilizers</v>
      </c>
      <c r="N2505" t="s">
        <v>42918</v>
      </c>
      <c r="O2505" t="s">
        <v>42919</v>
      </c>
      <c r="P2505">
        <v>0</v>
      </c>
      <c r="Q2505">
        <v>0</v>
      </c>
      <c r="R2505">
        <v>0</v>
      </c>
      <c r="S2505">
        <v>7</v>
      </c>
      <c r="T2505" t="s">
        <v>35778</v>
      </c>
      <c r="U2505" t="s">
        <v>7105</v>
      </c>
      <c r="V2505" t="s">
        <v>7105</v>
      </c>
      <c r="W2505" t="s">
        <v>7133</v>
      </c>
      <c r="X2505">
        <v>0</v>
      </c>
      <c r="Y2505">
        <v>0</v>
      </c>
      <c r="Z2505">
        <v>0</v>
      </c>
      <c r="AB2505" t="s">
        <v>42920</v>
      </c>
      <c r="AF2505" t="str">
        <f t="shared" si="39"/>
        <v>Sterilizers</v>
      </c>
    </row>
    <row r="2506" spans="1:32" x14ac:dyDescent="0.35">
      <c r="A2506" s="2" t="s">
        <v>42828</v>
      </c>
      <c r="B2506" s="2" t="s">
        <v>42829</v>
      </c>
      <c r="C2506" s="23">
        <v>9</v>
      </c>
      <c r="D2506" s="11" t="b">
        <f>FALSE()</f>
        <v>0</v>
      </c>
      <c r="E2506" s="11" t="b">
        <f>FALSE()</f>
        <v>0</v>
      </c>
      <c r="F2506" s="2" t="s">
        <v>10</v>
      </c>
      <c r="G2506" s="2" t="s">
        <v>10</v>
      </c>
      <c r="H2506" s="2" t="s">
        <v>35778</v>
      </c>
      <c r="I2506" s="11" t="b">
        <f>FALSE()</f>
        <v>0</v>
      </c>
      <c r="J2506" s="24">
        <v>2900</v>
      </c>
      <c r="K2506" s="24">
        <v>0</v>
      </c>
      <c r="L2506" s="2" t="s">
        <v>10</v>
      </c>
      <c r="M2506" t="str">
        <f>VLOOKUP(Table18[[#This Row],[No.]],N:O,2,FALSE)</f>
        <v>Sennheiser MKE 400 -shotgun</v>
      </c>
      <c r="N2506" t="s">
        <v>42921</v>
      </c>
      <c r="O2506" t="s">
        <v>42922</v>
      </c>
      <c r="P2506">
        <v>0</v>
      </c>
      <c r="Q2506">
        <v>0</v>
      </c>
      <c r="R2506">
        <v>0</v>
      </c>
      <c r="S2506">
        <v>1</v>
      </c>
      <c r="T2506" t="s">
        <v>35778</v>
      </c>
      <c r="U2506" t="s">
        <v>7105</v>
      </c>
      <c r="V2506" t="s">
        <v>7105</v>
      </c>
      <c r="W2506" t="s">
        <v>7105</v>
      </c>
      <c r="X2506" s="4">
        <v>1200</v>
      </c>
      <c r="Y2506">
        <v>0</v>
      </c>
      <c r="Z2506">
        <v>0</v>
      </c>
      <c r="AB2506" t="s">
        <v>42923</v>
      </c>
      <c r="AF2506" t="str">
        <f t="shared" si="39"/>
        <v>Sennheiser MKE 400 -shotgun</v>
      </c>
    </row>
    <row r="2507" spans="1:32" x14ac:dyDescent="0.35">
      <c r="A2507" s="2" t="s">
        <v>42831</v>
      </c>
      <c r="B2507" s="2" t="s">
        <v>42832</v>
      </c>
      <c r="C2507" s="23">
        <v>0</v>
      </c>
      <c r="D2507" s="11" t="b">
        <f>FALSE()</f>
        <v>0</v>
      </c>
      <c r="E2507" s="11" t="b">
        <f>FALSE()</f>
        <v>0</v>
      </c>
      <c r="F2507" s="2" t="s">
        <v>10</v>
      </c>
      <c r="G2507" s="2" t="s">
        <v>10</v>
      </c>
      <c r="H2507" s="2" t="s">
        <v>35778</v>
      </c>
      <c r="I2507" s="11" t="b">
        <f>FALSE()</f>
        <v>0</v>
      </c>
      <c r="J2507" s="24">
        <v>0</v>
      </c>
      <c r="K2507" s="24">
        <v>0</v>
      </c>
      <c r="L2507" s="2" t="s">
        <v>10</v>
      </c>
      <c r="M2507" t="str">
        <f>VLOOKUP(Table18[[#This Row],[No.]],N:O,2,FALSE)</f>
        <v>Maternity Bed</v>
      </c>
      <c r="N2507" t="s">
        <v>42924</v>
      </c>
      <c r="O2507" t="s">
        <v>42925</v>
      </c>
      <c r="P2507">
        <v>0</v>
      </c>
      <c r="Q2507">
        <v>0</v>
      </c>
      <c r="R2507">
        <v>0</v>
      </c>
      <c r="S2507">
        <v>5</v>
      </c>
      <c r="T2507" t="s">
        <v>35778</v>
      </c>
      <c r="U2507" t="s">
        <v>7105</v>
      </c>
      <c r="V2507" t="s">
        <v>7105</v>
      </c>
      <c r="W2507" t="s">
        <v>7105</v>
      </c>
      <c r="X2507" s="4">
        <v>13500</v>
      </c>
      <c r="Y2507">
        <v>0</v>
      </c>
      <c r="Z2507">
        <v>0</v>
      </c>
      <c r="AB2507" t="s">
        <v>42926</v>
      </c>
      <c r="AF2507" t="str">
        <f t="shared" si="39"/>
        <v>Maternity Bed</v>
      </c>
    </row>
    <row r="2508" spans="1:32" x14ac:dyDescent="0.35">
      <c r="A2508" s="2" t="s">
        <v>42834</v>
      </c>
      <c r="B2508" s="2" t="s">
        <v>42835</v>
      </c>
      <c r="C2508" s="23">
        <v>0</v>
      </c>
      <c r="D2508" s="11" t="b">
        <f>FALSE()</f>
        <v>0</v>
      </c>
      <c r="E2508" s="11" t="b">
        <f>FALSE()</f>
        <v>0</v>
      </c>
      <c r="F2508" s="2" t="s">
        <v>10</v>
      </c>
      <c r="G2508" s="2" t="s">
        <v>10</v>
      </c>
      <c r="H2508" s="2" t="s">
        <v>35778</v>
      </c>
      <c r="I2508" s="11" t="b">
        <f>TRUE()</f>
        <v>1</v>
      </c>
      <c r="J2508" s="24">
        <v>0</v>
      </c>
      <c r="K2508" s="24">
        <v>0</v>
      </c>
      <c r="L2508" s="2" t="s">
        <v>10</v>
      </c>
      <c r="M2508" t="str">
        <f>VLOOKUP(Table18[[#This Row],[No.]],N:O,2,FALSE)</f>
        <v>Bedside Locker Stainless Steel</v>
      </c>
      <c r="N2508" t="s">
        <v>42927</v>
      </c>
      <c r="O2508" t="s">
        <v>42928</v>
      </c>
      <c r="P2508">
        <v>0</v>
      </c>
      <c r="Q2508">
        <v>0</v>
      </c>
      <c r="R2508">
        <v>0</v>
      </c>
      <c r="S2508">
        <v>1</v>
      </c>
      <c r="T2508" t="s">
        <v>35778</v>
      </c>
      <c r="U2508" t="s">
        <v>7105</v>
      </c>
      <c r="V2508" t="s">
        <v>7105</v>
      </c>
      <c r="W2508" t="s">
        <v>7133</v>
      </c>
      <c r="X2508">
        <v>0</v>
      </c>
      <c r="Y2508">
        <v>0</v>
      </c>
      <c r="Z2508">
        <v>0</v>
      </c>
      <c r="AB2508" t="s">
        <v>42929</v>
      </c>
      <c r="AF2508" t="str">
        <f t="shared" si="39"/>
        <v>Bedside Locker Stainless Steel</v>
      </c>
    </row>
    <row r="2509" spans="1:32" x14ac:dyDescent="0.35">
      <c r="A2509" s="2" t="s">
        <v>42837</v>
      </c>
      <c r="B2509" s="2" t="s">
        <v>42838</v>
      </c>
      <c r="C2509" s="23">
        <v>6</v>
      </c>
      <c r="D2509" s="11" t="b">
        <f>FALSE()</f>
        <v>0</v>
      </c>
      <c r="E2509" s="11" t="b">
        <f>FALSE()</f>
        <v>0</v>
      </c>
      <c r="F2509" s="2" t="s">
        <v>10</v>
      </c>
      <c r="G2509" s="2" t="s">
        <v>10</v>
      </c>
      <c r="H2509" s="2" t="s">
        <v>35778</v>
      </c>
      <c r="I2509" s="11" t="b">
        <f>FALSE()</f>
        <v>0</v>
      </c>
      <c r="J2509" s="24">
        <v>750</v>
      </c>
      <c r="K2509" s="24">
        <v>0</v>
      </c>
      <c r="L2509" s="2" t="s">
        <v>10</v>
      </c>
      <c r="M2509" t="str">
        <f>VLOOKUP(Table18[[#This Row],[No.]],N:O,2,FALSE)</f>
        <v>Metallic Speculum (Small)</v>
      </c>
      <c r="N2509" t="s">
        <v>42930</v>
      </c>
      <c r="O2509" t="s">
        <v>42931</v>
      </c>
      <c r="P2509">
        <v>0</v>
      </c>
      <c r="Q2509">
        <v>0</v>
      </c>
      <c r="R2509">
        <v>0</v>
      </c>
      <c r="S2509">
        <v>0</v>
      </c>
      <c r="T2509" t="s">
        <v>35778</v>
      </c>
      <c r="U2509" t="s">
        <v>7105</v>
      </c>
      <c r="V2509" t="s">
        <v>7105</v>
      </c>
      <c r="W2509" t="s">
        <v>7133</v>
      </c>
      <c r="X2509">
        <v>0</v>
      </c>
      <c r="Y2509">
        <v>0</v>
      </c>
      <c r="Z2509">
        <v>0</v>
      </c>
      <c r="AB2509" t="s">
        <v>42932</v>
      </c>
      <c r="AF2509" t="str">
        <f t="shared" si="39"/>
        <v>Metallic Speculum (Small)</v>
      </c>
    </row>
    <row r="2510" spans="1:32" x14ac:dyDescent="0.35">
      <c r="A2510" s="2" t="s">
        <v>42840</v>
      </c>
      <c r="B2510" s="2" t="s">
        <v>42841</v>
      </c>
      <c r="C2510" s="23">
        <v>0</v>
      </c>
      <c r="D2510" s="11" t="b">
        <f>FALSE()</f>
        <v>0</v>
      </c>
      <c r="E2510" s="11" t="b">
        <f>FALSE()</f>
        <v>0</v>
      </c>
      <c r="F2510" s="2" t="s">
        <v>10</v>
      </c>
      <c r="G2510" s="2" t="s">
        <v>10</v>
      </c>
      <c r="H2510" s="2" t="s">
        <v>35778</v>
      </c>
      <c r="I2510" s="11" t="b">
        <f>TRUE()</f>
        <v>1</v>
      </c>
      <c r="J2510" s="24">
        <v>0</v>
      </c>
      <c r="K2510" s="24">
        <v>0</v>
      </c>
      <c r="L2510" s="2" t="s">
        <v>10</v>
      </c>
      <c r="M2510" t="str">
        <f>VLOOKUP(Table18[[#This Row],[No.]],N:O,2,FALSE)</f>
        <v>SUCTION electric - SAM 12</v>
      </c>
      <c r="N2510" t="s">
        <v>42933</v>
      </c>
      <c r="O2510" t="s">
        <v>42934</v>
      </c>
      <c r="P2510" s="22">
        <v>3000</v>
      </c>
      <c r="Q2510" s="22">
        <v>3000</v>
      </c>
      <c r="R2510" s="4">
        <v>3000</v>
      </c>
      <c r="S2510">
        <v>0</v>
      </c>
      <c r="T2510" t="s">
        <v>35778</v>
      </c>
      <c r="U2510" t="s">
        <v>7105</v>
      </c>
      <c r="V2510" t="s">
        <v>7105</v>
      </c>
      <c r="W2510" t="s">
        <v>7105</v>
      </c>
      <c r="X2510">
        <v>3.5</v>
      </c>
      <c r="Y2510">
        <v>0</v>
      </c>
      <c r="Z2510">
        <v>0</v>
      </c>
      <c r="AB2510" t="s">
        <v>42935</v>
      </c>
      <c r="AE2510" t="s">
        <v>35876</v>
      </c>
      <c r="AF2510" t="str">
        <f t="shared" si="39"/>
        <v>SUCTION electric - SAM 12</v>
      </c>
    </row>
    <row r="2511" spans="1:32" x14ac:dyDescent="0.35">
      <c r="A2511" s="2" t="s">
        <v>42843</v>
      </c>
      <c r="B2511" s="2" t="s">
        <v>42844</v>
      </c>
      <c r="C2511" s="23">
        <v>0</v>
      </c>
      <c r="D2511" s="11" t="b">
        <f>FALSE()</f>
        <v>0</v>
      </c>
      <c r="E2511" s="11" t="b">
        <f>FALSE()</f>
        <v>0</v>
      </c>
      <c r="F2511" s="2" t="s">
        <v>10</v>
      </c>
      <c r="G2511" s="2" t="s">
        <v>10</v>
      </c>
      <c r="H2511" s="2" t="s">
        <v>37821</v>
      </c>
      <c r="I2511" s="11" t="b">
        <f>FALSE()</f>
        <v>0</v>
      </c>
      <c r="J2511" s="24">
        <v>0</v>
      </c>
      <c r="K2511" s="24">
        <v>0</v>
      </c>
      <c r="L2511" s="2" t="s">
        <v>10</v>
      </c>
      <c r="M2511" t="str">
        <f>VLOOKUP(Table18[[#This Row],[No.]],N:O,2,FALSE)</f>
        <v>Oxygen Set</v>
      </c>
      <c r="N2511" t="s">
        <v>42936</v>
      </c>
      <c r="O2511" t="s">
        <v>42937</v>
      </c>
      <c r="P2511" s="22">
        <v>1100</v>
      </c>
      <c r="Q2511" s="22">
        <v>1100</v>
      </c>
      <c r="R2511" s="4">
        <v>1100</v>
      </c>
      <c r="S2511">
        <v>230</v>
      </c>
      <c r="T2511" t="s">
        <v>36465</v>
      </c>
      <c r="U2511" t="s">
        <v>7105</v>
      </c>
      <c r="V2511" t="s">
        <v>7105</v>
      </c>
      <c r="W2511" t="s">
        <v>7105</v>
      </c>
      <c r="X2511">
        <v>75</v>
      </c>
      <c r="Y2511">
        <v>0</v>
      </c>
      <c r="Z2511">
        <v>0</v>
      </c>
      <c r="AB2511" t="s">
        <v>42938</v>
      </c>
      <c r="AF2511" t="str">
        <f t="shared" si="39"/>
        <v>Oxygen Set</v>
      </c>
    </row>
    <row r="2512" spans="1:32" x14ac:dyDescent="0.35">
      <c r="A2512" s="2" t="s">
        <v>42846</v>
      </c>
      <c r="B2512" s="2" t="s">
        <v>42847</v>
      </c>
      <c r="C2512" s="23">
        <v>2</v>
      </c>
      <c r="D2512" s="11" t="b">
        <f>FALSE()</f>
        <v>0</v>
      </c>
      <c r="E2512" s="11" t="b">
        <f>FALSE()</f>
        <v>0</v>
      </c>
      <c r="F2512" s="2" t="s">
        <v>10</v>
      </c>
      <c r="G2512" s="2" t="s">
        <v>10</v>
      </c>
      <c r="H2512" s="2" t="s">
        <v>35778</v>
      </c>
      <c r="I2512" s="11" t="b">
        <f>FALSE()</f>
        <v>0</v>
      </c>
      <c r="J2512" s="24">
        <v>15998</v>
      </c>
      <c r="K2512" s="24">
        <v>0</v>
      </c>
      <c r="L2512" s="2" t="s">
        <v>10</v>
      </c>
      <c r="M2512" t="str">
        <f>VLOOKUP(Table18[[#This Row],[No.]],N:O,2,FALSE)</f>
        <v>Examination table</v>
      </c>
      <c r="N2512" t="s">
        <v>42939</v>
      </c>
      <c r="O2512" t="s">
        <v>42940</v>
      </c>
      <c r="P2512">
        <v>-5</v>
      </c>
      <c r="Q2512">
        <v>-5</v>
      </c>
      <c r="R2512">
        <v>-5</v>
      </c>
      <c r="S2512" s="22">
        <v>3060</v>
      </c>
      <c r="T2512" t="s">
        <v>35778</v>
      </c>
      <c r="U2512" t="s">
        <v>7105</v>
      </c>
      <c r="V2512" t="s">
        <v>7105</v>
      </c>
      <c r="W2512" t="s">
        <v>7105</v>
      </c>
      <c r="X2512" s="4">
        <v>8228</v>
      </c>
      <c r="Y2512">
        <v>0</v>
      </c>
      <c r="Z2512">
        <v>0</v>
      </c>
      <c r="AB2512" t="s">
        <v>42941</v>
      </c>
      <c r="AF2512" t="str">
        <f t="shared" si="39"/>
        <v>Examination table</v>
      </c>
    </row>
    <row r="2513" spans="1:32" x14ac:dyDescent="0.35">
      <c r="A2513" s="2" t="s">
        <v>42849</v>
      </c>
      <c r="B2513" s="2" t="s">
        <v>42850</v>
      </c>
      <c r="C2513" s="23">
        <v>2</v>
      </c>
      <c r="D2513" s="11" t="b">
        <f>FALSE()</f>
        <v>0</v>
      </c>
      <c r="E2513" s="11" t="b">
        <f>FALSE()</f>
        <v>0</v>
      </c>
      <c r="F2513" s="2" t="s">
        <v>10</v>
      </c>
      <c r="G2513" s="2" t="s">
        <v>10</v>
      </c>
      <c r="H2513" s="2" t="s">
        <v>35778</v>
      </c>
      <c r="I2513" s="11" t="b">
        <f>FALSE()</f>
        <v>0</v>
      </c>
      <c r="J2513" s="24">
        <v>20700</v>
      </c>
      <c r="K2513" s="24">
        <v>0</v>
      </c>
      <c r="L2513" s="2" t="s">
        <v>10</v>
      </c>
      <c r="M2513" t="str">
        <f>VLOOKUP(Table18[[#This Row],[No.]],N:O,2,FALSE)</f>
        <v>Fetal Doppler (CHX-3A)</v>
      </c>
      <c r="N2513" t="s">
        <v>42942</v>
      </c>
      <c r="O2513" t="s">
        <v>42943</v>
      </c>
      <c r="P2513">
        <v>0</v>
      </c>
      <c r="Q2513">
        <v>0</v>
      </c>
      <c r="R2513">
        <v>0</v>
      </c>
      <c r="S2513" s="22">
        <v>2500</v>
      </c>
      <c r="T2513" t="s">
        <v>35778</v>
      </c>
      <c r="U2513" t="s">
        <v>7105</v>
      </c>
      <c r="V2513" t="s">
        <v>7105</v>
      </c>
      <c r="W2513" t="s">
        <v>7133</v>
      </c>
      <c r="X2513">
        <v>0</v>
      </c>
      <c r="Y2513">
        <v>0</v>
      </c>
      <c r="Z2513">
        <v>0</v>
      </c>
      <c r="AB2513" t="s">
        <v>42944</v>
      </c>
      <c r="AF2513" t="str">
        <f t="shared" si="39"/>
        <v>Fetal Doppler (CHX-3A)</v>
      </c>
    </row>
    <row r="2514" spans="1:32" x14ac:dyDescent="0.35">
      <c r="A2514" s="2" t="s">
        <v>42852</v>
      </c>
      <c r="B2514" s="2" t="s">
        <v>42853</v>
      </c>
      <c r="C2514" s="23">
        <v>43</v>
      </c>
      <c r="D2514" s="11" t="b">
        <f>FALSE()</f>
        <v>0</v>
      </c>
      <c r="E2514" s="11" t="b">
        <f>FALSE()</f>
        <v>0</v>
      </c>
      <c r="F2514" s="2" t="s">
        <v>10</v>
      </c>
      <c r="G2514" s="2" t="s">
        <v>10</v>
      </c>
      <c r="H2514" s="2" t="s">
        <v>35778</v>
      </c>
      <c r="I2514" s="11" t="b">
        <f>FALSE()</f>
        <v>0</v>
      </c>
      <c r="J2514" s="24">
        <v>73370</v>
      </c>
      <c r="K2514" s="24">
        <v>0</v>
      </c>
      <c r="L2514" s="2" t="s">
        <v>10</v>
      </c>
      <c r="M2514" t="str">
        <f>VLOOKUP(Table18[[#This Row],[No.]],N:O,2,FALSE)</f>
        <v>Hemocue</v>
      </c>
      <c r="N2514" t="s">
        <v>42945</v>
      </c>
      <c r="O2514" t="s">
        <v>42946</v>
      </c>
      <c r="P2514">
        <v>10</v>
      </c>
      <c r="Q2514">
        <v>10</v>
      </c>
      <c r="R2514">
        <v>10</v>
      </c>
      <c r="S2514" s="22">
        <v>2500</v>
      </c>
      <c r="T2514" t="s">
        <v>35778</v>
      </c>
      <c r="U2514" t="s">
        <v>7105</v>
      </c>
      <c r="V2514" t="s">
        <v>7105</v>
      </c>
      <c r="W2514" t="s">
        <v>7105</v>
      </c>
      <c r="X2514">
        <v>180</v>
      </c>
      <c r="Y2514">
        <v>0</v>
      </c>
      <c r="Z2514">
        <v>0</v>
      </c>
      <c r="AB2514" t="s">
        <v>42947</v>
      </c>
      <c r="AF2514" t="str">
        <f t="shared" si="39"/>
        <v>Hemocue</v>
      </c>
    </row>
    <row r="2515" spans="1:32" x14ac:dyDescent="0.35">
      <c r="A2515" s="2" t="s">
        <v>42855</v>
      </c>
      <c r="B2515" s="2" t="s">
        <v>42856</v>
      </c>
      <c r="C2515" s="23">
        <v>6</v>
      </c>
      <c r="D2515" s="11" t="b">
        <f>FALSE()</f>
        <v>0</v>
      </c>
      <c r="E2515" s="11" t="b">
        <f>FALSE()</f>
        <v>0</v>
      </c>
      <c r="F2515" s="2" t="s">
        <v>10</v>
      </c>
      <c r="G2515" s="2" t="s">
        <v>10</v>
      </c>
      <c r="H2515" s="2" t="s">
        <v>35778</v>
      </c>
      <c r="I2515" s="11" t="b">
        <f>FALSE()</f>
        <v>0</v>
      </c>
      <c r="J2515" s="24">
        <v>2128</v>
      </c>
      <c r="K2515" s="24">
        <v>0</v>
      </c>
      <c r="L2515" s="2" t="s">
        <v>10</v>
      </c>
      <c r="M2515" t="str">
        <f>VLOOKUP(Table18[[#This Row],[No.]],N:O,2,FALSE)</f>
        <v>Dressing Drum</v>
      </c>
      <c r="N2515" t="s">
        <v>42948</v>
      </c>
      <c r="O2515" t="s">
        <v>42949</v>
      </c>
      <c r="P2515">
        <v>0</v>
      </c>
      <c r="Q2515">
        <v>0</v>
      </c>
      <c r="R2515">
        <v>0</v>
      </c>
      <c r="S2515">
        <v>5</v>
      </c>
      <c r="T2515" t="s">
        <v>35778</v>
      </c>
      <c r="U2515" t="s">
        <v>7105</v>
      </c>
      <c r="V2515" t="s">
        <v>7105</v>
      </c>
      <c r="W2515" t="s">
        <v>7133</v>
      </c>
      <c r="X2515">
        <v>0</v>
      </c>
      <c r="Y2515">
        <v>0</v>
      </c>
      <c r="Z2515">
        <v>0</v>
      </c>
      <c r="AB2515" t="s">
        <v>42950</v>
      </c>
      <c r="AF2515" t="str">
        <f t="shared" si="39"/>
        <v>Dressing Drum</v>
      </c>
    </row>
    <row r="2516" spans="1:32" x14ac:dyDescent="0.35">
      <c r="A2516" s="2" t="s">
        <v>42858</v>
      </c>
      <c r="B2516" s="2" t="s">
        <v>42859</v>
      </c>
      <c r="C2516" s="23">
        <v>0</v>
      </c>
      <c r="D2516" s="11" t="b">
        <f>FALSE()</f>
        <v>0</v>
      </c>
      <c r="E2516" s="11" t="b">
        <f>FALSE()</f>
        <v>0</v>
      </c>
      <c r="F2516" s="2" t="s">
        <v>10</v>
      </c>
      <c r="G2516" s="2" t="s">
        <v>10</v>
      </c>
      <c r="H2516" s="2" t="s">
        <v>35778</v>
      </c>
      <c r="I2516" s="11" t="b">
        <f>TRUE()</f>
        <v>1</v>
      </c>
      <c r="J2516" s="24">
        <v>0</v>
      </c>
      <c r="K2516" s="24">
        <v>0</v>
      </c>
      <c r="L2516" s="2" t="s">
        <v>10</v>
      </c>
      <c r="M2516" t="str">
        <f>VLOOKUP(Table18[[#This Row],[No.]],N:O,2,FALSE)</f>
        <v>Oral Pharyngeal Airway Size 3</v>
      </c>
      <c r="N2516" t="s">
        <v>42951</v>
      </c>
      <c r="O2516" t="s">
        <v>42952</v>
      </c>
      <c r="P2516">
        <v>5</v>
      </c>
      <c r="Q2516">
        <v>5</v>
      </c>
      <c r="R2516">
        <v>5</v>
      </c>
      <c r="S2516">
        <v>0</v>
      </c>
      <c r="T2516" t="s">
        <v>35778</v>
      </c>
      <c r="U2516" t="s">
        <v>7105</v>
      </c>
      <c r="V2516" t="s">
        <v>7105</v>
      </c>
      <c r="W2516" t="s">
        <v>7105</v>
      </c>
      <c r="X2516">
        <v>300</v>
      </c>
      <c r="Y2516">
        <v>0</v>
      </c>
      <c r="Z2516">
        <v>0</v>
      </c>
      <c r="AB2516" t="s">
        <v>42953</v>
      </c>
      <c r="AF2516" t="str">
        <f t="shared" si="39"/>
        <v>Oral Pharyngeal Airway Size 3</v>
      </c>
    </row>
    <row r="2517" spans="1:32" x14ac:dyDescent="0.35">
      <c r="A2517" s="2" t="s">
        <v>42861</v>
      </c>
      <c r="B2517" s="2" t="s">
        <v>42862</v>
      </c>
      <c r="C2517" s="23">
        <v>0</v>
      </c>
      <c r="D2517" s="11" t="b">
        <f>FALSE()</f>
        <v>0</v>
      </c>
      <c r="E2517" s="11" t="b">
        <f>FALSE()</f>
        <v>0</v>
      </c>
      <c r="F2517" s="2" t="s">
        <v>10</v>
      </c>
      <c r="G2517" s="2" t="s">
        <v>10</v>
      </c>
      <c r="H2517" s="2" t="s">
        <v>35778</v>
      </c>
      <c r="I2517" s="11" t="b">
        <f>TRUE()</f>
        <v>1</v>
      </c>
      <c r="J2517" s="24">
        <v>0</v>
      </c>
      <c r="K2517" s="24">
        <v>0</v>
      </c>
      <c r="L2517" s="2" t="s">
        <v>10</v>
      </c>
      <c r="M2517" t="str">
        <f>VLOOKUP(Table18[[#This Row],[No.]],N:O,2,FALSE)</f>
        <v>Oral Pharyngeal Airway Size 4</v>
      </c>
      <c r="N2517" t="s">
        <v>42954</v>
      </c>
      <c r="O2517" t="s">
        <v>42955</v>
      </c>
      <c r="P2517">
        <v>5</v>
      </c>
      <c r="Q2517">
        <v>5</v>
      </c>
      <c r="R2517">
        <v>5</v>
      </c>
      <c r="S2517">
        <v>0</v>
      </c>
      <c r="T2517" t="s">
        <v>35778</v>
      </c>
      <c r="U2517" t="s">
        <v>7105</v>
      </c>
      <c r="V2517" t="s">
        <v>7105</v>
      </c>
      <c r="W2517" t="s">
        <v>7105</v>
      </c>
      <c r="X2517">
        <v>750</v>
      </c>
      <c r="Y2517">
        <v>0</v>
      </c>
      <c r="Z2517">
        <v>0</v>
      </c>
      <c r="AB2517" t="s">
        <v>42956</v>
      </c>
      <c r="AF2517" t="str">
        <f t="shared" si="39"/>
        <v>Oral Pharyngeal Airway Size 4</v>
      </c>
    </row>
    <row r="2518" spans="1:32" x14ac:dyDescent="0.35">
      <c r="A2518" s="2" t="s">
        <v>42864</v>
      </c>
      <c r="B2518" s="2" t="s">
        <v>42865</v>
      </c>
      <c r="C2518" s="23">
        <v>0</v>
      </c>
      <c r="D2518" s="11" t="b">
        <f>FALSE()</f>
        <v>0</v>
      </c>
      <c r="E2518" s="11" t="b">
        <f>FALSE()</f>
        <v>0</v>
      </c>
      <c r="F2518" s="2" t="s">
        <v>10</v>
      </c>
      <c r="G2518" s="2" t="s">
        <v>10</v>
      </c>
      <c r="H2518" s="2" t="s">
        <v>35778</v>
      </c>
      <c r="I2518" s="11" t="b">
        <f>TRUE()</f>
        <v>1</v>
      </c>
      <c r="J2518" s="24">
        <v>0</v>
      </c>
      <c r="K2518" s="24">
        <v>0</v>
      </c>
      <c r="L2518" s="2" t="s">
        <v>10</v>
      </c>
      <c r="M2518" t="str">
        <f>VLOOKUP(Table18[[#This Row],[No.]],N:O,2,FALSE)</f>
        <v>Oral Pharyngeal Airway Size 5</v>
      </c>
      <c r="N2518" t="s">
        <v>42957</v>
      </c>
      <c r="O2518" t="s">
        <v>42958</v>
      </c>
      <c r="P2518">
        <v>0</v>
      </c>
      <c r="Q2518">
        <v>0</v>
      </c>
      <c r="R2518">
        <v>0</v>
      </c>
      <c r="S2518">
        <v>2</v>
      </c>
      <c r="T2518" t="s">
        <v>35891</v>
      </c>
      <c r="U2518" t="s">
        <v>7105</v>
      </c>
      <c r="V2518" t="s">
        <v>7105</v>
      </c>
      <c r="W2518" t="s">
        <v>7133</v>
      </c>
      <c r="X2518">
        <v>0</v>
      </c>
      <c r="Y2518">
        <v>0</v>
      </c>
      <c r="Z2518">
        <v>0</v>
      </c>
      <c r="AB2518" t="s">
        <v>42959</v>
      </c>
      <c r="AF2518" t="str">
        <f t="shared" si="39"/>
        <v>Oral Pharyngeal Airway Size 5</v>
      </c>
    </row>
    <row r="2519" spans="1:32" x14ac:dyDescent="0.35">
      <c r="A2519" s="2" t="s">
        <v>42867</v>
      </c>
      <c r="B2519" s="2" t="s">
        <v>42868</v>
      </c>
      <c r="C2519" s="23">
        <v>74</v>
      </c>
      <c r="D2519" s="11" t="b">
        <f>FALSE()</f>
        <v>0</v>
      </c>
      <c r="E2519" s="11" t="b">
        <f>FALSE()</f>
        <v>0</v>
      </c>
      <c r="F2519" s="2" t="s">
        <v>10</v>
      </c>
      <c r="G2519" s="2" t="s">
        <v>10</v>
      </c>
      <c r="H2519" s="2" t="s">
        <v>35778</v>
      </c>
      <c r="I2519" s="11" t="b">
        <f>FALSE()</f>
        <v>0</v>
      </c>
      <c r="J2519" s="24">
        <v>6800</v>
      </c>
      <c r="K2519" s="24">
        <v>0</v>
      </c>
      <c r="L2519" s="2" t="s">
        <v>10</v>
      </c>
      <c r="M2519" t="str">
        <f>VLOOKUP(Table18[[#This Row],[No.]],N:O,2,FALSE)</f>
        <v>Portable BP Machine</v>
      </c>
      <c r="N2519" t="s">
        <v>42960</v>
      </c>
      <c r="O2519" t="s">
        <v>42961</v>
      </c>
      <c r="P2519">
        <v>0</v>
      </c>
      <c r="Q2519">
        <v>0</v>
      </c>
      <c r="R2519">
        <v>0</v>
      </c>
      <c r="S2519">
        <v>3</v>
      </c>
      <c r="T2519" t="s">
        <v>35778</v>
      </c>
      <c r="U2519" t="s">
        <v>7105</v>
      </c>
      <c r="V2519" t="s">
        <v>7105</v>
      </c>
      <c r="W2519" t="s">
        <v>7133</v>
      </c>
      <c r="X2519">
        <v>0</v>
      </c>
      <c r="Y2519">
        <v>0</v>
      </c>
      <c r="Z2519">
        <v>0</v>
      </c>
      <c r="AB2519" t="s">
        <v>42962</v>
      </c>
      <c r="AF2519" t="str">
        <f t="shared" si="39"/>
        <v>Portable BP Machine</v>
      </c>
    </row>
    <row r="2520" spans="1:32" x14ac:dyDescent="0.35">
      <c r="A2520" s="2" t="s">
        <v>42870</v>
      </c>
      <c r="B2520" s="2" t="s">
        <v>42871</v>
      </c>
      <c r="C2520" s="23">
        <v>0</v>
      </c>
      <c r="D2520" s="11" t="b">
        <f>FALSE()</f>
        <v>0</v>
      </c>
      <c r="E2520" s="11" t="b">
        <f>FALSE()</f>
        <v>0</v>
      </c>
      <c r="F2520" s="2" t="s">
        <v>10</v>
      </c>
      <c r="G2520" s="2" t="s">
        <v>10</v>
      </c>
      <c r="H2520" s="2" t="s">
        <v>35778</v>
      </c>
      <c r="I2520" s="11" t="b">
        <f>TRUE()</f>
        <v>1</v>
      </c>
      <c r="J2520" s="24">
        <v>0</v>
      </c>
      <c r="K2520" s="24">
        <v>0</v>
      </c>
      <c r="L2520" s="2" t="s">
        <v>10</v>
      </c>
      <c r="M2520" t="str">
        <f>VLOOKUP(Table18[[#This Row],[No.]],N:O,2,FALSE)</f>
        <v>Batrigas (Sofratulle)</v>
      </c>
      <c r="N2520" t="s">
        <v>42963</v>
      </c>
      <c r="O2520" t="s">
        <v>42964</v>
      </c>
      <c r="P2520" s="22">
        <v>3000</v>
      </c>
      <c r="Q2520" s="22">
        <v>3000</v>
      </c>
      <c r="R2520" s="4">
        <v>3000</v>
      </c>
      <c r="S2520" s="22">
        <v>27002</v>
      </c>
      <c r="T2520" t="s">
        <v>35778</v>
      </c>
      <c r="U2520" t="s">
        <v>7105</v>
      </c>
      <c r="V2520" t="s">
        <v>7105</v>
      </c>
      <c r="W2520" t="s">
        <v>7105</v>
      </c>
      <c r="X2520">
        <v>12</v>
      </c>
      <c r="Y2520">
        <v>0</v>
      </c>
      <c r="Z2520">
        <v>0</v>
      </c>
      <c r="AB2520" t="s">
        <v>42965</v>
      </c>
      <c r="AF2520" t="str">
        <f t="shared" si="39"/>
        <v>Batrigas (Sofratulle)</v>
      </c>
    </row>
    <row r="2521" spans="1:32" x14ac:dyDescent="0.35">
      <c r="A2521" s="2" t="s">
        <v>42873</v>
      </c>
      <c r="B2521" s="2" t="s">
        <v>42874</v>
      </c>
      <c r="C2521" s="23">
        <v>0</v>
      </c>
      <c r="D2521" s="11" t="b">
        <f>FALSE()</f>
        <v>0</v>
      </c>
      <c r="E2521" s="11" t="b">
        <f>FALSE()</f>
        <v>0</v>
      </c>
      <c r="F2521" s="2" t="s">
        <v>10</v>
      </c>
      <c r="G2521" s="2" t="s">
        <v>10</v>
      </c>
      <c r="H2521" s="2" t="s">
        <v>35778</v>
      </c>
      <c r="I2521" s="11" t="b">
        <f>TRUE()</f>
        <v>1</v>
      </c>
      <c r="J2521" s="24">
        <v>0</v>
      </c>
      <c r="K2521" s="24">
        <v>0</v>
      </c>
      <c r="L2521" s="2" t="s">
        <v>10</v>
      </c>
      <c r="M2521" t="str">
        <f>VLOOKUP(Table18[[#This Row],[No.]],N:O,2,FALSE)</f>
        <v>Extracation Adjustable Collar</v>
      </c>
      <c r="N2521" t="s">
        <v>42966</v>
      </c>
      <c r="O2521" t="s">
        <v>42967</v>
      </c>
      <c r="P2521">
        <v>0</v>
      </c>
      <c r="Q2521">
        <v>0</v>
      </c>
      <c r="R2521">
        <v>0</v>
      </c>
      <c r="S2521">
        <v>4</v>
      </c>
      <c r="T2521" t="s">
        <v>36449</v>
      </c>
      <c r="U2521" t="s">
        <v>7105</v>
      </c>
      <c r="V2521" t="s">
        <v>7105</v>
      </c>
      <c r="W2521" t="s">
        <v>7133</v>
      </c>
      <c r="X2521">
        <v>0</v>
      </c>
      <c r="Y2521">
        <v>0</v>
      </c>
      <c r="Z2521">
        <v>0</v>
      </c>
      <c r="AB2521" t="s">
        <v>42968</v>
      </c>
      <c r="AF2521" t="str">
        <f t="shared" si="39"/>
        <v>Extracation Adjustable Collar</v>
      </c>
    </row>
    <row r="2522" spans="1:32" x14ac:dyDescent="0.35">
      <c r="A2522" s="2" t="s">
        <v>42876</v>
      </c>
      <c r="B2522" s="2" t="s">
        <v>42877</v>
      </c>
      <c r="C2522" s="23">
        <v>0</v>
      </c>
      <c r="D2522" s="11" t="b">
        <f>FALSE()</f>
        <v>0</v>
      </c>
      <c r="E2522" s="11" t="b">
        <f>FALSE()</f>
        <v>0</v>
      </c>
      <c r="F2522" s="2" t="s">
        <v>10</v>
      </c>
      <c r="G2522" s="2" t="s">
        <v>10</v>
      </c>
      <c r="H2522" s="2" t="s">
        <v>35778</v>
      </c>
      <c r="I2522" s="11" t="b">
        <f>TRUE()</f>
        <v>1</v>
      </c>
      <c r="J2522" s="24">
        <v>0</v>
      </c>
      <c r="K2522" s="24">
        <v>0</v>
      </c>
      <c r="L2522" s="2" t="s">
        <v>10</v>
      </c>
      <c r="M2522" t="str">
        <f>VLOOKUP(Table18[[#This Row],[No.]],N:O,2,FALSE)</f>
        <v>Artery Forceps</v>
      </c>
      <c r="N2522" t="s">
        <v>42969</v>
      </c>
      <c r="O2522" t="s">
        <v>42970</v>
      </c>
      <c r="P2522">
        <v>0</v>
      </c>
      <c r="Q2522">
        <v>0</v>
      </c>
      <c r="R2522">
        <v>0</v>
      </c>
      <c r="S2522">
        <v>4</v>
      </c>
      <c r="T2522" t="s">
        <v>36449</v>
      </c>
      <c r="U2522" t="s">
        <v>7105</v>
      </c>
      <c r="V2522" t="s">
        <v>7105</v>
      </c>
      <c r="W2522" t="s">
        <v>7133</v>
      </c>
      <c r="X2522">
        <v>0</v>
      </c>
      <c r="Y2522">
        <v>0</v>
      </c>
      <c r="Z2522">
        <v>0</v>
      </c>
      <c r="AB2522" t="s">
        <v>42971</v>
      </c>
      <c r="AF2522" t="str">
        <f t="shared" si="39"/>
        <v>Artery Forceps</v>
      </c>
    </row>
    <row r="2523" spans="1:32" x14ac:dyDescent="0.35">
      <c r="A2523" s="2" t="s">
        <v>42879</v>
      </c>
      <c r="B2523" s="2" t="s">
        <v>42880</v>
      </c>
      <c r="C2523" s="23">
        <v>0</v>
      </c>
      <c r="D2523" s="11" t="b">
        <f>FALSE()</f>
        <v>0</v>
      </c>
      <c r="E2523" s="11" t="b">
        <f>FALSE()</f>
        <v>0</v>
      </c>
      <c r="F2523" s="2" t="s">
        <v>10</v>
      </c>
      <c r="G2523" s="2" t="s">
        <v>10</v>
      </c>
      <c r="H2523" s="2" t="s">
        <v>35778</v>
      </c>
      <c r="I2523" s="11" t="b">
        <f>FALSE()</f>
        <v>0</v>
      </c>
      <c r="J2523" s="24">
        <v>0</v>
      </c>
      <c r="K2523" s="24">
        <v>0</v>
      </c>
      <c r="L2523" s="2" t="s">
        <v>10</v>
      </c>
      <c r="M2523" t="str">
        <f>VLOOKUP(Table18[[#This Row],[No.]],N:O,2,FALSE)</f>
        <v>Dissecting Forceps</v>
      </c>
      <c r="N2523" t="s">
        <v>42972</v>
      </c>
      <c r="O2523" t="s">
        <v>42973</v>
      </c>
      <c r="P2523">
        <v>0</v>
      </c>
      <c r="Q2523">
        <v>0</v>
      </c>
      <c r="R2523">
        <v>0</v>
      </c>
      <c r="S2523">
        <v>4</v>
      </c>
      <c r="T2523" t="s">
        <v>36449</v>
      </c>
      <c r="U2523" t="s">
        <v>7105</v>
      </c>
      <c r="V2523" t="s">
        <v>7105</v>
      </c>
      <c r="W2523" t="s">
        <v>7133</v>
      </c>
      <c r="X2523">
        <v>0</v>
      </c>
      <c r="Y2523">
        <v>0</v>
      </c>
      <c r="Z2523">
        <v>0</v>
      </c>
      <c r="AB2523" t="s">
        <v>42974</v>
      </c>
      <c r="AF2523" t="str">
        <f t="shared" si="39"/>
        <v>Dissecting Forceps</v>
      </c>
    </row>
    <row r="2524" spans="1:32" x14ac:dyDescent="0.35">
      <c r="A2524" s="2" t="s">
        <v>42882</v>
      </c>
      <c r="B2524" s="2" t="s">
        <v>42883</v>
      </c>
      <c r="C2524" s="23">
        <v>0</v>
      </c>
      <c r="D2524" s="11" t="b">
        <f>FALSE()</f>
        <v>0</v>
      </c>
      <c r="E2524" s="11" t="b">
        <f>FALSE()</f>
        <v>0</v>
      </c>
      <c r="F2524" s="2" t="s">
        <v>10</v>
      </c>
      <c r="G2524" s="2" t="s">
        <v>10</v>
      </c>
      <c r="H2524" s="2" t="s">
        <v>35778</v>
      </c>
      <c r="I2524" s="11" t="b">
        <f>FALSE()</f>
        <v>0</v>
      </c>
      <c r="J2524" s="24">
        <v>0</v>
      </c>
      <c r="K2524" s="24">
        <v>0</v>
      </c>
      <c r="L2524" s="2" t="s">
        <v>10</v>
      </c>
      <c r="M2524" t="str">
        <f>VLOOKUP(Table18[[#This Row],[No.]],N:O,2,FALSE)</f>
        <v>Surgical Scissors</v>
      </c>
      <c r="N2524" t="s">
        <v>42975</v>
      </c>
      <c r="O2524" t="s">
        <v>42976</v>
      </c>
      <c r="P2524" s="22">
        <v>2000</v>
      </c>
      <c r="Q2524" s="22">
        <v>2000</v>
      </c>
      <c r="R2524" s="4">
        <v>2000</v>
      </c>
      <c r="S2524">
        <v>0</v>
      </c>
      <c r="T2524" t="s">
        <v>37821</v>
      </c>
      <c r="U2524" t="s">
        <v>7105</v>
      </c>
      <c r="V2524" t="s">
        <v>7105</v>
      </c>
      <c r="W2524" t="s">
        <v>7105</v>
      </c>
      <c r="X2524">
        <v>150</v>
      </c>
      <c r="Y2524">
        <v>0</v>
      </c>
      <c r="Z2524">
        <v>0</v>
      </c>
      <c r="AB2524" t="s">
        <v>42977</v>
      </c>
      <c r="AF2524" t="str">
        <f t="shared" si="39"/>
        <v>Surgical Scissors</v>
      </c>
    </row>
    <row r="2525" spans="1:32" x14ac:dyDescent="0.35">
      <c r="A2525" s="2" t="s">
        <v>42885</v>
      </c>
      <c r="B2525" s="2" t="s">
        <v>42886</v>
      </c>
      <c r="C2525" s="23">
        <v>10</v>
      </c>
      <c r="D2525" s="11" t="b">
        <f>FALSE()</f>
        <v>0</v>
      </c>
      <c r="E2525" s="11" t="b">
        <f>FALSE()</f>
        <v>0</v>
      </c>
      <c r="F2525" s="2" t="s">
        <v>10</v>
      </c>
      <c r="G2525" s="2" t="s">
        <v>10</v>
      </c>
      <c r="H2525" s="2" t="s">
        <v>35778</v>
      </c>
      <c r="I2525" s="11" t="b">
        <f>FALSE()</f>
        <v>0</v>
      </c>
      <c r="J2525" s="24">
        <v>250</v>
      </c>
      <c r="K2525" s="24">
        <v>0</v>
      </c>
      <c r="L2525" s="2" t="s">
        <v>10</v>
      </c>
      <c r="M2525" t="str">
        <f>VLOOKUP(Table18[[#This Row],[No.]],N:O,2,FALSE)</f>
        <v>Trauma Shears</v>
      </c>
      <c r="N2525" t="s">
        <v>42978</v>
      </c>
      <c r="O2525" t="s">
        <v>42979</v>
      </c>
      <c r="P2525">
        <v>0</v>
      </c>
      <c r="Q2525">
        <v>0</v>
      </c>
      <c r="R2525">
        <v>0</v>
      </c>
      <c r="S2525">
        <v>5</v>
      </c>
      <c r="T2525" t="s">
        <v>36061</v>
      </c>
      <c r="U2525" t="s">
        <v>7105</v>
      </c>
      <c r="V2525" t="s">
        <v>7105</v>
      </c>
      <c r="W2525" t="s">
        <v>7105</v>
      </c>
      <c r="X2525">
        <v>0</v>
      </c>
      <c r="Y2525">
        <v>0</v>
      </c>
      <c r="Z2525">
        <v>0</v>
      </c>
      <c r="AB2525" t="s">
        <v>42980</v>
      </c>
      <c r="AF2525" t="str">
        <f t="shared" si="39"/>
        <v>Trauma Shears</v>
      </c>
    </row>
    <row r="2526" spans="1:32" x14ac:dyDescent="0.35">
      <c r="A2526" s="2" t="s">
        <v>42888</v>
      </c>
      <c r="B2526" s="2" t="s">
        <v>42889</v>
      </c>
      <c r="C2526" s="23">
        <v>0</v>
      </c>
      <c r="D2526" s="11" t="b">
        <f>FALSE()</f>
        <v>0</v>
      </c>
      <c r="E2526" s="11" t="b">
        <f>FALSE()</f>
        <v>0</v>
      </c>
      <c r="F2526" s="2" t="s">
        <v>10</v>
      </c>
      <c r="G2526" s="2" t="s">
        <v>10</v>
      </c>
      <c r="H2526" s="2" t="s">
        <v>35778</v>
      </c>
      <c r="I2526" s="11" t="b">
        <f>FALSE()</f>
        <v>0</v>
      </c>
      <c r="J2526" s="24">
        <v>0</v>
      </c>
      <c r="K2526" s="24">
        <v>0</v>
      </c>
      <c r="L2526" s="2" t="s">
        <v>10</v>
      </c>
      <c r="M2526" t="str">
        <f>VLOOKUP(Table18[[#This Row],[No.]],N:O,2,FALSE)</f>
        <v>Pen Torch</v>
      </c>
      <c r="N2526" t="s">
        <v>42981</v>
      </c>
      <c r="O2526" t="s">
        <v>42982</v>
      </c>
      <c r="P2526">
        <v>1</v>
      </c>
      <c r="Q2526">
        <v>1</v>
      </c>
      <c r="R2526">
        <v>1</v>
      </c>
      <c r="S2526">
        <v>66</v>
      </c>
      <c r="T2526" t="s">
        <v>36183</v>
      </c>
      <c r="U2526" t="s">
        <v>7105</v>
      </c>
      <c r="V2526" t="s">
        <v>7105</v>
      </c>
      <c r="W2526" t="s">
        <v>7105</v>
      </c>
      <c r="X2526">
        <v>180</v>
      </c>
      <c r="Y2526">
        <v>0</v>
      </c>
      <c r="Z2526">
        <v>0</v>
      </c>
      <c r="AB2526" t="s">
        <v>42983</v>
      </c>
      <c r="AF2526" t="str">
        <f t="shared" si="39"/>
        <v>Pen Torch</v>
      </c>
    </row>
    <row r="2527" spans="1:32" x14ac:dyDescent="0.35">
      <c r="A2527" s="2" t="s">
        <v>42891</v>
      </c>
      <c r="B2527" s="2" t="s">
        <v>42892</v>
      </c>
      <c r="C2527" s="23">
        <v>0</v>
      </c>
      <c r="D2527" s="11" t="b">
        <f>FALSE()</f>
        <v>0</v>
      </c>
      <c r="E2527" s="11" t="b">
        <f>FALSE()</f>
        <v>0</v>
      </c>
      <c r="F2527" s="2" t="s">
        <v>10</v>
      </c>
      <c r="G2527" s="2" t="s">
        <v>10</v>
      </c>
      <c r="H2527" s="2" t="s">
        <v>35778</v>
      </c>
      <c r="I2527" s="11" t="b">
        <f>TRUE()</f>
        <v>1</v>
      </c>
      <c r="J2527" s="24">
        <v>0</v>
      </c>
      <c r="K2527" s="24">
        <v>0</v>
      </c>
      <c r="L2527" s="2" t="s">
        <v>10</v>
      </c>
      <c r="M2527" t="str">
        <f>VLOOKUP(Table18[[#This Row],[No.]],N:O,2,FALSE)</f>
        <v>Wooden Splints - Medium</v>
      </c>
      <c r="N2527" t="s">
        <v>42984</v>
      </c>
      <c r="O2527" t="s">
        <v>42985</v>
      </c>
      <c r="P2527">
        <v>0</v>
      </c>
      <c r="Q2527">
        <v>0</v>
      </c>
      <c r="R2527">
        <v>0</v>
      </c>
      <c r="S2527">
        <v>9</v>
      </c>
      <c r="T2527" t="s">
        <v>36183</v>
      </c>
      <c r="U2527" t="s">
        <v>7105</v>
      </c>
      <c r="V2527" t="s">
        <v>7105</v>
      </c>
      <c r="W2527" t="s">
        <v>7105</v>
      </c>
      <c r="X2527">
        <v>0</v>
      </c>
      <c r="Y2527">
        <v>0</v>
      </c>
      <c r="Z2527">
        <v>0</v>
      </c>
      <c r="AB2527" t="s">
        <v>42986</v>
      </c>
      <c r="AF2527" t="str">
        <f t="shared" si="39"/>
        <v>Wooden Splints - Medium</v>
      </c>
    </row>
    <row r="2528" spans="1:32" x14ac:dyDescent="0.35">
      <c r="A2528" s="2" t="s">
        <v>42894</v>
      </c>
      <c r="B2528" s="2" t="s">
        <v>42895</v>
      </c>
      <c r="C2528" s="23">
        <v>0</v>
      </c>
      <c r="D2528" s="11" t="b">
        <f>FALSE()</f>
        <v>0</v>
      </c>
      <c r="E2528" s="11" t="b">
        <f>FALSE()</f>
        <v>0</v>
      </c>
      <c r="F2528" s="2" t="s">
        <v>10</v>
      </c>
      <c r="G2528" s="2" t="s">
        <v>10</v>
      </c>
      <c r="H2528" s="2" t="s">
        <v>35778</v>
      </c>
      <c r="I2528" s="11" t="b">
        <f>TRUE()</f>
        <v>1</v>
      </c>
      <c r="J2528" s="24">
        <v>0</v>
      </c>
      <c r="K2528" s="24">
        <v>0</v>
      </c>
      <c r="L2528" s="2" t="s">
        <v>10</v>
      </c>
      <c r="M2528" t="str">
        <f>VLOOKUP(Table18[[#This Row],[No.]],N:O,2,FALSE)</f>
        <v>Wooden Splints - Small</v>
      </c>
      <c r="N2528" t="s">
        <v>42987</v>
      </c>
      <c r="O2528" t="s">
        <v>42988</v>
      </c>
      <c r="P2528">
        <v>0</v>
      </c>
      <c r="Q2528">
        <v>0</v>
      </c>
      <c r="R2528">
        <v>0</v>
      </c>
      <c r="S2528">
        <v>5</v>
      </c>
      <c r="T2528" t="s">
        <v>35778</v>
      </c>
      <c r="U2528" t="s">
        <v>7105</v>
      </c>
      <c r="V2528" t="s">
        <v>7105</v>
      </c>
      <c r="W2528" t="s">
        <v>7133</v>
      </c>
      <c r="X2528">
        <v>0</v>
      </c>
      <c r="Y2528">
        <v>0</v>
      </c>
      <c r="Z2528">
        <v>0</v>
      </c>
      <c r="AB2528" t="s">
        <v>42989</v>
      </c>
      <c r="AF2528" t="str">
        <f t="shared" si="39"/>
        <v>Wooden Splints - Small</v>
      </c>
    </row>
    <row r="2529" spans="1:32" x14ac:dyDescent="0.35">
      <c r="A2529" s="2" t="s">
        <v>42897</v>
      </c>
      <c r="B2529" s="2" t="s">
        <v>42898</v>
      </c>
      <c r="C2529" s="23">
        <v>1</v>
      </c>
      <c r="D2529" s="11" t="b">
        <f>FALSE()</f>
        <v>0</v>
      </c>
      <c r="E2529" s="11" t="b">
        <f>FALSE()</f>
        <v>0</v>
      </c>
      <c r="F2529" s="2" t="s">
        <v>10</v>
      </c>
      <c r="G2529" s="2" t="s">
        <v>10</v>
      </c>
      <c r="H2529" s="2" t="s">
        <v>35778</v>
      </c>
      <c r="I2529" s="11" t="b">
        <f>FALSE()</f>
        <v>0</v>
      </c>
      <c r="J2529" s="24">
        <v>450000</v>
      </c>
      <c r="K2529" s="24">
        <v>0</v>
      </c>
      <c r="L2529" s="2" t="s">
        <v>10</v>
      </c>
      <c r="M2529" t="str">
        <f>VLOOKUP(Table18[[#This Row],[No.]],N:O,2,FALSE)</f>
        <v>Microplates Washer</v>
      </c>
      <c r="N2529" t="s">
        <v>42990</v>
      </c>
      <c r="O2529" t="s">
        <v>42991</v>
      </c>
      <c r="P2529">
        <v>1</v>
      </c>
      <c r="Q2529">
        <v>1</v>
      </c>
      <c r="R2529">
        <v>1</v>
      </c>
      <c r="S2529">
        <v>0</v>
      </c>
      <c r="T2529" t="s">
        <v>35778</v>
      </c>
      <c r="U2529" t="s">
        <v>7105</v>
      </c>
      <c r="V2529" t="s">
        <v>7105</v>
      </c>
      <c r="W2529" t="s">
        <v>7105</v>
      </c>
      <c r="X2529" s="4">
        <v>20000</v>
      </c>
      <c r="Y2529">
        <v>0</v>
      </c>
      <c r="Z2529">
        <v>0</v>
      </c>
      <c r="AB2529" t="s">
        <v>42992</v>
      </c>
      <c r="AF2529" t="str">
        <f t="shared" si="39"/>
        <v>Microplates Washer</v>
      </c>
    </row>
    <row r="2530" spans="1:32" x14ac:dyDescent="0.35">
      <c r="A2530" s="2" t="s">
        <v>42900</v>
      </c>
      <c r="B2530" s="2" t="s">
        <v>42901</v>
      </c>
      <c r="C2530" s="23">
        <v>4</v>
      </c>
      <c r="D2530" s="11" t="b">
        <f>FALSE()</f>
        <v>0</v>
      </c>
      <c r="E2530" s="11" t="b">
        <f>FALSE()</f>
        <v>0</v>
      </c>
      <c r="F2530" s="2" t="s">
        <v>10</v>
      </c>
      <c r="G2530" s="2" t="s">
        <v>10</v>
      </c>
      <c r="H2530" s="2" t="s">
        <v>35778</v>
      </c>
      <c r="I2530" s="11" t="b">
        <f>FALSE()</f>
        <v>0</v>
      </c>
      <c r="J2530" s="24">
        <v>5795</v>
      </c>
      <c r="K2530" s="24">
        <v>0</v>
      </c>
      <c r="L2530" s="2" t="s">
        <v>10</v>
      </c>
      <c r="M2530" t="str">
        <f>VLOOKUP(Table18[[#This Row],[No.]],N:O,2,FALSE)</f>
        <v>Operational Stool</v>
      </c>
      <c r="N2530" t="s">
        <v>42993</v>
      </c>
      <c r="O2530" t="s">
        <v>42994</v>
      </c>
      <c r="P2530">
        <v>0</v>
      </c>
      <c r="Q2530">
        <v>0</v>
      </c>
      <c r="R2530">
        <v>0</v>
      </c>
      <c r="S2530">
        <v>1</v>
      </c>
      <c r="T2530" t="s">
        <v>35778</v>
      </c>
      <c r="U2530" t="s">
        <v>7105</v>
      </c>
      <c r="V2530" t="s">
        <v>7105</v>
      </c>
      <c r="W2530" t="s">
        <v>7133</v>
      </c>
      <c r="X2530">
        <v>0</v>
      </c>
      <c r="Y2530">
        <v>0</v>
      </c>
      <c r="Z2530">
        <v>0</v>
      </c>
      <c r="AB2530" t="s">
        <v>42995</v>
      </c>
      <c r="AF2530" t="str">
        <f t="shared" si="39"/>
        <v>Operational Stool</v>
      </c>
    </row>
    <row r="2531" spans="1:32" x14ac:dyDescent="0.35">
      <c r="A2531" s="2" t="s">
        <v>42903</v>
      </c>
      <c r="B2531" s="2" t="s">
        <v>42904</v>
      </c>
      <c r="C2531" s="23">
        <v>4</v>
      </c>
      <c r="D2531" s="11" t="b">
        <f>FALSE()</f>
        <v>0</v>
      </c>
      <c r="E2531" s="11" t="b">
        <f>FALSE()</f>
        <v>0</v>
      </c>
      <c r="F2531" s="2" t="s">
        <v>10</v>
      </c>
      <c r="G2531" s="2" t="s">
        <v>10</v>
      </c>
      <c r="H2531" s="2" t="s">
        <v>35778</v>
      </c>
      <c r="I2531" s="11" t="b">
        <f>FALSE()</f>
        <v>0</v>
      </c>
      <c r="J2531" s="24">
        <v>5150</v>
      </c>
      <c r="K2531" s="24">
        <v>0</v>
      </c>
      <c r="L2531" s="2" t="s">
        <v>10</v>
      </c>
      <c r="M2531" t="str">
        <f>VLOOKUP(Table18[[#This Row],[No.]],N:O,2,FALSE)</f>
        <v>Operating Chairs</v>
      </c>
      <c r="N2531" t="s">
        <v>42996</v>
      </c>
      <c r="O2531" t="s">
        <v>42997</v>
      </c>
      <c r="P2531">
        <v>0</v>
      </c>
      <c r="Q2531">
        <v>0</v>
      </c>
      <c r="R2531">
        <v>0</v>
      </c>
      <c r="S2531">
        <v>0</v>
      </c>
      <c r="T2531" t="s">
        <v>35778</v>
      </c>
      <c r="U2531" t="s">
        <v>7105</v>
      </c>
      <c r="V2531" t="s">
        <v>7105</v>
      </c>
      <c r="W2531" t="s">
        <v>7105</v>
      </c>
      <c r="X2531">
        <v>0</v>
      </c>
      <c r="Y2531">
        <v>0</v>
      </c>
      <c r="Z2531">
        <v>0</v>
      </c>
      <c r="AB2531" t="s">
        <v>42998</v>
      </c>
      <c r="AF2531" t="str">
        <f t="shared" si="39"/>
        <v>Operating Chairs</v>
      </c>
    </row>
    <row r="2532" spans="1:32" x14ac:dyDescent="0.35">
      <c r="A2532" s="2" t="s">
        <v>42906</v>
      </c>
      <c r="B2532" s="2" t="s">
        <v>42907</v>
      </c>
      <c r="C2532" s="23">
        <v>5</v>
      </c>
      <c r="D2532" s="11" t="b">
        <f>FALSE()</f>
        <v>0</v>
      </c>
      <c r="E2532" s="11" t="b">
        <f>FALSE()</f>
        <v>0</v>
      </c>
      <c r="F2532" s="2" t="s">
        <v>10</v>
      </c>
      <c r="G2532" s="2" t="s">
        <v>10</v>
      </c>
      <c r="H2532" s="2" t="s">
        <v>35778</v>
      </c>
      <c r="I2532" s="11" t="b">
        <f>FALSE()</f>
        <v>0</v>
      </c>
      <c r="J2532" s="24">
        <v>7500</v>
      </c>
      <c r="K2532" s="24">
        <v>0</v>
      </c>
      <c r="L2532" s="2" t="s">
        <v>10</v>
      </c>
      <c r="M2532" t="str">
        <f>VLOOKUP(Table18[[#This Row],[No.]],N:O,2,FALSE)</f>
        <v>Polypropillen 3mm</v>
      </c>
      <c r="N2532" t="s">
        <v>42999</v>
      </c>
      <c r="O2532" t="s">
        <v>43000</v>
      </c>
      <c r="P2532" s="22">
        <v>1000</v>
      </c>
      <c r="Q2532" s="22">
        <v>1000</v>
      </c>
      <c r="R2532" s="4">
        <v>1000</v>
      </c>
      <c r="S2532">
        <v>2</v>
      </c>
      <c r="T2532" t="s">
        <v>35778</v>
      </c>
      <c r="U2532" t="s">
        <v>7105</v>
      </c>
      <c r="V2532" t="s">
        <v>7105</v>
      </c>
      <c r="W2532" t="s">
        <v>7105</v>
      </c>
      <c r="X2532">
        <v>18</v>
      </c>
      <c r="Y2532">
        <v>0</v>
      </c>
      <c r="Z2532">
        <v>0</v>
      </c>
      <c r="AB2532" t="s">
        <v>43001</v>
      </c>
      <c r="AF2532" t="str">
        <f t="shared" si="39"/>
        <v>Polypropillen 3mm</v>
      </c>
    </row>
    <row r="2533" spans="1:32" x14ac:dyDescent="0.35">
      <c r="A2533" s="2" t="s">
        <v>42909</v>
      </c>
      <c r="B2533" s="2" t="s">
        <v>42910</v>
      </c>
      <c r="C2533" s="23">
        <v>2</v>
      </c>
      <c r="D2533" s="11" t="b">
        <f>FALSE()</f>
        <v>0</v>
      </c>
      <c r="E2533" s="11" t="b">
        <f>FALSE()</f>
        <v>0</v>
      </c>
      <c r="F2533" s="2" t="s">
        <v>10</v>
      </c>
      <c r="G2533" s="2" t="s">
        <v>10</v>
      </c>
      <c r="H2533" s="2" t="s">
        <v>35811</v>
      </c>
      <c r="I2533" s="11" t="b">
        <f>FALSE()</f>
        <v>0</v>
      </c>
      <c r="J2533" s="24">
        <v>9000</v>
      </c>
      <c r="K2533" s="24">
        <v>0</v>
      </c>
      <c r="L2533" s="2" t="s">
        <v>10</v>
      </c>
      <c r="M2533" t="str">
        <f>VLOOKUP(Table18[[#This Row],[No.]],N:O,2,FALSE)</f>
        <v>Pedillen Hardener</v>
      </c>
      <c r="N2533" t="s">
        <v>43002</v>
      </c>
      <c r="O2533" t="s">
        <v>43003</v>
      </c>
      <c r="P2533">
        <v>300</v>
      </c>
      <c r="Q2533">
        <v>300</v>
      </c>
      <c r="R2533">
        <v>300</v>
      </c>
      <c r="S2533">
        <v>137</v>
      </c>
      <c r="T2533" t="s">
        <v>35778</v>
      </c>
      <c r="U2533" t="s">
        <v>7105</v>
      </c>
      <c r="V2533" t="s">
        <v>7105</v>
      </c>
      <c r="W2533" t="s">
        <v>7105</v>
      </c>
      <c r="X2533" s="4">
        <v>1100</v>
      </c>
      <c r="Y2533">
        <v>0</v>
      </c>
      <c r="Z2533">
        <v>0</v>
      </c>
      <c r="AB2533" t="s">
        <v>43004</v>
      </c>
      <c r="AF2533" t="str">
        <f t="shared" si="39"/>
        <v>Pedillen Hardener</v>
      </c>
    </row>
    <row r="2534" spans="1:32" x14ac:dyDescent="0.35">
      <c r="A2534" s="2" t="s">
        <v>42912</v>
      </c>
      <c r="B2534" s="2" t="s">
        <v>42913</v>
      </c>
      <c r="C2534" s="23">
        <v>2</v>
      </c>
      <c r="D2534" s="11" t="b">
        <f>FALSE()</f>
        <v>0</v>
      </c>
      <c r="E2534" s="11" t="b">
        <f>FALSE()</f>
        <v>0</v>
      </c>
      <c r="F2534" s="2" t="s">
        <v>10</v>
      </c>
      <c r="G2534" s="2" t="s">
        <v>10</v>
      </c>
      <c r="H2534" s="2" t="s">
        <v>35811</v>
      </c>
      <c r="I2534" s="11" t="b">
        <f>FALSE()</f>
        <v>0</v>
      </c>
      <c r="J2534" s="24">
        <v>9000</v>
      </c>
      <c r="K2534" s="24">
        <v>0</v>
      </c>
      <c r="L2534" s="2" t="s">
        <v>10</v>
      </c>
      <c r="M2534" t="str">
        <f>VLOOKUP(Table18[[#This Row],[No.]],N:O,2,FALSE)</f>
        <v>Pedilen Rising</v>
      </c>
      <c r="N2534" t="s">
        <v>43005</v>
      </c>
      <c r="O2534" t="s">
        <v>43006</v>
      </c>
      <c r="P2534">
        <v>0</v>
      </c>
      <c r="Q2534">
        <v>0</v>
      </c>
      <c r="R2534">
        <v>0</v>
      </c>
      <c r="S2534">
        <v>33</v>
      </c>
      <c r="T2534" t="s">
        <v>35778</v>
      </c>
      <c r="U2534" t="s">
        <v>7105</v>
      </c>
      <c r="V2534" t="s">
        <v>7105</v>
      </c>
      <c r="W2534" t="s">
        <v>7133</v>
      </c>
      <c r="X2534">
        <v>0</v>
      </c>
      <c r="Y2534">
        <v>0</v>
      </c>
      <c r="Z2534">
        <v>0</v>
      </c>
      <c r="AB2534" t="s">
        <v>43007</v>
      </c>
      <c r="AF2534" t="str">
        <f t="shared" si="39"/>
        <v>Pedilen Rising</v>
      </c>
    </row>
    <row r="2535" spans="1:32" x14ac:dyDescent="0.35">
      <c r="A2535" s="2" t="s">
        <v>42915</v>
      </c>
      <c r="B2535" s="2" t="s">
        <v>42916</v>
      </c>
      <c r="C2535" s="23">
        <v>0</v>
      </c>
      <c r="D2535" s="11" t="b">
        <f>FALSE()</f>
        <v>0</v>
      </c>
      <c r="E2535" s="11" t="b">
        <f>FALSE()</f>
        <v>0</v>
      </c>
      <c r="F2535" s="2" t="s">
        <v>10</v>
      </c>
      <c r="G2535" s="2" t="s">
        <v>10</v>
      </c>
      <c r="H2535" s="2" t="s">
        <v>35778</v>
      </c>
      <c r="I2535" s="11" t="b">
        <f>TRUE()</f>
        <v>1</v>
      </c>
      <c r="J2535" s="24">
        <v>0</v>
      </c>
      <c r="K2535" s="24">
        <v>0</v>
      </c>
      <c r="L2535" s="2" t="s">
        <v>10</v>
      </c>
      <c r="M2535" t="str">
        <f>VLOOKUP(Table18[[#This Row],[No.]],N:O,2,FALSE)</f>
        <v>Schradder Valve Oxygen</v>
      </c>
      <c r="N2535" t="s">
        <v>43008</v>
      </c>
      <c r="O2535" t="s">
        <v>43009</v>
      </c>
      <c r="P2535">
        <v>0</v>
      </c>
      <c r="Q2535">
        <v>0</v>
      </c>
      <c r="R2535">
        <v>0</v>
      </c>
      <c r="S2535">
        <v>3</v>
      </c>
      <c r="T2535" t="s">
        <v>35778</v>
      </c>
      <c r="U2535" t="s">
        <v>7105</v>
      </c>
      <c r="V2535" t="s">
        <v>7105</v>
      </c>
      <c r="W2535" t="s">
        <v>7133</v>
      </c>
      <c r="X2535">
        <v>0</v>
      </c>
      <c r="Y2535">
        <v>0</v>
      </c>
      <c r="Z2535">
        <v>0</v>
      </c>
      <c r="AB2535" t="s">
        <v>43010</v>
      </c>
      <c r="AF2535" t="str">
        <f t="shared" si="39"/>
        <v>Schradder Valve Oxygen</v>
      </c>
    </row>
    <row r="2536" spans="1:32" x14ac:dyDescent="0.35">
      <c r="A2536" s="2" t="s">
        <v>42918</v>
      </c>
      <c r="B2536" s="2" t="s">
        <v>42919</v>
      </c>
      <c r="C2536" s="23">
        <v>0</v>
      </c>
      <c r="D2536" s="11" t="b">
        <f>FALSE()</f>
        <v>0</v>
      </c>
      <c r="E2536" s="11" t="b">
        <f>FALSE()</f>
        <v>0</v>
      </c>
      <c r="F2536" s="2" t="s">
        <v>10</v>
      </c>
      <c r="G2536" s="2" t="s">
        <v>10</v>
      </c>
      <c r="H2536" s="2" t="s">
        <v>35778</v>
      </c>
      <c r="I2536" s="11" t="b">
        <f>TRUE()</f>
        <v>1</v>
      </c>
      <c r="J2536" s="24">
        <v>0</v>
      </c>
      <c r="K2536" s="24">
        <v>0</v>
      </c>
      <c r="L2536" s="2" t="s">
        <v>10</v>
      </c>
      <c r="M2536" t="str">
        <f>VLOOKUP(Table18[[#This Row],[No.]],N:O,2,FALSE)</f>
        <v>Humidifier Unit-Ohio Medical U</v>
      </c>
      <c r="N2536" t="s">
        <v>43011</v>
      </c>
      <c r="O2536" t="s">
        <v>43012</v>
      </c>
      <c r="P2536">
        <v>0</v>
      </c>
      <c r="Q2536">
        <v>0</v>
      </c>
      <c r="R2536">
        <v>0</v>
      </c>
      <c r="S2536">
        <v>1</v>
      </c>
      <c r="T2536" t="s">
        <v>35778</v>
      </c>
      <c r="U2536" t="s">
        <v>7105</v>
      </c>
      <c r="V2536" t="s">
        <v>7105</v>
      </c>
      <c r="W2536" t="s">
        <v>7133</v>
      </c>
      <c r="X2536">
        <v>0</v>
      </c>
      <c r="Y2536">
        <v>0</v>
      </c>
      <c r="Z2536">
        <v>0</v>
      </c>
      <c r="AB2536" t="s">
        <v>43013</v>
      </c>
      <c r="AF2536" t="str">
        <f t="shared" si="39"/>
        <v>Humidifier Unit-Ohio Medical U</v>
      </c>
    </row>
    <row r="2537" spans="1:32" x14ac:dyDescent="0.35">
      <c r="A2537" s="2" t="s">
        <v>42921</v>
      </c>
      <c r="B2537" s="2" t="s">
        <v>42922</v>
      </c>
      <c r="C2537" s="23">
        <v>0</v>
      </c>
      <c r="D2537" s="11" t="b">
        <f>FALSE()</f>
        <v>0</v>
      </c>
      <c r="E2537" s="11" t="b">
        <f>FALSE()</f>
        <v>0</v>
      </c>
      <c r="F2537" s="2" t="s">
        <v>10</v>
      </c>
      <c r="G2537" s="2" t="s">
        <v>10</v>
      </c>
      <c r="H2537" s="2" t="s">
        <v>35778</v>
      </c>
      <c r="I2537" s="11" t="b">
        <f>FALSE()</f>
        <v>0</v>
      </c>
      <c r="J2537" s="24">
        <v>1200</v>
      </c>
      <c r="K2537" s="24">
        <v>0</v>
      </c>
      <c r="L2537" s="2" t="s">
        <v>10</v>
      </c>
      <c r="M2537" t="str">
        <f>VLOOKUP(Table18[[#This Row],[No.]],N:O,2,FALSE)</f>
        <v>Oxygen Probe Remote</v>
      </c>
      <c r="N2537" t="s">
        <v>43014</v>
      </c>
      <c r="O2537" t="s">
        <v>43015</v>
      </c>
      <c r="P2537">
        <v>15</v>
      </c>
      <c r="Q2537">
        <v>15</v>
      </c>
      <c r="R2537">
        <v>15</v>
      </c>
      <c r="S2537">
        <v>5</v>
      </c>
      <c r="T2537" t="s">
        <v>36119</v>
      </c>
      <c r="U2537" t="s">
        <v>7105</v>
      </c>
      <c r="V2537" t="s">
        <v>7105</v>
      </c>
      <c r="W2537" t="s">
        <v>7105</v>
      </c>
      <c r="X2537">
        <v>147.9</v>
      </c>
      <c r="Y2537">
        <v>0</v>
      </c>
      <c r="Z2537">
        <v>0</v>
      </c>
      <c r="AB2537" t="s">
        <v>43016</v>
      </c>
      <c r="AF2537" t="str">
        <f t="shared" si="39"/>
        <v>Oxygen Probe Remote</v>
      </c>
    </row>
    <row r="2538" spans="1:32" x14ac:dyDescent="0.35">
      <c r="A2538" s="2" t="s">
        <v>42924</v>
      </c>
      <c r="B2538" s="2" t="s">
        <v>42925</v>
      </c>
      <c r="C2538" s="23">
        <v>0</v>
      </c>
      <c r="D2538" s="11" t="b">
        <f>FALSE()</f>
        <v>0</v>
      </c>
      <c r="E2538" s="11" t="b">
        <f>FALSE()</f>
        <v>0</v>
      </c>
      <c r="F2538" s="2" t="s">
        <v>10</v>
      </c>
      <c r="G2538" s="2" t="s">
        <v>10</v>
      </c>
      <c r="H2538" s="2" t="s">
        <v>35778</v>
      </c>
      <c r="I2538" s="11" t="b">
        <f>FALSE()</f>
        <v>0</v>
      </c>
      <c r="J2538" s="24">
        <v>13500</v>
      </c>
      <c r="K2538" s="24">
        <v>0</v>
      </c>
      <c r="L2538" s="2" t="s">
        <v>10</v>
      </c>
      <c r="M2538" t="str">
        <f>VLOOKUP(Table18[[#This Row],[No.]],N:O,2,FALSE)</f>
        <v>Oxygen Regulator S400</v>
      </c>
      <c r="N2538" t="s">
        <v>43017</v>
      </c>
      <c r="O2538" t="s">
        <v>43018</v>
      </c>
      <c r="P2538" s="22">
        <v>1999</v>
      </c>
      <c r="Q2538" s="22">
        <v>1999</v>
      </c>
      <c r="R2538" s="4">
        <v>1999</v>
      </c>
      <c r="S2538" s="22">
        <v>8500</v>
      </c>
      <c r="T2538" t="s">
        <v>37821</v>
      </c>
      <c r="U2538" t="s">
        <v>7105</v>
      </c>
      <c r="V2538" t="s">
        <v>7105</v>
      </c>
      <c r="W2538" t="s">
        <v>7105</v>
      </c>
      <c r="X2538">
        <v>4.93</v>
      </c>
      <c r="Y2538">
        <v>0</v>
      </c>
      <c r="Z2538">
        <v>0</v>
      </c>
      <c r="AB2538" t="s">
        <v>43019</v>
      </c>
      <c r="AF2538" t="str">
        <f t="shared" si="39"/>
        <v>Oxygen Regulator S400</v>
      </c>
    </row>
    <row r="2539" spans="1:32" x14ac:dyDescent="0.35">
      <c r="A2539" s="2" t="s">
        <v>42927</v>
      </c>
      <c r="B2539" s="2" t="s">
        <v>42928</v>
      </c>
      <c r="C2539" s="23">
        <v>0</v>
      </c>
      <c r="D2539" s="11" t="b">
        <f>FALSE()</f>
        <v>0</v>
      </c>
      <c r="E2539" s="11" t="b">
        <f>FALSE()</f>
        <v>0</v>
      </c>
      <c r="F2539" s="2" t="s">
        <v>10</v>
      </c>
      <c r="G2539" s="2" t="s">
        <v>10</v>
      </c>
      <c r="H2539" s="2" t="s">
        <v>35778</v>
      </c>
      <c r="I2539" s="11" t="b">
        <f>TRUE()</f>
        <v>1</v>
      </c>
      <c r="J2539" s="24">
        <v>0</v>
      </c>
      <c r="K2539" s="24">
        <v>0</v>
      </c>
      <c r="L2539" s="2" t="s">
        <v>10</v>
      </c>
      <c r="M2539" t="str">
        <f>VLOOKUP(Table18[[#This Row],[No.]],N:O,2,FALSE)</f>
        <v>Oygen Flowmeter Signle - OHIO</v>
      </c>
      <c r="N2539" t="s">
        <v>43020</v>
      </c>
      <c r="O2539" t="s">
        <v>43021</v>
      </c>
      <c r="P2539">
        <v>1</v>
      </c>
      <c r="Q2539">
        <v>1</v>
      </c>
      <c r="R2539">
        <v>1</v>
      </c>
      <c r="S2539">
        <v>0</v>
      </c>
      <c r="T2539" t="s">
        <v>35778</v>
      </c>
      <c r="U2539" t="s">
        <v>7105</v>
      </c>
      <c r="V2539" t="s">
        <v>7105</v>
      </c>
      <c r="W2539" t="s">
        <v>7105</v>
      </c>
      <c r="X2539" s="4">
        <v>11400</v>
      </c>
      <c r="Y2539">
        <v>0</v>
      </c>
      <c r="Z2539">
        <v>0</v>
      </c>
      <c r="AB2539" t="s">
        <v>43022</v>
      </c>
      <c r="AF2539" t="str">
        <f t="shared" si="39"/>
        <v>Oygen Flowmeter Signle - OHIO</v>
      </c>
    </row>
    <row r="2540" spans="1:32" x14ac:dyDescent="0.35">
      <c r="A2540" s="2" t="s">
        <v>42930</v>
      </c>
      <c r="B2540" s="2" t="s">
        <v>42931</v>
      </c>
      <c r="C2540" s="23">
        <v>0</v>
      </c>
      <c r="D2540" s="11" t="b">
        <f>FALSE()</f>
        <v>0</v>
      </c>
      <c r="E2540" s="11" t="b">
        <f>FALSE()</f>
        <v>0</v>
      </c>
      <c r="F2540" s="2" t="s">
        <v>10</v>
      </c>
      <c r="G2540" s="2" t="s">
        <v>10</v>
      </c>
      <c r="H2540" s="2" t="s">
        <v>35778</v>
      </c>
      <c r="I2540" s="11" t="b">
        <f>TRUE()</f>
        <v>1</v>
      </c>
      <c r="J2540" s="24">
        <v>0</v>
      </c>
      <c r="K2540" s="24">
        <v>0</v>
      </c>
      <c r="L2540" s="2" t="s">
        <v>10</v>
      </c>
      <c r="M2540" t="str">
        <f>VLOOKUP(Table18[[#This Row],[No.]],N:O,2,FALSE)</f>
        <v>Tian Equipment</v>
      </c>
      <c r="N2540" t="s">
        <v>43023</v>
      </c>
      <c r="O2540" t="s">
        <v>43024</v>
      </c>
      <c r="P2540">
        <v>1</v>
      </c>
      <c r="Q2540">
        <v>1</v>
      </c>
      <c r="R2540">
        <v>1</v>
      </c>
      <c r="S2540">
        <v>0</v>
      </c>
      <c r="T2540" t="s">
        <v>35778</v>
      </c>
      <c r="U2540" t="s">
        <v>7105</v>
      </c>
      <c r="V2540" t="s">
        <v>7105</v>
      </c>
      <c r="W2540" t="s">
        <v>7105</v>
      </c>
      <c r="X2540">
        <v>440</v>
      </c>
      <c r="Y2540">
        <v>0</v>
      </c>
      <c r="Z2540">
        <v>0</v>
      </c>
      <c r="AB2540" t="s">
        <v>43025</v>
      </c>
      <c r="AF2540" t="str">
        <f t="shared" si="39"/>
        <v>Tian Equipment</v>
      </c>
    </row>
    <row r="2541" spans="1:32" x14ac:dyDescent="0.35">
      <c r="A2541" s="2" t="s">
        <v>42933</v>
      </c>
      <c r="B2541" s="2" t="s">
        <v>42934</v>
      </c>
      <c r="C2541" s="23">
        <v>3000</v>
      </c>
      <c r="D2541" s="11" t="b">
        <f>FALSE()</f>
        <v>0</v>
      </c>
      <c r="E2541" s="11" t="b">
        <f>FALSE()</f>
        <v>0</v>
      </c>
      <c r="F2541" s="2" t="s">
        <v>10</v>
      </c>
      <c r="G2541" s="2" t="s">
        <v>10</v>
      </c>
      <c r="H2541" s="2" t="s">
        <v>35778</v>
      </c>
      <c r="I2541" s="11" t="b">
        <f>FALSE()</f>
        <v>0</v>
      </c>
      <c r="J2541" s="24">
        <v>3.5</v>
      </c>
      <c r="K2541" s="24">
        <v>0</v>
      </c>
      <c r="L2541" s="2" t="s">
        <v>10</v>
      </c>
      <c r="M2541" t="str">
        <f>VLOOKUP(Table18[[#This Row],[No.]],N:O,2,FALSE)</f>
        <v>Scalp Vein</v>
      </c>
      <c r="N2541" t="s">
        <v>43026</v>
      </c>
      <c r="O2541" t="s">
        <v>43027</v>
      </c>
      <c r="P2541">
        <v>0</v>
      </c>
      <c r="Q2541">
        <v>0</v>
      </c>
      <c r="R2541">
        <v>0</v>
      </c>
      <c r="S2541">
        <v>50</v>
      </c>
      <c r="T2541" t="s">
        <v>35751</v>
      </c>
      <c r="U2541" t="s">
        <v>7105</v>
      </c>
      <c r="V2541" t="s">
        <v>7105</v>
      </c>
      <c r="W2541" t="s">
        <v>7105</v>
      </c>
      <c r="X2541">
        <v>0</v>
      </c>
      <c r="Y2541">
        <v>0</v>
      </c>
      <c r="Z2541">
        <v>0</v>
      </c>
      <c r="AB2541" t="s">
        <v>43028</v>
      </c>
      <c r="AF2541" t="str">
        <f t="shared" si="39"/>
        <v>Scalp Vein</v>
      </c>
    </row>
    <row r="2542" spans="1:32" x14ac:dyDescent="0.35">
      <c r="A2542" s="2" t="s">
        <v>42936</v>
      </c>
      <c r="B2542" s="2" t="s">
        <v>42937</v>
      </c>
      <c r="C2542" s="23">
        <v>1100</v>
      </c>
      <c r="D2542" s="11" t="b">
        <f>FALSE()</f>
        <v>0</v>
      </c>
      <c r="E2542" s="11" t="b">
        <f>FALSE()</f>
        <v>0</v>
      </c>
      <c r="F2542" s="2" t="s">
        <v>10</v>
      </c>
      <c r="G2542" s="2" t="s">
        <v>10</v>
      </c>
      <c r="H2542" s="2" t="s">
        <v>36465</v>
      </c>
      <c r="I2542" s="11" t="b">
        <f>FALSE()</f>
        <v>0</v>
      </c>
      <c r="J2542" s="24">
        <v>75</v>
      </c>
      <c r="K2542" s="24">
        <v>0</v>
      </c>
      <c r="L2542" s="2" t="s">
        <v>10</v>
      </c>
      <c r="M2542" t="str">
        <f>VLOOKUP(Table18[[#This Row],[No.]],N:O,2,FALSE)</f>
        <v>Strapping Zinc Oxide Plaster</v>
      </c>
      <c r="N2542" t="s">
        <v>43029</v>
      </c>
      <c r="O2542" t="s">
        <v>43030</v>
      </c>
      <c r="P2542">
        <v>0</v>
      </c>
      <c r="Q2542">
        <v>0</v>
      </c>
      <c r="R2542">
        <v>0</v>
      </c>
      <c r="S2542">
        <v>0</v>
      </c>
      <c r="T2542" t="s">
        <v>35778</v>
      </c>
      <c r="U2542" t="s">
        <v>7105</v>
      </c>
      <c r="V2542" t="s">
        <v>7105</v>
      </c>
      <c r="W2542" t="s">
        <v>7105</v>
      </c>
      <c r="X2542">
        <v>100</v>
      </c>
      <c r="Y2542">
        <v>0</v>
      </c>
      <c r="Z2542">
        <v>0</v>
      </c>
      <c r="AB2542" t="s">
        <v>43031</v>
      </c>
      <c r="AF2542" t="str">
        <f t="shared" si="39"/>
        <v>Strapping Zinc Oxide Plaster</v>
      </c>
    </row>
    <row r="2543" spans="1:32" x14ac:dyDescent="0.35">
      <c r="A2543" s="2" t="s">
        <v>42939</v>
      </c>
      <c r="B2543" s="2" t="s">
        <v>42940</v>
      </c>
      <c r="C2543" s="23">
        <v>-5</v>
      </c>
      <c r="D2543" s="11" t="b">
        <f>FALSE()</f>
        <v>0</v>
      </c>
      <c r="E2543" s="11" t="b">
        <f>FALSE()</f>
        <v>0</v>
      </c>
      <c r="F2543" s="2" t="s">
        <v>10</v>
      </c>
      <c r="G2543" s="2" t="s">
        <v>10</v>
      </c>
      <c r="H2543" s="2" t="s">
        <v>35778</v>
      </c>
      <c r="I2543" s="11" t="b">
        <f>FALSE()</f>
        <v>0</v>
      </c>
      <c r="J2543" s="24">
        <v>8228</v>
      </c>
      <c r="K2543" s="24">
        <v>0</v>
      </c>
      <c r="L2543" s="2" t="s">
        <v>10</v>
      </c>
      <c r="M2543" t="str">
        <f>VLOOKUP(Table18[[#This Row],[No.]],N:O,2,FALSE)</f>
        <v>Vibrio Cholera Rapid Diagnosti</v>
      </c>
      <c r="N2543" t="s">
        <v>43032</v>
      </c>
      <c r="O2543" t="s">
        <v>43033</v>
      </c>
      <c r="P2543">
        <v>5</v>
      </c>
      <c r="Q2543">
        <v>5</v>
      </c>
      <c r="R2543">
        <v>5</v>
      </c>
      <c r="S2543">
        <v>0</v>
      </c>
      <c r="T2543" t="s">
        <v>35778</v>
      </c>
      <c r="U2543" t="s">
        <v>7105</v>
      </c>
      <c r="V2543" t="s">
        <v>7105</v>
      </c>
      <c r="W2543" t="s">
        <v>7105</v>
      </c>
      <c r="X2543" s="4">
        <v>58000</v>
      </c>
      <c r="Y2543">
        <v>0</v>
      </c>
      <c r="Z2543">
        <v>0</v>
      </c>
      <c r="AB2543" t="s">
        <v>43034</v>
      </c>
      <c r="AF2543" t="str">
        <f t="shared" si="39"/>
        <v>Vibrio Cholera Rapid Diagnosti</v>
      </c>
    </row>
    <row r="2544" spans="1:32" x14ac:dyDescent="0.35">
      <c r="A2544" s="2" t="s">
        <v>42942</v>
      </c>
      <c r="B2544" s="2" t="s">
        <v>42943</v>
      </c>
      <c r="C2544" s="23">
        <v>0</v>
      </c>
      <c r="D2544" s="11" t="b">
        <f>FALSE()</f>
        <v>0</v>
      </c>
      <c r="E2544" s="11" t="b">
        <f>FALSE()</f>
        <v>0</v>
      </c>
      <c r="F2544" s="2" t="s">
        <v>10</v>
      </c>
      <c r="G2544" s="2" t="s">
        <v>10</v>
      </c>
      <c r="H2544" s="2" t="s">
        <v>35778</v>
      </c>
      <c r="I2544" s="11" t="b">
        <f>TRUE()</f>
        <v>1</v>
      </c>
      <c r="J2544" s="24">
        <v>0</v>
      </c>
      <c r="K2544" s="24">
        <v>0</v>
      </c>
      <c r="L2544" s="2" t="s">
        <v>10</v>
      </c>
      <c r="M2544" t="str">
        <f>VLOOKUP(Table18[[#This Row],[No.]],N:O,2,FALSE)</f>
        <v>Petri dishes 90*15mm</v>
      </c>
      <c r="N2544" t="s">
        <v>43035</v>
      </c>
      <c r="O2544" t="s">
        <v>43036</v>
      </c>
      <c r="P2544">
        <v>0</v>
      </c>
      <c r="Q2544">
        <v>0</v>
      </c>
      <c r="R2544">
        <v>0</v>
      </c>
      <c r="S2544">
        <v>1</v>
      </c>
      <c r="T2544" t="s">
        <v>35778</v>
      </c>
      <c r="U2544" t="s">
        <v>7105</v>
      </c>
      <c r="V2544" t="s">
        <v>7105</v>
      </c>
      <c r="W2544" t="s">
        <v>7133</v>
      </c>
      <c r="X2544">
        <v>0</v>
      </c>
      <c r="Y2544">
        <v>0</v>
      </c>
      <c r="Z2544">
        <v>0</v>
      </c>
      <c r="AB2544" t="s">
        <v>43037</v>
      </c>
      <c r="AF2544" t="str">
        <f t="shared" si="39"/>
        <v>Petri dishes 90*15mm</v>
      </c>
    </row>
    <row r="2545" spans="1:32" x14ac:dyDescent="0.35">
      <c r="A2545" s="2" t="s">
        <v>42945</v>
      </c>
      <c r="B2545" s="2" t="s">
        <v>42946</v>
      </c>
      <c r="C2545" s="23">
        <v>10</v>
      </c>
      <c r="D2545" s="11" t="b">
        <f>FALSE()</f>
        <v>0</v>
      </c>
      <c r="E2545" s="11" t="b">
        <f>FALSE()</f>
        <v>0</v>
      </c>
      <c r="F2545" s="2" t="s">
        <v>10</v>
      </c>
      <c r="G2545" s="2" t="s">
        <v>10</v>
      </c>
      <c r="H2545" s="2" t="s">
        <v>35778</v>
      </c>
      <c r="I2545" s="11" t="b">
        <f>FALSE()</f>
        <v>0</v>
      </c>
      <c r="J2545" s="24">
        <v>180</v>
      </c>
      <c r="K2545" s="24">
        <v>0</v>
      </c>
      <c r="L2545" s="2" t="s">
        <v>10</v>
      </c>
      <c r="M2545" t="str">
        <f>VLOOKUP(Table18[[#This Row],[No.]],N:O,2,FALSE)</f>
        <v>Petri dishes 140*20mm</v>
      </c>
      <c r="N2545" t="s">
        <v>43038</v>
      </c>
      <c r="O2545" t="s">
        <v>43039</v>
      </c>
      <c r="P2545">
        <v>0</v>
      </c>
      <c r="Q2545">
        <v>0</v>
      </c>
      <c r="R2545">
        <v>0</v>
      </c>
      <c r="S2545">
        <v>0</v>
      </c>
      <c r="T2545" t="s">
        <v>35778</v>
      </c>
      <c r="U2545" t="s">
        <v>7105</v>
      </c>
      <c r="V2545" t="s">
        <v>7105</v>
      </c>
      <c r="W2545" t="s">
        <v>7133</v>
      </c>
      <c r="X2545">
        <v>0</v>
      </c>
      <c r="Y2545">
        <v>0</v>
      </c>
      <c r="Z2545">
        <v>0</v>
      </c>
      <c r="AB2545" t="s">
        <v>43040</v>
      </c>
      <c r="AF2545" t="str">
        <f t="shared" si="39"/>
        <v>Petri dishes 140*20mm</v>
      </c>
    </row>
    <row r="2546" spans="1:32" x14ac:dyDescent="0.35">
      <c r="A2546" s="2" t="s">
        <v>42948</v>
      </c>
      <c r="B2546" s="2" t="s">
        <v>42949</v>
      </c>
      <c r="C2546" s="23">
        <v>0</v>
      </c>
      <c r="D2546" s="11" t="b">
        <f>FALSE()</f>
        <v>0</v>
      </c>
      <c r="E2546" s="11" t="b">
        <f>FALSE()</f>
        <v>0</v>
      </c>
      <c r="F2546" s="2" t="s">
        <v>10</v>
      </c>
      <c r="G2546" s="2" t="s">
        <v>10</v>
      </c>
      <c r="H2546" s="2" t="s">
        <v>35778</v>
      </c>
      <c r="I2546" s="11" t="b">
        <f>TRUE()</f>
        <v>1</v>
      </c>
      <c r="J2546" s="24">
        <v>0</v>
      </c>
      <c r="K2546" s="24">
        <v>0</v>
      </c>
      <c r="L2546" s="2" t="s">
        <v>10</v>
      </c>
      <c r="M2546" t="str">
        <f>VLOOKUP(Table18[[#This Row],[No.]],N:O,2,FALSE)</f>
        <v>Conical Flask 250ml</v>
      </c>
      <c r="N2546" t="s">
        <v>43041</v>
      </c>
      <c r="O2546" t="s">
        <v>43042</v>
      </c>
      <c r="P2546">
        <v>5</v>
      </c>
      <c r="Q2546">
        <v>5</v>
      </c>
      <c r="R2546">
        <v>5</v>
      </c>
      <c r="S2546">
        <v>0</v>
      </c>
      <c r="T2546" t="s">
        <v>35778</v>
      </c>
      <c r="U2546" t="s">
        <v>7105</v>
      </c>
      <c r="V2546" t="s">
        <v>7105</v>
      </c>
      <c r="W2546" t="s">
        <v>7105</v>
      </c>
      <c r="X2546" s="4">
        <v>180000</v>
      </c>
      <c r="Y2546">
        <v>0</v>
      </c>
      <c r="Z2546">
        <v>0</v>
      </c>
      <c r="AB2546" t="s">
        <v>43043</v>
      </c>
      <c r="AE2546" t="s">
        <v>35876</v>
      </c>
      <c r="AF2546" t="str">
        <f t="shared" si="39"/>
        <v>Conical Flask 250ml</v>
      </c>
    </row>
    <row r="2547" spans="1:32" x14ac:dyDescent="0.35">
      <c r="A2547" s="2" t="s">
        <v>42951</v>
      </c>
      <c r="B2547" s="2" t="s">
        <v>42952</v>
      </c>
      <c r="C2547" s="23">
        <v>5</v>
      </c>
      <c r="D2547" s="11" t="b">
        <f>FALSE()</f>
        <v>0</v>
      </c>
      <c r="E2547" s="11" t="b">
        <f>FALSE()</f>
        <v>0</v>
      </c>
      <c r="F2547" s="2" t="s">
        <v>10</v>
      </c>
      <c r="G2547" s="2" t="s">
        <v>10</v>
      </c>
      <c r="H2547" s="2" t="s">
        <v>35778</v>
      </c>
      <c r="I2547" s="11" t="b">
        <f>FALSE()</f>
        <v>0</v>
      </c>
      <c r="J2547" s="24">
        <v>300</v>
      </c>
      <c r="K2547" s="24">
        <v>0</v>
      </c>
      <c r="L2547" s="2" t="s">
        <v>10</v>
      </c>
      <c r="M2547" t="str">
        <f>VLOOKUP(Table18[[#This Row],[No.]],N:O,2,FALSE)</f>
        <v>Conical Flask 500ml</v>
      </c>
      <c r="N2547" t="s">
        <v>43044</v>
      </c>
      <c r="O2547" t="s">
        <v>43045</v>
      </c>
      <c r="P2547">
        <v>1</v>
      </c>
      <c r="Q2547">
        <v>1</v>
      </c>
      <c r="R2547">
        <v>1</v>
      </c>
      <c r="S2547">
        <v>0</v>
      </c>
      <c r="T2547" t="s">
        <v>35778</v>
      </c>
      <c r="U2547" t="s">
        <v>7105</v>
      </c>
      <c r="V2547" t="s">
        <v>7105</v>
      </c>
      <c r="W2547" t="s">
        <v>7105</v>
      </c>
      <c r="X2547" s="4">
        <v>475000</v>
      </c>
      <c r="Y2547">
        <v>0</v>
      </c>
      <c r="Z2547">
        <v>0</v>
      </c>
      <c r="AB2547" t="s">
        <v>43046</v>
      </c>
      <c r="AF2547" t="str">
        <f t="shared" si="39"/>
        <v>Conical Flask 500ml</v>
      </c>
    </row>
    <row r="2548" spans="1:32" x14ac:dyDescent="0.35">
      <c r="A2548" s="2" t="s">
        <v>42954</v>
      </c>
      <c r="B2548" s="2" t="s">
        <v>42955</v>
      </c>
      <c r="C2548" s="23">
        <v>5</v>
      </c>
      <c r="D2548" s="11" t="b">
        <f>FALSE()</f>
        <v>0</v>
      </c>
      <c r="E2548" s="11" t="b">
        <f>FALSE()</f>
        <v>0</v>
      </c>
      <c r="F2548" s="2" t="s">
        <v>10</v>
      </c>
      <c r="G2548" s="2" t="s">
        <v>10</v>
      </c>
      <c r="H2548" s="2" t="s">
        <v>35778</v>
      </c>
      <c r="I2548" s="11" t="b">
        <f>FALSE()</f>
        <v>0</v>
      </c>
      <c r="J2548" s="24">
        <v>750</v>
      </c>
      <c r="K2548" s="24">
        <v>0</v>
      </c>
      <c r="L2548" s="2" t="s">
        <v>10</v>
      </c>
      <c r="M2548" t="str">
        <f>VLOOKUP(Table18[[#This Row],[No.]],N:O,2,FALSE)</f>
        <v>Conical Flask 1000ml</v>
      </c>
      <c r="N2548" t="s">
        <v>43047</v>
      </c>
      <c r="O2548" t="s">
        <v>43048</v>
      </c>
      <c r="P2548">
        <v>0</v>
      </c>
      <c r="Q2548">
        <v>0</v>
      </c>
      <c r="R2548">
        <v>0</v>
      </c>
      <c r="S2548">
        <v>2</v>
      </c>
      <c r="T2548" t="s">
        <v>35778</v>
      </c>
      <c r="U2548" t="s">
        <v>7105</v>
      </c>
      <c r="V2548" t="s">
        <v>7105</v>
      </c>
      <c r="W2548" t="s">
        <v>7133</v>
      </c>
      <c r="X2548">
        <v>0</v>
      </c>
      <c r="Y2548">
        <v>0</v>
      </c>
      <c r="Z2548">
        <v>0</v>
      </c>
      <c r="AB2548" t="s">
        <v>43049</v>
      </c>
      <c r="AF2548" t="str">
        <f t="shared" si="39"/>
        <v>Conical Flask 1000ml</v>
      </c>
    </row>
    <row r="2549" spans="1:32" x14ac:dyDescent="0.35">
      <c r="A2549" s="2" t="s">
        <v>42957</v>
      </c>
      <c r="B2549" s="2" t="s">
        <v>42958</v>
      </c>
      <c r="C2549" s="23">
        <v>0</v>
      </c>
      <c r="D2549" s="11" t="b">
        <f>FALSE()</f>
        <v>0</v>
      </c>
      <c r="E2549" s="11" t="b">
        <f>FALSE()</f>
        <v>0</v>
      </c>
      <c r="F2549" s="2" t="s">
        <v>10</v>
      </c>
      <c r="G2549" s="2" t="s">
        <v>10</v>
      </c>
      <c r="H2549" s="2" t="s">
        <v>35891</v>
      </c>
      <c r="I2549" s="11" t="b">
        <f>TRUE()</f>
        <v>1</v>
      </c>
      <c r="J2549" s="24">
        <v>0</v>
      </c>
      <c r="K2549" s="24">
        <v>0</v>
      </c>
      <c r="L2549" s="2" t="s">
        <v>10</v>
      </c>
      <c r="M2549" t="str">
        <f>VLOOKUP(Table18[[#This Row],[No.]],N:O,2,FALSE)</f>
        <v>Mueller Hinton 500g Powder</v>
      </c>
      <c r="N2549" t="s">
        <v>43050</v>
      </c>
      <c r="O2549" t="s">
        <v>43051</v>
      </c>
      <c r="P2549">
        <v>0</v>
      </c>
      <c r="Q2549">
        <v>0</v>
      </c>
      <c r="R2549">
        <v>0</v>
      </c>
      <c r="S2549">
        <v>0</v>
      </c>
      <c r="T2549" t="s">
        <v>35778</v>
      </c>
      <c r="U2549" t="s">
        <v>7105</v>
      </c>
      <c r="V2549" t="s">
        <v>7105</v>
      </c>
      <c r="W2549" t="s">
        <v>7133</v>
      </c>
      <c r="X2549">
        <v>0</v>
      </c>
      <c r="Y2549">
        <v>0</v>
      </c>
      <c r="Z2549">
        <v>0</v>
      </c>
      <c r="AB2549" t="s">
        <v>43052</v>
      </c>
      <c r="AF2549" t="str">
        <f t="shared" si="39"/>
        <v>Mueller Hinton 500g Powder</v>
      </c>
    </row>
    <row r="2550" spans="1:32" x14ac:dyDescent="0.35">
      <c r="A2550" s="2" t="s">
        <v>42960</v>
      </c>
      <c r="B2550" s="2" t="s">
        <v>42961</v>
      </c>
      <c r="C2550" s="23">
        <v>0</v>
      </c>
      <c r="D2550" s="11" t="b">
        <f>FALSE()</f>
        <v>0</v>
      </c>
      <c r="E2550" s="11" t="b">
        <f>FALSE()</f>
        <v>0</v>
      </c>
      <c r="F2550" s="2" t="s">
        <v>10</v>
      </c>
      <c r="G2550" s="2" t="s">
        <v>10</v>
      </c>
      <c r="H2550" s="2" t="s">
        <v>35778</v>
      </c>
      <c r="I2550" s="11" t="b">
        <f>TRUE()</f>
        <v>1</v>
      </c>
      <c r="J2550" s="24">
        <v>0</v>
      </c>
      <c r="K2550" s="24">
        <v>0</v>
      </c>
      <c r="L2550" s="2" t="s">
        <v>10</v>
      </c>
      <c r="M2550" t="str">
        <f>VLOOKUP(Table18[[#This Row],[No.]],N:O,2,FALSE)</f>
        <v>Carry Blair Media</v>
      </c>
      <c r="N2550" t="s">
        <v>43053</v>
      </c>
      <c r="O2550" t="s">
        <v>43054</v>
      </c>
      <c r="P2550">
        <v>0</v>
      </c>
      <c r="Q2550">
        <v>0</v>
      </c>
      <c r="R2550">
        <v>0</v>
      </c>
      <c r="S2550">
        <v>0</v>
      </c>
      <c r="T2550" t="s">
        <v>35778</v>
      </c>
      <c r="U2550" t="s">
        <v>7105</v>
      </c>
      <c r="V2550" t="s">
        <v>7105</v>
      </c>
      <c r="W2550" t="s">
        <v>7133</v>
      </c>
      <c r="X2550">
        <v>0</v>
      </c>
      <c r="Y2550">
        <v>0</v>
      </c>
      <c r="Z2550">
        <v>0</v>
      </c>
      <c r="AB2550" t="s">
        <v>43055</v>
      </c>
      <c r="AF2550" t="str">
        <f t="shared" si="39"/>
        <v>Carry Blair Media</v>
      </c>
    </row>
    <row r="2551" spans="1:32" x14ac:dyDescent="0.35">
      <c r="A2551" s="2" t="s">
        <v>42963</v>
      </c>
      <c r="B2551" s="2" t="s">
        <v>42964</v>
      </c>
      <c r="C2551" s="23">
        <v>3000</v>
      </c>
      <c r="D2551" s="11" t="b">
        <f>FALSE()</f>
        <v>0</v>
      </c>
      <c r="E2551" s="11" t="b">
        <f>FALSE()</f>
        <v>0</v>
      </c>
      <c r="F2551" s="2" t="s">
        <v>10</v>
      </c>
      <c r="G2551" s="2" t="s">
        <v>10</v>
      </c>
      <c r="H2551" s="2" t="s">
        <v>35778</v>
      </c>
      <c r="I2551" s="11" t="b">
        <f>FALSE()</f>
        <v>0</v>
      </c>
      <c r="J2551" s="24">
        <v>12</v>
      </c>
      <c r="K2551" s="24">
        <v>0</v>
      </c>
      <c r="L2551" s="2" t="s">
        <v>10</v>
      </c>
      <c r="M2551" t="str">
        <f>VLOOKUP(Table18[[#This Row],[No.]],N:O,2,FALSE)</f>
        <v>Sterile HVS Swabs</v>
      </c>
      <c r="N2551" t="s">
        <v>43056</v>
      </c>
      <c r="O2551" t="s">
        <v>43057</v>
      </c>
      <c r="P2551">
        <v>0</v>
      </c>
      <c r="Q2551">
        <v>0</v>
      </c>
      <c r="R2551">
        <v>0</v>
      </c>
      <c r="S2551">
        <v>0</v>
      </c>
      <c r="T2551" t="s">
        <v>35778</v>
      </c>
      <c r="U2551" t="s">
        <v>7105</v>
      </c>
      <c r="V2551" t="s">
        <v>7105</v>
      </c>
      <c r="W2551" t="s">
        <v>7133</v>
      </c>
      <c r="X2551">
        <v>0</v>
      </c>
      <c r="Y2551">
        <v>0</v>
      </c>
      <c r="Z2551">
        <v>0</v>
      </c>
      <c r="AB2551" t="s">
        <v>43058</v>
      </c>
      <c r="AF2551" t="str">
        <f t="shared" si="39"/>
        <v>Sterile HVS Swabs</v>
      </c>
    </row>
    <row r="2552" spans="1:32" x14ac:dyDescent="0.35">
      <c r="A2552" s="2" t="s">
        <v>42966</v>
      </c>
      <c r="B2552" s="2" t="s">
        <v>42967</v>
      </c>
      <c r="C2552" s="23">
        <v>0</v>
      </c>
      <c r="D2552" s="11" t="b">
        <f>FALSE()</f>
        <v>0</v>
      </c>
      <c r="E2552" s="11" t="b">
        <f>FALSE()</f>
        <v>0</v>
      </c>
      <c r="F2552" s="2" t="s">
        <v>10</v>
      </c>
      <c r="G2552" s="2" t="s">
        <v>10</v>
      </c>
      <c r="H2552" s="2" t="s">
        <v>36449</v>
      </c>
      <c r="I2552" s="11" t="b">
        <f>TRUE()</f>
        <v>1</v>
      </c>
      <c r="J2552" s="24">
        <v>0</v>
      </c>
      <c r="K2552" s="24">
        <v>0</v>
      </c>
      <c r="L2552" s="2" t="s">
        <v>10</v>
      </c>
      <c r="M2552" t="str">
        <f>VLOOKUP(Table18[[#This Row],[No.]],N:O,2,FALSE)</f>
        <v>Vibrio Cholerae Polyvalent 01</v>
      </c>
      <c r="N2552" t="s">
        <v>43059</v>
      </c>
      <c r="O2552" t="s">
        <v>43060</v>
      </c>
      <c r="P2552">
        <v>0</v>
      </c>
      <c r="Q2552">
        <v>0</v>
      </c>
      <c r="R2552">
        <v>0</v>
      </c>
      <c r="S2552">
        <v>0</v>
      </c>
      <c r="T2552" t="s">
        <v>35778</v>
      </c>
      <c r="U2552" t="s">
        <v>7105</v>
      </c>
      <c r="V2552" t="s">
        <v>7105</v>
      </c>
      <c r="W2552" t="s">
        <v>7133</v>
      </c>
      <c r="X2552">
        <v>0</v>
      </c>
      <c r="Y2552">
        <v>0</v>
      </c>
      <c r="Z2552">
        <v>0</v>
      </c>
      <c r="AB2552" t="s">
        <v>43061</v>
      </c>
      <c r="AF2552" t="str">
        <f t="shared" si="39"/>
        <v>Vibrio Cholerae Polyvalent 01</v>
      </c>
    </row>
    <row r="2553" spans="1:32" x14ac:dyDescent="0.35">
      <c r="A2553" s="2" t="s">
        <v>42969</v>
      </c>
      <c r="B2553" s="2" t="s">
        <v>42970</v>
      </c>
      <c r="C2553" s="23">
        <v>0</v>
      </c>
      <c r="D2553" s="11" t="b">
        <f>FALSE()</f>
        <v>0</v>
      </c>
      <c r="E2553" s="11" t="b">
        <f>FALSE()</f>
        <v>0</v>
      </c>
      <c r="F2553" s="2" t="s">
        <v>10</v>
      </c>
      <c r="G2553" s="2" t="s">
        <v>10</v>
      </c>
      <c r="H2553" s="2" t="s">
        <v>36449</v>
      </c>
      <c r="I2553" s="11" t="b">
        <f>TRUE()</f>
        <v>1</v>
      </c>
      <c r="J2553" s="24">
        <v>0</v>
      </c>
      <c r="K2553" s="24">
        <v>0</v>
      </c>
      <c r="L2553" s="2" t="s">
        <v>10</v>
      </c>
      <c r="M2553" t="str">
        <f>VLOOKUP(Table18[[#This Row],[No.]],N:O,2,FALSE)</f>
        <v>Vibrio Cholerae 01 Inaba</v>
      </c>
      <c r="N2553" t="s">
        <v>43062</v>
      </c>
      <c r="O2553" t="s">
        <v>43063</v>
      </c>
      <c r="P2553">
        <v>0</v>
      </c>
      <c r="Q2553">
        <v>0</v>
      </c>
      <c r="R2553">
        <v>0</v>
      </c>
      <c r="S2553">
        <v>0</v>
      </c>
      <c r="T2553" t="s">
        <v>35778</v>
      </c>
      <c r="U2553" t="s">
        <v>7105</v>
      </c>
      <c r="V2553" t="s">
        <v>7105</v>
      </c>
      <c r="W2553" t="s">
        <v>7133</v>
      </c>
      <c r="X2553">
        <v>0</v>
      </c>
      <c r="Y2553">
        <v>0</v>
      </c>
      <c r="Z2553">
        <v>0</v>
      </c>
      <c r="AB2553" t="s">
        <v>43064</v>
      </c>
      <c r="AF2553" t="str">
        <f t="shared" si="39"/>
        <v>Vibrio Cholerae 01 Inaba</v>
      </c>
    </row>
    <row r="2554" spans="1:32" x14ac:dyDescent="0.35">
      <c r="A2554" s="2" t="s">
        <v>42972</v>
      </c>
      <c r="B2554" s="2" t="s">
        <v>42973</v>
      </c>
      <c r="C2554" s="23">
        <v>0</v>
      </c>
      <c r="D2554" s="11" t="b">
        <f>FALSE()</f>
        <v>0</v>
      </c>
      <c r="E2554" s="11" t="b">
        <f>FALSE()</f>
        <v>0</v>
      </c>
      <c r="F2554" s="2" t="s">
        <v>10</v>
      </c>
      <c r="G2554" s="2" t="s">
        <v>10</v>
      </c>
      <c r="H2554" s="2" t="s">
        <v>36449</v>
      </c>
      <c r="I2554" s="11" t="b">
        <f>TRUE()</f>
        <v>1</v>
      </c>
      <c r="J2554" s="24">
        <v>0</v>
      </c>
      <c r="K2554" s="24">
        <v>0</v>
      </c>
      <c r="L2554" s="2" t="s">
        <v>10</v>
      </c>
      <c r="M2554" t="str">
        <f>VLOOKUP(Table18[[#This Row],[No.]],N:O,2,FALSE)</f>
        <v>Vibrio Cholerae 0139</v>
      </c>
      <c r="N2554" t="s">
        <v>43065</v>
      </c>
      <c r="O2554" t="s">
        <v>43066</v>
      </c>
      <c r="P2554">
        <v>0</v>
      </c>
      <c r="Q2554">
        <v>0</v>
      </c>
      <c r="R2554">
        <v>0</v>
      </c>
      <c r="S2554">
        <v>1</v>
      </c>
      <c r="T2554" t="s">
        <v>35778</v>
      </c>
      <c r="U2554" t="s">
        <v>7105</v>
      </c>
      <c r="V2554" t="s">
        <v>7105</v>
      </c>
      <c r="W2554" t="s">
        <v>7133</v>
      </c>
      <c r="X2554">
        <v>0</v>
      </c>
      <c r="Y2554">
        <v>0</v>
      </c>
      <c r="Z2554">
        <v>0</v>
      </c>
      <c r="AB2554" t="s">
        <v>43067</v>
      </c>
      <c r="AF2554" t="str">
        <f t="shared" si="39"/>
        <v>Vibrio Cholerae 0139</v>
      </c>
    </row>
    <row r="2555" spans="1:32" x14ac:dyDescent="0.35">
      <c r="A2555" s="2" t="s">
        <v>42975</v>
      </c>
      <c r="B2555" s="2" t="s">
        <v>42976</v>
      </c>
      <c r="C2555" s="23">
        <v>2000</v>
      </c>
      <c r="D2555" s="11" t="b">
        <f>FALSE()</f>
        <v>0</v>
      </c>
      <c r="E2555" s="11" t="b">
        <f>FALSE()</f>
        <v>0</v>
      </c>
      <c r="F2555" s="2" t="s">
        <v>10</v>
      </c>
      <c r="G2555" s="2" t="s">
        <v>10</v>
      </c>
      <c r="H2555" s="2" t="s">
        <v>37821</v>
      </c>
      <c r="I2555" s="11" t="b">
        <f>FALSE()</f>
        <v>0</v>
      </c>
      <c r="J2555" s="24">
        <v>150</v>
      </c>
      <c r="K2555" s="24">
        <v>0</v>
      </c>
      <c r="L2555" s="2" t="s">
        <v>10</v>
      </c>
      <c r="M2555" t="str">
        <f>VLOOKUP(Table18[[#This Row],[No.]],N:O,2,FALSE)</f>
        <v>Flat Bottom clear test tube</v>
      </c>
      <c r="N2555" t="s">
        <v>43068</v>
      </c>
      <c r="O2555" t="s">
        <v>43069</v>
      </c>
      <c r="P2555">
        <v>0</v>
      </c>
      <c r="Q2555">
        <v>0</v>
      </c>
      <c r="R2555">
        <v>0</v>
      </c>
      <c r="S2555">
        <v>0</v>
      </c>
      <c r="T2555" t="s">
        <v>35778</v>
      </c>
      <c r="U2555" t="s">
        <v>7105</v>
      </c>
      <c r="V2555" t="s">
        <v>7105</v>
      </c>
      <c r="W2555" t="s">
        <v>7105</v>
      </c>
      <c r="X2555">
        <v>0</v>
      </c>
      <c r="Y2555">
        <v>0</v>
      </c>
      <c r="Z2555">
        <v>0</v>
      </c>
      <c r="AB2555" t="s">
        <v>43070</v>
      </c>
      <c r="AF2555" t="str">
        <f t="shared" si="39"/>
        <v>Flat Bottom clear test tube</v>
      </c>
    </row>
    <row r="2556" spans="1:32" x14ac:dyDescent="0.35">
      <c r="A2556" s="2" t="s">
        <v>42978</v>
      </c>
      <c r="B2556" s="2" t="s">
        <v>42979</v>
      </c>
      <c r="C2556" s="23">
        <v>0</v>
      </c>
      <c r="D2556" s="11" t="b">
        <f>FALSE()</f>
        <v>0</v>
      </c>
      <c r="E2556" s="11" t="b">
        <f>FALSE()</f>
        <v>0</v>
      </c>
      <c r="F2556" s="2" t="s">
        <v>10</v>
      </c>
      <c r="G2556" s="2" t="s">
        <v>10</v>
      </c>
      <c r="H2556" s="2" t="s">
        <v>36061</v>
      </c>
      <c r="I2556" s="11" t="b">
        <f>FALSE()</f>
        <v>0</v>
      </c>
      <c r="J2556" s="24">
        <v>0</v>
      </c>
      <c r="K2556" s="24">
        <v>0</v>
      </c>
      <c r="L2556" s="2" t="s">
        <v>10</v>
      </c>
      <c r="M2556" t="str">
        <f>VLOOKUP(Table18[[#This Row],[No.]],N:O,2,FALSE)</f>
        <v>Oxidase Strips</v>
      </c>
      <c r="N2556" t="s">
        <v>43071</v>
      </c>
      <c r="O2556" t="s">
        <v>43072</v>
      </c>
      <c r="P2556">
        <v>0</v>
      </c>
      <c r="Q2556">
        <v>0</v>
      </c>
      <c r="R2556">
        <v>0</v>
      </c>
      <c r="S2556">
        <v>0</v>
      </c>
      <c r="T2556" t="s">
        <v>35778</v>
      </c>
      <c r="U2556" t="s">
        <v>7105</v>
      </c>
      <c r="V2556" t="s">
        <v>7105</v>
      </c>
      <c r="W2556" t="s">
        <v>7133</v>
      </c>
      <c r="X2556">
        <v>0</v>
      </c>
      <c r="Y2556">
        <v>0</v>
      </c>
      <c r="Z2556">
        <v>0</v>
      </c>
      <c r="AB2556" t="s">
        <v>43073</v>
      </c>
      <c r="AF2556" t="str">
        <f t="shared" si="39"/>
        <v>Oxidase Strips</v>
      </c>
    </row>
    <row r="2557" spans="1:32" x14ac:dyDescent="0.35">
      <c r="A2557" s="2" t="s">
        <v>42981</v>
      </c>
      <c r="B2557" s="2" t="s">
        <v>42982</v>
      </c>
      <c r="C2557" s="23">
        <v>1</v>
      </c>
      <c r="D2557" s="11" t="b">
        <f>FALSE()</f>
        <v>0</v>
      </c>
      <c r="E2557" s="11" t="b">
        <f>FALSE()</f>
        <v>0</v>
      </c>
      <c r="F2557" s="2" t="s">
        <v>10</v>
      </c>
      <c r="G2557" s="2" t="s">
        <v>10</v>
      </c>
      <c r="H2557" s="2" t="s">
        <v>36183</v>
      </c>
      <c r="I2557" s="11" t="b">
        <f>FALSE()</f>
        <v>0</v>
      </c>
      <c r="J2557" s="24">
        <v>180</v>
      </c>
      <c r="K2557" s="24">
        <v>0</v>
      </c>
      <c r="L2557" s="2" t="s">
        <v>10</v>
      </c>
      <c r="M2557" t="str">
        <f>VLOOKUP(Table18[[#This Row],[No.]],N:O,2,FALSE)</f>
        <v>Hydrogen Peroxide</v>
      </c>
      <c r="N2557" t="s">
        <v>43074</v>
      </c>
      <c r="O2557" t="s">
        <v>43075</v>
      </c>
      <c r="P2557">
        <v>0</v>
      </c>
      <c r="Q2557">
        <v>0</v>
      </c>
      <c r="R2557">
        <v>0</v>
      </c>
      <c r="S2557">
        <v>0</v>
      </c>
      <c r="T2557" t="s">
        <v>35778</v>
      </c>
      <c r="U2557" t="s">
        <v>7105</v>
      </c>
      <c r="V2557" t="s">
        <v>7105</v>
      </c>
      <c r="W2557" t="s">
        <v>7133</v>
      </c>
      <c r="X2557">
        <v>0</v>
      </c>
      <c r="Y2557">
        <v>0</v>
      </c>
      <c r="Z2557">
        <v>0</v>
      </c>
      <c r="AB2557" t="s">
        <v>43076</v>
      </c>
      <c r="AF2557" t="str">
        <f t="shared" si="39"/>
        <v>Hydrogen Peroxide</v>
      </c>
    </row>
    <row r="2558" spans="1:32" x14ac:dyDescent="0.35">
      <c r="A2558" s="2" t="s">
        <v>42984</v>
      </c>
      <c r="B2558" s="2" t="s">
        <v>42985</v>
      </c>
      <c r="C2558" s="23">
        <v>0</v>
      </c>
      <c r="D2558" s="11" t="b">
        <f>FALSE()</f>
        <v>0</v>
      </c>
      <c r="E2558" s="11" t="b">
        <f>FALSE()</f>
        <v>0</v>
      </c>
      <c r="F2558" s="2" t="s">
        <v>10</v>
      </c>
      <c r="G2558" s="2" t="s">
        <v>10</v>
      </c>
      <c r="H2558" s="2" t="s">
        <v>36183</v>
      </c>
      <c r="I2558" s="11" t="b">
        <f>FALSE()</f>
        <v>0</v>
      </c>
      <c r="J2558" s="24">
        <v>0</v>
      </c>
      <c r="K2558" s="24">
        <v>0</v>
      </c>
      <c r="L2558" s="2" t="s">
        <v>10</v>
      </c>
      <c r="M2558" t="str">
        <f>VLOOKUP(Table18[[#This Row],[No.]],N:O,2,FALSE)</f>
        <v>Urease Reagents in 10's</v>
      </c>
      <c r="N2558" t="s">
        <v>43077</v>
      </c>
      <c r="O2558" t="s">
        <v>43078</v>
      </c>
      <c r="P2558">
        <v>0</v>
      </c>
      <c r="Q2558">
        <v>0</v>
      </c>
      <c r="R2558">
        <v>0</v>
      </c>
      <c r="S2558">
        <v>0</v>
      </c>
      <c r="T2558" t="s">
        <v>35778</v>
      </c>
      <c r="U2558" t="s">
        <v>7105</v>
      </c>
      <c r="V2558" t="s">
        <v>7105</v>
      </c>
      <c r="W2558" t="s">
        <v>7133</v>
      </c>
      <c r="X2558">
        <v>0</v>
      </c>
      <c r="Y2558">
        <v>0</v>
      </c>
      <c r="Z2558">
        <v>0</v>
      </c>
      <c r="AB2558" t="s">
        <v>43079</v>
      </c>
      <c r="AF2558" t="str">
        <f t="shared" si="39"/>
        <v>Urease Reagents in 10's</v>
      </c>
    </row>
    <row r="2559" spans="1:32" x14ac:dyDescent="0.35">
      <c r="A2559" s="2" t="s">
        <v>42987</v>
      </c>
      <c r="B2559" s="2" t="s">
        <v>42988</v>
      </c>
      <c r="C2559" s="23">
        <v>0</v>
      </c>
      <c r="D2559" s="11" t="b">
        <f>FALSE()</f>
        <v>0</v>
      </c>
      <c r="E2559" s="11" t="b">
        <f>FALSE()</f>
        <v>0</v>
      </c>
      <c r="F2559" s="2" t="s">
        <v>10</v>
      </c>
      <c r="G2559" s="2" t="s">
        <v>10</v>
      </c>
      <c r="H2559" s="2" t="s">
        <v>35778</v>
      </c>
      <c r="I2559" s="11" t="b">
        <f>TRUE()</f>
        <v>1</v>
      </c>
      <c r="J2559" s="24">
        <v>0</v>
      </c>
      <c r="K2559" s="24">
        <v>0</v>
      </c>
      <c r="L2559" s="2" t="s">
        <v>10</v>
      </c>
      <c r="M2559" t="str">
        <f>VLOOKUP(Table18[[#This Row],[No.]],N:O,2,FALSE)</f>
        <v>Staphylase test kit boxes</v>
      </c>
      <c r="N2559" t="s">
        <v>43080</v>
      </c>
      <c r="O2559" t="s">
        <v>43081</v>
      </c>
      <c r="P2559">
        <v>0</v>
      </c>
      <c r="Q2559">
        <v>0</v>
      </c>
      <c r="R2559">
        <v>0</v>
      </c>
      <c r="S2559">
        <v>0</v>
      </c>
      <c r="T2559" t="s">
        <v>35778</v>
      </c>
      <c r="U2559" t="s">
        <v>7105</v>
      </c>
      <c r="V2559" t="s">
        <v>7105</v>
      </c>
      <c r="W2559" t="s">
        <v>7133</v>
      </c>
      <c r="X2559">
        <v>0</v>
      </c>
      <c r="Y2559">
        <v>0</v>
      </c>
      <c r="Z2559">
        <v>0</v>
      </c>
      <c r="AB2559" t="s">
        <v>43082</v>
      </c>
      <c r="AF2559" t="str">
        <f t="shared" si="39"/>
        <v>Staphylase test kit boxes</v>
      </c>
    </row>
    <row r="2560" spans="1:32" x14ac:dyDescent="0.35">
      <c r="A2560" s="2" t="s">
        <v>42990</v>
      </c>
      <c r="B2560" s="2" t="s">
        <v>42991</v>
      </c>
      <c r="C2560" s="23">
        <v>1</v>
      </c>
      <c r="D2560" s="11" t="b">
        <f>FALSE()</f>
        <v>0</v>
      </c>
      <c r="E2560" s="11" t="b">
        <f>FALSE()</f>
        <v>0</v>
      </c>
      <c r="F2560" s="2" t="s">
        <v>10</v>
      </c>
      <c r="G2560" s="2" t="s">
        <v>10</v>
      </c>
      <c r="H2560" s="2" t="s">
        <v>35778</v>
      </c>
      <c r="I2560" s="11" t="b">
        <f>FALSE()</f>
        <v>0</v>
      </c>
      <c r="J2560" s="24">
        <v>20000</v>
      </c>
      <c r="K2560" s="24">
        <v>0</v>
      </c>
      <c r="L2560" s="2" t="s">
        <v>10</v>
      </c>
      <c r="M2560" t="str">
        <f>VLOOKUP(Table18[[#This Row],[No.]],N:O,2,FALSE)</f>
        <v>Magnetic Stirrer - Medium</v>
      </c>
      <c r="N2560" t="s">
        <v>43083</v>
      </c>
      <c r="O2560" t="s">
        <v>43084</v>
      </c>
      <c r="P2560">
        <v>0</v>
      </c>
      <c r="Q2560">
        <v>0</v>
      </c>
      <c r="R2560">
        <v>0</v>
      </c>
      <c r="S2560">
        <v>0</v>
      </c>
      <c r="T2560" t="s">
        <v>35778</v>
      </c>
      <c r="U2560" t="s">
        <v>7105</v>
      </c>
      <c r="V2560" t="s">
        <v>7105</v>
      </c>
      <c r="W2560" t="s">
        <v>7133</v>
      </c>
      <c r="X2560">
        <v>0</v>
      </c>
      <c r="Y2560">
        <v>0</v>
      </c>
      <c r="Z2560">
        <v>0</v>
      </c>
      <c r="AB2560" t="s">
        <v>43085</v>
      </c>
      <c r="AF2560" t="str">
        <f t="shared" si="39"/>
        <v>Magnetic Stirrer - Medium</v>
      </c>
    </row>
    <row r="2561" spans="1:32" x14ac:dyDescent="0.35">
      <c r="A2561" s="2" t="s">
        <v>42993</v>
      </c>
      <c r="B2561" s="2" t="s">
        <v>42994</v>
      </c>
      <c r="C2561" s="23">
        <v>0</v>
      </c>
      <c r="D2561" s="11" t="b">
        <f>FALSE()</f>
        <v>0</v>
      </c>
      <c r="E2561" s="11" t="b">
        <f>FALSE()</f>
        <v>0</v>
      </c>
      <c r="F2561" s="2" t="s">
        <v>10</v>
      </c>
      <c r="G2561" s="2" t="s">
        <v>10</v>
      </c>
      <c r="H2561" s="2" t="s">
        <v>35778</v>
      </c>
      <c r="I2561" s="11" t="b">
        <f>TRUE()</f>
        <v>1</v>
      </c>
      <c r="J2561" s="24">
        <v>0</v>
      </c>
      <c r="K2561" s="24">
        <v>0</v>
      </c>
      <c r="L2561" s="2" t="s">
        <v>10</v>
      </c>
      <c r="M2561" t="str">
        <f>VLOOKUP(Table18[[#This Row],[No.]],N:O,2,FALSE)</f>
        <v>Magnetic Stirrer - Large</v>
      </c>
      <c r="N2561" t="s">
        <v>43086</v>
      </c>
      <c r="O2561" t="s">
        <v>43087</v>
      </c>
      <c r="P2561">
        <v>0</v>
      </c>
      <c r="Q2561">
        <v>0</v>
      </c>
      <c r="R2561">
        <v>0</v>
      </c>
      <c r="S2561">
        <v>0</v>
      </c>
      <c r="T2561" t="s">
        <v>35778</v>
      </c>
      <c r="U2561" t="s">
        <v>7105</v>
      </c>
      <c r="V2561" t="s">
        <v>7105</v>
      </c>
      <c r="W2561" t="s">
        <v>7133</v>
      </c>
      <c r="X2561">
        <v>0</v>
      </c>
      <c r="Y2561">
        <v>0</v>
      </c>
      <c r="Z2561">
        <v>0</v>
      </c>
      <c r="AB2561" t="s">
        <v>43088</v>
      </c>
      <c r="AF2561" t="str">
        <f t="shared" si="39"/>
        <v>Magnetic Stirrer - Large</v>
      </c>
    </row>
    <row r="2562" spans="1:32" x14ac:dyDescent="0.35">
      <c r="A2562" s="2" t="s">
        <v>42996</v>
      </c>
      <c r="B2562" s="2" t="s">
        <v>42997</v>
      </c>
      <c r="C2562" s="23">
        <v>0</v>
      </c>
      <c r="D2562" s="11" t="b">
        <f>FALSE()</f>
        <v>0</v>
      </c>
      <c r="E2562" s="11" t="b">
        <f>FALSE()</f>
        <v>0</v>
      </c>
      <c r="F2562" s="2" t="s">
        <v>10</v>
      </c>
      <c r="G2562" s="2" t="s">
        <v>10</v>
      </c>
      <c r="H2562" s="2" t="s">
        <v>35778</v>
      </c>
      <c r="I2562" s="11" t="b">
        <f>FALSE()</f>
        <v>0</v>
      </c>
      <c r="J2562" s="24">
        <v>0</v>
      </c>
      <c r="K2562" s="24">
        <v>0</v>
      </c>
      <c r="L2562" s="2" t="s">
        <v>10</v>
      </c>
      <c r="M2562" t="str">
        <f>VLOOKUP(Table18[[#This Row],[No.]],N:O,2,FALSE)</f>
        <v>Microbiology Culture Control T</v>
      </c>
      <c r="N2562" t="s">
        <v>43089</v>
      </c>
      <c r="O2562" t="s">
        <v>43090</v>
      </c>
      <c r="P2562">
        <v>0</v>
      </c>
      <c r="Q2562">
        <v>0</v>
      </c>
      <c r="R2562">
        <v>0</v>
      </c>
      <c r="S2562">
        <v>0</v>
      </c>
      <c r="T2562" t="s">
        <v>35778</v>
      </c>
      <c r="U2562" t="s">
        <v>7105</v>
      </c>
      <c r="V2562" t="s">
        <v>7105</v>
      </c>
      <c r="W2562" t="s">
        <v>7105</v>
      </c>
      <c r="X2562">
        <v>0</v>
      </c>
      <c r="Y2562">
        <v>0</v>
      </c>
      <c r="Z2562">
        <v>0</v>
      </c>
      <c r="AB2562" t="s">
        <v>43091</v>
      </c>
      <c r="AF2562" t="str">
        <f t="shared" si="39"/>
        <v>Microbiology Culture Control T</v>
      </c>
    </row>
    <row r="2563" spans="1:32" x14ac:dyDescent="0.35">
      <c r="A2563" s="2" t="s">
        <v>42999</v>
      </c>
      <c r="B2563" s="2" t="s">
        <v>43000</v>
      </c>
      <c r="C2563" s="23">
        <v>1000</v>
      </c>
      <c r="D2563" s="11" t="b">
        <f>FALSE()</f>
        <v>0</v>
      </c>
      <c r="E2563" s="11" t="b">
        <f>FALSE()</f>
        <v>0</v>
      </c>
      <c r="F2563" s="2" t="s">
        <v>10</v>
      </c>
      <c r="G2563" s="2" t="s">
        <v>10</v>
      </c>
      <c r="H2563" s="2" t="s">
        <v>35778</v>
      </c>
      <c r="I2563" s="11" t="b">
        <f>FALSE()</f>
        <v>0</v>
      </c>
      <c r="J2563" s="24">
        <v>18</v>
      </c>
      <c r="K2563" s="24">
        <v>0</v>
      </c>
      <c r="L2563" s="2" t="s">
        <v>10</v>
      </c>
      <c r="M2563" t="str">
        <f>VLOOKUP(Table18[[#This Row],[No.]],N:O,2,FALSE)</f>
        <v>Specimen Bottles</v>
      </c>
      <c r="N2563" t="s">
        <v>43092</v>
      </c>
      <c r="O2563" t="s">
        <v>43093</v>
      </c>
      <c r="P2563">
        <v>4</v>
      </c>
      <c r="Q2563">
        <v>4</v>
      </c>
      <c r="R2563">
        <v>4</v>
      </c>
      <c r="S2563">
        <v>0</v>
      </c>
      <c r="T2563" t="s">
        <v>35778</v>
      </c>
      <c r="U2563" t="s">
        <v>7105</v>
      </c>
      <c r="V2563" t="s">
        <v>7105</v>
      </c>
      <c r="W2563" t="s">
        <v>7105</v>
      </c>
      <c r="X2563">
        <v>0</v>
      </c>
      <c r="Y2563">
        <v>0</v>
      </c>
      <c r="Z2563">
        <v>0</v>
      </c>
      <c r="AB2563" t="s">
        <v>43094</v>
      </c>
      <c r="AF2563" t="str">
        <f t="shared" ref="AF2563:AF2626" si="40">VLOOKUP(A:A,N:O,2,FALSE)</f>
        <v>Specimen Bottles</v>
      </c>
    </row>
    <row r="2564" spans="1:32" x14ac:dyDescent="0.35">
      <c r="A2564" s="2" t="s">
        <v>43002</v>
      </c>
      <c r="B2564" s="2" t="s">
        <v>43003</v>
      </c>
      <c r="C2564" s="23">
        <v>300</v>
      </c>
      <c r="D2564" s="11" t="b">
        <f>FALSE()</f>
        <v>0</v>
      </c>
      <c r="E2564" s="11" t="b">
        <f>FALSE()</f>
        <v>0</v>
      </c>
      <c r="F2564" s="2" t="s">
        <v>10</v>
      </c>
      <c r="G2564" s="2" t="s">
        <v>10</v>
      </c>
      <c r="H2564" s="2" t="s">
        <v>35778</v>
      </c>
      <c r="I2564" s="11" t="b">
        <f>FALSE()</f>
        <v>0</v>
      </c>
      <c r="J2564" s="24">
        <v>1100</v>
      </c>
      <c r="K2564" s="24">
        <v>0</v>
      </c>
      <c r="L2564" s="2" t="s">
        <v>10</v>
      </c>
      <c r="M2564" t="str">
        <f>VLOOKUP(Table18[[#This Row],[No.]],N:O,2,FALSE)</f>
        <v>Round Bottomed Flask 250ml</v>
      </c>
      <c r="N2564" t="s">
        <v>43095</v>
      </c>
      <c r="O2564" t="s">
        <v>43096</v>
      </c>
      <c r="P2564">
        <v>0</v>
      </c>
      <c r="Q2564">
        <v>0</v>
      </c>
      <c r="R2564">
        <v>0</v>
      </c>
      <c r="S2564">
        <v>0</v>
      </c>
      <c r="T2564" t="s">
        <v>35778</v>
      </c>
      <c r="U2564" t="s">
        <v>7105</v>
      </c>
      <c r="V2564" t="s">
        <v>7105</v>
      </c>
      <c r="W2564" t="s">
        <v>7133</v>
      </c>
      <c r="X2564">
        <v>0</v>
      </c>
      <c r="Y2564">
        <v>0</v>
      </c>
      <c r="Z2564">
        <v>0</v>
      </c>
      <c r="AB2564" t="s">
        <v>43097</v>
      </c>
      <c r="AF2564" t="str">
        <f t="shared" si="40"/>
        <v>Round Bottomed Flask 250ml</v>
      </c>
    </row>
    <row r="2565" spans="1:32" x14ac:dyDescent="0.35">
      <c r="A2565" s="2" t="s">
        <v>43005</v>
      </c>
      <c r="B2565" s="2" t="s">
        <v>43006</v>
      </c>
      <c r="C2565" s="23">
        <v>0</v>
      </c>
      <c r="D2565" s="11" t="b">
        <f>FALSE()</f>
        <v>0</v>
      </c>
      <c r="E2565" s="11" t="b">
        <f>FALSE()</f>
        <v>0</v>
      </c>
      <c r="F2565" s="2" t="s">
        <v>10</v>
      </c>
      <c r="G2565" s="2" t="s">
        <v>10</v>
      </c>
      <c r="H2565" s="2" t="s">
        <v>35778</v>
      </c>
      <c r="I2565" s="11" t="b">
        <f>TRUE()</f>
        <v>1</v>
      </c>
      <c r="J2565" s="24">
        <v>0</v>
      </c>
      <c r="K2565" s="24">
        <v>0</v>
      </c>
      <c r="L2565" s="2" t="s">
        <v>10</v>
      </c>
      <c r="M2565" t="str">
        <f>VLOOKUP(Table18[[#This Row],[No.]],N:O,2,FALSE)</f>
        <v>Round Bottomed Flask 500ml</v>
      </c>
      <c r="N2565" t="s">
        <v>43098</v>
      </c>
      <c r="O2565" t="s">
        <v>43099</v>
      </c>
      <c r="P2565">
        <v>0</v>
      </c>
      <c r="Q2565">
        <v>0</v>
      </c>
      <c r="R2565">
        <v>0</v>
      </c>
      <c r="S2565">
        <v>0</v>
      </c>
      <c r="T2565" t="s">
        <v>35778</v>
      </c>
      <c r="U2565" t="s">
        <v>7105</v>
      </c>
      <c r="V2565" t="s">
        <v>7105</v>
      </c>
      <c r="W2565" t="s">
        <v>7133</v>
      </c>
      <c r="X2565">
        <v>0</v>
      </c>
      <c r="Y2565">
        <v>0</v>
      </c>
      <c r="Z2565">
        <v>0</v>
      </c>
      <c r="AB2565" t="s">
        <v>43100</v>
      </c>
      <c r="AF2565" t="str">
        <f t="shared" si="40"/>
        <v>Round Bottomed Flask 500ml</v>
      </c>
    </row>
    <row r="2566" spans="1:32" x14ac:dyDescent="0.35">
      <c r="A2566" s="2" t="s">
        <v>43008</v>
      </c>
      <c r="B2566" s="2" t="s">
        <v>43009</v>
      </c>
      <c r="C2566" s="23">
        <v>0</v>
      </c>
      <c r="D2566" s="11" t="b">
        <f>FALSE()</f>
        <v>0</v>
      </c>
      <c r="E2566" s="11" t="b">
        <f>FALSE()</f>
        <v>0</v>
      </c>
      <c r="F2566" s="2" t="s">
        <v>10</v>
      </c>
      <c r="G2566" s="2" t="s">
        <v>10</v>
      </c>
      <c r="H2566" s="2" t="s">
        <v>35778</v>
      </c>
      <c r="I2566" s="11" t="b">
        <f>TRUE()</f>
        <v>1</v>
      </c>
      <c r="J2566" s="24">
        <v>0</v>
      </c>
      <c r="K2566" s="24">
        <v>0</v>
      </c>
      <c r="L2566" s="2" t="s">
        <v>10</v>
      </c>
      <c r="M2566" t="str">
        <f>VLOOKUP(Table18[[#This Row],[No.]],N:O,2,FALSE)</f>
        <v>Round Bottomed Flask 1000ml</v>
      </c>
      <c r="N2566" t="s">
        <v>43101</v>
      </c>
      <c r="O2566" t="s">
        <v>43102</v>
      </c>
      <c r="P2566">
        <v>0</v>
      </c>
      <c r="Q2566">
        <v>0</v>
      </c>
      <c r="R2566">
        <v>0</v>
      </c>
      <c r="S2566">
        <v>20</v>
      </c>
      <c r="T2566" t="s">
        <v>35778</v>
      </c>
      <c r="U2566" t="s">
        <v>7105</v>
      </c>
      <c r="V2566" t="s">
        <v>7105</v>
      </c>
      <c r="W2566" t="s">
        <v>7133</v>
      </c>
      <c r="X2566">
        <v>0</v>
      </c>
      <c r="Y2566">
        <v>0</v>
      </c>
      <c r="Z2566">
        <v>0</v>
      </c>
      <c r="AB2566" t="s">
        <v>43103</v>
      </c>
      <c r="AF2566" t="str">
        <f t="shared" si="40"/>
        <v>Round Bottomed Flask 1000ml</v>
      </c>
    </row>
    <row r="2567" spans="1:32" x14ac:dyDescent="0.35">
      <c r="A2567" s="2" t="s">
        <v>43011</v>
      </c>
      <c r="B2567" s="2" t="s">
        <v>43012</v>
      </c>
      <c r="C2567" s="23">
        <v>0</v>
      </c>
      <c r="D2567" s="11" t="b">
        <f>FALSE()</f>
        <v>0</v>
      </c>
      <c r="E2567" s="11" t="b">
        <f>FALSE()</f>
        <v>0</v>
      </c>
      <c r="F2567" s="2" t="s">
        <v>10</v>
      </c>
      <c r="G2567" s="2" t="s">
        <v>10</v>
      </c>
      <c r="H2567" s="2" t="s">
        <v>35778</v>
      </c>
      <c r="I2567" s="11" t="b">
        <f>TRUE()</f>
        <v>1</v>
      </c>
      <c r="J2567" s="24">
        <v>0</v>
      </c>
      <c r="K2567" s="24">
        <v>0</v>
      </c>
      <c r="L2567" s="2" t="s">
        <v>10</v>
      </c>
      <c r="M2567" t="str">
        <f>VLOOKUP(Table18[[#This Row],[No.]],N:O,2,FALSE)</f>
        <v>Round Bottomed Flask 2000ml</v>
      </c>
      <c r="N2567" t="s">
        <v>43104</v>
      </c>
      <c r="O2567" t="s">
        <v>43105</v>
      </c>
      <c r="P2567">
        <v>0</v>
      </c>
      <c r="Q2567">
        <v>0</v>
      </c>
      <c r="R2567">
        <v>0</v>
      </c>
      <c r="S2567">
        <v>0</v>
      </c>
      <c r="T2567" t="s">
        <v>35751</v>
      </c>
      <c r="U2567" t="s">
        <v>7105</v>
      </c>
      <c r="V2567" t="s">
        <v>7105</v>
      </c>
      <c r="W2567" t="s">
        <v>7105</v>
      </c>
      <c r="X2567">
        <v>0</v>
      </c>
      <c r="Y2567">
        <v>0</v>
      </c>
      <c r="Z2567">
        <v>0</v>
      </c>
      <c r="AB2567" t="s">
        <v>43106</v>
      </c>
      <c r="AF2567" t="str">
        <f t="shared" si="40"/>
        <v>Round Bottomed Flask 2000ml</v>
      </c>
    </row>
    <row r="2568" spans="1:32" x14ac:dyDescent="0.35">
      <c r="A2568" s="2" t="s">
        <v>43014</v>
      </c>
      <c r="B2568" s="2" t="s">
        <v>43015</v>
      </c>
      <c r="C2568" s="23">
        <v>15</v>
      </c>
      <c r="D2568" s="11" t="b">
        <f>FALSE()</f>
        <v>0</v>
      </c>
      <c r="E2568" s="11" t="b">
        <f>FALSE()</f>
        <v>0</v>
      </c>
      <c r="F2568" s="2" t="s">
        <v>10</v>
      </c>
      <c r="G2568" s="2" t="s">
        <v>10</v>
      </c>
      <c r="H2568" s="2" t="s">
        <v>36119</v>
      </c>
      <c r="I2568" s="11" t="b">
        <f>FALSE()</f>
        <v>0</v>
      </c>
      <c r="J2568" s="24">
        <v>147.9</v>
      </c>
      <c r="K2568" s="24">
        <v>0</v>
      </c>
      <c r="L2568" s="2" t="s">
        <v>10</v>
      </c>
      <c r="M2568" t="str">
        <f>VLOOKUP(Table18[[#This Row],[No.]],N:O,2,FALSE)</f>
        <v>Susceptibility Discs</v>
      </c>
      <c r="N2568" t="s">
        <v>43107</v>
      </c>
      <c r="O2568" t="s">
        <v>43108</v>
      </c>
      <c r="P2568">
        <v>69</v>
      </c>
      <c r="Q2568">
        <v>69</v>
      </c>
      <c r="R2568">
        <v>69</v>
      </c>
      <c r="S2568">
        <v>0</v>
      </c>
      <c r="T2568" t="s">
        <v>35778</v>
      </c>
      <c r="U2568" t="s">
        <v>7105</v>
      </c>
      <c r="V2568" t="s">
        <v>7105</v>
      </c>
      <c r="W2568" t="s">
        <v>7105</v>
      </c>
      <c r="X2568">
        <v>0</v>
      </c>
      <c r="Y2568">
        <v>0</v>
      </c>
      <c r="Z2568">
        <v>0</v>
      </c>
      <c r="AB2568" t="s">
        <v>43109</v>
      </c>
      <c r="AF2568" t="str">
        <f t="shared" si="40"/>
        <v>Susceptibility Discs</v>
      </c>
    </row>
    <row r="2569" spans="1:32" x14ac:dyDescent="0.35">
      <c r="A2569" s="2" t="s">
        <v>43017</v>
      </c>
      <c r="B2569" s="2" t="s">
        <v>43018</v>
      </c>
      <c r="C2569" s="23">
        <v>1999</v>
      </c>
      <c r="D2569" s="11" t="b">
        <f>FALSE()</f>
        <v>0</v>
      </c>
      <c r="E2569" s="11" t="b">
        <f>FALSE()</f>
        <v>0</v>
      </c>
      <c r="F2569" s="2" t="s">
        <v>10</v>
      </c>
      <c r="G2569" s="2" t="s">
        <v>10</v>
      </c>
      <c r="H2569" s="2" t="s">
        <v>37821</v>
      </c>
      <c r="I2569" s="11" t="b">
        <f>FALSE()</f>
        <v>0</v>
      </c>
      <c r="J2569" s="24">
        <v>4.93</v>
      </c>
      <c r="K2569" s="24">
        <v>0</v>
      </c>
      <c r="L2569" s="2" t="s">
        <v>10</v>
      </c>
      <c r="M2569" t="str">
        <f>VLOOKUP(Table18[[#This Row],[No.]],N:O,2,FALSE)</f>
        <v>Polypots Screw Capped</v>
      </c>
      <c r="N2569" t="s">
        <v>43110</v>
      </c>
      <c r="O2569" t="s">
        <v>43111</v>
      </c>
      <c r="P2569">
        <v>3</v>
      </c>
      <c r="Q2569">
        <v>3</v>
      </c>
      <c r="R2569">
        <v>3</v>
      </c>
      <c r="S2569">
        <v>0</v>
      </c>
      <c r="T2569" t="s">
        <v>35778</v>
      </c>
      <c r="U2569" t="s">
        <v>7105</v>
      </c>
      <c r="V2569" t="s">
        <v>7105</v>
      </c>
      <c r="W2569" t="s">
        <v>7105</v>
      </c>
      <c r="X2569">
        <v>0</v>
      </c>
      <c r="Y2569">
        <v>0</v>
      </c>
      <c r="Z2569">
        <v>0</v>
      </c>
      <c r="AB2569" t="s">
        <v>43112</v>
      </c>
      <c r="AF2569" t="str">
        <f t="shared" si="40"/>
        <v>Polypots Screw Capped</v>
      </c>
    </row>
    <row r="2570" spans="1:32" x14ac:dyDescent="0.35">
      <c r="A2570" s="2" t="s">
        <v>43020</v>
      </c>
      <c r="B2570" s="2" t="s">
        <v>43021</v>
      </c>
      <c r="C2570" s="23">
        <v>1</v>
      </c>
      <c r="D2570" s="11" t="b">
        <f>FALSE()</f>
        <v>0</v>
      </c>
      <c r="E2570" s="11" t="b">
        <f>FALSE()</f>
        <v>0</v>
      </c>
      <c r="F2570" s="2" t="s">
        <v>10</v>
      </c>
      <c r="G2570" s="2" t="s">
        <v>10</v>
      </c>
      <c r="H2570" s="2" t="s">
        <v>35778</v>
      </c>
      <c r="I2570" s="11" t="b">
        <f>FALSE()</f>
        <v>0</v>
      </c>
      <c r="J2570" s="24">
        <v>11400</v>
      </c>
      <c r="K2570" s="24">
        <v>0</v>
      </c>
      <c r="L2570" s="2" t="s">
        <v>10</v>
      </c>
      <c r="M2570" t="str">
        <f>VLOOKUP(Table18[[#This Row],[No.]],N:O,2,FALSE)</f>
        <v>Doppler Machine</v>
      </c>
      <c r="N2570" t="s">
        <v>43113</v>
      </c>
      <c r="O2570" t="s">
        <v>43114</v>
      </c>
      <c r="P2570">
        <v>7</v>
      </c>
      <c r="Q2570">
        <v>7</v>
      </c>
      <c r="R2570">
        <v>7</v>
      </c>
      <c r="S2570">
        <v>0</v>
      </c>
      <c r="T2570" t="s">
        <v>35778</v>
      </c>
      <c r="U2570" t="s">
        <v>7105</v>
      </c>
      <c r="V2570" t="s">
        <v>7105</v>
      </c>
      <c r="W2570" t="s">
        <v>7105</v>
      </c>
      <c r="X2570">
        <v>0</v>
      </c>
      <c r="Y2570">
        <v>0</v>
      </c>
      <c r="Z2570">
        <v>0</v>
      </c>
      <c r="AB2570" t="s">
        <v>43115</v>
      </c>
      <c r="AF2570" t="str">
        <f t="shared" si="40"/>
        <v>Doppler Machine</v>
      </c>
    </row>
    <row r="2571" spans="1:32" x14ac:dyDescent="0.35">
      <c r="A2571" s="2" t="s">
        <v>43023</v>
      </c>
      <c r="B2571" s="2" t="s">
        <v>43024</v>
      </c>
      <c r="C2571" s="23">
        <v>1</v>
      </c>
      <c r="D2571" s="11" t="b">
        <f>FALSE()</f>
        <v>0</v>
      </c>
      <c r="E2571" s="11" t="b">
        <f>FALSE()</f>
        <v>0</v>
      </c>
      <c r="F2571" s="2" t="s">
        <v>10</v>
      </c>
      <c r="G2571" s="2" t="s">
        <v>10</v>
      </c>
      <c r="H2571" s="2" t="s">
        <v>35778</v>
      </c>
      <c r="I2571" s="11" t="b">
        <f>FALSE()</f>
        <v>0</v>
      </c>
      <c r="J2571" s="24">
        <v>440</v>
      </c>
      <c r="K2571" s="24">
        <v>0</v>
      </c>
      <c r="L2571" s="2" t="s">
        <v>10</v>
      </c>
      <c r="M2571" t="str">
        <f>VLOOKUP(Table18[[#This Row],[No.]],N:O,2,FALSE)</f>
        <v>Morter &amp; Pestel</v>
      </c>
      <c r="N2571" t="s">
        <v>43116</v>
      </c>
      <c r="O2571" t="s">
        <v>43117</v>
      </c>
      <c r="P2571">
        <v>3</v>
      </c>
      <c r="Q2571">
        <v>3</v>
      </c>
      <c r="R2571">
        <v>3</v>
      </c>
      <c r="S2571">
        <v>0</v>
      </c>
      <c r="T2571" t="s">
        <v>35778</v>
      </c>
      <c r="U2571" t="s">
        <v>7105</v>
      </c>
      <c r="V2571" t="s">
        <v>7105</v>
      </c>
      <c r="W2571" t="s">
        <v>7105</v>
      </c>
      <c r="X2571">
        <v>0</v>
      </c>
      <c r="Y2571">
        <v>0</v>
      </c>
      <c r="Z2571">
        <v>0</v>
      </c>
      <c r="AB2571" t="s">
        <v>43118</v>
      </c>
      <c r="AF2571" t="str">
        <f t="shared" si="40"/>
        <v>Morter &amp; Pestel</v>
      </c>
    </row>
    <row r="2572" spans="1:32" x14ac:dyDescent="0.35">
      <c r="A2572" s="2" t="s">
        <v>43026</v>
      </c>
      <c r="B2572" s="2" t="s">
        <v>43027</v>
      </c>
      <c r="C2572" s="23">
        <v>0</v>
      </c>
      <c r="D2572" s="11" t="b">
        <f>FALSE()</f>
        <v>0</v>
      </c>
      <c r="E2572" s="11" t="b">
        <f>FALSE()</f>
        <v>0</v>
      </c>
      <c r="F2572" s="2" t="s">
        <v>10</v>
      </c>
      <c r="G2572" s="2" t="s">
        <v>10</v>
      </c>
      <c r="H2572" s="2" t="s">
        <v>35751</v>
      </c>
      <c r="I2572" s="11" t="b">
        <f>FALSE()</f>
        <v>0</v>
      </c>
      <c r="J2572" s="24">
        <v>0</v>
      </c>
      <c r="K2572" s="24">
        <v>0</v>
      </c>
      <c r="L2572" s="2" t="s">
        <v>10</v>
      </c>
      <c r="M2572" t="str">
        <f>VLOOKUP(Table18[[#This Row],[No.]],N:O,2,FALSE)</f>
        <v>Whatman Filter paper</v>
      </c>
      <c r="N2572" t="s">
        <v>43119</v>
      </c>
      <c r="O2572" t="s">
        <v>43120</v>
      </c>
      <c r="P2572">
        <v>15</v>
      </c>
      <c r="Q2572">
        <v>15</v>
      </c>
      <c r="R2572">
        <v>15</v>
      </c>
      <c r="S2572">
        <v>180</v>
      </c>
      <c r="T2572" t="s">
        <v>35778</v>
      </c>
      <c r="U2572" t="s">
        <v>7105</v>
      </c>
      <c r="V2572" t="s">
        <v>7105</v>
      </c>
      <c r="W2572" t="s">
        <v>7105</v>
      </c>
      <c r="X2572">
        <v>0</v>
      </c>
      <c r="Y2572">
        <v>0</v>
      </c>
      <c r="Z2572">
        <v>0</v>
      </c>
      <c r="AB2572" t="s">
        <v>43121</v>
      </c>
      <c r="AF2572" t="str">
        <f t="shared" si="40"/>
        <v>Whatman Filter paper</v>
      </c>
    </row>
    <row r="2573" spans="1:32" x14ac:dyDescent="0.35">
      <c r="A2573" s="2" t="s">
        <v>43029</v>
      </c>
      <c r="B2573" s="2" t="s">
        <v>43030</v>
      </c>
      <c r="C2573" s="23">
        <v>0</v>
      </c>
      <c r="D2573" s="11" t="b">
        <f>FALSE()</f>
        <v>0</v>
      </c>
      <c r="E2573" s="11" t="b">
        <f>FALSE()</f>
        <v>0</v>
      </c>
      <c r="F2573" s="2" t="s">
        <v>10</v>
      </c>
      <c r="G2573" s="2" t="s">
        <v>10</v>
      </c>
      <c r="H2573" s="2" t="s">
        <v>35778</v>
      </c>
      <c r="I2573" s="11" t="b">
        <f>FALSE()</f>
        <v>0</v>
      </c>
      <c r="J2573" s="24">
        <v>100</v>
      </c>
      <c r="K2573" s="24">
        <v>0</v>
      </c>
      <c r="L2573" s="2" t="s">
        <v>10</v>
      </c>
      <c r="M2573" t="str">
        <f>VLOOKUP(Table18[[#This Row],[No.]],N:O,2,FALSE)</f>
        <v>Plastic Wash Bottle</v>
      </c>
      <c r="N2573" t="s">
        <v>43122</v>
      </c>
      <c r="O2573" t="s">
        <v>43123</v>
      </c>
      <c r="P2573">
        <v>5</v>
      </c>
      <c r="Q2573">
        <v>5</v>
      </c>
      <c r="R2573">
        <v>5</v>
      </c>
      <c r="S2573">
        <v>0</v>
      </c>
      <c r="T2573" t="s">
        <v>35778</v>
      </c>
      <c r="U2573" t="s">
        <v>7105</v>
      </c>
      <c r="V2573" t="s">
        <v>7105</v>
      </c>
      <c r="W2573" t="s">
        <v>7105</v>
      </c>
      <c r="X2573">
        <v>0</v>
      </c>
      <c r="Y2573">
        <v>0</v>
      </c>
      <c r="Z2573">
        <v>0</v>
      </c>
      <c r="AB2573" t="s">
        <v>43124</v>
      </c>
      <c r="AF2573" t="str">
        <f t="shared" si="40"/>
        <v>Plastic Wash Bottle</v>
      </c>
    </row>
    <row r="2574" spans="1:32" x14ac:dyDescent="0.35">
      <c r="A2574" s="2" t="s">
        <v>43032</v>
      </c>
      <c r="B2574" s="2" t="s">
        <v>43033</v>
      </c>
      <c r="C2574" s="23">
        <v>5</v>
      </c>
      <c r="D2574" s="11" t="b">
        <f>FALSE()</f>
        <v>0</v>
      </c>
      <c r="E2574" s="11" t="b">
        <f>FALSE()</f>
        <v>0</v>
      </c>
      <c r="F2574" s="2" t="s">
        <v>10</v>
      </c>
      <c r="G2574" s="2" t="s">
        <v>10</v>
      </c>
      <c r="H2574" s="2" t="s">
        <v>35778</v>
      </c>
      <c r="I2574" s="11" t="b">
        <f>FALSE()</f>
        <v>0</v>
      </c>
      <c r="J2574" s="24">
        <v>58000</v>
      </c>
      <c r="K2574" s="24">
        <v>0</v>
      </c>
      <c r="L2574" s="2" t="s">
        <v>10</v>
      </c>
      <c r="M2574" t="str">
        <f>VLOOKUP(Table18[[#This Row],[No.]],N:O,2,FALSE)</f>
        <v>Digital Scale</v>
      </c>
      <c r="N2574" t="s">
        <v>43125</v>
      </c>
      <c r="O2574" t="s">
        <v>43126</v>
      </c>
      <c r="P2574">
        <v>118</v>
      </c>
      <c r="Q2574">
        <v>118</v>
      </c>
      <c r="R2574">
        <v>118</v>
      </c>
      <c r="S2574">
        <v>0</v>
      </c>
      <c r="T2574" t="s">
        <v>35778</v>
      </c>
      <c r="U2574" t="s">
        <v>7105</v>
      </c>
      <c r="V2574" t="s">
        <v>7105</v>
      </c>
      <c r="W2574" t="s">
        <v>7105</v>
      </c>
      <c r="X2574">
        <v>0</v>
      </c>
      <c r="Y2574">
        <v>0</v>
      </c>
      <c r="Z2574">
        <v>0</v>
      </c>
      <c r="AB2574" t="s">
        <v>43127</v>
      </c>
      <c r="AF2574" t="str">
        <f t="shared" si="40"/>
        <v>Digital Scale</v>
      </c>
    </row>
    <row r="2575" spans="1:32" x14ac:dyDescent="0.35">
      <c r="A2575" s="2" t="s">
        <v>43035</v>
      </c>
      <c r="B2575" s="2" t="s">
        <v>43036</v>
      </c>
      <c r="C2575" s="23">
        <v>0</v>
      </c>
      <c r="D2575" s="11" t="b">
        <f>FALSE()</f>
        <v>0</v>
      </c>
      <c r="E2575" s="11" t="b">
        <f>FALSE()</f>
        <v>0</v>
      </c>
      <c r="F2575" s="2" t="s">
        <v>10</v>
      </c>
      <c r="G2575" s="2" t="s">
        <v>10</v>
      </c>
      <c r="H2575" s="2" t="s">
        <v>35778</v>
      </c>
      <c r="I2575" s="11" t="b">
        <f>TRUE()</f>
        <v>1</v>
      </c>
      <c r="J2575" s="24">
        <v>0</v>
      </c>
      <c r="K2575" s="24">
        <v>0</v>
      </c>
      <c r="L2575" s="2" t="s">
        <v>10</v>
      </c>
      <c r="M2575" t="str">
        <f>VLOOKUP(Table18[[#This Row],[No.]],N:O,2,FALSE)</f>
        <v>Suction Machine Electrical</v>
      </c>
      <c r="N2575" t="s">
        <v>43128</v>
      </c>
      <c r="O2575" t="s">
        <v>43129</v>
      </c>
      <c r="P2575">
        <v>0</v>
      </c>
      <c r="Q2575">
        <v>0</v>
      </c>
      <c r="R2575">
        <v>0</v>
      </c>
      <c r="S2575">
        <v>0</v>
      </c>
      <c r="T2575" t="s">
        <v>35778</v>
      </c>
      <c r="U2575" t="s">
        <v>7105</v>
      </c>
      <c r="V2575" t="s">
        <v>7105</v>
      </c>
      <c r="W2575" t="s">
        <v>7133</v>
      </c>
      <c r="X2575">
        <v>0</v>
      </c>
      <c r="Y2575">
        <v>0</v>
      </c>
      <c r="Z2575">
        <v>0</v>
      </c>
      <c r="AB2575" t="s">
        <v>43130</v>
      </c>
      <c r="AF2575" t="str">
        <f t="shared" si="40"/>
        <v>Suction Machine Electrical</v>
      </c>
    </row>
    <row r="2576" spans="1:32" x14ac:dyDescent="0.35">
      <c r="A2576" s="2" t="s">
        <v>43038</v>
      </c>
      <c r="B2576" s="2" t="s">
        <v>43039</v>
      </c>
      <c r="C2576" s="23">
        <v>0</v>
      </c>
      <c r="D2576" s="11" t="b">
        <f>FALSE()</f>
        <v>0</v>
      </c>
      <c r="E2576" s="11" t="b">
        <f>FALSE()</f>
        <v>0</v>
      </c>
      <c r="F2576" s="2" t="s">
        <v>10</v>
      </c>
      <c r="G2576" s="2" t="s">
        <v>10</v>
      </c>
      <c r="H2576" s="2" t="s">
        <v>35778</v>
      </c>
      <c r="I2576" s="11" t="b">
        <f>TRUE()</f>
        <v>1</v>
      </c>
      <c r="J2576" s="24">
        <v>0</v>
      </c>
      <c r="K2576" s="24">
        <v>0</v>
      </c>
      <c r="L2576" s="2" t="s">
        <v>10</v>
      </c>
      <c r="M2576" t="str">
        <f>VLOOKUP(Table18[[#This Row],[No.]],N:O,2,FALSE)</f>
        <v>Operating Theater Table</v>
      </c>
      <c r="N2576" t="s">
        <v>43131</v>
      </c>
      <c r="O2576" t="s">
        <v>43132</v>
      </c>
      <c r="P2576">
        <v>190</v>
      </c>
      <c r="Q2576">
        <v>190</v>
      </c>
      <c r="R2576">
        <v>190</v>
      </c>
      <c r="S2576">
        <v>50</v>
      </c>
      <c r="T2576" t="s">
        <v>35778</v>
      </c>
      <c r="U2576" t="s">
        <v>7105</v>
      </c>
      <c r="V2576" t="s">
        <v>7105</v>
      </c>
      <c r="W2576" t="s">
        <v>7105</v>
      </c>
      <c r="X2576">
        <v>150</v>
      </c>
      <c r="Y2576">
        <v>0</v>
      </c>
      <c r="Z2576">
        <v>0</v>
      </c>
      <c r="AB2576" t="s">
        <v>43133</v>
      </c>
      <c r="AF2576" t="str">
        <f t="shared" si="40"/>
        <v>Operating Theater Table</v>
      </c>
    </row>
    <row r="2577" spans="1:32" x14ac:dyDescent="0.35">
      <c r="A2577" s="2" t="s">
        <v>43041</v>
      </c>
      <c r="B2577" s="2" t="s">
        <v>43042</v>
      </c>
      <c r="C2577" s="23">
        <v>5</v>
      </c>
      <c r="D2577" s="11" t="b">
        <f>FALSE()</f>
        <v>0</v>
      </c>
      <c r="E2577" s="11" t="b">
        <f>FALSE()</f>
        <v>0</v>
      </c>
      <c r="F2577" s="2" t="s">
        <v>10</v>
      </c>
      <c r="G2577" s="2" t="s">
        <v>10</v>
      </c>
      <c r="H2577" s="2" t="s">
        <v>35778</v>
      </c>
      <c r="I2577" s="11" t="b">
        <f>FALSE()</f>
        <v>0</v>
      </c>
      <c r="J2577" s="24">
        <v>180000</v>
      </c>
      <c r="K2577" s="24">
        <v>0</v>
      </c>
      <c r="L2577" s="2" t="s">
        <v>10</v>
      </c>
      <c r="M2577" t="str">
        <f>VLOOKUP(Table18[[#This Row],[No.]],N:O,2,FALSE)</f>
        <v xml:space="preserve">Patient Monitor </v>
      </c>
      <c r="N2577" t="s">
        <v>43134</v>
      </c>
      <c r="O2577" t="s">
        <v>43135</v>
      </c>
      <c r="P2577" s="22">
        <v>3000</v>
      </c>
      <c r="Q2577" s="22">
        <v>3000</v>
      </c>
      <c r="R2577" s="4">
        <v>3000</v>
      </c>
      <c r="S2577">
        <v>0</v>
      </c>
      <c r="T2577" t="s">
        <v>35778</v>
      </c>
      <c r="U2577" t="s">
        <v>7105</v>
      </c>
      <c r="V2577" t="s">
        <v>7105</v>
      </c>
      <c r="W2577" t="s">
        <v>7105</v>
      </c>
      <c r="X2577">
        <v>5.9</v>
      </c>
      <c r="Y2577">
        <v>0</v>
      </c>
      <c r="Z2577">
        <v>0</v>
      </c>
      <c r="AB2577" t="s">
        <v>43136</v>
      </c>
      <c r="AF2577" t="str">
        <f t="shared" si="40"/>
        <v xml:space="preserve">Patient Monitor </v>
      </c>
    </row>
    <row r="2578" spans="1:32" x14ac:dyDescent="0.35">
      <c r="A2578" s="2" t="s">
        <v>43044</v>
      </c>
      <c r="B2578" s="2" t="s">
        <v>43045</v>
      </c>
      <c r="C2578" s="23">
        <v>1</v>
      </c>
      <c r="D2578" s="11" t="b">
        <f>FALSE()</f>
        <v>0</v>
      </c>
      <c r="E2578" s="11" t="b">
        <f>FALSE()</f>
        <v>0</v>
      </c>
      <c r="F2578" s="2" t="s">
        <v>10</v>
      </c>
      <c r="G2578" s="2" t="s">
        <v>10</v>
      </c>
      <c r="H2578" s="2" t="s">
        <v>35778</v>
      </c>
      <c r="I2578" s="11" t="b">
        <f>FALSE()</f>
        <v>0</v>
      </c>
      <c r="J2578" s="24">
        <v>475000</v>
      </c>
      <c r="K2578" s="24">
        <v>0</v>
      </c>
      <c r="L2578" s="2" t="s">
        <v>10</v>
      </c>
      <c r="M2578" t="str">
        <f>VLOOKUP(Table18[[#This Row],[No.]],N:O,2,FALSE)</f>
        <v>Immunoassay Analyzer</v>
      </c>
      <c r="N2578" t="s">
        <v>43137</v>
      </c>
      <c r="O2578" t="s">
        <v>43138</v>
      </c>
      <c r="P2578">
        <v>0</v>
      </c>
      <c r="Q2578">
        <v>0</v>
      </c>
      <c r="R2578">
        <v>0</v>
      </c>
      <c r="S2578">
        <v>114</v>
      </c>
      <c r="T2578" t="s">
        <v>35751</v>
      </c>
      <c r="U2578" t="s">
        <v>7105</v>
      </c>
      <c r="V2578" t="s">
        <v>7105</v>
      </c>
      <c r="W2578" t="s">
        <v>7105</v>
      </c>
      <c r="X2578" s="4">
        <v>2100</v>
      </c>
      <c r="Y2578">
        <v>0</v>
      </c>
      <c r="Z2578">
        <v>0</v>
      </c>
      <c r="AB2578" t="s">
        <v>43139</v>
      </c>
      <c r="AF2578" t="str">
        <f t="shared" si="40"/>
        <v>Immunoassay Analyzer</v>
      </c>
    </row>
    <row r="2579" spans="1:32" x14ac:dyDescent="0.35">
      <c r="A2579" s="2" t="s">
        <v>43047</v>
      </c>
      <c r="B2579" s="2" t="s">
        <v>43048</v>
      </c>
      <c r="C2579" s="23">
        <v>0</v>
      </c>
      <c r="D2579" s="11" t="b">
        <f>FALSE()</f>
        <v>0</v>
      </c>
      <c r="E2579" s="11" t="b">
        <f>FALSE()</f>
        <v>0</v>
      </c>
      <c r="F2579" s="2" t="s">
        <v>10</v>
      </c>
      <c r="G2579" s="2" t="s">
        <v>10</v>
      </c>
      <c r="H2579" s="2" t="s">
        <v>35778</v>
      </c>
      <c r="I2579" s="11" t="b">
        <f>TRUE()</f>
        <v>1</v>
      </c>
      <c r="J2579" s="24">
        <v>0</v>
      </c>
      <c r="K2579" s="24">
        <v>0</v>
      </c>
      <c r="L2579" s="2" t="s">
        <v>10</v>
      </c>
      <c r="M2579" t="str">
        <f>VLOOKUP(Table18[[#This Row],[No.]],N:O,2,FALSE)</f>
        <v>Chemistry Analyzer Automatic</v>
      </c>
      <c r="N2579" t="s">
        <v>43140</v>
      </c>
      <c r="O2579" t="s">
        <v>43141</v>
      </c>
      <c r="P2579">
        <v>0</v>
      </c>
      <c r="Q2579">
        <v>0</v>
      </c>
      <c r="R2579">
        <v>0</v>
      </c>
      <c r="S2579">
        <v>0</v>
      </c>
      <c r="T2579" t="s">
        <v>35778</v>
      </c>
      <c r="U2579" t="s">
        <v>7105</v>
      </c>
      <c r="V2579" t="s">
        <v>7105</v>
      </c>
      <c r="W2579" t="s">
        <v>7133</v>
      </c>
      <c r="X2579">
        <v>0</v>
      </c>
      <c r="Y2579">
        <v>0</v>
      </c>
      <c r="Z2579">
        <v>0</v>
      </c>
      <c r="AB2579" t="s">
        <v>43142</v>
      </c>
      <c r="AF2579" t="str">
        <f t="shared" si="40"/>
        <v>Chemistry Analyzer Automatic</v>
      </c>
    </row>
    <row r="2580" spans="1:32" x14ac:dyDescent="0.35">
      <c r="A2580" s="2" t="s">
        <v>43050</v>
      </c>
      <c r="B2580" s="2" t="s">
        <v>43051</v>
      </c>
      <c r="C2580" s="23">
        <v>0</v>
      </c>
      <c r="D2580" s="11" t="b">
        <f>FALSE()</f>
        <v>0</v>
      </c>
      <c r="E2580" s="11" t="b">
        <f>FALSE()</f>
        <v>0</v>
      </c>
      <c r="F2580" s="2" t="s">
        <v>10</v>
      </c>
      <c r="G2580" s="2" t="s">
        <v>10</v>
      </c>
      <c r="H2580" s="2" t="s">
        <v>35778</v>
      </c>
      <c r="I2580" s="11" t="b">
        <f>TRUE()</f>
        <v>1</v>
      </c>
      <c r="J2580" s="24">
        <v>0</v>
      </c>
      <c r="K2580" s="24">
        <v>0</v>
      </c>
      <c r="L2580" s="2" t="s">
        <v>10</v>
      </c>
      <c r="M2580" t="str">
        <f>VLOOKUP(Table18[[#This Row],[No.]],N:O,2,FALSE)</f>
        <v>Electrosurgical Unit</v>
      </c>
      <c r="N2580" t="s">
        <v>43143</v>
      </c>
      <c r="O2580" t="s">
        <v>43144</v>
      </c>
      <c r="P2580">
        <v>15</v>
      </c>
      <c r="Q2580">
        <v>15</v>
      </c>
      <c r="R2580">
        <v>15</v>
      </c>
      <c r="S2580">
        <v>0</v>
      </c>
      <c r="T2580" t="s">
        <v>35778</v>
      </c>
      <c r="U2580" t="s">
        <v>7105</v>
      </c>
      <c r="V2580" t="s">
        <v>7105</v>
      </c>
      <c r="W2580" t="s">
        <v>7105</v>
      </c>
      <c r="X2580">
        <v>0</v>
      </c>
      <c r="Y2580">
        <v>0</v>
      </c>
      <c r="Z2580">
        <v>0</v>
      </c>
      <c r="AB2580" t="s">
        <v>43145</v>
      </c>
      <c r="AF2580" t="str">
        <f t="shared" si="40"/>
        <v>Electrosurgical Unit</v>
      </c>
    </row>
    <row r="2581" spans="1:32" x14ac:dyDescent="0.35">
      <c r="A2581" s="2" t="s">
        <v>43053</v>
      </c>
      <c r="B2581" s="2" t="s">
        <v>43054</v>
      </c>
      <c r="C2581" s="23">
        <v>0</v>
      </c>
      <c r="D2581" s="11" t="b">
        <f>FALSE()</f>
        <v>0</v>
      </c>
      <c r="E2581" s="11" t="b">
        <f>FALSE()</f>
        <v>0</v>
      </c>
      <c r="F2581" s="2" t="s">
        <v>10</v>
      </c>
      <c r="G2581" s="2" t="s">
        <v>10</v>
      </c>
      <c r="H2581" s="2" t="s">
        <v>35778</v>
      </c>
      <c r="I2581" s="11" t="b">
        <f>TRUE()</f>
        <v>1</v>
      </c>
      <c r="J2581" s="24">
        <v>0</v>
      </c>
      <c r="K2581" s="24">
        <v>0</v>
      </c>
      <c r="L2581" s="2" t="s">
        <v>10</v>
      </c>
      <c r="M2581" t="str">
        <f>VLOOKUP(Table18[[#This Row],[No.]],N:O,2,FALSE)</f>
        <v>Colour Doppler Ultrasound</v>
      </c>
      <c r="N2581" t="s">
        <v>43146</v>
      </c>
      <c r="O2581" t="s">
        <v>43147</v>
      </c>
      <c r="P2581">
        <v>277</v>
      </c>
      <c r="Q2581">
        <v>277</v>
      </c>
      <c r="R2581">
        <v>277</v>
      </c>
      <c r="S2581">
        <v>0</v>
      </c>
      <c r="T2581" t="s">
        <v>35778</v>
      </c>
      <c r="U2581" t="s">
        <v>7105</v>
      </c>
      <c r="V2581" t="s">
        <v>7105</v>
      </c>
      <c r="W2581" t="s">
        <v>7105</v>
      </c>
      <c r="X2581">
        <v>0</v>
      </c>
      <c r="Y2581">
        <v>0</v>
      </c>
      <c r="Z2581">
        <v>0</v>
      </c>
      <c r="AB2581" t="s">
        <v>43148</v>
      </c>
      <c r="AE2581" t="s">
        <v>36386</v>
      </c>
      <c r="AF2581" t="str">
        <f t="shared" si="40"/>
        <v>Colour Doppler Ultrasound</v>
      </c>
    </row>
    <row r="2582" spans="1:32" x14ac:dyDescent="0.35">
      <c r="A2582" s="2" t="s">
        <v>43056</v>
      </c>
      <c r="B2582" s="2" t="s">
        <v>43057</v>
      </c>
      <c r="C2582" s="23">
        <v>0</v>
      </c>
      <c r="D2582" s="11" t="b">
        <f>FALSE()</f>
        <v>0</v>
      </c>
      <c r="E2582" s="11" t="b">
        <f>FALSE()</f>
        <v>0</v>
      </c>
      <c r="F2582" s="2" t="s">
        <v>10</v>
      </c>
      <c r="G2582" s="2" t="s">
        <v>10</v>
      </c>
      <c r="H2582" s="2" t="s">
        <v>35778</v>
      </c>
      <c r="I2582" s="11" t="b">
        <f>TRUE()</f>
        <v>1</v>
      </c>
      <c r="J2582" s="24">
        <v>0</v>
      </c>
      <c r="K2582" s="24">
        <v>0</v>
      </c>
      <c r="L2582" s="2" t="s">
        <v>10</v>
      </c>
      <c r="M2582" t="str">
        <f>VLOOKUP(Table18[[#This Row],[No.]],N:O,2,FALSE)</f>
        <v>Infant Warmer</v>
      </c>
      <c r="N2582" t="s">
        <v>43149</v>
      </c>
      <c r="O2582" t="s">
        <v>43150</v>
      </c>
      <c r="P2582">
        <v>2</v>
      </c>
      <c r="Q2582">
        <v>2</v>
      </c>
      <c r="R2582">
        <v>2</v>
      </c>
      <c r="S2582">
        <v>0</v>
      </c>
      <c r="T2582" t="s">
        <v>35778</v>
      </c>
      <c r="U2582" t="s">
        <v>7105</v>
      </c>
      <c r="V2582" t="s">
        <v>7105</v>
      </c>
      <c r="W2582" t="s">
        <v>7105</v>
      </c>
      <c r="X2582" s="4">
        <v>1726</v>
      </c>
      <c r="Y2582">
        <v>0</v>
      </c>
      <c r="Z2582">
        <v>0</v>
      </c>
      <c r="AB2582" t="s">
        <v>43151</v>
      </c>
      <c r="AF2582" t="str">
        <f t="shared" si="40"/>
        <v>Infant Warmer</v>
      </c>
    </row>
    <row r="2583" spans="1:32" x14ac:dyDescent="0.35">
      <c r="A2583" s="2" t="s">
        <v>43059</v>
      </c>
      <c r="B2583" s="2" t="s">
        <v>43060</v>
      </c>
      <c r="C2583" s="23">
        <v>0</v>
      </c>
      <c r="D2583" s="11" t="b">
        <f>FALSE()</f>
        <v>0</v>
      </c>
      <c r="E2583" s="11" t="b">
        <f>FALSE()</f>
        <v>0</v>
      </c>
      <c r="F2583" s="2" t="s">
        <v>10</v>
      </c>
      <c r="G2583" s="2" t="s">
        <v>10</v>
      </c>
      <c r="H2583" s="2" t="s">
        <v>35778</v>
      </c>
      <c r="I2583" s="11" t="b">
        <f>TRUE()</f>
        <v>1</v>
      </c>
      <c r="J2583" s="24">
        <v>0</v>
      </c>
      <c r="K2583" s="24">
        <v>0</v>
      </c>
      <c r="L2583" s="2" t="s">
        <v>10</v>
      </c>
      <c r="M2583" t="str">
        <f>VLOOKUP(Table18[[#This Row],[No.]],N:O,2,FALSE)</f>
        <v>Sponge Holding Forceps</v>
      </c>
      <c r="N2583" t="s">
        <v>43152</v>
      </c>
      <c r="O2583" t="s">
        <v>43153</v>
      </c>
      <c r="P2583">
        <v>0</v>
      </c>
      <c r="Q2583">
        <v>0</v>
      </c>
      <c r="R2583">
        <v>0</v>
      </c>
      <c r="S2583">
        <v>0</v>
      </c>
      <c r="T2583" t="s">
        <v>35778</v>
      </c>
      <c r="U2583" t="s">
        <v>7105</v>
      </c>
      <c r="V2583" t="s">
        <v>7105</v>
      </c>
      <c r="W2583" t="s">
        <v>7105</v>
      </c>
      <c r="X2583">
        <v>0</v>
      </c>
      <c r="Y2583">
        <v>0</v>
      </c>
      <c r="Z2583">
        <v>0</v>
      </c>
      <c r="AB2583" t="s">
        <v>43154</v>
      </c>
      <c r="AF2583" t="str">
        <f t="shared" si="40"/>
        <v>Sponge Holding Forceps</v>
      </c>
    </row>
    <row r="2584" spans="1:32" x14ac:dyDescent="0.35">
      <c r="A2584" s="2" t="s">
        <v>43062</v>
      </c>
      <c r="B2584" s="2" t="s">
        <v>43063</v>
      </c>
      <c r="C2584" s="23">
        <v>0</v>
      </c>
      <c r="D2584" s="11" t="b">
        <f>FALSE()</f>
        <v>0</v>
      </c>
      <c r="E2584" s="11" t="b">
        <f>FALSE()</f>
        <v>0</v>
      </c>
      <c r="F2584" s="2" t="s">
        <v>10</v>
      </c>
      <c r="G2584" s="2" t="s">
        <v>10</v>
      </c>
      <c r="H2584" s="2" t="s">
        <v>35778</v>
      </c>
      <c r="I2584" s="11" t="b">
        <f>TRUE()</f>
        <v>1</v>
      </c>
      <c r="J2584" s="24">
        <v>0</v>
      </c>
      <c r="K2584" s="24">
        <v>0</v>
      </c>
      <c r="L2584" s="2" t="s">
        <v>10</v>
      </c>
      <c r="M2584" t="str">
        <f>VLOOKUP(Table18[[#This Row],[No.]],N:O,2,FALSE)</f>
        <v xml:space="preserve"> Caesarean Section Set</v>
      </c>
      <c r="N2584" t="s">
        <v>43155</v>
      </c>
      <c r="O2584" t="s">
        <v>43156</v>
      </c>
      <c r="P2584">
        <v>0</v>
      </c>
      <c r="Q2584">
        <v>0</v>
      </c>
      <c r="R2584">
        <v>0</v>
      </c>
      <c r="S2584">
        <v>1</v>
      </c>
      <c r="T2584" t="s">
        <v>35778</v>
      </c>
      <c r="U2584" t="s">
        <v>7105</v>
      </c>
      <c r="V2584" t="s">
        <v>7105</v>
      </c>
      <c r="W2584" t="s">
        <v>7133</v>
      </c>
      <c r="X2584">
        <v>0</v>
      </c>
      <c r="Y2584">
        <v>0</v>
      </c>
      <c r="Z2584">
        <v>0</v>
      </c>
      <c r="AB2584" t="s">
        <v>43157</v>
      </c>
      <c r="AF2584" t="str">
        <f t="shared" si="40"/>
        <v xml:space="preserve"> Caesarean Section Set</v>
      </c>
    </row>
    <row r="2585" spans="1:32" x14ac:dyDescent="0.35">
      <c r="A2585" s="2" t="s">
        <v>43065</v>
      </c>
      <c r="B2585" s="2" t="s">
        <v>43066</v>
      </c>
      <c r="C2585" s="23">
        <v>0</v>
      </c>
      <c r="D2585" s="11" t="b">
        <f>FALSE()</f>
        <v>0</v>
      </c>
      <c r="E2585" s="11" t="b">
        <f>FALSE()</f>
        <v>0</v>
      </c>
      <c r="F2585" s="2" t="s">
        <v>10</v>
      </c>
      <c r="G2585" s="2" t="s">
        <v>10</v>
      </c>
      <c r="H2585" s="2" t="s">
        <v>35778</v>
      </c>
      <c r="I2585" s="11" t="b">
        <f>TRUE()</f>
        <v>1</v>
      </c>
      <c r="J2585" s="24">
        <v>0</v>
      </c>
      <c r="K2585" s="24">
        <v>0</v>
      </c>
      <c r="L2585" s="2" t="s">
        <v>10</v>
      </c>
      <c r="M2585" t="str">
        <f>VLOOKUP(Table18[[#This Row],[No.]],N:O,2,FALSE)</f>
        <v>Suction bulb</v>
      </c>
      <c r="N2585" t="s">
        <v>43158</v>
      </c>
      <c r="O2585" t="s">
        <v>43159</v>
      </c>
      <c r="P2585">
        <v>2</v>
      </c>
      <c r="Q2585">
        <v>2</v>
      </c>
      <c r="R2585">
        <v>2</v>
      </c>
      <c r="S2585">
        <v>10</v>
      </c>
      <c r="T2585" t="s">
        <v>35778</v>
      </c>
      <c r="U2585" t="s">
        <v>7105</v>
      </c>
      <c r="V2585" t="s">
        <v>7105</v>
      </c>
      <c r="W2585" t="s">
        <v>7105</v>
      </c>
      <c r="X2585" s="4">
        <v>59950</v>
      </c>
      <c r="Y2585">
        <v>0</v>
      </c>
      <c r="Z2585">
        <v>0</v>
      </c>
      <c r="AB2585" t="s">
        <v>43160</v>
      </c>
      <c r="AF2585" t="str">
        <f t="shared" si="40"/>
        <v>Suction bulb</v>
      </c>
    </row>
    <row r="2586" spans="1:32" x14ac:dyDescent="0.35">
      <c r="A2586" s="2" t="s">
        <v>43068</v>
      </c>
      <c r="B2586" s="2" t="s">
        <v>43069</v>
      </c>
      <c r="C2586" s="23">
        <v>0</v>
      </c>
      <c r="D2586" s="11" t="b">
        <f>FALSE()</f>
        <v>0</v>
      </c>
      <c r="E2586" s="11" t="b">
        <f>FALSE()</f>
        <v>0</v>
      </c>
      <c r="F2586" s="2" t="s">
        <v>10</v>
      </c>
      <c r="G2586" s="2" t="s">
        <v>10</v>
      </c>
      <c r="H2586" s="2" t="s">
        <v>35778</v>
      </c>
      <c r="I2586" s="11" t="b">
        <f>FALSE()</f>
        <v>0</v>
      </c>
      <c r="J2586" s="24">
        <v>0</v>
      </c>
      <c r="K2586" s="24">
        <v>0</v>
      </c>
      <c r="L2586" s="2" t="s">
        <v>10</v>
      </c>
      <c r="M2586" t="str">
        <f>VLOOKUP(Table18[[#This Row],[No.]],N:O,2,FALSE)</f>
        <v>Foetal stethoscope Pinard (MCH)</v>
      </c>
      <c r="N2586" t="s">
        <v>43161</v>
      </c>
      <c r="O2586" t="s">
        <v>43162</v>
      </c>
      <c r="P2586">
        <v>1</v>
      </c>
      <c r="Q2586">
        <v>1</v>
      </c>
      <c r="R2586">
        <v>1</v>
      </c>
      <c r="S2586">
        <v>0</v>
      </c>
      <c r="T2586" t="s">
        <v>35778</v>
      </c>
      <c r="U2586" t="s">
        <v>7105</v>
      </c>
      <c r="V2586" t="s">
        <v>7105</v>
      </c>
      <c r="W2586" t="s">
        <v>7105</v>
      </c>
      <c r="X2586" s="4">
        <v>7500345</v>
      </c>
      <c r="Y2586">
        <v>0</v>
      </c>
      <c r="Z2586">
        <v>0</v>
      </c>
      <c r="AB2586" t="s">
        <v>43163</v>
      </c>
      <c r="AF2586" t="str">
        <f t="shared" si="40"/>
        <v>Foetal stethoscope Pinard (MCH)</v>
      </c>
    </row>
    <row r="2587" spans="1:32" x14ac:dyDescent="0.35">
      <c r="A2587" s="2" t="s">
        <v>43071</v>
      </c>
      <c r="B2587" s="2" t="s">
        <v>43072</v>
      </c>
      <c r="C2587" s="23">
        <v>0</v>
      </c>
      <c r="D2587" s="11" t="b">
        <f>FALSE()</f>
        <v>0</v>
      </c>
      <c r="E2587" s="11" t="b">
        <f>FALSE()</f>
        <v>0</v>
      </c>
      <c r="F2587" s="2" t="s">
        <v>10</v>
      </c>
      <c r="G2587" s="2" t="s">
        <v>10</v>
      </c>
      <c r="H2587" s="2" t="s">
        <v>35778</v>
      </c>
      <c r="I2587" s="11" t="b">
        <f>TRUE()</f>
        <v>1</v>
      </c>
      <c r="J2587" s="24">
        <v>0</v>
      </c>
      <c r="K2587" s="24">
        <v>0</v>
      </c>
      <c r="L2587" s="2" t="s">
        <v>10</v>
      </c>
      <c r="M2587" t="str">
        <f>VLOOKUP(Table18[[#This Row],[No.]],N:O,2,FALSE)</f>
        <v>Manual Vacuum Aspiration Set</v>
      </c>
      <c r="N2587" t="s">
        <v>43164</v>
      </c>
      <c r="O2587" t="s">
        <v>43165</v>
      </c>
      <c r="P2587">
        <v>8</v>
      </c>
      <c r="Q2587">
        <v>8</v>
      </c>
      <c r="R2587">
        <v>8</v>
      </c>
      <c r="S2587">
        <v>13</v>
      </c>
      <c r="T2587" t="s">
        <v>35778</v>
      </c>
      <c r="U2587" t="s">
        <v>7105</v>
      </c>
      <c r="V2587" t="s">
        <v>7105</v>
      </c>
      <c r="W2587" t="s">
        <v>7105</v>
      </c>
      <c r="X2587" s="4">
        <v>11500</v>
      </c>
      <c r="Y2587">
        <v>0</v>
      </c>
      <c r="Z2587">
        <v>0</v>
      </c>
      <c r="AB2587" t="s">
        <v>43166</v>
      </c>
      <c r="AE2587" t="s">
        <v>35876</v>
      </c>
      <c r="AF2587" t="str">
        <f t="shared" si="40"/>
        <v>Manual Vacuum Aspiration Set</v>
      </c>
    </row>
    <row r="2588" spans="1:32" x14ac:dyDescent="0.35">
      <c r="A2588" s="2" t="s">
        <v>43074</v>
      </c>
      <c r="B2588" s="2" t="s">
        <v>43075</v>
      </c>
      <c r="C2588" s="23">
        <v>0</v>
      </c>
      <c r="D2588" s="11" t="b">
        <f>FALSE()</f>
        <v>0</v>
      </c>
      <c r="E2588" s="11" t="b">
        <f>FALSE()</f>
        <v>0</v>
      </c>
      <c r="F2588" s="2" t="s">
        <v>10</v>
      </c>
      <c r="G2588" s="2" t="s">
        <v>10</v>
      </c>
      <c r="H2588" s="2" t="s">
        <v>35778</v>
      </c>
      <c r="I2588" s="11" t="b">
        <f>TRUE()</f>
        <v>1</v>
      </c>
      <c r="J2588" s="24">
        <v>0</v>
      </c>
      <c r="K2588" s="24">
        <v>0</v>
      </c>
      <c r="L2588" s="2" t="s">
        <v>10</v>
      </c>
      <c r="M2588" t="str">
        <f>VLOOKUP(Table18[[#This Row],[No.]],N:O,2,FALSE)</f>
        <v>Tenaculum Forceps</v>
      </c>
      <c r="N2588" t="s">
        <v>43167</v>
      </c>
      <c r="O2588" t="s">
        <v>43168</v>
      </c>
      <c r="P2588">
        <v>0</v>
      </c>
      <c r="Q2588">
        <v>0</v>
      </c>
      <c r="R2588">
        <v>0</v>
      </c>
      <c r="S2588">
        <v>0</v>
      </c>
      <c r="T2588" t="s">
        <v>35778</v>
      </c>
      <c r="U2588" t="s">
        <v>7105</v>
      </c>
      <c r="V2588" t="s">
        <v>7105</v>
      </c>
      <c r="W2588" t="s">
        <v>7133</v>
      </c>
      <c r="X2588">
        <v>0</v>
      </c>
      <c r="Y2588">
        <v>0</v>
      </c>
      <c r="Z2588">
        <v>0</v>
      </c>
      <c r="AB2588" t="s">
        <v>43169</v>
      </c>
      <c r="AF2588" t="str">
        <f t="shared" si="40"/>
        <v>Tenaculum Forceps</v>
      </c>
    </row>
    <row r="2589" spans="1:32" x14ac:dyDescent="0.35">
      <c r="A2589" s="2" t="s">
        <v>43077</v>
      </c>
      <c r="B2589" s="2" t="s">
        <v>43078</v>
      </c>
      <c r="C2589" s="23">
        <v>0</v>
      </c>
      <c r="D2589" s="11" t="b">
        <f>FALSE()</f>
        <v>0</v>
      </c>
      <c r="E2589" s="11" t="b">
        <f>FALSE()</f>
        <v>0</v>
      </c>
      <c r="F2589" s="2" t="s">
        <v>10</v>
      </c>
      <c r="G2589" s="2" t="s">
        <v>10</v>
      </c>
      <c r="H2589" s="2" t="s">
        <v>35778</v>
      </c>
      <c r="I2589" s="11" t="b">
        <f>TRUE()</f>
        <v>1</v>
      </c>
      <c r="J2589" s="24">
        <v>0</v>
      </c>
      <c r="K2589" s="24">
        <v>0</v>
      </c>
      <c r="L2589" s="2" t="s">
        <v>10</v>
      </c>
      <c r="M2589" t="str">
        <f>VLOOKUP(Table18[[#This Row],[No.]],N:O,2,FALSE)</f>
        <v>Ovum Forceps</v>
      </c>
      <c r="N2589" t="s">
        <v>43170</v>
      </c>
      <c r="O2589" t="s">
        <v>43171</v>
      </c>
      <c r="P2589">
        <v>0</v>
      </c>
      <c r="Q2589">
        <v>0</v>
      </c>
      <c r="R2589">
        <v>0</v>
      </c>
      <c r="S2589">
        <v>0</v>
      </c>
      <c r="T2589" t="s">
        <v>35778</v>
      </c>
      <c r="U2589" t="s">
        <v>7105</v>
      </c>
      <c r="V2589" t="s">
        <v>7105</v>
      </c>
      <c r="W2589" t="s">
        <v>7133</v>
      </c>
      <c r="X2589">
        <v>0</v>
      </c>
      <c r="Y2589">
        <v>0</v>
      </c>
      <c r="Z2589">
        <v>0</v>
      </c>
      <c r="AB2589" t="s">
        <v>43172</v>
      </c>
      <c r="AF2589" t="str">
        <f t="shared" si="40"/>
        <v>Ovum Forceps</v>
      </c>
    </row>
    <row r="2590" spans="1:32" x14ac:dyDescent="0.35">
      <c r="A2590" s="2" t="s">
        <v>43080</v>
      </c>
      <c r="B2590" s="2" t="s">
        <v>43081</v>
      </c>
      <c r="C2590" s="23">
        <v>0</v>
      </c>
      <c r="D2590" s="11" t="b">
        <f>FALSE()</f>
        <v>0</v>
      </c>
      <c r="E2590" s="11" t="b">
        <f>FALSE()</f>
        <v>0</v>
      </c>
      <c r="F2590" s="2" t="s">
        <v>10</v>
      </c>
      <c r="G2590" s="2" t="s">
        <v>10</v>
      </c>
      <c r="H2590" s="2" t="s">
        <v>35778</v>
      </c>
      <c r="I2590" s="11" t="b">
        <f>TRUE()</f>
        <v>1</v>
      </c>
      <c r="J2590" s="24">
        <v>0</v>
      </c>
      <c r="K2590" s="24">
        <v>0</v>
      </c>
      <c r="L2590" s="2" t="s">
        <v>10</v>
      </c>
      <c r="M2590" t="str">
        <f>VLOOKUP(Table18[[#This Row],[No.]],N:O,2,FALSE)</f>
        <v>Viavili Set</v>
      </c>
      <c r="N2590" t="s">
        <v>43173</v>
      </c>
      <c r="O2590" t="s">
        <v>43174</v>
      </c>
      <c r="P2590">
        <v>1</v>
      </c>
      <c r="Q2590">
        <v>1</v>
      </c>
      <c r="R2590">
        <v>1</v>
      </c>
      <c r="S2590">
        <v>0</v>
      </c>
      <c r="T2590" t="s">
        <v>35778</v>
      </c>
      <c r="U2590" t="s">
        <v>7105</v>
      </c>
      <c r="V2590" t="s">
        <v>7105</v>
      </c>
      <c r="W2590" t="s">
        <v>7105</v>
      </c>
      <c r="X2590" s="4">
        <v>16000</v>
      </c>
      <c r="Y2590">
        <v>0</v>
      </c>
      <c r="Z2590">
        <v>0</v>
      </c>
      <c r="AB2590" t="s">
        <v>43175</v>
      </c>
      <c r="AF2590" t="str">
        <f t="shared" si="40"/>
        <v>Viavili Set</v>
      </c>
    </row>
    <row r="2591" spans="1:32" x14ac:dyDescent="0.35">
      <c r="A2591" s="2" t="s">
        <v>43083</v>
      </c>
      <c r="B2591" s="2" t="s">
        <v>43084</v>
      </c>
      <c r="C2591" s="23">
        <v>0</v>
      </c>
      <c r="D2591" s="11" t="b">
        <f>FALSE()</f>
        <v>0</v>
      </c>
      <c r="E2591" s="11" t="b">
        <f>FALSE()</f>
        <v>0</v>
      </c>
      <c r="F2591" s="2" t="s">
        <v>10</v>
      </c>
      <c r="G2591" s="2" t="s">
        <v>10</v>
      </c>
      <c r="H2591" s="2" t="s">
        <v>35778</v>
      </c>
      <c r="I2591" s="11" t="b">
        <f>TRUE()</f>
        <v>1</v>
      </c>
      <c r="J2591" s="24">
        <v>0</v>
      </c>
      <c r="K2591" s="24">
        <v>0</v>
      </c>
      <c r="L2591" s="2" t="s">
        <v>10</v>
      </c>
      <c r="M2591" t="str">
        <f>VLOOKUP(Table18[[#This Row],[No.]],N:O,2,FALSE)</f>
        <v xml:space="preserve"> Colposcopes</v>
      </c>
      <c r="N2591" t="s">
        <v>43176</v>
      </c>
      <c r="O2591" t="s">
        <v>43177</v>
      </c>
      <c r="P2591">
        <v>1</v>
      </c>
      <c r="Q2591">
        <v>1</v>
      </c>
      <c r="R2591">
        <v>1</v>
      </c>
      <c r="S2591">
        <v>0</v>
      </c>
      <c r="T2591" t="s">
        <v>35778</v>
      </c>
      <c r="U2591" t="s">
        <v>7105</v>
      </c>
      <c r="V2591" t="s">
        <v>7105</v>
      </c>
      <c r="W2591" t="s">
        <v>7105</v>
      </c>
      <c r="X2591" s="4">
        <v>220000</v>
      </c>
      <c r="Y2591">
        <v>0</v>
      </c>
      <c r="Z2591">
        <v>0</v>
      </c>
      <c r="AB2591" t="s">
        <v>43178</v>
      </c>
      <c r="AF2591" t="str">
        <f t="shared" si="40"/>
        <v xml:space="preserve"> Colposcopes</v>
      </c>
    </row>
    <row r="2592" spans="1:32" x14ac:dyDescent="0.35">
      <c r="A2592" s="2" t="s">
        <v>43086</v>
      </c>
      <c r="B2592" s="2" t="s">
        <v>43087</v>
      </c>
      <c r="C2592" s="23">
        <v>0</v>
      </c>
      <c r="D2592" s="11" t="b">
        <f>FALSE()</f>
        <v>0</v>
      </c>
      <c r="E2592" s="11" t="b">
        <f>FALSE()</f>
        <v>0</v>
      </c>
      <c r="F2592" s="2" t="s">
        <v>10</v>
      </c>
      <c r="G2592" s="2" t="s">
        <v>10</v>
      </c>
      <c r="H2592" s="2" t="s">
        <v>35778</v>
      </c>
      <c r="I2592" s="11" t="b">
        <f>TRUE()</f>
        <v>1</v>
      </c>
      <c r="J2592" s="24">
        <v>0</v>
      </c>
      <c r="K2592" s="24">
        <v>0</v>
      </c>
      <c r="L2592" s="2" t="s">
        <v>10</v>
      </c>
      <c r="M2592" t="str">
        <f>VLOOKUP(Table18[[#This Row],[No.]],N:O,2,FALSE)</f>
        <v xml:space="preserve"> LEEP Machines with accessories</v>
      </c>
      <c r="N2592" t="s">
        <v>43179</v>
      </c>
      <c r="O2592" t="s">
        <v>43180</v>
      </c>
      <c r="P2592" s="22">
        <v>4100</v>
      </c>
      <c r="Q2592" s="22">
        <v>4100</v>
      </c>
      <c r="R2592" s="4">
        <v>4100</v>
      </c>
      <c r="S2592">
        <v>0</v>
      </c>
      <c r="T2592" t="s">
        <v>35751</v>
      </c>
      <c r="U2592" t="s">
        <v>7105</v>
      </c>
      <c r="V2592" t="s">
        <v>7105</v>
      </c>
      <c r="W2592" t="s">
        <v>7105</v>
      </c>
      <c r="X2592">
        <v>78</v>
      </c>
      <c r="Y2592">
        <v>0</v>
      </c>
      <c r="Z2592">
        <v>0</v>
      </c>
      <c r="AB2592" t="s">
        <v>43181</v>
      </c>
      <c r="AE2592" t="s">
        <v>37006</v>
      </c>
      <c r="AF2592" t="str">
        <f t="shared" si="40"/>
        <v xml:space="preserve"> LEEP Machines with accessories</v>
      </c>
    </row>
    <row r="2593" spans="1:32" x14ac:dyDescent="0.35">
      <c r="A2593" s="2" t="s">
        <v>43089</v>
      </c>
      <c r="B2593" s="2" t="s">
        <v>43090</v>
      </c>
      <c r="C2593" s="23">
        <v>0</v>
      </c>
      <c r="D2593" s="11" t="b">
        <f>FALSE()</f>
        <v>0</v>
      </c>
      <c r="E2593" s="11" t="b">
        <f>FALSE()</f>
        <v>0</v>
      </c>
      <c r="F2593" s="2" t="s">
        <v>10</v>
      </c>
      <c r="G2593" s="2" t="s">
        <v>10</v>
      </c>
      <c r="H2593" s="2" t="s">
        <v>35778</v>
      </c>
      <c r="I2593" s="11" t="b">
        <f>FALSE()</f>
        <v>0</v>
      </c>
      <c r="J2593" s="24">
        <v>0</v>
      </c>
      <c r="K2593" s="24">
        <v>0</v>
      </c>
      <c r="L2593" s="2" t="s">
        <v>10</v>
      </c>
      <c r="M2593" t="str">
        <f>VLOOKUP(Table18[[#This Row],[No.]],N:O,2,FALSE)</f>
        <v>Autoclave 85 Lts</v>
      </c>
      <c r="N2593" t="s">
        <v>43182</v>
      </c>
      <c r="O2593" t="s">
        <v>43183</v>
      </c>
      <c r="P2593" s="22">
        <v>2020</v>
      </c>
      <c r="Q2593" s="22">
        <v>2020</v>
      </c>
      <c r="R2593" s="4">
        <v>2020</v>
      </c>
      <c r="S2593">
        <v>25</v>
      </c>
      <c r="T2593" t="s">
        <v>35751</v>
      </c>
      <c r="U2593" t="s">
        <v>7105</v>
      </c>
      <c r="V2593" t="s">
        <v>7105</v>
      </c>
      <c r="W2593" t="s">
        <v>7105</v>
      </c>
      <c r="X2593">
        <v>320</v>
      </c>
      <c r="Y2593">
        <v>0</v>
      </c>
      <c r="Z2593">
        <v>0</v>
      </c>
      <c r="AB2593" t="s">
        <v>43184</v>
      </c>
      <c r="AE2593" t="s">
        <v>37006</v>
      </c>
      <c r="AF2593" t="str">
        <f t="shared" si="40"/>
        <v>Autoclave 85 Lts</v>
      </c>
    </row>
    <row r="2594" spans="1:32" x14ac:dyDescent="0.35">
      <c r="A2594" s="2" t="s">
        <v>43092</v>
      </c>
      <c r="B2594" s="2" t="s">
        <v>43093</v>
      </c>
      <c r="C2594" s="23">
        <v>4</v>
      </c>
      <c r="D2594" s="11" t="b">
        <f>FALSE()</f>
        <v>0</v>
      </c>
      <c r="E2594" s="11" t="b">
        <f>FALSE()</f>
        <v>0</v>
      </c>
      <c r="F2594" s="2" t="s">
        <v>10</v>
      </c>
      <c r="G2594" s="2" t="s">
        <v>10</v>
      </c>
      <c r="H2594" s="2" t="s">
        <v>35778</v>
      </c>
      <c r="I2594" s="11" t="b">
        <f>FALSE()</f>
        <v>0</v>
      </c>
      <c r="J2594" s="24">
        <v>0</v>
      </c>
      <c r="K2594" s="24">
        <v>0</v>
      </c>
      <c r="L2594" s="2" t="s">
        <v>10</v>
      </c>
      <c r="M2594" t="str">
        <f>VLOOKUP(Table18[[#This Row],[No.]],N:O,2,FALSE)</f>
        <v>Infant Scale Manual</v>
      </c>
      <c r="N2594" t="s">
        <v>43185</v>
      </c>
      <c r="O2594" t="s">
        <v>43186</v>
      </c>
      <c r="P2594">
        <v>0</v>
      </c>
      <c r="Q2594">
        <v>0</v>
      </c>
      <c r="R2594">
        <v>0</v>
      </c>
      <c r="S2594">
        <v>3</v>
      </c>
      <c r="T2594" t="s">
        <v>35778</v>
      </c>
      <c r="U2594" t="s">
        <v>7105</v>
      </c>
      <c r="V2594" t="s">
        <v>7105</v>
      </c>
      <c r="W2594" t="s">
        <v>7133</v>
      </c>
      <c r="X2594">
        <v>0</v>
      </c>
      <c r="Y2594">
        <v>0</v>
      </c>
      <c r="Z2594">
        <v>0</v>
      </c>
      <c r="AB2594" t="s">
        <v>43187</v>
      </c>
      <c r="AF2594" t="str">
        <f t="shared" si="40"/>
        <v>Infant Scale Manual</v>
      </c>
    </row>
    <row r="2595" spans="1:32" x14ac:dyDescent="0.35">
      <c r="A2595" s="2" t="s">
        <v>43095</v>
      </c>
      <c r="B2595" s="2" t="s">
        <v>43096</v>
      </c>
      <c r="C2595" s="23">
        <v>0</v>
      </c>
      <c r="D2595" s="11" t="b">
        <f>FALSE()</f>
        <v>0</v>
      </c>
      <c r="E2595" s="11" t="b">
        <f>FALSE()</f>
        <v>0</v>
      </c>
      <c r="F2595" s="2" t="s">
        <v>10</v>
      </c>
      <c r="G2595" s="2" t="s">
        <v>10</v>
      </c>
      <c r="H2595" s="2" t="s">
        <v>35778</v>
      </c>
      <c r="I2595" s="11" t="b">
        <f>TRUE()</f>
        <v>1</v>
      </c>
      <c r="J2595" s="24">
        <v>0</v>
      </c>
      <c r="K2595" s="24">
        <v>0</v>
      </c>
      <c r="L2595" s="2" t="s">
        <v>10</v>
      </c>
      <c r="M2595" t="str">
        <f>VLOOKUP(Table18[[#This Row],[No.]],N:O,2,FALSE)</f>
        <v>Insulated Graves LEEP speculum - medium</v>
      </c>
      <c r="N2595" t="s">
        <v>43188</v>
      </c>
      <c r="O2595" t="s">
        <v>43189</v>
      </c>
      <c r="P2595">
        <v>0</v>
      </c>
      <c r="Q2595">
        <v>0</v>
      </c>
      <c r="R2595">
        <v>0</v>
      </c>
      <c r="S2595">
        <v>0</v>
      </c>
      <c r="T2595" t="s">
        <v>35778</v>
      </c>
      <c r="U2595" t="s">
        <v>7105</v>
      </c>
      <c r="V2595" t="s">
        <v>7105</v>
      </c>
      <c r="W2595" t="s">
        <v>7133</v>
      </c>
      <c r="X2595">
        <v>0</v>
      </c>
      <c r="Y2595">
        <v>0</v>
      </c>
      <c r="Z2595">
        <v>0</v>
      </c>
      <c r="AB2595" t="s">
        <v>43190</v>
      </c>
      <c r="AF2595" t="str">
        <f t="shared" si="40"/>
        <v>Insulated Graves LEEP speculum - medium</v>
      </c>
    </row>
    <row r="2596" spans="1:32" x14ac:dyDescent="0.35">
      <c r="A2596" s="2" t="s">
        <v>43098</v>
      </c>
      <c r="B2596" s="2" t="s">
        <v>43099</v>
      </c>
      <c r="C2596" s="23">
        <v>0</v>
      </c>
      <c r="D2596" s="11" t="b">
        <f>FALSE()</f>
        <v>0</v>
      </c>
      <c r="E2596" s="11" t="b">
        <f>FALSE()</f>
        <v>0</v>
      </c>
      <c r="F2596" s="2" t="s">
        <v>10</v>
      </c>
      <c r="G2596" s="2" t="s">
        <v>10</v>
      </c>
      <c r="H2596" s="2" t="s">
        <v>35778</v>
      </c>
      <c r="I2596" s="11" t="b">
        <f>TRUE()</f>
        <v>1</v>
      </c>
      <c r="J2596" s="24">
        <v>0</v>
      </c>
      <c r="K2596" s="24">
        <v>0</v>
      </c>
      <c r="L2596" s="2" t="s">
        <v>10</v>
      </c>
      <c r="M2596" t="str">
        <f>VLOOKUP(Table18[[#This Row],[No.]],N:O,2,FALSE)</f>
        <v>Newborn Resuscitation Kit</v>
      </c>
      <c r="N2596" t="s">
        <v>43191</v>
      </c>
      <c r="O2596" t="s">
        <v>43192</v>
      </c>
      <c r="P2596">
        <v>35</v>
      </c>
      <c r="Q2596">
        <v>35</v>
      </c>
      <c r="R2596">
        <v>35</v>
      </c>
      <c r="S2596">
        <v>0</v>
      </c>
      <c r="T2596" t="s">
        <v>35778</v>
      </c>
      <c r="U2596" t="s">
        <v>7105</v>
      </c>
      <c r="V2596" t="s">
        <v>7105</v>
      </c>
      <c r="W2596" t="s">
        <v>7105</v>
      </c>
      <c r="X2596" s="4">
        <v>20000</v>
      </c>
      <c r="Y2596">
        <v>0</v>
      </c>
      <c r="Z2596">
        <v>0</v>
      </c>
      <c r="AB2596" t="s">
        <v>43193</v>
      </c>
      <c r="AE2596" t="s">
        <v>37006</v>
      </c>
      <c r="AF2596" t="str">
        <f t="shared" si="40"/>
        <v>Newborn Resuscitation Kit</v>
      </c>
    </row>
    <row r="2597" spans="1:32" x14ac:dyDescent="0.35">
      <c r="A2597" s="2" t="s">
        <v>43101</v>
      </c>
      <c r="B2597" s="2" t="s">
        <v>43102</v>
      </c>
      <c r="C2597" s="23">
        <v>0</v>
      </c>
      <c r="D2597" s="11" t="b">
        <f>FALSE()</f>
        <v>0</v>
      </c>
      <c r="E2597" s="11" t="b">
        <f>FALSE()</f>
        <v>0</v>
      </c>
      <c r="F2597" s="2" t="s">
        <v>10</v>
      </c>
      <c r="G2597" s="2" t="s">
        <v>10</v>
      </c>
      <c r="H2597" s="2" t="s">
        <v>35778</v>
      </c>
      <c r="I2597" s="11" t="b">
        <f>TRUE()</f>
        <v>1</v>
      </c>
      <c r="J2597" s="24">
        <v>0</v>
      </c>
      <c r="K2597" s="24">
        <v>0</v>
      </c>
      <c r="L2597" s="2" t="s">
        <v>10</v>
      </c>
      <c r="M2597" t="str">
        <f>VLOOKUP(Table18[[#This Row],[No.]],N:O,2,FALSE)</f>
        <v>defibrillation pads adult</v>
      </c>
      <c r="N2597" t="s">
        <v>43194</v>
      </c>
      <c r="O2597" t="s">
        <v>43195</v>
      </c>
      <c r="P2597">
        <v>0</v>
      </c>
      <c r="Q2597">
        <v>0</v>
      </c>
      <c r="R2597">
        <v>0</v>
      </c>
      <c r="S2597">
        <v>5</v>
      </c>
      <c r="T2597" t="s">
        <v>35778</v>
      </c>
      <c r="U2597" t="s">
        <v>7105</v>
      </c>
      <c r="V2597" t="s">
        <v>7105</v>
      </c>
      <c r="W2597" t="s">
        <v>7133</v>
      </c>
      <c r="X2597">
        <v>0</v>
      </c>
      <c r="Y2597">
        <v>0</v>
      </c>
      <c r="Z2597">
        <v>0</v>
      </c>
      <c r="AB2597" t="s">
        <v>43196</v>
      </c>
      <c r="AF2597" t="str">
        <f t="shared" si="40"/>
        <v>defibrillation pads adult</v>
      </c>
    </row>
    <row r="2598" spans="1:32" x14ac:dyDescent="0.35">
      <c r="A2598" s="2" t="s">
        <v>43104</v>
      </c>
      <c r="B2598" s="2" t="s">
        <v>43105</v>
      </c>
      <c r="C2598" s="23">
        <v>0</v>
      </c>
      <c r="D2598" s="11" t="b">
        <f>FALSE()</f>
        <v>0</v>
      </c>
      <c r="E2598" s="11" t="b">
        <f>FALSE()</f>
        <v>0</v>
      </c>
      <c r="F2598" s="2" t="s">
        <v>10</v>
      </c>
      <c r="G2598" s="2" t="s">
        <v>10</v>
      </c>
      <c r="H2598" s="2" t="s">
        <v>35751</v>
      </c>
      <c r="I2598" s="11" t="b">
        <f>FALSE()</f>
        <v>0</v>
      </c>
      <c r="J2598" s="24">
        <v>0</v>
      </c>
      <c r="K2598" s="24">
        <v>0</v>
      </c>
      <c r="L2598" s="2" t="s">
        <v>10</v>
      </c>
      <c r="M2598" t="str">
        <f>VLOOKUP(Table18[[#This Row],[No.]],N:O,2,FALSE)</f>
        <v>10ml empty glass/ media bottle</v>
      </c>
      <c r="N2598" t="s">
        <v>43197</v>
      </c>
      <c r="O2598" t="s">
        <v>43198</v>
      </c>
      <c r="P2598">
        <v>2</v>
      </c>
      <c r="Q2598">
        <v>2</v>
      </c>
      <c r="R2598">
        <v>2</v>
      </c>
      <c r="S2598">
        <v>0</v>
      </c>
      <c r="T2598" t="s">
        <v>35778</v>
      </c>
      <c r="U2598" t="s">
        <v>7105</v>
      </c>
      <c r="V2598" t="s">
        <v>7105</v>
      </c>
      <c r="W2598" t="s">
        <v>7105</v>
      </c>
      <c r="X2598" s="4">
        <v>2250</v>
      </c>
      <c r="Y2598">
        <v>0</v>
      </c>
      <c r="Z2598">
        <v>0</v>
      </c>
      <c r="AB2598" t="s">
        <v>43199</v>
      </c>
      <c r="AF2598" t="str">
        <f t="shared" si="40"/>
        <v>10ml empty glass/ media bottle</v>
      </c>
    </row>
    <row r="2599" spans="1:32" x14ac:dyDescent="0.35">
      <c r="A2599" s="2" t="s">
        <v>43107</v>
      </c>
      <c r="B2599" s="2" t="s">
        <v>43108</v>
      </c>
      <c r="C2599" s="23">
        <v>69</v>
      </c>
      <c r="D2599" s="11" t="b">
        <f>FALSE()</f>
        <v>0</v>
      </c>
      <c r="E2599" s="11" t="b">
        <f>FALSE()</f>
        <v>0</v>
      </c>
      <c r="F2599" s="2" t="s">
        <v>10</v>
      </c>
      <c r="G2599" s="2" t="s">
        <v>10</v>
      </c>
      <c r="H2599" s="2" t="s">
        <v>35778</v>
      </c>
      <c r="I2599" s="11" t="b">
        <f>FALSE()</f>
        <v>0</v>
      </c>
      <c r="J2599" s="24">
        <v>0</v>
      </c>
      <c r="K2599" s="24">
        <v>0</v>
      </c>
      <c r="L2599" s="2" t="s">
        <v>10</v>
      </c>
      <c r="M2599" t="str">
        <f>VLOOKUP(Table18[[#This Row],[No.]],N:O,2,FALSE)</f>
        <v>Bed Cabinets</v>
      </c>
      <c r="N2599" t="s">
        <v>43200</v>
      </c>
      <c r="O2599" t="s">
        <v>43201</v>
      </c>
      <c r="P2599">
        <v>0</v>
      </c>
      <c r="Q2599">
        <v>0</v>
      </c>
      <c r="R2599">
        <v>0</v>
      </c>
      <c r="S2599">
        <v>0</v>
      </c>
      <c r="T2599" t="s">
        <v>35751</v>
      </c>
      <c r="U2599" t="s">
        <v>7105</v>
      </c>
      <c r="V2599" t="s">
        <v>7105</v>
      </c>
      <c r="W2599" t="s">
        <v>7133</v>
      </c>
      <c r="X2599">
        <v>0</v>
      </c>
      <c r="Y2599">
        <v>0</v>
      </c>
      <c r="Z2599">
        <v>0</v>
      </c>
      <c r="AB2599" t="s">
        <v>43202</v>
      </c>
      <c r="AE2599" t="s">
        <v>36386</v>
      </c>
      <c r="AF2599" t="str">
        <f t="shared" si="40"/>
        <v>Bed Cabinets</v>
      </c>
    </row>
    <row r="2600" spans="1:32" x14ac:dyDescent="0.35">
      <c r="A2600" s="2" t="s">
        <v>43110</v>
      </c>
      <c r="B2600" s="2" t="s">
        <v>43111</v>
      </c>
      <c r="C2600" s="23">
        <v>3</v>
      </c>
      <c r="D2600" s="11" t="b">
        <f>FALSE()</f>
        <v>0</v>
      </c>
      <c r="E2600" s="11" t="b">
        <f>FALSE()</f>
        <v>0</v>
      </c>
      <c r="F2600" s="2" t="s">
        <v>10</v>
      </c>
      <c r="G2600" s="2" t="s">
        <v>10</v>
      </c>
      <c r="H2600" s="2" t="s">
        <v>35778</v>
      </c>
      <c r="I2600" s="11" t="b">
        <f>FALSE()</f>
        <v>0</v>
      </c>
      <c r="J2600" s="24">
        <v>0</v>
      </c>
      <c r="K2600" s="24">
        <v>0</v>
      </c>
      <c r="L2600" s="2" t="s">
        <v>10</v>
      </c>
      <c r="M2600" t="str">
        <f>VLOOKUP(Table18[[#This Row],[No.]],N:O,2,FALSE)</f>
        <v>Laundry Trolleys</v>
      </c>
      <c r="N2600" t="s">
        <v>43203</v>
      </c>
      <c r="O2600" t="s">
        <v>43204</v>
      </c>
      <c r="P2600">
        <v>0</v>
      </c>
      <c r="Q2600">
        <v>0</v>
      </c>
      <c r="R2600">
        <v>0</v>
      </c>
      <c r="S2600">
        <v>0</v>
      </c>
      <c r="T2600" t="s">
        <v>35778</v>
      </c>
      <c r="U2600" t="s">
        <v>7105</v>
      </c>
      <c r="V2600" t="s">
        <v>7105</v>
      </c>
      <c r="W2600" t="s">
        <v>7133</v>
      </c>
      <c r="X2600">
        <v>0</v>
      </c>
      <c r="Y2600">
        <v>0</v>
      </c>
      <c r="Z2600">
        <v>0</v>
      </c>
      <c r="AB2600" t="s">
        <v>43205</v>
      </c>
      <c r="AF2600" t="str">
        <f t="shared" si="40"/>
        <v>Laundry Trolleys</v>
      </c>
    </row>
    <row r="2601" spans="1:32" x14ac:dyDescent="0.35">
      <c r="A2601" s="2" t="s">
        <v>43113</v>
      </c>
      <c r="B2601" s="2" t="s">
        <v>43114</v>
      </c>
      <c r="C2601" s="23">
        <v>7</v>
      </c>
      <c r="D2601" s="11" t="b">
        <f>FALSE()</f>
        <v>0</v>
      </c>
      <c r="E2601" s="11" t="b">
        <f>FALSE()</f>
        <v>0</v>
      </c>
      <c r="F2601" s="2" t="s">
        <v>10</v>
      </c>
      <c r="G2601" s="2" t="s">
        <v>10</v>
      </c>
      <c r="H2601" s="2" t="s">
        <v>35778</v>
      </c>
      <c r="I2601" s="11" t="b">
        <f>FALSE()</f>
        <v>0</v>
      </c>
      <c r="J2601" s="24">
        <v>0</v>
      </c>
      <c r="K2601" s="24">
        <v>0</v>
      </c>
      <c r="L2601" s="2" t="s">
        <v>10</v>
      </c>
      <c r="M2601" t="str">
        <f>VLOOKUP(Table18[[#This Row],[No.]],N:O,2,FALSE)</f>
        <v>Ward Trolleys</v>
      </c>
      <c r="N2601" t="s">
        <v>43206</v>
      </c>
      <c r="O2601" t="s">
        <v>43207</v>
      </c>
      <c r="P2601">
        <v>0</v>
      </c>
      <c r="Q2601">
        <v>0</v>
      </c>
      <c r="R2601">
        <v>0</v>
      </c>
      <c r="S2601">
        <v>10</v>
      </c>
      <c r="T2601" t="s">
        <v>35778</v>
      </c>
      <c r="U2601" t="s">
        <v>7105</v>
      </c>
      <c r="V2601" t="s">
        <v>7105</v>
      </c>
      <c r="W2601" t="s">
        <v>7133</v>
      </c>
      <c r="X2601">
        <v>0</v>
      </c>
      <c r="Y2601">
        <v>0</v>
      </c>
      <c r="Z2601">
        <v>0</v>
      </c>
      <c r="AB2601" t="s">
        <v>43205</v>
      </c>
      <c r="AF2601" t="str">
        <f t="shared" si="40"/>
        <v>Ward Trolleys</v>
      </c>
    </row>
    <row r="2602" spans="1:32" x14ac:dyDescent="0.35">
      <c r="A2602" s="2" t="s">
        <v>43116</v>
      </c>
      <c r="B2602" s="2" t="s">
        <v>43117</v>
      </c>
      <c r="C2602" s="23">
        <v>3</v>
      </c>
      <c r="D2602" s="11" t="b">
        <f>FALSE()</f>
        <v>0</v>
      </c>
      <c r="E2602" s="11" t="b">
        <f>FALSE()</f>
        <v>0</v>
      </c>
      <c r="F2602" s="2" t="s">
        <v>10</v>
      </c>
      <c r="G2602" s="2" t="s">
        <v>10</v>
      </c>
      <c r="H2602" s="2" t="s">
        <v>35778</v>
      </c>
      <c r="I2602" s="11" t="b">
        <f>FALSE()</f>
        <v>0</v>
      </c>
      <c r="J2602" s="24">
        <v>0</v>
      </c>
      <c r="K2602" s="24">
        <v>0</v>
      </c>
      <c r="L2602" s="2" t="s">
        <v>10</v>
      </c>
      <c r="M2602" t="str">
        <f>VLOOKUP(Table18[[#This Row],[No.]],N:O,2,FALSE)</f>
        <v>Heavy duty Weighing Scales</v>
      </c>
      <c r="N2602" t="s">
        <v>43208</v>
      </c>
      <c r="O2602" t="s">
        <v>43209</v>
      </c>
      <c r="P2602">
        <v>0</v>
      </c>
      <c r="Q2602">
        <v>0</v>
      </c>
      <c r="R2602">
        <v>0</v>
      </c>
      <c r="S2602">
        <v>0</v>
      </c>
      <c r="T2602" t="s">
        <v>35778</v>
      </c>
      <c r="U2602" t="s">
        <v>7105</v>
      </c>
      <c r="V2602" t="s">
        <v>7105</v>
      </c>
      <c r="W2602" t="s">
        <v>7133</v>
      </c>
      <c r="X2602">
        <v>0</v>
      </c>
      <c r="Y2602">
        <v>0</v>
      </c>
      <c r="Z2602">
        <v>0</v>
      </c>
      <c r="AB2602" t="s">
        <v>43210</v>
      </c>
      <c r="AF2602" t="str">
        <f t="shared" si="40"/>
        <v>Heavy duty Weighing Scales</v>
      </c>
    </row>
    <row r="2603" spans="1:32" x14ac:dyDescent="0.35">
      <c r="A2603" s="2" t="s">
        <v>43119</v>
      </c>
      <c r="B2603" s="2" t="s">
        <v>43120</v>
      </c>
      <c r="C2603" s="23">
        <v>15</v>
      </c>
      <c r="D2603" s="11" t="b">
        <f>FALSE()</f>
        <v>0</v>
      </c>
      <c r="E2603" s="11" t="b">
        <f>FALSE()</f>
        <v>0</v>
      </c>
      <c r="F2603" s="2" t="s">
        <v>10</v>
      </c>
      <c r="G2603" s="2" t="s">
        <v>10</v>
      </c>
      <c r="H2603" s="2" t="s">
        <v>35778</v>
      </c>
      <c r="I2603" s="11" t="b">
        <f>FALSE()</f>
        <v>0</v>
      </c>
      <c r="J2603" s="24">
        <v>0</v>
      </c>
      <c r="K2603" s="24">
        <v>0</v>
      </c>
      <c r="L2603" s="2" t="s">
        <v>10</v>
      </c>
      <c r="M2603" t="str">
        <f>VLOOKUP(Table18[[#This Row],[No.]],N:O,2,FALSE)</f>
        <v>Cholera Beds</v>
      </c>
      <c r="N2603" t="s">
        <v>43211</v>
      </c>
      <c r="O2603" t="s">
        <v>43212</v>
      </c>
      <c r="P2603">
        <v>0</v>
      </c>
      <c r="Q2603">
        <v>0</v>
      </c>
      <c r="R2603">
        <v>0</v>
      </c>
      <c r="S2603">
        <v>4</v>
      </c>
      <c r="T2603" t="s">
        <v>35778</v>
      </c>
      <c r="U2603" t="s">
        <v>7105</v>
      </c>
      <c r="V2603" t="s">
        <v>7105</v>
      </c>
      <c r="W2603" t="s">
        <v>7133</v>
      </c>
      <c r="X2603">
        <v>0</v>
      </c>
      <c r="Y2603">
        <v>0</v>
      </c>
      <c r="Z2603">
        <v>0</v>
      </c>
      <c r="AB2603" t="s">
        <v>43213</v>
      </c>
      <c r="AF2603" t="str">
        <f t="shared" si="40"/>
        <v>Cholera Beds</v>
      </c>
    </row>
    <row r="2604" spans="1:32" x14ac:dyDescent="0.35">
      <c r="A2604" s="2" t="s">
        <v>43122</v>
      </c>
      <c r="B2604" s="2" t="s">
        <v>43123</v>
      </c>
      <c r="C2604" s="23">
        <v>5</v>
      </c>
      <c r="D2604" s="11" t="b">
        <f>FALSE()</f>
        <v>0</v>
      </c>
      <c r="E2604" s="11" t="b">
        <f>FALSE()</f>
        <v>0</v>
      </c>
      <c r="F2604" s="2" t="s">
        <v>10</v>
      </c>
      <c r="G2604" s="2" t="s">
        <v>10</v>
      </c>
      <c r="H2604" s="2" t="s">
        <v>35778</v>
      </c>
      <c r="I2604" s="11" t="b">
        <f>FALSE()</f>
        <v>0</v>
      </c>
      <c r="J2604" s="24">
        <v>0</v>
      </c>
      <c r="K2604" s="24">
        <v>0</v>
      </c>
      <c r="L2604" s="2" t="s">
        <v>10</v>
      </c>
      <c r="M2604" t="str">
        <f>VLOOKUP(Table18[[#This Row],[No.]],N:O,2,FALSE)</f>
        <v>Portable Canvas Beds</v>
      </c>
      <c r="N2604" t="s">
        <v>43214</v>
      </c>
      <c r="O2604" t="s">
        <v>43215</v>
      </c>
      <c r="P2604">
        <v>0</v>
      </c>
      <c r="Q2604">
        <v>0</v>
      </c>
      <c r="R2604">
        <v>0</v>
      </c>
      <c r="S2604">
        <v>4</v>
      </c>
      <c r="T2604" t="s">
        <v>35778</v>
      </c>
      <c r="U2604" t="s">
        <v>7105</v>
      </c>
      <c r="V2604" t="s">
        <v>7105</v>
      </c>
      <c r="W2604" t="s">
        <v>7133</v>
      </c>
      <c r="X2604">
        <v>0</v>
      </c>
      <c r="Y2604">
        <v>0</v>
      </c>
      <c r="Z2604">
        <v>0</v>
      </c>
      <c r="AB2604" t="s">
        <v>43216</v>
      </c>
      <c r="AF2604" t="str">
        <f t="shared" si="40"/>
        <v>Portable Canvas Beds</v>
      </c>
    </row>
    <row r="2605" spans="1:32" x14ac:dyDescent="0.35">
      <c r="A2605" s="2" t="s">
        <v>43125</v>
      </c>
      <c r="B2605" s="2" t="s">
        <v>43126</v>
      </c>
      <c r="C2605" s="23">
        <v>118</v>
      </c>
      <c r="D2605" s="11" t="b">
        <f>FALSE()</f>
        <v>0</v>
      </c>
      <c r="E2605" s="11" t="b">
        <f>FALSE()</f>
        <v>0</v>
      </c>
      <c r="F2605" s="2" t="s">
        <v>10</v>
      </c>
      <c r="G2605" s="2" t="s">
        <v>10</v>
      </c>
      <c r="H2605" s="2" t="s">
        <v>35778</v>
      </c>
      <c r="I2605" s="11" t="b">
        <f>FALSE()</f>
        <v>0</v>
      </c>
      <c r="J2605" s="24">
        <v>0</v>
      </c>
      <c r="K2605" s="24">
        <v>0</v>
      </c>
      <c r="L2605" s="2" t="s">
        <v>10</v>
      </c>
      <c r="M2605" t="str">
        <f>VLOOKUP(Table18[[#This Row],[No.]],N:O,2,FALSE)</f>
        <v>Plastic Latrine Slabs</v>
      </c>
      <c r="N2605" t="s">
        <v>43217</v>
      </c>
      <c r="O2605" t="s">
        <v>43218</v>
      </c>
      <c r="P2605">
        <v>0</v>
      </c>
      <c r="Q2605">
        <v>0</v>
      </c>
      <c r="R2605">
        <v>0</v>
      </c>
      <c r="S2605">
        <v>3</v>
      </c>
      <c r="T2605" t="s">
        <v>36119</v>
      </c>
      <c r="U2605" t="s">
        <v>7105</v>
      </c>
      <c r="V2605" t="s">
        <v>7105</v>
      </c>
      <c r="W2605" t="s">
        <v>7133</v>
      </c>
      <c r="X2605">
        <v>0</v>
      </c>
      <c r="Y2605">
        <v>0</v>
      </c>
      <c r="Z2605">
        <v>0</v>
      </c>
      <c r="AB2605" t="s">
        <v>43219</v>
      </c>
      <c r="AF2605" t="str">
        <f t="shared" si="40"/>
        <v>Plastic Latrine Slabs</v>
      </c>
    </row>
    <row r="2606" spans="1:32" x14ac:dyDescent="0.35">
      <c r="A2606" s="2" t="s">
        <v>43128</v>
      </c>
      <c r="B2606" s="2" t="s">
        <v>43129</v>
      </c>
      <c r="C2606" s="23">
        <v>0</v>
      </c>
      <c r="D2606" s="11" t="b">
        <f>FALSE()</f>
        <v>0</v>
      </c>
      <c r="E2606" s="11" t="b">
        <f>FALSE()</f>
        <v>0</v>
      </c>
      <c r="F2606" s="2" t="s">
        <v>10</v>
      </c>
      <c r="G2606" s="2" t="s">
        <v>10</v>
      </c>
      <c r="H2606" s="2" t="s">
        <v>35778</v>
      </c>
      <c r="I2606" s="11" t="b">
        <f>TRUE()</f>
        <v>1</v>
      </c>
      <c r="J2606" s="24">
        <v>0</v>
      </c>
      <c r="K2606" s="24">
        <v>0</v>
      </c>
      <c r="L2606" s="2" t="s">
        <v>10</v>
      </c>
      <c r="M2606" t="str">
        <f>VLOOKUP(Table18[[#This Row],[No.]],N:O,2,FALSE)</f>
        <v>Cryotherapy Machine</v>
      </c>
      <c r="N2606" t="s">
        <v>43220</v>
      </c>
      <c r="O2606" t="s">
        <v>43221</v>
      </c>
      <c r="P2606">
        <v>0</v>
      </c>
      <c r="Q2606">
        <v>0</v>
      </c>
      <c r="R2606">
        <v>0</v>
      </c>
      <c r="S2606">
        <v>3</v>
      </c>
      <c r="T2606" t="s">
        <v>35778</v>
      </c>
      <c r="U2606" t="s">
        <v>7105</v>
      </c>
      <c r="V2606" t="s">
        <v>7105</v>
      </c>
      <c r="W2606" t="s">
        <v>7133</v>
      </c>
      <c r="X2606">
        <v>0</v>
      </c>
      <c r="Y2606">
        <v>0</v>
      </c>
      <c r="Z2606">
        <v>0</v>
      </c>
      <c r="AB2606" t="s">
        <v>43222</v>
      </c>
      <c r="AF2606" t="str">
        <f t="shared" si="40"/>
        <v>Cryotherapy Machine</v>
      </c>
    </row>
    <row r="2607" spans="1:32" x14ac:dyDescent="0.35">
      <c r="A2607" s="2" t="s">
        <v>43131</v>
      </c>
      <c r="B2607" s="2" t="s">
        <v>43132</v>
      </c>
      <c r="C2607" s="23">
        <v>190</v>
      </c>
      <c r="D2607" s="11" t="b">
        <f>FALSE()</f>
        <v>0</v>
      </c>
      <c r="E2607" s="11" t="b">
        <f>FALSE()</f>
        <v>0</v>
      </c>
      <c r="F2607" s="2" t="s">
        <v>10</v>
      </c>
      <c r="G2607" s="2" t="s">
        <v>10</v>
      </c>
      <c r="H2607" s="2" t="s">
        <v>35778</v>
      </c>
      <c r="I2607" s="11" t="b">
        <f>FALSE()</f>
        <v>0</v>
      </c>
      <c r="J2607" s="24">
        <v>150</v>
      </c>
      <c r="K2607" s="24">
        <v>0</v>
      </c>
      <c r="L2607" s="2" t="s">
        <v>10</v>
      </c>
      <c r="M2607" t="str">
        <f>VLOOKUP(Table18[[#This Row],[No.]],N:O,2,FALSE)</f>
        <v>Nursing Cadex</v>
      </c>
      <c r="N2607" t="s">
        <v>43223</v>
      </c>
      <c r="O2607" t="s">
        <v>43224</v>
      </c>
      <c r="P2607">
        <v>0</v>
      </c>
      <c r="Q2607">
        <v>0</v>
      </c>
      <c r="R2607">
        <v>0</v>
      </c>
      <c r="S2607">
        <v>7</v>
      </c>
      <c r="T2607" t="s">
        <v>35778</v>
      </c>
      <c r="U2607" t="s">
        <v>7105</v>
      </c>
      <c r="V2607" t="s">
        <v>7105</v>
      </c>
      <c r="W2607" t="s">
        <v>7133</v>
      </c>
      <c r="X2607">
        <v>0</v>
      </c>
      <c r="Y2607">
        <v>0</v>
      </c>
      <c r="Z2607">
        <v>0</v>
      </c>
      <c r="AB2607" t="s">
        <v>43224</v>
      </c>
      <c r="AF2607" t="str">
        <f t="shared" si="40"/>
        <v>Nursing Cadex</v>
      </c>
    </row>
    <row r="2608" spans="1:32" x14ac:dyDescent="0.35">
      <c r="A2608" s="2" t="s">
        <v>43134</v>
      </c>
      <c r="B2608" s="2" t="s">
        <v>43135</v>
      </c>
      <c r="C2608" s="23">
        <v>3000</v>
      </c>
      <c r="D2608" s="11" t="b">
        <f>FALSE()</f>
        <v>0</v>
      </c>
      <c r="E2608" s="11" t="b">
        <f>FALSE()</f>
        <v>0</v>
      </c>
      <c r="F2608" s="2" t="s">
        <v>10</v>
      </c>
      <c r="G2608" s="2" t="s">
        <v>10</v>
      </c>
      <c r="H2608" s="2" t="s">
        <v>35778</v>
      </c>
      <c r="I2608" s="11" t="b">
        <f>FALSE()</f>
        <v>0</v>
      </c>
      <c r="J2608" s="24">
        <v>5.9</v>
      </c>
      <c r="K2608" s="24">
        <v>0</v>
      </c>
      <c r="L2608" s="2" t="s">
        <v>10</v>
      </c>
      <c r="M2608" t="str">
        <f>VLOOKUP(Table18[[#This Row],[No.]],N:O,2,FALSE)</f>
        <v>Out patient cards</v>
      </c>
      <c r="N2608" t="s">
        <v>43225</v>
      </c>
      <c r="O2608" t="s">
        <v>43226</v>
      </c>
      <c r="P2608">
        <v>0</v>
      </c>
      <c r="Q2608">
        <v>0</v>
      </c>
      <c r="R2608">
        <v>0</v>
      </c>
      <c r="S2608">
        <v>0</v>
      </c>
      <c r="T2608" t="s">
        <v>35778</v>
      </c>
      <c r="U2608" t="s">
        <v>7105</v>
      </c>
      <c r="V2608" t="s">
        <v>7105</v>
      </c>
      <c r="W2608" t="s">
        <v>7105</v>
      </c>
      <c r="X2608">
        <v>0</v>
      </c>
      <c r="Y2608">
        <v>0</v>
      </c>
      <c r="Z2608">
        <v>0</v>
      </c>
      <c r="AB2608" t="s">
        <v>43227</v>
      </c>
      <c r="AF2608" t="str">
        <f t="shared" si="40"/>
        <v>Out patient cards</v>
      </c>
    </row>
    <row r="2609" spans="1:32" x14ac:dyDescent="0.35">
      <c r="A2609" s="2" t="s">
        <v>43137</v>
      </c>
      <c r="B2609" s="2" t="s">
        <v>43138</v>
      </c>
      <c r="C2609" s="23">
        <v>0</v>
      </c>
      <c r="D2609" s="11" t="b">
        <f>FALSE()</f>
        <v>0</v>
      </c>
      <c r="E2609" s="11" t="b">
        <f>FALSE()</f>
        <v>0</v>
      </c>
      <c r="F2609" s="2" t="s">
        <v>10</v>
      </c>
      <c r="G2609" s="2" t="s">
        <v>10</v>
      </c>
      <c r="H2609" s="2" t="s">
        <v>35751</v>
      </c>
      <c r="I2609" s="11" t="b">
        <f>FALSE()</f>
        <v>0</v>
      </c>
      <c r="J2609" s="24">
        <v>2100</v>
      </c>
      <c r="K2609" s="24">
        <v>0</v>
      </c>
      <c r="L2609" s="2" t="s">
        <v>10</v>
      </c>
      <c r="M2609" t="str">
        <f>VLOOKUP(Table18[[#This Row],[No.]],N:O,2,FALSE)</f>
        <v>primacore wound dressing tape</v>
      </c>
      <c r="N2609" t="s">
        <v>43228</v>
      </c>
      <c r="O2609" t="s">
        <v>43229</v>
      </c>
      <c r="P2609">
        <v>0</v>
      </c>
      <c r="Q2609">
        <v>0</v>
      </c>
      <c r="R2609">
        <v>0</v>
      </c>
      <c r="S2609">
        <v>0</v>
      </c>
      <c r="T2609" t="s">
        <v>35778</v>
      </c>
      <c r="U2609" t="s">
        <v>7105</v>
      </c>
      <c r="V2609" t="s">
        <v>7105</v>
      </c>
      <c r="W2609" t="s">
        <v>7105</v>
      </c>
      <c r="X2609" s="4">
        <v>48500</v>
      </c>
      <c r="Y2609">
        <v>0</v>
      </c>
      <c r="Z2609">
        <v>0</v>
      </c>
      <c r="AB2609" t="s">
        <v>43230</v>
      </c>
      <c r="AE2609" t="s">
        <v>37006</v>
      </c>
      <c r="AF2609" t="str">
        <f t="shared" si="40"/>
        <v>primacore wound dressing tape</v>
      </c>
    </row>
    <row r="2610" spans="1:32" x14ac:dyDescent="0.35">
      <c r="A2610" s="2" t="s">
        <v>43140</v>
      </c>
      <c r="B2610" s="2" t="s">
        <v>43141</v>
      </c>
      <c r="C2610" s="23">
        <v>0</v>
      </c>
      <c r="D2610" s="11" t="b">
        <f>FALSE()</f>
        <v>0</v>
      </c>
      <c r="E2610" s="11" t="b">
        <f>FALSE()</f>
        <v>0</v>
      </c>
      <c r="F2610" s="2" t="s">
        <v>10</v>
      </c>
      <c r="G2610" s="2" t="s">
        <v>10</v>
      </c>
      <c r="H2610" s="2" t="s">
        <v>35778</v>
      </c>
      <c r="I2610" s="11" t="b">
        <f>TRUE()</f>
        <v>1</v>
      </c>
      <c r="J2610" s="24">
        <v>0</v>
      </c>
      <c r="K2610" s="24">
        <v>0</v>
      </c>
      <c r="L2610" s="2" t="s">
        <v>10</v>
      </c>
      <c r="M2610" t="str">
        <f>VLOOKUP(Table18[[#This Row],[No.]],N:O,2,FALSE)</f>
        <v>leukoplast 10cmby 5cm</v>
      </c>
      <c r="N2610" t="s">
        <v>43231</v>
      </c>
      <c r="O2610" t="s">
        <v>43232</v>
      </c>
      <c r="P2610">
        <v>0</v>
      </c>
      <c r="Q2610">
        <v>0</v>
      </c>
      <c r="R2610">
        <v>0</v>
      </c>
      <c r="S2610">
        <v>0</v>
      </c>
      <c r="T2610" t="s">
        <v>35778</v>
      </c>
      <c r="U2610" t="s">
        <v>7105</v>
      </c>
      <c r="V2610" t="s">
        <v>7105</v>
      </c>
      <c r="W2610" t="s">
        <v>7105</v>
      </c>
      <c r="X2610" s="4">
        <v>32500</v>
      </c>
      <c r="Y2610">
        <v>0</v>
      </c>
      <c r="Z2610">
        <v>0</v>
      </c>
      <c r="AB2610" t="s">
        <v>43233</v>
      </c>
      <c r="AE2610" t="s">
        <v>37006</v>
      </c>
      <c r="AF2610" t="str">
        <f t="shared" si="40"/>
        <v>leukoplast 10cmby 5cm</v>
      </c>
    </row>
    <row r="2611" spans="1:32" x14ac:dyDescent="0.35">
      <c r="A2611" s="2" t="s">
        <v>43143</v>
      </c>
      <c r="B2611" s="2" t="s">
        <v>43144</v>
      </c>
      <c r="C2611" s="23">
        <v>15</v>
      </c>
      <c r="D2611" s="11" t="b">
        <f>FALSE()</f>
        <v>0</v>
      </c>
      <c r="E2611" s="11" t="b">
        <f>FALSE()</f>
        <v>0</v>
      </c>
      <c r="F2611" s="2" t="s">
        <v>10</v>
      </c>
      <c r="G2611" s="2" t="s">
        <v>10</v>
      </c>
      <c r="H2611" s="2" t="s">
        <v>35778</v>
      </c>
      <c r="I2611" s="11" t="b">
        <f>FALSE()</f>
        <v>0</v>
      </c>
      <c r="J2611" s="24">
        <v>0</v>
      </c>
      <c r="K2611" s="24">
        <v>0</v>
      </c>
      <c r="L2611" s="2" t="s">
        <v>10</v>
      </c>
      <c r="M2611" t="str">
        <f>VLOOKUP(Table18[[#This Row],[No.]],N:O,2,FALSE)</f>
        <v>Infant Spring Scale</v>
      </c>
      <c r="N2611" t="s">
        <v>43234</v>
      </c>
      <c r="O2611" t="s">
        <v>43235</v>
      </c>
      <c r="P2611">
        <v>0</v>
      </c>
      <c r="Q2611">
        <v>0</v>
      </c>
      <c r="R2611">
        <v>0</v>
      </c>
      <c r="S2611">
        <v>0</v>
      </c>
      <c r="T2611" t="s">
        <v>35778</v>
      </c>
      <c r="U2611" t="s">
        <v>7105</v>
      </c>
      <c r="V2611" t="s">
        <v>7105</v>
      </c>
      <c r="W2611" t="s">
        <v>7105</v>
      </c>
      <c r="X2611" s="4">
        <v>72800</v>
      </c>
      <c r="Y2611">
        <v>0</v>
      </c>
      <c r="Z2611">
        <v>0</v>
      </c>
      <c r="AB2611" t="s">
        <v>43236</v>
      </c>
      <c r="AE2611" t="s">
        <v>37006</v>
      </c>
      <c r="AF2611" t="str">
        <f t="shared" si="40"/>
        <v>Infant Spring Scale</v>
      </c>
    </row>
    <row r="2612" spans="1:32" x14ac:dyDescent="0.35">
      <c r="A2612" s="2" t="s">
        <v>43146</v>
      </c>
      <c r="B2612" s="2" t="s">
        <v>43147</v>
      </c>
      <c r="C2612" s="23">
        <v>277</v>
      </c>
      <c r="D2612" s="11" t="b">
        <f>FALSE()</f>
        <v>0</v>
      </c>
      <c r="E2612" s="11" t="b">
        <f>FALSE()</f>
        <v>0</v>
      </c>
      <c r="F2612" s="2" t="s">
        <v>10</v>
      </c>
      <c r="G2612" s="2" t="s">
        <v>10</v>
      </c>
      <c r="H2612" s="2" t="s">
        <v>35778</v>
      </c>
      <c r="I2612" s="11" t="b">
        <f>FALSE()</f>
        <v>0</v>
      </c>
      <c r="J2612" s="24">
        <v>0</v>
      </c>
      <c r="K2612" s="24">
        <v>0</v>
      </c>
      <c r="L2612" s="2" t="s">
        <v>10</v>
      </c>
      <c r="M2612" t="str">
        <f>VLOOKUP(Table18[[#This Row],[No.]],N:O,2,FALSE)</f>
        <v>Portable Child/Baby Measuring Sets</v>
      </c>
      <c r="N2612" t="s">
        <v>43237</v>
      </c>
      <c r="O2612" t="s">
        <v>43238</v>
      </c>
      <c r="P2612">
        <v>0</v>
      </c>
      <c r="Q2612">
        <v>0</v>
      </c>
      <c r="R2612">
        <v>0</v>
      </c>
      <c r="S2612">
        <v>0</v>
      </c>
      <c r="T2612" t="s">
        <v>35778</v>
      </c>
      <c r="U2612" t="s">
        <v>7105</v>
      </c>
      <c r="V2612" t="s">
        <v>7105</v>
      </c>
      <c r="W2612" t="s">
        <v>7133</v>
      </c>
      <c r="X2612">
        <v>0</v>
      </c>
      <c r="Y2612">
        <v>0</v>
      </c>
      <c r="Z2612">
        <v>0</v>
      </c>
      <c r="AB2612" t="s">
        <v>43239</v>
      </c>
      <c r="AF2612" t="str">
        <f t="shared" si="40"/>
        <v>Portable Child/Baby Measuring Sets</v>
      </c>
    </row>
    <row r="2613" spans="1:32" x14ac:dyDescent="0.35">
      <c r="A2613" s="2" t="s">
        <v>43149</v>
      </c>
      <c r="B2613" s="2" t="s">
        <v>43150</v>
      </c>
      <c r="C2613" s="23">
        <v>2</v>
      </c>
      <c r="D2613" s="11" t="b">
        <f>FALSE()</f>
        <v>0</v>
      </c>
      <c r="E2613" s="11" t="b">
        <f>FALSE()</f>
        <v>0</v>
      </c>
      <c r="F2613" s="2" t="s">
        <v>10</v>
      </c>
      <c r="G2613" s="2" t="s">
        <v>10</v>
      </c>
      <c r="H2613" s="2" t="s">
        <v>35778</v>
      </c>
      <c r="I2613" s="11" t="b">
        <f>FALSE()</f>
        <v>0</v>
      </c>
      <c r="J2613" s="24">
        <v>1726</v>
      </c>
      <c r="K2613" s="24">
        <v>0</v>
      </c>
      <c r="L2613" s="2" t="s">
        <v>10</v>
      </c>
      <c r="M2613" t="str">
        <f>VLOOKUP(Table18[[#This Row],[No.]],N:O,2,FALSE)</f>
        <v>Polyseal Under water seal drainage system</v>
      </c>
      <c r="N2613" t="s">
        <v>43240</v>
      </c>
      <c r="O2613" t="s">
        <v>43241</v>
      </c>
      <c r="P2613">
        <v>0</v>
      </c>
      <c r="Q2613">
        <v>0</v>
      </c>
      <c r="R2613">
        <v>0</v>
      </c>
      <c r="S2613">
        <v>0</v>
      </c>
      <c r="T2613" t="s">
        <v>35778</v>
      </c>
      <c r="U2613" t="s">
        <v>7105</v>
      </c>
      <c r="V2613" t="s">
        <v>7105</v>
      </c>
      <c r="W2613" t="s">
        <v>7133</v>
      </c>
      <c r="X2613">
        <v>0</v>
      </c>
      <c r="Y2613">
        <v>0</v>
      </c>
      <c r="Z2613">
        <v>0</v>
      </c>
      <c r="AB2613" t="s">
        <v>43242</v>
      </c>
      <c r="AF2613" t="str">
        <f t="shared" si="40"/>
        <v>Polyseal Under water seal drainage system</v>
      </c>
    </row>
    <row r="2614" spans="1:32" x14ac:dyDescent="0.35">
      <c r="A2614" s="2" t="s">
        <v>43152</v>
      </c>
      <c r="B2614" s="2" t="s">
        <v>43153</v>
      </c>
      <c r="C2614" s="23">
        <v>0</v>
      </c>
      <c r="D2614" s="11" t="b">
        <f>FALSE()</f>
        <v>0</v>
      </c>
      <c r="E2614" s="11" t="b">
        <f>FALSE()</f>
        <v>0</v>
      </c>
      <c r="F2614" s="2" t="s">
        <v>10</v>
      </c>
      <c r="G2614" s="2" t="s">
        <v>10</v>
      </c>
      <c r="H2614" s="2" t="s">
        <v>35778</v>
      </c>
      <c r="I2614" s="11" t="b">
        <f>FALSE()</f>
        <v>0</v>
      </c>
      <c r="J2614" s="24">
        <v>0</v>
      </c>
      <c r="K2614" s="24">
        <v>0</v>
      </c>
      <c r="L2614" s="2" t="s">
        <v>10</v>
      </c>
      <c r="M2614" t="str">
        <f>VLOOKUP(Table18[[#This Row],[No.]],N:O,2,FALSE)</f>
        <v>Breathing circuit</v>
      </c>
      <c r="N2614" t="s">
        <v>43243</v>
      </c>
      <c r="O2614" t="s">
        <v>43244</v>
      </c>
      <c r="P2614">
        <v>0</v>
      </c>
      <c r="Q2614">
        <v>0</v>
      </c>
      <c r="R2614">
        <v>0</v>
      </c>
      <c r="S2614">
        <v>0</v>
      </c>
      <c r="T2614" t="s">
        <v>35778</v>
      </c>
      <c r="U2614" t="s">
        <v>7105</v>
      </c>
      <c r="V2614" t="s">
        <v>7105</v>
      </c>
      <c r="W2614" t="s">
        <v>7105</v>
      </c>
      <c r="X2614" s="4">
        <v>26400</v>
      </c>
      <c r="Y2614">
        <v>0</v>
      </c>
      <c r="Z2614">
        <v>0</v>
      </c>
      <c r="AB2614" t="s">
        <v>43245</v>
      </c>
      <c r="AE2614" t="s">
        <v>37006</v>
      </c>
      <c r="AF2614" t="str">
        <f t="shared" si="40"/>
        <v>Breathing circuit</v>
      </c>
    </row>
    <row r="2615" spans="1:32" x14ac:dyDescent="0.35">
      <c r="A2615" s="2" t="s">
        <v>43155</v>
      </c>
      <c r="B2615" s="2" t="s">
        <v>43156</v>
      </c>
      <c r="C2615" s="23">
        <v>0</v>
      </c>
      <c r="D2615" s="11" t="b">
        <f>FALSE()</f>
        <v>0</v>
      </c>
      <c r="E2615" s="11" t="b">
        <f>FALSE()</f>
        <v>0</v>
      </c>
      <c r="F2615" s="2" t="s">
        <v>10</v>
      </c>
      <c r="G2615" s="2" t="s">
        <v>10</v>
      </c>
      <c r="H2615" s="2" t="s">
        <v>35778</v>
      </c>
      <c r="I2615" s="11" t="b">
        <f>TRUE()</f>
        <v>1</v>
      </c>
      <c r="J2615" s="24">
        <v>0</v>
      </c>
      <c r="K2615" s="24">
        <v>0</v>
      </c>
      <c r="L2615" s="2" t="s">
        <v>10</v>
      </c>
      <c r="M2615" t="str">
        <f>VLOOKUP(Table18[[#This Row],[No.]],N:O,2,FALSE)</f>
        <v>ESR machine</v>
      </c>
      <c r="N2615" t="s">
        <v>43246</v>
      </c>
      <c r="O2615" t="s">
        <v>43247</v>
      </c>
      <c r="P2615">
        <v>0</v>
      </c>
      <c r="Q2615">
        <v>0</v>
      </c>
      <c r="R2615">
        <v>0</v>
      </c>
      <c r="S2615">
        <v>0</v>
      </c>
      <c r="T2615" t="s">
        <v>35778</v>
      </c>
      <c r="U2615" t="s">
        <v>7105</v>
      </c>
      <c r="V2615" t="s">
        <v>7105</v>
      </c>
      <c r="W2615" t="s">
        <v>7105</v>
      </c>
      <c r="X2615" s="4">
        <v>116300</v>
      </c>
      <c r="Y2615">
        <v>0</v>
      </c>
      <c r="Z2615">
        <v>0</v>
      </c>
      <c r="AB2615" t="s">
        <v>43248</v>
      </c>
      <c r="AE2615" t="s">
        <v>37006</v>
      </c>
      <c r="AF2615" t="str">
        <f t="shared" si="40"/>
        <v>ESR machine</v>
      </c>
    </row>
    <row r="2616" spans="1:32" x14ac:dyDescent="0.35">
      <c r="A2616" s="2" t="s">
        <v>43158</v>
      </c>
      <c r="B2616" s="2" t="s">
        <v>43159</v>
      </c>
      <c r="C2616" s="23">
        <v>2</v>
      </c>
      <c r="D2616" s="11" t="b">
        <f>FALSE()</f>
        <v>0</v>
      </c>
      <c r="E2616" s="11" t="b">
        <f>FALSE()</f>
        <v>0</v>
      </c>
      <c r="F2616" s="2" t="s">
        <v>10</v>
      </c>
      <c r="G2616" s="2" t="s">
        <v>10</v>
      </c>
      <c r="H2616" s="2" t="s">
        <v>35778</v>
      </c>
      <c r="I2616" s="11" t="b">
        <f>FALSE()</f>
        <v>0</v>
      </c>
      <c r="J2616" s="24">
        <v>59950</v>
      </c>
      <c r="K2616" s="24">
        <v>0</v>
      </c>
      <c r="L2616" s="2" t="s">
        <v>10</v>
      </c>
      <c r="M2616" t="str">
        <f>VLOOKUP(Table18[[#This Row],[No.]],N:O,2,FALSE)</f>
        <v>Haemocontrol machine</v>
      </c>
      <c r="N2616" t="s">
        <v>43249</v>
      </c>
      <c r="O2616" t="s">
        <v>43250</v>
      </c>
      <c r="P2616">
        <v>0</v>
      </c>
      <c r="Q2616">
        <v>0</v>
      </c>
      <c r="R2616">
        <v>0</v>
      </c>
      <c r="S2616">
        <v>0</v>
      </c>
      <c r="T2616" t="s">
        <v>35778</v>
      </c>
      <c r="U2616" t="s">
        <v>7105</v>
      </c>
      <c r="V2616" t="s">
        <v>7105</v>
      </c>
      <c r="W2616" t="s">
        <v>7105</v>
      </c>
      <c r="X2616" s="4">
        <v>96850</v>
      </c>
      <c r="Y2616">
        <v>0</v>
      </c>
      <c r="Z2616">
        <v>0</v>
      </c>
      <c r="AB2616" t="s">
        <v>43251</v>
      </c>
      <c r="AE2616" t="s">
        <v>37006</v>
      </c>
      <c r="AF2616" t="str">
        <f t="shared" si="40"/>
        <v>Haemocontrol machine</v>
      </c>
    </row>
    <row r="2617" spans="1:32" x14ac:dyDescent="0.35">
      <c r="A2617" s="2" t="s">
        <v>43161</v>
      </c>
      <c r="B2617" s="2" t="s">
        <v>43162</v>
      </c>
      <c r="C2617" s="23">
        <v>1</v>
      </c>
      <c r="D2617" s="11" t="b">
        <f>FALSE()</f>
        <v>0</v>
      </c>
      <c r="E2617" s="11" t="b">
        <f>FALSE()</f>
        <v>0</v>
      </c>
      <c r="F2617" s="2" t="s">
        <v>10</v>
      </c>
      <c r="G2617" s="2" t="s">
        <v>10</v>
      </c>
      <c r="H2617" s="2" t="s">
        <v>35778</v>
      </c>
      <c r="I2617" s="11" t="b">
        <f>FALSE()</f>
        <v>0</v>
      </c>
      <c r="J2617" s="24">
        <v>7500345</v>
      </c>
      <c r="K2617" s="24">
        <v>0</v>
      </c>
      <c r="L2617" s="2" t="s">
        <v>10</v>
      </c>
      <c r="M2617" t="str">
        <f>VLOOKUP(Table18[[#This Row],[No.]],N:O,2,FALSE)</f>
        <v>X ray machine</v>
      </c>
      <c r="N2617" t="s">
        <v>43252</v>
      </c>
      <c r="O2617" t="s">
        <v>43253</v>
      </c>
      <c r="P2617">
        <v>0</v>
      </c>
      <c r="Q2617">
        <v>0</v>
      </c>
      <c r="R2617">
        <v>0</v>
      </c>
      <c r="S2617">
        <v>0</v>
      </c>
      <c r="T2617" t="s">
        <v>35778</v>
      </c>
      <c r="U2617" t="s">
        <v>7105</v>
      </c>
      <c r="V2617" t="s">
        <v>7105</v>
      </c>
      <c r="W2617" t="s">
        <v>7105</v>
      </c>
      <c r="X2617" s="4">
        <v>30450</v>
      </c>
      <c r="Y2617">
        <v>0</v>
      </c>
      <c r="Z2617">
        <v>0</v>
      </c>
      <c r="AB2617" t="s">
        <v>43254</v>
      </c>
      <c r="AE2617" t="s">
        <v>37006</v>
      </c>
      <c r="AF2617" t="str">
        <f t="shared" si="40"/>
        <v>X ray machine</v>
      </c>
    </row>
    <row r="2618" spans="1:32" x14ac:dyDescent="0.35">
      <c r="A2618" s="2" t="s">
        <v>43164</v>
      </c>
      <c r="B2618" s="2" t="s">
        <v>43165</v>
      </c>
      <c r="C2618" s="23">
        <v>27</v>
      </c>
      <c r="D2618" s="11" t="b">
        <f>FALSE()</f>
        <v>0</v>
      </c>
      <c r="E2618" s="11" t="b">
        <f>FALSE()</f>
        <v>0</v>
      </c>
      <c r="F2618" s="2" t="s">
        <v>10</v>
      </c>
      <c r="G2618" s="2" t="s">
        <v>10</v>
      </c>
      <c r="H2618" s="2" t="s">
        <v>35778</v>
      </c>
      <c r="I2618" s="11" t="b">
        <f>FALSE()</f>
        <v>0</v>
      </c>
      <c r="J2618" s="24">
        <v>11500</v>
      </c>
      <c r="K2618" s="24">
        <v>0</v>
      </c>
      <c r="L2618" s="2" t="s">
        <v>10</v>
      </c>
      <c r="M2618" t="str">
        <f>VLOOKUP(Table18[[#This Row],[No.]],N:O,2,FALSE)</f>
        <v>Cooler box</v>
      </c>
      <c r="N2618" t="s">
        <v>43255</v>
      </c>
      <c r="O2618" t="s">
        <v>43256</v>
      </c>
      <c r="P2618">
        <v>0</v>
      </c>
      <c r="Q2618">
        <v>0</v>
      </c>
      <c r="R2618">
        <v>0</v>
      </c>
      <c r="S2618">
        <v>10</v>
      </c>
      <c r="T2618" t="s">
        <v>35778</v>
      </c>
      <c r="U2618" t="s">
        <v>7105</v>
      </c>
      <c r="V2618" t="s">
        <v>7105</v>
      </c>
      <c r="W2618" t="s">
        <v>7133</v>
      </c>
      <c r="X2618">
        <v>0</v>
      </c>
      <c r="Y2618">
        <v>0</v>
      </c>
      <c r="Z2618">
        <v>0</v>
      </c>
      <c r="AB2618" t="s">
        <v>43257</v>
      </c>
      <c r="AF2618" t="str">
        <f t="shared" si="40"/>
        <v>Cooler box</v>
      </c>
    </row>
    <row r="2619" spans="1:32" x14ac:dyDescent="0.35">
      <c r="A2619" s="2" t="s">
        <v>43167</v>
      </c>
      <c r="B2619" s="2" t="s">
        <v>43168</v>
      </c>
      <c r="C2619" s="23">
        <v>0</v>
      </c>
      <c r="D2619" s="11" t="b">
        <f>FALSE()</f>
        <v>0</v>
      </c>
      <c r="E2619" s="11" t="b">
        <f>FALSE()</f>
        <v>0</v>
      </c>
      <c r="F2619" s="2" t="s">
        <v>10</v>
      </c>
      <c r="G2619" s="2" t="s">
        <v>10</v>
      </c>
      <c r="H2619" s="2" t="s">
        <v>35778</v>
      </c>
      <c r="I2619" s="11" t="b">
        <f>TRUE()</f>
        <v>1</v>
      </c>
      <c r="J2619" s="24">
        <v>0</v>
      </c>
      <c r="K2619" s="24">
        <v>0</v>
      </c>
      <c r="L2619" s="2" t="s">
        <v>10</v>
      </c>
      <c r="M2619" t="str">
        <f>VLOOKUP(Table18[[#This Row],[No.]],N:O,2,FALSE)</f>
        <v>Sony Printer for ultrasound</v>
      </c>
      <c r="N2619" t="s">
        <v>43258</v>
      </c>
      <c r="O2619" t="s">
        <v>43259</v>
      </c>
      <c r="P2619">
        <v>0</v>
      </c>
      <c r="Q2619">
        <v>0</v>
      </c>
      <c r="R2619">
        <v>0</v>
      </c>
      <c r="S2619">
        <v>1</v>
      </c>
      <c r="T2619" t="s">
        <v>35778</v>
      </c>
      <c r="U2619" t="s">
        <v>7105</v>
      </c>
      <c r="V2619" t="s">
        <v>7105</v>
      </c>
      <c r="W2619" t="s">
        <v>7133</v>
      </c>
      <c r="X2619">
        <v>0</v>
      </c>
      <c r="Y2619">
        <v>0</v>
      </c>
      <c r="Z2619">
        <v>0</v>
      </c>
      <c r="AB2619" t="s">
        <v>43260</v>
      </c>
      <c r="AF2619" t="str">
        <f t="shared" si="40"/>
        <v>Sony Printer for ultrasound</v>
      </c>
    </row>
    <row r="2620" spans="1:32" x14ac:dyDescent="0.35">
      <c r="A2620" s="2" t="s">
        <v>43170</v>
      </c>
      <c r="B2620" s="2" t="s">
        <v>43171</v>
      </c>
      <c r="C2620" s="23">
        <v>0</v>
      </c>
      <c r="D2620" s="11" t="b">
        <f>FALSE()</f>
        <v>0</v>
      </c>
      <c r="E2620" s="11" t="b">
        <f>FALSE()</f>
        <v>0</v>
      </c>
      <c r="F2620" s="2" t="s">
        <v>10</v>
      </c>
      <c r="G2620" s="2" t="s">
        <v>10</v>
      </c>
      <c r="H2620" s="2" t="s">
        <v>35778</v>
      </c>
      <c r="I2620" s="11" t="b">
        <f>TRUE()</f>
        <v>1</v>
      </c>
      <c r="J2620" s="24">
        <v>0</v>
      </c>
      <c r="K2620" s="24">
        <v>0</v>
      </c>
      <c r="L2620" s="2" t="s">
        <v>10</v>
      </c>
      <c r="M2620" t="str">
        <f>VLOOKUP(Table18[[#This Row],[No.]],N:O,2,FALSE)</f>
        <v>ultra sound printing papers</v>
      </c>
      <c r="N2620" t="s">
        <v>43261</v>
      </c>
      <c r="O2620" t="s">
        <v>43262</v>
      </c>
      <c r="P2620">
        <v>0</v>
      </c>
      <c r="Q2620">
        <v>0</v>
      </c>
      <c r="R2620">
        <v>0</v>
      </c>
      <c r="S2620">
        <v>2</v>
      </c>
      <c r="T2620" t="s">
        <v>35778</v>
      </c>
      <c r="U2620" t="s">
        <v>7105</v>
      </c>
      <c r="V2620" t="s">
        <v>7105</v>
      </c>
      <c r="W2620" t="s">
        <v>7133</v>
      </c>
      <c r="X2620">
        <v>0</v>
      </c>
      <c r="Y2620">
        <v>0</v>
      </c>
      <c r="Z2620">
        <v>0</v>
      </c>
      <c r="AB2620" t="s">
        <v>43263</v>
      </c>
      <c r="AF2620" t="str">
        <f t="shared" si="40"/>
        <v>ultra sound printing papers</v>
      </c>
    </row>
    <row r="2621" spans="1:32" x14ac:dyDescent="0.35">
      <c r="A2621" s="2" t="s">
        <v>43173</v>
      </c>
      <c r="B2621" s="2" t="s">
        <v>43174</v>
      </c>
      <c r="C2621" s="23">
        <v>1</v>
      </c>
      <c r="D2621" s="11" t="b">
        <f>FALSE()</f>
        <v>0</v>
      </c>
      <c r="E2621" s="11" t="b">
        <f>FALSE()</f>
        <v>0</v>
      </c>
      <c r="F2621" s="2" t="s">
        <v>10</v>
      </c>
      <c r="G2621" s="2" t="s">
        <v>10</v>
      </c>
      <c r="H2621" s="2" t="s">
        <v>35778</v>
      </c>
      <c r="I2621" s="11" t="b">
        <f>FALSE()</f>
        <v>0</v>
      </c>
      <c r="J2621" s="24">
        <v>16000</v>
      </c>
      <c r="K2621" s="24">
        <v>0</v>
      </c>
      <c r="L2621" s="2" t="s">
        <v>10</v>
      </c>
      <c r="M2621" t="str">
        <f>VLOOKUP(Table18[[#This Row],[No.]],N:O,2,FALSE)</f>
        <v>Sonic Aid</v>
      </c>
      <c r="N2621" t="s">
        <v>43264</v>
      </c>
      <c r="O2621" t="s">
        <v>43265</v>
      </c>
      <c r="P2621">
        <v>0</v>
      </c>
      <c r="Q2621">
        <v>0</v>
      </c>
      <c r="R2621">
        <v>0</v>
      </c>
      <c r="S2621">
        <v>0</v>
      </c>
      <c r="T2621" t="s">
        <v>35778</v>
      </c>
      <c r="U2621" t="s">
        <v>7105</v>
      </c>
      <c r="V2621" t="s">
        <v>7105</v>
      </c>
      <c r="W2621" t="s">
        <v>7105</v>
      </c>
      <c r="X2621" s="4">
        <v>12500</v>
      </c>
      <c r="Y2621">
        <v>0</v>
      </c>
      <c r="Z2621">
        <v>0</v>
      </c>
      <c r="AB2621" t="s">
        <v>43266</v>
      </c>
      <c r="AE2621" t="s">
        <v>37006</v>
      </c>
      <c r="AF2621" t="str">
        <f t="shared" si="40"/>
        <v>Sonic Aid</v>
      </c>
    </row>
    <row r="2622" spans="1:32" x14ac:dyDescent="0.35">
      <c r="A2622" s="2" t="s">
        <v>43176</v>
      </c>
      <c r="B2622" s="2" t="s">
        <v>43177</v>
      </c>
      <c r="C2622" s="23">
        <v>1</v>
      </c>
      <c r="D2622" s="11" t="b">
        <f>FALSE()</f>
        <v>0</v>
      </c>
      <c r="E2622" s="11" t="b">
        <f>FALSE()</f>
        <v>0</v>
      </c>
      <c r="F2622" s="2" t="s">
        <v>10</v>
      </c>
      <c r="G2622" s="2" t="s">
        <v>10</v>
      </c>
      <c r="H2622" s="2" t="s">
        <v>35778</v>
      </c>
      <c r="I2622" s="11" t="b">
        <f>FALSE()</f>
        <v>0</v>
      </c>
      <c r="J2622" s="24">
        <v>220000</v>
      </c>
      <c r="K2622" s="24">
        <v>0</v>
      </c>
      <c r="L2622" s="2" t="s">
        <v>10</v>
      </c>
      <c r="M2622" t="str">
        <f>VLOOKUP(Table18[[#This Row],[No.]],N:O,2,FALSE)</f>
        <v>C-pap machine for neonates</v>
      </c>
      <c r="N2622" t="s">
        <v>43267</v>
      </c>
      <c r="O2622" t="s">
        <v>43268</v>
      </c>
      <c r="P2622">
        <v>0</v>
      </c>
      <c r="Q2622">
        <v>0</v>
      </c>
      <c r="R2622">
        <v>0</v>
      </c>
      <c r="S2622">
        <v>0</v>
      </c>
      <c r="T2622" t="s">
        <v>35778</v>
      </c>
      <c r="U2622" t="s">
        <v>7105</v>
      </c>
      <c r="V2622" t="s">
        <v>7105</v>
      </c>
      <c r="W2622" t="s">
        <v>7105</v>
      </c>
      <c r="X2622" s="4">
        <v>11500</v>
      </c>
      <c r="Y2622">
        <v>0</v>
      </c>
      <c r="Z2622">
        <v>0</v>
      </c>
      <c r="AB2622" t="s">
        <v>43269</v>
      </c>
      <c r="AE2622" t="s">
        <v>37006</v>
      </c>
      <c r="AF2622" t="str">
        <f t="shared" si="40"/>
        <v>C-pap machine for neonates</v>
      </c>
    </row>
    <row r="2623" spans="1:32" x14ac:dyDescent="0.35">
      <c r="A2623" s="2" t="s">
        <v>43179</v>
      </c>
      <c r="B2623" s="2" t="s">
        <v>43180</v>
      </c>
      <c r="C2623" s="23">
        <v>4100</v>
      </c>
      <c r="D2623" s="11" t="b">
        <f>FALSE()</f>
        <v>0</v>
      </c>
      <c r="E2623" s="11" t="b">
        <f>FALSE()</f>
        <v>0</v>
      </c>
      <c r="F2623" s="2" t="s">
        <v>10</v>
      </c>
      <c r="G2623" s="2" t="s">
        <v>10</v>
      </c>
      <c r="H2623" s="2" t="s">
        <v>35751</v>
      </c>
      <c r="I2623" s="11" t="b">
        <f>FALSE()</f>
        <v>0</v>
      </c>
      <c r="J2623" s="24">
        <v>78</v>
      </c>
      <c r="K2623" s="24">
        <v>0</v>
      </c>
      <c r="L2623" s="2" t="s">
        <v>10</v>
      </c>
      <c r="M2623" t="str">
        <f>VLOOKUP(Table18[[#This Row],[No.]],N:O,2,FALSE)</f>
        <v>metronidazole 200mg</v>
      </c>
      <c r="N2623" t="s">
        <v>43270</v>
      </c>
      <c r="O2623" t="s">
        <v>43271</v>
      </c>
      <c r="P2623">
        <v>0</v>
      </c>
      <c r="Q2623">
        <v>0</v>
      </c>
      <c r="R2623">
        <v>0</v>
      </c>
      <c r="S2623">
        <v>0</v>
      </c>
      <c r="T2623" t="s">
        <v>35778</v>
      </c>
      <c r="U2623" t="s">
        <v>7105</v>
      </c>
      <c r="V2623" t="s">
        <v>7105</v>
      </c>
      <c r="W2623" t="s">
        <v>7105</v>
      </c>
      <c r="X2623" s="4">
        <v>4500</v>
      </c>
      <c r="Y2623">
        <v>0</v>
      </c>
      <c r="Z2623">
        <v>0</v>
      </c>
      <c r="AB2623" t="s">
        <v>43272</v>
      </c>
      <c r="AE2623" t="s">
        <v>37006</v>
      </c>
      <c r="AF2623" t="str">
        <f t="shared" si="40"/>
        <v>metronidazole 200mg</v>
      </c>
    </row>
    <row r="2624" spans="1:32" x14ac:dyDescent="0.35">
      <c r="A2624" s="2" t="s">
        <v>43182</v>
      </c>
      <c r="B2624" s="2" t="s">
        <v>43183</v>
      </c>
      <c r="C2624" s="23">
        <v>2030</v>
      </c>
      <c r="D2624" s="11" t="b">
        <f>FALSE()</f>
        <v>0</v>
      </c>
      <c r="E2624" s="11" t="b">
        <f>FALSE()</f>
        <v>0</v>
      </c>
      <c r="F2624" s="2" t="s">
        <v>10</v>
      </c>
      <c r="G2624" s="2" t="s">
        <v>10</v>
      </c>
      <c r="H2624" s="2" t="s">
        <v>35751</v>
      </c>
      <c r="I2624" s="11" t="b">
        <f>FALSE()</f>
        <v>0</v>
      </c>
      <c r="J2624" s="24">
        <v>320</v>
      </c>
      <c r="K2624" s="24">
        <v>0</v>
      </c>
      <c r="L2624" s="2" t="s">
        <v>10</v>
      </c>
      <c r="M2624" t="str">
        <f>VLOOKUP(Table18[[#This Row],[No.]],N:O,2,FALSE)</f>
        <v>Flucloxacillin 250mg</v>
      </c>
      <c r="N2624" t="s">
        <v>43273</v>
      </c>
      <c r="O2624" t="s">
        <v>43274</v>
      </c>
      <c r="P2624">
        <v>0</v>
      </c>
      <c r="Q2624">
        <v>0</v>
      </c>
      <c r="R2624">
        <v>0</v>
      </c>
      <c r="S2624">
        <v>5</v>
      </c>
      <c r="T2624" t="s">
        <v>35778</v>
      </c>
      <c r="U2624" t="s">
        <v>7105</v>
      </c>
      <c r="V2624" t="s">
        <v>7105</v>
      </c>
      <c r="W2624" t="s">
        <v>7133</v>
      </c>
      <c r="X2624">
        <v>0</v>
      </c>
      <c r="Y2624">
        <v>0</v>
      </c>
      <c r="Z2624">
        <v>0</v>
      </c>
      <c r="AB2624" t="s">
        <v>43275</v>
      </c>
      <c r="AE2624" t="s">
        <v>37006</v>
      </c>
      <c r="AF2624" t="str">
        <f t="shared" si="40"/>
        <v>Flucloxacillin 250mg</v>
      </c>
    </row>
    <row r="2625" spans="1:32" x14ac:dyDescent="0.35">
      <c r="A2625" s="2" t="s">
        <v>43185</v>
      </c>
      <c r="B2625" s="2" t="s">
        <v>43186</v>
      </c>
      <c r="C2625" s="23">
        <v>0</v>
      </c>
      <c r="D2625" s="11" t="b">
        <f>FALSE()</f>
        <v>0</v>
      </c>
      <c r="E2625" s="11" t="b">
        <f>FALSE()</f>
        <v>0</v>
      </c>
      <c r="F2625" s="2" t="s">
        <v>10</v>
      </c>
      <c r="G2625" s="2" t="s">
        <v>10</v>
      </c>
      <c r="H2625" s="2" t="s">
        <v>35778</v>
      </c>
      <c r="I2625" s="11" t="b">
        <f>TRUE()</f>
        <v>1</v>
      </c>
      <c r="J2625" s="24">
        <v>0</v>
      </c>
      <c r="K2625" s="24">
        <v>0</v>
      </c>
      <c r="L2625" s="2" t="s">
        <v>10</v>
      </c>
      <c r="M2625" t="str">
        <f>VLOOKUP(Table18[[#This Row],[No.]],N:O,2,FALSE)</f>
        <v>Test Tube Rack</v>
      </c>
      <c r="N2625" t="s">
        <v>43276</v>
      </c>
      <c r="O2625" t="s">
        <v>43277</v>
      </c>
      <c r="P2625">
        <v>0</v>
      </c>
      <c r="Q2625">
        <v>0</v>
      </c>
      <c r="R2625">
        <v>0</v>
      </c>
      <c r="S2625">
        <v>0</v>
      </c>
      <c r="T2625" t="s">
        <v>35778</v>
      </c>
      <c r="U2625" t="s">
        <v>7105</v>
      </c>
      <c r="V2625" t="s">
        <v>7105</v>
      </c>
      <c r="W2625" t="s">
        <v>7105</v>
      </c>
      <c r="X2625" s="4">
        <v>14500</v>
      </c>
      <c r="Y2625">
        <v>0</v>
      </c>
      <c r="Z2625">
        <v>0</v>
      </c>
      <c r="AB2625" t="s">
        <v>43278</v>
      </c>
      <c r="AE2625" t="s">
        <v>37006</v>
      </c>
      <c r="AF2625" t="str">
        <f t="shared" si="40"/>
        <v>Test Tube Rack</v>
      </c>
    </row>
    <row r="2626" spans="1:32" x14ac:dyDescent="0.35">
      <c r="A2626" s="2" t="s">
        <v>43188</v>
      </c>
      <c r="B2626" s="2" t="s">
        <v>43189</v>
      </c>
      <c r="C2626" s="23">
        <v>0</v>
      </c>
      <c r="D2626" s="11" t="b">
        <f>FALSE()</f>
        <v>0</v>
      </c>
      <c r="E2626" s="11" t="b">
        <f>FALSE()</f>
        <v>0</v>
      </c>
      <c r="F2626" s="2" t="s">
        <v>10</v>
      </c>
      <c r="G2626" s="2" t="s">
        <v>10</v>
      </c>
      <c r="H2626" s="2" t="s">
        <v>35778</v>
      </c>
      <c r="I2626" s="11" t="b">
        <f>TRUE()</f>
        <v>1</v>
      </c>
      <c r="J2626" s="24">
        <v>0</v>
      </c>
      <c r="K2626" s="24">
        <v>0</v>
      </c>
      <c r="L2626" s="2" t="s">
        <v>10</v>
      </c>
      <c r="M2626" t="str">
        <f>VLOOKUP(Table18[[#This Row],[No.]],N:O,2,FALSE)</f>
        <v>Haemataology Machine</v>
      </c>
      <c r="N2626" t="s">
        <v>43279</v>
      </c>
      <c r="O2626" t="s">
        <v>43280</v>
      </c>
      <c r="P2626">
        <v>0</v>
      </c>
      <c r="Q2626">
        <v>0</v>
      </c>
      <c r="R2626">
        <v>0</v>
      </c>
      <c r="S2626">
        <v>5</v>
      </c>
      <c r="T2626" t="s">
        <v>35778</v>
      </c>
      <c r="U2626" t="s">
        <v>7105</v>
      </c>
      <c r="V2626" t="s">
        <v>7105</v>
      </c>
      <c r="W2626" t="s">
        <v>7133</v>
      </c>
      <c r="X2626">
        <v>0</v>
      </c>
      <c r="Y2626">
        <v>0</v>
      </c>
      <c r="Z2626">
        <v>0</v>
      </c>
      <c r="AB2626" t="s">
        <v>43281</v>
      </c>
      <c r="AF2626" t="str">
        <f t="shared" si="40"/>
        <v>Haemataology Machine</v>
      </c>
    </row>
    <row r="2627" spans="1:32" x14ac:dyDescent="0.35">
      <c r="A2627" s="2" t="s">
        <v>43191</v>
      </c>
      <c r="B2627" s="2" t="s">
        <v>43192</v>
      </c>
      <c r="C2627" s="23">
        <v>35</v>
      </c>
      <c r="D2627" s="11" t="b">
        <f>FALSE()</f>
        <v>0</v>
      </c>
      <c r="E2627" s="11" t="b">
        <f>FALSE()</f>
        <v>0</v>
      </c>
      <c r="F2627" s="2" t="s">
        <v>10</v>
      </c>
      <c r="G2627" s="2" t="s">
        <v>10</v>
      </c>
      <c r="H2627" s="2" t="s">
        <v>35778</v>
      </c>
      <c r="I2627" s="11" t="b">
        <f>FALSE()</f>
        <v>0</v>
      </c>
      <c r="J2627" s="24">
        <v>20000</v>
      </c>
      <c r="K2627" s="24">
        <v>0</v>
      </c>
      <c r="L2627" s="2" t="s">
        <v>10</v>
      </c>
      <c r="M2627" t="str">
        <f>VLOOKUP(Table18[[#This Row],[No.]],N:O,2,FALSE)</f>
        <v>Stadiometer</v>
      </c>
      <c r="N2627" t="s">
        <v>43282</v>
      </c>
      <c r="O2627" t="s">
        <v>43283</v>
      </c>
      <c r="P2627">
        <v>0</v>
      </c>
      <c r="Q2627">
        <v>0</v>
      </c>
      <c r="R2627">
        <v>0</v>
      </c>
      <c r="S2627">
        <v>5</v>
      </c>
      <c r="T2627" t="s">
        <v>35778</v>
      </c>
      <c r="U2627" t="s">
        <v>7105</v>
      </c>
      <c r="V2627" t="s">
        <v>7105</v>
      </c>
      <c r="W2627" t="s">
        <v>7133</v>
      </c>
      <c r="X2627">
        <v>0</v>
      </c>
      <c r="Y2627">
        <v>0</v>
      </c>
      <c r="Z2627">
        <v>0</v>
      </c>
      <c r="AB2627" t="s">
        <v>43283</v>
      </c>
      <c r="AF2627" t="str">
        <f t="shared" ref="AF2627:AF2690" si="41">VLOOKUP(A:A,N:O,2,FALSE)</f>
        <v>Stadiometer</v>
      </c>
    </row>
    <row r="2628" spans="1:32" x14ac:dyDescent="0.35">
      <c r="A2628" s="2" t="s">
        <v>43194</v>
      </c>
      <c r="B2628" s="2" t="s">
        <v>43195</v>
      </c>
      <c r="C2628" s="23">
        <v>0</v>
      </c>
      <c r="D2628" s="11" t="b">
        <f>FALSE()</f>
        <v>0</v>
      </c>
      <c r="E2628" s="11" t="b">
        <f>FALSE()</f>
        <v>0</v>
      </c>
      <c r="F2628" s="2" t="s">
        <v>10</v>
      </c>
      <c r="G2628" s="2" t="s">
        <v>10</v>
      </c>
      <c r="H2628" s="2" t="s">
        <v>35778</v>
      </c>
      <c r="I2628" s="11" t="b">
        <f>TRUE()</f>
        <v>1</v>
      </c>
      <c r="J2628" s="24">
        <v>0</v>
      </c>
      <c r="K2628" s="24">
        <v>0</v>
      </c>
      <c r="L2628" s="2" t="s">
        <v>10</v>
      </c>
      <c r="M2628" t="str">
        <f>VLOOKUP(Table18[[#This Row],[No.]],N:O,2,FALSE)</f>
        <v>Portable BP machine OMRON M3</v>
      </c>
      <c r="N2628" t="s">
        <v>43284</v>
      </c>
      <c r="O2628" t="s">
        <v>43285</v>
      </c>
      <c r="P2628">
        <v>0</v>
      </c>
      <c r="Q2628">
        <v>0</v>
      </c>
      <c r="R2628">
        <v>0</v>
      </c>
      <c r="S2628">
        <v>3</v>
      </c>
      <c r="T2628" t="s">
        <v>35778</v>
      </c>
      <c r="U2628" t="s">
        <v>7105</v>
      </c>
      <c r="V2628" t="s">
        <v>7105</v>
      </c>
      <c r="W2628" t="s">
        <v>7105</v>
      </c>
      <c r="X2628" s="4">
        <v>73776</v>
      </c>
      <c r="Y2628">
        <v>0</v>
      </c>
      <c r="Z2628">
        <v>0</v>
      </c>
      <c r="AB2628" t="s">
        <v>43286</v>
      </c>
      <c r="AE2628" t="s">
        <v>37006</v>
      </c>
      <c r="AF2628" t="str">
        <f t="shared" si="41"/>
        <v>Portable BP machine OMRON M3</v>
      </c>
    </row>
    <row r="2629" spans="1:32" x14ac:dyDescent="0.35">
      <c r="A2629" s="2" t="s">
        <v>43197</v>
      </c>
      <c r="B2629" s="2" t="s">
        <v>43198</v>
      </c>
      <c r="C2629" s="23">
        <v>2</v>
      </c>
      <c r="D2629" s="11" t="b">
        <f>FALSE()</f>
        <v>0</v>
      </c>
      <c r="E2629" s="11" t="b">
        <f>FALSE()</f>
        <v>0</v>
      </c>
      <c r="F2629" s="2" t="s">
        <v>10</v>
      </c>
      <c r="G2629" s="2" t="s">
        <v>10</v>
      </c>
      <c r="H2629" s="2" t="s">
        <v>35778</v>
      </c>
      <c r="I2629" s="11" t="b">
        <f>FALSE()</f>
        <v>0</v>
      </c>
      <c r="J2629" s="24">
        <v>2250</v>
      </c>
      <c r="K2629" s="24">
        <v>0</v>
      </c>
      <c r="L2629" s="2" t="s">
        <v>10</v>
      </c>
      <c r="M2629" t="str">
        <f>VLOOKUP(Table18[[#This Row],[No.]],N:O,2,FALSE)</f>
        <v>Mercury sphygmanometer</v>
      </c>
      <c r="N2629" t="s">
        <v>43287</v>
      </c>
      <c r="O2629" t="s">
        <v>43288</v>
      </c>
      <c r="P2629">
        <v>0</v>
      </c>
      <c r="Q2629">
        <v>0</v>
      </c>
      <c r="R2629">
        <v>0</v>
      </c>
      <c r="S2629">
        <v>1</v>
      </c>
      <c r="T2629" t="s">
        <v>35778</v>
      </c>
      <c r="U2629" t="s">
        <v>7105</v>
      </c>
      <c r="V2629" t="s">
        <v>7105</v>
      </c>
      <c r="W2629" t="s">
        <v>7133</v>
      </c>
      <c r="X2629">
        <v>0</v>
      </c>
      <c r="Y2629">
        <v>0</v>
      </c>
      <c r="Z2629">
        <v>0</v>
      </c>
      <c r="AB2629" t="s">
        <v>43289</v>
      </c>
      <c r="AD2629" t="s">
        <v>36503</v>
      </c>
      <c r="AE2629" t="s">
        <v>36503</v>
      </c>
      <c r="AF2629" t="str">
        <f t="shared" si="41"/>
        <v>Mercury sphygmanometer</v>
      </c>
    </row>
    <row r="2630" spans="1:32" x14ac:dyDescent="0.35">
      <c r="A2630" s="2" t="s">
        <v>43200</v>
      </c>
      <c r="B2630" s="2" t="s">
        <v>43201</v>
      </c>
      <c r="C2630" s="23">
        <v>0</v>
      </c>
      <c r="D2630" s="11" t="b">
        <f>FALSE()</f>
        <v>0</v>
      </c>
      <c r="E2630" s="11" t="b">
        <f>FALSE()</f>
        <v>0</v>
      </c>
      <c r="F2630" s="2" t="s">
        <v>10</v>
      </c>
      <c r="G2630" s="2" t="s">
        <v>10</v>
      </c>
      <c r="H2630" s="2" t="s">
        <v>35751</v>
      </c>
      <c r="I2630" s="11" t="b">
        <f>TRUE()</f>
        <v>1</v>
      </c>
      <c r="J2630" s="24">
        <v>0</v>
      </c>
      <c r="K2630" s="24">
        <v>0</v>
      </c>
      <c r="L2630" s="2" t="s">
        <v>10</v>
      </c>
      <c r="M2630" t="str">
        <f>VLOOKUP(Table18[[#This Row],[No.]],N:O,2,FALSE)</f>
        <v>Dengue Fever Ag test</v>
      </c>
      <c r="N2630" t="s">
        <v>43290</v>
      </c>
      <c r="O2630" t="s">
        <v>43291</v>
      </c>
      <c r="P2630">
        <v>0</v>
      </c>
      <c r="Q2630">
        <v>0</v>
      </c>
      <c r="R2630">
        <v>0</v>
      </c>
      <c r="S2630">
        <v>0</v>
      </c>
      <c r="T2630" t="s">
        <v>35778</v>
      </c>
      <c r="U2630" t="s">
        <v>7105</v>
      </c>
      <c r="V2630" t="s">
        <v>7105</v>
      </c>
      <c r="W2630" t="s">
        <v>7133</v>
      </c>
      <c r="X2630">
        <v>0</v>
      </c>
      <c r="Y2630">
        <v>0</v>
      </c>
      <c r="Z2630">
        <v>0</v>
      </c>
      <c r="AB2630" t="s">
        <v>43292</v>
      </c>
      <c r="AD2630" t="s">
        <v>36503</v>
      </c>
      <c r="AE2630" t="s">
        <v>36503</v>
      </c>
      <c r="AF2630" t="str">
        <f t="shared" si="41"/>
        <v>Dengue Fever Ag test</v>
      </c>
    </row>
    <row r="2631" spans="1:32" x14ac:dyDescent="0.35">
      <c r="A2631" s="2" t="s">
        <v>43203</v>
      </c>
      <c r="B2631" s="2" t="s">
        <v>43204</v>
      </c>
      <c r="C2631" s="23">
        <v>0</v>
      </c>
      <c r="D2631" s="11" t="b">
        <f>FALSE()</f>
        <v>0</v>
      </c>
      <c r="E2631" s="11" t="b">
        <f>FALSE()</f>
        <v>0</v>
      </c>
      <c r="F2631" s="2" t="s">
        <v>10</v>
      </c>
      <c r="G2631" s="2" t="s">
        <v>10</v>
      </c>
      <c r="H2631" s="2" t="s">
        <v>35778</v>
      </c>
      <c r="I2631" s="11" t="b">
        <f>TRUE()</f>
        <v>1</v>
      </c>
      <c r="J2631" s="24">
        <v>0</v>
      </c>
      <c r="K2631" s="24">
        <v>0</v>
      </c>
      <c r="L2631" s="2" t="s">
        <v>10</v>
      </c>
      <c r="M2631" t="str">
        <f>VLOOKUP(Table18[[#This Row],[No.]],N:O,2,FALSE)</f>
        <v xml:space="preserve">Penguine sucker </v>
      </c>
      <c r="N2631" t="s">
        <v>43293</v>
      </c>
      <c r="O2631" t="s">
        <v>43294</v>
      </c>
      <c r="P2631">
        <v>1</v>
      </c>
      <c r="Q2631">
        <v>1</v>
      </c>
      <c r="R2631">
        <v>1</v>
      </c>
      <c r="S2631">
        <v>0</v>
      </c>
      <c r="T2631" t="s">
        <v>35778</v>
      </c>
      <c r="U2631" t="s">
        <v>7105</v>
      </c>
      <c r="V2631" t="s">
        <v>7105</v>
      </c>
      <c r="W2631" t="s">
        <v>7105</v>
      </c>
      <c r="X2631">
        <v>0</v>
      </c>
      <c r="Y2631">
        <v>0</v>
      </c>
      <c r="Z2631">
        <v>0</v>
      </c>
      <c r="AB2631" t="s">
        <v>43295</v>
      </c>
      <c r="AD2631" t="s">
        <v>36169</v>
      </c>
      <c r="AE2631" t="s">
        <v>36507</v>
      </c>
      <c r="AF2631" t="str">
        <f t="shared" si="41"/>
        <v xml:space="preserve">Penguine sucker </v>
      </c>
    </row>
    <row r="2632" spans="1:32" x14ac:dyDescent="0.35">
      <c r="A2632" s="2" t="s">
        <v>43206</v>
      </c>
      <c r="B2632" s="2" t="s">
        <v>43207</v>
      </c>
      <c r="C2632" s="23">
        <v>0</v>
      </c>
      <c r="D2632" s="11" t="b">
        <f>FALSE()</f>
        <v>0</v>
      </c>
      <c r="E2632" s="11" t="b">
        <f>FALSE()</f>
        <v>0</v>
      </c>
      <c r="F2632" s="2" t="s">
        <v>10</v>
      </c>
      <c r="G2632" s="2" t="s">
        <v>10</v>
      </c>
      <c r="H2632" s="2" t="s">
        <v>35778</v>
      </c>
      <c r="I2632" s="11" t="b">
        <f>TRUE()</f>
        <v>1</v>
      </c>
      <c r="J2632" s="24">
        <v>0</v>
      </c>
      <c r="K2632" s="24">
        <v>0</v>
      </c>
      <c r="L2632" s="2" t="s">
        <v>10</v>
      </c>
      <c r="M2632" t="str">
        <f>VLOOKUP(Table18[[#This Row],[No.]],N:O,2,FALSE)</f>
        <v>Penguine sucker</v>
      </c>
      <c r="N2632" t="s">
        <v>43296</v>
      </c>
      <c r="O2632" t="s">
        <v>43297</v>
      </c>
      <c r="P2632">
        <v>2</v>
      </c>
      <c r="Q2632">
        <v>2</v>
      </c>
      <c r="R2632">
        <v>2</v>
      </c>
      <c r="S2632">
        <v>0</v>
      </c>
      <c r="T2632" t="s">
        <v>35778</v>
      </c>
      <c r="U2632" t="s">
        <v>7105</v>
      </c>
      <c r="V2632" t="s">
        <v>7105</v>
      </c>
      <c r="W2632" t="s">
        <v>7105</v>
      </c>
      <c r="X2632">
        <v>0</v>
      </c>
      <c r="Y2632">
        <v>0</v>
      </c>
      <c r="Z2632">
        <v>0</v>
      </c>
      <c r="AB2632" t="s">
        <v>43298</v>
      </c>
      <c r="AD2632" t="s">
        <v>36507</v>
      </c>
      <c r="AE2632" t="s">
        <v>36507</v>
      </c>
      <c r="AF2632" t="str">
        <f t="shared" si="41"/>
        <v>Penguine sucker</v>
      </c>
    </row>
    <row r="2633" spans="1:32" x14ac:dyDescent="0.35">
      <c r="A2633" s="2" t="s">
        <v>43208</v>
      </c>
      <c r="B2633" s="2" t="s">
        <v>43209</v>
      </c>
      <c r="C2633" s="23">
        <v>0</v>
      </c>
      <c r="D2633" s="11" t="b">
        <f>FALSE()</f>
        <v>0</v>
      </c>
      <c r="E2633" s="11" t="b">
        <f>FALSE()</f>
        <v>0</v>
      </c>
      <c r="F2633" s="2" t="s">
        <v>10</v>
      </c>
      <c r="G2633" s="2" t="s">
        <v>10</v>
      </c>
      <c r="H2633" s="2" t="s">
        <v>35778</v>
      </c>
      <c r="I2633" s="11" t="b">
        <f>TRUE()</f>
        <v>1</v>
      </c>
      <c r="J2633" s="24">
        <v>0</v>
      </c>
      <c r="K2633" s="24">
        <v>0</v>
      </c>
      <c r="L2633" s="2" t="s">
        <v>10</v>
      </c>
      <c r="M2633" t="str">
        <f>VLOOKUP(Table18[[#This Row],[No.]],N:O,2,FALSE)</f>
        <v>Incubator (1056 capacity, fully automatic)</v>
      </c>
      <c r="N2633" t="s">
        <v>43299</v>
      </c>
      <c r="O2633" t="s">
        <v>43300</v>
      </c>
      <c r="P2633">
        <v>3</v>
      </c>
      <c r="Q2633">
        <v>3</v>
      </c>
      <c r="R2633">
        <v>3</v>
      </c>
      <c r="S2633">
        <v>0</v>
      </c>
      <c r="T2633" t="s">
        <v>35778</v>
      </c>
      <c r="U2633" t="s">
        <v>7105</v>
      </c>
      <c r="V2633" t="s">
        <v>7105</v>
      </c>
      <c r="W2633" t="s">
        <v>7105</v>
      </c>
      <c r="X2633">
        <v>0</v>
      </c>
      <c r="Y2633">
        <v>0</v>
      </c>
      <c r="Z2633">
        <v>0</v>
      </c>
      <c r="AB2633" t="s">
        <v>43301</v>
      </c>
      <c r="AD2633" t="s">
        <v>36507</v>
      </c>
      <c r="AE2633" t="s">
        <v>36507</v>
      </c>
      <c r="AF2633" t="str">
        <f t="shared" si="41"/>
        <v>Incubator (1056 capacity, fully automatic)</v>
      </c>
    </row>
    <row r="2634" spans="1:32" x14ac:dyDescent="0.35">
      <c r="A2634" s="2" t="s">
        <v>43211</v>
      </c>
      <c r="B2634" s="2" t="s">
        <v>43212</v>
      </c>
      <c r="C2634" s="23">
        <v>0</v>
      </c>
      <c r="D2634" s="11" t="b">
        <f>FALSE()</f>
        <v>0</v>
      </c>
      <c r="E2634" s="11" t="b">
        <f>FALSE()</f>
        <v>0</v>
      </c>
      <c r="F2634" s="2" t="s">
        <v>10</v>
      </c>
      <c r="G2634" s="2" t="s">
        <v>10</v>
      </c>
      <c r="H2634" s="2" t="s">
        <v>35778</v>
      </c>
      <c r="I2634" s="11" t="b">
        <f>TRUE()</f>
        <v>1</v>
      </c>
      <c r="J2634" s="24">
        <v>0</v>
      </c>
      <c r="K2634" s="24">
        <v>0</v>
      </c>
      <c r="L2634" s="2" t="s">
        <v>10</v>
      </c>
      <c r="M2634" t="str">
        <f>VLOOKUP(Table18[[#This Row],[No.]],N:O,2,FALSE)</f>
        <v>Tripled Cane</v>
      </c>
      <c r="N2634" t="s">
        <v>43302</v>
      </c>
      <c r="O2634" t="s">
        <v>43300</v>
      </c>
      <c r="P2634">
        <v>0</v>
      </c>
      <c r="Q2634">
        <v>0</v>
      </c>
      <c r="R2634">
        <v>0</v>
      </c>
      <c r="S2634">
        <v>0</v>
      </c>
      <c r="T2634" t="s">
        <v>35778</v>
      </c>
      <c r="U2634" t="s">
        <v>7105</v>
      </c>
      <c r="V2634" t="s">
        <v>7105</v>
      </c>
      <c r="W2634" t="s">
        <v>7133</v>
      </c>
      <c r="X2634">
        <v>0</v>
      </c>
      <c r="Y2634">
        <v>0</v>
      </c>
      <c r="Z2634">
        <v>0</v>
      </c>
      <c r="AB2634" t="s">
        <v>43301</v>
      </c>
      <c r="AD2634" t="s">
        <v>36507</v>
      </c>
      <c r="AE2634" t="s">
        <v>36507</v>
      </c>
      <c r="AF2634" t="str">
        <f t="shared" si="41"/>
        <v>Tripled Cane</v>
      </c>
    </row>
    <row r="2635" spans="1:32" x14ac:dyDescent="0.35">
      <c r="A2635" s="2" t="s">
        <v>43214</v>
      </c>
      <c r="B2635" s="2" t="s">
        <v>43215</v>
      </c>
      <c r="C2635" s="23">
        <v>0</v>
      </c>
      <c r="D2635" s="11" t="b">
        <f>FALSE()</f>
        <v>0</v>
      </c>
      <c r="E2635" s="11" t="b">
        <f>FALSE()</f>
        <v>0</v>
      </c>
      <c r="F2635" s="2" t="s">
        <v>10</v>
      </c>
      <c r="G2635" s="2" t="s">
        <v>10</v>
      </c>
      <c r="H2635" s="2" t="s">
        <v>35778</v>
      </c>
      <c r="I2635" s="11" t="b">
        <f>TRUE()</f>
        <v>1</v>
      </c>
      <c r="J2635" s="24">
        <v>0</v>
      </c>
      <c r="K2635" s="24">
        <v>0</v>
      </c>
      <c r="L2635" s="2" t="s">
        <v>10</v>
      </c>
      <c r="M2635" t="str">
        <f>VLOOKUP(Table18[[#This Row],[No.]],N:O,2,FALSE)</f>
        <v>Protection Geal</v>
      </c>
      <c r="N2635" t="s">
        <v>43303</v>
      </c>
      <c r="O2635" t="s">
        <v>43304</v>
      </c>
      <c r="P2635">
        <v>1</v>
      </c>
      <c r="Q2635">
        <v>1</v>
      </c>
      <c r="R2635">
        <v>1</v>
      </c>
      <c r="S2635">
        <v>0</v>
      </c>
      <c r="T2635" t="s">
        <v>35778</v>
      </c>
      <c r="U2635" t="s">
        <v>7105</v>
      </c>
      <c r="V2635" t="s">
        <v>7105</v>
      </c>
      <c r="W2635" t="s">
        <v>7105</v>
      </c>
      <c r="X2635">
        <v>0</v>
      </c>
      <c r="Y2635">
        <v>0</v>
      </c>
      <c r="Z2635">
        <v>0</v>
      </c>
      <c r="AB2635" t="s">
        <v>43305</v>
      </c>
      <c r="AD2635" t="s">
        <v>36507</v>
      </c>
      <c r="AE2635" t="s">
        <v>36507</v>
      </c>
      <c r="AF2635" t="str">
        <f t="shared" si="41"/>
        <v>Protection Geal</v>
      </c>
    </row>
    <row r="2636" spans="1:32" x14ac:dyDescent="0.35">
      <c r="A2636" s="2" t="s">
        <v>43217</v>
      </c>
      <c r="B2636" s="2" t="s">
        <v>43218</v>
      </c>
      <c r="C2636" s="23">
        <v>0</v>
      </c>
      <c r="D2636" s="11" t="b">
        <f>FALSE()</f>
        <v>0</v>
      </c>
      <c r="E2636" s="11" t="b">
        <f>FALSE()</f>
        <v>0</v>
      </c>
      <c r="F2636" s="2" t="s">
        <v>10</v>
      </c>
      <c r="G2636" s="2" t="s">
        <v>10</v>
      </c>
      <c r="H2636" s="2" t="s">
        <v>36119</v>
      </c>
      <c r="I2636" s="11" t="b">
        <f>TRUE()</f>
        <v>1</v>
      </c>
      <c r="J2636" s="24">
        <v>0</v>
      </c>
      <c r="K2636" s="24">
        <v>0</v>
      </c>
      <c r="L2636" s="2" t="s">
        <v>10</v>
      </c>
      <c r="M2636" t="str">
        <f>VLOOKUP(Table18[[#This Row],[No.]],N:O,2,FALSE)</f>
        <v>Shoe Raise</v>
      </c>
      <c r="N2636" t="s">
        <v>43306</v>
      </c>
      <c r="O2636" t="s">
        <v>43307</v>
      </c>
      <c r="P2636">
        <v>9</v>
      </c>
      <c r="Q2636">
        <v>9</v>
      </c>
      <c r="R2636">
        <v>9</v>
      </c>
      <c r="S2636">
        <v>0</v>
      </c>
      <c r="T2636" t="s">
        <v>35778</v>
      </c>
      <c r="U2636" t="s">
        <v>7105</v>
      </c>
      <c r="V2636" t="s">
        <v>7105</v>
      </c>
      <c r="W2636" t="s">
        <v>7105</v>
      </c>
      <c r="X2636">
        <v>0</v>
      </c>
      <c r="Y2636">
        <v>0</v>
      </c>
      <c r="Z2636">
        <v>0</v>
      </c>
      <c r="AB2636" t="s">
        <v>43307</v>
      </c>
      <c r="AD2636" t="s">
        <v>36507</v>
      </c>
      <c r="AE2636" t="s">
        <v>36507</v>
      </c>
      <c r="AF2636" t="str">
        <f t="shared" si="41"/>
        <v>Shoe Raise</v>
      </c>
    </row>
    <row r="2637" spans="1:32" x14ac:dyDescent="0.35">
      <c r="A2637" s="2" t="s">
        <v>43220</v>
      </c>
      <c r="B2637" s="2" t="s">
        <v>43221</v>
      </c>
      <c r="C2637" s="23">
        <v>0</v>
      </c>
      <c r="D2637" s="11" t="b">
        <f>FALSE()</f>
        <v>0</v>
      </c>
      <c r="E2637" s="11" t="b">
        <f>FALSE()</f>
        <v>0</v>
      </c>
      <c r="F2637" s="2" t="s">
        <v>10</v>
      </c>
      <c r="G2637" s="2" t="s">
        <v>10</v>
      </c>
      <c r="H2637" s="2" t="s">
        <v>35778</v>
      </c>
      <c r="I2637" s="11" t="b">
        <f>TRUE()</f>
        <v>1</v>
      </c>
      <c r="J2637" s="24">
        <v>0</v>
      </c>
      <c r="K2637" s="24">
        <v>0</v>
      </c>
      <c r="L2637" s="2" t="s">
        <v>10</v>
      </c>
      <c r="M2637" t="str">
        <f>VLOOKUP(Table18[[#This Row],[No.]],N:O,2,FALSE)</f>
        <v>Corset</v>
      </c>
      <c r="N2637" t="s">
        <v>43308</v>
      </c>
      <c r="O2637" t="s">
        <v>43309</v>
      </c>
      <c r="P2637">
        <v>1</v>
      </c>
      <c r="Q2637">
        <v>1</v>
      </c>
      <c r="R2637">
        <v>1</v>
      </c>
      <c r="S2637">
        <v>0</v>
      </c>
      <c r="T2637" t="s">
        <v>35778</v>
      </c>
      <c r="U2637" t="s">
        <v>7105</v>
      </c>
      <c r="V2637" t="s">
        <v>7105</v>
      </c>
      <c r="W2637" t="s">
        <v>7105</v>
      </c>
      <c r="X2637">
        <v>0</v>
      </c>
      <c r="Y2637">
        <v>0</v>
      </c>
      <c r="Z2637">
        <v>0</v>
      </c>
      <c r="AB2637" t="s">
        <v>43310</v>
      </c>
      <c r="AD2637" t="s">
        <v>36507</v>
      </c>
      <c r="AE2637" t="s">
        <v>36507</v>
      </c>
      <c r="AF2637" t="str">
        <f t="shared" si="41"/>
        <v>Corset</v>
      </c>
    </row>
    <row r="2638" spans="1:32" x14ac:dyDescent="0.35">
      <c r="A2638" s="2" t="s">
        <v>43223</v>
      </c>
      <c r="B2638" s="2" t="s">
        <v>43224</v>
      </c>
      <c r="C2638" s="23">
        <v>0</v>
      </c>
      <c r="D2638" s="11" t="b">
        <f>FALSE()</f>
        <v>0</v>
      </c>
      <c r="E2638" s="11" t="b">
        <f>FALSE()</f>
        <v>0</v>
      </c>
      <c r="F2638" s="2" t="s">
        <v>10</v>
      </c>
      <c r="G2638" s="2" t="s">
        <v>10</v>
      </c>
      <c r="H2638" s="2" t="s">
        <v>35778</v>
      </c>
      <c r="I2638" s="11" t="b">
        <f>TRUE()</f>
        <v>1</v>
      </c>
      <c r="J2638" s="24">
        <v>0</v>
      </c>
      <c r="K2638" s="24">
        <v>0</v>
      </c>
      <c r="L2638" s="2" t="s">
        <v>10</v>
      </c>
      <c r="M2638" t="str">
        <f>VLOOKUP(Table18[[#This Row],[No.]],N:O,2,FALSE)</f>
        <v>BTE</v>
      </c>
      <c r="N2638" t="s">
        <v>43311</v>
      </c>
      <c r="O2638" t="s">
        <v>43312</v>
      </c>
      <c r="P2638">
        <v>1</v>
      </c>
      <c r="Q2638">
        <v>1</v>
      </c>
      <c r="R2638">
        <v>1</v>
      </c>
      <c r="S2638">
        <v>0</v>
      </c>
      <c r="T2638" t="s">
        <v>35778</v>
      </c>
      <c r="U2638" t="s">
        <v>7105</v>
      </c>
      <c r="V2638" t="s">
        <v>7105</v>
      </c>
      <c r="W2638" t="s">
        <v>7105</v>
      </c>
      <c r="X2638">
        <v>0</v>
      </c>
      <c r="Y2638">
        <v>0</v>
      </c>
      <c r="Z2638">
        <v>0</v>
      </c>
      <c r="AB2638" t="s">
        <v>43313</v>
      </c>
      <c r="AD2638" t="s">
        <v>36507</v>
      </c>
      <c r="AE2638" t="s">
        <v>36507</v>
      </c>
      <c r="AF2638" t="str">
        <f t="shared" si="41"/>
        <v>BTE</v>
      </c>
    </row>
    <row r="2639" spans="1:32" x14ac:dyDescent="0.35">
      <c r="A2639" s="2" t="s">
        <v>43225</v>
      </c>
      <c r="B2639" s="2" t="s">
        <v>43226</v>
      </c>
      <c r="C2639" s="23">
        <v>0</v>
      </c>
      <c r="D2639" s="11" t="b">
        <f>FALSE()</f>
        <v>0</v>
      </c>
      <c r="E2639" s="11" t="b">
        <f>FALSE()</f>
        <v>0</v>
      </c>
      <c r="F2639" s="2" t="s">
        <v>10</v>
      </c>
      <c r="G2639" s="2" t="s">
        <v>10</v>
      </c>
      <c r="H2639" s="2" t="s">
        <v>35778</v>
      </c>
      <c r="I2639" s="11" t="b">
        <f>FALSE()</f>
        <v>0</v>
      </c>
      <c r="J2639" s="24">
        <v>0</v>
      </c>
      <c r="K2639" s="24">
        <v>0</v>
      </c>
      <c r="L2639" s="2" t="s">
        <v>10</v>
      </c>
      <c r="M2639" t="str">
        <f>VLOOKUP(Table18[[#This Row],[No.]],N:O,2,FALSE)</f>
        <v>Basic Neuro set</v>
      </c>
      <c r="N2639" t="s">
        <v>43314</v>
      </c>
      <c r="O2639" t="s">
        <v>43315</v>
      </c>
      <c r="P2639">
        <v>1</v>
      </c>
      <c r="Q2639">
        <v>1</v>
      </c>
      <c r="R2639">
        <v>1</v>
      </c>
      <c r="S2639">
        <v>0</v>
      </c>
      <c r="T2639" t="s">
        <v>35778</v>
      </c>
      <c r="U2639" t="s">
        <v>7105</v>
      </c>
      <c r="V2639" t="s">
        <v>7105</v>
      </c>
      <c r="W2639" t="s">
        <v>7105</v>
      </c>
      <c r="X2639">
        <v>0</v>
      </c>
      <c r="Y2639">
        <v>0</v>
      </c>
      <c r="Z2639">
        <v>0</v>
      </c>
      <c r="AB2639" t="s">
        <v>43316</v>
      </c>
      <c r="AD2639" t="s">
        <v>36507</v>
      </c>
      <c r="AE2639" t="s">
        <v>36507</v>
      </c>
      <c r="AF2639" t="str">
        <f t="shared" si="41"/>
        <v>Basic Neuro set</v>
      </c>
    </row>
    <row r="2640" spans="1:32" x14ac:dyDescent="0.35">
      <c r="A2640" s="2" t="s">
        <v>43228</v>
      </c>
      <c r="B2640" s="2" t="s">
        <v>43229</v>
      </c>
      <c r="C2640" s="23">
        <v>0</v>
      </c>
      <c r="D2640" s="11" t="b">
        <f>FALSE()</f>
        <v>0</v>
      </c>
      <c r="E2640" s="11" t="b">
        <f>FALSE()</f>
        <v>0</v>
      </c>
      <c r="F2640" s="2" t="s">
        <v>10</v>
      </c>
      <c r="G2640" s="2" t="s">
        <v>10</v>
      </c>
      <c r="H2640" s="2" t="s">
        <v>35778</v>
      </c>
      <c r="I2640" s="11" t="b">
        <f>FALSE()</f>
        <v>0</v>
      </c>
      <c r="J2640" s="24">
        <v>48500</v>
      </c>
      <c r="K2640" s="24">
        <v>0</v>
      </c>
      <c r="L2640" s="2" t="s">
        <v>10</v>
      </c>
      <c r="M2640" t="str">
        <f>VLOOKUP(Table18[[#This Row],[No.]],N:O,2,FALSE)</f>
        <v>Paediatric Fine urethtoplasty sets</v>
      </c>
      <c r="N2640" t="s">
        <v>43317</v>
      </c>
      <c r="O2640" t="s">
        <v>43318</v>
      </c>
      <c r="P2640">
        <v>1</v>
      </c>
      <c r="Q2640">
        <v>1</v>
      </c>
      <c r="R2640">
        <v>1</v>
      </c>
      <c r="S2640">
        <v>0</v>
      </c>
      <c r="T2640" t="s">
        <v>35778</v>
      </c>
      <c r="U2640" t="s">
        <v>7105</v>
      </c>
      <c r="V2640" t="s">
        <v>7105</v>
      </c>
      <c r="W2640" t="s">
        <v>7105</v>
      </c>
      <c r="X2640">
        <v>0</v>
      </c>
      <c r="Y2640">
        <v>0</v>
      </c>
      <c r="Z2640">
        <v>0</v>
      </c>
      <c r="AB2640" t="s">
        <v>43319</v>
      </c>
      <c r="AD2640" t="s">
        <v>36507</v>
      </c>
      <c r="AE2640" t="s">
        <v>36507</v>
      </c>
      <c r="AF2640" t="str">
        <f t="shared" si="41"/>
        <v>Paediatric Fine urethtoplasty sets</v>
      </c>
    </row>
    <row r="2641" spans="1:32" x14ac:dyDescent="0.35">
      <c r="A2641" s="2" t="s">
        <v>43231</v>
      </c>
      <c r="B2641" s="2" t="s">
        <v>43232</v>
      </c>
      <c r="C2641" s="23">
        <v>0</v>
      </c>
      <c r="D2641" s="11" t="b">
        <f>FALSE()</f>
        <v>0</v>
      </c>
      <c r="E2641" s="11" t="b">
        <f>FALSE()</f>
        <v>0</v>
      </c>
      <c r="F2641" s="2" t="s">
        <v>10</v>
      </c>
      <c r="G2641" s="2" t="s">
        <v>10</v>
      </c>
      <c r="H2641" s="2" t="s">
        <v>35778</v>
      </c>
      <c r="I2641" s="11" t="b">
        <f>FALSE()</f>
        <v>0</v>
      </c>
      <c r="J2641" s="24">
        <v>32500</v>
      </c>
      <c r="K2641" s="24">
        <v>0</v>
      </c>
      <c r="L2641" s="2" t="s">
        <v>10</v>
      </c>
      <c r="M2641" t="str">
        <f>VLOOKUP(Table18[[#This Row],[No.]],N:O,2,FALSE)</f>
        <v>Orychidopexy Set</v>
      </c>
      <c r="N2641" t="s">
        <v>43320</v>
      </c>
      <c r="O2641" t="s">
        <v>43321</v>
      </c>
      <c r="P2641">
        <v>2</v>
      </c>
      <c r="Q2641">
        <v>2</v>
      </c>
      <c r="R2641">
        <v>2</v>
      </c>
      <c r="S2641">
        <v>0</v>
      </c>
      <c r="T2641" t="s">
        <v>35778</v>
      </c>
      <c r="U2641" t="s">
        <v>7105</v>
      </c>
      <c r="V2641" t="s">
        <v>7105</v>
      </c>
      <c r="W2641" t="s">
        <v>7105</v>
      </c>
      <c r="X2641">
        <v>0</v>
      </c>
      <c r="Y2641">
        <v>0</v>
      </c>
      <c r="Z2641">
        <v>0</v>
      </c>
      <c r="AB2641" t="s">
        <v>43321</v>
      </c>
      <c r="AD2641" t="s">
        <v>36507</v>
      </c>
      <c r="AE2641" t="s">
        <v>36507</v>
      </c>
      <c r="AF2641" t="str">
        <f t="shared" si="41"/>
        <v>Orychidopexy Set</v>
      </c>
    </row>
    <row r="2642" spans="1:32" x14ac:dyDescent="0.35">
      <c r="A2642" s="2" t="s">
        <v>43234</v>
      </c>
      <c r="B2642" s="2" t="s">
        <v>43235</v>
      </c>
      <c r="C2642" s="23">
        <v>0</v>
      </c>
      <c r="D2642" s="11" t="b">
        <f>FALSE()</f>
        <v>0</v>
      </c>
      <c r="E2642" s="11" t="b">
        <f>FALSE()</f>
        <v>0</v>
      </c>
      <c r="F2642" s="2" t="s">
        <v>10</v>
      </c>
      <c r="G2642" s="2" t="s">
        <v>10</v>
      </c>
      <c r="H2642" s="2" t="s">
        <v>35778</v>
      </c>
      <c r="I2642" s="11" t="b">
        <f>FALSE()</f>
        <v>0</v>
      </c>
      <c r="J2642" s="24">
        <v>72800</v>
      </c>
      <c r="K2642" s="24">
        <v>0</v>
      </c>
      <c r="L2642" s="2" t="s">
        <v>10</v>
      </c>
      <c r="M2642" t="str">
        <f>VLOOKUP(Table18[[#This Row],[No.]],N:O,2,FALSE)</f>
        <v>Plastic set</v>
      </c>
      <c r="N2642" t="s">
        <v>43322</v>
      </c>
      <c r="O2642" t="s">
        <v>43323</v>
      </c>
      <c r="P2642">
        <v>1</v>
      </c>
      <c r="Q2642">
        <v>1</v>
      </c>
      <c r="R2642">
        <v>1</v>
      </c>
      <c r="S2642">
        <v>0</v>
      </c>
      <c r="T2642" t="s">
        <v>35778</v>
      </c>
      <c r="U2642" t="s">
        <v>7105</v>
      </c>
      <c r="V2642" t="s">
        <v>7105</v>
      </c>
      <c r="W2642" t="s">
        <v>7105</v>
      </c>
      <c r="X2642">
        <v>0</v>
      </c>
      <c r="Y2642">
        <v>0</v>
      </c>
      <c r="Z2642">
        <v>0</v>
      </c>
      <c r="AB2642" t="s">
        <v>43324</v>
      </c>
      <c r="AD2642" t="s">
        <v>36507</v>
      </c>
      <c r="AE2642" t="s">
        <v>36507</v>
      </c>
      <c r="AF2642" t="str">
        <f t="shared" si="41"/>
        <v>Plastic set</v>
      </c>
    </row>
    <row r="2643" spans="1:32" x14ac:dyDescent="0.35">
      <c r="A2643" s="2" t="s">
        <v>43237</v>
      </c>
      <c r="B2643" s="2" t="s">
        <v>43238</v>
      </c>
      <c r="C2643" s="23">
        <v>0</v>
      </c>
      <c r="D2643" s="11" t="b">
        <f>FALSE()</f>
        <v>0</v>
      </c>
      <c r="E2643" s="11" t="b">
        <f>FALSE()</f>
        <v>0</v>
      </c>
      <c r="F2643" s="2" t="s">
        <v>10</v>
      </c>
      <c r="G2643" s="2" t="s">
        <v>10</v>
      </c>
      <c r="H2643" s="2" t="s">
        <v>35778</v>
      </c>
      <c r="I2643" s="11" t="b">
        <f>TRUE()</f>
        <v>1</v>
      </c>
      <c r="J2643" s="24">
        <v>0</v>
      </c>
      <c r="K2643" s="24">
        <v>0</v>
      </c>
      <c r="L2643" s="2" t="s">
        <v>10</v>
      </c>
      <c r="M2643" t="str">
        <f>VLOOKUP(Table18[[#This Row],[No.]],N:O,2,FALSE)</f>
        <v>Paediatric Pull Through Set</v>
      </c>
      <c r="N2643" t="s">
        <v>43325</v>
      </c>
      <c r="O2643" t="s">
        <v>43326</v>
      </c>
      <c r="P2643">
        <v>12</v>
      </c>
      <c r="Q2643">
        <v>12</v>
      </c>
      <c r="R2643">
        <v>12</v>
      </c>
      <c r="S2643">
        <v>0</v>
      </c>
      <c r="T2643" t="s">
        <v>35778</v>
      </c>
      <c r="U2643" t="s">
        <v>7105</v>
      </c>
      <c r="V2643" t="s">
        <v>7105</v>
      </c>
      <c r="W2643" t="s">
        <v>7105</v>
      </c>
      <c r="X2643">
        <v>0</v>
      </c>
      <c r="Y2643">
        <v>0</v>
      </c>
      <c r="Z2643">
        <v>0</v>
      </c>
      <c r="AB2643" t="s">
        <v>43327</v>
      </c>
      <c r="AD2643" t="s">
        <v>36507</v>
      </c>
      <c r="AE2643" t="s">
        <v>36507</v>
      </c>
      <c r="AF2643" t="str">
        <f t="shared" si="41"/>
        <v>Paediatric Pull Through Set</v>
      </c>
    </row>
    <row r="2644" spans="1:32" x14ac:dyDescent="0.35">
      <c r="A2644" s="2" t="s">
        <v>43240</v>
      </c>
      <c r="B2644" s="2" t="s">
        <v>43241</v>
      </c>
      <c r="C2644" s="23">
        <v>0</v>
      </c>
      <c r="D2644" s="11" t="b">
        <f>FALSE()</f>
        <v>0</v>
      </c>
      <c r="E2644" s="11" t="b">
        <f>FALSE()</f>
        <v>0</v>
      </c>
      <c r="F2644" s="2" t="s">
        <v>10</v>
      </c>
      <c r="G2644" s="2" t="s">
        <v>10</v>
      </c>
      <c r="H2644" s="2" t="s">
        <v>35778</v>
      </c>
      <c r="I2644" s="11" t="b">
        <f>TRUE()</f>
        <v>1</v>
      </c>
      <c r="J2644" s="24">
        <v>0</v>
      </c>
      <c r="K2644" s="24">
        <v>0</v>
      </c>
      <c r="L2644" s="2" t="s">
        <v>10</v>
      </c>
      <c r="M2644" t="str">
        <f>VLOOKUP(Table18[[#This Row],[No.]],N:O,2,FALSE)</f>
        <v>Leibinger Magee Cleft Lip and pallet</v>
      </c>
      <c r="N2644" t="s">
        <v>43328</v>
      </c>
      <c r="O2644" t="s">
        <v>43329</v>
      </c>
      <c r="P2644">
        <v>1</v>
      </c>
      <c r="Q2644">
        <v>1</v>
      </c>
      <c r="R2644">
        <v>1</v>
      </c>
      <c r="S2644">
        <v>0</v>
      </c>
      <c r="T2644" t="s">
        <v>35778</v>
      </c>
      <c r="U2644" t="s">
        <v>7105</v>
      </c>
      <c r="V2644" t="s">
        <v>7105</v>
      </c>
      <c r="W2644" t="s">
        <v>7105</v>
      </c>
      <c r="X2644">
        <v>0</v>
      </c>
      <c r="Y2644">
        <v>0</v>
      </c>
      <c r="Z2644">
        <v>0</v>
      </c>
      <c r="AB2644" t="s">
        <v>43330</v>
      </c>
      <c r="AD2644" t="s">
        <v>36507</v>
      </c>
      <c r="AE2644" t="s">
        <v>36507</v>
      </c>
      <c r="AF2644" t="str">
        <f t="shared" si="41"/>
        <v>Leibinger Magee Cleft Lip and pallet</v>
      </c>
    </row>
    <row r="2645" spans="1:32" x14ac:dyDescent="0.35">
      <c r="A2645" s="2" t="s">
        <v>43243</v>
      </c>
      <c r="B2645" s="2" t="s">
        <v>43244</v>
      </c>
      <c r="C2645" s="23">
        <v>0</v>
      </c>
      <c r="D2645" s="11" t="b">
        <f>FALSE()</f>
        <v>0</v>
      </c>
      <c r="E2645" s="11" t="b">
        <f>FALSE()</f>
        <v>0</v>
      </c>
      <c r="F2645" s="2" t="s">
        <v>10</v>
      </c>
      <c r="G2645" s="2" t="s">
        <v>10</v>
      </c>
      <c r="H2645" s="2" t="s">
        <v>35778</v>
      </c>
      <c r="I2645" s="11" t="b">
        <f>FALSE()</f>
        <v>0</v>
      </c>
      <c r="J2645" s="24">
        <v>26400</v>
      </c>
      <c r="K2645" s="24">
        <v>0</v>
      </c>
      <c r="L2645" s="2" t="s">
        <v>10</v>
      </c>
      <c r="M2645" t="str">
        <f>VLOOKUP(Table18[[#This Row],[No.]],N:O,2,FALSE)</f>
        <v>Bomb Blast set</v>
      </c>
      <c r="N2645" t="s">
        <v>43331</v>
      </c>
      <c r="O2645" t="s">
        <v>43332</v>
      </c>
      <c r="P2645">
        <v>1</v>
      </c>
      <c r="Q2645">
        <v>1</v>
      </c>
      <c r="R2645">
        <v>1</v>
      </c>
      <c r="S2645">
        <v>0</v>
      </c>
      <c r="T2645" t="s">
        <v>35778</v>
      </c>
      <c r="U2645" t="s">
        <v>7105</v>
      </c>
      <c r="V2645" t="s">
        <v>7105</v>
      </c>
      <c r="W2645" t="s">
        <v>7105</v>
      </c>
      <c r="X2645">
        <v>0</v>
      </c>
      <c r="Y2645">
        <v>0</v>
      </c>
      <c r="Z2645">
        <v>0</v>
      </c>
      <c r="AB2645" t="s">
        <v>43333</v>
      </c>
      <c r="AD2645" t="s">
        <v>36507</v>
      </c>
      <c r="AE2645" t="s">
        <v>36507</v>
      </c>
      <c r="AF2645" t="str">
        <f t="shared" si="41"/>
        <v>Bomb Blast set</v>
      </c>
    </row>
    <row r="2646" spans="1:32" x14ac:dyDescent="0.35">
      <c r="A2646" s="2" t="s">
        <v>43246</v>
      </c>
      <c r="B2646" s="2" t="s">
        <v>43247</v>
      </c>
      <c r="C2646" s="23">
        <v>0</v>
      </c>
      <c r="D2646" s="11" t="b">
        <f>FALSE()</f>
        <v>0</v>
      </c>
      <c r="E2646" s="11" t="b">
        <f>FALSE()</f>
        <v>0</v>
      </c>
      <c r="F2646" s="2" t="s">
        <v>10</v>
      </c>
      <c r="G2646" s="2" t="s">
        <v>10</v>
      </c>
      <c r="H2646" s="2" t="s">
        <v>35778</v>
      </c>
      <c r="I2646" s="11" t="b">
        <f>FALSE()</f>
        <v>0</v>
      </c>
      <c r="J2646" s="24">
        <v>116300</v>
      </c>
      <c r="K2646" s="24">
        <v>0</v>
      </c>
      <c r="L2646" s="2" t="s">
        <v>10</v>
      </c>
      <c r="M2646" t="str">
        <f>VLOOKUP(Table18[[#This Row],[No.]],N:O,2,FALSE)</f>
        <v>Head and neck set</v>
      </c>
      <c r="N2646" t="s">
        <v>43334</v>
      </c>
      <c r="O2646" t="s">
        <v>43335</v>
      </c>
      <c r="P2646">
        <v>2</v>
      </c>
      <c r="Q2646">
        <v>2</v>
      </c>
      <c r="R2646">
        <v>2</v>
      </c>
      <c r="S2646">
        <v>0</v>
      </c>
      <c r="T2646" t="s">
        <v>35778</v>
      </c>
      <c r="U2646" t="s">
        <v>7105</v>
      </c>
      <c r="V2646" t="s">
        <v>7105</v>
      </c>
      <c r="W2646" t="s">
        <v>7105</v>
      </c>
      <c r="X2646">
        <v>0</v>
      </c>
      <c r="Y2646">
        <v>0</v>
      </c>
      <c r="Z2646">
        <v>0</v>
      </c>
      <c r="AB2646" t="s">
        <v>43336</v>
      </c>
      <c r="AD2646" t="s">
        <v>36507</v>
      </c>
      <c r="AE2646" t="s">
        <v>36507</v>
      </c>
      <c r="AF2646" t="str">
        <f t="shared" si="41"/>
        <v>Head and neck set</v>
      </c>
    </row>
    <row r="2647" spans="1:32" x14ac:dyDescent="0.35">
      <c r="A2647" s="2" t="s">
        <v>43249</v>
      </c>
      <c r="B2647" s="2" t="s">
        <v>43250</v>
      </c>
      <c r="C2647" s="23">
        <v>0</v>
      </c>
      <c r="D2647" s="11" t="b">
        <f>FALSE()</f>
        <v>0</v>
      </c>
      <c r="E2647" s="11" t="b">
        <f>FALSE()</f>
        <v>0</v>
      </c>
      <c r="F2647" s="2" t="s">
        <v>10</v>
      </c>
      <c r="G2647" s="2" t="s">
        <v>10</v>
      </c>
      <c r="H2647" s="2" t="s">
        <v>35778</v>
      </c>
      <c r="I2647" s="11" t="b">
        <f>FALSE()</f>
        <v>0</v>
      </c>
      <c r="J2647" s="24">
        <v>96850</v>
      </c>
      <c r="K2647" s="24">
        <v>0</v>
      </c>
      <c r="L2647" s="2" t="s">
        <v>10</v>
      </c>
      <c r="M2647" t="str">
        <f>VLOOKUP(Table18[[#This Row],[No.]],N:O,2,FALSE)</f>
        <v>Free Flap Set (Wabwire/Dr. Okello Set)</v>
      </c>
      <c r="N2647" t="s">
        <v>43337</v>
      </c>
      <c r="O2647" t="s">
        <v>43338</v>
      </c>
      <c r="P2647">
        <v>0</v>
      </c>
      <c r="Q2647">
        <v>0</v>
      </c>
      <c r="R2647">
        <v>0</v>
      </c>
      <c r="S2647">
        <v>0</v>
      </c>
      <c r="T2647" t="s">
        <v>35778</v>
      </c>
      <c r="U2647" t="s">
        <v>7105</v>
      </c>
      <c r="V2647" t="s">
        <v>7105</v>
      </c>
      <c r="W2647" t="s">
        <v>7133</v>
      </c>
      <c r="X2647">
        <v>0</v>
      </c>
      <c r="Y2647">
        <v>0</v>
      </c>
      <c r="Z2647">
        <v>0</v>
      </c>
      <c r="AB2647" t="s">
        <v>43339</v>
      </c>
      <c r="AD2647" t="s">
        <v>36503</v>
      </c>
      <c r="AE2647" t="s">
        <v>36503</v>
      </c>
      <c r="AF2647" t="str">
        <f t="shared" si="41"/>
        <v>Free Flap Set (Wabwire/Dr. Okello Set)</v>
      </c>
    </row>
    <row r="2648" spans="1:32" x14ac:dyDescent="0.35">
      <c r="A2648" s="2" t="s">
        <v>43252</v>
      </c>
      <c r="B2648" s="2" t="s">
        <v>43253</v>
      </c>
      <c r="C2648" s="23">
        <v>0</v>
      </c>
      <c r="D2648" s="11" t="b">
        <f>FALSE()</f>
        <v>0</v>
      </c>
      <c r="E2648" s="11" t="b">
        <f>FALSE()</f>
        <v>0</v>
      </c>
      <c r="F2648" s="2" t="s">
        <v>10</v>
      </c>
      <c r="G2648" s="2" t="s">
        <v>10</v>
      </c>
      <c r="H2648" s="2" t="s">
        <v>35778</v>
      </c>
      <c r="I2648" s="11" t="b">
        <f>FALSE()</f>
        <v>0</v>
      </c>
      <c r="J2648" s="24">
        <v>30450</v>
      </c>
      <c r="K2648" s="24">
        <v>0</v>
      </c>
      <c r="L2648" s="2" t="s">
        <v>10</v>
      </c>
      <c r="M2648" t="str">
        <f>VLOOKUP(Table18[[#This Row],[No.]],N:O,2,FALSE)</f>
        <v>CCF skin Graft Set</v>
      </c>
      <c r="N2648" t="s">
        <v>43340</v>
      </c>
      <c r="O2648" t="s">
        <v>43341</v>
      </c>
      <c r="P2648">
        <v>0</v>
      </c>
      <c r="Q2648">
        <v>0</v>
      </c>
      <c r="R2648">
        <v>0</v>
      </c>
      <c r="S2648">
        <v>0</v>
      </c>
      <c r="T2648" t="s">
        <v>35778</v>
      </c>
      <c r="U2648" t="s">
        <v>7105</v>
      </c>
      <c r="V2648" t="s">
        <v>7105</v>
      </c>
      <c r="W2648" t="s">
        <v>7105</v>
      </c>
      <c r="X2648">
        <v>675</v>
      </c>
      <c r="Y2648">
        <v>0</v>
      </c>
      <c r="Z2648">
        <v>0</v>
      </c>
      <c r="AB2648" t="s">
        <v>43342</v>
      </c>
      <c r="AD2648" t="s">
        <v>36503</v>
      </c>
      <c r="AE2648" t="s">
        <v>35876</v>
      </c>
      <c r="AF2648" t="str">
        <f t="shared" si="41"/>
        <v>CCF skin Graft Set</v>
      </c>
    </row>
    <row r="2649" spans="1:32" x14ac:dyDescent="0.35">
      <c r="A2649" s="2" t="s">
        <v>43255</v>
      </c>
      <c r="B2649" s="2" t="s">
        <v>43256</v>
      </c>
      <c r="C2649" s="23">
        <v>0</v>
      </c>
      <c r="D2649" s="11" t="b">
        <f>FALSE()</f>
        <v>0</v>
      </c>
      <c r="E2649" s="11" t="b">
        <f>FALSE()</f>
        <v>0</v>
      </c>
      <c r="F2649" s="2" t="s">
        <v>10</v>
      </c>
      <c r="G2649" s="2" t="s">
        <v>10</v>
      </c>
      <c r="H2649" s="2" t="s">
        <v>35778</v>
      </c>
      <c r="I2649" s="11" t="b">
        <f>TRUE()</f>
        <v>1</v>
      </c>
      <c r="J2649" s="24">
        <v>0</v>
      </c>
      <c r="K2649" s="24">
        <v>0</v>
      </c>
      <c r="L2649" s="2" t="s">
        <v>10</v>
      </c>
      <c r="M2649" t="str">
        <f>VLOOKUP(Table18[[#This Row],[No.]],N:O,2,FALSE)</f>
        <v>Carbon Dioxide gas- Filled Cylinder</v>
      </c>
      <c r="N2649" t="s">
        <v>43343</v>
      </c>
      <c r="O2649" t="s">
        <v>43344</v>
      </c>
      <c r="P2649">
        <v>7</v>
      </c>
      <c r="Q2649">
        <v>7</v>
      </c>
      <c r="R2649">
        <v>7</v>
      </c>
      <c r="S2649">
        <v>0</v>
      </c>
      <c r="T2649" t="s">
        <v>35778</v>
      </c>
      <c r="U2649" t="s">
        <v>7105</v>
      </c>
      <c r="V2649" t="s">
        <v>7105</v>
      </c>
      <c r="W2649" t="s">
        <v>7105</v>
      </c>
      <c r="X2649">
        <v>0</v>
      </c>
      <c r="Y2649">
        <v>0</v>
      </c>
      <c r="Z2649">
        <v>0</v>
      </c>
      <c r="AB2649" t="s">
        <v>43345</v>
      </c>
      <c r="AD2649" t="s">
        <v>36169</v>
      </c>
      <c r="AE2649" t="s">
        <v>36169</v>
      </c>
      <c r="AF2649" t="str">
        <f t="shared" si="41"/>
        <v>Carbon Dioxide gas- Filled Cylinder</v>
      </c>
    </row>
    <row r="2650" spans="1:32" x14ac:dyDescent="0.35">
      <c r="A2650" s="2" t="s">
        <v>43258</v>
      </c>
      <c r="B2650" s="2" t="s">
        <v>43259</v>
      </c>
      <c r="C2650" s="23">
        <v>0</v>
      </c>
      <c r="D2650" s="11" t="b">
        <f>FALSE()</f>
        <v>0</v>
      </c>
      <c r="E2650" s="11" t="b">
        <f>FALSE()</f>
        <v>0</v>
      </c>
      <c r="F2650" s="2" t="s">
        <v>10</v>
      </c>
      <c r="G2650" s="2" t="s">
        <v>10</v>
      </c>
      <c r="H2650" s="2" t="s">
        <v>35778</v>
      </c>
      <c r="I2650" s="11" t="b">
        <f>TRUE()</f>
        <v>1</v>
      </c>
      <c r="J2650" s="24">
        <v>0</v>
      </c>
      <c r="K2650" s="24">
        <v>0</v>
      </c>
      <c r="L2650" s="2" t="s">
        <v>10</v>
      </c>
      <c r="M2650" t="str">
        <f>VLOOKUP(Table18[[#This Row],[No.]],N:O,2,FALSE)</f>
        <v>Stirrups with Leg Suspenders</v>
      </c>
      <c r="N2650" t="s">
        <v>43346</v>
      </c>
      <c r="O2650" t="s">
        <v>43347</v>
      </c>
      <c r="P2650">
        <v>2</v>
      </c>
      <c r="Q2650">
        <v>2</v>
      </c>
      <c r="R2650">
        <v>2</v>
      </c>
      <c r="S2650">
        <v>0</v>
      </c>
      <c r="T2650" t="s">
        <v>35778</v>
      </c>
      <c r="U2650" t="s">
        <v>7105</v>
      </c>
      <c r="V2650" t="s">
        <v>7105</v>
      </c>
      <c r="W2650" t="s">
        <v>7105</v>
      </c>
      <c r="X2650">
        <v>0</v>
      </c>
      <c r="Y2650">
        <v>0</v>
      </c>
      <c r="Z2650">
        <v>0</v>
      </c>
      <c r="AB2650" t="s">
        <v>43348</v>
      </c>
      <c r="AD2650" t="s">
        <v>36169</v>
      </c>
      <c r="AE2650" t="s">
        <v>36169</v>
      </c>
      <c r="AF2650" t="str">
        <f t="shared" si="41"/>
        <v>Stirrups with Leg Suspenders</v>
      </c>
    </row>
    <row r="2651" spans="1:32" x14ac:dyDescent="0.35">
      <c r="A2651" s="2" t="s">
        <v>43261</v>
      </c>
      <c r="B2651" s="2" t="s">
        <v>43262</v>
      </c>
      <c r="C2651" s="23">
        <v>0</v>
      </c>
      <c r="D2651" s="11" t="b">
        <f>FALSE()</f>
        <v>0</v>
      </c>
      <c r="E2651" s="11" t="b">
        <f>FALSE()</f>
        <v>0</v>
      </c>
      <c r="F2651" s="2" t="s">
        <v>10</v>
      </c>
      <c r="G2651" s="2" t="s">
        <v>10</v>
      </c>
      <c r="H2651" s="2" t="s">
        <v>35778</v>
      </c>
      <c r="I2651" s="11" t="b">
        <f>TRUE()</f>
        <v>1</v>
      </c>
      <c r="J2651" s="24">
        <v>0</v>
      </c>
      <c r="K2651" s="24">
        <v>0</v>
      </c>
      <c r="L2651" s="2" t="s">
        <v>10</v>
      </c>
      <c r="M2651" t="str">
        <f>VLOOKUP(Table18[[#This Row],[No.]],N:O,2,FALSE)</f>
        <v>Nerve Stimulators</v>
      </c>
      <c r="N2651" t="s">
        <v>43349</v>
      </c>
      <c r="O2651" t="s">
        <v>43350</v>
      </c>
      <c r="P2651">
        <v>24</v>
      </c>
      <c r="Q2651">
        <v>24</v>
      </c>
      <c r="R2651">
        <v>24</v>
      </c>
      <c r="S2651">
        <v>0</v>
      </c>
      <c r="T2651" t="s">
        <v>35778</v>
      </c>
      <c r="U2651" t="s">
        <v>7105</v>
      </c>
      <c r="V2651" t="s">
        <v>7105</v>
      </c>
      <c r="W2651" t="s">
        <v>7105</v>
      </c>
      <c r="X2651">
        <v>0</v>
      </c>
      <c r="Y2651">
        <v>0</v>
      </c>
      <c r="Z2651">
        <v>0</v>
      </c>
      <c r="AB2651" t="s">
        <v>43351</v>
      </c>
      <c r="AD2651" t="s">
        <v>36169</v>
      </c>
      <c r="AE2651" t="s">
        <v>36169</v>
      </c>
      <c r="AF2651" t="str">
        <f t="shared" si="41"/>
        <v>Nerve Stimulators</v>
      </c>
    </row>
    <row r="2652" spans="1:32" x14ac:dyDescent="0.35">
      <c r="A2652" s="2" t="s">
        <v>43264</v>
      </c>
      <c r="B2652" s="2" t="s">
        <v>43265</v>
      </c>
      <c r="C2652" s="23">
        <v>0</v>
      </c>
      <c r="D2652" s="11" t="b">
        <f>FALSE()</f>
        <v>0</v>
      </c>
      <c r="E2652" s="11" t="b">
        <f>FALSE()</f>
        <v>0</v>
      </c>
      <c r="F2652" s="2" t="s">
        <v>10</v>
      </c>
      <c r="G2652" s="2" t="s">
        <v>10</v>
      </c>
      <c r="H2652" s="2" t="s">
        <v>35778</v>
      </c>
      <c r="I2652" s="11" t="b">
        <f>FALSE()</f>
        <v>0</v>
      </c>
      <c r="J2652" s="24">
        <v>12500</v>
      </c>
      <c r="K2652" s="24">
        <v>0</v>
      </c>
      <c r="L2652" s="2" t="s">
        <v>10</v>
      </c>
      <c r="M2652" t="str">
        <f>VLOOKUP(Table18[[#This Row],[No.]],N:O,2,FALSE)</f>
        <v>Paediatric Hegars/ Bouques</v>
      </c>
      <c r="N2652" t="s">
        <v>43352</v>
      </c>
      <c r="O2652" t="s">
        <v>43353</v>
      </c>
      <c r="P2652">
        <v>0</v>
      </c>
      <c r="Q2652">
        <v>0</v>
      </c>
      <c r="R2652">
        <v>0</v>
      </c>
      <c r="S2652">
        <v>0</v>
      </c>
      <c r="U2652" t="s">
        <v>7105</v>
      </c>
      <c r="V2652" t="s">
        <v>7105</v>
      </c>
      <c r="W2652" t="s">
        <v>7133</v>
      </c>
      <c r="X2652">
        <v>0</v>
      </c>
      <c r="Y2652">
        <v>0</v>
      </c>
      <c r="Z2652">
        <v>0</v>
      </c>
      <c r="AB2652" t="s">
        <v>43354</v>
      </c>
      <c r="AD2652" t="s">
        <v>36503</v>
      </c>
      <c r="AE2652" t="s">
        <v>36503</v>
      </c>
      <c r="AF2652" t="str">
        <f t="shared" si="41"/>
        <v>Paediatric Hegars/ Bouques</v>
      </c>
    </row>
    <row r="2653" spans="1:32" x14ac:dyDescent="0.35">
      <c r="A2653" s="2" t="s">
        <v>43267</v>
      </c>
      <c r="B2653" s="2" t="s">
        <v>43268</v>
      </c>
      <c r="C2653" s="23">
        <v>0</v>
      </c>
      <c r="D2653" s="11" t="b">
        <f>FALSE()</f>
        <v>0</v>
      </c>
      <c r="E2653" s="11" t="b">
        <f>FALSE()</f>
        <v>0</v>
      </c>
      <c r="F2653" s="2" t="s">
        <v>10</v>
      </c>
      <c r="G2653" s="2" t="s">
        <v>10</v>
      </c>
      <c r="H2653" s="2" t="s">
        <v>35778</v>
      </c>
      <c r="I2653" s="11" t="b">
        <f>FALSE()</f>
        <v>0</v>
      </c>
      <c r="J2653" s="24">
        <v>11500</v>
      </c>
      <c r="K2653" s="24">
        <v>0</v>
      </c>
      <c r="L2653" s="2" t="s">
        <v>10</v>
      </c>
      <c r="M2653" t="str">
        <f>VLOOKUP(Table18[[#This Row],[No.]],N:O,2,FALSE)</f>
        <v>Paediatric Urethral dilators</v>
      </c>
      <c r="N2653" t="s">
        <v>43355</v>
      </c>
      <c r="O2653" t="s">
        <v>43356</v>
      </c>
      <c r="P2653">
        <v>19</v>
      </c>
      <c r="Q2653">
        <v>19</v>
      </c>
      <c r="R2653">
        <v>10</v>
      </c>
      <c r="S2653">
        <v>0</v>
      </c>
      <c r="T2653" t="s">
        <v>36576</v>
      </c>
      <c r="U2653" t="s">
        <v>7105</v>
      </c>
      <c r="V2653" t="s">
        <v>7105</v>
      </c>
      <c r="W2653" t="s">
        <v>7105</v>
      </c>
      <c r="X2653">
        <v>0</v>
      </c>
      <c r="Y2653">
        <v>0</v>
      </c>
      <c r="Z2653">
        <v>0</v>
      </c>
      <c r="AB2653" t="s">
        <v>43357</v>
      </c>
      <c r="AD2653" t="s">
        <v>36503</v>
      </c>
      <c r="AE2653" t="s">
        <v>35876</v>
      </c>
      <c r="AF2653" t="str">
        <f t="shared" si="41"/>
        <v>Paediatric Urethral dilators</v>
      </c>
    </row>
    <row r="2654" spans="1:32" x14ac:dyDescent="0.35">
      <c r="A2654" s="2" t="s">
        <v>43270</v>
      </c>
      <c r="B2654" s="2" t="s">
        <v>43271</v>
      </c>
      <c r="C2654" s="23">
        <v>0</v>
      </c>
      <c r="D2654" s="11" t="b">
        <f>FALSE()</f>
        <v>0</v>
      </c>
      <c r="E2654" s="11" t="b">
        <f>FALSE()</f>
        <v>0</v>
      </c>
      <c r="F2654" s="2" t="s">
        <v>10</v>
      </c>
      <c r="G2654" s="2" t="s">
        <v>10</v>
      </c>
      <c r="H2654" s="2" t="s">
        <v>35778</v>
      </c>
      <c r="I2654" s="11" t="b">
        <f>FALSE()</f>
        <v>0</v>
      </c>
      <c r="J2654" s="24">
        <v>4500</v>
      </c>
      <c r="K2654" s="24">
        <v>0</v>
      </c>
      <c r="L2654" s="2" t="s">
        <v>10</v>
      </c>
      <c r="M2654" t="str">
        <f>VLOOKUP(Table18[[#This Row],[No.]],N:O,2,FALSE)</f>
        <v>Paediatric CVCS- FR 4</v>
      </c>
      <c r="N2654" t="s">
        <v>43358</v>
      </c>
      <c r="O2654" t="s">
        <v>43359</v>
      </c>
      <c r="P2654">
        <v>0</v>
      </c>
      <c r="Q2654">
        <v>0</v>
      </c>
      <c r="R2654">
        <v>0</v>
      </c>
      <c r="S2654">
        <v>0</v>
      </c>
      <c r="T2654" t="s">
        <v>35778</v>
      </c>
      <c r="U2654" t="s">
        <v>7105</v>
      </c>
      <c r="V2654" t="s">
        <v>7105</v>
      </c>
      <c r="W2654" t="s">
        <v>7133</v>
      </c>
      <c r="X2654">
        <v>0</v>
      </c>
      <c r="Y2654">
        <v>0</v>
      </c>
      <c r="Z2654">
        <v>0</v>
      </c>
      <c r="AB2654" t="s">
        <v>43360</v>
      </c>
      <c r="AD2654" t="s">
        <v>36503</v>
      </c>
      <c r="AE2654" t="s">
        <v>36503</v>
      </c>
      <c r="AF2654" t="str">
        <f t="shared" si="41"/>
        <v>Paediatric CVCS- FR 4</v>
      </c>
    </row>
    <row r="2655" spans="1:32" x14ac:dyDescent="0.35">
      <c r="A2655" s="2" t="s">
        <v>43273</v>
      </c>
      <c r="B2655" s="2" t="s">
        <v>43274</v>
      </c>
      <c r="C2655" s="23">
        <v>0</v>
      </c>
      <c r="D2655" s="11" t="b">
        <f>FALSE()</f>
        <v>0</v>
      </c>
      <c r="E2655" s="11" t="b">
        <f>FALSE()</f>
        <v>0</v>
      </c>
      <c r="F2655" s="2" t="s">
        <v>10</v>
      </c>
      <c r="G2655" s="2" t="s">
        <v>10</v>
      </c>
      <c r="H2655" s="2" t="s">
        <v>35778</v>
      </c>
      <c r="I2655" s="11" t="b">
        <f>TRUE()</f>
        <v>1</v>
      </c>
      <c r="J2655" s="24">
        <v>0</v>
      </c>
      <c r="K2655" s="24">
        <v>0</v>
      </c>
      <c r="L2655" s="2" t="s">
        <v>10</v>
      </c>
      <c r="M2655" t="str">
        <f>VLOOKUP(Table18[[#This Row],[No.]],N:O,2,FALSE)</f>
        <v>Paediatric CVCS-FR 5</v>
      </c>
      <c r="N2655" t="s">
        <v>43361</v>
      </c>
      <c r="O2655" t="s">
        <v>43362</v>
      </c>
      <c r="P2655">
        <v>3</v>
      </c>
      <c r="Q2655">
        <v>3</v>
      </c>
      <c r="R2655">
        <v>3</v>
      </c>
      <c r="S2655">
        <v>0</v>
      </c>
      <c r="T2655" t="s">
        <v>35778</v>
      </c>
      <c r="U2655" t="s">
        <v>7105</v>
      </c>
      <c r="V2655" t="s">
        <v>7105</v>
      </c>
      <c r="W2655" t="s">
        <v>7105</v>
      </c>
      <c r="X2655">
        <v>0</v>
      </c>
      <c r="Y2655">
        <v>0</v>
      </c>
      <c r="Z2655">
        <v>0</v>
      </c>
      <c r="AB2655" t="s">
        <v>43363</v>
      </c>
      <c r="AD2655" t="s">
        <v>36503</v>
      </c>
      <c r="AE2655" t="s">
        <v>36503</v>
      </c>
      <c r="AF2655" t="str">
        <f t="shared" si="41"/>
        <v>Paediatric CVCS-FR 5</v>
      </c>
    </row>
    <row r="2656" spans="1:32" x14ac:dyDescent="0.35">
      <c r="A2656" s="2" t="s">
        <v>43276</v>
      </c>
      <c r="B2656" s="2" t="s">
        <v>43277</v>
      </c>
      <c r="C2656" s="23">
        <v>0</v>
      </c>
      <c r="D2656" s="11" t="b">
        <f>FALSE()</f>
        <v>0</v>
      </c>
      <c r="E2656" s="11" t="b">
        <f>FALSE()</f>
        <v>0</v>
      </c>
      <c r="F2656" s="2" t="s">
        <v>10</v>
      </c>
      <c r="G2656" s="2" t="s">
        <v>10</v>
      </c>
      <c r="H2656" s="2" t="s">
        <v>35778</v>
      </c>
      <c r="I2656" s="11" t="b">
        <f>FALSE()</f>
        <v>0</v>
      </c>
      <c r="J2656" s="24">
        <v>14500</v>
      </c>
      <c r="K2656" s="24">
        <v>0</v>
      </c>
      <c r="L2656" s="2" t="s">
        <v>10</v>
      </c>
      <c r="M2656" t="str">
        <f>VLOOKUP(Table18[[#This Row],[No.]],N:O,2,FALSE)</f>
        <v>VP Shunts Medium Flow</v>
      </c>
      <c r="N2656" t="s">
        <v>43364</v>
      </c>
      <c r="O2656" t="s">
        <v>43365</v>
      </c>
      <c r="P2656">
        <v>13</v>
      </c>
      <c r="Q2656">
        <v>13</v>
      </c>
      <c r="R2656">
        <v>13</v>
      </c>
      <c r="S2656">
        <v>37</v>
      </c>
      <c r="T2656" t="s">
        <v>35778</v>
      </c>
      <c r="U2656" t="s">
        <v>7105</v>
      </c>
      <c r="V2656" t="s">
        <v>7105</v>
      </c>
      <c r="W2656" t="s">
        <v>7105</v>
      </c>
      <c r="X2656" s="4">
        <v>11600</v>
      </c>
      <c r="Y2656">
        <v>0</v>
      </c>
      <c r="Z2656">
        <v>0</v>
      </c>
      <c r="AB2656" t="s">
        <v>43366</v>
      </c>
      <c r="AE2656" t="s">
        <v>35795</v>
      </c>
      <c r="AF2656" t="str">
        <f t="shared" si="41"/>
        <v>VP Shunts Medium Flow</v>
      </c>
    </row>
    <row r="2657" spans="1:32" x14ac:dyDescent="0.35">
      <c r="A2657" s="2" t="s">
        <v>43279</v>
      </c>
      <c r="B2657" s="2" t="s">
        <v>43280</v>
      </c>
      <c r="C2657" s="23">
        <v>0</v>
      </c>
      <c r="D2657" s="11" t="b">
        <f>FALSE()</f>
        <v>0</v>
      </c>
      <c r="E2657" s="11" t="b">
        <f>FALSE()</f>
        <v>0</v>
      </c>
      <c r="F2657" s="2" t="s">
        <v>10</v>
      </c>
      <c r="G2657" s="2" t="s">
        <v>10</v>
      </c>
      <c r="H2657" s="2" t="s">
        <v>35778</v>
      </c>
      <c r="I2657" s="11" t="b">
        <f>TRUE()</f>
        <v>1</v>
      </c>
      <c r="J2657" s="24">
        <v>0</v>
      </c>
      <c r="K2657" s="24">
        <v>0</v>
      </c>
      <c r="L2657" s="2" t="s">
        <v>10</v>
      </c>
      <c r="M2657" t="str">
        <f>VLOOKUP(Table18[[#This Row],[No.]],N:O,2,FALSE)</f>
        <v>VP Shunt Introducer</v>
      </c>
      <c r="N2657" t="s">
        <v>43367</v>
      </c>
      <c r="O2657" t="s">
        <v>43368</v>
      </c>
      <c r="P2657">
        <v>156</v>
      </c>
      <c r="Q2657">
        <v>156</v>
      </c>
      <c r="R2657">
        <v>156</v>
      </c>
      <c r="S2657">
        <v>0</v>
      </c>
      <c r="T2657" t="s">
        <v>35778</v>
      </c>
      <c r="U2657" t="s">
        <v>7105</v>
      </c>
      <c r="V2657" t="s">
        <v>7105</v>
      </c>
      <c r="W2657" t="s">
        <v>7105</v>
      </c>
      <c r="X2657">
        <v>0</v>
      </c>
      <c r="Y2657">
        <v>0</v>
      </c>
      <c r="Z2657">
        <v>0</v>
      </c>
      <c r="AB2657" t="s">
        <v>43369</v>
      </c>
      <c r="AD2657" t="s">
        <v>36169</v>
      </c>
      <c r="AE2657" t="s">
        <v>39168</v>
      </c>
      <c r="AF2657" t="str">
        <f t="shared" si="41"/>
        <v>VP Shunt Introducer</v>
      </c>
    </row>
    <row r="2658" spans="1:32" x14ac:dyDescent="0.35">
      <c r="A2658" s="2" t="s">
        <v>43282</v>
      </c>
      <c r="B2658" s="2" t="s">
        <v>43283</v>
      </c>
      <c r="C2658" s="23">
        <v>0</v>
      </c>
      <c r="D2658" s="11" t="b">
        <f>FALSE()</f>
        <v>0</v>
      </c>
      <c r="E2658" s="11" t="b">
        <f>FALSE()</f>
        <v>0</v>
      </c>
      <c r="F2658" s="2" t="s">
        <v>10</v>
      </c>
      <c r="G2658" s="2" t="s">
        <v>10</v>
      </c>
      <c r="H2658" s="2" t="s">
        <v>35778</v>
      </c>
      <c r="I2658" s="11" t="b">
        <f>TRUE()</f>
        <v>1</v>
      </c>
      <c r="J2658" s="24">
        <v>0</v>
      </c>
      <c r="K2658" s="24">
        <v>0</v>
      </c>
      <c r="L2658" s="2" t="s">
        <v>10</v>
      </c>
      <c r="M2658" t="str">
        <f>VLOOKUP(Table18[[#This Row],[No.]],N:O,2,FALSE)</f>
        <v>EVD</v>
      </c>
      <c r="N2658" t="s">
        <v>43370</v>
      </c>
      <c r="O2658" t="s">
        <v>43371</v>
      </c>
      <c r="P2658">
        <v>9</v>
      </c>
      <c r="Q2658">
        <v>9</v>
      </c>
      <c r="R2658">
        <v>9</v>
      </c>
      <c r="S2658" s="22">
        <v>1705</v>
      </c>
      <c r="T2658" t="s">
        <v>36061</v>
      </c>
      <c r="U2658" t="s">
        <v>7105</v>
      </c>
      <c r="V2658" t="s">
        <v>7105</v>
      </c>
      <c r="W2658" t="s">
        <v>7105</v>
      </c>
      <c r="X2658">
        <v>0</v>
      </c>
      <c r="Y2658">
        <v>0</v>
      </c>
      <c r="Z2658">
        <v>0</v>
      </c>
      <c r="AB2658" t="s">
        <v>43372</v>
      </c>
      <c r="AF2658" t="str">
        <f t="shared" si="41"/>
        <v>EVD</v>
      </c>
    </row>
    <row r="2659" spans="1:32" x14ac:dyDescent="0.35">
      <c r="A2659" s="2" t="s">
        <v>43284</v>
      </c>
      <c r="B2659" s="2" t="s">
        <v>43285</v>
      </c>
      <c r="C2659" s="23">
        <v>0</v>
      </c>
      <c r="D2659" s="11" t="b">
        <f>FALSE()</f>
        <v>0</v>
      </c>
      <c r="E2659" s="11" t="b">
        <f>FALSE()</f>
        <v>0</v>
      </c>
      <c r="F2659" s="2" t="s">
        <v>10</v>
      </c>
      <c r="G2659" s="2" t="s">
        <v>10</v>
      </c>
      <c r="H2659" s="2" t="s">
        <v>35778</v>
      </c>
      <c r="I2659" s="11" t="b">
        <f>FALSE()</f>
        <v>0</v>
      </c>
      <c r="J2659" s="24">
        <v>73776</v>
      </c>
      <c r="K2659" s="24">
        <v>0</v>
      </c>
      <c r="L2659" s="2" t="s">
        <v>10</v>
      </c>
      <c r="M2659" t="str">
        <f>VLOOKUP(Table18[[#This Row],[No.]],N:O,2,FALSE)</f>
        <v>Dural Patches</v>
      </c>
      <c r="N2659" t="s">
        <v>43373</v>
      </c>
      <c r="O2659" t="s">
        <v>43374</v>
      </c>
      <c r="P2659">
        <v>10</v>
      </c>
      <c r="Q2659">
        <v>10</v>
      </c>
      <c r="R2659">
        <v>10</v>
      </c>
      <c r="S2659">
        <v>0</v>
      </c>
      <c r="T2659" t="s">
        <v>36061</v>
      </c>
      <c r="U2659" t="s">
        <v>7105</v>
      </c>
      <c r="V2659" t="s">
        <v>7105</v>
      </c>
      <c r="W2659" t="s">
        <v>7105</v>
      </c>
      <c r="X2659">
        <v>0</v>
      </c>
      <c r="Y2659">
        <v>0</v>
      </c>
      <c r="Z2659">
        <v>0</v>
      </c>
      <c r="AB2659" t="s">
        <v>43375</v>
      </c>
      <c r="AF2659" t="str">
        <f t="shared" si="41"/>
        <v>Dural Patches</v>
      </c>
    </row>
    <row r="2660" spans="1:32" x14ac:dyDescent="0.35">
      <c r="A2660" s="2" t="s">
        <v>43287</v>
      </c>
      <c r="B2660" s="2" t="s">
        <v>43288</v>
      </c>
      <c r="C2660" s="23">
        <v>0</v>
      </c>
      <c r="D2660" s="11" t="b">
        <f>FALSE()</f>
        <v>0</v>
      </c>
      <c r="E2660" s="11" t="b">
        <f>FALSE()</f>
        <v>0</v>
      </c>
      <c r="F2660" s="2" t="s">
        <v>10</v>
      </c>
      <c r="G2660" s="2" t="s">
        <v>10</v>
      </c>
      <c r="H2660" s="2" t="s">
        <v>35778</v>
      </c>
      <c r="I2660" s="11" t="b">
        <f>TRUE()</f>
        <v>1</v>
      </c>
      <c r="J2660" s="24">
        <v>0</v>
      </c>
      <c r="K2660" s="24">
        <v>0</v>
      </c>
      <c r="L2660" s="2" t="s">
        <v>10</v>
      </c>
      <c r="M2660" t="str">
        <f>VLOOKUP(Table18[[#This Row],[No.]],N:O,2,FALSE)</f>
        <v>Paediatric Crystoscope</v>
      </c>
      <c r="N2660" t="s">
        <v>43376</v>
      </c>
      <c r="O2660" t="s">
        <v>43377</v>
      </c>
      <c r="P2660">
        <v>0</v>
      </c>
      <c r="Q2660">
        <v>0</v>
      </c>
      <c r="R2660">
        <v>0</v>
      </c>
      <c r="S2660" s="22">
        <v>5000</v>
      </c>
      <c r="T2660" t="s">
        <v>35778</v>
      </c>
      <c r="U2660" t="s">
        <v>7105</v>
      </c>
      <c r="V2660" t="s">
        <v>7105</v>
      </c>
      <c r="W2660" t="s">
        <v>7133</v>
      </c>
      <c r="X2660">
        <v>0</v>
      </c>
      <c r="Y2660">
        <v>0</v>
      </c>
      <c r="Z2660">
        <v>0</v>
      </c>
      <c r="AB2660" t="s">
        <v>43377</v>
      </c>
      <c r="AF2660" t="str">
        <f t="shared" si="41"/>
        <v>Paediatric Crystoscope</v>
      </c>
    </row>
    <row r="2661" spans="1:32" x14ac:dyDescent="0.35">
      <c r="A2661" s="2" t="s">
        <v>43290</v>
      </c>
      <c r="B2661" s="2" t="s">
        <v>43291</v>
      </c>
      <c r="C2661" s="23">
        <v>0</v>
      </c>
      <c r="D2661" s="11" t="b">
        <f>FALSE()</f>
        <v>0</v>
      </c>
      <c r="E2661" s="11" t="b">
        <f>FALSE()</f>
        <v>0</v>
      </c>
      <c r="F2661" s="2" t="s">
        <v>10</v>
      </c>
      <c r="G2661" s="2" t="s">
        <v>10</v>
      </c>
      <c r="H2661" s="2" t="s">
        <v>35778</v>
      </c>
      <c r="I2661" s="11" t="b">
        <f>TRUE()</f>
        <v>1</v>
      </c>
      <c r="J2661" s="24">
        <v>0</v>
      </c>
      <c r="K2661" s="24">
        <v>0</v>
      </c>
      <c r="L2661" s="2" t="s">
        <v>10</v>
      </c>
      <c r="M2661" t="str">
        <f>VLOOKUP(Table18[[#This Row],[No.]],N:O,2,FALSE)</f>
        <v>Paediatric Laparascopic set</v>
      </c>
      <c r="N2661" t="s">
        <v>43378</v>
      </c>
      <c r="O2661" t="s">
        <v>43379</v>
      </c>
      <c r="P2661">
        <v>17</v>
      </c>
      <c r="Q2661">
        <v>17</v>
      </c>
      <c r="R2661">
        <v>17</v>
      </c>
      <c r="S2661" s="22">
        <v>2316</v>
      </c>
      <c r="T2661" t="s">
        <v>35778</v>
      </c>
      <c r="U2661" t="s">
        <v>7105</v>
      </c>
      <c r="V2661" t="s">
        <v>7105</v>
      </c>
      <c r="W2661" t="s">
        <v>7105</v>
      </c>
      <c r="X2661" s="4">
        <v>7950</v>
      </c>
      <c r="Y2661">
        <v>0</v>
      </c>
      <c r="Z2661">
        <v>0</v>
      </c>
      <c r="AB2661" t="s">
        <v>43380</v>
      </c>
      <c r="AF2661" t="str">
        <f t="shared" si="41"/>
        <v>Paediatric Laparascopic set</v>
      </c>
    </row>
    <row r="2662" spans="1:32" x14ac:dyDescent="0.35">
      <c r="A2662" s="2" t="s">
        <v>43293</v>
      </c>
      <c r="B2662" s="2" t="s">
        <v>43294</v>
      </c>
      <c r="C2662" s="23">
        <v>1</v>
      </c>
      <c r="D2662" s="11" t="b">
        <f>FALSE()</f>
        <v>0</v>
      </c>
      <c r="E2662" s="11" t="b">
        <f>FALSE()</f>
        <v>0</v>
      </c>
      <c r="F2662" s="2" t="s">
        <v>10</v>
      </c>
      <c r="G2662" s="2" t="s">
        <v>10</v>
      </c>
      <c r="H2662" s="2" t="s">
        <v>35778</v>
      </c>
      <c r="I2662" s="11" t="b">
        <f>FALSE()</f>
        <v>0</v>
      </c>
      <c r="J2662" s="24">
        <v>0</v>
      </c>
      <c r="K2662" s="24">
        <v>0</v>
      </c>
      <c r="L2662" s="2" t="s">
        <v>10</v>
      </c>
      <c r="M2662" t="str">
        <f>VLOOKUP(Table18[[#This Row],[No.]],N:O,2,FALSE)</f>
        <v>AE Prosthesis</v>
      </c>
      <c r="N2662" t="s">
        <v>43381</v>
      </c>
      <c r="O2662" t="s">
        <v>43382</v>
      </c>
      <c r="P2662">
        <v>0</v>
      </c>
      <c r="Q2662">
        <v>0</v>
      </c>
      <c r="R2662">
        <v>0</v>
      </c>
      <c r="S2662">
        <v>5</v>
      </c>
      <c r="T2662" t="s">
        <v>35778</v>
      </c>
      <c r="U2662" t="s">
        <v>7105</v>
      </c>
      <c r="V2662" t="s">
        <v>7105</v>
      </c>
      <c r="W2662" t="s">
        <v>7105</v>
      </c>
      <c r="X2662">
        <v>0</v>
      </c>
      <c r="Y2662">
        <v>0</v>
      </c>
      <c r="Z2662">
        <v>0</v>
      </c>
      <c r="AB2662" t="s">
        <v>43383</v>
      </c>
      <c r="AF2662" t="str">
        <f t="shared" si="41"/>
        <v>AE Prosthesis</v>
      </c>
    </row>
    <row r="2663" spans="1:32" x14ac:dyDescent="0.35">
      <c r="A2663" s="2" t="s">
        <v>43296</v>
      </c>
      <c r="B2663" s="2" t="s">
        <v>43297</v>
      </c>
      <c r="C2663" s="23">
        <v>2</v>
      </c>
      <c r="D2663" s="11" t="b">
        <f>FALSE()</f>
        <v>0</v>
      </c>
      <c r="E2663" s="11" t="b">
        <f>FALSE()</f>
        <v>0</v>
      </c>
      <c r="F2663" s="2" t="s">
        <v>10</v>
      </c>
      <c r="G2663" s="2" t="s">
        <v>10</v>
      </c>
      <c r="H2663" s="2" t="s">
        <v>35778</v>
      </c>
      <c r="I2663" s="11" t="b">
        <f>FALSE()</f>
        <v>0</v>
      </c>
      <c r="J2663" s="24">
        <v>0</v>
      </c>
      <c r="K2663" s="24">
        <v>0</v>
      </c>
      <c r="L2663" s="2" t="s">
        <v>10</v>
      </c>
      <c r="M2663" t="str">
        <f>VLOOKUP(Table18[[#This Row],[No.]],N:O,2,FALSE)</f>
        <v>BK prosthesis</v>
      </c>
      <c r="N2663" t="s">
        <v>43384</v>
      </c>
      <c r="O2663" t="s">
        <v>43385</v>
      </c>
      <c r="P2663">
        <v>48</v>
      </c>
      <c r="Q2663">
        <v>48</v>
      </c>
      <c r="R2663">
        <v>48</v>
      </c>
      <c r="S2663">
        <v>0</v>
      </c>
      <c r="T2663" t="s">
        <v>35778</v>
      </c>
      <c r="U2663" t="s">
        <v>7105</v>
      </c>
      <c r="V2663" t="s">
        <v>7105</v>
      </c>
      <c r="W2663" t="s">
        <v>7105</v>
      </c>
      <c r="X2663">
        <v>0</v>
      </c>
      <c r="Y2663">
        <v>0</v>
      </c>
      <c r="Z2663">
        <v>0</v>
      </c>
      <c r="AB2663" t="s">
        <v>43386</v>
      </c>
      <c r="AF2663" t="str">
        <f t="shared" si="41"/>
        <v>BK prosthesis</v>
      </c>
    </row>
    <row r="2664" spans="1:32" x14ac:dyDescent="0.35">
      <c r="A2664" s="2" t="s">
        <v>43299</v>
      </c>
      <c r="B2664" s="2" t="s">
        <v>43300</v>
      </c>
      <c r="C2664" s="23">
        <v>3</v>
      </c>
      <c r="D2664" s="11" t="b">
        <f>FALSE()</f>
        <v>0</v>
      </c>
      <c r="E2664" s="11" t="b">
        <f>FALSE()</f>
        <v>0</v>
      </c>
      <c r="F2664" s="2" t="s">
        <v>10</v>
      </c>
      <c r="G2664" s="2" t="s">
        <v>10</v>
      </c>
      <c r="H2664" s="2" t="s">
        <v>35778</v>
      </c>
      <c r="I2664" s="11" t="b">
        <f>FALSE()</f>
        <v>0</v>
      </c>
      <c r="J2664" s="24">
        <v>0</v>
      </c>
      <c r="K2664" s="24">
        <v>0</v>
      </c>
      <c r="L2664" s="2" t="s">
        <v>10</v>
      </c>
      <c r="M2664" t="str">
        <f>VLOOKUP(Table18[[#This Row],[No.]],N:O,2,FALSE)</f>
        <v>AK prosthesis</v>
      </c>
      <c r="N2664" t="s">
        <v>43387</v>
      </c>
      <c r="O2664" t="s">
        <v>43388</v>
      </c>
      <c r="P2664">
        <v>0</v>
      </c>
      <c r="Q2664">
        <v>0</v>
      </c>
      <c r="R2664">
        <v>0</v>
      </c>
      <c r="S2664">
        <v>0</v>
      </c>
      <c r="T2664" t="s">
        <v>35751</v>
      </c>
      <c r="U2664" t="s">
        <v>7105</v>
      </c>
      <c r="V2664" t="s">
        <v>7105</v>
      </c>
      <c r="W2664" t="s">
        <v>7133</v>
      </c>
      <c r="X2664">
        <v>0</v>
      </c>
      <c r="Y2664">
        <v>0</v>
      </c>
      <c r="Z2664">
        <v>0</v>
      </c>
      <c r="AB2664" t="s">
        <v>43388</v>
      </c>
      <c r="AF2664" t="str">
        <f t="shared" si="41"/>
        <v>AK prosthesis</v>
      </c>
    </row>
    <row r="2665" spans="1:32" x14ac:dyDescent="0.35">
      <c r="A2665" s="2" t="s">
        <v>43302</v>
      </c>
      <c r="B2665" s="2" t="s">
        <v>43300</v>
      </c>
      <c r="C2665" s="23">
        <v>0</v>
      </c>
      <c r="D2665" s="11" t="b">
        <f>FALSE()</f>
        <v>0</v>
      </c>
      <c r="E2665" s="11" t="b">
        <f>FALSE()</f>
        <v>0</v>
      </c>
      <c r="F2665" s="2" t="s">
        <v>10</v>
      </c>
      <c r="G2665" s="2" t="s">
        <v>10</v>
      </c>
      <c r="H2665" s="2" t="s">
        <v>35778</v>
      </c>
      <c r="I2665" s="11" t="b">
        <f>TRUE()</f>
        <v>1</v>
      </c>
      <c r="J2665" s="24">
        <v>0</v>
      </c>
      <c r="K2665" s="24">
        <v>0</v>
      </c>
      <c r="L2665" s="2" t="s">
        <v>10</v>
      </c>
      <c r="M2665" t="str">
        <f>VLOOKUP(Table18[[#This Row],[No.]],N:O,2,FALSE)</f>
        <v>AK prosthesis</v>
      </c>
      <c r="N2665" t="s">
        <v>43389</v>
      </c>
      <c r="O2665" t="s">
        <v>43390</v>
      </c>
      <c r="P2665">
        <v>2</v>
      </c>
      <c r="Q2665">
        <v>2</v>
      </c>
      <c r="R2665">
        <v>2</v>
      </c>
      <c r="S2665">
        <v>14</v>
      </c>
      <c r="T2665" t="s">
        <v>36576</v>
      </c>
      <c r="U2665" t="s">
        <v>7105</v>
      </c>
      <c r="V2665" t="s">
        <v>7105</v>
      </c>
      <c r="W2665" t="s">
        <v>7105</v>
      </c>
      <c r="X2665">
        <v>0</v>
      </c>
      <c r="Y2665">
        <v>0</v>
      </c>
      <c r="Z2665">
        <v>0</v>
      </c>
      <c r="AB2665" t="s">
        <v>43391</v>
      </c>
      <c r="AF2665" t="str">
        <f t="shared" si="41"/>
        <v>AK prosthesis</v>
      </c>
    </row>
    <row r="2666" spans="1:32" x14ac:dyDescent="0.35">
      <c r="A2666" s="2" t="s">
        <v>43303</v>
      </c>
      <c r="B2666" s="2" t="s">
        <v>43304</v>
      </c>
      <c r="C2666" s="23">
        <v>1</v>
      </c>
      <c r="D2666" s="11" t="b">
        <f>FALSE()</f>
        <v>0</v>
      </c>
      <c r="E2666" s="11" t="b">
        <f>FALSE()</f>
        <v>0</v>
      </c>
      <c r="F2666" s="2" t="s">
        <v>10</v>
      </c>
      <c r="G2666" s="2" t="s">
        <v>10</v>
      </c>
      <c r="H2666" s="2" t="s">
        <v>35778</v>
      </c>
      <c r="I2666" s="11" t="b">
        <f>FALSE()</f>
        <v>0</v>
      </c>
      <c r="J2666" s="24">
        <v>0</v>
      </c>
      <c r="K2666" s="24">
        <v>0</v>
      </c>
      <c r="L2666" s="2" t="s">
        <v>10</v>
      </c>
      <c r="M2666" t="str">
        <f>VLOOKUP(Table18[[#This Row],[No.]],N:O,2,FALSE)</f>
        <v>Ortho prosthesis</v>
      </c>
      <c r="N2666" t="s">
        <v>43392</v>
      </c>
      <c r="O2666" t="s">
        <v>43393</v>
      </c>
      <c r="P2666">
        <v>0</v>
      </c>
      <c r="Q2666">
        <v>0</v>
      </c>
      <c r="R2666">
        <v>0</v>
      </c>
      <c r="S2666">
        <v>8</v>
      </c>
      <c r="T2666" t="s">
        <v>36576</v>
      </c>
      <c r="U2666" t="s">
        <v>7105</v>
      </c>
      <c r="V2666" t="s">
        <v>7105</v>
      </c>
      <c r="W2666" t="s">
        <v>7133</v>
      </c>
      <c r="X2666">
        <v>0</v>
      </c>
      <c r="Y2666">
        <v>0</v>
      </c>
      <c r="Z2666">
        <v>0</v>
      </c>
      <c r="AB2666" t="s">
        <v>43394</v>
      </c>
      <c r="AF2666" t="str">
        <f t="shared" si="41"/>
        <v>Ortho prosthesis</v>
      </c>
    </row>
    <row r="2667" spans="1:32" x14ac:dyDescent="0.35">
      <c r="A2667" s="2" t="s">
        <v>43306</v>
      </c>
      <c r="B2667" s="2" t="s">
        <v>43307</v>
      </c>
      <c r="C2667" s="23">
        <v>9</v>
      </c>
      <c r="D2667" s="11" t="b">
        <f>FALSE()</f>
        <v>0</v>
      </c>
      <c r="E2667" s="11" t="b">
        <f>FALSE()</f>
        <v>0</v>
      </c>
      <c r="F2667" s="2" t="s">
        <v>10</v>
      </c>
      <c r="G2667" s="2" t="s">
        <v>10</v>
      </c>
      <c r="H2667" s="2" t="s">
        <v>35778</v>
      </c>
      <c r="I2667" s="11" t="b">
        <f>FALSE()</f>
        <v>0</v>
      </c>
      <c r="J2667" s="24">
        <v>0</v>
      </c>
      <c r="K2667" s="24">
        <v>0</v>
      </c>
      <c r="L2667" s="2" t="s">
        <v>10</v>
      </c>
      <c r="M2667" t="str">
        <f>VLOOKUP(Table18[[#This Row],[No.]],N:O,2,FALSE)</f>
        <v>AFO</v>
      </c>
      <c r="N2667" t="s">
        <v>43395</v>
      </c>
      <c r="O2667" t="s">
        <v>43396</v>
      </c>
      <c r="P2667">
        <v>4</v>
      </c>
      <c r="Q2667">
        <v>4</v>
      </c>
      <c r="R2667">
        <v>4</v>
      </c>
      <c r="S2667">
        <v>6</v>
      </c>
      <c r="T2667" t="s">
        <v>36576</v>
      </c>
      <c r="U2667" t="s">
        <v>7105</v>
      </c>
      <c r="V2667" t="s">
        <v>7105</v>
      </c>
      <c r="W2667" t="s">
        <v>7105</v>
      </c>
      <c r="X2667">
        <v>0</v>
      </c>
      <c r="Y2667">
        <v>0</v>
      </c>
      <c r="Z2667">
        <v>0</v>
      </c>
      <c r="AB2667" t="s">
        <v>43397</v>
      </c>
      <c r="AF2667" t="str">
        <f t="shared" si="41"/>
        <v>AFO</v>
      </c>
    </row>
    <row r="2668" spans="1:32" x14ac:dyDescent="0.35">
      <c r="A2668" s="2" t="s">
        <v>43308</v>
      </c>
      <c r="B2668" s="2" t="s">
        <v>43309</v>
      </c>
      <c r="C2668" s="23">
        <v>1</v>
      </c>
      <c r="D2668" s="11" t="b">
        <f>FALSE()</f>
        <v>0</v>
      </c>
      <c r="E2668" s="11" t="b">
        <f>FALSE()</f>
        <v>0</v>
      </c>
      <c r="F2668" s="2" t="s">
        <v>10</v>
      </c>
      <c r="G2668" s="2" t="s">
        <v>10</v>
      </c>
      <c r="H2668" s="2" t="s">
        <v>35778</v>
      </c>
      <c r="I2668" s="11" t="b">
        <f>FALSE()</f>
        <v>0</v>
      </c>
      <c r="J2668" s="24">
        <v>0</v>
      </c>
      <c r="K2668" s="24">
        <v>0</v>
      </c>
      <c r="L2668" s="2" t="s">
        <v>10</v>
      </c>
      <c r="M2668" t="str">
        <f>VLOOKUP(Table18[[#This Row],[No.]],N:O,2,FALSE)</f>
        <v>Customised AFOs</v>
      </c>
      <c r="N2668" t="s">
        <v>43398</v>
      </c>
      <c r="O2668" t="s">
        <v>43399</v>
      </c>
      <c r="P2668">
        <v>28</v>
      </c>
      <c r="Q2668">
        <v>28</v>
      </c>
      <c r="R2668">
        <v>28</v>
      </c>
      <c r="S2668">
        <v>15</v>
      </c>
      <c r="T2668" t="s">
        <v>35778</v>
      </c>
      <c r="U2668" t="s">
        <v>7105</v>
      </c>
      <c r="V2668" t="s">
        <v>7105</v>
      </c>
      <c r="W2668" t="s">
        <v>7105</v>
      </c>
      <c r="X2668">
        <v>0</v>
      </c>
      <c r="Y2668">
        <v>0</v>
      </c>
      <c r="Z2668">
        <v>0</v>
      </c>
      <c r="AB2668" t="s">
        <v>43400</v>
      </c>
      <c r="AF2668" t="str">
        <f t="shared" si="41"/>
        <v>Customised AFOs</v>
      </c>
    </row>
    <row r="2669" spans="1:32" x14ac:dyDescent="0.35">
      <c r="A2669" s="2" t="s">
        <v>43311</v>
      </c>
      <c r="B2669" s="2" t="s">
        <v>43312</v>
      </c>
      <c r="C2669" s="23">
        <v>1</v>
      </c>
      <c r="D2669" s="11" t="b">
        <f>FALSE()</f>
        <v>0</v>
      </c>
      <c r="E2669" s="11" t="b">
        <f>FALSE()</f>
        <v>0</v>
      </c>
      <c r="F2669" s="2" t="s">
        <v>10</v>
      </c>
      <c r="G2669" s="2" t="s">
        <v>10</v>
      </c>
      <c r="H2669" s="2" t="s">
        <v>35778</v>
      </c>
      <c r="I2669" s="11" t="b">
        <f>FALSE()</f>
        <v>0</v>
      </c>
      <c r="J2669" s="24">
        <v>0</v>
      </c>
      <c r="K2669" s="24">
        <v>0</v>
      </c>
      <c r="L2669" s="2" t="s">
        <v>10</v>
      </c>
      <c r="M2669" t="str">
        <f>VLOOKUP(Table18[[#This Row],[No.]],N:O,2,FALSE)</f>
        <v>Knee Support</v>
      </c>
      <c r="N2669" t="s">
        <v>43401</v>
      </c>
      <c r="O2669" t="s">
        <v>43402</v>
      </c>
      <c r="P2669">
        <v>24</v>
      </c>
      <c r="Q2669">
        <v>24</v>
      </c>
      <c r="R2669">
        <v>24</v>
      </c>
      <c r="S2669">
        <v>18</v>
      </c>
      <c r="T2669" t="s">
        <v>36576</v>
      </c>
      <c r="U2669" t="s">
        <v>7105</v>
      </c>
      <c r="V2669" t="s">
        <v>7105</v>
      </c>
      <c r="W2669" t="s">
        <v>7105</v>
      </c>
      <c r="X2669" s="4">
        <v>3105</v>
      </c>
      <c r="Y2669">
        <v>0</v>
      </c>
      <c r="Z2669">
        <v>0</v>
      </c>
      <c r="AB2669" t="s">
        <v>43403</v>
      </c>
      <c r="AF2669" t="str">
        <f t="shared" si="41"/>
        <v>Knee Support</v>
      </c>
    </row>
    <row r="2670" spans="1:32" x14ac:dyDescent="0.35">
      <c r="A2670" s="2" t="s">
        <v>43314</v>
      </c>
      <c r="B2670" s="2" t="s">
        <v>43315</v>
      </c>
      <c r="C2670" s="23">
        <v>1</v>
      </c>
      <c r="D2670" s="11" t="b">
        <f>FALSE()</f>
        <v>0</v>
      </c>
      <c r="E2670" s="11" t="b">
        <f>FALSE()</f>
        <v>0</v>
      </c>
      <c r="F2670" s="2" t="s">
        <v>10</v>
      </c>
      <c r="G2670" s="2" t="s">
        <v>10</v>
      </c>
      <c r="H2670" s="2" t="s">
        <v>35778</v>
      </c>
      <c r="I2670" s="11" t="b">
        <f>FALSE()</f>
        <v>0</v>
      </c>
      <c r="J2670" s="24">
        <v>0</v>
      </c>
      <c r="K2670" s="24">
        <v>0</v>
      </c>
      <c r="L2670" s="2" t="s">
        <v>10</v>
      </c>
      <c r="M2670" t="str">
        <f>VLOOKUP(Table18[[#This Row],[No.]],N:O,2,FALSE)</f>
        <v>TL Corset</v>
      </c>
      <c r="N2670" t="s">
        <v>43404</v>
      </c>
      <c r="O2670" t="s">
        <v>43405</v>
      </c>
      <c r="P2670">
        <v>0</v>
      </c>
      <c r="Q2670">
        <v>0</v>
      </c>
      <c r="R2670">
        <v>0</v>
      </c>
      <c r="S2670">
        <v>20</v>
      </c>
      <c r="T2670" t="s">
        <v>36576</v>
      </c>
      <c r="U2670" t="s">
        <v>7105</v>
      </c>
      <c r="V2670" t="s">
        <v>7105</v>
      </c>
      <c r="W2670" t="s">
        <v>7133</v>
      </c>
      <c r="X2670">
        <v>0</v>
      </c>
      <c r="Y2670">
        <v>0</v>
      </c>
      <c r="Z2670">
        <v>0</v>
      </c>
      <c r="AB2670" t="s">
        <v>43406</v>
      </c>
      <c r="AF2670" t="str">
        <f t="shared" si="41"/>
        <v>TL Corset</v>
      </c>
    </row>
    <row r="2671" spans="1:32" x14ac:dyDescent="0.35">
      <c r="A2671" s="2" t="s">
        <v>43317</v>
      </c>
      <c r="B2671" s="2" t="s">
        <v>43318</v>
      </c>
      <c r="C2671" s="23">
        <v>1</v>
      </c>
      <c r="D2671" s="11" t="b">
        <f>FALSE()</f>
        <v>0</v>
      </c>
      <c r="E2671" s="11" t="b">
        <f>FALSE()</f>
        <v>0</v>
      </c>
      <c r="F2671" s="2" t="s">
        <v>10</v>
      </c>
      <c r="G2671" s="2" t="s">
        <v>10</v>
      </c>
      <c r="H2671" s="2" t="s">
        <v>35778</v>
      </c>
      <c r="I2671" s="11" t="b">
        <f>FALSE()</f>
        <v>0</v>
      </c>
      <c r="J2671" s="24">
        <v>0</v>
      </c>
      <c r="K2671" s="24">
        <v>0</v>
      </c>
      <c r="L2671" s="2" t="s">
        <v>10</v>
      </c>
      <c r="M2671" t="str">
        <f>VLOOKUP(Table18[[#This Row],[No.]],N:O,2,FALSE)</f>
        <v>AFO Splint Jointed</v>
      </c>
      <c r="N2671" t="s">
        <v>43407</v>
      </c>
      <c r="O2671" t="s">
        <v>43408</v>
      </c>
      <c r="P2671">
        <v>0</v>
      </c>
      <c r="Q2671">
        <v>0</v>
      </c>
      <c r="R2671">
        <v>0</v>
      </c>
      <c r="S2671">
        <v>60</v>
      </c>
      <c r="T2671" t="s">
        <v>36061</v>
      </c>
      <c r="U2671" t="s">
        <v>7105</v>
      </c>
      <c r="V2671" t="s">
        <v>7105</v>
      </c>
      <c r="W2671" t="s">
        <v>7133</v>
      </c>
      <c r="X2671">
        <v>0</v>
      </c>
      <c r="Y2671">
        <v>0</v>
      </c>
      <c r="Z2671">
        <v>0</v>
      </c>
      <c r="AB2671" t="s">
        <v>43409</v>
      </c>
      <c r="AF2671" t="str">
        <f t="shared" si="41"/>
        <v>AFO Splint Jointed</v>
      </c>
    </row>
    <row r="2672" spans="1:32" x14ac:dyDescent="0.35">
      <c r="A2672" s="2" t="s">
        <v>43320</v>
      </c>
      <c r="B2672" s="2" t="s">
        <v>43321</v>
      </c>
      <c r="C2672" s="23">
        <v>2</v>
      </c>
      <c r="D2672" s="11" t="b">
        <f>FALSE()</f>
        <v>0</v>
      </c>
      <c r="E2672" s="11" t="b">
        <f>FALSE()</f>
        <v>0</v>
      </c>
      <c r="F2672" s="2" t="s">
        <v>10</v>
      </c>
      <c r="G2672" s="2" t="s">
        <v>10</v>
      </c>
      <c r="H2672" s="2" t="s">
        <v>35778</v>
      </c>
      <c r="I2672" s="11" t="b">
        <f>FALSE()</f>
        <v>0</v>
      </c>
      <c r="J2672" s="24">
        <v>0</v>
      </c>
      <c r="K2672" s="24">
        <v>0</v>
      </c>
      <c r="L2672" s="2" t="s">
        <v>10</v>
      </c>
      <c r="M2672" t="str">
        <f>VLOOKUP(Table18[[#This Row],[No.]],N:O,2,FALSE)</f>
        <v>KAFO</v>
      </c>
      <c r="N2672" t="s">
        <v>43410</v>
      </c>
      <c r="O2672" t="s">
        <v>43411</v>
      </c>
      <c r="P2672">
        <v>10</v>
      </c>
      <c r="Q2672">
        <v>10</v>
      </c>
      <c r="R2672">
        <v>10</v>
      </c>
      <c r="S2672">
        <v>68</v>
      </c>
      <c r="T2672" t="s">
        <v>36576</v>
      </c>
      <c r="U2672" t="s">
        <v>7105</v>
      </c>
      <c r="V2672" t="s">
        <v>7105</v>
      </c>
      <c r="W2672" t="s">
        <v>7105</v>
      </c>
      <c r="X2672" s="4">
        <v>2500</v>
      </c>
      <c r="Y2672">
        <v>0</v>
      </c>
      <c r="Z2672">
        <v>0</v>
      </c>
      <c r="AB2672" t="s">
        <v>43412</v>
      </c>
      <c r="AF2672" t="str">
        <f t="shared" si="41"/>
        <v>KAFO</v>
      </c>
    </row>
    <row r="2673" spans="1:32" x14ac:dyDescent="0.35">
      <c r="A2673" s="2" t="s">
        <v>43322</v>
      </c>
      <c r="B2673" s="2" t="s">
        <v>43323</v>
      </c>
      <c r="C2673" s="23">
        <v>1</v>
      </c>
      <c r="D2673" s="11" t="b">
        <f>FALSE()</f>
        <v>0</v>
      </c>
      <c r="E2673" s="11" t="b">
        <f>FALSE()</f>
        <v>0</v>
      </c>
      <c r="F2673" s="2" t="s">
        <v>10</v>
      </c>
      <c r="G2673" s="2" t="s">
        <v>10</v>
      </c>
      <c r="H2673" s="2" t="s">
        <v>35778</v>
      </c>
      <c r="I2673" s="11" t="b">
        <f>FALSE()</f>
        <v>0</v>
      </c>
      <c r="J2673" s="24">
        <v>0</v>
      </c>
      <c r="K2673" s="24">
        <v>0</v>
      </c>
      <c r="L2673" s="2" t="s">
        <v>10</v>
      </c>
      <c r="M2673" t="str">
        <f>VLOOKUP(Table18[[#This Row],[No.]],N:O,2,FALSE)</f>
        <v>MCR Sandals</v>
      </c>
      <c r="N2673" t="s">
        <v>43413</v>
      </c>
      <c r="O2673" t="s">
        <v>43414</v>
      </c>
      <c r="P2673">
        <v>240</v>
      </c>
      <c r="Q2673">
        <v>240</v>
      </c>
      <c r="R2673">
        <v>240</v>
      </c>
      <c r="S2673">
        <v>331</v>
      </c>
      <c r="T2673" t="s">
        <v>36061</v>
      </c>
      <c r="U2673" t="s">
        <v>7105</v>
      </c>
      <c r="V2673" t="s">
        <v>7105</v>
      </c>
      <c r="W2673" t="s">
        <v>7105</v>
      </c>
      <c r="X2673">
        <v>900</v>
      </c>
      <c r="Y2673">
        <v>0</v>
      </c>
      <c r="Z2673">
        <v>0</v>
      </c>
      <c r="AB2673" t="s">
        <v>43415</v>
      </c>
      <c r="AF2673" t="str">
        <f t="shared" si="41"/>
        <v>MCR Sandals</v>
      </c>
    </row>
    <row r="2674" spans="1:32" x14ac:dyDescent="0.35">
      <c r="A2674" s="2" t="s">
        <v>43325</v>
      </c>
      <c r="B2674" s="2" t="s">
        <v>43326</v>
      </c>
      <c r="C2674" s="23">
        <v>12</v>
      </c>
      <c r="D2674" s="11" t="b">
        <f>FALSE()</f>
        <v>0</v>
      </c>
      <c r="E2674" s="11" t="b">
        <f>FALSE()</f>
        <v>0</v>
      </c>
      <c r="F2674" s="2" t="s">
        <v>10</v>
      </c>
      <c r="G2674" s="2" t="s">
        <v>10</v>
      </c>
      <c r="H2674" s="2" t="s">
        <v>35778</v>
      </c>
      <c r="I2674" s="11" t="b">
        <f>FALSE()</f>
        <v>0</v>
      </c>
      <c r="J2674" s="24">
        <v>0</v>
      </c>
      <c r="K2674" s="24">
        <v>0</v>
      </c>
      <c r="L2674" s="2" t="s">
        <v>10</v>
      </c>
      <c r="M2674" t="str">
        <f>VLOOKUP(Table18[[#This Row],[No.]],N:O,2,FALSE)</f>
        <v>Breast prosthesis</v>
      </c>
      <c r="N2674" t="s">
        <v>43416</v>
      </c>
      <c r="O2674" t="s">
        <v>43417</v>
      </c>
      <c r="P2674">
        <v>5</v>
      </c>
      <c r="Q2674">
        <v>5</v>
      </c>
      <c r="R2674">
        <v>5</v>
      </c>
      <c r="S2674">
        <v>0</v>
      </c>
      <c r="T2674" t="s">
        <v>36061</v>
      </c>
      <c r="U2674" t="s">
        <v>7105</v>
      </c>
      <c r="V2674" t="s">
        <v>7105</v>
      </c>
      <c r="W2674" t="s">
        <v>7105</v>
      </c>
      <c r="X2674">
        <v>0</v>
      </c>
      <c r="Y2674">
        <v>0</v>
      </c>
      <c r="Z2674">
        <v>0</v>
      </c>
      <c r="AF2674" t="str">
        <f t="shared" si="41"/>
        <v>Breast prosthesis</v>
      </c>
    </row>
    <row r="2675" spans="1:32" x14ac:dyDescent="0.35">
      <c r="A2675" s="2" t="s">
        <v>43328</v>
      </c>
      <c r="B2675" s="2" t="s">
        <v>43329</v>
      </c>
      <c r="C2675" s="23">
        <v>1</v>
      </c>
      <c r="D2675" s="11" t="b">
        <f>FALSE()</f>
        <v>0</v>
      </c>
      <c r="E2675" s="11" t="b">
        <f>FALSE()</f>
        <v>0</v>
      </c>
      <c r="F2675" s="2" t="s">
        <v>10</v>
      </c>
      <c r="G2675" s="2" t="s">
        <v>10</v>
      </c>
      <c r="H2675" s="2" t="s">
        <v>35778</v>
      </c>
      <c r="I2675" s="11" t="b">
        <f>FALSE()</f>
        <v>0</v>
      </c>
      <c r="J2675" s="24">
        <v>0</v>
      </c>
      <c r="K2675" s="24">
        <v>0</v>
      </c>
      <c r="L2675" s="2" t="s">
        <v>10</v>
      </c>
      <c r="M2675" t="str">
        <f>VLOOKUP(Table18[[#This Row],[No.]],N:O,2,FALSE)</f>
        <v>Modified Insoles</v>
      </c>
      <c r="N2675" t="s">
        <v>43418</v>
      </c>
      <c r="O2675" t="s">
        <v>43419</v>
      </c>
      <c r="P2675">
        <v>0</v>
      </c>
      <c r="Q2675">
        <v>0</v>
      </c>
      <c r="R2675">
        <v>0</v>
      </c>
      <c r="S2675" s="22">
        <v>16010</v>
      </c>
      <c r="T2675" t="s">
        <v>36061</v>
      </c>
      <c r="U2675" t="s">
        <v>7105</v>
      </c>
      <c r="V2675" t="s">
        <v>7105</v>
      </c>
      <c r="W2675" t="s">
        <v>7105</v>
      </c>
      <c r="X2675" s="4">
        <v>3937</v>
      </c>
      <c r="Y2675">
        <v>0</v>
      </c>
      <c r="Z2675">
        <v>0</v>
      </c>
      <c r="AB2675" t="s">
        <v>43420</v>
      </c>
      <c r="AF2675" t="str">
        <f t="shared" si="41"/>
        <v>Modified Insoles</v>
      </c>
    </row>
    <row r="2676" spans="1:32" x14ac:dyDescent="0.35">
      <c r="A2676" s="2" t="s">
        <v>43331</v>
      </c>
      <c r="B2676" s="2" t="s">
        <v>43332</v>
      </c>
      <c r="C2676" s="23">
        <v>1</v>
      </c>
      <c r="D2676" s="11" t="b">
        <f>FALSE()</f>
        <v>0</v>
      </c>
      <c r="E2676" s="11" t="b">
        <f>FALSE()</f>
        <v>0</v>
      </c>
      <c r="F2676" s="2" t="s">
        <v>10</v>
      </c>
      <c r="G2676" s="2" t="s">
        <v>10</v>
      </c>
      <c r="H2676" s="2" t="s">
        <v>35778</v>
      </c>
      <c r="I2676" s="11" t="b">
        <f>FALSE()</f>
        <v>0</v>
      </c>
      <c r="J2676" s="24">
        <v>0</v>
      </c>
      <c r="K2676" s="24">
        <v>0</v>
      </c>
      <c r="L2676" s="2" t="s">
        <v>10</v>
      </c>
      <c r="M2676" t="str">
        <f>VLOOKUP(Table18[[#This Row],[No.]],N:O,2,FALSE)</f>
        <v>Thumb prosthesis</v>
      </c>
      <c r="N2676" t="s">
        <v>43421</v>
      </c>
      <c r="O2676" t="s">
        <v>43422</v>
      </c>
      <c r="P2676">
        <v>0</v>
      </c>
      <c r="Q2676">
        <v>0</v>
      </c>
      <c r="R2676">
        <v>0</v>
      </c>
      <c r="S2676">
        <v>28</v>
      </c>
      <c r="T2676" t="s">
        <v>38651</v>
      </c>
      <c r="U2676" t="s">
        <v>7105</v>
      </c>
      <c r="V2676" t="s">
        <v>7105</v>
      </c>
      <c r="W2676" t="s">
        <v>7105</v>
      </c>
      <c r="X2676">
        <v>0</v>
      </c>
      <c r="Y2676">
        <v>0</v>
      </c>
      <c r="Z2676">
        <v>0</v>
      </c>
      <c r="AB2676" t="s">
        <v>43423</v>
      </c>
      <c r="AF2676" t="str">
        <f t="shared" si="41"/>
        <v>Thumb prosthesis</v>
      </c>
    </row>
    <row r="2677" spans="1:32" x14ac:dyDescent="0.35">
      <c r="A2677" s="2" t="s">
        <v>43334</v>
      </c>
      <c r="B2677" s="2" t="s">
        <v>43335</v>
      </c>
      <c r="C2677" s="23">
        <v>2</v>
      </c>
      <c r="D2677" s="11" t="b">
        <f>FALSE()</f>
        <v>0</v>
      </c>
      <c r="E2677" s="11" t="b">
        <f>FALSE()</f>
        <v>0</v>
      </c>
      <c r="F2677" s="2" t="s">
        <v>10</v>
      </c>
      <c r="G2677" s="2" t="s">
        <v>10</v>
      </c>
      <c r="H2677" s="2" t="s">
        <v>35778</v>
      </c>
      <c r="I2677" s="11" t="b">
        <f>FALSE()</f>
        <v>0</v>
      </c>
      <c r="J2677" s="24">
        <v>0</v>
      </c>
      <c r="K2677" s="24">
        <v>0</v>
      </c>
      <c r="L2677" s="2" t="s">
        <v>10</v>
      </c>
      <c r="M2677" t="str">
        <f>VLOOKUP(Table18[[#This Row],[No.]],N:O,2,FALSE)</f>
        <v>Straight Callipers &amp; Boots</v>
      </c>
      <c r="N2677" t="s">
        <v>43424</v>
      </c>
      <c r="O2677" t="s">
        <v>43425</v>
      </c>
      <c r="P2677">
        <v>0</v>
      </c>
      <c r="Q2677">
        <v>0</v>
      </c>
      <c r="R2677">
        <v>0</v>
      </c>
      <c r="S2677">
        <v>18</v>
      </c>
      <c r="T2677" t="s">
        <v>38651</v>
      </c>
      <c r="U2677" t="s">
        <v>7105</v>
      </c>
      <c r="V2677" t="s">
        <v>7105</v>
      </c>
      <c r="W2677" t="s">
        <v>7105</v>
      </c>
      <c r="X2677" s="4">
        <v>4350</v>
      </c>
      <c r="Y2677">
        <v>0</v>
      </c>
      <c r="Z2677">
        <v>0</v>
      </c>
      <c r="AB2677" t="s">
        <v>43426</v>
      </c>
      <c r="AF2677" t="str">
        <f t="shared" si="41"/>
        <v>Straight Callipers &amp; Boots</v>
      </c>
    </row>
    <row r="2678" spans="1:32" x14ac:dyDescent="0.35">
      <c r="A2678" s="2" t="s">
        <v>43337</v>
      </c>
      <c r="B2678" s="2" t="s">
        <v>43338</v>
      </c>
      <c r="C2678" s="23">
        <v>0</v>
      </c>
      <c r="D2678" s="11" t="b">
        <f>FALSE()</f>
        <v>0</v>
      </c>
      <c r="E2678" s="11" t="b">
        <f>FALSE()</f>
        <v>0</v>
      </c>
      <c r="F2678" s="2" t="s">
        <v>10</v>
      </c>
      <c r="G2678" s="2" t="s">
        <v>10</v>
      </c>
      <c r="H2678" s="2" t="s">
        <v>35778</v>
      </c>
      <c r="I2678" s="11" t="b">
        <f>TRUE()</f>
        <v>1</v>
      </c>
      <c r="J2678" s="24">
        <v>0</v>
      </c>
      <c r="K2678" s="24">
        <v>0</v>
      </c>
      <c r="L2678" s="2" t="s">
        <v>10</v>
      </c>
      <c r="M2678" t="str">
        <f>VLOOKUP(Table18[[#This Row],[No.]],N:O,2,FALSE)</f>
        <v>Otoscope</v>
      </c>
      <c r="N2678" t="s">
        <v>43427</v>
      </c>
      <c r="O2678" t="s">
        <v>43428</v>
      </c>
      <c r="P2678">
        <v>22</v>
      </c>
      <c r="Q2678">
        <v>22</v>
      </c>
      <c r="R2678">
        <v>22</v>
      </c>
      <c r="S2678">
        <v>208</v>
      </c>
      <c r="T2678" t="s">
        <v>38651</v>
      </c>
      <c r="U2678" t="s">
        <v>7105</v>
      </c>
      <c r="V2678" t="s">
        <v>7105</v>
      </c>
      <c r="W2678" t="s">
        <v>7105</v>
      </c>
      <c r="X2678" s="4">
        <v>2500</v>
      </c>
      <c r="Y2678">
        <v>0</v>
      </c>
      <c r="Z2678">
        <v>0</v>
      </c>
      <c r="AB2678" t="s">
        <v>43429</v>
      </c>
      <c r="AE2678" t="s">
        <v>37006</v>
      </c>
      <c r="AF2678" t="str">
        <f t="shared" si="41"/>
        <v>Otoscope</v>
      </c>
    </row>
    <row r="2679" spans="1:32" x14ac:dyDescent="0.35">
      <c r="A2679" s="2" t="s">
        <v>43340</v>
      </c>
      <c r="B2679" s="2" t="s">
        <v>43341</v>
      </c>
      <c r="C2679" s="23">
        <v>0</v>
      </c>
      <c r="D2679" s="11" t="b">
        <f>FALSE()</f>
        <v>0</v>
      </c>
      <c r="E2679" s="11" t="b">
        <f>FALSE()</f>
        <v>0</v>
      </c>
      <c r="F2679" s="2" t="s">
        <v>10</v>
      </c>
      <c r="G2679" s="2" t="s">
        <v>10</v>
      </c>
      <c r="H2679" s="2" t="s">
        <v>35778</v>
      </c>
      <c r="I2679" s="11" t="b">
        <f>FALSE()</f>
        <v>0</v>
      </c>
      <c r="J2679" s="24">
        <v>675</v>
      </c>
      <c r="K2679" s="24">
        <v>0</v>
      </c>
      <c r="L2679" s="2" t="s">
        <v>10</v>
      </c>
      <c r="M2679" t="str">
        <f>VLOOKUP(Table18[[#This Row],[No.]],N:O,2,FALSE)</f>
        <v>Peak Flow Meter</v>
      </c>
      <c r="N2679" t="s">
        <v>43430</v>
      </c>
      <c r="O2679" t="s">
        <v>43431</v>
      </c>
      <c r="P2679">
        <v>37</v>
      </c>
      <c r="Q2679">
        <v>37</v>
      </c>
      <c r="R2679">
        <v>40</v>
      </c>
      <c r="S2679">
        <v>4</v>
      </c>
      <c r="T2679" t="s">
        <v>36576</v>
      </c>
      <c r="U2679" t="s">
        <v>7105</v>
      </c>
      <c r="V2679" t="s">
        <v>7105</v>
      </c>
      <c r="W2679" t="s">
        <v>7105</v>
      </c>
      <c r="X2679">
        <v>0</v>
      </c>
      <c r="Y2679">
        <v>0</v>
      </c>
      <c r="Z2679">
        <v>0</v>
      </c>
      <c r="AB2679" t="s">
        <v>43432</v>
      </c>
      <c r="AE2679" t="s">
        <v>35876</v>
      </c>
      <c r="AF2679" t="str">
        <f t="shared" si="41"/>
        <v>Peak Flow Meter</v>
      </c>
    </row>
    <row r="2680" spans="1:32" x14ac:dyDescent="0.35">
      <c r="A2680" s="2" t="s">
        <v>43343</v>
      </c>
      <c r="B2680" s="2" t="s">
        <v>43344</v>
      </c>
      <c r="C2680" s="23">
        <v>7</v>
      </c>
      <c r="D2680" s="11" t="b">
        <f>FALSE()</f>
        <v>0</v>
      </c>
      <c r="E2680" s="11" t="b">
        <f>FALSE()</f>
        <v>0</v>
      </c>
      <c r="F2680" s="2" t="s">
        <v>10</v>
      </c>
      <c r="G2680" s="2" t="s">
        <v>10</v>
      </c>
      <c r="H2680" s="2" t="s">
        <v>35778</v>
      </c>
      <c r="I2680" s="11" t="b">
        <f>FALSE()</f>
        <v>0</v>
      </c>
      <c r="J2680" s="24">
        <v>0</v>
      </c>
      <c r="K2680" s="24">
        <v>0</v>
      </c>
      <c r="L2680" s="2" t="s">
        <v>10</v>
      </c>
      <c r="M2680" t="str">
        <f>VLOOKUP(Table18[[#This Row],[No.]],N:O,2,FALSE)</f>
        <v>Rollators</v>
      </c>
      <c r="N2680" t="s">
        <v>43433</v>
      </c>
      <c r="O2680" t="s">
        <v>43434</v>
      </c>
      <c r="P2680">
        <v>7</v>
      </c>
      <c r="Q2680">
        <v>7</v>
      </c>
      <c r="R2680">
        <v>7</v>
      </c>
      <c r="S2680">
        <v>1</v>
      </c>
      <c r="T2680" t="s">
        <v>38651</v>
      </c>
      <c r="U2680" t="s">
        <v>7105</v>
      </c>
      <c r="V2680" t="s">
        <v>7105</v>
      </c>
      <c r="W2680" t="s">
        <v>7105</v>
      </c>
      <c r="X2680">
        <v>0</v>
      </c>
      <c r="Y2680">
        <v>0</v>
      </c>
      <c r="Z2680">
        <v>0</v>
      </c>
      <c r="AB2680" t="s">
        <v>43435</v>
      </c>
      <c r="AF2680" t="str">
        <f t="shared" si="41"/>
        <v>Rollators</v>
      </c>
    </row>
    <row r="2681" spans="1:32" x14ac:dyDescent="0.35">
      <c r="A2681" s="2" t="s">
        <v>43346</v>
      </c>
      <c r="B2681" s="2" t="s">
        <v>43347</v>
      </c>
      <c r="C2681" s="23">
        <v>2</v>
      </c>
      <c r="D2681" s="11" t="b">
        <f>FALSE()</f>
        <v>0</v>
      </c>
      <c r="E2681" s="11" t="b">
        <f>FALSE()</f>
        <v>0</v>
      </c>
      <c r="F2681" s="2" t="s">
        <v>10</v>
      </c>
      <c r="G2681" s="2" t="s">
        <v>10</v>
      </c>
      <c r="H2681" s="2" t="s">
        <v>35778</v>
      </c>
      <c r="I2681" s="11" t="b">
        <f>FALSE()</f>
        <v>0</v>
      </c>
      <c r="J2681" s="24">
        <v>0</v>
      </c>
      <c r="K2681" s="24">
        <v>0</v>
      </c>
      <c r="L2681" s="2" t="s">
        <v>10</v>
      </c>
      <c r="M2681" t="str">
        <f>VLOOKUP(Table18[[#This Row],[No.]],N:O,2,FALSE)</f>
        <v>Robot arm</v>
      </c>
      <c r="N2681" t="s">
        <v>43436</v>
      </c>
      <c r="O2681" t="s">
        <v>43437</v>
      </c>
      <c r="P2681">
        <v>3</v>
      </c>
      <c r="Q2681">
        <v>3</v>
      </c>
      <c r="R2681">
        <v>3</v>
      </c>
      <c r="S2681">
        <v>2</v>
      </c>
      <c r="T2681" t="s">
        <v>36576</v>
      </c>
      <c r="U2681" t="s">
        <v>7105</v>
      </c>
      <c r="V2681" t="s">
        <v>7105</v>
      </c>
      <c r="W2681" t="s">
        <v>7105</v>
      </c>
      <c r="X2681">
        <v>0</v>
      </c>
      <c r="Y2681">
        <v>0</v>
      </c>
      <c r="Z2681">
        <v>0</v>
      </c>
      <c r="AF2681" t="str">
        <f t="shared" si="41"/>
        <v>Robot arm</v>
      </c>
    </row>
    <row r="2682" spans="1:32" x14ac:dyDescent="0.35">
      <c r="A2682" s="2" t="s">
        <v>43349</v>
      </c>
      <c r="B2682" s="2" t="s">
        <v>43350</v>
      </c>
      <c r="C2682" s="23">
        <v>24</v>
      </c>
      <c r="D2682" s="11" t="b">
        <f>FALSE()</f>
        <v>0</v>
      </c>
      <c r="E2682" s="11" t="b">
        <f>FALSE()</f>
        <v>0</v>
      </c>
      <c r="F2682" s="2" t="s">
        <v>10</v>
      </c>
      <c r="G2682" s="2" t="s">
        <v>10</v>
      </c>
      <c r="H2682" s="2" t="s">
        <v>35778</v>
      </c>
      <c r="I2682" s="11" t="b">
        <f>FALSE()</f>
        <v>0</v>
      </c>
      <c r="J2682" s="24">
        <v>0</v>
      </c>
      <c r="K2682" s="24">
        <v>0</v>
      </c>
      <c r="L2682" s="2" t="s">
        <v>10</v>
      </c>
      <c r="M2682" t="str">
        <f>VLOOKUP(Table18[[#This Row],[No.]],N:O,2,FALSE)</f>
        <v>Electric sawing machine</v>
      </c>
      <c r="N2682" t="s">
        <v>43438</v>
      </c>
      <c r="O2682" t="s">
        <v>12625</v>
      </c>
      <c r="P2682">
        <v>5</v>
      </c>
      <c r="Q2682">
        <v>5</v>
      </c>
      <c r="R2682">
        <v>5</v>
      </c>
      <c r="S2682">
        <v>0</v>
      </c>
      <c r="T2682" t="s">
        <v>36576</v>
      </c>
      <c r="U2682" t="s">
        <v>7105</v>
      </c>
      <c r="V2682" t="s">
        <v>7105</v>
      </c>
      <c r="W2682" t="s">
        <v>7105</v>
      </c>
      <c r="X2682">
        <v>0</v>
      </c>
      <c r="Y2682">
        <v>0</v>
      </c>
      <c r="Z2682">
        <v>0</v>
      </c>
      <c r="AF2682" t="str">
        <f t="shared" si="41"/>
        <v>Electric sawing machine</v>
      </c>
    </row>
    <row r="2683" spans="1:32" x14ac:dyDescent="0.35">
      <c r="A2683" s="2" t="s">
        <v>43352</v>
      </c>
      <c r="B2683" s="2" t="s">
        <v>43353</v>
      </c>
      <c r="C2683" s="23">
        <v>0</v>
      </c>
      <c r="D2683" s="11" t="b">
        <f>FALSE()</f>
        <v>0</v>
      </c>
      <c r="E2683" s="11" t="b">
        <f>FALSE()</f>
        <v>0</v>
      </c>
      <c r="F2683" s="2" t="s">
        <v>10</v>
      </c>
      <c r="G2683" s="2" t="s">
        <v>10</v>
      </c>
      <c r="H2683" s="2" t="s">
        <v>10</v>
      </c>
      <c r="I2683" s="11" t="b">
        <f>TRUE()</f>
        <v>1</v>
      </c>
      <c r="J2683" s="24">
        <v>0</v>
      </c>
      <c r="K2683" s="24">
        <v>0</v>
      </c>
      <c r="L2683" s="2" t="s">
        <v>10</v>
      </c>
      <c r="M2683" t="str">
        <f>VLOOKUP(Table18[[#This Row],[No.]],N:O,2,FALSE)</f>
        <v>Child Play Therapy Kit</v>
      </c>
      <c r="N2683" t="s">
        <v>43439</v>
      </c>
      <c r="O2683" t="s">
        <v>43440</v>
      </c>
      <c r="P2683">
        <v>131</v>
      </c>
      <c r="Q2683">
        <v>131</v>
      </c>
      <c r="R2683">
        <v>131</v>
      </c>
      <c r="S2683">
        <v>21</v>
      </c>
      <c r="T2683" t="s">
        <v>36576</v>
      </c>
      <c r="U2683" t="s">
        <v>7105</v>
      </c>
      <c r="V2683" t="s">
        <v>7105</v>
      </c>
      <c r="W2683" t="s">
        <v>7105</v>
      </c>
      <c r="X2683" s="4">
        <v>7950</v>
      </c>
      <c r="Y2683">
        <v>0</v>
      </c>
      <c r="Z2683">
        <v>0</v>
      </c>
      <c r="AE2683" t="s">
        <v>37006</v>
      </c>
      <c r="AF2683" t="str">
        <f t="shared" si="41"/>
        <v>Child Play Therapy Kit</v>
      </c>
    </row>
    <row r="2684" spans="1:32" x14ac:dyDescent="0.35">
      <c r="A2684" s="2" t="s">
        <v>43355</v>
      </c>
      <c r="B2684" s="2" t="s">
        <v>43356</v>
      </c>
      <c r="C2684" s="23">
        <v>19</v>
      </c>
      <c r="D2684" s="11" t="b">
        <f>FALSE()</f>
        <v>0</v>
      </c>
      <c r="E2684" s="11" t="b">
        <f>FALSE()</f>
        <v>0</v>
      </c>
      <c r="F2684" s="2" t="s">
        <v>10</v>
      </c>
      <c r="G2684" s="2" t="s">
        <v>10</v>
      </c>
      <c r="H2684" s="2" t="s">
        <v>36576</v>
      </c>
      <c r="I2684" s="11" t="b">
        <f>FALSE()</f>
        <v>0</v>
      </c>
      <c r="J2684" s="24">
        <v>0</v>
      </c>
      <c r="K2684" s="24">
        <v>0</v>
      </c>
      <c r="L2684" s="2" t="s">
        <v>10</v>
      </c>
      <c r="M2684" t="str">
        <f>VLOOKUP(Table18[[#This Row],[No.]],N:O,2,FALSE)</f>
        <v>Child Therapy Play Kit</v>
      </c>
      <c r="N2684" t="s">
        <v>43441</v>
      </c>
      <c r="O2684" t="s">
        <v>43442</v>
      </c>
      <c r="P2684">
        <v>105</v>
      </c>
      <c r="Q2684">
        <v>105</v>
      </c>
      <c r="R2684">
        <v>105</v>
      </c>
      <c r="S2684">
        <v>17</v>
      </c>
      <c r="T2684" t="s">
        <v>35778</v>
      </c>
      <c r="U2684" t="s">
        <v>7105</v>
      </c>
      <c r="V2684" t="s">
        <v>7105</v>
      </c>
      <c r="W2684" t="s">
        <v>7105</v>
      </c>
      <c r="X2684">
        <v>0</v>
      </c>
      <c r="Y2684">
        <v>0</v>
      </c>
      <c r="Z2684">
        <v>0</v>
      </c>
      <c r="AF2684" t="str">
        <f t="shared" si="41"/>
        <v>Child Therapy Play Kit</v>
      </c>
    </row>
    <row r="2685" spans="1:32" x14ac:dyDescent="0.35">
      <c r="A2685" s="2" t="s">
        <v>43358</v>
      </c>
      <c r="B2685" s="2" t="s">
        <v>43359</v>
      </c>
      <c r="C2685" s="23">
        <v>0</v>
      </c>
      <c r="D2685" s="11" t="b">
        <f>FALSE()</f>
        <v>0</v>
      </c>
      <c r="E2685" s="11" t="b">
        <f>FALSE()</f>
        <v>0</v>
      </c>
      <c r="F2685" s="2" t="s">
        <v>10</v>
      </c>
      <c r="G2685" s="2" t="s">
        <v>10</v>
      </c>
      <c r="H2685" s="2" t="s">
        <v>35778</v>
      </c>
      <c r="I2685" s="11" t="b">
        <f>TRUE()</f>
        <v>1</v>
      </c>
      <c r="J2685" s="24">
        <v>0</v>
      </c>
      <c r="K2685" s="24">
        <v>0</v>
      </c>
      <c r="L2685" s="2" t="s">
        <v>10</v>
      </c>
      <c r="M2685" t="str">
        <f>VLOOKUP(Table18[[#This Row],[No.]],N:O,2,FALSE)</f>
        <v>Implanon Insertion Set</v>
      </c>
      <c r="N2685" t="s">
        <v>43443</v>
      </c>
      <c r="O2685" t="s">
        <v>43444</v>
      </c>
      <c r="P2685">
        <v>0</v>
      </c>
      <c r="Q2685">
        <v>0</v>
      </c>
      <c r="R2685">
        <v>0</v>
      </c>
      <c r="S2685">
        <v>0</v>
      </c>
      <c r="T2685" t="s">
        <v>36576</v>
      </c>
      <c r="U2685" t="s">
        <v>7105</v>
      </c>
      <c r="V2685" t="s">
        <v>7105</v>
      </c>
      <c r="W2685" t="s">
        <v>7105</v>
      </c>
      <c r="X2685">
        <v>0</v>
      </c>
      <c r="Y2685">
        <v>0</v>
      </c>
      <c r="Z2685">
        <v>0</v>
      </c>
      <c r="AF2685" t="str">
        <f t="shared" si="41"/>
        <v>Implanon Insertion Set</v>
      </c>
    </row>
    <row r="2686" spans="1:32" x14ac:dyDescent="0.35">
      <c r="A2686" s="2" t="s">
        <v>43361</v>
      </c>
      <c r="B2686" s="2" t="s">
        <v>43362</v>
      </c>
      <c r="C2686" s="23">
        <v>3</v>
      </c>
      <c r="D2686" s="11" t="b">
        <f>FALSE()</f>
        <v>0</v>
      </c>
      <c r="E2686" s="11" t="b">
        <f>FALSE()</f>
        <v>0</v>
      </c>
      <c r="F2686" s="2" t="s">
        <v>10</v>
      </c>
      <c r="G2686" s="2" t="s">
        <v>10</v>
      </c>
      <c r="H2686" s="2" t="s">
        <v>35778</v>
      </c>
      <c r="I2686" s="11" t="b">
        <f>FALSE()</f>
        <v>0</v>
      </c>
      <c r="J2686" s="24">
        <v>0</v>
      </c>
      <c r="K2686" s="24">
        <v>0</v>
      </c>
      <c r="L2686" s="2" t="s">
        <v>10</v>
      </c>
      <c r="M2686" t="str">
        <f>VLOOKUP(Table18[[#This Row],[No.]],N:O,2,FALSE)</f>
        <v>implanon Removal kit</v>
      </c>
      <c r="N2686" t="s">
        <v>43445</v>
      </c>
      <c r="O2686" t="s">
        <v>43446</v>
      </c>
      <c r="P2686">
        <v>60</v>
      </c>
      <c r="Q2686">
        <v>60</v>
      </c>
      <c r="R2686">
        <v>60</v>
      </c>
      <c r="S2686">
        <v>0</v>
      </c>
      <c r="T2686" t="s">
        <v>36576</v>
      </c>
      <c r="U2686" t="s">
        <v>7105</v>
      </c>
      <c r="V2686" t="s">
        <v>7105</v>
      </c>
      <c r="W2686" t="s">
        <v>7105</v>
      </c>
      <c r="X2686" s="4">
        <v>6150</v>
      </c>
      <c r="Y2686">
        <v>0</v>
      </c>
      <c r="Z2686">
        <v>0</v>
      </c>
      <c r="AF2686" t="str">
        <f t="shared" si="41"/>
        <v>implanon Removal kit</v>
      </c>
    </row>
    <row r="2687" spans="1:32" x14ac:dyDescent="0.35">
      <c r="A2687" s="2" t="s">
        <v>43364</v>
      </c>
      <c r="B2687" s="2" t="s">
        <v>43365</v>
      </c>
      <c r="C2687" s="23">
        <v>13</v>
      </c>
      <c r="D2687" s="11" t="b">
        <f>FALSE()</f>
        <v>0</v>
      </c>
      <c r="E2687" s="11" t="b">
        <f>FALSE()</f>
        <v>0</v>
      </c>
      <c r="F2687" s="2" t="s">
        <v>10</v>
      </c>
      <c r="G2687" s="2" t="s">
        <v>10</v>
      </c>
      <c r="H2687" s="2" t="s">
        <v>35778</v>
      </c>
      <c r="I2687" s="11" t="b">
        <f>FALSE()</f>
        <v>0</v>
      </c>
      <c r="J2687" s="24">
        <v>11600</v>
      </c>
      <c r="K2687" s="24">
        <v>0</v>
      </c>
      <c r="L2687" s="2" t="s">
        <v>10</v>
      </c>
      <c r="M2687" t="str">
        <f>VLOOKUP(Table18[[#This Row],[No.]],N:O,2,FALSE)</f>
        <v>Trolley</v>
      </c>
      <c r="N2687" t="s">
        <v>43447</v>
      </c>
      <c r="O2687" t="s">
        <v>43448</v>
      </c>
      <c r="P2687">
        <v>5</v>
      </c>
      <c r="Q2687">
        <v>5</v>
      </c>
      <c r="R2687">
        <v>5</v>
      </c>
      <c r="S2687">
        <v>0</v>
      </c>
      <c r="T2687" t="s">
        <v>36576</v>
      </c>
      <c r="U2687" t="s">
        <v>7105</v>
      </c>
      <c r="V2687" t="s">
        <v>7105</v>
      </c>
      <c r="W2687" t="s">
        <v>7105</v>
      </c>
      <c r="X2687">
        <v>0</v>
      </c>
      <c r="Y2687">
        <v>0</v>
      </c>
      <c r="Z2687">
        <v>0</v>
      </c>
      <c r="AF2687" t="str">
        <f t="shared" si="41"/>
        <v>Trolley</v>
      </c>
    </row>
    <row r="2688" spans="1:32" x14ac:dyDescent="0.35">
      <c r="A2688" s="2" t="s">
        <v>43367</v>
      </c>
      <c r="B2688" s="2" t="s">
        <v>43368</v>
      </c>
      <c r="C2688" s="23">
        <v>156</v>
      </c>
      <c r="D2688" s="11" t="b">
        <f>FALSE()</f>
        <v>0</v>
      </c>
      <c r="E2688" s="11" t="b">
        <f>FALSE()</f>
        <v>0</v>
      </c>
      <c r="F2688" s="2" t="s">
        <v>10</v>
      </c>
      <c r="G2688" s="2" t="s">
        <v>10</v>
      </c>
      <c r="H2688" s="2" t="s">
        <v>35778</v>
      </c>
      <c r="I2688" s="11" t="b">
        <f>FALSE()</f>
        <v>0</v>
      </c>
      <c r="J2688" s="24">
        <v>0</v>
      </c>
      <c r="K2688" s="24">
        <v>0</v>
      </c>
      <c r="L2688" s="2" t="s">
        <v>10</v>
      </c>
      <c r="M2688" t="str">
        <f>VLOOKUP(Table18[[#This Row],[No.]],N:O,2,FALSE)</f>
        <v>Accu-chek Active Glucometer</v>
      </c>
      <c r="N2688" t="s">
        <v>43449</v>
      </c>
      <c r="O2688" t="s">
        <v>43450</v>
      </c>
      <c r="P2688">
        <v>15</v>
      </c>
      <c r="Q2688">
        <v>15</v>
      </c>
      <c r="R2688">
        <v>15</v>
      </c>
      <c r="S2688">
        <v>0</v>
      </c>
      <c r="T2688" t="s">
        <v>36576</v>
      </c>
      <c r="U2688" t="s">
        <v>7105</v>
      </c>
      <c r="V2688" t="s">
        <v>7105</v>
      </c>
      <c r="W2688" t="s">
        <v>7105</v>
      </c>
      <c r="X2688">
        <v>0</v>
      </c>
      <c r="Y2688">
        <v>0</v>
      </c>
      <c r="Z2688">
        <v>0</v>
      </c>
      <c r="AF2688" t="str">
        <f t="shared" si="41"/>
        <v>Accu-chek Active Glucometer</v>
      </c>
    </row>
    <row r="2689" spans="1:32" x14ac:dyDescent="0.35">
      <c r="A2689" s="2" t="s">
        <v>43370</v>
      </c>
      <c r="B2689" s="2" t="s">
        <v>43371</v>
      </c>
      <c r="C2689" s="23">
        <v>9</v>
      </c>
      <c r="D2689" s="11" t="b">
        <f>FALSE()</f>
        <v>0</v>
      </c>
      <c r="E2689" s="11" t="b">
        <f>FALSE()</f>
        <v>0</v>
      </c>
      <c r="F2689" s="2" t="s">
        <v>10</v>
      </c>
      <c r="G2689" s="2" t="s">
        <v>10</v>
      </c>
      <c r="H2689" s="2" t="s">
        <v>36061</v>
      </c>
      <c r="I2689" s="11" t="b">
        <f>FALSE()</f>
        <v>0</v>
      </c>
      <c r="J2689" s="24">
        <v>0</v>
      </c>
      <c r="K2689" s="24">
        <v>0</v>
      </c>
      <c r="L2689" s="2" t="s">
        <v>10</v>
      </c>
      <c r="M2689" t="str">
        <f>VLOOKUP(Table18[[#This Row],[No.]],N:O,2,FALSE)</f>
        <v>Cholera Kit - Renewable</v>
      </c>
      <c r="N2689" t="s">
        <v>43451</v>
      </c>
      <c r="O2689" t="s">
        <v>43452</v>
      </c>
      <c r="P2689">
        <v>5</v>
      </c>
      <c r="Q2689">
        <v>5</v>
      </c>
      <c r="R2689">
        <v>5</v>
      </c>
      <c r="S2689">
        <v>0</v>
      </c>
      <c r="T2689" t="s">
        <v>36576</v>
      </c>
      <c r="U2689" t="s">
        <v>7105</v>
      </c>
      <c r="V2689" t="s">
        <v>7105</v>
      </c>
      <c r="W2689" t="s">
        <v>7105</v>
      </c>
      <c r="X2689">
        <v>0</v>
      </c>
      <c r="Y2689">
        <v>0</v>
      </c>
      <c r="Z2689">
        <v>0</v>
      </c>
      <c r="AF2689" t="str">
        <f t="shared" si="41"/>
        <v>Cholera Kit - Renewable</v>
      </c>
    </row>
    <row r="2690" spans="1:32" x14ac:dyDescent="0.35">
      <c r="A2690" s="2" t="s">
        <v>43373</v>
      </c>
      <c r="B2690" s="2" t="s">
        <v>43374</v>
      </c>
      <c r="C2690" s="23">
        <v>10</v>
      </c>
      <c r="D2690" s="11" t="b">
        <f>FALSE()</f>
        <v>0</v>
      </c>
      <c r="E2690" s="11" t="b">
        <f>FALSE()</f>
        <v>0</v>
      </c>
      <c r="F2690" s="2" t="s">
        <v>10</v>
      </c>
      <c r="G2690" s="2" t="s">
        <v>10</v>
      </c>
      <c r="H2690" s="2" t="s">
        <v>36061</v>
      </c>
      <c r="I2690" s="11" t="b">
        <f>FALSE()</f>
        <v>0</v>
      </c>
      <c r="J2690" s="24">
        <v>0</v>
      </c>
      <c r="K2690" s="24">
        <v>0</v>
      </c>
      <c r="L2690" s="2" t="s">
        <v>10</v>
      </c>
      <c r="M2690" t="str">
        <f>VLOOKUP(Table18[[#This Row],[No.]],N:O,2,FALSE)</f>
        <v>Cholera Kit - Ringer Infusion</v>
      </c>
      <c r="N2690" t="s">
        <v>43453</v>
      </c>
      <c r="O2690" t="s">
        <v>43454</v>
      </c>
      <c r="P2690">
        <v>0</v>
      </c>
      <c r="Q2690">
        <v>0</v>
      </c>
      <c r="R2690">
        <v>0</v>
      </c>
      <c r="S2690">
        <v>0</v>
      </c>
      <c r="T2690" t="s">
        <v>36576</v>
      </c>
      <c r="U2690" t="s">
        <v>7105</v>
      </c>
      <c r="V2690" t="s">
        <v>7105</v>
      </c>
      <c r="W2690" t="s">
        <v>7105</v>
      </c>
      <c r="X2690">
        <v>0</v>
      </c>
      <c r="Y2690">
        <v>0</v>
      </c>
      <c r="Z2690">
        <v>0</v>
      </c>
      <c r="AB2690" t="s">
        <v>43455</v>
      </c>
      <c r="AF2690" t="str">
        <f t="shared" si="41"/>
        <v>Cholera Kit - Ringer Infusion</v>
      </c>
    </row>
    <row r="2691" spans="1:32" x14ac:dyDescent="0.35">
      <c r="A2691" s="2" t="s">
        <v>43376</v>
      </c>
      <c r="B2691" s="2" t="s">
        <v>43377</v>
      </c>
      <c r="C2691" s="23">
        <v>0</v>
      </c>
      <c r="D2691" s="11" t="b">
        <f>FALSE()</f>
        <v>0</v>
      </c>
      <c r="E2691" s="11" t="b">
        <f>FALSE()</f>
        <v>0</v>
      </c>
      <c r="F2691" s="2" t="s">
        <v>10</v>
      </c>
      <c r="G2691" s="2" t="s">
        <v>10</v>
      </c>
      <c r="H2691" s="2" t="s">
        <v>35778</v>
      </c>
      <c r="I2691" s="11" t="b">
        <f>TRUE()</f>
        <v>1</v>
      </c>
      <c r="J2691" s="24">
        <v>0</v>
      </c>
      <c r="K2691" s="24">
        <v>0</v>
      </c>
      <c r="L2691" s="2" t="s">
        <v>10</v>
      </c>
      <c r="M2691" t="str">
        <f>VLOOKUP(Table18[[#This Row],[No.]],N:O,2,FALSE)</f>
        <v>KIT, FIRST AID FOR CAR</v>
      </c>
      <c r="N2691" t="s">
        <v>43456</v>
      </c>
      <c r="O2691" t="s">
        <v>43457</v>
      </c>
      <c r="P2691">
        <v>41</v>
      </c>
      <c r="Q2691">
        <v>41</v>
      </c>
      <c r="R2691">
        <v>41</v>
      </c>
      <c r="S2691">
        <v>0</v>
      </c>
      <c r="T2691" t="s">
        <v>36576</v>
      </c>
      <c r="U2691" t="s">
        <v>7105</v>
      </c>
      <c r="V2691" t="s">
        <v>7105</v>
      </c>
      <c r="W2691" t="s">
        <v>7105</v>
      </c>
      <c r="X2691">
        <v>0</v>
      </c>
      <c r="Y2691">
        <v>0</v>
      </c>
      <c r="Z2691">
        <v>0</v>
      </c>
      <c r="AF2691" t="str">
        <f t="shared" ref="AF2691:AF2754" si="42">VLOOKUP(A:A,N:O,2,FALSE)</f>
        <v>KIT, FIRST AID FOR CAR</v>
      </c>
    </row>
    <row r="2692" spans="1:32" x14ac:dyDescent="0.35">
      <c r="A2692" s="2" t="s">
        <v>43378</v>
      </c>
      <c r="B2692" s="2" t="s">
        <v>43379</v>
      </c>
      <c r="C2692" s="23">
        <v>17</v>
      </c>
      <c r="D2692" s="11" t="b">
        <f>FALSE()</f>
        <v>0</v>
      </c>
      <c r="E2692" s="11" t="b">
        <f>FALSE()</f>
        <v>0</v>
      </c>
      <c r="F2692" s="2" t="s">
        <v>10</v>
      </c>
      <c r="G2692" s="2" t="s">
        <v>10</v>
      </c>
      <c r="H2692" s="2" t="s">
        <v>35778</v>
      </c>
      <c r="I2692" s="11" t="b">
        <f>FALSE()</f>
        <v>0</v>
      </c>
      <c r="J2692" s="24">
        <v>7950</v>
      </c>
      <c r="K2692" s="24">
        <v>0</v>
      </c>
      <c r="L2692" s="2" t="s">
        <v>10</v>
      </c>
      <c r="M2692" t="str">
        <f>VLOOKUP(Table18[[#This Row],[No.]],N:O,2,FALSE)</f>
        <v>KIT,1stAID,Occupational,BoxOnl</v>
      </c>
      <c r="N2692" t="s">
        <v>43458</v>
      </c>
      <c r="O2692" t="s">
        <v>43459</v>
      </c>
      <c r="P2692">
        <v>62</v>
      </c>
      <c r="Q2692">
        <v>62</v>
      </c>
      <c r="R2692">
        <v>62</v>
      </c>
      <c r="S2692">
        <v>200</v>
      </c>
      <c r="T2692" t="s">
        <v>35778</v>
      </c>
      <c r="U2692" t="s">
        <v>7105</v>
      </c>
      <c r="V2692" t="s">
        <v>7105</v>
      </c>
      <c r="W2692" t="s">
        <v>7105</v>
      </c>
      <c r="X2692">
        <v>0</v>
      </c>
      <c r="Y2692">
        <v>0</v>
      </c>
      <c r="Z2692">
        <v>0</v>
      </c>
      <c r="AF2692" t="str">
        <f t="shared" si="42"/>
        <v>KIT,1stAID,Occupational,BoxOnl</v>
      </c>
    </row>
    <row r="2693" spans="1:32" x14ac:dyDescent="0.35">
      <c r="A2693" s="2" t="s">
        <v>43381</v>
      </c>
      <c r="B2693" s="2" t="s">
        <v>43382</v>
      </c>
      <c r="C2693" s="23">
        <v>0</v>
      </c>
      <c r="D2693" s="11" t="b">
        <f>FALSE()</f>
        <v>0</v>
      </c>
      <c r="E2693" s="11" t="b">
        <f>FALSE()</f>
        <v>0</v>
      </c>
      <c r="F2693" s="2" t="s">
        <v>10</v>
      </c>
      <c r="G2693" s="2" t="s">
        <v>10</v>
      </c>
      <c r="H2693" s="2" t="s">
        <v>35778</v>
      </c>
      <c r="I2693" s="11" t="b">
        <f>FALSE()</f>
        <v>0</v>
      </c>
      <c r="J2693" s="24">
        <v>0</v>
      </c>
      <c r="K2693" s="24">
        <v>0</v>
      </c>
      <c r="L2693" s="2" t="s">
        <v>10</v>
      </c>
      <c r="M2693" t="str">
        <f>VLOOKUP(Table18[[#This Row],[No.]],N:O,2,FALSE)</f>
        <v>KIT,1stAID,Occupational,Mat+bx</v>
      </c>
      <c r="N2693" t="s">
        <v>43460</v>
      </c>
      <c r="O2693" t="s">
        <v>43461</v>
      </c>
      <c r="P2693">
        <v>120</v>
      </c>
      <c r="Q2693">
        <v>120</v>
      </c>
      <c r="R2693">
        <v>120</v>
      </c>
      <c r="S2693">
        <v>0</v>
      </c>
      <c r="T2693" t="s">
        <v>38651</v>
      </c>
      <c r="U2693" t="s">
        <v>7105</v>
      </c>
      <c r="V2693" t="s">
        <v>7105</v>
      </c>
      <c r="W2693" t="s">
        <v>7105</v>
      </c>
      <c r="X2693">
        <v>0</v>
      </c>
      <c r="Y2693">
        <v>0</v>
      </c>
      <c r="Z2693">
        <v>0</v>
      </c>
      <c r="AF2693" t="str">
        <f t="shared" si="42"/>
        <v>KIT,1stAID,Occupational,Mat+bx</v>
      </c>
    </row>
    <row r="2694" spans="1:32" x14ac:dyDescent="0.35">
      <c r="A2694" s="2" t="s">
        <v>43384</v>
      </c>
      <c r="B2694" s="2" t="s">
        <v>43385</v>
      </c>
      <c r="C2694" s="23">
        <v>48</v>
      </c>
      <c r="D2694" s="11" t="b">
        <f>FALSE()</f>
        <v>0</v>
      </c>
      <c r="E2694" s="11" t="b">
        <f>FALSE()</f>
        <v>0</v>
      </c>
      <c r="F2694" s="2" t="s">
        <v>10</v>
      </c>
      <c r="G2694" s="2" t="s">
        <v>10</v>
      </c>
      <c r="H2694" s="2" t="s">
        <v>35778</v>
      </c>
      <c r="I2694" s="11" t="b">
        <f>FALSE()</f>
        <v>0</v>
      </c>
      <c r="J2694" s="24">
        <v>0</v>
      </c>
      <c r="K2694" s="24">
        <v>0</v>
      </c>
      <c r="L2694" s="2" t="s">
        <v>10</v>
      </c>
      <c r="M2694" t="str">
        <f>VLOOKUP(Table18[[#This Row],[No.]],N:O,2,FALSE)</f>
        <v>PPE Kit - Volunteer</v>
      </c>
      <c r="N2694" t="s">
        <v>43462</v>
      </c>
      <c r="O2694" t="s">
        <v>43463</v>
      </c>
      <c r="P2694" s="22">
        <v>5055</v>
      </c>
      <c r="Q2694" s="22">
        <v>5055</v>
      </c>
      <c r="R2694" s="4">
        <v>5055</v>
      </c>
      <c r="S2694" s="22">
        <v>3933</v>
      </c>
      <c r="T2694" t="s">
        <v>36576</v>
      </c>
      <c r="U2694" t="s">
        <v>7105</v>
      </c>
      <c r="V2694" t="s">
        <v>7105</v>
      </c>
      <c r="W2694" t="s">
        <v>7105</v>
      </c>
      <c r="X2694" s="4">
        <v>1785</v>
      </c>
      <c r="Y2694">
        <v>0</v>
      </c>
      <c r="Z2694">
        <v>0</v>
      </c>
      <c r="AF2694" t="str">
        <f t="shared" si="42"/>
        <v>PPE Kit - Volunteer</v>
      </c>
    </row>
    <row r="2695" spans="1:32" x14ac:dyDescent="0.35">
      <c r="A2695" s="2" t="s">
        <v>43387</v>
      </c>
      <c r="B2695" s="2" t="s">
        <v>43388</v>
      </c>
      <c r="C2695" s="23">
        <v>0</v>
      </c>
      <c r="D2695" s="11" t="b">
        <f>FALSE()</f>
        <v>0</v>
      </c>
      <c r="E2695" s="11" t="b">
        <f>FALSE()</f>
        <v>0</v>
      </c>
      <c r="F2695" s="2" t="s">
        <v>10</v>
      </c>
      <c r="G2695" s="2" t="s">
        <v>10</v>
      </c>
      <c r="H2695" s="2" t="s">
        <v>35751</v>
      </c>
      <c r="I2695" s="11" t="b">
        <f>TRUE()</f>
        <v>1</v>
      </c>
      <c r="J2695" s="24">
        <v>0</v>
      </c>
      <c r="K2695" s="24">
        <v>0</v>
      </c>
      <c r="L2695" s="2" t="s">
        <v>10</v>
      </c>
      <c r="M2695" t="str">
        <f>VLOOKUP(Table18[[#This Row],[No.]],N:O,2,FALSE)</f>
        <v>KIT, PPE FOR VOLUNTEERS, USED</v>
      </c>
      <c r="N2695" t="s">
        <v>43464</v>
      </c>
      <c r="O2695" t="s">
        <v>43465</v>
      </c>
      <c r="P2695">
        <v>8</v>
      </c>
      <c r="Q2695">
        <v>8</v>
      </c>
      <c r="R2695">
        <v>8</v>
      </c>
      <c r="S2695">
        <v>0</v>
      </c>
      <c r="T2695" t="s">
        <v>36576</v>
      </c>
      <c r="U2695" t="s">
        <v>7105</v>
      </c>
      <c r="V2695" t="s">
        <v>7105</v>
      </c>
      <c r="W2695" t="s">
        <v>7105</v>
      </c>
      <c r="X2695">
        <v>0</v>
      </c>
      <c r="Y2695">
        <v>0</v>
      </c>
      <c r="Z2695">
        <v>0</v>
      </c>
      <c r="AF2695" t="str">
        <f t="shared" si="42"/>
        <v>KIT, PPE FOR VOLUNTEERS, USED</v>
      </c>
    </row>
    <row r="2696" spans="1:32" x14ac:dyDescent="0.35">
      <c r="A2696" s="2" t="s">
        <v>43389</v>
      </c>
      <c r="B2696" s="2" t="s">
        <v>43390</v>
      </c>
      <c r="C2696" s="23">
        <v>2</v>
      </c>
      <c r="D2696" s="11" t="b">
        <f>FALSE()</f>
        <v>0</v>
      </c>
      <c r="E2696" s="11" t="b">
        <f>FALSE()</f>
        <v>0</v>
      </c>
      <c r="F2696" s="2" t="s">
        <v>10</v>
      </c>
      <c r="G2696" s="2" t="s">
        <v>10</v>
      </c>
      <c r="H2696" s="2" t="s">
        <v>36576</v>
      </c>
      <c r="I2696" s="11" t="b">
        <f>FALSE()</f>
        <v>0</v>
      </c>
      <c r="J2696" s="24">
        <v>0</v>
      </c>
      <c r="K2696" s="24">
        <v>0</v>
      </c>
      <c r="L2696" s="2" t="s">
        <v>10</v>
      </c>
      <c r="M2696" t="str">
        <f>VLOOKUP(Table18[[#This Row],[No.]],N:O,2,FALSE)</f>
        <v>Basic unit kit W/O antimalaria</v>
      </c>
      <c r="N2696" t="s">
        <v>43466</v>
      </c>
      <c r="O2696" t="s">
        <v>43467</v>
      </c>
      <c r="P2696">
        <v>4</v>
      </c>
      <c r="Q2696">
        <v>4</v>
      </c>
      <c r="R2696">
        <v>4</v>
      </c>
      <c r="S2696">
        <v>0</v>
      </c>
      <c r="T2696" t="s">
        <v>36576</v>
      </c>
      <c r="U2696" t="s">
        <v>7105</v>
      </c>
      <c r="V2696" t="s">
        <v>7105</v>
      </c>
      <c r="W2696" t="s">
        <v>7105</v>
      </c>
      <c r="X2696">
        <v>0</v>
      </c>
      <c r="Y2696">
        <v>0</v>
      </c>
      <c r="Z2696">
        <v>0</v>
      </c>
      <c r="AF2696" t="str">
        <f t="shared" si="42"/>
        <v>Basic unit kit W/O antimalaria</v>
      </c>
    </row>
    <row r="2697" spans="1:32" x14ac:dyDescent="0.35">
      <c r="A2697" s="2" t="s">
        <v>43392</v>
      </c>
      <c r="B2697" s="2" t="s">
        <v>43393</v>
      </c>
      <c r="C2697" s="23">
        <v>0</v>
      </c>
      <c r="D2697" s="11" t="b">
        <f>FALSE()</f>
        <v>0</v>
      </c>
      <c r="E2697" s="11" t="b">
        <f>FALSE()</f>
        <v>0</v>
      </c>
      <c r="F2697" s="2" t="s">
        <v>10</v>
      </c>
      <c r="G2697" s="2" t="s">
        <v>10</v>
      </c>
      <c r="H2697" s="2" t="s">
        <v>36576</v>
      </c>
      <c r="I2697" s="11" t="b">
        <f>TRUE()</f>
        <v>1</v>
      </c>
      <c r="J2697" s="24">
        <v>0</v>
      </c>
      <c r="K2697" s="24">
        <v>0</v>
      </c>
      <c r="L2697" s="2" t="s">
        <v>10</v>
      </c>
      <c r="M2697" t="str">
        <f>VLOOKUP(Table18[[#This Row],[No.]],N:O,2,FALSE)</f>
        <v>Suppl. Unit w/o NtPt/mal/pep</v>
      </c>
      <c r="N2697" t="s">
        <v>43468</v>
      </c>
      <c r="O2697" t="s">
        <v>43469</v>
      </c>
      <c r="P2697">
        <v>55</v>
      </c>
      <c r="Q2697">
        <v>55</v>
      </c>
      <c r="R2697">
        <v>55</v>
      </c>
      <c r="S2697">
        <v>0</v>
      </c>
      <c r="T2697" t="s">
        <v>36576</v>
      </c>
      <c r="U2697" t="s">
        <v>7105</v>
      </c>
      <c r="V2697" t="s">
        <v>7105</v>
      </c>
      <c r="W2697" t="s">
        <v>7105</v>
      </c>
      <c r="X2697">
        <v>0</v>
      </c>
      <c r="Y2697">
        <v>0</v>
      </c>
      <c r="Z2697">
        <v>0</v>
      </c>
      <c r="AF2697" t="str">
        <f t="shared" si="42"/>
        <v>Suppl. Unit w/o NtPt/mal/pep</v>
      </c>
    </row>
    <row r="2698" spans="1:32" x14ac:dyDescent="0.35">
      <c r="A2698" s="2" t="s">
        <v>43395</v>
      </c>
      <c r="B2698" s="2" t="s">
        <v>43396</v>
      </c>
      <c r="C2698" s="23">
        <v>4</v>
      </c>
      <c r="D2698" s="11" t="b">
        <f>FALSE()</f>
        <v>0</v>
      </c>
      <c r="E2698" s="11" t="b">
        <f>FALSE()</f>
        <v>0</v>
      </c>
      <c r="F2698" s="2" t="s">
        <v>10</v>
      </c>
      <c r="G2698" s="2" t="s">
        <v>10</v>
      </c>
      <c r="H2698" s="2" t="s">
        <v>36576</v>
      </c>
      <c r="I2698" s="11" t="b">
        <f>FALSE()</f>
        <v>0</v>
      </c>
      <c r="J2698" s="24">
        <v>0</v>
      </c>
      <c r="K2698" s="24">
        <v>0</v>
      </c>
      <c r="L2698" s="2" t="s">
        <v>10</v>
      </c>
      <c r="M2698" t="str">
        <f>VLOOKUP(Table18[[#This Row],[No.]],N:O,2,FALSE)</f>
        <v xml:space="preserve">Supplementary kit </v>
      </c>
      <c r="N2698" t="s">
        <v>43470</v>
      </c>
      <c r="O2698" t="s">
        <v>43471</v>
      </c>
      <c r="P2698">
        <v>0</v>
      </c>
      <c r="Q2698">
        <v>0</v>
      </c>
      <c r="R2698">
        <v>0</v>
      </c>
      <c r="S2698">
        <v>0</v>
      </c>
      <c r="T2698" t="s">
        <v>35778</v>
      </c>
      <c r="U2698" t="s">
        <v>7105</v>
      </c>
      <c r="V2698" t="s">
        <v>7105</v>
      </c>
      <c r="W2698" t="s">
        <v>7133</v>
      </c>
      <c r="X2698">
        <v>0</v>
      </c>
      <c r="Y2698">
        <v>0</v>
      </c>
      <c r="Z2698">
        <v>0</v>
      </c>
      <c r="AF2698" t="str">
        <f t="shared" si="42"/>
        <v xml:space="preserve">Supplementary kit </v>
      </c>
    </row>
    <row r="2699" spans="1:32" x14ac:dyDescent="0.35">
      <c r="A2699" s="2" t="s">
        <v>43398</v>
      </c>
      <c r="B2699" s="2" t="s">
        <v>43399</v>
      </c>
      <c r="C2699" s="23">
        <v>28</v>
      </c>
      <c r="D2699" s="11" t="b">
        <f>FALSE()</f>
        <v>0</v>
      </c>
      <c r="E2699" s="11" t="b">
        <f>FALSE()</f>
        <v>0</v>
      </c>
      <c r="F2699" s="2" t="s">
        <v>10</v>
      </c>
      <c r="G2699" s="2" t="s">
        <v>10</v>
      </c>
      <c r="H2699" s="2" t="s">
        <v>35778</v>
      </c>
      <c r="I2699" s="11" t="b">
        <f>FALSE()</f>
        <v>0</v>
      </c>
      <c r="J2699" s="24">
        <v>0</v>
      </c>
      <c r="K2699" s="24">
        <v>0</v>
      </c>
      <c r="L2699" s="2" t="s">
        <v>10</v>
      </c>
      <c r="M2699" t="str">
        <f>VLOOKUP(Table18[[#This Row],[No.]],N:O,2,FALSE)</f>
        <v>Adult weghing scale</v>
      </c>
      <c r="N2699" t="s">
        <v>43472</v>
      </c>
      <c r="O2699" t="s">
        <v>43473</v>
      </c>
      <c r="P2699" s="22">
        <v>5401</v>
      </c>
      <c r="Q2699" s="22">
        <v>5401</v>
      </c>
      <c r="R2699" s="4">
        <v>5401</v>
      </c>
      <c r="S2699" s="22">
        <v>1538615</v>
      </c>
      <c r="T2699" t="s">
        <v>41455</v>
      </c>
      <c r="U2699" t="s">
        <v>7105</v>
      </c>
      <c r="V2699" t="s">
        <v>7105</v>
      </c>
      <c r="W2699" t="s">
        <v>7105</v>
      </c>
      <c r="X2699">
        <v>0</v>
      </c>
      <c r="Y2699">
        <v>0</v>
      </c>
      <c r="Z2699">
        <v>0</v>
      </c>
      <c r="AB2699" t="s">
        <v>43474</v>
      </c>
      <c r="AE2699" t="s">
        <v>37006</v>
      </c>
      <c r="AF2699" t="str">
        <f t="shared" si="42"/>
        <v>Adult weghing scale</v>
      </c>
    </row>
    <row r="2700" spans="1:32" x14ac:dyDescent="0.35">
      <c r="A2700" s="2" t="s">
        <v>43401</v>
      </c>
      <c r="B2700" s="2" t="s">
        <v>43402</v>
      </c>
      <c r="C2700" s="23">
        <v>24</v>
      </c>
      <c r="D2700" s="11" t="b">
        <f>FALSE()</f>
        <v>0</v>
      </c>
      <c r="E2700" s="11" t="b">
        <f>FALSE()</f>
        <v>0</v>
      </c>
      <c r="F2700" s="2" t="s">
        <v>10</v>
      </c>
      <c r="G2700" s="2" t="s">
        <v>10</v>
      </c>
      <c r="H2700" s="2" t="s">
        <v>36576</v>
      </c>
      <c r="I2700" s="11" t="b">
        <f>FALSE()</f>
        <v>0</v>
      </c>
      <c r="J2700" s="24">
        <v>3105</v>
      </c>
      <c r="K2700" s="24">
        <v>0</v>
      </c>
      <c r="L2700" s="2" t="s">
        <v>10</v>
      </c>
      <c r="M2700" t="str">
        <f>VLOOKUP(Table18[[#This Row],[No.]],N:O,2,FALSE)</f>
        <v>MVA Kits</v>
      </c>
      <c r="N2700" t="s">
        <v>43475</v>
      </c>
      <c r="O2700" t="s">
        <v>43476</v>
      </c>
      <c r="P2700">
        <v>1</v>
      </c>
      <c r="Q2700">
        <v>1</v>
      </c>
      <c r="R2700">
        <v>1</v>
      </c>
      <c r="S2700">
        <v>0</v>
      </c>
      <c r="T2700" t="s">
        <v>36576</v>
      </c>
      <c r="U2700" t="s">
        <v>7105</v>
      </c>
      <c r="V2700" t="s">
        <v>7105</v>
      </c>
      <c r="W2700" t="s">
        <v>7105</v>
      </c>
      <c r="X2700" s="4">
        <v>94297.5</v>
      </c>
      <c r="Y2700">
        <v>0</v>
      </c>
      <c r="Z2700">
        <v>0</v>
      </c>
      <c r="AB2700" t="s">
        <v>43477</v>
      </c>
      <c r="AE2700" t="s">
        <v>35876</v>
      </c>
      <c r="AF2700" t="str">
        <f t="shared" si="42"/>
        <v>MVA Kits</v>
      </c>
    </row>
    <row r="2701" spans="1:32" x14ac:dyDescent="0.35">
      <c r="A2701" s="2" t="s">
        <v>43404</v>
      </c>
      <c r="B2701" s="2" t="s">
        <v>43405</v>
      </c>
      <c r="C2701" s="23">
        <v>0</v>
      </c>
      <c r="D2701" s="11" t="b">
        <f>FALSE()</f>
        <v>0</v>
      </c>
      <c r="E2701" s="11" t="b">
        <f>FALSE()</f>
        <v>0</v>
      </c>
      <c r="F2701" s="2" t="s">
        <v>10</v>
      </c>
      <c r="G2701" s="2" t="s">
        <v>10</v>
      </c>
      <c r="H2701" s="2" t="s">
        <v>36576</v>
      </c>
      <c r="I2701" s="11" t="b">
        <f>TRUE()</f>
        <v>1</v>
      </c>
      <c r="J2701" s="24">
        <v>0</v>
      </c>
      <c r="K2701" s="24">
        <v>0</v>
      </c>
      <c r="L2701" s="2" t="s">
        <v>10</v>
      </c>
      <c r="M2701" t="str">
        <f>VLOOKUP(Table18[[#This Row],[No.]],N:O,2,FALSE)</f>
        <v>Obstetrical Kit (Delivery Kit)</v>
      </c>
      <c r="N2701" t="s">
        <v>43478</v>
      </c>
      <c r="O2701" t="s">
        <v>43479</v>
      </c>
      <c r="P2701">
        <v>1</v>
      </c>
      <c r="Q2701">
        <v>1</v>
      </c>
      <c r="R2701">
        <v>1</v>
      </c>
      <c r="S2701">
        <v>0</v>
      </c>
      <c r="T2701" t="s">
        <v>37821</v>
      </c>
      <c r="U2701" t="s">
        <v>7105</v>
      </c>
      <c r="V2701" t="s">
        <v>7105</v>
      </c>
      <c r="W2701" t="s">
        <v>7105</v>
      </c>
      <c r="X2701" s="4">
        <v>28215</v>
      </c>
      <c r="Y2701">
        <v>0</v>
      </c>
      <c r="Z2701">
        <v>0</v>
      </c>
      <c r="AB2701" t="s">
        <v>43480</v>
      </c>
      <c r="AF2701" t="str">
        <f t="shared" si="42"/>
        <v>Obstetrical Kit (Delivery Kit)</v>
      </c>
    </row>
    <row r="2702" spans="1:32" x14ac:dyDescent="0.35">
      <c r="A2702" s="2" t="s">
        <v>43407</v>
      </c>
      <c r="B2702" s="2" t="s">
        <v>43408</v>
      </c>
      <c r="C2702" s="23">
        <v>0</v>
      </c>
      <c r="D2702" s="11" t="b">
        <f>FALSE()</f>
        <v>0</v>
      </c>
      <c r="E2702" s="11" t="b">
        <f>FALSE()</f>
        <v>0</v>
      </c>
      <c r="F2702" s="2" t="s">
        <v>10</v>
      </c>
      <c r="G2702" s="2" t="s">
        <v>10</v>
      </c>
      <c r="H2702" s="2" t="s">
        <v>36061</v>
      </c>
      <c r="I2702" s="11" t="b">
        <f>TRUE()</f>
        <v>1</v>
      </c>
      <c r="J2702" s="24">
        <v>0</v>
      </c>
      <c r="K2702" s="24">
        <v>0</v>
      </c>
      <c r="L2702" s="2" t="s">
        <v>10</v>
      </c>
      <c r="M2702" t="str">
        <f>VLOOKUP(Table18[[#This Row],[No.]],N:O,2,FALSE)</f>
        <v>Hiv Kits Unigold</v>
      </c>
      <c r="N2702" t="s">
        <v>43481</v>
      </c>
      <c r="O2702" t="s">
        <v>43482</v>
      </c>
      <c r="P2702">
        <v>1</v>
      </c>
      <c r="Q2702">
        <v>1</v>
      </c>
      <c r="R2702">
        <v>1</v>
      </c>
      <c r="S2702">
        <v>0</v>
      </c>
      <c r="T2702" t="s">
        <v>37821</v>
      </c>
      <c r="U2702" t="s">
        <v>7105</v>
      </c>
      <c r="V2702" t="s">
        <v>7105</v>
      </c>
      <c r="W2702" t="s">
        <v>7105</v>
      </c>
      <c r="X2702" s="4">
        <v>4306.5</v>
      </c>
      <c r="Y2702">
        <v>0</v>
      </c>
      <c r="Z2702">
        <v>0</v>
      </c>
      <c r="AB2702" t="s">
        <v>43483</v>
      </c>
      <c r="AF2702" t="str">
        <f t="shared" si="42"/>
        <v>Hiv Kits Unigold</v>
      </c>
    </row>
    <row r="2703" spans="1:32" x14ac:dyDescent="0.35">
      <c r="A2703" s="2" t="s">
        <v>43410</v>
      </c>
      <c r="B2703" s="2" t="s">
        <v>43411</v>
      </c>
      <c r="C2703" s="23">
        <v>10</v>
      </c>
      <c r="D2703" s="11" t="b">
        <f>FALSE()</f>
        <v>0</v>
      </c>
      <c r="E2703" s="11" t="b">
        <f>FALSE()</f>
        <v>0</v>
      </c>
      <c r="F2703" s="2" t="s">
        <v>10</v>
      </c>
      <c r="G2703" s="2" t="s">
        <v>10</v>
      </c>
      <c r="H2703" s="2" t="s">
        <v>36576</v>
      </c>
      <c r="I2703" s="11" t="b">
        <f>FALSE()</f>
        <v>0</v>
      </c>
      <c r="J2703" s="24">
        <v>2500</v>
      </c>
      <c r="K2703" s="24">
        <v>0</v>
      </c>
      <c r="L2703" s="2" t="s">
        <v>10</v>
      </c>
      <c r="M2703" t="str">
        <f>VLOOKUP(Table18[[#This Row],[No.]],N:O,2,FALSE)</f>
        <v>Occult Blood Kit</v>
      </c>
      <c r="N2703" t="s">
        <v>43484</v>
      </c>
      <c r="O2703" t="s">
        <v>43485</v>
      </c>
      <c r="P2703">
        <v>1</v>
      </c>
      <c r="Q2703">
        <v>1</v>
      </c>
      <c r="R2703">
        <v>1</v>
      </c>
      <c r="S2703">
        <v>0</v>
      </c>
      <c r="T2703" t="s">
        <v>37821</v>
      </c>
      <c r="U2703" t="s">
        <v>7105</v>
      </c>
      <c r="V2703" t="s">
        <v>7105</v>
      </c>
      <c r="W2703" t="s">
        <v>7105</v>
      </c>
      <c r="X2703" s="4">
        <v>191500</v>
      </c>
      <c r="Y2703">
        <v>0</v>
      </c>
      <c r="Z2703">
        <v>0</v>
      </c>
      <c r="AB2703" t="s">
        <v>43486</v>
      </c>
      <c r="AF2703" t="str">
        <f t="shared" si="42"/>
        <v>Occult Blood Kit</v>
      </c>
    </row>
    <row r="2704" spans="1:32" x14ac:dyDescent="0.35">
      <c r="A2704" s="2" t="s">
        <v>43413</v>
      </c>
      <c r="B2704" s="2" t="s">
        <v>43414</v>
      </c>
      <c r="C2704" s="23">
        <v>240</v>
      </c>
      <c r="D2704" s="11" t="b">
        <f>FALSE()</f>
        <v>0</v>
      </c>
      <c r="E2704" s="11" t="b">
        <f>FALSE()</f>
        <v>0</v>
      </c>
      <c r="F2704" s="2" t="s">
        <v>10</v>
      </c>
      <c r="G2704" s="2" t="s">
        <v>10</v>
      </c>
      <c r="H2704" s="2" t="s">
        <v>36061</v>
      </c>
      <c r="I2704" s="11" t="b">
        <f>FALSE()</f>
        <v>0</v>
      </c>
      <c r="J2704" s="24">
        <v>900</v>
      </c>
      <c r="K2704" s="24">
        <v>0</v>
      </c>
      <c r="L2704" s="2" t="s">
        <v>10</v>
      </c>
      <c r="M2704" t="str">
        <f>VLOOKUP(Table18[[#This Row],[No.]],N:O,2,FALSE)</f>
        <v>VDRL Kits</v>
      </c>
      <c r="N2704" t="s">
        <v>43487</v>
      </c>
      <c r="O2704" t="s">
        <v>43488</v>
      </c>
      <c r="P2704">
        <v>1</v>
      </c>
      <c r="Q2704">
        <v>1</v>
      </c>
      <c r="R2704">
        <v>1</v>
      </c>
      <c r="S2704">
        <v>0</v>
      </c>
      <c r="T2704" t="s">
        <v>37821</v>
      </c>
      <c r="U2704" t="s">
        <v>7105</v>
      </c>
      <c r="V2704" t="s">
        <v>7105</v>
      </c>
      <c r="W2704" t="s">
        <v>7105</v>
      </c>
      <c r="X2704" s="4">
        <v>16483.5</v>
      </c>
      <c r="Y2704">
        <v>0</v>
      </c>
      <c r="Z2704">
        <v>0</v>
      </c>
      <c r="AB2704" t="s">
        <v>43489</v>
      </c>
      <c r="AF2704" t="str">
        <f t="shared" si="42"/>
        <v>VDRL Kits</v>
      </c>
    </row>
    <row r="2705" spans="1:32" x14ac:dyDescent="0.35">
      <c r="A2705" s="2" t="s">
        <v>43416</v>
      </c>
      <c r="B2705" s="2" t="s">
        <v>43417</v>
      </c>
      <c r="C2705" s="23">
        <v>5</v>
      </c>
      <c r="D2705" s="11" t="b">
        <f>FALSE()</f>
        <v>0</v>
      </c>
      <c r="E2705" s="11" t="b">
        <f>FALSE()</f>
        <v>0</v>
      </c>
      <c r="F2705" s="2" t="s">
        <v>10</v>
      </c>
      <c r="G2705" s="2" t="s">
        <v>10</v>
      </c>
      <c r="H2705" s="2" t="s">
        <v>36061</v>
      </c>
      <c r="I2705" s="11" t="b">
        <f>FALSE()</f>
        <v>0</v>
      </c>
      <c r="J2705" s="24">
        <v>0</v>
      </c>
      <c r="K2705" s="24">
        <v>0</v>
      </c>
      <c r="L2705" s="2" t="s">
        <v>10</v>
      </c>
      <c r="M2705" t="str">
        <f>VLOOKUP(Table18[[#This Row],[No.]],N:O,2,FALSE)</f>
        <v>PEP Kit</v>
      </c>
      <c r="N2705" t="s">
        <v>43490</v>
      </c>
      <c r="O2705" t="s">
        <v>43491</v>
      </c>
      <c r="P2705">
        <v>1</v>
      </c>
      <c r="Q2705">
        <v>1</v>
      </c>
      <c r="R2705">
        <v>1</v>
      </c>
      <c r="S2705">
        <v>0</v>
      </c>
      <c r="T2705" t="s">
        <v>37821</v>
      </c>
      <c r="U2705" t="s">
        <v>7105</v>
      </c>
      <c r="V2705" t="s">
        <v>7105</v>
      </c>
      <c r="W2705" t="s">
        <v>7105</v>
      </c>
      <c r="X2705" s="4">
        <v>14404.5</v>
      </c>
      <c r="Y2705">
        <v>0</v>
      </c>
      <c r="Z2705">
        <v>0</v>
      </c>
      <c r="AB2705" t="s">
        <v>43492</v>
      </c>
      <c r="AF2705" t="str">
        <f t="shared" si="42"/>
        <v>PEP Kit</v>
      </c>
    </row>
    <row r="2706" spans="1:32" x14ac:dyDescent="0.35">
      <c r="A2706" s="2" t="s">
        <v>43418</v>
      </c>
      <c r="B2706" s="2" t="s">
        <v>43419</v>
      </c>
      <c r="C2706" s="23">
        <v>0</v>
      </c>
      <c r="D2706" s="11" t="b">
        <f>FALSE()</f>
        <v>0</v>
      </c>
      <c r="E2706" s="11" t="b">
        <f>FALSE()</f>
        <v>0</v>
      </c>
      <c r="F2706" s="2" t="s">
        <v>10</v>
      </c>
      <c r="G2706" s="2" t="s">
        <v>10</v>
      </c>
      <c r="H2706" s="2" t="s">
        <v>36061</v>
      </c>
      <c r="I2706" s="11" t="b">
        <f>FALSE()</f>
        <v>0</v>
      </c>
      <c r="J2706" s="24">
        <v>3937</v>
      </c>
      <c r="K2706" s="24">
        <v>0</v>
      </c>
      <c r="L2706" s="2" t="s">
        <v>10</v>
      </c>
      <c r="M2706" t="str">
        <f>VLOOKUP(Table18[[#This Row],[No.]],N:O,2,FALSE)</f>
        <v>Hiv Kits (Determine)</v>
      </c>
      <c r="N2706" t="s">
        <v>43493</v>
      </c>
      <c r="O2706" t="s">
        <v>43494</v>
      </c>
      <c r="P2706">
        <v>1</v>
      </c>
      <c r="Q2706">
        <v>1</v>
      </c>
      <c r="R2706">
        <v>1</v>
      </c>
      <c r="S2706">
        <v>0</v>
      </c>
      <c r="T2706" t="s">
        <v>37821</v>
      </c>
      <c r="U2706" t="s">
        <v>7105</v>
      </c>
      <c r="V2706" t="s">
        <v>7105</v>
      </c>
      <c r="W2706" t="s">
        <v>7105</v>
      </c>
      <c r="X2706" s="4">
        <v>12622.5</v>
      </c>
      <c r="Y2706">
        <v>0</v>
      </c>
      <c r="Z2706">
        <v>0</v>
      </c>
      <c r="AB2706" t="s">
        <v>43495</v>
      </c>
      <c r="AF2706" t="str">
        <f t="shared" si="42"/>
        <v>Hiv Kits (Determine)</v>
      </c>
    </row>
    <row r="2707" spans="1:32" x14ac:dyDescent="0.35">
      <c r="A2707" s="2" t="s">
        <v>43421</v>
      </c>
      <c r="B2707" s="2" t="s">
        <v>43422</v>
      </c>
      <c r="C2707" s="23">
        <v>0</v>
      </c>
      <c r="D2707" s="11" t="b">
        <f>FALSE()</f>
        <v>0</v>
      </c>
      <c r="E2707" s="11" t="b">
        <f>FALSE()</f>
        <v>0</v>
      </c>
      <c r="F2707" s="2" t="s">
        <v>10</v>
      </c>
      <c r="G2707" s="2" t="s">
        <v>10</v>
      </c>
      <c r="H2707" s="2" t="s">
        <v>38651</v>
      </c>
      <c r="I2707" s="11" t="b">
        <f>FALSE()</f>
        <v>0</v>
      </c>
      <c r="J2707" s="24">
        <v>0</v>
      </c>
      <c r="K2707" s="24">
        <v>0</v>
      </c>
      <c r="L2707" s="2" t="s">
        <v>10</v>
      </c>
      <c r="M2707" t="str">
        <f>VLOOKUP(Table18[[#This Row],[No.]],N:O,2,FALSE)</f>
        <v>Salmonella Typhi O Kit</v>
      </c>
      <c r="N2707" t="s">
        <v>43496</v>
      </c>
      <c r="O2707" t="s">
        <v>43497</v>
      </c>
      <c r="P2707">
        <v>1</v>
      </c>
      <c r="Q2707">
        <v>1</v>
      </c>
      <c r="R2707">
        <v>1</v>
      </c>
      <c r="S2707">
        <v>11</v>
      </c>
      <c r="T2707" t="s">
        <v>37821</v>
      </c>
      <c r="U2707" t="s">
        <v>7105</v>
      </c>
      <c r="V2707" t="s">
        <v>7105</v>
      </c>
      <c r="W2707" t="s">
        <v>7105</v>
      </c>
      <c r="X2707" s="4">
        <v>7128</v>
      </c>
      <c r="Y2707">
        <v>0</v>
      </c>
      <c r="Z2707">
        <v>0</v>
      </c>
      <c r="AB2707" t="s">
        <v>43498</v>
      </c>
      <c r="AF2707" t="str">
        <f t="shared" si="42"/>
        <v>Salmonella Typhi O Kit</v>
      </c>
    </row>
    <row r="2708" spans="1:32" x14ac:dyDescent="0.35">
      <c r="A2708" s="2" t="s">
        <v>43424</v>
      </c>
      <c r="B2708" s="2" t="s">
        <v>43425</v>
      </c>
      <c r="C2708" s="23">
        <v>0</v>
      </c>
      <c r="D2708" s="11" t="b">
        <f>FALSE()</f>
        <v>0</v>
      </c>
      <c r="E2708" s="11" t="b">
        <f>FALSE()</f>
        <v>0</v>
      </c>
      <c r="F2708" s="2" t="s">
        <v>10</v>
      </c>
      <c r="G2708" s="2" t="s">
        <v>10</v>
      </c>
      <c r="H2708" s="2" t="s">
        <v>38651</v>
      </c>
      <c r="I2708" s="11" t="b">
        <f>FALSE()</f>
        <v>0</v>
      </c>
      <c r="J2708" s="24">
        <v>4350</v>
      </c>
      <c r="K2708" s="24">
        <v>0</v>
      </c>
      <c r="L2708" s="2" t="s">
        <v>10</v>
      </c>
      <c r="M2708" t="str">
        <f>VLOOKUP(Table18[[#This Row],[No.]],N:O,2,FALSE)</f>
        <v>Salmonella Typhi H Kit</v>
      </c>
      <c r="N2708" t="s">
        <v>43499</v>
      </c>
      <c r="O2708" t="s">
        <v>43500</v>
      </c>
      <c r="P2708">
        <v>1</v>
      </c>
      <c r="Q2708">
        <v>1</v>
      </c>
      <c r="R2708">
        <v>1</v>
      </c>
      <c r="S2708">
        <v>0</v>
      </c>
      <c r="T2708" t="s">
        <v>37821</v>
      </c>
      <c r="U2708" t="s">
        <v>7105</v>
      </c>
      <c r="V2708" t="s">
        <v>7105</v>
      </c>
      <c r="W2708" t="s">
        <v>7105</v>
      </c>
      <c r="X2708" s="4">
        <v>10098</v>
      </c>
      <c r="Y2708">
        <v>0</v>
      </c>
      <c r="Z2708">
        <v>0</v>
      </c>
      <c r="AB2708" t="s">
        <v>43501</v>
      </c>
      <c r="AF2708" t="str">
        <f t="shared" si="42"/>
        <v>Salmonella Typhi H Kit</v>
      </c>
    </row>
    <row r="2709" spans="1:32" x14ac:dyDescent="0.35">
      <c r="A2709" s="2" t="s">
        <v>43427</v>
      </c>
      <c r="B2709" s="2" t="s">
        <v>43428</v>
      </c>
      <c r="C2709" s="23">
        <v>32</v>
      </c>
      <c r="D2709" s="11" t="b">
        <f>FALSE()</f>
        <v>0</v>
      </c>
      <c r="E2709" s="11" t="b">
        <f>FALSE()</f>
        <v>0</v>
      </c>
      <c r="F2709" s="2" t="s">
        <v>10</v>
      </c>
      <c r="G2709" s="2" t="s">
        <v>10</v>
      </c>
      <c r="H2709" s="2" t="s">
        <v>38651</v>
      </c>
      <c r="I2709" s="11" t="b">
        <f>FALSE()</f>
        <v>0</v>
      </c>
      <c r="J2709" s="24">
        <v>2500</v>
      </c>
      <c r="K2709" s="24">
        <v>0</v>
      </c>
      <c r="L2709" s="2" t="s">
        <v>10</v>
      </c>
      <c r="M2709" t="str">
        <f>VLOOKUP(Table18[[#This Row],[No.]],N:O,2,FALSE)</f>
        <v>H. Pylori for stool Kit</v>
      </c>
      <c r="N2709" t="s">
        <v>43502</v>
      </c>
      <c r="O2709" t="s">
        <v>43503</v>
      </c>
      <c r="P2709">
        <v>1</v>
      </c>
      <c r="Q2709">
        <v>1</v>
      </c>
      <c r="R2709">
        <v>1</v>
      </c>
      <c r="S2709">
        <v>0</v>
      </c>
      <c r="T2709" t="s">
        <v>37821</v>
      </c>
      <c r="U2709" t="s">
        <v>7105</v>
      </c>
      <c r="V2709" t="s">
        <v>7105</v>
      </c>
      <c r="W2709" t="s">
        <v>7105</v>
      </c>
      <c r="X2709" s="4">
        <v>5400</v>
      </c>
      <c r="Y2709">
        <v>0</v>
      </c>
      <c r="Z2709">
        <v>0</v>
      </c>
      <c r="AB2709" t="s">
        <v>43504</v>
      </c>
      <c r="AF2709" t="str">
        <f t="shared" si="42"/>
        <v>H. Pylori for stool Kit</v>
      </c>
    </row>
    <row r="2710" spans="1:32" x14ac:dyDescent="0.35">
      <c r="A2710" s="2" t="s">
        <v>43430</v>
      </c>
      <c r="B2710" s="2" t="s">
        <v>43431</v>
      </c>
      <c r="C2710" s="23">
        <v>37</v>
      </c>
      <c r="D2710" s="11" t="b">
        <f>FALSE()</f>
        <v>0</v>
      </c>
      <c r="E2710" s="11" t="b">
        <f>FALSE()</f>
        <v>0</v>
      </c>
      <c r="F2710" s="2" t="s">
        <v>10</v>
      </c>
      <c r="G2710" s="2" t="s">
        <v>10</v>
      </c>
      <c r="H2710" s="2" t="s">
        <v>36576</v>
      </c>
      <c r="I2710" s="11" t="b">
        <f>FALSE()</f>
        <v>0</v>
      </c>
      <c r="J2710" s="24">
        <v>0</v>
      </c>
      <c r="K2710" s="24">
        <v>0</v>
      </c>
      <c r="L2710" s="2" t="s">
        <v>10</v>
      </c>
      <c r="M2710" t="str">
        <f>VLOOKUP(Table18[[#This Row],[No.]],N:O,2,FALSE)</f>
        <v>IEHK basic unit malaria module</v>
      </c>
      <c r="N2710" t="s">
        <v>43505</v>
      </c>
      <c r="O2710" t="s">
        <v>43506</v>
      </c>
      <c r="P2710">
        <v>0</v>
      </c>
      <c r="Q2710">
        <v>0</v>
      </c>
      <c r="R2710">
        <v>0</v>
      </c>
      <c r="S2710">
        <v>0</v>
      </c>
      <c r="T2710" t="s">
        <v>37821</v>
      </c>
      <c r="U2710" t="s">
        <v>7105</v>
      </c>
      <c r="V2710" t="s">
        <v>7105</v>
      </c>
      <c r="W2710" t="s">
        <v>7133</v>
      </c>
      <c r="X2710">
        <v>0</v>
      </c>
      <c r="Y2710">
        <v>0</v>
      </c>
      <c r="Z2710">
        <v>0</v>
      </c>
      <c r="AB2710" t="s">
        <v>43507</v>
      </c>
      <c r="AF2710" t="str">
        <f t="shared" si="42"/>
        <v>IEHK basic unit malaria module</v>
      </c>
    </row>
    <row r="2711" spans="1:32" x14ac:dyDescent="0.35">
      <c r="A2711" s="2" t="s">
        <v>43433</v>
      </c>
      <c r="B2711" s="2" t="s">
        <v>43434</v>
      </c>
      <c r="C2711" s="23">
        <v>7</v>
      </c>
      <c r="D2711" s="11" t="b">
        <f>FALSE()</f>
        <v>0</v>
      </c>
      <c r="E2711" s="11" t="b">
        <f>FALSE()</f>
        <v>0</v>
      </c>
      <c r="F2711" s="2" t="s">
        <v>10</v>
      </c>
      <c r="G2711" s="2" t="s">
        <v>10</v>
      </c>
      <c r="H2711" s="2" t="s">
        <v>38651</v>
      </c>
      <c r="I2711" s="11" t="b">
        <f>FALSE()</f>
        <v>0</v>
      </c>
      <c r="J2711" s="24">
        <v>0</v>
      </c>
      <c r="K2711" s="24">
        <v>0</v>
      </c>
      <c r="L2711" s="2" t="s">
        <v>10</v>
      </c>
      <c r="M2711" t="str">
        <f>VLOOKUP(Table18[[#This Row],[No.]],N:O,2,FALSE)</f>
        <v>Avian PPE Kits - UNICEF</v>
      </c>
      <c r="N2711" t="s">
        <v>43508</v>
      </c>
      <c r="O2711" t="s">
        <v>43509</v>
      </c>
      <c r="P2711">
        <v>3</v>
      </c>
      <c r="Q2711">
        <v>3</v>
      </c>
      <c r="R2711">
        <v>3</v>
      </c>
      <c r="S2711">
        <v>0</v>
      </c>
      <c r="T2711" t="s">
        <v>37821</v>
      </c>
      <c r="U2711" t="s">
        <v>7105</v>
      </c>
      <c r="V2711" t="s">
        <v>7105</v>
      </c>
      <c r="W2711" t="s">
        <v>7105</v>
      </c>
      <c r="X2711" s="4">
        <v>12000</v>
      </c>
      <c r="Y2711">
        <v>0</v>
      </c>
      <c r="Z2711">
        <v>0</v>
      </c>
      <c r="AB2711" t="s">
        <v>43510</v>
      </c>
      <c r="AF2711" t="str">
        <f t="shared" si="42"/>
        <v>Avian PPE Kits - UNICEF</v>
      </c>
    </row>
    <row r="2712" spans="1:32" x14ac:dyDescent="0.35">
      <c r="A2712" s="2" t="s">
        <v>43436</v>
      </c>
      <c r="B2712" s="2" t="s">
        <v>43437</v>
      </c>
      <c r="C2712" s="23">
        <v>3</v>
      </c>
      <c r="D2712" s="11" t="b">
        <f>FALSE()</f>
        <v>0</v>
      </c>
      <c r="E2712" s="11" t="b">
        <f>FALSE()</f>
        <v>0</v>
      </c>
      <c r="F2712" s="2" t="s">
        <v>10</v>
      </c>
      <c r="G2712" s="2" t="s">
        <v>10</v>
      </c>
      <c r="H2712" s="2" t="s">
        <v>36576</v>
      </c>
      <c r="I2712" s="11" t="b">
        <f>FALSE()</f>
        <v>0</v>
      </c>
      <c r="J2712" s="24">
        <v>0</v>
      </c>
      <c r="K2712" s="24">
        <v>0</v>
      </c>
      <c r="L2712" s="2" t="s">
        <v>10</v>
      </c>
      <c r="M2712" t="str">
        <f>VLOOKUP(Table18[[#This Row],[No.]],N:O,2,FALSE)</f>
        <v>IEHK Supplementary kit</v>
      </c>
      <c r="N2712" t="s">
        <v>43511</v>
      </c>
      <c r="O2712" t="s">
        <v>43512</v>
      </c>
      <c r="P2712">
        <v>2</v>
      </c>
      <c r="Q2712">
        <v>2</v>
      </c>
      <c r="R2712">
        <v>2</v>
      </c>
      <c r="S2712">
        <v>2</v>
      </c>
      <c r="T2712" t="s">
        <v>37821</v>
      </c>
      <c r="U2712" t="s">
        <v>7105</v>
      </c>
      <c r="V2712" t="s">
        <v>7105</v>
      </c>
      <c r="W2712" t="s">
        <v>7105</v>
      </c>
      <c r="X2712" s="4">
        <v>38610</v>
      </c>
      <c r="Y2712">
        <v>0</v>
      </c>
      <c r="Z2712">
        <v>0</v>
      </c>
      <c r="AB2712" t="s">
        <v>43513</v>
      </c>
      <c r="AF2712" t="str">
        <f t="shared" si="42"/>
        <v>IEHK Supplementary kit</v>
      </c>
    </row>
    <row r="2713" spans="1:32" x14ac:dyDescent="0.35">
      <c r="A2713" s="2" t="s">
        <v>43438</v>
      </c>
      <c r="B2713" s="2" t="s">
        <v>12625</v>
      </c>
      <c r="C2713" s="23">
        <v>5</v>
      </c>
      <c r="D2713" s="11" t="b">
        <f>FALSE()</f>
        <v>0</v>
      </c>
      <c r="E2713" s="11" t="b">
        <f>FALSE()</f>
        <v>0</v>
      </c>
      <c r="F2713" s="2" t="s">
        <v>10</v>
      </c>
      <c r="G2713" s="2" t="s">
        <v>10</v>
      </c>
      <c r="H2713" s="2" t="s">
        <v>36576</v>
      </c>
      <c r="I2713" s="11" t="b">
        <f>FALSE()</f>
        <v>0</v>
      </c>
      <c r="J2713" s="24">
        <v>0</v>
      </c>
      <c r="K2713" s="24">
        <v>0</v>
      </c>
      <c r="L2713" s="2" t="s">
        <v>10</v>
      </c>
      <c r="M2713" t="str">
        <f>VLOOKUP(Table18[[#This Row],[No.]],N:O,2,FALSE)</f>
        <v>UNFPA</v>
      </c>
      <c r="N2713" t="s">
        <v>43514</v>
      </c>
      <c r="O2713" t="s">
        <v>43515</v>
      </c>
      <c r="P2713">
        <v>1</v>
      </c>
      <c r="Q2713">
        <v>1</v>
      </c>
      <c r="R2713">
        <v>1</v>
      </c>
      <c r="S2713">
        <v>0</v>
      </c>
      <c r="T2713" t="s">
        <v>37821</v>
      </c>
      <c r="U2713" t="s">
        <v>7105</v>
      </c>
      <c r="V2713" t="s">
        <v>7105</v>
      </c>
      <c r="W2713" t="s">
        <v>7105</v>
      </c>
      <c r="X2713" s="4">
        <v>4455</v>
      </c>
      <c r="Y2713">
        <v>0</v>
      </c>
      <c r="Z2713">
        <v>0</v>
      </c>
      <c r="AB2713" t="s">
        <v>43516</v>
      </c>
      <c r="AF2713" t="str">
        <f t="shared" si="42"/>
        <v>UNFPA</v>
      </c>
    </row>
    <row r="2714" spans="1:32" x14ac:dyDescent="0.35">
      <c r="A2714" s="2" t="s">
        <v>43439</v>
      </c>
      <c r="B2714" s="2" t="s">
        <v>43440</v>
      </c>
      <c r="C2714" s="23">
        <v>131</v>
      </c>
      <c r="D2714" s="11" t="b">
        <f>FALSE()</f>
        <v>0</v>
      </c>
      <c r="E2714" s="11" t="b">
        <f>FALSE()</f>
        <v>0</v>
      </c>
      <c r="F2714" s="2" t="s">
        <v>10</v>
      </c>
      <c r="G2714" s="2" t="s">
        <v>10</v>
      </c>
      <c r="H2714" s="2" t="s">
        <v>36576</v>
      </c>
      <c r="I2714" s="11" t="b">
        <f>FALSE()</f>
        <v>0</v>
      </c>
      <c r="J2714" s="24">
        <v>7950</v>
      </c>
      <c r="K2714" s="24">
        <v>0</v>
      </c>
      <c r="L2714" s="2" t="s">
        <v>10</v>
      </c>
      <c r="M2714" t="str">
        <f>VLOOKUP(Table18[[#This Row],[No.]],N:O,2,FALSE)</f>
        <v xml:space="preserve">IEHK Basic unit </v>
      </c>
      <c r="N2714" t="s">
        <v>43517</v>
      </c>
      <c r="O2714" t="s">
        <v>43518</v>
      </c>
      <c r="P2714">
        <v>0</v>
      </c>
      <c r="Q2714">
        <v>0</v>
      </c>
      <c r="R2714">
        <v>0</v>
      </c>
      <c r="S2714">
        <v>20</v>
      </c>
      <c r="T2714" t="s">
        <v>35778</v>
      </c>
      <c r="U2714" t="s">
        <v>7105</v>
      </c>
      <c r="V2714" t="s">
        <v>7105</v>
      </c>
      <c r="W2714" t="s">
        <v>7105</v>
      </c>
      <c r="X2714">
        <v>0</v>
      </c>
      <c r="Y2714">
        <v>0</v>
      </c>
      <c r="Z2714">
        <v>0</v>
      </c>
      <c r="AB2714" t="s">
        <v>43519</v>
      </c>
      <c r="AF2714" t="str">
        <f t="shared" si="42"/>
        <v xml:space="preserve">IEHK Basic unit </v>
      </c>
    </row>
    <row r="2715" spans="1:32" x14ac:dyDescent="0.35">
      <c r="A2715" s="2" t="s">
        <v>43441</v>
      </c>
      <c r="B2715" s="2" t="s">
        <v>43442</v>
      </c>
      <c r="C2715" s="23">
        <v>106</v>
      </c>
      <c r="D2715" s="11" t="b">
        <f>FALSE()</f>
        <v>0</v>
      </c>
      <c r="E2715" s="11" t="b">
        <f>FALSE()</f>
        <v>0</v>
      </c>
      <c r="F2715" s="2" t="s">
        <v>10</v>
      </c>
      <c r="G2715" s="2" t="s">
        <v>10</v>
      </c>
      <c r="H2715" s="2" t="s">
        <v>35778</v>
      </c>
      <c r="I2715" s="11" t="b">
        <f>FALSE()</f>
        <v>0</v>
      </c>
      <c r="J2715" s="24">
        <v>0</v>
      </c>
      <c r="K2715" s="24">
        <v>0</v>
      </c>
      <c r="L2715" s="2" t="s">
        <v>10</v>
      </c>
      <c r="M2715" t="str">
        <f>VLOOKUP(Table18[[#This Row],[No.]],N:O,2,FALSE)</f>
        <v>First Aid kit</v>
      </c>
      <c r="N2715" t="s">
        <v>43520</v>
      </c>
      <c r="O2715" t="s">
        <v>43521</v>
      </c>
      <c r="P2715">
        <v>0</v>
      </c>
      <c r="Q2715">
        <v>0</v>
      </c>
      <c r="R2715">
        <v>0</v>
      </c>
      <c r="S2715">
        <v>10</v>
      </c>
      <c r="T2715" t="s">
        <v>35778</v>
      </c>
      <c r="U2715" t="s">
        <v>7105</v>
      </c>
      <c r="V2715" t="s">
        <v>7105</v>
      </c>
      <c r="W2715" t="s">
        <v>7133</v>
      </c>
      <c r="X2715">
        <v>0</v>
      </c>
      <c r="Y2715">
        <v>0</v>
      </c>
      <c r="Z2715">
        <v>0</v>
      </c>
      <c r="AB2715" t="s">
        <v>43522</v>
      </c>
      <c r="AF2715" t="str">
        <f t="shared" si="42"/>
        <v>First Aid kit</v>
      </c>
    </row>
    <row r="2716" spans="1:32" x14ac:dyDescent="0.35">
      <c r="A2716" s="2" t="s">
        <v>43443</v>
      </c>
      <c r="B2716" s="2" t="s">
        <v>43444</v>
      </c>
      <c r="C2716" s="23">
        <v>0</v>
      </c>
      <c r="D2716" s="11" t="b">
        <f>FALSE()</f>
        <v>0</v>
      </c>
      <c r="E2716" s="11" t="b">
        <f>FALSE()</f>
        <v>0</v>
      </c>
      <c r="F2716" s="2" t="s">
        <v>10</v>
      </c>
      <c r="G2716" s="2" t="s">
        <v>10</v>
      </c>
      <c r="H2716" s="2" t="s">
        <v>36576</v>
      </c>
      <c r="I2716" s="11" t="b">
        <f>FALSE()</f>
        <v>0</v>
      </c>
      <c r="J2716" s="24">
        <v>0</v>
      </c>
      <c r="K2716" s="24">
        <v>0</v>
      </c>
      <c r="L2716" s="2" t="s">
        <v>10</v>
      </c>
      <c r="M2716" t="str">
        <f>VLOOKUP(Table18[[#This Row],[No.]],N:O,2,FALSE)</f>
        <v>KIT 6A clinical delivery</v>
      </c>
      <c r="N2716" t="s">
        <v>43523</v>
      </c>
      <c r="O2716" t="s">
        <v>43524</v>
      </c>
      <c r="P2716">
        <v>0</v>
      </c>
      <c r="Q2716">
        <v>0</v>
      </c>
      <c r="R2716">
        <v>0</v>
      </c>
      <c r="S2716">
        <v>130</v>
      </c>
      <c r="T2716" t="s">
        <v>36576</v>
      </c>
      <c r="U2716" t="s">
        <v>7105</v>
      </c>
      <c r="V2716" t="s">
        <v>7105</v>
      </c>
      <c r="W2716" t="s">
        <v>7133</v>
      </c>
      <c r="X2716">
        <v>0</v>
      </c>
      <c r="Y2716">
        <v>0</v>
      </c>
      <c r="Z2716">
        <v>0</v>
      </c>
      <c r="AB2716" t="s">
        <v>43525</v>
      </c>
      <c r="AF2716" t="str">
        <f t="shared" si="42"/>
        <v>KIT 6A clinical delivery</v>
      </c>
    </row>
    <row r="2717" spans="1:32" x14ac:dyDescent="0.35">
      <c r="A2717" s="2" t="s">
        <v>43445</v>
      </c>
      <c r="B2717" s="2" t="s">
        <v>43446</v>
      </c>
      <c r="C2717" s="23">
        <v>60</v>
      </c>
      <c r="D2717" s="11" t="b">
        <f>FALSE()</f>
        <v>0</v>
      </c>
      <c r="E2717" s="11" t="b">
        <f>FALSE()</f>
        <v>0</v>
      </c>
      <c r="F2717" s="2" t="s">
        <v>10</v>
      </c>
      <c r="G2717" s="2" t="s">
        <v>10</v>
      </c>
      <c r="H2717" s="2" t="s">
        <v>36576</v>
      </c>
      <c r="I2717" s="11" t="b">
        <f>FALSE()</f>
        <v>0</v>
      </c>
      <c r="J2717" s="24">
        <v>6150</v>
      </c>
      <c r="K2717" s="24">
        <v>0</v>
      </c>
      <c r="L2717" s="2" t="s">
        <v>10</v>
      </c>
      <c r="M2717" t="str">
        <f>VLOOKUP(Table18[[#This Row],[No.]],N:O,2,FALSE)</f>
        <v>KIT 3 rape treatment kit</v>
      </c>
      <c r="N2717" t="s">
        <v>43526</v>
      </c>
      <c r="O2717" t="s">
        <v>43527</v>
      </c>
      <c r="P2717">
        <v>3</v>
      </c>
      <c r="Q2717">
        <v>3</v>
      </c>
      <c r="R2717">
        <v>3</v>
      </c>
      <c r="S2717">
        <v>3</v>
      </c>
      <c r="T2717" t="s">
        <v>35778</v>
      </c>
      <c r="U2717" t="s">
        <v>7105</v>
      </c>
      <c r="V2717" t="s">
        <v>7105</v>
      </c>
      <c r="W2717" t="s">
        <v>7105</v>
      </c>
      <c r="X2717">
        <v>0</v>
      </c>
      <c r="Y2717">
        <v>0</v>
      </c>
      <c r="Z2717">
        <v>0</v>
      </c>
      <c r="AB2717" t="s">
        <v>43528</v>
      </c>
      <c r="AF2717" t="str">
        <f t="shared" si="42"/>
        <v>KIT 3 rape treatment kit</v>
      </c>
    </row>
    <row r="2718" spans="1:32" x14ac:dyDescent="0.35">
      <c r="A2718" s="2" t="s">
        <v>43447</v>
      </c>
      <c r="B2718" s="2" t="s">
        <v>43448</v>
      </c>
      <c r="C2718" s="23">
        <v>5</v>
      </c>
      <c r="D2718" s="11" t="b">
        <f>FALSE()</f>
        <v>0</v>
      </c>
      <c r="E2718" s="11" t="b">
        <f>FALSE()</f>
        <v>0</v>
      </c>
      <c r="F2718" s="2" t="s">
        <v>10</v>
      </c>
      <c r="G2718" s="2" t="s">
        <v>10</v>
      </c>
      <c r="H2718" s="2" t="s">
        <v>36576</v>
      </c>
      <c r="I2718" s="11" t="b">
        <f>FALSE()</f>
        <v>0</v>
      </c>
      <c r="J2718" s="24">
        <v>0</v>
      </c>
      <c r="K2718" s="24">
        <v>0</v>
      </c>
      <c r="L2718" s="2" t="s">
        <v>10</v>
      </c>
      <c r="M2718" t="str">
        <f>VLOOKUP(Table18[[#This Row],[No.]],N:O,2,FALSE)</f>
        <v xml:space="preserve">kit 11A referal level </v>
      </c>
      <c r="N2718" t="s">
        <v>43529</v>
      </c>
      <c r="O2718" t="s">
        <v>43530</v>
      </c>
      <c r="P2718">
        <v>5</v>
      </c>
      <c r="Q2718">
        <v>5</v>
      </c>
      <c r="R2718">
        <v>5</v>
      </c>
      <c r="S2718">
        <v>0</v>
      </c>
      <c r="T2718" t="s">
        <v>35754</v>
      </c>
      <c r="U2718" t="s">
        <v>7105</v>
      </c>
      <c r="V2718" t="s">
        <v>7105</v>
      </c>
      <c r="W2718" t="s">
        <v>7105</v>
      </c>
      <c r="X2718" s="4">
        <v>7500</v>
      </c>
      <c r="Y2718">
        <v>0</v>
      </c>
      <c r="Z2718">
        <v>0</v>
      </c>
      <c r="AB2718" t="s">
        <v>43531</v>
      </c>
      <c r="AF2718" t="str">
        <f t="shared" si="42"/>
        <v xml:space="preserve">kit 11A referal level </v>
      </c>
    </row>
    <row r="2719" spans="1:32" x14ac:dyDescent="0.35">
      <c r="A2719" s="2" t="s">
        <v>43449</v>
      </c>
      <c r="B2719" s="2" t="s">
        <v>43450</v>
      </c>
      <c r="C2719" s="23">
        <v>15</v>
      </c>
      <c r="D2719" s="11" t="b">
        <f>FALSE()</f>
        <v>0</v>
      </c>
      <c r="E2719" s="11" t="b">
        <f>FALSE()</f>
        <v>0</v>
      </c>
      <c r="F2719" s="2" t="s">
        <v>10</v>
      </c>
      <c r="G2719" s="2" t="s">
        <v>10</v>
      </c>
      <c r="H2719" s="2" t="s">
        <v>36576</v>
      </c>
      <c r="I2719" s="11" t="b">
        <f>FALSE()</f>
        <v>0</v>
      </c>
      <c r="J2719" s="24">
        <v>0</v>
      </c>
      <c r="K2719" s="24">
        <v>0</v>
      </c>
      <c r="L2719" s="2" t="s">
        <v>10</v>
      </c>
      <c r="M2719" t="str">
        <f>VLOOKUP(Table18[[#This Row],[No.]],N:O,2,FALSE)</f>
        <v>Kit 8 MGMT complication</v>
      </c>
      <c r="N2719" t="s">
        <v>43532</v>
      </c>
      <c r="O2719" t="s">
        <v>43533</v>
      </c>
      <c r="P2719">
        <v>1</v>
      </c>
      <c r="Q2719">
        <v>1</v>
      </c>
      <c r="R2719">
        <v>1</v>
      </c>
      <c r="S2719">
        <v>0</v>
      </c>
      <c r="T2719" t="s">
        <v>35811</v>
      </c>
      <c r="U2719" t="s">
        <v>7105</v>
      </c>
      <c r="V2719" t="s">
        <v>7105</v>
      </c>
      <c r="W2719" t="s">
        <v>7105</v>
      </c>
      <c r="X2719" s="4">
        <v>1800</v>
      </c>
      <c r="Y2719">
        <v>0</v>
      </c>
      <c r="Z2719">
        <v>0</v>
      </c>
      <c r="AB2719" t="s">
        <v>43534</v>
      </c>
      <c r="AF2719" t="str">
        <f t="shared" si="42"/>
        <v>Kit 8 MGMT complication</v>
      </c>
    </row>
    <row r="2720" spans="1:32" x14ac:dyDescent="0.35">
      <c r="A2720" s="2" t="s">
        <v>43451</v>
      </c>
      <c r="B2720" s="2" t="s">
        <v>43452</v>
      </c>
      <c r="C2720" s="23">
        <v>5</v>
      </c>
      <c r="D2720" s="11" t="b">
        <f>FALSE()</f>
        <v>0</v>
      </c>
      <c r="E2720" s="11" t="b">
        <f>FALSE()</f>
        <v>0</v>
      </c>
      <c r="F2720" s="2" t="s">
        <v>10</v>
      </c>
      <c r="G2720" s="2" t="s">
        <v>10</v>
      </c>
      <c r="H2720" s="2" t="s">
        <v>36576</v>
      </c>
      <c r="I2720" s="11" t="b">
        <f>FALSE()</f>
        <v>0</v>
      </c>
      <c r="J2720" s="24">
        <v>0</v>
      </c>
      <c r="K2720" s="24">
        <v>0</v>
      </c>
      <c r="L2720" s="2" t="s">
        <v>10</v>
      </c>
      <c r="M2720" t="str">
        <f>VLOOKUP(Table18[[#This Row],[No.]],N:O,2,FALSE)</f>
        <v>KIT 11B Drugs disposable</v>
      </c>
      <c r="N2720" t="s">
        <v>43535</v>
      </c>
      <c r="O2720" t="s">
        <v>43536</v>
      </c>
      <c r="P2720">
        <v>12</v>
      </c>
      <c r="Q2720">
        <v>12</v>
      </c>
      <c r="R2720">
        <v>12</v>
      </c>
      <c r="S2720">
        <v>0</v>
      </c>
      <c r="T2720" t="s">
        <v>35778</v>
      </c>
      <c r="U2720" t="s">
        <v>7105</v>
      </c>
      <c r="V2720" t="s">
        <v>7105</v>
      </c>
      <c r="W2720" t="s">
        <v>7105</v>
      </c>
      <c r="X2720">
        <v>120</v>
      </c>
      <c r="Y2720">
        <v>0</v>
      </c>
      <c r="Z2720">
        <v>0</v>
      </c>
      <c r="AB2720" t="s">
        <v>43537</v>
      </c>
      <c r="AF2720" t="str">
        <f t="shared" si="42"/>
        <v>KIT 11B Drugs disposable</v>
      </c>
    </row>
    <row r="2721" spans="1:32" x14ac:dyDescent="0.35">
      <c r="A2721" s="2" t="s">
        <v>43453</v>
      </c>
      <c r="B2721" s="2" t="s">
        <v>43454</v>
      </c>
      <c r="C2721" s="23">
        <v>0</v>
      </c>
      <c r="D2721" s="11" t="b">
        <f>FALSE()</f>
        <v>0</v>
      </c>
      <c r="E2721" s="11" t="b">
        <f>FALSE()</f>
        <v>0</v>
      </c>
      <c r="F2721" s="2" t="s">
        <v>10</v>
      </c>
      <c r="G2721" s="2" t="s">
        <v>10</v>
      </c>
      <c r="H2721" s="2" t="s">
        <v>36576</v>
      </c>
      <c r="I2721" s="11" t="b">
        <f>FALSE()</f>
        <v>0</v>
      </c>
      <c r="J2721" s="24">
        <v>0</v>
      </c>
      <c r="K2721" s="24">
        <v>0</v>
      </c>
      <c r="L2721" s="2" t="s">
        <v>10</v>
      </c>
      <c r="M2721" t="str">
        <f>VLOOKUP(Table18[[#This Row],[No.]],N:O,2,FALSE)</f>
        <v>Emergency RH Kit 6B</v>
      </c>
      <c r="N2721" t="s">
        <v>43538</v>
      </c>
      <c r="O2721" t="s">
        <v>43539</v>
      </c>
      <c r="P2721">
        <v>6</v>
      </c>
      <c r="Q2721">
        <v>6</v>
      </c>
      <c r="R2721">
        <v>6</v>
      </c>
      <c r="S2721">
        <v>0</v>
      </c>
      <c r="T2721" t="s">
        <v>35778</v>
      </c>
      <c r="U2721" t="s">
        <v>7105</v>
      </c>
      <c r="V2721" t="s">
        <v>7105</v>
      </c>
      <c r="W2721" t="s">
        <v>7105</v>
      </c>
      <c r="X2721">
        <v>100</v>
      </c>
      <c r="Y2721">
        <v>0</v>
      </c>
      <c r="Z2721">
        <v>0</v>
      </c>
      <c r="AB2721" t="s">
        <v>43540</v>
      </c>
      <c r="AF2721" t="str">
        <f t="shared" si="42"/>
        <v>Emergency RH Kit 6B</v>
      </c>
    </row>
    <row r="2722" spans="1:32" x14ac:dyDescent="0.35">
      <c r="A2722" s="2" t="s">
        <v>43456</v>
      </c>
      <c r="B2722" s="2" t="s">
        <v>43457</v>
      </c>
      <c r="C2722" s="23">
        <v>41</v>
      </c>
      <c r="D2722" s="11" t="b">
        <f>FALSE()</f>
        <v>0</v>
      </c>
      <c r="E2722" s="11" t="b">
        <f>FALSE()</f>
        <v>0</v>
      </c>
      <c r="F2722" s="2" t="s">
        <v>10</v>
      </c>
      <c r="G2722" s="2" t="s">
        <v>10</v>
      </c>
      <c r="H2722" s="2" t="s">
        <v>36576</v>
      </c>
      <c r="I2722" s="11" t="b">
        <f>FALSE()</f>
        <v>0</v>
      </c>
      <c r="J2722" s="24">
        <v>0</v>
      </c>
      <c r="K2722" s="24">
        <v>0</v>
      </c>
      <c r="L2722" s="2" t="s">
        <v>10</v>
      </c>
      <c r="M2722" t="str">
        <f>VLOOKUP(Table18[[#This Row],[No.]],N:O,2,FALSE)</f>
        <v>STI Treatment Kit</v>
      </c>
      <c r="N2722" t="s">
        <v>43541</v>
      </c>
      <c r="O2722" t="s">
        <v>43542</v>
      </c>
      <c r="P2722">
        <v>4</v>
      </c>
      <c r="Q2722">
        <v>4</v>
      </c>
      <c r="R2722">
        <v>4</v>
      </c>
      <c r="S2722">
        <v>0</v>
      </c>
      <c r="T2722" t="s">
        <v>38090</v>
      </c>
      <c r="U2722" t="s">
        <v>7105</v>
      </c>
      <c r="V2722" t="s">
        <v>7105</v>
      </c>
      <c r="W2722" t="s">
        <v>7105</v>
      </c>
      <c r="X2722">
        <v>550</v>
      </c>
      <c r="Y2722">
        <v>0</v>
      </c>
      <c r="Z2722">
        <v>0</v>
      </c>
      <c r="AB2722" t="s">
        <v>43543</v>
      </c>
      <c r="AF2722" t="str">
        <f t="shared" si="42"/>
        <v>STI Treatment Kit</v>
      </c>
    </row>
    <row r="2723" spans="1:32" x14ac:dyDescent="0.35">
      <c r="A2723" s="2" t="s">
        <v>43458</v>
      </c>
      <c r="B2723" s="2" t="s">
        <v>43459</v>
      </c>
      <c r="C2723" s="23">
        <v>62</v>
      </c>
      <c r="D2723" s="11" t="b">
        <f>FALSE()</f>
        <v>0</v>
      </c>
      <c r="E2723" s="11" t="b">
        <f>FALSE()</f>
        <v>0</v>
      </c>
      <c r="F2723" s="2" t="s">
        <v>10</v>
      </c>
      <c r="G2723" s="2" t="s">
        <v>10</v>
      </c>
      <c r="H2723" s="2" t="s">
        <v>35778</v>
      </c>
      <c r="I2723" s="11" t="b">
        <f>FALSE()</f>
        <v>0</v>
      </c>
      <c r="J2723" s="24">
        <v>0</v>
      </c>
      <c r="K2723" s="24">
        <v>0</v>
      </c>
      <c r="L2723" s="2" t="s">
        <v>10</v>
      </c>
      <c r="M2723" t="str">
        <f>VLOOKUP(Table18[[#This Row],[No.]],N:O,2,FALSE)</f>
        <v>Universal Kits</v>
      </c>
      <c r="N2723" t="s">
        <v>43544</v>
      </c>
      <c r="O2723" t="s">
        <v>43545</v>
      </c>
      <c r="P2723">
        <v>4</v>
      </c>
      <c r="Q2723">
        <v>4</v>
      </c>
      <c r="R2723">
        <v>4</v>
      </c>
      <c r="S2723">
        <v>0</v>
      </c>
      <c r="T2723" t="s">
        <v>38090</v>
      </c>
      <c r="U2723" t="s">
        <v>7105</v>
      </c>
      <c r="V2723" t="s">
        <v>7105</v>
      </c>
      <c r="W2723" t="s">
        <v>7105</v>
      </c>
      <c r="X2723">
        <v>550</v>
      </c>
      <c r="Y2723">
        <v>0</v>
      </c>
      <c r="Z2723">
        <v>0</v>
      </c>
      <c r="AB2723" t="s">
        <v>43546</v>
      </c>
      <c r="AF2723" t="str">
        <f t="shared" si="42"/>
        <v>Universal Kits</v>
      </c>
    </row>
    <row r="2724" spans="1:32" x14ac:dyDescent="0.35">
      <c r="A2724" s="2" t="s">
        <v>43460</v>
      </c>
      <c r="B2724" s="2" t="s">
        <v>43461</v>
      </c>
      <c r="C2724" s="23">
        <v>120</v>
      </c>
      <c r="D2724" s="11" t="b">
        <f>FALSE()</f>
        <v>0</v>
      </c>
      <c r="E2724" s="11" t="b">
        <f>FALSE()</f>
        <v>0</v>
      </c>
      <c r="F2724" s="2" t="s">
        <v>10</v>
      </c>
      <c r="G2724" s="2" t="s">
        <v>10</v>
      </c>
      <c r="H2724" s="2" t="s">
        <v>38651</v>
      </c>
      <c r="I2724" s="11" t="b">
        <f>FALSE()</f>
        <v>0</v>
      </c>
      <c r="J2724" s="24">
        <v>0</v>
      </c>
      <c r="K2724" s="24">
        <v>0</v>
      </c>
      <c r="L2724" s="2" t="s">
        <v>10</v>
      </c>
      <c r="M2724" t="str">
        <f>VLOOKUP(Table18[[#This Row],[No.]],N:O,2,FALSE)</f>
        <v>PPE KIT Version 4 - UNICEF</v>
      </c>
      <c r="N2724" t="s">
        <v>43547</v>
      </c>
      <c r="O2724" t="s">
        <v>43548</v>
      </c>
      <c r="P2724">
        <v>24</v>
      </c>
      <c r="Q2724">
        <v>24</v>
      </c>
      <c r="R2724">
        <v>24</v>
      </c>
      <c r="S2724">
        <v>0</v>
      </c>
      <c r="T2724" t="s">
        <v>35778</v>
      </c>
      <c r="U2724" t="s">
        <v>7105</v>
      </c>
      <c r="V2724" t="s">
        <v>7105</v>
      </c>
      <c r="W2724" t="s">
        <v>7105</v>
      </c>
      <c r="X2724" s="4">
        <v>1000</v>
      </c>
      <c r="Y2724">
        <v>0</v>
      </c>
      <c r="Z2724">
        <v>0</v>
      </c>
      <c r="AB2724" t="s">
        <v>43549</v>
      </c>
      <c r="AF2724" t="str">
        <f t="shared" si="42"/>
        <v>PPE KIT Version 4 - UNICEF</v>
      </c>
    </row>
    <row r="2725" spans="1:32" x14ac:dyDescent="0.35">
      <c r="A2725" s="2" t="s">
        <v>43462</v>
      </c>
      <c r="B2725" s="2" t="s">
        <v>43463</v>
      </c>
      <c r="C2725" s="23">
        <v>5055</v>
      </c>
      <c r="D2725" s="11" t="b">
        <f>FALSE()</f>
        <v>0</v>
      </c>
      <c r="E2725" s="11" t="b">
        <f>FALSE()</f>
        <v>0</v>
      </c>
      <c r="F2725" s="2" t="s">
        <v>10</v>
      </c>
      <c r="G2725" s="2" t="s">
        <v>10</v>
      </c>
      <c r="H2725" s="2" t="s">
        <v>36576</v>
      </c>
      <c r="I2725" s="11" t="b">
        <f>FALSE()</f>
        <v>0</v>
      </c>
      <c r="J2725" s="24">
        <v>1785</v>
      </c>
      <c r="K2725" s="24">
        <v>0</v>
      </c>
      <c r="L2725" s="2" t="s">
        <v>10</v>
      </c>
      <c r="M2725" t="str">
        <f>VLOOKUP(Table18[[#This Row],[No.]],N:O,2,FALSE)</f>
        <v>PPE Kit - Large</v>
      </c>
      <c r="N2725" t="s">
        <v>43550</v>
      </c>
      <c r="O2725" t="s">
        <v>43551</v>
      </c>
      <c r="P2725">
        <v>6</v>
      </c>
      <c r="Q2725">
        <v>6</v>
      </c>
      <c r="R2725">
        <v>6</v>
      </c>
      <c r="S2725">
        <v>0</v>
      </c>
      <c r="T2725" t="s">
        <v>35778</v>
      </c>
      <c r="U2725" t="s">
        <v>7105</v>
      </c>
      <c r="V2725" t="s">
        <v>7105</v>
      </c>
      <c r="W2725" t="s">
        <v>7105</v>
      </c>
      <c r="X2725">
        <v>150</v>
      </c>
      <c r="Y2725">
        <v>0</v>
      </c>
      <c r="Z2725">
        <v>0</v>
      </c>
      <c r="AB2725" t="s">
        <v>43552</v>
      </c>
      <c r="AF2725" t="str">
        <f t="shared" si="42"/>
        <v>PPE Kit - Large</v>
      </c>
    </row>
    <row r="2726" spans="1:32" x14ac:dyDescent="0.35">
      <c r="A2726" s="2" t="s">
        <v>43464</v>
      </c>
      <c r="B2726" s="2" t="s">
        <v>43465</v>
      </c>
      <c r="C2726" s="23">
        <v>8</v>
      </c>
      <c r="D2726" s="11" t="b">
        <f>FALSE()</f>
        <v>0</v>
      </c>
      <c r="E2726" s="11" t="b">
        <f>FALSE()</f>
        <v>0</v>
      </c>
      <c r="F2726" s="2" t="s">
        <v>10</v>
      </c>
      <c r="G2726" s="2" t="s">
        <v>10</v>
      </c>
      <c r="H2726" s="2" t="s">
        <v>36576</v>
      </c>
      <c r="I2726" s="11" t="b">
        <f>FALSE()</f>
        <v>0</v>
      </c>
      <c r="J2726" s="24">
        <v>0</v>
      </c>
      <c r="K2726" s="24">
        <v>0</v>
      </c>
      <c r="L2726" s="2" t="s">
        <v>10</v>
      </c>
      <c r="M2726" t="str">
        <f>VLOOKUP(Table18[[#This Row],[No.]],N:O,2,FALSE)</f>
        <v>PPE Kit - Medium</v>
      </c>
      <c r="N2726" t="s">
        <v>43553</v>
      </c>
      <c r="O2726" t="s">
        <v>43554</v>
      </c>
      <c r="P2726">
        <v>24</v>
      </c>
      <c r="Q2726">
        <v>24</v>
      </c>
      <c r="R2726">
        <v>24</v>
      </c>
      <c r="S2726">
        <v>0</v>
      </c>
      <c r="T2726" t="s">
        <v>35778</v>
      </c>
      <c r="U2726" t="s">
        <v>7105</v>
      </c>
      <c r="V2726" t="s">
        <v>7105</v>
      </c>
      <c r="W2726" t="s">
        <v>7105</v>
      </c>
      <c r="X2726">
        <v>60</v>
      </c>
      <c r="Y2726">
        <v>0</v>
      </c>
      <c r="Z2726">
        <v>0</v>
      </c>
      <c r="AB2726" t="s">
        <v>43555</v>
      </c>
      <c r="AF2726" t="str">
        <f t="shared" si="42"/>
        <v>PPE Kit - Medium</v>
      </c>
    </row>
    <row r="2727" spans="1:32" x14ac:dyDescent="0.35">
      <c r="A2727" s="2" t="s">
        <v>43466</v>
      </c>
      <c r="B2727" s="2" t="s">
        <v>43467</v>
      </c>
      <c r="C2727" s="23">
        <v>4</v>
      </c>
      <c r="D2727" s="11" t="b">
        <f>FALSE()</f>
        <v>0</v>
      </c>
      <c r="E2727" s="11" t="b">
        <f>FALSE()</f>
        <v>0</v>
      </c>
      <c r="F2727" s="2" t="s">
        <v>10</v>
      </c>
      <c r="G2727" s="2" t="s">
        <v>10</v>
      </c>
      <c r="H2727" s="2" t="s">
        <v>36576</v>
      </c>
      <c r="I2727" s="11" t="b">
        <f>FALSE()</f>
        <v>0</v>
      </c>
      <c r="J2727" s="24">
        <v>0</v>
      </c>
      <c r="K2727" s="24">
        <v>0</v>
      </c>
      <c r="L2727" s="2" t="s">
        <v>10</v>
      </c>
      <c r="M2727" t="str">
        <f>VLOOKUP(Table18[[#This Row],[No.]],N:O,2,FALSE)</f>
        <v>PPE Kit - Small</v>
      </c>
      <c r="N2727" t="s">
        <v>43556</v>
      </c>
      <c r="O2727" t="s">
        <v>43557</v>
      </c>
      <c r="P2727">
        <v>12</v>
      </c>
      <c r="Q2727">
        <v>12</v>
      </c>
      <c r="R2727">
        <v>12</v>
      </c>
      <c r="S2727">
        <v>0</v>
      </c>
      <c r="T2727" t="s">
        <v>35778</v>
      </c>
      <c r="U2727" t="s">
        <v>7105</v>
      </c>
      <c r="V2727" t="s">
        <v>7105</v>
      </c>
      <c r="W2727" t="s">
        <v>7105</v>
      </c>
      <c r="X2727">
        <v>150</v>
      </c>
      <c r="Y2727">
        <v>0</v>
      </c>
      <c r="Z2727">
        <v>0</v>
      </c>
      <c r="AB2727" t="s">
        <v>43558</v>
      </c>
      <c r="AF2727" t="str">
        <f t="shared" si="42"/>
        <v>PPE Kit - Small</v>
      </c>
    </row>
    <row r="2728" spans="1:32" x14ac:dyDescent="0.35">
      <c r="A2728" s="2" t="s">
        <v>43468</v>
      </c>
      <c r="B2728" s="2" t="s">
        <v>43469</v>
      </c>
      <c r="C2728" s="23">
        <v>55</v>
      </c>
      <c r="D2728" s="11" t="b">
        <f>FALSE()</f>
        <v>0</v>
      </c>
      <c r="E2728" s="11" t="b">
        <f>FALSE()</f>
        <v>0</v>
      </c>
      <c r="F2728" s="2" t="s">
        <v>10</v>
      </c>
      <c r="G2728" s="2" t="s">
        <v>10</v>
      </c>
      <c r="H2728" s="2" t="s">
        <v>36576</v>
      </c>
      <c r="I2728" s="11" t="b">
        <f>FALSE()</f>
        <v>0</v>
      </c>
      <c r="J2728" s="24">
        <v>0</v>
      </c>
      <c r="K2728" s="24">
        <v>0</v>
      </c>
      <c r="L2728" s="2" t="s">
        <v>10</v>
      </c>
      <c r="M2728" t="str">
        <f>VLOOKUP(Table18[[#This Row],[No.]],N:O,2,FALSE)</f>
        <v xml:space="preserve">Emergency Reproductive Health </v>
      </c>
      <c r="N2728" t="s">
        <v>43559</v>
      </c>
      <c r="O2728" t="s">
        <v>43560</v>
      </c>
      <c r="P2728">
        <v>6</v>
      </c>
      <c r="Q2728">
        <v>6</v>
      </c>
      <c r="R2728">
        <v>6</v>
      </c>
      <c r="S2728">
        <v>0</v>
      </c>
      <c r="T2728" t="s">
        <v>35778</v>
      </c>
      <c r="U2728" t="s">
        <v>7105</v>
      </c>
      <c r="V2728" t="s">
        <v>7105</v>
      </c>
      <c r="W2728" t="s">
        <v>7105</v>
      </c>
      <c r="X2728">
        <v>100</v>
      </c>
      <c r="Y2728">
        <v>0</v>
      </c>
      <c r="Z2728">
        <v>0</v>
      </c>
      <c r="AB2728" t="s">
        <v>43561</v>
      </c>
      <c r="AF2728" t="str">
        <f t="shared" si="42"/>
        <v xml:space="preserve">Emergency Reproductive Health </v>
      </c>
    </row>
    <row r="2729" spans="1:32" x14ac:dyDescent="0.35">
      <c r="A2729" s="2" t="s">
        <v>43470</v>
      </c>
      <c r="B2729" s="2" t="s">
        <v>43471</v>
      </c>
      <c r="C2729" s="23">
        <v>0</v>
      </c>
      <c r="D2729" s="11" t="b">
        <f>FALSE()</f>
        <v>0</v>
      </c>
      <c r="E2729" s="11" t="b">
        <f>FALSE()</f>
        <v>0</v>
      </c>
      <c r="F2729" s="2" t="s">
        <v>10</v>
      </c>
      <c r="G2729" s="2" t="s">
        <v>10</v>
      </c>
      <c r="H2729" s="2" t="s">
        <v>35778</v>
      </c>
      <c r="I2729" s="11" t="b">
        <f>TRUE()</f>
        <v>1</v>
      </c>
      <c r="J2729" s="24">
        <v>0</v>
      </c>
      <c r="K2729" s="24">
        <v>0</v>
      </c>
      <c r="L2729" s="2" t="s">
        <v>10</v>
      </c>
      <c r="M2729" t="str">
        <f>VLOOKUP(Table18[[#This Row],[No.]],N:O,2,FALSE)</f>
        <v>VDM kit</v>
      </c>
      <c r="N2729" t="s">
        <v>43562</v>
      </c>
      <c r="O2729" t="s">
        <v>43563</v>
      </c>
      <c r="P2729">
        <v>33</v>
      </c>
      <c r="Q2729">
        <v>33</v>
      </c>
      <c r="R2729">
        <v>33</v>
      </c>
      <c r="S2729">
        <v>3</v>
      </c>
      <c r="T2729" t="s">
        <v>36061</v>
      </c>
      <c r="U2729" t="s">
        <v>7105</v>
      </c>
      <c r="V2729" t="s">
        <v>7105</v>
      </c>
      <c r="W2729" t="s">
        <v>7105</v>
      </c>
      <c r="X2729">
        <v>0</v>
      </c>
      <c r="Y2729">
        <v>0</v>
      </c>
      <c r="Z2729">
        <v>0</v>
      </c>
      <c r="AB2729" t="s">
        <v>43564</v>
      </c>
      <c r="AF2729" t="str">
        <f t="shared" si="42"/>
        <v>VDM kit</v>
      </c>
    </row>
    <row r="2730" spans="1:32" x14ac:dyDescent="0.35">
      <c r="A2730" s="2" t="s">
        <v>43472</v>
      </c>
      <c r="B2730" s="2" t="s">
        <v>43473</v>
      </c>
      <c r="C2730" s="23">
        <v>1535401</v>
      </c>
      <c r="D2730" s="11" t="b">
        <f>FALSE()</f>
        <v>0</v>
      </c>
      <c r="E2730" s="11" t="b">
        <f>FALSE()</f>
        <v>0</v>
      </c>
      <c r="F2730" s="2" t="s">
        <v>10</v>
      </c>
      <c r="G2730" s="2" t="s">
        <v>10</v>
      </c>
      <c r="H2730" s="2" t="s">
        <v>41455</v>
      </c>
      <c r="I2730" s="11" t="b">
        <f>FALSE()</f>
        <v>0</v>
      </c>
      <c r="J2730" s="24">
        <v>0</v>
      </c>
      <c r="K2730" s="24">
        <v>0</v>
      </c>
      <c r="L2730" s="2" t="s">
        <v>10</v>
      </c>
      <c r="M2730" t="str">
        <f>VLOOKUP(Table18[[#This Row],[No.]],N:O,2,FALSE)</f>
        <v>Assorted Medical Items</v>
      </c>
      <c r="N2730" t="s">
        <v>43565</v>
      </c>
      <c r="O2730" t="s">
        <v>43566</v>
      </c>
      <c r="P2730">
        <v>0</v>
      </c>
      <c r="Q2730">
        <v>0</v>
      </c>
      <c r="R2730">
        <v>0</v>
      </c>
      <c r="S2730">
        <v>0</v>
      </c>
      <c r="T2730" t="s">
        <v>36576</v>
      </c>
      <c r="U2730" t="s">
        <v>7105</v>
      </c>
      <c r="V2730" t="s">
        <v>7105</v>
      </c>
      <c r="W2730" t="s">
        <v>7133</v>
      </c>
      <c r="X2730">
        <v>0</v>
      </c>
      <c r="Y2730">
        <v>0</v>
      </c>
      <c r="Z2730">
        <v>0</v>
      </c>
      <c r="AB2730" t="s">
        <v>43567</v>
      </c>
      <c r="AF2730" t="str">
        <f t="shared" si="42"/>
        <v>Assorted Medical Items</v>
      </c>
    </row>
    <row r="2731" spans="1:32" x14ac:dyDescent="0.35">
      <c r="A2731" s="2" t="s">
        <v>43475</v>
      </c>
      <c r="B2731" s="2" t="s">
        <v>43476</v>
      </c>
      <c r="C2731" s="23">
        <v>1</v>
      </c>
      <c r="D2731" s="11" t="b">
        <f>FALSE()</f>
        <v>0</v>
      </c>
      <c r="E2731" s="11" t="b">
        <f>FALSE()</f>
        <v>0</v>
      </c>
      <c r="F2731" s="2" t="s">
        <v>10</v>
      </c>
      <c r="G2731" s="2" t="s">
        <v>10</v>
      </c>
      <c r="H2731" s="2" t="s">
        <v>36576</v>
      </c>
      <c r="I2731" s="11" t="b">
        <f>FALSE()</f>
        <v>0</v>
      </c>
      <c r="J2731" s="24">
        <v>94297.5</v>
      </c>
      <c r="K2731" s="24">
        <v>0</v>
      </c>
      <c r="L2731" s="2" t="s">
        <v>10</v>
      </c>
      <c r="M2731" t="str">
        <f>VLOOKUP(Table18[[#This Row],[No.]],N:O,2,FALSE)</f>
        <v>Major trauma Kit</v>
      </c>
      <c r="N2731" t="s">
        <v>43568</v>
      </c>
      <c r="O2731" t="s">
        <v>43569</v>
      </c>
      <c r="P2731">
        <v>39</v>
      </c>
      <c r="Q2731">
        <v>39</v>
      </c>
      <c r="R2731">
        <v>39</v>
      </c>
      <c r="S2731">
        <v>27</v>
      </c>
      <c r="T2731" t="s">
        <v>35778</v>
      </c>
      <c r="U2731" t="s">
        <v>7105</v>
      </c>
      <c r="V2731" t="s">
        <v>7105</v>
      </c>
      <c r="W2731" t="s">
        <v>7105</v>
      </c>
      <c r="X2731" s="4">
        <v>2170</v>
      </c>
      <c r="Y2731">
        <v>0</v>
      </c>
      <c r="Z2731">
        <v>0</v>
      </c>
      <c r="AB2731" t="s">
        <v>43570</v>
      </c>
      <c r="AE2731" t="s">
        <v>42090</v>
      </c>
      <c r="AF2731" t="str">
        <f t="shared" si="42"/>
        <v>Major trauma Kit</v>
      </c>
    </row>
    <row r="2732" spans="1:32" x14ac:dyDescent="0.35">
      <c r="A2732" s="2" t="s">
        <v>43478</v>
      </c>
      <c r="B2732" s="2" t="s">
        <v>43479</v>
      </c>
      <c r="C2732" s="23">
        <v>1</v>
      </c>
      <c r="D2732" s="11" t="b">
        <f>FALSE()</f>
        <v>0</v>
      </c>
      <c r="E2732" s="11" t="b">
        <f>FALSE()</f>
        <v>0</v>
      </c>
      <c r="F2732" s="2" t="s">
        <v>10</v>
      </c>
      <c r="G2732" s="2" t="s">
        <v>10</v>
      </c>
      <c r="H2732" s="2" t="s">
        <v>37821</v>
      </c>
      <c r="I2732" s="11" t="b">
        <f>FALSE()</f>
        <v>0</v>
      </c>
      <c r="J2732" s="24">
        <v>28215</v>
      </c>
      <c r="K2732" s="24">
        <v>0</v>
      </c>
      <c r="L2732" s="2" t="s">
        <v>10</v>
      </c>
      <c r="M2732" t="str">
        <f>VLOOKUP(Table18[[#This Row],[No.]],N:O,2,FALSE)</f>
        <v>Intubation Instrument Set</v>
      </c>
      <c r="N2732" t="s">
        <v>43571</v>
      </c>
      <c r="O2732" t="s">
        <v>43572</v>
      </c>
      <c r="P2732">
        <v>5</v>
      </c>
      <c r="Q2732">
        <v>5</v>
      </c>
      <c r="R2732">
        <v>5</v>
      </c>
      <c r="S2732">
        <v>0</v>
      </c>
      <c r="T2732" t="s">
        <v>36576</v>
      </c>
      <c r="U2732" t="s">
        <v>7105</v>
      </c>
      <c r="V2732" t="s">
        <v>7105</v>
      </c>
      <c r="W2732" t="s">
        <v>7105</v>
      </c>
      <c r="X2732">
        <v>0</v>
      </c>
      <c r="Y2732">
        <v>0</v>
      </c>
      <c r="Z2732">
        <v>0</v>
      </c>
      <c r="AF2732" t="str">
        <f t="shared" si="42"/>
        <v>Intubation Instrument Set</v>
      </c>
    </row>
    <row r="2733" spans="1:32" x14ac:dyDescent="0.35">
      <c r="A2733" s="2" t="s">
        <v>43481</v>
      </c>
      <c r="B2733" s="2" t="s">
        <v>43482</v>
      </c>
      <c r="C2733" s="23">
        <v>1</v>
      </c>
      <c r="D2733" s="11" t="b">
        <f>FALSE()</f>
        <v>0</v>
      </c>
      <c r="E2733" s="11" t="b">
        <f>FALSE()</f>
        <v>0</v>
      </c>
      <c r="F2733" s="2" t="s">
        <v>10</v>
      </c>
      <c r="G2733" s="2" t="s">
        <v>10</v>
      </c>
      <c r="H2733" s="2" t="s">
        <v>37821</v>
      </c>
      <c r="I2733" s="11" t="b">
        <f>FALSE()</f>
        <v>0</v>
      </c>
      <c r="J2733" s="24">
        <v>4306.5</v>
      </c>
      <c r="K2733" s="24">
        <v>0</v>
      </c>
      <c r="L2733" s="2" t="s">
        <v>10</v>
      </c>
      <c r="M2733" t="str">
        <f>VLOOKUP(Table18[[#This Row],[No.]],N:O,2,FALSE)</f>
        <v>Catheritization Instrument Set</v>
      </c>
      <c r="N2733" t="s">
        <v>43573</v>
      </c>
      <c r="O2733" t="s">
        <v>43574</v>
      </c>
      <c r="P2733">
        <v>61</v>
      </c>
      <c r="Q2733">
        <v>61</v>
      </c>
      <c r="R2733">
        <v>61</v>
      </c>
      <c r="S2733">
        <v>0</v>
      </c>
      <c r="T2733" t="s">
        <v>35751</v>
      </c>
      <c r="U2733" t="s">
        <v>7105</v>
      </c>
      <c r="V2733" t="s">
        <v>7105</v>
      </c>
      <c r="W2733" t="s">
        <v>7105</v>
      </c>
      <c r="X2733">
        <v>0</v>
      </c>
      <c r="Y2733">
        <v>0</v>
      </c>
      <c r="Z2733">
        <v>0</v>
      </c>
      <c r="AB2733" t="s">
        <v>43575</v>
      </c>
      <c r="AF2733" t="str">
        <f t="shared" si="42"/>
        <v>Catheritization Instrument Set</v>
      </c>
    </row>
    <row r="2734" spans="1:32" x14ac:dyDescent="0.35">
      <c r="A2734" s="2" t="s">
        <v>43484</v>
      </c>
      <c r="B2734" s="2" t="s">
        <v>43485</v>
      </c>
      <c r="C2734" s="23">
        <v>1</v>
      </c>
      <c r="D2734" s="11" t="b">
        <f>FALSE()</f>
        <v>0</v>
      </c>
      <c r="E2734" s="11" t="b">
        <f>FALSE()</f>
        <v>0</v>
      </c>
      <c r="F2734" s="2" t="s">
        <v>10</v>
      </c>
      <c r="G2734" s="2" t="s">
        <v>10</v>
      </c>
      <c r="H2734" s="2" t="s">
        <v>37821</v>
      </c>
      <c r="I2734" s="11" t="b">
        <f>FALSE()</f>
        <v>0</v>
      </c>
      <c r="J2734" s="24">
        <v>191500</v>
      </c>
      <c r="K2734" s="24">
        <v>0</v>
      </c>
      <c r="L2734" s="2" t="s">
        <v>10</v>
      </c>
      <c r="M2734" t="str">
        <f>VLOOKUP(Table18[[#This Row],[No.]],N:O,2,FALSE)</f>
        <v>Enema/Rectal Instrument Set</v>
      </c>
      <c r="N2734" t="s">
        <v>43576</v>
      </c>
      <c r="O2734" t="s">
        <v>43577</v>
      </c>
      <c r="P2734">
        <v>0</v>
      </c>
      <c r="Q2734">
        <v>0</v>
      </c>
      <c r="R2734">
        <v>0</v>
      </c>
      <c r="S2734">
        <v>1</v>
      </c>
      <c r="T2734" t="s">
        <v>36179</v>
      </c>
      <c r="U2734" t="s">
        <v>7105</v>
      </c>
      <c r="V2734" t="s">
        <v>7105</v>
      </c>
      <c r="W2734" t="s">
        <v>7133</v>
      </c>
      <c r="X2734">
        <v>0</v>
      </c>
      <c r="Y2734">
        <v>0</v>
      </c>
      <c r="Z2734">
        <v>0</v>
      </c>
      <c r="AB2734" t="s">
        <v>43578</v>
      </c>
      <c r="AF2734" t="str">
        <f t="shared" si="42"/>
        <v>Enema/Rectal Instrument Set</v>
      </c>
    </row>
    <row r="2735" spans="1:32" x14ac:dyDescent="0.35">
      <c r="A2735" s="2" t="s">
        <v>43487</v>
      </c>
      <c r="B2735" s="2" t="s">
        <v>43488</v>
      </c>
      <c r="C2735" s="23">
        <v>1</v>
      </c>
      <c r="D2735" s="11" t="b">
        <f>FALSE()</f>
        <v>0</v>
      </c>
      <c r="E2735" s="11" t="b">
        <f>FALSE()</f>
        <v>0</v>
      </c>
      <c r="F2735" s="2" t="s">
        <v>10</v>
      </c>
      <c r="G2735" s="2" t="s">
        <v>10</v>
      </c>
      <c r="H2735" s="2" t="s">
        <v>37821</v>
      </c>
      <c r="I2735" s="11" t="b">
        <f>FALSE()</f>
        <v>0</v>
      </c>
      <c r="J2735" s="24">
        <v>16483.5</v>
      </c>
      <c r="K2735" s="24">
        <v>0</v>
      </c>
      <c r="L2735" s="2" t="s">
        <v>10</v>
      </c>
      <c r="M2735" t="str">
        <f>VLOOKUP(Table18[[#This Row],[No.]],N:O,2,FALSE)</f>
        <v>Foreign Body Instrument set</v>
      </c>
      <c r="N2735" t="s">
        <v>43579</v>
      </c>
      <c r="O2735" t="s">
        <v>43580</v>
      </c>
      <c r="P2735">
        <v>3</v>
      </c>
      <c r="Q2735">
        <v>3</v>
      </c>
      <c r="R2735">
        <v>3</v>
      </c>
      <c r="S2735">
        <v>0</v>
      </c>
      <c r="T2735" t="s">
        <v>36576</v>
      </c>
      <c r="U2735" t="s">
        <v>7105</v>
      </c>
      <c r="V2735" t="s">
        <v>7105</v>
      </c>
      <c r="W2735" t="s">
        <v>7105</v>
      </c>
      <c r="X2735">
        <v>0</v>
      </c>
      <c r="Y2735">
        <v>0</v>
      </c>
      <c r="Z2735">
        <v>0</v>
      </c>
      <c r="AB2735" t="s">
        <v>43581</v>
      </c>
      <c r="AF2735" t="str">
        <f t="shared" si="42"/>
        <v>Foreign Body Instrument set</v>
      </c>
    </row>
    <row r="2736" spans="1:32" x14ac:dyDescent="0.35">
      <c r="A2736" s="2" t="s">
        <v>43490</v>
      </c>
      <c r="B2736" s="2" t="s">
        <v>43491</v>
      </c>
      <c r="C2736" s="23">
        <v>1</v>
      </c>
      <c r="D2736" s="11" t="b">
        <f>FALSE()</f>
        <v>0</v>
      </c>
      <c r="E2736" s="11" t="b">
        <f>FALSE()</f>
        <v>0</v>
      </c>
      <c r="F2736" s="2" t="s">
        <v>10</v>
      </c>
      <c r="G2736" s="2" t="s">
        <v>10</v>
      </c>
      <c r="H2736" s="2" t="s">
        <v>37821</v>
      </c>
      <c r="I2736" s="11" t="b">
        <f>FALSE()</f>
        <v>0</v>
      </c>
      <c r="J2736" s="24">
        <v>14404.5</v>
      </c>
      <c r="K2736" s="24">
        <v>0</v>
      </c>
      <c r="L2736" s="2" t="s">
        <v>10</v>
      </c>
      <c r="M2736" t="str">
        <f>VLOOKUP(Table18[[#This Row],[No.]],N:O,2,FALSE)</f>
        <v>IUCD Instrument Set</v>
      </c>
      <c r="N2736" t="s">
        <v>43582</v>
      </c>
      <c r="O2736" t="s">
        <v>43583</v>
      </c>
      <c r="P2736">
        <v>2</v>
      </c>
      <c r="Q2736">
        <v>2</v>
      </c>
      <c r="R2736">
        <v>2</v>
      </c>
      <c r="S2736">
        <v>0</v>
      </c>
      <c r="T2736" t="s">
        <v>36576</v>
      </c>
      <c r="U2736" t="s">
        <v>7105</v>
      </c>
      <c r="V2736" t="s">
        <v>7105</v>
      </c>
      <c r="W2736" t="s">
        <v>7105</v>
      </c>
      <c r="X2736">
        <v>0</v>
      </c>
      <c r="Y2736">
        <v>0</v>
      </c>
      <c r="Z2736">
        <v>0</v>
      </c>
      <c r="AB2736" t="s">
        <v>43584</v>
      </c>
      <c r="AF2736" t="str">
        <f t="shared" si="42"/>
        <v>IUCD Instrument Set</v>
      </c>
    </row>
    <row r="2737" spans="1:32" x14ac:dyDescent="0.35">
      <c r="A2737" s="2" t="s">
        <v>43493</v>
      </c>
      <c r="B2737" s="2" t="s">
        <v>43494</v>
      </c>
      <c r="C2737" s="23">
        <v>1</v>
      </c>
      <c r="D2737" s="11" t="b">
        <f>FALSE()</f>
        <v>0</v>
      </c>
      <c r="E2737" s="11" t="b">
        <f>FALSE()</f>
        <v>0</v>
      </c>
      <c r="F2737" s="2" t="s">
        <v>10</v>
      </c>
      <c r="G2737" s="2" t="s">
        <v>10</v>
      </c>
      <c r="H2737" s="2" t="s">
        <v>37821</v>
      </c>
      <c r="I2737" s="11" t="b">
        <f>FALSE()</f>
        <v>0</v>
      </c>
      <c r="J2737" s="24">
        <v>12622.5</v>
      </c>
      <c r="K2737" s="24">
        <v>0</v>
      </c>
      <c r="L2737" s="2" t="s">
        <v>10</v>
      </c>
      <c r="M2737" t="str">
        <f>VLOOKUP(Table18[[#This Row],[No.]],N:O,2,FALSE)</f>
        <v>Mini Laparatomy Instrument set</v>
      </c>
      <c r="N2737" t="s">
        <v>43585</v>
      </c>
      <c r="O2737" t="s">
        <v>43586</v>
      </c>
      <c r="P2737">
        <v>2</v>
      </c>
      <c r="Q2737">
        <v>2</v>
      </c>
      <c r="R2737">
        <v>2</v>
      </c>
      <c r="S2737">
        <v>0</v>
      </c>
      <c r="T2737" t="s">
        <v>36576</v>
      </c>
      <c r="U2737" t="s">
        <v>7105</v>
      </c>
      <c r="V2737" t="s">
        <v>7105</v>
      </c>
      <c r="W2737" t="s">
        <v>7105</v>
      </c>
      <c r="X2737">
        <v>0</v>
      </c>
      <c r="Y2737">
        <v>0</v>
      </c>
      <c r="Z2737">
        <v>0</v>
      </c>
      <c r="AB2737" t="s">
        <v>43587</v>
      </c>
      <c r="AF2737" t="str">
        <f t="shared" si="42"/>
        <v>Mini Laparatomy Instrument set</v>
      </c>
    </row>
    <row r="2738" spans="1:32" x14ac:dyDescent="0.35">
      <c r="A2738" s="2" t="s">
        <v>43496</v>
      </c>
      <c r="B2738" s="2" t="s">
        <v>43497</v>
      </c>
      <c r="C2738" s="23">
        <v>1</v>
      </c>
      <c r="D2738" s="11" t="b">
        <f>FALSE()</f>
        <v>0</v>
      </c>
      <c r="E2738" s="11" t="b">
        <f>FALSE()</f>
        <v>0</v>
      </c>
      <c r="F2738" s="2" t="s">
        <v>10</v>
      </c>
      <c r="G2738" s="2" t="s">
        <v>10</v>
      </c>
      <c r="H2738" s="2" t="s">
        <v>37821</v>
      </c>
      <c r="I2738" s="11" t="b">
        <f>FALSE()</f>
        <v>0</v>
      </c>
      <c r="J2738" s="24">
        <v>7128</v>
      </c>
      <c r="K2738" s="24">
        <v>0</v>
      </c>
      <c r="L2738" s="2" t="s">
        <v>10</v>
      </c>
      <c r="M2738" t="str">
        <f>VLOOKUP(Table18[[#This Row],[No.]],N:O,2,FALSE)</f>
        <v>Perneal repair instrument set</v>
      </c>
      <c r="N2738" t="s">
        <v>43588</v>
      </c>
      <c r="O2738" t="s">
        <v>43589</v>
      </c>
      <c r="P2738">
        <v>1</v>
      </c>
      <c r="Q2738">
        <v>1</v>
      </c>
      <c r="R2738">
        <v>1</v>
      </c>
      <c r="S2738">
        <v>0</v>
      </c>
      <c r="T2738" t="s">
        <v>36576</v>
      </c>
      <c r="U2738" t="s">
        <v>7105</v>
      </c>
      <c r="V2738" t="s">
        <v>7105</v>
      </c>
      <c r="W2738" t="s">
        <v>7105</v>
      </c>
      <c r="X2738">
        <v>0</v>
      </c>
      <c r="Y2738">
        <v>0</v>
      </c>
      <c r="Z2738">
        <v>0</v>
      </c>
      <c r="AB2738" t="s">
        <v>43590</v>
      </c>
      <c r="AF2738" t="str">
        <f t="shared" si="42"/>
        <v>Perneal repair instrument set</v>
      </c>
    </row>
    <row r="2739" spans="1:32" x14ac:dyDescent="0.35">
      <c r="A2739" s="2" t="s">
        <v>43499</v>
      </c>
      <c r="B2739" s="2" t="s">
        <v>43500</v>
      </c>
      <c r="C2739" s="23">
        <v>1</v>
      </c>
      <c r="D2739" s="11" t="b">
        <f>FALSE()</f>
        <v>0</v>
      </c>
      <c r="E2739" s="11" t="b">
        <f>FALSE()</f>
        <v>0</v>
      </c>
      <c r="F2739" s="2" t="s">
        <v>10</v>
      </c>
      <c r="G2739" s="2" t="s">
        <v>10</v>
      </c>
      <c r="H2739" s="2" t="s">
        <v>37821</v>
      </c>
      <c r="I2739" s="11" t="b">
        <f>FALSE()</f>
        <v>0</v>
      </c>
      <c r="J2739" s="24">
        <v>10098</v>
      </c>
      <c r="K2739" s="24">
        <v>0</v>
      </c>
      <c r="L2739" s="2" t="s">
        <v>10</v>
      </c>
      <c r="M2739" t="str">
        <f>VLOOKUP(Table18[[#This Row],[No.]],N:O,2,FALSE)</f>
        <v>McDonald Instrument set</v>
      </c>
      <c r="N2739" t="s">
        <v>43591</v>
      </c>
      <c r="O2739" t="s">
        <v>43592</v>
      </c>
      <c r="P2739">
        <v>2</v>
      </c>
      <c r="Q2739">
        <v>2</v>
      </c>
      <c r="R2739">
        <v>2</v>
      </c>
      <c r="S2739">
        <v>0</v>
      </c>
      <c r="T2739" t="s">
        <v>36576</v>
      </c>
      <c r="U2739" t="s">
        <v>7105</v>
      </c>
      <c r="V2739" t="s">
        <v>7105</v>
      </c>
      <c r="W2739" t="s">
        <v>7105</v>
      </c>
      <c r="X2739" s="4">
        <v>7950</v>
      </c>
      <c r="Y2739">
        <v>0</v>
      </c>
      <c r="Z2739">
        <v>0</v>
      </c>
      <c r="AB2739" t="s">
        <v>43593</v>
      </c>
      <c r="AF2739" t="str">
        <f t="shared" si="42"/>
        <v>McDonald Instrument set</v>
      </c>
    </row>
    <row r="2740" spans="1:32" x14ac:dyDescent="0.35">
      <c r="A2740" s="2" t="s">
        <v>43502</v>
      </c>
      <c r="B2740" s="2" t="s">
        <v>43503</v>
      </c>
      <c r="C2740" s="23">
        <v>1</v>
      </c>
      <c r="D2740" s="11" t="b">
        <f>FALSE()</f>
        <v>0</v>
      </c>
      <c r="E2740" s="11" t="b">
        <f>FALSE()</f>
        <v>0</v>
      </c>
      <c r="F2740" s="2" t="s">
        <v>10</v>
      </c>
      <c r="G2740" s="2" t="s">
        <v>10</v>
      </c>
      <c r="H2740" s="2" t="s">
        <v>37821</v>
      </c>
      <c r="I2740" s="11" t="b">
        <f>FALSE()</f>
        <v>0</v>
      </c>
      <c r="J2740" s="24">
        <v>5400</v>
      </c>
      <c r="K2740" s="24">
        <v>0</v>
      </c>
      <c r="L2740" s="2" t="s">
        <v>10</v>
      </c>
      <c r="M2740" t="str">
        <f>VLOOKUP(Table18[[#This Row],[No.]],N:O,2,FALSE)</f>
        <v>Lumbar Puncture Instrument set</v>
      </c>
      <c r="N2740" t="s">
        <v>43594</v>
      </c>
      <c r="O2740" t="s">
        <v>43595</v>
      </c>
      <c r="P2740">
        <v>1</v>
      </c>
      <c r="Q2740">
        <v>1</v>
      </c>
      <c r="R2740">
        <v>1</v>
      </c>
      <c r="S2740">
        <v>0</v>
      </c>
      <c r="T2740" t="s">
        <v>36576</v>
      </c>
      <c r="U2740" t="s">
        <v>7105</v>
      </c>
      <c r="V2740" t="s">
        <v>7105</v>
      </c>
      <c r="W2740" t="s">
        <v>7105</v>
      </c>
      <c r="X2740">
        <v>0</v>
      </c>
      <c r="Y2740">
        <v>0</v>
      </c>
      <c r="Z2740">
        <v>0</v>
      </c>
      <c r="AB2740" t="s">
        <v>43596</v>
      </c>
      <c r="AF2740" t="str">
        <f t="shared" si="42"/>
        <v>Lumbar Puncture Instrument set</v>
      </c>
    </row>
    <row r="2741" spans="1:32" x14ac:dyDescent="0.35">
      <c r="A2741" s="2" t="s">
        <v>43505</v>
      </c>
      <c r="B2741" s="2" t="s">
        <v>43506</v>
      </c>
      <c r="C2741" s="23">
        <v>0</v>
      </c>
      <c r="D2741" s="11" t="b">
        <f>FALSE()</f>
        <v>0</v>
      </c>
      <c r="E2741" s="11" t="b">
        <f>FALSE()</f>
        <v>0</v>
      </c>
      <c r="F2741" s="2" t="s">
        <v>10</v>
      </c>
      <c r="G2741" s="2" t="s">
        <v>10</v>
      </c>
      <c r="H2741" s="2" t="s">
        <v>37821</v>
      </c>
      <c r="I2741" s="11" t="b">
        <f>TRUE()</f>
        <v>1</v>
      </c>
      <c r="J2741" s="24">
        <v>0</v>
      </c>
      <c r="K2741" s="24">
        <v>0</v>
      </c>
      <c r="L2741" s="2" t="s">
        <v>10</v>
      </c>
      <c r="M2741" t="str">
        <f>VLOOKUP(Table18[[#This Row],[No.]],N:O,2,FALSE)</f>
        <v>Suture Instrument Set</v>
      </c>
      <c r="N2741" t="s">
        <v>43597</v>
      </c>
      <c r="O2741" t="s">
        <v>43598</v>
      </c>
      <c r="P2741">
        <v>3</v>
      </c>
      <c r="Q2741">
        <v>3</v>
      </c>
      <c r="R2741">
        <v>3</v>
      </c>
      <c r="S2741">
        <v>0</v>
      </c>
      <c r="T2741" t="s">
        <v>36576</v>
      </c>
      <c r="U2741" t="s">
        <v>7105</v>
      </c>
      <c r="V2741" t="s">
        <v>7105</v>
      </c>
      <c r="W2741" t="s">
        <v>7105</v>
      </c>
      <c r="X2741">
        <v>0</v>
      </c>
      <c r="Y2741">
        <v>0</v>
      </c>
      <c r="Z2741">
        <v>0</v>
      </c>
      <c r="AB2741" t="s">
        <v>43599</v>
      </c>
      <c r="AF2741" t="str">
        <f t="shared" si="42"/>
        <v>Suture Instrument Set</v>
      </c>
    </row>
    <row r="2742" spans="1:32" x14ac:dyDescent="0.35">
      <c r="A2742" s="2" t="s">
        <v>43508</v>
      </c>
      <c r="B2742" s="2" t="s">
        <v>43509</v>
      </c>
      <c r="C2742" s="23">
        <v>3</v>
      </c>
      <c r="D2742" s="11" t="b">
        <f>FALSE()</f>
        <v>0</v>
      </c>
      <c r="E2742" s="11" t="b">
        <f>FALSE()</f>
        <v>0</v>
      </c>
      <c r="F2742" s="2" t="s">
        <v>10</v>
      </c>
      <c r="G2742" s="2" t="s">
        <v>10</v>
      </c>
      <c r="H2742" s="2" t="s">
        <v>37821</v>
      </c>
      <c r="I2742" s="11" t="b">
        <f>FALSE()</f>
        <v>0</v>
      </c>
      <c r="J2742" s="24">
        <v>12000</v>
      </c>
      <c r="K2742" s="24">
        <v>0</v>
      </c>
      <c r="L2742" s="2" t="s">
        <v>10</v>
      </c>
      <c r="M2742" t="str">
        <f>VLOOKUP(Table18[[#This Row],[No.]],N:O,2,FALSE)</f>
        <v>Dressing Pack instrument set</v>
      </c>
      <c r="N2742" t="s">
        <v>43600</v>
      </c>
      <c r="O2742" t="s">
        <v>43601</v>
      </c>
      <c r="P2742">
        <v>0</v>
      </c>
      <c r="Q2742">
        <v>0</v>
      </c>
      <c r="R2742">
        <v>0</v>
      </c>
      <c r="S2742">
        <v>0</v>
      </c>
      <c r="T2742" t="s">
        <v>36576</v>
      </c>
      <c r="U2742" t="s">
        <v>7105</v>
      </c>
      <c r="V2742" t="s">
        <v>7105</v>
      </c>
      <c r="W2742" t="s">
        <v>7133</v>
      </c>
      <c r="X2742">
        <v>0</v>
      </c>
      <c r="Y2742">
        <v>0</v>
      </c>
      <c r="Z2742">
        <v>0</v>
      </c>
      <c r="AB2742" t="s">
        <v>43602</v>
      </c>
      <c r="AF2742" t="str">
        <f t="shared" si="42"/>
        <v>Dressing Pack instrument set</v>
      </c>
    </row>
    <row r="2743" spans="1:32" x14ac:dyDescent="0.35">
      <c r="A2743" s="2" t="s">
        <v>43511</v>
      </c>
      <c r="B2743" s="2" t="s">
        <v>43512</v>
      </c>
      <c r="C2743" s="23">
        <v>2</v>
      </c>
      <c r="D2743" s="11" t="b">
        <f>FALSE()</f>
        <v>0</v>
      </c>
      <c r="E2743" s="11" t="b">
        <f>FALSE()</f>
        <v>0</v>
      </c>
      <c r="F2743" s="2" t="s">
        <v>10</v>
      </c>
      <c r="G2743" s="2" t="s">
        <v>10</v>
      </c>
      <c r="H2743" s="2" t="s">
        <v>37821</v>
      </c>
      <c r="I2743" s="11" t="b">
        <f>FALSE()</f>
        <v>0</v>
      </c>
      <c r="J2743" s="24">
        <v>38610</v>
      </c>
      <c r="K2743" s="24">
        <v>0</v>
      </c>
      <c r="L2743" s="2" t="s">
        <v>10</v>
      </c>
      <c r="M2743" t="str">
        <f>VLOOKUP(Table18[[#This Row],[No.]],N:O,2,FALSE)</f>
        <v>Minor Basic Instrument set</v>
      </c>
      <c r="N2743" t="s">
        <v>43603</v>
      </c>
      <c r="O2743" t="s">
        <v>43604</v>
      </c>
      <c r="P2743">
        <v>170</v>
      </c>
      <c r="Q2743">
        <v>170</v>
      </c>
      <c r="R2743">
        <v>170</v>
      </c>
      <c r="S2743">
        <v>69</v>
      </c>
      <c r="T2743" t="s">
        <v>36576</v>
      </c>
      <c r="U2743" t="s">
        <v>7105</v>
      </c>
      <c r="V2743" t="s">
        <v>7105</v>
      </c>
      <c r="W2743" t="s">
        <v>7105</v>
      </c>
      <c r="X2743" s="4">
        <v>2900</v>
      </c>
      <c r="Y2743">
        <v>0</v>
      </c>
      <c r="Z2743">
        <v>0</v>
      </c>
      <c r="AB2743" t="s">
        <v>43605</v>
      </c>
      <c r="AF2743" t="str">
        <f t="shared" si="42"/>
        <v>Minor Basic Instrument set</v>
      </c>
    </row>
    <row r="2744" spans="1:32" x14ac:dyDescent="0.35">
      <c r="A2744" s="2" t="s">
        <v>43514</v>
      </c>
      <c r="B2744" s="2" t="s">
        <v>43515</v>
      </c>
      <c r="C2744" s="23">
        <v>1</v>
      </c>
      <c r="D2744" s="11" t="b">
        <f>FALSE()</f>
        <v>0</v>
      </c>
      <c r="E2744" s="11" t="b">
        <f>FALSE()</f>
        <v>0</v>
      </c>
      <c r="F2744" s="2" t="s">
        <v>10</v>
      </c>
      <c r="G2744" s="2" t="s">
        <v>10</v>
      </c>
      <c r="H2744" s="2" t="s">
        <v>37821</v>
      </c>
      <c r="I2744" s="11" t="b">
        <f>FALSE()</f>
        <v>0</v>
      </c>
      <c r="J2744" s="24">
        <v>4455</v>
      </c>
      <c r="K2744" s="24">
        <v>0</v>
      </c>
      <c r="L2744" s="2" t="s">
        <v>10</v>
      </c>
      <c r="M2744" t="str">
        <f>VLOOKUP(Table18[[#This Row],[No.]],N:O,2,FALSE)</f>
        <v>IV Cut Down Instrument Set</v>
      </c>
      <c r="N2744" t="s">
        <v>43606</v>
      </c>
      <c r="O2744" t="s">
        <v>43607</v>
      </c>
      <c r="P2744">
        <v>2</v>
      </c>
      <c r="Q2744">
        <v>2</v>
      </c>
      <c r="R2744">
        <v>2</v>
      </c>
      <c r="S2744">
        <v>0</v>
      </c>
      <c r="T2744" t="s">
        <v>36576</v>
      </c>
      <c r="U2744" t="s">
        <v>7105</v>
      </c>
      <c r="V2744" t="s">
        <v>7105</v>
      </c>
      <c r="W2744" t="s">
        <v>7105</v>
      </c>
      <c r="X2744">
        <v>0</v>
      </c>
      <c r="Y2744">
        <v>0</v>
      </c>
      <c r="Z2744">
        <v>0</v>
      </c>
      <c r="AB2744" t="s">
        <v>43608</v>
      </c>
      <c r="AF2744" t="str">
        <f t="shared" si="42"/>
        <v>IV Cut Down Instrument Set</v>
      </c>
    </row>
    <row r="2745" spans="1:32" x14ac:dyDescent="0.35">
      <c r="A2745" s="2" t="s">
        <v>43517</v>
      </c>
      <c r="B2745" s="2" t="s">
        <v>43518</v>
      </c>
      <c r="C2745" s="23">
        <v>0</v>
      </c>
      <c r="D2745" s="11" t="b">
        <f>FALSE()</f>
        <v>0</v>
      </c>
      <c r="E2745" s="11" t="b">
        <f>FALSE()</f>
        <v>0</v>
      </c>
      <c r="F2745" s="2" t="s">
        <v>10</v>
      </c>
      <c r="G2745" s="2" t="s">
        <v>10</v>
      </c>
      <c r="H2745" s="2" t="s">
        <v>35778</v>
      </c>
      <c r="I2745" s="11" t="b">
        <f>FALSE()</f>
        <v>0</v>
      </c>
      <c r="J2745" s="24">
        <v>0</v>
      </c>
      <c r="K2745" s="24">
        <v>0</v>
      </c>
      <c r="L2745" s="2" t="s">
        <v>10</v>
      </c>
      <c r="M2745" t="str">
        <f>VLOOKUP(Table18[[#This Row],[No.]],N:O,2,FALSE)</f>
        <v>Esockit</v>
      </c>
      <c r="N2745" t="s">
        <v>43609</v>
      </c>
      <c r="O2745" t="s">
        <v>43610</v>
      </c>
      <c r="P2745">
        <v>1</v>
      </c>
      <c r="Q2745">
        <v>1</v>
      </c>
      <c r="R2745">
        <v>1</v>
      </c>
      <c r="S2745">
        <v>0</v>
      </c>
      <c r="T2745" t="s">
        <v>36576</v>
      </c>
      <c r="U2745" t="s">
        <v>7105</v>
      </c>
      <c r="V2745" t="s">
        <v>7105</v>
      </c>
      <c r="W2745" t="s">
        <v>7105</v>
      </c>
      <c r="X2745">
        <v>0</v>
      </c>
      <c r="Y2745">
        <v>0</v>
      </c>
      <c r="Z2745">
        <v>0</v>
      </c>
      <c r="AB2745" t="s">
        <v>43611</v>
      </c>
      <c r="AF2745" t="str">
        <f t="shared" si="42"/>
        <v>Esockit</v>
      </c>
    </row>
    <row r="2746" spans="1:32" x14ac:dyDescent="0.35">
      <c r="A2746" s="2" t="s">
        <v>43520</v>
      </c>
      <c r="B2746" s="2" t="s">
        <v>43521</v>
      </c>
      <c r="C2746" s="23">
        <v>0</v>
      </c>
      <c r="D2746" s="11" t="b">
        <f>FALSE()</f>
        <v>0</v>
      </c>
      <c r="E2746" s="11" t="b">
        <f>FALSE()</f>
        <v>0</v>
      </c>
      <c r="F2746" s="2" t="s">
        <v>10</v>
      </c>
      <c r="G2746" s="2" t="s">
        <v>10</v>
      </c>
      <c r="H2746" s="2" t="s">
        <v>35778</v>
      </c>
      <c r="I2746" s="11" t="b">
        <f>TRUE()</f>
        <v>1</v>
      </c>
      <c r="J2746" s="24">
        <v>0</v>
      </c>
      <c r="K2746" s="24">
        <v>0</v>
      </c>
      <c r="L2746" s="2" t="s">
        <v>10</v>
      </c>
      <c r="M2746" t="str">
        <f>VLOOKUP(Table18[[#This Row],[No.]],N:O,2,FALSE)</f>
        <v>Ambu-Bag- Paediatric</v>
      </c>
      <c r="N2746" t="s">
        <v>43612</v>
      </c>
      <c r="O2746" t="s">
        <v>43613</v>
      </c>
      <c r="P2746">
        <v>1</v>
      </c>
      <c r="Q2746">
        <v>1</v>
      </c>
      <c r="R2746">
        <v>1</v>
      </c>
      <c r="S2746">
        <v>0</v>
      </c>
      <c r="T2746" t="s">
        <v>35751</v>
      </c>
      <c r="U2746" t="s">
        <v>7105</v>
      </c>
      <c r="V2746" t="s">
        <v>7105</v>
      </c>
      <c r="W2746" t="s">
        <v>7105</v>
      </c>
      <c r="X2746" s="4">
        <v>9000</v>
      </c>
      <c r="Y2746">
        <v>0</v>
      </c>
      <c r="Z2746">
        <v>0</v>
      </c>
      <c r="AB2746" t="s">
        <v>43614</v>
      </c>
      <c r="AF2746" t="str">
        <f t="shared" si="42"/>
        <v>Ambu-Bag- Paediatric</v>
      </c>
    </row>
    <row r="2747" spans="1:32" x14ac:dyDescent="0.35">
      <c r="A2747" s="2" t="s">
        <v>43523</v>
      </c>
      <c r="B2747" s="2" t="s">
        <v>43524</v>
      </c>
      <c r="C2747" s="23">
        <v>0</v>
      </c>
      <c r="D2747" s="11" t="b">
        <f>FALSE()</f>
        <v>0</v>
      </c>
      <c r="E2747" s="11" t="b">
        <f>FALSE()</f>
        <v>0</v>
      </c>
      <c r="F2747" s="2" t="s">
        <v>10</v>
      </c>
      <c r="G2747" s="2" t="s">
        <v>10</v>
      </c>
      <c r="H2747" s="2" t="s">
        <v>36576</v>
      </c>
      <c r="I2747" s="11" t="b">
        <f>TRUE()</f>
        <v>1</v>
      </c>
      <c r="J2747" s="24">
        <v>0</v>
      </c>
      <c r="K2747" s="24">
        <v>0</v>
      </c>
      <c r="L2747" s="2" t="s">
        <v>10</v>
      </c>
      <c r="M2747" t="str">
        <f>VLOOKUP(Table18[[#This Row],[No.]],N:O,2,FALSE)</f>
        <v>Blood Borne PPE Kit</v>
      </c>
      <c r="N2747" t="s">
        <v>43615</v>
      </c>
      <c r="O2747" t="s">
        <v>43616</v>
      </c>
      <c r="P2747">
        <v>90</v>
      </c>
      <c r="Q2747">
        <v>90</v>
      </c>
      <c r="R2747">
        <v>90</v>
      </c>
      <c r="S2747">
        <v>30</v>
      </c>
      <c r="T2747" t="s">
        <v>35778</v>
      </c>
      <c r="U2747" t="s">
        <v>7105</v>
      </c>
      <c r="V2747" t="s">
        <v>7105</v>
      </c>
      <c r="W2747" t="s">
        <v>7105</v>
      </c>
      <c r="X2747">
        <v>262</v>
      </c>
      <c r="Y2747">
        <v>0</v>
      </c>
      <c r="Z2747">
        <v>0</v>
      </c>
      <c r="AB2747" t="s">
        <v>39687</v>
      </c>
      <c r="AE2747" t="s">
        <v>35876</v>
      </c>
      <c r="AF2747" t="str">
        <f t="shared" si="42"/>
        <v>Blood Borne PPE Kit</v>
      </c>
    </row>
    <row r="2748" spans="1:32" x14ac:dyDescent="0.35">
      <c r="A2748" s="2" t="s">
        <v>43526</v>
      </c>
      <c r="B2748" s="2" t="s">
        <v>43527</v>
      </c>
      <c r="C2748" s="23">
        <v>3</v>
      </c>
      <c r="D2748" s="11" t="b">
        <f>FALSE()</f>
        <v>0</v>
      </c>
      <c r="E2748" s="11" t="b">
        <f>FALSE()</f>
        <v>0</v>
      </c>
      <c r="F2748" s="2" t="s">
        <v>10</v>
      </c>
      <c r="G2748" s="2" t="s">
        <v>10</v>
      </c>
      <c r="H2748" s="2" t="s">
        <v>35778</v>
      </c>
      <c r="I2748" s="11" t="b">
        <f>FALSE()</f>
        <v>0</v>
      </c>
      <c r="J2748" s="24">
        <v>0</v>
      </c>
      <c r="K2748" s="24">
        <v>0</v>
      </c>
      <c r="L2748" s="2" t="s">
        <v>10</v>
      </c>
      <c r="M2748" t="str">
        <f>VLOOKUP(Table18[[#This Row],[No.]],N:O,2,FALSE)</f>
        <v>Blood Grouping tiles</v>
      </c>
      <c r="N2748" t="s">
        <v>43617</v>
      </c>
      <c r="O2748" t="s">
        <v>43618</v>
      </c>
      <c r="P2748">
        <v>27</v>
      </c>
      <c r="Q2748">
        <v>27</v>
      </c>
      <c r="R2748">
        <v>27</v>
      </c>
      <c r="S2748">
        <v>70</v>
      </c>
      <c r="T2748" t="s">
        <v>36576</v>
      </c>
      <c r="U2748" t="s">
        <v>7105</v>
      </c>
      <c r="V2748" t="s">
        <v>7105</v>
      </c>
      <c r="W2748" t="s">
        <v>7105</v>
      </c>
      <c r="X2748">
        <v>0</v>
      </c>
      <c r="Y2748">
        <v>0</v>
      </c>
      <c r="Z2748">
        <v>0</v>
      </c>
      <c r="AE2748" t="s">
        <v>37006</v>
      </c>
      <c r="AF2748" t="str">
        <f t="shared" si="42"/>
        <v>Blood Grouping tiles</v>
      </c>
    </row>
    <row r="2749" spans="1:32" x14ac:dyDescent="0.35">
      <c r="A2749" s="2" t="s">
        <v>43529</v>
      </c>
      <c r="B2749" s="2" t="s">
        <v>43530</v>
      </c>
      <c r="C2749" s="23">
        <v>5</v>
      </c>
      <c r="D2749" s="11" t="b">
        <f>FALSE()</f>
        <v>0</v>
      </c>
      <c r="E2749" s="11" t="b">
        <f>FALSE()</f>
        <v>0</v>
      </c>
      <c r="F2749" s="2" t="s">
        <v>10</v>
      </c>
      <c r="G2749" s="2" t="s">
        <v>10</v>
      </c>
      <c r="H2749" s="2" t="s">
        <v>35754</v>
      </c>
      <c r="I2749" s="11" t="b">
        <f>FALSE()</f>
        <v>0</v>
      </c>
      <c r="J2749" s="24">
        <v>7500</v>
      </c>
      <c r="K2749" s="24">
        <v>0</v>
      </c>
      <c r="L2749" s="2" t="s">
        <v>10</v>
      </c>
      <c r="M2749" t="str">
        <f>VLOOKUP(Table18[[#This Row],[No.]],N:O,2,FALSE)</f>
        <v>Mani/Pedi Scrubs 5 Kgs</v>
      </c>
      <c r="N2749" t="s">
        <v>43619</v>
      </c>
      <c r="O2749" t="s">
        <v>43620</v>
      </c>
      <c r="P2749">
        <v>1</v>
      </c>
      <c r="Q2749">
        <v>1</v>
      </c>
      <c r="R2749">
        <v>1</v>
      </c>
      <c r="S2749">
        <v>0</v>
      </c>
      <c r="T2749" t="s">
        <v>36576</v>
      </c>
      <c r="U2749" t="s">
        <v>7105</v>
      </c>
      <c r="V2749" t="s">
        <v>7105</v>
      </c>
      <c r="W2749" t="s">
        <v>7105</v>
      </c>
      <c r="X2749">
        <v>0</v>
      </c>
      <c r="Y2749">
        <v>0</v>
      </c>
      <c r="Z2749">
        <v>0</v>
      </c>
      <c r="AB2749" t="s">
        <v>43621</v>
      </c>
      <c r="AD2749" t="s">
        <v>36503</v>
      </c>
      <c r="AE2749" t="s">
        <v>36503</v>
      </c>
      <c r="AF2749" t="str">
        <f t="shared" si="42"/>
        <v>Mani/Pedi Scrubs 5 Kgs</v>
      </c>
    </row>
    <row r="2750" spans="1:32" x14ac:dyDescent="0.35">
      <c r="A2750" s="2" t="s">
        <v>43532</v>
      </c>
      <c r="B2750" s="2" t="s">
        <v>43533</v>
      </c>
      <c r="C2750" s="23">
        <v>1</v>
      </c>
      <c r="D2750" s="11" t="b">
        <f>FALSE()</f>
        <v>0</v>
      </c>
      <c r="E2750" s="11" t="b">
        <f>FALSE()</f>
        <v>0</v>
      </c>
      <c r="F2750" s="2" t="s">
        <v>10</v>
      </c>
      <c r="G2750" s="2" t="s">
        <v>10</v>
      </c>
      <c r="H2750" s="2" t="s">
        <v>35811</v>
      </c>
      <c r="I2750" s="11" t="b">
        <f>FALSE()</f>
        <v>0</v>
      </c>
      <c r="J2750" s="24">
        <v>1800</v>
      </c>
      <c r="K2750" s="24">
        <v>0</v>
      </c>
      <c r="L2750" s="2" t="s">
        <v>10</v>
      </c>
      <c r="M2750" t="str">
        <f>VLOOKUP(Table18[[#This Row],[No.]],N:O,2,FALSE)</f>
        <v>Remover -  3 Ltrs</v>
      </c>
      <c r="N2750" t="s">
        <v>43622</v>
      </c>
      <c r="O2750" t="s">
        <v>43623</v>
      </c>
      <c r="P2750">
        <v>26</v>
      </c>
      <c r="Q2750">
        <v>26</v>
      </c>
      <c r="R2750">
        <v>1</v>
      </c>
      <c r="S2750">
        <v>0</v>
      </c>
      <c r="T2750" t="s">
        <v>36576</v>
      </c>
      <c r="U2750" t="s">
        <v>7105</v>
      </c>
      <c r="V2750" t="s">
        <v>7105</v>
      </c>
      <c r="W2750" t="s">
        <v>7105</v>
      </c>
      <c r="X2750">
        <v>0</v>
      </c>
      <c r="Y2750">
        <v>0</v>
      </c>
      <c r="Z2750">
        <v>0</v>
      </c>
      <c r="AB2750" t="s">
        <v>43624</v>
      </c>
      <c r="AD2750" t="s">
        <v>36503</v>
      </c>
      <c r="AE2750" t="s">
        <v>35876</v>
      </c>
      <c r="AF2750" t="str">
        <f t="shared" si="42"/>
        <v>Remover -  3 Ltrs</v>
      </c>
    </row>
    <row r="2751" spans="1:32" x14ac:dyDescent="0.35">
      <c r="A2751" s="2" t="s">
        <v>43535</v>
      </c>
      <c r="B2751" s="2" t="s">
        <v>43536</v>
      </c>
      <c r="C2751" s="23">
        <v>12</v>
      </c>
      <c r="D2751" s="11" t="b">
        <f>FALSE()</f>
        <v>0</v>
      </c>
      <c r="E2751" s="11" t="b">
        <f>FALSE()</f>
        <v>0</v>
      </c>
      <c r="F2751" s="2" t="s">
        <v>10</v>
      </c>
      <c r="G2751" s="2" t="s">
        <v>10</v>
      </c>
      <c r="H2751" s="2" t="s">
        <v>35778</v>
      </c>
      <c r="I2751" s="11" t="b">
        <f>FALSE()</f>
        <v>0</v>
      </c>
      <c r="J2751" s="24">
        <v>120</v>
      </c>
      <c r="K2751" s="24">
        <v>0</v>
      </c>
      <c r="L2751" s="2" t="s">
        <v>10</v>
      </c>
      <c r="M2751" t="str">
        <f>VLOOKUP(Table18[[#This Row],[No.]],N:O,2,FALSE)</f>
        <v>Cuticle Pushers</v>
      </c>
      <c r="N2751" t="s">
        <v>43625</v>
      </c>
      <c r="O2751" t="s">
        <v>43626</v>
      </c>
      <c r="P2751">
        <v>0</v>
      </c>
      <c r="Q2751">
        <v>0</v>
      </c>
      <c r="R2751">
        <v>0</v>
      </c>
      <c r="S2751">
        <v>1</v>
      </c>
      <c r="T2751" t="s">
        <v>36576</v>
      </c>
      <c r="U2751" t="s">
        <v>7105</v>
      </c>
      <c r="V2751" t="s">
        <v>7105</v>
      </c>
      <c r="W2751" t="s">
        <v>7133</v>
      </c>
      <c r="X2751">
        <v>0</v>
      </c>
      <c r="Y2751">
        <v>0</v>
      </c>
      <c r="Z2751">
        <v>0</v>
      </c>
      <c r="AB2751" t="s">
        <v>43627</v>
      </c>
      <c r="AD2751" t="s">
        <v>36503</v>
      </c>
      <c r="AE2751" t="s">
        <v>36503</v>
      </c>
      <c r="AF2751" t="str">
        <f t="shared" si="42"/>
        <v>Cuticle Pushers</v>
      </c>
    </row>
    <row r="2752" spans="1:32" x14ac:dyDescent="0.35">
      <c r="A2752" s="2" t="s">
        <v>43538</v>
      </c>
      <c r="B2752" s="2" t="s">
        <v>43539</v>
      </c>
      <c r="C2752" s="23">
        <v>6</v>
      </c>
      <c r="D2752" s="11" t="b">
        <f>FALSE()</f>
        <v>0</v>
      </c>
      <c r="E2752" s="11" t="b">
        <f>FALSE()</f>
        <v>0</v>
      </c>
      <c r="F2752" s="2" t="s">
        <v>10</v>
      </c>
      <c r="G2752" s="2" t="s">
        <v>10</v>
      </c>
      <c r="H2752" s="2" t="s">
        <v>35778</v>
      </c>
      <c r="I2752" s="11" t="b">
        <f>FALSE()</f>
        <v>0</v>
      </c>
      <c r="J2752" s="24">
        <v>100</v>
      </c>
      <c r="K2752" s="24">
        <v>0</v>
      </c>
      <c r="L2752" s="2" t="s">
        <v>10</v>
      </c>
      <c r="M2752" t="str">
        <f>VLOOKUP(Table18[[#This Row],[No.]],N:O,2,FALSE)</f>
        <v>Cuticle Cutter</v>
      </c>
      <c r="N2752" t="s">
        <v>43628</v>
      </c>
      <c r="O2752" t="s">
        <v>43629</v>
      </c>
      <c r="P2752">
        <v>0</v>
      </c>
      <c r="Q2752">
        <v>0</v>
      </c>
      <c r="R2752">
        <v>0</v>
      </c>
      <c r="S2752">
        <v>0</v>
      </c>
      <c r="T2752" t="s">
        <v>36576</v>
      </c>
      <c r="U2752" t="s">
        <v>7105</v>
      </c>
      <c r="V2752" t="s">
        <v>7105</v>
      </c>
      <c r="W2752" t="s">
        <v>7133</v>
      </c>
      <c r="X2752">
        <v>0</v>
      </c>
      <c r="Y2752">
        <v>0</v>
      </c>
      <c r="Z2752">
        <v>0</v>
      </c>
      <c r="AB2752" t="s">
        <v>43624</v>
      </c>
      <c r="AD2752" t="s">
        <v>36503</v>
      </c>
      <c r="AE2752" t="s">
        <v>36503</v>
      </c>
      <c r="AF2752" t="str">
        <f t="shared" si="42"/>
        <v>Cuticle Cutter</v>
      </c>
    </row>
    <row r="2753" spans="1:32" x14ac:dyDescent="0.35">
      <c r="A2753" s="2" t="s">
        <v>43541</v>
      </c>
      <c r="B2753" s="2" t="s">
        <v>43542</v>
      </c>
      <c r="C2753" s="23">
        <v>4</v>
      </c>
      <c r="D2753" s="11" t="b">
        <f>FALSE()</f>
        <v>0</v>
      </c>
      <c r="E2753" s="11" t="b">
        <f>FALSE()</f>
        <v>0</v>
      </c>
      <c r="F2753" s="2" t="s">
        <v>10</v>
      </c>
      <c r="G2753" s="2" t="s">
        <v>10</v>
      </c>
      <c r="H2753" s="2" t="s">
        <v>38090</v>
      </c>
      <c r="I2753" s="11" t="b">
        <f>FALSE()</f>
        <v>0</v>
      </c>
      <c r="J2753" s="24">
        <v>550</v>
      </c>
      <c r="K2753" s="24">
        <v>0</v>
      </c>
      <c r="L2753" s="2" t="s">
        <v>10</v>
      </c>
      <c r="M2753" t="str">
        <f>VLOOKUP(Table18[[#This Row],[No.]],N:O,2,FALSE)</f>
        <v>Base Coat - 75 ml</v>
      </c>
      <c r="N2753" t="s">
        <v>43630</v>
      </c>
      <c r="O2753" t="s">
        <v>43631</v>
      </c>
      <c r="P2753">
        <v>0</v>
      </c>
      <c r="Q2753">
        <v>0</v>
      </c>
      <c r="R2753">
        <v>0</v>
      </c>
      <c r="S2753">
        <v>0</v>
      </c>
      <c r="T2753" t="s">
        <v>36576</v>
      </c>
      <c r="U2753" t="s">
        <v>7105</v>
      </c>
      <c r="V2753" t="s">
        <v>7105</v>
      </c>
      <c r="W2753" t="s">
        <v>7133</v>
      </c>
      <c r="X2753">
        <v>0</v>
      </c>
      <c r="Y2753">
        <v>0</v>
      </c>
      <c r="Z2753">
        <v>0</v>
      </c>
      <c r="AB2753" t="s">
        <v>43632</v>
      </c>
      <c r="AD2753" t="s">
        <v>36503</v>
      </c>
      <c r="AE2753" t="s">
        <v>36503</v>
      </c>
      <c r="AF2753" t="str">
        <f t="shared" si="42"/>
        <v>Base Coat - 75 ml</v>
      </c>
    </row>
    <row r="2754" spans="1:32" x14ac:dyDescent="0.35">
      <c r="A2754" s="2" t="s">
        <v>43544</v>
      </c>
      <c r="B2754" s="2" t="s">
        <v>43545</v>
      </c>
      <c r="C2754" s="23">
        <v>4</v>
      </c>
      <c r="D2754" s="11" t="b">
        <f>FALSE()</f>
        <v>0</v>
      </c>
      <c r="E2754" s="11" t="b">
        <f>FALSE()</f>
        <v>0</v>
      </c>
      <c r="F2754" s="2" t="s">
        <v>10</v>
      </c>
      <c r="G2754" s="2" t="s">
        <v>10</v>
      </c>
      <c r="H2754" s="2" t="s">
        <v>38090</v>
      </c>
      <c r="I2754" s="11" t="b">
        <f>FALSE()</f>
        <v>0</v>
      </c>
      <c r="J2754" s="24">
        <v>550</v>
      </c>
      <c r="K2754" s="24">
        <v>0</v>
      </c>
      <c r="L2754" s="2" t="s">
        <v>10</v>
      </c>
      <c r="M2754" t="str">
        <f>VLOOKUP(Table18[[#This Row],[No.]],N:O,2,FALSE)</f>
        <v>Toap Coats - 75 ml</v>
      </c>
      <c r="N2754" t="s">
        <v>43633</v>
      </c>
      <c r="O2754" t="s">
        <v>43634</v>
      </c>
      <c r="P2754">
        <v>0</v>
      </c>
      <c r="Q2754">
        <v>0</v>
      </c>
      <c r="R2754">
        <v>0</v>
      </c>
      <c r="S2754">
        <v>70</v>
      </c>
      <c r="T2754" t="s">
        <v>35778</v>
      </c>
      <c r="U2754" t="s">
        <v>7105</v>
      </c>
      <c r="V2754" t="s">
        <v>7105</v>
      </c>
      <c r="W2754" t="s">
        <v>7133</v>
      </c>
      <c r="X2754">
        <v>0</v>
      </c>
      <c r="Y2754">
        <v>0</v>
      </c>
      <c r="Z2754">
        <v>0</v>
      </c>
      <c r="AB2754" t="s">
        <v>43635</v>
      </c>
      <c r="AD2754" t="s">
        <v>36169</v>
      </c>
      <c r="AE2754" t="s">
        <v>36169</v>
      </c>
      <c r="AF2754" t="str">
        <f t="shared" si="42"/>
        <v>Toap Coats - 75 ml</v>
      </c>
    </row>
    <row r="2755" spans="1:32" x14ac:dyDescent="0.35">
      <c r="A2755" s="2" t="s">
        <v>43547</v>
      </c>
      <c r="B2755" s="2" t="s">
        <v>43548</v>
      </c>
      <c r="C2755" s="23">
        <v>24</v>
      </c>
      <c r="D2755" s="11" t="b">
        <f>FALSE()</f>
        <v>0</v>
      </c>
      <c r="E2755" s="11" t="b">
        <f>FALSE()</f>
        <v>0</v>
      </c>
      <c r="F2755" s="2" t="s">
        <v>10</v>
      </c>
      <c r="G2755" s="2" t="s">
        <v>10</v>
      </c>
      <c r="H2755" s="2" t="s">
        <v>35778</v>
      </c>
      <c r="I2755" s="11" t="b">
        <f>FALSE()</f>
        <v>0</v>
      </c>
      <c r="J2755" s="24">
        <v>1000</v>
      </c>
      <c r="K2755" s="24">
        <v>0</v>
      </c>
      <c r="L2755" s="2" t="s">
        <v>10</v>
      </c>
      <c r="M2755" t="str">
        <f>VLOOKUP(Table18[[#This Row],[No.]],N:O,2,FALSE)</f>
        <v>Nail Polishes - Cuccio</v>
      </c>
      <c r="N2755" t="s">
        <v>43636</v>
      </c>
      <c r="O2755" t="s">
        <v>43637</v>
      </c>
      <c r="P2755">
        <v>0</v>
      </c>
      <c r="Q2755">
        <v>0</v>
      </c>
      <c r="R2755">
        <v>0</v>
      </c>
      <c r="S2755">
        <v>60</v>
      </c>
      <c r="T2755" t="s">
        <v>35751</v>
      </c>
      <c r="U2755" t="s">
        <v>7105</v>
      </c>
      <c r="V2755" t="s">
        <v>7105</v>
      </c>
      <c r="W2755" t="s">
        <v>7133</v>
      </c>
      <c r="X2755">
        <v>0</v>
      </c>
      <c r="Y2755">
        <v>0</v>
      </c>
      <c r="Z2755">
        <v>0</v>
      </c>
      <c r="AB2755" t="s">
        <v>43638</v>
      </c>
      <c r="AD2755" t="s">
        <v>36169</v>
      </c>
      <c r="AE2755" t="s">
        <v>36169</v>
      </c>
      <c r="AF2755" t="str">
        <f t="shared" ref="AF2755:AF2818" si="43">VLOOKUP(A:A,N:O,2,FALSE)</f>
        <v>Nail Polishes - Cuccio</v>
      </c>
    </row>
    <row r="2756" spans="1:32" x14ac:dyDescent="0.35">
      <c r="A2756" s="2" t="s">
        <v>43550</v>
      </c>
      <c r="B2756" s="2" t="s">
        <v>43551</v>
      </c>
      <c r="C2756" s="23">
        <v>6</v>
      </c>
      <c r="D2756" s="11" t="b">
        <f>FALSE()</f>
        <v>0</v>
      </c>
      <c r="E2756" s="11" t="b">
        <f>FALSE()</f>
        <v>0</v>
      </c>
      <c r="F2756" s="2" t="s">
        <v>10</v>
      </c>
      <c r="G2756" s="2" t="s">
        <v>10</v>
      </c>
      <c r="H2756" s="2" t="s">
        <v>35778</v>
      </c>
      <c r="I2756" s="11" t="b">
        <f>FALSE()</f>
        <v>0</v>
      </c>
      <c r="J2756" s="24">
        <v>150</v>
      </c>
      <c r="K2756" s="24">
        <v>0</v>
      </c>
      <c r="L2756" s="2" t="s">
        <v>10</v>
      </c>
      <c r="M2756" t="str">
        <f>VLOOKUP(Table18[[#This Row],[No.]],N:O,2,FALSE)</f>
        <v>Nail Pushers</v>
      </c>
      <c r="N2756" t="s">
        <v>43639</v>
      </c>
      <c r="O2756" t="s">
        <v>43640</v>
      </c>
      <c r="P2756">
        <v>24</v>
      </c>
      <c r="Q2756">
        <v>24</v>
      </c>
      <c r="R2756">
        <v>24</v>
      </c>
      <c r="S2756">
        <v>0</v>
      </c>
      <c r="T2756" t="s">
        <v>36061</v>
      </c>
      <c r="U2756" t="s">
        <v>7105</v>
      </c>
      <c r="V2756" t="s">
        <v>7105</v>
      </c>
      <c r="W2756" t="s">
        <v>7105</v>
      </c>
      <c r="X2756">
        <v>0</v>
      </c>
      <c r="Y2756">
        <v>0</v>
      </c>
      <c r="Z2756">
        <v>0</v>
      </c>
      <c r="AF2756" t="str">
        <f t="shared" si="43"/>
        <v>Nail Pushers</v>
      </c>
    </row>
    <row r="2757" spans="1:32" x14ac:dyDescent="0.35">
      <c r="A2757" s="2" t="s">
        <v>43553</v>
      </c>
      <c r="B2757" s="2" t="s">
        <v>43554</v>
      </c>
      <c r="C2757" s="23">
        <v>24</v>
      </c>
      <c r="D2757" s="11" t="b">
        <f>FALSE()</f>
        <v>0</v>
      </c>
      <c r="E2757" s="11" t="b">
        <f>FALSE()</f>
        <v>0</v>
      </c>
      <c r="F2757" s="2" t="s">
        <v>10</v>
      </c>
      <c r="G2757" s="2" t="s">
        <v>10</v>
      </c>
      <c r="H2757" s="2" t="s">
        <v>35778</v>
      </c>
      <c r="I2757" s="11" t="b">
        <f>FALSE()</f>
        <v>0</v>
      </c>
      <c r="J2757" s="24">
        <v>60</v>
      </c>
      <c r="K2757" s="24">
        <v>0</v>
      </c>
      <c r="L2757" s="2" t="s">
        <v>10</v>
      </c>
      <c r="M2757" t="str">
        <f>VLOOKUP(Table18[[#This Row],[No.]],N:O,2,FALSE)</f>
        <v>Nail Files</v>
      </c>
      <c r="N2757" t="s">
        <v>43641</v>
      </c>
      <c r="O2757" t="s">
        <v>43642</v>
      </c>
      <c r="P2757">
        <v>250</v>
      </c>
      <c r="Q2757">
        <v>250</v>
      </c>
      <c r="R2757">
        <v>250</v>
      </c>
      <c r="S2757">
        <v>250</v>
      </c>
      <c r="T2757" t="s">
        <v>35778</v>
      </c>
      <c r="U2757" t="s">
        <v>7105</v>
      </c>
      <c r="V2757" t="s">
        <v>7105</v>
      </c>
      <c r="W2757" t="s">
        <v>7105</v>
      </c>
      <c r="X2757">
        <v>25</v>
      </c>
      <c r="Y2757">
        <v>0</v>
      </c>
      <c r="Z2757">
        <v>0</v>
      </c>
      <c r="AB2757" t="s">
        <v>43643</v>
      </c>
      <c r="AF2757" t="str">
        <f t="shared" si="43"/>
        <v>Nail Files</v>
      </c>
    </row>
    <row r="2758" spans="1:32" x14ac:dyDescent="0.35">
      <c r="A2758" s="2" t="s">
        <v>43556</v>
      </c>
      <c r="B2758" s="2" t="s">
        <v>43557</v>
      </c>
      <c r="C2758" s="23">
        <v>12</v>
      </c>
      <c r="D2758" s="11" t="b">
        <f>FALSE()</f>
        <v>0</v>
      </c>
      <c r="E2758" s="11" t="b">
        <f>FALSE()</f>
        <v>0</v>
      </c>
      <c r="F2758" s="2" t="s">
        <v>10</v>
      </c>
      <c r="G2758" s="2" t="s">
        <v>10</v>
      </c>
      <c r="H2758" s="2" t="s">
        <v>35778</v>
      </c>
      <c r="I2758" s="11" t="b">
        <f>FALSE()</f>
        <v>0</v>
      </c>
      <c r="J2758" s="24">
        <v>150</v>
      </c>
      <c r="K2758" s="24">
        <v>0</v>
      </c>
      <c r="L2758" s="2" t="s">
        <v>10</v>
      </c>
      <c r="M2758" t="str">
        <f>VLOOKUP(Table18[[#This Row],[No.]],N:O,2,FALSE)</f>
        <v>Nail Buffers</v>
      </c>
      <c r="N2758" t="s">
        <v>43644</v>
      </c>
      <c r="O2758" t="s">
        <v>43645</v>
      </c>
      <c r="P2758">
        <v>330</v>
      </c>
      <c r="Q2758">
        <v>330</v>
      </c>
      <c r="R2758">
        <v>330</v>
      </c>
      <c r="S2758">
        <v>330</v>
      </c>
      <c r="T2758" t="s">
        <v>35778</v>
      </c>
      <c r="U2758" t="s">
        <v>7105</v>
      </c>
      <c r="V2758" t="s">
        <v>7105</v>
      </c>
      <c r="W2758" t="s">
        <v>7105</v>
      </c>
      <c r="X2758">
        <v>30</v>
      </c>
      <c r="Y2758">
        <v>0</v>
      </c>
      <c r="Z2758">
        <v>0</v>
      </c>
      <c r="AB2758" t="s">
        <v>43646</v>
      </c>
      <c r="AF2758" t="str">
        <f t="shared" si="43"/>
        <v>Nail Buffers</v>
      </c>
    </row>
    <row r="2759" spans="1:32" x14ac:dyDescent="0.35">
      <c r="A2759" s="2" t="s">
        <v>43559</v>
      </c>
      <c r="B2759" s="2" t="s">
        <v>43560</v>
      </c>
      <c r="C2759" s="23">
        <v>6</v>
      </c>
      <c r="D2759" s="11" t="b">
        <f>FALSE()</f>
        <v>0</v>
      </c>
      <c r="E2759" s="11" t="b">
        <f>FALSE()</f>
        <v>0</v>
      </c>
      <c r="F2759" s="2" t="s">
        <v>10</v>
      </c>
      <c r="G2759" s="2" t="s">
        <v>10</v>
      </c>
      <c r="H2759" s="2" t="s">
        <v>35778</v>
      </c>
      <c r="I2759" s="11" t="b">
        <f>FALSE()</f>
        <v>0</v>
      </c>
      <c r="J2759" s="24">
        <v>100</v>
      </c>
      <c r="K2759" s="24">
        <v>0</v>
      </c>
      <c r="L2759" s="2" t="s">
        <v>10</v>
      </c>
      <c r="M2759" t="str">
        <f>VLOOKUP(Table18[[#This Row],[No.]],N:O,2,FALSE)</f>
        <v>Nail Cutters</v>
      </c>
      <c r="N2759" t="s">
        <v>43647</v>
      </c>
      <c r="O2759" t="s">
        <v>43648</v>
      </c>
      <c r="P2759" s="22">
        <v>5200</v>
      </c>
      <c r="Q2759" s="22">
        <v>5200</v>
      </c>
      <c r="R2759" s="4">
        <v>5200</v>
      </c>
      <c r="S2759" s="22">
        <v>53240</v>
      </c>
      <c r="T2759" t="s">
        <v>35778</v>
      </c>
      <c r="U2759" t="s">
        <v>7105</v>
      </c>
      <c r="V2759" t="s">
        <v>7105</v>
      </c>
      <c r="W2759" t="s">
        <v>7105</v>
      </c>
      <c r="X2759">
        <v>32</v>
      </c>
      <c r="Y2759">
        <v>0</v>
      </c>
      <c r="Z2759">
        <v>0</v>
      </c>
      <c r="AB2759" t="s">
        <v>43649</v>
      </c>
      <c r="AF2759" t="str">
        <f t="shared" si="43"/>
        <v>Nail Cutters</v>
      </c>
    </row>
    <row r="2760" spans="1:32" x14ac:dyDescent="0.35">
      <c r="A2760" s="2" t="s">
        <v>43562</v>
      </c>
      <c r="B2760" s="2" t="s">
        <v>43563</v>
      </c>
      <c r="C2760" s="23">
        <v>33</v>
      </c>
      <c r="D2760" s="11" t="b">
        <f>FALSE()</f>
        <v>0</v>
      </c>
      <c r="E2760" s="11" t="b">
        <f>FALSE()</f>
        <v>0</v>
      </c>
      <c r="F2760" s="2" t="s">
        <v>10</v>
      </c>
      <c r="G2760" s="2" t="s">
        <v>10</v>
      </c>
      <c r="H2760" s="2" t="s">
        <v>36061</v>
      </c>
      <c r="I2760" s="11" t="b">
        <f>FALSE()</f>
        <v>0</v>
      </c>
      <c r="J2760" s="24">
        <v>0</v>
      </c>
      <c r="K2760" s="24">
        <v>0</v>
      </c>
      <c r="L2760" s="2" t="s">
        <v>10</v>
      </c>
      <c r="M2760" t="str">
        <f>VLOOKUP(Table18[[#This Row],[No.]],N:O,2,FALSE)</f>
        <v>Cholera Kit</v>
      </c>
      <c r="N2760" t="s">
        <v>43650</v>
      </c>
      <c r="O2760" t="s">
        <v>43651</v>
      </c>
      <c r="P2760">
        <v>0</v>
      </c>
      <c r="Q2760">
        <v>0</v>
      </c>
      <c r="R2760">
        <v>0</v>
      </c>
      <c r="S2760">
        <v>200</v>
      </c>
      <c r="T2760" t="s">
        <v>35778</v>
      </c>
      <c r="U2760" t="s">
        <v>7105</v>
      </c>
      <c r="V2760" t="s">
        <v>7105</v>
      </c>
      <c r="W2760" t="s">
        <v>7105</v>
      </c>
      <c r="X2760">
        <v>0</v>
      </c>
      <c r="Y2760">
        <v>0</v>
      </c>
      <c r="Z2760">
        <v>0</v>
      </c>
      <c r="AB2760" t="s">
        <v>43652</v>
      </c>
      <c r="AF2760" t="str">
        <f t="shared" si="43"/>
        <v>Cholera Kit</v>
      </c>
    </row>
    <row r="2761" spans="1:32" x14ac:dyDescent="0.35">
      <c r="A2761" s="2" t="s">
        <v>43565</v>
      </c>
      <c r="B2761" s="2" t="s">
        <v>43566</v>
      </c>
      <c r="C2761" s="23">
        <v>0</v>
      </c>
      <c r="D2761" s="11" t="b">
        <f>FALSE()</f>
        <v>0</v>
      </c>
      <c r="E2761" s="11" t="b">
        <f>FALSE()</f>
        <v>0</v>
      </c>
      <c r="F2761" s="2" t="s">
        <v>10</v>
      </c>
      <c r="G2761" s="2" t="s">
        <v>10</v>
      </c>
      <c r="H2761" s="2" t="s">
        <v>36576</v>
      </c>
      <c r="I2761" s="11" t="b">
        <f>TRUE()</f>
        <v>1</v>
      </c>
      <c r="J2761" s="24">
        <v>0</v>
      </c>
      <c r="K2761" s="24">
        <v>0</v>
      </c>
      <c r="L2761" s="2" t="s">
        <v>10</v>
      </c>
      <c r="M2761" t="str">
        <f>VLOOKUP(Table18[[#This Row],[No.]],N:O,2,FALSE)</f>
        <v>RH Kit</v>
      </c>
      <c r="N2761" t="s">
        <v>43653</v>
      </c>
      <c r="O2761" t="s">
        <v>43654</v>
      </c>
      <c r="P2761">
        <v>213</v>
      </c>
      <c r="Q2761">
        <v>213</v>
      </c>
      <c r="R2761">
        <v>213</v>
      </c>
      <c r="S2761">
        <v>340</v>
      </c>
      <c r="T2761" t="s">
        <v>35778</v>
      </c>
      <c r="U2761" t="s">
        <v>7105</v>
      </c>
      <c r="V2761" t="s">
        <v>7105</v>
      </c>
      <c r="W2761" t="s">
        <v>7105</v>
      </c>
      <c r="X2761">
        <v>90</v>
      </c>
      <c r="Y2761">
        <v>0</v>
      </c>
      <c r="Z2761">
        <v>0</v>
      </c>
      <c r="AB2761" t="s">
        <v>43655</v>
      </c>
      <c r="AF2761" t="str">
        <f t="shared" si="43"/>
        <v>RH Kit</v>
      </c>
    </row>
    <row r="2762" spans="1:32" x14ac:dyDescent="0.35">
      <c r="A2762" s="2" t="s">
        <v>43568</v>
      </c>
      <c r="B2762" s="2" t="s">
        <v>43569</v>
      </c>
      <c r="C2762" s="23">
        <v>39</v>
      </c>
      <c r="D2762" s="11" t="b">
        <f>FALSE()</f>
        <v>0</v>
      </c>
      <c r="E2762" s="11" t="b">
        <f>FALSE()</f>
        <v>0</v>
      </c>
      <c r="F2762" s="2" t="s">
        <v>10</v>
      </c>
      <c r="G2762" s="2" t="s">
        <v>10</v>
      </c>
      <c r="H2762" s="2" t="s">
        <v>35778</v>
      </c>
      <c r="I2762" s="11" t="b">
        <f>FALSE()</f>
        <v>0</v>
      </c>
      <c r="J2762" s="24">
        <v>2170</v>
      </c>
      <c r="K2762" s="24">
        <v>0</v>
      </c>
      <c r="L2762" s="2" t="s">
        <v>10</v>
      </c>
      <c r="M2762" t="str">
        <f>VLOOKUP(Table18[[#This Row],[No.]],N:O,2,FALSE)</f>
        <v>Cleaning agent</v>
      </c>
      <c r="N2762" t="s">
        <v>43656</v>
      </c>
      <c r="O2762" t="s">
        <v>43657</v>
      </c>
      <c r="P2762">
        <v>9</v>
      </c>
      <c r="Q2762">
        <v>9</v>
      </c>
      <c r="R2762">
        <v>9</v>
      </c>
      <c r="S2762">
        <v>1</v>
      </c>
      <c r="T2762" t="s">
        <v>35778</v>
      </c>
      <c r="U2762" t="s">
        <v>7105</v>
      </c>
      <c r="V2762" t="s">
        <v>7105</v>
      </c>
      <c r="W2762" t="s">
        <v>7105</v>
      </c>
      <c r="X2762">
        <v>0</v>
      </c>
      <c r="Y2762">
        <v>0</v>
      </c>
      <c r="Z2762">
        <v>0</v>
      </c>
      <c r="AB2762" t="s">
        <v>43658</v>
      </c>
      <c r="AF2762" t="str">
        <f t="shared" si="43"/>
        <v>Cleaning agent</v>
      </c>
    </row>
    <row r="2763" spans="1:32" x14ac:dyDescent="0.35">
      <c r="A2763" s="2" t="s">
        <v>43571</v>
      </c>
      <c r="B2763" s="2" t="s">
        <v>43572</v>
      </c>
      <c r="C2763" s="23">
        <v>5</v>
      </c>
      <c r="D2763" s="11" t="b">
        <f>FALSE()</f>
        <v>0</v>
      </c>
      <c r="E2763" s="11" t="b">
        <f>FALSE()</f>
        <v>0</v>
      </c>
      <c r="F2763" s="2" t="s">
        <v>10</v>
      </c>
      <c r="G2763" s="2" t="s">
        <v>10</v>
      </c>
      <c r="H2763" s="2" t="s">
        <v>36576</v>
      </c>
      <c r="I2763" s="11" t="b">
        <f>FALSE()</f>
        <v>0</v>
      </c>
      <c r="J2763" s="24">
        <v>0</v>
      </c>
      <c r="K2763" s="24">
        <v>0</v>
      </c>
      <c r="L2763" s="2" t="s">
        <v>10</v>
      </c>
      <c r="M2763" t="str">
        <f>VLOOKUP(Table18[[#This Row],[No.]],N:O,2,FALSE)</f>
        <v>IEHK Basic unit W/O malaria</v>
      </c>
      <c r="N2763" t="s">
        <v>43659</v>
      </c>
      <c r="O2763" t="s">
        <v>43660</v>
      </c>
      <c r="P2763">
        <v>0</v>
      </c>
      <c r="Q2763">
        <v>0</v>
      </c>
      <c r="R2763">
        <v>0</v>
      </c>
      <c r="S2763">
        <v>10</v>
      </c>
      <c r="T2763" t="s">
        <v>36119</v>
      </c>
      <c r="U2763" t="s">
        <v>7105</v>
      </c>
      <c r="V2763" t="s">
        <v>7105</v>
      </c>
      <c r="W2763" t="s">
        <v>7133</v>
      </c>
      <c r="X2763">
        <v>0</v>
      </c>
      <c r="Y2763">
        <v>0</v>
      </c>
      <c r="Z2763">
        <v>0</v>
      </c>
      <c r="AB2763" t="s">
        <v>43660</v>
      </c>
      <c r="AF2763" t="str">
        <f t="shared" si="43"/>
        <v>IEHK Basic unit W/O malaria</v>
      </c>
    </row>
    <row r="2764" spans="1:32" x14ac:dyDescent="0.35">
      <c r="A2764" s="2" t="s">
        <v>43573</v>
      </c>
      <c r="B2764" s="2" t="s">
        <v>43574</v>
      </c>
      <c r="C2764" s="23">
        <v>61</v>
      </c>
      <c r="D2764" s="11" t="b">
        <f>FALSE()</f>
        <v>0</v>
      </c>
      <c r="E2764" s="11" t="b">
        <f>FALSE()</f>
        <v>0</v>
      </c>
      <c r="F2764" s="2" t="s">
        <v>10</v>
      </c>
      <c r="G2764" s="2" t="s">
        <v>10</v>
      </c>
      <c r="H2764" s="2" t="s">
        <v>35751</v>
      </c>
      <c r="I2764" s="11" t="b">
        <f>FALSE()</f>
        <v>0</v>
      </c>
      <c r="J2764" s="24">
        <v>0</v>
      </c>
      <c r="K2764" s="24">
        <v>0</v>
      </c>
      <c r="L2764" s="2" t="s">
        <v>10</v>
      </c>
      <c r="M2764" t="str">
        <f>VLOOKUP(Table18[[#This Row],[No.]],N:O,2,FALSE)</f>
        <v>M. Lourel Sulphate Broth, 38.1 grams Packets</v>
      </c>
      <c r="N2764" t="s">
        <v>43661</v>
      </c>
      <c r="O2764" t="s">
        <v>43662</v>
      </c>
      <c r="P2764" s="22">
        <v>6361</v>
      </c>
      <c r="Q2764" s="22">
        <v>6361</v>
      </c>
      <c r="R2764" s="4">
        <v>6361</v>
      </c>
      <c r="S2764" s="22">
        <v>85316</v>
      </c>
      <c r="T2764" t="s">
        <v>36119</v>
      </c>
      <c r="U2764" t="s">
        <v>7105</v>
      </c>
      <c r="V2764" t="s">
        <v>7105</v>
      </c>
      <c r="W2764" t="s">
        <v>7105</v>
      </c>
      <c r="X2764">
        <v>278</v>
      </c>
      <c r="Y2764">
        <v>0</v>
      </c>
      <c r="Z2764">
        <v>0</v>
      </c>
      <c r="AB2764" t="s">
        <v>43663</v>
      </c>
      <c r="AE2764" t="s">
        <v>35876</v>
      </c>
      <c r="AF2764" t="str">
        <f t="shared" si="43"/>
        <v>M. Lourel Sulphate Broth, 38.1 grams Packets</v>
      </c>
    </row>
    <row r="2765" spans="1:32" x14ac:dyDescent="0.35">
      <c r="A2765" s="2" t="s">
        <v>43576</v>
      </c>
      <c r="B2765" s="2" t="s">
        <v>43577</v>
      </c>
      <c r="C2765" s="23">
        <v>0</v>
      </c>
      <c r="D2765" s="11" t="b">
        <f>FALSE()</f>
        <v>0</v>
      </c>
      <c r="E2765" s="11" t="b">
        <f>FALSE()</f>
        <v>0</v>
      </c>
      <c r="F2765" s="2" t="s">
        <v>10</v>
      </c>
      <c r="G2765" s="2" t="s">
        <v>10</v>
      </c>
      <c r="H2765" s="2" t="s">
        <v>36179</v>
      </c>
      <c r="I2765" s="11" t="b">
        <f>TRUE()</f>
        <v>1</v>
      </c>
      <c r="J2765" s="24">
        <v>0</v>
      </c>
      <c r="K2765" s="24">
        <v>0</v>
      </c>
      <c r="L2765" s="2" t="s">
        <v>10</v>
      </c>
      <c r="M2765" t="str">
        <f>VLOOKUP(Table18[[#This Row],[No.]],N:O,2,FALSE)</f>
        <v>HTH Test Kit 4 in 1</v>
      </c>
      <c r="N2765" t="s">
        <v>43664</v>
      </c>
      <c r="O2765" t="s">
        <v>43665</v>
      </c>
      <c r="P2765" s="22">
        <v>6584</v>
      </c>
      <c r="Q2765" s="22">
        <v>6584</v>
      </c>
      <c r="R2765" s="4">
        <v>6584</v>
      </c>
      <c r="S2765" s="22">
        <v>4057</v>
      </c>
      <c r="T2765" t="s">
        <v>36119</v>
      </c>
      <c r="U2765" t="s">
        <v>7105</v>
      </c>
      <c r="V2765" t="s">
        <v>7105</v>
      </c>
      <c r="W2765" t="s">
        <v>7105</v>
      </c>
      <c r="X2765">
        <v>18</v>
      </c>
      <c r="Y2765">
        <v>0</v>
      </c>
      <c r="Z2765">
        <v>0</v>
      </c>
      <c r="AB2765" t="s">
        <v>43666</v>
      </c>
      <c r="AF2765" t="str">
        <f t="shared" si="43"/>
        <v>HTH Test Kit 4 in 1</v>
      </c>
    </row>
    <row r="2766" spans="1:32" x14ac:dyDescent="0.35">
      <c r="A2766" s="2" t="s">
        <v>43579</v>
      </c>
      <c r="B2766" s="2" t="s">
        <v>43580</v>
      </c>
      <c r="C2766" s="23">
        <v>3</v>
      </c>
      <c r="D2766" s="11" t="b">
        <f>FALSE()</f>
        <v>0</v>
      </c>
      <c r="E2766" s="11" t="b">
        <f>FALSE()</f>
        <v>0</v>
      </c>
      <c r="F2766" s="2" t="s">
        <v>10</v>
      </c>
      <c r="G2766" s="2" t="s">
        <v>10</v>
      </c>
      <c r="H2766" s="2" t="s">
        <v>36576</v>
      </c>
      <c r="I2766" s="11" t="b">
        <f>FALSE()</f>
        <v>0</v>
      </c>
      <c r="J2766" s="24">
        <v>0</v>
      </c>
      <c r="K2766" s="24">
        <v>0</v>
      </c>
      <c r="L2766" s="2" t="s">
        <v>10</v>
      </c>
      <c r="M2766" t="str">
        <f>VLOOKUP(Table18[[#This Row],[No.]],N:O,2,FALSE)</f>
        <v>Emergency RH Kit 1A</v>
      </c>
      <c r="N2766" t="s">
        <v>43667</v>
      </c>
      <c r="O2766" t="s">
        <v>43668</v>
      </c>
      <c r="P2766">
        <v>2</v>
      </c>
      <c r="Q2766">
        <v>2</v>
      </c>
      <c r="R2766">
        <v>2</v>
      </c>
      <c r="S2766">
        <v>6</v>
      </c>
      <c r="T2766" t="s">
        <v>35778</v>
      </c>
      <c r="U2766" t="s">
        <v>7105</v>
      </c>
      <c r="V2766" t="s">
        <v>7105</v>
      </c>
      <c r="W2766" t="s">
        <v>7105</v>
      </c>
      <c r="X2766" s="4">
        <v>29370</v>
      </c>
      <c r="Y2766">
        <v>0</v>
      </c>
      <c r="Z2766">
        <v>0</v>
      </c>
      <c r="AB2766" t="s">
        <v>43669</v>
      </c>
      <c r="AF2766" t="str">
        <f t="shared" si="43"/>
        <v>Emergency RH Kit 1A</v>
      </c>
    </row>
    <row r="2767" spans="1:32" x14ac:dyDescent="0.35">
      <c r="A2767" s="2" t="s">
        <v>43582</v>
      </c>
      <c r="B2767" s="2" t="s">
        <v>43583</v>
      </c>
      <c r="C2767" s="23">
        <v>2</v>
      </c>
      <c r="D2767" s="11" t="b">
        <f>FALSE()</f>
        <v>0</v>
      </c>
      <c r="E2767" s="11" t="b">
        <f>FALSE()</f>
        <v>0</v>
      </c>
      <c r="F2767" s="2" t="s">
        <v>10</v>
      </c>
      <c r="G2767" s="2" t="s">
        <v>10</v>
      </c>
      <c r="H2767" s="2" t="s">
        <v>36576</v>
      </c>
      <c r="I2767" s="11" t="b">
        <f>FALSE()</f>
        <v>0</v>
      </c>
      <c r="J2767" s="24">
        <v>0</v>
      </c>
      <c r="K2767" s="24">
        <v>0</v>
      </c>
      <c r="L2767" s="2" t="s">
        <v>10</v>
      </c>
      <c r="M2767" t="str">
        <f>VLOOKUP(Table18[[#This Row],[No.]],N:O,2,FALSE)</f>
        <v>Emergency RH Kits 2A</v>
      </c>
      <c r="N2767" t="s">
        <v>43670</v>
      </c>
      <c r="O2767" t="s">
        <v>42288</v>
      </c>
      <c r="P2767">
        <v>0</v>
      </c>
      <c r="Q2767">
        <v>0</v>
      </c>
      <c r="R2767">
        <v>0</v>
      </c>
      <c r="S2767">
        <v>0</v>
      </c>
      <c r="T2767" t="s">
        <v>35778</v>
      </c>
      <c r="U2767" t="s">
        <v>7105</v>
      </c>
      <c r="V2767" t="s">
        <v>7105</v>
      </c>
      <c r="W2767" t="s">
        <v>7133</v>
      </c>
      <c r="X2767">
        <v>0</v>
      </c>
      <c r="Y2767">
        <v>0</v>
      </c>
      <c r="Z2767">
        <v>0</v>
      </c>
      <c r="AB2767" t="s">
        <v>42289</v>
      </c>
      <c r="AF2767" t="str">
        <f t="shared" si="43"/>
        <v>Emergency RH Kits 2A</v>
      </c>
    </row>
    <row r="2768" spans="1:32" x14ac:dyDescent="0.35">
      <c r="A2768" s="2" t="s">
        <v>43585</v>
      </c>
      <c r="B2768" s="2" t="s">
        <v>43586</v>
      </c>
      <c r="C2768" s="23">
        <v>2</v>
      </c>
      <c r="D2768" s="11" t="b">
        <f>FALSE()</f>
        <v>0</v>
      </c>
      <c r="E2768" s="11" t="b">
        <f>FALSE()</f>
        <v>0</v>
      </c>
      <c r="F2768" s="2" t="s">
        <v>10</v>
      </c>
      <c r="G2768" s="2" t="s">
        <v>10</v>
      </c>
      <c r="H2768" s="2" t="s">
        <v>36576</v>
      </c>
      <c r="I2768" s="11" t="b">
        <f>FALSE()</f>
        <v>0</v>
      </c>
      <c r="J2768" s="24">
        <v>0</v>
      </c>
      <c r="K2768" s="24">
        <v>0</v>
      </c>
      <c r="L2768" s="2" t="s">
        <v>10</v>
      </c>
      <c r="M2768" t="str">
        <f>VLOOKUP(Table18[[#This Row],[No.]],N:O,2,FALSE)</f>
        <v>Emergency RH Kits 2B</v>
      </c>
      <c r="N2768" t="s">
        <v>43671</v>
      </c>
      <c r="O2768" t="s">
        <v>43672</v>
      </c>
      <c r="P2768">
        <v>0</v>
      </c>
      <c r="Q2768">
        <v>0</v>
      </c>
      <c r="R2768">
        <v>0</v>
      </c>
      <c r="S2768" s="22">
        <v>10400</v>
      </c>
      <c r="T2768" t="s">
        <v>35778</v>
      </c>
      <c r="U2768" t="s">
        <v>7105</v>
      </c>
      <c r="V2768" t="s">
        <v>7105</v>
      </c>
      <c r="W2768" t="s">
        <v>7105</v>
      </c>
      <c r="X2768">
        <v>261</v>
      </c>
      <c r="Y2768">
        <v>0</v>
      </c>
      <c r="Z2768">
        <v>0</v>
      </c>
      <c r="AB2768" t="s">
        <v>43673</v>
      </c>
      <c r="AF2768" t="str">
        <f t="shared" si="43"/>
        <v>Emergency RH Kits 2B</v>
      </c>
    </row>
    <row r="2769" spans="1:32" x14ac:dyDescent="0.35">
      <c r="A2769" s="2" t="s">
        <v>43588</v>
      </c>
      <c r="B2769" s="2" t="s">
        <v>43589</v>
      </c>
      <c r="C2769" s="23">
        <v>1</v>
      </c>
      <c r="D2769" s="11" t="b">
        <f>FALSE()</f>
        <v>0</v>
      </c>
      <c r="E2769" s="11" t="b">
        <f>FALSE()</f>
        <v>0</v>
      </c>
      <c r="F2769" s="2" t="s">
        <v>10</v>
      </c>
      <c r="G2769" s="2" t="s">
        <v>10</v>
      </c>
      <c r="H2769" s="2" t="s">
        <v>36576</v>
      </c>
      <c r="I2769" s="11" t="b">
        <f>FALSE()</f>
        <v>0</v>
      </c>
      <c r="J2769" s="24">
        <v>0</v>
      </c>
      <c r="K2769" s="24">
        <v>0</v>
      </c>
      <c r="L2769" s="2" t="s">
        <v>10</v>
      </c>
      <c r="M2769" t="str">
        <f>VLOOKUP(Table18[[#This Row],[No.]],N:O,2,FALSE)</f>
        <v>Emergency RH Kits 3</v>
      </c>
      <c r="N2769" t="s">
        <v>43674</v>
      </c>
      <c r="O2769" t="s">
        <v>43675</v>
      </c>
      <c r="P2769">
        <v>24</v>
      </c>
      <c r="Q2769">
        <v>24</v>
      </c>
      <c r="R2769">
        <v>24</v>
      </c>
      <c r="S2769" s="22">
        <v>11862</v>
      </c>
      <c r="T2769" t="s">
        <v>35778</v>
      </c>
      <c r="U2769" t="s">
        <v>7105</v>
      </c>
      <c r="V2769" t="s">
        <v>7105</v>
      </c>
      <c r="W2769" t="s">
        <v>7105</v>
      </c>
      <c r="X2769">
        <v>165</v>
      </c>
      <c r="Y2769">
        <v>0</v>
      </c>
      <c r="Z2769">
        <v>0</v>
      </c>
      <c r="AB2769" t="s">
        <v>43676</v>
      </c>
      <c r="AF2769" t="str">
        <f t="shared" si="43"/>
        <v>Emergency RH Kits 3</v>
      </c>
    </row>
    <row r="2770" spans="1:32" x14ac:dyDescent="0.35">
      <c r="A2770" s="2" t="s">
        <v>43591</v>
      </c>
      <c r="B2770" s="2" t="s">
        <v>43592</v>
      </c>
      <c r="C2770" s="23">
        <v>2</v>
      </c>
      <c r="D2770" s="11" t="b">
        <f>FALSE()</f>
        <v>0</v>
      </c>
      <c r="E2770" s="11" t="b">
        <f>FALSE()</f>
        <v>0</v>
      </c>
      <c r="F2770" s="2" t="s">
        <v>10</v>
      </c>
      <c r="G2770" s="2" t="s">
        <v>10</v>
      </c>
      <c r="H2770" s="2" t="s">
        <v>36576</v>
      </c>
      <c r="I2770" s="11" t="b">
        <f>FALSE()</f>
        <v>0</v>
      </c>
      <c r="J2770" s="24">
        <v>7950</v>
      </c>
      <c r="K2770" s="24">
        <v>0</v>
      </c>
      <c r="L2770" s="2" t="s">
        <v>10</v>
      </c>
      <c r="M2770" t="str">
        <f>VLOOKUP(Table18[[#This Row],[No.]],N:O,2,FALSE)</f>
        <v>Emergency RHKits 4</v>
      </c>
      <c r="N2770" t="s">
        <v>43677</v>
      </c>
      <c r="O2770" t="s">
        <v>43678</v>
      </c>
      <c r="P2770">
        <v>52</v>
      </c>
      <c r="Q2770">
        <v>52</v>
      </c>
      <c r="R2770">
        <v>52</v>
      </c>
      <c r="S2770" s="22">
        <v>16342</v>
      </c>
      <c r="T2770" t="s">
        <v>35778</v>
      </c>
      <c r="U2770" t="s">
        <v>7105</v>
      </c>
      <c r="V2770" t="s">
        <v>7105</v>
      </c>
      <c r="W2770" t="s">
        <v>7105</v>
      </c>
      <c r="X2770">
        <v>50</v>
      </c>
      <c r="Y2770">
        <v>0</v>
      </c>
      <c r="Z2770">
        <v>0</v>
      </c>
      <c r="AB2770" t="s">
        <v>43679</v>
      </c>
      <c r="AF2770" t="str">
        <f t="shared" si="43"/>
        <v>Emergency RHKits 4</v>
      </c>
    </row>
    <row r="2771" spans="1:32" x14ac:dyDescent="0.35">
      <c r="A2771" s="2" t="s">
        <v>43594</v>
      </c>
      <c r="B2771" s="2" t="s">
        <v>43595</v>
      </c>
      <c r="C2771" s="23">
        <v>1</v>
      </c>
      <c r="D2771" s="11" t="b">
        <f>FALSE()</f>
        <v>0</v>
      </c>
      <c r="E2771" s="11" t="b">
        <f>FALSE()</f>
        <v>0</v>
      </c>
      <c r="F2771" s="2" t="s">
        <v>10</v>
      </c>
      <c r="G2771" s="2" t="s">
        <v>10</v>
      </c>
      <c r="H2771" s="2" t="s">
        <v>36576</v>
      </c>
      <c r="I2771" s="11" t="b">
        <f>FALSE()</f>
        <v>0</v>
      </c>
      <c r="J2771" s="24">
        <v>0</v>
      </c>
      <c r="K2771" s="24">
        <v>0</v>
      </c>
      <c r="L2771" s="2" t="s">
        <v>10</v>
      </c>
      <c r="M2771" t="str">
        <f>VLOOKUP(Table18[[#This Row],[No.]],N:O,2,FALSE)</f>
        <v>Emergency RH Kit 10</v>
      </c>
      <c r="N2771" t="s">
        <v>43680</v>
      </c>
      <c r="O2771" t="s">
        <v>43681</v>
      </c>
      <c r="P2771">
        <v>0</v>
      </c>
      <c r="Q2771">
        <v>0</v>
      </c>
      <c r="R2771">
        <v>0</v>
      </c>
      <c r="S2771" s="22">
        <v>186000</v>
      </c>
      <c r="T2771" t="s">
        <v>35778</v>
      </c>
      <c r="U2771" t="s">
        <v>7105</v>
      </c>
      <c r="V2771" t="s">
        <v>7105</v>
      </c>
      <c r="W2771" t="s">
        <v>7105</v>
      </c>
      <c r="X2771">
        <v>0</v>
      </c>
      <c r="Y2771">
        <v>0</v>
      </c>
      <c r="Z2771">
        <v>0</v>
      </c>
      <c r="AB2771" t="s">
        <v>43682</v>
      </c>
      <c r="AF2771" t="str">
        <f t="shared" si="43"/>
        <v>Emergency RH Kit 10</v>
      </c>
    </row>
    <row r="2772" spans="1:32" x14ac:dyDescent="0.35">
      <c r="A2772" s="2" t="s">
        <v>43597</v>
      </c>
      <c r="B2772" s="2" t="s">
        <v>43598</v>
      </c>
      <c r="C2772" s="23">
        <v>3</v>
      </c>
      <c r="D2772" s="11" t="b">
        <f>FALSE()</f>
        <v>0</v>
      </c>
      <c r="E2772" s="11" t="b">
        <f>FALSE()</f>
        <v>0</v>
      </c>
      <c r="F2772" s="2" t="s">
        <v>10</v>
      </c>
      <c r="G2772" s="2" t="s">
        <v>10</v>
      </c>
      <c r="H2772" s="2" t="s">
        <v>36576</v>
      </c>
      <c r="I2772" s="11" t="b">
        <f>FALSE()</f>
        <v>0</v>
      </c>
      <c r="J2772" s="24">
        <v>0</v>
      </c>
      <c r="K2772" s="24">
        <v>0</v>
      </c>
      <c r="L2772" s="2" t="s">
        <v>10</v>
      </c>
      <c r="M2772" t="str">
        <f>VLOOKUP(Table18[[#This Row],[No.]],N:O,2,FALSE)</f>
        <v>Emergency RH Kit 6A</v>
      </c>
      <c r="N2772" t="s">
        <v>43683</v>
      </c>
      <c r="O2772" t="s">
        <v>43684</v>
      </c>
      <c r="P2772">
        <v>0</v>
      </c>
      <c r="Q2772">
        <v>0</v>
      </c>
      <c r="R2772">
        <v>0</v>
      </c>
      <c r="S2772">
        <v>4</v>
      </c>
      <c r="T2772" t="s">
        <v>35778</v>
      </c>
      <c r="U2772" t="s">
        <v>7105</v>
      </c>
      <c r="V2772" t="s">
        <v>7105</v>
      </c>
      <c r="W2772" t="s">
        <v>7133</v>
      </c>
      <c r="X2772">
        <v>0</v>
      </c>
      <c r="Y2772">
        <v>0</v>
      </c>
      <c r="Z2772">
        <v>0</v>
      </c>
      <c r="AB2772" t="s">
        <v>43685</v>
      </c>
      <c r="AF2772" t="str">
        <f t="shared" si="43"/>
        <v>Emergency RH Kit 6A</v>
      </c>
    </row>
    <row r="2773" spans="1:32" x14ac:dyDescent="0.35">
      <c r="A2773" s="2" t="s">
        <v>43600</v>
      </c>
      <c r="B2773" s="2" t="s">
        <v>43601</v>
      </c>
      <c r="C2773" s="23">
        <v>0</v>
      </c>
      <c r="D2773" s="11" t="b">
        <f>FALSE()</f>
        <v>0</v>
      </c>
      <c r="E2773" s="11" t="b">
        <f>FALSE()</f>
        <v>0</v>
      </c>
      <c r="F2773" s="2" t="s">
        <v>10</v>
      </c>
      <c r="G2773" s="2" t="s">
        <v>10</v>
      </c>
      <c r="H2773" s="2" t="s">
        <v>36576</v>
      </c>
      <c r="I2773" s="11" t="b">
        <f>TRUE()</f>
        <v>1</v>
      </c>
      <c r="J2773" s="24">
        <v>0</v>
      </c>
      <c r="K2773" s="24">
        <v>0</v>
      </c>
      <c r="L2773" s="2" t="s">
        <v>10</v>
      </c>
      <c r="M2773" t="str">
        <f>VLOOKUP(Table18[[#This Row],[No.]],N:O,2,FALSE)</f>
        <v>Emergency RH Kit 7</v>
      </c>
      <c r="N2773" t="s">
        <v>43686</v>
      </c>
      <c r="O2773" t="s">
        <v>43687</v>
      </c>
      <c r="P2773">
        <v>40</v>
      </c>
      <c r="Q2773">
        <v>40</v>
      </c>
      <c r="R2773">
        <v>40</v>
      </c>
      <c r="S2773">
        <v>20</v>
      </c>
      <c r="T2773" t="s">
        <v>35778</v>
      </c>
      <c r="U2773" t="s">
        <v>7105</v>
      </c>
      <c r="V2773" t="s">
        <v>7105</v>
      </c>
      <c r="W2773" t="s">
        <v>7105</v>
      </c>
      <c r="X2773">
        <v>0</v>
      </c>
      <c r="Y2773">
        <v>0</v>
      </c>
      <c r="Z2773">
        <v>0</v>
      </c>
      <c r="AB2773" t="s">
        <v>43688</v>
      </c>
      <c r="AF2773" t="str">
        <f t="shared" si="43"/>
        <v>Emergency RH Kit 7</v>
      </c>
    </row>
    <row r="2774" spans="1:32" x14ac:dyDescent="0.35">
      <c r="A2774" s="2" t="s">
        <v>43603</v>
      </c>
      <c r="B2774" s="2" t="s">
        <v>43604</v>
      </c>
      <c r="C2774" s="23">
        <v>170</v>
      </c>
      <c r="D2774" s="11" t="b">
        <f>FALSE()</f>
        <v>0</v>
      </c>
      <c r="E2774" s="11" t="b">
        <f>FALSE()</f>
        <v>0</v>
      </c>
      <c r="F2774" s="2" t="s">
        <v>10</v>
      </c>
      <c r="G2774" s="2" t="s">
        <v>10</v>
      </c>
      <c r="H2774" s="2" t="s">
        <v>36576</v>
      </c>
      <c r="I2774" s="11" t="b">
        <f>FALSE()</f>
        <v>0</v>
      </c>
      <c r="J2774" s="24">
        <v>2900</v>
      </c>
      <c r="K2774" s="24">
        <v>0</v>
      </c>
      <c r="L2774" s="2" t="s">
        <v>10</v>
      </c>
      <c r="M2774" t="str">
        <f>VLOOKUP(Table18[[#This Row],[No.]],N:O,2,FALSE)</f>
        <v>H Pylori Kit</v>
      </c>
      <c r="N2774" t="s">
        <v>43689</v>
      </c>
      <c r="O2774" t="s">
        <v>43690</v>
      </c>
      <c r="P2774">
        <v>0</v>
      </c>
      <c r="Q2774">
        <v>0</v>
      </c>
      <c r="R2774">
        <v>0</v>
      </c>
      <c r="S2774">
        <v>54</v>
      </c>
      <c r="T2774" t="s">
        <v>35778</v>
      </c>
      <c r="U2774" t="s">
        <v>7105</v>
      </c>
      <c r="V2774" t="s">
        <v>7105</v>
      </c>
      <c r="W2774" t="s">
        <v>7105</v>
      </c>
      <c r="X2774">
        <v>0</v>
      </c>
      <c r="Y2774">
        <v>0</v>
      </c>
      <c r="Z2774">
        <v>0</v>
      </c>
      <c r="AB2774" t="s">
        <v>43691</v>
      </c>
      <c r="AF2774" t="str">
        <f t="shared" si="43"/>
        <v>H Pylori Kit</v>
      </c>
    </row>
    <row r="2775" spans="1:32" x14ac:dyDescent="0.35">
      <c r="A2775" s="2" t="s">
        <v>43606</v>
      </c>
      <c r="B2775" s="2" t="s">
        <v>43607</v>
      </c>
      <c r="C2775" s="23">
        <v>2</v>
      </c>
      <c r="D2775" s="11" t="b">
        <f>FALSE()</f>
        <v>0</v>
      </c>
      <c r="E2775" s="11" t="b">
        <f>FALSE()</f>
        <v>0</v>
      </c>
      <c r="F2775" s="2" t="s">
        <v>10</v>
      </c>
      <c r="G2775" s="2" t="s">
        <v>10</v>
      </c>
      <c r="H2775" s="2" t="s">
        <v>36576</v>
      </c>
      <c r="I2775" s="11" t="b">
        <f>FALSE()</f>
        <v>0</v>
      </c>
      <c r="J2775" s="24">
        <v>0</v>
      </c>
      <c r="K2775" s="24">
        <v>0</v>
      </c>
      <c r="L2775" s="2" t="s">
        <v>10</v>
      </c>
      <c r="M2775" t="str">
        <f>VLOOKUP(Table18[[#This Row],[No.]],N:O,2,FALSE)</f>
        <v>Emergency RH Kit 5</v>
      </c>
      <c r="N2775" t="s">
        <v>43692</v>
      </c>
      <c r="O2775" t="s">
        <v>43693</v>
      </c>
      <c r="P2775">
        <v>0</v>
      </c>
      <c r="Q2775">
        <v>0</v>
      </c>
      <c r="R2775">
        <v>0</v>
      </c>
      <c r="S2775" s="22">
        <v>5000</v>
      </c>
      <c r="T2775" t="s">
        <v>35778</v>
      </c>
      <c r="U2775" t="s">
        <v>7105</v>
      </c>
      <c r="V2775" t="s">
        <v>7105</v>
      </c>
      <c r="W2775" t="s">
        <v>7133</v>
      </c>
      <c r="X2775">
        <v>0</v>
      </c>
      <c r="Y2775">
        <v>0</v>
      </c>
      <c r="Z2775">
        <v>0</v>
      </c>
      <c r="AB2775" t="s">
        <v>43694</v>
      </c>
      <c r="AF2775" t="str">
        <f t="shared" si="43"/>
        <v>Emergency RH Kit 5</v>
      </c>
    </row>
    <row r="2776" spans="1:32" x14ac:dyDescent="0.35">
      <c r="A2776" s="2" t="s">
        <v>43609</v>
      </c>
      <c r="B2776" s="2" t="s">
        <v>43610</v>
      </c>
      <c r="C2776" s="23">
        <v>1</v>
      </c>
      <c r="D2776" s="11" t="b">
        <f>FALSE()</f>
        <v>0</v>
      </c>
      <c r="E2776" s="11" t="b">
        <f>FALSE()</f>
        <v>0</v>
      </c>
      <c r="F2776" s="2" t="s">
        <v>10</v>
      </c>
      <c r="G2776" s="2" t="s">
        <v>10</v>
      </c>
      <c r="H2776" s="2" t="s">
        <v>36576</v>
      </c>
      <c r="I2776" s="11" t="b">
        <f>FALSE()</f>
        <v>0</v>
      </c>
      <c r="J2776" s="24">
        <v>0</v>
      </c>
      <c r="K2776" s="24">
        <v>0</v>
      </c>
      <c r="L2776" s="2" t="s">
        <v>10</v>
      </c>
      <c r="M2776" t="str">
        <f>VLOOKUP(Table18[[#This Row],[No.]],N:O,2,FALSE)</f>
        <v>Emergency RH Kit 9</v>
      </c>
      <c r="N2776" t="s">
        <v>43695</v>
      </c>
      <c r="O2776" t="s">
        <v>43696</v>
      </c>
      <c r="P2776">
        <v>0</v>
      </c>
      <c r="Q2776">
        <v>0</v>
      </c>
      <c r="R2776">
        <v>0</v>
      </c>
      <c r="S2776">
        <v>0</v>
      </c>
      <c r="T2776" t="s">
        <v>35778</v>
      </c>
      <c r="U2776" t="s">
        <v>7105</v>
      </c>
      <c r="V2776" t="s">
        <v>7105</v>
      </c>
      <c r="W2776" t="s">
        <v>7133</v>
      </c>
      <c r="X2776">
        <v>0</v>
      </c>
      <c r="Y2776">
        <v>0</v>
      </c>
      <c r="Z2776">
        <v>0</v>
      </c>
      <c r="AB2776" t="s">
        <v>43697</v>
      </c>
      <c r="AF2776" t="str">
        <f t="shared" si="43"/>
        <v>Emergency RH Kit 9</v>
      </c>
    </row>
    <row r="2777" spans="1:32" x14ac:dyDescent="0.35">
      <c r="A2777" s="2" t="s">
        <v>43612</v>
      </c>
      <c r="B2777" s="2" t="s">
        <v>43613</v>
      </c>
      <c r="C2777" s="23">
        <v>1</v>
      </c>
      <c r="D2777" s="11" t="b">
        <f>FALSE()</f>
        <v>0</v>
      </c>
      <c r="E2777" s="11" t="b">
        <f>FALSE()</f>
        <v>0</v>
      </c>
      <c r="F2777" s="2" t="s">
        <v>10</v>
      </c>
      <c r="G2777" s="2" t="s">
        <v>10</v>
      </c>
      <c r="H2777" s="2" t="s">
        <v>35751</v>
      </c>
      <c r="I2777" s="11" t="b">
        <f>FALSE()</f>
        <v>0</v>
      </c>
      <c r="J2777" s="24">
        <v>9000</v>
      </c>
      <c r="K2777" s="24">
        <v>0</v>
      </c>
      <c r="L2777" s="2" t="s">
        <v>10</v>
      </c>
      <c r="M2777" t="str">
        <f>VLOOKUP(Table18[[#This Row],[No.]],N:O,2,FALSE)</f>
        <v>First Aid Kit</v>
      </c>
      <c r="N2777" t="s">
        <v>43698</v>
      </c>
      <c r="O2777" t="s">
        <v>43699</v>
      </c>
      <c r="P2777">
        <v>100</v>
      </c>
      <c r="Q2777">
        <v>100</v>
      </c>
      <c r="R2777">
        <v>100</v>
      </c>
      <c r="S2777" s="22">
        <v>15400</v>
      </c>
      <c r="T2777" t="s">
        <v>35778</v>
      </c>
      <c r="U2777" t="s">
        <v>7105</v>
      </c>
      <c r="V2777" t="s">
        <v>7105</v>
      </c>
      <c r="W2777" t="s">
        <v>7105</v>
      </c>
      <c r="X2777">
        <v>29</v>
      </c>
      <c r="Y2777">
        <v>0</v>
      </c>
      <c r="Z2777">
        <v>0</v>
      </c>
      <c r="AB2777" t="s">
        <v>43700</v>
      </c>
      <c r="AE2777" t="s">
        <v>35876</v>
      </c>
      <c r="AF2777" t="str">
        <f t="shared" si="43"/>
        <v>First Aid Kit</v>
      </c>
    </row>
    <row r="2778" spans="1:32" x14ac:dyDescent="0.35">
      <c r="A2778" s="2" t="s">
        <v>43615</v>
      </c>
      <c r="B2778" s="2" t="s">
        <v>43616</v>
      </c>
      <c r="C2778" s="23">
        <v>120</v>
      </c>
      <c r="D2778" s="11" t="b">
        <f>FALSE()</f>
        <v>0</v>
      </c>
      <c r="E2778" s="11" t="b">
        <f>FALSE()</f>
        <v>0</v>
      </c>
      <c r="F2778" s="2" t="s">
        <v>10</v>
      </c>
      <c r="G2778" s="2" t="s">
        <v>10</v>
      </c>
      <c r="H2778" s="2" t="s">
        <v>35778</v>
      </c>
      <c r="I2778" s="11" t="b">
        <f>FALSE()</f>
        <v>0</v>
      </c>
      <c r="J2778" s="24">
        <v>262</v>
      </c>
      <c r="K2778" s="24">
        <v>0</v>
      </c>
      <c r="L2778" s="2" t="s">
        <v>10</v>
      </c>
      <c r="M2778" t="str">
        <f>VLOOKUP(Table18[[#This Row],[No.]],N:O,2,FALSE)</f>
        <v>Cital</v>
      </c>
      <c r="N2778" t="s">
        <v>43701</v>
      </c>
      <c r="O2778" t="s">
        <v>43702</v>
      </c>
      <c r="P2778">
        <v>25</v>
      </c>
      <c r="Q2778">
        <v>25</v>
      </c>
      <c r="R2778">
        <v>25</v>
      </c>
      <c r="S2778" s="22">
        <v>46200</v>
      </c>
      <c r="T2778" t="s">
        <v>35778</v>
      </c>
      <c r="U2778" t="s">
        <v>7105</v>
      </c>
      <c r="V2778" t="s">
        <v>7105</v>
      </c>
      <c r="W2778" t="s">
        <v>7105</v>
      </c>
      <c r="X2778">
        <v>0</v>
      </c>
      <c r="Y2778">
        <v>0</v>
      </c>
      <c r="Z2778">
        <v>0</v>
      </c>
      <c r="AB2778" t="s">
        <v>43703</v>
      </c>
      <c r="AE2778" t="s">
        <v>37006</v>
      </c>
      <c r="AF2778" t="str">
        <f t="shared" si="43"/>
        <v>Cital</v>
      </c>
    </row>
    <row r="2779" spans="1:32" x14ac:dyDescent="0.35">
      <c r="A2779" s="2" t="s">
        <v>43617</v>
      </c>
      <c r="B2779" s="2" t="s">
        <v>43618</v>
      </c>
      <c r="C2779" s="23">
        <v>27</v>
      </c>
      <c r="D2779" s="11" t="b">
        <f>FALSE()</f>
        <v>0</v>
      </c>
      <c r="E2779" s="11" t="b">
        <f>FALSE()</f>
        <v>0</v>
      </c>
      <c r="F2779" s="2" t="s">
        <v>10</v>
      </c>
      <c r="G2779" s="2" t="s">
        <v>10</v>
      </c>
      <c r="H2779" s="2" t="s">
        <v>36576</v>
      </c>
      <c r="I2779" s="11" t="b">
        <f>FALSE()</f>
        <v>0</v>
      </c>
      <c r="J2779" s="24">
        <v>0</v>
      </c>
      <c r="K2779" s="24">
        <v>0</v>
      </c>
      <c r="L2779" s="2" t="s">
        <v>10</v>
      </c>
      <c r="M2779" t="str">
        <f>VLOOKUP(Table18[[#This Row],[No.]],N:O,2,FALSE)</f>
        <v xml:space="preserve">Cholera kit </v>
      </c>
      <c r="N2779" t="s">
        <v>43704</v>
      </c>
      <c r="O2779" t="s">
        <v>43705</v>
      </c>
      <c r="P2779">
        <v>300</v>
      </c>
      <c r="Q2779">
        <v>300</v>
      </c>
      <c r="R2779">
        <v>300</v>
      </c>
      <c r="S2779" s="22">
        <v>51130</v>
      </c>
      <c r="T2779" t="s">
        <v>36465</v>
      </c>
      <c r="U2779" t="s">
        <v>7105</v>
      </c>
      <c r="V2779" t="s">
        <v>7105</v>
      </c>
      <c r="W2779" t="s">
        <v>7105</v>
      </c>
      <c r="X2779">
        <v>54</v>
      </c>
      <c r="Y2779">
        <v>0</v>
      </c>
      <c r="Z2779">
        <v>0</v>
      </c>
      <c r="AB2779" t="s">
        <v>43706</v>
      </c>
      <c r="AF2779" t="str">
        <f t="shared" si="43"/>
        <v xml:space="preserve">Cholera kit </v>
      </c>
    </row>
    <row r="2780" spans="1:32" x14ac:dyDescent="0.35">
      <c r="A2780" s="2" t="s">
        <v>43619</v>
      </c>
      <c r="B2780" s="2" t="s">
        <v>43620</v>
      </c>
      <c r="C2780" s="23">
        <v>1</v>
      </c>
      <c r="D2780" s="11" t="b">
        <f>FALSE()</f>
        <v>0</v>
      </c>
      <c r="E2780" s="11" t="b">
        <f>FALSE()</f>
        <v>0</v>
      </c>
      <c r="F2780" s="2" t="s">
        <v>10</v>
      </c>
      <c r="G2780" s="2" t="s">
        <v>10</v>
      </c>
      <c r="H2780" s="2" t="s">
        <v>36576</v>
      </c>
      <c r="I2780" s="11" t="b">
        <f>FALSE()</f>
        <v>0</v>
      </c>
      <c r="J2780" s="24">
        <v>0</v>
      </c>
      <c r="K2780" s="24">
        <v>0</v>
      </c>
      <c r="L2780" s="2" t="s">
        <v>10</v>
      </c>
      <c r="M2780" t="str">
        <f>VLOOKUP(Table18[[#This Row],[No.]],N:O,2,FALSE)</f>
        <v>Cholera Tratment kit</v>
      </c>
      <c r="N2780" t="s">
        <v>43707</v>
      </c>
      <c r="O2780" t="s">
        <v>43708</v>
      </c>
      <c r="P2780">
        <v>400</v>
      </c>
      <c r="Q2780">
        <v>400</v>
      </c>
      <c r="R2780">
        <v>400</v>
      </c>
      <c r="S2780" s="22">
        <v>185050</v>
      </c>
      <c r="T2780" t="s">
        <v>35778</v>
      </c>
      <c r="U2780" t="s">
        <v>7105</v>
      </c>
      <c r="V2780" t="s">
        <v>7105</v>
      </c>
      <c r="W2780" t="s">
        <v>7105</v>
      </c>
      <c r="X2780">
        <v>200</v>
      </c>
      <c r="Y2780">
        <v>0</v>
      </c>
      <c r="Z2780">
        <v>0</v>
      </c>
      <c r="AB2780" t="s">
        <v>43709</v>
      </c>
      <c r="AE2780" t="s">
        <v>42090</v>
      </c>
      <c r="AF2780" t="str">
        <f t="shared" si="43"/>
        <v>Cholera Tratment kit</v>
      </c>
    </row>
    <row r="2781" spans="1:32" x14ac:dyDescent="0.35">
      <c r="A2781" s="2" t="s">
        <v>43622</v>
      </c>
      <c r="B2781" s="2" t="s">
        <v>43623</v>
      </c>
      <c r="C2781" s="23">
        <v>40</v>
      </c>
      <c r="D2781" s="11" t="b">
        <f>FALSE()</f>
        <v>0</v>
      </c>
      <c r="E2781" s="11" t="b">
        <f>FALSE()</f>
        <v>0</v>
      </c>
      <c r="F2781" s="2" t="s">
        <v>10</v>
      </c>
      <c r="G2781" s="2" t="s">
        <v>10</v>
      </c>
      <c r="H2781" s="2" t="s">
        <v>36576</v>
      </c>
      <c r="I2781" s="11" t="b">
        <f>FALSE()</f>
        <v>0</v>
      </c>
      <c r="J2781" s="24">
        <v>0</v>
      </c>
      <c r="K2781" s="24">
        <v>20000</v>
      </c>
      <c r="L2781" s="2" t="s">
        <v>10</v>
      </c>
      <c r="M2781" t="str">
        <f>VLOOKUP(Table18[[#This Row],[No.]],N:O,2,FALSE)</f>
        <v>Minor Trauma kit</v>
      </c>
      <c r="N2781" t="s">
        <v>43710</v>
      </c>
      <c r="O2781" t="s">
        <v>43711</v>
      </c>
      <c r="P2781">
        <v>0</v>
      </c>
      <c r="Q2781">
        <v>0</v>
      </c>
      <c r="R2781">
        <v>0</v>
      </c>
      <c r="S2781" s="22">
        <v>82030</v>
      </c>
      <c r="T2781" t="s">
        <v>35778</v>
      </c>
      <c r="U2781" t="s">
        <v>7105</v>
      </c>
      <c r="V2781" t="s">
        <v>7105</v>
      </c>
      <c r="W2781" t="s">
        <v>7105</v>
      </c>
      <c r="X2781">
        <v>0</v>
      </c>
      <c r="Y2781">
        <v>0</v>
      </c>
      <c r="Z2781">
        <v>0</v>
      </c>
      <c r="AB2781" t="s">
        <v>43712</v>
      </c>
      <c r="AF2781" t="str">
        <f t="shared" si="43"/>
        <v>Minor Trauma kit</v>
      </c>
    </row>
    <row r="2782" spans="1:32" x14ac:dyDescent="0.35">
      <c r="A2782" s="2" t="s">
        <v>43625</v>
      </c>
      <c r="B2782" s="2" t="s">
        <v>43626</v>
      </c>
      <c r="C2782" s="23">
        <v>0</v>
      </c>
      <c r="D2782" s="11" t="b">
        <f>FALSE()</f>
        <v>0</v>
      </c>
      <c r="E2782" s="11" t="b">
        <f>FALSE()</f>
        <v>0</v>
      </c>
      <c r="F2782" s="2" t="s">
        <v>10</v>
      </c>
      <c r="G2782" s="2" t="s">
        <v>10</v>
      </c>
      <c r="H2782" s="2" t="s">
        <v>36576</v>
      </c>
      <c r="I2782" s="11" t="b">
        <f>TRUE()</f>
        <v>1</v>
      </c>
      <c r="J2782" s="24">
        <v>0</v>
      </c>
      <c r="K2782" s="24">
        <v>0</v>
      </c>
      <c r="L2782" s="2" t="s">
        <v>10</v>
      </c>
      <c r="M2782" t="str">
        <f>VLOOKUP(Table18[[#This Row],[No.]],N:O,2,FALSE)</f>
        <v>Mental Health Kit</v>
      </c>
      <c r="N2782" t="s">
        <v>43713</v>
      </c>
      <c r="O2782" t="s">
        <v>43714</v>
      </c>
      <c r="P2782">
        <v>19</v>
      </c>
      <c r="Q2782">
        <v>19</v>
      </c>
      <c r="R2782">
        <v>19</v>
      </c>
      <c r="S2782" s="22">
        <v>70637</v>
      </c>
      <c r="T2782" t="s">
        <v>35778</v>
      </c>
      <c r="U2782" t="s">
        <v>7105</v>
      </c>
      <c r="V2782" t="s">
        <v>7105</v>
      </c>
      <c r="W2782" t="s">
        <v>7105</v>
      </c>
      <c r="X2782" s="4">
        <v>2500</v>
      </c>
      <c r="Y2782">
        <v>0</v>
      </c>
      <c r="Z2782">
        <v>0</v>
      </c>
      <c r="AB2782" t="s">
        <v>43715</v>
      </c>
      <c r="AF2782" t="str">
        <f t="shared" si="43"/>
        <v>Mental Health Kit</v>
      </c>
    </row>
    <row r="2783" spans="1:32" x14ac:dyDescent="0.35">
      <c r="A2783" s="2" t="s">
        <v>43628</v>
      </c>
      <c r="B2783" s="2" t="s">
        <v>43629</v>
      </c>
      <c r="C2783" s="23">
        <v>0</v>
      </c>
      <c r="D2783" s="11" t="b">
        <f>FALSE()</f>
        <v>0</v>
      </c>
      <c r="E2783" s="11" t="b">
        <f>FALSE()</f>
        <v>0</v>
      </c>
      <c r="F2783" s="2" t="s">
        <v>10</v>
      </c>
      <c r="G2783" s="2" t="s">
        <v>10</v>
      </c>
      <c r="H2783" s="2" t="s">
        <v>36576</v>
      </c>
      <c r="I2783" s="11" t="b">
        <f>TRUE()</f>
        <v>1</v>
      </c>
      <c r="J2783" s="24">
        <v>0</v>
      </c>
      <c r="K2783" s="24">
        <v>0</v>
      </c>
      <c r="L2783" s="2" t="s">
        <v>10</v>
      </c>
      <c r="M2783" t="str">
        <f>VLOOKUP(Table18[[#This Row],[No.]],N:O,2,FALSE)</f>
        <v>Minor Trauma Kit</v>
      </c>
      <c r="N2783" t="s">
        <v>43716</v>
      </c>
      <c r="O2783" t="s">
        <v>43717</v>
      </c>
      <c r="P2783">
        <v>16</v>
      </c>
      <c r="Q2783">
        <v>16</v>
      </c>
      <c r="R2783">
        <v>16</v>
      </c>
      <c r="S2783" s="22">
        <v>45002</v>
      </c>
      <c r="T2783" t="s">
        <v>35778</v>
      </c>
      <c r="U2783" t="s">
        <v>7105</v>
      </c>
      <c r="V2783" t="s">
        <v>7105</v>
      </c>
      <c r="W2783" t="s">
        <v>7105</v>
      </c>
      <c r="X2783">
        <v>46.2</v>
      </c>
      <c r="Y2783">
        <v>0</v>
      </c>
      <c r="Z2783">
        <v>0</v>
      </c>
      <c r="AB2783" t="s">
        <v>43718</v>
      </c>
      <c r="AF2783" t="str">
        <f t="shared" si="43"/>
        <v>Minor Trauma Kit</v>
      </c>
    </row>
    <row r="2784" spans="1:32" x14ac:dyDescent="0.35">
      <c r="A2784" s="2" t="s">
        <v>43630</v>
      </c>
      <c r="B2784" s="2" t="s">
        <v>43631</v>
      </c>
      <c r="C2784" s="23">
        <v>0</v>
      </c>
      <c r="D2784" s="11" t="b">
        <f>FALSE()</f>
        <v>0</v>
      </c>
      <c r="E2784" s="11" t="b">
        <f>FALSE()</f>
        <v>0</v>
      </c>
      <c r="F2784" s="2" t="s">
        <v>10</v>
      </c>
      <c r="G2784" s="2" t="s">
        <v>10</v>
      </c>
      <c r="H2784" s="2" t="s">
        <v>36576</v>
      </c>
      <c r="I2784" s="11" t="b">
        <f>TRUE()</f>
        <v>1</v>
      </c>
      <c r="J2784" s="24">
        <v>0</v>
      </c>
      <c r="K2784" s="24">
        <v>0</v>
      </c>
      <c r="L2784" s="2" t="s">
        <v>10</v>
      </c>
      <c r="M2784" t="str">
        <f>VLOOKUP(Table18[[#This Row],[No.]],N:O,2,FALSE)</f>
        <v>Non communicable Diseases Kit</v>
      </c>
      <c r="N2784" t="s">
        <v>43719</v>
      </c>
      <c r="O2784" t="s">
        <v>43720</v>
      </c>
      <c r="P2784">
        <v>0</v>
      </c>
      <c r="Q2784">
        <v>0</v>
      </c>
      <c r="R2784">
        <v>0</v>
      </c>
      <c r="S2784" s="22">
        <v>57000</v>
      </c>
      <c r="T2784" t="s">
        <v>35778</v>
      </c>
      <c r="U2784" t="s">
        <v>7105</v>
      </c>
      <c r="V2784" t="s">
        <v>7105</v>
      </c>
      <c r="W2784" t="s">
        <v>7105</v>
      </c>
      <c r="X2784">
        <v>0</v>
      </c>
      <c r="Y2784">
        <v>0</v>
      </c>
      <c r="Z2784">
        <v>0</v>
      </c>
      <c r="AB2784" t="s">
        <v>43721</v>
      </c>
      <c r="AF2784" t="str">
        <f t="shared" si="43"/>
        <v>Non communicable Diseases Kit</v>
      </c>
    </row>
    <row r="2785" spans="1:32" x14ac:dyDescent="0.35">
      <c r="A2785" s="2" t="s">
        <v>43633</v>
      </c>
      <c r="B2785" s="2" t="s">
        <v>43634</v>
      </c>
      <c r="C2785" s="23">
        <v>70</v>
      </c>
      <c r="D2785" s="11" t="b">
        <f>FALSE()</f>
        <v>0</v>
      </c>
      <c r="E2785" s="11" t="b">
        <f>FALSE()</f>
        <v>0</v>
      </c>
      <c r="F2785" s="2" t="s">
        <v>10</v>
      </c>
      <c r="G2785" s="2" t="s">
        <v>10</v>
      </c>
      <c r="H2785" s="2" t="s">
        <v>35778</v>
      </c>
      <c r="I2785" s="11" t="b">
        <f>FALSE()</f>
        <v>0</v>
      </c>
      <c r="J2785" s="24">
        <v>0</v>
      </c>
      <c r="K2785" s="24">
        <v>0</v>
      </c>
      <c r="L2785" s="2" t="s">
        <v>10</v>
      </c>
      <c r="M2785" t="str">
        <f>VLOOKUP(Table18[[#This Row],[No.]],N:O,2,FALSE)</f>
        <v>Mometasone cream</v>
      </c>
      <c r="N2785" t="s">
        <v>43722</v>
      </c>
      <c r="O2785" t="s">
        <v>43723</v>
      </c>
      <c r="P2785">
        <v>0</v>
      </c>
      <c r="Q2785">
        <v>0</v>
      </c>
      <c r="R2785">
        <v>0</v>
      </c>
      <c r="S2785">
        <v>50</v>
      </c>
      <c r="T2785" t="s">
        <v>43724</v>
      </c>
      <c r="U2785" t="s">
        <v>7105</v>
      </c>
      <c r="V2785" t="s">
        <v>7105</v>
      </c>
      <c r="W2785" t="s">
        <v>7105</v>
      </c>
      <c r="X2785">
        <v>0</v>
      </c>
      <c r="Y2785">
        <v>0</v>
      </c>
      <c r="Z2785">
        <v>0</v>
      </c>
      <c r="AB2785" t="s">
        <v>43725</v>
      </c>
      <c r="AF2785" t="str">
        <f t="shared" si="43"/>
        <v>Mometasone cream</v>
      </c>
    </row>
    <row r="2786" spans="1:32" x14ac:dyDescent="0.35">
      <c r="A2786" s="2" t="s">
        <v>43636</v>
      </c>
      <c r="B2786" s="2" t="s">
        <v>43637</v>
      </c>
      <c r="C2786" s="23">
        <v>60</v>
      </c>
      <c r="D2786" s="11" t="b">
        <f>FALSE()</f>
        <v>0</v>
      </c>
      <c r="E2786" s="11" t="b">
        <f>FALSE()</f>
        <v>0</v>
      </c>
      <c r="F2786" s="2" t="s">
        <v>10</v>
      </c>
      <c r="G2786" s="2" t="s">
        <v>10</v>
      </c>
      <c r="H2786" s="2" t="s">
        <v>35751</v>
      </c>
      <c r="I2786" s="11" t="b">
        <f>FALSE()</f>
        <v>0</v>
      </c>
      <c r="J2786" s="24">
        <v>0</v>
      </c>
      <c r="K2786" s="24">
        <v>0</v>
      </c>
      <c r="L2786" s="2" t="s">
        <v>10</v>
      </c>
      <c r="M2786" t="str">
        <f>VLOOKUP(Table18[[#This Row],[No.]],N:O,2,FALSE)</f>
        <v>Eso plus itopride</v>
      </c>
      <c r="N2786" t="s">
        <v>43726</v>
      </c>
      <c r="O2786" t="s">
        <v>43727</v>
      </c>
      <c r="P2786">
        <v>0</v>
      </c>
      <c r="Q2786">
        <v>0</v>
      </c>
      <c r="R2786">
        <v>0</v>
      </c>
      <c r="S2786">
        <v>10</v>
      </c>
      <c r="T2786" t="s">
        <v>36061</v>
      </c>
      <c r="U2786" t="s">
        <v>7105</v>
      </c>
      <c r="V2786" t="s">
        <v>7105</v>
      </c>
      <c r="W2786" t="s">
        <v>7133</v>
      </c>
      <c r="X2786">
        <v>0</v>
      </c>
      <c r="Y2786">
        <v>0</v>
      </c>
      <c r="Z2786">
        <v>0</v>
      </c>
      <c r="AB2786" t="s">
        <v>43728</v>
      </c>
      <c r="AF2786" t="str">
        <f t="shared" si="43"/>
        <v>Eso plus itopride</v>
      </c>
    </row>
    <row r="2787" spans="1:32" x14ac:dyDescent="0.35">
      <c r="A2787" s="2" t="s">
        <v>43639</v>
      </c>
      <c r="B2787" s="2" t="s">
        <v>43640</v>
      </c>
      <c r="C2787" s="23">
        <v>24</v>
      </c>
      <c r="D2787" s="11" t="b">
        <f>FALSE()</f>
        <v>0</v>
      </c>
      <c r="E2787" s="11" t="b">
        <f>FALSE()</f>
        <v>0</v>
      </c>
      <c r="F2787" s="2" t="s">
        <v>10</v>
      </c>
      <c r="G2787" s="2" t="s">
        <v>10</v>
      </c>
      <c r="H2787" s="2" t="s">
        <v>36061</v>
      </c>
      <c r="I2787" s="11" t="b">
        <f>FALSE()</f>
        <v>0</v>
      </c>
      <c r="J2787" s="24">
        <v>0</v>
      </c>
      <c r="K2787" s="24">
        <v>0</v>
      </c>
      <c r="L2787" s="2" t="s">
        <v>10</v>
      </c>
      <c r="M2787" t="str">
        <f>VLOOKUP(Table18[[#This Row],[No.]],N:O,2,FALSE)</f>
        <v>UNFPA 2H Kits 2B</v>
      </c>
      <c r="N2787" t="s">
        <v>43729</v>
      </c>
      <c r="O2787" t="s">
        <v>43730</v>
      </c>
      <c r="P2787">
        <v>17</v>
      </c>
      <c r="Q2787">
        <v>17</v>
      </c>
      <c r="R2787">
        <v>17</v>
      </c>
      <c r="S2787">
        <v>4</v>
      </c>
      <c r="T2787" t="s">
        <v>35778</v>
      </c>
      <c r="U2787" t="s">
        <v>7105</v>
      </c>
      <c r="V2787" t="s">
        <v>7105</v>
      </c>
      <c r="W2787" t="s">
        <v>7105</v>
      </c>
      <c r="X2787" s="4">
        <v>1084.5999999999999</v>
      </c>
      <c r="Y2787">
        <v>0</v>
      </c>
      <c r="Z2787">
        <v>0</v>
      </c>
      <c r="AB2787" t="s">
        <v>43731</v>
      </c>
      <c r="AF2787" t="str">
        <f t="shared" si="43"/>
        <v>UNFPA 2H Kits 2B</v>
      </c>
    </row>
    <row r="2788" spans="1:32" x14ac:dyDescent="0.35">
      <c r="A2788" s="2" t="s">
        <v>43641</v>
      </c>
      <c r="B2788" s="2" t="s">
        <v>43642</v>
      </c>
      <c r="C2788" s="23">
        <v>250</v>
      </c>
      <c r="D2788" s="11" t="b">
        <f>FALSE()</f>
        <v>0</v>
      </c>
      <c r="E2788" s="11" t="b">
        <f>FALSE()</f>
        <v>0</v>
      </c>
      <c r="F2788" s="2" t="s">
        <v>10</v>
      </c>
      <c r="G2788" s="2" t="s">
        <v>10</v>
      </c>
      <c r="H2788" s="2" t="s">
        <v>35778</v>
      </c>
      <c r="I2788" s="11" t="b">
        <f>FALSE()</f>
        <v>0</v>
      </c>
      <c r="J2788" s="24">
        <v>25</v>
      </c>
      <c r="K2788" s="24">
        <v>0</v>
      </c>
      <c r="L2788" s="2" t="s">
        <v>10</v>
      </c>
      <c r="M2788" t="str">
        <f>VLOOKUP(Table18[[#This Row],[No.]],N:O,2,FALSE)</f>
        <v>BANDAGE, ADHESIVE,2.5cmX5m</v>
      </c>
      <c r="N2788" t="s">
        <v>43732</v>
      </c>
      <c r="O2788" t="s">
        <v>43733</v>
      </c>
      <c r="P2788">
        <v>0</v>
      </c>
      <c r="Q2788">
        <v>0</v>
      </c>
      <c r="R2788">
        <v>0</v>
      </c>
      <c r="S2788">
        <v>50</v>
      </c>
      <c r="T2788" t="s">
        <v>36061</v>
      </c>
      <c r="U2788" t="s">
        <v>7105</v>
      </c>
      <c r="V2788" t="s">
        <v>7105</v>
      </c>
      <c r="W2788" t="s">
        <v>7105</v>
      </c>
      <c r="X2788">
        <v>95</v>
      </c>
      <c r="Y2788">
        <v>0</v>
      </c>
      <c r="Z2788">
        <v>0</v>
      </c>
      <c r="AB2788" t="s">
        <v>43734</v>
      </c>
      <c r="AF2788" t="str">
        <f t="shared" si="43"/>
        <v>BANDAGE, ADHESIVE,2.5cmX5m</v>
      </c>
    </row>
    <row r="2789" spans="1:32" x14ac:dyDescent="0.35">
      <c r="A2789" s="2" t="s">
        <v>43644</v>
      </c>
      <c r="B2789" s="2" t="s">
        <v>43645</v>
      </c>
      <c r="C2789" s="23">
        <v>330</v>
      </c>
      <c r="D2789" s="11" t="b">
        <f>FALSE()</f>
        <v>0</v>
      </c>
      <c r="E2789" s="11" t="b">
        <f>FALSE()</f>
        <v>0</v>
      </c>
      <c r="F2789" s="2" t="s">
        <v>10</v>
      </c>
      <c r="G2789" s="2" t="s">
        <v>10</v>
      </c>
      <c r="H2789" s="2" t="s">
        <v>35778</v>
      </c>
      <c r="I2789" s="11" t="b">
        <f>FALSE()</f>
        <v>0</v>
      </c>
      <c r="J2789" s="24">
        <v>30</v>
      </c>
      <c r="K2789" s="24">
        <v>0</v>
      </c>
      <c r="L2789" s="2" t="s">
        <v>10</v>
      </c>
      <c r="M2789" t="str">
        <f>VLOOKUP(Table18[[#This Row],[No.]],N:O,2,FALSE)</f>
        <v>BANDAGE, ADHESIVE,5cmX10m</v>
      </c>
      <c r="N2789" t="s">
        <v>43735</v>
      </c>
      <c r="O2789" t="s">
        <v>43736</v>
      </c>
      <c r="P2789">
        <v>0</v>
      </c>
      <c r="Q2789">
        <v>0</v>
      </c>
      <c r="R2789">
        <v>0</v>
      </c>
      <c r="S2789">
        <v>8</v>
      </c>
      <c r="T2789" t="s">
        <v>36183</v>
      </c>
      <c r="U2789" t="s">
        <v>7105</v>
      </c>
      <c r="V2789" t="s">
        <v>7105</v>
      </c>
      <c r="W2789" t="s">
        <v>7133</v>
      </c>
      <c r="X2789">
        <v>0</v>
      </c>
      <c r="Y2789">
        <v>0</v>
      </c>
      <c r="Z2789">
        <v>0</v>
      </c>
      <c r="AB2789" t="s">
        <v>43737</v>
      </c>
      <c r="AF2789" t="str">
        <f t="shared" si="43"/>
        <v>BANDAGE, ADHESIVE,5cmX10m</v>
      </c>
    </row>
    <row r="2790" spans="1:32" x14ac:dyDescent="0.35">
      <c r="A2790" s="2" t="s">
        <v>43647</v>
      </c>
      <c r="B2790" s="2" t="s">
        <v>43648</v>
      </c>
      <c r="C2790" s="23">
        <v>5200</v>
      </c>
      <c r="D2790" s="11" t="b">
        <f>FALSE()</f>
        <v>0</v>
      </c>
      <c r="E2790" s="11" t="b">
        <f>FALSE()</f>
        <v>0</v>
      </c>
      <c r="F2790" s="2" t="s">
        <v>10</v>
      </c>
      <c r="G2790" s="2" t="s">
        <v>10</v>
      </c>
      <c r="H2790" s="2" t="s">
        <v>35778</v>
      </c>
      <c r="I2790" s="11" t="b">
        <f>FALSE()</f>
        <v>0</v>
      </c>
      <c r="J2790" s="24">
        <v>32</v>
      </c>
      <c r="K2790" s="24">
        <v>0</v>
      </c>
      <c r="L2790" s="2" t="s">
        <v>10</v>
      </c>
      <c r="M2790" t="str">
        <f>VLOOKUP(Table18[[#This Row],[No.]],N:O,2,FALSE)</f>
        <v>BANDAGE, Triangular</v>
      </c>
      <c r="N2790" t="s">
        <v>43738</v>
      </c>
      <c r="O2790" t="s">
        <v>43739</v>
      </c>
      <c r="P2790">
        <v>0</v>
      </c>
      <c r="Q2790">
        <v>0</v>
      </c>
      <c r="R2790">
        <v>0</v>
      </c>
      <c r="S2790">
        <v>8</v>
      </c>
      <c r="T2790" t="s">
        <v>36183</v>
      </c>
      <c r="U2790" t="s">
        <v>7105</v>
      </c>
      <c r="V2790" t="s">
        <v>7105</v>
      </c>
      <c r="W2790" t="s">
        <v>7133</v>
      </c>
      <c r="X2790">
        <v>0</v>
      </c>
      <c r="Y2790">
        <v>0</v>
      </c>
      <c r="Z2790">
        <v>0</v>
      </c>
      <c r="AB2790" t="s">
        <v>43740</v>
      </c>
      <c r="AF2790" t="str">
        <f t="shared" si="43"/>
        <v>BANDAGE, Triangular</v>
      </c>
    </row>
    <row r="2791" spans="1:32" x14ac:dyDescent="0.35">
      <c r="A2791" s="2" t="s">
        <v>43650</v>
      </c>
      <c r="B2791" s="2" t="s">
        <v>43651</v>
      </c>
      <c r="C2791" s="23">
        <v>0</v>
      </c>
      <c r="D2791" s="11" t="b">
        <f>FALSE()</f>
        <v>0</v>
      </c>
      <c r="E2791" s="11" t="b">
        <f>FALSE()</f>
        <v>0</v>
      </c>
      <c r="F2791" s="2" t="s">
        <v>10</v>
      </c>
      <c r="G2791" s="2" t="s">
        <v>10</v>
      </c>
      <c r="H2791" s="2" t="s">
        <v>35778</v>
      </c>
      <c r="I2791" s="11" t="b">
        <f>FALSE()</f>
        <v>0</v>
      </c>
      <c r="J2791" s="24">
        <v>0</v>
      </c>
      <c r="K2791" s="24">
        <v>0</v>
      </c>
      <c r="L2791" s="2" t="s">
        <v>10</v>
      </c>
      <c r="M2791" t="str">
        <f>VLOOKUP(Table18[[#This Row],[No.]],N:O,2,FALSE)</f>
        <v>COTTON WOOL, 100g,</v>
      </c>
      <c r="N2791" t="s">
        <v>43741</v>
      </c>
      <c r="O2791" t="s">
        <v>43742</v>
      </c>
      <c r="P2791">
        <v>21</v>
      </c>
      <c r="Q2791">
        <v>21</v>
      </c>
      <c r="R2791">
        <v>21</v>
      </c>
      <c r="S2791">
        <v>51</v>
      </c>
      <c r="T2791" t="s">
        <v>36061</v>
      </c>
      <c r="U2791" t="s">
        <v>7105</v>
      </c>
      <c r="V2791" t="s">
        <v>7105</v>
      </c>
      <c r="W2791" t="s">
        <v>7105</v>
      </c>
      <c r="X2791">
        <v>210</v>
      </c>
      <c r="Y2791">
        <v>0</v>
      </c>
      <c r="Z2791">
        <v>0</v>
      </c>
      <c r="AB2791" t="s">
        <v>43743</v>
      </c>
      <c r="AF2791" t="str">
        <f t="shared" si="43"/>
        <v>COTTON WOOL, 100g,</v>
      </c>
    </row>
    <row r="2792" spans="1:32" x14ac:dyDescent="0.35">
      <c r="A2792" s="2" t="s">
        <v>43653</v>
      </c>
      <c r="B2792" s="2" t="s">
        <v>43654</v>
      </c>
      <c r="C2792" s="23">
        <v>213</v>
      </c>
      <c r="D2792" s="11" t="b">
        <f>FALSE()</f>
        <v>0</v>
      </c>
      <c r="E2792" s="11" t="b">
        <f>FALSE()</f>
        <v>0</v>
      </c>
      <c r="F2792" s="2" t="s">
        <v>10</v>
      </c>
      <c r="G2792" s="2" t="s">
        <v>10</v>
      </c>
      <c r="H2792" s="2" t="s">
        <v>35778</v>
      </c>
      <c r="I2792" s="11" t="b">
        <f>FALSE()</f>
        <v>0</v>
      </c>
      <c r="J2792" s="24">
        <v>90</v>
      </c>
      <c r="K2792" s="24">
        <v>0</v>
      </c>
      <c r="L2792" s="2" t="s">
        <v>10</v>
      </c>
      <c r="M2792" t="str">
        <f>VLOOKUP(Table18[[#This Row],[No.]],N:O,2,FALSE)</f>
        <v>Cotton wool</v>
      </c>
      <c r="N2792" t="s">
        <v>43744</v>
      </c>
      <c r="O2792" t="s">
        <v>43745</v>
      </c>
      <c r="P2792" s="22">
        <v>17120</v>
      </c>
      <c r="Q2792" s="22">
        <v>17120</v>
      </c>
      <c r="R2792" s="4">
        <v>17120</v>
      </c>
      <c r="S2792" s="22">
        <v>6744</v>
      </c>
      <c r="T2792" t="s">
        <v>35811</v>
      </c>
      <c r="U2792" t="s">
        <v>7105</v>
      </c>
      <c r="V2792" t="s">
        <v>7105</v>
      </c>
      <c r="W2792" t="s">
        <v>7105</v>
      </c>
      <c r="X2792">
        <v>180</v>
      </c>
      <c r="Y2792">
        <v>0</v>
      </c>
      <c r="Z2792">
        <v>0</v>
      </c>
      <c r="AB2792" t="s">
        <v>43746</v>
      </c>
      <c r="AF2792" t="str">
        <f t="shared" si="43"/>
        <v>Cotton wool</v>
      </c>
    </row>
    <row r="2793" spans="1:32" x14ac:dyDescent="0.35">
      <c r="A2793" s="2" t="s">
        <v>43656</v>
      </c>
      <c r="B2793" s="2" t="s">
        <v>43657</v>
      </c>
      <c r="C2793" s="23">
        <v>9</v>
      </c>
      <c r="D2793" s="11" t="b">
        <f>FALSE()</f>
        <v>0</v>
      </c>
      <c r="E2793" s="11" t="b">
        <f>FALSE()</f>
        <v>0</v>
      </c>
      <c r="F2793" s="2" t="s">
        <v>10</v>
      </c>
      <c r="G2793" s="2" t="s">
        <v>10</v>
      </c>
      <c r="H2793" s="2" t="s">
        <v>35778</v>
      </c>
      <c r="I2793" s="11" t="b">
        <f>FALSE()</f>
        <v>0</v>
      </c>
      <c r="J2793" s="24">
        <v>0</v>
      </c>
      <c r="K2793" s="24">
        <v>0</v>
      </c>
      <c r="L2793" s="2" t="s">
        <v>10</v>
      </c>
      <c r="M2793" t="str">
        <f>VLOOKUP(Table18[[#This Row],[No.]],N:O,2,FALSE)</f>
        <v>COTTON WOOL, 500 g,</v>
      </c>
      <c r="N2793" t="s">
        <v>43747</v>
      </c>
      <c r="O2793" t="s">
        <v>43748</v>
      </c>
      <c r="P2793">
        <v>3</v>
      </c>
      <c r="Q2793">
        <v>3</v>
      </c>
      <c r="R2793">
        <v>3</v>
      </c>
      <c r="S2793">
        <v>3</v>
      </c>
      <c r="T2793" t="s">
        <v>35778</v>
      </c>
      <c r="U2793" t="s">
        <v>7105</v>
      </c>
      <c r="V2793" t="s">
        <v>7105</v>
      </c>
      <c r="W2793" t="s">
        <v>7105</v>
      </c>
      <c r="X2793">
        <v>19.600000000000001</v>
      </c>
      <c r="Y2793">
        <v>0</v>
      </c>
      <c r="Z2793">
        <v>0</v>
      </c>
      <c r="AB2793" t="s">
        <v>43749</v>
      </c>
      <c r="AF2793" t="str">
        <f t="shared" si="43"/>
        <v>COTTON WOOL, 500 g,</v>
      </c>
    </row>
    <row r="2794" spans="1:32" x14ac:dyDescent="0.35">
      <c r="A2794" s="2" t="s">
        <v>43659</v>
      </c>
      <c r="B2794" s="2" t="s">
        <v>43660</v>
      </c>
      <c r="C2794" s="23">
        <v>0</v>
      </c>
      <c r="D2794" s="11" t="b">
        <f>FALSE()</f>
        <v>0</v>
      </c>
      <c r="E2794" s="11" t="b">
        <f>FALSE()</f>
        <v>0</v>
      </c>
      <c r="F2794" s="2" t="s">
        <v>10</v>
      </c>
      <c r="G2794" s="2" t="s">
        <v>10</v>
      </c>
      <c r="H2794" s="2" t="s">
        <v>36119</v>
      </c>
      <c r="I2794" s="11" t="b">
        <f>TRUE()</f>
        <v>1</v>
      </c>
      <c r="J2794" s="24">
        <v>0</v>
      </c>
      <c r="K2794" s="24">
        <v>0</v>
      </c>
      <c r="L2794" s="2" t="s">
        <v>10</v>
      </c>
      <c r="M2794" t="str">
        <f>VLOOKUP(Table18[[#This Row],[No.]],N:O,2,FALSE)</f>
        <v>GLOVE, EXAMINATION, LATEX,</v>
      </c>
      <c r="N2794" t="s">
        <v>43750</v>
      </c>
      <c r="O2794" t="s">
        <v>43751</v>
      </c>
      <c r="P2794">
        <v>24</v>
      </c>
      <c r="Q2794">
        <v>24</v>
      </c>
      <c r="R2794">
        <v>24</v>
      </c>
      <c r="S2794">
        <v>282</v>
      </c>
      <c r="T2794" t="s">
        <v>36061</v>
      </c>
      <c r="U2794" t="s">
        <v>7105</v>
      </c>
      <c r="V2794" t="s">
        <v>7105</v>
      </c>
      <c r="W2794" t="s">
        <v>7105</v>
      </c>
      <c r="X2794">
        <v>0</v>
      </c>
      <c r="Y2794">
        <v>0</v>
      </c>
      <c r="Z2794">
        <v>0</v>
      </c>
      <c r="AB2794" t="s">
        <v>43752</v>
      </c>
      <c r="AE2794" t="s">
        <v>35876</v>
      </c>
      <c r="AF2794" t="str">
        <f t="shared" si="43"/>
        <v>GLOVE, EXAMINATION, LATEX,</v>
      </c>
    </row>
    <row r="2795" spans="1:32" x14ac:dyDescent="0.35">
      <c r="A2795" s="2" t="s">
        <v>43661</v>
      </c>
      <c r="B2795" s="2" t="s">
        <v>43662</v>
      </c>
      <c r="C2795" s="23">
        <v>6361</v>
      </c>
      <c r="D2795" s="11" t="b">
        <f>FALSE()</f>
        <v>0</v>
      </c>
      <c r="E2795" s="11" t="b">
        <f>FALSE()</f>
        <v>0</v>
      </c>
      <c r="F2795" s="2" t="s">
        <v>10</v>
      </c>
      <c r="G2795" s="2" t="s">
        <v>10</v>
      </c>
      <c r="H2795" s="2" t="s">
        <v>36119</v>
      </c>
      <c r="I2795" s="11" t="b">
        <f>FALSE()</f>
        <v>0</v>
      </c>
      <c r="J2795" s="24">
        <v>278</v>
      </c>
      <c r="K2795" s="24">
        <v>0</v>
      </c>
      <c r="L2795" s="2" t="s">
        <v>10</v>
      </c>
      <c r="M2795" t="str">
        <f>VLOOKUP(Table18[[#This Row],[No.]],N:O,2,FALSE)</f>
        <v>Gloves</v>
      </c>
      <c r="N2795" t="s">
        <v>43753</v>
      </c>
      <c r="O2795" t="s">
        <v>43754</v>
      </c>
      <c r="P2795">
        <v>0</v>
      </c>
      <c r="Q2795">
        <v>0</v>
      </c>
      <c r="R2795">
        <v>0</v>
      </c>
      <c r="S2795" s="22">
        <v>5337</v>
      </c>
      <c r="T2795" t="s">
        <v>36061</v>
      </c>
      <c r="U2795" t="s">
        <v>7105</v>
      </c>
      <c r="V2795" t="s">
        <v>7105</v>
      </c>
      <c r="W2795" t="s">
        <v>7105</v>
      </c>
      <c r="X2795" s="4">
        <v>1650</v>
      </c>
      <c r="Y2795">
        <v>0</v>
      </c>
      <c r="Z2795">
        <v>0</v>
      </c>
      <c r="AB2795" t="s">
        <v>43755</v>
      </c>
      <c r="AF2795" t="str">
        <f t="shared" si="43"/>
        <v>Gloves</v>
      </c>
    </row>
    <row r="2796" spans="1:32" x14ac:dyDescent="0.35">
      <c r="A2796" s="2" t="s">
        <v>43664</v>
      </c>
      <c r="B2796" s="2" t="s">
        <v>43665</v>
      </c>
      <c r="C2796" s="23">
        <v>6584</v>
      </c>
      <c r="D2796" s="11" t="b">
        <f>FALSE()</f>
        <v>0</v>
      </c>
      <c r="E2796" s="11" t="b">
        <f>FALSE()</f>
        <v>0</v>
      </c>
      <c r="F2796" s="2" t="s">
        <v>10</v>
      </c>
      <c r="G2796" s="2" t="s">
        <v>10</v>
      </c>
      <c r="H2796" s="2" t="s">
        <v>36119</v>
      </c>
      <c r="I2796" s="11" t="b">
        <f>FALSE()</f>
        <v>0</v>
      </c>
      <c r="J2796" s="24">
        <v>18</v>
      </c>
      <c r="K2796" s="24">
        <v>0</v>
      </c>
      <c r="L2796" s="2" t="s">
        <v>10</v>
      </c>
      <c r="M2796" t="str">
        <f>VLOOKUP(Table18[[#This Row],[No.]],N:O,2,FALSE)</f>
        <v>Sterile Gloves in Pairs</v>
      </c>
      <c r="N2796" t="s">
        <v>43756</v>
      </c>
      <c r="O2796" t="s">
        <v>43757</v>
      </c>
      <c r="P2796">
        <v>345</v>
      </c>
      <c r="Q2796">
        <v>345</v>
      </c>
      <c r="R2796">
        <v>345</v>
      </c>
      <c r="S2796">
        <v>90</v>
      </c>
      <c r="T2796" t="s">
        <v>35811</v>
      </c>
      <c r="U2796" t="s">
        <v>7105</v>
      </c>
      <c r="V2796" t="s">
        <v>7105</v>
      </c>
      <c r="W2796" t="s">
        <v>7105</v>
      </c>
      <c r="X2796" s="4">
        <v>1500</v>
      </c>
      <c r="Y2796">
        <v>0</v>
      </c>
      <c r="Z2796">
        <v>0</v>
      </c>
      <c r="AB2796" t="s">
        <v>43758</v>
      </c>
      <c r="AF2796" t="str">
        <f t="shared" si="43"/>
        <v>Sterile Gloves in Pairs</v>
      </c>
    </row>
    <row r="2797" spans="1:32" x14ac:dyDescent="0.35">
      <c r="A2797" s="2" t="s">
        <v>43667</v>
      </c>
      <c r="B2797" s="2" t="s">
        <v>43668</v>
      </c>
      <c r="C2797" s="23">
        <v>2</v>
      </c>
      <c r="D2797" s="11" t="b">
        <f>FALSE()</f>
        <v>0</v>
      </c>
      <c r="E2797" s="11" t="b">
        <f>FALSE()</f>
        <v>0</v>
      </c>
      <c r="F2797" s="2" t="s">
        <v>10</v>
      </c>
      <c r="G2797" s="2" t="s">
        <v>10</v>
      </c>
      <c r="H2797" s="2" t="s">
        <v>35778</v>
      </c>
      <c r="I2797" s="11" t="b">
        <f>FALSE()</f>
        <v>0</v>
      </c>
      <c r="J2797" s="24">
        <v>29370</v>
      </c>
      <c r="K2797" s="24">
        <v>0</v>
      </c>
      <c r="L2797" s="2" t="s">
        <v>10</v>
      </c>
      <c r="M2797" t="str">
        <f>VLOOKUP(Table18[[#This Row],[No.]],N:O,2,FALSE)</f>
        <v>Patient Trolley</v>
      </c>
      <c r="N2797" t="s">
        <v>43759</v>
      </c>
      <c r="O2797" t="s">
        <v>43760</v>
      </c>
      <c r="P2797">
        <v>110</v>
      </c>
      <c r="Q2797">
        <v>110</v>
      </c>
      <c r="R2797">
        <v>110</v>
      </c>
      <c r="S2797">
        <v>142</v>
      </c>
      <c r="T2797" t="s">
        <v>36061</v>
      </c>
      <c r="U2797" t="s">
        <v>7105</v>
      </c>
      <c r="V2797" t="s">
        <v>7105</v>
      </c>
      <c r="W2797" t="s">
        <v>7105</v>
      </c>
      <c r="X2797" s="4">
        <v>1000</v>
      </c>
      <c r="Y2797">
        <v>0</v>
      </c>
      <c r="Z2797">
        <v>0</v>
      </c>
      <c r="AB2797" t="s">
        <v>43761</v>
      </c>
      <c r="AE2797" t="s">
        <v>37006</v>
      </c>
      <c r="AF2797" t="str">
        <f t="shared" si="43"/>
        <v>Patient Trolley</v>
      </c>
    </row>
    <row r="2798" spans="1:32" x14ac:dyDescent="0.35">
      <c r="A2798" s="2" t="s">
        <v>43670</v>
      </c>
      <c r="B2798" s="2" t="s">
        <v>42288</v>
      </c>
      <c r="C2798" s="23">
        <v>0</v>
      </c>
      <c r="D2798" s="11" t="b">
        <f>FALSE()</f>
        <v>0</v>
      </c>
      <c r="E2798" s="11" t="b">
        <f>FALSE()</f>
        <v>0</v>
      </c>
      <c r="F2798" s="2" t="s">
        <v>10</v>
      </c>
      <c r="G2798" s="2" t="s">
        <v>10</v>
      </c>
      <c r="H2798" s="2" t="s">
        <v>35778</v>
      </c>
      <c r="I2798" s="11" t="b">
        <f>TRUE()</f>
        <v>1</v>
      </c>
      <c r="J2798" s="24">
        <v>0</v>
      </c>
      <c r="K2798" s="24">
        <v>0</v>
      </c>
      <c r="L2798" s="2" t="s">
        <v>10</v>
      </c>
      <c r="M2798" t="str">
        <f>VLOOKUP(Table18[[#This Row],[No.]],N:O,2,FALSE)</f>
        <v>Infusion Syringe Pump</v>
      </c>
      <c r="N2798" t="s">
        <v>43762</v>
      </c>
      <c r="O2798" t="s">
        <v>43763</v>
      </c>
      <c r="P2798">
        <v>25</v>
      </c>
      <c r="Q2798">
        <v>25</v>
      </c>
      <c r="R2798">
        <v>25</v>
      </c>
      <c r="S2798">
        <v>35</v>
      </c>
      <c r="T2798" t="s">
        <v>36061</v>
      </c>
      <c r="U2798" t="s">
        <v>7105</v>
      </c>
      <c r="V2798" t="s">
        <v>7105</v>
      </c>
      <c r="W2798" t="s">
        <v>7105</v>
      </c>
      <c r="X2798">
        <v>315</v>
      </c>
      <c r="Y2798">
        <v>0</v>
      </c>
      <c r="Z2798">
        <v>0</v>
      </c>
      <c r="AB2798" t="s">
        <v>43764</v>
      </c>
      <c r="AE2798" t="s">
        <v>37006</v>
      </c>
      <c r="AF2798" t="str">
        <f t="shared" si="43"/>
        <v>Infusion Syringe Pump</v>
      </c>
    </row>
    <row r="2799" spans="1:32" x14ac:dyDescent="0.35">
      <c r="A2799" s="2" t="s">
        <v>43671</v>
      </c>
      <c r="B2799" s="2" t="s">
        <v>43672</v>
      </c>
      <c r="C2799" s="23">
        <v>0</v>
      </c>
      <c r="D2799" s="11" t="b">
        <f>FALSE()</f>
        <v>0</v>
      </c>
      <c r="E2799" s="11" t="b">
        <f>FALSE()</f>
        <v>0</v>
      </c>
      <c r="F2799" s="2" t="s">
        <v>10</v>
      </c>
      <c r="G2799" s="2" t="s">
        <v>10</v>
      </c>
      <c r="H2799" s="2" t="s">
        <v>35778</v>
      </c>
      <c r="I2799" s="11" t="b">
        <f>FALSE()</f>
        <v>0</v>
      </c>
      <c r="J2799" s="24">
        <v>261</v>
      </c>
      <c r="K2799" s="24">
        <v>0</v>
      </c>
      <c r="L2799" s="2" t="s">
        <v>10</v>
      </c>
      <c r="M2799" t="str">
        <f>VLOOKUP(Table18[[#This Row],[No.]],N:O,2,FALSE)</f>
        <v>Resusci Aid (Yellow in color)</v>
      </c>
      <c r="N2799" t="s">
        <v>43765</v>
      </c>
      <c r="O2799" t="s">
        <v>43766</v>
      </c>
      <c r="P2799">
        <v>85</v>
      </c>
      <c r="Q2799">
        <v>85</v>
      </c>
      <c r="R2799">
        <v>85</v>
      </c>
      <c r="S2799">
        <v>102</v>
      </c>
      <c r="T2799" t="s">
        <v>36119</v>
      </c>
      <c r="U2799" t="s">
        <v>7105</v>
      </c>
      <c r="V2799" t="s">
        <v>7105</v>
      </c>
      <c r="W2799" t="s">
        <v>7105</v>
      </c>
      <c r="X2799">
        <v>660</v>
      </c>
      <c r="Y2799">
        <v>0</v>
      </c>
      <c r="Z2799">
        <v>0</v>
      </c>
      <c r="AB2799" t="s">
        <v>43767</v>
      </c>
      <c r="AE2799" t="s">
        <v>37006</v>
      </c>
      <c r="AF2799" t="str">
        <f t="shared" si="43"/>
        <v>Resusci Aid (Yellow in color)</v>
      </c>
    </row>
    <row r="2800" spans="1:32" x14ac:dyDescent="0.35">
      <c r="A2800" s="2" t="s">
        <v>43674</v>
      </c>
      <c r="B2800" s="2" t="s">
        <v>43675</v>
      </c>
      <c r="C2800" s="23">
        <v>24</v>
      </c>
      <c r="D2800" s="11" t="b">
        <f>FALSE()</f>
        <v>0</v>
      </c>
      <c r="E2800" s="11" t="b">
        <f>FALSE()</f>
        <v>0</v>
      </c>
      <c r="F2800" s="2" t="s">
        <v>10</v>
      </c>
      <c r="G2800" s="2" t="s">
        <v>10</v>
      </c>
      <c r="H2800" s="2" t="s">
        <v>35778</v>
      </c>
      <c r="I2800" s="11" t="b">
        <f>FALSE()</f>
        <v>0</v>
      </c>
      <c r="J2800" s="24">
        <v>165</v>
      </c>
      <c r="K2800" s="24">
        <v>0</v>
      </c>
      <c r="L2800" s="2" t="s">
        <v>10</v>
      </c>
      <c r="M2800" t="str">
        <f>VLOOKUP(Table18[[#This Row],[No.]],N:O,2,FALSE)</f>
        <v>Iodine Solution 200 ml</v>
      </c>
      <c r="N2800" t="s">
        <v>43768</v>
      </c>
      <c r="O2800" t="s">
        <v>43769</v>
      </c>
      <c r="P2800" s="22">
        <v>1180</v>
      </c>
      <c r="Q2800" s="22">
        <v>1180</v>
      </c>
      <c r="R2800" s="4">
        <v>1180</v>
      </c>
      <c r="S2800">
        <v>395</v>
      </c>
      <c r="T2800" t="s">
        <v>36061</v>
      </c>
      <c r="U2800" t="s">
        <v>7105</v>
      </c>
      <c r="V2800" t="s">
        <v>7105</v>
      </c>
      <c r="W2800" t="s">
        <v>7105</v>
      </c>
      <c r="X2800">
        <v>329</v>
      </c>
      <c r="Y2800">
        <v>0</v>
      </c>
      <c r="Z2800">
        <v>0</v>
      </c>
      <c r="AB2800" t="s">
        <v>43770</v>
      </c>
      <c r="AF2800" t="str">
        <f t="shared" si="43"/>
        <v>Iodine Solution 200 ml</v>
      </c>
    </row>
    <row r="2801" spans="1:32" x14ac:dyDescent="0.35">
      <c r="A2801" s="2" t="s">
        <v>43677</v>
      </c>
      <c r="B2801" s="2" t="s">
        <v>43678</v>
      </c>
      <c r="C2801" s="23">
        <v>52</v>
      </c>
      <c r="D2801" s="11" t="b">
        <f>FALSE()</f>
        <v>0</v>
      </c>
      <c r="E2801" s="11" t="b">
        <f>FALSE()</f>
        <v>0</v>
      </c>
      <c r="F2801" s="2" t="s">
        <v>10</v>
      </c>
      <c r="G2801" s="2" t="s">
        <v>10</v>
      </c>
      <c r="H2801" s="2" t="s">
        <v>35778</v>
      </c>
      <c r="I2801" s="11" t="b">
        <f>FALSE()</f>
        <v>0</v>
      </c>
      <c r="J2801" s="24">
        <v>50</v>
      </c>
      <c r="K2801" s="24">
        <v>0</v>
      </c>
      <c r="L2801" s="2" t="s">
        <v>10</v>
      </c>
      <c r="M2801" t="str">
        <f>VLOOKUP(Table18[[#This Row],[No.]],N:O,2,FALSE)</f>
        <v>Povidone Iodine 5 litres</v>
      </c>
      <c r="N2801" t="s">
        <v>43771</v>
      </c>
      <c r="O2801" t="s">
        <v>43772</v>
      </c>
      <c r="P2801">
        <v>20</v>
      </c>
      <c r="Q2801">
        <v>20</v>
      </c>
      <c r="R2801">
        <v>20</v>
      </c>
      <c r="S2801">
        <v>50</v>
      </c>
      <c r="T2801" t="s">
        <v>36061</v>
      </c>
      <c r="U2801" t="s">
        <v>7105</v>
      </c>
      <c r="V2801" t="s">
        <v>7105</v>
      </c>
      <c r="W2801" t="s">
        <v>7105</v>
      </c>
      <c r="X2801">
        <v>0</v>
      </c>
      <c r="Y2801">
        <v>0</v>
      </c>
      <c r="Z2801">
        <v>0</v>
      </c>
      <c r="AB2801" t="s">
        <v>43773</v>
      </c>
      <c r="AF2801" t="str">
        <f t="shared" si="43"/>
        <v>Povidone Iodine 5 litres</v>
      </c>
    </row>
    <row r="2802" spans="1:32" x14ac:dyDescent="0.35">
      <c r="A2802" s="2" t="s">
        <v>43680</v>
      </c>
      <c r="B2802" s="2" t="s">
        <v>43681</v>
      </c>
      <c r="C2802" s="23">
        <v>0</v>
      </c>
      <c r="D2802" s="11" t="b">
        <f>FALSE()</f>
        <v>0</v>
      </c>
      <c r="E2802" s="11" t="b">
        <f>FALSE()</f>
        <v>0</v>
      </c>
      <c r="F2802" s="2" t="s">
        <v>10</v>
      </c>
      <c r="G2802" s="2" t="s">
        <v>10</v>
      </c>
      <c r="H2802" s="2" t="s">
        <v>35778</v>
      </c>
      <c r="I2802" s="11" t="b">
        <f>FALSE()</f>
        <v>0</v>
      </c>
      <c r="J2802" s="24">
        <v>0</v>
      </c>
      <c r="K2802" s="24">
        <v>0</v>
      </c>
      <c r="L2802" s="2" t="s">
        <v>10</v>
      </c>
      <c r="M2802" t="str">
        <f>VLOOKUP(Table18[[#This Row],[No.]],N:O,2,FALSE)</f>
        <v>Sterile water 10 ml</v>
      </c>
      <c r="N2802" t="s">
        <v>43774</v>
      </c>
      <c r="O2802" t="s">
        <v>43775</v>
      </c>
      <c r="P2802">
        <v>180</v>
      </c>
      <c r="Q2802">
        <v>180</v>
      </c>
      <c r="R2802">
        <v>180</v>
      </c>
      <c r="S2802">
        <v>195</v>
      </c>
      <c r="T2802" t="s">
        <v>36061</v>
      </c>
      <c r="U2802" t="s">
        <v>7105</v>
      </c>
      <c r="V2802" t="s">
        <v>7105</v>
      </c>
      <c r="W2802" t="s">
        <v>7105</v>
      </c>
      <c r="X2802">
        <v>750</v>
      </c>
      <c r="Y2802">
        <v>0</v>
      </c>
      <c r="Z2802">
        <v>0</v>
      </c>
      <c r="AB2802" t="s">
        <v>43776</v>
      </c>
      <c r="AF2802" t="str">
        <f t="shared" si="43"/>
        <v>Sterile water 10 ml</v>
      </c>
    </row>
    <row r="2803" spans="1:32" x14ac:dyDescent="0.35">
      <c r="A2803" s="2" t="s">
        <v>43683</v>
      </c>
      <c r="B2803" s="2" t="s">
        <v>43684</v>
      </c>
      <c r="C2803" s="23">
        <v>0</v>
      </c>
      <c r="D2803" s="11" t="b">
        <f>FALSE()</f>
        <v>0</v>
      </c>
      <c r="E2803" s="11" t="b">
        <f>FALSE()</f>
        <v>0</v>
      </c>
      <c r="F2803" s="2" t="s">
        <v>10</v>
      </c>
      <c r="G2803" s="2" t="s">
        <v>10</v>
      </c>
      <c r="H2803" s="2" t="s">
        <v>35778</v>
      </c>
      <c r="I2803" s="11" t="b">
        <f>TRUE()</f>
        <v>1</v>
      </c>
      <c r="J2803" s="24">
        <v>0</v>
      </c>
      <c r="K2803" s="24">
        <v>0</v>
      </c>
      <c r="L2803" s="2" t="s">
        <v>10</v>
      </c>
      <c r="M2803" t="str">
        <f>VLOOKUP(Table18[[#This Row],[No.]],N:O,2,FALSE)</f>
        <v>Height / length Board</v>
      </c>
      <c r="N2803" t="s">
        <v>43777</v>
      </c>
      <c r="O2803" t="s">
        <v>43778</v>
      </c>
      <c r="P2803">
        <v>1</v>
      </c>
      <c r="Q2803">
        <v>1</v>
      </c>
      <c r="R2803">
        <v>1</v>
      </c>
      <c r="S2803">
        <v>17</v>
      </c>
      <c r="T2803" t="s">
        <v>35778</v>
      </c>
      <c r="U2803" t="s">
        <v>7105</v>
      </c>
      <c r="V2803" t="s">
        <v>7105</v>
      </c>
      <c r="W2803" t="s">
        <v>7105</v>
      </c>
      <c r="X2803" s="4">
        <v>49870</v>
      </c>
      <c r="Y2803">
        <v>0</v>
      </c>
      <c r="Z2803">
        <v>0</v>
      </c>
      <c r="AB2803" t="s">
        <v>43779</v>
      </c>
      <c r="AF2803" t="str">
        <f t="shared" si="43"/>
        <v>Height / length Board</v>
      </c>
    </row>
    <row r="2804" spans="1:32" x14ac:dyDescent="0.35">
      <c r="A2804" s="2" t="s">
        <v>43686</v>
      </c>
      <c r="B2804" s="2" t="s">
        <v>43687</v>
      </c>
      <c r="C2804" s="23">
        <v>40</v>
      </c>
      <c r="D2804" s="11" t="b">
        <f>FALSE()</f>
        <v>0</v>
      </c>
      <c r="E2804" s="11" t="b">
        <f>FALSE()</f>
        <v>0</v>
      </c>
      <c r="F2804" s="2" t="s">
        <v>10</v>
      </c>
      <c r="G2804" s="2" t="s">
        <v>10</v>
      </c>
      <c r="H2804" s="2" t="s">
        <v>35778</v>
      </c>
      <c r="I2804" s="11" t="b">
        <f>FALSE()</f>
        <v>0</v>
      </c>
      <c r="J2804" s="24">
        <v>0</v>
      </c>
      <c r="K2804" s="24">
        <v>0</v>
      </c>
      <c r="L2804" s="2" t="s">
        <v>10</v>
      </c>
      <c r="M2804" t="str">
        <f>VLOOKUP(Table18[[#This Row],[No.]],N:O,2,FALSE)</f>
        <v>Salter scale trouser</v>
      </c>
      <c r="N2804" t="s">
        <v>43780</v>
      </c>
      <c r="O2804" t="s">
        <v>43781</v>
      </c>
      <c r="P2804">
        <v>45</v>
      </c>
      <c r="Q2804">
        <v>45</v>
      </c>
      <c r="R2804">
        <v>45</v>
      </c>
      <c r="S2804">
        <v>35</v>
      </c>
      <c r="T2804" t="s">
        <v>36061</v>
      </c>
      <c r="U2804" t="s">
        <v>7105</v>
      </c>
      <c r="V2804" t="s">
        <v>7105</v>
      </c>
      <c r="W2804" t="s">
        <v>7105</v>
      </c>
      <c r="X2804">
        <v>315</v>
      </c>
      <c r="Y2804">
        <v>0</v>
      </c>
      <c r="Z2804">
        <v>0</v>
      </c>
      <c r="AB2804" t="s">
        <v>43782</v>
      </c>
      <c r="AE2804" t="s">
        <v>37006</v>
      </c>
      <c r="AF2804" t="str">
        <f t="shared" si="43"/>
        <v>Salter scale trouser</v>
      </c>
    </row>
    <row r="2805" spans="1:32" x14ac:dyDescent="0.35">
      <c r="A2805" s="2" t="s">
        <v>43689</v>
      </c>
      <c r="B2805" s="2" t="s">
        <v>43690</v>
      </c>
      <c r="C2805" s="23">
        <v>0</v>
      </c>
      <c r="D2805" s="11" t="b">
        <f>FALSE()</f>
        <v>0</v>
      </c>
      <c r="E2805" s="11" t="b">
        <f>FALSE()</f>
        <v>0</v>
      </c>
      <c r="F2805" s="2" t="s">
        <v>10</v>
      </c>
      <c r="G2805" s="2" t="s">
        <v>10</v>
      </c>
      <c r="H2805" s="2" t="s">
        <v>35778</v>
      </c>
      <c r="I2805" s="11" t="b">
        <f>FALSE()</f>
        <v>0</v>
      </c>
      <c r="J2805" s="24">
        <v>0</v>
      </c>
      <c r="K2805" s="24">
        <v>0</v>
      </c>
      <c r="L2805" s="2" t="s">
        <v>10</v>
      </c>
      <c r="M2805" t="str">
        <f>VLOOKUP(Table18[[#This Row],[No.]],N:O,2,FALSE)</f>
        <v>Weight Pants</v>
      </c>
      <c r="N2805" t="s">
        <v>43783</v>
      </c>
      <c r="O2805" t="s">
        <v>43784</v>
      </c>
      <c r="P2805">
        <v>25</v>
      </c>
      <c r="Q2805">
        <v>25</v>
      </c>
      <c r="R2805">
        <v>25</v>
      </c>
      <c r="S2805">
        <v>35</v>
      </c>
      <c r="T2805" t="s">
        <v>36061</v>
      </c>
      <c r="U2805" t="s">
        <v>7105</v>
      </c>
      <c r="V2805" t="s">
        <v>7105</v>
      </c>
      <c r="W2805" t="s">
        <v>7105</v>
      </c>
      <c r="X2805">
        <v>690</v>
      </c>
      <c r="Y2805">
        <v>0</v>
      </c>
      <c r="Z2805">
        <v>0</v>
      </c>
      <c r="AB2805" t="s">
        <v>43785</v>
      </c>
      <c r="AF2805" t="str">
        <f t="shared" si="43"/>
        <v>Weight Pants</v>
      </c>
    </row>
    <row r="2806" spans="1:32" x14ac:dyDescent="0.35">
      <c r="A2806" s="2" t="s">
        <v>43692</v>
      </c>
      <c r="B2806" s="2" t="s">
        <v>43693</v>
      </c>
      <c r="C2806" s="23">
        <v>0</v>
      </c>
      <c r="D2806" s="11" t="b">
        <f>FALSE()</f>
        <v>0</v>
      </c>
      <c r="E2806" s="11" t="b">
        <f>FALSE()</f>
        <v>0</v>
      </c>
      <c r="F2806" s="2" t="s">
        <v>10</v>
      </c>
      <c r="G2806" s="2" t="s">
        <v>10</v>
      </c>
      <c r="H2806" s="2" t="s">
        <v>35778</v>
      </c>
      <c r="I2806" s="11" t="b">
        <f>TRUE()</f>
        <v>1</v>
      </c>
      <c r="J2806" s="24">
        <v>0</v>
      </c>
      <c r="K2806" s="24">
        <v>0</v>
      </c>
      <c r="L2806" s="2" t="s">
        <v>10</v>
      </c>
      <c r="M2806" t="str">
        <f>VLOOKUP(Table18[[#This Row],[No.]],N:O,2,FALSE)</f>
        <v>COTTON WOOL, 50g,</v>
      </c>
      <c r="N2806" t="s">
        <v>43786</v>
      </c>
      <c r="O2806" t="s">
        <v>43787</v>
      </c>
      <c r="P2806">
        <v>0</v>
      </c>
      <c r="Q2806">
        <v>0</v>
      </c>
      <c r="R2806">
        <v>0</v>
      </c>
      <c r="S2806">
        <v>2</v>
      </c>
      <c r="T2806" t="s">
        <v>35778</v>
      </c>
      <c r="U2806" t="s">
        <v>7105</v>
      </c>
      <c r="V2806" t="s">
        <v>7105</v>
      </c>
      <c r="W2806" t="s">
        <v>7105</v>
      </c>
      <c r="X2806" s="4">
        <v>110000</v>
      </c>
      <c r="Y2806">
        <v>0</v>
      </c>
      <c r="Z2806">
        <v>0</v>
      </c>
      <c r="AB2806" t="s">
        <v>43788</v>
      </c>
      <c r="AE2806" t="s">
        <v>35876</v>
      </c>
      <c r="AF2806" t="str">
        <f t="shared" si="43"/>
        <v>COTTON WOOL, 50g,</v>
      </c>
    </row>
    <row r="2807" spans="1:32" x14ac:dyDescent="0.35">
      <c r="A2807" s="2" t="s">
        <v>43695</v>
      </c>
      <c r="B2807" s="2" t="s">
        <v>43696</v>
      </c>
      <c r="C2807" s="23">
        <v>0</v>
      </c>
      <c r="D2807" s="11" t="b">
        <f>FALSE()</f>
        <v>0</v>
      </c>
      <c r="E2807" s="11" t="b">
        <f>FALSE()</f>
        <v>0</v>
      </c>
      <c r="F2807" s="2" t="s">
        <v>10</v>
      </c>
      <c r="G2807" s="2" t="s">
        <v>10</v>
      </c>
      <c r="H2807" s="2" t="s">
        <v>35778</v>
      </c>
      <c r="I2807" s="11" t="b">
        <f>TRUE()</f>
        <v>1</v>
      </c>
      <c r="J2807" s="24">
        <v>0</v>
      </c>
      <c r="K2807" s="24">
        <v>0</v>
      </c>
      <c r="L2807" s="2" t="s">
        <v>10</v>
      </c>
      <c r="M2807" t="str">
        <f>VLOOKUP(Table18[[#This Row],[No.]],N:O,2,FALSE)</f>
        <v>Register (SFP/OTP)</v>
      </c>
      <c r="N2807" t="s">
        <v>43789</v>
      </c>
      <c r="O2807" t="s">
        <v>43790</v>
      </c>
      <c r="P2807">
        <v>0</v>
      </c>
      <c r="Q2807">
        <v>0</v>
      </c>
      <c r="R2807">
        <v>0</v>
      </c>
      <c r="S2807">
        <v>9</v>
      </c>
      <c r="T2807" t="s">
        <v>36576</v>
      </c>
      <c r="U2807" t="s">
        <v>7105</v>
      </c>
      <c r="V2807" t="s">
        <v>7105</v>
      </c>
      <c r="W2807" t="s">
        <v>7133</v>
      </c>
      <c r="X2807">
        <v>0</v>
      </c>
      <c r="Y2807">
        <v>0</v>
      </c>
      <c r="Z2807">
        <v>0</v>
      </c>
      <c r="AB2807" t="s">
        <v>43791</v>
      </c>
      <c r="AF2807" t="str">
        <f t="shared" si="43"/>
        <v>Register (SFP/OTP)</v>
      </c>
    </row>
    <row r="2808" spans="1:32" x14ac:dyDescent="0.35">
      <c r="A2808" s="2" t="s">
        <v>43698</v>
      </c>
      <c r="B2808" s="2" t="s">
        <v>43699</v>
      </c>
      <c r="C2808" s="23">
        <v>100</v>
      </c>
      <c r="D2808" s="11" t="b">
        <f>FALSE()</f>
        <v>0</v>
      </c>
      <c r="E2808" s="11" t="b">
        <f>FALSE()</f>
        <v>0</v>
      </c>
      <c r="F2808" s="2" t="s">
        <v>10</v>
      </c>
      <c r="G2808" s="2" t="s">
        <v>10</v>
      </c>
      <c r="H2808" s="2" t="s">
        <v>35778</v>
      </c>
      <c r="I2808" s="11" t="b">
        <f>FALSE()</f>
        <v>0</v>
      </c>
      <c r="J2808" s="24">
        <v>29</v>
      </c>
      <c r="K2808" s="24">
        <v>0</v>
      </c>
      <c r="L2808" s="2" t="s">
        <v>10</v>
      </c>
      <c r="M2808" t="str">
        <f>VLOOKUP(Table18[[#This Row],[No.]],N:O,2,FALSE)</f>
        <v>Crepe Bandage 10cm</v>
      </c>
      <c r="N2808" t="s">
        <v>43792</v>
      </c>
      <c r="O2808" t="s">
        <v>43793</v>
      </c>
      <c r="P2808">
        <v>0</v>
      </c>
      <c r="Q2808">
        <v>0</v>
      </c>
      <c r="R2808">
        <v>0</v>
      </c>
      <c r="S2808">
        <v>9</v>
      </c>
      <c r="T2808" t="s">
        <v>36576</v>
      </c>
      <c r="U2808" t="s">
        <v>7105</v>
      </c>
      <c r="V2808" t="s">
        <v>7105</v>
      </c>
      <c r="W2808" t="s">
        <v>7133</v>
      </c>
      <c r="X2808">
        <v>0</v>
      </c>
      <c r="Y2808">
        <v>0</v>
      </c>
      <c r="Z2808">
        <v>0</v>
      </c>
      <c r="AB2808" t="s">
        <v>43794</v>
      </c>
      <c r="AF2808" t="str">
        <f t="shared" si="43"/>
        <v>Crepe Bandage 10cm</v>
      </c>
    </row>
    <row r="2809" spans="1:32" x14ac:dyDescent="0.35">
      <c r="A2809" s="2" t="s">
        <v>43701</v>
      </c>
      <c r="B2809" s="2" t="s">
        <v>43702</v>
      </c>
      <c r="C2809" s="23">
        <v>25</v>
      </c>
      <c r="D2809" s="11" t="b">
        <f>FALSE()</f>
        <v>0</v>
      </c>
      <c r="E2809" s="11" t="b">
        <f>FALSE()</f>
        <v>0</v>
      </c>
      <c r="F2809" s="2" t="s">
        <v>10</v>
      </c>
      <c r="G2809" s="2" t="s">
        <v>10</v>
      </c>
      <c r="H2809" s="2" t="s">
        <v>35778</v>
      </c>
      <c r="I2809" s="11" t="b">
        <f>FALSE()</f>
        <v>0</v>
      </c>
      <c r="J2809" s="24">
        <v>0</v>
      </c>
      <c r="K2809" s="24">
        <v>0</v>
      </c>
      <c r="L2809" s="2" t="s">
        <v>10</v>
      </c>
      <c r="M2809" t="str">
        <f>VLOOKUP(Table18[[#This Row],[No.]],N:O,2,FALSE)</f>
        <v>Crepe Bandage 5cm</v>
      </c>
      <c r="N2809" t="s">
        <v>43795</v>
      </c>
      <c r="O2809" t="s">
        <v>43796</v>
      </c>
      <c r="P2809">
        <v>230</v>
      </c>
      <c r="Q2809">
        <v>230</v>
      </c>
      <c r="R2809">
        <v>230</v>
      </c>
      <c r="S2809">
        <v>371</v>
      </c>
      <c r="T2809" t="s">
        <v>36061</v>
      </c>
      <c r="U2809" t="s">
        <v>7105</v>
      </c>
      <c r="V2809" t="s">
        <v>7105</v>
      </c>
      <c r="W2809" t="s">
        <v>7105</v>
      </c>
      <c r="X2809">
        <v>880</v>
      </c>
      <c r="Y2809">
        <v>0</v>
      </c>
      <c r="Z2809">
        <v>0</v>
      </c>
      <c r="AB2809" t="s">
        <v>43797</v>
      </c>
      <c r="AE2809" t="s">
        <v>37006</v>
      </c>
      <c r="AF2809" t="str">
        <f t="shared" si="43"/>
        <v>Crepe Bandage 5cm</v>
      </c>
    </row>
    <row r="2810" spans="1:32" x14ac:dyDescent="0.35">
      <c r="A2810" s="2" t="s">
        <v>43704</v>
      </c>
      <c r="B2810" s="2" t="s">
        <v>43705</v>
      </c>
      <c r="C2810" s="23">
        <v>300</v>
      </c>
      <c r="D2810" s="11" t="b">
        <f>FALSE()</f>
        <v>0</v>
      </c>
      <c r="E2810" s="11" t="b">
        <f>FALSE()</f>
        <v>0</v>
      </c>
      <c r="F2810" s="2" t="s">
        <v>10</v>
      </c>
      <c r="G2810" s="2" t="s">
        <v>10</v>
      </c>
      <c r="H2810" s="2" t="s">
        <v>36465</v>
      </c>
      <c r="I2810" s="11" t="b">
        <f>FALSE()</f>
        <v>0</v>
      </c>
      <c r="J2810" s="24">
        <v>54</v>
      </c>
      <c r="K2810" s="24">
        <v>0</v>
      </c>
      <c r="L2810" s="2" t="s">
        <v>10</v>
      </c>
      <c r="M2810" t="str">
        <f>VLOOKUP(Table18[[#This Row],[No.]],N:O,2,FALSE)</f>
        <v>Crepe Bandage 7.5cm</v>
      </c>
      <c r="N2810" t="s">
        <v>43798</v>
      </c>
      <c r="O2810" t="s">
        <v>43799</v>
      </c>
      <c r="P2810">
        <v>1</v>
      </c>
      <c r="Q2810">
        <v>1</v>
      </c>
      <c r="R2810">
        <v>1</v>
      </c>
      <c r="S2810">
        <v>8</v>
      </c>
      <c r="T2810" t="s">
        <v>35778</v>
      </c>
      <c r="U2810" t="s">
        <v>7105</v>
      </c>
      <c r="V2810" t="s">
        <v>7105</v>
      </c>
      <c r="W2810" t="s">
        <v>7105</v>
      </c>
      <c r="X2810">
        <v>863</v>
      </c>
      <c r="Y2810">
        <v>0</v>
      </c>
      <c r="Z2810">
        <v>0</v>
      </c>
      <c r="AB2810" t="s">
        <v>43800</v>
      </c>
      <c r="AF2810" t="str">
        <f t="shared" si="43"/>
        <v>Crepe Bandage 7.5cm</v>
      </c>
    </row>
    <row r="2811" spans="1:32" x14ac:dyDescent="0.35">
      <c r="A2811" s="2" t="s">
        <v>43707</v>
      </c>
      <c r="B2811" s="2" t="s">
        <v>43708</v>
      </c>
      <c r="C2811" s="23">
        <v>400</v>
      </c>
      <c r="D2811" s="11" t="b">
        <f>FALSE()</f>
        <v>0</v>
      </c>
      <c r="E2811" s="11" t="b">
        <f>FALSE()</f>
        <v>0</v>
      </c>
      <c r="F2811" s="2" t="s">
        <v>10</v>
      </c>
      <c r="G2811" s="2" t="s">
        <v>10</v>
      </c>
      <c r="H2811" s="2" t="s">
        <v>35778</v>
      </c>
      <c r="I2811" s="11" t="b">
        <f>FALSE()</f>
        <v>0</v>
      </c>
      <c r="J2811" s="24">
        <v>200</v>
      </c>
      <c r="K2811" s="24">
        <v>0</v>
      </c>
      <c r="L2811" s="2" t="s">
        <v>10</v>
      </c>
      <c r="M2811" t="str">
        <f>VLOOKUP(Table18[[#This Row],[No.]],N:O,2,FALSE)</f>
        <v>Sterile Gauze 3 by 3</v>
      </c>
      <c r="N2811" t="s">
        <v>43801</v>
      </c>
      <c r="O2811" t="s">
        <v>43802</v>
      </c>
      <c r="P2811" s="22">
        <v>2000</v>
      </c>
      <c r="Q2811" s="22">
        <v>2000</v>
      </c>
      <c r="R2811" s="4">
        <v>2000</v>
      </c>
      <c r="S2811" s="22">
        <v>10821</v>
      </c>
      <c r="T2811" t="s">
        <v>42386</v>
      </c>
      <c r="U2811" t="s">
        <v>7105</v>
      </c>
      <c r="V2811" t="s">
        <v>7105</v>
      </c>
      <c r="W2811" t="s">
        <v>7105</v>
      </c>
      <c r="X2811">
        <v>0</v>
      </c>
      <c r="Y2811">
        <v>0</v>
      </c>
      <c r="Z2811">
        <v>0</v>
      </c>
      <c r="AB2811" t="s">
        <v>43803</v>
      </c>
      <c r="AF2811" t="str">
        <f t="shared" si="43"/>
        <v>Sterile Gauze 3 by 3</v>
      </c>
    </row>
    <row r="2812" spans="1:32" x14ac:dyDescent="0.35">
      <c r="A2812" s="2" t="s">
        <v>43710</v>
      </c>
      <c r="B2812" s="2" t="s">
        <v>43711</v>
      </c>
      <c r="C2812" s="23">
        <v>0</v>
      </c>
      <c r="D2812" s="11" t="b">
        <f>FALSE()</f>
        <v>0</v>
      </c>
      <c r="E2812" s="11" t="b">
        <f>FALSE()</f>
        <v>0</v>
      </c>
      <c r="F2812" s="2" t="s">
        <v>10</v>
      </c>
      <c r="G2812" s="2" t="s">
        <v>10</v>
      </c>
      <c r="H2812" s="2" t="s">
        <v>35778</v>
      </c>
      <c r="I2812" s="11" t="b">
        <f>FALSE()</f>
        <v>0</v>
      </c>
      <c r="J2812" s="24">
        <v>0</v>
      </c>
      <c r="K2812" s="24">
        <v>0</v>
      </c>
      <c r="L2812" s="2" t="s">
        <v>10</v>
      </c>
      <c r="M2812" t="str">
        <f>VLOOKUP(Table18[[#This Row],[No.]],N:O,2,FALSE)</f>
        <v>Sterile Gauze 2 by 2</v>
      </c>
      <c r="N2812" t="s">
        <v>43804</v>
      </c>
      <c r="O2812" t="s">
        <v>43805</v>
      </c>
      <c r="P2812">
        <v>102</v>
      </c>
      <c r="Q2812">
        <v>102</v>
      </c>
      <c r="R2812">
        <v>102</v>
      </c>
      <c r="S2812">
        <v>5</v>
      </c>
      <c r="T2812" t="s">
        <v>35778</v>
      </c>
      <c r="U2812" t="s">
        <v>7105</v>
      </c>
      <c r="V2812" t="s">
        <v>7105</v>
      </c>
      <c r="W2812" t="s">
        <v>7105</v>
      </c>
      <c r="X2812">
        <v>35</v>
      </c>
      <c r="Y2812">
        <v>0</v>
      </c>
      <c r="Z2812">
        <v>0</v>
      </c>
      <c r="AB2812" t="s">
        <v>43806</v>
      </c>
      <c r="AF2812" t="str">
        <f t="shared" si="43"/>
        <v>Sterile Gauze 2 by 2</v>
      </c>
    </row>
    <row r="2813" spans="1:32" x14ac:dyDescent="0.35">
      <c r="A2813" s="2" t="s">
        <v>43713</v>
      </c>
      <c r="B2813" s="2" t="s">
        <v>43714</v>
      </c>
      <c r="C2813" s="23">
        <v>19</v>
      </c>
      <c r="D2813" s="11" t="b">
        <f>FALSE()</f>
        <v>0</v>
      </c>
      <c r="E2813" s="11" t="b">
        <f>FALSE()</f>
        <v>0</v>
      </c>
      <c r="F2813" s="2" t="s">
        <v>10</v>
      </c>
      <c r="G2813" s="2" t="s">
        <v>10</v>
      </c>
      <c r="H2813" s="2" t="s">
        <v>35778</v>
      </c>
      <c r="I2813" s="11" t="b">
        <f>FALSE()</f>
        <v>0</v>
      </c>
      <c r="J2813" s="24">
        <v>2500</v>
      </c>
      <c r="K2813" s="24">
        <v>0</v>
      </c>
      <c r="L2813" s="2" t="s">
        <v>10</v>
      </c>
      <c r="M2813" t="str">
        <f>VLOOKUP(Table18[[#This Row],[No.]],N:O,2,FALSE)</f>
        <v>Non Stick dressing</v>
      </c>
      <c r="N2813" t="s">
        <v>43807</v>
      </c>
      <c r="O2813" t="s">
        <v>43808</v>
      </c>
      <c r="P2813">
        <v>0</v>
      </c>
      <c r="Q2813">
        <v>0</v>
      </c>
      <c r="R2813">
        <v>0</v>
      </c>
      <c r="S2813">
        <v>8</v>
      </c>
      <c r="T2813" t="s">
        <v>36061</v>
      </c>
      <c r="U2813" t="s">
        <v>7105</v>
      </c>
      <c r="V2813" t="s">
        <v>7105</v>
      </c>
      <c r="W2813" t="s">
        <v>7133</v>
      </c>
      <c r="X2813">
        <v>0</v>
      </c>
      <c r="Y2813">
        <v>0</v>
      </c>
      <c r="Z2813">
        <v>0</v>
      </c>
      <c r="AB2813" t="s">
        <v>43809</v>
      </c>
      <c r="AF2813" t="str">
        <f t="shared" si="43"/>
        <v>Non Stick dressing</v>
      </c>
    </row>
    <row r="2814" spans="1:32" x14ac:dyDescent="0.35">
      <c r="A2814" s="2" t="s">
        <v>43716</v>
      </c>
      <c r="B2814" s="2" t="s">
        <v>43717</v>
      </c>
      <c r="C2814" s="23">
        <v>16</v>
      </c>
      <c r="D2814" s="11" t="b">
        <f>FALSE()</f>
        <v>0</v>
      </c>
      <c r="E2814" s="11" t="b">
        <f>FALSE()</f>
        <v>0</v>
      </c>
      <c r="F2814" s="2" t="s">
        <v>10</v>
      </c>
      <c r="G2814" s="2" t="s">
        <v>10</v>
      </c>
      <c r="H2814" s="2" t="s">
        <v>35778</v>
      </c>
      <c r="I2814" s="11" t="b">
        <f>FALSE()</f>
        <v>0</v>
      </c>
      <c r="J2814" s="24">
        <v>46.2</v>
      </c>
      <c r="K2814" s="24">
        <v>0</v>
      </c>
      <c r="L2814" s="2" t="s">
        <v>10</v>
      </c>
      <c r="M2814" t="str">
        <f>VLOOKUP(Table18[[#This Row],[No.]],N:O,2,FALSE)</f>
        <v>Clinical Thermometers</v>
      </c>
      <c r="N2814" t="s">
        <v>43810</v>
      </c>
      <c r="O2814" t="s">
        <v>43811</v>
      </c>
      <c r="P2814">
        <v>0</v>
      </c>
      <c r="Q2814">
        <v>0</v>
      </c>
      <c r="R2814">
        <v>0</v>
      </c>
      <c r="S2814">
        <v>50</v>
      </c>
      <c r="T2814" t="s">
        <v>36061</v>
      </c>
      <c r="U2814" t="s">
        <v>7105</v>
      </c>
      <c r="V2814" t="s">
        <v>7105</v>
      </c>
      <c r="W2814" t="s">
        <v>7133</v>
      </c>
      <c r="X2814">
        <v>0</v>
      </c>
      <c r="Y2814">
        <v>0</v>
      </c>
      <c r="Z2814">
        <v>0</v>
      </c>
      <c r="AB2814" t="s">
        <v>43812</v>
      </c>
      <c r="AF2814" t="str">
        <f t="shared" si="43"/>
        <v>Clinical Thermometers</v>
      </c>
    </row>
    <row r="2815" spans="1:32" x14ac:dyDescent="0.35">
      <c r="A2815" s="2" t="s">
        <v>43719</v>
      </c>
      <c r="B2815" s="2" t="s">
        <v>43720</v>
      </c>
      <c r="C2815" s="23">
        <v>0</v>
      </c>
      <c r="D2815" s="11" t="b">
        <f>FALSE()</f>
        <v>0</v>
      </c>
      <c r="E2815" s="11" t="b">
        <f>FALSE()</f>
        <v>0</v>
      </c>
      <c r="F2815" s="2" t="s">
        <v>10</v>
      </c>
      <c r="G2815" s="2" t="s">
        <v>10</v>
      </c>
      <c r="H2815" s="2" t="s">
        <v>35778</v>
      </c>
      <c r="I2815" s="11" t="b">
        <f>FALSE()</f>
        <v>0</v>
      </c>
      <c r="J2815" s="24">
        <v>0</v>
      </c>
      <c r="K2815" s="24">
        <v>0</v>
      </c>
      <c r="L2815" s="2" t="s">
        <v>10</v>
      </c>
      <c r="M2815" t="str">
        <f>VLOOKUP(Table18[[#This Row],[No.]],N:O,2,FALSE)</f>
        <v>Alcohol Pre pad</v>
      </c>
      <c r="N2815" t="s">
        <v>43813</v>
      </c>
      <c r="O2815" t="s">
        <v>43814</v>
      </c>
      <c r="P2815">
        <v>1</v>
      </c>
      <c r="Q2815">
        <v>1</v>
      </c>
      <c r="R2815">
        <v>1</v>
      </c>
      <c r="S2815">
        <v>2</v>
      </c>
      <c r="T2815" t="s">
        <v>35778</v>
      </c>
      <c r="U2815" t="s">
        <v>7105</v>
      </c>
      <c r="V2815" t="s">
        <v>7105</v>
      </c>
      <c r="W2815" t="s">
        <v>7105</v>
      </c>
      <c r="X2815">
        <v>0</v>
      </c>
      <c r="Y2815">
        <v>0</v>
      </c>
      <c r="Z2815">
        <v>0</v>
      </c>
      <c r="AB2815" t="s">
        <v>43815</v>
      </c>
      <c r="AF2815" t="str">
        <f t="shared" si="43"/>
        <v>Alcohol Pre pad</v>
      </c>
    </row>
    <row r="2816" spans="1:32" x14ac:dyDescent="0.35">
      <c r="A2816" s="2" t="s">
        <v>43722</v>
      </c>
      <c r="B2816" s="2" t="s">
        <v>43723</v>
      </c>
      <c r="C2816" s="23">
        <v>0</v>
      </c>
      <c r="D2816" s="11" t="b">
        <f>FALSE()</f>
        <v>0</v>
      </c>
      <c r="E2816" s="11" t="b">
        <f>FALSE()</f>
        <v>0</v>
      </c>
      <c r="F2816" s="2" t="s">
        <v>10</v>
      </c>
      <c r="G2816" s="2" t="s">
        <v>10</v>
      </c>
      <c r="H2816" s="2" t="s">
        <v>43724</v>
      </c>
      <c r="I2816" s="11" t="b">
        <f>FALSE()</f>
        <v>0</v>
      </c>
      <c r="J2816" s="24">
        <v>0</v>
      </c>
      <c r="K2816" s="24">
        <v>0</v>
      </c>
      <c r="L2816" s="2" t="s">
        <v>10</v>
      </c>
      <c r="M2816" t="str">
        <f>VLOOKUP(Table18[[#This Row],[No.]],N:O,2,FALSE)</f>
        <v>HSV Swabs</v>
      </c>
      <c r="N2816" t="s">
        <v>43816</v>
      </c>
      <c r="O2816" t="s">
        <v>43817</v>
      </c>
      <c r="P2816">
        <v>27</v>
      </c>
      <c r="Q2816">
        <v>27</v>
      </c>
      <c r="R2816">
        <v>27</v>
      </c>
      <c r="S2816">
        <v>12</v>
      </c>
      <c r="T2816" t="s">
        <v>35778</v>
      </c>
      <c r="U2816" t="s">
        <v>7105</v>
      </c>
      <c r="V2816" t="s">
        <v>7105</v>
      </c>
      <c r="W2816" t="s">
        <v>7105</v>
      </c>
      <c r="X2816" s="4">
        <v>19250</v>
      </c>
      <c r="Y2816">
        <v>0</v>
      </c>
      <c r="Z2816">
        <v>0</v>
      </c>
      <c r="AB2816" t="s">
        <v>43818</v>
      </c>
      <c r="AE2816" t="s">
        <v>39168</v>
      </c>
      <c r="AF2816" t="str">
        <f t="shared" si="43"/>
        <v>HSV Swabs</v>
      </c>
    </row>
    <row r="2817" spans="1:32" x14ac:dyDescent="0.35">
      <c r="A2817" s="2" t="s">
        <v>43726</v>
      </c>
      <c r="B2817" s="2" t="s">
        <v>43727</v>
      </c>
      <c r="C2817" s="23">
        <v>0</v>
      </c>
      <c r="D2817" s="11" t="b">
        <f>FALSE()</f>
        <v>0</v>
      </c>
      <c r="E2817" s="11" t="b">
        <f>FALSE()</f>
        <v>0</v>
      </c>
      <c r="F2817" s="2" t="s">
        <v>10</v>
      </c>
      <c r="G2817" s="2" t="s">
        <v>10</v>
      </c>
      <c r="H2817" s="2" t="s">
        <v>36061</v>
      </c>
      <c r="I2817" s="11" t="b">
        <f>TRUE()</f>
        <v>1</v>
      </c>
      <c r="J2817" s="24">
        <v>0</v>
      </c>
      <c r="K2817" s="24">
        <v>0</v>
      </c>
      <c r="L2817" s="2" t="s">
        <v>10</v>
      </c>
      <c r="M2817" t="str">
        <f>VLOOKUP(Table18[[#This Row],[No.]],N:O,2,FALSE)</f>
        <v>Gloco metres Glucoplus</v>
      </c>
      <c r="N2817" t="s">
        <v>43819</v>
      </c>
      <c r="O2817" t="s">
        <v>43820</v>
      </c>
      <c r="P2817">
        <v>0</v>
      </c>
      <c r="Q2817">
        <v>0</v>
      </c>
      <c r="R2817">
        <v>0</v>
      </c>
      <c r="S2817">
        <v>22</v>
      </c>
      <c r="T2817" t="s">
        <v>35778</v>
      </c>
      <c r="U2817" t="s">
        <v>7105</v>
      </c>
      <c r="V2817" t="s">
        <v>7105</v>
      </c>
      <c r="W2817" t="s">
        <v>7133</v>
      </c>
      <c r="X2817">
        <v>0</v>
      </c>
      <c r="Y2817">
        <v>0</v>
      </c>
      <c r="Z2817">
        <v>0</v>
      </c>
      <c r="AB2817" t="s">
        <v>43821</v>
      </c>
      <c r="AF2817" t="str">
        <f t="shared" si="43"/>
        <v>Gloco metres Glucoplus</v>
      </c>
    </row>
    <row r="2818" spans="1:32" x14ac:dyDescent="0.35">
      <c r="A2818" s="2" t="s">
        <v>43729</v>
      </c>
      <c r="B2818" s="2" t="s">
        <v>43730</v>
      </c>
      <c r="C2818" s="23">
        <v>17</v>
      </c>
      <c r="D2818" s="11" t="b">
        <f>FALSE()</f>
        <v>0</v>
      </c>
      <c r="E2818" s="11" t="b">
        <f>FALSE()</f>
        <v>0</v>
      </c>
      <c r="F2818" s="2" t="s">
        <v>10</v>
      </c>
      <c r="G2818" s="2" t="s">
        <v>10</v>
      </c>
      <c r="H2818" s="2" t="s">
        <v>35778</v>
      </c>
      <c r="I2818" s="11" t="b">
        <f>FALSE()</f>
        <v>0</v>
      </c>
      <c r="J2818" s="24">
        <v>1084.5999999999999</v>
      </c>
      <c r="K2818" s="24">
        <v>0</v>
      </c>
      <c r="L2818" s="2" t="s">
        <v>10</v>
      </c>
      <c r="M2818" t="str">
        <f>VLOOKUP(Table18[[#This Row],[No.]],N:O,2,FALSE)</f>
        <v>Tally Counter</v>
      </c>
      <c r="N2818" t="s">
        <v>43822</v>
      </c>
      <c r="O2818" t="s">
        <v>43823</v>
      </c>
      <c r="P2818">
        <v>0</v>
      </c>
      <c r="Q2818">
        <v>0</v>
      </c>
      <c r="R2818">
        <v>0</v>
      </c>
      <c r="S2818">
        <v>2</v>
      </c>
      <c r="T2818" t="s">
        <v>35778</v>
      </c>
      <c r="U2818" t="s">
        <v>7105</v>
      </c>
      <c r="V2818" t="s">
        <v>7105</v>
      </c>
      <c r="W2818" t="s">
        <v>7133</v>
      </c>
      <c r="X2818">
        <v>0</v>
      </c>
      <c r="Y2818">
        <v>0</v>
      </c>
      <c r="Z2818">
        <v>0</v>
      </c>
      <c r="AB2818" t="s">
        <v>43824</v>
      </c>
      <c r="AF2818" t="str">
        <f t="shared" si="43"/>
        <v>Tally Counter</v>
      </c>
    </row>
    <row r="2819" spans="1:32" x14ac:dyDescent="0.35">
      <c r="A2819" s="2" t="s">
        <v>43732</v>
      </c>
      <c r="B2819" s="2" t="s">
        <v>43733</v>
      </c>
      <c r="C2819" s="23">
        <v>0</v>
      </c>
      <c r="D2819" s="11" t="b">
        <f>FALSE()</f>
        <v>0</v>
      </c>
      <c r="E2819" s="11" t="b">
        <f>FALSE()</f>
        <v>0</v>
      </c>
      <c r="F2819" s="2" t="s">
        <v>10</v>
      </c>
      <c r="G2819" s="2" t="s">
        <v>10</v>
      </c>
      <c r="H2819" s="2" t="s">
        <v>36061</v>
      </c>
      <c r="I2819" s="11" t="b">
        <f>FALSE()</f>
        <v>0</v>
      </c>
      <c r="J2819" s="24">
        <v>95</v>
      </c>
      <c r="K2819" s="24">
        <v>0</v>
      </c>
      <c r="L2819" s="2" t="s">
        <v>10</v>
      </c>
      <c r="M2819" t="str">
        <f>VLOOKUP(Table18[[#This Row],[No.]],N:O,2,FALSE)</f>
        <v>Frosted Slides</v>
      </c>
      <c r="N2819" t="s">
        <v>43825</v>
      </c>
      <c r="O2819" t="s">
        <v>43826</v>
      </c>
      <c r="P2819">
        <v>0</v>
      </c>
      <c r="Q2819">
        <v>0</v>
      </c>
      <c r="R2819">
        <v>0</v>
      </c>
      <c r="S2819">
        <v>2</v>
      </c>
      <c r="T2819" t="s">
        <v>36576</v>
      </c>
      <c r="U2819" t="s">
        <v>7105</v>
      </c>
      <c r="V2819" t="s">
        <v>7105</v>
      </c>
      <c r="W2819" t="s">
        <v>7105</v>
      </c>
      <c r="X2819">
        <v>0</v>
      </c>
      <c r="Y2819">
        <v>0</v>
      </c>
      <c r="Z2819">
        <v>0</v>
      </c>
      <c r="AB2819" t="s">
        <v>43827</v>
      </c>
      <c r="AF2819" t="str">
        <f t="shared" ref="AF2819:AF2882" si="44">VLOOKUP(A:A,N:O,2,FALSE)</f>
        <v>Frosted Slides</v>
      </c>
    </row>
    <row r="2820" spans="1:32" x14ac:dyDescent="0.35">
      <c r="A2820" s="2" t="s">
        <v>43735</v>
      </c>
      <c r="B2820" s="2" t="s">
        <v>43736</v>
      </c>
      <c r="C2820" s="23">
        <v>0</v>
      </c>
      <c r="D2820" s="11" t="b">
        <f>FALSE()</f>
        <v>0</v>
      </c>
      <c r="E2820" s="11" t="b">
        <f>FALSE()</f>
        <v>0</v>
      </c>
      <c r="F2820" s="2" t="s">
        <v>10</v>
      </c>
      <c r="G2820" s="2" t="s">
        <v>10</v>
      </c>
      <c r="H2820" s="2" t="s">
        <v>36183</v>
      </c>
      <c r="I2820" s="11" t="b">
        <f>TRUE()</f>
        <v>1</v>
      </c>
      <c r="J2820" s="24">
        <v>0</v>
      </c>
      <c r="K2820" s="24">
        <v>0</v>
      </c>
      <c r="L2820" s="2" t="s">
        <v>10</v>
      </c>
      <c r="M2820" t="str">
        <f>VLOOKUP(Table18[[#This Row],[No.]],N:O,2,FALSE)</f>
        <v>Field stain A</v>
      </c>
      <c r="N2820" t="s">
        <v>43828</v>
      </c>
      <c r="O2820" t="s">
        <v>43829</v>
      </c>
      <c r="P2820">
        <v>751</v>
      </c>
      <c r="Q2820">
        <v>751</v>
      </c>
      <c r="R2820">
        <v>751</v>
      </c>
      <c r="S2820" s="22">
        <v>221138</v>
      </c>
      <c r="T2820" t="s">
        <v>36061</v>
      </c>
      <c r="U2820" t="s">
        <v>7105</v>
      </c>
      <c r="V2820" t="s">
        <v>7105</v>
      </c>
      <c r="W2820" t="s">
        <v>7105</v>
      </c>
      <c r="X2820">
        <v>585</v>
      </c>
      <c r="Y2820">
        <v>0</v>
      </c>
      <c r="Z2820">
        <v>0</v>
      </c>
      <c r="AB2820" t="s">
        <v>43830</v>
      </c>
      <c r="AF2820" t="str">
        <f t="shared" si="44"/>
        <v>Field stain A</v>
      </c>
    </row>
    <row r="2821" spans="1:32" x14ac:dyDescent="0.35">
      <c r="A2821" s="2" t="s">
        <v>43738</v>
      </c>
      <c r="B2821" s="2" t="s">
        <v>43739</v>
      </c>
      <c r="C2821" s="23">
        <v>0</v>
      </c>
      <c r="D2821" s="11" t="b">
        <f>FALSE()</f>
        <v>0</v>
      </c>
      <c r="E2821" s="11" t="b">
        <f>FALSE()</f>
        <v>0</v>
      </c>
      <c r="F2821" s="2" t="s">
        <v>10</v>
      </c>
      <c r="G2821" s="2" t="s">
        <v>10</v>
      </c>
      <c r="H2821" s="2" t="s">
        <v>36183</v>
      </c>
      <c r="I2821" s="11" t="b">
        <f>TRUE()</f>
        <v>1</v>
      </c>
      <c r="J2821" s="24">
        <v>0</v>
      </c>
      <c r="K2821" s="24">
        <v>0</v>
      </c>
      <c r="L2821" s="2" t="s">
        <v>10</v>
      </c>
      <c r="M2821" t="str">
        <f>VLOOKUP(Table18[[#This Row],[No.]],N:O,2,FALSE)</f>
        <v>Field stain B</v>
      </c>
      <c r="N2821" t="s">
        <v>43831</v>
      </c>
      <c r="O2821" t="s">
        <v>43832</v>
      </c>
      <c r="P2821">
        <v>0</v>
      </c>
      <c r="Q2821">
        <v>0</v>
      </c>
      <c r="R2821">
        <v>0</v>
      </c>
      <c r="S2821" s="22">
        <v>6103</v>
      </c>
      <c r="T2821" t="s">
        <v>35778</v>
      </c>
      <c r="U2821" t="s">
        <v>7105</v>
      </c>
      <c r="V2821" t="s">
        <v>7105</v>
      </c>
      <c r="W2821" t="s">
        <v>7105</v>
      </c>
      <c r="X2821">
        <v>0</v>
      </c>
      <c r="Y2821">
        <v>0</v>
      </c>
      <c r="Z2821">
        <v>0</v>
      </c>
      <c r="AB2821" t="s">
        <v>43833</v>
      </c>
      <c r="AF2821" t="str">
        <f t="shared" si="44"/>
        <v>Field stain B</v>
      </c>
    </row>
    <row r="2822" spans="1:32" x14ac:dyDescent="0.35">
      <c r="A2822" s="2" t="s">
        <v>43741</v>
      </c>
      <c r="B2822" s="2" t="s">
        <v>43742</v>
      </c>
      <c r="C2822" s="23">
        <v>35</v>
      </c>
      <c r="D2822" s="11" t="b">
        <f>FALSE()</f>
        <v>0</v>
      </c>
      <c r="E2822" s="11" t="b">
        <f>FALSE()</f>
        <v>0</v>
      </c>
      <c r="F2822" s="2" t="s">
        <v>10</v>
      </c>
      <c r="G2822" s="2" t="s">
        <v>10</v>
      </c>
      <c r="H2822" s="2" t="s">
        <v>36061</v>
      </c>
      <c r="I2822" s="11" t="b">
        <f>FALSE()</f>
        <v>0</v>
      </c>
      <c r="J2822" s="24">
        <v>395</v>
      </c>
      <c r="K2822" s="24">
        <v>0</v>
      </c>
      <c r="L2822" s="2" t="s">
        <v>10</v>
      </c>
      <c r="M2822" t="str">
        <f>VLOOKUP(Table18[[#This Row],[No.]],N:O,2,FALSE)</f>
        <v>Applicator stick</v>
      </c>
      <c r="N2822" t="s">
        <v>43834</v>
      </c>
      <c r="O2822" t="s">
        <v>43835</v>
      </c>
      <c r="P2822">
        <v>102</v>
      </c>
      <c r="Q2822">
        <v>102</v>
      </c>
      <c r="R2822">
        <v>102</v>
      </c>
      <c r="S2822" s="22">
        <v>4164</v>
      </c>
      <c r="T2822" t="s">
        <v>35778</v>
      </c>
      <c r="U2822" t="s">
        <v>7105</v>
      </c>
      <c r="V2822" t="s">
        <v>7105</v>
      </c>
      <c r="W2822" t="s">
        <v>7105</v>
      </c>
      <c r="X2822">
        <v>140</v>
      </c>
      <c r="Y2822">
        <v>0</v>
      </c>
      <c r="Z2822">
        <v>0</v>
      </c>
      <c r="AB2822" t="s">
        <v>43836</v>
      </c>
      <c r="AF2822" t="str">
        <f t="shared" si="44"/>
        <v>Applicator stick</v>
      </c>
    </row>
    <row r="2823" spans="1:32" x14ac:dyDescent="0.35">
      <c r="A2823" s="2" t="s">
        <v>43744</v>
      </c>
      <c r="B2823" s="2" t="s">
        <v>43745</v>
      </c>
      <c r="C2823" s="23">
        <v>17120</v>
      </c>
      <c r="D2823" s="11" t="b">
        <f>FALSE()</f>
        <v>0</v>
      </c>
      <c r="E2823" s="11" t="b">
        <f>FALSE()</f>
        <v>0</v>
      </c>
      <c r="F2823" s="2" t="s">
        <v>10</v>
      </c>
      <c r="G2823" s="2" t="s">
        <v>10</v>
      </c>
      <c r="H2823" s="2" t="s">
        <v>35811</v>
      </c>
      <c r="I2823" s="11" t="b">
        <f>FALSE()</f>
        <v>0</v>
      </c>
      <c r="J2823" s="24">
        <v>180</v>
      </c>
      <c r="K2823" s="24">
        <v>0</v>
      </c>
      <c r="L2823" s="2" t="s">
        <v>10</v>
      </c>
      <c r="M2823" t="str">
        <f>VLOOKUP(Table18[[#This Row],[No.]],N:O,2,FALSE)</f>
        <v>Normal Saline</v>
      </c>
      <c r="N2823" t="s">
        <v>43837</v>
      </c>
      <c r="O2823" t="s">
        <v>43838</v>
      </c>
      <c r="P2823">
        <v>200</v>
      </c>
      <c r="Q2823">
        <v>200</v>
      </c>
      <c r="R2823">
        <v>200</v>
      </c>
      <c r="S2823" s="22">
        <v>6336</v>
      </c>
      <c r="T2823" t="s">
        <v>35778</v>
      </c>
      <c r="U2823" t="s">
        <v>7105</v>
      </c>
      <c r="V2823" t="s">
        <v>7105</v>
      </c>
      <c r="W2823" t="s">
        <v>7105</v>
      </c>
      <c r="X2823">
        <v>0</v>
      </c>
      <c r="Y2823">
        <v>0</v>
      </c>
      <c r="Z2823">
        <v>0</v>
      </c>
      <c r="AB2823" t="s">
        <v>43839</v>
      </c>
      <c r="AE2823" t="s">
        <v>37006</v>
      </c>
      <c r="AF2823" t="str">
        <f t="shared" si="44"/>
        <v>Normal Saline</v>
      </c>
    </row>
    <row r="2824" spans="1:32" x14ac:dyDescent="0.35">
      <c r="A2824" s="2" t="s">
        <v>43747</v>
      </c>
      <c r="B2824" s="2" t="s">
        <v>43748</v>
      </c>
      <c r="C2824" s="23">
        <v>3</v>
      </c>
      <c r="D2824" s="11" t="b">
        <f>FALSE()</f>
        <v>0</v>
      </c>
      <c r="E2824" s="11" t="b">
        <f>FALSE()</f>
        <v>0</v>
      </c>
      <c r="F2824" s="2" t="s">
        <v>10</v>
      </c>
      <c r="G2824" s="2" t="s">
        <v>10</v>
      </c>
      <c r="H2824" s="2" t="s">
        <v>35778</v>
      </c>
      <c r="I2824" s="11" t="b">
        <f>FALSE()</f>
        <v>0</v>
      </c>
      <c r="J2824" s="24">
        <v>19.600000000000001</v>
      </c>
      <c r="K2824" s="24">
        <v>0</v>
      </c>
      <c r="L2824" s="2" t="s">
        <v>10</v>
      </c>
      <c r="M2824" t="str">
        <f>VLOOKUP(Table18[[#This Row],[No.]],N:O,2,FALSE)</f>
        <v>Centrigfuge Machine 12 Tube</v>
      </c>
      <c r="N2824" t="s">
        <v>43840</v>
      </c>
      <c r="O2824" t="s">
        <v>43841</v>
      </c>
      <c r="P2824">
        <v>0</v>
      </c>
      <c r="Q2824">
        <v>0</v>
      </c>
      <c r="R2824">
        <v>0</v>
      </c>
      <c r="S2824">
        <v>250</v>
      </c>
      <c r="T2824" t="s">
        <v>35778</v>
      </c>
      <c r="U2824" t="s">
        <v>7105</v>
      </c>
      <c r="V2824" t="s">
        <v>7105</v>
      </c>
      <c r="W2824" t="s">
        <v>7133</v>
      </c>
      <c r="X2824">
        <v>0</v>
      </c>
      <c r="Y2824">
        <v>0</v>
      </c>
      <c r="Z2824">
        <v>0</v>
      </c>
      <c r="AB2824" t="s">
        <v>43842</v>
      </c>
      <c r="AF2824" t="str">
        <f t="shared" si="44"/>
        <v>Centrigfuge Machine 12 Tube</v>
      </c>
    </row>
    <row r="2825" spans="1:32" x14ac:dyDescent="0.35">
      <c r="A2825" s="2" t="s">
        <v>43750</v>
      </c>
      <c r="B2825" s="2" t="s">
        <v>43751</v>
      </c>
      <c r="C2825" s="23">
        <v>24</v>
      </c>
      <c r="D2825" s="11" t="b">
        <f>FALSE()</f>
        <v>0</v>
      </c>
      <c r="E2825" s="11" t="b">
        <f>FALSE()</f>
        <v>0</v>
      </c>
      <c r="F2825" s="2" t="s">
        <v>10</v>
      </c>
      <c r="G2825" s="2" t="s">
        <v>10</v>
      </c>
      <c r="H2825" s="2" t="s">
        <v>36061</v>
      </c>
      <c r="I2825" s="11" t="b">
        <f>FALSE()</f>
        <v>0</v>
      </c>
      <c r="J2825" s="24">
        <v>0</v>
      </c>
      <c r="K2825" s="24">
        <v>0</v>
      </c>
      <c r="L2825" s="2" t="s">
        <v>10</v>
      </c>
      <c r="M2825" t="str">
        <f>VLOOKUP(Table18[[#This Row],[No.]],N:O,2,FALSE)</f>
        <v>Sterile Swabs</v>
      </c>
      <c r="N2825" t="s">
        <v>43843</v>
      </c>
      <c r="O2825" t="s">
        <v>43844</v>
      </c>
      <c r="P2825">
        <v>0</v>
      </c>
      <c r="Q2825">
        <v>0</v>
      </c>
      <c r="R2825">
        <v>0</v>
      </c>
      <c r="S2825" s="22">
        <v>1215</v>
      </c>
      <c r="T2825" t="s">
        <v>35778</v>
      </c>
      <c r="U2825" t="s">
        <v>7105</v>
      </c>
      <c r="V2825" t="s">
        <v>7105</v>
      </c>
      <c r="W2825" t="s">
        <v>7133</v>
      </c>
      <c r="X2825">
        <v>0</v>
      </c>
      <c r="Y2825">
        <v>0</v>
      </c>
      <c r="Z2825">
        <v>0</v>
      </c>
      <c r="AB2825" t="s">
        <v>43845</v>
      </c>
      <c r="AF2825" t="str">
        <f t="shared" si="44"/>
        <v>Sterile Swabs</v>
      </c>
    </row>
    <row r="2826" spans="1:32" x14ac:dyDescent="0.35">
      <c r="A2826" s="2" t="s">
        <v>43753</v>
      </c>
      <c r="B2826" s="2" t="s">
        <v>43754</v>
      </c>
      <c r="C2826" s="23">
        <v>0</v>
      </c>
      <c r="D2826" s="11" t="b">
        <f>FALSE()</f>
        <v>0</v>
      </c>
      <c r="E2826" s="11" t="b">
        <f>FALSE()</f>
        <v>0</v>
      </c>
      <c r="F2826" s="2" t="s">
        <v>10</v>
      </c>
      <c r="G2826" s="2" t="s">
        <v>10</v>
      </c>
      <c r="H2826" s="2" t="s">
        <v>36061</v>
      </c>
      <c r="I2826" s="11" t="b">
        <f>FALSE()</f>
        <v>0</v>
      </c>
      <c r="J2826" s="24">
        <v>1650</v>
      </c>
      <c r="K2826" s="24">
        <v>0</v>
      </c>
      <c r="L2826" s="2" t="s">
        <v>10</v>
      </c>
      <c r="M2826" t="str">
        <f>VLOOKUP(Table18[[#This Row],[No.]],N:O,2,FALSE)</f>
        <v>Gloco strips Glucoplus</v>
      </c>
      <c r="N2826" t="s">
        <v>43846</v>
      </c>
      <c r="O2826" t="s">
        <v>43847</v>
      </c>
      <c r="P2826" s="22">
        <v>1175</v>
      </c>
      <c r="Q2826" s="22">
        <v>1175</v>
      </c>
      <c r="R2826" s="4">
        <v>1175</v>
      </c>
      <c r="S2826">
        <v>847</v>
      </c>
      <c r="T2826" t="s">
        <v>36183</v>
      </c>
      <c r="U2826" t="s">
        <v>7105</v>
      </c>
      <c r="V2826" t="s">
        <v>7105</v>
      </c>
      <c r="W2826" t="s">
        <v>7105</v>
      </c>
      <c r="X2826">
        <v>32</v>
      </c>
      <c r="Y2826">
        <v>0</v>
      </c>
      <c r="Z2826">
        <v>0</v>
      </c>
      <c r="AB2826" t="s">
        <v>43848</v>
      </c>
      <c r="AF2826" t="str">
        <f t="shared" si="44"/>
        <v>Gloco strips Glucoplus</v>
      </c>
    </row>
    <row r="2827" spans="1:32" x14ac:dyDescent="0.35">
      <c r="A2827" s="2" t="s">
        <v>43756</v>
      </c>
      <c r="B2827" s="2" t="s">
        <v>43757</v>
      </c>
      <c r="C2827" s="23">
        <v>345</v>
      </c>
      <c r="D2827" s="11" t="b">
        <f>FALSE()</f>
        <v>0</v>
      </c>
      <c r="E2827" s="11" t="b">
        <f>FALSE()</f>
        <v>0</v>
      </c>
      <c r="F2827" s="2" t="s">
        <v>10</v>
      </c>
      <c r="G2827" s="2" t="s">
        <v>10</v>
      </c>
      <c r="H2827" s="2" t="s">
        <v>35811</v>
      </c>
      <c r="I2827" s="11" t="b">
        <f>FALSE()</f>
        <v>0</v>
      </c>
      <c r="J2827" s="24">
        <v>1500</v>
      </c>
      <c r="K2827" s="24">
        <v>0</v>
      </c>
      <c r="L2827" s="2" t="s">
        <v>10</v>
      </c>
      <c r="M2827" t="str">
        <f>VLOOKUP(Table18[[#This Row],[No.]],N:O,2,FALSE)</f>
        <v>Distilled Water</v>
      </c>
      <c r="N2827" t="s">
        <v>43849</v>
      </c>
      <c r="O2827" t="s">
        <v>43850</v>
      </c>
      <c r="P2827">
        <v>0</v>
      </c>
      <c r="Q2827">
        <v>0</v>
      </c>
      <c r="R2827">
        <v>0</v>
      </c>
      <c r="S2827">
        <v>10</v>
      </c>
      <c r="T2827" t="s">
        <v>35778</v>
      </c>
      <c r="U2827" t="s">
        <v>7105</v>
      </c>
      <c r="V2827" t="s">
        <v>7105</v>
      </c>
      <c r="W2827" t="s">
        <v>7133</v>
      </c>
      <c r="X2827">
        <v>0</v>
      </c>
      <c r="Y2827">
        <v>0</v>
      </c>
      <c r="Z2827">
        <v>0</v>
      </c>
      <c r="AB2827" t="s">
        <v>43851</v>
      </c>
      <c r="AF2827" t="str">
        <f t="shared" si="44"/>
        <v>Distilled Water</v>
      </c>
    </row>
    <row r="2828" spans="1:32" x14ac:dyDescent="0.35">
      <c r="A2828" s="2" t="s">
        <v>43759</v>
      </c>
      <c r="B2828" s="2" t="s">
        <v>43760</v>
      </c>
      <c r="C2828" s="23">
        <v>110</v>
      </c>
      <c r="D2828" s="11" t="b">
        <f>FALSE()</f>
        <v>0</v>
      </c>
      <c r="E2828" s="11" t="b">
        <f>FALSE()</f>
        <v>0</v>
      </c>
      <c r="F2828" s="2" t="s">
        <v>10</v>
      </c>
      <c r="G2828" s="2" t="s">
        <v>10</v>
      </c>
      <c r="H2828" s="2" t="s">
        <v>36061</v>
      </c>
      <c r="I2828" s="11" t="b">
        <f>FALSE()</f>
        <v>0</v>
      </c>
      <c r="J2828" s="24">
        <v>1000</v>
      </c>
      <c r="K2828" s="24">
        <v>0</v>
      </c>
      <c r="L2828" s="2" t="s">
        <v>10</v>
      </c>
      <c r="M2828" t="str">
        <f>VLOOKUP(Table18[[#This Row],[No.]],N:O,2,FALSE)</f>
        <v>Hepatitis Strips, B</v>
      </c>
      <c r="N2828" t="s">
        <v>43852</v>
      </c>
      <c r="O2828" t="s">
        <v>43853</v>
      </c>
      <c r="P2828" s="22">
        <v>18964</v>
      </c>
      <c r="Q2828" s="22">
        <v>18964</v>
      </c>
      <c r="R2828" s="4">
        <v>18964</v>
      </c>
      <c r="S2828" s="22">
        <v>271202</v>
      </c>
      <c r="T2828" t="s">
        <v>35778</v>
      </c>
      <c r="U2828" t="s">
        <v>7105</v>
      </c>
      <c r="V2828" t="s">
        <v>7105</v>
      </c>
      <c r="W2828" t="s">
        <v>7105</v>
      </c>
      <c r="X2828">
        <v>377.4</v>
      </c>
      <c r="Y2828">
        <v>0</v>
      </c>
      <c r="Z2828">
        <v>0</v>
      </c>
      <c r="AB2828" t="s">
        <v>43854</v>
      </c>
      <c r="AE2828" t="s">
        <v>42090</v>
      </c>
      <c r="AF2828" t="str">
        <f t="shared" si="44"/>
        <v>Hepatitis Strips, B</v>
      </c>
    </row>
    <row r="2829" spans="1:32" x14ac:dyDescent="0.35">
      <c r="A2829" s="2" t="s">
        <v>43762</v>
      </c>
      <c r="B2829" s="2" t="s">
        <v>43763</v>
      </c>
      <c r="C2829" s="23">
        <v>25</v>
      </c>
      <c r="D2829" s="11" t="b">
        <f>FALSE()</f>
        <v>0</v>
      </c>
      <c r="E2829" s="11" t="b">
        <f>FALSE()</f>
        <v>0</v>
      </c>
      <c r="F2829" s="2" t="s">
        <v>10</v>
      </c>
      <c r="G2829" s="2" t="s">
        <v>10</v>
      </c>
      <c r="H2829" s="2" t="s">
        <v>36061</v>
      </c>
      <c r="I2829" s="11" t="b">
        <f>FALSE()</f>
        <v>0</v>
      </c>
      <c r="J2829" s="24">
        <v>315</v>
      </c>
      <c r="K2829" s="24">
        <v>0</v>
      </c>
      <c r="L2829" s="2" t="s">
        <v>10</v>
      </c>
      <c r="M2829" t="str">
        <f>VLOOKUP(Table18[[#This Row],[No.]],N:O,2,FALSE)</f>
        <v>Blood Grouping Antigens B</v>
      </c>
      <c r="N2829" t="s">
        <v>43855</v>
      </c>
      <c r="O2829" t="s">
        <v>43856</v>
      </c>
      <c r="P2829">
        <v>0</v>
      </c>
      <c r="Q2829">
        <v>0</v>
      </c>
      <c r="R2829">
        <v>0</v>
      </c>
      <c r="S2829">
        <v>188</v>
      </c>
      <c r="T2829" t="s">
        <v>35778</v>
      </c>
      <c r="U2829" t="s">
        <v>7105</v>
      </c>
      <c r="V2829" t="s">
        <v>7105</v>
      </c>
      <c r="W2829" t="s">
        <v>7105</v>
      </c>
      <c r="X2829">
        <v>0</v>
      </c>
      <c r="Y2829">
        <v>0</v>
      </c>
      <c r="Z2829">
        <v>0</v>
      </c>
      <c r="AB2829" t="s">
        <v>43857</v>
      </c>
      <c r="AF2829" t="str">
        <f t="shared" si="44"/>
        <v>Blood Grouping Antigens B</v>
      </c>
    </row>
    <row r="2830" spans="1:32" x14ac:dyDescent="0.35">
      <c r="A2830" s="2" t="s">
        <v>43765</v>
      </c>
      <c r="B2830" s="2" t="s">
        <v>43766</v>
      </c>
      <c r="C2830" s="23">
        <v>85</v>
      </c>
      <c r="D2830" s="11" t="b">
        <f>FALSE()</f>
        <v>0</v>
      </c>
      <c r="E2830" s="11" t="b">
        <f>FALSE()</f>
        <v>0</v>
      </c>
      <c r="F2830" s="2" t="s">
        <v>10</v>
      </c>
      <c r="G2830" s="2" t="s">
        <v>10</v>
      </c>
      <c r="H2830" s="2" t="s">
        <v>36119</v>
      </c>
      <c r="I2830" s="11" t="b">
        <f>FALSE()</f>
        <v>0</v>
      </c>
      <c r="J2830" s="24">
        <v>660</v>
      </c>
      <c r="K2830" s="24">
        <v>0</v>
      </c>
      <c r="L2830" s="2" t="s">
        <v>10</v>
      </c>
      <c r="M2830" t="str">
        <f>VLOOKUP(Table18[[#This Row],[No.]],N:O,2,FALSE)</f>
        <v>Brucella Reagents</v>
      </c>
      <c r="N2830" t="s">
        <v>43858</v>
      </c>
      <c r="O2830" t="s">
        <v>43859</v>
      </c>
      <c r="P2830">
        <v>497</v>
      </c>
      <c r="Q2830">
        <v>497</v>
      </c>
      <c r="R2830">
        <v>497</v>
      </c>
      <c r="S2830" s="22">
        <v>3704</v>
      </c>
      <c r="T2830" t="s">
        <v>35778</v>
      </c>
      <c r="U2830" t="s">
        <v>7105</v>
      </c>
      <c r="V2830" t="s">
        <v>7105</v>
      </c>
      <c r="W2830" t="s">
        <v>7105</v>
      </c>
      <c r="X2830">
        <v>876.62</v>
      </c>
      <c r="Y2830">
        <v>0</v>
      </c>
      <c r="Z2830">
        <v>0</v>
      </c>
      <c r="AB2830" t="s">
        <v>43860</v>
      </c>
      <c r="AE2830" t="s">
        <v>42090</v>
      </c>
      <c r="AF2830" t="str">
        <f t="shared" si="44"/>
        <v>Brucella Reagents</v>
      </c>
    </row>
    <row r="2831" spans="1:32" x14ac:dyDescent="0.35">
      <c r="A2831" s="2" t="s">
        <v>43768</v>
      </c>
      <c r="B2831" s="2" t="s">
        <v>43769</v>
      </c>
      <c r="C2831" s="23">
        <v>1180</v>
      </c>
      <c r="D2831" s="11" t="b">
        <f>FALSE()</f>
        <v>0</v>
      </c>
      <c r="E2831" s="11" t="b">
        <f>FALSE()</f>
        <v>0</v>
      </c>
      <c r="F2831" s="2" t="s">
        <v>10</v>
      </c>
      <c r="G2831" s="2" t="s">
        <v>10</v>
      </c>
      <c r="H2831" s="2" t="s">
        <v>36061</v>
      </c>
      <c r="I2831" s="11" t="b">
        <f>FALSE()</f>
        <v>0</v>
      </c>
      <c r="J2831" s="24">
        <v>329</v>
      </c>
      <c r="K2831" s="24">
        <v>0</v>
      </c>
      <c r="L2831" s="2" t="s">
        <v>10</v>
      </c>
      <c r="M2831" t="str">
        <f>VLOOKUP(Table18[[#This Row],[No.]],N:O,2,FALSE)</f>
        <v>Pregnancy Strips</v>
      </c>
      <c r="N2831" t="s">
        <v>43861</v>
      </c>
      <c r="O2831" t="s">
        <v>43862</v>
      </c>
      <c r="P2831" s="22">
        <v>10410</v>
      </c>
      <c r="Q2831" s="22">
        <v>10410</v>
      </c>
      <c r="R2831" s="4">
        <v>10410</v>
      </c>
      <c r="S2831" s="22">
        <v>3700</v>
      </c>
      <c r="T2831" t="s">
        <v>35778</v>
      </c>
      <c r="U2831" t="s">
        <v>7105</v>
      </c>
      <c r="V2831" t="s">
        <v>7105</v>
      </c>
      <c r="W2831" t="s">
        <v>7105</v>
      </c>
      <c r="X2831">
        <v>10</v>
      </c>
      <c r="Y2831">
        <v>0</v>
      </c>
      <c r="Z2831">
        <v>0</v>
      </c>
      <c r="AB2831" t="s">
        <v>43863</v>
      </c>
      <c r="AE2831" t="s">
        <v>37006</v>
      </c>
      <c r="AF2831" t="str">
        <f t="shared" si="44"/>
        <v>Pregnancy Strips</v>
      </c>
    </row>
    <row r="2832" spans="1:32" x14ac:dyDescent="0.35">
      <c r="A2832" s="2" t="s">
        <v>43771</v>
      </c>
      <c r="B2832" s="2" t="s">
        <v>43772</v>
      </c>
      <c r="C2832" s="23">
        <v>20</v>
      </c>
      <c r="D2832" s="11" t="b">
        <f>FALSE()</f>
        <v>0</v>
      </c>
      <c r="E2832" s="11" t="b">
        <f>FALSE()</f>
        <v>0</v>
      </c>
      <c r="F2832" s="2" t="s">
        <v>10</v>
      </c>
      <c r="G2832" s="2" t="s">
        <v>10</v>
      </c>
      <c r="H2832" s="2" t="s">
        <v>36061</v>
      </c>
      <c r="I2832" s="11" t="b">
        <f>FALSE()</f>
        <v>0</v>
      </c>
      <c r="J2832" s="24">
        <v>0</v>
      </c>
      <c r="K2832" s="24">
        <v>0</v>
      </c>
      <c r="L2832" s="2" t="s">
        <v>10</v>
      </c>
      <c r="M2832" t="str">
        <f>VLOOKUP(Table18[[#This Row],[No.]],N:O,2,FALSE)</f>
        <v>Glass Cover slips</v>
      </c>
      <c r="N2832" t="s">
        <v>43864</v>
      </c>
      <c r="O2832" t="s">
        <v>43865</v>
      </c>
      <c r="P2832">
        <v>15</v>
      </c>
      <c r="Q2832">
        <v>15</v>
      </c>
      <c r="R2832">
        <v>15</v>
      </c>
      <c r="S2832">
        <v>0</v>
      </c>
      <c r="T2832" t="s">
        <v>35778</v>
      </c>
      <c r="U2832" t="s">
        <v>7105</v>
      </c>
      <c r="V2832" t="s">
        <v>7105</v>
      </c>
      <c r="W2832" t="s">
        <v>7105</v>
      </c>
      <c r="X2832">
        <v>500</v>
      </c>
      <c r="Y2832">
        <v>0</v>
      </c>
      <c r="Z2832">
        <v>0</v>
      </c>
      <c r="AB2832" t="s">
        <v>43866</v>
      </c>
      <c r="AE2832" t="s">
        <v>35795</v>
      </c>
      <c r="AF2832" t="str">
        <f t="shared" si="44"/>
        <v>Glass Cover slips</v>
      </c>
    </row>
    <row r="2833" spans="1:32" x14ac:dyDescent="0.35">
      <c r="A2833" s="2" t="s">
        <v>43774</v>
      </c>
      <c r="B2833" s="2" t="s">
        <v>43775</v>
      </c>
      <c r="C2833" s="23">
        <v>180</v>
      </c>
      <c r="D2833" s="11" t="b">
        <f>FALSE()</f>
        <v>0</v>
      </c>
      <c r="E2833" s="11" t="b">
        <f>FALSE()</f>
        <v>0</v>
      </c>
      <c r="F2833" s="2" t="s">
        <v>10</v>
      </c>
      <c r="G2833" s="2" t="s">
        <v>10</v>
      </c>
      <c r="H2833" s="2" t="s">
        <v>36061</v>
      </c>
      <c r="I2833" s="11" t="b">
        <f>FALSE()</f>
        <v>0</v>
      </c>
      <c r="J2833" s="24">
        <v>750</v>
      </c>
      <c r="K2833" s="24">
        <v>0</v>
      </c>
      <c r="L2833" s="2" t="s">
        <v>10</v>
      </c>
      <c r="M2833" t="str">
        <f>VLOOKUP(Table18[[#This Row],[No.]],N:O,2,FALSE)</f>
        <v>Vacutainors tubes plain</v>
      </c>
      <c r="N2833" t="s">
        <v>43867</v>
      </c>
      <c r="O2833" t="s">
        <v>43868</v>
      </c>
      <c r="P2833">
        <v>5</v>
      </c>
      <c r="Q2833">
        <v>5</v>
      </c>
      <c r="R2833">
        <v>5</v>
      </c>
      <c r="S2833">
        <v>50</v>
      </c>
      <c r="T2833" t="s">
        <v>35778</v>
      </c>
      <c r="U2833" t="s">
        <v>7105</v>
      </c>
      <c r="V2833" t="s">
        <v>7105</v>
      </c>
      <c r="W2833" t="s">
        <v>7105</v>
      </c>
      <c r="X2833">
        <v>0</v>
      </c>
      <c r="Y2833">
        <v>0</v>
      </c>
      <c r="Z2833">
        <v>0</v>
      </c>
      <c r="AB2833" t="s">
        <v>43869</v>
      </c>
      <c r="AF2833" t="str">
        <f t="shared" si="44"/>
        <v>Vacutainors tubes plain</v>
      </c>
    </row>
    <row r="2834" spans="1:32" x14ac:dyDescent="0.35">
      <c r="A2834" s="2" t="s">
        <v>43777</v>
      </c>
      <c r="B2834" s="2" t="s">
        <v>43778</v>
      </c>
      <c r="C2834" s="23">
        <v>6</v>
      </c>
      <c r="D2834" s="11" t="b">
        <f>FALSE()</f>
        <v>0</v>
      </c>
      <c r="E2834" s="11" t="b">
        <f>FALSE()</f>
        <v>0</v>
      </c>
      <c r="F2834" s="2" t="s">
        <v>10</v>
      </c>
      <c r="G2834" s="2" t="s">
        <v>10</v>
      </c>
      <c r="H2834" s="2" t="s">
        <v>35778</v>
      </c>
      <c r="I2834" s="11" t="b">
        <f>FALSE()</f>
        <v>0</v>
      </c>
      <c r="J2834" s="24">
        <v>49870</v>
      </c>
      <c r="K2834" s="24">
        <v>0</v>
      </c>
      <c r="L2834" s="2" t="s">
        <v>10</v>
      </c>
      <c r="M2834" t="str">
        <f>VLOOKUP(Table18[[#This Row],[No.]],N:O,2,FALSE)</f>
        <v>Hematology Analyser</v>
      </c>
      <c r="N2834" t="s">
        <v>43870</v>
      </c>
      <c r="O2834" t="s">
        <v>43871</v>
      </c>
      <c r="P2834" s="22">
        <v>54517</v>
      </c>
      <c r="Q2834" s="22">
        <v>54517</v>
      </c>
      <c r="R2834" s="4">
        <v>50997</v>
      </c>
      <c r="S2834" s="22">
        <v>2221</v>
      </c>
      <c r="T2834" t="s">
        <v>35778</v>
      </c>
      <c r="U2834" t="s">
        <v>7105</v>
      </c>
      <c r="V2834" t="s">
        <v>7105</v>
      </c>
      <c r="W2834" t="s">
        <v>7105</v>
      </c>
      <c r="X2834">
        <v>245</v>
      </c>
      <c r="Y2834">
        <v>0</v>
      </c>
      <c r="Z2834">
        <v>0</v>
      </c>
      <c r="AB2834" t="s">
        <v>43872</v>
      </c>
      <c r="AE2834" t="s">
        <v>37006</v>
      </c>
      <c r="AF2834" t="str">
        <f t="shared" si="44"/>
        <v>Hematology Analyser</v>
      </c>
    </row>
    <row r="2835" spans="1:32" x14ac:dyDescent="0.35">
      <c r="A2835" s="2" t="s">
        <v>43780</v>
      </c>
      <c r="B2835" s="2" t="s">
        <v>43781</v>
      </c>
      <c r="C2835" s="23">
        <v>45</v>
      </c>
      <c r="D2835" s="11" t="b">
        <f>FALSE()</f>
        <v>0</v>
      </c>
      <c r="E2835" s="11" t="b">
        <f>FALSE()</f>
        <v>0</v>
      </c>
      <c r="F2835" s="2" t="s">
        <v>10</v>
      </c>
      <c r="G2835" s="2" t="s">
        <v>10</v>
      </c>
      <c r="H2835" s="2" t="s">
        <v>36061</v>
      </c>
      <c r="I2835" s="11" t="b">
        <f>FALSE()</f>
        <v>0</v>
      </c>
      <c r="J2835" s="24">
        <v>315</v>
      </c>
      <c r="K2835" s="24">
        <v>0</v>
      </c>
      <c r="L2835" s="2" t="s">
        <v>10</v>
      </c>
      <c r="M2835" t="str">
        <f>VLOOKUP(Table18[[#This Row],[No.]],N:O,2,FALSE)</f>
        <v>Blood Grouping Antigens A</v>
      </c>
      <c r="N2835" t="s">
        <v>43873</v>
      </c>
      <c r="O2835" t="s">
        <v>43874</v>
      </c>
      <c r="P2835">
        <v>0</v>
      </c>
      <c r="Q2835">
        <v>0</v>
      </c>
      <c r="R2835">
        <v>0</v>
      </c>
      <c r="S2835">
        <v>10</v>
      </c>
      <c r="T2835" t="s">
        <v>35778</v>
      </c>
      <c r="U2835" t="s">
        <v>7105</v>
      </c>
      <c r="V2835" t="s">
        <v>7105</v>
      </c>
      <c r="W2835" t="s">
        <v>7133</v>
      </c>
      <c r="X2835">
        <v>0</v>
      </c>
      <c r="Y2835">
        <v>0</v>
      </c>
      <c r="Z2835">
        <v>0</v>
      </c>
      <c r="AB2835" t="s">
        <v>43875</v>
      </c>
      <c r="AF2835" t="str">
        <f t="shared" si="44"/>
        <v>Blood Grouping Antigens A</v>
      </c>
    </row>
    <row r="2836" spans="1:32" x14ac:dyDescent="0.35">
      <c r="A2836" s="2" t="s">
        <v>43783</v>
      </c>
      <c r="B2836" s="2" t="s">
        <v>43784</v>
      </c>
      <c r="C2836" s="23">
        <v>25</v>
      </c>
      <c r="D2836" s="11" t="b">
        <f>FALSE()</f>
        <v>0</v>
      </c>
      <c r="E2836" s="11" t="b">
        <f>FALSE()</f>
        <v>0</v>
      </c>
      <c r="F2836" s="2" t="s">
        <v>10</v>
      </c>
      <c r="G2836" s="2" t="s">
        <v>10</v>
      </c>
      <c r="H2836" s="2" t="s">
        <v>36061</v>
      </c>
      <c r="I2836" s="11" t="b">
        <f>FALSE()</f>
        <v>0</v>
      </c>
      <c r="J2836" s="24">
        <v>690</v>
      </c>
      <c r="K2836" s="24">
        <v>0</v>
      </c>
      <c r="L2836" s="2" t="s">
        <v>10</v>
      </c>
      <c r="M2836" t="str">
        <f>VLOOKUP(Table18[[#This Row],[No.]],N:O,2,FALSE)</f>
        <v>Blood Grouping Antigens O</v>
      </c>
      <c r="N2836" t="s">
        <v>43876</v>
      </c>
      <c r="O2836" t="s">
        <v>43877</v>
      </c>
      <c r="P2836">
        <v>0</v>
      </c>
      <c r="Q2836">
        <v>0</v>
      </c>
      <c r="R2836">
        <v>0</v>
      </c>
      <c r="S2836">
        <v>550</v>
      </c>
      <c r="T2836" t="s">
        <v>35778</v>
      </c>
      <c r="U2836" t="s">
        <v>7105</v>
      </c>
      <c r="V2836" t="s">
        <v>7105</v>
      </c>
      <c r="W2836" t="s">
        <v>7133</v>
      </c>
      <c r="X2836">
        <v>0</v>
      </c>
      <c r="Y2836">
        <v>0</v>
      </c>
      <c r="Z2836">
        <v>0</v>
      </c>
      <c r="AB2836" t="s">
        <v>43878</v>
      </c>
      <c r="AF2836" t="str">
        <f t="shared" si="44"/>
        <v>Blood Grouping Antigens O</v>
      </c>
    </row>
    <row r="2837" spans="1:32" x14ac:dyDescent="0.35">
      <c r="A2837" s="2" t="s">
        <v>43786</v>
      </c>
      <c r="B2837" s="2" t="s">
        <v>43787</v>
      </c>
      <c r="C2837" s="23">
        <v>0</v>
      </c>
      <c r="D2837" s="11" t="b">
        <f>FALSE()</f>
        <v>0</v>
      </c>
      <c r="E2837" s="11" t="b">
        <f>FALSE()</f>
        <v>0</v>
      </c>
      <c r="F2837" s="2" t="s">
        <v>10</v>
      </c>
      <c r="G2837" s="2" t="s">
        <v>10</v>
      </c>
      <c r="H2837" s="2" t="s">
        <v>35778</v>
      </c>
      <c r="I2837" s="11" t="b">
        <f>FALSE()</f>
        <v>0</v>
      </c>
      <c r="J2837" s="24">
        <v>110000</v>
      </c>
      <c r="K2837" s="24">
        <v>0</v>
      </c>
      <c r="L2837" s="2" t="s">
        <v>10</v>
      </c>
      <c r="M2837" t="str">
        <f>VLOOKUP(Table18[[#This Row],[No.]],N:O,2,FALSE)</f>
        <v>Incubators</v>
      </c>
      <c r="N2837" t="s">
        <v>43879</v>
      </c>
      <c r="O2837" t="s">
        <v>43880</v>
      </c>
      <c r="P2837">
        <v>0</v>
      </c>
      <c r="Q2837">
        <v>0</v>
      </c>
      <c r="R2837">
        <v>0</v>
      </c>
      <c r="S2837">
        <v>650</v>
      </c>
      <c r="T2837" t="s">
        <v>35778</v>
      </c>
      <c r="U2837" t="s">
        <v>7105</v>
      </c>
      <c r="V2837" t="s">
        <v>7105</v>
      </c>
      <c r="W2837" t="s">
        <v>7133</v>
      </c>
      <c r="X2837">
        <v>0</v>
      </c>
      <c r="Y2837">
        <v>0</v>
      </c>
      <c r="Z2837">
        <v>0</v>
      </c>
      <c r="AB2837" t="s">
        <v>43881</v>
      </c>
      <c r="AF2837" t="str">
        <f t="shared" si="44"/>
        <v>Incubators</v>
      </c>
    </row>
    <row r="2838" spans="1:32" x14ac:dyDescent="0.35">
      <c r="A2838" s="2" t="s">
        <v>43789</v>
      </c>
      <c r="B2838" s="2" t="s">
        <v>43790</v>
      </c>
      <c r="C2838" s="23">
        <v>0</v>
      </c>
      <c r="D2838" s="11" t="b">
        <f>FALSE()</f>
        <v>0</v>
      </c>
      <c r="E2838" s="11" t="b">
        <f>FALSE()</f>
        <v>0</v>
      </c>
      <c r="F2838" s="2" t="s">
        <v>10</v>
      </c>
      <c r="G2838" s="2" t="s">
        <v>10</v>
      </c>
      <c r="H2838" s="2" t="s">
        <v>36576</v>
      </c>
      <c r="I2838" s="11" t="b">
        <f>TRUE()</f>
        <v>1</v>
      </c>
      <c r="J2838" s="24">
        <v>0</v>
      </c>
      <c r="K2838" s="24">
        <v>0</v>
      </c>
      <c r="L2838" s="2" t="s">
        <v>10</v>
      </c>
      <c r="M2838" t="str">
        <f>VLOOKUP(Table18[[#This Row],[No.]],N:O,2,FALSE)</f>
        <v>CLED-500 gms</v>
      </c>
      <c r="N2838" t="s">
        <v>43882</v>
      </c>
      <c r="O2838" t="s">
        <v>43883</v>
      </c>
      <c r="P2838">
        <v>50</v>
      </c>
      <c r="Q2838">
        <v>50</v>
      </c>
      <c r="R2838">
        <v>50</v>
      </c>
      <c r="S2838">
        <v>286</v>
      </c>
      <c r="T2838" t="s">
        <v>35778</v>
      </c>
      <c r="U2838" t="s">
        <v>7105</v>
      </c>
      <c r="V2838" t="s">
        <v>7105</v>
      </c>
      <c r="W2838" t="s">
        <v>7105</v>
      </c>
      <c r="X2838">
        <v>0</v>
      </c>
      <c r="Y2838">
        <v>0</v>
      </c>
      <c r="Z2838">
        <v>0</v>
      </c>
      <c r="AB2838" t="s">
        <v>43884</v>
      </c>
      <c r="AF2838" t="str">
        <f t="shared" si="44"/>
        <v>CLED-500 gms</v>
      </c>
    </row>
    <row r="2839" spans="1:32" x14ac:dyDescent="0.35">
      <c r="A2839" s="2" t="s">
        <v>43792</v>
      </c>
      <c r="B2839" s="2" t="s">
        <v>43793</v>
      </c>
      <c r="C2839" s="23">
        <v>0</v>
      </c>
      <c r="D2839" s="11" t="b">
        <f>FALSE()</f>
        <v>0</v>
      </c>
      <c r="E2839" s="11" t="b">
        <f>FALSE()</f>
        <v>0</v>
      </c>
      <c r="F2839" s="2" t="s">
        <v>10</v>
      </c>
      <c r="G2839" s="2" t="s">
        <v>10</v>
      </c>
      <c r="H2839" s="2" t="s">
        <v>36576</v>
      </c>
      <c r="I2839" s="11" t="b">
        <f>TRUE()</f>
        <v>1</v>
      </c>
      <c r="J2839" s="24">
        <v>0</v>
      </c>
      <c r="K2839" s="24">
        <v>0</v>
      </c>
      <c r="L2839" s="2" t="s">
        <v>10</v>
      </c>
      <c r="M2839" t="str">
        <f>VLOOKUP(Table18[[#This Row],[No.]],N:O,2,FALSE)</f>
        <v>Macconkey Agar - 500 gms</v>
      </c>
      <c r="N2839" t="s">
        <v>43885</v>
      </c>
      <c r="O2839" t="s">
        <v>43886</v>
      </c>
      <c r="P2839">
        <v>0</v>
      </c>
      <c r="Q2839">
        <v>0</v>
      </c>
      <c r="R2839">
        <v>0</v>
      </c>
      <c r="S2839">
        <v>872</v>
      </c>
      <c r="T2839" t="s">
        <v>35778</v>
      </c>
      <c r="U2839" t="s">
        <v>7105</v>
      </c>
      <c r="V2839" t="s">
        <v>7105</v>
      </c>
      <c r="W2839" t="s">
        <v>7133</v>
      </c>
      <c r="X2839">
        <v>0</v>
      </c>
      <c r="Y2839">
        <v>0</v>
      </c>
      <c r="Z2839">
        <v>0</v>
      </c>
      <c r="AB2839" t="s">
        <v>43887</v>
      </c>
      <c r="AF2839" t="str">
        <f t="shared" si="44"/>
        <v>Macconkey Agar - 500 gms</v>
      </c>
    </row>
    <row r="2840" spans="1:32" x14ac:dyDescent="0.35">
      <c r="A2840" s="2" t="s">
        <v>43795</v>
      </c>
      <c r="B2840" s="2" t="s">
        <v>43796</v>
      </c>
      <c r="C2840" s="23">
        <v>230</v>
      </c>
      <c r="D2840" s="11" t="b">
        <f>FALSE()</f>
        <v>0</v>
      </c>
      <c r="E2840" s="11" t="b">
        <f>FALSE()</f>
        <v>0</v>
      </c>
      <c r="F2840" s="2" t="s">
        <v>10</v>
      </c>
      <c r="G2840" s="2" t="s">
        <v>10</v>
      </c>
      <c r="H2840" s="2" t="s">
        <v>36061</v>
      </c>
      <c r="I2840" s="11" t="b">
        <f>FALSE()</f>
        <v>0</v>
      </c>
      <c r="J2840" s="24">
        <v>880</v>
      </c>
      <c r="K2840" s="24">
        <v>0</v>
      </c>
      <c r="L2840" s="2" t="s">
        <v>10</v>
      </c>
      <c r="M2840" t="str">
        <f>VLOOKUP(Table18[[#This Row],[No.]],N:O,2,FALSE)</f>
        <v>Urinalysis Strips</v>
      </c>
      <c r="N2840" t="s">
        <v>43888</v>
      </c>
      <c r="O2840" t="s">
        <v>43889</v>
      </c>
      <c r="P2840" s="22">
        <v>1090</v>
      </c>
      <c r="Q2840" s="22">
        <v>1090</v>
      </c>
      <c r="R2840" s="4">
        <v>1090</v>
      </c>
      <c r="S2840" s="22">
        <v>1750</v>
      </c>
      <c r="T2840" t="s">
        <v>35778</v>
      </c>
      <c r="U2840" t="s">
        <v>7105</v>
      </c>
      <c r="V2840" t="s">
        <v>7105</v>
      </c>
      <c r="W2840" t="s">
        <v>7105</v>
      </c>
      <c r="X2840">
        <v>49</v>
      </c>
      <c r="Y2840">
        <v>0</v>
      </c>
      <c r="Z2840">
        <v>0</v>
      </c>
      <c r="AB2840" t="s">
        <v>43890</v>
      </c>
      <c r="AF2840" t="str">
        <f t="shared" si="44"/>
        <v>Urinalysis Strips</v>
      </c>
    </row>
    <row r="2841" spans="1:32" x14ac:dyDescent="0.35">
      <c r="A2841" s="2" t="s">
        <v>43798</v>
      </c>
      <c r="B2841" s="2" t="s">
        <v>43799</v>
      </c>
      <c r="C2841" s="23">
        <v>1</v>
      </c>
      <c r="D2841" s="11" t="b">
        <f>FALSE()</f>
        <v>0</v>
      </c>
      <c r="E2841" s="11" t="b">
        <f>FALSE()</f>
        <v>0</v>
      </c>
      <c r="F2841" s="2" t="s">
        <v>10</v>
      </c>
      <c r="G2841" s="2" t="s">
        <v>10</v>
      </c>
      <c r="H2841" s="2" t="s">
        <v>35778</v>
      </c>
      <c r="I2841" s="11" t="b">
        <f>FALSE()</f>
        <v>0</v>
      </c>
      <c r="J2841" s="24">
        <v>863</v>
      </c>
      <c r="K2841" s="24">
        <v>0</v>
      </c>
      <c r="L2841" s="2" t="s">
        <v>10</v>
      </c>
      <c r="M2841" t="str">
        <f>VLOOKUP(Table18[[#This Row],[No.]],N:O,2,FALSE)</f>
        <v>Hemoglobin meter-Diaspect</v>
      </c>
      <c r="N2841" t="s">
        <v>43891</v>
      </c>
      <c r="O2841" t="s">
        <v>43892</v>
      </c>
      <c r="P2841">
        <v>100</v>
      </c>
      <c r="Q2841">
        <v>100</v>
      </c>
      <c r="R2841">
        <v>100</v>
      </c>
      <c r="S2841" s="22">
        <v>11600</v>
      </c>
      <c r="T2841" t="s">
        <v>35778</v>
      </c>
      <c r="U2841" t="s">
        <v>7105</v>
      </c>
      <c r="V2841" t="s">
        <v>7105</v>
      </c>
      <c r="W2841" t="s">
        <v>7105</v>
      </c>
      <c r="X2841">
        <v>100</v>
      </c>
      <c r="Y2841">
        <v>0</v>
      </c>
      <c r="Z2841">
        <v>0</v>
      </c>
      <c r="AB2841" t="s">
        <v>43893</v>
      </c>
      <c r="AF2841" t="str">
        <f t="shared" si="44"/>
        <v>Hemoglobin meter-Diaspect</v>
      </c>
    </row>
    <row r="2842" spans="1:32" x14ac:dyDescent="0.35">
      <c r="A2842" s="2" t="s">
        <v>43801</v>
      </c>
      <c r="B2842" s="2" t="s">
        <v>43802</v>
      </c>
      <c r="C2842" s="23">
        <v>4000</v>
      </c>
      <c r="D2842" s="11" t="b">
        <f>FALSE()</f>
        <v>0</v>
      </c>
      <c r="E2842" s="11" t="b">
        <f>FALSE()</f>
        <v>0</v>
      </c>
      <c r="F2842" s="2" t="s">
        <v>10</v>
      </c>
      <c r="G2842" s="2" t="s">
        <v>10</v>
      </c>
      <c r="H2842" s="2" t="s">
        <v>42386</v>
      </c>
      <c r="I2842" s="11" t="b">
        <f>FALSE()</f>
        <v>0</v>
      </c>
      <c r="J2842" s="24">
        <v>0</v>
      </c>
      <c r="K2842" s="24">
        <v>0</v>
      </c>
      <c r="L2842" s="2" t="s">
        <v>10</v>
      </c>
      <c r="M2842" t="str">
        <f>VLOOKUP(Table18[[#This Row],[No.]],N:O,2,FALSE)</f>
        <v>Urine Containors</v>
      </c>
      <c r="N2842" t="s">
        <v>43894</v>
      </c>
      <c r="O2842" t="s">
        <v>43895</v>
      </c>
      <c r="P2842" s="22">
        <v>2527</v>
      </c>
      <c r="Q2842" s="22">
        <v>2527</v>
      </c>
      <c r="R2842" s="4">
        <v>2527</v>
      </c>
      <c r="S2842">
        <v>311</v>
      </c>
      <c r="T2842" t="s">
        <v>35778</v>
      </c>
      <c r="U2842" t="s">
        <v>7105</v>
      </c>
      <c r="V2842" t="s">
        <v>7105</v>
      </c>
      <c r="W2842" t="s">
        <v>7105</v>
      </c>
      <c r="X2842">
        <v>800</v>
      </c>
      <c r="Y2842">
        <v>0</v>
      </c>
      <c r="Z2842">
        <v>0</v>
      </c>
      <c r="AB2842" t="s">
        <v>43896</v>
      </c>
      <c r="AF2842" t="str">
        <f t="shared" si="44"/>
        <v>Urine Containors</v>
      </c>
    </row>
    <row r="2843" spans="1:32" x14ac:dyDescent="0.35">
      <c r="A2843" s="2" t="s">
        <v>43804</v>
      </c>
      <c r="B2843" s="2" t="s">
        <v>43805</v>
      </c>
      <c r="C2843" s="23">
        <v>102</v>
      </c>
      <c r="D2843" s="11" t="b">
        <f>FALSE()</f>
        <v>0</v>
      </c>
      <c r="E2843" s="11" t="b">
        <f>FALSE()</f>
        <v>0</v>
      </c>
      <c r="F2843" s="2" t="s">
        <v>10</v>
      </c>
      <c r="G2843" s="2" t="s">
        <v>10</v>
      </c>
      <c r="H2843" s="2" t="s">
        <v>35778</v>
      </c>
      <c r="I2843" s="11" t="b">
        <f>FALSE()</f>
        <v>0</v>
      </c>
      <c r="J2843" s="24">
        <v>35</v>
      </c>
      <c r="K2843" s="24">
        <v>0</v>
      </c>
      <c r="L2843" s="2" t="s">
        <v>10</v>
      </c>
      <c r="M2843" t="str">
        <f>VLOOKUP(Table18[[#This Row],[No.]],N:O,2,FALSE)</f>
        <v>Bio-safety Cabinet Class 1</v>
      </c>
      <c r="N2843" t="s">
        <v>43897</v>
      </c>
      <c r="O2843" t="s">
        <v>43898</v>
      </c>
      <c r="P2843">
        <v>0</v>
      </c>
      <c r="Q2843">
        <v>0</v>
      </c>
      <c r="R2843">
        <v>0</v>
      </c>
      <c r="S2843">
        <v>5</v>
      </c>
      <c r="T2843" t="s">
        <v>38651</v>
      </c>
      <c r="U2843" t="s">
        <v>7105</v>
      </c>
      <c r="V2843" t="s">
        <v>7105</v>
      </c>
      <c r="W2843" t="s">
        <v>7133</v>
      </c>
      <c r="X2843">
        <v>0</v>
      </c>
      <c r="Y2843">
        <v>0</v>
      </c>
      <c r="Z2843">
        <v>0</v>
      </c>
      <c r="AB2843" t="s">
        <v>43899</v>
      </c>
      <c r="AF2843" t="str">
        <f t="shared" si="44"/>
        <v>Bio-safety Cabinet Class 1</v>
      </c>
    </row>
    <row r="2844" spans="1:32" x14ac:dyDescent="0.35">
      <c r="A2844" s="2" t="s">
        <v>43807</v>
      </c>
      <c r="B2844" s="2" t="s">
        <v>43808</v>
      </c>
      <c r="C2844" s="23">
        <v>0</v>
      </c>
      <c r="D2844" s="11" t="b">
        <f>FALSE()</f>
        <v>0</v>
      </c>
      <c r="E2844" s="11" t="b">
        <f>FALSE()</f>
        <v>0</v>
      </c>
      <c r="F2844" s="2" t="s">
        <v>10</v>
      </c>
      <c r="G2844" s="2" t="s">
        <v>10</v>
      </c>
      <c r="H2844" s="2" t="s">
        <v>36061</v>
      </c>
      <c r="I2844" s="11" t="b">
        <f>TRUE()</f>
        <v>1</v>
      </c>
      <c r="J2844" s="24">
        <v>0</v>
      </c>
      <c r="K2844" s="24">
        <v>0</v>
      </c>
      <c r="L2844" s="2" t="s">
        <v>10</v>
      </c>
      <c r="M2844" t="str">
        <f>VLOOKUP(Table18[[#This Row],[No.]],N:O,2,FALSE)</f>
        <v>Para Checks</v>
      </c>
      <c r="N2844" t="s">
        <v>43900</v>
      </c>
      <c r="O2844" t="s">
        <v>43901</v>
      </c>
      <c r="P2844">
        <v>5</v>
      </c>
      <c r="Q2844">
        <v>5</v>
      </c>
      <c r="R2844">
        <v>5</v>
      </c>
      <c r="S2844">
        <v>15</v>
      </c>
      <c r="T2844" t="s">
        <v>35829</v>
      </c>
      <c r="U2844" t="s">
        <v>7105</v>
      </c>
      <c r="V2844" t="s">
        <v>7105</v>
      </c>
      <c r="W2844" t="s">
        <v>7105</v>
      </c>
      <c r="X2844" s="4">
        <v>1800</v>
      </c>
      <c r="Y2844">
        <v>0</v>
      </c>
      <c r="Z2844">
        <v>0</v>
      </c>
      <c r="AB2844" t="s">
        <v>43902</v>
      </c>
      <c r="AF2844" t="str">
        <f t="shared" si="44"/>
        <v>Para Checks</v>
      </c>
    </row>
    <row r="2845" spans="1:32" x14ac:dyDescent="0.35">
      <c r="A2845" s="2" t="s">
        <v>43810</v>
      </c>
      <c r="B2845" s="2" t="s">
        <v>43811</v>
      </c>
      <c r="C2845" s="23">
        <v>0</v>
      </c>
      <c r="D2845" s="11" t="b">
        <f>FALSE()</f>
        <v>0</v>
      </c>
      <c r="E2845" s="11" t="b">
        <f>FALSE()</f>
        <v>0</v>
      </c>
      <c r="F2845" s="2" t="s">
        <v>10</v>
      </c>
      <c r="G2845" s="2" t="s">
        <v>10</v>
      </c>
      <c r="H2845" s="2" t="s">
        <v>36061</v>
      </c>
      <c r="I2845" s="11" t="b">
        <f>TRUE()</f>
        <v>1</v>
      </c>
      <c r="J2845" s="24">
        <v>0</v>
      </c>
      <c r="K2845" s="24">
        <v>0</v>
      </c>
      <c r="L2845" s="2" t="s">
        <v>10</v>
      </c>
      <c r="M2845" t="str">
        <f>VLOOKUP(Table18[[#This Row],[No.]],N:O,2,FALSE)</f>
        <v>Stool Transport Media</v>
      </c>
      <c r="N2845" t="s">
        <v>43903</v>
      </c>
      <c r="O2845" t="s">
        <v>43904</v>
      </c>
      <c r="P2845">
        <v>0</v>
      </c>
      <c r="Q2845">
        <v>0</v>
      </c>
      <c r="R2845">
        <v>0</v>
      </c>
      <c r="S2845">
        <v>19</v>
      </c>
      <c r="T2845" t="s">
        <v>35891</v>
      </c>
      <c r="U2845" t="s">
        <v>7105</v>
      </c>
      <c r="V2845" t="s">
        <v>7105</v>
      </c>
      <c r="W2845" t="s">
        <v>7105</v>
      </c>
      <c r="X2845">
        <v>0</v>
      </c>
      <c r="Y2845">
        <v>0</v>
      </c>
      <c r="Z2845">
        <v>0</v>
      </c>
      <c r="AB2845" t="s">
        <v>43905</v>
      </c>
      <c r="AF2845" t="str">
        <f t="shared" si="44"/>
        <v>Stool Transport Media</v>
      </c>
    </row>
    <row r="2846" spans="1:32" x14ac:dyDescent="0.35">
      <c r="A2846" s="2" t="s">
        <v>43813</v>
      </c>
      <c r="B2846" s="2" t="s">
        <v>43814</v>
      </c>
      <c r="C2846" s="23">
        <v>1</v>
      </c>
      <c r="D2846" s="11" t="b">
        <f>FALSE()</f>
        <v>0</v>
      </c>
      <c r="E2846" s="11" t="b">
        <f>FALSE()</f>
        <v>0</v>
      </c>
      <c r="F2846" s="2" t="s">
        <v>10</v>
      </c>
      <c r="G2846" s="2" t="s">
        <v>10</v>
      </c>
      <c r="H2846" s="2" t="s">
        <v>35778</v>
      </c>
      <c r="I2846" s="11" t="b">
        <f>FALSE()</f>
        <v>0</v>
      </c>
      <c r="J2846" s="24">
        <v>0</v>
      </c>
      <c r="K2846" s="24">
        <v>0</v>
      </c>
      <c r="L2846" s="2" t="s">
        <v>10</v>
      </c>
      <c r="M2846" t="str">
        <f>VLOOKUP(Table18[[#This Row],[No.]],N:O,2,FALSE)</f>
        <v>Blood Bank,Ultra Low Freezer</v>
      </c>
      <c r="N2846" t="s">
        <v>43906</v>
      </c>
      <c r="O2846" t="s">
        <v>43907</v>
      </c>
      <c r="P2846">
        <v>210</v>
      </c>
      <c r="Q2846">
        <v>210</v>
      </c>
      <c r="R2846">
        <v>210</v>
      </c>
      <c r="S2846" s="22">
        <v>1503</v>
      </c>
      <c r="T2846" t="s">
        <v>35763</v>
      </c>
      <c r="U2846" t="s">
        <v>7105</v>
      </c>
      <c r="V2846" t="s">
        <v>7105</v>
      </c>
      <c r="W2846" t="s">
        <v>7105</v>
      </c>
      <c r="X2846">
        <v>2.16</v>
      </c>
      <c r="Y2846">
        <v>0</v>
      </c>
      <c r="Z2846">
        <v>0</v>
      </c>
      <c r="AB2846" t="s">
        <v>43908</v>
      </c>
      <c r="AE2846" t="s">
        <v>35876</v>
      </c>
      <c r="AF2846" t="str">
        <f t="shared" si="44"/>
        <v>Blood Bank,Ultra Low Freezer</v>
      </c>
    </row>
    <row r="2847" spans="1:32" x14ac:dyDescent="0.35">
      <c r="A2847" s="2" t="s">
        <v>43816</v>
      </c>
      <c r="B2847" s="2" t="s">
        <v>43817</v>
      </c>
      <c r="C2847" s="23">
        <v>27</v>
      </c>
      <c r="D2847" s="11" t="b">
        <f>FALSE()</f>
        <v>0</v>
      </c>
      <c r="E2847" s="11" t="b">
        <f>FALSE()</f>
        <v>0</v>
      </c>
      <c r="F2847" s="2" t="s">
        <v>10</v>
      </c>
      <c r="G2847" s="2" t="s">
        <v>10</v>
      </c>
      <c r="H2847" s="2" t="s">
        <v>35778</v>
      </c>
      <c r="I2847" s="11" t="b">
        <f>FALSE()</f>
        <v>0</v>
      </c>
      <c r="J2847" s="24">
        <v>19250</v>
      </c>
      <c r="K2847" s="24">
        <v>0</v>
      </c>
      <c r="L2847" s="2" t="s">
        <v>10</v>
      </c>
      <c r="M2847" t="str">
        <f>VLOOKUP(Table18[[#This Row],[No.]],N:O,2,FALSE)</f>
        <v>Fridges</v>
      </c>
      <c r="N2847" t="s">
        <v>43909</v>
      </c>
      <c r="O2847" t="s">
        <v>43910</v>
      </c>
      <c r="P2847">
        <v>0</v>
      </c>
      <c r="Q2847">
        <v>0</v>
      </c>
      <c r="R2847">
        <v>0</v>
      </c>
      <c r="S2847" s="22">
        <v>35000</v>
      </c>
      <c r="T2847" t="s">
        <v>35778</v>
      </c>
      <c r="U2847" t="s">
        <v>7105</v>
      </c>
      <c r="V2847" t="s">
        <v>7105</v>
      </c>
      <c r="W2847" t="s">
        <v>7133</v>
      </c>
      <c r="X2847">
        <v>0</v>
      </c>
      <c r="Y2847">
        <v>0</v>
      </c>
      <c r="Z2847">
        <v>0</v>
      </c>
      <c r="AB2847" t="s">
        <v>43911</v>
      </c>
      <c r="AF2847" t="str">
        <f t="shared" si="44"/>
        <v>Fridges</v>
      </c>
    </row>
    <row r="2848" spans="1:32" x14ac:dyDescent="0.35">
      <c r="A2848" s="2" t="s">
        <v>43819</v>
      </c>
      <c r="B2848" s="2" t="s">
        <v>43820</v>
      </c>
      <c r="C2848" s="23">
        <v>0</v>
      </c>
      <c r="D2848" s="11" t="b">
        <f>FALSE()</f>
        <v>0</v>
      </c>
      <c r="E2848" s="11" t="b">
        <f>FALSE()</f>
        <v>0</v>
      </c>
      <c r="F2848" s="2" t="s">
        <v>10</v>
      </c>
      <c r="G2848" s="2" t="s">
        <v>10</v>
      </c>
      <c r="H2848" s="2" t="s">
        <v>35778</v>
      </c>
      <c r="I2848" s="11" t="b">
        <f>TRUE()</f>
        <v>1</v>
      </c>
      <c r="J2848" s="24">
        <v>0</v>
      </c>
      <c r="K2848" s="24">
        <v>0</v>
      </c>
      <c r="L2848" s="2" t="s">
        <v>10</v>
      </c>
      <c r="M2848" t="str">
        <f>VLOOKUP(Table18[[#This Row],[No.]],N:O,2,FALSE)</f>
        <v>Glass staining jars</v>
      </c>
      <c r="N2848" t="s">
        <v>43912</v>
      </c>
      <c r="O2848" t="s">
        <v>43913</v>
      </c>
      <c r="P2848">
        <v>-87</v>
      </c>
      <c r="Q2848">
        <v>-87</v>
      </c>
      <c r="R2848">
        <v>-87</v>
      </c>
      <c r="S2848" s="22">
        <v>2000</v>
      </c>
      <c r="T2848" t="s">
        <v>35751</v>
      </c>
      <c r="U2848" t="s">
        <v>7105</v>
      </c>
      <c r="V2848" t="s">
        <v>7105</v>
      </c>
      <c r="W2848" t="s">
        <v>7105</v>
      </c>
      <c r="X2848" s="4">
        <v>1600</v>
      </c>
      <c r="Y2848">
        <v>0</v>
      </c>
      <c r="Z2848">
        <v>0</v>
      </c>
      <c r="AB2848" t="s">
        <v>43914</v>
      </c>
      <c r="AF2848" t="str">
        <f t="shared" si="44"/>
        <v>Glass staining jars</v>
      </c>
    </row>
    <row r="2849" spans="1:32" x14ac:dyDescent="0.35">
      <c r="A2849" s="2" t="s">
        <v>43822</v>
      </c>
      <c r="B2849" s="2" t="s">
        <v>43823</v>
      </c>
      <c r="C2849" s="23">
        <v>0</v>
      </c>
      <c r="D2849" s="11" t="b">
        <f>FALSE()</f>
        <v>0</v>
      </c>
      <c r="E2849" s="11" t="b">
        <f>FALSE()</f>
        <v>0</v>
      </c>
      <c r="F2849" s="2" t="s">
        <v>10</v>
      </c>
      <c r="G2849" s="2" t="s">
        <v>10</v>
      </c>
      <c r="H2849" s="2" t="s">
        <v>35778</v>
      </c>
      <c r="I2849" s="11" t="b">
        <f>TRUE()</f>
        <v>1</v>
      </c>
      <c r="J2849" s="24">
        <v>0</v>
      </c>
      <c r="K2849" s="24">
        <v>0</v>
      </c>
      <c r="L2849" s="2" t="s">
        <v>10</v>
      </c>
      <c r="M2849" t="str">
        <f>VLOOKUP(Table18[[#This Row],[No.]],N:O,2,FALSE)</f>
        <v>Blood Roller</v>
      </c>
      <c r="N2849" t="s">
        <v>43915</v>
      </c>
      <c r="O2849" t="s">
        <v>43916</v>
      </c>
      <c r="P2849" s="22">
        <v>5010</v>
      </c>
      <c r="Q2849" s="22">
        <v>5010</v>
      </c>
      <c r="R2849" s="4">
        <v>5010</v>
      </c>
      <c r="S2849" s="22">
        <v>21500</v>
      </c>
      <c r="T2849" t="s">
        <v>35778</v>
      </c>
      <c r="U2849" t="s">
        <v>7105</v>
      </c>
      <c r="V2849" t="s">
        <v>7105</v>
      </c>
      <c r="W2849" t="s">
        <v>7105</v>
      </c>
      <c r="X2849">
        <v>7.5</v>
      </c>
      <c r="Y2849">
        <v>0</v>
      </c>
      <c r="Z2849">
        <v>0</v>
      </c>
      <c r="AB2849" t="s">
        <v>43917</v>
      </c>
      <c r="AF2849" t="str">
        <f t="shared" si="44"/>
        <v>Blood Roller</v>
      </c>
    </row>
    <row r="2850" spans="1:32" x14ac:dyDescent="0.35">
      <c r="A2850" s="2" t="s">
        <v>43825</v>
      </c>
      <c r="B2850" s="2" t="s">
        <v>43826</v>
      </c>
      <c r="C2850" s="23">
        <v>0</v>
      </c>
      <c r="D2850" s="11" t="b">
        <f>FALSE()</f>
        <v>0</v>
      </c>
      <c r="E2850" s="11" t="b">
        <f>FALSE()</f>
        <v>0</v>
      </c>
      <c r="F2850" s="2" t="s">
        <v>10</v>
      </c>
      <c r="G2850" s="2" t="s">
        <v>10</v>
      </c>
      <c r="H2850" s="2" t="s">
        <v>36576</v>
      </c>
      <c r="I2850" s="11" t="b">
        <f>FALSE()</f>
        <v>0</v>
      </c>
      <c r="J2850" s="24">
        <v>0</v>
      </c>
      <c r="K2850" s="24">
        <v>0</v>
      </c>
      <c r="L2850" s="2" t="s">
        <v>10</v>
      </c>
      <c r="M2850" t="str">
        <f>VLOOKUP(Table18[[#This Row],[No.]],N:O,2,FALSE)</f>
        <v>Electrolytes analyzer&amp;Reagents</v>
      </c>
      <c r="N2850" t="s">
        <v>43918</v>
      </c>
      <c r="O2850" t="s">
        <v>43919</v>
      </c>
      <c r="P2850" s="22">
        <v>32463</v>
      </c>
      <c r="Q2850" s="22">
        <v>32463</v>
      </c>
      <c r="R2850" s="4">
        <v>31823</v>
      </c>
      <c r="S2850" s="22">
        <v>21335</v>
      </c>
      <c r="T2850" t="s">
        <v>35778</v>
      </c>
      <c r="U2850" t="s">
        <v>7105</v>
      </c>
      <c r="V2850" t="s">
        <v>7105</v>
      </c>
      <c r="W2850" t="s">
        <v>7105</v>
      </c>
      <c r="X2850">
        <v>41</v>
      </c>
      <c r="Y2850">
        <v>0</v>
      </c>
      <c r="Z2850">
        <v>0</v>
      </c>
      <c r="AB2850" t="s">
        <v>43920</v>
      </c>
      <c r="AF2850" t="str">
        <f t="shared" si="44"/>
        <v>Electrolytes analyzer&amp;Reagents</v>
      </c>
    </row>
    <row r="2851" spans="1:32" x14ac:dyDescent="0.35">
      <c r="A2851" s="2" t="s">
        <v>43828</v>
      </c>
      <c r="B2851" s="2" t="s">
        <v>43829</v>
      </c>
      <c r="C2851" s="23">
        <v>751</v>
      </c>
      <c r="D2851" s="11" t="b">
        <f>FALSE()</f>
        <v>0</v>
      </c>
      <c r="E2851" s="11" t="b">
        <f>FALSE()</f>
        <v>0</v>
      </c>
      <c r="F2851" s="2" t="s">
        <v>10</v>
      </c>
      <c r="G2851" s="2" t="s">
        <v>10</v>
      </c>
      <c r="H2851" s="2" t="s">
        <v>36061</v>
      </c>
      <c r="I2851" s="11" t="b">
        <f>FALSE()</f>
        <v>0</v>
      </c>
      <c r="J2851" s="24">
        <v>585</v>
      </c>
      <c r="K2851" s="24">
        <v>0</v>
      </c>
      <c r="L2851" s="2" t="s">
        <v>10</v>
      </c>
      <c r="M2851" t="str">
        <f>VLOOKUP(Table18[[#This Row],[No.]],N:O,2,FALSE)</f>
        <v>Latex Gloves(S,M,L)</v>
      </c>
      <c r="N2851" t="s">
        <v>43921</v>
      </c>
      <c r="O2851" t="s">
        <v>43922</v>
      </c>
      <c r="P2851">
        <v>0</v>
      </c>
      <c r="Q2851">
        <v>0</v>
      </c>
      <c r="R2851">
        <v>0</v>
      </c>
      <c r="S2851">
        <v>15</v>
      </c>
      <c r="T2851" t="s">
        <v>35778</v>
      </c>
      <c r="U2851" t="s">
        <v>7105</v>
      </c>
      <c r="V2851" t="s">
        <v>7105</v>
      </c>
      <c r="W2851" t="s">
        <v>7105</v>
      </c>
      <c r="X2851">
        <v>0</v>
      </c>
      <c r="Y2851">
        <v>0</v>
      </c>
      <c r="Z2851">
        <v>0</v>
      </c>
      <c r="AB2851" t="s">
        <v>43923</v>
      </c>
      <c r="AF2851" t="str">
        <f t="shared" si="44"/>
        <v>Latex Gloves(S,M,L)</v>
      </c>
    </row>
    <row r="2852" spans="1:32" x14ac:dyDescent="0.35">
      <c r="A2852" s="2" t="s">
        <v>43831</v>
      </c>
      <c r="B2852" s="2" t="s">
        <v>43832</v>
      </c>
      <c r="C2852" s="23">
        <v>0</v>
      </c>
      <c r="D2852" s="11" t="b">
        <f>FALSE()</f>
        <v>0</v>
      </c>
      <c r="E2852" s="11" t="b">
        <f>FALSE()</f>
        <v>0</v>
      </c>
      <c r="F2852" s="2" t="s">
        <v>10</v>
      </c>
      <c r="G2852" s="2" t="s">
        <v>10</v>
      </c>
      <c r="H2852" s="2" t="s">
        <v>35778</v>
      </c>
      <c r="I2852" s="11" t="b">
        <f>FALSE()</f>
        <v>0</v>
      </c>
      <c r="J2852" s="24">
        <v>0</v>
      </c>
      <c r="K2852" s="24">
        <v>0</v>
      </c>
      <c r="L2852" s="2" t="s">
        <v>10</v>
      </c>
      <c r="M2852" t="str">
        <f>VLOOKUP(Table18[[#This Row],[No.]],N:O,2,FALSE)</f>
        <v>Non Rebreather Oxygen Mask</v>
      </c>
      <c r="N2852" t="s">
        <v>43924</v>
      </c>
      <c r="O2852" t="s">
        <v>43925</v>
      </c>
      <c r="P2852">
        <v>6</v>
      </c>
      <c r="Q2852">
        <v>6</v>
      </c>
      <c r="R2852">
        <v>6</v>
      </c>
      <c r="S2852">
        <v>15</v>
      </c>
      <c r="T2852" t="s">
        <v>35778</v>
      </c>
      <c r="U2852" t="s">
        <v>7105</v>
      </c>
      <c r="V2852" t="s">
        <v>7105</v>
      </c>
      <c r="W2852" t="s">
        <v>7105</v>
      </c>
      <c r="X2852">
        <v>775</v>
      </c>
      <c r="Y2852">
        <v>0</v>
      </c>
      <c r="Z2852">
        <v>0</v>
      </c>
      <c r="AB2852" t="s">
        <v>43926</v>
      </c>
      <c r="AF2852" t="str">
        <f t="shared" si="44"/>
        <v>Non Rebreather Oxygen Mask</v>
      </c>
    </row>
    <row r="2853" spans="1:32" x14ac:dyDescent="0.35">
      <c r="A2853" s="2" t="s">
        <v>43834</v>
      </c>
      <c r="B2853" s="2" t="s">
        <v>43835</v>
      </c>
      <c r="C2853" s="23">
        <v>102</v>
      </c>
      <c r="D2853" s="11" t="b">
        <f>FALSE()</f>
        <v>0</v>
      </c>
      <c r="E2853" s="11" t="b">
        <f>FALSE()</f>
        <v>0</v>
      </c>
      <c r="F2853" s="2" t="s">
        <v>10</v>
      </c>
      <c r="G2853" s="2" t="s">
        <v>10</v>
      </c>
      <c r="H2853" s="2" t="s">
        <v>35778</v>
      </c>
      <c r="I2853" s="11" t="b">
        <f>FALSE()</f>
        <v>0</v>
      </c>
      <c r="J2853" s="24">
        <v>140</v>
      </c>
      <c r="K2853" s="24">
        <v>0</v>
      </c>
      <c r="L2853" s="2" t="s">
        <v>10</v>
      </c>
      <c r="M2853" t="str">
        <f>VLOOKUP(Table18[[#This Row],[No.]],N:O,2,FALSE)</f>
        <v>Nebulizer</v>
      </c>
      <c r="N2853" t="s">
        <v>43927</v>
      </c>
      <c r="O2853" t="s">
        <v>43928</v>
      </c>
      <c r="P2853">
        <v>720</v>
      </c>
      <c r="Q2853">
        <v>720</v>
      </c>
      <c r="R2853">
        <v>720</v>
      </c>
      <c r="S2853">
        <v>600</v>
      </c>
      <c r="T2853" t="s">
        <v>35778</v>
      </c>
      <c r="U2853" t="s">
        <v>7105</v>
      </c>
      <c r="V2853" t="s">
        <v>7105</v>
      </c>
      <c r="W2853" t="s">
        <v>7105</v>
      </c>
      <c r="X2853">
        <v>20</v>
      </c>
      <c r="Y2853">
        <v>0</v>
      </c>
      <c r="Z2853">
        <v>0</v>
      </c>
      <c r="AB2853" t="s">
        <v>43929</v>
      </c>
      <c r="AF2853" t="str">
        <f t="shared" si="44"/>
        <v>Nebulizer</v>
      </c>
    </row>
    <row r="2854" spans="1:32" x14ac:dyDescent="0.35">
      <c r="A2854" s="2" t="s">
        <v>43837</v>
      </c>
      <c r="B2854" s="2" t="s">
        <v>43838</v>
      </c>
      <c r="C2854" s="23">
        <v>200</v>
      </c>
      <c r="D2854" s="11" t="b">
        <f>FALSE()</f>
        <v>0</v>
      </c>
      <c r="E2854" s="11" t="b">
        <f>FALSE()</f>
        <v>0</v>
      </c>
      <c r="F2854" s="2" t="s">
        <v>10</v>
      </c>
      <c r="G2854" s="2" t="s">
        <v>10</v>
      </c>
      <c r="H2854" s="2" t="s">
        <v>35778</v>
      </c>
      <c r="I2854" s="11" t="b">
        <f>FALSE()</f>
        <v>0</v>
      </c>
      <c r="J2854" s="24">
        <v>0</v>
      </c>
      <c r="K2854" s="24">
        <v>0</v>
      </c>
      <c r="L2854" s="2" t="s">
        <v>10</v>
      </c>
      <c r="M2854" t="str">
        <f>VLOOKUP(Table18[[#This Row],[No.]],N:O,2,FALSE)</f>
        <v>Nasal Canulla</v>
      </c>
      <c r="N2854" t="s">
        <v>43930</v>
      </c>
      <c r="O2854" t="s">
        <v>43931</v>
      </c>
      <c r="P2854">
        <v>720</v>
      </c>
      <c r="Q2854">
        <v>720</v>
      </c>
      <c r="R2854">
        <v>720</v>
      </c>
      <c r="S2854">
        <v>600</v>
      </c>
      <c r="T2854" t="s">
        <v>35778</v>
      </c>
      <c r="U2854" t="s">
        <v>7105</v>
      </c>
      <c r="V2854" t="s">
        <v>7105</v>
      </c>
      <c r="W2854" t="s">
        <v>7105</v>
      </c>
      <c r="X2854">
        <v>20</v>
      </c>
      <c r="Y2854">
        <v>0</v>
      </c>
      <c r="Z2854">
        <v>0</v>
      </c>
      <c r="AB2854" t="s">
        <v>43932</v>
      </c>
      <c r="AF2854" t="str">
        <f t="shared" si="44"/>
        <v>Nasal Canulla</v>
      </c>
    </row>
    <row r="2855" spans="1:32" x14ac:dyDescent="0.35">
      <c r="A2855" s="2" t="s">
        <v>43840</v>
      </c>
      <c r="B2855" s="2" t="s">
        <v>43841</v>
      </c>
      <c r="C2855" s="23">
        <v>0</v>
      </c>
      <c r="D2855" s="11" t="b">
        <f>FALSE()</f>
        <v>0</v>
      </c>
      <c r="E2855" s="11" t="b">
        <f>FALSE()</f>
        <v>0</v>
      </c>
      <c r="F2855" s="2" t="s">
        <v>10</v>
      </c>
      <c r="G2855" s="2" t="s">
        <v>10</v>
      </c>
      <c r="H2855" s="2" t="s">
        <v>35778</v>
      </c>
      <c r="I2855" s="11" t="b">
        <f>TRUE()</f>
        <v>1</v>
      </c>
      <c r="J2855" s="24">
        <v>0</v>
      </c>
      <c r="K2855" s="24">
        <v>0</v>
      </c>
      <c r="L2855" s="2" t="s">
        <v>10</v>
      </c>
      <c r="M2855" t="str">
        <f>VLOOKUP(Table18[[#This Row],[No.]],N:O,2,FALSE)</f>
        <v>CPR Pocket Mask</v>
      </c>
      <c r="N2855" t="s">
        <v>43933</v>
      </c>
      <c r="O2855" t="s">
        <v>43934</v>
      </c>
      <c r="P2855" s="22">
        <v>2197</v>
      </c>
      <c r="Q2855" s="22">
        <v>2197</v>
      </c>
      <c r="R2855" s="4">
        <v>2197</v>
      </c>
      <c r="S2855" s="22">
        <v>65802</v>
      </c>
      <c r="T2855" t="s">
        <v>35778</v>
      </c>
      <c r="U2855" t="s">
        <v>7105</v>
      </c>
      <c r="V2855" t="s">
        <v>7105</v>
      </c>
      <c r="W2855" t="s">
        <v>7105</v>
      </c>
      <c r="X2855">
        <v>98</v>
      </c>
      <c r="Y2855">
        <v>0</v>
      </c>
      <c r="Z2855">
        <v>0</v>
      </c>
      <c r="AB2855" t="s">
        <v>43935</v>
      </c>
      <c r="AE2855" t="s">
        <v>37006</v>
      </c>
      <c r="AF2855" t="str">
        <f t="shared" si="44"/>
        <v>CPR Pocket Mask</v>
      </c>
    </row>
    <row r="2856" spans="1:32" x14ac:dyDescent="0.35">
      <c r="A2856" s="2" t="s">
        <v>43843</v>
      </c>
      <c r="B2856" s="2" t="s">
        <v>43844</v>
      </c>
      <c r="C2856" s="23">
        <v>0</v>
      </c>
      <c r="D2856" s="11" t="b">
        <f>FALSE()</f>
        <v>0</v>
      </c>
      <c r="E2856" s="11" t="b">
        <f>FALSE()</f>
        <v>0</v>
      </c>
      <c r="F2856" s="2" t="s">
        <v>10</v>
      </c>
      <c r="G2856" s="2" t="s">
        <v>10</v>
      </c>
      <c r="H2856" s="2" t="s">
        <v>35778</v>
      </c>
      <c r="I2856" s="11" t="b">
        <f>TRUE()</f>
        <v>1</v>
      </c>
      <c r="J2856" s="24">
        <v>0</v>
      </c>
      <c r="K2856" s="24">
        <v>0</v>
      </c>
      <c r="L2856" s="2" t="s">
        <v>10</v>
      </c>
      <c r="M2856" t="str">
        <f>VLOOKUP(Table18[[#This Row],[No.]],N:O,2,FALSE)</f>
        <v>Atrovent Vials</v>
      </c>
      <c r="N2856" t="s">
        <v>43936</v>
      </c>
      <c r="O2856" t="s">
        <v>43937</v>
      </c>
      <c r="P2856" s="22">
        <v>2942</v>
      </c>
      <c r="Q2856" s="22">
        <v>2942</v>
      </c>
      <c r="R2856" s="4">
        <v>2942</v>
      </c>
      <c r="S2856" s="22">
        <v>6632</v>
      </c>
      <c r="T2856" t="s">
        <v>35751</v>
      </c>
      <c r="U2856" t="s">
        <v>7105</v>
      </c>
      <c r="V2856" t="s">
        <v>7105</v>
      </c>
      <c r="W2856" t="s">
        <v>7105</v>
      </c>
      <c r="X2856">
        <v>125</v>
      </c>
      <c r="Y2856">
        <v>0</v>
      </c>
      <c r="Z2856">
        <v>0</v>
      </c>
      <c r="AB2856" t="s">
        <v>43938</v>
      </c>
      <c r="AE2856" t="s">
        <v>37006</v>
      </c>
      <c r="AF2856" t="str">
        <f t="shared" si="44"/>
        <v>Atrovent Vials</v>
      </c>
    </row>
    <row r="2857" spans="1:32" x14ac:dyDescent="0.35">
      <c r="A2857" s="2" t="s">
        <v>43846</v>
      </c>
      <c r="B2857" s="2" t="s">
        <v>43847</v>
      </c>
      <c r="C2857" s="23">
        <v>1575</v>
      </c>
      <c r="D2857" s="11" t="b">
        <f>FALSE()</f>
        <v>0</v>
      </c>
      <c r="E2857" s="11" t="b">
        <f>FALSE()</f>
        <v>0</v>
      </c>
      <c r="F2857" s="2" t="s">
        <v>10</v>
      </c>
      <c r="G2857" s="2" t="s">
        <v>10</v>
      </c>
      <c r="H2857" s="2" t="s">
        <v>36183</v>
      </c>
      <c r="I2857" s="11" t="b">
        <f>FALSE()</f>
        <v>0</v>
      </c>
      <c r="J2857" s="24">
        <v>32</v>
      </c>
      <c r="K2857" s="24">
        <v>0</v>
      </c>
      <c r="L2857" s="2" t="s">
        <v>10</v>
      </c>
      <c r="M2857" t="str">
        <f>VLOOKUP(Table18[[#This Row],[No.]],N:O,2,FALSE)</f>
        <v>Brufen Syrup</v>
      </c>
      <c r="N2857" t="s">
        <v>43939</v>
      </c>
      <c r="O2857" t="s">
        <v>43940</v>
      </c>
      <c r="P2857">
        <v>0</v>
      </c>
      <c r="Q2857">
        <v>0</v>
      </c>
      <c r="R2857">
        <v>0</v>
      </c>
      <c r="S2857">
        <v>445</v>
      </c>
      <c r="T2857" t="s">
        <v>35778</v>
      </c>
      <c r="U2857" t="s">
        <v>7105</v>
      </c>
      <c r="V2857" t="s">
        <v>7105</v>
      </c>
      <c r="W2857" t="s">
        <v>7105</v>
      </c>
      <c r="X2857">
        <v>0</v>
      </c>
      <c r="Y2857">
        <v>0</v>
      </c>
      <c r="Z2857">
        <v>0</v>
      </c>
      <c r="AB2857" t="s">
        <v>43941</v>
      </c>
      <c r="AF2857" t="str">
        <f t="shared" si="44"/>
        <v>Brufen Syrup</v>
      </c>
    </row>
    <row r="2858" spans="1:32" x14ac:dyDescent="0.35">
      <c r="A2858" s="2" t="s">
        <v>43849</v>
      </c>
      <c r="B2858" s="2" t="s">
        <v>43850</v>
      </c>
      <c r="C2858" s="23">
        <v>0</v>
      </c>
      <c r="D2858" s="11" t="b">
        <f>FALSE()</f>
        <v>0</v>
      </c>
      <c r="E2858" s="11" t="b">
        <f>FALSE()</f>
        <v>0</v>
      </c>
      <c r="F2858" s="2" t="s">
        <v>10</v>
      </c>
      <c r="G2858" s="2" t="s">
        <v>10</v>
      </c>
      <c r="H2858" s="2" t="s">
        <v>35778</v>
      </c>
      <c r="I2858" s="11" t="b">
        <f>TRUE()</f>
        <v>1</v>
      </c>
      <c r="J2858" s="24">
        <v>0</v>
      </c>
      <c r="K2858" s="24">
        <v>0</v>
      </c>
      <c r="L2858" s="2" t="s">
        <v>10</v>
      </c>
      <c r="M2858" t="str">
        <f>VLOOKUP(Table18[[#This Row],[No.]],N:O,2,FALSE)</f>
        <v>Manual transport sunction unit</v>
      </c>
      <c r="N2858" t="s">
        <v>43942</v>
      </c>
      <c r="O2858" t="s">
        <v>43943</v>
      </c>
      <c r="P2858" s="22">
        <v>6400</v>
      </c>
      <c r="Q2858" s="22">
        <v>6400</v>
      </c>
      <c r="R2858" s="4">
        <v>6400</v>
      </c>
      <c r="S2858">
        <v>460</v>
      </c>
      <c r="T2858" t="s">
        <v>35778</v>
      </c>
      <c r="U2858" t="s">
        <v>7105</v>
      </c>
      <c r="V2858" t="s">
        <v>7105</v>
      </c>
      <c r="W2858" t="s">
        <v>7105</v>
      </c>
      <c r="X2858">
        <v>228</v>
      </c>
      <c r="Y2858">
        <v>0</v>
      </c>
      <c r="Z2858">
        <v>0</v>
      </c>
      <c r="AB2858" t="s">
        <v>43944</v>
      </c>
      <c r="AF2858" t="str">
        <f t="shared" si="44"/>
        <v>Manual transport sunction unit</v>
      </c>
    </row>
    <row r="2859" spans="1:32" x14ac:dyDescent="0.35">
      <c r="A2859" s="2" t="s">
        <v>43852</v>
      </c>
      <c r="B2859" s="2" t="s">
        <v>43853</v>
      </c>
      <c r="C2859" s="23">
        <v>21564</v>
      </c>
      <c r="D2859" s="11" t="b">
        <f>FALSE()</f>
        <v>0</v>
      </c>
      <c r="E2859" s="11" t="b">
        <f>FALSE()</f>
        <v>0</v>
      </c>
      <c r="F2859" s="2" t="s">
        <v>10</v>
      </c>
      <c r="G2859" s="2" t="s">
        <v>10</v>
      </c>
      <c r="H2859" s="2" t="s">
        <v>35778</v>
      </c>
      <c r="I2859" s="11" t="b">
        <f>FALSE()</f>
        <v>0</v>
      </c>
      <c r="J2859" s="24">
        <v>377.4</v>
      </c>
      <c r="K2859" s="24">
        <v>0</v>
      </c>
      <c r="L2859" s="2" t="s">
        <v>10</v>
      </c>
      <c r="M2859" t="str">
        <f>VLOOKUP(Table18[[#This Row],[No.]],N:O,2,FALSE)</f>
        <v>Examination Gloves</v>
      </c>
      <c r="N2859" t="s">
        <v>43945</v>
      </c>
      <c r="O2859" t="s">
        <v>43946</v>
      </c>
      <c r="P2859">
        <v>0</v>
      </c>
      <c r="Q2859">
        <v>0</v>
      </c>
      <c r="R2859">
        <v>0</v>
      </c>
      <c r="S2859">
        <v>820</v>
      </c>
      <c r="T2859" t="s">
        <v>35778</v>
      </c>
      <c r="U2859" t="s">
        <v>7105</v>
      </c>
      <c r="V2859" t="s">
        <v>7105</v>
      </c>
      <c r="W2859" t="s">
        <v>7105</v>
      </c>
      <c r="X2859">
        <v>0</v>
      </c>
      <c r="Y2859">
        <v>0</v>
      </c>
      <c r="Z2859">
        <v>0</v>
      </c>
      <c r="AB2859" t="s">
        <v>43947</v>
      </c>
      <c r="AF2859" t="str">
        <f t="shared" si="44"/>
        <v>Examination Gloves</v>
      </c>
    </row>
    <row r="2860" spans="1:32" x14ac:dyDescent="0.35">
      <c r="A2860" s="2" t="s">
        <v>43855</v>
      </c>
      <c r="B2860" s="2" t="s">
        <v>43856</v>
      </c>
      <c r="C2860" s="23">
        <v>0</v>
      </c>
      <c r="D2860" s="11" t="b">
        <f>FALSE()</f>
        <v>0</v>
      </c>
      <c r="E2860" s="11" t="b">
        <f>FALSE()</f>
        <v>0</v>
      </c>
      <c r="F2860" s="2" t="s">
        <v>10</v>
      </c>
      <c r="G2860" s="2" t="s">
        <v>10</v>
      </c>
      <c r="H2860" s="2" t="s">
        <v>35778</v>
      </c>
      <c r="I2860" s="11" t="b">
        <f>FALSE()</f>
        <v>0</v>
      </c>
      <c r="J2860" s="24">
        <v>0</v>
      </c>
      <c r="K2860" s="24">
        <v>0</v>
      </c>
      <c r="L2860" s="2" t="s">
        <v>10</v>
      </c>
      <c r="M2860" t="str">
        <f>VLOOKUP(Table18[[#This Row],[No.]],N:O,2,FALSE)</f>
        <v>Anti-histamine</v>
      </c>
      <c r="N2860" t="s">
        <v>43948</v>
      </c>
      <c r="O2860" t="s">
        <v>43949</v>
      </c>
      <c r="P2860" s="22">
        <v>2500</v>
      </c>
      <c r="Q2860" s="22">
        <v>2500</v>
      </c>
      <c r="R2860" s="4">
        <v>2500</v>
      </c>
      <c r="S2860" s="22">
        <v>2560</v>
      </c>
      <c r="T2860" t="s">
        <v>35778</v>
      </c>
      <c r="U2860" t="s">
        <v>7105</v>
      </c>
      <c r="V2860" t="s">
        <v>7105</v>
      </c>
      <c r="W2860" t="s">
        <v>7105</v>
      </c>
      <c r="X2860">
        <v>468</v>
      </c>
      <c r="Y2860">
        <v>0</v>
      </c>
      <c r="Z2860">
        <v>0</v>
      </c>
      <c r="AB2860" t="s">
        <v>43950</v>
      </c>
      <c r="AF2860" t="str">
        <f t="shared" si="44"/>
        <v>Anti-histamine</v>
      </c>
    </row>
    <row r="2861" spans="1:32" x14ac:dyDescent="0.35">
      <c r="A2861" s="2" t="s">
        <v>43858</v>
      </c>
      <c r="B2861" s="2" t="s">
        <v>43859</v>
      </c>
      <c r="C2861" s="23">
        <v>497</v>
      </c>
      <c r="D2861" s="11" t="b">
        <f>FALSE()</f>
        <v>0</v>
      </c>
      <c r="E2861" s="11" t="b">
        <f>FALSE()</f>
        <v>0</v>
      </c>
      <c r="F2861" s="2" t="s">
        <v>10</v>
      </c>
      <c r="G2861" s="2" t="s">
        <v>10</v>
      </c>
      <c r="H2861" s="2" t="s">
        <v>35778</v>
      </c>
      <c r="I2861" s="11" t="b">
        <f>FALSE()</f>
        <v>0</v>
      </c>
      <c r="J2861" s="24">
        <v>876.62</v>
      </c>
      <c r="K2861" s="24">
        <v>0</v>
      </c>
      <c r="L2861" s="2" t="s">
        <v>10</v>
      </c>
      <c r="M2861" t="str">
        <f>VLOOKUP(Table18[[#This Row],[No.]],N:O,2,FALSE)</f>
        <v>Deep Freeze spray</v>
      </c>
      <c r="N2861" t="s">
        <v>43951</v>
      </c>
      <c r="O2861" t="s">
        <v>43952</v>
      </c>
      <c r="P2861">
        <v>179</v>
      </c>
      <c r="Q2861">
        <v>179</v>
      </c>
      <c r="R2861">
        <v>179</v>
      </c>
      <c r="S2861" s="22">
        <v>1343</v>
      </c>
      <c r="T2861" t="s">
        <v>36465</v>
      </c>
      <c r="U2861" t="s">
        <v>7105</v>
      </c>
      <c r="V2861" t="s">
        <v>7105</v>
      </c>
      <c r="W2861" t="s">
        <v>7105</v>
      </c>
      <c r="X2861" s="4">
        <v>1250</v>
      </c>
      <c r="Y2861">
        <v>0</v>
      </c>
      <c r="Z2861">
        <v>0</v>
      </c>
      <c r="AB2861" t="s">
        <v>43953</v>
      </c>
      <c r="AE2861" t="s">
        <v>35876</v>
      </c>
      <c r="AF2861" t="str">
        <f t="shared" si="44"/>
        <v>Deep Freeze spray</v>
      </c>
    </row>
    <row r="2862" spans="1:32" x14ac:dyDescent="0.35">
      <c r="A2862" s="2" t="s">
        <v>43861</v>
      </c>
      <c r="B2862" s="2" t="s">
        <v>43862</v>
      </c>
      <c r="C2862" s="23">
        <v>10410</v>
      </c>
      <c r="D2862" s="11" t="b">
        <f>FALSE()</f>
        <v>0</v>
      </c>
      <c r="E2862" s="11" t="b">
        <f>FALSE()</f>
        <v>0</v>
      </c>
      <c r="F2862" s="2" t="s">
        <v>10</v>
      </c>
      <c r="G2862" s="2" t="s">
        <v>10</v>
      </c>
      <c r="H2862" s="2" t="s">
        <v>35778</v>
      </c>
      <c r="I2862" s="11" t="b">
        <f>FALSE()</f>
        <v>0</v>
      </c>
      <c r="J2862" s="24">
        <v>10</v>
      </c>
      <c r="K2862" s="24">
        <v>0</v>
      </c>
      <c r="L2862" s="2" t="s">
        <v>10</v>
      </c>
      <c r="M2862" t="str">
        <f>VLOOKUP(Table18[[#This Row],[No.]],N:O,2,FALSE)</f>
        <v>IV givinng sets</v>
      </c>
      <c r="N2862" t="s">
        <v>43954</v>
      </c>
      <c r="O2862" t="s">
        <v>43955</v>
      </c>
      <c r="P2862" s="22">
        <v>1135</v>
      </c>
      <c r="Q2862" s="22">
        <v>1135</v>
      </c>
      <c r="R2862" s="4">
        <v>1135</v>
      </c>
      <c r="S2862" s="22">
        <v>4078</v>
      </c>
      <c r="T2862" t="s">
        <v>35751</v>
      </c>
      <c r="U2862" t="s">
        <v>7105</v>
      </c>
      <c r="V2862" t="s">
        <v>7105</v>
      </c>
      <c r="W2862" t="s">
        <v>7105</v>
      </c>
      <c r="X2862">
        <v>0</v>
      </c>
      <c r="Y2862">
        <v>0</v>
      </c>
      <c r="Z2862">
        <v>0</v>
      </c>
      <c r="AB2862" t="s">
        <v>43956</v>
      </c>
      <c r="AF2862" t="str">
        <f t="shared" si="44"/>
        <v>IV givinng sets</v>
      </c>
    </row>
    <row r="2863" spans="1:32" x14ac:dyDescent="0.35">
      <c r="A2863" s="2" t="s">
        <v>43864</v>
      </c>
      <c r="B2863" s="2" t="s">
        <v>43865</v>
      </c>
      <c r="C2863" s="23">
        <v>15</v>
      </c>
      <c r="D2863" s="11" t="b">
        <f>FALSE()</f>
        <v>0</v>
      </c>
      <c r="E2863" s="11" t="b">
        <f>FALSE()</f>
        <v>0</v>
      </c>
      <c r="F2863" s="2" t="s">
        <v>10</v>
      </c>
      <c r="G2863" s="2" t="s">
        <v>10</v>
      </c>
      <c r="H2863" s="2" t="s">
        <v>35778</v>
      </c>
      <c r="I2863" s="11" t="b">
        <f>FALSE()</f>
        <v>0</v>
      </c>
      <c r="J2863" s="24">
        <v>500</v>
      </c>
      <c r="K2863" s="24">
        <v>0</v>
      </c>
      <c r="L2863" s="2" t="s">
        <v>10</v>
      </c>
      <c r="M2863" t="str">
        <f>VLOOKUP(Table18[[#This Row],[No.]],N:O,2,FALSE)</f>
        <v>Ribbon</v>
      </c>
      <c r="N2863" t="s">
        <v>43957</v>
      </c>
      <c r="O2863" t="s">
        <v>43958</v>
      </c>
      <c r="P2863">
        <v>800</v>
      </c>
      <c r="Q2863">
        <v>800</v>
      </c>
      <c r="R2863">
        <v>800</v>
      </c>
      <c r="S2863" s="22">
        <v>3800</v>
      </c>
      <c r="T2863" t="s">
        <v>35778</v>
      </c>
      <c r="U2863" t="s">
        <v>7105</v>
      </c>
      <c r="V2863" t="s">
        <v>7105</v>
      </c>
      <c r="W2863" t="s">
        <v>7105</v>
      </c>
      <c r="X2863">
        <v>0</v>
      </c>
      <c r="Y2863">
        <v>0</v>
      </c>
      <c r="Z2863">
        <v>0</v>
      </c>
      <c r="AB2863" t="s">
        <v>43959</v>
      </c>
      <c r="AE2863" t="s">
        <v>37006</v>
      </c>
      <c r="AF2863" t="str">
        <f t="shared" si="44"/>
        <v>Ribbon</v>
      </c>
    </row>
    <row r="2864" spans="1:32" x14ac:dyDescent="0.35">
      <c r="A2864" s="2" t="s">
        <v>43867</v>
      </c>
      <c r="B2864" s="2" t="s">
        <v>43868</v>
      </c>
      <c r="C2864" s="23">
        <v>102</v>
      </c>
      <c r="D2864" s="11" t="b">
        <f>FALSE()</f>
        <v>0</v>
      </c>
      <c r="E2864" s="11" t="b">
        <f>FALSE()</f>
        <v>0</v>
      </c>
      <c r="F2864" s="2" t="s">
        <v>10</v>
      </c>
      <c r="G2864" s="2" t="s">
        <v>10</v>
      </c>
      <c r="H2864" s="2" t="s">
        <v>35778</v>
      </c>
      <c r="I2864" s="11" t="b">
        <f>FALSE()</f>
        <v>0</v>
      </c>
      <c r="J2864" s="24">
        <v>0</v>
      </c>
      <c r="K2864" s="24">
        <v>0</v>
      </c>
      <c r="L2864" s="2" t="s">
        <v>10</v>
      </c>
      <c r="M2864" t="str">
        <f>VLOOKUP(Table18[[#This Row],[No.]],N:O,2,FALSE)</f>
        <v>Tourniquet</v>
      </c>
      <c r="N2864" t="s">
        <v>43960</v>
      </c>
      <c r="O2864" t="s">
        <v>43961</v>
      </c>
      <c r="P2864" s="22">
        <v>-2100</v>
      </c>
      <c r="Q2864" s="22">
        <v>-2100</v>
      </c>
      <c r="R2864" s="4">
        <v>-2100</v>
      </c>
      <c r="S2864">
        <v>350</v>
      </c>
      <c r="T2864" t="s">
        <v>35778</v>
      </c>
      <c r="U2864" t="s">
        <v>7105</v>
      </c>
      <c r="V2864" t="s">
        <v>7105</v>
      </c>
      <c r="W2864" t="s">
        <v>7105</v>
      </c>
      <c r="X2864">
        <v>18</v>
      </c>
      <c r="Y2864">
        <v>0</v>
      </c>
      <c r="Z2864">
        <v>0</v>
      </c>
      <c r="AB2864" t="s">
        <v>43962</v>
      </c>
      <c r="AF2864" t="str">
        <f t="shared" si="44"/>
        <v>Tourniquet</v>
      </c>
    </row>
    <row r="2865" spans="1:32" x14ac:dyDescent="0.35">
      <c r="A2865" s="2" t="s">
        <v>43870</v>
      </c>
      <c r="B2865" s="2" t="s">
        <v>43871</v>
      </c>
      <c r="C2865" s="23">
        <v>54517</v>
      </c>
      <c r="D2865" s="11" t="b">
        <f>FALSE()</f>
        <v>0</v>
      </c>
      <c r="E2865" s="11" t="b">
        <f>FALSE()</f>
        <v>0</v>
      </c>
      <c r="F2865" s="2" t="s">
        <v>10</v>
      </c>
      <c r="G2865" s="2" t="s">
        <v>10</v>
      </c>
      <c r="H2865" s="2" t="s">
        <v>35778</v>
      </c>
      <c r="I2865" s="11" t="b">
        <f>FALSE()</f>
        <v>0</v>
      </c>
      <c r="J2865" s="24">
        <v>245</v>
      </c>
      <c r="K2865" s="24">
        <v>0</v>
      </c>
      <c r="L2865" s="2" t="s">
        <v>10</v>
      </c>
      <c r="M2865" t="str">
        <f>VLOOKUP(Table18[[#This Row],[No.]],N:O,2,FALSE)</f>
        <v>Thermal Blankets</v>
      </c>
      <c r="N2865" t="s">
        <v>43963</v>
      </c>
      <c r="O2865" t="s">
        <v>43964</v>
      </c>
      <c r="P2865" s="22">
        <v>5505</v>
      </c>
      <c r="Q2865" s="22">
        <v>5505</v>
      </c>
      <c r="R2865" s="4">
        <v>5505</v>
      </c>
      <c r="S2865" s="22">
        <v>7870</v>
      </c>
      <c r="T2865" t="s">
        <v>35763</v>
      </c>
      <c r="U2865" t="s">
        <v>7105</v>
      </c>
      <c r="V2865" t="s">
        <v>7105</v>
      </c>
      <c r="W2865" t="s">
        <v>7105</v>
      </c>
      <c r="X2865" s="4">
        <v>10500</v>
      </c>
      <c r="Y2865">
        <v>0</v>
      </c>
      <c r="Z2865">
        <v>0</v>
      </c>
      <c r="AB2865" t="s">
        <v>43965</v>
      </c>
      <c r="AF2865" t="str">
        <f t="shared" si="44"/>
        <v>Thermal Blankets</v>
      </c>
    </row>
    <row r="2866" spans="1:32" x14ac:dyDescent="0.35">
      <c r="A2866" s="2" t="s">
        <v>43873</v>
      </c>
      <c r="B2866" s="2" t="s">
        <v>43874</v>
      </c>
      <c r="C2866" s="23">
        <v>0</v>
      </c>
      <c r="D2866" s="11" t="b">
        <f>FALSE()</f>
        <v>0</v>
      </c>
      <c r="E2866" s="11" t="b">
        <f>FALSE()</f>
        <v>0</v>
      </c>
      <c r="F2866" s="2" t="s">
        <v>10</v>
      </c>
      <c r="G2866" s="2" t="s">
        <v>10</v>
      </c>
      <c r="H2866" s="2" t="s">
        <v>35778</v>
      </c>
      <c r="I2866" s="11" t="b">
        <f>TRUE()</f>
        <v>1</v>
      </c>
      <c r="J2866" s="24">
        <v>0</v>
      </c>
      <c r="K2866" s="24">
        <v>0</v>
      </c>
      <c r="L2866" s="2" t="s">
        <v>10</v>
      </c>
      <c r="M2866" t="str">
        <f>VLOOKUP(Table18[[#This Row],[No.]],N:O,2,FALSE)</f>
        <v>Pin Gauge</v>
      </c>
      <c r="N2866" t="s">
        <v>43966</v>
      </c>
      <c r="O2866" t="s">
        <v>43967</v>
      </c>
      <c r="P2866" s="22">
        <v>5500</v>
      </c>
      <c r="Q2866" s="22">
        <v>5500</v>
      </c>
      <c r="R2866" s="4">
        <v>5500</v>
      </c>
      <c r="S2866">
        <v>383</v>
      </c>
      <c r="T2866" t="s">
        <v>35778</v>
      </c>
      <c r="U2866" t="s">
        <v>7105</v>
      </c>
      <c r="V2866" t="s">
        <v>7105</v>
      </c>
      <c r="W2866" t="s">
        <v>7105</v>
      </c>
      <c r="X2866">
        <v>12.5</v>
      </c>
      <c r="Y2866">
        <v>0</v>
      </c>
      <c r="Z2866">
        <v>0</v>
      </c>
      <c r="AB2866" t="s">
        <v>43968</v>
      </c>
      <c r="AE2866" t="s">
        <v>37006</v>
      </c>
      <c r="AF2866" t="str">
        <f t="shared" si="44"/>
        <v>Pin Gauge</v>
      </c>
    </row>
    <row r="2867" spans="1:32" x14ac:dyDescent="0.35">
      <c r="A2867" s="2" t="s">
        <v>43876</v>
      </c>
      <c r="B2867" s="2" t="s">
        <v>43877</v>
      </c>
      <c r="C2867" s="23">
        <v>0</v>
      </c>
      <c r="D2867" s="11" t="b">
        <f>FALSE()</f>
        <v>0</v>
      </c>
      <c r="E2867" s="11" t="b">
        <f>FALSE()</f>
        <v>0</v>
      </c>
      <c r="F2867" s="2" t="s">
        <v>10</v>
      </c>
      <c r="G2867" s="2" t="s">
        <v>10</v>
      </c>
      <c r="H2867" s="2" t="s">
        <v>35778</v>
      </c>
      <c r="I2867" s="11" t="b">
        <f>TRUE()</f>
        <v>1</v>
      </c>
      <c r="J2867" s="24">
        <v>0</v>
      </c>
      <c r="K2867" s="24">
        <v>0</v>
      </c>
      <c r="L2867" s="2" t="s">
        <v>10</v>
      </c>
      <c r="M2867" t="str">
        <f>VLOOKUP(Table18[[#This Row],[No.]],N:O,2,FALSE)</f>
        <v>Chlopromazine Injection</v>
      </c>
      <c r="N2867" t="s">
        <v>43969</v>
      </c>
      <c r="O2867" t="s">
        <v>43970</v>
      </c>
      <c r="P2867" s="22">
        <v>10569</v>
      </c>
      <c r="Q2867" s="22">
        <v>10569</v>
      </c>
      <c r="R2867" s="4">
        <v>10569</v>
      </c>
      <c r="S2867" s="22">
        <v>10710</v>
      </c>
      <c r="T2867" t="s">
        <v>35763</v>
      </c>
      <c r="U2867" t="s">
        <v>7105</v>
      </c>
      <c r="V2867" t="s">
        <v>7105</v>
      </c>
      <c r="W2867" t="s">
        <v>7105</v>
      </c>
      <c r="X2867">
        <v>11</v>
      </c>
      <c r="Y2867">
        <v>0</v>
      </c>
      <c r="Z2867">
        <v>0</v>
      </c>
      <c r="AB2867" t="s">
        <v>43971</v>
      </c>
      <c r="AF2867" t="str">
        <f t="shared" si="44"/>
        <v>Chlopromazine Injection</v>
      </c>
    </row>
    <row r="2868" spans="1:32" x14ac:dyDescent="0.35">
      <c r="A2868" s="2" t="s">
        <v>43879</v>
      </c>
      <c r="B2868" s="2" t="s">
        <v>43880</v>
      </c>
      <c r="C2868" s="23">
        <v>0</v>
      </c>
      <c r="D2868" s="11" t="b">
        <f>FALSE()</f>
        <v>0</v>
      </c>
      <c r="E2868" s="11" t="b">
        <f>FALSE()</f>
        <v>0</v>
      </c>
      <c r="F2868" s="2" t="s">
        <v>10</v>
      </c>
      <c r="G2868" s="2" t="s">
        <v>10</v>
      </c>
      <c r="H2868" s="2" t="s">
        <v>35778</v>
      </c>
      <c r="I2868" s="11" t="b">
        <f>TRUE()</f>
        <v>1</v>
      </c>
      <c r="J2868" s="24">
        <v>0</v>
      </c>
      <c r="K2868" s="24">
        <v>0</v>
      </c>
      <c r="L2868" s="2" t="s">
        <v>10</v>
      </c>
      <c r="M2868" t="str">
        <f>VLOOKUP(Table18[[#This Row],[No.]],N:O,2,FALSE)</f>
        <v>Adol Suppositories 250mg</v>
      </c>
      <c r="N2868" t="s">
        <v>43972</v>
      </c>
      <c r="O2868" t="s">
        <v>43973</v>
      </c>
      <c r="P2868" s="22">
        <v>468970</v>
      </c>
      <c r="Q2868" s="22">
        <v>468970</v>
      </c>
      <c r="R2868" s="4">
        <v>468970</v>
      </c>
      <c r="S2868" s="22">
        <v>58300</v>
      </c>
      <c r="T2868" t="s">
        <v>35778</v>
      </c>
      <c r="U2868" t="s">
        <v>7105</v>
      </c>
      <c r="V2868" t="s">
        <v>7105</v>
      </c>
      <c r="W2868" t="s">
        <v>7105</v>
      </c>
      <c r="X2868">
        <v>0.35</v>
      </c>
      <c r="Y2868">
        <v>0</v>
      </c>
      <c r="Z2868">
        <v>0</v>
      </c>
      <c r="AB2868" t="s">
        <v>43974</v>
      </c>
      <c r="AE2868" t="s">
        <v>37006</v>
      </c>
      <c r="AF2868" t="str">
        <f t="shared" si="44"/>
        <v>Adol Suppositories 250mg</v>
      </c>
    </row>
    <row r="2869" spans="1:32" x14ac:dyDescent="0.35">
      <c r="A2869" s="2" t="s">
        <v>43882</v>
      </c>
      <c r="B2869" s="2" t="s">
        <v>43883</v>
      </c>
      <c r="C2869" s="23">
        <v>50</v>
      </c>
      <c r="D2869" s="11" t="b">
        <f>FALSE()</f>
        <v>0</v>
      </c>
      <c r="E2869" s="11" t="b">
        <f>FALSE()</f>
        <v>0</v>
      </c>
      <c r="F2869" s="2" t="s">
        <v>10</v>
      </c>
      <c r="G2869" s="2" t="s">
        <v>10</v>
      </c>
      <c r="H2869" s="2" t="s">
        <v>35778</v>
      </c>
      <c r="I2869" s="11" t="b">
        <f>FALSE()</f>
        <v>0</v>
      </c>
      <c r="J2869" s="24">
        <v>0</v>
      </c>
      <c r="K2869" s="24">
        <v>0</v>
      </c>
      <c r="L2869" s="2" t="s">
        <v>10</v>
      </c>
      <c r="M2869" t="str">
        <f>VLOOKUP(Table18[[#This Row],[No.]],N:O,2,FALSE)</f>
        <v>Micropore strapping 2"</v>
      </c>
      <c r="N2869" t="s">
        <v>43975</v>
      </c>
      <c r="O2869" t="s">
        <v>43976</v>
      </c>
      <c r="P2869">
        <v>0</v>
      </c>
      <c r="Q2869">
        <v>0</v>
      </c>
      <c r="R2869">
        <v>0</v>
      </c>
      <c r="S2869" s="22">
        <v>2000</v>
      </c>
      <c r="T2869" t="s">
        <v>35778</v>
      </c>
      <c r="U2869" t="s">
        <v>7105</v>
      </c>
      <c r="V2869" t="s">
        <v>7105</v>
      </c>
      <c r="W2869" t="s">
        <v>7105</v>
      </c>
      <c r="X2869">
        <v>70</v>
      </c>
      <c r="Y2869">
        <v>0</v>
      </c>
      <c r="Z2869">
        <v>0</v>
      </c>
      <c r="AB2869" t="s">
        <v>43977</v>
      </c>
      <c r="AF2869" t="str">
        <f t="shared" si="44"/>
        <v>Micropore strapping 2"</v>
      </c>
    </row>
    <row r="2870" spans="1:32" x14ac:dyDescent="0.35">
      <c r="A2870" s="2" t="s">
        <v>43885</v>
      </c>
      <c r="B2870" s="2" t="s">
        <v>43886</v>
      </c>
      <c r="C2870" s="23">
        <v>0</v>
      </c>
      <c r="D2870" s="11" t="b">
        <f>FALSE()</f>
        <v>0</v>
      </c>
      <c r="E2870" s="11" t="b">
        <f>FALSE()</f>
        <v>0</v>
      </c>
      <c r="F2870" s="2" t="s">
        <v>10</v>
      </c>
      <c r="G2870" s="2" t="s">
        <v>10</v>
      </c>
      <c r="H2870" s="2" t="s">
        <v>35778</v>
      </c>
      <c r="I2870" s="11" t="b">
        <f>TRUE()</f>
        <v>1</v>
      </c>
      <c r="J2870" s="24">
        <v>0</v>
      </c>
      <c r="K2870" s="24">
        <v>0</v>
      </c>
      <c r="L2870" s="2" t="s">
        <v>10</v>
      </c>
      <c r="M2870" t="str">
        <f>VLOOKUP(Table18[[#This Row],[No.]],N:O,2,FALSE)</f>
        <v>Transpore Strapping 2"</v>
      </c>
      <c r="N2870" t="s">
        <v>43978</v>
      </c>
      <c r="O2870" t="s">
        <v>43979</v>
      </c>
      <c r="P2870">
        <v>0</v>
      </c>
      <c r="Q2870">
        <v>0</v>
      </c>
      <c r="R2870">
        <v>0</v>
      </c>
      <c r="S2870" s="22">
        <v>2000</v>
      </c>
      <c r="T2870" t="s">
        <v>35778</v>
      </c>
      <c r="U2870" t="s">
        <v>7105</v>
      </c>
      <c r="V2870" t="s">
        <v>7105</v>
      </c>
      <c r="W2870" t="s">
        <v>7105</v>
      </c>
      <c r="X2870">
        <v>0</v>
      </c>
      <c r="Y2870">
        <v>0</v>
      </c>
      <c r="Z2870">
        <v>0</v>
      </c>
      <c r="AB2870" t="s">
        <v>43980</v>
      </c>
      <c r="AF2870" t="str">
        <f t="shared" si="44"/>
        <v>Transpore Strapping 2"</v>
      </c>
    </row>
    <row r="2871" spans="1:32" x14ac:dyDescent="0.35">
      <c r="A2871" s="2" t="s">
        <v>43888</v>
      </c>
      <c r="B2871" s="2" t="s">
        <v>43889</v>
      </c>
      <c r="C2871" s="23">
        <v>1990</v>
      </c>
      <c r="D2871" s="11" t="b">
        <f>FALSE()</f>
        <v>0</v>
      </c>
      <c r="E2871" s="11" t="b">
        <f>FALSE()</f>
        <v>0</v>
      </c>
      <c r="F2871" s="2" t="s">
        <v>10</v>
      </c>
      <c r="G2871" s="2" t="s">
        <v>10</v>
      </c>
      <c r="H2871" s="2" t="s">
        <v>35778</v>
      </c>
      <c r="I2871" s="11" t="b">
        <f>FALSE()</f>
        <v>0</v>
      </c>
      <c r="J2871" s="24">
        <v>49</v>
      </c>
      <c r="K2871" s="24">
        <v>0</v>
      </c>
      <c r="L2871" s="2" t="s">
        <v>10</v>
      </c>
      <c r="M2871" t="str">
        <f>VLOOKUP(Table18[[#This Row],[No.]],N:O,2,FALSE)</f>
        <v>Zinc Oxide</v>
      </c>
      <c r="N2871" t="s">
        <v>43981</v>
      </c>
      <c r="O2871" t="s">
        <v>43982</v>
      </c>
      <c r="P2871">
        <v>405</v>
      </c>
      <c r="Q2871">
        <v>405</v>
      </c>
      <c r="R2871">
        <v>405</v>
      </c>
      <c r="S2871">
        <v>780</v>
      </c>
      <c r="T2871" t="s">
        <v>35778</v>
      </c>
      <c r="U2871" t="s">
        <v>7105</v>
      </c>
      <c r="V2871" t="s">
        <v>7105</v>
      </c>
      <c r="W2871" t="s">
        <v>7105</v>
      </c>
      <c r="X2871">
        <v>63</v>
      </c>
      <c r="Y2871">
        <v>0</v>
      </c>
      <c r="Z2871">
        <v>0</v>
      </c>
      <c r="AB2871" t="s">
        <v>43983</v>
      </c>
      <c r="AE2871" t="s">
        <v>37006</v>
      </c>
      <c r="AF2871" t="str">
        <f t="shared" si="44"/>
        <v>Zinc Oxide</v>
      </c>
    </row>
    <row r="2872" spans="1:32" x14ac:dyDescent="0.35">
      <c r="A2872" s="2" t="s">
        <v>43891</v>
      </c>
      <c r="B2872" s="2" t="s">
        <v>43892</v>
      </c>
      <c r="C2872" s="23">
        <v>100</v>
      </c>
      <c r="D2872" s="11" t="b">
        <f>FALSE()</f>
        <v>0</v>
      </c>
      <c r="E2872" s="11" t="b">
        <f>FALSE()</f>
        <v>0</v>
      </c>
      <c r="F2872" s="2" t="s">
        <v>10</v>
      </c>
      <c r="G2872" s="2" t="s">
        <v>10</v>
      </c>
      <c r="H2872" s="2" t="s">
        <v>35778</v>
      </c>
      <c r="I2872" s="11" t="b">
        <f>FALSE()</f>
        <v>0</v>
      </c>
      <c r="J2872" s="24">
        <v>100</v>
      </c>
      <c r="K2872" s="24">
        <v>0</v>
      </c>
      <c r="L2872" s="2" t="s">
        <v>10</v>
      </c>
      <c r="M2872" t="str">
        <f>VLOOKUP(Table18[[#This Row],[No.]],N:O,2,FALSE)</f>
        <v>Elastoplast/Adhesive Tapes</v>
      </c>
      <c r="N2872" t="s">
        <v>43984</v>
      </c>
      <c r="O2872" t="s">
        <v>43985</v>
      </c>
      <c r="P2872">
        <v>0</v>
      </c>
      <c r="Q2872">
        <v>0</v>
      </c>
      <c r="R2872">
        <v>0</v>
      </c>
      <c r="S2872">
        <v>90</v>
      </c>
      <c r="T2872" t="s">
        <v>35778</v>
      </c>
      <c r="U2872" t="s">
        <v>7105</v>
      </c>
      <c r="V2872" t="s">
        <v>7105</v>
      </c>
      <c r="W2872" t="s">
        <v>7133</v>
      </c>
      <c r="X2872">
        <v>0</v>
      </c>
      <c r="Y2872">
        <v>0</v>
      </c>
      <c r="Z2872">
        <v>0</v>
      </c>
      <c r="AB2872" t="s">
        <v>43986</v>
      </c>
      <c r="AF2872" t="str">
        <f t="shared" si="44"/>
        <v>Elastoplast/Adhesive Tapes</v>
      </c>
    </row>
    <row r="2873" spans="1:32" x14ac:dyDescent="0.35">
      <c r="A2873" s="2" t="s">
        <v>43894</v>
      </c>
      <c r="B2873" s="2" t="s">
        <v>43895</v>
      </c>
      <c r="C2873" s="23">
        <v>2527</v>
      </c>
      <c r="D2873" s="11" t="b">
        <f>FALSE()</f>
        <v>0</v>
      </c>
      <c r="E2873" s="11" t="b">
        <f>FALSE()</f>
        <v>0</v>
      </c>
      <c r="F2873" s="2" t="s">
        <v>10</v>
      </c>
      <c r="G2873" s="2" t="s">
        <v>10</v>
      </c>
      <c r="H2873" s="2" t="s">
        <v>35778</v>
      </c>
      <c r="I2873" s="11" t="b">
        <f>FALSE()</f>
        <v>0</v>
      </c>
      <c r="J2873" s="24">
        <v>800</v>
      </c>
      <c r="K2873" s="24">
        <v>0</v>
      </c>
      <c r="L2873" s="2" t="s">
        <v>10</v>
      </c>
      <c r="M2873" t="str">
        <f>VLOOKUP(Table18[[#This Row],[No.]],N:O,2,FALSE)</f>
        <v>N95 Protective mask</v>
      </c>
      <c r="N2873" t="s">
        <v>43987</v>
      </c>
      <c r="O2873" t="s">
        <v>43988</v>
      </c>
      <c r="P2873" s="22">
        <v>2850</v>
      </c>
      <c r="Q2873" s="22">
        <v>2850</v>
      </c>
      <c r="R2873" s="4">
        <v>2850</v>
      </c>
      <c r="S2873" s="22">
        <v>2660</v>
      </c>
      <c r="T2873" t="s">
        <v>35778</v>
      </c>
      <c r="U2873" t="s">
        <v>7105</v>
      </c>
      <c r="V2873" t="s">
        <v>7105</v>
      </c>
      <c r="W2873" t="s">
        <v>7105</v>
      </c>
      <c r="X2873">
        <v>14.5</v>
      </c>
      <c r="Y2873">
        <v>0</v>
      </c>
      <c r="Z2873">
        <v>0</v>
      </c>
      <c r="AB2873" t="s">
        <v>43989</v>
      </c>
      <c r="AF2873" t="str">
        <f t="shared" si="44"/>
        <v>N95 Protective mask</v>
      </c>
    </row>
    <row r="2874" spans="1:32" x14ac:dyDescent="0.35">
      <c r="A2874" s="2" t="s">
        <v>43897</v>
      </c>
      <c r="B2874" s="2" t="s">
        <v>43898</v>
      </c>
      <c r="C2874" s="23">
        <v>0</v>
      </c>
      <c r="D2874" s="11" t="b">
        <f>FALSE()</f>
        <v>0</v>
      </c>
      <c r="E2874" s="11" t="b">
        <f>FALSE()</f>
        <v>0</v>
      </c>
      <c r="F2874" s="2" t="s">
        <v>10</v>
      </c>
      <c r="G2874" s="2" t="s">
        <v>10</v>
      </c>
      <c r="H2874" s="2" t="s">
        <v>38651</v>
      </c>
      <c r="I2874" s="11" t="b">
        <f>TRUE()</f>
        <v>1</v>
      </c>
      <c r="J2874" s="24">
        <v>0</v>
      </c>
      <c r="K2874" s="24">
        <v>0</v>
      </c>
      <c r="L2874" s="2" t="s">
        <v>10</v>
      </c>
      <c r="M2874" t="str">
        <f>VLOOKUP(Table18[[#This Row],[No.]],N:O,2,FALSE)</f>
        <v>POP Rolls</v>
      </c>
      <c r="N2874" t="s">
        <v>43990</v>
      </c>
      <c r="O2874" t="s">
        <v>43991</v>
      </c>
      <c r="P2874">
        <v>0</v>
      </c>
      <c r="Q2874">
        <v>0</v>
      </c>
      <c r="R2874">
        <v>0</v>
      </c>
      <c r="S2874">
        <v>30</v>
      </c>
      <c r="T2874" t="s">
        <v>35751</v>
      </c>
      <c r="U2874" t="s">
        <v>7105</v>
      </c>
      <c r="V2874" t="s">
        <v>7105</v>
      </c>
      <c r="W2874" t="s">
        <v>7133</v>
      </c>
      <c r="X2874">
        <v>0</v>
      </c>
      <c r="Y2874">
        <v>0</v>
      </c>
      <c r="Z2874">
        <v>0</v>
      </c>
      <c r="AB2874" t="s">
        <v>43992</v>
      </c>
      <c r="AF2874" t="str">
        <f t="shared" si="44"/>
        <v>POP Rolls</v>
      </c>
    </row>
    <row r="2875" spans="1:32" x14ac:dyDescent="0.35">
      <c r="A2875" s="2" t="s">
        <v>43900</v>
      </c>
      <c r="B2875" s="2" t="s">
        <v>43901</v>
      </c>
      <c r="C2875" s="23">
        <v>5</v>
      </c>
      <c r="D2875" s="11" t="b">
        <f>FALSE()</f>
        <v>0</v>
      </c>
      <c r="E2875" s="11" t="b">
        <f>FALSE()</f>
        <v>0</v>
      </c>
      <c r="F2875" s="2" t="s">
        <v>10</v>
      </c>
      <c r="G2875" s="2" t="s">
        <v>10</v>
      </c>
      <c r="H2875" s="2" t="s">
        <v>35829</v>
      </c>
      <c r="I2875" s="11" t="b">
        <f>FALSE()</f>
        <v>0</v>
      </c>
      <c r="J2875" s="24">
        <v>1800</v>
      </c>
      <c r="K2875" s="24">
        <v>0</v>
      </c>
      <c r="L2875" s="2" t="s">
        <v>10</v>
      </c>
      <c r="M2875" t="str">
        <f>VLOOKUP(Table18[[#This Row],[No.]],N:O,2,FALSE)</f>
        <v>POP Powder</v>
      </c>
      <c r="N2875" t="s">
        <v>43993</v>
      </c>
      <c r="O2875" t="s">
        <v>43994</v>
      </c>
      <c r="P2875">
        <v>610</v>
      </c>
      <c r="Q2875">
        <v>610</v>
      </c>
      <c r="R2875">
        <v>610</v>
      </c>
      <c r="S2875">
        <v>90</v>
      </c>
      <c r="T2875" t="s">
        <v>36449</v>
      </c>
      <c r="U2875" t="s">
        <v>7105</v>
      </c>
      <c r="V2875" t="s">
        <v>7105</v>
      </c>
      <c r="W2875" t="s">
        <v>7105</v>
      </c>
      <c r="X2875">
        <v>95</v>
      </c>
      <c r="Y2875">
        <v>0</v>
      </c>
      <c r="Z2875">
        <v>0</v>
      </c>
      <c r="AB2875" t="s">
        <v>43995</v>
      </c>
      <c r="AF2875" t="str">
        <f t="shared" si="44"/>
        <v>POP Powder</v>
      </c>
    </row>
    <row r="2876" spans="1:32" x14ac:dyDescent="0.35">
      <c r="A2876" s="2" t="s">
        <v>43903</v>
      </c>
      <c r="B2876" s="2" t="s">
        <v>43904</v>
      </c>
      <c r="C2876" s="23">
        <v>0</v>
      </c>
      <c r="D2876" s="11" t="b">
        <f>FALSE()</f>
        <v>0</v>
      </c>
      <c r="E2876" s="11" t="b">
        <f>FALSE()</f>
        <v>0</v>
      </c>
      <c r="F2876" s="2" t="s">
        <v>10</v>
      </c>
      <c r="G2876" s="2" t="s">
        <v>10</v>
      </c>
      <c r="H2876" s="2" t="s">
        <v>35891</v>
      </c>
      <c r="I2876" s="11" t="b">
        <f>FALSE()</f>
        <v>0</v>
      </c>
      <c r="J2876" s="24">
        <v>0</v>
      </c>
      <c r="K2876" s="24">
        <v>0</v>
      </c>
      <c r="L2876" s="2" t="s">
        <v>10</v>
      </c>
      <c r="M2876" t="str">
        <f>VLOOKUP(Table18[[#This Row],[No.]],N:O,2,FALSE)</f>
        <v>Orthocryl Putty</v>
      </c>
      <c r="N2876" t="s">
        <v>43996</v>
      </c>
      <c r="O2876" t="s">
        <v>43997</v>
      </c>
      <c r="P2876">
        <v>0</v>
      </c>
      <c r="Q2876">
        <v>0</v>
      </c>
      <c r="R2876">
        <v>0</v>
      </c>
      <c r="S2876">
        <v>120</v>
      </c>
      <c r="T2876" t="s">
        <v>35751</v>
      </c>
      <c r="U2876" t="s">
        <v>7105</v>
      </c>
      <c r="V2876" t="s">
        <v>7105</v>
      </c>
      <c r="W2876" t="s">
        <v>7133</v>
      </c>
      <c r="X2876">
        <v>0</v>
      </c>
      <c r="Y2876">
        <v>0</v>
      </c>
      <c r="Z2876">
        <v>0</v>
      </c>
      <c r="AB2876" t="s">
        <v>43998</v>
      </c>
      <c r="AF2876" t="str">
        <f t="shared" si="44"/>
        <v>Orthocryl Putty</v>
      </c>
    </row>
    <row r="2877" spans="1:32" x14ac:dyDescent="0.35">
      <c r="A2877" s="2" t="s">
        <v>43906</v>
      </c>
      <c r="B2877" s="2" t="s">
        <v>43907</v>
      </c>
      <c r="C2877" s="23">
        <v>210</v>
      </c>
      <c r="D2877" s="11" t="b">
        <f>FALSE()</f>
        <v>0</v>
      </c>
      <c r="E2877" s="11" t="b">
        <f>FALSE()</f>
        <v>0</v>
      </c>
      <c r="F2877" s="2" t="s">
        <v>10</v>
      </c>
      <c r="G2877" s="2" t="s">
        <v>10</v>
      </c>
      <c r="H2877" s="2" t="s">
        <v>35763</v>
      </c>
      <c r="I2877" s="11" t="b">
        <f>FALSE()</f>
        <v>0</v>
      </c>
      <c r="J2877" s="24">
        <v>2.16</v>
      </c>
      <c r="K2877" s="24">
        <v>0</v>
      </c>
      <c r="L2877" s="2" t="s">
        <v>10</v>
      </c>
      <c r="M2877" t="str">
        <f>VLOOKUP(Table18[[#This Row],[No.]],N:O,2,FALSE)</f>
        <v>Tongue Depressors</v>
      </c>
      <c r="N2877" t="s">
        <v>43999</v>
      </c>
      <c r="O2877" t="s">
        <v>44000</v>
      </c>
      <c r="P2877">
        <v>0</v>
      </c>
      <c r="Q2877">
        <v>0</v>
      </c>
      <c r="R2877">
        <v>0</v>
      </c>
      <c r="S2877">
        <v>300</v>
      </c>
      <c r="T2877" t="s">
        <v>35763</v>
      </c>
      <c r="U2877" t="s">
        <v>7105</v>
      </c>
      <c r="V2877" t="s">
        <v>7105</v>
      </c>
      <c r="W2877" t="s">
        <v>7133</v>
      </c>
      <c r="X2877">
        <v>0</v>
      </c>
      <c r="Y2877">
        <v>0</v>
      </c>
      <c r="Z2877">
        <v>0</v>
      </c>
      <c r="AB2877" t="s">
        <v>44001</v>
      </c>
      <c r="AF2877" t="str">
        <f t="shared" si="44"/>
        <v>Tongue Depressors</v>
      </c>
    </row>
    <row r="2878" spans="1:32" x14ac:dyDescent="0.35">
      <c r="A2878" s="2" t="s">
        <v>43909</v>
      </c>
      <c r="B2878" s="2" t="s">
        <v>43910</v>
      </c>
      <c r="C2878" s="23">
        <v>0</v>
      </c>
      <c r="D2878" s="11" t="b">
        <f>FALSE()</f>
        <v>0</v>
      </c>
      <c r="E2878" s="11" t="b">
        <f>FALSE()</f>
        <v>0</v>
      </c>
      <c r="F2878" s="2" t="s">
        <v>10</v>
      </c>
      <c r="G2878" s="2" t="s">
        <v>10</v>
      </c>
      <c r="H2878" s="2" t="s">
        <v>35778</v>
      </c>
      <c r="I2878" s="11" t="b">
        <f>TRUE()</f>
        <v>1</v>
      </c>
      <c r="J2878" s="24">
        <v>0</v>
      </c>
      <c r="K2878" s="24">
        <v>0</v>
      </c>
      <c r="L2878" s="2" t="s">
        <v>10</v>
      </c>
      <c r="M2878" t="str">
        <f>VLOOKUP(Table18[[#This Row],[No.]],N:O,2,FALSE)</f>
        <v>Non-Stick Dressing-Melolin</v>
      </c>
      <c r="N2878" t="s">
        <v>44002</v>
      </c>
      <c r="O2878" t="s">
        <v>44003</v>
      </c>
      <c r="P2878">
        <v>0</v>
      </c>
      <c r="Q2878">
        <v>0</v>
      </c>
      <c r="R2878">
        <v>0</v>
      </c>
      <c r="S2878">
        <v>180</v>
      </c>
      <c r="T2878" t="s">
        <v>36183</v>
      </c>
      <c r="U2878" t="s">
        <v>7105</v>
      </c>
      <c r="V2878" t="s">
        <v>7105</v>
      </c>
      <c r="W2878" t="s">
        <v>7133</v>
      </c>
      <c r="X2878">
        <v>0</v>
      </c>
      <c r="Y2878">
        <v>0</v>
      </c>
      <c r="Z2878">
        <v>0</v>
      </c>
      <c r="AB2878" t="s">
        <v>44004</v>
      </c>
      <c r="AF2878" t="str">
        <f t="shared" si="44"/>
        <v>Non-Stick Dressing-Melolin</v>
      </c>
    </row>
    <row r="2879" spans="1:32" x14ac:dyDescent="0.35">
      <c r="A2879" s="2" t="s">
        <v>43912</v>
      </c>
      <c r="B2879" s="2" t="s">
        <v>43913</v>
      </c>
      <c r="C2879" s="23">
        <v>-87</v>
      </c>
      <c r="D2879" s="11" t="b">
        <f>FALSE()</f>
        <v>0</v>
      </c>
      <c r="E2879" s="11" t="b">
        <f>FALSE()</f>
        <v>0</v>
      </c>
      <c r="F2879" s="2" t="s">
        <v>10</v>
      </c>
      <c r="G2879" s="2" t="s">
        <v>10</v>
      </c>
      <c r="H2879" s="2" t="s">
        <v>35751</v>
      </c>
      <c r="I2879" s="11" t="b">
        <f>FALSE()</f>
        <v>0</v>
      </c>
      <c r="J2879" s="24">
        <v>1600</v>
      </c>
      <c r="K2879" s="24">
        <v>0</v>
      </c>
      <c r="L2879" s="2" t="s">
        <v>10</v>
      </c>
      <c r="M2879" t="str">
        <f>VLOOKUP(Table18[[#This Row],[No.]],N:O,2,FALSE)</f>
        <v>Branular G16</v>
      </c>
      <c r="N2879" t="s">
        <v>44005</v>
      </c>
      <c r="O2879" t="s">
        <v>44006</v>
      </c>
      <c r="P2879">
        <v>0</v>
      </c>
      <c r="Q2879">
        <v>0</v>
      </c>
      <c r="R2879">
        <v>0</v>
      </c>
      <c r="S2879">
        <v>120</v>
      </c>
      <c r="T2879" t="s">
        <v>39308</v>
      </c>
      <c r="U2879" t="s">
        <v>7105</v>
      </c>
      <c r="V2879" t="s">
        <v>7105</v>
      </c>
      <c r="W2879" t="s">
        <v>7133</v>
      </c>
      <c r="X2879">
        <v>0</v>
      </c>
      <c r="Y2879">
        <v>0</v>
      </c>
      <c r="Z2879">
        <v>0</v>
      </c>
      <c r="AB2879" t="s">
        <v>44007</v>
      </c>
      <c r="AF2879" t="str">
        <f t="shared" si="44"/>
        <v>Branular G16</v>
      </c>
    </row>
    <row r="2880" spans="1:32" x14ac:dyDescent="0.35">
      <c r="A2880" s="2" t="s">
        <v>43915</v>
      </c>
      <c r="B2880" s="2" t="s">
        <v>43916</v>
      </c>
      <c r="C2880" s="23">
        <v>5010</v>
      </c>
      <c r="D2880" s="11" t="b">
        <f>FALSE()</f>
        <v>0</v>
      </c>
      <c r="E2880" s="11" t="b">
        <f>FALSE()</f>
        <v>0</v>
      </c>
      <c r="F2880" s="2" t="s">
        <v>10</v>
      </c>
      <c r="G2880" s="2" t="s">
        <v>10</v>
      </c>
      <c r="H2880" s="2" t="s">
        <v>35778</v>
      </c>
      <c r="I2880" s="11" t="b">
        <f>FALSE()</f>
        <v>0</v>
      </c>
      <c r="J2880" s="24">
        <v>7.5</v>
      </c>
      <c r="K2880" s="24">
        <v>0</v>
      </c>
      <c r="L2880" s="2" t="s">
        <v>10</v>
      </c>
      <c r="M2880" t="str">
        <f>VLOOKUP(Table18[[#This Row],[No.]],N:O,2,FALSE)</f>
        <v>Dispensing Bottles</v>
      </c>
      <c r="N2880" t="s">
        <v>44008</v>
      </c>
      <c r="O2880" t="s">
        <v>44009</v>
      </c>
      <c r="P2880">
        <v>0</v>
      </c>
      <c r="Q2880">
        <v>0</v>
      </c>
      <c r="R2880">
        <v>0</v>
      </c>
      <c r="S2880">
        <v>60</v>
      </c>
      <c r="T2880" t="s">
        <v>35751</v>
      </c>
      <c r="U2880" t="s">
        <v>7105</v>
      </c>
      <c r="V2880" t="s">
        <v>7105</v>
      </c>
      <c r="W2880" t="s">
        <v>7133</v>
      </c>
      <c r="X2880">
        <v>0</v>
      </c>
      <c r="Y2880">
        <v>0</v>
      </c>
      <c r="Z2880">
        <v>0</v>
      </c>
      <c r="AB2880" t="s">
        <v>44010</v>
      </c>
      <c r="AF2880" t="str">
        <f t="shared" si="44"/>
        <v>Dispensing Bottles</v>
      </c>
    </row>
    <row r="2881" spans="1:32" x14ac:dyDescent="0.35">
      <c r="A2881" s="2" t="s">
        <v>43918</v>
      </c>
      <c r="B2881" s="2" t="s">
        <v>43919</v>
      </c>
      <c r="C2881" s="23">
        <v>32748</v>
      </c>
      <c r="D2881" s="11" t="b">
        <f>FALSE()</f>
        <v>0</v>
      </c>
      <c r="E2881" s="11" t="b">
        <f>FALSE()</f>
        <v>0</v>
      </c>
      <c r="F2881" s="2" t="s">
        <v>10</v>
      </c>
      <c r="G2881" s="2" t="s">
        <v>10</v>
      </c>
      <c r="H2881" s="2" t="s">
        <v>35778</v>
      </c>
      <c r="I2881" s="11" t="b">
        <f>FALSE()</f>
        <v>0</v>
      </c>
      <c r="J2881" s="24">
        <v>41</v>
      </c>
      <c r="K2881" s="24">
        <v>0</v>
      </c>
      <c r="L2881" s="2" t="s">
        <v>10</v>
      </c>
      <c r="M2881" t="str">
        <f>VLOOKUP(Table18[[#This Row],[No.]],N:O,2,FALSE)</f>
        <v>Face Mask</v>
      </c>
      <c r="N2881" t="s">
        <v>44011</v>
      </c>
      <c r="O2881" t="s">
        <v>44012</v>
      </c>
      <c r="P2881">
        <v>0</v>
      </c>
      <c r="Q2881">
        <v>0</v>
      </c>
      <c r="R2881">
        <v>0</v>
      </c>
      <c r="S2881">
        <v>300</v>
      </c>
      <c r="T2881" t="s">
        <v>36449</v>
      </c>
      <c r="U2881" t="s">
        <v>7105</v>
      </c>
      <c r="V2881" t="s">
        <v>7105</v>
      </c>
      <c r="W2881" t="s">
        <v>7133</v>
      </c>
      <c r="X2881">
        <v>0</v>
      </c>
      <c r="Y2881">
        <v>0</v>
      </c>
      <c r="Z2881">
        <v>0</v>
      </c>
      <c r="AB2881" t="s">
        <v>44013</v>
      </c>
      <c r="AF2881" t="str">
        <f t="shared" si="44"/>
        <v>Face Mask</v>
      </c>
    </row>
    <row r="2882" spans="1:32" x14ac:dyDescent="0.35">
      <c r="A2882" s="2" t="s">
        <v>43921</v>
      </c>
      <c r="B2882" s="2" t="s">
        <v>43922</v>
      </c>
      <c r="C2882" s="23">
        <v>0</v>
      </c>
      <c r="D2882" s="11" t="b">
        <f>FALSE()</f>
        <v>0</v>
      </c>
      <c r="E2882" s="11" t="b">
        <f>FALSE()</f>
        <v>0</v>
      </c>
      <c r="F2882" s="2" t="s">
        <v>10</v>
      </c>
      <c r="G2882" s="2" t="s">
        <v>10</v>
      </c>
      <c r="H2882" s="2" t="s">
        <v>35778</v>
      </c>
      <c r="I2882" s="11" t="b">
        <f>FALSE()</f>
        <v>0</v>
      </c>
      <c r="J2882" s="24">
        <v>0</v>
      </c>
      <c r="K2882" s="24">
        <v>0</v>
      </c>
      <c r="L2882" s="2" t="s">
        <v>10</v>
      </c>
      <c r="M2882" t="str">
        <f>VLOOKUP(Table18[[#This Row],[No.]],N:O,2,FALSE)</f>
        <v>Metallic Speculum (large)</v>
      </c>
      <c r="N2882" t="s">
        <v>44014</v>
      </c>
      <c r="O2882" t="s">
        <v>44015</v>
      </c>
      <c r="P2882">
        <v>0</v>
      </c>
      <c r="Q2882">
        <v>0</v>
      </c>
      <c r="R2882">
        <v>0</v>
      </c>
      <c r="S2882">
        <v>28</v>
      </c>
      <c r="T2882" t="s">
        <v>35751</v>
      </c>
      <c r="U2882" t="s">
        <v>7105</v>
      </c>
      <c r="V2882" t="s">
        <v>7105</v>
      </c>
      <c r="W2882" t="s">
        <v>7133</v>
      </c>
      <c r="X2882">
        <v>0</v>
      </c>
      <c r="Y2882">
        <v>0</v>
      </c>
      <c r="Z2882">
        <v>0</v>
      </c>
      <c r="AB2882" t="s">
        <v>44016</v>
      </c>
      <c r="AF2882" t="str">
        <f t="shared" si="44"/>
        <v>Metallic Speculum (large)</v>
      </c>
    </row>
    <row r="2883" spans="1:32" x14ac:dyDescent="0.35">
      <c r="A2883" s="2" t="s">
        <v>43924</v>
      </c>
      <c r="B2883" s="2" t="s">
        <v>43925</v>
      </c>
      <c r="C2883" s="23">
        <v>6</v>
      </c>
      <c r="D2883" s="11" t="b">
        <f>FALSE()</f>
        <v>0</v>
      </c>
      <c r="E2883" s="11" t="b">
        <f>FALSE()</f>
        <v>0</v>
      </c>
      <c r="F2883" s="2" t="s">
        <v>10</v>
      </c>
      <c r="G2883" s="2" t="s">
        <v>10</v>
      </c>
      <c r="H2883" s="2" t="s">
        <v>35778</v>
      </c>
      <c r="I2883" s="11" t="b">
        <f>FALSE()</f>
        <v>0</v>
      </c>
      <c r="J2883" s="24">
        <v>775</v>
      </c>
      <c r="K2883" s="24">
        <v>0</v>
      </c>
      <c r="L2883" s="2" t="s">
        <v>10</v>
      </c>
      <c r="M2883" t="str">
        <f>VLOOKUP(Table18[[#This Row],[No.]],N:O,2,FALSE)</f>
        <v>Metallic Speculum (Medium)</v>
      </c>
      <c r="N2883" t="s">
        <v>44017</v>
      </c>
      <c r="O2883" t="s">
        <v>44018</v>
      </c>
      <c r="P2883">
        <v>0</v>
      </c>
      <c r="Q2883">
        <v>0</v>
      </c>
      <c r="R2883">
        <v>0</v>
      </c>
      <c r="S2883">
        <v>0</v>
      </c>
      <c r="T2883" t="s">
        <v>35842</v>
      </c>
      <c r="U2883" t="s">
        <v>7105</v>
      </c>
      <c r="V2883" t="s">
        <v>7105</v>
      </c>
      <c r="W2883" t="s">
        <v>7133</v>
      </c>
      <c r="X2883">
        <v>0</v>
      </c>
      <c r="Y2883">
        <v>0</v>
      </c>
      <c r="Z2883">
        <v>0</v>
      </c>
      <c r="AB2883" t="s">
        <v>44019</v>
      </c>
      <c r="AF2883" t="str">
        <f t="shared" ref="AF2883:AF2946" si="45">VLOOKUP(A:A,N:O,2,FALSE)</f>
        <v>Metallic Speculum (Medium)</v>
      </c>
    </row>
    <row r="2884" spans="1:32" x14ac:dyDescent="0.35">
      <c r="A2884" s="2" t="s">
        <v>43927</v>
      </c>
      <c r="B2884" s="2" t="s">
        <v>43928</v>
      </c>
      <c r="C2884" s="23">
        <v>720</v>
      </c>
      <c r="D2884" s="11" t="b">
        <f>FALSE()</f>
        <v>0</v>
      </c>
      <c r="E2884" s="11" t="b">
        <f>FALSE()</f>
        <v>0</v>
      </c>
      <c r="F2884" s="2" t="s">
        <v>10</v>
      </c>
      <c r="G2884" s="2" t="s">
        <v>10</v>
      </c>
      <c r="H2884" s="2" t="s">
        <v>35778</v>
      </c>
      <c r="I2884" s="11" t="b">
        <f>FALSE()</f>
        <v>0</v>
      </c>
      <c r="J2884" s="24">
        <v>20</v>
      </c>
      <c r="K2884" s="24">
        <v>0</v>
      </c>
      <c r="L2884" s="2" t="s">
        <v>10</v>
      </c>
      <c r="M2884" t="str">
        <f>VLOOKUP(Table18[[#This Row],[No.]],N:O,2,FALSE)</f>
        <v>Nasogastric tube-adults</v>
      </c>
      <c r="N2884" t="s">
        <v>44020</v>
      </c>
      <c r="O2884" t="s">
        <v>44021</v>
      </c>
      <c r="P2884">
        <v>0</v>
      </c>
      <c r="Q2884">
        <v>0</v>
      </c>
      <c r="R2884">
        <v>0</v>
      </c>
      <c r="S2884">
        <v>1</v>
      </c>
      <c r="T2884" t="s">
        <v>36465</v>
      </c>
      <c r="U2884" t="s">
        <v>7105</v>
      </c>
      <c r="V2884" t="s">
        <v>7105</v>
      </c>
      <c r="W2884" t="s">
        <v>7133</v>
      </c>
      <c r="X2884">
        <v>0</v>
      </c>
      <c r="Y2884">
        <v>0</v>
      </c>
      <c r="Z2884">
        <v>0</v>
      </c>
      <c r="AB2884" t="s">
        <v>44022</v>
      </c>
      <c r="AF2884" t="str">
        <f t="shared" si="45"/>
        <v>Nasogastric tube-adults</v>
      </c>
    </row>
    <row r="2885" spans="1:32" x14ac:dyDescent="0.35">
      <c r="A2885" s="2" t="s">
        <v>43930</v>
      </c>
      <c r="B2885" s="2" t="s">
        <v>43931</v>
      </c>
      <c r="C2885" s="23">
        <v>720</v>
      </c>
      <c r="D2885" s="11" t="b">
        <f>FALSE()</f>
        <v>0</v>
      </c>
      <c r="E2885" s="11" t="b">
        <f>FALSE()</f>
        <v>0</v>
      </c>
      <c r="F2885" s="2" t="s">
        <v>10</v>
      </c>
      <c r="G2885" s="2" t="s">
        <v>10</v>
      </c>
      <c r="H2885" s="2" t="s">
        <v>35778</v>
      </c>
      <c r="I2885" s="11" t="b">
        <f>FALSE()</f>
        <v>0</v>
      </c>
      <c r="J2885" s="24">
        <v>20</v>
      </c>
      <c r="K2885" s="24">
        <v>0</v>
      </c>
      <c r="L2885" s="2" t="s">
        <v>10</v>
      </c>
      <c r="M2885" t="str">
        <f>VLOOKUP(Table18[[#This Row],[No.]],N:O,2,FALSE)</f>
        <v>Nasogastric tube- Paediatric</v>
      </c>
      <c r="N2885" t="s">
        <v>44023</v>
      </c>
      <c r="O2885" t="s">
        <v>44024</v>
      </c>
      <c r="P2885">
        <v>0</v>
      </c>
      <c r="Q2885">
        <v>0</v>
      </c>
      <c r="R2885">
        <v>0</v>
      </c>
      <c r="S2885">
        <v>1</v>
      </c>
      <c r="T2885" t="s">
        <v>35778</v>
      </c>
      <c r="U2885" t="s">
        <v>7105</v>
      </c>
      <c r="V2885" t="s">
        <v>7105</v>
      </c>
      <c r="W2885" t="s">
        <v>7133</v>
      </c>
      <c r="X2885">
        <v>0</v>
      </c>
      <c r="Y2885">
        <v>0</v>
      </c>
      <c r="Z2885">
        <v>0</v>
      </c>
      <c r="AB2885" t="s">
        <v>44025</v>
      </c>
      <c r="AF2885" t="str">
        <f t="shared" si="45"/>
        <v>Nasogastric tube- Paediatric</v>
      </c>
    </row>
    <row r="2886" spans="1:32" x14ac:dyDescent="0.35">
      <c r="A2886" s="2" t="s">
        <v>43933</v>
      </c>
      <c r="B2886" s="2" t="s">
        <v>43934</v>
      </c>
      <c r="C2886" s="23">
        <v>2197</v>
      </c>
      <c r="D2886" s="11" t="b">
        <f>FALSE()</f>
        <v>0</v>
      </c>
      <c r="E2886" s="11" t="b">
        <f>FALSE()</f>
        <v>0</v>
      </c>
      <c r="F2886" s="2" t="s">
        <v>10</v>
      </c>
      <c r="G2886" s="2" t="s">
        <v>10</v>
      </c>
      <c r="H2886" s="2" t="s">
        <v>35778</v>
      </c>
      <c r="I2886" s="11" t="b">
        <f>FALSE()</f>
        <v>0</v>
      </c>
      <c r="J2886" s="24">
        <v>98</v>
      </c>
      <c r="K2886" s="24">
        <v>0</v>
      </c>
      <c r="L2886" s="2" t="s">
        <v>10</v>
      </c>
      <c r="M2886" t="str">
        <f>VLOOKUP(Table18[[#This Row],[No.]],N:O,2,FALSE)</f>
        <v>Needle G21</v>
      </c>
      <c r="N2886" t="s">
        <v>44026</v>
      </c>
      <c r="O2886" t="s">
        <v>44027</v>
      </c>
      <c r="P2886">
        <v>0</v>
      </c>
      <c r="Q2886">
        <v>0</v>
      </c>
      <c r="R2886">
        <v>0</v>
      </c>
      <c r="S2886">
        <v>1</v>
      </c>
      <c r="T2886" t="s">
        <v>35778</v>
      </c>
      <c r="U2886" t="s">
        <v>7105</v>
      </c>
      <c r="V2886" t="s">
        <v>7105</v>
      </c>
      <c r="W2886" t="s">
        <v>7133</v>
      </c>
      <c r="X2886">
        <v>0</v>
      </c>
      <c r="Y2886">
        <v>0</v>
      </c>
      <c r="Z2886">
        <v>0</v>
      </c>
      <c r="AB2886" t="s">
        <v>44028</v>
      </c>
      <c r="AF2886" t="str">
        <f t="shared" si="45"/>
        <v>Needle G21</v>
      </c>
    </row>
    <row r="2887" spans="1:32" x14ac:dyDescent="0.35">
      <c r="A2887" s="2" t="s">
        <v>43936</v>
      </c>
      <c r="B2887" s="2" t="s">
        <v>43937</v>
      </c>
      <c r="C2887" s="23">
        <v>2942</v>
      </c>
      <c r="D2887" s="11" t="b">
        <f>FALSE()</f>
        <v>0</v>
      </c>
      <c r="E2887" s="11" t="b">
        <f>FALSE()</f>
        <v>0</v>
      </c>
      <c r="F2887" s="2" t="s">
        <v>10</v>
      </c>
      <c r="G2887" s="2" t="s">
        <v>10</v>
      </c>
      <c r="H2887" s="2" t="s">
        <v>35751</v>
      </c>
      <c r="I2887" s="11" t="b">
        <f>FALSE()</f>
        <v>0</v>
      </c>
      <c r="J2887" s="24">
        <v>125</v>
      </c>
      <c r="K2887" s="24">
        <v>0</v>
      </c>
      <c r="L2887" s="2" t="s">
        <v>10</v>
      </c>
      <c r="M2887" t="str">
        <f>VLOOKUP(Table18[[#This Row],[No.]],N:O,2,FALSE)</f>
        <v>Needle G23</v>
      </c>
      <c r="N2887" t="s">
        <v>44029</v>
      </c>
      <c r="O2887" t="s">
        <v>44030</v>
      </c>
      <c r="P2887">
        <v>0</v>
      </c>
      <c r="Q2887">
        <v>0</v>
      </c>
      <c r="R2887">
        <v>0</v>
      </c>
      <c r="S2887">
        <v>0</v>
      </c>
      <c r="T2887" t="s">
        <v>35778</v>
      </c>
      <c r="U2887" t="s">
        <v>7105</v>
      </c>
      <c r="V2887" t="s">
        <v>7105</v>
      </c>
      <c r="W2887" t="s">
        <v>7133</v>
      </c>
      <c r="X2887">
        <v>0</v>
      </c>
      <c r="Y2887">
        <v>0</v>
      </c>
      <c r="Z2887">
        <v>0</v>
      </c>
      <c r="AB2887" t="s">
        <v>44031</v>
      </c>
      <c r="AF2887" t="str">
        <f t="shared" si="45"/>
        <v>Needle G23</v>
      </c>
    </row>
    <row r="2888" spans="1:32" x14ac:dyDescent="0.35">
      <c r="A2888" s="2" t="s">
        <v>43939</v>
      </c>
      <c r="B2888" s="2" t="s">
        <v>43940</v>
      </c>
      <c r="C2888" s="23">
        <v>0</v>
      </c>
      <c r="D2888" s="11" t="b">
        <f>FALSE()</f>
        <v>0</v>
      </c>
      <c r="E2888" s="11" t="b">
        <f>FALSE()</f>
        <v>0</v>
      </c>
      <c r="F2888" s="2" t="s">
        <v>10</v>
      </c>
      <c r="G2888" s="2" t="s">
        <v>10</v>
      </c>
      <c r="H2888" s="2" t="s">
        <v>35778</v>
      </c>
      <c r="I2888" s="11" t="b">
        <f>FALSE()</f>
        <v>0</v>
      </c>
      <c r="J2888" s="24">
        <v>0</v>
      </c>
      <c r="K2888" s="24">
        <v>0</v>
      </c>
      <c r="L2888" s="2" t="s">
        <v>10</v>
      </c>
      <c r="M2888" t="str">
        <f>VLOOKUP(Table18[[#This Row],[No.]],N:O,2,FALSE)</f>
        <v>Abdominal Pack</v>
      </c>
      <c r="N2888" t="s">
        <v>44032</v>
      </c>
      <c r="O2888" t="s">
        <v>44033</v>
      </c>
      <c r="P2888">
        <v>0</v>
      </c>
      <c r="Q2888">
        <v>0</v>
      </c>
      <c r="R2888">
        <v>0</v>
      </c>
      <c r="S2888">
        <v>1</v>
      </c>
      <c r="T2888" t="s">
        <v>36465</v>
      </c>
      <c r="U2888" t="s">
        <v>7105</v>
      </c>
      <c r="V2888" t="s">
        <v>7105</v>
      </c>
      <c r="W2888" t="s">
        <v>7133</v>
      </c>
      <c r="X2888">
        <v>0</v>
      </c>
      <c r="Y2888">
        <v>0</v>
      </c>
      <c r="Z2888">
        <v>0</v>
      </c>
      <c r="AB2888" t="s">
        <v>44034</v>
      </c>
      <c r="AF2888" t="str">
        <f t="shared" si="45"/>
        <v>Abdominal Pack</v>
      </c>
    </row>
    <row r="2889" spans="1:32" x14ac:dyDescent="0.35">
      <c r="A2889" s="2" t="s">
        <v>43942</v>
      </c>
      <c r="B2889" s="2" t="s">
        <v>43943</v>
      </c>
      <c r="C2889" s="23">
        <v>6400</v>
      </c>
      <c r="D2889" s="11" t="b">
        <f>FALSE()</f>
        <v>0</v>
      </c>
      <c r="E2889" s="11" t="b">
        <f>FALSE()</f>
        <v>0</v>
      </c>
      <c r="F2889" s="2" t="s">
        <v>10</v>
      </c>
      <c r="G2889" s="2" t="s">
        <v>10</v>
      </c>
      <c r="H2889" s="2" t="s">
        <v>35778</v>
      </c>
      <c r="I2889" s="11" t="b">
        <f>FALSE()</f>
        <v>0</v>
      </c>
      <c r="J2889" s="24">
        <v>228</v>
      </c>
      <c r="K2889" s="24">
        <v>0</v>
      </c>
      <c r="L2889" s="2" t="s">
        <v>10</v>
      </c>
      <c r="M2889" t="str">
        <f>VLOOKUP(Table18[[#This Row],[No.]],N:O,2,FALSE)</f>
        <v>Blood Bags- Double</v>
      </c>
      <c r="N2889" t="s">
        <v>44035</v>
      </c>
      <c r="O2889" t="s">
        <v>44036</v>
      </c>
      <c r="P2889">
        <v>0</v>
      </c>
      <c r="Q2889">
        <v>0</v>
      </c>
      <c r="R2889">
        <v>0</v>
      </c>
      <c r="S2889">
        <v>1</v>
      </c>
      <c r="T2889" t="s">
        <v>36119</v>
      </c>
      <c r="U2889" t="s">
        <v>7105</v>
      </c>
      <c r="V2889" t="s">
        <v>7105</v>
      </c>
      <c r="W2889" t="s">
        <v>7133</v>
      </c>
      <c r="X2889">
        <v>0</v>
      </c>
      <c r="Y2889">
        <v>0</v>
      </c>
      <c r="Z2889">
        <v>0</v>
      </c>
      <c r="AB2889" t="s">
        <v>44037</v>
      </c>
      <c r="AF2889" t="str">
        <f t="shared" si="45"/>
        <v>Blood Bags- Double</v>
      </c>
    </row>
    <row r="2890" spans="1:32" x14ac:dyDescent="0.35">
      <c r="A2890" s="2" t="s">
        <v>43945</v>
      </c>
      <c r="B2890" s="2" t="s">
        <v>43946</v>
      </c>
      <c r="C2890" s="23">
        <v>0</v>
      </c>
      <c r="D2890" s="11" t="b">
        <f>FALSE()</f>
        <v>0</v>
      </c>
      <c r="E2890" s="11" t="b">
        <f>FALSE()</f>
        <v>0</v>
      </c>
      <c r="F2890" s="2" t="s">
        <v>10</v>
      </c>
      <c r="G2890" s="2" t="s">
        <v>10</v>
      </c>
      <c r="H2890" s="2" t="s">
        <v>35778</v>
      </c>
      <c r="I2890" s="11" t="b">
        <f>FALSE()</f>
        <v>0</v>
      </c>
      <c r="J2890" s="24">
        <v>0</v>
      </c>
      <c r="K2890" s="24">
        <v>0</v>
      </c>
      <c r="L2890" s="2" t="s">
        <v>10</v>
      </c>
      <c r="M2890" t="str">
        <f>VLOOKUP(Table18[[#This Row],[No.]],N:O,2,FALSE)</f>
        <v>Blood Bags- Quadrupple</v>
      </c>
      <c r="N2890" t="s">
        <v>44038</v>
      </c>
      <c r="O2890" t="s">
        <v>44039</v>
      </c>
      <c r="P2890">
        <v>80</v>
      </c>
      <c r="Q2890">
        <v>80</v>
      </c>
      <c r="R2890">
        <v>80</v>
      </c>
      <c r="S2890">
        <v>240</v>
      </c>
      <c r="T2890" t="s">
        <v>35778</v>
      </c>
      <c r="U2890" t="s">
        <v>7105</v>
      </c>
      <c r="V2890" t="s">
        <v>7105</v>
      </c>
      <c r="W2890" t="s">
        <v>7105</v>
      </c>
      <c r="X2890">
        <v>73</v>
      </c>
      <c r="Y2890">
        <v>0</v>
      </c>
      <c r="Z2890">
        <v>0</v>
      </c>
      <c r="AB2890" t="s">
        <v>44040</v>
      </c>
      <c r="AF2890" t="str">
        <f t="shared" si="45"/>
        <v>Blood Bags- Quadrupple</v>
      </c>
    </row>
    <row r="2891" spans="1:32" x14ac:dyDescent="0.35">
      <c r="A2891" s="2" t="s">
        <v>43948</v>
      </c>
      <c r="B2891" s="2" t="s">
        <v>43949</v>
      </c>
      <c r="C2891" s="23">
        <v>2500</v>
      </c>
      <c r="D2891" s="11" t="b">
        <f>FALSE()</f>
        <v>0</v>
      </c>
      <c r="E2891" s="11" t="b">
        <f>FALSE()</f>
        <v>0</v>
      </c>
      <c r="F2891" s="2" t="s">
        <v>10</v>
      </c>
      <c r="G2891" s="2" t="s">
        <v>10</v>
      </c>
      <c r="H2891" s="2" t="s">
        <v>35778</v>
      </c>
      <c r="I2891" s="11" t="b">
        <f>FALSE()</f>
        <v>0</v>
      </c>
      <c r="J2891" s="24">
        <v>468</v>
      </c>
      <c r="K2891" s="24">
        <v>0</v>
      </c>
      <c r="L2891" s="2" t="s">
        <v>10</v>
      </c>
      <c r="M2891" t="str">
        <f>VLOOKUP(Table18[[#This Row],[No.]],N:O,2,FALSE)</f>
        <v>Blood Bags- Tripple</v>
      </c>
      <c r="N2891" t="s">
        <v>44041</v>
      </c>
      <c r="O2891" t="s">
        <v>44042</v>
      </c>
      <c r="P2891">
        <v>800</v>
      </c>
      <c r="Q2891">
        <v>800</v>
      </c>
      <c r="R2891">
        <v>800</v>
      </c>
      <c r="S2891" s="22">
        <v>2490</v>
      </c>
      <c r="T2891" t="s">
        <v>35778</v>
      </c>
      <c r="U2891" t="s">
        <v>7105</v>
      </c>
      <c r="V2891" t="s">
        <v>7105</v>
      </c>
      <c r="W2891" t="s">
        <v>7105</v>
      </c>
      <c r="X2891">
        <v>25</v>
      </c>
      <c r="Y2891">
        <v>0</v>
      </c>
      <c r="Z2891">
        <v>0</v>
      </c>
      <c r="AB2891" t="s">
        <v>44043</v>
      </c>
      <c r="AF2891" t="str">
        <f t="shared" si="45"/>
        <v>Blood Bags- Tripple</v>
      </c>
    </row>
    <row r="2892" spans="1:32" x14ac:dyDescent="0.35">
      <c r="A2892" s="2" t="s">
        <v>43951</v>
      </c>
      <c r="B2892" s="2" t="s">
        <v>43952</v>
      </c>
      <c r="C2892" s="23">
        <v>179</v>
      </c>
      <c r="D2892" s="11" t="b">
        <f>FALSE()</f>
        <v>0</v>
      </c>
      <c r="E2892" s="11" t="b">
        <f>FALSE()</f>
        <v>0</v>
      </c>
      <c r="F2892" s="2" t="s">
        <v>10</v>
      </c>
      <c r="G2892" s="2" t="s">
        <v>10</v>
      </c>
      <c r="H2892" s="2" t="s">
        <v>36465</v>
      </c>
      <c r="I2892" s="11" t="b">
        <f>FALSE()</f>
        <v>0</v>
      </c>
      <c r="J2892" s="24">
        <v>1250</v>
      </c>
      <c r="K2892" s="24">
        <v>0</v>
      </c>
      <c r="L2892" s="2" t="s">
        <v>10</v>
      </c>
      <c r="M2892" t="str">
        <f>VLOOKUP(Table18[[#This Row],[No.]],N:O,2,FALSE)</f>
        <v>Gauze Roll</v>
      </c>
      <c r="N2892" t="s">
        <v>44044</v>
      </c>
      <c r="O2892" t="s">
        <v>44045</v>
      </c>
      <c r="P2892">
        <v>500</v>
      </c>
      <c r="Q2892">
        <v>500</v>
      </c>
      <c r="R2892">
        <v>500</v>
      </c>
      <c r="S2892" s="22">
        <v>2600</v>
      </c>
      <c r="T2892" t="s">
        <v>35778</v>
      </c>
      <c r="U2892" t="s">
        <v>7105</v>
      </c>
      <c r="V2892" t="s">
        <v>7105</v>
      </c>
      <c r="W2892" t="s">
        <v>7105</v>
      </c>
      <c r="X2892">
        <v>14</v>
      </c>
      <c r="Y2892">
        <v>0</v>
      </c>
      <c r="Z2892">
        <v>0</v>
      </c>
      <c r="AB2892" t="s">
        <v>44046</v>
      </c>
      <c r="AF2892" t="str">
        <f t="shared" si="45"/>
        <v>Gauze Roll</v>
      </c>
    </row>
    <row r="2893" spans="1:32" x14ac:dyDescent="0.35">
      <c r="A2893" s="2" t="s">
        <v>43954</v>
      </c>
      <c r="B2893" s="2" t="s">
        <v>43955</v>
      </c>
      <c r="C2893" s="23">
        <v>1185</v>
      </c>
      <c r="D2893" s="11" t="b">
        <f>FALSE()</f>
        <v>0</v>
      </c>
      <c r="E2893" s="11" t="b">
        <f>FALSE()</f>
        <v>0</v>
      </c>
      <c r="F2893" s="2" t="s">
        <v>10</v>
      </c>
      <c r="G2893" s="2" t="s">
        <v>10</v>
      </c>
      <c r="H2893" s="2" t="s">
        <v>35751</v>
      </c>
      <c r="I2893" s="11" t="b">
        <f>FALSE()</f>
        <v>0</v>
      </c>
      <c r="J2893" s="24">
        <v>0</v>
      </c>
      <c r="K2893" s="24">
        <v>0</v>
      </c>
      <c r="L2893" s="2" t="s">
        <v>10</v>
      </c>
      <c r="M2893" t="str">
        <f>VLOOKUP(Table18[[#This Row],[No.]],N:O,2,FALSE)</f>
        <v>Blood bags</v>
      </c>
      <c r="N2893" t="s">
        <v>44047</v>
      </c>
      <c r="O2893" t="s">
        <v>44048</v>
      </c>
      <c r="P2893">
        <v>0</v>
      </c>
      <c r="Q2893">
        <v>0</v>
      </c>
      <c r="R2893">
        <v>0</v>
      </c>
      <c r="S2893" s="22">
        <v>1236</v>
      </c>
      <c r="T2893" t="s">
        <v>35778</v>
      </c>
      <c r="U2893" t="s">
        <v>7105</v>
      </c>
      <c r="V2893" t="s">
        <v>7105</v>
      </c>
      <c r="W2893" t="s">
        <v>7133</v>
      </c>
      <c r="X2893">
        <v>0</v>
      </c>
      <c r="Y2893">
        <v>0</v>
      </c>
      <c r="Z2893">
        <v>0</v>
      </c>
      <c r="AB2893" t="s">
        <v>44049</v>
      </c>
      <c r="AF2893" t="str">
        <f t="shared" si="45"/>
        <v>Blood bags</v>
      </c>
    </row>
    <row r="2894" spans="1:32" x14ac:dyDescent="0.35">
      <c r="A2894" s="2" t="s">
        <v>43957</v>
      </c>
      <c r="B2894" s="2" t="s">
        <v>43958</v>
      </c>
      <c r="C2894" s="23">
        <v>813</v>
      </c>
      <c r="D2894" s="11" t="b">
        <f>FALSE()</f>
        <v>0</v>
      </c>
      <c r="E2894" s="11" t="b">
        <f>FALSE()</f>
        <v>0</v>
      </c>
      <c r="F2894" s="2" t="s">
        <v>10</v>
      </c>
      <c r="G2894" s="2" t="s">
        <v>10</v>
      </c>
      <c r="H2894" s="2" t="s">
        <v>35778</v>
      </c>
      <c r="I2894" s="11" t="b">
        <f>FALSE()</f>
        <v>0</v>
      </c>
      <c r="J2894" s="24">
        <v>0</v>
      </c>
      <c r="K2894" s="24">
        <v>0</v>
      </c>
      <c r="L2894" s="2" t="s">
        <v>10</v>
      </c>
      <c r="M2894" t="str">
        <f>VLOOKUP(Table18[[#This Row],[No.]],N:O,2,FALSE)</f>
        <v>Blood Giving Set</v>
      </c>
      <c r="N2894" t="s">
        <v>44050</v>
      </c>
      <c r="O2894" t="s">
        <v>44051</v>
      </c>
      <c r="P2894">
        <v>70</v>
      </c>
      <c r="Q2894">
        <v>70</v>
      </c>
      <c r="R2894">
        <v>70</v>
      </c>
      <c r="S2894">
        <v>60</v>
      </c>
      <c r="T2894" t="s">
        <v>35778</v>
      </c>
      <c r="U2894" t="s">
        <v>7105</v>
      </c>
      <c r="V2894" t="s">
        <v>7105</v>
      </c>
      <c r="W2894" t="s">
        <v>7105</v>
      </c>
      <c r="X2894">
        <v>30</v>
      </c>
      <c r="Y2894">
        <v>0</v>
      </c>
      <c r="Z2894">
        <v>0</v>
      </c>
      <c r="AB2894" t="s">
        <v>44052</v>
      </c>
      <c r="AF2894" t="str">
        <f t="shared" si="45"/>
        <v>Blood Giving Set</v>
      </c>
    </row>
    <row r="2895" spans="1:32" x14ac:dyDescent="0.35">
      <c r="A2895" s="2" t="s">
        <v>43960</v>
      </c>
      <c r="B2895" s="2" t="s">
        <v>43961</v>
      </c>
      <c r="C2895" s="23">
        <v>-1100</v>
      </c>
      <c r="D2895" s="11" t="b">
        <f>FALSE()</f>
        <v>0</v>
      </c>
      <c r="E2895" s="11" t="b">
        <f>FALSE()</f>
        <v>0</v>
      </c>
      <c r="F2895" s="2" t="s">
        <v>10</v>
      </c>
      <c r="G2895" s="2" t="s">
        <v>10</v>
      </c>
      <c r="H2895" s="2" t="s">
        <v>35778</v>
      </c>
      <c r="I2895" s="11" t="b">
        <f>FALSE()</f>
        <v>0</v>
      </c>
      <c r="J2895" s="24">
        <v>18</v>
      </c>
      <c r="K2895" s="24">
        <v>0</v>
      </c>
      <c r="L2895" s="2" t="s">
        <v>10</v>
      </c>
      <c r="M2895" t="str">
        <f>VLOOKUP(Table18[[#This Row],[No.]],N:O,2,FALSE)</f>
        <v>Branulars G18</v>
      </c>
      <c r="N2895" t="s">
        <v>44053</v>
      </c>
      <c r="O2895" t="s">
        <v>44054</v>
      </c>
      <c r="P2895">
        <v>50</v>
      </c>
      <c r="Q2895">
        <v>50</v>
      </c>
      <c r="R2895">
        <v>50</v>
      </c>
      <c r="S2895" s="22">
        <v>1144</v>
      </c>
      <c r="T2895" t="s">
        <v>35778</v>
      </c>
      <c r="U2895" t="s">
        <v>7105</v>
      </c>
      <c r="V2895" t="s">
        <v>7105</v>
      </c>
      <c r="W2895" t="s">
        <v>7105</v>
      </c>
      <c r="X2895">
        <v>0</v>
      </c>
      <c r="Y2895">
        <v>0</v>
      </c>
      <c r="Z2895">
        <v>0</v>
      </c>
      <c r="AB2895" t="s">
        <v>44055</v>
      </c>
      <c r="AF2895" t="str">
        <f t="shared" si="45"/>
        <v>Branulars G18</v>
      </c>
    </row>
    <row r="2896" spans="1:32" x14ac:dyDescent="0.35">
      <c r="A2896" s="2" t="s">
        <v>43963</v>
      </c>
      <c r="B2896" s="2" t="s">
        <v>43964</v>
      </c>
      <c r="C2896" s="23">
        <v>5505</v>
      </c>
      <c r="D2896" s="11" t="b">
        <f>FALSE()</f>
        <v>0</v>
      </c>
      <c r="E2896" s="11" t="b">
        <f>FALSE()</f>
        <v>0</v>
      </c>
      <c r="F2896" s="2" t="s">
        <v>10</v>
      </c>
      <c r="G2896" s="2" t="s">
        <v>10</v>
      </c>
      <c r="H2896" s="2" t="s">
        <v>35763</v>
      </c>
      <c r="I2896" s="11" t="b">
        <f>FALSE()</f>
        <v>0</v>
      </c>
      <c r="J2896" s="24">
        <v>10500</v>
      </c>
      <c r="K2896" s="24">
        <v>0</v>
      </c>
      <c r="L2896" s="2" t="s">
        <v>10</v>
      </c>
      <c r="M2896" t="str">
        <f>VLOOKUP(Table18[[#This Row],[No.]],N:O,2,FALSE)</f>
        <v>Brannulars G20</v>
      </c>
      <c r="N2896" t="s">
        <v>44056</v>
      </c>
      <c r="O2896" t="s">
        <v>44057</v>
      </c>
      <c r="P2896">
        <v>100</v>
      </c>
      <c r="Q2896">
        <v>100</v>
      </c>
      <c r="R2896">
        <v>100</v>
      </c>
      <c r="S2896" s="22">
        <v>11010</v>
      </c>
      <c r="T2896" t="s">
        <v>35778</v>
      </c>
      <c r="U2896" t="s">
        <v>7105</v>
      </c>
      <c r="V2896" t="s">
        <v>7105</v>
      </c>
      <c r="W2896" t="s">
        <v>7105</v>
      </c>
      <c r="X2896">
        <v>380</v>
      </c>
      <c r="Y2896">
        <v>0</v>
      </c>
      <c r="Z2896">
        <v>0</v>
      </c>
      <c r="AB2896" t="s">
        <v>44058</v>
      </c>
      <c r="AF2896" t="str">
        <f t="shared" si="45"/>
        <v>Brannulars G20</v>
      </c>
    </row>
    <row r="2897" spans="1:32" x14ac:dyDescent="0.35">
      <c r="A2897" s="2" t="s">
        <v>43966</v>
      </c>
      <c r="B2897" s="2" t="s">
        <v>43967</v>
      </c>
      <c r="C2897" s="23">
        <v>5500</v>
      </c>
      <c r="D2897" s="11" t="b">
        <f>FALSE()</f>
        <v>0</v>
      </c>
      <c r="E2897" s="11" t="b">
        <f>FALSE()</f>
        <v>0</v>
      </c>
      <c r="F2897" s="2" t="s">
        <v>10</v>
      </c>
      <c r="G2897" s="2" t="s">
        <v>10</v>
      </c>
      <c r="H2897" s="2" t="s">
        <v>35778</v>
      </c>
      <c r="I2897" s="11" t="b">
        <f>FALSE()</f>
        <v>0</v>
      </c>
      <c r="J2897" s="24">
        <v>12.5</v>
      </c>
      <c r="K2897" s="24">
        <v>0</v>
      </c>
      <c r="L2897" s="2" t="s">
        <v>10</v>
      </c>
      <c r="M2897" t="str">
        <f>VLOOKUP(Table18[[#This Row],[No.]],N:O,2,FALSE)</f>
        <v>Branulars G22</v>
      </c>
      <c r="N2897" t="s">
        <v>44059</v>
      </c>
      <c r="O2897" t="s">
        <v>44060</v>
      </c>
      <c r="P2897">
        <v>19</v>
      </c>
      <c r="Q2897">
        <v>19</v>
      </c>
      <c r="R2897">
        <v>19</v>
      </c>
      <c r="S2897" s="22">
        <v>1303</v>
      </c>
      <c r="T2897" t="s">
        <v>35778</v>
      </c>
      <c r="U2897" t="s">
        <v>7105</v>
      </c>
      <c r="V2897" t="s">
        <v>7105</v>
      </c>
      <c r="W2897" t="s">
        <v>7105</v>
      </c>
      <c r="X2897">
        <v>405</v>
      </c>
      <c r="Y2897">
        <v>0</v>
      </c>
      <c r="Z2897">
        <v>0</v>
      </c>
      <c r="AB2897" t="s">
        <v>44061</v>
      </c>
      <c r="AF2897" t="str">
        <f t="shared" si="45"/>
        <v>Branulars G22</v>
      </c>
    </row>
    <row r="2898" spans="1:32" x14ac:dyDescent="0.35">
      <c r="A2898" s="2" t="s">
        <v>43969</v>
      </c>
      <c r="B2898" s="2" t="s">
        <v>43970</v>
      </c>
      <c r="C2898" s="23">
        <v>10569</v>
      </c>
      <c r="D2898" s="11" t="b">
        <f>FALSE()</f>
        <v>0</v>
      </c>
      <c r="E2898" s="11" t="b">
        <f>FALSE()</f>
        <v>0</v>
      </c>
      <c r="F2898" s="2" t="s">
        <v>10</v>
      </c>
      <c r="G2898" s="2" t="s">
        <v>10</v>
      </c>
      <c r="H2898" s="2" t="s">
        <v>35763</v>
      </c>
      <c r="I2898" s="11" t="b">
        <f>FALSE()</f>
        <v>0</v>
      </c>
      <c r="J2898" s="24">
        <v>11</v>
      </c>
      <c r="K2898" s="24">
        <v>0</v>
      </c>
      <c r="L2898" s="2" t="s">
        <v>10</v>
      </c>
      <c r="M2898" t="str">
        <f>VLOOKUP(Table18[[#This Row],[No.]],N:O,2,FALSE)</f>
        <v>Brannular G24</v>
      </c>
      <c r="N2898" t="s">
        <v>44062</v>
      </c>
      <c r="O2898" t="s">
        <v>44063</v>
      </c>
      <c r="P2898">
        <v>2</v>
      </c>
      <c r="Q2898">
        <v>2</v>
      </c>
      <c r="R2898">
        <v>2</v>
      </c>
      <c r="S2898">
        <v>344</v>
      </c>
      <c r="T2898" t="s">
        <v>35778</v>
      </c>
      <c r="U2898" t="s">
        <v>7105</v>
      </c>
      <c r="V2898" t="s">
        <v>7105</v>
      </c>
      <c r="W2898" t="s">
        <v>7105</v>
      </c>
      <c r="X2898">
        <v>0</v>
      </c>
      <c r="Y2898">
        <v>0</v>
      </c>
      <c r="Z2898">
        <v>0</v>
      </c>
      <c r="AB2898" t="s">
        <v>44064</v>
      </c>
      <c r="AF2898" t="str">
        <f t="shared" si="45"/>
        <v>Brannular G24</v>
      </c>
    </row>
    <row r="2899" spans="1:32" x14ac:dyDescent="0.35">
      <c r="A2899" s="2" t="s">
        <v>43972</v>
      </c>
      <c r="B2899" s="2" t="s">
        <v>43973</v>
      </c>
      <c r="C2899" s="23">
        <v>468970</v>
      </c>
      <c r="D2899" s="11" t="b">
        <f>FALSE()</f>
        <v>0</v>
      </c>
      <c r="E2899" s="11" t="b">
        <f>FALSE()</f>
        <v>0</v>
      </c>
      <c r="F2899" s="2" t="s">
        <v>10</v>
      </c>
      <c r="G2899" s="2" t="s">
        <v>10</v>
      </c>
      <c r="H2899" s="2" t="s">
        <v>35778</v>
      </c>
      <c r="I2899" s="11" t="b">
        <f>FALSE()</f>
        <v>0</v>
      </c>
      <c r="J2899" s="24">
        <v>0.35</v>
      </c>
      <c r="K2899" s="24">
        <v>0</v>
      </c>
      <c r="L2899" s="2" t="s">
        <v>10</v>
      </c>
      <c r="M2899" t="str">
        <f>VLOOKUP(Table18[[#This Row],[No.]],N:O,2,FALSE)</f>
        <v>Dispensing envelopes</v>
      </c>
      <c r="N2899" t="s">
        <v>44065</v>
      </c>
      <c r="O2899" t="s">
        <v>44066</v>
      </c>
      <c r="P2899">
        <v>20</v>
      </c>
      <c r="Q2899">
        <v>20</v>
      </c>
      <c r="R2899">
        <v>20</v>
      </c>
      <c r="S2899">
        <v>104</v>
      </c>
      <c r="T2899" t="s">
        <v>35778</v>
      </c>
      <c r="U2899" t="s">
        <v>7105</v>
      </c>
      <c r="V2899" t="s">
        <v>7105</v>
      </c>
      <c r="W2899" t="s">
        <v>7105</v>
      </c>
      <c r="X2899">
        <v>450</v>
      </c>
      <c r="Y2899">
        <v>0</v>
      </c>
      <c r="Z2899">
        <v>0</v>
      </c>
      <c r="AB2899" t="s">
        <v>44067</v>
      </c>
      <c r="AF2899" t="str">
        <f t="shared" si="45"/>
        <v>Dispensing envelopes</v>
      </c>
    </row>
    <row r="2900" spans="1:32" x14ac:dyDescent="0.35">
      <c r="A2900" s="2" t="s">
        <v>43975</v>
      </c>
      <c r="B2900" s="2" t="s">
        <v>43976</v>
      </c>
      <c r="C2900" s="23">
        <v>0</v>
      </c>
      <c r="D2900" s="11" t="b">
        <f>FALSE()</f>
        <v>0</v>
      </c>
      <c r="E2900" s="11" t="b">
        <f>FALSE()</f>
        <v>0</v>
      </c>
      <c r="F2900" s="2" t="s">
        <v>10</v>
      </c>
      <c r="G2900" s="2" t="s">
        <v>10</v>
      </c>
      <c r="H2900" s="2" t="s">
        <v>35778</v>
      </c>
      <c r="I2900" s="11" t="b">
        <f>FALSE()</f>
        <v>0</v>
      </c>
      <c r="J2900" s="24">
        <v>70</v>
      </c>
      <c r="K2900" s="24">
        <v>0</v>
      </c>
      <c r="L2900" s="2" t="s">
        <v>10</v>
      </c>
      <c r="M2900" t="str">
        <f>VLOOKUP(Table18[[#This Row],[No.]],N:O,2,FALSE)</f>
        <v>Disposable Speculum (large)</v>
      </c>
      <c r="N2900" t="s">
        <v>44068</v>
      </c>
      <c r="O2900" t="s">
        <v>44069</v>
      </c>
      <c r="P2900">
        <v>12</v>
      </c>
      <c r="Q2900">
        <v>12</v>
      </c>
      <c r="R2900">
        <v>12</v>
      </c>
      <c r="S2900" s="22">
        <v>20002</v>
      </c>
      <c r="T2900" t="s">
        <v>35778</v>
      </c>
      <c r="U2900" t="s">
        <v>7105</v>
      </c>
      <c r="V2900" t="s">
        <v>7105</v>
      </c>
      <c r="W2900" t="s">
        <v>7105</v>
      </c>
      <c r="X2900">
        <v>0</v>
      </c>
      <c r="Y2900">
        <v>0</v>
      </c>
      <c r="Z2900">
        <v>0</v>
      </c>
      <c r="AB2900" t="s">
        <v>44070</v>
      </c>
      <c r="AF2900" t="str">
        <f t="shared" si="45"/>
        <v>Disposable Speculum (large)</v>
      </c>
    </row>
    <row r="2901" spans="1:32" x14ac:dyDescent="0.35">
      <c r="A2901" s="2" t="s">
        <v>43978</v>
      </c>
      <c r="B2901" s="2" t="s">
        <v>43979</v>
      </c>
      <c r="C2901" s="23">
        <v>0</v>
      </c>
      <c r="D2901" s="11" t="b">
        <f>FALSE()</f>
        <v>0</v>
      </c>
      <c r="E2901" s="11" t="b">
        <f>FALSE()</f>
        <v>0</v>
      </c>
      <c r="F2901" s="2" t="s">
        <v>10</v>
      </c>
      <c r="G2901" s="2" t="s">
        <v>10</v>
      </c>
      <c r="H2901" s="2" t="s">
        <v>35778</v>
      </c>
      <c r="I2901" s="11" t="b">
        <f>FALSE()</f>
        <v>0</v>
      </c>
      <c r="J2901" s="24">
        <v>0</v>
      </c>
      <c r="K2901" s="24">
        <v>0</v>
      </c>
      <c r="L2901" s="2" t="s">
        <v>10</v>
      </c>
      <c r="M2901" t="str">
        <f>VLOOKUP(Table18[[#This Row],[No.]],N:O,2,FALSE)</f>
        <v>Disposable Speculum(Medium)</v>
      </c>
      <c r="N2901" t="s">
        <v>44071</v>
      </c>
      <c r="O2901" t="s">
        <v>44072</v>
      </c>
      <c r="P2901">
        <v>0</v>
      </c>
      <c r="Q2901">
        <v>0</v>
      </c>
      <c r="R2901">
        <v>0</v>
      </c>
      <c r="S2901">
        <v>104</v>
      </c>
      <c r="T2901" t="s">
        <v>35778</v>
      </c>
      <c r="U2901" t="s">
        <v>7105</v>
      </c>
      <c r="V2901" t="s">
        <v>7105</v>
      </c>
      <c r="W2901" t="s">
        <v>7133</v>
      </c>
      <c r="X2901">
        <v>0</v>
      </c>
      <c r="Y2901">
        <v>0</v>
      </c>
      <c r="Z2901">
        <v>0</v>
      </c>
      <c r="AB2901" t="s">
        <v>44073</v>
      </c>
      <c r="AF2901" t="str">
        <f t="shared" si="45"/>
        <v>Disposable Speculum(Medium)</v>
      </c>
    </row>
    <row r="2902" spans="1:32" x14ac:dyDescent="0.35">
      <c r="A2902" s="2" t="s">
        <v>43981</v>
      </c>
      <c r="B2902" s="2" t="s">
        <v>43982</v>
      </c>
      <c r="C2902" s="23">
        <v>405</v>
      </c>
      <c r="D2902" s="11" t="b">
        <f>FALSE()</f>
        <v>0</v>
      </c>
      <c r="E2902" s="11" t="b">
        <f>FALSE()</f>
        <v>0</v>
      </c>
      <c r="F2902" s="2" t="s">
        <v>10</v>
      </c>
      <c r="G2902" s="2" t="s">
        <v>10</v>
      </c>
      <c r="H2902" s="2" t="s">
        <v>35778</v>
      </c>
      <c r="I2902" s="11" t="b">
        <f>FALSE()</f>
        <v>0</v>
      </c>
      <c r="J2902" s="24">
        <v>63</v>
      </c>
      <c r="K2902" s="24">
        <v>0</v>
      </c>
      <c r="L2902" s="2" t="s">
        <v>10</v>
      </c>
      <c r="M2902" t="str">
        <f>VLOOKUP(Table18[[#This Row],[No.]],N:O,2,FALSE)</f>
        <v>Oxygen mask(peads)</v>
      </c>
      <c r="N2902" t="s">
        <v>44074</v>
      </c>
      <c r="O2902" t="s">
        <v>44075</v>
      </c>
      <c r="P2902">
        <v>310</v>
      </c>
      <c r="Q2902">
        <v>310</v>
      </c>
      <c r="R2902">
        <v>310</v>
      </c>
      <c r="S2902">
        <v>200</v>
      </c>
      <c r="T2902" t="s">
        <v>35778</v>
      </c>
      <c r="U2902" t="s">
        <v>7105</v>
      </c>
      <c r="V2902" t="s">
        <v>7105</v>
      </c>
      <c r="W2902" t="s">
        <v>7105</v>
      </c>
      <c r="X2902">
        <v>5</v>
      </c>
      <c r="Y2902">
        <v>0</v>
      </c>
      <c r="Z2902">
        <v>0</v>
      </c>
      <c r="AB2902" t="s">
        <v>44076</v>
      </c>
      <c r="AF2902" t="str">
        <f t="shared" si="45"/>
        <v>Oxygen mask(peads)</v>
      </c>
    </row>
    <row r="2903" spans="1:32" x14ac:dyDescent="0.35">
      <c r="A2903" s="2" t="s">
        <v>43984</v>
      </c>
      <c r="B2903" s="2" t="s">
        <v>43985</v>
      </c>
      <c r="C2903" s="23">
        <v>0</v>
      </c>
      <c r="D2903" s="11" t="b">
        <f>FALSE()</f>
        <v>0</v>
      </c>
      <c r="E2903" s="11" t="b">
        <f>FALSE()</f>
        <v>0</v>
      </c>
      <c r="F2903" s="2" t="s">
        <v>10</v>
      </c>
      <c r="G2903" s="2" t="s">
        <v>10</v>
      </c>
      <c r="H2903" s="2" t="s">
        <v>35778</v>
      </c>
      <c r="I2903" s="11" t="b">
        <f>TRUE()</f>
        <v>1</v>
      </c>
      <c r="J2903" s="24">
        <v>0</v>
      </c>
      <c r="K2903" s="24">
        <v>0</v>
      </c>
      <c r="L2903" s="2" t="s">
        <v>10</v>
      </c>
      <c r="M2903" t="str">
        <f>VLOOKUP(Table18[[#This Row],[No.]],N:O,2,FALSE)</f>
        <v>Aeroso inhaler</v>
      </c>
      <c r="N2903" t="s">
        <v>44077</v>
      </c>
      <c r="O2903" t="s">
        <v>44078</v>
      </c>
      <c r="P2903">
        <v>305</v>
      </c>
      <c r="Q2903">
        <v>305</v>
      </c>
      <c r="R2903">
        <v>305</v>
      </c>
      <c r="S2903" s="22">
        <v>1210</v>
      </c>
      <c r="T2903" t="s">
        <v>35751</v>
      </c>
      <c r="U2903" t="s">
        <v>7105</v>
      </c>
      <c r="V2903" t="s">
        <v>7105</v>
      </c>
      <c r="W2903" t="s">
        <v>7105</v>
      </c>
      <c r="X2903">
        <v>3.2</v>
      </c>
      <c r="Y2903">
        <v>0</v>
      </c>
      <c r="Z2903">
        <v>0</v>
      </c>
      <c r="AB2903" t="s">
        <v>44079</v>
      </c>
      <c r="AE2903" t="s">
        <v>35795</v>
      </c>
      <c r="AF2903" t="str">
        <f t="shared" si="45"/>
        <v>Aeroso inhaler</v>
      </c>
    </row>
    <row r="2904" spans="1:32" x14ac:dyDescent="0.35">
      <c r="A2904" s="2" t="s">
        <v>43987</v>
      </c>
      <c r="B2904" s="2" t="s">
        <v>43988</v>
      </c>
      <c r="C2904" s="23">
        <v>2850</v>
      </c>
      <c r="D2904" s="11" t="b">
        <f>FALSE()</f>
        <v>0</v>
      </c>
      <c r="E2904" s="11" t="b">
        <f>FALSE()</f>
        <v>0</v>
      </c>
      <c r="F2904" s="2" t="s">
        <v>10</v>
      </c>
      <c r="G2904" s="2" t="s">
        <v>10</v>
      </c>
      <c r="H2904" s="2" t="s">
        <v>35778</v>
      </c>
      <c r="I2904" s="11" t="b">
        <f>FALSE()</f>
        <v>0</v>
      </c>
      <c r="J2904" s="24">
        <v>14.5</v>
      </c>
      <c r="K2904" s="24">
        <v>0</v>
      </c>
      <c r="L2904" s="2" t="s">
        <v>10</v>
      </c>
      <c r="M2904" t="str">
        <f>VLOOKUP(Table18[[#This Row],[No.]],N:O,2,FALSE)</f>
        <v>Albendazole Suspension 10ml</v>
      </c>
      <c r="N2904" t="s">
        <v>44080</v>
      </c>
      <c r="O2904" t="s">
        <v>44081</v>
      </c>
      <c r="P2904">
        <v>1</v>
      </c>
      <c r="Q2904">
        <v>1</v>
      </c>
      <c r="R2904">
        <v>1</v>
      </c>
      <c r="S2904">
        <v>0</v>
      </c>
      <c r="T2904" t="s">
        <v>35778</v>
      </c>
      <c r="U2904" t="s">
        <v>7105</v>
      </c>
      <c r="V2904" t="s">
        <v>7105</v>
      </c>
      <c r="W2904" t="s">
        <v>7105</v>
      </c>
      <c r="X2904">
        <v>11</v>
      </c>
      <c r="Y2904">
        <v>0</v>
      </c>
      <c r="Z2904">
        <v>0</v>
      </c>
      <c r="AB2904" t="s">
        <v>44082</v>
      </c>
      <c r="AF2904" t="str">
        <f t="shared" si="45"/>
        <v>Albendazole Suspension 10ml</v>
      </c>
    </row>
    <row r="2905" spans="1:32" x14ac:dyDescent="0.35">
      <c r="A2905" s="2" t="s">
        <v>43990</v>
      </c>
      <c r="B2905" s="2" t="s">
        <v>43991</v>
      </c>
      <c r="C2905" s="23">
        <v>0</v>
      </c>
      <c r="D2905" s="11" t="b">
        <f>FALSE()</f>
        <v>0</v>
      </c>
      <c r="E2905" s="11" t="b">
        <f>FALSE()</f>
        <v>0</v>
      </c>
      <c r="F2905" s="2" t="s">
        <v>10</v>
      </c>
      <c r="G2905" s="2" t="s">
        <v>10</v>
      </c>
      <c r="H2905" s="2" t="s">
        <v>35751</v>
      </c>
      <c r="I2905" s="11" t="b">
        <f>TRUE()</f>
        <v>1</v>
      </c>
      <c r="J2905" s="24">
        <v>0</v>
      </c>
      <c r="K2905" s="24">
        <v>0</v>
      </c>
      <c r="L2905" s="2" t="s">
        <v>10</v>
      </c>
      <c r="M2905" t="str">
        <f>VLOOKUP(Table18[[#This Row],[No.]],N:O,2,FALSE)</f>
        <v>Alzolam 0.5mg tabs</v>
      </c>
      <c r="N2905" t="s">
        <v>44083</v>
      </c>
      <c r="O2905" t="s">
        <v>44084</v>
      </c>
      <c r="P2905" s="22">
        <v>4560</v>
      </c>
      <c r="Q2905" s="22">
        <v>4560</v>
      </c>
      <c r="R2905" s="4">
        <v>4560</v>
      </c>
      <c r="S2905" s="22">
        <v>5463</v>
      </c>
      <c r="T2905" t="s">
        <v>35778</v>
      </c>
      <c r="U2905" t="s">
        <v>7105</v>
      </c>
      <c r="V2905" t="s">
        <v>7105</v>
      </c>
      <c r="W2905" t="s">
        <v>7105</v>
      </c>
      <c r="X2905">
        <v>10</v>
      </c>
      <c r="Y2905">
        <v>0</v>
      </c>
      <c r="Z2905">
        <v>0</v>
      </c>
      <c r="AB2905" t="s">
        <v>44085</v>
      </c>
      <c r="AF2905" t="str">
        <f t="shared" si="45"/>
        <v>Alzolam 0.5mg tabs</v>
      </c>
    </row>
    <row r="2906" spans="1:32" x14ac:dyDescent="0.35">
      <c r="A2906" s="2" t="s">
        <v>43993</v>
      </c>
      <c r="B2906" s="2" t="s">
        <v>43994</v>
      </c>
      <c r="C2906" s="23">
        <v>610</v>
      </c>
      <c r="D2906" s="11" t="b">
        <f>FALSE()</f>
        <v>0</v>
      </c>
      <c r="E2906" s="11" t="b">
        <f>FALSE()</f>
        <v>0</v>
      </c>
      <c r="F2906" s="2" t="s">
        <v>10</v>
      </c>
      <c r="G2906" s="2" t="s">
        <v>10</v>
      </c>
      <c r="H2906" s="2" t="s">
        <v>36449</v>
      </c>
      <c r="I2906" s="11" t="b">
        <f>FALSE()</f>
        <v>0</v>
      </c>
      <c r="J2906" s="24">
        <v>95</v>
      </c>
      <c r="K2906" s="24">
        <v>0</v>
      </c>
      <c r="L2906" s="2" t="s">
        <v>10</v>
      </c>
      <c r="M2906" t="str">
        <f>VLOOKUP(Table18[[#This Row],[No.]],N:O,2,FALSE)</f>
        <v>Amoxiclav 1.2g Inj</v>
      </c>
      <c r="N2906" t="s">
        <v>44086</v>
      </c>
      <c r="O2906" t="s">
        <v>44087</v>
      </c>
      <c r="P2906" s="22">
        <v>1093</v>
      </c>
      <c r="Q2906" s="22">
        <v>1093</v>
      </c>
      <c r="R2906" s="4">
        <v>1093</v>
      </c>
      <c r="S2906" s="22">
        <v>34000</v>
      </c>
      <c r="T2906" t="s">
        <v>35778</v>
      </c>
      <c r="U2906" t="s">
        <v>7105</v>
      </c>
      <c r="V2906" t="s">
        <v>7105</v>
      </c>
      <c r="W2906" t="s">
        <v>7105</v>
      </c>
      <c r="X2906">
        <v>16</v>
      </c>
      <c r="Y2906">
        <v>0</v>
      </c>
      <c r="Z2906">
        <v>0</v>
      </c>
      <c r="AB2906" t="s">
        <v>44088</v>
      </c>
      <c r="AF2906" t="str">
        <f t="shared" si="45"/>
        <v>Amoxiclav 1.2g Inj</v>
      </c>
    </row>
    <row r="2907" spans="1:32" x14ac:dyDescent="0.35">
      <c r="A2907" s="2" t="s">
        <v>43996</v>
      </c>
      <c r="B2907" s="2" t="s">
        <v>43997</v>
      </c>
      <c r="C2907" s="23">
        <v>0</v>
      </c>
      <c r="D2907" s="11" t="b">
        <f>FALSE()</f>
        <v>0</v>
      </c>
      <c r="E2907" s="11" t="b">
        <f>FALSE()</f>
        <v>0</v>
      </c>
      <c r="F2907" s="2" t="s">
        <v>10</v>
      </c>
      <c r="G2907" s="2" t="s">
        <v>10</v>
      </c>
      <c r="H2907" s="2" t="s">
        <v>35751</v>
      </c>
      <c r="I2907" s="11" t="b">
        <f>TRUE()</f>
        <v>1</v>
      </c>
      <c r="J2907" s="24">
        <v>0</v>
      </c>
      <c r="K2907" s="24">
        <v>0</v>
      </c>
      <c r="L2907" s="2" t="s">
        <v>10</v>
      </c>
      <c r="M2907" t="str">
        <f>VLOOKUP(Table18[[#This Row],[No.]],N:O,2,FALSE)</f>
        <v>Amzart Tabs</v>
      </c>
      <c r="N2907" t="s">
        <v>44089</v>
      </c>
      <c r="O2907" t="s">
        <v>44090</v>
      </c>
      <c r="P2907" s="22">
        <v>2246</v>
      </c>
      <c r="Q2907" s="22">
        <v>2246</v>
      </c>
      <c r="R2907" s="4">
        <v>2246</v>
      </c>
      <c r="S2907" s="22">
        <v>1215</v>
      </c>
      <c r="T2907" t="s">
        <v>35778</v>
      </c>
      <c r="U2907" t="s">
        <v>7105</v>
      </c>
      <c r="V2907" t="s">
        <v>7105</v>
      </c>
      <c r="W2907" t="s">
        <v>7105</v>
      </c>
      <c r="X2907">
        <v>272.5</v>
      </c>
      <c r="Y2907">
        <v>0</v>
      </c>
      <c r="Z2907">
        <v>0</v>
      </c>
      <c r="AB2907" t="s">
        <v>44091</v>
      </c>
      <c r="AE2907" t="s">
        <v>37006</v>
      </c>
      <c r="AF2907" t="str">
        <f t="shared" si="45"/>
        <v>Amzart Tabs</v>
      </c>
    </row>
    <row r="2908" spans="1:32" x14ac:dyDescent="0.35">
      <c r="A2908" s="2" t="s">
        <v>43999</v>
      </c>
      <c r="B2908" s="2" t="s">
        <v>44000</v>
      </c>
      <c r="C2908" s="23">
        <v>0</v>
      </c>
      <c r="D2908" s="11" t="b">
        <f>FALSE()</f>
        <v>0</v>
      </c>
      <c r="E2908" s="11" t="b">
        <f>FALSE()</f>
        <v>0</v>
      </c>
      <c r="F2908" s="2" t="s">
        <v>10</v>
      </c>
      <c r="G2908" s="2" t="s">
        <v>10</v>
      </c>
      <c r="H2908" s="2" t="s">
        <v>35763</v>
      </c>
      <c r="I2908" s="11" t="b">
        <f>TRUE()</f>
        <v>1</v>
      </c>
      <c r="J2908" s="24">
        <v>0</v>
      </c>
      <c r="K2908" s="24">
        <v>0</v>
      </c>
      <c r="L2908" s="2" t="s">
        <v>10</v>
      </c>
      <c r="M2908" t="str">
        <f>VLOOKUP(Table18[[#This Row],[No.]],N:O,2,FALSE)</f>
        <v>Amzart tabs</v>
      </c>
      <c r="N2908" t="s">
        <v>44092</v>
      </c>
      <c r="O2908" t="s">
        <v>44060</v>
      </c>
      <c r="P2908">
        <v>0</v>
      </c>
      <c r="Q2908">
        <v>0</v>
      </c>
      <c r="R2908">
        <v>0</v>
      </c>
      <c r="S2908" s="22">
        <v>1810</v>
      </c>
      <c r="T2908" t="s">
        <v>35778</v>
      </c>
      <c r="U2908" t="s">
        <v>7105</v>
      </c>
      <c r="V2908" t="s">
        <v>7105</v>
      </c>
      <c r="W2908" t="s">
        <v>7133</v>
      </c>
      <c r="X2908">
        <v>0</v>
      </c>
      <c r="Y2908">
        <v>0</v>
      </c>
      <c r="Z2908">
        <v>0</v>
      </c>
      <c r="AB2908" t="s">
        <v>44061</v>
      </c>
      <c r="AF2908" t="str">
        <f t="shared" si="45"/>
        <v>Amzart tabs</v>
      </c>
    </row>
    <row r="2909" spans="1:32" x14ac:dyDescent="0.35">
      <c r="A2909" s="2" t="s">
        <v>44002</v>
      </c>
      <c r="B2909" s="2" t="s">
        <v>44003</v>
      </c>
      <c r="C2909" s="23">
        <v>0</v>
      </c>
      <c r="D2909" s="11" t="b">
        <f>FALSE()</f>
        <v>0</v>
      </c>
      <c r="E2909" s="11" t="b">
        <f>FALSE()</f>
        <v>0</v>
      </c>
      <c r="F2909" s="2" t="s">
        <v>10</v>
      </c>
      <c r="G2909" s="2" t="s">
        <v>10</v>
      </c>
      <c r="H2909" s="2" t="s">
        <v>36183</v>
      </c>
      <c r="I2909" s="11" t="b">
        <f>TRUE()</f>
        <v>1</v>
      </c>
      <c r="J2909" s="24">
        <v>0</v>
      </c>
      <c r="K2909" s="24">
        <v>0</v>
      </c>
      <c r="L2909" s="2" t="s">
        <v>10</v>
      </c>
      <c r="M2909" t="str">
        <f>VLOOKUP(Table18[[#This Row],[No.]],N:O,2,FALSE)</f>
        <v>Antiseptic mouth gargle</v>
      </c>
      <c r="N2909" t="s">
        <v>44093</v>
      </c>
      <c r="O2909" t="s">
        <v>44094</v>
      </c>
      <c r="P2909">
        <v>0</v>
      </c>
      <c r="Q2909">
        <v>0</v>
      </c>
      <c r="R2909">
        <v>0</v>
      </c>
      <c r="S2909">
        <v>0</v>
      </c>
      <c r="T2909" t="s">
        <v>35778</v>
      </c>
      <c r="U2909" t="s">
        <v>7105</v>
      </c>
      <c r="V2909" t="s">
        <v>7105</v>
      </c>
      <c r="W2909" t="s">
        <v>7133</v>
      </c>
      <c r="X2909">
        <v>0</v>
      </c>
      <c r="Y2909">
        <v>0</v>
      </c>
      <c r="Z2909">
        <v>0</v>
      </c>
      <c r="AB2909" t="s">
        <v>44095</v>
      </c>
      <c r="AF2909" t="str">
        <f t="shared" si="45"/>
        <v>Antiseptic mouth gargle</v>
      </c>
    </row>
    <row r="2910" spans="1:32" x14ac:dyDescent="0.35">
      <c r="A2910" s="2" t="s">
        <v>44005</v>
      </c>
      <c r="B2910" s="2" t="s">
        <v>44006</v>
      </c>
      <c r="C2910" s="23">
        <v>0</v>
      </c>
      <c r="D2910" s="11" t="b">
        <f>FALSE()</f>
        <v>0</v>
      </c>
      <c r="E2910" s="11" t="b">
        <f>FALSE()</f>
        <v>0</v>
      </c>
      <c r="F2910" s="2" t="s">
        <v>10</v>
      </c>
      <c r="G2910" s="2" t="s">
        <v>10</v>
      </c>
      <c r="H2910" s="2" t="s">
        <v>39308</v>
      </c>
      <c r="I2910" s="11" t="b">
        <f>TRUE()</f>
        <v>1</v>
      </c>
      <c r="J2910" s="24">
        <v>0</v>
      </c>
      <c r="K2910" s="24">
        <v>0</v>
      </c>
      <c r="L2910" s="2" t="s">
        <v>10</v>
      </c>
      <c r="M2910" t="str">
        <f>VLOOKUP(Table18[[#This Row],[No.]],N:O,2,FALSE)</f>
        <v>Aqeuous cream</v>
      </c>
      <c r="N2910" t="s">
        <v>44096</v>
      </c>
      <c r="O2910" t="s">
        <v>44097</v>
      </c>
      <c r="P2910">
        <v>25</v>
      </c>
      <c r="Q2910">
        <v>25</v>
      </c>
      <c r="R2910">
        <v>25</v>
      </c>
      <c r="S2910">
        <v>0</v>
      </c>
      <c r="T2910" t="s">
        <v>35778</v>
      </c>
      <c r="U2910" t="s">
        <v>7105</v>
      </c>
      <c r="V2910" t="s">
        <v>7105</v>
      </c>
      <c r="W2910" t="s">
        <v>7105</v>
      </c>
      <c r="X2910">
        <v>20</v>
      </c>
      <c r="Y2910">
        <v>0</v>
      </c>
      <c r="Z2910">
        <v>0</v>
      </c>
      <c r="AB2910" t="s">
        <v>44098</v>
      </c>
      <c r="AF2910" t="str">
        <f t="shared" si="45"/>
        <v>Aqeuous cream</v>
      </c>
    </row>
    <row r="2911" spans="1:32" x14ac:dyDescent="0.35">
      <c r="A2911" s="2" t="s">
        <v>44008</v>
      </c>
      <c r="B2911" s="2" t="s">
        <v>44009</v>
      </c>
      <c r="C2911" s="23">
        <v>0</v>
      </c>
      <c r="D2911" s="11" t="b">
        <f>FALSE()</f>
        <v>0</v>
      </c>
      <c r="E2911" s="11" t="b">
        <f>FALSE()</f>
        <v>0</v>
      </c>
      <c r="F2911" s="2" t="s">
        <v>10</v>
      </c>
      <c r="G2911" s="2" t="s">
        <v>10</v>
      </c>
      <c r="H2911" s="2" t="s">
        <v>35751</v>
      </c>
      <c r="I2911" s="11" t="b">
        <f>TRUE()</f>
        <v>1</v>
      </c>
      <c r="J2911" s="24">
        <v>0</v>
      </c>
      <c r="K2911" s="24">
        <v>0</v>
      </c>
      <c r="L2911" s="2" t="s">
        <v>10</v>
      </c>
      <c r="M2911" t="str">
        <f>VLOOKUP(Table18[[#This Row],[No.]],N:O,2,FALSE)</f>
        <v>Artequick tab</v>
      </c>
      <c r="N2911" t="s">
        <v>44099</v>
      </c>
      <c r="O2911" t="s">
        <v>44100</v>
      </c>
      <c r="P2911">
        <v>35</v>
      </c>
      <c r="Q2911">
        <v>35</v>
      </c>
      <c r="R2911">
        <v>35</v>
      </c>
      <c r="S2911">
        <v>0</v>
      </c>
      <c r="T2911" t="s">
        <v>35778</v>
      </c>
      <c r="U2911" t="s">
        <v>7105</v>
      </c>
      <c r="V2911" t="s">
        <v>7105</v>
      </c>
      <c r="W2911" t="s">
        <v>7105</v>
      </c>
      <c r="X2911" s="4">
        <v>2550</v>
      </c>
      <c r="Y2911">
        <v>0</v>
      </c>
      <c r="Z2911">
        <v>0</v>
      </c>
      <c r="AB2911" t="s">
        <v>44101</v>
      </c>
      <c r="AF2911" t="str">
        <f t="shared" si="45"/>
        <v>Artequick tab</v>
      </c>
    </row>
    <row r="2912" spans="1:32" x14ac:dyDescent="0.35">
      <c r="A2912" s="2" t="s">
        <v>44011</v>
      </c>
      <c r="B2912" s="2" t="s">
        <v>44012</v>
      </c>
      <c r="C2912" s="23">
        <v>0</v>
      </c>
      <c r="D2912" s="11" t="b">
        <f>FALSE()</f>
        <v>0</v>
      </c>
      <c r="E2912" s="11" t="b">
        <f>FALSE()</f>
        <v>0</v>
      </c>
      <c r="F2912" s="2" t="s">
        <v>10</v>
      </c>
      <c r="G2912" s="2" t="s">
        <v>10</v>
      </c>
      <c r="H2912" s="2" t="s">
        <v>36449</v>
      </c>
      <c r="I2912" s="11" t="b">
        <f>TRUE()</f>
        <v>1</v>
      </c>
      <c r="J2912" s="24">
        <v>0</v>
      </c>
      <c r="K2912" s="24">
        <v>0</v>
      </c>
      <c r="L2912" s="2" t="s">
        <v>10</v>
      </c>
      <c r="M2912" t="str">
        <f>VLOOKUP(Table18[[#This Row],[No.]],N:O,2,FALSE)</f>
        <v>Aspergic acid inj</v>
      </c>
      <c r="N2912" t="s">
        <v>44102</v>
      </c>
      <c r="O2912" t="s">
        <v>44103</v>
      </c>
      <c r="P2912" s="22">
        <v>1993</v>
      </c>
      <c r="Q2912" s="22">
        <v>1993</v>
      </c>
      <c r="R2912" s="4">
        <v>1993</v>
      </c>
      <c r="S2912" s="22">
        <v>4820</v>
      </c>
      <c r="T2912" t="s">
        <v>35778</v>
      </c>
      <c r="U2912" t="s">
        <v>7105</v>
      </c>
      <c r="V2912" t="s">
        <v>7105</v>
      </c>
      <c r="W2912" t="s">
        <v>7105</v>
      </c>
      <c r="X2912">
        <v>0</v>
      </c>
      <c r="Y2912">
        <v>0</v>
      </c>
      <c r="Z2912">
        <v>0</v>
      </c>
      <c r="AB2912" t="s">
        <v>44104</v>
      </c>
      <c r="AF2912" t="str">
        <f t="shared" si="45"/>
        <v>Aspergic acid inj</v>
      </c>
    </row>
    <row r="2913" spans="1:32" x14ac:dyDescent="0.35">
      <c r="A2913" s="2" t="s">
        <v>44014</v>
      </c>
      <c r="B2913" s="2" t="s">
        <v>44015</v>
      </c>
      <c r="C2913" s="23">
        <v>0</v>
      </c>
      <c r="D2913" s="11" t="b">
        <f>FALSE()</f>
        <v>0</v>
      </c>
      <c r="E2913" s="11" t="b">
        <f>FALSE()</f>
        <v>0</v>
      </c>
      <c r="F2913" s="2" t="s">
        <v>10</v>
      </c>
      <c r="G2913" s="2" t="s">
        <v>10</v>
      </c>
      <c r="H2913" s="2" t="s">
        <v>35751</v>
      </c>
      <c r="I2913" s="11" t="b">
        <f>TRUE()</f>
        <v>1</v>
      </c>
      <c r="J2913" s="24">
        <v>0</v>
      </c>
      <c r="K2913" s="24">
        <v>0</v>
      </c>
      <c r="L2913" s="2" t="s">
        <v>10</v>
      </c>
      <c r="M2913" t="str">
        <f>VLOOKUP(Table18[[#This Row],[No.]],N:O,2,FALSE)</f>
        <v>Contour TS Strips</v>
      </c>
      <c r="N2913" t="s">
        <v>44105</v>
      </c>
      <c r="O2913" t="s">
        <v>44106</v>
      </c>
      <c r="P2913">
        <v>1</v>
      </c>
      <c r="Q2913">
        <v>1</v>
      </c>
      <c r="R2913">
        <v>1</v>
      </c>
      <c r="S2913">
        <v>0</v>
      </c>
      <c r="T2913" t="s">
        <v>35778</v>
      </c>
      <c r="U2913" t="s">
        <v>7105</v>
      </c>
      <c r="V2913" t="s">
        <v>7105</v>
      </c>
      <c r="W2913" t="s">
        <v>7105</v>
      </c>
      <c r="X2913" s="4">
        <v>12000</v>
      </c>
      <c r="Y2913">
        <v>0</v>
      </c>
      <c r="Z2913">
        <v>0</v>
      </c>
      <c r="AB2913" t="s">
        <v>44107</v>
      </c>
      <c r="AF2913" t="str">
        <f t="shared" si="45"/>
        <v>Contour TS Strips</v>
      </c>
    </row>
    <row r="2914" spans="1:32" x14ac:dyDescent="0.35">
      <c r="A2914" s="2" t="s">
        <v>44017</v>
      </c>
      <c r="B2914" s="2" t="s">
        <v>44018</v>
      </c>
      <c r="C2914" s="23">
        <v>0</v>
      </c>
      <c r="D2914" s="11" t="b">
        <f>FALSE()</f>
        <v>0</v>
      </c>
      <c r="E2914" s="11" t="b">
        <f>FALSE()</f>
        <v>0</v>
      </c>
      <c r="F2914" s="2" t="s">
        <v>10</v>
      </c>
      <c r="G2914" s="2" t="s">
        <v>10</v>
      </c>
      <c r="H2914" s="2" t="s">
        <v>35842</v>
      </c>
      <c r="I2914" s="11" t="b">
        <f>TRUE()</f>
        <v>1</v>
      </c>
      <c r="J2914" s="24">
        <v>0</v>
      </c>
      <c r="K2914" s="24">
        <v>0</v>
      </c>
      <c r="L2914" s="2" t="s">
        <v>10</v>
      </c>
      <c r="M2914" t="str">
        <f>VLOOKUP(Table18[[#This Row],[No.]],N:O,2,FALSE)</f>
        <v>Contour TS Meters</v>
      </c>
      <c r="N2914" t="s">
        <v>44108</v>
      </c>
      <c r="O2914" t="s">
        <v>44109</v>
      </c>
      <c r="P2914">
        <v>0</v>
      </c>
      <c r="Q2914">
        <v>0</v>
      </c>
      <c r="R2914">
        <v>0</v>
      </c>
      <c r="S2914">
        <v>0</v>
      </c>
      <c r="T2914" t="s">
        <v>35778</v>
      </c>
      <c r="U2914" t="s">
        <v>7105</v>
      </c>
      <c r="V2914" t="s">
        <v>7105</v>
      </c>
      <c r="W2914" t="s">
        <v>7133</v>
      </c>
      <c r="X2914">
        <v>0</v>
      </c>
      <c r="Y2914">
        <v>0</v>
      </c>
      <c r="Z2914">
        <v>0</v>
      </c>
      <c r="AB2914" t="s">
        <v>44110</v>
      </c>
      <c r="AF2914" t="str">
        <f t="shared" si="45"/>
        <v>Contour TS Meters</v>
      </c>
    </row>
    <row r="2915" spans="1:32" x14ac:dyDescent="0.35">
      <c r="A2915" s="2" t="s">
        <v>44020</v>
      </c>
      <c r="B2915" s="2" t="s">
        <v>44021</v>
      </c>
      <c r="C2915" s="23">
        <v>0</v>
      </c>
      <c r="D2915" s="11" t="b">
        <f>FALSE()</f>
        <v>0</v>
      </c>
      <c r="E2915" s="11" t="b">
        <f>FALSE()</f>
        <v>0</v>
      </c>
      <c r="F2915" s="2" t="s">
        <v>10</v>
      </c>
      <c r="G2915" s="2" t="s">
        <v>10</v>
      </c>
      <c r="H2915" s="2" t="s">
        <v>36465</v>
      </c>
      <c r="I2915" s="11" t="b">
        <f>TRUE()</f>
        <v>1</v>
      </c>
      <c r="J2915" s="24">
        <v>0</v>
      </c>
      <c r="K2915" s="24">
        <v>0</v>
      </c>
      <c r="L2915" s="2" t="s">
        <v>10</v>
      </c>
      <c r="M2915" t="str">
        <f>VLOOKUP(Table18[[#This Row],[No.]],N:O,2,FALSE)</f>
        <v>pp Sheet 3mm</v>
      </c>
      <c r="N2915" t="s">
        <v>44111</v>
      </c>
      <c r="O2915" t="s">
        <v>44112</v>
      </c>
      <c r="P2915">
        <v>30</v>
      </c>
      <c r="Q2915">
        <v>30</v>
      </c>
      <c r="R2915">
        <v>30</v>
      </c>
      <c r="S2915" s="22">
        <v>34015</v>
      </c>
      <c r="T2915" t="s">
        <v>35778</v>
      </c>
      <c r="U2915" t="s">
        <v>7105</v>
      </c>
      <c r="V2915" t="s">
        <v>7105</v>
      </c>
      <c r="W2915" t="s">
        <v>7105</v>
      </c>
      <c r="X2915">
        <v>150</v>
      </c>
      <c r="Y2915">
        <v>0</v>
      </c>
      <c r="Z2915">
        <v>0</v>
      </c>
      <c r="AB2915" t="s">
        <v>44113</v>
      </c>
      <c r="AF2915" t="str">
        <f t="shared" si="45"/>
        <v>pp Sheet 3mm</v>
      </c>
    </row>
    <row r="2916" spans="1:32" x14ac:dyDescent="0.35">
      <c r="A2916" s="2" t="s">
        <v>44023</v>
      </c>
      <c r="B2916" s="2" t="s">
        <v>44024</v>
      </c>
      <c r="C2916" s="23">
        <v>0</v>
      </c>
      <c r="D2916" s="11" t="b">
        <f>FALSE()</f>
        <v>0</v>
      </c>
      <c r="E2916" s="11" t="b">
        <f>FALSE()</f>
        <v>0</v>
      </c>
      <c r="F2916" s="2" t="s">
        <v>10</v>
      </c>
      <c r="G2916" s="2" t="s">
        <v>10</v>
      </c>
      <c r="H2916" s="2" t="s">
        <v>35778</v>
      </c>
      <c r="I2916" s="11" t="b">
        <f>TRUE()</f>
        <v>1</v>
      </c>
      <c r="J2916" s="24">
        <v>0</v>
      </c>
      <c r="K2916" s="24">
        <v>0</v>
      </c>
      <c r="L2916" s="2" t="s">
        <v>10</v>
      </c>
      <c r="M2916" t="str">
        <f>VLOOKUP(Table18[[#This Row],[No.]],N:O,2,FALSE)</f>
        <v>Etherflex 4mm Brown</v>
      </c>
      <c r="N2916" t="s">
        <v>44114</v>
      </c>
      <c r="O2916" t="s">
        <v>44115</v>
      </c>
      <c r="P2916" s="22">
        <v>2027</v>
      </c>
      <c r="Q2916" s="22">
        <v>2027</v>
      </c>
      <c r="R2916" s="4">
        <v>2027</v>
      </c>
      <c r="S2916">
        <v>460</v>
      </c>
      <c r="T2916" t="s">
        <v>35778</v>
      </c>
      <c r="U2916" t="s">
        <v>7105</v>
      </c>
      <c r="V2916" t="s">
        <v>7105</v>
      </c>
      <c r="W2916" t="s">
        <v>7105</v>
      </c>
      <c r="X2916">
        <v>98</v>
      </c>
      <c r="Y2916">
        <v>0</v>
      </c>
      <c r="Z2916">
        <v>0</v>
      </c>
      <c r="AB2916" t="s">
        <v>44116</v>
      </c>
      <c r="AE2916" t="s">
        <v>35876</v>
      </c>
      <c r="AF2916" t="str">
        <f t="shared" si="45"/>
        <v>Etherflex 4mm Brown</v>
      </c>
    </row>
    <row r="2917" spans="1:32" x14ac:dyDescent="0.35">
      <c r="A2917" s="2" t="s">
        <v>44026</v>
      </c>
      <c r="B2917" s="2" t="s">
        <v>44027</v>
      </c>
      <c r="C2917" s="23">
        <v>0</v>
      </c>
      <c r="D2917" s="11" t="b">
        <f>FALSE()</f>
        <v>0</v>
      </c>
      <c r="E2917" s="11" t="b">
        <f>FALSE()</f>
        <v>0</v>
      </c>
      <c r="F2917" s="2" t="s">
        <v>10</v>
      </c>
      <c r="G2917" s="2" t="s">
        <v>10</v>
      </c>
      <c r="H2917" s="2" t="s">
        <v>35778</v>
      </c>
      <c r="I2917" s="11" t="b">
        <f>TRUE()</f>
        <v>1</v>
      </c>
      <c r="J2917" s="24">
        <v>0</v>
      </c>
      <c r="K2917" s="24">
        <v>0</v>
      </c>
      <c r="L2917" s="2" t="s">
        <v>10</v>
      </c>
      <c r="M2917" t="str">
        <f>VLOOKUP(Table18[[#This Row],[No.]],N:O,2,FALSE)</f>
        <v>Satch foot Size 18</v>
      </c>
      <c r="N2917" t="s">
        <v>44117</v>
      </c>
      <c r="O2917" t="s">
        <v>44118</v>
      </c>
      <c r="P2917">
        <v>0</v>
      </c>
      <c r="Q2917">
        <v>0</v>
      </c>
      <c r="R2917">
        <v>0</v>
      </c>
      <c r="S2917">
        <v>0</v>
      </c>
      <c r="T2917" t="s">
        <v>35778</v>
      </c>
      <c r="U2917" t="s">
        <v>7105</v>
      </c>
      <c r="V2917" t="s">
        <v>7105</v>
      </c>
      <c r="W2917" t="s">
        <v>7105</v>
      </c>
      <c r="X2917">
        <v>0</v>
      </c>
      <c r="Y2917">
        <v>0</v>
      </c>
      <c r="Z2917">
        <v>0</v>
      </c>
      <c r="AB2917" t="s">
        <v>44119</v>
      </c>
      <c r="AF2917" t="str">
        <f t="shared" si="45"/>
        <v>Satch foot Size 18</v>
      </c>
    </row>
    <row r="2918" spans="1:32" x14ac:dyDescent="0.35">
      <c r="A2918" s="2" t="s">
        <v>44029</v>
      </c>
      <c r="B2918" s="2" t="s">
        <v>44030</v>
      </c>
      <c r="C2918" s="23">
        <v>0</v>
      </c>
      <c r="D2918" s="11" t="b">
        <f>FALSE()</f>
        <v>0</v>
      </c>
      <c r="E2918" s="11" t="b">
        <f>FALSE()</f>
        <v>0</v>
      </c>
      <c r="F2918" s="2" t="s">
        <v>10</v>
      </c>
      <c r="G2918" s="2" t="s">
        <v>10</v>
      </c>
      <c r="H2918" s="2" t="s">
        <v>35778</v>
      </c>
      <c r="I2918" s="11" t="b">
        <f>TRUE()</f>
        <v>1</v>
      </c>
      <c r="J2918" s="24">
        <v>0</v>
      </c>
      <c r="K2918" s="24">
        <v>0</v>
      </c>
      <c r="L2918" s="2" t="s">
        <v>10</v>
      </c>
      <c r="M2918" t="str">
        <f>VLOOKUP(Table18[[#This Row],[No.]],N:O,2,FALSE)</f>
        <v>Polypropylene</v>
      </c>
      <c r="N2918" t="s">
        <v>44120</v>
      </c>
      <c r="O2918" t="s">
        <v>44121</v>
      </c>
      <c r="P2918" s="22">
        <v>20140</v>
      </c>
      <c r="Q2918" s="22">
        <v>20140</v>
      </c>
      <c r="R2918" s="4">
        <v>20140</v>
      </c>
      <c r="S2918">
        <v>20</v>
      </c>
      <c r="T2918" t="s">
        <v>35778</v>
      </c>
      <c r="U2918" t="s">
        <v>7105</v>
      </c>
      <c r="V2918" t="s">
        <v>7105</v>
      </c>
      <c r="W2918" t="s">
        <v>7105</v>
      </c>
      <c r="X2918">
        <v>450</v>
      </c>
      <c r="Y2918">
        <v>0</v>
      </c>
      <c r="Z2918">
        <v>0</v>
      </c>
      <c r="AB2918" t="s">
        <v>44122</v>
      </c>
      <c r="AF2918" t="str">
        <f t="shared" si="45"/>
        <v>Polypropylene</v>
      </c>
    </row>
    <row r="2919" spans="1:32" x14ac:dyDescent="0.35">
      <c r="A2919" s="2" t="s">
        <v>44032</v>
      </c>
      <c r="B2919" s="2" t="s">
        <v>44033</v>
      </c>
      <c r="C2919" s="23">
        <v>0</v>
      </c>
      <c r="D2919" s="11" t="b">
        <f>FALSE()</f>
        <v>0</v>
      </c>
      <c r="E2919" s="11" t="b">
        <f>FALSE()</f>
        <v>0</v>
      </c>
      <c r="F2919" s="2" t="s">
        <v>10</v>
      </c>
      <c r="G2919" s="2" t="s">
        <v>10</v>
      </c>
      <c r="H2919" s="2" t="s">
        <v>36465</v>
      </c>
      <c r="I2919" s="11" t="b">
        <f>TRUE()</f>
        <v>1</v>
      </c>
      <c r="J2919" s="24">
        <v>0</v>
      </c>
      <c r="K2919" s="24">
        <v>0</v>
      </c>
      <c r="L2919" s="2" t="s">
        <v>10</v>
      </c>
      <c r="M2919" t="str">
        <f>VLOOKUP(Table18[[#This Row],[No.]],N:O,2,FALSE)</f>
        <v>Nylon Thread</v>
      </c>
      <c r="N2919" t="s">
        <v>44123</v>
      </c>
      <c r="O2919" t="s">
        <v>44124</v>
      </c>
      <c r="P2919">
        <v>20</v>
      </c>
      <c r="Q2919">
        <v>20</v>
      </c>
      <c r="R2919">
        <v>20</v>
      </c>
      <c r="S2919">
        <v>20</v>
      </c>
      <c r="T2919" t="s">
        <v>35778</v>
      </c>
      <c r="U2919" t="s">
        <v>7105</v>
      </c>
      <c r="V2919" t="s">
        <v>7105</v>
      </c>
      <c r="W2919" t="s">
        <v>7105</v>
      </c>
      <c r="X2919" s="4">
        <v>1400</v>
      </c>
      <c r="Y2919">
        <v>0</v>
      </c>
      <c r="Z2919">
        <v>0</v>
      </c>
      <c r="AB2919" t="s">
        <v>44124</v>
      </c>
      <c r="AF2919" t="str">
        <f t="shared" si="45"/>
        <v>Nylon Thread</v>
      </c>
    </row>
    <row r="2920" spans="1:32" x14ac:dyDescent="0.35">
      <c r="A2920" s="2" t="s">
        <v>44035</v>
      </c>
      <c r="B2920" s="2" t="s">
        <v>44036</v>
      </c>
      <c r="C2920" s="23">
        <v>2</v>
      </c>
      <c r="D2920" s="11" t="b">
        <f>FALSE()</f>
        <v>0</v>
      </c>
      <c r="E2920" s="11" t="b">
        <f>FALSE()</f>
        <v>0</v>
      </c>
      <c r="F2920" s="2" t="s">
        <v>10</v>
      </c>
      <c r="G2920" s="2" t="s">
        <v>10</v>
      </c>
      <c r="H2920" s="2" t="s">
        <v>36119</v>
      </c>
      <c r="I2920" s="11" t="b">
        <f>TRUE()</f>
        <v>1</v>
      </c>
      <c r="J2920" s="24">
        <v>0</v>
      </c>
      <c r="K2920" s="24">
        <v>0</v>
      </c>
      <c r="L2920" s="2" t="s">
        <v>10</v>
      </c>
      <c r="M2920" t="str">
        <f>VLOOKUP(Table18[[#This Row],[No.]],N:O,2,FALSE)</f>
        <v>Industrial Boots white</v>
      </c>
      <c r="N2920" t="s">
        <v>44125</v>
      </c>
      <c r="O2920" t="s">
        <v>44126</v>
      </c>
      <c r="P2920">
        <v>0</v>
      </c>
      <c r="Q2920">
        <v>0</v>
      </c>
      <c r="R2920">
        <v>0</v>
      </c>
      <c r="S2920">
        <v>80</v>
      </c>
      <c r="T2920" t="s">
        <v>35778</v>
      </c>
      <c r="U2920" t="s">
        <v>7105</v>
      </c>
      <c r="V2920" t="s">
        <v>7105</v>
      </c>
      <c r="W2920" t="s">
        <v>7105</v>
      </c>
      <c r="X2920">
        <v>0</v>
      </c>
      <c r="Y2920">
        <v>0</v>
      </c>
      <c r="Z2920">
        <v>0</v>
      </c>
      <c r="AB2920" t="s">
        <v>44127</v>
      </c>
      <c r="AF2920" t="str">
        <f t="shared" si="45"/>
        <v>Industrial Boots white</v>
      </c>
    </row>
    <row r="2921" spans="1:32" x14ac:dyDescent="0.35">
      <c r="A2921" s="2" t="s">
        <v>44038</v>
      </c>
      <c r="B2921" s="2" t="s">
        <v>44039</v>
      </c>
      <c r="C2921" s="23">
        <v>80</v>
      </c>
      <c r="D2921" s="11" t="b">
        <f>FALSE()</f>
        <v>0</v>
      </c>
      <c r="E2921" s="11" t="b">
        <f>FALSE()</f>
        <v>0</v>
      </c>
      <c r="F2921" s="2" t="s">
        <v>10</v>
      </c>
      <c r="G2921" s="2" t="s">
        <v>10</v>
      </c>
      <c r="H2921" s="2" t="s">
        <v>35778</v>
      </c>
      <c r="I2921" s="11" t="b">
        <f>FALSE()</f>
        <v>0</v>
      </c>
      <c r="J2921" s="24">
        <v>73</v>
      </c>
      <c r="K2921" s="24">
        <v>0</v>
      </c>
      <c r="L2921" s="2" t="s">
        <v>10</v>
      </c>
      <c r="M2921" t="str">
        <f>VLOOKUP(Table18[[#This Row],[No.]],N:O,2,FALSE)</f>
        <v>Endotracheal tubes</v>
      </c>
      <c r="N2921" t="s">
        <v>44128</v>
      </c>
      <c r="O2921" t="s">
        <v>44129</v>
      </c>
      <c r="P2921">
        <v>3</v>
      </c>
      <c r="Q2921">
        <v>3</v>
      </c>
      <c r="R2921">
        <v>3</v>
      </c>
      <c r="S2921">
        <v>30</v>
      </c>
      <c r="T2921" t="s">
        <v>36576</v>
      </c>
      <c r="U2921" t="s">
        <v>7105</v>
      </c>
      <c r="V2921" t="s">
        <v>7105</v>
      </c>
      <c r="W2921" t="s">
        <v>7105</v>
      </c>
      <c r="X2921" s="4">
        <v>47132</v>
      </c>
      <c r="Y2921">
        <v>0</v>
      </c>
      <c r="Z2921">
        <v>0</v>
      </c>
      <c r="AB2921" t="s">
        <v>44130</v>
      </c>
      <c r="AF2921" t="str">
        <f t="shared" si="45"/>
        <v>Endotracheal tubes</v>
      </c>
    </row>
    <row r="2922" spans="1:32" x14ac:dyDescent="0.35">
      <c r="A2922" s="2" t="s">
        <v>44041</v>
      </c>
      <c r="B2922" s="2" t="s">
        <v>44042</v>
      </c>
      <c r="C2922" s="23">
        <v>800</v>
      </c>
      <c r="D2922" s="11" t="b">
        <f>FALSE()</f>
        <v>0</v>
      </c>
      <c r="E2922" s="11" t="b">
        <f>FALSE()</f>
        <v>0</v>
      </c>
      <c r="F2922" s="2" t="s">
        <v>10</v>
      </c>
      <c r="G2922" s="2" t="s">
        <v>10</v>
      </c>
      <c r="H2922" s="2" t="s">
        <v>35778</v>
      </c>
      <c r="I2922" s="11" t="b">
        <f>FALSE()</f>
        <v>0</v>
      </c>
      <c r="J2922" s="24">
        <v>25</v>
      </c>
      <c r="K2922" s="24">
        <v>0</v>
      </c>
      <c r="L2922" s="2" t="s">
        <v>10</v>
      </c>
      <c r="M2922" t="str">
        <f>VLOOKUP(Table18[[#This Row],[No.]],N:O,2,FALSE)</f>
        <v>Buscopan Injection</v>
      </c>
      <c r="N2922" t="s">
        <v>44131</v>
      </c>
      <c r="O2922" t="s">
        <v>44132</v>
      </c>
      <c r="P2922">
        <v>23</v>
      </c>
      <c r="Q2922">
        <v>23</v>
      </c>
      <c r="R2922">
        <v>23</v>
      </c>
      <c r="S2922">
        <v>26</v>
      </c>
      <c r="T2922" t="s">
        <v>36576</v>
      </c>
      <c r="U2922" t="s">
        <v>7105</v>
      </c>
      <c r="V2922" t="s">
        <v>7105</v>
      </c>
      <c r="W2922" t="s">
        <v>7105</v>
      </c>
      <c r="X2922" s="4">
        <v>103965</v>
      </c>
      <c r="Y2922">
        <v>0</v>
      </c>
      <c r="Z2922">
        <v>0</v>
      </c>
      <c r="AB2922" t="s">
        <v>44133</v>
      </c>
      <c r="AF2922" t="str">
        <f t="shared" si="45"/>
        <v>Buscopan Injection</v>
      </c>
    </row>
    <row r="2923" spans="1:32" x14ac:dyDescent="0.35">
      <c r="A2923" s="2" t="s">
        <v>44044</v>
      </c>
      <c r="B2923" s="2" t="s">
        <v>44045</v>
      </c>
      <c r="C2923" s="23">
        <v>500</v>
      </c>
      <c r="D2923" s="11" t="b">
        <f>FALSE()</f>
        <v>0</v>
      </c>
      <c r="E2923" s="11" t="b">
        <f>FALSE()</f>
        <v>0</v>
      </c>
      <c r="F2923" s="2" t="s">
        <v>10</v>
      </c>
      <c r="G2923" s="2" t="s">
        <v>10</v>
      </c>
      <c r="H2923" s="2" t="s">
        <v>35778</v>
      </c>
      <c r="I2923" s="11" t="b">
        <f>FALSE()</f>
        <v>0</v>
      </c>
      <c r="J2923" s="24">
        <v>14</v>
      </c>
      <c r="K2923" s="24">
        <v>0</v>
      </c>
      <c r="L2923" s="2" t="s">
        <v>10</v>
      </c>
      <c r="M2923" t="str">
        <f>VLOOKUP(Table18[[#This Row],[No.]],N:O,2,FALSE)</f>
        <v>Plasil Injection</v>
      </c>
      <c r="N2923" t="s">
        <v>44134</v>
      </c>
      <c r="O2923" t="s">
        <v>44135</v>
      </c>
      <c r="P2923">
        <v>0</v>
      </c>
      <c r="Q2923">
        <v>0</v>
      </c>
      <c r="R2923">
        <v>0</v>
      </c>
      <c r="S2923">
        <v>0</v>
      </c>
      <c r="T2923" t="s">
        <v>35778</v>
      </c>
      <c r="U2923" t="s">
        <v>7105</v>
      </c>
      <c r="V2923" t="s">
        <v>7105</v>
      </c>
      <c r="W2923" t="s">
        <v>7133</v>
      </c>
      <c r="X2923">
        <v>0</v>
      </c>
      <c r="Y2923">
        <v>0</v>
      </c>
      <c r="Z2923">
        <v>0</v>
      </c>
      <c r="AB2923" t="s">
        <v>44136</v>
      </c>
      <c r="AF2923" t="str">
        <f t="shared" si="45"/>
        <v>Plasil Injection</v>
      </c>
    </row>
    <row r="2924" spans="1:32" x14ac:dyDescent="0.35">
      <c r="A2924" s="2" t="s">
        <v>44047</v>
      </c>
      <c r="B2924" s="2" t="s">
        <v>44048</v>
      </c>
      <c r="C2924" s="23">
        <v>0</v>
      </c>
      <c r="D2924" s="11" t="b">
        <f>FALSE()</f>
        <v>0</v>
      </c>
      <c r="E2924" s="11" t="b">
        <f>FALSE()</f>
        <v>0</v>
      </c>
      <c r="F2924" s="2" t="s">
        <v>10</v>
      </c>
      <c r="G2924" s="2" t="s">
        <v>10</v>
      </c>
      <c r="H2924" s="2" t="s">
        <v>35778</v>
      </c>
      <c r="I2924" s="11" t="b">
        <f>TRUE()</f>
        <v>1</v>
      </c>
      <c r="J2924" s="24">
        <v>0</v>
      </c>
      <c r="K2924" s="24">
        <v>0</v>
      </c>
      <c r="L2924" s="2" t="s">
        <v>10</v>
      </c>
      <c r="M2924" t="str">
        <f>VLOOKUP(Table18[[#This Row],[No.]],N:O,2,FALSE)</f>
        <v>Immodium Tablet</v>
      </c>
      <c r="N2924" t="s">
        <v>44137</v>
      </c>
      <c r="O2924" t="s">
        <v>44138</v>
      </c>
      <c r="P2924">
        <v>0</v>
      </c>
      <c r="Q2924">
        <v>0</v>
      </c>
      <c r="R2924">
        <v>0</v>
      </c>
      <c r="S2924">
        <v>300</v>
      </c>
      <c r="T2924" t="s">
        <v>35778</v>
      </c>
      <c r="U2924" t="s">
        <v>7105</v>
      </c>
      <c r="V2924" t="s">
        <v>7105</v>
      </c>
      <c r="W2924" t="s">
        <v>7133</v>
      </c>
      <c r="X2924">
        <v>0</v>
      </c>
      <c r="Y2924">
        <v>0</v>
      </c>
      <c r="Z2924">
        <v>0</v>
      </c>
      <c r="AB2924" t="s">
        <v>44139</v>
      </c>
      <c r="AF2924" t="str">
        <f t="shared" si="45"/>
        <v>Immodium Tablet</v>
      </c>
    </row>
    <row r="2925" spans="1:32" x14ac:dyDescent="0.35">
      <c r="A2925" s="2" t="s">
        <v>44050</v>
      </c>
      <c r="B2925" s="2" t="s">
        <v>44051</v>
      </c>
      <c r="C2925" s="23">
        <v>70</v>
      </c>
      <c r="D2925" s="11" t="b">
        <f>FALSE()</f>
        <v>0</v>
      </c>
      <c r="E2925" s="11" t="b">
        <f>FALSE()</f>
        <v>0</v>
      </c>
      <c r="F2925" s="2" t="s">
        <v>10</v>
      </c>
      <c r="G2925" s="2" t="s">
        <v>10</v>
      </c>
      <c r="H2925" s="2" t="s">
        <v>35778</v>
      </c>
      <c r="I2925" s="11" t="b">
        <f>FALSE()</f>
        <v>0</v>
      </c>
      <c r="J2925" s="24">
        <v>30</v>
      </c>
      <c r="K2925" s="24">
        <v>0</v>
      </c>
      <c r="L2925" s="2" t="s">
        <v>10</v>
      </c>
      <c r="M2925" t="str">
        <f>VLOOKUP(Table18[[#This Row],[No.]],N:O,2,FALSE)</f>
        <v>Calcium gluconate injection</v>
      </c>
      <c r="N2925" t="s">
        <v>44140</v>
      </c>
      <c r="O2925" t="s">
        <v>44141</v>
      </c>
      <c r="P2925">
        <v>0</v>
      </c>
      <c r="Q2925">
        <v>0</v>
      </c>
      <c r="R2925">
        <v>0</v>
      </c>
      <c r="S2925" s="22">
        <v>9400</v>
      </c>
      <c r="T2925" t="s">
        <v>36183</v>
      </c>
      <c r="U2925" t="s">
        <v>7105</v>
      </c>
      <c r="V2925" t="s">
        <v>7105</v>
      </c>
      <c r="W2925" t="s">
        <v>7105</v>
      </c>
      <c r="X2925">
        <v>0</v>
      </c>
      <c r="Y2925">
        <v>0</v>
      </c>
      <c r="Z2925">
        <v>0</v>
      </c>
      <c r="AB2925" t="s">
        <v>44142</v>
      </c>
      <c r="AF2925" t="str">
        <f t="shared" si="45"/>
        <v>Calcium gluconate injection</v>
      </c>
    </row>
    <row r="2926" spans="1:32" x14ac:dyDescent="0.35">
      <c r="A2926" s="2" t="s">
        <v>44053</v>
      </c>
      <c r="B2926" s="2" t="s">
        <v>44054</v>
      </c>
      <c r="C2926" s="23">
        <v>50</v>
      </c>
      <c r="D2926" s="11" t="b">
        <f>FALSE()</f>
        <v>0</v>
      </c>
      <c r="E2926" s="11" t="b">
        <f>FALSE()</f>
        <v>0</v>
      </c>
      <c r="F2926" s="2" t="s">
        <v>10</v>
      </c>
      <c r="G2926" s="2" t="s">
        <v>10</v>
      </c>
      <c r="H2926" s="2" t="s">
        <v>35778</v>
      </c>
      <c r="I2926" s="11" t="b">
        <f>FALSE()</f>
        <v>0</v>
      </c>
      <c r="J2926" s="24">
        <v>0</v>
      </c>
      <c r="K2926" s="24">
        <v>0</v>
      </c>
      <c r="L2926" s="2" t="s">
        <v>10</v>
      </c>
      <c r="M2926" t="str">
        <f>VLOOKUP(Table18[[#This Row],[No.]],N:O,2,FALSE)</f>
        <v>Chlorompheramine 1mg injection</v>
      </c>
      <c r="N2926" t="s">
        <v>44143</v>
      </c>
      <c r="O2926" t="s">
        <v>44144</v>
      </c>
      <c r="P2926">
        <v>0</v>
      </c>
      <c r="Q2926">
        <v>0</v>
      </c>
      <c r="R2926">
        <v>0</v>
      </c>
      <c r="S2926" s="22">
        <v>7517</v>
      </c>
      <c r="T2926" t="s">
        <v>35763</v>
      </c>
      <c r="U2926" t="s">
        <v>7105</v>
      </c>
      <c r="V2926" t="s">
        <v>7105</v>
      </c>
      <c r="W2926" t="s">
        <v>7133</v>
      </c>
      <c r="X2926">
        <v>0</v>
      </c>
      <c r="Y2926">
        <v>0</v>
      </c>
      <c r="Z2926">
        <v>0</v>
      </c>
      <c r="AB2926" t="s">
        <v>44145</v>
      </c>
      <c r="AF2926" t="str">
        <f t="shared" si="45"/>
        <v>Chlorompheramine 1mg injection</v>
      </c>
    </row>
    <row r="2927" spans="1:32" x14ac:dyDescent="0.35">
      <c r="A2927" s="2" t="s">
        <v>44056</v>
      </c>
      <c r="B2927" s="2" t="s">
        <v>44057</v>
      </c>
      <c r="C2927" s="23">
        <v>100</v>
      </c>
      <c r="D2927" s="11" t="b">
        <f>FALSE()</f>
        <v>0</v>
      </c>
      <c r="E2927" s="11" t="b">
        <f>FALSE()</f>
        <v>0</v>
      </c>
      <c r="F2927" s="2" t="s">
        <v>10</v>
      </c>
      <c r="G2927" s="2" t="s">
        <v>10</v>
      </c>
      <c r="H2927" s="2" t="s">
        <v>35778</v>
      </c>
      <c r="I2927" s="11" t="b">
        <f>FALSE()</f>
        <v>0</v>
      </c>
      <c r="J2927" s="24">
        <v>380</v>
      </c>
      <c r="K2927" s="24">
        <v>0</v>
      </c>
      <c r="L2927" s="2" t="s">
        <v>10</v>
      </c>
      <c r="M2927" t="str">
        <f>VLOOKUP(Table18[[#This Row],[No.]],N:O,2,FALSE)</f>
        <v>Brufen 200 mg Tablets</v>
      </c>
      <c r="N2927" t="s">
        <v>44146</v>
      </c>
      <c r="O2927" t="s">
        <v>44147</v>
      </c>
      <c r="P2927">
        <v>100</v>
      </c>
      <c r="Q2927">
        <v>100</v>
      </c>
      <c r="R2927">
        <v>100</v>
      </c>
      <c r="S2927">
        <v>175</v>
      </c>
      <c r="T2927" t="s">
        <v>36449</v>
      </c>
      <c r="U2927" t="s">
        <v>7105</v>
      </c>
      <c r="V2927" t="s">
        <v>7105</v>
      </c>
      <c r="W2927" t="s">
        <v>7105</v>
      </c>
      <c r="X2927">
        <v>557</v>
      </c>
      <c r="Y2927">
        <v>0</v>
      </c>
      <c r="Z2927">
        <v>0</v>
      </c>
      <c r="AB2927" t="s">
        <v>44148</v>
      </c>
      <c r="AE2927" t="s">
        <v>37006</v>
      </c>
      <c r="AF2927" t="str">
        <f t="shared" si="45"/>
        <v>Brufen 200 mg Tablets</v>
      </c>
    </row>
    <row r="2928" spans="1:32" x14ac:dyDescent="0.35">
      <c r="A2928" s="2" t="s">
        <v>44059</v>
      </c>
      <c r="B2928" s="2" t="s">
        <v>44060</v>
      </c>
      <c r="C2928" s="23">
        <v>19</v>
      </c>
      <c r="D2928" s="11" t="b">
        <f>FALSE()</f>
        <v>0</v>
      </c>
      <c r="E2928" s="11" t="b">
        <f>FALSE()</f>
        <v>0</v>
      </c>
      <c r="F2928" s="2" t="s">
        <v>10</v>
      </c>
      <c r="G2928" s="2" t="s">
        <v>10</v>
      </c>
      <c r="H2928" s="2" t="s">
        <v>35778</v>
      </c>
      <c r="I2928" s="11" t="b">
        <f>FALSE()</f>
        <v>0</v>
      </c>
      <c r="J2928" s="24">
        <v>405</v>
      </c>
      <c r="K2928" s="24">
        <v>0</v>
      </c>
      <c r="L2928" s="2" t="s">
        <v>10</v>
      </c>
      <c r="M2928" t="str">
        <f>VLOOKUP(Table18[[#This Row],[No.]],N:O,2,FALSE)</f>
        <v>Activated Charcoal</v>
      </c>
      <c r="N2928" t="s">
        <v>44149</v>
      </c>
      <c r="O2928" t="s">
        <v>44150</v>
      </c>
      <c r="P2928" s="22">
        <v>21450</v>
      </c>
      <c r="Q2928" s="22">
        <v>21450</v>
      </c>
      <c r="R2928" s="4">
        <v>21450</v>
      </c>
      <c r="S2928">
        <v>5</v>
      </c>
      <c r="T2928" t="s">
        <v>35763</v>
      </c>
      <c r="U2928" t="s">
        <v>7105</v>
      </c>
      <c r="V2928" t="s">
        <v>7105</v>
      </c>
      <c r="W2928" t="s">
        <v>7105</v>
      </c>
      <c r="X2928">
        <v>7.25</v>
      </c>
      <c r="Y2928">
        <v>0</v>
      </c>
      <c r="Z2928">
        <v>0</v>
      </c>
      <c r="AB2928" t="s">
        <v>44151</v>
      </c>
      <c r="AF2928" t="str">
        <f t="shared" si="45"/>
        <v>Activated Charcoal</v>
      </c>
    </row>
    <row r="2929" spans="1:32" x14ac:dyDescent="0.35">
      <c r="A2929" s="2" t="s">
        <v>44062</v>
      </c>
      <c r="B2929" s="2" t="s">
        <v>44063</v>
      </c>
      <c r="C2929" s="23">
        <v>2</v>
      </c>
      <c r="D2929" s="11" t="b">
        <f>FALSE()</f>
        <v>0</v>
      </c>
      <c r="E2929" s="11" t="b">
        <f>FALSE()</f>
        <v>0</v>
      </c>
      <c r="F2929" s="2" t="s">
        <v>10</v>
      </c>
      <c r="G2929" s="2" t="s">
        <v>10</v>
      </c>
      <c r="H2929" s="2" t="s">
        <v>35778</v>
      </c>
      <c r="I2929" s="11" t="b">
        <f>FALSE()</f>
        <v>0</v>
      </c>
      <c r="J2929" s="24">
        <v>0</v>
      </c>
      <c r="K2929" s="24">
        <v>0</v>
      </c>
      <c r="L2929" s="2" t="s">
        <v>10</v>
      </c>
      <c r="M2929" t="str">
        <f>VLOOKUP(Table18[[#This Row],[No.]],N:O,2,FALSE)</f>
        <v>Nitroglycerine spray</v>
      </c>
      <c r="N2929" t="s">
        <v>44152</v>
      </c>
      <c r="O2929" t="s">
        <v>44153</v>
      </c>
      <c r="P2929">
        <v>135</v>
      </c>
      <c r="Q2929">
        <v>135</v>
      </c>
      <c r="R2929">
        <v>135</v>
      </c>
      <c r="S2929">
        <v>25</v>
      </c>
      <c r="T2929" t="s">
        <v>35763</v>
      </c>
      <c r="U2929" t="s">
        <v>7105</v>
      </c>
      <c r="V2929" t="s">
        <v>7105</v>
      </c>
      <c r="W2929" t="s">
        <v>7105</v>
      </c>
      <c r="X2929">
        <v>209</v>
      </c>
      <c r="Y2929">
        <v>0</v>
      </c>
      <c r="Z2929">
        <v>0</v>
      </c>
      <c r="AB2929" t="s">
        <v>44154</v>
      </c>
      <c r="AE2929" t="s">
        <v>37006</v>
      </c>
      <c r="AF2929" t="str">
        <f t="shared" si="45"/>
        <v>Nitroglycerine spray</v>
      </c>
    </row>
    <row r="2930" spans="1:32" x14ac:dyDescent="0.35">
      <c r="A2930" s="2" t="s">
        <v>44065</v>
      </c>
      <c r="B2930" s="2" t="s">
        <v>44066</v>
      </c>
      <c r="C2930" s="23">
        <v>20</v>
      </c>
      <c r="D2930" s="11" t="b">
        <f>FALSE()</f>
        <v>0</v>
      </c>
      <c r="E2930" s="11" t="b">
        <f>FALSE()</f>
        <v>0</v>
      </c>
      <c r="F2930" s="2" t="s">
        <v>10</v>
      </c>
      <c r="G2930" s="2" t="s">
        <v>10</v>
      </c>
      <c r="H2930" s="2" t="s">
        <v>35778</v>
      </c>
      <c r="I2930" s="11" t="b">
        <f>FALSE()</f>
        <v>0</v>
      </c>
      <c r="J2930" s="24">
        <v>450</v>
      </c>
      <c r="K2930" s="24">
        <v>0</v>
      </c>
      <c r="L2930" s="2" t="s">
        <v>10</v>
      </c>
      <c r="M2930" t="str">
        <f>VLOOKUP(Table18[[#This Row],[No.]],N:O,2,FALSE)</f>
        <v>Amiodarone injection 150mg</v>
      </c>
      <c r="N2930" t="s">
        <v>44155</v>
      </c>
      <c r="O2930" t="s">
        <v>44156</v>
      </c>
      <c r="P2930">
        <v>0</v>
      </c>
      <c r="Q2930">
        <v>0</v>
      </c>
      <c r="R2930">
        <v>0</v>
      </c>
      <c r="S2930">
        <v>0</v>
      </c>
      <c r="T2930" t="s">
        <v>36449</v>
      </c>
      <c r="U2930" t="s">
        <v>7105</v>
      </c>
      <c r="V2930" t="s">
        <v>7105</v>
      </c>
      <c r="W2930" t="s">
        <v>7105</v>
      </c>
      <c r="X2930">
        <v>0</v>
      </c>
      <c r="Y2930">
        <v>0</v>
      </c>
      <c r="Z2930">
        <v>0</v>
      </c>
      <c r="AB2930" t="s">
        <v>44157</v>
      </c>
      <c r="AF2930" t="str">
        <f t="shared" si="45"/>
        <v>Amiodarone injection 150mg</v>
      </c>
    </row>
    <row r="2931" spans="1:32" x14ac:dyDescent="0.35">
      <c r="A2931" s="2" t="s">
        <v>44068</v>
      </c>
      <c r="B2931" s="2" t="s">
        <v>44069</v>
      </c>
      <c r="C2931" s="23">
        <v>12</v>
      </c>
      <c r="D2931" s="11" t="b">
        <f>FALSE()</f>
        <v>0</v>
      </c>
      <c r="E2931" s="11" t="b">
        <f>FALSE()</f>
        <v>0</v>
      </c>
      <c r="F2931" s="2" t="s">
        <v>10</v>
      </c>
      <c r="G2931" s="2" t="s">
        <v>10</v>
      </c>
      <c r="H2931" s="2" t="s">
        <v>35778</v>
      </c>
      <c r="I2931" s="11" t="b">
        <f>FALSE()</f>
        <v>0</v>
      </c>
      <c r="J2931" s="24">
        <v>0</v>
      </c>
      <c r="K2931" s="24">
        <v>0</v>
      </c>
      <c r="L2931" s="2" t="s">
        <v>10</v>
      </c>
      <c r="M2931" t="str">
        <f>VLOOKUP(Table18[[#This Row],[No.]],N:O,2,FALSE)</f>
        <v>10 ML Syringe</v>
      </c>
      <c r="N2931" t="s">
        <v>44158</v>
      </c>
      <c r="O2931" t="s">
        <v>44159</v>
      </c>
      <c r="P2931" s="22">
        <v>1400</v>
      </c>
      <c r="Q2931" s="22">
        <v>1400</v>
      </c>
      <c r="R2931" s="4">
        <v>1400</v>
      </c>
      <c r="S2931">
        <v>730</v>
      </c>
      <c r="T2931" t="s">
        <v>36183</v>
      </c>
      <c r="U2931" t="s">
        <v>7105</v>
      </c>
      <c r="V2931" t="s">
        <v>7105</v>
      </c>
      <c r="W2931" t="s">
        <v>7105</v>
      </c>
      <c r="X2931">
        <v>89</v>
      </c>
      <c r="Y2931">
        <v>0</v>
      </c>
      <c r="Z2931">
        <v>0</v>
      </c>
      <c r="AB2931" t="s">
        <v>44160</v>
      </c>
      <c r="AF2931" t="str">
        <f t="shared" si="45"/>
        <v>10 ML Syringe</v>
      </c>
    </row>
    <row r="2932" spans="1:32" x14ac:dyDescent="0.35">
      <c r="A2932" s="2" t="s">
        <v>44071</v>
      </c>
      <c r="B2932" s="2" t="s">
        <v>44072</v>
      </c>
      <c r="C2932" s="23">
        <v>0</v>
      </c>
      <c r="D2932" s="11" t="b">
        <f>FALSE()</f>
        <v>0</v>
      </c>
      <c r="E2932" s="11" t="b">
        <f>FALSE()</f>
        <v>0</v>
      </c>
      <c r="F2932" s="2" t="s">
        <v>10</v>
      </c>
      <c r="G2932" s="2" t="s">
        <v>10</v>
      </c>
      <c r="H2932" s="2" t="s">
        <v>35778</v>
      </c>
      <c r="I2932" s="11" t="b">
        <f>TRUE()</f>
        <v>1</v>
      </c>
      <c r="J2932" s="24">
        <v>0</v>
      </c>
      <c r="K2932" s="24">
        <v>0</v>
      </c>
      <c r="L2932" s="2" t="s">
        <v>10</v>
      </c>
      <c r="M2932" t="str">
        <f>VLOOKUP(Table18[[#This Row],[No.]],N:O,2,FALSE)</f>
        <v>20 ML Syringe</v>
      </c>
      <c r="N2932" t="s">
        <v>44161</v>
      </c>
      <c r="O2932" t="s">
        <v>44162</v>
      </c>
      <c r="P2932">
        <v>0</v>
      </c>
      <c r="Q2932">
        <v>0</v>
      </c>
      <c r="R2932">
        <v>0</v>
      </c>
      <c r="S2932">
        <v>100</v>
      </c>
      <c r="T2932" t="s">
        <v>39429</v>
      </c>
      <c r="U2932" t="s">
        <v>7105</v>
      </c>
      <c r="V2932" t="s">
        <v>7105</v>
      </c>
      <c r="W2932" t="s">
        <v>7105</v>
      </c>
      <c r="X2932">
        <v>0</v>
      </c>
      <c r="Y2932">
        <v>0</v>
      </c>
      <c r="Z2932">
        <v>0</v>
      </c>
      <c r="AB2932" t="s">
        <v>44163</v>
      </c>
      <c r="AE2932" t="s">
        <v>37006</v>
      </c>
      <c r="AF2932" t="str">
        <f t="shared" si="45"/>
        <v>20 ML Syringe</v>
      </c>
    </row>
    <row r="2933" spans="1:32" x14ac:dyDescent="0.35">
      <c r="A2933" s="2" t="s">
        <v>44074</v>
      </c>
      <c r="B2933" s="2" t="s">
        <v>44075</v>
      </c>
      <c r="C2933" s="23">
        <v>310</v>
      </c>
      <c r="D2933" s="11" t="b">
        <f>FALSE()</f>
        <v>0</v>
      </c>
      <c r="E2933" s="11" t="b">
        <f>FALSE()</f>
        <v>0</v>
      </c>
      <c r="F2933" s="2" t="s">
        <v>10</v>
      </c>
      <c r="G2933" s="2" t="s">
        <v>10</v>
      </c>
      <c r="H2933" s="2" t="s">
        <v>35778</v>
      </c>
      <c r="I2933" s="11" t="b">
        <f>FALSE()</f>
        <v>0</v>
      </c>
      <c r="J2933" s="24">
        <v>5</v>
      </c>
      <c r="K2933" s="24">
        <v>0</v>
      </c>
      <c r="L2933" s="2" t="s">
        <v>10</v>
      </c>
      <c r="M2933" t="str">
        <f>VLOOKUP(Table18[[#This Row],[No.]],N:O,2,FALSE)</f>
        <v>16G Needles</v>
      </c>
      <c r="N2933" t="s">
        <v>44164</v>
      </c>
      <c r="O2933" t="s">
        <v>44165</v>
      </c>
      <c r="P2933" s="22">
        <v>4340</v>
      </c>
      <c r="Q2933" s="22">
        <v>4340</v>
      </c>
      <c r="R2933" s="4">
        <v>4340</v>
      </c>
      <c r="S2933">
        <v>926</v>
      </c>
      <c r="T2933" t="s">
        <v>35763</v>
      </c>
      <c r="U2933" t="s">
        <v>7105</v>
      </c>
      <c r="V2933" t="s">
        <v>7105</v>
      </c>
      <c r="W2933" t="s">
        <v>7105</v>
      </c>
      <c r="X2933" s="4">
        <v>2710</v>
      </c>
      <c r="Y2933">
        <v>0</v>
      </c>
      <c r="Z2933">
        <v>0</v>
      </c>
      <c r="AB2933" t="s">
        <v>44166</v>
      </c>
      <c r="AE2933" t="s">
        <v>35876</v>
      </c>
      <c r="AF2933" t="str">
        <f t="shared" si="45"/>
        <v>16G Needles</v>
      </c>
    </row>
    <row r="2934" spans="1:32" x14ac:dyDescent="0.35">
      <c r="A2934" s="2" t="s">
        <v>44077</v>
      </c>
      <c r="B2934" s="2" t="s">
        <v>44078</v>
      </c>
      <c r="C2934" s="23">
        <v>305</v>
      </c>
      <c r="D2934" s="11" t="b">
        <f>FALSE()</f>
        <v>0</v>
      </c>
      <c r="E2934" s="11" t="b">
        <f>FALSE()</f>
        <v>0</v>
      </c>
      <c r="F2934" s="2" t="s">
        <v>10</v>
      </c>
      <c r="G2934" s="2" t="s">
        <v>10</v>
      </c>
      <c r="H2934" s="2" t="s">
        <v>35751</v>
      </c>
      <c r="I2934" s="11" t="b">
        <f>FALSE()</f>
        <v>0</v>
      </c>
      <c r="J2934" s="24">
        <v>3.2</v>
      </c>
      <c r="K2934" s="24">
        <v>0</v>
      </c>
      <c r="L2934" s="2" t="s">
        <v>10</v>
      </c>
      <c r="M2934" t="str">
        <f>VLOOKUP(Table18[[#This Row],[No.]],N:O,2,FALSE)</f>
        <v>Needles</v>
      </c>
      <c r="N2934" t="s">
        <v>44167</v>
      </c>
      <c r="O2934" t="s">
        <v>44168</v>
      </c>
      <c r="P2934">
        <v>600</v>
      </c>
      <c r="Q2934">
        <v>600</v>
      </c>
      <c r="R2934">
        <v>600</v>
      </c>
      <c r="S2934">
        <v>0</v>
      </c>
      <c r="T2934" t="s">
        <v>36183</v>
      </c>
      <c r="U2934" t="s">
        <v>7105</v>
      </c>
      <c r="V2934" t="s">
        <v>7105</v>
      </c>
      <c r="W2934" t="s">
        <v>7105</v>
      </c>
      <c r="X2934">
        <v>80</v>
      </c>
      <c r="Y2934">
        <v>0</v>
      </c>
      <c r="Z2934">
        <v>0</v>
      </c>
      <c r="AB2934" t="s">
        <v>44169</v>
      </c>
      <c r="AF2934" t="str">
        <f t="shared" si="45"/>
        <v>Needles</v>
      </c>
    </row>
    <row r="2935" spans="1:32" x14ac:dyDescent="0.35">
      <c r="A2935" s="2" t="s">
        <v>44080</v>
      </c>
      <c r="B2935" s="2" t="s">
        <v>44081</v>
      </c>
      <c r="C2935" s="23">
        <v>1</v>
      </c>
      <c r="D2935" s="11" t="b">
        <f>FALSE()</f>
        <v>0</v>
      </c>
      <c r="E2935" s="11" t="b">
        <f>FALSE()</f>
        <v>0</v>
      </c>
      <c r="F2935" s="2" t="s">
        <v>10</v>
      </c>
      <c r="G2935" s="2" t="s">
        <v>10</v>
      </c>
      <c r="H2935" s="2" t="s">
        <v>35778</v>
      </c>
      <c r="I2935" s="11" t="b">
        <f>FALSE()</f>
        <v>0</v>
      </c>
      <c r="J2935" s="24">
        <v>11</v>
      </c>
      <c r="K2935" s="24">
        <v>0</v>
      </c>
      <c r="L2935" s="2" t="s">
        <v>10</v>
      </c>
      <c r="M2935" t="str">
        <f>VLOOKUP(Table18[[#This Row],[No.]],N:O,2,FALSE)</f>
        <v>Butter fly Cannulas</v>
      </c>
      <c r="N2935" t="s">
        <v>44170</v>
      </c>
      <c r="O2935" t="s">
        <v>44171</v>
      </c>
      <c r="P2935">
        <v>0</v>
      </c>
      <c r="Q2935">
        <v>0</v>
      </c>
      <c r="R2935">
        <v>0</v>
      </c>
      <c r="S2935">
        <v>30</v>
      </c>
      <c r="T2935" t="s">
        <v>36183</v>
      </c>
      <c r="U2935" t="s">
        <v>7105</v>
      </c>
      <c r="V2935" t="s">
        <v>7105</v>
      </c>
      <c r="W2935" t="s">
        <v>7105</v>
      </c>
      <c r="X2935">
        <v>0</v>
      </c>
      <c r="Y2935">
        <v>0</v>
      </c>
      <c r="Z2935">
        <v>0</v>
      </c>
      <c r="AB2935" t="s">
        <v>44172</v>
      </c>
      <c r="AF2935" t="str">
        <f t="shared" si="45"/>
        <v>Butter fly Cannulas</v>
      </c>
    </row>
    <row r="2936" spans="1:32" x14ac:dyDescent="0.35">
      <c r="A2936" s="2" t="s">
        <v>44083</v>
      </c>
      <c r="B2936" s="2" t="s">
        <v>44084</v>
      </c>
      <c r="C2936" s="23">
        <v>5560</v>
      </c>
      <c r="D2936" s="11" t="b">
        <f>FALSE()</f>
        <v>0</v>
      </c>
      <c r="E2936" s="11" t="b">
        <f>FALSE()</f>
        <v>0</v>
      </c>
      <c r="F2936" s="2" t="s">
        <v>10</v>
      </c>
      <c r="G2936" s="2" t="s">
        <v>10</v>
      </c>
      <c r="H2936" s="2" t="s">
        <v>35778</v>
      </c>
      <c r="I2936" s="11" t="b">
        <f>FALSE()</f>
        <v>0</v>
      </c>
      <c r="J2936" s="24">
        <v>10</v>
      </c>
      <c r="K2936" s="24">
        <v>0</v>
      </c>
      <c r="L2936" s="2" t="s">
        <v>10</v>
      </c>
      <c r="M2936" t="str">
        <f>VLOOKUP(Table18[[#This Row],[No.]],N:O,2,FALSE)</f>
        <v>IV Giving sets</v>
      </c>
      <c r="N2936" t="s">
        <v>44173</v>
      </c>
      <c r="O2936" t="s">
        <v>44174</v>
      </c>
      <c r="P2936" s="22">
        <v>5360</v>
      </c>
      <c r="Q2936" s="22">
        <v>5360</v>
      </c>
      <c r="R2936" s="4">
        <v>5360</v>
      </c>
      <c r="S2936">
        <v>80</v>
      </c>
      <c r="T2936" t="s">
        <v>36183</v>
      </c>
      <c r="U2936" t="s">
        <v>7105</v>
      </c>
      <c r="V2936" t="s">
        <v>7105</v>
      </c>
      <c r="W2936" t="s">
        <v>7105</v>
      </c>
      <c r="X2936">
        <v>28</v>
      </c>
      <c r="Y2936">
        <v>0</v>
      </c>
      <c r="Z2936">
        <v>0</v>
      </c>
      <c r="AB2936" t="s">
        <v>44175</v>
      </c>
      <c r="AF2936" t="str">
        <f t="shared" si="45"/>
        <v>IV Giving sets</v>
      </c>
    </row>
    <row r="2937" spans="1:32" x14ac:dyDescent="0.35">
      <c r="A2937" s="2" t="s">
        <v>44086</v>
      </c>
      <c r="B2937" s="2" t="s">
        <v>44087</v>
      </c>
      <c r="C2937" s="23">
        <v>1093</v>
      </c>
      <c r="D2937" s="11" t="b">
        <f>FALSE()</f>
        <v>0</v>
      </c>
      <c r="E2937" s="11" t="b">
        <f>FALSE()</f>
        <v>0</v>
      </c>
      <c r="F2937" s="2" t="s">
        <v>10</v>
      </c>
      <c r="G2937" s="2" t="s">
        <v>10</v>
      </c>
      <c r="H2937" s="2" t="s">
        <v>35778</v>
      </c>
      <c r="I2937" s="11" t="b">
        <f>FALSE()</f>
        <v>0</v>
      </c>
      <c r="J2937" s="24">
        <v>16</v>
      </c>
      <c r="K2937" s="24">
        <v>0</v>
      </c>
      <c r="L2937" s="2" t="s">
        <v>10</v>
      </c>
      <c r="M2937" t="str">
        <f>VLOOKUP(Table18[[#This Row],[No.]],N:O,2,FALSE)</f>
        <v>IV Cannulas</v>
      </c>
      <c r="N2937" t="s">
        <v>44176</v>
      </c>
      <c r="O2937" t="s">
        <v>44177</v>
      </c>
      <c r="P2937">
        <v>0</v>
      </c>
      <c r="Q2937">
        <v>0</v>
      </c>
      <c r="R2937">
        <v>0</v>
      </c>
      <c r="S2937">
        <v>0</v>
      </c>
      <c r="T2937" t="s">
        <v>35751</v>
      </c>
      <c r="U2937" t="s">
        <v>7105</v>
      </c>
      <c r="V2937" t="s">
        <v>7105</v>
      </c>
      <c r="W2937" t="s">
        <v>7105</v>
      </c>
      <c r="X2937">
        <v>0</v>
      </c>
      <c r="Y2937">
        <v>0</v>
      </c>
      <c r="Z2937">
        <v>0</v>
      </c>
      <c r="AB2937" t="s">
        <v>44178</v>
      </c>
      <c r="AF2937" t="str">
        <f t="shared" si="45"/>
        <v>IV Cannulas</v>
      </c>
    </row>
    <row r="2938" spans="1:32" x14ac:dyDescent="0.35">
      <c r="A2938" s="2" t="s">
        <v>44089</v>
      </c>
      <c r="B2938" s="2" t="s">
        <v>44090</v>
      </c>
      <c r="C2938" s="23">
        <v>2246</v>
      </c>
      <c r="D2938" s="11" t="b">
        <f>FALSE()</f>
        <v>0</v>
      </c>
      <c r="E2938" s="11" t="b">
        <f>FALSE()</f>
        <v>0</v>
      </c>
      <c r="F2938" s="2" t="s">
        <v>10</v>
      </c>
      <c r="G2938" s="2" t="s">
        <v>10</v>
      </c>
      <c r="H2938" s="2" t="s">
        <v>35778</v>
      </c>
      <c r="I2938" s="11" t="b">
        <f>FALSE()</f>
        <v>0</v>
      </c>
      <c r="J2938" s="24">
        <v>272.5</v>
      </c>
      <c r="K2938" s="24">
        <v>0</v>
      </c>
      <c r="L2938" s="2" t="s">
        <v>10</v>
      </c>
      <c r="M2938" t="str">
        <f>VLOOKUP(Table18[[#This Row],[No.]],N:O,2,FALSE)</f>
        <v>Salbutamol Inhaler</v>
      </c>
      <c r="N2938" t="s">
        <v>44179</v>
      </c>
      <c r="O2938" t="s">
        <v>44180</v>
      </c>
      <c r="P2938" s="22">
        <v>6225</v>
      </c>
      <c r="Q2938" s="22">
        <v>6225</v>
      </c>
      <c r="R2938" s="4">
        <v>6225</v>
      </c>
      <c r="S2938">
        <v>705</v>
      </c>
      <c r="T2938" t="s">
        <v>39308</v>
      </c>
      <c r="U2938" t="s">
        <v>7105</v>
      </c>
      <c r="V2938" t="s">
        <v>7105</v>
      </c>
      <c r="W2938" t="s">
        <v>7105</v>
      </c>
      <c r="X2938">
        <v>15</v>
      </c>
      <c r="Y2938">
        <v>0</v>
      </c>
      <c r="Z2938">
        <v>0</v>
      </c>
      <c r="AB2938" t="s">
        <v>44181</v>
      </c>
      <c r="AE2938" t="s">
        <v>35876</v>
      </c>
      <c r="AF2938" t="str">
        <f t="shared" si="45"/>
        <v>Salbutamol Inhaler</v>
      </c>
    </row>
    <row r="2939" spans="1:32" x14ac:dyDescent="0.35">
      <c r="A2939" s="2" t="s">
        <v>44092</v>
      </c>
      <c r="B2939" s="2" t="s">
        <v>44060</v>
      </c>
      <c r="C2939" s="23">
        <v>0</v>
      </c>
      <c r="D2939" s="11" t="b">
        <f>FALSE()</f>
        <v>0</v>
      </c>
      <c r="E2939" s="11" t="b">
        <f>FALSE()</f>
        <v>0</v>
      </c>
      <c r="F2939" s="2" t="s">
        <v>10</v>
      </c>
      <c r="G2939" s="2" t="s">
        <v>10</v>
      </c>
      <c r="H2939" s="2" t="s">
        <v>35778</v>
      </c>
      <c r="I2939" s="11" t="b">
        <f>TRUE()</f>
        <v>1</v>
      </c>
      <c r="J2939" s="24">
        <v>0</v>
      </c>
      <c r="K2939" s="24">
        <v>0</v>
      </c>
      <c r="L2939" s="2" t="s">
        <v>10</v>
      </c>
      <c r="M2939" t="str">
        <f>VLOOKUP(Table18[[#This Row],[No.]],N:O,2,FALSE)</f>
        <v>Activated Charcoal</v>
      </c>
      <c r="N2939" t="s">
        <v>44182</v>
      </c>
      <c r="O2939" t="s">
        <v>44183</v>
      </c>
      <c r="P2939" s="22">
        <v>3200</v>
      </c>
      <c r="Q2939" s="22">
        <v>3200</v>
      </c>
      <c r="R2939" s="4">
        <v>3200</v>
      </c>
      <c r="S2939">
        <v>150</v>
      </c>
      <c r="T2939" t="s">
        <v>35751</v>
      </c>
      <c r="U2939" t="s">
        <v>7105</v>
      </c>
      <c r="V2939" t="s">
        <v>7105</v>
      </c>
      <c r="W2939" t="s">
        <v>7105</v>
      </c>
      <c r="X2939">
        <v>58</v>
      </c>
      <c r="Y2939">
        <v>0</v>
      </c>
      <c r="Z2939">
        <v>0</v>
      </c>
      <c r="AB2939" t="s">
        <v>44184</v>
      </c>
      <c r="AF2939" t="str">
        <f t="shared" si="45"/>
        <v>Activated Charcoal</v>
      </c>
    </row>
    <row r="2940" spans="1:32" x14ac:dyDescent="0.35">
      <c r="A2940" s="2" t="s">
        <v>44093</v>
      </c>
      <c r="B2940" s="2" t="s">
        <v>44094</v>
      </c>
      <c r="C2940" s="23">
        <v>0</v>
      </c>
      <c r="D2940" s="11" t="b">
        <f>FALSE()</f>
        <v>0</v>
      </c>
      <c r="E2940" s="11" t="b">
        <f>FALSE()</f>
        <v>0</v>
      </c>
      <c r="F2940" s="2" t="s">
        <v>10</v>
      </c>
      <c r="G2940" s="2" t="s">
        <v>10</v>
      </c>
      <c r="H2940" s="2" t="s">
        <v>35778</v>
      </c>
      <c r="I2940" s="11" t="b">
        <f>TRUE()</f>
        <v>1</v>
      </c>
      <c r="J2940" s="24">
        <v>0</v>
      </c>
      <c r="K2940" s="24">
        <v>0</v>
      </c>
      <c r="L2940" s="2" t="s">
        <v>10</v>
      </c>
      <c r="M2940" t="str">
        <f>VLOOKUP(Table18[[#This Row],[No.]],N:O,2,FALSE)</f>
        <v>Nitroglycerin Satchet</v>
      </c>
      <c r="N2940" t="s">
        <v>44185</v>
      </c>
      <c r="O2940" t="s">
        <v>44186</v>
      </c>
      <c r="P2940">
        <v>5</v>
      </c>
      <c r="Q2940">
        <v>5</v>
      </c>
      <c r="R2940">
        <v>5</v>
      </c>
      <c r="S2940">
        <v>0</v>
      </c>
      <c r="T2940" t="s">
        <v>35751</v>
      </c>
      <c r="U2940" t="s">
        <v>7105</v>
      </c>
      <c r="V2940" t="s">
        <v>7105</v>
      </c>
      <c r="W2940" t="s">
        <v>7105</v>
      </c>
      <c r="X2940">
        <v>65.400000000000006</v>
      </c>
      <c r="Y2940">
        <v>0</v>
      </c>
      <c r="Z2940">
        <v>0</v>
      </c>
      <c r="AB2940" t="s">
        <v>44187</v>
      </c>
      <c r="AE2940" t="s">
        <v>37006</v>
      </c>
      <c r="AF2940" t="str">
        <f t="shared" si="45"/>
        <v>Nitroglycerin Satchet</v>
      </c>
    </row>
    <row r="2941" spans="1:32" x14ac:dyDescent="0.35">
      <c r="A2941" s="2" t="s">
        <v>44096</v>
      </c>
      <c r="B2941" s="2" t="s">
        <v>44097</v>
      </c>
      <c r="C2941" s="23">
        <v>25</v>
      </c>
      <c r="D2941" s="11" t="b">
        <f>FALSE()</f>
        <v>0</v>
      </c>
      <c r="E2941" s="11" t="b">
        <f>FALSE()</f>
        <v>0</v>
      </c>
      <c r="F2941" s="2" t="s">
        <v>10</v>
      </c>
      <c r="G2941" s="2" t="s">
        <v>10</v>
      </c>
      <c r="H2941" s="2" t="s">
        <v>35778</v>
      </c>
      <c r="I2941" s="11" t="b">
        <f>FALSE()</f>
        <v>0</v>
      </c>
      <c r="J2941" s="24">
        <v>20</v>
      </c>
      <c r="K2941" s="24">
        <v>0</v>
      </c>
      <c r="L2941" s="2" t="s">
        <v>10</v>
      </c>
      <c r="M2941" t="str">
        <f>VLOOKUP(Table18[[#This Row],[No.]],N:O,2,FALSE)</f>
        <v>Epinephrine Injection</v>
      </c>
      <c r="N2941" t="s">
        <v>44188</v>
      </c>
      <c r="O2941" t="s">
        <v>44189</v>
      </c>
      <c r="P2941">
        <v>420</v>
      </c>
      <c r="Q2941">
        <v>420</v>
      </c>
      <c r="R2941">
        <v>420</v>
      </c>
      <c r="S2941">
        <v>130</v>
      </c>
      <c r="T2941" t="s">
        <v>39308</v>
      </c>
      <c r="U2941" t="s">
        <v>7105</v>
      </c>
      <c r="V2941" t="s">
        <v>7105</v>
      </c>
      <c r="W2941" t="s">
        <v>7105</v>
      </c>
      <c r="X2941">
        <v>72</v>
      </c>
      <c r="Y2941">
        <v>0</v>
      </c>
      <c r="Z2941">
        <v>0</v>
      </c>
      <c r="AB2941" t="s">
        <v>44190</v>
      </c>
      <c r="AF2941" t="str">
        <f t="shared" si="45"/>
        <v>Epinephrine Injection</v>
      </c>
    </row>
    <row r="2942" spans="1:32" x14ac:dyDescent="0.35">
      <c r="A2942" s="2" t="s">
        <v>44099</v>
      </c>
      <c r="B2942" s="2" t="s">
        <v>44100</v>
      </c>
      <c r="C2942" s="23">
        <v>35</v>
      </c>
      <c r="D2942" s="11" t="b">
        <f>FALSE()</f>
        <v>0</v>
      </c>
      <c r="E2942" s="11" t="b">
        <f>FALSE()</f>
        <v>0</v>
      </c>
      <c r="F2942" s="2" t="s">
        <v>10</v>
      </c>
      <c r="G2942" s="2" t="s">
        <v>10</v>
      </c>
      <c r="H2942" s="2" t="s">
        <v>35778</v>
      </c>
      <c r="I2942" s="11" t="b">
        <f>FALSE()</f>
        <v>0</v>
      </c>
      <c r="J2942" s="24">
        <v>2550</v>
      </c>
      <c r="K2942" s="24">
        <v>0</v>
      </c>
      <c r="L2942" s="2" t="s">
        <v>10</v>
      </c>
      <c r="M2942" t="str">
        <f>VLOOKUP(Table18[[#This Row],[No.]],N:O,2,FALSE)</f>
        <v>Piriton Injection</v>
      </c>
      <c r="N2942" t="s">
        <v>44191</v>
      </c>
      <c r="O2942" t="s">
        <v>44192</v>
      </c>
      <c r="P2942">
        <v>275</v>
      </c>
      <c r="Q2942">
        <v>275</v>
      </c>
      <c r="R2942">
        <v>275</v>
      </c>
      <c r="S2942">
        <v>162</v>
      </c>
      <c r="T2942" t="s">
        <v>35751</v>
      </c>
      <c r="U2942" t="s">
        <v>7105</v>
      </c>
      <c r="V2942" t="s">
        <v>7105</v>
      </c>
      <c r="W2942" t="s">
        <v>7105</v>
      </c>
      <c r="X2942">
        <v>750</v>
      </c>
      <c r="Y2942">
        <v>0</v>
      </c>
      <c r="Z2942">
        <v>0</v>
      </c>
      <c r="AB2942" t="s">
        <v>44193</v>
      </c>
      <c r="AF2942" t="str">
        <f t="shared" si="45"/>
        <v>Piriton Injection</v>
      </c>
    </row>
    <row r="2943" spans="1:32" x14ac:dyDescent="0.35">
      <c r="A2943" s="2" t="s">
        <v>44102</v>
      </c>
      <c r="B2943" s="2" t="s">
        <v>44103</v>
      </c>
      <c r="C2943" s="23">
        <v>1993</v>
      </c>
      <c r="D2943" s="11" t="b">
        <f>FALSE()</f>
        <v>0</v>
      </c>
      <c r="E2943" s="11" t="b">
        <f>FALSE()</f>
        <v>0</v>
      </c>
      <c r="F2943" s="2" t="s">
        <v>10</v>
      </c>
      <c r="G2943" s="2" t="s">
        <v>10</v>
      </c>
      <c r="H2943" s="2" t="s">
        <v>35778</v>
      </c>
      <c r="I2943" s="11" t="b">
        <f>FALSE()</f>
        <v>0</v>
      </c>
      <c r="J2943" s="24">
        <v>0</v>
      </c>
      <c r="K2943" s="24">
        <v>0</v>
      </c>
      <c r="L2943" s="2" t="s">
        <v>10</v>
      </c>
      <c r="M2943" t="str">
        <f>VLOOKUP(Table18[[#This Row],[No.]],N:O,2,FALSE)</f>
        <v>Normal Saline Bottles</v>
      </c>
      <c r="N2943" t="s">
        <v>44194</v>
      </c>
      <c r="O2943" t="s">
        <v>44195</v>
      </c>
      <c r="P2943" s="22">
        <v>13000</v>
      </c>
      <c r="Q2943" s="22">
        <v>13000</v>
      </c>
      <c r="R2943" s="4">
        <v>13000</v>
      </c>
      <c r="S2943">
        <v>0</v>
      </c>
      <c r="T2943" t="s">
        <v>35751</v>
      </c>
      <c r="U2943" t="s">
        <v>7105</v>
      </c>
      <c r="V2943" t="s">
        <v>7105</v>
      </c>
      <c r="W2943" t="s">
        <v>7105</v>
      </c>
      <c r="X2943">
        <v>4.5</v>
      </c>
      <c r="Y2943">
        <v>0</v>
      </c>
      <c r="Z2943">
        <v>0</v>
      </c>
      <c r="AB2943" t="s">
        <v>44196</v>
      </c>
      <c r="AE2943" t="s">
        <v>37006</v>
      </c>
      <c r="AF2943" t="str">
        <f t="shared" si="45"/>
        <v>Normal Saline Bottles</v>
      </c>
    </row>
    <row r="2944" spans="1:32" x14ac:dyDescent="0.35">
      <c r="A2944" s="2" t="s">
        <v>44105</v>
      </c>
      <c r="B2944" s="2" t="s">
        <v>44106</v>
      </c>
      <c r="C2944" s="23">
        <v>1</v>
      </c>
      <c r="D2944" s="11" t="b">
        <f>FALSE()</f>
        <v>0</v>
      </c>
      <c r="E2944" s="11" t="b">
        <f>FALSE()</f>
        <v>0</v>
      </c>
      <c r="F2944" s="2" t="s">
        <v>10</v>
      </c>
      <c r="G2944" s="2" t="s">
        <v>10</v>
      </c>
      <c r="H2944" s="2" t="s">
        <v>35778</v>
      </c>
      <c r="I2944" s="11" t="b">
        <f>FALSE()</f>
        <v>0</v>
      </c>
      <c r="J2944" s="24">
        <v>12000</v>
      </c>
      <c r="K2944" s="24">
        <v>0</v>
      </c>
      <c r="L2944" s="2" t="s">
        <v>10</v>
      </c>
      <c r="M2944" t="str">
        <f>VLOOKUP(Table18[[#This Row],[No.]],N:O,2,FALSE)</f>
        <v>Spider Straps</v>
      </c>
      <c r="N2944" t="s">
        <v>44197</v>
      </c>
      <c r="O2944" t="s">
        <v>44198</v>
      </c>
      <c r="P2944">
        <v>50</v>
      </c>
      <c r="Q2944">
        <v>50</v>
      </c>
      <c r="R2944">
        <v>50</v>
      </c>
      <c r="S2944">
        <v>0</v>
      </c>
      <c r="T2944" t="s">
        <v>35751</v>
      </c>
      <c r="U2944" t="s">
        <v>7105</v>
      </c>
      <c r="V2944" t="s">
        <v>7105</v>
      </c>
      <c r="W2944" t="s">
        <v>7105</v>
      </c>
      <c r="X2944">
        <v>500</v>
      </c>
      <c r="Y2944">
        <v>0</v>
      </c>
      <c r="Z2944">
        <v>0</v>
      </c>
      <c r="AB2944" t="s">
        <v>44199</v>
      </c>
      <c r="AF2944" t="str">
        <f t="shared" si="45"/>
        <v>Spider Straps</v>
      </c>
    </row>
    <row r="2945" spans="1:32" x14ac:dyDescent="0.35">
      <c r="A2945" s="2" t="s">
        <v>44108</v>
      </c>
      <c r="B2945" s="2" t="s">
        <v>44109</v>
      </c>
      <c r="C2945" s="23">
        <v>0</v>
      </c>
      <c r="D2945" s="11" t="b">
        <f>FALSE()</f>
        <v>0</v>
      </c>
      <c r="E2945" s="11" t="b">
        <f>FALSE()</f>
        <v>0</v>
      </c>
      <c r="F2945" s="2" t="s">
        <v>10</v>
      </c>
      <c r="G2945" s="2" t="s">
        <v>10</v>
      </c>
      <c r="H2945" s="2" t="s">
        <v>35778</v>
      </c>
      <c r="I2945" s="11" t="b">
        <f>TRUE()</f>
        <v>1</v>
      </c>
      <c r="J2945" s="24">
        <v>0</v>
      </c>
      <c r="K2945" s="24">
        <v>0</v>
      </c>
      <c r="L2945" s="2" t="s">
        <v>10</v>
      </c>
      <c r="M2945" t="str">
        <f>VLOOKUP(Table18[[#This Row],[No.]],N:O,2,FALSE)</f>
        <v>Spine Board Straps</v>
      </c>
      <c r="N2945" t="s">
        <v>44200</v>
      </c>
      <c r="O2945" t="s">
        <v>44201</v>
      </c>
      <c r="P2945">
        <v>390</v>
      </c>
      <c r="Q2945">
        <v>390</v>
      </c>
      <c r="R2945">
        <v>390</v>
      </c>
      <c r="S2945">
        <v>299</v>
      </c>
      <c r="T2945" t="s">
        <v>35751</v>
      </c>
      <c r="U2945" t="s">
        <v>7105</v>
      </c>
      <c r="V2945" t="s">
        <v>7105</v>
      </c>
      <c r="W2945" t="s">
        <v>7105</v>
      </c>
      <c r="X2945">
        <v>320</v>
      </c>
      <c r="Y2945">
        <v>0</v>
      </c>
      <c r="Z2945">
        <v>0</v>
      </c>
      <c r="AB2945" t="s">
        <v>44202</v>
      </c>
      <c r="AE2945" t="s">
        <v>37006</v>
      </c>
      <c r="AF2945" t="str">
        <f t="shared" si="45"/>
        <v>Spine Board Straps</v>
      </c>
    </row>
    <row r="2946" spans="1:32" x14ac:dyDescent="0.35">
      <c r="A2946" s="2" t="s">
        <v>44111</v>
      </c>
      <c r="B2946" s="2" t="s">
        <v>44112</v>
      </c>
      <c r="C2946" s="23">
        <v>30</v>
      </c>
      <c r="D2946" s="11" t="b">
        <f>FALSE()</f>
        <v>0</v>
      </c>
      <c r="E2946" s="11" t="b">
        <f>FALSE()</f>
        <v>0</v>
      </c>
      <c r="F2946" s="2" t="s">
        <v>10</v>
      </c>
      <c r="G2946" s="2" t="s">
        <v>10</v>
      </c>
      <c r="H2946" s="2" t="s">
        <v>35778</v>
      </c>
      <c r="I2946" s="11" t="b">
        <f>FALSE()</f>
        <v>0</v>
      </c>
      <c r="J2946" s="24">
        <v>150</v>
      </c>
      <c r="K2946" s="24">
        <v>0</v>
      </c>
      <c r="L2946" s="2" t="s">
        <v>10</v>
      </c>
      <c r="M2946" t="str">
        <f>VLOOKUP(Table18[[#This Row],[No.]],N:O,2,FALSE)</f>
        <v>Adhesive Tapes - Micropore</v>
      </c>
      <c r="N2946" t="s">
        <v>44203</v>
      </c>
      <c r="O2946" t="s">
        <v>44204</v>
      </c>
      <c r="P2946">
        <v>20</v>
      </c>
      <c r="Q2946">
        <v>20</v>
      </c>
      <c r="R2946">
        <v>20</v>
      </c>
      <c r="S2946">
        <v>0</v>
      </c>
      <c r="T2946" t="s">
        <v>36183</v>
      </c>
      <c r="U2946" t="s">
        <v>7105</v>
      </c>
      <c r="V2946" t="s">
        <v>7105</v>
      </c>
      <c r="W2946" t="s">
        <v>7105</v>
      </c>
      <c r="X2946">
        <v>0</v>
      </c>
      <c r="Y2946">
        <v>0</v>
      </c>
      <c r="Z2946">
        <v>0</v>
      </c>
      <c r="AB2946" t="s">
        <v>44205</v>
      </c>
      <c r="AF2946" t="str">
        <f t="shared" si="45"/>
        <v>Adhesive Tapes - Micropore</v>
      </c>
    </row>
    <row r="2947" spans="1:32" x14ac:dyDescent="0.35">
      <c r="A2947" s="2" t="s">
        <v>44114</v>
      </c>
      <c r="B2947" s="2" t="s">
        <v>44115</v>
      </c>
      <c r="C2947" s="23">
        <v>2058</v>
      </c>
      <c r="D2947" s="11" t="b">
        <f>FALSE()</f>
        <v>0</v>
      </c>
      <c r="E2947" s="11" t="b">
        <f>FALSE()</f>
        <v>0</v>
      </c>
      <c r="F2947" s="2" t="s">
        <v>10</v>
      </c>
      <c r="G2947" s="2" t="s">
        <v>10</v>
      </c>
      <c r="H2947" s="2" t="s">
        <v>35778</v>
      </c>
      <c r="I2947" s="11" t="b">
        <f>FALSE()</f>
        <v>0</v>
      </c>
      <c r="J2947" s="24">
        <v>98</v>
      </c>
      <c r="K2947" s="24">
        <v>0</v>
      </c>
      <c r="L2947" s="2" t="s">
        <v>10</v>
      </c>
      <c r="M2947" t="str">
        <f>VLOOKUP(Table18[[#This Row],[No.]],N:O,2,FALSE)</f>
        <v>Safety Boxes</v>
      </c>
      <c r="N2947" t="s">
        <v>44206</v>
      </c>
      <c r="O2947" t="s">
        <v>44207</v>
      </c>
      <c r="P2947">
        <v>0</v>
      </c>
      <c r="Q2947">
        <v>0</v>
      </c>
      <c r="R2947">
        <v>0</v>
      </c>
      <c r="S2947">
        <v>0</v>
      </c>
      <c r="T2947" t="s">
        <v>36449</v>
      </c>
      <c r="U2947" t="s">
        <v>7105</v>
      </c>
      <c r="V2947" t="s">
        <v>7105</v>
      </c>
      <c r="W2947" t="s">
        <v>7105</v>
      </c>
      <c r="X2947">
        <v>0</v>
      </c>
      <c r="Y2947">
        <v>0</v>
      </c>
      <c r="Z2947">
        <v>0</v>
      </c>
      <c r="AB2947" t="s">
        <v>44208</v>
      </c>
      <c r="AF2947" t="str">
        <f t="shared" ref="AF2947:AF3010" si="46">VLOOKUP(A:A,N:O,2,FALSE)</f>
        <v>Safety Boxes</v>
      </c>
    </row>
    <row r="2948" spans="1:32" x14ac:dyDescent="0.35">
      <c r="A2948" s="2" t="s">
        <v>44117</v>
      </c>
      <c r="B2948" s="2" t="s">
        <v>44118</v>
      </c>
      <c r="C2948" s="23">
        <v>0</v>
      </c>
      <c r="D2948" s="11" t="b">
        <f>FALSE()</f>
        <v>0</v>
      </c>
      <c r="E2948" s="11" t="b">
        <f>FALSE()</f>
        <v>0</v>
      </c>
      <c r="F2948" s="2" t="s">
        <v>10</v>
      </c>
      <c r="G2948" s="2" t="s">
        <v>10</v>
      </c>
      <c r="H2948" s="2" t="s">
        <v>35778</v>
      </c>
      <c r="I2948" s="11" t="b">
        <f>FALSE()</f>
        <v>0</v>
      </c>
      <c r="J2948" s="24">
        <v>0</v>
      </c>
      <c r="K2948" s="24">
        <v>0</v>
      </c>
      <c r="L2948" s="2" t="s">
        <v>10</v>
      </c>
      <c r="M2948" t="str">
        <f>VLOOKUP(Table18[[#This Row],[No.]],N:O,2,FALSE)</f>
        <v>Capillary Tubes</v>
      </c>
      <c r="N2948" t="s">
        <v>44209</v>
      </c>
      <c r="O2948" t="s">
        <v>44210</v>
      </c>
      <c r="P2948" s="22">
        <v>2000</v>
      </c>
      <c r="Q2948" s="22">
        <v>2000</v>
      </c>
      <c r="R2948" s="4">
        <v>2000</v>
      </c>
      <c r="S2948" s="22">
        <v>1200</v>
      </c>
      <c r="T2948" t="s">
        <v>35751</v>
      </c>
      <c r="U2948" t="s">
        <v>7105</v>
      </c>
      <c r="V2948" t="s">
        <v>7105</v>
      </c>
      <c r="W2948" t="s">
        <v>7105</v>
      </c>
      <c r="X2948">
        <v>33.5</v>
      </c>
      <c r="Y2948">
        <v>0</v>
      </c>
      <c r="Z2948">
        <v>0</v>
      </c>
      <c r="AB2948" t="s">
        <v>44211</v>
      </c>
      <c r="AF2948" t="str">
        <f t="shared" si="46"/>
        <v>Capillary Tubes</v>
      </c>
    </row>
    <row r="2949" spans="1:32" x14ac:dyDescent="0.35">
      <c r="A2949" s="2" t="s">
        <v>44120</v>
      </c>
      <c r="B2949" s="2" t="s">
        <v>44121</v>
      </c>
      <c r="C2949" s="23">
        <v>20140</v>
      </c>
      <c r="D2949" s="11" t="b">
        <f>FALSE()</f>
        <v>0</v>
      </c>
      <c r="E2949" s="11" t="b">
        <f>FALSE()</f>
        <v>0</v>
      </c>
      <c r="F2949" s="2" t="s">
        <v>10</v>
      </c>
      <c r="G2949" s="2" t="s">
        <v>10</v>
      </c>
      <c r="H2949" s="2" t="s">
        <v>35778</v>
      </c>
      <c r="I2949" s="11" t="b">
        <f>FALSE()</f>
        <v>0</v>
      </c>
      <c r="J2949" s="24">
        <v>450</v>
      </c>
      <c r="K2949" s="24">
        <v>0</v>
      </c>
      <c r="L2949" s="2" t="s">
        <v>10</v>
      </c>
      <c r="M2949" t="str">
        <f>VLOOKUP(Table18[[#This Row],[No.]],N:O,2,FALSE)</f>
        <v>Retractable Lancets</v>
      </c>
      <c r="N2949" t="s">
        <v>44212</v>
      </c>
      <c r="O2949" t="s">
        <v>44213</v>
      </c>
      <c r="P2949">
        <v>200</v>
      </c>
      <c r="Q2949">
        <v>200</v>
      </c>
      <c r="R2949">
        <v>200</v>
      </c>
      <c r="S2949">
        <v>170</v>
      </c>
      <c r="T2949" t="s">
        <v>35751</v>
      </c>
      <c r="U2949" t="s">
        <v>7105</v>
      </c>
      <c r="V2949" t="s">
        <v>7105</v>
      </c>
      <c r="W2949" t="s">
        <v>7105</v>
      </c>
      <c r="X2949">
        <v>300</v>
      </c>
      <c r="Y2949">
        <v>0</v>
      </c>
      <c r="Z2949">
        <v>0</v>
      </c>
      <c r="AB2949" t="s">
        <v>44214</v>
      </c>
      <c r="AF2949" t="str">
        <f t="shared" si="46"/>
        <v>Retractable Lancets</v>
      </c>
    </row>
    <row r="2950" spans="1:32" x14ac:dyDescent="0.35">
      <c r="A2950" s="2" t="s">
        <v>44123</v>
      </c>
      <c r="B2950" s="2" t="s">
        <v>44124</v>
      </c>
      <c r="C2950" s="23">
        <v>20</v>
      </c>
      <c r="D2950" s="11" t="b">
        <f>FALSE()</f>
        <v>0</v>
      </c>
      <c r="E2950" s="11" t="b">
        <f>FALSE()</f>
        <v>0</v>
      </c>
      <c r="F2950" s="2" t="s">
        <v>10</v>
      </c>
      <c r="G2950" s="2" t="s">
        <v>10</v>
      </c>
      <c r="H2950" s="2" t="s">
        <v>35778</v>
      </c>
      <c r="I2950" s="11" t="b">
        <f>FALSE()</f>
        <v>0</v>
      </c>
      <c r="J2950" s="24">
        <v>1400</v>
      </c>
      <c r="K2950" s="24">
        <v>0</v>
      </c>
      <c r="L2950" s="2" t="s">
        <v>10</v>
      </c>
      <c r="M2950" t="str">
        <f>VLOOKUP(Table18[[#This Row],[No.]],N:O,2,FALSE)</f>
        <v>CIDEX</v>
      </c>
      <c r="N2950" t="s">
        <v>44215</v>
      </c>
      <c r="O2950" t="s">
        <v>44216</v>
      </c>
      <c r="P2950" s="22">
        <v>1500</v>
      </c>
      <c r="Q2950" s="22">
        <v>1500</v>
      </c>
      <c r="R2950" s="4">
        <v>1500</v>
      </c>
      <c r="S2950" s="22">
        <v>2000</v>
      </c>
      <c r="T2950" t="s">
        <v>35751</v>
      </c>
      <c r="U2950" t="s">
        <v>7105</v>
      </c>
      <c r="V2950" t="s">
        <v>7105</v>
      </c>
      <c r="W2950" t="s">
        <v>7105</v>
      </c>
      <c r="X2950">
        <v>29</v>
      </c>
      <c r="Y2950">
        <v>0</v>
      </c>
      <c r="Z2950">
        <v>0</v>
      </c>
      <c r="AB2950" t="s">
        <v>44217</v>
      </c>
      <c r="AE2950" t="s">
        <v>37006</v>
      </c>
      <c r="AF2950" t="str">
        <f t="shared" si="46"/>
        <v>CIDEX</v>
      </c>
    </row>
    <row r="2951" spans="1:32" x14ac:dyDescent="0.35">
      <c r="A2951" s="2" t="s">
        <v>44125</v>
      </c>
      <c r="B2951" s="2" t="s">
        <v>44126</v>
      </c>
      <c r="C2951" s="23">
        <v>0</v>
      </c>
      <c r="D2951" s="11" t="b">
        <f>FALSE()</f>
        <v>0</v>
      </c>
      <c r="E2951" s="11" t="b">
        <f>FALSE()</f>
        <v>0</v>
      </c>
      <c r="F2951" s="2" t="s">
        <v>10</v>
      </c>
      <c r="G2951" s="2" t="s">
        <v>10</v>
      </c>
      <c r="H2951" s="2" t="s">
        <v>35778</v>
      </c>
      <c r="I2951" s="11" t="b">
        <f>FALSE()</f>
        <v>0</v>
      </c>
      <c r="J2951" s="24">
        <v>0</v>
      </c>
      <c r="K2951" s="24">
        <v>0</v>
      </c>
      <c r="L2951" s="2" t="s">
        <v>10</v>
      </c>
      <c r="M2951" t="str">
        <f>VLOOKUP(Table18[[#This Row],[No.]],N:O,2,FALSE)</f>
        <v>Torniquets (Adjustable)</v>
      </c>
      <c r="N2951" t="s">
        <v>44218</v>
      </c>
      <c r="O2951" t="s">
        <v>44219</v>
      </c>
      <c r="P2951">
        <v>0</v>
      </c>
      <c r="Q2951">
        <v>0</v>
      </c>
      <c r="R2951">
        <v>0</v>
      </c>
      <c r="S2951" s="22">
        <v>1105</v>
      </c>
      <c r="T2951" t="s">
        <v>35751</v>
      </c>
      <c r="U2951" t="s">
        <v>7105</v>
      </c>
      <c r="V2951" t="s">
        <v>7105</v>
      </c>
      <c r="W2951" t="s">
        <v>7105</v>
      </c>
      <c r="X2951">
        <v>66</v>
      </c>
      <c r="Y2951">
        <v>0</v>
      </c>
      <c r="Z2951">
        <v>0</v>
      </c>
      <c r="AB2951" t="s">
        <v>44220</v>
      </c>
      <c r="AF2951" t="str">
        <f t="shared" si="46"/>
        <v>Torniquets (Adjustable)</v>
      </c>
    </row>
    <row r="2952" spans="1:32" x14ac:dyDescent="0.35">
      <c r="A2952" s="2" t="s">
        <v>44128</v>
      </c>
      <c r="B2952" s="2" t="s">
        <v>44129</v>
      </c>
      <c r="C2952" s="23">
        <v>3</v>
      </c>
      <c r="D2952" s="11" t="b">
        <f>FALSE()</f>
        <v>0</v>
      </c>
      <c r="E2952" s="11" t="b">
        <f>FALSE()</f>
        <v>0</v>
      </c>
      <c r="F2952" s="2" t="s">
        <v>10</v>
      </c>
      <c r="G2952" s="2" t="s">
        <v>10</v>
      </c>
      <c r="H2952" s="2" t="s">
        <v>36576</v>
      </c>
      <c r="I2952" s="11" t="b">
        <f>FALSE()</f>
        <v>0</v>
      </c>
      <c r="J2952" s="24">
        <v>47132</v>
      </c>
      <c r="K2952" s="24">
        <v>0</v>
      </c>
      <c r="L2952" s="2" t="s">
        <v>10</v>
      </c>
      <c r="M2952" t="str">
        <f>VLOOKUP(Table18[[#This Row],[No.]],N:O,2,FALSE)</f>
        <v>HBV Murex Kits (Test 480)</v>
      </c>
      <c r="N2952" t="s">
        <v>44221</v>
      </c>
      <c r="O2952" t="s">
        <v>44222</v>
      </c>
      <c r="P2952" s="22">
        <v>54690</v>
      </c>
      <c r="Q2952" s="22">
        <v>54690</v>
      </c>
      <c r="R2952" s="4">
        <v>54690</v>
      </c>
      <c r="S2952" s="22">
        <v>2105</v>
      </c>
      <c r="T2952" t="s">
        <v>35751</v>
      </c>
      <c r="U2952" t="s">
        <v>7105</v>
      </c>
      <c r="V2952" t="s">
        <v>7105</v>
      </c>
      <c r="W2952" t="s">
        <v>7105</v>
      </c>
      <c r="X2952">
        <v>70</v>
      </c>
      <c r="Y2952">
        <v>0</v>
      </c>
      <c r="Z2952">
        <v>0</v>
      </c>
      <c r="AB2952" t="s">
        <v>44223</v>
      </c>
      <c r="AF2952" t="str">
        <f t="shared" si="46"/>
        <v>HBV Murex Kits (Test 480)</v>
      </c>
    </row>
    <row r="2953" spans="1:32" x14ac:dyDescent="0.35">
      <c r="A2953" s="2" t="s">
        <v>44131</v>
      </c>
      <c r="B2953" s="2" t="s">
        <v>44132</v>
      </c>
      <c r="C2953" s="23">
        <v>23</v>
      </c>
      <c r="D2953" s="11" t="b">
        <f>FALSE()</f>
        <v>0</v>
      </c>
      <c r="E2953" s="11" t="b">
        <f>FALSE()</f>
        <v>0</v>
      </c>
      <c r="F2953" s="2" t="s">
        <v>10</v>
      </c>
      <c r="G2953" s="2" t="s">
        <v>10</v>
      </c>
      <c r="H2953" s="2" t="s">
        <v>36576</v>
      </c>
      <c r="I2953" s="11" t="b">
        <f>FALSE()</f>
        <v>0</v>
      </c>
      <c r="J2953" s="24">
        <v>103965</v>
      </c>
      <c r="K2953" s="24">
        <v>0</v>
      </c>
      <c r="L2953" s="2" t="s">
        <v>10</v>
      </c>
      <c r="M2953" t="str">
        <f>VLOOKUP(Table18[[#This Row],[No.]],N:O,2,FALSE)</f>
        <v>HCV (Tests 480)</v>
      </c>
      <c r="N2953" t="s">
        <v>44224</v>
      </c>
      <c r="O2953" t="s">
        <v>44225</v>
      </c>
      <c r="P2953">
        <v>5</v>
      </c>
      <c r="Q2953">
        <v>5</v>
      </c>
      <c r="R2953">
        <v>5</v>
      </c>
      <c r="S2953">
        <v>0</v>
      </c>
      <c r="T2953" t="s">
        <v>35751</v>
      </c>
      <c r="U2953" t="s">
        <v>7105</v>
      </c>
      <c r="V2953" t="s">
        <v>7105</v>
      </c>
      <c r="W2953" t="s">
        <v>7105</v>
      </c>
      <c r="X2953">
        <v>0</v>
      </c>
      <c r="Y2953">
        <v>0</v>
      </c>
      <c r="Z2953">
        <v>0</v>
      </c>
      <c r="AB2953" t="s">
        <v>44226</v>
      </c>
      <c r="AF2953" t="str">
        <f t="shared" si="46"/>
        <v>HCV (Tests 480)</v>
      </c>
    </row>
    <row r="2954" spans="1:32" x14ac:dyDescent="0.35">
      <c r="A2954" s="2" t="s">
        <v>44134</v>
      </c>
      <c r="B2954" s="2" t="s">
        <v>44135</v>
      </c>
      <c r="C2954" s="23">
        <v>0</v>
      </c>
      <c r="D2954" s="11" t="b">
        <f>FALSE()</f>
        <v>0</v>
      </c>
      <c r="E2954" s="11" t="b">
        <f>FALSE()</f>
        <v>0</v>
      </c>
      <c r="F2954" s="2" t="s">
        <v>10</v>
      </c>
      <c r="G2954" s="2" t="s">
        <v>10</v>
      </c>
      <c r="H2954" s="2" t="s">
        <v>35778</v>
      </c>
      <c r="I2954" s="11" t="b">
        <f>TRUE()</f>
        <v>1</v>
      </c>
      <c r="J2954" s="24">
        <v>0</v>
      </c>
      <c r="K2954" s="24">
        <v>0</v>
      </c>
      <c r="L2954" s="2" t="s">
        <v>10</v>
      </c>
      <c r="M2954" t="str">
        <f>VLOOKUP(Table18[[#This Row],[No.]],N:O,2,FALSE)</f>
        <v>Vironostika (Tests 492)</v>
      </c>
      <c r="N2954" t="s">
        <v>44227</v>
      </c>
      <c r="O2954" t="s">
        <v>44228</v>
      </c>
      <c r="P2954">
        <v>550</v>
      </c>
      <c r="Q2954">
        <v>550</v>
      </c>
      <c r="R2954">
        <v>550</v>
      </c>
      <c r="S2954">
        <v>0</v>
      </c>
      <c r="T2954" t="s">
        <v>39356</v>
      </c>
      <c r="U2954" t="s">
        <v>7105</v>
      </c>
      <c r="V2954" t="s">
        <v>7105</v>
      </c>
      <c r="W2954" t="s">
        <v>7105</v>
      </c>
      <c r="X2954">
        <v>480</v>
      </c>
      <c r="Y2954">
        <v>0</v>
      </c>
      <c r="Z2954">
        <v>0</v>
      </c>
      <c r="AB2954" t="s">
        <v>44229</v>
      </c>
      <c r="AE2954" t="s">
        <v>37006</v>
      </c>
      <c r="AF2954" t="str">
        <f t="shared" si="46"/>
        <v>Vironostika (Tests 492)</v>
      </c>
    </row>
    <row r="2955" spans="1:32" x14ac:dyDescent="0.35">
      <c r="A2955" s="2" t="s">
        <v>44137</v>
      </c>
      <c r="B2955" s="2" t="s">
        <v>44138</v>
      </c>
      <c r="C2955" s="23">
        <v>0</v>
      </c>
      <c r="D2955" s="11" t="b">
        <f>FALSE()</f>
        <v>0</v>
      </c>
      <c r="E2955" s="11" t="b">
        <f>FALSE()</f>
        <v>0</v>
      </c>
      <c r="F2955" s="2" t="s">
        <v>10</v>
      </c>
      <c r="G2955" s="2" t="s">
        <v>10</v>
      </c>
      <c r="H2955" s="2" t="s">
        <v>35778</v>
      </c>
      <c r="I2955" s="11" t="b">
        <f>TRUE()</f>
        <v>1</v>
      </c>
      <c r="J2955" s="24">
        <v>0</v>
      </c>
      <c r="K2955" s="24">
        <v>0</v>
      </c>
      <c r="L2955" s="2" t="s">
        <v>10</v>
      </c>
      <c r="M2955" t="str">
        <f>VLOOKUP(Table18[[#This Row],[No.]],N:O,2,FALSE)</f>
        <v>Transfussion Kits</v>
      </c>
      <c r="N2955" t="s">
        <v>44230</v>
      </c>
      <c r="O2955" t="s">
        <v>44231</v>
      </c>
      <c r="P2955">
        <v>130</v>
      </c>
      <c r="Q2955">
        <v>130</v>
      </c>
      <c r="R2955">
        <v>130</v>
      </c>
      <c r="S2955">
        <v>48</v>
      </c>
      <c r="T2955" t="s">
        <v>39308</v>
      </c>
      <c r="U2955" t="s">
        <v>7105</v>
      </c>
      <c r="V2955" t="s">
        <v>7105</v>
      </c>
      <c r="W2955" t="s">
        <v>7105</v>
      </c>
      <c r="X2955">
        <v>52</v>
      </c>
      <c r="Y2955">
        <v>0</v>
      </c>
      <c r="Z2955">
        <v>0</v>
      </c>
      <c r="AB2955" t="s">
        <v>44232</v>
      </c>
      <c r="AF2955" t="str">
        <f t="shared" si="46"/>
        <v>Transfussion Kits</v>
      </c>
    </row>
    <row r="2956" spans="1:32" x14ac:dyDescent="0.35">
      <c r="A2956" s="2" t="s">
        <v>44140</v>
      </c>
      <c r="B2956" s="2" t="s">
        <v>44141</v>
      </c>
      <c r="C2956" s="23">
        <v>0</v>
      </c>
      <c r="D2956" s="11" t="b">
        <f>FALSE()</f>
        <v>0</v>
      </c>
      <c r="E2956" s="11" t="b">
        <f>FALSE()</f>
        <v>0</v>
      </c>
      <c r="F2956" s="2" t="s">
        <v>10</v>
      </c>
      <c r="G2956" s="2" t="s">
        <v>10</v>
      </c>
      <c r="H2956" s="2" t="s">
        <v>36183</v>
      </c>
      <c r="I2956" s="11" t="b">
        <f>FALSE()</f>
        <v>0</v>
      </c>
      <c r="J2956" s="24">
        <v>0</v>
      </c>
      <c r="K2956" s="24">
        <v>0</v>
      </c>
      <c r="L2956" s="2" t="s">
        <v>10</v>
      </c>
      <c r="M2956" t="str">
        <f>VLOOKUP(Table18[[#This Row],[No.]],N:O,2,FALSE)</f>
        <v>Iodine Solution 125ml</v>
      </c>
      <c r="N2956" t="s">
        <v>44233</v>
      </c>
      <c r="O2956" t="s">
        <v>44234</v>
      </c>
      <c r="P2956">
        <v>0</v>
      </c>
      <c r="Q2956">
        <v>0</v>
      </c>
      <c r="R2956">
        <v>0</v>
      </c>
      <c r="S2956">
        <v>52</v>
      </c>
      <c r="T2956" t="s">
        <v>35751</v>
      </c>
      <c r="U2956" t="s">
        <v>7105</v>
      </c>
      <c r="V2956" t="s">
        <v>7105</v>
      </c>
      <c r="W2956" t="s">
        <v>7133</v>
      </c>
      <c r="X2956">
        <v>0</v>
      </c>
      <c r="Y2956">
        <v>0</v>
      </c>
      <c r="Z2956">
        <v>0</v>
      </c>
      <c r="AB2956" t="s">
        <v>44235</v>
      </c>
      <c r="AF2956" t="str">
        <f t="shared" si="46"/>
        <v>Iodine Solution 125ml</v>
      </c>
    </row>
    <row r="2957" spans="1:32" x14ac:dyDescent="0.35">
      <c r="A2957" s="2" t="s">
        <v>44143</v>
      </c>
      <c r="B2957" s="2" t="s">
        <v>44144</v>
      </c>
      <c r="C2957" s="23">
        <v>0</v>
      </c>
      <c r="D2957" s="11" t="b">
        <f>FALSE()</f>
        <v>0</v>
      </c>
      <c r="E2957" s="11" t="b">
        <f>FALSE()</f>
        <v>0</v>
      </c>
      <c r="F2957" s="2" t="s">
        <v>10</v>
      </c>
      <c r="G2957" s="2" t="s">
        <v>10</v>
      </c>
      <c r="H2957" s="2" t="s">
        <v>35763</v>
      </c>
      <c r="I2957" s="11" t="b">
        <f>TRUE()</f>
        <v>1</v>
      </c>
      <c r="J2957" s="24">
        <v>0</v>
      </c>
      <c r="K2957" s="24">
        <v>0</v>
      </c>
      <c r="L2957" s="2" t="s">
        <v>10</v>
      </c>
      <c r="M2957" t="str">
        <f>VLOOKUP(Table18[[#This Row],[No.]],N:O,2,FALSE)</f>
        <v>Pocket Tissues</v>
      </c>
      <c r="N2957" t="s">
        <v>44236</v>
      </c>
      <c r="O2957" t="s">
        <v>44237</v>
      </c>
      <c r="P2957" s="22">
        <v>21920</v>
      </c>
      <c r="Q2957" s="22">
        <v>21920</v>
      </c>
      <c r="R2957" s="4">
        <v>21920</v>
      </c>
      <c r="S2957" s="22">
        <v>20458</v>
      </c>
      <c r="T2957" t="s">
        <v>36183</v>
      </c>
      <c r="U2957" t="s">
        <v>7105</v>
      </c>
      <c r="V2957" t="s">
        <v>7105</v>
      </c>
      <c r="W2957" t="s">
        <v>7105</v>
      </c>
      <c r="X2957">
        <v>37</v>
      </c>
      <c r="Y2957">
        <v>0</v>
      </c>
      <c r="Z2957">
        <v>0</v>
      </c>
      <c r="AB2957" t="s">
        <v>44238</v>
      </c>
      <c r="AF2957" t="str">
        <f t="shared" si="46"/>
        <v>Pocket Tissues</v>
      </c>
    </row>
    <row r="2958" spans="1:32" x14ac:dyDescent="0.35">
      <c r="A2958" s="2" t="s">
        <v>44146</v>
      </c>
      <c r="B2958" s="2" t="s">
        <v>44147</v>
      </c>
      <c r="C2958" s="23">
        <v>100</v>
      </c>
      <c r="D2958" s="11" t="b">
        <f>FALSE()</f>
        <v>0</v>
      </c>
      <c r="E2958" s="11" t="b">
        <f>FALSE()</f>
        <v>0</v>
      </c>
      <c r="F2958" s="2" t="s">
        <v>10</v>
      </c>
      <c r="G2958" s="2" t="s">
        <v>10</v>
      </c>
      <c r="H2958" s="2" t="s">
        <v>36449</v>
      </c>
      <c r="I2958" s="11" t="b">
        <f>FALSE()</f>
        <v>0</v>
      </c>
      <c r="J2958" s="24">
        <v>557</v>
      </c>
      <c r="K2958" s="24">
        <v>0</v>
      </c>
      <c r="L2958" s="2" t="s">
        <v>10</v>
      </c>
      <c r="M2958" t="str">
        <f>VLOOKUP(Table18[[#This Row],[No.]],N:O,2,FALSE)</f>
        <v>Actrapid Insulin</v>
      </c>
      <c r="N2958" t="s">
        <v>44239</v>
      </c>
      <c r="O2958" t="s">
        <v>44240</v>
      </c>
      <c r="P2958" s="22">
        <v>3900</v>
      </c>
      <c r="Q2958" s="22">
        <v>3900</v>
      </c>
      <c r="R2958" s="4">
        <v>3900</v>
      </c>
      <c r="S2958" s="22">
        <v>50400</v>
      </c>
      <c r="T2958" t="s">
        <v>35751</v>
      </c>
      <c r="U2958" t="s">
        <v>7105</v>
      </c>
      <c r="V2958" t="s">
        <v>7105</v>
      </c>
      <c r="W2958" t="s">
        <v>7105</v>
      </c>
      <c r="X2958" s="4">
        <v>1290</v>
      </c>
      <c r="Y2958">
        <v>0</v>
      </c>
      <c r="Z2958">
        <v>0</v>
      </c>
      <c r="AB2958" t="s">
        <v>44241</v>
      </c>
      <c r="AE2958" t="s">
        <v>35876</v>
      </c>
      <c r="AF2958" t="str">
        <f t="shared" si="46"/>
        <v>Actrapid Insulin</v>
      </c>
    </row>
    <row r="2959" spans="1:32" x14ac:dyDescent="0.35">
      <c r="A2959" s="2" t="s">
        <v>44149</v>
      </c>
      <c r="B2959" s="2" t="s">
        <v>44150</v>
      </c>
      <c r="C2959" s="23">
        <v>21455</v>
      </c>
      <c r="D2959" s="11" t="b">
        <f>FALSE()</f>
        <v>0</v>
      </c>
      <c r="E2959" s="11" t="b">
        <f>FALSE()</f>
        <v>0</v>
      </c>
      <c r="F2959" s="2" t="s">
        <v>10</v>
      </c>
      <c r="G2959" s="2" t="s">
        <v>10</v>
      </c>
      <c r="H2959" s="2" t="s">
        <v>35763</v>
      </c>
      <c r="I2959" s="11" t="b">
        <f>FALSE()</f>
        <v>0</v>
      </c>
      <c r="J2959" s="24">
        <v>7.25</v>
      </c>
      <c r="K2959" s="24">
        <v>0</v>
      </c>
      <c r="L2959" s="2" t="s">
        <v>10</v>
      </c>
      <c r="M2959" t="str">
        <f>VLOOKUP(Table18[[#This Row],[No.]],N:O,2,FALSE)</f>
        <v>Allopurinol 100mg tab</v>
      </c>
      <c r="N2959" t="s">
        <v>44242</v>
      </c>
      <c r="O2959" t="s">
        <v>44243</v>
      </c>
      <c r="P2959" s="22">
        <v>34225</v>
      </c>
      <c r="Q2959" s="22">
        <v>34225</v>
      </c>
      <c r="R2959" s="4">
        <v>34225</v>
      </c>
      <c r="S2959" s="22">
        <v>29000</v>
      </c>
      <c r="T2959" t="s">
        <v>35751</v>
      </c>
      <c r="U2959" t="s">
        <v>7105</v>
      </c>
      <c r="V2959" t="s">
        <v>7105</v>
      </c>
      <c r="W2959" t="s">
        <v>7105</v>
      </c>
      <c r="X2959">
        <v>250</v>
      </c>
      <c r="Y2959">
        <v>0</v>
      </c>
      <c r="Z2959">
        <v>0</v>
      </c>
      <c r="AB2959" t="s">
        <v>44244</v>
      </c>
      <c r="AE2959" t="s">
        <v>37006</v>
      </c>
      <c r="AF2959" t="str">
        <f t="shared" si="46"/>
        <v>Allopurinol 100mg tab</v>
      </c>
    </row>
    <row r="2960" spans="1:32" x14ac:dyDescent="0.35">
      <c r="A2960" s="2" t="s">
        <v>44152</v>
      </c>
      <c r="B2960" s="2" t="s">
        <v>44153</v>
      </c>
      <c r="C2960" s="23">
        <v>135</v>
      </c>
      <c r="D2960" s="11" t="b">
        <f>FALSE()</f>
        <v>0</v>
      </c>
      <c r="E2960" s="11" t="b">
        <f>FALSE()</f>
        <v>0</v>
      </c>
      <c r="F2960" s="2" t="s">
        <v>10</v>
      </c>
      <c r="G2960" s="2" t="s">
        <v>10</v>
      </c>
      <c r="H2960" s="2" t="s">
        <v>35763</v>
      </c>
      <c r="I2960" s="11" t="b">
        <f>FALSE()</f>
        <v>0</v>
      </c>
      <c r="J2960" s="24">
        <v>209</v>
      </c>
      <c r="K2960" s="24">
        <v>0</v>
      </c>
      <c r="L2960" s="2" t="s">
        <v>10</v>
      </c>
      <c r="M2960" t="str">
        <f>VLOOKUP(Table18[[#This Row],[No.]],N:O,2,FALSE)</f>
        <v>Carbimazole 5mg tab</v>
      </c>
      <c r="N2960" t="s">
        <v>44245</v>
      </c>
      <c r="O2960" t="s">
        <v>44246</v>
      </c>
      <c r="P2960" s="22">
        <v>5480</v>
      </c>
      <c r="Q2960" s="22">
        <v>5480</v>
      </c>
      <c r="R2960" s="4">
        <v>5480</v>
      </c>
      <c r="S2960">
        <v>100</v>
      </c>
      <c r="T2960" t="s">
        <v>35751</v>
      </c>
      <c r="U2960" t="s">
        <v>7105</v>
      </c>
      <c r="V2960" t="s">
        <v>7105</v>
      </c>
      <c r="W2960" t="s">
        <v>7105</v>
      </c>
      <c r="X2960">
        <v>66</v>
      </c>
      <c r="Y2960">
        <v>0</v>
      </c>
      <c r="Z2960">
        <v>0</v>
      </c>
      <c r="AB2960" t="s">
        <v>44247</v>
      </c>
      <c r="AF2960" t="str">
        <f t="shared" si="46"/>
        <v>Carbimazole 5mg tab</v>
      </c>
    </row>
    <row r="2961" spans="1:32" x14ac:dyDescent="0.35">
      <c r="A2961" s="2" t="s">
        <v>44155</v>
      </c>
      <c r="B2961" s="2" t="s">
        <v>44156</v>
      </c>
      <c r="C2961" s="23">
        <v>0</v>
      </c>
      <c r="D2961" s="11" t="b">
        <f>FALSE()</f>
        <v>0</v>
      </c>
      <c r="E2961" s="11" t="b">
        <f>FALSE()</f>
        <v>0</v>
      </c>
      <c r="F2961" s="2" t="s">
        <v>10</v>
      </c>
      <c r="G2961" s="2" t="s">
        <v>10</v>
      </c>
      <c r="H2961" s="2" t="s">
        <v>36449</v>
      </c>
      <c r="I2961" s="11" t="b">
        <f>FALSE()</f>
        <v>0</v>
      </c>
      <c r="J2961" s="24">
        <v>0</v>
      </c>
      <c r="K2961" s="24">
        <v>0</v>
      </c>
      <c r="L2961" s="2" t="s">
        <v>10</v>
      </c>
      <c r="M2961" t="str">
        <f>VLOOKUP(Table18[[#This Row],[No.]],N:O,2,FALSE)</f>
        <v>Cebactum inj</v>
      </c>
      <c r="N2961" t="s">
        <v>44248</v>
      </c>
      <c r="O2961" t="s">
        <v>44249</v>
      </c>
      <c r="P2961" s="22">
        <v>1500</v>
      </c>
      <c r="Q2961" s="22">
        <v>1500</v>
      </c>
      <c r="R2961" s="4">
        <v>1500</v>
      </c>
      <c r="S2961">
        <v>850</v>
      </c>
      <c r="T2961" t="s">
        <v>35751</v>
      </c>
      <c r="U2961" t="s">
        <v>7105</v>
      </c>
      <c r="V2961" t="s">
        <v>7105</v>
      </c>
      <c r="W2961" t="s">
        <v>7105</v>
      </c>
      <c r="X2961">
        <v>58</v>
      </c>
      <c r="Y2961">
        <v>0</v>
      </c>
      <c r="Z2961">
        <v>0</v>
      </c>
      <c r="AB2961" t="s">
        <v>44250</v>
      </c>
      <c r="AF2961" t="str">
        <f t="shared" si="46"/>
        <v>Cebactum inj</v>
      </c>
    </row>
    <row r="2962" spans="1:32" x14ac:dyDescent="0.35">
      <c r="A2962" s="2" t="s">
        <v>44158</v>
      </c>
      <c r="B2962" s="2" t="s">
        <v>44159</v>
      </c>
      <c r="C2962" s="23">
        <v>1400</v>
      </c>
      <c r="D2962" s="11" t="b">
        <f>FALSE()</f>
        <v>0</v>
      </c>
      <c r="E2962" s="11" t="b">
        <f>FALSE()</f>
        <v>0</v>
      </c>
      <c r="F2962" s="2" t="s">
        <v>10</v>
      </c>
      <c r="G2962" s="2" t="s">
        <v>10</v>
      </c>
      <c r="H2962" s="2" t="s">
        <v>36183</v>
      </c>
      <c r="I2962" s="11" t="b">
        <f>FALSE()</f>
        <v>0</v>
      </c>
      <c r="J2962" s="24">
        <v>89</v>
      </c>
      <c r="K2962" s="24">
        <v>0</v>
      </c>
      <c r="L2962" s="2" t="s">
        <v>10</v>
      </c>
      <c r="M2962" t="str">
        <f>VLOOKUP(Table18[[#This Row],[No.]],N:O,2,FALSE)</f>
        <v>Dexamethsone+gentamicin eye/ea</v>
      </c>
      <c r="N2962" t="s">
        <v>44251</v>
      </c>
      <c r="O2962" t="s">
        <v>44252</v>
      </c>
      <c r="P2962" s="22">
        <v>1304</v>
      </c>
      <c r="Q2962" s="22">
        <v>1304</v>
      </c>
      <c r="R2962" s="4">
        <v>1304</v>
      </c>
      <c r="S2962">
        <v>933</v>
      </c>
      <c r="T2962" t="s">
        <v>36449</v>
      </c>
      <c r="U2962" t="s">
        <v>7105</v>
      </c>
      <c r="V2962" t="s">
        <v>7105</v>
      </c>
      <c r="W2962" t="s">
        <v>7105</v>
      </c>
      <c r="X2962">
        <v>35</v>
      </c>
      <c r="Y2962">
        <v>0</v>
      </c>
      <c r="Z2962">
        <v>0</v>
      </c>
      <c r="AB2962" t="s">
        <v>44253</v>
      </c>
      <c r="AE2962" t="s">
        <v>37006</v>
      </c>
      <c r="AF2962" t="str">
        <f t="shared" si="46"/>
        <v>Dexamethsone+gentamicin eye/ea</v>
      </c>
    </row>
    <row r="2963" spans="1:32" x14ac:dyDescent="0.35">
      <c r="A2963" s="2" t="s">
        <v>44161</v>
      </c>
      <c r="B2963" s="2" t="s">
        <v>44162</v>
      </c>
      <c r="C2963" s="23">
        <v>0</v>
      </c>
      <c r="D2963" s="11" t="b">
        <f>FALSE()</f>
        <v>0</v>
      </c>
      <c r="E2963" s="11" t="b">
        <f>FALSE()</f>
        <v>0</v>
      </c>
      <c r="F2963" s="2" t="s">
        <v>10</v>
      </c>
      <c r="G2963" s="2" t="s">
        <v>10</v>
      </c>
      <c r="H2963" s="2" t="s">
        <v>39429</v>
      </c>
      <c r="I2963" s="11" t="b">
        <f>FALSE()</f>
        <v>0</v>
      </c>
      <c r="J2963" s="24">
        <v>0</v>
      </c>
      <c r="K2963" s="24">
        <v>0</v>
      </c>
      <c r="L2963" s="2" t="s">
        <v>10</v>
      </c>
      <c r="M2963" t="str">
        <f>VLOOKUP(Table18[[#This Row],[No.]],N:O,2,FALSE)</f>
        <v>Morphine Inj 10mg/1ml</v>
      </c>
      <c r="N2963" t="s">
        <v>44254</v>
      </c>
      <c r="O2963" t="s">
        <v>44255</v>
      </c>
      <c r="P2963" s="22">
        <v>1531</v>
      </c>
      <c r="Q2963" s="22">
        <v>1531</v>
      </c>
      <c r="R2963" s="4">
        <v>1531</v>
      </c>
      <c r="S2963" s="22">
        <v>1430</v>
      </c>
      <c r="T2963" t="s">
        <v>36183</v>
      </c>
      <c r="U2963" t="s">
        <v>7105</v>
      </c>
      <c r="V2963" t="s">
        <v>7105</v>
      </c>
      <c r="W2963" t="s">
        <v>7105</v>
      </c>
      <c r="X2963">
        <v>60</v>
      </c>
      <c r="Y2963">
        <v>0</v>
      </c>
      <c r="Z2963">
        <v>0</v>
      </c>
      <c r="AB2963" t="s">
        <v>44256</v>
      </c>
      <c r="AF2963" t="str">
        <f t="shared" si="46"/>
        <v>Morphine Inj 10mg/1ml</v>
      </c>
    </row>
    <row r="2964" spans="1:32" x14ac:dyDescent="0.35">
      <c r="A2964" s="2" t="s">
        <v>44164</v>
      </c>
      <c r="B2964" s="2" t="s">
        <v>44165</v>
      </c>
      <c r="C2964" s="23">
        <v>4340</v>
      </c>
      <c r="D2964" s="11" t="b">
        <f>FALSE()</f>
        <v>0</v>
      </c>
      <c r="E2964" s="11" t="b">
        <f>FALSE()</f>
        <v>0</v>
      </c>
      <c r="F2964" s="2" t="s">
        <v>10</v>
      </c>
      <c r="G2964" s="2" t="s">
        <v>10</v>
      </c>
      <c r="H2964" s="2" t="s">
        <v>35763</v>
      </c>
      <c r="I2964" s="11" t="b">
        <f>FALSE()</f>
        <v>0</v>
      </c>
      <c r="J2964" s="24">
        <v>2710</v>
      </c>
      <c r="K2964" s="24">
        <v>0</v>
      </c>
      <c r="L2964" s="2" t="s">
        <v>10</v>
      </c>
      <c r="M2964" t="str">
        <f>VLOOKUP(Table18[[#This Row],[No.]],N:O,2,FALSE)</f>
        <v>Albendazole 400mg tabs</v>
      </c>
      <c r="N2964" t="s">
        <v>44257</v>
      </c>
      <c r="O2964" t="s">
        <v>44258</v>
      </c>
      <c r="P2964" s="22">
        <v>9512</v>
      </c>
      <c r="Q2964" s="22">
        <v>9512</v>
      </c>
      <c r="R2964" s="4">
        <v>9512</v>
      </c>
      <c r="S2964" s="22">
        <v>8650</v>
      </c>
      <c r="T2964" t="s">
        <v>36449</v>
      </c>
      <c r="U2964" t="s">
        <v>7105</v>
      </c>
      <c r="V2964" t="s">
        <v>7105</v>
      </c>
      <c r="W2964" t="s">
        <v>7105</v>
      </c>
      <c r="X2964">
        <v>33</v>
      </c>
      <c r="Y2964">
        <v>0</v>
      </c>
      <c r="Z2964">
        <v>0</v>
      </c>
      <c r="AB2964" t="s">
        <v>44259</v>
      </c>
      <c r="AE2964" t="s">
        <v>35876</v>
      </c>
      <c r="AF2964" t="str">
        <f t="shared" si="46"/>
        <v>Albendazole 400mg tabs</v>
      </c>
    </row>
    <row r="2965" spans="1:32" x14ac:dyDescent="0.35">
      <c r="A2965" s="2" t="s">
        <v>44167</v>
      </c>
      <c r="B2965" s="2" t="s">
        <v>44168</v>
      </c>
      <c r="C2965" s="23">
        <v>600</v>
      </c>
      <c r="D2965" s="11" t="b">
        <f>FALSE()</f>
        <v>0</v>
      </c>
      <c r="E2965" s="11" t="b">
        <f>FALSE()</f>
        <v>0</v>
      </c>
      <c r="F2965" s="2" t="s">
        <v>10</v>
      </c>
      <c r="G2965" s="2" t="s">
        <v>10</v>
      </c>
      <c r="H2965" s="2" t="s">
        <v>36183</v>
      </c>
      <c r="I2965" s="11" t="b">
        <f>FALSE()</f>
        <v>0</v>
      </c>
      <c r="J2965" s="24">
        <v>80</v>
      </c>
      <c r="K2965" s="24">
        <v>0</v>
      </c>
      <c r="L2965" s="2" t="s">
        <v>10</v>
      </c>
      <c r="M2965" t="str">
        <f>VLOOKUP(Table18[[#This Row],[No.]],N:O,2,FALSE)</f>
        <v>Betadine Mouth wash</v>
      </c>
      <c r="N2965" t="s">
        <v>44260</v>
      </c>
      <c r="O2965" t="s">
        <v>44261</v>
      </c>
      <c r="P2965" s="22">
        <v>4731</v>
      </c>
      <c r="Q2965" s="22">
        <v>4731</v>
      </c>
      <c r="R2965" s="4">
        <v>4731</v>
      </c>
      <c r="S2965" s="22">
        <v>12241</v>
      </c>
      <c r="T2965" t="s">
        <v>35751</v>
      </c>
      <c r="U2965" t="s">
        <v>7105</v>
      </c>
      <c r="V2965" t="s">
        <v>7105</v>
      </c>
      <c r="W2965" t="s">
        <v>7105</v>
      </c>
      <c r="X2965">
        <v>17.899999999999999</v>
      </c>
      <c r="Y2965">
        <v>0</v>
      </c>
      <c r="Z2965">
        <v>0</v>
      </c>
      <c r="AB2965" t="s">
        <v>44262</v>
      </c>
      <c r="AF2965" t="str">
        <f t="shared" si="46"/>
        <v>Betadine Mouth wash</v>
      </c>
    </row>
    <row r="2966" spans="1:32" x14ac:dyDescent="0.35">
      <c r="A2966" s="2" t="s">
        <v>44170</v>
      </c>
      <c r="B2966" s="2" t="s">
        <v>44171</v>
      </c>
      <c r="C2966" s="23">
        <v>0</v>
      </c>
      <c r="D2966" s="11" t="b">
        <f>FALSE()</f>
        <v>0</v>
      </c>
      <c r="E2966" s="11" t="b">
        <f>FALSE()</f>
        <v>0</v>
      </c>
      <c r="F2966" s="2" t="s">
        <v>10</v>
      </c>
      <c r="G2966" s="2" t="s">
        <v>10</v>
      </c>
      <c r="H2966" s="2" t="s">
        <v>36183</v>
      </c>
      <c r="I2966" s="11" t="b">
        <f>FALSE()</f>
        <v>0</v>
      </c>
      <c r="J2966" s="24">
        <v>0</v>
      </c>
      <c r="K2966" s="24">
        <v>0</v>
      </c>
      <c r="L2966" s="2" t="s">
        <v>10</v>
      </c>
      <c r="M2966" t="str">
        <f>VLOOKUP(Table18[[#This Row],[No.]],N:O,2,FALSE)</f>
        <v>Castor Oil</v>
      </c>
      <c r="N2966" t="s">
        <v>44263</v>
      </c>
      <c r="O2966" t="s">
        <v>44264</v>
      </c>
      <c r="P2966">
        <v>500</v>
      </c>
      <c r="Q2966">
        <v>500</v>
      </c>
      <c r="R2966">
        <v>500</v>
      </c>
      <c r="S2966">
        <v>0</v>
      </c>
      <c r="T2966" t="s">
        <v>36449</v>
      </c>
      <c r="U2966" t="s">
        <v>7105</v>
      </c>
      <c r="V2966" t="s">
        <v>7105</v>
      </c>
      <c r="W2966" t="s">
        <v>7105</v>
      </c>
      <c r="X2966">
        <v>0</v>
      </c>
      <c r="Y2966">
        <v>0</v>
      </c>
      <c r="Z2966">
        <v>0</v>
      </c>
      <c r="AB2966" t="s">
        <v>44265</v>
      </c>
      <c r="AF2966" t="str">
        <f t="shared" si="46"/>
        <v>Castor Oil</v>
      </c>
    </row>
    <row r="2967" spans="1:32" x14ac:dyDescent="0.35">
      <c r="A2967" s="2" t="s">
        <v>44173</v>
      </c>
      <c r="B2967" s="2" t="s">
        <v>44174</v>
      </c>
      <c r="C2967" s="23">
        <v>5360</v>
      </c>
      <c r="D2967" s="11" t="b">
        <f>FALSE()</f>
        <v>0</v>
      </c>
      <c r="E2967" s="11" t="b">
        <f>FALSE()</f>
        <v>0</v>
      </c>
      <c r="F2967" s="2" t="s">
        <v>10</v>
      </c>
      <c r="G2967" s="2" t="s">
        <v>10</v>
      </c>
      <c r="H2967" s="2" t="s">
        <v>36183</v>
      </c>
      <c r="I2967" s="11" t="b">
        <f>FALSE()</f>
        <v>0</v>
      </c>
      <c r="J2967" s="24">
        <v>28</v>
      </c>
      <c r="K2967" s="24">
        <v>0</v>
      </c>
      <c r="L2967" s="2" t="s">
        <v>10</v>
      </c>
      <c r="M2967" t="str">
        <f>VLOOKUP(Table18[[#This Row],[No.]],N:O,2,FALSE)</f>
        <v>Cetrizine 5mg/5ml syr 60ml pak</v>
      </c>
      <c r="N2967" t="s">
        <v>44266</v>
      </c>
      <c r="O2967" t="s">
        <v>44267</v>
      </c>
      <c r="P2967" s="22">
        <v>6950</v>
      </c>
      <c r="Q2967" s="22">
        <v>6950</v>
      </c>
      <c r="R2967" s="4">
        <v>6950</v>
      </c>
      <c r="S2967" s="22">
        <v>5100</v>
      </c>
      <c r="T2967" t="s">
        <v>36449</v>
      </c>
      <c r="U2967" t="s">
        <v>7105</v>
      </c>
      <c r="V2967" t="s">
        <v>7105</v>
      </c>
      <c r="W2967" t="s">
        <v>7105</v>
      </c>
      <c r="X2967">
        <v>45</v>
      </c>
      <c r="Y2967">
        <v>0</v>
      </c>
      <c r="Z2967">
        <v>0</v>
      </c>
      <c r="AB2967" t="s">
        <v>44268</v>
      </c>
      <c r="AE2967" t="s">
        <v>37006</v>
      </c>
      <c r="AF2967" t="str">
        <f t="shared" si="46"/>
        <v>Cetrizine 5mg/5ml syr 60ml pak</v>
      </c>
    </row>
    <row r="2968" spans="1:32" x14ac:dyDescent="0.35">
      <c r="A2968" s="2" t="s">
        <v>44176</v>
      </c>
      <c r="B2968" s="2" t="s">
        <v>44177</v>
      </c>
      <c r="C2968" s="23">
        <v>0</v>
      </c>
      <c r="D2968" s="11" t="b">
        <f>FALSE()</f>
        <v>0</v>
      </c>
      <c r="E2968" s="11" t="b">
        <f>FALSE()</f>
        <v>0</v>
      </c>
      <c r="F2968" s="2" t="s">
        <v>10</v>
      </c>
      <c r="G2968" s="2" t="s">
        <v>10</v>
      </c>
      <c r="H2968" s="2" t="s">
        <v>35751</v>
      </c>
      <c r="I2968" s="11" t="b">
        <f>FALSE()</f>
        <v>0</v>
      </c>
      <c r="J2968" s="24">
        <v>0</v>
      </c>
      <c r="K2968" s="24">
        <v>0</v>
      </c>
      <c r="L2968" s="2" t="s">
        <v>10</v>
      </c>
      <c r="M2968" t="str">
        <f>VLOOKUP(Table18[[#This Row],[No.]],N:O,2,FALSE)</f>
        <v>Choroxylenol sdl 4.8%</v>
      </c>
      <c r="N2968" t="s">
        <v>44269</v>
      </c>
      <c r="O2968" t="s">
        <v>44270</v>
      </c>
      <c r="P2968">
        <v>100</v>
      </c>
      <c r="Q2968">
        <v>100</v>
      </c>
      <c r="R2968">
        <v>100</v>
      </c>
      <c r="S2968">
        <v>114</v>
      </c>
      <c r="T2968" t="s">
        <v>35751</v>
      </c>
      <c r="U2968" t="s">
        <v>7105</v>
      </c>
      <c r="V2968" t="s">
        <v>7105</v>
      </c>
      <c r="W2968" t="s">
        <v>7105</v>
      </c>
      <c r="X2968">
        <v>811</v>
      </c>
      <c r="Y2968">
        <v>0</v>
      </c>
      <c r="Z2968">
        <v>0</v>
      </c>
      <c r="AB2968" t="s">
        <v>44271</v>
      </c>
      <c r="AF2968" t="str">
        <f t="shared" si="46"/>
        <v>Choroxylenol sdl 4.8%</v>
      </c>
    </row>
    <row r="2969" spans="1:32" x14ac:dyDescent="0.35">
      <c r="A2969" s="2" t="s">
        <v>44179</v>
      </c>
      <c r="B2969" s="2" t="s">
        <v>44180</v>
      </c>
      <c r="C2969" s="23">
        <v>6325</v>
      </c>
      <c r="D2969" s="11" t="b">
        <f>FALSE()</f>
        <v>0</v>
      </c>
      <c r="E2969" s="11" t="b">
        <f>FALSE()</f>
        <v>0</v>
      </c>
      <c r="F2969" s="2" t="s">
        <v>10</v>
      </c>
      <c r="G2969" s="2" t="s">
        <v>10</v>
      </c>
      <c r="H2969" s="2" t="s">
        <v>39308</v>
      </c>
      <c r="I2969" s="11" t="b">
        <f>FALSE()</f>
        <v>0</v>
      </c>
      <c r="J2969" s="24">
        <v>15</v>
      </c>
      <c r="K2969" s="24">
        <v>0</v>
      </c>
      <c r="L2969" s="2" t="s">
        <v>10</v>
      </c>
      <c r="M2969" t="str">
        <f>VLOOKUP(Table18[[#This Row],[No.]],N:O,2,FALSE)</f>
        <v>Clotrimazole cream</v>
      </c>
      <c r="N2969" t="s">
        <v>44272</v>
      </c>
      <c r="O2969" t="s">
        <v>44273</v>
      </c>
      <c r="P2969">
        <v>100</v>
      </c>
      <c r="Q2969">
        <v>100</v>
      </c>
      <c r="R2969">
        <v>100</v>
      </c>
      <c r="S2969">
        <v>465</v>
      </c>
      <c r="T2969" t="s">
        <v>35751</v>
      </c>
      <c r="U2969" t="s">
        <v>7105</v>
      </c>
      <c r="V2969" t="s">
        <v>7105</v>
      </c>
      <c r="W2969" t="s">
        <v>7105</v>
      </c>
      <c r="X2969">
        <v>85</v>
      </c>
      <c r="Y2969">
        <v>0</v>
      </c>
      <c r="Z2969">
        <v>0</v>
      </c>
      <c r="AB2969" t="s">
        <v>44274</v>
      </c>
      <c r="AE2969" t="s">
        <v>37006</v>
      </c>
      <c r="AF2969" t="str">
        <f t="shared" si="46"/>
        <v>Clotrimazole cream</v>
      </c>
    </row>
    <row r="2970" spans="1:32" x14ac:dyDescent="0.35">
      <c r="A2970" s="2" t="s">
        <v>44182</v>
      </c>
      <c r="B2970" s="2" t="s">
        <v>44183</v>
      </c>
      <c r="C2970" s="23">
        <v>3200</v>
      </c>
      <c r="D2970" s="11" t="b">
        <f>FALSE()</f>
        <v>0</v>
      </c>
      <c r="E2970" s="11" t="b">
        <f>FALSE()</f>
        <v>0</v>
      </c>
      <c r="F2970" s="2" t="s">
        <v>10</v>
      </c>
      <c r="G2970" s="2" t="s">
        <v>10</v>
      </c>
      <c r="H2970" s="2" t="s">
        <v>35751</v>
      </c>
      <c r="I2970" s="11" t="b">
        <f>FALSE()</f>
        <v>0</v>
      </c>
      <c r="J2970" s="24">
        <v>58</v>
      </c>
      <c r="K2970" s="24">
        <v>0</v>
      </c>
      <c r="L2970" s="2" t="s">
        <v>10</v>
      </c>
      <c r="M2970" t="str">
        <f>VLOOKUP(Table18[[#This Row],[No.]],N:O,2,FALSE)</f>
        <v>Ferrous sulphate 200mg tab</v>
      </c>
      <c r="N2970" t="s">
        <v>44275</v>
      </c>
      <c r="O2970" t="s">
        <v>44276</v>
      </c>
      <c r="P2970">
        <v>0</v>
      </c>
      <c r="Q2970">
        <v>0</v>
      </c>
      <c r="R2970">
        <v>0</v>
      </c>
      <c r="S2970">
        <v>10</v>
      </c>
      <c r="T2970" t="s">
        <v>35751</v>
      </c>
      <c r="U2970" t="s">
        <v>7105</v>
      </c>
      <c r="V2970" t="s">
        <v>7105</v>
      </c>
      <c r="W2970" t="s">
        <v>7133</v>
      </c>
      <c r="X2970">
        <v>0</v>
      </c>
      <c r="Y2970">
        <v>0</v>
      </c>
      <c r="Z2970">
        <v>0</v>
      </c>
      <c r="AB2970" t="s">
        <v>44277</v>
      </c>
      <c r="AF2970" t="str">
        <f t="shared" si="46"/>
        <v>Ferrous sulphate 200mg tab</v>
      </c>
    </row>
    <row r="2971" spans="1:32" x14ac:dyDescent="0.35">
      <c r="A2971" s="2" t="s">
        <v>44185</v>
      </c>
      <c r="B2971" s="2" t="s">
        <v>44186</v>
      </c>
      <c r="C2971" s="23">
        <v>5</v>
      </c>
      <c r="D2971" s="11" t="b">
        <f>FALSE()</f>
        <v>0</v>
      </c>
      <c r="E2971" s="11" t="b">
        <f>FALSE()</f>
        <v>0</v>
      </c>
      <c r="F2971" s="2" t="s">
        <v>10</v>
      </c>
      <c r="G2971" s="2" t="s">
        <v>10</v>
      </c>
      <c r="H2971" s="2" t="s">
        <v>35751</v>
      </c>
      <c r="I2971" s="11" t="b">
        <f>FALSE()</f>
        <v>0</v>
      </c>
      <c r="J2971" s="24">
        <v>65.400000000000006</v>
      </c>
      <c r="K2971" s="24">
        <v>0</v>
      </c>
      <c r="L2971" s="2" t="s">
        <v>10</v>
      </c>
      <c r="M2971" t="str">
        <f>VLOOKUP(Table18[[#This Row],[No.]],N:O,2,FALSE)</f>
        <v>Frusemide 40mg tab</v>
      </c>
      <c r="N2971" t="s">
        <v>44278</v>
      </c>
      <c r="O2971" t="s">
        <v>44279</v>
      </c>
      <c r="P2971" s="22">
        <v>2050</v>
      </c>
      <c r="Q2971" s="22">
        <v>2050</v>
      </c>
      <c r="R2971" s="4">
        <v>2050</v>
      </c>
      <c r="S2971" s="22">
        <v>3300</v>
      </c>
      <c r="T2971" t="s">
        <v>39308</v>
      </c>
      <c r="U2971" t="s">
        <v>7105</v>
      </c>
      <c r="V2971" t="s">
        <v>7105</v>
      </c>
      <c r="W2971" t="s">
        <v>7105</v>
      </c>
      <c r="X2971">
        <v>28</v>
      </c>
      <c r="Y2971">
        <v>0</v>
      </c>
      <c r="Z2971">
        <v>0</v>
      </c>
      <c r="AB2971" t="s">
        <v>44280</v>
      </c>
      <c r="AE2971" t="s">
        <v>37006</v>
      </c>
      <c r="AF2971" t="str">
        <f t="shared" si="46"/>
        <v>Frusemide 40mg tab</v>
      </c>
    </row>
    <row r="2972" spans="1:32" x14ac:dyDescent="0.35">
      <c r="A2972" s="2" t="s">
        <v>44188</v>
      </c>
      <c r="B2972" s="2" t="s">
        <v>44189</v>
      </c>
      <c r="C2972" s="23">
        <v>450</v>
      </c>
      <c r="D2972" s="11" t="b">
        <f>FALSE()</f>
        <v>0</v>
      </c>
      <c r="E2972" s="11" t="b">
        <f>FALSE()</f>
        <v>0</v>
      </c>
      <c r="F2972" s="2" t="s">
        <v>10</v>
      </c>
      <c r="G2972" s="2" t="s">
        <v>10</v>
      </c>
      <c r="H2972" s="2" t="s">
        <v>39308</v>
      </c>
      <c r="I2972" s="11" t="b">
        <f>FALSE()</f>
        <v>0</v>
      </c>
      <c r="J2972" s="24">
        <v>72</v>
      </c>
      <c r="K2972" s="24">
        <v>0</v>
      </c>
      <c r="L2972" s="2" t="s">
        <v>10</v>
      </c>
      <c r="M2972" t="str">
        <f>VLOOKUP(Table18[[#This Row],[No.]],N:O,2,FALSE)</f>
        <v>Grabacin powder</v>
      </c>
      <c r="N2972" t="s">
        <v>44281</v>
      </c>
      <c r="O2972" t="s">
        <v>44282</v>
      </c>
      <c r="P2972" s="22">
        <v>11250</v>
      </c>
      <c r="Q2972" s="22">
        <v>11250</v>
      </c>
      <c r="R2972" s="4">
        <v>11250</v>
      </c>
      <c r="S2972" s="22">
        <v>1620</v>
      </c>
      <c r="T2972" t="s">
        <v>35751</v>
      </c>
      <c r="U2972" t="s">
        <v>7105</v>
      </c>
      <c r="V2972" t="s">
        <v>7105</v>
      </c>
      <c r="W2972" t="s">
        <v>7105</v>
      </c>
      <c r="X2972">
        <v>29.5</v>
      </c>
      <c r="Y2972">
        <v>0</v>
      </c>
      <c r="Z2972">
        <v>0</v>
      </c>
      <c r="AB2972" t="s">
        <v>44283</v>
      </c>
      <c r="AF2972" t="str">
        <f t="shared" si="46"/>
        <v>Grabacin powder</v>
      </c>
    </row>
    <row r="2973" spans="1:32" x14ac:dyDescent="0.35">
      <c r="A2973" s="2" t="s">
        <v>44191</v>
      </c>
      <c r="B2973" s="2" t="s">
        <v>44192</v>
      </c>
      <c r="C2973" s="23">
        <v>275</v>
      </c>
      <c r="D2973" s="11" t="b">
        <f>FALSE()</f>
        <v>0</v>
      </c>
      <c r="E2973" s="11" t="b">
        <f>FALSE()</f>
        <v>0</v>
      </c>
      <c r="F2973" s="2" t="s">
        <v>10</v>
      </c>
      <c r="G2973" s="2" t="s">
        <v>10</v>
      </c>
      <c r="H2973" s="2" t="s">
        <v>35751</v>
      </c>
      <c r="I2973" s="11" t="b">
        <f>FALSE()</f>
        <v>0</v>
      </c>
      <c r="J2973" s="24">
        <v>750</v>
      </c>
      <c r="K2973" s="24">
        <v>0</v>
      </c>
      <c r="L2973" s="2" t="s">
        <v>10</v>
      </c>
      <c r="M2973" t="str">
        <f>VLOOKUP(Table18[[#This Row],[No.]],N:O,2,FALSE)</f>
        <v>Lysol solution 12%</v>
      </c>
      <c r="N2973" t="s">
        <v>44284</v>
      </c>
      <c r="O2973" t="s">
        <v>44285</v>
      </c>
      <c r="P2973" s="22">
        <v>10902</v>
      </c>
      <c r="Q2973" s="22">
        <v>10902</v>
      </c>
      <c r="R2973" s="4">
        <v>10902</v>
      </c>
      <c r="S2973" s="22">
        <v>8300</v>
      </c>
      <c r="T2973" t="s">
        <v>39429</v>
      </c>
      <c r="U2973" t="s">
        <v>7105</v>
      </c>
      <c r="V2973" t="s">
        <v>7105</v>
      </c>
      <c r="W2973" t="s">
        <v>7105</v>
      </c>
      <c r="X2973">
        <v>39.200000000000003</v>
      </c>
      <c r="Y2973">
        <v>0</v>
      </c>
      <c r="Z2973">
        <v>0</v>
      </c>
      <c r="AB2973" t="s">
        <v>44286</v>
      </c>
      <c r="AE2973" t="s">
        <v>35876</v>
      </c>
      <c r="AF2973" t="str">
        <f t="shared" si="46"/>
        <v>Lysol solution 12%</v>
      </c>
    </row>
    <row r="2974" spans="1:32" x14ac:dyDescent="0.35">
      <c r="A2974" s="2" t="s">
        <v>44194</v>
      </c>
      <c r="B2974" s="2" t="s">
        <v>44195</v>
      </c>
      <c r="C2974" s="23">
        <v>13000</v>
      </c>
      <c r="D2974" s="11" t="b">
        <f>FALSE()</f>
        <v>0</v>
      </c>
      <c r="E2974" s="11" t="b">
        <f>FALSE()</f>
        <v>0</v>
      </c>
      <c r="F2974" s="2" t="s">
        <v>10</v>
      </c>
      <c r="G2974" s="2" t="s">
        <v>10</v>
      </c>
      <c r="H2974" s="2" t="s">
        <v>35751</v>
      </c>
      <c r="I2974" s="11" t="b">
        <f>FALSE()</f>
        <v>0</v>
      </c>
      <c r="J2974" s="24">
        <v>4.5</v>
      </c>
      <c r="K2974" s="24">
        <v>0</v>
      </c>
      <c r="L2974" s="2" t="s">
        <v>10</v>
      </c>
      <c r="M2974" t="str">
        <f>VLOOKUP(Table18[[#This Row],[No.]],N:O,2,FALSE)</f>
        <v>ORS satchet WHO formulae 1/2lt</v>
      </c>
      <c r="N2974" t="s">
        <v>44287</v>
      </c>
      <c r="O2974" t="s">
        <v>44288</v>
      </c>
      <c r="P2974">
        <v>220</v>
      </c>
      <c r="Q2974">
        <v>220</v>
      </c>
      <c r="R2974">
        <v>220</v>
      </c>
      <c r="S2974">
        <v>10</v>
      </c>
      <c r="T2974" t="s">
        <v>35751</v>
      </c>
      <c r="U2974" t="s">
        <v>7105</v>
      </c>
      <c r="V2974" t="s">
        <v>7105</v>
      </c>
      <c r="W2974" t="s">
        <v>7105</v>
      </c>
      <c r="X2974">
        <v>60</v>
      </c>
      <c r="Y2974">
        <v>0</v>
      </c>
      <c r="Z2974">
        <v>0</v>
      </c>
      <c r="AB2974" t="s">
        <v>44289</v>
      </c>
      <c r="AF2974" t="str">
        <f t="shared" si="46"/>
        <v>ORS satchet WHO formulae 1/2lt</v>
      </c>
    </row>
    <row r="2975" spans="1:32" x14ac:dyDescent="0.35">
      <c r="A2975" s="2" t="s">
        <v>44197</v>
      </c>
      <c r="B2975" s="2" t="s">
        <v>44198</v>
      </c>
      <c r="C2975" s="23">
        <v>50</v>
      </c>
      <c r="D2975" s="11" t="b">
        <f>FALSE()</f>
        <v>0</v>
      </c>
      <c r="E2975" s="11" t="b">
        <f>FALSE()</f>
        <v>0</v>
      </c>
      <c r="F2975" s="2" t="s">
        <v>10</v>
      </c>
      <c r="G2975" s="2" t="s">
        <v>10</v>
      </c>
      <c r="H2975" s="2" t="s">
        <v>35751</v>
      </c>
      <c r="I2975" s="11" t="b">
        <f>FALSE()</f>
        <v>0</v>
      </c>
      <c r="J2975" s="24">
        <v>500</v>
      </c>
      <c r="K2975" s="24">
        <v>0</v>
      </c>
      <c r="L2975" s="2" t="s">
        <v>10</v>
      </c>
      <c r="M2975" t="str">
        <f>VLOOKUP(Table18[[#This Row],[No.]],N:O,2,FALSE)</f>
        <v>Podophyllum resin sol 20%</v>
      </c>
      <c r="N2975" t="s">
        <v>44290</v>
      </c>
      <c r="O2975" t="s">
        <v>44291</v>
      </c>
      <c r="P2975" s="22">
        <v>1515</v>
      </c>
      <c r="Q2975" s="22">
        <v>1515</v>
      </c>
      <c r="R2975" s="4">
        <v>1515</v>
      </c>
      <c r="S2975">
        <v>60</v>
      </c>
      <c r="T2975" t="s">
        <v>35751</v>
      </c>
      <c r="U2975" t="s">
        <v>7105</v>
      </c>
      <c r="V2975" t="s">
        <v>7105</v>
      </c>
      <c r="W2975" t="s">
        <v>7105</v>
      </c>
      <c r="X2975">
        <v>95</v>
      </c>
      <c r="Y2975">
        <v>0</v>
      </c>
      <c r="Z2975">
        <v>0</v>
      </c>
      <c r="AB2975" t="s">
        <v>44292</v>
      </c>
      <c r="AF2975" t="str">
        <f t="shared" si="46"/>
        <v>Podophyllum resin sol 20%</v>
      </c>
    </row>
    <row r="2976" spans="1:32" x14ac:dyDescent="0.35">
      <c r="A2976" s="2" t="s">
        <v>44200</v>
      </c>
      <c r="B2976" s="2" t="s">
        <v>44201</v>
      </c>
      <c r="C2976" s="23">
        <v>390</v>
      </c>
      <c r="D2976" s="11" t="b">
        <f>FALSE()</f>
        <v>0</v>
      </c>
      <c r="E2976" s="11" t="b">
        <f>FALSE()</f>
        <v>0</v>
      </c>
      <c r="F2976" s="2" t="s">
        <v>10</v>
      </c>
      <c r="G2976" s="2" t="s">
        <v>10</v>
      </c>
      <c r="H2976" s="2" t="s">
        <v>35751</v>
      </c>
      <c r="I2976" s="11" t="b">
        <f>FALSE()</f>
        <v>0</v>
      </c>
      <c r="J2976" s="24">
        <v>320</v>
      </c>
      <c r="K2976" s="24">
        <v>0</v>
      </c>
      <c r="L2976" s="2" t="s">
        <v>10</v>
      </c>
      <c r="M2976" t="str">
        <f>VLOOKUP(Table18[[#This Row],[No.]],N:O,2,FALSE)</f>
        <v>Sodium hypochlorite</v>
      </c>
      <c r="N2976" t="s">
        <v>44293</v>
      </c>
      <c r="O2976" t="s">
        <v>44294</v>
      </c>
      <c r="P2976" s="22">
        <v>1302</v>
      </c>
      <c r="Q2976" s="22">
        <v>1302</v>
      </c>
      <c r="R2976" s="4">
        <v>1302</v>
      </c>
      <c r="S2976">
        <v>470</v>
      </c>
      <c r="T2976" t="s">
        <v>35751</v>
      </c>
      <c r="U2976" t="s">
        <v>7105</v>
      </c>
      <c r="V2976" t="s">
        <v>7105</v>
      </c>
      <c r="W2976" t="s">
        <v>7105</v>
      </c>
      <c r="X2976">
        <v>45</v>
      </c>
      <c r="Y2976">
        <v>0</v>
      </c>
      <c r="Z2976">
        <v>0</v>
      </c>
      <c r="AB2976" t="s">
        <v>44295</v>
      </c>
      <c r="AF2976" t="str">
        <f t="shared" si="46"/>
        <v>Sodium hypochlorite</v>
      </c>
    </row>
    <row r="2977" spans="1:32" x14ac:dyDescent="0.35">
      <c r="A2977" s="2" t="s">
        <v>44203</v>
      </c>
      <c r="B2977" s="2" t="s">
        <v>44204</v>
      </c>
      <c r="C2977" s="23">
        <v>20</v>
      </c>
      <c r="D2977" s="11" t="b">
        <f>FALSE()</f>
        <v>0</v>
      </c>
      <c r="E2977" s="11" t="b">
        <f>FALSE()</f>
        <v>0</v>
      </c>
      <c r="F2977" s="2" t="s">
        <v>10</v>
      </c>
      <c r="G2977" s="2" t="s">
        <v>10</v>
      </c>
      <c r="H2977" s="2" t="s">
        <v>36183</v>
      </c>
      <c r="I2977" s="11" t="b">
        <f>FALSE()</f>
        <v>0</v>
      </c>
      <c r="J2977" s="24">
        <v>0</v>
      </c>
      <c r="K2977" s="24">
        <v>0</v>
      </c>
      <c r="L2977" s="2" t="s">
        <v>10</v>
      </c>
      <c r="M2977" t="str">
        <f>VLOOKUP(Table18[[#This Row],[No.]],N:O,2,FALSE)</f>
        <v>Anti-acid (MIXTURE)</v>
      </c>
      <c r="N2977" t="s">
        <v>44296</v>
      </c>
      <c r="O2977" t="s">
        <v>44297</v>
      </c>
      <c r="P2977">
        <v>499</v>
      </c>
      <c r="Q2977">
        <v>499</v>
      </c>
      <c r="R2977">
        <v>499</v>
      </c>
      <c r="S2977">
        <v>375</v>
      </c>
      <c r="T2977" t="s">
        <v>35751</v>
      </c>
      <c r="U2977" t="s">
        <v>7105</v>
      </c>
      <c r="V2977" t="s">
        <v>7105</v>
      </c>
      <c r="W2977" t="s">
        <v>7105</v>
      </c>
      <c r="X2977">
        <v>458</v>
      </c>
      <c r="Y2977">
        <v>0</v>
      </c>
      <c r="Z2977">
        <v>0</v>
      </c>
      <c r="AB2977" t="s">
        <v>44298</v>
      </c>
      <c r="AE2977" t="s">
        <v>37006</v>
      </c>
      <c r="AF2977" t="str">
        <f t="shared" si="46"/>
        <v>Anti-acid (MIXTURE)</v>
      </c>
    </row>
    <row r="2978" spans="1:32" x14ac:dyDescent="0.35">
      <c r="A2978" s="2" t="s">
        <v>44206</v>
      </c>
      <c r="B2978" s="2" t="s">
        <v>44207</v>
      </c>
      <c r="C2978" s="23">
        <v>0</v>
      </c>
      <c r="D2978" s="11" t="b">
        <f>FALSE()</f>
        <v>0</v>
      </c>
      <c r="E2978" s="11" t="b">
        <f>FALSE()</f>
        <v>0</v>
      </c>
      <c r="F2978" s="2" t="s">
        <v>10</v>
      </c>
      <c r="G2978" s="2" t="s">
        <v>10</v>
      </c>
      <c r="H2978" s="2" t="s">
        <v>36449</v>
      </c>
      <c r="I2978" s="11" t="b">
        <f>FALSE()</f>
        <v>0</v>
      </c>
      <c r="J2978" s="24">
        <v>0</v>
      </c>
      <c r="K2978" s="24">
        <v>0</v>
      </c>
      <c r="L2978" s="2" t="s">
        <v>10</v>
      </c>
      <c r="M2978" t="str">
        <f>VLOOKUP(Table18[[#This Row],[No.]],N:O,2,FALSE)</f>
        <v>Baby gripe water</v>
      </c>
      <c r="N2978" t="s">
        <v>44299</v>
      </c>
      <c r="O2978" t="s">
        <v>44300</v>
      </c>
      <c r="P2978" s="22">
        <v>2220</v>
      </c>
      <c r="Q2978" s="22">
        <v>2220</v>
      </c>
      <c r="R2978" s="4">
        <v>2220</v>
      </c>
      <c r="S2978" s="22">
        <v>1160</v>
      </c>
      <c r="T2978" t="s">
        <v>39429</v>
      </c>
      <c r="U2978" t="s">
        <v>7105</v>
      </c>
      <c r="V2978" t="s">
        <v>7105</v>
      </c>
      <c r="W2978" t="s">
        <v>7105</v>
      </c>
      <c r="X2978">
        <v>10</v>
      </c>
      <c r="Y2978">
        <v>0</v>
      </c>
      <c r="Z2978">
        <v>0</v>
      </c>
      <c r="AB2978" t="s">
        <v>44301</v>
      </c>
      <c r="AE2978" t="s">
        <v>37006</v>
      </c>
      <c r="AF2978" t="str">
        <f t="shared" si="46"/>
        <v>Baby gripe water</v>
      </c>
    </row>
    <row r="2979" spans="1:32" x14ac:dyDescent="0.35">
      <c r="A2979" s="2" t="s">
        <v>44209</v>
      </c>
      <c r="B2979" s="2" t="s">
        <v>44210</v>
      </c>
      <c r="C2979" s="23">
        <v>2000</v>
      </c>
      <c r="D2979" s="11" t="b">
        <f>FALSE()</f>
        <v>0</v>
      </c>
      <c r="E2979" s="11" t="b">
        <f>FALSE()</f>
        <v>0</v>
      </c>
      <c r="F2979" s="2" t="s">
        <v>10</v>
      </c>
      <c r="G2979" s="2" t="s">
        <v>10</v>
      </c>
      <c r="H2979" s="2" t="s">
        <v>35751</v>
      </c>
      <c r="I2979" s="11" t="b">
        <f>FALSE()</f>
        <v>0</v>
      </c>
      <c r="J2979" s="24">
        <v>33.5</v>
      </c>
      <c r="K2979" s="24">
        <v>0</v>
      </c>
      <c r="L2979" s="2" t="s">
        <v>10</v>
      </c>
      <c r="M2979" t="str">
        <f>VLOOKUP(Table18[[#This Row],[No.]],N:O,2,FALSE)</f>
        <v>Co-trimoxazole syrup 480mg/5ml</v>
      </c>
      <c r="N2979" t="s">
        <v>44302</v>
      </c>
      <c r="O2979" t="s">
        <v>44303</v>
      </c>
      <c r="P2979">
        <v>100</v>
      </c>
      <c r="Q2979">
        <v>100</v>
      </c>
      <c r="R2979">
        <v>100</v>
      </c>
      <c r="S2979">
        <v>0</v>
      </c>
      <c r="T2979" t="s">
        <v>36449</v>
      </c>
      <c r="U2979" t="s">
        <v>7105</v>
      </c>
      <c r="V2979" t="s">
        <v>7105</v>
      </c>
      <c r="W2979" t="s">
        <v>7105</v>
      </c>
      <c r="X2979">
        <v>0</v>
      </c>
      <c r="Y2979">
        <v>0</v>
      </c>
      <c r="Z2979">
        <v>0</v>
      </c>
      <c r="AB2979" t="s">
        <v>44304</v>
      </c>
      <c r="AF2979" t="str">
        <f t="shared" si="46"/>
        <v>Co-trimoxazole syrup 480mg/5ml</v>
      </c>
    </row>
    <row r="2980" spans="1:32" x14ac:dyDescent="0.35">
      <c r="A2980" s="2" t="s">
        <v>44212</v>
      </c>
      <c r="B2980" s="2" t="s">
        <v>44213</v>
      </c>
      <c r="C2980" s="23">
        <v>200</v>
      </c>
      <c r="D2980" s="11" t="b">
        <f>FALSE()</f>
        <v>0</v>
      </c>
      <c r="E2980" s="11" t="b">
        <f>FALSE()</f>
        <v>0</v>
      </c>
      <c r="F2980" s="2" t="s">
        <v>10</v>
      </c>
      <c r="G2980" s="2" t="s">
        <v>10</v>
      </c>
      <c r="H2980" s="2" t="s">
        <v>35751</v>
      </c>
      <c r="I2980" s="11" t="b">
        <f>FALSE()</f>
        <v>0</v>
      </c>
      <c r="J2980" s="24">
        <v>300</v>
      </c>
      <c r="K2980" s="24">
        <v>0</v>
      </c>
      <c r="L2980" s="2" t="s">
        <v>10</v>
      </c>
      <c r="M2980" t="str">
        <f>VLOOKUP(Table18[[#This Row],[No.]],N:O,2,FALSE)</f>
        <v>Cough mixture</v>
      </c>
      <c r="N2980" t="s">
        <v>44305</v>
      </c>
      <c r="O2980" t="s">
        <v>44306</v>
      </c>
      <c r="P2980">
        <v>710</v>
      </c>
      <c r="Q2980">
        <v>710</v>
      </c>
      <c r="R2980">
        <v>710</v>
      </c>
      <c r="S2980">
        <v>395</v>
      </c>
      <c r="T2980" t="s">
        <v>36449</v>
      </c>
      <c r="U2980" t="s">
        <v>7105</v>
      </c>
      <c r="V2980" t="s">
        <v>7105</v>
      </c>
      <c r="W2980" t="s">
        <v>7105</v>
      </c>
      <c r="X2980">
        <v>60</v>
      </c>
      <c r="Y2980">
        <v>0</v>
      </c>
      <c r="Z2980">
        <v>0</v>
      </c>
      <c r="AB2980" t="s">
        <v>44307</v>
      </c>
      <c r="AE2980" t="s">
        <v>37006</v>
      </c>
      <c r="AF2980" t="str">
        <f t="shared" si="46"/>
        <v>Cough mixture</v>
      </c>
    </row>
    <row r="2981" spans="1:32" x14ac:dyDescent="0.35">
      <c r="A2981" s="2" t="s">
        <v>44215</v>
      </c>
      <c r="B2981" s="2" t="s">
        <v>44216</v>
      </c>
      <c r="C2981" s="23">
        <v>2000</v>
      </c>
      <c r="D2981" s="11" t="b">
        <f>FALSE()</f>
        <v>0</v>
      </c>
      <c r="E2981" s="11" t="b">
        <f>FALSE()</f>
        <v>0</v>
      </c>
      <c r="F2981" s="2" t="s">
        <v>10</v>
      </c>
      <c r="G2981" s="2" t="s">
        <v>10</v>
      </c>
      <c r="H2981" s="2" t="s">
        <v>35751</v>
      </c>
      <c r="I2981" s="11" t="b">
        <f>FALSE()</f>
        <v>0</v>
      </c>
      <c r="J2981" s="24">
        <v>29</v>
      </c>
      <c r="K2981" s="24">
        <v>0</v>
      </c>
      <c r="L2981" s="2" t="s">
        <v>10</v>
      </c>
      <c r="M2981" t="str">
        <f>VLOOKUP(Table18[[#This Row],[No.]],N:O,2,FALSE)</f>
        <v>Ibuprofen 200mg/5ml syr</v>
      </c>
      <c r="N2981" t="s">
        <v>44308</v>
      </c>
      <c r="O2981" t="s">
        <v>44309</v>
      </c>
      <c r="P2981">
        <v>550</v>
      </c>
      <c r="Q2981">
        <v>550</v>
      </c>
      <c r="R2981">
        <v>550</v>
      </c>
      <c r="S2981">
        <v>630</v>
      </c>
      <c r="T2981" t="s">
        <v>36449</v>
      </c>
      <c r="U2981" t="s">
        <v>7105</v>
      </c>
      <c r="V2981" t="s">
        <v>7105</v>
      </c>
      <c r="W2981" t="s">
        <v>7105</v>
      </c>
      <c r="X2981">
        <v>100</v>
      </c>
      <c r="Y2981">
        <v>0</v>
      </c>
      <c r="Z2981">
        <v>0</v>
      </c>
      <c r="AB2981" t="s">
        <v>44310</v>
      </c>
      <c r="AE2981" t="s">
        <v>37006</v>
      </c>
      <c r="AF2981" t="str">
        <f t="shared" si="46"/>
        <v>Ibuprofen 200mg/5ml syr</v>
      </c>
    </row>
    <row r="2982" spans="1:32" x14ac:dyDescent="0.35">
      <c r="A2982" s="2" t="s">
        <v>44218</v>
      </c>
      <c r="B2982" s="2" t="s">
        <v>44219</v>
      </c>
      <c r="C2982" s="23">
        <v>0</v>
      </c>
      <c r="D2982" s="11" t="b">
        <f>FALSE()</f>
        <v>0</v>
      </c>
      <c r="E2982" s="11" t="b">
        <f>FALSE()</f>
        <v>0</v>
      </c>
      <c r="F2982" s="2" t="s">
        <v>10</v>
      </c>
      <c r="G2982" s="2" t="s">
        <v>10</v>
      </c>
      <c r="H2982" s="2" t="s">
        <v>35751</v>
      </c>
      <c r="I2982" s="11" t="b">
        <f>FALSE()</f>
        <v>0</v>
      </c>
      <c r="J2982" s="24">
        <v>66</v>
      </c>
      <c r="K2982" s="24">
        <v>0</v>
      </c>
      <c r="L2982" s="2" t="s">
        <v>10</v>
      </c>
      <c r="M2982" t="str">
        <f>VLOOKUP(Table18[[#This Row],[No.]],N:O,2,FALSE)</f>
        <v>Ibuprofen 400mg tab</v>
      </c>
      <c r="N2982" t="s">
        <v>44311</v>
      </c>
      <c r="O2982" t="s">
        <v>44312</v>
      </c>
      <c r="P2982">
        <v>55</v>
      </c>
      <c r="Q2982">
        <v>55</v>
      </c>
      <c r="R2982">
        <v>55</v>
      </c>
      <c r="S2982">
        <v>185</v>
      </c>
      <c r="T2982" t="s">
        <v>35751</v>
      </c>
      <c r="U2982" t="s">
        <v>7105</v>
      </c>
      <c r="V2982" t="s">
        <v>7105</v>
      </c>
      <c r="W2982" t="s">
        <v>7105</v>
      </c>
      <c r="X2982">
        <v>660</v>
      </c>
      <c r="Y2982">
        <v>0</v>
      </c>
      <c r="Z2982">
        <v>0</v>
      </c>
      <c r="AB2982" t="s">
        <v>44313</v>
      </c>
      <c r="AF2982" t="str">
        <f t="shared" si="46"/>
        <v>Ibuprofen 400mg tab</v>
      </c>
    </row>
    <row r="2983" spans="1:32" x14ac:dyDescent="0.35">
      <c r="A2983" s="2" t="s">
        <v>44221</v>
      </c>
      <c r="B2983" s="2" t="s">
        <v>44222</v>
      </c>
      <c r="C2983" s="23">
        <v>54690</v>
      </c>
      <c r="D2983" s="11" t="b">
        <f>FALSE()</f>
        <v>0</v>
      </c>
      <c r="E2983" s="11" t="b">
        <f>FALSE()</f>
        <v>0</v>
      </c>
      <c r="F2983" s="2" t="s">
        <v>10</v>
      </c>
      <c r="G2983" s="2" t="s">
        <v>10</v>
      </c>
      <c r="H2983" s="2" t="s">
        <v>35751</v>
      </c>
      <c r="I2983" s="11" t="b">
        <f>FALSE()</f>
        <v>0</v>
      </c>
      <c r="J2983" s="24">
        <v>70</v>
      </c>
      <c r="K2983" s="24">
        <v>0</v>
      </c>
      <c r="L2983" s="2" t="s">
        <v>10</v>
      </c>
      <c r="M2983" t="str">
        <f>VLOOKUP(Table18[[#This Row],[No.]],N:O,2,FALSE)</f>
        <v>Ibuprofen tabs 200mg</v>
      </c>
      <c r="N2983" t="s">
        <v>44314</v>
      </c>
      <c r="O2983" t="s">
        <v>44315</v>
      </c>
      <c r="P2983">
        <v>215</v>
      </c>
      <c r="Q2983">
        <v>215</v>
      </c>
      <c r="R2983">
        <v>215</v>
      </c>
      <c r="S2983">
        <v>288</v>
      </c>
      <c r="T2983" t="s">
        <v>35751</v>
      </c>
      <c r="U2983" t="s">
        <v>7105</v>
      </c>
      <c r="V2983" t="s">
        <v>7105</v>
      </c>
      <c r="W2983" t="s">
        <v>7105</v>
      </c>
      <c r="X2983">
        <v>0</v>
      </c>
      <c r="Y2983">
        <v>0</v>
      </c>
      <c r="Z2983">
        <v>0</v>
      </c>
      <c r="AB2983" t="s">
        <v>44316</v>
      </c>
      <c r="AF2983" t="str">
        <f t="shared" si="46"/>
        <v>Ibuprofen tabs 200mg</v>
      </c>
    </row>
    <row r="2984" spans="1:32" x14ac:dyDescent="0.35">
      <c r="A2984" s="2" t="s">
        <v>44224</v>
      </c>
      <c r="B2984" s="2" t="s">
        <v>44225</v>
      </c>
      <c r="C2984" s="23">
        <v>5</v>
      </c>
      <c r="D2984" s="11" t="b">
        <f>FALSE()</f>
        <v>0</v>
      </c>
      <c r="E2984" s="11" t="b">
        <f>FALSE()</f>
        <v>0</v>
      </c>
      <c r="F2984" s="2" t="s">
        <v>10</v>
      </c>
      <c r="G2984" s="2" t="s">
        <v>10</v>
      </c>
      <c r="H2984" s="2" t="s">
        <v>35751</v>
      </c>
      <c r="I2984" s="11" t="b">
        <f>FALSE()</f>
        <v>0</v>
      </c>
      <c r="J2984" s="24">
        <v>0</v>
      </c>
      <c r="K2984" s="24">
        <v>0</v>
      </c>
      <c r="L2984" s="2" t="s">
        <v>10</v>
      </c>
      <c r="M2984" t="str">
        <f>VLOOKUP(Table18[[#This Row],[No.]],N:O,2,FALSE)</f>
        <v>Metoprolol tabs</v>
      </c>
      <c r="N2984" t="s">
        <v>44317</v>
      </c>
      <c r="O2984" t="s">
        <v>44318</v>
      </c>
      <c r="P2984">
        <v>330</v>
      </c>
      <c r="Q2984">
        <v>330</v>
      </c>
      <c r="R2984">
        <v>330</v>
      </c>
      <c r="S2984">
        <v>85</v>
      </c>
      <c r="T2984" t="s">
        <v>35751</v>
      </c>
      <c r="U2984" t="s">
        <v>7105</v>
      </c>
      <c r="V2984" t="s">
        <v>7105</v>
      </c>
      <c r="W2984" t="s">
        <v>7105</v>
      </c>
      <c r="X2984">
        <v>306</v>
      </c>
      <c r="Y2984">
        <v>0</v>
      </c>
      <c r="Z2984">
        <v>0</v>
      </c>
      <c r="AB2984" t="s">
        <v>44319</v>
      </c>
      <c r="AF2984" t="str">
        <f t="shared" si="46"/>
        <v>Metoprolol tabs</v>
      </c>
    </row>
    <row r="2985" spans="1:32" x14ac:dyDescent="0.35">
      <c r="A2985" s="2" t="s">
        <v>44227</v>
      </c>
      <c r="B2985" s="2" t="s">
        <v>44228</v>
      </c>
      <c r="C2985" s="23">
        <v>550</v>
      </c>
      <c r="D2985" s="11" t="b">
        <f>FALSE()</f>
        <v>0</v>
      </c>
      <c r="E2985" s="11" t="b">
        <f>FALSE()</f>
        <v>0</v>
      </c>
      <c r="F2985" s="2" t="s">
        <v>10</v>
      </c>
      <c r="G2985" s="2" t="s">
        <v>10</v>
      </c>
      <c r="H2985" s="2" t="s">
        <v>39356</v>
      </c>
      <c r="I2985" s="11" t="b">
        <f>FALSE()</f>
        <v>0</v>
      </c>
      <c r="J2985" s="24">
        <v>480</v>
      </c>
      <c r="K2985" s="24">
        <v>0</v>
      </c>
      <c r="L2985" s="2" t="s">
        <v>10</v>
      </c>
      <c r="M2985" t="str">
        <f>VLOOKUP(Table18[[#This Row],[No.]],N:O,2,FALSE)</f>
        <v>Misoprostal vaginal tabs 25mcg</v>
      </c>
      <c r="N2985" t="s">
        <v>44320</v>
      </c>
      <c r="O2985" t="s">
        <v>44321</v>
      </c>
      <c r="P2985">
        <v>5</v>
      </c>
      <c r="Q2985">
        <v>5</v>
      </c>
      <c r="R2985">
        <v>5</v>
      </c>
      <c r="S2985">
        <v>50</v>
      </c>
      <c r="T2985" t="s">
        <v>35763</v>
      </c>
      <c r="U2985" t="s">
        <v>7105</v>
      </c>
      <c r="V2985" t="s">
        <v>7105</v>
      </c>
      <c r="W2985" t="s">
        <v>7105</v>
      </c>
      <c r="X2985">
        <v>0</v>
      </c>
      <c r="Y2985">
        <v>0</v>
      </c>
      <c r="Z2985">
        <v>0</v>
      </c>
      <c r="AB2985" t="s">
        <v>44322</v>
      </c>
      <c r="AF2985" t="str">
        <f t="shared" si="46"/>
        <v>Misoprostal vaginal tabs 25mcg</v>
      </c>
    </row>
    <row r="2986" spans="1:32" x14ac:dyDescent="0.35">
      <c r="A2986" s="2" t="s">
        <v>44230</v>
      </c>
      <c r="B2986" s="2" t="s">
        <v>44231</v>
      </c>
      <c r="C2986" s="23">
        <v>130</v>
      </c>
      <c r="D2986" s="11" t="b">
        <f>FALSE()</f>
        <v>0</v>
      </c>
      <c r="E2986" s="11" t="b">
        <f>FALSE()</f>
        <v>0</v>
      </c>
      <c r="F2986" s="2" t="s">
        <v>10</v>
      </c>
      <c r="G2986" s="2" t="s">
        <v>10</v>
      </c>
      <c r="H2986" s="2" t="s">
        <v>39308</v>
      </c>
      <c r="I2986" s="11" t="b">
        <f>FALSE()</f>
        <v>0</v>
      </c>
      <c r="J2986" s="24">
        <v>52</v>
      </c>
      <c r="K2986" s="24">
        <v>0</v>
      </c>
      <c r="L2986" s="2" t="s">
        <v>10</v>
      </c>
      <c r="M2986" t="str">
        <f>VLOOKUP(Table18[[#This Row],[No.]],N:O,2,FALSE)</f>
        <v>Acyclovir cream</v>
      </c>
      <c r="N2986" t="s">
        <v>44323</v>
      </c>
      <c r="O2986" t="s">
        <v>44324</v>
      </c>
      <c r="P2986">
        <v>100</v>
      </c>
      <c r="Q2986">
        <v>100</v>
      </c>
      <c r="R2986">
        <v>100</v>
      </c>
      <c r="S2986">
        <v>50</v>
      </c>
      <c r="T2986" t="s">
        <v>35751</v>
      </c>
      <c r="U2986" t="s">
        <v>7105</v>
      </c>
      <c r="V2986" t="s">
        <v>7105</v>
      </c>
      <c r="W2986" t="s">
        <v>7105</v>
      </c>
      <c r="X2986" s="4">
        <v>2034</v>
      </c>
      <c r="Y2986">
        <v>0</v>
      </c>
      <c r="Z2986">
        <v>0</v>
      </c>
      <c r="AB2986" t="s">
        <v>44325</v>
      </c>
      <c r="AF2986" t="str">
        <f t="shared" si="46"/>
        <v>Acyclovir cream</v>
      </c>
    </row>
    <row r="2987" spans="1:32" x14ac:dyDescent="0.35">
      <c r="A2987" s="2" t="s">
        <v>44233</v>
      </c>
      <c r="B2987" s="2" t="s">
        <v>44234</v>
      </c>
      <c r="C2987" s="23">
        <v>0</v>
      </c>
      <c r="D2987" s="11" t="b">
        <f>FALSE()</f>
        <v>0</v>
      </c>
      <c r="E2987" s="11" t="b">
        <f>FALSE()</f>
        <v>0</v>
      </c>
      <c r="F2987" s="2" t="s">
        <v>10</v>
      </c>
      <c r="G2987" s="2" t="s">
        <v>10</v>
      </c>
      <c r="H2987" s="2" t="s">
        <v>35751</v>
      </c>
      <c r="I2987" s="11" t="b">
        <f>TRUE()</f>
        <v>1</v>
      </c>
      <c r="J2987" s="24">
        <v>0</v>
      </c>
      <c r="K2987" s="24">
        <v>0</v>
      </c>
      <c r="L2987" s="2" t="s">
        <v>10</v>
      </c>
      <c r="M2987" t="str">
        <f>VLOOKUP(Table18[[#This Row],[No.]],N:O,2,FALSE)</f>
        <v>Aminosidine 250mg tab</v>
      </c>
      <c r="N2987" t="s">
        <v>44326</v>
      </c>
      <c r="O2987" t="s">
        <v>44327</v>
      </c>
      <c r="P2987">
        <v>100</v>
      </c>
      <c r="Q2987">
        <v>100</v>
      </c>
      <c r="R2987">
        <v>100</v>
      </c>
      <c r="S2987">
        <v>0</v>
      </c>
      <c r="T2987" t="s">
        <v>35751</v>
      </c>
      <c r="U2987" t="s">
        <v>7105</v>
      </c>
      <c r="V2987" t="s">
        <v>7105</v>
      </c>
      <c r="W2987" t="s">
        <v>7105</v>
      </c>
      <c r="X2987">
        <v>0</v>
      </c>
      <c r="Y2987">
        <v>0</v>
      </c>
      <c r="Z2987">
        <v>0</v>
      </c>
      <c r="AB2987" t="s">
        <v>44328</v>
      </c>
      <c r="AF2987" t="str">
        <f t="shared" si="46"/>
        <v>Aminosidine 250mg tab</v>
      </c>
    </row>
    <row r="2988" spans="1:32" x14ac:dyDescent="0.35">
      <c r="A2988" s="2" t="s">
        <v>44236</v>
      </c>
      <c r="B2988" s="2" t="s">
        <v>44237</v>
      </c>
      <c r="C2988" s="23">
        <v>21920</v>
      </c>
      <c r="D2988" s="11" t="b">
        <f>FALSE()</f>
        <v>0</v>
      </c>
      <c r="E2988" s="11" t="b">
        <f>FALSE()</f>
        <v>0</v>
      </c>
      <c r="F2988" s="2" t="s">
        <v>10</v>
      </c>
      <c r="G2988" s="2" t="s">
        <v>10</v>
      </c>
      <c r="H2988" s="2" t="s">
        <v>36183</v>
      </c>
      <c r="I2988" s="11" t="b">
        <f>FALSE()</f>
        <v>0</v>
      </c>
      <c r="J2988" s="24">
        <v>37</v>
      </c>
      <c r="K2988" s="24">
        <v>0</v>
      </c>
      <c r="L2988" s="2" t="s">
        <v>10</v>
      </c>
      <c r="M2988" t="str">
        <f>VLOOKUP(Table18[[#This Row],[No.]],N:O,2,FALSE)</f>
        <v>Amoxicillin 125mg/ml syr</v>
      </c>
      <c r="N2988" t="s">
        <v>44329</v>
      </c>
      <c r="O2988" t="s">
        <v>44330</v>
      </c>
      <c r="P2988" s="22">
        <v>3010</v>
      </c>
      <c r="Q2988" s="22">
        <v>3010</v>
      </c>
      <c r="R2988" s="4">
        <v>3010</v>
      </c>
      <c r="S2988">
        <v>55</v>
      </c>
      <c r="T2988" t="s">
        <v>36183</v>
      </c>
      <c r="U2988" t="s">
        <v>7105</v>
      </c>
      <c r="V2988" t="s">
        <v>7105</v>
      </c>
      <c r="W2988" t="s">
        <v>7105</v>
      </c>
      <c r="X2988">
        <v>135</v>
      </c>
      <c r="Y2988">
        <v>0</v>
      </c>
      <c r="Z2988">
        <v>0</v>
      </c>
      <c r="AB2988" t="s">
        <v>44331</v>
      </c>
      <c r="AF2988" t="str">
        <f t="shared" si="46"/>
        <v>Amoxicillin 125mg/ml syr</v>
      </c>
    </row>
    <row r="2989" spans="1:32" x14ac:dyDescent="0.35">
      <c r="A2989" s="2" t="s">
        <v>44239</v>
      </c>
      <c r="B2989" s="2" t="s">
        <v>44240</v>
      </c>
      <c r="C2989" s="23">
        <v>3900</v>
      </c>
      <c r="D2989" s="11" t="b">
        <f>FALSE()</f>
        <v>0</v>
      </c>
      <c r="E2989" s="11" t="b">
        <f>FALSE()</f>
        <v>0</v>
      </c>
      <c r="F2989" s="2" t="s">
        <v>10</v>
      </c>
      <c r="G2989" s="2" t="s">
        <v>10</v>
      </c>
      <c r="H2989" s="2" t="s">
        <v>35751</v>
      </c>
      <c r="I2989" s="11" t="b">
        <f>FALSE()</f>
        <v>0</v>
      </c>
      <c r="J2989" s="24">
        <v>1290</v>
      </c>
      <c r="K2989" s="24">
        <v>0</v>
      </c>
      <c r="L2989" s="2" t="s">
        <v>10</v>
      </c>
      <c r="M2989" t="str">
        <f>VLOOKUP(Table18[[#This Row],[No.]],N:O,2,FALSE)</f>
        <v>Amoxicillin 250mg/ml syr</v>
      </c>
      <c r="N2989" t="s">
        <v>44332</v>
      </c>
      <c r="O2989" t="s">
        <v>44333</v>
      </c>
      <c r="P2989">
        <v>35</v>
      </c>
      <c r="Q2989">
        <v>35</v>
      </c>
      <c r="R2989">
        <v>35</v>
      </c>
      <c r="S2989">
        <v>24</v>
      </c>
      <c r="T2989" t="s">
        <v>35751</v>
      </c>
      <c r="U2989" t="s">
        <v>7105</v>
      </c>
      <c r="V2989" t="s">
        <v>7105</v>
      </c>
      <c r="W2989" t="s">
        <v>7105</v>
      </c>
      <c r="X2989">
        <v>210</v>
      </c>
      <c r="Y2989">
        <v>0</v>
      </c>
      <c r="Z2989">
        <v>0</v>
      </c>
      <c r="AB2989" t="s">
        <v>44334</v>
      </c>
      <c r="AF2989" t="str">
        <f t="shared" si="46"/>
        <v>Amoxicillin 250mg/ml syr</v>
      </c>
    </row>
    <row r="2990" spans="1:32" x14ac:dyDescent="0.35">
      <c r="A2990" s="2" t="s">
        <v>44242</v>
      </c>
      <c r="B2990" s="2" t="s">
        <v>44243</v>
      </c>
      <c r="C2990" s="23">
        <v>34525</v>
      </c>
      <c r="D2990" s="11" t="b">
        <f>FALSE()</f>
        <v>0</v>
      </c>
      <c r="E2990" s="11" t="b">
        <f>FALSE()</f>
        <v>0</v>
      </c>
      <c r="F2990" s="2" t="s">
        <v>10</v>
      </c>
      <c r="G2990" s="2" t="s">
        <v>10</v>
      </c>
      <c r="H2990" s="2" t="s">
        <v>35751</v>
      </c>
      <c r="I2990" s="11" t="b">
        <f>FALSE()</f>
        <v>0</v>
      </c>
      <c r="J2990" s="24">
        <v>250</v>
      </c>
      <c r="K2990" s="24">
        <v>0</v>
      </c>
      <c r="L2990" s="2" t="s">
        <v>10</v>
      </c>
      <c r="M2990" t="str">
        <f>VLOOKUP(Table18[[#This Row],[No.]],N:O,2,FALSE)</f>
        <v>Amoxicillin 250mg, Dispersible</v>
      </c>
      <c r="N2990" t="s">
        <v>44335</v>
      </c>
      <c r="O2990" t="s">
        <v>44336</v>
      </c>
      <c r="P2990">
        <v>355</v>
      </c>
      <c r="Q2990">
        <v>355</v>
      </c>
      <c r="R2990">
        <v>355</v>
      </c>
      <c r="S2990">
        <v>0</v>
      </c>
      <c r="T2990" t="s">
        <v>35751</v>
      </c>
      <c r="U2990" t="s">
        <v>7105</v>
      </c>
      <c r="V2990" t="s">
        <v>7105</v>
      </c>
      <c r="W2990" t="s">
        <v>7105</v>
      </c>
      <c r="X2990">
        <v>0</v>
      </c>
      <c r="Y2990">
        <v>0</v>
      </c>
      <c r="Z2990">
        <v>0</v>
      </c>
      <c r="AB2990" t="s">
        <v>44337</v>
      </c>
      <c r="AF2990" t="str">
        <f t="shared" si="46"/>
        <v>Amoxicillin 250mg, Dispersible</v>
      </c>
    </row>
    <row r="2991" spans="1:32" x14ac:dyDescent="0.35">
      <c r="A2991" s="2" t="s">
        <v>44245</v>
      </c>
      <c r="B2991" s="2" t="s">
        <v>44246</v>
      </c>
      <c r="C2991" s="23">
        <v>5480</v>
      </c>
      <c r="D2991" s="11" t="b">
        <f>FALSE()</f>
        <v>0</v>
      </c>
      <c r="E2991" s="11" t="b">
        <f>FALSE()</f>
        <v>0</v>
      </c>
      <c r="F2991" s="2" t="s">
        <v>10</v>
      </c>
      <c r="G2991" s="2" t="s">
        <v>10</v>
      </c>
      <c r="H2991" s="2" t="s">
        <v>35751</v>
      </c>
      <c r="I2991" s="11" t="b">
        <f>FALSE()</f>
        <v>0</v>
      </c>
      <c r="J2991" s="24">
        <v>66</v>
      </c>
      <c r="K2991" s="24">
        <v>0</v>
      </c>
      <c r="L2991" s="2" t="s">
        <v>10</v>
      </c>
      <c r="M2991" t="str">
        <f>VLOOKUP(Table18[[#This Row],[No.]],N:O,2,FALSE)</f>
        <v>Ampicillin/cloxacilin 250mg SP</v>
      </c>
      <c r="N2991" t="s">
        <v>44338</v>
      </c>
      <c r="O2991" t="s">
        <v>44339</v>
      </c>
      <c r="P2991">
        <v>50</v>
      </c>
      <c r="Q2991">
        <v>50</v>
      </c>
      <c r="R2991">
        <v>50</v>
      </c>
      <c r="S2991">
        <v>0</v>
      </c>
      <c r="T2991" t="s">
        <v>35751</v>
      </c>
      <c r="U2991" t="s">
        <v>7105</v>
      </c>
      <c r="V2991" t="s">
        <v>7105</v>
      </c>
      <c r="W2991" t="s">
        <v>7105</v>
      </c>
      <c r="X2991">
        <v>0</v>
      </c>
      <c r="Y2991">
        <v>0</v>
      </c>
      <c r="Z2991">
        <v>0</v>
      </c>
      <c r="AB2991" t="s">
        <v>44340</v>
      </c>
      <c r="AF2991" t="str">
        <f t="shared" si="46"/>
        <v>Ampicillin/cloxacilin 250mg SP</v>
      </c>
    </row>
    <row r="2992" spans="1:32" x14ac:dyDescent="0.35">
      <c r="A2992" s="2" t="s">
        <v>44248</v>
      </c>
      <c r="B2992" s="2" t="s">
        <v>44249</v>
      </c>
      <c r="C2992" s="23">
        <v>1500</v>
      </c>
      <c r="D2992" s="11" t="b">
        <f>FALSE()</f>
        <v>0</v>
      </c>
      <c r="E2992" s="11" t="b">
        <f>FALSE()</f>
        <v>0</v>
      </c>
      <c r="F2992" s="2" t="s">
        <v>10</v>
      </c>
      <c r="G2992" s="2" t="s">
        <v>10</v>
      </c>
      <c r="H2992" s="2" t="s">
        <v>35751</v>
      </c>
      <c r="I2992" s="11" t="b">
        <f>FALSE()</f>
        <v>0</v>
      </c>
      <c r="J2992" s="24">
        <v>58</v>
      </c>
      <c r="K2992" s="24">
        <v>0</v>
      </c>
      <c r="L2992" s="2" t="s">
        <v>10</v>
      </c>
      <c r="M2992" t="str">
        <f>VLOOKUP(Table18[[#This Row],[No.]],N:O,2,FALSE)</f>
        <v>Ampicillin/cloxacilin Neonatal</v>
      </c>
      <c r="N2992" t="s">
        <v>44341</v>
      </c>
      <c r="O2992" t="s">
        <v>44342</v>
      </c>
      <c r="P2992">
        <v>10</v>
      </c>
      <c r="Q2992">
        <v>10</v>
      </c>
      <c r="R2992">
        <v>10</v>
      </c>
      <c r="S2992">
        <v>20</v>
      </c>
      <c r="T2992" t="s">
        <v>35751</v>
      </c>
      <c r="U2992" t="s">
        <v>7105</v>
      </c>
      <c r="V2992" t="s">
        <v>7105</v>
      </c>
      <c r="W2992" t="s">
        <v>7105</v>
      </c>
      <c r="X2992" s="4">
        <v>1937</v>
      </c>
      <c r="Y2992">
        <v>0</v>
      </c>
      <c r="Z2992">
        <v>0</v>
      </c>
      <c r="AB2992" t="s">
        <v>44343</v>
      </c>
      <c r="AE2992" t="s">
        <v>37006</v>
      </c>
      <c r="AF2992" t="str">
        <f t="shared" si="46"/>
        <v>Ampicillin/cloxacilin Neonatal</v>
      </c>
    </row>
    <row r="2993" spans="1:32" x14ac:dyDescent="0.35">
      <c r="A2993" s="2" t="s">
        <v>44251</v>
      </c>
      <c r="B2993" s="2" t="s">
        <v>44252</v>
      </c>
      <c r="C2993" s="23">
        <v>1304</v>
      </c>
      <c r="D2993" s="11" t="b">
        <f>FALSE()</f>
        <v>0</v>
      </c>
      <c r="E2993" s="11" t="b">
        <f>FALSE()</f>
        <v>0</v>
      </c>
      <c r="F2993" s="2" t="s">
        <v>10</v>
      </c>
      <c r="G2993" s="2" t="s">
        <v>10</v>
      </c>
      <c r="H2993" s="2" t="s">
        <v>36449</v>
      </c>
      <c r="I2993" s="11" t="b">
        <f>FALSE()</f>
        <v>0</v>
      </c>
      <c r="J2993" s="24">
        <v>35</v>
      </c>
      <c r="K2993" s="24">
        <v>0</v>
      </c>
      <c r="L2993" s="2" t="s">
        <v>10</v>
      </c>
      <c r="M2993" t="str">
        <f>VLOOKUP(Table18[[#This Row],[No.]],N:O,2,FALSE)</f>
        <v>Benzathine penicillin 2.4 mega</v>
      </c>
      <c r="N2993" t="s">
        <v>44344</v>
      </c>
      <c r="O2993" t="s">
        <v>44345</v>
      </c>
      <c r="P2993">
        <v>300</v>
      </c>
      <c r="Q2993">
        <v>300</v>
      </c>
      <c r="R2993">
        <v>300</v>
      </c>
      <c r="S2993">
        <v>0</v>
      </c>
      <c r="T2993" t="s">
        <v>36576</v>
      </c>
      <c r="U2993" t="s">
        <v>7105</v>
      </c>
      <c r="V2993" t="s">
        <v>7105</v>
      </c>
      <c r="W2993" t="s">
        <v>7105</v>
      </c>
      <c r="X2993">
        <v>0</v>
      </c>
      <c r="Y2993">
        <v>0</v>
      </c>
      <c r="Z2993">
        <v>0</v>
      </c>
      <c r="AB2993" t="s">
        <v>44346</v>
      </c>
      <c r="AF2993" t="str">
        <f t="shared" si="46"/>
        <v>Benzathine penicillin 2.4 mega</v>
      </c>
    </row>
    <row r="2994" spans="1:32" x14ac:dyDescent="0.35">
      <c r="A2994" s="2" t="s">
        <v>44254</v>
      </c>
      <c r="B2994" s="2" t="s">
        <v>44255</v>
      </c>
      <c r="C2994" s="23">
        <v>1531</v>
      </c>
      <c r="D2994" s="11" t="b">
        <f>FALSE()</f>
        <v>0</v>
      </c>
      <c r="E2994" s="11" t="b">
        <f>FALSE()</f>
        <v>0</v>
      </c>
      <c r="F2994" s="2" t="s">
        <v>10</v>
      </c>
      <c r="G2994" s="2" t="s">
        <v>10</v>
      </c>
      <c r="H2994" s="2" t="s">
        <v>36183</v>
      </c>
      <c r="I2994" s="11" t="b">
        <f>FALSE()</f>
        <v>0</v>
      </c>
      <c r="J2994" s="24">
        <v>60</v>
      </c>
      <c r="K2994" s="24">
        <v>0</v>
      </c>
      <c r="L2994" s="2" t="s">
        <v>10</v>
      </c>
      <c r="M2994" t="str">
        <f>VLOOKUP(Table18[[#This Row],[No.]],N:O,2,FALSE)</f>
        <v>Benzyl benzoate lotion 25%</v>
      </c>
      <c r="N2994" t="s">
        <v>44347</v>
      </c>
      <c r="O2994" t="s">
        <v>44348</v>
      </c>
      <c r="P2994">
        <v>50</v>
      </c>
      <c r="Q2994">
        <v>50</v>
      </c>
      <c r="R2994">
        <v>50</v>
      </c>
      <c r="S2994">
        <v>310</v>
      </c>
      <c r="T2994" t="s">
        <v>39429</v>
      </c>
      <c r="U2994" t="s">
        <v>7105</v>
      </c>
      <c r="V2994" t="s">
        <v>7105</v>
      </c>
      <c r="W2994" t="s">
        <v>7105</v>
      </c>
      <c r="X2994">
        <v>0</v>
      </c>
      <c r="Y2994">
        <v>0</v>
      </c>
      <c r="Z2994">
        <v>0</v>
      </c>
      <c r="AB2994" t="s">
        <v>44349</v>
      </c>
      <c r="AF2994" t="str">
        <f t="shared" si="46"/>
        <v>Benzyl benzoate lotion 25%</v>
      </c>
    </row>
    <row r="2995" spans="1:32" x14ac:dyDescent="0.35">
      <c r="A2995" s="2" t="s">
        <v>44257</v>
      </c>
      <c r="B2995" s="2" t="s">
        <v>44258</v>
      </c>
      <c r="C2995" s="23">
        <v>9612</v>
      </c>
      <c r="D2995" s="11" t="b">
        <f>FALSE()</f>
        <v>0</v>
      </c>
      <c r="E2995" s="11" t="b">
        <f>FALSE()</f>
        <v>0</v>
      </c>
      <c r="F2995" s="2" t="s">
        <v>10</v>
      </c>
      <c r="G2995" s="2" t="s">
        <v>10</v>
      </c>
      <c r="H2995" s="2" t="s">
        <v>36449</v>
      </c>
      <c r="I2995" s="11" t="b">
        <f>FALSE()</f>
        <v>0</v>
      </c>
      <c r="J2995" s="24">
        <v>33</v>
      </c>
      <c r="K2995" s="24">
        <v>0</v>
      </c>
      <c r="L2995" s="2" t="s">
        <v>10</v>
      </c>
      <c r="M2995" t="str">
        <f>VLOOKUP(Table18[[#This Row],[No.]],N:O,2,FALSE)</f>
        <v>Ceftriaxone 1gm inj</v>
      </c>
      <c r="N2995" t="s">
        <v>44350</v>
      </c>
      <c r="O2995" t="s">
        <v>44351</v>
      </c>
      <c r="P2995">
        <v>50</v>
      </c>
      <c r="Q2995">
        <v>50</v>
      </c>
      <c r="R2995">
        <v>50</v>
      </c>
      <c r="S2995">
        <v>100</v>
      </c>
      <c r="T2995" t="s">
        <v>39429</v>
      </c>
      <c r="U2995" t="s">
        <v>7105</v>
      </c>
      <c r="V2995" t="s">
        <v>7105</v>
      </c>
      <c r="W2995" t="s">
        <v>7105</v>
      </c>
      <c r="X2995">
        <v>0</v>
      </c>
      <c r="Y2995">
        <v>0</v>
      </c>
      <c r="Z2995">
        <v>0</v>
      </c>
      <c r="AB2995" t="s">
        <v>44352</v>
      </c>
      <c r="AF2995" t="str">
        <f t="shared" si="46"/>
        <v>Ceftriaxone 1gm inj</v>
      </c>
    </row>
    <row r="2996" spans="1:32" x14ac:dyDescent="0.35">
      <c r="A2996" s="2" t="s">
        <v>44260</v>
      </c>
      <c r="B2996" s="2" t="s">
        <v>44261</v>
      </c>
      <c r="C2996" s="23">
        <v>5531</v>
      </c>
      <c r="D2996" s="11" t="b">
        <f>FALSE()</f>
        <v>0</v>
      </c>
      <c r="E2996" s="11" t="b">
        <f>FALSE()</f>
        <v>0</v>
      </c>
      <c r="F2996" s="2" t="s">
        <v>10</v>
      </c>
      <c r="G2996" s="2" t="s">
        <v>10</v>
      </c>
      <c r="H2996" s="2" t="s">
        <v>35751</v>
      </c>
      <c r="I2996" s="11" t="b">
        <f>FALSE()</f>
        <v>0</v>
      </c>
      <c r="J2996" s="24">
        <v>17.899999999999999</v>
      </c>
      <c r="K2996" s="24">
        <v>0</v>
      </c>
      <c r="L2996" s="2" t="s">
        <v>10</v>
      </c>
      <c r="M2996" t="str">
        <f>VLOOKUP(Table18[[#This Row],[No.]],N:O,2,FALSE)</f>
        <v>Chlorpheniramine 2mg/5ml Syr</v>
      </c>
      <c r="N2996" t="s">
        <v>44353</v>
      </c>
      <c r="O2996" t="s">
        <v>44354</v>
      </c>
      <c r="P2996">
        <v>890</v>
      </c>
      <c r="Q2996">
        <v>890</v>
      </c>
      <c r="R2996">
        <v>890</v>
      </c>
      <c r="S2996">
        <v>320</v>
      </c>
      <c r="T2996" t="s">
        <v>39429</v>
      </c>
      <c r="U2996" t="s">
        <v>7105</v>
      </c>
      <c r="V2996" t="s">
        <v>7105</v>
      </c>
      <c r="W2996" t="s">
        <v>7105</v>
      </c>
      <c r="X2996">
        <v>80</v>
      </c>
      <c r="Y2996">
        <v>0</v>
      </c>
      <c r="Z2996">
        <v>0</v>
      </c>
      <c r="AB2996" t="s">
        <v>44355</v>
      </c>
      <c r="AF2996" t="str">
        <f t="shared" si="46"/>
        <v>Chlorpheniramine 2mg/5ml Syr</v>
      </c>
    </row>
    <row r="2997" spans="1:32" x14ac:dyDescent="0.35">
      <c r="A2997" s="2" t="s">
        <v>44263</v>
      </c>
      <c r="B2997" s="2" t="s">
        <v>44264</v>
      </c>
      <c r="C2997" s="23">
        <v>500</v>
      </c>
      <c r="D2997" s="11" t="b">
        <f>FALSE()</f>
        <v>0</v>
      </c>
      <c r="E2997" s="11" t="b">
        <f>FALSE()</f>
        <v>0</v>
      </c>
      <c r="F2997" s="2" t="s">
        <v>10</v>
      </c>
      <c r="G2997" s="2" t="s">
        <v>10</v>
      </c>
      <c r="H2997" s="2" t="s">
        <v>36449</v>
      </c>
      <c r="I2997" s="11" t="b">
        <f>FALSE()</f>
        <v>0</v>
      </c>
      <c r="J2997" s="24">
        <v>0</v>
      </c>
      <c r="K2997" s="24">
        <v>0</v>
      </c>
      <c r="L2997" s="2" t="s">
        <v>10</v>
      </c>
      <c r="M2997" t="str">
        <f>VLOOKUP(Table18[[#This Row],[No.]],N:O,2,FALSE)</f>
        <v>Dexzamethasone inj 4mg/ml</v>
      </c>
      <c r="N2997" t="s">
        <v>44356</v>
      </c>
      <c r="O2997" t="s">
        <v>44357</v>
      </c>
      <c r="P2997">
        <v>100</v>
      </c>
      <c r="Q2997">
        <v>100</v>
      </c>
      <c r="R2997">
        <v>100</v>
      </c>
      <c r="S2997">
        <v>0</v>
      </c>
      <c r="T2997" t="s">
        <v>35751</v>
      </c>
      <c r="U2997" t="s">
        <v>7105</v>
      </c>
      <c r="V2997" t="s">
        <v>7105</v>
      </c>
      <c r="W2997" t="s">
        <v>7105</v>
      </c>
      <c r="X2997">
        <v>0</v>
      </c>
      <c r="Y2997">
        <v>0</v>
      </c>
      <c r="Z2997">
        <v>0</v>
      </c>
      <c r="AB2997" t="s">
        <v>44358</v>
      </c>
      <c r="AF2997" t="str">
        <f t="shared" si="46"/>
        <v>Dexzamethasone inj 4mg/ml</v>
      </c>
    </row>
    <row r="2998" spans="1:32" x14ac:dyDescent="0.35">
      <c r="A2998" s="2" t="s">
        <v>44266</v>
      </c>
      <c r="B2998" s="2" t="s">
        <v>44267</v>
      </c>
      <c r="C2998" s="23">
        <v>6950</v>
      </c>
      <c r="D2998" s="11" t="b">
        <f>FALSE()</f>
        <v>0</v>
      </c>
      <c r="E2998" s="11" t="b">
        <f>FALSE()</f>
        <v>0</v>
      </c>
      <c r="F2998" s="2" t="s">
        <v>10</v>
      </c>
      <c r="G2998" s="2" t="s">
        <v>10</v>
      </c>
      <c r="H2998" s="2" t="s">
        <v>36449</v>
      </c>
      <c r="I2998" s="11" t="b">
        <f>FALSE()</f>
        <v>0</v>
      </c>
      <c r="J2998" s="24">
        <v>45</v>
      </c>
      <c r="K2998" s="24">
        <v>0</v>
      </c>
      <c r="L2998" s="2" t="s">
        <v>10</v>
      </c>
      <c r="M2998" t="str">
        <f>VLOOKUP(Table18[[#This Row],[No.]],N:O,2,FALSE)</f>
        <v>Flucloxacillin 500mg inj</v>
      </c>
      <c r="N2998" t="s">
        <v>44359</v>
      </c>
      <c r="O2998" t="s">
        <v>44360</v>
      </c>
      <c r="P2998">
        <v>100</v>
      </c>
      <c r="Q2998">
        <v>100</v>
      </c>
      <c r="R2998">
        <v>100</v>
      </c>
      <c r="S2998">
        <v>50</v>
      </c>
      <c r="T2998" t="s">
        <v>36183</v>
      </c>
      <c r="U2998" t="s">
        <v>7105</v>
      </c>
      <c r="V2998" t="s">
        <v>7105</v>
      </c>
      <c r="W2998" t="s">
        <v>7105</v>
      </c>
      <c r="X2998">
        <v>439</v>
      </c>
      <c r="Y2998">
        <v>0</v>
      </c>
      <c r="Z2998">
        <v>0</v>
      </c>
      <c r="AB2998" t="s">
        <v>44361</v>
      </c>
      <c r="AE2998" t="s">
        <v>37006</v>
      </c>
      <c r="AF2998" t="str">
        <f t="shared" si="46"/>
        <v>Flucloxacillin 500mg inj</v>
      </c>
    </row>
    <row r="2999" spans="1:32" x14ac:dyDescent="0.35">
      <c r="A2999" s="2" t="s">
        <v>44269</v>
      </c>
      <c r="B2999" s="2" t="s">
        <v>44270</v>
      </c>
      <c r="C2999" s="23">
        <v>100</v>
      </c>
      <c r="D2999" s="11" t="b">
        <f>FALSE()</f>
        <v>0</v>
      </c>
      <c r="E2999" s="11" t="b">
        <f>FALSE()</f>
        <v>0</v>
      </c>
      <c r="F2999" s="2" t="s">
        <v>10</v>
      </c>
      <c r="G2999" s="2" t="s">
        <v>10</v>
      </c>
      <c r="H2999" s="2" t="s">
        <v>35751</v>
      </c>
      <c r="I2999" s="11" t="b">
        <f>FALSE()</f>
        <v>0</v>
      </c>
      <c r="J2999" s="24">
        <v>811</v>
      </c>
      <c r="K2999" s="24">
        <v>0</v>
      </c>
      <c r="L2999" s="2" t="s">
        <v>10</v>
      </c>
      <c r="M2999" t="str">
        <f>VLOOKUP(Table18[[#This Row],[No.]],N:O,2,FALSE)</f>
        <v>Glutaral Sol 2%</v>
      </c>
      <c r="N2999" t="s">
        <v>44362</v>
      </c>
      <c r="O2999" t="s">
        <v>44363</v>
      </c>
      <c r="P2999" s="22">
        <v>1000</v>
      </c>
      <c r="Q2999" s="22">
        <v>1000</v>
      </c>
      <c r="R2999" s="4">
        <v>1000</v>
      </c>
      <c r="S2999">
        <v>0</v>
      </c>
      <c r="T2999" t="s">
        <v>39356</v>
      </c>
      <c r="U2999" t="s">
        <v>7105</v>
      </c>
      <c r="V2999" t="s">
        <v>7105</v>
      </c>
      <c r="W2999" t="s">
        <v>7105</v>
      </c>
      <c r="X2999">
        <v>0</v>
      </c>
      <c r="Y2999">
        <v>0</v>
      </c>
      <c r="Z2999">
        <v>0</v>
      </c>
      <c r="AB2999" t="s">
        <v>44364</v>
      </c>
      <c r="AF2999" t="str">
        <f t="shared" si="46"/>
        <v>Glutaral Sol 2%</v>
      </c>
    </row>
    <row r="3000" spans="1:32" x14ac:dyDescent="0.35">
      <c r="A3000" s="2" t="s">
        <v>44272</v>
      </c>
      <c r="B3000" s="2" t="s">
        <v>44273</v>
      </c>
      <c r="C3000" s="23">
        <v>110</v>
      </c>
      <c r="D3000" s="11" t="b">
        <f>FALSE()</f>
        <v>0</v>
      </c>
      <c r="E3000" s="11" t="b">
        <f>FALSE()</f>
        <v>0</v>
      </c>
      <c r="F3000" s="2" t="s">
        <v>10</v>
      </c>
      <c r="G3000" s="2" t="s">
        <v>10</v>
      </c>
      <c r="H3000" s="2" t="s">
        <v>35751</v>
      </c>
      <c r="I3000" s="11" t="b">
        <f>FALSE()</f>
        <v>0</v>
      </c>
      <c r="J3000" s="24">
        <v>85</v>
      </c>
      <c r="K3000" s="24">
        <v>0</v>
      </c>
      <c r="L3000" s="2" t="s">
        <v>10</v>
      </c>
      <c r="M3000" t="str">
        <f>VLOOKUP(Table18[[#This Row],[No.]],N:O,2,FALSE)</f>
        <v>Hydrochlorothiazide tabs 25mg</v>
      </c>
      <c r="N3000" t="s">
        <v>44365</v>
      </c>
      <c r="O3000" t="s">
        <v>44366</v>
      </c>
      <c r="P3000">
        <v>117</v>
      </c>
      <c r="Q3000">
        <v>117</v>
      </c>
      <c r="R3000">
        <v>117</v>
      </c>
      <c r="S3000">
        <v>5</v>
      </c>
      <c r="T3000" t="s">
        <v>35751</v>
      </c>
      <c r="U3000" t="s">
        <v>7105</v>
      </c>
      <c r="V3000" t="s">
        <v>7105</v>
      </c>
      <c r="W3000" t="s">
        <v>7105</v>
      </c>
      <c r="X3000">
        <v>95</v>
      </c>
      <c r="Y3000">
        <v>0</v>
      </c>
      <c r="Z3000">
        <v>0</v>
      </c>
      <c r="AB3000" t="s">
        <v>44367</v>
      </c>
      <c r="AF3000" t="str">
        <f t="shared" si="46"/>
        <v>Hydrochlorothiazide tabs 25mg</v>
      </c>
    </row>
    <row r="3001" spans="1:32" x14ac:dyDescent="0.35">
      <c r="A3001" s="2" t="s">
        <v>44275</v>
      </c>
      <c r="B3001" s="2" t="s">
        <v>44276</v>
      </c>
      <c r="C3001" s="23">
        <v>0</v>
      </c>
      <c r="D3001" s="11" t="b">
        <f>FALSE()</f>
        <v>0</v>
      </c>
      <c r="E3001" s="11" t="b">
        <f>FALSE()</f>
        <v>0</v>
      </c>
      <c r="F3001" s="2" t="s">
        <v>10</v>
      </c>
      <c r="G3001" s="2" t="s">
        <v>10</v>
      </c>
      <c r="H3001" s="2" t="s">
        <v>35751</v>
      </c>
      <c r="I3001" s="11" t="b">
        <f>TRUE()</f>
        <v>1</v>
      </c>
      <c r="J3001" s="24">
        <v>0</v>
      </c>
      <c r="K3001" s="24">
        <v>0</v>
      </c>
      <c r="L3001" s="2" t="s">
        <v>10</v>
      </c>
      <c r="M3001" t="str">
        <f>VLOOKUP(Table18[[#This Row],[No.]],N:O,2,FALSE)</f>
        <v>Hydrocortison tabs 5mgs</v>
      </c>
      <c r="N3001" t="s">
        <v>44368</v>
      </c>
      <c r="O3001" t="s">
        <v>44369</v>
      </c>
      <c r="P3001">
        <v>20</v>
      </c>
      <c r="Q3001">
        <v>20</v>
      </c>
      <c r="R3001">
        <v>20</v>
      </c>
      <c r="S3001">
        <v>50</v>
      </c>
      <c r="T3001" t="s">
        <v>35778</v>
      </c>
      <c r="U3001" t="s">
        <v>7105</v>
      </c>
      <c r="V3001" t="s">
        <v>7105</v>
      </c>
      <c r="W3001" t="s">
        <v>7105</v>
      </c>
      <c r="X3001">
        <v>0</v>
      </c>
      <c r="Y3001">
        <v>0</v>
      </c>
      <c r="Z3001">
        <v>0</v>
      </c>
      <c r="AB3001" t="s">
        <v>44370</v>
      </c>
      <c r="AF3001" t="str">
        <f t="shared" si="46"/>
        <v>Hydrocortison tabs 5mgs</v>
      </c>
    </row>
    <row r="3002" spans="1:32" x14ac:dyDescent="0.35">
      <c r="A3002" s="2" t="s">
        <v>44278</v>
      </c>
      <c r="B3002" s="2" t="s">
        <v>44279</v>
      </c>
      <c r="C3002" s="23">
        <v>2050</v>
      </c>
      <c r="D3002" s="11" t="b">
        <f>FALSE()</f>
        <v>0</v>
      </c>
      <c r="E3002" s="11" t="b">
        <f>FALSE()</f>
        <v>0</v>
      </c>
      <c r="F3002" s="2" t="s">
        <v>10</v>
      </c>
      <c r="G3002" s="2" t="s">
        <v>10</v>
      </c>
      <c r="H3002" s="2" t="s">
        <v>39308</v>
      </c>
      <c r="I3002" s="11" t="b">
        <f>FALSE()</f>
        <v>0</v>
      </c>
      <c r="J3002" s="24">
        <v>28</v>
      </c>
      <c r="K3002" s="24">
        <v>0</v>
      </c>
      <c r="L3002" s="2" t="s">
        <v>10</v>
      </c>
      <c r="M3002" t="str">
        <f>VLOOKUP(Table18[[#This Row],[No.]],N:O,2,FALSE)</f>
        <v>Hydrocortison Ointment 1%</v>
      </c>
      <c r="N3002" t="s">
        <v>44371</v>
      </c>
      <c r="O3002" t="s">
        <v>44372</v>
      </c>
      <c r="P3002" s="22">
        <v>1200</v>
      </c>
      <c r="Q3002" s="22">
        <v>1200</v>
      </c>
      <c r="R3002" s="4">
        <v>1200</v>
      </c>
      <c r="S3002">
        <v>2</v>
      </c>
      <c r="T3002" t="s">
        <v>36183</v>
      </c>
      <c r="U3002" t="s">
        <v>7105</v>
      </c>
      <c r="V3002" t="s">
        <v>7105</v>
      </c>
      <c r="W3002" t="s">
        <v>7105</v>
      </c>
      <c r="X3002">
        <v>0</v>
      </c>
      <c r="Y3002">
        <v>0</v>
      </c>
      <c r="Z3002">
        <v>0</v>
      </c>
      <c r="AB3002" t="s">
        <v>44373</v>
      </c>
      <c r="AF3002" t="str">
        <f t="shared" si="46"/>
        <v>Hydrocortison Ointment 1%</v>
      </c>
    </row>
    <row r="3003" spans="1:32" x14ac:dyDescent="0.35">
      <c r="A3003" s="2" t="s">
        <v>44281</v>
      </c>
      <c r="B3003" s="2" t="s">
        <v>44282</v>
      </c>
      <c r="C3003" s="23">
        <v>11250</v>
      </c>
      <c r="D3003" s="11" t="b">
        <f>FALSE()</f>
        <v>0</v>
      </c>
      <c r="E3003" s="11" t="b">
        <f>FALSE()</f>
        <v>0</v>
      </c>
      <c r="F3003" s="2" t="s">
        <v>10</v>
      </c>
      <c r="G3003" s="2" t="s">
        <v>10</v>
      </c>
      <c r="H3003" s="2" t="s">
        <v>35751</v>
      </c>
      <c r="I3003" s="11" t="b">
        <f>FALSE()</f>
        <v>0</v>
      </c>
      <c r="J3003" s="24">
        <v>29.5</v>
      </c>
      <c r="K3003" s="24">
        <v>0</v>
      </c>
      <c r="L3003" s="2" t="s">
        <v>10</v>
      </c>
      <c r="M3003" t="str">
        <f>VLOOKUP(Table18[[#This Row],[No.]],N:O,2,FALSE)</f>
        <v>Metronidazole liquid 200mg/5ml</v>
      </c>
      <c r="N3003" t="s">
        <v>44374</v>
      </c>
      <c r="O3003" t="s">
        <v>44375</v>
      </c>
      <c r="P3003">
        <v>5</v>
      </c>
      <c r="Q3003">
        <v>5</v>
      </c>
      <c r="R3003">
        <v>5</v>
      </c>
      <c r="S3003">
        <v>0</v>
      </c>
      <c r="T3003" t="s">
        <v>35751</v>
      </c>
      <c r="U3003" t="s">
        <v>7105</v>
      </c>
      <c r="V3003" t="s">
        <v>7105</v>
      </c>
      <c r="W3003" t="s">
        <v>7105</v>
      </c>
      <c r="X3003">
        <v>0</v>
      </c>
      <c r="Y3003">
        <v>0</v>
      </c>
      <c r="Z3003">
        <v>0</v>
      </c>
      <c r="AB3003" t="s">
        <v>44376</v>
      </c>
      <c r="AF3003" t="str">
        <f t="shared" si="46"/>
        <v>Metronidazole liquid 200mg/5ml</v>
      </c>
    </row>
    <row r="3004" spans="1:32" x14ac:dyDescent="0.35">
      <c r="A3004" s="2" t="s">
        <v>44284</v>
      </c>
      <c r="B3004" s="2" t="s">
        <v>44285</v>
      </c>
      <c r="C3004" s="23">
        <v>10902</v>
      </c>
      <c r="D3004" s="11" t="b">
        <f>FALSE()</f>
        <v>0</v>
      </c>
      <c r="E3004" s="11" t="b">
        <f>FALSE()</f>
        <v>0</v>
      </c>
      <c r="F3004" s="2" t="s">
        <v>10</v>
      </c>
      <c r="G3004" s="2" t="s">
        <v>10</v>
      </c>
      <c r="H3004" s="2" t="s">
        <v>39429</v>
      </c>
      <c r="I3004" s="11" t="b">
        <f>FALSE()</f>
        <v>0</v>
      </c>
      <c r="J3004" s="24">
        <v>39.200000000000003</v>
      </c>
      <c r="K3004" s="24">
        <v>0</v>
      </c>
      <c r="L3004" s="2" t="s">
        <v>10</v>
      </c>
      <c r="M3004" t="str">
        <f>VLOOKUP(Table18[[#This Row],[No.]],N:O,2,FALSE)</f>
        <v>Oxytocin inj 10 IU/ml</v>
      </c>
      <c r="N3004" t="s">
        <v>44377</v>
      </c>
      <c r="O3004" t="s">
        <v>44378</v>
      </c>
      <c r="P3004">
        <v>10</v>
      </c>
      <c r="Q3004">
        <v>10</v>
      </c>
      <c r="R3004">
        <v>10</v>
      </c>
      <c r="S3004">
        <v>0</v>
      </c>
      <c r="T3004" t="s">
        <v>35751</v>
      </c>
      <c r="U3004" t="s">
        <v>7105</v>
      </c>
      <c r="V3004" t="s">
        <v>7105</v>
      </c>
      <c r="W3004" t="s">
        <v>7105</v>
      </c>
      <c r="X3004">
        <v>0</v>
      </c>
      <c r="Y3004">
        <v>0</v>
      </c>
      <c r="Z3004">
        <v>0</v>
      </c>
      <c r="AB3004" t="s">
        <v>44379</v>
      </c>
      <c r="AF3004" t="str">
        <f t="shared" si="46"/>
        <v>Oxytocin inj 10 IU/ml</v>
      </c>
    </row>
    <row r="3005" spans="1:32" x14ac:dyDescent="0.35">
      <c r="A3005" s="2" t="s">
        <v>44287</v>
      </c>
      <c r="B3005" s="2" t="s">
        <v>44288</v>
      </c>
      <c r="C3005" s="23">
        <v>220</v>
      </c>
      <c r="D3005" s="11" t="b">
        <f>FALSE()</f>
        <v>0</v>
      </c>
      <c r="E3005" s="11" t="b">
        <f>FALSE()</f>
        <v>0</v>
      </c>
      <c r="F3005" s="2" t="s">
        <v>10</v>
      </c>
      <c r="G3005" s="2" t="s">
        <v>10</v>
      </c>
      <c r="H3005" s="2" t="s">
        <v>35751</v>
      </c>
      <c r="I3005" s="11" t="b">
        <f>FALSE()</f>
        <v>0</v>
      </c>
      <c r="J3005" s="24">
        <v>60</v>
      </c>
      <c r="K3005" s="24">
        <v>0</v>
      </c>
      <c r="L3005" s="2" t="s">
        <v>10</v>
      </c>
      <c r="M3005" t="str">
        <f>VLOOKUP(Table18[[#This Row],[No.]],N:O,2,FALSE)</f>
        <v>Promethazine tabs</v>
      </c>
      <c r="N3005" t="s">
        <v>44380</v>
      </c>
      <c r="O3005" t="s">
        <v>44381</v>
      </c>
      <c r="P3005">
        <v>5</v>
      </c>
      <c r="Q3005">
        <v>5</v>
      </c>
      <c r="R3005">
        <v>5</v>
      </c>
      <c r="S3005">
        <v>0</v>
      </c>
      <c r="T3005" t="s">
        <v>35751</v>
      </c>
      <c r="U3005" t="s">
        <v>7105</v>
      </c>
      <c r="V3005" t="s">
        <v>7105</v>
      </c>
      <c r="W3005" t="s">
        <v>7105</v>
      </c>
      <c r="X3005">
        <v>0</v>
      </c>
      <c r="Y3005">
        <v>0</v>
      </c>
      <c r="Z3005">
        <v>0</v>
      </c>
      <c r="AB3005" t="s">
        <v>44382</v>
      </c>
      <c r="AF3005" t="str">
        <f t="shared" si="46"/>
        <v>Promethazine tabs</v>
      </c>
    </row>
    <row r="3006" spans="1:32" x14ac:dyDescent="0.35">
      <c r="A3006" s="2" t="s">
        <v>44290</v>
      </c>
      <c r="B3006" s="2" t="s">
        <v>44291</v>
      </c>
      <c r="C3006" s="23">
        <v>1515</v>
      </c>
      <c r="D3006" s="11" t="b">
        <f>FALSE()</f>
        <v>0</v>
      </c>
      <c r="E3006" s="11" t="b">
        <f>FALSE()</f>
        <v>0</v>
      </c>
      <c r="F3006" s="2" t="s">
        <v>10</v>
      </c>
      <c r="G3006" s="2" t="s">
        <v>10</v>
      </c>
      <c r="H3006" s="2" t="s">
        <v>35751</v>
      </c>
      <c r="I3006" s="11" t="b">
        <f>FALSE()</f>
        <v>0</v>
      </c>
      <c r="J3006" s="24">
        <v>95</v>
      </c>
      <c r="K3006" s="24">
        <v>0</v>
      </c>
      <c r="L3006" s="2" t="s">
        <v>10</v>
      </c>
      <c r="M3006" t="str">
        <f>VLOOKUP(Table18[[#This Row],[No.]],N:O,2,FALSE)</f>
        <v>Silversulphadiazine cream</v>
      </c>
      <c r="N3006" t="s">
        <v>44383</v>
      </c>
      <c r="O3006" t="s">
        <v>44384</v>
      </c>
      <c r="P3006">
        <v>100</v>
      </c>
      <c r="Q3006">
        <v>100</v>
      </c>
      <c r="R3006">
        <v>100</v>
      </c>
      <c r="S3006">
        <v>0</v>
      </c>
      <c r="T3006" t="s">
        <v>36183</v>
      </c>
      <c r="U3006" t="s">
        <v>7105</v>
      </c>
      <c r="V3006" t="s">
        <v>7105</v>
      </c>
      <c r="W3006" t="s">
        <v>7105</v>
      </c>
      <c r="X3006">
        <v>0</v>
      </c>
      <c r="Y3006">
        <v>0</v>
      </c>
      <c r="Z3006">
        <v>0</v>
      </c>
      <c r="AB3006" t="s">
        <v>44385</v>
      </c>
      <c r="AF3006" t="str">
        <f t="shared" si="46"/>
        <v>Silversulphadiazine cream</v>
      </c>
    </row>
    <row r="3007" spans="1:32" x14ac:dyDescent="0.35">
      <c r="A3007" s="2" t="s">
        <v>44293</v>
      </c>
      <c r="B3007" s="2" t="s">
        <v>44294</v>
      </c>
      <c r="C3007" s="23">
        <v>1302</v>
      </c>
      <c r="D3007" s="11" t="b">
        <f>FALSE()</f>
        <v>0</v>
      </c>
      <c r="E3007" s="11" t="b">
        <f>FALSE()</f>
        <v>0</v>
      </c>
      <c r="F3007" s="2" t="s">
        <v>10</v>
      </c>
      <c r="G3007" s="2" t="s">
        <v>10</v>
      </c>
      <c r="H3007" s="2" t="s">
        <v>35751</v>
      </c>
      <c r="I3007" s="11" t="b">
        <f>FALSE()</f>
        <v>0</v>
      </c>
      <c r="J3007" s="24">
        <v>45</v>
      </c>
      <c r="K3007" s="24">
        <v>0</v>
      </c>
      <c r="L3007" s="2" t="s">
        <v>10</v>
      </c>
      <c r="M3007" t="str">
        <f>VLOOKUP(Table18[[#This Row],[No.]],N:O,2,FALSE)</f>
        <v>Lidocaine 2% inj</v>
      </c>
      <c r="N3007" t="s">
        <v>44386</v>
      </c>
      <c r="O3007" t="s">
        <v>44387</v>
      </c>
      <c r="P3007" s="22">
        <v>1200</v>
      </c>
      <c r="Q3007" s="22">
        <v>1200</v>
      </c>
      <c r="R3007" s="4">
        <v>1200</v>
      </c>
      <c r="S3007">
        <v>0</v>
      </c>
      <c r="T3007" t="s">
        <v>35751</v>
      </c>
      <c r="U3007" t="s">
        <v>7105</v>
      </c>
      <c r="V3007" t="s">
        <v>7105</v>
      </c>
      <c r="W3007" t="s">
        <v>7105</v>
      </c>
      <c r="X3007">
        <v>0</v>
      </c>
      <c r="Y3007">
        <v>0</v>
      </c>
      <c r="Z3007">
        <v>0</v>
      </c>
      <c r="AB3007" t="s">
        <v>44388</v>
      </c>
      <c r="AE3007" t="s">
        <v>35876</v>
      </c>
      <c r="AF3007" t="str">
        <f t="shared" si="46"/>
        <v>Lidocaine 2% inj</v>
      </c>
    </row>
    <row r="3008" spans="1:32" x14ac:dyDescent="0.35">
      <c r="A3008" s="2" t="s">
        <v>44296</v>
      </c>
      <c r="B3008" s="2" t="s">
        <v>44297</v>
      </c>
      <c r="C3008" s="23">
        <v>504</v>
      </c>
      <c r="D3008" s="11" t="b">
        <f>FALSE()</f>
        <v>0</v>
      </c>
      <c r="E3008" s="11" t="b">
        <f>FALSE()</f>
        <v>0</v>
      </c>
      <c r="F3008" s="2" t="s">
        <v>10</v>
      </c>
      <c r="G3008" s="2" t="s">
        <v>10</v>
      </c>
      <c r="H3008" s="2" t="s">
        <v>35751</v>
      </c>
      <c r="I3008" s="11" t="b">
        <f>FALSE()</f>
        <v>0</v>
      </c>
      <c r="J3008" s="24">
        <v>458</v>
      </c>
      <c r="K3008" s="24">
        <v>0</v>
      </c>
      <c r="L3008" s="2" t="s">
        <v>10</v>
      </c>
      <c r="M3008" t="str">
        <f>VLOOKUP(Table18[[#This Row],[No.]],N:O,2,FALSE)</f>
        <v>Methyldopa 250mg tab</v>
      </c>
      <c r="N3008" t="s">
        <v>44389</v>
      </c>
      <c r="O3008" t="s">
        <v>44390</v>
      </c>
      <c r="P3008">
        <v>0</v>
      </c>
      <c r="Q3008">
        <v>0</v>
      </c>
      <c r="R3008">
        <v>0</v>
      </c>
      <c r="S3008">
        <v>50</v>
      </c>
      <c r="T3008" t="s">
        <v>36183</v>
      </c>
      <c r="U3008" t="s">
        <v>7105</v>
      </c>
      <c r="V3008" t="s">
        <v>7105</v>
      </c>
      <c r="W3008" t="s">
        <v>7133</v>
      </c>
      <c r="X3008">
        <v>0</v>
      </c>
      <c r="Y3008">
        <v>0</v>
      </c>
      <c r="Z3008">
        <v>0</v>
      </c>
      <c r="AB3008" t="s">
        <v>44391</v>
      </c>
      <c r="AF3008" t="str">
        <f t="shared" si="46"/>
        <v>Methyldopa 250mg tab</v>
      </c>
    </row>
    <row r="3009" spans="1:32" x14ac:dyDescent="0.35">
      <c r="A3009" s="2" t="s">
        <v>44299</v>
      </c>
      <c r="B3009" s="2" t="s">
        <v>44300</v>
      </c>
      <c r="C3009" s="23">
        <v>2220</v>
      </c>
      <c r="D3009" s="11" t="b">
        <f>FALSE()</f>
        <v>0</v>
      </c>
      <c r="E3009" s="11" t="b">
        <f>FALSE()</f>
        <v>0</v>
      </c>
      <c r="F3009" s="2" t="s">
        <v>10</v>
      </c>
      <c r="G3009" s="2" t="s">
        <v>10</v>
      </c>
      <c r="H3009" s="2" t="s">
        <v>39429</v>
      </c>
      <c r="I3009" s="11" t="b">
        <f>FALSE()</f>
        <v>0</v>
      </c>
      <c r="J3009" s="24">
        <v>10</v>
      </c>
      <c r="K3009" s="24">
        <v>0</v>
      </c>
      <c r="L3009" s="2" t="s">
        <v>10</v>
      </c>
      <c r="M3009" t="str">
        <f>VLOOKUP(Table18[[#This Row],[No.]],N:O,2,FALSE)</f>
        <v>Adrenaline 1mg/ml inj</v>
      </c>
      <c r="N3009" t="s">
        <v>44392</v>
      </c>
      <c r="O3009" t="s">
        <v>44393</v>
      </c>
      <c r="P3009">
        <v>100</v>
      </c>
      <c r="Q3009">
        <v>100</v>
      </c>
      <c r="R3009">
        <v>100</v>
      </c>
      <c r="S3009">
        <v>76</v>
      </c>
      <c r="T3009" t="s">
        <v>39356</v>
      </c>
      <c r="U3009" t="s">
        <v>7105</v>
      </c>
      <c r="V3009" t="s">
        <v>7105</v>
      </c>
      <c r="W3009" t="s">
        <v>7105</v>
      </c>
      <c r="X3009">
        <v>0</v>
      </c>
      <c r="Y3009">
        <v>0</v>
      </c>
      <c r="Z3009">
        <v>0</v>
      </c>
      <c r="AB3009" t="s">
        <v>44394</v>
      </c>
      <c r="AE3009" t="s">
        <v>37006</v>
      </c>
      <c r="AF3009" t="str">
        <f t="shared" si="46"/>
        <v>Adrenaline 1mg/ml inj</v>
      </c>
    </row>
    <row r="3010" spans="1:32" x14ac:dyDescent="0.35">
      <c r="A3010" s="2" t="s">
        <v>44302</v>
      </c>
      <c r="B3010" s="2" t="s">
        <v>44303</v>
      </c>
      <c r="C3010" s="23">
        <v>100</v>
      </c>
      <c r="D3010" s="11" t="b">
        <f>FALSE()</f>
        <v>0</v>
      </c>
      <c r="E3010" s="11" t="b">
        <f>FALSE()</f>
        <v>0</v>
      </c>
      <c r="F3010" s="2" t="s">
        <v>10</v>
      </c>
      <c r="G3010" s="2" t="s">
        <v>10</v>
      </c>
      <c r="H3010" s="2" t="s">
        <v>36449</v>
      </c>
      <c r="I3010" s="11" t="b">
        <f>FALSE()</f>
        <v>0</v>
      </c>
      <c r="J3010" s="24">
        <v>0</v>
      </c>
      <c r="K3010" s="24">
        <v>0</v>
      </c>
      <c r="L3010" s="2" t="s">
        <v>10</v>
      </c>
      <c r="M3010" t="str">
        <f>VLOOKUP(Table18[[#This Row],[No.]],N:O,2,FALSE)</f>
        <v>Amikacin 100mg/2ml inj</v>
      </c>
      <c r="N3010" t="s">
        <v>44395</v>
      </c>
      <c r="O3010" t="s">
        <v>44396</v>
      </c>
      <c r="P3010" s="22">
        <v>1370</v>
      </c>
      <c r="Q3010" s="22">
        <v>1370</v>
      </c>
      <c r="R3010" s="4">
        <v>1370</v>
      </c>
      <c r="S3010" s="22">
        <v>1615</v>
      </c>
      <c r="T3010" t="s">
        <v>35751</v>
      </c>
      <c r="U3010" t="s">
        <v>7105</v>
      </c>
      <c r="V3010" t="s">
        <v>7105</v>
      </c>
      <c r="W3010" t="s">
        <v>7105</v>
      </c>
      <c r="X3010">
        <v>95</v>
      </c>
      <c r="Y3010">
        <v>0</v>
      </c>
      <c r="Z3010">
        <v>0</v>
      </c>
      <c r="AB3010" t="s">
        <v>44397</v>
      </c>
      <c r="AF3010" t="str">
        <f t="shared" si="46"/>
        <v>Amikacin 100mg/2ml inj</v>
      </c>
    </row>
    <row r="3011" spans="1:32" x14ac:dyDescent="0.35">
      <c r="A3011" s="2" t="s">
        <v>44305</v>
      </c>
      <c r="B3011" s="2" t="s">
        <v>44306</v>
      </c>
      <c r="C3011" s="23">
        <v>710</v>
      </c>
      <c r="D3011" s="11" t="b">
        <f>FALSE()</f>
        <v>0</v>
      </c>
      <c r="E3011" s="11" t="b">
        <f>FALSE()</f>
        <v>0</v>
      </c>
      <c r="F3011" s="2" t="s">
        <v>10</v>
      </c>
      <c r="G3011" s="2" t="s">
        <v>10</v>
      </c>
      <c r="H3011" s="2" t="s">
        <v>36449</v>
      </c>
      <c r="I3011" s="11" t="b">
        <f>FALSE()</f>
        <v>0</v>
      </c>
      <c r="J3011" s="24">
        <v>60</v>
      </c>
      <c r="K3011" s="24">
        <v>0</v>
      </c>
      <c r="L3011" s="2" t="s">
        <v>10</v>
      </c>
      <c r="M3011" t="str">
        <f>VLOOKUP(Table18[[#This Row],[No.]],N:O,2,FALSE)</f>
        <v>Amikacin 500mg/2ml inj</v>
      </c>
      <c r="N3011" t="s">
        <v>44398</v>
      </c>
      <c r="O3011" t="s">
        <v>44399</v>
      </c>
      <c r="P3011">
        <v>70</v>
      </c>
      <c r="Q3011">
        <v>70</v>
      </c>
      <c r="R3011">
        <v>70</v>
      </c>
      <c r="S3011">
        <v>0</v>
      </c>
      <c r="T3011" t="s">
        <v>35751</v>
      </c>
      <c r="U3011" t="s">
        <v>7105</v>
      </c>
      <c r="V3011" t="s">
        <v>7105</v>
      </c>
      <c r="W3011" t="s">
        <v>7105</v>
      </c>
      <c r="X3011">
        <v>619.30999999999995</v>
      </c>
      <c r="Y3011">
        <v>0</v>
      </c>
      <c r="Z3011">
        <v>0</v>
      </c>
      <c r="AB3011" t="s">
        <v>44400</v>
      </c>
      <c r="AF3011" t="str">
        <f t="shared" ref="AF3011:AF3074" si="47">VLOOKUP(A:A,N:O,2,FALSE)</f>
        <v>Amikacin 500mg/2ml inj</v>
      </c>
    </row>
    <row r="3012" spans="1:32" x14ac:dyDescent="0.35">
      <c r="A3012" s="2" t="s">
        <v>44308</v>
      </c>
      <c r="B3012" s="2" t="s">
        <v>44309</v>
      </c>
      <c r="C3012" s="23">
        <v>550</v>
      </c>
      <c r="D3012" s="11" t="b">
        <f>FALSE()</f>
        <v>0</v>
      </c>
      <c r="E3012" s="11" t="b">
        <f>FALSE()</f>
        <v>0</v>
      </c>
      <c r="F3012" s="2" t="s">
        <v>10</v>
      </c>
      <c r="G3012" s="2" t="s">
        <v>10</v>
      </c>
      <c r="H3012" s="2" t="s">
        <v>36449</v>
      </c>
      <c r="I3012" s="11" t="b">
        <f>FALSE()</f>
        <v>0</v>
      </c>
      <c r="J3012" s="24">
        <v>100</v>
      </c>
      <c r="K3012" s="24">
        <v>0</v>
      </c>
      <c r="L3012" s="2" t="s">
        <v>10</v>
      </c>
      <c r="M3012" t="str">
        <f>VLOOKUP(Table18[[#This Row],[No.]],N:O,2,FALSE)</f>
        <v>Amoxicillin/clavulanate 1.2gm</v>
      </c>
      <c r="N3012" t="s">
        <v>44401</v>
      </c>
      <c r="O3012" t="s">
        <v>44402</v>
      </c>
      <c r="P3012">
        <v>0</v>
      </c>
      <c r="Q3012">
        <v>0</v>
      </c>
      <c r="R3012">
        <v>0</v>
      </c>
      <c r="S3012">
        <v>0</v>
      </c>
      <c r="T3012" t="s">
        <v>35751</v>
      </c>
      <c r="U3012" t="s">
        <v>7105</v>
      </c>
      <c r="V3012" t="s">
        <v>7105</v>
      </c>
      <c r="W3012" t="s">
        <v>7105</v>
      </c>
      <c r="X3012">
        <v>0</v>
      </c>
      <c r="Y3012">
        <v>0</v>
      </c>
      <c r="Z3012">
        <v>0</v>
      </c>
      <c r="AB3012" t="s">
        <v>44403</v>
      </c>
      <c r="AF3012" t="str">
        <f t="shared" si="47"/>
        <v>Amoxicillin/clavulanate 1.2gm</v>
      </c>
    </row>
    <row r="3013" spans="1:32" x14ac:dyDescent="0.35">
      <c r="A3013" s="2" t="s">
        <v>44311</v>
      </c>
      <c r="B3013" s="2" t="s">
        <v>44312</v>
      </c>
      <c r="C3013" s="23">
        <v>55</v>
      </c>
      <c r="D3013" s="11" t="b">
        <f>FALSE()</f>
        <v>0</v>
      </c>
      <c r="E3013" s="11" t="b">
        <f>FALSE()</f>
        <v>0</v>
      </c>
      <c r="F3013" s="2" t="s">
        <v>10</v>
      </c>
      <c r="G3013" s="2" t="s">
        <v>10</v>
      </c>
      <c r="H3013" s="2" t="s">
        <v>35751</v>
      </c>
      <c r="I3013" s="11" t="b">
        <f>FALSE()</f>
        <v>0</v>
      </c>
      <c r="J3013" s="24">
        <v>660</v>
      </c>
      <c r="K3013" s="24">
        <v>0</v>
      </c>
      <c r="L3013" s="2" t="s">
        <v>10</v>
      </c>
      <c r="M3013" t="str">
        <f>VLOOKUP(Table18[[#This Row],[No.]],N:O,2,FALSE)</f>
        <v>Anti rabies serum 1000 iu</v>
      </c>
      <c r="N3013" t="s">
        <v>44404</v>
      </c>
      <c r="O3013" t="s">
        <v>44405</v>
      </c>
      <c r="P3013" s="22">
        <v>2000</v>
      </c>
      <c r="Q3013" s="22">
        <v>2000</v>
      </c>
      <c r="R3013" s="4">
        <v>2000</v>
      </c>
      <c r="S3013" s="22">
        <v>2090</v>
      </c>
      <c r="T3013" t="s">
        <v>35751</v>
      </c>
      <c r="U3013" t="s">
        <v>7105</v>
      </c>
      <c r="V3013" t="s">
        <v>7105</v>
      </c>
      <c r="W3013" t="s">
        <v>7105</v>
      </c>
      <c r="X3013">
        <v>0</v>
      </c>
      <c r="Y3013">
        <v>0</v>
      </c>
      <c r="Z3013">
        <v>0</v>
      </c>
      <c r="AB3013" t="s">
        <v>44406</v>
      </c>
      <c r="AF3013" t="str">
        <f t="shared" si="47"/>
        <v>Anti rabies serum 1000 iu</v>
      </c>
    </row>
    <row r="3014" spans="1:32" x14ac:dyDescent="0.35">
      <c r="A3014" s="2" t="s">
        <v>44314</v>
      </c>
      <c r="B3014" s="2" t="s">
        <v>44315</v>
      </c>
      <c r="C3014" s="23">
        <v>215</v>
      </c>
      <c r="D3014" s="11" t="b">
        <f>FALSE()</f>
        <v>0</v>
      </c>
      <c r="E3014" s="11" t="b">
        <f>FALSE()</f>
        <v>0</v>
      </c>
      <c r="F3014" s="2" t="s">
        <v>10</v>
      </c>
      <c r="G3014" s="2" t="s">
        <v>10</v>
      </c>
      <c r="H3014" s="2" t="s">
        <v>35751</v>
      </c>
      <c r="I3014" s="11" t="b">
        <f>FALSE()</f>
        <v>0</v>
      </c>
      <c r="J3014" s="24">
        <v>0</v>
      </c>
      <c r="K3014" s="24">
        <v>0</v>
      </c>
      <c r="L3014" s="2" t="s">
        <v>10</v>
      </c>
      <c r="M3014" t="str">
        <f>VLOOKUP(Table18[[#This Row],[No.]],N:O,2,FALSE)</f>
        <v>Artovastatin 10mg tab</v>
      </c>
      <c r="N3014" t="s">
        <v>44407</v>
      </c>
      <c r="O3014" t="s">
        <v>44408</v>
      </c>
      <c r="P3014">
        <v>0</v>
      </c>
      <c r="Q3014">
        <v>0</v>
      </c>
      <c r="R3014">
        <v>0</v>
      </c>
      <c r="S3014">
        <v>0</v>
      </c>
      <c r="T3014" t="s">
        <v>35751</v>
      </c>
      <c r="U3014" t="s">
        <v>7105</v>
      </c>
      <c r="V3014" t="s">
        <v>7105</v>
      </c>
      <c r="W3014" t="s">
        <v>7105</v>
      </c>
      <c r="X3014">
        <v>0</v>
      </c>
      <c r="Y3014">
        <v>0</v>
      </c>
      <c r="Z3014">
        <v>0</v>
      </c>
      <c r="AB3014" t="s">
        <v>44409</v>
      </c>
      <c r="AF3014" t="str">
        <f t="shared" si="47"/>
        <v>Artovastatin 10mg tab</v>
      </c>
    </row>
    <row r="3015" spans="1:32" x14ac:dyDescent="0.35">
      <c r="A3015" s="2" t="s">
        <v>44317</v>
      </c>
      <c r="B3015" s="2" t="s">
        <v>44318</v>
      </c>
      <c r="C3015" s="23">
        <v>360</v>
      </c>
      <c r="D3015" s="11" t="b">
        <f>FALSE()</f>
        <v>0</v>
      </c>
      <c r="E3015" s="11" t="b">
        <f>FALSE()</f>
        <v>0</v>
      </c>
      <c r="F3015" s="2" t="s">
        <v>10</v>
      </c>
      <c r="G3015" s="2" t="s">
        <v>10</v>
      </c>
      <c r="H3015" s="2" t="s">
        <v>35751</v>
      </c>
      <c r="I3015" s="11" t="b">
        <f>FALSE()</f>
        <v>0</v>
      </c>
      <c r="J3015" s="24">
        <v>306</v>
      </c>
      <c r="K3015" s="24">
        <v>0</v>
      </c>
      <c r="L3015" s="2" t="s">
        <v>10</v>
      </c>
      <c r="M3015" t="str">
        <f>VLOOKUP(Table18[[#This Row],[No.]],N:O,2,FALSE)</f>
        <v>Betapyn tabs</v>
      </c>
      <c r="N3015" t="s">
        <v>44410</v>
      </c>
      <c r="O3015" t="s">
        <v>44411</v>
      </c>
      <c r="P3015">
        <v>3</v>
      </c>
      <c r="Q3015">
        <v>3</v>
      </c>
      <c r="R3015">
        <v>3</v>
      </c>
      <c r="S3015">
        <v>5</v>
      </c>
      <c r="T3015" t="s">
        <v>36183</v>
      </c>
      <c r="U3015" t="s">
        <v>7105</v>
      </c>
      <c r="V3015" t="s">
        <v>7105</v>
      </c>
      <c r="W3015" t="s">
        <v>7105</v>
      </c>
      <c r="X3015">
        <v>0</v>
      </c>
      <c r="Y3015">
        <v>0</v>
      </c>
      <c r="Z3015">
        <v>0</v>
      </c>
      <c r="AB3015" t="s">
        <v>44412</v>
      </c>
      <c r="AF3015" t="str">
        <f t="shared" si="47"/>
        <v>Betapyn tabs</v>
      </c>
    </row>
    <row r="3016" spans="1:32" x14ac:dyDescent="0.35">
      <c r="A3016" s="2" t="s">
        <v>44320</v>
      </c>
      <c r="B3016" s="2" t="s">
        <v>44321</v>
      </c>
      <c r="C3016" s="23">
        <v>5</v>
      </c>
      <c r="D3016" s="11" t="b">
        <f>FALSE()</f>
        <v>0</v>
      </c>
      <c r="E3016" s="11" t="b">
        <f>FALSE()</f>
        <v>0</v>
      </c>
      <c r="F3016" s="2" t="s">
        <v>10</v>
      </c>
      <c r="G3016" s="2" t="s">
        <v>10</v>
      </c>
      <c r="H3016" s="2" t="s">
        <v>35763</v>
      </c>
      <c r="I3016" s="11" t="b">
        <f>FALSE()</f>
        <v>0</v>
      </c>
      <c r="J3016" s="24">
        <v>0</v>
      </c>
      <c r="K3016" s="24">
        <v>0</v>
      </c>
      <c r="L3016" s="2" t="s">
        <v>10</v>
      </c>
      <c r="M3016" t="str">
        <f>VLOOKUP(Table18[[#This Row],[No.]],N:O,2,FALSE)</f>
        <v>Bisoprolol tabs 5mg</v>
      </c>
      <c r="N3016" t="s">
        <v>44413</v>
      </c>
      <c r="O3016" t="s">
        <v>44414</v>
      </c>
      <c r="P3016">
        <v>0</v>
      </c>
      <c r="Q3016">
        <v>0</v>
      </c>
      <c r="R3016">
        <v>0</v>
      </c>
      <c r="S3016">
        <v>0</v>
      </c>
      <c r="T3016" t="s">
        <v>39356</v>
      </c>
      <c r="U3016" t="s">
        <v>7105</v>
      </c>
      <c r="V3016" t="s">
        <v>7105</v>
      </c>
      <c r="W3016" t="s">
        <v>7105</v>
      </c>
      <c r="X3016">
        <v>0</v>
      </c>
      <c r="Y3016">
        <v>0</v>
      </c>
      <c r="Z3016">
        <v>0</v>
      </c>
      <c r="AB3016" t="s">
        <v>44415</v>
      </c>
      <c r="AF3016" t="str">
        <f t="shared" si="47"/>
        <v>Bisoprolol tabs 5mg</v>
      </c>
    </row>
    <row r="3017" spans="1:32" x14ac:dyDescent="0.35">
      <c r="A3017" s="2" t="s">
        <v>44323</v>
      </c>
      <c r="B3017" s="2" t="s">
        <v>44324</v>
      </c>
      <c r="C3017" s="23">
        <v>100</v>
      </c>
      <c r="D3017" s="11" t="b">
        <f>FALSE()</f>
        <v>0</v>
      </c>
      <c r="E3017" s="11" t="b">
        <f>FALSE()</f>
        <v>0</v>
      </c>
      <c r="F3017" s="2" t="s">
        <v>10</v>
      </c>
      <c r="G3017" s="2" t="s">
        <v>10</v>
      </c>
      <c r="H3017" s="2" t="s">
        <v>35751</v>
      </c>
      <c r="I3017" s="11" t="b">
        <f>FALSE()</f>
        <v>0</v>
      </c>
      <c r="J3017" s="24">
        <v>2034</v>
      </c>
      <c r="K3017" s="24">
        <v>0</v>
      </c>
      <c r="L3017" s="2" t="s">
        <v>10</v>
      </c>
      <c r="M3017" t="str">
        <f>VLOOKUP(Table18[[#This Row],[No.]],N:O,2,FALSE)</f>
        <v>Calcium syr</v>
      </c>
      <c r="N3017" t="s">
        <v>44416</v>
      </c>
      <c r="O3017" t="s">
        <v>44417</v>
      </c>
      <c r="P3017">
        <v>0</v>
      </c>
      <c r="Q3017">
        <v>0</v>
      </c>
      <c r="R3017">
        <v>0</v>
      </c>
      <c r="S3017">
        <v>0</v>
      </c>
      <c r="T3017" t="s">
        <v>36449</v>
      </c>
      <c r="U3017" t="s">
        <v>7105</v>
      </c>
      <c r="V3017" t="s">
        <v>7105</v>
      </c>
      <c r="W3017" t="s">
        <v>7105</v>
      </c>
      <c r="X3017">
        <v>0</v>
      </c>
      <c r="Y3017">
        <v>0</v>
      </c>
      <c r="Z3017">
        <v>0</v>
      </c>
      <c r="AB3017" t="s">
        <v>44418</v>
      </c>
      <c r="AF3017" t="str">
        <f t="shared" si="47"/>
        <v>Calcium syr</v>
      </c>
    </row>
    <row r="3018" spans="1:32" x14ac:dyDescent="0.35">
      <c r="A3018" s="2" t="s">
        <v>44326</v>
      </c>
      <c r="B3018" s="2" t="s">
        <v>44327</v>
      </c>
      <c r="C3018" s="23">
        <v>100</v>
      </c>
      <c r="D3018" s="11" t="b">
        <f>FALSE()</f>
        <v>0</v>
      </c>
      <c r="E3018" s="11" t="b">
        <f>FALSE()</f>
        <v>0</v>
      </c>
      <c r="F3018" s="2" t="s">
        <v>10</v>
      </c>
      <c r="G3018" s="2" t="s">
        <v>10</v>
      </c>
      <c r="H3018" s="2" t="s">
        <v>35751</v>
      </c>
      <c r="I3018" s="11" t="b">
        <f>FALSE()</f>
        <v>0</v>
      </c>
      <c r="J3018" s="24">
        <v>0</v>
      </c>
      <c r="K3018" s="24">
        <v>0</v>
      </c>
      <c r="L3018" s="2" t="s">
        <v>10</v>
      </c>
      <c r="M3018" t="str">
        <f>VLOOKUP(Table18[[#This Row],[No.]],N:O,2,FALSE)</f>
        <v>Cloroflocacin/Dexamethasone dr</v>
      </c>
      <c r="N3018" t="s">
        <v>44419</v>
      </c>
      <c r="O3018" t="s">
        <v>44420</v>
      </c>
      <c r="P3018">
        <v>200</v>
      </c>
      <c r="Q3018">
        <v>200</v>
      </c>
      <c r="R3018">
        <v>200</v>
      </c>
      <c r="S3018">
        <v>0</v>
      </c>
      <c r="T3018" t="s">
        <v>39429</v>
      </c>
      <c r="U3018" t="s">
        <v>7105</v>
      </c>
      <c r="V3018" t="s">
        <v>7105</v>
      </c>
      <c r="W3018" t="s">
        <v>7105</v>
      </c>
      <c r="X3018">
        <v>0</v>
      </c>
      <c r="Y3018">
        <v>0</v>
      </c>
      <c r="Z3018">
        <v>0</v>
      </c>
      <c r="AB3018" t="s">
        <v>44421</v>
      </c>
      <c r="AF3018" t="str">
        <f t="shared" si="47"/>
        <v>Cloroflocacin/Dexamethasone dr</v>
      </c>
    </row>
    <row r="3019" spans="1:32" x14ac:dyDescent="0.35">
      <c r="A3019" s="2" t="s">
        <v>44329</v>
      </c>
      <c r="B3019" s="2" t="s">
        <v>44330</v>
      </c>
      <c r="C3019" s="23">
        <v>3010</v>
      </c>
      <c r="D3019" s="11" t="b">
        <f>FALSE()</f>
        <v>0</v>
      </c>
      <c r="E3019" s="11" t="b">
        <f>FALSE()</f>
        <v>0</v>
      </c>
      <c r="F3019" s="2" t="s">
        <v>10</v>
      </c>
      <c r="G3019" s="2" t="s">
        <v>10</v>
      </c>
      <c r="H3019" s="2" t="s">
        <v>36183</v>
      </c>
      <c r="I3019" s="11" t="b">
        <f>FALSE()</f>
        <v>0</v>
      </c>
      <c r="J3019" s="24">
        <v>135</v>
      </c>
      <c r="K3019" s="24">
        <v>0</v>
      </c>
      <c r="L3019" s="2" t="s">
        <v>10</v>
      </c>
      <c r="M3019" t="str">
        <f>VLOOKUP(Table18[[#This Row],[No.]],N:O,2,FALSE)</f>
        <v>Ciprofloxacillian eye/ear drop</v>
      </c>
      <c r="N3019" t="s">
        <v>44422</v>
      </c>
      <c r="O3019" t="s">
        <v>44423</v>
      </c>
      <c r="P3019">
        <v>0</v>
      </c>
      <c r="Q3019">
        <v>0</v>
      </c>
      <c r="R3019">
        <v>0</v>
      </c>
      <c r="S3019">
        <v>0</v>
      </c>
      <c r="T3019" t="s">
        <v>35751</v>
      </c>
      <c r="U3019" t="s">
        <v>7105</v>
      </c>
      <c r="V3019" t="s">
        <v>7105</v>
      </c>
      <c r="W3019" t="s">
        <v>7105</v>
      </c>
      <c r="X3019">
        <v>0</v>
      </c>
      <c r="Y3019">
        <v>0</v>
      </c>
      <c r="Z3019">
        <v>0</v>
      </c>
      <c r="AB3019" t="s">
        <v>44424</v>
      </c>
      <c r="AF3019" t="str">
        <f t="shared" si="47"/>
        <v>Ciprofloxacillian eye/ear drop</v>
      </c>
    </row>
    <row r="3020" spans="1:32" x14ac:dyDescent="0.35">
      <c r="A3020" s="2" t="s">
        <v>44332</v>
      </c>
      <c r="B3020" s="2" t="s">
        <v>44333</v>
      </c>
      <c r="C3020" s="23">
        <v>59</v>
      </c>
      <c r="D3020" s="11" t="b">
        <f>FALSE()</f>
        <v>0</v>
      </c>
      <c r="E3020" s="11" t="b">
        <f>FALSE()</f>
        <v>0</v>
      </c>
      <c r="F3020" s="2" t="s">
        <v>10</v>
      </c>
      <c r="G3020" s="2" t="s">
        <v>10</v>
      </c>
      <c r="H3020" s="2" t="s">
        <v>35751</v>
      </c>
      <c r="I3020" s="11" t="b">
        <f>FALSE()</f>
        <v>0</v>
      </c>
      <c r="J3020" s="24">
        <v>210</v>
      </c>
      <c r="K3020" s="24">
        <v>0</v>
      </c>
      <c r="L3020" s="2" t="s">
        <v>10</v>
      </c>
      <c r="M3020" t="str">
        <f>VLOOKUP(Table18[[#This Row],[No.]],N:O,2,FALSE)</f>
        <v>Clopidogrel 75mg tabs</v>
      </c>
      <c r="N3020" t="s">
        <v>44425</v>
      </c>
      <c r="O3020" t="s">
        <v>44426</v>
      </c>
      <c r="P3020" s="22">
        <v>4600</v>
      </c>
      <c r="Q3020" s="22">
        <v>4600</v>
      </c>
      <c r="R3020" s="4">
        <v>4600</v>
      </c>
      <c r="S3020" s="22">
        <v>1000</v>
      </c>
      <c r="T3020" t="s">
        <v>35751</v>
      </c>
      <c r="U3020" t="s">
        <v>7105</v>
      </c>
      <c r="V3020" t="s">
        <v>7105</v>
      </c>
      <c r="W3020" t="s">
        <v>7105</v>
      </c>
      <c r="X3020">
        <v>36</v>
      </c>
      <c r="Y3020">
        <v>0</v>
      </c>
      <c r="Z3020">
        <v>0</v>
      </c>
      <c r="AB3020" t="s">
        <v>44427</v>
      </c>
      <c r="AE3020" t="s">
        <v>35876</v>
      </c>
      <c r="AF3020" t="str">
        <f t="shared" si="47"/>
        <v>Clopidogrel 75mg tabs</v>
      </c>
    </row>
    <row r="3021" spans="1:32" x14ac:dyDescent="0.35">
      <c r="A3021" s="2" t="s">
        <v>44335</v>
      </c>
      <c r="B3021" s="2" t="s">
        <v>44336</v>
      </c>
      <c r="C3021" s="23">
        <v>355</v>
      </c>
      <c r="D3021" s="11" t="b">
        <f>FALSE()</f>
        <v>0</v>
      </c>
      <c r="E3021" s="11" t="b">
        <f>FALSE()</f>
        <v>0</v>
      </c>
      <c r="F3021" s="2" t="s">
        <v>10</v>
      </c>
      <c r="G3021" s="2" t="s">
        <v>10</v>
      </c>
      <c r="H3021" s="2" t="s">
        <v>35751</v>
      </c>
      <c r="I3021" s="11" t="b">
        <f>FALSE()</f>
        <v>0</v>
      </c>
      <c r="J3021" s="24">
        <v>0</v>
      </c>
      <c r="K3021" s="24">
        <v>0</v>
      </c>
      <c r="L3021" s="2" t="s">
        <v>10</v>
      </c>
      <c r="M3021" t="str">
        <f>VLOOKUP(Table18[[#This Row],[No.]],N:O,2,FALSE)</f>
        <v>Dexamethasone/Neomycin/Polymix</v>
      </c>
      <c r="N3021" t="s">
        <v>44428</v>
      </c>
      <c r="O3021" t="s">
        <v>44429</v>
      </c>
      <c r="P3021" s="22">
        <v>1050</v>
      </c>
      <c r="Q3021" s="22">
        <v>1050</v>
      </c>
      <c r="R3021" s="4">
        <v>1050</v>
      </c>
      <c r="S3021">
        <v>50</v>
      </c>
      <c r="T3021" t="s">
        <v>35751</v>
      </c>
      <c r="U3021" t="s">
        <v>7105</v>
      </c>
      <c r="V3021" t="s">
        <v>7105</v>
      </c>
      <c r="W3021" t="s">
        <v>7105</v>
      </c>
      <c r="X3021">
        <v>85</v>
      </c>
      <c r="Y3021">
        <v>0</v>
      </c>
      <c r="Z3021">
        <v>0</v>
      </c>
      <c r="AB3021" t="s">
        <v>44430</v>
      </c>
      <c r="AE3021" t="s">
        <v>37006</v>
      </c>
      <c r="AF3021" t="str">
        <f t="shared" si="47"/>
        <v>Dexamethasone/Neomycin/Polymix</v>
      </c>
    </row>
    <row r="3022" spans="1:32" x14ac:dyDescent="0.35">
      <c r="A3022" s="2" t="s">
        <v>44338</v>
      </c>
      <c r="B3022" s="2" t="s">
        <v>44339</v>
      </c>
      <c r="C3022" s="23">
        <v>50</v>
      </c>
      <c r="D3022" s="11" t="b">
        <f>FALSE()</f>
        <v>0</v>
      </c>
      <c r="E3022" s="11" t="b">
        <f>FALSE()</f>
        <v>0</v>
      </c>
      <c r="F3022" s="2" t="s">
        <v>10</v>
      </c>
      <c r="G3022" s="2" t="s">
        <v>10</v>
      </c>
      <c r="H3022" s="2" t="s">
        <v>35751</v>
      </c>
      <c r="I3022" s="11" t="b">
        <f>FALSE()</f>
        <v>0</v>
      </c>
      <c r="J3022" s="24">
        <v>0</v>
      </c>
      <c r="K3022" s="24">
        <v>0</v>
      </c>
      <c r="L3022" s="2" t="s">
        <v>10</v>
      </c>
      <c r="M3022" t="str">
        <f>VLOOKUP(Table18[[#This Row],[No.]],N:O,2,FALSE)</f>
        <v>Diclofenac sodium 100mg supp</v>
      </c>
      <c r="N3022" t="s">
        <v>44431</v>
      </c>
      <c r="O3022" t="s">
        <v>44432</v>
      </c>
      <c r="P3022">
        <v>0</v>
      </c>
      <c r="Q3022">
        <v>0</v>
      </c>
      <c r="R3022">
        <v>0</v>
      </c>
      <c r="S3022">
        <v>0</v>
      </c>
      <c r="T3022" t="s">
        <v>35751</v>
      </c>
      <c r="U3022" t="s">
        <v>7105</v>
      </c>
      <c r="V3022" t="s">
        <v>7105</v>
      </c>
      <c r="W3022" t="s">
        <v>7105</v>
      </c>
      <c r="X3022">
        <v>0</v>
      </c>
      <c r="Y3022">
        <v>0</v>
      </c>
      <c r="Z3022">
        <v>0</v>
      </c>
      <c r="AB3022" t="s">
        <v>44433</v>
      </c>
      <c r="AF3022" t="str">
        <f t="shared" si="47"/>
        <v>Diclofenac sodium 100mg supp</v>
      </c>
    </row>
    <row r="3023" spans="1:32" x14ac:dyDescent="0.35">
      <c r="A3023" s="2" t="s">
        <v>44341</v>
      </c>
      <c r="B3023" s="2" t="s">
        <v>44342</v>
      </c>
      <c r="C3023" s="23">
        <v>10</v>
      </c>
      <c r="D3023" s="11" t="b">
        <f>FALSE()</f>
        <v>0</v>
      </c>
      <c r="E3023" s="11" t="b">
        <f>FALSE()</f>
        <v>0</v>
      </c>
      <c r="F3023" s="2" t="s">
        <v>10</v>
      </c>
      <c r="G3023" s="2" t="s">
        <v>10</v>
      </c>
      <c r="H3023" s="2" t="s">
        <v>35751</v>
      </c>
      <c r="I3023" s="11" t="b">
        <f>FALSE()</f>
        <v>0</v>
      </c>
      <c r="J3023" s="24">
        <v>1937</v>
      </c>
      <c r="K3023" s="24">
        <v>0</v>
      </c>
      <c r="L3023" s="2" t="s">
        <v>10</v>
      </c>
      <c r="M3023" t="str">
        <f>VLOOKUP(Table18[[#This Row],[No.]],N:O,2,FALSE)</f>
        <v>Duphaston 10mg tab</v>
      </c>
      <c r="N3023" t="s">
        <v>44434</v>
      </c>
      <c r="O3023" t="s">
        <v>44435</v>
      </c>
      <c r="P3023">
        <v>10</v>
      </c>
      <c r="Q3023">
        <v>10</v>
      </c>
      <c r="R3023">
        <v>10</v>
      </c>
      <c r="S3023">
        <v>12</v>
      </c>
      <c r="T3023" t="s">
        <v>35751</v>
      </c>
      <c r="U3023" t="s">
        <v>7105</v>
      </c>
      <c r="V3023" t="s">
        <v>7105</v>
      </c>
      <c r="W3023" t="s">
        <v>7105</v>
      </c>
      <c r="X3023">
        <v>0</v>
      </c>
      <c r="Y3023">
        <v>0</v>
      </c>
      <c r="Z3023">
        <v>0</v>
      </c>
      <c r="AB3023" t="s">
        <v>44436</v>
      </c>
      <c r="AF3023" t="str">
        <f t="shared" si="47"/>
        <v>Duphaston 10mg tab</v>
      </c>
    </row>
    <row r="3024" spans="1:32" x14ac:dyDescent="0.35">
      <c r="A3024" s="2" t="s">
        <v>44344</v>
      </c>
      <c r="B3024" s="2" t="s">
        <v>44345</v>
      </c>
      <c r="C3024" s="23">
        <v>300</v>
      </c>
      <c r="D3024" s="11" t="b">
        <f>FALSE()</f>
        <v>0</v>
      </c>
      <c r="E3024" s="11" t="b">
        <f>FALSE()</f>
        <v>0</v>
      </c>
      <c r="F3024" s="2" t="s">
        <v>10</v>
      </c>
      <c r="G3024" s="2" t="s">
        <v>10</v>
      </c>
      <c r="H3024" s="2" t="s">
        <v>36576</v>
      </c>
      <c r="I3024" s="11" t="b">
        <f>FALSE()</f>
        <v>0</v>
      </c>
      <c r="J3024" s="24">
        <v>0</v>
      </c>
      <c r="K3024" s="24">
        <v>0</v>
      </c>
      <c r="L3024" s="2" t="s">
        <v>10</v>
      </c>
      <c r="M3024" t="str">
        <f>VLOOKUP(Table18[[#This Row],[No.]],N:O,2,FALSE)</f>
        <v>Esso kit</v>
      </c>
      <c r="N3024" t="s">
        <v>44437</v>
      </c>
      <c r="O3024" t="s">
        <v>44438</v>
      </c>
      <c r="P3024">
        <v>0</v>
      </c>
      <c r="Q3024">
        <v>0</v>
      </c>
      <c r="R3024">
        <v>0</v>
      </c>
      <c r="S3024">
        <v>320</v>
      </c>
      <c r="T3024" t="s">
        <v>35751</v>
      </c>
      <c r="U3024" t="s">
        <v>7105</v>
      </c>
      <c r="V3024" t="s">
        <v>7105</v>
      </c>
      <c r="W3024" t="s">
        <v>7105</v>
      </c>
      <c r="X3024">
        <v>0</v>
      </c>
      <c r="Y3024">
        <v>0</v>
      </c>
      <c r="Z3024">
        <v>0</v>
      </c>
      <c r="AB3024" t="s">
        <v>44439</v>
      </c>
      <c r="AF3024" t="str">
        <f t="shared" si="47"/>
        <v>Esso kit</v>
      </c>
    </row>
    <row r="3025" spans="1:32" x14ac:dyDescent="0.35">
      <c r="A3025" s="2" t="s">
        <v>44347</v>
      </c>
      <c r="B3025" s="2" t="s">
        <v>44348</v>
      </c>
      <c r="C3025" s="23">
        <v>50</v>
      </c>
      <c r="D3025" s="11" t="b">
        <f>FALSE()</f>
        <v>0</v>
      </c>
      <c r="E3025" s="11" t="b">
        <f>FALSE()</f>
        <v>0</v>
      </c>
      <c r="F3025" s="2" t="s">
        <v>10</v>
      </c>
      <c r="G3025" s="2" t="s">
        <v>10</v>
      </c>
      <c r="H3025" s="2" t="s">
        <v>39429</v>
      </c>
      <c r="I3025" s="11" t="b">
        <f>FALSE()</f>
        <v>0</v>
      </c>
      <c r="J3025" s="24">
        <v>0</v>
      </c>
      <c r="K3025" s="24">
        <v>0</v>
      </c>
      <c r="L3025" s="2" t="s">
        <v>10</v>
      </c>
      <c r="M3025" t="str">
        <f>VLOOKUP(Table18[[#This Row],[No.]],N:O,2,FALSE)</f>
        <v>Fentanyl 100mcg/2ml</v>
      </c>
      <c r="N3025" t="s">
        <v>44440</v>
      </c>
      <c r="O3025" t="s">
        <v>44441</v>
      </c>
      <c r="P3025">
        <v>225</v>
      </c>
      <c r="Q3025">
        <v>225</v>
      </c>
      <c r="R3025">
        <v>225</v>
      </c>
      <c r="S3025">
        <v>96</v>
      </c>
      <c r="T3025" t="s">
        <v>35751</v>
      </c>
      <c r="U3025" t="s">
        <v>7105</v>
      </c>
      <c r="V3025" t="s">
        <v>7105</v>
      </c>
      <c r="W3025" t="s">
        <v>7105</v>
      </c>
      <c r="X3025">
        <v>430</v>
      </c>
      <c r="Y3025">
        <v>0</v>
      </c>
      <c r="Z3025">
        <v>0</v>
      </c>
      <c r="AB3025" t="s">
        <v>44442</v>
      </c>
      <c r="AE3025" t="s">
        <v>37006</v>
      </c>
      <c r="AF3025" t="str">
        <f t="shared" si="47"/>
        <v>Fentanyl 100mcg/2ml</v>
      </c>
    </row>
    <row r="3026" spans="1:32" x14ac:dyDescent="0.35">
      <c r="A3026" s="2" t="s">
        <v>44350</v>
      </c>
      <c r="B3026" s="2" t="s">
        <v>44351</v>
      </c>
      <c r="C3026" s="23">
        <v>50</v>
      </c>
      <c r="D3026" s="11" t="b">
        <f>FALSE()</f>
        <v>0</v>
      </c>
      <c r="E3026" s="11" t="b">
        <f>FALSE()</f>
        <v>0</v>
      </c>
      <c r="F3026" s="2" t="s">
        <v>10</v>
      </c>
      <c r="G3026" s="2" t="s">
        <v>10</v>
      </c>
      <c r="H3026" s="2" t="s">
        <v>39429</v>
      </c>
      <c r="I3026" s="11" t="b">
        <f>FALSE()</f>
        <v>0</v>
      </c>
      <c r="J3026" s="24">
        <v>0</v>
      </c>
      <c r="K3026" s="24">
        <v>0</v>
      </c>
      <c r="L3026" s="2" t="s">
        <v>10</v>
      </c>
      <c r="M3026" t="str">
        <f>VLOOKUP(Table18[[#This Row],[No.]],N:O,2,FALSE)</f>
        <v>Neostigmine methylsulphate 2.5</v>
      </c>
      <c r="N3026" t="s">
        <v>44443</v>
      </c>
      <c r="O3026" t="s">
        <v>44444</v>
      </c>
      <c r="P3026">
        <v>0</v>
      </c>
      <c r="Q3026">
        <v>0</v>
      </c>
      <c r="R3026">
        <v>0</v>
      </c>
      <c r="S3026">
        <v>0</v>
      </c>
      <c r="T3026" t="s">
        <v>35751</v>
      </c>
      <c r="U3026" t="s">
        <v>7105</v>
      </c>
      <c r="V3026" t="s">
        <v>7105</v>
      </c>
      <c r="W3026" t="s">
        <v>7105</v>
      </c>
      <c r="X3026">
        <v>0</v>
      </c>
      <c r="Y3026">
        <v>0</v>
      </c>
      <c r="Z3026">
        <v>0</v>
      </c>
      <c r="AB3026" t="s">
        <v>44445</v>
      </c>
      <c r="AF3026" t="str">
        <f t="shared" si="47"/>
        <v>Neostigmine methylsulphate 2.5</v>
      </c>
    </row>
    <row r="3027" spans="1:32" x14ac:dyDescent="0.35">
      <c r="A3027" s="2" t="s">
        <v>44353</v>
      </c>
      <c r="B3027" s="2" t="s">
        <v>44354</v>
      </c>
      <c r="C3027" s="23">
        <v>890</v>
      </c>
      <c r="D3027" s="11" t="b">
        <f>FALSE()</f>
        <v>0</v>
      </c>
      <c r="E3027" s="11" t="b">
        <f>FALSE()</f>
        <v>0</v>
      </c>
      <c r="F3027" s="2" t="s">
        <v>10</v>
      </c>
      <c r="G3027" s="2" t="s">
        <v>10</v>
      </c>
      <c r="H3027" s="2" t="s">
        <v>39429</v>
      </c>
      <c r="I3027" s="11" t="b">
        <f>FALSE()</f>
        <v>0</v>
      </c>
      <c r="J3027" s="24">
        <v>80</v>
      </c>
      <c r="K3027" s="24">
        <v>0</v>
      </c>
      <c r="L3027" s="2" t="s">
        <v>10</v>
      </c>
      <c r="M3027" t="str">
        <f>VLOOKUP(Table18[[#This Row],[No.]],N:O,2,FALSE)</f>
        <v>Ondansetron inj 2mg/ml</v>
      </c>
      <c r="N3027" t="s">
        <v>44446</v>
      </c>
      <c r="O3027" t="s">
        <v>44447</v>
      </c>
      <c r="P3027">
        <v>0</v>
      </c>
      <c r="Q3027">
        <v>0</v>
      </c>
      <c r="R3027">
        <v>0</v>
      </c>
      <c r="S3027">
        <v>0</v>
      </c>
      <c r="T3027" t="s">
        <v>35751</v>
      </c>
      <c r="U3027" t="s">
        <v>7105</v>
      </c>
      <c r="V3027" t="s">
        <v>7105</v>
      </c>
      <c r="W3027" t="s">
        <v>7105</v>
      </c>
      <c r="X3027">
        <v>0</v>
      </c>
      <c r="Y3027">
        <v>0</v>
      </c>
      <c r="Z3027">
        <v>0</v>
      </c>
      <c r="AB3027" t="s">
        <v>44448</v>
      </c>
      <c r="AF3027" t="str">
        <f t="shared" si="47"/>
        <v>Ondansetron inj 2mg/ml</v>
      </c>
    </row>
    <row r="3028" spans="1:32" x14ac:dyDescent="0.35">
      <c r="A3028" s="2" t="s">
        <v>44356</v>
      </c>
      <c r="B3028" s="2" t="s">
        <v>44357</v>
      </c>
      <c r="C3028" s="23">
        <v>100</v>
      </c>
      <c r="D3028" s="11" t="b">
        <f>FALSE()</f>
        <v>0</v>
      </c>
      <c r="E3028" s="11" t="b">
        <f>FALSE()</f>
        <v>0</v>
      </c>
      <c r="F3028" s="2" t="s">
        <v>10</v>
      </c>
      <c r="G3028" s="2" t="s">
        <v>10</v>
      </c>
      <c r="H3028" s="2" t="s">
        <v>35751</v>
      </c>
      <c r="I3028" s="11" t="b">
        <f>FALSE()</f>
        <v>0</v>
      </c>
      <c r="J3028" s="24">
        <v>0</v>
      </c>
      <c r="K3028" s="24">
        <v>0</v>
      </c>
      <c r="L3028" s="2" t="s">
        <v>10</v>
      </c>
      <c r="M3028" t="str">
        <f>VLOOKUP(Table18[[#This Row],[No.]],N:O,2,FALSE)</f>
        <v>Osteocare tab</v>
      </c>
      <c r="N3028" t="s">
        <v>44449</v>
      </c>
      <c r="O3028" t="s">
        <v>44450</v>
      </c>
      <c r="P3028">
        <v>0</v>
      </c>
      <c r="Q3028">
        <v>0</v>
      </c>
      <c r="R3028">
        <v>0</v>
      </c>
      <c r="S3028">
        <v>0</v>
      </c>
      <c r="T3028" t="s">
        <v>35751</v>
      </c>
      <c r="U3028" t="s">
        <v>7105</v>
      </c>
      <c r="V3028" t="s">
        <v>7105</v>
      </c>
      <c r="W3028" t="s">
        <v>7105</v>
      </c>
      <c r="X3028">
        <v>0</v>
      </c>
      <c r="Y3028">
        <v>0</v>
      </c>
      <c r="Z3028">
        <v>0</v>
      </c>
      <c r="AB3028" t="s">
        <v>44451</v>
      </c>
      <c r="AF3028" t="str">
        <f t="shared" si="47"/>
        <v>Osteocare tab</v>
      </c>
    </row>
    <row r="3029" spans="1:32" x14ac:dyDescent="0.35">
      <c r="A3029" s="2" t="s">
        <v>44359</v>
      </c>
      <c r="B3029" s="2" t="s">
        <v>44360</v>
      </c>
      <c r="C3029" s="23">
        <v>100</v>
      </c>
      <c r="D3029" s="11" t="b">
        <f>FALSE()</f>
        <v>0</v>
      </c>
      <c r="E3029" s="11" t="b">
        <f>FALSE()</f>
        <v>0</v>
      </c>
      <c r="F3029" s="2" t="s">
        <v>10</v>
      </c>
      <c r="G3029" s="2" t="s">
        <v>10</v>
      </c>
      <c r="H3029" s="2" t="s">
        <v>36183</v>
      </c>
      <c r="I3029" s="11" t="b">
        <f>FALSE()</f>
        <v>0</v>
      </c>
      <c r="J3029" s="24">
        <v>439</v>
      </c>
      <c r="K3029" s="24">
        <v>0</v>
      </c>
      <c r="L3029" s="2" t="s">
        <v>10</v>
      </c>
      <c r="M3029" t="str">
        <f>VLOOKUP(Table18[[#This Row],[No.]],N:O,2,FALSE)</f>
        <v>Prednisolone eye drop sol 0.5%</v>
      </c>
      <c r="N3029" t="s">
        <v>44452</v>
      </c>
      <c r="O3029" t="s">
        <v>44453</v>
      </c>
      <c r="P3029">
        <v>0</v>
      </c>
      <c r="Q3029">
        <v>0</v>
      </c>
      <c r="R3029">
        <v>0</v>
      </c>
      <c r="S3029">
        <v>20</v>
      </c>
      <c r="T3029" t="s">
        <v>39429</v>
      </c>
      <c r="U3029" t="s">
        <v>7105</v>
      </c>
      <c r="V3029" t="s">
        <v>7105</v>
      </c>
      <c r="W3029" t="s">
        <v>7133</v>
      </c>
      <c r="X3029">
        <v>0</v>
      </c>
      <c r="Y3029">
        <v>0</v>
      </c>
      <c r="Z3029">
        <v>0</v>
      </c>
      <c r="AB3029" t="s">
        <v>44454</v>
      </c>
      <c r="AF3029" t="str">
        <f t="shared" si="47"/>
        <v>Prednisolone eye drop sol 0.5%</v>
      </c>
    </row>
    <row r="3030" spans="1:32" x14ac:dyDescent="0.35">
      <c r="A3030" s="2" t="s">
        <v>44362</v>
      </c>
      <c r="B3030" s="2" t="s">
        <v>44363</v>
      </c>
      <c r="C3030" s="23">
        <v>1000</v>
      </c>
      <c r="D3030" s="11" t="b">
        <f>FALSE()</f>
        <v>0</v>
      </c>
      <c r="E3030" s="11" t="b">
        <f>FALSE()</f>
        <v>0</v>
      </c>
      <c r="F3030" s="2" t="s">
        <v>10</v>
      </c>
      <c r="G3030" s="2" t="s">
        <v>10</v>
      </c>
      <c r="H3030" s="2" t="s">
        <v>39356</v>
      </c>
      <c r="I3030" s="11" t="b">
        <f>FALSE()</f>
        <v>0</v>
      </c>
      <c r="J3030" s="24">
        <v>0</v>
      </c>
      <c r="K3030" s="24">
        <v>0</v>
      </c>
      <c r="L3030" s="2" t="s">
        <v>10</v>
      </c>
      <c r="M3030" t="str">
        <f>VLOOKUP(Table18[[#This Row],[No.]],N:O,2,FALSE)</f>
        <v>Probenicid 250mg tab</v>
      </c>
      <c r="N3030" t="s">
        <v>44455</v>
      </c>
      <c r="O3030" t="s">
        <v>44456</v>
      </c>
      <c r="P3030">
        <v>0</v>
      </c>
      <c r="Q3030">
        <v>0</v>
      </c>
      <c r="R3030">
        <v>0</v>
      </c>
      <c r="S3030">
        <v>0</v>
      </c>
      <c r="T3030" t="s">
        <v>35751</v>
      </c>
      <c r="U3030" t="s">
        <v>7105</v>
      </c>
      <c r="V3030" t="s">
        <v>7105</v>
      </c>
      <c r="W3030" t="s">
        <v>7105</v>
      </c>
      <c r="X3030">
        <v>0</v>
      </c>
      <c r="Y3030">
        <v>0</v>
      </c>
      <c r="Z3030">
        <v>0</v>
      </c>
      <c r="AB3030" t="s">
        <v>44457</v>
      </c>
      <c r="AF3030" t="str">
        <f t="shared" si="47"/>
        <v>Probenicid 250mg tab</v>
      </c>
    </row>
    <row r="3031" spans="1:32" x14ac:dyDescent="0.35">
      <c r="A3031" s="2" t="s">
        <v>44365</v>
      </c>
      <c r="B3031" s="2" t="s">
        <v>44366</v>
      </c>
      <c r="C3031" s="23">
        <v>117</v>
      </c>
      <c r="D3031" s="11" t="b">
        <f>FALSE()</f>
        <v>0</v>
      </c>
      <c r="E3031" s="11" t="b">
        <f>FALSE()</f>
        <v>0</v>
      </c>
      <c r="F3031" s="2" t="s">
        <v>10</v>
      </c>
      <c r="G3031" s="2" t="s">
        <v>10</v>
      </c>
      <c r="H3031" s="2" t="s">
        <v>35751</v>
      </c>
      <c r="I3031" s="11" t="b">
        <f>FALSE()</f>
        <v>0</v>
      </c>
      <c r="J3031" s="24">
        <v>95</v>
      </c>
      <c r="K3031" s="24">
        <v>0</v>
      </c>
      <c r="L3031" s="2" t="s">
        <v>10</v>
      </c>
      <c r="M3031" t="str">
        <f>VLOOKUP(Table18[[#This Row],[No.]],N:O,2,FALSE)</f>
        <v>Pyridoxine tabvs 50mg</v>
      </c>
      <c r="N3031" t="s">
        <v>44458</v>
      </c>
      <c r="O3031" t="s">
        <v>44459</v>
      </c>
      <c r="P3031">
        <v>95</v>
      </c>
      <c r="Q3031">
        <v>95</v>
      </c>
      <c r="R3031">
        <v>95</v>
      </c>
      <c r="S3031" s="22">
        <v>3080</v>
      </c>
      <c r="T3031" t="s">
        <v>35751</v>
      </c>
      <c r="U3031" t="s">
        <v>7105</v>
      </c>
      <c r="V3031" t="s">
        <v>7105</v>
      </c>
      <c r="W3031" t="s">
        <v>7105</v>
      </c>
      <c r="X3031">
        <v>0</v>
      </c>
      <c r="Y3031">
        <v>0</v>
      </c>
      <c r="Z3031">
        <v>0</v>
      </c>
      <c r="AB3031" t="s">
        <v>44460</v>
      </c>
      <c r="AF3031" t="str">
        <f t="shared" si="47"/>
        <v>Pyridoxine tabvs 50mg</v>
      </c>
    </row>
    <row r="3032" spans="1:32" x14ac:dyDescent="0.35">
      <c r="A3032" s="2" t="s">
        <v>44368</v>
      </c>
      <c r="B3032" s="2" t="s">
        <v>44369</v>
      </c>
      <c r="C3032" s="23">
        <v>20</v>
      </c>
      <c r="D3032" s="11" t="b">
        <f>FALSE()</f>
        <v>0</v>
      </c>
      <c r="E3032" s="11" t="b">
        <f>FALSE()</f>
        <v>0</v>
      </c>
      <c r="F3032" s="2" t="s">
        <v>10</v>
      </c>
      <c r="G3032" s="2" t="s">
        <v>10</v>
      </c>
      <c r="H3032" s="2" t="s">
        <v>35778</v>
      </c>
      <c r="I3032" s="11" t="b">
        <f>FALSE()</f>
        <v>0</v>
      </c>
      <c r="J3032" s="24">
        <v>0</v>
      </c>
      <c r="K3032" s="24">
        <v>0</v>
      </c>
      <c r="L3032" s="2" t="s">
        <v>10</v>
      </c>
      <c r="M3032" t="str">
        <f>VLOOKUP(Table18[[#This Row],[No.]],N:O,2,FALSE)</f>
        <v>Salbutamol inhation sol 1mg/ml</v>
      </c>
      <c r="N3032" t="s">
        <v>44461</v>
      </c>
      <c r="O3032" t="s">
        <v>44462</v>
      </c>
      <c r="P3032">
        <v>0</v>
      </c>
      <c r="Q3032">
        <v>0</v>
      </c>
      <c r="R3032">
        <v>0</v>
      </c>
      <c r="S3032" s="22">
        <v>1200</v>
      </c>
      <c r="T3032" t="s">
        <v>39308</v>
      </c>
      <c r="U3032" t="s">
        <v>7105</v>
      </c>
      <c r="V3032" t="s">
        <v>7105</v>
      </c>
      <c r="W3032" t="s">
        <v>7133</v>
      </c>
      <c r="X3032">
        <v>0</v>
      </c>
      <c r="Y3032">
        <v>0</v>
      </c>
      <c r="Z3032">
        <v>0</v>
      </c>
      <c r="AB3032" t="s">
        <v>44463</v>
      </c>
      <c r="AF3032" t="str">
        <f t="shared" si="47"/>
        <v>Salbutamol inhation sol 1mg/ml</v>
      </c>
    </row>
    <row r="3033" spans="1:32" x14ac:dyDescent="0.35">
      <c r="A3033" s="2" t="s">
        <v>44371</v>
      </c>
      <c r="B3033" s="2" t="s">
        <v>44372</v>
      </c>
      <c r="C3033" s="23">
        <v>1200</v>
      </c>
      <c r="D3033" s="11" t="b">
        <f>FALSE()</f>
        <v>0</v>
      </c>
      <c r="E3033" s="11" t="b">
        <f>FALSE()</f>
        <v>0</v>
      </c>
      <c r="F3033" s="2" t="s">
        <v>10</v>
      </c>
      <c r="G3033" s="2" t="s">
        <v>10</v>
      </c>
      <c r="H3033" s="2" t="s">
        <v>36183</v>
      </c>
      <c r="I3033" s="11" t="b">
        <f>FALSE()</f>
        <v>0</v>
      </c>
      <c r="J3033" s="24">
        <v>0</v>
      </c>
      <c r="K3033" s="24">
        <v>0</v>
      </c>
      <c r="L3033" s="2" t="s">
        <v>10</v>
      </c>
      <c r="M3033" t="str">
        <f>VLOOKUP(Table18[[#This Row],[No.]],N:O,2,FALSE)</f>
        <v>Salicyclic acid solution 5%</v>
      </c>
      <c r="N3033" t="s">
        <v>44464</v>
      </c>
      <c r="O3033" t="s">
        <v>44465</v>
      </c>
      <c r="P3033">
        <v>120</v>
      </c>
      <c r="Q3033">
        <v>120</v>
      </c>
      <c r="R3033">
        <v>120</v>
      </c>
      <c r="S3033">
        <v>65</v>
      </c>
      <c r="T3033" t="s">
        <v>35751</v>
      </c>
      <c r="U3033" t="s">
        <v>7105</v>
      </c>
      <c r="V3033" t="s">
        <v>7105</v>
      </c>
      <c r="W3033" t="s">
        <v>7105</v>
      </c>
      <c r="X3033">
        <v>921</v>
      </c>
      <c r="Y3033">
        <v>0</v>
      </c>
      <c r="Z3033">
        <v>0</v>
      </c>
      <c r="AB3033" t="s">
        <v>44466</v>
      </c>
      <c r="AF3033" t="str">
        <f t="shared" si="47"/>
        <v>Salicyclic acid solution 5%</v>
      </c>
    </row>
    <row r="3034" spans="1:32" x14ac:dyDescent="0.35">
      <c r="A3034" s="2" t="s">
        <v>44374</v>
      </c>
      <c r="B3034" s="2" t="s">
        <v>44375</v>
      </c>
      <c r="C3034" s="23">
        <v>5</v>
      </c>
      <c r="D3034" s="11" t="b">
        <f>FALSE()</f>
        <v>0</v>
      </c>
      <c r="E3034" s="11" t="b">
        <f>FALSE()</f>
        <v>0</v>
      </c>
      <c r="F3034" s="2" t="s">
        <v>10</v>
      </c>
      <c r="G3034" s="2" t="s">
        <v>10</v>
      </c>
      <c r="H3034" s="2" t="s">
        <v>35751</v>
      </c>
      <c r="I3034" s="11" t="b">
        <f>FALSE()</f>
        <v>0</v>
      </c>
      <c r="J3034" s="24">
        <v>0</v>
      </c>
      <c r="K3034" s="24">
        <v>0</v>
      </c>
      <c r="L3034" s="2" t="s">
        <v>10</v>
      </c>
      <c r="M3034" t="str">
        <f>VLOOKUP(Table18[[#This Row],[No.]],N:O,2,FALSE)</f>
        <v>Selegeline tabs</v>
      </c>
      <c r="N3034" t="s">
        <v>44467</v>
      </c>
      <c r="O3034" t="s">
        <v>44468</v>
      </c>
      <c r="P3034">
        <v>20</v>
      </c>
      <c r="Q3034">
        <v>20</v>
      </c>
      <c r="R3034">
        <v>20</v>
      </c>
      <c r="S3034">
        <v>5</v>
      </c>
      <c r="T3034" t="s">
        <v>36183</v>
      </c>
      <c r="U3034" t="s">
        <v>7105</v>
      </c>
      <c r="V3034" t="s">
        <v>7105</v>
      </c>
      <c r="W3034" t="s">
        <v>7105</v>
      </c>
      <c r="X3034">
        <v>0</v>
      </c>
      <c r="Y3034">
        <v>0</v>
      </c>
      <c r="Z3034">
        <v>0</v>
      </c>
      <c r="AB3034" t="s">
        <v>44469</v>
      </c>
      <c r="AF3034" t="str">
        <f t="shared" si="47"/>
        <v>Selegeline tabs</v>
      </c>
    </row>
    <row r="3035" spans="1:32" x14ac:dyDescent="0.35">
      <c r="A3035" s="2" t="s">
        <v>44377</v>
      </c>
      <c r="B3035" s="2" t="s">
        <v>44378</v>
      </c>
      <c r="C3035" s="23">
        <v>10</v>
      </c>
      <c r="D3035" s="11" t="b">
        <f>FALSE()</f>
        <v>0</v>
      </c>
      <c r="E3035" s="11" t="b">
        <f>FALSE()</f>
        <v>0</v>
      </c>
      <c r="F3035" s="2" t="s">
        <v>10</v>
      </c>
      <c r="G3035" s="2" t="s">
        <v>10</v>
      </c>
      <c r="H3035" s="2" t="s">
        <v>35751</v>
      </c>
      <c r="I3035" s="11" t="b">
        <f>FALSE()</f>
        <v>0</v>
      </c>
      <c r="J3035" s="24">
        <v>0</v>
      </c>
      <c r="K3035" s="24">
        <v>0</v>
      </c>
      <c r="L3035" s="2" t="s">
        <v>10</v>
      </c>
      <c r="M3035" t="str">
        <f>VLOOKUP(Table18[[#This Row],[No.]],N:O,2,FALSE)</f>
        <v>Senna tabs 7.5mg</v>
      </c>
      <c r="N3035" t="s">
        <v>44470</v>
      </c>
      <c r="O3035" t="s">
        <v>44471</v>
      </c>
      <c r="P3035">
        <v>230</v>
      </c>
      <c r="Q3035">
        <v>230</v>
      </c>
      <c r="R3035">
        <v>230</v>
      </c>
      <c r="S3035">
        <v>50</v>
      </c>
      <c r="T3035" t="s">
        <v>36449</v>
      </c>
      <c r="U3035" t="s">
        <v>7105</v>
      </c>
      <c r="V3035" t="s">
        <v>7105</v>
      </c>
      <c r="W3035" t="s">
        <v>7105</v>
      </c>
      <c r="X3035">
        <v>0</v>
      </c>
      <c r="Y3035">
        <v>0</v>
      </c>
      <c r="Z3035">
        <v>0</v>
      </c>
      <c r="AB3035" t="s">
        <v>44472</v>
      </c>
      <c r="AF3035" t="str">
        <f t="shared" si="47"/>
        <v>Senna tabs 7.5mg</v>
      </c>
    </row>
    <row r="3036" spans="1:32" x14ac:dyDescent="0.35">
      <c r="A3036" s="2" t="s">
        <v>44380</v>
      </c>
      <c r="B3036" s="2" t="s">
        <v>44381</v>
      </c>
      <c r="C3036" s="23">
        <v>5</v>
      </c>
      <c r="D3036" s="11" t="b">
        <f>FALSE()</f>
        <v>0</v>
      </c>
      <c r="E3036" s="11" t="b">
        <f>FALSE()</f>
        <v>0</v>
      </c>
      <c r="F3036" s="2" t="s">
        <v>10</v>
      </c>
      <c r="G3036" s="2" t="s">
        <v>10</v>
      </c>
      <c r="H3036" s="2" t="s">
        <v>35751</v>
      </c>
      <c r="I3036" s="11" t="b">
        <f>FALSE()</f>
        <v>0</v>
      </c>
      <c r="J3036" s="24">
        <v>0</v>
      </c>
      <c r="K3036" s="24">
        <v>0</v>
      </c>
      <c r="L3036" s="2" t="s">
        <v>10</v>
      </c>
      <c r="M3036" t="str">
        <f>VLOOKUP(Table18[[#This Row],[No.]],N:O,2,FALSE)</f>
        <v>Simvastatin 10mg tab</v>
      </c>
      <c r="N3036" t="s">
        <v>44473</v>
      </c>
      <c r="O3036" t="s">
        <v>44474</v>
      </c>
      <c r="P3036">
        <v>0</v>
      </c>
      <c r="Q3036">
        <v>0</v>
      </c>
      <c r="R3036">
        <v>0</v>
      </c>
      <c r="S3036">
        <v>0</v>
      </c>
      <c r="T3036" t="s">
        <v>39530</v>
      </c>
      <c r="U3036" t="s">
        <v>7105</v>
      </c>
      <c r="V3036" t="s">
        <v>7105</v>
      </c>
      <c r="W3036" t="s">
        <v>7105</v>
      </c>
      <c r="X3036">
        <v>0</v>
      </c>
      <c r="Y3036">
        <v>0</v>
      </c>
      <c r="Z3036">
        <v>0</v>
      </c>
      <c r="AB3036" t="s">
        <v>44475</v>
      </c>
      <c r="AF3036" t="str">
        <f t="shared" si="47"/>
        <v>Simvastatin 10mg tab</v>
      </c>
    </row>
    <row r="3037" spans="1:32" x14ac:dyDescent="0.35">
      <c r="A3037" s="2" t="s">
        <v>44383</v>
      </c>
      <c r="B3037" s="2" t="s">
        <v>44384</v>
      </c>
      <c r="C3037" s="23">
        <v>100</v>
      </c>
      <c r="D3037" s="11" t="b">
        <f>FALSE()</f>
        <v>0</v>
      </c>
      <c r="E3037" s="11" t="b">
        <f>FALSE()</f>
        <v>0</v>
      </c>
      <c r="F3037" s="2" t="s">
        <v>10</v>
      </c>
      <c r="G3037" s="2" t="s">
        <v>10</v>
      </c>
      <c r="H3037" s="2" t="s">
        <v>36183</v>
      </c>
      <c r="I3037" s="11" t="b">
        <f>FALSE()</f>
        <v>0</v>
      </c>
      <c r="J3037" s="24">
        <v>0</v>
      </c>
      <c r="K3037" s="24">
        <v>0</v>
      </c>
      <c r="L3037" s="2" t="s">
        <v>10</v>
      </c>
      <c r="M3037" t="str">
        <f>VLOOKUP(Table18[[#This Row],[No.]],N:O,2,FALSE)</f>
        <v>Urea Cream 5%</v>
      </c>
      <c r="N3037" t="s">
        <v>44476</v>
      </c>
      <c r="O3037" t="s">
        <v>44477</v>
      </c>
      <c r="P3037">
        <v>210</v>
      </c>
      <c r="Q3037">
        <v>210</v>
      </c>
      <c r="R3037">
        <v>210</v>
      </c>
      <c r="S3037">
        <v>150</v>
      </c>
      <c r="T3037" t="s">
        <v>35751</v>
      </c>
      <c r="U3037" t="s">
        <v>7105</v>
      </c>
      <c r="V3037" t="s">
        <v>7105</v>
      </c>
      <c r="W3037" t="s">
        <v>7105</v>
      </c>
      <c r="X3037">
        <v>0</v>
      </c>
      <c r="Y3037">
        <v>0</v>
      </c>
      <c r="Z3037">
        <v>0</v>
      </c>
      <c r="AB3037" t="s">
        <v>44478</v>
      </c>
      <c r="AF3037" t="str">
        <f t="shared" si="47"/>
        <v>Urea Cream 5%</v>
      </c>
    </row>
    <row r="3038" spans="1:32" x14ac:dyDescent="0.35">
      <c r="A3038" s="2" t="s">
        <v>44386</v>
      </c>
      <c r="B3038" s="2" t="s">
        <v>44387</v>
      </c>
      <c r="C3038" s="23">
        <v>1200</v>
      </c>
      <c r="D3038" s="11" t="b">
        <f>FALSE()</f>
        <v>0</v>
      </c>
      <c r="E3038" s="11" t="b">
        <f>FALSE()</f>
        <v>0</v>
      </c>
      <c r="F3038" s="2" t="s">
        <v>10</v>
      </c>
      <c r="G3038" s="2" t="s">
        <v>10</v>
      </c>
      <c r="H3038" s="2" t="s">
        <v>35751</v>
      </c>
      <c r="I3038" s="11" t="b">
        <f>FALSE()</f>
        <v>0</v>
      </c>
      <c r="J3038" s="24">
        <v>0</v>
      </c>
      <c r="K3038" s="24">
        <v>0</v>
      </c>
      <c r="L3038" s="2" t="s">
        <v>10</v>
      </c>
      <c r="M3038" t="str">
        <f>VLOOKUP(Table18[[#This Row],[No.]],N:O,2,FALSE)</f>
        <v>Lidocaine 1% inj</v>
      </c>
      <c r="N3038" t="s">
        <v>44479</v>
      </c>
      <c r="O3038" t="s">
        <v>44480</v>
      </c>
      <c r="P3038">
        <v>0</v>
      </c>
      <c r="Q3038">
        <v>0</v>
      </c>
      <c r="R3038">
        <v>0</v>
      </c>
      <c r="S3038">
        <v>0</v>
      </c>
      <c r="T3038" t="s">
        <v>35751</v>
      </c>
      <c r="U3038" t="s">
        <v>7105</v>
      </c>
      <c r="V3038" t="s">
        <v>7105</v>
      </c>
      <c r="W3038" t="s">
        <v>7105</v>
      </c>
      <c r="X3038">
        <v>0</v>
      </c>
      <c r="Y3038">
        <v>0</v>
      </c>
      <c r="Z3038">
        <v>0</v>
      </c>
      <c r="AB3038" t="s">
        <v>44481</v>
      </c>
      <c r="AF3038" t="str">
        <f t="shared" si="47"/>
        <v>Lidocaine 1% inj</v>
      </c>
    </row>
    <row r="3039" spans="1:32" x14ac:dyDescent="0.35">
      <c r="A3039" s="2" t="s">
        <v>44389</v>
      </c>
      <c r="B3039" s="2" t="s">
        <v>44390</v>
      </c>
      <c r="C3039" s="23">
        <v>0</v>
      </c>
      <c r="D3039" s="11" t="b">
        <f>FALSE()</f>
        <v>0</v>
      </c>
      <c r="E3039" s="11" t="b">
        <f>FALSE()</f>
        <v>0</v>
      </c>
      <c r="F3039" s="2" t="s">
        <v>10</v>
      </c>
      <c r="G3039" s="2" t="s">
        <v>10</v>
      </c>
      <c r="H3039" s="2" t="s">
        <v>36183</v>
      </c>
      <c r="I3039" s="11" t="b">
        <f>TRUE()</f>
        <v>1</v>
      </c>
      <c r="J3039" s="24">
        <v>0</v>
      </c>
      <c r="K3039" s="24">
        <v>0</v>
      </c>
      <c r="L3039" s="2" t="s">
        <v>10</v>
      </c>
      <c r="M3039" t="str">
        <f>VLOOKUP(Table18[[#This Row],[No.]],N:O,2,FALSE)</f>
        <v>Morphine oral liquid 10mg/5ml</v>
      </c>
      <c r="N3039" t="s">
        <v>44482</v>
      </c>
      <c r="O3039" t="s">
        <v>44483</v>
      </c>
      <c r="P3039">
        <v>430</v>
      </c>
      <c r="Q3039">
        <v>430</v>
      </c>
      <c r="R3039">
        <v>430</v>
      </c>
      <c r="S3039">
        <v>230</v>
      </c>
      <c r="T3039" t="s">
        <v>35751</v>
      </c>
      <c r="U3039" t="s">
        <v>7105</v>
      </c>
      <c r="V3039" t="s">
        <v>7105</v>
      </c>
      <c r="W3039" t="s">
        <v>7105</v>
      </c>
      <c r="X3039">
        <v>0</v>
      </c>
      <c r="Y3039">
        <v>0</v>
      </c>
      <c r="Z3039">
        <v>0</v>
      </c>
      <c r="AB3039" t="s">
        <v>44484</v>
      </c>
      <c r="AF3039" t="str">
        <f t="shared" si="47"/>
        <v>Morphine oral liquid 10mg/5ml</v>
      </c>
    </row>
    <row r="3040" spans="1:32" x14ac:dyDescent="0.35">
      <c r="A3040" s="2" t="s">
        <v>44392</v>
      </c>
      <c r="B3040" s="2" t="s">
        <v>44393</v>
      </c>
      <c r="C3040" s="23">
        <v>100</v>
      </c>
      <c r="D3040" s="11" t="b">
        <f>FALSE()</f>
        <v>0</v>
      </c>
      <c r="E3040" s="11" t="b">
        <f>FALSE()</f>
        <v>0</v>
      </c>
      <c r="F3040" s="2" t="s">
        <v>10</v>
      </c>
      <c r="G3040" s="2" t="s">
        <v>10</v>
      </c>
      <c r="H3040" s="2" t="s">
        <v>39356</v>
      </c>
      <c r="I3040" s="11" t="b">
        <f>FALSE()</f>
        <v>0</v>
      </c>
      <c r="J3040" s="24">
        <v>0</v>
      </c>
      <c r="K3040" s="24">
        <v>0</v>
      </c>
      <c r="L3040" s="2" t="s">
        <v>10</v>
      </c>
      <c r="M3040" t="str">
        <f>VLOOKUP(Table18[[#This Row],[No.]],N:O,2,FALSE)</f>
        <v>Levothyroxine tabs 50mcg</v>
      </c>
      <c r="N3040" t="s">
        <v>44485</v>
      </c>
      <c r="O3040" t="s">
        <v>44486</v>
      </c>
      <c r="P3040">
        <v>100</v>
      </c>
      <c r="Q3040">
        <v>100</v>
      </c>
      <c r="R3040">
        <v>100</v>
      </c>
      <c r="S3040">
        <v>0</v>
      </c>
      <c r="T3040" t="s">
        <v>35751</v>
      </c>
      <c r="U3040" t="s">
        <v>7105</v>
      </c>
      <c r="V3040" t="s">
        <v>7105</v>
      </c>
      <c r="W3040" t="s">
        <v>7105</v>
      </c>
      <c r="X3040">
        <v>0</v>
      </c>
      <c r="Y3040">
        <v>0</v>
      </c>
      <c r="Z3040">
        <v>0</v>
      </c>
      <c r="AB3040" t="s">
        <v>44487</v>
      </c>
      <c r="AF3040" t="str">
        <f t="shared" si="47"/>
        <v>Levothyroxine tabs 50mcg</v>
      </c>
    </row>
    <row r="3041" spans="1:32" x14ac:dyDescent="0.35">
      <c r="A3041" s="2" t="s">
        <v>44395</v>
      </c>
      <c r="B3041" s="2" t="s">
        <v>44396</v>
      </c>
      <c r="C3041" s="23">
        <v>1370</v>
      </c>
      <c r="D3041" s="11" t="b">
        <f>FALSE()</f>
        <v>0</v>
      </c>
      <c r="E3041" s="11" t="b">
        <f>FALSE()</f>
        <v>0</v>
      </c>
      <c r="F3041" s="2" t="s">
        <v>10</v>
      </c>
      <c r="G3041" s="2" t="s">
        <v>10</v>
      </c>
      <c r="H3041" s="2" t="s">
        <v>35751</v>
      </c>
      <c r="I3041" s="11" t="b">
        <f>FALSE()</f>
        <v>0</v>
      </c>
      <c r="J3041" s="24">
        <v>95</v>
      </c>
      <c r="K3041" s="24">
        <v>0</v>
      </c>
      <c r="L3041" s="2" t="s">
        <v>10</v>
      </c>
      <c r="M3041" t="str">
        <f>VLOOKUP(Table18[[#This Row],[No.]],N:O,2,FALSE)</f>
        <v>Amoxicillin/Clavulanate 228/5m</v>
      </c>
      <c r="N3041" t="s">
        <v>44488</v>
      </c>
      <c r="O3041" t="s">
        <v>44489</v>
      </c>
      <c r="P3041">
        <v>0</v>
      </c>
      <c r="Q3041">
        <v>0</v>
      </c>
      <c r="R3041">
        <v>0</v>
      </c>
      <c r="S3041">
        <v>20</v>
      </c>
      <c r="T3041" t="s">
        <v>35751</v>
      </c>
      <c r="U3041" t="s">
        <v>7105</v>
      </c>
      <c r="V3041" t="s">
        <v>7105</v>
      </c>
      <c r="W3041" t="s">
        <v>7105</v>
      </c>
      <c r="X3041">
        <v>0</v>
      </c>
      <c r="Y3041">
        <v>0</v>
      </c>
      <c r="Z3041">
        <v>0</v>
      </c>
      <c r="AB3041" t="s">
        <v>44490</v>
      </c>
      <c r="AF3041" t="str">
        <f t="shared" si="47"/>
        <v>Amoxicillin/Clavulanate 228/5m</v>
      </c>
    </row>
    <row r="3042" spans="1:32" x14ac:dyDescent="0.35">
      <c r="A3042" s="2" t="s">
        <v>44398</v>
      </c>
      <c r="B3042" s="2" t="s">
        <v>44399</v>
      </c>
      <c r="C3042" s="23">
        <v>70</v>
      </c>
      <c r="D3042" s="11" t="b">
        <f>FALSE()</f>
        <v>0</v>
      </c>
      <c r="E3042" s="11" t="b">
        <f>FALSE()</f>
        <v>0</v>
      </c>
      <c r="F3042" s="2" t="s">
        <v>10</v>
      </c>
      <c r="G3042" s="2" t="s">
        <v>10</v>
      </c>
      <c r="H3042" s="2" t="s">
        <v>35751</v>
      </c>
      <c r="I3042" s="11" t="b">
        <f>FALSE()</f>
        <v>0</v>
      </c>
      <c r="J3042" s="24">
        <v>619.30999999999995</v>
      </c>
      <c r="K3042" s="24">
        <v>0</v>
      </c>
      <c r="L3042" s="2" t="s">
        <v>10</v>
      </c>
      <c r="M3042" t="str">
        <f>VLOOKUP(Table18[[#This Row],[No.]],N:O,2,FALSE)</f>
        <v>Amoxicillin/Clavulanate 457/5m</v>
      </c>
      <c r="N3042" t="s">
        <v>44491</v>
      </c>
      <c r="O3042" t="s">
        <v>44492</v>
      </c>
      <c r="P3042" s="22">
        <v>1770</v>
      </c>
      <c r="Q3042" s="22">
        <v>1770</v>
      </c>
      <c r="R3042" s="4">
        <v>1770</v>
      </c>
      <c r="S3042">
        <v>30</v>
      </c>
      <c r="T3042" t="s">
        <v>35751</v>
      </c>
      <c r="U3042" t="s">
        <v>7105</v>
      </c>
      <c r="V3042" t="s">
        <v>7105</v>
      </c>
      <c r="W3042" t="s">
        <v>7105</v>
      </c>
      <c r="X3042">
        <v>38</v>
      </c>
      <c r="Y3042">
        <v>0</v>
      </c>
      <c r="Z3042">
        <v>0</v>
      </c>
      <c r="AB3042" t="s">
        <v>44493</v>
      </c>
      <c r="AF3042" t="str">
        <f t="shared" si="47"/>
        <v>Amoxicillin/Clavulanate 457/5m</v>
      </c>
    </row>
    <row r="3043" spans="1:32" x14ac:dyDescent="0.35">
      <c r="A3043" s="2" t="s">
        <v>44401</v>
      </c>
      <c r="B3043" s="2" t="s">
        <v>44402</v>
      </c>
      <c r="C3043" s="23">
        <v>0</v>
      </c>
      <c r="D3043" s="11" t="b">
        <f>FALSE()</f>
        <v>0</v>
      </c>
      <c r="E3043" s="11" t="b">
        <f>FALSE()</f>
        <v>0</v>
      </c>
      <c r="F3043" s="2" t="s">
        <v>10</v>
      </c>
      <c r="G3043" s="2" t="s">
        <v>10</v>
      </c>
      <c r="H3043" s="2" t="s">
        <v>35751</v>
      </c>
      <c r="I3043" s="11" t="b">
        <f>FALSE()</f>
        <v>0</v>
      </c>
      <c r="J3043" s="24">
        <v>0</v>
      </c>
      <c r="K3043" s="24">
        <v>0</v>
      </c>
      <c r="L3043" s="2" t="s">
        <v>10</v>
      </c>
      <c r="M3043" t="str">
        <f>VLOOKUP(Table18[[#This Row],[No.]],N:O,2,FALSE)</f>
        <v>Artificial tears</v>
      </c>
      <c r="N3043" t="s">
        <v>44494</v>
      </c>
      <c r="O3043" t="s">
        <v>44495</v>
      </c>
      <c r="P3043">
        <v>15</v>
      </c>
      <c r="Q3043">
        <v>15</v>
      </c>
      <c r="R3043">
        <v>15</v>
      </c>
      <c r="S3043">
        <v>160</v>
      </c>
      <c r="T3043" t="s">
        <v>39308</v>
      </c>
      <c r="U3043" t="s">
        <v>7105</v>
      </c>
      <c r="V3043" t="s">
        <v>7105</v>
      </c>
      <c r="W3043" t="s">
        <v>7105</v>
      </c>
      <c r="X3043">
        <v>0</v>
      </c>
      <c r="Y3043">
        <v>0</v>
      </c>
      <c r="Z3043">
        <v>0</v>
      </c>
      <c r="AB3043" t="s">
        <v>44496</v>
      </c>
      <c r="AF3043" t="str">
        <f t="shared" si="47"/>
        <v>Artificial tears</v>
      </c>
    </row>
    <row r="3044" spans="1:32" x14ac:dyDescent="0.35">
      <c r="A3044" s="2" t="s">
        <v>44404</v>
      </c>
      <c r="B3044" s="2" t="s">
        <v>44405</v>
      </c>
      <c r="C3044" s="23">
        <v>2000</v>
      </c>
      <c r="D3044" s="11" t="b">
        <f>FALSE()</f>
        <v>0</v>
      </c>
      <c r="E3044" s="11" t="b">
        <f>FALSE()</f>
        <v>0</v>
      </c>
      <c r="F3044" s="2" t="s">
        <v>10</v>
      </c>
      <c r="G3044" s="2" t="s">
        <v>10</v>
      </c>
      <c r="H3044" s="2" t="s">
        <v>35751</v>
      </c>
      <c r="I3044" s="11" t="b">
        <f>FALSE()</f>
        <v>0</v>
      </c>
      <c r="J3044" s="24">
        <v>0</v>
      </c>
      <c r="K3044" s="24">
        <v>0</v>
      </c>
      <c r="L3044" s="2" t="s">
        <v>10</v>
      </c>
      <c r="M3044" t="str">
        <f>VLOOKUP(Table18[[#This Row],[No.]],N:O,2,FALSE)</f>
        <v>Dextrose 5% infusion</v>
      </c>
      <c r="N3044" t="s">
        <v>44497</v>
      </c>
      <c r="O3044" t="s">
        <v>44498</v>
      </c>
      <c r="P3044">
        <v>50</v>
      </c>
      <c r="Q3044">
        <v>50</v>
      </c>
      <c r="R3044">
        <v>50</v>
      </c>
      <c r="S3044">
        <v>21</v>
      </c>
      <c r="T3044" t="s">
        <v>39356</v>
      </c>
      <c r="U3044" t="s">
        <v>7105</v>
      </c>
      <c r="V3044" t="s">
        <v>7105</v>
      </c>
      <c r="W3044" t="s">
        <v>7105</v>
      </c>
      <c r="X3044">
        <v>0</v>
      </c>
      <c r="Y3044">
        <v>0</v>
      </c>
      <c r="Z3044">
        <v>0</v>
      </c>
      <c r="AB3044" t="s">
        <v>44499</v>
      </c>
      <c r="AF3044" t="str">
        <f t="shared" si="47"/>
        <v>Dextrose 5% infusion</v>
      </c>
    </row>
    <row r="3045" spans="1:32" x14ac:dyDescent="0.35">
      <c r="A3045" s="2" t="s">
        <v>44407</v>
      </c>
      <c r="B3045" s="2" t="s">
        <v>44408</v>
      </c>
      <c r="C3045" s="23">
        <v>0</v>
      </c>
      <c r="D3045" s="11" t="b">
        <f>FALSE()</f>
        <v>0</v>
      </c>
      <c r="E3045" s="11" t="b">
        <f>FALSE()</f>
        <v>0</v>
      </c>
      <c r="F3045" s="2" t="s">
        <v>10</v>
      </c>
      <c r="G3045" s="2" t="s">
        <v>10</v>
      </c>
      <c r="H3045" s="2" t="s">
        <v>35751</v>
      </c>
      <c r="I3045" s="11" t="b">
        <f>FALSE()</f>
        <v>0</v>
      </c>
      <c r="J3045" s="24">
        <v>0</v>
      </c>
      <c r="K3045" s="24">
        <v>0</v>
      </c>
      <c r="L3045" s="2" t="s">
        <v>10</v>
      </c>
      <c r="M3045" t="str">
        <f>VLOOKUP(Table18[[#This Row],[No.]],N:O,2,FALSE)</f>
        <v>Doclofenac Eye drop</v>
      </c>
      <c r="N3045" t="s">
        <v>44500</v>
      </c>
      <c r="O3045" t="s">
        <v>44501</v>
      </c>
      <c r="P3045">
        <v>0</v>
      </c>
      <c r="Q3045">
        <v>0</v>
      </c>
      <c r="R3045">
        <v>0</v>
      </c>
      <c r="S3045">
        <v>0</v>
      </c>
      <c r="T3045" t="s">
        <v>35751</v>
      </c>
      <c r="U3045" t="s">
        <v>7105</v>
      </c>
      <c r="V3045" t="s">
        <v>7105</v>
      </c>
      <c r="W3045" t="s">
        <v>7105</v>
      </c>
      <c r="X3045">
        <v>0</v>
      </c>
      <c r="Y3045">
        <v>0</v>
      </c>
      <c r="Z3045">
        <v>0</v>
      </c>
      <c r="AB3045" t="s">
        <v>44502</v>
      </c>
      <c r="AF3045" t="str">
        <f t="shared" si="47"/>
        <v>Doclofenac Eye drop</v>
      </c>
    </row>
    <row r="3046" spans="1:32" x14ac:dyDescent="0.35">
      <c r="A3046" s="2" t="s">
        <v>44410</v>
      </c>
      <c r="B3046" s="2" t="s">
        <v>44411</v>
      </c>
      <c r="C3046" s="23">
        <v>3</v>
      </c>
      <c r="D3046" s="11" t="b">
        <f>FALSE()</f>
        <v>0</v>
      </c>
      <c r="E3046" s="11" t="b">
        <f>FALSE()</f>
        <v>0</v>
      </c>
      <c r="F3046" s="2" t="s">
        <v>10</v>
      </c>
      <c r="G3046" s="2" t="s">
        <v>10</v>
      </c>
      <c r="H3046" s="2" t="s">
        <v>36183</v>
      </c>
      <c r="I3046" s="11" t="b">
        <f>FALSE()</f>
        <v>0</v>
      </c>
      <c r="J3046" s="24">
        <v>0</v>
      </c>
      <c r="K3046" s="24">
        <v>0</v>
      </c>
      <c r="L3046" s="2" t="s">
        <v>10</v>
      </c>
      <c r="M3046" t="str">
        <f>VLOOKUP(Table18[[#This Row],[No.]],N:O,2,FALSE)</f>
        <v>Factor IX Complex</v>
      </c>
      <c r="N3046" t="s">
        <v>44503</v>
      </c>
      <c r="O3046" t="s">
        <v>44504</v>
      </c>
      <c r="P3046">
        <v>0</v>
      </c>
      <c r="Q3046">
        <v>0</v>
      </c>
      <c r="R3046">
        <v>0</v>
      </c>
      <c r="S3046">
        <v>200</v>
      </c>
      <c r="T3046" t="s">
        <v>35751</v>
      </c>
      <c r="U3046" t="s">
        <v>7105</v>
      </c>
      <c r="V3046" t="s">
        <v>7105</v>
      </c>
      <c r="W3046" t="s">
        <v>7133</v>
      </c>
      <c r="X3046">
        <v>0</v>
      </c>
      <c r="Y3046">
        <v>0</v>
      </c>
      <c r="Z3046">
        <v>0</v>
      </c>
      <c r="AB3046" t="s">
        <v>44505</v>
      </c>
      <c r="AF3046" t="str">
        <f t="shared" si="47"/>
        <v>Factor IX Complex</v>
      </c>
    </row>
    <row r="3047" spans="1:32" x14ac:dyDescent="0.35">
      <c r="A3047" s="2" t="s">
        <v>44413</v>
      </c>
      <c r="B3047" s="2" t="s">
        <v>44414</v>
      </c>
      <c r="C3047" s="23">
        <v>0</v>
      </c>
      <c r="D3047" s="11" t="b">
        <f>FALSE()</f>
        <v>0</v>
      </c>
      <c r="E3047" s="11" t="b">
        <f>FALSE()</f>
        <v>0</v>
      </c>
      <c r="F3047" s="2" t="s">
        <v>10</v>
      </c>
      <c r="G3047" s="2" t="s">
        <v>10</v>
      </c>
      <c r="H3047" s="2" t="s">
        <v>39356</v>
      </c>
      <c r="I3047" s="11" t="b">
        <f>FALSE()</f>
        <v>0</v>
      </c>
      <c r="J3047" s="24">
        <v>0</v>
      </c>
      <c r="K3047" s="24">
        <v>0</v>
      </c>
      <c r="L3047" s="2" t="s">
        <v>10</v>
      </c>
      <c r="M3047" t="str">
        <f>VLOOKUP(Table18[[#This Row],[No.]],N:O,2,FALSE)</f>
        <v>Glyceryl trinitrate tabs 500mg</v>
      </c>
      <c r="N3047" t="s">
        <v>44506</v>
      </c>
      <c r="O3047" t="s">
        <v>44507</v>
      </c>
      <c r="P3047">
        <v>10</v>
      </c>
      <c r="Q3047">
        <v>10</v>
      </c>
      <c r="R3047">
        <v>10</v>
      </c>
      <c r="S3047">
        <v>10</v>
      </c>
      <c r="T3047" t="s">
        <v>35751</v>
      </c>
      <c r="U3047" t="s">
        <v>7105</v>
      </c>
      <c r="V3047" t="s">
        <v>7105</v>
      </c>
      <c r="W3047" t="s">
        <v>7105</v>
      </c>
      <c r="X3047">
        <v>0</v>
      </c>
      <c r="Y3047">
        <v>0</v>
      </c>
      <c r="Z3047">
        <v>0</v>
      </c>
      <c r="AB3047" t="s">
        <v>44508</v>
      </c>
      <c r="AF3047" t="str">
        <f t="shared" si="47"/>
        <v>Glyceryl trinitrate tabs 500mg</v>
      </c>
    </row>
    <row r="3048" spans="1:32" x14ac:dyDescent="0.35">
      <c r="A3048" s="2" t="s">
        <v>44416</v>
      </c>
      <c r="B3048" s="2" t="s">
        <v>44417</v>
      </c>
      <c r="C3048" s="23">
        <v>0</v>
      </c>
      <c r="D3048" s="11" t="b">
        <f>FALSE()</f>
        <v>0</v>
      </c>
      <c r="E3048" s="11" t="b">
        <f>FALSE()</f>
        <v>0</v>
      </c>
      <c r="F3048" s="2" t="s">
        <v>10</v>
      </c>
      <c r="G3048" s="2" t="s">
        <v>10</v>
      </c>
      <c r="H3048" s="2" t="s">
        <v>36449</v>
      </c>
      <c r="I3048" s="11" t="b">
        <f>FALSE()</f>
        <v>0</v>
      </c>
      <c r="J3048" s="24">
        <v>0</v>
      </c>
      <c r="K3048" s="24">
        <v>0</v>
      </c>
      <c r="L3048" s="2" t="s">
        <v>10</v>
      </c>
      <c r="M3048" t="str">
        <f>VLOOKUP(Table18[[#This Row],[No.]],N:O,2,FALSE)</f>
        <v>Imipenem inj</v>
      </c>
      <c r="N3048" t="s">
        <v>44509</v>
      </c>
      <c r="O3048" t="s">
        <v>44510</v>
      </c>
      <c r="P3048">
        <v>0</v>
      </c>
      <c r="Q3048">
        <v>0</v>
      </c>
      <c r="R3048">
        <v>0</v>
      </c>
      <c r="S3048">
        <v>0</v>
      </c>
      <c r="T3048" t="s">
        <v>35751</v>
      </c>
      <c r="U3048" t="s">
        <v>7105</v>
      </c>
      <c r="V3048" t="s">
        <v>7105</v>
      </c>
      <c r="W3048" t="s">
        <v>7105</v>
      </c>
      <c r="X3048">
        <v>0</v>
      </c>
      <c r="Y3048">
        <v>0</v>
      </c>
      <c r="Z3048">
        <v>0</v>
      </c>
      <c r="AB3048" t="s">
        <v>44511</v>
      </c>
      <c r="AF3048" t="str">
        <f t="shared" si="47"/>
        <v>Imipenem inj</v>
      </c>
    </row>
    <row r="3049" spans="1:32" x14ac:dyDescent="0.35">
      <c r="A3049" s="2" t="s">
        <v>44419</v>
      </c>
      <c r="B3049" s="2" t="s">
        <v>44420</v>
      </c>
      <c r="C3049" s="23">
        <v>200</v>
      </c>
      <c r="D3049" s="11" t="b">
        <f>FALSE()</f>
        <v>0</v>
      </c>
      <c r="E3049" s="11" t="b">
        <f>FALSE()</f>
        <v>0</v>
      </c>
      <c r="F3049" s="2" t="s">
        <v>10</v>
      </c>
      <c r="G3049" s="2" t="s">
        <v>10</v>
      </c>
      <c r="H3049" s="2" t="s">
        <v>39429</v>
      </c>
      <c r="I3049" s="11" t="b">
        <f>FALSE()</f>
        <v>0</v>
      </c>
      <c r="J3049" s="24">
        <v>0</v>
      </c>
      <c r="K3049" s="24">
        <v>0</v>
      </c>
      <c r="L3049" s="2" t="s">
        <v>10</v>
      </c>
      <c r="M3049" t="str">
        <f>VLOOKUP(Table18[[#This Row],[No.]],N:O,2,FALSE)</f>
        <v>Lidocaine+adrenaline 2%</v>
      </c>
      <c r="N3049" t="s">
        <v>44512</v>
      </c>
      <c r="O3049" t="s">
        <v>44513</v>
      </c>
      <c r="P3049">
        <v>76</v>
      </c>
      <c r="Q3049">
        <v>76</v>
      </c>
      <c r="R3049">
        <v>76</v>
      </c>
      <c r="S3049">
        <v>58</v>
      </c>
      <c r="T3049" t="s">
        <v>35751</v>
      </c>
      <c r="U3049" t="s">
        <v>7105</v>
      </c>
      <c r="V3049" t="s">
        <v>7105</v>
      </c>
      <c r="W3049" t="s">
        <v>7105</v>
      </c>
      <c r="X3049">
        <v>55</v>
      </c>
      <c r="Y3049">
        <v>0</v>
      </c>
      <c r="Z3049">
        <v>0</v>
      </c>
      <c r="AB3049" t="s">
        <v>44514</v>
      </c>
      <c r="AE3049" t="s">
        <v>37006</v>
      </c>
      <c r="AF3049" t="str">
        <f t="shared" si="47"/>
        <v>Lidocaine+adrenaline 2%</v>
      </c>
    </row>
    <row r="3050" spans="1:32" x14ac:dyDescent="0.35">
      <c r="A3050" s="2" t="s">
        <v>44422</v>
      </c>
      <c r="B3050" s="2" t="s">
        <v>44423</v>
      </c>
      <c r="C3050" s="23">
        <v>0</v>
      </c>
      <c r="D3050" s="11" t="b">
        <f>FALSE()</f>
        <v>0</v>
      </c>
      <c r="E3050" s="11" t="b">
        <f>FALSE()</f>
        <v>0</v>
      </c>
      <c r="F3050" s="2" t="s">
        <v>10</v>
      </c>
      <c r="G3050" s="2" t="s">
        <v>10</v>
      </c>
      <c r="H3050" s="2" t="s">
        <v>35751</v>
      </c>
      <c r="I3050" s="11" t="b">
        <f>FALSE()</f>
        <v>0</v>
      </c>
      <c r="J3050" s="24">
        <v>0</v>
      </c>
      <c r="K3050" s="24">
        <v>0</v>
      </c>
      <c r="L3050" s="2" t="s">
        <v>10</v>
      </c>
      <c r="M3050" t="str">
        <f>VLOOKUP(Table18[[#This Row],[No.]],N:O,2,FALSE)</f>
        <v>Phosphate enemas (disposable)</v>
      </c>
      <c r="N3050" t="s">
        <v>44515</v>
      </c>
      <c r="O3050" t="s">
        <v>44516</v>
      </c>
      <c r="P3050">
        <v>0</v>
      </c>
      <c r="Q3050">
        <v>0</v>
      </c>
      <c r="R3050">
        <v>0</v>
      </c>
      <c r="S3050">
        <v>100</v>
      </c>
      <c r="T3050" t="s">
        <v>35751</v>
      </c>
      <c r="U3050" t="s">
        <v>7105</v>
      </c>
      <c r="V3050" t="s">
        <v>7105</v>
      </c>
      <c r="W3050" t="s">
        <v>7105</v>
      </c>
      <c r="X3050">
        <v>0</v>
      </c>
      <c r="Y3050">
        <v>0</v>
      </c>
      <c r="Z3050">
        <v>0</v>
      </c>
      <c r="AB3050" t="s">
        <v>44517</v>
      </c>
      <c r="AF3050" t="str">
        <f t="shared" si="47"/>
        <v>Phosphate enemas (disposable)</v>
      </c>
    </row>
    <row r="3051" spans="1:32" x14ac:dyDescent="0.35">
      <c r="A3051" s="2" t="s">
        <v>44425</v>
      </c>
      <c r="B3051" s="2" t="s">
        <v>44426</v>
      </c>
      <c r="C3051" s="23">
        <v>5600</v>
      </c>
      <c r="D3051" s="11" t="b">
        <f>FALSE()</f>
        <v>0</v>
      </c>
      <c r="E3051" s="11" t="b">
        <f>FALSE()</f>
        <v>0</v>
      </c>
      <c r="F3051" s="2" t="s">
        <v>10</v>
      </c>
      <c r="G3051" s="2" t="s">
        <v>10</v>
      </c>
      <c r="H3051" s="2" t="s">
        <v>35751</v>
      </c>
      <c r="I3051" s="11" t="b">
        <f>FALSE()</f>
        <v>0</v>
      </c>
      <c r="J3051" s="24">
        <v>36</v>
      </c>
      <c r="K3051" s="24">
        <v>0</v>
      </c>
      <c r="L3051" s="2" t="s">
        <v>10</v>
      </c>
      <c r="M3051" t="str">
        <f>VLOOKUP(Table18[[#This Row],[No.]],N:O,2,FALSE)</f>
        <v>Normal Saline 0.9%</v>
      </c>
      <c r="N3051" t="s">
        <v>44518</v>
      </c>
      <c r="O3051" t="s">
        <v>44519</v>
      </c>
      <c r="P3051">
        <v>0</v>
      </c>
      <c r="Q3051">
        <v>0</v>
      </c>
      <c r="R3051">
        <v>0</v>
      </c>
      <c r="S3051">
        <v>0</v>
      </c>
      <c r="T3051" t="s">
        <v>35751</v>
      </c>
      <c r="U3051" t="s">
        <v>7105</v>
      </c>
      <c r="V3051" t="s">
        <v>7105</v>
      </c>
      <c r="W3051" t="s">
        <v>7105</v>
      </c>
      <c r="X3051">
        <v>0</v>
      </c>
      <c r="Y3051">
        <v>0</v>
      </c>
      <c r="Z3051">
        <v>0</v>
      </c>
      <c r="AB3051" t="s">
        <v>44520</v>
      </c>
      <c r="AF3051" t="str">
        <f t="shared" si="47"/>
        <v>Normal Saline 0.9%</v>
      </c>
    </row>
    <row r="3052" spans="1:32" x14ac:dyDescent="0.35">
      <c r="A3052" s="2" t="s">
        <v>44428</v>
      </c>
      <c r="B3052" s="2" t="s">
        <v>44429</v>
      </c>
      <c r="C3052" s="23">
        <v>1100</v>
      </c>
      <c r="D3052" s="11" t="b">
        <f>FALSE()</f>
        <v>0</v>
      </c>
      <c r="E3052" s="11" t="b">
        <f>FALSE()</f>
        <v>0</v>
      </c>
      <c r="F3052" s="2" t="s">
        <v>10</v>
      </c>
      <c r="G3052" s="2" t="s">
        <v>10</v>
      </c>
      <c r="H3052" s="2" t="s">
        <v>35751</v>
      </c>
      <c r="I3052" s="11" t="b">
        <f>FALSE()</f>
        <v>0</v>
      </c>
      <c r="J3052" s="24">
        <v>85</v>
      </c>
      <c r="K3052" s="24">
        <v>0</v>
      </c>
      <c r="L3052" s="2" t="s">
        <v>10</v>
      </c>
      <c r="M3052" t="str">
        <f>VLOOKUP(Table18[[#This Row],[No.]],N:O,2,FALSE)</f>
        <v>Prednisolone 5mg/5ml syr</v>
      </c>
      <c r="N3052" t="s">
        <v>44521</v>
      </c>
      <c r="O3052" t="s">
        <v>44522</v>
      </c>
      <c r="P3052">
        <v>10</v>
      </c>
      <c r="Q3052">
        <v>10</v>
      </c>
      <c r="R3052">
        <v>10</v>
      </c>
      <c r="S3052">
        <v>310</v>
      </c>
      <c r="T3052" t="s">
        <v>36449</v>
      </c>
      <c r="U3052" t="s">
        <v>7105</v>
      </c>
      <c r="V3052" t="s">
        <v>7105</v>
      </c>
      <c r="W3052" t="s">
        <v>7105</v>
      </c>
      <c r="X3052">
        <v>470</v>
      </c>
      <c r="Y3052">
        <v>0</v>
      </c>
      <c r="Z3052">
        <v>0</v>
      </c>
      <c r="AB3052" t="s">
        <v>44523</v>
      </c>
      <c r="AF3052" t="str">
        <f t="shared" si="47"/>
        <v>Prednisolone 5mg/5ml syr</v>
      </c>
    </row>
    <row r="3053" spans="1:32" x14ac:dyDescent="0.35">
      <c r="A3053" s="2" t="s">
        <v>44431</v>
      </c>
      <c r="B3053" s="2" t="s">
        <v>44432</v>
      </c>
      <c r="C3053" s="23">
        <v>0</v>
      </c>
      <c r="D3053" s="11" t="b">
        <f>FALSE()</f>
        <v>0</v>
      </c>
      <c r="E3053" s="11" t="b">
        <f>FALSE()</f>
        <v>0</v>
      </c>
      <c r="F3053" s="2" t="s">
        <v>10</v>
      </c>
      <c r="G3053" s="2" t="s">
        <v>10</v>
      </c>
      <c r="H3053" s="2" t="s">
        <v>35751</v>
      </c>
      <c r="I3053" s="11" t="b">
        <f>FALSE()</f>
        <v>0</v>
      </c>
      <c r="J3053" s="24">
        <v>0</v>
      </c>
      <c r="K3053" s="24">
        <v>0</v>
      </c>
      <c r="L3053" s="2" t="s">
        <v>10</v>
      </c>
      <c r="M3053" t="str">
        <f>VLOOKUP(Table18[[#This Row],[No.]],N:O,2,FALSE)</f>
        <v>Propylthiouracil 50mg tab</v>
      </c>
      <c r="N3053" t="s">
        <v>44524</v>
      </c>
      <c r="O3053" t="s">
        <v>44525</v>
      </c>
      <c r="P3053">
        <v>100</v>
      </c>
      <c r="Q3053">
        <v>100</v>
      </c>
      <c r="R3053">
        <v>100</v>
      </c>
      <c r="S3053">
        <v>15</v>
      </c>
      <c r="T3053" t="s">
        <v>36183</v>
      </c>
      <c r="U3053" t="s">
        <v>7105</v>
      </c>
      <c r="V3053" t="s">
        <v>7105</v>
      </c>
      <c r="W3053" t="s">
        <v>7105</v>
      </c>
      <c r="X3053">
        <v>230</v>
      </c>
      <c r="Y3053">
        <v>0</v>
      </c>
      <c r="Z3053">
        <v>0</v>
      </c>
      <c r="AB3053" t="s">
        <v>44526</v>
      </c>
      <c r="AF3053" t="str">
        <f t="shared" si="47"/>
        <v>Propylthiouracil 50mg tab</v>
      </c>
    </row>
    <row r="3054" spans="1:32" x14ac:dyDescent="0.35">
      <c r="A3054" s="2" t="s">
        <v>44434</v>
      </c>
      <c r="B3054" s="2" t="s">
        <v>44435</v>
      </c>
      <c r="C3054" s="23">
        <v>22</v>
      </c>
      <c r="D3054" s="11" t="b">
        <f>FALSE()</f>
        <v>0</v>
      </c>
      <c r="E3054" s="11" t="b">
        <f>FALSE()</f>
        <v>0</v>
      </c>
      <c r="F3054" s="2" t="s">
        <v>10</v>
      </c>
      <c r="G3054" s="2" t="s">
        <v>10</v>
      </c>
      <c r="H3054" s="2" t="s">
        <v>35751</v>
      </c>
      <c r="I3054" s="11" t="b">
        <f>FALSE()</f>
        <v>0</v>
      </c>
      <c r="J3054" s="24">
        <v>0</v>
      </c>
      <c r="K3054" s="24">
        <v>0</v>
      </c>
      <c r="L3054" s="2" t="s">
        <v>10</v>
      </c>
      <c r="M3054" t="str">
        <f>VLOOKUP(Table18[[#This Row],[No.]],N:O,2,FALSE)</f>
        <v>Terbinafine 250mg tab</v>
      </c>
      <c r="N3054" t="s">
        <v>44527</v>
      </c>
      <c r="O3054" t="s">
        <v>44528</v>
      </c>
      <c r="P3054">
        <v>220</v>
      </c>
      <c r="Q3054">
        <v>220</v>
      </c>
      <c r="R3054">
        <v>220</v>
      </c>
      <c r="S3054">
        <v>20</v>
      </c>
      <c r="T3054" t="s">
        <v>36449</v>
      </c>
      <c r="U3054" t="s">
        <v>7105</v>
      </c>
      <c r="V3054" t="s">
        <v>7105</v>
      </c>
      <c r="W3054" t="s">
        <v>7105</v>
      </c>
      <c r="X3054">
        <v>150</v>
      </c>
      <c r="Y3054">
        <v>0</v>
      </c>
      <c r="Z3054">
        <v>0</v>
      </c>
      <c r="AB3054" t="s">
        <v>44529</v>
      </c>
      <c r="AF3054" t="str">
        <f t="shared" si="47"/>
        <v>Terbinafine 250mg tab</v>
      </c>
    </row>
    <row r="3055" spans="1:32" x14ac:dyDescent="0.35">
      <c r="A3055" s="2" t="s">
        <v>44437</v>
      </c>
      <c r="B3055" s="2" t="s">
        <v>44438</v>
      </c>
      <c r="C3055" s="23">
        <v>0</v>
      </c>
      <c r="D3055" s="11" t="b">
        <f>FALSE()</f>
        <v>0</v>
      </c>
      <c r="E3055" s="11" t="b">
        <f>FALSE()</f>
        <v>0</v>
      </c>
      <c r="F3055" s="2" t="s">
        <v>10</v>
      </c>
      <c r="G3055" s="2" t="s">
        <v>10</v>
      </c>
      <c r="H3055" s="2" t="s">
        <v>35751</v>
      </c>
      <c r="I3055" s="11" t="b">
        <f>FALSE()</f>
        <v>0</v>
      </c>
      <c r="J3055" s="24">
        <v>0</v>
      </c>
      <c r="K3055" s="24">
        <v>0</v>
      </c>
      <c r="L3055" s="2" t="s">
        <v>10</v>
      </c>
      <c r="M3055" t="str">
        <f>VLOOKUP(Table18[[#This Row],[No.]],N:O,2,FALSE)</f>
        <v>Tranexamic acid 250mg cap</v>
      </c>
      <c r="N3055" t="s">
        <v>44530</v>
      </c>
      <c r="O3055" t="s">
        <v>44531</v>
      </c>
      <c r="P3055">
        <v>50</v>
      </c>
      <c r="Q3055">
        <v>50</v>
      </c>
      <c r="R3055">
        <v>50</v>
      </c>
      <c r="S3055">
        <v>0</v>
      </c>
      <c r="T3055" t="s">
        <v>39429</v>
      </c>
      <c r="U3055" t="s">
        <v>7105</v>
      </c>
      <c r="V3055" t="s">
        <v>7105</v>
      </c>
      <c r="W3055" t="s">
        <v>7105</v>
      </c>
      <c r="X3055">
        <v>120</v>
      </c>
      <c r="Y3055">
        <v>0</v>
      </c>
      <c r="Z3055">
        <v>0</v>
      </c>
      <c r="AB3055" t="s">
        <v>44532</v>
      </c>
      <c r="AF3055" t="str">
        <f t="shared" si="47"/>
        <v>Tranexamic acid 250mg cap</v>
      </c>
    </row>
    <row r="3056" spans="1:32" x14ac:dyDescent="0.35">
      <c r="A3056" s="2" t="s">
        <v>44440</v>
      </c>
      <c r="B3056" s="2" t="s">
        <v>44441</v>
      </c>
      <c r="C3056" s="23">
        <v>225</v>
      </c>
      <c r="D3056" s="11" t="b">
        <f>FALSE()</f>
        <v>0</v>
      </c>
      <c r="E3056" s="11" t="b">
        <f>FALSE()</f>
        <v>0</v>
      </c>
      <c r="F3056" s="2" t="s">
        <v>10</v>
      </c>
      <c r="G3056" s="2" t="s">
        <v>10</v>
      </c>
      <c r="H3056" s="2" t="s">
        <v>35751</v>
      </c>
      <c r="I3056" s="11" t="b">
        <f>FALSE()</f>
        <v>0</v>
      </c>
      <c r="J3056" s="24">
        <v>430</v>
      </c>
      <c r="K3056" s="24">
        <v>0</v>
      </c>
      <c r="L3056" s="2" t="s">
        <v>10</v>
      </c>
      <c r="M3056" t="str">
        <f>VLOOKUP(Table18[[#This Row],[No.]],N:O,2,FALSE)</f>
        <v>Tranexamic acid 500mg cap</v>
      </c>
      <c r="N3056" t="s">
        <v>44533</v>
      </c>
      <c r="O3056" t="s">
        <v>44534</v>
      </c>
      <c r="P3056">
        <v>50</v>
      </c>
      <c r="Q3056">
        <v>50</v>
      </c>
      <c r="R3056">
        <v>50</v>
      </c>
      <c r="S3056">
        <v>0</v>
      </c>
      <c r="T3056" t="s">
        <v>39429</v>
      </c>
      <c r="U3056" t="s">
        <v>7105</v>
      </c>
      <c r="V3056" t="s">
        <v>7105</v>
      </c>
      <c r="W3056" t="s">
        <v>7105</v>
      </c>
      <c r="X3056">
        <v>90</v>
      </c>
      <c r="Y3056">
        <v>0</v>
      </c>
      <c r="Z3056">
        <v>0</v>
      </c>
      <c r="AB3056" t="s">
        <v>44535</v>
      </c>
      <c r="AF3056" t="str">
        <f t="shared" si="47"/>
        <v>Tranexamic acid 500mg cap</v>
      </c>
    </row>
    <row r="3057" spans="1:32" x14ac:dyDescent="0.35">
      <c r="A3057" s="2" t="s">
        <v>44443</v>
      </c>
      <c r="B3057" s="2" t="s">
        <v>44444</v>
      </c>
      <c r="C3057" s="23">
        <v>0</v>
      </c>
      <c r="D3057" s="11" t="b">
        <f>FALSE()</f>
        <v>0</v>
      </c>
      <c r="E3057" s="11" t="b">
        <f>FALSE()</f>
        <v>0</v>
      </c>
      <c r="F3057" s="2" t="s">
        <v>10</v>
      </c>
      <c r="G3057" s="2" t="s">
        <v>10</v>
      </c>
      <c r="H3057" s="2" t="s">
        <v>35751</v>
      </c>
      <c r="I3057" s="11" t="b">
        <f>FALSE()</f>
        <v>0</v>
      </c>
      <c r="J3057" s="24">
        <v>0</v>
      </c>
      <c r="K3057" s="24">
        <v>0</v>
      </c>
      <c r="L3057" s="2" t="s">
        <v>10</v>
      </c>
      <c r="M3057" t="str">
        <f>VLOOKUP(Table18[[#This Row],[No.]],N:O,2,FALSE)</f>
        <v>Verapamil 40mg tab</v>
      </c>
      <c r="N3057" t="s">
        <v>44536</v>
      </c>
      <c r="O3057" t="s">
        <v>44537</v>
      </c>
      <c r="P3057">
        <v>0</v>
      </c>
      <c r="Q3057">
        <v>0</v>
      </c>
      <c r="R3057">
        <v>0</v>
      </c>
      <c r="S3057">
        <v>20</v>
      </c>
      <c r="T3057" t="s">
        <v>35763</v>
      </c>
      <c r="U3057" t="s">
        <v>7105</v>
      </c>
      <c r="V3057" t="s">
        <v>7105</v>
      </c>
      <c r="W3057" t="s">
        <v>7133</v>
      </c>
      <c r="X3057">
        <v>0</v>
      </c>
      <c r="Y3057">
        <v>0</v>
      </c>
      <c r="Z3057">
        <v>0</v>
      </c>
      <c r="AB3057" t="s">
        <v>44538</v>
      </c>
      <c r="AF3057" t="str">
        <f t="shared" si="47"/>
        <v>Verapamil 40mg tab</v>
      </c>
    </row>
    <row r="3058" spans="1:32" x14ac:dyDescent="0.35">
      <c r="A3058" s="2" t="s">
        <v>44446</v>
      </c>
      <c r="B3058" s="2" t="s">
        <v>44447</v>
      </c>
      <c r="C3058" s="23">
        <v>0</v>
      </c>
      <c r="D3058" s="11" t="b">
        <f>FALSE()</f>
        <v>0</v>
      </c>
      <c r="E3058" s="11" t="b">
        <f>FALSE()</f>
        <v>0</v>
      </c>
      <c r="F3058" s="2" t="s">
        <v>10</v>
      </c>
      <c r="G3058" s="2" t="s">
        <v>10</v>
      </c>
      <c r="H3058" s="2" t="s">
        <v>35751</v>
      </c>
      <c r="I3058" s="11" t="b">
        <f>FALSE()</f>
        <v>0</v>
      </c>
      <c r="J3058" s="24">
        <v>0</v>
      </c>
      <c r="K3058" s="24">
        <v>0</v>
      </c>
      <c r="L3058" s="2" t="s">
        <v>10</v>
      </c>
      <c r="M3058" t="str">
        <f>VLOOKUP(Table18[[#This Row],[No.]],N:O,2,FALSE)</f>
        <v>Wafarin 1mg tab</v>
      </c>
      <c r="N3058" t="s">
        <v>44539</v>
      </c>
      <c r="O3058" t="s">
        <v>44540</v>
      </c>
      <c r="P3058">
        <v>100</v>
      </c>
      <c r="Q3058">
        <v>100</v>
      </c>
      <c r="R3058">
        <v>100</v>
      </c>
      <c r="S3058">
        <v>0</v>
      </c>
      <c r="T3058" t="s">
        <v>35778</v>
      </c>
      <c r="U3058" t="s">
        <v>7105</v>
      </c>
      <c r="V3058" t="s">
        <v>7105</v>
      </c>
      <c r="W3058" t="s">
        <v>7105</v>
      </c>
      <c r="X3058">
        <v>200</v>
      </c>
      <c r="Y3058">
        <v>0</v>
      </c>
      <c r="Z3058">
        <v>0</v>
      </c>
      <c r="AB3058" t="s">
        <v>44541</v>
      </c>
      <c r="AF3058" t="str">
        <f t="shared" si="47"/>
        <v>Wafarin 1mg tab</v>
      </c>
    </row>
    <row r="3059" spans="1:32" x14ac:dyDescent="0.35">
      <c r="A3059" s="2" t="s">
        <v>44449</v>
      </c>
      <c r="B3059" s="2" t="s">
        <v>44450</v>
      </c>
      <c r="C3059" s="23">
        <v>0</v>
      </c>
      <c r="D3059" s="11" t="b">
        <f>FALSE()</f>
        <v>0</v>
      </c>
      <c r="E3059" s="11" t="b">
        <f>FALSE()</f>
        <v>0</v>
      </c>
      <c r="F3059" s="2" t="s">
        <v>10</v>
      </c>
      <c r="G3059" s="2" t="s">
        <v>10</v>
      </c>
      <c r="H3059" s="2" t="s">
        <v>35751</v>
      </c>
      <c r="I3059" s="11" t="b">
        <f>FALSE()</f>
        <v>0</v>
      </c>
      <c r="J3059" s="24">
        <v>0</v>
      </c>
      <c r="K3059" s="24">
        <v>0</v>
      </c>
      <c r="L3059" s="2" t="s">
        <v>10</v>
      </c>
      <c r="M3059" t="str">
        <f>VLOOKUP(Table18[[#This Row],[No.]],N:O,2,FALSE)</f>
        <v>Wafarin 3mg tab</v>
      </c>
      <c r="N3059" t="s">
        <v>44542</v>
      </c>
      <c r="O3059" t="s">
        <v>44543</v>
      </c>
      <c r="P3059">
        <v>100</v>
      </c>
      <c r="Q3059">
        <v>100</v>
      </c>
      <c r="R3059">
        <v>100</v>
      </c>
      <c r="S3059">
        <v>0</v>
      </c>
      <c r="T3059" t="s">
        <v>35751</v>
      </c>
      <c r="U3059" t="s">
        <v>7105</v>
      </c>
      <c r="V3059" t="s">
        <v>7105</v>
      </c>
      <c r="W3059" t="s">
        <v>7105</v>
      </c>
      <c r="X3059">
        <v>300</v>
      </c>
      <c r="Y3059">
        <v>0</v>
      </c>
      <c r="Z3059">
        <v>0</v>
      </c>
      <c r="AB3059" t="s">
        <v>44544</v>
      </c>
      <c r="AF3059" t="str">
        <f t="shared" si="47"/>
        <v>Wafarin 3mg tab</v>
      </c>
    </row>
    <row r="3060" spans="1:32" x14ac:dyDescent="0.35">
      <c r="A3060" s="2" t="s">
        <v>44452</v>
      </c>
      <c r="B3060" s="2" t="s">
        <v>44453</v>
      </c>
      <c r="C3060" s="23">
        <v>0</v>
      </c>
      <c r="D3060" s="11" t="b">
        <f>FALSE()</f>
        <v>0</v>
      </c>
      <c r="E3060" s="11" t="b">
        <f>FALSE()</f>
        <v>0</v>
      </c>
      <c r="F3060" s="2" t="s">
        <v>10</v>
      </c>
      <c r="G3060" s="2" t="s">
        <v>10</v>
      </c>
      <c r="H3060" s="2" t="s">
        <v>39429</v>
      </c>
      <c r="I3060" s="11" t="b">
        <f>TRUE()</f>
        <v>1</v>
      </c>
      <c r="J3060" s="24">
        <v>0</v>
      </c>
      <c r="K3060" s="24">
        <v>0</v>
      </c>
      <c r="L3060" s="2" t="s">
        <v>10</v>
      </c>
      <c r="M3060" t="str">
        <f>VLOOKUP(Table18[[#This Row],[No.]],N:O,2,FALSE)</f>
        <v>Acetylcestein inj 200mg/ml</v>
      </c>
      <c r="N3060" t="s">
        <v>44545</v>
      </c>
      <c r="O3060" t="s">
        <v>44546</v>
      </c>
      <c r="P3060">
        <v>0</v>
      </c>
      <c r="Q3060">
        <v>0</v>
      </c>
      <c r="R3060">
        <v>0</v>
      </c>
      <c r="S3060">
        <v>240</v>
      </c>
      <c r="T3060" t="s">
        <v>35751</v>
      </c>
      <c r="U3060" t="s">
        <v>7105</v>
      </c>
      <c r="V3060" t="s">
        <v>7105</v>
      </c>
      <c r="W3060" t="s">
        <v>7133</v>
      </c>
      <c r="X3060">
        <v>0</v>
      </c>
      <c r="Y3060">
        <v>0</v>
      </c>
      <c r="Z3060">
        <v>0</v>
      </c>
      <c r="AB3060" t="s">
        <v>44547</v>
      </c>
      <c r="AF3060" t="str">
        <f t="shared" si="47"/>
        <v>Acetylcestein inj 200mg/ml</v>
      </c>
    </row>
    <row r="3061" spans="1:32" x14ac:dyDescent="0.35">
      <c r="A3061" s="2" t="s">
        <v>44455</v>
      </c>
      <c r="B3061" s="2" t="s">
        <v>44456</v>
      </c>
      <c r="C3061" s="23">
        <v>0</v>
      </c>
      <c r="D3061" s="11" t="b">
        <f>FALSE()</f>
        <v>0</v>
      </c>
      <c r="E3061" s="11" t="b">
        <f>FALSE()</f>
        <v>0</v>
      </c>
      <c r="F3061" s="2" t="s">
        <v>10</v>
      </c>
      <c r="G3061" s="2" t="s">
        <v>10</v>
      </c>
      <c r="H3061" s="2" t="s">
        <v>35751</v>
      </c>
      <c r="I3061" s="11" t="b">
        <f>FALSE()</f>
        <v>0</v>
      </c>
      <c r="J3061" s="24">
        <v>0</v>
      </c>
      <c r="K3061" s="24">
        <v>0</v>
      </c>
      <c r="L3061" s="2" t="s">
        <v>10</v>
      </c>
      <c r="M3061" t="str">
        <f>VLOOKUP(Table18[[#This Row],[No.]],N:O,2,FALSE)</f>
        <v>Artrovastatin tabs</v>
      </c>
      <c r="N3061" t="s">
        <v>44548</v>
      </c>
      <c r="O3061" t="s">
        <v>44549</v>
      </c>
      <c r="P3061" s="22">
        <v>2400</v>
      </c>
      <c r="Q3061" s="22">
        <v>2400</v>
      </c>
      <c r="R3061" s="4">
        <v>2400</v>
      </c>
      <c r="S3061" s="22">
        <v>1400</v>
      </c>
      <c r="T3061" t="s">
        <v>35751</v>
      </c>
      <c r="U3061" t="s">
        <v>7105</v>
      </c>
      <c r="V3061" t="s">
        <v>7105</v>
      </c>
      <c r="W3061" t="s">
        <v>7105</v>
      </c>
      <c r="X3061">
        <v>40</v>
      </c>
      <c r="Y3061">
        <v>0</v>
      </c>
      <c r="Z3061">
        <v>0</v>
      </c>
      <c r="AB3061" t="s">
        <v>44550</v>
      </c>
      <c r="AF3061" t="str">
        <f t="shared" si="47"/>
        <v>Artrovastatin tabs</v>
      </c>
    </row>
    <row r="3062" spans="1:32" x14ac:dyDescent="0.35">
      <c r="A3062" s="2" t="s">
        <v>44458</v>
      </c>
      <c r="B3062" s="2" t="s">
        <v>44459</v>
      </c>
      <c r="C3062" s="23">
        <v>95</v>
      </c>
      <c r="D3062" s="11" t="b">
        <f>FALSE()</f>
        <v>0</v>
      </c>
      <c r="E3062" s="11" t="b">
        <f>FALSE()</f>
        <v>0</v>
      </c>
      <c r="F3062" s="2" t="s">
        <v>10</v>
      </c>
      <c r="G3062" s="2" t="s">
        <v>10</v>
      </c>
      <c r="H3062" s="2" t="s">
        <v>35751</v>
      </c>
      <c r="I3062" s="11" t="b">
        <f>FALSE()</f>
        <v>0</v>
      </c>
      <c r="J3062" s="24">
        <v>0</v>
      </c>
      <c r="K3062" s="24">
        <v>0</v>
      </c>
      <c r="L3062" s="2" t="s">
        <v>10</v>
      </c>
      <c r="M3062" t="str">
        <f>VLOOKUP(Table18[[#This Row],[No.]],N:O,2,FALSE)</f>
        <v>Aspirin 75mg tab</v>
      </c>
      <c r="N3062" t="s">
        <v>44551</v>
      </c>
      <c r="O3062" t="s">
        <v>44552</v>
      </c>
      <c r="P3062" s="22">
        <v>1200</v>
      </c>
      <c r="Q3062" s="22">
        <v>1200</v>
      </c>
      <c r="R3062" s="4">
        <v>1200</v>
      </c>
      <c r="S3062">
        <v>0</v>
      </c>
      <c r="T3062" t="s">
        <v>35751</v>
      </c>
      <c r="U3062" t="s">
        <v>7105</v>
      </c>
      <c r="V3062" t="s">
        <v>7105</v>
      </c>
      <c r="W3062" t="s">
        <v>7105</v>
      </c>
      <c r="X3062">
        <v>40</v>
      </c>
      <c r="Y3062">
        <v>0</v>
      </c>
      <c r="Z3062">
        <v>0</v>
      </c>
      <c r="AB3062" t="s">
        <v>44553</v>
      </c>
      <c r="AF3062" t="str">
        <f t="shared" si="47"/>
        <v>Aspirin 75mg tab</v>
      </c>
    </row>
    <row r="3063" spans="1:32" x14ac:dyDescent="0.35">
      <c r="A3063" s="2" t="s">
        <v>44461</v>
      </c>
      <c r="B3063" s="2" t="s">
        <v>44462</v>
      </c>
      <c r="C3063" s="23">
        <v>0</v>
      </c>
      <c r="D3063" s="11" t="b">
        <f>FALSE()</f>
        <v>0</v>
      </c>
      <c r="E3063" s="11" t="b">
        <f>FALSE()</f>
        <v>0</v>
      </c>
      <c r="F3063" s="2" t="s">
        <v>10</v>
      </c>
      <c r="G3063" s="2" t="s">
        <v>10</v>
      </c>
      <c r="H3063" s="2" t="s">
        <v>39308</v>
      </c>
      <c r="I3063" s="11" t="b">
        <f>TRUE()</f>
        <v>1</v>
      </c>
      <c r="J3063" s="24">
        <v>0</v>
      </c>
      <c r="K3063" s="24">
        <v>0</v>
      </c>
      <c r="L3063" s="2" t="s">
        <v>10</v>
      </c>
      <c r="M3063" t="str">
        <f>VLOOKUP(Table18[[#This Row],[No.]],N:O,2,FALSE)</f>
        <v>Benzyl Peroxide cream/lotin 5%</v>
      </c>
      <c r="N3063" t="s">
        <v>44554</v>
      </c>
      <c r="O3063" t="s">
        <v>44555</v>
      </c>
      <c r="P3063">
        <v>50</v>
      </c>
      <c r="Q3063">
        <v>50</v>
      </c>
      <c r="R3063">
        <v>50</v>
      </c>
      <c r="S3063">
        <v>55</v>
      </c>
      <c r="T3063" t="s">
        <v>39308</v>
      </c>
      <c r="U3063" t="s">
        <v>7105</v>
      </c>
      <c r="V3063" t="s">
        <v>7105</v>
      </c>
      <c r="W3063" t="s">
        <v>7105</v>
      </c>
      <c r="X3063">
        <v>30</v>
      </c>
      <c r="Y3063">
        <v>0</v>
      </c>
      <c r="Z3063">
        <v>0</v>
      </c>
      <c r="AB3063" t="s">
        <v>44556</v>
      </c>
      <c r="AF3063" t="str">
        <f t="shared" si="47"/>
        <v>Benzyl Peroxide cream/lotin 5%</v>
      </c>
    </row>
    <row r="3064" spans="1:32" x14ac:dyDescent="0.35">
      <c r="A3064" s="2" t="s">
        <v>44464</v>
      </c>
      <c r="B3064" s="2" t="s">
        <v>44465</v>
      </c>
      <c r="C3064" s="23">
        <v>125</v>
      </c>
      <c r="D3064" s="11" t="b">
        <f>FALSE()</f>
        <v>0</v>
      </c>
      <c r="E3064" s="11" t="b">
        <f>FALSE()</f>
        <v>0</v>
      </c>
      <c r="F3064" s="2" t="s">
        <v>10</v>
      </c>
      <c r="G3064" s="2" t="s">
        <v>10</v>
      </c>
      <c r="H3064" s="2" t="s">
        <v>35751</v>
      </c>
      <c r="I3064" s="11" t="b">
        <f>FALSE()</f>
        <v>0</v>
      </c>
      <c r="J3064" s="24">
        <v>921</v>
      </c>
      <c r="K3064" s="24">
        <v>0</v>
      </c>
      <c r="L3064" s="2" t="s">
        <v>10</v>
      </c>
      <c r="M3064" t="str">
        <f>VLOOKUP(Table18[[#This Row],[No.]],N:O,2,FALSE)</f>
        <v>Budesonide inhalation 200mcg/d</v>
      </c>
      <c r="N3064" t="s">
        <v>44557</v>
      </c>
      <c r="O3064" t="s">
        <v>44558</v>
      </c>
      <c r="P3064" s="22">
        <v>1000</v>
      </c>
      <c r="Q3064" s="22">
        <v>1000</v>
      </c>
      <c r="R3064" s="4">
        <v>1000</v>
      </c>
      <c r="S3064">
        <v>0</v>
      </c>
      <c r="T3064" t="s">
        <v>39429</v>
      </c>
      <c r="U3064" t="s">
        <v>7105</v>
      </c>
      <c r="V3064" t="s">
        <v>7105</v>
      </c>
      <c r="W3064" t="s">
        <v>7105</v>
      </c>
      <c r="X3064">
        <v>15</v>
      </c>
      <c r="Y3064">
        <v>0</v>
      </c>
      <c r="Z3064">
        <v>0</v>
      </c>
      <c r="AB3064" t="s">
        <v>44559</v>
      </c>
      <c r="AF3064" t="str">
        <f t="shared" si="47"/>
        <v>Budesonide inhalation 200mcg/d</v>
      </c>
    </row>
    <row r="3065" spans="1:32" x14ac:dyDescent="0.35">
      <c r="A3065" s="2" t="s">
        <v>44467</v>
      </c>
      <c r="B3065" s="2" t="s">
        <v>44468</v>
      </c>
      <c r="C3065" s="23">
        <v>25</v>
      </c>
      <c r="D3065" s="11" t="b">
        <f>FALSE()</f>
        <v>0</v>
      </c>
      <c r="E3065" s="11" t="b">
        <f>FALSE()</f>
        <v>0</v>
      </c>
      <c r="F3065" s="2" t="s">
        <v>10</v>
      </c>
      <c r="G3065" s="2" t="s">
        <v>10</v>
      </c>
      <c r="H3065" s="2" t="s">
        <v>36183</v>
      </c>
      <c r="I3065" s="11" t="b">
        <f>FALSE()</f>
        <v>0</v>
      </c>
      <c r="J3065" s="24">
        <v>0</v>
      </c>
      <c r="K3065" s="24">
        <v>0</v>
      </c>
      <c r="L3065" s="2" t="s">
        <v>10</v>
      </c>
      <c r="M3065" t="str">
        <f>VLOOKUP(Table18[[#This Row],[No.]],N:O,2,FALSE)</f>
        <v>Budesonide nasal spray 100mg/d</v>
      </c>
      <c r="N3065" t="s">
        <v>44560</v>
      </c>
      <c r="O3065" t="s">
        <v>44561</v>
      </c>
      <c r="P3065">
        <v>500</v>
      </c>
      <c r="Q3065">
        <v>500</v>
      </c>
      <c r="R3065">
        <v>500</v>
      </c>
      <c r="S3065">
        <v>0</v>
      </c>
      <c r="T3065" t="s">
        <v>39308</v>
      </c>
      <c r="U3065" t="s">
        <v>7105</v>
      </c>
      <c r="V3065" t="s">
        <v>7105</v>
      </c>
      <c r="W3065" t="s">
        <v>7105</v>
      </c>
      <c r="X3065">
        <v>169</v>
      </c>
      <c r="Y3065">
        <v>0</v>
      </c>
      <c r="Z3065">
        <v>0</v>
      </c>
      <c r="AB3065" t="s">
        <v>44562</v>
      </c>
      <c r="AF3065" t="str">
        <f t="shared" si="47"/>
        <v>Budesonide nasal spray 100mg/d</v>
      </c>
    </row>
    <row r="3066" spans="1:32" x14ac:dyDescent="0.35">
      <c r="A3066" s="2" t="s">
        <v>44470</v>
      </c>
      <c r="B3066" s="2" t="s">
        <v>44471</v>
      </c>
      <c r="C3066" s="23">
        <v>230</v>
      </c>
      <c r="D3066" s="11" t="b">
        <f>FALSE()</f>
        <v>0</v>
      </c>
      <c r="E3066" s="11" t="b">
        <f>FALSE()</f>
        <v>0</v>
      </c>
      <c r="F3066" s="2" t="s">
        <v>10</v>
      </c>
      <c r="G3066" s="2" t="s">
        <v>10</v>
      </c>
      <c r="H3066" s="2" t="s">
        <v>36449</v>
      </c>
      <c r="I3066" s="11" t="b">
        <f>FALSE()</f>
        <v>0</v>
      </c>
      <c r="J3066" s="24">
        <v>0</v>
      </c>
      <c r="K3066" s="24">
        <v>0</v>
      </c>
      <c r="L3066" s="2" t="s">
        <v>10</v>
      </c>
      <c r="M3066" t="str">
        <f>VLOOKUP(Table18[[#This Row],[No.]],N:O,2,FALSE)</f>
        <v>Ceftazidime inj 1000mg</v>
      </c>
      <c r="N3066" t="s">
        <v>44563</v>
      </c>
      <c r="O3066" t="s">
        <v>44564</v>
      </c>
      <c r="P3066">
        <v>50</v>
      </c>
      <c r="Q3066">
        <v>50</v>
      </c>
      <c r="R3066">
        <v>50</v>
      </c>
      <c r="S3066">
        <v>20</v>
      </c>
      <c r="T3066" t="s">
        <v>35751</v>
      </c>
      <c r="U3066" t="s">
        <v>7105</v>
      </c>
      <c r="V3066" t="s">
        <v>7105</v>
      </c>
      <c r="W3066" t="s">
        <v>7105</v>
      </c>
      <c r="X3066" s="4">
        <v>1200</v>
      </c>
      <c r="Y3066">
        <v>0</v>
      </c>
      <c r="Z3066">
        <v>0</v>
      </c>
      <c r="AB3066" t="s">
        <v>44565</v>
      </c>
      <c r="AF3066" t="str">
        <f t="shared" si="47"/>
        <v>Ceftazidime inj 1000mg</v>
      </c>
    </row>
    <row r="3067" spans="1:32" x14ac:dyDescent="0.35">
      <c r="A3067" s="2" t="s">
        <v>44473</v>
      </c>
      <c r="B3067" s="2" t="s">
        <v>44474</v>
      </c>
      <c r="C3067" s="23">
        <v>0</v>
      </c>
      <c r="D3067" s="11" t="b">
        <f>FALSE()</f>
        <v>0</v>
      </c>
      <c r="E3067" s="11" t="b">
        <f>FALSE()</f>
        <v>0</v>
      </c>
      <c r="F3067" s="2" t="s">
        <v>10</v>
      </c>
      <c r="G3067" s="2" t="s">
        <v>10</v>
      </c>
      <c r="H3067" s="2" t="s">
        <v>39530</v>
      </c>
      <c r="I3067" s="11" t="b">
        <f>FALSE()</f>
        <v>0</v>
      </c>
      <c r="J3067" s="24">
        <v>0</v>
      </c>
      <c r="K3067" s="24">
        <v>0</v>
      </c>
      <c r="L3067" s="2" t="s">
        <v>10</v>
      </c>
      <c r="M3067" t="str">
        <f>VLOOKUP(Table18[[#This Row],[No.]],N:O,2,FALSE)</f>
        <v>Clomipramine caps 25mg</v>
      </c>
      <c r="N3067" t="s">
        <v>44566</v>
      </c>
      <c r="O3067" t="s">
        <v>44567</v>
      </c>
      <c r="P3067">
        <v>36</v>
      </c>
      <c r="Q3067">
        <v>36</v>
      </c>
      <c r="R3067">
        <v>36</v>
      </c>
      <c r="S3067">
        <v>20</v>
      </c>
      <c r="T3067" t="s">
        <v>35751</v>
      </c>
      <c r="U3067" t="s">
        <v>7105</v>
      </c>
      <c r="V3067" t="s">
        <v>7105</v>
      </c>
      <c r="W3067" t="s">
        <v>7105</v>
      </c>
      <c r="X3067" s="4">
        <v>1200</v>
      </c>
      <c r="Y3067">
        <v>0</v>
      </c>
      <c r="Z3067">
        <v>0</v>
      </c>
      <c r="AB3067" t="s">
        <v>44568</v>
      </c>
      <c r="AE3067" t="s">
        <v>37006</v>
      </c>
      <c r="AF3067" t="str">
        <f t="shared" si="47"/>
        <v>Clomipramine caps 25mg</v>
      </c>
    </row>
    <row r="3068" spans="1:32" x14ac:dyDescent="0.35">
      <c r="A3068" s="2" t="s">
        <v>44476</v>
      </c>
      <c r="B3068" s="2" t="s">
        <v>44477</v>
      </c>
      <c r="C3068" s="23">
        <v>210</v>
      </c>
      <c r="D3068" s="11" t="b">
        <f>FALSE()</f>
        <v>0</v>
      </c>
      <c r="E3068" s="11" t="b">
        <f>FALSE()</f>
        <v>0</v>
      </c>
      <c r="F3068" s="2" t="s">
        <v>10</v>
      </c>
      <c r="G3068" s="2" t="s">
        <v>10</v>
      </c>
      <c r="H3068" s="2" t="s">
        <v>35751</v>
      </c>
      <c r="I3068" s="11" t="b">
        <f>FALSE()</f>
        <v>0</v>
      </c>
      <c r="J3068" s="24">
        <v>0</v>
      </c>
      <c r="K3068" s="24">
        <v>0</v>
      </c>
      <c r="L3068" s="2" t="s">
        <v>10</v>
      </c>
      <c r="M3068" t="str">
        <f>VLOOKUP(Table18[[#This Row],[No.]],N:O,2,FALSE)</f>
        <v>Ephedrine nasal drop (paed)</v>
      </c>
      <c r="N3068" t="s">
        <v>44569</v>
      </c>
      <c r="O3068" t="s">
        <v>44570</v>
      </c>
      <c r="P3068">
        <v>100</v>
      </c>
      <c r="Q3068">
        <v>100</v>
      </c>
      <c r="R3068">
        <v>100</v>
      </c>
      <c r="S3068">
        <v>0</v>
      </c>
      <c r="T3068" t="s">
        <v>39429</v>
      </c>
      <c r="U3068" t="s">
        <v>7105</v>
      </c>
      <c r="V3068" t="s">
        <v>7105</v>
      </c>
      <c r="W3068" t="s">
        <v>7105</v>
      </c>
      <c r="X3068">
        <v>85</v>
      </c>
      <c r="Y3068">
        <v>0</v>
      </c>
      <c r="Z3068">
        <v>0</v>
      </c>
      <c r="AB3068" t="s">
        <v>44571</v>
      </c>
      <c r="AF3068" t="str">
        <f t="shared" si="47"/>
        <v>Ephedrine nasal drop (paed)</v>
      </c>
    </row>
    <row r="3069" spans="1:32" x14ac:dyDescent="0.35">
      <c r="A3069" s="2" t="s">
        <v>44479</v>
      </c>
      <c r="B3069" s="2" t="s">
        <v>44480</v>
      </c>
      <c r="C3069" s="23">
        <v>0</v>
      </c>
      <c r="D3069" s="11" t="b">
        <f>FALSE()</f>
        <v>0</v>
      </c>
      <c r="E3069" s="11" t="b">
        <f>FALSE()</f>
        <v>0</v>
      </c>
      <c r="F3069" s="2" t="s">
        <v>10</v>
      </c>
      <c r="G3069" s="2" t="s">
        <v>10</v>
      </c>
      <c r="H3069" s="2" t="s">
        <v>35751</v>
      </c>
      <c r="I3069" s="11" t="b">
        <f>FALSE()</f>
        <v>0</v>
      </c>
      <c r="J3069" s="24">
        <v>0</v>
      </c>
      <c r="K3069" s="24">
        <v>0</v>
      </c>
      <c r="L3069" s="2" t="s">
        <v>10</v>
      </c>
      <c r="M3069" t="str">
        <f>VLOOKUP(Table18[[#This Row],[No.]],N:O,2,FALSE)</f>
        <v>Ethinylestradiol+norgestril</v>
      </c>
      <c r="N3069" t="s">
        <v>44572</v>
      </c>
      <c r="O3069" t="s">
        <v>44573</v>
      </c>
      <c r="P3069">
        <v>600</v>
      </c>
      <c r="Q3069">
        <v>600</v>
      </c>
      <c r="R3069">
        <v>600</v>
      </c>
      <c r="S3069">
        <v>200</v>
      </c>
      <c r="T3069" t="s">
        <v>36449</v>
      </c>
      <c r="U3069" t="s">
        <v>7105</v>
      </c>
      <c r="V3069" t="s">
        <v>7105</v>
      </c>
      <c r="W3069" t="s">
        <v>7105</v>
      </c>
      <c r="X3069">
        <v>100</v>
      </c>
      <c r="Y3069">
        <v>0</v>
      </c>
      <c r="Z3069">
        <v>0</v>
      </c>
      <c r="AB3069" t="s">
        <v>44574</v>
      </c>
      <c r="AE3069" t="s">
        <v>37006</v>
      </c>
      <c r="AF3069" t="str">
        <f t="shared" si="47"/>
        <v>Ethinylestradiol+norgestril</v>
      </c>
    </row>
    <row r="3070" spans="1:32" x14ac:dyDescent="0.35">
      <c r="A3070" s="2" t="s">
        <v>44482</v>
      </c>
      <c r="B3070" s="2" t="s">
        <v>44483</v>
      </c>
      <c r="C3070" s="23">
        <v>440</v>
      </c>
      <c r="D3070" s="11" t="b">
        <f>FALSE()</f>
        <v>0</v>
      </c>
      <c r="E3070" s="11" t="b">
        <f>FALSE()</f>
        <v>0</v>
      </c>
      <c r="F3070" s="2" t="s">
        <v>10</v>
      </c>
      <c r="G3070" s="2" t="s">
        <v>10</v>
      </c>
      <c r="H3070" s="2" t="s">
        <v>35751</v>
      </c>
      <c r="I3070" s="11" t="b">
        <f>FALSE()</f>
        <v>0</v>
      </c>
      <c r="J3070" s="24">
        <v>0</v>
      </c>
      <c r="K3070" s="24">
        <v>0</v>
      </c>
      <c r="L3070" s="2" t="s">
        <v>10</v>
      </c>
      <c r="M3070" t="str">
        <f>VLOOKUP(Table18[[#This Row],[No.]],N:O,2,FALSE)</f>
        <v>Hydrochlorothiazide tabs 50mg</v>
      </c>
      <c r="N3070" t="s">
        <v>44575</v>
      </c>
      <c r="O3070" t="s">
        <v>44012</v>
      </c>
      <c r="P3070">
        <v>500</v>
      </c>
      <c r="Q3070">
        <v>500</v>
      </c>
      <c r="R3070">
        <v>500</v>
      </c>
      <c r="S3070">
        <v>0</v>
      </c>
      <c r="T3070" t="s">
        <v>36449</v>
      </c>
      <c r="U3070" t="s">
        <v>7105</v>
      </c>
      <c r="V3070" t="s">
        <v>7105</v>
      </c>
      <c r="W3070" t="s">
        <v>7105</v>
      </c>
      <c r="X3070">
        <v>35</v>
      </c>
      <c r="Y3070">
        <v>0</v>
      </c>
      <c r="Z3070">
        <v>0</v>
      </c>
      <c r="AB3070" t="s">
        <v>44013</v>
      </c>
      <c r="AF3070" t="str">
        <f t="shared" si="47"/>
        <v>Hydrochlorothiazide tabs 50mg</v>
      </c>
    </row>
    <row r="3071" spans="1:32" x14ac:dyDescent="0.35">
      <c r="A3071" s="2" t="s">
        <v>44485</v>
      </c>
      <c r="B3071" s="2" t="s">
        <v>44486</v>
      </c>
      <c r="C3071" s="23">
        <v>100</v>
      </c>
      <c r="D3071" s="11" t="b">
        <f>FALSE()</f>
        <v>0</v>
      </c>
      <c r="E3071" s="11" t="b">
        <f>FALSE()</f>
        <v>0</v>
      </c>
      <c r="F3071" s="2" t="s">
        <v>10</v>
      </c>
      <c r="G3071" s="2" t="s">
        <v>10</v>
      </c>
      <c r="H3071" s="2" t="s">
        <v>35751</v>
      </c>
      <c r="I3071" s="11" t="b">
        <f>FALSE()</f>
        <v>0</v>
      </c>
      <c r="J3071" s="24">
        <v>0</v>
      </c>
      <c r="K3071" s="24">
        <v>0</v>
      </c>
      <c r="L3071" s="2" t="s">
        <v>10</v>
      </c>
      <c r="M3071" t="str">
        <f>VLOOKUP(Table18[[#This Row],[No.]],N:O,2,FALSE)</f>
        <v>Levonogestril</v>
      </c>
      <c r="N3071" t="s">
        <v>44576</v>
      </c>
      <c r="O3071" t="s">
        <v>44577</v>
      </c>
      <c r="P3071" s="22">
        <v>9920</v>
      </c>
      <c r="Q3071" s="22">
        <v>9920</v>
      </c>
      <c r="R3071" s="4">
        <v>9970</v>
      </c>
      <c r="S3071" s="22">
        <v>2001</v>
      </c>
      <c r="T3071" t="s">
        <v>36449</v>
      </c>
      <c r="U3071" t="s">
        <v>7105</v>
      </c>
      <c r="V3071" t="s">
        <v>7105</v>
      </c>
      <c r="W3071" t="s">
        <v>7105</v>
      </c>
      <c r="X3071">
        <v>72</v>
      </c>
      <c r="Y3071">
        <v>0</v>
      </c>
      <c r="Z3071">
        <v>0</v>
      </c>
      <c r="AB3071" t="s">
        <v>44578</v>
      </c>
      <c r="AE3071" t="s">
        <v>37006</v>
      </c>
      <c r="AF3071" t="str">
        <f t="shared" si="47"/>
        <v>Levonogestril</v>
      </c>
    </row>
    <row r="3072" spans="1:32" x14ac:dyDescent="0.35">
      <c r="A3072" s="2" t="s">
        <v>44488</v>
      </c>
      <c r="B3072" s="2" t="s">
        <v>44489</v>
      </c>
      <c r="C3072" s="23">
        <v>0</v>
      </c>
      <c r="D3072" s="11" t="b">
        <f>FALSE()</f>
        <v>0</v>
      </c>
      <c r="E3072" s="11" t="b">
        <f>FALSE()</f>
        <v>0</v>
      </c>
      <c r="F3072" s="2" t="s">
        <v>10</v>
      </c>
      <c r="G3072" s="2" t="s">
        <v>10</v>
      </c>
      <c r="H3072" s="2" t="s">
        <v>35751</v>
      </c>
      <c r="I3072" s="11" t="b">
        <f>FALSE()</f>
        <v>0</v>
      </c>
      <c r="J3072" s="24">
        <v>0</v>
      </c>
      <c r="K3072" s="24">
        <v>0</v>
      </c>
      <c r="L3072" s="2" t="s">
        <v>10</v>
      </c>
      <c r="M3072" t="str">
        <f>VLOOKUP(Table18[[#This Row],[No.]],N:O,2,FALSE)</f>
        <v>Imipramine tabs</v>
      </c>
      <c r="N3072" t="s">
        <v>44579</v>
      </c>
      <c r="O3072" t="s">
        <v>44580</v>
      </c>
      <c r="P3072">
        <v>100</v>
      </c>
      <c r="Q3072">
        <v>100</v>
      </c>
      <c r="R3072">
        <v>100</v>
      </c>
      <c r="S3072">
        <v>0</v>
      </c>
      <c r="T3072" t="s">
        <v>36449</v>
      </c>
      <c r="U3072" t="s">
        <v>7105</v>
      </c>
      <c r="V3072" t="s">
        <v>7105</v>
      </c>
      <c r="W3072" t="s">
        <v>7105</v>
      </c>
      <c r="X3072">
        <v>200</v>
      </c>
      <c r="Y3072">
        <v>0</v>
      </c>
      <c r="Z3072">
        <v>0</v>
      </c>
      <c r="AB3072" t="s">
        <v>44581</v>
      </c>
      <c r="AF3072" t="str">
        <f t="shared" si="47"/>
        <v>Imipramine tabs</v>
      </c>
    </row>
    <row r="3073" spans="1:32" x14ac:dyDescent="0.35">
      <c r="A3073" s="2" t="s">
        <v>44491</v>
      </c>
      <c r="B3073" s="2" t="s">
        <v>44492</v>
      </c>
      <c r="C3073" s="23">
        <v>1770</v>
      </c>
      <c r="D3073" s="11" t="b">
        <f>FALSE()</f>
        <v>0</v>
      </c>
      <c r="E3073" s="11" t="b">
        <f>FALSE()</f>
        <v>0</v>
      </c>
      <c r="F3073" s="2" t="s">
        <v>10</v>
      </c>
      <c r="G3073" s="2" t="s">
        <v>10</v>
      </c>
      <c r="H3073" s="2" t="s">
        <v>35751</v>
      </c>
      <c r="I3073" s="11" t="b">
        <f>FALSE()</f>
        <v>0</v>
      </c>
      <c r="J3073" s="24">
        <v>38</v>
      </c>
      <c r="K3073" s="24">
        <v>0</v>
      </c>
      <c r="L3073" s="2" t="s">
        <v>10</v>
      </c>
      <c r="M3073" t="str">
        <f>VLOOKUP(Table18[[#This Row],[No.]],N:O,2,FALSE)</f>
        <v>Normal Saline Nasal drop</v>
      </c>
      <c r="N3073" t="s">
        <v>44582</v>
      </c>
      <c r="O3073" t="s">
        <v>44583</v>
      </c>
      <c r="P3073">
        <v>150</v>
      </c>
      <c r="Q3073">
        <v>150</v>
      </c>
      <c r="R3073">
        <v>150</v>
      </c>
      <c r="S3073">
        <v>240</v>
      </c>
      <c r="T3073" t="s">
        <v>35778</v>
      </c>
      <c r="U3073" t="s">
        <v>7105</v>
      </c>
      <c r="V3073" t="s">
        <v>7105</v>
      </c>
      <c r="W3073" t="s">
        <v>7105</v>
      </c>
      <c r="X3073">
        <v>115</v>
      </c>
      <c r="Y3073">
        <v>0</v>
      </c>
      <c r="Z3073">
        <v>0</v>
      </c>
      <c r="AB3073" t="s">
        <v>44584</v>
      </c>
      <c r="AF3073" t="str">
        <f t="shared" si="47"/>
        <v>Normal Saline Nasal drop</v>
      </c>
    </row>
    <row r="3074" spans="1:32" x14ac:dyDescent="0.35">
      <c r="A3074" s="2" t="s">
        <v>44494</v>
      </c>
      <c r="B3074" s="2" t="s">
        <v>44495</v>
      </c>
      <c r="C3074" s="23">
        <v>165</v>
      </c>
      <c r="D3074" s="11" t="b">
        <f>FALSE()</f>
        <v>0</v>
      </c>
      <c r="E3074" s="11" t="b">
        <f>FALSE()</f>
        <v>0</v>
      </c>
      <c r="F3074" s="2" t="s">
        <v>10</v>
      </c>
      <c r="G3074" s="2" t="s">
        <v>10</v>
      </c>
      <c r="H3074" s="2" t="s">
        <v>39308</v>
      </c>
      <c r="I3074" s="11" t="b">
        <f>FALSE()</f>
        <v>0</v>
      </c>
      <c r="J3074" s="24">
        <v>0</v>
      </c>
      <c r="K3074" s="24">
        <v>0</v>
      </c>
      <c r="L3074" s="2" t="s">
        <v>10</v>
      </c>
      <c r="M3074" t="str">
        <f>VLOOKUP(Table18[[#This Row],[No.]],N:O,2,FALSE)</f>
        <v>Terbinafine cream 1%</v>
      </c>
      <c r="N3074" t="s">
        <v>44585</v>
      </c>
      <c r="O3074" t="s">
        <v>44586</v>
      </c>
      <c r="P3074">
        <v>50</v>
      </c>
      <c r="Q3074">
        <v>50</v>
      </c>
      <c r="R3074">
        <v>50</v>
      </c>
      <c r="S3074">
        <v>0</v>
      </c>
      <c r="T3074" t="s">
        <v>35751</v>
      </c>
      <c r="U3074" t="s">
        <v>7105</v>
      </c>
      <c r="V3074" t="s">
        <v>7105</v>
      </c>
      <c r="W3074" t="s">
        <v>7105</v>
      </c>
      <c r="X3074" s="4">
        <v>1050</v>
      </c>
      <c r="Y3074">
        <v>0</v>
      </c>
      <c r="Z3074">
        <v>0</v>
      </c>
      <c r="AB3074" t="s">
        <v>44587</v>
      </c>
      <c r="AF3074" t="str">
        <f t="shared" si="47"/>
        <v>Terbinafine cream 1%</v>
      </c>
    </row>
    <row r="3075" spans="1:32" x14ac:dyDescent="0.35">
      <c r="A3075" s="2" t="s">
        <v>44497</v>
      </c>
      <c r="B3075" s="2" t="s">
        <v>44498</v>
      </c>
      <c r="C3075" s="23">
        <v>50</v>
      </c>
      <c r="D3075" s="11" t="b">
        <f>FALSE()</f>
        <v>0</v>
      </c>
      <c r="E3075" s="11" t="b">
        <f>FALSE()</f>
        <v>0</v>
      </c>
      <c r="F3075" s="2" t="s">
        <v>10</v>
      </c>
      <c r="G3075" s="2" t="s">
        <v>10</v>
      </c>
      <c r="H3075" s="2" t="s">
        <v>39356</v>
      </c>
      <c r="I3075" s="11" t="b">
        <f>FALSE()</f>
        <v>0</v>
      </c>
      <c r="J3075" s="24">
        <v>0</v>
      </c>
      <c r="K3075" s="24">
        <v>0</v>
      </c>
      <c r="L3075" s="2" t="s">
        <v>10</v>
      </c>
      <c r="M3075" t="str">
        <f>VLOOKUP(Table18[[#This Row],[No.]],N:O,2,FALSE)</f>
        <v>Olazepine tabs</v>
      </c>
      <c r="N3075" t="s">
        <v>44588</v>
      </c>
      <c r="O3075" t="s">
        <v>44589</v>
      </c>
      <c r="P3075" s="22">
        <v>1200</v>
      </c>
      <c r="Q3075" s="22">
        <v>1200</v>
      </c>
      <c r="R3075" s="4">
        <v>1200</v>
      </c>
      <c r="S3075">
        <v>800</v>
      </c>
      <c r="T3075" t="s">
        <v>36449</v>
      </c>
      <c r="U3075" t="s">
        <v>7105</v>
      </c>
      <c r="V3075" t="s">
        <v>7105</v>
      </c>
      <c r="W3075" t="s">
        <v>7105</v>
      </c>
      <c r="X3075">
        <v>50</v>
      </c>
      <c r="Y3075">
        <v>0</v>
      </c>
      <c r="Z3075">
        <v>0</v>
      </c>
      <c r="AB3075" t="s">
        <v>44590</v>
      </c>
      <c r="AF3075" t="str">
        <f t="shared" ref="AF3075:AF3138" si="48">VLOOKUP(A:A,N:O,2,FALSE)</f>
        <v>Olazepine tabs</v>
      </c>
    </row>
    <row r="3076" spans="1:32" x14ac:dyDescent="0.35">
      <c r="A3076" s="2" t="s">
        <v>44500</v>
      </c>
      <c r="B3076" s="2" t="s">
        <v>44501</v>
      </c>
      <c r="C3076" s="23">
        <v>0</v>
      </c>
      <c r="D3076" s="11" t="b">
        <f>FALSE()</f>
        <v>0</v>
      </c>
      <c r="E3076" s="11" t="b">
        <f>FALSE()</f>
        <v>0</v>
      </c>
      <c r="F3076" s="2" t="s">
        <v>10</v>
      </c>
      <c r="G3076" s="2" t="s">
        <v>10</v>
      </c>
      <c r="H3076" s="2" t="s">
        <v>35751</v>
      </c>
      <c r="I3076" s="11" t="b">
        <f>FALSE()</f>
        <v>0</v>
      </c>
      <c r="J3076" s="24">
        <v>0</v>
      </c>
      <c r="K3076" s="24">
        <v>0</v>
      </c>
      <c r="L3076" s="2" t="s">
        <v>10</v>
      </c>
      <c r="M3076" t="str">
        <f>VLOOKUP(Table18[[#This Row],[No.]],N:O,2,FALSE)</f>
        <v>Indapamide 1.5mg tabs</v>
      </c>
      <c r="N3076" t="s">
        <v>44591</v>
      </c>
      <c r="O3076" t="s">
        <v>44592</v>
      </c>
      <c r="P3076" s="22">
        <v>16503</v>
      </c>
      <c r="Q3076" s="22">
        <v>16503</v>
      </c>
      <c r="R3076" s="4">
        <v>16503</v>
      </c>
      <c r="S3076" s="22">
        <v>5500</v>
      </c>
      <c r="T3076" t="s">
        <v>36449</v>
      </c>
      <c r="U3076" t="s">
        <v>7105</v>
      </c>
      <c r="V3076" t="s">
        <v>7105</v>
      </c>
      <c r="W3076" t="s">
        <v>7105</v>
      </c>
      <c r="X3076">
        <v>5.5</v>
      </c>
      <c r="Y3076">
        <v>0</v>
      </c>
      <c r="Z3076">
        <v>0</v>
      </c>
      <c r="AB3076" t="s">
        <v>44593</v>
      </c>
      <c r="AF3076" t="str">
        <f t="shared" si="48"/>
        <v>Indapamide 1.5mg tabs</v>
      </c>
    </row>
    <row r="3077" spans="1:32" x14ac:dyDescent="0.35">
      <c r="A3077" s="2" t="s">
        <v>44503</v>
      </c>
      <c r="B3077" s="2" t="s">
        <v>44504</v>
      </c>
      <c r="C3077" s="23">
        <v>0</v>
      </c>
      <c r="D3077" s="11" t="b">
        <f>FALSE()</f>
        <v>0</v>
      </c>
      <c r="E3077" s="11" t="b">
        <f>FALSE()</f>
        <v>0</v>
      </c>
      <c r="F3077" s="2" t="s">
        <v>10</v>
      </c>
      <c r="G3077" s="2" t="s">
        <v>10</v>
      </c>
      <c r="H3077" s="2" t="s">
        <v>35751</v>
      </c>
      <c r="I3077" s="11" t="b">
        <f>TRUE()</f>
        <v>1</v>
      </c>
      <c r="J3077" s="24">
        <v>0</v>
      </c>
      <c r="K3077" s="24">
        <v>0</v>
      </c>
      <c r="L3077" s="2" t="s">
        <v>10</v>
      </c>
      <c r="M3077" t="str">
        <f>VLOOKUP(Table18[[#This Row],[No.]],N:O,2,FALSE)</f>
        <v>Ipratropium bromide inhalation</v>
      </c>
      <c r="N3077" t="s">
        <v>44594</v>
      </c>
      <c r="O3077" t="s">
        <v>44595</v>
      </c>
      <c r="P3077" s="22">
        <v>7400</v>
      </c>
      <c r="Q3077" s="22">
        <v>7400</v>
      </c>
      <c r="R3077" s="4">
        <v>7400</v>
      </c>
      <c r="S3077" s="22">
        <v>4510</v>
      </c>
      <c r="T3077" t="s">
        <v>36449</v>
      </c>
      <c r="U3077" t="s">
        <v>7105</v>
      </c>
      <c r="V3077" t="s">
        <v>7105</v>
      </c>
      <c r="W3077" t="s">
        <v>7105</v>
      </c>
      <c r="X3077">
        <v>28</v>
      </c>
      <c r="Y3077">
        <v>0</v>
      </c>
      <c r="Z3077">
        <v>0</v>
      </c>
      <c r="AB3077" t="s">
        <v>44596</v>
      </c>
      <c r="AE3077" t="s">
        <v>35876</v>
      </c>
      <c r="AF3077" t="str">
        <f t="shared" si="48"/>
        <v>Ipratropium bromide inhalation</v>
      </c>
    </row>
    <row r="3078" spans="1:32" x14ac:dyDescent="0.35">
      <c r="A3078" s="2" t="s">
        <v>44506</v>
      </c>
      <c r="B3078" s="2" t="s">
        <v>44507</v>
      </c>
      <c r="C3078" s="23">
        <v>10</v>
      </c>
      <c r="D3078" s="11" t="b">
        <f>FALSE()</f>
        <v>0</v>
      </c>
      <c r="E3078" s="11" t="b">
        <f>FALSE()</f>
        <v>0</v>
      </c>
      <c r="F3078" s="2" t="s">
        <v>10</v>
      </c>
      <c r="G3078" s="2" t="s">
        <v>10</v>
      </c>
      <c r="H3078" s="2" t="s">
        <v>35751</v>
      </c>
      <c r="I3078" s="11" t="b">
        <f>FALSE()</f>
        <v>0</v>
      </c>
      <c r="J3078" s="24">
        <v>0</v>
      </c>
      <c r="K3078" s="24">
        <v>0</v>
      </c>
      <c r="L3078" s="2" t="s">
        <v>10</v>
      </c>
      <c r="M3078" t="str">
        <f>VLOOKUP(Table18[[#This Row],[No.]],N:O,2,FALSE)</f>
        <v>Ivermectin Tabs 6mg</v>
      </c>
      <c r="N3078" t="s">
        <v>44597</v>
      </c>
      <c r="O3078" t="s">
        <v>44598</v>
      </c>
      <c r="P3078">
        <v>287</v>
      </c>
      <c r="Q3078">
        <v>287</v>
      </c>
      <c r="R3078">
        <v>287</v>
      </c>
      <c r="S3078">
        <v>235</v>
      </c>
      <c r="T3078" t="s">
        <v>35751</v>
      </c>
      <c r="U3078" t="s">
        <v>7105</v>
      </c>
      <c r="V3078" t="s">
        <v>7105</v>
      </c>
      <c r="W3078" t="s">
        <v>7105</v>
      </c>
      <c r="X3078">
        <v>62.5</v>
      </c>
      <c r="Y3078">
        <v>0</v>
      </c>
      <c r="Z3078">
        <v>0</v>
      </c>
      <c r="AB3078" t="s">
        <v>44599</v>
      </c>
      <c r="AE3078" t="s">
        <v>37006</v>
      </c>
      <c r="AF3078" t="str">
        <f t="shared" si="48"/>
        <v>Ivermectin Tabs 6mg</v>
      </c>
    </row>
    <row r="3079" spans="1:32" x14ac:dyDescent="0.35">
      <c r="A3079" s="2" t="s">
        <v>44509</v>
      </c>
      <c r="B3079" s="2" t="s">
        <v>44510</v>
      </c>
      <c r="C3079" s="23">
        <v>0</v>
      </c>
      <c r="D3079" s="11" t="b">
        <f>FALSE()</f>
        <v>0</v>
      </c>
      <c r="E3079" s="11" t="b">
        <f>FALSE()</f>
        <v>0</v>
      </c>
      <c r="F3079" s="2" t="s">
        <v>10</v>
      </c>
      <c r="G3079" s="2" t="s">
        <v>10</v>
      </c>
      <c r="H3079" s="2" t="s">
        <v>35751</v>
      </c>
      <c r="I3079" s="11" t="b">
        <f>FALSE()</f>
        <v>0</v>
      </c>
      <c r="J3079" s="24">
        <v>0</v>
      </c>
      <c r="K3079" s="24">
        <v>0</v>
      </c>
      <c r="L3079" s="2" t="s">
        <v>10</v>
      </c>
      <c r="M3079" t="str">
        <f>VLOOKUP(Table18[[#This Row],[No.]],N:O,2,FALSE)</f>
        <v>Mefanamic Acid 500mg tab</v>
      </c>
      <c r="N3079" t="s">
        <v>44600</v>
      </c>
      <c r="O3079" t="s">
        <v>44601</v>
      </c>
      <c r="P3079">
        <v>505</v>
      </c>
      <c r="Q3079">
        <v>505</v>
      </c>
      <c r="R3079">
        <v>505</v>
      </c>
      <c r="S3079">
        <v>95</v>
      </c>
      <c r="T3079" t="s">
        <v>39429</v>
      </c>
      <c r="U3079" t="s">
        <v>7105</v>
      </c>
      <c r="V3079" t="s">
        <v>7105</v>
      </c>
      <c r="W3079" t="s">
        <v>7105</v>
      </c>
      <c r="X3079">
        <v>30</v>
      </c>
      <c r="Y3079">
        <v>0</v>
      </c>
      <c r="Z3079">
        <v>0</v>
      </c>
      <c r="AB3079" t="s">
        <v>44602</v>
      </c>
      <c r="AE3079" t="s">
        <v>37006</v>
      </c>
      <c r="AF3079" t="str">
        <f t="shared" si="48"/>
        <v>Mefanamic Acid 500mg tab</v>
      </c>
    </row>
    <row r="3080" spans="1:32" x14ac:dyDescent="0.35">
      <c r="A3080" s="2" t="s">
        <v>44512</v>
      </c>
      <c r="B3080" s="2" t="s">
        <v>44513</v>
      </c>
      <c r="C3080" s="23">
        <v>81</v>
      </c>
      <c r="D3080" s="11" t="b">
        <f>FALSE()</f>
        <v>0</v>
      </c>
      <c r="E3080" s="11" t="b">
        <f>FALSE()</f>
        <v>0</v>
      </c>
      <c r="F3080" s="2" t="s">
        <v>10</v>
      </c>
      <c r="G3080" s="2" t="s">
        <v>10</v>
      </c>
      <c r="H3080" s="2" t="s">
        <v>35751</v>
      </c>
      <c r="I3080" s="11" t="b">
        <f>FALSE()</f>
        <v>0</v>
      </c>
      <c r="J3080" s="24">
        <v>55</v>
      </c>
      <c r="K3080" s="24">
        <v>0</v>
      </c>
      <c r="L3080" s="2" t="s">
        <v>10</v>
      </c>
      <c r="M3080" t="str">
        <f>VLOOKUP(Table18[[#This Row],[No.]],N:O,2,FALSE)</f>
        <v>Metoclopramide tabs 10mg</v>
      </c>
      <c r="N3080" t="s">
        <v>44603</v>
      </c>
      <c r="O3080" t="s">
        <v>44604</v>
      </c>
      <c r="P3080" s="22">
        <v>2508</v>
      </c>
      <c r="Q3080" s="22">
        <v>2508</v>
      </c>
      <c r="R3080" s="4">
        <v>2508</v>
      </c>
      <c r="S3080">
        <v>0</v>
      </c>
      <c r="T3080" t="s">
        <v>36449</v>
      </c>
      <c r="U3080" t="s">
        <v>7105</v>
      </c>
      <c r="V3080" t="s">
        <v>7105</v>
      </c>
      <c r="W3080" t="s">
        <v>7105</v>
      </c>
      <c r="X3080">
        <v>34</v>
      </c>
      <c r="Y3080">
        <v>0</v>
      </c>
      <c r="Z3080">
        <v>0</v>
      </c>
      <c r="AB3080" t="s">
        <v>44605</v>
      </c>
      <c r="AF3080" t="str">
        <f t="shared" si="48"/>
        <v>Metoclopramide tabs 10mg</v>
      </c>
    </row>
    <row r="3081" spans="1:32" x14ac:dyDescent="0.35">
      <c r="A3081" s="2" t="s">
        <v>44515</v>
      </c>
      <c r="B3081" s="2" t="s">
        <v>44516</v>
      </c>
      <c r="C3081" s="23">
        <v>0</v>
      </c>
      <c r="D3081" s="11" t="b">
        <f>FALSE()</f>
        <v>0</v>
      </c>
      <c r="E3081" s="11" t="b">
        <f>FALSE()</f>
        <v>0</v>
      </c>
      <c r="F3081" s="2" t="s">
        <v>10</v>
      </c>
      <c r="G3081" s="2" t="s">
        <v>10</v>
      </c>
      <c r="H3081" s="2" t="s">
        <v>35751</v>
      </c>
      <c r="I3081" s="11" t="b">
        <f>FALSE()</f>
        <v>0</v>
      </c>
      <c r="J3081" s="24">
        <v>0</v>
      </c>
      <c r="K3081" s="24">
        <v>0</v>
      </c>
      <c r="L3081" s="2" t="s">
        <v>10</v>
      </c>
      <c r="M3081" t="str">
        <f>VLOOKUP(Table18[[#This Row],[No.]],N:O,2,FALSE)</f>
        <v>Neurobine tabs</v>
      </c>
      <c r="N3081" t="s">
        <v>44606</v>
      </c>
      <c r="O3081" t="s">
        <v>44607</v>
      </c>
      <c r="P3081" s="22">
        <v>1329</v>
      </c>
      <c r="Q3081" s="22">
        <v>1329</v>
      </c>
      <c r="R3081" s="4">
        <v>1329</v>
      </c>
      <c r="S3081">
        <v>120</v>
      </c>
      <c r="T3081" t="s">
        <v>35751</v>
      </c>
      <c r="U3081" t="s">
        <v>7105</v>
      </c>
      <c r="V3081" t="s">
        <v>7105</v>
      </c>
      <c r="W3081" t="s">
        <v>7105</v>
      </c>
      <c r="X3081">
        <v>33</v>
      </c>
      <c r="Y3081">
        <v>0</v>
      </c>
      <c r="Z3081">
        <v>0</v>
      </c>
      <c r="AB3081" t="s">
        <v>44608</v>
      </c>
      <c r="AE3081" t="s">
        <v>37006</v>
      </c>
      <c r="AF3081" t="str">
        <f t="shared" si="48"/>
        <v>Neurobine tabs</v>
      </c>
    </row>
    <row r="3082" spans="1:32" x14ac:dyDescent="0.35">
      <c r="A3082" s="2" t="s">
        <v>44518</v>
      </c>
      <c r="B3082" s="2" t="s">
        <v>44519</v>
      </c>
      <c r="C3082" s="23">
        <v>0</v>
      </c>
      <c r="D3082" s="11" t="b">
        <f>FALSE()</f>
        <v>0</v>
      </c>
      <c r="E3082" s="11" t="b">
        <f>FALSE()</f>
        <v>0</v>
      </c>
      <c r="F3082" s="2" t="s">
        <v>10</v>
      </c>
      <c r="G3082" s="2" t="s">
        <v>10</v>
      </c>
      <c r="H3082" s="2" t="s">
        <v>35751</v>
      </c>
      <c r="I3082" s="11" t="b">
        <f>FALSE()</f>
        <v>0</v>
      </c>
      <c r="J3082" s="24">
        <v>0</v>
      </c>
      <c r="K3082" s="24">
        <v>0</v>
      </c>
      <c r="L3082" s="2" t="s">
        <v>10</v>
      </c>
      <c r="M3082" t="str">
        <f>VLOOKUP(Table18[[#This Row],[No.]],N:O,2,FALSE)</f>
        <v>Sulbutamol 5mg tabs</v>
      </c>
      <c r="N3082" t="s">
        <v>44609</v>
      </c>
      <c r="O3082" t="s">
        <v>44610</v>
      </c>
      <c r="P3082">
        <v>55</v>
      </c>
      <c r="Q3082">
        <v>55</v>
      </c>
      <c r="R3082">
        <v>55</v>
      </c>
      <c r="S3082">
        <v>0</v>
      </c>
      <c r="T3082" t="s">
        <v>35751</v>
      </c>
      <c r="U3082" t="s">
        <v>7105</v>
      </c>
      <c r="V3082" t="s">
        <v>7105</v>
      </c>
      <c r="W3082" t="s">
        <v>7105</v>
      </c>
      <c r="X3082" s="4">
        <v>1500</v>
      </c>
      <c r="Y3082">
        <v>0</v>
      </c>
      <c r="Z3082">
        <v>0</v>
      </c>
      <c r="AB3082" t="s">
        <v>44611</v>
      </c>
      <c r="AF3082" t="str">
        <f t="shared" si="48"/>
        <v>Sulbutamol 5mg tabs</v>
      </c>
    </row>
    <row r="3083" spans="1:32" x14ac:dyDescent="0.35">
      <c r="A3083" s="2" t="s">
        <v>44521</v>
      </c>
      <c r="B3083" s="2" t="s">
        <v>44522</v>
      </c>
      <c r="C3083" s="23">
        <v>10</v>
      </c>
      <c r="D3083" s="11" t="b">
        <f>FALSE()</f>
        <v>0</v>
      </c>
      <c r="E3083" s="11" t="b">
        <f>FALSE()</f>
        <v>0</v>
      </c>
      <c r="F3083" s="2" t="s">
        <v>10</v>
      </c>
      <c r="G3083" s="2" t="s">
        <v>10</v>
      </c>
      <c r="H3083" s="2" t="s">
        <v>36449</v>
      </c>
      <c r="I3083" s="11" t="b">
        <f>FALSE()</f>
        <v>0</v>
      </c>
      <c r="J3083" s="24">
        <v>470</v>
      </c>
      <c r="K3083" s="24">
        <v>0</v>
      </c>
      <c r="L3083" s="2" t="s">
        <v>10</v>
      </c>
      <c r="M3083" t="str">
        <f>VLOOKUP(Table18[[#This Row],[No.]],N:O,2,FALSE)</f>
        <v>Methylprednisolone inj</v>
      </c>
      <c r="N3083" t="s">
        <v>44612</v>
      </c>
      <c r="O3083" t="s">
        <v>44613</v>
      </c>
      <c r="P3083">
        <v>100</v>
      </c>
      <c r="Q3083">
        <v>100</v>
      </c>
      <c r="R3083">
        <v>100</v>
      </c>
      <c r="S3083">
        <v>200</v>
      </c>
      <c r="T3083" t="s">
        <v>35751</v>
      </c>
      <c r="U3083" t="s">
        <v>7105</v>
      </c>
      <c r="V3083" t="s">
        <v>7105</v>
      </c>
      <c r="W3083" t="s">
        <v>7105</v>
      </c>
      <c r="X3083">
        <v>400</v>
      </c>
      <c r="Y3083">
        <v>0</v>
      </c>
      <c r="Z3083">
        <v>0</v>
      </c>
      <c r="AB3083" t="s">
        <v>44614</v>
      </c>
      <c r="AF3083" t="str">
        <f t="shared" si="48"/>
        <v>Methylprednisolone inj</v>
      </c>
    </row>
    <row r="3084" spans="1:32" x14ac:dyDescent="0.35">
      <c r="A3084" s="2" t="s">
        <v>44524</v>
      </c>
      <c r="B3084" s="2" t="s">
        <v>44525</v>
      </c>
      <c r="C3084" s="23">
        <v>100</v>
      </c>
      <c r="D3084" s="11" t="b">
        <f>FALSE()</f>
        <v>0</v>
      </c>
      <c r="E3084" s="11" t="b">
        <f>FALSE()</f>
        <v>0</v>
      </c>
      <c r="F3084" s="2" t="s">
        <v>10</v>
      </c>
      <c r="G3084" s="2" t="s">
        <v>10</v>
      </c>
      <c r="H3084" s="2" t="s">
        <v>36183</v>
      </c>
      <c r="I3084" s="11" t="b">
        <f>FALSE()</f>
        <v>0</v>
      </c>
      <c r="J3084" s="24">
        <v>230</v>
      </c>
      <c r="K3084" s="24">
        <v>0</v>
      </c>
      <c r="L3084" s="2" t="s">
        <v>10</v>
      </c>
      <c r="M3084" t="str">
        <f>VLOOKUP(Table18[[#This Row],[No.]],N:O,2,FALSE)</f>
        <v>Pilocarpine eye drop sol 4%</v>
      </c>
      <c r="N3084" t="s">
        <v>44615</v>
      </c>
      <c r="O3084" t="s">
        <v>44616</v>
      </c>
      <c r="P3084">
        <v>100</v>
      </c>
      <c r="Q3084">
        <v>100</v>
      </c>
      <c r="R3084">
        <v>100</v>
      </c>
      <c r="S3084">
        <v>0</v>
      </c>
      <c r="T3084" t="s">
        <v>39308</v>
      </c>
      <c r="U3084" t="s">
        <v>7105</v>
      </c>
      <c r="V3084" t="s">
        <v>7105</v>
      </c>
      <c r="W3084" t="s">
        <v>7105</v>
      </c>
      <c r="X3084">
        <v>15</v>
      </c>
      <c r="Y3084">
        <v>0</v>
      </c>
      <c r="Z3084">
        <v>0</v>
      </c>
      <c r="AB3084" t="s">
        <v>44617</v>
      </c>
      <c r="AF3084" t="str">
        <f t="shared" si="48"/>
        <v>Pilocarpine eye drop sol 4%</v>
      </c>
    </row>
    <row r="3085" spans="1:32" x14ac:dyDescent="0.35">
      <c r="A3085" s="2" t="s">
        <v>44527</v>
      </c>
      <c r="B3085" s="2" t="s">
        <v>44528</v>
      </c>
      <c r="C3085" s="23">
        <v>220</v>
      </c>
      <c r="D3085" s="11" t="b">
        <f>FALSE()</f>
        <v>0</v>
      </c>
      <c r="E3085" s="11" t="b">
        <f>FALSE()</f>
        <v>0</v>
      </c>
      <c r="F3085" s="2" t="s">
        <v>10</v>
      </c>
      <c r="G3085" s="2" t="s">
        <v>10</v>
      </c>
      <c r="H3085" s="2" t="s">
        <v>36449</v>
      </c>
      <c r="I3085" s="11" t="b">
        <f>FALSE()</f>
        <v>0</v>
      </c>
      <c r="J3085" s="24">
        <v>150</v>
      </c>
      <c r="K3085" s="24">
        <v>0</v>
      </c>
      <c r="L3085" s="2" t="s">
        <v>10</v>
      </c>
      <c r="M3085" t="str">
        <f>VLOOKUP(Table18[[#This Row],[No.]],N:O,2,FALSE)</f>
        <v>Ketamine Hydrochloride 50mg/ml</v>
      </c>
      <c r="N3085" t="s">
        <v>44618</v>
      </c>
      <c r="O3085" t="s">
        <v>44619</v>
      </c>
      <c r="P3085">
        <v>100</v>
      </c>
      <c r="Q3085">
        <v>100</v>
      </c>
      <c r="R3085">
        <v>100</v>
      </c>
      <c r="S3085">
        <v>0</v>
      </c>
      <c r="T3085" t="s">
        <v>39308</v>
      </c>
      <c r="U3085" t="s">
        <v>7105</v>
      </c>
      <c r="V3085" t="s">
        <v>7105</v>
      </c>
      <c r="W3085" t="s">
        <v>7105</v>
      </c>
      <c r="X3085">
        <v>15</v>
      </c>
      <c r="Y3085">
        <v>0</v>
      </c>
      <c r="Z3085">
        <v>0</v>
      </c>
      <c r="AB3085" t="s">
        <v>44620</v>
      </c>
      <c r="AF3085" t="str">
        <f t="shared" si="48"/>
        <v>Ketamine Hydrochloride 50mg/ml</v>
      </c>
    </row>
    <row r="3086" spans="1:32" x14ac:dyDescent="0.35">
      <c r="A3086" s="2" t="s">
        <v>44530</v>
      </c>
      <c r="B3086" s="2" t="s">
        <v>44531</v>
      </c>
      <c r="C3086" s="23">
        <v>50</v>
      </c>
      <c r="D3086" s="11" t="b">
        <f>FALSE()</f>
        <v>0</v>
      </c>
      <c r="E3086" s="11" t="b">
        <f>FALSE()</f>
        <v>0</v>
      </c>
      <c r="F3086" s="2" t="s">
        <v>10</v>
      </c>
      <c r="G3086" s="2" t="s">
        <v>10</v>
      </c>
      <c r="H3086" s="2" t="s">
        <v>39429</v>
      </c>
      <c r="I3086" s="11" t="b">
        <f>FALSE()</f>
        <v>0</v>
      </c>
      <c r="J3086" s="24">
        <v>120</v>
      </c>
      <c r="K3086" s="24">
        <v>0</v>
      </c>
      <c r="L3086" s="2" t="s">
        <v>10</v>
      </c>
      <c r="M3086" t="str">
        <f>VLOOKUP(Table18[[#This Row],[No.]],N:O,2,FALSE)</f>
        <v>Atropine Eye Drop Sol 0.1%</v>
      </c>
      <c r="N3086" t="s">
        <v>44621</v>
      </c>
      <c r="O3086" t="s">
        <v>44622</v>
      </c>
      <c r="P3086">
        <v>400</v>
      </c>
      <c r="Q3086">
        <v>400</v>
      </c>
      <c r="R3086">
        <v>400</v>
      </c>
      <c r="S3086">
        <v>21</v>
      </c>
      <c r="T3086" t="s">
        <v>39356</v>
      </c>
      <c r="U3086" t="s">
        <v>7105</v>
      </c>
      <c r="V3086" t="s">
        <v>7105</v>
      </c>
      <c r="W3086" t="s">
        <v>7105</v>
      </c>
      <c r="X3086">
        <v>3</v>
      </c>
      <c r="Y3086">
        <v>0</v>
      </c>
      <c r="Z3086">
        <v>0</v>
      </c>
      <c r="AB3086" t="s">
        <v>44623</v>
      </c>
      <c r="AF3086" t="str">
        <f t="shared" si="48"/>
        <v>Atropine Eye Drop Sol 0.1%</v>
      </c>
    </row>
    <row r="3087" spans="1:32" x14ac:dyDescent="0.35">
      <c r="A3087" s="2" t="s">
        <v>44533</v>
      </c>
      <c r="B3087" s="2" t="s">
        <v>44534</v>
      </c>
      <c r="C3087" s="23">
        <v>50</v>
      </c>
      <c r="D3087" s="11" t="b">
        <f>FALSE()</f>
        <v>0</v>
      </c>
      <c r="E3087" s="11" t="b">
        <f>FALSE()</f>
        <v>0</v>
      </c>
      <c r="F3087" s="2" t="s">
        <v>10</v>
      </c>
      <c r="G3087" s="2" t="s">
        <v>10</v>
      </c>
      <c r="H3087" s="2" t="s">
        <v>39429</v>
      </c>
      <c r="I3087" s="11" t="b">
        <f>FALSE()</f>
        <v>0</v>
      </c>
      <c r="J3087" s="24">
        <v>90</v>
      </c>
      <c r="K3087" s="24">
        <v>0</v>
      </c>
      <c r="L3087" s="2" t="s">
        <v>10</v>
      </c>
      <c r="M3087" t="str">
        <f>VLOOKUP(Table18[[#This Row],[No.]],N:O,2,FALSE)</f>
        <v>Atropine Eye drop sol 1%</v>
      </c>
      <c r="N3087" t="s">
        <v>44624</v>
      </c>
      <c r="O3087" t="s">
        <v>44625</v>
      </c>
      <c r="P3087" s="22">
        <v>2693</v>
      </c>
      <c r="Q3087" s="22">
        <v>2693</v>
      </c>
      <c r="R3087" s="4">
        <v>2693</v>
      </c>
      <c r="S3087" s="22">
        <v>6304</v>
      </c>
      <c r="T3087" t="s">
        <v>35751</v>
      </c>
      <c r="U3087" t="s">
        <v>7105</v>
      </c>
      <c r="V3087" t="s">
        <v>7105</v>
      </c>
      <c r="W3087" t="s">
        <v>7105</v>
      </c>
      <c r="X3087">
        <v>225</v>
      </c>
      <c r="Y3087">
        <v>0</v>
      </c>
      <c r="Z3087">
        <v>0</v>
      </c>
      <c r="AB3087" t="s">
        <v>44626</v>
      </c>
      <c r="AF3087" t="str">
        <f t="shared" si="48"/>
        <v>Atropine Eye drop sol 1%</v>
      </c>
    </row>
    <row r="3088" spans="1:32" x14ac:dyDescent="0.35">
      <c r="A3088" s="2" t="s">
        <v>44536</v>
      </c>
      <c r="B3088" s="2" t="s">
        <v>44537</v>
      </c>
      <c r="C3088" s="23">
        <v>0</v>
      </c>
      <c r="D3088" s="11" t="b">
        <f>FALSE()</f>
        <v>0</v>
      </c>
      <c r="E3088" s="11" t="b">
        <f>FALSE()</f>
        <v>0</v>
      </c>
      <c r="F3088" s="2" t="s">
        <v>10</v>
      </c>
      <c r="G3088" s="2" t="s">
        <v>10</v>
      </c>
      <c r="H3088" s="2" t="s">
        <v>35763</v>
      </c>
      <c r="I3088" s="11" t="b">
        <f>TRUE()</f>
        <v>1</v>
      </c>
      <c r="J3088" s="24">
        <v>0</v>
      </c>
      <c r="K3088" s="24">
        <v>0</v>
      </c>
      <c r="L3088" s="2" t="s">
        <v>10</v>
      </c>
      <c r="M3088" t="str">
        <f>VLOOKUP(Table18[[#This Row],[No.]],N:O,2,FALSE)</f>
        <v>Bisoprol tabs 1.25mg</v>
      </c>
      <c r="N3088" t="s">
        <v>44627</v>
      </c>
      <c r="O3088" t="s">
        <v>44628</v>
      </c>
      <c r="P3088">
        <v>100</v>
      </c>
      <c r="Q3088">
        <v>100</v>
      </c>
      <c r="R3088">
        <v>100</v>
      </c>
      <c r="S3088">
        <v>15</v>
      </c>
      <c r="T3088" t="s">
        <v>35751</v>
      </c>
      <c r="U3088" t="s">
        <v>7105</v>
      </c>
      <c r="V3088" t="s">
        <v>7105</v>
      </c>
      <c r="W3088" t="s">
        <v>7105</v>
      </c>
      <c r="X3088" s="4">
        <v>5500</v>
      </c>
      <c r="Y3088">
        <v>0</v>
      </c>
      <c r="Z3088">
        <v>0</v>
      </c>
      <c r="AB3088" t="s">
        <v>44629</v>
      </c>
      <c r="AF3088" t="str">
        <f t="shared" si="48"/>
        <v>Bisoprol tabs 1.25mg</v>
      </c>
    </row>
    <row r="3089" spans="1:32" x14ac:dyDescent="0.35">
      <c r="A3089" s="2" t="s">
        <v>44539</v>
      </c>
      <c r="B3089" s="2" t="s">
        <v>44540</v>
      </c>
      <c r="C3089" s="23">
        <v>100</v>
      </c>
      <c r="D3089" s="11" t="b">
        <f>FALSE()</f>
        <v>0</v>
      </c>
      <c r="E3089" s="11" t="b">
        <f>FALSE()</f>
        <v>0</v>
      </c>
      <c r="F3089" s="2" t="s">
        <v>10</v>
      </c>
      <c r="G3089" s="2" t="s">
        <v>10</v>
      </c>
      <c r="H3089" s="2" t="s">
        <v>35778</v>
      </c>
      <c r="I3089" s="11" t="b">
        <f>FALSE()</f>
        <v>0</v>
      </c>
      <c r="J3089" s="24">
        <v>200</v>
      </c>
      <c r="K3089" s="24">
        <v>0</v>
      </c>
      <c r="L3089" s="2" t="s">
        <v>10</v>
      </c>
      <c r="M3089" t="str">
        <f>VLOOKUP(Table18[[#This Row],[No.]],N:O,2,FALSE)</f>
        <v>Ciproflaxacin+gentamicin E&amp;E d</v>
      </c>
      <c r="N3089" t="s">
        <v>44630</v>
      </c>
      <c r="O3089" t="s">
        <v>44631</v>
      </c>
      <c r="P3089">
        <v>200</v>
      </c>
      <c r="Q3089">
        <v>200</v>
      </c>
      <c r="R3089">
        <v>200</v>
      </c>
      <c r="S3089">
        <v>210</v>
      </c>
      <c r="T3089" t="s">
        <v>39308</v>
      </c>
      <c r="U3089" t="s">
        <v>7105</v>
      </c>
      <c r="V3089" t="s">
        <v>7105</v>
      </c>
      <c r="W3089" t="s">
        <v>7105</v>
      </c>
      <c r="X3089">
        <v>6</v>
      </c>
      <c r="Y3089">
        <v>0</v>
      </c>
      <c r="Z3089">
        <v>0</v>
      </c>
      <c r="AB3089" t="s">
        <v>44632</v>
      </c>
      <c r="AF3089" t="str">
        <f t="shared" si="48"/>
        <v>Ciproflaxacin+gentamicin E&amp;E d</v>
      </c>
    </row>
    <row r="3090" spans="1:32" x14ac:dyDescent="0.35">
      <c r="A3090" s="2" t="s">
        <v>44542</v>
      </c>
      <c r="B3090" s="2" t="s">
        <v>44543</v>
      </c>
      <c r="C3090" s="23">
        <v>100</v>
      </c>
      <c r="D3090" s="11" t="b">
        <f>FALSE()</f>
        <v>0</v>
      </c>
      <c r="E3090" s="11" t="b">
        <f>FALSE()</f>
        <v>0</v>
      </c>
      <c r="F3090" s="2" t="s">
        <v>10</v>
      </c>
      <c r="G3090" s="2" t="s">
        <v>10</v>
      </c>
      <c r="H3090" s="2" t="s">
        <v>35751</v>
      </c>
      <c r="I3090" s="11" t="b">
        <f>FALSE()</f>
        <v>0</v>
      </c>
      <c r="J3090" s="24">
        <v>300</v>
      </c>
      <c r="K3090" s="24">
        <v>0</v>
      </c>
      <c r="L3090" s="2" t="s">
        <v>10</v>
      </c>
      <c r="M3090" t="str">
        <f>VLOOKUP(Table18[[#This Row],[No.]],N:O,2,FALSE)</f>
        <v>Dexpanthenol cream/oint</v>
      </c>
      <c r="N3090" t="s">
        <v>44633</v>
      </c>
      <c r="O3090" t="s">
        <v>44634</v>
      </c>
      <c r="P3090">
        <v>5</v>
      </c>
      <c r="Q3090">
        <v>5</v>
      </c>
      <c r="R3090">
        <v>5</v>
      </c>
      <c r="S3090">
        <v>60</v>
      </c>
      <c r="T3090" t="s">
        <v>39530</v>
      </c>
      <c r="U3090" t="s">
        <v>7105</v>
      </c>
      <c r="V3090" t="s">
        <v>7105</v>
      </c>
      <c r="W3090" t="s">
        <v>7105</v>
      </c>
      <c r="X3090">
        <v>200</v>
      </c>
      <c r="Y3090">
        <v>0</v>
      </c>
      <c r="Z3090">
        <v>0</v>
      </c>
      <c r="AB3090" t="s">
        <v>44635</v>
      </c>
      <c r="AF3090" t="str">
        <f t="shared" si="48"/>
        <v>Dexpanthenol cream/oint</v>
      </c>
    </row>
    <row r="3091" spans="1:32" x14ac:dyDescent="0.35">
      <c r="A3091" s="2" t="s">
        <v>44545</v>
      </c>
      <c r="B3091" s="2" t="s">
        <v>44546</v>
      </c>
      <c r="C3091" s="23">
        <v>0</v>
      </c>
      <c r="D3091" s="11" t="b">
        <f>FALSE()</f>
        <v>0</v>
      </c>
      <c r="E3091" s="11" t="b">
        <f>FALSE()</f>
        <v>0</v>
      </c>
      <c r="F3091" s="2" t="s">
        <v>10</v>
      </c>
      <c r="G3091" s="2" t="s">
        <v>10</v>
      </c>
      <c r="H3091" s="2" t="s">
        <v>35751</v>
      </c>
      <c r="I3091" s="11" t="b">
        <f>TRUE()</f>
        <v>1</v>
      </c>
      <c r="J3091" s="24">
        <v>0</v>
      </c>
      <c r="K3091" s="24">
        <v>0</v>
      </c>
      <c r="L3091" s="2" t="s">
        <v>10</v>
      </c>
      <c r="M3091" t="str">
        <f>VLOOKUP(Table18[[#This Row],[No.]],N:O,2,FALSE)</f>
        <v>Dextran 70% inj Sol 6%</v>
      </c>
      <c r="N3091" t="s">
        <v>44636</v>
      </c>
      <c r="O3091" t="s">
        <v>44637</v>
      </c>
      <c r="P3091" s="22">
        <v>1000</v>
      </c>
      <c r="Q3091" s="22">
        <v>1000</v>
      </c>
      <c r="R3091" s="4">
        <v>1000</v>
      </c>
      <c r="S3091" s="22">
        <v>1000</v>
      </c>
      <c r="T3091" t="s">
        <v>39429</v>
      </c>
      <c r="U3091" t="s">
        <v>7105</v>
      </c>
      <c r="V3091" t="s">
        <v>7105</v>
      </c>
      <c r="W3091" t="s">
        <v>7105</v>
      </c>
      <c r="X3091">
        <v>9</v>
      </c>
      <c r="Y3091">
        <v>0</v>
      </c>
      <c r="Z3091">
        <v>0</v>
      </c>
      <c r="AB3091" t="s">
        <v>44638</v>
      </c>
      <c r="AF3091" t="str">
        <f t="shared" si="48"/>
        <v>Dextran 70% inj Sol 6%</v>
      </c>
    </row>
    <row r="3092" spans="1:32" x14ac:dyDescent="0.35">
      <c r="A3092" s="2" t="s">
        <v>44548</v>
      </c>
      <c r="B3092" s="2" t="s">
        <v>44549</v>
      </c>
      <c r="C3092" s="23">
        <v>2400</v>
      </c>
      <c r="D3092" s="11" t="b">
        <f>FALSE()</f>
        <v>0</v>
      </c>
      <c r="E3092" s="11" t="b">
        <f>FALSE()</f>
        <v>0</v>
      </c>
      <c r="F3092" s="2" t="s">
        <v>10</v>
      </c>
      <c r="G3092" s="2" t="s">
        <v>10</v>
      </c>
      <c r="H3092" s="2" t="s">
        <v>35751</v>
      </c>
      <c r="I3092" s="11" t="b">
        <f>FALSE()</f>
        <v>0</v>
      </c>
      <c r="J3092" s="24">
        <v>40</v>
      </c>
      <c r="K3092" s="24">
        <v>0</v>
      </c>
      <c r="L3092" s="2" t="s">
        <v>10</v>
      </c>
      <c r="M3092" t="str">
        <f>VLOOKUP(Table18[[#This Row],[No.]],N:O,2,FALSE)</f>
        <v>Dextrose 10% infusion</v>
      </c>
      <c r="N3092" t="s">
        <v>44639</v>
      </c>
      <c r="O3092" t="s">
        <v>44640</v>
      </c>
      <c r="P3092" s="22">
        <v>8360</v>
      </c>
      <c r="Q3092" s="22">
        <v>8360</v>
      </c>
      <c r="R3092" s="4">
        <v>8360</v>
      </c>
      <c r="S3092" s="22">
        <v>1860</v>
      </c>
      <c r="T3092" t="s">
        <v>39308</v>
      </c>
      <c r="U3092" t="s">
        <v>7105</v>
      </c>
      <c r="V3092" t="s">
        <v>7105</v>
      </c>
      <c r="W3092" t="s">
        <v>7105</v>
      </c>
      <c r="X3092">
        <v>16.8</v>
      </c>
      <c r="Y3092">
        <v>0</v>
      </c>
      <c r="Z3092">
        <v>0</v>
      </c>
      <c r="AB3092" t="s">
        <v>44641</v>
      </c>
      <c r="AE3092" t="s">
        <v>37006</v>
      </c>
      <c r="AF3092" t="str">
        <f t="shared" si="48"/>
        <v>Dextrose 10% infusion</v>
      </c>
    </row>
    <row r="3093" spans="1:32" x14ac:dyDescent="0.35">
      <c r="A3093" s="2" t="s">
        <v>44551</v>
      </c>
      <c r="B3093" s="2" t="s">
        <v>44552</v>
      </c>
      <c r="C3093" s="23">
        <v>1200</v>
      </c>
      <c r="D3093" s="11" t="b">
        <f>FALSE()</f>
        <v>0</v>
      </c>
      <c r="E3093" s="11" t="b">
        <f>FALSE()</f>
        <v>0</v>
      </c>
      <c r="F3093" s="2" t="s">
        <v>10</v>
      </c>
      <c r="G3093" s="2" t="s">
        <v>10</v>
      </c>
      <c r="H3093" s="2" t="s">
        <v>35751</v>
      </c>
      <c r="I3093" s="11" t="b">
        <f>FALSE()</f>
        <v>0</v>
      </c>
      <c r="J3093" s="24">
        <v>40</v>
      </c>
      <c r="K3093" s="24">
        <v>0</v>
      </c>
      <c r="L3093" s="2" t="s">
        <v>10</v>
      </c>
      <c r="M3093" t="str">
        <f>VLOOKUP(Table18[[#This Row],[No.]],N:O,2,FALSE)</f>
        <v>Dextrose Normal Saline Infusio</v>
      </c>
      <c r="N3093" t="s">
        <v>44642</v>
      </c>
      <c r="O3093" t="s">
        <v>44643</v>
      </c>
      <c r="P3093">
        <v>10</v>
      </c>
      <c r="Q3093">
        <v>10</v>
      </c>
      <c r="R3093">
        <v>10</v>
      </c>
      <c r="S3093">
        <v>0</v>
      </c>
      <c r="T3093" t="s">
        <v>35751</v>
      </c>
      <c r="U3093" t="s">
        <v>7105</v>
      </c>
      <c r="V3093" t="s">
        <v>7105</v>
      </c>
      <c r="W3093" t="s">
        <v>7105</v>
      </c>
      <c r="X3093">
        <v>220</v>
      </c>
      <c r="Y3093">
        <v>0</v>
      </c>
      <c r="Z3093">
        <v>0</v>
      </c>
      <c r="AB3093" t="s">
        <v>44644</v>
      </c>
      <c r="AF3093" t="str">
        <f t="shared" si="48"/>
        <v>Dextrose Normal Saline Infusio</v>
      </c>
    </row>
    <row r="3094" spans="1:32" x14ac:dyDescent="0.35">
      <c r="A3094" s="2" t="s">
        <v>44554</v>
      </c>
      <c r="B3094" s="2" t="s">
        <v>44555</v>
      </c>
      <c r="C3094" s="23">
        <v>50</v>
      </c>
      <c r="D3094" s="11" t="b">
        <f>FALSE()</f>
        <v>0</v>
      </c>
      <c r="E3094" s="11" t="b">
        <f>FALSE()</f>
        <v>0</v>
      </c>
      <c r="F3094" s="2" t="s">
        <v>10</v>
      </c>
      <c r="G3094" s="2" t="s">
        <v>10</v>
      </c>
      <c r="H3094" s="2" t="s">
        <v>39308</v>
      </c>
      <c r="I3094" s="11" t="b">
        <f>FALSE()</f>
        <v>0</v>
      </c>
      <c r="J3094" s="24">
        <v>30</v>
      </c>
      <c r="K3094" s="24">
        <v>0</v>
      </c>
      <c r="L3094" s="2" t="s">
        <v>10</v>
      </c>
      <c r="M3094" t="str">
        <f>VLOOKUP(Table18[[#This Row],[No.]],N:O,2,FALSE)</f>
        <v>Diazepam gel/rectal sol 5mg/2m</v>
      </c>
      <c r="N3094" t="s">
        <v>44645</v>
      </c>
      <c r="O3094" t="s">
        <v>44646</v>
      </c>
      <c r="P3094">
        <v>46</v>
      </c>
      <c r="Q3094">
        <v>46</v>
      </c>
      <c r="R3094">
        <v>46</v>
      </c>
      <c r="S3094">
        <v>50</v>
      </c>
      <c r="T3094" t="s">
        <v>35751</v>
      </c>
      <c r="U3094" t="s">
        <v>7105</v>
      </c>
      <c r="V3094" t="s">
        <v>7105</v>
      </c>
      <c r="W3094" t="s">
        <v>7105</v>
      </c>
      <c r="X3094">
        <v>160</v>
      </c>
      <c r="Y3094">
        <v>0</v>
      </c>
      <c r="Z3094">
        <v>0</v>
      </c>
      <c r="AB3094" t="s">
        <v>44647</v>
      </c>
      <c r="AE3094" t="s">
        <v>35876</v>
      </c>
      <c r="AF3094" t="str">
        <f t="shared" si="48"/>
        <v>Diazepam gel/rectal sol 5mg/2m</v>
      </c>
    </row>
    <row r="3095" spans="1:32" x14ac:dyDescent="0.35">
      <c r="A3095" s="2" t="s">
        <v>44557</v>
      </c>
      <c r="B3095" s="2" t="s">
        <v>44558</v>
      </c>
      <c r="C3095" s="23">
        <v>1000</v>
      </c>
      <c r="D3095" s="11" t="b">
        <f>FALSE()</f>
        <v>0</v>
      </c>
      <c r="E3095" s="11" t="b">
        <f>FALSE()</f>
        <v>0</v>
      </c>
      <c r="F3095" s="2" t="s">
        <v>10</v>
      </c>
      <c r="G3095" s="2" t="s">
        <v>10</v>
      </c>
      <c r="H3095" s="2" t="s">
        <v>39429</v>
      </c>
      <c r="I3095" s="11" t="b">
        <f>FALSE()</f>
        <v>0</v>
      </c>
      <c r="J3095" s="24">
        <v>15</v>
      </c>
      <c r="K3095" s="24">
        <v>0</v>
      </c>
      <c r="L3095" s="2" t="s">
        <v>10</v>
      </c>
      <c r="M3095" t="str">
        <f>VLOOKUP(Table18[[#This Row],[No.]],N:O,2,FALSE)</f>
        <v>Ergometrine inj 200mcg/ml</v>
      </c>
      <c r="N3095" t="s">
        <v>44648</v>
      </c>
      <c r="O3095" t="s">
        <v>44649</v>
      </c>
      <c r="P3095">
        <v>215</v>
      </c>
      <c r="Q3095">
        <v>215</v>
      </c>
      <c r="R3095">
        <v>215</v>
      </c>
      <c r="S3095">
        <v>120</v>
      </c>
      <c r="T3095" t="s">
        <v>35751</v>
      </c>
      <c r="U3095" t="s">
        <v>7105</v>
      </c>
      <c r="V3095" t="s">
        <v>7105</v>
      </c>
      <c r="W3095" t="s">
        <v>7105</v>
      </c>
      <c r="X3095" s="4">
        <v>1200</v>
      </c>
      <c r="Y3095">
        <v>0</v>
      </c>
      <c r="Z3095">
        <v>0</v>
      </c>
      <c r="AB3095" t="s">
        <v>44650</v>
      </c>
      <c r="AF3095" t="str">
        <f t="shared" si="48"/>
        <v>Ergometrine inj 200mcg/ml</v>
      </c>
    </row>
    <row r="3096" spans="1:32" x14ac:dyDescent="0.35">
      <c r="A3096" s="2" t="s">
        <v>44560</v>
      </c>
      <c r="B3096" s="2" t="s">
        <v>44561</v>
      </c>
      <c r="C3096" s="23">
        <v>500</v>
      </c>
      <c r="D3096" s="11" t="b">
        <f>FALSE()</f>
        <v>0</v>
      </c>
      <c r="E3096" s="11" t="b">
        <f>FALSE()</f>
        <v>0</v>
      </c>
      <c r="F3096" s="2" t="s">
        <v>10</v>
      </c>
      <c r="G3096" s="2" t="s">
        <v>10</v>
      </c>
      <c r="H3096" s="2" t="s">
        <v>39308</v>
      </c>
      <c r="I3096" s="11" t="b">
        <f>FALSE()</f>
        <v>0</v>
      </c>
      <c r="J3096" s="24">
        <v>169</v>
      </c>
      <c r="K3096" s="24">
        <v>0</v>
      </c>
      <c r="L3096" s="2" t="s">
        <v>10</v>
      </c>
      <c r="M3096" t="str">
        <f>VLOOKUP(Table18[[#This Row],[No.]],N:O,2,FALSE)</f>
        <v>Exevate-mf ointment</v>
      </c>
      <c r="N3096" t="s">
        <v>44651</v>
      </c>
      <c r="O3096" t="s">
        <v>44652</v>
      </c>
      <c r="P3096" s="22">
        <v>15314</v>
      </c>
      <c r="Q3096" s="22">
        <v>15314</v>
      </c>
      <c r="R3096" s="4">
        <v>15314</v>
      </c>
      <c r="S3096" s="22">
        <v>2386</v>
      </c>
      <c r="T3096" t="s">
        <v>36449</v>
      </c>
      <c r="U3096" t="s">
        <v>7105</v>
      </c>
      <c r="V3096" t="s">
        <v>7105</v>
      </c>
      <c r="W3096" t="s">
        <v>7105</v>
      </c>
      <c r="X3096">
        <v>33</v>
      </c>
      <c r="Y3096">
        <v>0</v>
      </c>
      <c r="Z3096">
        <v>0</v>
      </c>
      <c r="AB3096" t="s">
        <v>44653</v>
      </c>
      <c r="AE3096" t="s">
        <v>37006</v>
      </c>
      <c r="AF3096" t="str">
        <f t="shared" si="48"/>
        <v>Exevate-mf ointment</v>
      </c>
    </row>
    <row r="3097" spans="1:32" x14ac:dyDescent="0.35">
      <c r="A3097" s="2" t="s">
        <v>44563</v>
      </c>
      <c r="B3097" s="2" t="s">
        <v>44564</v>
      </c>
      <c r="C3097" s="23">
        <v>50</v>
      </c>
      <c r="D3097" s="11" t="b">
        <f>FALSE()</f>
        <v>0</v>
      </c>
      <c r="E3097" s="11" t="b">
        <f>FALSE()</f>
        <v>0</v>
      </c>
      <c r="F3097" s="2" t="s">
        <v>10</v>
      </c>
      <c r="G3097" s="2" t="s">
        <v>10</v>
      </c>
      <c r="H3097" s="2" t="s">
        <v>35751</v>
      </c>
      <c r="I3097" s="11" t="b">
        <f>FALSE()</f>
        <v>0</v>
      </c>
      <c r="J3097" s="24">
        <v>1200</v>
      </c>
      <c r="K3097" s="24">
        <v>0</v>
      </c>
      <c r="L3097" s="2" t="s">
        <v>10</v>
      </c>
      <c r="M3097" t="str">
        <f>VLOOKUP(Table18[[#This Row],[No.]],N:O,2,FALSE)</f>
        <v>Haemaccel</v>
      </c>
      <c r="N3097" t="s">
        <v>44654</v>
      </c>
      <c r="O3097" t="s">
        <v>44655</v>
      </c>
      <c r="P3097" s="22">
        <v>5700</v>
      </c>
      <c r="Q3097" s="22">
        <v>5700</v>
      </c>
      <c r="R3097" s="4">
        <v>5700</v>
      </c>
      <c r="S3097" s="22">
        <v>1910</v>
      </c>
      <c r="T3097" t="s">
        <v>35751</v>
      </c>
      <c r="U3097" t="s">
        <v>7105</v>
      </c>
      <c r="V3097" t="s">
        <v>7105</v>
      </c>
      <c r="W3097" t="s">
        <v>7105</v>
      </c>
      <c r="X3097">
        <v>105</v>
      </c>
      <c r="Y3097">
        <v>0</v>
      </c>
      <c r="Z3097">
        <v>0</v>
      </c>
      <c r="AB3097" t="s">
        <v>44656</v>
      </c>
      <c r="AF3097" t="str">
        <f t="shared" si="48"/>
        <v>Haemaccel</v>
      </c>
    </row>
    <row r="3098" spans="1:32" x14ac:dyDescent="0.35">
      <c r="A3098" s="2" t="s">
        <v>44566</v>
      </c>
      <c r="B3098" s="2" t="s">
        <v>44567</v>
      </c>
      <c r="C3098" s="23">
        <v>36</v>
      </c>
      <c r="D3098" s="11" t="b">
        <f>FALSE()</f>
        <v>0</v>
      </c>
      <c r="E3098" s="11" t="b">
        <f>FALSE()</f>
        <v>0</v>
      </c>
      <c r="F3098" s="2" t="s">
        <v>10</v>
      </c>
      <c r="G3098" s="2" t="s">
        <v>10</v>
      </c>
      <c r="H3098" s="2" t="s">
        <v>35751</v>
      </c>
      <c r="I3098" s="11" t="b">
        <f>FALSE()</f>
        <v>0</v>
      </c>
      <c r="J3098" s="24">
        <v>1200</v>
      </c>
      <c r="K3098" s="24">
        <v>0</v>
      </c>
      <c r="L3098" s="2" t="s">
        <v>10</v>
      </c>
      <c r="M3098" t="str">
        <f>VLOOKUP(Table18[[#This Row],[No.]],N:O,2,FALSE)</f>
        <v>Human Albumin 20%</v>
      </c>
      <c r="N3098" t="s">
        <v>44657</v>
      </c>
      <c r="O3098" t="s">
        <v>44658</v>
      </c>
      <c r="P3098">
        <v>0</v>
      </c>
      <c r="Q3098">
        <v>0</v>
      </c>
      <c r="R3098">
        <v>0</v>
      </c>
      <c r="S3098" s="22">
        <v>2450</v>
      </c>
      <c r="T3098" t="s">
        <v>39429</v>
      </c>
      <c r="U3098" t="s">
        <v>7105</v>
      </c>
      <c r="V3098" t="s">
        <v>7105</v>
      </c>
      <c r="W3098" t="s">
        <v>7105</v>
      </c>
      <c r="X3098">
        <v>0</v>
      </c>
      <c r="Y3098">
        <v>0</v>
      </c>
      <c r="Z3098">
        <v>0</v>
      </c>
      <c r="AB3098" t="s">
        <v>44659</v>
      </c>
      <c r="AF3098" t="str">
        <f t="shared" si="48"/>
        <v>Human Albumin 20%</v>
      </c>
    </row>
    <row r="3099" spans="1:32" x14ac:dyDescent="0.35">
      <c r="A3099" s="2" t="s">
        <v>44569</v>
      </c>
      <c r="B3099" s="2" t="s">
        <v>44570</v>
      </c>
      <c r="C3099" s="23">
        <v>100</v>
      </c>
      <c r="D3099" s="11" t="b">
        <f>FALSE()</f>
        <v>0</v>
      </c>
      <c r="E3099" s="11" t="b">
        <f>FALSE()</f>
        <v>0</v>
      </c>
      <c r="F3099" s="2" t="s">
        <v>10</v>
      </c>
      <c r="G3099" s="2" t="s">
        <v>10</v>
      </c>
      <c r="H3099" s="2" t="s">
        <v>39429</v>
      </c>
      <c r="I3099" s="11" t="b">
        <f>FALSE()</f>
        <v>0</v>
      </c>
      <c r="J3099" s="24">
        <v>85</v>
      </c>
      <c r="K3099" s="24">
        <v>0</v>
      </c>
      <c r="L3099" s="2" t="s">
        <v>10</v>
      </c>
      <c r="M3099" t="str">
        <f>VLOOKUP(Table18[[#This Row],[No.]],N:O,2,FALSE)</f>
        <v>Pancuronium 2mg/ml inj</v>
      </c>
      <c r="N3099" t="s">
        <v>44660</v>
      </c>
      <c r="O3099" t="s">
        <v>44661</v>
      </c>
      <c r="P3099" s="22">
        <v>4150</v>
      </c>
      <c r="Q3099" s="22">
        <v>4150</v>
      </c>
      <c r="R3099" s="4">
        <v>4150</v>
      </c>
      <c r="S3099" s="22">
        <v>3300</v>
      </c>
      <c r="T3099" t="s">
        <v>39429</v>
      </c>
      <c r="U3099" t="s">
        <v>7105</v>
      </c>
      <c r="V3099" t="s">
        <v>7105</v>
      </c>
      <c r="W3099" t="s">
        <v>7105</v>
      </c>
      <c r="X3099">
        <v>13</v>
      </c>
      <c r="Y3099">
        <v>0</v>
      </c>
      <c r="Z3099">
        <v>0</v>
      </c>
      <c r="AB3099" t="s">
        <v>44662</v>
      </c>
      <c r="AF3099" t="str">
        <f t="shared" si="48"/>
        <v>Pancuronium 2mg/ml inj</v>
      </c>
    </row>
    <row r="3100" spans="1:32" x14ac:dyDescent="0.35">
      <c r="A3100" s="2" t="s">
        <v>44572</v>
      </c>
      <c r="B3100" s="2" t="s">
        <v>44573</v>
      </c>
      <c r="C3100" s="23">
        <v>600</v>
      </c>
      <c r="D3100" s="11" t="b">
        <f>FALSE()</f>
        <v>0</v>
      </c>
      <c r="E3100" s="11" t="b">
        <f>FALSE()</f>
        <v>0</v>
      </c>
      <c r="F3100" s="2" t="s">
        <v>10</v>
      </c>
      <c r="G3100" s="2" t="s">
        <v>10</v>
      </c>
      <c r="H3100" s="2" t="s">
        <v>36449</v>
      </c>
      <c r="I3100" s="11" t="b">
        <f>FALSE()</f>
        <v>0</v>
      </c>
      <c r="J3100" s="24">
        <v>100</v>
      </c>
      <c r="K3100" s="24">
        <v>0</v>
      </c>
      <c r="L3100" s="2" t="s">
        <v>10</v>
      </c>
      <c r="M3100" t="str">
        <f>VLOOKUP(Table18[[#This Row],[No.]],N:O,2,FALSE)</f>
        <v>Pantoprazole 40mg inj</v>
      </c>
      <c r="N3100" t="s">
        <v>44663</v>
      </c>
      <c r="O3100" t="s">
        <v>44664</v>
      </c>
      <c r="P3100" s="22">
        <v>10650</v>
      </c>
      <c r="Q3100" s="22">
        <v>10650</v>
      </c>
      <c r="R3100" s="4">
        <v>10650</v>
      </c>
      <c r="S3100">
        <v>655</v>
      </c>
      <c r="T3100" t="s">
        <v>35751</v>
      </c>
      <c r="U3100" t="s">
        <v>7105</v>
      </c>
      <c r="V3100" t="s">
        <v>7105</v>
      </c>
      <c r="W3100" t="s">
        <v>7105</v>
      </c>
      <c r="X3100">
        <v>300</v>
      </c>
      <c r="Y3100">
        <v>0</v>
      </c>
      <c r="Z3100">
        <v>0</v>
      </c>
      <c r="AB3100" t="s">
        <v>44665</v>
      </c>
      <c r="AF3100" t="str">
        <f t="shared" si="48"/>
        <v>Pantoprazole 40mg inj</v>
      </c>
    </row>
    <row r="3101" spans="1:32" x14ac:dyDescent="0.35">
      <c r="A3101" s="2" t="s">
        <v>44575</v>
      </c>
      <c r="B3101" s="2" t="s">
        <v>44012</v>
      </c>
      <c r="C3101" s="23">
        <v>500</v>
      </c>
      <c r="D3101" s="11" t="b">
        <f>FALSE()</f>
        <v>0</v>
      </c>
      <c r="E3101" s="11" t="b">
        <f>FALSE()</f>
        <v>0</v>
      </c>
      <c r="F3101" s="2" t="s">
        <v>10</v>
      </c>
      <c r="G3101" s="2" t="s">
        <v>10</v>
      </c>
      <c r="H3101" s="2" t="s">
        <v>36449</v>
      </c>
      <c r="I3101" s="11" t="b">
        <f>FALSE()</f>
        <v>0</v>
      </c>
      <c r="J3101" s="24">
        <v>35</v>
      </c>
      <c r="K3101" s="24">
        <v>0</v>
      </c>
      <c r="L3101" s="2" t="s">
        <v>10</v>
      </c>
      <c r="M3101" t="str">
        <f>VLOOKUP(Table18[[#This Row],[No.]],N:O,2,FALSE)</f>
        <v>Aspergic acid inj</v>
      </c>
      <c r="N3101" t="s">
        <v>44666</v>
      </c>
      <c r="O3101" t="s">
        <v>44667</v>
      </c>
      <c r="P3101" s="22">
        <v>4536</v>
      </c>
      <c r="Q3101" s="22">
        <v>4536</v>
      </c>
      <c r="R3101" s="4">
        <v>4536</v>
      </c>
      <c r="S3101" s="22">
        <v>2590</v>
      </c>
      <c r="T3101" t="s">
        <v>39429</v>
      </c>
      <c r="U3101" t="s">
        <v>7105</v>
      </c>
      <c r="V3101" t="s">
        <v>7105</v>
      </c>
      <c r="W3101" t="s">
        <v>7105</v>
      </c>
      <c r="X3101">
        <v>4</v>
      </c>
      <c r="Y3101">
        <v>0</v>
      </c>
      <c r="Z3101">
        <v>0</v>
      </c>
      <c r="AB3101" t="s">
        <v>39678</v>
      </c>
      <c r="AF3101" t="str">
        <f t="shared" si="48"/>
        <v>Aspergic acid inj</v>
      </c>
    </row>
    <row r="3102" spans="1:32" x14ac:dyDescent="0.35">
      <c r="A3102" s="2" t="s">
        <v>44576</v>
      </c>
      <c r="B3102" s="2" t="s">
        <v>44577</v>
      </c>
      <c r="C3102" s="23">
        <v>9920</v>
      </c>
      <c r="D3102" s="11" t="b">
        <f>FALSE()</f>
        <v>0</v>
      </c>
      <c r="E3102" s="11" t="b">
        <f>FALSE()</f>
        <v>0</v>
      </c>
      <c r="F3102" s="2" t="s">
        <v>10</v>
      </c>
      <c r="G3102" s="2" t="s">
        <v>10</v>
      </c>
      <c r="H3102" s="2" t="s">
        <v>36449</v>
      </c>
      <c r="I3102" s="11" t="b">
        <f>FALSE()</f>
        <v>0</v>
      </c>
      <c r="J3102" s="24">
        <v>72</v>
      </c>
      <c r="K3102" s="24">
        <v>0</v>
      </c>
      <c r="L3102" s="2" t="s">
        <v>10</v>
      </c>
      <c r="M3102" t="str">
        <f>VLOOKUP(Table18[[#This Row],[No.]],N:O,2,FALSE)</f>
        <v>Paracetamol 1g/100ml infusion</v>
      </c>
      <c r="N3102" t="s">
        <v>44668</v>
      </c>
      <c r="O3102" t="s">
        <v>44669</v>
      </c>
      <c r="P3102" s="22">
        <v>5760</v>
      </c>
      <c r="Q3102" s="22">
        <v>5760</v>
      </c>
      <c r="R3102" s="4">
        <v>5760</v>
      </c>
      <c r="S3102" s="22">
        <v>6420</v>
      </c>
      <c r="T3102" t="s">
        <v>39429</v>
      </c>
      <c r="U3102" t="s">
        <v>7105</v>
      </c>
      <c r="V3102" t="s">
        <v>7105</v>
      </c>
      <c r="W3102" t="s">
        <v>7105</v>
      </c>
      <c r="X3102">
        <v>7.7</v>
      </c>
      <c r="Y3102">
        <v>0</v>
      </c>
      <c r="Z3102">
        <v>0</v>
      </c>
      <c r="AB3102" t="s">
        <v>44670</v>
      </c>
      <c r="AF3102" t="str">
        <f t="shared" si="48"/>
        <v>Paracetamol 1g/100ml infusion</v>
      </c>
    </row>
    <row r="3103" spans="1:32" x14ac:dyDescent="0.35">
      <c r="A3103" s="2" t="s">
        <v>44579</v>
      </c>
      <c r="B3103" s="2" t="s">
        <v>44580</v>
      </c>
      <c r="C3103" s="23">
        <v>100</v>
      </c>
      <c r="D3103" s="11" t="b">
        <f>FALSE()</f>
        <v>0</v>
      </c>
      <c r="E3103" s="11" t="b">
        <f>FALSE()</f>
        <v>0</v>
      </c>
      <c r="F3103" s="2" t="s">
        <v>10</v>
      </c>
      <c r="G3103" s="2" t="s">
        <v>10</v>
      </c>
      <c r="H3103" s="2" t="s">
        <v>36449</v>
      </c>
      <c r="I3103" s="11" t="b">
        <f>FALSE()</f>
        <v>0</v>
      </c>
      <c r="J3103" s="24">
        <v>200</v>
      </c>
      <c r="K3103" s="24">
        <v>0</v>
      </c>
      <c r="L3103" s="2" t="s">
        <v>10</v>
      </c>
      <c r="M3103" t="str">
        <f>VLOOKUP(Table18[[#This Row],[No.]],N:O,2,FALSE)</f>
        <v>Thiopentone 500mg inj</v>
      </c>
      <c r="N3103" t="s">
        <v>44671</v>
      </c>
      <c r="O3103" t="s">
        <v>44672</v>
      </c>
      <c r="P3103">
        <v>400</v>
      </c>
      <c r="Q3103">
        <v>400</v>
      </c>
      <c r="R3103">
        <v>400</v>
      </c>
      <c r="S3103">
        <v>0</v>
      </c>
      <c r="T3103" t="s">
        <v>35751</v>
      </c>
      <c r="U3103" t="s">
        <v>7105</v>
      </c>
      <c r="V3103" t="s">
        <v>7105</v>
      </c>
      <c r="W3103" t="s">
        <v>7105</v>
      </c>
      <c r="X3103">
        <v>52</v>
      </c>
      <c r="Y3103">
        <v>0</v>
      </c>
      <c r="Z3103">
        <v>0</v>
      </c>
      <c r="AB3103" t="s">
        <v>44673</v>
      </c>
      <c r="AF3103" t="str">
        <f t="shared" si="48"/>
        <v>Thiopentone 500mg inj</v>
      </c>
    </row>
    <row r="3104" spans="1:32" x14ac:dyDescent="0.35">
      <c r="A3104" s="2" t="s">
        <v>44582</v>
      </c>
      <c r="B3104" s="2" t="s">
        <v>44583</v>
      </c>
      <c r="C3104" s="23">
        <v>150</v>
      </c>
      <c r="D3104" s="11" t="b">
        <f>FALSE()</f>
        <v>0</v>
      </c>
      <c r="E3104" s="11" t="b">
        <f>FALSE()</f>
        <v>0</v>
      </c>
      <c r="F3104" s="2" t="s">
        <v>10</v>
      </c>
      <c r="G3104" s="2" t="s">
        <v>10</v>
      </c>
      <c r="H3104" s="2" t="s">
        <v>35778</v>
      </c>
      <c r="I3104" s="11" t="b">
        <f>FALSE()</f>
        <v>0</v>
      </c>
      <c r="J3104" s="24">
        <v>115</v>
      </c>
      <c r="K3104" s="24">
        <v>0</v>
      </c>
      <c r="L3104" s="2" t="s">
        <v>10</v>
      </c>
      <c r="M3104" t="str">
        <f>VLOOKUP(Table18[[#This Row],[No.]],N:O,2,FALSE)</f>
        <v>Timolol eye drop sol 0.5%</v>
      </c>
      <c r="N3104" t="s">
        <v>44674</v>
      </c>
      <c r="O3104" t="s">
        <v>44675</v>
      </c>
      <c r="P3104" s="22">
        <v>1010</v>
      </c>
      <c r="Q3104" s="22">
        <v>1010</v>
      </c>
      <c r="R3104" s="4">
        <v>1010</v>
      </c>
      <c r="S3104">
        <v>390</v>
      </c>
      <c r="T3104" t="s">
        <v>35751</v>
      </c>
      <c r="U3104" t="s">
        <v>7105</v>
      </c>
      <c r="V3104" t="s">
        <v>7105</v>
      </c>
      <c r="W3104" t="s">
        <v>7105</v>
      </c>
      <c r="X3104">
        <v>70</v>
      </c>
      <c r="Y3104">
        <v>0</v>
      </c>
      <c r="Z3104">
        <v>0</v>
      </c>
      <c r="AB3104" t="s">
        <v>44676</v>
      </c>
      <c r="AE3104" t="s">
        <v>37006</v>
      </c>
      <c r="AF3104" t="str">
        <f t="shared" si="48"/>
        <v>Timolol eye drop sol 0.5%</v>
      </c>
    </row>
    <row r="3105" spans="1:32" x14ac:dyDescent="0.35">
      <c r="A3105" s="2" t="s">
        <v>44585</v>
      </c>
      <c r="B3105" s="2" t="s">
        <v>44586</v>
      </c>
      <c r="C3105" s="23">
        <v>50</v>
      </c>
      <c r="D3105" s="11" t="b">
        <f>FALSE()</f>
        <v>0</v>
      </c>
      <c r="E3105" s="11" t="b">
        <f>FALSE()</f>
        <v>0</v>
      </c>
      <c r="F3105" s="2" t="s">
        <v>10</v>
      </c>
      <c r="G3105" s="2" t="s">
        <v>10</v>
      </c>
      <c r="H3105" s="2" t="s">
        <v>35751</v>
      </c>
      <c r="I3105" s="11" t="b">
        <f>FALSE()</f>
        <v>0</v>
      </c>
      <c r="J3105" s="24">
        <v>1050</v>
      </c>
      <c r="K3105" s="24">
        <v>0</v>
      </c>
      <c r="L3105" s="2" t="s">
        <v>10</v>
      </c>
      <c r="M3105" t="str">
        <f>VLOOKUP(Table18[[#This Row],[No.]],N:O,2,FALSE)</f>
        <v>TX-MF tab</v>
      </c>
      <c r="N3105" t="s">
        <v>44677</v>
      </c>
      <c r="O3105" t="s">
        <v>44678</v>
      </c>
      <c r="P3105">
        <v>10</v>
      </c>
      <c r="Q3105">
        <v>10</v>
      </c>
      <c r="R3105">
        <v>10</v>
      </c>
      <c r="S3105">
        <v>20</v>
      </c>
      <c r="T3105" t="s">
        <v>35751</v>
      </c>
      <c r="U3105" t="s">
        <v>7105</v>
      </c>
      <c r="V3105" t="s">
        <v>7105</v>
      </c>
      <c r="W3105" t="s">
        <v>7105</v>
      </c>
      <c r="X3105">
        <v>425</v>
      </c>
      <c r="Y3105">
        <v>0</v>
      </c>
      <c r="Z3105">
        <v>0</v>
      </c>
      <c r="AB3105" t="s">
        <v>44679</v>
      </c>
      <c r="AF3105" t="str">
        <f t="shared" si="48"/>
        <v>TX-MF tab</v>
      </c>
    </row>
    <row r="3106" spans="1:32" x14ac:dyDescent="0.35">
      <c r="A3106" s="2" t="s">
        <v>44588</v>
      </c>
      <c r="B3106" s="2" t="s">
        <v>44589</v>
      </c>
      <c r="C3106" s="23">
        <v>1200</v>
      </c>
      <c r="D3106" s="11" t="b">
        <f>FALSE()</f>
        <v>0</v>
      </c>
      <c r="E3106" s="11" t="b">
        <f>FALSE()</f>
        <v>0</v>
      </c>
      <c r="F3106" s="2" t="s">
        <v>10</v>
      </c>
      <c r="G3106" s="2" t="s">
        <v>10</v>
      </c>
      <c r="H3106" s="2" t="s">
        <v>36449</v>
      </c>
      <c r="I3106" s="11" t="b">
        <f>FALSE()</f>
        <v>0</v>
      </c>
      <c r="J3106" s="24">
        <v>50</v>
      </c>
      <c r="K3106" s="24">
        <v>0</v>
      </c>
      <c r="L3106" s="2" t="s">
        <v>10</v>
      </c>
      <c r="M3106" t="str">
        <f>VLOOKUP(Table18[[#This Row],[No.]],N:O,2,FALSE)</f>
        <v>Ampiclox 250mg</v>
      </c>
      <c r="N3106" t="s">
        <v>44680</v>
      </c>
      <c r="O3106" t="s">
        <v>44681</v>
      </c>
      <c r="P3106" s="22">
        <v>3977</v>
      </c>
      <c r="Q3106" s="22">
        <v>3977</v>
      </c>
      <c r="R3106" s="4">
        <v>3977</v>
      </c>
      <c r="S3106" s="22">
        <v>1833</v>
      </c>
      <c r="T3106" t="s">
        <v>35751</v>
      </c>
      <c r="U3106" t="s">
        <v>7105</v>
      </c>
      <c r="V3106" t="s">
        <v>7105</v>
      </c>
      <c r="W3106" t="s">
        <v>7105</v>
      </c>
      <c r="X3106">
        <v>300</v>
      </c>
      <c r="Y3106">
        <v>0</v>
      </c>
      <c r="Z3106">
        <v>0</v>
      </c>
      <c r="AB3106" t="s">
        <v>44682</v>
      </c>
      <c r="AE3106" t="s">
        <v>37006</v>
      </c>
      <c r="AF3106" t="str">
        <f t="shared" si="48"/>
        <v>Ampiclox 250mg</v>
      </c>
    </row>
    <row r="3107" spans="1:32" x14ac:dyDescent="0.35">
      <c r="A3107" s="2" t="s">
        <v>44591</v>
      </c>
      <c r="B3107" s="2" t="s">
        <v>44592</v>
      </c>
      <c r="C3107" s="23">
        <v>16503</v>
      </c>
      <c r="D3107" s="11" t="b">
        <f>FALSE()</f>
        <v>0</v>
      </c>
      <c r="E3107" s="11" t="b">
        <f>FALSE()</f>
        <v>0</v>
      </c>
      <c r="F3107" s="2" t="s">
        <v>10</v>
      </c>
      <c r="G3107" s="2" t="s">
        <v>10</v>
      </c>
      <c r="H3107" s="2" t="s">
        <v>36449</v>
      </c>
      <c r="I3107" s="11" t="b">
        <f>FALSE()</f>
        <v>0</v>
      </c>
      <c r="J3107" s="24">
        <v>5.5</v>
      </c>
      <c r="K3107" s="24">
        <v>0</v>
      </c>
      <c r="L3107" s="2" t="s">
        <v>10</v>
      </c>
      <c r="M3107" t="str">
        <f>VLOOKUP(Table18[[#This Row],[No.]],N:O,2,FALSE)</f>
        <v>Benzylpenicillin 1 mega inj</v>
      </c>
      <c r="N3107" t="s">
        <v>44683</v>
      </c>
      <c r="O3107" t="s">
        <v>44684</v>
      </c>
      <c r="P3107" s="22">
        <v>50232</v>
      </c>
      <c r="Q3107" s="22">
        <v>50232</v>
      </c>
      <c r="R3107" s="4">
        <v>50232</v>
      </c>
      <c r="S3107">
        <v>162</v>
      </c>
      <c r="T3107" t="s">
        <v>35751</v>
      </c>
      <c r="U3107" t="s">
        <v>7105</v>
      </c>
      <c r="V3107" t="s">
        <v>7105</v>
      </c>
      <c r="W3107" t="s">
        <v>7105</v>
      </c>
      <c r="X3107">
        <v>35</v>
      </c>
      <c r="Y3107">
        <v>0</v>
      </c>
      <c r="Z3107">
        <v>0</v>
      </c>
      <c r="AB3107" t="s">
        <v>44685</v>
      </c>
      <c r="AE3107" t="s">
        <v>37006</v>
      </c>
      <c r="AF3107" t="str">
        <f t="shared" si="48"/>
        <v>Benzylpenicillin 1 mega inj</v>
      </c>
    </row>
    <row r="3108" spans="1:32" x14ac:dyDescent="0.35">
      <c r="A3108" s="2" t="s">
        <v>44594</v>
      </c>
      <c r="B3108" s="2" t="s">
        <v>44595</v>
      </c>
      <c r="C3108" s="23">
        <v>7400</v>
      </c>
      <c r="D3108" s="11" t="b">
        <f>FALSE()</f>
        <v>0</v>
      </c>
      <c r="E3108" s="11" t="b">
        <f>FALSE()</f>
        <v>0</v>
      </c>
      <c r="F3108" s="2" t="s">
        <v>10</v>
      </c>
      <c r="G3108" s="2" t="s">
        <v>10</v>
      </c>
      <c r="H3108" s="2" t="s">
        <v>36449</v>
      </c>
      <c r="I3108" s="11" t="b">
        <f>FALSE()</f>
        <v>0</v>
      </c>
      <c r="J3108" s="24">
        <v>28</v>
      </c>
      <c r="K3108" s="24">
        <v>0</v>
      </c>
      <c r="L3108" s="2" t="s">
        <v>10</v>
      </c>
      <c r="M3108" t="str">
        <f>VLOOKUP(Table18[[#This Row],[No.]],N:O,2,FALSE)</f>
        <v>Benzylpenicillin 5 mega inj</v>
      </c>
      <c r="N3108" t="s">
        <v>44686</v>
      </c>
      <c r="O3108" t="s">
        <v>44687</v>
      </c>
      <c r="P3108">
        <v>170</v>
      </c>
      <c r="Q3108">
        <v>170</v>
      </c>
      <c r="R3108">
        <v>170</v>
      </c>
      <c r="S3108">
        <v>70</v>
      </c>
      <c r="T3108" t="s">
        <v>39308</v>
      </c>
      <c r="U3108" t="s">
        <v>7105</v>
      </c>
      <c r="V3108" t="s">
        <v>7105</v>
      </c>
      <c r="W3108" t="s">
        <v>7105</v>
      </c>
      <c r="X3108">
        <v>0</v>
      </c>
      <c r="Y3108">
        <v>0</v>
      </c>
      <c r="Z3108">
        <v>0</v>
      </c>
      <c r="AB3108" t="s">
        <v>44688</v>
      </c>
      <c r="AF3108" t="str">
        <f t="shared" si="48"/>
        <v>Benzylpenicillin 5 mega inj</v>
      </c>
    </row>
    <row r="3109" spans="1:32" x14ac:dyDescent="0.35">
      <c r="A3109" s="2" t="s">
        <v>44597</v>
      </c>
      <c r="B3109" s="2" t="s">
        <v>44598</v>
      </c>
      <c r="C3109" s="23">
        <v>292</v>
      </c>
      <c r="D3109" s="11" t="b">
        <f>FALSE()</f>
        <v>0</v>
      </c>
      <c r="E3109" s="11" t="b">
        <f>FALSE()</f>
        <v>0</v>
      </c>
      <c r="F3109" s="2" t="s">
        <v>10</v>
      </c>
      <c r="G3109" s="2" t="s">
        <v>10</v>
      </c>
      <c r="H3109" s="2" t="s">
        <v>35751</v>
      </c>
      <c r="I3109" s="11" t="b">
        <f>FALSE()</f>
        <v>0</v>
      </c>
      <c r="J3109" s="24">
        <v>62.5</v>
      </c>
      <c r="K3109" s="24">
        <v>0</v>
      </c>
      <c r="L3109" s="2" t="s">
        <v>10</v>
      </c>
      <c r="M3109" t="str">
        <f>VLOOKUP(Table18[[#This Row],[No.]],N:O,2,FALSE)</f>
        <v>Bisacodyl 5mg tabs</v>
      </c>
      <c r="N3109" t="s">
        <v>44689</v>
      </c>
      <c r="O3109" t="s">
        <v>44690</v>
      </c>
      <c r="P3109">
        <v>277</v>
      </c>
      <c r="Q3109">
        <v>277</v>
      </c>
      <c r="R3109">
        <v>277</v>
      </c>
      <c r="S3109">
        <v>780</v>
      </c>
      <c r="T3109" t="s">
        <v>35751</v>
      </c>
      <c r="U3109" t="s">
        <v>7105</v>
      </c>
      <c r="V3109" t="s">
        <v>7105</v>
      </c>
      <c r="W3109" t="s">
        <v>7105</v>
      </c>
      <c r="X3109">
        <v>79.099999999999994</v>
      </c>
      <c r="Y3109">
        <v>0</v>
      </c>
      <c r="Z3109">
        <v>0</v>
      </c>
      <c r="AB3109" t="s">
        <v>44691</v>
      </c>
      <c r="AF3109" t="str">
        <f t="shared" si="48"/>
        <v>Bisacodyl 5mg tabs</v>
      </c>
    </row>
    <row r="3110" spans="1:32" x14ac:dyDescent="0.35">
      <c r="A3110" s="2" t="s">
        <v>44600</v>
      </c>
      <c r="B3110" s="2" t="s">
        <v>44601</v>
      </c>
      <c r="C3110" s="23">
        <v>505</v>
      </c>
      <c r="D3110" s="11" t="b">
        <f>FALSE()</f>
        <v>0</v>
      </c>
      <c r="E3110" s="11" t="b">
        <f>FALSE()</f>
        <v>0</v>
      </c>
      <c r="F3110" s="2" t="s">
        <v>10</v>
      </c>
      <c r="G3110" s="2" t="s">
        <v>10</v>
      </c>
      <c r="H3110" s="2" t="s">
        <v>39429</v>
      </c>
      <c r="I3110" s="11" t="b">
        <f>FALSE()</f>
        <v>0</v>
      </c>
      <c r="J3110" s="24">
        <v>30</v>
      </c>
      <c r="K3110" s="24">
        <v>0</v>
      </c>
      <c r="L3110" s="2" t="s">
        <v>10</v>
      </c>
      <c r="M3110" t="str">
        <f>VLOOKUP(Table18[[#This Row],[No.]],N:O,2,FALSE)</f>
        <v>Calcium gluconate inj 100mg/ml</v>
      </c>
      <c r="N3110" t="s">
        <v>44692</v>
      </c>
      <c r="O3110" t="s">
        <v>44693</v>
      </c>
      <c r="P3110" s="22">
        <v>107829</v>
      </c>
      <c r="Q3110" s="22">
        <v>107829</v>
      </c>
      <c r="R3110" s="4">
        <v>107829</v>
      </c>
      <c r="S3110" s="22">
        <v>16040</v>
      </c>
      <c r="T3110" t="s">
        <v>35751</v>
      </c>
      <c r="U3110" t="s">
        <v>7105</v>
      </c>
      <c r="V3110" t="s">
        <v>7105</v>
      </c>
      <c r="W3110" t="s">
        <v>7105</v>
      </c>
      <c r="X3110">
        <v>86</v>
      </c>
      <c r="Y3110">
        <v>0</v>
      </c>
      <c r="Z3110">
        <v>0</v>
      </c>
      <c r="AB3110" t="s">
        <v>44694</v>
      </c>
      <c r="AE3110" t="s">
        <v>39168</v>
      </c>
      <c r="AF3110" t="str">
        <f t="shared" si="48"/>
        <v>Calcium gluconate inj 100mg/ml</v>
      </c>
    </row>
    <row r="3111" spans="1:32" x14ac:dyDescent="0.35">
      <c r="A3111" s="2" t="s">
        <v>44603</v>
      </c>
      <c r="B3111" s="2" t="s">
        <v>44604</v>
      </c>
      <c r="C3111" s="23">
        <v>2508</v>
      </c>
      <c r="D3111" s="11" t="b">
        <f>FALSE()</f>
        <v>0</v>
      </c>
      <c r="E3111" s="11" t="b">
        <f>FALSE()</f>
        <v>0</v>
      </c>
      <c r="F3111" s="2" t="s">
        <v>10</v>
      </c>
      <c r="G3111" s="2" t="s">
        <v>10</v>
      </c>
      <c r="H3111" s="2" t="s">
        <v>36449</v>
      </c>
      <c r="I3111" s="11" t="b">
        <f>FALSE()</f>
        <v>0</v>
      </c>
      <c r="J3111" s="24">
        <v>34</v>
      </c>
      <c r="K3111" s="24">
        <v>0</v>
      </c>
      <c r="L3111" s="2" t="s">
        <v>10</v>
      </c>
      <c r="M3111" t="str">
        <f>VLOOKUP(Table18[[#This Row],[No.]],N:O,2,FALSE)</f>
        <v>Cetriaxone inj 500mg</v>
      </c>
      <c r="N3111" t="s">
        <v>44695</v>
      </c>
      <c r="O3111" t="s">
        <v>44696</v>
      </c>
      <c r="P3111">
        <v>180</v>
      </c>
      <c r="Q3111">
        <v>180</v>
      </c>
      <c r="R3111">
        <v>180</v>
      </c>
      <c r="S3111">
        <v>10</v>
      </c>
      <c r="T3111" t="s">
        <v>35751</v>
      </c>
      <c r="U3111" t="s">
        <v>7105</v>
      </c>
      <c r="V3111" t="s">
        <v>7105</v>
      </c>
      <c r="W3111" t="s">
        <v>7105</v>
      </c>
      <c r="X3111">
        <v>108</v>
      </c>
      <c r="Y3111">
        <v>0</v>
      </c>
      <c r="Z3111">
        <v>0</v>
      </c>
      <c r="AB3111" t="s">
        <v>44697</v>
      </c>
      <c r="AF3111" t="str">
        <f t="shared" si="48"/>
        <v>Cetriaxone inj 500mg</v>
      </c>
    </row>
    <row r="3112" spans="1:32" x14ac:dyDescent="0.35">
      <c r="A3112" s="2" t="s">
        <v>44606</v>
      </c>
      <c r="B3112" s="2" t="s">
        <v>44607</v>
      </c>
      <c r="C3112" s="23">
        <v>1329</v>
      </c>
      <c r="D3112" s="11" t="b">
        <f>FALSE()</f>
        <v>0</v>
      </c>
      <c r="E3112" s="11" t="b">
        <f>FALSE()</f>
        <v>0</v>
      </c>
      <c r="F3112" s="2" t="s">
        <v>10</v>
      </c>
      <c r="G3112" s="2" t="s">
        <v>10</v>
      </c>
      <c r="H3112" s="2" t="s">
        <v>35751</v>
      </c>
      <c r="I3112" s="11" t="b">
        <f>FALSE()</f>
        <v>0</v>
      </c>
      <c r="J3112" s="24">
        <v>33</v>
      </c>
      <c r="K3112" s="24">
        <v>0</v>
      </c>
      <c r="L3112" s="2" t="s">
        <v>10</v>
      </c>
      <c r="M3112" t="str">
        <f>VLOOKUP(Table18[[#This Row],[No.]],N:O,2,FALSE)</f>
        <v>Cetrizine 10mg tab</v>
      </c>
      <c r="N3112" t="s">
        <v>44698</v>
      </c>
      <c r="O3112" t="s">
        <v>44699</v>
      </c>
      <c r="P3112">
        <v>210</v>
      </c>
      <c r="Q3112">
        <v>210</v>
      </c>
      <c r="R3112">
        <v>210</v>
      </c>
      <c r="S3112">
        <v>312</v>
      </c>
      <c r="T3112" t="s">
        <v>35751</v>
      </c>
      <c r="U3112" t="s">
        <v>7105</v>
      </c>
      <c r="V3112" t="s">
        <v>7105</v>
      </c>
      <c r="W3112" t="s">
        <v>7105</v>
      </c>
      <c r="X3112">
        <v>879</v>
      </c>
      <c r="Y3112">
        <v>0</v>
      </c>
      <c r="Z3112">
        <v>0</v>
      </c>
      <c r="AB3112" t="s">
        <v>44700</v>
      </c>
      <c r="AF3112" t="str">
        <f t="shared" si="48"/>
        <v>Cetrizine 10mg tab</v>
      </c>
    </row>
    <row r="3113" spans="1:32" x14ac:dyDescent="0.35">
      <c r="A3113" s="2" t="s">
        <v>44609</v>
      </c>
      <c r="B3113" s="2" t="s">
        <v>44610</v>
      </c>
      <c r="C3113" s="23">
        <v>55</v>
      </c>
      <c r="D3113" s="11" t="b">
        <f>FALSE()</f>
        <v>0</v>
      </c>
      <c r="E3113" s="11" t="b">
        <f>FALSE()</f>
        <v>0</v>
      </c>
      <c r="F3113" s="2" t="s">
        <v>10</v>
      </c>
      <c r="G3113" s="2" t="s">
        <v>10</v>
      </c>
      <c r="H3113" s="2" t="s">
        <v>35751</v>
      </c>
      <c r="I3113" s="11" t="b">
        <f>FALSE()</f>
        <v>0</v>
      </c>
      <c r="J3113" s="24">
        <v>1500</v>
      </c>
      <c r="K3113" s="24">
        <v>0</v>
      </c>
      <c r="L3113" s="2" t="s">
        <v>10</v>
      </c>
      <c r="M3113" t="str">
        <f>VLOOKUP(Table18[[#This Row],[No.]],N:O,2,FALSE)</f>
        <v>Chlorine base compound polv</v>
      </c>
      <c r="N3113" t="s">
        <v>44701</v>
      </c>
      <c r="O3113" t="s">
        <v>44702</v>
      </c>
      <c r="P3113">
        <v>0</v>
      </c>
      <c r="Q3113">
        <v>0</v>
      </c>
      <c r="R3113">
        <v>0</v>
      </c>
      <c r="S3113">
        <v>5</v>
      </c>
      <c r="T3113" t="s">
        <v>35751</v>
      </c>
      <c r="U3113" t="s">
        <v>7105</v>
      </c>
      <c r="V3113" t="s">
        <v>7105</v>
      </c>
      <c r="W3113" t="s">
        <v>7133</v>
      </c>
      <c r="X3113">
        <v>0</v>
      </c>
      <c r="Y3113">
        <v>0</v>
      </c>
      <c r="Z3113">
        <v>0</v>
      </c>
      <c r="AB3113" t="s">
        <v>44703</v>
      </c>
      <c r="AF3113" t="str">
        <f t="shared" si="48"/>
        <v>Chlorine base compound polv</v>
      </c>
    </row>
    <row r="3114" spans="1:32" x14ac:dyDescent="0.35">
      <c r="A3114" s="2" t="s">
        <v>44612</v>
      </c>
      <c r="B3114" s="2" t="s">
        <v>44613</v>
      </c>
      <c r="C3114" s="23">
        <v>100</v>
      </c>
      <c r="D3114" s="11" t="b">
        <f>FALSE()</f>
        <v>0</v>
      </c>
      <c r="E3114" s="11" t="b">
        <f>FALSE()</f>
        <v>0</v>
      </c>
      <c r="F3114" s="2" t="s">
        <v>10</v>
      </c>
      <c r="G3114" s="2" t="s">
        <v>10</v>
      </c>
      <c r="H3114" s="2" t="s">
        <v>35751</v>
      </c>
      <c r="I3114" s="11" t="b">
        <f>FALSE()</f>
        <v>0</v>
      </c>
      <c r="J3114" s="24">
        <v>400</v>
      </c>
      <c r="K3114" s="24">
        <v>0</v>
      </c>
      <c r="L3114" s="2" t="s">
        <v>10</v>
      </c>
      <c r="M3114" t="str">
        <f>VLOOKUP(Table18[[#This Row],[No.]],N:O,2,FALSE)</f>
        <v>Clarithromycin tabs 250mg</v>
      </c>
      <c r="N3114" t="s">
        <v>44704</v>
      </c>
      <c r="O3114" t="s">
        <v>44705</v>
      </c>
      <c r="P3114">
        <v>200</v>
      </c>
      <c r="Q3114">
        <v>200</v>
      </c>
      <c r="R3114">
        <v>200</v>
      </c>
      <c r="S3114">
        <v>0</v>
      </c>
      <c r="T3114" t="s">
        <v>36449</v>
      </c>
      <c r="U3114" t="s">
        <v>7105</v>
      </c>
      <c r="V3114" t="s">
        <v>7105</v>
      </c>
      <c r="W3114" t="s">
        <v>7105</v>
      </c>
      <c r="X3114">
        <v>0</v>
      </c>
      <c r="Y3114">
        <v>0</v>
      </c>
      <c r="Z3114">
        <v>0</v>
      </c>
      <c r="AB3114" t="s">
        <v>44706</v>
      </c>
      <c r="AF3114" t="str">
        <f t="shared" si="48"/>
        <v>Clarithromycin tabs 250mg</v>
      </c>
    </row>
    <row r="3115" spans="1:32" x14ac:dyDescent="0.35">
      <c r="A3115" s="2" t="s">
        <v>44615</v>
      </c>
      <c r="B3115" s="2" t="s">
        <v>44616</v>
      </c>
      <c r="C3115" s="23">
        <v>100</v>
      </c>
      <c r="D3115" s="11" t="b">
        <f>FALSE()</f>
        <v>0</v>
      </c>
      <c r="E3115" s="11" t="b">
        <f>FALSE()</f>
        <v>0</v>
      </c>
      <c r="F3115" s="2" t="s">
        <v>10</v>
      </c>
      <c r="G3115" s="2" t="s">
        <v>10</v>
      </c>
      <c r="H3115" s="2" t="s">
        <v>39308</v>
      </c>
      <c r="I3115" s="11" t="b">
        <f>FALSE()</f>
        <v>0</v>
      </c>
      <c r="J3115" s="24">
        <v>15</v>
      </c>
      <c r="K3115" s="24">
        <v>0</v>
      </c>
      <c r="L3115" s="2" t="s">
        <v>10</v>
      </c>
      <c r="M3115" t="str">
        <f>VLOOKUP(Table18[[#This Row],[No.]],N:O,2,FALSE)</f>
        <v>Clotiamazole vaginal cream 10%</v>
      </c>
      <c r="N3115" t="s">
        <v>44707</v>
      </c>
      <c r="O3115" t="s">
        <v>44708</v>
      </c>
      <c r="P3115">
        <v>245</v>
      </c>
      <c r="Q3115">
        <v>245</v>
      </c>
      <c r="R3115">
        <v>245</v>
      </c>
      <c r="S3115">
        <v>60</v>
      </c>
      <c r="T3115" t="s">
        <v>35751</v>
      </c>
      <c r="U3115" t="s">
        <v>7105</v>
      </c>
      <c r="V3115" t="s">
        <v>7105</v>
      </c>
      <c r="W3115" t="s">
        <v>7105</v>
      </c>
      <c r="X3115">
        <v>517.1</v>
      </c>
      <c r="Y3115">
        <v>0</v>
      </c>
      <c r="Z3115">
        <v>0</v>
      </c>
      <c r="AB3115" t="s">
        <v>44709</v>
      </c>
      <c r="AF3115" t="str">
        <f t="shared" si="48"/>
        <v>Clotiamazole vaginal cream 10%</v>
      </c>
    </row>
    <row r="3116" spans="1:32" x14ac:dyDescent="0.35">
      <c r="A3116" s="2" t="s">
        <v>44618</v>
      </c>
      <c r="B3116" s="2" t="s">
        <v>44619</v>
      </c>
      <c r="C3116" s="23">
        <v>100</v>
      </c>
      <c r="D3116" s="11" t="b">
        <f>FALSE()</f>
        <v>0</v>
      </c>
      <c r="E3116" s="11" t="b">
        <f>FALSE()</f>
        <v>0</v>
      </c>
      <c r="F3116" s="2" t="s">
        <v>10</v>
      </c>
      <c r="G3116" s="2" t="s">
        <v>10</v>
      </c>
      <c r="H3116" s="2" t="s">
        <v>39308</v>
      </c>
      <c r="I3116" s="11" t="b">
        <f>FALSE()</f>
        <v>0</v>
      </c>
      <c r="J3116" s="24">
        <v>15</v>
      </c>
      <c r="K3116" s="24">
        <v>0</v>
      </c>
      <c r="L3116" s="2" t="s">
        <v>10</v>
      </c>
      <c r="M3116" t="str">
        <f>VLOOKUP(Table18[[#This Row],[No.]],N:O,2,FALSE)</f>
        <v>Clotiamazole vaginal cream 1%</v>
      </c>
      <c r="N3116" t="s">
        <v>44710</v>
      </c>
      <c r="O3116" t="s">
        <v>44711</v>
      </c>
      <c r="P3116">
        <v>200</v>
      </c>
      <c r="Q3116">
        <v>200</v>
      </c>
      <c r="R3116">
        <v>200</v>
      </c>
      <c r="S3116">
        <v>0</v>
      </c>
      <c r="T3116" t="s">
        <v>35751</v>
      </c>
      <c r="U3116" t="s">
        <v>7105</v>
      </c>
      <c r="V3116" t="s">
        <v>7105</v>
      </c>
      <c r="W3116" t="s">
        <v>7105</v>
      </c>
      <c r="X3116">
        <v>0</v>
      </c>
      <c r="Y3116">
        <v>0</v>
      </c>
      <c r="Z3116">
        <v>0</v>
      </c>
      <c r="AB3116" t="s">
        <v>44712</v>
      </c>
      <c r="AF3116" t="str">
        <f t="shared" si="48"/>
        <v>Clotiamazole vaginal cream 1%</v>
      </c>
    </row>
    <row r="3117" spans="1:32" x14ac:dyDescent="0.35">
      <c r="A3117" s="2" t="s">
        <v>44621</v>
      </c>
      <c r="B3117" s="2" t="s">
        <v>44622</v>
      </c>
      <c r="C3117" s="23">
        <v>411</v>
      </c>
      <c r="D3117" s="11" t="b">
        <f>FALSE()</f>
        <v>0</v>
      </c>
      <c r="E3117" s="11" t="b">
        <f>FALSE()</f>
        <v>0</v>
      </c>
      <c r="F3117" s="2" t="s">
        <v>10</v>
      </c>
      <c r="G3117" s="2" t="s">
        <v>10</v>
      </c>
      <c r="H3117" s="2" t="s">
        <v>39356</v>
      </c>
      <c r="I3117" s="11" t="b">
        <f>FALSE()</f>
        <v>0</v>
      </c>
      <c r="J3117" s="24">
        <v>3</v>
      </c>
      <c r="K3117" s="24">
        <v>0</v>
      </c>
      <c r="L3117" s="2" t="s">
        <v>10</v>
      </c>
      <c r="M3117" t="str">
        <f>VLOOKUP(Table18[[#This Row],[No.]],N:O,2,FALSE)</f>
        <v>Digoxin tabs 50mcg</v>
      </c>
      <c r="N3117" t="s">
        <v>44713</v>
      </c>
      <c r="O3117" t="s">
        <v>44714</v>
      </c>
      <c r="P3117">
        <v>300</v>
      </c>
      <c r="Q3117">
        <v>300</v>
      </c>
      <c r="R3117">
        <v>300</v>
      </c>
      <c r="S3117">
        <v>305</v>
      </c>
      <c r="T3117" t="s">
        <v>35751</v>
      </c>
      <c r="U3117" t="s">
        <v>7105</v>
      </c>
      <c r="V3117" t="s">
        <v>7105</v>
      </c>
      <c r="W3117" t="s">
        <v>7105</v>
      </c>
      <c r="X3117">
        <v>0</v>
      </c>
      <c r="Y3117">
        <v>0</v>
      </c>
      <c r="Z3117">
        <v>0</v>
      </c>
      <c r="AB3117" t="s">
        <v>44715</v>
      </c>
      <c r="AF3117" t="str">
        <f t="shared" si="48"/>
        <v>Digoxin tabs 50mcg</v>
      </c>
    </row>
    <row r="3118" spans="1:32" x14ac:dyDescent="0.35">
      <c r="A3118" s="2" t="s">
        <v>44624</v>
      </c>
      <c r="B3118" s="2" t="s">
        <v>44625</v>
      </c>
      <c r="C3118" s="23">
        <v>3213</v>
      </c>
      <c r="D3118" s="11" t="b">
        <f>FALSE()</f>
        <v>0</v>
      </c>
      <c r="E3118" s="11" t="b">
        <f>FALSE()</f>
        <v>0</v>
      </c>
      <c r="F3118" s="2" t="s">
        <v>10</v>
      </c>
      <c r="G3118" s="2" t="s">
        <v>10</v>
      </c>
      <c r="H3118" s="2" t="s">
        <v>35751</v>
      </c>
      <c r="I3118" s="11" t="b">
        <f>FALSE()</f>
        <v>0</v>
      </c>
      <c r="J3118" s="24">
        <v>225</v>
      </c>
      <c r="K3118" s="24">
        <v>0</v>
      </c>
      <c r="L3118" s="2" t="s">
        <v>10</v>
      </c>
      <c r="M3118" t="str">
        <f>VLOOKUP(Table18[[#This Row],[No.]],N:O,2,FALSE)</f>
        <v>Doxycycline 100mg cap</v>
      </c>
      <c r="N3118" t="s">
        <v>44716</v>
      </c>
      <c r="O3118" t="s">
        <v>44717</v>
      </c>
      <c r="P3118">
        <v>300</v>
      </c>
      <c r="Q3118">
        <v>300</v>
      </c>
      <c r="R3118">
        <v>300</v>
      </c>
      <c r="S3118">
        <v>300</v>
      </c>
      <c r="T3118" t="s">
        <v>35751</v>
      </c>
      <c r="U3118" t="s">
        <v>7105</v>
      </c>
      <c r="V3118" t="s">
        <v>7105</v>
      </c>
      <c r="W3118" t="s">
        <v>7105</v>
      </c>
      <c r="X3118">
        <v>302</v>
      </c>
      <c r="Y3118">
        <v>0</v>
      </c>
      <c r="Z3118">
        <v>0</v>
      </c>
      <c r="AB3118" t="s">
        <v>44718</v>
      </c>
      <c r="AF3118" t="str">
        <f t="shared" si="48"/>
        <v>Doxycycline 100mg cap</v>
      </c>
    </row>
    <row r="3119" spans="1:32" x14ac:dyDescent="0.35">
      <c r="A3119" s="2" t="s">
        <v>44627</v>
      </c>
      <c r="B3119" s="2" t="s">
        <v>44628</v>
      </c>
      <c r="C3119" s="23">
        <v>100</v>
      </c>
      <c r="D3119" s="11" t="b">
        <f>FALSE()</f>
        <v>0</v>
      </c>
      <c r="E3119" s="11" t="b">
        <f>FALSE()</f>
        <v>0</v>
      </c>
      <c r="F3119" s="2" t="s">
        <v>10</v>
      </c>
      <c r="G3119" s="2" t="s">
        <v>10</v>
      </c>
      <c r="H3119" s="2" t="s">
        <v>35751</v>
      </c>
      <c r="I3119" s="11" t="b">
        <f>FALSE()</f>
        <v>0</v>
      </c>
      <c r="J3119" s="24">
        <v>5500</v>
      </c>
      <c r="K3119" s="24">
        <v>0</v>
      </c>
      <c r="L3119" s="2" t="s">
        <v>10</v>
      </c>
      <c r="M3119" t="str">
        <f>VLOOKUP(Table18[[#This Row],[No.]],N:O,2,FALSE)</f>
        <v>Ethanol sol 70% (denatured)</v>
      </c>
      <c r="N3119" t="s">
        <v>44719</v>
      </c>
      <c r="O3119" t="s">
        <v>44720</v>
      </c>
      <c r="P3119">
        <v>60</v>
      </c>
      <c r="Q3119">
        <v>60</v>
      </c>
      <c r="R3119">
        <v>60</v>
      </c>
      <c r="S3119">
        <v>0</v>
      </c>
      <c r="T3119" t="s">
        <v>35751</v>
      </c>
      <c r="U3119" t="s">
        <v>7105</v>
      </c>
      <c r="V3119" t="s">
        <v>7105</v>
      </c>
      <c r="W3119" t="s">
        <v>7105</v>
      </c>
      <c r="X3119" s="4">
        <v>3789</v>
      </c>
      <c r="Y3119">
        <v>0</v>
      </c>
      <c r="Z3119">
        <v>0</v>
      </c>
      <c r="AB3119" t="s">
        <v>44721</v>
      </c>
      <c r="AF3119" t="str">
        <f t="shared" si="48"/>
        <v>Ethanol sol 70% (denatured)</v>
      </c>
    </row>
    <row r="3120" spans="1:32" x14ac:dyDescent="0.35">
      <c r="A3120" s="2" t="s">
        <v>44630</v>
      </c>
      <c r="B3120" s="2" t="s">
        <v>44631</v>
      </c>
      <c r="C3120" s="23">
        <v>200</v>
      </c>
      <c r="D3120" s="11" t="b">
        <f>FALSE()</f>
        <v>0</v>
      </c>
      <c r="E3120" s="11" t="b">
        <f>FALSE()</f>
        <v>0</v>
      </c>
      <c r="F3120" s="2" t="s">
        <v>10</v>
      </c>
      <c r="G3120" s="2" t="s">
        <v>10</v>
      </c>
      <c r="H3120" s="2" t="s">
        <v>39308</v>
      </c>
      <c r="I3120" s="11" t="b">
        <f>FALSE()</f>
        <v>0</v>
      </c>
      <c r="J3120" s="24">
        <v>6</v>
      </c>
      <c r="K3120" s="24">
        <v>0</v>
      </c>
      <c r="L3120" s="2" t="s">
        <v>10</v>
      </c>
      <c r="M3120" t="str">
        <f>VLOOKUP(Table18[[#This Row],[No.]],N:O,2,FALSE)</f>
        <v>Fluconazole caps 50mg</v>
      </c>
      <c r="N3120" t="s">
        <v>44722</v>
      </c>
      <c r="O3120" t="s">
        <v>44723</v>
      </c>
      <c r="P3120">
        <v>200</v>
      </c>
      <c r="Q3120">
        <v>200</v>
      </c>
      <c r="R3120">
        <v>200</v>
      </c>
      <c r="S3120">
        <v>16</v>
      </c>
      <c r="T3120" t="s">
        <v>35751</v>
      </c>
      <c r="U3120" t="s">
        <v>7105</v>
      </c>
      <c r="V3120" t="s">
        <v>7105</v>
      </c>
      <c r="W3120" t="s">
        <v>7105</v>
      </c>
      <c r="X3120">
        <v>0</v>
      </c>
      <c r="Y3120">
        <v>0</v>
      </c>
      <c r="Z3120">
        <v>0</v>
      </c>
      <c r="AB3120" t="s">
        <v>44724</v>
      </c>
      <c r="AF3120" t="str">
        <f t="shared" si="48"/>
        <v>Fluconazole caps 50mg</v>
      </c>
    </row>
    <row r="3121" spans="1:32" x14ac:dyDescent="0.35">
      <c r="A3121" s="2" t="s">
        <v>44633</v>
      </c>
      <c r="B3121" s="2" t="s">
        <v>44634</v>
      </c>
      <c r="C3121" s="23">
        <v>35</v>
      </c>
      <c r="D3121" s="11" t="b">
        <f>FALSE()</f>
        <v>0</v>
      </c>
      <c r="E3121" s="11" t="b">
        <f>FALSE()</f>
        <v>0</v>
      </c>
      <c r="F3121" s="2" t="s">
        <v>10</v>
      </c>
      <c r="G3121" s="2" t="s">
        <v>10</v>
      </c>
      <c r="H3121" s="2" t="s">
        <v>39530</v>
      </c>
      <c r="I3121" s="11" t="b">
        <f>FALSE()</f>
        <v>0</v>
      </c>
      <c r="J3121" s="24">
        <v>200</v>
      </c>
      <c r="K3121" s="24">
        <v>0</v>
      </c>
      <c r="L3121" s="2" t="s">
        <v>10</v>
      </c>
      <c r="M3121" t="str">
        <f>VLOOKUP(Table18[[#This Row],[No.]],N:O,2,FALSE)</f>
        <v>Fluconazole Inj 2mg/ml</v>
      </c>
      <c r="N3121" t="s">
        <v>44725</v>
      </c>
      <c r="O3121" t="s">
        <v>44726</v>
      </c>
      <c r="P3121" s="22">
        <v>12400</v>
      </c>
      <c r="Q3121" s="22">
        <v>12400</v>
      </c>
      <c r="R3121" s="4">
        <v>12400</v>
      </c>
      <c r="S3121" s="22">
        <v>7225</v>
      </c>
      <c r="T3121" t="s">
        <v>35751</v>
      </c>
      <c r="U3121" t="s">
        <v>7105</v>
      </c>
      <c r="V3121" t="s">
        <v>7105</v>
      </c>
      <c r="W3121" t="s">
        <v>7105</v>
      </c>
      <c r="X3121">
        <v>0</v>
      </c>
      <c r="Y3121">
        <v>0</v>
      </c>
      <c r="Z3121">
        <v>0</v>
      </c>
      <c r="AB3121" t="s">
        <v>44727</v>
      </c>
      <c r="AE3121" t="s">
        <v>37006</v>
      </c>
      <c r="AF3121" t="str">
        <f t="shared" si="48"/>
        <v>Fluconazole Inj 2mg/ml</v>
      </c>
    </row>
    <row r="3122" spans="1:32" x14ac:dyDescent="0.35">
      <c r="A3122" s="2" t="s">
        <v>44636</v>
      </c>
      <c r="B3122" s="2" t="s">
        <v>44637</v>
      </c>
      <c r="C3122" s="23">
        <v>1000</v>
      </c>
      <c r="D3122" s="11" t="b">
        <f>FALSE()</f>
        <v>0</v>
      </c>
      <c r="E3122" s="11" t="b">
        <f>FALSE()</f>
        <v>0</v>
      </c>
      <c r="F3122" s="2" t="s">
        <v>10</v>
      </c>
      <c r="G3122" s="2" t="s">
        <v>10</v>
      </c>
      <c r="H3122" s="2" t="s">
        <v>39429</v>
      </c>
      <c r="I3122" s="11" t="b">
        <f>FALSE()</f>
        <v>0</v>
      </c>
      <c r="J3122" s="24">
        <v>9</v>
      </c>
      <c r="K3122" s="24">
        <v>0</v>
      </c>
      <c r="L3122" s="2" t="s">
        <v>10</v>
      </c>
      <c r="M3122" t="str">
        <f>VLOOKUP(Table18[[#This Row],[No.]],N:O,2,FALSE)</f>
        <v>Frusemide Inj 10mg/ml</v>
      </c>
      <c r="N3122" t="s">
        <v>44728</v>
      </c>
      <c r="O3122" t="s">
        <v>44729</v>
      </c>
      <c r="P3122">
        <v>130</v>
      </c>
      <c r="Q3122">
        <v>130</v>
      </c>
      <c r="R3122">
        <v>130</v>
      </c>
      <c r="S3122">
        <v>13</v>
      </c>
      <c r="T3122" t="s">
        <v>39308</v>
      </c>
      <c r="U3122" t="s">
        <v>7105</v>
      </c>
      <c r="V3122" t="s">
        <v>7105</v>
      </c>
      <c r="W3122" t="s">
        <v>7105</v>
      </c>
      <c r="X3122">
        <v>0</v>
      </c>
      <c r="Y3122">
        <v>0</v>
      </c>
      <c r="Z3122">
        <v>0</v>
      </c>
      <c r="AB3122" t="s">
        <v>44730</v>
      </c>
      <c r="AF3122" t="str">
        <f t="shared" si="48"/>
        <v>Frusemide Inj 10mg/ml</v>
      </c>
    </row>
    <row r="3123" spans="1:32" x14ac:dyDescent="0.35">
      <c r="A3123" s="2" t="s">
        <v>44639</v>
      </c>
      <c r="B3123" s="2" t="s">
        <v>44640</v>
      </c>
      <c r="C3123" s="23">
        <v>8410</v>
      </c>
      <c r="D3123" s="11" t="b">
        <f>FALSE()</f>
        <v>0</v>
      </c>
      <c r="E3123" s="11" t="b">
        <f>FALSE()</f>
        <v>0</v>
      </c>
      <c r="F3123" s="2" t="s">
        <v>10</v>
      </c>
      <c r="G3123" s="2" t="s">
        <v>10</v>
      </c>
      <c r="H3123" s="2" t="s">
        <v>39308</v>
      </c>
      <c r="I3123" s="11" t="b">
        <f>FALSE()</f>
        <v>0</v>
      </c>
      <c r="J3123" s="24">
        <v>16.8</v>
      </c>
      <c r="K3123" s="24">
        <v>0</v>
      </c>
      <c r="L3123" s="2" t="s">
        <v>10</v>
      </c>
      <c r="M3123" t="str">
        <f>VLOOKUP(Table18[[#This Row],[No.]],N:O,2,FALSE)</f>
        <v>Gentamicin eye drop 0.3%</v>
      </c>
      <c r="N3123" t="s">
        <v>44731</v>
      </c>
      <c r="O3123" t="s">
        <v>44732</v>
      </c>
      <c r="P3123">
        <v>120</v>
      </c>
      <c r="Q3123">
        <v>120</v>
      </c>
      <c r="R3123">
        <v>120</v>
      </c>
      <c r="S3123">
        <v>130</v>
      </c>
      <c r="T3123" t="s">
        <v>35751</v>
      </c>
      <c r="U3123" t="s">
        <v>7105</v>
      </c>
      <c r="V3123" t="s">
        <v>7105</v>
      </c>
      <c r="W3123" t="s">
        <v>7105</v>
      </c>
      <c r="X3123">
        <v>0</v>
      </c>
      <c r="Y3123">
        <v>0</v>
      </c>
      <c r="Z3123">
        <v>0</v>
      </c>
      <c r="AB3123" t="s">
        <v>44733</v>
      </c>
      <c r="AE3123" t="s">
        <v>37006</v>
      </c>
      <c r="AF3123" t="str">
        <f t="shared" si="48"/>
        <v>Gentamicin eye drop 0.3%</v>
      </c>
    </row>
    <row r="3124" spans="1:32" x14ac:dyDescent="0.35">
      <c r="A3124" s="2" t="s">
        <v>44642</v>
      </c>
      <c r="B3124" s="2" t="s">
        <v>44643</v>
      </c>
      <c r="C3124" s="23">
        <v>10</v>
      </c>
      <c r="D3124" s="11" t="b">
        <f>FALSE()</f>
        <v>0</v>
      </c>
      <c r="E3124" s="11" t="b">
        <f>FALSE()</f>
        <v>0</v>
      </c>
      <c r="F3124" s="2" t="s">
        <v>10</v>
      </c>
      <c r="G3124" s="2" t="s">
        <v>10</v>
      </c>
      <c r="H3124" s="2" t="s">
        <v>35751</v>
      </c>
      <c r="I3124" s="11" t="b">
        <f>FALSE()</f>
        <v>0</v>
      </c>
      <c r="J3124" s="24">
        <v>220</v>
      </c>
      <c r="K3124" s="24">
        <v>0</v>
      </c>
      <c r="L3124" s="2" t="s">
        <v>10</v>
      </c>
      <c r="M3124" t="str">
        <f>VLOOKUP(Table18[[#This Row],[No.]],N:O,2,FALSE)</f>
        <v>Haloperidal tabs 2mg</v>
      </c>
      <c r="N3124" t="s">
        <v>44734</v>
      </c>
      <c r="O3124" t="s">
        <v>44735</v>
      </c>
      <c r="P3124">
        <v>20</v>
      </c>
      <c r="Q3124">
        <v>20</v>
      </c>
      <c r="R3124">
        <v>20</v>
      </c>
      <c r="S3124">
        <v>0</v>
      </c>
      <c r="T3124" t="s">
        <v>39429</v>
      </c>
      <c r="U3124" t="s">
        <v>7105</v>
      </c>
      <c r="V3124" t="s">
        <v>7105</v>
      </c>
      <c r="W3124" t="s">
        <v>7105</v>
      </c>
      <c r="X3124">
        <v>0</v>
      </c>
      <c r="Y3124">
        <v>0</v>
      </c>
      <c r="Z3124">
        <v>0</v>
      </c>
      <c r="AB3124" t="s">
        <v>44736</v>
      </c>
      <c r="AF3124" t="str">
        <f t="shared" si="48"/>
        <v>Haloperidal tabs 2mg</v>
      </c>
    </row>
    <row r="3125" spans="1:32" x14ac:dyDescent="0.35">
      <c r="A3125" s="2" t="s">
        <v>44645</v>
      </c>
      <c r="B3125" s="2" t="s">
        <v>44646</v>
      </c>
      <c r="C3125" s="23">
        <v>46</v>
      </c>
      <c r="D3125" s="11" t="b">
        <f>FALSE()</f>
        <v>0</v>
      </c>
      <c r="E3125" s="11" t="b">
        <f>FALSE()</f>
        <v>0</v>
      </c>
      <c r="F3125" s="2" t="s">
        <v>10</v>
      </c>
      <c r="G3125" s="2" t="s">
        <v>10</v>
      </c>
      <c r="H3125" s="2" t="s">
        <v>35751</v>
      </c>
      <c r="I3125" s="11" t="b">
        <f>FALSE()</f>
        <v>0</v>
      </c>
      <c r="J3125" s="24">
        <v>160</v>
      </c>
      <c r="K3125" s="24">
        <v>0</v>
      </c>
      <c r="L3125" s="2" t="s">
        <v>10</v>
      </c>
      <c r="M3125" t="str">
        <f>VLOOKUP(Table18[[#This Row],[No.]],N:O,2,FALSE)</f>
        <v>Haloperidal tabs 5mg</v>
      </c>
      <c r="N3125" t="s">
        <v>44737</v>
      </c>
      <c r="O3125" t="s">
        <v>44738</v>
      </c>
      <c r="P3125">
        <v>525</v>
      </c>
      <c r="Q3125">
        <v>525</v>
      </c>
      <c r="R3125">
        <v>525</v>
      </c>
      <c r="S3125">
        <v>136</v>
      </c>
      <c r="T3125" t="s">
        <v>35751</v>
      </c>
      <c r="U3125" t="s">
        <v>7105</v>
      </c>
      <c r="V3125" t="s">
        <v>7105</v>
      </c>
      <c r="W3125" t="s">
        <v>7105</v>
      </c>
      <c r="X3125">
        <v>23</v>
      </c>
      <c r="Y3125">
        <v>0</v>
      </c>
      <c r="Z3125">
        <v>0</v>
      </c>
      <c r="AB3125" t="s">
        <v>44739</v>
      </c>
      <c r="AE3125" t="s">
        <v>37006</v>
      </c>
      <c r="AF3125" t="str">
        <f t="shared" si="48"/>
        <v>Haloperidal tabs 5mg</v>
      </c>
    </row>
    <row r="3126" spans="1:32" x14ac:dyDescent="0.35">
      <c r="A3126" s="2" t="s">
        <v>44648</v>
      </c>
      <c r="B3126" s="2" t="s">
        <v>44649</v>
      </c>
      <c r="C3126" s="23">
        <v>215</v>
      </c>
      <c r="D3126" s="11" t="b">
        <f>FALSE()</f>
        <v>0</v>
      </c>
      <c r="E3126" s="11" t="b">
        <f>FALSE()</f>
        <v>0</v>
      </c>
      <c r="F3126" s="2" t="s">
        <v>10</v>
      </c>
      <c r="G3126" s="2" t="s">
        <v>10</v>
      </c>
      <c r="H3126" s="2" t="s">
        <v>35751</v>
      </c>
      <c r="I3126" s="11" t="b">
        <f>FALSE()</f>
        <v>0</v>
      </c>
      <c r="J3126" s="24">
        <v>1200</v>
      </c>
      <c r="K3126" s="24">
        <v>0</v>
      </c>
      <c r="L3126" s="2" t="s">
        <v>10</v>
      </c>
      <c r="M3126" t="str">
        <f>VLOOKUP(Table18[[#This Row],[No.]],N:O,2,FALSE)</f>
        <v>Hydralazine tabs 25mg</v>
      </c>
      <c r="N3126" t="s">
        <v>44740</v>
      </c>
      <c r="O3126" t="s">
        <v>44741</v>
      </c>
      <c r="P3126">
        <v>80</v>
      </c>
      <c r="Q3126">
        <v>80</v>
      </c>
      <c r="R3126">
        <v>80</v>
      </c>
      <c r="S3126">
        <v>81</v>
      </c>
      <c r="T3126" t="s">
        <v>39429</v>
      </c>
      <c r="U3126" t="s">
        <v>7105</v>
      </c>
      <c r="V3126" t="s">
        <v>7105</v>
      </c>
      <c r="W3126" t="s">
        <v>7105</v>
      </c>
      <c r="X3126">
        <v>287</v>
      </c>
      <c r="Y3126">
        <v>0</v>
      </c>
      <c r="Z3126">
        <v>0</v>
      </c>
      <c r="AB3126" t="s">
        <v>44742</v>
      </c>
      <c r="AF3126" t="str">
        <f t="shared" si="48"/>
        <v>Hydralazine tabs 25mg</v>
      </c>
    </row>
    <row r="3127" spans="1:32" x14ac:dyDescent="0.35">
      <c r="A3127" s="2" t="s">
        <v>44651</v>
      </c>
      <c r="B3127" s="2" t="s">
        <v>44652</v>
      </c>
      <c r="C3127" s="23">
        <v>15364</v>
      </c>
      <c r="D3127" s="11" t="b">
        <f>FALSE()</f>
        <v>0</v>
      </c>
      <c r="E3127" s="11" t="b">
        <f>FALSE()</f>
        <v>0</v>
      </c>
      <c r="F3127" s="2" t="s">
        <v>10</v>
      </c>
      <c r="G3127" s="2" t="s">
        <v>10</v>
      </c>
      <c r="H3127" s="2" t="s">
        <v>36449</v>
      </c>
      <c r="I3127" s="11" t="b">
        <f>FALSE()</f>
        <v>0</v>
      </c>
      <c r="J3127" s="24">
        <v>33</v>
      </c>
      <c r="K3127" s="24">
        <v>0</v>
      </c>
      <c r="L3127" s="2" t="s">
        <v>10</v>
      </c>
      <c r="M3127" t="str">
        <f>VLOOKUP(Table18[[#This Row],[No.]],N:O,2,FALSE)</f>
        <v>Hydrocortisone 100mg inj</v>
      </c>
      <c r="N3127" t="s">
        <v>44743</v>
      </c>
      <c r="O3127" t="s">
        <v>44744</v>
      </c>
      <c r="P3127">
        <v>200</v>
      </c>
      <c r="Q3127">
        <v>200</v>
      </c>
      <c r="R3127">
        <v>200</v>
      </c>
      <c r="S3127">
        <v>30</v>
      </c>
      <c r="T3127" t="s">
        <v>35751</v>
      </c>
      <c r="U3127" t="s">
        <v>7105</v>
      </c>
      <c r="V3127" t="s">
        <v>7105</v>
      </c>
      <c r="W3127" t="s">
        <v>7105</v>
      </c>
      <c r="X3127">
        <v>330</v>
      </c>
      <c r="Y3127">
        <v>0</v>
      </c>
      <c r="Z3127">
        <v>0</v>
      </c>
      <c r="AB3127" t="s">
        <v>44745</v>
      </c>
      <c r="AE3127" t="s">
        <v>37006</v>
      </c>
      <c r="AF3127" t="str">
        <f t="shared" si="48"/>
        <v>Hydrocortisone 100mg inj</v>
      </c>
    </row>
    <row r="3128" spans="1:32" x14ac:dyDescent="0.35">
      <c r="A3128" s="2" t="s">
        <v>44654</v>
      </c>
      <c r="B3128" s="2" t="s">
        <v>44655</v>
      </c>
      <c r="C3128" s="23">
        <v>5730</v>
      </c>
      <c r="D3128" s="11" t="b">
        <f>FALSE()</f>
        <v>0</v>
      </c>
      <c r="E3128" s="11" t="b">
        <f>FALSE()</f>
        <v>0</v>
      </c>
      <c r="F3128" s="2" t="s">
        <v>10</v>
      </c>
      <c r="G3128" s="2" t="s">
        <v>10</v>
      </c>
      <c r="H3128" s="2" t="s">
        <v>35751</v>
      </c>
      <c r="I3128" s="11" t="b">
        <f>FALSE()</f>
        <v>0</v>
      </c>
      <c r="J3128" s="24">
        <v>105</v>
      </c>
      <c r="K3128" s="24">
        <v>0</v>
      </c>
      <c r="L3128" s="2" t="s">
        <v>10</v>
      </c>
      <c r="M3128" t="str">
        <f>VLOOKUP(Table18[[#This Row],[No.]],N:O,2,FALSE)</f>
        <v>Omeprazole tabs 20mg</v>
      </c>
      <c r="N3128" t="s">
        <v>44746</v>
      </c>
      <c r="O3128" t="s">
        <v>44747</v>
      </c>
      <c r="P3128">
        <v>148</v>
      </c>
      <c r="Q3128">
        <v>148</v>
      </c>
      <c r="R3128">
        <v>148</v>
      </c>
      <c r="S3128">
        <v>0</v>
      </c>
      <c r="T3128" t="s">
        <v>35751</v>
      </c>
      <c r="U3128" t="s">
        <v>7105</v>
      </c>
      <c r="V3128" t="s">
        <v>7105</v>
      </c>
      <c r="W3128" t="s">
        <v>7105</v>
      </c>
      <c r="X3128">
        <v>735</v>
      </c>
      <c r="Y3128">
        <v>0</v>
      </c>
      <c r="Z3128">
        <v>0</v>
      </c>
      <c r="AB3128" t="s">
        <v>44748</v>
      </c>
      <c r="AF3128" t="str">
        <f t="shared" si="48"/>
        <v>Omeprazole tabs 20mg</v>
      </c>
    </row>
    <row r="3129" spans="1:32" x14ac:dyDescent="0.35">
      <c r="A3129" s="2" t="s">
        <v>44657</v>
      </c>
      <c r="B3129" s="2" t="s">
        <v>44658</v>
      </c>
      <c r="C3129" s="23">
        <v>0</v>
      </c>
      <c r="D3129" s="11" t="b">
        <f>FALSE()</f>
        <v>0</v>
      </c>
      <c r="E3129" s="11" t="b">
        <f>FALSE()</f>
        <v>0</v>
      </c>
      <c r="F3129" s="2" t="s">
        <v>10</v>
      </c>
      <c r="G3129" s="2" t="s">
        <v>10</v>
      </c>
      <c r="H3129" s="2" t="s">
        <v>39429</v>
      </c>
      <c r="I3129" s="11" t="b">
        <f>FALSE()</f>
        <v>0</v>
      </c>
      <c r="J3129" s="24">
        <v>0</v>
      </c>
      <c r="K3129" s="24">
        <v>0</v>
      </c>
      <c r="L3129" s="2" t="s">
        <v>10</v>
      </c>
      <c r="M3129" t="str">
        <f>VLOOKUP(Table18[[#This Row],[No.]],N:O,2,FALSE)</f>
        <v>Promethazine inj</v>
      </c>
      <c r="N3129" t="s">
        <v>44749</v>
      </c>
      <c r="O3129" t="s">
        <v>44750</v>
      </c>
      <c r="P3129">
        <v>100</v>
      </c>
      <c r="Q3129">
        <v>100</v>
      </c>
      <c r="R3129">
        <v>100</v>
      </c>
      <c r="S3129">
        <v>20</v>
      </c>
      <c r="T3129" t="s">
        <v>39429</v>
      </c>
      <c r="U3129" t="s">
        <v>7105</v>
      </c>
      <c r="V3129" t="s">
        <v>7105</v>
      </c>
      <c r="W3129" t="s">
        <v>7105</v>
      </c>
      <c r="X3129">
        <v>96</v>
      </c>
      <c r="Y3129">
        <v>0</v>
      </c>
      <c r="Z3129">
        <v>0</v>
      </c>
      <c r="AB3129" t="s">
        <v>44751</v>
      </c>
      <c r="AE3129" t="s">
        <v>37006</v>
      </c>
      <c r="AF3129" t="str">
        <f t="shared" si="48"/>
        <v>Promethazine inj</v>
      </c>
    </row>
    <row r="3130" spans="1:32" x14ac:dyDescent="0.35">
      <c r="A3130" s="2" t="s">
        <v>44660</v>
      </c>
      <c r="B3130" s="2" t="s">
        <v>44661</v>
      </c>
      <c r="C3130" s="23">
        <v>4150</v>
      </c>
      <c r="D3130" s="11" t="b">
        <f>FALSE()</f>
        <v>0</v>
      </c>
      <c r="E3130" s="11" t="b">
        <f>FALSE()</f>
        <v>0</v>
      </c>
      <c r="F3130" s="2" t="s">
        <v>10</v>
      </c>
      <c r="G3130" s="2" t="s">
        <v>10</v>
      </c>
      <c r="H3130" s="2" t="s">
        <v>39429</v>
      </c>
      <c r="I3130" s="11" t="b">
        <f>FALSE()</f>
        <v>0</v>
      </c>
      <c r="J3130" s="24">
        <v>13</v>
      </c>
      <c r="K3130" s="24">
        <v>0</v>
      </c>
      <c r="L3130" s="2" t="s">
        <v>10</v>
      </c>
      <c r="M3130" t="str">
        <f>VLOOKUP(Table18[[#This Row],[No.]],N:O,2,FALSE)</f>
        <v>Ranitidine Inj</v>
      </c>
      <c r="N3130" t="s">
        <v>44752</v>
      </c>
      <c r="O3130" t="s">
        <v>44753</v>
      </c>
      <c r="P3130">
        <v>160</v>
      </c>
      <c r="Q3130">
        <v>160</v>
      </c>
      <c r="R3130">
        <v>160</v>
      </c>
      <c r="S3130">
        <v>165</v>
      </c>
      <c r="T3130" t="s">
        <v>35751</v>
      </c>
      <c r="U3130" t="s">
        <v>7105</v>
      </c>
      <c r="V3130" t="s">
        <v>7105</v>
      </c>
      <c r="W3130" t="s">
        <v>7105</v>
      </c>
      <c r="X3130">
        <v>620</v>
      </c>
      <c r="Y3130">
        <v>0</v>
      </c>
      <c r="Z3130">
        <v>0</v>
      </c>
      <c r="AB3130" t="s">
        <v>44754</v>
      </c>
      <c r="AE3130" t="s">
        <v>37006</v>
      </c>
      <c r="AF3130" t="str">
        <f t="shared" si="48"/>
        <v>Ranitidine Inj</v>
      </c>
    </row>
    <row r="3131" spans="1:32" x14ac:dyDescent="0.35">
      <c r="A3131" s="2" t="s">
        <v>44663</v>
      </c>
      <c r="B3131" s="2" t="s">
        <v>44664</v>
      </c>
      <c r="C3131" s="23">
        <v>10650</v>
      </c>
      <c r="D3131" s="11" t="b">
        <f>FALSE()</f>
        <v>0</v>
      </c>
      <c r="E3131" s="11" t="b">
        <f>FALSE()</f>
        <v>0</v>
      </c>
      <c r="F3131" s="2" t="s">
        <v>10</v>
      </c>
      <c r="G3131" s="2" t="s">
        <v>10</v>
      </c>
      <c r="H3131" s="2" t="s">
        <v>35751</v>
      </c>
      <c r="I3131" s="11" t="b">
        <f>FALSE()</f>
        <v>0</v>
      </c>
      <c r="J3131" s="24">
        <v>300</v>
      </c>
      <c r="K3131" s="24">
        <v>0</v>
      </c>
      <c r="L3131" s="2" t="s">
        <v>10</v>
      </c>
      <c r="M3131" t="str">
        <f>VLOOKUP(Table18[[#This Row],[No.]],N:O,2,FALSE)</f>
        <v>Norfloxacin 400mg tab</v>
      </c>
      <c r="N3131" t="s">
        <v>44755</v>
      </c>
      <c r="O3131" t="s">
        <v>44756</v>
      </c>
      <c r="P3131">
        <v>718</v>
      </c>
      <c r="Q3131">
        <v>718</v>
      </c>
      <c r="R3131">
        <v>718</v>
      </c>
      <c r="S3131" s="22">
        <v>1610</v>
      </c>
      <c r="T3131" t="s">
        <v>35751</v>
      </c>
      <c r="U3131" t="s">
        <v>7105</v>
      </c>
      <c r="V3131" t="s">
        <v>7105</v>
      </c>
      <c r="W3131" t="s">
        <v>7105</v>
      </c>
      <c r="X3131">
        <v>180</v>
      </c>
      <c r="Y3131">
        <v>0</v>
      </c>
      <c r="Z3131">
        <v>0</v>
      </c>
      <c r="AB3131" t="s">
        <v>44757</v>
      </c>
      <c r="AF3131" t="str">
        <f t="shared" si="48"/>
        <v>Norfloxacin 400mg tab</v>
      </c>
    </row>
    <row r="3132" spans="1:32" x14ac:dyDescent="0.35">
      <c r="A3132" s="2" t="s">
        <v>44666</v>
      </c>
      <c r="B3132" s="2" t="s">
        <v>44667</v>
      </c>
      <c r="C3132" s="23">
        <v>4536</v>
      </c>
      <c r="D3132" s="11" t="b">
        <f>FALSE()</f>
        <v>0</v>
      </c>
      <c r="E3132" s="11" t="b">
        <f>FALSE()</f>
        <v>0</v>
      </c>
      <c r="F3132" s="2" t="s">
        <v>10</v>
      </c>
      <c r="G3132" s="2" t="s">
        <v>10</v>
      </c>
      <c r="H3132" s="2" t="s">
        <v>39429</v>
      </c>
      <c r="I3132" s="11" t="b">
        <f>FALSE()</f>
        <v>0</v>
      </c>
      <c r="J3132" s="24">
        <v>4</v>
      </c>
      <c r="K3132" s="24">
        <v>0</v>
      </c>
      <c r="L3132" s="2" t="s">
        <v>10</v>
      </c>
      <c r="M3132" t="str">
        <f>VLOOKUP(Table18[[#This Row],[No.]],N:O,2,FALSE)</f>
        <v>Chlorpheniramine Inj</v>
      </c>
      <c r="N3132" t="s">
        <v>44758</v>
      </c>
      <c r="O3132" t="s">
        <v>44759</v>
      </c>
      <c r="P3132">
        <v>200</v>
      </c>
      <c r="Q3132">
        <v>200</v>
      </c>
      <c r="R3132">
        <v>200</v>
      </c>
      <c r="S3132">
        <v>100</v>
      </c>
      <c r="T3132" t="s">
        <v>35751</v>
      </c>
      <c r="U3132" t="s">
        <v>7105</v>
      </c>
      <c r="V3132" t="s">
        <v>7105</v>
      </c>
      <c r="W3132" t="s">
        <v>7105</v>
      </c>
      <c r="X3132">
        <v>0</v>
      </c>
      <c r="Y3132">
        <v>0</v>
      </c>
      <c r="Z3132">
        <v>0</v>
      </c>
      <c r="AB3132" t="s">
        <v>44760</v>
      </c>
      <c r="AF3132" t="str">
        <f t="shared" si="48"/>
        <v>Chlorpheniramine Inj</v>
      </c>
    </row>
    <row r="3133" spans="1:32" x14ac:dyDescent="0.35">
      <c r="A3133" s="2" t="s">
        <v>44668</v>
      </c>
      <c r="B3133" s="2" t="s">
        <v>44669</v>
      </c>
      <c r="C3133" s="23">
        <v>5760</v>
      </c>
      <c r="D3133" s="11" t="b">
        <f>FALSE()</f>
        <v>0</v>
      </c>
      <c r="E3133" s="11" t="b">
        <f>FALSE()</f>
        <v>0</v>
      </c>
      <c r="F3133" s="2" t="s">
        <v>10</v>
      </c>
      <c r="G3133" s="2" t="s">
        <v>10</v>
      </c>
      <c r="H3133" s="2" t="s">
        <v>39429</v>
      </c>
      <c r="I3133" s="11" t="b">
        <f>FALSE()</f>
        <v>0</v>
      </c>
      <c r="J3133" s="24">
        <v>7.7</v>
      </c>
      <c r="K3133" s="24">
        <v>0</v>
      </c>
      <c r="L3133" s="2" t="s">
        <v>10</v>
      </c>
      <c r="M3133" t="str">
        <f>VLOOKUP(Table18[[#This Row],[No.]],N:O,2,FALSE)</f>
        <v>Metoclopramide inj 5mg/ml</v>
      </c>
      <c r="N3133" t="s">
        <v>44761</v>
      </c>
      <c r="O3133" t="s">
        <v>44762</v>
      </c>
      <c r="P3133">
        <v>50</v>
      </c>
      <c r="Q3133">
        <v>50</v>
      </c>
      <c r="R3133">
        <v>50</v>
      </c>
      <c r="S3133">
        <v>20</v>
      </c>
      <c r="T3133" t="s">
        <v>35751</v>
      </c>
      <c r="U3133" t="s">
        <v>7105</v>
      </c>
      <c r="V3133" t="s">
        <v>7105</v>
      </c>
      <c r="W3133" t="s">
        <v>7105</v>
      </c>
      <c r="X3133">
        <v>0</v>
      </c>
      <c r="Y3133">
        <v>0</v>
      </c>
      <c r="Z3133">
        <v>0</v>
      </c>
      <c r="AB3133" t="s">
        <v>44763</v>
      </c>
      <c r="AF3133" t="str">
        <f t="shared" si="48"/>
        <v>Metoclopramide inj 5mg/ml</v>
      </c>
    </row>
    <row r="3134" spans="1:32" x14ac:dyDescent="0.35">
      <c r="A3134" s="2" t="s">
        <v>44671</v>
      </c>
      <c r="B3134" s="2" t="s">
        <v>44672</v>
      </c>
      <c r="C3134" s="23">
        <v>400</v>
      </c>
      <c r="D3134" s="11" t="b">
        <f>FALSE()</f>
        <v>0</v>
      </c>
      <c r="E3134" s="11" t="b">
        <f>FALSE()</f>
        <v>0</v>
      </c>
      <c r="F3134" s="2" t="s">
        <v>10</v>
      </c>
      <c r="G3134" s="2" t="s">
        <v>10</v>
      </c>
      <c r="H3134" s="2" t="s">
        <v>35751</v>
      </c>
      <c r="I3134" s="11" t="b">
        <f>FALSE()</f>
        <v>0</v>
      </c>
      <c r="J3134" s="24">
        <v>52</v>
      </c>
      <c r="K3134" s="24">
        <v>0</v>
      </c>
      <c r="L3134" s="2" t="s">
        <v>10</v>
      </c>
      <c r="M3134" t="str">
        <f>VLOOKUP(Table18[[#This Row],[No.]],N:O,2,FALSE)</f>
        <v>Metoclopramide Sol 5mg/ml</v>
      </c>
      <c r="N3134" t="s">
        <v>44764</v>
      </c>
      <c r="O3134" t="s">
        <v>44765</v>
      </c>
      <c r="P3134">
        <v>5</v>
      </c>
      <c r="Q3134">
        <v>5</v>
      </c>
      <c r="R3134">
        <v>5</v>
      </c>
      <c r="S3134">
        <v>1</v>
      </c>
      <c r="T3134" t="s">
        <v>39429</v>
      </c>
      <c r="U3134" t="s">
        <v>7105</v>
      </c>
      <c r="V3134" t="s">
        <v>7105</v>
      </c>
      <c r="W3134" t="s">
        <v>7105</v>
      </c>
      <c r="X3134">
        <v>0</v>
      </c>
      <c r="Y3134">
        <v>0</v>
      </c>
      <c r="Z3134">
        <v>0</v>
      </c>
      <c r="AB3134" t="s">
        <v>44766</v>
      </c>
      <c r="AF3134" t="str">
        <f t="shared" si="48"/>
        <v>Metoclopramide Sol 5mg/ml</v>
      </c>
    </row>
    <row r="3135" spans="1:32" x14ac:dyDescent="0.35">
      <c r="A3135" s="2" t="s">
        <v>44674</v>
      </c>
      <c r="B3135" s="2" t="s">
        <v>44675</v>
      </c>
      <c r="C3135" s="23">
        <v>1030</v>
      </c>
      <c r="D3135" s="11" t="b">
        <f>FALSE()</f>
        <v>0</v>
      </c>
      <c r="E3135" s="11" t="b">
        <f>FALSE()</f>
        <v>0</v>
      </c>
      <c r="F3135" s="2" t="s">
        <v>10</v>
      </c>
      <c r="G3135" s="2" t="s">
        <v>10</v>
      </c>
      <c r="H3135" s="2" t="s">
        <v>35751</v>
      </c>
      <c r="I3135" s="11" t="b">
        <f>FALSE()</f>
        <v>0</v>
      </c>
      <c r="J3135" s="24">
        <v>70</v>
      </c>
      <c r="K3135" s="24">
        <v>0</v>
      </c>
      <c r="L3135" s="2" t="s">
        <v>10</v>
      </c>
      <c r="M3135" t="str">
        <f>VLOOKUP(Table18[[#This Row],[No.]],N:O,2,FALSE)</f>
        <v>Multivitamin tab</v>
      </c>
      <c r="N3135" t="s">
        <v>44767</v>
      </c>
      <c r="O3135" t="s">
        <v>44768</v>
      </c>
      <c r="P3135">
        <v>20</v>
      </c>
      <c r="Q3135">
        <v>20</v>
      </c>
      <c r="R3135">
        <v>20</v>
      </c>
      <c r="S3135">
        <v>210</v>
      </c>
      <c r="T3135" t="s">
        <v>39429</v>
      </c>
      <c r="U3135" t="s">
        <v>7105</v>
      </c>
      <c r="V3135" t="s">
        <v>7105</v>
      </c>
      <c r="W3135" t="s">
        <v>7105</v>
      </c>
      <c r="X3135">
        <v>560</v>
      </c>
      <c r="Y3135">
        <v>0</v>
      </c>
      <c r="Z3135">
        <v>0</v>
      </c>
      <c r="AB3135" t="s">
        <v>44769</v>
      </c>
      <c r="AF3135" t="str">
        <f t="shared" si="48"/>
        <v>Multivitamin tab</v>
      </c>
    </row>
    <row r="3136" spans="1:32" x14ac:dyDescent="0.35">
      <c r="A3136" s="2" t="s">
        <v>44677</v>
      </c>
      <c r="B3136" s="2" t="s">
        <v>44678</v>
      </c>
      <c r="C3136" s="23">
        <v>10</v>
      </c>
      <c r="D3136" s="11" t="b">
        <f>FALSE()</f>
        <v>0</v>
      </c>
      <c r="E3136" s="11" t="b">
        <f>FALSE()</f>
        <v>0</v>
      </c>
      <c r="F3136" s="2" t="s">
        <v>10</v>
      </c>
      <c r="G3136" s="2" t="s">
        <v>10</v>
      </c>
      <c r="H3136" s="2" t="s">
        <v>35751</v>
      </c>
      <c r="I3136" s="11" t="b">
        <f>FALSE()</f>
        <v>0</v>
      </c>
      <c r="J3136" s="24">
        <v>425</v>
      </c>
      <c r="K3136" s="24">
        <v>0</v>
      </c>
      <c r="L3136" s="2" t="s">
        <v>10</v>
      </c>
      <c r="M3136" t="str">
        <f>VLOOKUP(Table18[[#This Row],[No.]],N:O,2,FALSE)</f>
        <v>Spinorolactone tabs 25mg</v>
      </c>
      <c r="N3136" t="s">
        <v>44770</v>
      </c>
      <c r="O3136" t="s">
        <v>44771</v>
      </c>
      <c r="P3136">
        <v>15</v>
      </c>
      <c r="Q3136">
        <v>15</v>
      </c>
      <c r="R3136">
        <v>15</v>
      </c>
      <c r="S3136">
        <v>30</v>
      </c>
      <c r="T3136" t="s">
        <v>39429</v>
      </c>
      <c r="U3136" t="s">
        <v>7105</v>
      </c>
      <c r="V3136" t="s">
        <v>7105</v>
      </c>
      <c r="W3136" t="s">
        <v>7105</v>
      </c>
      <c r="X3136">
        <v>362</v>
      </c>
      <c r="Y3136">
        <v>0</v>
      </c>
      <c r="Z3136">
        <v>0</v>
      </c>
      <c r="AB3136" t="s">
        <v>44772</v>
      </c>
      <c r="AF3136" t="str">
        <f t="shared" si="48"/>
        <v>Spinorolactone tabs 25mg</v>
      </c>
    </row>
    <row r="3137" spans="1:32" x14ac:dyDescent="0.35">
      <c r="A3137" s="2" t="s">
        <v>44680</v>
      </c>
      <c r="B3137" s="2" t="s">
        <v>44681</v>
      </c>
      <c r="C3137" s="23">
        <v>4177</v>
      </c>
      <c r="D3137" s="11" t="b">
        <f>FALSE()</f>
        <v>0</v>
      </c>
      <c r="E3137" s="11" t="b">
        <f>FALSE()</f>
        <v>0</v>
      </c>
      <c r="F3137" s="2" t="s">
        <v>10</v>
      </c>
      <c r="G3137" s="2" t="s">
        <v>10</v>
      </c>
      <c r="H3137" s="2" t="s">
        <v>35751</v>
      </c>
      <c r="I3137" s="11" t="b">
        <f>FALSE()</f>
        <v>0</v>
      </c>
      <c r="J3137" s="24">
        <v>300</v>
      </c>
      <c r="K3137" s="24">
        <v>0</v>
      </c>
      <c r="L3137" s="2" t="s">
        <v>10</v>
      </c>
      <c r="M3137" t="str">
        <f>VLOOKUP(Table18[[#This Row],[No.]],N:O,2,FALSE)</f>
        <v>Ampiclox 500mg</v>
      </c>
      <c r="N3137" t="s">
        <v>44773</v>
      </c>
      <c r="O3137" t="s">
        <v>44774</v>
      </c>
      <c r="P3137">
        <v>80</v>
      </c>
      <c r="Q3137">
        <v>80</v>
      </c>
      <c r="R3137">
        <v>80</v>
      </c>
      <c r="S3137">
        <v>82</v>
      </c>
      <c r="T3137" t="s">
        <v>36449</v>
      </c>
      <c r="U3137" t="s">
        <v>7105</v>
      </c>
      <c r="V3137" t="s">
        <v>7105</v>
      </c>
      <c r="W3137" t="s">
        <v>7105</v>
      </c>
      <c r="X3137">
        <v>284</v>
      </c>
      <c r="Y3137">
        <v>0</v>
      </c>
      <c r="Z3137">
        <v>0</v>
      </c>
      <c r="AB3137" t="s">
        <v>44775</v>
      </c>
      <c r="AE3137" t="s">
        <v>37006</v>
      </c>
      <c r="AF3137" t="str">
        <f t="shared" si="48"/>
        <v>Ampiclox 500mg</v>
      </c>
    </row>
    <row r="3138" spans="1:32" x14ac:dyDescent="0.35">
      <c r="A3138" s="2" t="s">
        <v>44683</v>
      </c>
      <c r="B3138" s="2" t="s">
        <v>44684</v>
      </c>
      <c r="C3138" s="23">
        <v>50292</v>
      </c>
      <c r="D3138" s="11" t="b">
        <f>FALSE()</f>
        <v>0</v>
      </c>
      <c r="E3138" s="11" t="b">
        <f>FALSE()</f>
        <v>0</v>
      </c>
      <c r="F3138" s="2" t="s">
        <v>10</v>
      </c>
      <c r="G3138" s="2" t="s">
        <v>10</v>
      </c>
      <c r="H3138" s="2" t="s">
        <v>35751</v>
      </c>
      <c r="I3138" s="11" t="b">
        <f>FALSE()</f>
        <v>0</v>
      </c>
      <c r="J3138" s="24">
        <v>35</v>
      </c>
      <c r="K3138" s="24">
        <v>0</v>
      </c>
      <c r="L3138" s="2" t="s">
        <v>10</v>
      </c>
      <c r="M3138" t="str">
        <f>VLOOKUP(Table18[[#This Row],[No.]],N:O,2,FALSE)</f>
        <v>Folic Acid 5mg tab</v>
      </c>
      <c r="N3138" t="s">
        <v>44776</v>
      </c>
      <c r="O3138" t="s">
        <v>44777</v>
      </c>
      <c r="P3138">
        <v>30</v>
      </c>
      <c r="Q3138">
        <v>30</v>
      </c>
      <c r="R3138">
        <v>30</v>
      </c>
      <c r="S3138">
        <v>30</v>
      </c>
      <c r="T3138" t="s">
        <v>39429</v>
      </c>
      <c r="U3138" t="s">
        <v>7105</v>
      </c>
      <c r="V3138" t="s">
        <v>7105</v>
      </c>
      <c r="W3138" t="s">
        <v>7105</v>
      </c>
      <c r="X3138">
        <v>250</v>
      </c>
      <c r="Y3138">
        <v>0</v>
      </c>
      <c r="Z3138">
        <v>0</v>
      </c>
      <c r="AB3138" t="s">
        <v>44778</v>
      </c>
      <c r="AE3138" t="s">
        <v>37006</v>
      </c>
      <c r="AF3138" t="str">
        <f t="shared" si="48"/>
        <v>Folic Acid 5mg tab</v>
      </c>
    </row>
    <row r="3139" spans="1:32" x14ac:dyDescent="0.35">
      <c r="A3139" s="2" t="s">
        <v>44686</v>
      </c>
      <c r="B3139" s="2" t="s">
        <v>44687</v>
      </c>
      <c r="C3139" s="23">
        <v>220</v>
      </c>
      <c r="D3139" s="11" t="b">
        <f>FALSE()</f>
        <v>0</v>
      </c>
      <c r="E3139" s="11" t="b">
        <f>FALSE()</f>
        <v>0</v>
      </c>
      <c r="F3139" s="2" t="s">
        <v>10</v>
      </c>
      <c r="G3139" s="2" t="s">
        <v>10</v>
      </c>
      <c r="H3139" s="2" t="s">
        <v>39308</v>
      </c>
      <c r="I3139" s="11" t="b">
        <f>FALSE()</f>
        <v>0</v>
      </c>
      <c r="J3139" s="24">
        <v>0</v>
      </c>
      <c r="K3139" s="24">
        <v>0</v>
      </c>
      <c r="L3139" s="2" t="s">
        <v>10</v>
      </c>
      <c r="M3139" t="str">
        <f>VLOOKUP(Table18[[#This Row],[No.]],N:O,2,FALSE)</f>
        <v>Miconazole cream 2%</v>
      </c>
      <c r="N3139" t="s">
        <v>44779</v>
      </c>
      <c r="O3139" t="s">
        <v>44780</v>
      </c>
      <c r="P3139">
        <v>10</v>
      </c>
      <c r="Q3139">
        <v>10</v>
      </c>
      <c r="R3139">
        <v>10</v>
      </c>
      <c r="S3139">
        <v>0</v>
      </c>
      <c r="T3139" t="s">
        <v>35751</v>
      </c>
      <c r="U3139" t="s">
        <v>7105</v>
      </c>
      <c r="V3139" t="s">
        <v>7105</v>
      </c>
      <c r="W3139" t="s">
        <v>7105</v>
      </c>
      <c r="X3139">
        <v>0</v>
      </c>
      <c r="Y3139">
        <v>0</v>
      </c>
      <c r="Z3139">
        <v>0</v>
      </c>
      <c r="AB3139" t="s">
        <v>44781</v>
      </c>
      <c r="AF3139" t="str">
        <f t="shared" ref="AF3139:AF3202" si="49">VLOOKUP(A:A,N:O,2,FALSE)</f>
        <v>Miconazole cream 2%</v>
      </c>
    </row>
    <row r="3140" spans="1:32" x14ac:dyDescent="0.35">
      <c r="A3140" s="2" t="s">
        <v>44689</v>
      </c>
      <c r="B3140" s="2" t="s">
        <v>44690</v>
      </c>
      <c r="C3140" s="23">
        <v>277</v>
      </c>
      <c r="D3140" s="11" t="b">
        <f>FALSE()</f>
        <v>0</v>
      </c>
      <c r="E3140" s="11" t="b">
        <f>FALSE()</f>
        <v>0</v>
      </c>
      <c r="F3140" s="2" t="s">
        <v>10</v>
      </c>
      <c r="G3140" s="2" t="s">
        <v>10</v>
      </c>
      <c r="H3140" s="2" t="s">
        <v>35751</v>
      </c>
      <c r="I3140" s="11" t="b">
        <f>FALSE()</f>
        <v>0</v>
      </c>
      <c r="J3140" s="24">
        <v>79.099999999999994</v>
      </c>
      <c r="K3140" s="24">
        <v>0</v>
      </c>
      <c r="L3140" s="2" t="s">
        <v>10</v>
      </c>
      <c r="M3140" t="str">
        <f>VLOOKUP(Table18[[#This Row],[No.]],N:O,2,FALSE)</f>
        <v>Paracetamol 100mg tab</v>
      </c>
      <c r="N3140" t="s">
        <v>44782</v>
      </c>
      <c r="O3140" t="s">
        <v>44783</v>
      </c>
      <c r="P3140">
        <v>10</v>
      </c>
      <c r="Q3140">
        <v>10</v>
      </c>
      <c r="R3140">
        <v>10</v>
      </c>
      <c r="S3140">
        <v>100</v>
      </c>
      <c r="T3140" t="s">
        <v>35751</v>
      </c>
      <c r="U3140" t="s">
        <v>7105</v>
      </c>
      <c r="V3140" t="s">
        <v>7105</v>
      </c>
      <c r="W3140" t="s">
        <v>7105</v>
      </c>
      <c r="X3140">
        <v>0</v>
      </c>
      <c r="Y3140">
        <v>0</v>
      </c>
      <c r="Z3140">
        <v>0</v>
      </c>
      <c r="AB3140" t="s">
        <v>44784</v>
      </c>
      <c r="AF3140" t="str">
        <f t="shared" si="49"/>
        <v>Paracetamol 100mg tab</v>
      </c>
    </row>
    <row r="3141" spans="1:32" x14ac:dyDescent="0.35">
      <c r="A3141" s="2" t="s">
        <v>44692</v>
      </c>
      <c r="B3141" s="2" t="s">
        <v>44693</v>
      </c>
      <c r="C3141" s="23">
        <v>107829</v>
      </c>
      <c r="D3141" s="11" t="b">
        <f>FALSE()</f>
        <v>0</v>
      </c>
      <c r="E3141" s="11" t="b">
        <f>FALSE()</f>
        <v>0</v>
      </c>
      <c r="F3141" s="2" t="s">
        <v>10</v>
      </c>
      <c r="G3141" s="2" t="s">
        <v>10</v>
      </c>
      <c r="H3141" s="2" t="s">
        <v>35751</v>
      </c>
      <c r="I3141" s="11" t="b">
        <f>FALSE()</f>
        <v>0</v>
      </c>
      <c r="J3141" s="24">
        <v>86</v>
      </c>
      <c r="K3141" s="24">
        <v>0</v>
      </c>
      <c r="L3141" s="2" t="s">
        <v>10</v>
      </c>
      <c r="M3141" t="str">
        <f>VLOOKUP(Table18[[#This Row],[No.]],N:O,2,FALSE)</f>
        <v>Paracetamol 500mg tab</v>
      </c>
      <c r="N3141" t="s">
        <v>44785</v>
      </c>
      <c r="O3141" t="s">
        <v>44786</v>
      </c>
      <c r="P3141">
        <v>200</v>
      </c>
      <c r="Q3141">
        <v>200</v>
      </c>
      <c r="R3141">
        <v>200</v>
      </c>
      <c r="S3141">
        <v>10</v>
      </c>
      <c r="T3141" t="s">
        <v>36449</v>
      </c>
      <c r="U3141" t="s">
        <v>7105</v>
      </c>
      <c r="V3141" t="s">
        <v>7105</v>
      </c>
      <c r="W3141" t="s">
        <v>7105</v>
      </c>
      <c r="X3141" s="4">
        <v>1411</v>
      </c>
      <c r="Y3141">
        <v>0</v>
      </c>
      <c r="Z3141">
        <v>0</v>
      </c>
      <c r="AB3141" t="s">
        <v>44787</v>
      </c>
      <c r="AE3141" t="s">
        <v>37006</v>
      </c>
      <c r="AF3141" t="str">
        <f t="shared" si="49"/>
        <v>Paracetamol 500mg tab</v>
      </c>
    </row>
    <row r="3142" spans="1:32" x14ac:dyDescent="0.35">
      <c r="A3142" s="2" t="s">
        <v>44695</v>
      </c>
      <c r="B3142" s="2" t="s">
        <v>44696</v>
      </c>
      <c r="C3142" s="23">
        <v>180</v>
      </c>
      <c r="D3142" s="11" t="b">
        <f>FALSE()</f>
        <v>0</v>
      </c>
      <c r="E3142" s="11" t="b">
        <f>FALSE()</f>
        <v>0</v>
      </c>
      <c r="F3142" s="2" t="s">
        <v>10</v>
      </c>
      <c r="G3142" s="2" t="s">
        <v>10</v>
      </c>
      <c r="H3142" s="2" t="s">
        <v>35751</v>
      </c>
      <c r="I3142" s="11" t="b">
        <f>FALSE()</f>
        <v>0</v>
      </c>
      <c r="J3142" s="24">
        <v>108</v>
      </c>
      <c r="K3142" s="24">
        <v>0</v>
      </c>
      <c r="L3142" s="2" t="s">
        <v>10</v>
      </c>
      <c r="M3142" t="str">
        <f>VLOOKUP(Table18[[#This Row],[No.]],N:O,2,FALSE)</f>
        <v>Predisolone 5mg tab</v>
      </c>
      <c r="N3142" t="s">
        <v>44788</v>
      </c>
      <c r="O3142" t="s">
        <v>44789</v>
      </c>
      <c r="P3142">
        <v>100</v>
      </c>
      <c r="Q3142">
        <v>100</v>
      </c>
      <c r="R3142">
        <v>100</v>
      </c>
      <c r="S3142">
        <v>0</v>
      </c>
      <c r="T3142" t="s">
        <v>36449</v>
      </c>
      <c r="U3142" t="s">
        <v>7105</v>
      </c>
      <c r="V3142" t="s">
        <v>7105</v>
      </c>
      <c r="W3142" t="s">
        <v>7105</v>
      </c>
      <c r="X3142">
        <v>0</v>
      </c>
      <c r="Y3142">
        <v>0</v>
      </c>
      <c r="Z3142">
        <v>0</v>
      </c>
      <c r="AB3142" t="s">
        <v>44790</v>
      </c>
      <c r="AF3142" t="str">
        <f t="shared" si="49"/>
        <v>Predisolone 5mg tab</v>
      </c>
    </row>
    <row r="3143" spans="1:32" x14ac:dyDescent="0.35">
      <c r="A3143" s="2" t="s">
        <v>44698</v>
      </c>
      <c r="B3143" s="2" t="s">
        <v>44699</v>
      </c>
      <c r="C3143" s="23">
        <v>210</v>
      </c>
      <c r="D3143" s="11" t="b">
        <f>FALSE()</f>
        <v>0</v>
      </c>
      <c r="E3143" s="11" t="b">
        <f>FALSE()</f>
        <v>0</v>
      </c>
      <c r="F3143" s="2" t="s">
        <v>10</v>
      </c>
      <c r="G3143" s="2" t="s">
        <v>10</v>
      </c>
      <c r="H3143" s="2" t="s">
        <v>35751</v>
      </c>
      <c r="I3143" s="11" t="b">
        <f>FALSE()</f>
        <v>0</v>
      </c>
      <c r="J3143" s="24">
        <v>879</v>
      </c>
      <c r="K3143" s="24">
        <v>0</v>
      </c>
      <c r="L3143" s="2" t="s">
        <v>10</v>
      </c>
      <c r="M3143" t="str">
        <f>VLOOKUP(Table18[[#This Row],[No.]],N:O,2,FALSE)</f>
        <v>Suxamethonium 50mg/ml</v>
      </c>
      <c r="N3143" t="s">
        <v>44791</v>
      </c>
      <c r="O3143" t="s">
        <v>44792</v>
      </c>
      <c r="P3143" s="22">
        <v>1010</v>
      </c>
      <c r="Q3143" s="22">
        <v>1010</v>
      </c>
      <c r="R3143" s="4">
        <v>1010</v>
      </c>
      <c r="S3143">
        <v>450</v>
      </c>
      <c r="T3143" t="s">
        <v>35778</v>
      </c>
      <c r="U3143" t="s">
        <v>7105</v>
      </c>
      <c r="V3143" t="s">
        <v>7105</v>
      </c>
      <c r="W3143" t="s">
        <v>7105</v>
      </c>
      <c r="X3143">
        <v>950</v>
      </c>
      <c r="Y3143">
        <v>0</v>
      </c>
      <c r="Z3143">
        <v>0</v>
      </c>
      <c r="AB3143" t="s">
        <v>44793</v>
      </c>
      <c r="AF3143" t="str">
        <f t="shared" si="49"/>
        <v>Suxamethonium 50mg/ml</v>
      </c>
    </row>
    <row r="3144" spans="1:32" x14ac:dyDescent="0.35">
      <c r="A3144" s="2" t="s">
        <v>44701</v>
      </c>
      <c r="B3144" s="2" t="s">
        <v>44702</v>
      </c>
      <c r="C3144" s="23">
        <v>0</v>
      </c>
      <c r="D3144" s="11" t="b">
        <f>FALSE()</f>
        <v>0</v>
      </c>
      <c r="E3144" s="11" t="b">
        <f>FALSE()</f>
        <v>0</v>
      </c>
      <c r="F3144" s="2" t="s">
        <v>10</v>
      </c>
      <c r="G3144" s="2" t="s">
        <v>10</v>
      </c>
      <c r="H3144" s="2" t="s">
        <v>35751</v>
      </c>
      <c r="I3144" s="11" t="b">
        <f>TRUE()</f>
        <v>1</v>
      </c>
      <c r="J3144" s="24">
        <v>0</v>
      </c>
      <c r="K3144" s="24">
        <v>0</v>
      </c>
      <c r="L3144" s="2" t="s">
        <v>10</v>
      </c>
      <c r="M3144" t="str">
        <f>VLOOKUP(Table18[[#This Row],[No.]],N:O,2,FALSE)</f>
        <v>Tegretol 200mg/ml</v>
      </c>
      <c r="N3144" t="s">
        <v>44794</v>
      </c>
      <c r="O3144" t="s">
        <v>44795</v>
      </c>
      <c r="P3144" s="22">
        <v>4181</v>
      </c>
      <c r="Q3144" s="22">
        <v>4181</v>
      </c>
      <c r="R3144" s="4">
        <v>4181</v>
      </c>
      <c r="S3144" s="22">
        <v>1135</v>
      </c>
      <c r="T3144" t="s">
        <v>35751</v>
      </c>
      <c r="U3144" t="s">
        <v>7105</v>
      </c>
      <c r="V3144" t="s">
        <v>7105</v>
      </c>
      <c r="W3144" t="s">
        <v>7105</v>
      </c>
      <c r="X3144" s="4">
        <v>1350</v>
      </c>
      <c r="Y3144">
        <v>0</v>
      </c>
      <c r="Z3144">
        <v>0</v>
      </c>
      <c r="AB3144" t="s">
        <v>44796</v>
      </c>
      <c r="AF3144" t="str">
        <f t="shared" si="49"/>
        <v>Tegretol 200mg/ml</v>
      </c>
    </row>
    <row r="3145" spans="1:32" x14ac:dyDescent="0.35">
      <c r="A3145" s="2" t="s">
        <v>44704</v>
      </c>
      <c r="B3145" s="2" t="s">
        <v>44705</v>
      </c>
      <c r="C3145" s="23">
        <v>200</v>
      </c>
      <c r="D3145" s="11" t="b">
        <f>FALSE()</f>
        <v>0</v>
      </c>
      <c r="E3145" s="11" t="b">
        <f>FALSE()</f>
        <v>0</v>
      </c>
      <c r="F3145" s="2" t="s">
        <v>10</v>
      </c>
      <c r="G3145" s="2" t="s">
        <v>10</v>
      </c>
      <c r="H3145" s="2" t="s">
        <v>36449</v>
      </c>
      <c r="I3145" s="11" t="b">
        <f>FALSE()</f>
        <v>0</v>
      </c>
      <c r="J3145" s="24">
        <v>0</v>
      </c>
      <c r="K3145" s="24">
        <v>0</v>
      </c>
      <c r="L3145" s="2" t="s">
        <v>10</v>
      </c>
      <c r="M3145" t="str">
        <f>VLOOKUP(Table18[[#This Row],[No.]],N:O,2,FALSE)</f>
        <v>Zinacef 750mg inj</v>
      </c>
      <c r="N3145" t="s">
        <v>44797</v>
      </c>
      <c r="O3145" t="s">
        <v>44798</v>
      </c>
      <c r="P3145">
        <v>50</v>
      </c>
      <c r="Q3145">
        <v>50</v>
      </c>
      <c r="R3145">
        <v>50</v>
      </c>
      <c r="S3145">
        <v>0</v>
      </c>
      <c r="T3145" t="s">
        <v>39429</v>
      </c>
      <c r="U3145" t="s">
        <v>7105</v>
      </c>
      <c r="V3145" t="s">
        <v>7105</v>
      </c>
      <c r="W3145" t="s">
        <v>7105</v>
      </c>
      <c r="X3145">
        <v>0</v>
      </c>
      <c r="Y3145">
        <v>0</v>
      </c>
      <c r="Z3145">
        <v>0</v>
      </c>
      <c r="AB3145" t="s">
        <v>44799</v>
      </c>
      <c r="AF3145" t="str">
        <f t="shared" si="49"/>
        <v>Zinacef 750mg inj</v>
      </c>
    </row>
    <row r="3146" spans="1:32" x14ac:dyDescent="0.35">
      <c r="A3146" s="2" t="s">
        <v>44707</v>
      </c>
      <c r="B3146" s="2" t="s">
        <v>44708</v>
      </c>
      <c r="C3146" s="23">
        <v>245</v>
      </c>
      <c r="D3146" s="11" t="b">
        <f>FALSE()</f>
        <v>0</v>
      </c>
      <c r="E3146" s="11" t="b">
        <f>FALSE()</f>
        <v>0</v>
      </c>
      <c r="F3146" s="2" t="s">
        <v>10</v>
      </c>
      <c r="G3146" s="2" t="s">
        <v>10</v>
      </c>
      <c r="H3146" s="2" t="s">
        <v>35751</v>
      </c>
      <c r="I3146" s="11" t="b">
        <f>FALSE()</f>
        <v>0</v>
      </c>
      <c r="J3146" s="24">
        <v>517.1</v>
      </c>
      <c r="K3146" s="24">
        <v>0</v>
      </c>
      <c r="L3146" s="2" t="s">
        <v>10</v>
      </c>
      <c r="M3146" t="str">
        <f>VLOOKUP(Table18[[#This Row],[No.]],N:O,2,FALSE)</f>
        <v>Augmentin 228/5ml susp</v>
      </c>
      <c r="N3146" t="s">
        <v>44800</v>
      </c>
      <c r="O3146" t="s">
        <v>44801</v>
      </c>
      <c r="P3146">
        <v>10</v>
      </c>
      <c r="Q3146">
        <v>10</v>
      </c>
      <c r="R3146">
        <v>10</v>
      </c>
      <c r="S3146">
        <v>0</v>
      </c>
      <c r="T3146" t="s">
        <v>35763</v>
      </c>
      <c r="U3146" t="s">
        <v>7105</v>
      </c>
      <c r="V3146" t="s">
        <v>7105</v>
      </c>
      <c r="W3146" t="s">
        <v>7105</v>
      </c>
      <c r="X3146">
        <v>0</v>
      </c>
      <c r="Y3146">
        <v>0</v>
      </c>
      <c r="Z3146">
        <v>0</v>
      </c>
      <c r="AB3146" t="s">
        <v>44802</v>
      </c>
      <c r="AF3146" t="str">
        <f t="shared" si="49"/>
        <v>Augmentin 228/5ml susp</v>
      </c>
    </row>
    <row r="3147" spans="1:32" x14ac:dyDescent="0.35">
      <c r="A3147" s="2" t="s">
        <v>44710</v>
      </c>
      <c r="B3147" s="2" t="s">
        <v>44711</v>
      </c>
      <c r="C3147" s="23">
        <v>200</v>
      </c>
      <c r="D3147" s="11" t="b">
        <f>FALSE()</f>
        <v>0</v>
      </c>
      <c r="E3147" s="11" t="b">
        <f>FALSE()</f>
        <v>0</v>
      </c>
      <c r="F3147" s="2" t="s">
        <v>10</v>
      </c>
      <c r="G3147" s="2" t="s">
        <v>10</v>
      </c>
      <c r="H3147" s="2" t="s">
        <v>35751</v>
      </c>
      <c r="I3147" s="11" t="b">
        <f>FALSE()</f>
        <v>0</v>
      </c>
      <c r="J3147" s="24">
        <v>0</v>
      </c>
      <c r="K3147" s="24">
        <v>0</v>
      </c>
      <c r="L3147" s="2" t="s">
        <v>10</v>
      </c>
      <c r="M3147" t="str">
        <f>VLOOKUP(Table18[[#This Row],[No.]],N:O,2,FALSE)</f>
        <v>Levofloxacin 500mg/100ml</v>
      </c>
      <c r="N3147" t="s">
        <v>44803</v>
      </c>
      <c r="O3147" t="s">
        <v>44804</v>
      </c>
      <c r="P3147">
        <v>10</v>
      </c>
      <c r="Q3147">
        <v>10</v>
      </c>
      <c r="R3147">
        <v>10</v>
      </c>
      <c r="S3147">
        <v>10</v>
      </c>
      <c r="T3147" t="s">
        <v>35751</v>
      </c>
      <c r="U3147" t="s">
        <v>7105</v>
      </c>
      <c r="V3147" t="s">
        <v>7105</v>
      </c>
      <c r="W3147" t="s">
        <v>7105</v>
      </c>
      <c r="X3147">
        <v>0</v>
      </c>
      <c r="Y3147">
        <v>0</v>
      </c>
      <c r="Z3147">
        <v>0</v>
      </c>
      <c r="AB3147" t="s">
        <v>44805</v>
      </c>
      <c r="AF3147" t="str">
        <f t="shared" si="49"/>
        <v>Levofloxacin 500mg/100ml</v>
      </c>
    </row>
    <row r="3148" spans="1:32" x14ac:dyDescent="0.35">
      <c r="A3148" s="2" t="s">
        <v>44713</v>
      </c>
      <c r="B3148" s="2" t="s">
        <v>44714</v>
      </c>
      <c r="C3148" s="23">
        <v>300</v>
      </c>
      <c r="D3148" s="11" t="b">
        <f>FALSE()</f>
        <v>0</v>
      </c>
      <c r="E3148" s="11" t="b">
        <f>FALSE()</f>
        <v>0</v>
      </c>
      <c r="F3148" s="2" t="s">
        <v>10</v>
      </c>
      <c r="G3148" s="2" t="s">
        <v>10</v>
      </c>
      <c r="H3148" s="2" t="s">
        <v>35751</v>
      </c>
      <c r="I3148" s="11" t="b">
        <f>FALSE()</f>
        <v>0</v>
      </c>
      <c r="J3148" s="24">
        <v>0</v>
      </c>
      <c r="K3148" s="24">
        <v>0</v>
      </c>
      <c r="L3148" s="2" t="s">
        <v>10</v>
      </c>
      <c r="M3148" t="str">
        <f>VLOOKUP(Table18[[#This Row],[No.]],N:O,2,FALSE)</f>
        <v>Actifed Compound</v>
      </c>
      <c r="N3148" t="s">
        <v>44806</v>
      </c>
      <c r="O3148" t="s">
        <v>44807</v>
      </c>
      <c r="P3148">
        <v>10</v>
      </c>
      <c r="Q3148">
        <v>10</v>
      </c>
      <c r="R3148">
        <v>10</v>
      </c>
      <c r="S3148">
        <v>0</v>
      </c>
      <c r="T3148" t="s">
        <v>35751</v>
      </c>
      <c r="U3148" t="s">
        <v>7105</v>
      </c>
      <c r="V3148" t="s">
        <v>7105</v>
      </c>
      <c r="W3148" t="s">
        <v>7105</v>
      </c>
      <c r="X3148">
        <v>0</v>
      </c>
      <c r="Y3148">
        <v>0</v>
      </c>
      <c r="Z3148">
        <v>0</v>
      </c>
      <c r="AB3148" t="s">
        <v>44808</v>
      </c>
      <c r="AE3148" t="s">
        <v>37006</v>
      </c>
      <c r="AF3148" t="str">
        <f t="shared" si="49"/>
        <v>Actifed Compound</v>
      </c>
    </row>
    <row r="3149" spans="1:32" x14ac:dyDescent="0.35">
      <c r="A3149" s="2" t="s">
        <v>44716</v>
      </c>
      <c r="B3149" s="2" t="s">
        <v>44717</v>
      </c>
      <c r="C3149" s="23">
        <v>300</v>
      </c>
      <c r="D3149" s="11" t="b">
        <f>FALSE()</f>
        <v>0</v>
      </c>
      <c r="E3149" s="11" t="b">
        <f>FALSE()</f>
        <v>0</v>
      </c>
      <c r="F3149" s="2" t="s">
        <v>10</v>
      </c>
      <c r="G3149" s="2" t="s">
        <v>10</v>
      </c>
      <c r="H3149" s="2" t="s">
        <v>35751</v>
      </c>
      <c r="I3149" s="11" t="b">
        <f>FALSE()</f>
        <v>0</v>
      </c>
      <c r="J3149" s="24">
        <v>302</v>
      </c>
      <c r="K3149" s="24">
        <v>0</v>
      </c>
      <c r="L3149" s="2" t="s">
        <v>10</v>
      </c>
      <c r="M3149" t="str">
        <f>VLOOKUP(Table18[[#This Row],[No.]],N:O,2,FALSE)</f>
        <v>Actifed Expectorant</v>
      </c>
      <c r="N3149" t="s">
        <v>44809</v>
      </c>
      <c r="O3149" t="s">
        <v>44810</v>
      </c>
      <c r="P3149">
        <v>250</v>
      </c>
      <c r="Q3149">
        <v>250</v>
      </c>
      <c r="R3149">
        <v>250</v>
      </c>
      <c r="S3149">
        <v>210</v>
      </c>
      <c r="T3149" t="s">
        <v>35751</v>
      </c>
      <c r="U3149" t="s">
        <v>7105</v>
      </c>
      <c r="V3149" t="s">
        <v>7105</v>
      </c>
      <c r="W3149" t="s">
        <v>7105</v>
      </c>
      <c r="X3149">
        <v>52</v>
      </c>
      <c r="Y3149">
        <v>0</v>
      </c>
      <c r="Z3149">
        <v>0</v>
      </c>
      <c r="AB3149" t="s">
        <v>44811</v>
      </c>
      <c r="AE3149" t="s">
        <v>37006</v>
      </c>
      <c r="AF3149" t="str">
        <f t="shared" si="49"/>
        <v>Actifed Expectorant</v>
      </c>
    </row>
    <row r="3150" spans="1:32" x14ac:dyDescent="0.35">
      <c r="A3150" s="2" t="s">
        <v>44719</v>
      </c>
      <c r="B3150" s="2" t="s">
        <v>44720</v>
      </c>
      <c r="C3150" s="23">
        <v>60</v>
      </c>
      <c r="D3150" s="11" t="b">
        <f>FALSE()</f>
        <v>0</v>
      </c>
      <c r="E3150" s="11" t="b">
        <f>FALSE()</f>
        <v>0</v>
      </c>
      <c r="F3150" s="2" t="s">
        <v>10</v>
      </c>
      <c r="G3150" s="2" t="s">
        <v>10</v>
      </c>
      <c r="H3150" s="2" t="s">
        <v>35751</v>
      </c>
      <c r="I3150" s="11" t="b">
        <f>FALSE()</f>
        <v>0</v>
      </c>
      <c r="J3150" s="24">
        <v>3789</v>
      </c>
      <c r="K3150" s="24">
        <v>0</v>
      </c>
      <c r="L3150" s="2" t="s">
        <v>10</v>
      </c>
      <c r="M3150" t="str">
        <f>VLOOKUP(Table18[[#This Row],[No.]],N:O,2,FALSE)</f>
        <v>Alfuzocin 10mg tab</v>
      </c>
      <c r="N3150" t="s">
        <v>44812</v>
      </c>
      <c r="O3150" t="s">
        <v>44813</v>
      </c>
      <c r="P3150">
        <v>50</v>
      </c>
      <c r="Q3150">
        <v>50</v>
      </c>
      <c r="R3150">
        <v>50</v>
      </c>
      <c r="S3150">
        <v>5</v>
      </c>
      <c r="T3150" t="s">
        <v>35751</v>
      </c>
      <c r="U3150" t="s">
        <v>7105</v>
      </c>
      <c r="V3150" t="s">
        <v>7105</v>
      </c>
      <c r="W3150" t="s">
        <v>7105</v>
      </c>
      <c r="X3150">
        <v>0</v>
      </c>
      <c r="Y3150">
        <v>0</v>
      </c>
      <c r="Z3150">
        <v>0</v>
      </c>
      <c r="AB3150" t="s">
        <v>44814</v>
      </c>
      <c r="AF3150" t="str">
        <f t="shared" si="49"/>
        <v>Alfuzocin 10mg tab</v>
      </c>
    </row>
    <row r="3151" spans="1:32" x14ac:dyDescent="0.35">
      <c r="A3151" s="2" t="s">
        <v>44722</v>
      </c>
      <c r="B3151" s="2" t="s">
        <v>44723</v>
      </c>
      <c r="C3151" s="23">
        <v>200</v>
      </c>
      <c r="D3151" s="11" t="b">
        <f>FALSE()</f>
        <v>0</v>
      </c>
      <c r="E3151" s="11" t="b">
        <f>FALSE()</f>
        <v>0</v>
      </c>
      <c r="F3151" s="2" t="s">
        <v>10</v>
      </c>
      <c r="G3151" s="2" t="s">
        <v>10</v>
      </c>
      <c r="H3151" s="2" t="s">
        <v>35751</v>
      </c>
      <c r="I3151" s="11" t="b">
        <f>FALSE()</f>
        <v>0</v>
      </c>
      <c r="J3151" s="24">
        <v>0</v>
      </c>
      <c r="K3151" s="24">
        <v>0</v>
      </c>
      <c r="L3151" s="2" t="s">
        <v>10</v>
      </c>
      <c r="M3151" t="str">
        <f>VLOOKUP(Table18[[#This Row],[No.]],N:O,2,FALSE)</f>
        <v>Amoxil Syrup 100mg/5ml(amoxil)</v>
      </c>
      <c r="N3151" t="s">
        <v>44815</v>
      </c>
      <c r="O3151" t="s">
        <v>44816</v>
      </c>
      <c r="P3151">
        <v>20</v>
      </c>
      <c r="Q3151">
        <v>20</v>
      </c>
      <c r="R3151">
        <v>20</v>
      </c>
      <c r="S3151">
        <v>120</v>
      </c>
      <c r="T3151" t="s">
        <v>35763</v>
      </c>
      <c r="U3151" t="s">
        <v>7105</v>
      </c>
      <c r="V3151" t="s">
        <v>7105</v>
      </c>
      <c r="W3151" t="s">
        <v>7105</v>
      </c>
      <c r="X3151">
        <v>150</v>
      </c>
      <c r="Y3151">
        <v>0</v>
      </c>
      <c r="Z3151">
        <v>0</v>
      </c>
      <c r="AB3151" t="s">
        <v>44817</v>
      </c>
      <c r="AE3151" t="s">
        <v>37006</v>
      </c>
      <c r="AF3151" t="str">
        <f t="shared" si="49"/>
        <v>Amoxil Syrup 100mg/5ml(amoxil)</v>
      </c>
    </row>
    <row r="3152" spans="1:32" x14ac:dyDescent="0.35">
      <c r="A3152" s="2" t="s">
        <v>44725</v>
      </c>
      <c r="B3152" s="2" t="s">
        <v>44726</v>
      </c>
      <c r="C3152" s="23">
        <v>12400</v>
      </c>
      <c r="D3152" s="11" t="b">
        <f>FALSE()</f>
        <v>0</v>
      </c>
      <c r="E3152" s="11" t="b">
        <f>FALSE()</f>
        <v>0</v>
      </c>
      <c r="F3152" s="2" t="s">
        <v>10</v>
      </c>
      <c r="G3152" s="2" t="s">
        <v>10</v>
      </c>
      <c r="H3152" s="2" t="s">
        <v>35751</v>
      </c>
      <c r="I3152" s="11" t="b">
        <f>FALSE()</f>
        <v>0</v>
      </c>
      <c r="J3152" s="24">
        <v>0</v>
      </c>
      <c r="K3152" s="24">
        <v>0</v>
      </c>
      <c r="L3152" s="2" t="s">
        <v>10</v>
      </c>
      <c r="M3152" t="str">
        <f>VLOOKUP(Table18[[#This Row],[No.]],N:O,2,FALSE)</f>
        <v>Ampiclox 250mg/5ml</v>
      </c>
      <c r="N3152" t="s">
        <v>44818</v>
      </c>
      <c r="O3152" t="s">
        <v>44819</v>
      </c>
      <c r="P3152">
        <v>70</v>
      </c>
      <c r="Q3152">
        <v>70</v>
      </c>
      <c r="R3152">
        <v>70</v>
      </c>
      <c r="S3152">
        <v>750</v>
      </c>
      <c r="T3152" t="s">
        <v>35751</v>
      </c>
      <c r="U3152" t="s">
        <v>7105</v>
      </c>
      <c r="V3152" t="s">
        <v>7105</v>
      </c>
      <c r="W3152" t="s">
        <v>7105</v>
      </c>
      <c r="X3152">
        <v>300</v>
      </c>
      <c r="Y3152">
        <v>0</v>
      </c>
      <c r="Z3152">
        <v>0</v>
      </c>
      <c r="AB3152" t="s">
        <v>44820</v>
      </c>
      <c r="AF3152" t="str">
        <f t="shared" si="49"/>
        <v>Ampiclox 250mg/5ml</v>
      </c>
    </row>
    <row r="3153" spans="1:32" x14ac:dyDescent="0.35">
      <c r="A3153" s="2" t="s">
        <v>44728</v>
      </c>
      <c r="B3153" s="2" t="s">
        <v>44729</v>
      </c>
      <c r="C3153" s="23">
        <v>130</v>
      </c>
      <c r="D3153" s="11" t="b">
        <f>FALSE()</f>
        <v>0</v>
      </c>
      <c r="E3153" s="11" t="b">
        <f>FALSE()</f>
        <v>0</v>
      </c>
      <c r="F3153" s="2" t="s">
        <v>10</v>
      </c>
      <c r="G3153" s="2" t="s">
        <v>10</v>
      </c>
      <c r="H3153" s="2" t="s">
        <v>39308</v>
      </c>
      <c r="I3153" s="11" t="b">
        <f>FALSE()</f>
        <v>0</v>
      </c>
      <c r="J3153" s="24">
        <v>0</v>
      </c>
      <c r="K3153" s="24">
        <v>0</v>
      </c>
      <c r="L3153" s="2" t="s">
        <v>10</v>
      </c>
      <c r="M3153" t="str">
        <f>VLOOKUP(Table18[[#This Row],[No.]],N:O,2,FALSE)</f>
        <v>Anusol ointment</v>
      </c>
      <c r="N3153" t="s">
        <v>44821</v>
      </c>
      <c r="O3153" t="s">
        <v>44822</v>
      </c>
      <c r="P3153" s="22">
        <v>13787</v>
      </c>
      <c r="Q3153" s="22">
        <v>13787</v>
      </c>
      <c r="R3153" s="4">
        <v>13787</v>
      </c>
      <c r="S3153">
        <v>250</v>
      </c>
      <c r="T3153" t="s">
        <v>35751</v>
      </c>
      <c r="U3153" t="s">
        <v>7105</v>
      </c>
      <c r="V3153" t="s">
        <v>7105</v>
      </c>
      <c r="W3153" t="s">
        <v>7105</v>
      </c>
      <c r="X3153">
        <v>0</v>
      </c>
      <c r="Y3153">
        <v>0</v>
      </c>
      <c r="Z3153">
        <v>0</v>
      </c>
      <c r="AB3153" t="s">
        <v>44823</v>
      </c>
      <c r="AE3153" t="s">
        <v>37006</v>
      </c>
      <c r="AF3153" t="str">
        <f t="shared" si="49"/>
        <v>Anusol ointment</v>
      </c>
    </row>
    <row r="3154" spans="1:32" x14ac:dyDescent="0.35">
      <c r="A3154" s="2" t="s">
        <v>44731</v>
      </c>
      <c r="B3154" s="2" t="s">
        <v>44732</v>
      </c>
      <c r="C3154" s="23">
        <v>120</v>
      </c>
      <c r="D3154" s="11" t="b">
        <f>FALSE()</f>
        <v>0</v>
      </c>
      <c r="E3154" s="11" t="b">
        <f>FALSE()</f>
        <v>0</v>
      </c>
      <c r="F3154" s="2" t="s">
        <v>10</v>
      </c>
      <c r="G3154" s="2" t="s">
        <v>10</v>
      </c>
      <c r="H3154" s="2" t="s">
        <v>35751</v>
      </c>
      <c r="I3154" s="11" t="b">
        <f>FALSE()</f>
        <v>0</v>
      </c>
      <c r="J3154" s="24">
        <v>0</v>
      </c>
      <c r="K3154" s="24">
        <v>0</v>
      </c>
      <c r="L3154" s="2" t="s">
        <v>10</v>
      </c>
      <c r="M3154" t="str">
        <f>VLOOKUP(Table18[[#This Row],[No.]],N:O,2,FALSE)</f>
        <v>Anusol Supp</v>
      </c>
      <c r="N3154" t="s">
        <v>44824</v>
      </c>
      <c r="O3154" t="s">
        <v>44825</v>
      </c>
      <c r="P3154">
        <v>30</v>
      </c>
      <c r="Q3154">
        <v>30</v>
      </c>
      <c r="R3154">
        <v>30</v>
      </c>
      <c r="S3154">
        <v>0</v>
      </c>
      <c r="T3154" t="s">
        <v>35751</v>
      </c>
      <c r="U3154" t="s">
        <v>7105</v>
      </c>
      <c r="V3154" t="s">
        <v>7105</v>
      </c>
      <c r="W3154" t="s">
        <v>7105</v>
      </c>
      <c r="X3154">
        <v>0</v>
      </c>
      <c r="Y3154">
        <v>0</v>
      </c>
      <c r="Z3154">
        <v>0</v>
      </c>
      <c r="AB3154" t="s">
        <v>44826</v>
      </c>
      <c r="AF3154" t="str">
        <f t="shared" si="49"/>
        <v>Anusol Supp</v>
      </c>
    </row>
    <row r="3155" spans="1:32" x14ac:dyDescent="0.35">
      <c r="A3155" s="2" t="s">
        <v>44734</v>
      </c>
      <c r="B3155" s="2" t="s">
        <v>44735</v>
      </c>
      <c r="C3155" s="23">
        <v>20</v>
      </c>
      <c r="D3155" s="11" t="b">
        <f>FALSE()</f>
        <v>0</v>
      </c>
      <c r="E3155" s="11" t="b">
        <f>FALSE()</f>
        <v>0</v>
      </c>
      <c r="F3155" s="2" t="s">
        <v>10</v>
      </c>
      <c r="G3155" s="2" t="s">
        <v>10</v>
      </c>
      <c r="H3155" s="2" t="s">
        <v>39429</v>
      </c>
      <c r="I3155" s="11" t="b">
        <f>FALSE()</f>
        <v>0</v>
      </c>
      <c r="J3155" s="24">
        <v>0</v>
      </c>
      <c r="K3155" s="24">
        <v>0</v>
      </c>
      <c r="L3155" s="2" t="s">
        <v>10</v>
      </c>
      <c r="M3155" t="str">
        <f>VLOOKUP(Table18[[#This Row],[No.]],N:O,2,FALSE)</f>
        <v>Apresoline 20mg/ml inj</v>
      </c>
      <c r="N3155" t="s">
        <v>44827</v>
      </c>
      <c r="O3155" t="s">
        <v>44828</v>
      </c>
      <c r="P3155">
        <v>350</v>
      </c>
      <c r="Q3155">
        <v>350</v>
      </c>
      <c r="R3155">
        <v>350</v>
      </c>
      <c r="S3155" s="22">
        <v>18090</v>
      </c>
      <c r="T3155" t="s">
        <v>35751</v>
      </c>
      <c r="U3155" t="s">
        <v>7105</v>
      </c>
      <c r="V3155" t="s">
        <v>7105</v>
      </c>
      <c r="W3155" t="s">
        <v>7105</v>
      </c>
      <c r="X3155">
        <v>350</v>
      </c>
      <c r="Y3155">
        <v>0</v>
      </c>
      <c r="Z3155">
        <v>0</v>
      </c>
      <c r="AB3155" t="s">
        <v>44829</v>
      </c>
      <c r="AF3155" t="str">
        <f t="shared" si="49"/>
        <v>Apresoline 20mg/ml inj</v>
      </c>
    </row>
    <row r="3156" spans="1:32" x14ac:dyDescent="0.35">
      <c r="A3156" s="2" t="s">
        <v>44737</v>
      </c>
      <c r="B3156" s="2" t="s">
        <v>44738</v>
      </c>
      <c r="C3156" s="23">
        <v>525</v>
      </c>
      <c r="D3156" s="11" t="b">
        <f>FALSE()</f>
        <v>0</v>
      </c>
      <c r="E3156" s="11" t="b">
        <f>FALSE()</f>
        <v>0</v>
      </c>
      <c r="F3156" s="2" t="s">
        <v>10</v>
      </c>
      <c r="G3156" s="2" t="s">
        <v>10</v>
      </c>
      <c r="H3156" s="2" t="s">
        <v>35751</v>
      </c>
      <c r="I3156" s="11" t="b">
        <f>FALSE()</f>
        <v>0</v>
      </c>
      <c r="J3156" s="24">
        <v>23</v>
      </c>
      <c r="K3156" s="24">
        <v>0</v>
      </c>
      <c r="L3156" s="2" t="s">
        <v>10</v>
      </c>
      <c r="M3156" t="str">
        <f>VLOOKUP(Table18[[#This Row],[No.]],N:O,2,FALSE)</f>
        <v>Ascard 75mg tab</v>
      </c>
      <c r="N3156" t="s">
        <v>44830</v>
      </c>
      <c r="O3156" t="s">
        <v>44831</v>
      </c>
      <c r="P3156">
        <v>110</v>
      </c>
      <c r="Q3156">
        <v>110</v>
      </c>
      <c r="R3156">
        <v>110</v>
      </c>
      <c r="S3156">
        <v>730</v>
      </c>
      <c r="T3156" t="s">
        <v>35751</v>
      </c>
      <c r="U3156" t="s">
        <v>7105</v>
      </c>
      <c r="V3156" t="s">
        <v>7105</v>
      </c>
      <c r="W3156" t="s">
        <v>7105</v>
      </c>
      <c r="X3156">
        <v>0</v>
      </c>
      <c r="Y3156">
        <v>0</v>
      </c>
      <c r="Z3156">
        <v>0</v>
      </c>
      <c r="AB3156" t="s">
        <v>44832</v>
      </c>
      <c r="AF3156" t="str">
        <f t="shared" si="49"/>
        <v>Ascard 75mg tab</v>
      </c>
    </row>
    <row r="3157" spans="1:32" x14ac:dyDescent="0.35">
      <c r="A3157" s="2" t="s">
        <v>44740</v>
      </c>
      <c r="B3157" s="2" t="s">
        <v>44741</v>
      </c>
      <c r="C3157" s="23">
        <v>80</v>
      </c>
      <c r="D3157" s="11" t="b">
        <f>FALSE()</f>
        <v>0</v>
      </c>
      <c r="E3157" s="11" t="b">
        <f>FALSE()</f>
        <v>0</v>
      </c>
      <c r="F3157" s="2" t="s">
        <v>10</v>
      </c>
      <c r="G3157" s="2" t="s">
        <v>10</v>
      </c>
      <c r="H3157" s="2" t="s">
        <v>39429</v>
      </c>
      <c r="I3157" s="11" t="b">
        <f>FALSE()</f>
        <v>0</v>
      </c>
      <c r="J3157" s="24">
        <v>287</v>
      </c>
      <c r="K3157" s="24">
        <v>0</v>
      </c>
      <c r="L3157" s="2" t="s">
        <v>10</v>
      </c>
      <c r="M3157" t="str">
        <f>VLOOKUP(Table18[[#This Row],[No.]],N:O,2,FALSE)</f>
        <v>Atracurium 10mg/ml inj</v>
      </c>
      <c r="N3157" t="s">
        <v>44833</v>
      </c>
      <c r="O3157" t="s">
        <v>44834</v>
      </c>
      <c r="P3157" s="22">
        <v>2100</v>
      </c>
      <c r="Q3157" s="22">
        <v>2100</v>
      </c>
      <c r="R3157" s="4">
        <v>2100</v>
      </c>
      <c r="S3157" s="22">
        <v>1000</v>
      </c>
      <c r="T3157" t="s">
        <v>39308</v>
      </c>
      <c r="U3157" t="s">
        <v>7105</v>
      </c>
      <c r="V3157" t="s">
        <v>7105</v>
      </c>
      <c r="W3157" t="s">
        <v>7105</v>
      </c>
      <c r="X3157">
        <v>44</v>
      </c>
      <c r="Y3157">
        <v>0</v>
      </c>
      <c r="Z3157">
        <v>0</v>
      </c>
      <c r="AB3157" t="s">
        <v>44835</v>
      </c>
      <c r="AF3157" t="str">
        <f t="shared" si="49"/>
        <v>Atracurium 10mg/ml inj</v>
      </c>
    </row>
    <row r="3158" spans="1:32" x14ac:dyDescent="0.35">
      <c r="A3158" s="2" t="s">
        <v>44743</v>
      </c>
      <c r="B3158" s="2" t="s">
        <v>44744</v>
      </c>
      <c r="C3158" s="23">
        <v>200</v>
      </c>
      <c r="D3158" s="11" t="b">
        <f>FALSE()</f>
        <v>0</v>
      </c>
      <c r="E3158" s="11" t="b">
        <f>FALSE()</f>
        <v>0</v>
      </c>
      <c r="F3158" s="2" t="s">
        <v>10</v>
      </c>
      <c r="G3158" s="2" t="s">
        <v>10</v>
      </c>
      <c r="H3158" s="2" t="s">
        <v>35751</v>
      </c>
      <c r="I3158" s="11" t="b">
        <f>FALSE()</f>
        <v>0</v>
      </c>
      <c r="J3158" s="24">
        <v>330</v>
      </c>
      <c r="K3158" s="24">
        <v>0</v>
      </c>
      <c r="L3158" s="2" t="s">
        <v>10</v>
      </c>
      <c r="M3158" t="str">
        <f>VLOOKUP(Table18[[#This Row],[No.]],N:O,2,FALSE)</f>
        <v>Augmentin 457/5ml susp</v>
      </c>
      <c r="N3158" t="s">
        <v>44836</v>
      </c>
      <c r="O3158" t="s">
        <v>44837</v>
      </c>
      <c r="P3158">
        <v>250</v>
      </c>
      <c r="Q3158">
        <v>250</v>
      </c>
      <c r="R3158">
        <v>250</v>
      </c>
      <c r="S3158">
        <v>10</v>
      </c>
      <c r="T3158" t="s">
        <v>35751</v>
      </c>
      <c r="U3158" t="s">
        <v>7105</v>
      </c>
      <c r="V3158" t="s">
        <v>7105</v>
      </c>
      <c r="W3158" t="s">
        <v>7105</v>
      </c>
      <c r="X3158">
        <v>55</v>
      </c>
      <c r="Y3158">
        <v>0</v>
      </c>
      <c r="Z3158">
        <v>0</v>
      </c>
      <c r="AB3158" t="s">
        <v>44838</v>
      </c>
      <c r="AF3158" t="str">
        <f t="shared" si="49"/>
        <v>Augmentin 457/5ml susp</v>
      </c>
    </row>
    <row r="3159" spans="1:32" x14ac:dyDescent="0.35">
      <c r="A3159" s="2" t="s">
        <v>44746</v>
      </c>
      <c r="B3159" s="2" t="s">
        <v>44747</v>
      </c>
      <c r="C3159" s="23">
        <v>148</v>
      </c>
      <c r="D3159" s="11" t="b">
        <f>FALSE()</f>
        <v>0</v>
      </c>
      <c r="E3159" s="11" t="b">
        <f>FALSE()</f>
        <v>0</v>
      </c>
      <c r="F3159" s="2" t="s">
        <v>10</v>
      </c>
      <c r="G3159" s="2" t="s">
        <v>10</v>
      </c>
      <c r="H3159" s="2" t="s">
        <v>35751</v>
      </c>
      <c r="I3159" s="11" t="b">
        <f>FALSE()</f>
        <v>0</v>
      </c>
      <c r="J3159" s="24">
        <v>735</v>
      </c>
      <c r="K3159" s="24">
        <v>0</v>
      </c>
      <c r="L3159" s="2" t="s">
        <v>10</v>
      </c>
      <c r="M3159" t="str">
        <f>VLOOKUP(Table18[[#This Row],[No.]],N:O,2,FALSE)</f>
        <v>Augmentin 625mg tab</v>
      </c>
      <c r="N3159" t="s">
        <v>44839</v>
      </c>
      <c r="O3159" t="s">
        <v>44840</v>
      </c>
      <c r="P3159">
        <v>900</v>
      </c>
      <c r="Q3159">
        <v>900</v>
      </c>
      <c r="R3159">
        <v>900</v>
      </c>
      <c r="S3159" s="22">
        <v>4838</v>
      </c>
      <c r="T3159" t="s">
        <v>35751</v>
      </c>
      <c r="U3159" t="s">
        <v>7105</v>
      </c>
      <c r="V3159" t="s">
        <v>7105</v>
      </c>
      <c r="W3159" t="s">
        <v>7105</v>
      </c>
      <c r="X3159">
        <v>42.16</v>
      </c>
      <c r="Y3159">
        <v>0</v>
      </c>
      <c r="Z3159">
        <v>0</v>
      </c>
      <c r="AB3159" t="s">
        <v>44841</v>
      </c>
      <c r="AF3159" t="str">
        <f t="shared" si="49"/>
        <v>Augmentin 625mg tab</v>
      </c>
    </row>
    <row r="3160" spans="1:32" x14ac:dyDescent="0.35">
      <c r="A3160" s="2" t="s">
        <v>44749</v>
      </c>
      <c r="B3160" s="2" t="s">
        <v>44750</v>
      </c>
      <c r="C3160" s="23">
        <v>100</v>
      </c>
      <c r="D3160" s="11" t="b">
        <f>FALSE()</f>
        <v>0</v>
      </c>
      <c r="E3160" s="11" t="b">
        <f>FALSE()</f>
        <v>0</v>
      </c>
      <c r="F3160" s="2" t="s">
        <v>10</v>
      </c>
      <c r="G3160" s="2" t="s">
        <v>10</v>
      </c>
      <c r="H3160" s="2" t="s">
        <v>39429</v>
      </c>
      <c r="I3160" s="11" t="b">
        <f>FALSE()</f>
        <v>0</v>
      </c>
      <c r="J3160" s="24">
        <v>96</v>
      </c>
      <c r="K3160" s="24">
        <v>0</v>
      </c>
      <c r="L3160" s="2" t="s">
        <v>10</v>
      </c>
      <c r="M3160" t="str">
        <f>VLOOKUP(Table18[[#This Row],[No.]],N:O,2,FALSE)</f>
        <v>Bupivacaine inj 0.5% in 4ml am</v>
      </c>
      <c r="N3160" t="s">
        <v>44842</v>
      </c>
      <c r="O3160" t="s">
        <v>39234</v>
      </c>
      <c r="P3160" s="22">
        <v>4906</v>
      </c>
      <c r="Q3160" s="22">
        <v>4906</v>
      </c>
      <c r="R3160" s="4">
        <v>4906</v>
      </c>
      <c r="S3160" s="22">
        <v>1000</v>
      </c>
      <c r="T3160" t="s">
        <v>39308</v>
      </c>
      <c r="U3160" t="s">
        <v>7105</v>
      </c>
      <c r="V3160" t="s">
        <v>7105</v>
      </c>
      <c r="W3160" t="s">
        <v>7105</v>
      </c>
      <c r="X3160">
        <v>0</v>
      </c>
      <c r="Y3160">
        <v>0</v>
      </c>
      <c r="Z3160">
        <v>0</v>
      </c>
      <c r="AB3160" t="s">
        <v>44843</v>
      </c>
      <c r="AF3160" t="str">
        <f t="shared" si="49"/>
        <v>Bupivacaine inj 0.5% in 4ml am</v>
      </c>
    </row>
    <row r="3161" spans="1:32" x14ac:dyDescent="0.35">
      <c r="A3161" s="2" t="s">
        <v>44752</v>
      </c>
      <c r="B3161" s="2" t="s">
        <v>44753</v>
      </c>
      <c r="C3161" s="23">
        <v>160</v>
      </c>
      <c r="D3161" s="11" t="b">
        <f>FALSE()</f>
        <v>0</v>
      </c>
      <c r="E3161" s="11" t="b">
        <f>FALSE()</f>
        <v>0</v>
      </c>
      <c r="F3161" s="2" t="s">
        <v>10</v>
      </c>
      <c r="G3161" s="2" t="s">
        <v>10</v>
      </c>
      <c r="H3161" s="2" t="s">
        <v>35751</v>
      </c>
      <c r="I3161" s="11" t="b">
        <f>FALSE()</f>
        <v>0</v>
      </c>
      <c r="J3161" s="24">
        <v>620</v>
      </c>
      <c r="K3161" s="24">
        <v>0</v>
      </c>
      <c r="L3161" s="2" t="s">
        <v>10</v>
      </c>
      <c r="M3161" t="str">
        <f>VLOOKUP(Table18[[#This Row],[No.]],N:O,2,FALSE)</f>
        <v>Carvedilol 6.25mg tab</v>
      </c>
      <c r="N3161" t="s">
        <v>44844</v>
      </c>
      <c r="O3161" t="s">
        <v>44845</v>
      </c>
      <c r="P3161" s="22">
        <v>2450</v>
      </c>
      <c r="Q3161" s="22">
        <v>2450</v>
      </c>
      <c r="R3161" s="4">
        <v>2450</v>
      </c>
      <c r="S3161">
        <v>803</v>
      </c>
      <c r="T3161" t="s">
        <v>35751</v>
      </c>
      <c r="U3161" t="s">
        <v>7105</v>
      </c>
      <c r="V3161" t="s">
        <v>7105</v>
      </c>
      <c r="W3161" t="s">
        <v>7105</v>
      </c>
      <c r="X3161">
        <v>93</v>
      </c>
      <c r="Y3161">
        <v>0</v>
      </c>
      <c r="Z3161">
        <v>0</v>
      </c>
      <c r="AB3161" t="s">
        <v>44846</v>
      </c>
      <c r="AF3161" t="str">
        <f t="shared" si="49"/>
        <v>Carvedilol 6.25mg tab</v>
      </c>
    </row>
    <row r="3162" spans="1:32" x14ac:dyDescent="0.35">
      <c r="A3162" s="2" t="s">
        <v>44755</v>
      </c>
      <c r="B3162" s="2" t="s">
        <v>44756</v>
      </c>
      <c r="C3162" s="23">
        <v>748</v>
      </c>
      <c r="D3162" s="11" t="b">
        <f>FALSE()</f>
        <v>0</v>
      </c>
      <c r="E3162" s="11" t="b">
        <f>FALSE()</f>
        <v>0</v>
      </c>
      <c r="F3162" s="2" t="s">
        <v>10</v>
      </c>
      <c r="G3162" s="2" t="s">
        <v>10</v>
      </c>
      <c r="H3162" s="2" t="s">
        <v>35751</v>
      </c>
      <c r="I3162" s="11" t="b">
        <f>FALSE()</f>
        <v>0</v>
      </c>
      <c r="J3162" s="24">
        <v>180</v>
      </c>
      <c r="K3162" s="24">
        <v>0</v>
      </c>
      <c r="L3162" s="2" t="s">
        <v>10</v>
      </c>
      <c r="M3162" t="str">
        <f>VLOOKUP(Table18[[#This Row],[No.]],N:O,2,FALSE)</f>
        <v>Cefuroxime 125mg/5ml susp</v>
      </c>
      <c r="N3162" t="s">
        <v>44847</v>
      </c>
      <c r="O3162" t="s">
        <v>44848</v>
      </c>
      <c r="P3162">
        <v>790</v>
      </c>
      <c r="Q3162">
        <v>790</v>
      </c>
      <c r="R3162">
        <v>790</v>
      </c>
      <c r="S3162">
        <v>150</v>
      </c>
      <c r="T3162" t="s">
        <v>35751</v>
      </c>
      <c r="U3162" t="s">
        <v>7105</v>
      </c>
      <c r="V3162" t="s">
        <v>7105</v>
      </c>
      <c r="W3162" t="s">
        <v>7105</v>
      </c>
      <c r="X3162">
        <v>60</v>
      </c>
      <c r="Y3162">
        <v>0</v>
      </c>
      <c r="Z3162">
        <v>0</v>
      </c>
      <c r="AB3162" t="s">
        <v>44849</v>
      </c>
      <c r="AF3162" t="str">
        <f t="shared" si="49"/>
        <v>Cefuroxime 125mg/5ml susp</v>
      </c>
    </row>
    <row r="3163" spans="1:32" x14ac:dyDescent="0.35">
      <c r="A3163" s="2" t="s">
        <v>44758</v>
      </c>
      <c r="B3163" s="2" t="s">
        <v>44759</v>
      </c>
      <c r="C3163" s="23">
        <v>200</v>
      </c>
      <c r="D3163" s="11" t="b">
        <f>FALSE()</f>
        <v>0</v>
      </c>
      <c r="E3163" s="11" t="b">
        <f>FALSE()</f>
        <v>0</v>
      </c>
      <c r="F3163" s="2" t="s">
        <v>10</v>
      </c>
      <c r="G3163" s="2" t="s">
        <v>10</v>
      </c>
      <c r="H3163" s="2" t="s">
        <v>35751</v>
      </c>
      <c r="I3163" s="11" t="b">
        <f>FALSE()</f>
        <v>0</v>
      </c>
      <c r="J3163" s="24">
        <v>0</v>
      </c>
      <c r="K3163" s="24">
        <v>0</v>
      </c>
      <c r="L3163" s="2" t="s">
        <v>10</v>
      </c>
      <c r="M3163" t="str">
        <f>VLOOKUP(Table18[[#This Row],[No.]],N:O,2,FALSE)</f>
        <v>Cefuroxime 250mg/5ml susp</v>
      </c>
      <c r="N3163" t="s">
        <v>44850</v>
      </c>
      <c r="O3163" t="s">
        <v>44851</v>
      </c>
      <c r="P3163">
        <v>0</v>
      </c>
      <c r="Q3163">
        <v>0</v>
      </c>
      <c r="R3163">
        <v>0</v>
      </c>
      <c r="S3163">
        <v>150</v>
      </c>
      <c r="T3163" t="s">
        <v>35751</v>
      </c>
      <c r="U3163" t="s">
        <v>7105</v>
      </c>
      <c r="V3163" t="s">
        <v>7105</v>
      </c>
      <c r="W3163" t="s">
        <v>7105</v>
      </c>
      <c r="X3163">
        <v>0</v>
      </c>
      <c r="Y3163">
        <v>0</v>
      </c>
      <c r="Z3163">
        <v>0</v>
      </c>
      <c r="AB3163" t="s">
        <v>44852</v>
      </c>
      <c r="AF3163" t="str">
        <f t="shared" si="49"/>
        <v>Cefuroxime 250mg/5ml susp</v>
      </c>
    </row>
    <row r="3164" spans="1:32" x14ac:dyDescent="0.35">
      <c r="A3164" s="2" t="s">
        <v>44761</v>
      </c>
      <c r="B3164" s="2" t="s">
        <v>44762</v>
      </c>
      <c r="C3164" s="23">
        <v>60</v>
      </c>
      <c r="D3164" s="11" t="b">
        <f>FALSE()</f>
        <v>0</v>
      </c>
      <c r="E3164" s="11" t="b">
        <f>FALSE()</f>
        <v>0</v>
      </c>
      <c r="F3164" s="2" t="s">
        <v>10</v>
      </c>
      <c r="G3164" s="2" t="s">
        <v>10</v>
      </c>
      <c r="H3164" s="2" t="s">
        <v>35751</v>
      </c>
      <c r="I3164" s="11" t="b">
        <f>FALSE()</f>
        <v>0</v>
      </c>
      <c r="J3164" s="24">
        <v>0</v>
      </c>
      <c r="K3164" s="24">
        <v>0</v>
      </c>
      <c r="L3164" s="2" t="s">
        <v>10</v>
      </c>
      <c r="M3164" t="str">
        <f>VLOOKUP(Table18[[#This Row],[No.]],N:O,2,FALSE)</f>
        <v>Clindamycin 150mg cap</v>
      </c>
      <c r="N3164" t="s">
        <v>44853</v>
      </c>
      <c r="O3164" t="s">
        <v>44854</v>
      </c>
      <c r="P3164">
        <v>50</v>
      </c>
      <c r="Q3164">
        <v>50</v>
      </c>
      <c r="R3164">
        <v>50</v>
      </c>
      <c r="S3164">
        <v>174</v>
      </c>
      <c r="T3164" t="s">
        <v>35751</v>
      </c>
      <c r="U3164" t="s">
        <v>7105</v>
      </c>
      <c r="V3164" t="s">
        <v>7105</v>
      </c>
      <c r="W3164" t="s">
        <v>7105</v>
      </c>
      <c r="X3164">
        <v>0</v>
      </c>
      <c r="Y3164">
        <v>0</v>
      </c>
      <c r="Z3164">
        <v>0</v>
      </c>
      <c r="AB3164" t="s">
        <v>44855</v>
      </c>
      <c r="AF3164" t="str">
        <f t="shared" si="49"/>
        <v>Clindamycin 150mg cap</v>
      </c>
    </row>
    <row r="3165" spans="1:32" x14ac:dyDescent="0.35">
      <c r="A3165" s="2" t="s">
        <v>44764</v>
      </c>
      <c r="B3165" s="2" t="s">
        <v>44765</v>
      </c>
      <c r="C3165" s="23">
        <v>5</v>
      </c>
      <c r="D3165" s="11" t="b">
        <f>FALSE()</f>
        <v>0</v>
      </c>
      <c r="E3165" s="11" t="b">
        <f>FALSE()</f>
        <v>0</v>
      </c>
      <c r="F3165" s="2" t="s">
        <v>10</v>
      </c>
      <c r="G3165" s="2" t="s">
        <v>10</v>
      </c>
      <c r="H3165" s="2" t="s">
        <v>39429</v>
      </c>
      <c r="I3165" s="11" t="b">
        <f>FALSE()</f>
        <v>0</v>
      </c>
      <c r="J3165" s="24">
        <v>0</v>
      </c>
      <c r="K3165" s="24">
        <v>0</v>
      </c>
      <c r="L3165" s="2" t="s">
        <v>10</v>
      </c>
      <c r="M3165" t="str">
        <f>VLOOKUP(Table18[[#This Row],[No.]],N:O,2,FALSE)</f>
        <v>Dopamine 200mg/5ml</v>
      </c>
      <c r="N3165" t="s">
        <v>44856</v>
      </c>
      <c r="O3165" t="s">
        <v>44857</v>
      </c>
      <c r="P3165">
        <v>0</v>
      </c>
      <c r="Q3165">
        <v>0</v>
      </c>
      <c r="R3165">
        <v>0</v>
      </c>
      <c r="S3165">
        <v>270</v>
      </c>
      <c r="T3165" t="s">
        <v>35751</v>
      </c>
      <c r="U3165" t="s">
        <v>7105</v>
      </c>
      <c r="V3165" t="s">
        <v>7105</v>
      </c>
      <c r="W3165" t="s">
        <v>7105</v>
      </c>
      <c r="X3165">
        <v>50</v>
      </c>
      <c r="Y3165">
        <v>0</v>
      </c>
      <c r="Z3165">
        <v>0</v>
      </c>
      <c r="AB3165" t="s">
        <v>44858</v>
      </c>
      <c r="AF3165" t="str">
        <f t="shared" si="49"/>
        <v>Dopamine 200mg/5ml</v>
      </c>
    </row>
    <row r="3166" spans="1:32" x14ac:dyDescent="0.35">
      <c r="A3166" s="2" t="s">
        <v>44767</v>
      </c>
      <c r="B3166" s="2" t="s">
        <v>44768</v>
      </c>
      <c r="C3166" s="23">
        <v>20</v>
      </c>
      <c r="D3166" s="11" t="b">
        <f>FALSE()</f>
        <v>0</v>
      </c>
      <c r="E3166" s="11" t="b">
        <f>FALSE()</f>
        <v>0</v>
      </c>
      <c r="F3166" s="2" t="s">
        <v>10</v>
      </c>
      <c r="G3166" s="2" t="s">
        <v>10</v>
      </c>
      <c r="H3166" s="2" t="s">
        <v>39429</v>
      </c>
      <c r="I3166" s="11" t="b">
        <f>FALSE()</f>
        <v>0</v>
      </c>
      <c r="J3166" s="24">
        <v>560</v>
      </c>
      <c r="K3166" s="24">
        <v>0</v>
      </c>
      <c r="L3166" s="2" t="s">
        <v>10</v>
      </c>
      <c r="M3166" t="str">
        <f>VLOOKUP(Table18[[#This Row],[No.]],N:O,2,FALSE)</f>
        <v>Dormicum 15mg/5ml inj</v>
      </c>
      <c r="N3166" t="s">
        <v>44859</v>
      </c>
      <c r="O3166" t="s">
        <v>44860</v>
      </c>
      <c r="P3166">
        <v>0</v>
      </c>
      <c r="Q3166">
        <v>0</v>
      </c>
      <c r="R3166">
        <v>0</v>
      </c>
      <c r="S3166">
        <v>151</v>
      </c>
      <c r="T3166" t="s">
        <v>35751</v>
      </c>
      <c r="U3166" t="s">
        <v>7105</v>
      </c>
      <c r="V3166" t="s">
        <v>7105</v>
      </c>
      <c r="W3166" t="s">
        <v>7105</v>
      </c>
      <c r="X3166">
        <v>0</v>
      </c>
      <c r="Y3166">
        <v>0</v>
      </c>
      <c r="Z3166">
        <v>0</v>
      </c>
      <c r="AB3166" t="s">
        <v>44861</v>
      </c>
      <c r="AF3166" t="str">
        <f t="shared" si="49"/>
        <v>Dormicum 15mg/5ml inj</v>
      </c>
    </row>
    <row r="3167" spans="1:32" x14ac:dyDescent="0.35">
      <c r="A3167" s="2" t="s">
        <v>44770</v>
      </c>
      <c r="B3167" s="2" t="s">
        <v>44771</v>
      </c>
      <c r="C3167" s="23">
        <v>15</v>
      </c>
      <c r="D3167" s="11" t="b">
        <f>FALSE()</f>
        <v>0</v>
      </c>
      <c r="E3167" s="11" t="b">
        <f>FALSE()</f>
        <v>0</v>
      </c>
      <c r="F3167" s="2" t="s">
        <v>10</v>
      </c>
      <c r="G3167" s="2" t="s">
        <v>10</v>
      </c>
      <c r="H3167" s="2" t="s">
        <v>39429</v>
      </c>
      <c r="I3167" s="11" t="b">
        <f>FALSE()</f>
        <v>0</v>
      </c>
      <c r="J3167" s="24">
        <v>362</v>
      </c>
      <c r="K3167" s="24">
        <v>0</v>
      </c>
      <c r="L3167" s="2" t="s">
        <v>10</v>
      </c>
      <c r="M3167" t="str">
        <f>VLOOKUP(Table18[[#This Row],[No.]],N:O,2,FALSE)</f>
        <v>Heparin 5000 i.u/ml</v>
      </c>
      <c r="N3167" t="s">
        <v>44862</v>
      </c>
      <c r="O3167" t="s">
        <v>44863</v>
      </c>
      <c r="P3167">
        <v>0</v>
      </c>
      <c r="Q3167">
        <v>0</v>
      </c>
      <c r="R3167">
        <v>0</v>
      </c>
      <c r="S3167">
        <v>0</v>
      </c>
      <c r="T3167" t="s">
        <v>35751</v>
      </c>
      <c r="U3167" t="s">
        <v>7105</v>
      </c>
      <c r="V3167" t="s">
        <v>7105</v>
      </c>
      <c r="W3167" t="s">
        <v>7105</v>
      </c>
      <c r="X3167">
        <v>0</v>
      </c>
      <c r="Y3167">
        <v>0</v>
      </c>
      <c r="Z3167">
        <v>0</v>
      </c>
      <c r="AB3167" t="s">
        <v>44864</v>
      </c>
      <c r="AF3167" t="str">
        <f t="shared" si="49"/>
        <v>Heparin 5000 i.u/ml</v>
      </c>
    </row>
    <row r="3168" spans="1:32" x14ac:dyDescent="0.35">
      <c r="A3168" s="2" t="s">
        <v>44773</v>
      </c>
      <c r="B3168" s="2" t="s">
        <v>44774</v>
      </c>
      <c r="C3168" s="23">
        <v>80</v>
      </c>
      <c r="D3168" s="11" t="b">
        <f>FALSE()</f>
        <v>0</v>
      </c>
      <c r="E3168" s="11" t="b">
        <f>FALSE()</f>
        <v>0</v>
      </c>
      <c r="F3168" s="2" t="s">
        <v>10</v>
      </c>
      <c r="G3168" s="2" t="s">
        <v>10</v>
      </c>
      <c r="H3168" s="2" t="s">
        <v>36449</v>
      </c>
      <c r="I3168" s="11" t="b">
        <f>FALSE()</f>
        <v>0</v>
      </c>
      <c r="J3168" s="24">
        <v>284</v>
      </c>
      <c r="K3168" s="24">
        <v>0</v>
      </c>
      <c r="L3168" s="2" t="s">
        <v>10</v>
      </c>
      <c r="M3168" t="str">
        <f>VLOOKUP(Table18[[#This Row],[No.]],N:O,2,FALSE)</f>
        <v>Phenytoin 50mg/5ml inj</v>
      </c>
      <c r="N3168" t="s">
        <v>44865</v>
      </c>
      <c r="O3168" t="s">
        <v>44866</v>
      </c>
      <c r="P3168">
        <v>0</v>
      </c>
      <c r="Q3168">
        <v>0</v>
      </c>
      <c r="R3168">
        <v>0</v>
      </c>
      <c r="S3168">
        <v>0</v>
      </c>
      <c r="T3168" t="s">
        <v>35751</v>
      </c>
      <c r="U3168" t="s">
        <v>7105</v>
      </c>
      <c r="V3168" t="s">
        <v>7105</v>
      </c>
      <c r="W3168" t="s">
        <v>7105</v>
      </c>
      <c r="X3168">
        <v>0</v>
      </c>
      <c r="Y3168">
        <v>0</v>
      </c>
      <c r="Z3168">
        <v>0</v>
      </c>
      <c r="AB3168" t="s">
        <v>44867</v>
      </c>
      <c r="AF3168" t="str">
        <f t="shared" si="49"/>
        <v>Phenytoin 50mg/5ml inj</v>
      </c>
    </row>
    <row r="3169" spans="1:32" x14ac:dyDescent="0.35">
      <c r="A3169" s="2" t="s">
        <v>44776</v>
      </c>
      <c r="B3169" s="2" t="s">
        <v>44777</v>
      </c>
      <c r="C3169" s="23">
        <v>30</v>
      </c>
      <c r="D3169" s="11" t="b">
        <f>FALSE()</f>
        <v>0</v>
      </c>
      <c r="E3169" s="11" t="b">
        <f>FALSE()</f>
        <v>0</v>
      </c>
      <c r="F3169" s="2" t="s">
        <v>10</v>
      </c>
      <c r="G3169" s="2" t="s">
        <v>10</v>
      </c>
      <c r="H3169" s="2" t="s">
        <v>39429</v>
      </c>
      <c r="I3169" s="11" t="b">
        <f>FALSE()</f>
        <v>0</v>
      </c>
      <c r="J3169" s="24">
        <v>250</v>
      </c>
      <c r="K3169" s="24">
        <v>0</v>
      </c>
      <c r="L3169" s="2" t="s">
        <v>10</v>
      </c>
      <c r="M3169" t="str">
        <f>VLOOKUP(Table18[[#This Row],[No.]],N:O,2,FALSE)</f>
        <v>Propofol</v>
      </c>
      <c r="N3169" t="s">
        <v>44868</v>
      </c>
      <c r="O3169" t="s">
        <v>44869</v>
      </c>
      <c r="P3169">
        <v>0</v>
      </c>
      <c r="Q3169">
        <v>0</v>
      </c>
      <c r="R3169">
        <v>0</v>
      </c>
      <c r="S3169">
        <v>0</v>
      </c>
      <c r="T3169" t="s">
        <v>35751</v>
      </c>
      <c r="U3169" t="s">
        <v>7105</v>
      </c>
      <c r="V3169" t="s">
        <v>7105</v>
      </c>
      <c r="W3169" t="s">
        <v>7105</v>
      </c>
      <c r="X3169">
        <v>0</v>
      </c>
      <c r="Y3169">
        <v>0</v>
      </c>
      <c r="Z3169">
        <v>0</v>
      </c>
      <c r="AB3169" t="s">
        <v>44870</v>
      </c>
      <c r="AF3169" t="str">
        <f t="shared" si="49"/>
        <v>Propofol</v>
      </c>
    </row>
    <row r="3170" spans="1:32" x14ac:dyDescent="0.35">
      <c r="A3170" s="2" t="s">
        <v>44779</v>
      </c>
      <c r="B3170" s="2" t="s">
        <v>44780</v>
      </c>
      <c r="C3170" s="23">
        <v>10</v>
      </c>
      <c r="D3170" s="11" t="b">
        <f>FALSE()</f>
        <v>0</v>
      </c>
      <c r="E3170" s="11" t="b">
        <f>FALSE()</f>
        <v>0</v>
      </c>
      <c r="F3170" s="2" t="s">
        <v>10</v>
      </c>
      <c r="G3170" s="2" t="s">
        <v>10</v>
      </c>
      <c r="H3170" s="2" t="s">
        <v>35751</v>
      </c>
      <c r="I3170" s="11" t="b">
        <f>FALSE()</f>
        <v>0</v>
      </c>
      <c r="J3170" s="24">
        <v>0</v>
      </c>
      <c r="K3170" s="24">
        <v>0</v>
      </c>
      <c r="L3170" s="2" t="s">
        <v>10</v>
      </c>
      <c r="M3170" t="str">
        <f>VLOOKUP(Table18[[#This Row],[No.]],N:O,2,FALSE)</f>
        <v>Provera 5mg tab</v>
      </c>
      <c r="N3170" t="s">
        <v>44871</v>
      </c>
      <c r="O3170" t="s">
        <v>44872</v>
      </c>
      <c r="P3170">
        <v>0</v>
      </c>
      <c r="Q3170">
        <v>0</v>
      </c>
      <c r="R3170">
        <v>0</v>
      </c>
      <c r="S3170">
        <v>0</v>
      </c>
      <c r="T3170" t="s">
        <v>35751</v>
      </c>
      <c r="U3170" t="s">
        <v>7105</v>
      </c>
      <c r="V3170" t="s">
        <v>7105</v>
      </c>
      <c r="W3170" t="s">
        <v>7105</v>
      </c>
      <c r="X3170">
        <v>0</v>
      </c>
      <c r="Y3170">
        <v>0</v>
      </c>
      <c r="Z3170">
        <v>0</v>
      </c>
      <c r="AB3170" t="s">
        <v>44873</v>
      </c>
      <c r="AF3170" t="str">
        <f t="shared" si="49"/>
        <v>Provera 5mg tab</v>
      </c>
    </row>
    <row r="3171" spans="1:32" x14ac:dyDescent="0.35">
      <c r="A3171" s="2" t="s">
        <v>44782</v>
      </c>
      <c r="B3171" s="2" t="s">
        <v>44783</v>
      </c>
      <c r="C3171" s="23">
        <v>10</v>
      </c>
      <c r="D3171" s="11" t="b">
        <f>FALSE()</f>
        <v>0</v>
      </c>
      <c r="E3171" s="11" t="b">
        <f>FALSE()</f>
        <v>0</v>
      </c>
      <c r="F3171" s="2" t="s">
        <v>10</v>
      </c>
      <c r="G3171" s="2" t="s">
        <v>10</v>
      </c>
      <c r="H3171" s="2" t="s">
        <v>35751</v>
      </c>
      <c r="I3171" s="11" t="b">
        <f>FALSE()</f>
        <v>0</v>
      </c>
      <c r="J3171" s="24">
        <v>0</v>
      </c>
      <c r="K3171" s="24">
        <v>0</v>
      </c>
      <c r="L3171" s="2" t="s">
        <v>10</v>
      </c>
      <c r="M3171" t="str">
        <f>VLOOKUP(Table18[[#This Row],[No.]],N:O,2,FALSE)</f>
        <v>Ritalin 10mg tab</v>
      </c>
      <c r="N3171" t="s">
        <v>44874</v>
      </c>
      <c r="O3171" t="s">
        <v>44875</v>
      </c>
      <c r="P3171">
        <v>0</v>
      </c>
      <c r="Q3171">
        <v>0</v>
      </c>
      <c r="R3171">
        <v>0</v>
      </c>
      <c r="S3171">
        <v>0</v>
      </c>
      <c r="T3171" t="s">
        <v>35751</v>
      </c>
      <c r="U3171" t="s">
        <v>7105</v>
      </c>
      <c r="V3171" t="s">
        <v>7105</v>
      </c>
      <c r="W3171" t="s">
        <v>7105</v>
      </c>
      <c r="X3171">
        <v>0</v>
      </c>
      <c r="Y3171">
        <v>0</v>
      </c>
      <c r="Z3171">
        <v>0</v>
      </c>
      <c r="AB3171" t="s">
        <v>44876</v>
      </c>
      <c r="AF3171" t="str">
        <f t="shared" si="49"/>
        <v>Ritalin 10mg tab</v>
      </c>
    </row>
    <row r="3172" spans="1:32" x14ac:dyDescent="0.35">
      <c r="A3172" s="2" t="s">
        <v>44785</v>
      </c>
      <c r="B3172" s="2" t="s">
        <v>44786</v>
      </c>
      <c r="C3172" s="23">
        <v>200</v>
      </c>
      <c r="D3172" s="11" t="b">
        <f>FALSE()</f>
        <v>0</v>
      </c>
      <c r="E3172" s="11" t="b">
        <f>FALSE()</f>
        <v>0</v>
      </c>
      <c r="F3172" s="2" t="s">
        <v>10</v>
      </c>
      <c r="G3172" s="2" t="s">
        <v>10</v>
      </c>
      <c r="H3172" s="2" t="s">
        <v>36449</v>
      </c>
      <c r="I3172" s="11" t="b">
        <f>FALSE()</f>
        <v>0</v>
      </c>
      <c r="J3172" s="24">
        <v>1411</v>
      </c>
      <c r="K3172" s="24">
        <v>0</v>
      </c>
      <c r="L3172" s="2" t="s">
        <v>10</v>
      </c>
      <c r="M3172" t="str">
        <f>VLOOKUP(Table18[[#This Row],[No.]],N:O,2,FALSE)</f>
        <v>Rocephin 1g inj I.V</v>
      </c>
      <c r="N3172" t="s">
        <v>44877</v>
      </c>
      <c r="O3172" t="s">
        <v>44878</v>
      </c>
      <c r="P3172">
        <v>0</v>
      </c>
      <c r="Q3172">
        <v>0</v>
      </c>
      <c r="R3172">
        <v>0</v>
      </c>
      <c r="S3172">
        <v>50</v>
      </c>
      <c r="T3172" t="s">
        <v>35778</v>
      </c>
      <c r="U3172" t="s">
        <v>7105</v>
      </c>
      <c r="V3172" t="s">
        <v>7105</v>
      </c>
      <c r="W3172" t="s">
        <v>7133</v>
      </c>
      <c r="X3172">
        <v>0</v>
      </c>
      <c r="Y3172">
        <v>0</v>
      </c>
      <c r="Z3172">
        <v>0</v>
      </c>
      <c r="AB3172" t="s">
        <v>44879</v>
      </c>
      <c r="AF3172" t="str">
        <f t="shared" si="49"/>
        <v>Rocephin 1g inj I.V</v>
      </c>
    </row>
    <row r="3173" spans="1:32" x14ac:dyDescent="0.35">
      <c r="A3173" s="2" t="s">
        <v>44788</v>
      </c>
      <c r="B3173" s="2" t="s">
        <v>44789</v>
      </c>
      <c r="C3173" s="23">
        <v>100</v>
      </c>
      <c r="D3173" s="11" t="b">
        <f>FALSE()</f>
        <v>0</v>
      </c>
      <c r="E3173" s="11" t="b">
        <f>FALSE()</f>
        <v>0</v>
      </c>
      <c r="F3173" s="2" t="s">
        <v>10</v>
      </c>
      <c r="G3173" s="2" t="s">
        <v>10</v>
      </c>
      <c r="H3173" s="2" t="s">
        <v>36449</v>
      </c>
      <c r="I3173" s="11" t="b">
        <f>FALSE()</f>
        <v>0</v>
      </c>
      <c r="J3173" s="24">
        <v>0</v>
      </c>
      <c r="K3173" s="24">
        <v>0</v>
      </c>
      <c r="L3173" s="2" t="s">
        <v>10</v>
      </c>
      <c r="M3173" t="str">
        <f>VLOOKUP(Table18[[#This Row],[No.]],N:O,2,FALSE)</f>
        <v>Rocephin 500mg inj I.V</v>
      </c>
      <c r="N3173" t="s">
        <v>44880</v>
      </c>
      <c r="O3173" t="s">
        <v>44881</v>
      </c>
      <c r="P3173">
        <v>0</v>
      </c>
      <c r="Q3173">
        <v>0</v>
      </c>
      <c r="R3173">
        <v>0</v>
      </c>
      <c r="S3173">
        <v>50</v>
      </c>
      <c r="T3173" t="s">
        <v>35778</v>
      </c>
      <c r="U3173" t="s">
        <v>7105</v>
      </c>
      <c r="V3173" t="s">
        <v>7105</v>
      </c>
      <c r="W3173" t="s">
        <v>7133</v>
      </c>
      <c r="X3173">
        <v>0</v>
      </c>
      <c r="Y3173">
        <v>0</v>
      </c>
      <c r="Z3173">
        <v>0</v>
      </c>
      <c r="AB3173" t="s">
        <v>44882</v>
      </c>
      <c r="AF3173" t="str">
        <f t="shared" si="49"/>
        <v>Rocephin 500mg inj I.V</v>
      </c>
    </row>
    <row r="3174" spans="1:32" x14ac:dyDescent="0.35">
      <c r="A3174" s="2" t="s">
        <v>44791</v>
      </c>
      <c r="B3174" s="2" t="s">
        <v>44792</v>
      </c>
      <c r="C3174" s="23">
        <v>1020</v>
      </c>
      <c r="D3174" s="11" t="b">
        <f>FALSE()</f>
        <v>0</v>
      </c>
      <c r="E3174" s="11" t="b">
        <f>FALSE()</f>
        <v>0</v>
      </c>
      <c r="F3174" s="2" t="s">
        <v>10</v>
      </c>
      <c r="G3174" s="2" t="s">
        <v>10</v>
      </c>
      <c r="H3174" s="2" t="s">
        <v>35778</v>
      </c>
      <c r="I3174" s="11" t="b">
        <f>FALSE()</f>
        <v>0</v>
      </c>
      <c r="J3174" s="24">
        <v>950</v>
      </c>
      <c r="K3174" s="24">
        <v>0</v>
      </c>
      <c r="L3174" s="2" t="s">
        <v>10</v>
      </c>
      <c r="M3174" t="str">
        <f>VLOOKUP(Table18[[#This Row],[No.]],N:O,2,FALSE)</f>
        <v>Salbutamol nebulizer soln</v>
      </c>
      <c r="N3174" t="s">
        <v>44883</v>
      </c>
      <c r="O3174" t="s">
        <v>44884</v>
      </c>
      <c r="P3174">
        <v>0</v>
      </c>
      <c r="Q3174">
        <v>0</v>
      </c>
      <c r="R3174">
        <v>0</v>
      </c>
      <c r="S3174">
        <v>0</v>
      </c>
      <c r="T3174" t="s">
        <v>35778</v>
      </c>
      <c r="U3174" t="s">
        <v>7105</v>
      </c>
      <c r="V3174" t="s">
        <v>7105</v>
      </c>
      <c r="W3174" t="s">
        <v>7105</v>
      </c>
      <c r="X3174">
        <v>0</v>
      </c>
      <c r="Y3174">
        <v>0</v>
      </c>
      <c r="Z3174">
        <v>0</v>
      </c>
      <c r="AB3174" t="s">
        <v>44885</v>
      </c>
      <c r="AF3174" t="str">
        <f t="shared" si="49"/>
        <v>Salbutamol nebulizer soln</v>
      </c>
    </row>
    <row r="3175" spans="1:32" x14ac:dyDescent="0.35">
      <c r="A3175" s="2" t="s">
        <v>44794</v>
      </c>
      <c r="B3175" s="2" t="s">
        <v>44795</v>
      </c>
      <c r="C3175" s="23">
        <v>4181</v>
      </c>
      <c r="D3175" s="11" t="b">
        <f>FALSE()</f>
        <v>0</v>
      </c>
      <c r="E3175" s="11" t="b">
        <f>FALSE()</f>
        <v>0</v>
      </c>
      <c r="F3175" s="2" t="s">
        <v>10</v>
      </c>
      <c r="G3175" s="2" t="s">
        <v>10</v>
      </c>
      <c r="H3175" s="2" t="s">
        <v>35751</v>
      </c>
      <c r="I3175" s="11" t="b">
        <f>FALSE()</f>
        <v>0</v>
      </c>
      <c r="J3175" s="24">
        <v>1350</v>
      </c>
      <c r="K3175" s="24">
        <v>0</v>
      </c>
      <c r="L3175" s="2" t="s">
        <v>10</v>
      </c>
      <c r="M3175" t="str">
        <f>VLOOKUP(Table18[[#This Row],[No.]],N:O,2,FALSE)</f>
        <v>Sodium valproate 200mg</v>
      </c>
      <c r="N3175" t="s">
        <v>44886</v>
      </c>
      <c r="O3175" t="s">
        <v>44887</v>
      </c>
      <c r="P3175">
        <v>0</v>
      </c>
      <c r="Q3175">
        <v>0</v>
      </c>
      <c r="R3175">
        <v>0</v>
      </c>
      <c r="S3175">
        <v>50</v>
      </c>
      <c r="T3175" t="s">
        <v>35778</v>
      </c>
      <c r="U3175" t="s">
        <v>7105</v>
      </c>
      <c r="V3175" t="s">
        <v>7105</v>
      </c>
      <c r="W3175" t="s">
        <v>7133</v>
      </c>
      <c r="X3175">
        <v>0</v>
      </c>
      <c r="Y3175">
        <v>0</v>
      </c>
      <c r="Z3175">
        <v>0</v>
      </c>
      <c r="AB3175" t="s">
        <v>44888</v>
      </c>
      <c r="AF3175" t="str">
        <f t="shared" si="49"/>
        <v>Sodium valproate 200mg</v>
      </c>
    </row>
    <row r="3176" spans="1:32" x14ac:dyDescent="0.35">
      <c r="A3176" s="2" t="s">
        <v>44797</v>
      </c>
      <c r="B3176" s="2" t="s">
        <v>44798</v>
      </c>
      <c r="C3176" s="23">
        <v>50</v>
      </c>
      <c r="D3176" s="11" t="b">
        <f>FALSE()</f>
        <v>0</v>
      </c>
      <c r="E3176" s="11" t="b">
        <f>FALSE()</f>
        <v>0</v>
      </c>
      <c r="F3176" s="2" t="s">
        <v>10</v>
      </c>
      <c r="G3176" s="2" t="s">
        <v>10</v>
      </c>
      <c r="H3176" s="2" t="s">
        <v>39429</v>
      </c>
      <c r="I3176" s="11" t="b">
        <f>FALSE()</f>
        <v>0</v>
      </c>
      <c r="J3176" s="24">
        <v>0</v>
      </c>
      <c r="K3176" s="24">
        <v>0</v>
      </c>
      <c r="L3176" s="2" t="s">
        <v>10</v>
      </c>
      <c r="M3176" t="str">
        <f>VLOOKUP(Table18[[#This Row],[No.]],N:O,2,FALSE)</f>
        <v>Valium 10mg/2ml inj</v>
      </c>
      <c r="N3176" t="s">
        <v>44889</v>
      </c>
      <c r="O3176" t="s">
        <v>44890</v>
      </c>
      <c r="P3176">
        <v>0</v>
      </c>
      <c r="Q3176">
        <v>0</v>
      </c>
      <c r="R3176">
        <v>0</v>
      </c>
      <c r="S3176">
        <v>0</v>
      </c>
      <c r="T3176" t="s">
        <v>35778</v>
      </c>
      <c r="U3176" t="s">
        <v>7105</v>
      </c>
      <c r="V3176" t="s">
        <v>7105</v>
      </c>
      <c r="W3176" t="s">
        <v>7105</v>
      </c>
      <c r="X3176">
        <v>0</v>
      </c>
      <c r="Y3176">
        <v>0</v>
      </c>
      <c r="Z3176">
        <v>0</v>
      </c>
      <c r="AB3176" t="s">
        <v>44891</v>
      </c>
      <c r="AF3176" t="str">
        <f t="shared" si="49"/>
        <v>Valium 10mg/2ml inj</v>
      </c>
    </row>
    <row r="3177" spans="1:32" x14ac:dyDescent="0.35">
      <c r="A3177" s="2" t="s">
        <v>44800</v>
      </c>
      <c r="B3177" s="2" t="s">
        <v>44801</v>
      </c>
      <c r="C3177" s="23">
        <v>10</v>
      </c>
      <c r="D3177" s="11" t="b">
        <f>FALSE()</f>
        <v>0</v>
      </c>
      <c r="E3177" s="11" t="b">
        <f>FALSE()</f>
        <v>0</v>
      </c>
      <c r="F3177" s="2" t="s">
        <v>10</v>
      </c>
      <c r="G3177" s="2" t="s">
        <v>10</v>
      </c>
      <c r="H3177" s="2" t="s">
        <v>35763</v>
      </c>
      <c r="I3177" s="11" t="b">
        <f>FALSE()</f>
        <v>0</v>
      </c>
      <c r="J3177" s="24">
        <v>0</v>
      </c>
      <c r="K3177" s="24">
        <v>0</v>
      </c>
      <c r="L3177" s="2" t="s">
        <v>10</v>
      </c>
      <c r="M3177" t="str">
        <f>VLOOKUP(Table18[[#This Row],[No.]],N:O,2,FALSE)</f>
        <v>Cabamazepine (chew) tabs 100mg</v>
      </c>
      <c r="N3177" t="s">
        <v>44892</v>
      </c>
      <c r="O3177" t="s">
        <v>44893</v>
      </c>
      <c r="P3177">
        <v>0</v>
      </c>
      <c r="Q3177">
        <v>0</v>
      </c>
      <c r="R3177">
        <v>0</v>
      </c>
      <c r="S3177">
        <v>610</v>
      </c>
      <c r="T3177" t="s">
        <v>35778</v>
      </c>
      <c r="U3177" t="s">
        <v>7105</v>
      </c>
      <c r="V3177" t="s">
        <v>7105</v>
      </c>
      <c r="W3177" t="s">
        <v>7105</v>
      </c>
      <c r="X3177">
        <v>0</v>
      </c>
      <c r="Y3177">
        <v>0</v>
      </c>
      <c r="Z3177">
        <v>0</v>
      </c>
      <c r="AB3177" t="s">
        <v>44894</v>
      </c>
      <c r="AF3177" t="str">
        <f t="shared" si="49"/>
        <v>Cabamazepine (chew) tabs 100mg</v>
      </c>
    </row>
    <row r="3178" spans="1:32" x14ac:dyDescent="0.35">
      <c r="A3178" s="2" t="s">
        <v>44803</v>
      </c>
      <c r="B3178" s="2" t="s">
        <v>44804</v>
      </c>
      <c r="C3178" s="23">
        <v>10</v>
      </c>
      <c r="D3178" s="11" t="b">
        <f>FALSE()</f>
        <v>0</v>
      </c>
      <c r="E3178" s="11" t="b">
        <f>FALSE()</f>
        <v>0</v>
      </c>
      <c r="F3178" s="2" t="s">
        <v>10</v>
      </c>
      <c r="G3178" s="2" t="s">
        <v>10</v>
      </c>
      <c r="H3178" s="2" t="s">
        <v>35751</v>
      </c>
      <c r="I3178" s="11" t="b">
        <f>FALSE()</f>
        <v>0</v>
      </c>
      <c r="J3178" s="24">
        <v>0</v>
      </c>
      <c r="K3178" s="24">
        <v>0</v>
      </c>
      <c r="L3178" s="2" t="s">
        <v>10</v>
      </c>
      <c r="M3178" t="str">
        <f>VLOOKUP(Table18[[#This Row],[No.]],N:O,2,FALSE)</f>
        <v>Carvedilol 12.5mg tabs</v>
      </c>
      <c r="N3178" t="s">
        <v>44895</v>
      </c>
      <c r="O3178" t="s">
        <v>44896</v>
      </c>
      <c r="P3178">
        <v>0</v>
      </c>
      <c r="Q3178">
        <v>0</v>
      </c>
      <c r="R3178">
        <v>0</v>
      </c>
      <c r="S3178">
        <v>0</v>
      </c>
      <c r="T3178" t="s">
        <v>35778</v>
      </c>
      <c r="U3178" t="s">
        <v>7105</v>
      </c>
      <c r="V3178" t="s">
        <v>7105</v>
      </c>
      <c r="W3178" t="s">
        <v>7105</v>
      </c>
      <c r="X3178">
        <v>0</v>
      </c>
      <c r="Y3178">
        <v>0</v>
      </c>
      <c r="Z3178">
        <v>0</v>
      </c>
      <c r="AB3178" t="s">
        <v>44897</v>
      </c>
      <c r="AF3178" t="str">
        <f t="shared" si="49"/>
        <v>Carvedilol 12.5mg tabs</v>
      </c>
    </row>
    <row r="3179" spans="1:32" x14ac:dyDescent="0.35">
      <c r="A3179" s="2" t="s">
        <v>44806</v>
      </c>
      <c r="B3179" s="2" t="s">
        <v>44807</v>
      </c>
      <c r="C3179" s="23">
        <v>10</v>
      </c>
      <c r="D3179" s="11" t="b">
        <f>FALSE()</f>
        <v>0</v>
      </c>
      <c r="E3179" s="11" t="b">
        <f>FALSE()</f>
        <v>0</v>
      </c>
      <c r="F3179" s="2" t="s">
        <v>10</v>
      </c>
      <c r="G3179" s="2" t="s">
        <v>10</v>
      </c>
      <c r="H3179" s="2" t="s">
        <v>35751</v>
      </c>
      <c r="I3179" s="11" t="b">
        <f>FALSE()</f>
        <v>0</v>
      </c>
      <c r="J3179" s="24">
        <v>0</v>
      </c>
      <c r="K3179" s="24">
        <v>0</v>
      </c>
      <c r="L3179" s="2" t="s">
        <v>10</v>
      </c>
      <c r="M3179" t="str">
        <f>VLOOKUP(Table18[[#This Row],[No.]],N:O,2,FALSE)</f>
        <v>Carvedilol 62.5mg tabs</v>
      </c>
      <c r="N3179" t="s">
        <v>44898</v>
      </c>
      <c r="O3179" t="s">
        <v>44899</v>
      </c>
      <c r="P3179">
        <v>0</v>
      </c>
      <c r="Q3179">
        <v>0</v>
      </c>
      <c r="R3179">
        <v>0</v>
      </c>
      <c r="S3179">
        <v>4</v>
      </c>
      <c r="T3179" t="s">
        <v>35778</v>
      </c>
      <c r="U3179" t="s">
        <v>7105</v>
      </c>
      <c r="V3179" t="s">
        <v>7105</v>
      </c>
      <c r="W3179" t="s">
        <v>7105</v>
      </c>
      <c r="X3179">
        <v>0</v>
      </c>
      <c r="Y3179">
        <v>0</v>
      </c>
      <c r="Z3179">
        <v>0</v>
      </c>
      <c r="AB3179" t="s">
        <v>44900</v>
      </c>
      <c r="AF3179" t="str">
        <f t="shared" si="49"/>
        <v>Carvedilol 62.5mg tabs</v>
      </c>
    </row>
    <row r="3180" spans="1:32" x14ac:dyDescent="0.35">
      <c r="A3180" s="2" t="s">
        <v>44809</v>
      </c>
      <c r="B3180" s="2" t="s">
        <v>44810</v>
      </c>
      <c r="C3180" s="23">
        <v>280</v>
      </c>
      <c r="D3180" s="11" t="b">
        <f>FALSE()</f>
        <v>0</v>
      </c>
      <c r="E3180" s="11" t="b">
        <f>FALSE()</f>
        <v>0</v>
      </c>
      <c r="F3180" s="2" t="s">
        <v>10</v>
      </c>
      <c r="G3180" s="2" t="s">
        <v>10</v>
      </c>
      <c r="H3180" s="2" t="s">
        <v>35751</v>
      </c>
      <c r="I3180" s="11" t="b">
        <f>FALSE()</f>
        <v>0</v>
      </c>
      <c r="J3180" s="24">
        <v>52</v>
      </c>
      <c r="K3180" s="24">
        <v>0</v>
      </c>
      <c r="L3180" s="2" t="s">
        <v>10</v>
      </c>
      <c r="M3180" t="str">
        <f>VLOOKUP(Table18[[#This Row],[No.]],N:O,2,FALSE)</f>
        <v>Levofloxacillin tabs 500mg</v>
      </c>
      <c r="N3180" t="s">
        <v>44901</v>
      </c>
      <c r="O3180" t="s">
        <v>44902</v>
      </c>
      <c r="P3180">
        <v>24</v>
      </c>
      <c r="Q3180">
        <v>24</v>
      </c>
      <c r="R3180">
        <v>24</v>
      </c>
      <c r="S3180">
        <v>0</v>
      </c>
      <c r="T3180" t="s">
        <v>35778</v>
      </c>
      <c r="U3180" t="s">
        <v>7105</v>
      </c>
      <c r="V3180" t="s">
        <v>7105</v>
      </c>
      <c r="W3180" t="s">
        <v>7105</v>
      </c>
      <c r="X3180" s="4">
        <v>3900</v>
      </c>
      <c r="Y3180">
        <v>0</v>
      </c>
      <c r="Z3180">
        <v>0</v>
      </c>
      <c r="AB3180" t="s">
        <v>44903</v>
      </c>
      <c r="AF3180" t="str">
        <f t="shared" si="49"/>
        <v>Levofloxacillin tabs 500mg</v>
      </c>
    </row>
    <row r="3181" spans="1:32" x14ac:dyDescent="0.35">
      <c r="A3181" s="2" t="s">
        <v>44812</v>
      </c>
      <c r="B3181" s="2" t="s">
        <v>44813</v>
      </c>
      <c r="C3181" s="23">
        <v>50</v>
      </c>
      <c r="D3181" s="11" t="b">
        <f>FALSE()</f>
        <v>0</v>
      </c>
      <c r="E3181" s="11" t="b">
        <f>FALSE()</f>
        <v>0</v>
      </c>
      <c r="F3181" s="2" t="s">
        <v>10</v>
      </c>
      <c r="G3181" s="2" t="s">
        <v>10</v>
      </c>
      <c r="H3181" s="2" t="s">
        <v>35751</v>
      </c>
      <c r="I3181" s="11" t="b">
        <f>FALSE()</f>
        <v>0</v>
      </c>
      <c r="J3181" s="24">
        <v>0</v>
      </c>
      <c r="K3181" s="24">
        <v>0</v>
      </c>
      <c r="L3181" s="2" t="s">
        <v>10</v>
      </c>
      <c r="M3181" t="str">
        <f>VLOOKUP(Table18[[#This Row],[No.]],N:O,2,FALSE)</f>
        <v>Xylometazoline nasal spray</v>
      </c>
      <c r="N3181" t="s">
        <v>44904</v>
      </c>
      <c r="O3181" t="s">
        <v>44905</v>
      </c>
      <c r="P3181">
        <v>0</v>
      </c>
      <c r="Q3181">
        <v>0</v>
      </c>
      <c r="R3181">
        <v>0</v>
      </c>
      <c r="S3181">
        <v>0</v>
      </c>
      <c r="T3181" t="s">
        <v>35778</v>
      </c>
      <c r="U3181" t="s">
        <v>7105</v>
      </c>
      <c r="V3181" t="s">
        <v>7105</v>
      </c>
      <c r="W3181" t="s">
        <v>7105</v>
      </c>
      <c r="X3181">
        <v>0</v>
      </c>
      <c r="Y3181">
        <v>0</v>
      </c>
      <c r="Z3181">
        <v>0</v>
      </c>
      <c r="AB3181" t="s">
        <v>44906</v>
      </c>
      <c r="AF3181" t="str">
        <f t="shared" si="49"/>
        <v>Xylometazoline nasal spray</v>
      </c>
    </row>
    <row r="3182" spans="1:32" x14ac:dyDescent="0.35">
      <c r="A3182" s="2" t="s">
        <v>44815</v>
      </c>
      <c r="B3182" s="2" t="s">
        <v>44816</v>
      </c>
      <c r="C3182" s="23">
        <v>20</v>
      </c>
      <c r="D3182" s="11" t="b">
        <f>FALSE()</f>
        <v>0</v>
      </c>
      <c r="E3182" s="11" t="b">
        <f>FALSE()</f>
        <v>0</v>
      </c>
      <c r="F3182" s="2" t="s">
        <v>10</v>
      </c>
      <c r="G3182" s="2" t="s">
        <v>10</v>
      </c>
      <c r="H3182" s="2" t="s">
        <v>35763</v>
      </c>
      <c r="I3182" s="11" t="b">
        <f>FALSE()</f>
        <v>0</v>
      </c>
      <c r="J3182" s="24">
        <v>150</v>
      </c>
      <c r="K3182" s="24">
        <v>0</v>
      </c>
      <c r="L3182" s="2" t="s">
        <v>10</v>
      </c>
      <c r="M3182" t="str">
        <f>VLOOKUP(Table18[[#This Row],[No.]],N:O,2,FALSE)</f>
        <v>Acyclovir tabs 200mg</v>
      </c>
      <c r="N3182" t="s">
        <v>44907</v>
      </c>
      <c r="O3182" t="s">
        <v>44908</v>
      </c>
      <c r="P3182">
        <v>0</v>
      </c>
      <c r="Q3182">
        <v>0</v>
      </c>
      <c r="R3182">
        <v>0</v>
      </c>
      <c r="S3182" s="22">
        <v>2430</v>
      </c>
      <c r="T3182" t="s">
        <v>35778</v>
      </c>
      <c r="U3182" t="s">
        <v>7105</v>
      </c>
      <c r="V3182" t="s">
        <v>7105</v>
      </c>
      <c r="W3182" t="s">
        <v>7105</v>
      </c>
      <c r="X3182">
        <v>0</v>
      </c>
      <c r="Y3182">
        <v>0</v>
      </c>
      <c r="Z3182">
        <v>0</v>
      </c>
      <c r="AB3182" t="s">
        <v>44909</v>
      </c>
      <c r="AF3182" t="str">
        <f t="shared" si="49"/>
        <v>Acyclovir tabs 200mg</v>
      </c>
    </row>
    <row r="3183" spans="1:32" x14ac:dyDescent="0.35">
      <c r="A3183" s="2" t="s">
        <v>44818</v>
      </c>
      <c r="B3183" s="2" t="s">
        <v>44819</v>
      </c>
      <c r="C3183" s="23">
        <v>70</v>
      </c>
      <c r="D3183" s="11" t="b">
        <f>FALSE()</f>
        <v>0</v>
      </c>
      <c r="E3183" s="11" t="b">
        <f>FALSE()</f>
        <v>0</v>
      </c>
      <c r="F3183" s="2" t="s">
        <v>10</v>
      </c>
      <c r="G3183" s="2" t="s">
        <v>10</v>
      </c>
      <c r="H3183" s="2" t="s">
        <v>35751</v>
      </c>
      <c r="I3183" s="11" t="b">
        <f>FALSE()</f>
        <v>0</v>
      </c>
      <c r="J3183" s="24">
        <v>300</v>
      </c>
      <c r="K3183" s="24">
        <v>0</v>
      </c>
      <c r="L3183" s="2" t="s">
        <v>10</v>
      </c>
      <c r="M3183" t="str">
        <f>VLOOKUP(Table18[[#This Row],[No.]],N:O,2,FALSE)</f>
        <v>Azithromycin tabs 250mg</v>
      </c>
      <c r="N3183" t="s">
        <v>44910</v>
      </c>
      <c r="O3183" t="s">
        <v>44911</v>
      </c>
      <c r="P3183">
        <v>0</v>
      </c>
      <c r="Q3183">
        <v>0</v>
      </c>
      <c r="R3183">
        <v>0</v>
      </c>
      <c r="S3183">
        <v>0</v>
      </c>
      <c r="T3183" t="s">
        <v>35778</v>
      </c>
      <c r="U3183" t="s">
        <v>7105</v>
      </c>
      <c r="V3183" t="s">
        <v>7105</v>
      </c>
      <c r="W3183" t="s">
        <v>7105</v>
      </c>
      <c r="X3183">
        <v>0</v>
      </c>
      <c r="Y3183">
        <v>0</v>
      </c>
      <c r="Z3183">
        <v>0</v>
      </c>
      <c r="AB3183" t="s">
        <v>44912</v>
      </c>
      <c r="AF3183" t="str">
        <f t="shared" si="49"/>
        <v>Azithromycin tabs 250mg</v>
      </c>
    </row>
    <row r="3184" spans="1:32" x14ac:dyDescent="0.35">
      <c r="A3184" s="2" t="s">
        <v>44821</v>
      </c>
      <c r="B3184" s="2" t="s">
        <v>44822</v>
      </c>
      <c r="C3184" s="23">
        <v>13787</v>
      </c>
      <c r="D3184" s="11" t="b">
        <f>FALSE()</f>
        <v>0</v>
      </c>
      <c r="E3184" s="11" t="b">
        <f>FALSE()</f>
        <v>0</v>
      </c>
      <c r="F3184" s="2" t="s">
        <v>10</v>
      </c>
      <c r="G3184" s="2" t="s">
        <v>10</v>
      </c>
      <c r="H3184" s="2" t="s">
        <v>35751</v>
      </c>
      <c r="I3184" s="11" t="b">
        <f>FALSE()</f>
        <v>0</v>
      </c>
      <c r="J3184" s="24">
        <v>0</v>
      </c>
      <c r="K3184" s="24">
        <v>0</v>
      </c>
      <c r="L3184" s="2" t="s">
        <v>10</v>
      </c>
      <c r="M3184" t="str">
        <f>VLOOKUP(Table18[[#This Row],[No.]],N:O,2,FALSE)</f>
        <v>Azithromycin tabs 500mg</v>
      </c>
      <c r="N3184" t="s">
        <v>44913</v>
      </c>
      <c r="O3184" t="s">
        <v>44914</v>
      </c>
      <c r="P3184">
        <v>0</v>
      </c>
      <c r="Q3184">
        <v>0</v>
      </c>
      <c r="R3184">
        <v>0</v>
      </c>
      <c r="S3184">
        <v>751</v>
      </c>
      <c r="T3184" t="s">
        <v>35778</v>
      </c>
      <c r="U3184" t="s">
        <v>7105</v>
      </c>
      <c r="V3184" t="s">
        <v>7105</v>
      </c>
      <c r="W3184" t="s">
        <v>7105</v>
      </c>
      <c r="X3184">
        <v>0</v>
      </c>
      <c r="Y3184">
        <v>0</v>
      </c>
      <c r="Z3184">
        <v>0</v>
      </c>
      <c r="AB3184" t="s">
        <v>44915</v>
      </c>
      <c r="AF3184" t="str">
        <f t="shared" si="49"/>
        <v>Azithromycin tabs 500mg</v>
      </c>
    </row>
    <row r="3185" spans="1:32" x14ac:dyDescent="0.35">
      <c r="A3185" s="2" t="s">
        <v>44824</v>
      </c>
      <c r="B3185" s="2" t="s">
        <v>44825</v>
      </c>
      <c r="C3185" s="23">
        <v>30</v>
      </c>
      <c r="D3185" s="11" t="b">
        <f>FALSE()</f>
        <v>0</v>
      </c>
      <c r="E3185" s="11" t="b">
        <f>FALSE()</f>
        <v>0</v>
      </c>
      <c r="F3185" s="2" t="s">
        <v>10</v>
      </c>
      <c r="G3185" s="2" t="s">
        <v>10</v>
      </c>
      <c r="H3185" s="2" t="s">
        <v>35751</v>
      </c>
      <c r="I3185" s="11" t="b">
        <f>FALSE()</f>
        <v>0</v>
      </c>
      <c r="J3185" s="24">
        <v>0</v>
      </c>
      <c r="K3185" s="24">
        <v>0</v>
      </c>
      <c r="L3185" s="2" t="s">
        <v>10</v>
      </c>
      <c r="M3185" t="str">
        <f>VLOOKUP(Table18[[#This Row],[No.]],N:O,2,FALSE)</f>
        <v>Cabamazepine tabs 200mg</v>
      </c>
      <c r="N3185" t="s">
        <v>44916</v>
      </c>
      <c r="O3185" t="s">
        <v>44917</v>
      </c>
      <c r="P3185">
        <v>0</v>
      </c>
      <c r="Q3185">
        <v>0</v>
      </c>
      <c r="R3185">
        <v>0</v>
      </c>
      <c r="S3185">
        <v>207</v>
      </c>
      <c r="T3185" t="s">
        <v>35751</v>
      </c>
      <c r="U3185" t="s">
        <v>7105</v>
      </c>
      <c r="V3185" t="s">
        <v>7105</v>
      </c>
      <c r="W3185" t="s">
        <v>7105</v>
      </c>
      <c r="X3185">
        <v>0</v>
      </c>
      <c r="Y3185">
        <v>0</v>
      </c>
      <c r="Z3185">
        <v>0</v>
      </c>
      <c r="AB3185" t="s">
        <v>44918</v>
      </c>
      <c r="AF3185" t="str">
        <f t="shared" si="49"/>
        <v>Cabamazepine tabs 200mg</v>
      </c>
    </row>
    <row r="3186" spans="1:32" x14ac:dyDescent="0.35">
      <c r="A3186" s="2" t="s">
        <v>44827</v>
      </c>
      <c r="B3186" s="2" t="s">
        <v>44828</v>
      </c>
      <c r="C3186" s="23">
        <v>350</v>
      </c>
      <c r="D3186" s="11" t="b">
        <f>FALSE()</f>
        <v>0</v>
      </c>
      <c r="E3186" s="11" t="b">
        <f>FALSE()</f>
        <v>0</v>
      </c>
      <c r="F3186" s="2" t="s">
        <v>10</v>
      </c>
      <c r="G3186" s="2" t="s">
        <v>10</v>
      </c>
      <c r="H3186" s="2" t="s">
        <v>35751</v>
      </c>
      <c r="I3186" s="11" t="b">
        <f>FALSE()</f>
        <v>0</v>
      </c>
      <c r="J3186" s="24">
        <v>350</v>
      </c>
      <c r="K3186" s="24">
        <v>0</v>
      </c>
      <c r="L3186" s="2" t="s">
        <v>10</v>
      </c>
      <c r="M3186" t="str">
        <f>VLOOKUP(Table18[[#This Row],[No.]],N:O,2,FALSE)</f>
        <v>Ciprofloxacillin tabs 500mg</v>
      </c>
      <c r="N3186" t="s">
        <v>44919</v>
      </c>
      <c r="O3186" t="s">
        <v>44920</v>
      </c>
      <c r="P3186">
        <v>200</v>
      </c>
      <c r="Q3186">
        <v>200</v>
      </c>
      <c r="R3186">
        <v>200</v>
      </c>
      <c r="S3186">
        <v>0</v>
      </c>
      <c r="T3186" t="s">
        <v>35778</v>
      </c>
      <c r="U3186" t="s">
        <v>7105</v>
      </c>
      <c r="V3186" t="s">
        <v>7105</v>
      </c>
      <c r="W3186" t="s">
        <v>7105</v>
      </c>
      <c r="X3186">
        <v>12</v>
      </c>
      <c r="Y3186">
        <v>0</v>
      </c>
      <c r="Z3186">
        <v>0</v>
      </c>
      <c r="AB3186" t="s">
        <v>44921</v>
      </c>
      <c r="AF3186" t="str">
        <f t="shared" si="49"/>
        <v>Ciprofloxacillin tabs 500mg</v>
      </c>
    </row>
    <row r="3187" spans="1:32" x14ac:dyDescent="0.35">
      <c r="A3187" s="2" t="s">
        <v>44830</v>
      </c>
      <c r="B3187" s="2" t="s">
        <v>44831</v>
      </c>
      <c r="C3187" s="23">
        <v>140</v>
      </c>
      <c r="D3187" s="11" t="b">
        <f>FALSE()</f>
        <v>0</v>
      </c>
      <c r="E3187" s="11" t="b">
        <f>FALSE()</f>
        <v>0</v>
      </c>
      <c r="F3187" s="2" t="s">
        <v>10</v>
      </c>
      <c r="G3187" s="2" t="s">
        <v>10</v>
      </c>
      <c r="H3187" s="2" t="s">
        <v>35751</v>
      </c>
      <c r="I3187" s="11" t="b">
        <f>FALSE()</f>
        <v>0</v>
      </c>
      <c r="J3187" s="24">
        <v>0</v>
      </c>
      <c r="K3187" s="24">
        <v>0</v>
      </c>
      <c r="L3187" s="2" t="s">
        <v>10</v>
      </c>
      <c r="M3187" t="str">
        <f>VLOOKUP(Table18[[#This Row],[No.]],N:O,2,FALSE)</f>
        <v>Clarithromycin tabs 500mg</v>
      </c>
      <c r="N3187" t="s">
        <v>44922</v>
      </c>
      <c r="O3187" t="s">
        <v>44923</v>
      </c>
      <c r="P3187">
        <v>300</v>
      </c>
      <c r="Q3187">
        <v>300</v>
      </c>
      <c r="R3187">
        <v>300</v>
      </c>
      <c r="S3187">
        <v>40</v>
      </c>
      <c r="T3187" t="s">
        <v>35778</v>
      </c>
      <c r="U3187" t="s">
        <v>7105</v>
      </c>
      <c r="V3187" t="s">
        <v>7105</v>
      </c>
      <c r="W3187" t="s">
        <v>7105</v>
      </c>
      <c r="X3187">
        <v>12</v>
      </c>
      <c r="Y3187">
        <v>0</v>
      </c>
      <c r="Z3187">
        <v>0</v>
      </c>
      <c r="AB3187" t="s">
        <v>44924</v>
      </c>
      <c r="AF3187" t="str">
        <f t="shared" si="49"/>
        <v>Clarithromycin tabs 500mg</v>
      </c>
    </row>
    <row r="3188" spans="1:32" x14ac:dyDescent="0.35">
      <c r="A3188" s="2" t="s">
        <v>44833</v>
      </c>
      <c r="B3188" s="2" t="s">
        <v>44834</v>
      </c>
      <c r="C3188" s="23">
        <v>2100</v>
      </c>
      <c r="D3188" s="11" t="b">
        <f>FALSE()</f>
        <v>0</v>
      </c>
      <c r="E3188" s="11" t="b">
        <f>FALSE()</f>
        <v>0</v>
      </c>
      <c r="F3188" s="2" t="s">
        <v>10</v>
      </c>
      <c r="G3188" s="2" t="s">
        <v>10</v>
      </c>
      <c r="H3188" s="2" t="s">
        <v>39308</v>
      </c>
      <c r="I3188" s="11" t="b">
        <f>FALSE()</f>
        <v>0</v>
      </c>
      <c r="J3188" s="24">
        <v>44</v>
      </c>
      <c r="K3188" s="24">
        <v>0</v>
      </c>
      <c r="L3188" s="2" t="s">
        <v>10</v>
      </c>
      <c r="M3188" t="str">
        <f>VLOOKUP(Table18[[#This Row],[No.]],N:O,2,FALSE)</f>
        <v>Clotrime B Cream</v>
      </c>
      <c r="N3188" t="s">
        <v>44925</v>
      </c>
      <c r="O3188" t="s">
        <v>44926</v>
      </c>
      <c r="P3188">
        <v>60</v>
      </c>
      <c r="Q3188">
        <v>60</v>
      </c>
      <c r="R3188">
        <v>60</v>
      </c>
      <c r="S3188">
        <v>410</v>
      </c>
      <c r="T3188" t="s">
        <v>35778</v>
      </c>
      <c r="U3188" t="s">
        <v>7105</v>
      </c>
      <c r="V3188" t="s">
        <v>7105</v>
      </c>
      <c r="W3188" t="s">
        <v>7105</v>
      </c>
      <c r="X3188">
        <v>0</v>
      </c>
      <c r="Y3188">
        <v>0</v>
      </c>
      <c r="Z3188">
        <v>0</v>
      </c>
      <c r="AB3188" t="s">
        <v>44927</v>
      </c>
      <c r="AF3188" t="str">
        <f t="shared" si="49"/>
        <v>Clotrime B Cream</v>
      </c>
    </row>
    <row r="3189" spans="1:32" x14ac:dyDescent="0.35">
      <c r="A3189" s="2" t="s">
        <v>44836</v>
      </c>
      <c r="B3189" s="2" t="s">
        <v>44837</v>
      </c>
      <c r="C3189" s="23">
        <v>250</v>
      </c>
      <c r="D3189" s="11" t="b">
        <f>FALSE()</f>
        <v>0</v>
      </c>
      <c r="E3189" s="11" t="b">
        <f>FALSE()</f>
        <v>0</v>
      </c>
      <c r="F3189" s="2" t="s">
        <v>10</v>
      </c>
      <c r="G3189" s="2" t="s">
        <v>10</v>
      </c>
      <c r="H3189" s="2" t="s">
        <v>35751</v>
      </c>
      <c r="I3189" s="11" t="b">
        <f>FALSE()</f>
        <v>0</v>
      </c>
      <c r="J3189" s="24">
        <v>55</v>
      </c>
      <c r="K3189" s="24">
        <v>0</v>
      </c>
      <c r="L3189" s="2" t="s">
        <v>10</v>
      </c>
      <c r="M3189" t="str">
        <f>VLOOKUP(Table18[[#This Row],[No.]],N:O,2,FALSE)</f>
        <v>Diclofenac 100mg tab</v>
      </c>
      <c r="N3189" t="s">
        <v>44928</v>
      </c>
      <c r="O3189" t="s">
        <v>44929</v>
      </c>
      <c r="P3189">
        <v>210</v>
      </c>
      <c r="Q3189">
        <v>210</v>
      </c>
      <c r="R3189">
        <v>210</v>
      </c>
      <c r="S3189">
        <v>235</v>
      </c>
      <c r="T3189" t="s">
        <v>35778</v>
      </c>
      <c r="U3189" t="s">
        <v>7105</v>
      </c>
      <c r="V3189" t="s">
        <v>7105</v>
      </c>
      <c r="W3189" t="s">
        <v>7105</v>
      </c>
      <c r="X3189">
        <v>0</v>
      </c>
      <c r="Y3189">
        <v>0</v>
      </c>
      <c r="Z3189">
        <v>0</v>
      </c>
      <c r="AB3189" t="s">
        <v>44930</v>
      </c>
      <c r="AF3189" t="str">
        <f t="shared" si="49"/>
        <v>Diclofenac 100mg tab</v>
      </c>
    </row>
    <row r="3190" spans="1:32" x14ac:dyDescent="0.35">
      <c r="A3190" s="2" t="s">
        <v>44839</v>
      </c>
      <c r="B3190" s="2" t="s">
        <v>44840</v>
      </c>
      <c r="C3190" s="23">
        <v>900</v>
      </c>
      <c r="D3190" s="11" t="b">
        <f>FALSE()</f>
        <v>0</v>
      </c>
      <c r="E3190" s="11" t="b">
        <f>FALSE()</f>
        <v>0</v>
      </c>
      <c r="F3190" s="2" t="s">
        <v>10</v>
      </c>
      <c r="G3190" s="2" t="s">
        <v>10</v>
      </c>
      <c r="H3190" s="2" t="s">
        <v>35751</v>
      </c>
      <c r="I3190" s="11" t="b">
        <f>FALSE()</f>
        <v>0</v>
      </c>
      <c r="J3190" s="24">
        <v>42.16</v>
      </c>
      <c r="K3190" s="24">
        <v>0</v>
      </c>
      <c r="L3190" s="2" t="s">
        <v>10</v>
      </c>
      <c r="M3190" t="str">
        <f>VLOOKUP(Table18[[#This Row],[No.]],N:O,2,FALSE)</f>
        <v>Diclofenac 50mg tab</v>
      </c>
      <c r="N3190" t="s">
        <v>44931</v>
      </c>
      <c r="O3190" t="s">
        <v>44932</v>
      </c>
      <c r="P3190">
        <v>200</v>
      </c>
      <c r="Q3190">
        <v>200</v>
      </c>
      <c r="R3190">
        <v>200</v>
      </c>
      <c r="S3190">
        <v>270</v>
      </c>
      <c r="T3190" t="s">
        <v>35778</v>
      </c>
      <c r="U3190" t="s">
        <v>7105</v>
      </c>
      <c r="V3190" t="s">
        <v>7105</v>
      </c>
      <c r="W3190" t="s">
        <v>7105</v>
      </c>
      <c r="X3190">
        <v>85</v>
      </c>
      <c r="Y3190">
        <v>0</v>
      </c>
      <c r="Z3190">
        <v>0</v>
      </c>
      <c r="AB3190" t="s">
        <v>44933</v>
      </c>
      <c r="AF3190" t="str">
        <f t="shared" si="49"/>
        <v>Diclofenac 50mg tab</v>
      </c>
    </row>
    <row r="3191" spans="1:32" x14ac:dyDescent="0.35">
      <c r="A3191" s="2" t="s">
        <v>44842</v>
      </c>
      <c r="B3191" s="2" t="s">
        <v>39234</v>
      </c>
      <c r="C3191" s="23">
        <v>4906</v>
      </c>
      <c r="D3191" s="11" t="b">
        <f>FALSE()</f>
        <v>0</v>
      </c>
      <c r="E3191" s="11" t="b">
        <f>FALSE()</f>
        <v>0</v>
      </c>
      <c r="F3191" s="2" t="s">
        <v>10</v>
      </c>
      <c r="G3191" s="2" t="s">
        <v>10</v>
      </c>
      <c r="H3191" s="2" t="s">
        <v>39308</v>
      </c>
      <c r="I3191" s="11" t="b">
        <f>FALSE()</f>
        <v>0</v>
      </c>
      <c r="J3191" s="24">
        <v>0</v>
      </c>
      <c r="K3191" s="24">
        <v>0</v>
      </c>
      <c r="L3191" s="2" t="s">
        <v>10</v>
      </c>
      <c r="M3191" t="str">
        <f>VLOOKUP(Table18[[#This Row],[No.]],N:O,2,FALSE)</f>
        <v>Diclofenac gel</v>
      </c>
      <c r="N3191" t="s">
        <v>44934</v>
      </c>
      <c r="O3191" t="s">
        <v>44935</v>
      </c>
      <c r="P3191">
        <v>200</v>
      </c>
      <c r="Q3191">
        <v>200</v>
      </c>
      <c r="R3191">
        <v>200</v>
      </c>
      <c r="S3191">
        <v>200</v>
      </c>
      <c r="T3191" t="s">
        <v>35778</v>
      </c>
      <c r="U3191" t="s">
        <v>7105</v>
      </c>
      <c r="V3191" t="s">
        <v>7105</v>
      </c>
      <c r="W3191" t="s">
        <v>7105</v>
      </c>
      <c r="X3191">
        <v>13.8</v>
      </c>
      <c r="Y3191">
        <v>0</v>
      </c>
      <c r="Z3191">
        <v>0</v>
      </c>
      <c r="AB3191" t="s">
        <v>44936</v>
      </c>
      <c r="AF3191" t="str">
        <f t="shared" si="49"/>
        <v>Diclofenac gel</v>
      </c>
    </row>
    <row r="3192" spans="1:32" x14ac:dyDescent="0.35">
      <c r="A3192" s="2" t="s">
        <v>44844</v>
      </c>
      <c r="B3192" s="2" t="s">
        <v>44845</v>
      </c>
      <c r="C3192" s="23">
        <v>2450</v>
      </c>
      <c r="D3192" s="11" t="b">
        <f>FALSE()</f>
        <v>0</v>
      </c>
      <c r="E3192" s="11" t="b">
        <f>FALSE()</f>
        <v>0</v>
      </c>
      <c r="F3192" s="2" t="s">
        <v>10</v>
      </c>
      <c r="G3192" s="2" t="s">
        <v>10</v>
      </c>
      <c r="H3192" s="2" t="s">
        <v>35751</v>
      </c>
      <c r="I3192" s="11" t="b">
        <f>FALSE()</f>
        <v>0</v>
      </c>
      <c r="J3192" s="24">
        <v>93</v>
      </c>
      <c r="K3192" s="24">
        <v>0</v>
      </c>
      <c r="L3192" s="2" t="s">
        <v>10</v>
      </c>
      <c r="M3192" t="str">
        <f>VLOOKUP(Table18[[#This Row],[No.]],N:O,2,FALSE)</f>
        <v>Ketoconazole tabs 200mg</v>
      </c>
      <c r="N3192" t="s">
        <v>44937</v>
      </c>
      <c r="O3192" t="s">
        <v>44938</v>
      </c>
      <c r="P3192">
        <v>200</v>
      </c>
      <c r="Q3192">
        <v>200</v>
      </c>
      <c r="R3192">
        <v>200</v>
      </c>
      <c r="S3192">
        <v>270</v>
      </c>
      <c r="T3192" t="s">
        <v>35778</v>
      </c>
      <c r="U3192" t="s">
        <v>7105</v>
      </c>
      <c r="V3192" t="s">
        <v>7105</v>
      </c>
      <c r="W3192" t="s">
        <v>7105</v>
      </c>
      <c r="X3192">
        <v>0</v>
      </c>
      <c r="Y3192">
        <v>0</v>
      </c>
      <c r="Z3192">
        <v>0</v>
      </c>
      <c r="AB3192" t="s">
        <v>44939</v>
      </c>
      <c r="AF3192" t="str">
        <f t="shared" si="49"/>
        <v>Ketoconazole tabs 200mg</v>
      </c>
    </row>
    <row r="3193" spans="1:32" x14ac:dyDescent="0.35">
      <c r="A3193" s="2" t="s">
        <v>44847</v>
      </c>
      <c r="B3193" s="2" t="s">
        <v>44848</v>
      </c>
      <c r="C3193" s="23">
        <v>790</v>
      </c>
      <c r="D3193" s="11" t="b">
        <f>FALSE()</f>
        <v>0</v>
      </c>
      <c r="E3193" s="11" t="b">
        <f>FALSE()</f>
        <v>0</v>
      </c>
      <c r="F3193" s="2" t="s">
        <v>10</v>
      </c>
      <c r="G3193" s="2" t="s">
        <v>10</v>
      </c>
      <c r="H3193" s="2" t="s">
        <v>35751</v>
      </c>
      <c r="I3193" s="11" t="b">
        <f>FALSE()</f>
        <v>0</v>
      </c>
      <c r="J3193" s="24">
        <v>60</v>
      </c>
      <c r="K3193" s="24">
        <v>0</v>
      </c>
      <c r="L3193" s="2" t="s">
        <v>10</v>
      </c>
      <c r="M3193" t="str">
        <f>VLOOKUP(Table18[[#This Row],[No.]],N:O,2,FALSE)</f>
        <v>Phenobab 30mg tab</v>
      </c>
      <c r="N3193" t="s">
        <v>44940</v>
      </c>
      <c r="O3193" t="s">
        <v>44941</v>
      </c>
      <c r="P3193">
        <v>200</v>
      </c>
      <c r="Q3193">
        <v>200</v>
      </c>
      <c r="R3193">
        <v>200</v>
      </c>
      <c r="S3193">
        <v>0</v>
      </c>
      <c r="T3193" t="s">
        <v>35778</v>
      </c>
      <c r="U3193" t="s">
        <v>7105</v>
      </c>
      <c r="V3193" t="s">
        <v>7105</v>
      </c>
      <c r="W3193" t="s">
        <v>7105</v>
      </c>
      <c r="X3193">
        <v>0</v>
      </c>
      <c r="Y3193">
        <v>0</v>
      </c>
      <c r="Z3193">
        <v>0</v>
      </c>
      <c r="AB3193" t="s">
        <v>44942</v>
      </c>
      <c r="AF3193" t="str">
        <f t="shared" si="49"/>
        <v>Phenobab 30mg tab</v>
      </c>
    </row>
    <row r="3194" spans="1:32" x14ac:dyDescent="0.35">
      <c r="A3194" s="2" t="s">
        <v>44850</v>
      </c>
      <c r="B3194" s="2" t="s">
        <v>44851</v>
      </c>
      <c r="C3194" s="23">
        <v>0</v>
      </c>
      <c r="D3194" s="11" t="b">
        <f>FALSE()</f>
        <v>0</v>
      </c>
      <c r="E3194" s="11" t="b">
        <f>FALSE()</f>
        <v>0</v>
      </c>
      <c r="F3194" s="2" t="s">
        <v>10</v>
      </c>
      <c r="G3194" s="2" t="s">
        <v>10</v>
      </c>
      <c r="H3194" s="2" t="s">
        <v>35751</v>
      </c>
      <c r="I3194" s="11" t="b">
        <f>FALSE()</f>
        <v>0</v>
      </c>
      <c r="J3194" s="24">
        <v>0</v>
      </c>
      <c r="K3194" s="24">
        <v>0</v>
      </c>
      <c r="L3194" s="2" t="s">
        <v>10</v>
      </c>
      <c r="M3194" t="str">
        <f>VLOOKUP(Table18[[#This Row],[No.]],N:O,2,FALSE)</f>
        <v>3 Way Catheter CH 12</v>
      </c>
      <c r="N3194" t="s">
        <v>44943</v>
      </c>
      <c r="O3194" t="s">
        <v>44944</v>
      </c>
      <c r="P3194">
        <v>200</v>
      </c>
      <c r="Q3194">
        <v>200</v>
      </c>
      <c r="R3194">
        <v>200</v>
      </c>
      <c r="S3194">
        <v>0</v>
      </c>
      <c r="T3194" t="s">
        <v>35778</v>
      </c>
      <c r="U3194" t="s">
        <v>7105</v>
      </c>
      <c r="V3194" t="s">
        <v>7105</v>
      </c>
      <c r="W3194" t="s">
        <v>7105</v>
      </c>
      <c r="X3194">
        <v>0</v>
      </c>
      <c r="Y3194">
        <v>0</v>
      </c>
      <c r="Z3194">
        <v>0</v>
      </c>
      <c r="AB3194" t="s">
        <v>44945</v>
      </c>
      <c r="AF3194" t="str">
        <f t="shared" si="49"/>
        <v>3 Way Catheter CH 12</v>
      </c>
    </row>
    <row r="3195" spans="1:32" x14ac:dyDescent="0.35">
      <c r="A3195" s="2" t="s">
        <v>44853</v>
      </c>
      <c r="B3195" s="2" t="s">
        <v>44854</v>
      </c>
      <c r="C3195" s="23">
        <v>50</v>
      </c>
      <c r="D3195" s="11" t="b">
        <f>FALSE()</f>
        <v>0</v>
      </c>
      <c r="E3195" s="11" t="b">
        <f>FALSE()</f>
        <v>0</v>
      </c>
      <c r="F3195" s="2" t="s">
        <v>10</v>
      </c>
      <c r="G3195" s="2" t="s">
        <v>10</v>
      </c>
      <c r="H3195" s="2" t="s">
        <v>35751</v>
      </c>
      <c r="I3195" s="11" t="b">
        <f>FALSE()</f>
        <v>0</v>
      </c>
      <c r="J3195" s="24">
        <v>0</v>
      </c>
      <c r="K3195" s="24">
        <v>0</v>
      </c>
      <c r="L3195" s="2" t="s">
        <v>10</v>
      </c>
      <c r="M3195" t="str">
        <f>VLOOKUP(Table18[[#This Row],[No.]],N:O,2,FALSE)</f>
        <v>3 Way Catheter Ch 14</v>
      </c>
      <c r="N3195" t="s">
        <v>44946</v>
      </c>
      <c r="O3195" t="s">
        <v>44947</v>
      </c>
      <c r="P3195">
        <v>0</v>
      </c>
      <c r="Q3195">
        <v>0</v>
      </c>
      <c r="R3195">
        <v>0</v>
      </c>
      <c r="S3195">
        <v>200</v>
      </c>
      <c r="T3195" t="s">
        <v>35778</v>
      </c>
      <c r="U3195" t="s">
        <v>7105</v>
      </c>
      <c r="V3195" t="s">
        <v>7105</v>
      </c>
      <c r="W3195" t="s">
        <v>7133</v>
      </c>
      <c r="X3195">
        <v>0</v>
      </c>
      <c r="Y3195">
        <v>0</v>
      </c>
      <c r="Z3195">
        <v>0</v>
      </c>
      <c r="AB3195" t="s">
        <v>44948</v>
      </c>
      <c r="AF3195" t="str">
        <f t="shared" si="49"/>
        <v>3 Way Catheter Ch 14</v>
      </c>
    </row>
    <row r="3196" spans="1:32" x14ac:dyDescent="0.35">
      <c r="A3196" s="2" t="s">
        <v>44856</v>
      </c>
      <c r="B3196" s="2" t="s">
        <v>44857</v>
      </c>
      <c r="C3196" s="23">
        <v>0</v>
      </c>
      <c r="D3196" s="11" t="b">
        <f>FALSE()</f>
        <v>0</v>
      </c>
      <c r="E3196" s="11" t="b">
        <f>FALSE()</f>
        <v>0</v>
      </c>
      <c r="F3196" s="2" t="s">
        <v>10</v>
      </c>
      <c r="G3196" s="2" t="s">
        <v>10</v>
      </c>
      <c r="H3196" s="2" t="s">
        <v>35751</v>
      </c>
      <c r="I3196" s="11" t="b">
        <f>FALSE()</f>
        <v>0</v>
      </c>
      <c r="J3196" s="24">
        <v>50</v>
      </c>
      <c r="K3196" s="24">
        <v>0</v>
      </c>
      <c r="L3196" s="2" t="s">
        <v>10</v>
      </c>
      <c r="M3196" t="str">
        <f>VLOOKUP(Table18[[#This Row],[No.]],N:O,2,FALSE)</f>
        <v>3 Way Catheter Ch 16</v>
      </c>
      <c r="N3196" t="s">
        <v>44949</v>
      </c>
      <c r="O3196" t="s">
        <v>44950</v>
      </c>
      <c r="P3196">
        <v>0</v>
      </c>
      <c r="Q3196">
        <v>0</v>
      </c>
      <c r="R3196">
        <v>0</v>
      </c>
      <c r="S3196">
        <v>200</v>
      </c>
      <c r="T3196" t="s">
        <v>35778</v>
      </c>
      <c r="U3196" t="s">
        <v>7105</v>
      </c>
      <c r="V3196" t="s">
        <v>7105</v>
      </c>
      <c r="W3196" t="s">
        <v>7133</v>
      </c>
      <c r="X3196">
        <v>0</v>
      </c>
      <c r="Y3196">
        <v>0</v>
      </c>
      <c r="Z3196">
        <v>0</v>
      </c>
      <c r="AB3196" t="s">
        <v>44951</v>
      </c>
      <c r="AF3196" t="str">
        <f t="shared" si="49"/>
        <v>3 Way Catheter Ch 16</v>
      </c>
    </row>
    <row r="3197" spans="1:32" x14ac:dyDescent="0.35">
      <c r="A3197" s="2" t="s">
        <v>44859</v>
      </c>
      <c r="B3197" s="2" t="s">
        <v>44860</v>
      </c>
      <c r="C3197" s="23">
        <v>0</v>
      </c>
      <c r="D3197" s="11" t="b">
        <f>FALSE()</f>
        <v>0</v>
      </c>
      <c r="E3197" s="11" t="b">
        <f>FALSE()</f>
        <v>0</v>
      </c>
      <c r="F3197" s="2" t="s">
        <v>10</v>
      </c>
      <c r="G3197" s="2" t="s">
        <v>10</v>
      </c>
      <c r="H3197" s="2" t="s">
        <v>35751</v>
      </c>
      <c r="I3197" s="11" t="b">
        <f>FALSE()</f>
        <v>0</v>
      </c>
      <c r="J3197" s="24">
        <v>0</v>
      </c>
      <c r="K3197" s="24">
        <v>0</v>
      </c>
      <c r="L3197" s="2" t="s">
        <v>10</v>
      </c>
      <c r="M3197" t="str">
        <f>VLOOKUP(Table18[[#This Row],[No.]],N:O,2,FALSE)</f>
        <v>3 Way Catheter Ch 18</v>
      </c>
      <c r="N3197" t="s">
        <v>44952</v>
      </c>
      <c r="O3197" t="s">
        <v>44953</v>
      </c>
      <c r="P3197">
        <v>180</v>
      </c>
      <c r="Q3197">
        <v>180</v>
      </c>
      <c r="R3197">
        <v>180</v>
      </c>
      <c r="S3197">
        <v>0</v>
      </c>
      <c r="T3197" t="s">
        <v>35778</v>
      </c>
      <c r="U3197" t="s">
        <v>7105</v>
      </c>
      <c r="V3197" t="s">
        <v>7105</v>
      </c>
      <c r="W3197" t="s">
        <v>7105</v>
      </c>
      <c r="X3197">
        <v>230</v>
      </c>
      <c r="Y3197">
        <v>0</v>
      </c>
      <c r="Z3197">
        <v>0</v>
      </c>
      <c r="AB3197" t="s">
        <v>44954</v>
      </c>
      <c r="AF3197" t="str">
        <f t="shared" si="49"/>
        <v>3 Way Catheter Ch 18</v>
      </c>
    </row>
    <row r="3198" spans="1:32" x14ac:dyDescent="0.35">
      <c r="A3198" s="2" t="s">
        <v>44862</v>
      </c>
      <c r="B3198" s="2" t="s">
        <v>44863</v>
      </c>
      <c r="C3198" s="23">
        <v>0</v>
      </c>
      <c r="D3198" s="11" t="b">
        <f>FALSE()</f>
        <v>0</v>
      </c>
      <c r="E3198" s="11" t="b">
        <f>FALSE()</f>
        <v>0</v>
      </c>
      <c r="F3198" s="2" t="s">
        <v>10</v>
      </c>
      <c r="G3198" s="2" t="s">
        <v>10</v>
      </c>
      <c r="H3198" s="2" t="s">
        <v>35751</v>
      </c>
      <c r="I3198" s="11" t="b">
        <f>FALSE()</f>
        <v>0</v>
      </c>
      <c r="J3198" s="24">
        <v>0</v>
      </c>
      <c r="K3198" s="24">
        <v>0</v>
      </c>
      <c r="L3198" s="2" t="s">
        <v>10</v>
      </c>
      <c r="M3198" t="str">
        <f>VLOOKUP(Table18[[#This Row],[No.]],N:O,2,FALSE)</f>
        <v>Guedel Tube No. 0</v>
      </c>
      <c r="N3198" t="s">
        <v>44955</v>
      </c>
      <c r="O3198" t="s">
        <v>44956</v>
      </c>
      <c r="P3198" s="22">
        <v>6378</v>
      </c>
      <c r="Q3198" s="22">
        <v>6378</v>
      </c>
      <c r="R3198" s="4">
        <v>6378</v>
      </c>
      <c r="S3198">
        <v>160</v>
      </c>
      <c r="T3198" t="s">
        <v>35778</v>
      </c>
      <c r="U3198" t="s">
        <v>7105</v>
      </c>
      <c r="V3198" t="s">
        <v>7105</v>
      </c>
      <c r="W3198" t="s">
        <v>7105</v>
      </c>
      <c r="X3198">
        <v>150</v>
      </c>
      <c r="Y3198">
        <v>0</v>
      </c>
      <c r="Z3198">
        <v>0</v>
      </c>
      <c r="AB3198" t="s">
        <v>44957</v>
      </c>
      <c r="AF3198" t="str">
        <f t="shared" si="49"/>
        <v>Guedel Tube No. 0</v>
      </c>
    </row>
    <row r="3199" spans="1:32" x14ac:dyDescent="0.35">
      <c r="A3199" s="2" t="s">
        <v>44865</v>
      </c>
      <c r="B3199" s="2" t="s">
        <v>44866</v>
      </c>
      <c r="C3199" s="23">
        <v>0</v>
      </c>
      <c r="D3199" s="11" t="b">
        <f>FALSE()</f>
        <v>0</v>
      </c>
      <c r="E3199" s="11" t="b">
        <f>FALSE()</f>
        <v>0</v>
      </c>
      <c r="F3199" s="2" t="s">
        <v>10</v>
      </c>
      <c r="G3199" s="2" t="s">
        <v>10</v>
      </c>
      <c r="H3199" s="2" t="s">
        <v>35751</v>
      </c>
      <c r="I3199" s="11" t="b">
        <f>FALSE()</f>
        <v>0</v>
      </c>
      <c r="J3199" s="24">
        <v>0</v>
      </c>
      <c r="K3199" s="24">
        <v>0</v>
      </c>
      <c r="L3199" s="2" t="s">
        <v>10</v>
      </c>
      <c r="M3199" t="str">
        <f>VLOOKUP(Table18[[#This Row],[No.]],N:O,2,FALSE)</f>
        <v>Guedel Tube No. 1</v>
      </c>
      <c r="N3199" t="s">
        <v>44958</v>
      </c>
      <c r="O3199" t="s">
        <v>44959</v>
      </c>
      <c r="P3199">
        <v>100</v>
      </c>
      <c r="Q3199">
        <v>100</v>
      </c>
      <c r="R3199">
        <v>100</v>
      </c>
      <c r="S3199">
        <v>0</v>
      </c>
      <c r="T3199" t="s">
        <v>35778</v>
      </c>
      <c r="U3199" t="s">
        <v>7105</v>
      </c>
      <c r="V3199" t="s">
        <v>7105</v>
      </c>
      <c r="W3199" t="s">
        <v>7105</v>
      </c>
      <c r="X3199">
        <v>0</v>
      </c>
      <c r="Y3199">
        <v>0</v>
      </c>
      <c r="Z3199">
        <v>0</v>
      </c>
      <c r="AB3199" t="s">
        <v>44960</v>
      </c>
      <c r="AF3199" t="str">
        <f t="shared" si="49"/>
        <v>Guedel Tube No. 1</v>
      </c>
    </row>
    <row r="3200" spans="1:32" x14ac:dyDescent="0.35">
      <c r="A3200" s="2" t="s">
        <v>44868</v>
      </c>
      <c r="B3200" s="2" t="s">
        <v>44869</v>
      </c>
      <c r="C3200" s="23">
        <v>0</v>
      </c>
      <c r="D3200" s="11" t="b">
        <f>FALSE()</f>
        <v>0</v>
      </c>
      <c r="E3200" s="11" t="b">
        <f>FALSE()</f>
        <v>0</v>
      </c>
      <c r="F3200" s="2" t="s">
        <v>10</v>
      </c>
      <c r="G3200" s="2" t="s">
        <v>10</v>
      </c>
      <c r="H3200" s="2" t="s">
        <v>35751</v>
      </c>
      <c r="I3200" s="11" t="b">
        <f>FALSE()</f>
        <v>0</v>
      </c>
      <c r="J3200" s="24">
        <v>0</v>
      </c>
      <c r="K3200" s="24">
        <v>0</v>
      </c>
      <c r="L3200" s="2" t="s">
        <v>10</v>
      </c>
      <c r="M3200" t="str">
        <f>VLOOKUP(Table18[[#This Row],[No.]],N:O,2,FALSE)</f>
        <v>Guedel Tube No.2</v>
      </c>
      <c r="N3200" t="s">
        <v>44961</v>
      </c>
      <c r="O3200" t="s">
        <v>44962</v>
      </c>
      <c r="P3200">
        <v>150</v>
      </c>
      <c r="Q3200">
        <v>150</v>
      </c>
      <c r="R3200">
        <v>150</v>
      </c>
      <c r="S3200">
        <v>110</v>
      </c>
      <c r="T3200" t="s">
        <v>35778</v>
      </c>
      <c r="U3200" t="s">
        <v>7105</v>
      </c>
      <c r="V3200" t="s">
        <v>7105</v>
      </c>
      <c r="W3200" t="s">
        <v>7105</v>
      </c>
      <c r="X3200">
        <v>12</v>
      </c>
      <c r="Y3200">
        <v>0</v>
      </c>
      <c r="Z3200">
        <v>0</v>
      </c>
      <c r="AB3200" t="s">
        <v>44963</v>
      </c>
      <c r="AF3200" t="str">
        <f t="shared" si="49"/>
        <v>Guedel Tube No.2</v>
      </c>
    </row>
    <row r="3201" spans="1:32" x14ac:dyDescent="0.35">
      <c r="A3201" s="2" t="s">
        <v>44871</v>
      </c>
      <c r="B3201" s="2" t="s">
        <v>44872</v>
      </c>
      <c r="C3201" s="23">
        <v>0</v>
      </c>
      <c r="D3201" s="11" t="b">
        <f>FALSE()</f>
        <v>0</v>
      </c>
      <c r="E3201" s="11" t="b">
        <f>FALSE()</f>
        <v>0</v>
      </c>
      <c r="F3201" s="2" t="s">
        <v>10</v>
      </c>
      <c r="G3201" s="2" t="s">
        <v>10</v>
      </c>
      <c r="H3201" s="2" t="s">
        <v>35751</v>
      </c>
      <c r="I3201" s="11" t="b">
        <f>FALSE()</f>
        <v>0</v>
      </c>
      <c r="J3201" s="24">
        <v>0</v>
      </c>
      <c r="K3201" s="24">
        <v>0</v>
      </c>
      <c r="L3201" s="2" t="s">
        <v>10</v>
      </c>
      <c r="M3201" t="str">
        <f>VLOOKUP(Table18[[#This Row],[No.]],N:O,2,FALSE)</f>
        <v>Guedel Tube No.3</v>
      </c>
      <c r="N3201" t="s">
        <v>44964</v>
      </c>
      <c r="O3201" t="s">
        <v>44965</v>
      </c>
      <c r="P3201">
        <v>100</v>
      </c>
      <c r="Q3201">
        <v>100</v>
      </c>
      <c r="R3201">
        <v>100</v>
      </c>
      <c r="S3201">
        <v>0</v>
      </c>
      <c r="T3201" t="s">
        <v>35778</v>
      </c>
      <c r="U3201" t="s">
        <v>7105</v>
      </c>
      <c r="V3201" t="s">
        <v>7105</v>
      </c>
      <c r="W3201" t="s">
        <v>7105</v>
      </c>
      <c r="X3201">
        <v>0</v>
      </c>
      <c r="Y3201">
        <v>0</v>
      </c>
      <c r="Z3201">
        <v>0</v>
      </c>
      <c r="AB3201" t="s">
        <v>44966</v>
      </c>
      <c r="AF3201" t="str">
        <f t="shared" si="49"/>
        <v>Guedel Tube No.3</v>
      </c>
    </row>
    <row r="3202" spans="1:32" x14ac:dyDescent="0.35">
      <c r="A3202" s="2" t="s">
        <v>44874</v>
      </c>
      <c r="B3202" s="2" t="s">
        <v>44875</v>
      </c>
      <c r="C3202" s="23">
        <v>0</v>
      </c>
      <c r="D3202" s="11" t="b">
        <f>FALSE()</f>
        <v>0</v>
      </c>
      <c r="E3202" s="11" t="b">
        <f>FALSE()</f>
        <v>0</v>
      </c>
      <c r="F3202" s="2" t="s">
        <v>10</v>
      </c>
      <c r="G3202" s="2" t="s">
        <v>10</v>
      </c>
      <c r="H3202" s="2" t="s">
        <v>35751</v>
      </c>
      <c r="I3202" s="11" t="b">
        <f>FALSE()</f>
        <v>0</v>
      </c>
      <c r="J3202" s="24">
        <v>0</v>
      </c>
      <c r="K3202" s="24">
        <v>0</v>
      </c>
      <c r="L3202" s="2" t="s">
        <v>10</v>
      </c>
      <c r="M3202" t="str">
        <f>VLOOKUP(Table18[[#This Row],[No.]],N:O,2,FALSE)</f>
        <v>Guedel Tube No. 4</v>
      </c>
      <c r="N3202" t="s">
        <v>44967</v>
      </c>
      <c r="O3202" t="s">
        <v>44968</v>
      </c>
      <c r="P3202">
        <v>0</v>
      </c>
      <c r="Q3202">
        <v>0</v>
      </c>
      <c r="R3202">
        <v>0</v>
      </c>
      <c r="S3202">
        <v>100</v>
      </c>
      <c r="T3202" t="s">
        <v>35778</v>
      </c>
      <c r="U3202" t="s">
        <v>7105</v>
      </c>
      <c r="V3202" t="s">
        <v>7105</v>
      </c>
      <c r="W3202" t="s">
        <v>7133</v>
      </c>
      <c r="X3202">
        <v>0</v>
      </c>
      <c r="Y3202">
        <v>0</v>
      </c>
      <c r="Z3202">
        <v>0</v>
      </c>
      <c r="AB3202" t="s">
        <v>44969</v>
      </c>
      <c r="AF3202" t="str">
        <f t="shared" si="49"/>
        <v>Guedel Tube No. 4</v>
      </c>
    </row>
    <row r="3203" spans="1:32" x14ac:dyDescent="0.35">
      <c r="A3203" s="2" t="s">
        <v>44877</v>
      </c>
      <c r="B3203" s="2" t="s">
        <v>44878</v>
      </c>
      <c r="C3203" s="23">
        <v>0</v>
      </c>
      <c r="D3203" s="11" t="b">
        <f>FALSE()</f>
        <v>0</v>
      </c>
      <c r="E3203" s="11" t="b">
        <f>FALSE()</f>
        <v>0</v>
      </c>
      <c r="F3203" s="2" t="s">
        <v>10</v>
      </c>
      <c r="G3203" s="2" t="s">
        <v>10</v>
      </c>
      <c r="H3203" s="2" t="s">
        <v>35778</v>
      </c>
      <c r="I3203" s="11" t="b">
        <f>TRUE()</f>
        <v>1</v>
      </c>
      <c r="J3203" s="24">
        <v>0</v>
      </c>
      <c r="K3203" s="24">
        <v>0</v>
      </c>
      <c r="L3203" s="2" t="s">
        <v>10</v>
      </c>
      <c r="M3203" t="str">
        <f>VLOOKUP(Table18[[#This Row],[No.]],N:O,2,FALSE)</f>
        <v>Mucus Extractor - Size 6</v>
      </c>
      <c r="N3203" t="s">
        <v>44970</v>
      </c>
      <c r="O3203" t="s">
        <v>44971</v>
      </c>
      <c r="P3203">
        <v>150</v>
      </c>
      <c r="Q3203">
        <v>150</v>
      </c>
      <c r="R3203">
        <v>150</v>
      </c>
      <c r="S3203">
        <v>10</v>
      </c>
      <c r="T3203" t="s">
        <v>35778</v>
      </c>
      <c r="U3203" t="s">
        <v>7105</v>
      </c>
      <c r="V3203" t="s">
        <v>7105</v>
      </c>
      <c r="W3203" t="s">
        <v>7105</v>
      </c>
      <c r="X3203">
        <v>14.5</v>
      </c>
      <c r="Y3203">
        <v>0</v>
      </c>
      <c r="Z3203">
        <v>0</v>
      </c>
      <c r="AB3203" t="s">
        <v>44972</v>
      </c>
      <c r="AF3203" t="str">
        <f t="shared" ref="AF3203:AF3266" si="50">VLOOKUP(A:A,N:O,2,FALSE)</f>
        <v>Mucus Extractor - Size 6</v>
      </c>
    </row>
    <row r="3204" spans="1:32" x14ac:dyDescent="0.35">
      <c r="A3204" s="2" t="s">
        <v>44880</v>
      </c>
      <c r="B3204" s="2" t="s">
        <v>44881</v>
      </c>
      <c r="C3204" s="23">
        <v>0</v>
      </c>
      <c r="D3204" s="11" t="b">
        <f>FALSE()</f>
        <v>0</v>
      </c>
      <c r="E3204" s="11" t="b">
        <f>FALSE()</f>
        <v>0</v>
      </c>
      <c r="F3204" s="2" t="s">
        <v>10</v>
      </c>
      <c r="G3204" s="2" t="s">
        <v>10</v>
      </c>
      <c r="H3204" s="2" t="s">
        <v>35778</v>
      </c>
      <c r="I3204" s="11" t="b">
        <f>TRUE()</f>
        <v>1</v>
      </c>
      <c r="J3204" s="24">
        <v>0</v>
      </c>
      <c r="K3204" s="24">
        <v>0</v>
      </c>
      <c r="L3204" s="2" t="s">
        <v>10</v>
      </c>
      <c r="M3204" t="str">
        <f>VLOOKUP(Table18[[#This Row],[No.]],N:O,2,FALSE)</f>
        <v>Mucus Extractor - Size 8</v>
      </c>
      <c r="N3204" t="s">
        <v>44973</v>
      </c>
      <c r="O3204" t="s">
        <v>44974</v>
      </c>
      <c r="P3204">
        <v>0</v>
      </c>
      <c r="Q3204">
        <v>0</v>
      </c>
      <c r="R3204">
        <v>0</v>
      </c>
      <c r="S3204">
        <v>100</v>
      </c>
      <c r="T3204" t="s">
        <v>35778</v>
      </c>
      <c r="U3204" t="s">
        <v>7105</v>
      </c>
      <c r="V3204" t="s">
        <v>7105</v>
      </c>
      <c r="W3204" t="s">
        <v>7133</v>
      </c>
      <c r="X3204">
        <v>0</v>
      </c>
      <c r="Y3204">
        <v>0</v>
      </c>
      <c r="Z3204">
        <v>0</v>
      </c>
      <c r="AB3204" t="s">
        <v>44975</v>
      </c>
      <c r="AF3204" t="str">
        <f t="shared" si="50"/>
        <v>Mucus Extractor - Size 8</v>
      </c>
    </row>
    <row r="3205" spans="1:32" x14ac:dyDescent="0.35">
      <c r="A3205" s="2" t="s">
        <v>44883</v>
      </c>
      <c r="B3205" s="2" t="s">
        <v>44884</v>
      </c>
      <c r="C3205" s="23">
        <v>0</v>
      </c>
      <c r="D3205" s="11" t="b">
        <f>FALSE()</f>
        <v>0</v>
      </c>
      <c r="E3205" s="11" t="b">
        <f>FALSE()</f>
        <v>0</v>
      </c>
      <c r="F3205" s="2" t="s">
        <v>10</v>
      </c>
      <c r="G3205" s="2" t="s">
        <v>10</v>
      </c>
      <c r="H3205" s="2" t="s">
        <v>35778</v>
      </c>
      <c r="I3205" s="11" t="b">
        <f>FALSE()</f>
        <v>0</v>
      </c>
      <c r="J3205" s="24">
        <v>0</v>
      </c>
      <c r="K3205" s="24">
        <v>0</v>
      </c>
      <c r="L3205" s="2" t="s">
        <v>10</v>
      </c>
      <c r="M3205" t="str">
        <f>VLOOKUP(Table18[[#This Row],[No.]],N:O,2,FALSE)</f>
        <v>Mucus Extractor - Size 10</v>
      </c>
      <c r="N3205" t="s">
        <v>44976</v>
      </c>
      <c r="O3205" t="s">
        <v>44977</v>
      </c>
      <c r="P3205">
        <v>0</v>
      </c>
      <c r="Q3205">
        <v>0</v>
      </c>
      <c r="R3205">
        <v>0</v>
      </c>
      <c r="S3205">
        <v>0</v>
      </c>
      <c r="T3205" t="s">
        <v>35778</v>
      </c>
      <c r="U3205" t="s">
        <v>7105</v>
      </c>
      <c r="V3205" t="s">
        <v>7105</v>
      </c>
      <c r="W3205" t="s">
        <v>7105</v>
      </c>
      <c r="X3205">
        <v>0</v>
      </c>
      <c r="Y3205">
        <v>0</v>
      </c>
      <c r="Z3205">
        <v>0</v>
      </c>
      <c r="AB3205" t="s">
        <v>44978</v>
      </c>
      <c r="AF3205" t="str">
        <f t="shared" si="50"/>
        <v>Mucus Extractor - Size 10</v>
      </c>
    </row>
    <row r="3206" spans="1:32" x14ac:dyDescent="0.35">
      <c r="A3206" s="2" t="s">
        <v>44886</v>
      </c>
      <c r="B3206" s="2" t="s">
        <v>44887</v>
      </c>
      <c r="C3206" s="23">
        <v>0</v>
      </c>
      <c r="D3206" s="11" t="b">
        <f>FALSE()</f>
        <v>0</v>
      </c>
      <c r="E3206" s="11" t="b">
        <f>FALSE()</f>
        <v>0</v>
      </c>
      <c r="F3206" s="2" t="s">
        <v>10</v>
      </c>
      <c r="G3206" s="2" t="s">
        <v>10</v>
      </c>
      <c r="H3206" s="2" t="s">
        <v>35778</v>
      </c>
      <c r="I3206" s="11" t="b">
        <f>TRUE()</f>
        <v>1</v>
      </c>
      <c r="J3206" s="24">
        <v>0</v>
      </c>
      <c r="K3206" s="24">
        <v>0</v>
      </c>
      <c r="L3206" s="2" t="s">
        <v>10</v>
      </c>
      <c r="M3206" t="str">
        <f>VLOOKUP(Table18[[#This Row],[No.]],N:O,2,FALSE)</f>
        <v>Mucus Extractor - Size 12</v>
      </c>
      <c r="N3206" t="s">
        <v>44979</v>
      </c>
      <c r="O3206" t="s">
        <v>44980</v>
      </c>
      <c r="P3206">
        <v>100</v>
      </c>
      <c r="Q3206">
        <v>100</v>
      </c>
      <c r="R3206">
        <v>100</v>
      </c>
      <c r="S3206">
        <v>0</v>
      </c>
      <c r="T3206" t="s">
        <v>35778</v>
      </c>
      <c r="U3206" t="s">
        <v>7105</v>
      </c>
      <c r="V3206" t="s">
        <v>7105</v>
      </c>
      <c r="W3206" t="s">
        <v>7105</v>
      </c>
      <c r="X3206">
        <v>0</v>
      </c>
      <c r="Y3206">
        <v>0</v>
      </c>
      <c r="Z3206">
        <v>0</v>
      </c>
      <c r="AB3206" t="s">
        <v>44981</v>
      </c>
      <c r="AF3206" t="str">
        <f t="shared" si="50"/>
        <v>Mucus Extractor - Size 12</v>
      </c>
    </row>
    <row r="3207" spans="1:32" x14ac:dyDescent="0.35">
      <c r="A3207" s="2" t="s">
        <v>44889</v>
      </c>
      <c r="B3207" s="2" t="s">
        <v>44890</v>
      </c>
      <c r="C3207" s="23">
        <v>0</v>
      </c>
      <c r="D3207" s="11" t="b">
        <f>FALSE()</f>
        <v>0</v>
      </c>
      <c r="E3207" s="11" t="b">
        <f>FALSE()</f>
        <v>0</v>
      </c>
      <c r="F3207" s="2" t="s">
        <v>10</v>
      </c>
      <c r="G3207" s="2" t="s">
        <v>10</v>
      </c>
      <c r="H3207" s="2" t="s">
        <v>35778</v>
      </c>
      <c r="I3207" s="11" t="b">
        <f>FALSE()</f>
        <v>0</v>
      </c>
      <c r="J3207" s="24">
        <v>0</v>
      </c>
      <c r="K3207" s="24">
        <v>0</v>
      </c>
      <c r="L3207" s="2" t="s">
        <v>10</v>
      </c>
      <c r="M3207" t="str">
        <f>VLOOKUP(Table18[[#This Row],[No.]],N:O,2,FALSE)</f>
        <v>Mucus Extractor - Size 14</v>
      </c>
      <c r="N3207" t="s">
        <v>44982</v>
      </c>
      <c r="O3207" t="s">
        <v>44983</v>
      </c>
      <c r="P3207">
        <v>50</v>
      </c>
      <c r="Q3207">
        <v>50</v>
      </c>
      <c r="R3207">
        <v>50</v>
      </c>
      <c r="S3207">
        <v>0</v>
      </c>
      <c r="T3207" t="s">
        <v>35778</v>
      </c>
      <c r="U3207" t="s">
        <v>7105</v>
      </c>
      <c r="V3207" t="s">
        <v>7105</v>
      </c>
      <c r="W3207" t="s">
        <v>7105</v>
      </c>
      <c r="X3207">
        <v>450</v>
      </c>
      <c r="Y3207">
        <v>0</v>
      </c>
      <c r="Z3207">
        <v>0</v>
      </c>
      <c r="AB3207" t="s">
        <v>44984</v>
      </c>
      <c r="AF3207" t="str">
        <f t="shared" si="50"/>
        <v>Mucus Extractor - Size 14</v>
      </c>
    </row>
    <row r="3208" spans="1:32" x14ac:dyDescent="0.35">
      <c r="A3208" s="2" t="s">
        <v>44892</v>
      </c>
      <c r="B3208" s="2" t="s">
        <v>44893</v>
      </c>
      <c r="C3208" s="23">
        <v>0</v>
      </c>
      <c r="D3208" s="11" t="b">
        <f>FALSE()</f>
        <v>0</v>
      </c>
      <c r="E3208" s="11" t="b">
        <f>FALSE()</f>
        <v>0</v>
      </c>
      <c r="F3208" s="2" t="s">
        <v>10</v>
      </c>
      <c r="G3208" s="2" t="s">
        <v>10</v>
      </c>
      <c r="H3208" s="2" t="s">
        <v>35778</v>
      </c>
      <c r="I3208" s="11" t="b">
        <f>FALSE()</f>
        <v>0</v>
      </c>
      <c r="J3208" s="24">
        <v>0</v>
      </c>
      <c r="K3208" s="24">
        <v>0</v>
      </c>
      <c r="L3208" s="2" t="s">
        <v>10</v>
      </c>
      <c r="M3208" t="str">
        <f>VLOOKUP(Table18[[#This Row],[No.]],N:O,2,FALSE)</f>
        <v>Surgical Blade Handle No.4</v>
      </c>
      <c r="N3208" t="s">
        <v>44985</v>
      </c>
      <c r="O3208" t="s">
        <v>44986</v>
      </c>
      <c r="P3208">
        <v>50</v>
      </c>
      <c r="Q3208">
        <v>50</v>
      </c>
      <c r="R3208">
        <v>50</v>
      </c>
      <c r="S3208">
        <v>0</v>
      </c>
      <c r="T3208" t="s">
        <v>35778</v>
      </c>
      <c r="U3208" t="s">
        <v>7105</v>
      </c>
      <c r="V3208" t="s">
        <v>7105</v>
      </c>
      <c r="W3208" t="s">
        <v>7105</v>
      </c>
      <c r="X3208">
        <v>0</v>
      </c>
      <c r="Y3208">
        <v>0</v>
      </c>
      <c r="Z3208">
        <v>0</v>
      </c>
      <c r="AB3208" t="s">
        <v>44987</v>
      </c>
      <c r="AF3208" t="str">
        <f t="shared" si="50"/>
        <v>Surgical Blade Handle No.4</v>
      </c>
    </row>
    <row r="3209" spans="1:32" x14ac:dyDescent="0.35">
      <c r="A3209" s="2" t="s">
        <v>44895</v>
      </c>
      <c r="B3209" s="2" t="s">
        <v>44896</v>
      </c>
      <c r="C3209" s="23">
        <v>0</v>
      </c>
      <c r="D3209" s="11" t="b">
        <f>FALSE()</f>
        <v>0</v>
      </c>
      <c r="E3209" s="11" t="b">
        <f>FALSE()</f>
        <v>0</v>
      </c>
      <c r="F3209" s="2" t="s">
        <v>10</v>
      </c>
      <c r="G3209" s="2" t="s">
        <v>10</v>
      </c>
      <c r="H3209" s="2" t="s">
        <v>35778</v>
      </c>
      <c r="I3209" s="11" t="b">
        <f>FALSE()</f>
        <v>0</v>
      </c>
      <c r="J3209" s="24">
        <v>0</v>
      </c>
      <c r="K3209" s="24">
        <v>0</v>
      </c>
      <c r="L3209" s="2" t="s">
        <v>10</v>
      </c>
      <c r="M3209" t="str">
        <f>VLOOKUP(Table18[[#This Row],[No.]],N:O,2,FALSE)</f>
        <v>Breast Pump</v>
      </c>
      <c r="N3209" t="s">
        <v>44988</v>
      </c>
      <c r="O3209" t="s">
        <v>44989</v>
      </c>
      <c r="P3209">
        <v>60</v>
      </c>
      <c r="Q3209">
        <v>60</v>
      </c>
      <c r="R3209">
        <v>60</v>
      </c>
      <c r="S3209">
        <v>50</v>
      </c>
      <c r="T3209" t="s">
        <v>35778</v>
      </c>
      <c r="U3209" t="s">
        <v>7105</v>
      </c>
      <c r="V3209" t="s">
        <v>7105</v>
      </c>
      <c r="W3209" t="s">
        <v>7105</v>
      </c>
      <c r="X3209">
        <v>25.3</v>
      </c>
      <c r="Y3209">
        <v>0</v>
      </c>
      <c r="Z3209">
        <v>0</v>
      </c>
      <c r="AB3209" t="s">
        <v>44990</v>
      </c>
      <c r="AF3209" t="str">
        <f t="shared" si="50"/>
        <v>Breast Pump</v>
      </c>
    </row>
    <row r="3210" spans="1:32" x14ac:dyDescent="0.35">
      <c r="A3210" s="2" t="s">
        <v>44898</v>
      </c>
      <c r="B3210" s="2" t="s">
        <v>44899</v>
      </c>
      <c r="C3210" s="23">
        <v>0</v>
      </c>
      <c r="D3210" s="11" t="b">
        <f>FALSE()</f>
        <v>0</v>
      </c>
      <c r="E3210" s="11" t="b">
        <f>FALSE()</f>
        <v>0</v>
      </c>
      <c r="F3210" s="2" t="s">
        <v>10</v>
      </c>
      <c r="G3210" s="2" t="s">
        <v>10</v>
      </c>
      <c r="H3210" s="2" t="s">
        <v>35778</v>
      </c>
      <c r="I3210" s="11" t="b">
        <f>FALSE()</f>
        <v>0</v>
      </c>
      <c r="J3210" s="24">
        <v>0</v>
      </c>
      <c r="K3210" s="24">
        <v>0</v>
      </c>
      <c r="L3210" s="2" t="s">
        <v>10</v>
      </c>
      <c r="M3210" t="str">
        <f>VLOOKUP(Table18[[#This Row],[No.]],N:O,2,FALSE)</f>
        <v>Ambubag Silicon Adults</v>
      </c>
      <c r="N3210" t="s">
        <v>44991</v>
      </c>
      <c r="O3210" t="s">
        <v>44992</v>
      </c>
      <c r="P3210">
        <v>0</v>
      </c>
      <c r="Q3210">
        <v>0</v>
      </c>
      <c r="R3210">
        <v>0</v>
      </c>
      <c r="S3210">
        <v>134</v>
      </c>
      <c r="T3210" t="s">
        <v>35763</v>
      </c>
      <c r="U3210" t="s">
        <v>7105</v>
      </c>
      <c r="V3210" t="s">
        <v>7105</v>
      </c>
      <c r="W3210" t="s">
        <v>7105</v>
      </c>
      <c r="X3210">
        <v>400</v>
      </c>
      <c r="Y3210">
        <v>0</v>
      </c>
      <c r="Z3210">
        <v>0</v>
      </c>
      <c r="AB3210" t="s">
        <v>44993</v>
      </c>
      <c r="AF3210" t="str">
        <f t="shared" si="50"/>
        <v>Ambubag Silicon Adults</v>
      </c>
    </row>
    <row r="3211" spans="1:32" x14ac:dyDescent="0.35">
      <c r="A3211" s="2" t="s">
        <v>44901</v>
      </c>
      <c r="B3211" s="2" t="s">
        <v>44902</v>
      </c>
      <c r="C3211" s="23">
        <v>24</v>
      </c>
      <c r="D3211" s="11" t="b">
        <f>FALSE()</f>
        <v>0</v>
      </c>
      <c r="E3211" s="11" t="b">
        <f>FALSE()</f>
        <v>0</v>
      </c>
      <c r="F3211" s="2" t="s">
        <v>10</v>
      </c>
      <c r="G3211" s="2" t="s">
        <v>10</v>
      </c>
      <c r="H3211" s="2" t="s">
        <v>35778</v>
      </c>
      <c r="I3211" s="11" t="b">
        <f>FALSE()</f>
        <v>0</v>
      </c>
      <c r="J3211" s="24">
        <v>3900</v>
      </c>
      <c r="K3211" s="24">
        <v>0</v>
      </c>
      <c r="L3211" s="2" t="s">
        <v>10</v>
      </c>
      <c r="M3211" t="str">
        <f>VLOOKUP(Table18[[#This Row],[No.]],N:O,2,FALSE)</f>
        <v>Ambubag Silicon Child</v>
      </c>
      <c r="N3211" t="s">
        <v>44994</v>
      </c>
      <c r="O3211" t="s">
        <v>44995</v>
      </c>
      <c r="P3211" s="22">
        <v>1025</v>
      </c>
      <c r="Q3211" s="22">
        <v>1025</v>
      </c>
      <c r="R3211" s="4">
        <v>1025</v>
      </c>
      <c r="S3211">
        <v>775</v>
      </c>
      <c r="T3211" t="s">
        <v>36465</v>
      </c>
      <c r="U3211" t="s">
        <v>7105</v>
      </c>
      <c r="V3211" t="s">
        <v>7105</v>
      </c>
      <c r="W3211" t="s">
        <v>7105</v>
      </c>
      <c r="X3211">
        <v>220</v>
      </c>
      <c r="Y3211">
        <v>0</v>
      </c>
      <c r="Z3211">
        <v>0</v>
      </c>
      <c r="AB3211" t="s">
        <v>44996</v>
      </c>
      <c r="AF3211" t="str">
        <f t="shared" si="50"/>
        <v>Ambubag Silicon Child</v>
      </c>
    </row>
    <row r="3212" spans="1:32" x14ac:dyDescent="0.35">
      <c r="A3212" s="2" t="s">
        <v>44904</v>
      </c>
      <c r="B3212" s="2" t="s">
        <v>44905</v>
      </c>
      <c r="C3212" s="23">
        <v>0</v>
      </c>
      <c r="D3212" s="11" t="b">
        <f>FALSE()</f>
        <v>0</v>
      </c>
      <c r="E3212" s="11" t="b">
        <f>FALSE()</f>
        <v>0</v>
      </c>
      <c r="F3212" s="2" t="s">
        <v>10</v>
      </c>
      <c r="G3212" s="2" t="s">
        <v>10</v>
      </c>
      <c r="H3212" s="2" t="s">
        <v>35778</v>
      </c>
      <c r="I3212" s="11" t="b">
        <f>FALSE()</f>
        <v>0</v>
      </c>
      <c r="J3212" s="24">
        <v>0</v>
      </c>
      <c r="K3212" s="24">
        <v>0</v>
      </c>
      <c r="L3212" s="2" t="s">
        <v>10</v>
      </c>
      <c r="M3212" t="str">
        <f>VLOOKUP(Table18[[#This Row],[No.]],N:O,2,FALSE)</f>
        <v>Ambubag Silicon Neonates</v>
      </c>
      <c r="N3212" t="s">
        <v>44997</v>
      </c>
      <c r="O3212" t="s">
        <v>44998</v>
      </c>
      <c r="P3212">
        <v>4</v>
      </c>
      <c r="Q3212">
        <v>4</v>
      </c>
      <c r="R3212">
        <v>4</v>
      </c>
      <c r="S3212">
        <v>0</v>
      </c>
      <c r="T3212" t="s">
        <v>35778</v>
      </c>
      <c r="U3212" t="s">
        <v>7105</v>
      </c>
      <c r="V3212" t="s">
        <v>7105</v>
      </c>
      <c r="W3212" t="s">
        <v>7105</v>
      </c>
      <c r="X3212">
        <v>0</v>
      </c>
      <c r="Y3212">
        <v>0</v>
      </c>
      <c r="Z3212">
        <v>0</v>
      </c>
      <c r="AB3212" t="s">
        <v>44999</v>
      </c>
      <c r="AF3212" t="str">
        <f t="shared" si="50"/>
        <v>Ambubag Silicon Neonates</v>
      </c>
    </row>
    <row r="3213" spans="1:32" x14ac:dyDescent="0.35">
      <c r="A3213" s="2" t="s">
        <v>44907</v>
      </c>
      <c r="B3213" s="2" t="s">
        <v>44908</v>
      </c>
      <c r="C3213" s="23">
        <v>0</v>
      </c>
      <c r="D3213" s="11" t="b">
        <f>FALSE()</f>
        <v>0</v>
      </c>
      <c r="E3213" s="11" t="b">
        <f>FALSE()</f>
        <v>0</v>
      </c>
      <c r="F3213" s="2" t="s">
        <v>10</v>
      </c>
      <c r="G3213" s="2" t="s">
        <v>10</v>
      </c>
      <c r="H3213" s="2" t="s">
        <v>35778</v>
      </c>
      <c r="I3213" s="11" t="b">
        <f>FALSE()</f>
        <v>0</v>
      </c>
      <c r="J3213" s="24">
        <v>0</v>
      </c>
      <c r="K3213" s="24">
        <v>0</v>
      </c>
      <c r="L3213" s="2" t="s">
        <v>10</v>
      </c>
      <c r="M3213" t="str">
        <f>VLOOKUP(Table18[[#This Row],[No.]],N:O,2,FALSE)</f>
        <v>Rebreather Masks</v>
      </c>
      <c r="N3213" t="s">
        <v>45000</v>
      </c>
      <c r="O3213" t="s">
        <v>45001</v>
      </c>
      <c r="P3213">
        <v>0</v>
      </c>
      <c r="Q3213">
        <v>0</v>
      </c>
      <c r="R3213">
        <v>0</v>
      </c>
      <c r="S3213">
        <v>0</v>
      </c>
      <c r="T3213" t="s">
        <v>35778</v>
      </c>
      <c r="U3213" t="s">
        <v>7105</v>
      </c>
      <c r="V3213" t="s">
        <v>7105</v>
      </c>
      <c r="W3213" t="s">
        <v>7105</v>
      </c>
      <c r="X3213">
        <v>0</v>
      </c>
      <c r="Y3213">
        <v>0</v>
      </c>
      <c r="Z3213">
        <v>0</v>
      </c>
      <c r="AB3213" t="s">
        <v>45002</v>
      </c>
      <c r="AF3213" t="str">
        <f t="shared" si="50"/>
        <v>Rebreather Masks</v>
      </c>
    </row>
    <row r="3214" spans="1:32" x14ac:dyDescent="0.35">
      <c r="A3214" s="2" t="s">
        <v>44910</v>
      </c>
      <c r="B3214" s="2" t="s">
        <v>44911</v>
      </c>
      <c r="C3214" s="23">
        <v>0</v>
      </c>
      <c r="D3214" s="11" t="b">
        <f>FALSE()</f>
        <v>0</v>
      </c>
      <c r="E3214" s="11" t="b">
        <f>FALSE()</f>
        <v>0</v>
      </c>
      <c r="F3214" s="2" t="s">
        <v>10</v>
      </c>
      <c r="G3214" s="2" t="s">
        <v>10</v>
      </c>
      <c r="H3214" s="2" t="s">
        <v>35778</v>
      </c>
      <c r="I3214" s="11" t="b">
        <f>FALSE()</f>
        <v>0</v>
      </c>
      <c r="J3214" s="24">
        <v>0</v>
      </c>
      <c r="K3214" s="24">
        <v>0</v>
      </c>
      <c r="L3214" s="2" t="s">
        <v>10</v>
      </c>
      <c r="M3214" t="str">
        <f>VLOOKUP(Table18[[#This Row],[No.]],N:O,2,FALSE)</f>
        <v>Paediatric Urinal Catheters</v>
      </c>
      <c r="N3214" t="s">
        <v>45003</v>
      </c>
      <c r="O3214" t="s">
        <v>45004</v>
      </c>
      <c r="P3214">
        <v>0</v>
      </c>
      <c r="Q3214">
        <v>0</v>
      </c>
      <c r="R3214">
        <v>0</v>
      </c>
      <c r="S3214">
        <v>90</v>
      </c>
      <c r="T3214" t="s">
        <v>35778</v>
      </c>
      <c r="U3214" t="s">
        <v>7105</v>
      </c>
      <c r="V3214" t="s">
        <v>7105</v>
      </c>
      <c r="W3214" t="s">
        <v>7105</v>
      </c>
      <c r="X3214">
        <v>0</v>
      </c>
      <c r="Y3214">
        <v>0</v>
      </c>
      <c r="Z3214">
        <v>0</v>
      </c>
      <c r="AB3214" t="s">
        <v>45005</v>
      </c>
      <c r="AF3214" t="str">
        <f t="shared" si="50"/>
        <v>Paediatric Urinal Catheters</v>
      </c>
    </row>
    <row r="3215" spans="1:32" x14ac:dyDescent="0.35">
      <c r="A3215" s="2" t="s">
        <v>44913</v>
      </c>
      <c r="B3215" s="2" t="s">
        <v>44914</v>
      </c>
      <c r="C3215" s="23">
        <v>0</v>
      </c>
      <c r="D3215" s="11" t="b">
        <f>FALSE()</f>
        <v>0</v>
      </c>
      <c r="E3215" s="11" t="b">
        <f>FALSE()</f>
        <v>0</v>
      </c>
      <c r="F3215" s="2" t="s">
        <v>10</v>
      </c>
      <c r="G3215" s="2" t="s">
        <v>10</v>
      </c>
      <c r="H3215" s="2" t="s">
        <v>35778</v>
      </c>
      <c r="I3215" s="11" t="b">
        <f>FALSE()</f>
        <v>0</v>
      </c>
      <c r="J3215" s="24">
        <v>0</v>
      </c>
      <c r="K3215" s="24">
        <v>0</v>
      </c>
      <c r="L3215" s="2" t="s">
        <v>10</v>
      </c>
      <c r="M3215" t="str">
        <f>VLOOKUP(Table18[[#This Row],[No.]],N:O,2,FALSE)</f>
        <v>Surgical Gauze X Ray Filament</v>
      </c>
      <c r="N3215" t="s">
        <v>45006</v>
      </c>
      <c r="O3215" t="s">
        <v>45007</v>
      </c>
      <c r="P3215">
        <v>0</v>
      </c>
      <c r="Q3215">
        <v>0</v>
      </c>
      <c r="R3215">
        <v>0</v>
      </c>
      <c r="S3215">
        <v>1</v>
      </c>
      <c r="T3215" t="s">
        <v>35778</v>
      </c>
      <c r="U3215" t="s">
        <v>7105</v>
      </c>
      <c r="V3215" t="s">
        <v>7105</v>
      </c>
      <c r="W3215" t="s">
        <v>7105</v>
      </c>
      <c r="X3215">
        <v>0</v>
      </c>
      <c r="Y3215">
        <v>0</v>
      </c>
      <c r="Z3215">
        <v>0</v>
      </c>
      <c r="AB3215" t="s">
        <v>45008</v>
      </c>
      <c r="AF3215" t="str">
        <f t="shared" si="50"/>
        <v>Surgical Gauze X Ray Filament</v>
      </c>
    </row>
    <row r="3216" spans="1:32" x14ac:dyDescent="0.35">
      <c r="A3216" s="2" t="s">
        <v>44916</v>
      </c>
      <c r="B3216" s="2" t="s">
        <v>44917</v>
      </c>
      <c r="C3216" s="23">
        <v>0</v>
      </c>
      <c r="D3216" s="11" t="b">
        <f>FALSE()</f>
        <v>0</v>
      </c>
      <c r="E3216" s="11" t="b">
        <f>FALSE()</f>
        <v>0</v>
      </c>
      <c r="F3216" s="2" t="s">
        <v>10</v>
      </c>
      <c r="G3216" s="2" t="s">
        <v>10</v>
      </c>
      <c r="H3216" s="2" t="s">
        <v>35751</v>
      </c>
      <c r="I3216" s="11" t="b">
        <f>FALSE()</f>
        <v>0</v>
      </c>
      <c r="J3216" s="24">
        <v>0</v>
      </c>
      <c r="K3216" s="24">
        <v>0</v>
      </c>
      <c r="L3216" s="2" t="s">
        <v>10</v>
      </c>
      <c r="M3216" t="str">
        <f>VLOOKUP(Table18[[#This Row],[No.]],N:O,2,FALSE)</f>
        <v>Autoclave Wrap</v>
      </c>
      <c r="N3216" t="s">
        <v>45009</v>
      </c>
      <c r="O3216" t="s">
        <v>45010</v>
      </c>
      <c r="P3216">
        <v>50</v>
      </c>
      <c r="Q3216">
        <v>50</v>
      </c>
      <c r="R3216">
        <v>50</v>
      </c>
      <c r="S3216">
        <v>50</v>
      </c>
      <c r="T3216" t="s">
        <v>35778</v>
      </c>
      <c r="U3216" t="s">
        <v>7105</v>
      </c>
      <c r="V3216" t="s">
        <v>7105</v>
      </c>
      <c r="W3216" t="s">
        <v>7105</v>
      </c>
      <c r="X3216">
        <v>0</v>
      </c>
      <c r="Y3216">
        <v>0</v>
      </c>
      <c r="Z3216">
        <v>0</v>
      </c>
      <c r="AB3216" t="s">
        <v>45011</v>
      </c>
      <c r="AF3216" t="str">
        <f t="shared" si="50"/>
        <v>Autoclave Wrap</v>
      </c>
    </row>
    <row r="3217" spans="1:32" x14ac:dyDescent="0.35">
      <c r="A3217" s="2" t="s">
        <v>44919</v>
      </c>
      <c r="B3217" s="2" t="s">
        <v>44920</v>
      </c>
      <c r="C3217" s="23">
        <v>200</v>
      </c>
      <c r="D3217" s="11" t="b">
        <f>FALSE()</f>
        <v>0</v>
      </c>
      <c r="E3217" s="11" t="b">
        <f>FALSE()</f>
        <v>0</v>
      </c>
      <c r="F3217" s="2" t="s">
        <v>10</v>
      </c>
      <c r="G3217" s="2" t="s">
        <v>10</v>
      </c>
      <c r="H3217" s="2" t="s">
        <v>35778</v>
      </c>
      <c r="I3217" s="11" t="b">
        <f>FALSE()</f>
        <v>0</v>
      </c>
      <c r="J3217" s="24">
        <v>12</v>
      </c>
      <c r="K3217" s="24">
        <v>0</v>
      </c>
      <c r="L3217" s="2" t="s">
        <v>10</v>
      </c>
      <c r="M3217" t="str">
        <f>VLOOKUP(Table18[[#This Row],[No.]],N:O,2,FALSE)</f>
        <v>Sunction Catheters - Size 5</v>
      </c>
      <c r="N3217" t="s">
        <v>45012</v>
      </c>
      <c r="O3217" t="s">
        <v>45013</v>
      </c>
      <c r="P3217">
        <v>50</v>
      </c>
      <c r="Q3217">
        <v>50</v>
      </c>
      <c r="R3217">
        <v>50</v>
      </c>
      <c r="S3217">
        <v>0</v>
      </c>
      <c r="T3217" t="s">
        <v>35778</v>
      </c>
      <c r="U3217" t="s">
        <v>7105</v>
      </c>
      <c r="V3217" t="s">
        <v>7105</v>
      </c>
      <c r="W3217" t="s">
        <v>7105</v>
      </c>
      <c r="X3217">
        <v>0</v>
      </c>
      <c r="Y3217">
        <v>0</v>
      </c>
      <c r="Z3217">
        <v>0</v>
      </c>
      <c r="AB3217" t="s">
        <v>45014</v>
      </c>
      <c r="AF3217" t="str">
        <f t="shared" si="50"/>
        <v>Sunction Catheters - Size 5</v>
      </c>
    </row>
    <row r="3218" spans="1:32" x14ac:dyDescent="0.35">
      <c r="A3218" s="2" t="s">
        <v>44922</v>
      </c>
      <c r="B3218" s="2" t="s">
        <v>44923</v>
      </c>
      <c r="C3218" s="23">
        <v>300</v>
      </c>
      <c r="D3218" s="11" t="b">
        <f>FALSE()</f>
        <v>0</v>
      </c>
      <c r="E3218" s="11" t="b">
        <f>FALSE()</f>
        <v>0</v>
      </c>
      <c r="F3218" s="2" t="s">
        <v>10</v>
      </c>
      <c r="G3218" s="2" t="s">
        <v>10</v>
      </c>
      <c r="H3218" s="2" t="s">
        <v>35778</v>
      </c>
      <c r="I3218" s="11" t="b">
        <f>FALSE()</f>
        <v>0</v>
      </c>
      <c r="J3218" s="24">
        <v>12</v>
      </c>
      <c r="K3218" s="24">
        <v>0</v>
      </c>
      <c r="L3218" s="2" t="s">
        <v>10</v>
      </c>
      <c r="M3218" t="str">
        <f>VLOOKUP(Table18[[#This Row],[No.]],N:O,2,FALSE)</f>
        <v>Sunction Catheters - Size 6</v>
      </c>
      <c r="N3218" t="s">
        <v>45015</v>
      </c>
      <c r="O3218" t="s">
        <v>45016</v>
      </c>
      <c r="P3218">
        <v>50</v>
      </c>
      <c r="Q3218">
        <v>50</v>
      </c>
      <c r="R3218">
        <v>50</v>
      </c>
      <c r="S3218">
        <v>30</v>
      </c>
      <c r="T3218" t="s">
        <v>35778</v>
      </c>
      <c r="U3218" t="s">
        <v>7105</v>
      </c>
      <c r="V3218" t="s">
        <v>7105</v>
      </c>
      <c r="W3218" t="s">
        <v>7105</v>
      </c>
      <c r="X3218">
        <v>0</v>
      </c>
      <c r="Y3218">
        <v>0</v>
      </c>
      <c r="Z3218">
        <v>0</v>
      </c>
      <c r="AB3218" t="s">
        <v>45017</v>
      </c>
      <c r="AF3218" t="str">
        <f t="shared" si="50"/>
        <v>Sunction Catheters - Size 6</v>
      </c>
    </row>
    <row r="3219" spans="1:32" x14ac:dyDescent="0.35">
      <c r="A3219" s="2" t="s">
        <v>44925</v>
      </c>
      <c r="B3219" s="2" t="s">
        <v>44926</v>
      </c>
      <c r="C3219" s="23">
        <v>60</v>
      </c>
      <c r="D3219" s="11" t="b">
        <f>FALSE()</f>
        <v>0</v>
      </c>
      <c r="E3219" s="11" t="b">
        <f>FALSE()</f>
        <v>0</v>
      </c>
      <c r="F3219" s="2" t="s">
        <v>10</v>
      </c>
      <c r="G3219" s="2" t="s">
        <v>10</v>
      </c>
      <c r="H3219" s="2" t="s">
        <v>35778</v>
      </c>
      <c r="I3219" s="11" t="b">
        <f>FALSE()</f>
        <v>0</v>
      </c>
      <c r="J3219" s="24">
        <v>0</v>
      </c>
      <c r="K3219" s="24">
        <v>0</v>
      </c>
      <c r="L3219" s="2" t="s">
        <v>10</v>
      </c>
      <c r="M3219" t="str">
        <f>VLOOKUP(Table18[[#This Row],[No.]],N:O,2,FALSE)</f>
        <v>Sunction Catheters - Size 8</v>
      </c>
      <c r="N3219" t="s">
        <v>45018</v>
      </c>
      <c r="O3219" t="s">
        <v>45019</v>
      </c>
      <c r="P3219">
        <v>50</v>
      </c>
      <c r="Q3219">
        <v>50</v>
      </c>
      <c r="R3219">
        <v>50</v>
      </c>
      <c r="S3219">
        <v>20</v>
      </c>
      <c r="T3219" t="s">
        <v>35778</v>
      </c>
      <c r="U3219" t="s">
        <v>7105</v>
      </c>
      <c r="V3219" t="s">
        <v>7105</v>
      </c>
      <c r="W3219" t="s">
        <v>7105</v>
      </c>
      <c r="X3219">
        <v>0</v>
      </c>
      <c r="Y3219">
        <v>0</v>
      </c>
      <c r="Z3219">
        <v>0</v>
      </c>
      <c r="AB3219" t="s">
        <v>45020</v>
      </c>
      <c r="AF3219" t="str">
        <f t="shared" si="50"/>
        <v>Sunction Catheters - Size 8</v>
      </c>
    </row>
    <row r="3220" spans="1:32" x14ac:dyDescent="0.35">
      <c r="A3220" s="2" t="s">
        <v>44928</v>
      </c>
      <c r="B3220" s="2" t="s">
        <v>44929</v>
      </c>
      <c r="C3220" s="23">
        <v>210</v>
      </c>
      <c r="D3220" s="11" t="b">
        <f>FALSE()</f>
        <v>0</v>
      </c>
      <c r="E3220" s="11" t="b">
        <f>FALSE()</f>
        <v>0</v>
      </c>
      <c r="F3220" s="2" t="s">
        <v>10</v>
      </c>
      <c r="G3220" s="2" t="s">
        <v>10</v>
      </c>
      <c r="H3220" s="2" t="s">
        <v>35778</v>
      </c>
      <c r="I3220" s="11" t="b">
        <f>FALSE()</f>
        <v>0</v>
      </c>
      <c r="J3220" s="24">
        <v>0</v>
      </c>
      <c r="K3220" s="24">
        <v>0</v>
      </c>
      <c r="L3220" s="2" t="s">
        <v>10</v>
      </c>
      <c r="M3220" t="str">
        <f>VLOOKUP(Table18[[#This Row],[No.]],N:O,2,FALSE)</f>
        <v>Sunction Catheters - Size 10</v>
      </c>
      <c r="N3220" t="s">
        <v>45021</v>
      </c>
      <c r="O3220" t="s">
        <v>45022</v>
      </c>
      <c r="P3220">
        <v>50</v>
      </c>
      <c r="Q3220">
        <v>50</v>
      </c>
      <c r="R3220">
        <v>50</v>
      </c>
      <c r="S3220">
        <v>20</v>
      </c>
      <c r="T3220" t="s">
        <v>35778</v>
      </c>
      <c r="U3220" t="s">
        <v>7105</v>
      </c>
      <c r="V3220" t="s">
        <v>7105</v>
      </c>
      <c r="W3220" t="s">
        <v>7105</v>
      </c>
      <c r="X3220">
        <v>0</v>
      </c>
      <c r="Y3220">
        <v>0</v>
      </c>
      <c r="Z3220">
        <v>0</v>
      </c>
      <c r="AB3220" t="s">
        <v>45023</v>
      </c>
      <c r="AF3220" t="str">
        <f t="shared" si="50"/>
        <v>Sunction Catheters - Size 10</v>
      </c>
    </row>
    <row r="3221" spans="1:32" x14ac:dyDescent="0.35">
      <c r="A3221" s="2" t="s">
        <v>44931</v>
      </c>
      <c r="B3221" s="2" t="s">
        <v>44932</v>
      </c>
      <c r="C3221" s="23">
        <v>200</v>
      </c>
      <c r="D3221" s="11" t="b">
        <f>FALSE()</f>
        <v>0</v>
      </c>
      <c r="E3221" s="11" t="b">
        <f>FALSE()</f>
        <v>0</v>
      </c>
      <c r="F3221" s="2" t="s">
        <v>10</v>
      </c>
      <c r="G3221" s="2" t="s">
        <v>10</v>
      </c>
      <c r="H3221" s="2" t="s">
        <v>35778</v>
      </c>
      <c r="I3221" s="11" t="b">
        <f>FALSE()</f>
        <v>0</v>
      </c>
      <c r="J3221" s="24">
        <v>85</v>
      </c>
      <c r="K3221" s="24">
        <v>0</v>
      </c>
      <c r="L3221" s="2" t="s">
        <v>10</v>
      </c>
      <c r="M3221" t="str">
        <f>VLOOKUP(Table18[[#This Row],[No.]],N:O,2,FALSE)</f>
        <v>Sunction Catheters - Size 12</v>
      </c>
      <c r="N3221" t="s">
        <v>45024</v>
      </c>
      <c r="O3221" t="s">
        <v>45025</v>
      </c>
      <c r="P3221">
        <v>50</v>
      </c>
      <c r="Q3221">
        <v>50</v>
      </c>
      <c r="R3221">
        <v>50</v>
      </c>
      <c r="S3221">
        <v>20</v>
      </c>
      <c r="T3221" t="s">
        <v>35778</v>
      </c>
      <c r="U3221" t="s">
        <v>7105</v>
      </c>
      <c r="V3221" t="s">
        <v>7105</v>
      </c>
      <c r="W3221" t="s">
        <v>7105</v>
      </c>
      <c r="X3221">
        <v>0</v>
      </c>
      <c r="Y3221">
        <v>0</v>
      </c>
      <c r="Z3221">
        <v>0</v>
      </c>
      <c r="AB3221" t="s">
        <v>45026</v>
      </c>
      <c r="AF3221" t="str">
        <f t="shared" si="50"/>
        <v>Sunction Catheters - Size 12</v>
      </c>
    </row>
    <row r="3222" spans="1:32" x14ac:dyDescent="0.35">
      <c r="A3222" s="2" t="s">
        <v>44934</v>
      </c>
      <c r="B3222" s="2" t="s">
        <v>44935</v>
      </c>
      <c r="C3222" s="23">
        <v>200</v>
      </c>
      <c r="D3222" s="11" t="b">
        <f>FALSE()</f>
        <v>0</v>
      </c>
      <c r="E3222" s="11" t="b">
        <f>FALSE()</f>
        <v>0</v>
      </c>
      <c r="F3222" s="2" t="s">
        <v>10</v>
      </c>
      <c r="G3222" s="2" t="s">
        <v>10</v>
      </c>
      <c r="H3222" s="2" t="s">
        <v>35778</v>
      </c>
      <c r="I3222" s="11" t="b">
        <f>FALSE()</f>
        <v>0</v>
      </c>
      <c r="J3222" s="24">
        <v>13.8</v>
      </c>
      <c r="K3222" s="24">
        <v>0</v>
      </c>
      <c r="L3222" s="2" t="s">
        <v>10</v>
      </c>
      <c r="M3222" t="str">
        <f>VLOOKUP(Table18[[#This Row],[No.]],N:O,2,FALSE)</f>
        <v>Sunction Catheters - Size 14</v>
      </c>
      <c r="N3222" t="s">
        <v>45027</v>
      </c>
      <c r="O3222" t="s">
        <v>45028</v>
      </c>
      <c r="P3222">
        <v>0</v>
      </c>
      <c r="Q3222">
        <v>0</v>
      </c>
      <c r="R3222">
        <v>0</v>
      </c>
      <c r="S3222">
        <v>10</v>
      </c>
      <c r="T3222" t="s">
        <v>35778</v>
      </c>
      <c r="U3222" t="s">
        <v>7105</v>
      </c>
      <c r="V3222" t="s">
        <v>7105</v>
      </c>
      <c r="W3222" t="s">
        <v>7105</v>
      </c>
      <c r="X3222">
        <v>0</v>
      </c>
      <c r="Y3222">
        <v>0</v>
      </c>
      <c r="Z3222">
        <v>0</v>
      </c>
      <c r="AB3222" t="s">
        <v>45029</v>
      </c>
      <c r="AF3222" t="str">
        <f t="shared" si="50"/>
        <v>Sunction Catheters - Size 14</v>
      </c>
    </row>
    <row r="3223" spans="1:32" x14ac:dyDescent="0.35">
      <c r="A3223" s="2" t="s">
        <v>44937</v>
      </c>
      <c r="B3223" s="2" t="s">
        <v>44938</v>
      </c>
      <c r="C3223" s="23">
        <v>200</v>
      </c>
      <c r="D3223" s="11" t="b">
        <f>FALSE()</f>
        <v>0</v>
      </c>
      <c r="E3223" s="11" t="b">
        <f>FALSE()</f>
        <v>0</v>
      </c>
      <c r="F3223" s="2" t="s">
        <v>10</v>
      </c>
      <c r="G3223" s="2" t="s">
        <v>10</v>
      </c>
      <c r="H3223" s="2" t="s">
        <v>35778</v>
      </c>
      <c r="I3223" s="11" t="b">
        <f>FALSE()</f>
        <v>0</v>
      </c>
      <c r="J3223" s="24">
        <v>0</v>
      </c>
      <c r="K3223" s="24">
        <v>0</v>
      </c>
      <c r="L3223" s="2" t="s">
        <v>10</v>
      </c>
      <c r="M3223" t="str">
        <f>VLOOKUP(Table18[[#This Row],[No.]],N:O,2,FALSE)</f>
        <v>Sunction Catheters - Size 16</v>
      </c>
      <c r="N3223" t="s">
        <v>45030</v>
      </c>
      <c r="O3223" t="s">
        <v>45031</v>
      </c>
      <c r="P3223">
        <v>0</v>
      </c>
      <c r="Q3223">
        <v>0</v>
      </c>
      <c r="R3223">
        <v>0</v>
      </c>
      <c r="S3223">
        <v>20</v>
      </c>
      <c r="T3223" t="s">
        <v>35778</v>
      </c>
      <c r="U3223" t="s">
        <v>7105</v>
      </c>
      <c r="V3223" t="s">
        <v>7105</v>
      </c>
      <c r="W3223" t="s">
        <v>7105</v>
      </c>
      <c r="X3223">
        <v>0</v>
      </c>
      <c r="Y3223">
        <v>0</v>
      </c>
      <c r="Z3223">
        <v>0</v>
      </c>
      <c r="AB3223" t="s">
        <v>45032</v>
      </c>
      <c r="AF3223" t="str">
        <f t="shared" si="50"/>
        <v>Sunction Catheters - Size 16</v>
      </c>
    </row>
    <row r="3224" spans="1:32" x14ac:dyDescent="0.35">
      <c r="A3224" s="2" t="s">
        <v>44940</v>
      </c>
      <c r="B3224" s="2" t="s">
        <v>44941</v>
      </c>
      <c r="C3224" s="23">
        <v>200</v>
      </c>
      <c r="D3224" s="11" t="b">
        <f>FALSE()</f>
        <v>0</v>
      </c>
      <c r="E3224" s="11" t="b">
        <f>FALSE()</f>
        <v>0</v>
      </c>
      <c r="F3224" s="2" t="s">
        <v>10</v>
      </c>
      <c r="G3224" s="2" t="s">
        <v>10</v>
      </c>
      <c r="H3224" s="2" t="s">
        <v>35778</v>
      </c>
      <c r="I3224" s="11" t="b">
        <f>FALSE()</f>
        <v>0</v>
      </c>
      <c r="J3224" s="24">
        <v>0</v>
      </c>
      <c r="K3224" s="24">
        <v>0</v>
      </c>
      <c r="L3224" s="2" t="s">
        <v>10</v>
      </c>
      <c r="M3224" t="str">
        <f>VLOOKUP(Table18[[#This Row],[No.]],N:O,2,FALSE)</f>
        <v>Sunction Catheters - Size 18</v>
      </c>
      <c r="N3224" t="s">
        <v>45033</v>
      </c>
      <c r="O3224" t="s">
        <v>45034</v>
      </c>
      <c r="P3224">
        <v>0</v>
      </c>
      <c r="Q3224">
        <v>0</v>
      </c>
      <c r="R3224">
        <v>0</v>
      </c>
      <c r="S3224">
        <v>20</v>
      </c>
      <c r="T3224" t="s">
        <v>35778</v>
      </c>
      <c r="U3224" t="s">
        <v>7105</v>
      </c>
      <c r="V3224" t="s">
        <v>7105</v>
      </c>
      <c r="W3224" t="s">
        <v>7105</v>
      </c>
      <c r="X3224">
        <v>0</v>
      </c>
      <c r="Y3224">
        <v>0</v>
      </c>
      <c r="Z3224">
        <v>0</v>
      </c>
      <c r="AB3224" t="s">
        <v>45035</v>
      </c>
      <c r="AF3224" t="str">
        <f t="shared" si="50"/>
        <v>Sunction Catheters - Size 18</v>
      </c>
    </row>
    <row r="3225" spans="1:32" x14ac:dyDescent="0.35">
      <c r="A3225" s="2" t="s">
        <v>44943</v>
      </c>
      <c r="B3225" s="2" t="s">
        <v>44944</v>
      </c>
      <c r="C3225" s="23">
        <v>200</v>
      </c>
      <c r="D3225" s="11" t="b">
        <f>FALSE()</f>
        <v>0</v>
      </c>
      <c r="E3225" s="11" t="b">
        <f>FALSE()</f>
        <v>0</v>
      </c>
      <c r="F3225" s="2" t="s">
        <v>10</v>
      </c>
      <c r="G3225" s="2" t="s">
        <v>10</v>
      </c>
      <c r="H3225" s="2" t="s">
        <v>35778</v>
      </c>
      <c r="I3225" s="11" t="b">
        <f>FALSE()</f>
        <v>0</v>
      </c>
      <c r="J3225" s="24">
        <v>0</v>
      </c>
      <c r="K3225" s="24">
        <v>0</v>
      </c>
      <c r="L3225" s="2" t="s">
        <v>10</v>
      </c>
      <c r="M3225" t="str">
        <f>VLOOKUP(Table18[[#This Row],[No.]],N:O,2,FALSE)</f>
        <v>Sunction Catheters - Size 20</v>
      </c>
      <c r="N3225" t="s">
        <v>45036</v>
      </c>
      <c r="O3225" t="s">
        <v>45037</v>
      </c>
      <c r="P3225">
        <v>0</v>
      </c>
      <c r="Q3225">
        <v>0</v>
      </c>
      <c r="R3225">
        <v>0</v>
      </c>
      <c r="S3225">
        <v>0</v>
      </c>
      <c r="T3225" t="s">
        <v>35778</v>
      </c>
      <c r="U3225" t="s">
        <v>7105</v>
      </c>
      <c r="V3225" t="s">
        <v>7105</v>
      </c>
      <c r="W3225" t="s">
        <v>7105</v>
      </c>
      <c r="X3225">
        <v>0</v>
      </c>
      <c r="Y3225">
        <v>0</v>
      </c>
      <c r="Z3225">
        <v>0</v>
      </c>
      <c r="AB3225" t="s">
        <v>45038</v>
      </c>
      <c r="AF3225" t="str">
        <f t="shared" si="50"/>
        <v>Sunction Catheters - Size 20</v>
      </c>
    </row>
    <row r="3226" spans="1:32" x14ac:dyDescent="0.35">
      <c r="A3226" s="2" t="s">
        <v>44946</v>
      </c>
      <c r="B3226" s="2" t="s">
        <v>44947</v>
      </c>
      <c r="C3226" s="23">
        <v>0</v>
      </c>
      <c r="D3226" s="11" t="b">
        <f>FALSE()</f>
        <v>0</v>
      </c>
      <c r="E3226" s="11" t="b">
        <f>FALSE()</f>
        <v>0</v>
      </c>
      <c r="F3226" s="2" t="s">
        <v>10</v>
      </c>
      <c r="G3226" s="2" t="s">
        <v>10</v>
      </c>
      <c r="H3226" s="2" t="s">
        <v>35778</v>
      </c>
      <c r="I3226" s="11" t="b">
        <f>TRUE()</f>
        <v>1</v>
      </c>
      <c r="J3226" s="24">
        <v>0</v>
      </c>
      <c r="K3226" s="24">
        <v>0</v>
      </c>
      <c r="L3226" s="2" t="s">
        <v>10</v>
      </c>
      <c r="M3226" t="str">
        <f>VLOOKUP(Table18[[#This Row],[No.]],N:O,2,FALSE)</f>
        <v>Sunction Catheters - Size 22</v>
      </c>
      <c r="N3226" t="s">
        <v>45039</v>
      </c>
      <c r="O3226" t="s">
        <v>45040</v>
      </c>
      <c r="P3226">
        <v>100</v>
      </c>
      <c r="Q3226">
        <v>100</v>
      </c>
      <c r="R3226">
        <v>100</v>
      </c>
      <c r="S3226">
        <v>10</v>
      </c>
      <c r="T3226" t="s">
        <v>35778</v>
      </c>
      <c r="U3226" t="s">
        <v>7105</v>
      </c>
      <c r="V3226" t="s">
        <v>7105</v>
      </c>
      <c r="W3226" t="s">
        <v>7105</v>
      </c>
      <c r="X3226">
        <v>0</v>
      </c>
      <c r="Y3226">
        <v>0</v>
      </c>
      <c r="Z3226">
        <v>0</v>
      </c>
      <c r="AB3226" t="s">
        <v>45041</v>
      </c>
      <c r="AF3226" t="str">
        <f t="shared" si="50"/>
        <v>Sunction Catheters - Size 22</v>
      </c>
    </row>
    <row r="3227" spans="1:32" x14ac:dyDescent="0.35">
      <c r="A3227" s="2" t="s">
        <v>44949</v>
      </c>
      <c r="B3227" s="2" t="s">
        <v>44950</v>
      </c>
      <c r="C3227" s="23">
        <v>0</v>
      </c>
      <c r="D3227" s="11" t="b">
        <f>FALSE()</f>
        <v>0</v>
      </c>
      <c r="E3227" s="11" t="b">
        <f>FALSE()</f>
        <v>0</v>
      </c>
      <c r="F3227" s="2" t="s">
        <v>10</v>
      </c>
      <c r="G3227" s="2" t="s">
        <v>10</v>
      </c>
      <c r="H3227" s="2" t="s">
        <v>35778</v>
      </c>
      <c r="I3227" s="11" t="b">
        <f>TRUE()</f>
        <v>1</v>
      </c>
      <c r="J3227" s="24">
        <v>0</v>
      </c>
      <c r="K3227" s="24">
        <v>0</v>
      </c>
      <c r="L3227" s="2" t="s">
        <v>10</v>
      </c>
      <c r="M3227" t="str">
        <f>VLOOKUP(Table18[[#This Row],[No.]],N:O,2,FALSE)</f>
        <v>Sunction Catheters - Size 24</v>
      </c>
      <c r="N3227" t="s">
        <v>45042</v>
      </c>
      <c r="O3227" t="s">
        <v>45043</v>
      </c>
      <c r="P3227">
        <v>100</v>
      </c>
      <c r="Q3227">
        <v>100</v>
      </c>
      <c r="R3227">
        <v>100</v>
      </c>
      <c r="S3227">
        <v>0</v>
      </c>
      <c r="T3227" t="s">
        <v>35778</v>
      </c>
      <c r="U3227" t="s">
        <v>7105</v>
      </c>
      <c r="V3227" t="s">
        <v>7105</v>
      </c>
      <c r="W3227" t="s">
        <v>7105</v>
      </c>
      <c r="X3227">
        <v>0</v>
      </c>
      <c r="Y3227">
        <v>0</v>
      </c>
      <c r="Z3227">
        <v>0</v>
      </c>
      <c r="AB3227" t="s">
        <v>45044</v>
      </c>
      <c r="AF3227" t="str">
        <f t="shared" si="50"/>
        <v>Sunction Catheters - Size 24</v>
      </c>
    </row>
    <row r="3228" spans="1:32" x14ac:dyDescent="0.35">
      <c r="A3228" s="2" t="s">
        <v>44952</v>
      </c>
      <c r="B3228" s="2" t="s">
        <v>44953</v>
      </c>
      <c r="C3228" s="23">
        <v>180</v>
      </c>
      <c r="D3228" s="11" t="b">
        <f>FALSE()</f>
        <v>0</v>
      </c>
      <c r="E3228" s="11" t="b">
        <f>FALSE()</f>
        <v>0</v>
      </c>
      <c r="F3228" s="2" t="s">
        <v>10</v>
      </c>
      <c r="G3228" s="2" t="s">
        <v>10</v>
      </c>
      <c r="H3228" s="2" t="s">
        <v>35778</v>
      </c>
      <c r="I3228" s="11" t="b">
        <f>FALSE()</f>
        <v>0</v>
      </c>
      <c r="J3228" s="24">
        <v>230</v>
      </c>
      <c r="K3228" s="24">
        <v>0</v>
      </c>
      <c r="L3228" s="2" t="s">
        <v>10</v>
      </c>
      <c r="M3228" t="str">
        <f>VLOOKUP(Table18[[#This Row],[No.]],N:O,2,FALSE)</f>
        <v>Autoclaving Tape 1''</v>
      </c>
      <c r="N3228" t="s">
        <v>45045</v>
      </c>
      <c r="O3228" t="s">
        <v>45046</v>
      </c>
      <c r="P3228">
        <v>0</v>
      </c>
      <c r="Q3228">
        <v>0</v>
      </c>
      <c r="R3228">
        <v>0</v>
      </c>
      <c r="S3228">
        <v>100</v>
      </c>
      <c r="T3228" t="s">
        <v>35778</v>
      </c>
      <c r="U3228" t="s">
        <v>7105</v>
      </c>
      <c r="V3228" t="s">
        <v>7105</v>
      </c>
      <c r="W3228" t="s">
        <v>7133</v>
      </c>
      <c r="X3228">
        <v>0</v>
      </c>
      <c r="Y3228">
        <v>0</v>
      </c>
      <c r="Z3228">
        <v>0</v>
      </c>
      <c r="AB3228" t="s">
        <v>45047</v>
      </c>
      <c r="AF3228" t="str">
        <f t="shared" si="50"/>
        <v>Autoclaving Tape 1''</v>
      </c>
    </row>
    <row r="3229" spans="1:32" x14ac:dyDescent="0.35">
      <c r="A3229" s="2" t="s">
        <v>44955</v>
      </c>
      <c r="B3229" s="2" t="s">
        <v>44956</v>
      </c>
      <c r="C3229" s="23">
        <v>6378</v>
      </c>
      <c r="D3229" s="11" t="b">
        <f>FALSE()</f>
        <v>0</v>
      </c>
      <c r="E3229" s="11" t="b">
        <f>FALSE()</f>
        <v>0</v>
      </c>
      <c r="F3229" s="2" t="s">
        <v>10</v>
      </c>
      <c r="G3229" s="2" t="s">
        <v>10</v>
      </c>
      <c r="H3229" s="2" t="s">
        <v>35778</v>
      </c>
      <c r="I3229" s="11" t="b">
        <f>FALSE()</f>
        <v>0</v>
      </c>
      <c r="J3229" s="24">
        <v>150</v>
      </c>
      <c r="K3229" s="24">
        <v>0</v>
      </c>
      <c r="L3229" s="2" t="s">
        <v>10</v>
      </c>
      <c r="M3229" t="str">
        <f>VLOOKUP(Table18[[#This Row],[No.]],N:O,2,FALSE)</f>
        <v>Hand Sanitizer 9 Dispenser</v>
      </c>
      <c r="N3229" t="s">
        <v>45048</v>
      </c>
      <c r="O3229" t="s">
        <v>45049</v>
      </c>
      <c r="P3229" s="22">
        <v>1509</v>
      </c>
      <c r="Q3229" s="22">
        <v>1509</v>
      </c>
      <c r="R3229" s="4">
        <v>1509</v>
      </c>
      <c r="S3229">
        <v>196</v>
      </c>
      <c r="T3229" t="s">
        <v>36465</v>
      </c>
      <c r="U3229" t="s">
        <v>7105</v>
      </c>
      <c r="V3229" t="s">
        <v>7105</v>
      </c>
      <c r="W3229" t="s">
        <v>7105</v>
      </c>
      <c r="X3229" s="4">
        <v>1400</v>
      </c>
      <c r="Y3229">
        <v>0</v>
      </c>
      <c r="Z3229">
        <v>0</v>
      </c>
      <c r="AB3229" t="s">
        <v>45050</v>
      </c>
      <c r="AF3229" t="str">
        <f t="shared" si="50"/>
        <v>Hand Sanitizer 9 Dispenser</v>
      </c>
    </row>
    <row r="3230" spans="1:32" x14ac:dyDescent="0.35">
      <c r="A3230" s="2" t="s">
        <v>44958</v>
      </c>
      <c r="B3230" s="2" t="s">
        <v>44959</v>
      </c>
      <c r="C3230" s="23">
        <v>100</v>
      </c>
      <c r="D3230" s="11" t="b">
        <f>FALSE()</f>
        <v>0</v>
      </c>
      <c r="E3230" s="11" t="b">
        <f>FALSE()</f>
        <v>0</v>
      </c>
      <c r="F3230" s="2" t="s">
        <v>10</v>
      </c>
      <c r="G3230" s="2" t="s">
        <v>10</v>
      </c>
      <c r="H3230" s="2" t="s">
        <v>35778</v>
      </c>
      <c r="I3230" s="11" t="b">
        <f>FALSE()</f>
        <v>0</v>
      </c>
      <c r="J3230" s="24">
        <v>0</v>
      </c>
      <c r="K3230" s="24">
        <v>0</v>
      </c>
      <c r="L3230" s="2" t="s">
        <v>10</v>
      </c>
      <c r="M3230" t="str">
        <f>VLOOKUP(Table18[[#This Row],[No.]],N:O,2,FALSE)</f>
        <v>Infant Feeding Tube Size 4</v>
      </c>
      <c r="N3230" t="s">
        <v>45051</v>
      </c>
      <c r="O3230" t="s">
        <v>45052</v>
      </c>
      <c r="P3230">
        <v>0</v>
      </c>
      <c r="Q3230">
        <v>0</v>
      </c>
      <c r="R3230">
        <v>0</v>
      </c>
      <c r="S3230">
        <v>5</v>
      </c>
      <c r="T3230" t="s">
        <v>35778</v>
      </c>
      <c r="U3230" t="s">
        <v>7105</v>
      </c>
      <c r="V3230" t="s">
        <v>7105</v>
      </c>
      <c r="W3230" t="s">
        <v>7105</v>
      </c>
      <c r="X3230" s="4">
        <v>2400</v>
      </c>
      <c r="Y3230">
        <v>0</v>
      </c>
      <c r="Z3230">
        <v>0</v>
      </c>
      <c r="AB3230" t="s">
        <v>45053</v>
      </c>
      <c r="AF3230" t="str">
        <f t="shared" si="50"/>
        <v>Infant Feeding Tube Size 4</v>
      </c>
    </row>
    <row r="3231" spans="1:32" x14ac:dyDescent="0.35">
      <c r="A3231" s="2" t="s">
        <v>44961</v>
      </c>
      <c r="B3231" s="2" t="s">
        <v>44962</v>
      </c>
      <c r="C3231" s="23">
        <v>150</v>
      </c>
      <c r="D3231" s="11" t="b">
        <f>FALSE()</f>
        <v>0</v>
      </c>
      <c r="E3231" s="11" t="b">
        <f>FALSE()</f>
        <v>0</v>
      </c>
      <c r="F3231" s="2" t="s">
        <v>10</v>
      </c>
      <c r="G3231" s="2" t="s">
        <v>10</v>
      </c>
      <c r="H3231" s="2" t="s">
        <v>35778</v>
      </c>
      <c r="I3231" s="11" t="b">
        <f>FALSE()</f>
        <v>0</v>
      </c>
      <c r="J3231" s="24">
        <v>12</v>
      </c>
      <c r="K3231" s="24">
        <v>0</v>
      </c>
      <c r="L3231" s="2" t="s">
        <v>10</v>
      </c>
      <c r="M3231" t="str">
        <f>VLOOKUP(Table18[[#This Row],[No.]],N:O,2,FALSE)</f>
        <v>Infant Feeding Tube Size 5</v>
      </c>
      <c r="N3231" t="s">
        <v>45054</v>
      </c>
      <c r="O3231" t="s">
        <v>45055</v>
      </c>
      <c r="P3231">
        <v>524</v>
      </c>
      <c r="Q3231">
        <v>524</v>
      </c>
      <c r="R3231">
        <v>524</v>
      </c>
      <c r="S3231">
        <v>18</v>
      </c>
      <c r="T3231" t="s">
        <v>35763</v>
      </c>
      <c r="U3231" t="s">
        <v>7105</v>
      </c>
      <c r="V3231" t="s">
        <v>7105</v>
      </c>
      <c r="W3231" t="s">
        <v>7105</v>
      </c>
      <c r="X3231">
        <v>400</v>
      </c>
      <c r="Y3231">
        <v>0</v>
      </c>
      <c r="Z3231">
        <v>0</v>
      </c>
      <c r="AB3231" t="s">
        <v>45056</v>
      </c>
      <c r="AE3231" t="s">
        <v>35876</v>
      </c>
      <c r="AF3231" t="str">
        <f t="shared" si="50"/>
        <v>Infant Feeding Tube Size 5</v>
      </c>
    </row>
    <row r="3232" spans="1:32" x14ac:dyDescent="0.35">
      <c r="A3232" s="2" t="s">
        <v>44964</v>
      </c>
      <c r="B3232" s="2" t="s">
        <v>44965</v>
      </c>
      <c r="C3232" s="23">
        <v>100</v>
      </c>
      <c r="D3232" s="11" t="b">
        <f>FALSE()</f>
        <v>0</v>
      </c>
      <c r="E3232" s="11" t="b">
        <f>FALSE()</f>
        <v>0</v>
      </c>
      <c r="F3232" s="2" t="s">
        <v>10</v>
      </c>
      <c r="G3232" s="2" t="s">
        <v>10</v>
      </c>
      <c r="H3232" s="2" t="s">
        <v>35778</v>
      </c>
      <c r="I3232" s="11" t="b">
        <f>FALSE()</f>
        <v>0</v>
      </c>
      <c r="J3232" s="24">
        <v>0</v>
      </c>
      <c r="K3232" s="24">
        <v>0</v>
      </c>
      <c r="L3232" s="2" t="s">
        <v>10</v>
      </c>
      <c r="M3232" t="str">
        <f>VLOOKUP(Table18[[#This Row],[No.]],N:O,2,FALSE)</f>
        <v>Infant Feeding Tube Size 6</v>
      </c>
      <c r="N3232" t="s">
        <v>45057</v>
      </c>
      <c r="O3232" t="s">
        <v>45058</v>
      </c>
      <c r="P3232">
        <v>0</v>
      </c>
      <c r="Q3232">
        <v>0</v>
      </c>
      <c r="R3232">
        <v>0</v>
      </c>
      <c r="S3232">
        <v>100</v>
      </c>
      <c r="T3232" t="s">
        <v>35778</v>
      </c>
      <c r="U3232" t="s">
        <v>7105</v>
      </c>
      <c r="V3232" t="s">
        <v>7105</v>
      </c>
      <c r="W3232" t="s">
        <v>7105</v>
      </c>
      <c r="X3232">
        <v>0</v>
      </c>
      <c r="Y3232">
        <v>0</v>
      </c>
      <c r="Z3232">
        <v>0</v>
      </c>
      <c r="AB3232" t="s">
        <v>45059</v>
      </c>
      <c r="AF3232" t="str">
        <f t="shared" si="50"/>
        <v>Infant Feeding Tube Size 6</v>
      </c>
    </row>
    <row r="3233" spans="1:32" x14ac:dyDescent="0.35">
      <c r="A3233" s="2" t="s">
        <v>44967</v>
      </c>
      <c r="B3233" s="2" t="s">
        <v>44968</v>
      </c>
      <c r="C3233" s="23">
        <v>0</v>
      </c>
      <c r="D3233" s="11" t="b">
        <f>FALSE()</f>
        <v>0</v>
      </c>
      <c r="E3233" s="11" t="b">
        <f>FALSE()</f>
        <v>0</v>
      </c>
      <c r="F3233" s="2" t="s">
        <v>10</v>
      </c>
      <c r="G3233" s="2" t="s">
        <v>10</v>
      </c>
      <c r="H3233" s="2" t="s">
        <v>35778</v>
      </c>
      <c r="I3233" s="11" t="b">
        <f>TRUE()</f>
        <v>1</v>
      </c>
      <c r="J3233" s="24">
        <v>0</v>
      </c>
      <c r="K3233" s="24">
        <v>0</v>
      </c>
      <c r="L3233" s="2" t="s">
        <v>10</v>
      </c>
      <c r="M3233" t="str">
        <f>VLOOKUP(Table18[[#This Row],[No.]],N:O,2,FALSE)</f>
        <v>Infant Feeding Tube Size 7</v>
      </c>
      <c r="N3233" t="s">
        <v>45060</v>
      </c>
      <c r="O3233" t="s">
        <v>45061</v>
      </c>
      <c r="P3233">
        <v>0</v>
      </c>
      <c r="Q3233">
        <v>0</v>
      </c>
      <c r="R3233">
        <v>0</v>
      </c>
      <c r="S3233">
        <v>20</v>
      </c>
      <c r="T3233" t="s">
        <v>35778</v>
      </c>
      <c r="U3233" t="s">
        <v>7105</v>
      </c>
      <c r="V3233" t="s">
        <v>7105</v>
      </c>
      <c r="W3233" t="s">
        <v>7105</v>
      </c>
      <c r="X3233">
        <v>12</v>
      </c>
      <c r="Y3233">
        <v>0</v>
      </c>
      <c r="Z3233">
        <v>0</v>
      </c>
      <c r="AB3233" t="s">
        <v>45062</v>
      </c>
      <c r="AF3233" t="str">
        <f t="shared" si="50"/>
        <v>Infant Feeding Tube Size 7</v>
      </c>
    </row>
    <row r="3234" spans="1:32" x14ac:dyDescent="0.35">
      <c r="A3234" s="2" t="s">
        <v>44970</v>
      </c>
      <c r="B3234" s="2" t="s">
        <v>44971</v>
      </c>
      <c r="C3234" s="23">
        <v>150</v>
      </c>
      <c r="D3234" s="11" t="b">
        <f>FALSE()</f>
        <v>0</v>
      </c>
      <c r="E3234" s="11" t="b">
        <f>FALSE()</f>
        <v>0</v>
      </c>
      <c r="F3234" s="2" t="s">
        <v>10</v>
      </c>
      <c r="G3234" s="2" t="s">
        <v>10</v>
      </c>
      <c r="H3234" s="2" t="s">
        <v>35778</v>
      </c>
      <c r="I3234" s="11" t="b">
        <f>FALSE()</f>
        <v>0</v>
      </c>
      <c r="J3234" s="24">
        <v>14.5</v>
      </c>
      <c r="K3234" s="24">
        <v>0</v>
      </c>
      <c r="L3234" s="2" t="s">
        <v>10</v>
      </c>
      <c r="M3234" t="str">
        <f>VLOOKUP(Table18[[#This Row],[No.]],N:O,2,FALSE)</f>
        <v>Infant Feeding Tube Size 8</v>
      </c>
      <c r="N3234" t="s">
        <v>45063</v>
      </c>
      <c r="O3234" t="s">
        <v>45064</v>
      </c>
      <c r="P3234">
        <v>0</v>
      </c>
      <c r="Q3234">
        <v>0</v>
      </c>
      <c r="R3234">
        <v>0</v>
      </c>
      <c r="S3234">
        <v>20</v>
      </c>
      <c r="T3234" t="s">
        <v>35778</v>
      </c>
      <c r="U3234" t="s">
        <v>7105</v>
      </c>
      <c r="V3234" t="s">
        <v>7105</v>
      </c>
      <c r="W3234" t="s">
        <v>7105</v>
      </c>
      <c r="X3234">
        <v>0</v>
      </c>
      <c r="Y3234">
        <v>0</v>
      </c>
      <c r="Z3234">
        <v>0</v>
      </c>
      <c r="AB3234" t="s">
        <v>45065</v>
      </c>
      <c r="AF3234" t="str">
        <f t="shared" si="50"/>
        <v>Infant Feeding Tube Size 8</v>
      </c>
    </row>
    <row r="3235" spans="1:32" x14ac:dyDescent="0.35">
      <c r="A3235" s="2" t="s">
        <v>44973</v>
      </c>
      <c r="B3235" s="2" t="s">
        <v>44974</v>
      </c>
      <c r="C3235" s="23">
        <v>0</v>
      </c>
      <c r="D3235" s="11" t="b">
        <f>FALSE()</f>
        <v>0</v>
      </c>
      <c r="E3235" s="11" t="b">
        <f>FALSE()</f>
        <v>0</v>
      </c>
      <c r="F3235" s="2" t="s">
        <v>10</v>
      </c>
      <c r="G3235" s="2" t="s">
        <v>10</v>
      </c>
      <c r="H3235" s="2" t="s">
        <v>35778</v>
      </c>
      <c r="I3235" s="11" t="b">
        <f>TRUE()</f>
        <v>1</v>
      </c>
      <c r="J3235" s="24">
        <v>0</v>
      </c>
      <c r="K3235" s="24">
        <v>0</v>
      </c>
      <c r="L3235" s="2" t="s">
        <v>10</v>
      </c>
      <c r="M3235" t="str">
        <f>VLOOKUP(Table18[[#This Row],[No.]],N:O,2,FALSE)</f>
        <v>Infant Feeding Tube Size 9</v>
      </c>
      <c r="N3235" t="s">
        <v>45066</v>
      </c>
      <c r="O3235" t="s">
        <v>45067</v>
      </c>
      <c r="P3235">
        <v>0</v>
      </c>
      <c r="Q3235">
        <v>0</v>
      </c>
      <c r="R3235">
        <v>0</v>
      </c>
      <c r="S3235">
        <v>20</v>
      </c>
      <c r="T3235" t="s">
        <v>35778</v>
      </c>
      <c r="U3235" t="s">
        <v>7105</v>
      </c>
      <c r="V3235" t="s">
        <v>7105</v>
      </c>
      <c r="W3235" t="s">
        <v>7105</v>
      </c>
      <c r="X3235">
        <v>0</v>
      </c>
      <c r="Y3235">
        <v>0</v>
      </c>
      <c r="Z3235">
        <v>0</v>
      </c>
      <c r="AB3235" t="s">
        <v>45068</v>
      </c>
      <c r="AF3235" t="str">
        <f t="shared" si="50"/>
        <v>Infant Feeding Tube Size 9</v>
      </c>
    </row>
    <row r="3236" spans="1:32" x14ac:dyDescent="0.35">
      <c r="A3236" s="2" t="s">
        <v>44976</v>
      </c>
      <c r="B3236" s="2" t="s">
        <v>44977</v>
      </c>
      <c r="C3236" s="23">
        <v>0</v>
      </c>
      <c r="D3236" s="11" t="b">
        <f>FALSE()</f>
        <v>0</v>
      </c>
      <c r="E3236" s="11" t="b">
        <f>FALSE()</f>
        <v>0</v>
      </c>
      <c r="F3236" s="2" t="s">
        <v>10</v>
      </c>
      <c r="G3236" s="2" t="s">
        <v>10</v>
      </c>
      <c r="H3236" s="2" t="s">
        <v>35778</v>
      </c>
      <c r="I3236" s="11" t="b">
        <f>FALSE()</f>
        <v>0</v>
      </c>
      <c r="J3236" s="24">
        <v>0</v>
      </c>
      <c r="K3236" s="24">
        <v>0</v>
      </c>
      <c r="L3236" s="2" t="s">
        <v>10</v>
      </c>
      <c r="M3236" t="str">
        <f>VLOOKUP(Table18[[#This Row],[No.]],N:O,2,FALSE)</f>
        <v>Infant Feeding Tube Size 10</v>
      </c>
      <c r="N3236" t="s">
        <v>45069</v>
      </c>
      <c r="O3236" t="s">
        <v>45070</v>
      </c>
      <c r="P3236">
        <v>0</v>
      </c>
      <c r="Q3236">
        <v>0</v>
      </c>
      <c r="R3236">
        <v>0</v>
      </c>
      <c r="S3236">
        <v>20</v>
      </c>
      <c r="T3236" t="s">
        <v>35778</v>
      </c>
      <c r="U3236" t="s">
        <v>7105</v>
      </c>
      <c r="V3236" t="s">
        <v>7105</v>
      </c>
      <c r="W3236" t="s">
        <v>7105</v>
      </c>
      <c r="X3236">
        <v>0</v>
      </c>
      <c r="Y3236">
        <v>0</v>
      </c>
      <c r="Z3236">
        <v>0</v>
      </c>
      <c r="AB3236" t="s">
        <v>45071</v>
      </c>
      <c r="AF3236" t="str">
        <f t="shared" si="50"/>
        <v>Infant Feeding Tube Size 10</v>
      </c>
    </row>
    <row r="3237" spans="1:32" x14ac:dyDescent="0.35">
      <c r="A3237" s="2" t="s">
        <v>44979</v>
      </c>
      <c r="B3237" s="2" t="s">
        <v>44980</v>
      </c>
      <c r="C3237" s="23">
        <v>100</v>
      </c>
      <c r="D3237" s="11" t="b">
        <f>FALSE()</f>
        <v>0</v>
      </c>
      <c r="E3237" s="11" t="b">
        <f>FALSE()</f>
        <v>0</v>
      </c>
      <c r="F3237" s="2" t="s">
        <v>10</v>
      </c>
      <c r="G3237" s="2" t="s">
        <v>10</v>
      </c>
      <c r="H3237" s="2" t="s">
        <v>35778</v>
      </c>
      <c r="I3237" s="11" t="b">
        <f>FALSE()</f>
        <v>0</v>
      </c>
      <c r="J3237" s="24">
        <v>0</v>
      </c>
      <c r="K3237" s="24">
        <v>0</v>
      </c>
      <c r="L3237" s="2" t="s">
        <v>10</v>
      </c>
      <c r="M3237" t="str">
        <f>VLOOKUP(Table18[[#This Row],[No.]],N:O,2,FALSE)</f>
        <v>Condom Catheters</v>
      </c>
      <c r="N3237" t="s">
        <v>45072</v>
      </c>
      <c r="O3237" t="s">
        <v>45073</v>
      </c>
      <c r="P3237">
        <v>-100</v>
      </c>
      <c r="Q3237">
        <v>-100</v>
      </c>
      <c r="R3237">
        <v>-100</v>
      </c>
      <c r="S3237">
        <v>20</v>
      </c>
      <c r="T3237" t="s">
        <v>35778</v>
      </c>
      <c r="U3237" t="s">
        <v>7105</v>
      </c>
      <c r="V3237" t="s">
        <v>7105</v>
      </c>
      <c r="W3237" t="s">
        <v>7105</v>
      </c>
      <c r="X3237">
        <v>0</v>
      </c>
      <c r="Y3237">
        <v>0</v>
      </c>
      <c r="Z3237">
        <v>0</v>
      </c>
      <c r="AB3237" t="s">
        <v>45074</v>
      </c>
      <c r="AF3237" t="str">
        <f t="shared" si="50"/>
        <v>Condom Catheters</v>
      </c>
    </row>
    <row r="3238" spans="1:32" x14ac:dyDescent="0.35">
      <c r="A3238" s="2" t="s">
        <v>44982</v>
      </c>
      <c r="B3238" s="2" t="s">
        <v>44983</v>
      </c>
      <c r="C3238" s="23">
        <v>50</v>
      </c>
      <c r="D3238" s="11" t="b">
        <f>FALSE()</f>
        <v>0</v>
      </c>
      <c r="E3238" s="11" t="b">
        <f>FALSE()</f>
        <v>0</v>
      </c>
      <c r="F3238" s="2" t="s">
        <v>10</v>
      </c>
      <c r="G3238" s="2" t="s">
        <v>10</v>
      </c>
      <c r="H3238" s="2" t="s">
        <v>35778</v>
      </c>
      <c r="I3238" s="11" t="b">
        <f>FALSE()</f>
        <v>0</v>
      </c>
      <c r="J3238" s="24">
        <v>450</v>
      </c>
      <c r="K3238" s="24">
        <v>0</v>
      </c>
      <c r="L3238" s="2" t="s">
        <v>10</v>
      </c>
      <c r="M3238" t="str">
        <f>VLOOKUP(Table18[[#This Row],[No.]],N:O,2,FALSE)</f>
        <v>Chest Tubes - Adult</v>
      </c>
      <c r="N3238" t="s">
        <v>45075</v>
      </c>
      <c r="O3238" t="s">
        <v>45076</v>
      </c>
      <c r="P3238">
        <v>0</v>
      </c>
      <c r="Q3238">
        <v>0</v>
      </c>
      <c r="R3238">
        <v>0</v>
      </c>
      <c r="S3238">
        <v>0</v>
      </c>
      <c r="T3238" t="s">
        <v>35778</v>
      </c>
      <c r="U3238" t="s">
        <v>7105</v>
      </c>
      <c r="V3238" t="s">
        <v>7105</v>
      </c>
      <c r="W3238" t="s">
        <v>7105</v>
      </c>
      <c r="X3238">
        <v>0</v>
      </c>
      <c r="Y3238">
        <v>0</v>
      </c>
      <c r="Z3238">
        <v>0</v>
      </c>
      <c r="AB3238" t="s">
        <v>45077</v>
      </c>
      <c r="AF3238" t="str">
        <f t="shared" si="50"/>
        <v>Chest Tubes - Adult</v>
      </c>
    </row>
    <row r="3239" spans="1:32" x14ac:dyDescent="0.35">
      <c r="A3239" s="2" t="s">
        <v>44985</v>
      </c>
      <c r="B3239" s="2" t="s">
        <v>44986</v>
      </c>
      <c r="C3239" s="23">
        <v>50</v>
      </c>
      <c r="D3239" s="11" t="b">
        <f>FALSE()</f>
        <v>0</v>
      </c>
      <c r="E3239" s="11" t="b">
        <f>FALSE()</f>
        <v>0</v>
      </c>
      <c r="F3239" s="2" t="s">
        <v>10</v>
      </c>
      <c r="G3239" s="2" t="s">
        <v>10</v>
      </c>
      <c r="H3239" s="2" t="s">
        <v>35778</v>
      </c>
      <c r="I3239" s="11" t="b">
        <f>FALSE()</f>
        <v>0</v>
      </c>
      <c r="J3239" s="24">
        <v>0</v>
      </c>
      <c r="K3239" s="24">
        <v>0</v>
      </c>
      <c r="L3239" s="2" t="s">
        <v>10</v>
      </c>
      <c r="M3239" t="str">
        <f>VLOOKUP(Table18[[#This Row],[No.]],N:O,2,FALSE)</f>
        <v>Chest Tubes - Pediatric</v>
      </c>
      <c r="N3239" t="s">
        <v>45078</v>
      </c>
      <c r="O3239" t="s">
        <v>45079</v>
      </c>
      <c r="P3239">
        <v>0</v>
      </c>
      <c r="Q3239">
        <v>0</v>
      </c>
      <c r="R3239">
        <v>0</v>
      </c>
      <c r="S3239">
        <v>0</v>
      </c>
      <c r="T3239" t="s">
        <v>35778</v>
      </c>
      <c r="U3239" t="s">
        <v>7105</v>
      </c>
      <c r="V3239" t="s">
        <v>7105</v>
      </c>
      <c r="W3239" t="s">
        <v>7105</v>
      </c>
      <c r="X3239">
        <v>0</v>
      </c>
      <c r="Y3239">
        <v>0</v>
      </c>
      <c r="Z3239">
        <v>0</v>
      </c>
      <c r="AB3239" t="s">
        <v>45080</v>
      </c>
      <c r="AF3239" t="str">
        <f t="shared" si="50"/>
        <v>Chest Tubes - Pediatric</v>
      </c>
    </row>
    <row r="3240" spans="1:32" x14ac:dyDescent="0.35">
      <c r="A3240" s="2" t="s">
        <v>44988</v>
      </c>
      <c r="B3240" s="2" t="s">
        <v>44989</v>
      </c>
      <c r="C3240" s="23">
        <v>60</v>
      </c>
      <c r="D3240" s="11" t="b">
        <f>FALSE()</f>
        <v>0</v>
      </c>
      <c r="E3240" s="11" t="b">
        <f>FALSE()</f>
        <v>0</v>
      </c>
      <c r="F3240" s="2" t="s">
        <v>10</v>
      </c>
      <c r="G3240" s="2" t="s">
        <v>10</v>
      </c>
      <c r="H3240" s="2" t="s">
        <v>35778</v>
      </c>
      <c r="I3240" s="11" t="b">
        <f>FALSE()</f>
        <v>0</v>
      </c>
      <c r="J3240" s="24">
        <v>25.3</v>
      </c>
      <c r="K3240" s="24">
        <v>0</v>
      </c>
      <c r="L3240" s="2" t="s">
        <v>10</v>
      </c>
      <c r="M3240" t="str">
        <f>VLOOKUP(Table18[[#This Row],[No.]],N:O,2,FALSE)</f>
        <v>Colostomy Bag</v>
      </c>
      <c r="N3240" t="s">
        <v>45081</v>
      </c>
      <c r="O3240" t="s">
        <v>45082</v>
      </c>
      <c r="P3240">
        <v>100</v>
      </c>
      <c r="Q3240">
        <v>100</v>
      </c>
      <c r="R3240">
        <v>100</v>
      </c>
      <c r="S3240">
        <v>0</v>
      </c>
      <c r="T3240" t="s">
        <v>35778</v>
      </c>
      <c r="U3240" t="s">
        <v>7105</v>
      </c>
      <c r="V3240" t="s">
        <v>7105</v>
      </c>
      <c r="W3240" t="s">
        <v>7105</v>
      </c>
      <c r="X3240">
        <v>0</v>
      </c>
      <c r="Y3240">
        <v>0</v>
      </c>
      <c r="Z3240">
        <v>0</v>
      </c>
      <c r="AB3240" t="s">
        <v>45083</v>
      </c>
      <c r="AF3240" t="str">
        <f t="shared" si="50"/>
        <v>Colostomy Bag</v>
      </c>
    </row>
    <row r="3241" spans="1:32" x14ac:dyDescent="0.35">
      <c r="A3241" s="2" t="s">
        <v>44991</v>
      </c>
      <c r="B3241" s="2" t="s">
        <v>44992</v>
      </c>
      <c r="C3241" s="23">
        <v>0</v>
      </c>
      <c r="D3241" s="11" t="b">
        <f>FALSE()</f>
        <v>0</v>
      </c>
      <c r="E3241" s="11" t="b">
        <f>FALSE()</f>
        <v>0</v>
      </c>
      <c r="F3241" s="2" t="s">
        <v>10</v>
      </c>
      <c r="G3241" s="2" t="s">
        <v>10</v>
      </c>
      <c r="H3241" s="2" t="s">
        <v>35763</v>
      </c>
      <c r="I3241" s="11" t="b">
        <f>FALSE()</f>
        <v>0</v>
      </c>
      <c r="J3241" s="24">
        <v>400</v>
      </c>
      <c r="K3241" s="24">
        <v>0</v>
      </c>
      <c r="L3241" s="2" t="s">
        <v>10</v>
      </c>
      <c r="M3241" t="str">
        <f>VLOOKUP(Table18[[#This Row],[No.]],N:O,2,FALSE)</f>
        <v>Compressed Gauze swabs 4''x4''</v>
      </c>
      <c r="N3241" t="s">
        <v>45084</v>
      </c>
      <c r="O3241" t="s">
        <v>45085</v>
      </c>
      <c r="P3241">
        <v>100</v>
      </c>
      <c r="Q3241">
        <v>100</v>
      </c>
      <c r="R3241">
        <v>100</v>
      </c>
      <c r="S3241">
        <v>0</v>
      </c>
      <c r="T3241" t="s">
        <v>35778</v>
      </c>
      <c r="U3241" t="s">
        <v>7105</v>
      </c>
      <c r="V3241" t="s">
        <v>7105</v>
      </c>
      <c r="W3241" t="s">
        <v>7105</v>
      </c>
      <c r="X3241">
        <v>0</v>
      </c>
      <c r="Y3241">
        <v>0</v>
      </c>
      <c r="Z3241">
        <v>0</v>
      </c>
      <c r="AB3241" t="s">
        <v>45086</v>
      </c>
      <c r="AF3241" t="str">
        <f t="shared" si="50"/>
        <v>Compressed Gauze swabs 4''x4''</v>
      </c>
    </row>
    <row r="3242" spans="1:32" x14ac:dyDescent="0.35">
      <c r="A3242" s="2" t="s">
        <v>44994</v>
      </c>
      <c r="B3242" s="2" t="s">
        <v>44995</v>
      </c>
      <c r="C3242" s="23">
        <v>1025</v>
      </c>
      <c r="D3242" s="11" t="b">
        <f>FALSE()</f>
        <v>0</v>
      </c>
      <c r="E3242" s="11" t="b">
        <f>FALSE()</f>
        <v>0</v>
      </c>
      <c r="F3242" s="2" t="s">
        <v>10</v>
      </c>
      <c r="G3242" s="2" t="s">
        <v>10</v>
      </c>
      <c r="H3242" s="2" t="s">
        <v>36465</v>
      </c>
      <c r="I3242" s="11" t="b">
        <f>FALSE()</f>
        <v>0</v>
      </c>
      <c r="J3242" s="24">
        <v>220</v>
      </c>
      <c r="K3242" s="24">
        <v>0</v>
      </c>
      <c r="L3242" s="2" t="s">
        <v>10</v>
      </c>
      <c r="M3242" t="str">
        <f>VLOOKUP(Table18[[#This Row],[No.]],N:O,2,FALSE)</f>
        <v>Cotton Wool 400gm</v>
      </c>
      <c r="N3242" t="s">
        <v>45087</v>
      </c>
      <c r="O3242" t="s">
        <v>45088</v>
      </c>
      <c r="P3242">
        <v>0</v>
      </c>
      <c r="Q3242">
        <v>0</v>
      </c>
      <c r="R3242">
        <v>0</v>
      </c>
      <c r="S3242">
        <v>59</v>
      </c>
      <c r="T3242" t="s">
        <v>35751</v>
      </c>
      <c r="U3242" t="s">
        <v>7105</v>
      </c>
      <c r="V3242" t="s">
        <v>7105</v>
      </c>
      <c r="W3242" t="s">
        <v>7105</v>
      </c>
      <c r="X3242">
        <v>0</v>
      </c>
      <c r="Y3242">
        <v>0</v>
      </c>
      <c r="Z3242">
        <v>0</v>
      </c>
      <c r="AB3242" t="s">
        <v>45089</v>
      </c>
      <c r="AF3242" t="str">
        <f t="shared" si="50"/>
        <v>Cotton Wool 400gm</v>
      </c>
    </row>
    <row r="3243" spans="1:32" x14ac:dyDescent="0.35">
      <c r="A3243" s="2" t="s">
        <v>44997</v>
      </c>
      <c r="B3243" s="2" t="s">
        <v>44998</v>
      </c>
      <c r="C3243" s="23">
        <v>4</v>
      </c>
      <c r="D3243" s="11" t="b">
        <f>FALSE()</f>
        <v>0</v>
      </c>
      <c r="E3243" s="11" t="b">
        <f>FALSE()</f>
        <v>0</v>
      </c>
      <c r="F3243" s="2" t="s">
        <v>10</v>
      </c>
      <c r="G3243" s="2" t="s">
        <v>10</v>
      </c>
      <c r="H3243" s="2" t="s">
        <v>35778</v>
      </c>
      <c r="I3243" s="11" t="b">
        <f>FALSE()</f>
        <v>0</v>
      </c>
      <c r="J3243" s="24">
        <v>0</v>
      </c>
      <c r="K3243" s="24">
        <v>0</v>
      </c>
      <c r="L3243" s="2" t="s">
        <v>10</v>
      </c>
      <c r="M3243" t="str">
        <f>VLOOKUP(Table18[[#This Row],[No.]],N:O,2,FALSE)</f>
        <v>Disposable Theatre Caps</v>
      </c>
      <c r="N3243" t="s">
        <v>45090</v>
      </c>
      <c r="O3243" t="s">
        <v>45091</v>
      </c>
      <c r="P3243">
        <v>80</v>
      </c>
      <c r="Q3243">
        <v>80</v>
      </c>
      <c r="R3243">
        <v>80</v>
      </c>
      <c r="S3243">
        <v>30</v>
      </c>
      <c r="T3243" t="s">
        <v>35751</v>
      </c>
      <c r="U3243" t="s">
        <v>7105</v>
      </c>
      <c r="V3243" t="s">
        <v>7105</v>
      </c>
      <c r="W3243" t="s">
        <v>7105</v>
      </c>
      <c r="X3243">
        <v>200</v>
      </c>
      <c r="Y3243">
        <v>0</v>
      </c>
      <c r="Z3243">
        <v>0</v>
      </c>
      <c r="AB3243" t="s">
        <v>45092</v>
      </c>
      <c r="AF3243" t="str">
        <f t="shared" si="50"/>
        <v>Disposable Theatre Caps</v>
      </c>
    </row>
    <row r="3244" spans="1:32" x14ac:dyDescent="0.35">
      <c r="A3244" s="2" t="s">
        <v>45000</v>
      </c>
      <c r="B3244" s="2" t="s">
        <v>45001</v>
      </c>
      <c r="C3244" s="23">
        <v>0</v>
      </c>
      <c r="D3244" s="11" t="b">
        <f>FALSE()</f>
        <v>0</v>
      </c>
      <c r="E3244" s="11" t="b">
        <f>FALSE()</f>
        <v>0</v>
      </c>
      <c r="F3244" s="2" t="s">
        <v>10</v>
      </c>
      <c r="G3244" s="2" t="s">
        <v>10</v>
      </c>
      <c r="H3244" s="2" t="s">
        <v>35778</v>
      </c>
      <c r="I3244" s="11" t="b">
        <f>FALSE()</f>
        <v>0</v>
      </c>
      <c r="J3244" s="24">
        <v>0</v>
      </c>
      <c r="K3244" s="24">
        <v>0</v>
      </c>
      <c r="L3244" s="2" t="s">
        <v>10</v>
      </c>
      <c r="M3244" t="str">
        <f>VLOOKUP(Table18[[#This Row],[No.]],N:O,2,FALSE)</f>
        <v>Endotracheal Tube I.D 2.5</v>
      </c>
      <c r="N3244" t="s">
        <v>45093</v>
      </c>
      <c r="O3244" t="s">
        <v>45094</v>
      </c>
      <c r="P3244">
        <v>90</v>
      </c>
      <c r="Q3244">
        <v>90</v>
      </c>
      <c r="R3244">
        <v>90</v>
      </c>
      <c r="S3244">
        <v>55</v>
      </c>
      <c r="T3244" t="s">
        <v>35751</v>
      </c>
      <c r="U3244" t="s">
        <v>7105</v>
      </c>
      <c r="V3244" t="s">
        <v>7105</v>
      </c>
      <c r="W3244" t="s">
        <v>7105</v>
      </c>
      <c r="X3244">
        <v>200</v>
      </c>
      <c r="Y3244">
        <v>0</v>
      </c>
      <c r="Z3244">
        <v>0</v>
      </c>
      <c r="AB3244" t="s">
        <v>45095</v>
      </c>
      <c r="AF3244" t="str">
        <f t="shared" si="50"/>
        <v>Endotracheal Tube I.D 2.5</v>
      </c>
    </row>
    <row r="3245" spans="1:32" x14ac:dyDescent="0.35">
      <c r="A3245" s="2" t="s">
        <v>45003</v>
      </c>
      <c r="B3245" s="2" t="s">
        <v>45004</v>
      </c>
      <c r="C3245" s="23">
        <v>0</v>
      </c>
      <c r="D3245" s="11" t="b">
        <f>FALSE()</f>
        <v>0</v>
      </c>
      <c r="E3245" s="11" t="b">
        <f>FALSE()</f>
        <v>0</v>
      </c>
      <c r="F3245" s="2" t="s">
        <v>10</v>
      </c>
      <c r="G3245" s="2" t="s">
        <v>10</v>
      </c>
      <c r="H3245" s="2" t="s">
        <v>35778</v>
      </c>
      <c r="I3245" s="11" t="b">
        <f>FALSE()</f>
        <v>0</v>
      </c>
      <c r="J3245" s="24">
        <v>0</v>
      </c>
      <c r="K3245" s="24">
        <v>0</v>
      </c>
      <c r="L3245" s="2" t="s">
        <v>10</v>
      </c>
      <c r="M3245" t="str">
        <f>VLOOKUP(Table18[[#This Row],[No.]],N:O,2,FALSE)</f>
        <v>Endotracheal Tube I.D 3.0</v>
      </c>
      <c r="N3245" t="s">
        <v>45096</v>
      </c>
      <c r="O3245" t="s">
        <v>45097</v>
      </c>
      <c r="P3245">
        <v>60</v>
      </c>
      <c r="Q3245">
        <v>60</v>
      </c>
      <c r="R3245">
        <v>60</v>
      </c>
      <c r="S3245">
        <v>0</v>
      </c>
      <c r="T3245" t="s">
        <v>35751</v>
      </c>
      <c r="U3245" t="s">
        <v>7105</v>
      </c>
      <c r="V3245" t="s">
        <v>7105</v>
      </c>
      <c r="W3245" t="s">
        <v>7105</v>
      </c>
      <c r="X3245">
        <v>300</v>
      </c>
      <c r="Y3245">
        <v>0</v>
      </c>
      <c r="Z3245">
        <v>0</v>
      </c>
      <c r="AB3245" t="s">
        <v>45098</v>
      </c>
      <c r="AE3245" t="s">
        <v>37006</v>
      </c>
      <c r="AF3245" t="str">
        <f t="shared" si="50"/>
        <v>Endotracheal Tube I.D 3.0</v>
      </c>
    </row>
    <row r="3246" spans="1:32" x14ac:dyDescent="0.35">
      <c r="A3246" s="2" t="s">
        <v>45006</v>
      </c>
      <c r="B3246" s="2" t="s">
        <v>45007</v>
      </c>
      <c r="C3246" s="23">
        <v>0</v>
      </c>
      <c r="D3246" s="11" t="b">
        <f>FALSE()</f>
        <v>0</v>
      </c>
      <c r="E3246" s="11" t="b">
        <f>FALSE()</f>
        <v>0</v>
      </c>
      <c r="F3246" s="2" t="s">
        <v>10</v>
      </c>
      <c r="G3246" s="2" t="s">
        <v>10</v>
      </c>
      <c r="H3246" s="2" t="s">
        <v>35778</v>
      </c>
      <c r="I3246" s="11" t="b">
        <f>FALSE()</f>
        <v>0</v>
      </c>
      <c r="J3246" s="24">
        <v>0</v>
      </c>
      <c r="K3246" s="24">
        <v>0</v>
      </c>
      <c r="L3246" s="2" t="s">
        <v>10</v>
      </c>
      <c r="M3246" t="str">
        <f>VLOOKUP(Table18[[#This Row],[No.]],N:O,2,FALSE)</f>
        <v>Endotracheal Tube I.D 3.5</v>
      </c>
      <c r="N3246" t="s">
        <v>45099</v>
      </c>
      <c r="O3246" t="s">
        <v>45100</v>
      </c>
      <c r="P3246">
        <v>15</v>
      </c>
      <c r="Q3246">
        <v>15</v>
      </c>
      <c r="R3246">
        <v>15</v>
      </c>
      <c r="S3246">
        <v>50</v>
      </c>
      <c r="T3246" t="s">
        <v>35751</v>
      </c>
      <c r="U3246" t="s">
        <v>7105</v>
      </c>
      <c r="V3246" t="s">
        <v>7105</v>
      </c>
      <c r="W3246" t="s">
        <v>7105</v>
      </c>
      <c r="X3246">
        <v>0</v>
      </c>
      <c r="Y3246">
        <v>0</v>
      </c>
      <c r="Z3246">
        <v>0</v>
      </c>
      <c r="AB3246" t="s">
        <v>45101</v>
      </c>
      <c r="AF3246" t="str">
        <f t="shared" si="50"/>
        <v>Endotracheal Tube I.D 3.5</v>
      </c>
    </row>
    <row r="3247" spans="1:32" x14ac:dyDescent="0.35">
      <c r="A3247" s="2" t="s">
        <v>45009</v>
      </c>
      <c r="B3247" s="2" t="s">
        <v>45010</v>
      </c>
      <c r="C3247" s="23">
        <v>50</v>
      </c>
      <c r="D3247" s="11" t="b">
        <f>FALSE()</f>
        <v>0</v>
      </c>
      <c r="E3247" s="11" t="b">
        <f>FALSE()</f>
        <v>0</v>
      </c>
      <c r="F3247" s="2" t="s">
        <v>10</v>
      </c>
      <c r="G3247" s="2" t="s">
        <v>10</v>
      </c>
      <c r="H3247" s="2" t="s">
        <v>35778</v>
      </c>
      <c r="I3247" s="11" t="b">
        <f>FALSE()</f>
        <v>0</v>
      </c>
      <c r="J3247" s="24">
        <v>0</v>
      </c>
      <c r="K3247" s="24">
        <v>0</v>
      </c>
      <c r="L3247" s="2" t="s">
        <v>10</v>
      </c>
      <c r="M3247" t="str">
        <f>VLOOKUP(Table18[[#This Row],[No.]],N:O,2,FALSE)</f>
        <v>Endotracheal Tube I.D 4.0</v>
      </c>
      <c r="N3247" t="s">
        <v>45102</v>
      </c>
      <c r="O3247" t="s">
        <v>45103</v>
      </c>
      <c r="P3247" s="22">
        <v>2593</v>
      </c>
      <c r="Q3247" s="22">
        <v>2593</v>
      </c>
      <c r="R3247" s="4">
        <v>2593</v>
      </c>
      <c r="S3247" s="22">
        <v>6027</v>
      </c>
      <c r="T3247" t="s">
        <v>35778</v>
      </c>
      <c r="U3247" t="s">
        <v>7105</v>
      </c>
      <c r="V3247" t="s">
        <v>7105</v>
      </c>
      <c r="W3247" t="s">
        <v>7105</v>
      </c>
      <c r="X3247" s="4">
        <v>2150</v>
      </c>
      <c r="Y3247">
        <v>0</v>
      </c>
      <c r="Z3247">
        <v>0</v>
      </c>
      <c r="AB3247" t="s">
        <v>45104</v>
      </c>
      <c r="AF3247" t="str">
        <f t="shared" si="50"/>
        <v>Endotracheal Tube I.D 4.0</v>
      </c>
    </row>
    <row r="3248" spans="1:32" x14ac:dyDescent="0.35">
      <c r="A3248" s="2" t="s">
        <v>45012</v>
      </c>
      <c r="B3248" s="2" t="s">
        <v>45013</v>
      </c>
      <c r="C3248" s="23">
        <v>50</v>
      </c>
      <c r="D3248" s="11" t="b">
        <f>FALSE()</f>
        <v>0</v>
      </c>
      <c r="E3248" s="11" t="b">
        <f>FALSE()</f>
        <v>0</v>
      </c>
      <c r="F3248" s="2" t="s">
        <v>10</v>
      </c>
      <c r="G3248" s="2" t="s">
        <v>10</v>
      </c>
      <c r="H3248" s="2" t="s">
        <v>35778</v>
      </c>
      <c r="I3248" s="11" t="b">
        <f>FALSE()</f>
        <v>0</v>
      </c>
      <c r="J3248" s="24">
        <v>0</v>
      </c>
      <c r="K3248" s="24">
        <v>0</v>
      </c>
      <c r="L3248" s="2" t="s">
        <v>10</v>
      </c>
      <c r="M3248" t="str">
        <f>VLOOKUP(Table18[[#This Row],[No.]],N:O,2,FALSE)</f>
        <v>Endotracheal Tube I.D 4.5</v>
      </c>
      <c r="N3248" t="s">
        <v>45105</v>
      </c>
      <c r="O3248" t="s">
        <v>45106</v>
      </c>
      <c r="P3248" s="22">
        <v>2000</v>
      </c>
      <c r="Q3248" s="22">
        <v>2000</v>
      </c>
      <c r="R3248" s="4">
        <v>2000</v>
      </c>
      <c r="S3248" s="22">
        <v>7365</v>
      </c>
      <c r="T3248" t="s">
        <v>35778</v>
      </c>
      <c r="U3248" t="s">
        <v>7105</v>
      </c>
      <c r="V3248" t="s">
        <v>7105</v>
      </c>
      <c r="W3248" t="s">
        <v>7105</v>
      </c>
      <c r="X3248">
        <v>32</v>
      </c>
      <c r="Y3248">
        <v>0</v>
      </c>
      <c r="Z3248">
        <v>0</v>
      </c>
      <c r="AB3248" t="s">
        <v>45107</v>
      </c>
      <c r="AF3248" t="str">
        <f t="shared" si="50"/>
        <v>Endotracheal Tube I.D 4.5</v>
      </c>
    </row>
    <row r="3249" spans="1:32" x14ac:dyDescent="0.35">
      <c r="A3249" s="2" t="s">
        <v>45015</v>
      </c>
      <c r="B3249" s="2" t="s">
        <v>45016</v>
      </c>
      <c r="C3249" s="23">
        <v>50</v>
      </c>
      <c r="D3249" s="11" t="b">
        <f>FALSE()</f>
        <v>0</v>
      </c>
      <c r="E3249" s="11" t="b">
        <f>FALSE()</f>
        <v>0</v>
      </c>
      <c r="F3249" s="2" t="s">
        <v>10</v>
      </c>
      <c r="G3249" s="2" t="s">
        <v>10</v>
      </c>
      <c r="H3249" s="2" t="s">
        <v>35778</v>
      </c>
      <c r="I3249" s="11" t="b">
        <f>FALSE()</f>
        <v>0</v>
      </c>
      <c r="J3249" s="24">
        <v>0</v>
      </c>
      <c r="K3249" s="24">
        <v>0</v>
      </c>
      <c r="L3249" s="2" t="s">
        <v>10</v>
      </c>
      <c r="M3249" t="str">
        <f>VLOOKUP(Table18[[#This Row],[No.]],N:O,2,FALSE)</f>
        <v>Endotracheal Tube I.D 5.0</v>
      </c>
      <c r="N3249" t="s">
        <v>45108</v>
      </c>
      <c r="O3249" t="s">
        <v>45109</v>
      </c>
      <c r="P3249" s="22">
        <v>2300</v>
      </c>
      <c r="Q3249" s="22">
        <v>2300</v>
      </c>
      <c r="R3249" s="4">
        <v>2300</v>
      </c>
      <c r="S3249" s="22">
        <v>5414</v>
      </c>
      <c r="T3249" t="s">
        <v>35778</v>
      </c>
      <c r="U3249" t="s">
        <v>7105</v>
      </c>
      <c r="V3249" t="s">
        <v>7105</v>
      </c>
      <c r="W3249" t="s">
        <v>7105</v>
      </c>
      <c r="X3249">
        <v>32</v>
      </c>
      <c r="Y3249">
        <v>0</v>
      </c>
      <c r="Z3249">
        <v>0</v>
      </c>
      <c r="AB3249" t="s">
        <v>45110</v>
      </c>
      <c r="AF3249" t="str">
        <f t="shared" si="50"/>
        <v>Endotracheal Tube I.D 5.0</v>
      </c>
    </row>
    <row r="3250" spans="1:32" x14ac:dyDescent="0.35">
      <c r="A3250" s="2" t="s">
        <v>45018</v>
      </c>
      <c r="B3250" s="2" t="s">
        <v>45019</v>
      </c>
      <c r="C3250" s="23">
        <v>50</v>
      </c>
      <c r="D3250" s="11" t="b">
        <f>FALSE()</f>
        <v>0</v>
      </c>
      <c r="E3250" s="11" t="b">
        <f>FALSE()</f>
        <v>0</v>
      </c>
      <c r="F3250" s="2" t="s">
        <v>10</v>
      </c>
      <c r="G3250" s="2" t="s">
        <v>10</v>
      </c>
      <c r="H3250" s="2" t="s">
        <v>35778</v>
      </c>
      <c r="I3250" s="11" t="b">
        <f>FALSE()</f>
        <v>0</v>
      </c>
      <c r="J3250" s="24">
        <v>0</v>
      </c>
      <c r="K3250" s="24">
        <v>0</v>
      </c>
      <c r="L3250" s="2" t="s">
        <v>10</v>
      </c>
      <c r="M3250" t="str">
        <f>VLOOKUP(Table18[[#This Row],[No.]],N:O,2,FALSE)</f>
        <v>Endotracheal Tube I.D 5.5</v>
      </c>
      <c r="N3250" t="s">
        <v>45111</v>
      </c>
      <c r="O3250" t="s">
        <v>45112</v>
      </c>
      <c r="P3250">
        <v>5</v>
      </c>
      <c r="Q3250">
        <v>5</v>
      </c>
      <c r="R3250">
        <v>5</v>
      </c>
      <c r="S3250">
        <v>0</v>
      </c>
      <c r="T3250" t="s">
        <v>35751</v>
      </c>
      <c r="U3250" t="s">
        <v>7105</v>
      </c>
      <c r="V3250" t="s">
        <v>7105</v>
      </c>
      <c r="W3250" t="s">
        <v>7105</v>
      </c>
      <c r="X3250">
        <v>0</v>
      </c>
      <c r="Y3250">
        <v>0</v>
      </c>
      <c r="Z3250">
        <v>0</v>
      </c>
      <c r="AB3250" t="s">
        <v>45113</v>
      </c>
      <c r="AF3250" t="str">
        <f t="shared" si="50"/>
        <v>Endotracheal Tube I.D 5.5</v>
      </c>
    </row>
    <row r="3251" spans="1:32" x14ac:dyDescent="0.35">
      <c r="A3251" s="2" t="s">
        <v>45021</v>
      </c>
      <c r="B3251" s="2" t="s">
        <v>45022</v>
      </c>
      <c r="C3251" s="23">
        <v>50</v>
      </c>
      <c r="D3251" s="11" t="b">
        <f>FALSE()</f>
        <v>0</v>
      </c>
      <c r="E3251" s="11" t="b">
        <f>FALSE()</f>
        <v>0</v>
      </c>
      <c r="F3251" s="2" t="s">
        <v>10</v>
      </c>
      <c r="G3251" s="2" t="s">
        <v>10</v>
      </c>
      <c r="H3251" s="2" t="s">
        <v>35778</v>
      </c>
      <c r="I3251" s="11" t="b">
        <f>FALSE()</f>
        <v>0</v>
      </c>
      <c r="J3251" s="24">
        <v>0</v>
      </c>
      <c r="K3251" s="24">
        <v>0</v>
      </c>
      <c r="L3251" s="2" t="s">
        <v>10</v>
      </c>
      <c r="M3251" t="str">
        <f>VLOOKUP(Table18[[#This Row],[No.]],N:O,2,FALSE)</f>
        <v>Endotracheal Tube I.D 6.0</v>
      </c>
      <c r="N3251" t="s">
        <v>45114</v>
      </c>
      <c r="O3251" t="s">
        <v>45115</v>
      </c>
      <c r="P3251" s="22">
        <v>9900</v>
      </c>
      <c r="Q3251" s="22">
        <v>9900</v>
      </c>
      <c r="R3251" s="4">
        <v>9900</v>
      </c>
      <c r="S3251">
        <v>0</v>
      </c>
      <c r="T3251" t="s">
        <v>36119</v>
      </c>
      <c r="U3251" t="s">
        <v>7105</v>
      </c>
      <c r="V3251" t="s">
        <v>7105</v>
      </c>
      <c r="W3251" t="s">
        <v>7105</v>
      </c>
      <c r="X3251">
        <v>0</v>
      </c>
      <c r="Y3251">
        <v>0</v>
      </c>
      <c r="Z3251">
        <v>0</v>
      </c>
      <c r="AB3251" t="s">
        <v>45116</v>
      </c>
      <c r="AF3251" t="str">
        <f t="shared" si="50"/>
        <v>Endotracheal Tube I.D 6.0</v>
      </c>
    </row>
    <row r="3252" spans="1:32" x14ac:dyDescent="0.35">
      <c r="A3252" s="2" t="s">
        <v>45024</v>
      </c>
      <c r="B3252" s="2" t="s">
        <v>45025</v>
      </c>
      <c r="C3252" s="23">
        <v>50</v>
      </c>
      <c r="D3252" s="11" t="b">
        <f>FALSE()</f>
        <v>0</v>
      </c>
      <c r="E3252" s="11" t="b">
        <f>FALSE()</f>
        <v>0</v>
      </c>
      <c r="F3252" s="2" t="s">
        <v>10</v>
      </c>
      <c r="G3252" s="2" t="s">
        <v>10</v>
      </c>
      <c r="H3252" s="2" t="s">
        <v>35778</v>
      </c>
      <c r="I3252" s="11" t="b">
        <f>FALSE()</f>
        <v>0</v>
      </c>
      <c r="J3252" s="24">
        <v>0</v>
      </c>
      <c r="K3252" s="24">
        <v>0</v>
      </c>
      <c r="L3252" s="2" t="s">
        <v>10</v>
      </c>
      <c r="M3252" t="str">
        <f>VLOOKUP(Table18[[#This Row],[No.]],N:O,2,FALSE)</f>
        <v>Endotracheal Tube I.D 6.5</v>
      </c>
      <c r="N3252" t="s">
        <v>45117</v>
      </c>
      <c r="O3252" t="s">
        <v>45118</v>
      </c>
      <c r="P3252">
        <v>4</v>
      </c>
      <c r="Q3252">
        <v>4</v>
      </c>
      <c r="R3252">
        <v>4</v>
      </c>
      <c r="S3252">
        <v>0</v>
      </c>
      <c r="T3252" t="s">
        <v>36119</v>
      </c>
      <c r="U3252" t="s">
        <v>7105</v>
      </c>
      <c r="V3252" t="s">
        <v>7105</v>
      </c>
      <c r="W3252" t="s">
        <v>7105</v>
      </c>
      <c r="X3252">
        <v>0</v>
      </c>
      <c r="Y3252">
        <v>0</v>
      </c>
      <c r="Z3252">
        <v>0</v>
      </c>
      <c r="AB3252" t="s">
        <v>45119</v>
      </c>
      <c r="AF3252" t="str">
        <f t="shared" si="50"/>
        <v>Endotracheal Tube I.D 6.5</v>
      </c>
    </row>
    <row r="3253" spans="1:32" x14ac:dyDescent="0.35">
      <c r="A3253" s="2" t="s">
        <v>45027</v>
      </c>
      <c r="B3253" s="2" t="s">
        <v>45028</v>
      </c>
      <c r="C3253" s="23">
        <v>0</v>
      </c>
      <c r="D3253" s="11" t="b">
        <f>FALSE()</f>
        <v>0</v>
      </c>
      <c r="E3253" s="11" t="b">
        <f>FALSE()</f>
        <v>0</v>
      </c>
      <c r="F3253" s="2" t="s">
        <v>10</v>
      </c>
      <c r="G3253" s="2" t="s">
        <v>10</v>
      </c>
      <c r="H3253" s="2" t="s">
        <v>35778</v>
      </c>
      <c r="I3253" s="11" t="b">
        <f>FALSE()</f>
        <v>0</v>
      </c>
      <c r="J3253" s="24">
        <v>0</v>
      </c>
      <c r="K3253" s="24">
        <v>0</v>
      </c>
      <c r="L3253" s="2" t="s">
        <v>10</v>
      </c>
      <c r="M3253" t="str">
        <f>VLOOKUP(Table18[[#This Row],[No.]],N:O,2,FALSE)</f>
        <v>Endotracheal Tube I.D 7.0</v>
      </c>
      <c r="N3253" t="s">
        <v>45120</v>
      </c>
      <c r="O3253" t="s">
        <v>45121</v>
      </c>
      <c r="P3253">
        <v>20</v>
      </c>
      <c r="Q3253">
        <v>20</v>
      </c>
      <c r="R3253">
        <v>20</v>
      </c>
      <c r="S3253">
        <v>300</v>
      </c>
      <c r="T3253" t="s">
        <v>36119</v>
      </c>
      <c r="U3253" t="s">
        <v>7105</v>
      </c>
      <c r="V3253" t="s">
        <v>7105</v>
      </c>
      <c r="W3253" t="s">
        <v>7105</v>
      </c>
      <c r="X3253">
        <v>0</v>
      </c>
      <c r="Y3253">
        <v>0</v>
      </c>
      <c r="Z3253">
        <v>0</v>
      </c>
      <c r="AB3253" t="s">
        <v>45122</v>
      </c>
      <c r="AE3253" t="s">
        <v>35876</v>
      </c>
      <c r="AF3253" t="str">
        <f t="shared" si="50"/>
        <v>Endotracheal Tube I.D 7.0</v>
      </c>
    </row>
    <row r="3254" spans="1:32" x14ac:dyDescent="0.35">
      <c r="A3254" s="2" t="s">
        <v>45030</v>
      </c>
      <c r="B3254" s="2" t="s">
        <v>45031</v>
      </c>
      <c r="C3254" s="23">
        <v>0</v>
      </c>
      <c r="D3254" s="11" t="b">
        <f>FALSE()</f>
        <v>0</v>
      </c>
      <c r="E3254" s="11" t="b">
        <f>FALSE()</f>
        <v>0</v>
      </c>
      <c r="F3254" s="2" t="s">
        <v>10</v>
      </c>
      <c r="G3254" s="2" t="s">
        <v>10</v>
      </c>
      <c r="H3254" s="2" t="s">
        <v>35778</v>
      </c>
      <c r="I3254" s="11" t="b">
        <f>FALSE()</f>
        <v>0</v>
      </c>
      <c r="J3254" s="24">
        <v>0</v>
      </c>
      <c r="K3254" s="24">
        <v>0</v>
      </c>
      <c r="L3254" s="2" t="s">
        <v>10</v>
      </c>
      <c r="M3254" t="str">
        <f>VLOOKUP(Table18[[#This Row],[No.]],N:O,2,FALSE)</f>
        <v>Endotracheal Tube I.D 7.5</v>
      </c>
      <c r="N3254" t="s">
        <v>45123</v>
      </c>
      <c r="O3254" t="s">
        <v>45124</v>
      </c>
      <c r="P3254">
        <v>0</v>
      </c>
      <c r="Q3254">
        <v>0</v>
      </c>
      <c r="R3254">
        <v>0</v>
      </c>
      <c r="S3254" s="22">
        <v>2610</v>
      </c>
      <c r="T3254" t="s">
        <v>35751</v>
      </c>
      <c r="U3254" t="s">
        <v>7105</v>
      </c>
      <c r="V3254" t="s">
        <v>7105</v>
      </c>
      <c r="W3254" t="s">
        <v>7105</v>
      </c>
      <c r="X3254">
        <v>0</v>
      </c>
      <c r="Y3254">
        <v>0</v>
      </c>
      <c r="Z3254">
        <v>0</v>
      </c>
      <c r="AB3254" t="s">
        <v>45125</v>
      </c>
      <c r="AF3254" t="str">
        <f t="shared" si="50"/>
        <v>Endotracheal Tube I.D 7.5</v>
      </c>
    </row>
    <row r="3255" spans="1:32" x14ac:dyDescent="0.35">
      <c r="A3255" s="2" t="s">
        <v>45033</v>
      </c>
      <c r="B3255" s="2" t="s">
        <v>45034</v>
      </c>
      <c r="C3255" s="23">
        <v>0</v>
      </c>
      <c r="D3255" s="11" t="b">
        <f>FALSE()</f>
        <v>0</v>
      </c>
      <c r="E3255" s="11" t="b">
        <f>FALSE()</f>
        <v>0</v>
      </c>
      <c r="F3255" s="2" t="s">
        <v>10</v>
      </c>
      <c r="G3255" s="2" t="s">
        <v>10</v>
      </c>
      <c r="H3255" s="2" t="s">
        <v>35778</v>
      </c>
      <c r="I3255" s="11" t="b">
        <f>FALSE()</f>
        <v>0</v>
      </c>
      <c r="J3255" s="24">
        <v>0</v>
      </c>
      <c r="K3255" s="24">
        <v>0</v>
      </c>
      <c r="L3255" s="2" t="s">
        <v>10</v>
      </c>
      <c r="M3255" t="str">
        <f>VLOOKUP(Table18[[#This Row],[No.]],N:O,2,FALSE)</f>
        <v>Endotracheal Tube I.D 8.0</v>
      </c>
      <c r="N3255" t="s">
        <v>45126</v>
      </c>
      <c r="O3255" t="s">
        <v>45127</v>
      </c>
      <c r="P3255">
        <v>0</v>
      </c>
      <c r="Q3255">
        <v>0</v>
      </c>
      <c r="R3255">
        <v>0</v>
      </c>
      <c r="S3255">
        <v>0</v>
      </c>
      <c r="T3255" t="s">
        <v>35751</v>
      </c>
      <c r="U3255" t="s">
        <v>7105</v>
      </c>
      <c r="V3255" t="s">
        <v>7105</v>
      </c>
      <c r="W3255" t="s">
        <v>7105</v>
      </c>
      <c r="X3255">
        <v>0</v>
      </c>
      <c r="Y3255">
        <v>0</v>
      </c>
      <c r="Z3255">
        <v>0</v>
      </c>
      <c r="AB3255" t="s">
        <v>45128</v>
      </c>
      <c r="AF3255" t="str">
        <f t="shared" si="50"/>
        <v>Endotracheal Tube I.D 8.0</v>
      </c>
    </row>
    <row r="3256" spans="1:32" x14ac:dyDescent="0.35">
      <c r="A3256" s="2" t="s">
        <v>45036</v>
      </c>
      <c r="B3256" s="2" t="s">
        <v>45037</v>
      </c>
      <c r="C3256" s="23">
        <v>0</v>
      </c>
      <c r="D3256" s="11" t="b">
        <f>FALSE()</f>
        <v>0</v>
      </c>
      <c r="E3256" s="11" t="b">
        <f>FALSE()</f>
        <v>0</v>
      </c>
      <c r="F3256" s="2" t="s">
        <v>10</v>
      </c>
      <c r="G3256" s="2" t="s">
        <v>10</v>
      </c>
      <c r="H3256" s="2" t="s">
        <v>35778</v>
      </c>
      <c r="I3256" s="11" t="b">
        <f>FALSE()</f>
        <v>0</v>
      </c>
      <c r="J3256" s="24">
        <v>0</v>
      </c>
      <c r="K3256" s="24">
        <v>0</v>
      </c>
      <c r="L3256" s="2" t="s">
        <v>10</v>
      </c>
      <c r="M3256" t="str">
        <f>VLOOKUP(Table18[[#This Row],[No.]],N:O,2,FALSE)</f>
        <v>Endotracheal Tube I.D 8.5</v>
      </c>
      <c r="N3256" t="s">
        <v>45129</v>
      </c>
      <c r="O3256" t="s">
        <v>45130</v>
      </c>
      <c r="P3256">
        <v>0</v>
      </c>
      <c r="Q3256">
        <v>0</v>
      </c>
      <c r="R3256">
        <v>0</v>
      </c>
      <c r="S3256">
        <v>50</v>
      </c>
      <c r="T3256" t="s">
        <v>35778</v>
      </c>
      <c r="U3256" t="s">
        <v>7105</v>
      </c>
      <c r="V3256" t="s">
        <v>7105</v>
      </c>
      <c r="W3256" t="s">
        <v>7133</v>
      </c>
      <c r="X3256">
        <v>0</v>
      </c>
      <c r="Y3256">
        <v>0</v>
      </c>
      <c r="Z3256">
        <v>0</v>
      </c>
      <c r="AB3256" t="s">
        <v>45131</v>
      </c>
      <c r="AF3256" t="str">
        <f t="shared" si="50"/>
        <v>Endotracheal Tube I.D 8.5</v>
      </c>
    </row>
    <row r="3257" spans="1:32" x14ac:dyDescent="0.35">
      <c r="A3257" s="2" t="s">
        <v>45039</v>
      </c>
      <c r="B3257" s="2" t="s">
        <v>45040</v>
      </c>
      <c r="C3257" s="23">
        <v>100</v>
      </c>
      <c r="D3257" s="11" t="b">
        <f>FALSE()</f>
        <v>0</v>
      </c>
      <c r="E3257" s="11" t="b">
        <f>FALSE()</f>
        <v>0</v>
      </c>
      <c r="F3257" s="2" t="s">
        <v>10</v>
      </c>
      <c r="G3257" s="2" t="s">
        <v>10</v>
      </c>
      <c r="H3257" s="2" t="s">
        <v>35778</v>
      </c>
      <c r="I3257" s="11" t="b">
        <f>FALSE()</f>
        <v>0</v>
      </c>
      <c r="J3257" s="24">
        <v>0</v>
      </c>
      <c r="K3257" s="24">
        <v>0</v>
      </c>
      <c r="L3257" s="2" t="s">
        <v>10</v>
      </c>
      <c r="M3257" t="str">
        <f>VLOOKUP(Table18[[#This Row],[No.]],N:O,2,FALSE)</f>
        <v>Endotracheal Tube I.D 9.0</v>
      </c>
      <c r="N3257" t="s">
        <v>45132</v>
      </c>
      <c r="O3257" t="s">
        <v>45133</v>
      </c>
      <c r="P3257">
        <v>0</v>
      </c>
      <c r="Q3257">
        <v>0</v>
      </c>
      <c r="R3257">
        <v>0</v>
      </c>
      <c r="S3257">
        <v>0</v>
      </c>
      <c r="T3257" t="s">
        <v>35751</v>
      </c>
      <c r="U3257" t="s">
        <v>7105</v>
      </c>
      <c r="V3257" t="s">
        <v>7105</v>
      </c>
      <c r="W3257" t="s">
        <v>7105</v>
      </c>
      <c r="X3257">
        <v>0</v>
      </c>
      <c r="Y3257">
        <v>0</v>
      </c>
      <c r="Z3257">
        <v>0</v>
      </c>
      <c r="AB3257" t="s">
        <v>45134</v>
      </c>
      <c r="AF3257" t="str">
        <f t="shared" si="50"/>
        <v>Endotracheal Tube I.D 9.0</v>
      </c>
    </row>
    <row r="3258" spans="1:32" x14ac:dyDescent="0.35">
      <c r="A3258" s="2" t="s">
        <v>45042</v>
      </c>
      <c r="B3258" s="2" t="s">
        <v>45043</v>
      </c>
      <c r="C3258" s="23">
        <v>100</v>
      </c>
      <c r="D3258" s="11" t="b">
        <f>FALSE()</f>
        <v>0</v>
      </c>
      <c r="E3258" s="11" t="b">
        <f>FALSE()</f>
        <v>0</v>
      </c>
      <c r="F3258" s="2" t="s">
        <v>10</v>
      </c>
      <c r="G3258" s="2" t="s">
        <v>10</v>
      </c>
      <c r="H3258" s="2" t="s">
        <v>35778</v>
      </c>
      <c r="I3258" s="11" t="b">
        <f>FALSE()</f>
        <v>0</v>
      </c>
      <c r="J3258" s="24">
        <v>0</v>
      </c>
      <c r="K3258" s="24">
        <v>0</v>
      </c>
      <c r="L3258" s="2" t="s">
        <v>10</v>
      </c>
      <c r="M3258" t="str">
        <f>VLOOKUP(Table18[[#This Row],[No.]],N:O,2,FALSE)</f>
        <v>Endotracheal Tube I.D 9.5</v>
      </c>
      <c r="N3258" t="s">
        <v>45135</v>
      </c>
      <c r="O3258" t="s">
        <v>45136</v>
      </c>
      <c r="P3258">
        <v>54</v>
      </c>
      <c r="Q3258">
        <v>54</v>
      </c>
      <c r="R3258">
        <v>54</v>
      </c>
      <c r="S3258">
        <v>70</v>
      </c>
      <c r="T3258" t="s">
        <v>35751</v>
      </c>
      <c r="U3258" t="s">
        <v>7105</v>
      </c>
      <c r="V3258" t="s">
        <v>7105</v>
      </c>
      <c r="W3258" t="s">
        <v>7105</v>
      </c>
      <c r="X3258">
        <v>0</v>
      </c>
      <c r="Y3258">
        <v>0</v>
      </c>
      <c r="Z3258">
        <v>0</v>
      </c>
      <c r="AB3258" t="s">
        <v>45137</v>
      </c>
      <c r="AF3258" t="str">
        <f t="shared" si="50"/>
        <v>Endotracheal Tube I.D 9.5</v>
      </c>
    </row>
    <row r="3259" spans="1:32" x14ac:dyDescent="0.35">
      <c r="A3259" s="2" t="s">
        <v>45045</v>
      </c>
      <c r="B3259" s="2" t="s">
        <v>45046</v>
      </c>
      <c r="C3259" s="23">
        <v>0</v>
      </c>
      <c r="D3259" s="11" t="b">
        <f>FALSE()</f>
        <v>0</v>
      </c>
      <c r="E3259" s="11" t="b">
        <f>FALSE()</f>
        <v>0</v>
      </c>
      <c r="F3259" s="2" t="s">
        <v>10</v>
      </c>
      <c r="G3259" s="2" t="s">
        <v>10</v>
      </c>
      <c r="H3259" s="2" t="s">
        <v>35778</v>
      </c>
      <c r="I3259" s="11" t="b">
        <f>TRUE()</f>
        <v>1</v>
      </c>
      <c r="J3259" s="24">
        <v>0</v>
      </c>
      <c r="K3259" s="24">
        <v>0</v>
      </c>
      <c r="L3259" s="2" t="s">
        <v>10</v>
      </c>
      <c r="M3259" t="str">
        <f>VLOOKUP(Table18[[#This Row],[No.]],N:O,2,FALSE)</f>
        <v>Feeding Bag 1200ml</v>
      </c>
      <c r="N3259" t="s">
        <v>45138</v>
      </c>
      <c r="O3259" t="s">
        <v>45139</v>
      </c>
      <c r="P3259">
        <v>54</v>
      </c>
      <c r="Q3259">
        <v>54</v>
      </c>
      <c r="R3259">
        <v>54</v>
      </c>
      <c r="S3259">
        <v>10</v>
      </c>
      <c r="T3259" t="s">
        <v>35751</v>
      </c>
      <c r="U3259" t="s">
        <v>7105</v>
      </c>
      <c r="V3259" t="s">
        <v>7105</v>
      </c>
      <c r="W3259" t="s">
        <v>7105</v>
      </c>
      <c r="X3259" s="4">
        <v>1100</v>
      </c>
      <c r="Y3259">
        <v>0</v>
      </c>
      <c r="Z3259">
        <v>0</v>
      </c>
      <c r="AB3259" t="s">
        <v>45140</v>
      </c>
      <c r="AE3259" t="s">
        <v>37006</v>
      </c>
      <c r="AF3259" t="str">
        <f t="shared" si="50"/>
        <v>Feeding Bag 1200ml</v>
      </c>
    </row>
    <row r="3260" spans="1:32" x14ac:dyDescent="0.35">
      <c r="A3260" s="2" t="s">
        <v>45048</v>
      </c>
      <c r="B3260" s="2" t="s">
        <v>45049</v>
      </c>
      <c r="C3260" s="23">
        <v>1509</v>
      </c>
      <c r="D3260" s="11" t="b">
        <f>FALSE()</f>
        <v>0</v>
      </c>
      <c r="E3260" s="11" t="b">
        <f>FALSE()</f>
        <v>0</v>
      </c>
      <c r="F3260" s="2" t="s">
        <v>10</v>
      </c>
      <c r="G3260" s="2" t="s">
        <v>10</v>
      </c>
      <c r="H3260" s="2" t="s">
        <v>36465</v>
      </c>
      <c r="I3260" s="11" t="b">
        <f>FALSE()</f>
        <v>0</v>
      </c>
      <c r="J3260" s="24">
        <v>1400</v>
      </c>
      <c r="K3260" s="24">
        <v>0</v>
      </c>
      <c r="L3260" s="2" t="s">
        <v>10</v>
      </c>
      <c r="M3260" t="str">
        <f>VLOOKUP(Table18[[#This Row],[No.]],N:O,2,FALSE)</f>
        <v>Gauze Roll 1.5 Kg</v>
      </c>
      <c r="N3260" t="s">
        <v>45141</v>
      </c>
      <c r="O3260" t="s">
        <v>45142</v>
      </c>
      <c r="P3260">
        <v>50</v>
      </c>
      <c r="Q3260">
        <v>50</v>
      </c>
      <c r="R3260">
        <v>50</v>
      </c>
      <c r="S3260">
        <v>4</v>
      </c>
      <c r="T3260" t="s">
        <v>35751</v>
      </c>
      <c r="U3260" t="s">
        <v>7105</v>
      </c>
      <c r="V3260" t="s">
        <v>7105</v>
      </c>
      <c r="W3260" t="s">
        <v>7105</v>
      </c>
      <c r="X3260">
        <v>0</v>
      </c>
      <c r="Y3260">
        <v>0</v>
      </c>
      <c r="Z3260">
        <v>0</v>
      </c>
      <c r="AB3260" t="s">
        <v>45143</v>
      </c>
      <c r="AF3260" t="str">
        <f t="shared" si="50"/>
        <v>Gauze Roll 1.5 Kg</v>
      </c>
    </row>
    <row r="3261" spans="1:32" x14ac:dyDescent="0.35">
      <c r="A3261" s="2" t="s">
        <v>45051</v>
      </c>
      <c r="B3261" s="2" t="s">
        <v>45052</v>
      </c>
      <c r="C3261" s="23">
        <v>0</v>
      </c>
      <c r="D3261" s="11" t="b">
        <f>FALSE()</f>
        <v>0</v>
      </c>
      <c r="E3261" s="11" t="b">
        <f>FALSE()</f>
        <v>0</v>
      </c>
      <c r="F3261" s="2" t="s">
        <v>10</v>
      </c>
      <c r="G3261" s="2" t="s">
        <v>10</v>
      </c>
      <c r="H3261" s="2" t="s">
        <v>35778</v>
      </c>
      <c r="I3261" s="11" t="b">
        <f>FALSE()</f>
        <v>0</v>
      </c>
      <c r="J3261" s="24">
        <v>2400</v>
      </c>
      <c r="K3261" s="24">
        <v>0</v>
      </c>
      <c r="L3261" s="2" t="s">
        <v>10</v>
      </c>
      <c r="M3261" t="str">
        <f>VLOOKUP(Table18[[#This Row],[No.]],N:O,2,FALSE)</f>
        <v>Laryngeal Mask Airway</v>
      </c>
      <c r="N3261" t="s">
        <v>45144</v>
      </c>
      <c r="O3261" t="s">
        <v>45145</v>
      </c>
      <c r="P3261">
        <v>50</v>
      </c>
      <c r="Q3261">
        <v>50</v>
      </c>
      <c r="R3261">
        <v>50</v>
      </c>
      <c r="S3261">
        <v>5</v>
      </c>
      <c r="T3261" t="s">
        <v>35751</v>
      </c>
      <c r="U3261" t="s">
        <v>7105</v>
      </c>
      <c r="V3261" t="s">
        <v>7105</v>
      </c>
      <c r="W3261" t="s">
        <v>7105</v>
      </c>
      <c r="X3261">
        <v>0</v>
      </c>
      <c r="Y3261">
        <v>0</v>
      </c>
      <c r="Z3261">
        <v>0</v>
      </c>
      <c r="AB3261" t="s">
        <v>45146</v>
      </c>
      <c r="AF3261" t="str">
        <f t="shared" si="50"/>
        <v>Laryngeal Mask Airway</v>
      </c>
    </row>
    <row r="3262" spans="1:32" x14ac:dyDescent="0.35">
      <c r="A3262" s="2" t="s">
        <v>45054</v>
      </c>
      <c r="B3262" s="2" t="s">
        <v>45055</v>
      </c>
      <c r="C3262" s="23">
        <v>524</v>
      </c>
      <c r="D3262" s="11" t="b">
        <f>FALSE()</f>
        <v>0</v>
      </c>
      <c r="E3262" s="11" t="b">
        <f>FALSE()</f>
        <v>0</v>
      </c>
      <c r="F3262" s="2" t="s">
        <v>10</v>
      </c>
      <c r="G3262" s="2" t="s">
        <v>10</v>
      </c>
      <c r="H3262" s="2" t="s">
        <v>35763</v>
      </c>
      <c r="I3262" s="11" t="b">
        <f>FALSE()</f>
        <v>0</v>
      </c>
      <c r="J3262" s="24">
        <v>400</v>
      </c>
      <c r="K3262" s="24">
        <v>0</v>
      </c>
      <c r="L3262" s="2" t="s">
        <v>10</v>
      </c>
      <c r="M3262" t="str">
        <f>VLOOKUP(Table18[[#This Row],[No.]],N:O,2,FALSE)</f>
        <v>Latex Examination Gloves 7.5</v>
      </c>
      <c r="N3262" t="s">
        <v>45147</v>
      </c>
      <c r="O3262" t="s">
        <v>45148</v>
      </c>
      <c r="P3262">
        <v>0</v>
      </c>
      <c r="Q3262">
        <v>0</v>
      </c>
      <c r="R3262">
        <v>0</v>
      </c>
      <c r="S3262">
        <v>50</v>
      </c>
      <c r="T3262" t="s">
        <v>35751</v>
      </c>
      <c r="U3262" t="s">
        <v>7105</v>
      </c>
      <c r="V3262" t="s">
        <v>7105</v>
      </c>
      <c r="W3262" t="s">
        <v>7105</v>
      </c>
      <c r="X3262">
        <v>0</v>
      </c>
      <c r="Y3262">
        <v>0</v>
      </c>
      <c r="Z3262">
        <v>0</v>
      </c>
      <c r="AB3262" t="s">
        <v>45149</v>
      </c>
      <c r="AF3262" t="str">
        <f t="shared" si="50"/>
        <v>Latex Examination Gloves 7.5</v>
      </c>
    </row>
    <row r="3263" spans="1:32" x14ac:dyDescent="0.35">
      <c r="A3263" s="2" t="s">
        <v>45057</v>
      </c>
      <c r="B3263" s="2" t="s">
        <v>45058</v>
      </c>
      <c r="C3263" s="23">
        <v>0</v>
      </c>
      <c r="D3263" s="11" t="b">
        <f>FALSE()</f>
        <v>0</v>
      </c>
      <c r="E3263" s="11" t="b">
        <f>FALSE()</f>
        <v>0</v>
      </c>
      <c r="F3263" s="2" t="s">
        <v>10</v>
      </c>
      <c r="G3263" s="2" t="s">
        <v>10</v>
      </c>
      <c r="H3263" s="2" t="s">
        <v>35778</v>
      </c>
      <c r="I3263" s="11" t="b">
        <f>FALSE()</f>
        <v>0</v>
      </c>
      <c r="J3263" s="24">
        <v>0</v>
      </c>
      <c r="K3263" s="24">
        <v>0</v>
      </c>
      <c r="L3263" s="2" t="s">
        <v>10</v>
      </c>
      <c r="M3263" t="str">
        <f>VLOOKUP(Table18[[#This Row],[No.]],N:O,2,FALSE)</f>
        <v>Nasogastric Tube Size 6</v>
      </c>
      <c r="N3263" t="s">
        <v>45150</v>
      </c>
      <c r="O3263" t="s">
        <v>45151</v>
      </c>
      <c r="P3263">
        <v>60</v>
      </c>
      <c r="Q3263">
        <v>60</v>
      </c>
      <c r="R3263">
        <v>60</v>
      </c>
      <c r="S3263">
        <v>100</v>
      </c>
      <c r="T3263" t="s">
        <v>35751</v>
      </c>
      <c r="U3263" t="s">
        <v>7105</v>
      </c>
      <c r="V3263" t="s">
        <v>7105</v>
      </c>
      <c r="W3263" t="s">
        <v>7105</v>
      </c>
      <c r="X3263">
        <v>0</v>
      </c>
      <c r="Y3263">
        <v>0</v>
      </c>
      <c r="Z3263">
        <v>0</v>
      </c>
      <c r="AB3263" t="s">
        <v>45152</v>
      </c>
      <c r="AE3263" t="s">
        <v>37006</v>
      </c>
      <c r="AF3263" t="str">
        <f t="shared" si="50"/>
        <v>Nasogastric Tube Size 6</v>
      </c>
    </row>
    <row r="3264" spans="1:32" x14ac:dyDescent="0.35">
      <c r="A3264" s="2" t="s">
        <v>45060</v>
      </c>
      <c r="B3264" s="2" t="s">
        <v>45061</v>
      </c>
      <c r="C3264" s="23">
        <v>0</v>
      </c>
      <c r="D3264" s="11" t="b">
        <f>FALSE()</f>
        <v>0</v>
      </c>
      <c r="E3264" s="11" t="b">
        <f>FALSE()</f>
        <v>0</v>
      </c>
      <c r="F3264" s="2" t="s">
        <v>10</v>
      </c>
      <c r="G3264" s="2" t="s">
        <v>10</v>
      </c>
      <c r="H3264" s="2" t="s">
        <v>35778</v>
      </c>
      <c r="I3264" s="11" t="b">
        <f>FALSE()</f>
        <v>0</v>
      </c>
      <c r="J3264" s="24">
        <v>12</v>
      </c>
      <c r="K3264" s="24">
        <v>0</v>
      </c>
      <c r="L3264" s="2" t="s">
        <v>10</v>
      </c>
      <c r="M3264" t="str">
        <f>VLOOKUP(Table18[[#This Row],[No.]],N:O,2,FALSE)</f>
        <v>Nasogastric Tube Size 8</v>
      </c>
      <c r="N3264" t="s">
        <v>45153</v>
      </c>
      <c r="O3264" t="s">
        <v>45154</v>
      </c>
      <c r="P3264">
        <v>50</v>
      </c>
      <c r="Q3264">
        <v>50</v>
      </c>
      <c r="R3264">
        <v>50</v>
      </c>
      <c r="S3264">
        <v>60</v>
      </c>
      <c r="T3264" t="s">
        <v>35751</v>
      </c>
      <c r="U3264" t="s">
        <v>7105</v>
      </c>
      <c r="V3264" t="s">
        <v>7105</v>
      </c>
      <c r="W3264" t="s">
        <v>7105</v>
      </c>
      <c r="X3264">
        <v>0</v>
      </c>
      <c r="Y3264">
        <v>0</v>
      </c>
      <c r="Z3264">
        <v>0</v>
      </c>
      <c r="AB3264" t="s">
        <v>45155</v>
      </c>
      <c r="AF3264" t="str">
        <f t="shared" si="50"/>
        <v>Nasogastric Tube Size 8</v>
      </c>
    </row>
    <row r="3265" spans="1:32" x14ac:dyDescent="0.35">
      <c r="A3265" s="2" t="s">
        <v>45063</v>
      </c>
      <c r="B3265" s="2" t="s">
        <v>45064</v>
      </c>
      <c r="C3265" s="23">
        <v>0</v>
      </c>
      <c r="D3265" s="11" t="b">
        <f>FALSE()</f>
        <v>0</v>
      </c>
      <c r="E3265" s="11" t="b">
        <f>FALSE()</f>
        <v>0</v>
      </c>
      <c r="F3265" s="2" t="s">
        <v>10</v>
      </c>
      <c r="G3265" s="2" t="s">
        <v>10</v>
      </c>
      <c r="H3265" s="2" t="s">
        <v>35778</v>
      </c>
      <c r="I3265" s="11" t="b">
        <f>FALSE()</f>
        <v>0</v>
      </c>
      <c r="J3265" s="24">
        <v>0</v>
      </c>
      <c r="K3265" s="24">
        <v>0</v>
      </c>
      <c r="L3265" s="2" t="s">
        <v>10</v>
      </c>
      <c r="M3265" t="str">
        <f>VLOOKUP(Table18[[#This Row],[No.]],N:O,2,FALSE)</f>
        <v>Nasogastric Tube Size 10</v>
      </c>
      <c r="N3265" t="s">
        <v>45156</v>
      </c>
      <c r="O3265" t="s">
        <v>45157</v>
      </c>
      <c r="P3265">
        <v>46</v>
      </c>
      <c r="Q3265">
        <v>46</v>
      </c>
      <c r="R3265">
        <v>46</v>
      </c>
      <c r="S3265">
        <v>9</v>
      </c>
      <c r="T3265" t="s">
        <v>35751</v>
      </c>
      <c r="U3265" t="s">
        <v>7105</v>
      </c>
      <c r="V3265" t="s">
        <v>7105</v>
      </c>
      <c r="W3265" t="s">
        <v>7105</v>
      </c>
      <c r="X3265">
        <v>0</v>
      </c>
      <c r="Y3265">
        <v>0</v>
      </c>
      <c r="Z3265">
        <v>0</v>
      </c>
      <c r="AB3265" t="s">
        <v>45158</v>
      </c>
      <c r="AF3265" t="str">
        <f t="shared" si="50"/>
        <v>Nasogastric Tube Size 10</v>
      </c>
    </row>
    <row r="3266" spans="1:32" x14ac:dyDescent="0.35">
      <c r="A3266" s="2" t="s">
        <v>45066</v>
      </c>
      <c r="B3266" s="2" t="s">
        <v>45067</v>
      </c>
      <c r="C3266" s="23">
        <v>0</v>
      </c>
      <c r="D3266" s="11" t="b">
        <f>FALSE()</f>
        <v>0</v>
      </c>
      <c r="E3266" s="11" t="b">
        <f>FALSE()</f>
        <v>0</v>
      </c>
      <c r="F3266" s="2" t="s">
        <v>10</v>
      </c>
      <c r="G3266" s="2" t="s">
        <v>10</v>
      </c>
      <c r="H3266" s="2" t="s">
        <v>35778</v>
      </c>
      <c r="I3266" s="11" t="b">
        <f>FALSE()</f>
        <v>0</v>
      </c>
      <c r="J3266" s="24">
        <v>0</v>
      </c>
      <c r="K3266" s="24">
        <v>0</v>
      </c>
      <c r="L3266" s="2" t="s">
        <v>10</v>
      </c>
      <c r="M3266" t="str">
        <f>VLOOKUP(Table18[[#This Row],[No.]],N:O,2,FALSE)</f>
        <v>Nasogastric Tube Size 12</v>
      </c>
      <c r="N3266" t="s">
        <v>45159</v>
      </c>
      <c r="O3266" t="s">
        <v>45160</v>
      </c>
      <c r="P3266">
        <v>50</v>
      </c>
      <c r="Q3266">
        <v>50</v>
      </c>
      <c r="R3266">
        <v>50</v>
      </c>
      <c r="S3266">
        <v>0</v>
      </c>
      <c r="T3266" t="s">
        <v>35751</v>
      </c>
      <c r="U3266" t="s">
        <v>7105</v>
      </c>
      <c r="V3266" t="s">
        <v>7105</v>
      </c>
      <c r="W3266" t="s">
        <v>7105</v>
      </c>
      <c r="X3266">
        <v>0</v>
      </c>
      <c r="Y3266">
        <v>0</v>
      </c>
      <c r="Z3266">
        <v>0</v>
      </c>
      <c r="AB3266" t="s">
        <v>45161</v>
      </c>
      <c r="AF3266" t="str">
        <f t="shared" si="50"/>
        <v>Nasogastric Tube Size 12</v>
      </c>
    </row>
    <row r="3267" spans="1:32" x14ac:dyDescent="0.35">
      <c r="A3267" s="2" t="s">
        <v>45069</v>
      </c>
      <c r="B3267" s="2" t="s">
        <v>45070</v>
      </c>
      <c r="C3267" s="23">
        <v>0</v>
      </c>
      <c r="D3267" s="11" t="b">
        <f>FALSE()</f>
        <v>0</v>
      </c>
      <c r="E3267" s="11" t="b">
        <f>FALSE()</f>
        <v>0</v>
      </c>
      <c r="F3267" s="2" t="s">
        <v>10</v>
      </c>
      <c r="G3267" s="2" t="s">
        <v>10</v>
      </c>
      <c r="H3267" s="2" t="s">
        <v>35778</v>
      </c>
      <c r="I3267" s="11" t="b">
        <f>FALSE()</f>
        <v>0</v>
      </c>
      <c r="J3267" s="24">
        <v>0</v>
      </c>
      <c r="K3267" s="24">
        <v>0</v>
      </c>
      <c r="L3267" s="2" t="s">
        <v>10</v>
      </c>
      <c r="M3267" t="str">
        <f>VLOOKUP(Table18[[#This Row],[No.]],N:O,2,FALSE)</f>
        <v>Nasogastric Tube Size 14</v>
      </c>
      <c r="N3267" t="s">
        <v>45162</v>
      </c>
      <c r="O3267" t="s">
        <v>45163</v>
      </c>
      <c r="P3267">
        <v>82</v>
      </c>
      <c r="Q3267">
        <v>82</v>
      </c>
      <c r="R3267">
        <v>82</v>
      </c>
      <c r="S3267">
        <v>48</v>
      </c>
      <c r="T3267" t="s">
        <v>35751</v>
      </c>
      <c r="U3267" t="s">
        <v>7105</v>
      </c>
      <c r="V3267" t="s">
        <v>7105</v>
      </c>
      <c r="W3267" t="s">
        <v>7105</v>
      </c>
      <c r="X3267">
        <v>890</v>
      </c>
      <c r="Y3267">
        <v>0</v>
      </c>
      <c r="Z3267">
        <v>0</v>
      </c>
      <c r="AB3267" t="s">
        <v>45164</v>
      </c>
      <c r="AF3267" t="str">
        <f t="shared" ref="AF3267:AF3330" si="51">VLOOKUP(A:A,N:O,2,FALSE)</f>
        <v>Nasogastric Tube Size 14</v>
      </c>
    </row>
    <row r="3268" spans="1:32" x14ac:dyDescent="0.35">
      <c r="A3268" s="2" t="s">
        <v>45072</v>
      </c>
      <c r="B3268" s="2" t="s">
        <v>45073</v>
      </c>
      <c r="C3268" s="23">
        <v>-100</v>
      </c>
      <c r="D3268" s="11" t="b">
        <f>FALSE()</f>
        <v>0</v>
      </c>
      <c r="E3268" s="11" t="b">
        <f>FALSE()</f>
        <v>0</v>
      </c>
      <c r="F3268" s="2" t="s">
        <v>10</v>
      </c>
      <c r="G3268" s="2" t="s">
        <v>10</v>
      </c>
      <c r="H3268" s="2" t="s">
        <v>35778</v>
      </c>
      <c r="I3268" s="11" t="b">
        <f>FALSE()</f>
        <v>0</v>
      </c>
      <c r="J3268" s="24">
        <v>0</v>
      </c>
      <c r="K3268" s="24">
        <v>0</v>
      </c>
      <c r="L3268" s="2" t="s">
        <v>10</v>
      </c>
      <c r="M3268" t="str">
        <f>VLOOKUP(Table18[[#This Row],[No.]],N:O,2,FALSE)</f>
        <v>Nasogastric Tube Size 16</v>
      </c>
      <c r="N3268" t="s">
        <v>45165</v>
      </c>
      <c r="O3268" t="s">
        <v>45166</v>
      </c>
      <c r="P3268">
        <v>100</v>
      </c>
      <c r="Q3268">
        <v>100</v>
      </c>
      <c r="R3268">
        <v>100</v>
      </c>
      <c r="S3268">
        <v>0</v>
      </c>
      <c r="T3268" t="s">
        <v>35751</v>
      </c>
      <c r="U3268" t="s">
        <v>7105</v>
      </c>
      <c r="V3268" t="s">
        <v>7105</v>
      </c>
      <c r="W3268" t="s">
        <v>7105</v>
      </c>
      <c r="X3268">
        <v>780</v>
      </c>
      <c r="Y3268">
        <v>0</v>
      </c>
      <c r="Z3268">
        <v>0</v>
      </c>
      <c r="AB3268" t="s">
        <v>45167</v>
      </c>
      <c r="AE3268" t="s">
        <v>37006</v>
      </c>
      <c r="AF3268" t="str">
        <f t="shared" si="51"/>
        <v>Nasogastric Tube Size 16</v>
      </c>
    </row>
    <row r="3269" spans="1:32" x14ac:dyDescent="0.35">
      <c r="A3269" s="2" t="s">
        <v>45075</v>
      </c>
      <c r="B3269" s="2" t="s">
        <v>45076</v>
      </c>
      <c r="C3269" s="23">
        <v>0</v>
      </c>
      <c r="D3269" s="11" t="b">
        <f>FALSE()</f>
        <v>0</v>
      </c>
      <c r="E3269" s="11" t="b">
        <f>FALSE()</f>
        <v>0</v>
      </c>
      <c r="F3269" s="2" t="s">
        <v>10</v>
      </c>
      <c r="G3269" s="2" t="s">
        <v>10</v>
      </c>
      <c r="H3269" s="2" t="s">
        <v>35778</v>
      </c>
      <c r="I3269" s="11" t="b">
        <f>FALSE()</f>
        <v>0</v>
      </c>
      <c r="J3269" s="24">
        <v>0</v>
      </c>
      <c r="K3269" s="24">
        <v>0</v>
      </c>
      <c r="L3269" s="2" t="s">
        <v>10</v>
      </c>
      <c r="M3269" t="str">
        <f>VLOOKUP(Table18[[#This Row],[No.]],N:O,2,FALSE)</f>
        <v>Nasogastric Tube Size 18</v>
      </c>
      <c r="N3269" t="s">
        <v>45168</v>
      </c>
      <c r="O3269" t="s">
        <v>45169</v>
      </c>
      <c r="P3269">
        <v>50</v>
      </c>
      <c r="Q3269">
        <v>50</v>
      </c>
      <c r="R3269">
        <v>50</v>
      </c>
      <c r="S3269">
        <v>4</v>
      </c>
      <c r="T3269" t="s">
        <v>35751</v>
      </c>
      <c r="U3269" t="s">
        <v>7105</v>
      </c>
      <c r="V3269" t="s">
        <v>7105</v>
      </c>
      <c r="W3269" t="s">
        <v>7105</v>
      </c>
      <c r="X3269">
        <v>0</v>
      </c>
      <c r="Y3269">
        <v>0</v>
      </c>
      <c r="Z3269">
        <v>0</v>
      </c>
      <c r="AB3269" t="s">
        <v>45170</v>
      </c>
      <c r="AF3269" t="str">
        <f t="shared" si="51"/>
        <v>Nasogastric Tube Size 18</v>
      </c>
    </row>
    <row r="3270" spans="1:32" x14ac:dyDescent="0.35">
      <c r="A3270" s="2" t="s">
        <v>45078</v>
      </c>
      <c r="B3270" s="2" t="s">
        <v>45079</v>
      </c>
      <c r="C3270" s="23">
        <v>0</v>
      </c>
      <c r="D3270" s="11" t="b">
        <f>FALSE()</f>
        <v>0</v>
      </c>
      <c r="E3270" s="11" t="b">
        <f>FALSE()</f>
        <v>0</v>
      </c>
      <c r="F3270" s="2" t="s">
        <v>10</v>
      </c>
      <c r="G3270" s="2" t="s">
        <v>10</v>
      </c>
      <c r="H3270" s="2" t="s">
        <v>35778</v>
      </c>
      <c r="I3270" s="11" t="b">
        <f>FALSE()</f>
        <v>0</v>
      </c>
      <c r="J3270" s="24">
        <v>0</v>
      </c>
      <c r="K3270" s="24">
        <v>0</v>
      </c>
      <c r="L3270" s="2" t="s">
        <v>10</v>
      </c>
      <c r="M3270" t="str">
        <f>VLOOKUP(Table18[[#This Row],[No.]],N:O,2,FALSE)</f>
        <v>Nasogastric Tube Size 20</v>
      </c>
      <c r="N3270" t="s">
        <v>45171</v>
      </c>
      <c r="O3270" t="s">
        <v>45172</v>
      </c>
      <c r="P3270">
        <v>50</v>
      </c>
      <c r="Q3270">
        <v>50</v>
      </c>
      <c r="R3270">
        <v>50</v>
      </c>
      <c r="S3270">
        <v>4</v>
      </c>
      <c r="T3270" t="s">
        <v>35751</v>
      </c>
      <c r="U3270" t="s">
        <v>7105</v>
      </c>
      <c r="V3270" t="s">
        <v>7105</v>
      </c>
      <c r="W3270" t="s">
        <v>7105</v>
      </c>
      <c r="X3270">
        <v>0</v>
      </c>
      <c r="Y3270">
        <v>0</v>
      </c>
      <c r="Z3270">
        <v>0</v>
      </c>
      <c r="AB3270" t="s">
        <v>45173</v>
      </c>
      <c r="AF3270" t="str">
        <f t="shared" si="51"/>
        <v>Nasogastric Tube Size 20</v>
      </c>
    </row>
    <row r="3271" spans="1:32" x14ac:dyDescent="0.35">
      <c r="A3271" s="2" t="s">
        <v>45081</v>
      </c>
      <c r="B3271" s="2" t="s">
        <v>45082</v>
      </c>
      <c r="C3271" s="23">
        <v>100</v>
      </c>
      <c r="D3271" s="11" t="b">
        <f>FALSE()</f>
        <v>0</v>
      </c>
      <c r="E3271" s="11" t="b">
        <f>FALSE()</f>
        <v>0</v>
      </c>
      <c r="F3271" s="2" t="s">
        <v>10</v>
      </c>
      <c r="G3271" s="2" t="s">
        <v>10</v>
      </c>
      <c r="H3271" s="2" t="s">
        <v>35778</v>
      </c>
      <c r="I3271" s="11" t="b">
        <f>FALSE()</f>
        <v>0</v>
      </c>
      <c r="J3271" s="24">
        <v>0</v>
      </c>
      <c r="K3271" s="24">
        <v>0</v>
      </c>
      <c r="L3271" s="2" t="s">
        <v>10</v>
      </c>
      <c r="M3271" t="str">
        <f>VLOOKUP(Table18[[#This Row],[No.]],N:O,2,FALSE)</f>
        <v>Nasogastric Tube Size 22</v>
      </c>
      <c r="N3271" t="s">
        <v>45174</v>
      </c>
      <c r="O3271" t="s">
        <v>45175</v>
      </c>
      <c r="P3271">
        <v>50</v>
      </c>
      <c r="Q3271">
        <v>50</v>
      </c>
      <c r="R3271">
        <v>50</v>
      </c>
      <c r="S3271">
        <v>4</v>
      </c>
      <c r="T3271" t="s">
        <v>35751</v>
      </c>
      <c r="U3271" t="s">
        <v>7105</v>
      </c>
      <c r="V3271" t="s">
        <v>7105</v>
      </c>
      <c r="W3271" t="s">
        <v>7105</v>
      </c>
      <c r="X3271">
        <v>0</v>
      </c>
      <c r="Y3271">
        <v>0</v>
      </c>
      <c r="Z3271">
        <v>0</v>
      </c>
      <c r="AB3271" t="s">
        <v>45176</v>
      </c>
      <c r="AF3271" t="str">
        <f t="shared" si="51"/>
        <v>Nasogastric Tube Size 22</v>
      </c>
    </row>
    <row r="3272" spans="1:32" x14ac:dyDescent="0.35">
      <c r="A3272" s="2" t="s">
        <v>45084</v>
      </c>
      <c r="B3272" s="2" t="s">
        <v>45085</v>
      </c>
      <c r="C3272" s="23">
        <v>100</v>
      </c>
      <c r="D3272" s="11" t="b">
        <f>FALSE()</f>
        <v>0</v>
      </c>
      <c r="E3272" s="11" t="b">
        <f>FALSE()</f>
        <v>0</v>
      </c>
      <c r="F3272" s="2" t="s">
        <v>10</v>
      </c>
      <c r="G3272" s="2" t="s">
        <v>10</v>
      </c>
      <c r="H3272" s="2" t="s">
        <v>35778</v>
      </c>
      <c r="I3272" s="11" t="b">
        <f>FALSE()</f>
        <v>0</v>
      </c>
      <c r="J3272" s="24">
        <v>0</v>
      </c>
      <c r="K3272" s="24">
        <v>0</v>
      </c>
      <c r="L3272" s="2" t="s">
        <v>10</v>
      </c>
      <c r="M3272" t="str">
        <f>VLOOKUP(Table18[[#This Row],[No.]],N:O,2,FALSE)</f>
        <v>Nasogastric Tube Size 24</v>
      </c>
      <c r="N3272" t="s">
        <v>45177</v>
      </c>
      <c r="O3272" t="s">
        <v>45178</v>
      </c>
      <c r="P3272">
        <v>70</v>
      </c>
      <c r="Q3272">
        <v>70</v>
      </c>
      <c r="R3272">
        <v>70</v>
      </c>
      <c r="S3272">
        <v>30</v>
      </c>
      <c r="T3272" t="s">
        <v>35751</v>
      </c>
      <c r="U3272" t="s">
        <v>7105</v>
      </c>
      <c r="V3272" t="s">
        <v>7105</v>
      </c>
      <c r="W3272" t="s">
        <v>7105</v>
      </c>
      <c r="X3272">
        <v>780</v>
      </c>
      <c r="Y3272">
        <v>0</v>
      </c>
      <c r="Z3272">
        <v>0</v>
      </c>
      <c r="AB3272" t="s">
        <v>45179</v>
      </c>
      <c r="AF3272" t="str">
        <f t="shared" si="51"/>
        <v>Nasogastric Tube Size 24</v>
      </c>
    </row>
    <row r="3273" spans="1:32" x14ac:dyDescent="0.35">
      <c r="A3273" s="2" t="s">
        <v>45087</v>
      </c>
      <c r="B3273" s="2" t="s">
        <v>45088</v>
      </c>
      <c r="C3273" s="23">
        <v>0</v>
      </c>
      <c r="D3273" s="11" t="b">
        <f>FALSE()</f>
        <v>0</v>
      </c>
      <c r="E3273" s="11" t="b">
        <f>FALSE()</f>
        <v>0</v>
      </c>
      <c r="F3273" s="2" t="s">
        <v>10</v>
      </c>
      <c r="G3273" s="2" t="s">
        <v>10</v>
      </c>
      <c r="H3273" s="2" t="s">
        <v>35751</v>
      </c>
      <c r="I3273" s="11" t="b">
        <f>FALSE()</f>
        <v>0</v>
      </c>
      <c r="J3273" s="24">
        <v>0</v>
      </c>
      <c r="K3273" s="24">
        <v>0</v>
      </c>
      <c r="L3273" s="2" t="s">
        <v>10</v>
      </c>
      <c r="M3273" t="str">
        <f>VLOOKUP(Table18[[#This Row],[No.]],N:O,2,FALSE)</f>
        <v>Nylon Suture RB 0</v>
      </c>
      <c r="N3273" t="s">
        <v>45180</v>
      </c>
      <c r="O3273" t="s">
        <v>45181</v>
      </c>
      <c r="P3273">
        <v>50</v>
      </c>
      <c r="Q3273">
        <v>50</v>
      </c>
      <c r="R3273">
        <v>50</v>
      </c>
      <c r="S3273">
        <v>104</v>
      </c>
      <c r="T3273" t="s">
        <v>35751</v>
      </c>
      <c r="U3273" t="s">
        <v>7105</v>
      </c>
      <c r="V3273" t="s">
        <v>7105</v>
      </c>
      <c r="W3273" t="s">
        <v>7105</v>
      </c>
      <c r="X3273">
        <v>0</v>
      </c>
      <c r="Y3273">
        <v>0</v>
      </c>
      <c r="Z3273">
        <v>0</v>
      </c>
      <c r="AB3273" t="s">
        <v>45182</v>
      </c>
      <c r="AF3273" t="str">
        <f t="shared" si="51"/>
        <v>Nylon Suture RB 0</v>
      </c>
    </row>
    <row r="3274" spans="1:32" x14ac:dyDescent="0.35">
      <c r="A3274" s="2" t="s">
        <v>45090</v>
      </c>
      <c r="B3274" s="2" t="s">
        <v>45091</v>
      </c>
      <c r="C3274" s="23">
        <v>80</v>
      </c>
      <c r="D3274" s="11" t="b">
        <f>FALSE()</f>
        <v>0</v>
      </c>
      <c r="E3274" s="11" t="b">
        <f>FALSE()</f>
        <v>0</v>
      </c>
      <c r="F3274" s="2" t="s">
        <v>10</v>
      </c>
      <c r="G3274" s="2" t="s">
        <v>10</v>
      </c>
      <c r="H3274" s="2" t="s">
        <v>35751</v>
      </c>
      <c r="I3274" s="11" t="b">
        <f>FALSE()</f>
        <v>0</v>
      </c>
      <c r="J3274" s="24">
        <v>200</v>
      </c>
      <c r="K3274" s="24">
        <v>0</v>
      </c>
      <c r="L3274" s="2" t="s">
        <v>10</v>
      </c>
      <c r="M3274" t="str">
        <f>VLOOKUP(Table18[[#This Row],[No.]],N:O,2,FALSE)</f>
        <v>Nylon Suture RB 1</v>
      </c>
      <c r="N3274" t="s">
        <v>45183</v>
      </c>
      <c r="O3274" t="s">
        <v>45184</v>
      </c>
      <c r="P3274">
        <v>80</v>
      </c>
      <c r="Q3274">
        <v>80</v>
      </c>
      <c r="R3274">
        <v>80</v>
      </c>
      <c r="S3274">
        <v>0</v>
      </c>
      <c r="T3274" t="s">
        <v>35751</v>
      </c>
      <c r="U3274" t="s">
        <v>7105</v>
      </c>
      <c r="V3274" t="s">
        <v>7105</v>
      </c>
      <c r="W3274" t="s">
        <v>7105</v>
      </c>
      <c r="X3274" s="4">
        <v>1035.5</v>
      </c>
      <c r="Y3274">
        <v>0</v>
      </c>
      <c r="Z3274">
        <v>0</v>
      </c>
      <c r="AB3274" t="s">
        <v>45185</v>
      </c>
      <c r="AF3274" t="str">
        <f t="shared" si="51"/>
        <v>Nylon Suture RB 1</v>
      </c>
    </row>
    <row r="3275" spans="1:32" x14ac:dyDescent="0.35">
      <c r="A3275" s="2" t="s">
        <v>45093</v>
      </c>
      <c r="B3275" s="2" t="s">
        <v>45094</v>
      </c>
      <c r="C3275" s="23">
        <v>90</v>
      </c>
      <c r="D3275" s="11" t="b">
        <f>FALSE()</f>
        <v>0</v>
      </c>
      <c r="E3275" s="11" t="b">
        <f>FALSE()</f>
        <v>0</v>
      </c>
      <c r="F3275" s="2" t="s">
        <v>10</v>
      </c>
      <c r="G3275" s="2" t="s">
        <v>10</v>
      </c>
      <c r="H3275" s="2" t="s">
        <v>35751</v>
      </c>
      <c r="I3275" s="11" t="b">
        <f>FALSE()</f>
        <v>0</v>
      </c>
      <c r="J3275" s="24">
        <v>200</v>
      </c>
      <c r="K3275" s="24">
        <v>0</v>
      </c>
      <c r="L3275" s="2" t="s">
        <v>10</v>
      </c>
      <c r="M3275" t="str">
        <f>VLOOKUP(Table18[[#This Row],[No.]],N:O,2,FALSE)</f>
        <v>Nylon Suture RB 2</v>
      </c>
      <c r="N3275" t="s">
        <v>45186</v>
      </c>
      <c r="O3275" t="s">
        <v>45187</v>
      </c>
      <c r="P3275">
        <v>0</v>
      </c>
      <c r="Q3275">
        <v>0</v>
      </c>
      <c r="R3275">
        <v>0</v>
      </c>
      <c r="S3275">
        <v>0</v>
      </c>
      <c r="T3275" t="s">
        <v>35778</v>
      </c>
      <c r="U3275" t="s">
        <v>7105</v>
      </c>
      <c r="V3275" t="s">
        <v>7105</v>
      </c>
      <c r="W3275" t="s">
        <v>7105</v>
      </c>
      <c r="X3275">
        <v>0</v>
      </c>
      <c r="Y3275">
        <v>0</v>
      </c>
      <c r="Z3275">
        <v>0</v>
      </c>
      <c r="AB3275" t="s">
        <v>45188</v>
      </c>
      <c r="AF3275" t="str">
        <f t="shared" si="51"/>
        <v>Nylon Suture RB 2</v>
      </c>
    </row>
    <row r="3276" spans="1:32" x14ac:dyDescent="0.35">
      <c r="A3276" s="2" t="s">
        <v>45096</v>
      </c>
      <c r="B3276" s="2" t="s">
        <v>45097</v>
      </c>
      <c r="C3276" s="23">
        <v>60</v>
      </c>
      <c r="D3276" s="11" t="b">
        <f>FALSE()</f>
        <v>0</v>
      </c>
      <c r="E3276" s="11" t="b">
        <f>FALSE()</f>
        <v>0</v>
      </c>
      <c r="F3276" s="2" t="s">
        <v>10</v>
      </c>
      <c r="G3276" s="2" t="s">
        <v>10</v>
      </c>
      <c r="H3276" s="2" t="s">
        <v>35751</v>
      </c>
      <c r="I3276" s="11" t="b">
        <f>FALSE()</f>
        <v>0</v>
      </c>
      <c r="J3276" s="24">
        <v>300</v>
      </c>
      <c r="K3276" s="24">
        <v>0</v>
      </c>
      <c r="L3276" s="2" t="s">
        <v>10</v>
      </c>
      <c r="M3276" t="str">
        <f>VLOOKUP(Table18[[#This Row],[No.]],N:O,2,FALSE)</f>
        <v>Nylon Suture RB 3</v>
      </c>
      <c r="N3276" t="s">
        <v>45189</v>
      </c>
      <c r="O3276" t="s">
        <v>45190</v>
      </c>
      <c r="P3276">
        <v>0</v>
      </c>
      <c r="Q3276">
        <v>0</v>
      </c>
      <c r="R3276">
        <v>0</v>
      </c>
      <c r="S3276">
        <v>0</v>
      </c>
      <c r="T3276" t="s">
        <v>35778</v>
      </c>
      <c r="U3276" t="s">
        <v>7105</v>
      </c>
      <c r="V3276" t="s">
        <v>7105</v>
      </c>
      <c r="W3276" t="s">
        <v>7105</v>
      </c>
      <c r="X3276">
        <v>0</v>
      </c>
      <c r="Y3276">
        <v>0</v>
      </c>
      <c r="Z3276">
        <v>0</v>
      </c>
      <c r="AB3276" t="s">
        <v>45191</v>
      </c>
      <c r="AF3276" t="str">
        <f t="shared" si="51"/>
        <v>Nylon Suture RB 3</v>
      </c>
    </row>
    <row r="3277" spans="1:32" x14ac:dyDescent="0.35">
      <c r="A3277" s="2" t="s">
        <v>45099</v>
      </c>
      <c r="B3277" s="2" t="s">
        <v>45100</v>
      </c>
      <c r="C3277" s="23">
        <v>15</v>
      </c>
      <c r="D3277" s="11" t="b">
        <f>FALSE()</f>
        <v>0</v>
      </c>
      <c r="E3277" s="11" t="b">
        <f>FALSE()</f>
        <v>0</v>
      </c>
      <c r="F3277" s="2" t="s">
        <v>10</v>
      </c>
      <c r="G3277" s="2" t="s">
        <v>10</v>
      </c>
      <c r="H3277" s="2" t="s">
        <v>35751</v>
      </c>
      <c r="I3277" s="11" t="b">
        <f>FALSE()</f>
        <v>0</v>
      </c>
      <c r="J3277" s="24">
        <v>0</v>
      </c>
      <c r="K3277" s="24">
        <v>0</v>
      </c>
      <c r="L3277" s="2" t="s">
        <v>10</v>
      </c>
      <c r="M3277" t="str">
        <f>VLOOKUP(Table18[[#This Row],[No.]],N:O,2,FALSE)</f>
        <v>Nylon Suture RB 4</v>
      </c>
      <c r="N3277" t="s">
        <v>45192</v>
      </c>
      <c r="O3277" t="s">
        <v>45193</v>
      </c>
      <c r="P3277">
        <v>20</v>
      </c>
      <c r="Q3277">
        <v>20</v>
      </c>
      <c r="R3277">
        <v>20</v>
      </c>
      <c r="S3277">
        <v>0</v>
      </c>
      <c r="T3277" t="s">
        <v>35763</v>
      </c>
      <c r="U3277" t="s">
        <v>7105</v>
      </c>
      <c r="V3277" t="s">
        <v>7105</v>
      </c>
      <c r="W3277" t="s">
        <v>7105</v>
      </c>
      <c r="X3277">
        <v>0</v>
      </c>
      <c r="Y3277">
        <v>0</v>
      </c>
      <c r="Z3277">
        <v>0</v>
      </c>
      <c r="AB3277" t="s">
        <v>45194</v>
      </c>
      <c r="AF3277" t="str">
        <f t="shared" si="51"/>
        <v>Nylon Suture RB 4</v>
      </c>
    </row>
    <row r="3278" spans="1:32" x14ac:dyDescent="0.35">
      <c r="A3278" s="2" t="s">
        <v>45102</v>
      </c>
      <c r="B3278" s="2" t="s">
        <v>45103</v>
      </c>
      <c r="C3278" s="23">
        <v>2593</v>
      </c>
      <c r="D3278" s="11" t="b">
        <f>FALSE()</f>
        <v>0</v>
      </c>
      <c r="E3278" s="11" t="b">
        <f>FALSE()</f>
        <v>0</v>
      </c>
      <c r="F3278" s="2" t="s">
        <v>10</v>
      </c>
      <c r="G3278" s="2" t="s">
        <v>10</v>
      </c>
      <c r="H3278" s="2" t="s">
        <v>35778</v>
      </c>
      <c r="I3278" s="11" t="b">
        <f>FALSE()</f>
        <v>0</v>
      </c>
      <c r="J3278" s="24">
        <v>2150</v>
      </c>
      <c r="K3278" s="24">
        <v>0</v>
      </c>
      <c r="L3278" s="2" t="s">
        <v>10</v>
      </c>
      <c r="M3278" t="str">
        <f>VLOOKUP(Table18[[#This Row],[No.]],N:O,2,FALSE)</f>
        <v>Polythene Waste Bags (Black)</v>
      </c>
      <c r="N3278" t="s">
        <v>45195</v>
      </c>
      <c r="O3278" t="s">
        <v>45196</v>
      </c>
      <c r="P3278">
        <v>0</v>
      </c>
      <c r="Q3278">
        <v>0</v>
      </c>
      <c r="R3278">
        <v>0</v>
      </c>
      <c r="S3278">
        <v>0</v>
      </c>
      <c r="T3278" t="s">
        <v>36576</v>
      </c>
      <c r="U3278" t="s">
        <v>7105</v>
      </c>
      <c r="V3278" t="s">
        <v>7105</v>
      </c>
      <c r="W3278" t="s">
        <v>7133</v>
      </c>
      <c r="X3278">
        <v>0</v>
      </c>
      <c r="Y3278">
        <v>0</v>
      </c>
      <c r="Z3278">
        <v>0</v>
      </c>
      <c r="AB3278" t="s">
        <v>45197</v>
      </c>
      <c r="AF3278" t="str">
        <f t="shared" si="51"/>
        <v>Polythene Waste Bags (Black)</v>
      </c>
    </row>
    <row r="3279" spans="1:32" x14ac:dyDescent="0.35">
      <c r="A3279" s="2" t="s">
        <v>45105</v>
      </c>
      <c r="B3279" s="2" t="s">
        <v>45106</v>
      </c>
      <c r="C3279" s="23">
        <v>2000</v>
      </c>
      <c r="D3279" s="11" t="b">
        <f>FALSE()</f>
        <v>0</v>
      </c>
      <c r="E3279" s="11" t="b">
        <f>FALSE()</f>
        <v>0</v>
      </c>
      <c r="F3279" s="2" t="s">
        <v>10</v>
      </c>
      <c r="G3279" s="2" t="s">
        <v>10</v>
      </c>
      <c r="H3279" s="2" t="s">
        <v>35778</v>
      </c>
      <c r="I3279" s="11" t="b">
        <f>FALSE()</f>
        <v>0</v>
      </c>
      <c r="J3279" s="24">
        <v>32</v>
      </c>
      <c r="K3279" s="24">
        <v>0</v>
      </c>
      <c r="L3279" s="2" t="s">
        <v>10</v>
      </c>
      <c r="M3279" t="str">
        <f>VLOOKUP(Table18[[#This Row],[No.]],N:O,2,FALSE)</f>
        <v>Polythene Waste Bags (Yellow)</v>
      </c>
      <c r="N3279" t="s">
        <v>45198</v>
      </c>
      <c r="O3279" t="s">
        <v>45199</v>
      </c>
      <c r="P3279">
        <v>0</v>
      </c>
      <c r="Q3279">
        <v>0</v>
      </c>
      <c r="R3279">
        <v>0</v>
      </c>
      <c r="S3279">
        <v>0</v>
      </c>
      <c r="T3279" t="s">
        <v>36576</v>
      </c>
      <c r="U3279" t="s">
        <v>7105</v>
      </c>
      <c r="V3279" t="s">
        <v>7105</v>
      </c>
      <c r="W3279" t="s">
        <v>7105</v>
      </c>
      <c r="X3279">
        <v>0</v>
      </c>
      <c r="Y3279">
        <v>0</v>
      </c>
      <c r="Z3279">
        <v>0</v>
      </c>
      <c r="AB3279" t="s">
        <v>45200</v>
      </c>
      <c r="AF3279" t="str">
        <f t="shared" si="51"/>
        <v>Polythene Waste Bags (Yellow)</v>
      </c>
    </row>
    <row r="3280" spans="1:32" x14ac:dyDescent="0.35">
      <c r="A3280" s="2" t="s">
        <v>45108</v>
      </c>
      <c r="B3280" s="2" t="s">
        <v>45109</v>
      </c>
      <c r="C3280" s="23">
        <v>2300</v>
      </c>
      <c r="D3280" s="11" t="b">
        <f>FALSE()</f>
        <v>0</v>
      </c>
      <c r="E3280" s="11" t="b">
        <f>FALSE()</f>
        <v>0</v>
      </c>
      <c r="F3280" s="2" t="s">
        <v>10</v>
      </c>
      <c r="G3280" s="2" t="s">
        <v>10</v>
      </c>
      <c r="H3280" s="2" t="s">
        <v>35778</v>
      </c>
      <c r="I3280" s="11" t="b">
        <f>FALSE()</f>
        <v>0</v>
      </c>
      <c r="J3280" s="24">
        <v>32</v>
      </c>
      <c r="K3280" s="24">
        <v>0</v>
      </c>
      <c r="L3280" s="2" t="s">
        <v>10</v>
      </c>
      <c r="M3280" t="str">
        <f>VLOOKUP(Table18[[#This Row],[No.]],N:O,2,FALSE)</f>
        <v>Polythene Waste Bags (Red)</v>
      </c>
      <c r="N3280" t="s">
        <v>45201</v>
      </c>
      <c r="O3280" t="s">
        <v>45202</v>
      </c>
      <c r="P3280">
        <v>0</v>
      </c>
      <c r="Q3280">
        <v>0</v>
      </c>
      <c r="R3280">
        <v>0</v>
      </c>
      <c r="S3280">
        <v>0</v>
      </c>
      <c r="T3280" t="s">
        <v>36576</v>
      </c>
      <c r="U3280" t="s">
        <v>7105</v>
      </c>
      <c r="V3280" t="s">
        <v>7105</v>
      </c>
      <c r="W3280" t="s">
        <v>7133</v>
      </c>
      <c r="X3280">
        <v>0</v>
      </c>
      <c r="Y3280">
        <v>0</v>
      </c>
      <c r="Z3280">
        <v>0</v>
      </c>
      <c r="AB3280" t="s">
        <v>45203</v>
      </c>
      <c r="AF3280" t="str">
        <f t="shared" si="51"/>
        <v>Polythene Waste Bags (Red)</v>
      </c>
    </row>
    <row r="3281" spans="1:32" x14ac:dyDescent="0.35">
      <c r="A3281" s="2" t="s">
        <v>45111</v>
      </c>
      <c r="B3281" s="2" t="s">
        <v>45112</v>
      </c>
      <c r="C3281" s="23">
        <v>5</v>
      </c>
      <c r="D3281" s="11" t="b">
        <f>FALSE()</f>
        <v>0</v>
      </c>
      <c r="E3281" s="11" t="b">
        <f>FALSE()</f>
        <v>0</v>
      </c>
      <c r="F3281" s="2" t="s">
        <v>10</v>
      </c>
      <c r="G3281" s="2" t="s">
        <v>10</v>
      </c>
      <c r="H3281" s="2" t="s">
        <v>35751</v>
      </c>
      <c r="I3281" s="11" t="b">
        <f>FALSE()</f>
        <v>0</v>
      </c>
      <c r="J3281" s="24">
        <v>0</v>
      </c>
      <c r="K3281" s="24">
        <v>0</v>
      </c>
      <c r="L3281" s="2" t="s">
        <v>10</v>
      </c>
      <c r="M3281" t="str">
        <f>VLOOKUP(Table18[[#This Row],[No.]],N:O,2,FALSE)</f>
        <v>Silk Suture (All Sizes)</v>
      </c>
      <c r="N3281" t="s">
        <v>45204</v>
      </c>
      <c r="O3281" t="s">
        <v>45205</v>
      </c>
      <c r="P3281">
        <v>0</v>
      </c>
      <c r="Q3281">
        <v>0</v>
      </c>
      <c r="R3281">
        <v>0</v>
      </c>
      <c r="S3281" s="22">
        <v>2292</v>
      </c>
      <c r="T3281" t="s">
        <v>36183</v>
      </c>
      <c r="U3281" t="s">
        <v>7105</v>
      </c>
      <c r="V3281" t="s">
        <v>7105</v>
      </c>
      <c r="W3281" t="s">
        <v>7133</v>
      </c>
      <c r="X3281">
        <v>0</v>
      </c>
      <c r="Y3281">
        <v>0</v>
      </c>
      <c r="Z3281">
        <v>0</v>
      </c>
      <c r="AB3281" t="s">
        <v>45206</v>
      </c>
      <c r="AF3281" t="str">
        <f t="shared" si="51"/>
        <v>Silk Suture (All Sizes)</v>
      </c>
    </row>
    <row r="3282" spans="1:32" x14ac:dyDescent="0.35">
      <c r="A3282" s="2" t="s">
        <v>45114</v>
      </c>
      <c r="B3282" s="2" t="s">
        <v>45115</v>
      </c>
      <c r="C3282" s="23">
        <v>9900</v>
      </c>
      <c r="D3282" s="11" t="b">
        <f>FALSE()</f>
        <v>0</v>
      </c>
      <c r="E3282" s="11" t="b">
        <f>FALSE()</f>
        <v>0</v>
      </c>
      <c r="F3282" s="2" t="s">
        <v>10</v>
      </c>
      <c r="G3282" s="2" t="s">
        <v>10</v>
      </c>
      <c r="H3282" s="2" t="s">
        <v>36119</v>
      </c>
      <c r="I3282" s="11" t="b">
        <f>FALSE()</f>
        <v>0</v>
      </c>
      <c r="J3282" s="24">
        <v>0</v>
      </c>
      <c r="K3282" s="24">
        <v>0</v>
      </c>
      <c r="L3282" s="2" t="s">
        <v>10</v>
      </c>
      <c r="M3282" t="str">
        <f>VLOOKUP(Table18[[#This Row],[No.]],N:O,2,FALSE)</f>
        <v>Sterile Gloves 8</v>
      </c>
      <c r="N3282" t="s">
        <v>45207</v>
      </c>
      <c r="O3282" t="s">
        <v>45208</v>
      </c>
      <c r="P3282">
        <v>910</v>
      </c>
      <c r="Q3282">
        <v>910</v>
      </c>
      <c r="R3282">
        <v>910</v>
      </c>
      <c r="S3282" s="22">
        <v>1690</v>
      </c>
      <c r="T3282" t="s">
        <v>36449</v>
      </c>
      <c r="U3282" t="s">
        <v>7105</v>
      </c>
      <c r="V3282" t="s">
        <v>7105</v>
      </c>
      <c r="W3282" t="s">
        <v>7105</v>
      </c>
      <c r="X3282">
        <v>70</v>
      </c>
      <c r="Y3282">
        <v>0</v>
      </c>
      <c r="Z3282">
        <v>0</v>
      </c>
      <c r="AB3282" t="s">
        <v>45209</v>
      </c>
      <c r="AF3282" t="str">
        <f t="shared" si="51"/>
        <v>Sterile Gloves 8</v>
      </c>
    </row>
    <row r="3283" spans="1:32" x14ac:dyDescent="0.35">
      <c r="A3283" s="2" t="s">
        <v>45117</v>
      </c>
      <c r="B3283" s="2" t="s">
        <v>45118</v>
      </c>
      <c r="C3283" s="23">
        <v>4</v>
      </c>
      <c r="D3283" s="11" t="b">
        <f>FALSE()</f>
        <v>0</v>
      </c>
      <c r="E3283" s="11" t="b">
        <f>FALSE()</f>
        <v>0</v>
      </c>
      <c r="F3283" s="2" t="s">
        <v>10</v>
      </c>
      <c r="G3283" s="2" t="s">
        <v>10</v>
      </c>
      <c r="H3283" s="2" t="s">
        <v>36119</v>
      </c>
      <c r="I3283" s="11" t="b">
        <f>FALSE()</f>
        <v>0</v>
      </c>
      <c r="J3283" s="24">
        <v>0</v>
      </c>
      <c r="K3283" s="24">
        <v>0</v>
      </c>
      <c r="L3283" s="2" t="s">
        <v>10</v>
      </c>
      <c r="M3283" t="str">
        <f>VLOOKUP(Table18[[#This Row],[No.]],N:O,2,FALSE)</f>
        <v>Sterile Gloves 8.5</v>
      </c>
      <c r="N3283" t="s">
        <v>45210</v>
      </c>
      <c r="O3283" t="s">
        <v>45211</v>
      </c>
      <c r="P3283">
        <v>580</v>
      </c>
      <c r="Q3283">
        <v>580</v>
      </c>
      <c r="R3283">
        <v>580</v>
      </c>
      <c r="S3283">
        <v>300</v>
      </c>
      <c r="T3283" t="s">
        <v>35763</v>
      </c>
      <c r="U3283" t="s">
        <v>7105</v>
      </c>
      <c r="V3283" t="s">
        <v>7105</v>
      </c>
      <c r="W3283" t="s">
        <v>7105</v>
      </c>
      <c r="X3283">
        <v>34</v>
      </c>
      <c r="Y3283">
        <v>0</v>
      </c>
      <c r="Z3283">
        <v>0</v>
      </c>
      <c r="AB3283" t="s">
        <v>45212</v>
      </c>
      <c r="AF3283" t="str">
        <f t="shared" si="51"/>
        <v>Sterile Gloves 8.5</v>
      </c>
    </row>
    <row r="3284" spans="1:32" x14ac:dyDescent="0.35">
      <c r="A3284" s="2" t="s">
        <v>45120</v>
      </c>
      <c r="B3284" s="2" t="s">
        <v>45121</v>
      </c>
      <c r="C3284" s="23">
        <v>20</v>
      </c>
      <c r="D3284" s="11" t="b">
        <f>FALSE()</f>
        <v>0</v>
      </c>
      <c r="E3284" s="11" t="b">
        <f>FALSE()</f>
        <v>0</v>
      </c>
      <c r="F3284" s="2" t="s">
        <v>10</v>
      </c>
      <c r="G3284" s="2" t="s">
        <v>10</v>
      </c>
      <c r="H3284" s="2" t="s">
        <v>36119</v>
      </c>
      <c r="I3284" s="11" t="b">
        <f>FALSE()</f>
        <v>0</v>
      </c>
      <c r="J3284" s="24">
        <v>0</v>
      </c>
      <c r="K3284" s="24">
        <v>0</v>
      </c>
      <c r="L3284" s="2" t="s">
        <v>10</v>
      </c>
      <c r="M3284" t="str">
        <f>VLOOKUP(Table18[[#This Row],[No.]],N:O,2,FALSE)</f>
        <v>Sterile Gloves 7</v>
      </c>
      <c r="N3284" t="s">
        <v>45213</v>
      </c>
      <c r="O3284" t="s">
        <v>45214</v>
      </c>
      <c r="P3284">
        <v>0</v>
      </c>
      <c r="Q3284">
        <v>0</v>
      </c>
      <c r="R3284">
        <v>0</v>
      </c>
      <c r="S3284">
        <v>0</v>
      </c>
      <c r="T3284" t="s">
        <v>39308</v>
      </c>
      <c r="U3284" t="s">
        <v>7105</v>
      </c>
      <c r="V3284" t="s">
        <v>7105</v>
      </c>
      <c r="W3284" t="s">
        <v>7133</v>
      </c>
      <c r="X3284">
        <v>0</v>
      </c>
      <c r="Y3284">
        <v>0</v>
      </c>
      <c r="Z3284">
        <v>0</v>
      </c>
      <c r="AB3284" t="s">
        <v>45215</v>
      </c>
      <c r="AF3284" t="str">
        <f t="shared" si="51"/>
        <v>Sterile Gloves 7</v>
      </c>
    </row>
    <row r="3285" spans="1:32" x14ac:dyDescent="0.35">
      <c r="A3285" s="2" t="s">
        <v>45123</v>
      </c>
      <c r="B3285" s="2" t="s">
        <v>45124</v>
      </c>
      <c r="C3285" s="23">
        <v>0</v>
      </c>
      <c r="D3285" s="11" t="b">
        <f>FALSE()</f>
        <v>0</v>
      </c>
      <c r="E3285" s="11" t="b">
        <f>FALSE()</f>
        <v>0</v>
      </c>
      <c r="F3285" s="2" t="s">
        <v>10</v>
      </c>
      <c r="G3285" s="2" t="s">
        <v>10</v>
      </c>
      <c r="H3285" s="2" t="s">
        <v>35751</v>
      </c>
      <c r="I3285" s="11" t="b">
        <f>FALSE()</f>
        <v>0</v>
      </c>
      <c r="J3285" s="24">
        <v>0</v>
      </c>
      <c r="K3285" s="24">
        <v>0</v>
      </c>
      <c r="L3285" s="2" t="s">
        <v>10</v>
      </c>
      <c r="M3285" t="str">
        <f>VLOOKUP(Table18[[#This Row],[No.]],N:O,2,FALSE)</f>
        <v>Surgical Blades Size 10</v>
      </c>
      <c r="N3285" t="s">
        <v>45216</v>
      </c>
      <c r="O3285" t="s">
        <v>45217</v>
      </c>
      <c r="P3285">
        <v>100</v>
      </c>
      <c r="Q3285">
        <v>100</v>
      </c>
      <c r="R3285">
        <v>100</v>
      </c>
      <c r="S3285">
        <v>3</v>
      </c>
      <c r="T3285" t="s">
        <v>35763</v>
      </c>
      <c r="U3285" t="s">
        <v>7105</v>
      </c>
      <c r="V3285" t="s">
        <v>7105</v>
      </c>
      <c r="W3285" t="s">
        <v>7105</v>
      </c>
      <c r="X3285">
        <v>935</v>
      </c>
      <c r="Y3285">
        <v>0</v>
      </c>
      <c r="Z3285">
        <v>0</v>
      </c>
      <c r="AB3285" t="s">
        <v>45218</v>
      </c>
      <c r="AF3285" t="str">
        <f t="shared" si="51"/>
        <v>Surgical Blades Size 10</v>
      </c>
    </row>
    <row r="3286" spans="1:32" x14ac:dyDescent="0.35">
      <c r="A3286" s="2" t="s">
        <v>45126</v>
      </c>
      <c r="B3286" s="2" t="s">
        <v>45127</v>
      </c>
      <c r="C3286" s="23">
        <v>0</v>
      </c>
      <c r="D3286" s="11" t="b">
        <f>FALSE()</f>
        <v>0</v>
      </c>
      <c r="E3286" s="11" t="b">
        <f>FALSE()</f>
        <v>0</v>
      </c>
      <c r="F3286" s="2" t="s">
        <v>10</v>
      </c>
      <c r="G3286" s="2" t="s">
        <v>10</v>
      </c>
      <c r="H3286" s="2" t="s">
        <v>35751</v>
      </c>
      <c r="I3286" s="11" t="b">
        <f>FALSE()</f>
        <v>0</v>
      </c>
      <c r="J3286" s="24">
        <v>0</v>
      </c>
      <c r="K3286" s="24">
        <v>0</v>
      </c>
      <c r="L3286" s="2" t="s">
        <v>10</v>
      </c>
      <c r="M3286" t="str">
        <f>VLOOKUP(Table18[[#This Row],[No.]],N:O,2,FALSE)</f>
        <v>Surgical Blades Size 15</v>
      </c>
      <c r="N3286" t="s">
        <v>45219</v>
      </c>
      <c r="O3286" t="s">
        <v>45220</v>
      </c>
      <c r="P3286">
        <v>0</v>
      </c>
      <c r="Q3286">
        <v>0</v>
      </c>
      <c r="R3286">
        <v>0</v>
      </c>
      <c r="S3286">
        <v>0</v>
      </c>
      <c r="T3286" t="s">
        <v>36183</v>
      </c>
      <c r="U3286" t="s">
        <v>7105</v>
      </c>
      <c r="V3286" t="s">
        <v>7105</v>
      </c>
      <c r="W3286" t="s">
        <v>7133</v>
      </c>
      <c r="X3286">
        <v>0</v>
      </c>
      <c r="Y3286">
        <v>0</v>
      </c>
      <c r="Z3286">
        <v>0</v>
      </c>
      <c r="AB3286" t="s">
        <v>45221</v>
      </c>
      <c r="AF3286" t="str">
        <f t="shared" si="51"/>
        <v>Surgical Blades Size 15</v>
      </c>
    </row>
    <row r="3287" spans="1:32" x14ac:dyDescent="0.35">
      <c r="A3287" s="2" t="s">
        <v>45129</v>
      </c>
      <c r="B3287" s="2" t="s">
        <v>45130</v>
      </c>
      <c r="C3287" s="23">
        <v>0</v>
      </c>
      <c r="D3287" s="11" t="b">
        <f>FALSE()</f>
        <v>0</v>
      </c>
      <c r="E3287" s="11" t="b">
        <f>FALSE()</f>
        <v>0</v>
      </c>
      <c r="F3287" s="2" t="s">
        <v>10</v>
      </c>
      <c r="G3287" s="2" t="s">
        <v>10</v>
      </c>
      <c r="H3287" s="2" t="s">
        <v>35778</v>
      </c>
      <c r="I3287" s="11" t="b">
        <f>TRUE()</f>
        <v>1</v>
      </c>
      <c r="J3287" s="24">
        <v>0</v>
      </c>
      <c r="K3287" s="24">
        <v>0</v>
      </c>
      <c r="L3287" s="2" t="s">
        <v>10</v>
      </c>
      <c r="M3287" t="str">
        <f>VLOOKUP(Table18[[#This Row],[No.]],N:O,2,FALSE)</f>
        <v>Tracheostomy Tube</v>
      </c>
      <c r="N3287" t="s">
        <v>45222</v>
      </c>
      <c r="O3287" t="s">
        <v>45223</v>
      </c>
      <c r="P3287">
        <v>187</v>
      </c>
      <c r="Q3287">
        <v>187</v>
      </c>
      <c r="R3287">
        <v>187</v>
      </c>
      <c r="S3287">
        <v>0</v>
      </c>
      <c r="T3287" t="s">
        <v>39356</v>
      </c>
      <c r="U3287" t="s">
        <v>7105</v>
      </c>
      <c r="V3287" t="s">
        <v>7105</v>
      </c>
      <c r="W3287" t="s">
        <v>7105</v>
      </c>
      <c r="X3287" s="4">
        <v>1100.0999999999999</v>
      </c>
      <c r="Y3287">
        <v>0</v>
      </c>
      <c r="Z3287">
        <v>0</v>
      </c>
      <c r="AB3287" t="s">
        <v>45224</v>
      </c>
      <c r="AF3287" t="str">
        <f t="shared" si="51"/>
        <v>Tracheostomy Tube</v>
      </c>
    </row>
    <row r="3288" spans="1:32" x14ac:dyDescent="0.35">
      <c r="A3288" s="2" t="s">
        <v>45132</v>
      </c>
      <c r="B3288" s="2" t="s">
        <v>45133</v>
      </c>
      <c r="C3288" s="23">
        <v>0</v>
      </c>
      <c r="D3288" s="11" t="b">
        <f>FALSE()</f>
        <v>0</v>
      </c>
      <c r="E3288" s="11" t="b">
        <f>FALSE()</f>
        <v>0</v>
      </c>
      <c r="F3288" s="2" t="s">
        <v>10</v>
      </c>
      <c r="G3288" s="2" t="s">
        <v>10</v>
      </c>
      <c r="H3288" s="2" t="s">
        <v>35751</v>
      </c>
      <c r="I3288" s="11" t="b">
        <f>FALSE()</f>
        <v>0</v>
      </c>
      <c r="J3288" s="24">
        <v>0</v>
      </c>
      <c r="K3288" s="24">
        <v>0</v>
      </c>
      <c r="L3288" s="2" t="s">
        <v>10</v>
      </c>
      <c r="M3288" t="str">
        <f>VLOOKUP(Table18[[#This Row],[No.]],N:O,2,FALSE)</f>
        <v>Vicryl Suture RB 0</v>
      </c>
      <c r="N3288" t="s">
        <v>45225</v>
      </c>
      <c r="O3288" t="s">
        <v>45226</v>
      </c>
      <c r="P3288">
        <v>20</v>
      </c>
      <c r="Q3288">
        <v>20</v>
      </c>
      <c r="R3288">
        <v>20</v>
      </c>
      <c r="S3288">
        <v>0</v>
      </c>
      <c r="T3288" t="s">
        <v>36183</v>
      </c>
      <c r="U3288" t="s">
        <v>7105</v>
      </c>
      <c r="V3288" t="s">
        <v>7105</v>
      </c>
      <c r="W3288" t="s">
        <v>7105</v>
      </c>
      <c r="X3288">
        <v>32</v>
      </c>
      <c r="Y3288">
        <v>0</v>
      </c>
      <c r="Z3288">
        <v>0</v>
      </c>
      <c r="AB3288" t="s">
        <v>45227</v>
      </c>
      <c r="AF3288" t="str">
        <f t="shared" si="51"/>
        <v>Vicryl Suture RB 0</v>
      </c>
    </row>
    <row r="3289" spans="1:32" x14ac:dyDescent="0.35">
      <c r="A3289" s="2" t="s">
        <v>45135</v>
      </c>
      <c r="B3289" s="2" t="s">
        <v>45136</v>
      </c>
      <c r="C3289" s="23">
        <v>54</v>
      </c>
      <c r="D3289" s="11" t="b">
        <f>FALSE()</f>
        <v>0</v>
      </c>
      <c r="E3289" s="11" t="b">
        <f>FALSE()</f>
        <v>0</v>
      </c>
      <c r="F3289" s="2" t="s">
        <v>10</v>
      </c>
      <c r="G3289" s="2" t="s">
        <v>10</v>
      </c>
      <c r="H3289" s="2" t="s">
        <v>35751</v>
      </c>
      <c r="I3289" s="11" t="b">
        <f>FALSE()</f>
        <v>0</v>
      </c>
      <c r="J3289" s="24">
        <v>0</v>
      </c>
      <c r="K3289" s="24">
        <v>0</v>
      </c>
      <c r="L3289" s="2" t="s">
        <v>10</v>
      </c>
      <c r="M3289" t="str">
        <f>VLOOKUP(Table18[[#This Row],[No.]],N:O,2,FALSE)</f>
        <v>Vicryl Suture RB 1</v>
      </c>
      <c r="N3289" t="s">
        <v>45228</v>
      </c>
      <c r="O3289" t="s">
        <v>45229</v>
      </c>
      <c r="P3289">
        <v>150</v>
      </c>
      <c r="Q3289">
        <v>150</v>
      </c>
      <c r="R3289">
        <v>150</v>
      </c>
      <c r="S3289">
        <v>0</v>
      </c>
      <c r="T3289" t="s">
        <v>36183</v>
      </c>
      <c r="U3289" t="s">
        <v>7105</v>
      </c>
      <c r="V3289" t="s">
        <v>7105</v>
      </c>
      <c r="W3289" t="s">
        <v>7105</v>
      </c>
      <c r="X3289">
        <v>438</v>
      </c>
      <c r="Y3289">
        <v>0</v>
      </c>
      <c r="Z3289">
        <v>0</v>
      </c>
      <c r="AB3289" t="s">
        <v>45230</v>
      </c>
      <c r="AF3289" t="str">
        <f t="shared" si="51"/>
        <v>Vicryl Suture RB 1</v>
      </c>
    </row>
    <row r="3290" spans="1:32" x14ac:dyDescent="0.35">
      <c r="A3290" s="2" t="s">
        <v>45138</v>
      </c>
      <c r="B3290" s="2" t="s">
        <v>45139</v>
      </c>
      <c r="C3290" s="23">
        <v>54</v>
      </c>
      <c r="D3290" s="11" t="b">
        <f>FALSE()</f>
        <v>0</v>
      </c>
      <c r="E3290" s="11" t="b">
        <f>FALSE()</f>
        <v>0</v>
      </c>
      <c r="F3290" s="2" t="s">
        <v>10</v>
      </c>
      <c r="G3290" s="2" t="s">
        <v>10</v>
      </c>
      <c r="H3290" s="2" t="s">
        <v>35751</v>
      </c>
      <c r="I3290" s="11" t="b">
        <f>FALSE()</f>
        <v>0</v>
      </c>
      <c r="J3290" s="24">
        <v>1100</v>
      </c>
      <c r="K3290" s="24">
        <v>0</v>
      </c>
      <c r="L3290" s="2" t="s">
        <v>10</v>
      </c>
      <c r="M3290" t="str">
        <f>VLOOKUP(Table18[[#This Row],[No.]],N:O,2,FALSE)</f>
        <v>Vicryl Suture RB 2</v>
      </c>
      <c r="N3290" t="s">
        <v>45231</v>
      </c>
      <c r="O3290" t="s">
        <v>45232</v>
      </c>
      <c r="P3290">
        <v>0</v>
      </c>
      <c r="Q3290">
        <v>0</v>
      </c>
      <c r="R3290">
        <v>0</v>
      </c>
      <c r="S3290">
        <v>0</v>
      </c>
      <c r="T3290" t="s">
        <v>39356</v>
      </c>
      <c r="U3290" t="s">
        <v>7105</v>
      </c>
      <c r="V3290" t="s">
        <v>7105</v>
      </c>
      <c r="W3290" t="s">
        <v>7133</v>
      </c>
      <c r="X3290">
        <v>0</v>
      </c>
      <c r="Y3290">
        <v>0</v>
      </c>
      <c r="Z3290">
        <v>0</v>
      </c>
      <c r="AB3290" t="s">
        <v>45233</v>
      </c>
      <c r="AF3290" t="str">
        <f t="shared" si="51"/>
        <v>Vicryl Suture RB 2</v>
      </c>
    </row>
    <row r="3291" spans="1:32" x14ac:dyDescent="0.35">
      <c r="A3291" s="2" t="s">
        <v>45141</v>
      </c>
      <c r="B3291" s="2" t="s">
        <v>45142</v>
      </c>
      <c r="C3291" s="23">
        <v>50</v>
      </c>
      <c r="D3291" s="11" t="b">
        <f>FALSE()</f>
        <v>0</v>
      </c>
      <c r="E3291" s="11" t="b">
        <f>FALSE()</f>
        <v>0</v>
      </c>
      <c r="F3291" s="2" t="s">
        <v>10</v>
      </c>
      <c r="G3291" s="2" t="s">
        <v>10</v>
      </c>
      <c r="H3291" s="2" t="s">
        <v>35751</v>
      </c>
      <c r="I3291" s="11" t="b">
        <f>FALSE()</f>
        <v>0</v>
      </c>
      <c r="J3291" s="24">
        <v>0</v>
      </c>
      <c r="K3291" s="24">
        <v>0</v>
      </c>
      <c r="L3291" s="2" t="s">
        <v>10</v>
      </c>
      <c r="M3291" t="str">
        <f>VLOOKUP(Table18[[#This Row],[No.]],N:O,2,FALSE)</f>
        <v>Vicryl Suture RB 3</v>
      </c>
      <c r="N3291" t="s">
        <v>45234</v>
      </c>
      <c r="O3291" t="s">
        <v>45235</v>
      </c>
      <c r="P3291">
        <v>0</v>
      </c>
      <c r="Q3291">
        <v>0</v>
      </c>
      <c r="R3291">
        <v>0</v>
      </c>
      <c r="S3291">
        <v>100</v>
      </c>
      <c r="T3291" t="s">
        <v>39308</v>
      </c>
      <c r="U3291" t="s">
        <v>7105</v>
      </c>
      <c r="V3291" t="s">
        <v>7105</v>
      </c>
      <c r="W3291" t="s">
        <v>7133</v>
      </c>
      <c r="X3291">
        <v>0</v>
      </c>
      <c r="Y3291">
        <v>0</v>
      </c>
      <c r="Z3291">
        <v>0</v>
      </c>
      <c r="AB3291" t="s">
        <v>45236</v>
      </c>
      <c r="AF3291" t="str">
        <f t="shared" si="51"/>
        <v>Vicryl Suture RB 3</v>
      </c>
    </row>
    <row r="3292" spans="1:32" x14ac:dyDescent="0.35">
      <c r="A3292" s="2" t="s">
        <v>45144</v>
      </c>
      <c r="B3292" s="2" t="s">
        <v>45145</v>
      </c>
      <c r="C3292" s="23">
        <v>50</v>
      </c>
      <c r="D3292" s="11" t="b">
        <f>FALSE()</f>
        <v>0</v>
      </c>
      <c r="E3292" s="11" t="b">
        <f>FALSE()</f>
        <v>0</v>
      </c>
      <c r="F3292" s="2" t="s">
        <v>10</v>
      </c>
      <c r="G3292" s="2" t="s">
        <v>10</v>
      </c>
      <c r="H3292" s="2" t="s">
        <v>35751</v>
      </c>
      <c r="I3292" s="11" t="b">
        <f>FALSE()</f>
        <v>0</v>
      </c>
      <c r="J3292" s="24">
        <v>0</v>
      </c>
      <c r="K3292" s="24">
        <v>0</v>
      </c>
      <c r="L3292" s="2" t="s">
        <v>10</v>
      </c>
      <c r="M3292" t="str">
        <f>VLOOKUP(Table18[[#This Row],[No.]],N:O,2,FALSE)</f>
        <v>Vicryl Suture RB 4</v>
      </c>
      <c r="N3292" t="s">
        <v>45237</v>
      </c>
      <c r="O3292" t="s">
        <v>45238</v>
      </c>
      <c r="P3292">
        <v>0</v>
      </c>
      <c r="Q3292">
        <v>0</v>
      </c>
      <c r="R3292">
        <v>0</v>
      </c>
      <c r="S3292">
        <v>0</v>
      </c>
      <c r="T3292" t="s">
        <v>39308</v>
      </c>
      <c r="U3292" t="s">
        <v>7105</v>
      </c>
      <c r="V3292" t="s">
        <v>7105</v>
      </c>
      <c r="W3292" t="s">
        <v>7133</v>
      </c>
      <c r="X3292">
        <v>0</v>
      </c>
      <c r="Y3292">
        <v>0</v>
      </c>
      <c r="Z3292">
        <v>0</v>
      </c>
      <c r="AB3292" t="s">
        <v>45239</v>
      </c>
      <c r="AF3292" t="str">
        <f t="shared" si="51"/>
        <v>Vicryl Suture RB 4</v>
      </c>
    </row>
    <row r="3293" spans="1:32" x14ac:dyDescent="0.35">
      <c r="A3293" s="2" t="s">
        <v>45147</v>
      </c>
      <c r="B3293" s="2" t="s">
        <v>45148</v>
      </c>
      <c r="C3293" s="23">
        <v>0</v>
      </c>
      <c r="D3293" s="11" t="b">
        <f>FALSE()</f>
        <v>0</v>
      </c>
      <c r="E3293" s="11" t="b">
        <f>FALSE()</f>
        <v>0</v>
      </c>
      <c r="F3293" s="2" t="s">
        <v>10</v>
      </c>
      <c r="G3293" s="2" t="s">
        <v>10</v>
      </c>
      <c r="H3293" s="2" t="s">
        <v>35751</v>
      </c>
      <c r="I3293" s="11" t="b">
        <f>FALSE()</f>
        <v>0</v>
      </c>
      <c r="J3293" s="24">
        <v>0</v>
      </c>
      <c r="K3293" s="24">
        <v>0</v>
      </c>
      <c r="L3293" s="2" t="s">
        <v>10</v>
      </c>
      <c r="M3293" t="str">
        <f>VLOOKUP(Table18[[#This Row],[No.]],N:O,2,FALSE)</f>
        <v>Vicryl Suture RB 1/0</v>
      </c>
      <c r="N3293" t="s">
        <v>45240</v>
      </c>
      <c r="O3293" t="s">
        <v>45241</v>
      </c>
      <c r="P3293">
        <v>0</v>
      </c>
      <c r="Q3293">
        <v>0</v>
      </c>
      <c r="R3293">
        <v>0</v>
      </c>
      <c r="S3293">
        <v>0</v>
      </c>
      <c r="T3293" t="s">
        <v>35778</v>
      </c>
      <c r="U3293" t="s">
        <v>7105</v>
      </c>
      <c r="V3293" t="s">
        <v>7105</v>
      </c>
      <c r="W3293" t="s">
        <v>7133</v>
      </c>
      <c r="X3293">
        <v>0</v>
      </c>
      <c r="Y3293">
        <v>0</v>
      </c>
      <c r="Z3293">
        <v>0</v>
      </c>
      <c r="AB3293" t="s">
        <v>45242</v>
      </c>
      <c r="AF3293" t="str">
        <f t="shared" si="51"/>
        <v>Vicryl Suture RB 1/0</v>
      </c>
    </row>
    <row r="3294" spans="1:32" x14ac:dyDescent="0.35">
      <c r="A3294" s="2" t="s">
        <v>45150</v>
      </c>
      <c r="B3294" s="2" t="s">
        <v>45151</v>
      </c>
      <c r="C3294" s="23">
        <v>60</v>
      </c>
      <c r="D3294" s="11" t="b">
        <f>FALSE()</f>
        <v>0</v>
      </c>
      <c r="E3294" s="11" t="b">
        <f>FALSE()</f>
        <v>0</v>
      </c>
      <c r="F3294" s="2" t="s">
        <v>10</v>
      </c>
      <c r="G3294" s="2" t="s">
        <v>10</v>
      </c>
      <c r="H3294" s="2" t="s">
        <v>35751</v>
      </c>
      <c r="I3294" s="11" t="b">
        <f>FALSE()</f>
        <v>0</v>
      </c>
      <c r="J3294" s="24">
        <v>0</v>
      </c>
      <c r="K3294" s="24">
        <v>0</v>
      </c>
      <c r="L3294" s="2" t="s">
        <v>10</v>
      </c>
      <c r="M3294" t="str">
        <f>VLOOKUP(Table18[[#This Row],[No.]],N:O,2,FALSE)</f>
        <v>Vicryl Suture RB 2/0</v>
      </c>
      <c r="N3294" t="s">
        <v>45243</v>
      </c>
      <c r="O3294" t="s">
        <v>45244</v>
      </c>
      <c r="P3294">
        <v>0</v>
      </c>
      <c r="Q3294">
        <v>0</v>
      </c>
      <c r="R3294">
        <v>0</v>
      </c>
      <c r="S3294" s="22">
        <v>9920</v>
      </c>
      <c r="T3294" t="s">
        <v>39356</v>
      </c>
      <c r="U3294" t="s">
        <v>7105</v>
      </c>
      <c r="V3294" t="s">
        <v>7105</v>
      </c>
      <c r="W3294" t="s">
        <v>7133</v>
      </c>
      <c r="X3294">
        <v>0</v>
      </c>
      <c r="Y3294">
        <v>0</v>
      </c>
      <c r="Z3294">
        <v>0</v>
      </c>
      <c r="AB3294" t="s">
        <v>45245</v>
      </c>
      <c r="AF3294" t="str">
        <f t="shared" si="51"/>
        <v>Vicryl Suture RB 2/0</v>
      </c>
    </row>
    <row r="3295" spans="1:32" x14ac:dyDescent="0.35">
      <c r="A3295" s="2" t="s">
        <v>45153</v>
      </c>
      <c r="B3295" s="2" t="s">
        <v>45154</v>
      </c>
      <c r="C3295" s="23">
        <v>50</v>
      </c>
      <c r="D3295" s="11" t="b">
        <f>FALSE()</f>
        <v>0</v>
      </c>
      <c r="E3295" s="11" t="b">
        <f>FALSE()</f>
        <v>0</v>
      </c>
      <c r="F3295" s="2" t="s">
        <v>10</v>
      </c>
      <c r="G3295" s="2" t="s">
        <v>10</v>
      </c>
      <c r="H3295" s="2" t="s">
        <v>35751</v>
      </c>
      <c r="I3295" s="11" t="b">
        <f>FALSE()</f>
        <v>0</v>
      </c>
      <c r="J3295" s="24">
        <v>0</v>
      </c>
      <c r="K3295" s="24">
        <v>0</v>
      </c>
      <c r="L3295" s="2" t="s">
        <v>10</v>
      </c>
      <c r="M3295" t="str">
        <f>VLOOKUP(Table18[[#This Row],[No.]],N:O,2,FALSE)</f>
        <v>Vicryl Suture RB 3/0</v>
      </c>
      <c r="N3295" t="s">
        <v>45246</v>
      </c>
      <c r="O3295" t="s">
        <v>45247</v>
      </c>
      <c r="P3295">
        <v>0</v>
      </c>
      <c r="Q3295">
        <v>0</v>
      </c>
      <c r="R3295">
        <v>0</v>
      </c>
      <c r="S3295">
        <v>0</v>
      </c>
      <c r="T3295" t="s">
        <v>39356</v>
      </c>
      <c r="U3295" t="s">
        <v>7105</v>
      </c>
      <c r="V3295" t="s">
        <v>7105</v>
      </c>
      <c r="W3295" t="s">
        <v>7133</v>
      </c>
      <c r="X3295">
        <v>0</v>
      </c>
      <c r="Y3295">
        <v>0</v>
      </c>
      <c r="Z3295">
        <v>0</v>
      </c>
      <c r="AB3295" t="s">
        <v>45248</v>
      </c>
      <c r="AF3295" t="str">
        <f t="shared" si="51"/>
        <v>Vicryl Suture RB 3/0</v>
      </c>
    </row>
    <row r="3296" spans="1:32" x14ac:dyDescent="0.35">
      <c r="A3296" s="2" t="s">
        <v>45156</v>
      </c>
      <c r="B3296" s="2" t="s">
        <v>45157</v>
      </c>
      <c r="C3296" s="23">
        <v>46</v>
      </c>
      <c r="D3296" s="11" t="b">
        <f>FALSE()</f>
        <v>0</v>
      </c>
      <c r="E3296" s="11" t="b">
        <f>FALSE()</f>
        <v>0</v>
      </c>
      <c r="F3296" s="2" t="s">
        <v>10</v>
      </c>
      <c r="G3296" s="2" t="s">
        <v>10</v>
      </c>
      <c r="H3296" s="2" t="s">
        <v>35751</v>
      </c>
      <c r="I3296" s="11" t="b">
        <f>FALSE()</f>
        <v>0</v>
      </c>
      <c r="J3296" s="24">
        <v>0</v>
      </c>
      <c r="K3296" s="24">
        <v>0</v>
      </c>
      <c r="L3296" s="2" t="s">
        <v>10</v>
      </c>
      <c r="M3296" t="str">
        <f>VLOOKUP(Table18[[#This Row],[No.]],N:O,2,FALSE)</f>
        <v>Vicryl Suture RB 4/0</v>
      </c>
      <c r="N3296" t="s">
        <v>45249</v>
      </c>
      <c r="O3296" t="s">
        <v>45250</v>
      </c>
      <c r="P3296">
        <v>1</v>
      </c>
      <c r="Q3296">
        <v>1</v>
      </c>
      <c r="R3296">
        <v>1</v>
      </c>
      <c r="S3296">
        <v>2</v>
      </c>
      <c r="T3296" t="s">
        <v>35778</v>
      </c>
      <c r="U3296" t="s">
        <v>7105</v>
      </c>
      <c r="V3296" t="s">
        <v>7105</v>
      </c>
      <c r="W3296" t="s">
        <v>7105</v>
      </c>
      <c r="X3296">
        <v>0</v>
      </c>
      <c r="Y3296">
        <v>0</v>
      </c>
      <c r="Z3296">
        <v>0</v>
      </c>
      <c r="AB3296" t="s">
        <v>45251</v>
      </c>
      <c r="AF3296" t="str">
        <f t="shared" si="51"/>
        <v>Vicryl Suture RB 4/0</v>
      </c>
    </row>
    <row r="3297" spans="1:32" x14ac:dyDescent="0.35">
      <c r="A3297" s="2" t="s">
        <v>45159</v>
      </c>
      <c r="B3297" s="2" t="s">
        <v>45160</v>
      </c>
      <c r="C3297" s="23">
        <v>50</v>
      </c>
      <c r="D3297" s="11" t="b">
        <f>FALSE()</f>
        <v>0</v>
      </c>
      <c r="E3297" s="11" t="b">
        <f>FALSE()</f>
        <v>0</v>
      </c>
      <c r="F3297" s="2" t="s">
        <v>10</v>
      </c>
      <c r="G3297" s="2" t="s">
        <v>10</v>
      </c>
      <c r="H3297" s="2" t="s">
        <v>35751</v>
      </c>
      <c r="I3297" s="11" t="b">
        <f>FALSE()</f>
        <v>0</v>
      </c>
      <c r="J3297" s="24">
        <v>0</v>
      </c>
      <c r="K3297" s="24">
        <v>0</v>
      </c>
      <c r="L3297" s="2" t="s">
        <v>10</v>
      </c>
      <c r="M3297" t="str">
        <f>VLOOKUP(Table18[[#This Row],[No.]],N:O,2,FALSE)</f>
        <v>Vicryl Suture RC 0</v>
      </c>
      <c r="N3297" t="s">
        <v>45252</v>
      </c>
      <c r="O3297" t="s">
        <v>45253</v>
      </c>
      <c r="P3297">
        <v>0</v>
      </c>
      <c r="Q3297">
        <v>0</v>
      </c>
      <c r="R3297">
        <v>0</v>
      </c>
      <c r="S3297">
        <v>570</v>
      </c>
      <c r="T3297" t="s">
        <v>39356</v>
      </c>
      <c r="U3297" t="s">
        <v>7105</v>
      </c>
      <c r="V3297" t="s">
        <v>7105</v>
      </c>
      <c r="W3297" t="s">
        <v>7105</v>
      </c>
      <c r="X3297">
        <v>0</v>
      </c>
      <c r="Y3297">
        <v>0</v>
      </c>
      <c r="Z3297">
        <v>0</v>
      </c>
      <c r="AB3297" t="s">
        <v>45254</v>
      </c>
      <c r="AF3297" t="str">
        <f t="shared" si="51"/>
        <v>Vicryl Suture RC 0</v>
      </c>
    </row>
    <row r="3298" spans="1:32" x14ac:dyDescent="0.35">
      <c r="A3298" s="2" t="s">
        <v>45162</v>
      </c>
      <c r="B3298" s="2" t="s">
        <v>45163</v>
      </c>
      <c r="C3298" s="23">
        <v>82</v>
      </c>
      <c r="D3298" s="11" t="b">
        <f>FALSE()</f>
        <v>0</v>
      </c>
      <c r="E3298" s="11" t="b">
        <f>FALSE()</f>
        <v>0</v>
      </c>
      <c r="F3298" s="2" t="s">
        <v>10</v>
      </c>
      <c r="G3298" s="2" t="s">
        <v>10</v>
      </c>
      <c r="H3298" s="2" t="s">
        <v>35751</v>
      </c>
      <c r="I3298" s="11" t="b">
        <f>FALSE()</f>
        <v>0</v>
      </c>
      <c r="J3298" s="24">
        <v>890</v>
      </c>
      <c r="K3298" s="24">
        <v>0</v>
      </c>
      <c r="L3298" s="2" t="s">
        <v>10</v>
      </c>
      <c r="M3298" t="str">
        <f>VLOOKUP(Table18[[#This Row],[No.]],N:O,2,FALSE)</f>
        <v>Vicryl Suture RC 1</v>
      </c>
      <c r="N3298" t="s">
        <v>45255</v>
      </c>
      <c r="O3298" t="s">
        <v>45256</v>
      </c>
      <c r="P3298">
        <v>30</v>
      </c>
      <c r="Q3298">
        <v>30</v>
      </c>
      <c r="R3298">
        <v>30</v>
      </c>
      <c r="S3298" s="22">
        <v>1400</v>
      </c>
      <c r="T3298" t="s">
        <v>36183</v>
      </c>
      <c r="U3298" t="s">
        <v>7105</v>
      </c>
      <c r="V3298" t="s">
        <v>7105</v>
      </c>
      <c r="W3298" t="s">
        <v>7105</v>
      </c>
      <c r="X3298">
        <v>170</v>
      </c>
      <c r="Y3298">
        <v>0</v>
      </c>
      <c r="Z3298">
        <v>0</v>
      </c>
      <c r="AB3298" t="s">
        <v>45257</v>
      </c>
      <c r="AF3298" t="str">
        <f t="shared" si="51"/>
        <v>Vicryl Suture RC 1</v>
      </c>
    </row>
    <row r="3299" spans="1:32" x14ac:dyDescent="0.35">
      <c r="A3299" s="2" t="s">
        <v>45165</v>
      </c>
      <c r="B3299" s="2" t="s">
        <v>45166</v>
      </c>
      <c r="C3299" s="23">
        <v>100</v>
      </c>
      <c r="D3299" s="11" t="b">
        <f>FALSE()</f>
        <v>0</v>
      </c>
      <c r="E3299" s="11" t="b">
        <f>FALSE()</f>
        <v>0</v>
      </c>
      <c r="F3299" s="2" t="s">
        <v>10</v>
      </c>
      <c r="G3299" s="2" t="s">
        <v>10</v>
      </c>
      <c r="H3299" s="2" t="s">
        <v>35751</v>
      </c>
      <c r="I3299" s="11" t="b">
        <f>FALSE()</f>
        <v>0</v>
      </c>
      <c r="J3299" s="24">
        <v>780</v>
      </c>
      <c r="K3299" s="24">
        <v>0</v>
      </c>
      <c r="L3299" s="2" t="s">
        <v>10</v>
      </c>
      <c r="M3299" t="str">
        <f>VLOOKUP(Table18[[#This Row],[No.]],N:O,2,FALSE)</f>
        <v>Vicryl Suture RC 2</v>
      </c>
      <c r="N3299" t="s">
        <v>45258</v>
      </c>
      <c r="O3299" t="s">
        <v>45259</v>
      </c>
      <c r="P3299" s="22">
        <v>1230</v>
      </c>
      <c r="Q3299" s="22">
        <v>1230</v>
      </c>
      <c r="R3299" s="4">
        <v>1230</v>
      </c>
      <c r="S3299" s="22">
        <v>2305</v>
      </c>
      <c r="T3299" t="s">
        <v>36183</v>
      </c>
      <c r="U3299" t="s">
        <v>7105</v>
      </c>
      <c r="V3299" t="s">
        <v>7105</v>
      </c>
      <c r="W3299" t="s">
        <v>7105</v>
      </c>
      <c r="X3299">
        <v>145.80000000000001</v>
      </c>
      <c r="Y3299">
        <v>0</v>
      </c>
      <c r="Z3299">
        <v>0</v>
      </c>
      <c r="AB3299" t="s">
        <v>45260</v>
      </c>
      <c r="AE3299" t="s">
        <v>35876</v>
      </c>
      <c r="AF3299" t="str">
        <f t="shared" si="51"/>
        <v>Vicryl Suture RC 2</v>
      </c>
    </row>
    <row r="3300" spans="1:32" x14ac:dyDescent="0.35">
      <c r="A3300" s="2" t="s">
        <v>45168</v>
      </c>
      <c r="B3300" s="2" t="s">
        <v>45169</v>
      </c>
      <c r="C3300" s="23">
        <v>50</v>
      </c>
      <c r="D3300" s="11" t="b">
        <f>FALSE()</f>
        <v>0</v>
      </c>
      <c r="E3300" s="11" t="b">
        <f>FALSE()</f>
        <v>0</v>
      </c>
      <c r="F3300" s="2" t="s">
        <v>10</v>
      </c>
      <c r="G3300" s="2" t="s">
        <v>10</v>
      </c>
      <c r="H3300" s="2" t="s">
        <v>35751</v>
      </c>
      <c r="I3300" s="11" t="b">
        <f>FALSE()</f>
        <v>0</v>
      </c>
      <c r="J3300" s="24">
        <v>0</v>
      </c>
      <c r="K3300" s="24">
        <v>0</v>
      </c>
      <c r="L3300" s="2" t="s">
        <v>10</v>
      </c>
      <c r="M3300" t="str">
        <f>VLOOKUP(Table18[[#This Row],[No.]],N:O,2,FALSE)</f>
        <v>Vicryl Suture RC 3</v>
      </c>
      <c r="N3300" t="s">
        <v>45261</v>
      </c>
      <c r="O3300" t="s">
        <v>45262</v>
      </c>
      <c r="P3300">
        <v>0</v>
      </c>
      <c r="Q3300">
        <v>0</v>
      </c>
      <c r="R3300">
        <v>0</v>
      </c>
      <c r="S3300">
        <v>300</v>
      </c>
      <c r="T3300" t="s">
        <v>36183</v>
      </c>
      <c r="U3300" t="s">
        <v>7105</v>
      </c>
      <c r="V3300" t="s">
        <v>7105</v>
      </c>
      <c r="W3300" t="s">
        <v>7133</v>
      </c>
      <c r="X3300">
        <v>0</v>
      </c>
      <c r="Y3300">
        <v>0</v>
      </c>
      <c r="Z3300">
        <v>0</v>
      </c>
      <c r="AB3300" t="s">
        <v>45263</v>
      </c>
      <c r="AF3300" t="str">
        <f t="shared" si="51"/>
        <v>Vicryl Suture RC 3</v>
      </c>
    </row>
    <row r="3301" spans="1:32" x14ac:dyDescent="0.35">
      <c r="A3301" s="2" t="s">
        <v>45171</v>
      </c>
      <c r="B3301" s="2" t="s">
        <v>45172</v>
      </c>
      <c r="C3301" s="23">
        <v>50</v>
      </c>
      <c r="D3301" s="11" t="b">
        <f>FALSE()</f>
        <v>0</v>
      </c>
      <c r="E3301" s="11" t="b">
        <f>FALSE()</f>
        <v>0</v>
      </c>
      <c r="F3301" s="2" t="s">
        <v>10</v>
      </c>
      <c r="G3301" s="2" t="s">
        <v>10</v>
      </c>
      <c r="H3301" s="2" t="s">
        <v>35751</v>
      </c>
      <c r="I3301" s="11" t="b">
        <f>FALSE()</f>
        <v>0</v>
      </c>
      <c r="J3301" s="24">
        <v>0</v>
      </c>
      <c r="K3301" s="24">
        <v>0</v>
      </c>
      <c r="L3301" s="2" t="s">
        <v>10</v>
      </c>
      <c r="M3301" t="str">
        <f>VLOOKUP(Table18[[#This Row],[No.]],N:O,2,FALSE)</f>
        <v>Vicryl Suture RC 4</v>
      </c>
      <c r="N3301" t="s">
        <v>45264</v>
      </c>
      <c r="O3301" t="s">
        <v>45265</v>
      </c>
      <c r="P3301" s="22">
        <v>3300</v>
      </c>
      <c r="Q3301" s="22">
        <v>3300</v>
      </c>
      <c r="R3301" s="4">
        <v>3300</v>
      </c>
      <c r="S3301" s="22">
        <v>1456</v>
      </c>
      <c r="T3301" t="s">
        <v>35778</v>
      </c>
      <c r="U3301" t="s">
        <v>7105</v>
      </c>
      <c r="V3301" t="s">
        <v>7105</v>
      </c>
      <c r="W3301" t="s">
        <v>7105</v>
      </c>
      <c r="X3301">
        <v>50</v>
      </c>
      <c r="Y3301">
        <v>0</v>
      </c>
      <c r="Z3301">
        <v>0</v>
      </c>
      <c r="AB3301" t="s">
        <v>45266</v>
      </c>
      <c r="AF3301" t="str">
        <f t="shared" si="51"/>
        <v>Vicryl Suture RC 4</v>
      </c>
    </row>
    <row r="3302" spans="1:32" x14ac:dyDescent="0.35">
      <c r="A3302" s="2" t="s">
        <v>45174</v>
      </c>
      <c r="B3302" s="2" t="s">
        <v>45175</v>
      </c>
      <c r="C3302" s="23">
        <v>50</v>
      </c>
      <c r="D3302" s="11" t="b">
        <f>FALSE()</f>
        <v>0</v>
      </c>
      <c r="E3302" s="11" t="b">
        <f>FALSE()</f>
        <v>0</v>
      </c>
      <c r="F3302" s="2" t="s">
        <v>10</v>
      </c>
      <c r="G3302" s="2" t="s">
        <v>10</v>
      </c>
      <c r="H3302" s="2" t="s">
        <v>35751</v>
      </c>
      <c r="I3302" s="11" t="b">
        <f>FALSE()</f>
        <v>0</v>
      </c>
      <c r="J3302" s="24">
        <v>0</v>
      </c>
      <c r="K3302" s="24">
        <v>0</v>
      </c>
      <c r="L3302" s="2" t="s">
        <v>10</v>
      </c>
      <c r="M3302" t="str">
        <f>VLOOKUP(Table18[[#This Row],[No.]],N:O,2,FALSE)</f>
        <v>Vicryl Suture RC 1/0</v>
      </c>
      <c r="N3302" t="s">
        <v>45267</v>
      </c>
      <c r="O3302" t="s">
        <v>45268</v>
      </c>
      <c r="P3302" s="22">
        <v>3125</v>
      </c>
      <c r="Q3302" s="22">
        <v>3125</v>
      </c>
      <c r="R3302" s="4">
        <v>3125</v>
      </c>
      <c r="S3302" s="22">
        <v>11675</v>
      </c>
      <c r="T3302" t="s">
        <v>35778</v>
      </c>
      <c r="U3302" t="s">
        <v>7105</v>
      </c>
      <c r="V3302" t="s">
        <v>7105</v>
      </c>
      <c r="W3302" t="s">
        <v>7105</v>
      </c>
      <c r="X3302">
        <v>6</v>
      </c>
      <c r="Y3302">
        <v>0</v>
      </c>
      <c r="Z3302">
        <v>0</v>
      </c>
      <c r="AB3302" t="s">
        <v>45269</v>
      </c>
      <c r="AF3302" t="str">
        <f t="shared" si="51"/>
        <v>Vicryl Suture RC 1/0</v>
      </c>
    </row>
    <row r="3303" spans="1:32" x14ac:dyDescent="0.35">
      <c r="A3303" s="2" t="s">
        <v>45177</v>
      </c>
      <c r="B3303" s="2" t="s">
        <v>45178</v>
      </c>
      <c r="C3303" s="23">
        <v>70</v>
      </c>
      <c r="D3303" s="11" t="b">
        <f>FALSE()</f>
        <v>0</v>
      </c>
      <c r="E3303" s="11" t="b">
        <f>FALSE()</f>
        <v>0</v>
      </c>
      <c r="F3303" s="2" t="s">
        <v>10</v>
      </c>
      <c r="G3303" s="2" t="s">
        <v>10</v>
      </c>
      <c r="H3303" s="2" t="s">
        <v>35751</v>
      </c>
      <c r="I3303" s="11" t="b">
        <f>FALSE()</f>
        <v>0</v>
      </c>
      <c r="J3303" s="24">
        <v>780</v>
      </c>
      <c r="K3303" s="24">
        <v>0</v>
      </c>
      <c r="L3303" s="2" t="s">
        <v>10</v>
      </c>
      <c r="M3303" t="str">
        <f>VLOOKUP(Table18[[#This Row],[No.]],N:O,2,FALSE)</f>
        <v>Vicryl Suture RC 2/0</v>
      </c>
      <c r="N3303" t="s">
        <v>45270</v>
      </c>
      <c r="O3303" t="s">
        <v>45271</v>
      </c>
      <c r="P3303">
        <v>775</v>
      </c>
      <c r="Q3303">
        <v>775</v>
      </c>
      <c r="R3303">
        <v>775</v>
      </c>
      <c r="S3303" s="22">
        <v>7816</v>
      </c>
      <c r="T3303" t="s">
        <v>36449</v>
      </c>
      <c r="U3303" t="s">
        <v>7105</v>
      </c>
      <c r="V3303" t="s">
        <v>7105</v>
      </c>
      <c r="W3303" t="s">
        <v>7105</v>
      </c>
      <c r="X3303">
        <v>14</v>
      </c>
      <c r="Y3303">
        <v>0</v>
      </c>
      <c r="Z3303">
        <v>0</v>
      </c>
      <c r="AB3303" t="s">
        <v>45272</v>
      </c>
      <c r="AE3303" t="s">
        <v>37006</v>
      </c>
      <c r="AF3303" t="str">
        <f t="shared" si="51"/>
        <v>Vicryl Suture RC 2/0</v>
      </c>
    </row>
    <row r="3304" spans="1:32" x14ac:dyDescent="0.35">
      <c r="A3304" s="2" t="s">
        <v>45180</v>
      </c>
      <c r="B3304" s="2" t="s">
        <v>45181</v>
      </c>
      <c r="C3304" s="23">
        <v>50</v>
      </c>
      <c r="D3304" s="11" t="b">
        <f>FALSE()</f>
        <v>0</v>
      </c>
      <c r="E3304" s="11" t="b">
        <f>FALSE()</f>
        <v>0</v>
      </c>
      <c r="F3304" s="2" t="s">
        <v>10</v>
      </c>
      <c r="G3304" s="2" t="s">
        <v>10</v>
      </c>
      <c r="H3304" s="2" t="s">
        <v>35751</v>
      </c>
      <c r="I3304" s="11" t="b">
        <f>FALSE()</f>
        <v>0</v>
      </c>
      <c r="J3304" s="24">
        <v>0</v>
      </c>
      <c r="K3304" s="24">
        <v>0</v>
      </c>
      <c r="L3304" s="2" t="s">
        <v>10</v>
      </c>
      <c r="M3304" t="str">
        <f>VLOOKUP(Table18[[#This Row],[No.]],N:O,2,FALSE)</f>
        <v>Vicryl Suture RC 3/0</v>
      </c>
      <c r="N3304" t="s">
        <v>45273</v>
      </c>
      <c r="O3304" t="s">
        <v>45274</v>
      </c>
      <c r="P3304" s="22">
        <v>24437</v>
      </c>
      <c r="Q3304" s="22">
        <v>24437</v>
      </c>
      <c r="R3304" s="4">
        <v>24437</v>
      </c>
      <c r="S3304">
        <v>500</v>
      </c>
      <c r="T3304" t="s">
        <v>35778</v>
      </c>
      <c r="U3304" t="s">
        <v>7105</v>
      </c>
      <c r="V3304" t="s">
        <v>7105</v>
      </c>
      <c r="W3304" t="s">
        <v>7105</v>
      </c>
      <c r="X3304">
        <v>6</v>
      </c>
      <c r="Y3304">
        <v>0</v>
      </c>
      <c r="Z3304">
        <v>0</v>
      </c>
      <c r="AB3304" t="s">
        <v>45275</v>
      </c>
      <c r="AF3304" t="str">
        <f t="shared" si="51"/>
        <v>Vicryl Suture RC 3/0</v>
      </c>
    </row>
    <row r="3305" spans="1:32" x14ac:dyDescent="0.35">
      <c r="A3305" s="2" t="s">
        <v>45183</v>
      </c>
      <c r="B3305" s="2" t="s">
        <v>45184</v>
      </c>
      <c r="C3305" s="23">
        <v>80</v>
      </c>
      <c r="D3305" s="11" t="b">
        <f>FALSE()</f>
        <v>0</v>
      </c>
      <c r="E3305" s="11" t="b">
        <f>FALSE()</f>
        <v>0</v>
      </c>
      <c r="F3305" s="2" t="s">
        <v>10</v>
      </c>
      <c r="G3305" s="2" t="s">
        <v>10</v>
      </c>
      <c r="H3305" s="2" t="s">
        <v>35751</v>
      </c>
      <c r="I3305" s="11" t="b">
        <f>FALSE()</f>
        <v>0</v>
      </c>
      <c r="J3305" s="24">
        <v>1035.5</v>
      </c>
      <c r="K3305" s="24">
        <v>0</v>
      </c>
      <c r="L3305" s="2" t="s">
        <v>10</v>
      </c>
      <c r="M3305" t="str">
        <f>VLOOKUP(Table18[[#This Row],[No.]],N:O,2,FALSE)</f>
        <v>Vicryl Suture RC 4/0</v>
      </c>
      <c r="N3305" t="s">
        <v>45276</v>
      </c>
      <c r="O3305" t="s">
        <v>45277</v>
      </c>
      <c r="P3305">
        <v>0</v>
      </c>
      <c r="Q3305">
        <v>0</v>
      </c>
      <c r="R3305">
        <v>0</v>
      </c>
      <c r="S3305">
        <v>850</v>
      </c>
      <c r="T3305" t="s">
        <v>35778</v>
      </c>
      <c r="U3305" t="s">
        <v>7105</v>
      </c>
      <c r="V3305" t="s">
        <v>7105</v>
      </c>
      <c r="W3305" t="s">
        <v>7133</v>
      </c>
      <c r="X3305">
        <v>0</v>
      </c>
      <c r="Y3305">
        <v>0</v>
      </c>
      <c r="Z3305">
        <v>0</v>
      </c>
      <c r="AB3305" t="s">
        <v>45278</v>
      </c>
      <c r="AF3305" t="str">
        <f t="shared" si="51"/>
        <v>Vicryl Suture RC 4/0</v>
      </c>
    </row>
    <row r="3306" spans="1:32" x14ac:dyDescent="0.35">
      <c r="A3306" s="2" t="s">
        <v>45186</v>
      </c>
      <c r="B3306" s="2" t="s">
        <v>45187</v>
      </c>
      <c r="C3306" s="23">
        <v>0</v>
      </c>
      <c r="D3306" s="11" t="b">
        <f>FALSE()</f>
        <v>0</v>
      </c>
      <c r="E3306" s="11" t="b">
        <f>FALSE()</f>
        <v>0</v>
      </c>
      <c r="F3306" s="2" t="s">
        <v>10</v>
      </c>
      <c r="G3306" s="2" t="s">
        <v>10</v>
      </c>
      <c r="H3306" s="2" t="s">
        <v>35778</v>
      </c>
      <c r="I3306" s="11" t="b">
        <f>FALSE()</f>
        <v>0</v>
      </c>
      <c r="J3306" s="24">
        <v>0</v>
      </c>
      <c r="K3306" s="24">
        <v>0</v>
      </c>
      <c r="L3306" s="2" t="s">
        <v>10</v>
      </c>
      <c r="M3306" t="str">
        <f>VLOOKUP(Table18[[#This Row],[No.]],N:O,2,FALSE)</f>
        <v>Dispensing Bottles 60ml</v>
      </c>
      <c r="N3306" t="s">
        <v>45279</v>
      </c>
      <c r="O3306" t="s">
        <v>45280</v>
      </c>
      <c r="P3306">
        <v>0</v>
      </c>
      <c r="Q3306">
        <v>0</v>
      </c>
      <c r="R3306">
        <v>0</v>
      </c>
      <c r="S3306">
        <v>570</v>
      </c>
      <c r="T3306" t="s">
        <v>35778</v>
      </c>
      <c r="U3306" t="s">
        <v>7105</v>
      </c>
      <c r="V3306" t="s">
        <v>7105</v>
      </c>
      <c r="W3306" t="s">
        <v>7133</v>
      </c>
      <c r="X3306">
        <v>0</v>
      </c>
      <c r="Y3306">
        <v>0</v>
      </c>
      <c r="Z3306">
        <v>0</v>
      </c>
      <c r="AB3306" t="s">
        <v>45281</v>
      </c>
      <c r="AF3306" t="str">
        <f t="shared" si="51"/>
        <v>Dispensing Bottles 60ml</v>
      </c>
    </row>
    <row r="3307" spans="1:32" x14ac:dyDescent="0.35">
      <c r="A3307" s="2" t="s">
        <v>45189</v>
      </c>
      <c r="B3307" s="2" t="s">
        <v>45190</v>
      </c>
      <c r="C3307" s="23">
        <v>0</v>
      </c>
      <c r="D3307" s="11" t="b">
        <f>FALSE()</f>
        <v>0</v>
      </c>
      <c r="E3307" s="11" t="b">
        <f>FALSE()</f>
        <v>0</v>
      </c>
      <c r="F3307" s="2" t="s">
        <v>10</v>
      </c>
      <c r="G3307" s="2" t="s">
        <v>10</v>
      </c>
      <c r="H3307" s="2" t="s">
        <v>35778</v>
      </c>
      <c r="I3307" s="11" t="b">
        <f>FALSE()</f>
        <v>0</v>
      </c>
      <c r="J3307" s="24">
        <v>0</v>
      </c>
      <c r="K3307" s="24">
        <v>0</v>
      </c>
      <c r="L3307" s="2" t="s">
        <v>10</v>
      </c>
      <c r="M3307" t="str">
        <f>VLOOKUP(Table18[[#This Row],[No.]],N:O,2,FALSE)</f>
        <v>Paediatric Identification Brac</v>
      </c>
      <c r="N3307" t="s">
        <v>45282</v>
      </c>
      <c r="O3307" t="s">
        <v>45283</v>
      </c>
      <c r="P3307">
        <v>0</v>
      </c>
      <c r="Q3307">
        <v>0</v>
      </c>
      <c r="R3307">
        <v>0</v>
      </c>
      <c r="S3307">
        <v>266</v>
      </c>
      <c r="T3307" t="s">
        <v>35778</v>
      </c>
      <c r="U3307" t="s">
        <v>7105</v>
      </c>
      <c r="V3307" t="s">
        <v>7105</v>
      </c>
      <c r="W3307" t="s">
        <v>7105</v>
      </c>
      <c r="X3307">
        <v>0</v>
      </c>
      <c r="Y3307">
        <v>0</v>
      </c>
      <c r="Z3307">
        <v>0</v>
      </c>
      <c r="AB3307" t="s">
        <v>45284</v>
      </c>
      <c r="AF3307" t="str">
        <f t="shared" si="51"/>
        <v>Paediatric Identification Brac</v>
      </c>
    </row>
    <row r="3308" spans="1:32" x14ac:dyDescent="0.35">
      <c r="A3308" s="2" t="s">
        <v>45192</v>
      </c>
      <c r="B3308" s="2" t="s">
        <v>45193</v>
      </c>
      <c r="C3308" s="23">
        <v>20</v>
      </c>
      <c r="D3308" s="11" t="b">
        <f>FALSE()</f>
        <v>0</v>
      </c>
      <c r="E3308" s="11" t="b">
        <f>FALSE()</f>
        <v>0</v>
      </c>
      <c r="F3308" s="2" t="s">
        <v>10</v>
      </c>
      <c r="G3308" s="2" t="s">
        <v>10</v>
      </c>
      <c r="H3308" s="2" t="s">
        <v>35763</v>
      </c>
      <c r="I3308" s="11" t="b">
        <f>FALSE()</f>
        <v>0</v>
      </c>
      <c r="J3308" s="24">
        <v>0</v>
      </c>
      <c r="K3308" s="24">
        <v>0</v>
      </c>
      <c r="L3308" s="2" t="s">
        <v>10</v>
      </c>
      <c r="M3308" t="str">
        <f>VLOOKUP(Table18[[#This Row],[No.]],N:O,2,FALSE)</f>
        <v>Latex Examination Gloves 8</v>
      </c>
      <c r="N3308" t="s">
        <v>45285</v>
      </c>
      <c r="O3308" t="s">
        <v>45286</v>
      </c>
      <c r="P3308">
        <v>0</v>
      </c>
      <c r="Q3308">
        <v>0</v>
      </c>
      <c r="R3308">
        <v>0</v>
      </c>
      <c r="S3308">
        <v>60</v>
      </c>
      <c r="T3308" t="s">
        <v>35778</v>
      </c>
      <c r="U3308" t="s">
        <v>7105</v>
      </c>
      <c r="V3308" t="s">
        <v>7105</v>
      </c>
      <c r="W3308" t="s">
        <v>7133</v>
      </c>
      <c r="X3308">
        <v>0</v>
      </c>
      <c r="Y3308">
        <v>0</v>
      </c>
      <c r="Z3308">
        <v>0</v>
      </c>
      <c r="AB3308" t="s">
        <v>45287</v>
      </c>
      <c r="AF3308" t="str">
        <f t="shared" si="51"/>
        <v>Latex Examination Gloves 8</v>
      </c>
    </row>
    <row r="3309" spans="1:32" x14ac:dyDescent="0.35">
      <c r="A3309" s="2" t="s">
        <v>45195</v>
      </c>
      <c r="B3309" s="2" t="s">
        <v>45196</v>
      </c>
      <c r="C3309" s="23">
        <v>0</v>
      </c>
      <c r="D3309" s="11" t="b">
        <f>FALSE()</f>
        <v>0</v>
      </c>
      <c r="E3309" s="11" t="b">
        <f>FALSE()</f>
        <v>0</v>
      </c>
      <c r="F3309" s="2" t="s">
        <v>10</v>
      </c>
      <c r="G3309" s="2" t="s">
        <v>10</v>
      </c>
      <c r="H3309" s="2" t="s">
        <v>36576</v>
      </c>
      <c r="I3309" s="11" t="b">
        <f>TRUE()</f>
        <v>1</v>
      </c>
      <c r="J3309" s="24">
        <v>0</v>
      </c>
      <c r="K3309" s="24">
        <v>0</v>
      </c>
      <c r="L3309" s="2" t="s">
        <v>10</v>
      </c>
      <c r="M3309" t="str">
        <f>VLOOKUP(Table18[[#This Row],[No.]],N:O,2,FALSE)</f>
        <v>Vironistika (Test 192 per kit)</v>
      </c>
      <c r="N3309" t="s">
        <v>45288</v>
      </c>
      <c r="O3309" t="s">
        <v>45289</v>
      </c>
      <c r="P3309">
        <v>0</v>
      </c>
      <c r="Q3309">
        <v>0</v>
      </c>
      <c r="R3309">
        <v>0</v>
      </c>
      <c r="S3309">
        <v>100</v>
      </c>
      <c r="T3309" t="s">
        <v>35778</v>
      </c>
      <c r="U3309" t="s">
        <v>7105</v>
      </c>
      <c r="V3309" t="s">
        <v>7105</v>
      </c>
      <c r="W3309" t="s">
        <v>7133</v>
      </c>
      <c r="X3309">
        <v>0</v>
      </c>
      <c r="Y3309">
        <v>0</v>
      </c>
      <c r="Z3309">
        <v>0</v>
      </c>
      <c r="AB3309" t="s">
        <v>45290</v>
      </c>
      <c r="AF3309" t="str">
        <f t="shared" si="51"/>
        <v>Vironistika (Test 192 per kit)</v>
      </c>
    </row>
    <row r="3310" spans="1:32" x14ac:dyDescent="0.35">
      <c r="A3310" s="2" t="s">
        <v>45198</v>
      </c>
      <c r="B3310" s="2" t="s">
        <v>45199</v>
      </c>
      <c r="C3310" s="23">
        <v>0</v>
      </c>
      <c r="D3310" s="11" t="b">
        <f>FALSE()</f>
        <v>0</v>
      </c>
      <c r="E3310" s="11" t="b">
        <f>FALSE()</f>
        <v>0</v>
      </c>
      <c r="F3310" s="2" t="s">
        <v>10</v>
      </c>
      <c r="G3310" s="2" t="s">
        <v>10</v>
      </c>
      <c r="H3310" s="2" t="s">
        <v>36576</v>
      </c>
      <c r="I3310" s="11" t="b">
        <f>FALSE()</f>
        <v>0</v>
      </c>
      <c r="J3310" s="24">
        <v>0</v>
      </c>
      <c r="K3310" s="24">
        <v>0</v>
      </c>
      <c r="L3310" s="2" t="s">
        <v>10</v>
      </c>
      <c r="M3310" t="str">
        <f>VLOOKUP(Table18[[#This Row],[No.]],N:O,2,FALSE)</f>
        <v>Vironistika (Test 576 per kit)</v>
      </c>
      <c r="N3310" t="s">
        <v>45291</v>
      </c>
      <c r="O3310" t="s">
        <v>45292</v>
      </c>
      <c r="P3310">
        <v>0</v>
      </c>
      <c r="Q3310">
        <v>0</v>
      </c>
      <c r="R3310">
        <v>0</v>
      </c>
      <c r="S3310">
        <v>50</v>
      </c>
      <c r="T3310" t="s">
        <v>35778</v>
      </c>
      <c r="U3310" t="s">
        <v>7105</v>
      </c>
      <c r="V3310" t="s">
        <v>7105</v>
      </c>
      <c r="W3310" t="s">
        <v>7105</v>
      </c>
      <c r="X3310">
        <v>260</v>
      </c>
      <c r="Y3310">
        <v>0</v>
      </c>
      <c r="Z3310">
        <v>0</v>
      </c>
      <c r="AB3310" t="s">
        <v>45293</v>
      </c>
      <c r="AF3310" t="str">
        <f t="shared" si="51"/>
        <v>Vironistika (Test 576 per kit)</v>
      </c>
    </row>
    <row r="3311" spans="1:32" x14ac:dyDescent="0.35">
      <c r="A3311" s="2" t="s">
        <v>45201</v>
      </c>
      <c r="B3311" s="2" t="s">
        <v>45202</v>
      </c>
      <c r="C3311" s="23">
        <v>0</v>
      </c>
      <c r="D3311" s="11" t="b">
        <f>FALSE()</f>
        <v>0</v>
      </c>
      <c r="E3311" s="11" t="b">
        <f>FALSE()</f>
        <v>0</v>
      </c>
      <c r="F3311" s="2" t="s">
        <v>10</v>
      </c>
      <c r="G3311" s="2" t="s">
        <v>10</v>
      </c>
      <c r="H3311" s="2" t="s">
        <v>36576</v>
      </c>
      <c r="I3311" s="11" t="b">
        <f>TRUE()</f>
        <v>1</v>
      </c>
      <c r="J3311" s="24">
        <v>0</v>
      </c>
      <c r="K3311" s="24">
        <v>0</v>
      </c>
      <c r="L3311" s="2" t="s">
        <v>10</v>
      </c>
      <c r="M3311" t="str">
        <f>VLOOKUP(Table18[[#This Row],[No.]],N:O,2,FALSE)</f>
        <v>Vironistika (Test 25 per kit)</v>
      </c>
      <c r="N3311" t="s">
        <v>45294</v>
      </c>
      <c r="O3311" t="s">
        <v>45295</v>
      </c>
      <c r="P3311">
        <v>20</v>
      </c>
      <c r="Q3311">
        <v>20</v>
      </c>
      <c r="R3311">
        <v>20</v>
      </c>
      <c r="S3311" s="22">
        <v>3200</v>
      </c>
      <c r="T3311" t="s">
        <v>35778</v>
      </c>
      <c r="U3311" t="s">
        <v>7105</v>
      </c>
      <c r="V3311" t="s">
        <v>7105</v>
      </c>
      <c r="W3311" t="s">
        <v>7105</v>
      </c>
      <c r="X3311">
        <v>0</v>
      </c>
      <c r="Y3311">
        <v>0</v>
      </c>
      <c r="Z3311">
        <v>0</v>
      </c>
      <c r="AB3311" t="s">
        <v>45296</v>
      </c>
      <c r="AF3311" t="str">
        <f t="shared" si="51"/>
        <v>Vironistika (Test 25 per kit)</v>
      </c>
    </row>
    <row r="3312" spans="1:32" x14ac:dyDescent="0.35">
      <c r="A3312" s="2" t="s">
        <v>45204</v>
      </c>
      <c r="B3312" s="2" t="s">
        <v>45205</v>
      </c>
      <c r="C3312" s="23">
        <v>0</v>
      </c>
      <c r="D3312" s="11" t="b">
        <f>FALSE()</f>
        <v>0</v>
      </c>
      <c r="E3312" s="11" t="b">
        <f>FALSE()</f>
        <v>0</v>
      </c>
      <c r="F3312" s="2" t="s">
        <v>10</v>
      </c>
      <c r="G3312" s="2" t="s">
        <v>10</v>
      </c>
      <c r="H3312" s="2" t="s">
        <v>36183</v>
      </c>
      <c r="I3312" s="11" t="b">
        <f>TRUE()</f>
        <v>1</v>
      </c>
      <c r="J3312" s="24">
        <v>0</v>
      </c>
      <c r="K3312" s="24">
        <v>0</v>
      </c>
      <c r="L3312" s="2" t="s">
        <v>10</v>
      </c>
      <c r="M3312" t="str">
        <f>VLOOKUP(Table18[[#This Row],[No.]],N:O,2,FALSE)</f>
        <v>Hartmann 500ml</v>
      </c>
      <c r="N3312" t="s">
        <v>45297</v>
      </c>
      <c r="O3312" t="s">
        <v>45298</v>
      </c>
      <c r="P3312" s="22">
        <v>5561</v>
      </c>
      <c r="Q3312" s="22">
        <v>5561</v>
      </c>
      <c r="R3312" s="4">
        <v>5561</v>
      </c>
      <c r="S3312" s="22">
        <v>1030</v>
      </c>
      <c r="T3312" t="s">
        <v>35778</v>
      </c>
      <c r="U3312" t="s">
        <v>7105</v>
      </c>
      <c r="V3312" t="s">
        <v>7105</v>
      </c>
      <c r="W3312" t="s">
        <v>7105</v>
      </c>
      <c r="X3312">
        <v>230</v>
      </c>
      <c r="Y3312">
        <v>0</v>
      </c>
      <c r="Z3312">
        <v>0</v>
      </c>
      <c r="AB3312" t="s">
        <v>45299</v>
      </c>
      <c r="AF3312" t="str">
        <f t="shared" si="51"/>
        <v>Hartmann 500ml</v>
      </c>
    </row>
    <row r="3313" spans="1:32" x14ac:dyDescent="0.35">
      <c r="A3313" s="2" t="s">
        <v>45207</v>
      </c>
      <c r="B3313" s="2" t="s">
        <v>45208</v>
      </c>
      <c r="C3313" s="23">
        <v>910</v>
      </c>
      <c r="D3313" s="11" t="b">
        <f>FALSE()</f>
        <v>0</v>
      </c>
      <c r="E3313" s="11" t="b">
        <f>FALSE()</f>
        <v>0</v>
      </c>
      <c r="F3313" s="2" t="s">
        <v>10</v>
      </c>
      <c r="G3313" s="2" t="s">
        <v>10</v>
      </c>
      <c r="H3313" s="2" t="s">
        <v>36449</v>
      </c>
      <c r="I3313" s="11" t="b">
        <f>FALSE()</f>
        <v>0</v>
      </c>
      <c r="J3313" s="24">
        <v>70</v>
      </c>
      <c r="K3313" s="24">
        <v>0</v>
      </c>
      <c r="L3313" s="2" t="s">
        <v>10</v>
      </c>
      <c r="M3313" t="str">
        <f>VLOOKUP(Table18[[#This Row],[No.]],N:O,2,FALSE)</f>
        <v>Diazepam 10mg injection</v>
      </c>
      <c r="N3313" t="s">
        <v>45300</v>
      </c>
      <c r="O3313" t="s">
        <v>45301</v>
      </c>
      <c r="P3313">
        <v>51</v>
      </c>
      <c r="Q3313">
        <v>51</v>
      </c>
      <c r="R3313">
        <v>51</v>
      </c>
      <c r="S3313" s="22">
        <v>5055</v>
      </c>
      <c r="T3313" t="s">
        <v>36061</v>
      </c>
      <c r="U3313" t="s">
        <v>7105</v>
      </c>
      <c r="V3313" t="s">
        <v>7105</v>
      </c>
      <c r="W3313" t="s">
        <v>7105</v>
      </c>
      <c r="X3313">
        <v>800</v>
      </c>
      <c r="Y3313">
        <v>0</v>
      </c>
      <c r="Z3313">
        <v>0</v>
      </c>
      <c r="AB3313" t="s">
        <v>45302</v>
      </c>
      <c r="AF3313" t="str">
        <f t="shared" si="51"/>
        <v>Diazepam 10mg injection</v>
      </c>
    </row>
    <row r="3314" spans="1:32" x14ac:dyDescent="0.35">
      <c r="A3314" s="2" t="s">
        <v>45210</v>
      </c>
      <c r="B3314" s="2" t="s">
        <v>45211</v>
      </c>
      <c r="C3314" s="23">
        <v>580</v>
      </c>
      <c r="D3314" s="11" t="b">
        <f>FALSE()</f>
        <v>0</v>
      </c>
      <c r="E3314" s="11" t="b">
        <f>FALSE()</f>
        <v>0</v>
      </c>
      <c r="F3314" s="2" t="s">
        <v>10</v>
      </c>
      <c r="G3314" s="2" t="s">
        <v>10</v>
      </c>
      <c r="H3314" s="2" t="s">
        <v>35763</v>
      </c>
      <c r="I3314" s="11" t="b">
        <f>FALSE()</f>
        <v>0</v>
      </c>
      <c r="J3314" s="24">
        <v>34</v>
      </c>
      <c r="K3314" s="24">
        <v>0</v>
      </c>
      <c r="L3314" s="2" t="s">
        <v>10</v>
      </c>
      <c r="M3314" t="str">
        <f>VLOOKUP(Table18[[#This Row],[No.]],N:O,2,FALSE)</f>
        <v>Mebendazole 100mg</v>
      </c>
      <c r="N3314" t="s">
        <v>45303</v>
      </c>
      <c r="O3314" t="s">
        <v>45304</v>
      </c>
      <c r="P3314" s="22">
        <v>7541</v>
      </c>
      <c r="Q3314" s="22">
        <v>7541</v>
      </c>
      <c r="R3314" s="4">
        <v>7541</v>
      </c>
      <c r="S3314" s="22">
        <v>35900</v>
      </c>
      <c r="T3314" t="s">
        <v>35778</v>
      </c>
      <c r="U3314" t="s">
        <v>7105</v>
      </c>
      <c r="V3314" t="s">
        <v>7105</v>
      </c>
      <c r="W3314" t="s">
        <v>7105</v>
      </c>
      <c r="X3314">
        <v>257.60000000000002</v>
      </c>
      <c r="Y3314">
        <v>0</v>
      </c>
      <c r="Z3314">
        <v>0</v>
      </c>
      <c r="AB3314" t="s">
        <v>45305</v>
      </c>
      <c r="AF3314" t="str">
        <f t="shared" si="51"/>
        <v>Mebendazole 100mg</v>
      </c>
    </row>
    <row r="3315" spans="1:32" x14ac:dyDescent="0.35">
      <c r="A3315" s="2" t="s">
        <v>45213</v>
      </c>
      <c r="B3315" s="2" t="s">
        <v>45214</v>
      </c>
      <c r="C3315" s="23">
        <v>0</v>
      </c>
      <c r="D3315" s="11" t="b">
        <f>FALSE()</f>
        <v>0</v>
      </c>
      <c r="E3315" s="11" t="b">
        <f>FALSE()</f>
        <v>0</v>
      </c>
      <c r="F3315" s="2" t="s">
        <v>10</v>
      </c>
      <c r="G3315" s="2" t="s">
        <v>10</v>
      </c>
      <c r="H3315" s="2" t="s">
        <v>39308</v>
      </c>
      <c r="I3315" s="11" t="b">
        <f>TRUE()</f>
        <v>1</v>
      </c>
      <c r="J3315" s="24">
        <v>0</v>
      </c>
      <c r="K3315" s="24">
        <v>0</v>
      </c>
      <c r="L3315" s="2" t="s">
        <v>10</v>
      </c>
      <c r="M3315" t="str">
        <f>VLOOKUP(Table18[[#This Row],[No.]],N:O,2,FALSE)</f>
        <v>Damazine 20Gm Tubes</v>
      </c>
      <c r="N3315" t="s">
        <v>45306</v>
      </c>
      <c r="O3315" t="s">
        <v>45307</v>
      </c>
      <c r="P3315" s="22">
        <v>1225</v>
      </c>
      <c r="Q3315" s="22">
        <v>1225</v>
      </c>
      <c r="R3315" s="4">
        <v>1225</v>
      </c>
      <c r="S3315">
        <v>240</v>
      </c>
      <c r="T3315" t="s">
        <v>36061</v>
      </c>
      <c r="U3315" t="s">
        <v>7105</v>
      </c>
      <c r="V3315" t="s">
        <v>7105</v>
      </c>
      <c r="W3315" t="s">
        <v>7105</v>
      </c>
      <c r="X3315">
        <v>253</v>
      </c>
      <c r="Y3315">
        <v>0</v>
      </c>
      <c r="Z3315">
        <v>0</v>
      </c>
      <c r="AB3315" t="s">
        <v>45308</v>
      </c>
      <c r="AF3315" t="str">
        <f t="shared" si="51"/>
        <v>Damazine 20Gm Tubes</v>
      </c>
    </row>
    <row r="3316" spans="1:32" x14ac:dyDescent="0.35">
      <c r="A3316" s="2" t="s">
        <v>45216</v>
      </c>
      <c r="B3316" s="2" t="s">
        <v>45217</v>
      </c>
      <c r="C3316" s="23">
        <v>100</v>
      </c>
      <c r="D3316" s="11" t="b">
        <f>FALSE()</f>
        <v>0</v>
      </c>
      <c r="E3316" s="11" t="b">
        <f>FALSE()</f>
        <v>0</v>
      </c>
      <c r="F3316" s="2" t="s">
        <v>10</v>
      </c>
      <c r="G3316" s="2" t="s">
        <v>10</v>
      </c>
      <c r="H3316" s="2" t="s">
        <v>35763</v>
      </c>
      <c r="I3316" s="11" t="b">
        <f>FALSE()</f>
        <v>0</v>
      </c>
      <c r="J3316" s="24">
        <v>935</v>
      </c>
      <c r="K3316" s="24">
        <v>0</v>
      </c>
      <c r="L3316" s="2" t="s">
        <v>10</v>
      </c>
      <c r="M3316" t="str">
        <f>VLOOKUP(Table18[[#This Row],[No.]],N:O,2,FALSE)</f>
        <v>Septrin 400mg</v>
      </c>
      <c r="N3316" t="s">
        <v>45309</v>
      </c>
      <c r="O3316" t="s">
        <v>45310</v>
      </c>
      <c r="P3316">
        <v>0</v>
      </c>
      <c r="Q3316">
        <v>0</v>
      </c>
      <c r="R3316">
        <v>0</v>
      </c>
      <c r="S3316">
        <v>100</v>
      </c>
      <c r="T3316" t="s">
        <v>35778</v>
      </c>
      <c r="U3316" t="s">
        <v>7105</v>
      </c>
      <c r="V3316" t="s">
        <v>7105</v>
      </c>
      <c r="W3316" t="s">
        <v>7133</v>
      </c>
      <c r="X3316">
        <v>0</v>
      </c>
      <c r="Y3316">
        <v>0</v>
      </c>
      <c r="Z3316">
        <v>0</v>
      </c>
      <c r="AB3316" t="s">
        <v>45311</v>
      </c>
      <c r="AF3316" t="str">
        <f t="shared" si="51"/>
        <v>Septrin 400mg</v>
      </c>
    </row>
    <row r="3317" spans="1:32" x14ac:dyDescent="0.35">
      <c r="A3317" s="2" t="s">
        <v>45219</v>
      </c>
      <c r="B3317" s="2" t="s">
        <v>45220</v>
      </c>
      <c r="C3317" s="23">
        <v>0</v>
      </c>
      <c r="D3317" s="11" t="b">
        <f>FALSE()</f>
        <v>0</v>
      </c>
      <c r="E3317" s="11" t="b">
        <f>FALSE()</f>
        <v>0</v>
      </c>
      <c r="F3317" s="2" t="s">
        <v>10</v>
      </c>
      <c r="G3317" s="2" t="s">
        <v>10</v>
      </c>
      <c r="H3317" s="2" t="s">
        <v>36183</v>
      </c>
      <c r="I3317" s="11" t="b">
        <f>TRUE()</f>
        <v>1</v>
      </c>
      <c r="J3317" s="24">
        <v>0</v>
      </c>
      <c r="K3317" s="24">
        <v>0</v>
      </c>
      <c r="L3317" s="2" t="s">
        <v>10</v>
      </c>
      <c r="M3317" t="str">
        <f>VLOOKUP(Table18[[#This Row],[No.]],N:O,2,FALSE)</f>
        <v>Coldcap Syrup</v>
      </c>
      <c r="N3317" t="s">
        <v>45312</v>
      </c>
      <c r="O3317" t="s">
        <v>45313</v>
      </c>
      <c r="P3317">
        <v>20</v>
      </c>
      <c r="Q3317">
        <v>20</v>
      </c>
      <c r="R3317">
        <v>20</v>
      </c>
      <c r="S3317">
        <v>510</v>
      </c>
      <c r="T3317" t="s">
        <v>35778</v>
      </c>
      <c r="U3317" t="s">
        <v>7105</v>
      </c>
      <c r="V3317" t="s">
        <v>7105</v>
      </c>
      <c r="W3317" t="s">
        <v>7105</v>
      </c>
      <c r="X3317">
        <v>900</v>
      </c>
      <c r="Y3317">
        <v>0</v>
      </c>
      <c r="Z3317">
        <v>0</v>
      </c>
      <c r="AB3317" t="s">
        <v>45314</v>
      </c>
      <c r="AF3317" t="str">
        <f t="shared" si="51"/>
        <v>Coldcap Syrup</v>
      </c>
    </row>
    <row r="3318" spans="1:32" x14ac:dyDescent="0.35">
      <c r="A3318" s="2" t="s">
        <v>45222</v>
      </c>
      <c r="B3318" s="2" t="s">
        <v>45223</v>
      </c>
      <c r="C3318" s="23">
        <v>187</v>
      </c>
      <c r="D3318" s="11" t="b">
        <f>FALSE()</f>
        <v>0</v>
      </c>
      <c r="E3318" s="11" t="b">
        <f>FALSE()</f>
        <v>0</v>
      </c>
      <c r="F3318" s="2" t="s">
        <v>10</v>
      </c>
      <c r="G3318" s="2" t="s">
        <v>10</v>
      </c>
      <c r="H3318" s="2" t="s">
        <v>39356</v>
      </c>
      <c r="I3318" s="11" t="b">
        <f>FALSE()</f>
        <v>0</v>
      </c>
      <c r="J3318" s="24">
        <v>1100.0999999999999</v>
      </c>
      <c r="K3318" s="24">
        <v>0</v>
      </c>
      <c r="L3318" s="2" t="s">
        <v>10</v>
      </c>
      <c r="M3318" t="str">
        <f>VLOOKUP(Table18[[#This Row],[No.]],N:O,2,FALSE)</f>
        <v>Artesunate Tabs</v>
      </c>
      <c r="N3318" t="s">
        <v>45315</v>
      </c>
      <c r="O3318" t="s">
        <v>45316</v>
      </c>
      <c r="P3318">
        <v>315</v>
      </c>
      <c r="Q3318">
        <v>315</v>
      </c>
      <c r="R3318">
        <v>315</v>
      </c>
      <c r="S3318">
        <v>0</v>
      </c>
      <c r="T3318" t="s">
        <v>35778</v>
      </c>
      <c r="U3318" t="s">
        <v>7105</v>
      </c>
      <c r="V3318" t="s">
        <v>7105</v>
      </c>
      <c r="W3318" t="s">
        <v>7105</v>
      </c>
      <c r="X3318">
        <v>0</v>
      </c>
      <c r="Y3318">
        <v>0</v>
      </c>
      <c r="Z3318">
        <v>0</v>
      </c>
      <c r="AB3318" t="s">
        <v>45317</v>
      </c>
      <c r="AE3318" t="s">
        <v>35876</v>
      </c>
      <c r="AF3318" t="str">
        <f t="shared" si="51"/>
        <v>Artesunate Tabs</v>
      </c>
    </row>
    <row r="3319" spans="1:32" x14ac:dyDescent="0.35">
      <c r="A3319" s="2" t="s">
        <v>45225</v>
      </c>
      <c r="B3319" s="2" t="s">
        <v>45226</v>
      </c>
      <c r="C3319" s="23">
        <v>20</v>
      </c>
      <c r="D3319" s="11" t="b">
        <f>FALSE()</f>
        <v>0</v>
      </c>
      <c r="E3319" s="11" t="b">
        <f>FALSE()</f>
        <v>0</v>
      </c>
      <c r="F3319" s="2" t="s">
        <v>10</v>
      </c>
      <c r="G3319" s="2" t="s">
        <v>10</v>
      </c>
      <c r="H3319" s="2" t="s">
        <v>36183</v>
      </c>
      <c r="I3319" s="11" t="b">
        <f>FALSE()</f>
        <v>0</v>
      </c>
      <c r="J3319" s="24">
        <v>32</v>
      </c>
      <c r="K3319" s="24">
        <v>0</v>
      </c>
      <c r="L3319" s="2" t="s">
        <v>10</v>
      </c>
      <c r="M3319" t="str">
        <f>VLOOKUP(Table18[[#This Row],[No.]],N:O,2,FALSE)</f>
        <v>Chloramphenicol Syrup</v>
      </c>
      <c r="N3319" t="s">
        <v>45318</v>
      </c>
      <c r="O3319" t="s">
        <v>45319</v>
      </c>
      <c r="P3319">
        <v>0</v>
      </c>
      <c r="Q3319">
        <v>0</v>
      </c>
      <c r="R3319">
        <v>0</v>
      </c>
      <c r="S3319">
        <v>0</v>
      </c>
      <c r="T3319" t="s">
        <v>35778</v>
      </c>
      <c r="U3319" t="s">
        <v>7105</v>
      </c>
      <c r="V3319" t="s">
        <v>7105</v>
      </c>
      <c r="W3319" t="s">
        <v>7133</v>
      </c>
      <c r="X3319">
        <v>0</v>
      </c>
      <c r="Y3319">
        <v>0</v>
      </c>
      <c r="Z3319">
        <v>0</v>
      </c>
      <c r="AB3319" t="s">
        <v>45320</v>
      </c>
      <c r="AF3319" t="str">
        <f t="shared" si="51"/>
        <v>Chloramphenicol Syrup</v>
      </c>
    </row>
    <row r="3320" spans="1:32" x14ac:dyDescent="0.35">
      <c r="A3320" s="2" t="s">
        <v>45228</v>
      </c>
      <c r="B3320" s="2" t="s">
        <v>45229</v>
      </c>
      <c r="C3320" s="23">
        <v>150</v>
      </c>
      <c r="D3320" s="11" t="b">
        <f>FALSE()</f>
        <v>0</v>
      </c>
      <c r="E3320" s="11" t="b">
        <f>FALSE()</f>
        <v>0</v>
      </c>
      <c r="F3320" s="2" t="s">
        <v>10</v>
      </c>
      <c r="G3320" s="2" t="s">
        <v>10</v>
      </c>
      <c r="H3320" s="2" t="s">
        <v>36183</v>
      </c>
      <c r="I3320" s="11" t="b">
        <f>FALSE()</f>
        <v>0</v>
      </c>
      <c r="J3320" s="24">
        <v>438</v>
      </c>
      <c r="K3320" s="24">
        <v>0</v>
      </c>
      <c r="L3320" s="2" t="s">
        <v>10</v>
      </c>
      <c r="M3320" t="str">
        <f>VLOOKUP(Table18[[#This Row],[No.]],N:O,2,FALSE)</f>
        <v>Tetracycline</v>
      </c>
      <c r="N3320" t="s">
        <v>45321</v>
      </c>
      <c r="O3320" t="s">
        <v>45322</v>
      </c>
      <c r="P3320">
        <v>310</v>
      </c>
      <c r="Q3320">
        <v>310</v>
      </c>
      <c r="R3320">
        <v>310</v>
      </c>
      <c r="S3320" s="22">
        <v>4001</v>
      </c>
      <c r="T3320" t="s">
        <v>36183</v>
      </c>
      <c r="U3320" t="s">
        <v>7105</v>
      </c>
      <c r="V3320" t="s">
        <v>7105</v>
      </c>
      <c r="W3320" t="s">
        <v>7105</v>
      </c>
      <c r="X3320">
        <v>100</v>
      </c>
      <c r="Y3320">
        <v>0</v>
      </c>
      <c r="Z3320">
        <v>0</v>
      </c>
      <c r="AB3320" t="s">
        <v>45323</v>
      </c>
      <c r="AF3320" t="str">
        <f t="shared" si="51"/>
        <v>Tetracycline</v>
      </c>
    </row>
    <row r="3321" spans="1:32" x14ac:dyDescent="0.35">
      <c r="A3321" s="2" t="s">
        <v>45231</v>
      </c>
      <c r="B3321" s="2" t="s">
        <v>45232</v>
      </c>
      <c r="C3321" s="23">
        <v>0</v>
      </c>
      <c r="D3321" s="11" t="b">
        <f>FALSE()</f>
        <v>0</v>
      </c>
      <c r="E3321" s="11" t="b">
        <f>FALSE()</f>
        <v>0</v>
      </c>
      <c r="F3321" s="2" t="s">
        <v>10</v>
      </c>
      <c r="G3321" s="2" t="s">
        <v>10</v>
      </c>
      <c r="H3321" s="2" t="s">
        <v>39356</v>
      </c>
      <c r="I3321" s="11" t="b">
        <f>TRUE()</f>
        <v>1</v>
      </c>
      <c r="J3321" s="24">
        <v>0</v>
      </c>
      <c r="K3321" s="24">
        <v>0</v>
      </c>
      <c r="L3321" s="2" t="s">
        <v>10</v>
      </c>
      <c r="M3321" t="str">
        <f>VLOOKUP(Table18[[#This Row],[No.]],N:O,2,FALSE)</f>
        <v>AL Tabs</v>
      </c>
      <c r="N3321" t="s">
        <v>45324</v>
      </c>
      <c r="O3321" t="s">
        <v>45325</v>
      </c>
      <c r="P3321" s="22">
        <v>3190</v>
      </c>
      <c r="Q3321" s="22">
        <v>3190</v>
      </c>
      <c r="R3321" s="4">
        <v>3190</v>
      </c>
      <c r="S3321" s="22">
        <v>2380</v>
      </c>
      <c r="T3321" t="s">
        <v>36183</v>
      </c>
      <c r="U3321" t="s">
        <v>7105</v>
      </c>
      <c r="V3321" t="s">
        <v>7105</v>
      </c>
      <c r="W3321" t="s">
        <v>7105</v>
      </c>
      <c r="X3321">
        <v>70</v>
      </c>
      <c r="Y3321">
        <v>0</v>
      </c>
      <c r="Z3321">
        <v>0</v>
      </c>
      <c r="AB3321" t="s">
        <v>45326</v>
      </c>
      <c r="AF3321" t="str">
        <f t="shared" si="51"/>
        <v>AL Tabs</v>
      </c>
    </row>
    <row r="3322" spans="1:32" x14ac:dyDescent="0.35">
      <c r="A3322" s="2" t="s">
        <v>45234</v>
      </c>
      <c r="B3322" s="2" t="s">
        <v>45235</v>
      </c>
      <c r="C3322" s="23">
        <v>0</v>
      </c>
      <c r="D3322" s="11" t="b">
        <f>FALSE()</f>
        <v>0</v>
      </c>
      <c r="E3322" s="11" t="b">
        <f>FALSE()</f>
        <v>0</v>
      </c>
      <c r="F3322" s="2" t="s">
        <v>10</v>
      </c>
      <c r="G3322" s="2" t="s">
        <v>10</v>
      </c>
      <c r="H3322" s="2" t="s">
        <v>39308</v>
      </c>
      <c r="I3322" s="11" t="b">
        <f>TRUE()</f>
        <v>1</v>
      </c>
      <c r="J3322" s="24">
        <v>0</v>
      </c>
      <c r="K3322" s="24">
        <v>0</v>
      </c>
      <c r="L3322" s="2" t="s">
        <v>10</v>
      </c>
      <c r="M3322" t="str">
        <f>VLOOKUP(Table18[[#This Row],[No.]],N:O,2,FALSE)</f>
        <v>Retinal 100 Soft gel 100,000IU</v>
      </c>
      <c r="N3322" t="s">
        <v>45327</v>
      </c>
      <c r="O3322" t="s">
        <v>45328</v>
      </c>
      <c r="P3322">
        <v>152</v>
      </c>
      <c r="Q3322">
        <v>152</v>
      </c>
      <c r="R3322">
        <v>152</v>
      </c>
      <c r="S3322" s="22">
        <v>50550</v>
      </c>
      <c r="T3322" t="s">
        <v>36061</v>
      </c>
      <c r="U3322" t="s">
        <v>7105</v>
      </c>
      <c r="V3322" t="s">
        <v>7105</v>
      </c>
      <c r="W3322" t="s">
        <v>7105</v>
      </c>
      <c r="X3322">
        <v>490</v>
      </c>
      <c r="Y3322">
        <v>0</v>
      </c>
      <c r="Z3322">
        <v>0</v>
      </c>
      <c r="AB3322" t="s">
        <v>45329</v>
      </c>
      <c r="AF3322" t="str">
        <f t="shared" si="51"/>
        <v>Retinal 100 Soft gel 100,000IU</v>
      </c>
    </row>
    <row r="3323" spans="1:32" x14ac:dyDescent="0.35">
      <c r="A3323" s="2" t="s">
        <v>45237</v>
      </c>
      <c r="B3323" s="2" t="s">
        <v>45238</v>
      </c>
      <c r="C3323" s="23">
        <v>0</v>
      </c>
      <c r="D3323" s="11" t="b">
        <f>FALSE()</f>
        <v>0</v>
      </c>
      <c r="E3323" s="11" t="b">
        <f>FALSE()</f>
        <v>0</v>
      </c>
      <c r="F3323" s="2" t="s">
        <v>10</v>
      </c>
      <c r="G3323" s="2" t="s">
        <v>10</v>
      </c>
      <c r="H3323" s="2" t="s">
        <v>39308</v>
      </c>
      <c r="I3323" s="11" t="b">
        <f>TRUE()</f>
        <v>1</v>
      </c>
      <c r="J3323" s="24">
        <v>0</v>
      </c>
      <c r="K3323" s="24">
        <v>0</v>
      </c>
      <c r="L3323" s="2" t="s">
        <v>10</v>
      </c>
      <c r="M3323" t="str">
        <f>VLOOKUP(Table18[[#This Row],[No.]],N:O,2,FALSE)</f>
        <v>Retinal 200,000 Soft gel</v>
      </c>
      <c r="N3323" t="s">
        <v>45330</v>
      </c>
      <c r="O3323" t="s">
        <v>45331</v>
      </c>
      <c r="P3323">
        <v>0</v>
      </c>
      <c r="Q3323">
        <v>0</v>
      </c>
      <c r="R3323">
        <v>0</v>
      </c>
      <c r="S3323">
        <v>30</v>
      </c>
      <c r="T3323" t="s">
        <v>36449</v>
      </c>
      <c r="U3323" t="s">
        <v>7105</v>
      </c>
      <c r="V3323" t="s">
        <v>7105</v>
      </c>
      <c r="W3323" t="s">
        <v>7105</v>
      </c>
      <c r="X3323">
        <v>0</v>
      </c>
      <c r="Y3323">
        <v>0</v>
      </c>
      <c r="Z3323">
        <v>0</v>
      </c>
      <c r="AB3323" t="s">
        <v>45332</v>
      </c>
      <c r="AF3323" t="str">
        <f t="shared" si="51"/>
        <v>Retinal 200,000 Soft gel</v>
      </c>
    </row>
    <row r="3324" spans="1:32" x14ac:dyDescent="0.35">
      <c r="A3324" s="2" t="s">
        <v>45240</v>
      </c>
      <c r="B3324" s="2" t="s">
        <v>45241</v>
      </c>
      <c r="C3324" s="23">
        <v>0</v>
      </c>
      <c r="D3324" s="11" t="b">
        <f>FALSE()</f>
        <v>0</v>
      </c>
      <c r="E3324" s="11" t="b">
        <f>FALSE()</f>
        <v>0</v>
      </c>
      <c r="F3324" s="2" t="s">
        <v>10</v>
      </c>
      <c r="G3324" s="2" t="s">
        <v>10</v>
      </c>
      <c r="H3324" s="2" t="s">
        <v>35778</v>
      </c>
      <c r="I3324" s="11" t="b">
        <f>TRUE()</f>
        <v>1</v>
      </c>
      <c r="J3324" s="24">
        <v>0</v>
      </c>
      <c r="K3324" s="24">
        <v>0</v>
      </c>
      <c r="L3324" s="2" t="s">
        <v>10</v>
      </c>
      <c r="M3324" t="str">
        <f>VLOOKUP(Table18[[#This Row],[No.]],N:O,2,FALSE)</f>
        <v>Chlorophenical 100Mls</v>
      </c>
      <c r="N3324" t="s">
        <v>45333</v>
      </c>
      <c r="O3324" t="s">
        <v>45334</v>
      </c>
      <c r="P3324">
        <v>0</v>
      </c>
      <c r="Q3324">
        <v>0</v>
      </c>
      <c r="R3324">
        <v>0</v>
      </c>
      <c r="S3324">
        <v>0</v>
      </c>
      <c r="T3324" t="s">
        <v>36449</v>
      </c>
      <c r="U3324" t="s">
        <v>7105</v>
      </c>
      <c r="V3324" t="s">
        <v>7105</v>
      </c>
      <c r="W3324" t="s">
        <v>7105</v>
      </c>
      <c r="X3324">
        <v>0</v>
      </c>
      <c r="Y3324">
        <v>0</v>
      </c>
      <c r="Z3324">
        <v>0</v>
      </c>
      <c r="AB3324" t="s">
        <v>45335</v>
      </c>
      <c r="AF3324" t="str">
        <f t="shared" si="51"/>
        <v>Chlorophenical 100Mls</v>
      </c>
    </row>
    <row r="3325" spans="1:32" x14ac:dyDescent="0.35">
      <c r="A3325" s="2" t="s">
        <v>45243</v>
      </c>
      <c r="B3325" s="2" t="s">
        <v>45244</v>
      </c>
      <c r="C3325" s="23">
        <v>0</v>
      </c>
      <c r="D3325" s="11" t="b">
        <f>FALSE()</f>
        <v>0</v>
      </c>
      <c r="E3325" s="11" t="b">
        <f>FALSE()</f>
        <v>0</v>
      </c>
      <c r="F3325" s="2" t="s">
        <v>10</v>
      </c>
      <c r="G3325" s="2" t="s">
        <v>10</v>
      </c>
      <c r="H3325" s="2" t="s">
        <v>39356</v>
      </c>
      <c r="I3325" s="11" t="b">
        <f>TRUE()</f>
        <v>1</v>
      </c>
      <c r="J3325" s="24">
        <v>0</v>
      </c>
      <c r="K3325" s="24">
        <v>0</v>
      </c>
      <c r="L3325" s="2" t="s">
        <v>10</v>
      </c>
      <c r="M3325" t="str">
        <f>VLOOKUP(Table18[[#This Row],[No.]],N:O,2,FALSE)</f>
        <v>Fetol Caps</v>
      </c>
      <c r="N3325" t="s">
        <v>45336</v>
      </c>
      <c r="O3325" t="s">
        <v>45337</v>
      </c>
      <c r="P3325">
        <v>802</v>
      </c>
      <c r="Q3325">
        <v>802</v>
      </c>
      <c r="R3325">
        <v>802</v>
      </c>
      <c r="S3325">
        <v>620</v>
      </c>
      <c r="T3325" t="s">
        <v>39356</v>
      </c>
      <c r="U3325" t="s">
        <v>7105</v>
      </c>
      <c r="V3325" t="s">
        <v>7105</v>
      </c>
      <c r="W3325" t="s">
        <v>7105</v>
      </c>
      <c r="X3325">
        <v>150</v>
      </c>
      <c r="Y3325">
        <v>0</v>
      </c>
      <c r="Z3325">
        <v>0</v>
      </c>
      <c r="AB3325" t="s">
        <v>45338</v>
      </c>
      <c r="AE3325" t="s">
        <v>35876</v>
      </c>
      <c r="AF3325" t="str">
        <f t="shared" si="51"/>
        <v>Fetol Caps</v>
      </c>
    </row>
    <row r="3326" spans="1:32" x14ac:dyDescent="0.35">
      <c r="A3326" s="2" t="s">
        <v>45246</v>
      </c>
      <c r="B3326" s="2" t="s">
        <v>45247</v>
      </c>
      <c r="C3326" s="23">
        <v>0</v>
      </c>
      <c r="D3326" s="11" t="b">
        <f>FALSE()</f>
        <v>0</v>
      </c>
      <c r="E3326" s="11" t="b">
        <f>FALSE()</f>
        <v>0</v>
      </c>
      <c r="F3326" s="2" t="s">
        <v>10</v>
      </c>
      <c r="G3326" s="2" t="s">
        <v>10</v>
      </c>
      <c r="H3326" s="2" t="s">
        <v>39356</v>
      </c>
      <c r="I3326" s="11" t="b">
        <f>TRUE()</f>
        <v>1</v>
      </c>
      <c r="J3326" s="24">
        <v>0</v>
      </c>
      <c r="K3326" s="24">
        <v>0</v>
      </c>
      <c r="L3326" s="2" t="s">
        <v>10</v>
      </c>
      <c r="M3326" t="str">
        <f>VLOOKUP(Table18[[#This Row],[No.]],N:O,2,FALSE)</f>
        <v>Ketaconazole 200mg</v>
      </c>
      <c r="N3326" t="s">
        <v>45339</v>
      </c>
      <c r="O3326" t="s">
        <v>45340</v>
      </c>
      <c r="P3326">
        <v>0</v>
      </c>
      <c r="Q3326">
        <v>0</v>
      </c>
      <c r="R3326">
        <v>0</v>
      </c>
      <c r="S3326">
        <v>50</v>
      </c>
      <c r="T3326" t="s">
        <v>39356</v>
      </c>
      <c r="U3326" t="s">
        <v>7105</v>
      </c>
      <c r="V3326" t="s">
        <v>7105</v>
      </c>
      <c r="W3326" t="s">
        <v>7133</v>
      </c>
      <c r="X3326">
        <v>0</v>
      </c>
      <c r="Y3326">
        <v>0</v>
      </c>
      <c r="Z3326">
        <v>0</v>
      </c>
      <c r="AB3326" t="s">
        <v>45341</v>
      </c>
      <c r="AF3326" t="str">
        <f t="shared" si="51"/>
        <v>Ketaconazole 200mg</v>
      </c>
    </row>
    <row r="3327" spans="1:32" x14ac:dyDescent="0.35">
      <c r="A3327" s="2" t="s">
        <v>45249</v>
      </c>
      <c r="B3327" s="2" t="s">
        <v>45250</v>
      </c>
      <c r="C3327" s="23">
        <v>1</v>
      </c>
      <c r="D3327" s="11" t="b">
        <f>FALSE()</f>
        <v>0</v>
      </c>
      <c r="E3327" s="11" t="b">
        <f>FALSE()</f>
        <v>0</v>
      </c>
      <c r="F3327" s="2" t="s">
        <v>10</v>
      </c>
      <c r="G3327" s="2" t="s">
        <v>10</v>
      </c>
      <c r="H3327" s="2" t="s">
        <v>35778</v>
      </c>
      <c r="I3327" s="11" t="b">
        <f>FALSE()</f>
        <v>0</v>
      </c>
      <c r="J3327" s="24">
        <v>0</v>
      </c>
      <c r="K3327" s="24">
        <v>0</v>
      </c>
      <c r="L3327" s="2" t="s">
        <v>10</v>
      </c>
      <c r="M3327" t="str">
        <f>VLOOKUP(Table18[[#This Row],[No.]],N:O,2,FALSE)</f>
        <v>Gentian Violet Powder</v>
      </c>
      <c r="N3327" t="s">
        <v>45342</v>
      </c>
      <c r="O3327" t="s">
        <v>45343</v>
      </c>
      <c r="P3327" s="22">
        <v>4847</v>
      </c>
      <c r="Q3327" s="22">
        <v>4847</v>
      </c>
      <c r="R3327" s="4">
        <v>4847</v>
      </c>
      <c r="S3327" s="22">
        <v>2925</v>
      </c>
      <c r="T3327" t="s">
        <v>39356</v>
      </c>
      <c r="U3327" t="s">
        <v>7105</v>
      </c>
      <c r="V3327" t="s">
        <v>7105</v>
      </c>
      <c r="W3327" t="s">
        <v>7105</v>
      </c>
      <c r="X3327">
        <v>130</v>
      </c>
      <c r="Y3327">
        <v>0</v>
      </c>
      <c r="Z3327">
        <v>0</v>
      </c>
      <c r="AB3327" t="s">
        <v>45344</v>
      </c>
      <c r="AF3327" t="str">
        <f t="shared" si="51"/>
        <v>Gentian Violet Powder</v>
      </c>
    </row>
    <row r="3328" spans="1:32" x14ac:dyDescent="0.35">
      <c r="A3328" s="2" t="s">
        <v>45252</v>
      </c>
      <c r="B3328" s="2" t="s">
        <v>45253</v>
      </c>
      <c r="C3328" s="23">
        <v>0</v>
      </c>
      <c r="D3328" s="11" t="b">
        <f>FALSE()</f>
        <v>0</v>
      </c>
      <c r="E3328" s="11" t="b">
        <f>FALSE()</f>
        <v>0</v>
      </c>
      <c r="F3328" s="2" t="s">
        <v>10</v>
      </c>
      <c r="G3328" s="2" t="s">
        <v>10</v>
      </c>
      <c r="H3328" s="2" t="s">
        <v>39356</v>
      </c>
      <c r="I3328" s="11" t="b">
        <f>FALSE()</f>
        <v>0</v>
      </c>
      <c r="J3328" s="24">
        <v>0</v>
      </c>
      <c r="K3328" s="24">
        <v>0</v>
      </c>
      <c r="L3328" s="2" t="s">
        <v>10</v>
      </c>
      <c r="M3328" t="str">
        <f>VLOOKUP(Table18[[#This Row],[No.]],N:O,2,FALSE)</f>
        <v>Coldcap Caps</v>
      </c>
      <c r="N3328" t="s">
        <v>45345</v>
      </c>
      <c r="O3328" t="s">
        <v>45346</v>
      </c>
      <c r="P3328">
        <v>5</v>
      </c>
      <c r="Q3328">
        <v>5</v>
      </c>
      <c r="R3328">
        <v>5</v>
      </c>
      <c r="S3328">
        <v>310</v>
      </c>
      <c r="T3328" t="s">
        <v>35778</v>
      </c>
      <c r="U3328" t="s">
        <v>7105</v>
      </c>
      <c r="V3328" t="s">
        <v>7105</v>
      </c>
      <c r="W3328" t="s">
        <v>7105</v>
      </c>
      <c r="X3328">
        <v>98</v>
      </c>
      <c r="Y3328">
        <v>0</v>
      </c>
      <c r="Z3328">
        <v>0</v>
      </c>
      <c r="AB3328" t="s">
        <v>45347</v>
      </c>
      <c r="AF3328" t="str">
        <f t="shared" si="51"/>
        <v>Coldcap Caps</v>
      </c>
    </row>
    <row r="3329" spans="1:32" x14ac:dyDescent="0.35">
      <c r="A3329" s="2" t="s">
        <v>45255</v>
      </c>
      <c r="B3329" s="2" t="s">
        <v>45256</v>
      </c>
      <c r="C3329" s="23">
        <v>30</v>
      </c>
      <c r="D3329" s="11" t="b">
        <f>FALSE()</f>
        <v>0</v>
      </c>
      <c r="E3329" s="11" t="b">
        <f>FALSE()</f>
        <v>0</v>
      </c>
      <c r="F3329" s="2" t="s">
        <v>10</v>
      </c>
      <c r="G3329" s="2" t="s">
        <v>10</v>
      </c>
      <c r="H3329" s="2" t="s">
        <v>36183</v>
      </c>
      <c r="I3329" s="11" t="b">
        <f>FALSE()</f>
        <v>0</v>
      </c>
      <c r="J3329" s="24">
        <v>170</v>
      </c>
      <c r="K3329" s="24">
        <v>0</v>
      </c>
      <c r="L3329" s="2" t="s">
        <v>10</v>
      </c>
      <c r="M3329" t="str">
        <f>VLOOKUP(Table18[[#This Row],[No.]],N:O,2,FALSE)</f>
        <v>Surgical Spirit (500mls)</v>
      </c>
      <c r="N3329" t="s">
        <v>45348</v>
      </c>
      <c r="O3329" t="s">
        <v>45349</v>
      </c>
      <c r="P3329" s="22">
        <v>9175</v>
      </c>
      <c r="Q3329" s="22">
        <v>9175</v>
      </c>
      <c r="R3329" s="4">
        <v>9175</v>
      </c>
      <c r="S3329" s="22">
        <v>8505</v>
      </c>
      <c r="T3329" t="s">
        <v>36449</v>
      </c>
      <c r="U3329" t="s">
        <v>7105</v>
      </c>
      <c r="V3329" t="s">
        <v>7105</v>
      </c>
      <c r="W3329" t="s">
        <v>7105</v>
      </c>
      <c r="X3329">
        <v>5.5</v>
      </c>
      <c r="Y3329">
        <v>0</v>
      </c>
      <c r="Z3329">
        <v>0</v>
      </c>
      <c r="AB3329" t="s">
        <v>45350</v>
      </c>
      <c r="AF3329" t="str">
        <f t="shared" si="51"/>
        <v>Surgical Spirit (500mls)</v>
      </c>
    </row>
    <row r="3330" spans="1:32" x14ac:dyDescent="0.35">
      <c r="A3330" s="2" t="s">
        <v>45258</v>
      </c>
      <c r="B3330" s="2" t="s">
        <v>45259</v>
      </c>
      <c r="C3330" s="23">
        <v>1230</v>
      </c>
      <c r="D3330" s="11" t="b">
        <f>FALSE()</f>
        <v>0</v>
      </c>
      <c r="E3330" s="11" t="b">
        <f>FALSE()</f>
        <v>0</v>
      </c>
      <c r="F3330" s="2" t="s">
        <v>10</v>
      </c>
      <c r="G3330" s="2" t="s">
        <v>10</v>
      </c>
      <c r="H3330" s="2" t="s">
        <v>36183</v>
      </c>
      <c r="I3330" s="11" t="b">
        <f>FALSE()</f>
        <v>0</v>
      </c>
      <c r="J3330" s="24">
        <v>145.80000000000001</v>
      </c>
      <c r="K3330" s="24">
        <v>0</v>
      </c>
      <c r="L3330" s="2" t="s">
        <v>10</v>
      </c>
      <c r="M3330" t="str">
        <f>VLOOKUP(Table18[[#This Row],[No.]],N:O,2,FALSE)</f>
        <v>Ranferon Syrup</v>
      </c>
      <c r="N3330" t="s">
        <v>45351</v>
      </c>
      <c r="O3330" t="s">
        <v>39428</v>
      </c>
      <c r="P3330">
        <v>477</v>
      </c>
      <c r="Q3330">
        <v>477</v>
      </c>
      <c r="R3330">
        <v>477</v>
      </c>
      <c r="S3330" s="22">
        <v>1365</v>
      </c>
      <c r="T3330" t="s">
        <v>36449</v>
      </c>
      <c r="U3330" t="s">
        <v>7105</v>
      </c>
      <c r="V3330" t="s">
        <v>7105</v>
      </c>
      <c r="W3330" t="s">
        <v>7105</v>
      </c>
      <c r="X3330">
        <v>0</v>
      </c>
      <c r="Y3330">
        <v>0</v>
      </c>
      <c r="Z3330">
        <v>0</v>
      </c>
      <c r="AB3330" t="s">
        <v>39430</v>
      </c>
      <c r="AE3330" t="s">
        <v>37006</v>
      </c>
      <c r="AF3330" t="str">
        <f t="shared" si="51"/>
        <v>Ranferon Syrup</v>
      </c>
    </row>
    <row r="3331" spans="1:32" x14ac:dyDescent="0.35">
      <c r="A3331" s="2" t="s">
        <v>45261</v>
      </c>
      <c r="B3331" s="2" t="s">
        <v>45262</v>
      </c>
      <c r="C3331" s="23">
        <v>0</v>
      </c>
      <c r="D3331" s="11" t="b">
        <f>FALSE()</f>
        <v>0</v>
      </c>
      <c r="E3331" s="11" t="b">
        <f>FALSE()</f>
        <v>0</v>
      </c>
      <c r="F3331" s="2" t="s">
        <v>10</v>
      </c>
      <c r="G3331" s="2" t="s">
        <v>10</v>
      </c>
      <c r="H3331" s="2" t="s">
        <v>36183</v>
      </c>
      <c r="I3331" s="11" t="b">
        <f>TRUE()</f>
        <v>1</v>
      </c>
      <c r="J3331" s="24">
        <v>0</v>
      </c>
      <c r="K3331" s="24">
        <v>0</v>
      </c>
      <c r="L3331" s="2" t="s">
        <v>10</v>
      </c>
      <c r="M3331" t="str">
        <f>VLOOKUP(Table18[[#This Row],[No.]],N:O,2,FALSE)</f>
        <v>Liniment 100mls</v>
      </c>
      <c r="N3331" t="s">
        <v>45352</v>
      </c>
      <c r="P3331">
        <v>0</v>
      </c>
      <c r="Q3331">
        <v>0</v>
      </c>
      <c r="R3331">
        <v>0</v>
      </c>
      <c r="S3331">
        <v>0</v>
      </c>
      <c r="T3331" t="s">
        <v>35778</v>
      </c>
      <c r="U3331" t="s">
        <v>7105</v>
      </c>
      <c r="V3331" t="s">
        <v>7105</v>
      </c>
      <c r="W3331" t="s">
        <v>7133</v>
      </c>
      <c r="X3331">
        <v>0</v>
      </c>
      <c r="Y3331">
        <v>0</v>
      </c>
      <c r="Z3331">
        <v>0</v>
      </c>
      <c r="AF3331" t="str">
        <f t="shared" ref="AF3331:AF3394" si="52">VLOOKUP(A:A,N:O,2,FALSE)</f>
        <v>Liniment 100mls</v>
      </c>
    </row>
    <row r="3332" spans="1:32" x14ac:dyDescent="0.35">
      <c r="A3332" s="2" t="s">
        <v>45264</v>
      </c>
      <c r="B3332" s="2" t="s">
        <v>45265</v>
      </c>
      <c r="C3332" s="23">
        <v>3300</v>
      </c>
      <c r="D3332" s="11" t="b">
        <f>FALSE()</f>
        <v>0</v>
      </c>
      <c r="E3332" s="11" t="b">
        <f>FALSE()</f>
        <v>0</v>
      </c>
      <c r="F3332" s="2" t="s">
        <v>10</v>
      </c>
      <c r="G3332" s="2" t="s">
        <v>10</v>
      </c>
      <c r="H3332" s="2" t="s">
        <v>35778</v>
      </c>
      <c r="I3332" s="11" t="b">
        <f>FALSE()</f>
        <v>0</v>
      </c>
      <c r="J3332" s="24">
        <v>50</v>
      </c>
      <c r="K3332" s="24">
        <v>0</v>
      </c>
      <c r="L3332" s="2" t="s">
        <v>10</v>
      </c>
      <c r="M3332" t="str">
        <f>VLOOKUP(Table18[[#This Row],[No.]],N:O,2,FALSE)</f>
        <v>Oral Glucose</v>
      </c>
      <c r="N3332" t="s">
        <v>45353</v>
      </c>
      <c r="O3332" t="s">
        <v>45354</v>
      </c>
      <c r="P3332">
        <v>720</v>
      </c>
      <c r="Q3332">
        <v>720</v>
      </c>
      <c r="R3332">
        <v>720</v>
      </c>
      <c r="S3332">
        <v>0</v>
      </c>
      <c r="T3332" t="s">
        <v>39356</v>
      </c>
      <c r="U3332" t="s">
        <v>7105</v>
      </c>
      <c r="V3332" t="s">
        <v>7105</v>
      </c>
      <c r="W3332" t="s">
        <v>7105</v>
      </c>
      <c r="X3332">
        <v>0</v>
      </c>
      <c r="Y3332">
        <v>0</v>
      </c>
      <c r="Z3332">
        <v>0</v>
      </c>
      <c r="AB3332" t="s">
        <v>45355</v>
      </c>
      <c r="AF3332" t="str">
        <f t="shared" si="52"/>
        <v>Oral Glucose</v>
      </c>
    </row>
    <row r="3333" spans="1:32" x14ac:dyDescent="0.35">
      <c r="A3333" s="2" t="s">
        <v>45267</v>
      </c>
      <c r="B3333" s="2" t="s">
        <v>45268</v>
      </c>
      <c r="C3333" s="23">
        <v>3125</v>
      </c>
      <c r="D3333" s="11" t="b">
        <f>FALSE()</f>
        <v>0</v>
      </c>
      <c r="E3333" s="11" t="b">
        <f>FALSE()</f>
        <v>0</v>
      </c>
      <c r="F3333" s="2" t="s">
        <v>10</v>
      </c>
      <c r="G3333" s="2" t="s">
        <v>10</v>
      </c>
      <c r="H3333" s="2" t="s">
        <v>35778</v>
      </c>
      <c r="I3333" s="11" t="b">
        <f>FALSE()</f>
        <v>0</v>
      </c>
      <c r="J3333" s="24">
        <v>6</v>
      </c>
      <c r="K3333" s="24">
        <v>0</v>
      </c>
      <c r="L3333" s="2" t="s">
        <v>10</v>
      </c>
      <c r="M3333" t="str">
        <f>VLOOKUP(Table18[[#This Row],[No.]],N:O,2,FALSE)</f>
        <v>Diclofenac Injection</v>
      </c>
      <c r="N3333" t="s">
        <v>45356</v>
      </c>
      <c r="O3333" t="s">
        <v>45357</v>
      </c>
      <c r="P3333">
        <v>720</v>
      </c>
      <c r="Q3333">
        <v>720</v>
      </c>
      <c r="R3333">
        <v>720</v>
      </c>
      <c r="S3333">
        <v>0</v>
      </c>
      <c r="T3333" t="s">
        <v>39356</v>
      </c>
      <c r="U3333" t="s">
        <v>7105</v>
      </c>
      <c r="V3333" t="s">
        <v>7105</v>
      </c>
      <c r="W3333" t="s">
        <v>7105</v>
      </c>
      <c r="X3333">
        <v>0</v>
      </c>
      <c r="Y3333">
        <v>0</v>
      </c>
      <c r="Z3333">
        <v>0</v>
      </c>
      <c r="AB3333" t="s">
        <v>45358</v>
      </c>
      <c r="AF3333" t="str">
        <f t="shared" si="52"/>
        <v>Diclofenac Injection</v>
      </c>
    </row>
    <row r="3334" spans="1:32" x14ac:dyDescent="0.35">
      <c r="A3334" s="2" t="s">
        <v>45270</v>
      </c>
      <c r="B3334" s="2" t="s">
        <v>45271</v>
      </c>
      <c r="C3334" s="23">
        <v>775</v>
      </c>
      <c r="D3334" s="11" t="b">
        <f>FALSE()</f>
        <v>0</v>
      </c>
      <c r="E3334" s="11" t="b">
        <f>FALSE()</f>
        <v>0</v>
      </c>
      <c r="F3334" s="2" t="s">
        <v>10</v>
      </c>
      <c r="G3334" s="2" t="s">
        <v>10</v>
      </c>
      <c r="H3334" s="2" t="s">
        <v>36449</v>
      </c>
      <c r="I3334" s="11" t="b">
        <f>FALSE()</f>
        <v>0</v>
      </c>
      <c r="J3334" s="24">
        <v>14</v>
      </c>
      <c r="K3334" s="24">
        <v>0</v>
      </c>
      <c r="L3334" s="2" t="s">
        <v>10</v>
      </c>
      <c r="M3334" t="str">
        <f>VLOOKUP(Table18[[#This Row],[No.]],N:O,2,FALSE)</f>
        <v>Tramadol Injection</v>
      </c>
      <c r="N3334" t="s">
        <v>45359</v>
      </c>
      <c r="O3334" t="s">
        <v>45360</v>
      </c>
      <c r="P3334">
        <v>180</v>
      </c>
      <c r="Q3334">
        <v>180</v>
      </c>
      <c r="R3334">
        <v>180</v>
      </c>
      <c r="S3334">
        <v>0</v>
      </c>
      <c r="T3334" t="s">
        <v>39356</v>
      </c>
      <c r="U3334" t="s">
        <v>7105</v>
      </c>
      <c r="V3334" t="s">
        <v>7105</v>
      </c>
      <c r="W3334" t="s">
        <v>7105</v>
      </c>
      <c r="X3334">
        <v>0</v>
      </c>
      <c r="Y3334">
        <v>0</v>
      </c>
      <c r="Z3334">
        <v>0</v>
      </c>
      <c r="AB3334" t="s">
        <v>45361</v>
      </c>
      <c r="AF3334" t="str">
        <f t="shared" si="52"/>
        <v>Tramadol Injection</v>
      </c>
    </row>
    <row r="3335" spans="1:32" x14ac:dyDescent="0.35">
      <c r="A3335" s="2" t="s">
        <v>45273</v>
      </c>
      <c r="B3335" s="2" t="s">
        <v>45274</v>
      </c>
      <c r="C3335" s="23">
        <v>24437</v>
      </c>
      <c r="D3335" s="11" t="b">
        <f>FALSE()</f>
        <v>0</v>
      </c>
      <c r="E3335" s="11" t="b">
        <f>FALSE()</f>
        <v>0</v>
      </c>
      <c r="F3335" s="2" t="s">
        <v>10</v>
      </c>
      <c r="G3335" s="2" t="s">
        <v>10</v>
      </c>
      <c r="H3335" s="2" t="s">
        <v>35778</v>
      </c>
      <c r="I3335" s="11" t="b">
        <f>FALSE()</f>
        <v>0</v>
      </c>
      <c r="J3335" s="24">
        <v>6</v>
      </c>
      <c r="K3335" s="24">
        <v>0</v>
      </c>
      <c r="L3335" s="2" t="s">
        <v>10</v>
      </c>
      <c r="M3335" t="str">
        <f>VLOOKUP(Table18[[#This Row],[No.]],N:O,2,FALSE)</f>
        <v>Oral Dehydration Salt</v>
      </c>
      <c r="N3335" t="s">
        <v>45362</v>
      </c>
      <c r="O3335" t="s">
        <v>45363</v>
      </c>
      <c r="P3335">
        <v>110</v>
      </c>
      <c r="Q3335">
        <v>110</v>
      </c>
      <c r="R3335">
        <v>110</v>
      </c>
      <c r="S3335" s="22">
        <v>80160</v>
      </c>
      <c r="T3335" t="s">
        <v>36061</v>
      </c>
      <c r="U3335" t="s">
        <v>7105</v>
      </c>
      <c r="V3335" t="s">
        <v>7105</v>
      </c>
      <c r="W3335" t="s">
        <v>7105</v>
      </c>
      <c r="X3335">
        <v>380</v>
      </c>
      <c r="Y3335">
        <v>0</v>
      </c>
      <c r="Z3335">
        <v>0</v>
      </c>
      <c r="AB3335" t="s">
        <v>45364</v>
      </c>
      <c r="AE3335" t="s">
        <v>37006</v>
      </c>
      <c r="AF3335" t="str">
        <f t="shared" si="52"/>
        <v>Oral Dehydration Salt</v>
      </c>
    </row>
    <row r="3336" spans="1:32" x14ac:dyDescent="0.35">
      <c r="A3336" s="2" t="s">
        <v>45276</v>
      </c>
      <c r="B3336" s="2" t="s">
        <v>45277</v>
      </c>
      <c r="C3336" s="23">
        <v>0</v>
      </c>
      <c r="D3336" s="11" t="b">
        <f>FALSE()</f>
        <v>0</v>
      </c>
      <c r="E3336" s="11" t="b">
        <f>FALSE()</f>
        <v>0</v>
      </c>
      <c r="F3336" s="2" t="s">
        <v>10</v>
      </c>
      <c r="G3336" s="2" t="s">
        <v>10</v>
      </c>
      <c r="H3336" s="2" t="s">
        <v>35778</v>
      </c>
      <c r="I3336" s="11" t="b">
        <f>TRUE()</f>
        <v>1</v>
      </c>
      <c r="J3336" s="24">
        <v>0</v>
      </c>
      <c r="K3336" s="24">
        <v>0</v>
      </c>
      <c r="L3336" s="2" t="s">
        <v>10</v>
      </c>
      <c r="M3336" t="str">
        <f>VLOOKUP(Table18[[#This Row],[No.]],N:O,2,FALSE)</f>
        <v>Adol Suppositories 125mg</v>
      </c>
      <c r="N3336" t="s">
        <v>45365</v>
      </c>
      <c r="O3336" t="s">
        <v>45366</v>
      </c>
      <c r="P3336">
        <v>1</v>
      </c>
      <c r="Q3336">
        <v>1</v>
      </c>
      <c r="R3336">
        <v>1</v>
      </c>
      <c r="S3336">
        <v>0</v>
      </c>
      <c r="T3336" t="s">
        <v>35778</v>
      </c>
      <c r="U3336" t="s">
        <v>7105</v>
      </c>
      <c r="V3336" t="s">
        <v>7105</v>
      </c>
      <c r="W3336" t="s">
        <v>7105</v>
      </c>
      <c r="X3336" s="4">
        <v>35000</v>
      </c>
      <c r="Y3336">
        <v>0</v>
      </c>
      <c r="Z3336">
        <v>0</v>
      </c>
      <c r="AB3336" t="s">
        <v>45367</v>
      </c>
      <c r="AF3336" t="str">
        <f t="shared" si="52"/>
        <v>Adol Suppositories 125mg</v>
      </c>
    </row>
    <row r="3337" spans="1:32" x14ac:dyDescent="0.35">
      <c r="A3337" s="2" t="s">
        <v>45279</v>
      </c>
      <c r="B3337" s="2" t="s">
        <v>45280</v>
      </c>
      <c r="C3337" s="23">
        <v>0</v>
      </c>
      <c r="D3337" s="11" t="b">
        <f>FALSE()</f>
        <v>0</v>
      </c>
      <c r="E3337" s="11" t="b">
        <f>FALSE()</f>
        <v>0</v>
      </c>
      <c r="F3337" s="2" t="s">
        <v>10</v>
      </c>
      <c r="G3337" s="2" t="s">
        <v>10</v>
      </c>
      <c r="H3337" s="2" t="s">
        <v>35778</v>
      </c>
      <c r="I3337" s="11" t="b">
        <f>TRUE()</f>
        <v>1</v>
      </c>
      <c r="J3337" s="24">
        <v>0</v>
      </c>
      <c r="K3337" s="24">
        <v>0</v>
      </c>
      <c r="L3337" s="2" t="s">
        <v>10</v>
      </c>
      <c r="M3337" t="str">
        <f>VLOOKUP(Table18[[#This Row],[No.]],N:O,2,FALSE)</f>
        <v>Bacterial Filter Adult</v>
      </c>
      <c r="N3337" t="s">
        <v>45368</v>
      </c>
      <c r="O3337" t="s">
        <v>45369</v>
      </c>
      <c r="P3337">
        <v>1</v>
      </c>
      <c r="Q3337">
        <v>1</v>
      </c>
      <c r="R3337">
        <v>1</v>
      </c>
      <c r="S3337">
        <v>0</v>
      </c>
      <c r="T3337" t="s">
        <v>35778</v>
      </c>
      <c r="U3337" t="s">
        <v>7105</v>
      </c>
      <c r="V3337" t="s">
        <v>7105</v>
      </c>
      <c r="W3337" t="s">
        <v>7105</v>
      </c>
      <c r="X3337" s="4">
        <v>122000</v>
      </c>
      <c r="Y3337">
        <v>0</v>
      </c>
      <c r="Z3337">
        <v>0</v>
      </c>
      <c r="AB3337" t="s">
        <v>45370</v>
      </c>
      <c r="AF3337" t="str">
        <f t="shared" si="52"/>
        <v>Bacterial Filter Adult</v>
      </c>
    </row>
    <row r="3338" spans="1:32" x14ac:dyDescent="0.35">
      <c r="A3338" s="2" t="s">
        <v>45282</v>
      </c>
      <c r="B3338" s="2" t="s">
        <v>45283</v>
      </c>
      <c r="C3338" s="23">
        <v>0</v>
      </c>
      <c r="D3338" s="11" t="b">
        <f>FALSE()</f>
        <v>0</v>
      </c>
      <c r="E3338" s="11" t="b">
        <f>FALSE()</f>
        <v>0</v>
      </c>
      <c r="F3338" s="2" t="s">
        <v>10</v>
      </c>
      <c r="G3338" s="2" t="s">
        <v>10</v>
      </c>
      <c r="H3338" s="2" t="s">
        <v>35778</v>
      </c>
      <c r="I3338" s="11" t="b">
        <f>FALSE()</f>
        <v>0</v>
      </c>
      <c r="J3338" s="24">
        <v>0</v>
      </c>
      <c r="K3338" s="24">
        <v>0</v>
      </c>
      <c r="L3338" s="2" t="s">
        <v>10</v>
      </c>
      <c r="M3338" t="str">
        <f>VLOOKUP(Table18[[#This Row],[No.]],N:O,2,FALSE)</f>
        <v>Betadine Solution</v>
      </c>
      <c r="N3338" t="s">
        <v>45371</v>
      </c>
      <c r="O3338" t="s">
        <v>45372</v>
      </c>
      <c r="P3338">
        <v>2</v>
      </c>
      <c r="Q3338">
        <v>2</v>
      </c>
      <c r="R3338">
        <v>2</v>
      </c>
      <c r="S3338">
        <v>10</v>
      </c>
      <c r="T3338" t="s">
        <v>35778</v>
      </c>
      <c r="U3338" t="s">
        <v>7105</v>
      </c>
      <c r="V3338" t="s">
        <v>7105</v>
      </c>
      <c r="W3338" t="s">
        <v>7105</v>
      </c>
      <c r="X3338" s="4">
        <v>19500</v>
      </c>
      <c r="Y3338">
        <v>0</v>
      </c>
      <c r="Z3338">
        <v>0</v>
      </c>
      <c r="AB3338" t="s">
        <v>45373</v>
      </c>
      <c r="AF3338" t="str">
        <f t="shared" si="52"/>
        <v>Betadine Solution</v>
      </c>
    </row>
    <row r="3339" spans="1:32" x14ac:dyDescent="0.35">
      <c r="A3339" s="2" t="s">
        <v>45285</v>
      </c>
      <c r="B3339" s="2" t="s">
        <v>45286</v>
      </c>
      <c r="C3339" s="23">
        <v>0</v>
      </c>
      <c r="D3339" s="11" t="b">
        <f>FALSE()</f>
        <v>0</v>
      </c>
      <c r="E3339" s="11" t="b">
        <f>FALSE()</f>
        <v>0</v>
      </c>
      <c r="F3339" s="2" t="s">
        <v>10</v>
      </c>
      <c r="G3339" s="2" t="s">
        <v>10</v>
      </c>
      <c r="H3339" s="2" t="s">
        <v>35778</v>
      </c>
      <c r="I3339" s="11" t="b">
        <f>TRUE()</f>
        <v>1</v>
      </c>
      <c r="J3339" s="24">
        <v>0</v>
      </c>
      <c r="K3339" s="24">
        <v>0</v>
      </c>
      <c r="L3339" s="2" t="s">
        <v>10</v>
      </c>
      <c r="M3339" t="str">
        <f>VLOOKUP(Table18[[#This Row],[No.]],N:O,2,FALSE)</f>
        <v>Bactigras</v>
      </c>
      <c r="N3339" t="s">
        <v>45374</v>
      </c>
      <c r="O3339" t="s">
        <v>45375</v>
      </c>
      <c r="P3339">
        <v>0</v>
      </c>
      <c r="Q3339">
        <v>0</v>
      </c>
      <c r="R3339">
        <v>0</v>
      </c>
      <c r="S3339">
        <v>501</v>
      </c>
      <c r="T3339" t="s">
        <v>35778</v>
      </c>
      <c r="U3339" t="s">
        <v>7105</v>
      </c>
      <c r="V3339" t="s">
        <v>7105</v>
      </c>
      <c r="W3339" t="s">
        <v>7105</v>
      </c>
      <c r="X3339">
        <v>0</v>
      </c>
      <c r="Y3339">
        <v>0</v>
      </c>
      <c r="Z3339">
        <v>0</v>
      </c>
      <c r="AB3339" t="s">
        <v>45376</v>
      </c>
      <c r="AF3339" t="str">
        <f t="shared" si="52"/>
        <v>Bactigras</v>
      </c>
    </row>
    <row r="3340" spans="1:32" x14ac:dyDescent="0.35">
      <c r="A3340" s="2" t="s">
        <v>45288</v>
      </c>
      <c r="B3340" s="2" t="s">
        <v>45289</v>
      </c>
      <c r="C3340" s="23">
        <v>0</v>
      </c>
      <c r="D3340" s="11" t="b">
        <f>FALSE()</f>
        <v>0</v>
      </c>
      <c r="E3340" s="11" t="b">
        <f>FALSE()</f>
        <v>0</v>
      </c>
      <c r="F3340" s="2" t="s">
        <v>10</v>
      </c>
      <c r="G3340" s="2" t="s">
        <v>10</v>
      </c>
      <c r="H3340" s="2" t="s">
        <v>35778</v>
      </c>
      <c r="I3340" s="11" t="b">
        <f>TRUE()</f>
        <v>1</v>
      </c>
      <c r="J3340" s="24">
        <v>0</v>
      </c>
      <c r="K3340" s="24">
        <v>0</v>
      </c>
      <c r="L3340" s="2" t="s">
        <v>10</v>
      </c>
      <c r="M3340" t="str">
        <f>VLOOKUP(Table18[[#This Row],[No.]],N:O,2,FALSE)</f>
        <v>Renitidine Injection</v>
      </c>
      <c r="N3340" t="s">
        <v>45377</v>
      </c>
      <c r="O3340" t="s">
        <v>45378</v>
      </c>
      <c r="P3340">
        <v>0</v>
      </c>
      <c r="Q3340">
        <v>0</v>
      </c>
      <c r="R3340">
        <v>0</v>
      </c>
      <c r="S3340" s="22">
        <v>2750</v>
      </c>
      <c r="T3340" t="s">
        <v>36183</v>
      </c>
      <c r="U3340" t="s">
        <v>7105</v>
      </c>
      <c r="V3340" t="s">
        <v>7105</v>
      </c>
      <c r="W3340" t="s">
        <v>7105</v>
      </c>
      <c r="X3340">
        <v>55</v>
      </c>
      <c r="Y3340">
        <v>0</v>
      </c>
      <c r="Z3340">
        <v>0</v>
      </c>
      <c r="AB3340" t="s">
        <v>45379</v>
      </c>
      <c r="AE3340" t="s">
        <v>37006</v>
      </c>
      <c r="AF3340" t="str">
        <f t="shared" si="52"/>
        <v>Renitidine Injection</v>
      </c>
    </row>
    <row r="3341" spans="1:32" x14ac:dyDescent="0.35">
      <c r="A3341" s="2" t="s">
        <v>45291</v>
      </c>
      <c r="B3341" s="2" t="s">
        <v>45292</v>
      </c>
      <c r="C3341" s="23">
        <v>0</v>
      </c>
      <c r="D3341" s="11" t="b">
        <f>FALSE()</f>
        <v>0</v>
      </c>
      <c r="E3341" s="11" t="b">
        <f>FALSE()</f>
        <v>0</v>
      </c>
      <c r="F3341" s="2" t="s">
        <v>10</v>
      </c>
      <c r="G3341" s="2" t="s">
        <v>10</v>
      </c>
      <c r="H3341" s="2" t="s">
        <v>35778</v>
      </c>
      <c r="I3341" s="11" t="b">
        <f>FALSE()</f>
        <v>0</v>
      </c>
      <c r="J3341" s="24">
        <v>260</v>
      </c>
      <c r="K3341" s="24">
        <v>0</v>
      </c>
      <c r="L3341" s="2" t="s">
        <v>10</v>
      </c>
      <c r="M3341" t="str">
        <f>VLOOKUP(Table18[[#This Row],[No.]],N:O,2,FALSE)</f>
        <v>Catheter Mount Disposable</v>
      </c>
      <c r="N3341" t="s">
        <v>45380</v>
      </c>
      <c r="O3341" t="s">
        <v>45381</v>
      </c>
      <c r="P3341">
        <v>200</v>
      </c>
      <c r="Q3341">
        <v>200</v>
      </c>
      <c r="R3341">
        <v>200</v>
      </c>
      <c r="S3341">
        <v>540</v>
      </c>
      <c r="T3341" t="s">
        <v>35778</v>
      </c>
      <c r="U3341" t="s">
        <v>7105</v>
      </c>
      <c r="V3341" t="s">
        <v>7105</v>
      </c>
      <c r="W3341" t="s">
        <v>7105</v>
      </c>
      <c r="X3341">
        <v>30</v>
      </c>
      <c r="Y3341">
        <v>0</v>
      </c>
      <c r="Z3341">
        <v>0</v>
      </c>
      <c r="AB3341" t="s">
        <v>45382</v>
      </c>
      <c r="AF3341" t="str">
        <f t="shared" si="52"/>
        <v>Catheter Mount Disposable</v>
      </c>
    </row>
    <row r="3342" spans="1:32" x14ac:dyDescent="0.35">
      <c r="A3342" s="2" t="s">
        <v>45294</v>
      </c>
      <c r="B3342" s="2" t="s">
        <v>45295</v>
      </c>
      <c r="C3342" s="23">
        <v>20</v>
      </c>
      <c r="D3342" s="11" t="b">
        <f>FALSE()</f>
        <v>0</v>
      </c>
      <c r="E3342" s="11" t="b">
        <f>FALSE()</f>
        <v>0</v>
      </c>
      <c r="F3342" s="2" t="s">
        <v>10</v>
      </c>
      <c r="G3342" s="2" t="s">
        <v>10</v>
      </c>
      <c r="H3342" s="2" t="s">
        <v>35778</v>
      </c>
      <c r="I3342" s="11" t="b">
        <f>FALSE()</f>
        <v>0</v>
      </c>
      <c r="J3342" s="24">
        <v>0</v>
      </c>
      <c r="K3342" s="24">
        <v>0</v>
      </c>
      <c r="L3342" s="2" t="s">
        <v>10</v>
      </c>
      <c r="M3342" t="str">
        <f>VLOOKUP(Table18[[#This Row],[No.]],N:O,2,FALSE)</f>
        <v>Chlorompheramine Tablets</v>
      </c>
      <c r="N3342" t="s">
        <v>45383</v>
      </c>
      <c r="O3342" t="s">
        <v>45384</v>
      </c>
      <c r="P3342">
        <v>72</v>
      </c>
      <c r="Q3342">
        <v>72</v>
      </c>
      <c r="R3342">
        <v>72</v>
      </c>
      <c r="S3342" s="22">
        <v>131407</v>
      </c>
      <c r="T3342" t="s">
        <v>36061</v>
      </c>
      <c r="U3342" t="s">
        <v>7105</v>
      </c>
      <c r="V3342" t="s">
        <v>7105</v>
      </c>
      <c r="W3342" t="s">
        <v>7105</v>
      </c>
      <c r="X3342">
        <v>500</v>
      </c>
      <c r="Y3342">
        <v>0</v>
      </c>
      <c r="Z3342">
        <v>0</v>
      </c>
      <c r="AB3342" t="s">
        <v>45385</v>
      </c>
      <c r="AE3342" t="s">
        <v>37006</v>
      </c>
      <c r="AF3342" t="str">
        <f t="shared" si="52"/>
        <v>Chlorompheramine Tablets</v>
      </c>
    </row>
    <row r="3343" spans="1:32" x14ac:dyDescent="0.35">
      <c r="A3343" s="2" t="s">
        <v>45297</v>
      </c>
      <c r="B3343" s="2" t="s">
        <v>45298</v>
      </c>
      <c r="C3343" s="23">
        <v>5561</v>
      </c>
      <c r="D3343" s="11" t="b">
        <f>FALSE()</f>
        <v>0</v>
      </c>
      <c r="E3343" s="11" t="b">
        <f>FALSE()</f>
        <v>0</v>
      </c>
      <c r="F3343" s="2" t="s">
        <v>10</v>
      </c>
      <c r="G3343" s="2" t="s">
        <v>10</v>
      </c>
      <c r="H3343" s="2" t="s">
        <v>35778</v>
      </c>
      <c r="I3343" s="11" t="b">
        <f>FALSE()</f>
        <v>0</v>
      </c>
      <c r="J3343" s="24">
        <v>230</v>
      </c>
      <c r="K3343" s="24">
        <v>0</v>
      </c>
      <c r="L3343" s="2" t="s">
        <v>10</v>
      </c>
      <c r="M3343" t="str">
        <f>VLOOKUP(Table18[[#This Row],[No.]],N:O,2,FALSE)</f>
        <v>KY Jelly</v>
      </c>
      <c r="N3343" t="s">
        <v>45386</v>
      </c>
      <c r="O3343" t="s">
        <v>45387</v>
      </c>
      <c r="P3343">
        <v>0</v>
      </c>
      <c r="Q3343">
        <v>0</v>
      </c>
      <c r="R3343">
        <v>0</v>
      </c>
      <c r="S3343">
        <v>165</v>
      </c>
      <c r="T3343" t="s">
        <v>35778</v>
      </c>
      <c r="U3343" t="s">
        <v>7105</v>
      </c>
      <c r="V3343" t="s">
        <v>7105</v>
      </c>
      <c r="W3343" t="s">
        <v>7133</v>
      </c>
      <c r="X3343">
        <v>0</v>
      </c>
      <c r="Y3343">
        <v>0</v>
      </c>
      <c r="Z3343">
        <v>0</v>
      </c>
      <c r="AB3343" t="s">
        <v>45388</v>
      </c>
      <c r="AF3343" t="str">
        <f t="shared" si="52"/>
        <v>KY Jelly</v>
      </c>
    </row>
    <row r="3344" spans="1:32" x14ac:dyDescent="0.35">
      <c r="A3344" s="2" t="s">
        <v>45300</v>
      </c>
      <c r="B3344" s="2" t="s">
        <v>45301</v>
      </c>
      <c r="C3344" s="23">
        <v>51</v>
      </c>
      <c r="D3344" s="11" t="b">
        <f>FALSE()</f>
        <v>0</v>
      </c>
      <c r="E3344" s="11" t="b">
        <f>FALSE()</f>
        <v>0</v>
      </c>
      <c r="F3344" s="2" t="s">
        <v>10</v>
      </c>
      <c r="G3344" s="2" t="s">
        <v>10</v>
      </c>
      <c r="H3344" s="2" t="s">
        <v>36061</v>
      </c>
      <c r="I3344" s="11" t="b">
        <f>FALSE()</f>
        <v>0</v>
      </c>
      <c r="J3344" s="24">
        <v>800</v>
      </c>
      <c r="K3344" s="24">
        <v>0</v>
      </c>
      <c r="L3344" s="2" t="s">
        <v>10</v>
      </c>
      <c r="M3344" t="str">
        <f>VLOOKUP(Table18[[#This Row],[No.]],N:O,2,FALSE)</f>
        <v>Syringes 20ML</v>
      </c>
      <c r="N3344" t="s">
        <v>45389</v>
      </c>
      <c r="O3344" t="s">
        <v>45390</v>
      </c>
      <c r="P3344">
        <v>0</v>
      </c>
      <c r="Q3344">
        <v>0</v>
      </c>
      <c r="R3344">
        <v>0</v>
      </c>
      <c r="S3344">
        <v>175</v>
      </c>
      <c r="T3344" t="s">
        <v>35778</v>
      </c>
      <c r="U3344" t="s">
        <v>7105</v>
      </c>
      <c r="V3344" t="s">
        <v>7105</v>
      </c>
      <c r="W3344" t="s">
        <v>7133</v>
      </c>
      <c r="X3344">
        <v>0</v>
      </c>
      <c r="Y3344">
        <v>0</v>
      </c>
      <c r="Z3344">
        <v>0</v>
      </c>
      <c r="AB3344" t="s">
        <v>45391</v>
      </c>
      <c r="AF3344" t="str">
        <f t="shared" si="52"/>
        <v>Syringes 20ML</v>
      </c>
    </row>
    <row r="3345" spans="1:32" x14ac:dyDescent="0.35">
      <c r="A3345" s="2" t="s">
        <v>45303</v>
      </c>
      <c r="B3345" s="2" t="s">
        <v>45304</v>
      </c>
      <c r="C3345" s="23">
        <v>7541</v>
      </c>
      <c r="D3345" s="11" t="b">
        <f>FALSE()</f>
        <v>0</v>
      </c>
      <c r="E3345" s="11" t="b">
        <f>FALSE()</f>
        <v>0</v>
      </c>
      <c r="F3345" s="2" t="s">
        <v>10</v>
      </c>
      <c r="G3345" s="2" t="s">
        <v>10</v>
      </c>
      <c r="H3345" s="2" t="s">
        <v>35778</v>
      </c>
      <c r="I3345" s="11" t="b">
        <f>FALSE()</f>
        <v>0</v>
      </c>
      <c r="J3345" s="24">
        <v>257.60000000000002</v>
      </c>
      <c r="K3345" s="24">
        <v>0</v>
      </c>
      <c r="L3345" s="2" t="s">
        <v>10</v>
      </c>
      <c r="M3345" t="str">
        <f>VLOOKUP(Table18[[#This Row],[No.]],N:O,2,FALSE)</f>
        <v>Syringes 5ML</v>
      </c>
      <c r="N3345" t="s">
        <v>45392</v>
      </c>
      <c r="O3345" t="s">
        <v>45393</v>
      </c>
      <c r="P3345">
        <v>0</v>
      </c>
      <c r="Q3345">
        <v>0</v>
      </c>
      <c r="R3345">
        <v>0</v>
      </c>
      <c r="S3345">
        <v>155</v>
      </c>
      <c r="T3345" t="s">
        <v>35778</v>
      </c>
      <c r="U3345" t="s">
        <v>7105</v>
      </c>
      <c r="V3345" t="s">
        <v>7105</v>
      </c>
      <c r="W3345" t="s">
        <v>7133</v>
      </c>
      <c r="X3345">
        <v>0</v>
      </c>
      <c r="Y3345">
        <v>0</v>
      </c>
      <c r="Z3345">
        <v>0</v>
      </c>
      <c r="AB3345" t="s">
        <v>45394</v>
      </c>
      <c r="AF3345" t="str">
        <f t="shared" si="52"/>
        <v>Syringes 5ML</v>
      </c>
    </row>
    <row r="3346" spans="1:32" x14ac:dyDescent="0.35">
      <c r="A3346" s="2" t="s">
        <v>45306</v>
      </c>
      <c r="B3346" s="2" t="s">
        <v>45307</v>
      </c>
      <c r="C3346" s="23">
        <v>1225</v>
      </c>
      <c r="D3346" s="11" t="b">
        <f>FALSE()</f>
        <v>0</v>
      </c>
      <c r="E3346" s="11" t="b">
        <f>FALSE()</f>
        <v>0</v>
      </c>
      <c r="F3346" s="2" t="s">
        <v>10</v>
      </c>
      <c r="G3346" s="2" t="s">
        <v>10</v>
      </c>
      <c r="H3346" s="2" t="s">
        <v>36061</v>
      </c>
      <c r="I3346" s="11" t="b">
        <f>FALSE()</f>
        <v>0</v>
      </c>
      <c r="J3346" s="24">
        <v>253</v>
      </c>
      <c r="K3346" s="24">
        <v>0</v>
      </c>
      <c r="L3346" s="2" t="s">
        <v>10</v>
      </c>
      <c r="M3346" t="str">
        <f>VLOOKUP(Table18[[#This Row],[No.]],N:O,2,FALSE)</f>
        <v>Syringes-2ML</v>
      </c>
      <c r="N3346" t="s">
        <v>45395</v>
      </c>
      <c r="O3346" t="s">
        <v>45396</v>
      </c>
      <c r="P3346">
        <v>0</v>
      </c>
      <c r="Q3346">
        <v>0</v>
      </c>
      <c r="R3346">
        <v>0</v>
      </c>
      <c r="S3346">
        <v>175</v>
      </c>
      <c r="T3346" t="s">
        <v>35778</v>
      </c>
      <c r="U3346" t="s">
        <v>7105</v>
      </c>
      <c r="V3346" t="s">
        <v>7105</v>
      </c>
      <c r="W3346" t="s">
        <v>7133</v>
      </c>
      <c r="X3346">
        <v>0</v>
      </c>
      <c r="Y3346">
        <v>0</v>
      </c>
      <c r="Z3346">
        <v>0</v>
      </c>
      <c r="AB3346" t="s">
        <v>45397</v>
      </c>
      <c r="AF3346" t="str">
        <f t="shared" si="52"/>
        <v>Syringes-2ML</v>
      </c>
    </row>
    <row r="3347" spans="1:32" x14ac:dyDescent="0.35">
      <c r="A3347" s="2" t="s">
        <v>45309</v>
      </c>
      <c r="B3347" s="2" t="s">
        <v>45310</v>
      </c>
      <c r="C3347" s="23">
        <v>0</v>
      </c>
      <c r="D3347" s="11" t="b">
        <f>FALSE()</f>
        <v>0</v>
      </c>
      <c r="E3347" s="11" t="b">
        <f>FALSE()</f>
        <v>0</v>
      </c>
      <c r="F3347" s="2" t="s">
        <v>10</v>
      </c>
      <c r="G3347" s="2" t="s">
        <v>10</v>
      </c>
      <c r="H3347" s="2" t="s">
        <v>35778</v>
      </c>
      <c r="I3347" s="11" t="b">
        <f>TRUE()</f>
        <v>1</v>
      </c>
      <c r="J3347" s="24">
        <v>0</v>
      </c>
      <c r="K3347" s="24">
        <v>0</v>
      </c>
      <c r="L3347" s="2" t="s">
        <v>10</v>
      </c>
      <c r="M3347" t="str">
        <f>VLOOKUP(Table18[[#This Row],[No.]],N:O,2,FALSE)</f>
        <v>Butterfly Branulars G21</v>
      </c>
      <c r="N3347" t="s">
        <v>45398</v>
      </c>
      <c r="O3347" t="s">
        <v>45399</v>
      </c>
      <c r="P3347">
        <v>0</v>
      </c>
      <c r="Q3347">
        <v>0</v>
      </c>
      <c r="R3347">
        <v>0</v>
      </c>
      <c r="S3347">
        <v>140</v>
      </c>
      <c r="T3347" t="s">
        <v>35778</v>
      </c>
      <c r="U3347" t="s">
        <v>7105</v>
      </c>
      <c r="V3347" t="s">
        <v>7105</v>
      </c>
      <c r="W3347" t="s">
        <v>7133</v>
      </c>
      <c r="X3347">
        <v>0</v>
      </c>
      <c r="Y3347">
        <v>0</v>
      </c>
      <c r="Z3347">
        <v>0</v>
      </c>
      <c r="AB3347" t="s">
        <v>45400</v>
      </c>
      <c r="AF3347" t="str">
        <f t="shared" si="52"/>
        <v>Butterfly Branulars G21</v>
      </c>
    </row>
    <row r="3348" spans="1:32" x14ac:dyDescent="0.35">
      <c r="A3348" s="2" t="s">
        <v>45312</v>
      </c>
      <c r="B3348" s="2" t="s">
        <v>45313</v>
      </c>
      <c r="C3348" s="23">
        <v>20</v>
      </c>
      <c r="D3348" s="11" t="b">
        <f>FALSE()</f>
        <v>0</v>
      </c>
      <c r="E3348" s="11" t="b">
        <f>FALSE()</f>
        <v>0</v>
      </c>
      <c r="F3348" s="2" t="s">
        <v>10</v>
      </c>
      <c r="G3348" s="2" t="s">
        <v>10</v>
      </c>
      <c r="H3348" s="2" t="s">
        <v>35778</v>
      </c>
      <c r="I3348" s="11" t="b">
        <f>FALSE()</f>
        <v>0</v>
      </c>
      <c r="J3348" s="24">
        <v>900</v>
      </c>
      <c r="K3348" s="24">
        <v>0</v>
      </c>
      <c r="L3348" s="2" t="s">
        <v>10</v>
      </c>
      <c r="M3348" t="str">
        <f>VLOOKUP(Table18[[#This Row],[No.]],N:O,2,FALSE)</f>
        <v>Hartman's Solution</v>
      </c>
      <c r="N3348" t="s">
        <v>45401</v>
      </c>
      <c r="O3348" t="s">
        <v>45402</v>
      </c>
      <c r="P3348">
        <v>0</v>
      </c>
      <c r="Q3348">
        <v>0</v>
      </c>
      <c r="R3348">
        <v>0</v>
      </c>
      <c r="S3348">
        <v>175</v>
      </c>
      <c r="T3348" t="s">
        <v>35778</v>
      </c>
      <c r="U3348" t="s">
        <v>7105</v>
      </c>
      <c r="V3348" t="s">
        <v>7105</v>
      </c>
      <c r="W3348" t="s">
        <v>7133</v>
      </c>
      <c r="X3348">
        <v>0</v>
      </c>
      <c r="Y3348">
        <v>0</v>
      </c>
      <c r="Z3348">
        <v>0</v>
      </c>
      <c r="AB3348" t="s">
        <v>45403</v>
      </c>
      <c r="AF3348" t="str">
        <f t="shared" si="52"/>
        <v>Hartman's Solution</v>
      </c>
    </row>
    <row r="3349" spans="1:32" x14ac:dyDescent="0.35">
      <c r="A3349" s="2" t="s">
        <v>45315</v>
      </c>
      <c r="B3349" s="2" t="s">
        <v>45316</v>
      </c>
      <c r="C3349" s="23">
        <v>315</v>
      </c>
      <c r="D3349" s="11" t="b">
        <f>FALSE()</f>
        <v>0</v>
      </c>
      <c r="E3349" s="11" t="b">
        <f>FALSE()</f>
        <v>0</v>
      </c>
      <c r="F3349" s="2" t="s">
        <v>10</v>
      </c>
      <c r="G3349" s="2" t="s">
        <v>10</v>
      </c>
      <c r="H3349" s="2" t="s">
        <v>35778</v>
      </c>
      <c r="I3349" s="11" t="b">
        <f>FALSE()</f>
        <v>0</v>
      </c>
      <c r="J3349" s="24">
        <v>0</v>
      </c>
      <c r="K3349" s="24">
        <v>0</v>
      </c>
      <c r="L3349" s="2" t="s">
        <v>10</v>
      </c>
      <c r="M3349" t="str">
        <f>VLOOKUP(Table18[[#This Row],[No.]],N:O,2,FALSE)</f>
        <v>Salbutamol Inhalers</v>
      </c>
      <c r="N3349" t="s">
        <v>45404</v>
      </c>
      <c r="O3349" t="s">
        <v>45405</v>
      </c>
      <c r="P3349">
        <v>0</v>
      </c>
      <c r="Q3349">
        <v>0</v>
      </c>
      <c r="R3349">
        <v>0</v>
      </c>
      <c r="S3349">
        <v>255</v>
      </c>
      <c r="T3349" t="s">
        <v>35778</v>
      </c>
      <c r="U3349" t="s">
        <v>7105</v>
      </c>
      <c r="V3349" t="s">
        <v>7105</v>
      </c>
      <c r="W3349" t="s">
        <v>7133</v>
      </c>
      <c r="X3349">
        <v>0</v>
      </c>
      <c r="Y3349">
        <v>0</v>
      </c>
      <c r="Z3349">
        <v>0</v>
      </c>
      <c r="AB3349" t="s">
        <v>45406</v>
      </c>
      <c r="AF3349" t="str">
        <f t="shared" si="52"/>
        <v>Salbutamol Inhalers</v>
      </c>
    </row>
    <row r="3350" spans="1:32" x14ac:dyDescent="0.35">
      <c r="A3350" s="2" t="s">
        <v>45318</v>
      </c>
      <c r="B3350" s="2" t="s">
        <v>45319</v>
      </c>
      <c r="C3350" s="23">
        <v>0</v>
      </c>
      <c r="D3350" s="11" t="b">
        <f>FALSE()</f>
        <v>0</v>
      </c>
      <c r="E3350" s="11" t="b">
        <f>FALSE()</f>
        <v>0</v>
      </c>
      <c r="F3350" s="2" t="s">
        <v>10</v>
      </c>
      <c r="G3350" s="2" t="s">
        <v>10</v>
      </c>
      <c r="H3350" s="2" t="s">
        <v>35778</v>
      </c>
      <c r="I3350" s="11" t="b">
        <f>TRUE()</f>
        <v>1</v>
      </c>
      <c r="J3350" s="24">
        <v>0</v>
      </c>
      <c r="K3350" s="24">
        <v>0</v>
      </c>
      <c r="L3350" s="2" t="s">
        <v>10</v>
      </c>
      <c r="M3350" t="str">
        <f>VLOOKUP(Table18[[#This Row],[No.]],N:O,2,FALSE)</f>
        <v>Nitroglycerine Tabs satchet</v>
      </c>
      <c r="N3350" t="s">
        <v>45407</v>
      </c>
      <c r="O3350" t="s">
        <v>45408</v>
      </c>
      <c r="P3350">
        <v>210</v>
      </c>
      <c r="Q3350">
        <v>210</v>
      </c>
      <c r="R3350">
        <v>210</v>
      </c>
      <c r="S3350" s="22">
        <v>1111</v>
      </c>
      <c r="T3350" t="s">
        <v>39429</v>
      </c>
      <c r="U3350" t="s">
        <v>7105</v>
      </c>
      <c r="V3350" t="s">
        <v>7105</v>
      </c>
      <c r="W3350" t="s">
        <v>7105</v>
      </c>
      <c r="X3350">
        <v>10</v>
      </c>
      <c r="Y3350">
        <v>0</v>
      </c>
      <c r="Z3350">
        <v>0</v>
      </c>
      <c r="AB3350" t="s">
        <v>45409</v>
      </c>
      <c r="AF3350" t="str">
        <f t="shared" si="52"/>
        <v>Nitroglycerine Tabs satchet</v>
      </c>
    </row>
    <row r="3351" spans="1:32" x14ac:dyDescent="0.35">
      <c r="A3351" s="2" t="s">
        <v>45321</v>
      </c>
      <c r="B3351" s="2" t="s">
        <v>45322</v>
      </c>
      <c r="C3351" s="23">
        <v>310</v>
      </c>
      <c r="D3351" s="11" t="b">
        <f>FALSE()</f>
        <v>0</v>
      </c>
      <c r="E3351" s="11" t="b">
        <f>FALSE()</f>
        <v>0</v>
      </c>
      <c r="F3351" s="2" t="s">
        <v>10</v>
      </c>
      <c r="G3351" s="2" t="s">
        <v>10</v>
      </c>
      <c r="H3351" s="2" t="s">
        <v>36183</v>
      </c>
      <c r="I3351" s="11" t="b">
        <f>FALSE()</f>
        <v>0</v>
      </c>
      <c r="J3351" s="24">
        <v>100</v>
      </c>
      <c r="K3351" s="24">
        <v>0</v>
      </c>
      <c r="L3351" s="2" t="s">
        <v>10</v>
      </c>
      <c r="M3351" t="str">
        <f>VLOOKUP(Table18[[#This Row],[No.]],N:O,2,FALSE)</f>
        <v>Dextrose 10%</v>
      </c>
      <c r="N3351" t="s">
        <v>45410</v>
      </c>
      <c r="O3351" t="s">
        <v>45411</v>
      </c>
      <c r="P3351">
        <v>0</v>
      </c>
      <c r="Q3351">
        <v>0</v>
      </c>
      <c r="R3351">
        <v>0</v>
      </c>
      <c r="S3351">
        <v>384</v>
      </c>
      <c r="T3351" t="s">
        <v>35778</v>
      </c>
      <c r="U3351" t="s">
        <v>7105</v>
      </c>
      <c r="V3351" t="s">
        <v>7105</v>
      </c>
      <c r="W3351" t="s">
        <v>7133</v>
      </c>
      <c r="X3351">
        <v>0</v>
      </c>
      <c r="Y3351">
        <v>0</v>
      </c>
      <c r="Z3351">
        <v>0</v>
      </c>
      <c r="AB3351" t="s">
        <v>45412</v>
      </c>
      <c r="AF3351" t="str">
        <f t="shared" si="52"/>
        <v>Dextrose 10%</v>
      </c>
    </row>
    <row r="3352" spans="1:32" x14ac:dyDescent="0.35">
      <c r="A3352" s="2" t="s">
        <v>45324</v>
      </c>
      <c r="B3352" s="2" t="s">
        <v>45325</v>
      </c>
      <c r="C3352" s="23">
        <v>3690</v>
      </c>
      <c r="D3352" s="11" t="b">
        <f>FALSE()</f>
        <v>0</v>
      </c>
      <c r="E3352" s="11" t="b">
        <f>FALSE()</f>
        <v>0</v>
      </c>
      <c r="F3352" s="2" t="s">
        <v>10</v>
      </c>
      <c r="G3352" s="2" t="s">
        <v>10</v>
      </c>
      <c r="H3352" s="2" t="s">
        <v>36183</v>
      </c>
      <c r="I3352" s="11" t="b">
        <f>FALSE()</f>
        <v>0</v>
      </c>
      <c r="J3352" s="24">
        <v>70</v>
      </c>
      <c r="K3352" s="24">
        <v>0</v>
      </c>
      <c r="L3352" s="2" t="s">
        <v>10</v>
      </c>
      <c r="M3352" t="str">
        <f>VLOOKUP(Table18[[#This Row],[No.]],N:O,2,FALSE)</f>
        <v>Dextrose 5%</v>
      </c>
      <c r="N3352" t="s">
        <v>45413</v>
      </c>
      <c r="O3352" t="s">
        <v>45414</v>
      </c>
      <c r="P3352">
        <v>0</v>
      </c>
      <c r="Q3352">
        <v>0</v>
      </c>
      <c r="R3352">
        <v>0</v>
      </c>
      <c r="S3352">
        <v>100</v>
      </c>
      <c r="T3352" t="s">
        <v>35778</v>
      </c>
      <c r="U3352" t="s">
        <v>7105</v>
      </c>
      <c r="V3352" t="s">
        <v>7105</v>
      </c>
      <c r="W3352" t="s">
        <v>7105</v>
      </c>
      <c r="X3352">
        <v>52</v>
      </c>
      <c r="Y3352">
        <v>0</v>
      </c>
      <c r="Z3352">
        <v>0</v>
      </c>
      <c r="AB3352" t="s">
        <v>45415</v>
      </c>
      <c r="AE3352" t="s">
        <v>37006</v>
      </c>
      <c r="AF3352" t="str">
        <f t="shared" si="52"/>
        <v>Dextrose 5%</v>
      </c>
    </row>
    <row r="3353" spans="1:32" x14ac:dyDescent="0.35">
      <c r="A3353" s="2" t="s">
        <v>45327</v>
      </c>
      <c r="B3353" s="2" t="s">
        <v>45328</v>
      </c>
      <c r="C3353" s="23">
        <v>152</v>
      </c>
      <c r="D3353" s="11" t="b">
        <f>FALSE()</f>
        <v>0</v>
      </c>
      <c r="E3353" s="11" t="b">
        <f>FALSE()</f>
        <v>0</v>
      </c>
      <c r="F3353" s="2" t="s">
        <v>10</v>
      </c>
      <c r="G3353" s="2" t="s">
        <v>10</v>
      </c>
      <c r="H3353" s="2" t="s">
        <v>36061</v>
      </c>
      <c r="I3353" s="11" t="b">
        <f>FALSE()</f>
        <v>0</v>
      </c>
      <c r="J3353" s="24">
        <v>490</v>
      </c>
      <c r="K3353" s="24">
        <v>0</v>
      </c>
      <c r="L3353" s="2" t="s">
        <v>10</v>
      </c>
      <c r="M3353" t="str">
        <f>VLOOKUP(Table18[[#This Row],[No.]],N:O,2,FALSE)</f>
        <v>Gloves-Sterile Box</v>
      </c>
      <c r="N3353" t="s">
        <v>45416</v>
      </c>
      <c r="O3353" t="s">
        <v>45417</v>
      </c>
      <c r="P3353">
        <v>60</v>
      </c>
      <c r="Q3353">
        <v>60</v>
      </c>
      <c r="R3353">
        <v>60</v>
      </c>
      <c r="S3353" s="22">
        <v>25060</v>
      </c>
      <c r="T3353" t="s">
        <v>35778</v>
      </c>
      <c r="U3353" t="s">
        <v>7105</v>
      </c>
      <c r="V3353" t="s">
        <v>7105</v>
      </c>
      <c r="W3353" t="s">
        <v>7105</v>
      </c>
      <c r="X3353">
        <v>650</v>
      </c>
      <c r="Y3353">
        <v>0</v>
      </c>
      <c r="Z3353">
        <v>0</v>
      </c>
      <c r="AB3353" t="s">
        <v>45418</v>
      </c>
      <c r="AE3353" t="s">
        <v>35876</v>
      </c>
      <c r="AF3353" t="str">
        <f t="shared" si="52"/>
        <v>Gloves-Sterile Box</v>
      </c>
    </row>
    <row r="3354" spans="1:32" x14ac:dyDescent="0.35">
      <c r="A3354" s="2" t="s">
        <v>45330</v>
      </c>
      <c r="B3354" s="2" t="s">
        <v>45331</v>
      </c>
      <c r="C3354" s="23">
        <v>0</v>
      </c>
      <c r="D3354" s="11" t="b">
        <f>FALSE()</f>
        <v>0</v>
      </c>
      <c r="E3354" s="11" t="b">
        <f>FALSE()</f>
        <v>0</v>
      </c>
      <c r="F3354" s="2" t="s">
        <v>10</v>
      </c>
      <c r="G3354" s="2" t="s">
        <v>10</v>
      </c>
      <c r="H3354" s="2" t="s">
        <v>36449</v>
      </c>
      <c r="I3354" s="11" t="b">
        <f>FALSE()</f>
        <v>0</v>
      </c>
      <c r="J3354" s="24">
        <v>0</v>
      </c>
      <c r="K3354" s="24">
        <v>0</v>
      </c>
      <c r="L3354" s="2" t="s">
        <v>10</v>
      </c>
      <c r="M3354" t="str">
        <f>VLOOKUP(Table18[[#This Row],[No.]],N:O,2,FALSE)</f>
        <v>Benzathine Penicillin Inj</v>
      </c>
      <c r="N3354" t="s">
        <v>45419</v>
      </c>
      <c r="O3354" t="s">
        <v>45420</v>
      </c>
      <c r="P3354" s="22">
        <v>30307</v>
      </c>
      <c r="Q3354" s="22">
        <v>30307</v>
      </c>
      <c r="R3354" s="4">
        <v>30307</v>
      </c>
      <c r="S3354" s="22">
        <v>88210</v>
      </c>
      <c r="T3354" t="s">
        <v>35778</v>
      </c>
      <c r="U3354" t="s">
        <v>7105</v>
      </c>
      <c r="V3354" t="s">
        <v>7105</v>
      </c>
      <c r="W3354" t="s">
        <v>7105</v>
      </c>
      <c r="X3354">
        <v>88</v>
      </c>
      <c r="Y3354">
        <v>0</v>
      </c>
      <c r="Z3354">
        <v>0</v>
      </c>
      <c r="AB3354" t="s">
        <v>45421</v>
      </c>
      <c r="AF3354" t="str">
        <f t="shared" si="52"/>
        <v>Benzathine Penicillin Inj</v>
      </c>
    </row>
    <row r="3355" spans="1:32" x14ac:dyDescent="0.35">
      <c r="A3355" s="2" t="s">
        <v>45333</v>
      </c>
      <c r="B3355" s="2" t="s">
        <v>45334</v>
      </c>
      <c r="C3355" s="23">
        <v>0</v>
      </c>
      <c r="D3355" s="11" t="b">
        <f>FALSE()</f>
        <v>0</v>
      </c>
      <c r="E3355" s="11" t="b">
        <f>FALSE()</f>
        <v>0</v>
      </c>
      <c r="F3355" s="2" t="s">
        <v>10</v>
      </c>
      <c r="G3355" s="2" t="s">
        <v>10</v>
      </c>
      <c r="H3355" s="2" t="s">
        <v>36449</v>
      </c>
      <c r="I3355" s="11" t="b">
        <f>FALSE()</f>
        <v>0</v>
      </c>
      <c r="J3355" s="24">
        <v>0</v>
      </c>
      <c r="K3355" s="24">
        <v>0</v>
      </c>
      <c r="L3355" s="2" t="s">
        <v>10</v>
      </c>
      <c r="M3355" t="str">
        <f>VLOOKUP(Table18[[#This Row],[No.]],N:O,2,FALSE)</f>
        <v>Spectimonycin Injection</v>
      </c>
      <c r="N3355" t="s">
        <v>45422</v>
      </c>
      <c r="O3355" t="s">
        <v>45423</v>
      </c>
      <c r="P3355">
        <v>0</v>
      </c>
      <c r="Q3355">
        <v>0</v>
      </c>
      <c r="R3355">
        <v>0</v>
      </c>
      <c r="S3355">
        <v>365</v>
      </c>
      <c r="T3355" t="s">
        <v>35778</v>
      </c>
      <c r="U3355" t="s">
        <v>7105</v>
      </c>
      <c r="V3355" t="s">
        <v>7105</v>
      </c>
      <c r="W3355" t="s">
        <v>7133</v>
      </c>
      <c r="X3355">
        <v>0</v>
      </c>
      <c r="Y3355">
        <v>0</v>
      </c>
      <c r="Z3355">
        <v>0</v>
      </c>
      <c r="AB3355" t="s">
        <v>45424</v>
      </c>
      <c r="AF3355" t="str">
        <f t="shared" si="52"/>
        <v>Spectimonycin Injection</v>
      </c>
    </row>
    <row r="3356" spans="1:32" x14ac:dyDescent="0.35">
      <c r="A3356" s="2" t="s">
        <v>45336</v>
      </c>
      <c r="B3356" s="2" t="s">
        <v>45337</v>
      </c>
      <c r="C3356" s="23">
        <v>802</v>
      </c>
      <c r="D3356" s="11" t="b">
        <f>FALSE()</f>
        <v>0</v>
      </c>
      <c r="E3356" s="11" t="b">
        <f>FALSE()</f>
        <v>0</v>
      </c>
      <c r="F3356" s="2" t="s">
        <v>10</v>
      </c>
      <c r="G3356" s="2" t="s">
        <v>10</v>
      </c>
      <c r="H3356" s="2" t="s">
        <v>39356</v>
      </c>
      <c r="I3356" s="11" t="b">
        <f>FALSE()</f>
        <v>0</v>
      </c>
      <c r="J3356" s="24">
        <v>150</v>
      </c>
      <c r="K3356" s="24">
        <v>0</v>
      </c>
      <c r="L3356" s="2" t="s">
        <v>10</v>
      </c>
      <c r="M3356" t="str">
        <f>VLOOKUP(Table18[[#This Row],[No.]],N:O,2,FALSE)</f>
        <v>Clotrimazole pessaries</v>
      </c>
      <c r="N3356" t="s">
        <v>45425</v>
      </c>
      <c r="O3356" t="s">
        <v>45426</v>
      </c>
      <c r="P3356">
        <v>0</v>
      </c>
      <c r="Q3356">
        <v>0</v>
      </c>
      <c r="R3356">
        <v>0</v>
      </c>
      <c r="S3356" s="22">
        <v>6500</v>
      </c>
      <c r="T3356" t="s">
        <v>35778</v>
      </c>
      <c r="U3356" t="s">
        <v>7105</v>
      </c>
      <c r="V3356" t="s">
        <v>7105</v>
      </c>
      <c r="W3356" t="s">
        <v>7133</v>
      </c>
      <c r="X3356">
        <v>0</v>
      </c>
      <c r="Y3356">
        <v>0</v>
      </c>
      <c r="Z3356">
        <v>0</v>
      </c>
      <c r="AB3356" t="s">
        <v>45427</v>
      </c>
      <c r="AF3356" t="str">
        <f t="shared" si="52"/>
        <v>Clotrimazole pessaries</v>
      </c>
    </row>
    <row r="3357" spans="1:32" x14ac:dyDescent="0.35">
      <c r="A3357" s="2" t="s">
        <v>45339</v>
      </c>
      <c r="B3357" s="2" t="s">
        <v>45340</v>
      </c>
      <c r="C3357" s="23">
        <v>0</v>
      </c>
      <c r="D3357" s="11" t="b">
        <f>FALSE()</f>
        <v>0</v>
      </c>
      <c r="E3357" s="11" t="b">
        <f>FALSE()</f>
        <v>0</v>
      </c>
      <c r="F3357" s="2" t="s">
        <v>10</v>
      </c>
      <c r="G3357" s="2" t="s">
        <v>10</v>
      </c>
      <c r="H3357" s="2" t="s">
        <v>39356</v>
      </c>
      <c r="I3357" s="11" t="b">
        <f>TRUE()</f>
        <v>1</v>
      </c>
      <c r="J3357" s="24">
        <v>0</v>
      </c>
      <c r="K3357" s="24">
        <v>0</v>
      </c>
      <c r="L3357" s="2" t="s">
        <v>10</v>
      </c>
      <c r="M3357" t="str">
        <f>VLOOKUP(Table18[[#This Row],[No.]],N:O,2,FALSE)</f>
        <v>Acyclovir Tabs</v>
      </c>
      <c r="N3357" t="s">
        <v>45428</v>
      </c>
      <c r="O3357" t="s">
        <v>45429</v>
      </c>
      <c r="P3357">
        <v>0</v>
      </c>
      <c r="Q3357">
        <v>0</v>
      </c>
      <c r="R3357">
        <v>0</v>
      </c>
      <c r="S3357">
        <v>100</v>
      </c>
      <c r="T3357" t="s">
        <v>36465</v>
      </c>
      <c r="U3357" t="s">
        <v>7105</v>
      </c>
      <c r="V3357" t="s">
        <v>7105</v>
      </c>
      <c r="W3357" t="s">
        <v>7133</v>
      </c>
      <c r="X3357">
        <v>0</v>
      </c>
      <c r="Y3357">
        <v>0</v>
      </c>
      <c r="Z3357">
        <v>0</v>
      </c>
      <c r="AB3357" t="s">
        <v>45430</v>
      </c>
      <c r="AF3357" t="str">
        <f t="shared" si="52"/>
        <v>Acyclovir Tabs</v>
      </c>
    </row>
    <row r="3358" spans="1:32" x14ac:dyDescent="0.35">
      <c r="A3358" s="2" t="s">
        <v>45342</v>
      </c>
      <c r="B3358" s="2" t="s">
        <v>45343</v>
      </c>
      <c r="C3358" s="23">
        <v>4897</v>
      </c>
      <c r="D3358" s="11" t="b">
        <f>FALSE()</f>
        <v>0</v>
      </c>
      <c r="E3358" s="11" t="b">
        <f>FALSE()</f>
        <v>0</v>
      </c>
      <c r="F3358" s="2" t="s">
        <v>10</v>
      </c>
      <c r="G3358" s="2" t="s">
        <v>10</v>
      </c>
      <c r="H3358" s="2" t="s">
        <v>39356</v>
      </c>
      <c r="I3358" s="11" t="b">
        <f>FALSE()</f>
        <v>0</v>
      </c>
      <c r="J3358" s="24">
        <v>130</v>
      </c>
      <c r="K3358" s="24">
        <v>0</v>
      </c>
      <c r="L3358" s="2" t="s">
        <v>10</v>
      </c>
      <c r="M3358" t="str">
        <f>VLOOKUP(Table18[[#This Row],[No.]],N:O,2,FALSE)</f>
        <v>Cefixime</v>
      </c>
      <c r="N3358" t="s">
        <v>45431</v>
      </c>
      <c r="O3358" t="s">
        <v>45432</v>
      </c>
      <c r="P3358">
        <v>5</v>
      </c>
      <c r="Q3358">
        <v>5</v>
      </c>
      <c r="R3358">
        <v>5</v>
      </c>
      <c r="S3358">
        <v>0</v>
      </c>
      <c r="T3358" t="s">
        <v>35751</v>
      </c>
      <c r="U3358" t="s">
        <v>7105</v>
      </c>
      <c r="V3358" t="s">
        <v>7105</v>
      </c>
      <c r="W3358" t="s">
        <v>7105</v>
      </c>
      <c r="X3358">
        <v>87.3</v>
      </c>
      <c r="Y3358">
        <v>0</v>
      </c>
      <c r="Z3358">
        <v>0</v>
      </c>
      <c r="AB3358" t="s">
        <v>45432</v>
      </c>
      <c r="AF3358" t="str">
        <f t="shared" si="52"/>
        <v>Cefixime</v>
      </c>
    </row>
    <row r="3359" spans="1:32" x14ac:dyDescent="0.35">
      <c r="A3359" s="2" t="s">
        <v>45345</v>
      </c>
      <c r="B3359" s="2" t="s">
        <v>45346</v>
      </c>
      <c r="C3359" s="23">
        <v>5</v>
      </c>
      <c r="D3359" s="11" t="b">
        <f>FALSE()</f>
        <v>0</v>
      </c>
      <c r="E3359" s="11" t="b">
        <f>FALSE()</f>
        <v>0</v>
      </c>
      <c r="F3359" s="2" t="s">
        <v>10</v>
      </c>
      <c r="G3359" s="2" t="s">
        <v>10</v>
      </c>
      <c r="H3359" s="2" t="s">
        <v>35778</v>
      </c>
      <c r="I3359" s="11" t="b">
        <f>FALSE()</f>
        <v>0</v>
      </c>
      <c r="J3359" s="24">
        <v>98</v>
      </c>
      <c r="K3359" s="24">
        <v>0</v>
      </c>
      <c r="L3359" s="2" t="s">
        <v>10</v>
      </c>
      <c r="M3359" t="str">
        <f>VLOOKUP(Table18[[#This Row],[No.]],N:O,2,FALSE)</f>
        <v>23G Needles</v>
      </c>
      <c r="N3359" t="s">
        <v>45433</v>
      </c>
      <c r="O3359" t="s">
        <v>45434</v>
      </c>
      <c r="P3359">
        <v>50</v>
      </c>
      <c r="Q3359">
        <v>50</v>
      </c>
      <c r="R3359">
        <v>50</v>
      </c>
      <c r="S3359">
        <v>590</v>
      </c>
      <c r="T3359" t="s">
        <v>35778</v>
      </c>
      <c r="U3359" t="s">
        <v>7105</v>
      </c>
      <c r="V3359" t="s">
        <v>7105</v>
      </c>
      <c r="W3359" t="s">
        <v>7105</v>
      </c>
      <c r="X3359">
        <v>135</v>
      </c>
      <c r="Y3359">
        <v>0</v>
      </c>
      <c r="Z3359">
        <v>0</v>
      </c>
      <c r="AB3359" t="s">
        <v>45434</v>
      </c>
      <c r="AF3359" t="str">
        <f t="shared" si="52"/>
        <v>23G Needles</v>
      </c>
    </row>
    <row r="3360" spans="1:32" x14ac:dyDescent="0.35">
      <c r="A3360" s="2" t="s">
        <v>45348</v>
      </c>
      <c r="B3360" s="2" t="s">
        <v>45349</v>
      </c>
      <c r="C3360" s="23">
        <v>9175</v>
      </c>
      <c r="D3360" s="11" t="b">
        <f>FALSE()</f>
        <v>0</v>
      </c>
      <c r="E3360" s="11" t="b">
        <f>FALSE()</f>
        <v>0</v>
      </c>
      <c r="F3360" s="2" t="s">
        <v>10</v>
      </c>
      <c r="G3360" s="2" t="s">
        <v>10</v>
      </c>
      <c r="H3360" s="2" t="s">
        <v>36449</v>
      </c>
      <c r="I3360" s="11" t="b">
        <f>FALSE()</f>
        <v>0</v>
      </c>
      <c r="J3360" s="24">
        <v>5.5</v>
      </c>
      <c r="K3360" s="24">
        <v>0</v>
      </c>
      <c r="L3360" s="2" t="s">
        <v>10</v>
      </c>
      <c r="M3360" t="str">
        <f>VLOOKUP(Table18[[#This Row],[No.]],N:O,2,FALSE)</f>
        <v>Water for injection 10ml</v>
      </c>
      <c r="N3360" t="s">
        <v>45435</v>
      </c>
      <c r="O3360" t="s">
        <v>45436</v>
      </c>
      <c r="P3360" s="22">
        <v>10840</v>
      </c>
      <c r="Q3360" s="22">
        <v>10840</v>
      </c>
      <c r="R3360" s="4">
        <v>10840</v>
      </c>
      <c r="S3360">
        <v>525</v>
      </c>
      <c r="T3360" t="s">
        <v>35751</v>
      </c>
      <c r="U3360" t="s">
        <v>7105</v>
      </c>
      <c r="V3360" t="s">
        <v>7105</v>
      </c>
      <c r="W3360" t="s">
        <v>7105</v>
      </c>
      <c r="X3360">
        <v>467</v>
      </c>
      <c r="Y3360">
        <v>0</v>
      </c>
      <c r="Z3360">
        <v>0</v>
      </c>
      <c r="AB3360" t="s">
        <v>45436</v>
      </c>
      <c r="AE3360" t="s">
        <v>37006</v>
      </c>
      <c r="AF3360" t="str">
        <f t="shared" si="52"/>
        <v>Water for injection 10ml</v>
      </c>
    </row>
    <row r="3361" spans="1:32" x14ac:dyDescent="0.35">
      <c r="A3361" s="2" t="s">
        <v>45351</v>
      </c>
      <c r="B3361" s="2" t="s">
        <v>39428</v>
      </c>
      <c r="C3361" s="23">
        <v>477</v>
      </c>
      <c r="D3361" s="11" t="b">
        <f>FALSE()</f>
        <v>0</v>
      </c>
      <c r="E3361" s="11" t="b">
        <f>FALSE()</f>
        <v>0</v>
      </c>
      <c r="F3361" s="2" t="s">
        <v>10</v>
      </c>
      <c r="G3361" s="2" t="s">
        <v>10</v>
      </c>
      <c r="H3361" s="2" t="s">
        <v>36449</v>
      </c>
      <c r="I3361" s="11" t="b">
        <f>FALSE()</f>
        <v>0</v>
      </c>
      <c r="J3361" s="24">
        <v>0</v>
      </c>
      <c r="K3361" s="24">
        <v>0</v>
      </c>
      <c r="L3361" s="2" t="s">
        <v>10</v>
      </c>
      <c r="M3361" t="str">
        <f>VLOOKUP(Table18[[#This Row],[No.]],N:O,2,FALSE)</f>
        <v>Lignocaine</v>
      </c>
      <c r="N3361" t="s">
        <v>45437</v>
      </c>
      <c r="O3361" t="s">
        <v>45438</v>
      </c>
      <c r="P3361" s="22">
        <v>10310</v>
      </c>
      <c r="Q3361" s="22">
        <v>10310</v>
      </c>
      <c r="R3361" s="4">
        <v>10310</v>
      </c>
      <c r="S3361" s="22">
        <v>1325</v>
      </c>
      <c r="T3361" t="s">
        <v>35751</v>
      </c>
      <c r="U3361" t="s">
        <v>7105</v>
      </c>
      <c r="V3361" t="s">
        <v>7105</v>
      </c>
      <c r="W3361" t="s">
        <v>7105</v>
      </c>
      <c r="X3361">
        <v>306</v>
      </c>
      <c r="Y3361">
        <v>0</v>
      </c>
      <c r="Z3361">
        <v>0</v>
      </c>
      <c r="AB3361" t="s">
        <v>45438</v>
      </c>
      <c r="AF3361" t="str">
        <f t="shared" si="52"/>
        <v>Lignocaine</v>
      </c>
    </row>
    <row r="3362" spans="1:32" x14ac:dyDescent="0.35">
      <c r="A3362" s="2" t="s">
        <v>45352</v>
      </c>
      <c r="B3362" s="2" t="s">
        <v>10</v>
      </c>
      <c r="C3362" s="23">
        <v>0</v>
      </c>
      <c r="D3362" s="11" t="b">
        <f>FALSE()</f>
        <v>0</v>
      </c>
      <c r="E3362" s="11" t="b">
        <f>FALSE()</f>
        <v>0</v>
      </c>
      <c r="F3362" s="2" t="s">
        <v>10</v>
      </c>
      <c r="G3362" s="2" t="s">
        <v>10</v>
      </c>
      <c r="H3362" s="2" t="s">
        <v>35778</v>
      </c>
      <c r="I3362" s="11" t="b">
        <f>TRUE()</f>
        <v>1</v>
      </c>
      <c r="J3362" s="24">
        <v>0</v>
      </c>
      <c r="K3362" s="24">
        <v>0</v>
      </c>
      <c r="L3362" s="2" t="s">
        <v>10</v>
      </c>
      <c r="M3362">
        <f>VLOOKUP(Table18[[#This Row],[No.]],N:O,2,FALSE)</f>
        <v>0</v>
      </c>
      <c r="N3362" t="s">
        <v>45439</v>
      </c>
      <c r="O3362" t="s">
        <v>45440</v>
      </c>
      <c r="P3362">
        <v>570</v>
      </c>
      <c r="Q3362">
        <v>570</v>
      </c>
      <c r="R3362">
        <v>570</v>
      </c>
      <c r="S3362">
        <v>3</v>
      </c>
      <c r="T3362" t="s">
        <v>35751</v>
      </c>
      <c r="U3362" t="s">
        <v>7105</v>
      </c>
      <c r="V3362" t="s">
        <v>7105</v>
      </c>
      <c r="W3362" t="s">
        <v>7105</v>
      </c>
      <c r="X3362">
        <v>200</v>
      </c>
      <c r="Y3362">
        <v>0</v>
      </c>
      <c r="Z3362">
        <v>0</v>
      </c>
      <c r="AB3362" t="s">
        <v>45440</v>
      </c>
      <c r="AE3362" t="s">
        <v>37006</v>
      </c>
      <c r="AF3362">
        <f t="shared" si="52"/>
        <v>0</v>
      </c>
    </row>
    <row r="3363" spans="1:32" x14ac:dyDescent="0.35">
      <c r="A3363" s="2" t="s">
        <v>45353</v>
      </c>
      <c r="B3363" s="2" t="s">
        <v>45354</v>
      </c>
      <c r="C3363" s="23">
        <v>720</v>
      </c>
      <c r="D3363" s="11" t="b">
        <f>FALSE()</f>
        <v>0</v>
      </c>
      <c r="E3363" s="11" t="b">
        <f>FALSE()</f>
        <v>0</v>
      </c>
      <c r="F3363" s="2" t="s">
        <v>10</v>
      </c>
      <c r="G3363" s="2" t="s">
        <v>10</v>
      </c>
      <c r="H3363" s="2" t="s">
        <v>39356</v>
      </c>
      <c r="I3363" s="11" t="b">
        <f>FALSE()</f>
        <v>0</v>
      </c>
      <c r="J3363" s="24">
        <v>0</v>
      </c>
      <c r="K3363" s="24">
        <v>0</v>
      </c>
      <c r="L3363" s="2" t="s">
        <v>10</v>
      </c>
      <c r="M3363" t="str">
        <f>VLOOKUP(Table18[[#This Row],[No.]],N:O,2,FALSE)</f>
        <v>Cyclosporin (Neoral)</v>
      </c>
      <c r="N3363" t="s">
        <v>45441</v>
      </c>
      <c r="O3363" t="s">
        <v>45442</v>
      </c>
      <c r="P3363">
        <v>0</v>
      </c>
      <c r="Q3363">
        <v>0</v>
      </c>
      <c r="R3363">
        <v>0</v>
      </c>
      <c r="S3363">
        <v>5</v>
      </c>
      <c r="T3363" t="s">
        <v>35751</v>
      </c>
      <c r="U3363" t="s">
        <v>7105</v>
      </c>
      <c r="V3363" t="s">
        <v>7105</v>
      </c>
      <c r="W3363" t="s">
        <v>7105</v>
      </c>
      <c r="X3363" s="4">
        <v>1400</v>
      </c>
      <c r="Y3363">
        <v>0</v>
      </c>
      <c r="Z3363">
        <v>0</v>
      </c>
      <c r="AB3363" t="s">
        <v>45442</v>
      </c>
      <c r="AF3363" t="str">
        <f t="shared" si="52"/>
        <v>Cyclosporin (Neoral)</v>
      </c>
    </row>
    <row r="3364" spans="1:32" x14ac:dyDescent="0.35">
      <c r="A3364" s="2" t="s">
        <v>45356</v>
      </c>
      <c r="B3364" s="2" t="s">
        <v>45357</v>
      </c>
      <c r="C3364" s="23">
        <v>720</v>
      </c>
      <c r="D3364" s="11" t="b">
        <f>FALSE()</f>
        <v>0</v>
      </c>
      <c r="E3364" s="11" t="b">
        <f>FALSE()</f>
        <v>0</v>
      </c>
      <c r="F3364" s="2" t="s">
        <v>10</v>
      </c>
      <c r="G3364" s="2" t="s">
        <v>10</v>
      </c>
      <c r="H3364" s="2" t="s">
        <v>39356</v>
      </c>
      <c r="I3364" s="11" t="b">
        <f>FALSE()</f>
        <v>0</v>
      </c>
      <c r="J3364" s="24">
        <v>0</v>
      </c>
      <c r="K3364" s="24">
        <v>0</v>
      </c>
      <c r="L3364" s="2" t="s">
        <v>10</v>
      </c>
      <c r="M3364" t="str">
        <f>VLOOKUP(Table18[[#This Row],[No.]],N:O,2,FALSE)</f>
        <v>Mycrophenoplate mofetil</v>
      </c>
      <c r="N3364" t="s">
        <v>45443</v>
      </c>
      <c r="O3364" t="s">
        <v>45444</v>
      </c>
      <c r="P3364">
        <v>0</v>
      </c>
      <c r="Q3364">
        <v>0</v>
      </c>
      <c r="R3364">
        <v>0</v>
      </c>
      <c r="S3364">
        <v>10</v>
      </c>
      <c r="T3364" t="s">
        <v>35751</v>
      </c>
      <c r="U3364" t="s">
        <v>7105</v>
      </c>
      <c r="V3364" t="s">
        <v>7105</v>
      </c>
      <c r="W3364" t="s">
        <v>7133</v>
      </c>
      <c r="X3364">
        <v>0</v>
      </c>
      <c r="Y3364">
        <v>0</v>
      </c>
      <c r="Z3364">
        <v>0</v>
      </c>
      <c r="AB3364" t="s">
        <v>45444</v>
      </c>
      <c r="AF3364" t="str">
        <f t="shared" si="52"/>
        <v>Mycrophenoplate mofetil</v>
      </c>
    </row>
    <row r="3365" spans="1:32" x14ac:dyDescent="0.35">
      <c r="A3365" s="2" t="s">
        <v>45359</v>
      </c>
      <c r="B3365" s="2" t="s">
        <v>45360</v>
      </c>
      <c r="C3365" s="23">
        <v>180</v>
      </c>
      <c r="D3365" s="11" t="b">
        <f>FALSE()</f>
        <v>0</v>
      </c>
      <c r="E3365" s="11" t="b">
        <f>FALSE()</f>
        <v>0</v>
      </c>
      <c r="F3365" s="2" t="s">
        <v>10</v>
      </c>
      <c r="G3365" s="2" t="s">
        <v>10</v>
      </c>
      <c r="H3365" s="2" t="s">
        <v>39356</v>
      </c>
      <c r="I3365" s="11" t="b">
        <f>FALSE()</f>
        <v>0</v>
      </c>
      <c r="J3365" s="24">
        <v>0</v>
      </c>
      <c r="K3365" s="24">
        <v>0</v>
      </c>
      <c r="L3365" s="2" t="s">
        <v>10</v>
      </c>
      <c r="M3365" t="str">
        <f>VLOOKUP(Table18[[#This Row],[No.]],N:O,2,FALSE)</f>
        <v>Methyprednisolon</v>
      </c>
      <c r="N3365" t="s">
        <v>45445</v>
      </c>
      <c r="O3365" t="s">
        <v>45446</v>
      </c>
      <c r="P3365">
        <v>180</v>
      </c>
      <c r="Q3365">
        <v>180</v>
      </c>
      <c r="R3365">
        <v>180</v>
      </c>
      <c r="S3365">
        <v>375</v>
      </c>
      <c r="T3365" t="s">
        <v>35751</v>
      </c>
      <c r="U3365" t="s">
        <v>7105</v>
      </c>
      <c r="V3365" t="s">
        <v>7105</v>
      </c>
      <c r="W3365" t="s">
        <v>7105</v>
      </c>
      <c r="X3365">
        <v>103</v>
      </c>
      <c r="Y3365">
        <v>0</v>
      </c>
      <c r="Z3365">
        <v>0</v>
      </c>
      <c r="AB3365" t="s">
        <v>45446</v>
      </c>
      <c r="AE3365" t="s">
        <v>39168</v>
      </c>
      <c r="AF3365" t="str">
        <f t="shared" si="52"/>
        <v>Methyprednisolon</v>
      </c>
    </row>
    <row r="3366" spans="1:32" x14ac:dyDescent="0.35">
      <c r="A3366" s="2" t="s">
        <v>45362</v>
      </c>
      <c r="B3366" s="2" t="s">
        <v>45363</v>
      </c>
      <c r="C3366" s="23">
        <v>110</v>
      </c>
      <c r="D3366" s="11" t="b">
        <f>FALSE()</f>
        <v>0</v>
      </c>
      <c r="E3366" s="11" t="b">
        <f>FALSE()</f>
        <v>0</v>
      </c>
      <c r="F3366" s="2" t="s">
        <v>10</v>
      </c>
      <c r="G3366" s="2" t="s">
        <v>10</v>
      </c>
      <c r="H3366" s="2" t="s">
        <v>36061</v>
      </c>
      <c r="I3366" s="11" t="b">
        <f>FALSE()</f>
        <v>0</v>
      </c>
      <c r="J3366" s="24">
        <v>380</v>
      </c>
      <c r="K3366" s="24">
        <v>0</v>
      </c>
      <c r="L3366" s="2" t="s">
        <v>10</v>
      </c>
      <c r="M3366" t="str">
        <f>VLOOKUP(Table18[[#This Row],[No.]],N:O,2,FALSE)</f>
        <v>Latex Examination Gloves</v>
      </c>
      <c r="N3366" t="s">
        <v>45447</v>
      </c>
      <c r="O3366" t="s">
        <v>45448</v>
      </c>
      <c r="P3366" s="22">
        <v>1455</v>
      </c>
      <c r="Q3366" s="22">
        <v>1455</v>
      </c>
      <c r="R3366" s="4">
        <v>1455</v>
      </c>
      <c r="S3366">
        <v>225</v>
      </c>
      <c r="T3366" t="s">
        <v>35751</v>
      </c>
      <c r="U3366" t="s">
        <v>7105</v>
      </c>
      <c r="V3366" t="s">
        <v>7105</v>
      </c>
      <c r="W3366" t="s">
        <v>7105</v>
      </c>
      <c r="X3366" s="4">
        <v>7519.5</v>
      </c>
      <c r="Y3366">
        <v>0</v>
      </c>
      <c r="Z3366">
        <v>0</v>
      </c>
      <c r="AB3366" t="s">
        <v>45448</v>
      </c>
      <c r="AF3366" t="str">
        <f t="shared" si="52"/>
        <v>Latex Examination Gloves</v>
      </c>
    </row>
    <row r="3367" spans="1:32" x14ac:dyDescent="0.35">
      <c r="A3367" s="2" t="s">
        <v>45365</v>
      </c>
      <c r="B3367" s="2" t="s">
        <v>45366</v>
      </c>
      <c r="C3367" s="23">
        <v>1</v>
      </c>
      <c r="D3367" s="11" t="b">
        <f>FALSE()</f>
        <v>0</v>
      </c>
      <c r="E3367" s="11" t="b">
        <f>FALSE()</f>
        <v>0</v>
      </c>
      <c r="F3367" s="2" t="s">
        <v>10</v>
      </c>
      <c r="G3367" s="2" t="s">
        <v>10</v>
      </c>
      <c r="H3367" s="2" t="s">
        <v>35778</v>
      </c>
      <c r="I3367" s="11" t="b">
        <f>FALSE()</f>
        <v>0</v>
      </c>
      <c r="J3367" s="24">
        <v>35000</v>
      </c>
      <c r="K3367" s="24">
        <v>0</v>
      </c>
      <c r="L3367" s="2" t="s">
        <v>10</v>
      </c>
      <c r="M3367" t="str">
        <f>VLOOKUP(Table18[[#This Row],[No.]],N:O,2,FALSE)</f>
        <v>KED-Kendrick Extrication Devic</v>
      </c>
      <c r="N3367" t="s">
        <v>45449</v>
      </c>
      <c r="O3367" t="s">
        <v>45450</v>
      </c>
      <c r="P3367">
        <v>161</v>
      </c>
      <c r="Q3367">
        <v>161</v>
      </c>
      <c r="R3367">
        <v>161</v>
      </c>
      <c r="S3367">
        <v>105</v>
      </c>
      <c r="T3367" t="s">
        <v>35751</v>
      </c>
      <c r="U3367" t="s">
        <v>7105</v>
      </c>
      <c r="V3367" t="s">
        <v>7105</v>
      </c>
      <c r="W3367" t="s">
        <v>7105</v>
      </c>
      <c r="X3367">
        <v>425.5</v>
      </c>
      <c r="Y3367">
        <v>0</v>
      </c>
      <c r="Z3367">
        <v>0</v>
      </c>
      <c r="AB3367" t="s">
        <v>45450</v>
      </c>
      <c r="AE3367" t="s">
        <v>35876</v>
      </c>
      <c r="AF3367" t="str">
        <f t="shared" si="52"/>
        <v>KED-Kendrick Extrication Devic</v>
      </c>
    </row>
    <row r="3368" spans="1:32" x14ac:dyDescent="0.35">
      <c r="A3368" s="2" t="s">
        <v>45368</v>
      </c>
      <c r="B3368" s="2" t="s">
        <v>45369</v>
      </c>
      <c r="C3368" s="23">
        <v>1</v>
      </c>
      <c r="D3368" s="11" t="b">
        <f>FALSE()</f>
        <v>0</v>
      </c>
      <c r="E3368" s="11" t="b">
        <f>FALSE()</f>
        <v>0</v>
      </c>
      <c r="F3368" s="2" t="s">
        <v>10</v>
      </c>
      <c r="G3368" s="2" t="s">
        <v>10</v>
      </c>
      <c r="H3368" s="2" t="s">
        <v>35778</v>
      </c>
      <c r="I3368" s="11" t="b">
        <f>FALSE()</f>
        <v>0</v>
      </c>
      <c r="J3368" s="24">
        <v>122000</v>
      </c>
      <c r="K3368" s="24">
        <v>0</v>
      </c>
      <c r="L3368" s="2" t="s">
        <v>10</v>
      </c>
      <c r="M3368" t="str">
        <f>VLOOKUP(Table18[[#This Row],[No.]],N:O,2,FALSE)</f>
        <v>Sager Splint</v>
      </c>
      <c r="N3368" t="s">
        <v>45451</v>
      </c>
      <c r="O3368" t="s">
        <v>45450</v>
      </c>
      <c r="P3368">
        <v>40</v>
      </c>
      <c r="Q3368">
        <v>40</v>
      </c>
      <c r="R3368">
        <v>40</v>
      </c>
      <c r="S3368">
        <v>20</v>
      </c>
      <c r="T3368" t="s">
        <v>35751</v>
      </c>
      <c r="U3368" t="s">
        <v>7105</v>
      </c>
      <c r="V3368" t="s">
        <v>7105</v>
      </c>
      <c r="W3368" t="s">
        <v>7105</v>
      </c>
      <c r="X3368">
        <v>0</v>
      </c>
      <c r="Y3368">
        <v>0</v>
      </c>
      <c r="Z3368">
        <v>0</v>
      </c>
      <c r="AB3368" t="s">
        <v>45450</v>
      </c>
      <c r="AF3368" t="str">
        <f t="shared" si="52"/>
        <v>Sager Splint</v>
      </c>
    </row>
    <row r="3369" spans="1:32" x14ac:dyDescent="0.35">
      <c r="A3369" s="2" t="s">
        <v>45371</v>
      </c>
      <c r="B3369" s="2" t="s">
        <v>45372</v>
      </c>
      <c r="C3369" s="23">
        <v>2</v>
      </c>
      <c r="D3369" s="11" t="b">
        <f>FALSE()</f>
        <v>0</v>
      </c>
      <c r="E3369" s="11" t="b">
        <f>FALSE()</f>
        <v>0</v>
      </c>
      <c r="F3369" s="2" t="s">
        <v>10</v>
      </c>
      <c r="G3369" s="2" t="s">
        <v>10</v>
      </c>
      <c r="H3369" s="2" t="s">
        <v>35778</v>
      </c>
      <c r="I3369" s="11" t="b">
        <f>FALSE()</f>
        <v>0</v>
      </c>
      <c r="J3369" s="24">
        <v>19500</v>
      </c>
      <c r="K3369" s="24">
        <v>0</v>
      </c>
      <c r="L3369" s="2" t="s">
        <v>10</v>
      </c>
      <c r="M3369" t="str">
        <f>VLOOKUP(Table18[[#This Row],[No.]],N:O,2,FALSE)</f>
        <v>Trauma Bags</v>
      </c>
      <c r="N3369" t="s">
        <v>45452</v>
      </c>
      <c r="O3369" t="s">
        <v>45453</v>
      </c>
      <c r="P3369">
        <v>79</v>
      </c>
      <c r="Q3369">
        <v>79</v>
      </c>
      <c r="R3369">
        <v>79</v>
      </c>
      <c r="S3369">
        <v>171</v>
      </c>
      <c r="T3369" t="s">
        <v>35891</v>
      </c>
      <c r="U3369" t="s">
        <v>7105</v>
      </c>
      <c r="V3369" t="s">
        <v>7105</v>
      </c>
      <c r="W3369" t="s">
        <v>7105</v>
      </c>
      <c r="X3369">
        <v>140</v>
      </c>
      <c r="Y3369">
        <v>0</v>
      </c>
      <c r="Z3369">
        <v>0</v>
      </c>
      <c r="AB3369" t="s">
        <v>45453</v>
      </c>
      <c r="AF3369" t="str">
        <f t="shared" si="52"/>
        <v>Trauma Bags</v>
      </c>
    </row>
    <row r="3370" spans="1:32" x14ac:dyDescent="0.35">
      <c r="A3370" s="2" t="s">
        <v>45374</v>
      </c>
      <c r="B3370" s="2" t="s">
        <v>45375</v>
      </c>
      <c r="C3370" s="23">
        <v>0</v>
      </c>
      <c r="D3370" s="11" t="b">
        <f>FALSE()</f>
        <v>0</v>
      </c>
      <c r="E3370" s="11" t="b">
        <f>FALSE()</f>
        <v>0</v>
      </c>
      <c r="F3370" s="2" t="s">
        <v>10</v>
      </c>
      <c r="G3370" s="2" t="s">
        <v>10</v>
      </c>
      <c r="H3370" s="2" t="s">
        <v>35778</v>
      </c>
      <c r="I3370" s="11" t="b">
        <f>FALSE()</f>
        <v>0</v>
      </c>
      <c r="J3370" s="24">
        <v>0</v>
      </c>
      <c r="K3370" s="24">
        <v>0</v>
      </c>
      <c r="L3370" s="2" t="s">
        <v>10</v>
      </c>
      <c r="M3370" t="str">
        <f>VLOOKUP(Table18[[#This Row],[No.]],N:O,2,FALSE)</f>
        <v>Resusci Aid (Blue in color)</v>
      </c>
      <c r="N3370" t="s">
        <v>45454</v>
      </c>
      <c r="O3370" t="s">
        <v>45455</v>
      </c>
      <c r="P3370" s="22">
        <v>3330</v>
      </c>
      <c r="Q3370" s="22">
        <v>3330</v>
      </c>
      <c r="R3370" s="4">
        <v>3330</v>
      </c>
      <c r="S3370" s="22">
        <v>2660</v>
      </c>
      <c r="T3370" t="s">
        <v>36183</v>
      </c>
      <c r="U3370" t="s">
        <v>7105</v>
      </c>
      <c r="V3370" t="s">
        <v>7105</v>
      </c>
      <c r="W3370" t="s">
        <v>7105</v>
      </c>
      <c r="X3370">
        <v>114</v>
      </c>
      <c r="Y3370">
        <v>0</v>
      </c>
      <c r="Z3370">
        <v>0</v>
      </c>
      <c r="AB3370" t="s">
        <v>45455</v>
      </c>
      <c r="AF3370" t="str">
        <f t="shared" si="52"/>
        <v>Resusci Aid (Blue in color)</v>
      </c>
    </row>
    <row r="3371" spans="1:32" x14ac:dyDescent="0.35">
      <c r="A3371" s="2" t="s">
        <v>45377</v>
      </c>
      <c r="B3371" s="2" t="s">
        <v>45378</v>
      </c>
      <c r="C3371" s="23">
        <v>0</v>
      </c>
      <c r="D3371" s="11" t="b">
        <f>FALSE()</f>
        <v>0</v>
      </c>
      <c r="E3371" s="11" t="b">
        <f>FALSE()</f>
        <v>0</v>
      </c>
      <c r="F3371" s="2" t="s">
        <v>10</v>
      </c>
      <c r="G3371" s="2" t="s">
        <v>10</v>
      </c>
      <c r="H3371" s="2" t="s">
        <v>36183</v>
      </c>
      <c r="I3371" s="11" t="b">
        <f>FALSE()</f>
        <v>0</v>
      </c>
      <c r="J3371" s="24">
        <v>55</v>
      </c>
      <c r="K3371" s="24">
        <v>0</v>
      </c>
      <c r="L3371" s="2" t="s">
        <v>10</v>
      </c>
      <c r="M3371" t="str">
        <f>VLOOKUP(Table18[[#This Row],[No.]],N:O,2,FALSE)</f>
        <v>Povidone Iodine Solution 100ml</v>
      </c>
      <c r="N3371" t="s">
        <v>45456</v>
      </c>
      <c r="O3371" t="s">
        <v>45457</v>
      </c>
      <c r="P3371">
        <v>30</v>
      </c>
      <c r="Q3371">
        <v>30</v>
      </c>
      <c r="R3371">
        <v>30</v>
      </c>
      <c r="S3371">
        <v>20</v>
      </c>
      <c r="T3371" t="s">
        <v>35751</v>
      </c>
      <c r="U3371" t="s">
        <v>7105</v>
      </c>
      <c r="V3371" t="s">
        <v>7105</v>
      </c>
      <c r="W3371" t="s">
        <v>7105</v>
      </c>
      <c r="X3371">
        <v>280</v>
      </c>
      <c r="Y3371">
        <v>0</v>
      </c>
      <c r="Z3371">
        <v>0</v>
      </c>
      <c r="AB3371" t="s">
        <v>45457</v>
      </c>
      <c r="AF3371" t="str">
        <f t="shared" si="52"/>
        <v>Povidone Iodine Solution 100ml</v>
      </c>
    </row>
    <row r="3372" spans="1:32" x14ac:dyDescent="0.35">
      <c r="A3372" s="2" t="s">
        <v>45380</v>
      </c>
      <c r="B3372" s="2" t="s">
        <v>45381</v>
      </c>
      <c r="C3372" s="23">
        <v>200</v>
      </c>
      <c r="D3372" s="11" t="b">
        <f>FALSE()</f>
        <v>0</v>
      </c>
      <c r="E3372" s="11" t="b">
        <f>FALSE()</f>
        <v>0</v>
      </c>
      <c r="F3372" s="2" t="s">
        <v>10</v>
      </c>
      <c r="G3372" s="2" t="s">
        <v>10</v>
      </c>
      <c r="H3372" s="2" t="s">
        <v>35778</v>
      </c>
      <c r="I3372" s="11" t="b">
        <f>FALSE()</f>
        <v>0</v>
      </c>
      <c r="J3372" s="24">
        <v>30</v>
      </c>
      <c r="K3372" s="24">
        <v>0</v>
      </c>
      <c r="L3372" s="2" t="s">
        <v>10</v>
      </c>
      <c r="M3372" t="str">
        <f>VLOOKUP(Table18[[#This Row],[No.]],N:O,2,FALSE)</f>
        <v>Syringe 50cc - Catheter tip</v>
      </c>
      <c r="N3372" t="s">
        <v>45458</v>
      </c>
      <c r="O3372" t="s">
        <v>45459</v>
      </c>
      <c r="P3372">
        <v>235</v>
      </c>
      <c r="Q3372">
        <v>235</v>
      </c>
      <c r="R3372">
        <v>235</v>
      </c>
      <c r="S3372">
        <v>4</v>
      </c>
      <c r="T3372" t="s">
        <v>35891</v>
      </c>
      <c r="U3372" t="s">
        <v>7105</v>
      </c>
      <c r="V3372" t="s">
        <v>7105</v>
      </c>
      <c r="W3372" t="s">
        <v>7105</v>
      </c>
      <c r="X3372">
        <v>150</v>
      </c>
      <c r="Y3372">
        <v>0</v>
      </c>
      <c r="Z3372">
        <v>0</v>
      </c>
      <c r="AB3372" t="s">
        <v>45459</v>
      </c>
      <c r="AF3372" t="str">
        <f t="shared" si="52"/>
        <v>Syringe 50cc - Catheter tip</v>
      </c>
    </row>
    <row r="3373" spans="1:32" x14ac:dyDescent="0.35">
      <c r="A3373" s="2" t="s">
        <v>45383</v>
      </c>
      <c r="B3373" s="2" t="s">
        <v>45384</v>
      </c>
      <c r="C3373" s="23">
        <v>72</v>
      </c>
      <c r="D3373" s="11" t="b">
        <f>FALSE()</f>
        <v>0</v>
      </c>
      <c r="E3373" s="11" t="b">
        <f>FALSE()</f>
        <v>0</v>
      </c>
      <c r="F3373" s="2" t="s">
        <v>10</v>
      </c>
      <c r="G3373" s="2" t="s">
        <v>10</v>
      </c>
      <c r="H3373" s="2" t="s">
        <v>36061</v>
      </c>
      <c r="I3373" s="11" t="b">
        <f>FALSE()</f>
        <v>0</v>
      </c>
      <c r="J3373" s="24">
        <v>500</v>
      </c>
      <c r="K3373" s="24">
        <v>0</v>
      </c>
      <c r="L3373" s="2" t="s">
        <v>10</v>
      </c>
      <c r="M3373" t="str">
        <f>VLOOKUP(Table18[[#This Row],[No.]],N:O,2,FALSE)</f>
        <v>Sterile Gauze 10 by 10</v>
      </c>
      <c r="N3373" t="s">
        <v>45460</v>
      </c>
      <c r="O3373" t="s">
        <v>45461</v>
      </c>
      <c r="P3373">
        <v>10</v>
      </c>
      <c r="Q3373">
        <v>10</v>
      </c>
      <c r="R3373">
        <v>10</v>
      </c>
      <c r="S3373">
        <v>1</v>
      </c>
      <c r="T3373" t="s">
        <v>35891</v>
      </c>
      <c r="U3373" t="s">
        <v>7105</v>
      </c>
      <c r="V3373" t="s">
        <v>7105</v>
      </c>
      <c r="W3373" t="s">
        <v>7105</v>
      </c>
      <c r="X3373">
        <v>120</v>
      </c>
      <c r="Y3373">
        <v>0</v>
      </c>
      <c r="Z3373">
        <v>0</v>
      </c>
      <c r="AB3373" t="s">
        <v>45461</v>
      </c>
      <c r="AF3373" t="str">
        <f t="shared" si="52"/>
        <v>Sterile Gauze 10 by 10</v>
      </c>
    </row>
    <row r="3374" spans="1:32" x14ac:dyDescent="0.35">
      <c r="A3374" s="2" t="s">
        <v>45386</v>
      </c>
      <c r="B3374" s="2" t="s">
        <v>45387</v>
      </c>
      <c r="C3374" s="23">
        <v>0</v>
      </c>
      <c r="D3374" s="11" t="b">
        <f>FALSE()</f>
        <v>0</v>
      </c>
      <c r="E3374" s="11" t="b">
        <f>FALSE()</f>
        <v>0</v>
      </c>
      <c r="F3374" s="2" t="s">
        <v>10</v>
      </c>
      <c r="G3374" s="2" t="s">
        <v>10</v>
      </c>
      <c r="H3374" s="2" t="s">
        <v>35778</v>
      </c>
      <c r="I3374" s="11" t="b">
        <f>TRUE()</f>
        <v>1</v>
      </c>
      <c r="J3374" s="24">
        <v>0</v>
      </c>
      <c r="K3374" s="24">
        <v>0</v>
      </c>
      <c r="L3374" s="2" t="s">
        <v>10</v>
      </c>
      <c r="M3374" t="str">
        <f>VLOOKUP(Table18[[#This Row],[No.]],N:O,2,FALSE)</f>
        <v>Oropharyngeal airway 00</v>
      </c>
      <c r="N3374" t="s">
        <v>45462</v>
      </c>
      <c r="O3374" t="s">
        <v>45463</v>
      </c>
      <c r="P3374">
        <v>495</v>
      </c>
      <c r="Q3374">
        <v>495</v>
      </c>
      <c r="R3374">
        <v>495</v>
      </c>
      <c r="S3374">
        <v>605</v>
      </c>
      <c r="T3374" t="s">
        <v>36183</v>
      </c>
      <c r="U3374" t="s">
        <v>7105</v>
      </c>
      <c r="V3374" t="s">
        <v>7105</v>
      </c>
      <c r="W3374" t="s">
        <v>7105</v>
      </c>
      <c r="X3374">
        <v>0</v>
      </c>
      <c r="Y3374">
        <v>0</v>
      </c>
      <c r="Z3374">
        <v>0</v>
      </c>
      <c r="AB3374" t="s">
        <v>45463</v>
      </c>
      <c r="AF3374" t="str">
        <f t="shared" si="52"/>
        <v>Oropharyngeal airway 00</v>
      </c>
    </row>
    <row r="3375" spans="1:32" x14ac:dyDescent="0.35">
      <c r="A3375" s="2" t="s">
        <v>45389</v>
      </c>
      <c r="B3375" s="2" t="s">
        <v>45390</v>
      </c>
      <c r="C3375" s="23">
        <v>0</v>
      </c>
      <c r="D3375" s="11" t="b">
        <f>FALSE()</f>
        <v>0</v>
      </c>
      <c r="E3375" s="11" t="b">
        <f>FALSE()</f>
        <v>0</v>
      </c>
      <c r="F3375" s="2" t="s">
        <v>10</v>
      </c>
      <c r="G3375" s="2" t="s">
        <v>10</v>
      </c>
      <c r="H3375" s="2" t="s">
        <v>35778</v>
      </c>
      <c r="I3375" s="11" t="b">
        <f>TRUE()</f>
        <v>1</v>
      </c>
      <c r="J3375" s="24">
        <v>0</v>
      </c>
      <c r="K3375" s="24">
        <v>0</v>
      </c>
      <c r="L3375" s="2" t="s">
        <v>10</v>
      </c>
      <c r="M3375" t="str">
        <f>VLOOKUP(Table18[[#This Row],[No.]],N:O,2,FALSE)</f>
        <v>Oropharyngeal airway 0</v>
      </c>
      <c r="N3375" t="s">
        <v>45464</v>
      </c>
      <c r="O3375" t="s">
        <v>45465</v>
      </c>
      <c r="P3375">
        <v>0</v>
      </c>
      <c r="Q3375">
        <v>0</v>
      </c>
      <c r="R3375">
        <v>0</v>
      </c>
      <c r="S3375">
        <v>550</v>
      </c>
      <c r="T3375" t="s">
        <v>35778</v>
      </c>
      <c r="U3375" t="s">
        <v>7105</v>
      </c>
      <c r="V3375" t="s">
        <v>7105</v>
      </c>
      <c r="W3375" t="s">
        <v>7105</v>
      </c>
      <c r="X3375">
        <v>0</v>
      </c>
      <c r="Y3375">
        <v>0</v>
      </c>
      <c r="Z3375">
        <v>0</v>
      </c>
      <c r="AB3375" t="s">
        <v>45465</v>
      </c>
      <c r="AF3375" t="str">
        <f t="shared" si="52"/>
        <v>Oropharyngeal airway 0</v>
      </c>
    </row>
    <row r="3376" spans="1:32" x14ac:dyDescent="0.35">
      <c r="A3376" s="2" t="s">
        <v>45392</v>
      </c>
      <c r="B3376" s="2" t="s">
        <v>45393</v>
      </c>
      <c r="C3376" s="23">
        <v>0</v>
      </c>
      <c r="D3376" s="11" t="b">
        <f>FALSE()</f>
        <v>0</v>
      </c>
      <c r="E3376" s="11" t="b">
        <f>FALSE()</f>
        <v>0</v>
      </c>
      <c r="F3376" s="2" t="s">
        <v>10</v>
      </c>
      <c r="G3376" s="2" t="s">
        <v>10</v>
      </c>
      <c r="H3376" s="2" t="s">
        <v>35778</v>
      </c>
      <c r="I3376" s="11" t="b">
        <f>TRUE()</f>
        <v>1</v>
      </c>
      <c r="J3376" s="24">
        <v>0</v>
      </c>
      <c r="K3376" s="24">
        <v>0</v>
      </c>
      <c r="L3376" s="2" t="s">
        <v>10</v>
      </c>
      <c r="M3376" t="str">
        <f>VLOOKUP(Table18[[#This Row],[No.]],N:O,2,FALSE)</f>
        <v>Oropharyngeal airway 1</v>
      </c>
      <c r="N3376" t="s">
        <v>45466</v>
      </c>
      <c r="O3376" t="s">
        <v>45467</v>
      </c>
      <c r="P3376">
        <v>13</v>
      </c>
      <c r="Q3376">
        <v>13</v>
      </c>
      <c r="R3376">
        <v>13</v>
      </c>
      <c r="S3376">
        <v>10</v>
      </c>
      <c r="T3376" t="s">
        <v>36449</v>
      </c>
      <c r="U3376" t="s">
        <v>7105</v>
      </c>
      <c r="V3376" t="s">
        <v>7105</v>
      </c>
      <c r="W3376" t="s">
        <v>7105</v>
      </c>
      <c r="X3376" s="4">
        <v>3210</v>
      </c>
      <c r="Y3376">
        <v>0</v>
      </c>
      <c r="Z3376">
        <v>0</v>
      </c>
      <c r="AB3376" t="s">
        <v>45467</v>
      </c>
      <c r="AE3376" t="s">
        <v>37006</v>
      </c>
      <c r="AF3376" t="str">
        <f t="shared" si="52"/>
        <v>Oropharyngeal airway 1</v>
      </c>
    </row>
    <row r="3377" spans="1:32" x14ac:dyDescent="0.35">
      <c r="A3377" s="2" t="s">
        <v>45395</v>
      </c>
      <c r="B3377" s="2" t="s">
        <v>45396</v>
      </c>
      <c r="C3377" s="23">
        <v>0</v>
      </c>
      <c r="D3377" s="11" t="b">
        <f>FALSE()</f>
        <v>0</v>
      </c>
      <c r="E3377" s="11" t="b">
        <f>FALSE()</f>
        <v>0</v>
      </c>
      <c r="F3377" s="2" t="s">
        <v>10</v>
      </c>
      <c r="G3377" s="2" t="s">
        <v>10</v>
      </c>
      <c r="H3377" s="2" t="s">
        <v>35778</v>
      </c>
      <c r="I3377" s="11" t="b">
        <f>TRUE()</f>
        <v>1</v>
      </c>
      <c r="J3377" s="24">
        <v>0</v>
      </c>
      <c r="K3377" s="24">
        <v>0</v>
      </c>
      <c r="L3377" s="2" t="s">
        <v>10</v>
      </c>
      <c r="M3377" t="str">
        <f>VLOOKUP(Table18[[#This Row],[No.]],N:O,2,FALSE)</f>
        <v>Oropharyngeal airway 2</v>
      </c>
      <c r="N3377" t="s">
        <v>45468</v>
      </c>
      <c r="O3377" t="s">
        <v>45469</v>
      </c>
      <c r="P3377">
        <v>305</v>
      </c>
      <c r="Q3377">
        <v>305</v>
      </c>
      <c r="R3377">
        <v>305</v>
      </c>
      <c r="S3377">
        <v>80</v>
      </c>
      <c r="T3377" t="s">
        <v>35751</v>
      </c>
      <c r="U3377" t="s">
        <v>7105</v>
      </c>
      <c r="V3377" t="s">
        <v>7105</v>
      </c>
      <c r="W3377" t="s">
        <v>7105</v>
      </c>
      <c r="X3377">
        <v>668</v>
      </c>
      <c r="Y3377">
        <v>0</v>
      </c>
      <c r="Z3377">
        <v>0</v>
      </c>
      <c r="AB3377" t="s">
        <v>45469</v>
      </c>
      <c r="AE3377" t="s">
        <v>35876</v>
      </c>
      <c r="AF3377" t="str">
        <f t="shared" si="52"/>
        <v>Oropharyngeal airway 2</v>
      </c>
    </row>
    <row r="3378" spans="1:32" x14ac:dyDescent="0.35">
      <c r="A3378" s="2" t="s">
        <v>45398</v>
      </c>
      <c r="B3378" s="2" t="s">
        <v>45399</v>
      </c>
      <c r="C3378" s="23">
        <v>0</v>
      </c>
      <c r="D3378" s="11" t="b">
        <f>FALSE()</f>
        <v>0</v>
      </c>
      <c r="E3378" s="11" t="b">
        <f>FALSE()</f>
        <v>0</v>
      </c>
      <c r="F3378" s="2" t="s">
        <v>10</v>
      </c>
      <c r="G3378" s="2" t="s">
        <v>10</v>
      </c>
      <c r="H3378" s="2" t="s">
        <v>35778</v>
      </c>
      <c r="I3378" s="11" t="b">
        <f>TRUE()</f>
        <v>1</v>
      </c>
      <c r="J3378" s="24">
        <v>0</v>
      </c>
      <c r="K3378" s="24">
        <v>0</v>
      </c>
      <c r="L3378" s="2" t="s">
        <v>10</v>
      </c>
      <c r="M3378" t="str">
        <f>VLOOKUP(Table18[[#This Row],[No.]],N:O,2,FALSE)</f>
        <v>Oropharyngeal airway 3</v>
      </c>
      <c r="N3378" t="s">
        <v>45470</v>
      </c>
      <c r="O3378" t="s">
        <v>45471</v>
      </c>
      <c r="P3378">
        <v>150</v>
      </c>
      <c r="Q3378">
        <v>150</v>
      </c>
      <c r="R3378">
        <v>150</v>
      </c>
      <c r="S3378">
        <v>175</v>
      </c>
      <c r="T3378" t="s">
        <v>35891</v>
      </c>
      <c r="U3378" t="s">
        <v>7105</v>
      </c>
      <c r="V3378" t="s">
        <v>7105</v>
      </c>
      <c r="W3378" t="s">
        <v>7105</v>
      </c>
      <c r="X3378">
        <v>380</v>
      </c>
      <c r="Y3378">
        <v>0</v>
      </c>
      <c r="Z3378">
        <v>0</v>
      </c>
      <c r="AB3378" t="s">
        <v>45471</v>
      </c>
      <c r="AF3378" t="str">
        <f t="shared" si="52"/>
        <v>Oropharyngeal airway 3</v>
      </c>
    </row>
    <row r="3379" spans="1:32" x14ac:dyDescent="0.35">
      <c r="A3379" s="2" t="s">
        <v>45401</v>
      </c>
      <c r="B3379" s="2" t="s">
        <v>45402</v>
      </c>
      <c r="C3379" s="23">
        <v>0</v>
      </c>
      <c r="D3379" s="11" t="b">
        <f>FALSE()</f>
        <v>0</v>
      </c>
      <c r="E3379" s="11" t="b">
        <f>FALSE()</f>
        <v>0</v>
      </c>
      <c r="F3379" s="2" t="s">
        <v>10</v>
      </c>
      <c r="G3379" s="2" t="s">
        <v>10</v>
      </c>
      <c r="H3379" s="2" t="s">
        <v>35778</v>
      </c>
      <c r="I3379" s="11" t="b">
        <f>TRUE()</f>
        <v>1</v>
      </c>
      <c r="J3379" s="24">
        <v>0</v>
      </c>
      <c r="K3379" s="24">
        <v>0</v>
      </c>
      <c r="L3379" s="2" t="s">
        <v>10</v>
      </c>
      <c r="M3379" t="str">
        <f>VLOOKUP(Table18[[#This Row],[No.]],N:O,2,FALSE)</f>
        <v>Oropharyngeal airway 4</v>
      </c>
      <c r="N3379" t="s">
        <v>45472</v>
      </c>
      <c r="O3379" t="s">
        <v>45473</v>
      </c>
      <c r="P3379">
        <v>10</v>
      </c>
      <c r="Q3379">
        <v>10</v>
      </c>
      <c r="R3379">
        <v>10</v>
      </c>
      <c r="S3379">
        <v>54</v>
      </c>
      <c r="T3379" t="s">
        <v>35751</v>
      </c>
      <c r="U3379" t="s">
        <v>7105</v>
      </c>
      <c r="V3379" t="s">
        <v>7105</v>
      </c>
      <c r="W3379" t="s">
        <v>7105</v>
      </c>
      <c r="X3379" s="4">
        <v>4140</v>
      </c>
      <c r="Y3379">
        <v>0</v>
      </c>
      <c r="Z3379">
        <v>0</v>
      </c>
      <c r="AB3379" t="s">
        <v>45474</v>
      </c>
      <c r="AF3379" t="str">
        <f t="shared" si="52"/>
        <v>Oropharyngeal airway 4</v>
      </c>
    </row>
    <row r="3380" spans="1:32" x14ac:dyDescent="0.35">
      <c r="A3380" s="2" t="s">
        <v>45404</v>
      </c>
      <c r="B3380" s="2" t="s">
        <v>45405</v>
      </c>
      <c r="C3380" s="23">
        <v>0</v>
      </c>
      <c r="D3380" s="11" t="b">
        <f>FALSE()</f>
        <v>0</v>
      </c>
      <c r="E3380" s="11" t="b">
        <f>FALSE()</f>
        <v>0</v>
      </c>
      <c r="F3380" s="2" t="s">
        <v>10</v>
      </c>
      <c r="G3380" s="2" t="s">
        <v>10</v>
      </c>
      <c r="H3380" s="2" t="s">
        <v>35778</v>
      </c>
      <c r="I3380" s="11" t="b">
        <f>TRUE()</f>
        <v>1</v>
      </c>
      <c r="J3380" s="24">
        <v>0</v>
      </c>
      <c r="K3380" s="24">
        <v>0</v>
      </c>
      <c r="L3380" s="2" t="s">
        <v>10</v>
      </c>
      <c r="M3380" t="str">
        <f>VLOOKUP(Table18[[#This Row],[No.]],N:O,2,FALSE)</f>
        <v>Oropharyngeal airway 5</v>
      </c>
      <c r="N3380" t="s">
        <v>45475</v>
      </c>
      <c r="O3380" t="s">
        <v>45476</v>
      </c>
      <c r="P3380">
        <v>150</v>
      </c>
      <c r="Q3380">
        <v>150</v>
      </c>
      <c r="R3380">
        <v>150</v>
      </c>
      <c r="S3380">
        <v>140</v>
      </c>
      <c r="T3380" t="s">
        <v>35891</v>
      </c>
      <c r="U3380" t="s">
        <v>7105</v>
      </c>
      <c r="V3380" t="s">
        <v>7105</v>
      </c>
      <c r="W3380" t="s">
        <v>7105</v>
      </c>
      <c r="X3380">
        <v>460</v>
      </c>
      <c r="Y3380">
        <v>0</v>
      </c>
      <c r="Z3380">
        <v>0</v>
      </c>
      <c r="AB3380" t="s">
        <v>45476</v>
      </c>
      <c r="AF3380" t="str">
        <f t="shared" si="52"/>
        <v>Oropharyngeal airway 5</v>
      </c>
    </row>
    <row r="3381" spans="1:32" x14ac:dyDescent="0.35">
      <c r="A3381" s="2" t="s">
        <v>45407</v>
      </c>
      <c r="B3381" s="2" t="s">
        <v>45408</v>
      </c>
      <c r="C3381" s="23">
        <v>510</v>
      </c>
      <c r="D3381" s="11" t="b">
        <f>FALSE()</f>
        <v>0</v>
      </c>
      <c r="E3381" s="11" t="b">
        <f>FALSE()</f>
        <v>0</v>
      </c>
      <c r="F3381" s="2" t="s">
        <v>10</v>
      </c>
      <c r="G3381" s="2" t="s">
        <v>10</v>
      </c>
      <c r="H3381" s="2" t="s">
        <v>39429</v>
      </c>
      <c r="I3381" s="11" t="b">
        <f>FALSE()</f>
        <v>0</v>
      </c>
      <c r="J3381" s="24">
        <v>10</v>
      </c>
      <c r="K3381" s="24">
        <v>0</v>
      </c>
      <c r="L3381" s="2" t="s">
        <v>10</v>
      </c>
      <c r="M3381" t="str">
        <f>VLOOKUP(Table18[[#This Row],[No.]],N:O,2,FALSE)</f>
        <v>Chlorpromazine injection 50mg</v>
      </c>
      <c r="N3381" t="s">
        <v>45477</v>
      </c>
      <c r="O3381" t="s">
        <v>45478</v>
      </c>
      <c r="P3381" s="22">
        <v>2000</v>
      </c>
      <c r="Q3381" s="22">
        <v>2000</v>
      </c>
      <c r="R3381" s="4">
        <v>2000</v>
      </c>
      <c r="S3381">
        <v>0</v>
      </c>
      <c r="T3381" t="s">
        <v>39308</v>
      </c>
      <c r="U3381" t="s">
        <v>7105</v>
      </c>
      <c r="V3381" t="s">
        <v>7105</v>
      </c>
      <c r="W3381" t="s">
        <v>7105</v>
      </c>
      <c r="X3381">
        <v>18</v>
      </c>
      <c r="Y3381">
        <v>0</v>
      </c>
      <c r="Z3381">
        <v>0</v>
      </c>
      <c r="AB3381" t="s">
        <v>45478</v>
      </c>
      <c r="AF3381" t="str">
        <f t="shared" si="52"/>
        <v>Chlorpromazine injection 50mg</v>
      </c>
    </row>
    <row r="3382" spans="1:32" x14ac:dyDescent="0.35">
      <c r="A3382" s="2" t="s">
        <v>45410</v>
      </c>
      <c r="B3382" s="2" t="s">
        <v>45411</v>
      </c>
      <c r="C3382" s="23">
        <v>0</v>
      </c>
      <c r="D3382" s="11" t="b">
        <f>FALSE()</f>
        <v>0</v>
      </c>
      <c r="E3382" s="11" t="b">
        <f>FALSE()</f>
        <v>0</v>
      </c>
      <c r="F3382" s="2" t="s">
        <v>10</v>
      </c>
      <c r="G3382" s="2" t="s">
        <v>10</v>
      </c>
      <c r="H3382" s="2" t="s">
        <v>35778</v>
      </c>
      <c r="I3382" s="11" t="b">
        <f>TRUE()</f>
        <v>1</v>
      </c>
      <c r="J3382" s="24">
        <v>0</v>
      </c>
      <c r="K3382" s="24">
        <v>0</v>
      </c>
      <c r="L3382" s="2" t="s">
        <v>10</v>
      </c>
      <c r="M3382" t="str">
        <f>VLOOKUP(Table18[[#This Row],[No.]],N:O,2,FALSE)</f>
        <v>Follies Catheres - Size 10</v>
      </c>
      <c r="N3382" t="s">
        <v>45479</v>
      </c>
      <c r="O3382" t="s">
        <v>45480</v>
      </c>
      <c r="P3382">
        <v>960</v>
      </c>
      <c r="Q3382">
        <v>960</v>
      </c>
      <c r="R3382">
        <v>960</v>
      </c>
      <c r="S3382" s="22">
        <v>3210</v>
      </c>
      <c r="T3382" t="s">
        <v>36183</v>
      </c>
      <c r="U3382" t="s">
        <v>7105</v>
      </c>
      <c r="V3382" t="s">
        <v>7105</v>
      </c>
      <c r="W3382" t="s">
        <v>7105</v>
      </c>
      <c r="X3382">
        <v>35</v>
      </c>
      <c r="Y3382">
        <v>0</v>
      </c>
      <c r="Z3382">
        <v>0</v>
      </c>
      <c r="AB3382" t="s">
        <v>45480</v>
      </c>
      <c r="AF3382" t="str">
        <f t="shared" si="52"/>
        <v>Follies Catheres - Size 10</v>
      </c>
    </row>
    <row r="3383" spans="1:32" x14ac:dyDescent="0.35">
      <c r="A3383" s="2" t="s">
        <v>45413</v>
      </c>
      <c r="B3383" s="2" t="s">
        <v>45414</v>
      </c>
      <c r="C3383" s="23">
        <v>0</v>
      </c>
      <c r="D3383" s="11" t="b">
        <f>FALSE()</f>
        <v>0</v>
      </c>
      <c r="E3383" s="11" t="b">
        <f>FALSE()</f>
        <v>0</v>
      </c>
      <c r="F3383" s="2" t="s">
        <v>10</v>
      </c>
      <c r="G3383" s="2" t="s">
        <v>10</v>
      </c>
      <c r="H3383" s="2" t="s">
        <v>35778</v>
      </c>
      <c r="I3383" s="11" t="b">
        <f>FALSE()</f>
        <v>0</v>
      </c>
      <c r="J3383" s="24">
        <v>52</v>
      </c>
      <c r="K3383" s="24">
        <v>0</v>
      </c>
      <c r="L3383" s="2" t="s">
        <v>10</v>
      </c>
      <c r="M3383" t="str">
        <f>VLOOKUP(Table18[[#This Row],[No.]],N:O,2,FALSE)</f>
        <v>Follies Catheres - Size 12</v>
      </c>
      <c r="N3383" t="s">
        <v>45481</v>
      </c>
      <c r="O3383" t="s">
        <v>45482</v>
      </c>
      <c r="P3383" s="22">
        <v>2920</v>
      </c>
      <c r="Q3383" s="22">
        <v>2920</v>
      </c>
      <c r="R3383" s="4">
        <v>2920</v>
      </c>
      <c r="S3383" s="22">
        <v>1000</v>
      </c>
      <c r="T3383" t="s">
        <v>36183</v>
      </c>
      <c r="U3383" t="s">
        <v>7105</v>
      </c>
      <c r="V3383" t="s">
        <v>7105</v>
      </c>
      <c r="W3383" t="s">
        <v>7105</v>
      </c>
      <c r="X3383">
        <v>77</v>
      </c>
      <c r="Y3383">
        <v>0</v>
      </c>
      <c r="Z3383">
        <v>0</v>
      </c>
      <c r="AB3383" t="s">
        <v>45482</v>
      </c>
      <c r="AE3383" t="s">
        <v>35876</v>
      </c>
      <c r="AF3383" t="str">
        <f t="shared" si="52"/>
        <v>Follies Catheres - Size 12</v>
      </c>
    </row>
    <row r="3384" spans="1:32" x14ac:dyDescent="0.35">
      <c r="A3384" s="2" t="s">
        <v>45416</v>
      </c>
      <c r="B3384" s="2" t="s">
        <v>45417</v>
      </c>
      <c r="C3384" s="23">
        <v>60</v>
      </c>
      <c r="D3384" s="11" t="b">
        <f>FALSE()</f>
        <v>0</v>
      </c>
      <c r="E3384" s="11" t="b">
        <f>FALSE()</f>
        <v>0</v>
      </c>
      <c r="F3384" s="2" t="s">
        <v>10</v>
      </c>
      <c r="G3384" s="2" t="s">
        <v>10</v>
      </c>
      <c r="H3384" s="2" t="s">
        <v>35778</v>
      </c>
      <c r="I3384" s="11" t="b">
        <f>FALSE()</f>
        <v>0</v>
      </c>
      <c r="J3384" s="24">
        <v>650</v>
      </c>
      <c r="K3384" s="24">
        <v>0</v>
      </c>
      <c r="L3384" s="2" t="s">
        <v>10</v>
      </c>
      <c r="M3384" t="str">
        <f>VLOOKUP(Table18[[#This Row],[No.]],N:O,2,FALSE)</f>
        <v>Gauze swabs 3''x3''</v>
      </c>
      <c r="N3384" t="s">
        <v>45483</v>
      </c>
      <c r="O3384" t="s">
        <v>45484</v>
      </c>
      <c r="P3384">
        <v>545</v>
      </c>
      <c r="Q3384">
        <v>545</v>
      </c>
      <c r="R3384">
        <v>545</v>
      </c>
      <c r="S3384">
        <v>0</v>
      </c>
      <c r="T3384" t="s">
        <v>39356</v>
      </c>
      <c r="U3384" t="s">
        <v>7105</v>
      </c>
      <c r="V3384" t="s">
        <v>7105</v>
      </c>
      <c r="W3384" t="s">
        <v>7105</v>
      </c>
      <c r="X3384" s="4">
        <v>1199</v>
      </c>
      <c r="Y3384">
        <v>0</v>
      </c>
      <c r="Z3384">
        <v>0</v>
      </c>
      <c r="AB3384" t="s">
        <v>45484</v>
      </c>
      <c r="AF3384" t="str">
        <f t="shared" si="52"/>
        <v>Gauze swabs 3''x3''</v>
      </c>
    </row>
    <row r="3385" spans="1:32" x14ac:dyDescent="0.35">
      <c r="A3385" s="2" t="s">
        <v>45419</v>
      </c>
      <c r="B3385" s="2" t="s">
        <v>45420</v>
      </c>
      <c r="C3385" s="23">
        <v>30307</v>
      </c>
      <c r="D3385" s="11" t="b">
        <f>FALSE()</f>
        <v>0</v>
      </c>
      <c r="E3385" s="11" t="b">
        <f>FALSE()</f>
        <v>0</v>
      </c>
      <c r="F3385" s="2" t="s">
        <v>10</v>
      </c>
      <c r="G3385" s="2" t="s">
        <v>10</v>
      </c>
      <c r="H3385" s="2" t="s">
        <v>35778</v>
      </c>
      <c r="I3385" s="11" t="b">
        <f>FALSE()</f>
        <v>0</v>
      </c>
      <c r="J3385" s="24">
        <v>88</v>
      </c>
      <c r="K3385" s="24">
        <v>0</v>
      </c>
      <c r="L3385" s="2" t="s">
        <v>10</v>
      </c>
      <c r="M3385" t="str">
        <f>VLOOKUP(Table18[[#This Row],[No.]],N:O,2,FALSE)</f>
        <v>Alcohol  Swabs</v>
      </c>
      <c r="N3385" t="s">
        <v>45485</v>
      </c>
      <c r="O3385" t="s">
        <v>45486</v>
      </c>
      <c r="P3385">
        <v>110</v>
      </c>
      <c r="Q3385">
        <v>110</v>
      </c>
      <c r="R3385">
        <v>110</v>
      </c>
      <c r="S3385">
        <v>195</v>
      </c>
      <c r="T3385" t="s">
        <v>35751</v>
      </c>
      <c r="U3385" t="s">
        <v>7105</v>
      </c>
      <c r="V3385" t="s">
        <v>7105</v>
      </c>
      <c r="W3385" t="s">
        <v>7105</v>
      </c>
      <c r="X3385">
        <v>130</v>
      </c>
      <c r="Y3385">
        <v>0</v>
      </c>
      <c r="Z3385">
        <v>0</v>
      </c>
      <c r="AB3385" t="s">
        <v>45486</v>
      </c>
      <c r="AF3385" t="str">
        <f t="shared" si="52"/>
        <v>Alcohol  Swabs</v>
      </c>
    </row>
    <row r="3386" spans="1:32" x14ac:dyDescent="0.35">
      <c r="A3386" s="2" t="s">
        <v>45422</v>
      </c>
      <c r="B3386" s="2" t="s">
        <v>45423</v>
      </c>
      <c r="C3386" s="23">
        <v>0</v>
      </c>
      <c r="D3386" s="11" t="b">
        <f>FALSE()</f>
        <v>0</v>
      </c>
      <c r="E3386" s="11" t="b">
        <f>FALSE()</f>
        <v>0</v>
      </c>
      <c r="F3386" s="2" t="s">
        <v>10</v>
      </c>
      <c r="G3386" s="2" t="s">
        <v>10</v>
      </c>
      <c r="H3386" s="2" t="s">
        <v>35778</v>
      </c>
      <c r="I3386" s="11" t="b">
        <f>TRUE()</f>
        <v>1</v>
      </c>
      <c r="J3386" s="24">
        <v>0</v>
      </c>
      <c r="K3386" s="24">
        <v>0</v>
      </c>
      <c r="L3386" s="2" t="s">
        <v>10</v>
      </c>
      <c r="M3386" t="str">
        <f>VLOOKUP(Table18[[#This Row],[No.]],N:O,2,FALSE)</f>
        <v>MCI Kit Empty Bag</v>
      </c>
      <c r="N3386" t="s">
        <v>45487</v>
      </c>
      <c r="O3386" t="s">
        <v>45488</v>
      </c>
      <c r="P3386" s="22">
        <v>1810</v>
      </c>
      <c r="Q3386" s="22">
        <v>1810</v>
      </c>
      <c r="R3386" s="4">
        <v>1810</v>
      </c>
      <c r="S3386" s="22">
        <v>1112</v>
      </c>
      <c r="T3386" t="s">
        <v>35751</v>
      </c>
      <c r="U3386" t="s">
        <v>7105</v>
      </c>
      <c r="V3386" t="s">
        <v>7105</v>
      </c>
      <c r="W3386" t="s">
        <v>7105</v>
      </c>
      <c r="X3386">
        <v>232</v>
      </c>
      <c r="Y3386">
        <v>0</v>
      </c>
      <c r="Z3386">
        <v>0</v>
      </c>
      <c r="AB3386" t="s">
        <v>45488</v>
      </c>
      <c r="AF3386" t="str">
        <f t="shared" si="52"/>
        <v>MCI Kit Empty Bag</v>
      </c>
    </row>
    <row r="3387" spans="1:32" x14ac:dyDescent="0.35">
      <c r="A3387" s="2" t="s">
        <v>45425</v>
      </c>
      <c r="B3387" s="2" t="s">
        <v>45426</v>
      </c>
      <c r="C3387" s="23">
        <v>0</v>
      </c>
      <c r="D3387" s="11" t="b">
        <f>FALSE()</f>
        <v>0</v>
      </c>
      <c r="E3387" s="11" t="b">
        <f>FALSE()</f>
        <v>0</v>
      </c>
      <c r="F3387" s="2" t="s">
        <v>10</v>
      </c>
      <c r="G3387" s="2" t="s">
        <v>10</v>
      </c>
      <c r="H3387" s="2" t="s">
        <v>35778</v>
      </c>
      <c r="I3387" s="11" t="b">
        <f>TRUE()</f>
        <v>1</v>
      </c>
      <c r="J3387" s="24">
        <v>0</v>
      </c>
      <c r="K3387" s="24">
        <v>0</v>
      </c>
      <c r="L3387" s="2" t="s">
        <v>10</v>
      </c>
      <c r="M3387" t="str">
        <f>VLOOKUP(Table18[[#This Row],[No.]],N:O,2,FALSE)</f>
        <v>Triage Tags</v>
      </c>
      <c r="N3387" t="s">
        <v>45489</v>
      </c>
      <c r="O3387" t="s">
        <v>45490</v>
      </c>
      <c r="P3387">
        <v>130</v>
      </c>
      <c r="Q3387">
        <v>130</v>
      </c>
      <c r="R3387">
        <v>130</v>
      </c>
      <c r="S3387">
        <v>50</v>
      </c>
      <c r="T3387" t="s">
        <v>36183</v>
      </c>
      <c r="U3387" t="s">
        <v>7105</v>
      </c>
      <c r="V3387" t="s">
        <v>7105</v>
      </c>
      <c r="W3387" t="s">
        <v>7105</v>
      </c>
      <c r="X3387">
        <v>26</v>
      </c>
      <c r="Y3387">
        <v>0</v>
      </c>
      <c r="Z3387">
        <v>0</v>
      </c>
      <c r="AB3387" t="s">
        <v>45490</v>
      </c>
      <c r="AF3387" t="str">
        <f t="shared" si="52"/>
        <v>Triage Tags</v>
      </c>
    </row>
    <row r="3388" spans="1:32" x14ac:dyDescent="0.35">
      <c r="A3388" s="2" t="s">
        <v>45428</v>
      </c>
      <c r="B3388" s="2" t="s">
        <v>45429</v>
      </c>
      <c r="C3388" s="23">
        <v>0</v>
      </c>
      <c r="D3388" s="11" t="b">
        <f>FALSE()</f>
        <v>0</v>
      </c>
      <c r="E3388" s="11" t="b">
        <f>FALSE()</f>
        <v>0</v>
      </c>
      <c r="F3388" s="2" t="s">
        <v>10</v>
      </c>
      <c r="G3388" s="2" t="s">
        <v>10</v>
      </c>
      <c r="H3388" s="2" t="s">
        <v>36465</v>
      </c>
      <c r="I3388" s="11" t="b">
        <f>TRUE()</f>
        <v>1</v>
      </c>
      <c r="J3388" s="24">
        <v>0</v>
      </c>
      <c r="K3388" s="24">
        <v>0</v>
      </c>
      <c r="L3388" s="2" t="s">
        <v>10</v>
      </c>
      <c r="M3388" t="str">
        <f>VLOOKUP(Table18[[#This Row],[No.]],N:O,2,FALSE)</f>
        <v>Crowd Control Tape</v>
      </c>
      <c r="N3388" t="s">
        <v>45491</v>
      </c>
      <c r="O3388" t="s">
        <v>45492</v>
      </c>
      <c r="P3388">
        <v>121</v>
      </c>
      <c r="Q3388">
        <v>121</v>
      </c>
      <c r="R3388">
        <v>121</v>
      </c>
      <c r="S3388">
        <v>59</v>
      </c>
      <c r="T3388" t="s">
        <v>36183</v>
      </c>
      <c r="U3388" t="s">
        <v>7105</v>
      </c>
      <c r="V3388" t="s">
        <v>7105</v>
      </c>
      <c r="W3388" t="s">
        <v>7105</v>
      </c>
      <c r="X3388">
        <v>960</v>
      </c>
      <c r="Y3388">
        <v>0</v>
      </c>
      <c r="Z3388">
        <v>0</v>
      </c>
      <c r="AB3388" t="s">
        <v>45492</v>
      </c>
      <c r="AF3388" t="str">
        <f t="shared" si="52"/>
        <v>Crowd Control Tape</v>
      </c>
    </row>
    <row r="3389" spans="1:32" x14ac:dyDescent="0.35">
      <c r="A3389" s="2" t="s">
        <v>45431</v>
      </c>
      <c r="B3389" s="2" t="s">
        <v>45432</v>
      </c>
      <c r="C3389" s="23">
        <v>5</v>
      </c>
      <c r="D3389" s="11" t="b">
        <f>FALSE()</f>
        <v>0</v>
      </c>
      <c r="E3389" s="11" t="b">
        <f>FALSE()</f>
        <v>0</v>
      </c>
      <c r="F3389" s="2" t="s">
        <v>10</v>
      </c>
      <c r="G3389" s="2" t="s">
        <v>10</v>
      </c>
      <c r="H3389" s="2" t="s">
        <v>35751</v>
      </c>
      <c r="I3389" s="11" t="b">
        <f>FALSE()</f>
        <v>0</v>
      </c>
      <c r="J3389" s="24">
        <v>87.3</v>
      </c>
      <c r="K3389" s="24">
        <v>0</v>
      </c>
      <c r="L3389" s="2" t="s">
        <v>10</v>
      </c>
      <c r="M3389" t="str">
        <f>VLOOKUP(Table18[[#This Row],[No.]],N:O,2,FALSE)</f>
        <v>HYDROCHLORTHIAZIDE 50MG  100'S</v>
      </c>
      <c r="N3389" t="s">
        <v>45493</v>
      </c>
      <c r="O3389" t="s">
        <v>45494</v>
      </c>
      <c r="P3389">
        <v>10</v>
      </c>
      <c r="Q3389">
        <v>10</v>
      </c>
      <c r="R3389">
        <v>10</v>
      </c>
      <c r="S3389">
        <v>0</v>
      </c>
      <c r="T3389" t="s">
        <v>36183</v>
      </c>
      <c r="U3389" t="s">
        <v>7105</v>
      </c>
      <c r="V3389" t="s">
        <v>7105</v>
      </c>
      <c r="W3389" t="s">
        <v>7105</v>
      </c>
      <c r="X3389">
        <v>387</v>
      </c>
      <c r="Y3389">
        <v>0</v>
      </c>
      <c r="Z3389">
        <v>0</v>
      </c>
      <c r="AB3389" t="s">
        <v>45494</v>
      </c>
      <c r="AF3389" t="str">
        <f t="shared" si="52"/>
        <v>HYDROCHLORTHIAZIDE 50MG  100'S</v>
      </c>
    </row>
    <row r="3390" spans="1:32" x14ac:dyDescent="0.35">
      <c r="A3390" s="2" t="s">
        <v>45433</v>
      </c>
      <c r="B3390" s="2" t="s">
        <v>45434</v>
      </c>
      <c r="C3390" s="23">
        <v>50</v>
      </c>
      <c r="D3390" s="11" t="b">
        <f>FALSE()</f>
        <v>0</v>
      </c>
      <c r="E3390" s="11" t="b">
        <f>FALSE()</f>
        <v>0</v>
      </c>
      <c r="F3390" s="2" t="s">
        <v>10</v>
      </c>
      <c r="G3390" s="2" t="s">
        <v>10</v>
      </c>
      <c r="H3390" s="2" t="s">
        <v>35778</v>
      </c>
      <c r="I3390" s="11" t="b">
        <f>FALSE()</f>
        <v>0</v>
      </c>
      <c r="J3390" s="24">
        <v>135</v>
      </c>
      <c r="K3390" s="24">
        <v>0</v>
      </c>
      <c r="L3390" s="2" t="s">
        <v>10</v>
      </c>
      <c r="M3390" t="str">
        <f>VLOOKUP(Table18[[#This Row],[No.]],N:O,2,FALSE)</f>
        <v>SILVER NITRATE PENCIL 40%</v>
      </c>
      <c r="N3390" t="s">
        <v>45495</v>
      </c>
      <c r="O3390" t="s">
        <v>45496</v>
      </c>
      <c r="P3390">
        <v>180</v>
      </c>
      <c r="Q3390">
        <v>180</v>
      </c>
      <c r="R3390">
        <v>180</v>
      </c>
      <c r="S3390">
        <v>50</v>
      </c>
      <c r="T3390" t="s">
        <v>39308</v>
      </c>
      <c r="U3390" t="s">
        <v>7105</v>
      </c>
      <c r="V3390" t="s">
        <v>7105</v>
      </c>
      <c r="W3390" t="s">
        <v>7105</v>
      </c>
      <c r="X3390">
        <v>506</v>
      </c>
      <c r="Y3390">
        <v>0</v>
      </c>
      <c r="Z3390">
        <v>0</v>
      </c>
      <c r="AB3390" t="s">
        <v>45496</v>
      </c>
      <c r="AF3390" t="str">
        <f t="shared" si="52"/>
        <v>SILVER NITRATE PENCIL 40%</v>
      </c>
    </row>
    <row r="3391" spans="1:32" x14ac:dyDescent="0.35">
      <c r="A3391" s="2" t="s">
        <v>45435</v>
      </c>
      <c r="B3391" s="2" t="s">
        <v>45436</v>
      </c>
      <c r="C3391" s="23">
        <v>10850</v>
      </c>
      <c r="D3391" s="11" t="b">
        <f>FALSE()</f>
        <v>0</v>
      </c>
      <c r="E3391" s="11" t="b">
        <f>FALSE()</f>
        <v>0</v>
      </c>
      <c r="F3391" s="2" t="s">
        <v>10</v>
      </c>
      <c r="G3391" s="2" t="s">
        <v>10</v>
      </c>
      <c r="H3391" s="2" t="s">
        <v>35751</v>
      </c>
      <c r="I3391" s="11" t="b">
        <f>FALSE()</f>
        <v>0</v>
      </c>
      <c r="J3391" s="24">
        <v>467</v>
      </c>
      <c r="K3391" s="24">
        <v>0</v>
      </c>
      <c r="L3391" s="2" t="s">
        <v>10</v>
      </c>
      <c r="M3391" t="str">
        <f>VLOOKUP(Table18[[#This Row],[No.]],N:O,2,FALSE)</f>
        <v>GRISEOFULVIN 500 MG 100'S</v>
      </c>
      <c r="N3391" t="s">
        <v>45497</v>
      </c>
      <c r="O3391" t="s">
        <v>45498</v>
      </c>
      <c r="P3391">
        <v>-290</v>
      </c>
      <c r="Q3391">
        <v>-290</v>
      </c>
      <c r="R3391">
        <v>-290</v>
      </c>
      <c r="S3391">
        <v>655</v>
      </c>
      <c r="T3391" t="s">
        <v>35751</v>
      </c>
      <c r="U3391" t="s">
        <v>7105</v>
      </c>
      <c r="V3391" t="s">
        <v>7105</v>
      </c>
      <c r="W3391" t="s">
        <v>7105</v>
      </c>
      <c r="X3391">
        <v>436</v>
      </c>
      <c r="Y3391">
        <v>0</v>
      </c>
      <c r="Z3391">
        <v>0</v>
      </c>
      <c r="AB3391" t="s">
        <v>45498</v>
      </c>
      <c r="AF3391" t="str">
        <f t="shared" si="52"/>
        <v>GRISEOFULVIN 500 MG 100'S</v>
      </c>
    </row>
    <row r="3392" spans="1:32" x14ac:dyDescent="0.35">
      <c r="A3392" s="2" t="s">
        <v>45437</v>
      </c>
      <c r="B3392" s="2" t="s">
        <v>45438</v>
      </c>
      <c r="C3392" s="23">
        <v>10370</v>
      </c>
      <c r="D3392" s="11" t="b">
        <f>FALSE()</f>
        <v>0</v>
      </c>
      <c r="E3392" s="11" t="b">
        <f>FALSE()</f>
        <v>0</v>
      </c>
      <c r="F3392" s="2" t="s">
        <v>10</v>
      </c>
      <c r="G3392" s="2" t="s">
        <v>10</v>
      </c>
      <c r="H3392" s="2" t="s">
        <v>35751</v>
      </c>
      <c r="I3392" s="11" t="b">
        <f>FALSE()</f>
        <v>0</v>
      </c>
      <c r="J3392" s="24">
        <v>306</v>
      </c>
      <c r="K3392" s="24">
        <v>0</v>
      </c>
      <c r="L3392" s="2" t="s">
        <v>10</v>
      </c>
      <c r="M3392" t="str">
        <f>VLOOKUP(Table18[[#This Row],[No.]],N:O,2,FALSE)</f>
        <v>GRISEOFULVIN 250 MG 100'S</v>
      </c>
      <c r="N3392" t="s">
        <v>45499</v>
      </c>
      <c r="O3392" t="s">
        <v>45500</v>
      </c>
      <c r="P3392">
        <v>200</v>
      </c>
      <c r="Q3392">
        <v>200</v>
      </c>
      <c r="R3392">
        <v>200</v>
      </c>
      <c r="S3392">
        <v>100</v>
      </c>
      <c r="T3392" t="s">
        <v>36449</v>
      </c>
      <c r="U3392" t="s">
        <v>7105</v>
      </c>
      <c r="V3392" t="s">
        <v>7105</v>
      </c>
      <c r="W3392" t="s">
        <v>7105</v>
      </c>
      <c r="X3392">
        <v>128</v>
      </c>
      <c r="Y3392">
        <v>0</v>
      </c>
      <c r="Z3392">
        <v>0</v>
      </c>
      <c r="AB3392" t="s">
        <v>45500</v>
      </c>
      <c r="AF3392" t="str">
        <f t="shared" si="52"/>
        <v>GRISEOFULVIN 250 MG 100'S</v>
      </c>
    </row>
    <row r="3393" spans="1:32" x14ac:dyDescent="0.35">
      <c r="A3393" s="2" t="s">
        <v>45439</v>
      </c>
      <c r="B3393" s="2" t="s">
        <v>45440</v>
      </c>
      <c r="C3393" s="23">
        <v>570</v>
      </c>
      <c r="D3393" s="11" t="b">
        <f>FALSE()</f>
        <v>0</v>
      </c>
      <c r="E3393" s="11" t="b">
        <f>FALSE()</f>
        <v>0</v>
      </c>
      <c r="F3393" s="2" t="s">
        <v>10</v>
      </c>
      <c r="G3393" s="2" t="s">
        <v>10</v>
      </c>
      <c r="H3393" s="2" t="s">
        <v>35751</v>
      </c>
      <c r="I3393" s="11" t="b">
        <f>FALSE()</f>
        <v>0</v>
      </c>
      <c r="J3393" s="24">
        <v>200</v>
      </c>
      <c r="K3393" s="24">
        <v>0</v>
      </c>
      <c r="L3393" s="2" t="s">
        <v>10</v>
      </c>
      <c r="M3393" t="str">
        <f>VLOOKUP(Table18[[#This Row],[No.]],N:O,2,FALSE)</f>
        <v>GRISEOFULVIN 125MG 100'S</v>
      </c>
      <c r="N3393" t="s">
        <v>45501</v>
      </c>
      <c r="O3393" t="s">
        <v>45502</v>
      </c>
      <c r="P3393" s="22">
        <v>1000</v>
      </c>
      <c r="Q3393" s="22">
        <v>1000</v>
      </c>
      <c r="R3393" s="4">
        <v>1000</v>
      </c>
      <c r="S3393">
        <v>30</v>
      </c>
      <c r="T3393" t="s">
        <v>36183</v>
      </c>
      <c r="U3393" t="s">
        <v>7105</v>
      </c>
      <c r="V3393" t="s">
        <v>7105</v>
      </c>
      <c r="W3393" t="s">
        <v>7105</v>
      </c>
      <c r="X3393">
        <v>162</v>
      </c>
      <c r="Y3393">
        <v>0</v>
      </c>
      <c r="Z3393">
        <v>0</v>
      </c>
      <c r="AB3393" t="s">
        <v>45502</v>
      </c>
      <c r="AF3393" t="str">
        <f t="shared" si="52"/>
        <v>GRISEOFULVIN 125MG 100'S</v>
      </c>
    </row>
    <row r="3394" spans="1:32" x14ac:dyDescent="0.35">
      <c r="A3394" s="2" t="s">
        <v>45441</v>
      </c>
      <c r="B3394" s="2" t="s">
        <v>45442</v>
      </c>
      <c r="C3394" s="23">
        <v>0</v>
      </c>
      <c r="D3394" s="11" t="b">
        <f>FALSE()</f>
        <v>0</v>
      </c>
      <c r="E3394" s="11" t="b">
        <f>FALSE()</f>
        <v>0</v>
      </c>
      <c r="F3394" s="2" t="s">
        <v>10</v>
      </c>
      <c r="G3394" s="2" t="s">
        <v>10</v>
      </c>
      <c r="H3394" s="2" t="s">
        <v>35751</v>
      </c>
      <c r="I3394" s="11" t="b">
        <f>FALSE()</f>
        <v>0</v>
      </c>
      <c r="J3394" s="24">
        <v>1400</v>
      </c>
      <c r="K3394" s="24">
        <v>0</v>
      </c>
      <c r="L3394" s="2" t="s">
        <v>10</v>
      </c>
      <c r="M3394" t="str">
        <f>VLOOKUP(Table18[[#This Row],[No.]],N:O,2,FALSE)</f>
        <v>ALFUZOSIN 10MG 30'S</v>
      </c>
      <c r="N3394" t="s">
        <v>45503</v>
      </c>
      <c r="O3394" t="s">
        <v>45504</v>
      </c>
      <c r="P3394">
        <v>394</v>
      </c>
      <c r="Q3394">
        <v>394</v>
      </c>
      <c r="R3394">
        <v>394</v>
      </c>
      <c r="S3394">
        <v>0</v>
      </c>
      <c r="T3394" t="s">
        <v>35751</v>
      </c>
      <c r="U3394" t="s">
        <v>7105</v>
      </c>
      <c r="V3394" t="s">
        <v>7105</v>
      </c>
      <c r="W3394" t="s">
        <v>7105</v>
      </c>
      <c r="X3394">
        <v>533</v>
      </c>
      <c r="Y3394">
        <v>0</v>
      </c>
      <c r="Z3394">
        <v>0</v>
      </c>
      <c r="AB3394" t="s">
        <v>45504</v>
      </c>
      <c r="AF3394" t="str">
        <f t="shared" si="52"/>
        <v>ALFUZOSIN 10MG 30'S</v>
      </c>
    </row>
    <row r="3395" spans="1:32" x14ac:dyDescent="0.35">
      <c r="A3395" s="2" t="s">
        <v>45443</v>
      </c>
      <c r="B3395" s="2" t="s">
        <v>45444</v>
      </c>
      <c r="C3395" s="23">
        <v>0</v>
      </c>
      <c r="D3395" s="11" t="b">
        <f>FALSE()</f>
        <v>0</v>
      </c>
      <c r="E3395" s="11" t="b">
        <f>FALSE()</f>
        <v>0</v>
      </c>
      <c r="F3395" s="2" t="s">
        <v>10</v>
      </c>
      <c r="G3395" s="2" t="s">
        <v>10</v>
      </c>
      <c r="H3395" s="2" t="s">
        <v>35751</v>
      </c>
      <c r="I3395" s="11" t="b">
        <f>TRUE()</f>
        <v>1</v>
      </c>
      <c r="J3395" s="24">
        <v>0</v>
      </c>
      <c r="K3395" s="24">
        <v>0</v>
      </c>
      <c r="L3395" s="2" t="s">
        <v>10</v>
      </c>
      <c r="M3395" t="str">
        <f>VLOOKUP(Table18[[#This Row],[No.]],N:O,2,FALSE)</f>
        <v>GABAPENTINE 300MG 100'S</v>
      </c>
      <c r="N3395" t="s">
        <v>45505</v>
      </c>
      <c r="O3395" t="s">
        <v>45506</v>
      </c>
      <c r="P3395">
        <v>200</v>
      </c>
      <c r="Q3395">
        <v>200</v>
      </c>
      <c r="R3395">
        <v>200</v>
      </c>
      <c r="S3395">
        <v>265</v>
      </c>
      <c r="T3395" t="s">
        <v>36183</v>
      </c>
      <c r="U3395" t="s">
        <v>7105</v>
      </c>
      <c r="V3395" t="s">
        <v>7105</v>
      </c>
      <c r="W3395" t="s">
        <v>7105</v>
      </c>
      <c r="X3395">
        <v>239</v>
      </c>
      <c r="Y3395">
        <v>0</v>
      </c>
      <c r="Z3395">
        <v>0</v>
      </c>
      <c r="AB3395" t="s">
        <v>45506</v>
      </c>
      <c r="AF3395" t="str">
        <f t="shared" ref="AF3395:AF3458" si="53">VLOOKUP(A:A,N:O,2,FALSE)</f>
        <v>GABAPENTINE 300MG 100'S</v>
      </c>
    </row>
    <row r="3396" spans="1:32" x14ac:dyDescent="0.35">
      <c r="A3396" s="2" t="s">
        <v>45445</v>
      </c>
      <c r="B3396" s="2" t="s">
        <v>45446</v>
      </c>
      <c r="C3396" s="23">
        <v>190</v>
      </c>
      <c r="D3396" s="11" t="b">
        <f>FALSE()</f>
        <v>0</v>
      </c>
      <c r="E3396" s="11" t="b">
        <f>FALSE()</f>
        <v>0</v>
      </c>
      <c r="F3396" s="2" t="s">
        <v>10</v>
      </c>
      <c r="G3396" s="2" t="s">
        <v>10</v>
      </c>
      <c r="H3396" s="2" t="s">
        <v>35751</v>
      </c>
      <c r="I3396" s="11" t="b">
        <f>FALSE()</f>
        <v>0</v>
      </c>
      <c r="J3396" s="24">
        <v>103</v>
      </c>
      <c r="K3396" s="24">
        <v>0</v>
      </c>
      <c r="L3396" s="2" t="s">
        <v>10</v>
      </c>
      <c r="M3396" t="str">
        <f>VLOOKUP(Table18[[#This Row],[No.]],N:O,2,FALSE)</f>
        <v>AMITRYPTILLINE 25 MG 100'S</v>
      </c>
      <c r="N3396" t="s">
        <v>45507</v>
      </c>
      <c r="O3396" t="s">
        <v>45508</v>
      </c>
      <c r="P3396">
        <v>10</v>
      </c>
      <c r="Q3396">
        <v>10</v>
      </c>
      <c r="R3396">
        <v>10</v>
      </c>
      <c r="S3396">
        <v>20</v>
      </c>
      <c r="T3396" t="s">
        <v>39429</v>
      </c>
      <c r="U3396" t="s">
        <v>7105</v>
      </c>
      <c r="V3396" t="s">
        <v>7105</v>
      </c>
      <c r="W3396" t="s">
        <v>7105</v>
      </c>
      <c r="X3396">
        <v>265</v>
      </c>
      <c r="Y3396">
        <v>0</v>
      </c>
      <c r="Z3396">
        <v>0</v>
      </c>
      <c r="AB3396" t="s">
        <v>45508</v>
      </c>
      <c r="AF3396" t="str">
        <f t="shared" si="53"/>
        <v>AMITRYPTILLINE 25 MG 100'S</v>
      </c>
    </row>
    <row r="3397" spans="1:32" x14ac:dyDescent="0.35">
      <c r="A3397" s="2" t="s">
        <v>45447</v>
      </c>
      <c r="B3397" s="2" t="s">
        <v>45448</v>
      </c>
      <c r="C3397" s="23">
        <v>1455</v>
      </c>
      <c r="D3397" s="11" t="b">
        <f>FALSE()</f>
        <v>0</v>
      </c>
      <c r="E3397" s="11" t="b">
        <f>FALSE()</f>
        <v>0</v>
      </c>
      <c r="F3397" s="2" t="s">
        <v>10</v>
      </c>
      <c r="G3397" s="2" t="s">
        <v>10</v>
      </c>
      <c r="H3397" s="2" t="s">
        <v>35751</v>
      </c>
      <c r="I3397" s="11" t="b">
        <f>FALSE()</f>
        <v>0</v>
      </c>
      <c r="J3397" s="24">
        <v>7519.5</v>
      </c>
      <c r="K3397" s="24">
        <v>0</v>
      </c>
      <c r="L3397" s="2" t="s">
        <v>10</v>
      </c>
      <c r="M3397" t="str">
        <f>VLOOKUP(Table18[[#This Row],[No.]],N:O,2,FALSE)</f>
        <v>HYOSCINE BUTYLBROMIDE INJ</v>
      </c>
      <c r="N3397" t="s">
        <v>45509</v>
      </c>
      <c r="O3397" t="s">
        <v>45480</v>
      </c>
      <c r="P3397">
        <v>500</v>
      </c>
      <c r="Q3397">
        <v>500</v>
      </c>
      <c r="R3397">
        <v>500</v>
      </c>
      <c r="S3397">
        <v>0</v>
      </c>
      <c r="T3397" t="s">
        <v>36183</v>
      </c>
      <c r="U3397" t="s">
        <v>7105</v>
      </c>
      <c r="V3397" t="s">
        <v>7105</v>
      </c>
      <c r="W3397" t="s">
        <v>7105</v>
      </c>
      <c r="X3397">
        <v>126</v>
      </c>
      <c r="Y3397">
        <v>0</v>
      </c>
      <c r="Z3397">
        <v>0</v>
      </c>
      <c r="AB3397" t="s">
        <v>45480</v>
      </c>
      <c r="AE3397" t="s">
        <v>35876</v>
      </c>
      <c r="AF3397" t="str">
        <f t="shared" si="53"/>
        <v>HYOSCINE BUTYLBROMIDE INJ</v>
      </c>
    </row>
    <row r="3398" spans="1:32" x14ac:dyDescent="0.35">
      <c r="A3398" s="2" t="s">
        <v>45449</v>
      </c>
      <c r="B3398" s="2" t="s">
        <v>45450</v>
      </c>
      <c r="C3398" s="23">
        <v>161</v>
      </c>
      <c r="D3398" s="11" t="b">
        <f>FALSE()</f>
        <v>0</v>
      </c>
      <c r="E3398" s="11" t="b">
        <f>FALSE()</f>
        <v>0</v>
      </c>
      <c r="F3398" s="2" t="s">
        <v>10</v>
      </c>
      <c r="G3398" s="2" t="s">
        <v>10</v>
      </c>
      <c r="H3398" s="2" t="s">
        <v>35751</v>
      </c>
      <c r="I3398" s="11" t="b">
        <f>FALSE()</f>
        <v>0</v>
      </c>
      <c r="J3398" s="24">
        <v>425.5</v>
      </c>
      <c r="K3398" s="24">
        <v>0</v>
      </c>
      <c r="L3398" s="2" t="s">
        <v>10</v>
      </c>
      <c r="M3398" t="str">
        <f>VLOOKUP(Table18[[#This Row],[No.]],N:O,2,FALSE)</f>
        <v>INJ. GENTAMICIN 80MG/ML 100'S</v>
      </c>
      <c r="N3398" t="s">
        <v>45510</v>
      </c>
      <c r="O3398" t="s">
        <v>45511</v>
      </c>
      <c r="P3398">
        <v>100</v>
      </c>
      <c r="Q3398">
        <v>100</v>
      </c>
      <c r="R3398">
        <v>100</v>
      </c>
      <c r="S3398">
        <v>0</v>
      </c>
      <c r="T3398" t="s">
        <v>35811</v>
      </c>
      <c r="U3398" t="s">
        <v>7105</v>
      </c>
      <c r="V3398" t="s">
        <v>7105</v>
      </c>
      <c r="W3398" t="s">
        <v>7105</v>
      </c>
      <c r="X3398" s="4">
        <v>3412</v>
      </c>
      <c r="Y3398">
        <v>0</v>
      </c>
      <c r="Z3398">
        <v>0</v>
      </c>
      <c r="AB3398" t="s">
        <v>45511</v>
      </c>
      <c r="AF3398" t="str">
        <f t="shared" si="53"/>
        <v>INJ. GENTAMICIN 80MG/ML 100'S</v>
      </c>
    </row>
    <row r="3399" spans="1:32" x14ac:dyDescent="0.35">
      <c r="A3399" s="2" t="s">
        <v>45451</v>
      </c>
      <c r="B3399" s="2" t="s">
        <v>45450</v>
      </c>
      <c r="C3399" s="23">
        <v>40</v>
      </c>
      <c r="D3399" s="11" t="b">
        <f>FALSE()</f>
        <v>0</v>
      </c>
      <c r="E3399" s="11" t="b">
        <f>FALSE()</f>
        <v>0</v>
      </c>
      <c r="F3399" s="2" t="s">
        <v>10</v>
      </c>
      <c r="G3399" s="2" t="s">
        <v>10</v>
      </c>
      <c r="H3399" s="2" t="s">
        <v>35751</v>
      </c>
      <c r="I3399" s="11" t="b">
        <f>FALSE()</f>
        <v>0</v>
      </c>
      <c r="J3399" s="24">
        <v>0</v>
      </c>
      <c r="K3399" s="24">
        <v>0</v>
      </c>
      <c r="L3399" s="2" t="s">
        <v>10</v>
      </c>
      <c r="M3399" t="str">
        <f>VLOOKUP(Table18[[#This Row],[No.]],N:O,2,FALSE)</f>
        <v>INJ. GENTAMICIN 80MG/ML 100'S</v>
      </c>
      <c r="N3399" t="s">
        <v>45512</v>
      </c>
      <c r="O3399" t="s">
        <v>45513</v>
      </c>
      <c r="P3399">
        <v>160</v>
      </c>
      <c r="Q3399">
        <v>160</v>
      </c>
      <c r="R3399">
        <v>160</v>
      </c>
      <c r="S3399">
        <v>70</v>
      </c>
      <c r="T3399" t="s">
        <v>36183</v>
      </c>
      <c r="U3399" t="s">
        <v>7105</v>
      </c>
      <c r="V3399" t="s">
        <v>7105</v>
      </c>
      <c r="W3399" t="s">
        <v>7105</v>
      </c>
      <c r="X3399">
        <v>50</v>
      </c>
      <c r="Y3399">
        <v>0</v>
      </c>
      <c r="Z3399">
        <v>0</v>
      </c>
      <c r="AB3399" t="s">
        <v>45513</v>
      </c>
      <c r="AF3399" t="str">
        <f t="shared" si="53"/>
        <v>INJ. GENTAMICIN 80MG/ML 100'S</v>
      </c>
    </row>
    <row r="3400" spans="1:32" x14ac:dyDescent="0.35">
      <c r="A3400" s="2" t="s">
        <v>45452</v>
      </c>
      <c r="B3400" s="2" t="s">
        <v>45453</v>
      </c>
      <c r="C3400" s="23">
        <v>79</v>
      </c>
      <c r="D3400" s="11" t="b">
        <f>FALSE()</f>
        <v>0</v>
      </c>
      <c r="E3400" s="11" t="b">
        <f>FALSE()</f>
        <v>0</v>
      </c>
      <c r="F3400" s="2" t="s">
        <v>10</v>
      </c>
      <c r="G3400" s="2" t="s">
        <v>10</v>
      </c>
      <c r="H3400" s="2" t="s">
        <v>35891</v>
      </c>
      <c r="I3400" s="11" t="b">
        <f>FALSE()</f>
        <v>0</v>
      </c>
      <c r="J3400" s="24">
        <v>140</v>
      </c>
      <c r="K3400" s="24">
        <v>0</v>
      </c>
      <c r="L3400" s="2" t="s">
        <v>10</v>
      </c>
      <c r="M3400" t="str">
        <f>VLOOKUP(Table18[[#This Row],[No.]],N:O,2,FALSE)</f>
        <v>ASCORBIC ACID 1000'S</v>
      </c>
      <c r="N3400" t="s">
        <v>45514</v>
      </c>
      <c r="O3400" t="s">
        <v>45515</v>
      </c>
      <c r="P3400">
        <v>0</v>
      </c>
      <c r="Q3400">
        <v>0</v>
      </c>
      <c r="R3400">
        <v>0</v>
      </c>
      <c r="S3400">
        <v>10</v>
      </c>
      <c r="T3400" t="s">
        <v>35891</v>
      </c>
      <c r="U3400" t="s">
        <v>7105</v>
      </c>
      <c r="V3400" t="s">
        <v>7105</v>
      </c>
      <c r="W3400" t="s">
        <v>7105</v>
      </c>
      <c r="X3400">
        <v>0</v>
      </c>
      <c r="Y3400">
        <v>0</v>
      </c>
      <c r="Z3400">
        <v>0</v>
      </c>
      <c r="AB3400" t="s">
        <v>45515</v>
      </c>
      <c r="AF3400" t="str">
        <f t="shared" si="53"/>
        <v>ASCORBIC ACID 1000'S</v>
      </c>
    </row>
    <row r="3401" spans="1:32" x14ac:dyDescent="0.35">
      <c r="A3401" s="2" t="s">
        <v>45454</v>
      </c>
      <c r="B3401" s="2" t="s">
        <v>45455</v>
      </c>
      <c r="C3401" s="23">
        <v>3330</v>
      </c>
      <c r="D3401" s="11" t="b">
        <f>FALSE()</f>
        <v>0</v>
      </c>
      <c r="E3401" s="11" t="b">
        <f>FALSE()</f>
        <v>0</v>
      </c>
      <c r="F3401" s="2" t="s">
        <v>10</v>
      </c>
      <c r="G3401" s="2" t="s">
        <v>10</v>
      </c>
      <c r="H3401" s="2" t="s">
        <v>36183</v>
      </c>
      <c r="I3401" s="11" t="b">
        <f>FALSE()</f>
        <v>0</v>
      </c>
      <c r="J3401" s="24">
        <v>114</v>
      </c>
      <c r="K3401" s="24">
        <v>0</v>
      </c>
      <c r="L3401" s="2" t="s">
        <v>10</v>
      </c>
      <c r="M3401" t="str">
        <f>VLOOKUP(Table18[[#This Row],[No.]],N:O,2,FALSE)</f>
        <v>NYSTATING DROPS 30 ML</v>
      </c>
      <c r="N3401" t="s">
        <v>45516</v>
      </c>
      <c r="O3401" t="s">
        <v>45517</v>
      </c>
      <c r="P3401">
        <v>210</v>
      </c>
      <c r="Q3401">
        <v>210</v>
      </c>
      <c r="R3401">
        <v>210</v>
      </c>
      <c r="S3401">
        <v>0</v>
      </c>
      <c r="T3401" t="s">
        <v>35751</v>
      </c>
      <c r="U3401" t="s">
        <v>7105</v>
      </c>
      <c r="V3401" t="s">
        <v>7105</v>
      </c>
      <c r="W3401" t="s">
        <v>7105</v>
      </c>
      <c r="X3401">
        <v>250</v>
      </c>
      <c r="Y3401">
        <v>0</v>
      </c>
      <c r="Z3401">
        <v>0</v>
      </c>
      <c r="AB3401" t="s">
        <v>45517</v>
      </c>
      <c r="AF3401" t="str">
        <f t="shared" si="53"/>
        <v>NYSTATING DROPS 30 ML</v>
      </c>
    </row>
    <row r="3402" spans="1:32" x14ac:dyDescent="0.35">
      <c r="A3402" s="2" t="s">
        <v>45456</v>
      </c>
      <c r="B3402" s="2" t="s">
        <v>45457</v>
      </c>
      <c r="C3402" s="23">
        <v>30</v>
      </c>
      <c r="D3402" s="11" t="b">
        <f>FALSE()</f>
        <v>0</v>
      </c>
      <c r="E3402" s="11" t="b">
        <f>FALSE()</f>
        <v>0</v>
      </c>
      <c r="F3402" s="2" t="s">
        <v>10</v>
      </c>
      <c r="G3402" s="2" t="s">
        <v>10</v>
      </c>
      <c r="H3402" s="2" t="s">
        <v>35751</v>
      </c>
      <c r="I3402" s="11" t="b">
        <f>FALSE()</f>
        <v>0</v>
      </c>
      <c r="J3402" s="24">
        <v>280</v>
      </c>
      <c r="K3402" s="24">
        <v>0</v>
      </c>
      <c r="L3402" s="2" t="s">
        <v>10</v>
      </c>
      <c r="M3402" t="str">
        <f>VLOOKUP(Table18[[#This Row],[No.]],N:O,2,FALSE)</f>
        <v>PREDNIDOXINE - 50'S</v>
      </c>
      <c r="N3402" t="s">
        <v>45518</v>
      </c>
      <c r="O3402" t="s">
        <v>45519</v>
      </c>
      <c r="P3402">
        <v>92</v>
      </c>
      <c r="Q3402">
        <v>92</v>
      </c>
      <c r="R3402">
        <v>92</v>
      </c>
      <c r="S3402">
        <v>400</v>
      </c>
      <c r="T3402" t="s">
        <v>35751</v>
      </c>
      <c r="U3402" t="s">
        <v>7105</v>
      </c>
      <c r="V3402" t="s">
        <v>7105</v>
      </c>
      <c r="W3402" t="s">
        <v>7105</v>
      </c>
      <c r="X3402">
        <v>520</v>
      </c>
      <c r="Y3402">
        <v>0</v>
      </c>
      <c r="Z3402">
        <v>0</v>
      </c>
      <c r="AB3402" t="s">
        <v>45519</v>
      </c>
      <c r="AF3402" t="str">
        <f t="shared" si="53"/>
        <v>PREDNIDOXINE - 50'S</v>
      </c>
    </row>
    <row r="3403" spans="1:32" x14ac:dyDescent="0.35">
      <c r="A3403" s="2" t="s">
        <v>45458</v>
      </c>
      <c r="B3403" s="2" t="s">
        <v>45459</v>
      </c>
      <c r="C3403" s="23">
        <v>235</v>
      </c>
      <c r="D3403" s="11" t="b">
        <f>FALSE()</f>
        <v>0</v>
      </c>
      <c r="E3403" s="11" t="b">
        <f>FALSE()</f>
        <v>0</v>
      </c>
      <c r="F3403" s="2" t="s">
        <v>10</v>
      </c>
      <c r="G3403" s="2" t="s">
        <v>10</v>
      </c>
      <c r="H3403" s="2" t="s">
        <v>35891</v>
      </c>
      <c r="I3403" s="11" t="b">
        <f>FALSE()</f>
        <v>0</v>
      </c>
      <c r="J3403" s="24">
        <v>150</v>
      </c>
      <c r="K3403" s="24">
        <v>0</v>
      </c>
      <c r="L3403" s="2" t="s">
        <v>10</v>
      </c>
      <c r="M3403" t="str">
        <f>VLOOKUP(Table18[[#This Row],[No.]],N:O,2,FALSE)</f>
        <v>VITAMIN B COMPLEX - 1000'S</v>
      </c>
      <c r="N3403" t="s">
        <v>45520</v>
      </c>
      <c r="O3403" t="s">
        <v>45521</v>
      </c>
      <c r="P3403">
        <v>174</v>
      </c>
      <c r="Q3403">
        <v>174</v>
      </c>
      <c r="R3403">
        <v>174</v>
      </c>
      <c r="S3403">
        <v>33</v>
      </c>
      <c r="T3403" t="s">
        <v>35751</v>
      </c>
      <c r="U3403" t="s">
        <v>7105</v>
      </c>
      <c r="V3403" t="s">
        <v>7105</v>
      </c>
      <c r="W3403" t="s">
        <v>7105</v>
      </c>
      <c r="X3403" s="4">
        <v>1500</v>
      </c>
      <c r="Y3403">
        <v>0</v>
      </c>
      <c r="Z3403">
        <v>0</v>
      </c>
      <c r="AB3403" t="s">
        <v>45521</v>
      </c>
      <c r="AF3403" t="str">
        <f t="shared" si="53"/>
        <v>VITAMIN B COMPLEX - 1000'S</v>
      </c>
    </row>
    <row r="3404" spans="1:32" x14ac:dyDescent="0.35">
      <c r="A3404" s="2" t="s">
        <v>45460</v>
      </c>
      <c r="B3404" s="2" t="s">
        <v>45461</v>
      </c>
      <c r="C3404" s="23">
        <v>10</v>
      </c>
      <c r="D3404" s="11" t="b">
        <f>FALSE()</f>
        <v>0</v>
      </c>
      <c r="E3404" s="11" t="b">
        <f>FALSE()</f>
        <v>0</v>
      </c>
      <c r="F3404" s="2" t="s">
        <v>10</v>
      </c>
      <c r="G3404" s="2" t="s">
        <v>10</v>
      </c>
      <c r="H3404" s="2" t="s">
        <v>35891</v>
      </c>
      <c r="I3404" s="11" t="b">
        <f>FALSE()</f>
        <v>0</v>
      </c>
      <c r="J3404" s="24">
        <v>120</v>
      </c>
      <c r="K3404" s="24">
        <v>0</v>
      </c>
      <c r="L3404" s="2" t="s">
        <v>10</v>
      </c>
      <c r="M3404" t="str">
        <f>VLOOKUP(Table18[[#This Row],[No.]],N:O,2,FALSE)</f>
        <v>FUROSEMIDE 40MG - 1000'S</v>
      </c>
      <c r="N3404" t="s">
        <v>45522</v>
      </c>
      <c r="O3404" t="s">
        <v>45523</v>
      </c>
      <c r="P3404">
        <v>50</v>
      </c>
      <c r="Q3404">
        <v>50</v>
      </c>
      <c r="R3404">
        <v>50</v>
      </c>
      <c r="S3404">
        <v>2</v>
      </c>
      <c r="T3404" t="s">
        <v>35751</v>
      </c>
      <c r="U3404" t="s">
        <v>7105</v>
      </c>
      <c r="V3404" t="s">
        <v>7105</v>
      </c>
      <c r="W3404" t="s">
        <v>7105</v>
      </c>
      <c r="X3404" s="4">
        <v>3130</v>
      </c>
      <c r="Y3404">
        <v>0</v>
      </c>
      <c r="Z3404">
        <v>0</v>
      </c>
      <c r="AB3404" t="s">
        <v>45523</v>
      </c>
      <c r="AF3404" t="str">
        <f t="shared" si="53"/>
        <v>FUROSEMIDE 40MG - 1000'S</v>
      </c>
    </row>
    <row r="3405" spans="1:32" x14ac:dyDescent="0.35">
      <c r="A3405" s="2" t="s">
        <v>45462</v>
      </c>
      <c r="B3405" s="2" t="s">
        <v>45463</v>
      </c>
      <c r="C3405" s="23">
        <v>555</v>
      </c>
      <c r="D3405" s="11" t="b">
        <f>FALSE()</f>
        <v>0</v>
      </c>
      <c r="E3405" s="11" t="b">
        <f>FALSE()</f>
        <v>0</v>
      </c>
      <c r="F3405" s="2" t="s">
        <v>10</v>
      </c>
      <c r="G3405" s="2" t="s">
        <v>10</v>
      </c>
      <c r="H3405" s="2" t="s">
        <v>36183</v>
      </c>
      <c r="I3405" s="11" t="b">
        <f>FALSE()</f>
        <v>0</v>
      </c>
      <c r="J3405" s="24">
        <v>0</v>
      </c>
      <c r="K3405" s="24">
        <v>0</v>
      </c>
      <c r="L3405" s="2" t="s">
        <v>10</v>
      </c>
      <c r="M3405" t="str">
        <f>VLOOKUP(Table18[[#This Row],[No.]],N:O,2,FALSE)</f>
        <v>LACTULOSE SYRUP - 100ML</v>
      </c>
      <c r="N3405" t="s">
        <v>45524</v>
      </c>
      <c r="O3405" t="s">
        <v>45525</v>
      </c>
      <c r="P3405">
        <v>30</v>
      </c>
      <c r="Q3405">
        <v>30</v>
      </c>
      <c r="R3405">
        <v>30</v>
      </c>
      <c r="S3405">
        <v>0</v>
      </c>
      <c r="T3405" t="s">
        <v>36449</v>
      </c>
      <c r="U3405" t="s">
        <v>7105</v>
      </c>
      <c r="V3405" t="s">
        <v>7105</v>
      </c>
      <c r="W3405" t="s">
        <v>7105</v>
      </c>
      <c r="X3405">
        <v>458</v>
      </c>
      <c r="Y3405">
        <v>0</v>
      </c>
      <c r="Z3405">
        <v>0</v>
      </c>
      <c r="AB3405" t="s">
        <v>45525</v>
      </c>
      <c r="AF3405" t="str">
        <f t="shared" si="53"/>
        <v>LACTULOSE SYRUP - 100ML</v>
      </c>
    </row>
    <row r="3406" spans="1:32" x14ac:dyDescent="0.35">
      <c r="A3406" s="2" t="s">
        <v>45464</v>
      </c>
      <c r="B3406" s="2" t="s">
        <v>45465</v>
      </c>
      <c r="C3406" s="23">
        <v>0</v>
      </c>
      <c r="D3406" s="11" t="b">
        <f>FALSE()</f>
        <v>0</v>
      </c>
      <c r="E3406" s="11" t="b">
        <f>FALSE()</f>
        <v>0</v>
      </c>
      <c r="F3406" s="2" t="s">
        <v>10</v>
      </c>
      <c r="G3406" s="2" t="s">
        <v>10</v>
      </c>
      <c r="H3406" s="2" t="s">
        <v>35778</v>
      </c>
      <c r="I3406" s="11" t="b">
        <f>FALSE()</f>
        <v>0</v>
      </c>
      <c r="J3406" s="24">
        <v>0</v>
      </c>
      <c r="K3406" s="24">
        <v>0</v>
      </c>
      <c r="L3406" s="2" t="s">
        <v>10</v>
      </c>
      <c r="M3406" t="str">
        <f>VLOOKUP(Table18[[#This Row],[No.]],N:O,2,FALSE)</f>
        <v>CHLORAMPENICOL EAR DROPS</v>
      </c>
      <c r="N3406" t="s">
        <v>45526</v>
      </c>
      <c r="O3406" t="s">
        <v>45527</v>
      </c>
      <c r="P3406">
        <v>36</v>
      </c>
      <c r="Q3406">
        <v>36</v>
      </c>
      <c r="R3406">
        <v>36</v>
      </c>
      <c r="S3406">
        <v>21</v>
      </c>
      <c r="T3406" t="s">
        <v>35811</v>
      </c>
      <c r="U3406" t="s">
        <v>7105</v>
      </c>
      <c r="V3406" t="s">
        <v>7105</v>
      </c>
      <c r="W3406" t="s">
        <v>7105</v>
      </c>
      <c r="X3406">
        <v>0</v>
      </c>
      <c r="Y3406">
        <v>0</v>
      </c>
      <c r="Z3406">
        <v>0</v>
      </c>
      <c r="AB3406" t="s">
        <v>45527</v>
      </c>
      <c r="AE3406" t="s">
        <v>37006</v>
      </c>
      <c r="AF3406" t="str">
        <f t="shared" si="53"/>
        <v>CHLORAMPENICOL EAR DROPS</v>
      </c>
    </row>
    <row r="3407" spans="1:32" x14ac:dyDescent="0.35">
      <c r="A3407" s="2" t="s">
        <v>45466</v>
      </c>
      <c r="B3407" s="2" t="s">
        <v>45467</v>
      </c>
      <c r="C3407" s="23">
        <v>13</v>
      </c>
      <c r="D3407" s="11" t="b">
        <f>FALSE()</f>
        <v>0</v>
      </c>
      <c r="E3407" s="11" t="b">
        <f>FALSE()</f>
        <v>0</v>
      </c>
      <c r="F3407" s="2" t="s">
        <v>10</v>
      </c>
      <c r="G3407" s="2" t="s">
        <v>10</v>
      </c>
      <c r="H3407" s="2" t="s">
        <v>36449</v>
      </c>
      <c r="I3407" s="11" t="b">
        <f>FALSE()</f>
        <v>0</v>
      </c>
      <c r="J3407" s="24">
        <v>3210</v>
      </c>
      <c r="K3407" s="24">
        <v>0</v>
      </c>
      <c r="L3407" s="2" t="s">
        <v>10</v>
      </c>
      <c r="M3407" t="str">
        <f>VLOOKUP(Table18[[#This Row],[No.]],N:O,2,FALSE)</f>
        <v>ANTI-SNAKE VENOM</v>
      </c>
      <c r="N3407" t="s">
        <v>45528</v>
      </c>
      <c r="O3407" t="s">
        <v>45529</v>
      </c>
      <c r="P3407">
        <v>10</v>
      </c>
      <c r="Q3407">
        <v>10</v>
      </c>
      <c r="R3407">
        <v>10</v>
      </c>
      <c r="S3407">
        <v>0</v>
      </c>
      <c r="T3407" t="s">
        <v>35751</v>
      </c>
      <c r="U3407" t="s">
        <v>7105</v>
      </c>
      <c r="V3407" t="s">
        <v>7105</v>
      </c>
      <c r="W3407" t="s">
        <v>7105</v>
      </c>
      <c r="X3407" s="4">
        <v>2205.2399999999998</v>
      </c>
      <c r="Y3407">
        <v>0</v>
      </c>
      <c r="Z3407">
        <v>0</v>
      </c>
      <c r="AB3407" t="s">
        <v>45529</v>
      </c>
      <c r="AF3407" t="str">
        <f t="shared" si="53"/>
        <v>ANTI-SNAKE VENOM</v>
      </c>
    </row>
    <row r="3408" spans="1:32" x14ac:dyDescent="0.35">
      <c r="A3408" s="2" t="s">
        <v>45468</v>
      </c>
      <c r="B3408" s="2" t="s">
        <v>45469</v>
      </c>
      <c r="C3408" s="23">
        <v>305</v>
      </c>
      <c r="D3408" s="11" t="b">
        <f>FALSE()</f>
        <v>0</v>
      </c>
      <c r="E3408" s="11" t="b">
        <f>FALSE()</f>
        <v>0</v>
      </c>
      <c r="F3408" s="2" t="s">
        <v>10</v>
      </c>
      <c r="G3408" s="2" t="s">
        <v>10</v>
      </c>
      <c r="H3408" s="2" t="s">
        <v>35751</v>
      </c>
      <c r="I3408" s="11" t="b">
        <f>FALSE()</f>
        <v>0</v>
      </c>
      <c r="J3408" s="24">
        <v>668</v>
      </c>
      <c r="K3408" s="24">
        <v>0</v>
      </c>
      <c r="L3408" s="2" t="s">
        <v>10</v>
      </c>
      <c r="M3408" t="str">
        <f>VLOOKUP(Table18[[#This Row],[No.]],N:O,2,FALSE)</f>
        <v>MISOPROPSTAL 200MCG - 30'S</v>
      </c>
      <c r="N3408" t="s">
        <v>45530</v>
      </c>
      <c r="O3408" t="s">
        <v>45531</v>
      </c>
      <c r="P3408">
        <v>0</v>
      </c>
      <c r="Q3408">
        <v>0</v>
      </c>
      <c r="R3408">
        <v>0</v>
      </c>
      <c r="S3408">
        <v>1</v>
      </c>
      <c r="T3408" t="s">
        <v>40240</v>
      </c>
      <c r="U3408" t="s">
        <v>7105</v>
      </c>
      <c r="V3408" t="s">
        <v>7105</v>
      </c>
      <c r="W3408" t="s">
        <v>7133</v>
      </c>
      <c r="X3408">
        <v>0</v>
      </c>
      <c r="Y3408">
        <v>0</v>
      </c>
      <c r="Z3408">
        <v>0</v>
      </c>
      <c r="AB3408" t="s">
        <v>45532</v>
      </c>
      <c r="AF3408" t="str">
        <f t="shared" si="53"/>
        <v>MISOPROPSTAL 200MCG - 30'S</v>
      </c>
    </row>
    <row r="3409" spans="1:32" x14ac:dyDescent="0.35">
      <c r="A3409" s="2" t="s">
        <v>45470</v>
      </c>
      <c r="B3409" s="2" t="s">
        <v>45471</v>
      </c>
      <c r="C3409" s="23">
        <v>150</v>
      </c>
      <c r="D3409" s="11" t="b">
        <f>FALSE()</f>
        <v>0</v>
      </c>
      <c r="E3409" s="11" t="b">
        <f>FALSE()</f>
        <v>0</v>
      </c>
      <c r="F3409" s="2" t="s">
        <v>10</v>
      </c>
      <c r="G3409" s="2" t="s">
        <v>10</v>
      </c>
      <c r="H3409" s="2" t="s">
        <v>35891</v>
      </c>
      <c r="I3409" s="11" t="b">
        <f>FALSE()</f>
        <v>0</v>
      </c>
      <c r="J3409" s="24">
        <v>380</v>
      </c>
      <c r="K3409" s="24">
        <v>0</v>
      </c>
      <c r="L3409" s="2" t="s">
        <v>10</v>
      </c>
      <c r="M3409" t="str">
        <f>VLOOKUP(Table18[[#This Row],[No.]],N:O,2,FALSE)</f>
        <v>PHENOBARBITONE 30MG - 1000'S</v>
      </c>
      <c r="N3409" t="s">
        <v>45533</v>
      </c>
      <c r="O3409" t="s">
        <v>45534</v>
      </c>
      <c r="P3409">
        <v>0</v>
      </c>
      <c r="Q3409">
        <v>0</v>
      </c>
      <c r="R3409">
        <v>0</v>
      </c>
      <c r="S3409">
        <v>0</v>
      </c>
      <c r="T3409" t="s">
        <v>40240</v>
      </c>
      <c r="U3409" t="s">
        <v>7105</v>
      </c>
      <c r="V3409" t="s">
        <v>7105</v>
      </c>
      <c r="W3409" t="s">
        <v>7105</v>
      </c>
      <c r="X3409">
        <v>0</v>
      </c>
      <c r="Y3409">
        <v>0</v>
      </c>
      <c r="Z3409">
        <v>0</v>
      </c>
      <c r="AB3409" t="s">
        <v>45535</v>
      </c>
      <c r="AF3409" t="str">
        <f t="shared" si="53"/>
        <v>PHENOBARBITONE 30MG - 1000'S</v>
      </c>
    </row>
    <row r="3410" spans="1:32" x14ac:dyDescent="0.35">
      <c r="A3410" s="2" t="s">
        <v>45472</v>
      </c>
      <c r="B3410" s="2" t="s">
        <v>45473</v>
      </c>
      <c r="C3410" s="23">
        <v>10</v>
      </c>
      <c r="D3410" s="11" t="b">
        <f>FALSE()</f>
        <v>0</v>
      </c>
      <c r="E3410" s="11" t="b">
        <f>FALSE()</f>
        <v>0</v>
      </c>
      <c r="F3410" s="2" t="s">
        <v>10</v>
      </c>
      <c r="G3410" s="2" t="s">
        <v>10</v>
      </c>
      <c r="H3410" s="2" t="s">
        <v>35751</v>
      </c>
      <c r="I3410" s="11" t="b">
        <f>FALSE()</f>
        <v>0</v>
      </c>
      <c r="J3410" s="24">
        <v>4140</v>
      </c>
      <c r="K3410" s="24">
        <v>0</v>
      </c>
      <c r="L3410" s="2" t="s">
        <v>10</v>
      </c>
      <c r="M3410" t="str">
        <f>VLOOKUP(Table18[[#This Row],[No.]],N:O,2,FALSE)</f>
        <v>Carbidopa/Levodopa 25MG/100MG 100'S</v>
      </c>
      <c r="N3410" t="s">
        <v>45536</v>
      </c>
      <c r="O3410" t="s">
        <v>45537</v>
      </c>
      <c r="P3410">
        <v>0</v>
      </c>
      <c r="Q3410">
        <v>0</v>
      </c>
      <c r="R3410">
        <v>0</v>
      </c>
      <c r="S3410">
        <v>10</v>
      </c>
      <c r="T3410" t="s">
        <v>36576</v>
      </c>
      <c r="U3410" t="s">
        <v>7105</v>
      </c>
      <c r="V3410" t="s">
        <v>7105</v>
      </c>
      <c r="W3410" t="s">
        <v>7133</v>
      </c>
      <c r="X3410">
        <v>0</v>
      </c>
      <c r="Y3410">
        <v>0</v>
      </c>
      <c r="Z3410">
        <v>0</v>
      </c>
      <c r="AB3410" t="s">
        <v>45538</v>
      </c>
      <c r="AF3410" t="str">
        <f t="shared" si="53"/>
        <v>Carbidopa/Levodopa 25MG/100MG 100'S</v>
      </c>
    </row>
    <row r="3411" spans="1:32" x14ac:dyDescent="0.35">
      <c r="A3411" s="2" t="s">
        <v>45475</v>
      </c>
      <c r="B3411" s="2" t="s">
        <v>45476</v>
      </c>
      <c r="C3411" s="23">
        <v>150</v>
      </c>
      <c r="D3411" s="11" t="b">
        <f>FALSE()</f>
        <v>0</v>
      </c>
      <c r="E3411" s="11" t="b">
        <f>FALSE()</f>
        <v>0</v>
      </c>
      <c r="F3411" s="2" t="s">
        <v>10</v>
      </c>
      <c r="G3411" s="2" t="s">
        <v>10</v>
      </c>
      <c r="H3411" s="2" t="s">
        <v>35891</v>
      </c>
      <c r="I3411" s="11" t="b">
        <f>FALSE()</f>
        <v>0</v>
      </c>
      <c r="J3411" s="24">
        <v>460</v>
      </c>
      <c r="K3411" s="24">
        <v>0</v>
      </c>
      <c r="L3411" s="2" t="s">
        <v>10</v>
      </c>
      <c r="M3411" t="str">
        <f>VLOOKUP(Table18[[#This Row],[No.]],N:O,2,FALSE)</f>
        <v>NITROFURANTOIN 100MG - 1000'S</v>
      </c>
      <c r="N3411" t="s">
        <v>45539</v>
      </c>
      <c r="O3411" t="s">
        <v>45540</v>
      </c>
      <c r="P3411">
        <v>0</v>
      </c>
      <c r="Q3411">
        <v>0</v>
      </c>
      <c r="R3411">
        <v>0</v>
      </c>
      <c r="S3411">
        <v>20</v>
      </c>
      <c r="T3411" t="s">
        <v>35778</v>
      </c>
      <c r="U3411" t="s">
        <v>7105</v>
      </c>
      <c r="V3411" t="s">
        <v>7105</v>
      </c>
      <c r="W3411" t="s">
        <v>7133</v>
      </c>
      <c r="X3411">
        <v>0</v>
      </c>
      <c r="Y3411">
        <v>0</v>
      </c>
      <c r="Z3411">
        <v>0</v>
      </c>
      <c r="AB3411" t="s">
        <v>45541</v>
      </c>
      <c r="AF3411" t="str">
        <f t="shared" si="53"/>
        <v>NITROFURANTOIN 100MG - 1000'S</v>
      </c>
    </row>
    <row r="3412" spans="1:32" x14ac:dyDescent="0.35">
      <c r="A3412" s="2" t="s">
        <v>45477</v>
      </c>
      <c r="B3412" s="2" t="s">
        <v>45478</v>
      </c>
      <c r="C3412" s="23">
        <v>2000</v>
      </c>
      <c r="D3412" s="11" t="b">
        <f>FALSE()</f>
        <v>0</v>
      </c>
      <c r="E3412" s="11" t="b">
        <f>FALSE()</f>
        <v>0</v>
      </c>
      <c r="F3412" s="2" t="s">
        <v>10</v>
      </c>
      <c r="G3412" s="2" t="s">
        <v>10</v>
      </c>
      <c r="H3412" s="2" t="s">
        <v>39308</v>
      </c>
      <c r="I3412" s="11" t="b">
        <f>FALSE()</f>
        <v>0</v>
      </c>
      <c r="J3412" s="24">
        <v>18</v>
      </c>
      <c r="K3412" s="24">
        <v>0</v>
      </c>
      <c r="L3412" s="2" t="s">
        <v>10</v>
      </c>
      <c r="M3412" t="str">
        <f>VLOOKUP(Table18[[#This Row],[No.]],N:O,2,FALSE)</f>
        <v>WHITEFIELD CREAM - 15G</v>
      </c>
      <c r="N3412" t="s">
        <v>45542</v>
      </c>
      <c r="O3412" t="s">
        <v>45543</v>
      </c>
      <c r="P3412">
        <v>0</v>
      </c>
      <c r="Q3412">
        <v>0</v>
      </c>
      <c r="R3412">
        <v>0</v>
      </c>
      <c r="S3412">
        <v>20</v>
      </c>
      <c r="T3412" t="s">
        <v>35778</v>
      </c>
      <c r="U3412" t="s">
        <v>7105</v>
      </c>
      <c r="V3412" t="s">
        <v>7105</v>
      </c>
      <c r="W3412" t="s">
        <v>7133</v>
      </c>
      <c r="X3412">
        <v>0</v>
      </c>
      <c r="Y3412">
        <v>0</v>
      </c>
      <c r="Z3412">
        <v>0</v>
      </c>
      <c r="AB3412" t="s">
        <v>45544</v>
      </c>
      <c r="AF3412" t="str">
        <f t="shared" si="53"/>
        <v>WHITEFIELD CREAM - 15G</v>
      </c>
    </row>
    <row r="3413" spans="1:32" x14ac:dyDescent="0.35">
      <c r="A3413" s="2" t="s">
        <v>45479</v>
      </c>
      <c r="B3413" s="2" t="s">
        <v>45480</v>
      </c>
      <c r="C3413" s="23">
        <v>1020</v>
      </c>
      <c r="D3413" s="11" t="b">
        <f>FALSE()</f>
        <v>0</v>
      </c>
      <c r="E3413" s="11" t="b">
        <f>FALSE()</f>
        <v>0</v>
      </c>
      <c r="F3413" s="2" t="s">
        <v>10</v>
      </c>
      <c r="G3413" s="2" t="s">
        <v>10</v>
      </c>
      <c r="H3413" s="2" t="s">
        <v>36183</v>
      </c>
      <c r="I3413" s="11" t="b">
        <f>FALSE()</f>
        <v>0</v>
      </c>
      <c r="J3413" s="24">
        <v>35</v>
      </c>
      <c r="K3413" s="24">
        <v>0</v>
      </c>
      <c r="L3413" s="2" t="s">
        <v>10</v>
      </c>
      <c r="M3413" t="str">
        <f>VLOOKUP(Table18[[#This Row],[No.]],N:O,2,FALSE)</f>
        <v>CIPROFLOXACIN EYE/EAR DROPS</v>
      </c>
      <c r="N3413" t="s">
        <v>45545</v>
      </c>
      <c r="O3413" t="s">
        <v>45546</v>
      </c>
      <c r="P3413">
        <v>0</v>
      </c>
      <c r="Q3413">
        <v>0</v>
      </c>
      <c r="R3413">
        <v>0</v>
      </c>
      <c r="S3413">
        <v>20</v>
      </c>
      <c r="T3413" t="s">
        <v>35778</v>
      </c>
      <c r="U3413" t="s">
        <v>7105</v>
      </c>
      <c r="V3413" t="s">
        <v>7105</v>
      </c>
      <c r="W3413" t="s">
        <v>7133</v>
      </c>
      <c r="X3413">
        <v>0</v>
      </c>
      <c r="Y3413">
        <v>0</v>
      </c>
      <c r="Z3413">
        <v>0</v>
      </c>
      <c r="AB3413" t="s">
        <v>45547</v>
      </c>
      <c r="AF3413" t="str">
        <f t="shared" si="53"/>
        <v>CIPROFLOXACIN EYE/EAR DROPS</v>
      </c>
    </row>
    <row r="3414" spans="1:32" x14ac:dyDescent="0.35">
      <c r="A3414" s="2" t="s">
        <v>45481</v>
      </c>
      <c r="B3414" s="2" t="s">
        <v>45482</v>
      </c>
      <c r="C3414" s="23">
        <v>2920</v>
      </c>
      <c r="D3414" s="11" t="b">
        <f>FALSE()</f>
        <v>0</v>
      </c>
      <c r="E3414" s="11" t="b">
        <f>FALSE()</f>
        <v>0</v>
      </c>
      <c r="F3414" s="2" t="s">
        <v>10</v>
      </c>
      <c r="G3414" s="2" t="s">
        <v>10</v>
      </c>
      <c r="H3414" s="2" t="s">
        <v>36183</v>
      </c>
      <c r="I3414" s="11" t="b">
        <f>FALSE()</f>
        <v>0</v>
      </c>
      <c r="J3414" s="24">
        <v>77</v>
      </c>
      <c r="K3414" s="24">
        <v>0</v>
      </c>
      <c r="L3414" s="2" t="s">
        <v>10</v>
      </c>
      <c r="M3414" t="str">
        <f>VLOOKUP(Table18[[#This Row],[No.]],N:O,2,FALSE)</f>
        <v>PROBETA-N EYE/EAR/NOSE DROPS</v>
      </c>
      <c r="N3414" t="s">
        <v>45548</v>
      </c>
      <c r="O3414" t="s">
        <v>45549</v>
      </c>
      <c r="P3414">
        <v>27</v>
      </c>
      <c r="Q3414">
        <v>27</v>
      </c>
      <c r="R3414">
        <v>27</v>
      </c>
      <c r="S3414">
        <v>0</v>
      </c>
      <c r="T3414" t="s">
        <v>36576</v>
      </c>
      <c r="U3414" t="s">
        <v>7105</v>
      </c>
      <c r="V3414" t="s">
        <v>7105</v>
      </c>
      <c r="W3414" t="s">
        <v>7105</v>
      </c>
      <c r="X3414">
        <v>0</v>
      </c>
      <c r="Y3414">
        <v>0</v>
      </c>
      <c r="Z3414">
        <v>0</v>
      </c>
      <c r="AB3414" t="s">
        <v>45550</v>
      </c>
      <c r="AF3414" t="str">
        <f t="shared" si="53"/>
        <v>PROBETA-N EYE/EAR/NOSE DROPS</v>
      </c>
    </row>
    <row r="3415" spans="1:32" x14ac:dyDescent="0.35">
      <c r="A3415" s="2" t="s">
        <v>45483</v>
      </c>
      <c r="B3415" s="2" t="s">
        <v>45484</v>
      </c>
      <c r="C3415" s="23">
        <v>545</v>
      </c>
      <c r="D3415" s="11" t="b">
        <f>FALSE()</f>
        <v>0</v>
      </c>
      <c r="E3415" s="11" t="b">
        <f>FALSE()</f>
        <v>0</v>
      </c>
      <c r="F3415" s="2" t="s">
        <v>10</v>
      </c>
      <c r="G3415" s="2" t="s">
        <v>10</v>
      </c>
      <c r="H3415" s="2" t="s">
        <v>39356</v>
      </c>
      <c r="I3415" s="11" t="b">
        <f>FALSE()</f>
        <v>0</v>
      </c>
      <c r="J3415" s="24">
        <v>1199</v>
      </c>
      <c r="K3415" s="24">
        <v>0</v>
      </c>
      <c r="L3415" s="2" t="s">
        <v>10</v>
      </c>
      <c r="M3415" t="str">
        <f>VLOOKUP(Table18[[#This Row],[No.]],N:O,2,FALSE)</f>
        <v>FINASTERIDE 5MG</v>
      </c>
      <c r="N3415" t="s">
        <v>45551</v>
      </c>
      <c r="O3415" t="s">
        <v>45552</v>
      </c>
      <c r="P3415">
        <v>30</v>
      </c>
      <c r="Q3415">
        <v>30</v>
      </c>
      <c r="R3415">
        <v>30</v>
      </c>
      <c r="S3415">
        <v>0</v>
      </c>
      <c r="T3415" t="s">
        <v>38090</v>
      </c>
      <c r="U3415" t="s">
        <v>7105</v>
      </c>
      <c r="V3415" t="s">
        <v>7105</v>
      </c>
      <c r="W3415" t="s">
        <v>7105</v>
      </c>
      <c r="X3415">
        <v>345</v>
      </c>
      <c r="Y3415">
        <v>0</v>
      </c>
      <c r="Z3415">
        <v>0</v>
      </c>
      <c r="AB3415" t="s">
        <v>45553</v>
      </c>
      <c r="AF3415" t="str">
        <f t="shared" si="53"/>
        <v>FINASTERIDE 5MG</v>
      </c>
    </row>
    <row r="3416" spans="1:32" x14ac:dyDescent="0.35">
      <c r="A3416" s="2" t="s">
        <v>45485</v>
      </c>
      <c r="B3416" s="2" t="s">
        <v>45486</v>
      </c>
      <c r="C3416" s="23">
        <v>140</v>
      </c>
      <c r="D3416" s="11" t="b">
        <f>FALSE()</f>
        <v>0</v>
      </c>
      <c r="E3416" s="11" t="b">
        <f>FALSE()</f>
        <v>0</v>
      </c>
      <c r="F3416" s="2" t="s">
        <v>10</v>
      </c>
      <c r="G3416" s="2" t="s">
        <v>10</v>
      </c>
      <c r="H3416" s="2" t="s">
        <v>35751</v>
      </c>
      <c r="I3416" s="11" t="b">
        <f>FALSE()</f>
        <v>0</v>
      </c>
      <c r="J3416" s="24">
        <v>130</v>
      </c>
      <c r="K3416" s="24">
        <v>0</v>
      </c>
      <c r="L3416" s="2" t="s">
        <v>10</v>
      </c>
      <c r="M3416" t="str">
        <f>VLOOKUP(Table18[[#This Row],[No.]],N:O,2,FALSE)</f>
        <v>CHLORPRAMAZINE 100MG - 100'S</v>
      </c>
      <c r="N3416" t="s">
        <v>45554</v>
      </c>
      <c r="O3416" t="s">
        <v>45555</v>
      </c>
      <c r="P3416">
        <v>30</v>
      </c>
      <c r="Q3416">
        <v>30</v>
      </c>
      <c r="R3416">
        <v>30</v>
      </c>
      <c r="S3416">
        <v>0</v>
      </c>
      <c r="T3416" t="s">
        <v>38090</v>
      </c>
      <c r="U3416" t="s">
        <v>7105</v>
      </c>
      <c r="V3416" t="s">
        <v>7105</v>
      </c>
      <c r="W3416" t="s">
        <v>7105</v>
      </c>
      <c r="X3416">
        <v>345</v>
      </c>
      <c r="Y3416">
        <v>0</v>
      </c>
      <c r="Z3416">
        <v>0</v>
      </c>
      <c r="AB3416" t="s">
        <v>45556</v>
      </c>
      <c r="AF3416" t="str">
        <f t="shared" si="53"/>
        <v>CHLORPRAMAZINE 100MG - 100'S</v>
      </c>
    </row>
    <row r="3417" spans="1:32" x14ac:dyDescent="0.35">
      <c r="A3417" s="2" t="s">
        <v>45487</v>
      </c>
      <c r="B3417" s="2" t="s">
        <v>45488</v>
      </c>
      <c r="C3417" s="23">
        <v>1820</v>
      </c>
      <c r="D3417" s="11" t="b">
        <f>FALSE()</f>
        <v>0</v>
      </c>
      <c r="E3417" s="11" t="b">
        <f>FALSE()</f>
        <v>0</v>
      </c>
      <c r="F3417" s="2" t="s">
        <v>10</v>
      </c>
      <c r="G3417" s="2" t="s">
        <v>10</v>
      </c>
      <c r="H3417" s="2" t="s">
        <v>35751</v>
      </c>
      <c r="I3417" s="11" t="b">
        <f>FALSE()</f>
        <v>0</v>
      </c>
      <c r="J3417" s="24">
        <v>232</v>
      </c>
      <c r="K3417" s="24">
        <v>0</v>
      </c>
      <c r="L3417" s="2" t="s">
        <v>10</v>
      </c>
      <c r="M3417" t="str">
        <f>VLOOKUP(Table18[[#This Row],[No.]],N:O,2,FALSE)</f>
        <v>CARBAMAZEPINE 200MG</v>
      </c>
      <c r="N3417" t="s">
        <v>45557</v>
      </c>
      <c r="O3417" t="s">
        <v>45558</v>
      </c>
      <c r="P3417">
        <v>110</v>
      </c>
      <c r="Q3417">
        <v>110</v>
      </c>
      <c r="R3417">
        <v>110</v>
      </c>
      <c r="S3417">
        <v>70</v>
      </c>
      <c r="T3417" t="s">
        <v>35778</v>
      </c>
      <c r="U3417" t="s">
        <v>7105</v>
      </c>
      <c r="V3417" t="s">
        <v>7105</v>
      </c>
      <c r="W3417" t="s">
        <v>7105</v>
      </c>
      <c r="X3417" s="4">
        <v>5450</v>
      </c>
      <c r="Y3417">
        <v>0</v>
      </c>
      <c r="Z3417">
        <v>0</v>
      </c>
      <c r="AB3417" t="s">
        <v>45559</v>
      </c>
      <c r="AF3417" t="str">
        <f t="shared" si="53"/>
        <v>CARBAMAZEPINE 200MG</v>
      </c>
    </row>
    <row r="3418" spans="1:32" x14ac:dyDescent="0.35">
      <c r="A3418" s="2" t="s">
        <v>45489</v>
      </c>
      <c r="B3418" s="2" t="s">
        <v>45490</v>
      </c>
      <c r="C3418" s="23">
        <v>130</v>
      </c>
      <c r="D3418" s="11" t="b">
        <f>FALSE()</f>
        <v>0</v>
      </c>
      <c r="E3418" s="11" t="b">
        <f>FALSE()</f>
        <v>0</v>
      </c>
      <c r="F3418" s="2" t="s">
        <v>10</v>
      </c>
      <c r="G3418" s="2" t="s">
        <v>10</v>
      </c>
      <c r="H3418" s="2" t="s">
        <v>36183</v>
      </c>
      <c r="I3418" s="11" t="b">
        <f>FALSE()</f>
        <v>0</v>
      </c>
      <c r="J3418" s="24">
        <v>26</v>
      </c>
      <c r="K3418" s="24">
        <v>0</v>
      </c>
      <c r="L3418" s="2" t="s">
        <v>10</v>
      </c>
      <c r="M3418" t="str">
        <f>VLOOKUP(Table18[[#This Row],[No.]],N:O,2,FALSE)</f>
        <v>HYDROGEN PEROXIDE - 200ML</v>
      </c>
      <c r="N3418" t="s">
        <v>45560</v>
      </c>
      <c r="O3418" t="s">
        <v>45561</v>
      </c>
      <c r="P3418">
        <v>0</v>
      </c>
      <c r="Q3418">
        <v>0</v>
      </c>
      <c r="R3418">
        <v>0</v>
      </c>
      <c r="S3418">
        <v>5</v>
      </c>
      <c r="T3418" t="s">
        <v>40240</v>
      </c>
      <c r="U3418" t="s">
        <v>7105</v>
      </c>
      <c r="V3418" t="s">
        <v>7105</v>
      </c>
      <c r="W3418" t="s">
        <v>7105</v>
      </c>
      <c r="X3418">
        <v>520</v>
      </c>
      <c r="Y3418">
        <v>0</v>
      </c>
      <c r="Z3418">
        <v>0</v>
      </c>
      <c r="AB3418" t="s">
        <v>45562</v>
      </c>
      <c r="AF3418" t="str">
        <f t="shared" si="53"/>
        <v>HYDROGEN PEROXIDE - 200ML</v>
      </c>
    </row>
    <row r="3419" spans="1:32" x14ac:dyDescent="0.35">
      <c r="A3419" s="2" t="s">
        <v>45491</v>
      </c>
      <c r="B3419" s="2" t="s">
        <v>45492</v>
      </c>
      <c r="C3419" s="23">
        <v>121</v>
      </c>
      <c r="D3419" s="11" t="b">
        <f>FALSE()</f>
        <v>0</v>
      </c>
      <c r="E3419" s="11" t="b">
        <f>FALSE()</f>
        <v>0</v>
      </c>
      <c r="F3419" s="2" t="s">
        <v>10</v>
      </c>
      <c r="G3419" s="2" t="s">
        <v>10</v>
      </c>
      <c r="H3419" s="2" t="s">
        <v>36183</v>
      </c>
      <c r="I3419" s="11" t="b">
        <f>FALSE()</f>
        <v>0</v>
      </c>
      <c r="J3419" s="24">
        <v>960</v>
      </c>
      <c r="K3419" s="24">
        <v>0</v>
      </c>
      <c r="L3419" s="2" t="s">
        <v>10</v>
      </c>
      <c r="M3419" t="str">
        <f>VLOOKUP(Table18[[#This Row],[No.]],N:O,2,FALSE)</f>
        <v>METHYLATED SPIRIT (HSPTL GRADE</v>
      </c>
      <c r="N3419" t="s">
        <v>45563</v>
      </c>
      <c r="O3419" t="s">
        <v>45564</v>
      </c>
      <c r="P3419">
        <v>192</v>
      </c>
      <c r="Q3419">
        <v>192</v>
      </c>
      <c r="R3419">
        <v>192</v>
      </c>
      <c r="S3419">
        <v>95</v>
      </c>
      <c r="T3419" t="s">
        <v>36061</v>
      </c>
      <c r="U3419" t="s">
        <v>7105</v>
      </c>
      <c r="V3419" t="s">
        <v>7105</v>
      </c>
      <c r="W3419" t="s">
        <v>7105</v>
      </c>
      <c r="X3419">
        <v>0</v>
      </c>
      <c r="Y3419">
        <v>0</v>
      </c>
      <c r="Z3419">
        <v>0</v>
      </c>
      <c r="AB3419" t="s">
        <v>45565</v>
      </c>
      <c r="AF3419" t="str">
        <f t="shared" si="53"/>
        <v>METHYLATED SPIRIT (HSPTL GRADE</v>
      </c>
    </row>
    <row r="3420" spans="1:32" x14ac:dyDescent="0.35">
      <c r="A3420" s="2" t="s">
        <v>45493</v>
      </c>
      <c r="B3420" s="2" t="s">
        <v>45494</v>
      </c>
      <c r="C3420" s="23">
        <v>10</v>
      </c>
      <c r="D3420" s="11" t="b">
        <f>FALSE()</f>
        <v>0</v>
      </c>
      <c r="E3420" s="11" t="b">
        <f>FALSE()</f>
        <v>0</v>
      </c>
      <c r="F3420" s="2" t="s">
        <v>10</v>
      </c>
      <c r="G3420" s="2" t="s">
        <v>10</v>
      </c>
      <c r="H3420" s="2" t="s">
        <v>36183</v>
      </c>
      <c r="I3420" s="11" t="b">
        <f>FALSE()</f>
        <v>0</v>
      </c>
      <c r="J3420" s="24">
        <v>387</v>
      </c>
      <c r="K3420" s="24">
        <v>0</v>
      </c>
      <c r="L3420" s="2" t="s">
        <v>10</v>
      </c>
      <c r="M3420" t="str">
        <f>VLOOKUP(Table18[[#This Row],[No.]],N:O,2,FALSE)</f>
        <v>MANNITOL INFUSION-500ML</v>
      </c>
      <c r="N3420" t="s">
        <v>45566</v>
      </c>
      <c r="O3420" t="s">
        <v>45567</v>
      </c>
      <c r="P3420">
        <v>51</v>
      </c>
      <c r="Q3420">
        <v>51</v>
      </c>
      <c r="R3420">
        <v>51</v>
      </c>
      <c r="S3420">
        <v>0</v>
      </c>
      <c r="T3420" t="s">
        <v>40240</v>
      </c>
      <c r="U3420" t="s">
        <v>7105</v>
      </c>
      <c r="V3420" t="s">
        <v>7105</v>
      </c>
      <c r="W3420" t="s">
        <v>7105</v>
      </c>
      <c r="X3420">
        <v>805</v>
      </c>
      <c r="Y3420">
        <v>0</v>
      </c>
      <c r="Z3420">
        <v>0</v>
      </c>
      <c r="AB3420" t="s">
        <v>45568</v>
      </c>
      <c r="AF3420" t="str">
        <f t="shared" si="53"/>
        <v>MANNITOL INFUSION-500ML</v>
      </c>
    </row>
    <row r="3421" spans="1:32" x14ac:dyDescent="0.35">
      <c r="A3421" s="2" t="s">
        <v>45495</v>
      </c>
      <c r="B3421" s="2" t="s">
        <v>45496</v>
      </c>
      <c r="C3421" s="23">
        <v>180</v>
      </c>
      <c r="D3421" s="11" t="b">
        <f>FALSE()</f>
        <v>0</v>
      </c>
      <c r="E3421" s="11" t="b">
        <f>FALSE()</f>
        <v>0</v>
      </c>
      <c r="F3421" s="2" t="s">
        <v>10</v>
      </c>
      <c r="G3421" s="2" t="s">
        <v>10</v>
      </c>
      <c r="H3421" s="2" t="s">
        <v>39308</v>
      </c>
      <c r="I3421" s="11" t="b">
        <f>FALSE()</f>
        <v>0</v>
      </c>
      <c r="J3421" s="24">
        <v>506</v>
      </c>
      <c r="K3421" s="24">
        <v>0</v>
      </c>
      <c r="L3421" s="2" t="s">
        <v>10</v>
      </c>
      <c r="M3421" t="str">
        <f>VLOOKUP(Table18[[#This Row],[No.]],N:O,2,FALSE)</f>
        <v>ANNUSOL CREAM</v>
      </c>
      <c r="N3421" t="s">
        <v>45569</v>
      </c>
      <c r="O3421" t="s">
        <v>45570</v>
      </c>
      <c r="P3421" s="22">
        <v>2760</v>
      </c>
      <c r="Q3421" s="22">
        <v>2760</v>
      </c>
      <c r="R3421" s="4">
        <v>2760</v>
      </c>
      <c r="S3421">
        <v>945</v>
      </c>
      <c r="T3421" t="s">
        <v>40240</v>
      </c>
      <c r="U3421" t="s">
        <v>7105</v>
      </c>
      <c r="V3421" t="s">
        <v>7105</v>
      </c>
      <c r="W3421" t="s">
        <v>7105</v>
      </c>
      <c r="X3421">
        <v>45</v>
      </c>
      <c r="Y3421">
        <v>0</v>
      </c>
      <c r="Z3421">
        <v>0</v>
      </c>
      <c r="AB3421" t="s">
        <v>45571</v>
      </c>
      <c r="AF3421" t="str">
        <f t="shared" si="53"/>
        <v>ANNUSOL CREAM</v>
      </c>
    </row>
    <row r="3422" spans="1:32" x14ac:dyDescent="0.35">
      <c r="A3422" s="2" t="s">
        <v>45497</v>
      </c>
      <c r="B3422" s="2" t="s">
        <v>45498</v>
      </c>
      <c r="C3422" s="23">
        <v>-290</v>
      </c>
      <c r="D3422" s="11" t="b">
        <f>FALSE()</f>
        <v>0</v>
      </c>
      <c r="E3422" s="11" t="b">
        <f>FALSE()</f>
        <v>0</v>
      </c>
      <c r="F3422" s="2" t="s">
        <v>10</v>
      </c>
      <c r="G3422" s="2" t="s">
        <v>10</v>
      </c>
      <c r="H3422" s="2" t="s">
        <v>35751</v>
      </c>
      <c r="I3422" s="11" t="b">
        <f>FALSE()</f>
        <v>0</v>
      </c>
      <c r="J3422" s="24">
        <v>436</v>
      </c>
      <c r="K3422" s="24">
        <v>0</v>
      </c>
      <c r="L3422" s="2" t="s">
        <v>10</v>
      </c>
      <c r="M3422" t="str">
        <f>VLOOKUP(Table18[[#This Row],[No.]],N:O,2,FALSE)</f>
        <v>CIPROFLOXACIN 500MG -100'S</v>
      </c>
      <c r="N3422" t="s">
        <v>45572</v>
      </c>
      <c r="O3422" t="s">
        <v>45573</v>
      </c>
      <c r="P3422">
        <v>0</v>
      </c>
      <c r="Q3422">
        <v>0</v>
      </c>
      <c r="R3422">
        <v>0</v>
      </c>
      <c r="S3422">
        <v>102</v>
      </c>
      <c r="T3422" t="s">
        <v>40240</v>
      </c>
      <c r="U3422" t="s">
        <v>7105</v>
      </c>
      <c r="V3422" t="s">
        <v>7105</v>
      </c>
      <c r="W3422" t="s">
        <v>7105</v>
      </c>
      <c r="X3422">
        <v>0</v>
      </c>
      <c r="Y3422">
        <v>0</v>
      </c>
      <c r="Z3422">
        <v>0</v>
      </c>
      <c r="AB3422" t="s">
        <v>45574</v>
      </c>
      <c r="AF3422" t="str">
        <f t="shared" si="53"/>
        <v>CIPROFLOXACIN 500MG -100'S</v>
      </c>
    </row>
    <row r="3423" spans="1:32" x14ac:dyDescent="0.35">
      <c r="A3423" s="2" t="s">
        <v>45499</v>
      </c>
      <c r="B3423" s="2" t="s">
        <v>45500</v>
      </c>
      <c r="C3423" s="23">
        <v>200</v>
      </c>
      <c r="D3423" s="11" t="b">
        <f>FALSE()</f>
        <v>0</v>
      </c>
      <c r="E3423" s="11" t="b">
        <f>FALSE()</f>
        <v>0</v>
      </c>
      <c r="F3423" s="2" t="s">
        <v>10</v>
      </c>
      <c r="G3423" s="2" t="s">
        <v>10</v>
      </c>
      <c r="H3423" s="2" t="s">
        <v>36449</v>
      </c>
      <c r="I3423" s="11" t="b">
        <f>FALSE()</f>
        <v>0</v>
      </c>
      <c r="J3423" s="24">
        <v>128</v>
      </c>
      <c r="K3423" s="24">
        <v>0</v>
      </c>
      <c r="L3423" s="2" t="s">
        <v>10</v>
      </c>
      <c r="M3423" t="str">
        <f>VLOOKUP(Table18[[#This Row],[No.]],N:O,2,FALSE)</f>
        <v>INJ. AMOXICILLIN/CLAVULANATE</v>
      </c>
      <c r="N3423" t="s">
        <v>45575</v>
      </c>
      <c r="O3423" t="s">
        <v>45576</v>
      </c>
      <c r="P3423">
        <v>0</v>
      </c>
      <c r="Q3423">
        <v>0</v>
      </c>
      <c r="R3423">
        <v>0</v>
      </c>
      <c r="S3423">
        <v>2</v>
      </c>
      <c r="T3423" t="s">
        <v>40240</v>
      </c>
      <c r="U3423" t="s">
        <v>7105</v>
      </c>
      <c r="V3423" t="s">
        <v>7105</v>
      </c>
      <c r="W3423" t="s">
        <v>7133</v>
      </c>
      <c r="X3423">
        <v>0</v>
      </c>
      <c r="Y3423">
        <v>0</v>
      </c>
      <c r="Z3423">
        <v>0</v>
      </c>
      <c r="AB3423" t="s">
        <v>45577</v>
      </c>
      <c r="AF3423" t="str">
        <f t="shared" si="53"/>
        <v>INJ. AMOXICILLIN/CLAVULANATE</v>
      </c>
    </row>
    <row r="3424" spans="1:32" x14ac:dyDescent="0.35">
      <c r="A3424" s="2" t="s">
        <v>45501</v>
      </c>
      <c r="B3424" s="2" t="s">
        <v>45502</v>
      </c>
      <c r="C3424" s="23">
        <v>1000</v>
      </c>
      <c r="D3424" s="11" t="b">
        <f>FALSE()</f>
        <v>0</v>
      </c>
      <c r="E3424" s="11" t="b">
        <f>FALSE()</f>
        <v>0</v>
      </c>
      <c r="F3424" s="2" t="s">
        <v>10</v>
      </c>
      <c r="G3424" s="2" t="s">
        <v>10</v>
      </c>
      <c r="H3424" s="2" t="s">
        <v>36183</v>
      </c>
      <c r="I3424" s="11" t="b">
        <f>FALSE()</f>
        <v>0</v>
      </c>
      <c r="J3424" s="24">
        <v>162</v>
      </c>
      <c r="K3424" s="24">
        <v>0</v>
      </c>
      <c r="L3424" s="2" t="s">
        <v>10</v>
      </c>
      <c r="M3424" t="str">
        <f>VLOOKUP(Table18[[#This Row],[No.]],N:O,2,FALSE)</f>
        <v>OSFERON - 200ML</v>
      </c>
      <c r="N3424" t="s">
        <v>45578</v>
      </c>
      <c r="O3424" t="s">
        <v>45579</v>
      </c>
      <c r="P3424">
        <v>0</v>
      </c>
      <c r="Q3424">
        <v>0</v>
      </c>
      <c r="R3424">
        <v>0</v>
      </c>
      <c r="S3424">
        <v>2</v>
      </c>
      <c r="T3424" t="s">
        <v>40240</v>
      </c>
      <c r="U3424" t="s">
        <v>7105</v>
      </c>
      <c r="V3424" t="s">
        <v>7105</v>
      </c>
      <c r="W3424" t="s">
        <v>7133</v>
      </c>
      <c r="X3424">
        <v>0</v>
      </c>
      <c r="Y3424">
        <v>0</v>
      </c>
      <c r="Z3424">
        <v>0</v>
      </c>
      <c r="AB3424" t="s">
        <v>45580</v>
      </c>
      <c r="AF3424" t="str">
        <f t="shared" si="53"/>
        <v>OSFERON - 200ML</v>
      </c>
    </row>
    <row r="3425" spans="1:32" x14ac:dyDescent="0.35">
      <c r="A3425" s="2" t="s">
        <v>45503</v>
      </c>
      <c r="B3425" s="2" t="s">
        <v>45504</v>
      </c>
      <c r="C3425" s="23">
        <v>394</v>
      </c>
      <c r="D3425" s="11" t="b">
        <f>FALSE()</f>
        <v>0</v>
      </c>
      <c r="E3425" s="11" t="b">
        <f>FALSE()</f>
        <v>0</v>
      </c>
      <c r="F3425" s="2" t="s">
        <v>10</v>
      </c>
      <c r="G3425" s="2" t="s">
        <v>10</v>
      </c>
      <c r="H3425" s="2" t="s">
        <v>35751</v>
      </c>
      <c r="I3425" s="11" t="b">
        <f>FALSE()</f>
        <v>0</v>
      </c>
      <c r="J3425" s="24">
        <v>533</v>
      </c>
      <c r="K3425" s="24">
        <v>0</v>
      </c>
      <c r="L3425" s="2" t="s">
        <v>10</v>
      </c>
      <c r="M3425" t="str">
        <f>VLOOKUP(Table18[[#This Row],[No.]],N:O,2,FALSE)</f>
        <v>ANNUSOL SUPPOSITORIES-10'S</v>
      </c>
      <c r="N3425" t="s">
        <v>45581</v>
      </c>
      <c r="O3425" t="s">
        <v>45582</v>
      </c>
      <c r="P3425">
        <v>100</v>
      </c>
      <c r="Q3425">
        <v>100</v>
      </c>
      <c r="R3425">
        <v>100</v>
      </c>
      <c r="S3425">
        <v>100</v>
      </c>
      <c r="T3425" t="s">
        <v>35993</v>
      </c>
      <c r="U3425" t="s">
        <v>7105</v>
      </c>
      <c r="V3425" t="s">
        <v>7105</v>
      </c>
      <c r="W3425" t="s">
        <v>7105</v>
      </c>
      <c r="X3425">
        <v>595</v>
      </c>
      <c r="Y3425">
        <v>0</v>
      </c>
      <c r="Z3425">
        <v>0</v>
      </c>
      <c r="AB3425" t="s">
        <v>45583</v>
      </c>
      <c r="AE3425" t="s">
        <v>37006</v>
      </c>
      <c r="AF3425" t="str">
        <f t="shared" si="53"/>
        <v>ANNUSOL SUPPOSITORIES-10'S</v>
      </c>
    </row>
    <row r="3426" spans="1:32" x14ac:dyDescent="0.35">
      <c r="A3426" s="2" t="s">
        <v>45505</v>
      </c>
      <c r="B3426" s="2" t="s">
        <v>45506</v>
      </c>
      <c r="C3426" s="23">
        <v>210</v>
      </c>
      <c r="D3426" s="11" t="b">
        <f>FALSE()</f>
        <v>0</v>
      </c>
      <c r="E3426" s="11" t="b">
        <f>FALSE()</f>
        <v>0</v>
      </c>
      <c r="F3426" s="2" t="s">
        <v>10</v>
      </c>
      <c r="G3426" s="2" t="s">
        <v>10</v>
      </c>
      <c r="H3426" s="2" t="s">
        <v>36183</v>
      </c>
      <c r="I3426" s="11" t="b">
        <f>FALSE()</f>
        <v>0</v>
      </c>
      <c r="J3426" s="24">
        <v>239</v>
      </c>
      <c r="K3426" s="24">
        <v>0</v>
      </c>
      <c r="L3426" s="2" t="s">
        <v>10</v>
      </c>
      <c r="M3426" t="str">
        <f>VLOOKUP(Table18[[#This Row],[No.]],N:O,2,FALSE)</f>
        <v>CIPROLOXACIN+DEXAMETHASONE</v>
      </c>
      <c r="N3426" t="s">
        <v>45584</v>
      </c>
      <c r="O3426" t="s">
        <v>45585</v>
      </c>
      <c r="P3426">
        <v>16</v>
      </c>
      <c r="Q3426">
        <v>16</v>
      </c>
      <c r="R3426">
        <v>16</v>
      </c>
      <c r="S3426">
        <v>12</v>
      </c>
      <c r="T3426" t="s">
        <v>40240</v>
      </c>
      <c r="U3426" t="s">
        <v>7105</v>
      </c>
      <c r="V3426" t="s">
        <v>7105</v>
      </c>
      <c r="W3426" t="s">
        <v>7105</v>
      </c>
      <c r="X3426" s="4">
        <v>6500</v>
      </c>
      <c r="Y3426">
        <v>0</v>
      </c>
      <c r="Z3426">
        <v>0</v>
      </c>
      <c r="AB3426" t="s">
        <v>45586</v>
      </c>
      <c r="AF3426" t="str">
        <f t="shared" si="53"/>
        <v>CIPROLOXACIN+DEXAMETHASONE</v>
      </c>
    </row>
    <row r="3427" spans="1:32" x14ac:dyDescent="0.35">
      <c r="A3427" s="2" t="s">
        <v>45507</v>
      </c>
      <c r="B3427" s="2" t="s">
        <v>45508</v>
      </c>
      <c r="C3427" s="23">
        <v>10</v>
      </c>
      <c r="D3427" s="11" t="b">
        <f>FALSE()</f>
        <v>0</v>
      </c>
      <c r="E3427" s="11" t="b">
        <f>FALSE()</f>
        <v>0</v>
      </c>
      <c r="F3427" s="2" t="s">
        <v>10</v>
      </c>
      <c r="G3427" s="2" t="s">
        <v>10</v>
      </c>
      <c r="H3427" s="2" t="s">
        <v>39429</v>
      </c>
      <c r="I3427" s="11" t="b">
        <f>FALSE()</f>
        <v>0</v>
      </c>
      <c r="J3427" s="24">
        <v>265</v>
      </c>
      <c r="K3427" s="24">
        <v>0</v>
      </c>
      <c r="L3427" s="2" t="s">
        <v>10</v>
      </c>
      <c r="M3427" t="str">
        <f>VLOOKUP(Table18[[#This Row],[No.]],N:O,2,FALSE)</f>
        <v>INJ. PHENYNTOIN SODIUM 50MG/ML</v>
      </c>
      <c r="N3427" t="s">
        <v>45587</v>
      </c>
      <c r="O3427" t="s">
        <v>45588</v>
      </c>
      <c r="P3427">
        <v>35</v>
      </c>
      <c r="Q3427">
        <v>35</v>
      </c>
      <c r="R3427">
        <v>35</v>
      </c>
      <c r="S3427">
        <v>24</v>
      </c>
      <c r="T3427" t="s">
        <v>40240</v>
      </c>
      <c r="U3427" t="s">
        <v>7105</v>
      </c>
      <c r="V3427" t="s">
        <v>7105</v>
      </c>
      <c r="W3427" t="s">
        <v>7105</v>
      </c>
      <c r="X3427" s="4">
        <v>8700</v>
      </c>
      <c r="Y3427">
        <v>0</v>
      </c>
      <c r="Z3427">
        <v>0</v>
      </c>
      <c r="AB3427" t="s">
        <v>45589</v>
      </c>
      <c r="AF3427" t="str">
        <f t="shared" si="53"/>
        <v>INJ. PHENYNTOIN SODIUM 50MG/ML</v>
      </c>
    </row>
    <row r="3428" spans="1:32" x14ac:dyDescent="0.35">
      <c r="A3428" s="2" t="s">
        <v>45509</v>
      </c>
      <c r="B3428" s="2" t="s">
        <v>45480</v>
      </c>
      <c r="C3428" s="23">
        <v>500</v>
      </c>
      <c r="D3428" s="11" t="b">
        <f>FALSE()</f>
        <v>0</v>
      </c>
      <c r="E3428" s="11" t="b">
        <f>FALSE()</f>
        <v>0</v>
      </c>
      <c r="F3428" s="2" t="s">
        <v>10</v>
      </c>
      <c r="G3428" s="2" t="s">
        <v>10</v>
      </c>
      <c r="H3428" s="2" t="s">
        <v>36183</v>
      </c>
      <c r="I3428" s="11" t="b">
        <f>FALSE()</f>
        <v>0</v>
      </c>
      <c r="J3428" s="24">
        <v>126</v>
      </c>
      <c r="K3428" s="24">
        <v>0</v>
      </c>
      <c r="L3428" s="2" t="s">
        <v>10</v>
      </c>
      <c r="M3428" t="str">
        <f>VLOOKUP(Table18[[#This Row],[No.]],N:O,2,FALSE)</f>
        <v>CIPROFLOXACIN EYE/EAR DROPS</v>
      </c>
      <c r="N3428" t="s">
        <v>45590</v>
      </c>
      <c r="O3428" t="s">
        <v>45591</v>
      </c>
      <c r="P3428">
        <v>4</v>
      </c>
      <c r="Q3428">
        <v>4</v>
      </c>
      <c r="R3428">
        <v>4</v>
      </c>
      <c r="S3428">
        <v>0</v>
      </c>
      <c r="T3428" t="s">
        <v>40240</v>
      </c>
      <c r="U3428" t="s">
        <v>7105</v>
      </c>
      <c r="V3428" t="s">
        <v>7105</v>
      </c>
      <c r="W3428" t="s">
        <v>7105</v>
      </c>
      <c r="X3428" s="4">
        <v>8000</v>
      </c>
      <c r="Y3428">
        <v>0</v>
      </c>
      <c r="Z3428">
        <v>0</v>
      </c>
      <c r="AB3428" t="s">
        <v>45592</v>
      </c>
      <c r="AF3428" t="str">
        <f t="shared" si="53"/>
        <v>CIPROFLOXACIN EYE/EAR DROPS</v>
      </c>
    </row>
    <row r="3429" spans="1:32" x14ac:dyDescent="0.35">
      <c r="A3429" s="2" t="s">
        <v>45510</v>
      </c>
      <c r="B3429" s="2" t="s">
        <v>45511</v>
      </c>
      <c r="C3429" s="23">
        <v>100</v>
      </c>
      <c r="D3429" s="11" t="b">
        <f>FALSE()</f>
        <v>0</v>
      </c>
      <c r="E3429" s="11" t="b">
        <f>FALSE()</f>
        <v>0</v>
      </c>
      <c r="F3429" s="2" t="s">
        <v>10</v>
      </c>
      <c r="G3429" s="2" t="s">
        <v>10</v>
      </c>
      <c r="H3429" s="2" t="s">
        <v>35811</v>
      </c>
      <c r="I3429" s="11" t="b">
        <f>FALSE()</f>
        <v>0</v>
      </c>
      <c r="J3429" s="24">
        <v>3412</v>
      </c>
      <c r="K3429" s="24">
        <v>0</v>
      </c>
      <c r="L3429" s="2" t="s">
        <v>10</v>
      </c>
      <c r="M3429" t="str">
        <f>VLOOKUP(Table18[[#This Row],[No.]],N:O,2,FALSE)</f>
        <v>CHLOROXYLENON 4.8%</v>
      </c>
      <c r="N3429" t="s">
        <v>45593</v>
      </c>
      <c r="O3429" t="s">
        <v>45594</v>
      </c>
      <c r="P3429">
        <v>1</v>
      </c>
      <c r="Q3429">
        <v>1</v>
      </c>
      <c r="R3429">
        <v>1</v>
      </c>
      <c r="S3429">
        <v>0</v>
      </c>
      <c r="T3429" t="s">
        <v>40240</v>
      </c>
      <c r="U3429" t="s">
        <v>7105</v>
      </c>
      <c r="V3429" t="s">
        <v>7105</v>
      </c>
      <c r="W3429" t="s">
        <v>7105</v>
      </c>
      <c r="X3429">
        <v>900</v>
      </c>
      <c r="Y3429">
        <v>0</v>
      </c>
      <c r="Z3429">
        <v>0</v>
      </c>
      <c r="AB3429" t="s">
        <v>45595</v>
      </c>
      <c r="AF3429" t="str">
        <f t="shared" si="53"/>
        <v>CHLOROXYLENON 4.8%</v>
      </c>
    </row>
    <row r="3430" spans="1:32" x14ac:dyDescent="0.35">
      <c r="A3430" s="2" t="s">
        <v>45512</v>
      </c>
      <c r="B3430" s="2" t="s">
        <v>45513</v>
      </c>
      <c r="C3430" s="23">
        <v>160</v>
      </c>
      <c r="D3430" s="11" t="b">
        <f>FALSE()</f>
        <v>0</v>
      </c>
      <c r="E3430" s="11" t="b">
        <f>FALSE()</f>
        <v>0</v>
      </c>
      <c r="F3430" s="2" t="s">
        <v>10</v>
      </c>
      <c r="G3430" s="2" t="s">
        <v>10</v>
      </c>
      <c r="H3430" s="2" t="s">
        <v>36183</v>
      </c>
      <c r="I3430" s="11" t="b">
        <f>FALSE()</f>
        <v>0</v>
      </c>
      <c r="J3430" s="24">
        <v>50</v>
      </c>
      <c r="K3430" s="24">
        <v>0</v>
      </c>
      <c r="L3430" s="2" t="s">
        <v>10</v>
      </c>
      <c r="M3430" t="str">
        <f>VLOOKUP(Table18[[#This Row],[No.]],N:O,2,FALSE)</f>
        <v>SODIUM CHROMOGLYCATE 2%</v>
      </c>
      <c r="N3430" t="s">
        <v>45596</v>
      </c>
      <c r="O3430" t="s">
        <v>45597</v>
      </c>
      <c r="P3430">
        <v>1</v>
      </c>
      <c r="Q3430">
        <v>1</v>
      </c>
      <c r="R3430">
        <v>1</v>
      </c>
      <c r="S3430">
        <v>0</v>
      </c>
      <c r="T3430" t="s">
        <v>40240</v>
      </c>
      <c r="U3430" t="s">
        <v>7105</v>
      </c>
      <c r="V3430" t="s">
        <v>7105</v>
      </c>
      <c r="W3430" t="s">
        <v>7105</v>
      </c>
      <c r="X3430" s="4">
        <v>2240</v>
      </c>
      <c r="Y3430">
        <v>0</v>
      </c>
      <c r="Z3430">
        <v>0</v>
      </c>
      <c r="AB3430" t="s">
        <v>45598</v>
      </c>
      <c r="AF3430" t="str">
        <f t="shared" si="53"/>
        <v>SODIUM CHROMOGLYCATE 2%</v>
      </c>
    </row>
    <row r="3431" spans="1:32" x14ac:dyDescent="0.35">
      <c r="A3431" s="2" t="s">
        <v>45514</v>
      </c>
      <c r="B3431" s="2" t="s">
        <v>45515</v>
      </c>
      <c r="C3431" s="23">
        <v>0</v>
      </c>
      <c r="D3431" s="11" t="b">
        <f>FALSE()</f>
        <v>0</v>
      </c>
      <c r="E3431" s="11" t="b">
        <f>FALSE()</f>
        <v>0</v>
      </c>
      <c r="F3431" s="2" t="s">
        <v>10</v>
      </c>
      <c r="G3431" s="2" t="s">
        <v>10</v>
      </c>
      <c r="H3431" s="2" t="s">
        <v>35891</v>
      </c>
      <c r="I3431" s="11" t="b">
        <f>FALSE()</f>
        <v>0</v>
      </c>
      <c r="J3431" s="24">
        <v>0</v>
      </c>
      <c r="K3431" s="24">
        <v>0</v>
      </c>
      <c r="L3431" s="2" t="s">
        <v>10</v>
      </c>
      <c r="M3431" t="str">
        <f>VLOOKUP(Table18[[#This Row],[No.]],N:O,2,FALSE)</f>
        <v>MENTHOLANTUM SPRAY-200ML</v>
      </c>
      <c r="N3431" t="s">
        <v>45599</v>
      </c>
      <c r="O3431" t="s">
        <v>45600</v>
      </c>
      <c r="P3431">
        <v>7</v>
      </c>
      <c r="Q3431">
        <v>7</v>
      </c>
      <c r="R3431">
        <v>7</v>
      </c>
      <c r="S3431">
        <v>1</v>
      </c>
      <c r="T3431" t="s">
        <v>38090</v>
      </c>
      <c r="U3431" t="s">
        <v>7105</v>
      </c>
      <c r="V3431" t="s">
        <v>7105</v>
      </c>
      <c r="W3431" t="s">
        <v>7105</v>
      </c>
      <c r="X3431" s="4">
        <v>5122</v>
      </c>
      <c r="Y3431">
        <v>0</v>
      </c>
      <c r="Z3431">
        <v>0</v>
      </c>
      <c r="AB3431" t="s">
        <v>45601</v>
      </c>
      <c r="AF3431" t="str">
        <f t="shared" si="53"/>
        <v>MENTHOLANTUM SPRAY-200ML</v>
      </c>
    </row>
    <row r="3432" spans="1:32" x14ac:dyDescent="0.35">
      <c r="A3432" s="2" t="s">
        <v>45516</v>
      </c>
      <c r="B3432" s="2" t="s">
        <v>45517</v>
      </c>
      <c r="C3432" s="23">
        <v>210</v>
      </c>
      <c r="D3432" s="11" t="b">
        <f>FALSE()</f>
        <v>0</v>
      </c>
      <c r="E3432" s="11" t="b">
        <f>FALSE()</f>
        <v>0</v>
      </c>
      <c r="F3432" s="2" t="s">
        <v>10</v>
      </c>
      <c r="G3432" s="2" t="s">
        <v>10</v>
      </c>
      <c r="H3432" s="2" t="s">
        <v>35751</v>
      </c>
      <c r="I3432" s="11" t="b">
        <f>FALSE()</f>
        <v>0</v>
      </c>
      <c r="J3432" s="24">
        <v>250</v>
      </c>
      <c r="K3432" s="24">
        <v>0</v>
      </c>
      <c r="L3432" s="2" t="s">
        <v>10</v>
      </c>
      <c r="M3432" t="str">
        <f>VLOOKUP(Table18[[#This Row],[No.]],N:O,2,FALSE)</f>
        <v>CHLOPROMAZINE 100MG-100'S</v>
      </c>
      <c r="N3432" t="s">
        <v>45602</v>
      </c>
      <c r="O3432" t="s">
        <v>45603</v>
      </c>
      <c r="P3432">
        <v>5</v>
      </c>
      <c r="Q3432">
        <v>5</v>
      </c>
      <c r="R3432">
        <v>5</v>
      </c>
      <c r="S3432">
        <v>1</v>
      </c>
      <c r="T3432" t="s">
        <v>38090</v>
      </c>
      <c r="U3432" t="s">
        <v>7105</v>
      </c>
      <c r="V3432" t="s">
        <v>7105</v>
      </c>
      <c r="W3432" t="s">
        <v>7105</v>
      </c>
      <c r="X3432" s="4">
        <v>5122</v>
      </c>
      <c r="Y3432">
        <v>0</v>
      </c>
      <c r="Z3432">
        <v>0</v>
      </c>
      <c r="AB3432" t="s">
        <v>45604</v>
      </c>
      <c r="AE3432" t="s">
        <v>37006</v>
      </c>
      <c r="AF3432" t="str">
        <f t="shared" si="53"/>
        <v>CHLOPROMAZINE 100MG-100'S</v>
      </c>
    </row>
    <row r="3433" spans="1:32" x14ac:dyDescent="0.35">
      <c r="A3433" s="2" t="s">
        <v>45518</v>
      </c>
      <c r="B3433" s="2" t="s">
        <v>45519</v>
      </c>
      <c r="C3433" s="23">
        <v>92</v>
      </c>
      <c r="D3433" s="11" t="b">
        <f>FALSE()</f>
        <v>0</v>
      </c>
      <c r="E3433" s="11" t="b">
        <f>FALSE()</f>
        <v>0</v>
      </c>
      <c r="F3433" s="2" t="s">
        <v>10</v>
      </c>
      <c r="G3433" s="2" t="s">
        <v>10</v>
      </c>
      <c r="H3433" s="2" t="s">
        <v>35751</v>
      </c>
      <c r="I3433" s="11" t="b">
        <f>FALSE()</f>
        <v>0</v>
      </c>
      <c r="J3433" s="24">
        <v>520</v>
      </c>
      <c r="K3433" s="24">
        <v>0</v>
      </c>
      <c r="L3433" s="2" t="s">
        <v>10</v>
      </c>
      <c r="M3433" t="str">
        <f>VLOOKUP(Table18[[#This Row],[No.]],N:O,2,FALSE)</f>
        <v>CARBAMEZEPINE 200MG-100'S</v>
      </c>
      <c r="N3433" t="s">
        <v>45605</v>
      </c>
      <c r="O3433" t="s">
        <v>45606</v>
      </c>
      <c r="P3433">
        <v>5</v>
      </c>
      <c r="Q3433">
        <v>5</v>
      </c>
      <c r="R3433">
        <v>5</v>
      </c>
      <c r="S3433">
        <v>3</v>
      </c>
      <c r="T3433" t="s">
        <v>35778</v>
      </c>
      <c r="U3433" t="s">
        <v>7105</v>
      </c>
      <c r="V3433" t="s">
        <v>7105</v>
      </c>
      <c r="W3433" t="s">
        <v>7105</v>
      </c>
      <c r="X3433" s="4">
        <v>7200</v>
      </c>
      <c r="Y3433">
        <v>0</v>
      </c>
      <c r="Z3433">
        <v>0</v>
      </c>
      <c r="AB3433" t="s">
        <v>45607</v>
      </c>
      <c r="AF3433" t="str">
        <f t="shared" si="53"/>
        <v>CARBAMEZEPINE 200MG-100'S</v>
      </c>
    </row>
    <row r="3434" spans="1:32" x14ac:dyDescent="0.35">
      <c r="A3434" s="2" t="s">
        <v>45520</v>
      </c>
      <c r="B3434" s="2" t="s">
        <v>45521</v>
      </c>
      <c r="C3434" s="23">
        <v>174</v>
      </c>
      <c r="D3434" s="11" t="b">
        <f>FALSE()</f>
        <v>0</v>
      </c>
      <c r="E3434" s="11" t="b">
        <f>FALSE()</f>
        <v>0</v>
      </c>
      <c r="F3434" s="2" t="s">
        <v>10</v>
      </c>
      <c r="G3434" s="2" t="s">
        <v>10</v>
      </c>
      <c r="H3434" s="2" t="s">
        <v>35751</v>
      </c>
      <c r="I3434" s="11" t="b">
        <f>FALSE()</f>
        <v>0</v>
      </c>
      <c r="J3434" s="24">
        <v>1500</v>
      </c>
      <c r="K3434" s="24">
        <v>0</v>
      </c>
      <c r="L3434" s="2" t="s">
        <v>10</v>
      </c>
      <c r="M3434" t="str">
        <f>VLOOKUP(Table18[[#This Row],[No.]],N:O,2,FALSE)</f>
        <v>QUETIAPINE 100MG-30'S</v>
      </c>
      <c r="N3434" t="s">
        <v>45608</v>
      </c>
      <c r="O3434" t="s">
        <v>45609</v>
      </c>
      <c r="P3434">
        <v>5</v>
      </c>
      <c r="Q3434">
        <v>5</v>
      </c>
      <c r="R3434">
        <v>5</v>
      </c>
      <c r="S3434">
        <v>1</v>
      </c>
      <c r="T3434" t="s">
        <v>38090</v>
      </c>
      <c r="U3434" t="s">
        <v>7105</v>
      </c>
      <c r="V3434" t="s">
        <v>7105</v>
      </c>
      <c r="W3434" t="s">
        <v>7105</v>
      </c>
      <c r="X3434" s="4">
        <v>6244</v>
      </c>
      <c r="Y3434">
        <v>0</v>
      </c>
      <c r="Z3434">
        <v>0</v>
      </c>
      <c r="AB3434" t="s">
        <v>45610</v>
      </c>
      <c r="AE3434" t="s">
        <v>37006</v>
      </c>
      <c r="AF3434" t="str">
        <f t="shared" si="53"/>
        <v>QUETIAPINE 100MG-30'S</v>
      </c>
    </row>
    <row r="3435" spans="1:32" x14ac:dyDescent="0.35">
      <c r="A3435" s="2" t="s">
        <v>45522</v>
      </c>
      <c r="B3435" s="2" t="s">
        <v>45523</v>
      </c>
      <c r="C3435" s="23">
        <v>50</v>
      </c>
      <c r="D3435" s="11" t="b">
        <f>FALSE()</f>
        <v>0</v>
      </c>
      <c r="E3435" s="11" t="b">
        <f>FALSE()</f>
        <v>0</v>
      </c>
      <c r="F3435" s="2" t="s">
        <v>10</v>
      </c>
      <c r="G3435" s="2" t="s">
        <v>10</v>
      </c>
      <c r="H3435" s="2" t="s">
        <v>35751</v>
      </c>
      <c r="I3435" s="11" t="b">
        <f>FALSE()</f>
        <v>0</v>
      </c>
      <c r="J3435" s="24">
        <v>3130</v>
      </c>
      <c r="K3435" s="24">
        <v>0</v>
      </c>
      <c r="L3435" s="2" t="s">
        <v>10</v>
      </c>
      <c r="M3435" t="str">
        <f>VLOOKUP(Table18[[#This Row],[No.]],N:O,2,FALSE)</f>
        <v>TRIAMSINOLONE 40MG 10'S</v>
      </c>
      <c r="N3435" t="s">
        <v>45611</v>
      </c>
      <c r="O3435" t="s">
        <v>45612</v>
      </c>
      <c r="P3435">
        <v>5</v>
      </c>
      <c r="Q3435">
        <v>5</v>
      </c>
      <c r="R3435">
        <v>5</v>
      </c>
      <c r="S3435">
        <v>5</v>
      </c>
      <c r="T3435" t="s">
        <v>35778</v>
      </c>
      <c r="U3435" t="s">
        <v>7105</v>
      </c>
      <c r="V3435" t="s">
        <v>7105</v>
      </c>
      <c r="W3435" t="s">
        <v>7105</v>
      </c>
      <c r="X3435" s="4">
        <v>5899</v>
      </c>
      <c r="Y3435">
        <v>0</v>
      </c>
      <c r="Z3435">
        <v>0</v>
      </c>
      <c r="AB3435" t="s">
        <v>45613</v>
      </c>
      <c r="AE3435" t="s">
        <v>37006</v>
      </c>
      <c r="AF3435" t="str">
        <f t="shared" si="53"/>
        <v>TRIAMSINOLONE 40MG 10'S</v>
      </c>
    </row>
    <row r="3436" spans="1:32" x14ac:dyDescent="0.35">
      <c r="A3436" s="2" t="s">
        <v>45524</v>
      </c>
      <c r="B3436" s="2" t="s">
        <v>45525</v>
      </c>
      <c r="C3436" s="23">
        <v>30</v>
      </c>
      <c r="D3436" s="11" t="b">
        <f>FALSE()</f>
        <v>0</v>
      </c>
      <c r="E3436" s="11" t="b">
        <f>FALSE()</f>
        <v>0</v>
      </c>
      <c r="F3436" s="2" t="s">
        <v>10</v>
      </c>
      <c r="G3436" s="2" t="s">
        <v>10</v>
      </c>
      <c r="H3436" s="2" t="s">
        <v>36449</v>
      </c>
      <c r="I3436" s="11" t="b">
        <f>FALSE()</f>
        <v>0</v>
      </c>
      <c r="J3436" s="24">
        <v>458</v>
      </c>
      <c r="K3436" s="24">
        <v>0</v>
      </c>
      <c r="L3436" s="2" t="s">
        <v>10</v>
      </c>
      <c r="M3436" t="str">
        <f>VLOOKUP(Table18[[#This Row],[No.]],N:O,2,FALSE)</f>
        <v>INJ.METHYLPREDNISOLONE 40MG</v>
      </c>
      <c r="N3436" t="s">
        <v>45614</v>
      </c>
      <c r="O3436" t="s">
        <v>45615</v>
      </c>
      <c r="P3436">
        <v>0</v>
      </c>
      <c r="Q3436">
        <v>0</v>
      </c>
      <c r="R3436">
        <v>0</v>
      </c>
      <c r="S3436">
        <v>2</v>
      </c>
      <c r="T3436" t="s">
        <v>35778</v>
      </c>
      <c r="U3436" t="s">
        <v>7105</v>
      </c>
      <c r="V3436" t="s">
        <v>7105</v>
      </c>
      <c r="W3436" t="s">
        <v>7133</v>
      </c>
      <c r="X3436">
        <v>0</v>
      </c>
      <c r="Y3436">
        <v>0</v>
      </c>
      <c r="Z3436">
        <v>0</v>
      </c>
      <c r="AB3436" t="s">
        <v>45616</v>
      </c>
      <c r="AF3436" t="str">
        <f t="shared" si="53"/>
        <v>INJ.METHYLPREDNISOLONE 40MG</v>
      </c>
    </row>
    <row r="3437" spans="1:32" x14ac:dyDescent="0.35">
      <c r="A3437" s="2" t="s">
        <v>45526</v>
      </c>
      <c r="B3437" s="2" t="s">
        <v>45527</v>
      </c>
      <c r="C3437" s="23">
        <v>36</v>
      </c>
      <c r="D3437" s="11" t="b">
        <f>FALSE()</f>
        <v>0</v>
      </c>
      <c r="E3437" s="11" t="b">
        <f>FALSE()</f>
        <v>0</v>
      </c>
      <c r="F3437" s="2" t="s">
        <v>10</v>
      </c>
      <c r="G3437" s="2" t="s">
        <v>10</v>
      </c>
      <c r="H3437" s="2" t="s">
        <v>35811</v>
      </c>
      <c r="I3437" s="11" t="b">
        <f>FALSE()</f>
        <v>0</v>
      </c>
      <c r="J3437" s="24">
        <v>0</v>
      </c>
      <c r="K3437" s="24">
        <v>0</v>
      </c>
      <c r="L3437" s="2" t="s">
        <v>10</v>
      </c>
      <c r="M3437" t="str">
        <f>VLOOKUP(Table18[[#This Row],[No.]],N:O,2,FALSE)</f>
        <v>METHYLATED SPIRIT</v>
      </c>
      <c r="N3437" t="s">
        <v>45617</v>
      </c>
      <c r="O3437" t="s">
        <v>45618</v>
      </c>
      <c r="P3437">
        <v>5</v>
      </c>
      <c r="Q3437">
        <v>5</v>
      </c>
      <c r="R3437">
        <v>5</v>
      </c>
      <c r="S3437">
        <v>1</v>
      </c>
      <c r="T3437" t="s">
        <v>38090</v>
      </c>
      <c r="U3437" t="s">
        <v>7105</v>
      </c>
      <c r="V3437" t="s">
        <v>7105</v>
      </c>
      <c r="W3437" t="s">
        <v>7105</v>
      </c>
      <c r="X3437" s="4">
        <v>4785</v>
      </c>
      <c r="Y3437">
        <v>0</v>
      </c>
      <c r="Z3437">
        <v>0</v>
      </c>
      <c r="AB3437" t="s">
        <v>45619</v>
      </c>
      <c r="AE3437" t="s">
        <v>37006</v>
      </c>
      <c r="AF3437" t="str">
        <f t="shared" si="53"/>
        <v>METHYLATED SPIRIT</v>
      </c>
    </row>
    <row r="3438" spans="1:32" x14ac:dyDescent="0.35">
      <c r="A3438" s="2" t="s">
        <v>45528</v>
      </c>
      <c r="B3438" s="2" t="s">
        <v>45529</v>
      </c>
      <c r="C3438" s="23">
        <v>10</v>
      </c>
      <c r="D3438" s="11" t="b">
        <f>FALSE()</f>
        <v>0</v>
      </c>
      <c r="E3438" s="11" t="b">
        <f>FALSE()</f>
        <v>0</v>
      </c>
      <c r="F3438" s="2" t="s">
        <v>10</v>
      </c>
      <c r="G3438" s="2" t="s">
        <v>10</v>
      </c>
      <c r="H3438" s="2" t="s">
        <v>35751</v>
      </c>
      <c r="I3438" s="11" t="b">
        <f>FALSE()</f>
        <v>0</v>
      </c>
      <c r="J3438" s="24">
        <v>2205.2399999999998</v>
      </c>
      <c r="K3438" s="24">
        <v>0</v>
      </c>
      <c r="L3438" s="2" t="s">
        <v>10</v>
      </c>
      <c r="M3438" t="str">
        <f>VLOOKUP(Table18[[#This Row],[No.]],N:O,2,FALSE)</f>
        <v>LYRICA 75MG - 28'S</v>
      </c>
      <c r="N3438" t="s">
        <v>45620</v>
      </c>
      <c r="O3438" t="s">
        <v>45621</v>
      </c>
      <c r="P3438">
        <v>2</v>
      </c>
      <c r="Q3438">
        <v>2</v>
      </c>
      <c r="R3438">
        <v>2</v>
      </c>
      <c r="S3438">
        <v>1</v>
      </c>
      <c r="T3438" t="s">
        <v>35778</v>
      </c>
      <c r="U3438" t="s">
        <v>7105</v>
      </c>
      <c r="V3438" t="s">
        <v>7105</v>
      </c>
      <c r="W3438" t="s">
        <v>7105</v>
      </c>
      <c r="X3438" s="4">
        <v>7274</v>
      </c>
      <c r="Y3438">
        <v>0</v>
      </c>
      <c r="Z3438">
        <v>0</v>
      </c>
      <c r="AB3438" t="s">
        <v>45622</v>
      </c>
      <c r="AF3438" t="str">
        <f t="shared" si="53"/>
        <v>LYRICA 75MG - 28'S</v>
      </c>
    </row>
    <row r="3439" spans="1:32" x14ac:dyDescent="0.35">
      <c r="A3439" s="2" t="s">
        <v>45530</v>
      </c>
      <c r="B3439" s="2" t="s">
        <v>45531</v>
      </c>
      <c r="C3439" s="23">
        <v>0</v>
      </c>
      <c r="D3439" s="11" t="b">
        <f>FALSE()</f>
        <v>0</v>
      </c>
      <c r="E3439" s="11" t="b">
        <f>FALSE()</f>
        <v>0</v>
      </c>
      <c r="F3439" s="2" t="s">
        <v>10</v>
      </c>
      <c r="G3439" s="2" t="s">
        <v>10</v>
      </c>
      <c r="H3439" s="2" t="s">
        <v>40240</v>
      </c>
      <c r="I3439" s="11" t="b">
        <f>TRUE()</f>
        <v>1</v>
      </c>
      <c r="J3439" s="24">
        <v>0</v>
      </c>
      <c r="K3439" s="24">
        <v>0</v>
      </c>
      <c r="L3439" s="2" t="s">
        <v>10</v>
      </c>
      <c r="M3439" t="str">
        <f>VLOOKUP(Table18[[#This Row],[No.]],N:O,2,FALSE)</f>
        <v>Vortex mixers (model 300P)</v>
      </c>
      <c r="N3439" t="s">
        <v>45623</v>
      </c>
      <c r="O3439" t="s">
        <v>45624</v>
      </c>
      <c r="P3439">
        <v>5</v>
      </c>
      <c r="Q3439">
        <v>5</v>
      </c>
      <c r="R3439">
        <v>5</v>
      </c>
      <c r="S3439">
        <v>4</v>
      </c>
      <c r="T3439" t="s">
        <v>35778</v>
      </c>
      <c r="U3439" t="s">
        <v>7105</v>
      </c>
      <c r="V3439" t="s">
        <v>7105</v>
      </c>
      <c r="W3439" t="s">
        <v>7105</v>
      </c>
      <c r="X3439" s="4">
        <v>2069</v>
      </c>
      <c r="Y3439">
        <v>0</v>
      </c>
      <c r="Z3439">
        <v>0</v>
      </c>
      <c r="AB3439" t="s">
        <v>45625</v>
      </c>
      <c r="AF3439" t="str">
        <f t="shared" si="53"/>
        <v>Vortex mixers (model 300P)</v>
      </c>
    </row>
    <row r="3440" spans="1:32" x14ac:dyDescent="0.35">
      <c r="A3440" s="2" t="s">
        <v>45533</v>
      </c>
      <c r="B3440" s="2" t="s">
        <v>45534</v>
      </c>
      <c r="C3440" s="23">
        <v>0</v>
      </c>
      <c r="D3440" s="11" t="b">
        <f>FALSE()</f>
        <v>0</v>
      </c>
      <c r="E3440" s="11" t="b">
        <f>FALSE()</f>
        <v>0</v>
      </c>
      <c r="F3440" s="2" t="s">
        <v>10</v>
      </c>
      <c r="G3440" s="2" t="s">
        <v>10</v>
      </c>
      <c r="H3440" s="2" t="s">
        <v>40240</v>
      </c>
      <c r="I3440" s="11" t="b">
        <f>FALSE()</f>
        <v>0</v>
      </c>
      <c r="J3440" s="24">
        <v>0</v>
      </c>
      <c r="K3440" s="24">
        <v>0</v>
      </c>
      <c r="L3440" s="2" t="s">
        <v>10</v>
      </c>
      <c r="M3440" t="str">
        <f>VLOOKUP(Table18[[#This Row],[No.]],N:O,2,FALSE)</f>
        <v>Typi-tex Wida O&amp;H tests</v>
      </c>
      <c r="N3440" t="s">
        <v>45626</v>
      </c>
      <c r="O3440" t="s">
        <v>45627</v>
      </c>
      <c r="P3440">
        <v>2</v>
      </c>
      <c r="Q3440">
        <v>2</v>
      </c>
      <c r="R3440">
        <v>2</v>
      </c>
      <c r="S3440">
        <v>1</v>
      </c>
      <c r="T3440" t="s">
        <v>35778</v>
      </c>
      <c r="U3440" t="s">
        <v>7105</v>
      </c>
      <c r="V3440" t="s">
        <v>7105</v>
      </c>
      <c r="W3440" t="s">
        <v>7105</v>
      </c>
      <c r="X3440" s="4">
        <v>5363.6</v>
      </c>
      <c r="Y3440">
        <v>0</v>
      </c>
      <c r="Z3440">
        <v>0</v>
      </c>
      <c r="AB3440" t="s">
        <v>45628</v>
      </c>
      <c r="AF3440" t="str">
        <f t="shared" si="53"/>
        <v>Typi-tex Wida O&amp;H tests</v>
      </c>
    </row>
    <row r="3441" spans="1:32" x14ac:dyDescent="0.35">
      <c r="A3441" s="2" t="s">
        <v>45536</v>
      </c>
      <c r="B3441" s="2" t="s">
        <v>45537</v>
      </c>
      <c r="C3441" s="23">
        <v>0</v>
      </c>
      <c r="D3441" s="11" t="b">
        <f>FALSE()</f>
        <v>0</v>
      </c>
      <c r="E3441" s="11" t="b">
        <f>FALSE()</f>
        <v>0</v>
      </c>
      <c r="F3441" s="2" t="s">
        <v>10</v>
      </c>
      <c r="G3441" s="2" t="s">
        <v>10</v>
      </c>
      <c r="H3441" s="2" t="s">
        <v>36576</v>
      </c>
      <c r="I3441" s="11" t="b">
        <f>TRUE()</f>
        <v>1</v>
      </c>
      <c r="J3441" s="24">
        <v>0</v>
      </c>
      <c r="K3441" s="24">
        <v>0</v>
      </c>
      <c r="L3441" s="2" t="s">
        <v>10</v>
      </c>
      <c r="M3441" t="str">
        <f>VLOOKUP(Table18[[#This Row],[No.]],N:O,2,FALSE)</f>
        <v>Antistreptolysin O screening</v>
      </c>
      <c r="N3441" t="s">
        <v>45629</v>
      </c>
      <c r="O3441" t="s">
        <v>45630</v>
      </c>
      <c r="P3441">
        <v>2</v>
      </c>
      <c r="Q3441">
        <v>2</v>
      </c>
      <c r="R3441">
        <v>2</v>
      </c>
      <c r="S3441">
        <v>3</v>
      </c>
      <c r="T3441" t="s">
        <v>35778</v>
      </c>
      <c r="U3441" t="s">
        <v>7105</v>
      </c>
      <c r="V3441" t="s">
        <v>7105</v>
      </c>
      <c r="W3441" t="s">
        <v>7105</v>
      </c>
      <c r="X3441" s="4">
        <v>13173</v>
      </c>
      <c r="Y3441">
        <v>0</v>
      </c>
      <c r="Z3441">
        <v>0</v>
      </c>
      <c r="AB3441" t="s">
        <v>45631</v>
      </c>
      <c r="AF3441" t="str">
        <f t="shared" si="53"/>
        <v>Antistreptolysin O screening</v>
      </c>
    </row>
    <row r="3442" spans="1:32" x14ac:dyDescent="0.35">
      <c r="A3442" s="2" t="s">
        <v>45539</v>
      </c>
      <c r="B3442" s="2" t="s">
        <v>45540</v>
      </c>
      <c r="C3442" s="23">
        <v>0</v>
      </c>
      <c r="D3442" s="11" t="b">
        <f>FALSE()</f>
        <v>0</v>
      </c>
      <c r="E3442" s="11" t="b">
        <f>FALSE()</f>
        <v>0</v>
      </c>
      <c r="F3442" s="2" t="s">
        <v>10</v>
      </c>
      <c r="G3442" s="2" t="s">
        <v>10</v>
      </c>
      <c r="H3442" s="2" t="s">
        <v>35778</v>
      </c>
      <c r="I3442" s="11" t="b">
        <f>TRUE()</f>
        <v>1</v>
      </c>
      <c r="J3442" s="24">
        <v>0</v>
      </c>
      <c r="K3442" s="24">
        <v>0</v>
      </c>
      <c r="L3442" s="2" t="s">
        <v>10</v>
      </c>
      <c r="M3442" t="str">
        <f>VLOOKUP(Table18[[#This Row],[No.]],N:O,2,FALSE)</f>
        <v>Proteus OX19</v>
      </c>
      <c r="N3442" t="s">
        <v>45632</v>
      </c>
      <c r="O3442" t="s">
        <v>45633</v>
      </c>
      <c r="P3442">
        <v>2</v>
      </c>
      <c r="Q3442">
        <v>2</v>
      </c>
      <c r="R3442">
        <v>2</v>
      </c>
      <c r="S3442">
        <v>3</v>
      </c>
      <c r="T3442" t="s">
        <v>35778</v>
      </c>
      <c r="U3442" t="s">
        <v>7105</v>
      </c>
      <c r="V3442" t="s">
        <v>7105</v>
      </c>
      <c r="W3442" t="s">
        <v>7105</v>
      </c>
      <c r="X3442" s="4">
        <v>19514</v>
      </c>
      <c r="Y3442">
        <v>0</v>
      </c>
      <c r="Z3442">
        <v>0</v>
      </c>
      <c r="AB3442" t="s">
        <v>45634</v>
      </c>
      <c r="AF3442" t="str">
        <f t="shared" si="53"/>
        <v>Proteus OX19</v>
      </c>
    </row>
    <row r="3443" spans="1:32" x14ac:dyDescent="0.35">
      <c r="A3443" s="2" t="s">
        <v>45542</v>
      </c>
      <c r="B3443" s="2" t="s">
        <v>45543</v>
      </c>
      <c r="C3443" s="23">
        <v>0</v>
      </c>
      <c r="D3443" s="11" t="b">
        <f>FALSE()</f>
        <v>0</v>
      </c>
      <c r="E3443" s="11" t="b">
        <f>FALSE()</f>
        <v>0</v>
      </c>
      <c r="F3443" s="2" t="s">
        <v>10</v>
      </c>
      <c r="G3443" s="2" t="s">
        <v>10</v>
      </c>
      <c r="H3443" s="2" t="s">
        <v>35778</v>
      </c>
      <c r="I3443" s="11" t="b">
        <f>TRUE()</f>
        <v>1</v>
      </c>
      <c r="J3443" s="24">
        <v>0</v>
      </c>
      <c r="K3443" s="24">
        <v>0</v>
      </c>
      <c r="L3443" s="2" t="s">
        <v>10</v>
      </c>
      <c r="M3443" t="str">
        <f>VLOOKUP(Table18[[#This Row],[No.]],N:O,2,FALSE)</f>
        <v>Proteus OX2</v>
      </c>
      <c r="N3443" t="s">
        <v>45635</v>
      </c>
      <c r="O3443" t="s">
        <v>45636</v>
      </c>
      <c r="P3443">
        <v>0</v>
      </c>
      <c r="Q3443">
        <v>0</v>
      </c>
      <c r="R3443">
        <v>0</v>
      </c>
      <c r="S3443">
        <v>1</v>
      </c>
      <c r="T3443" t="s">
        <v>35778</v>
      </c>
      <c r="U3443" t="s">
        <v>7105</v>
      </c>
      <c r="V3443" t="s">
        <v>7105</v>
      </c>
      <c r="W3443" t="s">
        <v>7105</v>
      </c>
      <c r="X3443">
        <v>0</v>
      </c>
      <c r="Y3443">
        <v>0</v>
      </c>
      <c r="Z3443">
        <v>0</v>
      </c>
      <c r="AB3443" t="s">
        <v>45637</v>
      </c>
      <c r="AF3443" t="str">
        <f t="shared" si="53"/>
        <v>Proteus OX2</v>
      </c>
    </row>
    <row r="3444" spans="1:32" x14ac:dyDescent="0.35">
      <c r="A3444" s="2" t="s">
        <v>45545</v>
      </c>
      <c r="B3444" s="2" t="s">
        <v>45546</v>
      </c>
      <c r="C3444" s="23">
        <v>0</v>
      </c>
      <c r="D3444" s="11" t="b">
        <f>FALSE()</f>
        <v>0</v>
      </c>
      <c r="E3444" s="11" t="b">
        <f>FALSE()</f>
        <v>0</v>
      </c>
      <c r="F3444" s="2" t="s">
        <v>10</v>
      </c>
      <c r="G3444" s="2" t="s">
        <v>10</v>
      </c>
      <c r="H3444" s="2" t="s">
        <v>35778</v>
      </c>
      <c r="I3444" s="11" t="b">
        <f>TRUE()</f>
        <v>1</v>
      </c>
      <c r="J3444" s="24">
        <v>0</v>
      </c>
      <c r="K3444" s="24">
        <v>0</v>
      </c>
      <c r="L3444" s="2" t="s">
        <v>10</v>
      </c>
      <c r="M3444" t="str">
        <f>VLOOKUP(Table18[[#This Row],[No.]],N:O,2,FALSE)</f>
        <v>Proteus Oxk</v>
      </c>
      <c r="N3444" t="s">
        <v>45638</v>
      </c>
      <c r="O3444" t="s">
        <v>45639</v>
      </c>
      <c r="P3444">
        <v>4</v>
      </c>
      <c r="Q3444">
        <v>4</v>
      </c>
      <c r="R3444">
        <v>4</v>
      </c>
      <c r="S3444">
        <v>0</v>
      </c>
      <c r="T3444" t="s">
        <v>35778</v>
      </c>
      <c r="U3444" t="s">
        <v>7105</v>
      </c>
      <c r="V3444" t="s">
        <v>7105</v>
      </c>
      <c r="W3444" t="s">
        <v>7105</v>
      </c>
      <c r="X3444" s="4">
        <v>4208</v>
      </c>
      <c r="Y3444">
        <v>0</v>
      </c>
      <c r="Z3444">
        <v>0</v>
      </c>
      <c r="AB3444" t="s">
        <v>45640</v>
      </c>
      <c r="AF3444" t="str">
        <f t="shared" si="53"/>
        <v>Proteus Oxk</v>
      </c>
    </row>
    <row r="3445" spans="1:32" x14ac:dyDescent="0.35">
      <c r="A3445" s="2" t="s">
        <v>45548</v>
      </c>
      <c r="B3445" s="2" t="s">
        <v>45549</v>
      </c>
      <c r="C3445" s="23">
        <v>27</v>
      </c>
      <c r="D3445" s="11" t="b">
        <f>FALSE()</f>
        <v>0</v>
      </c>
      <c r="E3445" s="11" t="b">
        <f>FALSE()</f>
        <v>0</v>
      </c>
      <c r="F3445" s="2" t="s">
        <v>10</v>
      </c>
      <c r="G3445" s="2" t="s">
        <v>10</v>
      </c>
      <c r="H3445" s="2" t="s">
        <v>36576</v>
      </c>
      <c r="I3445" s="11" t="b">
        <f>FALSE()</f>
        <v>0</v>
      </c>
      <c r="J3445" s="24">
        <v>0</v>
      </c>
      <c r="K3445" s="24">
        <v>0</v>
      </c>
      <c r="L3445" s="2" t="s">
        <v>10</v>
      </c>
      <c r="M3445" t="str">
        <f>VLOOKUP(Table18[[#This Row],[No.]],N:O,2,FALSE)</f>
        <v>C-reactive protein screening</v>
      </c>
      <c r="N3445" t="s">
        <v>45641</v>
      </c>
      <c r="O3445" t="s">
        <v>45642</v>
      </c>
      <c r="P3445">
        <v>4</v>
      </c>
      <c r="Q3445">
        <v>4</v>
      </c>
      <c r="R3445">
        <v>4</v>
      </c>
      <c r="S3445">
        <v>4</v>
      </c>
      <c r="T3445" t="s">
        <v>35778</v>
      </c>
      <c r="U3445" t="s">
        <v>7105</v>
      </c>
      <c r="V3445" t="s">
        <v>7105</v>
      </c>
      <c r="W3445" t="s">
        <v>7105</v>
      </c>
      <c r="X3445" s="4">
        <v>6496</v>
      </c>
      <c r="Y3445">
        <v>0</v>
      </c>
      <c r="Z3445">
        <v>0</v>
      </c>
      <c r="AB3445" t="s">
        <v>45643</v>
      </c>
      <c r="AF3445" t="str">
        <f t="shared" si="53"/>
        <v>C-reactive protein screening</v>
      </c>
    </row>
    <row r="3446" spans="1:32" x14ac:dyDescent="0.35">
      <c r="A3446" s="2" t="s">
        <v>45551</v>
      </c>
      <c r="B3446" s="2" t="s">
        <v>45552</v>
      </c>
      <c r="C3446" s="23">
        <v>30</v>
      </c>
      <c r="D3446" s="11" t="b">
        <f>FALSE()</f>
        <v>0</v>
      </c>
      <c r="E3446" s="11" t="b">
        <f>FALSE()</f>
        <v>0</v>
      </c>
      <c r="F3446" s="2" t="s">
        <v>10</v>
      </c>
      <c r="G3446" s="2" t="s">
        <v>10</v>
      </c>
      <c r="H3446" s="2" t="s">
        <v>38090</v>
      </c>
      <c r="I3446" s="11" t="b">
        <f>FALSE()</f>
        <v>0</v>
      </c>
      <c r="J3446" s="24">
        <v>345</v>
      </c>
      <c r="K3446" s="24">
        <v>0</v>
      </c>
      <c r="L3446" s="2" t="s">
        <v>10</v>
      </c>
      <c r="M3446" t="str">
        <f>VLOOKUP(Table18[[#This Row],[No.]],N:O,2,FALSE)</f>
        <v>Anti A</v>
      </c>
      <c r="N3446" t="s">
        <v>45644</v>
      </c>
      <c r="O3446" t="s">
        <v>45645</v>
      </c>
      <c r="P3446">
        <v>0</v>
      </c>
      <c r="Q3446">
        <v>0</v>
      </c>
      <c r="R3446">
        <v>0</v>
      </c>
      <c r="S3446" s="22">
        <v>20010</v>
      </c>
      <c r="T3446" t="s">
        <v>35778</v>
      </c>
      <c r="U3446" t="s">
        <v>7105</v>
      </c>
      <c r="V3446" t="s">
        <v>7105</v>
      </c>
      <c r="W3446" t="s">
        <v>7133</v>
      </c>
      <c r="X3446">
        <v>0</v>
      </c>
      <c r="Y3446">
        <v>0</v>
      </c>
      <c r="Z3446">
        <v>0</v>
      </c>
      <c r="AB3446" t="s">
        <v>45646</v>
      </c>
      <c r="AF3446" t="str">
        <f t="shared" si="53"/>
        <v>Anti A</v>
      </c>
    </row>
    <row r="3447" spans="1:32" x14ac:dyDescent="0.35">
      <c r="A3447" s="2" t="s">
        <v>45554</v>
      </c>
      <c r="B3447" s="2" t="s">
        <v>45555</v>
      </c>
      <c r="C3447" s="23">
        <v>30</v>
      </c>
      <c r="D3447" s="11" t="b">
        <f>FALSE()</f>
        <v>0</v>
      </c>
      <c r="E3447" s="11" t="b">
        <f>FALSE()</f>
        <v>0</v>
      </c>
      <c r="F3447" s="2" t="s">
        <v>10</v>
      </c>
      <c r="G3447" s="2" t="s">
        <v>10</v>
      </c>
      <c r="H3447" s="2" t="s">
        <v>38090</v>
      </c>
      <c r="I3447" s="11" t="b">
        <f>FALSE()</f>
        <v>0</v>
      </c>
      <c r="J3447" s="24">
        <v>345</v>
      </c>
      <c r="K3447" s="24">
        <v>0</v>
      </c>
      <c r="L3447" s="2" t="s">
        <v>10</v>
      </c>
      <c r="M3447" t="str">
        <f>VLOOKUP(Table18[[#This Row],[No.]],N:O,2,FALSE)</f>
        <v>Anti B</v>
      </c>
      <c r="N3447" t="s">
        <v>45647</v>
      </c>
      <c r="O3447" t="s">
        <v>45648</v>
      </c>
      <c r="P3447">
        <v>0</v>
      </c>
      <c r="Q3447">
        <v>0</v>
      </c>
      <c r="R3447">
        <v>0</v>
      </c>
      <c r="S3447">
        <v>5</v>
      </c>
      <c r="T3447" t="s">
        <v>35778</v>
      </c>
      <c r="U3447" t="s">
        <v>7105</v>
      </c>
      <c r="V3447" t="s">
        <v>7105</v>
      </c>
      <c r="W3447" t="s">
        <v>7133</v>
      </c>
      <c r="X3447">
        <v>0</v>
      </c>
      <c r="Y3447">
        <v>0</v>
      </c>
      <c r="Z3447">
        <v>0</v>
      </c>
      <c r="AB3447" t="s">
        <v>45649</v>
      </c>
      <c r="AF3447" t="str">
        <f t="shared" si="53"/>
        <v>Anti B</v>
      </c>
    </row>
    <row r="3448" spans="1:32" x14ac:dyDescent="0.35">
      <c r="A3448" s="2" t="s">
        <v>45557</v>
      </c>
      <c r="B3448" s="2" t="s">
        <v>45558</v>
      </c>
      <c r="C3448" s="23">
        <v>110</v>
      </c>
      <c r="D3448" s="11" t="b">
        <f>FALSE()</f>
        <v>0</v>
      </c>
      <c r="E3448" s="11" t="b">
        <f>FALSE()</f>
        <v>0</v>
      </c>
      <c r="F3448" s="2" t="s">
        <v>10</v>
      </c>
      <c r="G3448" s="2" t="s">
        <v>10</v>
      </c>
      <c r="H3448" s="2" t="s">
        <v>35778</v>
      </c>
      <c r="I3448" s="11" t="b">
        <f>FALSE()</f>
        <v>0</v>
      </c>
      <c r="J3448" s="24">
        <v>5450</v>
      </c>
      <c r="K3448" s="24">
        <v>0</v>
      </c>
      <c r="L3448" s="2" t="s">
        <v>10</v>
      </c>
      <c r="M3448" t="str">
        <f>VLOOKUP(Table18[[#This Row],[No.]],N:O,2,FALSE)</f>
        <v>Anti D</v>
      </c>
      <c r="N3448" t="s">
        <v>45650</v>
      </c>
      <c r="O3448" t="s">
        <v>45651</v>
      </c>
      <c r="P3448">
        <v>6</v>
      </c>
      <c r="Q3448">
        <v>6</v>
      </c>
      <c r="R3448">
        <v>6</v>
      </c>
      <c r="S3448">
        <v>0</v>
      </c>
      <c r="T3448" t="s">
        <v>35778</v>
      </c>
      <c r="U3448" t="s">
        <v>7105</v>
      </c>
      <c r="V3448" t="s">
        <v>7105</v>
      </c>
      <c r="W3448" t="s">
        <v>7105</v>
      </c>
      <c r="X3448" s="4">
        <v>10715</v>
      </c>
      <c r="Y3448">
        <v>0</v>
      </c>
      <c r="Z3448">
        <v>0</v>
      </c>
      <c r="AB3448" t="s">
        <v>45652</v>
      </c>
      <c r="AF3448" t="str">
        <f t="shared" si="53"/>
        <v>Anti D</v>
      </c>
    </row>
    <row r="3449" spans="1:32" x14ac:dyDescent="0.35">
      <c r="A3449" s="2" t="s">
        <v>45560</v>
      </c>
      <c r="B3449" s="2" t="s">
        <v>45561</v>
      </c>
      <c r="C3449" s="23">
        <v>0</v>
      </c>
      <c r="D3449" s="11" t="b">
        <f>FALSE()</f>
        <v>0</v>
      </c>
      <c r="E3449" s="11" t="b">
        <f>FALSE()</f>
        <v>0</v>
      </c>
      <c r="F3449" s="2" t="s">
        <v>10</v>
      </c>
      <c r="G3449" s="2" t="s">
        <v>10</v>
      </c>
      <c r="H3449" s="2" t="s">
        <v>40240</v>
      </c>
      <c r="I3449" s="11" t="b">
        <f>FALSE()</f>
        <v>0</v>
      </c>
      <c r="J3449" s="24">
        <v>520</v>
      </c>
      <c r="K3449" s="24">
        <v>0</v>
      </c>
      <c r="L3449" s="2" t="s">
        <v>10</v>
      </c>
      <c r="M3449" t="str">
        <f>VLOOKUP(Table18[[#This Row],[No.]],N:O,2,FALSE)</f>
        <v>Bovine Albumin 30%</v>
      </c>
      <c r="N3449" t="s">
        <v>45653</v>
      </c>
      <c r="O3449" t="s">
        <v>45654</v>
      </c>
      <c r="P3449">
        <v>0</v>
      </c>
      <c r="Q3449">
        <v>0</v>
      </c>
      <c r="R3449">
        <v>0</v>
      </c>
      <c r="S3449">
        <v>31</v>
      </c>
      <c r="T3449" t="s">
        <v>35778</v>
      </c>
      <c r="U3449" t="s">
        <v>7105</v>
      </c>
      <c r="V3449" t="s">
        <v>7105</v>
      </c>
      <c r="W3449" t="s">
        <v>7133</v>
      </c>
      <c r="X3449">
        <v>0</v>
      </c>
      <c r="Y3449">
        <v>0</v>
      </c>
      <c r="Z3449">
        <v>0</v>
      </c>
      <c r="AB3449" t="s">
        <v>45655</v>
      </c>
      <c r="AF3449" t="str">
        <f t="shared" si="53"/>
        <v>Bovine Albumin 30%</v>
      </c>
    </row>
    <row r="3450" spans="1:32" x14ac:dyDescent="0.35">
      <c r="A3450" s="2" t="s">
        <v>45563</v>
      </c>
      <c r="B3450" s="2" t="s">
        <v>45564</v>
      </c>
      <c r="C3450" s="23">
        <v>192</v>
      </c>
      <c r="D3450" s="11" t="b">
        <f>FALSE()</f>
        <v>0</v>
      </c>
      <c r="E3450" s="11" t="b">
        <f>FALSE()</f>
        <v>0</v>
      </c>
      <c r="F3450" s="2" t="s">
        <v>10</v>
      </c>
      <c r="G3450" s="2" t="s">
        <v>10</v>
      </c>
      <c r="H3450" s="2" t="s">
        <v>36061</v>
      </c>
      <c r="I3450" s="11" t="b">
        <f>FALSE()</f>
        <v>0</v>
      </c>
      <c r="J3450" s="24">
        <v>0</v>
      </c>
      <c r="K3450" s="24">
        <v>0</v>
      </c>
      <c r="L3450" s="2" t="s">
        <v>10</v>
      </c>
      <c r="M3450" t="str">
        <f>VLOOKUP(Table18[[#This Row],[No.]],N:O,2,FALSE)</f>
        <v>EKF Diagnostics Hb microcuvet</v>
      </c>
      <c r="N3450" t="s">
        <v>45656</v>
      </c>
      <c r="O3450" t="s">
        <v>45657</v>
      </c>
      <c r="P3450">
        <v>30</v>
      </c>
      <c r="Q3450">
        <v>30</v>
      </c>
      <c r="R3450">
        <v>30</v>
      </c>
      <c r="S3450">
        <v>50</v>
      </c>
      <c r="T3450" t="s">
        <v>36183</v>
      </c>
      <c r="U3450" t="s">
        <v>7105</v>
      </c>
      <c r="V3450" t="s">
        <v>7105</v>
      </c>
      <c r="W3450" t="s">
        <v>7105</v>
      </c>
      <c r="X3450">
        <v>800</v>
      </c>
      <c r="Y3450">
        <v>0</v>
      </c>
      <c r="Z3450">
        <v>0</v>
      </c>
      <c r="AB3450" t="s">
        <v>45658</v>
      </c>
      <c r="AF3450" t="str">
        <f t="shared" si="53"/>
        <v>EKF Diagnostics Hb microcuvet</v>
      </c>
    </row>
    <row r="3451" spans="1:32" x14ac:dyDescent="0.35">
      <c r="A3451" s="2" t="s">
        <v>45566</v>
      </c>
      <c r="B3451" s="2" t="s">
        <v>45567</v>
      </c>
      <c r="C3451" s="23">
        <v>51</v>
      </c>
      <c r="D3451" s="11" t="b">
        <f>FALSE()</f>
        <v>0</v>
      </c>
      <c r="E3451" s="11" t="b">
        <f>FALSE()</f>
        <v>0</v>
      </c>
      <c r="F3451" s="2" t="s">
        <v>10</v>
      </c>
      <c r="G3451" s="2" t="s">
        <v>10</v>
      </c>
      <c r="H3451" s="2" t="s">
        <v>40240</v>
      </c>
      <c r="I3451" s="11" t="b">
        <f>FALSE()</f>
        <v>0</v>
      </c>
      <c r="J3451" s="24">
        <v>805</v>
      </c>
      <c r="K3451" s="24">
        <v>0</v>
      </c>
      <c r="L3451" s="2" t="s">
        <v>10</v>
      </c>
      <c r="M3451" t="str">
        <f>VLOOKUP(Table18[[#This Row],[No.]],N:O,2,FALSE)</f>
        <v>HBsAg Serum/plasma kit</v>
      </c>
      <c r="N3451" t="s">
        <v>45659</v>
      </c>
      <c r="O3451" t="s">
        <v>45660</v>
      </c>
      <c r="P3451">
        <v>160</v>
      </c>
      <c r="Q3451">
        <v>160</v>
      </c>
      <c r="R3451">
        <v>160</v>
      </c>
      <c r="S3451" s="22">
        <v>21550</v>
      </c>
      <c r="T3451" t="s">
        <v>35778</v>
      </c>
      <c r="U3451" t="s">
        <v>7105</v>
      </c>
      <c r="V3451" t="s">
        <v>7105</v>
      </c>
      <c r="W3451" t="s">
        <v>7105</v>
      </c>
      <c r="X3451">
        <v>330</v>
      </c>
      <c r="Y3451">
        <v>0</v>
      </c>
      <c r="Z3451">
        <v>0</v>
      </c>
      <c r="AB3451" t="s">
        <v>45661</v>
      </c>
      <c r="AF3451" t="str">
        <f t="shared" si="53"/>
        <v>HBsAg Serum/plasma kit</v>
      </c>
    </row>
    <row r="3452" spans="1:32" x14ac:dyDescent="0.35">
      <c r="A3452" s="2" t="s">
        <v>45569</v>
      </c>
      <c r="B3452" s="2" t="s">
        <v>45570</v>
      </c>
      <c r="C3452" s="23">
        <v>2760</v>
      </c>
      <c r="D3452" s="11" t="b">
        <f>FALSE()</f>
        <v>0</v>
      </c>
      <c r="E3452" s="11" t="b">
        <f>FALSE()</f>
        <v>0</v>
      </c>
      <c r="F3452" s="2" t="s">
        <v>10</v>
      </c>
      <c r="G3452" s="2" t="s">
        <v>10</v>
      </c>
      <c r="H3452" s="2" t="s">
        <v>40240</v>
      </c>
      <c r="I3452" s="11" t="b">
        <f>FALSE()</f>
        <v>0</v>
      </c>
      <c r="J3452" s="24">
        <v>45</v>
      </c>
      <c r="K3452" s="24">
        <v>0</v>
      </c>
      <c r="L3452" s="2" t="s">
        <v>10</v>
      </c>
      <c r="M3452" t="str">
        <f>VLOOKUP(Table18[[#This Row],[No.]],N:O,2,FALSE)</f>
        <v>Malaria rapid test PF</v>
      </c>
      <c r="N3452" t="s">
        <v>45662</v>
      </c>
      <c r="O3452" t="s">
        <v>45663</v>
      </c>
      <c r="P3452">
        <v>0</v>
      </c>
      <c r="Q3452">
        <v>0</v>
      </c>
      <c r="R3452">
        <v>0</v>
      </c>
      <c r="S3452">
        <v>320</v>
      </c>
      <c r="T3452" t="s">
        <v>36449</v>
      </c>
      <c r="U3452" t="s">
        <v>7105</v>
      </c>
      <c r="V3452" t="s">
        <v>7105</v>
      </c>
      <c r="W3452" t="s">
        <v>7105</v>
      </c>
      <c r="X3452">
        <v>0</v>
      </c>
      <c r="Y3452">
        <v>0</v>
      </c>
      <c r="Z3452">
        <v>0</v>
      </c>
      <c r="AB3452" t="s">
        <v>45664</v>
      </c>
      <c r="AF3452" t="str">
        <f t="shared" si="53"/>
        <v>Malaria rapid test PF</v>
      </c>
    </row>
    <row r="3453" spans="1:32" x14ac:dyDescent="0.35">
      <c r="A3453" s="2" t="s">
        <v>45572</v>
      </c>
      <c r="B3453" s="2" t="s">
        <v>45573</v>
      </c>
      <c r="C3453" s="23">
        <v>0</v>
      </c>
      <c r="D3453" s="11" t="b">
        <f>FALSE()</f>
        <v>0</v>
      </c>
      <c r="E3453" s="11" t="b">
        <f>FALSE()</f>
        <v>0</v>
      </c>
      <c r="F3453" s="2" t="s">
        <v>10</v>
      </c>
      <c r="G3453" s="2" t="s">
        <v>10</v>
      </c>
      <c r="H3453" s="2" t="s">
        <v>40240</v>
      </c>
      <c r="I3453" s="11" t="b">
        <f>FALSE()</f>
        <v>0</v>
      </c>
      <c r="J3453" s="24">
        <v>0</v>
      </c>
      <c r="K3453" s="24">
        <v>0</v>
      </c>
      <c r="L3453" s="2" t="s">
        <v>10</v>
      </c>
      <c r="M3453" t="str">
        <f>VLOOKUP(Table18[[#This Row],[No.]],N:O,2,FALSE)</f>
        <v>Self stick urine analysis stip</v>
      </c>
      <c r="N3453" t="s">
        <v>45665</v>
      </c>
      <c r="O3453" t="s">
        <v>45666</v>
      </c>
      <c r="P3453">
        <v>10</v>
      </c>
      <c r="Q3453">
        <v>10</v>
      </c>
      <c r="R3453">
        <v>10</v>
      </c>
      <c r="S3453" s="22">
        <v>3280</v>
      </c>
      <c r="T3453" t="s">
        <v>35778</v>
      </c>
      <c r="U3453" t="s">
        <v>7105</v>
      </c>
      <c r="V3453" t="s">
        <v>7105</v>
      </c>
      <c r="W3453" t="s">
        <v>7105</v>
      </c>
      <c r="X3453">
        <v>380</v>
      </c>
      <c r="Y3453">
        <v>0</v>
      </c>
      <c r="Z3453">
        <v>0</v>
      </c>
      <c r="AB3453" t="s">
        <v>45667</v>
      </c>
      <c r="AF3453" t="str">
        <f t="shared" si="53"/>
        <v>Self stick urine analysis stip</v>
      </c>
    </row>
    <row r="3454" spans="1:32" x14ac:dyDescent="0.35">
      <c r="A3454" s="2" t="s">
        <v>45575</v>
      </c>
      <c r="B3454" s="2" t="s">
        <v>45576</v>
      </c>
      <c r="C3454" s="23">
        <v>0</v>
      </c>
      <c r="D3454" s="11" t="b">
        <f>FALSE()</f>
        <v>0</v>
      </c>
      <c r="E3454" s="11" t="b">
        <f>FALSE()</f>
        <v>0</v>
      </c>
      <c r="F3454" s="2" t="s">
        <v>10</v>
      </c>
      <c r="G3454" s="2" t="s">
        <v>10</v>
      </c>
      <c r="H3454" s="2" t="s">
        <v>40240</v>
      </c>
      <c r="I3454" s="11" t="b">
        <f>TRUE()</f>
        <v>1</v>
      </c>
      <c r="J3454" s="24">
        <v>0</v>
      </c>
      <c r="K3454" s="24">
        <v>0</v>
      </c>
      <c r="L3454" s="2" t="s">
        <v>10</v>
      </c>
      <c r="M3454" t="str">
        <f>VLOOKUP(Table18[[#This Row],[No.]],N:O,2,FALSE)</f>
        <v>Buchner funnel 60mm porcelain</v>
      </c>
      <c r="N3454" t="s">
        <v>45668</v>
      </c>
      <c r="O3454" t="s">
        <v>45669</v>
      </c>
      <c r="P3454">
        <v>200</v>
      </c>
      <c r="Q3454">
        <v>200</v>
      </c>
      <c r="R3454">
        <v>200</v>
      </c>
      <c r="S3454">
        <v>450</v>
      </c>
      <c r="T3454" t="s">
        <v>35778</v>
      </c>
      <c r="U3454" t="s">
        <v>7105</v>
      </c>
      <c r="V3454" t="s">
        <v>7105</v>
      </c>
      <c r="W3454" t="s">
        <v>7105</v>
      </c>
      <c r="X3454">
        <v>770</v>
      </c>
      <c r="Y3454">
        <v>0</v>
      </c>
      <c r="Z3454">
        <v>0</v>
      </c>
      <c r="AB3454" t="s">
        <v>45670</v>
      </c>
      <c r="AF3454" t="str">
        <f t="shared" si="53"/>
        <v>Buchner funnel 60mm porcelain</v>
      </c>
    </row>
    <row r="3455" spans="1:32" x14ac:dyDescent="0.35">
      <c r="A3455" s="2" t="s">
        <v>45578</v>
      </c>
      <c r="B3455" s="2" t="s">
        <v>45579</v>
      </c>
      <c r="C3455" s="23">
        <v>0</v>
      </c>
      <c r="D3455" s="11" t="b">
        <f>FALSE()</f>
        <v>0</v>
      </c>
      <c r="E3455" s="11" t="b">
        <f>FALSE()</f>
        <v>0</v>
      </c>
      <c r="F3455" s="2" t="s">
        <v>10</v>
      </c>
      <c r="G3455" s="2" t="s">
        <v>10</v>
      </c>
      <c r="H3455" s="2" t="s">
        <v>40240</v>
      </c>
      <c r="I3455" s="11" t="b">
        <f>TRUE()</f>
        <v>1</v>
      </c>
      <c r="J3455" s="24">
        <v>0</v>
      </c>
      <c r="K3455" s="24">
        <v>0</v>
      </c>
      <c r="L3455" s="2" t="s">
        <v>10</v>
      </c>
      <c r="M3455" t="str">
        <f>VLOOKUP(Table18[[#This Row],[No.]],N:O,2,FALSE)</f>
        <v>Buchner funnel 100mm porcelain</v>
      </c>
      <c r="N3455" t="s">
        <v>45671</v>
      </c>
      <c r="O3455" t="s">
        <v>45672</v>
      </c>
      <c r="P3455">
        <v>30</v>
      </c>
      <c r="Q3455">
        <v>30</v>
      </c>
      <c r="R3455">
        <v>30</v>
      </c>
      <c r="S3455">
        <v>425</v>
      </c>
      <c r="T3455" t="s">
        <v>39429</v>
      </c>
      <c r="U3455" t="s">
        <v>7105</v>
      </c>
      <c r="V3455" t="s">
        <v>7105</v>
      </c>
      <c r="W3455" t="s">
        <v>7105</v>
      </c>
      <c r="X3455" s="4">
        <v>2500</v>
      </c>
      <c r="Y3455">
        <v>0</v>
      </c>
      <c r="Z3455">
        <v>0</v>
      </c>
      <c r="AB3455" t="s">
        <v>45673</v>
      </c>
      <c r="AE3455" t="s">
        <v>37006</v>
      </c>
      <c r="AF3455" t="str">
        <f t="shared" si="53"/>
        <v>Buchner funnel 100mm porcelain</v>
      </c>
    </row>
    <row r="3456" spans="1:32" x14ac:dyDescent="0.35">
      <c r="A3456" s="2" t="s">
        <v>45581</v>
      </c>
      <c r="B3456" s="2" t="s">
        <v>45582</v>
      </c>
      <c r="C3456" s="23">
        <v>100</v>
      </c>
      <c r="D3456" s="11" t="b">
        <f>FALSE()</f>
        <v>0</v>
      </c>
      <c r="E3456" s="11" t="b">
        <f>FALSE()</f>
        <v>0</v>
      </c>
      <c r="F3456" s="2" t="s">
        <v>10</v>
      </c>
      <c r="G3456" s="2" t="s">
        <v>10</v>
      </c>
      <c r="H3456" s="2" t="s">
        <v>35993</v>
      </c>
      <c r="I3456" s="11" t="b">
        <f>FALSE()</f>
        <v>0</v>
      </c>
      <c r="J3456" s="24">
        <v>595</v>
      </c>
      <c r="K3456" s="24">
        <v>0</v>
      </c>
      <c r="L3456" s="2" t="s">
        <v>10</v>
      </c>
      <c r="M3456" t="str">
        <f>VLOOKUP(Table18[[#This Row],[No.]],N:O,2,FALSE)</f>
        <v>Giemsa stain</v>
      </c>
      <c r="N3456" t="s">
        <v>45674</v>
      </c>
      <c r="O3456" t="s">
        <v>45675</v>
      </c>
      <c r="P3456" s="22">
        <v>1050</v>
      </c>
      <c r="Q3456" s="22">
        <v>1050</v>
      </c>
      <c r="R3456" s="4">
        <v>1050</v>
      </c>
      <c r="S3456" s="22">
        <v>3018</v>
      </c>
      <c r="T3456" t="s">
        <v>35778</v>
      </c>
      <c r="U3456" t="s">
        <v>7105</v>
      </c>
      <c r="V3456" t="s">
        <v>7105</v>
      </c>
      <c r="W3456" t="s">
        <v>7105</v>
      </c>
      <c r="X3456">
        <v>14</v>
      </c>
      <c r="Y3456">
        <v>0</v>
      </c>
      <c r="Z3456">
        <v>0</v>
      </c>
      <c r="AB3456" t="s">
        <v>45676</v>
      </c>
      <c r="AE3456" t="s">
        <v>42090</v>
      </c>
      <c r="AF3456" t="str">
        <f t="shared" si="53"/>
        <v>Giemsa stain</v>
      </c>
    </row>
    <row r="3457" spans="1:32" x14ac:dyDescent="0.35">
      <c r="A3457" s="2" t="s">
        <v>45584</v>
      </c>
      <c r="B3457" s="2" t="s">
        <v>45585</v>
      </c>
      <c r="C3457" s="23">
        <v>16</v>
      </c>
      <c r="D3457" s="11" t="b">
        <f>FALSE()</f>
        <v>0</v>
      </c>
      <c r="E3457" s="11" t="b">
        <f>FALSE()</f>
        <v>0</v>
      </c>
      <c r="F3457" s="2" t="s">
        <v>10</v>
      </c>
      <c r="G3457" s="2" t="s">
        <v>10</v>
      </c>
      <c r="H3457" s="2" t="s">
        <v>40240</v>
      </c>
      <c r="I3457" s="11" t="b">
        <f>FALSE()</f>
        <v>0</v>
      </c>
      <c r="J3457" s="24">
        <v>6500</v>
      </c>
      <c r="K3457" s="24">
        <v>0</v>
      </c>
      <c r="L3457" s="2" t="s">
        <v>10</v>
      </c>
      <c r="M3457" t="str">
        <f>VLOOKUP(Table18[[#This Row],[No.]],N:O,2,FALSE)</f>
        <v>Lyse 500ml bottle</v>
      </c>
      <c r="N3457" t="s">
        <v>45677</v>
      </c>
      <c r="O3457" t="s">
        <v>45678</v>
      </c>
      <c r="P3457" s="22">
        <v>1348</v>
      </c>
      <c r="Q3457" s="22">
        <v>1348</v>
      </c>
      <c r="R3457" s="4">
        <v>1348</v>
      </c>
      <c r="S3457" s="22">
        <v>1797</v>
      </c>
      <c r="T3457" t="s">
        <v>35778</v>
      </c>
      <c r="U3457" t="s">
        <v>7105</v>
      </c>
      <c r="V3457" t="s">
        <v>7105</v>
      </c>
      <c r="W3457" t="s">
        <v>7105</v>
      </c>
      <c r="X3457">
        <v>19</v>
      </c>
      <c r="Y3457">
        <v>0</v>
      </c>
      <c r="Z3457">
        <v>0</v>
      </c>
      <c r="AB3457" t="s">
        <v>45679</v>
      </c>
      <c r="AE3457" t="s">
        <v>42090</v>
      </c>
      <c r="AF3457" t="str">
        <f t="shared" si="53"/>
        <v>Lyse 500ml bottle</v>
      </c>
    </row>
    <row r="3458" spans="1:32" x14ac:dyDescent="0.35">
      <c r="A3458" s="2" t="s">
        <v>45587</v>
      </c>
      <c r="B3458" s="2" t="s">
        <v>45588</v>
      </c>
      <c r="C3458" s="23">
        <v>35</v>
      </c>
      <c r="D3458" s="11" t="b">
        <f>FALSE()</f>
        <v>0</v>
      </c>
      <c r="E3458" s="11" t="b">
        <f>FALSE()</f>
        <v>0</v>
      </c>
      <c r="F3458" s="2" t="s">
        <v>10</v>
      </c>
      <c r="G3458" s="2" t="s">
        <v>10</v>
      </c>
      <c r="H3458" s="2" t="s">
        <v>40240</v>
      </c>
      <c r="I3458" s="11" t="b">
        <f>FALSE()</f>
        <v>0</v>
      </c>
      <c r="J3458" s="24">
        <v>8700</v>
      </c>
      <c r="K3458" s="24">
        <v>0</v>
      </c>
      <c r="L3458" s="2" t="s">
        <v>10</v>
      </c>
      <c r="M3458" t="str">
        <f>VLOOKUP(Table18[[#This Row],[No.]],N:O,2,FALSE)</f>
        <v>Diluent 20L</v>
      </c>
      <c r="N3458" t="s">
        <v>45680</v>
      </c>
      <c r="O3458" t="s">
        <v>45681</v>
      </c>
      <c r="P3458">
        <v>320</v>
      </c>
      <c r="Q3458">
        <v>320</v>
      </c>
      <c r="R3458">
        <v>320</v>
      </c>
      <c r="S3458" s="22">
        <v>5026</v>
      </c>
      <c r="T3458" t="s">
        <v>35778</v>
      </c>
      <c r="U3458" t="s">
        <v>7105</v>
      </c>
      <c r="V3458" t="s">
        <v>7105</v>
      </c>
      <c r="W3458" t="s">
        <v>7105</v>
      </c>
      <c r="X3458">
        <v>42</v>
      </c>
      <c r="Y3458">
        <v>0</v>
      </c>
      <c r="Z3458">
        <v>0</v>
      </c>
      <c r="AB3458" t="s">
        <v>45682</v>
      </c>
      <c r="AF3458" t="str">
        <f t="shared" si="53"/>
        <v>Diluent 20L</v>
      </c>
    </row>
    <row r="3459" spans="1:32" x14ac:dyDescent="0.35">
      <c r="A3459" s="2" t="s">
        <v>45590</v>
      </c>
      <c r="B3459" s="2" t="s">
        <v>45591</v>
      </c>
      <c r="C3459" s="23">
        <v>4</v>
      </c>
      <c r="D3459" s="11" t="b">
        <f>FALSE()</f>
        <v>0</v>
      </c>
      <c r="E3459" s="11" t="b">
        <f>FALSE()</f>
        <v>0</v>
      </c>
      <c r="F3459" s="2" t="s">
        <v>10</v>
      </c>
      <c r="G3459" s="2" t="s">
        <v>10</v>
      </c>
      <c r="H3459" s="2" t="s">
        <v>40240</v>
      </c>
      <c r="I3459" s="11" t="b">
        <f>FALSE()</f>
        <v>0</v>
      </c>
      <c r="J3459" s="24">
        <v>8000</v>
      </c>
      <c r="K3459" s="24">
        <v>0</v>
      </c>
      <c r="L3459" s="2" t="s">
        <v>10</v>
      </c>
      <c r="M3459" t="str">
        <f>VLOOKUP(Table18[[#This Row],[No.]],N:O,2,FALSE)</f>
        <v>Rinse 5.5L</v>
      </c>
      <c r="N3459" t="s">
        <v>45683</v>
      </c>
      <c r="O3459" t="s">
        <v>45684</v>
      </c>
      <c r="P3459">
        <v>10</v>
      </c>
      <c r="Q3459">
        <v>10</v>
      </c>
      <c r="R3459">
        <v>10</v>
      </c>
      <c r="S3459" s="22">
        <v>5650</v>
      </c>
      <c r="T3459" t="s">
        <v>35778</v>
      </c>
      <c r="U3459" t="s">
        <v>7105</v>
      </c>
      <c r="V3459" t="s">
        <v>7105</v>
      </c>
      <c r="W3459" t="s">
        <v>7105</v>
      </c>
      <c r="X3459">
        <v>0</v>
      </c>
      <c r="Y3459">
        <v>0</v>
      </c>
      <c r="Z3459">
        <v>0</v>
      </c>
      <c r="AB3459" t="s">
        <v>45685</v>
      </c>
      <c r="AF3459" t="str">
        <f t="shared" ref="AF3459:AF3522" si="54">VLOOKUP(A:A,N:O,2,FALSE)</f>
        <v>Rinse 5.5L</v>
      </c>
    </row>
    <row r="3460" spans="1:32" x14ac:dyDescent="0.35">
      <c r="A3460" s="2" t="s">
        <v>45593</v>
      </c>
      <c r="B3460" s="2" t="s">
        <v>45594</v>
      </c>
      <c r="C3460" s="23">
        <v>1</v>
      </c>
      <c r="D3460" s="11" t="b">
        <f>FALSE()</f>
        <v>0</v>
      </c>
      <c r="E3460" s="11" t="b">
        <f>FALSE()</f>
        <v>0</v>
      </c>
      <c r="F3460" s="2" t="s">
        <v>10</v>
      </c>
      <c r="G3460" s="2" t="s">
        <v>10</v>
      </c>
      <c r="H3460" s="2" t="s">
        <v>40240</v>
      </c>
      <c r="I3460" s="11" t="b">
        <f>FALSE()</f>
        <v>0</v>
      </c>
      <c r="J3460" s="24">
        <v>900</v>
      </c>
      <c r="K3460" s="24">
        <v>0</v>
      </c>
      <c r="L3460" s="2" t="s">
        <v>10</v>
      </c>
      <c r="M3460" t="str">
        <f>VLOOKUP(Table18[[#This Row],[No.]],N:O,2,FALSE)</f>
        <v>Probe cleanser 17ml/bottle</v>
      </c>
      <c r="N3460" t="s">
        <v>45686</v>
      </c>
      <c r="O3460" t="s">
        <v>45687</v>
      </c>
      <c r="P3460">
        <v>370</v>
      </c>
      <c r="Q3460">
        <v>370</v>
      </c>
      <c r="R3460">
        <v>370</v>
      </c>
      <c r="S3460" s="22">
        <v>1450</v>
      </c>
      <c r="T3460" t="s">
        <v>35778</v>
      </c>
      <c r="U3460" t="s">
        <v>7105</v>
      </c>
      <c r="V3460" t="s">
        <v>7105</v>
      </c>
      <c r="W3460" t="s">
        <v>7105</v>
      </c>
      <c r="X3460">
        <v>2.5</v>
      </c>
      <c r="Y3460">
        <v>0</v>
      </c>
      <c r="Z3460">
        <v>0</v>
      </c>
      <c r="AB3460" t="s">
        <v>45688</v>
      </c>
      <c r="AF3460" t="str">
        <f t="shared" si="54"/>
        <v>Probe cleanser 17ml/bottle</v>
      </c>
    </row>
    <row r="3461" spans="1:32" x14ac:dyDescent="0.35">
      <c r="A3461" s="2" t="s">
        <v>45596</v>
      </c>
      <c r="B3461" s="2" t="s">
        <v>45597</v>
      </c>
      <c r="C3461" s="23">
        <v>1</v>
      </c>
      <c r="D3461" s="11" t="b">
        <f>FALSE()</f>
        <v>0</v>
      </c>
      <c r="E3461" s="11" t="b">
        <f>FALSE()</f>
        <v>0</v>
      </c>
      <c r="F3461" s="2" t="s">
        <v>10</v>
      </c>
      <c r="G3461" s="2" t="s">
        <v>10</v>
      </c>
      <c r="H3461" s="2" t="s">
        <v>40240</v>
      </c>
      <c r="I3461" s="11" t="b">
        <f>FALSE()</f>
        <v>0</v>
      </c>
      <c r="J3461" s="24">
        <v>2240</v>
      </c>
      <c r="K3461" s="24">
        <v>0</v>
      </c>
      <c r="L3461" s="2" t="s">
        <v>10</v>
      </c>
      <c r="M3461" t="str">
        <f>VLOOKUP(Table18[[#This Row],[No.]],N:O,2,FALSE)</f>
        <v>E-Z cleanser 100ml/bottle</v>
      </c>
      <c r="N3461" t="s">
        <v>45689</v>
      </c>
      <c r="O3461" t="s">
        <v>45690</v>
      </c>
      <c r="P3461">
        <v>505</v>
      </c>
      <c r="Q3461">
        <v>505</v>
      </c>
      <c r="R3461">
        <v>505</v>
      </c>
      <c r="S3461" s="22">
        <v>1315</v>
      </c>
      <c r="T3461" t="s">
        <v>39429</v>
      </c>
      <c r="U3461" t="s">
        <v>7105</v>
      </c>
      <c r="V3461" t="s">
        <v>7105</v>
      </c>
      <c r="W3461" t="s">
        <v>7105</v>
      </c>
      <c r="X3461">
        <v>6</v>
      </c>
      <c r="Y3461">
        <v>0</v>
      </c>
      <c r="Z3461">
        <v>0</v>
      </c>
      <c r="AB3461" t="s">
        <v>45691</v>
      </c>
      <c r="AF3461" t="str">
        <f t="shared" si="54"/>
        <v>E-Z cleanser 100ml/bottle</v>
      </c>
    </row>
    <row r="3462" spans="1:32" x14ac:dyDescent="0.35">
      <c r="A3462" s="2" t="s">
        <v>45599</v>
      </c>
      <c r="B3462" s="2" t="s">
        <v>45600</v>
      </c>
      <c r="C3462" s="23">
        <v>7</v>
      </c>
      <c r="D3462" s="11" t="b">
        <f>FALSE()</f>
        <v>0</v>
      </c>
      <c r="E3462" s="11" t="b">
        <f>FALSE()</f>
        <v>0</v>
      </c>
      <c r="F3462" s="2" t="s">
        <v>10</v>
      </c>
      <c r="G3462" s="2" t="s">
        <v>10</v>
      </c>
      <c r="H3462" s="2" t="s">
        <v>38090</v>
      </c>
      <c r="I3462" s="11" t="b">
        <f>FALSE()</f>
        <v>0</v>
      </c>
      <c r="J3462" s="24">
        <v>5122</v>
      </c>
      <c r="K3462" s="24">
        <v>0</v>
      </c>
      <c r="L3462" s="2" t="s">
        <v>10</v>
      </c>
      <c r="M3462" t="str">
        <f>VLOOKUP(Table18[[#This Row],[No.]],N:O,2,FALSE)</f>
        <v>Alanine aminotransferase (ALT)</v>
      </c>
      <c r="N3462" t="s">
        <v>45692</v>
      </c>
      <c r="O3462" t="s">
        <v>45693</v>
      </c>
      <c r="P3462">
        <v>0</v>
      </c>
      <c r="Q3462">
        <v>0</v>
      </c>
      <c r="R3462">
        <v>0</v>
      </c>
      <c r="S3462">
        <v>50</v>
      </c>
      <c r="T3462" t="s">
        <v>36183</v>
      </c>
      <c r="U3462" t="s">
        <v>7105</v>
      </c>
      <c r="V3462" t="s">
        <v>7105</v>
      </c>
      <c r="W3462" t="s">
        <v>7105</v>
      </c>
      <c r="X3462">
        <v>0</v>
      </c>
      <c r="Y3462">
        <v>0</v>
      </c>
      <c r="Z3462">
        <v>0</v>
      </c>
      <c r="AB3462" t="s">
        <v>45694</v>
      </c>
      <c r="AF3462" t="str">
        <f t="shared" si="54"/>
        <v>Alanine aminotransferase (ALT)</v>
      </c>
    </row>
    <row r="3463" spans="1:32" x14ac:dyDescent="0.35">
      <c r="A3463" s="2" t="s">
        <v>45602</v>
      </c>
      <c r="B3463" s="2" t="s">
        <v>45603</v>
      </c>
      <c r="C3463" s="23">
        <v>5</v>
      </c>
      <c r="D3463" s="11" t="b">
        <f>FALSE()</f>
        <v>0</v>
      </c>
      <c r="E3463" s="11" t="b">
        <f>FALSE()</f>
        <v>0</v>
      </c>
      <c r="F3463" s="2" t="s">
        <v>10</v>
      </c>
      <c r="G3463" s="2" t="s">
        <v>10</v>
      </c>
      <c r="H3463" s="2" t="s">
        <v>38090</v>
      </c>
      <c r="I3463" s="11" t="b">
        <f>FALSE()</f>
        <v>0</v>
      </c>
      <c r="J3463" s="24">
        <v>5122</v>
      </c>
      <c r="K3463" s="24">
        <v>0</v>
      </c>
      <c r="L3463" s="2" t="s">
        <v>10</v>
      </c>
      <c r="M3463" t="str">
        <f>VLOOKUP(Table18[[#This Row],[No.]],N:O,2,FALSE)</f>
        <v>Aspertate aminotransferase</v>
      </c>
      <c r="N3463" t="s">
        <v>45695</v>
      </c>
      <c r="O3463" t="s">
        <v>45696</v>
      </c>
      <c r="P3463" s="22">
        <v>1350</v>
      </c>
      <c r="Q3463" s="22">
        <v>1350</v>
      </c>
      <c r="R3463" s="4">
        <v>1350</v>
      </c>
      <c r="S3463" s="22">
        <v>2016</v>
      </c>
      <c r="T3463" t="s">
        <v>35778</v>
      </c>
      <c r="U3463" t="s">
        <v>7105</v>
      </c>
      <c r="V3463" t="s">
        <v>7105</v>
      </c>
      <c r="W3463" t="s">
        <v>7105</v>
      </c>
      <c r="X3463">
        <v>28</v>
      </c>
      <c r="Y3463">
        <v>0</v>
      </c>
      <c r="Z3463">
        <v>0</v>
      </c>
      <c r="AB3463" t="s">
        <v>45697</v>
      </c>
      <c r="AE3463" t="s">
        <v>42090</v>
      </c>
      <c r="AF3463" t="str">
        <f t="shared" si="54"/>
        <v>Aspertate aminotransferase</v>
      </c>
    </row>
    <row r="3464" spans="1:32" x14ac:dyDescent="0.35">
      <c r="A3464" s="2" t="s">
        <v>45605</v>
      </c>
      <c r="B3464" s="2" t="s">
        <v>45606</v>
      </c>
      <c r="C3464" s="23">
        <v>5</v>
      </c>
      <c r="D3464" s="11" t="b">
        <f>FALSE()</f>
        <v>0</v>
      </c>
      <c r="E3464" s="11" t="b">
        <f>FALSE()</f>
        <v>0</v>
      </c>
      <c r="F3464" s="2" t="s">
        <v>10</v>
      </c>
      <c r="G3464" s="2" t="s">
        <v>10</v>
      </c>
      <c r="H3464" s="2" t="s">
        <v>35778</v>
      </c>
      <c r="I3464" s="11" t="b">
        <f>FALSE()</f>
        <v>0</v>
      </c>
      <c r="J3464" s="24">
        <v>7200</v>
      </c>
      <c r="K3464" s="24">
        <v>0</v>
      </c>
      <c r="L3464" s="2" t="s">
        <v>10</v>
      </c>
      <c r="M3464" t="str">
        <f>VLOOKUP(Table18[[#This Row],[No.]],N:O,2,FALSE)</f>
        <v>Albumin</v>
      </c>
      <c r="N3464" t="s">
        <v>45698</v>
      </c>
      <c r="O3464" t="s">
        <v>45699</v>
      </c>
      <c r="P3464">
        <v>0</v>
      </c>
      <c r="Q3464">
        <v>0</v>
      </c>
      <c r="R3464">
        <v>0</v>
      </c>
      <c r="S3464" s="22">
        <v>1520</v>
      </c>
      <c r="T3464" t="s">
        <v>35778</v>
      </c>
      <c r="U3464" t="s">
        <v>7105</v>
      </c>
      <c r="V3464" t="s">
        <v>7105</v>
      </c>
      <c r="W3464" t="s">
        <v>7105</v>
      </c>
      <c r="X3464">
        <v>0</v>
      </c>
      <c r="Y3464">
        <v>0</v>
      </c>
      <c r="Z3464">
        <v>0</v>
      </c>
      <c r="AB3464" t="s">
        <v>45700</v>
      </c>
      <c r="AF3464" t="str">
        <f t="shared" si="54"/>
        <v>Albumin</v>
      </c>
    </row>
    <row r="3465" spans="1:32" x14ac:dyDescent="0.35">
      <c r="A3465" s="2" t="s">
        <v>45608</v>
      </c>
      <c r="B3465" s="2" t="s">
        <v>45609</v>
      </c>
      <c r="C3465" s="23">
        <v>5</v>
      </c>
      <c r="D3465" s="11" t="b">
        <f>FALSE()</f>
        <v>0</v>
      </c>
      <c r="E3465" s="11" t="b">
        <f>FALSE()</f>
        <v>0</v>
      </c>
      <c r="F3465" s="2" t="s">
        <v>10</v>
      </c>
      <c r="G3465" s="2" t="s">
        <v>10</v>
      </c>
      <c r="H3465" s="2" t="s">
        <v>38090</v>
      </c>
      <c r="I3465" s="11" t="b">
        <f>FALSE()</f>
        <v>0</v>
      </c>
      <c r="J3465" s="24">
        <v>6244</v>
      </c>
      <c r="K3465" s="24">
        <v>0</v>
      </c>
      <c r="L3465" s="2" t="s">
        <v>10</v>
      </c>
      <c r="M3465" t="str">
        <f>VLOOKUP(Table18[[#This Row],[No.]],N:O,2,FALSE)</f>
        <v>Bilirubin total</v>
      </c>
      <c r="N3465" t="s">
        <v>45701</v>
      </c>
      <c r="O3465" t="s">
        <v>45702</v>
      </c>
      <c r="P3465">
        <v>0</v>
      </c>
      <c r="Q3465">
        <v>0</v>
      </c>
      <c r="R3465">
        <v>0</v>
      </c>
      <c r="S3465" s="22">
        <v>14315</v>
      </c>
      <c r="T3465" t="s">
        <v>39356</v>
      </c>
      <c r="U3465" t="s">
        <v>7105</v>
      </c>
      <c r="V3465" t="s">
        <v>7105</v>
      </c>
      <c r="W3465" t="s">
        <v>7133</v>
      </c>
      <c r="X3465">
        <v>0</v>
      </c>
      <c r="Y3465">
        <v>0</v>
      </c>
      <c r="Z3465">
        <v>0</v>
      </c>
      <c r="AB3465" t="s">
        <v>45703</v>
      </c>
      <c r="AF3465" t="str">
        <f t="shared" si="54"/>
        <v>Bilirubin total</v>
      </c>
    </row>
    <row r="3466" spans="1:32" x14ac:dyDescent="0.35">
      <c r="A3466" s="2" t="s">
        <v>45611</v>
      </c>
      <c r="B3466" s="2" t="s">
        <v>45612</v>
      </c>
      <c r="C3466" s="23">
        <v>5</v>
      </c>
      <c r="D3466" s="11" t="b">
        <f>FALSE()</f>
        <v>0</v>
      </c>
      <c r="E3466" s="11" t="b">
        <f>FALSE()</f>
        <v>0</v>
      </c>
      <c r="F3466" s="2" t="s">
        <v>10</v>
      </c>
      <c r="G3466" s="2" t="s">
        <v>10</v>
      </c>
      <c r="H3466" s="2" t="s">
        <v>35778</v>
      </c>
      <c r="I3466" s="11" t="b">
        <f>FALSE()</f>
        <v>0</v>
      </c>
      <c r="J3466" s="24">
        <v>5899</v>
      </c>
      <c r="K3466" s="24">
        <v>0</v>
      </c>
      <c r="L3466" s="2" t="s">
        <v>10</v>
      </c>
      <c r="M3466" t="str">
        <f>VLOOKUP(Table18[[#This Row],[No.]],N:O,2,FALSE)</f>
        <v>Bilirubin direct</v>
      </c>
      <c r="N3466" t="s">
        <v>45704</v>
      </c>
      <c r="O3466" t="s">
        <v>45705</v>
      </c>
      <c r="P3466">
        <v>0</v>
      </c>
      <c r="Q3466">
        <v>0</v>
      </c>
      <c r="R3466">
        <v>0</v>
      </c>
      <c r="S3466">
        <v>100</v>
      </c>
      <c r="T3466" t="s">
        <v>35778</v>
      </c>
      <c r="U3466" t="s">
        <v>7105</v>
      </c>
      <c r="V3466" t="s">
        <v>7105</v>
      </c>
      <c r="W3466" t="s">
        <v>7133</v>
      </c>
      <c r="X3466">
        <v>0</v>
      </c>
      <c r="Y3466">
        <v>0</v>
      </c>
      <c r="Z3466">
        <v>0</v>
      </c>
      <c r="AB3466" t="s">
        <v>45706</v>
      </c>
      <c r="AF3466" t="str">
        <f t="shared" si="54"/>
        <v>Bilirubin direct</v>
      </c>
    </row>
    <row r="3467" spans="1:32" x14ac:dyDescent="0.35">
      <c r="A3467" s="2" t="s">
        <v>45614</v>
      </c>
      <c r="B3467" s="2" t="s">
        <v>45615</v>
      </c>
      <c r="C3467" s="23">
        <v>0</v>
      </c>
      <c r="D3467" s="11" t="b">
        <f>FALSE()</f>
        <v>0</v>
      </c>
      <c r="E3467" s="11" t="b">
        <f>FALSE()</f>
        <v>0</v>
      </c>
      <c r="F3467" s="2" t="s">
        <v>10</v>
      </c>
      <c r="G3467" s="2" t="s">
        <v>10</v>
      </c>
      <c r="H3467" s="2" t="s">
        <v>35778</v>
      </c>
      <c r="I3467" s="11" t="b">
        <f>TRUE()</f>
        <v>1</v>
      </c>
      <c r="J3467" s="24">
        <v>0</v>
      </c>
      <c r="K3467" s="24">
        <v>0</v>
      </c>
      <c r="L3467" s="2" t="s">
        <v>10</v>
      </c>
      <c r="M3467" t="str">
        <f>VLOOKUP(Table18[[#This Row],[No.]],N:O,2,FALSE)</f>
        <v>Cholinisterase</v>
      </c>
      <c r="N3467" t="s">
        <v>45707</v>
      </c>
      <c r="O3467" t="s">
        <v>45708</v>
      </c>
      <c r="P3467">
        <v>255</v>
      </c>
      <c r="Q3467">
        <v>255</v>
      </c>
      <c r="R3467">
        <v>255</v>
      </c>
      <c r="S3467">
        <v>220</v>
      </c>
      <c r="T3467" t="s">
        <v>35751</v>
      </c>
      <c r="U3467" t="s">
        <v>7105</v>
      </c>
      <c r="V3467" t="s">
        <v>7105</v>
      </c>
      <c r="W3467" t="s">
        <v>7105</v>
      </c>
      <c r="X3467">
        <v>200</v>
      </c>
      <c r="Y3467">
        <v>0</v>
      </c>
      <c r="Z3467">
        <v>0</v>
      </c>
      <c r="AB3467" t="s">
        <v>45709</v>
      </c>
      <c r="AF3467" t="str">
        <f t="shared" si="54"/>
        <v>Cholinisterase</v>
      </c>
    </row>
    <row r="3468" spans="1:32" x14ac:dyDescent="0.35">
      <c r="A3468" s="2" t="s">
        <v>45617</v>
      </c>
      <c r="B3468" s="2" t="s">
        <v>45618</v>
      </c>
      <c r="C3468" s="23">
        <v>5</v>
      </c>
      <c r="D3468" s="11" t="b">
        <f>FALSE()</f>
        <v>0</v>
      </c>
      <c r="E3468" s="11" t="b">
        <f>FALSE()</f>
        <v>0</v>
      </c>
      <c r="F3468" s="2" t="s">
        <v>10</v>
      </c>
      <c r="G3468" s="2" t="s">
        <v>10</v>
      </c>
      <c r="H3468" s="2" t="s">
        <v>38090</v>
      </c>
      <c r="I3468" s="11" t="b">
        <f>FALSE()</f>
        <v>0</v>
      </c>
      <c r="J3468" s="24">
        <v>4785</v>
      </c>
      <c r="K3468" s="24">
        <v>0</v>
      </c>
      <c r="L3468" s="2" t="s">
        <v>10</v>
      </c>
      <c r="M3468" t="str">
        <f>VLOOKUP(Table18[[#This Row],[No.]],N:O,2,FALSE)</f>
        <v>Alkaline phosphatase (ALP)</v>
      </c>
      <c r="N3468" t="s">
        <v>45710</v>
      </c>
      <c r="O3468" t="s">
        <v>45711</v>
      </c>
      <c r="P3468" s="22">
        <v>4226</v>
      </c>
      <c r="Q3468" s="22">
        <v>4226</v>
      </c>
      <c r="R3468" s="4">
        <v>4226</v>
      </c>
      <c r="S3468" s="22">
        <v>1995</v>
      </c>
      <c r="T3468" t="s">
        <v>36183</v>
      </c>
      <c r="U3468" t="s">
        <v>7105</v>
      </c>
      <c r="V3468" t="s">
        <v>7105</v>
      </c>
      <c r="W3468" t="s">
        <v>7105</v>
      </c>
      <c r="X3468">
        <v>28</v>
      </c>
      <c r="Y3468">
        <v>0</v>
      </c>
      <c r="Z3468">
        <v>0</v>
      </c>
      <c r="AB3468" t="s">
        <v>45712</v>
      </c>
      <c r="AE3468" t="s">
        <v>37006</v>
      </c>
      <c r="AF3468" t="str">
        <f t="shared" si="54"/>
        <v>Alkaline phosphatase (ALP)</v>
      </c>
    </row>
    <row r="3469" spans="1:32" x14ac:dyDescent="0.35">
      <c r="A3469" s="2" t="s">
        <v>45620</v>
      </c>
      <c r="B3469" s="2" t="s">
        <v>45621</v>
      </c>
      <c r="C3469" s="23">
        <v>2</v>
      </c>
      <c r="D3469" s="11" t="b">
        <f>FALSE()</f>
        <v>0</v>
      </c>
      <c r="E3469" s="11" t="b">
        <f>FALSE()</f>
        <v>0</v>
      </c>
      <c r="F3469" s="2" t="s">
        <v>10</v>
      </c>
      <c r="G3469" s="2" t="s">
        <v>10</v>
      </c>
      <c r="H3469" s="2" t="s">
        <v>35778</v>
      </c>
      <c r="I3469" s="11" t="b">
        <f>FALSE()</f>
        <v>0</v>
      </c>
      <c r="J3469" s="24">
        <v>7274</v>
      </c>
      <c r="K3469" s="24">
        <v>0</v>
      </c>
      <c r="L3469" s="2" t="s">
        <v>10</v>
      </c>
      <c r="M3469" t="str">
        <f>VLOOKUP(Table18[[#This Row],[No.]],N:O,2,FALSE)</f>
        <v>Gamma-glutamyltransferase</v>
      </c>
      <c r="N3469" t="s">
        <v>45713</v>
      </c>
      <c r="O3469" t="s">
        <v>45714</v>
      </c>
      <c r="P3469" s="22">
        <v>1060</v>
      </c>
      <c r="Q3469" s="22">
        <v>1060</v>
      </c>
      <c r="R3469" s="4">
        <v>1060</v>
      </c>
      <c r="S3469">
        <v>85</v>
      </c>
      <c r="T3469" t="s">
        <v>35891</v>
      </c>
      <c r="U3469" t="s">
        <v>7105</v>
      </c>
      <c r="V3469" t="s">
        <v>7105</v>
      </c>
      <c r="W3469" t="s">
        <v>7105</v>
      </c>
      <c r="X3469">
        <v>34</v>
      </c>
      <c r="Y3469">
        <v>0</v>
      </c>
      <c r="Z3469">
        <v>0</v>
      </c>
      <c r="AB3469" t="s">
        <v>45715</v>
      </c>
      <c r="AF3469" t="str">
        <f t="shared" si="54"/>
        <v>Gamma-glutamyltransferase</v>
      </c>
    </row>
    <row r="3470" spans="1:32" x14ac:dyDescent="0.35">
      <c r="A3470" s="2" t="s">
        <v>45623</v>
      </c>
      <c r="B3470" s="2" t="s">
        <v>45624</v>
      </c>
      <c r="C3470" s="23">
        <v>5</v>
      </c>
      <c r="D3470" s="11" t="b">
        <f>FALSE()</f>
        <v>0</v>
      </c>
      <c r="E3470" s="11" t="b">
        <f>FALSE()</f>
        <v>0</v>
      </c>
      <c r="F3470" s="2" t="s">
        <v>10</v>
      </c>
      <c r="G3470" s="2" t="s">
        <v>10</v>
      </c>
      <c r="H3470" s="2" t="s">
        <v>35778</v>
      </c>
      <c r="I3470" s="11" t="b">
        <f>FALSE()</f>
        <v>0</v>
      </c>
      <c r="J3470" s="24">
        <v>2069</v>
      </c>
      <c r="K3470" s="24">
        <v>0</v>
      </c>
      <c r="L3470" s="2" t="s">
        <v>10</v>
      </c>
      <c r="M3470" t="str">
        <f>VLOOKUP(Table18[[#This Row],[No.]],N:O,2,FALSE)</f>
        <v>Total protein</v>
      </c>
      <c r="N3470" t="s">
        <v>45716</v>
      </c>
      <c r="O3470" t="s">
        <v>45717</v>
      </c>
      <c r="P3470" s="22">
        <v>4490</v>
      </c>
      <c r="Q3470" s="22">
        <v>4490</v>
      </c>
      <c r="R3470" s="4">
        <v>4490</v>
      </c>
      <c r="S3470" s="22">
        <v>2190</v>
      </c>
      <c r="T3470" t="s">
        <v>35778</v>
      </c>
      <c r="U3470" t="s">
        <v>7105</v>
      </c>
      <c r="V3470" t="s">
        <v>7105</v>
      </c>
      <c r="W3470" t="s">
        <v>7105</v>
      </c>
      <c r="X3470">
        <v>12</v>
      </c>
      <c r="Y3470">
        <v>0</v>
      </c>
      <c r="Z3470">
        <v>0</v>
      </c>
      <c r="AB3470" t="s">
        <v>45718</v>
      </c>
      <c r="AE3470" t="s">
        <v>37006</v>
      </c>
      <c r="AF3470" t="str">
        <f t="shared" si="54"/>
        <v>Total protein</v>
      </c>
    </row>
    <row r="3471" spans="1:32" x14ac:dyDescent="0.35">
      <c r="A3471" s="2" t="s">
        <v>45626</v>
      </c>
      <c r="B3471" s="2" t="s">
        <v>45627</v>
      </c>
      <c r="C3471" s="23">
        <v>2</v>
      </c>
      <c r="D3471" s="11" t="b">
        <f>FALSE()</f>
        <v>0</v>
      </c>
      <c r="E3471" s="11" t="b">
        <f>FALSE()</f>
        <v>0</v>
      </c>
      <c r="F3471" s="2" t="s">
        <v>10</v>
      </c>
      <c r="G3471" s="2" t="s">
        <v>10</v>
      </c>
      <c r="H3471" s="2" t="s">
        <v>35778</v>
      </c>
      <c r="I3471" s="11" t="b">
        <f>FALSE()</f>
        <v>0</v>
      </c>
      <c r="J3471" s="24">
        <v>5363.6</v>
      </c>
      <c r="K3471" s="24">
        <v>0</v>
      </c>
      <c r="L3471" s="2" t="s">
        <v>10</v>
      </c>
      <c r="M3471" t="str">
        <f>VLOOKUP(Table18[[#This Row],[No.]],N:O,2,FALSE)</f>
        <v>Cholestrol</v>
      </c>
      <c r="N3471" t="s">
        <v>45719</v>
      </c>
      <c r="O3471" t="s">
        <v>45720</v>
      </c>
      <c r="P3471" s="22">
        <v>2300</v>
      </c>
      <c r="Q3471" s="22">
        <v>2300</v>
      </c>
      <c r="R3471" s="4">
        <v>2300</v>
      </c>
      <c r="S3471">
        <v>255</v>
      </c>
      <c r="T3471" t="s">
        <v>39308</v>
      </c>
      <c r="U3471" t="s">
        <v>7105</v>
      </c>
      <c r="V3471" t="s">
        <v>7105</v>
      </c>
      <c r="W3471" t="s">
        <v>7105</v>
      </c>
      <c r="X3471">
        <v>30</v>
      </c>
      <c r="Y3471">
        <v>0</v>
      </c>
      <c r="Z3471">
        <v>0</v>
      </c>
      <c r="AB3471" t="s">
        <v>45721</v>
      </c>
      <c r="AE3471" t="s">
        <v>36169</v>
      </c>
      <c r="AF3471" t="str">
        <f t="shared" si="54"/>
        <v>Cholestrol</v>
      </c>
    </row>
    <row r="3472" spans="1:32" x14ac:dyDescent="0.35">
      <c r="A3472" s="2" t="s">
        <v>45629</v>
      </c>
      <c r="B3472" s="2" t="s">
        <v>45630</v>
      </c>
      <c r="C3472" s="23">
        <v>2</v>
      </c>
      <c r="D3472" s="11" t="b">
        <f>FALSE()</f>
        <v>0</v>
      </c>
      <c r="E3472" s="11" t="b">
        <f>FALSE()</f>
        <v>0</v>
      </c>
      <c r="F3472" s="2" t="s">
        <v>10</v>
      </c>
      <c r="G3472" s="2" t="s">
        <v>10</v>
      </c>
      <c r="H3472" s="2" t="s">
        <v>35778</v>
      </c>
      <c r="I3472" s="11" t="b">
        <f>FALSE()</f>
        <v>0</v>
      </c>
      <c r="J3472" s="24">
        <v>13173</v>
      </c>
      <c r="K3472" s="24">
        <v>0</v>
      </c>
      <c r="L3472" s="2" t="s">
        <v>10</v>
      </c>
      <c r="M3472" t="str">
        <f>VLOOKUP(Table18[[#This Row],[No.]],N:O,2,FALSE)</f>
        <v>Cholesterol HDL direct</v>
      </c>
      <c r="N3472" t="s">
        <v>45722</v>
      </c>
      <c r="O3472" t="s">
        <v>45723</v>
      </c>
      <c r="P3472">
        <v>0</v>
      </c>
      <c r="Q3472">
        <v>0</v>
      </c>
      <c r="R3472">
        <v>0</v>
      </c>
      <c r="S3472">
        <v>20</v>
      </c>
      <c r="T3472" t="s">
        <v>35751</v>
      </c>
      <c r="U3472" t="s">
        <v>7105</v>
      </c>
      <c r="V3472" t="s">
        <v>7105</v>
      </c>
      <c r="W3472" t="s">
        <v>7133</v>
      </c>
      <c r="X3472">
        <v>0</v>
      </c>
      <c r="Y3472">
        <v>0</v>
      </c>
      <c r="Z3472">
        <v>0</v>
      </c>
      <c r="AB3472" t="s">
        <v>45724</v>
      </c>
      <c r="AF3472" t="str">
        <f t="shared" si="54"/>
        <v>Cholesterol HDL direct</v>
      </c>
    </row>
    <row r="3473" spans="1:32" x14ac:dyDescent="0.35">
      <c r="A3473" s="2" t="s">
        <v>45632</v>
      </c>
      <c r="B3473" s="2" t="s">
        <v>45633</v>
      </c>
      <c r="C3473" s="23">
        <v>2</v>
      </c>
      <c r="D3473" s="11" t="b">
        <f>FALSE()</f>
        <v>0</v>
      </c>
      <c r="E3473" s="11" t="b">
        <f>FALSE()</f>
        <v>0</v>
      </c>
      <c r="F3473" s="2" t="s">
        <v>10</v>
      </c>
      <c r="G3473" s="2" t="s">
        <v>10</v>
      </c>
      <c r="H3473" s="2" t="s">
        <v>35778</v>
      </c>
      <c r="I3473" s="11" t="b">
        <f>FALSE()</f>
        <v>0</v>
      </c>
      <c r="J3473" s="24">
        <v>19514</v>
      </c>
      <c r="K3473" s="24">
        <v>0</v>
      </c>
      <c r="L3473" s="2" t="s">
        <v>10</v>
      </c>
      <c r="M3473" t="str">
        <f>VLOOKUP(Table18[[#This Row],[No.]],N:O,2,FALSE)</f>
        <v>Cholesterol LDL direct</v>
      </c>
      <c r="N3473" t="s">
        <v>45725</v>
      </c>
      <c r="O3473" t="s">
        <v>45726</v>
      </c>
      <c r="P3473">
        <v>100</v>
      </c>
      <c r="Q3473">
        <v>100</v>
      </c>
      <c r="R3473">
        <v>100</v>
      </c>
      <c r="S3473">
        <v>125</v>
      </c>
      <c r="T3473" t="s">
        <v>35778</v>
      </c>
      <c r="U3473" t="s">
        <v>7105</v>
      </c>
      <c r="V3473" t="s">
        <v>7105</v>
      </c>
      <c r="W3473" t="s">
        <v>7105</v>
      </c>
      <c r="X3473">
        <v>0</v>
      </c>
      <c r="Y3473">
        <v>0</v>
      </c>
      <c r="Z3473">
        <v>0</v>
      </c>
      <c r="AB3473" t="s">
        <v>45727</v>
      </c>
      <c r="AF3473" t="str">
        <f t="shared" si="54"/>
        <v>Cholesterol LDL direct</v>
      </c>
    </row>
    <row r="3474" spans="1:32" x14ac:dyDescent="0.35">
      <c r="A3474" s="2" t="s">
        <v>45635</v>
      </c>
      <c r="B3474" s="2" t="s">
        <v>45636</v>
      </c>
      <c r="C3474" s="23">
        <v>0</v>
      </c>
      <c r="D3474" s="11" t="b">
        <f>FALSE()</f>
        <v>0</v>
      </c>
      <c r="E3474" s="11" t="b">
        <f>FALSE()</f>
        <v>0</v>
      </c>
      <c r="F3474" s="2" t="s">
        <v>10</v>
      </c>
      <c r="G3474" s="2" t="s">
        <v>10</v>
      </c>
      <c r="H3474" s="2" t="s">
        <v>35778</v>
      </c>
      <c r="I3474" s="11" t="b">
        <f>FALSE()</f>
        <v>0</v>
      </c>
      <c r="J3474" s="24">
        <v>0</v>
      </c>
      <c r="K3474" s="24">
        <v>0</v>
      </c>
      <c r="L3474" s="2" t="s">
        <v>10</v>
      </c>
      <c r="M3474" t="str">
        <f>VLOOKUP(Table18[[#This Row],[No.]],N:O,2,FALSE)</f>
        <v>Triglycerides</v>
      </c>
      <c r="N3474" t="s">
        <v>45728</v>
      </c>
      <c r="O3474" t="s">
        <v>45729</v>
      </c>
      <c r="P3474">
        <v>830</v>
      </c>
      <c r="Q3474">
        <v>830</v>
      </c>
      <c r="R3474">
        <v>830</v>
      </c>
      <c r="S3474">
        <v>230</v>
      </c>
      <c r="T3474" t="s">
        <v>36183</v>
      </c>
      <c r="U3474" t="s">
        <v>7105</v>
      </c>
      <c r="V3474" t="s">
        <v>7105</v>
      </c>
      <c r="W3474" t="s">
        <v>7105</v>
      </c>
      <c r="X3474">
        <v>42</v>
      </c>
      <c r="Y3474">
        <v>0</v>
      </c>
      <c r="Z3474">
        <v>0</v>
      </c>
      <c r="AB3474" t="s">
        <v>45730</v>
      </c>
      <c r="AE3474" t="s">
        <v>37006</v>
      </c>
      <c r="AF3474" t="str">
        <f t="shared" si="54"/>
        <v>Triglycerides</v>
      </c>
    </row>
    <row r="3475" spans="1:32" x14ac:dyDescent="0.35">
      <c r="A3475" s="2" t="s">
        <v>45638</v>
      </c>
      <c r="B3475" s="2" t="s">
        <v>45639</v>
      </c>
      <c r="C3475" s="23">
        <v>4</v>
      </c>
      <c r="D3475" s="11" t="b">
        <f>FALSE()</f>
        <v>0</v>
      </c>
      <c r="E3475" s="11" t="b">
        <f>FALSE()</f>
        <v>0</v>
      </c>
      <c r="F3475" s="2" t="s">
        <v>10</v>
      </c>
      <c r="G3475" s="2" t="s">
        <v>10</v>
      </c>
      <c r="H3475" s="2" t="s">
        <v>35778</v>
      </c>
      <c r="I3475" s="11" t="b">
        <f>FALSE()</f>
        <v>0</v>
      </c>
      <c r="J3475" s="24">
        <v>4208</v>
      </c>
      <c r="K3475" s="24">
        <v>0</v>
      </c>
      <c r="L3475" s="2" t="s">
        <v>10</v>
      </c>
      <c r="M3475" t="str">
        <f>VLOOKUP(Table18[[#This Row],[No.]],N:O,2,FALSE)</f>
        <v>Urea/BUN-Colour</v>
      </c>
      <c r="N3475" t="s">
        <v>45731</v>
      </c>
      <c r="O3475" t="s">
        <v>45732</v>
      </c>
      <c r="P3475">
        <v>60</v>
      </c>
      <c r="Q3475">
        <v>60</v>
      </c>
      <c r="R3475">
        <v>60</v>
      </c>
      <c r="S3475">
        <v>130</v>
      </c>
      <c r="T3475" t="s">
        <v>35751</v>
      </c>
      <c r="U3475" t="s">
        <v>7105</v>
      </c>
      <c r="V3475" t="s">
        <v>7105</v>
      </c>
      <c r="W3475" t="s">
        <v>7105</v>
      </c>
      <c r="X3475">
        <v>75</v>
      </c>
      <c r="Y3475">
        <v>0</v>
      </c>
      <c r="Z3475">
        <v>0</v>
      </c>
      <c r="AB3475" t="s">
        <v>45733</v>
      </c>
      <c r="AF3475" t="str">
        <f t="shared" si="54"/>
        <v>Urea/BUN-Colour</v>
      </c>
    </row>
    <row r="3476" spans="1:32" x14ac:dyDescent="0.35">
      <c r="A3476" s="2" t="s">
        <v>45641</v>
      </c>
      <c r="B3476" s="2" t="s">
        <v>45642</v>
      </c>
      <c r="C3476" s="23">
        <v>4</v>
      </c>
      <c r="D3476" s="11" t="b">
        <f>FALSE()</f>
        <v>0</v>
      </c>
      <c r="E3476" s="11" t="b">
        <f>FALSE()</f>
        <v>0</v>
      </c>
      <c r="F3476" s="2" t="s">
        <v>10</v>
      </c>
      <c r="G3476" s="2" t="s">
        <v>10</v>
      </c>
      <c r="H3476" s="2" t="s">
        <v>35778</v>
      </c>
      <c r="I3476" s="11" t="b">
        <f>FALSE()</f>
        <v>0</v>
      </c>
      <c r="J3476" s="24">
        <v>6496</v>
      </c>
      <c r="K3476" s="24">
        <v>0</v>
      </c>
      <c r="L3476" s="2" t="s">
        <v>10</v>
      </c>
      <c r="M3476" t="str">
        <f>VLOOKUP(Table18[[#This Row],[No.]],N:O,2,FALSE)</f>
        <v>Uric acid</v>
      </c>
      <c r="N3476" t="s">
        <v>45734</v>
      </c>
      <c r="O3476" t="s">
        <v>45735</v>
      </c>
      <c r="P3476">
        <v>298</v>
      </c>
      <c r="Q3476">
        <v>298</v>
      </c>
      <c r="R3476">
        <v>298</v>
      </c>
      <c r="S3476" s="22">
        <v>1542</v>
      </c>
      <c r="T3476" t="s">
        <v>35751</v>
      </c>
      <c r="U3476" t="s">
        <v>7105</v>
      </c>
      <c r="V3476" t="s">
        <v>7105</v>
      </c>
      <c r="W3476" t="s">
        <v>7105</v>
      </c>
      <c r="X3476">
        <v>239</v>
      </c>
      <c r="Y3476">
        <v>0</v>
      </c>
      <c r="Z3476">
        <v>0</v>
      </c>
      <c r="AB3476" t="s">
        <v>45736</v>
      </c>
      <c r="AE3476" t="s">
        <v>37006</v>
      </c>
      <c r="AF3476" t="str">
        <f t="shared" si="54"/>
        <v>Uric acid</v>
      </c>
    </row>
    <row r="3477" spans="1:32" x14ac:dyDescent="0.35">
      <c r="A3477" s="2" t="s">
        <v>45644</v>
      </c>
      <c r="B3477" s="2" t="s">
        <v>45645</v>
      </c>
      <c r="C3477" s="23">
        <v>0</v>
      </c>
      <c r="D3477" s="11" t="b">
        <f>FALSE()</f>
        <v>0</v>
      </c>
      <c r="E3477" s="11" t="b">
        <f>FALSE()</f>
        <v>0</v>
      </c>
      <c r="F3477" s="2" t="s">
        <v>10</v>
      </c>
      <c r="G3477" s="2" t="s">
        <v>10</v>
      </c>
      <c r="H3477" s="2" t="s">
        <v>35778</v>
      </c>
      <c r="I3477" s="11" t="b">
        <f>TRUE()</f>
        <v>1</v>
      </c>
      <c r="J3477" s="24">
        <v>0</v>
      </c>
      <c r="K3477" s="24">
        <v>0</v>
      </c>
      <c r="L3477" s="2" t="s">
        <v>10</v>
      </c>
      <c r="M3477" t="str">
        <f>VLOOKUP(Table18[[#This Row],[No.]],N:O,2,FALSE)</f>
        <v>Gauze swabs 2''x2''</v>
      </c>
      <c r="N3477" t="s">
        <v>45737</v>
      </c>
      <c r="O3477" t="s">
        <v>45738</v>
      </c>
      <c r="P3477">
        <v>600</v>
      </c>
      <c r="Q3477">
        <v>600</v>
      </c>
      <c r="R3477">
        <v>600</v>
      </c>
      <c r="S3477" s="22">
        <v>1700</v>
      </c>
      <c r="T3477" t="s">
        <v>36183</v>
      </c>
      <c r="U3477" t="s">
        <v>7105</v>
      </c>
      <c r="V3477" t="s">
        <v>7105</v>
      </c>
      <c r="W3477" t="s">
        <v>7105</v>
      </c>
      <c r="X3477">
        <v>42.6</v>
      </c>
      <c r="Y3477">
        <v>0</v>
      </c>
      <c r="Z3477">
        <v>0</v>
      </c>
      <c r="AB3477" t="s">
        <v>45739</v>
      </c>
      <c r="AF3477" t="str">
        <f t="shared" si="54"/>
        <v>Gauze swabs 2''x2''</v>
      </c>
    </row>
    <row r="3478" spans="1:32" x14ac:dyDescent="0.35">
      <c r="A3478" s="2" t="s">
        <v>45647</v>
      </c>
      <c r="B3478" s="2" t="s">
        <v>45648</v>
      </c>
      <c r="C3478" s="23">
        <v>0</v>
      </c>
      <c r="D3478" s="11" t="b">
        <f>FALSE()</f>
        <v>0</v>
      </c>
      <c r="E3478" s="11" t="b">
        <f>FALSE()</f>
        <v>0</v>
      </c>
      <c r="F3478" s="2" t="s">
        <v>10</v>
      </c>
      <c r="G3478" s="2" t="s">
        <v>10</v>
      </c>
      <c r="H3478" s="2" t="s">
        <v>35778</v>
      </c>
      <c r="I3478" s="11" t="b">
        <f>TRUE()</f>
        <v>1</v>
      </c>
      <c r="J3478" s="24">
        <v>0</v>
      </c>
      <c r="K3478" s="24">
        <v>0</v>
      </c>
      <c r="L3478" s="2" t="s">
        <v>10</v>
      </c>
      <c r="M3478" t="str">
        <f>VLOOKUP(Table18[[#This Row],[No.]],N:O,2,FALSE)</f>
        <v>Bed covers</v>
      </c>
      <c r="N3478" t="s">
        <v>45740</v>
      </c>
      <c r="O3478" t="s">
        <v>45741</v>
      </c>
      <c r="P3478">
        <v>50</v>
      </c>
      <c r="Q3478">
        <v>50</v>
      </c>
      <c r="R3478">
        <v>50</v>
      </c>
      <c r="S3478">
        <v>70</v>
      </c>
      <c r="T3478" t="s">
        <v>35751</v>
      </c>
      <c r="U3478" t="s">
        <v>7105</v>
      </c>
      <c r="V3478" t="s">
        <v>7105</v>
      </c>
      <c r="W3478" t="s">
        <v>7105</v>
      </c>
      <c r="X3478" s="4">
        <v>1668</v>
      </c>
      <c r="Y3478">
        <v>0</v>
      </c>
      <c r="Z3478">
        <v>0</v>
      </c>
      <c r="AB3478" t="s">
        <v>45742</v>
      </c>
      <c r="AE3478" t="s">
        <v>37006</v>
      </c>
      <c r="AF3478" t="str">
        <f t="shared" si="54"/>
        <v>Bed covers</v>
      </c>
    </row>
    <row r="3479" spans="1:32" x14ac:dyDescent="0.35">
      <c r="A3479" s="2" t="s">
        <v>45650</v>
      </c>
      <c r="B3479" s="2" t="s">
        <v>45651</v>
      </c>
      <c r="C3479" s="23">
        <v>6</v>
      </c>
      <c r="D3479" s="11" t="b">
        <f>FALSE()</f>
        <v>0</v>
      </c>
      <c r="E3479" s="11" t="b">
        <f>FALSE()</f>
        <v>0</v>
      </c>
      <c r="F3479" s="2" t="s">
        <v>10</v>
      </c>
      <c r="G3479" s="2" t="s">
        <v>10</v>
      </c>
      <c r="H3479" s="2" t="s">
        <v>35778</v>
      </c>
      <c r="I3479" s="11" t="b">
        <f>FALSE()</f>
        <v>0</v>
      </c>
      <c r="J3479" s="24">
        <v>10715</v>
      </c>
      <c r="K3479" s="24">
        <v>0</v>
      </c>
      <c r="L3479" s="2" t="s">
        <v>10</v>
      </c>
      <c r="M3479" t="str">
        <f>VLOOKUP(Table18[[#This Row],[No.]],N:O,2,FALSE)</f>
        <v>Ward screen</v>
      </c>
      <c r="N3479" t="s">
        <v>45743</v>
      </c>
      <c r="O3479" t="s">
        <v>45744</v>
      </c>
      <c r="P3479" s="22">
        <v>17774</v>
      </c>
      <c r="Q3479" s="22">
        <v>17774</v>
      </c>
      <c r="R3479" s="4">
        <v>17774</v>
      </c>
      <c r="S3479">
        <v>500</v>
      </c>
      <c r="T3479" t="s">
        <v>35778</v>
      </c>
      <c r="U3479" t="s">
        <v>7105</v>
      </c>
      <c r="V3479" t="s">
        <v>7105</v>
      </c>
      <c r="W3479" t="s">
        <v>7105</v>
      </c>
      <c r="X3479">
        <v>20</v>
      </c>
      <c r="Y3479">
        <v>0</v>
      </c>
      <c r="Z3479">
        <v>0</v>
      </c>
      <c r="AB3479" t="s">
        <v>45745</v>
      </c>
      <c r="AF3479" t="str">
        <f t="shared" si="54"/>
        <v>Ward screen</v>
      </c>
    </row>
    <row r="3480" spans="1:32" x14ac:dyDescent="0.35">
      <c r="A3480" s="2" t="s">
        <v>45653</v>
      </c>
      <c r="B3480" s="2" t="s">
        <v>45654</v>
      </c>
      <c r="C3480" s="23">
        <v>0</v>
      </c>
      <c r="D3480" s="11" t="b">
        <f>FALSE()</f>
        <v>0</v>
      </c>
      <c r="E3480" s="11" t="b">
        <f>FALSE()</f>
        <v>0</v>
      </c>
      <c r="F3480" s="2" t="s">
        <v>10</v>
      </c>
      <c r="G3480" s="2" t="s">
        <v>10</v>
      </c>
      <c r="H3480" s="2" t="s">
        <v>35778</v>
      </c>
      <c r="I3480" s="11" t="b">
        <f>TRUE()</f>
        <v>1</v>
      </c>
      <c r="J3480" s="24">
        <v>0</v>
      </c>
      <c r="K3480" s="24">
        <v>0</v>
      </c>
      <c r="L3480" s="2" t="s">
        <v>10</v>
      </c>
      <c r="M3480" t="str">
        <f>VLOOKUP(Table18[[#This Row],[No.]],N:O,2,FALSE)</f>
        <v>Oxylog vent breathing hose</v>
      </c>
      <c r="N3480" t="s">
        <v>45746</v>
      </c>
      <c r="O3480" t="s">
        <v>45747</v>
      </c>
      <c r="P3480">
        <v>2</v>
      </c>
      <c r="Q3480">
        <v>2</v>
      </c>
      <c r="R3480">
        <v>2</v>
      </c>
      <c r="S3480">
        <v>373</v>
      </c>
      <c r="T3480" t="s">
        <v>35778</v>
      </c>
      <c r="U3480" t="s">
        <v>7105</v>
      </c>
      <c r="V3480" t="s">
        <v>7105</v>
      </c>
      <c r="W3480" t="s">
        <v>7105</v>
      </c>
      <c r="X3480">
        <v>460</v>
      </c>
      <c r="Y3480">
        <v>0</v>
      </c>
      <c r="Z3480">
        <v>0</v>
      </c>
      <c r="AB3480" t="s">
        <v>45748</v>
      </c>
      <c r="AF3480" t="str">
        <f t="shared" si="54"/>
        <v>Oxylog vent breathing hose</v>
      </c>
    </row>
    <row r="3481" spans="1:32" x14ac:dyDescent="0.35">
      <c r="A3481" s="2" t="s">
        <v>45656</v>
      </c>
      <c r="B3481" s="2" t="s">
        <v>45657</v>
      </c>
      <c r="C3481" s="23">
        <v>30</v>
      </c>
      <c r="D3481" s="11" t="b">
        <f>FALSE()</f>
        <v>0</v>
      </c>
      <c r="E3481" s="11" t="b">
        <f>FALSE()</f>
        <v>0</v>
      </c>
      <c r="F3481" s="2" t="s">
        <v>10</v>
      </c>
      <c r="G3481" s="2" t="s">
        <v>10</v>
      </c>
      <c r="H3481" s="2" t="s">
        <v>36183</v>
      </c>
      <c r="I3481" s="11" t="b">
        <f>FALSE()</f>
        <v>0</v>
      </c>
      <c r="J3481" s="24">
        <v>800</v>
      </c>
      <c r="K3481" s="24">
        <v>0</v>
      </c>
      <c r="L3481" s="2" t="s">
        <v>10</v>
      </c>
      <c r="M3481" t="str">
        <f>VLOOKUP(Table18[[#This Row],[No.]],N:O,2,FALSE)</f>
        <v>Surgical Spirit 5 Ltrs</v>
      </c>
      <c r="N3481" t="s">
        <v>45749</v>
      </c>
      <c r="O3481" t="s">
        <v>45750</v>
      </c>
      <c r="P3481">
        <v>1</v>
      </c>
      <c r="Q3481">
        <v>1</v>
      </c>
      <c r="R3481">
        <v>1</v>
      </c>
      <c r="S3481">
        <v>5</v>
      </c>
      <c r="T3481" t="s">
        <v>35811</v>
      </c>
      <c r="U3481" t="s">
        <v>7105</v>
      </c>
      <c r="V3481" t="s">
        <v>7105</v>
      </c>
      <c r="W3481" t="s">
        <v>7105</v>
      </c>
      <c r="X3481" s="4">
        <v>1725</v>
      </c>
      <c r="Y3481">
        <v>0</v>
      </c>
      <c r="Z3481">
        <v>0</v>
      </c>
      <c r="AB3481" t="s">
        <v>45751</v>
      </c>
      <c r="AF3481" t="str">
        <f t="shared" si="54"/>
        <v>Surgical Spirit 5 Ltrs</v>
      </c>
    </row>
    <row r="3482" spans="1:32" x14ac:dyDescent="0.35">
      <c r="A3482" s="2" t="s">
        <v>45659</v>
      </c>
      <c r="B3482" s="2" t="s">
        <v>45660</v>
      </c>
      <c r="C3482" s="23">
        <v>19160</v>
      </c>
      <c r="D3482" s="11" t="b">
        <f>FALSE()</f>
        <v>0</v>
      </c>
      <c r="E3482" s="11" t="b">
        <f>FALSE()</f>
        <v>0</v>
      </c>
      <c r="F3482" s="2" t="s">
        <v>10</v>
      </c>
      <c r="G3482" s="2" t="s">
        <v>10</v>
      </c>
      <c r="H3482" s="2" t="s">
        <v>35778</v>
      </c>
      <c r="I3482" s="11" t="b">
        <f>FALSE()</f>
        <v>0</v>
      </c>
      <c r="J3482" s="24">
        <v>2.6</v>
      </c>
      <c r="K3482" s="24">
        <v>0</v>
      </c>
      <c r="L3482" s="2" t="s">
        <v>10</v>
      </c>
      <c r="M3482" t="str">
        <f>VLOOKUP(Table18[[#This Row],[No.]],N:O,2,FALSE)</f>
        <v>Syringes 2cc</v>
      </c>
      <c r="N3482" t="s">
        <v>45752</v>
      </c>
      <c r="O3482" t="s">
        <v>45753</v>
      </c>
      <c r="P3482">
        <v>20</v>
      </c>
      <c r="Q3482">
        <v>20</v>
      </c>
      <c r="R3482">
        <v>20</v>
      </c>
      <c r="S3482">
        <v>20</v>
      </c>
      <c r="T3482" t="s">
        <v>35778</v>
      </c>
      <c r="U3482" t="s">
        <v>7105</v>
      </c>
      <c r="V3482" t="s">
        <v>7105</v>
      </c>
      <c r="W3482" t="s">
        <v>7105</v>
      </c>
      <c r="X3482">
        <v>15</v>
      </c>
      <c r="Y3482">
        <v>0</v>
      </c>
      <c r="Z3482">
        <v>0</v>
      </c>
      <c r="AB3482" t="s">
        <v>45754</v>
      </c>
      <c r="AF3482" t="str">
        <f t="shared" si="54"/>
        <v>Syringes 2cc</v>
      </c>
    </row>
    <row r="3483" spans="1:32" x14ac:dyDescent="0.35">
      <c r="A3483" s="2" t="s">
        <v>45662</v>
      </c>
      <c r="B3483" s="2" t="s">
        <v>45663</v>
      </c>
      <c r="C3483" s="23">
        <v>0</v>
      </c>
      <c r="D3483" s="11" t="b">
        <f>FALSE()</f>
        <v>0</v>
      </c>
      <c r="E3483" s="11" t="b">
        <f>FALSE()</f>
        <v>0</v>
      </c>
      <c r="F3483" s="2" t="s">
        <v>10</v>
      </c>
      <c r="G3483" s="2" t="s">
        <v>10</v>
      </c>
      <c r="H3483" s="2" t="s">
        <v>36449</v>
      </c>
      <c r="I3483" s="11" t="b">
        <f>FALSE()</f>
        <v>0</v>
      </c>
      <c r="J3483" s="24">
        <v>0</v>
      </c>
      <c r="K3483" s="24">
        <v>0</v>
      </c>
      <c r="L3483" s="2" t="s">
        <v>10</v>
      </c>
      <c r="M3483" t="str">
        <f>VLOOKUP(Table18[[#This Row],[No.]],N:O,2,FALSE)</f>
        <v>Dormicum 5mg Injection</v>
      </c>
      <c r="N3483" t="s">
        <v>45755</v>
      </c>
      <c r="O3483" t="s">
        <v>45756</v>
      </c>
      <c r="P3483">
        <v>520</v>
      </c>
      <c r="Q3483">
        <v>520</v>
      </c>
      <c r="R3483">
        <v>520</v>
      </c>
      <c r="S3483" s="22">
        <v>22120</v>
      </c>
      <c r="T3483" t="s">
        <v>35751</v>
      </c>
      <c r="U3483" t="s">
        <v>7105</v>
      </c>
      <c r="V3483" t="s">
        <v>7105</v>
      </c>
      <c r="W3483" t="s">
        <v>7105</v>
      </c>
      <c r="X3483">
        <v>654</v>
      </c>
      <c r="Y3483">
        <v>0</v>
      </c>
      <c r="Z3483">
        <v>0</v>
      </c>
      <c r="AB3483" t="s">
        <v>45757</v>
      </c>
      <c r="AF3483" t="str">
        <f t="shared" si="54"/>
        <v>Dormicum 5mg Injection</v>
      </c>
    </row>
    <row r="3484" spans="1:32" x14ac:dyDescent="0.35">
      <c r="A3484" s="2" t="s">
        <v>45665</v>
      </c>
      <c r="B3484" s="2" t="s">
        <v>45666</v>
      </c>
      <c r="C3484" s="23">
        <v>10</v>
      </c>
      <c r="D3484" s="11" t="b">
        <f>FALSE()</f>
        <v>0</v>
      </c>
      <c r="E3484" s="11" t="b">
        <f>FALSE()</f>
        <v>0</v>
      </c>
      <c r="F3484" s="2" t="s">
        <v>10</v>
      </c>
      <c r="G3484" s="2" t="s">
        <v>10</v>
      </c>
      <c r="H3484" s="2" t="s">
        <v>35778</v>
      </c>
      <c r="I3484" s="11" t="b">
        <f>FALSE()</f>
        <v>0</v>
      </c>
      <c r="J3484" s="24">
        <v>380</v>
      </c>
      <c r="K3484" s="24">
        <v>0</v>
      </c>
      <c r="L3484" s="2" t="s">
        <v>10</v>
      </c>
      <c r="M3484" t="str">
        <f>VLOOKUP(Table18[[#This Row],[No.]],N:O,2,FALSE)</f>
        <v>Syringes 10cc</v>
      </c>
      <c r="N3484" t="s">
        <v>45758</v>
      </c>
      <c r="O3484" t="s">
        <v>45759</v>
      </c>
      <c r="P3484">
        <v>0</v>
      </c>
      <c r="Q3484">
        <v>0</v>
      </c>
      <c r="R3484">
        <v>0</v>
      </c>
      <c r="S3484">
        <v>60</v>
      </c>
      <c r="T3484" t="s">
        <v>35751</v>
      </c>
      <c r="U3484" t="s">
        <v>7105</v>
      </c>
      <c r="V3484" t="s">
        <v>7105</v>
      </c>
      <c r="W3484" t="s">
        <v>7133</v>
      </c>
      <c r="X3484">
        <v>0</v>
      </c>
      <c r="Y3484">
        <v>0</v>
      </c>
      <c r="Z3484">
        <v>0</v>
      </c>
      <c r="AB3484" t="s">
        <v>45760</v>
      </c>
      <c r="AF3484" t="str">
        <f t="shared" si="54"/>
        <v>Syringes 10cc</v>
      </c>
    </row>
    <row r="3485" spans="1:32" x14ac:dyDescent="0.35">
      <c r="A3485" s="2" t="s">
        <v>45668</v>
      </c>
      <c r="B3485" s="2" t="s">
        <v>45669</v>
      </c>
      <c r="C3485" s="23">
        <v>200</v>
      </c>
      <c r="D3485" s="11" t="b">
        <f>FALSE()</f>
        <v>0</v>
      </c>
      <c r="E3485" s="11" t="b">
        <f>FALSE()</f>
        <v>0</v>
      </c>
      <c r="F3485" s="2" t="s">
        <v>10</v>
      </c>
      <c r="G3485" s="2" t="s">
        <v>10</v>
      </c>
      <c r="H3485" s="2" t="s">
        <v>35778</v>
      </c>
      <c r="I3485" s="11" t="b">
        <f>FALSE()</f>
        <v>0</v>
      </c>
      <c r="J3485" s="24">
        <v>770</v>
      </c>
      <c r="K3485" s="24">
        <v>0</v>
      </c>
      <c r="L3485" s="2" t="s">
        <v>10</v>
      </c>
      <c r="M3485" t="str">
        <f>VLOOKUP(Table18[[#This Row],[No.]],N:O,2,FALSE)</f>
        <v>Ventolin Sol. 10mls</v>
      </c>
      <c r="N3485" t="s">
        <v>45761</v>
      </c>
      <c r="O3485" t="s">
        <v>45762</v>
      </c>
      <c r="P3485">
        <v>0</v>
      </c>
      <c r="Q3485">
        <v>0</v>
      </c>
      <c r="R3485">
        <v>0</v>
      </c>
      <c r="S3485">
        <v>30</v>
      </c>
      <c r="T3485" t="s">
        <v>35751</v>
      </c>
      <c r="U3485" t="s">
        <v>7105</v>
      </c>
      <c r="V3485" t="s">
        <v>7105</v>
      </c>
      <c r="W3485" t="s">
        <v>7133</v>
      </c>
      <c r="X3485">
        <v>0</v>
      </c>
      <c r="Y3485">
        <v>0</v>
      </c>
      <c r="Z3485">
        <v>0</v>
      </c>
      <c r="AB3485" t="s">
        <v>45763</v>
      </c>
      <c r="AF3485" t="str">
        <f t="shared" si="54"/>
        <v>Ventolin Sol. 10mls</v>
      </c>
    </row>
    <row r="3486" spans="1:32" x14ac:dyDescent="0.35">
      <c r="A3486" s="2" t="s">
        <v>45671</v>
      </c>
      <c r="B3486" s="2" t="s">
        <v>45672</v>
      </c>
      <c r="C3486" s="23">
        <v>30</v>
      </c>
      <c r="D3486" s="11" t="b">
        <f>FALSE()</f>
        <v>0</v>
      </c>
      <c r="E3486" s="11" t="b">
        <f>FALSE()</f>
        <v>0</v>
      </c>
      <c r="F3486" s="2" t="s">
        <v>10</v>
      </c>
      <c r="G3486" s="2" t="s">
        <v>10</v>
      </c>
      <c r="H3486" s="2" t="s">
        <v>39429</v>
      </c>
      <c r="I3486" s="11" t="b">
        <f>FALSE()</f>
        <v>0</v>
      </c>
      <c r="J3486" s="24">
        <v>2500</v>
      </c>
      <c r="K3486" s="24">
        <v>0</v>
      </c>
      <c r="L3486" s="2" t="s">
        <v>10</v>
      </c>
      <c r="M3486" t="str">
        <f>VLOOKUP(Table18[[#This Row],[No.]],N:O,2,FALSE)</f>
        <v>Combivent Ampoules</v>
      </c>
      <c r="N3486" t="s">
        <v>45764</v>
      </c>
      <c r="O3486" t="s">
        <v>45765</v>
      </c>
      <c r="P3486">
        <v>110</v>
      </c>
      <c r="Q3486">
        <v>110</v>
      </c>
      <c r="R3486">
        <v>110</v>
      </c>
      <c r="S3486">
        <v>71</v>
      </c>
      <c r="T3486" t="s">
        <v>35751</v>
      </c>
      <c r="U3486" t="s">
        <v>7105</v>
      </c>
      <c r="V3486" t="s">
        <v>7105</v>
      </c>
      <c r="W3486" t="s">
        <v>7105</v>
      </c>
      <c r="X3486">
        <v>200</v>
      </c>
      <c r="Y3486">
        <v>0</v>
      </c>
      <c r="Z3486">
        <v>0</v>
      </c>
      <c r="AB3486" t="s">
        <v>45766</v>
      </c>
      <c r="AF3486" t="str">
        <f t="shared" si="54"/>
        <v>Combivent Ampoules</v>
      </c>
    </row>
    <row r="3487" spans="1:32" x14ac:dyDescent="0.35">
      <c r="A3487" s="2" t="s">
        <v>45674</v>
      </c>
      <c r="B3487" s="2" t="s">
        <v>45675</v>
      </c>
      <c r="C3487" s="23">
        <v>1050</v>
      </c>
      <c r="D3487" s="11" t="b">
        <f>FALSE()</f>
        <v>0</v>
      </c>
      <c r="E3487" s="11" t="b">
        <f>FALSE()</f>
        <v>0</v>
      </c>
      <c r="F3487" s="2" t="s">
        <v>10</v>
      </c>
      <c r="G3487" s="2" t="s">
        <v>10</v>
      </c>
      <c r="H3487" s="2" t="s">
        <v>35778</v>
      </c>
      <c r="I3487" s="11" t="b">
        <f>FALSE()</f>
        <v>0</v>
      </c>
      <c r="J3487" s="24">
        <v>14</v>
      </c>
      <c r="K3487" s="24">
        <v>0</v>
      </c>
      <c r="L3487" s="2" t="s">
        <v>10</v>
      </c>
      <c r="M3487" t="str">
        <f>VLOOKUP(Table18[[#This Row],[No.]],N:O,2,FALSE)</f>
        <v>Crepe Bandages 2"</v>
      </c>
      <c r="N3487" t="s">
        <v>45767</v>
      </c>
      <c r="O3487" t="s">
        <v>45768</v>
      </c>
      <c r="P3487">
        <v>140</v>
      </c>
      <c r="Q3487">
        <v>140</v>
      </c>
      <c r="R3487">
        <v>140</v>
      </c>
      <c r="S3487">
        <v>24</v>
      </c>
      <c r="T3487" t="s">
        <v>35751</v>
      </c>
      <c r="U3487" t="s">
        <v>7105</v>
      </c>
      <c r="V3487" t="s">
        <v>7105</v>
      </c>
      <c r="W3487" t="s">
        <v>7105</v>
      </c>
      <c r="X3487">
        <v>237</v>
      </c>
      <c r="Y3487">
        <v>0</v>
      </c>
      <c r="Z3487">
        <v>0</v>
      </c>
      <c r="AB3487" t="s">
        <v>45769</v>
      </c>
      <c r="AF3487" t="str">
        <f t="shared" si="54"/>
        <v>Crepe Bandages 2"</v>
      </c>
    </row>
    <row r="3488" spans="1:32" x14ac:dyDescent="0.35">
      <c r="A3488" s="2" t="s">
        <v>45677</v>
      </c>
      <c r="B3488" s="2" t="s">
        <v>45678</v>
      </c>
      <c r="C3488" s="23">
        <v>1348</v>
      </c>
      <c r="D3488" s="11" t="b">
        <f>FALSE()</f>
        <v>0</v>
      </c>
      <c r="E3488" s="11" t="b">
        <f>FALSE()</f>
        <v>0</v>
      </c>
      <c r="F3488" s="2" t="s">
        <v>10</v>
      </c>
      <c r="G3488" s="2" t="s">
        <v>10</v>
      </c>
      <c r="H3488" s="2" t="s">
        <v>35778</v>
      </c>
      <c r="I3488" s="11" t="b">
        <f>FALSE()</f>
        <v>0</v>
      </c>
      <c r="J3488" s="24">
        <v>19</v>
      </c>
      <c r="K3488" s="24">
        <v>0</v>
      </c>
      <c r="L3488" s="2" t="s">
        <v>10</v>
      </c>
      <c r="M3488" t="str">
        <f>VLOOKUP(Table18[[#This Row],[No.]],N:O,2,FALSE)</f>
        <v>Crepe Bandages 3"</v>
      </c>
      <c r="N3488" t="s">
        <v>45770</v>
      </c>
      <c r="O3488" t="s">
        <v>45771</v>
      </c>
      <c r="P3488" s="22">
        <v>1850</v>
      </c>
      <c r="Q3488" s="22">
        <v>1850</v>
      </c>
      <c r="R3488" s="4">
        <v>1850</v>
      </c>
      <c r="S3488">
        <v>810</v>
      </c>
      <c r="T3488" t="s">
        <v>35751</v>
      </c>
      <c r="U3488" t="s">
        <v>7105</v>
      </c>
      <c r="V3488" t="s">
        <v>7105</v>
      </c>
      <c r="W3488" t="s">
        <v>7105</v>
      </c>
      <c r="X3488">
        <v>939</v>
      </c>
      <c r="Y3488">
        <v>0</v>
      </c>
      <c r="Z3488">
        <v>0</v>
      </c>
      <c r="AB3488" t="s">
        <v>45772</v>
      </c>
      <c r="AE3488" t="s">
        <v>37006</v>
      </c>
      <c r="AF3488" t="str">
        <f t="shared" si="54"/>
        <v>Crepe Bandages 3"</v>
      </c>
    </row>
    <row r="3489" spans="1:32" x14ac:dyDescent="0.35">
      <c r="A3489" s="2" t="s">
        <v>45680</v>
      </c>
      <c r="B3489" s="2" t="s">
        <v>45681</v>
      </c>
      <c r="C3489" s="23">
        <v>320</v>
      </c>
      <c r="D3489" s="11" t="b">
        <f>FALSE()</f>
        <v>0</v>
      </c>
      <c r="E3489" s="11" t="b">
        <f>FALSE()</f>
        <v>0</v>
      </c>
      <c r="F3489" s="2" t="s">
        <v>10</v>
      </c>
      <c r="G3489" s="2" t="s">
        <v>10</v>
      </c>
      <c r="H3489" s="2" t="s">
        <v>35778</v>
      </c>
      <c r="I3489" s="11" t="b">
        <f>FALSE()</f>
        <v>0</v>
      </c>
      <c r="J3489" s="24">
        <v>42</v>
      </c>
      <c r="K3489" s="24">
        <v>0</v>
      </c>
      <c r="L3489" s="2" t="s">
        <v>10</v>
      </c>
      <c r="M3489" t="str">
        <f>VLOOKUP(Table18[[#This Row],[No.]],N:O,2,FALSE)</f>
        <v>Crepe Bandages 6"</v>
      </c>
      <c r="N3489" t="s">
        <v>45773</v>
      </c>
      <c r="O3489" t="s">
        <v>45774</v>
      </c>
      <c r="P3489" s="22">
        <v>7030</v>
      </c>
      <c r="Q3489" s="22">
        <v>7030</v>
      </c>
      <c r="R3489" s="4">
        <v>7030</v>
      </c>
      <c r="S3489">
        <v>202</v>
      </c>
      <c r="T3489" t="s">
        <v>35751</v>
      </c>
      <c r="U3489" t="s">
        <v>7105</v>
      </c>
      <c r="V3489" t="s">
        <v>7105</v>
      </c>
      <c r="W3489" t="s">
        <v>7105</v>
      </c>
      <c r="X3489">
        <v>160</v>
      </c>
      <c r="Y3489">
        <v>0</v>
      </c>
      <c r="Z3489">
        <v>0</v>
      </c>
      <c r="AB3489" t="s">
        <v>45775</v>
      </c>
      <c r="AE3489" t="s">
        <v>37006</v>
      </c>
      <c r="AF3489" t="str">
        <f t="shared" si="54"/>
        <v>Crepe Bandages 6"</v>
      </c>
    </row>
    <row r="3490" spans="1:32" x14ac:dyDescent="0.35">
      <c r="A3490" s="2" t="s">
        <v>45683</v>
      </c>
      <c r="B3490" s="2" t="s">
        <v>45684</v>
      </c>
      <c r="C3490" s="23">
        <v>10</v>
      </c>
      <c r="D3490" s="11" t="b">
        <f>FALSE()</f>
        <v>0</v>
      </c>
      <c r="E3490" s="11" t="b">
        <f>FALSE()</f>
        <v>0</v>
      </c>
      <c r="F3490" s="2" t="s">
        <v>10</v>
      </c>
      <c r="G3490" s="2" t="s">
        <v>10</v>
      </c>
      <c r="H3490" s="2" t="s">
        <v>35778</v>
      </c>
      <c r="I3490" s="11" t="b">
        <f>FALSE()</f>
        <v>0</v>
      </c>
      <c r="J3490" s="24">
        <v>0</v>
      </c>
      <c r="K3490" s="24">
        <v>0</v>
      </c>
      <c r="L3490" s="2" t="s">
        <v>10</v>
      </c>
      <c r="M3490" t="str">
        <f>VLOOKUP(Table18[[#This Row],[No.]],N:O,2,FALSE)</f>
        <v>Syringes 20cc</v>
      </c>
      <c r="N3490" t="s">
        <v>45776</v>
      </c>
      <c r="O3490" t="s">
        <v>45777</v>
      </c>
      <c r="P3490" s="22">
        <v>14890</v>
      </c>
      <c r="Q3490" s="22">
        <v>14890</v>
      </c>
      <c r="R3490" s="4">
        <v>14890</v>
      </c>
      <c r="S3490" s="22">
        <v>5550</v>
      </c>
      <c r="T3490" t="s">
        <v>36183</v>
      </c>
      <c r="U3490" t="s">
        <v>7105</v>
      </c>
      <c r="V3490" t="s">
        <v>7105</v>
      </c>
      <c r="W3490" t="s">
        <v>7105</v>
      </c>
      <c r="X3490">
        <v>40</v>
      </c>
      <c r="Y3490">
        <v>0</v>
      </c>
      <c r="Z3490">
        <v>0</v>
      </c>
      <c r="AB3490" t="s">
        <v>45778</v>
      </c>
      <c r="AE3490" t="s">
        <v>37006</v>
      </c>
      <c r="AF3490" t="str">
        <f t="shared" si="54"/>
        <v>Syringes 20cc</v>
      </c>
    </row>
    <row r="3491" spans="1:32" x14ac:dyDescent="0.35">
      <c r="A3491" s="2" t="s">
        <v>45686</v>
      </c>
      <c r="B3491" s="2" t="s">
        <v>45687</v>
      </c>
      <c r="C3491" s="23">
        <v>370</v>
      </c>
      <c r="D3491" s="11" t="b">
        <f>FALSE()</f>
        <v>0</v>
      </c>
      <c r="E3491" s="11" t="b">
        <f>FALSE()</f>
        <v>0</v>
      </c>
      <c r="F3491" s="2" t="s">
        <v>10</v>
      </c>
      <c r="G3491" s="2" t="s">
        <v>10</v>
      </c>
      <c r="H3491" s="2" t="s">
        <v>35778</v>
      </c>
      <c r="I3491" s="11" t="b">
        <f>FALSE()</f>
        <v>0</v>
      </c>
      <c r="J3491" s="24">
        <v>2.5</v>
      </c>
      <c r="K3491" s="24">
        <v>0</v>
      </c>
      <c r="L3491" s="2" t="s">
        <v>10</v>
      </c>
      <c r="M3491" t="str">
        <f>VLOOKUP(Table18[[#This Row],[No.]],N:O,2,FALSE)</f>
        <v>Syringes 5cc</v>
      </c>
      <c r="N3491" t="s">
        <v>45779</v>
      </c>
      <c r="O3491" t="s">
        <v>45780</v>
      </c>
      <c r="P3491">
        <v>50</v>
      </c>
      <c r="Q3491">
        <v>50</v>
      </c>
      <c r="R3491">
        <v>50</v>
      </c>
      <c r="S3491">
        <v>200</v>
      </c>
      <c r="T3491" t="s">
        <v>35751</v>
      </c>
      <c r="U3491" t="s">
        <v>7105</v>
      </c>
      <c r="V3491" t="s">
        <v>7105</v>
      </c>
      <c r="W3491" t="s">
        <v>7105</v>
      </c>
      <c r="X3491">
        <v>129</v>
      </c>
      <c r="Y3491">
        <v>0</v>
      </c>
      <c r="Z3491">
        <v>0</v>
      </c>
      <c r="AB3491" t="s">
        <v>45781</v>
      </c>
      <c r="AF3491" t="str">
        <f t="shared" si="54"/>
        <v>Syringes 5cc</v>
      </c>
    </row>
    <row r="3492" spans="1:32" x14ac:dyDescent="0.35">
      <c r="A3492" s="2" t="s">
        <v>45689</v>
      </c>
      <c r="B3492" s="2" t="s">
        <v>45690</v>
      </c>
      <c r="C3492" s="23">
        <v>505</v>
      </c>
      <c r="D3492" s="11" t="b">
        <f>FALSE()</f>
        <v>0</v>
      </c>
      <c r="E3492" s="11" t="b">
        <f>FALSE()</f>
        <v>0</v>
      </c>
      <c r="F3492" s="2" t="s">
        <v>10</v>
      </c>
      <c r="G3492" s="2" t="s">
        <v>10</v>
      </c>
      <c r="H3492" s="2" t="s">
        <v>39429</v>
      </c>
      <c r="I3492" s="11" t="b">
        <f>FALSE()</f>
        <v>0</v>
      </c>
      <c r="J3492" s="24">
        <v>6</v>
      </c>
      <c r="K3492" s="24">
        <v>0</v>
      </c>
      <c r="L3492" s="2" t="s">
        <v>10</v>
      </c>
      <c r="M3492" t="str">
        <f>VLOOKUP(Table18[[#This Row],[No.]],N:O,2,FALSE)</f>
        <v>Atropine Injection 1mg</v>
      </c>
      <c r="N3492" t="s">
        <v>45782</v>
      </c>
      <c r="O3492" t="s">
        <v>45783</v>
      </c>
      <c r="P3492" s="22">
        <v>2745</v>
      </c>
      <c r="Q3492" s="22">
        <v>2745</v>
      </c>
      <c r="R3492" s="4">
        <v>2745</v>
      </c>
      <c r="S3492" s="22">
        <v>2050</v>
      </c>
      <c r="T3492" t="s">
        <v>39308</v>
      </c>
      <c r="U3492" t="s">
        <v>7105</v>
      </c>
      <c r="V3492" t="s">
        <v>7105</v>
      </c>
      <c r="W3492" t="s">
        <v>7105</v>
      </c>
      <c r="X3492">
        <v>54</v>
      </c>
      <c r="Y3492">
        <v>0</v>
      </c>
      <c r="Z3492">
        <v>0</v>
      </c>
      <c r="AB3492" t="s">
        <v>45784</v>
      </c>
      <c r="AF3492" t="str">
        <f t="shared" si="54"/>
        <v>Atropine Injection 1mg</v>
      </c>
    </row>
    <row r="3493" spans="1:32" x14ac:dyDescent="0.35">
      <c r="A3493" s="2" t="s">
        <v>45692</v>
      </c>
      <c r="B3493" s="2" t="s">
        <v>45693</v>
      </c>
      <c r="C3493" s="23">
        <v>0</v>
      </c>
      <c r="D3493" s="11" t="b">
        <f>FALSE()</f>
        <v>0</v>
      </c>
      <c r="E3493" s="11" t="b">
        <f>FALSE()</f>
        <v>0</v>
      </c>
      <c r="F3493" s="2" t="s">
        <v>10</v>
      </c>
      <c r="G3493" s="2" t="s">
        <v>10</v>
      </c>
      <c r="H3493" s="2" t="s">
        <v>36183</v>
      </c>
      <c r="I3493" s="11" t="b">
        <f>FALSE()</f>
        <v>0</v>
      </c>
      <c r="J3493" s="24">
        <v>0</v>
      </c>
      <c r="K3493" s="24">
        <v>0</v>
      </c>
      <c r="L3493" s="2" t="s">
        <v>10</v>
      </c>
      <c r="M3493" t="str">
        <f>VLOOKUP(Table18[[#This Row],[No.]],N:O,2,FALSE)</f>
        <v>Povidone Iodine 500mls</v>
      </c>
      <c r="N3493" t="s">
        <v>45785</v>
      </c>
      <c r="O3493" t="s">
        <v>45786</v>
      </c>
      <c r="P3493">
        <v>50</v>
      </c>
      <c r="Q3493">
        <v>50</v>
      </c>
      <c r="R3493">
        <v>50</v>
      </c>
      <c r="S3493">
        <v>950</v>
      </c>
      <c r="T3493" t="s">
        <v>39308</v>
      </c>
      <c r="U3493" t="s">
        <v>7105</v>
      </c>
      <c r="V3493" t="s">
        <v>7105</v>
      </c>
      <c r="W3493" t="s">
        <v>7105</v>
      </c>
      <c r="X3493">
        <v>180</v>
      </c>
      <c r="Y3493">
        <v>0</v>
      </c>
      <c r="Z3493">
        <v>0</v>
      </c>
      <c r="AB3493" t="s">
        <v>45787</v>
      </c>
      <c r="AF3493" t="str">
        <f t="shared" si="54"/>
        <v>Povidone Iodine 500mls</v>
      </c>
    </row>
    <row r="3494" spans="1:32" x14ac:dyDescent="0.35">
      <c r="A3494" s="2" t="s">
        <v>45695</v>
      </c>
      <c r="B3494" s="2" t="s">
        <v>45696</v>
      </c>
      <c r="C3494" s="23">
        <v>1350</v>
      </c>
      <c r="D3494" s="11" t="b">
        <f>FALSE()</f>
        <v>0</v>
      </c>
      <c r="E3494" s="11" t="b">
        <f>FALSE()</f>
        <v>0</v>
      </c>
      <c r="F3494" s="2" t="s">
        <v>10</v>
      </c>
      <c r="G3494" s="2" t="s">
        <v>10</v>
      </c>
      <c r="H3494" s="2" t="s">
        <v>35778</v>
      </c>
      <c r="I3494" s="11" t="b">
        <f>FALSE()</f>
        <v>0</v>
      </c>
      <c r="J3494" s="24">
        <v>28</v>
      </c>
      <c r="K3494" s="24">
        <v>0</v>
      </c>
      <c r="L3494" s="2" t="s">
        <v>10</v>
      </c>
      <c r="M3494" t="str">
        <f>VLOOKUP(Table18[[#This Row],[No.]],N:O,2,FALSE)</f>
        <v>Crepe Bandages 4"</v>
      </c>
      <c r="N3494" t="s">
        <v>45788</v>
      </c>
      <c r="O3494" t="s">
        <v>45789</v>
      </c>
      <c r="P3494">
        <v>426</v>
      </c>
      <c r="Q3494">
        <v>426</v>
      </c>
      <c r="R3494">
        <v>426</v>
      </c>
      <c r="S3494" s="22">
        <v>1574</v>
      </c>
      <c r="T3494" t="s">
        <v>39308</v>
      </c>
      <c r="U3494" t="s">
        <v>7105</v>
      </c>
      <c r="V3494" t="s">
        <v>7105</v>
      </c>
      <c r="W3494" t="s">
        <v>7105</v>
      </c>
      <c r="X3494">
        <v>52</v>
      </c>
      <c r="Y3494">
        <v>0</v>
      </c>
      <c r="Z3494">
        <v>0</v>
      </c>
      <c r="AB3494" t="s">
        <v>45790</v>
      </c>
      <c r="AE3494" t="s">
        <v>35876</v>
      </c>
      <c r="AF3494" t="str">
        <f t="shared" si="54"/>
        <v>Crepe Bandages 4"</v>
      </c>
    </row>
    <row r="3495" spans="1:32" x14ac:dyDescent="0.35">
      <c r="A3495" s="2" t="s">
        <v>45698</v>
      </c>
      <c r="B3495" s="2" t="s">
        <v>45699</v>
      </c>
      <c r="C3495" s="23">
        <v>0</v>
      </c>
      <c r="D3495" s="11" t="b">
        <f>FALSE()</f>
        <v>0</v>
      </c>
      <c r="E3495" s="11" t="b">
        <f>FALSE()</f>
        <v>0</v>
      </c>
      <c r="F3495" s="2" t="s">
        <v>10</v>
      </c>
      <c r="G3495" s="2" t="s">
        <v>10</v>
      </c>
      <c r="H3495" s="2" t="s">
        <v>35778</v>
      </c>
      <c r="I3495" s="11" t="b">
        <f>FALSE()</f>
        <v>0</v>
      </c>
      <c r="J3495" s="24">
        <v>0</v>
      </c>
      <c r="K3495" s="24">
        <v>0</v>
      </c>
      <c r="L3495" s="2" t="s">
        <v>10</v>
      </c>
      <c r="M3495" t="str">
        <f>VLOOKUP(Table18[[#This Row],[No.]],N:O,2,FALSE)</f>
        <v>Hand Gel 500mls</v>
      </c>
      <c r="N3495" t="s">
        <v>45791</v>
      </c>
      <c r="O3495" t="s">
        <v>45792</v>
      </c>
      <c r="P3495" s="22">
        <v>1460</v>
      </c>
      <c r="Q3495" s="22">
        <v>1460</v>
      </c>
      <c r="R3495" s="4">
        <v>1460</v>
      </c>
      <c r="S3495">
        <v>580</v>
      </c>
      <c r="T3495" t="s">
        <v>39429</v>
      </c>
      <c r="U3495" t="s">
        <v>7105</v>
      </c>
      <c r="V3495" t="s">
        <v>7105</v>
      </c>
      <c r="W3495" t="s">
        <v>7105</v>
      </c>
      <c r="X3495">
        <v>10</v>
      </c>
      <c r="Y3495">
        <v>0</v>
      </c>
      <c r="Z3495">
        <v>0</v>
      </c>
      <c r="AB3495" t="s">
        <v>45793</v>
      </c>
      <c r="AF3495" t="str">
        <f t="shared" si="54"/>
        <v>Hand Gel 500mls</v>
      </c>
    </row>
    <row r="3496" spans="1:32" x14ac:dyDescent="0.35">
      <c r="A3496" s="2" t="s">
        <v>45701</v>
      </c>
      <c r="B3496" s="2" t="s">
        <v>45702</v>
      </c>
      <c r="C3496" s="23">
        <v>0</v>
      </c>
      <c r="D3496" s="11" t="b">
        <f>FALSE()</f>
        <v>0</v>
      </c>
      <c r="E3496" s="11" t="b">
        <f>FALSE()</f>
        <v>0</v>
      </c>
      <c r="F3496" s="2" t="s">
        <v>10</v>
      </c>
      <c r="G3496" s="2" t="s">
        <v>10</v>
      </c>
      <c r="H3496" s="2" t="s">
        <v>39356</v>
      </c>
      <c r="I3496" s="11" t="b">
        <f>TRUE()</f>
        <v>1</v>
      </c>
      <c r="J3496" s="24">
        <v>0</v>
      </c>
      <c r="K3496" s="24">
        <v>0</v>
      </c>
      <c r="L3496" s="2" t="s">
        <v>10</v>
      </c>
      <c r="M3496" t="str">
        <f>VLOOKUP(Table18[[#This Row],[No.]],N:O,2,FALSE)</f>
        <v>Haz Tabs</v>
      </c>
      <c r="N3496" t="s">
        <v>45794</v>
      </c>
      <c r="O3496" t="s">
        <v>45795</v>
      </c>
      <c r="P3496">
        <v>150</v>
      </c>
      <c r="Q3496">
        <v>150</v>
      </c>
      <c r="R3496">
        <v>150</v>
      </c>
      <c r="S3496" s="22">
        <v>1070</v>
      </c>
      <c r="T3496" t="s">
        <v>36449</v>
      </c>
      <c r="U3496" t="s">
        <v>7105</v>
      </c>
      <c r="V3496" t="s">
        <v>7105</v>
      </c>
      <c r="W3496" t="s">
        <v>7105</v>
      </c>
      <c r="X3496">
        <v>921</v>
      </c>
      <c r="Y3496">
        <v>0</v>
      </c>
      <c r="Z3496">
        <v>0</v>
      </c>
      <c r="AB3496" t="s">
        <v>45796</v>
      </c>
      <c r="AF3496" t="str">
        <f t="shared" si="54"/>
        <v>Haz Tabs</v>
      </c>
    </row>
    <row r="3497" spans="1:32" x14ac:dyDescent="0.35">
      <c r="A3497" s="2" t="s">
        <v>45704</v>
      </c>
      <c r="B3497" s="2" t="s">
        <v>45705</v>
      </c>
      <c r="C3497" s="23">
        <v>0</v>
      </c>
      <c r="D3497" s="11" t="b">
        <f>FALSE()</f>
        <v>0</v>
      </c>
      <c r="E3497" s="11" t="b">
        <f>FALSE()</f>
        <v>0</v>
      </c>
      <c r="F3497" s="2" t="s">
        <v>10</v>
      </c>
      <c r="G3497" s="2" t="s">
        <v>10</v>
      </c>
      <c r="H3497" s="2" t="s">
        <v>35778</v>
      </c>
      <c r="I3497" s="11" t="b">
        <f>TRUE()</f>
        <v>1</v>
      </c>
      <c r="J3497" s="24">
        <v>0</v>
      </c>
      <c r="K3497" s="24">
        <v>0</v>
      </c>
      <c r="L3497" s="2" t="s">
        <v>10</v>
      </c>
      <c r="M3497" t="str">
        <f>VLOOKUP(Table18[[#This Row],[No.]],N:O,2,FALSE)</f>
        <v>Valon 100mg (Non-Perfumed)</v>
      </c>
      <c r="N3497" t="s">
        <v>45797</v>
      </c>
      <c r="O3497" t="s">
        <v>45798</v>
      </c>
      <c r="P3497">
        <v>100</v>
      </c>
      <c r="Q3497">
        <v>100</v>
      </c>
      <c r="R3497">
        <v>100</v>
      </c>
      <c r="S3497">
        <v>0</v>
      </c>
      <c r="T3497" t="s">
        <v>36449</v>
      </c>
      <c r="U3497" t="s">
        <v>7105</v>
      </c>
      <c r="V3497" t="s">
        <v>7105</v>
      </c>
      <c r="W3497" t="s">
        <v>7105</v>
      </c>
      <c r="X3497" s="4">
        <v>2154</v>
      </c>
      <c r="Y3497">
        <v>0</v>
      </c>
      <c r="Z3497">
        <v>0</v>
      </c>
      <c r="AB3497" t="s">
        <v>45799</v>
      </c>
      <c r="AF3497" t="str">
        <f t="shared" si="54"/>
        <v>Valon 100mg (Non-Perfumed)</v>
      </c>
    </row>
    <row r="3498" spans="1:32" x14ac:dyDescent="0.35">
      <c r="A3498" s="2" t="s">
        <v>45707</v>
      </c>
      <c r="B3498" s="2" t="s">
        <v>45708</v>
      </c>
      <c r="C3498" s="23">
        <v>255</v>
      </c>
      <c r="D3498" s="11" t="b">
        <f>FALSE()</f>
        <v>0</v>
      </c>
      <c r="E3498" s="11" t="b">
        <f>FALSE()</f>
        <v>0</v>
      </c>
      <c r="F3498" s="2" t="s">
        <v>10</v>
      </c>
      <c r="G3498" s="2" t="s">
        <v>10</v>
      </c>
      <c r="H3498" s="2" t="s">
        <v>35751</v>
      </c>
      <c r="I3498" s="11" t="b">
        <f>FALSE()</f>
        <v>0</v>
      </c>
      <c r="J3498" s="24">
        <v>200</v>
      </c>
      <c r="K3498" s="24">
        <v>0</v>
      </c>
      <c r="L3498" s="2" t="s">
        <v>10</v>
      </c>
      <c r="M3498" t="str">
        <f>VLOOKUP(Table18[[#This Row],[No.]],N:O,2,FALSE)</f>
        <v>Tramadol 50mg</v>
      </c>
      <c r="N3498" t="s">
        <v>45800</v>
      </c>
      <c r="O3498" t="s">
        <v>45801</v>
      </c>
      <c r="P3498">
        <v>460</v>
      </c>
      <c r="Q3498">
        <v>460</v>
      </c>
      <c r="R3498">
        <v>460</v>
      </c>
      <c r="S3498">
        <v>200</v>
      </c>
      <c r="T3498" t="s">
        <v>36449</v>
      </c>
      <c r="U3498" t="s">
        <v>7105</v>
      </c>
      <c r="V3498" t="s">
        <v>7105</v>
      </c>
      <c r="W3498" t="s">
        <v>7105</v>
      </c>
      <c r="X3498">
        <v>376</v>
      </c>
      <c r="Y3498">
        <v>0</v>
      </c>
      <c r="Z3498">
        <v>0</v>
      </c>
      <c r="AB3498" t="s">
        <v>45802</v>
      </c>
      <c r="AF3498" t="str">
        <f t="shared" si="54"/>
        <v>Tramadol 50mg</v>
      </c>
    </row>
    <row r="3499" spans="1:32" x14ac:dyDescent="0.35">
      <c r="A3499" s="2" t="s">
        <v>45710</v>
      </c>
      <c r="B3499" s="2" t="s">
        <v>45711</v>
      </c>
      <c r="C3499" s="23">
        <v>5026</v>
      </c>
      <c r="D3499" s="11" t="b">
        <f>FALSE()</f>
        <v>0</v>
      </c>
      <c r="E3499" s="11" t="b">
        <f>FALSE()</f>
        <v>0</v>
      </c>
      <c r="F3499" s="2" t="s">
        <v>10</v>
      </c>
      <c r="G3499" s="2" t="s">
        <v>10</v>
      </c>
      <c r="H3499" s="2" t="s">
        <v>36183</v>
      </c>
      <c r="I3499" s="11" t="b">
        <f>FALSE()</f>
        <v>0</v>
      </c>
      <c r="J3499" s="24">
        <v>28</v>
      </c>
      <c r="K3499" s="24">
        <v>0</v>
      </c>
      <c r="L3499" s="2" t="s">
        <v>10</v>
      </c>
      <c r="M3499" t="str">
        <f>VLOOKUP(Table18[[#This Row],[No.]],N:O,2,FALSE)</f>
        <v>Multivitamin Syrup</v>
      </c>
      <c r="N3499" t="s">
        <v>45803</v>
      </c>
      <c r="O3499" t="s">
        <v>45804</v>
      </c>
      <c r="P3499">
        <v>140</v>
      </c>
      <c r="Q3499">
        <v>140</v>
      </c>
      <c r="R3499">
        <v>140</v>
      </c>
      <c r="S3499">
        <v>40</v>
      </c>
      <c r="T3499" t="s">
        <v>36449</v>
      </c>
      <c r="U3499" t="s">
        <v>7105</v>
      </c>
      <c r="V3499" t="s">
        <v>7105</v>
      </c>
      <c r="W3499" t="s">
        <v>7105</v>
      </c>
      <c r="X3499">
        <v>376</v>
      </c>
      <c r="Y3499">
        <v>0</v>
      </c>
      <c r="Z3499">
        <v>0</v>
      </c>
      <c r="AB3499" t="s">
        <v>45805</v>
      </c>
      <c r="AE3499" t="s">
        <v>37006</v>
      </c>
      <c r="AF3499" t="str">
        <f t="shared" si="54"/>
        <v>Multivitamin Syrup</v>
      </c>
    </row>
    <row r="3500" spans="1:32" x14ac:dyDescent="0.35">
      <c r="A3500" s="2" t="s">
        <v>45713</v>
      </c>
      <c r="B3500" s="2" t="s">
        <v>45714</v>
      </c>
      <c r="C3500" s="23">
        <v>1060</v>
      </c>
      <c r="D3500" s="11" t="b">
        <f>FALSE()</f>
        <v>0</v>
      </c>
      <c r="E3500" s="11" t="b">
        <f>FALSE()</f>
        <v>0</v>
      </c>
      <c r="F3500" s="2" t="s">
        <v>10</v>
      </c>
      <c r="G3500" s="2" t="s">
        <v>10</v>
      </c>
      <c r="H3500" s="2" t="s">
        <v>35891</v>
      </c>
      <c r="I3500" s="11" t="b">
        <f>FALSE()</f>
        <v>0</v>
      </c>
      <c r="J3500" s="24">
        <v>34</v>
      </c>
      <c r="K3500" s="24">
        <v>0</v>
      </c>
      <c r="L3500" s="2" t="s">
        <v>10</v>
      </c>
      <c r="M3500" t="str">
        <f>VLOOKUP(Table18[[#This Row],[No.]],N:O,2,FALSE)</f>
        <v>Chlorpheniramine 4Mg</v>
      </c>
      <c r="N3500" t="s">
        <v>45806</v>
      </c>
      <c r="O3500" t="s">
        <v>45807</v>
      </c>
      <c r="P3500">
        <v>320</v>
      </c>
      <c r="Q3500">
        <v>320</v>
      </c>
      <c r="R3500">
        <v>320</v>
      </c>
      <c r="S3500" s="22">
        <v>1530</v>
      </c>
      <c r="T3500" t="s">
        <v>36183</v>
      </c>
      <c r="U3500" t="s">
        <v>7105</v>
      </c>
      <c r="V3500" t="s">
        <v>7105</v>
      </c>
      <c r="W3500" t="s">
        <v>7105</v>
      </c>
      <c r="X3500">
        <v>78</v>
      </c>
      <c r="Y3500">
        <v>0</v>
      </c>
      <c r="Z3500">
        <v>0</v>
      </c>
      <c r="AB3500" t="s">
        <v>45808</v>
      </c>
      <c r="AF3500" t="str">
        <f t="shared" si="54"/>
        <v>Chlorpheniramine 4Mg</v>
      </c>
    </row>
    <row r="3501" spans="1:32" x14ac:dyDescent="0.35">
      <c r="A3501" s="2" t="s">
        <v>45716</v>
      </c>
      <c r="B3501" s="2" t="s">
        <v>45717</v>
      </c>
      <c r="C3501" s="23">
        <v>4500</v>
      </c>
      <c r="D3501" s="11" t="b">
        <f>FALSE()</f>
        <v>0</v>
      </c>
      <c r="E3501" s="11" t="b">
        <f>FALSE()</f>
        <v>0</v>
      </c>
      <c r="F3501" s="2" t="s">
        <v>10</v>
      </c>
      <c r="G3501" s="2" t="s">
        <v>10</v>
      </c>
      <c r="H3501" s="2" t="s">
        <v>35778</v>
      </c>
      <c r="I3501" s="11" t="b">
        <f>FALSE()</f>
        <v>0</v>
      </c>
      <c r="J3501" s="24">
        <v>12</v>
      </c>
      <c r="K3501" s="24">
        <v>0</v>
      </c>
      <c r="L3501" s="2" t="s">
        <v>10</v>
      </c>
      <c r="M3501" t="str">
        <f>VLOOKUP(Table18[[#This Row],[No.]],N:O,2,FALSE)</f>
        <v>Paracetamol suppository 125mg</v>
      </c>
      <c r="N3501" t="s">
        <v>45809</v>
      </c>
      <c r="O3501" t="s">
        <v>45810</v>
      </c>
      <c r="P3501" s="22">
        <v>1526</v>
      </c>
      <c r="Q3501" s="22">
        <v>1526</v>
      </c>
      <c r="R3501" s="4">
        <v>1526</v>
      </c>
      <c r="S3501">
        <v>990</v>
      </c>
      <c r="T3501" t="s">
        <v>36183</v>
      </c>
      <c r="U3501" t="s">
        <v>7105</v>
      </c>
      <c r="V3501" t="s">
        <v>7105</v>
      </c>
      <c r="W3501" t="s">
        <v>7105</v>
      </c>
      <c r="X3501">
        <v>44.94</v>
      </c>
      <c r="Y3501">
        <v>0</v>
      </c>
      <c r="Z3501">
        <v>0</v>
      </c>
      <c r="AB3501" t="s">
        <v>45811</v>
      </c>
      <c r="AE3501" t="s">
        <v>37006</v>
      </c>
      <c r="AF3501" t="str">
        <f t="shared" si="54"/>
        <v>Paracetamol suppository 125mg</v>
      </c>
    </row>
    <row r="3502" spans="1:32" x14ac:dyDescent="0.35">
      <c r="A3502" s="2" t="s">
        <v>45719</v>
      </c>
      <c r="B3502" s="2" t="s">
        <v>45720</v>
      </c>
      <c r="C3502" s="23">
        <v>2300</v>
      </c>
      <c r="D3502" s="11" t="b">
        <f>FALSE()</f>
        <v>0</v>
      </c>
      <c r="E3502" s="11" t="b">
        <f>FALSE()</f>
        <v>0</v>
      </c>
      <c r="F3502" s="2" t="s">
        <v>10</v>
      </c>
      <c r="G3502" s="2" t="s">
        <v>10</v>
      </c>
      <c r="H3502" s="2" t="s">
        <v>39308</v>
      </c>
      <c r="I3502" s="11" t="b">
        <f>FALSE()</f>
        <v>0</v>
      </c>
      <c r="J3502" s="24">
        <v>30</v>
      </c>
      <c r="K3502" s="24">
        <v>0</v>
      </c>
      <c r="L3502" s="2" t="s">
        <v>10</v>
      </c>
      <c r="M3502" t="str">
        <f>VLOOKUP(Table18[[#This Row],[No.]],N:O,2,FALSE)</f>
        <v>Silver Sulphurdiazine ont</v>
      </c>
      <c r="N3502" t="s">
        <v>45812</v>
      </c>
      <c r="O3502" t="s">
        <v>45813</v>
      </c>
      <c r="P3502">
        <v>180</v>
      </c>
      <c r="Q3502">
        <v>180</v>
      </c>
      <c r="R3502">
        <v>180</v>
      </c>
      <c r="S3502">
        <v>50</v>
      </c>
      <c r="T3502" t="s">
        <v>35751</v>
      </c>
      <c r="U3502" t="s">
        <v>7105</v>
      </c>
      <c r="V3502" t="s">
        <v>7105</v>
      </c>
      <c r="W3502" t="s">
        <v>7105</v>
      </c>
      <c r="X3502">
        <v>599</v>
      </c>
      <c r="Y3502">
        <v>0</v>
      </c>
      <c r="Z3502">
        <v>0</v>
      </c>
      <c r="AB3502" t="s">
        <v>45814</v>
      </c>
      <c r="AF3502" t="str">
        <f t="shared" si="54"/>
        <v>Silver Sulphurdiazine ont</v>
      </c>
    </row>
    <row r="3503" spans="1:32" x14ac:dyDescent="0.35">
      <c r="A3503" s="2" t="s">
        <v>45722</v>
      </c>
      <c r="B3503" s="2" t="s">
        <v>45723</v>
      </c>
      <c r="C3503" s="23">
        <v>0</v>
      </c>
      <c r="D3503" s="11" t="b">
        <f>FALSE()</f>
        <v>0</v>
      </c>
      <c r="E3503" s="11" t="b">
        <f>FALSE()</f>
        <v>0</v>
      </c>
      <c r="F3503" s="2" t="s">
        <v>10</v>
      </c>
      <c r="G3503" s="2" t="s">
        <v>10</v>
      </c>
      <c r="H3503" s="2" t="s">
        <v>35751</v>
      </c>
      <c r="I3503" s="11" t="b">
        <f>TRUE()</f>
        <v>1</v>
      </c>
      <c r="J3503" s="24">
        <v>0</v>
      </c>
      <c r="K3503" s="24">
        <v>0</v>
      </c>
      <c r="L3503" s="2" t="s">
        <v>10</v>
      </c>
      <c r="M3503" t="str">
        <f>VLOOKUP(Table18[[#This Row],[No.]],N:O,2,FALSE)</f>
        <v>Artemether 100mg 6's</v>
      </c>
      <c r="N3503" t="s">
        <v>45815</v>
      </c>
      <c r="O3503" t="s">
        <v>45816</v>
      </c>
      <c r="P3503" s="22">
        <v>3600</v>
      </c>
      <c r="Q3503" s="22">
        <v>3600</v>
      </c>
      <c r="R3503" s="4">
        <v>3600</v>
      </c>
      <c r="S3503">
        <v>20</v>
      </c>
      <c r="T3503" t="s">
        <v>36183</v>
      </c>
      <c r="U3503" t="s">
        <v>7105</v>
      </c>
      <c r="V3503" t="s">
        <v>7105</v>
      </c>
      <c r="W3503" t="s">
        <v>7105</v>
      </c>
      <c r="X3503">
        <v>26</v>
      </c>
      <c r="Y3503">
        <v>0</v>
      </c>
      <c r="Z3503">
        <v>0</v>
      </c>
      <c r="AB3503" t="s">
        <v>45817</v>
      </c>
      <c r="AF3503" t="str">
        <f t="shared" si="54"/>
        <v>Artemether 100mg 6's</v>
      </c>
    </row>
    <row r="3504" spans="1:32" x14ac:dyDescent="0.35">
      <c r="A3504" s="2" t="s">
        <v>45725</v>
      </c>
      <c r="B3504" s="2" t="s">
        <v>45726</v>
      </c>
      <c r="C3504" s="23">
        <v>100</v>
      </c>
      <c r="D3504" s="11" t="b">
        <f>FALSE()</f>
        <v>0</v>
      </c>
      <c r="E3504" s="11" t="b">
        <f>FALSE()</f>
        <v>0</v>
      </c>
      <c r="F3504" s="2" t="s">
        <v>10</v>
      </c>
      <c r="G3504" s="2" t="s">
        <v>10</v>
      </c>
      <c r="H3504" s="2" t="s">
        <v>35778</v>
      </c>
      <c r="I3504" s="11" t="b">
        <f>FALSE()</f>
        <v>0</v>
      </c>
      <c r="J3504" s="24">
        <v>0</v>
      </c>
      <c r="K3504" s="24">
        <v>0</v>
      </c>
      <c r="L3504" s="2" t="s">
        <v>10</v>
      </c>
      <c r="M3504" t="str">
        <f>VLOOKUP(Table18[[#This Row],[No.]],N:O,2,FALSE)</f>
        <v>Betamethasone inhaler</v>
      </c>
      <c r="N3504" t="s">
        <v>45818</v>
      </c>
      <c r="O3504" t="s">
        <v>45819</v>
      </c>
      <c r="P3504">
        <v>0</v>
      </c>
      <c r="Q3504">
        <v>0</v>
      </c>
      <c r="R3504">
        <v>0</v>
      </c>
      <c r="S3504">
        <v>312</v>
      </c>
      <c r="T3504" t="s">
        <v>36183</v>
      </c>
      <c r="U3504" t="s">
        <v>7105</v>
      </c>
      <c r="V3504" t="s">
        <v>7105</v>
      </c>
      <c r="W3504" t="s">
        <v>7133</v>
      </c>
      <c r="X3504">
        <v>0</v>
      </c>
      <c r="Y3504">
        <v>0</v>
      </c>
      <c r="Z3504">
        <v>0</v>
      </c>
      <c r="AB3504" t="s">
        <v>45820</v>
      </c>
      <c r="AF3504" t="str">
        <f t="shared" si="54"/>
        <v>Betamethasone inhaler</v>
      </c>
    </row>
    <row r="3505" spans="1:32" x14ac:dyDescent="0.35">
      <c r="A3505" s="2" t="s">
        <v>45728</v>
      </c>
      <c r="B3505" s="2" t="s">
        <v>45729</v>
      </c>
      <c r="C3505" s="23">
        <v>830</v>
      </c>
      <c r="D3505" s="11" t="b">
        <f>FALSE()</f>
        <v>0</v>
      </c>
      <c r="E3505" s="11" t="b">
        <f>FALSE()</f>
        <v>0</v>
      </c>
      <c r="F3505" s="2" t="s">
        <v>10</v>
      </c>
      <c r="G3505" s="2" t="s">
        <v>10</v>
      </c>
      <c r="H3505" s="2" t="s">
        <v>36183</v>
      </c>
      <c r="I3505" s="11" t="b">
        <f>FALSE()</f>
        <v>0</v>
      </c>
      <c r="J3505" s="24">
        <v>42</v>
      </c>
      <c r="K3505" s="24">
        <v>0</v>
      </c>
      <c r="L3505" s="2" t="s">
        <v>10</v>
      </c>
      <c r="M3505" t="str">
        <f>VLOOKUP(Table18[[#This Row],[No.]],N:O,2,FALSE)</f>
        <v>Benzyl Benzoate 100ml</v>
      </c>
      <c r="N3505" t="s">
        <v>45821</v>
      </c>
      <c r="O3505" t="s">
        <v>45822</v>
      </c>
      <c r="P3505">
        <v>0</v>
      </c>
      <c r="Q3505">
        <v>0</v>
      </c>
      <c r="R3505">
        <v>0</v>
      </c>
      <c r="S3505">
        <v>24</v>
      </c>
      <c r="T3505" t="s">
        <v>36119</v>
      </c>
      <c r="U3505" t="s">
        <v>7105</v>
      </c>
      <c r="V3505" t="s">
        <v>7105</v>
      </c>
      <c r="W3505" t="s">
        <v>7133</v>
      </c>
      <c r="X3505">
        <v>0</v>
      </c>
      <c r="Y3505">
        <v>0</v>
      </c>
      <c r="Z3505">
        <v>0</v>
      </c>
      <c r="AB3505" t="s">
        <v>45823</v>
      </c>
      <c r="AF3505" t="str">
        <f t="shared" si="54"/>
        <v>Benzyl Benzoate 100ml</v>
      </c>
    </row>
    <row r="3506" spans="1:32" x14ac:dyDescent="0.35">
      <c r="A3506" s="2" t="s">
        <v>45731</v>
      </c>
      <c r="B3506" s="2" t="s">
        <v>45732</v>
      </c>
      <c r="C3506" s="23">
        <v>60</v>
      </c>
      <c r="D3506" s="11" t="b">
        <f>FALSE()</f>
        <v>0</v>
      </c>
      <c r="E3506" s="11" t="b">
        <f>FALSE()</f>
        <v>0</v>
      </c>
      <c r="F3506" s="2" t="s">
        <v>10</v>
      </c>
      <c r="G3506" s="2" t="s">
        <v>10</v>
      </c>
      <c r="H3506" s="2" t="s">
        <v>35751</v>
      </c>
      <c r="I3506" s="11" t="b">
        <f>FALSE()</f>
        <v>0</v>
      </c>
      <c r="J3506" s="24">
        <v>75</v>
      </c>
      <c r="K3506" s="24">
        <v>0</v>
      </c>
      <c r="L3506" s="2" t="s">
        <v>10</v>
      </c>
      <c r="M3506" t="str">
        <f>VLOOKUP(Table18[[#This Row],[No.]],N:O,2,FALSE)</f>
        <v>Paracetamol 150mg/ml 10's</v>
      </c>
      <c r="N3506" t="s">
        <v>45824</v>
      </c>
      <c r="O3506" t="s">
        <v>45825</v>
      </c>
      <c r="P3506">
        <v>0</v>
      </c>
      <c r="Q3506">
        <v>0</v>
      </c>
      <c r="R3506">
        <v>0</v>
      </c>
      <c r="S3506">
        <v>25</v>
      </c>
      <c r="T3506" t="s">
        <v>36119</v>
      </c>
      <c r="U3506" t="s">
        <v>7105</v>
      </c>
      <c r="V3506" t="s">
        <v>7105</v>
      </c>
      <c r="W3506" t="s">
        <v>7133</v>
      </c>
      <c r="X3506">
        <v>0</v>
      </c>
      <c r="Y3506">
        <v>0</v>
      </c>
      <c r="Z3506">
        <v>0</v>
      </c>
      <c r="AB3506" t="s">
        <v>45826</v>
      </c>
      <c r="AF3506" t="str">
        <f t="shared" si="54"/>
        <v>Paracetamol 150mg/ml 10's</v>
      </c>
    </row>
    <row r="3507" spans="1:32" x14ac:dyDescent="0.35">
      <c r="A3507" s="2" t="s">
        <v>45734</v>
      </c>
      <c r="B3507" s="2" t="s">
        <v>45735</v>
      </c>
      <c r="C3507" s="23">
        <v>298</v>
      </c>
      <c r="D3507" s="11" t="b">
        <f>FALSE()</f>
        <v>0</v>
      </c>
      <c r="E3507" s="11" t="b">
        <f>FALSE()</f>
        <v>0</v>
      </c>
      <c r="F3507" s="2" t="s">
        <v>10</v>
      </c>
      <c r="G3507" s="2" t="s">
        <v>10</v>
      </c>
      <c r="H3507" s="2" t="s">
        <v>35751</v>
      </c>
      <c r="I3507" s="11" t="b">
        <f>FALSE()</f>
        <v>0</v>
      </c>
      <c r="J3507" s="24">
        <v>239</v>
      </c>
      <c r="K3507" s="24">
        <v>0</v>
      </c>
      <c r="L3507" s="2" t="s">
        <v>10</v>
      </c>
      <c r="M3507" t="str">
        <f>VLOOKUP(Table18[[#This Row],[No.]],N:O,2,FALSE)</f>
        <v>Artemether/Lumefantrine</v>
      </c>
      <c r="N3507" t="s">
        <v>45827</v>
      </c>
      <c r="O3507" t="s">
        <v>45828</v>
      </c>
      <c r="P3507">
        <v>6</v>
      </c>
      <c r="Q3507">
        <v>6</v>
      </c>
      <c r="R3507">
        <v>6</v>
      </c>
      <c r="S3507">
        <v>7</v>
      </c>
      <c r="T3507" t="s">
        <v>35778</v>
      </c>
      <c r="U3507" t="s">
        <v>7105</v>
      </c>
      <c r="V3507" t="s">
        <v>7105</v>
      </c>
      <c r="W3507" t="s">
        <v>7105</v>
      </c>
      <c r="X3507">
        <v>0</v>
      </c>
      <c r="Y3507">
        <v>0</v>
      </c>
      <c r="Z3507">
        <v>0</v>
      </c>
      <c r="AB3507" t="s">
        <v>45829</v>
      </c>
      <c r="AF3507" t="str">
        <f t="shared" si="54"/>
        <v>Artemether/Lumefantrine</v>
      </c>
    </row>
    <row r="3508" spans="1:32" x14ac:dyDescent="0.35">
      <c r="A3508" s="2" t="s">
        <v>45737</v>
      </c>
      <c r="B3508" s="2" t="s">
        <v>45738</v>
      </c>
      <c r="C3508" s="23">
        <v>600</v>
      </c>
      <c r="D3508" s="11" t="b">
        <f>FALSE()</f>
        <v>0</v>
      </c>
      <c r="E3508" s="11" t="b">
        <f>FALSE()</f>
        <v>0</v>
      </c>
      <c r="F3508" s="2" t="s">
        <v>10</v>
      </c>
      <c r="G3508" s="2" t="s">
        <v>10</v>
      </c>
      <c r="H3508" s="2" t="s">
        <v>36183</v>
      </c>
      <c r="I3508" s="11" t="b">
        <f>FALSE()</f>
        <v>0</v>
      </c>
      <c r="J3508" s="24">
        <v>42.6</v>
      </c>
      <c r="K3508" s="24">
        <v>0</v>
      </c>
      <c r="L3508" s="2" t="s">
        <v>10</v>
      </c>
      <c r="M3508" t="str">
        <f>VLOOKUP(Table18[[#This Row],[No.]],N:O,2,FALSE)</f>
        <v>Neonatal Ampiclox 90mg/0.6ml</v>
      </c>
      <c r="N3508" t="s">
        <v>45830</v>
      </c>
      <c r="O3508" t="s">
        <v>45831</v>
      </c>
      <c r="P3508">
        <v>0</v>
      </c>
      <c r="Q3508">
        <v>0</v>
      </c>
      <c r="R3508">
        <v>0</v>
      </c>
      <c r="S3508">
        <v>400</v>
      </c>
      <c r="T3508" t="s">
        <v>36061</v>
      </c>
      <c r="U3508" t="s">
        <v>7105</v>
      </c>
      <c r="V3508" t="s">
        <v>7105</v>
      </c>
      <c r="W3508" t="s">
        <v>7133</v>
      </c>
      <c r="X3508">
        <v>0</v>
      </c>
      <c r="Y3508">
        <v>0</v>
      </c>
      <c r="Z3508">
        <v>0</v>
      </c>
      <c r="AB3508" t="s">
        <v>45832</v>
      </c>
      <c r="AF3508" t="str">
        <f t="shared" si="54"/>
        <v>Neonatal Ampiclox 90mg/0.6ml</v>
      </c>
    </row>
    <row r="3509" spans="1:32" x14ac:dyDescent="0.35">
      <c r="A3509" s="2" t="s">
        <v>45740</v>
      </c>
      <c r="B3509" s="2" t="s">
        <v>45741</v>
      </c>
      <c r="C3509" s="23">
        <v>50</v>
      </c>
      <c r="D3509" s="11" t="b">
        <f>FALSE()</f>
        <v>0</v>
      </c>
      <c r="E3509" s="11" t="b">
        <f>FALSE()</f>
        <v>0</v>
      </c>
      <c r="F3509" s="2" t="s">
        <v>10</v>
      </c>
      <c r="G3509" s="2" t="s">
        <v>10</v>
      </c>
      <c r="H3509" s="2" t="s">
        <v>35751</v>
      </c>
      <c r="I3509" s="11" t="b">
        <f>FALSE()</f>
        <v>0</v>
      </c>
      <c r="J3509" s="24">
        <v>1668</v>
      </c>
      <c r="K3509" s="24">
        <v>0</v>
      </c>
      <c r="L3509" s="2" t="s">
        <v>10</v>
      </c>
      <c r="M3509" t="str">
        <f>VLOOKUP(Table18[[#This Row],[No.]],N:O,2,FALSE)</f>
        <v>Clindamycin 300mg 100s</v>
      </c>
      <c r="N3509" t="s">
        <v>45833</v>
      </c>
      <c r="O3509" t="s">
        <v>45834</v>
      </c>
      <c r="P3509">
        <v>3</v>
      </c>
      <c r="Q3509">
        <v>3</v>
      </c>
      <c r="R3509">
        <v>3</v>
      </c>
      <c r="S3509">
        <v>2</v>
      </c>
      <c r="T3509" t="s">
        <v>35778</v>
      </c>
      <c r="U3509" t="s">
        <v>7105</v>
      </c>
      <c r="V3509" t="s">
        <v>7105</v>
      </c>
      <c r="W3509" t="s">
        <v>7105</v>
      </c>
      <c r="X3509">
        <v>0</v>
      </c>
      <c r="Y3509">
        <v>0</v>
      </c>
      <c r="Z3509">
        <v>0</v>
      </c>
      <c r="AB3509" t="s">
        <v>45835</v>
      </c>
      <c r="AF3509" t="str">
        <f t="shared" si="54"/>
        <v>Clindamycin 300mg 100s</v>
      </c>
    </row>
    <row r="3510" spans="1:32" x14ac:dyDescent="0.35">
      <c r="A3510" s="2" t="s">
        <v>45743</v>
      </c>
      <c r="B3510" s="2" t="s">
        <v>45744</v>
      </c>
      <c r="C3510" s="23">
        <v>17774</v>
      </c>
      <c r="D3510" s="11" t="b">
        <f>FALSE()</f>
        <v>0</v>
      </c>
      <c r="E3510" s="11" t="b">
        <f>FALSE()</f>
        <v>0</v>
      </c>
      <c r="F3510" s="2" t="s">
        <v>10</v>
      </c>
      <c r="G3510" s="2" t="s">
        <v>10</v>
      </c>
      <c r="H3510" s="2" t="s">
        <v>35778</v>
      </c>
      <c r="I3510" s="11" t="b">
        <f>FALSE()</f>
        <v>0</v>
      </c>
      <c r="J3510" s="24">
        <v>20</v>
      </c>
      <c r="K3510" s="24">
        <v>0</v>
      </c>
      <c r="L3510" s="2" t="s">
        <v>10</v>
      </c>
      <c r="M3510" t="str">
        <f>VLOOKUP(Table18[[#This Row],[No.]],N:O,2,FALSE)</f>
        <v>Infusion Set</v>
      </c>
      <c r="N3510" t="s">
        <v>45836</v>
      </c>
      <c r="O3510" t="s">
        <v>45837</v>
      </c>
      <c r="P3510">
        <v>0</v>
      </c>
      <c r="Q3510">
        <v>0</v>
      </c>
      <c r="R3510">
        <v>0</v>
      </c>
      <c r="S3510">
        <v>0</v>
      </c>
      <c r="T3510" t="s">
        <v>36183</v>
      </c>
      <c r="U3510" t="s">
        <v>7105</v>
      </c>
      <c r="V3510" t="s">
        <v>7105</v>
      </c>
      <c r="W3510" t="s">
        <v>7105</v>
      </c>
      <c r="X3510">
        <v>0</v>
      </c>
      <c r="Y3510">
        <v>0</v>
      </c>
      <c r="Z3510">
        <v>0</v>
      </c>
      <c r="AB3510" t="s">
        <v>45838</v>
      </c>
      <c r="AF3510" t="str">
        <f t="shared" si="54"/>
        <v>Infusion Set</v>
      </c>
    </row>
    <row r="3511" spans="1:32" x14ac:dyDescent="0.35">
      <c r="A3511" s="2" t="s">
        <v>45746</v>
      </c>
      <c r="B3511" s="2" t="s">
        <v>45747</v>
      </c>
      <c r="C3511" s="23">
        <v>2</v>
      </c>
      <c r="D3511" s="11" t="b">
        <f>FALSE()</f>
        <v>0</v>
      </c>
      <c r="E3511" s="11" t="b">
        <f>FALSE()</f>
        <v>0</v>
      </c>
      <c r="F3511" s="2" t="s">
        <v>10</v>
      </c>
      <c r="G3511" s="2" t="s">
        <v>10</v>
      </c>
      <c r="H3511" s="2" t="s">
        <v>35778</v>
      </c>
      <c r="I3511" s="11" t="b">
        <f>FALSE()</f>
        <v>0</v>
      </c>
      <c r="J3511" s="24">
        <v>460</v>
      </c>
      <c r="K3511" s="24">
        <v>0</v>
      </c>
      <c r="L3511" s="2" t="s">
        <v>10</v>
      </c>
      <c r="M3511" t="str">
        <f>VLOOKUP(Table18[[#This Row],[No.]],N:O,2,FALSE)</f>
        <v>Spacer Device for inhaler</v>
      </c>
      <c r="N3511" t="s">
        <v>45839</v>
      </c>
      <c r="O3511" t="s">
        <v>45840</v>
      </c>
      <c r="P3511">
        <v>30</v>
      </c>
      <c r="Q3511">
        <v>30</v>
      </c>
      <c r="R3511">
        <v>30</v>
      </c>
      <c r="S3511">
        <v>0</v>
      </c>
      <c r="T3511" t="s">
        <v>35778</v>
      </c>
      <c r="U3511" t="s">
        <v>7105</v>
      </c>
      <c r="V3511" t="s">
        <v>7105</v>
      </c>
      <c r="W3511" t="s">
        <v>7105</v>
      </c>
      <c r="X3511">
        <v>175</v>
      </c>
      <c r="Y3511">
        <v>0</v>
      </c>
      <c r="Z3511">
        <v>0</v>
      </c>
      <c r="AB3511" t="s">
        <v>45841</v>
      </c>
      <c r="AF3511" t="str">
        <f t="shared" si="54"/>
        <v>Spacer Device for inhaler</v>
      </c>
    </row>
    <row r="3512" spans="1:32" x14ac:dyDescent="0.35">
      <c r="A3512" s="2" t="s">
        <v>45749</v>
      </c>
      <c r="B3512" s="2" t="s">
        <v>45750</v>
      </c>
      <c r="C3512" s="23">
        <v>1</v>
      </c>
      <c r="D3512" s="11" t="b">
        <f>FALSE()</f>
        <v>0</v>
      </c>
      <c r="E3512" s="11" t="b">
        <f>FALSE()</f>
        <v>0</v>
      </c>
      <c r="F3512" s="2" t="s">
        <v>10</v>
      </c>
      <c r="G3512" s="2" t="s">
        <v>10</v>
      </c>
      <c r="H3512" s="2" t="s">
        <v>35811</v>
      </c>
      <c r="I3512" s="11" t="b">
        <f>FALSE()</f>
        <v>0</v>
      </c>
      <c r="J3512" s="24">
        <v>1725</v>
      </c>
      <c r="K3512" s="24">
        <v>0</v>
      </c>
      <c r="L3512" s="2" t="s">
        <v>10</v>
      </c>
      <c r="M3512" t="str">
        <f>VLOOKUP(Table18[[#This Row],[No.]],N:O,2,FALSE)</f>
        <v>Ultrasound Gel</v>
      </c>
      <c r="N3512" t="s">
        <v>45842</v>
      </c>
      <c r="O3512" t="s">
        <v>45843</v>
      </c>
      <c r="P3512">
        <v>0</v>
      </c>
      <c r="Q3512">
        <v>0</v>
      </c>
      <c r="R3512">
        <v>0</v>
      </c>
      <c r="S3512">
        <v>800</v>
      </c>
      <c r="T3512" t="s">
        <v>35778</v>
      </c>
      <c r="U3512" t="s">
        <v>7105</v>
      </c>
      <c r="V3512" t="s">
        <v>7105</v>
      </c>
      <c r="W3512" t="s">
        <v>7105</v>
      </c>
      <c r="X3512">
        <v>0</v>
      </c>
      <c r="Y3512">
        <v>0</v>
      </c>
      <c r="Z3512">
        <v>0</v>
      </c>
      <c r="AB3512" t="s">
        <v>45844</v>
      </c>
      <c r="AF3512" t="str">
        <f t="shared" si="54"/>
        <v>Ultrasound Gel</v>
      </c>
    </row>
    <row r="3513" spans="1:32" x14ac:dyDescent="0.35">
      <c r="A3513" s="2" t="s">
        <v>45752</v>
      </c>
      <c r="B3513" s="2" t="s">
        <v>45753</v>
      </c>
      <c r="C3513" s="23">
        <v>20</v>
      </c>
      <c r="D3513" s="11" t="b">
        <f>FALSE()</f>
        <v>0</v>
      </c>
      <c r="E3513" s="11" t="b">
        <f>FALSE()</f>
        <v>0</v>
      </c>
      <c r="F3513" s="2" t="s">
        <v>10</v>
      </c>
      <c r="G3513" s="2" t="s">
        <v>10</v>
      </c>
      <c r="H3513" s="2" t="s">
        <v>35778</v>
      </c>
      <c r="I3513" s="11" t="b">
        <f>FALSE()</f>
        <v>0</v>
      </c>
      <c r="J3513" s="24">
        <v>15</v>
      </c>
      <c r="K3513" s="24">
        <v>0</v>
      </c>
      <c r="L3513" s="2" t="s">
        <v>10</v>
      </c>
      <c r="M3513" t="str">
        <f>VLOOKUP(Table18[[#This Row],[No.]],N:O,2,FALSE)</f>
        <v>Transectomy tubes</v>
      </c>
      <c r="N3513" t="s">
        <v>45845</v>
      </c>
      <c r="O3513" t="s">
        <v>45846</v>
      </c>
      <c r="P3513">
        <v>0</v>
      </c>
      <c r="Q3513">
        <v>0</v>
      </c>
      <c r="R3513">
        <v>0</v>
      </c>
      <c r="S3513">
        <v>0</v>
      </c>
      <c r="T3513" t="s">
        <v>35778</v>
      </c>
      <c r="U3513" t="s">
        <v>7105</v>
      </c>
      <c r="V3513" t="s">
        <v>7105</v>
      </c>
      <c r="W3513" t="s">
        <v>7105</v>
      </c>
      <c r="X3513">
        <v>0</v>
      </c>
      <c r="Y3513">
        <v>0</v>
      </c>
      <c r="Z3513">
        <v>0</v>
      </c>
      <c r="AB3513" t="s">
        <v>45847</v>
      </c>
      <c r="AF3513" t="str">
        <f t="shared" si="54"/>
        <v>Transectomy tubes</v>
      </c>
    </row>
    <row r="3514" spans="1:32" x14ac:dyDescent="0.35">
      <c r="A3514" s="2" t="s">
        <v>45755</v>
      </c>
      <c r="B3514" s="2" t="s">
        <v>45756</v>
      </c>
      <c r="C3514" s="23">
        <v>520</v>
      </c>
      <c r="D3514" s="11" t="b">
        <f>FALSE()</f>
        <v>0</v>
      </c>
      <c r="E3514" s="11" t="b">
        <f>FALSE()</f>
        <v>0</v>
      </c>
      <c r="F3514" s="2" t="s">
        <v>10</v>
      </c>
      <c r="G3514" s="2" t="s">
        <v>10</v>
      </c>
      <c r="H3514" s="2" t="s">
        <v>35751</v>
      </c>
      <c r="I3514" s="11" t="b">
        <f>FALSE()</f>
        <v>0</v>
      </c>
      <c r="J3514" s="24">
        <v>654</v>
      </c>
      <c r="K3514" s="24">
        <v>0</v>
      </c>
      <c r="L3514" s="2" t="s">
        <v>10</v>
      </c>
      <c r="M3514" t="str">
        <f>VLOOKUP(Table18[[#This Row],[No.]],N:O,2,FALSE)</f>
        <v>Syringes 0.05ml 100s</v>
      </c>
      <c r="N3514" t="s">
        <v>45848</v>
      </c>
      <c r="O3514" t="s">
        <v>45849</v>
      </c>
      <c r="P3514">
        <v>0</v>
      </c>
      <c r="Q3514">
        <v>0</v>
      </c>
      <c r="R3514">
        <v>0</v>
      </c>
      <c r="S3514">
        <v>10</v>
      </c>
      <c r="T3514" t="s">
        <v>35751</v>
      </c>
      <c r="U3514" t="s">
        <v>7105</v>
      </c>
      <c r="V3514" t="s">
        <v>7105</v>
      </c>
      <c r="W3514" t="s">
        <v>7105</v>
      </c>
      <c r="X3514">
        <v>0</v>
      </c>
      <c r="Y3514">
        <v>0</v>
      </c>
      <c r="Z3514">
        <v>0</v>
      </c>
      <c r="AB3514" t="s">
        <v>45850</v>
      </c>
      <c r="AF3514" t="str">
        <f t="shared" si="54"/>
        <v>Syringes 0.05ml 100s</v>
      </c>
    </row>
    <row r="3515" spans="1:32" x14ac:dyDescent="0.35">
      <c r="A3515" s="2" t="s">
        <v>45758</v>
      </c>
      <c r="B3515" s="2" t="s">
        <v>45759</v>
      </c>
      <c r="C3515" s="23">
        <v>0</v>
      </c>
      <c r="D3515" s="11" t="b">
        <f>FALSE()</f>
        <v>0</v>
      </c>
      <c r="E3515" s="11" t="b">
        <f>FALSE()</f>
        <v>0</v>
      </c>
      <c r="F3515" s="2" t="s">
        <v>10</v>
      </c>
      <c r="G3515" s="2" t="s">
        <v>10</v>
      </c>
      <c r="H3515" s="2" t="s">
        <v>35751</v>
      </c>
      <c r="I3515" s="11" t="b">
        <f>TRUE()</f>
        <v>1</v>
      </c>
      <c r="J3515" s="24">
        <v>0</v>
      </c>
      <c r="K3515" s="24">
        <v>0</v>
      </c>
      <c r="L3515" s="2" t="s">
        <v>10</v>
      </c>
      <c r="M3515" t="str">
        <f>VLOOKUP(Table18[[#This Row],[No.]],N:O,2,FALSE)</f>
        <v>Vicryl 3.0 12's</v>
      </c>
      <c r="N3515" t="s">
        <v>45851</v>
      </c>
      <c r="O3515" t="s">
        <v>45852</v>
      </c>
      <c r="P3515">
        <v>0</v>
      </c>
      <c r="Q3515">
        <v>0</v>
      </c>
      <c r="R3515">
        <v>0</v>
      </c>
      <c r="S3515">
        <v>1</v>
      </c>
      <c r="T3515" t="s">
        <v>35778</v>
      </c>
      <c r="U3515" t="s">
        <v>7105</v>
      </c>
      <c r="V3515" t="s">
        <v>7105</v>
      </c>
      <c r="W3515" t="s">
        <v>7105</v>
      </c>
      <c r="X3515">
        <v>0</v>
      </c>
      <c r="Y3515">
        <v>0</v>
      </c>
      <c r="Z3515">
        <v>0</v>
      </c>
      <c r="AB3515" t="s">
        <v>45853</v>
      </c>
      <c r="AF3515" t="str">
        <f t="shared" si="54"/>
        <v>Vicryl 3.0 12's</v>
      </c>
    </row>
    <row r="3516" spans="1:32" x14ac:dyDescent="0.35">
      <c r="A3516" s="2" t="s">
        <v>45761</v>
      </c>
      <c r="B3516" s="2" t="s">
        <v>45762</v>
      </c>
      <c r="C3516" s="23">
        <v>0</v>
      </c>
      <c r="D3516" s="11" t="b">
        <f>FALSE()</f>
        <v>0</v>
      </c>
      <c r="E3516" s="11" t="b">
        <f>FALSE()</f>
        <v>0</v>
      </c>
      <c r="F3516" s="2" t="s">
        <v>10</v>
      </c>
      <c r="G3516" s="2" t="s">
        <v>10</v>
      </c>
      <c r="H3516" s="2" t="s">
        <v>35751</v>
      </c>
      <c r="I3516" s="11" t="b">
        <f>TRUE()</f>
        <v>1</v>
      </c>
      <c r="J3516" s="24">
        <v>0</v>
      </c>
      <c r="K3516" s="24">
        <v>0</v>
      </c>
      <c r="L3516" s="2" t="s">
        <v>10</v>
      </c>
      <c r="M3516" t="str">
        <f>VLOOKUP(Table18[[#This Row],[No.]],N:O,2,FALSE)</f>
        <v>Vicryl 4.0 12's</v>
      </c>
      <c r="N3516" t="s">
        <v>45854</v>
      </c>
      <c r="O3516" t="s">
        <v>45855</v>
      </c>
      <c r="P3516">
        <v>0</v>
      </c>
      <c r="Q3516">
        <v>0</v>
      </c>
      <c r="R3516">
        <v>0</v>
      </c>
      <c r="S3516">
        <v>0</v>
      </c>
      <c r="T3516" t="s">
        <v>36039</v>
      </c>
      <c r="U3516" t="s">
        <v>7105</v>
      </c>
      <c r="V3516" t="s">
        <v>7105</v>
      </c>
      <c r="W3516" t="s">
        <v>7105</v>
      </c>
      <c r="X3516">
        <v>0</v>
      </c>
      <c r="Y3516">
        <v>0</v>
      </c>
      <c r="Z3516">
        <v>0</v>
      </c>
      <c r="AB3516" t="s">
        <v>45856</v>
      </c>
      <c r="AF3516" t="str">
        <f t="shared" si="54"/>
        <v>Vicryl 4.0 12's</v>
      </c>
    </row>
    <row r="3517" spans="1:32" x14ac:dyDescent="0.35">
      <c r="A3517" s="2" t="s">
        <v>45764</v>
      </c>
      <c r="B3517" s="2" t="s">
        <v>45765</v>
      </c>
      <c r="C3517" s="23">
        <v>110</v>
      </c>
      <c r="D3517" s="11" t="b">
        <f>FALSE()</f>
        <v>0</v>
      </c>
      <c r="E3517" s="11" t="b">
        <f>FALSE()</f>
        <v>0</v>
      </c>
      <c r="F3517" s="2" t="s">
        <v>10</v>
      </c>
      <c r="G3517" s="2" t="s">
        <v>10</v>
      </c>
      <c r="H3517" s="2" t="s">
        <v>35751</v>
      </c>
      <c r="I3517" s="11" t="b">
        <f>FALSE()</f>
        <v>0</v>
      </c>
      <c r="J3517" s="24">
        <v>200</v>
      </c>
      <c r="K3517" s="24">
        <v>0</v>
      </c>
      <c r="L3517" s="2" t="s">
        <v>10</v>
      </c>
      <c r="M3517" t="str">
        <f>VLOOKUP(Table18[[#This Row],[No.]],N:O,2,FALSE)</f>
        <v>Nylon 2/0 12's</v>
      </c>
      <c r="N3517" t="s">
        <v>45857</v>
      </c>
      <c r="O3517" t="s">
        <v>45858</v>
      </c>
      <c r="P3517">
        <v>0</v>
      </c>
      <c r="Q3517">
        <v>0</v>
      </c>
      <c r="R3517">
        <v>0</v>
      </c>
      <c r="S3517">
        <v>10</v>
      </c>
      <c r="T3517" t="s">
        <v>35778</v>
      </c>
      <c r="U3517" t="s">
        <v>7105</v>
      </c>
      <c r="V3517" t="s">
        <v>7105</v>
      </c>
      <c r="W3517" t="s">
        <v>7105</v>
      </c>
      <c r="X3517">
        <v>0</v>
      </c>
      <c r="Y3517">
        <v>0</v>
      </c>
      <c r="Z3517">
        <v>0</v>
      </c>
      <c r="AB3517" t="s">
        <v>45859</v>
      </c>
      <c r="AF3517" t="str">
        <f t="shared" si="54"/>
        <v>Nylon 2/0 12's</v>
      </c>
    </row>
    <row r="3518" spans="1:32" x14ac:dyDescent="0.35">
      <c r="A3518" s="2" t="s">
        <v>45767</v>
      </c>
      <c r="B3518" s="2" t="s">
        <v>45768</v>
      </c>
      <c r="C3518" s="23">
        <v>140</v>
      </c>
      <c r="D3518" s="11" t="b">
        <f>FALSE()</f>
        <v>0</v>
      </c>
      <c r="E3518" s="11" t="b">
        <f>FALSE()</f>
        <v>0</v>
      </c>
      <c r="F3518" s="2" t="s">
        <v>10</v>
      </c>
      <c r="G3518" s="2" t="s">
        <v>10</v>
      </c>
      <c r="H3518" s="2" t="s">
        <v>35751</v>
      </c>
      <c r="I3518" s="11" t="b">
        <f>FALSE()</f>
        <v>0</v>
      </c>
      <c r="J3518" s="24">
        <v>237</v>
      </c>
      <c r="K3518" s="24">
        <v>0</v>
      </c>
      <c r="L3518" s="2" t="s">
        <v>10</v>
      </c>
      <c r="M3518" t="str">
        <f>VLOOKUP(Table18[[#This Row],[No.]],N:O,2,FALSE)</f>
        <v>Nylon 3/0 12's</v>
      </c>
      <c r="N3518" t="s">
        <v>45860</v>
      </c>
      <c r="O3518" t="s">
        <v>45861</v>
      </c>
      <c r="P3518">
        <v>0</v>
      </c>
      <c r="Q3518">
        <v>0</v>
      </c>
      <c r="R3518">
        <v>0</v>
      </c>
      <c r="S3518">
        <v>0</v>
      </c>
      <c r="T3518" t="s">
        <v>35778</v>
      </c>
      <c r="U3518" t="s">
        <v>7105</v>
      </c>
      <c r="V3518" t="s">
        <v>7105</v>
      </c>
      <c r="W3518" t="s">
        <v>7105</v>
      </c>
      <c r="X3518">
        <v>0</v>
      </c>
      <c r="Y3518">
        <v>0</v>
      </c>
      <c r="Z3518">
        <v>0</v>
      </c>
      <c r="AB3518" t="s">
        <v>45862</v>
      </c>
      <c r="AF3518" t="str">
        <f t="shared" si="54"/>
        <v>Nylon 3/0 12's</v>
      </c>
    </row>
    <row r="3519" spans="1:32" x14ac:dyDescent="0.35">
      <c r="A3519" s="2" t="s">
        <v>45770</v>
      </c>
      <c r="B3519" s="2" t="s">
        <v>45771</v>
      </c>
      <c r="C3519" s="23">
        <v>1560</v>
      </c>
      <c r="D3519" s="11" t="b">
        <f>FALSE()</f>
        <v>0</v>
      </c>
      <c r="E3519" s="11" t="b">
        <f>FALSE()</f>
        <v>0</v>
      </c>
      <c r="F3519" s="2" t="s">
        <v>10</v>
      </c>
      <c r="G3519" s="2" t="s">
        <v>10</v>
      </c>
      <c r="H3519" s="2" t="s">
        <v>35751</v>
      </c>
      <c r="I3519" s="11" t="b">
        <f>FALSE()</f>
        <v>0</v>
      </c>
      <c r="J3519" s="24">
        <v>939</v>
      </c>
      <c r="K3519" s="24">
        <v>0</v>
      </c>
      <c r="L3519" s="2" t="s">
        <v>10</v>
      </c>
      <c r="M3519" t="str">
        <f>VLOOKUP(Table18[[#This Row],[No.]],N:O,2,FALSE)</f>
        <v>Amoxicillin/Clavulanate 625mg</v>
      </c>
      <c r="N3519" t="s">
        <v>45863</v>
      </c>
      <c r="O3519" t="s">
        <v>45864</v>
      </c>
      <c r="P3519">
        <v>0</v>
      </c>
      <c r="Q3519">
        <v>0</v>
      </c>
      <c r="R3519">
        <v>0</v>
      </c>
      <c r="S3519">
        <v>0</v>
      </c>
      <c r="T3519" t="s">
        <v>35778</v>
      </c>
      <c r="U3519" t="s">
        <v>7105</v>
      </c>
      <c r="V3519" t="s">
        <v>7105</v>
      </c>
      <c r="W3519" t="s">
        <v>7105</v>
      </c>
      <c r="X3519">
        <v>0</v>
      </c>
      <c r="Y3519">
        <v>0</v>
      </c>
      <c r="Z3519">
        <v>0</v>
      </c>
      <c r="AB3519" t="s">
        <v>45865</v>
      </c>
      <c r="AF3519" t="str">
        <f t="shared" si="54"/>
        <v>Amoxicillin/Clavulanate 625mg</v>
      </c>
    </row>
    <row r="3520" spans="1:32" x14ac:dyDescent="0.35">
      <c r="A3520" s="2" t="s">
        <v>45773</v>
      </c>
      <c r="B3520" s="2" t="s">
        <v>45774</v>
      </c>
      <c r="C3520" s="23">
        <v>7032</v>
      </c>
      <c r="D3520" s="11" t="b">
        <f>FALSE()</f>
        <v>0</v>
      </c>
      <c r="E3520" s="11" t="b">
        <f>FALSE()</f>
        <v>0</v>
      </c>
      <c r="F3520" s="2" t="s">
        <v>10</v>
      </c>
      <c r="G3520" s="2" t="s">
        <v>10</v>
      </c>
      <c r="H3520" s="2" t="s">
        <v>35751</v>
      </c>
      <c r="I3520" s="11" t="b">
        <f>FALSE()</f>
        <v>0</v>
      </c>
      <c r="J3520" s="24">
        <v>160</v>
      </c>
      <c r="K3520" s="24">
        <v>0</v>
      </c>
      <c r="L3520" s="2" t="s">
        <v>10</v>
      </c>
      <c r="M3520" t="str">
        <f>VLOOKUP(Table18[[#This Row],[No.]],N:O,2,FALSE)</f>
        <v>Cefuroxime 500mg tabs 10s</v>
      </c>
      <c r="N3520" t="s">
        <v>45866</v>
      </c>
      <c r="O3520" t="s">
        <v>45867</v>
      </c>
      <c r="P3520">
        <v>5</v>
      </c>
      <c r="Q3520">
        <v>5</v>
      </c>
      <c r="R3520">
        <v>5</v>
      </c>
      <c r="S3520">
        <v>0</v>
      </c>
      <c r="T3520" t="s">
        <v>35778</v>
      </c>
      <c r="U3520" t="s">
        <v>7105</v>
      </c>
      <c r="V3520" t="s">
        <v>7105</v>
      </c>
      <c r="W3520" t="s">
        <v>7105</v>
      </c>
      <c r="X3520" s="4">
        <v>2565</v>
      </c>
      <c r="Y3520">
        <v>0</v>
      </c>
      <c r="Z3520">
        <v>0</v>
      </c>
      <c r="AB3520" t="s">
        <v>45868</v>
      </c>
      <c r="AF3520" t="str">
        <f t="shared" si="54"/>
        <v>Cefuroxime 500mg tabs 10s</v>
      </c>
    </row>
    <row r="3521" spans="1:32" x14ac:dyDescent="0.35">
      <c r="A3521" s="2" t="s">
        <v>45776</v>
      </c>
      <c r="B3521" s="2" t="s">
        <v>45777</v>
      </c>
      <c r="C3521" s="23">
        <v>14890</v>
      </c>
      <c r="D3521" s="11" t="b">
        <f>FALSE()</f>
        <v>0</v>
      </c>
      <c r="E3521" s="11" t="b">
        <f>FALSE()</f>
        <v>0</v>
      </c>
      <c r="F3521" s="2" t="s">
        <v>10</v>
      </c>
      <c r="G3521" s="2" t="s">
        <v>10</v>
      </c>
      <c r="H3521" s="2" t="s">
        <v>36183</v>
      </c>
      <c r="I3521" s="11" t="b">
        <f>FALSE()</f>
        <v>0</v>
      </c>
      <c r="J3521" s="24">
        <v>40</v>
      </c>
      <c r="K3521" s="24">
        <v>0</v>
      </c>
      <c r="L3521" s="2" t="s">
        <v>10</v>
      </c>
      <c r="M3521" t="str">
        <f>VLOOKUP(Table18[[#This Row],[No.]],N:O,2,FALSE)</f>
        <v>Metronidazole 500mg/100ml inf</v>
      </c>
      <c r="N3521" t="s">
        <v>45869</v>
      </c>
      <c r="O3521" t="s">
        <v>45870</v>
      </c>
      <c r="P3521">
        <v>0</v>
      </c>
      <c r="Q3521">
        <v>0</v>
      </c>
      <c r="R3521">
        <v>0</v>
      </c>
      <c r="S3521">
        <v>0</v>
      </c>
      <c r="T3521" t="s">
        <v>35778</v>
      </c>
      <c r="U3521" t="s">
        <v>7105</v>
      </c>
      <c r="V3521" t="s">
        <v>7105</v>
      </c>
      <c r="W3521" t="s">
        <v>7105</v>
      </c>
      <c r="X3521">
        <v>0</v>
      </c>
      <c r="Y3521">
        <v>0</v>
      </c>
      <c r="Z3521">
        <v>0</v>
      </c>
      <c r="AB3521" t="s">
        <v>45871</v>
      </c>
      <c r="AF3521" t="str">
        <f t="shared" si="54"/>
        <v>Metronidazole 500mg/100ml inf</v>
      </c>
    </row>
    <row r="3522" spans="1:32" x14ac:dyDescent="0.35">
      <c r="A3522" s="2" t="s">
        <v>45779</v>
      </c>
      <c r="B3522" s="2" t="s">
        <v>45780</v>
      </c>
      <c r="C3522" s="23">
        <v>50</v>
      </c>
      <c r="D3522" s="11" t="b">
        <f>FALSE()</f>
        <v>0</v>
      </c>
      <c r="E3522" s="11" t="b">
        <f>FALSE()</f>
        <v>0</v>
      </c>
      <c r="F3522" s="2" t="s">
        <v>10</v>
      </c>
      <c r="G3522" s="2" t="s">
        <v>10</v>
      </c>
      <c r="H3522" s="2" t="s">
        <v>35751</v>
      </c>
      <c r="I3522" s="11" t="b">
        <f>FALSE()</f>
        <v>0</v>
      </c>
      <c r="J3522" s="24">
        <v>129</v>
      </c>
      <c r="K3522" s="24">
        <v>0</v>
      </c>
      <c r="L3522" s="2" t="s">
        <v>10</v>
      </c>
      <c r="M3522" t="str">
        <f>VLOOKUP(Table18[[#This Row],[No.]],N:O,2,FALSE)</f>
        <v>Paracetamol+Chlozoxasone 10s</v>
      </c>
      <c r="N3522" t="s">
        <v>45872</v>
      </c>
      <c r="O3522" t="s">
        <v>45873</v>
      </c>
      <c r="P3522">
        <v>0</v>
      </c>
      <c r="Q3522">
        <v>0</v>
      </c>
      <c r="R3522">
        <v>0</v>
      </c>
      <c r="S3522">
        <v>8</v>
      </c>
      <c r="T3522" t="s">
        <v>35778</v>
      </c>
      <c r="U3522" t="s">
        <v>7105</v>
      </c>
      <c r="V3522" t="s">
        <v>7105</v>
      </c>
      <c r="W3522" t="s">
        <v>7105</v>
      </c>
      <c r="X3522">
        <v>0</v>
      </c>
      <c r="Y3522">
        <v>0</v>
      </c>
      <c r="Z3522">
        <v>0</v>
      </c>
      <c r="AB3522" t="s">
        <v>45874</v>
      </c>
      <c r="AF3522" t="str">
        <f t="shared" si="54"/>
        <v>Paracetamol+Chlozoxasone 10s</v>
      </c>
    </row>
    <row r="3523" spans="1:32" x14ac:dyDescent="0.35">
      <c r="A3523" s="2" t="s">
        <v>45782</v>
      </c>
      <c r="B3523" s="2" t="s">
        <v>45783</v>
      </c>
      <c r="C3523" s="23">
        <v>2795</v>
      </c>
      <c r="D3523" s="11" t="b">
        <f>FALSE()</f>
        <v>0</v>
      </c>
      <c r="E3523" s="11" t="b">
        <f>FALSE()</f>
        <v>0</v>
      </c>
      <c r="F3523" s="2" t="s">
        <v>10</v>
      </c>
      <c r="G3523" s="2" t="s">
        <v>10</v>
      </c>
      <c r="H3523" s="2" t="s">
        <v>39308</v>
      </c>
      <c r="I3523" s="11" t="b">
        <f>FALSE()</f>
        <v>0</v>
      </c>
      <c r="J3523" s="24">
        <v>54</v>
      </c>
      <c r="K3523" s="24">
        <v>0</v>
      </c>
      <c r="L3523" s="2" t="s">
        <v>10</v>
      </c>
      <c r="M3523" t="str">
        <f>VLOOKUP(Table18[[#This Row],[No.]],N:O,2,FALSE)</f>
        <v>Clotrimazole+Betamethasone Cre</v>
      </c>
      <c r="N3523" t="s">
        <v>45875</v>
      </c>
      <c r="O3523" t="s">
        <v>45876</v>
      </c>
      <c r="P3523">
        <v>80</v>
      </c>
      <c r="Q3523">
        <v>80</v>
      </c>
      <c r="R3523">
        <v>80</v>
      </c>
      <c r="S3523" s="22">
        <v>2290</v>
      </c>
      <c r="T3523" t="s">
        <v>36183</v>
      </c>
      <c r="U3523" t="s">
        <v>7105</v>
      </c>
      <c r="V3523" t="s">
        <v>7105</v>
      </c>
      <c r="W3523" t="s">
        <v>7105</v>
      </c>
      <c r="X3523">
        <v>0</v>
      </c>
      <c r="Y3523">
        <v>0</v>
      </c>
      <c r="Z3523">
        <v>0</v>
      </c>
      <c r="AB3523" t="s">
        <v>45877</v>
      </c>
      <c r="AF3523" t="str">
        <f t="shared" ref="AF3523:AF3586" si="55">VLOOKUP(A:A,N:O,2,FALSE)</f>
        <v>Clotrimazole+Betamethasone Cre</v>
      </c>
    </row>
    <row r="3524" spans="1:32" x14ac:dyDescent="0.35">
      <c r="A3524" s="2" t="s">
        <v>45785</v>
      </c>
      <c r="B3524" s="2" t="s">
        <v>45786</v>
      </c>
      <c r="C3524" s="23">
        <v>50</v>
      </c>
      <c r="D3524" s="11" t="b">
        <f>FALSE()</f>
        <v>0</v>
      </c>
      <c r="E3524" s="11" t="b">
        <f>FALSE()</f>
        <v>0</v>
      </c>
      <c r="F3524" s="2" t="s">
        <v>10</v>
      </c>
      <c r="G3524" s="2" t="s">
        <v>10</v>
      </c>
      <c r="H3524" s="2" t="s">
        <v>39308</v>
      </c>
      <c r="I3524" s="11" t="b">
        <f>FALSE()</f>
        <v>0</v>
      </c>
      <c r="J3524" s="24">
        <v>180</v>
      </c>
      <c r="K3524" s="24">
        <v>0</v>
      </c>
      <c r="L3524" s="2" t="s">
        <v>10</v>
      </c>
      <c r="M3524" t="str">
        <f>VLOOKUP(Table18[[#This Row],[No.]],N:O,2,FALSE)</f>
        <v>Grabacin ointment 20g</v>
      </c>
      <c r="N3524" t="s">
        <v>45878</v>
      </c>
      <c r="O3524" t="s">
        <v>45879</v>
      </c>
      <c r="P3524" s="22">
        <v>1221</v>
      </c>
      <c r="Q3524" s="22">
        <v>1221</v>
      </c>
      <c r="R3524" s="4">
        <v>1221</v>
      </c>
      <c r="S3524">
        <v>120</v>
      </c>
      <c r="T3524" t="s">
        <v>35778</v>
      </c>
      <c r="U3524" t="s">
        <v>7105</v>
      </c>
      <c r="V3524" t="s">
        <v>7105</v>
      </c>
      <c r="W3524" t="s">
        <v>7105</v>
      </c>
      <c r="X3524">
        <v>24</v>
      </c>
      <c r="Y3524">
        <v>0</v>
      </c>
      <c r="Z3524">
        <v>0</v>
      </c>
      <c r="AB3524" t="s">
        <v>45880</v>
      </c>
      <c r="AF3524" t="str">
        <f t="shared" si="55"/>
        <v>Grabacin ointment 20g</v>
      </c>
    </row>
    <row r="3525" spans="1:32" x14ac:dyDescent="0.35">
      <c r="A3525" s="2" t="s">
        <v>45788</v>
      </c>
      <c r="B3525" s="2" t="s">
        <v>45789</v>
      </c>
      <c r="C3525" s="23">
        <v>426</v>
      </c>
      <c r="D3525" s="11" t="b">
        <f>FALSE()</f>
        <v>0</v>
      </c>
      <c r="E3525" s="11" t="b">
        <f>FALSE()</f>
        <v>0</v>
      </c>
      <c r="F3525" s="2" t="s">
        <v>10</v>
      </c>
      <c r="G3525" s="2" t="s">
        <v>10</v>
      </c>
      <c r="H3525" s="2" t="s">
        <v>39308</v>
      </c>
      <c r="I3525" s="11" t="b">
        <f>FALSE()</f>
        <v>0</v>
      </c>
      <c r="J3525" s="24">
        <v>52</v>
      </c>
      <c r="K3525" s="24">
        <v>0</v>
      </c>
      <c r="L3525" s="2" t="s">
        <v>10</v>
      </c>
      <c r="M3525" t="str">
        <f>VLOOKUP(Table18[[#This Row],[No.]],N:O,2,FALSE)</f>
        <v>Miconazole Cream 15G</v>
      </c>
      <c r="N3525" t="s">
        <v>45881</v>
      </c>
      <c r="O3525" t="s">
        <v>45882</v>
      </c>
      <c r="P3525">
        <v>0</v>
      </c>
      <c r="Q3525">
        <v>0</v>
      </c>
      <c r="R3525">
        <v>0</v>
      </c>
      <c r="S3525">
        <v>0</v>
      </c>
      <c r="T3525" t="s">
        <v>35778</v>
      </c>
      <c r="U3525" t="s">
        <v>7105</v>
      </c>
      <c r="V3525" t="s">
        <v>7105</v>
      </c>
      <c r="W3525" t="s">
        <v>7105</v>
      </c>
      <c r="X3525">
        <v>42</v>
      </c>
      <c r="Y3525">
        <v>0</v>
      </c>
      <c r="Z3525">
        <v>0</v>
      </c>
      <c r="AB3525" t="s">
        <v>45883</v>
      </c>
      <c r="AF3525" t="str">
        <f t="shared" si="55"/>
        <v>Miconazole Cream 15G</v>
      </c>
    </row>
    <row r="3526" spans="1:32" x14ac:dyDescent="0.35">
      <c r="A3526" s="2" t="s">
        <v>45791</v>
      </c>
      <c r="B3526" s="2" t="s">
        <v>45792</v>
      </c>
      <c r="C3526" s="23">
        <v>1460</v>
      </c>
      <c r="D3526" s="11" t="b">
        <f>FALSE()</f>
        <v>0</v>
      </c>
      <c r="E3526" s="11" t="b">
        <f>FALSE()</f>
        <v>0</v>
      </c>
      <c r="F3526" s="2" t="s">
        <v>10</v>
      </c>
      <c r="G3526" s="2" t="s">
        <v>10</v>
      </c>
      <c r="H3526" s="2" t="s">
        <v>39429</v>
      </c>
      <c r="I3526" s="11" t="b">
        <f>FALSE()</f>
        <v>0</v>
      </c>
      <c r="J3526" s="24">
        <v>10</v>
      </c>
      <c r="K3526" s="24">
        <v>0</v>
      </c>
      <c r="L3526" s="2" t="s">
        <v>10</v>
      </c>
      <c r="M3526" t="str">
        <f>VLOOKUP(Table18[[#This Row],[No.]],N:O,2,FALSE)</f>
        <v>Dexamethasone 4mg/ml Inj</v>
      </c>
      <c r="N3526" t="s">
        <v>45884</v>
      </c>
      <c r="O3526" t="s">
        <v>45885</v>
      </c>
      <c r="P3526">
        <v>-100</v>
      </c>
      <c r="Q3526">
        <v>-100</v>
      </c>
      <c r="R3526">
        <v>-100</v>
      </c>
      <c r="S3526">
        <v>100</v>
      </c>
      <c r="T3526" t="s">
        <v>35778</v>
      </c>
      <c r="U3526" t="s">
        <v>7105</v>
      </c>
      <c r="V3526" t="s">
        <v>7105</v>
      </c>
      <c r="W3526" t="s">
        <v>7105</v>
      </c>
      <c r="X3526">
        <v>42</v>
      </c>
      <c r="Y3526">
        <v>0</v>
      </c>
      <c r="Z3526">
        <v>0</v>
      </c>
      <c r="AB3526" t="s">
        <v>45886</v>
      </c>
      <c r="AF3526" t="str">
        <f t="shared" si="55"/>
        <v>Dexamethasone 4mg/ml Inj</v>
      </c>
    </row>
    <row r="3527" spans="1:32" x14ac:dyDescent="0.35">
      <c r="A3527" s="2" t="s">
        <v>45794</v>
      </c>
      <c r="B3527" s="2" t="s">
        <v>45795</v>
      </c>
      <c r="C3527" s="23">
        <v>150</v>
      </c>
      <c r="D3527" s="11" t="b">
        <f>FALSE()</f>
        <v>0</v>
      </c>
      <c r="E3527" s="11" t="b">
        <f>FALSE()</f>
        <v>0</v>
      </c>
      <c r="F3527" s="2" t="s">
        <v>10</v>
      </c>
      <c r="G3527" s="2" t="s">
        <v>10</v>
      </c>
      <c r="H3527" s="2" t="s">
        <v>36449</v>
      </c>
      <c r="I3527" s="11" t="b">
        <f>FALSE()</f>
        <v>0</v>
      </c>
      <c r="J3527" s="24">
        <v>921</v>
      </c>
      <c r="K3527" s="24">
        <v>0</v>
      </c>
      <c r="L3527" s="2" t="s">
        <v>10</v>
      </c>
      <c r="M3527" t="str">
        <f>VLOOKUP(Table18[[#This Row],[No.]],N:O,2,FALSE)</f>
        <v>Ceftriaxone 500mg</v>
      </c>
      <c r="N3527" t="s">
        <v>45887</v>
      </c>
      <c r="O3527" t="s">
        <v>45888</v>
      </c>
      <c r="P3527">
        <v>0</v>
      </c>
      <c r="Q3527">
        <v>0</v>
      </c>
      <c r="R3527">
        <v>0</v>
      </c>
      <c r="S3527">
        <v>100</v>
      </c>
      <c r="T3527" t="s">
        <v>35778</v>
      </c>
      <c r="U3527" t="s">
        <v>7105</v>
      </c>
      <c r="V3527" t="s">
        <v>7105</v>
      </c>
      <c r="W3527" t="s">
        <v>7105</v>
      </c>
      <c r="X3527">
        <v>0</v>
      </c>
      <c r="Y3527">
        <v>0</v>
      </c>
      <c r="Z3527">
        <v>0</v>
      </c>
      <c r="AB3527" t="s">
        <v>45889</v>
      </c>
      <c r="AF3527" t="str">
        <f t="shared" si="55"/>
        <v>Ceftriaxone 500mg</v>
      </c>
    </row>
    <row r="3528" spans="1:32" x14ac:dyDescent="0.35">
      <c r="A3528" s="2" t="s">
        <v>45797</v>
      </c>
      <c r="B3528" s="2" t="s">
        <v>45798</v>
      </c>
      <c r="C3528" s="23">
        <v>100</v>
      </c>
      <c r="D3528" s="11" t="b">
        <f>FALSE()</f>
        <v>0</v>
      </c>
      <c r="E3528" s="11" t="b">
        <f>FALSE()</f>
        <v>0</v>
      </c>
      <c r="F3528" s="2" t="s">
        <v>10</v>
      </c>
      <c r="G3528" s="2" t="s">
        <v>10</v>
      </c>
      <c r="H3528" s="2" t="s">
        <v>36449</v>
      </c>
      <c r="I3528" s="11" t="b">
        <f>FALSE()</f>
        <v>0</v>
      </c>
      <c r="J3528" s="24">
        <v>2154</v>
      </c>
      <c r="K3528" s="24">
        <v>0</v>
      </c>
      <c r="L3528" s="2" t="s">
        <v>10</v>
      </c>
      <c r="M3528" t="str">
        <f>VLOOKUP(Table18[[#This Row],[No.]],N:O,2,FALSE)</f>
        <v>Cefuroxime 750mg 5s</v>
      </c>
      <c r="N3528" t="s">
        <v>45890</v>
      </c>
      <c r="O3528" t="s">
        <v>45891</v>
      </c>
      <c r="P3528">
        <v>0</v>
      </c>
      <c r="Q3528">
        <v>0</v>
      </c>
      <c r="R3528">
        <v>0</v>
      </c>
      <c r="S3528">
        <v>0</v>
      </c>
      <c r="T3528" t="s">
        <v>35778</v>
      </c>
      <c r="U3528" t="s">
        <v>7105</v>
      </c>
      <c r="V3528" t="s">
        <v>7105</v>
      </c>
      <c r="W3528" t="s">
        <v>7105</v>
      </c>
      <c r="X3528">
        <v>0</v>
      </c>
      <c r="Y3528">
        <v>0</v>
      </c>
      <c r="Z3528">
        <v>0</v>
      </c>
      <c r="AB3528" t="s">
        <v>45892</v>
      </c>
      <c r="AF3528" t="str">
        <f t="shared" si="55"/>
        <v>Cefuroxime 750mg 5s</v>
      </c>
    </row>
    <row r="3529" spans="1:32" x14ac:dyDescent="0.35">
      <c r="A3529" s="2" t="s">
        <v>45800</v>
      </c>
      <c r="B3529" s="2" t="s">
        <v>45801</v>
      </c>
      <c r="C3529" s="23">
        <v>460</v>
      </c>
      <c r="D3529" s="11" t="b">
        <f>FALSE()</f>
        <v>0</v>
      </c>
      <c r="E3529" s="11" t="b">
        <f>FALSE()</f>
        <v>0</v>
      </c>
      <c r="F3529" s="2" t="s">
        <v>10</v>
      </c>
      <c r="G3529" s="2" t="s">
        <v>10</v>
      </c>
      <c r="H3529" s="2" t="s">
        <v>36449</v>
      </c>
      <c r="I3529" s="11" t="b">
        <f>FALSE()</f>
        <v>0</v>
      </c>
      <c r="J3529" s="24">
        <v>376</v>
      </c>
      <c r="K3529" s="24">
        <v>0</v>
      </c>
      <c r="L3529" s="2" t="s">
        <v>10</v>
      </c>
      <c r="M3529" t="str">
        <f>VLOOKUP(Table18[[#This Row],[No.]],N:O,2,FALSE)</f>
        <v>Insulin Insoluble</v>
      </c>
      <c r="N3529" t="s">
        <v>45893</v>
      </c>
      <c r="O3529" t="s">
        <v>45894</v>
      </c>
      <c r="P3529">
        <v>60</v>
      </c>
      <c r="Q3529">
        <v>60</v>
      </c>
      <c r="R3529">
        <v>60</v>
      </c>
      <c r="S3529">
        <v>50</v>
      </c>
      <c r="T3529" t="s">
        <v>35778</v>
      </c>
      <c r="U3529" t="s">
        <v>7105</v>
      </c>
      <c r="V3529" t="s">
        <v>7105</v>
      </c>
      <c r="W3529" t="s">
        <v>7105</v>
      </c>
      <c r="X3529" s="4">
        <v>2700</v>
      </c>
      <c r="Y3529">
        <v>0</v>
      </c>
      <c r="Z3529">
        <v>0</v>
      </c>
      <c r="AB3529" t="s">
        <v>45895</v>
      </c>
      <c r="AF3529" t="str">
        <f t="shared" si="55"/>
        <v>Insulin Insoluble</v>
      </c>
    </row>
    <row r="3530" spans="1:32" x14ac:dyDescent="0.35">
      <c r="A3530" s="2" t="s">
        <v>45803</v>
      </c>
      <c r="B3530" s="2" t="s">
        <v>45804</v>
      </c>
      <c r="C3530" s="23">
        <v>140</v>
      </c>
      <c r="D3530" s="11" t="b">
        <f>FALSE()</f>
        <v>0</v>
      </c>
      <c r="E3530" s="11" t="b">
        <f>FALSE()</f>
        <v>0</v>
      </c>
      <c r="F3530" s="2" t="s">
        <v>10</v>
      </c>
      <c r="G3530" s="2" t="s">
        <v>10</v>
      </c>
      <c r="H3530" s="2" t="s">
        <v>36449</v>
      </c>
      <c r="I3530" s="11" t="b">
        <f>FALSE()</f>
        <v>0</v>
      </c>
      <c r="J3530" s="24">
        <v>376</v>
      </c>
      <c r="K3530" s="24">
        <v>0</v>
      </c>
      <c r="L3530" s="2" t="s">
        <v>10</v>
      </c>
      <c r="M3530" t="str">
        <f>VLOOKUP(Table18[[#This Row],[No.]],N:O,2,FALSE)</f>
        <v>Insulin Soluble</v>
      </c>
      <c r="N3530" t="s">
        <v>45896</v>
      </c>
      <c r="O3530" t="s">
        <v>45897</v>
      </c>
      <c r="P3530">
        <v>0</v>
      </c>
      <c r="Q3530">
        <v>0</v>
      </c>
      <c r="R3530">
        <v>0</v>
      </c>
      <c r="S3530">
        <v>0</v>
      </c>
      <c r="T3530" t="s">
        <v>35778</v>
      </c>
      <c r="U3530" t="s">
        <v>7105</v>
      </c>
      <c r="V3530" t="s">
        <v>7105</v>
      </c>
      <c r="W3530" t="s">
        <v>7133</v>
      </c>
      <c r="X3530">
        <v>0</v>
      </c>
      <c r="Y3530">
        <v>0</v>
      </c>
      <c r="Z3530">
        <v>0</v>
      </c>
      <c r="AB3530" t="s">
        <v>45898</v>
      </c>
      <c r="AF3530" t="str">
        <f t="shared" si="55"/>
        <v>Insulin Soluble</v>
      </c>
    </row>
    <row r="3531" spans="1:32" x14ac:dyDescent="0.35">
      <c r="A3531" s="2" t="s">
        <v>45806</v>
      </c>
      <c r="B3531" s="2" t="s">
        <v>45807</v>
      </c>
      <c r="C3531" s="23">
        <v>350</v>
      </c>
      <c r="D3531" s="11" t="b">
        <f>FALSE()</f>
        <v>0</v>
      </c>
      <c r="E3531" s="11" t="b">
        <f>FALSE()</f>
        <v>0</v>
      </c>
      <c r="F3531" s="2" t="s">
        <v>10</v>
      </c>
      <c r="G3531" s="2" t="s">
        <v>10</v>
      </c>
      <c r="H3531" s="2" t="s">
        <v>36183</v>
      </c>
      <c r="I3531" s="11" t="b">
        <f>FALSE()</f>
        <v>0</v>
      </c>
      <c r="J3531" s="24">
        <v>78</v>
      </c>
      <c r="K3531" s="24">
        <v>0</v>
      </c>
      <c r="L3531" s="2" t="s">
        <v>10</v>
      </c>
      <c r="M3531" t="str">
        <f>VLOOKUP(Table18[[#This Row],[No.]],N:O,2,FALSE)</f>
        <v>Flucloxacillin 125mg/5ml</v>
      </c>
      <c r="N3531" t="s">
        <v>45899</v>
      </c>
      <c r="O3531" t="s">
        <v>45900</v>
      </c>
      <c r="P3531">
        <v>6</v>
      </c>
      <c r="Q3531">
        <v>6</v>
      </c>
      <c r="R3531">
        <v>6</v>
      </c>
      <c r="S3531">
        <v>30</v>
      </c>
      <c r="T3531" t="s">
        <v>35778</v>
      </c>
      <c r="U3531" t="s">
        <v>7105</v>
      </c>
      <c r="V3531" t="s">
        <v>7105</v>
      </c>
      <c r="W3531" t="s">
        <v>7105</v>
      </c>
      <c r="X3531" s="4">
        <v>48300</v>
      </c>
      <c r="Y3531">
        <v>0</v>
      </c>
      <c r="Z3531">
        <v>0</v>
      </c>
      <c r="AB3531" t="s">
        <v>45901</v>
      </c>
      <c r="AF3531" t="str">
        <f t="shared" si="55"/>
        <v>Flucloxacillin 125mg/5ml</v>
      </c>
    </row>
    <row r="3532" spans="1:32" x14ac:dyDescent="0.35">
      <c r="A3532" s="2" t="s">
        <v>45809</v>
      </c>
      <c r="B3532" s="2" t="s">
        <v>45810</v>
      </c>
      <c r="C3532" s="23">
        <v>1526</v>
      </c>
      <c r="D3532" s="11" t="b">
        <f>FALSE()</f>
        <v>0</v>
      </c>
      <c r="E3532" s="11" t="b">
        <f>FALSE()</f>
        <v>0</v>
      </c>
      <c r="F3532" s="2" t="s">
        <v>10</v>
      </c>
      <c r="G3532" s="2" t="s">
        <v>10</v>
      </c>
      <c r="H3532" s="2" t="s">
        <v>36183</v>
      </c>
      <c r="I3532" s="11" t="b">
        <f>FALSE()</f>
        <v>0</v>
      </c>
      <c r="J3532" s="24">
        <v>44.94</v>
      </c>
      <c r="K3532" s="24">
        <v>0</v>
      </c>
      <c r="L3532" s="2" t="s">
        <v>10</v>
      </c>
      <c r="M3532" t="str">
        <f>VLOOKUP(Table18[[#This Row],[No.]],N:O,2,FALSE)</f>
        <v>Azithromycin 200mg/5ml</v>
      </c>
      <c r="N3532" t="s">
        <v>45902</v>
      </c>
      <c r="O3532" t="s">
        <v>45903</v>
      </c>
      <c r="P3532">
        <v>80</v>
      </c>
      <c r="Q3532">
        <v>80</v>
      </c>
      <c r="R3532">
        <v>80</v>
      </c>
      <c r="S3532">
        <v>0</v>
      </c>
      <c r="T3532" t="s">
        <v>35778</v>
      </c>
      <c r="U3532" t="s">
        <v>7105</v>
      </c>
      <c r="V3532" t="s">
        <v>7105</v>
      </c>
      <c r="W3532" t="s">
        <v>7105</v>
      </c>
      <c r="X3532">
        <v>8.1999999999999993</v>
      </c>
      <c r="Y3532">
        <v>0</v>
      </c>
      <c r="Z3532">
        <v>0</v>
      </c>
      <c r="AB3532" t="s">
        <v>45904</v>
      </c>
      <c r="AE3532" t="s">
        <v>35876</v>
      </c>
      <c r="AF3532" t="str">
        <f t="shared" si="55"/>
        <v>Azithromycin 200mg/5ml</v>
      </c>
    </row>
    <row r="3533" spans="1:32" x14ac:dyDescent="0.35">
      <c r="A3533" s="2" t="s">
        <v>45812</v>
      </c>
      <c r="B3533" s="2" t="s">
        <v>45813</v>
      </c>
      <c r="C3533" s="23">
        <v>180</v>
      </c>
      <c r="D3533" s="11" t="b">
        <f>FALSE()</f>
        <v>0</v>
      </c>
      <c r="E3533" s="11" t="b">
        <f>FALSE()</f>
        <v>0</v>
      </c>
      <c r="F3533" s="2" t="s">
        <v>10</v>
      </c>
      <c r="G3533" s="2" t="s">
        <v>10</v>
      </c>
      <c r="H3533" s="2" t="s">
        <v>35751</v>
      </c>
      <c r="I3533" s="11" t="b">
        <f>FALSE()</f>
        <v>0</v>
      </c>
      <c r="J3533" s="24">
        <v>599</v>
      </c>
      <c r="K3533" s="24">
        <v>0</v>
      </c>
      <c r="L3533" s="2" t="s">
        <v>10</v>
      </c>
      <c r="M3533" t="str">
        <f>VLOOKUP(Table18[[#This Row],[No.]],N:O,2,FALSE)</f>
        <v>Ranitidine 150mg 100s</v>
      </c>
      <c r="N3533" t="s">
        <v>45905</v>
      </c>
      <c r="O3533" t="s">
        <v>45906</v>
      </c>
      <c r="P3533" s="22">
        <v>1300</v>
      </c>
      <c r="Q3533" s="22">
        <v>1300</v>
      </c>
      <c r="R3533" s="4">
        <v>1300</v>
      </c>
      <c r="S3533" s="22">
        <v>1695</v>
      </c>
      <c r="T3533" t="s">
        <v>35778</v>
      </c>
      <c r="U3533" t="s">
        <v>7105</v>
      </c>
      <c r="V3533" t="s">
        <v>7105</v>
      </c>
      <c r="W3533" t="s">
        <v>7105</v>
      </c>
      <c r="X3533">
        <v>24</v>
      </c>
      <c r="Y3533">
        <v>0</v>
      </c>
      <c r="Z3533">
        <v>0</v>
      </c>
      <c r="AB3533" t="s">
        <v>45907</v>
      </c>
      <c r="AE3533" t="s">
        <v>35876</v>
      </c>
      <c r="AF3533" t="str">
        <f t="shared" si="55"/>
        <v>Ranitidine 150mg 100s</v>
      </c>
    </row>
    <row r="3534" spans="1:32" x14ac:dyDescent="0.35">
      <c r="A3534" s="2" t="s">
        <v>45815</v>
      </c>
      <c r="B3534" s="2" t="s">
        <v>45816</v>
      </c>
      <c r="C3534" s="23">
        <v>3600</v>
      </c>
      <c r="D3534" s="11" t="b">
        <f>FALSE()</f>
        <v>0</v>
      </c>
      <c r="E3534" s="11" t="b">
        <f>FALSE()</f>
        <v>0</v>
      </c>
      <c r="F3534" s="2" t="s">
        <v>10</v>
      </c>
      <c r="G3534" s="2" t="s">
        <v>10</v>
      </c>
      <c r="H3534" s="2" t="s">
        <v>36183</v>
      </c>
      <c r="I3534" s="11" t="b">
        <f>FALSE()</f>
        <v>0</v>
      </c>
      <c r="J3534" s="24">
        <v>26</v>
      </c>
      <c r="K3534" s="24">
        <v>0</v>
      </c>
      <c r="L3534" s="2" t="s">
        <v>10</v>
      </c>
      <c r="M3534" t="str">
        <f>VLOOKUP(Table18[[#This Row],[No.]],N:O,2,FALSE)</f>
        <v>Ibuprofen 100mg/5ml 100ml</v>
      </c>
      <c r="N3534" t="s">
        <v>45908</v>
      </c>
      <c r="O3534" t="s">
        <v>45909</v>
      </c>
      <c r="P3534" s="22">
        <v>5852</v>
      </c>
      <c r="Q3534" s="22">
        <v>5852</v>
      </c>
      <c r="R3534" s="4">
        <v>5852</v>
      </c>
      <c r="S3534">
        <v>114</v>
      </c>
      <c r="T3534" t="s">
        <v>35751</v>
      </c>
      <c r="U3534" t="s">
        <v>7105</v>
      </c>
      <c r="V3534" t="s">
        <v>7105</v>
      </c>
      <c r="W3534" t="s">
        <v>7105</v>
      </c>
      <c r="X3534">
        <v>63</v>
      </c>
      <c r="Y3534">
        <v>0</v>
      </c>
      <c r="Z3534">
        <v>0</v>
      </c>
      <c r="AB3534" t="s">
        <v>45910</v>
      </c>
      <c r="AE3534" t="s">
        <v>37006</v>
      </c>
      <c r="AF3534" t="str">
        <f t="shared" si="55"/>
        <v>Ibuprofen 100mg/5ml 100ml</v>
      </c>
    </row>
    <row r="3535" spans="1:32" x14ac:dyDescent="0.35">
      <c r="A3535" s="2" t="s">
        <v>45818</v>
      </c>
      <c r="B3535" s="2" t="s">
        <v>45819</v>
      </c>
      <c r="C3535" s="23">
        <v>0</v>
      </c>
      <c r="D3535" s="11" t="b">
        <f>FALSE()</f>
        <v>0</v>
      </c>
      <c r="E3535" s="11" t="b">
        <f>FALSE()</f>
        <v>0</v>
      </c>
      <c r="F3535" s="2" t="s">
        <v>10</v>
      </c>
      <c r="G3535" s="2" t="s">
        <v>10</v>
      </c>
      <c r="H3535" s="2" t="s">
        <v>36183</v>
      </c>
      <c r="I3535" s="11" t="b">
        <f>TRUE()</f>
        <v>1</v>
      </c>
      <c r="J3535" s="24">
        <v>0</v>
      </c>
      <c r="K3535" s="24">
        <v>0</v>
      </c>
      <c r="L3535" s="2" t="s">
        <v>10</v>
      </c>
      <c r="M3535" t="str">
        <f>VLOOKUP(Table18[[#This Row],[No.]],N:O,2,FALSE)</f>
        <v>Norsept Solution 500ml</v>
      </c>
      <c r="N3535" t="s">
        <v>45911</v>
      </c>
      <c r="O3535" t="s">
        <v>45912</v>
      </c>
      <c r="P3535">
        <v>30</v>
      </c>
      <c r="Q3535">
        <v>30</v>
      </c>
      <c r="R3535">
        <v>30</v>
      </c>
      <c r="S3535">
        <v>696</v>
      </c>
      <c r="T3535" t="s">
        <v>35778</v>
      </c>
      <c r="U3535" t="s">
        <v>7105</v>
      </c>
      <c r="V3535" t="s">
        <v>7105</v>
      </c>
      <c r="W3535" t="s">
        <v>7105</v>
      </c>
      <c r="X3535">
        <v>0</v>
      </c>
      <c r="Y3535">
        <v>0</v>
      </c>
      <c r="Z3535">
        <v>0</v>
      </c>
      <c r="AB3535" t="s">
        <v>45913</v>
      </c>
      <c r="AF3535" t="str">
        <f t="shared" si="55"/>
        <v>Norsept Solution 500ml</v>
      </c>
    </row>
    <row r="3536" spans="1:32" x14ac:dyDescent="0.35">
      <c r="A3536" s="2" t="s">
        <v>45821</v>
      </c>
      <c r="B3536" s="2" t="s">
        <v>45822</v>
      </c>
      <c r="C3536" s="23">
        <v>0</v>
      </c>
      <c r="D3536" s="11" t="b">
        <f>FALSE()</f>
        <v>0</v>
      </c>
      <c r="E3536" s="11" t="b">
        <f>FALSE()</f>
        <v>0</v>
      </c>
      <c r="F3536" s="2" t="s">
        <v>10</v>
      </c>
      <c r="G3536" s="2" t="s">
        <v>10</v>
      </c>
      <c r="H3536" s="2" t="s">
        <v>36119</v>
      </c>
      <c r="I3536" s="11" t="b">
        <f>TRUE()</f>
        <v>1</v>
      </c>
      <c r="J3536" s="24">
        <v>0</v>
      </c>
      <c r="K3536" s="24">
        <v>0</v>
      </c>
      <c r="L3536" s="2" t="s">
        <v>10</v>
      </c>
      <c r="M3536" t="str">
        <f>VLOOKUP(Table18[[#This Row],[No.]],N:O,2,FALSE)</f>
        <v>Brucella Abortus</v>
      </c>
      <c r="N3536" t="s">
        <v>45914</v>
      </c>
      <c r="O3536" t="s">
        <v>45915</v>
      </c>
      <c r="P3536">
        <v>416</v>
      </c>
      <c r="Q3536">
        <v>416</v>
      </c>
      <c r="R3536">
        <v>416</v>
      </c>
      <c r="S3536">
        <v>900</v>
      </c>
      <c r="T3536" t="s">
        <v>35778</v>
      </c>
      <c r="U3536" t="s">
        <v>7105</v>
      </c>
      <c r="V3536" t="s">
        <v>7105</v>
      </c>
      <c r="W3536" t="s">
        <v>7105</v>
      </c>
      <c r="X3536">
        <v>49</v>
      </c>
      <c r="Y3536">
        <v>0</v>
      </c>
      <c r="Z3536">
        <v>0</v>
      </c>
      <c r="AB3536" t="s">
        <v>45916</v>
      </c>
      <c r="AF3536" t="str">
        <f t="shared" si="55"/>
        <v>Brucella Abortus</v>
      </c>
    </row>
    <row r="3537" spans="1:32" x14ac:dyDescent="0.35">
      <c r="A3537" s="2" t="s">
        <v>45824</v>
      </c>
      <c r="B3537" s="2" t="s">
        <v>45825</v>
      </c>
      <c r="C3537" s="23">
        <v>0</v>
      </c>
      <c r="D3537" s="11" t="b">
        <f>FALSE()</f>
        <v>0</v>
      </c>
      <c r="E3537" s="11" t="b">
        <f>FALSE()</f>
        <v>0</v>
      </c>
      <c r="F3537" s="2" t="s">
        <v>10</v>
      </c>
      <c r="G3537" s="2" t="s">
        <v>10</v>
      </c>
      <c r="H3537" s="2" t="s">
        <v>36119</v>
      </c>
      <c r="I3537" s="11" t="b">
        <f>TRUE()</f>
        <v>1</v>
      </c>
      <c r="J3537" s="24">
        <v>0</v>
      </c>
      <c r="K3537" s="24">
        <v>0</v>
      </c>
      <c r="L3537" s="2" t="s">
        <v>10</v>
      </c>
      <c r="M3537" t="str">
        <f>VLOOKUP(Table18[[#This Row],[No.]],N:O,2,FALSE)</f>
        <v>Brucella Mellitensis</v>
      </c>
      <c r="N3537" t="s">
        <v>45917</v>
      </c>
      <c r="O3537" t="s">
        <v>45918</v>
      </c>
      <c r="P3537">
        <v>0</v>
      </c>
      <c r="Q3537">
        <v>0</v>
      </c>
      <c r="R3537">
        <v>0</v>
      </c>
      <c r="S3537">
        <v>0</v>
      </c>
      <c r="T3537" t="s">
        <v>35778</v>
      </c>
      <c r="U3537" t="s">
        <v>7105</v>
      </c>
      <c r="V3537" t="s">
        <v>7105</v>
      </c>
      <c r="W3537" t="s">
        <v>7133</v>
      </c>
      <c r="X3537">
        <v>0</v>
      </c>
      <c r="Y3537">
        <v>0</v>
      </c>
      <c r="Z3537">
        <v>0</v>
      </c>
      <c r="AB3537" t="s">
        <v>45919</v>
      </c>
      <c r="AF3537" t="str">
        <f t="shared" si="55"/>
        <v>Brucella Mellitensis</v>
      </c>
    </row>
    <row r="3538" spans="1:32" x14ac:dyDescent="0.35">
      <c r="A3538" s="2" t="s">
        <v>45827</v>
      </c>
      <c r="B3538" s="2" t="s">
        <v>45828</v>
      </c>
      <c r="C3538" s="23">
        <v>6</v>
      </c>
      <c r="D3538" s="11" t="b">
        <f>FALSE()</f>
        <v>0</v>
      </c>
      <c r="E3538" s="11" t="b">
        <f>FALSE()</f>
        <v>0</v>
      </c>
      <c r="F3538" s="2" t="s">
        <v>10</v>
      </c>
      <c r="G3538" s="2" t="s">
        <v>10</v>
      </c>
      <c r="H3538" s="2" t="s">
        <v>35778</v>
      </c>
      <c r="I3538" s="11" t="b">
        <f>FALSE()</f>
        <v>0</v>
      </c>
      <c r="J3538" s="24">
        <v>0</v>
      </c>
      <c r="K3538" s="24">
        <v>0</v>
      </c>
      <c r="L3538" s="2" t="s">
        <v>10</v>
      </c>
      <c r="M3538" t="str">
        <f>VLOOKUP(Table18[[#This Row],[No.]],N:O,2,FALSE)</f>
        <v>EKF Diagnostics Hb Machine</v>
      </c>
      <c r="N3538" t="s">
        <v>45920</v>
      </c>
      <c r="O3538" t="s">
        <v>45921</v>
      </c>
      <c r="P3538">
        <v>0</v>
      </c>
      <c r="Q3538">
        <v>0</v>
      </c>
      <c r="R3538">
        <v>0</v>
      </c>
      <c r="S3538">
        <v>15</v>
      </c>
      <c r="T3538" t="s">
        <v>35778</v>
      </c>
      <c r="U3538" t="s">
        <v>7105</v>
      </c>
      <c r="V3538" t="s">
        <v>7105</v>
      </c>
      <c r="W3538" t="s">
        <v>7133</v>
      </c>
      <c r="X3538">
        <v>0</v>
      </c>
      <c r="Y3538">
        <v>0</v>
      </c>
      <c r="Z3538">
        <v>0</v>
      </c>
      <c r="AB3538" t="s">
        <v>45922</v>
      </c>
      <c r="AF3538" t="str">
        <f t="shared" si="55"/>
        <v>EKF Diagnostics Hb Machine</v>
      </c>
    </row>
    <row r="3539" spans="1:32" x14ac:dyDescent="0.35">
      <c r="A3539" s="2" t="s">
        <v>45830</v>
      </c>
      <c r="B3539" s="2" t="s">
        <v>45831</v>
      </c>
      <c r="C3539" s="23">
        <v>0</v>
      </c>
      <c r="D3539" s="11" t="b">
        <f>FALSE()</f>
        <v>0</v>
      </c>
      <c r="E3539" s="11" t="b">
        <f>FALSE()</f>
        <v>0</v>
      </c>
      <c r="F3539" s="2" t="s">
        <v>10</v>
      </c>
      <c r="G3539" s="2" t="s">
        <v>10</v>
      </c>
      <c r="H3539" s="2" t="s">
        <v>36061</v>
      </c>
      <c r="I3539" s="11" t="b">
        <f>TRUE()</f>
        <v>1</v>
      </c>
      <c r="J3539" s="24">
        <v>0</v>
      </c>
      <c r="K3539" s="24">
        <v>0</v>
      </c>
      <c r="L3539" s="2" t="s">
        <v>10</v>
      </c>
      <c r="M3539" t="str">
        <f>VLOOKUP(Table18[[#This Row],[No.]],N:O,2,FALSE)</f>
        <v>Empty Mini Car First Aid Kit</v>
      </c>
      <c r="N3539" t="s">
        <v>45923</v>
      </c>
      <c r="O3539" t="s">
        <v>45924</v>
      </c>
      <c r="P3539">
        <v>12</v>
      </c>
      <c r="Q3539">
        <v>12</v>
      </c>
      <c r="R3539">
        <v>12</v>
      </c>
      <c r="S3539">
        <v>777</v>
      </c>
      <c r="T3539" t="s">
        <v>35778</v>
      </c>
      <c r="U3539" t="s">
        <v>7105</v>
      </c>
      <c r="V3539" t="s">
        <v>7105</v>
      </c>
      <c r="W3539" t="s">
        <v>7105</v>
      </c>
      <c r="X3539">
        <v>0</v>
      </c>
      <c r="Y3539">
        <v>0</v>
      </c>
      <c r="Z3539">
        <v>0</v>
      </c>
      <c r="AB3539" t="s">
        <v>45925</v>
      </c>
      <c r="AF3539" t="str">
        <f t="shared" si="55"/>
        <v>Empty Mini Car First Aid Kit</v>
      </c>
    </row>
    <row r="3540" spans="1:32" x14ac:dyDescent="0.35">
      <c r="A3540" s="2" t="s">
        <v>45833</v>
      </c>
      <c r="B3540" s="2" t="s">
        <v>45834</v>
      </c>
      <c r="C3540" s="23">
        <v>3</v>
      </c>
      <c r="D3540" s="11" t="b">
        <f>FALSE()</f>
        <v>0</v>
      </c>
      <c r="E3540" s="11" t="b">
        <f>FALSE()</f>
        <v>0</v>
      </c>
      <c r="F3540" s="2" t="s">
        <v>10</v>
      </c>
      <c r="G3540" s="2" t="s">
        <v>10</v>
      </c>
      <c r="H3540" s="2" t="s">
        <v>35778</v>
      </c>
      <c r="I3540" s="11" t="b">
        <f>FALSE()</f>
        <v>0</v>
      </c>
      <c r="J3540" s="24">
        <v>0</v>
      </c>
      <c r="K3540" s="24">
        <v>0</v>
      </c>
      <c r="L3540" s="2" t="s">
        <v>10</v>
      </c>
      <c r="M3540" t="str">
        <f>VLOOKUP(Table18[[#This Row],[No.]],N:O,2,FALSE)</f>
        <v>Pool Tester</v>
      </c>
      <c r="N3540" t="s">
        <v>45926</v>
      </c>
      <c r="O3540" t="s">
        <v>45927</v>
      </c>
      <c r="P3540">
        <v>0</v>
      </c>
      <c r="Q3540">
        <v>0</v>
      </c>
      <c r="R3540">
        <v>0</v>
      </c>
      <c r="S3540">
        <v>0</v>
      </c>
      <c r="T3540" t="s">
        <v>35778</v>
      </c>
      <c r="U3540" t="s">
        <v>7105</v>
      </c>
      <c r="V3540" t="s">
        <v>7105</v>
      </c>
      <c r="W3540" t="s">
        <v>7133</v>
      </c>
      <c r="X3540">
        <v>0</v>
      </c>
      <c r="Y3540">
        <v>0</v>
      </c>
      <c r="Z3540">
        <v>0</v>
      </c>
      <c r="AB3540" t="s">
        <v>45928</v>
      </c>
      <c r="AF3540" t="str">
        <f t="shared" si="55"/>
        <v>Pool Tester</v>
      </c>
    </row>
    <row r="3541" spans="1:32" x14ac:dyDescent="0.35">
      <c r="A3541" s="2" t="s">
        <v>45836</v>
      </c>
      <c r="B3541" s="2" t="s">
        <v>45837</v>
      </c>
      <c r="C3541" s="23">
        <v>0</v>
      </c>
      <c r="D3541" s="11" t="b">
        <f>FALSE()</f>
        <v>0</v>
      </c>
      <c r="E3541" s="11" t="b">
        <f>FALSE()</f>
        <v>0</v>
      </c>
      <c r="F3541" s="2" t="s">
        <v>10</v>
      </c>
      <c r="G3541" s="2" t="s">
        <v>10</v>
      </c>
      <c r="H3541" s="2" t="s">
        <v>36183</v>
      </c>
      <c r="I3541" s="11" t="b">
        <f>FALSE()</f>
        <v>0</v>
      </c>
      <c r="J3541" s="24">
        <v>0</v>
      </c>
      <c r="K3541" s="24">
        <v>0</v>
      </c>
      <c r="L3541" s="2" t="s">
        <v>10</v>
      </c>
      <c r="M3541" t="str">
        <f>VLOOKUP(Table18[[#This Row],[No.]],N:O,2,FALSE)</f>
        <v>Ladle, 250ml,s/steel</v>
      </c>
      <c r="N3541" t="s">
        <v>45929</v>
      </c>
      <c r="O3541" t="s">
        <v>45930</v>
      </c>
      <c r="P3541">
        <v>2</v>
      </c>
      <c r="Q3541">
        <v>2</v>
      </c>
      <c r="R3541">
        <v>2</v>
      </c>
      <c r="S3541">
        <v>0</v>
      </c>
      <c r="T3541" t="s">
        <v>35778</v>
      </c>
      <c r="U3541" t="s">
        <v>7105</v>
      </c>
      <c r="V3541" t="s">
        <v>7105</v>
      </c>
      <c r="W3541" t="s">
        <v>7105</v>
      </c>
      <c r="X3541">
        <v>0</v>
      </c>
      <c r="Y3541">
        <v>0</v>
      </c>
      <c r="Z3541">
        <v>0</v>
      </c>
      <c r="AB3541" t="s">
        <v>45931</v>
      </c>
      <c r="AF3541" t="str">
        <f t="shared" si="55"/>
        <v>Ladle, 250ml,s/steel</v>
      </c>
    </row>
    <row r="3542" spans="1:32" x14ac:dyDescent="0.35">
      <c r="A3542" s="2" t="s">
        <v>45839</v>
      </c>
      <c r="B3542" s="2" t="s">
        <v>45840</v>
      </c>
      <c r="C3542" s="23">
        <v>30</v>
      </c>
      <c r="D3542" s="11" t="b">
        <f>FALSE()</f>
        <v>0</v>
      </c>
      <c r="E3542" s="11" t="b">
        <f>FALSE()</f>
        <v>0</v>
      </c>
      <c r="F3542" s="2" t="s">
        <v>10</v>
      </c>
      <c r="G3542" s="2" t="s">
        <v>10</v>
      </c>
      <c r="H3542" s="2" t="s">
        <v>35778</v>
      </c>
      <c r="I3542" s="11" t="b">
        <f>FALSE()</f>
        <v>0</v>
      </c>
      <c r="J3542" s="24">
        <v>175</v>
      </c>
      <c r="K3542" s="24">
        <v>0</v>
      </c>
      <c r="L3542" s="2" t="s">
        <v>10</v>
      </c>
      <c r="M3542" t="str">
        <f>VLOOKUP(Table18[[#This Row],[No.]],N:O,2,FALSE)</f>
        <v>Measuring Cylinder 1000ml</v>
      </c>
      <c r="N3542" t="s">
        <v>45932</v>
      </c>
      <c r="O3542" t="s">
        <v>45933</v>
      </c>
      <c r="P3542" s="22">
        <v>2500</v>
      </c>
      <c r="Q3542" s="22">
        <v>2500</v>
      </c>
      <c r="R3542" s="4">
        <v>2500</v>
      </c>
      <c r="S3542">
        <v>0</v>
      </c>
      <c r="T3542" t="s">
        <v>35778</v>
      </c>
      <c r="U3542" t="s">
        <v>7105</v>
      </c>
      <c r="V3542" t="s">
        <v>7105</v>
      </c>
      <c r="W3542" t="s">
        <v>7105</v>
      </c>
      <c r="X3542">
        <v>38</v>
      </c>
      <c r="Y3542">
        <v>0</v>
      </c>
      <c r="Z3542">
        <v>0</v>
      </c>
      <c r="AB3542" t="s">
        <v>45934</v>
      </c>
      <c r="AF3542" t="str">
        <f t="shared" si="55"/>
        <v>Measuring Cylinder 1000ml</v>
      </c>
    </row>
    <row r="3543" spans="1:32" x14ac:dyDescent="0.35">
      <c r="A3543" s="2" t="s">
        <v>45842</v>
      </c>
      <c r="B3543" s="2" t="s">
        <v>45843</v>
      </c>
      <c r="C3543" s="23">
        <v>0</v>
      </c>
      <c r="D3543" s="11" t="b">
        <f>FALSE()</f>
        <v>0</v>
      </c>
      <c r="E3543" s="11" t="b">
        <f>FALSE()</f>
        <v>0</v>
      </c>
      <c r="F3543" s="2" t="s">
        <v>10</v>
      </c>
      <c r="G3543" s="2" t="s">
        <v>10</v>
      </c>
      <c r="H3543" s="2" t="s">
        <v>35778</v>
      </c>
      <c r="I3543" s="11" t="b">
        <f>FALSE()</f>
        <v>0</v>
      </c>
      <c r="J3543" s="24">
        <v>0</v>
      </c>
      <c r="K3543" s="24">
        <v>0</v>
      </c>
      <c r="L3543" s="2" t="s">
        <v>10</v>
      </c>
      <c r="M3543" t="str">
        <f>VLOOKUP(Table18[[#This Row],[No.]],N:O,2,FALSE)</f>
        <v>Plastic Cup, 250ml</v>
      </c>
      <c r="N3543" t="s">
        <v>45935</v>
      </c>
      <c r="O3543" t="s">
        <v>45936</v>
      </c>
      <c r="P3543">
        <v>500</v>
      </c>
      <c r="Q3543">
        <v>500</v>
      </c>
      <c r="R3543">
        <v>500</v>
      </c>
      <c r="S3543" s="22">
        <v>1000</v>
      </c>
      <c r="T3543" t="s">
        <v>35778</v>
      </c>
      <c r="U3543" t="s">
        <v>7105</v>
      </c>
      <c r="V3543" t="s">
        <v>7105</v>
      </c>
      <c r="W3543" t="s">
        <v>7105</v>
      </c>
      <c r="X3543">
        <v>55</v>
      </c>
      <c r="Y3543">
        <v>0</v>
      </c>
      <c r="Z3543">
        <v>0</v>
      </c>
      <c r="AB3543" t="s">
        <v>45937</v>
      </c>
      <c r="AF3543" t="str">
        <f t="shared" si="55"/>
        <v>Plastic Cup, 250ml</v>
      </c>
    </row>
    <row r="3544" spans="1:32" x14ac:dyDescent="0.35">
      <c r="A3544" s="2" t="s">
        <v>45845</v>
      </c>
      <c r="B3544" s="2" t="s">
        <v>45846</v>
      </c>
      <c r="C3544" s="23">
        <v>0</v>
      </c>
      <c r="D3544" s="11" t="b">
        <f>FALSE()</f>
        <v>0</v>
      </c>
      <c r="E3544" s="11" t="b">
        <f>FALSE()</f>
        <v>0</v>
      </c>
      <c r="F3544" s="2" t="s">
        <v>10</v>
      </c>
      <c r="G3544" s="2" t="s">
        <v>10</v>
      </c>
      <c r="H3544" s="2" t="s">
        <v>35778</v>
      </c>
      <c r="I3544" s="11" t="b">
        <f>FALSE()</f>
        <v>0</v>
      </c>
      <c r="J3544" s="24">
        <v>0</v>
      </c>
      <c r="K3544" s="24">
        <v>0</v>
      </c>
      <c r="L3544" s="2" t="s">
        <v>10</v>
      </c>
      <c r="M3544" t="str">
        <f>VLOOKUP(Table18[[#This Row],[No.]],N:O,2,FALSE)</f>
        <v>Soap Dish with cover</v>
      </c>
      <c r="N3544" t="s">
        <v>45938</v>
      </c>
      <c r="O3544" t="s">
        <v>45939</v>
      </c>
      <c r="P3544">
        <v>20</v>
      </c>
      <c r="Q3544">
        <v>20</v>
      </c>
      <c r="R3544">
        <v>20</v>
      </c>
      <c r="S3544">
        <v>75</v>
      </c>
      <c r="T3544" t="s">
        <v>35751</v>
      </c>
      <c r="U3544" t="s">
        <v>7105</v>
      </c>
      <c r="V3544" t="s">
        <v>7105</v>
      </c>
      <c r="W3544" t="s">
        <v>7105</v>
      </c>
      <c r="X3544">
        <v>800</v>
      </c>
      <c r="Y3544">
        <v>0</v>
      </c>
      <c r="Z3544">
        <v>0</v>
      </c>
      <c r="AB3544" t="s">
        <v>45940</v>
      </c>
      <c r="AF3544" t="str">
        <f t="shared" si="55"/>
        <v>Soap Dish with cover</v>
      </c>
    </row>
    <row r="3545" spans="1:32" x14ac:dyDescent="0.35">
      <c r="A3545" s="2" t="s">
        <v>45848</v>
      </c>
      <c r="B3545" s="2" t="s">
        <v>45849</v>
      </c>
      <c r="C3545" s="23">
        <v>0</v>
      </c>
      <c r="D3545" s="11" t="b">
        <f>FALSE()</f>
        <v>0</v>
      </c>
      <c r="E3545" s="11" t="b">
        <f>FALSE()</f>
        <v>0</v>
      </c>
      <c r="F3545" s="2" t="s">
        <v>10</v>
      </c>
      <c r="G3545" s="2" t="s">
        <v>10</v>
      </c>
      <c r="H3545" s="2" t="s">
        <v>35751</v>
      </c>
      <c r="I3545" s="11" t="b">
        <f>FALSE()</f>
        <v>0</v>
      </c>
      <c r="J3545" s="24">
        <v>0</v>
      </c>
      <c r="K3545" s="24">
        <v>0</v>
      </c>
      <c r="L3545" s="2" t="s">
        <v>10</v>
      </c>
      <c r="M3545" t="str">
        <f>VLOOKUP(Table18[[#This Row],[No.]],N:O,2,FALSE)</f>
        <v>Sodium Dichloroisocynurate</v>
      </c>
      <c r="N3545" t="s">
        <v>45941</v>
      </c>
      <c r="O3545" t="s">
        <v>45942</v>
      </c>
      <c r="P3545">
        <v>0</v>
      </c>
      <c r="Q3545">
        <v>0</v>
      </c>
      <c r="R3545">
        <v>0</v>
      </c>
      <c r="S3545">
        <v>0</v>
      </c>
      <c r="T3545" t="s">
        <v>35778</v>
      </c>
      <c r="U3545" t="s">
        <v>7105</v>
      </c>
      <c r="V3545" t="s">
        <v>7105</v>
      </c>
      <c r="W3545" t="s">
        <v>7133</v>
      </c>
      <c r="X3545">
        <v>0</v>
      </c>
      <c r="Y3545">
        <v>0</v>
      </c>
      <c r="Z3545">
        <v>0</v>
      </c>
      <c r="AB3545" t="s">
        <v>45943</v>
      </c>
      <c r="AF3545" t="str">
        <f t="shared" si="55"/>
        <v>Sodium Dichloroisocynurate</v>
      </c>
    </row>
    <row r="3546" spans="1:32" x14ac:dyDescent="0.35">
      <c r="A3546" s="2" t="s">
        <v>45851</v>
      </c>
      <c r="B3546" s="2" t="s">
        <v>45852</v>
      </c>
      <c r="C3546" s="23">
        <v>0</v>
      </c>
      <c r="D3546" s="11" t="b">
        <f>FALSE()</f>
        <v>0</v>
      </c>
      <c r="E3546" s="11" t="b">
        <f>FALSE()</f>
        <v>0</v>
      </c>
      <c r="F3546" s="2" t="s">
        <v>10</v>
      </c>
      <c r="G3546" s="2" t="s">
        <v>10</v>
      </c>
      <c r="H3546" s="2" t="s">
        <v>35778</v>
      </c>
      <c r="I3546" s="11" t="b">
        <f>FALSE()</f>
        <v>0</v>
      </c>
      <c r="J3546" s="24">
        <v>0</v>
      </c>
      <c r="K3546" s="24">
        <v>0</v>
      </c>
      <c r="L3546" s="2" t="s">
        <v>10</v>
      </c>
      <c r="M3546" t="str">
        <f>VLOOKUP(Table18[[#This Row],[No.]],N:O,2,FALSE)</f>
        <v>Container Collapsible Plastic</v>
      </c>
      <c r="N3546" t="s">
        <v>45944</v>
      </c>
      <c r="O3546" t="s">
        <v>45945</v>
      </c>
      <c r="P3546" s="22">
        <v>14639</v>
      </c>
      <c r="Q3546" s="22">
        <v>14639</v>
      </c>
      <c r="R3546" s="4">
        <v>14639</v>
      </c>
      <c r="S3546">
        <v>775</v>
      </c>
      <c r="T3546" t="s">
        <v>35751</v>
      </c>
      <c r="U3546" t="s">
        <v>7105</v>
      </c>
      <c r="V3546" t="s">
        <v>7105</v>
      </c>
      <c r="W3546" t="s">
        <v>7105</v>
      </c>
      <c r="X3546">
        <v>135</v>
      </c>
      <c r="Y3546">
        <v>0</v>
      </c>
      <c r="Z3546">
        <v>0</v>
      </c>
      <c r="AB3546" t="s">
        <v>45946</v>
      </c>
      <c r="AF3546" t="str">
        <f t="shared" si="55"/>
        <v>Container Collapsible Plastic</v>
      </c>
    </row>
    <row r="3547" spans="1:32" x14ac:dyDescent="0.35">
      <c r="A3547" s="2" t="s">
        <v>45854</v>
      </c>
      <c r="B3547" s="2" t="s">
        <v>45855</v>
      </c>
      <c r="C3547" s="23">
        <v>0</v>
      </c>
      <c r="D3547" s="11" t="b">
        <f>FALSE()</f>
        <v>0</v>
      </c>
      <c r="E3547" s="11" t="b">
        <f>FALSE()</f>
        <v>0</v>
      </c>
      <c r="F3547" s="2" t="s">
        <v>10</v>
      </c>
      <c r="G3547" s="2" t="s">
        <v>10</v>
      </c>
      <c r="H3547" s="2" t="s">
        <v>36039</v>
      </c>
      <c r="I3547" s="11" t="b">
        <f>FALSE()</f>
        <v>0</v>
      </c>
      <c r="J3547" s="24">
        <v>0</v>
      </c>
      <c r="K3547" s="24">
        <v>0</v>
      </c>
      <c r="L3547" s="2" t="s">
        <v>10</v>
      </c>
      <c r="M3547" t="str">
        <f>VLOOKUP(Table18[[#This Row],[No.]],N:O,2,FALSE)</f>
        <v>Calcium Hypochlorite+Iron Sulp</v>
      </c>
      <c r="N3547" t="s">
        <v>45947</v>
      </c>
      <c r="O3547" t="s">
        <v>45948</v>
      </c>
      <c r="P3547">
        <v>0</v>
      </c>
      <c r="Q3547">
        <v>0</v>
      </c>
      <c r="R3547">
        <v>0</v>
      </c>
      <c r="S3547">
        <v>0</v>
      </c>
      <c r="T3547" t="s">
        <v>39356</v>
      </c>
      <c r="U3547" t="s">
        <v>7105</v>
      </c>
      <c r="V3547" t="s">
        <v>7105</v>
      </c>
      <c r="W3547" t="s">
        <v>7133</v>
      </c>
      <c r="X3547">
        <v>0</v>
      </c>
      <c r="Y3547">
        <v>0</v>
      </c>
      <c r="Z3547">
        <v>0</v>
      </c>
      <c r="AB3547" t="s">
        <v>45949</v>
      </c>
      <c r="AF3547" t="str">
        <f t="shared" si="55"/>
        <v>Calcium Hypochlorite+Iron Sulp</v>
      </c>
    </row>
    <row r="3548" spans="1:32" x14ac:dyDescent="0.35">
      <c r="A3548" s="2" t="s">
        <v>45857</v>
      </c>
      <c r="B3548" s="2" t="s">
        <v>45858</v>
      </c>
      <c r="C3548" s="23">
        <v>0</v>
      </c>
      <c r="D3548" s="11" t="b">
        <f>FALSE()</f>
        <v>0</v>
      </c>
      <c r="E3548" s="11" t="b">
        <f>FALSE()</f>
        <v>0</v>
      </c>
      <c r="F3548" s="2" t="s">
        <v>10</v>
      </c>
      <c r="G3548" s="2" t="s">
        <v>10</v>
      </c>
      <c r="H3548" s="2" t="s">
        <v>35778</v>
      </c>
      <c r="I3548" s="11" t="b">
        <f>FALSE()</f>
        <v>0</v>
      </c>
      <c r="J3548" s="24">
        <v>0</v>
      </c>
      <c r="K3548" s="24">
        <v>0</v>
      </c>
      <c r="L3548" s="2" t="s">
        <v>10</v>
      </c>
      <c r="M3548" t="str">
        <f>VLOOKUP(Table18[[#This Row],[No.]],N:O,2,FALSE)</f>
        <v>Plastic Satchet for tabs</v>
      </c>
      <c r="N3548" t="s">
        <v>45950</v>
      </c>
      <c r="O3548" t="s">
        <v>45951</v>
      </c>
      <c r="P3548">
        <v>0</v>
      </c>
      <c r="Q3548">
        <v>0</v>
      </c>
      <c r="R3548">
        <v>0</v>
      </c>
      <c r="S3548">
        <v>0</v>
      </c>
      <c r="T3548" t="s">
        <v>35778</v>
      </c>
      <c r="U3548" t="s">
        <v>7105</v>
      </c>
      <c r="V3548" t="s">
        <v>7105</v>
      </c>
      <c r="W3548" t="s">
        <v>7133</v>
      </c>
      <c r="X3548">
        <v>0</v>
      </c>
      <c r="Y3548">
        <v>0</v>
      </c>
      <c r="Z3548">
        <v>0</v>
      </c>
      <c r="AB3548" t="s">
        <v>45952</v>
      </c>
      <c r="AF3548" t="str">
        <f t="shared" si="55"/>
        <v>Plastic Satchet for tabs</v>
      </c>
    </row>
    <row r="3549" spans="1:32" x14ac:dyDescent="0.35">
      <c r="A3549" s="2" t="s">
        <v>45860</v>
      </c>
      <c r="B3549" s="2" t="s">
        <v>45861</v>
      </c>
      <c r="C3549" s="23">
        <v>0</v>
      </c>
      <c r="D3549" s="11" t="b">
        <f>FALSE()</f>
        <v>0</v>
      </c>
      <c r="E3549" s="11" t="b">
        <f>FALSE()</f>
        <v>0</v>
      </c>
      <c r="F3549" s="2" t="s">
        <v>10</v>
      </c>
      <c r="G3549" s="2" t="s">
        <v>10</v>
      </c>
      <c r="H3549" s="2" t="s">
        <v>35778</v>
      </c>
      <c r="I3549" s="11" t="b">
        <f>FALSE()</f>
        <v>0</v>
      </c>
      <c r="J3549" s="24">
        <v>0</v>
      </c>
      <c r="K3549" s="24">
        <v>0</v>
      </c>
      <c r="L3549" s="2" t="s">
        <v>10</v>
      </c>
      <c r="M3549" t="str">
        <f>VLOOKUP(Table18[[#This Row],[No.]],N:O,2,FALSE)</f>
        <v>Gastric Tube CH5/40cm</v>
      </c>
      <c r="N3549" t="s">
        <v>45953</v>
      </c>
      <c r="O3549" t="s">
        <v>45954</v>
      </c>
      <c r="P3549" s="22">
        <v>1336</v>
      </c>
      <c r="Q3549" s="22">
        <v>1336</v>
      </c>
      <c r="R3549" s="4">
        <v>1336</v>
      </c>
      <c r="S3549" s="22">
        <v>18620</v>
      </c>
      <c r="T3549" t="s">
        <v>35751</v>
      </c>
      <c r="U3549" t="s">
        <v>7105</v>
      </c>
      <c r="V3549" t="s">
        <v>7105</v>
      </c>
      <c r="W3549" t="s">
        <v>7105</v>
      </c>
      <c r="X3549">
        <v>104</v>
      </c>
      <c r="Y3549">
        <v>0</v>
      </c>
      <c r="Z3549">
        <v>0</v>
      </c>
      <c r="AB3549" t="s">
        <v>45955</v>
      </c>
      <c r="AF3549" t="str">
        <f t="shared" si="55"/>
        <v>Gastric Tube CH5/40cm</v>
      </c>
    </row>
    <row r="3550" spans="1:32" x14ac:dyDescent="0.35">
      <c r="A3550" s="2" t="s">
        <v>45863</v>
      </c>
      <c r="B3550" s="2" t="s">
        <v>45864</v>
      </c>
      <c r="C3550" s="23">
        <v>0</v>
      </c>
      <c r="D3550" s="11" t="b">
        <f>FALSE()</f>
        <v>0</v>
      </c>
      <c r="E3550" s="11" t="b">
        <f>FALSE()</f>
        <v>0</v>
      </c>
      <c r="F3550" s="2" t="s">
        <v>10</v>
      </c>
      <c r="G3550" s="2" t="s">
        <v>10</v>
      </c>
      <c r="H3550" s="2" t="s">
        <v>35778</v>
      </c>
      <c r="I3550" s="11" t="b">
        <f>FALSE()</f>
        <v>0</v>
      </c>
      <c r="J3550" s="24">
        <v>0</v>
      </c>
      <c r="K3550" s="24">
        <v>0</v>
      </c>
      <c r="L3550" s="2" t="s">
        <v>10</v>
      </c>
      <c r="M3550" t="str">
        <f>VLOOKUP(Table18[[#This Row],[No.]],N:O,2,FALSE)</f>
        <v>Gastric Tube CH8/120cm</v>
      </c>
      <c r="N3550" t="s">
        <v>45956</v>
      </c>
      <c r="O3550" t="s">
        <v>45957</v>
      </c>
      <c r="P3550">
        <v>0</v>
      </c>
      <c r="Q3550">
        <v>0</v>
      </c>
      <c r="R3550">
        <v>0</v>
      </c>
      <c r="S3550">
        <v>170</v>
      </c>
      <c r="T3550" t="s">
        <v>35778</v>
      </c>
      <c r="U3550" t="s">
        <v>7105</v>
      </c>
      <c r="V3550" t="s">
        <v>7105</v>
      </c>
      <c r="W3550" t="s">
        <v>7105</v>
      </c>
      <c r="X3550">
        <v>491</v>
      </c>
      <c r="Y3550">
        <v>0</v>
      </c>
      <c r="Z3550">
        <v>0</v>
      </c>
      <c r="AB3550" t="s">
        <v>45958</v>
      </c>
      <c r="AE3550" t="s">
        <v>35876</v>
      </c>
      <c r="AF3550" t="str">
        <f t="shared" si="55"/>
        <v>Gastric Tube CH8/120cm</v>
      </c>
    </row>
    <row r="3551" spans="1:32" x14ac:dyDescent="0.35">
      <c r="A3551" s="2" t="s">
        <v>45866</v>
      </c>
      <c r="B3551" s="2" t="s">
        <v>45867</v>
      </c>
      <c r="C3551" s="23">
        <v>5</v>
      </c>
      <c r="D3551" s="11" t="b">
        <f>FALSE()</f>
        <v>0</v>
      </c>
      <c r="E3551" s="11" t="b">
        <f>FALSE()</f>
        <v>0</v>
      </c>
      <c r="F3551" s="2" t="s">
        <v>10</v>
      </c>
      <c r="G3551" s="2" t="s">
        <v>10</v>
      </c>
      <c r="H3551" s="2" t="s">
        <v>35778</v>
      </c>
      <c r="I3551" s="11" t="b">
        <f>FALSE()</f>
        <v>0</v>
      </c>
      <c r="J3551" s="24">
        <v>2565</v>
      </c>
      <c r="K3551" s="24">
        <v>0</v>
      </c>
      <c r="L3551" s="2" t="s">
        <v>10</v>
      </c>
      <c r="M3551" t="str">
        <f>VLOOKUP(Table18[[#This Row],[No.]],N:O,2,FALSE)</f>
        <v>Gastric Tube CH12/122cm</v>
      </c>
      <c r="N3551" t="s">
        <v>45959</v>
      </c>
      <c r="O3551" t="s">
        <v>45960</v>
      </c>
      <c r="P3551">
        <v>0</v>
      </c>
      <c r="Q3551">
        <v>0</v>
      </c>
      <c r="R3551">
        <v>0</v>
      </c>
      <c r="S3551" s="22">
        <v>2000</v>
      </c>
      <c r="T3551" t="s">
        <v>35778</v>
      </c>
      <c r="U3551" t="s">
        <v>7105</v>
      </c>
      <c r="V3551" t="s">
        <v>7105</v>
      </c>
      <c r="W3551" t="s">
        <v>7133</v>
      </c>
      <c r="X3551">
        <v>0</v>
      </c>
      <c r="Y3551">
        <v>0</v>
      </c>
      <c r="Z3551">
        <v>0</v>
      </c>
      <c r="AB3551" t="s">
        <v>45961</v>
      </c>
      <c r="AF3551" t="str">
        <f t="shared" si="55"/>
        <v>Gastric Tube CH12/122cm</v>
      </c>
    </row>
    <row r="3552" spans="1:32" x14ac:dyDescent="0.35">
      <c r="A3552" s="2" t="s">
        <v>45869</v>
      </c>
      <c r="B3552" s="2" t="s">
        <v>45870</v>
      </c>
      <c r="C3552" s="23">
        <v>0</v>
      </c>
      <c r="D3552" s="11" t="b">
        <f>FALSE()</f>
        <v>0</v>
      </c>
      <c r="E3552" s="11" t="b">
        <f>FALSE()</f>
        <v>0</v>
      </c>
      <c r="F3552" s="2" t="s">
        <v>10</v>
      </c>
      <c r="G3552" s="2" t="s">
        <v>10</v>
      </c>
      <c r="H3552" s="2" t="s">
        <v>35778</v>
      </c>
      <c r="I3552" s="11" t="b">
        <f>FALSE()</f>
        <v>0</v>
      </c>
      <c r="J3552" s="24">
        <v>0</v>
      </c>
      <c r="K3552" s="24">
        <v>0</v>
      </c>
      <c r="L3552" s="2" t="s">
        <v>10</v>
      </c>
      <c r="M3552" t="str">
        <f>VLOOKUP(Table18[[#This Row],[No.]],N:O,2,FALSE)</f>
        <v>Scalp Vein Infusion Set 25g</v>
      </c>
      <c r="N3552" t="s">
        <v>45962</v>
      </c>
      <c r="O3552" t="s">
        <v>45963</v>
      </c>
      <c r="P3552">
        <v>685</v>
      </c>
      <c r="Q3552">
        <v>685</v>
      </c>
      <c r="R3552">
        <v>685</v>
      </c>
      <c r="S3552">
        <v>0</v>
      </c>
      <c r="T3552" t="s">
        <v>35778</v>
      </c>
      <c r="U3552" t="s">
        <v>7105</v>
      </c>
      <c r="V3552" t="s">
        <v>7105</v>
      </c>
      <c r="W3552" t="s">
        <v>7105</v>
      </c>
      <c r="X3552">
        <v>23</v>
      </c>
      <c r="Y3552">
        <v>0</v>
      </c>
      <c r="Z3552">
        <v>0</v>
      </c>
      <c r="AB3552" t="s">
        <v>45964</v>
      </c>
      <c r="AE3552" t="s">
        <v>35876</v>
      </c>
      <c r="AF3552" t="str">
        <f t="shared" si="55"/>
        <v>Scalp Vein Infusion Set 25g</v>
      </c>
    </row>
    <row r="3553" spans="1:32" x14ac:dyDescent="0.35">
      <c r="A3553" s="2" t="s">
        <v>45872</v>
      </c>
      <c r="B3553" s="2" t="s">
        <v>45873</v>
      </c>
      <c r="C3553" s="23">
        <v>0</v>
      </c>
      <c r="D3553" s="11" t="b">
        <f>FALSE()</f>
        <v>0</v>
      </c>
      <c r="E3553" s="11" t="b">
        <f>FALSE()</f>
        <v>0</v>
      </c>
      <c r="F3553" s="2" t="s">
        <v>10</v>
      </c>
      <c r="G3553" s="2" t="s">
        <v>10</v>
      </c>
      <c r="H3553" s="2" t="s">
        <v>35778</v>
      </c>
      <c r="I3553" s="11" t="b">
        <f>FALSE()</f>
        <v>0</v>
      </c>
      <c r="J3553" s="24">
        <v>0</v>
      </c>
      <c r="K3553" s="24">
        <v>0</v>
      </c>
      <c r="L3553" s="2" t="s">
        <v>10</v>
      </c>
      <c r="M3553" t="str">
        <f>VLOOKUP(Table18[[#This Row],[No.]],N:O,2,FALSE)</f>
        <v>Instrument Box with lid</v>
      </c>
      <c r="N3553" t="s">
        <v>45965</v>
      </c>
      <c r="O3553" t="s">
        <v>45966</v>
      </c>
      <c r="P3553">
        <v>0</v>
      </c>
      <c r="Q3553">
        <v>0</v>
      </c>
      <c r="R3553">
        <v>0</v>
      </c>
      <c r="S3553">
        <v>0</v>
      </c>
      <c r="T3553" t="s">
        <v>39356</v>
      </c>
      <c r="U3553" t="s">
        <v>7105</v>
      </c>
      <c r="V3553" t="s">
        <v>7105</v>
      </c>
      <c r="W3553" t="s">
        <v>7133</v>
      </c>
      <c r="X3553">
        <v>0</v>
      </c>
      <c r="Y3553">
        <v>0</v>
      </c>
      <c r="Z3553">
        <v>0</v>
      </c>
      <c r="AB3553" t="s">
        <v>45967</v>
      </c>
      <c r="AF3553" t="str">
        <f t="shared" si="55"/>
        <v>Instrument Box with lid</v>
      </c>
    </row>
    <row r="3554" spans="1:32" x14ac:dyDescent="0.35">
      <c r="A3554" s="2" t="s">
        <v>45875</v>
      </c>
      <c r="B3554" s="2" t="s">
        <v>45876</v>
      </c>
      <c r="C3554" s="23">
        <v>80</v>
      </c>
      <c r="D3554" s="11" t="b">
        <f>FALSE()</f>
        <v>0</v>
      </c>
      <c r="E3554" s="11" t="b">
        <f>FALSE()</f>
        <v>0</v>
      </c>
      <c r="F3554" s="2" t="s">
        <v>10</v>
      </c>
      <c r="G3554" s="2" t="s">
        <v>10</v>
      </c>
      <c r="H3554" s="2" t="s">
        <v>36183</v>
      </c>
      <c r="I3554" s="11" t="b">
        <f>FALSE()</f>
        <v>0</v>
      </c>
      <c r="J3554" s="24">
        <v>0</v>
      </c>
      <c r="K3554" s="24">
        <v>0</v>
      </c>
      <c r="L3554" s="2" t="s">
        <v>10</v>
      </c>
      <c r="M3554" t="str">
        <f>VLOOKUP(Table18[[#This Row],[No.]],N:O,2,FALSE)</f>
        <v>Chlorhexidine Dugluconate 5%</v>
      </c>
      <c r="N3554" t="s">
        <v>45968</v>
      </c>
      <c r="O3554" t="s">
        <v>45969</v>
      </c>
      <c r="P3554" s="22">
        <v>4135</v>
      </c>
      <c r="Q3554" s="22">
        <v>4135</v>
      </c>
      <c r="R3554" s="4">
        <v>4135</v>
      </c>
      <c r="S3554">
        <v>10</v>
      </c>
      <c r="T3554" t="s">
        <v>35778</v>
      </c>
      <c r="U3554" t="s">
        <v>7105</v>
      </c>
      <c r="V3554" t="s">
        <v>7105</v>
      </c>
      <c r="W3554" t="s">
        <v>7105</v>
      </c>
      <c r="X3554">
        <v>7</v>
      </c>
      <c r="Y3554">
        <v>0</v>
      </c>
      <c r="Z3554">
        <v>0</v>
      </c>
      <c r="AB3554" t="s">
        <v>45970</v>
      </c>
      <c r="AE3554" t="s">
        <v>37006</v>
      </c>
      <c r="AF3554" t="str">
        <f t="shared" si="55"/>
        <v>Chlorhexidine Dugluconate 5%</v>
      </c>
    </row>
    <row r="3555" spans="1:32" x14ac:dyDescent="0.35">
      <c r="A3555" s="2" t="s">
        <v>45878</v>
      </c>
      <c r="B3555" s="2" t="s">
        <v>45879</v>
      </c>
      <c r="C3555" s="23">
        <v>1221</v>
      </c>
      <c r="D3555" s="11" t="b">
        <f>FALSE()</f>
        <v>0</v>
      </c>
      <c r="E3555" s="11" t="b">
        <f>FALSE()</f>
        <v>0</v>
      </c>
      <c r="F3555" s="2" t="s">
        <v>10</v>
      </c>
      <c r="G3555" s="2" t="s">
        <v>10</v>
      </c>
      <c r="H3555" s="2" t="s">
        <v>35778</v>
      </c>
      <c r="I3555" s="11" t="b">
        <f>FALSE()</f>
        <v>0</v>
      </c>
      <c r="J3555" s="24">
        <v>24</v>
      </c>
      <c r="K3555" s="24">
        <v>0</v>
      </c>
      <c r="L3555" s="2" t="s">
        <v>10</v>
      </c>
      <c r="M3555" t="str">
        <f>VLOOKUP(Table18[[#This Row],[No.]],N:O,2,FALSE)</f>
        <v>Syringe 50/60ml</v>
      </c>
      <c r="N3555" t="s">
        <v>45971</v>
      </c>
      <c r="O3555" t="s">
        <v>45972</v>
      </c>
      <c r="P3555">
        <v>0</v>
      </c>
      <c r="Q3555">
        <v>0</v>
      </c>
      <c r="R3555">
        <v>0</v>
      </c>
      <c r="S3555">
        <v>0</v>
      </c>
      <c r="T3555" t="s">
        <v>39356</v>
      </c>
      <c r="U3555" t="s">
        <v>7105</v>
      </c>
      <c r="V3555" t="s">
        <v>7105</v>
      </c>
      <c r="W3555" t="s">
        <v>7105</v>
      </c>
      <c r="X3555">
        <v>0</v>
      </c>
      <c r="Y3555">
        <v>0</v>
      </c>
      <c r="Z3555">
        <v>0</v>
      </c>
      <c r="AB3555" t="s">
        <v>45973</v>
      </c>
      <c r="AF3555" t="str">
        <f t="shared" si="55"/>
        <v>Syringe 50/60ml</v>
      </c>
    </row>
    <row r="3556" spans="1:32" x14ac:dyDescent="0.35">
      <c r="A3556" s="2" t="s">
        <v>45881</v>
      </c>
      <c r="B3556" s="2" t="s">
        <v>45882</v>
      </c>
      <c r="C3556" s="23">
        <v>0</v>
      </c>
      <c r="D3556" s="11" t="b">
        <f>FALSE()</f>
        <v>0</v>
      </c>
      <c r="E3556" s="11" t="b">
        <f>FALSE()</f>
        <v>0</v>
      </c>
      <c r="F3556" s="2" t="s">
        <v>10</v>
      </c>
      <c r="G3556" s="2" t="s">
        <v>10</v>
      </c>
      <c r="H3556" s="2" t="s">
        <v>35778</v>
      </c>
      <c r="I3556" s="11" t="b">
        <f>FALSE()</f>
        <v>0</v>
      </c>
      <c r="J3556" s="24">
        <v>42</v>
      </c>
      <c r="K3556" s="24">
        <v>0</v>
      </c>
      <c r="L3556" s="2" t="s">
        <v>10</v>
      </c>
      <c r="M3556" t="str">
        <f>VLOOKUP(Table18[[#This Row],[No.]],N:O,2,FALSE)</f>
        <v>Catheter IV 18G/45mm</v>
      </c>
      <c r="N3556" t="s">
        <v>45974</v>
      </c>
      <c r="O3556" t="s">
        <v>45975</v>
      </c>
      <c r="P3556">
        <v>255</v>
      </c>
      <c r="Q3556">
        <v>255</v>
      </c>
      <c r="R3556">
        <v>255</v>
      </c>
      <c r="S3556">
        <v>825</v>
      </c>
      <c r="T3556" t="s">
        <v>35778</v>
      </c>
      <c r="U3556" t="s">
        <v>7105</v>
      </c>
      <c r="V3556" t="s">
        <v>7105</v>
      </c>
      <c r="W3556" t="s">
        <v>7105</v>
      </c>
      <c r="X3556">
        <v>10</v>
      </c>
      <c r="Y3556">
        <v>0</v>
      </c>
      <c r="Z3556">
        <v>0</v>
      </c>
      <c r="AB3556" t="s">
        <v>45976</v>
      </c>
      <c r="AE3556" t="s">
        <v>35876</v>
      </c>
      <c r="AF3556" t="str">
        <f t="shared" si="55"/>
        <v>Catheter IV 18G/45mm</v>
      </c>
    </row>
    <row r="3557" spans="1:32" x14ac:dyDescent="0.35">
      <c r="A3557" s="2" t="s">
        <v>45884</v>
      </c>
      <c r="B3557" s="2" t="s">
        <v>45885</v>
      </c>
      <c r="C3557" s="23">
        <v>-100</v>
      </c>
      <c r="D3557" s="11" t="b">
        <f>FALSE()</f>
        <v>0</v>
      </c>
      <c r="E3557" s="11" t="b">
        <f>FALSE()</f>
        <v>0</v>
      </c>
      <c r="F3557" s="2" t="s">
        <v>10</v>
      </c>
      <c r="G3557" s="2" t="s">
        <v>10</v>
      </c>
      <c r="H3557" s="2" t="s">
        <v>35778</v>
      </c>
      <c r="I3557" s="11" t="b">
        <f>FALSE()</f>
        <v>0</v>
      </c>
      <c r="J3557" s="24">
        <v>42</v>
      </c>
      <c r="K3557" s="24">
        <v>0</v>
      </c>
      <c r="L3557" s="2" t="s">
        <v>10</v>
      </c>
      <c r="M3557" t="str">
        <f>VLOOKUP(Table18[[#This Row],[No.]],N:O,2,FALSE)</f>
        <v>Catheter IV 22G/25mm</v>
      </c>
      <c r="N3557" t="s">
        <v>45977</v>
      </c>
      <c r="O3557" t="s">
        <v>45978</v>
      </c>
      <c r="P3557">
        <v>100</v>
      </c>
      <c r="Q3557">
        <v>100</v>
      </c>
      <c r="R3557">
        <v>100</v>
      </c>
      <c r="S3557">
        <v>0</v>
      </c>
      <c r="T3557" t="s">
        <v>35778</v>
      </c>
      <c r="U3557" t="s">
        <v>7105</v>
      </c>
      <c r="V3557" t="s">
        <v>7105</v>
      </c>
      <c r="W3557" t="s">
        <v>7105</v>
      </c>
      <c r="X3557">
        <v>65</v>
      </c>
      <c r="Y3557">
        <v>0</v>
      </c>
      <c r="Z3557">
        <v>0</v>
      </c>
      <c r="AB3557" t="s">
        <v>45979</v>
      </c>
      <c r="AF3557" t="str">
        <f t="shared" si="55"/>
        <v>Catheter IV 22G/25mm</v>
      </c>
    </row>
    <row r="3558" spans="1:32" x14ac:dyDescent="0.35">
      <c r="A3558" s="2" t="s">
        <v>45887</v>
      </c>
      <c r="B3558" s="2" t="s">
        <v>45888</v>
      </c>
      <c r="C3558" s="23">
        <v>0</v>
      </c>
      <c r="D3558" s="11" t="b">
        <f>FALSE()</f>
        <v>0</v>
      </c>
      <c r="E3558" s="11" t="b">
        <f>FALSE()</f>
        <v>0</v>
      </c>
      <c r="F3558" s="2" t="s">
        <v>10</v>
      </c>
      <c r="G3558" s="2" t="s">
        <v>10</v>
      </c>
      <c r="H3558" s="2" t="s">
        <v>35778</v>
      </c>
      <c r="I3558" s="11" t="b">
        <f>FALSE()</f>
        <v>0</v>
      </c>
      <c r="J3558" s="24">
        <v>0</v>
      </c>
      <c r="K3558" s="24">
        <v>0</v>
      </c>
      <c r="L3558" s="2" t="s">
        <v>10</v>
      </c>
      <c r="M3558" t="str">
        <f>VLOOKUP(Table18[[#This Row],[No.]],N:O,2,FALSE)</f>
        <v>Catheter IV 24G/19mm</v>
      </c>
      <c r="N3558" t="s">
        <v>45980</v>
      </c>
      <c r="O3558" t="s">
        <v>45981</v>
      </c>
      <c r="P3558">
        <v>0</v>
      </c>
      <c r="Q3558">
        <v>0</v>
      </c>
      <c r="R3558">
        <v>0</v>
      </c>
      <c r="S3558">
        <v>0</v>
      </c>
      <c r="T3558" t="s">
        <v>39356</v>
      </c>
      <c r="U3558" t="s">
        <v>7105</v>
      </c>
      <c r="V3558" t="s">
        <v>7105</v>
      </c>
      <c r="W3558" t="s">
        <v>7133</v>
      </c>
      <c r="X3558">
        <v>0</v>
      </c>
      <c r="Y3558">
        <v>0</v>
      </c>
      <c r="Z3558">
        <v>0</v>
      </c>
      <c r="AB3558" t="s">
        <v>45982</v>
      </c>
      <c r="AF3558" t="str">
        <f t="shared" si="55"/>
        <v>Catheter IV 24G/19mm</v>
      </c>
    </row>
    <row r="3559" spans="1:32" x14ac:dyDescent="0.35">
      <c r="A3559" s="2" t="s">
        <v>45890</v>
      </c>
      <c r="B3559" s="2" t="s">
        <v>45891</v>
      </c>
      <c r="C3559" s="23">
        <v>0</v>
      </c>
      <c r="D3559" s="11" t="b">
        <f>FALSE()</f>
        <v>0</v>
      </c>
      <c r="E3559" s="11" t="b">
        <f>FALSE()</f>
        <v>0</v>
      </c>
      <c r="F3559" s="2" t="s">
        <v>10</v>
      </c>
      <c r="G3559" s="2" t="s">
        <v>10</v>
      </c>
      <c r="H3559" s="2" t="s">
        <v>35778</v>
      </c>
      <c r="I3559" s="11" t="b">
        <f>FALSE()</f>
        <v>0</v>
      </c>
      <c r="J3559" s="24">
        <v>0</v>
      </c>
      <c r="K3559" s="24">
        <v>0</v>
      </c>
      <c r="L3559" s="2" t="s">
        <v>10</v>
      </c>
      <c r="M3559" t="str">
        <f>VLOOKUP(Table18[[#This Row],[No.]],N:O,2,FALSE)</f>
        <v>Cardboard Container</v>
      </c>
      <c r="N3559" t="s">
        <v>45983</v>
      </c>
      <c r="O3559" t="s">
        <v>45984</v>
      </c>
      <c r="P3559">
        <v>0</v>
      </c>
      <c r="Q3559">
        <v>0</v>
      </c>
      <c r="R3559">
        <v>0</v>
      </c>
      <c r="S3559">
        <v>40</v>
      </c>
      <c r="T3559" t="s">
        <v>39356</v>
      </c>
      <c r="U3559" t="s">
        <v>7105</v>
      </c>
      <c r="V3559" t="s">
        <v>7105</v>
      </c>
      <c r="W3559" t="s">
        <v>7105</v>
      </c>
      <c r="X3559">
        <v>23</v>
      </c>
      <c r="Y3559">
        <v>0</v>
      </c>
      <c r="Z3559">
        <v>0</v>
      </c>
      <c r="AB3559" t="s">
        <v>45985</v>
      </c>
      <c r="AF3559" t="str">
        <f t="shared" si="55"/>
        <v>Cardboard Container</v>
      </c>
    </row>
    <row r="3560" spans="1:32" x14ac:dyDescent="0.35">
      <c r="A3560" s="2" t="s">
        <v>45893</v>
      </c>
      <c r="B3560" s="2" t="s">
        <v>45894</v>
      </c>
      <c r="C3560" s="23">
        <v>60</v>
      </c>
      <c r="D3560" s="11" t="b">
        <f>FALSE()</f>
        <v>0</v>
      </c>
      <c r="E3560" s="11" t="b">
        <f>FALSE()</f>
        <v>0</v>
      </c>
      <c r="F3560" s="2" t="s">
        <v>10</v>
      </c>
      <c r="G3560" s="2" t="s">
        <v>10</v>
      </c>
      <c r="H3560" s="2" t="s">
        <v>35778</v>
      </c>
      <c r="I3560" s="11" t="b">
        <f>FALSE()</f>
        <v>0</v>
      </c>
      <c r="J3560" s="24">
        <v>2700</v>
      </c>
      <c r="K3560" s="24">
        <v>0</v>
      </c>
      <c r="L3560" s="2" t="s">
        <v>10</v>
      </c>
      <c r="M3560" t="str">
        <f>VLOOKUP(Table18[[#This Row],[No.]],N:O,2,FALSE)</f>
        <v>Ketamine, injection 50 mg/ml</v>
      </c>
      <c r="N3560" t="s">
        <v>45986</v>
      </c>
      <c r="O3560" t="s">
        <v>45987</v>
      </c>
      <c r="P3560">
        <v>0</v>
      </c>
      <c r="Q3560">
        <v>0</v>
      </c>
      <c r="R3560">
        <v>0</v>
      </c>
      <c r="S3560">
        <v>0</v>
      </c>
      <c r="T3560" t="s">
        <v>39356</v>
      </c>
      <c r="U3560" t="s">
        <v>7105</v>
      </c>
      <c r="V3560" t="s">
        <v>7105</v>
      </c>
      <c r="W3560" t="s">
        <v>7133</v>
      </c>
      <c r="X3560">
        <v>0</v>
      </c>
      <c r="Y3560">
        <v>0</v>
      </c>
      <c r="Z3560">
        <v>0</v>
      </c>
      <c r="AB3560" t="s">
        <v>45988</v>
      </c>
      <c r="AF3560" t="str">
        <f t="shared" si="55"/>
        <v>Ketamine, injection 50 mg/ml</v>
      </c>
    </row>
    <row r="3561" spans="1:32" x14ac:dyDescent="0.35">
      <c r="A3561" s="2" t="s">
        <v>45896</v>
      </c>
      <c r="B3561" s="2" t="s">
        <v>45897</v>
      </c>
      <c r="C3561" s="23">
        <v>0</v>
      </c>
      <c r="D3561" s="11" t="b">
        <f>FALSE()</f>
        <v>0</v>
      </c>
      <c r="E3561" s="11" t="b">
        <f>FALSE()</f>
        <v>0</v>
      </c>
      <c r="F3561" s="2" t="s">
        <v>10</v>
      </c>
      <c r="G3561" s="2" t="s">
        <v>10</v>
      </c>
      <c r="H3561" s="2" t="s">
        <v>35778</v>
      </c>
      <c r="I3561" s="11" t="b">
        <f>TRUE()</f>
        <v>1</v>
      </c>
      <c r="J3561" s="24">
        <v>0</v>
      </c>
      <c r="K3561" s="24">
        <v>0</v>
      </c>
      <c r="L3561" s="2" t="s">
        <v>10</v>
      </c>
      <c r="M3561" t="str">
        <f>VLOOKUP(Table18[[#This Row],[No.]],N:O,2,FALSE)</f>
        <v>lidocaine, injection 1%1</v>
      </c>
      <c r="N3561" t="s">
        <v>45989</v>
      </c>
      <c r="O3561" t="s">
        <v>45990</v>
      </c>
      <c r="P3561" s="22">
        <v>3030</v>
      </c>
      <c r="Q3561" s="22">
        <v>3030</v>
      </c>
      <c r="R3561" s="4">
        <v>3030</v>
      </c>
      <c r="S3561">
        <v>0</v>
      </c>
      <c r="T3561" t="s">
        <v>39356</v>
      </c>
      <c r="U3561" t="s">
        <v>7105</v>
      </c>
      <c r="V3561" t="s">
        <v>7105</v>
      </c>
      <c r="W3561" t="s">
        <v>7105</v>
      </c>
      <c r="X3561">
        <v>82</v>
      </c>
      <c r="Y3561">
        <v>0</v>
      </c>
      <c r="Z3561">
        <v>0</v>
      </c>
      <c r="AB3561" t="s">
        <v>45991</v>
      </c>
      <c r="AF3561" t="str">
        <f t="shared" si="55"/>
        <v>lidocaine, injection 1%1</v>
      </c>
    </row>
    <row r="3562" spans="1:32" x14ac:dyDescent="0.35">
      <c r="A3562" s="2" t="s">
        <v>45899</v>
      </c>
      <c r="B3562" s="2" t="s">
        <v>45900</v>
      </c>
      <c r="C3562" s="23">
        <v>6</v>
      </c>
      <c r="D3562" s="11" t="b">
        <f>FALSE()</f>
        <v>0</v>
      </c>
      <c r="E3562" s="11" t="b">
        <f>FALSE()</f>
        <v>0</v>
      </c>
      <c r="F3562" s="2" t="s">
        <v>10</v>
      </c>
      <c r="G3562" s="2" t="s">
        <v>10</v>
      </c>
      <c r="H3562" s="2" t="s">
        <v>35778</v>
      </c>
      <c r="I3562" s="11" t="b">
        <f>FALSE()</f>
        <v>0</v>
      </c>
      <c r="J3562" s="24">
        <v>48300</v>
      </c>
      <c r="K3562" s="24">
        <v>0</v>
      </c>
      <c r="L3562" s="2" t="s">
        <v>10</v>
      </c>
      <c r="M3562" t="str">
        <f>VLOOKUP(Table18[[#This Row],[No.]],N:O,2,FALSE)</f>
        <v>Morphine, injection 10 mg/ml3</v>
      </c>
      <c r="N3562" t="s">
        <v>45992</v>
      </c>
      <c r="O3562" t="s">
        <v>45993</v>
      </c>
      <c r="P3562">
        <v>0</v>
      </c>
      <c r="Q3562">
        <v>0</v>
      </c>
      <c r="R3562">
        <v>0</v>
      </c>
      <c r="S3562">
        <v>0</v>
      </c>
      <c r="T3562" t="s">
        <v>39356</v>
      </c>
      <c r="U3562" t="s">
        <v>7105</v>
      </c>
      <c r="V3562" t="s">
        <v>7105</v>
      </c>
      <c r="W3562" t="s">
        <v>7133</v>
      </c>
      <c r="X3562">
        <v>0</v>
      </c>
      <c r="Y3562">
        <v>0</v>
      </c>
      <c r="Z3562">
        <v>0</v>
      </c>
      <c r="AB3562" t="s">
        <v>45994</v>
      </c>
      <c r="AF3562" t="str">
        <f t="shared" si="55"/>
        <v>Morphine, injection 10 mg/ml3</v>
      </c>
    </row>
    <row r="3563" spans="1:32" x14ac:dyDescent="0.35">
      <c r="A3563" s="2" t="s">
        <v>45902</v>
      </c>
      <c r="B3563" s="2" t="s">
        <v>45903</v>
      </c>
      <c r="C3563" s="23">
        <v>80</v>
      </c>
      <c r="D3563" s="11" t="b">
        <f>FALSE()</f>
        <v>0</v>
      </c>
      <c r="E3563" s="11" t="b">
        <f>FALSE()</f>
        <v>0</v>
      </c>
      <c r="F3563" s="2" t="s">
        <v>10</v>
      </c>
      <c r="G3563" s="2" t="s">
        <v>10</v>
      </c>
      <c r="H3563" s="2" t="s">
        <v>35778</v>
      </c>
      <c r="I3563" s="11" t="b">
        <f>FALSE()</f>
        <v>0</v>
      </c>
      <c r="J3563" s="24">
        <v>8.1999999999999993</v>
      </c>
      <c r="K3563" s="24">
        <v>0</v>
      </c>
      <c r="L3563" s="2" t="s">
        <v>10</v>
      </c>
      <c r="M3563" t="str">
        <f>VLOOKUP(Table18[[#This Row],[No.]],N:O,2,FALSE)</f>
        <v>Epinephrine (adrenaline)</v>
      </c>
      <c r="N3563" t="s">
        <v>45995</v>
      </c>
      <c r="O3563" t="s">
        <v>45996</v>
      </c>
      <c r="P3563">
        <v>50</v>
      </c>
      <c r="Q3563">
        <v>50</v>
      </c>
      <c r="R3563">
        <v>50</v>
      </c>
      <c r="S3563">
        <v>139</v>
      </c>
      <c r="T3563" t="s">
        <v>39356</v>
      </c>
      <c r="U3563" t="s">
        <v>7105</v>
      </c>
      <c r="V3563" t="s">
        <v>7105</v>
      </c>
      <c r="W3563" t="s">
        <v>7105</v>
      </c>
      <c r="X3563">
        <v>80</v>
      </c>
      <c r="Y3563">
        <v>0</v>
      </c>
      <c r="Z3563">
        <v>0</v>
      </c>
      <c r="AB3563" t="s">
        <v>45997</v>
      </c>
      <c r="AF3563" t="str">
        <f t="shared" si="55"/>
        <v>Epinephrine (adrenaline)</v>
      </c>
    </row>
    <row r="3564" spans="1:32" x14ac:dyDescent="0.35">
      <c r="A3564" s="2" t="s">
        <v>45905</v>
      </c>
      <c r="B3564" s="2" t="s">
        <v>45906</v>
      </c>
      <c r="C3564" s="23">
        <v>1300</v>
      </c>
      <c r="D3564" s="11" t="b">
        <f>FALSE()</f>
        <v>0</v>
      </c>
      <c r="E3564" s="11" t="b">
        <f>FALSE()</f>
        <v>0</v>
      </c>
      <c r="F3564" s="2" t="s">
        <v>10</v>
      </c>
      <c r="G3564" s="2" t="s">
        <v>10</v>
      </c>
      <c r="H3564" s="2" t="s">
        <v>35778</v>
      </c>
      <c r="I3564" s="11" t="b">
        <f>FALSE()</f>
        <v>0</v>
      </c>
      <c r="J3564" s="24">
        <v>24</v>
      </c>
      <c r="K3564" s="24">
        <v>0</v>
      </c>
      <c r="L3564" s="2" t="s">
        <v>10</v>
      </c>
      <c r="M3564" t="str">
        <f>VLOOKUP(Table18[[#This Row],[No.]],N:O,2,FALSE)</f>
        <v>hydrocortisone,powder for inj</v>
      </c>
      <c r="N3564" t="s">
        <v>45998</v>
      </c>
      <c r="O3564" t="s">
        <v>45999</v>
      </c>
      <c r="P3564">
        <v>50</v>
      </c>
      <c r="Q3564">
        <v>50</v>
      </c>
      <c r="R3564">
        <v>50</v>
      </c>
      <c r="S3564">
        <v>40</v>
      </c>
      <c r="T3564" t="s">
        <v>35778</v>
      </c>
      <c r="U3564" t="s">
        <v>7105</v>
      </c>
      <c r="V3564" t="s">
        <v>7105</v>
      </c>
      <c r="W3564" t="s">
        <v>7105</v>
      </c>
      <c r="X3564">
        <v>90</v>
      </c>
      <c r="Y3564">
        <v>0</v>
      </c>
      <c r="Z3564">
        <v>0</v>
      </c>
      <c r="AB3564" t="s">
        <v>46000</v>
      </c>
      <c r="AF3564" t="str">
        <f t="shared" si="55"/>
        <v>hydrocortisone,powder for inj</v>
      </c>
    </row>
    <row r="3565" spans="1:32" x14ac:dyDescent="0.35">
      <c r="A3565" s="2" t="s">
        <v>45908</v>
      </c>
      <c r="B3565" s="2" t="s">
        <v>45909</v>
      </c>
      <c r="C3565" s="23">
        <v>5852</v>
      </c>
      <c r="D3565" s="11" t="b">
        <f>FALSE()</f>
        <v>0</v>
      </c>
      <c r="E3565" s="11" t="b">
        <f>FALSE()</f>
        <v>0</v>
      </c>
      <c r="F3565" s="2" t="s">
        <v>10</v>
      </c>
      <c r="G3565" s="2" t="s">
        <v>10</v>
      </c>
      <c r="H3565" s="2" t="s">
        <v>35751</v>
      </c>
      <c r="I3565" s="11" t="b">
        <f>FALSE()</f>
        <v>0</v>
      </c>
      <c r="J3565" s="24">
        <v>63</v>
      </c>
      <c r="K3565" s="24">
        <v>0</v>
      </c>
      <c r="L3565" s="2" t="s">
        <v>10</v>
      </c>
      <c r="M3565" t="str">
        <f>VLOOKUP(Table18[[#This Row],[No.]],N:O,2,FALSE)</f>
        <v>Prednisolone, tablets 5 mg</v>
      </c>
      <c r="N3565" t="s">
        <v>46001</v>
      </c>
      <c r="O3565" t="s">
        <v>46002</v>
      </c>
      <c r="P3565">
        <v>184</v>
      </c>
      <c r="Q3565">
        <v>184</v>
      </c>
      <c r="R3565">
        <v>184</v>
      </c>
      <c r="S3565">
        <v>12</v>
      </c>
      <c r="T3565" t="s">
        <v>39356</v>
      </c>
      <c r="U3565" t="s">
        <v>7105</v>
      </c>
      <c r="V3565" t="s">
        <v>7105</v>
      </c>
      <c r="W3565" t="s">
        <v>7105</v>
      </c>
      <c r="X3565">
        <v>320</v>
      </c>
      <c r="Y3565">
        <v>0</v>
      </c>
      <c r="Z3565">
        <v>0</v>
      </c>
      <c r="AB3565" t="s">
        <v>46003</v>
      </c>
      <c r="AF3565" t="str">
        <f t="shared" si="55"/>
        <v>Prednisolone, tablets 5 mg</v>
      </c>
    </row>
    <row r="3566" spans="1:32" x14ac:dyDescent="0.35">
      <c r="A3566" s="2" t="s">
        <v>45911</v>
      </c>
      <c r="B3566" s="2" t="s">
        <v>45912</v>
      </c>
      <c r="C3566" s="23">
        <v>130</v>
      </c>
      <c r="D3566" s="11" t="b">
        <f>FALSE()</f>
        <v>0</v>
      </c>
      <c r="E3566" s="11" t="b">
        <f>FALSE()</f>
        <v>0</v>
      </c>
      <c r="F3566" s="2" t="s">
        <v>10</v>
      </c>
      <c r="G3566" s="2" t="s">
        <v>10</v>
      </c>
      <c r="H3566" s="2" t="s">
        <v>35778</v>
      </c>
      <c r="I3566" s="11" t="b">
        <f>FALSE()</f>
        <v>0</v>
      </c>
      <c r="J3566" s="24">
        <v>0</v>
      </c>
      <c r="K3566" s="24">
        <v>0</v>
      </c>
      <c r="L3566" s="2" t="s">
        <v>10</v>
      </c>
      <c r="M3566" t="str">
        <f>VLOOKUP(Table18[[#This Row],[No.]],N:O,2,FALSE)</f>
        <v>Diazepam, injection 5 mg/ml</v>
      </c>
      <c r="N3566" t="s">
        <v>46004</v>
      </c>
      <c r="O3566" t="s">
        <v>46005</v>
      </c>
      <c r="P3566">
        <v>0</v>
      </c>
      <c r="Q3566">
        <v>0</v>
      </c>
      <c r="R3566">
        <v>0</v>
      </c>
      <c r="S3566">
        <v>0</v>
      </c>
      <c r="T3566" t="s">
        <v>35778</v>
      </c>
      <c r="U3566" t="s">
        <v>7105</v>
      </c>
      <c r="V3566" t="s">
        <v>7105</v>
      </c>
      <c r="W3566" t="s">
        <v>7133</v>
      </c>
      <c r="X3566">
        <v>0</v>
      </c>
      <c r="Y3566">
        <v>0</v>
      </c>
      <c r="Z3566">
        <v>0</v>
      </c>
      <c r="AB3566" t="s">
        <v>46006</v>
      </c>
      <c r="AF3566" t="str">
        <f t="shared" si="55"/>
        <v>Diazepam, injection 5 mg/ml</v>
      </c>
    </row>
    <row r="3567" spans="1:32" x14ac:dyDescent="0.35">
      <c r="A3567" s="2" t="s">
        <v>45914</v>
      </c>
      <c r="B3567" s="2" t="s">
        <v>45915</v>
      </c>
      <c r="C3567" s="23">
        <v>416</v>
      </c>
      <c r="D3567" s="11" t="b">
        <f>FALSE()</f>
        <v>0</v>
      </c>
      <c r="E3567" s="11" t="b">
        <f>FALSE()</f>
        <v>0</v>
      </c>
      <c r="F3567" s="2" t="s">
        <v>10</v>
      </c>
      <c r="G3567" s="2" t="s">
        <v>10</v>
      </c>
      <c r="H3567" s="2" t="s">
        <v>35778</v>
      </c>
      <c r="I3567" s="11" t="b">
        <f>FALSE()</f>
        <v>0</v>
      </c>
      <c r="J3567" s="24">
        <v>49</v>
      </c>
      <c r="K3567" s="24">
        <v>0</v>
      </c>
      <c r="L3567" s="2" t="s">
        <v>10</v>
      </c>
      <c r="M3567" t="str">
        <f>VLOOKUP(Table18[[#This Row],[No.]],N:O,2,FALSE)</f>
        <v>Magnesium sulfate, inj</v>
      </c>
      <c r="N3567" t="s">
        <v>46007</v>
      </c>
      <c r="O3567" t="s">
        <v>46008</v>
      </c>
      <c r="P3567">
        <v>0</v>
      </c>
      <c r="Q3567">
        <v>0</v>
      </c>
      <c r="R3567">
        <v>0</v>
      </c>
      <c r="S3567">
        <v>0</v>
      </c>
      <c r="T3567" t="s">
        <v>35778</v>
      </c>
      <c r="U3567" t="s">
        <v>7105</v>
      </c>
      <c r="V3567" t="s">
        <v>7105</v>
      </c>
      <c r="W3567" t="s">
        <v>7105</v>
      </c>
      <c r="X3567">
        <v>0</v>
      </c>
      <c r="Y3567">
        <v>0</v>
      </c>
      <c r="Z3567">
        <v>0</v>
      </c>
      <c r="AB3567" t="s">
        <v>46009</v>
      </c>
      <c r="AF3567" t="str">
        <f t="shared" si="55"/>
        <v>Magnesium sulfate, inj</v>
      </c>
    </row>
    <row r="3568" spans="1:32" x14ac:dyDescent="0.35">
      <c r="A3568" s="2" t="s">
        <v>45917</v>
      </c>
      <c r="B3568" s="2" t="s">
        <v>45918</v>
      </c>
      <c r="C3568" s="23">
        <v>0</v>
      </c>
      <c r="D3568" s="11" t="b">
        <f>FALSE()</f>
        <v>0</v>
      </c>
      <c r="E3568" s="11" t="b">
        <f>FALSE()</f>
        <v>0</v>
      </c>
      <c r="F3568" s="2" t="s">
        <v>10</v>
      </c>
      <c r="G3568" s="2" t="s">
        <v>10</v>
      </c>
      <c r="H3568" s="2" t="s">
        <v>35778</v>
      </c>
      <c r="I3568" s="11" t="b">
        <f>TRUE()</f>
        <v>1</v>
      </c>
      <c r="J3568" s="24">
        <v>0</v>
      </c>
      <c r="K3568" s="24">
        <v>0</v>
      </c>
      <c r="L3568" s="2" t="s">
        <v>10</v>
      </c>
      <c r="M3568" t="str">
        <f>VLOOKUP(Table18[[#This Row],[No.]],N:O,2,FALSE)</f>
        <v>Phenobarbital, tablets 50 mg5</v>
      </c>
      <c r="N3568" t="s">
        <v>46010</v>
      </c>
      <c r="O3568" t="s">
        <v>46011</v>
      </c>
      <c r="P3568">
        <v>0</v>
      </c>
      <c r="Q3568">
        <v>0</v>
      </c>
      <c r="R3568">
        <v>0</v>
      </c>
      <c r="S3568">
        <v>0</v>
      </c>
      <c r="T3568" t="s">
        <v>35778</v>
      </c>
      <c r="U3568" t="s">
        <v>7105</v>
      </c>
      <c r="V3568" t="s">
        <v>7105</v>
      </c>
      <c r="W3568" t="s">
        <v>7133</v>
      </c>
      <c r="X3568">
        <v>0</v>
      </c>
      <c r="Y3568">
        <v>0</v>
      </c>
      <c r="Z3568">
        <v>0</v>
      </c>
      <c r="AB3568" t="s">
        <v>46012</v>
      </c>
      <c r="AF3568" t="str">
        <f t="shared" si="55"/>
        <v>Phenobarbital, tablets 50 mg5</v>
      </c>
    </row>
    <row r="3569" spans="1:32" x14ac:dyDescent="0.35">
      <c r="A3569" s="2" t="s">
        <v>45920</v>
      </c>
      <c r="B3569" s="2" t="s">
        <v>45921</v>
      </c>
      <c r="C3569" s="23">
        <v>0</v>
      </c>
      <c r="D3569" s="11" t="b">
        <f>FALSE()</f>
        <v>0</v>
      </c>
      <c r="E3569" s="11" t="b">
        <f>FALSE()</f>
        <v>0</v>
      </c>
      <c r="F3569" s="2" t="s">
        <v>10</v>
      </c>
      <c r="G3569" s="2" t="s">
        <v>10</v>
      </c>
      <c r="H3569" s="2" t="s">
        <v>35778</v>
      </c>
      <c r="I3569" s="11" t="b">
        <f>TRUE()</f>
        <v>1</v>
      </c>
      <c r="J3569" s="24">
        <v>0</v>
      </c>
      <c r="K3569" s="24">
        <v>0</v>
      </c>
      <c r="L3569" s="2" t="s">
        <v>10</v>
      </c>
      <c r="M3569" t="str">
        <f>VLOOKUP(Table18[[#This Row],[No.]],N:O,2,FALSE)</f>
        <v>Calcium gluconate, inj</v>
      </c>
      <c r="N3569" t="s">
        <v>46013</v>
      </c>
      <c r="O3569" t="s">
        <v>46014</v>
      </c>
      <c r="P3569">
        <v>0</v>
      </c>
      <c r="Q3569">
        <v>0</v>
      </c>
      <c r="R3569">
        <v>0</v>
      </c>
      <c r="S3569">
        <v>0</v>
      </c>
      <c r="T3569" t="s">
        <v>35778</v>
      </c>
      <c r="U3569" t="s">
        <v>7105</v>
      </c>
      <c r="V3569" t="s">
        <v>7105</v>
      </c>
      <c r="W3569" t="s">
        <v>7133</v>
      </c>
      <c r="X3569">
        <v>0</v>
      </c>
      <c r="Y3569">
        <v>0</v>
      </c>
      <c r="Z3569">
        <v>0</v>
      </c>
      <c r="AB3569" t="s">
        <v>46015</v>
      </c>
      <c r="AF3569" t="str">
        <f t="shared" si="55"/>
        <v>Calcium gluconate, inj</v>
      </c>
    </row>
    <row r="3570" spans="1:32" x14ac:dyDescent="0.35">
      <c r="A3570" s="2" t="s">
        <v>45923</v>
      </c>
      <c r="B3570" s="2" t="s">
        <v>45924</v>
      </c>
      <c r="C3570" s="23">
        <v>12</v>
      </c>
      <c r="D3570" s="11" t="b">
        <f>FALSE()</f>
        <v>0</v>
      </c>
      <c r="E3570" s="11" t="b">
        <f>FALSE()</f>
        <v>0</v>
      </c>
      <c r="F3570" s="2" t="s">
        <v>10</v>
      </c>
      <c r="G3570" s="2" t="s">
        <v>10</v>
      </c>
      <c r="H3570" s="2" t="s">
        <v>35778</v>
      </c>
      <c r="I3570" s="11" t="b">
        <f>FALSE()</f>
        <v>0</v>
      </c>
      <c r="J3570" s="24">
        <v>0</v>
      </c>
      <c r="K3570" s="24">
        <v>0</v>
      </c>
      <c r="L3570" s="2" t="s">
        <v>10</v>
      </c>
      <c r="M3570" t="str">
        <f>VLOOKUP(Table18[[#This Row],[No.]],N:O,2,FALSE)</f>
        <v>naloxone, injection 0.4 mg/ml7</v>
      </c>
      <c r="N3570" t="s">
        <v>46016</v>
      </c>
      <c r="O3570" t="s">
        <v>46017</v>
      </c>
      <c r="P3570">
        <v>0</v>
      </c>
      <c r="Q3570">
        <v>0</v>
      </c>
      <c r="R3570">
        <v>0</v>
      </c>
      <c r="S3570">
        <v>0</v>
      </c>
      <c r="T3570" t="s">
        <v>35778</v>
      </c>
      <c r="U3570" t="s">
        <v>7105</v>
      </c>
      <c r="V3570" t="s">
        <v>7105</v>
      </c>
      <c r="W3570" t="s">
        <v>7133</v>
      </c>
      <c r="X3570">
        <v>0</v>
      </c>
      <c r="Y3570">
        <v>0</v>
      </c>
      <c r="Z3570">
        <v>0</v>
      </c>
      <c r="AB3570" t="s">
        <v>46018</v>
      </c>
      <c r="AF3570" t="str">
        <f t="shared" si="55"/>
        <v>naloxone, injection 0.4 mg/ml7</v>
      </c>
    </row>
    <row r="3571" spans="1:32" x14ac:dyDescent="0.35">
      <c r="A3571" s="2" t="s">
        <v>45926</v>
      </c>
      <c r="B3571" s="2" t="s">
        <v>45927</v>
      </c>
      <c r="C3571" s="23">
        <v>0</v>
      </c>
      <c r="D3571" s="11" t="b">
        <f>FALSE()</f>
        <v>0</v>
      </c>
      <c r="E3571" s="11" t="b">
        <f>FALSE()</f>
        <v>0</v>
      </c>
      <c r="F3571" s="2" t="s">
        <v>10</v>
      </c>
      <c r="G3571" s="2" t="s">
        <v>10</v>
      </c>
      <c r="H3571" s="2" t="s">
        <v>35778</v>
      </c>
      <c r="I3571" s="11" t="b">
        <f>TRUE()</f>
        <v>1</v>
      </c>
      <c r="J3571" s="24">
        <v>0</v>
      </c>
      <c r="K3571" s="24">
        <v>0</v>
      </c>
      <c r="L3571" s="2" t="s">
        <v>10</v>
      </c>
      <c r="M3571" t="str">
        <f>VLOOKUP(Table18[[#This Row],[No.]],N:O,2,FALSE)</f>
        <v>Benzathine benzylpenicillin,In</v>
      </c>
      <c r="N3571" t="s">
        <v>46019</v>
      </c>
      <c r="O3571" t="s">
        <v>46020</v>
      </c>
      <c r="P3571">
        <v>30</v>
      </c>
      <c r="Q3571">
        <v>30</v>
      </c>
      <c r="R3571">
        <v>30</v>
      </c>
      <c r="S3571">
        <v>200</v>
      </c>
      <c r="T3571" t="s">
        <v>35778</v>
      </c>
      <c r="U3571" t="s">
        <v>7105</v>
      </c>
      <c r="V3571" t="s">
        <v>7105</v>
      </c>
      <c r="W3571" t="s">
        <v>7105</v>
      </c>
      <c r="X3571">
        <v>0</v>
      </c>
      <c r="Y3571">
        <v>0</v>
      </c>
      <c r="Z3571">
        <v>0</v>
      </c>
      <c r="AB3571" t="s">
        <v>46021</v>
      </c>
      <c r="AF3571" t="str">
        <f t="shared" si="55"/>
        <v>Benzathine benzylpenicillin,In</v>
      </c>
    </row>
    <row r="3572" spans="1:32" x14ac:dyDescent="0.35">
      <c r="A3572" s="2" t="s">
        <v>45929</v>
      </c>
      <c r="B3572" s="2" t="s">
        <v>45930</v>
      </c>
      <c r="C3572" s="23">
        <v>2</v>
      </c>
      <c r="D3572" s="11" t="b">
        <f>FALSE()</f>
        <v>0</v>
      </c>
      <c r="E3572" s="11" t="b">
        <f>FALSE()</f>
        <v>0</v>
      </c>
      <c r="F3572" s="2" t="s">
        <v>10</v>
      </c>
      <c r="G3572" s="2" t="s">
        <v>10</v>
      </c>
      <c r="H3572" s="2" t="s">
        <v>35778</v>
      </c>
      <c r="I3572" s="11" t="b">
        <f>FALSE()</f>
        <v>0</v>
      </c>
      <c r="J3572" s="24">
        <v>0</v>
      </c>
      <c r="K3572" s="24">
        <v>0</v>
      </c>
      <c r="L3572" s="2" t="s">
        <v>10</v>
      </c>
      <c r="M3572" t="str">
        <f>VLOOKUP(Table18[[#This Row],[No.]],N:O,2,FALSE)</f>
        <v>Benzylpenicillin, inj 5M IU/vi</v>
      </c>
      <c r="N3572" t="s">
        <v>46022</v>
      </c>
      <c r="O3572" t="s">
        <v>46023</v>
      </c>
      <c r="P3572">
        <v>54</v>
      </c>
      <c r="Q3572">
        <v>54</v>
      </c>
      <c r="R3572">
        <v>54</v>
      </c>
      <c r="S3572" s="22">
        <v>2560</v>
      </c>
      <c r="T3572" t="s">
        <v>39356</v>
      </c>
      <c r="U3572" t="s">
        <v>7105</v>
      </c>
      <c r="V3572" t="s">
        <v>7105</v>
      </c>
      <c r="W3572" t="s">
        <v>7105</v>
      </c>
      <c r="X3572">
        <v>720</v>
      </c>
      <c r="Y3572">
        <v>0</v>
      </c>
      <c r="Z3572">
        <v>0</v>
      </c>
      <c r="AB3572" t="s">
        <v>46024</v>
      </c>
      <c r="AF3572" t="str">
        <f t="shared" si="55"/>
        <v>Benzylpenicillin, inj 5M IU/vi</v>
      </c>
    </row>
    <row r="3573" spans="1:32" x14ac:dyDescent="0.35">
      <c r="A3573" s="2" t="s">
        <v>45932</v>
      </c>
      <c r="B3573" s="2" t="s">
        <v>45933</v>
      </c>
      <c r="C3573" s="23">
        <v>2500</v>
      </c>
      <c r="D3573" s="11" t="b">
        <f>FALSE()</f>
        <v>0</v>
      </c>
      <c r="E3573" s="11" t="b">
        <f>FALSE()</f>
        <v>0</v>
      </c>
      <c r="F3573" s="2" t="s">
        <v>10</v>
      </c>
      <c r="G3573" s="2" t="s">
        <v>10</v>
      </c>
      <c r="H3573" s="2" t="s">
        <v>35778</v>
      </c>
      <c r="I3573" s="11" t="b">
        <f>FALSE()</f>
        <v>0</v>
      </c>
      <c r="J3573" s="24">
        <v>38</v>
      </c>
      <c r="K3573" s="24">
        <v>0</v>
      </c>
      <c r="L3573" s="2" t="s">
        <v>10</v>
      </c>
      <c r="M3573" t="str">
        <f>VLOOKUP(Table18[[#This Row],[No.]],N:O,2,FALSE)</f>
        <v>Ceftriaxone, injection 1 g</v>
      </c>
      <c r="N3573" t="s">
        <v>46025</v>
      </c>
      <c r="O3573" t="s">
        <v>46026</v>
      </c>
      <c r="P3573">
        <v>10</v>
      </c>
      <c r="Q3573">
        <v>10</v>
      </c>
      <c r="R3573">
        <v>10</v>
      </c>
      <c r="S3573">
        <v>0</v>
      </c>
      <c r="T3573" t="s">
        <v>35778</v>
      </c>
      <c r="U3573" t="s">
        <v>7105</v>
      </c>
      <c r="V3573" t="s">
        <v>7105</v>
      </c>
      <c r="W3573" t="s">
        <v>7105</v>
      </c>
      <c r="X3573">
        <v>0</v>
      </c>
      <c r="Y3573">
        <v>0</v>
      </c>
      <c r="Z3573">
        <v>0</v>
      </c>
      <c r="AB3573" t="s">
        <v>46027</v>
      </c>
      <c r="AF3573" t="str">
        <f t="shared" si="55"/>
        <v>Ceftriaxone, injection 1 g</v>
      </c>
    </row>
    <row r="3574" spans="1:32" x14ac:dyDescent="0.35">
      <c r="A3574" s="2" t="s">
        <v>45935</v>
      </c>
      <c r="B3574" s="2" t="s">
        <v>45936</v>
      </c>
      <c r="C3574" s="23">
        <v>500</v>
      </c>
      <c r="D3574" s="11" t="b">
        <f>FALSE()</f>
        <v>0</v>
      </c>
      <c r="E3574" s="11" t="b">
        <f>FALSE()</f>
        <v>0</v>
      </c>
      <c r="F3574" s="2" t="s">
        <v>10</v>
      </c>
      <c r="G3574" s="2" t="s">
        <v>10</v>
      </c>
      <c r="H3574" s="2" t="s">
        <v>35778</v>
      </c>
      <c r="I3574" s="11" t="b">
        <f>FALSE()</f>
        <v>0</v>
      </c>
      <c r="J3574" s="24">
        <v>55</v>
      </c>
      <c r="K3574" s="24">
        <v>0</v>
      </c>
      <c r="L3574" s="2" t="s">
        <v>10</v>
      </c>
      <c r="M3574" t="str">
        <f>VLOOKUP(Table18[[#This Row],[No.]],N:O,2,FALSE)</f>
        <v>Clotrimazole, pessary 500 mg</v>
      </c>
      <c r="N3574" t="s">
        <v>46028</v>
      </c>
      <c r="O3574" t="s">
        <v>46029</v>
      </c>
      <c r="P3574">
        <v>5</v>
      </c>
      <c r="Q3574">
        <v>5</v>
      </c>
      <c r="R3574">
        <v>5</v>
      </c>
      <c r="S3574">
        <v>0</v>
      </c>
      <c r="T3574" t="s">
        <v>39356</v>
      </c>
      <c r="U3574" t="s">
        <v>7105</v>
      </c>
      <c r="V3574" t="s">
        <v>7105</v>
      </c>
      <c r="W3574" t="s">
        <v>7105</v>
      </c>
      <c r="X3574">
        <v>155</v>
      </c>
      <c r="Y3574">
        <v>0</v>
      </c>
      <c r="Z3574">
        <v>0</v>
      </c>
      <c r="AB3574" t="s">
        <v>46030</v>
      </c>
      <c r="AF3574" t="str">
        <f t="shared" si="55"/>
        <v>Clotrimazole, pessary 500 mg</v>
      </c>
    </row>
    <row r="3575" spans="1:32" x14ac:dyDescent="0.35">
      <c r="A3575" s="2" t="s">
        <v>45938</v>
      </c>
      <c r="B3575" s="2" t="s">
        <v>45939</v>
      </c>
      <c r="C3575" s="23">
        <v>20</v>
      </c>
      <c r="D3575" s="11" t="b">
        <f>FALSE()</f>
        <v>0</v>
      </c>
      <c r="E3575" s="11" t="b">
        <f>FALSE()</f>
        <v>0</v>
      </c>
      <c r="F3575" s="2" t="s">
        <v>10</v>
      </c>
      <c r="G3575" s="2" t="s">
        <v>10</v>
      </c>
      <c r="H3575" s="2" t="s">
        <v>35751</v>
      </c>
      <c r="I3575" s="11" t="b">
        <f>FALSE()</f>
        <v>0</v>
      </c>
      <c r="J3575" s="24">
        <v>800</v>
      </c>
      <c r="K3575" s="24">
        <v>0</v>
      </c>
      <c r="L3575" s="2" t="s">
        <v>10</v>
      </c>
      <c r="M3575" t="str">
        <f>VLOOKUP(Table18[[#This Row],[No.]],N:O,2,FALSE)</f>
        <v>cloxacillin, capsules 250 mg</v>
      </c>
      <c r="N3575" t="s">
        <v>46031</v>
      </c>
      <c r="O3575" t="s">
        <v>46032</v>
      </c>
      <c r="P3575">
        <v>700</v>
      </c>
      <c r="Q3575">
        <v>700</v>
      </c>
      <c r="R3575">
        <v>700</v>
      </c>
      <c r="S3575" s="22">
        <v>1473</v>
      </c>
      <c r="T3575" t="s">
        <v>35778</v>
      </c>
      <c r="U3575" t="s">
        <v>7105</v>
      </c>
      <c r="V3575" t="s">
        <v>7105</v>
      </c>
      <c r="W3575" t="s">
        <v>7105</v>
      </c>
      <c r="X3575">
        <v>23</v>
      </c>
      <c r="Y3575">
        <v>0</v>
      </c>
      <c r="Z3575">
        <v>0</v>
      </c>
      <c r="AB3575" t="s">
        <v>46033</v>
      </c>
      <c r="AF3575" t="str">
        <f t="shared" si="55"/>
        <v>cloxacillin, capsules 250 mg</v>
      </c>
    </row>
    <row r="3576" spans="1:32" x14ac:dyDescent="0.35">
      <c r="A3576" s="2" t="s">
        <v>45941</v>
      </c>
      <c r="B3576" s="2" t="s">
        <v>45942</v>
      </c>
      <c r="C3576" s="23">
        <v>0</v>
      </c>
      <c r="D3576" s="11" t="b">
        <f>FALSE()</f>
        <v>0</v>
      </c>
      <c r="E3576" s="11" t="b">
        <f>FALSE()</f>
        <v>0</v>
      </c>
      <c r="F3576" s="2" t="s">
        <v>10</v>
      </c>
      <c r="G3576" s="2" t="s">
        <v>10</v>
      </c>
      <c r="H3576" s="2" t="s">
        <v>35778</v>
      </c>
      <c r="I3576" s="11" t="b">
        <f>TRUE()</f>
        <v>1</v>
      </c>
      <c r="J3576" s="24">
        <v>0</v>
      </c>
      <c r="K3576" s="24">
        <v>0</v>
      </c>
      <c r="L3576" s="2" t="s">
        <v>10</v>
      </c>
      <c r="M3576" t="str">
        <f>VLOOKUP(Table18[[#This Row],[No.]],N:O,2,FALSE)</f>
        <v>doxycycline, tablets 100 mg</v>
      </c>
      <c r="N3576" t="s">
        <v>46034</v>
      </c>
      <c r="O3576" t="s">
        <v>46035</v>
      </c>
      <c r="P3576">
        <v>0</v>
      </c>
      <c r="Q3576">
        <v>0</v>
      </c>
      <c r="R3576">
        <v>0</v>
      </c>
      <c r="S3576" s="22">
        <v>4000</v>
      </c>
      <c r="T3576" t="s">
        <v>35778</v>
      </c>
      <c r="U3576" t="s">
        <v>7105</v>
      </c>
      <c r="V3576" t="s">
        <v>7105</v>
      </c>
      <c r="W3576" t="s">
        <v>7133</v>
      </c>
      <c r="X3576">
        <v>0</v>
      </c>
      <c r="Y3576">
        <v>0</v>
      </c>
      <c r="Z3576">
        <v>0</v>
      </c>
      <c r="AB3576" t="s">
        <v>46036</v>
      </c>
      <c r="AF3576" t="str">
        <f t="shared" si="55"/>
        <v>doxycycline, tablets 100 mg</v>
      </c>
    </row>
    <row r="3577" spans="1:32" x14ac:dyDescent="0.35">
      <c r="A3577" s="2" t="s">
        <v>45944</v>
      </c>
      <c r="B3577" s="2" t="s">
        <v>45945</v>
      </c>
      <c r="C3577" s="23">
        <v>14669</v>
      </c>
      <c r="D3577" s="11" t="b">
        <f>FALSE()</f>
        <v>0</v>
      </c>
      <c r="E3577" s="11" t="b">
        <f>FALSE()</f>
        <v>0</v>
      </c>
      <c r="F3577" s="2" t="s">
        <v>10</v>
      </c>
      <c r="G3577" s="2" t="s">
        <v>10</v>
      </c>
      <c r="H3577" s="2" t="s">
        <v>35751</v>
      </c>
      <c r="I3577" s="11" t="b">
        <f>FALSE()</f>
        <v>0</v>
      </c>
      <c r="J3577" s="24">
        <v>135</v>
      </c>
      <c r="K3577" s="24">
        <v>0</v>
      </c>
      <c r="L3577" s="2" t="s">
        <v>10</v>
      </c>
      <c r="M3577" t="str">
        <f>VLOOKUP(Table18[[#This Row],[No.]],N:O,2,FALSE)</f>
        <v>metronidazole, tablets 400mg</v>
      </c>
      <c r="N3577" t="s">
        <v>46037</v>
      </c>
      <c r="O3577" t="s">
        <v>46038</v>
      </c>
      <c r="P3577" s="22">
        <v>2196</v>
      </c>
      <c r="Q3577" s="22">
        <v>2196</v>
      </c>
      <c r="R3577" s="4">
        <v>2196</v>
      </c>
      <c r="S3577">
        <v>298</v>
      </c>
      <c r="T3577" t="s">
        <v>35811</v>
      </c>
      <c r="U3577" t="s">
        <v>7105</v>
      </c>
      <c r="V3577" t="s">
        <v>7105</v>
      </c>
      <c r="W3577" t="s">
        <v>7105</v>
      </c>
      <c r="X3577">
        <v>125</v>
      </c>
      <c r="Y3577">
        <v>0</v>
      </c>
      <c r="Z3577">
        <v>0</v>
      </c>
      <c r="AB3577" t="s">
        <v>46039</v>
      </c>
      <c r="AE3577" t="s">
        <v>36386</v>
      </c>
      <c r="AF3577" t="str">
        <f t="shared" si="55"/>
        <v>metronidazole, tablets 400mg</v>
      </c>
    </row>
    <row r="3578" spans="1:32" x14ac:dyDescent="0.35">
      <c r="A3578" s="2" t="s">
        <v>45947</v>
      </c>
      <c r="B3578" s="2" t="s">
        <v>45948</v>
      </c>
      <c r="C3578" s="23">
        <v>0</v>
      </c>
      <c r="D3578" s="11" t="b">
        <f>FALSE()</f>
        <v>0</v>
      </c>
      <c r="E3578" s="11" t="b">
        <f>FALSE()</f>
        <v>0</v>
      </c>
      <c r="F3578" s="2" t="s">
        <v>10</v>
      </c>
      <c r="G3578" s="2" t="s">
        <v>10</v>
      </c>
      <c r="H3578" s="2" t="s">
        <v>39356</v>
      </c>
      <c r="I3578" s="11" t="b">
        <f>TRUE()</f>
        <v>1</v>
      </c>
      <c r="J3578" s="24">
        <v>0</v>
      </c>
      <c r="K3578" s="24">
        <v>0</v>
      </c>
      <c r="L3578" s="2" t="s">
        <v>10</v>
      </c>
      <c r="M3578" t="str">
        <f>VLOOKUP(Table18[[#This Row],[No.]],N:O,2,FALSE)</f>
        <v>miconazole, muco-adhesive</v>
      </c>
      <c r="N3578" t="s">
        <v>46040</v>
      </c>
      <c r="O3578" t="s">
        <v>46041</v>
      </c>
      <c r="P3578">
        <v>108</v>
      </c>
      <c r="Q3578">
        <v>108</v>
      </c>
      <c r="R3578">
        <v>108</v>
      </c>
      <c r="S3578">
        <v>103</v>
      </c>
      <c r="T3578" t="s">
        <v>35811</v>
      </c>
      <c r="U3578" t="s">
        <v>7105</v>
      </c>
      <c r="V3578" t="s">
        <v>7105</v>
      </c>
      <c r="W3578" t="s">
        <v>7105</v>
      </c>
      <c r="X3578" s="4">
        <v>1200</v>
      </c>
      <c r="Y3578">
        <v>0</v>
      </c>
      <c r="Z3578">
        <v>0</v>
      </c>
      <c r="AB3578" t="s">
        <v>46042</v>
      </c>
      <c r="AF3578" t="str">
        <f t="shared" si="55"/>
        <v>miconazole, muco-adhesive</v>
      </c>
    </row>
    <row r="3579" spans="1:32" x14ac:dyDescent="0.35">
      <c r="A3579" s="2" t="s">
        <v>45950</v>
      </c>
      <c r="B3579" s="2" t="s">
        <v>45951</v>
      </c>
      <c r="C3579" s="23">
        <v>0</v>
      </c>
      <c r="D3579" s="11" t="b">
        <f>FALSE()</f>
        <v>0</v>
      </c>
      <c r="E3579" s="11" t="b">
        <f>FALSE()</f>
        <v>0</v>
      </c>
      <c r="F3579" s="2" t="s">
        <v>10</v>
      </c>
      <c r="G3579" s="2" t="s">
        <v>10</v>
      </c>
      <c r="H3579" s="2" t="s">
        <v>35778</v>
      </c>
      <c r="I3579" s="11" t="b">
        <f>TRUE()</f>
        <v>1</v>
      </c>
      <c r="J3579" s="24">
        <v>0</v>
      </c>
      <c r="K3579" s="24">
        <v>0</v>
      </c>
      <c r="L3579" s="2" t="s">
        <v>10</v>
      </c>
      <c r="M3579" t="str">
        <f>VLOOKUP(Table18[[#This Row],[No.]],N:O,2,FALSE)</f>
        <v>procaine benzylpenicillin,</v>
      </c>
      <c r="N3579" t="s">
        <v>46043</v>
      </c>
      <c r="O3579" t="s">
        <v>46044</v>
      </c>
      <c r="P3579">
        <v>118</v>
      </c>
      <c r="Q3579">
        <v>118</v>
      </c>
      <c r="R3579">
        <v>118</v>
      </c>
      <c r="S3579">
        <v>22</v>
      </c>
      <c r="T3579" t="s">
        <v>35754</v>
      </c>
      <c r="U3579" t="s">
        <v>7105</v>
      </c>
      <c r="V3579" t="s">
        <v>7105</v>
      </c>
      <c r="W3579" t="s">
        <v>7105</v>
      </c>
      <c r="X3579">
        <v>72</v>
      </c>
      <c r="Y3579">
        <v>0</v>
      </c>
      <c r="Z3579">
        <v>0</v>
      </c>
      <c r="AB3579" t="s">
        <v>46045</v>
      </c>
      <c r="AF3579" t="str">
        <f t="shared" si="55"/>
        <v>procaine benzylpenicillin,</v>
      </c>
    </row>
    <row r="3580" spans="1:32" x14ac:dyDescent="0.35">
      <c r="A3580" s="2" t="s">
        <v>45953</v>
      </c>
      <c r="B3580" s="2" t="s">
        <v>45954</v>
      </c>
      <c r="C3580" s="23">
        <v>1336</v>
      </c>
      <c r="D3580" s="11" t="b">
        <f>FALSE()</f>
        <v>0</v>
      </c>
      <c r="E3580" s="11" t="b">
        <f>FALSE()</f>
        <v>0</v>
      </c>
      <c r="F3580" s="2" t="s">
        <v>10</v>
      </c>
      <c r="G3580" s="2" t="s">
        <v>10</v>
      </c>
      <c r="H3580" s="2" t="s">
        <v>35751</v>
      </c>
      <c r="I3580" s="11" t="b">
        <f>FALSE()</f>
        <v>0</v>
      </c>
      <c r="J3580" s="24">
        <v>104</v>
      </c>
      <c r="K3580" s="24">
        <v>0</v>
      </c>
      <c r="L3580" s="2" t="s">
        <v>10</v>
      </c>
      <c r="M3580" t="str">
        <f>VLOOKUP(Table18[[#This Row],[No.]],N:O,2,FALSE)</f>
        <v>atenolol, tablets 50 mg</v>
      </c>
      <c r="N3580" t="s">
        <v>46046</v>
      </c>
      <c r="O3580" t="s">
        <v>46047</v>
      </c>
      <c r="P3580">
        <v>20</v>
      </c>
      <c r="Q3580">
        <v>20</v>
      </c>
      <c r="R3580">
        <v>20</v>
      </c>
      <c r="S3580">
        <v>0</v>
      </c>
      <c r="T3580" t="s">
        <v>35778</v>
      </c>
      <c r="U3580" t="s">
        <v>7105</v>
      </c>
      <c r="V3580" t="s">
        <v>7105</v>
      </c>
      <c r="W3580" t="s">
        <v>7105</v>
      </c>
      <c r="X3580">
        <v>42</v>
      </c>
      <c r="Y3580">
        <v>0</v>
      </c>
      <c r="Z3580">
        <v>0</v>
      </c>
      <c r="AB3580" t="s">
        <v>46048</v>
      </c>
      <c r="AF3580" t="str">
        <f t="shared" si="55"/>
        <v>atenolol, tablets 50 mg</v>
      </c>
    </row>
    <row r="3581" spans="1:32" x14ac:dyDescent="0.35">
      <c r="A3581" s="2" t="s">
        <v>45956</v>
      </c>
      <c r="B3581" s="2" t="s">
        <v>45957</v>
      </c>
      <c r="C3581" s="23">
        <v>0</v>
      </c>
      <c r="D3581" s="11" t="b">
        <f>FALSE()</f>
        <v>0</v>
      </c>
      <c r="E3581" s="11" t="b">
        <f>FALSE()</f>
        <v>0</v>
      </c>
      <c r="F3581" s="2" t="s">
        <v>10</v>
      </c>
      <c r="G3581" s="2" t="s">
        <v>10</v>
      </c>
      <c r="H3581" s="2" t="s">
        <v>35778</v>
      </c>
      <c r="I3581" s="11" t="b">
        <f>FALSE()</f>
        <v>0</v>
      </c>
      <c r="J3581" s="24">
        <v>491</v>
      </c>
      <c r="K3581" s="24">
        <v>0</v>
      </c>
      <c r="L3581" s="2" t="s">
        <v>10</v>
      </c>
      <c r="M3581" t="str">
        <f>VLOOKUP(Table18[[#This Row],[No.]],N:O,2,FALSE)</f>
        <v>hydralazine, powder, Inj</v>
      </c>
      <c r="N3581" t="s">
        <v>46049</v>
      </c>
      <c r="O3581" t="s">
        <v>46050</v>
      </c>
      <c r="P3581">
        <v>210</v>
      </c>
      <c r="Q3581">
        <v>210</v>
      </c>
      <c r="R3581">
        <v>210</v>
      </c>
      <c r="S3581">
        <v>1</v>
      </c>
      <c r="T3581" t="s">
        <v>35811</v>
      </c>
      <c r="U3581" t="s">
        <v>7105</v>
      </c>
      <c r="V3581" t="s">
        <v>7105</v>
      </c>
      <c r="W3581" t="s">
        <v>7105</v>
      </c>
      <c r="X3581">
        <v>322</v>
      </c>
      <c r="Y3581">
        <v>0</v>
      </c>
      <c r="Z3581">
        <v>0</v>
      </c>
      <c r="AB3581" t="s">
        <v>46051</v>
      </c>
      <c r="AF3581" t="str">
        <f t="shared" si="55"/>
        <v>hydralazine, powder, Inj</v>
      </c>
    </row>
    <row r="3582" spans="1:32" x14ac:dyDescent="0.35">
      <c r="A3582" s="2" t="s">
        <v>45959</v>
      </c>
      <c r="B3582" s="2" t="s">
        <v>45960</v>
      </c>
      <c r="C3582" s="23">
        <v>2000</v>
      </c>
      <c r="D3582" s="11" t="b">
        <f>FALSE()</f>
        <v>0</v>
      </c>
      <c r="E3582" s="11" t="b">
        <f>FALSE()</f>
        <v>0</v>
      </c>
      <c r="F3582" s="2" t="s">
        <v>10</v>
      </c>
      <c r="G3582" s="2" t="s">
        <v>10</v>
      </c>
      <c r="H3582" s="2" t="s">
        <v>35778</v>
      </c>
      <c r="I3582" s="11" t="b">
        <f>FALSE()</f>
        <v>0</v>
      </c>
      <c r="J3582" s="24">
        <v>6</v>
      </c>
      <c r="K3582" s="24">
        <v>0</v>
      </c>
      <c r="L3582" s="2" t="s">
        <v>10</v>
      </c>
      <c r="M3582" t="str">
        <f>VLOOKUP(Table18[[#This Row],[No.]],N:O,2,FALSE)</f>
        <v>methyldopa, tablets 250 mg4</v>
      </c>
      <c r="N3582" t="s">
        <v>46052</v>
      </c>
      <c r="O3582" t="s">
        <v>46053</v>
      </c>
      <c r="P3582">
        <v>26</v>
      </c>
      <c r="Q3582">
        <v>26</v>
      </c>
      <c r="R3582">
        <v>26</v>
      </c>
      <c r="S3582">
        <v>5</v>
      </c>
      <c r="T3582" t="s">
        <v>35811</v>
      </c>
      <c r="U3582" t="s">
        <v>7105</v>
      </c>
      <c r="V3582" t="s">
        <v>7105</v>
      </c>
      <c r="W3582" t="s">
        <v>7105</v>
      </c>
      <c r="X3582" s="4">
        <v>4970</v>
      </c>
      <c r="Y3582">
        <v>0</v>
      </c>
      <c r="Z3582">
        <v>0</v>
      </c>
      <c r="AB3582" t="s">
        <v>46054</v>
      </c>
      <c r="AF3582" t="str">
        <f t="shared" si="55"/>
        <v>methyldopa, tablets 250 mg4</v>
      </c>
    </row>
    <row r="3583" spans="1:32" x14ac:dyDescent="0.35">
      <c r="A3583" s="2" t="s">
        <v>45962</v>
      </c>
      <c r="B3583" s="2" t="s">
        <v>45963</v>
      </c>
      <c r="C3583" s="23">
        <v>685</v>
      </c>
      <c r="D3583" s="11" t="b">
        <f>FALSE()</f>
        <v>0</v>
      </c>
      <c r="E3583" s="11" t="b">
        <f>FALSE()</f>
        <v>0</v>
      </c>
      <c r="F3583" s="2" t="s">
        <v>10</v>
      </c>
      <c r="G3583" s="2" t="s">
        <v>10</v>
      </c>
      <c r="H3583" s="2" t="s">
        <v>35778</v>
      </c>
      <c r="I3583" s="11" t="b">
        <f>FALSE()</f>
        <v>0</v>
      </c>
      <c r="J3583" s="24">
        <v>23</v>
      </c>
      <c r="K3583" s="24">
        <v>0</v>
      </c>
      <c r="L3583" s="2" t="s">
        <v>10</v>
      </c>
      <c r="M3583" t="str">
        <f>VLOOKUP(Table18[[#This Row],[No.]],N:O,2,FALSE)</f>
        <v>silver sulfadiazine, cream 1%</v>
      </c>
      <c r="N3583" t="s">
        <v>46055</v>
      </c>
      <c r="O3583" t="s">
        <v>46056</v>
      </c>
      <c r="P3583">
        <v>175</v>
      </c>
      <c r="Q3583">
        <v>175</v>
      </c>
      <c r="R3583">
        <v>175</v>
      </c>
      <c r="S3583">
        <v>62</v>
      </c>
      <c r="T3583" t="s">
        <v>36553</v>
      </c>
      <c r="U3583" t="s">
        <v>7105</v>
      </c>
      <c r="V3583" t="s">
        <v>7105</v>
      </c>
      <c r="W3583" t="s">
        <v>7105</v>
      </c>
      <c r="X3583">
        <v>242</v>
      </c>
      <c r="Y3583">
        <v>0</v>
      </c>
      <c r="Z3583">
        <v>0</v>
      </c>
      <c r="AB3583" t="s">
        <v>46057</v>
      </c>
      <c r="AF3583" t="str">
        <f t="shared" si="55"/>
        <v>silver sulfadiazine, cream 1%</v>
      </c>
    </row>
    <row r="3584" spans="1:32" x14ac:dyDescent="0.35">
      <c r="A3584" s="2" t="s">
        <v>45965</v>
      </c>
      <c r="B3584" s="2" t="s">
        <v>45966</v>
      </c>
      <c r="C3584" s="23">
        <v>0</v>
      </c>
      <c r="D3584" s="11" t="b">
        <f>FALSE()</f>
        <v>0</v>
      </c>
      <c r="E3584" s="11" t="b">
        <f>FALSE()</f>
        <v>0</v>
      </c>
      <c r="F3584" s="2" t="s">
        <v>10</v>
      </c>
      <c r="G3584" s="2" t="s">
        <v>10</v>
      </c>
      <c r="H3584" s="2" t="s">
        <v>39356</v>
      </c>
      <c r="I3584" s="11" t="b">
        <f>TRUE()</f>
        <v>1</v>
      </c>
      <c r="J3584" s="24">
        <v>0</v>
      </c>
      <c r="K3584" s="24">
        <v>0</v>
      </c>
      <c r="L3584" s="2" t="s">
        <v>10</v>
      </c>
      <c r="M3584" t="str">
        <f>VLOOKUP(Table18[[#This Row],[No.]],N:O,2,FALSE)</f>
        <v>sodium dichloroisocyanurate</v>
      </c>
      <c r="N3584" t="s">
        <v>46058</v>
      </c>
      <c r="O3584" t="s">
        <v>46059</v>
      </c>
      <c r="P3584">
        <v>75</v>
      </c>
      <c r="Q3584">
        <v>75</v>
      </c>
      <c r="R3584">
        <v>75</v>
      </c>
      <c r="S3584">
        <v>13</v>
      </c>
      <c r="T3584" t="s">
        <v>36465</v>
      </c>
      <c r="U3584" t="s">
        <v>7105</v>
      </c>
      <c r="V3584" t="s">
        <v>7105</v>
      </c>
      <c r="W3584" t="s">
        <v>7105</v>
      </c>
      <c r="X3584">
        <v>217</v>
      </c>
      <c r="Y3584">
        <v>0</v>
      </c>
      <c r="Z3584">
        <v>0</v>
      </c>
      <c r="AB3584" t="s">
        <v>46060</v>
      </c>
      <c r="AF3584" t="str">
        <f t="shared" si="55"/>
        <v>sodium dichloroisocyanurate</v>
      </c>
    </row>
    <row r="3585" spans="1:32" x14ac:dyDescent="0.35">
      <c r="A3585" s="2" t="s">
        <v>45968</v>
      </c>
      <c r="B3585" s="2" t="s">
        <v>45969</v>
      </c>
      <c r="C3585" s="23">
        <v>4135</v>
      </c>
      <c r="D3585" s="11" t="b">
        <f>FALSE()</f>
        <v>0</v>
      </c>
      <c r="E3585" s="11" t="b">
        <f>FALSE()</f>
        <v>0</v>
      </c>
      <c r="F3585" s="2" t="s">
        <v>10</v>
      </c>
      <c r="G3585" s="2" t="s">
        <v>10</v>
      </c>
      <c r="H3585" s="2" t="s">
        <v>35778</v>
      </c>
      <c r="I3585" s="11" t="b">
        <f>FALSE()</f>
        <v>0</v>
      </c>
      <c r="J3585" s="24">
        <v>7</v>
      </c>
      <c r="K3585" s="24">
        <v>0</v>
      </c>
      <c r="L3585" s="2" t="s">
        <v>10</v>
      </c>
      <c r="M3585" t="str">
        <f>VLOOKUP(Table18[[#This Row],[No.]],N:O,2,FALSE)</f>
        <v>furosemide, injection 10 mg/ml</v>
      </c>
      <c r="N3585" t="s">
        <v>46061</v>
      </c>
      <c r="O3585" t="s">
        <v>46062</v>
      </c>
      <c r="P3585">
        <v>30</v>
      </c>
      <c r="Q3585">
        <v>30</v>
      </c>
      <c r="R3585">
        <v>30</v>
      </c>
      <c r="S3585">
        <v>199</v>
      </c>
      <c r="T3585" t="s">
        <v>35778</v>
      </c>
      <c r="U3585" t="s">
        <v>7105</v>
      </c>
      <c r="V3585" t="s">
        <v>7105</v>
      </c>
      <c r="W3585" t="s">
        <v>7105</v>
      </c>
      <c r="X3585">
        <v>105</v>
      </c>
      <c r="Y3585">
        <v>0</v>
      </c>
      <c r="Z3585">
        <v>0</v>
      </c>
      <c r="AB3585" t="s">
        <v>46063</v>
      </c>
      <c r="AF3585" t="str">
        <f t="shared" si="55"/>
        <v>furosemide, injection 10 mg/ml</v>
      </c>
    </row>
    <row r="3586" spans="1:32" x14ac:dyDescent="0.35">
      <c r="A3586" s="2" t="s">
        <v>45971</v>
      </c>
      <c r="B3586" s="2" t="s">
        <v>45972</v>
      </c>
      <c r="C3586" s="23">
        <v>0</v>
      </c>
      <c r="D3586" s="11" t="b">
        <f>FALSE()</f>
        <v>0</v>
      </c>
      <c r="E3586" s="11" t="b">
        <f>FALSE()</f>
        <v>0</v>
      </c>
      <c r="F3586" s="2" t="s">
        <v>10</v>
      </c>
      <c r="G3586" s="2" t="s">
        <v>10</v>
      </c>
      <c r="H3586" s="2" t="s">
        <v>39356</v>
      </c>
      <c r="I3586" s="11" t="b">
        <f>FALSE()</f>
        <v>0</v>
      </c>
      <c r="J3586" s="24">
        <v>0</v>
      </c>
      <c r="K3586" s="24">
        <v>0</v>
      </c>
      <c r="L3586" s="2" t="s">
        <v>10</v>
      </c>
      <c r="M3586" t="str">
        <f>VLOOKUP(Table18[[#This Row],[No.]],N:O,2,FALSE)</f>
        <v>hydrochlorothiazide,tab 25mg</v>
      </c>
      <c r="N3586" t="s">
        <v>46064</v>
      </c>
      <c r="O3586" t="s">
        <v>46065</v>
      </c>
      <c r="P3586">
        <v>0</v>
      </c>
      <c r="Q3586">
        <v>0</v>
      </c>
      <c r="R3586">
        <v>0</v>
      </c>
      <c r="S3586">
        <v>16</v>
      </c>
      <c r="T3586" t="s">
        <v>37821</v>
      </c>
      <c r="U3586" t="s">
        <v>7105</v>
      </c>
      <c r="V3586" t="s">
        <v>7105</v>
      </c>
      <c r="W3586" t="s">
        <v>7105</v>
      </c>
      <c r="X3586">
        <v>0</v>
      </c>
      <c r="Y3586">
        <v>0</v>
      </c>
      <c r="Z3586">
        <v>0</v>
      </c>
      <c r="AB3586" t="s">
        <v>46066</v>
      </c>
      <c r="AF3586" t="str">
        <f t="shared" si="55"/>
        <v>hydrochlorothiazide,tab 25mg</v>
      </c>
    </row>
    <row r="3587" spans="1:32" x14ac:dyDescent="0.35">
      <c r="A3587" s="2" t="s">
        <v>45974</v>
      </c>
      <c r="B3587" s="2" t="s">
        <v>45975</v>
      </c>
      <c r="C3587" s="23">
        <v>255</v>
      </c>
      <c r="D3587" s="11" t="b">
        <f>FALSE()</f>
        <v>0</v>
      </c>
      <c r="E3587" s="11" t="b">
        <f>FALSE()</f>
        <v>0</v>
      </c>
      <c r="F3587" s="2" t="s">
        <v>10</v>
      </c>
      <c r="G3587" s="2" t="s">
        <v>10</v>
      </c>
      <c r="H3587" s="2" t="s">
        <v>35778</v>
      </c>
      <c r="I3587" s="11" t="b">
        <f>FALSE()</f>
        <v>0</v>
      </c>
      <c r="J3587" s="24">
        <v>10</v>
      </c>
      <c r="K3587" s="24">
        <v>0</v>
      </c>
      <c r="L3587" s="2" t="s">
        <v>10</v>
      </c>
      <c r="M3587" t="str">
        <f>VLOOKUP(Table18[[#This Row],[No.]],N:O,2,FALSE)</f>
        <v>atropine, injection 1 mg/ml</v>
      </c>
      <c r="N3587" t="s">
        <v>46067</v>
      </c>
      <c r="O3587" t="s">
        <v>46068</v>
      </c>
      <c r="P3587">
        <v>3</v>
      </c>
      <c r="Q3587">
        <v>3</v>
      </c>
      <c r="R3587">
        <v>3</v>
      </c>
      <c r="S3587">
        <v>0</v>
      </c>
      <c r="T3587" t="s">
        <v>35778</v>
      </c>
      <c r="U3587" t="s">
        <v>7105</v>
      </c>
      <c r="V3587" t="s">
        <v>7105</v>
      </c>
      <c r="W3587" t="s">
        <v>7105</v>
      </c>
      <c r="X3587" s="4">
        <v>18000</v>
      </c>
      <c r="Y3587">
        <v>0</v>
      </c>
      <c r="Z3587">
        <v>0</v>
      </c>
      <c r="AB3587" t="s">
        <v>46069</v>
      </c>
      <c r="AF3587" t="str">
        <f t="shared" ref="AF3587:AF3650" si="56">VLOOKUP(A:A,N:O,2,FALSE)</f>
        <v>atropine, injection 1 mg/ml</v>
      </c>
    </row>
    <row r="3588" spans="1:32" x14ac:dyDescent="0.35">
      <c r="A3588" s="2" t="s">
        <v>45977</v>
      </c>
      <c r="B3588" s="2" t="s">
        <v>45978</v>
      </c>
      <c r="C3588" s="23">
        <v>100</v>
      </c>
      <c r="D3588" s="11" t="b">
        <f>FALSE()</f>
        <v>0</v>
      </c>
      <c r="E3588" s="11" t="b">
        <f>FALSE()</f>
        <v>0</v>
      </c>
      <c r="F3588" s="2" t="s">
        <v>10</v>
      </c>
      <c r="G3588" s="2" t="s">
        <v>10</v>
      </c>
      <c r="H3588" s="2" t="s">
        <v>35778</v>
      </c>
      <c r="I3588" s="11" t="b">
        <f>FALSE()</f>
        <v>0</v>
      </c>
      <c r="J3588" s="24">
        <v>65</v>
      </c>
      <c r="K3588" s="24">
        <v>0</v>
      </c>
      <c r="L3588" s="2" t="s">
        <v>10</v>
      </c>
      <c r="M3588" t="str">
        <f>VLOOKUP(Table18[[#This Row],[No.]],N:O,2,FALSE)</f>
        <v>promethazine, tablets 25 mg</v>
      </c>
      <c r="N3588" t="s">
        <v>46070</v>
      </c>
      <c r="O3588" t="s">
        <v>46071</v>
      </c>
      <c r="P3588">
        <v>4</v>
      </c>
      <c r="Q3588">
        <v>4</v>
      </c>
      <c r="R3588">
        <v>4</v>
      </c>
      <c r="S3588">
        <v>0</v>
      </c>
      <c r="T3588" t="s">
        <v>37821</v>
      </c>
      <c r="U3588" t="s">
        <v>7105</v>
      </c>
      <c r="V3588" t="s">
        <v>7105</v>
      </c>
      <c r="W3588" t="s">
        <v>7105</v>
      </c>
      <c r="X3588" s="4">
        <v>4543</v>
      </c>
      <c r="Y3588">
        <v>0</v>
      </c>
      <c r="Z3588">
        <v>0</v>
      </c>
      <c r="AB3588" t="s">
        <v>46072</v>
      </c>
      <c r="AF3588" t="str">
        <f t="shared" si="56"/>
        <v>promethazine, tablets 25 mg</v>
      </c>
    </row>
    <row r="3589" spans="1:32" x14ac:dyDescent="0.35">
      <c r="A3589" s="2" t="s">
        <v>45980</v>
      </c>
      <c r="B3589" s="2" t="s">
        <v>45981</v>
      </c>
      <c r="C3589" s="23">
        <v>0</v>
      </c>
      <c r="D3589" s="11" t="b">
        <f>FALSE()</f>
        <v>0</v>
      </c>
      <c r="E3589" s="11" t="b">
        <f>FALSE()</f>
        <v>0</v>
      </c>
      <c r="F3589" s="2" t="s">
        <v>10</v>
      </c>
      <c r="G3589" s="2" t="s">
        <v>10</v>
      </c>
      <c r="H3589" s="2" t="s">
        <v>39356</v>
      </c>
      <c r="I3589" s="11" t="b">
        <f>TRUE()</f>
        <v>1</v>
      </c>
      <c r="J3589" s="24">
        <v>0</v>
      </c>
      <c r="K3589" s="24">
        <v>0</v>
      </c>
      <c r="L3589" s="2" t="s">
        <v>10</v>
      </c>
      <c r="M3589" t="str">
        <f>VLOOKUP(Table18[[#This Row],[No.]],N:O,2,FALSE)</f>
        <v>folic acid, tablets 5 mg</v>
      </c>
      <c r="N3589" t="s">
        <v>46073</v>
      </c>
      <c r="O3589" t="s">
        <v>46074</v>
      </c>
      <c r="P3589">
        <v>70</v>
      </c>
      <c r="Q3589">
        <v>70</v>
      </c>
      <c r="R3589">
        <v>70</v>
      </c>
      <c r="S3589">
        <v>45</v>
      </c>
      <c r="T3589" t="s">
        <v>35751</v>
      </c>
      <c r="U3589" t="s">
        <v>7105</v>
      </c>
      <c r="V3589" t="s">
        <v>7105</v>
      </c>
      <c r="W3589" t="s">
        <v>7105</v>
      </c>
      <c r="X3589">
        <v>290</v>
      </c>
      <c r="Y3589">
        <v>0</v>
      </c>
      <c r="Z3589">
        <v>0</v>
      </c>
      <c r="AB3589" t="s">
        <v>46075</v>
      </c>
      <c r="AF3589" t="str">
        <f t="shared" si="56"/>
        <v>folic acid, tablets 5 mg</v>
      </c>
    </row>
    <row r="3590" spans="1:32" x14ac:dyDescent="0.35">
      <c r="A3590" s="2" t="s">
        <v>45983</v>
      </c>
      <c r="B3590" s="2" t="s">
        <v>45984</v>
      </c>
      <c r="C3590" s="23">
        <v>0</v>
      </c>
      <c r="D3590" s="11" t="b">
        <f>FALSE()</f>
        <v>0</v>
      </c>
      <c r="E3590" s="11" t="b">
        <f>FALSE()</f>
        <v>0</v>
      </c>
      <c r="F3590" s="2" t="s">
        <v>10</v>
      </c>
      <c r="G3590" s="2" t="s">
        <v>10</v>
      </c>
      <c r="H3590" s="2" t="s">
        <v>39356</v>
      </c>
      <c r="I3590" s="11" t="b">
        <f>FALSE()</f>
        <v>0</v>
      </c>
      <c r="J3590" s="24">
        <v>23</v>
      </c>
      <c r="K3590" s="24">
        <v>0</v>
      </c>
      <c r="L3590" s="2" t="s">
        <v>10</v>
      </c>
      <c r="M3590" t="str">
        <f>VLOOKUP(Table18[[#This Row],[No.]],N:O,2,FALSE)</f>
        <v>misoprostol,tab 200 micrograms</v>
      </c>
      <c r="N3590" t="s">
        <v>46076</v>
      </c>
      <c r="O3590" t="s">
        <v>46077</v>
      </c>
      <c r="P3590">
        <v>400</v>
      </c>
      <c r="Q3590">
        <v>400</v>
      </c>
      <c r="R3590">
        <v>400</v>
      </c>
      <c r="S3590">
        <v>100</v>
      </c>
      <c r="T3590" t="s">
        <v>35751</v>
      </c>
      <c r="U3590" t="s">
        <v>7105</v>
      </c>
      <c r="V3590" t="s">
        <v>7105</v>
      </c>
      <c r="W3590" t="s">
        <v>7105</v>
      </c>
      <c r="X3590">
        <v>135</v>
      </c>
      <c r="Y3590">
        <v>0</v>
      </c>
      <c r="Z3590">
        <v>0</v>
      </c>
      <c r="AB3590" t="s">
        <v>46078</v>
      </c>
      <c r="AF3590" t="str">
        <f t="shared" si="56"/>
        <v>misoprostol,tab 200 micrograms</v>
      </c>
    </row>
    <row r="3591" spans="1:32" x14ac:dyDescent="0.35">
      <c r="A3591" s="2" t="s">
        <v>45986</v>
      </c>
      <c r="B3591" s="2" t="s">
        <v>45987</v>
      </c>
      <c r="C3591" s="23">
        <v>0</v>
      </c>
      <c r="D3591" s="11" t="b">
        <f>FALSE()</f>
        <v>0</v>
      </c>
      <c r="E3591" s="11" t="b">
        <f>FALSE()</f>
        <v>0</v>
      </c>
      <c r="F3591" s="2" t="s">
        <v>10</v>
      </c>
      <c r="G3591" s="2" t="s">
        <v>10</v>
      </c>
      <c r="H3591" s="2" t="s">
        <v>39356</v>
      </c>
      <c r="I3591" s="11" t="b">
        <f>TRUE()</f>
        <v>1</v>
      </c>
      <c r="J3591" s="24">
        <v>0</v>
      </c>
      <c r="K3591" s="24">
        <v>0</v>
      </c>
      <c r="L3591" s="2" t="s">
        <v>10</v>
      </c>
      <c r="M3591" t="str">
        <f>VLOOKUP(Table18[[#This Row],[No.]],N:O,2,FALSE)</f>
        <v>oxytocin, injection 10 IU/ml2</v>
      </c>
      <c r="N3591" t="s">
        <v>46079</v>
      </c>
      <c r="O3591" t="s">
        <v>46080</v>
      </c>
      <c r="P3591">
        <v>10</v>
      </c>
      <c r="Q3591">
        <v>10</v>
      </c>
      <c r="R3591">
        <v>10</v>
      </c>
      <c r="S3591">
        <v>10</v>
      </c>
      <c r="T3591" t="s">
        <v>35751</v>
      </c>
      <c r="U3591" t="s">
        <v>7105</v>
      </c>
      <c r="V3591" t="s">
        <v>7105</v>
      </c>
      <c r="W3591" t="s">
        <v>7105</v>
      </c>
      <c r="X3591">
        <v>610</v>
      </c>
      <c r="Y3591">
        <v>0</v>
      </c>
      <c r="Z3591">
        <v>0</v>
      </c>
      <c r="AB3591" t="s">
        <v>46081</v>
      </c>
      <c r="AF3591" t="str">
        <f t="shared" si="56"/>
        <v>oxytocin, injection 10 IU/ml2</v>
      </c>
    </row>
    <row r="3592" spans="1:32" x14ac:dyDescent="0.35">
      <c r="A3592" s="2" t="s">
        <v>45989</v>
      </c>
      <c r="B3592" s="2" t="s">
        <v>45990</v>
      </c>
      <c r="C3592" s="23">
        <v>3030</v>
      </c>
      <c r="D3592" s="11" t="b">
        <f>FALSE()</f>
        <v>0</v>
      </c>
      <c r="E3592" s="11" t="b">
        <f>FALSE()</f>
        <v>0</v>
      </c>
      <c r="F3592" s="2" t="s">
        <v>10</v>
      </c>
      <c r="G3592" s="2" t="s">
        <v>10</v>
      </c>
      <c r="H3592" s="2" t="s">
        <v>39356</v>
      </c>
      <c r="I3592" s="11" t="b">
        <f>FALSE()</f>
        <v>0</v>
      </c>
      <c r="J3592" s="24">
        <v>82</v>
      </c>
      <c r="K3592" s="24">
        <v>0</v>
      </c>
      <c r="L3592" s="2" t="s">
        <v>10</v>
      </c>
      <c r="M3592" t="str">
        <f>VLOOKUP(Table18[[#This Row],[No.]],N:O,2,FALSE)</f>
        <v>amitriptyline, tablets 25 mg</v>
      </c>
      <c r="N3592" t="s">
        <v>46082</v>
      </c>
      <c r="O3592" t="s">
        <v>46083</v>
      </c>
      <c r="P3592">
        <v>30</v>
      </c>
      <c r="Q3592">
        <v>30</v>
      </c>
      <c r="R3592">
        <v>30</v>
      </c>
      <c r="S3592">
        <v>98</v>
      </c>
      <c r="T3592" t="s">
        <v>35751</v>
      </c>
      <c r="U3592" t="s">
        <v>7105</v>
      </c>
      <c r="V3592" t="s">
        <v>7105</v>
      </c>
      <c r="W3592" t="s">
        <v>7105</v>
      </c>
      <c r="X3592">
        <v>465</v>
      </c>
      <c r="Y3592">
        <v>0</v>
      </c>
      <c r="Z3592">
        <v>0</v>
      </c>
      <c r="AB3592" t="s">
        <v>46084</v>
      </c>
      <c r="AF3592" t="str">
        <f t="shared" si="56"/>
        <v>amitriptyline, tablets 25 mg</v>
      </c>
    </row>
    <row r="3593" spans="1:32" x14ac:dyDescent="0.35">
      <c r="A3593" s="2" t="s">
        <v>45992</v>
      </c>
      <c r="B3593" s="2" t="s">
        <v>45993</v>
      </c>
      <c r="C3593" s="23">
        <v>0</v>
      </c>
      <c r="D3593" s="11" t="b">
        <f>FALSE()</f>
        <v>0</v>
      </c>
      <c r="E3593" s="11" t="b">
        <f>FALSE()</f>
        <v>0</v>
      </c>
      <c r="F3593" s="2" t="s">
        <v>10</v>
      </c>
      <c r="G3593" s="2" t="s">
        <v>10</v>
      </c>
      <c r="H3593" s="2" t="s">
        <v>39356</v>
      </c>
      <c r="I3593" s="11" t="b">
        <f>TRUE()</f>
        <v>1</v>
      </c>
      <c r="J3593" s="24">
        <v>0</v>
      </c>
      <c r="K3593" s="24">
        <v>0</v>
      </c>
      <c r="L3593" s="2" t="s">
        <v>10</v>
      </c>
      <c r="M3593" t="str">
        <f>VLOOKUP(Table18[[#This Row],[No.]],N:O,2,FALSE)</f>
        <v>biperiden, tablets 2 mg</v>
      </c>
      <c r="N3593" t="s">
        <v>46085</v>
      </c>
      <c r="O3593" t="s">
        <v>46086</v>
      </c>
      <c r="P3593">
        <v>100</v>
      </c>
      <c r="Q3593">
        <v>100</v>
      </c>
      <c r="R3593">
        <v>100</v>
      </c>
      <c r="S3593">
        <v>0</v>
      </c>
      <c r="T3593" t="s">
        <v>35751</v>
      </c>
      <c r="U3593" t="s">
        <v>7105</v>
      </c>
      <c r="V3593" t="s">
        <v>7105</v>
      </c>
      <c r="W3593" t="s">
        <v>7105</v>
      </c>
      <c r="X3593">
        <v>97</v>
      </c>
      <c r="Y3593">
        <v>0</v>
      </c>
      <c r="Z3593">
        <v>0</v>
      </c>
      <c r="AB3593" t="s">
        <v>46087</v>
      </c>
      <c r="AF3593" t="str">
        <f t="shared" si="56"/>
        <v>biperiden, tablets 2 mg</v>
      </c>
    </row>
    <row r="3594" spans="1:32" x14ac:dyDescent="0.35">
      <c r="A3594" s="2" t="s">
        <v>45995</v>
      </c>
      <c r="B3594" s="2" t="s">
        <v>45996</v>
      </c>
      <c r="C3594" s="23">
        <v>80</v>
      </c>
      <c r="D3594" s="11" t="b">
        <f>FALSE()</f>
        <v>0</v>
      </c>
      <c r="E3594" s="11" t="b">
        <f>FALSE()</f>
        <v>0</v>
      </c>
      <c r="F3594" s="2" t="s">
        <v>10</v>
      </c>
      <c r="G3594" s="2" t="s">
        <v>10</v>
      </c>
      <c r="H3594" s="2" t="s">
        <v>39356</v>
      </c>
      <c r="I3594" s="11" t="b">
        <f>FALSE()</f>
        <v>0</v>
      </c>
      <c r="J3594" s="24">
        <v>80</v>
      </c>
      <c r="K3594" s="24">
        <v>0</v>
      </c>
      <c r="L3594" s="2" t="s">
        <v>10</v>
      </c>
      <c r="M3594" t="str">
        <f>VLOOKUP(Table18[[#This Row],[No.]],N:O,2,FALSE)</f>
        <v>diazepam, tablets 5 mg</v>
      </c>
      <c r="N3594" t="s">
        <v>46088</v>
      </c>
      <c r="O3594" t="s">
        <v>46089</v>
      </c>
      <c r="P3594">
        <v>0</v>
      </c>
      <c r="Q3594">
        <v>0</v>
      </c>
      <c r="R3594">
        <v>0</v>
      </c>
      <c r="S3594">
        <v>0</v>
      </c>
      <c r="T3594" t="s">
        <v>36449</v>
      </c>
      <c r="U3594" t="s">
        <v>7105</v>
      </c>
      <c r="V3594" t="s">
        <v>7105</v>
      </c>
      <c r="W3594" t="s">
        <v>7105</v>
      </c>
      <c r="X3594">
        <v>0</v>
      </c>
      <c r="Y3594">
        <v>0</v>
      </c>
      <c r="Z3594">
        <v>0</v>
      </c>
      <c r="AB3594" t="s">
        <v>46090</v>
      </c>
      <c r="AF3594" t="str">
        <f t="shared" si="56"/>
        <v>diazepam, tablets 5 mg</v>
      </c>
    </row>
    <row r="3595" spans="1:32" x14ac:dyDescent="0.35">
      <c r="A3595" s="2" t="s">
        <v>45998</v>
      </c>
      <c r="B3595" s="2" t="s">
        <v>45999</v>
      </c>
      <c r="C3595" s="23">
        <v>50</v>
      </c>
      <c r="D3595" s="11" t="b">
        <f>FALSE()</f>
        <v>0</v>
      </c>
      <c r="E3595" s="11" t="b">
        <f>FALSE()</f>
        <v>0</v>
      </c>
      <c r="F3595" s="2" t="s">
        <v>10</v>
      </c>
      <c r="G3595" s="2" t="s">
        <v>10</v>
      </c>
      <c r="H3595" s="2" t="s">
        <v>35778</v>
      </c>
      <c r="I3595" s="11" t="b">
        <f>FALSE()</f>
        <v>0</v>
      </c>
      <c r="J3595" s="24">
        <v>90</v>
      </c>
      <c r="K3595" s="24">
        <v>0</v>
      </c>
      <c r="L3595" s="2" t="s">
        <v>10</v>
      </c>
      <c r="M3595" t="str">
        <f>VLOOKUP(Table18[[#This Row],[No.]],N:O,2,FALSE)</f>
        <v>haloperidol, injection 5 mg/ml</v>
      </c>
      <c r="N3595" t="s">
        <v>46091</v>
      </c>
      <c r="O3595" t="s">
        <v>46092</v>
      </c>
      <c r="P3595">
        <v>0</v>
      </c>
      <c r="Q3595">
        <v>0</v>
      </c>
      <c r="R3595">
        <v>0</v>
      </c>
      <c r="S3595">
        <v>110</v>
      </c>
      <c r="T3595" t="s">
        <v>36183</v>
      </c>
      <c r="U3595" t="s">
        <v>7105</v>
      </c>
      <c r="V3595" t="s">
        <v>7105</v>
      </c>
      <c r="W3595" t="s">
        <v>7133</v>
      </c>
      <c r="X3595">
        <v>0</v>
      </c>
      <c r="Y3595">
        <v>0</v>
      </c>
      <c r="Z3595">
        <v>0</v>
      </c>
      <c r="AB3595" t="s">
        <v>46093</v>
      </c>
      <c r="AF3595" t="str">
        <f t="shared" si="56"/>
        <v>haloperidol, injection 5 mg/ml</v>
      </c>
    </row>
    <row r="3596" spans="1:32" x14ac:dyDescent="0.35">
      <c r="A3596" s="2" t="s">
        <v>46001</v>
      </c>
      <c r="B3596" s="2" t="s">
        <v>46002</v>
      </c>
      <c r="C3596" s="23">
        <v>184</v>
      </c>
      <c r="D3596" s="11" t="b">
        <f>FALSE()</f>
        <v>0</v>
      </c>
      <c r="E3596" s="11" t="b">
        <f>FALSE()</f>
        <v>0</v>
      </c>
      <c r="F3596" s="2" t="s">
        <v>10</v>
      </c>
      <c r="G3596" s="2" t="s">
        <v>10</v>
      </c>
      <c r="H3596" s="2" t="s">
        <v>39356</v>
      </c>
      <c r="I3596" s="11" t="b">
        <f>FALSE()</f>
        <v>0</v>
      </c>
      <c r="J3596" s="24">
        <v>320</v>
      </c>
      <c r="K3596" s="24">
        <v>0</v>
      </c>
      <c r="L3596" s="2" t="s">
        <v>10</v>
      </c>
      <c r="M3596" t="str">
        <f>VLOOKUP(Table18[[#This Row],[No.]],N:O,2,FALSE)</f>
        <v>haloperidol, tablets 5 mg</v>
      </c>
      <c r="N3596" t="s">
        <v>46094</v>
      </c>
      <c r="O3596" t="s">
        <v>46095</v>
      </c>
      <c r="P3596">
        <v>100</v>
      </c>
      <c r="Q3596">
        <v>100</v>
      </c>
      <c r="R3596">
        <v>100</v>
      </c>
      <c r="S3596">
        <v>0</v>
      </c>
      <c r="T3596" t="s">
        <v>35751</v>
      </c>
      <c r="U3596" t="s">
        <v>7105</v>
      </c>
      <c r="V3596" t="s">
        <v>7105</v>
      </c>
      <c r="W3596" t="s">
        <v>7105</v>
      </c>
      <c r="X3596">
        <v>365</v>
      </c>
      <c r="Y3596">
        <v>0</v>
      </c>
      <c r="Z3596">
        <v>0</v>
      </c>
      <c r="AB3596" t="s">
        <v>46096</v>
      </c>
      <c r="AF3596" t="str">
        <f t="shared" si="56"/>
        <v>haloperidol, tablets 5 mg</v>
      </c>
    </row>
    <row r="3597" spans="1:32" x14ac:dyDescent="0.35">
      <c r="A3597" s="2" t="s">
        <v>46004</v>
      </c>
      <c r="B3597" s="2" t="s">
        <v>46005</v>
      </c>
      <c r="C3597" s="23">
        <v>0</v>
      </c>
      <c r="D3597" s="11" t="b">
        <f>FALSE()</f>
        <v>0</v>
      </c>
      <c r="E3597" s="11" t="b">
        <f>FALSE()</f>
        <v>0</v>
      </c>
      <c r="F3597" s="2" t="s">
        <v>10</v>
      </c>
      <c r="G3597" s="2" t="s">
        <v>10</v>
      </c>
      <c r="H3597" s="2" t="s">
        <v>35778</v>
      </c>
      <c r="I3597" s="11" t="b">
        <f>TRUE()</f>
        <v>1</v>
      </c>
      <c r="J3597" s="24">
        <v>0</v>
      </c>
      <c r="K3597" s="24">
        <v>0</v>
      </c>
      <c r="L3597" s="2" t="s">
        <v>10</v>
      </c>
      <c r="M3597" t="str">
        <f>VLOOKUP(Table18[[#This Row],[No.]],N:O,2,FALSE)</f>
        <v>epinephrine (adrenaline), inj</v>
      </c>
      <c r="N3597" t="s">
        <v>46097</v>
      </c>
      <c r="O3597" t="s">
        <v>46098</v>
      </c>
      <c r="P3597">
        <v>600</v>
      </c>
      <c r="Q3597">
        <v>600</v>
      </c>
      <c r="R3597">
        <v>600</v>
      </c>
      <c r="S3597">
        <v>190</v>
      </c>
      <c r="T3597" t="s">
        <v>35778</v>
      </c>
      <c r="U3597" t="s">
        <v>7105</v>
      </c>
      <c r="V3597" t="s">
        <v>7105</v>
      </c>
      <c r="W3597" t="s">
        <v>7105</v>
      </c>
      <c r="X3597">
        <v>156</v>
      </c>
      <c r="Y3597">
        <v>0</v>
      </c>
      <c r="Z3597">
        <v>0</v>
      </c>
      <c r="AB3597" t="s">
        <v>46099</v>
      </c>
      <c r="AF3597" t="str">
        <f t="shared" si="56"/>
        <v>epinephrine (adrenaline), inj</v>
      </c>
    </row>
    <row r="3598" spans="1:32" x14ac:dyDescent="0.35">
      <c r="A3598" s="2" t="s">
        <v>46007</v>
      </c>
      <c r="B3598" s="2" t="s">
        <v>46008</v>
      </c>
      <c r="C3598" s="23">
        <v>0</v>
      </c>
      <c r="D3598" s="11" t="b">
        <f>FALSE()</f>
        <v>0</v>
      </c>
      <c r="E3598" s="11" t="b">
        <f>FALSE()</f>
        <v>0</v>
      </c>
      <c r="F3598" s="2" t="s">
        <v>10</v>
      </c>
      <c r="G3598" s="2" t="s">
        <v>10</v>
      </c>
      <c r="H3598" s="2" t="s">
        <v>35778</v>
      </c>
      <c r="I3598" s="11" t="b">
        <f>FALSE()</f>
        <v>0</v>
      </c>
      <c r="J3598" s="24">
        <v>0</v>
      </c>
      <c r="K3598" s="24">
        <v>0</v>
      </c>
      <c r="L3598" s="2" t="s">
        <v>10</v>
      </c>
      <c r="M3598" t="str">
        <f>VLOOKUP(Table18[[#This Row],[No.]],N:O,2,FALSE)</f>
        <v>salbutamol, inhaler</v>
      </c>
      <c r="N3598" t="s">
        <v>46100</v>
      </c>
      <c r="O3598" t="s">
        <v>46101</v>
      </c>
      <c r="P3598">
        <v>40</v>
      </c>
      <c r="Q3598">
        <v>40</v>
      </c>
      <c r="R3598">
        <v>40</v>
      </c>
      <c r="S3598">
        <v>180</v>
      </c>
      <c r="T3598" t="s">
        <v>36449</v>
      </c>
      <c r="U3598" t="s">
        <v>7105</v>
      </c>
      <c r="V3598" t="s">
        <v>7105</v>
      </c>
      <c r="W3598" t="s">
        <v>7105</v>
      </c>
      <c r="X3598">
        <v>0</v>
      </c>
      <c r="Y3598">
        <v>0</v>
      </c>
      <c r="Z3598">
        <v>0</v>
      </c>
      <c r="AB3598" t="s">
        <v>46102</v>
      </c>
      <c r="AF3598" t="str">
        <f t="shared" si="56"/>
        <v>salbutamol, inhaler</v>
      </c>
    </row>
    <row r="3599" spans="1:32" x14ac:dyDescent="0.35">
      <c r="A3599" s="2" t="s">
        <v>46010</v>
      </c>
      <c r="B3599" s="2" t="s">
        <v>46011</v>
      </c>
      <c r="C3599" s="23">
        <v>0</v>
      </c>
      <c r="D3599" s="11" t="b">
        <f>FALSE()</f>
        <v>0</v>
      </c>
      <c r="E3599" s="11" t="b">
        <f>FALSE()</f>
        <v>0</v>
      </c>
      <c r="F3599" s="2" t="s">
        <v>10</v>
      </c>
      <c r="G3599" s="2" t="s">
        <v>10</v>
      </c>
      <c r="H3599" s="2" t="s">
        <v>35778</v>
      </c>
      <c r="I3599" s="11" t="b">
        <f>TRUE()</f>
        <v>1</v>
      </c>
      <c r="J3599" s="24">
        <v>0</v>
      </c>
      <c r="K3599" s="24">
        <v>0</v>
      </c>
      <c r="L3599" s="2" t="s">
        <v>10</v>
      </c>
      <c r="M3599" t="str">
        <f>VLOOKUP(Table18[[#This Row],[No.]],N:O,2,FALSE)</f>
        <v>compound solution</v>
      </c>
      <c r="N3599" t="s">
        <v>46103</v>
      </c>
      <c r="O3599" t="s">
        <v>46104</v>
      </c>
      <c r="P3599">
        <v>10</v>
      </c>
      <c r="Q3599">
        <v>10</v>
      </c>
      <c r="R3599">
        <v>10</v>
      </c>
      <c r="S3599">
        <v>920</v>
      </c>
      <c r="T3599" t="s">
        <v>35778</v>
      </c>
      <c r="U3599" t="s">
        <v>7105</v>
      </c>
      <c r="V3599" t="s">
        <v>7105</v>
      </c>
      <c r="W3599" t="s">
        <v>7105</v>
      </c>
      <c r="X3599" s="4">
        <v>1437.5</v>
      </c>
      <c r="Y3599">
        <v>0</v>
      </c>
      <c r="Z3599">
        <v>0</v>
      </c>
      <c r="AB3599" t="s">
        <v>46105</v>
      </c>
      <c r="AF3599" t="str">
        <f t="shared" si="56"/>
        <v>compound solution</v>
      </c>
    </row>
    <row r="3600" spans="1:32" x14ac:dyDescent="0.35">
      <c r="A3600" s="2" t="s">
        <v>46013</v>
      </c>
      <c r="B3600" s="2" t="s">
        <v>46014</v>
      </c>
      <c r="C3600" s="23">
        <v>0</v>
      </c>
      <c r="D3600" s="11" t="b">
        <f>FALSE()</f>
        <v>0</v>
      </c>
      <c r="E3600" s="11" t="b">
        <f>FALSE()</f>
        <v>0</v>
      </c>
      <c r="F3600" s="2" t="s">
        <v>10</v>
      </c>
      <c r="G3600" s="2" t="s">
        <v>10</v>
      </c>
      <c r="H3600" s="2" t="s">
        <v>35778</v>
      </c>
      <c r="I3600" s="11" t="b">
        <f>TRUE()</f>
        <v>1</v>
      </c>
      <c r="J3600" s="24">
        <v>0</v>
      </c>
      <c r="K3600" s="24">
        <v>0</v>
      </c>
      <c r="L3600" s="2" t="s">
        <v>10</v>
      </c>
      <c r="M3600" t="str">
        <f>VLOOKUP(Table18[[#This Row],[No.]],N:O,2,FALSE)</f>
        <v>glucose 5%, injection solution</v>
      </c>
      <c r="N3600" t="s">
        <v>46106</v>
      </c>
      <c r="O3600" t="s">
        <v>46107</v>
      </c>
      <c r="P3600">
        <v>36</v>
      </c>
      <c r="Q3600">
        <v>36</v>
      </c>
      <c r="R3600">
        <v>36</v>
      </c>
      <c r="S3600">
        <v>5</v>
      </c>
      <c r="T3600" t="s">
        <v>35778</v>
      </c>
      <c r="U3600" t="s">
        <v>7105</v>
      </c>
      <c r="V3600" t="s">
        <v>7105</v>
      </c>
      <c r="W3600" t="s">
        <v>7105</v>
      </c>
      <c r="X3600">
        <v>977.5</v>
      </c>
      <c r="Y3600">
        <v>0</v>
      </c>
      <c r="Z3600">
        <v>0</v>
      </c>
      <c r="AB3600" t="s">
        <v>46108</v>
      </c>
      <c r="AF3600" t="str">
        <f t="shared" si="56"/>
        <v>glucose 5%, injection solution</v>
      </c>
    </row>
    <row r="3601" spans="1:32" x14ac:dyDescent="0.35">
      <c r="A3601" s="2" t="s">
        <v>46016</v>
      </c>
      <c r="B3601" s="2" t="s">
        <v>46017</v>
      </c>
      <c r="C3601" s="23">
        <v>0</v>
      </c>
      <c r="D3601" s="11" t="b">
        <f>FALSE()</f>
        <v>0</v>
      </c>
      <c r="E3601" s="11" t="b">
        <f>FALSE()</f>
        <v>0</v>
      </c>
      <c r="F3601" s="2" t="s">
        <v>10</v>
      </c>
      <c r="G3601" s="2" t="s">
        <v>10</v>
      </c>
      <c r="H3601" s="2" t="s">
        <v>35778</v>
      </c>
      <c r="I3601" s="11" t="b">
        <f>TRUE()</f>
        <v>1</v>
      </c>
      <c r="J3601" s="24">
        <v>0</v>
      </c>
      <c r="K3601" s="24">
        <v>0</v>
      </c>
      <c r="L3601" s="2" t="s">
        <v>10</v>
      </c>
      <c r="M3601" t="str">
        <f>VLOOKUP(Table18[[#This Row],[No.]],N:O,2,FALSE)</f>
        <v>glucose 50%, injection</v>
      </c>
      <c r="N3601" t="s">
        <v>46109</v>
      </c>
      <c r="O3601" t="s">
        <v>46110</v>
      </c>
      <c r="P3601">
        <v>6</v>
      </c>
      <c r="Q3601">
        <v>6</v>
      </c>
      <c r="R3601">
        <v>6</v>
      </c>
      <c r="S3601">
        <v>6</v>
      </c>
      <c r="T3601" t="s">
        <v>36576</v>
      </c>
      <c r="U3601" t="s">
        <v>7105</v>
      </c>
      <c r="V3601" t="s">
        <v>7105</v>
      </c>
      <c r="W3601" t="s">
        <v>7105</v>
      </c>
      <c r="X3601" s="4">
        <v>3998</v>
      </c>
      <c r="Y3601">
        <v>0</v>
      </c>
      <c r="Z3601">
        <v>0</v>
      </c>
      <c r="AB3601" t="s">
        <v>46111</v>
      </c>
      <c r="AF3601" t="str">
        <f t="shared" si="56"/>
        <v>glucose 50%, injection</v>
      </c>
    </row>
    <row r="3602" spans="1:32" x14ac:dyDescent="0.35">
      <c r="A3602" s="2" t="s">
        <v>46019</v>
      </c>
      <c r="B3602" s="2" t="s">
        <v>46020</v>
      </c>
      <c r="C3602" s="23">
        <v>30</v>
      </c>
      <c r="D3602" s="11" t="b">
        <f>FALSE()</f>
        <v>0</v>
      </c>
      <c r="E3602" s="11" t="b">
        <f>FALSE()</f>
        <v>0</v>
      </c>
      <c r="F3602" s="2" t="s">
        <v>10</v>
      </c>
      <c r="G3602" s="2" t="s">
        <v>10</v>
      </c>
      <c r="H3602" s="2" t="s">
        <v>35778</v>
      </c>
      <c r="I3602" s="11" t="b">
        <f>FALSE()</f>
        <v>0</v>
      </c>
      <c r="J3602" s="24">
        <v>0</v>
      </c>
      <c r="K3602" s="24">
        <v>0</v>
      </c>
      <c r="L3602" s="2" t="s">
        <v>10</v>
      </c>
      <c r="M3602" t="str">
        <f>VLOOKUP(Table18[[#This Row],[No.]],N:O,2,FALSE)</f>
        <v>water for injection</v>
      </c>
      <c r="N3602" t="s">
        <v>46112</v>
      </c>
      <c r="O3602" t="s">
        <v>46113</v>
      </c>
      <c r="P3602">
        <v>9</v>
      </c>
      <c r="Q3602">
        <v>9</v>
      </c>
      <c r="R3602">
        <v>9</v>
      </c>
      <c r="S3602">
        <v>0</v>
      </c>
      <c r="T3602" t="s">
        <v>35751</v>
      </c>
      <c r="U3602" t="s">
        <v>7105</v>
      </c>
      <c r="V3602" t="s">
        <v>7105</v>
      </c>
      <c r="W3602" t="s">
        <v>7105</v>
      </c>
      <c r="X3602" s="4">
        <v>4370</v>
      </c>
      <c r="Y3602">
        <v>0</v>
      </c>
      <c r="Z3602">
        <v>0</v>
      </c>
      <c r="AB3602" t="s">
        <v>46114</v>
      </c>
      <c r="AF3602" t="str">
        <f t="shared" si="56"/>
        <v>water for injection</v>
      </c>
    </row>
    <row r="3603" spans="1:32" x14ac:dyDescent="0.35">
      <c r="A3603" s="2" t="s">
        <v>46022</v>
      </c>
      <c r="B3603" s="2" t="s">
        <v>46023</v>
      </c>
      <c r="C3603" s="23">
        <v>84</v>
      </c>
      <c r="D3603" s="11" t="b">
        <f>FALSE()</f>
        <v>0</v>
      </c>
      <c r="E3603" s="11" t="b">
        <f>FALSE()</f>
        <v>0</v>
      </c>
      <c r="F3603" s="2" t="s">
        <v>10</v>
      </c>
      <c r="G3603" s="2" t="s">
        <v>10</v>
      </c>
      <c r="H3603" s="2" t="s">
        <v>39356</v>
      </c>
      <c r="I3603" s="11" t="b">
        <f>FALSE()</f>
        <v>0</v>
      </c>
      <c r="J3603" s="24">
        <v>720</v>
      </c>
      <c r="K3603" s="24">
        <v>0</v>
      </c>
      <c r="L3603" s="2" t="s">
        <v>10</v>
      </c>
      <c r="M3603" t="str">
        <f>VLOOKUP(Table18[[#This Row],[No.]],N:O,2,FALSE)</f>
        <v>ascorbic acid, tablets 250 mg</v>
      </c>
      <c r="N3603" t="s">
        <v>46115</v>
      </c>
      <c r="O3603" t="s">
        <v>46116</v>
      </c>
      <c r="P3603">
        <v>0</v>
      </c>
      <c r="Q3603">
        <v>0</v>
      </c>
      <c r="R3603">
        <v>0</v>
      </c>
      <c r="S3603">
        <v>2</v>
      </c>
      <c r="T3603" t="s">
        <v>35778</v>
      </c>
      <c r="U3603" t="s">
        <v>7105</v>
      </c>
      <c r="V3603" t="s">
        <v>7105</v>
      </c>
      <c r="W3603" t="s">
        <v>7133</v>
      </c>
      <c r="X3603">
        <v>0</v>
      </c>
      <c r="Y3603">
        <v>0</v>
      </c>
      <c r="Z3603">
        <v>0</v>
      </c>
      <c r="AB3603" t="s">
        <v>46117</v>
      </c>
      <c r="AF3603" t="str">
        <f t="shared" si="56"/>
        <v>ascorbic acid, tablets 250 mg</v>
      </c>
    </row>
    <row r="3604" spans="1:32" x14ac:dyDescent="0.35">
      <c r="A3604" s="2" t="s">
        <v>46025</v>
      </c>
      <c r="B3604" s="2" t="s">
        <v>46026</v>
      </c>
      <c r="C3604" s="23">
        <v>10</v>
      </c>
      <c r="D3604" s="11" t="b">
        <f>FALSE()</f>
        <v>0</v>
      </c>
      <c r="E3604" s="11" t="b">
        <f>FALSE()</f>
        <v>0</v>
      </c>
      <c r="F3604" s="2" t="s">
        <v>10</v>
      </c>
      <c r="G3604" s="2" t="s">
        <v>10</v>
      </c>
      <c r="H3604" s="2" t="s">
        <v>35778</v>
      </c>
      <c r="I3604" s="11" t="b">
        <f>FALSE()</f>
        <v>0</v>
      </c>
      <c r="J3604" s="24">
        <v>0</v>
      </c>
      <c r="K3604" s="24">
        <v>0</v>
      </c>
      <c r="L3604" s="2" t="s">
        <v>10</v>
      </c>
      <c r="M3604" t="str">
        <f>VLOOKUP(Table18[[#This Row],[No.]],N:O,2,FALSE)</f>
        <v>retinol (vitamin A), capsules</v>
      </c>
      <c r="N3604" t="s">
        <v>46118</v>
      </c>
      <c r="O3604" t="s">
        <v>46119</v>
      </c>
      <c r="P3604">
        <v>35</v>
      </c>
      <c r="Q3604">
        <v>35</v>
      </c>
      <c r="R3604">
        <v>35</v>
      </c>
      <c r="S3604">
        <v>0</v>
      </c>
      <c r="T3604" t="s">
        <v>35778</v>
      </c>
      <c r="U3604" t="s">
        <v>7105</v>
      </c>
      <c r="V3604" t="s">
        <v>7105</v>
      </c>
      <c r="W3604" t="s">
        <v>7105</v>
      </c>
      <c r="X3604">
        <v>199</v>
      </c>
      <c r="Y3604">
        <v>0</v>
      </c>
      <c r="Z3604">
        <v>0</v>
      </c>
      <c r="AB3604" t="s">
        <v>46120</v>
      </c>
      <c r="AF3604" t="str">
        <f t="shared" si="56"/>
        <v>retinol (vitamin A), capsules</v>
      </c>
    </row>
    <row r="3605" spans="1:32" x14ac:dyDescent="0.35">
      <c r="A3605" s="2" t="s">
        <v>46028</v>
      </c>
      <c r="B3605" s="2" t="s">
        <v>46029</v>
      </c>
      <c r="C3605" s="23">
        <v>5</v>
      </c>
      <c r="D3605" s="11" t="b">
        <f>FALSE()</f>
        <v>0</v>
      </c>
      <c r="E3605" s="11" t="b">
        <f>FALSE()</f>
        <v>0</v>
      </c>
      <c r="F3605" s="2" t="s">
        <v>10</v>
      </c>
      <c r="G3605" s="2" t="s">
        <v>10</v>
      </c>
      <c r="H3605" s="2" t="s">
        <v>39356</v>
      </c>
      <c r="I3605" s="11" t="b">
        <f>FALSE()</f>
        <v>0</v>
      </c>
      <c r="J3605" s="24">
        <v>155</v>
      </c>
      <c r="K3605" s="24">
        <v>0</v>
      </c>
      <c r="L3605" s="2" t="s">
        <v>10</v>
      </c>
      <c r="M3605" t="str">
        <f>VLOOKUP(Table18[[#This Row],[No.]],N:O,2,FALSE)</f>
        <v>Aluminium hydroxide+magnesium</v>
      </c>
      <c r="N3605" t="s">
        <v>46121</v>
      </c>
      <c r="O3605" t="s">
        <v>46122</v>
      </c>
      <c r="P3605">
        <v>2</v>
      </c>
      <c r="Q3605">
        <v>2</v>
      </c>
      <c r="R3605">
        <v>2</v>
      </c>
      <c r="S3605">
        <v>0</v>
      </c>
      <c r="T3605" t="s">
        <v>35778</v>
      </c>
      <c r="U3605" t="s">
        <v>7105</v>
      </c>
      <c r="V3605" t="s">
        <v>7105</v>
      </c>
      <c r="W3605" t="s">
        <v>7105</v>
      </c>
      <c r="X3605">
        <v>8.8000000000000007</v>
      </c>
      <c r="Y3605">
        <v>0</v>
      </c>
      <c r="Z3605">
        <v>0</v>
      </c>
      <c r="AB3605" t="s">
        <v>46123</v>
      </c>
      <c r="AF3605" t="str">
        <f t="shared" si="56"/>
        <v>Aluminium hydroxide+magnesium</v>
      </c>
    </row>
    <row r="3606" spans="1:32" x14ac:dyDescent="0.35">
      <c r="A3606" s="2" t="s">
        <v>46031</v>
      </c>
      <c r="B3606" s="2" t="s">
        <v>46032</v>
      </c>
      <c r="C3606" s="23">
        <v>700</v>
      </c>
      <c r="D3606" s="11" t="b">
        <f>FALSE()</f>
        <v>0</v>
      </c>
      <c r="E3606" s="11" t="b">
        <f>FALSE()</f>
        <v>0</v>
      </c>
      <c r="F3606" s="2" t="s">
        <v>10</v>
      </c>
      <c r="G3606" s="2" t="s">
        <v>10</v>
      </c>
      <c r="H3606" s="2" t="s">
        <v>35778</v>
      </c>
      <c r="I3606" s="11" t="b">
        <f>FALSE()</f>
        <v>0</v>
      </c>
      <c r="J3606" s="24">
        <v>23</v>
      </c>
      <c r="K3606" s="24">
        <v>0</v>
      </c>
      <c r="L3606" s="2" t="s">
        <v>10</v>
      </c>
      <c r="M3606" t="str">
        <f>VLOOKUP(Table18[[#This Row],[No.]],N:O,2,FALSE)</f>
        <v>Urine bags</v>
      </c>
      <c r="N3606" t="s">
        <v>46124</v>
      </c>
      <c r="O3606" t="s">
        <v>46125</v>
      </c>
      <c r="P3606">
        <v>405</v>
      </c>
      <c r="Q3606">
        <v>405</v>
      </c>
      <c r="R3606">
        <v>405</v>
      </c>
      <c r="S3606">
        <v>230</v>
      </c>
      <c r="T3606" t="s">
        <v>35778</v>
      </c>
      <c r="U3606" t="s">
        <v>7105</v>
      </c>
      <c r="V3606" t="s">
        <v>7105</v>
      </c>
      <c r="W3606" t="s">
        <v>7105</v>
      </c>
      <c r="X3606">
        <v>67.8</v>
      </c>
      <c r="Y3606">
        <v>0</v>
      </c>
      <c r="Z3606">
        <v>0</v>
      </c>
      <c r="AB3606" t="s">
        <v>46126</v>
      </c>
      <c r="AE3606" t="s">
        <v>37006</v>
      </c>
      <c r="AF3606" t="str">
        <f t="shared" si="56"/>
        <v>Urine bags</v>
      </c>
    </row>
    <row r="3607" spans="1:32" x14ac:dyDescent="0.35">
      <c r="A3607" s="2" t="s">
        <v>46034</v>
      </c>
      <c r="B3607" s="2" t="s">
        <v>46035</v>
      </c>
      <c r="C3607" s="23">
        <v>0</v>
      </c>
      <c r="D3607" s="11" t="b">
        <f>FALSE()</f>
        <v>0</v>
      </c>
      <c r="E3607" s="11" t="b">
        <f>FALSE()</f>
        <v>0</v>
      </c>
      <c r="F3607" s="2" t="s">
        <v>10</v>
      </c>
      <c r="G3607" s="2" t="s">
        <v>10</v>
      </c>
      <c r="H3607" s="2" t="s">
        <v>35778</v>
      </c>
      <c r="I3607" s="11" t="b">
        <f>TRUE()</f>
        <v>1</v>
      </c>
      <c r="J3607" s="24">
        <v>0</v>
      </c>
      <c r="K3607" s="24">
        <v>0</v>
      </c>
      <c r="L3607" s="2" t="s">
        <v>10</v>
      </c>
      <c r="M3607" t="str">
        <f>VLOOKUP(Table18[[#This Row],[No.]],N:O,2,FALSE)</f>
        <v>Aspirin 300mg tablets</v>
      </c>
      <c r="N3607" t="s">
        <v>46127</v>
      </c>
      <c r="O3607" t="s">
        <v>46128</v>
      </c>
      <c r="P3607">
        <v>8</v>
      </c>
      <c r="Q3607">
        <v>8</v>
      </c>
      <c r="R3607">
        <v>8</v>
      </c>
      <c r="S3607">
        <v>0</v>
      </c>
      <c r="T3607" t="s">
        <v>35778</v>
      </c>
      <c r="U3607" t="s">
        <v>7105</v>
      </c>
      <c r="V3607" t="s">
        <v>7105</v>
      </c>
      <c r="W3607" t="s">
        <v>7105</v>
      </c>
      <c r="X3607" s="4">
        <v>8534.48</v>
      </c>
      <c r="Y3607">
        <v>0</v>
      </c>
      <c r="Z3607">
        <v>0</v>
      </c>
      <c r="AB3607" t="s">
        <v>46129</v>
      </c>
      <c r="AF3607" t="str">
        <f t="shared" si="56"/>
        <v>Aspirin 300mg tablets</v>
      </c>
    </row>
    <row r="3608" spans="1:32" x14ac:dyDescent="0.35">
      <c r="A3608" s="2" t="s">
        <v>46037</v>
      </c>
      <c r="B3608" s="2" t="s">
        <v>46038</v>
      </c>
      <c r="C3608" s="23">
        <v>2199</v>
      </c>
      <c r="D3608" s="11" t="b">
        <f>FALSE()</f>
        <v>0</v>
      </c>
      <c r="E3608" s="11" t="b">
        <f>FALSE()</f>
        <v>0</v>
      </c>
      <c r="F3608" s="2" t="s">
        <v>10</v>
      </c>
      <c r="G3608" s="2" t="s">
        <v>10</v>
      </c>
      <c r="H3608" s="2" t="s">
        <v>35811</v>
      </c>
      <c r="I3608" s="11" t="b">
        <f>FALSE()</f>
        <v>0</v>
      </c>
      <c r="J3608" s="24">
        <v>125</v>
      </c>
      <c r="K3608" s="24">
        <v>0</v>
      </c>
      <c r="L3608" s="2" t="s">
        <v>10</v>
      </c>
      <c r="M3608" t="str">
        <f>VLOOKUP(Table18[[#This Row],[No.]],N:O,2,FALSE)</f>
        <v>Detergent Liquid Soap</v>
      </c>
      <c r="N3608" t="s">
        <v>46130</v>
      </c>
      <c r="O3608" t="s">
        <v>46131</v>
      </c>
      <c r="P3608">
        <v>1</v>
      </c>
      <c r="Q3608">
        <v>1</v>
      </c>
      <c r="R3608">
        <v>1</v>
      </c>
      <c r="S3608">
        <v>0</v>
      </c>
      <c r="T3608" t="s">
        <v>35778</v>
      </c>
      <c r="U3608" t="s">
        <v>7105</v>
      </c>
      <c r="V3608" t="s">
        <v>7105</v>
      </c>
      <c r="W3608" t="s">
        <v>7105</v>
      </c>
      <c r="X3608" s="4">
        <v>6637.93</v>
      </c>
      <c r="Y3608">
        <v>0</v>
      </c>
      <c r="Z3608">
        <v>0</v>
      </c>
      <c r="AB3608" t="s">
        <v>46132</v>
      </c>
      <c r="AF3608" t="str">
        <f t="shared" si="56"/>
        <v>Detergent Liquid Soap</v>
      </c>
    </row>
    <row r="3609" spans="1:32" x14ac:dyDescent="0.35">
      <c r="A3609" s="2" t="s">
        <v>46040</v>
      </c>
      <c r="B3609" s="2" t="s">
        <v>46041</v>
      </c>
      <c r="C3609" s="23">
        <v>108</v>
      </c>
      <c r="D3609" s="11" t="b">
        <f>FALSE()</f>
        <v>0</v>
      </c>
      <c r="E3609" s="11" t="b">
        <f>FALSE()</f>
        <v>0</v>
      </c>
      <c r="F3609" s="2" t="s">
        <v>10</v>
      </c>
      <c r="G3609" s="2" t="s">
        <v>10</v>
      </c>
      <c r="H3609" s="2" t="s">
        <v>35811</v>
      </c>
      <c r="I3609" s="11" t="b">
        <f>FALSE()</f>
        <v>0</v>
      </c>
      <c r="J3609" s="24">
        <v>1200</v>
      </c>
      <c r="K3609" s="24">
        <v>0</v>
      </c>
      <c r="L3609" s="2" t="s">
        <v>10</v>
      </c>
      <c r="M3609" t="str">
        <f>VLOOKUP(Table18[[#This Row],[No.]],N:O,2,FALSE)</f>
        <v>Dettol Liquid Soap</v>
      </c>
      <c r="N3609" t="s">
        <v>46133</v>
      </c>
      <c r="O3609" t="s">
        <v>46134</v>
      </c>
      <c r="P3609">
        <v>2</v>
      </c>
      <c r="Q3609">
        <v>2</v>
      </c>
      <c r="R3609">
        <v>2</v>
      </c>
      <c r="S3609">
        <v>0</v>
      </c>
      <c r="T3609" t="s">
        <v>35778</v>
      </c>
      <c r="U3609" t="s">
        <v>7105</v>
      </c>
      <c r="V3609" t="s">
        <v>7105</v>
      </c>
      <c r="W3609" t="s">
        <v>7105</v>
      </c>
      <c r="X3609" s="4">
        <v>220000</v>
      </c>
      <c r="Y3609">
        <v>0</v>
      </c>
      <c r="Z3609">
        <v>0</v>
      </c>
      <c r="AB3609" t="s">
        <v>46135</v>
      </c>
      <c r="AF3609" t="str">
        <f t="shared" si="56"/>
        <v>Dettol Liquid Soap</v>
      </c>
    </row>
    <row r="3610" spans="1:32" x14ac:dyDescent="0.35">
      <c r="A3610" s="2" t="s">
        <v>46043</v>
      </c>
      <c r="B3610" s="2" t="s">
        <v>46044</v>
      </c>
      <c r="C3610" s="23">
        <v>118</v>
      </c>
      <c r="D3610" s="11" t="b">
        <f>FALSE()</f>
        <v>0</v>
      </c>
      <c r="E3610" s="11" t="b">
        <f>FALSE()</f>
        <v>0</v>
      </c>
      <c r="F3610" s="2" t="s">
        <v>10</v>
      </c>
      <c r="G3610" s="2" t="s">
        <v>10</v>
      </c>
      <c r="H3610" s="2" t="s">
        <v>35754</v>
      </c>
      <c r="I3610" s="11" t="b">
        <f>FALSE()</f>
        <v>0</v>
      </c>
      <c r="J3610" s="24">
        <v>72</v>
      </c>
      <c r="K3610" s="24">
        <v>0</v>
      </c>
      <c r="L3610" s="2" t="s">
        <v>10</v>
      </c>
      <c r="M3610" t="str">
        <f>VLOOKUP(Table18[[#This Row],[No.]],N:O,2,FALSE)</f>
        <v>Vim Powder</v>
      </c>
      <c r="N3610" t="s">
        <v>46136</v>
      </c>
      <c r="O3610" t="s">
        <v>46137</v>
      </c>
      <c r="P3610">
        <v>0</v>
      </c>
      <c r="Q3610">
        <v>0</v>
      </c>
      <c r="R3610">
        <v>0</v>
      </c>
      <c r="S3610">
        <v>500</v>
      </c>
      <c r="T3610" t="s">
        <v>36183</v>
      </c>
      <c r="U3610" t="s">
        <v>7105</v>
      </c>
      <c r="V3610" t="s">
        <v>7105</v>
      </c>
      <c r="W3610" t="s">
        <v>7133</v>
      </c>
      <c r="X3610">
        <v>0</v>
      </c>
      <c r="Y3610">
        <v>0</v>
      </c>
      <c r="Z3610">
        <v>0</v>
      </c>
      <c r="AB3610" t="s">
        <v>46138</v>
      </c>
      <c r="AF3610" t="str">
        <f t="shared" si="56"/>
        <v>Vim Powder</v>
      </c>
    </row>
    <row r="3611" spans="1:32" x14ac:dyDescent="0.35">
      <c r="A3611" s="2" t="s">
        <v>46046</v>
      </c>
      <c r="B3611" s="2" t="s">
        <v>46047</v>
      </c>
      <c r="C3611" s="23">
        <v>20</v>
      </c>
      <c r="D3611" s="11" t="b">
        <f>FALSE()</f>
        <v>0</v>
      </c>
      <c r="E3611" s="11" t="b">
        <f>FALSE()</f>
        <v>0</v>
      </c>
      <c r="F3611" s="2" t="s">
        <v>10</v>
      </c>
      <c r="G3611" s="2" t="s">
        <v>10</v>
      </c>
      <c r="H3611" s="2" t="s">
        <v>35778</v>
      </c>
      <c r="I3611" s="11" t="b">
        <f>FALSE()</f>
        <v>0</v>
      </c>
      <c r="J3611" s="24">
        <v>42</v>
      </c>
      <c r="K3611" s="24">
        <v>0</v>
      </c>
      <c r="L3611" s="2" t="s">
        <v>10</v>
      </c>
      <c r="M3611" t="str">
        <f>VLOOKUP(Table18[[#This Row],[No.]],N:O,2,FALSE)</f>
        <v>Medical Nail Brush</v>
      </c>
      <c r="N3611" t="s">
        <v>46139</v>
      </c>
      <c r="O3611" t="s">
        <v>46140</v>
      </c>
      <c r="P3611">
        <v>150</v>
      </c>
      <c r="Q3611">
        <v>150</v>
      </c>
      <c r="R3611">
        <v>150</v>
      </c>
      <c r="S3611">
        <v>500</v>
      </c>
      <c r="T3611" t="s">
        <v>36183</v>
      </c>
      <c r="U3611" t="s">
        <v>7105</v>
      </c>
      <c r="V3611" t="s">
        <v>7105</v>
      </c>
      <c r="W3611" t="s">
        <v>7105</v>
      </c>
      <c r="X3611">
        <v>57</v>
      </c>
      <c r="Y3611">
        <v>0</v>
      </c>
      <c r="Z3611">
        <v>0</v>
      </c>
      <c r="AB3611" t="s">
        <v>46141</v>
      </c>
      <c r="AE3611" t="s">
        <v>35876</v>
      </c>
      <c r="AF3611" t="str">
        <f t="shared" si="56"/>
        <v>Medical Nail Brush</v>
      </c>
    </row>
    <row r="3612" spans="1:32" x14ac:dyDescent="0.35">
      <c r="A3612" s="2" t="s">
        <v>46049</v>
      </c>
      <c r="B3612" s="2" t="s">
        <v>46050</v>
      </c>
      <c r="C3612" s="23">
        <v>210</v>
      </c>
      <c r="D3612" s="11" t="b">
        <f>FALSE()</f>
        <v>0</v>
      </c>
      <c r="E3612" s="11" t="b">
        <f>FALSE()</f>
        <v>0</v>
      </c>
      <c r="F3612" s="2" t="s">
        <v>10</v>
      </c>
      <c r="G3612" s="2" t="s">
        <v>10</v>
      </c>
      <c r="H3612" s="2" t="s">
        <v>35811</v>
      </c>
      <c r="I3612" s="11" t="b">
        <f>FALSE()</f>
        <v>0</v>
      </c>
      <c r="J3612" s="24">
        <v>322</v>
      </c>
      <c r="K3612" s="24">
        <v>0</v>
      </c>
      <c r="L3612" s="2" t="s">
        <v>10</v>
      </c>
      <c r="M3612" t="str">
        <f>VLOOKUP(Table18[[#This Row],[No.]],N:O,2,FALSE)</f>
        <v>Insect Spray</v>
      </c>
      <c r="N3612" t="s">
        <v>46142</v>
      </c>
      <c r="O3612" t="s">
        <v>46143</v>
      </c>
      <c r="P3612">
        <v>7</v>
      </c>
      <c r="Q3612">
        <v>7</v>
      </c>
      <c r="R3612">
        <v>7</v>
      </c>
      <c r="S3612">
        <v>31</v>
      </c>
      <c r="T3612" t="s">
        <v>35778</v>
      </c>
      <c r="U3612" t="s">
        <v>7105</v>
      </c>
      <c r="V3612" t="s">
        <v>7105</v>
      </c>
      <c r="W3612" t="s">
        <v>7105</v>
      </c>
      <c r="X3612" s="4">
        <v>15000</v>
      </c>
      <c r="Y3612">
        <v>0</v>
      </c>
      <c r="Z3612">
        <v>0</v>
      </c>
      <c r="AB3612" t="s">
        <v>46144</v>
      </c>
      <c r="AF3612" t="str">
        <f t="shared" si="56"/>
        <v>Insect Spray</v>
      </c>
    </row>
    <row r="3613" spans="1:32" x14ac:dyDescent="0.35">
      <c r="A3613" s="2" t="s">
        <v>46052</v>
      </c>
      <c r="B3613" s="2" t="s">
        <v>46053</v>
      </c>
      <c r="C3613" s="23">
        <v>26</v>
      </c>
      <c r="D3613" s="11" t="b">
        <f>FALSE()</f>
        <v>0</v>
      </c>
      <c r="E3613" s="11" t="b">
        <f>FALSE()</f>
        <v>0</v>
      </c>
      <c r="F3613" s="2" t="s">
        <v>10</v>
      </c>
      <c r="G3613" s="2" t="s">
        <v>10</v>
      </c>
      <c r="H3613" s="2" t="s">
        <v>35811</v>
      </c>
      <c r="I3613" s="11" t="b">
        <f>FALSE()</f>
        <v>0</v>
      </c>
      <c r="J3613" s="24">
        <v>4970</v>
      </c>
      <c r="K3613" s="24">
        <v>0</v>
      </c>
      <c r="L3613" s="2" t="s">
        <v>10</v>
      </c>
      <c r="M3613" t="str">
        <f>VLOOKUP(Table18[[#This Row],[No.]],N:O,2,FALSE)</f>
        <v>Formaline</v>
      </c>
      <c r="N3613" t="s">
        <v>46145</v>
      </c>
      <c r="O3613" t="s">
        <v>46146</v>
      </c>
      <c r="P3613" s="22">
        <v>8086</v>
      </c>
      <c r="Q3613" s="22">
        <v>8086</v>
      </c>
      <c r="R3613" s="4">
        <v>8086</v>
      </c>
      <c r="S3613" s="22">
        <v>27325</v>
      </c>
      <c r="T3613" t="s">
        <v>35778</v>
      </c>
      <c r="U3613" t="s">
        <v>7105</v>
      </c>
      <c r="V3613" t="s">
        <v>7105</v>
      </c>
      <c r="W3613" t="s">
        <v>7105</v>
      </c>
      <c r="X3613">
        <v>24</v>
      </c>
      <c r="Y3613">
        <v>0</v>
      </c>
      <c r="Z3613">
        <v>0</v>
      </c>
      <c r="AB3613" t="s">
        <v>46147</v>
      </c>
      <c r="AF3613" t="str">
        <f t="shared" si="56"/>
        <v>Formaline</v>
      </c>
    </row>
    <row r="3614" spans="1:32" x14ac:dyDescent="0.35">
      <c r="A3614" s="2" t="s">
        <v>46055</v>
      </c>
      <c r="B3614" s="2" t="s">
        <v>46056</v>
      </c>
      <c r="C3614" s="23">
        <v>201</v>
      </c>
      <c r="D3614" s="11" t="b">
        <f>FALSE()</f>
        <v>0</v>
      </c>
      <c r="E3614" s="11" t="b">
        <f>FALSE()</f>
        <v>0</v>
      </c>
      <c r="F3614" s="2" t="s">
        <v>10</v>
      </c>
      <c r="G3614" s="2" t="s">
        <v>10</v>
      </c>
      <c r="H3614" s="2" t="s">
        <v>36553</v>
      </c>
      <c r="I3614" s="11" t="b">
        <f>FALSE()</f>
        <v>0</v>
      </c>
      <c r="J3614" s="24">
        <v>242</v>
      </c>
      <c r="K3614" s="24">
        <v>0</v>
      </c>
      <c r="L3614" s="2" t="s">
        <v>10</v>
      </c>
      <c r="M3614" t="str">
        <f>VLOOKUP(Table18[[#This Row],[No.]],N:O,2,FALSE)</f>
        <v>Air Freshner Spray</v>
      </c>
      <c r="N3614" t="s">
        <v>46148</v>
      </c>
      <c r="O3614" t="s">
        <v>46149</v>
      </c>
      <c r="P3614">
        <v>80</v>
      </c>
      <c r="Q3614">
        <v>80</v>
      </c>
      <c r="R3614">
        <v>80</v>
      </c>
      <c r="S3614">
        <v>600</v>
      </c>
      <c r="T3614" t="s">
        <v>35778</v>
      </c>
      <c r="U3614" t="s">
        <v>7105</v>
      </c>
      <c r="V3614" t="s">
        <v>7105</v>
      </c>
      <c r="W3614" t="s">
        <v>7105</v>
      </c>
      <c r="X3614">
        <v>0</v>
      </c>
      <c r="Y3614">
        <v>0</v>
      </c>
      <c r="Z3614">
        <v>0</v>
      </c>
      <c r="AB3614" t="s">
        <v>46150</v>
      </c>
      <c r="AF3614" t="str">
        <f t="shared" si="56"/>
        <v>Air Freshner Spray</v>
      </c>
    </row>
    <row r="3615" spans="1:32" x14ac:dyDescent="0.35">
      <c r="A3615" s="2" t="s">
        <v>46058</v>
      </c>
      <c r="B3615" s="2" t="s">
        <v>46059</v>
      </c>
      <c r="C3615" s="23">
        <v>75</v>
      </c>
      <c r="D3615" s="11" t="b">
        <f>FALSE()</f>
        <v>0</v>
      </c>
      <c r="E3615" s="11" t="b">
        <f>FALSE()</f>
        <v>0</v>
      </c>
      <c r="F3615" s="2" t="s">
        <v>10</v>
      </c>
      <c r="G3615" s="2" t="s">
        <v>10</v>
      </c>
      <c r="H3615" s="2" t="s">
        <v>36465</v>
      </c>
      <c r="I3615" s="11" t="b">
        <f>FALSE()</f>
        <v>0</v>
      </c>
      <c r="J3615" s="24">
        <v>217</v>
      </c>
      <c r="K3615" s="24">
        <v>0</v>
      </c>
      <c r="L3615" s="2" t="s">
        <v>10</v>
      </c>
      <c r="M3615" t="str">
        <f>VLOOKUP(Table18[[#This Row],[No.]],N:O,2,FALSE)</f>
        <v>Steel Woll</v>
      </c>
      <c r="N3615" t="s">
        <v>46151</v>
      </c>
      <c r="O3615" t="s">
        <v>46152</v>
      </c>
      <c r="P3615">
        <v>0</v>
      </c>
      <c r="Q3615">
        <v>0</v>
      </c>
      <c r="R3615">
        <v>0</v>
      </c>
      <c r="S3615">
        <v>567</v>
      </c>
      <c r="T3615" t="s">
        <v>35778</v>
      </c>
      <c r="U3615" t="s">
        <v>7105</v>
      </c>
      <c r="V3615" t="s">
        <v>7105</v>
      </c>
      <c r="W3615" t="s">
        <v>7133</v>
      </c>
      <c r="X3615">
        <v>0</v>
      </c>
      <c r="Y3615">
        <v>0</v>
      </c>
      <c r="Z3615">
        <v>0</v>
      </c>
      <c r="AB3615" t="s">
        <v>46153</v>
      </c>
      <c r="AF3615" t="str">
        <f t="shared" si="56"/>
        <v>Steel Woll</v>
      </c>
    </row>
    <row r="3616" spans="1:32" x14ac:dyDescent="0.35">
      <c r="A3616" s="2" t="s">
        <v>46061</v>
      </c>
      <c r="B3616" s="2" t="s">
        <v>46062</v>
      </c>
      <c r="C3616" s="23">
        <v>30</v>
      </c>
      <c r="D3616" s="11" t="b">
        <f>FALSE()</f>
        <v>0</v>
      </c>
      <c r="E3616" s="11" t="b">
        <f>FALSE()</f>
        <v>0</v>
      </c>
      <c r="F3616" s="2" t="s">
        <v>10</v>
      </c>
      <c r="G3616" s="2" t="s">
        <v>10</v>
      </c>
      <c r="H3616" s="2" t="s">
        <v>35778</v>
      </c>
      <c r="I3616" s="11" t="b">
        <f>FALSE()</f>
        <v>0</v>
      </c>
      <c r="J3616" s="24">
        <v>105</v>
      </c>
      <c r="K3616" s="24">
        <v>0</v>
      </c>
      <c r="L3616" s="2" t="s">
        <v>10</v>
      </c>
      <c r="M3616" t="str">
        <f>VLOOKUP(Table18[[#This Row],[No.]],N:O,2,FALSE)</f>
        <v>Hand washing Brush</v>
      </c>
      <c r="N3616" t="s">
        <v>46154</v>
      </c>
      <c r="O3616" t="s">
        <v>46155</v>
      </c>
      <c r="P3616">
        <v>0</v>
      </c>
      <c r="Q3616">
        <v>0</v>
      </c>
      <c r="R3616">
        <v>0</v>
      </c>
      <c r="S3616">
        <v>20</v>
      </c>
      <c r="T3616" t="s">
        <v>35778</v>
      </c>
      <c r="U3616" t="s">
        <v>7105</v>
      </c>
      <c r="V3616" t="s">
        <v>7105</v>
      </c>
      <c r="W3616" t="s">
        <v>7133</v>
      </c>
      <c r="X3616">
        <v>0</v>
      </c>
      <c r="Y3616">
        <v>0</v>
      </c>
      <c r="Z3616">
        <v>0</v>
      </c>
      <c r="AB3616" t="s">
        <v>46156</v>
      </c>
      <c r="AF3616" t="str">
        <f t="shared" si="56"/>
        <v>Hand washing Brush</v>
      </c>
    </row>
    <row r="3617" spans="1:32" x14ac:dyDescent="0.35">
      <c r="A3617" s="2" t="s">
        <v>46064</v>
      </c>
      <c r="B3617" s="2" t="s">
        <v>46065</v>
      </c>
      <c r="C3617" s="23">
        <v>0</v>
      </c>
      <c r="D3617" s="11" t="b">
        <f>FALSE()</f>
        <v>0</v>
      </c>
      <c r="E3617" s="11" t="b">
        <f>FALSE()</f>
        <v>0</v>
      </c>
      <c r="F3617" s="2" t="s">
        <v>10</v>
      </c>
      <c r="G3617" s="2" t="s">
        <v>10</v>
      </c>
      <c r="H3617" s="2" t="s">
        <v>37821</v>
      </c>
      <c r="I3617" s="11" t="b">
        <f>FALSE()</f>
        <v>0</v>
      </c>
      <c r="J3617" s="24">
        <v>0</v>
      </c>
      <c r="K3617" s="24">
        <v>0</v>
      </c>
      <c r="L3617" s="2" t="s">
        <v>10</v>
      </c>
      <c r="M3617" t="str">
        <f>VLOOKUP(Table18[[#This Row],[No.]],N:O,2,FALSE)</f>
        <v>Episiotomy Set</v>
      </c>
      <c r="N3617" t="s">
        <v>46157</v>
      </c>
      <c r="O3617" t="s">
        <v>46158</v>
      </c>
      <c r="P3617" s="22">
        <v>13500</v>
      </c>
      <c r="Q3617" s="22">
        <v>13500</v>
      </c>
      <c r="R3617" s="4">
        <v>13500</v>
      </c>
      <c r="S3617" s="22">
        <v>11750</v>
      </c>
      <c r="T3617" t="s">
        <v>35778</v>
      </c>
      <c r="U3617" t="s">
        <v>7105</v>
      </c>
      <c r="V3617" t="s">
        <v>7105</v>
      </c>
      <c r="W3617" t="s">
        <v>7105</v>
      </c>
      <c r="X3617">
        <v>10</v>
      </c>
      <c r="Y3617">
        <v>0</v>
      </c>
      <c r="Z3617">
        <v>0</v>
      </c>
      <c r="AB3617" t="s">
        <v>46159</v>
      </c>
      <c r="AF3617" t="str">
        <f t="shared" si="56"/>
        <v>Episiotomy Set</v>
      </c>
    </row>
    <row r="3618" spans="1:32" x14ac:dyDescent="0.35">
      <c r="A3618" s="2" t="s">
        <v>46067</v>
      </c>
      <c r="B3618" s="2" t="s">
        <v>46068</v>
      </c>
      <c r="C3618" s="23">
        <v>3</v>
      </c>
      <c r="D3618" s="11" t="b">
        <f>FALSE()</f>
        <v>0</v>
      </c>
      <c r="E3618" s="11" t="b">
        <f>FALSE()</f>
        <v>0</v>
      </c>
      <c r="F3618" s="2" t="s">
        <v>10</v>
      </c>
      <c r="G3618" s="2" t="s">
        <v>10</v>
      </c>
      <c r="H3618" s="2" t="s">
        <v>35778</v>
      </c>
      <c r="I3618" s="11" t="b">
        <f>FALSE()</f>
        <v>0</v>
      </c>
      <c r="J3618" s="24">
        <v>18000</v>
      </c>
      <c r="K3618" s="24">
        <v>0</v>
      </c>
      <c r="L3618" s="2" t="s">
        <v>10</v>
      </c>
      <c r="M3618" t="str">
        <f>VLOOKUP(Table18[[#This Row],[No.]],N:O,2,FALSE)</f>
        <v>SUCTION electric - SAM 14 - 1</v>
      </c>
      <c r="N3618" t="s">
        <v>46160</v>
      </c>
      <c r="O3618" t="s">
        <v>46161</v>
      </c>
      <c r="P3618">
        <v>0</v>
      </c>
      <c r="Q3618">
        <v>0</v>
      </c>
      <c r="R3618">
        <v>0</v>
      </c>
      <c r="S3618">
        <v>500</v>
      </c>
      <c r="T3618" t="s">
        <v>35778</v>
      </c>
      <c r="U3618" t="s">
        <v>7105</v>
      </c>
      <c r="V3618" t="s">
        <v>7105</v>
      </c>
      <c r="W3618" t="s">
        <v>7133</v>
      </c>
      <c r="X3618">
        <v>0</v>
      </c>
      <c r="Y3618">
        <v>0</v>
      </c>
      <c r="Z3618">
        <v>0</v>
      </c>
      <c r="AB3618" t="s">
        <v>46162</v>
      </c>
      <c r="AF3618" t="str">
        <f t="shared" si="56"/>
        <v>SUCTION electric - SAM 14 - 1</v>
      </c>
    </row>
    <row r="3619" spans="1:32" x14ac:dyDescent="0.35">
      <c r="A3619" s="2" t="s">
        <v>46070</v>
      </c>
      <c r="B3619" s="2" t="s">
        <v>46071</v>
      </c>
      <c r="C3619" s="23">
        <v>4</v>
      </c>
      <c r="D3619" s="11" t="b">
        <f>FALSE()</f>
        <v>0</v>
      </c>
      <c r="E3619" s="11" t="b">
        <f>FALSE()</f>
        <v>0</v>
      </c>
      <c r="F3619" s="2" t="s">
        <v>10</v>
      </c>
      <c r="G3619" s="2" t="s">
        <v>10</v>
      </c>
      <c r="H3619" s="2" t="s">
        <v>37821</v>
      </c>
      <c r="I3619" s="11" t="b">
        <f>FALSE()</f>
        <v>0</v>
      </c>
      <c r="J3619" s="24">
        <v>4543</v>
      </c>
      <c r="K3619" s="24">
        <v>0</v>
      </c>
      <c r="L3619" s="2" t="s">
        <v>10</v>
      </c>
      <c r="M3619" t="str">
        <f>VLOOKUP(Table18[[#This Row],[No.]],N:O,2,FALSE)</f>
        <v>Stitch Removal Set</v>
      </c>
      <c r="N3619" t="s">
        <v>46163</v>
      </c>
      <c r="O3619" t="s">
        <v>46164</v>
      </c>
      <c r="P3619">
        <v>0</v>
      </c>
      <c r="Q3619">
        <v>0</v>
      </c>
      <c r="R3619">
        <v>0</v>
      </c>
      <c r="S3619" s="22">
        <v>1903</v>
      </c>
      <c r="T3619" t="s">
        <v>35778</v>
      </c>
      <c r="U3619" t="s">
        <v>7105</v>
      </c>
      <c r="V3619" t="s">
        <v>7105</v>
      </c>
      <c r="W3619" t="s">
        <v>7105</v>
      </c>
      <c r="X3619" s="4">
        <v>14000</v>
      </c>
      <c r="Y3619">
        <v>0</v>
      </c>
      <c r="Z3619">
        <v>0</v>
      </c>
      <c r="AB3619" t="s">
        <v>46165</v>
      </c>
      <c r="AF3619" t="str">
        <f t="shared" si="56"/>
        <v>Stitch Removal Set</v>
      </c>
    </row>
    <row r="3620" spans="1:32" x14ac:dyDescent="0.35">
      <c r="A3620" s="2" t="s">
        <v>46073</v>
      </c>
      <c r="B3620" s="2" t="s">
        <v>46074</v>
      </c>
      <c r="C3620" s="23">
        <v>70</v>
      </c>
      <c r="D3620" s="11" t="b">
        <f>FALSE()</f>
        <v>0</v>
      </c>
      <c r="E3620" s="11" t="b">
        <f>FALSE()</f>
        <v>0</v>
      </c>
      <c r="F3620" s="2" t="s">
        <v>10</v>
      </c>
      <c r="G3620" s="2" t="s">
        <v>10</v>
      </c>
      <c r="H3620" s="2" t="s">
        <v>35751</v>
      </c>
      <c r="I3620" s="11" t="b">
        <f>FALSE()</f>
        <v>0</v>
      </c>
      <c r="J3620" s="24">
        <v>290</v>
      </c>
      <c r="K3620" s="24">
        <v>0</v>
      </c>
      <c r="L3620" s="2" t="s">
        <v>10</v>
      </c>
      <c r="M3620" t="str">
        <f>VLOOKUP(Table18[[#This Row],[No.]],N:O,2,FALSE)</f>
        <v>Acyclovir 400mg</v>
      </c>
      <c r="N3620" t="s">
        <v>46166</v>
      </c>
      <c r="O3620" t="s">
        <v>46167</v>
      </c>
      <c r="P3620">
        <v>0</v>
      </c>
      <c r="Q3620">
        <v>0</v>
      </c>
      <c r="R3620">
        <v>0</v>
      </c>
      <c r="S3620">
        <v>22</v>
      </c>
      <c r="T3620" t="s">
        <v>36449</v>
      </c>
      <c r="U3620" t="s">
        <v>7105</v>
      </c>
      <c r="V3620" t="s">
        <v>7105</v>
      </c>
      <c r="W3620" t="s">
        <v>7133</v>
      </c>
      <c r="X3620">
        <v>0</v>
      </c>
      <c r="Y3620">
        <v>0</v>
      </c>
      <c r="Z3620">
        <v>0</v>
      </c>
      <c r="AB3620" t="s">
        <v>46168</v>
      </c>
      <c r="AF3620" t="str">
        <f t="shared" si="56"/>
        <v>Acyclovir 400mg</v>
      </c>
    </row>
    <row r="3621" spans="1:32" x14ac:dyDescent="0.35">
      <c r="A3621" s="2" t="s">
        <v>46076</v>
      </c>
      <c r="B3621" s="2" t="s">
        <v>46077</v>
      </c>
      <c r="C3621" s="23">
        <v>400</v>
      </c>
      <c r="D3621" s="11" t="b">
        <f>FALSE()</f>
        <v>0</v>
      </c>
      <c r="E3621" s="11" t="b">
        <f>FALSE()</f>
        <v>0</v>
      </c>
      <c r="F3621" s="2" t="s">
        <v>10</v>
      </c>
      <c r="G3621" s="2" t="s">
        <v>10</v>
      </c>
      <c r="H3621" s="2" t="s">
        <v>35751</v>
      </c>
      <c r="I3621" s="11" t="b">
        <f>FALSE()</f>
        <v>0</v>
      </c>
      <c r="J3621" s="24">
        <v>135</v>
      </c>
      <c r="K3621" s="24">
        <v>0</v>
      </c>
      <c r="L3621" s="2" t="s">
        <v>10</v>
      </c>
      <c r="M3621" t="str">
        <f>VLOOKUP(Table18[[#This Row],[No.]],N:O,2,FALSE)</f>
        <v>Paracetamol 150mg/5ml</v>
      </c>
      <c r="N3621" t="s">
        <v>46169</v>
      </c>
      <c r="O3621" t="s">
        <v>46170</v>
      </c>
      <c r="P3621">
        <v>0</v>
      </c>
      <c r="Q3621">
        <v>0</v>
      </c>
      <c r="R3621">
        <v>0</v>
      </c>
      <c r="S3621">
        <v>0</v>
      </c>
      <c r="T3621" t="s">
        <v>36449</v>
      </c>
      <c r="U3621" t="s">
        <v>7105</v>
      </c>
      <c r="V3621" t="s">
        <v>7105</v>
      </c>
      <c r="W3621" t="s">
        <v>7133</v>
      </c>
      <c r="X3621">
        <v>0</v>
      </c>
      <c r="Y3621">
        <v>0</v>
      </c>
      <c r="Z3621">
        <v>0</v>
      </c>
      <c r="AB3621" t="s">
        <v>46171</v>
      </c>
      <c r="AF3621" t="str">
        <f t="shared" si="56"/>
        <v>Paracetamol 150mg/5ml</v>
      </c>
    </row>
    <row r="3622" spans="1:32" x14ac:dyDescent="0.35">
      <c r="A3622" s="2" t="s">
        <v>46079</v>
      </c>
      <c r="B3622" s="2" t="s">
        <v>46080</v>
      </c>
      <c r="C3622" s="23">
        <v>10</v>
      </c>
      <c r="D3622" s="11" t="b">
        <f>FALSE()</f>
        <v>0</v>
      </c>
      <c r="E3622" s="11" t="b">
        <f>FALSE()</f>
        <v>0</v>
      </c>
      <c r="F3622" s="2" t="s">
        <v>10</v>
      </c>
      <c r="G3622" s="2" t="s">
        <v>10</v>
      </c>
      <c r="H3622" s="2" t="s">
        <v>35751</v>
      </c>
      <c r="I3622" s="11" t="b">
        <f>FALSE()</f>
        <v>0</v>
      </c>
      <c r="J3622" s="24">
        <v>610</v>
      </c>
      <c r="K3622" s="24">
        <v>0</v>
      </c>
      <c r="L3622" s="2" t="s">
        <v>10</v>
      </c>
      <c r="M3622" t="str">
        <f>VLOOKUP(Table18[[#This Row],[No.]],N:O,2,FALSE)</f>
        <v>Gabapentin 300mg</v>
      </c>
      <c r="N3622" t="s">
        <v>46172</v>
      </c>
      <c r="O3622" t="s">
        <v>46173</v>
      </c>
      <c r="P3622">
        <v>0</v>
      </c>
      <c r="Q3622">
        <v>0</v>
      </c>
      <c r="R3622">
        <v>0</v>
      </c>
      <c r="S3622">
        <v>160</v>
      </c>
      <c r="T3622" t="s">
        <v>36449</v>
      </c>
      <c r="U3622" t="s">
        <v>7105</v>
      </c>
      <c r="V3622" t="s">
        <v>7105</v>
      </c>
      <c r="W3622" t="s">
        <v>7133</v>
      </c>
      <c r="X3622">
        <v>0</v>
      </c>
      <c r="Y3622">
        <v>0</v>
      </c>
      <c r="Z3622">
        <v>0</v>
      </c>
      <c r="AB3622" t="s">
        <v>46174</v>
      </c>
      <c r="AF3622" t="str">
        <f t="shared" si="56"/>
        <v>Gabapentin 300mg</v>
      </c>
    </row>
    <row r="3623" spans="1:32" x14ac:dyDescent="0.35">
      <c r="A3623" s="2" t="s">
        <v>46082</v>
      </c>
      <c r="B3623" s="2" t="s">
        <v>46083</v>
      </c>
      <c r="C3623" s="23">
        <v>30</v>
      </c>
      <c r="D3623" s="11" t="b">
        <f>FALSE()</f>
        <v>0</v>
      </c>
      <c r="E3623" s="11" t="b">
        <f>FALSE()</f>
        <v>0</v>
      </c>
      <c r="F3623" s="2" t="s">
        <v>10</v>
      </c>
      <c r="G3623" s="2" t="s">
        <v>10</v>
      </c>
      <c r="H3623" s="2" t="s">
        <v>35751</v>
      </c>
      <c r="I3623" s="11" t="b">
        <f>FALSE()</f>
        <v>0</v>
      </c>
      <c r="J3623" s="24">
        <v>465</v>
      </c>
      <c r="K3623" s="24">
        <v>0</v>
      </c>
      <c r="L3623" s="2" t="s">
        <v>10</v>
      </c>
      <c r="M3623" t="str">
        <f>VLOOKUP(Table18[[#This Row],[No.]],N:O,2,FALSE)</f>
        <v>Misoprostal 200mcg</v>
      </c>
      <c r="N3623" t="s">
        <v>46175</v>
      </c>
      <c r="O3623" t="s">
        <v>46176</v>
      </c>
      <c r="P3623">
        <v>0</v>
      </c>
      <c r="Q3623">
        <v>0</v>
      </c>
      <c r="R3623">
        <v>0</v>
      </c>
      <c r="S3623" s="22">
        <v>2000</v>
      </c>
      <c r="T3623" t="s">
        <v>35778</v>
      </c>
      <c r="U3623" t="s">
        <v>7105</v>
      </c>
      <c r="V3623" t="s">
        <v>7105</v>
      </c>
      <c r="W3623" t="s">
        <v>7105</v>
      </c>
      <c r="X3623">
        <v>0</v>
      </c>
      <c r="Y3623">
        <v>0</v>
      </c>
      <c r="Z3623">
        <v>0</v>
      </c>
      <c r="AB3623" t="s">
        <v>46177</v>
      </c>
      <c r="AF3623" t="str">
        <f t="shared" si="56"/>
        <v>Misoprostal 200mcg</v>
      </c>
    </row>
    <row r="3624" spans="1:32" x14ac:dyDescent="0.35">
      <c r="A3624" s="2" t="s">
        <v>46085</v>
      </c>
      <c r="B3624" s="2" t="s">
        <v>46086</v>
      </c>
      <c r="C3624" s="23">
        <v>100</v>
      </c>
      <c r="D3624" s="11" t="b">
        <f>FALSE()</f>
        <v>0</v>
      </c>
      <c r="E3624" s="11" t="b">
        <f>FALSE()</f>
        <v>0</v>
      </c>
      <c r="F3624" s="2" t="s">
        <v>10</v>
      </c>
      <c r="G3624" s="2" t="s">
        <v>10</v>
      </c>
      <c r="H3624" s="2" t="s">
        <v>35751</v>
      </c>
      <c r="I3624" s="11" t="b">
        <f>FALSE()</f>
        <v>0</v>
      </c>
      <c r="J3624" s="24">
        <v>97</v>
      </c>
      <c r="K3624" s="24">
        <v>0</v>
      </c>
      <c r="L3624" s="2" t="s">
        <v>10</v>
      </c>
      <c r="M3624" t="str">
        <f>VLOOKUP(Table18[[#This Row],[No.]],N:O,2,FALSE)</f>
        <v>Inj. Artemether 80mg/ml</v>
      </c>
      <c r="N3624" t="s">
        <v>46178</v>
      </c>
      <c r="O3624" t="s">
        <v>46179</v>
      </c>
      <c r="P3624">
        <v>1</v>
      </c>
      <c r="Q3624">
        <v>1</v>
      </c>
      <c r="R3624">
        <v>1</v>
      </c>
      <c r="S3624">
        <v>148</v>
      </c>
      <c r="T3624" t="s">
        <v>35778</v>
      </c>
      <c r="U3624" t="s">
        <v>7105</v>
      </c>
      <c r="V3624" t="s">
        <v>7105</v>
      </c>
      <c r="W3624" t="s">
        <v>7105</v>
      </c>
      <c r="X3624">
        <v>260</v>
      </c>
      <c r="Y3624">
        <v>0</v>
      </c>
      <c r="Z3624">
        <v>0</v>
      </c>
      <c r="AB3624" t="s">
        <v>46180</v>
      </c>
      <c r="AF3624" t="str">
        <f t="shared" si="56"/>
        <v>Inj. Artemether 80mg/ml</v>
      </c>
    </row>
    <row r="3625" spans="1:32" x14ac:dyDescent="0.35">
      <c r="A3625" s="2" t="s">
        <v>46088</v>
      </c>
      <c r="B3625" s="2" t="s">
        <v>46089</v>
      </c>
      <c r="C3625" s="23">
        <v>0</v>
      </c>
      <c r="D3625" s="11" t="b">
        <f>FALSE()</f>
        <v>0</v>
      </c>
      <c r="E3625" s="11" t="b">
        <f>FALSE()</f>
        <v>0</v>
      </c>
      <c r="F3625" s="2" t="s">
        <v>10</v>
      </c>
      <c r="G3625" s="2" t="s">
        <v>10</v>
      </c>
      <c r="H3625" s="2" t="s">
        <v>36449</v>
      </c>
      <c r="I3625" s="11" t="b">
        <f>FALSE()</f>
        <v>0</v>
      </c>
      <c r="J3625" s="24">
        <v>0</v>
      </c>
      <c r="K3625" s="24">
        <v>0</v>
      </c>
      <c r="L3625" s="2" t="s">
        <v>10</v>
      </c>
      <c r="M3625" t="str">
        <f>VLOOKUP(Table18[[#This Row],[No.]],N:O,2,FALSE)</f>
        <v>Actified Exp/wet cough syrup</v>
      </c>
      <c r="N3625" t="s">
        <v>46181</v>
      </c>
      <c r="O3625" t="s">
        <v>46182</v>
      </c>
      <c r="P3625">
        <v>17</v>
      </c>
      <c r="Q3625">
        <v>17</v>
      </c>
      <c r="R3625">
        <v>17</v>
      </c>
      <c r="S3625">
        <v>31</v>
      </c>
      <c r="T3625" t="s">
        <v>35778</v>
      </c>
      <c r="U3625" t="s">
        <v>7105</v>
      </c>
      <c r="V3625" t="s">
        <v>7105</v>
      </c>
      <c r="W3625" t="s">
        <v>7105</v>
      </c>
      <c r="X3625" s="4">
        <v>2200</v>
      </c>
      <c r="Y3625">
        <v>0</v>
      </c>
      <c r="Z3625">
        <v>0</v>
      </c>
      <c r="AB3625" t="s">
        <v>46183</v>
      </c>
      <c r="AF3625" t="str">
        <f t="shared" si="56"/>
        <v>Actified Exp/wet cough syrup</v>
      </c>
    </row>
    <row r="3626" spans="1:32" x14ac:dyDescent="0.35">
      <c r="A3626" s="2" t="s">
        <v>46091</v>
      </c>
      <c r="B3626" s="2" t="s">
        <v>46092</v>
      </c>
      <c r="C3626" s="23">
        <v>0</v>
      </c>
      <c r="D3626" s="11" t="b">
        <f>FALSE()</f>
        <v>0</v>
      </c>
      <c r="E3626" s="11" t="b">
        <f>FALSE()</f>
        <v>0</v>
      </c>
      <c r="F3626" s="2" t="s">
        <v>10</v>
      </c>
      <c r="G3626" s="2" t="s">
        <v>10</v>
      </c>
      <c r="H3626" s="2" t="s">
        <v>36183</v>
      </c>
      <c r="I3626" s="11" t="b">
        <f>TRUE()</f>
        <v>1</v>
      </c>
      <c r="J3626" s="24">
        <v>0</v>
      </c>
      <c r="K3626" s="24">
        <v>0</v>
      </c>
      <c r="L3626" s="2" t="s">
        <v>10</v>
      </c>
      <c r="M3626" t="str">
        <f>VLOOKUP(Table18[[#This Row],[No.]],N:O,2,FALSE)</f>
        <v>Metholantum spray 150ml</v>
      </c>
      <c r="N3626" t="s">
        <v>46184</v>
      </c>
      <c r="O3626" t="s">
        <v>46185</v>
      </c>
      <c r="P3626">
        <v>0</v>
      </c>
      <c r="Q3626">
        <v>0</v>
      </c>
      <c r="R3626">
        <v>0</v>
      </c>
      <c r="S3626">
        <v>1</v>
      </c>
      <c r="T3626" t="s">
        <v>35778</v>
      </c>
      <c r="U3626" t="s">
        <v>7105</v>
      </c>
      <c r="V3626" t="s">
        <v>7105</v>
      </c>
      <c r="W3626" t="s">
        <v>7133</v>
      </c>
      <c r="X3626">
        <v>0</v>
      </c>
      <c r="Y3626">
        <v>0</v>
      </c>
      <c r="Z3626">
        <v>0</v>
      </c>
      <c r="AB3626" t="s">
        <v>46186</v>
      </c>
      <c r="AF3626" t="str">
        <f t="shared" si="56"/>
        <v>Metholantum spray 150ml</v>
      </c>
    </row>
    <row r="3627" spans="1:32" x14ac:dyDescent="0.35">
      <c r="A3627" s="2" t="s">
        <v>46094</v>
      </c>
      <c r="B3627" s="2" t="s">
        <v>46095</v>
      </c>
      <c r="C3627" s="23">
        <v>100</v>
      </c>
      <c r="D3627" s="11" t="b">
        <f>FALSE()</f>
        <v>0</v>
      </c>
      <c r="E3627" s="11" t="b">
        <f>FALSE()</f>
        <v>0</v>
      </c>
      <c r="F3627" s="2" t="s">
        <v>10</v>
      </c>
      <c r="G3627" s="2" t="s">
        <v>10</v>
      </c>
      <c r="H3627" s="2" t="s">
        <v>35751</v>
      </c>
      <c r="I3627" s="11" t="b">
        <f>FALSE()</f>
        <v>0</v>
      </c>
      <c r="J3627" s="24">
        <v>365</v>
      </c>
      <c r="K3627" s="24">
        <v>0</v>
      </c>
      <c r="L3627" s="2" t="s">
        <v>10</v>
      </c>
      <c r="M3627" t="str">
        <f>VLOOKUP(Table18[[#This Row],[No.]],N:O,2,FALSE)</f>
        <v>Paracetamal 120mg/5ml</v>
      </c>
      <c r="N3627" t="s">
        <v>46187</v>
      </c>
      <c r="O3627" t="s">
        <v>46188</v>
      </c>
      <c r="P3627">
        <v>0</v>
      </c>
      <c r="Q3627">
        <v>0</v>
      </c>
      <c r="R3627">
        <v>0</v>
      </c>
      <c r="S3627">
        <v>3</v>
      </c>
      <c r="T3627" t="s">
        <v>35778</v>
      </c>
      <c r="U3627" t="s">
        <v>7105</v>
      </c>
      <c r="V3627" t="s">
        <v>7105</v>
      </c>
      <c r="W3627" t="s">
        <v>7133</v>
      </c>
      <c r="X3627">
        <v>0</v>
      </c>
      <c r="Y3627">
        <v>0</v>
      </c>
      <c r="Z3627">
        <v>0</v>
      </c>
      <c r="AB3627" t="s">
        <v>46189</v>
      </c>
      <c r="AF3627" t="str">
        <f t="shared" si="56"/>
        <v>Paracetamal 120mg/5ml</v>
      </c>
    </row>
    <row r="3628" spans="1:32" x14ac:dyDescent="0.35">
      <c r="A3628" s="2" t="s">
        <v>46097</v>
      </c>
      <c r="B3628" s="2" t="s">
        <v>46098</v>
      </c>
      <c r="C3628" s="23">
        <v>600</v>
      </c>
      <c r="D3628" s="11" t="b">
        <f>FALSE()</f>
        <v>0</v>
      </c>
      <c r="E3628" s="11" t="b">
        <f>FALSE()</f>
        <v>0</v>
      </c>
      <c r="F3628" s="2" t="s">
        <v>10</v>
      </c>
      <c r="G3628" s="2" t="s">
        <v>10</v>
      </c>
      <c r="H3628" s="2" t="s">
        <v>35778</v>
      </c>
      <c r="I3628" s="11" t="b">
        <f>FALSE()</f>
        <v>0</v>
      </c>
      <c r="J3628" s="24">
        <v>156</v>
      </c>
      <c r="K3628" s="24">
        <v>0</v>
      </c>
      <c r="L3628" s="2" t="s">
        <v>10</v>
      </c>
      <c r="M3628" t="str">
        <f>VLOOKUP(Table18[[#This Row],[No.]],N:O,2,FALSE)</f>
        <v>Salbutamol/Beclomethasone inhal</v>
      </c>
      <c r="N3628" t="s">
        <v>46190</v>
      </c>
      <c r="O3628" t="s">
        <v>46191</v>
      </c>
      <c r="P3628">
        <v>0</v>
      </c>
      <c r="Q3628">
        <v>0</v>
      </c>
      <c r="R3628">
        <v>0</v>
      </c>
      <c r="S3628">
        <v>20</v>
      </c>
      <c r="T3628" t="s">
        <v>35778</v>
      </c>
      <c r="U3628" t="s">
        <v>7105</v>
      </c>
      <c r="V3628" t="s">
        <v>7105</v>
      </c>
      <c r="W3628" t="s">
        <v>7133</v>
      </c>
      <c r="X3628">
        <v>0</v>
      </c>
      <c r="Y3628">
        <v>0</v>
      </c>
      <c r="Z3628">
        <v>0</v>
      </c>
      <c r="AB3628" t="s">
        <v>46192</v>
      </c>
      <c r="AF3628" t="str">
        <f t="shared" si="56"/>
        <v>Salbutamol/Beclomethasone inhal</v>
      </c>
    </row>
    <row r="3629" spans="1:32" x14ac:dyDescent="0.35">
      <c r="A3629" s="2" t="s">
        <v>46100</v>
      </c>
      <c r="B3629" s="2" t="s">
        <v>46101</v>
      </c>
      <c r="C3629" s="23">
        <v>40</v>
      </c>
      <c r="D3629" s="11" t="b">
        <f>FALSE()</f>
        <v>0</v>
      </c>
      <c r="E3629" s="11" t="b">
        <f>FALSE()</f>
        <v>0</v>
      </c>
      <c r="F3629" s="2" t="s">
        <v>10</v>
      </c>
      <c r="G3629" s="2" t="s">
        <v>10</v>
      </c>
      <c r="H3629" s="2" t="s">
        <v>36449</v>
      </c>
      <c r="I3629" s="11" t="b">
        <f>FALSE()</f>
        <v>0</v>
      </c>
      <c r="J3629" s="24">
        <v>0</v>
      </c>
      <c r="K3629" s="24">
        <v>0</v>
      </c>
      <c r="L3629" s="2" t="s">
        <v>10</v>
      </c>
      <c r="M3629" t="str">
        <f>VLOOKUP(Table18[[#This Row],[No.]],N:O,2,FALSE)</f>
        <v>Augmenting Injection 1.2GM</v>
      </c>
      <c r="N3629" t="s">
        <v>46193</v>
      </c>
      <c r="O3629" t="s">
        <v>46194</v>
      </c>
      <c r="P3629">
        <v>0</v>
      </c>
      <c r="Q3629">
        <v>0</v>
      </c>
      <c r="R3629">
        <v>0</v>
      </c>
      <c r="S3629">
        <v>40</v>
      </c>
      <c r="T3629" t="s">
        <v>35778</v>
      </c>
      <c r="U3629" t="s">
        <v>7105</v>
      </c>
      <c r="V3629" t="s">
        <v>7105</v>
      </c>
      <c r="W3629" t="s">
        <v>7133</v>
      </c>
      <c r="X3629">
        <v>0</v>
      </c>
      <c r="Y3629">
        <v>0</v>
      </c>
      <c r="Z3629">
        <v>0</v>
      </c>
      <c r="AB3629" t="s">
        <v>46195</v>
      </c>
      <c r="AF3629" t="str">
        <f t="shared" si="56"/>
        <v>Augmenting Injection 1.2GM</v>
      </c>
    </row>
    <row r="3630" spans="1:32" x14ac:dyDescent="0.35">
      <c r="A3630" s="2" t="s">
        <v>46103</v>
      </c>
      <c r="B3630" s="2" t="s">
        <v>46104</v>
      </c>
      <c r="C3630" s="23">
        <v>10</v>
      </c>
      <c r="D3630" s="11" t="b">
        <f>FALSE()</f>
        <v>0</v>
      </c>
      <c r="E3630" s="11" t="b">
        <f>FALSE()</f>
        <v>0</v>
      </c>
      <c r="F3630" s="2" t="s">
        <v>10</v>
      </c>
      <c r="G3630" s="2" t="s">
        <v>10</v>
      </c>
      <c r="H3630" s="2" t="s">
        <v>35778</v>
      </c>
      <c r="I3630" s="11" t="b">
        <f>FALSE()</f>
        <v>0</v>
      </c>
      <c r="J3630" s="24">
        <v>1437.5</v>
      </c>
      <c r="K3630" s="24">
        <v>0</v>
      </c>
      <c r="L3630" s="2" t="s">
        <v>10</v>
      </c>
      <c r="M3630" t="str">
        <f>VLOOKUP(Table18[[#This Row],[No.]],N:O,2,FALSE)</f>
        <v>Cellular Hospital Blankets</v>
      </c>
      <c r="N3630" t="s">
        <v>46196</v>
      </c>
      <c r="O3630" t="s">
        <v>46197</v>
      </c>
      <c r="P3630">
        <v>20</v>
      </c>
      <c r="Q3630">
        <v>20</v>
      </c>
      <c r="R3630">
        <v>20</v>
      </c>
      <c r="S3630">
        <v>340</v>
      </c>
      <c r="T3630" t="s">
        <v>39308</v>
      </c>
      <c r="U3630" t="s">
        <v>7105</v>
      </c>
      <c r="V3630" t="s">
        <v>7105</v>
      </c>
      <c r="W3630" t="s">
        <v>7105</v>
      </c>
      <c r="X3630">
        <v>170</v>
      </c>
      <c r="Y3630">
        <v>0</v>
      </c>
      <c r="Z3630">
        <v>0</v>
      </c>
      <c r="AB3630" t="s">
        <v>46198</v>
      </c>
      <c r="AF3630" t="str">
        <f t="shared" si="56"/>
        <v>Cellular Hospital Blankets</v>
      </c>
    </row>
    <row r="3631" spans="1:32" x14ac:dyDescent="0.35">
      <c r="A3631" s="2" t="s">
        <v>46106</v>
      </c>
      <c r="B3631" s="2" t="s">
        <v>46107</v>
      </c>
      <c r="C3631" s="23">
        <v>906</v>
      </c>
      <c r="D3631" s="11" t="b">
        <f>FALSE()</f>
        <v>0</v>
      </c>
      <c r="E3631" s="11" t="b">
        <f>FALSE()</f>
        <v>0</v>
      </c>
      <c r="F3631" s="2" t="s">
        <v>10</v>
      </c>
      <c r="G3631" s="2" t="s">
        <v>10</v>
      </c>
      <c r="H3631" s="2" t="s">
        <v>35778</v>
      </c>
      <c r="I3631" s="11" t="b">
        <f>FALSE()</f>
        <v>0</v>
      </c>
      <c r="J3631" s="24">
        <v>977.5</v>
      </c>
      <c r="K3631" s="24">
        <v>0</v>
      </c>
      <c r="L3631" s="2" t="s">
        <v>10</v>
      </c>
      <c r="M3631" t="str">
        <f>VLOOKUP(Table18[[#This Row],[No.]],N:O,2,FALSE)</f>
        <v>Oxygen Concentrators</v>
      </c>
      <c r="N3631" t="s">
        <v>46199</v>
      </c>
      <c r="O3631" t="s">
        <v>46200</v>
      </c>
      <c r="P3631">
        <v>0</v>
      </c>
      <c r="Q3631">
        <v>0</v>
      </c>
      <c r="R3631">
        <v>0</v>
      </c>
      <c r="S3631">
        <v>0</v>
      </c>
      <c r="T3631" t="s">
        <v>36453</v>
      </c>
      <c r="U3631" t="s">
        <v>7105</v>
      </c>
      <c r="V3631" t="s">
        <v>7105</v>
      </c>
      <c r="W3631" t="s">
        <v>7133</v>
      </c>
      <c r="X3631">
        <v>0</v>
      </c>
      <c r="Y3631">
        <v>0</v>
      </c>
      <c r="Z3631">
        <v>0</v>
      </c>
      <c r="AB3631" t="s">
        <v>46201</v>
      </c>
      <c r="AF3631" t="str">
        <f t="shared" si="56"/>
        <v>Oxygen Concentrators</v>
      </c>
    </row>
    <row r="3632" spans="1:32" x14ac:dyDescent="0.35">
      <c r="A3632" s="2" t="s">
        <v>46109</v>
      </c>
      <c r="B3632" s="2" t="s">
        <v>46110</v>
      </c>
      <c r="C3632" s="23">
        <v>6</v>
      </c>
      <c r="D3632" s="11" t="b">
        <f>FALSE()</f>
        <v>0</v>
      </c>
      <c r="E3632" s="11" t="b">
        <f>FALSE()</f>
        <v>0</v>
      </c>
      <c r="F3632" s="2" t="s">
        <v>10</v>
      </c>
      <c r="G3632" s="2" t="s">
        <v>10</v>
      </c>
      <c r="H3632" s="2" t="s">
        <v>36576</v>
      </c>
      <c r="I3632" s="11" t="b">
        <f>FALSE()</f>
        <v>0</v>
      </c>
      <c r="J3632" s="24">
        <v>3998</v>
      </c>
      <c r="K3632" s="24">
        <v>0</v>
      </c>
      <c r="L3632" s="2" t="s">
        <v>10</v>
      </c>
      <c r="M3632" t="str">
        <f>VLOOKUP(Table18[[#This Row],[No.]],N:O,2,FALSE)</f>
        <v>Silicone Resuscitator Kit</v>
      </c>
      <c r="N3632" t="s">
        <v>46202</v>
      </c>
      <c r="O3632" t="s">
        <v>46203</v>
      </c>
      <c r="P3632">
        <v>80</v>
      </c>
      <c r="Q3632">
        <v>80</v>
      </c>
      <c r="R3632">
        <v>80</v>
      </c>
      <c r="S3632">
        <v>30</v>
      </c>
      <c r="T3632" t="s">
        <v>36449</v>
      </c>
      <c r="U3632" t="s">
        <v>7105</v>
      </c>
      <c r="V3632" t="s">
        <v>7105</v>
      </c>
      <c r="W3632" t="s">
        <v>7105</v>
      </c>
      <c r="X3632" s="4">
        <v>1800</v>
      </c>
      <c r="Y3632">
        <v>0</v>
      </c>
      <c r="Z3632">
        <v>0</v>
      </c>
      <c r="AB3632" t="s">
        <v>46204</v>
      </c>
      <c r="AF3632" t="str">
        <f t="shared" si="56"/>
        <v>Silicone Resuscitator Kit</v>
      </c>
    </row>
    <row r="3633" spans="1:32" x14ac:dyDescent="0.35">
      <c r="A3633" s="2" t="s">
        <v>46112</v>
      </c>
      <c r="B3633" s="2" t="s">
        <v>46113</v>
      </c>
      <c r="C3633" s="23">
        <v>9</v>
      </c>
      <c r="D3633" s="11" t="b">
        <f>FALSE()</f>
        <v>0</v>
      </c>
      <c r="E3633" s="11" t="b">
        <f>FALSE()</f>
        <v>0</v>
      </c>
      <c r="F3633" s="2" t="s">
        <v>10</v>
      </c>
      <c r="G3633" s="2" t="s">
        <v>10</v>
      </c>
      <c r="H3633" s="2" t="s">
        <v>35751</v>
      </c>
      <c r="I3633" s="11" t="b">
        <f>FALSE()</f>
        <v>0</v>
      </c>
      <c r="J3633" s="24">
        <v>4370</v>
      </c>
      <c r="K3633" s="24">
        <v>0</v>
      </c>
      <c r="L3633" s="2" t="s">
        <v>10</v>
      </c>
      <c r="M3633" t="str">
        <f>VLOOKUP(Table18[[#This Row],[No.]],N:O,2,FALSE)</f>
        <v>Stitching Pack</v>
      </c>
      <c r="N3633" t="s">
        <v>46205</v>
      </c>
      <c r="O3633" t="s">
        <v>46206</v>
      </c>
      <c r="P3633">
        <v>0</v>
      </c>
      <c r="Q3633">
        <v>0</v>
      </c>
      <c r="R3633">
        <v>0</v>
      </c>
      <c r="S3633">
        <v>0</v>
      </c>
      <c r="T3633" t="s">
        <v>39356</v>
      </c>
      <c r="U3633" t="s">
        <v>7105</v>
      </c>
      <c r="V3633" t="s">
        <v>7105</v>
      </c>
      <c r="W3633" t="s">
        <v>7133</v>
      </c>
      <c r="X3633">
        <v>0</v>
      </c>
      <c r="Y3633">
        <v>0</v>
      </c>
      <c r="Z3633">
        <v>0</v>
      </c>
      <c r="AB3633" t="s">
        <v>46207</v>
      </c>
      <c r="AF3633" t="str">
        <f t="shared" si="56"/>
        <v>Stitching Pack</v>
      </c>
    </row>
    <row r="3634" spans="1:32" x14ac:dyDescent="0.35">
      <c r="A3634" s="2" t="s">
        <v>46115</v>
      </c>
      <c r="B3634" s="2" t="s">
        <v>46116</v>
      </c>
      <c r="C3634" s="23">
        <v>0</v>
      </c>
      <c r="D3634" s="11" t="b">
        <f>FALSE()</f>
        <v>0</v>
      </c>
      <c r="E3634" s="11" t="b">
        <f>FALSE()</f>
        <v>0</v>
      </c>
      <c r="F3634" s="2" t="s">
        <v>10</v>
      </c>
      <c r="G3634" s="2" t="s">
        <v>10</v>
      </c>
      <c r="H3634" s="2" t="s">
        <v>35778</v>
      </c>
      <c r="I3634" s="11" t="b">
        <f>TRUE()</f>
        <v>1</v>
      </c>
      <c r="J3634" s="24">
        <v>0</v>
      </c>
      <c r="K3634" s="24">
        <v>0</v>
      </c>
      <c r="L3634" s="2" t="s">
        <v>10</v>
      </c>
      <c r="M3634" t="str">
        <f>VLOOKUP(Table18[[#This Row],[No.]],N:O,2,FALSE)</f>
        <v>Digital Floor Scales</v>
      </c>
      <c r="N3634" t="s">
        <v>46208</v>
      </c>
      <c r="O3634" t="s">
        <v>46209</v>
      </c>
      <c r="P3634">
        <v>0</v>
      </c>
      <c r="Q3634">
        <v>0</v>
      </c>
      <c r="R3634">
        <v>0</v>
      </c>
      <c r="S3634">
        <v>0</v>
      </c>
      <c r="T3634" t="s">
        <v>39356</v>
      </c>
      <c r="U3634" t="s">
        <v>7105</v>
      </c>
      <c r="V3634" t="s">
        <v>7105</v>
      </c>
      <c r="W3634" t="s">
        <v>7133</v>
      </c>
      <c r="X3634">
        <v>0</v>
      </c>
      <c r="Y3634">
        <v>0</v>
      </c>
      <c r="Z3634">
        <v>0</v>
      </c>
      <c r="AB3634" t="s">
        <v>46210</v>
      </c>
      <c r="AF3634" t="str">
        <f t="shared" si="56"/>
        <v>Digital Floor Scales</v>
      </c>
    </row>
    <row r="3635" spans="1:32" x14ac:dyDescent="0.35">
      <c r="A3635" s="2" t="s">
        <v>46118</v>
      </c>
      <c r="B3635" s="2" t="s">
        <v>46119</v>
      </c>
      <c r="C3635" s="23">
        <v>35</v>
      </c>
      <c r="D3635" s="11" t="b">
        <f>FALSE()</f>
        <v>0</v>
      </c>
      <c r="E3635" s="11" t="b">
        <f>FALSE()</f>
        <v>0</v>
      </c>
      <c r="F3635" s="2" t="s">
        <v>10</v>
      </c>
      <c r="G3635" s="2" t="s">
        <v>10</v>
      </c>
      <c r="H3635" s="2" t="s">
        <v>35778</v>
      </c>
      <c r="I3635" s="11" t="b">
        <f>FALSE()</f>
        <v>0</v>
      </c>
      <c r="J3635" s="24">
        <v>199</v>
      </c>
      <c r="K3635" s="24">
        <v>0</v>
      </c>
      <c r="L3635" s="2" t="s">
        <v>10</v>
      </c>
      <c r="M3635" t="str">
        <f>VLOOKUP(Table18[[#This Row],[No.]],N:O,2,FALSE)</f>
        <v>Riester Fortelux</v>
      </c>
      <c r="N3635" t="s">
        <v>46211</v>
      </c>
      <c r="O3635" t="s">
        <v>46212</v>
      </c>
      <c r="P3635">
        <v>0</v>
      </c>
      <c r="Q3635">
        <v>0</v>
      </c>
      <c r="R3635">
        <v>0</v>
      </c>
      <c r="S3635">
        <v>0</v>
      </c>
      <c r="T3635" t="s">
        <v>39356</v>
      </c>
      <c r="U3635" t="s">
        <v>7105</v>
      </c>
      <c r="V3635" t="s">
        <v>7105</v>
      </c>
      <c r="W3635" t="s">
        <v>7133</v>
      </c>
      <c r="X3635">
        <v>0</v>
      </c>
      <c r="Y3635">
        <v>0</v>
      </c>
      <c r="Z3635">
        <v>0</v>
      </c>
      <c r="AB3635" t="s">
        <v>46213</v>
      </c>
      <c r="AF3635" t="str">
        <f t="shared" si="56"/>
        <v>Riester Fortelux</v>
      </c>
    </row>
    <row r="3636" spans="1:32" x14ac:dyDescent="0.35">
      <c r="A3636" s="2" t="s">
        <v>46121</v>
      </c>
      <c r="B3636" s="2" t="s">
        <v>46122</v>
      </c>
      <c r="C3636" s="23">
        <v>2</v>
      </c>
      <c r="D3636" s="11" t="b">
        <f>FALSE()</f>
        <v>0</v>
      </c>
      <c r="E3636" s="11" t="b">
        <f>FALSE()</f>
        <v>0</v>
      </c>
      <c r="F3636" s="2" t="s">
        <v>10</v>
      </c>
      <c r="G3636" s="2" t="s">
        <v>10</v>
      </c>
      <c r="H3636" s="2" t="s">
        <v>35778</v>
      </c>
      <c r="I3636" s="11" t="b">
        <f>FALSE()</f>
        <v>0</v>
      </c>
      <c r="J3636" s="24">
        <v>8.8000000000000007</v>
      </c>
      <c r="K3636" s="24">
        <v>0</v>
      </c>
      <c r="L3636" s="2" t="s">
        <v>10</v>
      </c>
      <c r="M3636" t="str">
        <f>VLOOKUP(Table18[[#This Row],[No.]],N:O,2,FALSE)</f>
        <v>Identification Band</v>
      </c>
      <c r="N3636" t="s">
        <v>46214</v>
      </c>
      <c r="O3636" t="s">
        <v>46215</v>
      </c>
      <c r="P3636" s="22">
        <v>1616</v>
      </c>
      <c r="Q3636" s="22">
        <v>1616</v>
      </c>
      <c r="R3636" s="4">
        <v>1616</v>
      </c>
      <c r="S3636" s="22">
        <v>18415</v>
      </c>
      <c r="T3636" t="s">
        <v>39356</v>
      </c>
      <c r="U3636" t="s">
        <v>7105</v>
      </c>
      <c r="V3636" t="s">
        <v>7105</v>
      </c>
      <c r="W3636" t="s">
        <v>7105</v>
      </c>
      <c r="X3636">
        <v>2</v>
      </c>
      <c r="Y3636">
        <v>0</v>
      </c>
      <c r="Z3636">
        <v>0</v>
      </c>
      <c r="AB3636" t="s">
        <v>46216</v>
      </c>
      <c r="AE3636" t="s">
        <v>37006</v>
      </c>
      <c r="AF3636" t="str">
        <f t="shared" si="56"/>
        <v>Identification Band</v>
      </c>
    </row>
    <row r="3637" spans="1:32" x14ac:dyDescent="0.35">
      <c r="A3637" s="2" t="s">
        <v>46124</v>
      </c>
      <c r="B3637" s="2" t="s">
        <v>46125</v>
      </c>
      <c r="C3637" s="23">
        <v>405</v>
      </c>
      <c r="D3637" s="11" t="b">
        <f>FALSE()</f>
        <v>0</v>
      </c>
      <c r="E3637" s="11" t="b">
        <f>FALSE()</f>
        <v>0</v>
      </c>
      <c r="F3637" s="2" t="s">
        <v>10</v>
      </c>
      <c r="G3637" s="2" t="s">
        <v>10</v>
      </c>
      <c r="H3637" s="2" t="s">
        <v>35778</v>
      </c>
      <c r="I3637" s="11" t="b">
        <f>FALSE()</f>
        <v>0</v>
      </c>
      <c r="J3637" s="24">
        <v>67.8</v>
      </c>
      <c r="K3637" s="24">
        <v>0</v>
      </c>
      <c r="L3637" s="2" t="s">
        <v>10</v>
      </c>
      <c r="M3637" t="str">
        <f>VLOOKUP(Table18[[#This Row],[No.]],N:O,2,FALSE)</f>
        <v>Oxygen mask(adult)</v>
      </c>
      <c r="N3637" t="s">
        <v>46217</v>
      </c>
      <c r="O3637" t="s">
        <v>46218</v>
      </c>
      <c r="P3637">
        <v>0</v>
      </c>
      <c r="Q3637">
        <v>0</v>
      </c>
      <c r="R3637">
        <v>0</v>
      </c>
      <c r="S3637" s="22">
        <v>5000</v>
      </c>
      <c r="T3637" t="s">
        <v>39356</v>
      </c>
      <c r="U3637" t="s">
        <v>7105</v>
      </c>
      <c r="V3637" t="s">
        <v>7105</v>
      </c>
      <c r="W3637" t="s">
        <v>7105</v>
      </c>
      <c r="X3637">
        <v>0</v>
      </c>
      <c r="Y3637">
        <v>0</v>
      </c>
      <c r="Z3637">
        <v>0</v>
      </c>
      <c r="AB3637" t="s">
        <v>46219</v>
      </c>
      <c r="AF3637" t="str">
        <f t="shared" si="56"/>
        <v>Oxygen mask(adult)</v>
      </c>
    </row>
    <row r="3638" spans="1:32" x14ac:dyDescent="0.35">
      <c r="A3638" s="2" t="s">
        <v>46127</v>
      </c>
      <c r="B3638" s="2" t="s">
        <v>46128</v>
      </c>
      <c r="C3638" s="23">
        <v>8</v>
      </c>
      <c r="D3638" s="11" t="b">
        <f>FALSE()</f>
        <v>0</v>
      </c>
      <c r="E3638" s="11" t="b">
        <f>FALSE()</f>
        <v>0</v>
      </c>
      <c r="F3638" s="2" t="s">
        <v>10</v>
      </c>
      <c r="G3638" s="2" t="s">
        <v>10</v>
      </c>
      <c r="H3638" s="2" t="s">
        <v>35778</v>
      </c>
      <c r="I3638" s="11" t="b">
        <f>FALSE()</f>
        <v>0</v>
      </c>
      <c r="J3638" s="24">
        <v>8534.48</v>
      </c>
      <c r="K3638" s="24">
        <v>0</v>
      </c>
      <c r="L3638" s="2" t="s">
        <v>10</v>
      </c>
      <c r="M3638" t="str">
        <f>VLOOKUP(Table18[[#This Row],[No.]],N:O,2,FALSE)</f>
        <v>Examination Lamp on Castors</v>
      </c>
      <c r="N3638" t="s">
        <v>46220</v>
      </c>
      <c r="O3638" t="s">
        <v>46221</v>
      </c>
      <c r="P3638">
        <v>100</v>
      </c>
      <c r="Q3638">
        <v>100</v>
      </c>
      <c r="R3638">
        <v>100</v>
      </c>
      <c r="S3638">
        <v>0</v>
      </c>
      <c r="T3638" t="s">
        <v>39356</v>
      </c>
      <c r="U3638" t="s">
        <v>7105</v>
      </c>
      <c r="V3638" t="s">
        <v>7105</v>
      </c>
      <c r="W3638" t="s">
        <v>7105</v>
      </c>
      <c r="X3638">
        <v>0</v>
      </c>
      <c r="Y3638">
        <v>0</v>
      </c>
      <c r="Z3638">
        <v>0</v>
      </c>
      <c r="AB3638" t="s">
        <v>46222</v>
      </c>
      <c r="AF3638" t="str">
        <f t="shared" si="56"/>
        <v>Examination Lamp on Castors</v>
      </c>
    </row>
    <row r="3639" spans="1:32" x14ac:dyDescent="0.35">
      <c r="A3639" s="2" t="s">
        <v>46130</v>
      </c>
      <c r="B3639" s="2" t="s">
        <v>46131</v>
      </c>
      <c r="C3639" s="23">
        <v>1</v>
      </c>
      <c r="D3639" s="11" t="b">
        <f>FALSE()</f>
        <v>0</v>
      </c>
      <c r="E3639" s="11" t="b">
        <f>FALSE()</f>
        <v>0</v>
      </c>
      <c r="F3639" s="2" t="s">
        <v>10</v>
      </c>
      <c r="G3639" s="2" t="s">
        <v>10</v>
      </c>
      <c r="H3639" s="2" t="s">
        <v>35778</v>
      </c>
      <c r="I3639" s="11" t="b">
        <f>FALSE()</f>
        <v>0</v>
      </c>
      <c r="J3639" s="24">
        <v>6637.93</v>
      </c>
      <c r="K3639" s="24">
        <v>0</v>
      </c>
      <c r="L3639" s="2" t="s">
        <v>10</v>
      </c>
      <c r="M3639" t="str">
        <f>VLOOKUP(Table18[[#This Row],[No.]],N:O,2,FALSE)</f>
        <v>Mechanical Scales Baby</v>
      </c>
      <c r="N3639" t="s">
        <v>46223</v>
      </c>
      <c r="O3639" t="s">
        <v>46224</v>
      </c>
      <c r="AF3639" t="str">
        <f t="shared" si="56"/>
        <v>Mechanical Scales Baby</v>
      </c>
    </row>
    <row r="3640" spans="1:32" x14ac:dyDescent="0.35">
      <c r="A3640" s="2" t="s">
        <v>46133</v>
      </c>
      <c r="B3640" s="2" t="s">
        <v>46134</v>
      </c>
      <c r="C3640" s="23">
        <v>2</v>
      </c>
      <c r="D3640" s="11" t="b">
        <f>FALSE()</f>
        <v>0</v>
      </c>
      <c r="E3640" s="11" t="b">
        <f>FALSE()</f>
        <v>0</v>
      </c>
      <c r="F3640" s="2" t="s">
        <v>10</v>
      </c>
      <c r="G3640" s="2" t="s">
        <v>10</v>
      </c>
      <c r="H3640" s="2" t="s">
        <v>35778</v>
      </c>
      <c r="I3640" s="11" t="b">
        <f>FALSE()</f>
        <v>0</v>
      </c>
      <c r="J3640" s="24">
        <v>220000</v>
      </c>
      <c r="K3640" s="24">
        <v>0</v>
      </c>
      <c r="L3640" s="2" t="s">
        <v>10</v>
      </c>
      <c r="M3640" t="str">
        <f>VLOOKUP(Table18[[#This Row],[No.]],N:O,2,FALSE)</f>
        <v>Patient Monitor 8000 express</v>
      </c>
      <c r="N3640" t="s">
        <v>46225</v>
      </c>
      <c r="O3640" t="s">
        <v>46226</v>
      </c>
      <c r="P3640">
        <v>460</v>
      </c>
      <c r="Q3640">
        <v>460</v>
      </c>
      <c r="R3640">
        <v>460</v>
      </c>
      <c r="S3640">
        <v>30</v>
      </c>
      <c r="T3640" t="s">
        <v>36449</v>
      </c>
      <c r="U3640" t="s">
        <v>7105</v>
      </c>
      <c r="V3640" t="s">
        <v>7105</v>
      </c>
      <c r="W3640" t="s">
        <v>7105</v>
      </c>
      <c r="X3640">
        <v>492</v>
      </c>
      <c r="Y3640">
        <v>0</v>
      </c>
      <c r="Z3640">
        <v>0</v>
      </c>
      <c r="AB3640" t="s">
        <v>46227</v>
      </c>
      <c r="AF3640" t="str">
        <f t="shared" si="56"/>
        <v>Patient Monitor 8000 express</v>
      </c>
    </row>
    <row r="3641" spans="1:32" x14ac:dyDescent="0.35">
      <c r="A3641" s="2" t="s">
        <v>46136</v>
      </c>
      <c r="B3641" s="2" t="s">
        <v>46137</v>
      </c>
      <c r="C3641" s="23">
        <v>0</v>
      </c>
      <c r="D3641" s="11" t="b">
        <f>FALSE()</f>
        <v>0</v>
      </c>
      <c r="E3641" s="11" t="b">
        <f>FALSE()</f>
        <v>0</v>
      </c>
      <c r="F3641" s="2" t="s">
        <v>10</v>
      </c>
      <c r="G3641" s="2" t="s">
        <v>10</v>
      </c>
      <c r="H3641" s="2" t="s">
        <v>36183</v>
      </c>
      <c r="I3641" s="11" t="b">
        <f>TRUE()</f>
        <v>1</v>
      </c>
      <c r="J3641" s="24">
        <v>0</v>
      </c>
      <c r="K3641" s="24">
        <v>0</v>
      </c>
      <c r="L3641" s="2" t="s">
        <v>10</v>
      </c>
      <c r="M3641" t="str">
        <f>VLOOKUP(Table18[[#This Row],[No.]],N:O,2,FALSE)</f>
        <v>Povidone Iodine Solution 125ml</v>
      </c>
      <c r="N3641" t="s">
        <v>46228</v>
      </c>
      <c r="O3641" t="s">
        <v>46229</v>
      </c>
      <c r="AF3641" t="str">
        <f t="shared" si="56"/>
        <v>Povidone Iodine Solution 125ml</v>
      </c>
    </row>
    <row r="3642" spans="1:32" x14ac:dyDescent="0.35">
      <c r="A3642" s="2" t="s">
        <v>46139</v>
      </c>
      <c r="B3642" s="2" t="s">
        <v>46140</v>
      </c>
      <c r="C3642" s="23">
        <v>150</v>
      </c>
      <c r="D3642" s="11" t="b">
        <f>FALSE()</f>
        <v>0</v>
      </c>
      <c r="E3642" s="11" t="b">
        <f>FALSE()</f>
        <v>0</v>
      </c>
      <c r="F3642" s="2" t="s">
        <v>10</v>
      </c>
      <c r="G3642" s="2" t="s">
        <v>10</v>
      </c>
      <c r="H3642" s="2" t="s">
        <v>36183</v>
      </c>
      <c r="I3642" s="11" t="b">
        <f>FALSE()</f>
        <v>0</v>
      </c>
      <c r="J3642" s="24">
        <v>57</v>
      </c>
      <c r="K3642" s="24">
        <v>0</v>
      </c>
      <c r="L3642" s="2" t="s">
        <v>10</v>
      </c>
      <c r="M3642" t="str">
        <f>VLOOKUP(Table18[[#This Row],[No.]],N:O,2,FALSE)</f>
        <v>Povidone Iodine Solution 200ml</v>
      </c>
      <c r="N3642" t="s">
        <v>46230</v>
      </c>
      <c r="O3642" t="s">
        <v>46231</v>
      </c>
      <c r="AF3642" t="str">
        <f t="shared" si="56"/>
        <v>Povidone Iodine Solution 200ml</v>
      </c>
    </row>
    <row r="3643" spans="1:32" x14ac:dyDescent="0.35">
      <c r="A3643" s="2" t="s">
        <v>46142</v>
      </c>
      <c r="B3643" s="2" t="s">
        <v>46143</v>
      </c>
      <c r="C3643" s="23">
        <v>7</v>
      </c>
      <c r="D3643" s="11" t="b">
        <f>FALSE()</f>
        <v>0</v>
      </c>
      <c r="E3643" s="11" t="b">
        <f>FALSE()</f>
        <v>0</v>
      </c>
      <c r="F3643" s="2" t="s">
        <v>10</v>
      </c>
      <c r="G3643" s="2" t="s">
        <v>10</v>
      </c>
      <c r="H3643" s="2" t="s">
        <v>35778</v>
      </c>
      <c r="I3643" s="11" t="b">
        <f>FALSE()</f>
        <v>0</v>
      </c>
      <c r="J3643" s="24">
        <v>15000</v>
      </c>
      <c r="K3643" s="24">
        <v>0</v>
      </c>
      <c r="L3643" s="2" t="s">
        <v>10</v>
      </c>
      <c r="M3643" t="str">
        <f>VLOOKUP(Table18[[#This Row],[No.]],N:O,2,FALSE)</f>
        <v>Mindray 5 Pary Tri-Pack Hem</v>
      </c>
      <c r="N3643" t="s">
        <v>46232</v>
      </c>
      <c r="O3643" t="s">
        <v>46233</v>
      </c>
      <c r="AF3643" t="str">
        <f t="shared" si="56"/>
        <v>Mindray 5 Pary Tri-Pack Hem</v>
      </c>
    </row>
    <row r="3644" spans="1:32" x14ac:dyDescent="0.35">
      <c r="A3644" s="2" t="s">
        <v>46145</v>
      </c>
      <c r="B3644" s="2" t="s">
        <v>46146</v>
      </c>
      <c r="C3644" s="23">
        <v>8086</v>
      </c>
      <c r="D3644" s="11" t="b">
        <f>FALSE()</f>
        <v>0</v>
      </c>
      <c r="E3644" s="11" t="b">
        <f>FALSE()</f>
        <v>0</v>
      </c>
      <c r="F3644" s="2" t="s">
        <v>10</v>
      </c>
      <c r="G3644" s="2" t="s">
        <v>10</v>
      </c>
      <c r="H3644" s="2" t="s">
        <v>35778</v>
      </c>
      <c r="I3644" s="11" t="b">
        <f>FALSE()</f>
        <v>0</v>
      </c>
      <c r="J3644" s="24">
        <v>24</v>
      </c>
      <c r="K3644" s="24">
        <v>0</v>
      </c>
      <c r="L3644" s="2" t="s">
        <v>10</v>
      </c>
      <c r="M3644" t="str">
        <f>VLOOKUP(Table18[[#This Row],[No.]],N:O,2,FALSE)</f>
        <v>Sterile Gloves 7.5</v>
      </c>
      <c r="N3644" t="s">
        <v>46234</v>
      </c>
      <c r="O3644" t="s">
        <v>46235</v>
      </c>
      <c r="AF3644" t="str">
        <f t="shared" si="56"/>
        <v>Sterile Gloves 7.5</v>
      </c>
    </row>
    <row r="3645" spans="1:32" x14ac:dyDescent="0.35">
      <c r="A3645" s="2" t="s">
        <v>46148</v>
      </c>
      <c r="B3645" s="2" t="s">
        <v>46149</v>
      </c>
      <c r="C3645" s="23">
        <v>80</v>
      </c>
      <c r="D3645" s="11" t="b">
        <f>FALSE()</f>
        <v>0</v>
      </c>
      <c r="E3645" s="11" t="b">
        <f>FALSE()</f>
        <v>0</v>
      </c>
      <c r="F3645" s="2" t="s">
        <v>10</v>
      </c>
      <c r="G3645" s="2" t="s">
        <v>10</v>
      </c>
      <c r="H3645" s="2" t="s">
        <v>35778</v>
      </c>
      <c r="I3645" s="11" t="b">
        <f>FALSE()</f>
        <v>0</v>
      </c>
      <c r="J3645" s="24">
        <v>0</v>
      </c>
      <c r="K3645" s="24">
        <v>0</v>
      </c>
      <c r="L3645" s="2" t="s">
        <v>10</v>
      </c>
      <c r="M3645" t="str">
        <f>VLOOKUP(Table18[[#This Row],[No.]],N:O,2,FALSE)</f>
        <v>White Bed Sheets</v>
      </c>
      <c r="N3645" t="s">
        <v>46236</v>
      </c>
      <c r="O3645" t="s">
        <v>46237</v>
      </c>
      <c r="P3645">
        <v>50</v>
      </c>
      <c r="Q3645">
        <v>50</v>
      </c>
      <c r="R3645">
        <v>50</v>
      </c>
      <c r="S3645">
        <v>0</v>
      </c>
      <c r="T3645" t="s">
        <v>35751</v>
      </c>
      <c r="U3645" t="s">
        <v>7105</v>
      </c>
      <c r="V3645" t="s">
        <v>7105</v>
      </c>
      <c r="W3645" t="s">
        <v>7105</v>
      </c>
      <c r="X3645" s="4">
        <v>1700</v>
      </c>
      <c r="Y3645">
        <v>0</v>
      </c>
      <c r="Z3645">
        <v>0</v>
      </c>
      <c r="AB3645" t="s">
        <v>46238</v>
      </c>
      <c r="AF3645" t="str">
        <f t="shared" si="56"/>
        <v>White Bed Sheets</v>
      </c>
    </row>
    <row r="3646" spans="1:32" x14ac:dyDescent="0.35">
      <c r="A3646" s="2" t="s">
        <v>46151</v>
      </c>
      <c r="B3646" s="2" t="s">
        <v>46152</v>
      </c>
      <c r="C3646" s="23">
        <v>0</v>
      </c>
      <c r="D3646" s="11" t="b">
        <f>FALSE()</f>
        <v>0</v>
      </c>
      <c r="E3646" s="11" t="b">
        <f>FALSE()</f>
        <v>0</v>
      </c>
      <c r="F3646" s="2" t="s">
        <v>10</v>
      </c>
      <c r="G3646" s="2" t="s">
        <v>10</v>
      </c>
      <c r="H3646" s="2" t="s">
        <v>35778</v>
      </c>
      <c r="I3646" s="11" t="b">
        <f>TRUE()</f>
        <v>1</v>
      </c>
      <c r="J3646" s="24">
        <v>0</v>
      </c>
      <c r="K3646" s="24">
        <v>0</v>
      </c>
      <c r="L3646" s="2" t="s">
        <v>10</v>
      </c>
      <c r="M3646" t="str">
        <f>VLOOKUP(Table18[[#This Row],[No.]],N:O,2,FALSE)</f>
        <v>Disposable Sheets</v>
      </c>
      <c r="N3646" t="s">
        <v>46239</v>
      </c>
      <c r="O3646" t="s">
        <v>46240</v>
      </c>
      <c r="P3646">
        <v>20</v>
      </c>
      <c r="Q3646">
        <v>20</v>
      </c>
      <c r="R3646">
        <v>20</v>
      </c>
      <c r="S3646">
        <v>0</v>
      </c>
      <c r="T3646" t="s">
        <v>36449</v>
      </c>
      <c r="U3646" t="s">
        <v>7105</v>
      </c>
      <c r="V3646" t="s">
        <v>7105</v>
      </c>
      <c r="W3646" t="s">
        <v>7105</v>
      </c>
      <c r="X3646" s="4">
        <v>2180</v>
      </c>
      <c r="Y3646">
        <v>0</v>
      </c>
      <c r="Z3646">
        <v>0</v>
      </c>
      <c r="AB3646" t="s">
        <v>46241</v>
      </c>
      <c r="AF3646" t="str">
        <f t="shared" si="56"/>
        <v>Disposable Sheets</v>
      </c>
    </row>
    <row r="3647" spans="1:32" x14ac:dyDescent="0.35">
      <c r="A3647" s="2" t="s">
        <v>46154</v>
      </c>
      <c r="B3647" s="2" t="s">
        <v>46155</v>
      </c>
      <c r="C3647" s="23">
        <v>0</v>
      </c>
      <c r="D3647" s="11" t="b">
        <f>FALSE()</f>
        <v>0</v>
      </c>
      <c r="E3647" s="11" t="b">
        <f>FALSE()</f>
        <v>0</v>
      </c>
      <c r="F3647" s="2" t="s">
        <v>10</v>
      </c>
      <c r="G3647" s="2" t="s">
        <v>10</v>
      </c>
      <c r="H3647" s="2" t="s">
        <v>35778</v>
      </c>
      <c r="I3647" s="11" t="b">
        <f>TRUE()</f>
        <v>1</v>
      </c>
      <c r="J3647" s="24">
        <v>0</v>
      </c>
      <c r="K3647" s="24">
        <v>0</v>
      </c>
      <c r="L3647" s="2" t="s">
        <v>10</v>
      </c>
      <c r="M3647" t="str">
        <f>VLOOKUP(Table18[[#This Row],[No.]],N:O,2,FALSE)</f>
        <v>Airway Size 4</v>
      </c>
      <c r="N3647" t="s">
        <v>46242</v>
      </c>
      <c r="O3647" t="s">
        <v>46243</v>
      </c>
      <c r="P3647">
        <v>0</v>
      </c>
      <c r="Q3647">
        <v>0</v>
      </c>
      <c r="R3647">
        <v>0</v>
      </c>
      <c r="S3647">
        <v>0</v>
      </c>
      <c r="T3647" t="s">
        <v>36449</v>
      </c>
      <c r="U3647" t="s">
        <v>7105</v>
      </c>
      <c r="V3647" t="s">
        <v>7105</v>
      </c>
      <c r="W3647" t="s">
        <v>7105</v>
      </c>
      <c r="X3647">
        <v>0</v>
      </c>
      <c r="Y3647">
        <v>0</v>
      </c>
      <c r="Z3647">
        <v>0</v>
      </c>
      <c r="AB3647" t="s">
        <v>46244</v>
      </c>
      <c r="AF3647" t="str">
        <f t="shared" si="56"/>
        <v>Airway Size 4</v>
      </c>
    </row>
    <row r="3648" spans="1:32" x14ac:dyDescent="0.35">
      <c r="A3648" s="2" t="s">
        <v>46157</v>
      </c>
      <c r="B3648" s="2" t="s">
        <v>46158</v>
      </c>
      <c r="C3648" s="23">
        <v>13500</v>
      </c>
      <c r="D3648" s="11" t="b">
        <f>FALSE()</f>
        <v>0</v>
      </c>
      <c r="E3648" s="11" t="b">
        <f>FALSE()</f>
        <v>0</v>
      </c>
      <c r="F3648" s="2" t="s">
        <v>10</v>
      </c>
      <c r="G3648" s="2" t="s">
        <v>10</v>
      </c>
      <c r="H3648" s="2" t="s">
        <v>35778</v>
      </c>
      <c r="I3648" s="11" t="b">
        <f>FALSE()</f>
        <v>0</v>
      </c>
      <c r="J3648" s="24">
        <v>10</v>
      </c>
      <c r="K3648" s="24">
        <v>0</v>
      </c>
      <c r="L3648" s="2" t="s">
        <v>10</v>
      </c>
      <c r="M3648" t="str">
        <f>VLOOKUP(Table18[[#This Row],[No.]],N:O,2,FALSE)</f>
        <v>Oral Rehydration Salt</v>
      </c>
      <c r="N3648" t="s">
        <v>46245</v>
      </c>
      <c r="O3648" t="s">
        <v>46246</v>
      </c>
      <c r="P3648">
        <v>650</v>
      </c>
      <c r="Q3648">
        <v>650</v>
      </c>
      <c r="R3648">
        <v>650</v>
      </c>
      <c r="S3648">
        <v>210</v>
      </c>
      <c r="T3648" t="s">
        <v>39356</v>
      </c>
      <c r="U3648" t="s">
        <v>7105</v>
      </c>
      <c r="V3648" t="s">
        <v>7105</v>
      </c>
      <c r="W3648" t="s">
        <v>7105</v>
      </c>
      <c r="X3648">
        <v>110</v>
      </c>
      <c r="Y3648">
        <v>0</v>
      </c>
      <c r="Z3648">
        <v>0</v>
      </c>
      <c r="AB3648" t="s">
        <v>46247</v>
      </c>
      <c r="AF3648" t="str">
        <f t="shared" si="56"/>
        <v>Oral Rehydration Salt</v>
      </c>
    </row>
    <row r="3649" spans="1:32" x14ac:dyDescent="0.35">
      <c r="A3649" s="2" t="s">
        <v>46160</v>
      </c>
      <c r="B3649" s="2" t="s">
        <v>46161</v>
      </c>
      <c r="C3649" s="23">
        <v>0</v>
      </c>
      <c r="D3649" s="11" t="b">
        <f>FALSE()</f>
        <v>0</v>
      </c>
      <c r="E3649" s="11" t="b">
        <f>FALSE()</f>
        <v>0</v>
      </c>
      <c r="F3649" s="2" t="s">
        <v>10</v>
      </c>
      <c r="G3649" s="2" t="s">
        <v>10</v>
      </c>
      <c r="H3649" s="2" t="s">
        <v>35778</v>
      </c>
      <c r="I3649" s="11" t="b">
        <f>TRUE()</f>
        <v>1</v>
      </c>
      <c r="J3649" s="24">
        <v>0</v>
      </c>
      <c r="K3649" s="24">
        <v>0</v>
      </c>
      <c r="L3649" s="2" t="s">
        <v>10</v>
      </c>
      <c r="M3649" t="str">
        <f>VLOOKUP(Table18[[#This Row],[No.]],N:O,2,FALSE)</f>
        <v>Adjustable Extrication Collar</v>
      </c>
      <c r="N3649" t="s">
        <v>46248</v>
      </c>
      <c r="O3649" t="s">
        <v>46249</v>
      </c>
      <c r="P3649" s="22">
        <v>1629</v>
      </c>
      <c r="Q3649" s="22">
        <v>1629</v>
      </c>
      <c r="R3649" s="4">
        <v>1629</v>
      </c>
      <c r="S3649" s="22">
        <v>1500</v>
      </c>
      <c r="T3649" t="s">
        <v>36039</v>
      </c>
      <c r="U3649" t="s">
        <v>7105</v>
      </c>
      <c r="V3649" t="s">
        <v>7105</v>
      </c>
      <c r="W3649" t="s">
        <v>7105</v>
      </c>
      <c r="X3649">
        <v>165</v>
      </c>
      <c r="Y3649">
        <v>0</v>
      </c>
      <c r="Z3649">
        <v>0</v>
      </c>
      <c r="AB3649" t="s">
        <v>46250</v>
      </c>
      <c r="AF3649" t="str">
        <f t="shared" si="56"/>
        <v>Adjustable Extrication Collar</v>
      </c>
    </row>
    <row r="3650" spans="1:32" x14ac:dyDescent="0.35">
      <c r="A3650" s="2" t="s">
        <v>46163</v>
      </c>
      <c r="B3650" s="2" t="s">
        <v>46164</v>
      </c>
      <c r="C3650" s="23">
        <v>0</v>
      </c>
      <c r="D3650" s="11" t="b">
        <f>FALSE()</f>
        <v>0</v>
      </c>
      <c r="E3650" s="11" t="b">
        <f>FALSE()</f>
        <v>0</v>
      </c>
      <c r="F3650" s="2" t="s">
        <v>10</v>
      </c>
      <c r="G3650" s="2" t="s">
        <v>10</v>
      </c>
      <c r="H3650" s="2" t="s">
        <v>35778</v>
      </c>
      <c r="I3650" s="11" t="b">
        <f>FALSE()</f>
        <v>0</v>
      </c>
      <c r="J3650" s="24">
        <v>14000</v>
      </c>
      <c r="K3650" s="24">
        <v>0</v>
      </c>
      <c r="L3650" s="2" t="s">
        <v>10</v>
      </c>
      <c r="M3650" t="str">
        <f>VLOOKUP(Table18[[#This Row],[No.]],N:O,2,FALSE)</f>
        <v>Brannular G16</v>
      </c>
      <c r="N3650" t="s">
        <v>46251</v>
      </c>
      <c r="O3650" t="s">
        <v>46252</v>
      </c>
      <c r="P3650">
        <v>20</v>
      </c>
      <c r="Q3650">
        <v>20</v>
      </c>
      <c r="R3650">
        <v>20</v>
      </c>
      <c r="S3650">
        <v>200</v>
      </c>
      <c r="T3650" t="s">
        <v>35751</v>
      </c>
      <c r="U3650" t="s">
        <v>7105</v>
      </c>
      <c r="V3650" t="s">
        <v>7105</v>
      </c>
      <c r="W3650" t="s">
        <v>7105</v>
      </c>
      <c r="X3650">
        <v>650</v>
      </c>
      <c r="Y3650">
        <v>0</v>
      </c>
      <c r="Z3650">
        <v>0</v>
      </c>
      <c r="AB3650" t="s">
        <v>46253</v>
      </c>
      <c r="AF3650" t="str">
        <f t="shared" si="56"/>
        <v>Brannular G16</v>
      </c>
    </row>
    <row r="3651" spans="1:32" x14ac:dyDescent="0.35">
      <c r="A3651" s="2" t="s">
        <v>46166</v>
      </c>
      <c r="B3651" s="2" t="s">
        <v>46167</v>
      </c>
      <c r="C3651" s="23">
        <v>0</v>
      </c>
      <c r="D3651" s="11" t="b">
        <f>FALSE()</f>
        <v>0</v>
      </c>
      <c r="E3651" s="11" t="b">
        <f>FALSE()</f>
        <v>0</v>
      </c>
      <c r="F3651" s="2" t="s">
        <v>10</v>
      </c>
      <c r="G3651" s="2" t="s">
        <v>10</v>
      </c>
      <c r="H3651" s="2" t="s">
        <v>36449</v>
      </c>
      <c r="I3651" s="11" t="b">
        <f>TRUE()</f>
        <v>1</v>
      </c>
      <c r="J3651" s="24">
        <v>0</v>
      </c>
      <c r="K3651" s="24">
        <v>0</v>
      </c>
      <c r="L3651" s="2" t="s">
        <v>10</v>
      </c>
      <c r="M3651" t="str">
        <f>VLOOKUP(Table18[[#This Row],[No.]],N:O,2,FALSE)</f>
        <v>Adenosine 6mg</v>
      </c>
      <c r="N3651" t="s">
        <v>46254</v>
      </c>
      <c r="O3651" t="s">
        <v>46255</v>
      </c>
      <c r="P3651">
        <v>8</v>
      </c>
      <c r="Q3651">
        <v>8</v>
      </c>
      <c r="R3651">
        <v>8</v>
      </c>
      <c r="S3651">
        <v>0</v>
      </c>
      <c r="T3651" t="s">
        <v>35778</v>
      </c>
      <c r="U3651" t="s">
        <v>7105</v>
      </c>
      <c r="V3651" t="s">
        <v>7105</v>
      </c>
      <c r="W3651" t="s">
        <v>7105</v>
      </c>
      <c r="X3651">
        <v>0</v>
      </c>
      <c r="Y3651">
        <v>0</v>
      </c>
      <c r="Z3651">
        <v>0</v>
      </c>
      <c r="AB3651" t="s">
        <v>46256</v>
      </c>
      <c r="AF3651" t="str">
        <f t="shared" ref="AF3651:AF3714" si="57">VLOOKUP(A:A,N:O,2,FALSE)</f>
        <v>Adenosine 6mg</v>
      </c>
    </row>
    <row r="3652" spans="1:32" x14ac:dyDescent="0.35">
      <c r="A3652" s="2" t="s">
        <v>46169</v>
      </c>
      <c r="B3652" s="2" t="s">
        <v>46170</v>
      </c>
      <c r="C3652" s="23">
        <v>0</v>
      </c>
      <c r="D3652" s="11" t="b">
        <f>FALSE()</f>
        <v>0</v>
      </c>
      <c r="E3652" s="11" t="b">
        <f>FALSE()</f>
        <v>0</v>
      </c>
      <c r="F3652" s="2" t="s">
        <v>10</v>
      </c>
      <c r="G3652" s="2" t="s">
        <v>10</v>
      </c>
      <c r="H3652" s="2" t="s">
        <v>36449</v>
      </c>
      <c r="I3652" s="11" t="b">
        <f>TRUE()</f>
        <v>1</v>
      </c>
      <c r="J3652" s="24">
        <v>0</v>
      </c>
      <c r="K3652" s="24">
        <v>0</v>
      </c>
      <c r="L3652" s="2" t="s">
        <v>10</v>
      </c>
      <c r="M3652" t="str">
        <f>VLOOKUP(Table18[[#This Row],[No.]],N:O,2,FALSE)</f>
        <v>Fentanyl 50mg/ml</v>
      </c>
      <c r="N3652" t="s">
        <v>46257</v>
      </c>
      <c r="O3652" t="s">
        <v>46258</v>
      </c>
      <c r="P3652">
        <v>0</v>
      </c>
      <c r="Q3652">
        <v>0</v>
      </c>
      <c r="R3652">
        <v>0</v>
      </c>
      <c r="S3652">
        <v>20</v>
      </c>
      <c r="T3652" t="s">
        <v>35778</v>
      </c>
      <c r="U3652" t="s">
        <v>7105</v>
      </c>
      <c r="V3652" t="s">
        <v>7105</v>
      </c>
      <c r="W3652" t="s">
        <v>7133</v>
      </c>
      <c r="X3652">
        <v>0</v>
      </c>
      <c r="Y3652">
        <v>0</v>
      </c>
      <c r="Z3652">
        <v>0</v>
      </c>
      <c r="AB3652" t="s">
        <v>46258</v>
      </c>
      <c r="AF3652" t="str">
        <f t="shared" si="57"/>
        <v>Fentanyl 50mg/ml</v>
      </c>
    </row>
    <row r="3653" spans="1:32" x14ac:dyDescent="0.35">
      <c r="A3653" s="2" t="s">
        <v>46172</v>
      </c>
      <c r="B3653" s="2" t="s">
        <v>46173</v>
      </c>
      <c r="C3653" s="23">
        <v>0</v>
      </c>
      <c r="D3653" s="11" t="b">
        <f>FALSE()</f>
        <v>0</v>
      </c>
      <c r="E3653" s="11" t="b">
        <f>FALSE()</f>
        <v>0</v>
      </c>
      <c r="F3653" s="2" t="s">
        <v>10</v>
      </c>
      <c r="G3653" s="2" t="s">
        <v>10</v>
      </c>
      <c r="H3653" s="2" t="s">
        <v>36449</v>
      </c>
      <c r="I3653" s="11" t="b">
        <f>TRUE()</f>
        <v>1</v>
      </c>
      <c r="J3653" s="24">
        <v>0</v>
      </c>
      <c r="K3653" s="24">
        <v>0</v>
      </c>
      <c r="L3653" s="2" t="s">
        <v>10</v>
      </c>
      <c r="M3653" t="str">
        <f>VLOOKUP(Table18[[#This Row],[No.]],N:O,2,FALSE)</f>
        <v>Parafast (iv paracetamol)</v>
      </c>
      <c r="N3653" t="s">
        <v>46259</v>
      </c>
      <c r="O3653" t="s">
        <v>46260</v>
      </c>
      <c r="P3653">
        <v>0</v>
      </c>
      <c r="Q3653">
        <v>0</v>
      </c>
      <c r="R3653">
        <v>0</v>
      </c>
      <c r="S3653">
        <v>20</v>
      </c>
      <c r="T3653" t="s">
        <v>35778</v>
      </c>
      <c r="U3653" t="s">
        <v>7105</v>
      </c>
      <c r="V3653" t="s">
        <v>7105</v>
      </c>
      <c r="W3653" t="s">
        <v>7133</v>
      </c>
      <c r="X3653">
        <v>0</v>
      </c>
      <c r="Y3653">
        <v>0</v>
      </c>
      <c r="Z3653">
        <v>0</v>
      </c>
      <c r="AB3653" t="s">
        <v>46260</v>
      </c>
      <c r="AF3653" t="str">
        <f t="shared" si="57"/>
        <v>Parafast (iv paracetamol)</v>
      </c>
    </row>
    <row r="3654" spans="1:32" x14ac:dyDescent="0.35">
      <c r="A3654" s="2" t="s">
        <v>46175</v>
      </c>
      <c r="B3654" s="2" t="s">
        <v>46176</v>
      </c>
      <c r="C3654" s="23">
        <v>0</v>
      </c>
      <c r="D3654" s="11" t="b">
        <f>FALSE()</f>
        <v>0</v>
      </c>
      <c r="E3654" s="11" t="b">
        <f>FALSE()</f>
        <v>0</v>
      </c>
      <c r="F3654" s="2" t="s">
        <v>10</v>
      </c>
      <c r="G3654" s="2" t="s">
        <v>10</v>
      </c>
      <c r="H3654" s="2" t="s">
        <v>35778</v>
      </c>
      <c r="I3654" s="11" t="b">
        <f>FALSE()</f>
        <v>0</v>
      </c>
      <c r="J3654" s="24">
        <v>0</v>
      </c>
      <c r="K3654" s="24">
        <v>0</v>
      </c>
      <c r="L3654" s="2" t="s">
        <v>10</v>
      </c>
      <c r="M3654" t="str">
        <f>VLOOKUP(Table18[[#This Row],[No.]],N:O,2,FALSE)</f>
        <v>Resusci Aid (Face Shield)</v>
      </c>
      <c r="N3654" t="s">
        <v>46261</v>
      </c>
      <c r="O3654" t="s">
        <v>46262</v>
      </c>
      <c r="P3654">
        <v>0</v>
      </c>
      <c r="Q3654">
        <v>0</v>
      </c>
      <c r="R3654">
        <v>0</v>
      </c>
      <c r="S3654">
        <v>20</v>
      </c>
      <c r="T3654" t="s">
        <v>35778</v>
      </c>
      <c r="U3654" t="s">
        <v>7105</v>
      </c>
      <c r="V3654" t="s">
        <v>7105</v>
      </c>
      <c r="W3654" t="s">
        <v>7133</v>
      </c>
      <c r="X3654">
        <v>0</v>
      </c>
      <c r="Y3654">
        <v>0</v>
      </c>
      <c r="Z3654">
        <v>0</v>
      </c>
      <c r="AB3654" t="s">
        <v>46262</v>
      </c>
      <c r="AF3654" t="str">
        <f t="shared" si="57"/>
        <v>Resusci Aid (Face Shield)</v>
      </c>
    </row>
    <row r="3655" spans="1:32" x14ac:dyDescent="0.35">
      <c r="A3655" s="2" t="s">
        <v>46178</v>
      </c>
      <c r="B3655" s="2" t="s">
        <v>46179</v>
      </c>
      <c r="C3655" s="23">
        <v>1</v>
      </c>
      <c r="D3655" s="11" t="b">
        <f>FALSE()</f>
        <v>0</v>
      </c>
      <c r="E3655" s="11" t="b">
        <f>FALSE()</f>
        <v>0</v>
      </c>
      <c r="F3655" s="2" t="s">
        <v>10</v>
      </c>
      <c r="G3655" s="2" t="s">
        <v>10</v>
      </c>
      <c r="H3655" s="2" t="s">
        <v>35778</v>
      </c>
      <c r="I3655" s="11" t="b">
        <f>FALSE()</f>
        <v>0</v>
      </c>
      <c r="J3655" s="24">
        <v>260</v>
      </c>
      <c r="K3655" s="24">
        <v>0</v>
      </c>
      <c r="L3655" s="2" t="s">
        <v>10</v>
      </c>
      <c r="M3655" t="str">
        <f>VLOOKUP(Table18[[#This Row],[No.]],N:O,2,FALSE)</f>
        <v>Fetal Scope</v>
      </c>
      <c r="N3655" t="s">
        <v>46263</v>
      </c>
      <c r="O3655" t="s">
        <v>46264</v>
      </c>
      <c r="P3655">
        <v>4</v>
      </c>
      <c r="Q3655">
        <v>4</v>
      </c>
      <c r="R3655">
        <v>4</v>
      </c>
      <c r="S3655">
        <v>0</v>
      </c>
      <c r="T3655" t="s">
        <v>35778</v>
      </c>
      <c r="U3655" t="s">
        <v>7105</v>
      </c>
      <c r="V3655" t="s">
        <v>7105</v>
      </c>
      <c r="W3655" t="s">
        <v>7105</v>
      </c>
      <c r="X3655">
        <v>0</v>
      </c>
      <c r="Y3655">
        <v>0</v>
      </c>
      <c r="Z3655">
        <v>0</v>
      </c>
      <c r="AB3655" t="s">
        <v>46265</v>
      </c>
      <c r="AF3655" t="str">
        <f t="shared" si="57"/>
        <v>Fetal Scope</v>
      </c>
    </row>
    <row r="3656" spans="1:32" x14ac:dyDescent="0.35">
      <c r="A3656" s="2" t="s">
        <v>46181</v>
      </c>
      <c r="B3656" s="2" t="s">
        <v>46182</v>
      </c>
      <c r="C3656" s="23">
        <v>17</v>
      </c>
      <c r="D3656" s="11" t="b">
        <f>FALSE()</f>
        <v>0</v>
      </c>
      <c r="E3656" s="11" t="b">
        <f>FALSE()</f>
        <v>0</v>
      </c>
      <c r="F3656" s="2" t="s">
        <v>10</v>
      </c>
      <c r="G3656" s="2" t="s">
        <v>10</v>
      </c>
      <c r="H3656" s="2" t="s">
        <v>35778</v>
      </c>
      <c r="I3656" s="11" t="b">
        <f>FALSE()</f>
        <v>0</v>
      </c>
      <c r="J3656" s="24">
        <v>2200</v>
      </c>
      <c r="K3656" s="24">
        <v>0</v>
      </c>
      <c r="L3656" s="2" t="s">
        <v>10</v>
      </c>
      <c r="M3656" t="str">
        <f>VLOOKUP(Table18[[#This Row],[No.]],N:O,2,FALSE)</f>
        <v>Standard Sphymanometer</v>
      </c>
      <c r="N3656" t="s">
        <v>46266</v>
      </c>
      <c r="O3656" t="s">
        <v>46267</v>
      </c>
      <c r="P3656">
        <v>0</v>
      </c>
      <c r="Q3656">
        <v>0</v>
      </c>
      <c r="R3656">
        <v>0</v>
      </c>
      <c r="S3656">
        <v>0</v>
      </c>
      <c r="T3656" t="s">
        <v>35778</v>
      </c>
      <c r="U3656" t="s">
        <v>7105</v>
      </c>
      <c r="V3656" t="s">
        <v>7105</v>
      </c>
      <c r="W3656" t="s">
        <v>7133</v>
      </c>
      <c r="X3656">
        <v>0</v>
      </c>
      <c r="Y3656">
        <v>0</v>
      </c>
      <c r="Z3656">
        <v>0</v>
      </c>
      <c r="AB3656" t="s">
        <v>46268</v>
      </c>
      <c r="AF3656" t="str">
        <f t="shared" si="57"/>
        <v>Standard Sphymanometer</v>
      </c>
    </row>
    <row r="3657" spans="1:32" x14ac:dyDescent="0.35">
      <c r="A3657" s="2" t="s">
        <v>46184</v>
      </c>
      <c r="B3657" s="2" t="s">
        <v>46185</v>
      </c>
      <c r="C3657" s="23">
        <v>0</v>
      </c>
      <c r="D3657" s="11" t="b">
        <f>FALSE()</f>
        <v>0</v>
      </c>
      <c r="E3657" s="11" t="b">
        <f>FALSE()</f>
        <v>0</v>
      </c>
      <c r="F3657" s="2" t="s">
        <v>10</v>
      </c>
      <c r="G3657" s="2" t="s">
        <v>10</v>
      </c>
      <c r="H3657" s="2" t="s">
        <v>35778</v>
      </c>
      <c r="I3657" s="11" t="b">
        <f>TRUE()</f>
        <v>1</v>
      </c>
      <c r="J3657" s="24">
        <v>0</v>
      </c>
      <c r="K3657" s="24">
        <v>0</v>
      </c>
      <c r="L3657" s="2" t="s">
        <v>10</v>
      </c>
      <c r="M3657" t="str">
        <f>VLOOKUP(Table18[[#This Row],[No.]],N:O,2,FALSE)</f>
        <v>Laryngoscope Pediatric</v>
      </c>
      <c r="N3657" t="s">
        <v>46269</v>
      </c>
      <c r="O3657" t="s">
        <v>46270</v>
      </c>
      <c r="P3657">
        <v>0</v>
      </c>
      <c r="Q3657">
        <v>0</v>
      </c>
      <c r="R3657">
        <v>0</v>
      </c>
      <c r="S3657">
        <v>0</v>
      </c>
      <c r="T3657" t="s">
        <v>35811</v>
      </c>
      <c r="U3657" t="s">
        <v>7105</v>
      </c>
      <c r="V3657" t="s">
        <v>7105</v>
      </c>
      <c r="W3657" t="s">
        <v>7133</v>
      </c>
      <c r="X3657">
        <v>0</v>
      </c>
      <c r="Y3657">
        <v>0</v>
      </c>
      <c r="Z3657">
        <v>0</v>
      </c>
      <c r="AB3657" t="s">
        <v>46271</v>
      </c>
      <c r="AF3657" t="str">
        <f t="shared" si="57"/>
        <v>Laryngoscope Pediatric</v>
      </c>
    </row>
    <row r="3658" spans="1:32" x14ac:dyDescent="0.35">
      <c r="A3658" s="2" t="s">
        <v>46187</v>
      </c>
      <c r="B3658" s="2" t="s">
        <v>46188</v>
      </c>
      <c r="C3658" s="23">
        <v>0</v>
      </c>
      <c r="D3658" s="11" t="b">
        <f>FALSE()</f>
        <v>0</v>
      </c>
      <c r="E3658" s="11" t="b">
        <f>FALSE()</f>
        <v>0</v>
      </c>
      <c r="F3658" s="2" t="s">
        <v>10</v>
      </c>
      <c r="G3658" s="2" t="s">
        <v>10</v>
      </c>
      <c r="H3658" s="2" t="s">
        <v>35778</v>
      </c>
      <c r="I3658" s="11" t="b">
        <f>TRUE()</f>
        <v>1</v>
      </c>
      <c r="J3658" s="24">
        <v>0</v>
      </c>
      <c r="K3658" s="24">
        <v>0</v>
      </c>
      <c r="L3658" s="2" t="s">
        <v>10</v>
      </c>
      <c r="M3658" t="str">
        <f>VLOOKUP(Table18[[#This Row],[No.]],N:O,2,FALSE)</f>
        <v>Portable Suction</v>
      </c>
      <c r="N3658" t="s">
        <v>46272</v>
      </c>
      <c r="O3658" t="s">
        <v>46273</v>
      </c>
      <c r="P3658">
        <v>0</v>
      </c>
      <c r="Q3658">
        <v>0</v>
      </c>
      <c r="R3658">
        <v>0</v>
      </c>
      <c r="S3658">
        <v>5</v>
      </c>
      <c r="T3658" t="s">
        <v>35778</v>
      </c>
      <c r="U3658" t="s">
        <v>7105</v>
      </c>
      <c r="V3658" t="s">
        <v>7105</v>
      </c>
      <c r="W3658" t="s">
        <v>7133</v>
      </c>
      <c r="X3658">
        <v>0</v>
      </c>
      <c r="Y3658">
        <v>0</v>
      </c>
      <c r="Z3658">
        <v>0</v>
      </c>
      <c r="AB3658" t="s">
        <v>46274</v>
      </c>
      <c r="AF3658" t="str">
        <f t="shared" si="57"/>
        <v>Portable Suction</v>
      </c>
    </row>
    <row r="3659" spans="1:32" x14ac:dyDescent="0.35">
      <c r="A3659" s="2" t="s">
        <v>46190</v>
      </c>
      <c r="B3659" s="2" t="s">
        <v>46191</v>
      </c>
      <c r="C3659" s="23">
        <v>0</v>
      </c>
      <c r="D3659" s="11" t="b">
        <f>FALSE()</f>
        <v>0</v>
      </c>
      <c r="E3659" s="11" t="b">
        <f>FALSE()</f>
        <v>0</v>
      </c>
      <c r="F3659" s="2" t="s">
        <v>10</v>
      </c>
      <c r="G3659" s="2" t="s">
        <v>10</v>
      </c>
      <c r="H3659" s="2" t="s">
        <v>35778</v>
      </c>
      <c r="I3659" s="11" t="b">
        <f>TRUE()</f>
        <v>1</v>
      </c>
      <c r="J3659" s="24">
        <v>0</v>
      </c>
      <c r="K3659" s="24">
        <v>0</v>
      </c>
      <c r="L3659" s="2" t="s">
        <v>10</v>
      </c>
      <c r="M3659" t="str">
        <f>VLOOKUP(Table18[[#This Row],[No.]],N:O,2,FALSE)</f>
        <v>Ambulance Strapes</v>
      </c>
      <c r="N3659" t="s">
        <v>46275</v>
      </c>
      <c r="O3659" t="s">
        <v>46276</v>
      </c>
      <c r="P3659">
        <v>0</v>
      </c>
      <c r="Q3659">
        <v>0</v>
      </c>
      <c r="R3659">
        <v>0</v>
      </c>
      <c r="S3659">
        <v>1</v>
      </c>
      <c r="T3659" t="s">
        <v>35778</v>
      </c>
      <c r="U3659" t="s">
        <v>7105</v>
      </c>
      <c r="V3659" t="s">
        <v>7105</v>
      </c>
      <c r="W3659" t="s">
        <v>7133</v>
      </c>
      <c r="X3659">
        <v>0</v>
      </c>
      <c r="Y3659">
        <v>0</v>
      </c>
      <c r="Z3659">
        <v>0</v>
      </c>
      <c r="AB3659" t="s">
        <v>46277</v>
      </c>
      <c r="AF3659" t="str">
        <f t="shared" si="57"/>
        <v>Ambulance Strapes</v>
      </c>
    </row>
    <row r="3660" spans="1:32" x14ac:dyDescent="0.35">
      <c r="A3660" s="2" t="s">
        <v>46193</v>
      </c>
      <c r="B3660" s="2" t="s">
        <v>46194</v>
      </c>
      <c r="C3660" s="23">
        <v>0</v>
      </c>
      <c r="D3660" s="11" t="b">
        <f>FALSE()</f>
        <v>0</v>
      </c>
      <c r="E3660" s="11" t="b">
        <f>FALSE()</f>
        <v>0</v>
      </c>
      <c r="F3660" s="2" t="s">
        <v>10</v>
      </c>
      <c r="G3660" s="2" t="s">
        <v>10</v>
      </c>
      <c r="H3660" s="2" t="s">
        <v>35778</v>
      </c>
      <c r="I3660" s="11" t="b">
        <f>TRUE()</f>
        <v>1</v>
      </c>
      <c r="J3660" s="24">
        <v>0</v>
      </c>
      <c r="K3660" s="24">
        <v>0</v>
      </c>
      <c r="L3660" s="2" t="s">
        <v>10</v>
      </c>
      <c r="M3660" t="str">
        <f>VLOOKUP(Table18[[#This Row],[No.]],N:O,2,FALSE)</f>
        <v>Reusable Adult SpO2 Sensor</v>
      </c>
      <c r="N3660" t="s">
        <v>46278</v>
      </c>
      <c r="O3660" t="s">
        <v>46279</v>
      </c>
      <c r="P3660">
        <v>0</v>
      </c>
      <c r="Q3660">
        <v>0</v>
      </c>
      <c r="R3660">
        <v>0</v>
      </c>
      <c r="S3660">
        <v>0</v>
      </c>
      <c r="T3660" t="s">
        <v>36183</v>
      </c>
      <c r="U3660" t="s">
        <v>7105</v>
      </c>
      <c r="V3660" t="s">
        <v>7105</v>
      </c>
      <c r="W3660" t="s">
        <v>7133</v>
      </c>
      <c r="X3660">
        <v>0</v>
      </c>
      <c r="Y3660">
        <v>0</v>
      </c>
      <c r="Z3660">
        <v>0</v>
      </c>
      <c r="AB3660" t="s">
        <v>46280</v>
      </c>
      <c r="AF3660" t="str">
        <f t="shared" si="57"/>
        <v>Reusable Adult SpO2 Sensor</v>
      </c>
    </row>
    <row r="3661" spans="1:32" x14ac:dyDescent="0.35">
      <c r="A3661" s="2" t="s">
        <v>46196</v>
      </c>
      <c r="B3661" s="2" t="s">
        <v>46197</v>
      </c>
      <c r="C3661" s="23">
        <v>20</v>
      </c>
      <c r="D3661" s="11" t="b">
        <f>FALSE()</f>
        <v>0</v>
      </c>
      <c r="E3661" s="11" t="b">
        <f>FALSE()</f>
        <v>0</v>
      </c>
      <c r="F3661" s="2" t="s">
        <v>10</v>
      </c>
      <c r="G3661" s="2" t="s">
        <v>10</v>
      </c>
      <c r="H3661" s="2" t="s">
        <v>39308</v>
      </c>
      <c r="I3661" s="11" t="b">
        <f>FALSE()</f>
        <v>0</v>
      </c>
      <c r="J3661" s="24">
        <v>170</v>
      </c>
      <c r="K3661" s="24">
        <v>0</v>
      </c>
      <c r="L3661" s="2" t="s">
        <v>10</v>
      </c>
      <c r="M3661" t="str">
        <f>VLOOKUP(Table18[[#This Row],[No.]],N:O,2,FALSE)</f>
        <v>Antihistamine Cream</v>
      </c>
      <c r="N3661" t="s">
        <v>46281</v>
      </c>
      <c r="O3661" t="s">
        <v>46282</v>
      </c>
      <c r="P3661">
        <v>0</v>
      </c>
      <c r="Q3661">
        <v>0</v>
      </c>
      <c r="R3661">
        <v>0</v>
      </c>
      <c r="S3661">
        <v>0</v>
      </c>
      <c r="T3661" t="s">
        <v>36449</v>
      </c>
      <c r="U3661" t="s">
        <v>7105</v>
      </c>
      <c r="V3661" t="s">
        <v>7105</v>
      </c>
      <c r="W3661" t="s">
        <v>7133</v>
      </c>
      <c r="X3661">
        <v>0</v>
      </c>
      <c r="Y3661">
        <v>0</v>
      </c>
      <c r="Z3661">
        <v>0</v>
      </c>
      <c r="AB3661" t="s">
        <v>46283</v>
      </c>
      <c r="AF3661" t="str">
        <f t="shared" si="57"/>
        <v>Antihistamine Cream</v>
      </c>
    </row>
    <row r="3662" spans="1:32" x14ac:dyDescent="0.35">
      <c r="A3662" s="2" t="s">
        <v>46199</v>
      </c>
      <c r="B3662" s="2" t="s">
        <v>46200</v>
      </c>
      <c r="C3662" s="23">
        <v>0</v>
      </c>
      <c r="D3662" s="11" t="b">
        <f>FALSE()</f>
        <v>0</v>
      </c>
      <c r="E3662" s="11" t="b">
        <f>FALSE()</f>
        <v>0</v>
      </c>
      <c r="F3662" s="2" t="s">
        <v>10</v>
      </c>
      <c r="G3662" s="2" t="s">
        <v>10</v>
      </c>
      <c r="H3662" s="2" t="s">
        <v>36453</v>
      </c>
      <c r="I3662" s="11" t="b">
        <f>TRUE()</f>
        <v>1</v>
      </c>
      <c r="J3662" s="24">
        <v>0</v>
      </c>
      <c r="K3662" s="24">
        <v>0</v>
      </c>
      <c r="L3662" s="2" t="s">
        <v>10</v>
      </c>
      <c r="M3662" t="str">
        <f>VLOOKUP(Table18[[#This Row],[No.]],N:O,2,FALSE)</f>
        <v>Dextromethorphan-P</v>
      </c>
      <c r="N3662" t="s">
        <v>46284</v>
      </c>
      <c r="O3662" t="s">
        <v>46285</v>
      </c>
      <c r="P3662">
        <v>0</v>
      </c>
      <c r="Q3662">
        <v>0</v>
      </c>
      <c r="R3662">
        <v>0</v>
      </c>
      <c r="S3662">
        <v>3</v>
      </c>
      <c r="T3662" t="s">
        <v>38090</v>
      </c>
      <c r="U3662" t="s">
        <v>7105</v>
      </c>
      <c r="V3662" t="s">
        <v>7105</v>
      </c>
      <c r="W3662" t="s">
        <v>7105</v>
      </c>
      <c r="X3662" s="4">
        <v>2025</v>
      </c>
      <c r="Y3662">
        <v>0</v>
      </c>
      <c r="Z3662">
        <v>0</v>
      </c>
      <c r="AB3662" t="s">
        <v>46286</v>
      </c>
      <c r="AF3662" t="str">
        <f t="shared" si="57"/>
        <v>Dextromethorphan-P</v>
      </c>
    </row>
    <row r="3663" spans="1:32" x14ac:dyDescent="0.35">
      <c r="A3663" s="2" t="s">
        <v>46202</v>
      </c>
      <c r="B3663" s="2" t="s">
        <v>46203</v>
      </c>
      <c r="C3663" s="23">
        <v>80</v>
      </c>
      <c r="D3663" s="11" t="b">
        <f>FALSE()</f>
        <v>0</v>
      </c>
      <c r="E3663" s="11" t="b">
        <f>FALSE()</f>
        <v>0</v>
      </c>
      <c r="F3663" s="2" t="s">
        <v>10</v>
      </c>
      <c r="G3663" s="2" t="s">
        <v>10</v>
      </c>
      <c r="H3663" s="2" t="s">
        <v>36449</v>
      </c>
      <c r="I3663" s="11" t="b">
        <f>FALSE()</f>
        <v>0</v>
      </c>
      <c r="J3663" s="24">
        <v>1800</v>
      </c>
      <c r="K3663" s="24">
        <v>0</v>
      </c>
      <c r="L3663" s="2" t="s">
        <v>10</v>
      </c>
      <c r="M3663" t="str">
        <f>VLOOKUP(Table18[[#This Row],[No.]],N:O,2,FALSE)</f>
        <v>Labetalol</v>
      </c>
      <c r="N3663" t="s">
        <v>46287</v>
      </c>
      <c r="O3663" t="s">
        <v>46288</v>
      </c>
      <c r="P3663">
        <v>-2</v>
      </c>
      <c r="Q3663">
        <v>-2</v>
      </c>
      <c r="R3663">
        <v>-2</v>
      </c>
      <c r="S3663">
        <v>0</v>
      </c>
      <c r="T3663" t="s">
        <v>38090</v>
      </c>
      <c r="U3663" t="s">
        <v>7105</v>
      </c>
      <c r="V3663" t="s">
        <v>7105</v>
      </c>
      <c r="W3663" t="s">
        <v>7105</v>
      </c>
      <c r="X3663">
        <v>420</v>
      </c>
      <c r="Y3663">
        <v>0</v>
      </c>
      <c r="Z3663">
        <v>0</v>
      </c>
      <c r="AB3663" t="s">
        <v>46289</v>
      </c>
      <c r="AF3663" t="str">
        <f t="shared" si="57"/>
        <v>Labetalol</v>
      </c>
    </row>
    <row r="3664" spans="1:32" x14ac:dyDescent="0.35">
      <c r="A3664" s="2" t="s">
        <v>46205</v>
      </c>
      <c r="B3664" s="2" t="s">
        <v>46206</v>
      </c>
      <c r="C3664" s="23">
        <v>0</v>
      </c>
      <c r="D3664" s="11" t="b">
        <f>FALSE()</f>
        <v>0</v>
      </c>
      <c r="E3664" s="11" t="b">
        <f>FALSE()</f>
        <v>0</v>
      </c>
      <c r="F3664" s="2" t="s">
        <v>10</v>
      </c>
      <c r="G3664" s="2" t="s">
        <v>10</v>
      </c>
      <c r="H3664" s="2" t="s">
        <v>39356</v>
      </c>
      <c r="I3664" s="11" t="b">
        <f>TRUE()</f>
        <v>1</v>
      </c>
      <c r="J3664" s="24">
        <v>0</v>
      </c>
      <c r="K3664" s="24">
        <v>0</v>
      </c>
      <c r="L3664" s="2" t="s">
        <v>10</v>
      </c>
      <c r="M3664" t="str">
        <f>VLOOKUP(Table18[[#This Row],[No.]],N:O,2,FALSE)</f>
        <v>Carvedilol</v>
      </c>
      <c r="N3664" t="s">
        <v>46290</v>
      </c>
      <c r="O3664" t="s">
        <v>46291</v>
      </c>
      <c r="P3664">
        <v>1</v>
      </c>
      <c r="Q3664">
        <v>1</v>
      </c>
      <c r="R3664">
        <v>1</v>
      </c>
      <c r="S3664">
        <v>0</v>
      </c>
      <c r="T3664" t="s">
        <v>35778</v>
      </c>
      <c r="U3664" t="s">
        <v>7105</v>
      </c>
      <c r="V3664" t="s">
        <v>7105</v>
      </c>
      <c r="W3664" t="s">
        <v>7105</v>
      </c>
      <c r="X3664">
        <v>0</v>
      </c>
      <c r="Y3664">
        <v>0</v>
      </c>
      <c r="Z3664">
        <v>0</v>
      </c>
      <c r="AB3664" t="s">
        <v>46292</v>
      </c>
      <c r="AF3664" t="str">
        <f t="shared" si="57"/>
        <v>Carvedilol</v>
      </c>
    </row>
    <row r="3665" spans="1:32" x14ac:dyDescent="0.35">
      <c r="A3665" s="2" t="s">
        <v>46208</v>
      </c>
      <c r="B3665" s="2" t="s">
        <v>46209</v>
      </c>
      <c r="C3665" s="23">
        <v>0</v>
      </c>
      <c r="D3665" s="11" t="b">
        <f>FALSE()</f>
        <v>0</v>
      </c>
      <c r="E3665" s="11" t="b">
        <f>FALSE()</f>
        <v>0</v>
      </c>
      <c r="F3665" s="2" t="s">
        <v>10</v>
      </c>
      <c r="G3665" s="2" t="s">
        <v>10</v>
      </c>
      <c r="H3665" s="2" t="s">
        <v>39356</v>
      </c>
      <c r="I3665" s="11" t="b">
        <f>TRUE()</f>
        <v>1</v>
      </c>
      <c r="J3665" s="24">
        <v>0</v>
      </c>
      <c r="K3665" s="24">
        <v>0</v>
      </c>
      <c r="L3665" s="2" t="s">
        <v>10</v>
      </c>
      <c r="M3665" t="str">
        <f>VLOOKUP(Table18[[#This Row],[No.]],N:O,2,FALSE)</f>
        <v>Valsartan 80 mg</v>
      </c>
      <c r="N3665" t="s">
        <v>46293</v>
      </c>
      <c r="O3665" t="s">
        <v>46294</v>
      </c>
      <c r="P3665">
        <v>20</v>
      </c>
      <c r="Q3665">
        <v>20</v>
      </c>
      <c r="R3665">
        <v>20</v>
      </c>
      <c r="S3665">
        <v>0</v>
      </c>
      <c r="T3665" t="s">
        <v>35778</v>
      </c>
      <c r="U3665" t="s">
        <v>7105</v>
      </c>
      <c r="V3665" t="s">
        <v>7105</v>
      </c>
      <c r="W3665" t="s">
        <v>7105</v>
      </c>
      <c r="X3665">
        <v>345</v>
      </c>
      <c r="Y3665">
        <v>0</v>
      </c>
      <c r="Z3665">
        <v>0</v>
      </c>
      <c r="AB3665" t="s">
        <v>46295</v>
      </c>
      <c r="AF3665" t="str">
        <f t="shared" si="57"/>
        <v>Valsartan 80 mg</v>
      </c>
    </row>
    <row r="3666" spans="1:32" x14ac:dyDescent="0.35">
      <c r="A3666" s="2" t="s">
        <v>46211</v>
      </c>
      <c r="B3666" s="2" t="s">
        <v>46212</v>
      </c>
      <c r="C3666" s="23">
        <v>0</v>
      </c>
      <c r="D3666" s="11" t="b">
        <f>FALSE()</f>
        <v>0</v>
      </c>
      <c r="E3666" s="11" t="b">
        <f>FALSE()</f>
        <v>0</v>
      </c>
      <c r="F3666" s="2" t="s">
        <v>10</v>
      </c>
      <c r="G3666" s="2" t="s">
        <v>10</v>
      </c>
      <c r="H3666" s="2" t="s">
        <v>39356</v>
      </c>
      <c r="I3666" s="11" t="b">
        <f>TRUE()</f>
        <v>1</v>
      </c>
      <c r="J3666" s="24">
        <v>0</v>
      </c>
      <c r="K3666" s="24">
        <v>0</v>
      </c>
      <c r="L3666" s="2" t="s">
        <v>10</v>
      </c>
      <c r="M3666" t="str">
        <f>VLOOKUP(Table18[[#This Row],[No.]],N:O,2,FALSE)</f>
        <v>Ramipril 5mg</v>
      </c>
      <c r="N3666" t="s">
        <v>46296</v>
      </c>
      <c r="O3666" t="s">
        <v>46297</v>
      </c>
      <c r="P3666">
        <v>0</v>
      </c>
      <c r="Q3666">
        <v>0</v>
      </c>
      <c r="R3666">
        <v>0</v>
      </c>
      <c r="S3666">
        <v>1</v>
      </c>
      <c r="T3666" t="s">
        <v>35778</v>
      </c>
      <c r="U3666" t="s">
        <v>7105</v>
      </c>
      <c r="V3666" t="s">
        <v>7105</v>
      </c>
      <c r="W3666" t="s">
        <v>7105</v>
      </c>
      <c r="X3666" s="4">
        <v>20880</v>
      </c>
      <c r="Y3666">
        <v>0</v>
      </c>
      <c r="Z3666">
        <v>0</v>
      </c>
      <c r="AB3666" t="s">
        <v>46298</v>
      </c>
      <c r="AF3666" t="str">
        <f t="shared" si="57"/>
        <v>Ramipril 5mg</v>
      </c>
    </row>
    <row r="3667" spans="1:32" x14ac:dyDescent="0.35">
      <c r="A3667" s="2" t="s">
        <v>46214</v>
      </c>
      <c r="B3667" s="2" t="s">
        <v>46215</v>
      </c>
      <c r="C3667" s="23">
        <v>2016</v>
      </c>
      <c r="D3667" s="11" t="b">
        <f>FALSE()</f>
        <v>0</v>
      </c>
      <c r="E3667" s="11" t="b">
        <f>FALSE()</f>
        <v>0</v>
      </c>
      <c r="F3667" s="2" t="s">
        <v>10</v>
      </c>
      <c r="G3667" s="2" t="s">
        <v>10</v>
      </c>
      <c r="H3667" s="2" t="s">
        <v>39356</v>
      </c>
      <c r="I3667" s="11" t="b">
        <f>FALSE()</f>
        <v>0</v>
      </c>
      <c r="J3667" s="24">
        <v>2</v>
      </c>
      <c r="K3667" s="24">
        <v>0</v>
      </c>
      <c r="L3667" s="2" t="s">
        <v>10</v>
      </c>
      <c r="M3667" t="str">
        <f>VLOOKUP(Table18[[#This Row],[No.]],N:O,2,FALSE)</f>
        <v>Amlodipine 5mg</v>
      </c>
      <c r="N3667" t="s">
        <v>46299</v>
      </c>
      <c r="O3667" t="s">
        <v>46300</v>
      </c>
      <c r="P3667">
        <v>0</v>
      </c>
      <c r="Q3667">
        <v>0</v>
      </c>
      <c r="R3667">
        <v>0</v>
      </c>
      <c r="S3667">
        <v>0</v>
      </c>
      <c r="T3667" t="s">
        <v>35778</v>
      </c>
      <c r="U3667" t="s">
        <v>7105</v>
      </c>
      <c r="V3667" t="s">
        <v>7105</v>
      </c>
      <c r="W3667" t="s">
        <v>7105</v>
      </c>
      <c r="X3667">
        <v>560</v>
      </c>
      <c r="Y3667">
        <v>0</v>
      </c>
      <c r="Z3667">
        <v>0</v>
      </c>
      <c r="AB3667" t="s">
        <v>46301</v>
      </c>
      <c r="AF3667" t="str">
        <f t="shared" si="57"/>
        <v>Amlodipine 5mg</v>
      </c>
    </row>
    <row r="3668" spans="1:32" x14ac:dyDescent="0.35">
      <c r="A3668" s="2" t="s">
        <v>46217</v>
      </c>
      <c r="B3668" s="2" t="s">
        <v>46218</v>
      </c>
      <c r="C3668" s="23">
        <v>0</v>
      </c>
      <c r="D3668" s="11" t="b">
        <f>FALSE()</f>
        <v>0</v>
      </c>
      <c r="E3668" s="11" t="b">
        <f>FALSE()</f>
        <v>0</v>
      </c>
      <c r="F3668" s="2" t="s">
        <v>10</v>
      </c>
      <c r="G3668" s="2" t="s">
        <v>10</v>
      </c>
      <c r="H3668" s="2" t="s">
        <v>39356</v>
      </c>
      <c r="I3668" s="11" t="b">
        <f>FALSE()</f>
        <v>0</v>
      </c>
      <c r="J3668" s="24">
        <v>0</v>
      </c>
      <c r="K3668" s="24">
        <v>0</v>
      </c>
      <c r="L3668" s="2" t="s">
        <v>10</v>
      </c>
      <c r="M3668" t="str">
        <f>VLOOKUP(Table18[[#This Row],[No.]],N:O,2,FALSE)</f>
        <v>Glimepiride 4 mg</v>
      </c>
      <c r="N3668" t="s">
        <v>46302</v>
      </c>
      <c r="O3668" t="s">
        <v>46303</v>
      </c>
      <c r="P3668">
        <v>0</v>
      </c>
      <c r="Q3668">
        <v>0</v>
      </c>
      <c r="R3668">
        <v>0</v>
      </c>
      <c r="S3668">
        <v>0</v>
      </c>
      <c r="T3668" t="s">
        <v>35778</v>
      </c>
      <c r="U3668" t="s">
        <v>7105</v>
      </c>
      <c r="V3668" t="s">
        <v>7105</v>
      </c>
      <c r="W3668" t="s">
        <v>7105</v>
      </c>
      <c r="X3668">
        <v>0</v>
      </c>
      <c r="Y3668">
        <v>0</v>
      </c>
      <c r="Z3668">
        <v>0</v>
      </c>
      <c r="AB3668" t="s">
        <v>46304</v>
      </c>
      <c r="AF3668" t="str">
        <f t="shared" si="57"/>
        <v>Glimepiride 4 mg</v>
      </c>
    </row>
    <row r="3669" spans="1:32" x14ac:dyDescent="0.35">
      <c r="A3669" s="2" t="s">
        <v>46220</v>
      </c>
      <c r="B3669" s="2" t="s">
        <v>46221</v>
      </c>
      <c r="C3669" s="23">
        <v>100</v>
      </c>
      <c r="D3669" s="11" t="b">
        <f>FALSE()</f>
        <v>0</v>
      </c>
      <c r="E3669" s="11" t="b">
        <f>FALSE()</f>
        <v>0</v>
      </c>
      <c r="F3669" s="2" t="s">
        <v>10</v>
      </c>
      <c r="G3669" s="2" t="s">
        <v>10</v>
      </c>
      <c r="H3669" s="2" t="s">
        <v>39356</v>
      </c>
      <c r="I3669" s="11" t="b">
        <f>FALSE()</f>
        <v>0</v>
      </c>
      <c r="J3669" s="24">
        <v>0</v>
      </c>
      <c r="K3669" s="24">
        <v>0</v>
      </c>
      <c r="L3669" s="2" t="s">
        <v>10</v>
      </c>
      <c r="M3669" t="str">
        <f>VLOOKUP(Table18[[#This Row],[No.]],N:O,2,FALSE)</f>
        <v>Tamoxifen 20mg</v>
      </c>
      <c r="N3669" t="s">
        <v>46305</v>
      </c>
      <c r="O3669" t="s">
        <v>46306</v>
      </c>
      <c r="P3669">
        <v>0</v>
      </c>
      <c r="Q3669">
        <v>0</v>
      </c>
      <c r="R3669">
        <v>0</v>
      </c>
      <c r="S3669">
        <v>0</v>
      </c>
      <c r="T3669" t="s">
        <v>35778</v>
      </c>
      <c r="U3669" t="s">
        <v>7105</v>
      </c>
      <c r="V3669" t="s">
        <v>7105</v>
      </c>
      <c r="W3669" t="s">
        <v>7105</v>
      </c>
      <c r="X3669">
        <v>0</v>
      </c>
      <c r="Y3669">
        <v>0</v>
      </c>
      <c r="Z3669">
        <v>0</v>
      </c>
      <c r="AB3669" t="s">
        <v>46307</v>
      </c>
      <c r="AF3669" t="str">
        <f t="shared" si="57"/>
        <v>Tamoxifen 20mg</v>
      </c>
    </row>
    <row r="3670" spans="1:32" x14ac:dyDescent="0.35">
      <c r="A3670" s="2" t="s">
        <v>46223</v>
      </c>
      <c r="B3670" s="2" t="s">
        <v>50923</v>
      </c>
      <c r="C3670" s="23">
        <v>30</v>
      </c>
      <c r="D3670" s="11" t="b">
        <f>FALSE()</f>
        <v>0</v>
      </c>
      <c r="E3670" s="11" t="b">
        <f>FALSE()</f>
        <v>0</v>
      </c>
      <c r="F3670" s="2" t="s">
        <v>10</v>
      </c>
      <c r="G3670" s="2" t="s">
        <v>10</v>
      </c>
      <c r="H3670" s="2" t="s">
        <v>35778</v>
      </c>
      <c r="I3670" s="11" t="b">
        <f>FALSE()</f>
        <v>0</v>
      </c>
      <c r="J3670" s="24">
        <v>0</v>
      </c>
      <c r="K3670" s="24">
        <v>0</v>
      </c>
      <c r="L3670" s="2" t="s">
        <v>10</v>
      </c>
      <c r="M3670" t="str">
        <f>VLOOKUP(Table18[[#This Row],[No.]],N:O,2,FALSE)</f>
        <v>Beclomethasone inhaler</v>
      </c>
      <c r="N3670" t="s">
        <v>46308</v>
      </c>
      <c r="O3670" t="s">
        <v>46309</v>
      </c>
      <c r="P3670">
        <v>0</v>
      </c>
      <c r="Q3670">
        <v>0</v>
      </c>
      <c r="R3670">
        <v>0</v>
      </c>
      <c r="S3670">
        <v>0</v>
      </c>
      <c r="T3670" t="s">
        <v>35778</v>
      </c>
      <c r="U3670" t="s">
        <v>7105</v>
      </c>
      <c r="V3670" t="s">
        <v>7105</v>
      </c>
      <c r="W3670" t="s">
        <v>7105</v>
      </c>
      <c r="X3670">
        <v>0</v>
      </c>
      <c r="Y3670">
        <v>0</v>
      </c>
      <c r="Z3670">
        <v>0</v>
      </c>
      <c r="AB3670" t="s">
        <v>46310</v>
      </c>
      <c r="AF3670" t="str">
        <f t="shared" si="57"/>
        <v>Beclomethasone inhaler</v>
      </c>
    </row>
    <row r="3671" spans="1:32" x14ac:dyDescent="0.35">
      <c r="A3671" s="2" t="s">
        <v>46225</v>
      </c>
      <c r="B3671" s="2" t="s">
        <v>46226</v>
      </c>
      <c r="C3671" s="23">
        <v>460</v>
      </c>
      <c r="D3671" s="11" t="b">
        <f>FALSE()</f>
        <v>0</v>
      </c>
      <c r="E3671" s="11" t="b">
        <f>FALSE()</f>
        <v>0</v>
      </c>
      <c r="F3671" s="2" t="s">
        <v>10</v>
      </c>
      <c r="G3671" s="2" t="s">
        <v>10</v>
      </c>
      <c r="H3671" s="2" t="s">
        <v>36449</v>
      </c>
      <c r="I3671" s="11" t="b">
        <f>FALSE()</f>
        <v>0</v>
      </c>
      <c r="J3671" s="24">
        <v>492</v>
      </c>
      <c r="K3671" s="24">
        <v>0</v>
      </c>
      <c r="L3671" s="2" t="s">
        <v>10</v>
      </c>
      <c r="M3671" t="str">
        <f>VLOOKUP(Table18[[#This Row],[No.]],N:O,2,FALSE)</f>
        <v>Insoluble insulin mixtard</v>
      </c>
      <c r="N3671" t="s">
        <v>46311</v>
      </c>
      <c r="O3671" t="s">
        <v>46312</v>
      </c>
      <c r="P3671">
        <v>0</v>
      </c>
      <c r="Q3671">
        <v>0</v>
      </c>
      <c r="R3671">
        <v>0</v>
      </c>
      <c r="S3671">
        <v>1</v>
      </c>
      <c r="T3671" t="s">
        <v>35778</v>
      </c>
      <c r="U3671" t="s">
        <v>7105</v>
      </c>
      <c r="V3671" t="s">
        <v>7105</v>
      </c>
      <c r="W3671" t="s">
        <v>7105</v>
      </c>
      <c r="X3671" s="4">
        <v>1999</v>
      </c>
      <c r="Y3671">
        <v>0</v>
      </c>
      <c r="Z3671">
        <v>0</v>
      </c>
      <c r="AB3671" t="s">
        <v>46313</v>
      </c>
      <c r="AF3671" t="str">
        <f t="shared" si="57"/>
        <v>Insoluble insulin mixtard</v>
      </c>
    </row>
    <row r="3672" spans="1:32" x14ac:dyDescent="0.35">
      <c r="A3672" s="2" t="s">
        <v>46228</v>
      </c>
      <c r="B3672" s="2" t="s">
        <v>50924</v>
      </c>
      <c r="C3672" s="23">
        <v>500</v>
      </c>
      <c r="D3672" s="11" t="b">
        <f>FALSE()</f>
        <v>0</v>
      </c>
      <c r="E3672" s="11" t="b">
        <f>FALSE()</f>
        <v>0</v>
      </c>
      <c r="F3672" s="2" t="s">
        <v>10</v>
      </c>
      <c r="G3672" s="2" t="s">
        <v>10</v>
      </c>
      <c r="H3672" s="2" t="s">
        <v>36183</v>
      </c>
      <c r="I3672" s="11" t="b">
        <f>FALSE()</f>
        <v>0</v>
      </c>
      <c r="J3672" s="24">
        <v>142.4</v>
      </c>
      <c r="K3672" s="24">
        <v>0</v>
      </c>
      <c r="L3672" s="2" t="s">
        <v>10</v>
      </c>
      <c r="M3672" t="str">
        <f>VLOOKUP(Table18[[#This Row],[No.]],N:O,2,FALSE)</f>
        <v>Amoxiclav syrup</v>
      </c>
      <c r="N3672" t="s">
        <v>46314</v>
      </c>
      <c r="O3672" t="s">
        <v>46315</v>
      </c>
      <c r="P3672">
        <v>0</v>
      </c>
      <c r="Q3672">
        <v>0</v>
      </c>
      <c r="R3672">
        <v>0</v>
      </c>
      <c r="S3672">
        <v>2</v>
      </c>
      <c r="T3672" t="s">
        <v>35778</v>
      </c>
      <c r="U3672" t="s">
        <v>7105</v>
      </c>
      <c r="V3672" t="s">
        <v>7105</v>
      </c>
      <c r="W3672" t="s">
        <v>7105</v>
      </c>
      <c r="X3672" s="4">
        <v>2320</v>
      </c>
      <c r="Y3672">
        <v>0</v>
      </c>
      <c r="Z3672">
        <v>0</v>
      </c>
      <c r="AB3672" t="s">
        <v>46316</v>
      </c>
      <c r="AF3672" t="str">
        <f t="shared" si="57"/>
        <v>Amoxiclav syrup</v>
      </c>
    </row>
    <row r="3673" spans="1:32" x14ac:dyDescent="0.35">
      <c r="A3673" s="2" t="s">
        <v>46230</v>
      </c>
      <c r="B3673" s="2" t="s">
        <v>50925</v>
      </c>
      <c r="C3673" s="23">
        <v>1013</v>
      </c>
      <c r="D3673" s="11" t="b">
        <f>FALSE()</f>
        <v>0</v>
      </c>
      <c r="E3673" s="11" t="b">
        <f>FALSE()</f>
        <v>0</v>
      </c>
      <c r="F3673" s="2" t="s">
        <v>10</v>
      </c>
      <c r="G3673" s="2" t="s">
        <v>10</v>
      </c>
      <c r="H3673" s="2" t="s">
        <v>36183</v>
      </c>
      <c r="I3673" s="11" t="b">
        <f>FALSE()</f>
        <v>0</v>
      </c>
      <c r="J3673" s="24">
        <v>32</v>
      </c>
      <c r="K3673" s="24">
        <v>0</v>
      </c>
      <c r="L3673" s="2" t="s">
        <v>10</v>
      </c>
      <c r="M3673" t="str">
        <f>VLOOKUP(Table18[[#This Row],[No.]],N:O,2,FALSE)</f>
        <v>Septrin syrup</v>
      </c>
      <c r="N3673" t="s">
        <v>46317</v>
      </c>
      <c r="O3673" t="s">
        <v>46318</v>
      </c>
      <c r="P3673">
        <v>0</v>
      </c>
      <c r="Q3673">
        <v>0</v>
      </c>
      <c r="R3673">
        <v>0</v>
      </c>
      <c r="S3673">
        <v>0</v>
      </c>
      <c r="T3673" t="s">
        <v>35778</v>
      </c>
      <c r="U3673" t="s">
        <v>7105</v>
      </c>
      <c r="V3673" t="s">
        <v>7105</v>
      </c>
      <c r="W3673" t="s">
        <v>7105</v>
      </c>
      <c r="X3673" s="4">
        <v>1335</v>
      </c>
      <c r="Y3673">
        <v>0</v>
      </c>
      <c r="Z3673">
        <v>0</v>
      </c>
      <c r="AB3673" t="s">
        <v>46319</v>
      </c>
      <c r="AF3673" t="str">
        <f t="shared" si="57"/>
        <v>Septrin syrup</v>
      </c>
    </row>
    <row r="3674" spans="1:32" x14ac:dyDescent="0.35">
      <c r="A3674" s="2" t="s">
        <v>46232</v>
      </c>
      <c r="B3674" s="2" t="s">
        <v>50926</v>
      </c>
      <c r="C3674" s="23">
        <v>20</v>
      </c>
      <c r="D3674" s="11" t="b">
        <f>FALSE()</f>
        <v>0</v>
      </c>
      <c r="E3674" s="11" t="b">
        <f>FALSE()</f>
        <v>0</v>
      </c>
      <c r="F3674" s="2" t="s">
        <v>10</v>
      </c>
      <c r="G3674" s="2" t="s">
        <v>10</v>
      </c>
      <c r="H3674" s="2" t="s">
        <v>39356</v>
      </c>
      <c r="I3674" s="11" t="b">
        <f>FALSE()</f>
        <v>0</v>
      </c>
      <c r="J3674" s="24">
        <v>340</v>
      </c>
      <c r="K3674" s="24">
        <v>0</v>
      </c>
      <c r="L3674" s="2" t="s">
        <v>10</v>
      </c>
      <c r="M3674" t="str">
        <f>VLOOKUP(Table18[[#This Row],[No.]],N:O,2,FALSE)</f>
        <v>Flagyl tabs</v>
      </c>
      <c r="N3674" t="s">
        <v>46320</v>
      </c>
      <c r="O3674" t="s">
        <v>46321</v>
      </c>
      <c r="P3674">
        <v>0</v>
      </c>
      <c r="Q3674">
        <v>0</v>
      </c>
      <c r="R3674">
        <v>0</v>
      </c>
      <c r="S3674">
        <v>0</v>
      </c>
      <c r="T3674" t="s">
        <v>35811</v>
      </c>
      <c r="U3674" t="s">
        <v>7105</v>
      </c>
      <c r="V3674" t="s">
        <v>7105</v>
      </c>
      <c r="W3674" t="s">
        <v>7105</v>
      </c>
      <c r="X3674">
        <v>0</v>
      </c>
      <c r="Y3674">
        <v>0</v>
      </c>
      <c r="Z3674">
        <v>0</v>
      </c>
      <c r="AB3674" t="s">
        <v>46322</v>
      </c>
      <c r="AF3674" t="str">
        <f t="shared" si="57"/>
        <v>Flagyl tabs</v>
      </c>
    </row>
    <row r="3675" spans="1:32" x14ac:dyDescent="0.35">
      <c r="A3675" s="2" t="s">
        <v>46234</v>
      </c>
      <c r="B3675" s="2" t="s">
        <v>50927</v>
      </c>
      <c r="C3675" s="23">
        <v>1100</v>
      </c>
      <c r="D3675" s="11" t="b">
        <f>FALSE()</f>
        <v>0</v>
      </c>
      <c r="E3675" s="11" t="b">
        <f>FALSE()</f>
        <v>0</v>
      </c>
      <c r="F3675" s="2" t="s">
        <v>10</v>
      </c>
      <c r="G3675" s="2" t="s">
        <v>10</v>
      </c>
      <c r="H3675" s="2" t="s">
        <v>36449</v>
      </c>
      <c r="I3675" s="11" t="b">
        <f>FALSE()</f>
        <v>0</v>
      </c>
      <c r="J3675" s="24">
        <v>21</v>
      </c>
      <c r="K3675" s="24">
        <v>0</v>
      </c>
      <c r="L3675" s="2" t="s">
        <v>10</v>
      </c>
      <c r="M3675" t="str">
        <f>VLOOKUP(Table18[[#This Row],[No.]],N:O,2,FALSE)</f>
        <v>Flagyl IV</v>
      </c>
      <c r="N3675" t="s">
        <v>46323</v>
      </c>
      <c r="O3675" t="s">
        <v>46324</v>
      </c>
      <c r="P3675">
        <v>0</v>
      </c>
      <c r="Q3675">
        <v>0</v>
      </c>
      <c r="R3675">
        <v>0</v>
      </c>
      <c r="S3675">
        <v>0</v>
      </c>
      <c r="T3675" t="s">
        <v>35778</v>
      </c>
      <c r="U3675" t="s">
        <v>7105</v>
      </c>
      <c r="V3675" t="s">
        <v>7105</v>
      </c>
      <c r="W3675" t="s">
        <v>7133</v>
      </c>
      <c r="X3675">
        <v>0</v>
      </c>
      <c r="Y3675">
        <v>0</v>
      </c>
      <c r="Z3675">
        <v>0</v>
      </c>
      <c r="AB3675" t="s">
        <v>46325</v>
      </c>
      <c r="AF3675" t="str">
        <f t="shared" si="57"/>
        <v>Flagyl IV</v>
      </c>
    </row>
    <row r="3676" spans="1:32" x14ac:dyDescent="0.35">
      <c r="A3676" s="2" t="s">
        <v>46236</v>
      </c>
      <c r="B3676" s="2" t="s">
        <v>46237</v>
      </c>
      <c r="C3676" s="23">
        <v>50</v>
      </c>
      <c r="D3676" s="11" t="b">
        <f>FALSE()</f>
        <v>0</v>
      </c>
      <c r="E3676" s="11" t="b">
        <f>FALSE()</f>
        <v>0</v>
      </c>
      <c r="F3676" s="2" t="s">
        <v>10</v>
      </c>
      <c r="G3676" s="2" t="s">
        <v>10</v>
      </c>
      <c r="H3676" s="2" t="s">
        <v>35751</v>
      </c>
      <c r="I3676" s="11" t="b">
        <f>FALSE()</f>
        <v>0</v>
      </c>
      <c r="J3676" s="24">
        <v>1700</v>
      </c>
      <c r="K3676" s="24">
        <v>0</v>
      </c>
      <c r="L3676" s="2" t="s">
        <v>10</v>
      </c>
      <c r="M3676" t="str">
        <f>VLOOKUP(Table18[[#This Row],[No.]],N:O,2,FALSE)</f>
        <v>Zinnat 500mg</v>
      </c>
      <c r="N3676" t="s">
        <v>46326</v>
      </c>
      <c r="O3676" t="s">
        <v>46327</v>
      </c>
      <c r="P3676">
        <v>0</v>
      </c>
      <c r="Q3676">
        <v>0</v>
      </c>
      <c r="R3676">
        <v>0</v>
      </c>
      <c r="S3676">
        <v>0</v>
      </c>
      <c r="T3676" t="s">
        <v>35751</v>
      </c>
      <c r="U3676" t="s">
        <v>7105</v>
      </c>
      <c r="V3676" t="s">
        <v>7105</v>
      </c>
      <c r="W3676" t="s">
        <v>7133</v>
      </c>
      <c r="X3676">
        <v>0</v>
      </c>
      <c r="Y3676">
        <v>0</v>
      </c>
      <c r="Z3676">
        <v>0</v>
      </c>
      <c r="AB3676" t="s">
        <v>46328</v>
      </c>
      <c r="AF3676" t="str">
        <f t="shared" si="57"/>
        <v>Zinnat 500mg</v>
      </c>
    </row>
    <row r="3677" spans="1:32" x14ac:dyDescent="0.35">
      <c r="A3677" s="2" t="s">
        <v>46239</v>
      </c>
      <c r="B3677" s="2" t="s">
        <v>46240</v>
      </c>
      <c r="C3677" s="23">
        <v>20</v>
      </c>
      <c r="D3677" s="11" t="b">
        <f>FALSE()</f>
        <v>0</v>
      </c>
      <c r="E3677" s="11" t="b">
        <f>FALSE()</f>
        <v>0</v>
      </c>
      <c r="F3677" s="2" t="s">
        <v>10</v>
      </c>
      <c r="G3677" s="2" t="s">
        <v>10</v>
      </c>
      <c r="H3677" s="2" t="s">
        <v>36449</v>
      </c>
      <c r="I3677" s="11" t="b">
        <f>FALSE()</f>
        <v>0</v>
      </c>
      <c r="J3677" s="24">
        <v>2180</v>
      </c>
      <c r="K3677" s="24">
        <v>0</v>
      </c>
      <c r="L3677" s="2" t="s">
        <v>10</v>
      </c>
      <c r="M3677" t="str">
        <f>VLOOKUP(Table18[[#This Row],[No.]],N:O,2,FALSE)</f>
        <v>Zinacef iv 1 gm</v>
      </c>
      <c r="N3677" t="s">
        <v>46329</v>
      </c>
      <c r="O3677" t="s">
        <v>46330</v>
      </c>
      <c r="P3677">
        <v>0</v>
      </c>
      <c r="Q3677">
        <v>0</v>
      </c>
      <c r="R3677">
        <v>0</v>
      </c>
      <c r="S3677">
        <v>50</v>
      </c>
      <c r="T3677" t="s">
        <v>35891</v>
      </c>
      <c r="U3677" t="s">
        <v>7105</v>
      </c>
      <c r="V3677" t="s">
        <v>7105</v>
      </c>
      <c r="W3677" t="s">
        <v>7105</v>
      </c>
      <c r="X3677">
        <v>0</v>
      </c>
      <c r="Y3677">
        <v>0</v>
      </c>
      <c r="Z3677">
        <v>0</v>
      </c>
      <c r="AB3677" t="s">
        <v>46331</v>
      </c>
      <c r="AF3677" t="str">
        <f t="shared" si="57"/>
        <v>Zinacef iv 1 gm</v>
      </c>
    </row>
    <row r="3678" spans="1:32" x14ac:dyDescent="0.35">
      <c r="A3678" s="2" t="s">
        <v>46242</v>
      </c>
      <c r="B3678" s="2" t="s">
        <v>46243</v>
      </c>
      <c r="C3678" s="23">
        <v>0</v>
      </c>
      <c r="D3678" s="11" t="b">
        <f>FALSE()</f>
        <v>0</v>
      </c>
      <c r="E3678" s="11" t="b">
        <f>FALSE()</f>
        <v>0</v>
      </c>
      <c r="F3678" s="2" t="s">
        <v>10</v>
      </c>
      <c r="G3678" s="2" t="s">
        <v>10</v>
      </c>
      <c r="H3678" s="2" t="s">
        <v>36449</v>
      </c>
      <c r="I3678" s="11" t="b">
        <f>FALSE()</f>
        <v>0</v>
      </c>
      <c r="J3678" s="24">
        <v>0</v>
      </c>
      <c r="K3678" s="24">
        <v>0</v>
      </c>
      <c r="L3678" s="2" t="s">
        <v>10</v>
      </c>
      <c r="M3678" t="str">
        <f>VLOOKUP(Table18[[#This Row],[No.]],N:O,2,FALSE)</f>
        <v>Zinacef iv 500 gm</v>
      </c>
      <c r="N3678" t="s">
        <v>46332</v>
      </c>
      <c r="O3678" t="s">
        <v>46333</v>
      </c>
      <c r="P3678">
        <v>259</v>
      </c>
      <c r="Q3678">
        <v>259</v>
      </c>
      <c r="R3678">
        <v>259</v>
      </c>
      <c r="S3678">
        <v>460</v>
      </c>
      <c r="T3678" t="s">
        <v>39429</v>
      </c>
      <c r="U3678" t="s">
        <v>7105</v>
      </c>
      <c r="V3678" t="s">
        <v>7105</v>
      </c>
      <c r="W3678" t="s">
        <v>7105</v>
      </c>
      <c r="X3678">
        <v>72.8</v>
      </c>
      <c r="Y3678">
        <v>0</v>
      </c>
      <c r="Z3678">
        <v>0</v>
      </c>
      <c r="AB3678" t="s">
        <v>46334</v>
      </c>
      <c r="AF3678" t="str">
        <f t="shared" si="57"/>
        <v>Zinacef iv 500 gm</v>
      </c>
    </row>
    <row r="3679" spans="1:32" x14ac:dyDescent="0.35">
      <c r="A3679" s="2" t="s">
        <v>46245</v>
      </c>
      <c r="B3679" s="2" t="s">
        <v>46246</v>
      </c>
      <c r="C3679" s="23">
        <v>650</v>
      </c>
      <c r="D3679" s="11" t="b">
        <f>FALSE()</f>
        <v>0</v>
      </c>
      <c r="E3679" s="11" t="b">
        <f>FALSE()</f>
        <v>0</v>
      </c>
      <c r="F3679" s="2" t="s">
        <v>10</v>
      </c>
      <c r="G3679" s="2" t="s">
        <v>10</v>
      </c>
      <c r="H3679" s="2" t="s">
        <v>39356</v>
      </c>
      <c r="I3679" s="11" t="b">
        <f>FALSE()</f>
        <v>0</v>
      </c>
      <c r="J3679" s="24">
        <v>110</v>
      </c>
      <c r="K3679" s="24">
        <v>0</v>
      </c>
      <c r="L3679" s="2" t="s">
        <v>10</v>
      </c>
      <c r="M3679" t="str">
        <f>VLOOKUP(Table18[[#This Row],[No.]],N:O,2,FALSE)</f>
        <v>Nitrofurantoin</v>
      </c>
      <c r="N3679" t="s">
        <v>46335</v>
      </c>
      <c r="O3679" t="s">
        <v>46336</v>
      </c>
      <c r="P3679">
        <v>0</v>
      </c>
      <c r="Q3679">
        <v>0</v>
      </c>
      <c r="R3679">
        <v>0</v>
      </c>
      <c r="S3679">
        <v>0</v>
      </c>
      <c r="T3679" t="s">
        <v>35751</v>
      </c>
      <c r="U3679" t="s">
        <v>7105</v>
      </c>
      <c r="V3679" t="s">
        <v>7105</v>
      </c>
      <c r="W3679" t="s">
        <v>7105</v>
      </c>
      <c r="X3679">
        <v>0</v>
      </c>
      <c r="Y3679">
        <v>0</v>
      </c>
      <c r="Z3679">
        <v>0</v>
      </c>
      <c r="AB3679" t="s">
        <v>46337</v>
      </c>
      <c r="AF3679" t="str">
        <f t="shared" si="57"/>
        <v>Nitrofurantoin</v>
      </c>
    </row>
    <row r="3680" spans="1:32" x14ac:dyDescent="0.35">
      <c r="A3680" s="2" t="s">
        <v>46248</v>
      </c>
      <c r="B3680" s="2" t="s">
        <v>46249</v>
      </c>
      <c r="C3680" s="23">
        <v>1629</v>
      </c>
      <c r="D3680" s="11" t="b">
        <f>FALSE()</f>
        <v>0</v>
      </c>
      <c r="E3680" s="11" t="b">
        <f>FALSE()</f>
        <v>0</v>
      </c>
      <c r="F3680" s="2" t="s">
        <v>10</v>
      </c>
      <c r="G3680" s="2" t="s">
        <v>10</v>
      </c>
      <c r="H3680" s="2" t="s">
        <v>36039</v>
      </c>
      <c r="I3680" s="11" t="b">
        <f>FALSE()</f>
        <v>0</v>
      </c>
      <c r="J3680" s="24">
        <v>165</v>
      </c>
      <c r="K3680" s="24">
        <v>0</v>
      </c>
      <c r="L3680" s="2" t="s">
        <v>10</v>
      </c>
      <c r="M3680" t="str">
        <f>VLOOKUP(Table18[[#This Row],[No.]],N:O,2,FALSE)</f>
        <v>Resomal</v>
      </c>
      <c r="N3680" t="s">
        <v>46338</v>
      </c>
      <c r="O3680" t="s">
        <v>46339</v>
      </c>
      <c r="P3680">
        <v>0</v>
      </c>
      <c r="Q3680">
        <v>0</v>
      </c>
      <c r="R3680">
        <v>0</v>
      </c>
      <c r="S3680">
        <v>410</v>
      </c>
      <c r="T3680" t="s">
        <v>35751</v>
      </c>
      <c r="U3680" t="s">
        <v>7105</v>
      </c>
      <c r="V3680" t="s">
        <v>7105</v>
      </c>
      <c r="W3680" t="s">
        <v>7105</v>
      </c>
      <c r="X3680">
        <v>0</v>
      </c>
      <c r="Y3680">
        <v>0</v>
      </c>
      <c r="Z3680">
        <v>0</v>
      </c>
      <c r="AB3680" t="s">
        <v>46340</v>
      </c>
      <c r="AF3680" t="str">
        <f t="shared" si="57"/>
        <v>Resomal</v>
      </c>
    </row>
    <row r="3681" spans="1:32" x14ac:dyDescent="0.35">
      <c r="A3681" s="2" t="s">
        <v>46251</v>
      </c>
      <c r="B3681" s="2" t="s">
        <v>46252</v>
      </c>
      <c r="C3681" s="23">
        <v>20</v>
      </c>
      <c r="D3681" s="11" t="b">
        <f>FALSE()</f>
        <v>0</v>
      </c>
      <c r="E3681" s="11" t="b">
        <f>FALSE()</f>
        <v>0</v>
      </c>
      <c r="F3681" s="2" t="s">
        <v>10</v>
      </c>
      <c r="G3681" s="2" t="s">
        <v>10</v>
      </c>
      <c r="H3681" s="2" t="s">
        <v>35751</v>
      </c>
      <c r="I3681" s="11" t="b">
        <f>FALSE()</f>
        <v>0</v>
      </c>
      <c r="J3681" s="24">
        <v>650</v>
      </c>
      <c r="K3681" s="24">
        <v>0</v>
      </c>
      <c r="L3681" s="2" t="s">
        <v>10</v>
      </c>
      <c r="M3681" t="str">
        <f>VLOOKUP(Table18[[#This Row],[No.]],N:O,2,FALSE)</f>
        <v>Ferrous Fumarate</v>
      </c>
      <c r="N3681" t="s">
        <v>46341</v>
      </c>
      <c r="O3681" t="s">
        <v>46342</v>
      </c>
      <c r="P3681">
        <v>0</v>
      </c>
      <c r="Q3681">
        <v>0</v>
      </c>
      <c r="R3681">
        <v>0</v>
      </c>
      <c r="S3681">
        <v>0</v>
      </c>
      <c r="T3681" t="s">
        <v>35778</v>
      </c>
      <c r="U3681" t="s">
        <v>7105</v>
      </c>
      <c r="V3681" t="s">
        <v>7105</v>
      </c>
      <c r="W3681" t="s">
        <v>7133</v>
      </c>
      <c r="X3681">
        <v>0</v>
      </c>
      <c r="Y3681">
        <v>0</v>
      </c>
      <c r="Z3681">
        <v>0</v>
      </c>
      <c r="AB3681" t="s">
        <v>46343</v>
      </c>
      <c r="AF3681" t="str">
        <f t="shared" si="57"/>
        <v>Ferrous Fumarate</v>
      </c>
    </row>
    <row r="3682" spans="1:32" x14ac:dyDescent="0.35">
      <c r="A3682" s="2" t="s">
        <v>46254</v>
      </c>
      <c r="B3682" s="2" t="s">
        <v>46255</v>
      </c>
      <c r="C3682" s="23">
        <v>8</v>
      </c>
      <c r="D3682" s="11" t="b">
        <f>FALSE()</f>
        <v>0</v>
      </c>
      <c r="E3682" s="11" t="b">
        <f>FALSE()</f>
        <v>0</v>
      </c>
      <c r="F3682" s="2" t="s">
        <v>10</v>
      </c>
      <c r="G3682" s="2" t="s">
        <v>10</v>
      </c>
      <c r="H3682" s="2" t="s">
        <v>35778</v>
      </c>
      <c r="I3682" s="11" t="b">
        <f>FALSE()</f>
        <v>0</v>
      </c>
      <c r="J3682" s="24">
        <v>0</v>
      </c>
      <c r="K3682" s="24">
        <v>0</v>
      </c>
      <c r="L3682" s="2" t="s">
        <v>10</v>
      </c>
      <c r="M3682" t="str">
        <f>VLOOKUP(Table18[[#This Row],[No.]],N:O,2,FALSE)</f>
        <v>SUTURE,abs.brai.DEC3 (2/0)</v>
      </c>
      <c r="N3682" t="s">
        <v>46344</v>
      </c>
      <c r="O3682" t="s">
        <v>46345</v>
      </c>
      <c r="P3682">
        <v>60</v>
      </c>
      <c r="Q3682">
        <v>60</v>
      </c>
      <c r="R3682">
        <v>60</v>
      </c>
      <c r="S3682">
        <v>0</v>
      </c>
      <c r="T3682" t="s">
        <v>35751</v>
      </c>
      <c r="U3682" t="s">
        <v>7105</v>
      </c>
      <c r="V3682" t="s">
        <v>7105</v>
      </c>
      <c r="W3682" t="s">
        <v>7105</v>
      </c>
      <c r="X3682" s="4">
        <v>1482</v>
      </c>
      <c r="Y3682">
        <v>0</v>
      </c>
      <c r="Z3682">
        <v>0</v>
      </c>
      <c r="AB3682" t="s">
        <v>46346</v>
      </c>
      <c r="AF3682" t="str">
        <f t="shared" si="57"/>
        <v>SUTURE,abs.brai.DEC3 (2/0)</v>
      </c>
    </row>
    <row r="3683" spans="1:32" x14ac:dyDescent="0.35">
      <c r="A3683" s="2" t="s">
        <v>46257</v>
      </c>
      <c r="B3683" s="2" t="s">
        <v>46258</v>
      </c>
      <c r="C3683" s="23">
        <v>0</v>
      </c>
      <c r="D3683" s="11" t="b">
        <f>FALSE()</f>
        <v>0</v>
      </c>
      <c r="E3683" s="11" t="b">
        <f>FALSE()</f>
        <v>0</v>
      </c>
      <c r="F3683" s="2" t="s">
        <v>10</v>
      </c>
      <c r="G3683" s="2" t="s">
        <v>10</v>
      </c>
      <c r="H3683" s="2" t="s">
        <v>35778</v>
      </c>
      <c r="I3683" s="11" t="b">
        <f>TRUE()</f>
        <v>1</v>
      </c>
      <c r="J3683" s="24">
        <v>0</v>
      </c>
      <c r="K3683" s="24">
        <v>0</v>
      </c>
      <c r="L3683" s="2" t="s">
        <v>10</v>
      </c>
      <c r="M3683" t="str">
        <f>VLOOKUP(Table18[[#This Row],[No.]],N:O,2,FALSE)</f>
        <v>SUTURE,MONO NON-ABS,2-0</v>
      </c>
      <c r="N3683" t="s">
        <v>46347</v>
      </c>
      <c r="O3683" t="s">
        <v>46348</v>
      </c>
      <c r="P3683" s="22">
        <v>1350</v>
      </c>
      <c r="Q3683" s="22">
        <v>1350</v>
      </c>
      <c r="R3683" s="4">
        <v>1350</v>
      </c>
      <c r="S3683" s="22">
        <v>2616</v>
      </c>
      <c r="T3683" t="s">
        <v>35778</v>
      </c>
      <c r="U3683" t="s">
        <v>7105</v>
      </c>
      <c r="V3683" t="s">
        <v>7105</v>
      </c>
      <c r="W3683" t="s">
        <v>7105</v>
      </c>
      <c r="X3683">
        <v>80</v>
      </c>
      <c r="Y3683">
        <v>0</v>
      </c>
      <c r="Z3683">
        <v>0</v>
      </c>
      <c r="AB3683" t="s">
        <v>46349</v>
      </c>
      <c r="AF3683" t="str">
        <f t="shared" si="57"/>
        <v>SUTURE,MONO NON-ABS,2-0</v>
      </c>
    </row>
    <row r="3684" spans="1:32" x14ac:dyDescent="0.35">
      <c r="A3684" s="2" t="s">
        <v>46259</v>
      </c>
      <c r="B3684" s="2" t="s">
        <v>46260</v>
      </c>
      <c r="C3684" s="23">
        <v>0</v>
      </c>
      <c r="D3684" s="11" t="b">
        <f>FALSE()</f>
        <v>0</v>
      </c>
      <c r="E3684" s="11" t="b">
        <f>FALSE()</f>
        <v>0</v>
      </c>
      <c r="F3684" s="2" t="s">
        <v>10</v>
      </c>
      <c r="G3684" s="2" t="s">
        <v>10</v>
      </c>
      <c r="H3684" s="2" t="s">
        <v>35778</v>
      </c>
      <c r="I3684" s="11" t="b">
        <f>TRUE()</f>
        <v>1</v>
      </c>
      <c r="J3684" s="24">
        <v>0</v>
      </c>
      <c r="K3684" s="24">
        <v>0</v>
      </c>
      <c r="L3684" s="2" t="s">
        <v>10</v>
      </c>
      <c r="M3684" t="str">
        <f>VLOOKUP(Table18[[#This Row],[No.]],N:O,2,FALSE)</f>
        <v>SUTURE,MONO NON-ABS,3-0</v>
      </c>
      <c r="N3684" t="s">
        <v>46350</v>
      </c>
      <c r="O3684" t="s">
        <v>46351</v>
      </c>
      <c r="P3684">
        <v>230</v>
      </c>
      <c r="Q3684">
        <v>230</v>
      </c>
      <c r="R3684">
        <v>230</v>
      </c>
      <c r="S3684">
        <v>0</v>
      </c>
      <c r="T3684" t="s">
        <v>36183</v>
      </c>
      <c r="U3684" t="s">
        <v>7105</v>
      </c>
      <c r="V3684" t="s">
        <v>7105</v>
      </c>
      <c r="W3684" t="s">
        <v>7105</v>
      </c>
      <c r="X3684">
        <v>389</v>
      </c>
      <c r="Y3684">
        <v>0</v>
      </c>
      <c r="Z3684">
        <v>0</v>
      </c>
      <c r="AB3684" t="s">
        <v>46352</v>
      </c>
      <c r="AE3684" t="s">
        <v>37006</v>
      </c>
      <c r="AF3684" t="str">
        <f t="shared" si="57"/>
        <v>SUTURE,MONO NON-ABS,3-0</v>
      </c>
    </row>
    <row r="3685" spans="1:32" x14ac:dyDescent="0.35">
      <c r="A3685" s="2" t="s">
        <v>46261</v>
      </c>
      <c r="B3685" s="2" t="s">
        <v>46262</v>
      </c>
      <c r="C3685" s="23">
        <v>0</v>
      </c>
      <c r="D3685" s="11" t="b">
        <f>FALSE()</f>
        <v>0</v>
      </c>
      <c r="E3685" s="11" t="b">
        <f>FALSE()</f>
        <v>0</v>
      </c>
      <c r="F3685" s="2" t="s">
        <v>10</v>
      </c>
      <c r="G3685" s="2" t="s">
        <v>10</v>
      </c>
      <c r="H3685" s="2" t="s">
        <v>35778</v>
      </c>
      <c r="I3685" s="11" t="b">
        <f>TRUE()</f>
        <v>1</v>
      </c>
      <c r="J3685" s="24">
        <v>0</v>
      </c>
      <c r="K3685" s="24">
        <v>0</v>
      </c>
      <c r="L3685" s="2" t="s">
        <v>10</v>
      </c>
      <c r="M3685" t="str">
        <f>VLOOKUP(Table18[[#This Row],[No.]],N:O,2,FALSE)</f>
        <v>SUTURE,MONO NON-ABS,4-0</v>
      </c>
      <c r="N3685" t="s">
        <v>46353</v>
      </c>
      <c r="O3685" t="s">
        <v>46354</v>
      </c>
      <c r="P3685">
        <v>510</v>
      </c>
      <c r="Q3685">
        <v>510</v>
      </c>
      <c r="R3685">
        <v>510</v>
      </c>
      <c r="S3685">
        <v>15</v>
      </c>
      <c r="T3685" t="s">
        <v>35891</v>
      </c>
      <c r="U3685" t="s">
        <v>7105</v>
      </c>
      <c r="V3685" t="s">
        <v>7105</v>
      </c>
      <c r="W3685" t="s">
        <v>7105</v>
      </c>
      <c r="X3685" s="4">
        <v>2289</v>
      </c>
      <c r="Y3685">
        <v>0</v>
      </c>
      <c r="Z3685">
        <v>0</v>
      </c>
      <c r="AB3685" t="s">
        <v>46355</v>
      </c>
      <c r="AF3685" t="str">
        <f t="shared" si="57"/>
        <v>SUTURE,MONO NON-ABS,4-0</v>
      </c>
    </row>
    <row r="3686" spans="1:32" x14ac:dyDescent="0.35">
      <c r="A3686" s="2" t="s">
        <v>46263</v>
      </c>
      <c r="B3686" s="2" t="s">
        <v>46264</v>
      </c>
      <c r="C3686" s="23">
        <v>4</v>
      </c>
      <c r="D3686" s="11" t="b">
        <f>FALSE()</f>
        <v>0</v>
      </c>
      <c r="E3686" s="11" t="b">
        <f>FALSE()</f>
        <v>0</v>
      </c>
      <c r="F3686" s="2" t="s">
        <v>10</v>
      </c>
      <c r="G3686" s="2" t="s">
        <v>10</v>
      </c>
      <c r="H3686" s="2" t="s">
        <v>35778</v>
      </c>
      <c r="I3686" s="11" t="b">
        <f>FALSE()</f>
        <v>0</v>
      </c>
      <c r="J3686" s="24">
        <v>0</v>
      </c>
      <c r="K3686" s="24">
        <v>0</v>
      </c>
      <c r="L3686" s="2" t="s">
        <v>10</v>
      </c>
      <c r="M3686" t="str">
        <f>VLOOKUP(Table18[[#This Row],[No.]],N:O,2,FALSE)</f>
        <v>Tablet cutter plastic manual</v>
      </c>
      <c r="N3686" t="s">
        <v>46356</v>
      </c>
      <c r="O3686" t="s">
        <v>46357</v>
      </c>
      <c r="P3686">
        <v>155</v>
      </c>
      <c r="Q3686">
        <v>155</v>
      </c>
      <c r="R3686">
        <v>155</v>
      </c>
      <c r="S3686" s="22">
        <v>1472</v>
      </c>
      <c r="T3686" t="s">
        <v>36183</v>
      </c>
      <c r="U3686" t="s">
        <v>7105</v>
      </c>
      <c r="V3686" t="s">
        <v>7105</v>
      </c>
      <c r="W3686" t="s">
        <v>7105</v>
      </c>
      <c r="X3686">
        <v>695</v>
      </c>
      <c r="Y3686">
        <v>0</v>
      </c>
      <c r="Z3686">
        <v>0</v>
      </c>
      <c r="AB3686" t="s">
        <v>46358</v>
      </c>
      <c r="AF3686" t="str">
        <f t="shared" si="57"/>
        <v>Tablet cutter plastic manual</v>
      </c>
    </row>
    <row r="3687" spans="1:32" x14ac:dyDescent="0.35">
      <c r="A3687" s="2" t="s">
        <v>46266</v>
      </c>
      <c r="B3687" s="2" t="s">
        <v>46267</v>
      </c>
      <c r="C3687" s="23">
        <v>0</v>
      </c>
      <c r="D3687" s="11" t="b">
        <f>FALSE()</f>
        <v>0</v>
      </c>
      <c r="E3687" s="11" t="b">
        <f>FALSE()</f>
        <v>0</v>
      </c>
      <c r="F3687" s="2" t="s">
        <v>10</v>
      </c>
      <c r="G3687" s="2" t="s">
        <v>10</v>
      </c>
      <c r="H3687" s="2" t="s">
        <v>35778</v>
      </c>
      <c r="I3687" s="11" t="b">
        <f>TRUE()</f>
        <v>1</v>
      </c>
      <c r="J3687" s="24">
        <v>0</v>
      </c>
      <c r="K3687" s="24">
        <v>0</v>
      </c>
      <c r="L3687" s="2" t="s">
        <v>10</v>
      </c>
      <c r="M3687" t="str">
        <f>VLOOKUP(Table18[[#This Row],[No.]],N:O,2,FALSE)</f>
        <v>Basis Fuchsin Powder</v>
      </c>
      <c r="N3687" t="s">
        <v>46359</v>
      </c>
      <c r="O3687" t="s">
        <v>46360</v>
      </c>
      <c r="P3687">
        <v>0</v>
      </c>
      <c r="Q3687">
        <v>0</v>
      </c>
      <c r="R3687">
        <v>0</v>
      </c>
      <c r="S3687">
        <v>0</v>
      </c>
      <c r="T3687" t="s">
        <v>36183</v>
      </c>
      <c r="U3687" t="s">
        <v>7105</v>
      </c>
      <c r="V3687" t="s">
        <v>7105</v>
      </c>
      <c r="W3687" t="s">
        <v>7105</v>
      </c>
      <c r="X3687">
        <v>739</v>
      </c>
      <c r="Y3687">
        <v>0</v>
      </c>
      <c r="Z3687">
        <v>0</v>
      </c>
      <c r="AB3687" t="s">
        <v>46361</v>
      </c>
      <c r="AF3687" t="str">
        <f t="shared" si="57"/>
        <v>Basis Fuchsin Powder</v>
      </c>
    </row>
    <row r="3688" spans="1:32" x14ac:dyDescent="0.35">
      <c r="A3688" s="2" t="s">
        <v>46269</v>
      </c>
      <c r="B3688" s="2" t="s">
        <v>46270</v>
      </c>
      <c r="C3688" s="23">
        <v>0</v>
      </c>
      <c r="D3688" s="11" t="b">
        <f>FALSE()</f>
        <v>0</v>
      </c>
      <c r="E3688" s="11" t="b">
        <f>FALSE()</f>
        <v>0</v>
      </c>
      <c r="F3688" s="2" t="s">
        <v>10</v>
      </c>
      <c r="G3688" s="2" t="s">
        <v>10</v>
      </c>
      <c r="H3688" s="2" t="s">
        <v>35811</v>
      </c>
      <c r="I3688" s="11" t="b">
        <f>TRUE()</f>
        <v>1</v>
      </c>
      <c r="J3688" s="24">
        <v>0</v>
      </c>
      <c r="K3688" s="24">
        <v>0</v>
      </c>
      <c r="L3688" s="2" t="s">
        <v>10</v>
      </c>
      <c r="M3688" t="str">
        <f>VLOOKUP(Table18[[#This Row],[No.]],N:O,2,FALSE)</f>
        <v>Resin</v>
      </c>
      <c r="N3688" t="s">
        <v>46362</v>
      </c>
      <c r="O3688" t="s">
        <v>46363</v>
      </c>
      <c r="P3688">
        <v>220</v>
      </c>
      <c r="Q3688">
        <v>220</v>
      </c>
      <c r="R3688">
        <v>220</v>
      </c>
      <c r="S3688">
        <v>10</v>
      </c>
      <c r="T3688" t="s">
        <v>36183</v>
      </c>
      <c r="U3688" t="s">
        <v>7105</v>
      </c>
      <c r="V3688" t="s">
        <v>7105</v>
      </c>
      <c r="W3688" t="s">
        <v>7105</v>
      </c>
      <c r="X3688">
        <v>98.9</v>
      </c>
      <c r="Y3688">
        <v>0</v>
      </c>
      <c r="Z3688">
        <v>0</v>
      </c>
      <c r="AB3688" t="s">
        <v>46364</v>
      </c>
      <c r="AF3688" t="str">
        <f t="shared" si="57"/>
        <v>Resin</v>
      </c>
    </row>
    <row r="3689" spans="1:32" x14ac:dyDescent="0.35">
      <c r="A3689" s="2" t="s">
        <v>46272</v>
      </c>
      <c r="B3689" s="2" t="s">
        <v>46273</v>
      </c>
      <c r="C3689" s="23">
        <v>0</v>
      </c>
      <c r="D3689" s="11" t="b">
        <f>FALSE()</f>
        <v>0</v>
      </c>
      <c r="E3689" s="11" t="b">
        <f>FALSE()</f>
        <v>0</v>
      </c>
      <c r="F3689" s="2" t="s">
        <v>10</v>
      </c>
      <c r="G3689" s="2" t="s">
        <v>10</v>
      </c>
      <c r="H3689" s="2" t="s">
        <v>35778</v>
      </c>
      <c r="I3689" s="11" t="b">
        <f>TRUE()</f>
        <v>1</v>
      </c>
      <c r="J3689" s="24">
        <v>0</v>
      </c>
      <c r="K3689" s="24">
        <v>0</v>
      </c>
      <c r="L3689" s="2" t="s">
        <v>10</v>
      </c>
      <c r="M3689" t="str">
        <f>VLOOKUP(Table18[[#This Row],[No.]],N:O,2,FALSE)</f>
        <v>Leadset Grabber</v>
      </c>
      <c r="N3689" t="s">
        <v>46365</v>
      </c>
      <c r="O3689" t="s">
        <v>46366</v>
      </c>
      <c r="P3689">
        <v>0</v>
      </c>
      <c r="Q3689">
        <v>0</v>
      </c>
      <c r="R3689">
        <v>0</v>
      </c>
      <c r="S3689">
        <v>5</v>
      </c>
      <c r="T3689" t="s">
        <v>35778</v>
      </c>
      <c r="U3689" t="s">
        <v>7105</v>
      </c>
      <c r="V3689" t="s">
        <v>7105</v>
      </c>
      <c r="W3689" t="s">
        <v>7133</v>
      </c>
      <c r="X3689">
        <v>0</v>
      </c>
      <c r="Y3689">
        <v>0</v>
      </c>
      <c r="Z3689">
        <v>0</v>
      </c>
      <c r="AB3689" t="s">
        <v>46367</v>
      </c>
      <c r="AF3689" t="str">
        <f t="shared" si="57"/>
        <v>Leadset Grabber</v>
      </c>
    </row>
    <row r="3690" spans="1:32" x14ac:dyDescent="0.35">
      <c r="A3690" s="2" t="s">
        <v>46275</v>
      </c>
      <c r="B3690" s="2" t="s">
        <v>46276</v>
      </c>
      <c r="C3690" s="23">
        <v>0</v>
      </c>
      <c r="D3690" s="11" t="b">
        <f>FALSE()</f>
        <v>0</v>
      </c>
      <c r="E3690" s="11" t="b">
        <f>FALSE()</f>
        <v>0</v>
      </c>
      <c r="F3690" s="2" t="s">
        <v>10</v>
      </c>
      <c r="G3690" s="2" t="s">
        <v>10</v>
      </c>
      <c r="H3690" s="2" t="s">
        <v>35778</v>
      </c>
      <c r="I3690" s="11" t="b">
        <f>TRUE()</f>
        <v>1</v>
      </c>
      <c r="J3690" s="24">
        <v>0</v>
      </c>
      <c r="K3690" s="24">
        <v>0</v>
      </c>
      <c r="L3690" s="2" t="s">
        <v>10</v>
      </c>
      <c r="M3690" t="str">
        <f>VLOOKUP(Table18[[#This Row],[No.]],N:O,2,FALSE)</f>
        <v>X2/ MP2 External Power Supply</v>
      </c>
      <c r="N3690" t="s">
        <v>46368</v>
      </c>
      <c r="O3690" t="s">
        <v>46369</v>
      </c>
      <c r="P3690">
        <v>0</v>
      </c>
      <c r="Q3690">
        <v>0</v>
      </c>
      <c r="R3690">
        <v>0</v>
      </c>
      <c r="S3690">
        <v>0</v>
      </c>
      <c r="T3690" t="s">
        <v>35778</v>
      </c>
      <c r="U3690" t="s">
        <v>7105</v>
      </c>
      <c r="V3690" t="s">
        <v>7105</v>
      </c>
      <c r="W3690" t="s">
        <v>7105</v>
      </c>
      <c r="X3690" s="4">
        <v>7500</v>
      </c>
      <c r="Y3690">
        <v>0</v>
      </c>
      <c r="Z3690">
        <v>0</v>
      </c>
      <c r="AB3690" t="s">
        <v>46370</v>
      </c>
      <c r="AF3690" t="str">
        <f t="shared" si="57"/>
        <v>X2/ MP2 External Power Supply</v>
      </c>
    </row>
    <row r="3691" spans="1:32" x14ac:dyDescent="0.35">
      <c r="A3691" s="2" t="s">
        <v>46278</v>
      </c>
      <c r="B3691" s="2" t="s">
        <v>46279</v>
      </c>
      <c r="C3691" s="23">
        <v>0</v>
      </c>
      <c r="D3691" s="11" t="b">
        <f>FALSE()</f>
        <v>0</v>
      </c>
      <c r="E3691" s="11" t="b">
        <f>FALSE()</f>
        <v>0</v>
      </c>
      <c r="F3691" s="2" t="s">
        <v>10</v>
      </c>
      <c r="G3691" s="2" t="s">
        <v>10</v>
      </c>
      <c r="H3691" s="2" t="s">
        <v>36183</v>
      </c>
      <c r="I3691" s="11" t="b">
        <f>TRUE()</f>
        <v>1</v>
      </c>
      <c r="J3691" s="24">
        <v>0</v>
      </c>
      <c r="K3691" s="24">
        <v>0</v>
      </c>
      <c r="L3691" s="2" t="s">
        <v>10</v>
      </c>
      <c r="M3691" t="str">
        <f>VLOOKUP(Table18[[#This Row],[No.]],N:O,2,FALSE)</f>
        <v>Sodium stibogluconate</v>
      </c>
      <c r="N3691" t="s">
        <v>46371</v>
      </c>
      <c r="O3691" t="s">
        <v>46372</v>
      </c>
      <c r="P3691">
        <v>0</v>
      </c>
      <c r="Q3691">
        <v>0</v>
      </c>
      <c r="R3691">
        <v>0</v>
      </c>
      <c r="S3691">
        <v>0</v>
      </c>
      <c r="T3691" t="s">
        <v>35778</v>
      </c>
      <c r="U3691" t="s">
        <v>7105</v>
      </c>
      <c r="V3691" t="s">
        <v>7105</v>
      </c>
      <c r="W3691" t="s">
        <v>7105</v>
      </c>
      <c r="X3691" s="4">
        <v>5219</v>
      </c>
      <c r="Y3691">
        <v>0</v>
      </c>
      <c r="Z3691">
        <v>0</v>
      </c>
      <c r="AB3691" t="s">
        <v>46373</v>
      </c>
      <c r="AF3691" t="str">
        <f t="shared" si="57"/>
        <v>Sodium stibogluconate</v>
      </c>
    </row>
    <row r="3692" spans="1:32" x14ac:dyDescent="0.35">
      <c r="A3692" s="2" t="s">
        <v>46281</v>
      </c>
      <c r="B3692" s="2" t="s">
        <v>46282</v>
      </c>
      <c r="C3692" s="23">
        <v>0</v>
      </c>
      <c r="D3692" s="11" t="b">
        <f>FALSE()</f>
        <v>0</v>
      </c>
      <c r="E3692" s="11" t="b">
        <f>FALSE()</f>
        <v>0</v>
      </c>
      <c r="F3692" s="2" t="s">
        <v>10</v>
      </c>
      <c r="G3692" s="2" t="s">
        <v>10</v>
      </c>
      <c r="H3692" s="2" t="s">
        <v>36449</v>
      </c>
      <c r="I3692" s="11" t="b">
        <f>TRUE()</f>
        <v>1</v>
      </c>
      <c r="J3692" s="24">
        <v>0</v>
      </c>
      <c r="K3692" s="24">
        <v>0</v>
      </c>
      <c r="L3692" s="2" t="s">
        <v>10</v>
      </c>
      <c r="M3692" t="str">
        <f>VLOOKUP(Table18[[#This Row],[No.]],N:O,2,FALSE)</f>
        <v>Pentamidine isethionate</v>
      </c>
      <c r="N3692" t="s">
        <v>46374</v>
      </c>
      <c r="O3692" t="s">
        <v>46375</v>
      </c>
      <c r="P3692">
        <v>0</v>
      </c>
      <c r="Q3692">
        <v>0</v>
      </c>
      <c r="R3692">
        <v>0</v>
      </c>
      <c r="S3692">
        <v>0</v>
      </c>
      <c r="T3692" t="s">
        <v>35778</v>
      </c>
      <c r="U3692" t="s">
        <v>7105</v>
      </c>
      <c r="V3692" t="s">
        <v>7105</v>
      </c>
      <c r="W3692" t="s">
        <v>7105</v>
      </c>
      <c r="X3692">
        <v>10</v>
      </c>
      <c r="Y3692">
        <v>0</v>
      </c>
      <c r="Z3692">
        <v>0</v>
      </c>
      <c r="AB3692" t="s">
        <v>46376</v>
      </c>
      <c r="AF3692" t="str">
        <f t="shared" si="57"/>
        <v>Pentamidine isethionate</v>
      </c>
    </row>
    <row r="3693" spans="1:32" x14ac:dyDescent="0.35">
      <c r="A3693" s="2" t="s">
        <v>46284</v>
      </c>
      <c r="B3693" s="2" t="s">
        <v>46285</v>
      </c>
      <c r="C3693" s="23">
        <v>0</v>
      </c>
      <c r="D3693" s="11" t="b">
        <f>FALSE()</f>
        <v>0</v>
      </c>
      <c r="E3693" s="11" t="b">
        <f>FALSE()</f>
        <v>0</v>
      </c>
      <c r="F3693" s="2" t="s">
        <v>10</v>
      </c>
      <c r="G3693" s="2" t="s">
        <v>10</v>
      </c>
      <c r="H3693" s="2" t="s">
        <v>38090</v>
      </c>
      <c r="I3693" s="11" t="b">
        <f>FALSE()</f>
        <v>0</v>
      </c>
      <c r="J3693" s="24">
        <v>2025</v>
      </c>
      <c r="K3693" s="24">
        <v>0</v>
      </c>
      <c r="L3693" s="2" t="s">
        <v>10</v>
      </c>
      <c r="M3693" t="str">
        <f>VLOOKUP(Table18[[#This Row],[No.]],N:O,2,FALSE)</f>
        <v>Creatinine</v>
      </c>
      <c r="N3693" t="s">
        <v>46377</v>
      </c>
      <c r="O3693" t="s">
        <v>46378</v>
      </c>
      <c r="P3693">
        <v>0</v>
      </c>
      <c r="Q3693">
        <v>0</v>
      </c>
      <c r="R3693">
        <v>0</v>
      </c>
      <c r="S3693">
        <v>0</v>
      </c>
      <c r="T3693" t="s">
        <v>35778</v>
      </c>
      <c r="U3693" t="s">
        <v>7105</v>
      </c>
      <c r="V3693" t="s">
        <v>7105</v>
      </c>
      <c r="W3693" t="s">
        <v>7105</v>
      </c>
      <c r="X3693" s="4">
        <v>4500</v>
      </c>
      <c r="Y3693">
        <v>0</v>
      </c>
      <c r="Z3693">
        <v>0</v>
      </c>
      <c r="AB3693" t="s">
        <v>46379</v>
      </c>
      <c r="AF3693" t="str">
        <f t="shared" si="57"/>
        <v>Creatinine</v>
      </c>
    </row>
    <row r="3694" spans="1:32" x14ac:dyDescent="0.35">
      <c r="A3694" s="2" t="s">
        <v>46287</v>
      </c>
      <c r="B3694" s="2" t="s">
        <v>46288</v>
      </c>
      <c r="C3694" s="23">
        <v>-2</v>
      </c>
      <c r="D3694" s="11" t="b">
        <f>FALSE()</f>
        <v>0</v>
      </c>
      <c r="E3694" s="11" t="b">
        <f>FALSE()</f>
        <v>0</v>
      </c>
      <c r="F3694" s="2" t="s">
        <v>10</v>
      </c>
      <c r="G3694" s="2" t="s">
        <v>10</v>
      </c>
      <c r="H3694" s="2" t="s">
        <v>38090</v>
      </c>
      <c r="I3694" s="11" t="b">
        <f>FALSE()</f>
        <v>0</v>
      </c>
      <c r="J3694" s="24">
        <v>420</v>
      </c>
      <c r="K3694" s="24">
        <v>0</v>
      </c>
      <c r="L3694" s="2" t="s">
        <v>10</v>
      </c>
      <c r="M3694" t="str">
        <f>VLOOKUP(Table18[[#This Row],[No.]],N:O,2,FALSE)</f>
        <v xml:space="preserve">Neutral Red </v>
      </c>
      <c r="N3694" t="s">
        <v>46380</v>
      </c>
      <c r="O3694" t="s">
        <v>46381</v>
      </c>
      <c r="P3694">
        <v>4</v>
      </c>
      <c r="Q3694">
        <v>4</v>
      </c>
      <c r="R3694">
        <v>4</v>
      </c>
      <c r="S3694">
        <v>0</v>
      </c>
      <c r="T3694" t="s">
        <v>36179</v>
      </c>
      <c r="U3694" t="s">
        <v>7105</v>
      </c>
      <c r="V3694" t="s">
        <v>7105</v>
      </c>
      <c r="W3694" t="s">
        <v>7105</v>
      </c>
      <c r="X3694">
        <v>644</v>
      </c>
      <c r="Y3694">
        <v>0</v>
      </c>
      <c r="Z3694">
        <v>0</v>
      </c>
      <c r="AB3694" t="s">
        <v>46382</v>
      </c>
      <c r="AF3694" t="str">
        <f t="shared" si="57"/>
        <v xml:space="preserve">Neutral Red </v>
      </c>
    </row>
    <row r="3695" spans="1:32" x14ac:dyDescent="0.35">
      <c r="A3695" s="2" t="s">
        <v>46290</v>
      </c>
      <c r="B3695" s="2" t="s">
        <v>46291</v>
      </c>
      <c r="C3695" s="23">
        <v>1</v>
      </c>
      <c r="D3695" s="11" t="b">
        <f>FALSE()</f>
        <v>0</v>
      </c>
      <c r="E3695" s="11" t="b">
        <f>FALSE()</f>
        <v>0</v>
      </c>
      <c r="F3695" s="2" t="s">
        <v>10</v>
      </c>
      <c r="G3695" s="2" t="s">
        <v>10</v>
      </c>
      <c r="H3695" s="2" t="s">
        <v>35778</v>
      </c>
      <c r="I3695" s="11" t="b">
        <f>FALSE()</f>
        <v>0</v>
      </c>
      <c r="J3695" s="24">
        <v>0</v>
      </c>
      <c r="K3695" s="24">
        <v>0</v>
      </c>
      <c r="L3695" s="2" t="s">
        <v>10</v>
      </c>
      <c r="M3695" t="str">
        <f>VLOOKUP(Table18[[#This Row],[No.]],N:O,2,FALSE)</f>
        <v>Plastic Funnel</v>
      </c>
      <c r="N3695" t="s">
        <v>46383</v>
      </c>
      <c r="O3695" t="s">
        <v>46384</v>
      </c>
      <c r="P3695">
        <v>100</v>
      </c>
      <c r="Q3695">
        <v>100</v>
      </c>
      <c r="R3695">
        <v>100</v>
      </c>
      <c r="S3695">
        <v>70</v>
      </c>
      <c r="T3695" t="s">
        <v>39429</v>
      </c>
      <c r="U3695" t="s">
        <v>7105</v>
      </c>
      <c r="V3695" t="s">
        <v>7105</v>
      </c>
      <c r="W3695" t="s">
        <v>7105</v>
      </c>
      <c r="X3695">
        <v>0</v>
      </c>
      <c r="Y3695">
        <v>0</v>
      </c>
      <c r="Z3695">
        <v>0</v>
      </c>
      <c r="AB3695" t="s">
        <v>46385</v>
      </c>
      <c r="AF3695" t="str">
        <f t="shared" si="57"/>
        <v>Plastic Funnel</v>
      </c>
    </row>
    <row r="3696" spans="1:32" x14ac:dyDescent="0.35">
      <c r="A3696" s="2" t="s">
        <v>46293</v>
      </c>
      <c r="B3696" s="2" t="s">
        <v>46294</v>
      </c>
      <c r="C3696" s="23">
        <v>20</v>
      </c>
      <c r="D3696" s="11" t="b">
        <f>FALSE()</f>
        <v>0</v>
      </c>
      <c r="E3696" s="11" t="b">
        <f>FALSE()</f>
        <v>0</v>
      </c>
      <c r="F3696" s="2" t="s">
        <v>10</v>
      </c>
      <c r="G3696" s="2" t="s">
        <v>10</v>
      </c>
      <c r="H3696" s="2" t="s">
        <v>35778</v>
      </c>
      <c r="I3696" s="11" t="b">
        <f>FALSE()</f>
        <v>0</v>
      </c>
      <c r="J3696" s="24">
        <v>345</v>
      </c>
      <c r="K3696" s="24">
        <v>0</v>
      </c>
      <c r="L3696" s="2" t="s">
        <v>10</v>
      </c>
      <c r="M3696" t="str">
        <f>VLOOKUP(Table18[[#This Row],[No.]],N:O,2,FALSE)</f>
        <v>Oil Emersion</v>
      </c>
      <c r="N3696" t="s">
        <v>46386</v>
      </c>
      <c r="O3696" t="s">
        <v>46387</v>
      </c>
      <c r="P3696">
        <v>20</v>
      </c>
      <c r="Q3696">
        <v>20</v>
      </c>
      <c r="R3696">
        <v>20</v>
      </c>
      <c r="S3696">
        <v>100</v>
      </c>
      <c r="T3696" t="s">
        <v>39429</v>
      </c>
      <c r="U3696" t="s">
        <v>7105</v>
      </c>
      <c r="V3696" t="s">
        <v>7105</v>
      </c>
      <c r="W3696" t="s">
        <v>7105</v>
      </c>
      <c r="X3696">
        <v>0</v>
      </c>
      <c r="Y3696">
        <v>0</v>
      </c>
      <c r="Z3696">
        <v>0</v>
      </c>
      <c r="AB3696" t="s">
        <v>46388</v>
      </c>
      <c r="AF3696" t="str">
        <f t="shared" si="57"/>
        <v>Oil Emersion</v>
      </c>
    </row>
    <row r="3697" spans="1:32" x14ac:dyDescent="0.35">
      <c r="A3697" s="2" t="s">
        <v>46296</v>
      </c>
      <c r="B3697" s="2" t="s">
        <v>46297</v>
      </c>
      <c r="C3697" s="23">
        <v>0</v>
      </c>
      <c r="D3697" s="11" t="b">
        <f>FALSE()</f>
        <v>0</v>
      </c>
      <c r="E3697" s="11" t="b">
        <f>FALSE()</f>
        <v>0</v>
      </c>
      <c r="F3697" s="2" t="s">
        <v>10</v>
      </c>
      <c r="G3697" s="2" t="s">
        <v>10</v>
      </c>
      <c r="H3697" s="2" t="s">
        <v>35778</v>
      </c>
      <c r="I3697" s="11" t="b">
        <f>FALSE()</f>
        <v>0</v>
      </c>
      <c r="J3697" s="24">
        <v>20880</v>
      </c>
      <c r="K3697" s="24">
        <v>0</v>
      </c>
      <c r="L3697" s="2" t="s">
        <v>10</v>
      </c>
      <c r="M3697" t="str">
        <f>VLOOKUP(Table18[[#This Row],[No.]],N:O,2,FALSE)</f>
        <v>Haematology Controls Tripack LNH</v>
      </c>
      <c r="N3697" t="s">
        <v>46389</v>
      </c>
      <c r="O3697" t="s">
        <v>46390</v>
      </c>
      <c r="P3697">
        <v>2</v>
      </c>
      <c r="Q3697">
        <v>2</v>
      </c>
      <c r="R3697">
        <v>2</v>
      </c>
      <c r="S3697">
        <v>180</v>
      </c>
      <c r="T3697" t="s">
        <v>39429</v>
      </c>
      <c r="U3697" t="s">
        <v>7105</v>
      </c>
      <c r="V3697" t="s">
        <v>7105</v>
      </c>
      <c r="W3697" t="s">
        <v>7105</v>
      </c>
      <c r="X3697">
        <v>0</v>
      </c>
      <c r="Y3697">
        <v>0</v>
      </c>
      <c r="Z3697">
        <v>0</v>
      </c>
      <c r="AB3697" t="s">
        <v>46391</v>
      </c>
      <c r="AE3697" t="s">
        <v>37006</v>
      </c>
      <c r="AF3697" t="str">
        <f t="shared" si="57"/>
        <v>Haematology Controls Tripack LNH</v>
      </c>
    </row>
    <row r="3698" spans="1:32" x14ac:dyDescent="0.35">
      <c r="A3698" s="2" t="s">
        <v>46299</v>
      </c>
      <c r="B3698" s="2" t="s">
        <v>46300</v>
      </c>
      <c r="C3698" s="23">
        <v>0</v>
      </c>
      <c r="D3698" s="11" t="b">
        <f>FALSE()</f>
        <v>0</v>
      </c>
      <c r="E3698" s="11" t="b">
        <f>FALSE()</f>
        <v>0</v>
      </c>
      <c r="F3698" s="2" t="s">
        <v>10</v>
      </c>
      <c r="G3698" s="2" t="s">
        <v>10</v>
      </c>
      <c r="H3698" s="2" t="s">
        <v>35778</v>
      </c>
      <c r="I3698" s="11" t="b">
        <f>FALSE()</f>
        <v>0</v>
      </c>
      <c r="J3698" s="24">
        <v>560</v>
      </c>
      <c r="K3698" s="24">
        <v>0</v>
      </c>
      <c r="L3698" s="2" t="s">
        <v>10</v>
      </c>
      <c r="M3698" t="str">
        <f>VLOOKUP(Table18[[#This Row],[No.]],N:O,2,FALSE)</f>
        <v>Metal Slide Staining Rack</v>
      </c>
      <c r="N3698" t="s">
        <v>46392</v>
      </c>
      <c r="O3698" t="s">
        <v>46393</v>
      </c>
      <c r="P3698">
        <v>355</v>
      </c>
      <c r="Q3698">
        <v>355</v>
      </c>
      <c r="R3698">
        <v>355</v>
      </c>
      <c r="S3698">
        <v>300</v>
      </c>
      <c r="T3698" t="s">
        <v>36449</v>
      </c>
      <c r="U3698" t="s">
        <v>7105</v>
      </c>
      <c r="V3698" t="s">
        <v>7105</v>
      </c>
      <c r="W3698" t="s">
        <v>7105</v>
      </c>
      <c r="X3698">
        <v>405</v>
      </c>
      <c r="Y3698">
        <v>0</v>
      </c>
      <c r="Z3698">
        <v>0</v>
      </c>
      <c r="AB3698" t="s">
        <v>46394</v>
      </c>
      <c r="AF3698" t="str">
        <f t="shared" si="57"/>
        <v>Metal Slide Staining Rack</v>
      </c>
    </row>
    <row r="3699" spans="1:32" x14ac:dyDescent="0.35">
      <c r="A3699" s="2" t="s">
        <v>46302</v>
      </c>
      <c r="B3699" s="2" t="s">
        <v>46303</v>
      </c>
      <c r="C3699" s="23">
        <v>0</v>
      </c>
      <c r="D3699" s="11" t="b">
        <f>FALSE()</f>
        <v>0</v>
      </c>
      <c r="E3699" s="11" t="b">
        <f>FALSE()</f>
        <v>0</v>
      </c>
      <c r="F3699" s="2" t="s">
        <v>10</v>
      </c>
      <c r="G3699" s="2" t="s">
        <v>10</v>
      </c>
      <c r="H3699" s="2" t="s">
        <v>35778</v>
      </c>
      <c r="I3699" s="11" t="b">
        <f>FALSE()</f>
        <v>0</v>
      </c>
      <c r="J3699" s="24">
        <v>0</v>
      </c>
      <c r="K3699" s="24">
        <v>0</v>
      </c>
      <c r="L3699" s="2" t="s">
        <v>10</v>
      </c>
      <c r="M3699" t="str">
        <f>VLOOKUP(Table18[[#This Row],[No.]],N:O,2,FALSE)</f>
        <v>Wooden Slide Holder</v>
      </c>
      <c r="N3699" t="s">
        <v>46395</v>
      </c>
      <c r="O3699" t="s">
        <v>46396</v>
      </c>
      <c r="P3699">
        <v>200</v>
      </c>
      <c r="Q3699">
        <v>200</v>
      </c>
      <c r="R3699">
        <v>200</v>
      </c>
      <c r="S3699">
        <v>50</v>
      </c>
      <c r="T3699" t="s">
        <v>39429</v>
      </c>
      <c r="U3699" t="s">
        <v>7105</v>
      </c>
      <c r="V3699" t="s">
        <v>7105</v>
      </c>
      <c r="W3699" t="s">
        <v>7105</v>
      </c>
      <c r="X3699">
        <v>80</v>
      </c>
      <c r="Y3699">
        <v>0</v>
      </c>
      <c r="Z3699">
        <v>0</v>
      </c>
      <c r="AB3699" t="s">
        <v>46397</v>
      </c>
      <c r="AF3699" t="str">
        <f t="shared" si="57"/>
        <v>Wooden Slide Holder</v>
      </c>
    </row>
    <row r="3700" spans="1:32" x14ac:dyDescent="0.35">
      <c r="A3700" s="2" t="s">
        <v>46305</v>
      </c>
      <c r="B3700" s="2" t="s">
        <v>46306</v>
      </c>
      <c r="C3700" s="23">
        <v>0</v>
      </c>
      <c r="D3700" s="11" t="b">
        <f>FALSE()</f>
        <v>0</v>
      </c>
      <c r="E3700" s="11" t="b">
        <f>FALSE()</f>
        <v>0</v>
      </c>
      <c r="F3700" s="2" t="s">
        <v>10</v>
      </c>
      <c r="G3700" s="2" t="s">
        <v>10</v>
      </c>
      <c r="H3700" s="2" t="s">
        <v>35778</v>
      </c>
      <c r="I3700" s="11" t="b">
        <f>FALSE()</f>
        <v>0</v>
      </c>
      <c r="J3700" s="24">
        <v>0</v>
      </c>
      <c r="K3700" s="24">
        <v>0</v>
      </c>
      <c r="L3700" s="2" t="s">
        <v>10</v>
      </c>
      <c r="M3700" t="str">
        <f>VLOOKUP(Table18[[#This Row],[No.]],N:O,2,FALSE)</f>
        <v>Microscope Lens Tissue Paper</v>
      </c>
      <c r="N3700" t="s">
        <v>46398</v>
      </c>
      <c r="O3700" t="s">
        <v>46399</v>
      </c>
      <c r="P3700">
        <v>0</v>
      </c>
      <c r="Q3700">
        <v>0</v>
      </c>
      <c r="R3700">
        <v>0</v>
      </c>
      <c r="S3700">
        <v>0</v>
      </c>
      <c r="T3700" t="s">
        <v>36183</v>
      </c>
      <c r="U3700" t="s">
        <v>7105</v>
      </c>
      <c r="V3700" t="s">
        <v>7105</v>
      </c>
      <c r="W3700" t="s">
        <v>7105</v>
      </c>
      <c r="X3700">
        <v>0</v>
      </c>
      <c r="Y3700">
        <v>0</v>
      </c>
      <c r="Z3700">
        <v>0</v>
      </c>
      <c r="AB3700" t="s">
        <v>46400</v>
      </c>
      <c r="AF3700" t="str">
        <f t="shared" si="57"/>
        <v>Microscope Lens Tissue Paper</v>
      </c>
    </row>
    <row r="3701" spans="1:32" x14ac:dyDescent="0.35">
      <c r="A3701" s="2" t="s">
        <v>46308</v>
      </c>
      <c r="B3701" s="2" t="s">
        <v>46309</v>
      </c>
      <c r="C3701" s="23">
        <v>0</v>
      </c>
      <c r="D3701" s="11" t="b">
        <f>FALSE()</f>
        <v>0</v>
      </c>
      <c r="E3701" s="11" t="b">
        <f>FALSE()</f>
        <v>0</v>
      </c>
      <c r="F3701" s="2" t="s">
        <v>10</v>
      </c>
      <c r="G3701" s="2" t="s">
        <v>10</v>
      </c>
      <c r="H3701" s="2" t="s">
        <v>35778</v>
      </c>
      <c r="I3701" s="11" t="b">
        <f>FALSE()</f>
        <v>0</v>
      </c>
      <c r="J3701" s="24">
        <v>0</v>
      </c>
      <c r="K3701" s="24">
        <v>0</v>
      </c>
      <c r="L3701" s="2" t="s">
        <v>10</v>
      </c>
      <c r="M3701" t="str">
        <f>VLOOKUP(Table18[[#This Row],[No.]],N:O,2,FALSE)</f>
        <v>Eppendorf Tubes</v>
      </c>
      <c r="N3701" t="s">
        <v>46401</v>
      </c>
      <c r="O3701" t="s">
        <v>46402</v>
      </c>
      <c r="P3701">
        <v>0</v>
      </c>
      <c r="Q3701">
        <v>0</v>
      </c>
      <c r="R3701">
        <v>0</v>
      </c>
      <c r="S3701">
        <v>30</v>
      </c>
      <c r="T3701" t="s">
        <v>35751</v>
      </c>
      <c r="U3701" t="s">
        <v>7105</v>
      </c>
      <c r="V3701" t="s">
        <v>7105</v>
      </c>
      <c r="W3701" t="s">
        <v>7105</v>
      </c>
      <c r="X3701">
        <v>0</v>
      </c>
      <c r="Y3701">
        <v>0</v>
      </c>
      <c r="Z3701">
        <v>0</v>
      </c>
      <c r="AB3701" t="s">
        <v>46403</v>
      </c>
      <c r="AF3701" t="str">
        <f t="shared" si="57"/>
        <v>Eppendorf Tubes</v>
      </c>
    </row>
    <row r="3702" spans="1:32" x14ac:dyDescent="0.35">
      <c r="A3702" s="2" t="s">
        <v>46311</v>
      </c>
      <c r="B3702" s="2" t="s">
        <v>46312</v>
      </c>
      <c r="C3702" s="23">
        <v>0</v>
      </c>
      <c r="D3702" s="11" t="b">
        <f>FALSE()</f>
        <v>0</v>
      </c>
      <c r="E3702" s="11" t="b">
        <f>FALSE()</f>
        <v>0</v>
      </c>
      <c r="F3702" s="2" t="s">
        <v>10</v>
      </c>
      <c r="G3702" s="2" t="s">
        <v>10</v>
      </c>
      <c r="H3702" s="2" t="s">
        <v>35778</v>
      </c>
      <c r="I3702" s="11" t="b">
        <f>FALSE()</f>
        <v>0</v>
      </c>
      <c r="J3702" s="24">
        <v>1999</v>
      </c>
      <c r="K3702" s="24">
        <v>0</v>
      </c>
      <c r="L3702" s="2" t="s">
        <v>10</v>
      </c>
      <c r="M3702" t="str">
        <f>VLOOKUP(Table18[[#This Row],[No.]],N:O,2,FALSE)</f>
        <v xml:space="preserve">Biochemistry Calibrator </v>
      </c>
      <c r="N3702" t="s">
        <v>46404</v>
      </c>
      <c r="O3702" t="s">
        <v>46405</v>
      </c>
      <c r="P3702">
        <v>0</v>
      </c>
      <c r="Q3702">
        <v>0</v>
      </c>
      <c r="R3702">
        <v>0</v>
      </c>
      <c r="S3702">
        <v>90</v>
      </c>
      <c r="T3702" t="s">
        <v>35751</v>
      </c>
      <c r="U3702" t="s">
        <v>7105</v>
      </c>
      <c r="V3702" t="s">
        <v>7105</v>
      </c>
      <c r="W3702" t="s">
        <v>7105</v>
      </c>
      <c r="X3702">
        <v>0</v>
      </c>
      <c r="Y3702">
        <v>0</v>
      </c>
      <c r="Z3702">
        <v>0</v>
      </c>
      <c r="AB3702" t="s">
        <v>46406</v>
      </c>
      <c r="AF3702" t="str">
        <f t="shared" si="57"/>
        <v xml:space="preserve">Biochemistry Calibrator </v>
      </c>
    </row>
    <row r="3703" spans="1:32" x14ac:dyDescent="0.35">
      <c r="A3703" s="2" t="s">
        <v>46314</v>
      </c>
      <c r="B3703" s="2" t="s">
        <v>46315</v>
      </c>
      <c r="C3703" s="23">
        <v>0</v>
      </c>
      <c r="D3703" s="11" t="b">
        <f>FALSE()</f>
        <v>0</v>
      </c>
      <c r="E3703" s="11" t="b">
        <f>FALSE()</f>
        <v>0</v>
      </c>
      <c r="F3703" s="2" t="s">
        <v>10</v>
      </c>
      <c r="G3703" s="2" t="s">
        <v>10</v>
      </c>
      <c r="H3703" s="2" t="s">
        <v>35778</v>
      </c>
      <c r="I3703" s="11" t="b">
        <f>FALSE()</f>
        <v>0</v>
      </c>
      <c r="J3703" s="24">
        <v>2320</v>
      </c>
      <c r="K3703" s="24">
        <v>0</v>
      </c>
      <c r="L3703" s="2" t="s">
        <v>10</v>
      </c>
      <c r="M3703" t="str">
        <f>VLOOKUP(Table18[[#This Row],[No.]],N:O,2,FALSE)</f>
        <v>Lipid Calibrator</v>
      </c>
      <c r="N3703" t="s">
        <v>46407</v>
      </c>
      <c r="O3703" t="s">
        <v>46408</v>
      </c>
      <c r="P3703">
        <v>0</v>
      </c>
      <c r="Q3703">
        <v>0</v>
      </c>
      <c r="R3703">
        <v>0</v>
      </c>
      <c r="S3703">
        <v>10</v>
      </c>
      <c r="T3703" t="s">
        <v>39429</v>
      </c>
      <c r="U3703" t="s">
        <v>7105</v>
      </c>
      <c r="V3703" t="s">
        <v>7105</v>
      </c>
      <c r="W3703" t="s">
        <v>7105</v>
      </c>
      <c r="X3703">
        <v>0</v>
      </c>
      <c r="Y3703">
        <v>0</v>
      </c>
      <c r="Z3703">
        <v>0</v>
      </c>
      <c r="AB3703" t="s">
        <v>46409</v>
      </c>
      <c r="AF3703" t="str">
        <f t="shared" si="57"/>
        <v>Lipid Calibrator</v>
      </c>
    </row>
    <row r="3704" spans="1:32" x14ac:dyDescent="0.35">
      <c r="A3704" s="2" t="s">
        <v>46317</v>
      </c>
      <c r="B3704" s="2" t="s">
        <v>46318</v>
      </c>
      <c r="C3704" s="23">
        <v>0</v>
      </c>
      <c r="D3704" s="11" t="b">
        <f>FALSE()</f>
        <v>0</v>
      </c>
      <c r="E3704" s="11" t="b">
        <f>FALSE()</f>
        <v>0</v>
      </c>
      <c r="F3704" s="2" t="s">
        <v>10</v>
      </c>
      <c r="G3704" s="2" t="s">
        <v>10</v>
      </c>
      <c r="H3704" s="2" t="s">
        <v>35778</v>
      </c>
      <c r="I3704" s="11" t="b">
        <f>FALSE()</f>
        <v>0</v>
      </c>
      <c r="J3704" s="24">
        <v>1335</v>
      </c>
      <c r="K3704" s="24">
        <v>0</v>
      </c>
      <c r="L3704" s="2" t="s">
        <v>10</v>
      </c>
      <c r="M3704" t="str">
        <f>VLOOKUP(Table18[[#This Row],[No.]],N:O,2,FALSE)</f>
        <v>Concentrated Washing Solution</v>
      </c>
      <c r="N3704" t="s">
        <v>46410</v>
      </c>
      <c r="O3704" t="s">
        <v>46411</v>
      </c>
      <c r="P3704">
        <v>85</v>
      </c>
      <c r="Q3704">
        <v>85</v>
      </c>
      <c r="R3704">
        <v>85</v>
      </c>
      <c r="S3704">
        <v>40</v>
      </c>
      <c r="T3704" t="s">
        <v>35751</v>
      </c>
      <c r="U3704" t="s">
        <v>7105</v>
      </c>
      <c r="V3704" t="s">
        <v>7105</v>
      </c>
      <c r="W3704" t="s">
        <v>7105</v>
      </c>
      <c r="X3704">
        <v>340</v>
      </c>
      <c r="Y3704">
        <v>0</v>
      </c>
      <c r="Z3704">
        <v>0</v>
      </c>
      <c r="AB3704" t="s">
        <v>46412</v>
      </c>
      <c r="AF3704" t="str">
        <f t="shared" si="57"/>
        <v>Concentrated Washing Solution</v>
      </c>
    </row>
    <row r="3705" spans="1:32" x14ac:dyDescent="0.35">
      <c r="A3705" s="2" t="s">
        <v>46320</v>
      </c>
      <c r="B3705" s="2" t="s">
        <v>46321</v>
      </c>
      <c r="C3705" s="23">
        <v>0</v>
      </c>
      <c r="D3705" s="11" t="b">
        <f>FALSE()</f>
        <v>0</v>
      </c>
      <c r="E3705" s="11" t="b">
        <f>FALSE()</f>
        <v>0</v>
      </c>
      <c r="F3705" s="2" t="s">
        <v>10</v>
      </c>
      <c r="G3705" s="2" t="s">
        <v>10</v>
      </c>
      <c r="H3705" s="2" t="s">
        <v>35811</v>
      </c>
      <c r="I3705" s="11" t="b">
        <f>FALSE()</f>
        <v>0</v>
      </c>
      <c r="J3705" s="24">
        <v>0</v>
      </c>
      <c r="K3705" s="24">
        <v>0</v>
      </c>
      <c r="L3705" s="2" t="s">
        <v>10</v>
      </c>
      <c r="M3705" t="str">
        <f>VLOOKUP(Table18[[#This Row],[No.]],N:O,2,FALSE)</f>
        <v>Sonic Acid</v>
      </c>
      <c r="N3705" t="s">
        <v>46413</v>
      </c>
      <c r="O3705" t="s">
        <v>46414</v>
      </c>
      <c r="P3705">
        <v>0</v>
      </c>
      <c r="Q3705">
        <v>0</v>
      </c>
      <c r="R3705">
        <v>0</v>
      </c>
      <c r="S3705">
        <v>40</v>
      </c>
      <c r="T3705" t="s">
        <v>36183</v>
      </c>
      <c r="U3705" t="s">
        <v>7105</v>
      </c>
      <c r="V3705" t="s">
        <v>7105</v>
      </c>
      <c r="W3705" t="s">
        <v>7105</v>
      </c>
      <c r="X3705">
        <v>145</v>
      </c>
      <c r="Y3705">
        <v>0</v>
      </c>
      <c r="Z3705">
        <v>0</v>
      </c>
      <c r="AB3705" t="s">
        <v>46415</v>
      </c>
      <c r="AF3705" t="str">
        <f t="shared" si="57"/>
        <v>Sonic Acid</v>
      </c>
    </row>
    <row r="3706" spans="1:32" x14ac:dyDescent="0.35">
      <c r="A3706" s="2" t="s">
        <v>46323</v>
      </c>
      <c r="B3706" s="2" t="s">
        <v>46324</v>
      </c>
      <c r="C3706" s="23">
        <v>0</v>
      </c>
      <c r="D3706" s="11" t="b">
        <f>FALSE()</f>
        <v>0</v>
      </c>
      <c r="E3706" s="11" t="b">
        <f>FALSE()</f>
        <v>0</v>
      </c>
      <c r="F3706" s="2" t="s">
        <v>10</v>
      </c>
      <c r="G3706" s="2" t="s">
        <v>10</v>
      </c>
      <c r="H3706" s="2" t="s">
        <v>35778</v>
      </c>
      <c r="I3706" s="11" t="b">
        <f>TRUE()</f>
        <v>1</v>
      </c>
      <c r="J3706" s="24">
        <v>0</v>
      </c>
      <c r="K3706" s="24">
        <v>0</v>
      </c>
      <c r="L3706" s="2" t="s">
        <v>10</v>
      </c>
      <c r="M3706" t="str">
        <f>VLOOKUP(Table18[[#This Row],[No.]],N:O,2,FALSE)</f>
        <v>Self-Retaining lateral vaginal retractor</v>
      </c>
      <c r="N3706" t="s">
        <v>46416</v>
      </c>
      <c r="O3706" t="s">
        <v>46417</v>
      </c>
      <c r="P3706">
        <v>1</v>
      </c>
      <c r="Q3706">
        <v>1</v>
      </c>
      <c r="R3706">
        <v>1</v>
      </c>
      <c r="S3706">
        <v>2</v>
      </c>
      <c r="T3706" t="s">
        <v>36576</v>
      </c>
      <c r="U3706" t="s">
        <v>7105</v>
      </c>
      <c r="V3706" t="s">
        <v>7105</v>
      </c>
      <c r="W3706" t="s">
        <v>7105</v>
      </c>
      <c r="X3706">
        <v>0</v>
      </c>
      <c r="Y3706">
        <v>0</v>
      </c>
      <c r="Z3706">
        <v>0</v>
      </c>
      <c r="AB3706" t="s">
        <v>46418</v>
      </c>
      <c r="AF3706" t="str">
        <f t="shared" si="57"/>
        <v>Self-Retaining lateral vaginal retractor</v>
      </c>
    </row>
    <row r="3707" spans="1:32" x14ac:dyDescent="0.35">
      <c r="A3707" s="2" t="s">
        <v>46326</v>
      </c>
      <c r="B3707" s="2" t="s">
        <v>46327</v>
      </c>
      <c r="C3707" s="23">
        <v>0</v>
      </c>
      <c r="D3707" s="11" t="b">
        <f>FALSE()</f>
        <v>0</v>
      </c>
      <c r="E3707" s="11" t="b">
        <f>FALSE()</f>
        <v>0</v>
      </c>
      <c r="F3707" s="2" t="s">
        <v>10</v>
      </c>
      <c r="G3707" s="2" t="s">
        <v>10</v>
      </c>
      <c r="H3707" s="2" t="s">
        <v>35751</v>
      </c>
      <c r="I3707" s="11" t="b">
        <f>TRUE()</f>
        <v>1</v>
      </c>
      <c r="J3707" s="24">
        <v>0</v>
      </c>
      <c r="K3707" s="24">
        <v>0</v>
      </c>
      <c r="L3707" s="2" t="s">
        <v>10</v>
      </c>
      <c r="M3707" t="str">
        <f>VLOOKUP(Table18[[#This Row],[No.]],N:O,2,FALSE)</f>
        <v>Hydroxycarbamide 500mg 100's</v>
      </c>
      <c r="N3707" t="s">
        <v>46419</v>
      </c>
      <c r="O3707" t="s">
        <v>46420</v>
      </c>
      <c r="P3707">
        <v>0</v>
      </c>
      <c r="Q3707">
        <v>0</v>
      </c>
      <c r="R3707">
        <v>0</v>
      </c>
      <c r="S3707">
        <v>0</v>
      </c>
      <c r="T3707" t="s">
        <v>35778</v>
      </c>
      <c r="U3707" t="s">
        <v>7105</v>
      </c>
      <c r="V3707" t="s">
        <v>7105</v>
      </c>
      <c r="W3707" t="s">
        <v>7105</v>
      </c>
      <c r="X3707">
        <v>0</v>
      </c>
      <c r="Y3707">
        <v>0</v>
      </c>
      <c r="Z3707">
        <v>0</v>
      </c>
      <c r="AB3707" t="s">
        <v>46421</v>
      </c>
      <c r="AF3707" t="str">
        <f t="shared" si="57"/>
        <v>Hydroxycarbamide 500mg 100's</v>
      </c>
    </row>
    <row r="3708" spans="1:32" x14ac:dyDescent="0.35">
      <c r="A3708" s="2" t="s">
        <v>46329</v>
      </c>
      <c r="B3708" s="2" t="s">
        <v>46330</v>
      </c>
      <c r="C3708" s="23">
        <v>0</v>
      </c>
      <c r="D3708" s="11" t="b">
        <f>FALSE()</f>
        <v>0</v>
      </c>
      <c r="E3708" s="11" t="b">
        <f>FALSE()</f>
        <v>0</v>
      </c>
      <c r="F3708" s="2" t="s">
        <v>10</v>
      </c>
      <c r="G3708" s="2" t="s">
        <v>10</v>
      </c>
      <c r="H3708" s="2" t="s">
        <v>35891</v>
      </c>
      <c r="I3708" s="11" t="b">
        <f>FALSE()</f>
        <v>0</v>
      </c>
      <c r="J3708" s="24">
        <v>0</v>
      </c>
      <c r="K3708" s="24">
        <v>0</v>
      </c>
      <c r="L3708" s="2" t="s">
        <v>10</v>
      </c>
      <c r="M3708" t="str">
        <f>VLOOKUP(Table18[[#This Row],[No.]],N:O,2,FALSE)</f>
        <v>Indomethacic 25mg 1000's</v>
      </c>
      <c r="N3708" t="s">
        <v>46422</v>
      </c>
      <c r="O3708" t="s">
        <v>46423</v>
      </c>
      <c r="P3708">
        <v>0</v>
      </c>
      <c r="Q3708">
        <v>0</v>
      </c>
      <c r="R3708">
        <v>0</v>
      </c>
      <c r="S3708">
        <v>9</v>
      </c>
      <c r="T3708" t="s">
        <v>35778</v>
      </c>
      <c r="U3708" t="s">
        <v>7105</v>
      </c>
      <c r="V3708" t="s">
        <v>7105</v>
      </c>
      <c r="W3708" t="s">
        <v>7105</v>
      </c>
      <c r="X3708">
        <v>0</v>
      </c>
      <c r="Y3708">
        <v>0</v>
      </c>
      <c r="Z3708">
        <v>0</v>
      </c>
      <c r="AB3708" t="s">
        <v>46424</v>
      </c>
      <c r="AF3708" t="str">
        <f t="shared" si="57"/>
        <v>Indomethacic 25mg 1000's</v>
      </c>
    </row>
    <row r="3709" spans="1:32" x14ac:dyDescent="0.35">
      <c r="A3709" s="2" t="s">
        <v>46332</v>
      </c>
      <c r="B3709" s="2" t="s">
        <v>46333</v>
      </c>
      <c r="C3709" s="23">
        <v>389</v>
      </c>
      <c r="D3709" s="11" t="b">
        <f>FALSE()</f>
        <v>0</v>
      </c>
      <c r="E3709" s="11" t="b">
        <f>FALSE()</f>
        <v>0</v>
      </c>
      <c r="F3709" s="2" t="s">
        <v>10</v>
      </c>
      <c r="G3709" s="2" t="s">
        <v>10</v>
      </c>
      <c r="H3709" s="2" t="s">
        <v>39429</v>
      </c>
      <c r="I3709" s="11" t="b">
        <f>FALSE()</f>
        <v>0</v>
      </c>
      <c r="J3709" s="24">
        <v>72.8</v>
      </c>
      <c r="K3709" s="24">
        <v>0</v>
      </c>
      <c r="L3709" s="2" t="s">
        <v>10</v>
      </c>
      <c r="M3709" t="str">
        <f>VLOOKUP(Table18[[#This Row],[No.]],N:O,2,FALSE)</f>
        <v>Inj Fluphenazine 25mg</v>
      </c>
      <c r="N3709" t="s">
        <v>46425</v>
      </c>
      <c r="O3709" t="s">
        <v>46426</v>
      </c>
      <c r="P3709">
        <v>0</v>
      </c>
      <c r="Q3709">
        <v>0</v>
      </c>
      <c r="R3709">
        <v>0</v>
      </c>
      <c r="S3709">
        <v>0</v>
      </c>
      <c r="T3709" t="s">
        <v>36183</v>
      </c>
      <c r="U3709" t="s">
        <v>7105</v>
      </c>
      <c r="V3709" t="s">
        <v>7105</v>
      </c>
      <c r="W3709" t="s">
        <v>7105</v>
      </c>
      <c r="X3709">
        <v>0</v>
      </c>
      <c r="Y3709">
        <v>0</v>
      </c>
      <c r="Z3709">
        <v>0</v>
      </c>
      <c r="AB3709" t="s">
        <v>46427</v>
      </c>
      <c r="AF3709" t="str">
        <f t="shared" si="57"/>
        <v>Inj Fluphenazine 25mg</v>
      </c>
    </row>
    <row r="3710" spans="1:32" x14ac:dyDescent="0.35">
      <c r="A3710" s="2" t="s">
        <v>46335</v>
      </c>
      <c r="B3710" s="2" t="s">
        <v>46336</v>
      </c>
      <c r="C3710" s="23">
        <v>0</v>
      </c>
      <c r="D3710" s="11" t="b">
        <f>FALSE()</f>
        <v>0</v>
      </c>
      <c r="E3710" s="11" t="b">
        <f>FALSE()</f>
        <v>0</v>
      </c>
      <c r="F3710" s="2" t="s">
        <v>10</v>
      </c>
      <c r="G3710" s="2" t="s">
        <v>10</v>
      </c>
      <c r="H3710" s="2" t="s">
        <v>35751</v>
      </c>
      <c r="I3710" s="11" t="b">
        <f>FALSE()</f>
        <v>0</v>
      </c>
      <c r="J3710" s="24">
        <v>0</v>
      </c>
      <c r="K3710" s="24">
        <v>0</v>
      </c>
      <c r="L3710" s="2" t="s">
        <v>10</v>
      </c>
      <c r="M3710" t="str">
        <f>VLOOKUP(Table18[[#This Row],[No.]],N:O,2,FALSE)</f>
        <v>Iv Venofer 100mg 5's</v>
      </c>
      <c r="N3710" t="s">
        <v>46428</v>
      </c>
      <c r="O3710" t="s">
        <v>46429</v>
      </c>
      <c r="P3710">
        <v>0</v>
      </c>
      <c r="Q3710">
        <v>0</v>
      </c>
      <c r="R3710">
        <v>0</v>
      </c>
      <c r="S3710">
        <v>0</v>
      </c>
      <c r="T3710" t="s">
        <v>36183</v>
      </c>
      <c r="U3710" t="s">
        <v>7105</v>
      </c>
      <c r="V3710" t="s">
        <v>7105</v>
      </c>
      <c r="W3710" t="s">
        <v>7105</v>
      </c>
      <c r="X3710">
        <v>0</v>
      </c>
      <c r="Y3710">
        <v>0</v>
      </c>
      <c r="Z3710">
        <v>0</v>
      </c>
      <c r="AB3710" t="s">
        <v>46430</v>
      </c>
      <c r="AF3710" t="str">
        <f t="shared" si="57"/>
        <v>Iv Venofer 100mg 5's</v>
      </c>
    </row>
    <row r="3711" spans="1:32" x14ac:dyDescent="0.35">
      <c r="A3711" s="2" t="s">
        <v>46338</v>
      </c>
      <c r="B3711" s="2" t="s">
        <v>46339</v>
      </c>
      <c r="C3711" s="23">
        <v>0</v>
      </c>
      <c r="D3711" s="11" t="b">
        <f>FALSE()</f>
        <v>0</v>
      </c>
      <c r="E3711" s="11" t="b">
        <f>FALSE()</f>
        <v>0</v>
      </c>
      <c r="F3711" s="2" t="s">
        <v>10</v>
      </c>
      <c r="G3711" s="2" t="s">
        <v>10</v>
      </c>
      <c r="H3711" s="2" t="s">
        <v>35751</v>
      </c>
      <c r="I3711" s="11" t="b">
        <f>FALSE()</f>
        <v>0</v>
      </c>
      <c r="J3711" s="24">
        <v>0</v>
      </c>
      <c r="K3711" s="24">
        <v>0</v>
      </c>
      <c r="L3711" s="2" t="s">
        <v>10</v>
      </c>
      <c r="M3711" t="str">
        <f>VLOOKUP(Table18[[#This Row],[No.]],N:O,2,FALSE)</f>
        <v>Proguanil 100mg 56's</v>
      </c>
      <c r="N3711" t="s">
        <v>46431</v>
      </c>
      <c r="O3711" t="s">
        <v>46432</v>
      </c>
      <c r="P3711">
        <v>5</v>
      </c>
      <c r="Q3711">
        <v>5</v>
      </c>
      <c r="R3711">
        <v>5</v>
      </c>
      <c r="S3711">
        <v>10</v>
      </c>
      <c r="T3711" t="s">
        <v>35778</v>
      </c>
      <c r="U3711" t="s">
        <v>7105</v>
      </c>
      <c r="V3711" t="s">
        <v>7105</v>
      </c>
      <c r="W3711" t="s">
        <v>7105</v>
      </c>
      <c r="X3711" s="4">
        <v>1100</v>
      </c>
      <c r="Y3711">
        <v>0</v>
      </c>
      <c r="Z3711">
        <v>0</v>
      </c>
      <c r="AB3711" t="s">
        <v>46433</v>
      </c>
      <c r="AF3711" t="str">
        <f t="shared" si="57"/>
        <v>Proguanil 100mg 56's</v>
      </c>
    </row>
    <row r="3712" spans="1:32" x14ac:dyDescent="0.35">
      <c r="A3712" s="2" t="s">
        <v>46341</v>
      </c>
      <c r="B3712" s="2" t="s">
        <v>46342</v>
      </c>
      <c r="C3712" s="23">
        <v>0</v>
      </c>
      <c r="D3712" s="11" t="b">
        <f>FALSE()</f>
        <v>0</v>
      </c>
      <c r="E3712" s="11" t="b">
        <f>FALSE()</f>
        <v>0</v>
      </c>
      <c r="F3712" s="2" t="s">
        <v>10</v>
      </c>
      <c r="G3712" s="2" t="s">
        <v>10</v>
      </c>
      <c r="H3712" s="2" t="s">
        <v>35778</v>
      </c>
      <c r="I3712" s="11" t="b">
        <f>TRUE()</f>
        <v>1</v>
      </c>
      <c r="J3712" s="24">
        <v>0</v>
      </c>
      <c r="K3712" s="24">
        <v>0</v>
      </c>
      <c r="L3712" s="2" t="s">
        <v>10</v>
      </c>
      <c r="M3712" t="str">
        <f>VLOOKUP(Table18[[#This Row],[No.]],N:O,2,FALSE)</f>
        <v>Prolene mesh 4 by 4</v>
      </c>
      <c r="N3712" t="s">
        <v>46434</v>
      </c>
      <c r="O3712" t="s">
        <v>46435</v>
      </c>
      <c r="P3712">
        <v>0</v>
      </c>
      <c r="Q3712">
        <v>0</v>
      </c>
      <c r="R3712">
        <v>0</v>
      </c>
      <c r="S3712">
        <v>0</v>
      </c>
      <c r="T3712" t="s">
        <v>35778</v>
      </c>
      <c r="U3712" t="s">
        <v>7105</v>
      </c>
      <c r="V3712" t="s">
        <v>7105</v>
      </c>
      <c r="W3712" t="s">
        <v>7105</v>
      </c>
      <c r="X3712">
        <v>0</v>
      </c>
      <c r="Y3712">
        <v>0</v>
      </c>
      <c r="Z3712">
        <v>0</v>
      </c>
      <c r="AB3712" t="s">
        <v>46436</v>
      </c>
      <c r="AF3712" t="str">
        <f t="shared" si="57"/>
        <v>Prolene mesh 4 by 4</v>
      </c>
    </row>
    <row r="3713" spans="1:32" x14ac:dyDescent="0.35">
      <c r="A3713" s="2" t="s">
        <v>46344</v>
      </c>
      <c r="B3713" s="2" t="s">
        <v>46345</v>
      </c>
      <c r="C3713" s="23">
        <v>60</v>
      </c>
      <c r="D3713" s="11" t="b">
        <f>FALSE()</f>
        <v>0</v>
      </c>
      <c r="E3713" s="11" t="b">
        <f>FALSE()</f>
        <v>0</v>
      </c>
      <c r="F3713" s="2" t="s">
        <v>10</v>
      </c>
      <c r="G3713" s="2" t="s">
        <v>10</v>
      </c>
      <c r="H3713" s="2" t="s">
        <v>35751</v>
      </c>
      <c r="I3713" s="11" t="b">
        <f>FALSE()</f>
        <v>0</v>
      </c>
      <c r="J3713" s="24">
        <v>1482</v>
      </c>
      <c r="K3713" s="24">
        <v>0</v>
      </c>
      <c r="L3713" s="2" t="s">
        <v>10</v>
      </c>
      <c r="M3713" t="str">
        <f>VLOOKUP(Table18[[#This Row],[No.]],N:O,2,FALSE)</f>
        <v>Quatepine 100mg 30's</v>
      </c>
      <c r="N3713" t="s">
        <v>46437</v>
      </c>
      <c r="O3713" t="s">
        <v>46438</v>
      </c>
      <c r="P3713">
        <v>0</v>
      </c>
      <c r="Q3713">
        <v>0</v>
      </c>
      <c r="R3713">
        <v>0</v>
      </c>
      <c r="S3713">
        <v>0</v>
      </c>
      <c r="T3713" t="s">
        <v>35778</v>
      </c>
      <c r="U3713" t="s">
        <v>7105</v>
      </c>
      <c r="V3713" t="s">
        <v>7105</v>
      </c>
      <c r="W3713" t="s">
        <v>7105</v>
      </c>
      <c r="X3713">
        <v>0</v>
      </c>
      <c r="Y3713">
        <v>0</v>
      </c>
      <c r="Z3713">
        <v>0</v>
      </c>
      <c r="AB3713" t="s">
        <v>46439</v>
      </c>
      <c r="AF3713" t="str">
        <f t="shared" si="57"/>
        <v>Quatepine 100mg 30's</v>
      </c>
    </row>
    <row r="3714" spans="1:32" x14ac:dyDescent="0.35">
      <c r="A3714" s="2" t="s">
        <v>46347</v>
      </c>
      <c r="B3714" s="2" t="s">
        <v>46348</v>
      </c>
      <c r="C3714" s="23">
        <v>1350</v>
      </c>
      <c r="D3714" s="11" t="b">
        <f>FALSE()</f>
        <v>0</v>
      </c>
      <c r="E3714" s="11" t="b">
        <f>FALSE()</f>
        <v>0</v>
      </c>
      <c r="F3714" s="2" t="s">
        <v>10</v>
      </c>
      <c r="G3714" s="2" t="s">
        <v>10</v>
      </c>
      <c r="H3714" s="2" t="s">
        <v>35778</v>
      </c>
      <c r="I3714" s="11" t="b">
        <f>FALSE()</f>
        <v>0</v>
      </c>
      <c r="J3714" s="24">
        <v>80</v>
      </c>
      <c r="K3714" s="24">
        <v>0</v>
      </c>
      <c r="L3714" s="2" t="s">
        <v>10</v>
      </c>
      <c r="M3714" t="str">
        <f>VLOOKUP(Table18[[#This Row],[No.]],N:O,2,FALSE)</f>
        <v xml:space="preserve">Solusets </v>
      </c>
      <c r="N3714" t="s">
        <v>46440</v>
      </c>
      <c r="O3714" t="s">
        <v>46441</v>
      </c>
      <c r="P3714">
        <v>0</v>
      </c>
      <c r="Q3714">
        <v>0</v>
      </c>
      <c r="R3714">
        <v>0</v>
      </c>
      <c r="S3714">
        <v>404</v>
      </c>
      <c r="T3714" t="s">
        <v>35763</v>
      </c>
      <c r="U3714" t="s">
        <v>7105</v>
      </c>
      <c r="V3714" t="s">
        <v>7105</v>
      </c>
      <c r="W3714" t="s">
        <v>7105</v>
      </c>
      <c r="X3714">
        <v>0</v>
      </c>
      <c r="Y3714">
        <v>0</v>
      </c>
      <c r="Z3714">
        <v>0</v>
      </c>
      <c r="AB3714" t="s">
        <v>46442</v>
      </c>
      <c r="AF3714" t="str">
        <f t="shared" si="57"/>
        <v xml:space="preserve">Solusets </v>
      </c>
    </row>
    <row r="3715" spans="1:32" x14ac:dyDescent="0.35">
      <c r="A3715" s="2" t="s">
        <v>46350</v>
      </c>
      <c r="B3715" s="2" t="s">
        <v>46351</v>
      </c>
      <c r="C3715" s="23">
        <v>230</v>
      </c>
      <c r="D3715" s="11" t="b">
        <f>FALSE()</f>
        <v>0</v>
      </c>
      <c r="E3715" s="11" t="b">
        <f>FALSE()</f>
        <v>0</v>
      </c>
      <c r="F3715" s="2" t="s">
        <v>10</v>
      </c>
      <c r="G3715" s="2" t="s">
        <v>10</v>
      </c>
      <c r="H3715" s="2" t="s">
        <v>36183</v>
      </c>
      <c r="I3715" s="11" t="b">
        <f>FALSE()</f>
        <v>0</v>
      </c>
      <c r="J3715" s="24">
        <v>389</v>
      </c>
      <c r="K3715" s="24">
        <v>0</v>
      </c>
      <c r="L3715" s="2" t="s">
        <v>10</v>
      </c>
      <c r="M3715" t="str">
        <f>VLOOKUP(Table18[[#This Row],[No.]],N:O,2,FALSE)</f>
        <v>Syrup haematinic 200ml</v>
      </c>
      <c r="N3715" t="s">
        <v>46443</v>
      </c>
      <c r="O3715" t="s">
        <v>46444</v>
      </c>
      <c r="P3715" s="22">
        <v>1066</v>
      </c>
      <c r="Q3715" s="22">
        <v>1066</v>
      </c>
      <c r="R3715" s="4">
        <v>1066</v>
      </c>
      <c r="S3715" s="22">
        <v>1180</v>
      </c>
      <c r="T3715" t="s">
        <v>39308</v>
      </c>
      <c r="U3715" t="s">
        <v>7105</v>
      </c>
      <c r="V3715" t="s">
        <v>7105</v>
      </c>
      <c r="W3715" t="s">
        <v>7105</v>
      </c>
      <c r="X3715">
        <v>750</v>
      </c>
      <c r="Y3715">
        <v>0</v>
      </c>
      <c r="Z3715">
        <v>0</v>
      </c>
      <c r="AB3715" t="s">
        <v>46445</v>
      </c>
      <c r="AF3715" t="str">
        <f t="shared" ref="AF3715:AF3778" si="58">VLOOKUP(A:A,N:O,2,FALSE)</f>
        <v>Syrup haematinic 200ml</v>
      </c>
    </row>
    <row r="3716" spans="1:32" x14ac:dyDescent="0.35">
      <c r="A3716" s="2" t="s">
        <v>46353</v>
      </c>
      <c r="B3716" s="2" t="s">
        <v>46354</v>
      </c>
      <c r="C3716" s="23">
        <v>510</v>
      </c>
      <c r="D3716" s="11" t="b">
        <f>FALSE()</f>
        <v>0</v>
      </c>
      <c r="E3716" s="11" t="b">
        <f>FALSE()</f>
        <v>0</v>
      </c>
      <c r="F3716" s="2" t="s">
        <v>10</v>
      </c>
      <c r="G3716" s="2" t="s">
        <v>10</v>
      </c>
      <c r="H3716" s="2" t="s">
        <v>35891</v>
      </c>
      <c r="I3716" s="11" t="b">
        <f>FALSE()</f>
        <v>0</v>
      </c>
      <c r="J3716" s="24">
        <v>2289</v>
      </c>
      <c r="K3716" s="24">
        <v>0</v>
      </c>
      <c r="L3716" s="2" t="s">
        <v>10</v>
      </c>
      <c r="M3716" t="str">
        <f>VLOOKUP(Table18[[#This Row],[No.]],N:O,2,FALSE)</f>
        <v>Dewormer</v>
      </c>
      <c r="N3716" t="s">
        <v>46446</v>
      </c>
      <c r="O3716" t="s">
        <v>46447</v>
      </c>
      <c r="P3716">
        <v>15</v>
      </c>
      <c r="Q3716">
        <v>15</v>
      </c>
      <c r="R3716">
        <v>15</v>
      </c>
      <c r="S3716">
        <v>0</v>
      </c>
      <c r="T3716" t="s">
        <v>35778</v>
      </c>
      <c r="U3716" t="s">
        <v>7105</v>
      </c>
      <c r="V3716" t="s">
        <v>7105</v>
      </c>
      <c r="W3716" t="s">
        <v>7105</v>
      </c>
      <c r="X3716" s="4">
        <v>1000</v>
      </c>
      <c r="Y3716">
        <v>0</v>
      </c>
      <c r="Z3716">
        <v>0</v>
      </c>
      <c r="AB3716" t="s">
        <v>46448</v>
      </c>
      <c r="AF3716" t="str">
        <f t="shared" si="58"/>
        <v>Dewormer</v>
      </c>
    </row>
    <row r="3717" spans="1:32" x14ac:dyDescent="0.35">
      <c r="A3717" s="2" t="s">
        <v>46356</v>
      </c>
      <c r="B3717" s="2" t="s">
        <v>46357</v>
      </c>
      <c r="C3717" s="23">
        <v>155</v>
      </c>
      <c r="D3717" s="11" t="b">
        <f>FALSE()</f>
        <v>0</v>
      </c>
      <c r="E3717" s="11" t="b">
        <f>FALSE()</f>
        <v>0</v>
      </c>
      <c r="F3717" s="2" t="s">
        <v>10</v>
      </c>
      <c r="G3717" s="2" t="s">
        <v>10</v>
      </c>
      <c r="H3717" s="2" t="s">
        <v>36183</v>
      </c>
      <c r="I3717" s="11" t="b">
        <f>FALSE()</f>
        <v>0</v>
      </c>
      <c r="J3717" s="24">
        <v>695</v>
      </c>
      <c r="K3717" s="24">
        <v>0</v>
      </c>
      <c r="L3717" s="2" t="s">
        <v>10</v>
      </c>
      <c r="M3717" t="str">
        <f>VLOOKUP(Table18[[#This Row],[No.]],N:O,2,FALSE)</f>
        <v>Blood Sugar Strips 50's</v>
      </c>
      <c r="N3717" t="s">
        <v>46449</v>
      </c>
      <c r="O3717" t="s">
        <v>46450</v>
      </c>
      <c r="P3717">
        <v>35</v>
      </c>
      <c r="Q3717">
        <v>35</v>
      </c>
      <c r="R3717">
        <v>35</v>
      </c>
      <c r="S3717">
        <v>65</v>
      </c>
      <c r="T3717" t="s">
        <v>35778</v>
      </c>
      <c r="U3717" t="s">
        <v>7105</v>
      </c>
      <c r="V3717" t="s">
        <v>7105</v>
      </c>
      <c r="W3717" t="s">
        <v>7105</v>
      </c>
      <c r="X3717">
        <v>600</v>
      </c>
      <c r="Y3717">
        <v>0</v>
      </c>
      <c r="Z3717">
        <v>0</v>
      </c>
      <c r="AB3717" t="s">
        <v>46451</v>
      </c>
      <c r="AF3717" t="str">
        <f t="shared" si="58"/>
        <v>Blood Sugar Strips 50's</v>
      </c>
    </row>
    <row r="3718" spans="1:32" x14ac:dyDescent="0.35">
      <c r="A3718" s="2" t="s">
        <v>46359</v>
      </c>
      <c r="B3718" s="2" t="s">
        <v>46360</v>
      </c>
      <c r="C3718" s="23">
        <v>0</v>
      </c>
      <c r="D3718" s="11" t="b">
        <f>FALSE()</f>
        <v>0</v>
      </c>
      <c r="E3718" s="11" t="b">
        <f>FALSE()</f>
        <v>0</v>
      </c>
      <c r="F3718" s="2" t="s">
        <v>10</v>
      </c>
      <c r="G3718" s="2" t="s">
        <v>10</v>
      </c>
      <c r="H3718" s="2" t="s">
        <v>36183</v>
      </c>
      <c r="I3718" s="11" t="b">
        <f>FALSE()</f>
        <v>0</v>
      </c>
      <c r="J3718" s="24">
        <v>739</v>
      </c>
      <c r="K3718" s="24">
        <v>0</v>
      </c>
      <c r="L3718" s="2" t="s">
        <v>10</v>
      </c>
      <c r="M3718" t="str">
        <f>VLOOKUP(Table18[[#This Row],[No.]],N:O,2,FALSE)</f>
        <v>Lugols Solution 1L</v>
      </c>
      <c r="N3718" t="s">
        <v>46452</v>
      </c>
      <c r="O3718" t="s">
        <v>46453</v>
      </c>
      <c r="P3718">
        <v>10</v>
      </c>
      <c r="Q3718">
        <v>10</v>
      </c>
      <c r="R3718">
        <v>10</v>
      </c>
      <c r="S3718">
        <v>100</v>
      </c>
      <c r="T3718" t="s">
        <v>35763</v>
      </c>
      <c r="U3718" t="s">
        <v>7105</v>
      </c>
      <c r="V3718" t="s">
        <v>7105</v>
      </c>
      <c r="W3718" t="s">
        <v>7105</v>
      </c>
      <c r="X3718">
        <v>0</v>
      </c>
      <c r="Y3718">
        <v>0</v>
      </c>
      <c r="Z3718">
        <v>0</v>
      </c>
      <c r="AB3718" t="s">
        <v>46454</v>
      </c>
      <c r="AF3718" t="str">
        <f t="shared" si="58"/>
        <v>Lugols Solution 1L</v>
      </c>
    </row>
    <row r="3719" spans="1:32" x14ac:dyDescent="0.35">
      <c r="A3719" s="2" t="s">
        <v>46362</v>
      </c>
      <c r="B3719" s="2" t="s">
        <v>46363</v>
      </c>
      <c r="C3719" s="23">
        <v>227</v>
      </c>
      <c r="D3719" s="11" t="b">
        <f>FALSE()</f>
        <v>0</v>
      </c>
      <c r="E3719" s="11" t="b">
        <f>FALSE()</f>
        <v>0</v>
      </c>
      <c r="F3719" s="2" t="s">
        <v>10</v>
      </c>
      <c r="G3719" s="2" t="s">
        <v>10</v>
      </c>
      <c r="H3719" s="2" t="s">
        <v>36183</v>
      </c>
      <c r="I3719" s="11" t="b">
        <f>FALSE()</f>
        <v>0</v>
      </c>
      <c r="J3719" s="24">
        <v>98.9</v>
      </c>
      <c r="K3719" s="24">
        <v>0</v>
      </c>
      <c r="L3719" s="2" t="s">
        <v>10</v>
      </c>
      <c r="M3719" t="str">
        <f>VLOOKUP(Table18[[#This Row],[No.]],N:O,2,FALSE)</f>
        <v>Acetic Acid 1L</v>
      </c>
      <c r="N3719" t="s">
        <v>46455</v>
      </c>
      <c r="O3719" t="s">
        <v>46456</v>
      </c>
      <c r="P3719">
        <v>0</v>
      </c>
      <c r="Q3719">
        <v>0</v>
      </c>
      <c r="R3719">
        <v>0</v>
      </c>
      <c r="S3719">
        <v>0</v>
      </c>
      <c r="T3719" t="s">
        <v>35763</v>
      </c>
      <c r="U3719" t="s">
        <v>7105</v>
      </c>
      <c r="V3719" t="s">
        <v>7105</v>
      </c>
      <c r="W3719" t="s">
        <v>7105</v>
      </c>
      <c r="X3719">
        <v>0</v>
      </c>
      <c r="Y3719">
        <v>0</v>
      </c>
      <c r="Z3719">
        <v>0</v>
      </c>
      <c r="AB3719" t="s">
        <v>46457</v>
      </c>
      <c r="AF3719" t="str">
        <f t="shared" si="58"/>
        <v>Acetic Acid 1L</v>
      </c>
    </row>
    <row r="3720" spans="1:32" x14ac:dyDescent="0.35">
      <c r="A3720" s="2" t="s">
        <v>46365</v>
      </c>
      <c r="B3720" s="2" t="s">
        <v>46366</v>
      </c>
      <c r="C3720" s="23">
        <v>0</v>
      </c>
      <c r="D3720" s="11" t="b">
        <f>FALSE()</f>
        <v>0</v>
      </c>
      <c r="E3720" s="11" t="b">
        <f>FALSE()</f>
        <v>0</v>
      </c>
      <c r="F3720" s="2" t="s">
        <v>10</v>
      </c>
      <c r="G3720" s="2" t="s">
        <v>10</v>
      </c>
      <c r="H3720" s="2" t="s">
        <v>35778</v>
      </c>
      <c r="I3720" s="11" t="b">
        <f>TRUE()</f>
        <v>1</v>
      </c>
      <c r="J3720" s="24">
        <v>0</v>
      </c>
      <c r="K3720" s="24">
        <v>0</v>
      </c>
      <c r="L3720" s="2" t="s">
        <v>10</v>
      </c>
      <c r="M3720" t="str">
        <f>VLOOKUP(Table18[[#This Row],[No.]],N:O,2,FALSE)</f>
        <v>Cacx Screening Set</v>
      </c>
      <c r="N3720" t="s">
        <v>46458</v>
      </c>
      <c r="O3720" t="s">
        <v>46459</v>
      </c>
      <c r="P3720">
        <v>150</v>
      </c>
      <c r="Q3720">
        <v>150</v>
      </c>
      <c r="R3720">
        <v>150</v>
      </c>
      <c r="S3720">
        <v>135</v>
      </c>
      <c r="T3720" t="s">
        <v>35778</v>
      </c>
      <c r="U3720" t="s">
        <v>7105</v>
      </c>
      <c r="V3720" t="s">
        <v>7105</v>
      </c>
      <c r="W3720" t="s">
        <v>7105</v>
      </c>
      <c r="X3720">
        <v>120</v>
      </c>
      <c r="Y3720">
        <v>0</v>
      </c>
      <c r="Z3720">
        <v>0</v>
      </c>
      <c r="AB3720" t="s">
        <v>46460</v>
      </c>
      <c r="AF3720" t="str">
        <f t="shared" si="58"/>
        <v>Cacx Screening Set</v>
      </c>
    </row>
    <row r="3721" spans="1:32" x14ac:dyDescent="0.35">
      <c r="A3721" s="2" t="s">
        <v>46368</v>
      </c>
      <c r="B3721" s="2" t="s">
        <v>46369</v>
      </c>
      <c r="C3721" s="23">
        <v>0</v>
      </c>
      <c r="D3721" s="11" t="b">
        <f>FALSE()</f>
        <v>0</v>
      </c>
      <c r="E3721" s="11" t="b">
        <f>FALSE()</f>
        <v>0</v>
      </c>
      <c r="F3721" s="2" t="s">
        <v>10</v>
      </c>
      <c r="G3721" s="2" t="s">
        <v>10</v>
      </c>
      <c r="H3721" s="2" t="s">
        <v>35778</v>
      </c>
      <c r="I3721" s="11" t="b">
        <f>FALSE()</f>
        <v>0</v>
      </c>
      <c r="J3721" s="24">
        <v>7500</v>
      </c>
      <c r="K3721" s="24">
        <v>0</v>
      </c>
      <c r="L3721" s="2" t="s">
        <v>10</v>
      </c>
      <c r="M3721" t="str">
        <f>VLOOKUP(Table18[[#This Row],[No.]],N:O,2,FALSE)</f>
        <v xml:space="preserve">Opthalmoscope </v>
      </c>
      <c r="N3721" t="s">
        <v>46461</v>
      </c>
      <c r="O3721" t="s">
        <v>46462</v>
      </c>
      <c r="P3721">
        <v>400</v>
      </c>
      <c r="Q3721">
        <v>400</v>
      </c>
      <c r="R3721">
        <v>400</v>
      </c>
      <c r="S3721">
        <v>0</v>
      </c>
      <c r="T3721" t="s">
        <v>35778</v>
      </c>
      <c r="U3721" t="s">
        <v>7105</v>
      </c>
      <c r="V3721" t="s">
        <v>7105</v>
      </c>
      <c r="W3721" t="s">
        <v>7105</v>
      </c>
      <c r="X3721">
        <v>135</v>
      </c>
      <c r="Y3721">
        <v>0</v>
      </c>
      <c r="Z3721">
        <v>0</v>
      </c>
      <c r="AB3721" t="s">
        <v>46463</v>
      </c>
      <c r="AE3721" t="s">
        <v>37006</v>
      </c>
      <c r="AF3721" t="str">
        <f t="shared" si="58"/>
        <v xml:space="preserve">Opthalmoscope </v>
      </c>
    </row>
    <row r="3722" spans="1:32" x14ac:dyDescent="0.35">
      <c r="A3722" s="2" t="s">
        <v>46371</v>
      </c>
      <c r="B3722" s="2" t="s">
        <v>46372</v>
      </c>
      <c r="C3722" s="23">
        <v>0</v>
      </c>
      <c r="D3722" s="11" t="b">
        <f>FALSE()</f>
        <v>0</v>
      </c>
      <c r="E3722" s="11" t="b">
        <f>FALSE()</f>
        <v>0</v>
      </c>
      <c r="F3722" s="2" t="s">
        <v>10</v>
      </c>
      <c r="G3722" s="2" t="s">
        <v>10</v>
      </c>
      <c r="H3722" s="2" t="s">
        <v>35778</v>
      </c>
      <c r="I3722" s="11" t="b">
        <f>FALSE()</f>
        <v>0</v>
      </c>
      <c r="J3722" s="24">
        <v>5219</v>
      </c>
      <c r="K3722" s="24">
        <v>0</v>
      </c>
      <c r="L3722" s="2" t="s">
        <v>10</v>
      </c>
      <c r="M3722" t="str">
        <f>VLOOKUP(Table18[[#This Row],[No.]],N:O,2,FALSE)</f>
        <v>Nebulising Machine</v>
      </c>
      <c r="N3722" t="s">
        <v>46464</v>
      </c>
      <c r="O3722" t="s">
        <v>46465</v>
      </c>
      <c r="P3722">
        <v>0</v>
      </c>
      <c r="Q3722">
        <v>0</v>
      </c>
      <c r="R3722">
        <v>0</v>
      </c>
      <c r="S3722">
        <v>0</v>
      </c>
      <c r="T3722" t="s">
        <v>36179</v>
      </c>
      <c r="U3722" t="s">
        <v>7105</v>
      </c>
      <c r="V3722" t="s">
        <v>7105</v>
      </c>
      <c r="W3722" t="s">
        <v>7105</v>
      </c>
      <c r="X3722">
        <v>0</v>
      </c>
      <c r="Y3722">
        <v>0</v>
      </c>
      <c r="Z3722">
        <v>0</v>
      </c>
      <c r="AB3722" t="s">
        <v>46466</v>
      </c>
      <c r="AF3722" t="str">
        <f t="shared" si="58"/>
        <v>Nebulising Machine</v>
      </c>
    </row>
    <row r="3723" spans="1:32" x14ac:dyDescent="0.35">
      <c r="A3723" s="2" t="s">
        <v>46374</v>
      </c>
      <c r="B3723" s="2" t="s">
        <v>46375</v>
      </c>
      <c r="C3723" s="23">
        <v>0</v>
      </c>
      <c r="D3723" s="11" t="b">
        <f>FALSE()</f>
        <v>0</v>
      </c>
      <c r="E3723" s="11" t="b">
        <f>FALSE()</f>
        <v>0</v>
      </c>
      <c r="F3723" s="2" t="s">
        <v>10</v>
      </c>
      <c r="G3723" s="2" t="s">
        <v>10</v>
      </c>
      <c r="H3723" s="2" t="s">
        <v>35778</v>
      </c>
      <c r="I3723" s="11" t="b">
        <f>FALSE()</f>
        <v>0</v>
      </c>
      <c r="J3723" s="24">
        <v>10</v>
      </c>
      <c r="K3723" s="24">
        <v>0</v>
      </c>
      <c r="L3723" s="2" t="s">
        <v>10</v>
      </c>
      <c r="M3723" t="str">
        <f>VLOOKUP(Table18[[#This Row],[No.]],N:O,2,FALSE)</f>
        <v>Wooden Sticks with Cotton Wool Swabs</v>
      </c>
      <c r="N3723" t="s">
        <v>46467</v>
      </c>
      <c r="O3723" t="s">
        <v>46468</v>
      </c>
      <c r="P3723">
        <v>0</v>
      </c>
      <c r="Q3723">
        <v>0</v>
      </c>
      <c r="R3723">
        <v>0</v>
      </c>
      <c r="S3723">
        <v>0</v>
      </c>
      <c r="T3723" t="s">
        <v>38090</v>
      </c>
      <c r="U3723" t="s">
        <v>7105</v>
      </c>
      <c r="V3723" t="s">
        <v>7105</v>
      </c>
      <c r="W3723" t="s">
        <v>7105</v>
      </c>
      <c r="X3723">
        <v>400</v>
      </c>
      <c r="Y3723">
        <v>0</v>
      </c>
      <c r="Z3723">
        <v>0</v>
      </c>
      <c r="AB3723" t="s">
        <v>43737</v>
      </c>
      <c r="AF3723" t="str">
        <f t="shared" si="58"/>
        <v>Wooden Sticks with Cotton Wool Swabs</v>
      </c>
    </row>
    <row r="3724" spans="1:32" x14ac:dyDescent="0.35">
      <c r="A3724" s="2" t="s">
        <v>46377</v>
      </c>
      <c r="B3724" s="2" t="s">
        <v>46378</v>
      </c>
      <c r="C3724" s="23">
        <v>0</v>
      </c>
      <c r="D3724" s="11" t="b">
        <f>FALSE()</f>
        <v>0</v>
      </c>
      <c r="E3724" s="11" t="b">
        <f>FALSE()</f>
        <v>0</v>
      </c>
      <c r="F3724" s="2" t="s">
        <v>10</v>
      </c>
      <c r="G3724" s="2" t="s">
        <v>10</v>
      </c>
      <c r="H3724" s="2" t="s">
        <v>35778</v>
      </c>
      <c r="I3724" s="11" t="b">
        <f>FALSE()</f>
        <v>0</v>
      </c>
      <c r="J3724" s="24">
        <v>4500</v>
      </c>
      <c r="K3724" s="24">
        <v>0</v>
      </c>
      <c r="L3724" s="2" t="s">
        <v>10</v>
      </c>
      <c r="M3724" t="str">
        <f>VLOOKUP(Table18[[#This Row],[No.]],N:O,2,FALSE)</f>
        <v>Adult/ paediatric height scale</v>
      </c>
      <c r="N3724" t="s">
        <v>46469</v>
      </c>
      <c r="O3724" t="s">
        <v>46470</v>
      </c>
      <c r="P3724">
        <v>0</v>
      </c>
      <c r="Q3724">
        <v>0</v>
      </c>
      <c r="R3724">
        <v>0</v>
      </c>
      <c r="S3724">
        <v>0</v>
      </c>
      <c r="T3724" t="s">
        <v>38090</v>
      </c>
      <c r="U3724" t="s">
        <v>7105</v>
      </c>
      <c r="V3724" t="s">
        <v>7105</v>
      </c>
      <c r="W3724" t="s">
        <v>7105</v>
      </c>
      <c r="X3724">
        <v>400</v>
      </c>
      <c r="Y3724">
        <v>0</v>
      </c>
      <c r="Z3724">
        <v>0</v>
      </c>
      <c r="AB3724" t="s">
        <v>43740</v>
      </c>
      <c r="AF3724" t="str">
        <f t="shared" si="58"/>
        <v>Adult/ paediatric height scale</v>
      </c>
    </row>
    <row r="3725" spans="1:32" x14ac:dyDescent="0.35">
      <c r="A3725" s="2" t="s">
        <v>46380</v>
      </c>
      <c r="B3725" s="2" t="s">
        <v>46381</v>
      </c>
      <c r="C3725" s="23">
        <v>4</v>
      </c>
      <c r="D3725" s="11" t="b">
        <f>FALSE()</f>
        <v>0</v>
      </c>
      <c r="E3725" s="11" t="b">
        <f>FALSE()</f>
        <v>0</v>
      </c>
      <c r="F3725" s="2" t="s">
        <v>10</v>
      </c>
      <c r="G3725" s="2" t="s">
        <v>10</v>
      </c>
      <c r="H3725" s="2" t="s">
        <v>36179</v>
      </c>
      <c r="I3725" s="11" t="b">
        <f>FALSE()</f>
        <v>0</v>
      </c>
      <c r="J3725" s="24">
        <v>644</v>
      </c>
      <c r="K3725" s="24">
        <v>0</v>
      </c>
      <c r="L3725" s="2" t="s">
        <v>10</v>
      </c>
      <c r="M3725" t="str">
        <f>VLOOKUP(Table18[[#This Row],[No.]],N:O,2,FALSE)</f>
        <v>Gluteraldehyde Solution UOM in 5 Litres</v>
      </c>
      <c r="N3725" t="s">
        <v>46471</v>
      </c>
      <c r="O3725" t="s">
        <v>46472</v>
      </c>
      <c r="P3725">
        <v>1</v>
      </c>
      <c r="Q3725">
        <v>1</v>
      </c>
      <c r="R3725">
        <v>1</v>
      </c>
      <c r="S3725">
        <v>0</v>
      </c>
      <c r="T3725" t="s">
        <v>35778</v>
      </c>
      <c r="U3725" t="s">
        <v>7105</v>
      </c>
      <c r="V3725" t="s">
        <v>7105</v>
      </c>
      <c r="W3725" t="s">
        <v>7105</v>
      </c>
      <c r="X3725">
        <v>0</v>
      </c>
      <c r="Y3725">
        <v>0</v>
      </c>
      <c r="Z3725">
        <v>0</v>
      </c>
      <c r="AB3725" t="s">
        <v>46473</v>
      </c>
      <c r="AF3725" t="str">
        <f t="shared" si="58"/>
        <v>Gluteraldehyde Solution UOM in 5 Litres</v>
      </c>
    </row>
    <row r="3726" spans="1:32" x14ac:dyDescent="0.35">
      <c r="A3726" s="2" t="s">
        <v>46383</v>
      </c>
      <c r="B3726" s="2" t="s">
        <v>46384</v>
      </c>
      <c r="C3726" s="23">
        <v>140</v>
      </c>
      <c r="D3726" s="11" t="b">
        <f>FALSE()</f>
        <v>0</v>
      </c>
      <c r="E3726" s="11" t="b">
        <f>FALSE()</f>
        <v>0</v>
      </c>
      <c r="F3726" s="2" t="s">
        <v>10</v>
      </c>
      <c r="G3726" s="2" t="s">
        <v>10</v>
      </c>
      <c r="H3726" s="2" t="s">
        <v>39429</v>
      </c>
      <c r="I3726" s="11" t="b">
        <f>FALSE()</f>
        <v>0</v>
      </c>
      <c r="J3726" s="24">
        <v>0</v>
      </c>
      <c r="K3726" s="24">
        <v>0</v>
      </c>
      <c r="L3726" s="2" t="s">
        <v>10</v>
      </c>
      <c r="M3726" t="str">
        <f>VLOOKUP(Table18[[#This Row],[No.]],N:O,2,FALSE)</f>
        <v>Inj. Heavy Marcaine 0.5%/4ml</v>
      </c>
      <c r="N3726" t="s">
        <v>46474</v>
      </c>
      <c r="O3726" t="s">
        <v>46475</v>
      </c>
      <c r="P3726">
        <v>0</v>
      </c>
      <c r="Q3726">
        <v>0</v>
      </c>
      <c r="R3726">
        <v>0</v>
      </c>
      <c r="S3726">
        <v>80</v>
      </c>
      <c r="T3726" t="s">
        <v>35778</v>
      </c>
      <c r="U3726" t="s">
        <v>7105</v>
      </c>
      <c r="V3726" t="s">
        <v>7105</v>
      </c>
      <c r="W3726" t="s">
        <v>7133</v>
      </c>
      <c r="X3726">
        <v>0</v>
      </c>
      <c r="Y3726">
        <v>0</v>
      </c>
      <c r="Z3726">
        <v>0</v>
      </c>
      <c r="AB3726" t="s">
        <v>46476</v>
      </c>
      <c r="AF3726" t="str">
        <f t="shared" si="58"/>
        <v>Inj. Heavy Marcaine 0.5%/4ml</v>
      </c>
    </row>
    <row r="3727" spans="1:32" x14ac:dyDescent="0.35">
      <c r="A3727" s="2" t="s">
        <v>46386</v>
      </c>
      <c r="B3727" s="2" t="s">
        <v>46387</v>
      </c>
      <c r="C3727" s="23">
        <v>20</v>
      </c>
      <c r="D3727" s="11" t="b">
        <f>FALSE()</f>
        <v>0</v>
      </c>
      <c r="E3727" s="11" t="b">
        <f>FALSE()</f>
        <v>0</v>
      </c>
      <c r="F3727" s="2" t="s">
        <v>10</v>
      </c>
      <c r="G3727" s="2" t="s">
        <v>10</v>
      </c>
      <c r="H3727" s="2" t="s">
        <v>39429</v>
      </c>
      <c r="I3727" s="11" t="b">
        <f>FALSE()</f>
        <v>0</v>
      </c>
      <c r="J3727" s="24">
        <v>0</v>
      </c>
      <c r="K3727" s="24">
        <v>0</v>
      </c>
      <c r="L3727" s="2" t="s">
        <v>10</v>
      </c>
      <c r="M3727" t="str">
        <f>VLOOKUP(Table18[[#This Row],[No.]],N:O,2,FALSE)</f>
        <v>Inj. Clexene 40mg/ml</v>
      </c>
      <c r="N3727" t="s">
        <v>46477</v>
      </c>
      <c r="O3727" t="s">
        <v>46478</v>
      </c>
      <c r="P3727">
        <v>0</v>
      </c>
      <c r="Q3727">
        <v>0</v>
      </c>
      <c r="R3727">
        <v>0</v>
      </c>
      <c r="S3727">
        <v>10</v>
      </c>
      <c r="T3727" t="s">
        <v>35778</v>
      </c>
      <c r="U3727" t="s">
        <v>7105</v>
      </c>
      <c r="V3727" t="s">
        <v>7105</v>
      </c>
      <c r="W3727" t="s">
        <v>7105</v>
      </c>
      <c r="X3727">
        <v>0</v>
      </c>
      <c r="Y3727">
        <v>0</v>
      </c>
      <c r="Z3727">
        <v>0</v>
      </c>
      <c r="AB3727" t="s">
        <v>46479</v>
      </c>
      <c r="AF3727" t="str">
        <f t="shared" si="58"/>
        <v>Inj. Clexene 40mg/ml</v>
      </c>
    </row>
    <row r="3728" spans="1:32" x14ac:dyDescent="0.35">
      <c r="A3728" s="2" t="s">
        <v>46389</v>
      </c>
      <c r="B3728" s="2" t="s">
        <v>46390</v>
      </c>
      <c r="C3728" s="23">
        <v>2</v>
      </c>
      <c r="D3728" s="11" t="b">
        <f>FALSE()</f>
        <v>0</v>
      </c>
      <c r="E3728" s="11" t="b">
        <f>FALSE()</f>
        <v>0</v>
      </c>
      <c r="F3728" s="2" t="s">
        <v>10</v>
      </c>
      <c r="G3728" s="2" t="s">
        <v>10</v>
      </c>
      <c r="H3728" s="2" t="s">
        <v>39429</v>
      </c>
      <c r="I3728" s="11" t="b">
        <f>FALSE()</f>
        <v>0</v>
      </c>
      <c r="J3728" s="24">
        <v>0</v>
      </c>
      <c r="K3728" s="24">
        <v>0</v>
      </c>
      <c r="L3728" s="2" t="s">
        <v>10</v>
      </c>
      <c r="M3728" t="str">
        <f>VLOOKUP(Table18[[#This Row],[No.]],N:O,2,FALSE)</f>
        <v>Inj. Ephedrine 30 mg</v>
      </c>
      <c r="N3728" t="s">
        <v>46480</v>
      </c>
      <c r="O3728" t="s">
        <v>46481</v>
      </c>
      <c r="P3728" s="22">
        <v>3001</v>
      </c>
      <c r="Q3728" s="22">
        <v>3001</v>
      </c>
      <c r="R3728" s="4">
        <v>3001</v>
      </c>
      <c r="S3728">
        <v>0</v>
      </c>
      <c r="T3728" t="s">
        <v>35751</v>
      </c>
      <c r="U3728" t="s">
        <v>7105</v>
      </c>
      <c r="V3728" t="s">
        <v>7105</v>
      </c>
      <c r="W3728" t="s">
        <v>7105</v>
      </c>
      <c r="X3728">
        <v>49</v>
      </c>
      <c r="Y3728">
        <v>0</v>
      </c>
      <c r="Z3728">
        <v>0</v>
      </c>
      <c r="AB3728" t="s">
        <v>46482</v>
      </c>
      <c r="AF3728" t="str">
        <f t="shared" si="58"/>
        <v>Inj. Ephedrine 30 mg</v>
      </c>
    </row>
    <row r="3729" spans="1:32" x14ac:dyDescent="0.35">
      <c r="A3729" s="2" t="s">
        <v>46392</v>
      </c>
      <c r="B3729" s="2" t="s">
        <v>46393</v>
      </c>
      <c r="C3729" s="23">
        <v>355</v>
      </c>
      <c r="D3729" s="11" t="b">
        <f>FALSE()</f>
        <v>0</v>
      </c>
      <c r="E3729" s="11" t="b">
        <f>FALSE()</f>
        <v>0</v>
      </c>
      <c r="F3729" s="2" t="s">
        <v>10</v>
      </c>
      <c r="G3729" s="2" t="s">
        <v>10</v>
      </c>
      <c r="H3729" s="2" t="s">
        <v>36449</v>
      </c>
      <c r="I3729" s="11" t="b">
        <f>FALSE()</f>
        <v>0</v>
      </c>
      <c r="J3729" s="24">
        <v>405</v>
      </c>
      <c r="K3729" s="24">
        <v>0</v>
      </c>
      <c r="L3729" s="2" t="s">
        <v>10</v>
      </c>
      <c r="M3729" t="str">
        <f>VLOOKUP(Table18[[#This Row],[No.]],N:O,2,FALSE)</f>
        <v xml:space="preserve">Inj. Meropenem 1gm </v>
      </c>
      <c r="N3729" t="s">
        <v>46483</v>
      </c>
      <c r="O3729" t="s">
        <v>46484</v>
      </c>
      <c r="P3729">
        <v>1</v>
      </c>
      <c r="Q3729">
        <v>1</v>
      </c>
      <c r="R3729">
        <v>1</v>
      </c>
      <c r="S3729">
        <v>0</v>
      </c>
      <c r="T3729" t="s">
        <v>35751</v>
      </c>
      <c r="U3729" t="s">
        <v>7105</v>
      </c>
      <c r="V3729" t="s">
        <v>7105</v>
      </c>
      <c r="W3729" t="s">
        <v>7105</v>
      </c>
      <c r="X3729">
        <v>0</v>
      </c>
      <c r="Y3729">
        <v>0</v>
      </c>
      <c r="Z3729">
        <v>0</v>
      </c>
      <c r="AB3729" t="s">
        <v>46485</v>
      </c>
      <c r="AF3729" t="str">
        <f t="shared" si="58"/>
        <v xml:space="preserve">Inj. Meropenem 1gm </v>
      </c>
    </row>
    <row r="3730" spans="1:32" x14ac:dyDescent="0.35">
      <c r="A3730" s="2" t="s">
        <v>46395</v>
      </c>
      <c r="B3730" s="2" t="s">
        <v>46396</v>
      </c>
      <c r="C3730" s="23">
        <v>200</v>
      </c>
      <c r="D3730" s="11" t="b">
        <f>FALSE()</f>
        <v>0</v>
      </c>
      <c r="E3730" s="11" t="b">
        <f>FALSE()</f>
        <v>0</v>
      </c>
      <c r="F3730" s="2" t="s">
        <v>10</v>
      </c>
      <c r="G3730" s="2" t="s">
        <v>10</v>
      </c>
      <c r="H3730" s="2" t="s">
        <v>39429</v>
      </c>
      <c r="I3730" s="11" t="b">
        <f>FALSE()</f>
        <v>0</v>
      </c>
      <c r="J3730" s="24">
        <v>80</v>
      </c>
      <c r="K3730" s="24">
        <v>0</v>
      </c>
      <c r="L3730" s="2" t="s">
        <v>10</v>
      </c>
      <c r="M3730" t="str">
        <f>VLOOKUP(Table18[[#This Row],[No.]],N:O,2,FALSE)</f>
        <v>Inj. Pethidine 100mg</v>
      </c>
      <c r="N3730" t="s">
        <v>46486</v>
      </c>
      <c r="O3730" t="s">
        <v>46487</v>
      </c>
      <c r="P3730">
        <v>0</v>
      </c>
      <c r="Q3730">
        <v>0</v>
      </c>
      <c r="R3730">
        <v>0</v>
      </c>
      <c r="S3730">
        <v>0</v>
      </c>
      <c r="T3730" t="s">
        <v>35751</v>
      </c>
      <c r="U3730" t="s">
        <v>7105</v>
      </c>
      <c r="V3730" t="s">
        <v>7105</v>
      </c>
      <c r="W3730" t="s">
        <v>7105</v>
      </c>
      <c r="X3730">
        <v>0</v>
      </c>
      <c r="Y3730">
        <v>0</v>
      </c>
      <c r="Z3730">
        <v>0</v>
      </c>
      <c r="AB3730" t="s">
        <v>46488</v>
      </c>
      <c r="AF3730" t="str">
        <f t="shared" si="58"/>
        <v>Inj. Pethidine 100mg</v>
      </c>
    </row>
    <row r="3731" spans="1:32" x14ac:dyDescent="0.35">
      <c r="A3731" s="2" t="s">
        <v>46398</v>
      </c>
      <c r="B3731" s="2" t="s">
        <v>46399</v>
      </c>
      <c r="C3731" s="23">
        <v>0</v>
      </c>
      <c r="D3731" s="11" t="b">
        <f>FALSE()</f>
        <v>0</v>
      </c>
      <c r="E3731" s="11" t="b">
        <f>FALSE()</f>
        <v>0</v>
      </c>
      <c r="F3731" s="2" t="s">
        <v>10</v>
      </c>
      <c r="G3731" s="2" t="s">
        <v>10</v>
      </c>
      <c r="H3731" s="2" t="s">
        <v>36183</v>
      </c>
      <c r="I3731" s="11" t="b">
        <f>FALSE()</f>
        <v>0</v>
      </c>
      <c r="J3731" s="24">
        <v>0</v>
      </c>
      <c r="K3731" s="24">
        <v>0</v>
      </c>
      <c r="L3731" s="2" t="s">
        <v>10</v>
      </c>
      <c r="M3731" t="str">
        <f>VLOOKUP(Table18[[#This Row],[No.]],N:O,2,FALSE)</f>
        <v>Micronema 20mg</v>
      </c>
      <c r="N3731" t="s">
        <v>46489</v>
      </c>
      <c r="O3731" t="s">
        <v>46490</v>
      </c>
      <c r="P3731">
        <v>0</v>
      </c>
      <c r="Q3731">
        <v>0</v>
      </c>
      <c r="R3731">
        <v>0</v>
      </c>
      <c r="S3731">
        <v>0</v>
      </c>
      <c r="T3731" t="s">
        <v>35751</v>
      </c>
      <c r="U3731" t="s">
        <v>7105</v>
      </c>
      <c r="V3731" t="s">
        <v>7105</v>
      </c>
      <c r="W3731" t="s">
        <v>7105</v>
      </c>
      <c r="X3731">
        <v>0</v>
      </c>
      <c r="Y3731">
        <v>0</v>
      </c>
      <c r="Z3731">
        <v>0</v>
      </c>
      <c r="AB3731" t="s">
        <v>46491</v>
      </c>
      <c r="AF3731" t="str">
        <f t="shared" si="58"/>
        <v>Micronema 20mg</v>
      </c>
    </row>
    <row r="3732" spans="1:32" x14ac:dyDescent="0.35">
      <c r="A3732" s="2" t="s">
        <v>46401</v>
      </c>
      <c r="B3732" s="2" t="s">
        <v>46402</v>
      </c>
      <c r="C3732" s="23">
        <v>0</v>
      </c>
      <c r="D3732" s="11" t="b">
        <f>FALSE()</f>
        <v>0</v>
      </c>
      <c r="E3732" s="11" t="b">
        <f>FALSE()</f>
        <v>0</v>
      </c>
      <c r="F3732" s="2" t="s">
        <v>10</v>
      </c>
      <c r="G3732" s="2" t="s">
        <v>10</v>
      </c>
      <c r="H3732" s="2" t="s">
        <v>35751</v>
      </c>
      <c r="I3732" s="11" t="b">
        <f>FALSE()</f>
        <v>0</v>
      </c>
      <c r="J3732" s="24">
        <v>0</v>
      </c>
      <c r="K3732" s="24">
        <v>0</v>
      </c>
      <c r="L3732" s="2" t="s">
        <v>10</v>
      </c>
      <c r="M3732" t="str">
        <f>VLOOKUP(Table18[[#This Row],[No.]],N:O,2,FALSE)</f>
        <v xml:space="preserve">Tabs Quitipine 30's 100mg </v>
      </c>
      <c r="N3732" t="s">
        <v>46492</v>
      </c>
      <c r="O3732" t="s">
        <v>46493</v>
      </c>
      <c r="P3732">
        <v>2</v>
      </c>
      <c r="Q3732">
        <v>2</v>
      </c>
      <c r="R3732">
        <v>2</v>
      </c>
      <c r="S3732">
        <v>12</v>
      </c>
      <c r="T3732" t="s">
        <v>35778</v>
      </c>
      <c r="U3732" t="s">
        <v>7105</v>
      </c>
      <c r="V3732" t="s">
        <v>7105</v>
      </c>
      <c r="W3732" t="s">
        <v>7105</v>
      </c>
      <c r="X3732">
        <v>0</v>
      </c>
      <c r="Y3732">
        <v>0</v>
      </c>
      <c r="Z3732">
        <v>0</v>
      </c>
      <c r="AB3732" t="s">
        <v>46494</v>
      </c>
      <c r="AF3732" t="str">
        <f t="shared" si="58"/>
        <v xml:space="preserve">Tabs Quitipine 30's 100mg </v>
      </c>
    </row>
    <row r="3733" spans="1:32" x14ac:dyDescent="0.35">
      <c r="A3733" s="2" t="s">
        <v>46404</v>
      </c>
      <c r="B3733" s="2" t="s">
        <v>46405</v>
      </c>
      <c r="C3733" s="23">
        <v>0</v>
      </c>
      <c r="D3733" s="11" t="b">
        <f>FALSE()</f>
        <v>0</v>
      </c>
      <c r="E3733" s="11" t="b">
        <f>FALSE()</f>
        <v>0</v>
      </c>
      <c r="F3733" s="2" t="s">
        <v>10</v>
      </c>
      <c r="G3733" s="2" t="s">
        <v>10</v>
      </c>
      <c r="H3733" s="2" t="s">
        <v>35751</v>
      </c>
      <c r="I3733" s="11" t="b">
        <f>FALSE()</f>
        <v>0</v>
      </c>
      <c r="J3733" s="24">
        <v>0</v>
      </c>
      <c r="K3733" s="24">
        <v>0</v>
      </c>
      <c r="L3733" s="2" t="s">
        <v>10</v>
      </c>
      <c r="M3733" t="str">
        <f>VLOOKUP(Table18[[#This Row],[No.]],N:O,2,FALSE)</f>
        <v xml:space="preserve">Tabs Spironolactone 100mg 100's </v>
      </c>
      <c r="N3733" t="s">
        <v>46495</v>
      </c>
      <c r="O3733" t="s">
        <v>46496</v>
      </c>
      <c r="P3733" s="22">
        <v>1055</v>
      </c>
      <c r="Q3733" s="22">
        <v>1055</v>
      </c>
      <c r="R3733" s="4">
        <v>1055</v>
      </c>
      <c r="S3733" s="22">
        <v>1254</v>
      </c>
      <c r="T3733" t="s">
        <v>35751</v>
      </c>
      <c r="U3733" t="s">
        <v>7105</v>
      </c>
      <c r="V3733" t="s">
        <v>7105</v>
      </c>
      <c r="W3733" t="s">
        <v>7105</v>
      </c>
      <c r="X3733">
        <v>230</v>
      </c>
      <c r="Y3733">
        <v>0</v>
      </c>
      <c r="Z3733">
        <v>0</v>
      </c>
      <c r="AB3733" t="s">
        <v>46497</v>
      </c>
      <c r="AF3733" t="str">
        <f t="shared" si="58"/>
        <v xml:space="preserve">Tabs Spironolactone 100mg 100's </v>
      </c>
    </row>
    <row r="3734" spans="1:32" x14ac:dyDescent="0.35">
      <c r="A3734" s="2" t="s">
        <v>46407</v>
      </c>
      <c r="B3734" s="2" t="s">
        <v>46408</v>
      </c>
      <c r="C3734" s="23">
        <v>0</v>
      </c>
      <c r="D3734" s="11" t="b">
        <f>FALSE()</f>
        <v>0</v>
      </c>
      <c r="E3734" s="11" t="b">
        <f>FALSE()</f>
        <v>0</v>
      </c>
      <c r="F3734" s="2" t="s">
        <v>10</v>
      </c>
      <c r="G3734" s="2" t="s">
        <v>10</v>
      </c>
      <c r="H3734" s="2" t="s">
        <v>39429</v>
      </c>
      <c r="I3734" s="11" t="b">
        <f>FALSE()</f>
        <v>0</v>
      </c>
      <c r="J3734" s="24">
        <v>0</v>
      </c>
      <c r="K3734" s="24">
        <v>0</v>
      </c>
      <c r="L3734" s="2" t="s">
        <v>10</v>
      </c>
      <c r="M3734" t="str">
        <f>VLOOKUP(Table18[[#This Row],[No.]],N:O,2,FALSE)</f>
        <v>Inj. Diprofos 40mg</v>
      </c>
      <c r="N3734" t="s">
        <v>46498</v>
      </c>
      <c r="O3734" t="s">
        <v>46499</v>
      </c>
      <c r="P3734">
        <v>0</v>
      </c>
      <c r="Q3734">
        <v>0</v>
      </c>
      <c r="R3734">
        <v>0</v>
      </c>
      <c r="S3734">
        <v>100</v>
      </c>
      <c r="T3734" t="s">
        <v>35778</v>
      </c>
      <c r="U3734" t="s">
        <v>7105</v>
      </c>
      <c r="V3734" t="s">
        <v>7105</v>
      </c>
      <c r="W3734" t="s">
        <v>7105</v>
      </c>
      <c r="X3734">
        <v>0</v>
      </c>
      <c r="Y3734">
        <v>0</v>
      </c>
      <c r="Z3734">
        <v>0</v>
      </c>
      <c r="AB3734" t="s">
        <v>46500</v>
      </c>
      <c r="AF3734" t="str">
        <f t="shared" si="58"/>
        <v>Inj. Diprofos 40mg</v>
      </c>
    </row>
    <row r="3735" spans="1:32" x14ac:dyDescent="0.35">
      <c r="A3735" s="2" t="s">
        <v>46410</v>
      </c>
      <c r="B3735" s="2" t="s">
        <v>46411</v>
      </c>
      <c r="C3735" s="23">
        <v>115</v>
      </c>
      <c r="D3735" s="11" t="b">
        <f>FALSE()</f>
        <v>0</v>
      </c>
      <c r="E3735" s="11" t="b">
        <f>FALSE()</f>
        <v>0</v>
      </c>
      <c r="F3735" s="2" t="s">
        <v>10</v>
      </c>
      <c r="G3735" s="2" t="s">
        <v>10</v>
      </c>
      <c r="H3735" s="2" t="s">
        <v>35751</v>
      </c>
      <c r="I3735" s="11" t="b">
        <f>FALSE()</f>
        <v>0</v>
      </c>
      <c r="J3735" s="24">
        <v>340</v>
      </c>
      <c r="K3735" s="24">
        <v>0</v>
      </c>
      <c r="L3735" s="2" t="s">
        <v>10</v>
      </c>
      <c r="M3735" t="str">
        <f>VLOOKUP(Table18[[#This Row],[No.]],N:O,2,FALSE)</f>
        <v>Aceclofenac 100mg</v>
      </c>
      <c r="N3735" t="s">
        <v>46501</v>
      </c>
      <c r="O3735" t="s">
        <v>46502</v>
      </c>
      <c r="P3735">
        <v>5</v>
      </c>
      <c r="Q3735">
        <v>5</v>
      </c>
      <c r="R3735">
        <v>5</v>
      </c>
      <c r="S3735">
        <v>80</v>
      </c>
      <c r="T3735" t="s">
        <v>35778</v>
      </c>
      <c r="U3735" t="s">
        <v>7105</v>
      </c>
      <c r="V3735" t="s">
        <v>7105</v>
      </c>
      <c r="W3735" t="s">
        <v>7105</v>
      </c>
      <c r="X3735">
        <v>0</v>
      </c>
      <c r="Y3735">
        <v>0</v>
      </c>
      <c r="Z3735">
        <v>0</v>
      </c>
      <c r="AB3735" t="s">
        <v>46503</v>
      </c>
      <c r="AF3735" t="str">
        <f t="shared" si="58"/>
        <v>Aceclofenac 100mg</v>
      </c>
    </row>
    <row r="3736" spans="1:32" x14ac:dyDescent="0.35">
      <c r="A3736" s="2" t="s">
        <v>46413</v>
      </c>
      <c r="B3736" s="2" t="s">
        <v>46414</v>
      </c>
      <c r="C3736" s="23">
        <v>0</v>
      </c>
      <c r="D3736" s="11" t="b">
        <f>FALSE()</f>
        <v>0</v>
      </c>
      <c r="E3736" s="11" t="b">
        <f>FALSE()</f>
        <v>0</v>
      </c>
      <c r="F3736" s="2" t="s">
        <v>10</v>
      </c>
      <c r="G3736" s="2" t="s">
        <v>10</v>
      </c>
      <c r="H3736" s="2" t="s">
        <v>36183</v>
      </c>
      <c r="I3736" s="11" t="b">
        <f>FALSE()</f>
        <v>0</v>
      </c>
      <c r="J3736" s="24">
        <v>145</v>
      </c>
      <c r="K3736" s="24">
        <v>0</v>
      </c>
      <c r="L3736" s="2" t="s">
        <v>10</v>
      </c>
      <c r="M3736" t="str">
        <f>VLOOKUP(Table18[[#This Row],[No.]],N:O,2,FALSE)</f>
        <v xml:space="preserve">Cyproheptadine 100ml </v>
      </c>
      <c r="N3736" t="s">
        <v>46504</v>
      </c>
      <c r="O3736" t="s">
        <v>46505</v>
      </c>
      <c r="P3736">
        <v>2</v>
      </c>
      <c r="Q3736">
        <v>2</v>
      </c>
      <c r="R3736">
        <v>2</v>
      </c>
      <c r="S3736">
        <v>4</v>
      </c>
      <c r="T3736" t="s">
        <v>36576</v>
      </c>
      <c r="U3736" t="s">
        <v>7105</v>
      </c>
      <c r="V3736" t="s">
        <v>7105</v>
      </c>
      <c r="W3736" t="s">
        <v>7105</v>
      </c>
      <c r="X3736" s="4">
        <v>5800</v>
      </c>
      <c r="Y3736">
        <v>0</v>
      </c>
      <c r="Z3736">
        <v>0</v>
      </c>
      <c r="AB3736" t="s">
        <v>46506</v>
      </c>
      <c r="AF3736" t="str">
        <f t="shared" si="58"/>
        <v xml:space="preserve">Cyproheptadine 100ml </v>
      </c>
    </row>
    <row r="3737" spans="1:32" x14ac:dyDescent="0.35">
      <c r="A3737" s="2" t="s">
        <v>46416</v>
      </c>
      <c r="B3737" s="2" t="s">
        <v>46417</v>
      </c>
      <c r="C3737" s="23">
        <v>1</v>
      </c>
      <c r="D3737" s="11" t="b">
        <f>FALSE()</f>
        <v>0</v>
      </c>
      <c r="E3737" s="11" t="b">
        <f>FALSE()</f>
        <v>0</v>
      </c>
      <c r="F3737" s="2" t="s">
        <v>10</v>
      </c>
      <c r="G3737" s="2" t="s">
        <v>10</v>
      </c>
      <c r="H3737" s="2" t="s">
        <v>36576</v>
      </c>
      <c r="I3737" s="11" t="b">
        <f>FALSE()</f>
        <v>0</v>
      </c>
      <c r="J3737" s="24">
        <v>0</v>
      </c>
      <c r="K3737" s="24">
        <v>0</v>
      </c>
      <c r="L3737" s="2" t="s">
        <v>10</v>
      </c>
      <c r="M3737" t="str">
        <f>VLOOKUP(Table18[[#This Row],[No.]],N:O,2,FALSE)</f>
        <v>LDH Kit - IFCC Method</v>
      </c>
      <c r="N3737" t="s">
        <v>46507</v>
      </c>
      <c r="O3737" t="s">
        <v>46508</v>
      </c>
      <c r="P3737">
        <v>2</v>
      </c>
      <c r="Q3737">
        <v>2</v>
      </c>
      <c r="R3737">
        <v>2</v>
      </c>
      <c r="S3737">
        <v>1</v>
      </c>
      <c r="T3737" t="s">
        <v>36576</v>
      </c>
      <c r="U3737" t="s">
        <v>7105</v>
      </c>
      <c r="V3737" t="s">
        <v>7105</v>
      </c>
      <c r="W3737" t="s">
        <v>7105</v>
      </c>
      <c r="X3737" s="4">
        <v>3500</v>
      </c>
      <c r="Y3737">
        <v>0</v>
      </c>
      <c r="Z3737">
        <v>0</v>
      </c>
      <c r="AB3737" t="s">
        <v>46509</v>
      </c>
      <c r="AF3737" t="str">
        <f t="shared" si="58"/>
        <v>LDH Kit - IFCC Method</v>
      </c>
    </row>
    <row r="3738" spans="1:32" x14ac:dyDescent="0.35">
      <c r="A3738" s="2" t="s">
        <v>46419</v>
      </c>
      <c r="B3738" s="2" t="s">
        <v>46420</v>
      </c>
      <c r="C3738" s="23">
        <v>0</v>
      </c>
      <c r="D3738" s="11" t="b">
        <f>FALSE()</f>
        <v>0</v>
      </c>
      <c r="E3738" s="11" t="b">
        <f>FALSE()</f>
        <v>0</v>
      </c>
      <c r="F3738" s="2" t="s">
        <v>10</v>
      </c>
      <c r="G3738" s="2" t="s">
        <v>10</v>
      </c>
      <c r="H3738" s="2" t="s">
        <v>35778</v>
      </c>
      <c r="I3738" s="11" t="b">
        <f>FALSE()</f>
        <v>0</v>
      </c>
      <c r="J3738" s="24">
        <v>0</v>
      </c>
      <c r="K3738" s="24">
        <v>0</v>
      </c>
      <c r="L3738" s="2" t="s">
        <v>10</v>
      </c>
      <c r="M3738" t="str">
        <f>VLOOKUP(Table18[[#This Row],[No.]],N:O,2,FALSE)</f>
        <v>Biolyte Standard Level 3 50ml</v>
      </c>
      <c r="N3738" t="s">
        <v>46510</v>
      </c>
      <c r="O3738" t="s">
        <v>46511</v>
      </c>
      <c r="P3738">
        <v>11</v>
      </c>
      <c r="Q3738">
        <v>11</v>
      </c>
      <c r="R3738">
        <v>11</v>
      </c>
      <c r="S3738">
        <v>1</v>
      </c>
      <c r="T3738" t="s">
        <v>35751</v>
      </c>
      <c r="U3738" t="s">
        <v>7105</v>
      </c>
      <c r="V3738" t="s">
        <v>7105</v>
      </c>
      <c r="W3738" t="s">
        <v>7105</v>
      </c>
      <c r="X3738" s="4">
        <v>17200</v>
      </c>
      <c r="Y3738">
        <v>0</v>
      </c>
      <c r="Z3738">
        <v>0</v>
      </c>
      <c r="AB3738" t="s">
        <v>46512</v>
      </c>
      <c r="AF3738" t="str">
        <f t="shared" si="58"/>
        <v>Biolyte Standard Level 3 50ml</v>
      </c>
    </row>
    <row r="3739" spans="1:32" x14ac:dyDescent="0.35">
      <c r="A3739" s="2" t="s">
        <v>46422</v>
      </c>
      <c r="B3739" s="2" t="s">
        <v>46423</v>
      </c>
      <c r="C3739" s="23">
        <v>0</v>
      </c>
      <c r="D3739" s="11" t="b">
        <f>FALSE()</f>
        <v>0</v>
      </c>
      <c r="E3739" s="11" t="b">
        <f>FALSE()</f>
        <v>0</v>
      </c>
      <c r="F3739" s="2" t="s">
        <v>10</v>
      </c>
      <c r="G3739" s="2" t="s">
        <v>10</v>
      </c>
      <c r="H3739" s="2" t="s">
        <v>35778</v>
      </c>
      <c r="I3739" s="11" t="b">
        <f>FALSE()</f>
        <v>0</v>
      </c>
      <c r="J3739" s="24">
        <v>0</v>
      </c>
      <c r="K3739" s="24">
        <v>0</v>
      </c>
      <c r="L3739" s="2" t="s">
        <v>10</v>
      </c>
      <c r="M3739" t="str">
        <f>VLOOKUP(Table18[[#This Row],[No.]],N:O,2,FALSE)</f>
        <v xml:space="preserve">Biolyte Reagent Pack </v>
      </c>
      <c r="N3739" t="s">
        <v>46513</v>
      </c>
      <c r="O3739" t="s">
        <v>46514</v>
      </c>
      <c r="P3739">
        <v>0</v>
      </c>
      <c r="Q3739">
        <v>0</v>
      </c>
      <c r="R3739">
        <v>0</v>
      </c>
      <c r="S3739">
        <v>11</v>
      </c>
      <c r="T3739" t="s">
        <v>36576</v>
      </c>
      <c r="U3739" t="s">
        <v>7105</v>
      </c>
      <c r="V3739" t="s">
        <v>7105</v>
      </c>
      <c r="W3739" t="s">
        <v>7105</v>
      </c>
      <c r="X3739">
        <v>0</v>
      </c>
      <c r="Y3739">
        <v>0</v>
      </c>
      <c r="Z3739">
        <v>0</v>
      </c>
      <c r="AB3739" t="s">
        <v>46515</v>
      </c>
      <c r="AF3739" t="str">
        <f t="shared" si="58"/>
        <v xml:space="preserve">Biolyte Reagent Pack </v>
      </c>
    </row>
    <row r="3740" spans="1:32" x14ac:dyDescent="0.35">
      <c r="A3740" s="2" t="s">
        <v>46425</v>
      </c>
      <c r="B3740" s="2" t="s">
        <v>46426</v>
      </c>
      <c r="C3740" s="23">
        <v>0</v>
      </c>
      <c r="D3740" s="11" t="b">
        <f>FALSE()</f>
        <v>0</v>
      </c>
      <c r="E3740" s="11" t="b">
        <f>FALSE()</f>
        <v>0</v>
      </c>
      <c r="F3740" s="2" t="s">
        <v>10</v>
      </c>
      <c r="G3740" s="2" t="s">
        <v>10</v>
      </c>
      <c r="H3740" s="2" t="s">
        <v>36183</v>
      </c>
      <c r="I3740" s="11" t="b">
        <f>FALSE()</f>
        <v>0</v>
      </c>
      <c r="J3740" s="24">
        <v>0</v>
      </c>
      <c r="K3740" s="24">
        <v>0</v>
      </c>
      <c r="L3740" s="2" t="s">
        <v>10</v>
      </c>
      <c r="M3740" t="str">
        <f>VLOOKUP(Table18[[#This Row],[No.]],N:O,2,FALSE)</f>
        <v xml:space="preserve">Biolyte Condition Na Solution </v>
      </c>
      <c r="N3740" t="s">
        <v>46516</v>
      </c>
      <c r="O3740" t="s">
        <v>46517</v>
      </c>
      <c r="P3740">
        <v>0</v>
      </c>
      <c r="Q3740">
        <v>0</v>
      </c>
      <c r="R3740">
        <v>0</v>
      </c>
      <c r="S3740">
        <v>1</v>
      </c>
      <c r="T3740" t="s">
        <v>36576</v>
      </c>
      <c r="U3740" t="s">
        <v>7105</v>
      </c>
      <c r="V3740" t="s">
        <v>7105</v>
      </c>
      <c r="W3740" t="s">
        <v>7133</v>
      </c>
      <c r="X3740">
        <v>0</v>
      </c>
      <c r="Y3740">
        <v>0</v>
      </c>
      <c r="Z3740">
        <v>0</v>
      </c>
      <c r="AB3740" t="s">
        <v>46518</v>
      </c>
      <c r="AF3740" t="str">
        <f t="shared" si="58"/>
        <v xml:space="preserve">Biolyte Condition Na Solution </v>
      </c>
    </row>
    <row r="3741" spans="1:32" x14ac:dyDescent="0.35">
      <c r="A3741" s="2" t="s">
        <v>46428</v>
      </c>
      <c r="B3741" s="2" t="s">
        <v>46429</v>
      </c>
      <c r="C3741" s="23">
        <v>0</v>
      </c>
      <c r="D3741" s="11" t="b">
        <f>FALSE()</f>
        <v>0</v>
      </c>
      <c r="E3741" s="11" t="b">
        <f>FALSE()</f>
        <v>0</v>
      </c>
      <c r="F3741" s="2" t="s">
        <v>10</v>
      </c>
      <c r="G3741" s="2" t="s">
        <v>10</v>
      </c>
      <c r="H3741" s="2" t="s">
        <v>36183</v>
      </c>
      <c r="I3741" s="11" t="b">
        <f>FALSE()</f>
        <v>0</v>
      </c>
      <c r="J3741" s="24">
        <v>0</v>
      </c>
      <c r="K3741" s="24">
        <v>0</v>
      </c>
      <c r="L3741" s="2" t="s">
        <v>10</v>
      </c>
      <c r="M3741" t="str">
        <f>VLOOKUP(Table18[[#This Row],[No.]],N:O,2,FALSE)</f>
        <v>Biolyte Cleaning Solution</v>
      </c>
      <c r="N3741" t="s">
        <v>46519</v>
      </c>
      <c r="O3741" t="s">
        <v>46520</v>
      </c>
      <c r="P3741">
        <v>0</v>
      </c>
      <c r="Q3741">
        <v>0</v>
      </c>
      <c r="R3741">
        <v>0</v>
      </c>
      <c r="S3741">
        <v>0</v>
      </c>
      <c r="T3741" t="s">
        <v>36576</v>
      </c>
      <c r="U3741" t="s">
        <v>7105</v>
      </c>
      <c r="V3741" t="s">
        <v>7105</v>
      </c>
      <c r="W3741" t="s">
        <v>7105</v>
      </c>
      <c r="X3741" s="4">
        <v>6128.64</v>
      </c>
      <c r="Y3741">
        <v>0</v>
      </c>
      <c r="Z3741">
        <v>0</v>
      </c>
      <c r="AB3741" t="s">
        <v>46521</v>
      </c>
      <c r="AF3741" t="str">
        <f t="shared" si="58"/>
        <v>Biolyte Cleaning Solution</v>
      </c>
    </row>
    <row r="3742" spans="1:32" x14ac:dyDescent="0.35">
      <c r="A3742" s="2" t="s">
        <v>46431</v>
      </c>
      <c r="B3742" s="2" t="s">
        <v>46432</v>
      </c>
      <c r="C3742" s="23">
        <v>5</v>
      </c>
      <c r="D3742" s="11" t="b">
        <f>FALSE()</f>
        <v>0</v>
      </c>
      <c r="E3742" s="11" t="b">
        <f>FALSE()</f>
        <v>0</v>
      </c>
      <c r="F3742" s="2" t="s">
        <v>10</v>
      </c>
      <c r="G3742" s="2" t="s">
        <v>10</v>
      </c>
      <c r="H3742" s="2" t="s">
        <v>35778</v>
      </c>
      <c r="I3742" s="11" t="b">
        <f>FALSE()</f>
        <v>0</v>
      </c>
      <c r="J3742" s="24">
        <v>1100</v>
      </c>
      <c r="K3742" s="24">
        <v>0</v>
      </c>
      <c r="L3742" s="2" t="s">
        <v>10</v>
      </c>
      <c r="M3742" t="str">
        <f>VLOOKUP(Table18[[#This Row],[No.]],N:O,2,FALSE)</f>
        <v xml:space="preserve">Anti Human Globulin Reagent 5ml/vial </v>
      </c>
      <c r="N3742" t="s">
        <v>46522</v>
      </c>
      <c r="O3742" t="s">
        <v>46523</v>
      </c>
      <c r="P3742">
        <v>20</v>
      </c>
      <c r="Q3742">
        <v>20</v>
      </c>
      <c r="R3742">
        <v>20</v>
      </c>
      <c r="S3742">
        <v>15</v>
      </c>
      <c r="T3742" t="s">
        <v>36449</v>
      </c>
      <c r="U3742" t="s">
        <v>7105</v>
      </c>
      <c r="V3742" t="s">
        <v>7105</v>
      </c>
      <c r="W3742" t="s">
        <v>7105</v>
      </c>
      <c r="X3742" s="4">
        <v>1950</v>
      </c>
      <c r="Y3742">
        <v>0</v>
      </c>
      <c r="Z3742">
        <v>0</v>
      </c>
      <c r="AB3742" t="s">
        <v>46524</v>
      </c>
      <c r="AF3742" t="str">
        <f t="shared" si="58"/>
        <v xml:space="preserve">Anti Human Globulin Reagent 5ml/vial </v>
      </c>
    </row>
    <row r="3743" spans="1:32" x14ac:dyDescent="0.35">
      <c r="A3743" s="2" t="s">
        <v>46434</v>
      </c>
      <c r="B3743" s="2" t="s">
        <v>46435</v>
      </c>
      <c r="C3743" s="23">
        <v>0</v>
      </c>
      <c r="D3743" s="11" t="b">
        <f>FALSE()</f>
        <v>0</v>
      </c>
      <c r="E3743" s="11" t="b">
        <f>FALSE()</f>
        <v>0</v>
      </c>
      <c r="F3743" s="2" t="s">
        <v>10</v>
      </c>
      <c r="G3743" s="2" t="s">
        <v>10</v>
      </c>
      <c r="H3743" s="2" t="s">
        <v>35778</v>
      </c>
      <c r="I3743" s="11" t="b">
        <f>FALSE()</f>
        <v>0</v>
      </c>
      <c r="J3743" s="24">
        <v>0</v>
      </c>
      <c r="K3743" s="24">
        <v>0</v>
      </c>
      <c r="L3743" s="2" t="s">
        <v>10</v>
      </c>
      <c r="M3743" t="str">
        <f>VLOOKUP(Table18[[#This Row],[No.]],N:O,2,FALSE)</f>
        <v xml:space="preserve">Ms4 Reagent 250 Test </v>
      </c>
      <c r="N3743" t="s">
        <v>46525</v>
      </c>
      <c r="O3743" t="s">
        <v>46526</v>
      </c>
      <c r="P3743">
        <v>10</v>
      </c>
      <c r="Q3743">
        <v>10</v>
      </c>
      <c r="R3743">
        <v>10</v>
      </c>
      <c r="S3743">
        <v>15</v>
      </c>
      <c r="T3743" t="s">
        <v>36449</v>
      </c>
      <c r="U3743" t="s">
        <v>7105</v>
      </c>
      <c r="V3743" t="s">
        <v>7105</v>
      </c>
      <c r="W3743" t="s">
        <v>7105</v>
      </c>
      <c r="X3743" s="4">
        <v>2552</v>
      </c>
      <c r="Y3743">
        <v>0</v>
      </c>
      <c r="Z3743">
        <v>0</v>
      </c>
      <c r="AB3743" t="s">
        <v>46527</v>
      </c>
      <c r="AF3743" t="str">
        <f t="shared" si="58"/>
        <v xml:space="preserve">Ms4 Reagent 250 Test </v>
      </c>
    </row>
    <row r="3744" spans="1:32" x14ac:dyDescent="0.35">
      <c r="A3744" s="2" t="s">
        <v>46437</v>
      </c>
      <c r="B3744" s="2" t="s">
        <v>46438</v>
      </c>
      <c r="C3744" s="23">
        <v>0</v>
      </c>
      <c r="D3744" s="11" t="b">
        <f>FALSE()</f>
        <v>0</v>
      </c>
      <c r="E3744" s="11" t="b">
        <f>FALSE()</f>
        <v>0</v>
      </c>
      <c r="F3744" s="2" t="s">
        <v>10</v>
      </c>
      <c r="G3744" s="2" t="s">
        <v>10</v>
      </c>
      <c r="H3744" s="2" t="s">
        <v>35778</v>
      </c>
      <c r="I3744" s="11" t="b">
        <f>FALSE()</f>
        <v>0</v>
      </c>
      <c r="J3744" s="24">
        <v>0</v>
      </c>
      <c r="K3744" s="24">
        <v>0</v>
      </c>
      <c r="L3744" s="2" t="s">
        <v>10</v>
      </c>
      <c r="M3744" t="str">
        <f>VLOOKUP(Table18[[#This Row],[No.]],N:O,2,FALSE)</f>
        <v xml:space="preserve">ESR Machine Thermal printing paper </v>
      </c>
      <c r="N3744" t="s">
        <v>46528</v>
      </c>
      <c r="O3744" t="s">
        <v>46529</v>
      </c>
      <c r="P3744">
        <v>808</v>
      </c>
      <c r="Q3744">
        <v>808</v>
      </c>
      <c r="R3744">
        <v>808</v>
      </c>
      <c r="S3744">
        <v>161</v>
      </c>
      <c r="T3744" t="s">
        <v>35751</v>
      </c>
      <c r="U3744" t="s">
        <v>7105</v>
      </c>
      <c r="V3744" t="s">
        <v>7105</v>
      </c>
      <c r="W3744" t="s">
        <v>7105</v>
      </c>
      <c r="X3744" s="4">
        <v>1000</v>
      </c>
      <c r="Y3744">
        <v>0</v>
      </c>
      <c r="Z3744">
        <v>0</v>
      </c>
      <c r="AB3744" t="s">
        <v>46530</v>
      </c>
      <c r="AF3744" t="str">
        <f t="shared" si="58"/>
        <v xml:space="preserve">ESR Machine Thermal printing paper </v>
      </c>
    </row>
    <row r="3745" spans="1:32" x14ac:dyDescent="0.35">
      <c r="A3745" s="2" t="s">
        <v>46440</v>
      </c>
      <c r="B3745" s="2" t="s">
        <v>46441</v>
      </c>
      <c r="C3745" s="23">
        <v>0</v>
      </c>
      <c r="D3745" s="11" t="b">
        <f>FALSE()</f>
        <v>0</v>
      </c>
      <c r="E3745" s="11" t="b">
        <f>FALSE()</f>
        <v>0</v>
      </c>
      <c r="F3745" s="2" t="s">
        <v>10</v>
      </c>
      <c r="G3745" s="2" t="s">
        <v>10</v>
      </c>
      <c r="H3745" s="2" t="s">
        <v>35763</v>
      </c>
      <c r="I3745" s="11" t="b">
        <f>FALSE()</f>
        <v>0</v>
      </c>
      <c r="J3745" s="24">
        <v>0</v>
      </c>
      <c r="K3745" s="24">
        <v>0</v>
      </c>
      <c r="L3745" s="2" t="s">
        <v>10</v>
      </c>
      <c r="M3745" t="str">
        <f>VLOOKUP(Table18[[#This Row],[No.]],N:O,2,FALSE)</f>
        <v>ESR Tubes Diesse</v>
      </c>
      <c r="N3745" t="s">
        <v>46531</v>
      </c>
      <c r="O3745" t="s">
        <v>46532</v>
      </c>
      <c r="P3745">
        <v>513</v>
      </c>
      <c r="Q3745">
        <v>513</v>
      </c>
      <c r="R3745">
        <v>513</v>
      </c>
      <c r="S3745">
        <v>554</v>
      </c>
      <c r="T3745" t="s">
        <v>35891</v>
      </c>
      <c r="U3745" t="s">
        <v>7105</v>
      </c>
      <c r="V3745" t="s">
        <v>7105</v>
      </c>
      <c r="W3745" t="s">
        <v>7105</v>
      </c>
      <c r="X3745" s="4">
        <v>3500</v>
      </c>
      <c r="Y3745">
        <v>0</v>
      </c>
      <c r="Z3745">
        <v>0</v>
      </c>
      <c r="AB3745" t="s">
        <v>46533</v>
      </c>
      <c r="AF3745" t="str">
        <f t="shared" si="58"/>
        <v>ESR Tubes Diesse</v>
      </c>
    </row>
    <row r="3746" spans="1:32" x14ac:dyDescent="0.35">
      <c r="A3746" s="2" t="s">
        <v>46443</v>
      </c>
      <c r="B3746" s="2" t="s">
        <v>46444</v>
      </c>
      <c r="C3746" s="23">
        <v>1066</v>
      </c>
      <c r="D3746" s="11" t="b">
        <f>FALSE()</f>
        <v>0</v>
      </c>
      <c r="E3746" s="11" t="b">
        <f>FALSE()</f>
        <v>0</v>
      </c>
      <c r="F3746" s="2" t="s">
        <v>10</v>
      </c>
      <c r="G3746" s="2" t="s">
        <v>10</v>
      </c>
      <c r="H3746" s="2" t="s">
        <v>39308</v>
      </c>
      <c r="I3746" s="11" t="b">
        <f>FALSE()</f>
        <v>0</v>
      </c>
      <c r="J3746" s="24">
        <v>750</v>
      </c>
      <c r="K3746" s="24">
        <v>0</v>
      </c>
      <c r="L3746" s="2" t="s">
        <v>10</v>
      </c>
      <c r="M3746" t="str">
        <f>VLOOKUP(Table18[[#This Row],[No.]],N:O,2,FALSE)</f>
        <v>EDTA Tubes</v>
      </c>
      <c r="N3746" t="s">
        <v>46534</v>
      </c>
      <c r="O3746" t="s">
        <v>46535</v>
      </c>
      <c r="P3746">
        <v>80</v>
      </c>
      <c r="Q3746">
        <v>80</v>
      </c>
      <c r="R3746">
        <v>80</v>
      </c>
      <c r="S3746">
        <v>77</v>
      </c>
      <c r="T3746" t="s">
        <v>36449</v>
      </c>
      <c r="U3746" t="s">
        <v>7105</v>
      </c>
      <c r="V3746" t="s">
        <v>7105</v>
      </c>
      <c r="W3746" t="s">
        <v>7105</v>
      </c>
      <c r="X3746">
        <v>287.5</v>
      </c>
      <c r="Y3746">
        <v>0</v>
      </c>
      <c r="Z3746">
        <v>0</v>
      </c>
      <c r="AB3746" t="s">
        <v>46536</v>
      </c>
      <c r="AF3746" t="str">
        <f t="shared" si="58"/>
        <v>EDTA Tubes</v>
      </c>
    </row>
    <row r="3747" spans="1:32" x14ac:dyDescent="0.35">
      <c r="A3747" s="2" t="s">
        <v>46446</v>
      </c>
      <c r="B3747" s="2" t="s">
        <v>46447</v>
      </c>
      <c r="C3747" s="23">
        <v>15</v>
      </c>
      <c r="D3747" s="11" t="b">
        <f>FALSE()</f>
        <v>0</v>
      </c>
      <c r="E3747" s="11" t="b">
        <f>FALSE()</f>
        <v>0</v>
      </c>
      <c r="F3747" s="2" t="s">
        <v>10</v>
      </c>
      <c r="G3747" s="2" t="s">
        <v>10</v>
      </c>
      <c r="H3747" s="2" t="s">
        <v>35778</v>
      </c>
      <c r="I3747" s="11" t="b">
        <f>FALSE()</f>
        <v>0</v>
      </c>
      <c r="J3747" s="24">
        <v>1000</v>
      </c>
      <c r="K3747" s="24">
        <v>0</v>
      </c>
      <c r="L3747" s="2" t="s">
        <v>10</v>
      </c>
      <c r="M3747" t="str">
        <f>VLOOKUP(Table18[[#This Row],[No.]],N:O,2,FALSE)</f>
        <v>ASOT Reagents 2.0ml</v>
      </c>
      <c r="N3747" t="s">
        <v>46537</v>
      </c>
      <c r="O3747" t="s">
        <v>46538</v>
      </c>
      <c r="P3747">
        <v>80</v>
      </c>
      <c r="Q3747">
        <v>80</v>
      </c>
      <c r="R3747">
        <v>80</v>
      </c>
      <c r="S3747">
        <v>67</v>
      </c>
      <c r="T3747" t="s">
        <v>36449</v>
      </c>
      <c r="U3747" t="s">
        <v>7105</v>
      </c>
      <c r="V3747" t="s">
        <v>7105</v>
      </c>
      <c r="W3747" t="s">
        <v>7105</v>
      </c>
      <c r="X3747">
        <v>287.5</v>
      </c>
      <c r="Y3747">
        <v>0</v>
      </c>
      <c r="Z3747">
        <v>0</v>
      </c>
      <c r="AB3747" t="s">
        <v>46539</v>
      </c>
      <c r="AF3747" t="str">
        <f t="shared" si="58"/>
        <v>ASOT Reagents 2.0ml</v>
      </c>
    </row>
    <row r="3748" spans="1:32" x14ac:dyDescent="0.35">
      <c r="A3748" s="2" t="s">
        <v>46449</v>
      </c>
      <c r="B3748" s="2" t="s">
        <v>46450</v>
      </c>
      <c r="C3748" s="23">
        <v>35</v>
      </c>
      <c r="D3748" s="11" t="b">
        <f>FALSE()</f>
        <v>0</v>
      </c>
      <c r="E3748" s="11" t="b">
        <f>FALSE()</f>
        <v>0</v>
      </c>
      <c r="F3748" s="2" t="s">
        <v>10</v>
      </c>
      <c r="G3748" s="2" t="s">
        <v>10</v>
      </c>
      <c r="H3748" s="2" t="s">
        <v>35778</v>
      </c>
      <c r="I3748" s="11" t="b">
        <f>FALSE()</f>
        <v>0</v>
      </c>
      <c r="J3748" s="24">
        <v>600</v>
      </c>
      <c r="K3748" s="24">
        <v>0</v>
      </c>
      <c r="L3748" s="2" t="s">
        <v>10</v>
      </c>
      <c r="M3748" t="str">
        <f>VLOOKUP(Table18[[#This Row],[No.]],N:O,2,FALSE)</f>
        <v xml:space="preserve">Rhematoid Factor Reagents 2.0ml </v>
      </c>
      <c r="N3748" t="s">
        <v>46540</v>
      </c>
      <c r="O3748" t="s">
        <v>46541</v>
      </c>
      <c r="P3748">
        <v>60</v>
      </c>
      <c r="Q3748">
        <v>60</v>
      </c>
      <c r="R3748">
        <v>60</v>
      </c>
      <c r="S3748">
        <v>109</v>
      </c>
      <c r="T3748" t="s">
        <v>36449</v>
      </c>
      <c r="U3748" t="s">
        <v>7105</v>
      </c>
      <c r="V3748" t="s">
        <v>7105</v>
      </c>
      <c r="W3748" t="s">
        <v>7105</v>
      </c>
      <c r="X3748">
        <v>480</v>
      </c>
      <c r="Y3748">
        <v>0</v>
      </c>
      <c r="Z3748">
        <v>0</v>
      </c>
      <c r="AB3748" t="s">
        <v>46542</v>
      </c>
      <c r="AF3748" t="str">
        <f t="shared" si="58"/>
        <v xml:space="preserve">Rhematoid Factor Reagents 2.0ml </v>
      </c>
    </row>
    <row r="3749" spans="1:32" x14ac:dyDescent="0.35">
      <c r="A3749" s="2" t="s">
        <v>46452</v>
      </c>
      <c r="B3749" s="2" t="s">
        <v>46453</v>
      </c>
      <c r="C3749" s="23">
        <v>10</v>
      </c>
      <c r="D3749" s="11" t="b">
        <f>FALSE()</f>
        <v>0</v>
      </c>
      <c r="E3749" s="11" t="b">
        <f>FALSE()</f>
        <v>0</v>
      </c>
      <c r="F3749" s="2" t="s">
        <v>10</v>
      </c>
      <c r="G3749" s="2" t="s">
        <v>10</v>
      </c>
      <c r="H3749" s="2" t="s">
        <v>35763</v>
      </c>
      <c r="I3749" s="11" t="b">
        <f>FALSE()</f>
        <v>0</v>
      </c>
      <c r="J3749" s="24">
        <v>0</v>
      </c>
      <c r="K3749" s="24">
        <v>0</v>
      </c>
      <c r="L3749" s="2" t="s">
        <v>10</v>
      </c>
      <c r="M3749" t="str">
        <f>VLOOKUP(Table18[[#This Row],[No.]],N:O,2,FALSE)</f>
        <v xml:space="preserve">Salmonella Antigen Kit </v>
      </c>
      <c r="N3749" t="s">
        <v>46543</v>
      </c>
      <c r="O3749" t="s">
        <v>46544</v>
      </c>
      <c r="P3749">
        <v>1</v>
      </c>
      <c r="Q3749">
        <v>1</v>
      </c>
      <c r="R3749">
        <v>1</v>
      </c>
      <c r="S3749">
        <v>0</v>
      </c>
      <c r="T3749" t="s">
        <v>35778</v>
      </c>
      <c r="U3749" t="s">
        <v>7105</v>
      </c>
      <c r="V3749" t="s">
        <v>7105</v>
      </c>
      <c r="W3749" t="s">
        <v>7105</v>
      </c>
      <c r="X3749">
        <v>0</v>
      </c>
      <c r="Y3749">
        <v>0</v>
      </c>
      <c r="Z3749">
        <v>0</v>
      </c>
      <c r="AB3749" t="s">
        <v>46545</v>
      </c>
      <c r="AF3749" t="str">
        <f t="shared" si="58"/>
        <v xml:space="preserve">Salmonella Antigen Kit </v>
      </c>
    </row>
    <row r="3750" spans="1:32" x14ac:dyDescent="0.35">
      <c r="A3750" s="2" t="s">
        <v>46455</v>
      </c>
      <c r="B3750" s="2" t="s">
        <v>46456</v>
      </c>
      <c r="C3750" s="23">
        <v>0</v>
      </c>
      <c r="D3750" s="11" t="b">
        <f>FALSE()</f>
        <v>0</v>
      </c>
      <c r="E3750" s="11" t="b">
        <f>FALSE()</f>
        <v>0</v>
      </c>
      <c r="F3750" s="2" t="s">
        <v>10</v>
      </c>
      <c r="G3750" s="2" t="s">
        <v>10</v>
      </c>
      <c r="H3750" s="2" t="s">
        <v>35763</v>
      </c>
      <c r="I3750" s="11" t="b">
        <f>FALSE()</f>
        <v>0</v>
      </c>
      <c r="J3750" s="24">
        <v>0</v>
      </c>
      <c r="K3750" s="24">
        <v>0</v>
      </c>
      <c r="L3750" s="2" t="s">
        <v>10</v>
      </c>
      <c r="M3750" t="str">
        <f>VLOOKUP(Table18[[#This Row],[No.]],N:O,2,FALSE)</f>
        <v xml:space="preserve">Adeno/ Rota Virus Antigen </v>
      </c>
      <c r="N3750" t="s">
        <v>46546</v>
      </c>
      <c r="O3750" t="s">
        <v>46547</v>
      </c>
      <c r="P3750">
        <v>0</v>
      </c>
      <c r="Q3750">
        <v>0</v>
      </c>
      <c r="R3750">
        <v>0</v>
      </c>
      <c r="S3750">
        <v>0</v>
      </c>
      <c r="T3750" t="s">
        <v>36465</v>
      </c>
      <c r="U3750" t="s">
        <v>7105</v>
      </c>
      <c r="V3750" t="s">
        <v>7105</v>
      </c>
      <c r="W3750" t="s">
        <v>7105</v>
      </c>
      <c r="X3750">
        <v>0</v>
      </c>
      <c r="Y3750">
        <v>0</v>
      </c>
      <c r="Z3750">
        <v>0</v>
      </c>
      <c r="AB3750" t="s">
        <v>46439</v>
      </c>
      <c r="AF3750" t="str">
        <f t="shared" si="58"/>
        <v xml:space="preserve">Adeno/ Rota Virus Antigen </v>
      </c>
    </row>
    <row r="3751" spans="1:32" x14ac:dyDescent="0.35">
      <c r="A3751" s="2" t="s">
        <v>46458</v>
      </c>
      <c r="B3751" s="2" t="s">
        <v>46459</v>
      </c>
      <c r="C3751" s="23">
        <v>150</v>
      </c>
      <c r="D3751" s="11" t="b">
        <f>FALSE()</f>
        <v>0</v>
      </c>
      <c r="E3751" s="11" t="b">
        <f>FALSE()</f>
        <v>0</v>
      </c>
      <c r="F3751" s="2" t="s">
        <v>10</v>
      </c>
      <c r="G3751" s="2" t="s">
        <v>10</v>
      </c>
      <c r="H3751" s="2" t="s">
        <v>35778</v>
      </c>
      <c r="I3751" s="11" t="b">
        <f>FALSE()</f>
        <v>0</v>
      </c>
      <c r="J3751" s="24">
        <v>120</v>
      </c>
      <c r="K3751" s="24">
        <v>0</v>
      </c>
      <c r="L3751" s="2" t="s">
        <v>10</v>
      </c>
      <c r="M3751" t="str">
        <f>VLOOKUP(Table18[[#This Row],[No.]],N:O,2,FALSE)</f>
        <v xml:space="preserve">Safety Lancet Prickers </v>
      </c>
      <c r="N3751" t="s">
        <v>46548</v>
      </c>
      <c r="O3751" t="s">
        <v>46549</v>
      </c>
      <c r="P3751">
        <v>270</v>
      </c>
      <c r="Q3751">
        <v>270</v>
      </c>
      <c r="R3751">
        <v>270</v>
      </c>
      <c r="S3751">
        <v>501</v>
      </c>
      <c r="T3751" t="s">
        <v>35751</v>
      </c>
      <c r="U3751" t="s">
        <v>7105</v>
      </c>
      <c r="V3751" t="s">
        <v>7105</v>
      </c>
      <c r="W3751" t="s">
        <v>7105</v>
      </c>
      <c r="X3751">
        <v>300</v>
      </c>
      <c r="Y3751">
        <v>0</v>
      </c>
      <c r="Z3751">
        <v>0</v>
      </c>
      <c r="AB3751" t="s">
        <v>46550</v>
      </c>
      <c r="AE3751" t="s">
        <v>35876</v>
      </c>
      <c r="AF3751" t="str">
        <f t="shared" si="58"/>
        <v xml:space="preserve">Safety Lancet Prickers </v>
      </c>
    </row>
    <row r="3752" spans="1:32" x14ac:dyDescent="0.35">
      <c r="A3752" s="2" t="s">
        <v>46461</v>
      </c>
      <c r="B3752" s="2" t="s">
        <v>46462</v>
      </c>
      <c r="C3752" s="23">
        <v>400</v>
      </c>
      <c r="D3752" s="11" t="b">
        <f>FALSE()</f>
        <v>0</v>
      </c>
      <c r="E3752" s="11" t="b">
        <f>FALSE()</f>
        <v>0</v>
      </c>
      <c r="F3752" s="2" t="s">
        <v>10</v>
      </c>
      <c r="G3752" s="2" t="s">
        <v>10</v>
      </c>
      <c r="H3752" s="2" t="s">
        <v>35778</v>
      </c>
      <c r="I3752" s="11" t="b">
        <f>FALSE()</f>
        <v>0</v>
      </c>
      <c r="J3752" s="24">
        <v>135</v>
      </c>
      <c r="K3752" s="24">
        <v>0</v>
      </c>
      <c r="L3752" s="2" t="s">
        <v>10</v>
      </c>
      <c r="M3752" t="str">
        <f>VLOOKUP(Table18[[#This Row],[No.]],N:O,2,FALSE)</f>
        <v>Microscope Slides clear EDGE Glass</v>
      </c>
      <c r="N3752" t="s">
        <v>46551</v>
      </c>
      <c r="O3752" t="s">
        <v>46552</v>
      </c>
      <c r="P3752" s="22">
        <v>18000</v>
      </c>
      <c r="Q3752" s="22">
        <v>18000</v>
      </c>
      <c r="R3752" s="4">
        <v>18000</v>
      </c>
      <c r="S3752" s="22">
        <v>7517</v>
      </c>
      <c r="T3752" t="s">
        <v>35778</v>
      </c>
      <c r="U3752" t="s">
        <v>7105</v>
      </c>
      <c r="V3752" t="s">
        <v>7105</v>
      </c>
      <c r="W3752" t="s">
        <v>7105</v>
      </c>
      <c r="X3752">
        <v>10.5</v>
      </c>
      <c r="Y3752">
        <v>0</v>
      </c>
      <c r="Z3752">
        <v>0</v>
      </c>
      <c r="AB3752" t="s">
        <v>46553</v>
      </c>
      <c r="AE3752" t="s">
        <v>37006</v>
      </c>
      <c r="AF3752" t="str">
        <f t="shared" si="58"/>
        <v>Microscope Slides clear EDGE Glass</v>
      </c>
    </row>
    <row r="3753" spans="1:32" x14ac:dyDescent="0.35">
      <c r="A3753" s="2" t="s">
        <v>46464</v>
      </c>
      <c r="B3753" s="2" t="s">
        <v>46465</v>
      </c>
      <c r="C3753" s="23">
        <v>0</v>
      </c>
      <c r="D3753" s="11" t="b">
        <f>FALSE()</f>
        <v>0</v>
      </c>
      <c r="E3753" s="11" t="b">
        <f>FALSE()</f>
        <v>0</v>
      </c>
      <c r="F3753" s="2" t="s">
        <v>10</v>
      </c>
      <c r="G3753" s="2" t="s">
        <v>10</v>
      </c>
      <c r="H3753" s="2" t="s">
        <v>36179</v>
      </c>
      <c r="I3753" s="11" t="b">
        <f>FALSE()</f>
        <v>0</v>
      </c>
      <c r="J3753" s="24">
        <v>0</v>
      </c>
      <c r="K3753" s="24">
        <v>0</v>
      </c>
      <c r="L3753" s="2" t="s">
        <v>10</v>
      </c>
      <c r="M3753" t="str">
        <f>VLOOKUP(Table18[[#This Row],[No.]],N:O,2,FALSE)</f>
        <v xml:space="preserve">Deionised Water </v>
      </c>
      <c r="N3753" t="s">
        <v>46554</v>
      </c>
      <c r="O3753" t="s">
        <v>46555</v>
      </c>
      <c r="P3753" s="22">
        <v>22000</v>
      </c>
      <c r="Q3753" s="22">
        <v>22000</v>
      </c>
      <c r="R3753" s="4">
        <v>22000</v>
      </c>
      <c r="S3753" s="22">
        <v>12086</v>
      </c>
      <c r="T3753" t="s">
        <v>35778</v>
      </c>
      <c r="U3753" t="s">
        <v>7105</v>
      </c>
      <c r="V3753" t="s">
        <v>7105</v>
      </c>
      <c r="W3753" t="s">
        <v>7105</v>
      </c>
      <c r="X3753">
        <v>11</v>
      </c>
      <c r="Y3753">
        <v>0</v>
      </c>
      <c r="Z3753">
        <v>0</v>
      </c>
      <c r="AB3753" t="s">
        <v>46556</v>
      </c>
      <c r="AF3753" t="str">
        <f t="shared" si="58"/>
        <v xml:space="preserve">Deionised Water </v>
      </c>
    </row>
    <row r="3754" spans="1:32" x14ac:dyDescent="0.35">
      <c r="A3754" s="2" t="s">
        <v>46467</v>
      </c>
      <c r="B3754" s="2" t="s">
        <v>46468</v>
      </c>
      <c r="C3754" s="23">
        <v>0</v>
      </c>
      <c r="D3754" s="11" t="b">
        <f>FALSE()</f>
        <v>0</v>
      </c>
      <c r="E3754" s="11" t="b">
        <f>FALSE()</f>
        <v>0</v>
      </c>
      <c r="F3754" s="2" t="s">
        <v>10</v>
      </c>
      <c r="G3754" s="2" t="s">
        <v>10</v>
      </c>
      <c r="H3754" s="2" t="s">
        <v>38090</v>
      </c>
      <c r="I3754" s="11" t="b">
        <f>FALSE()</f>
        <v>0</v>
      </c>
      <c r="J3754" s="24">
        <v>400</v>
      </c>
      <c r="K3754" s="24">
        <v>0</v>
      </c>
      <c r="L3754" s="2" t="s">
        <v>10</v>
      </c>
      <c r="M3754" t="str">
        <f>VLOOKUP(Table18[[#This Row],[No.]],N:O,2,FALSE)</f>
        <v>Field Stain A</v>
      </c>
      <c r="N3754" t="s">
        <v>46557</v>
      </c>
      <c r="O3754" t="s">
        <v>46558</v>
      </c>
      <c r="P3754" s="22">
        <v>3308</v>
      </c>
      <c r="Q3754" s="22">
        <v>3308</v>
      </c>
      <c r="R3754" s="4">
        <v>3308</v>
      </c>
      <c r="S3754" s="22">
        <v>10107</v>
      </c>
      <c r="T3754" t="s">
        <v>35751</v>
      </c>
      <c r="U3754" t="s">
        <v>7105</v>
      </c>
      <c r="V3754" t="s">
        <v>7105</v>
      </c>
      <c r="W3754" t="s">
        <v>7105</v>
      </c>
      <c r="X3754">
        <v>145</v>
      </c>
      <c r="Y3754">
        <v>0</v>
      </c>
      <c r="Z3754">
        <v>0</v>
      </c>
      <c r="AB3754" t="s">
        <v>46460</v>
      </c>
      <c r="AE3754" t="s">
        <v>39168</v>
      </c>
      <c r="AF3754" t="str">
        <f t="shared" si="58"/>
        <v>Field Stain A</v>
      </c>
    </row>
    <row r="3755" spans="1:32" x14ac:dyDescent="0.35">
      <c r="A3755" s="2" t="s">
        <v>46469</v>
      </c>
      <c r="B3755" s="2" t="s">
        <v>46470</v>
      </c>
      <c r="C3755" s="23">
        <v>0</v>
      </c>
      <c r="D3755" s="11" t="b">
        <f>FALSE()</f>
        <v>0</v>
      </c>
      <c r="E3755" s="11" t="b">
        <f>FALSE()</f>
        <v>0</v>
      </c>
      <c r="F3755" s="2" t="s">
        <v>10</v>
      </c>
      <c r="G3755" s="2" t="s">
        <v>10</v>
      </c>
      <c r="H3755" s="2" t="s">
        <v>38090</v>
      </c>
      <c r="I3755" s="11" t="b">
        <f>FALSE()</f>
        <v>0</v>
      </c>
      <c r="J3755" s="24">
        <v>400</v>
      </c>
      <c r="K3755" s="24">
        <v>0</v>
      </c>
      <c r="L3755" s="2" t="s">
        <v>10</v>
      </c>
      <c r="M3755" t="str">
        <f>VLOOKUP(Table18[[#This Row],[No.]],N:O,2,FALSE)</f>
        <v>Field Stain B</v>
      </c>
      <c r="N3755" t="s">
        <v>46559</v>
      </c>
      <c r="O3755" t="s">
        <v>46560</v>
      </c>
      <c r="P3755">
        <v>2</v>
      </c>
      <c r="Q3755">
        <v>2</v>
      </c>
      <c r="R3755">
        <v>2</v>
      </c>
      <c r="S3755">
        <v>10</v>
      </c>
      <c r="T3755" t="s">
        <v>35751</v>
      </c>
      <c r="U3755" t="s">
        <v>7105</v>
      </c>
      <c r="V3755" t="s">
        <v>7105</v>
      </c>
      <c r="W3755" t="s">
        <v>7105</v>
      </c>
      <c r="X3755" s="4">
        <v>15000</v>
      </c>
      <c r="Y3755">
        <v>0</v>
      </c>
      <c r="Z3755">
        <v>0</v>
      </c>
      <c r="AB3755" t="s">
        <v>46561</v>
      </c>
      <c r="AF3755" t="str">
        <f t="shared" si="58"/>
        <v>Field Stain B</v>
      </c>
    </row>
    <row r="3756" spans="1:32" x14ac:dyDescent="0.35">
      <c r="A3756" s="2" t="s">
        <v>46471</v>
      </c>
      <c r="B3756" s="2" t="s">
        <v>46472</v>
      </c>
      <c r="C3756" s="23">
        <v>1</v>
      </c>
      <c r="D3756" s="11" t="b">
        <f>FALSE()</f>
        <v>0</v>
      </c>
      <c r="E3756" s="11" t="b">
        <f>FALSE()</f>
        <v>0</v>
      </c>
      <c r="F3756" s="2" t="s">
        <v>10</v>
      </c>
      <c r="G3756" s="2" t="s">
        <v>10</v>
      </c>
      <c r="H3756" s="2" t="s">
        <v>35778</v>
      </c>
      <c r="I3756" s="11" t="b">
        <f>FALSE()</f>
        <v>0</v>
      </c>
      <c r="J3756" s="24">
        <v>0</v>
      </c>
      <c r="K3756" s="24">
        <v>0</v>
      </c>
      <c r="L3756" s="2" t="s">
        <v>10</v>
      </c>
      <c r="M3756" t="str">
        <f>VLOOKUP(Table18[[#This Row],[No.]],N:O,2,FALSE)</f>
        <v>Assorted Syringes</v>
      </c>
      <c r="N3756" t="s">
        <v>46562</v>
      </c>
      <c r="O3756" t="s">
        <v>46563</v>
      </c>
      <c r="P3756">
        <v>0</v>
      </c>
      <c r="Q3756">
        <v>0</v>
      </c>
      <c r="R3756">
        <v>0</v>
      </c>
      <c r="S3756">
        <v>9</v>
      </c>
      <c r="T3756" t="s">
        <v>35751</v>
      </c>
      <c r="U3756" t="s">
        <v>7105</v>
      </c>
      <c r="V3756" t="s">
        <v>7105</v>
      </c>
      <c r="W3756" t="s">
        <v>7133</v>
      </c>
      <c r="X3756">
        <v>0</v>
      </c>
      <c r="Y3756">
        <v>0</v>
      </c>
      <c r="Z3756">
        <v>0</v>
      </c>
      <c r="AB3756" t="s">
        <v>46564</v>
      </c>
      <c r="AF3756" t="str">
        <f t="shared" si="58"/>
        <v>Assorted Syringes</v>
      </c>
    </row>
    <row r="3757" spans="1:32" x14ac:dyDescent="0.35">
      <c r="A3757" s="2" t="s">
        <v>46474</v>
      </c>
      <c r="B3757" s="2" t="s">
        <v>46475</v>
      </c>
      <c r="C3757" s="23">
        <v>0</v>
      </c>
      <c r="D3757" s="11" t="b">
        <f>FALSE()</f>
        <v>0</v>
      </c>
      <c r="E3757" s="11" t="b">
        <f>FALSE()</f>
        <v>0</v>
      </c>
      <c r="F3757" s="2" t="s">
        <v>10</v>
      </c>
      <c r="G3757" s="2" t="s">
        <v>10</v>
      </c>
      <c r="H3757" s="2" t="s">
        <v>35778</v>
      </c>
      <c r="I3757" s="11" t="b">
        <f>TRUE()</f>
        <v>1</v>
      </c>
      <c r="J3757" s="24">
        <v>0</v>
      </c>
      <c r="K3757" s="24">
        <v>0</v>
      </c>
      <c r="L3757" s="2" t="s">
        <v>10</v>
      </c>
      <c r="M3757" t="str">
        <f>VLOOKUP(Table18[[#This Row],[No.]],N:O,2,FALSE)</f>
        <v>Pregablin</v>
      </c>
      <c r="N3757" t="s">
        <v>46565</v>
      </c>
      <c r="O3757" t="s">
        <v>46566</v>
      </c>
      <c r="P3757">
        <v>1</v>
      </c>
      <c r="Q3757">
        <v>1</v>
      </c>
      <c r="R3757">
        <v>1</v>
      </c>
      <c r="S3757">
        <v>3</v>
      </c>
      <c r="T3757" t="s">
        <v>35778</v>
      </c>
      <c r="U3757" t="s">
        <v>7105</v>
      </c>
      <c r="V3757" t="s">
        <v>7105</v>
      </c>
      <c r="W3757" t="s">
        <v>7105</v>
      </c>
      <c r="X3757" s="4">
        <v>14824</v>
      </c>
      <c r="Y3757">
        <v>0</v>
      </c>
      <c r="Z3757">
        <v>0</v>
      </c>
      <c r="AB3757" t="s">
        <v>46567</v>
      </c>
      <c r="AF3757" t="str">
        <f t="shared" si="58"/>
        <v>Pregablin</v>
      </c>
    </row>
    <row r="3758" spans="1:32" x14ac:dyDescent="0.35">
      <c r="A3758" s="2" t="s">
        <v>46477</v>
      </c>
      <c r="B3758" s="2" t="s">
        <v>46478</v>
      </c>
      <c r="C3758" s="23">
        <v>0</v>
      </c>
      <c r="D3758" s="11" t="b">
        <f>FALSE()</f>
        <v>0</v>
      </c>
      <c r="E3758" s="11" t="b">
        <f>FALSE()</f>
        <v>0</v>
      </c>
      <c r="F3758" s="2" t="s">
        <v>10</v>
      </c>
      <c r="G3758" s="2" t="s">
        <v>10</v>
      </c>
      <c r="H3758" s="2" t="s">
        <v>35778</v>
      </c>
      <c r="I3758" s="11" t="b">
        <f>FALSE()</f>
        <v>0</v>
      </c>
      <c r="J3758" s="24">
        <v>0</v>
      </c>
      <c r="K3758" s="24">
        <v>0</v>
      </c>
      <c r="L3758" s="2" t="s">
        <v>10</v>
      </c>
      <c r="M3758" t="str">
        <f>VLOOKUP(Table18[[#This Row],[No.]],N:O,2,FALSE)</f>
        <v>I.V Vancomycin</v>
      </c>
      <c r="N3758" t="s">
        <v>46568</v>
      </c>
      <c r="O3758" t="s">
        <v>46569</v>
      </c>
      <c r="P3758">
        <v>0</v>
      </c>
      <c r="Q3758">
        <v>0</v>
      </c>
      <c r="R3758">
        <v>0</v>
      </c>
      <c r="S3758">
        <v>4</v>
      </c>
      <c r="T3758" t="s">
        <v>35778</v>
      </c>
      <c r="U3758" t="s">
        <v>7105</v>
      </c>
      <c r="V3758" t="s">
        <v>7105</v>
      </c>
      <c r="W3758" t="s">
        <v>7133</v>
      </c>
      <c r="X3758">
        <v>0</v>
      </c>
      <c r="Y3758">
        <v>0</v>
      </c>
      <c r="Z3758">
        <v>0</v>
      </c>
      <c r="AB3758" t="s">
        <v>46570</v>
      </c>
      <c r="AF3758" t="str">
        <f t="shared" si="58"/>
        <v>I.V Vancomycin</v>
      </c>
    </row>
    <row r="3759" spans="1:32" x14ac:dyDescent="0.35">
      <c r="A3759" s="2" t="s">
        <v>46480</v>
      </c>
      <c r="B3759" s="2" t="s">
        <v>46481</v>
      </c>
      <c r="C3759" s="23">
        <v>3001</v>
      </c>
      <c r="D3759" s="11" t="b">
        <f>FALSE()</f>
        <v>0</v>
      </c>
      <c r="E3759" s="11" t="b">
        <f>FALSE()</f>
        <v>0</v>
      </c>
      <c r="F3759" s="2" t="s">
        <v>10</v>
      </c>
      <c r="G3759" s="2" t="s">
        <v>10</v>
      </c>
      <c r="H3759" s="2" t="s">
        <v>35751</v>
      </c>
      <c r="I3759" s="11" t="b">
        <f>FALSE()</f>
        <v>0</v>
      </c>
      <c r="J3759" s="24">
        <v>49</v>
      </c>
      <c r="K3759" s="24">
        <v>0</v>
      </c>
      <c r="L3759" s="2" t="s">
        <v>10</v>
      </c>
      <c r="M3759" t="str">
        <f>VLOOKUP(Table18[[#This Row],[No.]],N:O,2,FALSE)</f>
        <v>Nutrient Pads, 100 pieces packets</v>
      </c>
      <c r="N3759" t="s">
        <v>46571</v>
      </c>
      <c r="O3759" t="s">
        <v>46572</v>
      </c>
      <c r="P3759">
        <v>0</v>
      </c>
      <c r="Q3759">
        <v>0</v>
      </c>
      <c r="R3759">
        <v>0</v>
      </c>
      <c r="S3759">
        <v>2</v>
      </c>
      <c r="T3759" t="s">
        <v>35778</v>
      </c>
      <c r="U3759" t="s">
        <v>7105</v>
      </c>
      <c r="V3759" t="s">
        <v>7105</v>
      </c>
      <c r="W3759" t="s">
        <v>7105</v>
      </c>
      <c r="X3759">
        <v>0</v>
      </c>
      <c r="Y3759">
        <v>0</v>
      </c>
      <c r="Z3759">
        <v>0</v>
      </c>
      <c r="AB3759" t="s">
        <v>46573</v>
      </c>
      <c r="AF3759" t="str">
        <f t="shared" si="58"/>
        <v>Nutrient Pads, 100 pieces packets</v>
      </c>
    </row>
    <row r="3760" spans="1:32" x14ac:dyDescent="0.35">
      <c r="A3760" s="2" t="s">
        <v>46483</v>
      </c>
      <c r="B3760" s="2" t="s">
        <v>46484</v>
      </c>
      <c r="C3760" s="23">
        <v>1</v>
      </c>
      <c r="D3760" s="11" t="b">
        <f>FALSE()</f>
        <v>0</v>
      </c>
      <c r="E3760" s="11" t="b">
        <f>FALSE()</f>
        <v>0</v>
      </c>
      <c r="F3760" s="2" t="s">
        <v>10</v>
      </c>
      <c r="G3760" s="2" t="s">
        <v>10</v>
      </c>
      <c r="H3760" s="2" t="s">
        <v>35751</v>
      </c>
      <c r="I3760" s="11" t="b">
        <f>FALSE()</f>
        <v>0</v>
      </c>
      <c r="J3760" s="24">
        <v>0</v>
      </c>
      <c r="K3760" s="24">
        <v>0</v>
      </c>
      <c r="L3760" s="2" t="s">
        <v>10</v>
      </c>
      <c r="M3760" t="str">
        <f>VLOOKUP(Table18[[#This Row],[No.]],N:O,2,FALSE)</f>
        <v>Sterile Membrane Pads, 200 pieces packets</v>
      </c>
      <c r="N3760" t="s">
        <v>46574</v>
      </c>
      <c r="O3760" t="s">
        <v>46575</v>
      </c>
      <c r="P3760">
        <v>260</v>
      </c>
      <c r="Q3760">
        <v>260</v>
      </c>
      <c r="R3760">
        <v>260</v>
      </c>
      <c r="S3760">
        <v>838</v>
      </c>
      <c r="T3760" t="s">
        <v>35751</v>
      </c>
      <c r="U3760" t="s">
        <v>7105</v>
      </c>
      <c r="V3760" t="s">
        <v>7105</v>
      </c>
      <c r="W3760" t="s">
        <v>7105</v>
      </c>
      <c r="X3760">
        <v>150</v>
      </c>
      <c r="Y3760">
        <v>0</v>
      </c>
      <c r="Z3760">
        <v>0</v>
      </c>
      <c r="AB3760" t="s">
        <v>46576</v>
      </c>
      <c r="AF3760" t="str">
        <f t="shared" si="58"/>
        <v>Sterile Membrane Pads, 200 pieces packets</v>
      </c>
    </row>
    <row r="3761" spans="1:32" x14ac:dyDescent="0.35">
      <c r="A3761" s="2" t="s">
        <v>46486</v>
      </c>
      <c r="B3761" s="2" t="s">
        <v>46487</v>
      </c>
      <c r="C3761" s="23">
        <v>0</v>
      </c>
      <c r="D3761" s="11" t="b">
        <f>FALSE()</f>
        <v>0</v>
      </c>
      <c r="E3761" s="11" t="b">
        <f>FALSE()</f>
        <v>0</v>
      </c>
      <c r="F3761" s="2" t="s">
        <v>10</v>
      </c>
      <c r="G3761" s="2" t="s">
        <v>10</v>
      </c>
      <c r="H3761" s="2" t="s">
        <v>35751</v>
      </c>
      <c r="I3761" s="11" t="b">
        <f>FALSE()</f>
        <v>0</v>
      </c>
      <c r="J3761" s="24">
        <v>0</v>
      </c>
      <c r="K3761" s="24">
        <v>0</v>
      </c>
      <c r="L3761" s="2" t="s">
        <v>10</v>
      </c>
      <c r="M3761" t="str">
        <f>VLOOKUP(Table18[[#This Row],[No.]],N:O,2,FALSE)</f>
        <v>Phenol Rec Tablet 250 pieces Packets</v>
      </c>
      <c r="N3761" t="s">
        <v>46577</v>
      </c>
      <c r="O3761" t="s">
        <v>46578</v>
      </c>
      <c r="P3761">
        <v>800</v>
      </c>
      <c r="Q3761">
        <v>800</v>
      </c>
      <c r="R3761">
        <v>800</v>
      </c>
      <c r="S3761">
        <v>587</v>
      </c>
      <c r="T3761" t="s">
        <v>35891</v>
      </c>
      <c r="U3761" t="s">
        <v>7105</v>
      </c>
      <c r="V3761" t="s">
        <v>7105</v>
      </c>
      <c r="W3761" t="s">
        <v>7105</v>
      </c>
      <c r="X3761">
        <v>576</v>
      </c>
      <c r="Y3761">
        <v>0</v>
      </c>
      <c r="Z3761">
        <v>0</v>
      </c>
      <c r="AB3761" t="s">
        <v>46579</v>
      </c>
      <c r="AE3761" t="s">
        <v>37006</v>
      </c>
      <c r="AF3761" t="str">
        <f t="shared" si="58"/>
        <v>Phenol Rec Tablet 250 pieces Packets</v>
      </c>
    </row>
    <row r="3762" spans="1:32" x14ac:dyDescent="0.35">
      <c r="A3762" s="2" t="s">
        <v>46489</v>
      </c>
      <c r="B3762" s="2" t="s">
        <v>46490</v>
      </c>
      <c r="C3762" s="23">
        <v>0</v>
      </c>
      <c r="D3762" s="11" t="b">
        <f>FALSE()</f>
        <v>0</v>
      </c>
      <c r="E3762" s="11" t="b">
        <f>FALSE()</f>
        <v>0</v>
      </c>
      <c r="F3762" s="2" t="s">
        <v>10</v>
      </c>
      <c r="G3762" s="2" t="s">
        <v>10</v>
      </c>
      <c r="H3762" s="2" t="s">
        <v>35751</v>
      </c>
      <c r="I3762" s="11" t="b">
        <f>FALSE()</f>
        <v>0</v>
      </c>
      <c r="J3762" s="24">
        <v>0</v>
      </c>
      <c r="K3762" s="24">
        <v>0</v>
      </c>
      <c r="L3762" s="2" t="s">
        <v>10</v>
      </c>
      <c r="M3762" t="str">
        <f>VLOOKUP(Table18[[#This Row],[No.]],N:O,2,FALSE)</f>
        <v>DPD1 Tablets, 250 Pieces packets</v>
      </c>
      <c r="N3762" t="s">
        <v>46580</v>
      </c>
      <c r="O3762" t="s">
        <v>46581</v>
      </c>
      <c r="P3762">
        <v>0</v>
      </c>
      <c r="Q3762">
        <v>0</v>
      </c>
      <c r="R3762">
        <v>0</v>
      </c>
      <c r="S3762">
        <v>150</v>
      </c>
      <c r="T3762" t="s">
        <v>46582</v>
      </c>
      <c r="U3762" t="s">
        <v>7105</v>
      </c>
      <c r="V3762" t="s">
        <v>7105</v>
      </c>
      <c r="W3762" t="s">
        <v>7105</v>
      </c>
      <c r="X3762">
        <v>0</v>
      </c>
      <c r="Y3762">
        <v>0</v>
      </c>
      <c r="Z3762">
        <v>0</v>
      </c>
      <c r="AB3762" t="s">
        <v>46583</v>
      </c>
      <c r="AF3762" t="str">
        <f t="shared" si="58"/>
        <v>DPD1 Tablets, 250 Pieces packets</v>
      </c>
    </row>
    <row r="3763" spans="1:32" x14ac:dyDescent="0.35">
      <c r="A3763" s="2" t="s">
        <v>46492</v>
      </c>
      <c r="B3763" s="2" t="s">
        <v>46493</v>
      </c>
      <c r="C3763" s="23">
        <v>2</v>
      </c>
      <c r="D3763" s="11" t="b">
        <f>FALSE()</f>
        <v>0</v>
      </c>
      <c r="E3763" s="11" t="b">
        <f>FALSE()</f>
        <v>0</v>
      </c>
      <c r="F3763" s="2" t="s">
        <v>10</v>
      </c>
      <c r="G3763" s="2" t="s">
        <v>10</v>
      </c>
      <c r="H3763" s="2" t="s">
        <v>35778</v>
      </c>
      <c r="I3763" s="11" t="b">
        <f>FALSE()</f>
        <v>0</v>
      </c>
      <c r="J3763" s="24">
        <v>0</v>
      </c>
      <c r="K3763" s="24">
        <v>0</v>
      </c>
      <c r="L3763" s="2" t="s">
        <v>10</v>
      </c>
      <c r="M3763" t="str">
        <f>VLOOKUP(Table18[[#This Row],[No.]],N:O,2,FALSE)</f>
        <v xml:space="preserve">Barium sulphate </v>
      </c>
      <c r="N3763" t="s">
        <v>46584</v>
      </c>
      <c r="O3763" t="s">
        <v>46585</v>
      </c>
      <c r="P3763">
        <v>500</v>
      </c>
      <c r="Q3763">
        <v>500</v>
      </c>
      <c r="R3763">
        <v>500</v>
      </c>
      <c r="S3763">
        <v>0</v>
      </c>
      <c r="T3763" t="s">
        <v>36183</v>
      </c>
      <c r="U3763" t="s">
        <v>7105</v>
      </c>
      <c r="V3763" t="s">
        <v>7105</v>
      </c>
      <c r="W3763" t="s">
        <v>7105</v>
      </c>
      <c r="X3763">
        <v>75</v>
      </c>
      <c r="Y3763">
        <v>0</v>
      </c>
      <c r="Z3763">
        <v>0</v>
      </c>
      <c r="AB3763" t="s">
        <v>46586</v>
      </c>
      <c r="AF3763" t="str">
        <f t="shared" si="58"/>
        <v xml:space="preserve">Barium sulphate </v>
      </c>
    </row>
    <row r="3764" spans="1:32" x14ac:dyDescent="0.35">
      <c r="A3764" s="2" t="s">
        <v>46495</v>
      </c>
      <c r="B3764" s="2" t="s">
        <v>46496</v>
      </c>
      <c r="C3764" s="23">
        <v>1055</v>
      </c>
      <c r="D3764" s="11" t="b">
        <f>FALSE()</f>
        <v>0</v>
      </c>
      <c r="E3764" s="11" t="b">
        <f>FALSE()</f>
        <v>0</v>
      </c>
      <c r="F3764" s="2" t="s">
        <v>10</v>
      </c>
      <c r="G3764" s="2" t="s">
        <v>10</v>
      </c>
      <c r="H3764" s="2" t="s">
        <v>35751</v>
      </c>
      <c r="I3764" s="11" t="b">
        <f>FALSE()</f>
        <v>0</v>
      </c>
      <c r="J3764" s="24">
        <v>230</v>
      </c>
      <c r="K3764" s="24">
        <v>0</v>
      </c>
      <c r="L3764" s="2" t="s">
        <v>10</v>
      </c>
      <c r="M3764" t="str">
        <f>VLOOKUP(Table18[[#This Row],[No.]],N:O,2,FALSE)</f>
        <v>Losartan - H</v>
      </c>
      <c r="N3764" t="s">
        <v>46587</v>
      </c>
      <c r="O3764" t="s">
        <v>46588</v>
      </c>
      <c r="P3764">
        <v>300</v>
      </c>
      <c r="Q3764">
        <v>300</v>
      </c>
      <c r="R3764">
        <v>300</v>
      </c>
      <c r="S3764">
        <v>300</v>
      </c>
      <c r="T3764" t="s">
        <v>35778</v>
      </c>
      <c r="U3764" t="s">
        <v>7105</v>
      </c>
      <c r="V3764" t="s">
        <v>7105</v>
      </c>
      <c r="W3764" t="s">
        <v>7105</v>
      </c>
      <c r="X3764">
        <v>0</v>
      </c>
      <c r="Y3764">
        <v>0</v>
      </c>
      <c r="Z3764">
        <v>0</v>
      </c>
      <c r="AB3764" t="s">
        <v>46589</v>
      </c>
      <c r="AF3764" t="str">
        <f t="shared" si="58"/>
        <v>Losartan - H</v>
      </c>
    </row>
    <row r="3765" spans="1:32" x14ac:dyDescent="0.35">
      <c r="A3765" s="2" t="s">
        <v>46498</v>
      </c>
      <c r="B3765" s="2" t="s">
        <v>46499</v>
      </c>
      <c r="C3765" s="23">
        <v>0</v>
      </c>
      <c r="D3765" s="11" t="b">
        <f>FALSE()</f>
        <v>0</v>
      </c>
      <c r="E3765" s="11" t="b">
        <f>FALSE()</f>
        <v>0</v>
      </c>
      <c r="F3765" s="2" t="s">
        <v>10</v>
      </c>
      <c r="G3765" s="2" t="s">
        <v>10</v>
      </c>
      <c r="H3765" s="2" t="s">
        <v>35778</v>
      </c>
      <c r="I3765" s="11" t="b">
        <f>FALSE()</f>
        <v>0</v>
      </c>
      <c r="J3765" s="24">
        <v>0</v>
      </c>
      <c r="K3765" s="24">
        <v>0</v>
      </c>
      <c r="L3765" s="2" t="s">
        <v>10</v>
      </c>
      <c r="M3765" t="str">
        <f>VLOOKUP(Table18[[#This Row],[No.]],N:O,2,FALSE)</f>
        <v>Microlut Pill Cycle</v>
      </c>
      <c r="N3765" t="s">
        <v>46590</v>
      </c>
      <c r="O3765" t="s">
        <v>46591</v>
      </c>
      <c r="P3765">
        <v>300</v>
      </c>
      <c r="Q3765">
        <v>300</v>
      </c>
      <c r="R3765">
        <v>300</v>
      </c>
      <c r="S3765">
        <v>800</v>
      </c>
      <c r="T3765" t="s">
        <v>35778</v>
      </c>
      <c r="U3765" t="s">
        <v>7105</v>
      </c>
      <c r="V3765" t="s">
        <v>7105</v>
      </c>
      <c r="W3765" t="s">
        <v>7105</v>
      </c>
      <c r="X3765">
        <v>0</v>
      </c>
      <c r="Y3765">
        <v>0</v>
      </c>
      <c r="Z3765">
        <v>0</v>
      </c>
      <c r="AB3765" t="s">
        <v>46592</v>
      </c>
      <c r="AF3765" t="str">
        <f t="shared" si="58"/>
        <v>Microlut Pill Cycle</v>
      </c>
    </row>
    <row r="3766" spans="1:32" x14ac:dyDescent="0.35">
      <c r="A3766" s="2" t="s">
        <v>46501</v>
      </c>
      <c r="B3766" s="2" t="s">
        <v>46502</v>
      </c>
      <c r="C3766" s="23">
        <v>5</v>
      </c>
      <c r="D3766" s="11" t="b">
        <f>FALSE()</f>
        <v>0</v>
      </c>
      <c r="E3766" s="11" t="b">
        <f>FALSE()</f>
        <v>0</v>
      </c>
      <c r="F3766" s="2" t="s">
        <v>10</v>
      </c>
      <c r="G3766" s="2" t="s">
        <v>10</v>
      </c>
      <c r="H3766" s="2" t="s">
        <v>35778</v>
      </c>
      <c r="I3766" s="11" t="b">
        <f>FALSE()</f>
        <v>0</v>
      </c>
      <c r="J3766" s="24">
        <v>0</v>
      </c>
      <c r="K3766" s="24">
        <v>0</v>
      </c>
      <c r="L3766" s="2" t="s">
        <v>10</v>
      </c>
      <c r="M3766" t="str">
        <f>VLOOKUP(Table18[[#This Row],[No.]],N:O,2,FALSE)</f>
        <v>Olanzapine</v>
      </c>
      <c r="N3766" t="s">
        <v>46593</v>
      </c>
      <c r="O3766" t="s">
        <v>46594</v>
      </c>
      <c r="P3766">
        <v>45</v>
      </c>
      <c r="Q3766">
        <v>45</v>
      </c>
      <c r="R3766">
        <v>45</v>
      </c>
      <c r="S3766">
        <v>40</v>
      </c>
      <c r="T3766" t="s">
        <v>35778</v>
      </c>
      <c r="U3766" t="s">
        <v>7105</v>
      </c>
      <c r="V3766" t="s">
        <v>7105</v>
      </c>
      <c r="W3766" t="s">
        <v>7105</v>
      </c>
      <c r="X3766">
        <v>364</v>
      </c>
      <c r="Y3766">
        <v>0</v>
      </c>
      <c r="Z3766">
        <v>0</v>
      </c>
      <c r="AB3766" t="s">
        <v>46595</v>
      </c>
      <c r="AF3766" t="str">
        <f t="shared" si="58"/>
        <v>Olanzapine</v>
      </c>
    </row>
    <row r="3767" spans="1:32" x14ac:dyDescent="0.35">
      <c r="A3767" s="2" t="s">
        <v>46504</v>
      </c>
      <c r="B3767" s="2" t="s">
        <v>46505</v>
      </c>
      <c r="C3767" s="23">
        <v>2</v>
      </c>
      <c r="D3767" s="11" t="b">
        <f>FALSE()</f>
        <v>0</v>
      </c>
      <c r="E3767" s="11" t="b">
        <f>FALSE()</f>
        <v>0</v>
      </c>
      <c r="F3767" s="2" t="s">
        <v>10</v>
      </c>
      <c r="G3767" s="2" t="s">
        <v>10</v>
      </c>
      <c r="H3767" s="2" t="s">
        <v>36576</v>
      </c>
      <c r="I3767" s="11" t="b">
        <f>FALSE()</f>
        <v>0</v>
      </c>
      <c r="J3767" s="24">
        <v>5800</v>
      </c>
      <c r="K3767" s="24">
        <v>0</v>
      </c>
      <c r="L3767" s="2" t="s">
        <v>10</v>
      </c>
      <c r="M3767" t="str">
        <f>VLOOKUP(Table18[[#This Row],[No.]],N:O,2,FALSE)</f>
        <v>Creatinine Reagents</v>
      </c>
      <c r="N3767" t="s">
        <v>46596</v>
      </c>
      <c r="O3767" t="s">
        <v>46597</v>
      </c>
      <c r="P3767" s="22">
        <v>1267</v>
      </c>
      <c r="Q3767" s="22">
        <v>1267</v>
      </c>
      <c r="R3767" s="4">
        <v>1267</v>
      </c>
      <c r="S3767" s="22">
        <v>10937</v>
      </c>
      <c r="T3767" t="s">
        <v>35778</v>
      </c>
      <c r="U3767" t="s">
        <v>7105</v>
      </c>
      <c r="V3767" t="s">
        <v>7105</v>
      </c>
      <c r="W3767" t="s">
        <v>7105</v>
      </c>
      <c r="X3767">
        <v>83.3</v>
      </c>
      <c r="Y3767">
        <v>0</v>
      </c>
      <c r="Z3767">
        <v>0</v>
      </c>
      <c r="AB3767" t="s">
        <v>46598</v>
      </c>
      <c r="AE3767" t="s">
        <v>37006</v>
      </c>
      <c r="AF3767" t="str">
        <f t="shared" si="58"/>
        <v>Creatinine Reagents</v>
      </c>
    </row>
    <row r="3768" spans="1:32" x14ac:dyDescent="0.35">
      <c r="A3768" s="2" t="s">
        <v>46507</v>
      </c>
      <c r="B3768" s="2" t="s">
        <v>46508</v>
      </c>
      <c r="C3768" s="23">
        <v>2</v>
      </c>
      <c r="D3768" s="11" t="b">
        <f>FALSE()</f>
        <v>0</v>
      </c>
      <c r="E3768" s="11" t="b">
        <f>FALSE()</f>
        <v>0</v>
      </c>
      <c r="F3768" s="2" t="s">
        <v>10</v>
      </c>
      <c r="G3768" s="2" t="s">
        <v>10</v>
      </c>
      <c r="H3768" s="2" t="s">
        <v>36576</v>
      </c>
      <c r="I3768" s="11" t="b">
        <f>FALSE()</f>
        <v>0</v>
      </c>
      <c r="J3768" s="24">
        <v>3500</v>
      </c>
      <c r="K3768" s="24">
        <v>0</v>
      </c>
      <c r="L3768" s="2" t="s">
        <v>10</v>
      </c>
      <c r="M3768" t="str">
        <f>VLOOKUP(Table18[[#This Row],[No.]],N:O,2,FALSE)</f>
        <v>Bilirubin Total Reagents(DSA Method, BS120 Mindray</v>
      </c>
      <c r="N3768" t="s">
        <v>46599</v>
      </c>
      <c r="O3768" t="s">
        <v>46600</v>
      </c>
      <c r="P3768">
        <v>6</v>
      </c>
      <c r="Q3768">
        <v>6</v>
      </c>
      <c r="R3768">
        <v>6</v>
      </c>
      <c r="S3768">
        <v>12</v>
      </c>
      <c r="T3768" t="s">
        <v>35778</v>
      </c>
      <c r="U3768" t="s">
        <v>7105</v>
      </c>
      <c r="V3768" t="s">
        <v>7105</v>
      </c>
      <c r="W3768" t="s">
        <v>7105</v>
      </c>
      <c r="X3768" s="4">
        <v>3450</v>
      </c>
      <c r="Y3768">
        <v>0</v>
      </c>
      <c r="Z3768">
        <v>0</v>
      </c>
      <c r="AB3768" t="s">
        <v>46601</v>
      </c>
      <c r="AF3768" t="str">
        <f t="shared" si="58"/>
        <v>Bilirubin Total Reagents(DSA Method, BS120 Mindray</v>
      </c>
    </row>
    <row r="3769" spans="1:32" x14ac:dyDescent="0.35">
      <c r="A3769" s="2" t="s">
        <v>46510</v>
      </c>
      <c r="B3769" s="2" t="s">
        <v>46511</v>
      </c>
      <c r="C3769" s="23">
        <v>11</v>
      </c>
      <c r="D3769" s="11" t="b">
        <f>FALSE()</f>
        <v>0</v>
      </c>
      <c r="E3769" s="11" t="b">
        <f>FALSE()</f>
        <v>0</v>
      </c>
      <c r="F3769" s="2" t="s">
        <v>10</v>
      </c>
      <c r="G3769" s="2" t="s">
        <v>10</v>
      </c>
      <c r="H3769" s="2" t="s">
        <v>35751</v>
      </c>
      <c r="I3769" s="11" t="b">
        <f>FALSE()</f>
        <v>0</v>
      </c>
      <c r="J3769" s="24">
        <v>17200</v>
      </c>
      <c r="K3769" s="24">
        <v>0</v>
      </c>
      <c r="L3769" s="2" t="s">
        <v>10</v>
      </c>
      <c r="M3769" t="str">
        <f>VLOOKUP(Table18[[#This Row],[No.]],N:O,2,FALSE)</f>
        <v>Mindray BS120 Cuvettes 100's</v>
      </c>
      <c r="N3769" t="s">
        <v>46602</v>
      </c>
      <c r="O3769" t="s">
        <v>46603</v>
      </c>
      <c r="P3769">
        <v>300</v>
      </c>
      <c r="Q3769">
        <v>300</v>
      </c>
      <c r="R3769">
        <v>300</v>
      </c>
      <c r="S3769">
        <v>110</v>
      </c>
      <c r="T3769" t="s">
        <v>35778</v>
      </c>
      <c r="U3769" t="s">
        <v>7105</v>
      </c>
      <c r="V3769" t="s">
        <v>7105</v>
      </c>
      <c r="W3769" t="s">
        <v>7105</v>
      </c>
      <c r="X3769">
        <v>30</v>
      </c>
      <c r="Y3769">
        <v>0</v>
      </c>
      <c r="Z3769">
        <v>0</v>
      </c>
      <c r="AB3769" t="s">
        <v>46604</v>
      </c>
      <c r="AF3769" t="str">
        <f t="shared" si="58"/>
        <v>Mindray BS120 Cuvettes 100's</v>
      </c>
    </row>
    <row r="3770" spans="1:32" x14ac:dyDescent="0.35">
      <c r="A3770" s="2" t="s">
        <v>46513</v>
      </c>
      <c r="B3770" s="2" t="s">
        <v>46514</v>
      </c>
      <c r="C3770" s="23">
        <v>0</v>
      </c>
      <c r="D3770" s="11" t="b">
        <f>FALSE()</f>
        <v>0</v>
      </c>
      <c r="E3770" s="11" t="b">
        <f>FALSE()</f>
        <v>0</v>
      </c>
      <c r="F3770" s="2" t="s">
        <v>10</v>
      </c>
      <c r="G3770" s="2" t="s">
        <v>10</v>
      </c>
      <c r="H3770" s="2" t="s">
        <v>36576</v>
      </c>
      <c r="I3770" s="11" t="b">
        <f>FALSE()</f>
        <v>0</v>
      </c>
      <c r="J3770" s="24">
        <v>0</v>
      </c>
      <c r="K3770" s="24">
        <v>0</v>
      </c>
      <c r="L3770" s="2" t="s">
        <v>10</v>
      </c>
      <c r="M3770" t="str">
        <f>VLOOKUP(Table18[[#This Row],[No.]],N:O,2,FALSE)</f>
        <v>Mindray BS120 ALP</v>
      </c>
      <c r="N3770" t="s">
        <v>46605</v>
      </c>
      <c r="O3770" t="s">
        <v>46606</v>
      </c>
      <c r="P3770">
        <v>50</v>
      </c>
      <c r="Q3770">
        <v>50</v>
      </c>
      <c r="R3770">
        <v>50</v>
      </c>
      <c r="S3770">
        <v>70</v>
      </c>
      <c r="T3770" t="s">
        <v>35778</v>
      </c>
      <c r="U3770" t="s">
        <v>7105</v>
      </c>
      <c r="V3770" t="s">
        <v>7105</v>
      </c>
      <c r="W3770" t="s">
        <v>7105</v>
      </c>
      <c r="X3770">
        <v>80</v>
      </c>
      <c r="Y3770">
        <v>0</v>
      </c>
      <c r="Z3770">
        <v>0</v>
      </c>
      <c r="AB3770" t="s">
        <v>46607</v>
      </c>
      <c r="AF3770" t="str">
        <f t="shared" si="58"/>
        <v>Mindray BS120 ALP</v>
      </c>
    </row>
    <row r="3771" spans="1:32" x14ac:dyDescent="0.35">
      <c r="A3771" s="2" t="s">
        <v>46516</v>
      </c>
      <c r="B3771" s="2" t="s">
        <v>46517</v>
      </c>
      <c r="C3771" s="23">
        <v>0</v>
      </c>
      <c r="D3771" s="11" t="b">
        <f>FALSE()</f>
        <v>0</v>
      </c>
      <c r="E3771" s="11" t="b">
        <f>FALSE()</f>
        <v>0</v>
      </c>
      <c r="F3771" s="2" t="s">
        <v>10</v>
      </c>
      <c r="G3771" s="2" t="s">
        <v>10</v>
      </c>
      <c r="H3771" s="2" t="s">
        <v>36576</v>
      </c>
      <c r="I3771" s="11" t="b">
        <f>TRUE()</f>
        <v>1</v>
      </c>
      <c r="J3771" s="24">
        <v>0</v>
      </c>
      <c r="K3771" s="24">
        <v>0</v>
      </c>
      <c r="L3771" s="2" t="s">
        <v>10</v>
      </c>
      <c r="M3771" t="str">
        <f>VLOOKUP(Table18[[#This Row],[No.]],N:O,2,FALSE)</f>
        <v>Bilirugin Direct Reagents (DSA Method, BS120 Mindr</v>
      </c>
      <c r="N3771" t="s">
        <v>46608</v>
      </c>
      <c r="O3771" t="s">
        <v>46609</v>
      </c>
      <c r="P3771">
        <v>50</v>
      </c>
      <c r="Q3771">
        <v>50</v>
      </c>
      <c r="R3771">
        <v>50</v>
      </c>
      <c r="S3771">
        <v>20</v>
      </c>
      <c r="T3771" t="s">
        <v>35778</v>
      </c>
      <c r="U3771" t="s">
        <v>7105</v>
      </c>
      <c r="V3771" t="s">
        <v>7105</v>
      </c>
      <c r="W3771" t="s">
        <v>7105</v>
      </c>
      <c r="X3771">
        <v>46</v>
      </c>
      <c r="Y3771">
        <v>0</v>
      </c>
      <c r="Z3771">
        <v>0</v>
      </c>
      <c r="AB3771" t="s">
        <v>46610</v>
      </c>
      <c r="AF3771" t="str">
        <f t="shared" si="58"/>
        <v>Bilirugin Direct Reagents (DSA Method, BS120 Mindr</v>
      </c>
    </row>
    <row r="3772" spans="1:32" x14ac:dyDescent="0.35">
      <c r="A3772" s="2" t="s">
        <v>46519</v>
      </c>
      <c r="B3772" s="2" t="s">
        <v>46520</v>
      </c>
      <c r="C3772" s="23">
        <v>0</v>
      </c>
      <c r="D3772" s="11" t="b">
        <f>FALSE()</f>
        <v>0</v>
      </c>
      <c r="E3772" s="11" t="b">
        <f>FALSE()</f>
        <v>0</v>
      </c>
      <c r="F3772" s="2" t="s">
        <v>10</v>
      </c>
      <c r="G3772" s="2" t="s">
        <v>10</v>
      </c>
      <c r="H3772" s="2" t="s">
        <v>36576</v>
      </c>
      <c r="I3772" s="11" t="b">
        <f>FALSE()</f>
        <v>0</v>
      </c>
      <c r="J3772" s="24">
        <v>6128.64</v>
      </c>
      <c r="K3772" s="24">
        <v>0</v>
      </c>
      <c r="L3772" s="2" t="s">
        <v>10</v>
      </c>
      <c r="M3772" t="str">
        <f>VLOOKUP(Table18[[#This Row],[No.]],N:O,2,FALSE)</f>
        <v>Urea(Urease-GLDH, UV Method, BS120 Mindray)</v>
      </c>
      <c r="N3772" t="s">
        <v>46611</v>
      </c>
      <c r="O3772" t="s">
        <v>46612</v>
      </c>
      <c r="P3772">
        <v>5</v>
      </c>
      <c r="Q3772">
        <v>5</v>
      </c>
      <c r="R3772">
        <v>5</v>
      </c>
      <c r="S3772">
        <v>0</v>
      </c>
      <c r="T3772" t="s">
        <v>35763</v>
      </c>
      <c r="U3772" t="s">
        <v>7105</v>
      </c>
      <c r="V3772" t="s">
        <v>7105</v>
      </c>
      <c r="W3772" t="s">
        <v>7105</v>
      </c>
      <c r="X3772">
        <v>0</v>
      </c>
      <c r="Y3772">
        <v>0</v>
      </c>
      <c r="Z3772">
        <v>0</v>
      </c>
      <c r="AB3772" t="s">
        <v>46613</v>
      </c>
      <c r="AF3772" t="str">
        <f t="shared" si="58"/>
        <v>Urea(Urease-GLDH, UV Method, BS120 Mindray)</v>
      </c>
    </row>
    <row r="3773" spans="1:32" x14ac:dyDescent="0.35">
      <c r="A3773" s="2" t="s">
        <v>46522</v>
      </c>
      <c r="B3773" s="2" t="s">
        <v>46523</v>
      </c>
      <c r="C3773" s="23">
        <v>20</v>
      </c>
      <c r="D3773" s="11" t="b">
        <f>FALSE()</f>
        <v>0</v>
      </c>
      <c r="E3773" s="11" t="b">
        <f>FALSE()</f>
        <v>0</v>
      </c>
      <c r="F3773" s="2" t="s">
        <v>10</v>
      </c>
      <c r="G3773" s="2" t="s">
        <v>10</v>
      </c>
      <c r="H3773" s="2" t="s">
        <v>36449</v>
      </c>
      <c r="I3773" s="11" t="b">
        <f>FALSE()</f>
        <v>0</v>
      </c>
      <c r="J3773" s="24">
        <v>1950</v>
      </c>
      <c r="K3773" s="24">
        <v>0</v>
      </c>
      <c r="L3773" s="2" t="s">
        <v>10</v>
      </c>
      <c r="M3773" t="str">
        <f>VLOOKUP(Table18[[#This Row],[No.]],N:O,2,FALSE)</f>
        <v>Mindray Multicontol Sera N</v>
      </c>
      <c r="N3773" t="s">
        <v>46614</v>
      </c>
      <c r="O3773" t="s">
        <v>46615</v>
      </c>
      <c r="P3773">
        <v>0</v>
      </c>
      <c r="Q3773">
        <v>0</v>
      </c>
      <c r="R3773">
        <v>0</v>
      </c>
      <c r="S3773">
        <v>0</v>
      </c>
      <c r="T3773" t="s">
        <v>35778</v>
      </c>
      <c r="U3773" t="s">
        <v>7105</v>
      </c>
      <c r="V3773" t="s">
        <v>7105</v>
      </c>
      <c r="W3773" t="s">
        <v>7105</v>
      </c>
      <c r="X3773">
        <v>0</v>
      </c>
      <c r="Y3773">
        <v>0</v>
      </c>
      <c r="Z3773">
        <v>0</v>
      </c>
      <c r="AB3773" t="s">
        <v>46616</v>
      </c>
      <c r="AF3773" t="str">
        <f t="shared" si="58"/>
        <v>Mindray Multicontol Sera N</v>
      </c>
    </row>
    <row r="3774" spans="1:32" x14ac:dyDescent="0.35">
      <c r="A3774" s="2" t="s">
        <v>46525</v>
      </c>
      <c r="B3774" s="2" t="s">
        <v>46526</v>
      </c>
      <c r="C3774" s="23">
        <v>10</v>
      </c>
      <c r="D3774" s="11" t="b">
        <f>FALSE()</f>
        <v>0</v>
      </c>
      <c r="E3774" s="11" t="b">
        <f>FALSE()</f>
        <v>0</v>
      </c>
      <c r="F3774" s="2" t="s">
        <v>10</v>
      </c>
      <c r="G3774" s="2" t="s">
        <v>10</v>
      </c>
      <c r="H3774" s="2" t="s">
        <v>36449</v>
      </c>
      <c r="I3774" s="11" t="b">
        <f>FALSE()</f>
        <v>0</v>
      </c>
      <c r="J3774" s="24">
        <v>2552</v>
      </c>
      <c r="K3774" s="24">
        <v>0</v>
      </c>
      <c r="L3774" s="2" t="s">
        <v>10</v>
      </c>
      <c r="M3774" t="str">
        <f>VLOOKUP(Table18[[#This Row],[No.]],N:O,2,FALSE)</f>
        <v>Mindray Multisera Calibrator</v>
      </c>
      <c r="N3774" t="s">
        <v>46617</v>
      </c>
      <c r="O3774" t="s">
        <v>46618</v>
      </c>
      <c r="P3774">
        <v>0</v>
      </c>
      <c r="Q3774">
        <v>0</v>
      </c>
      <c r="R3774">
        <v>0</v>
      </c>
      <c r="S3774">
        <v>0</v>
      </c>
      <c r="T3774" t="s">
        <v>35778</v>
      </c>
      <c r="U3774" t="s">
        <v>7105</v>
      </c>
      <c r="V3774" t="s">
        <v>7105</v>
      </c>
      <c r="W3774" t="s">
        <v>7105</v>
      </c>
      <c r="X3774">
        <v>0</v>
      </c>
      <c r="Y3774">
        <v>0</v>
      </c>
      <c r="Z3774">
        <v>0</v>
      </c>
      <c r="AB3774" t="s">
        <v>46619</v>
      </c>
      <c r="AF3774" t="str">
        <f t="shared" si="58"/>
        <v>Mindray Multisera Calibrator</v>
      </c>
    </row>
    <row r="3775" spans="1:32" x14ac:dyDescent="0.35">
      <c r="A3775" s="2" t="s">
        <v>46528</v>
      </c>
      <c r="B3775" s="2" t="s">
        <v>46529</v>
      </c>
      <c r="C3775" s="23">
        <v>808</v>
      </c>
      <c r="D3775" s="11" t="b">
        <f>FALSE()</f>
        <v>0</v>
      </c>
      <c r="E3775" s="11" t="b">
        <f>FALSE()</f>
        <v>0</v>
      </c>
      <c r="F3775" s="2" t="s">
        <v>10</v>
      </c>
      <c r="G3775" s="2" t="s">
        <v>10</v>
      </c>
      <c r="H3775" s="2" t="s">
        <v>35751</v>
      </c>
      <c r="I3775" s="11" t="b">
        <f>FALSE()</f>
        <v>0</v>
      </c>
      <c r="J3775" s="24">
        <v>1000</v>
      </c>
      <c r="K3775" s="24">
        <v>0</v>
      </c>
      <c r="L3775" s="2" t="s">
        <v>10</v>
      </c>
      <c r="M3775" t="str">
        <f>VLOOKUP(Table18[[#This Row],[No.]],N:O,2,FALSE)</f>
        <v>On call plus blood sugar strips</v>
      </c>
      <c r="N3775" t="s">
        <v>46620</v>
      </c>
      <c r="O3775" t="s">
        <v>46621</v>
      </c>
      <c r="P3775">
        <v>0</v>
      </c>
      <c r="Q3775">
        <v>0</v>
      </c>
      <c r="R3775">
        <v>0</v>
      </c>
      <c r="S3775">
        <v>0</v>
      </c>
      <c r="T3775" t="s">
        <v>35778</v>
      </c>
      <c r="U3775" t="s">
        <v>7105</v>
      </c>
      <c r="V3775" t="s">
        <v>7105</v>
      </c>
      <c r="W3775" t="s">
        <v>7133</v>
      </c>
      <c r="X3775">
        <v>0</v>
      </c>
      <c r="Y3775">
        <v>0</v>
      </c>
      <c r="Z3775">
        <v>0</v>
      </c>
      <c r="AB3775" t="s">
        <v>46622</v>
      </c>
      <c r="AF3775" t="str">
        <f t="shared" si="58"/>
        <v>On call plus blood sugar strips</v>
      </c>
    </row>
    <row r="3776" spans="1:32" x14ac:dyDescent="0.35">
      <c r="A3776" s="2" t="s">
        <v>46531</v>
      </c>
      <c r="B3776" s="2" t="s">
        <v>46532</v>
      </c>
      <c r="C3776" s="23">
        <v>513</v>
      </c>
      <c r="D3776" s="11" t="b">
        <f>FALSE()</f>
        <v>0</v>
      </c>
      <c r="E3776" s="11" t="b">
        <f>FALSE()</f>
        <v>0</v>
      </c>
      <c r="F3776" s="2" t="s">
        <v>10</v>
      </c>
      <c r="G3776" s="2" t="s">
        <v>10</v>
      </c>
      <c r="H3776" s="2" t="s">
        <v>35891</v>
      </c>
      <c r="I3776" s="11" t="b">
        <f>FALSE()</f>
        <v>0</v>
      </c>
      <c r="J3776" s="24">
        <v>3500</v>
      </c>
      <c r="K3776" s="24">
        <v>0</v>
      </c>
      <c r="L3776" s="2" t="s">
        <v>10</v>
      </c>
      <c r="M3776" t="str">
        <f>VLOOKUP(Table18[[#This Row],[No.]],N:O,2,FALSE)</f>
        <v>Haemocontrol Microcuvettes (EKF)</v>
      </c>
      <c r="N3776" t="s">
        <v>46623</v>
      </c>
      <c r="O3776" t="s">
        <v>46624</v>
      </c>
      <c r="P3776">
        <v>5</v>
      </c>
      <c r="Q3776">
        <v>5</v>
      </c>
      <c r="R3776">
        <v>5</v>
      </c>
      <c r="S3776">
        <v>32</v>
      </c>
      <c r="T3776" t="s">
        <v>35751</v>
      </c>
      <c r="U3776" t="s">
        <v>7105</v>
      </c>
      <c r="V3776" t="s">
        <v>7105</v>
      </c>
      <c r="W3776" t="s">
        <v>7105</v>
      </c>
      <c r="X3776" s="4">
        <v>4480</v>
      </c>
      <c r="Y3776">
        <v>0</v>
      </c>
      <c r="Z3776">
        <v>0</v>
      </c>
      <c r="AB3776" t="s">
        <v>46625</v>
      </c>
      <c r="AF3776" t="str">
        <f t="shared" si="58"/>
        <v>Haemocontrol Microcuvettes (EKF)</v>
      </c>
    </row>
    <row r="3777" spans="1:32" x14ac:dyDescent="0.35">
      <c r="A3777" s="2" t="s">
        <v>46534</v>
      </c>
      <c r="B3777" s="2" t="s">
        <v>46535</v>
      </c>
      <c r="C3777" s="23">
        <v>80</v>
      </c>
      <c r="D3777" s="11" t="b">
        <f>FALSE()</f>
        <v>0</v>
      </c>
      <c r="E3777" s="11" t="b">
        <f>FALSE()</f>
        <v>0</v>
      </c>
      <c r="F3777" s="2" t="s">
        <v>10</v>
      </c>
      <c r="G3777" s="2" t="s">
        <v>10</v>
      </c>
      <c r="H3777" s="2" t="s">
        <v>36449</v>
      </c>
      <c r="I3777" s="11" t="b">
        <f>FALSE()</f>
        <v>0</v>
      </c>
      <c r="J3777" s="24">
        <v>287.5</v>
      </c>
      <c r="K3777" s="24">
        <v>0</v>
      </c>
      <c r="L3777" s="2" t="s">
        <v>10</v>
      </c>
      <c r="M3777" t="str">
        <f>VLOOKUP(Table18[[#This Row],[No.]],N:O,2,FALSE)</f>
        <v>Blood grouping anti- A</v>
      </c>
      <c r="N3777" t="s">
        <v>46626</v>
      </c>
      <c r="O3777" t="s">
        <v>46627</v>
      </c>
      <c r="P3777">
        <v>0</v>
      </c>
      <c r="Q3777">
        <v>0</v>
      </c>
      <c r="R3777">
        <v>0</v>
      </c>
      <c r="S3777">
        <v>2</v>
      </c>
      <c r="T3777" t="s">
        <v>36576</v>
      </c>
      <c r="U3777" t="s">
        <v>7105</v>
      </c>
      <c r="V3777" t="s">
        <v>7105</v>
      </c>
      <c r="W3777" t="s">
        <v>7133</v>
      </c>
      <c r="X3777">
        <v>0</v>
      </c>
      <c r="Y3777">
        <v>0</v>
      </c>
      <c r="Z3777">
        <v>0</v>
      </c>
      <c r="AB3777" t="s">
        <v>46628</v>
      </c>
      <c r="AF3777" t="str">
        <f t="shared" si="58"/>
        <v>Blood grouping anti- A</v>
      </c>
    </row>
    <row r="3778" spans="1:32" x14ac:dyDescent="0.35">
      <c r="A3778" s="2" t="s">
        <v>46537</v>
      </c>
      <c r="B3778" s="2" t="s">
        <v>46538</v>
      </c>
      <c r="C3778" s="23">
        <v>80</v>
      </c>
      <c r="D3778" s="11" t="b">
        <f>FALSE()</f>
        <v>0</v>
      </c>
      <c r="E3778" s="11" t="b">
        <f>FALSE()</f>
        <v>0</v>
      </c>
      <c r="F3778" s="2" t="s">
        <v>10</v>
      </c>
      <c r="G3778" s="2" t="s">
        <v>10</v>
      </c>
      <c r="H3778" s="2" t="s">
        <v>36449</v>
      </c>
      <c r="I3778" s="11" t="b">
        <f>FALSE()</f>
        <v>0</v>
      </c>
      <c r="J3778" s="24">
        <v>287.5</v>
      </c>
      <c r="K3778" s="24">
        <v>0</v>
      </c>
      <c r="L3778" s="2" t="s">
        <v>10</v>
      </c>
      <c r="M3778" t="str">
        <f>VLOOKUP(Table18[[#This Row],[No.]],N:O,2,FALSE)</f>
        <v>Blood grouping anti- B</v>
      </c>
      <c r="N3778" t="s">
        <v>46629</v>
      </c>
      <c r="O3778" t="s">
        <v>46630</v>
      </c>
      <c r="P3778">
        <v>0</v>
      </c>
      <c r="Q3778">
        <v>0</v>
      </c>
      <c r="R3778">
        <v>0</v>
      </c>
      <c r="S3778">
        <v>0</v>
      </c>
      <c r="T3778" t="s">
        <v>36576</v>
      </c>
      <c r="U3778" t="s">
        <v>7105</v>
      </c>
      <c r="V3778" t="s">
        <v>7105</v>
      </c>
      <c r="W3778" t="s">
        <v>7133</v>
      </c>
      <c r="X3778">
        <v>0</v>
      </c>
      <c r="Y3778">
        <v>0</v>
      </c>
      <c r="Z3778">
        <v>0</v>
      </c>
      <c r="AB3778" t="s">
        <v>46631</v>
      </c>
      <c r="AF3778" t="str">
        <f t="shared" si="58"/>
        <v>Blood grouping anti- B</v>
      </c>
    </row>
    <row r="3779" spans="1:32" x14ac:dyDescent="0.35">
      <c r="A3779" s="2" t="s">
        <v>46540</v>
      </c>
      <c r="B3779" s="2" t="s">
        <v>46541</v>
      </c>
      <c r="C3779" s="23">
        <v>60</v>
      </c>
      <c r="D3779" s="11" t="b">
        <f>FALSE()</f>
        <v>0</v>
      </c>
      <c r="E3779" s="11" t="b">
        <f>FALSE()</f>
        <v>0</v>
      </c>
      <c r="F3779" s="2" t="s">
        <v>10</v>
      </c>
      <c r="G3779" s="2" t="s">
        <v>10</v>
      </c>
      <c r="H3779" s="2" t="s">
        <v>36449</v>
      </c>
      <c r="I3779" s="11" t="b">
        <f>FALSE()</f>
        <v>0</v>
      </c>
      <c r="J3779" s="24">
        <v>480</v>
      </c>
      <c r="K3779" s="24">
        <v>0</v>
      </c>
      <c r="L3779" s="2" t="s">
        <v>10</v>
      </c>
      <c r="M3779" t="str">
        <f>VLOOKUP(Table18[[#This Row],[No.]],N:O,2,FALSE)</f>
        <v>Blood grouping anti- D</v>
      </c>
      <c r="N3779" t="s">
        <v>46632</v>
      </c>
      <c r="O3779" t="s">
        <v>46633</v>
      </c>
      <c r="P3779">
        <v>0</v>
      </c>
      <c r="Q3779">
        <v>0</v>
      </c>
      <c r="R3779">
        <v>0</v>
      </c>
      <c r="S3779">
        <v>0</v>
      </c>
      <c r="T3779" t="s">
        <v>36576</v>
      </c>
      <c r="U3779" t="s">
        <v>7105</v>
      </c>
      <c r="V3779" t="s">
        <v>7105</v>
      </c>
      <c r="W3779" t="s">
        <v>7105</v>
      </c>
      <c r="X3779">
        <v>0</v>
      </c>
      <c r="Y3779">
        <v>0</v>
      </c>
      <c r="Z3779">
        <v>0</v>
      </c>
      <c r="AB3779" t="s">
        <v>46634</v>
      </c>
      <c r="AF3779" t="str">
        <f t="shared" ref="AF3779:AF3842" si="59">VLOOKUP(A:A,N:O,2,FALSE)</f>
        <v>Blood grouping anti- D</v>
      </c>
    </row>
    <row r="3780" spans="1:32" x14ac:dyDescent="0.35">
      <c r="A3780" s="2" t="s">
        <v>46543</v>
      </c>
      <c r="B3780" s="2" t="s">
        <v>46544</v>
      </c>
      <c r="C3780" s="23">
        <v>1</v>
      </c>
      <c r="D3780" s="11" t="b">
        <f>FALSE()</f>
        <v>0</v>
      </c>
      <c r="E3780" s="11" t="b">
        <f>FALSE()</f>
        <v>0</v>
      </c>
      <c r="F3780" s="2" t="s">
        <v>10</v>
      </c>
      <c r="G3780" s="2" t="s">
        <v>10</v>
      </c>
      <c r="H3780" s="2" t="s">
        <v>35778</v>
      </c>
      <c r="I3780" s="11" t="b">
        <f>FALSE()</f>
        <v>0</v>
      </c>
      <c r="J3780" s="24">
        <v>0</v>
      </c>
      <c r="K3780" s="24">
        <v>0</v>
      </c>
      <c r="L3780" s="2" t="s">
        <v>10</v>
      </c>
      <c r="M3780" t="str">
        <f>VLOOKUP(Table18[[#This Row],[No.]],N:O,2,FALSE)</f>
        <v>Ms4 Reagent (s) (250 cycle)</v>
      </c>
      <c r="N3780" t="s">
        <v>46635</v>
      </c>
      <c r="O3780" t="s">
        <v>46636</v>
      </c>
      <c r="P3780">
        <v>12</v>
      </c>
      <c r="Q3780">
        <v>12</v>
      </c>
      <c r="R3780">
        <v>12</v>
      </c>
      <c r="S3780">
        <v>13</v>
      </c>
      <c r="T3780" t="s">
        <v>35778</v>
      </c>
      <c r="U3780" t="s">
        <v>7105</v>
      </c>
      <c r="V3780" t="s">
        <v>7105</v>
      </c>
      <c r="W3780" t="s">
        <v>7105</v>
      </c>
      <c r="X3780" s="4">
        <v>9500</v>
      </c>
      <c r="Y3780">
        <v>0</v>
      </c>
      <c r="Z3780">
        <v>0</v>
      </c>
      <c r="AB3780" t="s">
        <v>46637</v>
      </c>
      <c r="AF3780" t="str">
        <f t="shared" si="59"/>
        <v>Ms4 Reagent (s) (250 cycle)</v>
      </c>
    </row>
    <row r="3781" spans="1:32" x14ac:dyDescent="0.35">
      <c r="A3781" s="2" t="s">
        <v>46546</v>
      </c>
      <c r="B3781" s="2" t="s">
        <v>46547</v>
      </c>
      <c r="C3781" s="23">
        <v>0</v>
      </c>
      <c r="D3781" s="11" t="b">
        <f>FALSE()</f>
        <v>0</v>
      </c>
      <c r="E3781" s="11" t="b">
        <f>FALSE()</f>
        <v>0</v>
      </c>
      <c r="F3781" s="2" t="s">
        <v>10</v>
      </c>
      <c r="G3781" s="2" t="s">
        <v>10</v>
      </c>
      <c r="H3781" s="2" t="s">
        <v>36465</v>
      </c>
      <c r="I3781" s="11" t="b">
        <f>FALSE()</f>
        <v>0</v>
      </c>
      <c r="J3781" s="24">
        <v>0</v>
      </c>
      <c r="K3781" s="24">
        <v>0</v>
      </c>
      <c r="L3781" s="2" t="s">
        <v>10</v>
      </c>
      <c r="M3781" t="str">
        <f>VLOOKUP(Table18[[#This Row],[No.]],N:O,2,FALSE)</f>
        <v>ESR machine thermal printing paper</v>
      </c>
      <c r="N3781" t="s">
        <v>46638</v>
      </c>
      <c r="O3781" t="s">
        <v>46639</v>
      </c>
      <c r="P3781">
        <v>500</v>
      </c>
      <c r="Q3781">
        <v>500</v>
      </c>
      <c r="R3781">
        <v>500</v>
      </c>
      <c r="S3781">
        <v>0</v>
      </c>
      <c r="T3781" t="s">
        <v>35778</v>
      </c>
      <c r="U3781" t="s">
        <v>7105</v>
      </c>
      <c r="V3781" t="s">
        <v>7105</v>
      </c>
      <c r="W3781" t="s">
        <v>7105</v>
      </c>
      <c r="X3781">
        <v>4</v>
      </c>
      <c r="Y3781">
        <v>0</v>
      </c>
      <c r="Z3781">
        <v>0</v>
      </c>
      <c r="AB3781" t="s">
        <v>46576</v>
      </c>
      <c r="AF3781" t="str">
        <f t="shared" si="59"/>
        <v>ESR machine thermal printing paper</v>
      </c>
    </row>
    <row r="3782" spans="1:32" x14ac:dyDescent="0.35">
      <c r="A3782" s="2" t="s">
        <v>46548</v>
      </c>
      <c r="B3782" s="2" t="s">
        <v>46549</v>
      </c>
      <c r="C3782" s="23">
        <v>270</v>
      </c>
      <c r="D3782" s="11" t="b">
        <f>FALSE()</f>
        <v>0</v>
      </c>
      <c r="E3782" s="11" t="b">
        <f>FALSE()</f>
        <v>0</v>
      </c>
      <c r="F3782" s="2" t="s">
        <v>10</v>
      </c>
      <c r="G3782" s="2" t="s">
        <v>10</v>
      </c>
      <c r="H3782" s="2" t="s">
        <v>35751</v>
      </c>
      <c r="I3782" s="11" t="b">
        <f>FALSE()</f>
        <v>0</v>
      </c>
      <c r="J3782" s="24">
        <v>300</v>
      </c>
      <c r="K3782" s="24">
        <v>0</v>
      </c>
      <c r="L3782" s="2" t="s">
        <v>10</v>
      </c>
      <c r="M3782" t="str">
        <f>VLOOKUP(Table18[[#This Row],[No.]],N:O,2,FALSE)</f>
        <v>Pregnancy test strips (ABON)</v>
      </c>
      <c r="N3782" t="s">
        <v>46640</v>
      </c>
      <c r="O3782" t="s">
        <v>46641</v>
      </c>
      <c r="P3782">
        <v>10</v>
      </c>
      <c r="Q3782">
        <v>10</v>
      </c>
      <c r="R3782">
        <v>10</v>
      </c>
      <c r="S3782">
        <v>10</v>
      </c>
      <c r="T3782" t="s">
        <v>35763</v>
      </c>
      <c r="U3782" t="s">
        <v>7105</v>
      </c>
      <c r="V3782" t="s">
        <v>7105</v>
      </c>
      <c r="W3782" t="s">
        <v>7105</v>
      </c>
      <c r="X3782">
        <v>0</v>
      </c>
      <c r="Y3782">
        <v>0</v>
      </c>
      <c r="Z3782">
        <v>0</v>
      </c>
      <c r="AB3782" t="s">
        <v>46642</v>
      </c>
      <c r="AF3782" t="str">
        <f t="shared" si="59"/>
        <v>Pregnancy test strips (ABON)</v>
      </c>
    </row>
    <row r="3783" spans="1:32" x14ac:dyDescent="0.35">
      <c r="A3783" s="2" t="s">
        <v>46551</v>
      </c>
      <c r="B3783" s="2" t="s">
        <v>46552</v>
      </c>
      <c r="C3783" s="23">
        <v>18000</v>
      </c>
      <c r="D3783" s="11" t="b">
        <f>FALSE()</f>
        <v>0</v>
      </c>
      <c r="E3783" s="11" t="b">
        <f>FALSE()</f>
        <v>0</v>
      </c>
      <c r="F3783" s="2" t="s">
        <v>10</v>
      </c>
      <c r="G3783" s="2" t="s">
        <v>10</v>
      </c>
      <c r="H3783" s="2" t="s">
        <v>35778</v>
      </c>
      <c r="I3783" s="11" t="b">
        <f>FALSE()</f>
        <v>0</v>
      </c>
      <c r="J3783" s="24">
        <v>10.5</v>
      </c>
      <c r="K3783" s="24">
        <v>0</v>
      </c>
      <c r="L3783" s="2" t="s">
        <v>10</v>
      </c>
      <c r="M3783" t="str">
        <f>VLOOKUP(Table18[[#This Row],[No.]],N:O,2,FALSE)</f>
        <v>Urine Containers (60mls, screw cap)</v>
      </c>
      <c r="N3783" t="s">
        <v>46643</v>
      </c>
      <c r="O3783" t="s">
        <v>46644</v>
      </c>
      <c r="P3783" s="22">
        <v>1558</v>
      </c>
      <c r="Q3783" s="22">
        <v>1558</v>
      </c>
      <c r="R3783" s="4">
        <v>1558</v>
      </c>
      <c r="S3783">
        <v>0</v>
      </c>
      <c r="T3783" t="s">
        <v>35891</v>
      </c>
      <c r="U3783" t="s">
        <v>7105</v>
      </c>
      <c r="V3783" t="s">
        <v>7105</v>
      </c>
      <c r="W3783" t="s">
        <v>7105</v>
      </c>
      <c r="X3783" s="4">
        <v>1045</v>
      </c>
      <c r="Y3783">
        <v>0</v>
      </c>
      <c r="Z3783">
        <v>0</v>
      </c>
      <c r="AB3783" t="s">
        <v>46644</v>
      </c>
      <c r="AF3783" t="str">
        <f t="shared" si="59"/>
        <v>Urine Containers (60mls, screw cap)</v>
      </c>
    </row>
    <row r="3784" spans="1:32" x14ac:dyDescent="0.35">
      <c r="A3784" s="2" t="s">
        <v>46554</v>
      </c>
      <c r="B3784" s="2" t="s">
        <v>46555</v>
      </c>
      <c r="C3784" s="23">
        <v>22000</v>
      </c>
      <c r="D3784" s="11" t="b">
        <f>FALSE()</f>
        <v>0</v>
      </c>
      <c r="E3784" s="11" t="b">
        <f>FALSE()</f>
        <v>0</v>
      </c>
      <c r="F3784" s="2" t="s">
        <v>10</v>
      </c>
      <c r="G3784" s="2" t="s">
        <v>10</v>
      </c>
      <c r="H3784" s="2" t="s">
        <v>35778</v>
      </c>
      <c r="I3784" s="11" t="b">
        <f>FALSE()</f>
        <v>0</v>
      </c>
      <c r="J3784" s="24">
        <v>11</v>
      </c>
      <c r="K3784" s="24">
        <v>0</v>
      </c>
      <c r="L3784" s="2" t="s">
        <v>10</v>
      </c>
      <c r="M3784" t="str">
        <f>VLOOKUP(Table18[[#This Row],[No.]],N:O,2,FALSE)</f>
        <v>Stool Containers(30ml with scooper)</v>
      </c>
      <c r="N3784" t="s">
        <v>46645</v>
      </c>
      <c r="O3784" t="s">
        <v>46646</v>
      </c>
      <c r="P3784">
        <v>20</v>
      </c>
      <c r="Q3784">
        <v>20</v>
      </c>
      <c r="R3784">
        <v>20</v>
      </c>
      <c r="S3784">
        <v>0</v>
      </c>
      <c r="T3784" t="s">
        <v>35751</v>
      </c>
      <c r="U3784" t="s">
        <v>7105</v>
      </c>
      <c r="V3784" t="s">
        <v>7105</v>
      </c>
      <c r="W3784" t="s">
        <v>7105</v>
      </c>
      <c r="X3784">
        <v>0</v>
      </c>
      <c r="Y3784">
        <v>0</v>
      </c>
      <c r="Z3784">
        <v>0</v>
      </c>
      <c r="AB3784" t="s">
        <v>46647</v>
      </c>
      <c r="AF3784" t="str">
        <f t="shared" si="59"/>
        <v>Stool Containers(30ml with scooper)</v>
      </c>
    </row>
    <row r="3785" spans="1:32" x14ac:dyDescent="0.35">
      <c r="A3785" s="2" t="s">
        <v>46557</v>
      </c>
      <c r="B3785" s="2" t="s">
        <v>46558</v>
      </c>
      <c r="C3785" s="23">
        <v>3457</v>
      </c>
      <c r="D3785" s="11" t="b">
        <f>FALSE()</f>
        <v>0</v>
      </c>
      <c r="E3785" s="11" t="b">
        <f>FALSE()</f>
        <v>0</v>
      </c>
      <c r="F3785" s="2" t="s">
        <v>10</v>
      </c>
      <c r="G3785" s="2" t="s">
        <v>10</v>
      </c>
      <c r="H3785" s="2" t="s">
        <v>35751</v>
      </c>
      <c r="I3785" s="11" t="b">
        <f>FALSE()</f>
        <v>0</v>
      </c>
      <c r="J3785" s="24">
        <v>145</v>
      </c>
      <c r="K3785" s="24">
        <v>0</v>
      </c>
      <c r="L3785" s="2" t="s">
        <v>10</v>
      </c>
      <c r="M3785" t="str">
        <f>VLOOKUP(Table18[[#This Row],[No.]],N:O,2,FALSE)</f>
        <v>Safety Lancet prickers</v>
      </c>
      <c r="N3785" t="s">
        <v>46648</v>
      </c>
      <c r="O3785" t="s">
        <v>46649</v>
      </c>
      <c r="P3785">
        <v>20</v>
      </c>
      <c r="Q3785">
        <v>20</v>
      </c>
      <c r="R3785">
        <v>20</v>
      </c>
      <c r="S3785">
        <v>20</v>
      </c>
      <c r="T3785" t="s">
        <v>35778</v>
      </c>
      <c r="U3785" t="s">
        <v>7105</v>
      </c>
      <c r="V3785" t="s">
        <v>7105</v>
      </c>
      <c r="W3785" t="s">
        <v>7105</v>
      </c>
      <c r="X3785">
        <v>379.2</v>
      </c>
      <c r="Y3785">
        <v>0</v>
      </c>
      <c r="Z3785">
        <v>0</v>
      </c>
      <c r="AB3785" t="s">
        <v>46650</v>
      </c>
      <c r="AE3785" t="s">
        <v>37006</v>
      </c>
      <c r="AF3785" t="str">
        <f t="shared" si="59"/>
        <v>Safety Lancet prickers</v>
      </c>
    </row>
    <row r="3786" spans="1:32" x14ac:dyDescent="0.35">
      <c r="A3786" s="2" t="s">
        <v>46559</v>
      </c>
      <c r="B3786" s="2" t="s">
        <v>46560</v>
      </c>
      <c r="C3786" s="23">
        <v>2</v>
      </c>
      <c r="D3786" s="11" t="b">
        <f>FALSE()</f>
        <v>0</v>
      </c>
      <c r="E3786" s="11" t="b">
        <f>FALSE()</f>
        <v>0</v>
      </c>
      <c r="F3786" s="2" t="s">
        <v>10</v>
      </c>
      <c r="G3786" s="2" t="s">
        <v>10</v>
      </c>
      <c r="H3786" s="2" t="s">
        <v>35751</v>
      </c>
      <c r="I3786" s="11" t="b">
        <f>FALSE()</f>
        <v>0</v>
      </c>
      <c r="J3786" s="24">
        <v>15000</v>
      </c>
      <c r="K3786" s="24">
        <v>0</v>
      </c>
      <c r="L3786" s="2" t="s">
        <v>10</v>
      </c>
      <c r="M3786" t="str">
        <f>VLOOKUP(Table18[[#This Row],[No.]],N:O,2,FALSE)</f>
        <v>Cobas B 101 HBA1C test</v>
      </c>
      <c r="N3786" t="s">
        <v>46651</v>
      </c>
      <c r="O3786" t="s">
        <v>46652</v>
      </c>
      <c r="P3786">
        <v>0</v>
      </c>
      <c r="Q3786">
        <v>0</v>
      </c>
      <c r="R3786">
        <v>0</v>
      </c>
      <c r="S3786">
        <v>10</v>
      </c>
      <c r="T3786" t="s">
        <v>35778</v>
      </c>
      <c r="U3786" t="s">
        <v>7105</v>
      </c>
      <c r="V3786" t="s">
        <v>7105</v>
      </c>
      <c r="W3786" t="s">
        <v>7105</v>
      </c>
      <c r="X3786">
        <v>205</v>
      </c>
      <c r="Y3786">
        <v>0</v>
      </c>
      <c r="Z3786">
        <v>0</v>
      </c>
      <c r="AB3786" t="s">
        <v>46653</v>
      </c>
      <c r="AF3786" t="str">
        <f t="shared" si="59"/>
        <v>Cobas B 101 HBA1C test</v>
      </c>
    </row>
    <row r="3787" spans="1:32" x14ac:dyDescent="0.35">
      <c r="A3787" s="2" t="s">
        <v>46562</v>
      </c>
      <c r="B3787" s="2" t="s">
        <v>46563</v>
      </c>
      <c r="C3787" s="23">
        <v>0</v>
      </c>
      <c r="D3787" s="11" t="b">
        <f>FALSE()</f>
        <v>0</v>
      </c>
      <c r="E3787" s="11" t="b">
        <f>FALSE()</f>
        <v>0</v>
      </c>
      <c r="F3787" s="2" t="s">
        <v>10</v>
      </c>
      <c r="G3787" s="2" t="s">
        <v>10</v>
      </c>
      <c r="H3787" s="2" t="s">
        <v>35751</v>
      </c>
      <c r="I3787" s="11" t="b">
        <f>TRUE()</f>
        <v>1</v>
      </c>
      <c r="J3787" s="24">
        <v>0</v>
      </c>
      <c r="K3787" s="24">
        <v>0</v>
      </c>
      <c r="L3787" s="2" t="s">
        <v>10</v>
      </c>
      <c r="M3787" t="str">
        <f>VLOOKUP(Table18[[#This Row],[No.]],N:O,2,FALSE)</f>
        <v>Cobas B 101 Lipid Panel test</v>
      </c>
      <c r="N3787" t="s">
        <v>46654</v>
      </c>
      <c r="O3787" t="s">
        <v>46655</v>
      </c>
      <c r="P3787">
        <v>0</v>
      </c>
      <c r="Q3787">
        <v>0</v>
      </c>
      <c r="R3787">
        <v>0</v>
      </c>
      <c r="S3787">
        <v>0</v>
      </c>
      <c r="T3787" t="s">
        <v>35778</v>
      </c>
      <c r="U3787" t="s">
        <v>7105</v>
      </c>
      <c r="V3787" t="s">
        <v>7105</v>
      </c>
      <c r="W3787" t="s">
        <v>7105</v>
      </c>
      <c r="X3787">
        <v>500</v>
      </c>
      <c r="Y3787">
        <v>0</v>
      </c>
      <c r="Z3787">
        <v>0</v>
      </c>
      <c r="AB3787" t="s">
        <v>46656</v>
      </c>
      <c r="AE3787" t="s">
        <v>37006</v>
      </c>
      <c r="AF3787" t="str">
        <f t="shared" si="59"/>
        <v>Cobas B 101 Lipid Panel test</v>
      </c>
    </row>
    <row r="3788" spans="1:32" x14ac:dyDescent="0.35">
      <c r="A3788" s="2" t="s">
        <v>46565</v>
      </c>
      <c r="B3788" s="2" t="s">
        <v>46566</v>
      </c>
      <c r="C3788" s="23">
        <v>1</v>
      </c>
      <c r="D3788" s="11" t="b">
        <f>FALSE()</f>
        <v>0</v>
      </c>
      <c r="E3788" s="11" t="b">
        <f>FALSE()</f>
        <v>0</v>
      </c>
      <c r="F3788" s="2" t="s">
        <v>10</v>
      </c>
      <c r="G3788" s="2" t="s">
        <v>10</v>
      </c>
      <c r="H3788" s="2" t="s">
        <v>35778</v>
      </c>
      <c r="I3788" s="11" t="b">
        <f>FALSE()</f>
        <v>0</v>
      </c>
      <c r="J3788" s="24">
        <v>14824</v>
      </c>
      <c r="K3788" s="24">
        <v>0</v>
      </c>
      <c r="L3788" s="2" t="s">
        <v>10</v>
      </c>
      <c r="M3788" t="str">
        <f>VLOOKUP(Table18[[#This Row],[No.]],N:O,2,FALSE)</f>
        <v>Cobas B 101 HBA1C Control</v>
      </c>
      <c r="N3788" t="s">
        <v>46657</v>
      </c>
      <c r="O3788" t="s">
        <v>46658</v>
      </c>
      <c r="P3788">
        <v>0</v>
      </c>
      <c r="Q3788">
        <v>0</v>
      </c>
      <c r="R3788">
        <v>0</v>
      </c>
      <c r="S3788">
        <v>1</v>
      </c>
      <c r="T3788" t="s">
        <v>35778</v>
      </c>
      <c r="U3788" t="s">
        <v>7105</v>
      </c>
      <c r="V3788" t="s">
        <v>7105</v>
      </c>
      <c r="W3788" t="s">
        <v>7105</v>
      </c>
      <c r="X3788">
        <v>281</v>
      </c>
      <c r="Y3788">
        <v>0</v>
      </c>
      <c r="Z3788">
        <v>0</v>
      </c>
      <c r="AB3788" t="s">
        <v>46659</v>
      </c>
      <c r="AE3788" t="s">
        <v>37006</v>
      </c>
      <c r="AF3788" t="str">
        <f t="shared" si="59"/>
        <v>Cobas B 101 HBA1C Control</v>
      </c>
    </row>
    <row r="3789" spans="1:32" x14ac:dyDescent="0.35">
      <c r="A3789" s="2" t="s">
        <v>46568</v>
      </c>
      <c r="B3789" s="2" t="s">
        <v>46569</v>
      </c>
      <c r="C3789" s="23">
        <v>0</v>
      </c>
      <c r="D3789" s="11" t="b">
        <f>FALSE()</f>
        <v>0</v>
      </c>
      <c r="E3789" s="11" t="b">
        <f>FALSE()</f>
        <v>0</v>
      </c>
      <c r="F3789" s="2" t="s">
        <v>10</v>
      </c>
      <c r="G3789" s="2" t="s">
        <v>10</v>
      </c>
      <c r="H3789" s="2" t="s">
        <v>35778</v>
      </c>
      <c r="I3789" s="11" t="b">
        <f>TRUE()</f>
        <v>1</v>
      </c>
      <c r="J3789" s="24">
        <v>0</v>
      </c>
      <c r="K3789" s="24">
        <v>0</v>
      </c>
      <c r="L3789" s="2" t="s">
        <v>10</v>
      </c>
      <c r="M3789" t="str">
        <f>VLOOKUP(Table18[[#This Row],[No.]],N:O,2,FALSE)</f>
        <v>Cobas B 101 Lipid Panel Control</v>
      </c>
      <c r="N3789" t="s">
        <v>46660</v>
      </c>
      <c r="O3789" t="s">
        <v>46661</v>
      </c>
      <c r="P3789">
        <v>0</v>
      </c>
      <c r="Q3789">
        <v>0</v>
      </c>
      <c r="R3789">
        <v>0</v>
      </c>
      <c r="S3789">
        <v>0</v>
      </c>
      <c r="T3789" t="s">
        <v>35778</v>
      </c>
      <c r="U3789" t="s">
        <v>7105</v>
      </c>
      <c r="V3789" t="s">
        <v>7105</v>
      </c>
      <c r="W3789" t="s">
        <v>7105</v>
      </c>
      <c r="X3789">
        <v>270</v>
      </c>
      <c r="Y3789">
        <v>0</v>
      </c>
      <c r="Z3789">
        <v>0</v>
      </c>
      <c r="AB3789" t="s">
        <v>46662</v>
      </c>
      <c r="AE3789" t="s">
        <v>37006</v>
      </c>
      <c r="AF3789" t="str">
        <f t="shared" si="59"/>
        <v>Cobas B 101 Lipid Panel Control</v>
      </c>
    </row>
    <row r="3790" spans="1:32" x14ac:dyDescent="0.35">
      <c r="A3790" s="2" t="s">
        <v>46571</v>
      </c>
      <c r="B3790" s="2" t="s">
        <v>46572</v>
      </c>
      <c r="C3790" s="23">
        <v>0</v>
      </c>
      <c r="D3790" s="11" t="b">
        <f>FALSE()</f>
        <v>0</v>
      </c>
      <c r="E3790" s="11" t="b">
        <f>FALSE()</f>
        <v>0</v>
      </c>
      <c r="F3790" s="2" t="s">
        <v>10</v>
      </c>
      <c r="G3790" s="2" t="s">
        <v>10</v>
      </c>
      <c r="H3790" s="2" t="s">
        <v>35778</v>
      </c>
      <c r="I3790" s="11" t="b">
        <f>FALSE()</f>
        <v>0</v>
      </c>
      <c r="J3790" s="24">
        <v>0</v>
      </c>
      <c r="K3790" s="24">
        <v>0</v>
      </c>
      <c r="L3790" s="2" t="s">
        <v>10</v>
      </c>
      <c r="M3790" t="str">
        <f>VLOOKUP(Table18[[#This Row],[No.]],N:O,2,FALSE)</f>
        <v>KT 55F20-E CT-281L-USB Thermopaper</v>
      </c>
      <c r="N3790" t="s">
        <v>46663</v>
      </c>
      <c r="O3790" t="s">
        <v>46664</v>
      </c>
      <c r="P3790">
        <v>0</v>
      </c>
      <c r="Q3790">
        <v>0</v>
      </c>
      <c r="R3790">
        <v>0</v>
      </c>
      <c r="S3790">
        <v>0</v>
      </c>
      <c r="T3790" t="s">
        <v>35778</v>
      </c>
      <c r="U3790" t="s">
        <v>7105</v>
      </c>
      <c r="V3790" t="s">
        <v>7105</v>
      </c>
      <c r="W3790" t="s">
        <v>7105</v>
      </c>
      <c r="X3790">
        <v>165</v>
      </c>
      <c r="Y3790">
        <v>0</v>
      </c>
      <c r="Z3790">
        <v>0</v>
      </c>
      <c r="AB3790" t="s">
        <v>46665</v>
      </c>
      <c r="AF3790" t="str">
        <f t="shared" si="59"/>
        <v>KT 55F20-E CT-281L-USB Thermopaper</v>
      </c>
    </row>
    <row r="3791" spans="1:32" x14ac:dyDescent="0.35">
      <c r="A3791" s="2" t="s">
        <v>46574</v>
      </c>
      <c r="B3791" s="2" t="s">
        <v>46575</v>
      </c>
      <c r="C3791" s="23">
        <v>260</v>
      </c>
      <c r="D3791" s="11" t="b">
        <f>FALSE()</f>
        <v>0</v>
      </c>
      <c r="E3791" s="11" t="b">
        <f>FALSE()</f>
        <v>0</v>
      </c>
      <c r="F3791" s="2" t="s">
        <v>10</v>
      </c>
      <c r="G3791" s="2" t="s">
        <v>10</v>
      </c>
      <c r="H3791" s="2" t="s">
        <v>35751</v>
      </c>
      <c r="I3791" s="11" t="b">
        <f>FALSE()</f>
        <v>0</v>
      </c>
      <c r="J3791" s="24">
        <v>150</v>
      </c>
      <c r="K3791" s="24">
        <v>0</v>
      </c>
      <c r="L3791" s="2" t="s">
        <v>10</v>
      </c>
      <c r="M3791" t="str">
        <f>VLOOKUP(Table18[[#This Row],[No.]],N:O,2,FALSE)</f>
        <v>Microscope Slides</v>
      </c>
      <c r="N3791" t="s">
        <v>46666</v>
      </c>
      <c r="O3791" t="s">
        <v>46667</v>
      </c>
      <c r="P3791">
        <v>0</v>
      </c>
      <c r="Q3791">
        <v>0</v>
      </c>
      <c r="R3791">
        <v>0</v>
      </c>
      <c r="S3791">
        <v>15</v>
      </c>
      <c r="T3791" t="s">
        <v>35778</v>
      </c>
      <c r="U3791" t="s">
        <v>7105</v>
      </c>
      <c r="V3791" t="s">
        <v>7105</v>
      </c>
      <c r="W3791" t="s">
        <v>7133</v>
      </c>
      <c r="X3791">
        <v>0</v>
      </c>
      <c r="Y3791">
        <v>0</v>
      </c>
      <c r="Z3791">
        <v>0</v>
      </c>
      <c r="AB3791" t="s">
        <v>46668</v>
      </c>
      <c r="AF3791" t="str">
        <f t="shared" si="59"/>
        <v>Microscope Slides</v>
      </c>
    </row>
    <row r="3792" spans="1:32" x14ac:dyDescent="0.35">
      <c r="A3792" s="2" t="s">
        <v>46577</v>
      </c>
      <c r="B3792" s="2" t="s">
        <v>46578</v>
      </c>
      <c r="C3792" s="23">
        <v>1147</v>
      </c>
      <c r="D3792" s="11" t="b">
        <f>FALSE()</f>
        <v>0</v>
      </c>
      <c r="E3792" s="11" t="b">
        <f>FALSE()</f>
        <v>0</v>
      </c>
      <c r="F3792" s="2" t="s">
        <v>10</v>
      </c>
      <c r="G3792" s="2" t="s">
        <v>10</v>
      </c>
      <c r="H3792" s="2" t="s">
        <v>35891</v>
      </c>
      <c r="I3792" s="11" t="b">
        <f>FALSE()</f>
        <v>0</v>
      </c>
      <c r="J3792" s="24">
        <v>576</v>
      </c>
      <c r="K3792" s="24">
        <v>0</v>
      </c>
      <c r="L3792" s="2" t="s">
        <v>10</v>
      </c>
      <c r="M3792" t="str">
        <f>VLOOKUP(Table18[[#This Row],[No.]],N:O,2,FALSE)</f>
        <v>Amoxicillin Capsules 250mg</v>
      </c>
      <c r="N3792" t="s">
        <v>46669</v>
      </c>
      <c r="O3792" t="s">
        <v>46670</v>
      </c>
      <c r="P3792">
        <v>0</v>
      </c>
      <c r="Q3792">
        <v>0</v>
      </c>
      <c r="R3792">
        <v>0</v>
      </c>
      <c r="S3792">
        <v>10</v>
      </c>
      <c r="T3792" t="s">
        <v>35778</v>
      </c>
      <c r="U3792" t="s">
        <v>7105</v>
      </c>
      <c r="V3792" t="s">
        <v>7105</v>
      </c>
      <c r="W3792" t="s">
        <v>7133</v>
      </c>
      <c r="X3792">
        <v>0</v>
      </c>
      <c r="Y3792">
        <v>0</v>
      </c>
      <c r="Z3792">
        <v>0</v>
      </c>
      <c r="AB3792" t="s">
        <v>46671</v>
      </c>
      <c r="AF3792" t="str">
        <f t="shared" si="59"/>
        <v>Amoxicillin Capsules 250mg</v>
      </c>
    </row>
    <row r="3793" spans="1:32" x14ac:dyDescent="0.35">
      <c r="A3793" s="2" t="s">
        <v>46580</v>
      </c>
      <c r="B3793" s="2" t="s">
        <v>46581</v>
      </c>
      <c r="C3793" s="23">
        <v>100</v>
      </c>
      <c r="D3793" s="11" t="b">
        <f>FALSE()</f>
        <v>0</v>
      </c>
      <c r="E3793" s="11" t="b">
        <f>FALSE()</f>
        <v>0</v>
      </c>
      <c r="F3793" s="2" t="s">
        <v>10</v>
      </c>
      <c r="G3793" s="2" t="s">
        <v>10</v>
      </c>
      <c r="H3793" s="2" t="s">
        <v>46582</v>
      </c>
      <c r="I3793" s="11" t="b">
        <f>FALSE()</f>
        <v>0</v>
      </c>
      <c r="J3793" s="24">
        <v>0</v>
      </c>
      <c r="K3793" s="24">
        <v>0</v>
      </c>
      <c r="L3793" s="2" t="s">
        <v>10</v>
      </c>
      <c r="M3793" t="str">
        <f>VLOOKUP(Table18[[#This Row],[No.]],N:O,2,FALSE)</f>
        <v>Cough Expectorant</v>
      </c>
      <c r="N3793" t="s">
        <v>46672</v>
      </c>
      <c r="O3793" t="s">
        <v>46673</v>
      </c>
      <c r="P3793" s="22">
        <v>3351</v>
      </c>
      <c r="Q3793" s="22">
        <v>3351</v>
      </c>
      <c r="R3793" s="4">
        <v>3351</v>
      </c>
      <c r="S3793">
        <v>37</v>
      </c>
      <c r="T3793" t="s">
        <v>35778</v>
      </c>
      <c r="U3793" t="s">
        <v>7105</v>
      </c>
      <c r="V3793" t="s">
        <v>7105</v>
      </c>
      <c r="W3793" t="s">
        <v>7105</v>
      </c>
      <c r="X3793">
        <v>20</v>
      </c>
      <c r="Y3793">
        <v>0</v>
      </c>
      <c r="Z3793">
        <v>0</v>
      </c>
      <c r="AB3793" t="s">
        <v>46674</v>
      </c>
      <c r="AE3793" t="s">
        <v>37006</v>
      </c>
      <c r="AF3793" t="str">
        <f t="shared" si="59"/>
        <v>Cough Expectorant</v>
      </c>
    </row>
    <row r="3794" spans="1:32" x14ac:dyDescent="0.35">
      <c r="A3794" s="2" t="s">
        <v>46584</v>
      </c>
      <c r="B3794" s="2" t="s">
        <v>46585</v>
      </c>
      <c r="C3794" s="23">
        <v>500</v>
      </c>
      <c r="D3794" s="11" t="b">
        <f>FALSE()</f>
        <v>0</v>
      </c>
      <c r="E3794" s="11" t="b">
        <f>FALSE()</f>
        <v>0</v>
      </c>
      <c r="F3794" s="2" t="s">
        <v>10</v>
      </c>
      <c r="G3794" s="2" t="s">
        <v>10</v>
      </c>
      <c r="H3794" s="2" t="s">
        <v>36183</v>
      </c>
      <c r="I3794" s="11" t="b">
        <f>FALSE()</f>
        <v>0</v>
      </c>
      <c r="J3794" s="24">
        <v>75</v>
      </c>
      <c r="K3794" s="24">
        <v>0</v>
      </c>
      <c r="L3794" s="2" t="s">
        <v>10</v>
      </c>
      <c r="M3794" t="str">
        <f>VLOOKUP(Table18[[#This Row],[No.]],N:O,2,FALSE)</f>
        <v>Metochlopromide syrup</v>
      </c>
      <c r="N3794" t="s">
        <v>46675</v>
      </c>
      <c r="O3794" t="s">
        <v>46676</v>
      </c>
      <c r="P3794" s="22">
        <v>3352</v>
      </c>
      <c r="Q3794" s="22">
        <v>3352</v>
      </c>
      <c r="R3794" s="4">
        <v>3352</v>
      </c>
      <c r="S3794">
        <v>10</v>
      </c>
      <c r="T3794" t="s">
        <v>35778</v>
      </c>
      <c r="U3794" t="s">
        <v>7105</v>
      </c>
      <c r="V3794" t="s">
        <v>7105</v>
      </c>
      <c r="W3794" t="s">
        <v>7105</v>
      </c>
      <c r="X3794">
        <v>20</v>
      </c>
      <c r="Y3794">
        <v>0</v>
      </c>
      <c r="Z3794">
        <v>0</v>
      </c>
      <c r="AB3794" t="s">
        <v>46677</v>
      </c>
      <c r="AE3794" t="s">
        <v>37006</v>
      </c>
      <c r="AF3794" t="str">
        <f t="shared" si="59"/>
        <v>Metochlopromide syrup</v>
      </c>
    </row>
    <row r="3795" spans="1:32" x14ac:dyDescent="0.35">
      <c r="A3795" s="2" t="s">
        <v>46587</v>
      </c>
      <c r="B3795" s="2" t="s">
        <v>46588</v>
      </c>
      <c r="C3795" s="23">
        <v>300</v>
      </c>
      <c r="D3795" s="11" t="b">
        <f>FALSE()</f>
        <v>0</v>
      </c>
      <c r="E3795" s="11" t="b">
        <f>FALSE()</f>
        <v>0</v>
      </c>
      <c r="F3795" s="2" t="s">
        <v>10</v>
      </c>
      <c r="G3795" s="2" t="s">
        <v>10</v>
      </c>
      <c r="H3795" s="2" t="s">
        <v>35778</v>
      </c>
      <c r="I3795" s="11" t="b">
        <f>FALSE()</f>
        <v>0</v>
      </c>
      <c r="J3795" s="24">
        <v>0</v>
      </c>
      <c r="K3795" s="24">
        <v>0</v>
      </c>
      <c r="L3795" s="2" t="s">
        <v>10</v>
      </c>
      <c r="M3795" t="str">
        <f>VLOOKUP(Table18[[#This Row],[No.]],N:O,2,FALSE)</f>
        <v>Vaginal Speculum Large</v>
      </c>
      <c r="N3795" t="s">
        <v>46678</v>
      </c>
      <c r="O3795" t="s">
        <v>46679</v>
      </c>
      <c r="P3795" s="22">
        <v>3352</v>
      </c>
      <c r="Q3795" s="22">
        <v>3352</v>
      </c>
      <c r="R3795" s="4">
        <v>3352</v>
      </c>
      <c r="S3795">
        <v>8</v>
      </c>
      <c r="T3795" t="s">
        <v>35778</v>
      </c>
      <c r="U3795" t="s">
        <v>7105</v>
      </c>
      <c r="V3795" t="s">
        <v>7105</v>
      </c>
      <c r="W3795" t="s">
        <v>7105</v>
      </c>
      <c r="X3795">
        <v>940</v>
      </c>
      <c r="Y3795">
        <v>0</v>
      </c>
      <c r="Z3795">
        <v>0</v>
      </c>
      <c r="AB3795" t="s">
        <v>46680</v>
      </c>
      <c r="AE3795" t="s">
        <v>37006</v>
      </c>
      <c r="AF3795" t="str">
        <f t="shared" si="59"/>
        <v>Vaginal Speculum Large</v>
      </c>
    </row>
    <row r="3796" spans="1:32" x14ac:dyDescent="0.35">
      <c r="A3796" s="2" t="s">
        <v>46590</v>
      </c>
      <c r="B3796" s="2" t="s">
        <v>46591</v>
      </c>
      <c r="C3796" s="23">
        <v>300</v>
      </c>
      <c r="D3796" s="11" t="b">
        <f>FALSE()</f>
        <v>0</v>
      </c>
      <c r="E3796" s="11" t="b">
        <f>FALSE()</f>
        <v>0</v>
      </c>
      <c r="F3796" s="2" t="s">
        <v>10</v>
      </c>
      <c r="G3796" s="2" t="s">
        <v>10</v>
      </c>
      <c r="H3796" s="2" t="s">
        <v>35778</v>
      </c>
      <c r="I3796" s="11" t="b">
        <f>FALSE()</f>
        <v>0</v>
      </c>
      <c r="J3796" s="24">
        <v>0</v>
      </c>
      <c r="K3796" s="24">
        <v>0</v>
      </c>
      <c r="L3796" s="2" t="s">
        <v>10</v>
      </c>
      <c r="M3796" t="str">
        <f>VLOOKUP(Table18[[#This Row],[No.]],N:O,2,FALSE)</f>
        <v>Vaginal Speculum Medium</v>
      </c>
      <c r="N3796" t="s">
        <v>46681</v>
      </c>
      <c r="O3796" t="s">
        <v>46682</v>
      </c>
      <c r="P3796">
        <v>0</v>
      </c>
      <c r="Q3796">
        <v>0</v>
      </c>
      <c r="R3796">
        <v>0</v>
      </c>
      <c r="S3796">
        <v>0</v>
      </c>
      <c r="T3796" t="s">
        <v>35778</v>
      </c>
      <c r="U3796" t="s">
        <v>7105</v>
      </c>
      <c r="V3796" t="s">
        <v>7105</v>
      </c>
      <c r="W3796" t="s">
        <v>7133</v>
      </c>
      <c r="X3796">
        <v>0</v>
      </c>
      <c r="Y3796">
        <v>0</v>
      </c>
      <c r="Z3796">
        <v>0</v>
      </c>
      <c r="AB3796" t="s">
        <v>46683</v>
      </c>
      <c r="AF3796" t="str">
        <f t="shared" si="59"/>
        <v>Vaginal Speculum Medium</v>
      </c>
    </row>
    <row r="3797" spans="1:32" x14ac:dyDescent="0.35">
      <c r="A3797" s="2" t="s">
        <v>46593</v>
      </c>
      <c r="B3797" s="2" t="s">
        <v>46594</v>
      </c>
      <c r="C3797" s="23">
        <v>55</v>
      </c>
      <c r="D3797" s="11" t="b">
        <f>FALSE()</f>
        <v>0</v>
      </c>
      <c r="E3797" s="11" t="b">
        <f>FALSE()</f>
        <v>0</v>
      </c>
      <c r="F3797" s="2" t="s">
        <v>10</v>
      </c>
      <c r="G3797" s="2" t="s">
        <v>10</v>
      </c>
      <c r="H3797" s="2" t="s">
        <v>35778</v>
      </c>
      <c r="I3797" s="11" t="b">
        <f>FALSE()</f>
        <v>0</v>
      </c>
      <c r="J3797" s="24">
        <v>364</v>
      </c>
      <c r="K3797" s="24">
        <v>0</v>
      </c>
      <c r="L3797" s="2" t="s">
        <v>10</v>
      </c>
      <c r="M3797" t="str">
        <f>VLOOKUP(Table18[[#This Row],[No.]],N:O,2,FALSE)</f>
        <v>Fluoxetine 20mg</v>
      </c>
      <c r="N3797" t="s">
        <v>46684</v>
      </c>
      <c r="O3797" t="s">
        <v>46685</v>
      </c>
      <c r="P3797">
        <v>0</v>
      </c>
      <c r="Q3797">
        <v>0</v>
      </c>
      <c r="R3797">
        <v>0</v>
      </c>
      <c r="S3797">
        <v>0</v>
      </c>
      <c r="T3797" t="s">
        <v>35778</v>
      </c>
      <c r="U3797" t="s">
        <v>7105</v>
      </c>
      <c r="V3797" t="s">
        <v>7105</v>
      </c>
      <c r="W3797" t="s">
        <v>7105</v>
      </c>
      <c r="X3797">
        <v>0</v>
      </c>
      <c r="Y3797">
        <v>0</v>
      </c>
      <c r="Z3797">
        <v>0</v>
      </c>
      <c r="AB3797" t="s">
        <v>46686</v>
      </c>
      <c r="AF3797" t="str">
        <f t="shared" si="59"/>
        <v>Fluoxetine 20mg</v>
      </c>
    </row>
    <row r="3798" spans="1:32" x14ac:dyDescent="0.35">
      <c r="A3798" s="2" t="s">
        <v>46596</v>
      </c>
      <c r="B3798" s="2" t="s">
        <v>46597</v>
      </c>
      <c r="C3798" s="23">
        <v>1277</v>
      </c>
      <c r="D3798" s="11" t="b">
        <f>FALSE()</f>
        <v>0</v>
      </c>
      <c r="E3798" s="11" t="b">
        <f>FALSE()</f>
        <v>0</v>
      </c>
      <c r="F3798" s="2" t="s">
        <v>10</v>
      </c>
      <c r="G3798" s="2" t="s">
        <v>10</v>
      </c>
      <c r="H3798" s="2" t="s">
        <v>35778</v>
      </c>
      <c r="I3798" s="11" t="b">
        <f>FALSE()</f>
        <v>0</v>
      </c>
      <c r="J3798" s="24">
        <v>83.3</v>
      </c>
      <c r="K3798" s="24">
        <v>0</v>
      </c>
      <c r="L3798" s="2" t="s">
        <v>10</v>
      </c>
      <c r="M3798" t="str">
        <f>VLOOKUP(Table18[[#This Row],[No.]],N:O,2,FALSE)</f>
        <v>Glibenclamide 5mg</v>
      </c>
      <c r="N3798" t="s">
        <v>46687</v>
      </c>
      <c r="O3798" t="s">
        <v>46688</v>
      </c>
      <c r="P3798">
        <v>240</v>
      </c>
      <c r="Q3798">
        <v>240</v>
      </c>
      <c r="R3798">
        <v>240</v>
      </c>
      <c r="S3798">
        <v>184</v>
      </c>
      <c r="T3798" t="s">
        <v>35778</v>
      </c>
      <c r="U3798" t="s">
        <v>7105</v>
      </c>
      <c r="V3798" t="s">
        <v>7105</v>
      </c>
      <c r="W3798" t="s">
        <v>7105</v>
      </c>
      <c r="X3798">
        <v>290</v>
      </c>
      <c r="Y3798">
        <v>0</v>
      </c>
      <c r="Z3798">
        <v>0</v>
      </c>
      <c r="AB3798" t="s">
        <v>46689</v>
      </c>
      <c r="AF3798" t="str">
        <f t="shared" si="59"/>
        <v>Glibenclamide 5mg</v>
      </c>
    </row>
    <row r="3799" spans="1:32" x14ac:dyDescent="0.35">
      <c r="A3799" s="2" t="s">
        <v>46599</v>
      </c>
      <c r="B3799" s="2" t="s">
        <v>46600</v>
      </c>
      <c r="C3799" s="23">
        <v>6</v>
      </c>
      <c r="D3799" s="11" t="b">
        <f>FALSE()</f>
        <v>0</v>
      </c>
      <c r="E3799" s="11" t="b">
        <f>FALSE()</f>
        <v>0</v>
      </c>
      <c r="F3799" s="2" t="s">
        <v>10</v>
      </c>
      <c r="G3799" s="2" t="s">
        <v>10</v>
      </c>
      <c r="H3799" s="2" t="s">
        <v>35778</v>
      </c>
      <c r="I3799" s="11" t="b">
        <f>FALSE()</f>
        <v>0</v>
      </c>
      <c r="J3799" s="24">
        <v>3450</v>
      </c>
      <c r="K3799" s="24">
        <v>0</v>
      </c>
      <c r="L3799" s="2" t="s">
        <v>10</v>
      </c>
      <c r="M3799" t="str">
        <f>VLOOKUP(Table18[[#This Row],[No.]],N:O,2,FALSE)</f>
        <v>Halothane 200ml</v>
      </c>
      <c r="N3799" t="s">
        <v>46690</v>
      </c>
      <c r="O3799" t="s">
        <v>46691</v>
      </c>
      <c r="P3799">
        <v>160</v>
      </c>
      <c r="Q3799">
        <v>160</v>
      </c>
      <c r="R3799">
        <v>160</v>
      </c>
      <c r="S3799">
        <v>0</v>
      </c>
      <c r="T3799" t="s">
        <v>35778</v>
      </c>
      <c r="U3799" t="s">
        <v>7105</v>
      </c>
      <c r="V3799" t="s">
        <v>7105</v>
      </c>
      <c r="W3799" t="s">
        <v>7105</v>
      </c>
      <c r="X3799">
        <v>290</v>
      </c>
      <c r="Y3799">
        <v>0</v>
      </c>
      <c r="Z3799">
        <v>0</v>
      </c>
      <c r="AB3799" t="s">
        <v>46692</v>
      </c>
      <c r="AF3799" t="str">
        <f t="shared" si="59"/>
        <v>Halothane 200ml</v>
      </c>
    </row>
    <row r="3800" spans="1:32" x14ac:dyDescent="0.35">
      <c r="A3800" s="2" t="s">
        <v>46602</v>
      </c>
      <c r="B3800" s="2" t="s">
        <v>46603</v>
      </c>
      <c r="C3800" s="23">
        <v>300</v>
      </c>
      <c r="D3800" s="11" t="b">
        <f>FALSE()</f>
        <v>0</v>
      </c>
      <c r="E3800" s="11" t="b">
        <f>FALSE()</f>
        <v>0</v>
      </c>
      <c r="F3800" s="2" t="s">
        <v>10</v>
      </c>
      <c r="G3800" s="2" t="s">
        <v>10</v>
      </c>
      <c r="H3800" s="2" t="s">
        <v>35778</v>
      </c>
      <c r="I3800" s="11" t="b">
        <f>FALSE()</f>
        <v>0</v>
      </c>
      <c r="J3800" s="24">
        <v>30</v>
      </c>
      <c r="K3800" s="24">
        <v>0</v>
      </c>
      <c r="L3800" s="2" t="s">
        <v>10</v>
      </c>
      <c r="M3800" t="str">
        <f>VLOOKUP(Table18[[#This Row],[No.]],N:O,2,FALSE)</f>
        <v>Hyoscine butylbromide syrup</v>
      </c>
      <c r="N3800" t="s">
        <v>46693</v>
      </c>
      <c r="O3800" t="s">
        <v>46694</v>
      </c>
      <c r="P3800">
        <v>431</v>
      </c>
      <c r="Q3800">
        <v>431</v>
      </c>
      <c r="R3800">
        <v>431</v>
      </c>
      <c r="S3800">
        <v>0</v>
      </c>
      <c r="T3800" t="s">
        <v>35778</v>
      </c>
      <c r="U3800" t="s">
        <v>7105</v>
      </c>
      <c r="V3800" t="s">
        <v>7105</v>
      </c>
      <c r="W3800" t="s">
        <v>7105</v>
      </c>
      <c r="X3800">
        <v>290</v>
      </c>
      <c r="Y3800">
        <v>0</v>
      </c>
      <c r="Z3800">
        <v>0</v>
      </c>
      <c r="AB3800" t="s">
        <v>46695</v>
      </c>
      <c r="AF3800" t="str">
        <f t="shared" si="59"/>
        <v>Hyoscine butylbromide syrup</v>
      </c>
    </row>
    <row r="3801" spans="1:32" x14ac:dyDescent="0.35">
      <c r="A3801" s="2" t="s">
        <v>46605</v>
      </c>
      <c r="B3801" s="2" t="s">
        <v>46606</v>
      </c>
      <c r="C3801" s="23">
        <v>50</v>
      </c>
      <c r="D3801" s="11" t="b">
        <f>FALSE()</f>
        <v>0</v>
      </c>
      <c r="E3801" s="11" t="b">
        <f>FALSE()</f>
        <v>0</v>
      </c>
      <c r="F3801" s="2" t="s">
        <v>10</v>
      </c>
      <c r="G3801" s="2" t="s">
        <v>10</v>
      </c>
      <c r="H3801" s="2" t="s">
        <v>35778</v>
      </c>
      <c r="I3801" s="11" t="b">
        <f>FALSE()</f>
        <v>0</v>
      </c>
      <c r="J3801" s="24">
        <v>80</v>
      </c>
      <c r="K3801" s="24">
        <v>0</v>
      </c>
      <c r="L3801" s="2" t="s">
        <v>10</v>
      </c>
      <c r="M3801" t="str">
        <f>VLOOKUP(Table18[[#This Row],[No.]],N:O,2,FALSE)</f>
        <v>Hydrocortisone Drops</v>
      </c>
      <c r="N3801" t="s">
        <v>46696</v>
      </c>
      <c r="O3801" t="s">
        <v>46697</v>
      </c>
      <c r="P3801">
        <v>155</v>
      </c>
      <c r="Q3801">
        <v>155</v>
      </c>
      <c r="R3801">
        <v>155</v>
      </c>
      <c r="S3801">
        <v>154</v>
      </c>
      <c r="T3801" t="s">
        <v>35778</v>
      </c>
      <c r="U3801" t="s">
        <v>7105</v>
      </c>
      <c r="V3801" t="s">
        <v>7105</v>
      </c>
      <c r="W3801" t="s">
        <v>7105</v>
      </c>
      <c r="X3801" s="4">
        <v>11400</v>
      </c>
      <c r="Y3801">
        <v>0</v>
      </c>
      <c r="Z3801">
        <v>0</v>
      </c>
      <c r="AB3801" t="s">
        <v>46698</v>
      </c>
      <c r="AF3801" t="str">
        <f t="shared" si="59"/>
        <v>Hydrocortisone Drops</v>
      </c>
    </row>
    <row r="3802" spans="1:32" x14ac:dyDescent="0.35">
      <c r="A3802" s="2" t="s">
        <v>46608</v>
      </c>
      <c r="B3802" s="2" t="s">
        <v>46609</v>
      </c>
      <c r="C3802" s="23">
        <v>50</v>
      </c>
      <c r="D3802" s="11" t="b">
        <f>FALSE()</f>
        <v>0</v>
      </c>
      <c r="E3802" s="11" t="b">
        <f>FALSE()</f>
        <v>0</v>
      </c>
      <c r="F3802" s="2" t="s">
        <v>10</v>
      </c>
      <c r="G3802" s="2" t="s">
        <v>10</v>
      </c>
      <c r="H3802" s="2" t="s">
        <v>35778</v>
      </c>
      <c r="I3802" s="11" t="b">
        <f>FALSE()</f>
        <v>0</v>
      </c>
      <c r="J3802" s="24">
        <v>46</v>
      </c>
      <c r="K3802" s="24">
        <v>0</v>
      </c>
      <c r="L3802" s="2" t="s">
        <v>10</v>
      </c>
      <c r="M3802" t="str">
        <f>VLOOKUP(Table18[[#This Row],[No.]],N:O,2,FALSE)</f>
        <v>Inj potassium chloride 10%</v>
      </c>
      <c r="N3802" t="s">
        <v>46699</v>
      </c>
      <c r="O3802" t="s">
        <v>46700</v>
      </c>
      <c r="P3802" s="22">
        <v>5500</v>
      </c>
      <c r="Q3802" s="22">
        <v>5500</v>
      </c>
      <c r="R3802" s="4">
        <v>5500</v>
      </c>
      <c r="S3802">
        <v>0</v>
      </c>
      <c r="T3802" t="s">
        <v>35778</v>
      </c>
      <c r="U3802" t="s">
        <v>7105</v>
      </c>
      <c r="V3802" t="s">
        <v>7105</v>
      </c>
      <c r="W3802" t="s">
        <v>7105</v>
      </c>
      <c r="X3802">
        <v>10</v>
      </c>
      <c r="Y3802">
        <v>0</v>
      </c>
      <c r="Z3802">
        <v>0</v>
      </c>
      <c r="AB3802" t="s">
        <v>46701</v>
      </c>
      <c r="AF3802" t="str">
        <f t="shared" si="59"/>
        <v>Inj potassium chloride 10%</v>
      </c>
    </row>
    <row r="3803" spans="1:32" x14ac:dyDescent="0.35">
      <c r="A3803" s="2" t="s">
        <v>46611</v>
      </c>
      <c r="B3803" s="2" t="s">
        <v>46612</v>
      </c>
      <c r="C3803" s="23">
        <v>5</v>
      </c>
      <c r="D3803" s="11" t="b">
        <f>FALSE()</f>
        <v>0</v>
      </c>
      <c r="E3803" s="11" t="b">
        <f>FALSE()</f>
        <v>0</v>
      </c>
      <c r="F3803" s="2" t="s">
        <v>10</v>
      </c>
      <c r="G3803" s="2" t="s">
        <v>10</v>
      </c>
      <c r="H3803" s="2" t="s">
        <v>35763</v>
      </c>
      <c r="I3803" s="11" t="b">
        <f>FALSE()</f>
        <v>0</v>
      </c>
      <c r="J3803" s="24">
        <v>0</v>
      </c>
      <c r="K3803" s="24">
        <v>0</v>
      </c>
      <c r="L3803" s="2" t="s">
        <v>10</v>
      </c>
      <c r="M3803" t="str">
        <f>VLOOKUP(Table18[[#This Row],[No.]],N:O,2,FALSE)</f>
        <v>Reagents tube 12</v>
      </c>
      <c r="N3803" t="s">
        <v>46702</v>
      </c>
      <c r="O3803" t="s">
        <v>46703</v>
      </c>
      <c r="P3803" s="22">
        <v>3250</v>
      </c>
      <c r="Q3803" s="22">
        <v>3250</v>
      </c>
      <c r="R3803" s="4">
        <v>3250</v>
      </c>
      <c r="S3803">
        <v>0</v>
      </c>
      <c r="T3803" t="s">
        <v>35778</v>
      </c>
      <c r="U3803" t="s">
        <v>7105</v>
      </c>
      <c r="V3803" t="s">
        <v>7105</v>
      </c>
      <c r="W3803" t="s">
        <v>7105</v>
      </c>
      <c r="X3803">
        <v>6</v>
      </c>
      <c r="Y3803">
        <v>0</v>
      </c>
      <c r="Z3803">
        <v>0</v>
      </c>
      <c r="AB3803" t="s">
        <v>46704</v>
      </c>
      <c r="AF3803" t="str">
        <f t="shared" si="59"/>
        <v>Reagents tube 12</v>
      </c>
    </row>
    <row r="3804" spans="1:32" x14ac:dyDescent="0.35">
      <c r="A3804" s="2" t="s">
        <v>46614</v>
      </c>
      <c r="B3804" s="2" t="s">
        <v>46615</v>
      </c>
      <c r="C3804" s="23">
        <v>0</v>
      </c>
      <c r="D3804" s="11" t="b">
        <f>FALSE()</f>
        <v>0</v>
      </c>
      <c r="E3804" s="11" t="b">
        <f>FALSE()</f>
        <v>0</v>
      </c>
      <c r="F3804" s="2" t="s">
        <v>10</v>
      </c>
      <c r="G3804" s="2" t="s">
        <v>10</v>
      </c>
      <c r="H3804" s="2" t="s">
        <v>35778</v>
      </c>
      <c r="I3804" s="11" t="b">
        <f>FALSE()</f>
        <v>0</v>
      </c>
      <c r="J3804" s="24">
        <v>0</v>
      </c>
      <c r="K3804" s="24">
        <v>0</v>
      </c>
      <c r="L3804" s="2" t="s">
        <v>10</v>
      </c>
      <c r="M3804" t="str">
        <f>VLOOKUP(Table18[[#This Row],[No.]],N:O,2,FALSE)</f>
        <v>Adjustable Collar Paedetrician</v>
      </c>
      <c r="N3804" t="s">
        <v>46705</v>
      </c>
      <c r="O3804" t="s">
        <v>46706</v>
      </c>
      <c r="P3804">
        <v>64</v>
      </c>
      <c r="Q3804">
        <v>64</v>
      </c>
      <c r="R3804">
        <v>64</v>
      </c>
      <c r="S3804">
        <v>55</v>
      </c>
      <c r="T3804" t="s">
        <v>35751</v>
      </c>
      <c r="U3804" t="s">
        <v>7105</v>
      </c>
      <c r="V3804" t="s">
        <v>7105</v>
      </c>
      <c r="W3804" t="s">
        <v>7105</v>
      </c>
      <c r="X3804" s="4">
        <v>15980</v>
      </c>
      <c r="Y3804">
        <v>0</v>
      </c>
      <c r="Z3804">
        <v>0</v>
      </c>
      <c r="AB3804" t="s">
        <v>46707</v>
      </c>
      <c r="AF3804" t="str">
        <f t="shared" si="59"/>
        <v>Adjustable Collar Paedetrician</v>
      </c>
    </row>
    <row r="3805" spans="1:32" x14ac:dyDescent="0.35">
      <c r="A3805" s="2" t="s">
        <v>46617</v>
      </c>
      <c r="B3805" s="2" t="s">
        <v>46618</v>
      </c>
      <c r="C3805" s="23">
        <v>0</v>
      </c>
      <c r="D3805" s="11" t="b">
        <f>FALSE()</f>
        <v>0</v>
      </c>
      <c r="E3805" s="11" t="b">
        <f>FALSE()</f>
        <v>0</v>
      </c>
      <c r="F3805" s="2" t="s">
        <v>10</v>
      </c>
      <c r="G3805" s="2" t="s">
        <v>10</v>
      </c>
      <c r="H3805" s="2" t="s">
        <v>35778</v>
      </c>
      <c r="I3805" s="11" t="b">
        <f>FALSE()</f>
        <v>0</v>
      </c>
      <c r="J3805" s="24">
        <v>0</v>
      </c>
      <c r="K3805" s="24">
        <v>0</v>
      </c>
      <c r="L3805" s="2" t="s">
        <v>10</v>
      </c>
      <c r="M3805" t="str">
        <f>VLOOKUP(Table18[[#This Row],[No.]],N:O,2,FALSE)</f>
        <v>Adjustable Collar Adult</v>
      </c>
      <c r="N3805" t="s">
        <v>46708</v>
      </c>
      <c r="O3805" t="s">
        <v>46709</v>
      </c>
      <c r="P3805">
        <v>20</v>
      </c>
      <c r="Q3805">
        <v>20</v>
      </c>
      <c r="R3805">
        <v>20</v>
      </c>
      <c r="S3805">
        <v>10</v>
      </c>
      <c r="T3805" t="s">
        <v>36183</v>
      </c>
      <c r="U3805" t="s">
        <v>7105</v>
      </c>
      <c r="V3805" t="s">
        <v>7105</v>
      </c>
      <c r="W3805" t="s">
        <v>7105</v>
      </c>
      <c r="X3805">
        <v>0</v>
      </c>
      <c r="Y3805">
        <v>0</v>
      </c>
      <c r="Z3805">
        <v>0</v>
      </c>
      <c r="AB3805" t="s">
        <v>46710</v>
      </c>
      <c r="AF3805" t="str">
        <f t="shared" si="59"/>
        <v>Adjustable Collar Adult</v>
      </c>
    </row>
    <row r="3806" spans="1:32" x14ac:dyDescent="0.35">
      <c r="A3806" s="2" t="s">
        <v>46620</v>
      </c>
      <c r="B3806" s="2" t="s">
        <v>46621</v>
      </c>
      <c r="C3806" s="23">
        <v>0</v>
      </c>
      <c r="D3806" s="11" t="b">
        <f>FALSE()</f>
        <v>0</v>
      </c>
      <c r="E3806" s="11" t="b">
        <f>FALSE()</f>
        <v>0</v>
      </c>
      <c r="F3806" s="2" t="s">
        <v>10</v>
      </c>
      <c r="G3806" s="2" t="s">
        <v>10</v>
      </c>
      <c r="H3806" s="2" t="s">
        <v>35778</v>
      </c>
      <c r="I3806" s="11" t="b">
        <f>TRUE()</f>
        <v>1</v>
      </c>
      <c r="J3806" s="24">
        <v>0</v>
      </c>
      <c r="K3806" s="24">
        <v>0</v>
      </c>
      <c r="L3806" s="2" t="s">
        <v>10</v>
      </c>
      <c r="M3806" t="str">
        <f>VLOOKUP(Table18[[#This Row],[No.]],N:O,2,FALSE)</f>
        <v>Wooden Splint</v>
      </c>
      <c r="N3806" t="s">
        <v>46711</v>
      </c>
      <c r="O3806" t="s">
        <v>46712</v>
      </c>
      <c r="P3806" s="22">
        <v>2200</v>
      </c>
      <c r="Q3806" s="22">
        <v>2200</v>
      </c>
      <c r="R3806" s="4">
        <v>2200</v>
      </c>
      <c r="S3806">
        <v>700</v>
      </c>
      <c r="T3806" t="s">
        <v>35763</v>
      </c>
      <c r="U3806" t="s">
        <v>7105</v>
      </c>
      <c r="V3806" t="s">
        <v>7105</v>
      </c>
      <c r="W3806" t="s">
        <v>7105</v>
      </c>
      <c r="X3806">
        <v>123</v>
      </c>
      <c r="Y3806">
        <v>0</v>
      </c>
      <c r="Z3806">
        <v>0</v>
      </c>
      <c r="AB3806" t="s">
        <v>46713</v>
      </c>
      <c r="AE3806" t="s">
        <v>37006</v>
      </c>
      <c r="AF3806" t="str">
        <f t="shared" si="59"/>
        <v>Wooden Splint</v>
      </c>
    </row>
    <row r="3807" spans="1:32" x14ac:dyDescent="0.35">
      <c r="A3807" s="2" t="s">
        <v>46623</v>
      </c>
      <c r="B3807" s="2" t="s">
        <v>46624</v>
      </c>
      <c r="C3807" s="23">
        <v>5</v>
      </c>
      <c r="D3807" s="11" t="b">
        <f>FALSE()</f>
        <v>0</v>
      </c>
      <c r="E3807" s="11" t="b">
        <f>FALSE()</f>
        <v>0</v>
      </c>
      <c r="F3807" s="2" t="s">
        <v>10</v>
      </c>
      <c r="G3807" s="2" t="s">
        <v>10</v>
      </c>
      <c r="H3807" s="2" t="s">
        <v>35751</v>
      </c>
      <c r="I3807" s="11" t="b">
        <f>FALSE()</f>
        <v>0</v>
      </c>
      <c r="J3807" s="24">
        <v>4480</v>
      </c>
      <c r="K3807" s="24">
        <v>0</v>
      </c>
      <c r="L3807" s="2" t="s">
        <v>10</v>
      </c>
      <c r="M3807" t="str">
        <f>VLOOKUP(Table18[[#This Row],[No.]],N:O,2,FALSE)</f>
        <v xml:space="preserve">Spinal Needles </v>
      </c>
      <c r="N3807" t="s">
        <v>46714</v>
      </c>
      <c r="O3807" t="s">
        <v>46715</v>
      </c>
      <c r="P3807">
        <v>30</v>
      </c>
      <c r="Q3807">
        <v>30</v>
      </c>
      <c r="R3807">
        <v>30</v>
      </c>
      <c r="S3807">
        <v>30</v>
      </c>
      <c r="T3807" t="s">
        <v>35763</v>
      </c>
      <c r="U3807" t="s">
        <v>7105</v>
      </c>
      <c r="V3807" t="s">
        <v>7105</v>
      </c>
      <c r="W3807" t="s">
        <v>7105</v>
      </c>
      <c r="X3807">
        <v>425</v>
      </c>
      <c r="Y3807">
        <v>0</v>
      </c>
      <c r="Z3807">
        <v>0</v>
      </c>
      <c r="AB3807" t="s">
        <v>46716</v>
      </c>
      <c r="AF3807" t="str">
        <f t="shared" si="59"/>
        <v xml:space="preserve">Spinal Needles </v>
      </c>
    </row>
    <row r="3808" spans="1:32" x14ac:dyDescent="0.35">
      <c r="A3808" s="2" t="s">
        <v>46626</v>
      </c>
      <c r="B3808" s="2" t="s">
        <v>46627</v>
      </c>
      <c r="C3808" s="23">
        <v>0</v>
      </c>
      <c r="D3808" s="11" t="b">
        <f>FALSE()</f>
        <v>0</v>
      </c>
      <c r="E3808" s="11" t="b">
        <f>FALSE()</f>
        <v>0</v>
      </c>
      <c r="F3808" s="2" t="s">
        <v>10</v>
      </c>
      <c r="G3808" s="2" t="s">
        <v>10</v>
      </c>
      <c r="H3808" s="2" t="s">
        <v>36576</v>
      </c>
      <c r="I3808" s="11" t="b">
        <f>TRUE()</f>
        <v>1</v>
      </c>
      <c r="J3808" s="24">
        <v>0</v>
      </c>
      <c r="K3808" s="24">
        <v>0</v>
      </c>
      <c r="L3808" s="2" t="s">
        <v>10</v>
      </c>
      <c r="M3808" t="str">
        <f>VLOOKUP(Table18[[#This Row],[No.]],N:O,2,FALSE)</f>
        <v>SGOT reagents (IFCC method, BS 120 Mindray)</v>
      </c>
      <c r="N3808" t="s">
        <v>46717</v>
      </c>
      <c r="O3808" t="s">
        <v>46718</v>
      </c>
      <c r="P3808">
        <v>0</v>
      </c>
      <c r="Q3808">
        <v>0</v>
      </c>
      <c r="R3808">
        <v>0</v>
      </c>
      <c r="S3808">
        <v>420</v>
      </c>
      <c r="T3808" t="s">
        <v>35763</v>
      </c>
      <c r="U3808" t="s">
        <v>7105</v>
      </c>
      <c r="V3808" t="s">
        <v>7105</v>
      </c>
      <c r="W3808" t="s">
        <v>7105</v>
      </c>
      <c r="X3808">
        <v>0</v>
      </c>
      <c r="Y3808">
        <v>0</v>
      </c>
      <c r="Z3808">
        <v>0</v>
      </c>
      <c r="AB3808" t="s">
        <v>46719</v>
      </c>
      <c r="AF3808" t="str">
        <f t="shared" si="59"/>
        <v>SGOT reagents (IFCC method, BS 120 Mindray)</v>
      </c>
    </row>
    <row r="3809" spans="1:32" x14ac:dyDescent="0.35">
      <c r="A3809" s="2" t="s">
        <v>46629</v>
      </c>
      <c r="B3809" s="2" t="s">
        <v>46630</v>
      </c>
      <c r="C3809" s="23">
        <v>0</v>
      </c>
      <c r="D3809" s="11" t="b">
        <f>FALSE()</f>
        <v>0</v>
      </c>
      <c r="E3809" s="11" t="b">
        <f>FALSE()</f>
        <v>0</v>
      </c>
      <c r="F3809" s="2" t="s">
        <v>10</v>
      </c>
      <c r="G3809" s="2" t="s">
        <v>10</v>
      </c>
      <c r="H3809" s="2" t="s">
        <v>36576</v>
      </c>
      <c r="I3809" s="11" t="b">
        <f>TRUE()</f>
        <v>1</v>
      </c>
      <c r="J3809" s="24">
        <v>0</v>
      </c>
      <c r="K3809" s="24">
        <v>0</v>
      </c>
      <c r="L3809" s="2" t="s">
        <v>10</v>
      </c>
      <c r="M3809" t="str">
        <f>VLOOKUP(Table18[[#This Row],[No.]],N:O,2,FALSE)</f>
        <v>HDL-C (IFCC Method)</v>
      </c>
      <c r="N3809" t="s">
        <v>46720</v>
      </c>
      <c r="O3809" t="s">
        <v>46721</v>
      </c>
      <c r="P3809">
        <v>0</v>
      </c>
      <c r="Q3809">
        <v>0</v>
      </c>
      <c r="R3809">
        <v>0</v>
      </c>
      <c r="S3809">
        <v>10</v>
      </c>
      <c r="T3809" t="s">
        <v>35763</v>
      </c>
      <c r="U3809" t="s">
        <v>7105</v>
      </c>
      <c r="V3809" t="s">
        <v>7105</v>
      </c>
      <c r="W3809" t="s">
        <v>7105</v>
      </c>
      <c r="X3809">
        <v>0</v>
      </c>
      <c r="Y3809">
        <v>0</v>
      </c>
      <c r="Z3809">
        <v>0</v>
      </c>
      <c r="AB3809" t="s">
        <v>46722</v>
      </c>
      <c r="AF3809" t="str">
        <f t="shared" si="59"/>
        <v>HDL-C (IFCC Method)</v>
      </c>
    </row>
    <row r="3810" spans="1:32" x14ac:dyDescent="0.35">
      <c r="A3810" s="2" t="s">
        <v>46632</v>
      </c>
      <c r="B3810" s="2" t="s">
        <v>46633</v>
      </c>
      <c r="C3810" s="23">
        <v>0</v>
      </c>
      <c r="D3810" s="11" t="b">
        <f>FALSE()</f>
        <v>0</v>
      </c>
      <c r="E3810" s="11" t="b">
        <f>FALSE()</f>
        <v>0</v>
      </c>
      <c r="F3810" s="2" t="s">
        <v>10</v>
      </c>
      <c r="G3810" s="2" t="s">
        <v>10</v>
      </c>
      <c r="H3810" s="2" t="s">
        <v>36576</v>
      </c>
      <c r="I3810" s="11" t="b">
        <f>FALSE()</f>
        <v>0</v>
      </c>
      <c r="J3810" s="24">
        <v>0</v>
      </c>
      <c r="K3810" s="24">
        <v>0</v>
      </c>
      <c r="L3810" s="2" t="s">
        <v>10</v>
      </c>
      <c r="M3810" t="str">
        <f>VLOOKUP(Table18[[#This Row],[No.]],N:O,2,FALSE)</f>
        <v>LDL-C kit (LDL-C Select Method)</v>
      </c>
      <c r="N3810" t="s">
        <v>46723</v>
      </c>
      <c r="O3810" t="s">
        <v>46724</v>
      </c>
      <c r="P3810">
        <v>0</v>
      </c>
      <c r="Q3810">
        <v>0</v>
      </c>
      <c r="R3810">
        <v>0</v>
      </c>
      <c r="S3810">
        <v>0</v>
      </c>
      <c r="T3810" t="s">
        <v>35763</v>
      </c>
      <c r="U3810" t="s">
        <v>7105</v>
      </c>
      <c r="V3810" t="s">
        <v>7105</v>
      </c>
      <c r="W3810" t="s">
        <v>7133</v>
      </c>
      <c r="X3810">
        <v>0</v>
      </c>
      <c r="Y3810">
        <v>0</v>
      </c>
      <c r="Z3810">
        <v>0</v>
      </c>
      <c r="AB3810" t="s">
        <v>46725</v>
      </c>
      <c r="AF3810" t="str">
        <f t="shared" si="59"/>
        <v>LDL-C kit (LDL-C Select Method)</v>
      </c>
    </row>
    <row r="3811" spans="1:32" x14ac:dyDescent="0.35">
      <c r="A3811" s="2" t="s">
        <v>46635</v>
      </c>
      <c r="B3811" s="2" t="s">
        <v>46636</v>
      </c>
      <c r="C3811" s="23">
        <v>23</v>
      </c>
      <c r="D3811" s="11" t="b">
        <f>FALSE()</f>
        <v>0</v>
      </c>
      <c r="E3811" s="11" t="b">
        <f>FALSE()</f>
        <v>0</v>
      </c>
      <c r="F3811" s="2" t="s">
        <v>10</v>
      </c>
      <c r="G3811" s="2" t="s">
        <v>10</v>
      </c>
      <c r="H3811" s="2" t="s">
        <v>35778</v>
      </c>
      <c r="I3811" s="11" t="b">
        <f>FALSE()</f>
        <v>0</v>
      </c>
      <c r="J3811" s="24">
        <v>9500</v>
      </c>
      <c r="K3811" s="24">
        <v>0</v>
      </c>
      <c r="L3811" s="2" t="s">
        <v>10</v>
      </c>
      <c r="M3811" t="str">
        <f>VLOOKUP(Table18[[#This Row],[No.]],N:O,2,FALSE)</f>
        <v>HbA1c reagent- EKF</v>
      </c>
      <c r="N3811" t="s">
        <v>46726</v>
      </c>
      <c r="O3811" t="s">
        <v>46727</v>
      </c>
      <c r="P3811">
        <v>10</v>
      </c>
      <c r="Q3811">
        <v>10</v>
      </c>
      <c r="R3811">
        <v>10</v>
      </c>
      <c r="S3811">
        <v>10</v>
      </c>
      <c r="T3811" t="s">
        <v>35778</v>
      </c>
      <c r="U3811" t="s">
        <v>7105</v>
      </c>
      <c r="V3811" t="s">
        <v>7105</v>
      </c>
      <c r="W3811" t="s">
        <v>7105</v>
      </c>
      <c r="X3811" s="4">
        <v>4200</v>
      </c>
      <c r="Y3811">
        <v>0</v>
      </c>
      <c r="Z3811">
        <v>0</v>
      </c>
      <c r="AB3811" t="s">
        <v>46728</v>
      </c>
      <c r="AF3811" t="str">
        <f t="shared" si="59"/>
        <v>HbA1c reagent- EKF</v>
      </c>
    </row>
    <row r="3812" spans="1:32" x14ac:dyDescent="0.35">
      <c r="A3812" s="2" t="s">
        <v>46638</v>
      </c>
      <c r="B3812" s="2" t="s">
        <v>46639</v>
      </c>
      <c r="C3812" s="23">
        <v>500</v>
      </c>
      <c r="D3812" s="11" t="b">
        <f>FALSE()</f>
        <v>0</v>
      </c>
      <c r="E3812" s="11" t="b">
        <f>FALSE()</f>
        <v>0</v>
      </c>
      <c r="F3812" s="2" t="s">
        <v>10</v>
      </c>
      <c r="G3812" s="2" t="s">
        <v>10</v>
      </c>
      <c r="H3812" s="2" t="s">
        <v>35778</v>
      </c>
      <c r="I3812" s="11" t="b">
        <f>FALSE()</f>
        <v>0</v>
      </c>
      <c r="J3812" s="24">
        <v>4</v>
      </c>
      <c r="K3812" s="24">
        <v>0</v>
      </c>
      <c r="L3812" s="2" t="s">
        <v>10</v>
      </c>
      <c r="M3812" t="str">
        <f>VLOOKUP(Table18[[#This Row],[No.]],N:O,2,FALSE)</f>
        <v>Microscope slides</v>
      </c>
      <c r="N3812" t="s">
        <v>46729</v>
      </c>
      <c r="O3812" t="s">
        <v>46730</v>
      </c>
      <c r="P3812">
        <v>0</v>
      </c>
      <c r="Q3812">
        <v>0</v>
      </c>
      <c r="R3812">
        <v>0</v>
      </c>
      <c r="S3812">
        <v>1</v>
      </c>
      <c r="T3812" t="s">
        <v>35763</v>
      </c>
      <c r="U3812" t="s">
        <v>7105</v>
      </c>
      <c r="V3812" t="s">
        <v>7105</v>
      </c>
      <c r="W3812" t="s">
        <v>7105</v>
      </c>
      <c r="X3812">
        <v>0</v>
      </c>
      <c r="Y3812">
        <v>0</v>
      </c>
      <c r="Z3812">
        <v>0</v>
      </c>
      <c r="AB3812" t="s">
        <v>46731</v>
      </c>
      <c r="AF3812" t="str">
        <f t="shared" si="59"/>
        <v>Microscope slides</v>
      </c>
    </row>
    <row r="3813" spans="1:32" x14ac:dyDescent="0.35">
      <c r="A3813" s="2" t="s">
        <v>46640</v>
      </c>
      <c r="B3813" s="2" t="s">
        <v>46641</v>
      </c>
      <c r="C3813" s="23">
        <v>10</v>
      </c>
      <c r="D3813" s="11" t="b">
        <f>FALSE()</f>
        <v>0</v>
      </c>
      <c r="E3813" s="11" t="b">
        <f>FALSE()</f>
        <v>0</v>
      </c>
      <c r="F3813" s="2" t="s">
        <v>10</v>
      </c>
      <c r="G3813" s="2" t="s">
        <v>10</v>
      </c>
      <c r="H3813" s="2" t="s">
        <v>35763</v>
      </c>
      <c r="I3813" s="11" t="b">
        <f>FALSE()</f>
        <v>0</v>
      </c>
      <c r="J3813" s="24">
        <v>0</v>
      </c>
      <c r="K3813" s="24">
        <v>0</v>
      </c>
      <c r="L3813" s="2" t="s">
        <v>10</v>
      </c>
      <c r="M3813" t="str">
        <f>VLOOKUP(Table18[[#This Row],[No.]],N:O,2,FALSE)</f>
        <v>Bromocriptine 2.5 mg</v>
      </c>
      <c r="N3813" t="s">
        <v>46732</v>
      </c>
      <c r="O3813" t="s">
        <v>46733</v>
      </c>
      <c r="P3813">
        <v>0</v>
      </c>
      <c r="Q3813">
        <v>0</v>
      </c>
      <c r="R3813">
        <v>0</v>
      </c>
      <c r="S3813">
        <v>120</v>
      </c>
      <c r="T3813" t="s">
        <v>39429</v>
      </c>
      <c r="U3813" t="s">
        <v>7105</v>
      </c>
      <c r="V3813" t="s">
        <v>7105</v>
      </c>
      <c r="W3813" t="s">
        <v>7133</v>
      </c>
      <c r="X3813">
        <v>0</v>
      </c>
      <c r="Y3813">
        <v>0</v>
      </c>
      <c r="Z3813">
        <v>0</v>
      </c>
      <c r="AB3813" t="s">
        <v>46734</v>
      </c>
      <c r="AF3813" t="str">
        <f t="shared" si="59"/>
        <v>Bromocriptine 2.5 mg</v>
      </c>
    </row>
    <row r="3814" spans="1:32" x14ac:dyDescent="0.35">
      <c r="A3814" s="2" t="s">
        <v>46643</v>
      </c>
      <c r="B3814" s="2" t="s">
        <v>46644</v>
      </c>
      <c r="C3814" s="23">
        <v>1558</v>
      </c>
      <c r="D3814" s="11" t="b">
        <f>FALSE()</f>
        <v>0</v>
      </c>
      <c r="E3814" s="11" t="b">
        <f>FALSE()</f>
        <v>0</v>
      </c>
      <c r="F3814" s="2" t="s">
        <v>10</v>
      </c>
      <c r="G3814" s="2" t="s">
        <v>10</v>
      </c>
      <c r="H3814" s="2" t="s">
        <v>35891</v>
      </c>
      <c r="I3814" s="11" t="b">
        <f>FALSE()</f>
        <v>0</v>
      </c>
      <c r="J3814" s="24">
        <v>1045</v>
      </c>
      <c r="K3814" s="24">
        <v>0</v>
      </c>
      <c r="L3814" s="2" t="s">
        <v>10</v>
      </c>
      <c r="M3814" t="str">
        <f>VLOOKUP(Table18[[#This Row],[No.]],N:O,2,FALSE)</f>
        <v>NAN 1</v>
      </c>
      <c r="N3814" t="s">
        <v>46735</v>
      </c>
      <c r="O3814" t="s">
        <v>46736</v>
      </c>
      <c r="P3814">
        <v>3</v>
      </c>
      <c r="Q3814">
        <v>3</v>
      </c>
      <c r="R3814">
        <v>3</v>
      </c>
      <c r="S3814">
        <v>0</v>
      </c>
      <c r="T3814" t="s">
        <v>36183</v>
      </c>
      <c r="U3814" t="s">
        <v>7105</v>
      </c>
      <c r="V3814" t="s">
        <v>7105</v>
      </c>
      <c r="W3814" t="s">
        <v>7105</v>
      </c>
      <c r="X3814" s="4">
        <v>3800</v>
      </c>
      <c r="Y3814">
        <v>0</v>
      </c>
      <c r="Z3814">
        <v>0</v>
      </c>
      <c r="AB3814" t="s">
        <v>46737</v>
      </c>
      <c r="AF3814" t="str">
        <f t="shared" si="59"/>
        <v>NAN 1</v>
      </c>
    </row>
    <row r="3815" spans="1:32" x14ac:dyDescent="0.35">
      <c r="A3815" s="2" t="s">
        <v>46645</v>
      </c>
      <c r="B3815" s="2" t="s">
        <v>46646</v>
      </c>
      <c r="C3815" s="23">
        <v>20</v>
      </c>
      <c r="D3815" s="11" t="b">
        <f>FALSE()</f>
        <v>0</v>
      </c>
      <c r="E3815" s="11" t="b">
        <f>FALSE()</f>
        <v>0</v>
      </c>
      <c r="F3815" s="2" t="s">
        <v>10</v>
      </c>
      <c r="G3815" s="2" t="s">
        <v>10</v>
      </c>
      <c r="H3815" s="2" t="s">
        <v>35751</v>
      </c>
      <c r="I3815" s="11" t="b">
        <f>FALSE()</f>
        <v>0</v>
      </c>
      <c r="J3815" s="24">
        <v>0</v>
      </c>
      <c r="K3815" s="24">
        <v>0</v>
      </c>
      <c r="L3815" s="2" t="s">
        <v>10</v>
      </c>
      <c r="M3815" t="str">
        <f>VLOOKUP(Table18[[#This Row],[No.]],N:O,2,FALSE)</f>
        <v>Enzoflam</v>
      </c>
      <c r="N3815" t="s">
        <v>46738</v>
      </c>
      <c r="O3815" t="s">
        <v>46739</v>
      </c>
      <c r="P3815">
        <v>0</v>
      </c>
      <c r="Q3815">
        <v>0</v>
      </c>
      <c r="R3815">
        <v>0</v>
      </c>
      <c r="S3815">
        <v>0</v>
      </c>
      <c r="T3815" t="s">
        <v>35778</v>
      </c>
      <c r="U3815" t="s">
        <v>7105</v>
      </c>
      <c r="V3815" t="s">
        <v>7105</v>
      </c>
      <c r="W3815" t="s">
        <v>7105</v>
      </c>
      <c r="X3815">
        <v>0</v>
      </c>
      <c r="Y3815">
        <v>0</v>
      </c>
      <c r="Z3815">
        <v>0</v>
      </c>
      <c r="AB3815" t="s">
        <v>46740</v>
      </c>
      <c r="AF3815" t="str">
        <f t="shared" si="59"/>
        <v>Enzoflam</v>
      </c>
    </row>
    <row r="3816" spans="1:32" x14ac:dyDescent="0.35">
      <c r="A3816" s="2" t="s">
        <v>46648</v>
      </c>
      <c r="B3816" s="2" t="s">
        <v>46649</v>
      </c>
      <c r="C3816" s="23">
        <v>20</v>
      </c>
      <c r="D3816" s="11" t="b">
        <f>FALSE()</f>
        <v>0</v>
      </c>
      <c r="E3816" s="11" t="b">
        <f>FALSE()</f>
        <v>0</v>
      </c>
      <c r="F3816" s="2" t="s">
        <v>10</v>
      </c>
      <c r="G3816" s="2" t="s">
        <v>10</v>
      </c>
      <c r="H3816" s="2" t="s">
        <v>35778</v>
      </c>
      <c r="I3816" s="11" t="b">
        <f>FALSE()</f>
        <v>0</v>
      </c>
      <c r="J3816" s="24">
        <v>379.2</v>
      </c>
      <c r="K3816" s="24">
        <v>0</v>
      </c>
      <c r="L3816" s="2" t="s">
        <v>10</v>
      </c>
      <c r="M3816" t="str">
        <f>VLOOKUP(Table18[[#This Row],[No.]],N:O,2,FALSE)</f>
        <v>Gutt Maxitral</v>
      </c>
      <c r="N3816" t="s">
        <v>46741</v>
      </c>
      <c r="O3816" t="s">
        <v>46742</v>
      </c>
      <c r="P3816">
        <v>1</v>
      </c>
      <c r="Q3816">
        <v>1</v>
      </c>
      <c r="R3816">
        <v>1</v>
      </c>
      <c r="S3816">
        <v>1</v>
      </c>
      <c r="T3816" t="s">
        <v>36183</v>
      </c>
      <c r="U3816" t="s">
        <v>7105</v>
      </c>
      <c r="V3816" t="s">
        <v>7105</v>
      </c>
      <c r="W3816" t="s">
        <v>7105</v>
      </c>
      <c r="X3816" s="4">
        <v>7500</v>
      </c>
      <c r="Y3816">
        <v>0</v>
      </c>
      <c r="Z3816">
        <v>0</v>
      </c>
      <c r="AB3816" t="s">
        <v>46743</v>
      </c>
      <c r="AF3816" t="str">
        <f t="shared" si="59"/>
        <v>Gutt Maxitral</v>
      </c>
    </row>
    <row r="3817" spans="1:32" x14ac:dyDescent="0.35">
      <c r="A3817" s="2" t="s">
        <v>46651</v>
      </c>
      <c r="B3817" s="2" t="s">
        <v>46652</v>
      </c>
      <c r="C3817" s="23">
        <v>0</v>
      </c>
      <c r="D3817" s="11" t="b">
        <f>FALSE()</f>
        <v>0</v>
      </c>
      <c r="E3817" s="11" t="b">
        <f>FALSE()</f>
        <v>0</v>
      </c>
      <c r="F3817" s="2" t="s">
        <v>10</v>
      </c>
      <c r="G3817" s="2" t="s">
        <v>10</v>
      </c>
      <c r="H3817" s="2" t="s">
        <v>35778</v>
      </c>
      <c r="I3817" s="11" t="b">
        <f>FALSE()</f>
        <v>0</v>
      </c>
      <c r="J3817" s="24">
        <v>205</v>
      </c>
      <c r="K3817" s="24">
        <v>0</v>
      </c>
      <c r="L3817" s="2" t="s">
        <v>10</v>
      </c>
      <c r="M3817" t="str">
        <f>VLOOKUP(Table18[[#This Row],[No.]],N:O,2,FALSE)</f>
        <v>Occ Maxitral</v>
      </c>
      <c r="N3817" t="s">
        <v>46744</v>
      </c>
      <c r="O3817" t="s">
        <v>46745</v>
      </c>
      <c r="P3817">
        <v>0</v>
      </c>
      <c r="Q3817">
        <v>0</v>
      </c>
      <c r="R3817">
        <v>0</v>
      </c>
      <c r="S3817">
        <v>3</v>
      </c>
      <c r="T3817" t="s">
        <v>35778</v>
      </c>
      <c r="U3817" t="s">
        <v>7105</v>
      </c>
      <c r="V3817" t="s">
        <v>7105</v>
      </c>
      <c r="W3817" t="s">
        <v>7105</v>
      </c>
      <c r="X3817">
        <v>0</v>
      </c>
      <c r="Y3817">
        <v>0</v>
      </c>
      <c r="Z3817">
        <v>0</v>
      </c>
      <c r="AB3817" t="s">
        <v>46746</v>
      </c>
      <c r="AF3817" t="str">
        <f t="shared" si="59"/>
        <v>Occ Maxitral</v>
      </c>
    </row>
    <row r="3818" spans="1:32" x14ac:dyDescent="0.35">
      <c r="A3818" s="2" t="s">
        <v>46654</v>
      </c>
      <c r="B3818" s="2" t="s">
        <v>46655</v>
      </c>
      <c r="C3818" s="23">
        <v>0</v>
      </c>
      <c r="D3818" s="11" t="b">
        <f>FALSE()</f>
        <v>0</v>
      </c>
      <c r="E3818" s="11" t="b">
        <f>FALSE()</f>
        <v>0</v>
      </c>
      <c r="F3818" s="2" t="s">
        <v>10</v>
      </c>
      <c r="G3818" s="2" t="s">
        <v>10</v>
      </c>
      <c r="H3818" s="2" t="s">
        <v>35778</v>
      </c>
      <c r="I3818" s="11" t="b">
        <f>FALSE()</f>
        <v>0</v>
      </c>
      <c r="J3818" s="24">
        <v>500</v>
      </c>
      <c r="K3818" s="24">
        <v>0</v>
      </c>
      <c r="L3818" s="2" t="s">
        <v>10</v>
      </c>
      <c r="M3818" t="str">
        <f>VLOOKUP(Table18[[#This Row],[No.]],N:O,2,FALSE)</f>
        <v>Econazole eye drops</v>
      </c>
      <c r="N3818" t="s">
        <v>46747</v>
      </c>
      <c r="O3818" t="s">
        <v>46748</v>
      </c>
      <c r="P3818">
        <v>0</v>
      </c>
      <c r="Q3818">
        <v>0</v>
      </c>
      <c r="R3818">
        <v>0</v>
      </c>
      <c r="S3818">
        <v>0</v>
      </c>
      <c r="T3818" t="s">
        <v>35778</v>
      </c>
      <c r="U3818" t="s">
        <v>7105</v>
      </c>
      <c r="V3818" t="s">
        <v>7105</v>
      </c>
      <c r="W3818" t="s">
        <v>7105</v>
      </c>
      <c r="X3818">
        <v>0</v>
      </c>
      <c r="Y3818">
        <v>0</v>
      </c>
      <c r="Z3818">
        <v>0</v>
      </c>
      <c r="AB3818" t="s">
        <v>46749</v>
      </c>
      <c r="AF3818" t="str">
        <f t="shared" si="59"/>
        <v>Econazole eye drops</v>
      </c>
    </row>
    <row r="3819" spans="1:32" x14ac:dyDescent="0.35">
      <c r="A3819" s="2" t="s">
        <v>46657</v>
      </c>
      <c r="B3819" s="2" t="s">
        <v>46658</v>
      </c>
      <c r="C3819" s="23">
        <v>0</v>
      </c>
      <c r="D3819" s="11" t="b">
        <f>FALSE()</f>
        <v>0</v>
      </c>
      <c r="E3819" s="11" t="b">
        <f>FALSE()</f>
        <v>0</v>
      </c>
      <c r="F3819" s="2" t="s">
        <v>10</v>
      </c>
      <c r="G3819" s="2" t="s">
        <v>10</v>
      </c>
      <c r="H3819" s="2" t="s">
        <v>35778</v>
      </c>
      <c r="I3819" s="11" t="b">
        <f>FALSE()</f>
        <v>0</v>
      </c>
      <c r="J3819" s="24">
        <v>281</v>
      </c>
      <c r="K3819" s="24">
        <v>0</v>
      </c>
      <c r="L3819" s="2" t="s">
        <v>10</v>
      </c>
      <c r="M3819" t="str">
        <f>VLOOKUP(Table18[[#This Row],[No.]],N:O,2,FALSE)</f>
        <v>Oflodex eye drops</v>
      </c>
      <c r="N3819" t="s">
        <v>46750</v>
      </c>
      <c r="O3819" t="s">
        <v>46751</v>
      </c>
      <c r="P3819">
        <v>0</v>
      </c>
      <c r="Q3819">
        <v>0</v>
      </c>
      <c r="R3819">
        <v>0</v>
      </c>
      <c r="S3819">
        <v>0</v>
      </c>
      <c r="T3819" t="s">
        <v>35763</v>
      </c>
      <c r="U3819" t="s">
        <v>7105</v>
      </c>
      <c r="V3819" t="s">
        <v>7105</v>
      </c>
      <c r="W3819" t="s">
        <v>7105</v>
      </c>
      <c r="X3819">
        <v>0</v>
      </c>
      <c r="Y3819">
        <v>0</v>
      </c>
      <c r="Z3819">
        <v>0</v>
      </c>
      <c r="AB3819" t="s">
        <v>46752</v>
      </c>
      <c r="AF3819" t="str">
        <f t="shared" si="59"/>
        <v>Oflodex eye drops</v>
      </c>
    </row>
    <row r="3820" spans="1:32" x14ac:dyDescent="0.35">
      <c r="A3820" s="2" t="s">
        <v>46660</v>
      </c>
      <c r="B3820" s="2" t="s">
        <v>46661</v>
      </c>
      <c r="C3820" s="23">
        <v>0</v>
      </c>
      <c r="D3820" s="11" t="b">
        <f>FALSE()</f>
        <v>0</v>
      </c>
      <c r="E3820" s="11" t="b">
        <f>FALSE()</f>
        <v>0</v>
      </c>
      <c r="F3820" s="2" t="s">
        <v>10</v>
      </c>
      <c r="G3820" s="2" t="s">
        <v>10</v>
      </c>
      <c r="H3820" s="2" t="s">
        <v>35778</v>
      </c>
      <c r="I3820" s="11" t="b">
        <f>FALSE()</f>
        <v>0</v>
      </c>
      <c r="J3820" s="24">
        <v>270</v>
      </c>
      <c r="K3820" s="24">
        <v>0</v>
      </c>
      <c r="L3820" s="2" t="s">
        <v>10</v>
      </c>
      <c r="M3820" t="str">
        <f>VLOOKUP(Table18[[#This Row],[No.]],N:O,2,FALSE)</f>
        <v>Ofloxacin eye drops</v>
      </c>
      <c r="N3820" t="s">
        <v>46753</v>
      </c>
      <c r="O3820" t="s">
        <v>46754</v>
      </c>
      <c r="P3820">
        <v>500</v>
      </c>
      <c r="Q3820">
        <v>500</v>
      </c>
      <c r="R3820">
        <v>500</v>
      </c>
      <c r="S3820">
        <v>0</v>
      </c>
      <c r="T3820" t="s">
        <v>35778</v>
      </c>
      <c r="U3820" t="s">
        <v>7105</v>
      </c>
      <c r="V3820" t="s">
        <v>7105</v>
      </c>
      <c r="W3820" t="s">
        <v>7105</v>
      </c>
      <c r="X3820">
        <v>0</v>
      </c>
      <c r="Y3820">
        <v>0</v>
      </c>
      <c r="Z3820">
        <v>0</v>
      </c>
      <c r="AB3820" t="s">
        <v>46755</v>
      </c>
      <c r="AF3820" t="str">
        <f t="shared" si="59"/>
        <v>Ofloxacin eye drops</v>
      </c>
    </row>
    <row r="3821" spans="1:32" x14ac:dyDescent="0.35">
      <c r="A3821" s="2" t="s">
        <v>46663</v>
      </c>
      <c r="B3821" s="2" t="s">
        <v>46664</v>
      </c>
      <c r="C3821" s="23">
        <v>0</v>
      </c>
      <c r="D3821" s="11" t="b">
        <f>FALSE()</f>
        <v>0</v>
      </c>
      <c r="E3821" s="11" t="b">
        <f>FALSE()</f>
        <v>0</v>
      </c>
      <c r="F3821" s="2" t="s">
        <v>10</v>
      </c>
      <c r="G3821" s="2" t="s">
        <v>10</v>
      </c>
      <c r="H3821" s="2" t="s">
        <v>35778</v>
      </c>
      <c r="I3821" s="11" t="b">
        <f>FALSE()</f>
        <v>0</v>
      </c>
      <c r="J3821" s="24">
        <v>165</v>
      </c>
      <c r="K3821" s="24">
        <v>0</v>
      </c>
      <c r="L3821" s="2" t="s">
        <v>10</v>
      </c>
      <c r="M3821" t="str">
        <f>VLOOKUP(Table18[[#This Row],[No.]],N:O,2,FALSE)</f>
        <v>Diclogenta eye drops</v>
      </c>
      <c r="N3821" t="s">
        <v>46756</v>
      </c>
      <c r="O3821" t="s">
        <v>46757</v>
      </c>
      <c r="P3821" s="22">
        <v>1000</v>
      </c>
      <c r="Q3821" s="22">
        <v>1000</v>
      </c>
      <c r="R3821" s="4">
        <v>1000</v>
      </c>
      <c r="S3821">
        <v>0</v>
      </c>
      <c r="T3821" t="s">
        <v>35778</v>
      </c>
      <c r="U3821" t="s">
        <v>7105</v>
      </c>
      <c r="V3821" t="s">
        <v>7105</v>
      </c>
      <c r="W3821" t="s">
        <v>7105</v>
      </c>
      <c r="X3821">
        <v>0</v>
      </c>
      <c r="Y3821">
        <v>0</v>
      </c>
      <c r="Z3821">
        <v>0</v>
      </c>
      <c r="AB3821" t="s">
        <v>46758</v>
      </c>
      <c r="AF3821" t="str">
        <f t="shared" si="59"/>
        <v>Diclogenta eye drops</v>
      </c>
    </row>
    <row r="3822" spans="1:32" x14ac:dyDescent="0.35">
      <c r="A3822" s="2" t="s">
        <v>46666</v>
      </c>
      <c r="B3822" s="2" t="s">
        <v>46667</v>
      </c>
      <c r="C3822" s="23">
        <v>0</v>
      </c>
      <c r="D3822" s="11" t="b">
        <f>FALSE()</f>
        <v>0</v>
      </c>
      <c r="E3822" s="11" t="b">
        <f>FALSE()</f>
        <v>0</v>
      </c>
      <c r="F3822" s="2" t="s">
        <v>10</v>
      </c>
      <c r="G3822" s="2" t="s">
        <v>10</v>
      </c>
      <c r="H3822" s="2" t="s">
        <v>35778</v>
      </c>
      <c r="I3822" s="11" t="b">
        <f>TRUE()</f>
        <v>1</v>
      </c>
      <c r="J3822" s="24">
        <v>0</v>
      </c>
      <c r="K3822" s="24">
        <v>0</v>
      </c>
      <c r="L3822" s="2" t="s">
        <v>10</v>
      </c>
      <c r="M3822" t="str">
        <f>VLOOKUP(Table18[[#This Row],[No.]],N:O,2,FALSE)</f>
        <v>Hernia Mesh 10x15</v>
      </c>
      <c r="N3822" t="s">
        <v>46759</v>
      </c>
      <c r="O3822" t="s">
        <v>46760</v>
      </c>
      <c r="P3822">
        <v>50</v>
      </c>
      <c r="Q3822">
        <v>50</v>
      </c>
      <c r="R3822">
        <v>50</v>
      </c>
      <c r="S3822" s="22">
        <v>4955</v>
      </c>
      <c r="T3822" t="s">
        <v>35778</v>
      </c>
      <c r="U3822" t="s">
        <v>7105</v>
      </c>
      <c r="V3822" t="s">
        <v>7105</v>
      </c>
      <c r="W3822" t="s">
        <v>7105</v>
      </c>
      <c r="X3822">
        <v>290</v>
      </c>
      <c r="Y3822">
        <v>0</v>
      </c>
      <c r="Z3822">
        <v>0</v>
      </c>
      <c r="AB3822" t="s">
        <v>46761</v>
      </c>
      <c r="AF3822" t="str">
        <f t="shared" si="59"/>
        <v>Hernia Mesh 10x15</v>
      </c>
    </row>
    <row r="3823" spans="1:32" x14ac:dyDescent="0.35">
      <c r="A3823" s="2" t="s">
        <v>46669</v>
      </c>
      <c r="B3823" s="2" t="s">
        <v>46670</v>
      </c>
      <c r="C3823" s="23">
        <v>0</v>
      </c>
      <c r="D3823" s="11" t="b">
        <f>FALSE()</f>
        <v>0</v>
      </c>
      <c r="E3823" s="11" t="b">
        <f>FALSE()</f>
        <v>0</v>
      </c>
      <c r="F3823" s="2" t="s">
        <v>10</v>
      </c>
      <c r="G3823" s="2" t="s">
        <v>10</v>
      </c>
      <c r="H3823" s="2" t="s">
        <v>35778</v>
      </c>
      <c r="I3823" s="11" t="b">
        <f>TRUE()</f>
        <v>1</v>
      </c>
      <c r="J3823" s="24">
        <v>0</v>
      </c>
      <c r="K3823" s="24">
        <v>0</v>
      </c>
      <c r="L3823" s="2" t="s">
        <v>10</v>
      </c>
      <c r="M3823" t="str">
        <f>VLOOKUP(Table18[[#This Row],[No.]],N:O,2,FALSE)</f>
        <v>Hernia Mesh 30x30</v>
      </c>
      <c r="N3823" t="s">
        <v>46762</v>
      </c>
      <c r="O3823" t="s">
        <v>46763</v>
      </c>
      <c r="P3823">
        <v>50</v>
      </c>
      <c r="Q3823">
        <v>50</v>
      </c>
      <c r="R3823">
        <v>50</v>
      </c>
      <c r="S3823">
        <v>365</v>
      </c>
      <c r="T3823" t="s">
        <v>35751</v>
      </c>
      <c r="U3823" t="s">
        <v>7105</v>
      </c>
      <c r="V3823" t="s">
        <v>7105</v>
      </c>
      <c r="W3823" t="s">
        <v>7105</v>
      </c>
      <c r="X3823">
        <v>290</v>
      </c>
      <c r="Y3823">
        <v>0</v>
      </c>
      <c r="Z3823">
        <v>0</v>
      </c>
      <c r="AB3823" t="s">
        <v>46764</v>
      </c>
      <c r="AF3823" t="str">
        <f t="shared" si="59"/>
        <v>Hernia Mesh 30x30</v>
      </c>
    </row>
    <row r="3824" spans="1:32" x14ac:dyDescent="0.35">
      <c r="A3824" s="2" t="s">
        <v>46672</v>
      </c>
      <c r="B3824" s="2" t="s">
        <v>46673</v>
      </c>
      <c r="C3824" s="23">
        <v>3351</v>
      </c>
      <c r="D3824" s="11" t="b">
        <f>FALSE()</f>
        <v>0</v>
      </c>
      <c r="E3824" s="11" t="b">
        <f>FALSE()</f>
        <v>0</v>
      </c>
      <c r="F3824" s="2" t="s">
        <v>10</v>
      </c>
      <c r="G3824" s="2" t="s">
        <v>10</v>
      </c>
      <c r="H3824" s="2" t="s">
        <v>35778</v>
      </c>
      <c r="I3824" s="11" t="b">
        <f>FALSE()</f>
        <v>0</v>
      </c>
      <c r="J3824" s="24">
        <v>20</v>
      </c>
      <c r="K3824" s="24">
        <v>0</v>
      </c>
      <c r="L3824" s="2" t="s">
        <v>10</v>
      </c>
      <c r="M3824" t="str">
        <f>VLOOKUP(Table18[[#This Row],[No.]],N:O,2,FALSE)</f>
        <v>Waste Segregation Polythene Papers Bags -Red</v>
      </c>
      <c r="N3824" t="s">
        <v>46765</v>
      </c>
      <c r="O3824" t="s">
        <v>46766</v>
      </c>
      <c r="P3824">
        <v>0</v>
      </c>
      <c r="Q3824">
        <v>0</v>
      </c>
      <c r="R3824">
        <v>0</v>
      </c>
      <c r="S3824">
        <v>0</v>
      </c>
      <c r="T3824" t="s">
        <v>35778</v>
      </c>
      <c r="U3824" t="s">
        <v>7105</v>
      </c>
      <c r="V3824" t="s">
        <v>7105</v>
      </c>
      <c r="W3824" t="s">
        <v>7133</v>
      </c>
      <c r="X3824">
        <v>0</v>
      </c>
      <c r="Y3824">
        <v>0</v>
      </c>
      <c r="Z3824">
        <v>0</v>
      </c>
      <c r="AB3824" t="s">
        <v>46767</v>
      </c>
      <c r="AF3824" t="str">
        <f t="shared" si="59"/>
        <v>Waste Segregation Polythene Papers Bags -Red</v>
      </c>
    </row>
    <row r="3825" spans="1:32" x14ac:dyDescent="0.35">
      <c r="A3825" s="2" t="s">
        <v>46675</v>
      </c>
      <c r="B3825" s="2" t="s">
        <v>46676</v>
      </c>
      <c r="C3825" s="23">
        <v>3352</v>
      </c>
      <c r="D3825" s="11" t="b">
        <f>FALSE()</f>
        <v>0</v>
      </c>
      <c r="E3825" s="11" t="b">
        <f>FALSE()</f>
        <v>0</v>
      </c>
      <c r="F3825" s="2" t="s">
        <v>10</v>
      </c>
      <c r="G3825" s="2" t="s">
        <v>10</v>
      </c>
      <c r="H3825" s="2" t="s">
        <v>35778</v>
      </c>
      <c r="I3825" s="11" t="b">
        <f>FALSE()</f>
        <v>0</v>
      </c>
      <c r="J3825" s="24">
        <v>20</v>
      </c>
      <c r="K3825" s="24">
        <v>0</v>
      </c>
      <c r="L3825" s="2" t="s">
        <v>10</v>
      </c>
      <c r="M3825" t="str">
        <f>VLOOKUP(Table18[[#This Row],[No.]],N:O,2,FALSE)</f>
        <v>Waste Segregation Polythene Bags -Black</v>
      </c>
      <c r="N3825" t="s">
        <v>46768</v>
      </c>
      <c r="O3825" t="s">
        <v>46769</v>
      </c>
      <c r="P3825">
        <v>650</v>
      </c>
      <c r="Q3825">
        <v>650</v>
      </c>
      <c r="R3825">
        <v>650</v>
      </c>
      <c r="S3825">
        <v>124</v>
      </c>
      <c r="T3825" t="s">
        <v>36039</v>
      </c>
      <c r="U3825" t="s">
        <v>7105</v>
      </c>
      <c r="V3825" t="s">
        <v>7105</v>
      </c>
      <c r="W3825" t="s">
        <v>7105</v>
      </c>
      <c r="X3825" s="4">
        <v>1700</v>
      </c>
      <c r="Y3825">
        <v>0</v>
      </c>
      <c r="Z3825">
        <v>0</v>
      </c>
      <c r="AB3825" t="s">
        <v>46770</v>
      </c>
      <c r="AF3825" t="str">
        <f t="shared" si="59"/>
        <v>Waste Segregation Polythene Bags -Black</v>
      </c>
    </row>
    <row r="3826" spans="1:32" x14ac:dyDescent="0.35">
      <c r="A3826" s="2" t="s">
        <v>46678</v>
      </c>
      <c r="B3826" s="2" t="s">
        <v>46679</v>
      </c>
      <c r="C3826" s="23">
        <v>3352</v>
      </c>
      <c r="D3826" s="11" t="b">
        <f>FALSE()</f>
        <v>0</v>
      </c>
      <c r="E3826" s="11" t="b">
        <f>FALSE()</f>
        <v>0</v>
      </c>
      <c r="F3826" s="2" t="s">
        <v>10</v>
      </c>
      <c r="G3826" s="2" t="s">
        <v>10</v>
      </c>
      <c r="H3826" s="2" t="s">
        <v>35778</v>
      </c>
      <c r="I3826" s="11" t="b">
        <f>FALSE()</f>
        <v>0</v>
      </c>
      <c r="J3826" s="24">
        <v>940</v>
      </c>
      <c r="K3826" s="24">
        <v>0</v>
      </c>
      <c r="L3826" s="2" t="s">
        <v>10</v>
      </c>
      <c r="M3826" t="str">
        <f>VLOOKUP(Table18[[#This Row],[No.]],N:O,2,FALSE)</f>
        <v>Waste Segregation Polythene Bags -Yellow</v>
      </c>
      <c r="N3826" t="s">
        <v>46771</v>
      </c>
      <c r="O3826" t="s">
        <v>46772</v>
      </c>
      <c r="P3826">
        <v>400</v>
      </c>
      <c r="Q3826">
        <v>400</v>
      </c>
      <c r="R3826">
        <v>400</v>
      </c>
      <c r="S3826">
        <v>0</v>
      </c>
      <c r="T3826" t="s">
        <v>35778</v>
      </c>
      <c r="U3826" t="s">
        <v>7105</v>
      </c>
      <c r="V3826" t="s">
        <v>7105</v>
      </c>
      <c r="W3826" t="s">
        <v>7105</v>
      </c>
      <c r="X3826">
        <v>0</v>
      </c>
      <c r="Y3826">
        <v>0</v>
      </c>
      <c r="Z3826">
        <v>0</v>
      </c>
      <c r="AB3826" t="s">
        <v>46773</v>
      </c>
      <c r="AF3826" t="str">
        <f t="shared" si="59"/>
        <v>Waste Segregation Polythene Bags -Yellow</v>
      </c>
    </row>
    <row r="3827" spans="1:32" x14ac:dyDescent="0.35">
      <c r="A3827" s="2" t="s">
        <v>46681</v>
      </c>
      <c r="B3827" s="2" t="s">
        <v>46682</v>
      </c>
      <c r="C3827" s="23">
        <v>0</v>
      </c>
      <c r="D3827" s="11" t="b">
        <f>FALSE()</f>
        <v>0</v>
      </c>
      <c r="E3827" s="11" t="b">
        <f>FALSE()</f>
        <v>0</v>
      </c>
      <c r="F3827" s="2" t="s">
        <v>10</v>
      </c>
      <c r="G3827" s="2" t="s">
        <v>10</v>
      </c>
      <c r="H3827" s="2" t="s">
        <v>35778</v>
      </c>
      <c r="I3827" s="11" t="b">
        <f>TRUE()</f>
        <v>1</v>
      </c>
      <c r="J3827" s="24">
        <v>0</v>
      </c>
      <c r="K3827" s="24">
        <v>0</v>
      </c>
      <c r="L3827" s="2" t="s">
        <v>10</v>
      </c>
      <c r="M3827" t="str">
        <f>VLOOKUP(Table18[[#This Row],[No.]],N:O,2,FALSE)</f>
        <v>Enzymatic Solution 4Mls/5L</v>
      </c>
      <c r="N3827" t="s">
        <v>46774</v>
      </c>
      <c r="O3827" t="s">
        <v>46775</v>
      </c>
      <c r="P3827">
        <v>0</v>
      </c>
      <c r="Q3827">
        <v>0</v>
      </c>
      <c r="R3827">
        <v>0</v>
      </c>
      <c r="S3827">
        <v>0</v>
      </c>
      <c r="T3827" t="s">
        <v>35778</v>
      </c>
      <c r="U3827" t="s">
        <v>7105</v>
      </c>
      <c r="V3827" t="s">
        <v>7105</v>
      </c>
      <c r="W3827" t="s">
        <v>7105</v>
      </c>
      <c r="X3827">
        <v>0</v>
      </c>
      <c r="Y3827">
        <v>0</v>
      </c>
      <c r="Z3827">
        <v>0</v>
      </c>
      <c r="AB3827" t="s">
        <v>46776</v>
      </c>
      <c r="AF3827" t="str">
        <f t="shared" si="59"/>
        <v>Enzymatic Solution 4Mls/5L</v>
      </c>
    </row>
    <row r="3828" spans="1:32" x14ac:dyDescent="0.35">
      <c r="A3828" s="2" t="s">
        <v>46684</v>
      </c>
      <c r="B3828" s="2" t="s">
        <v>46685</v>
      </c>
      <c r="C3828" s="23">
        <v>0</v>
      </c>
      <c r="D3828" s="11" t="b">
        <f>FALSE()</f>
        <v>0</v>
      </c>
      <c r="E3828" s="11" t="b">
        <f>FALSE()</f>
        <v>0</v>
      </c>
      <c r="F3828" s="2" t="s">
        <v>10</v>
      </c>
      <c r="G3828" s="2" t="s">
        <v>10</v>
      </c>
      <c r="H3828" s="2" t="s">
        <v>35778</v>
      </c>
      <c r="I3828" s="11" t="b">
        <f>FALSE()</f>
        <v>0</v>
      </c>
      <c r="J3828" s="24">
        <v>0</v>
      </c>
      <c r="K3828" s="24">
        <v>0</v>
      </c>
      <c r="L3828" s="2" t="s">
        <v>10</v>
      </c>
      <c r="M3828" t="str">
        <f>VLOOKUP(Table18[[#This Row],[No.]],N:O,2,FALSE)</f>
        <v>Appointment Cards</v>
      </c>
      <c r="N3828" t="s">
        <v>46777</v>
      </c>
      <c r="O3828" t="s">
        <v>46778</v>
      </c>
      <c r="P3828">
        <v>10</v>
      </c>
      <c r="Q3828">
        <v>10</v>
      </c>
      <c r="R3828">
        <v>10</v>
      </c>
      <c r="S3828">
        <v>3</v>
      </c>
      <c r="T3828" t="s">
        <v>35778</v>
      </c>
      <c r="U3828" t="s">
        <v>7105</v>
      </c>
      <c r="V3828" t="s">
        <v>7105</v>
      </c>
      <c r="W3828" t="s">
        <v>7105</v>
      </c>
      <c r="X3828">
        <v>0</v>
      </c>
      <c r="Y3828">
        <v>0</v>
      </c>
      <c r="Z3828">
        <v>0</v>
      </c>
      <c r="AB3828" t="s">
        <v>46779</v>
      </c>
      <c r="AF3828" t="str">
        <f t="shared" si="59"/>
        <v>Appointment Cards</v>
      </c>
    </row>
    <row r="3829" spans="1:32" x14ac:dyDescent="0.35">
      <c r="A3829" s="2" t="s">
        <v>46687</v>
      </c>
      <c r="B3829" s="2" t="s">
        <v>46688</v>
      </c>
      <c r="C3829" s="23">
        <v>240</v>
      </c>
      <c r="D3829" s="11" t="b">
        <f>FALSE()</f>
        <v>0</v>
      </c>
      <c r="E3829" s="11" t="b">
        <f>FALSE()</f>
        <v>0</v>
      </c>
      <c r="F3829" s="2" t="s">
        <v>10</v>
      </c>
      <c r="G3829" s="2" t="s">
        <v>10</v>
      </c>
      <c r="H3829" s="2" t="s">
        <v>35778</v>
      </c>
      <c r="I3829" s="11" t="b">
        <f>FALSE()</f>
        <v>0</v>
      </c>
      <c r="J3829" s="24">
        <v>290</v>
      </c>
      <c r="K3829" s="24">
        <v>0</v>
      </c>
      <c r="L3829" s="2" t="s">
        <v>10</v>
      </c>
      <c r="M3829" t="str">
        <f>VLOOKUP(Table18[[#This Row],[No.]],N:O,2,FALSE)</f>
        <v>Laboratory Request Forms</v>
      </c>
      <c r="N3829" t="s">
        <v>46780</v>
      </c>
      <c r="O3829" t="s">
        <v>46781</v>
      </c>
      <c r="P3829">
        <v>70</v>
      </c>
      <c r="Q3829">
        <v>70</v>
      </c>
      <c r="R3829">
        <v>70</v>
      </c>
      <c r="S3829">
        <v>217</v>
      </c>
      <c r="T3829" t="s">
        <v>35778</v>
      </c>
      <c r="U3829" t="s">
        <v>7105</v>
      </c>
      <c r="V3829" t="s">
        <v>7105</v>
      </c>
      <c r="W3829" t="s">
        <v>7105</v>
      </c>
      <c r="X3829">
        <v>345</v>
      </c>
      <c r="Y3829">
        <v>0</v>
      </c>
      <c r="Z3829">
        <v>0</v>
      </c>
      <c r="AB3829" t="s">
        <v>46782</v>
      </c>
      <c r="AF3829" t="str">
        <f t="shared" si="59"/>
        <v>Laboratory Request Forms</v>
      </c>
    </row>
    <row r="3830" spans="1:32" x14ac:dyDescent="0.35">
      <c r="A3830" s="2" t="s">
        <v>46690</v>
      </c>
      <c r="B3830" s="2" t="s">
        <v>46691</v>
      </c>
      <c r="C3830" s="23">
        <v>160</v>
      </c>
      <c r="D3830" s="11" t="b">
        <f>FALSE()</f>
        <v>0</v>
      </c>
      <c r="E3830" s="11" t="b">
        <f>FALSE()</f>
        <v>0</v>
      </c>
      <c r="F3830" s="2" t="s">
        <v>10</v>
      </c>
      <c r="G3830" s="2" t="s">
        <v>10</v>
      </c>
      <c r="H3830" s="2" t="s">
        <v>35778</v>
      </c>
      <c r="I3830" s="11" t="b">
        <f>FALSE()</f>
        <v>0</v>
      </c>
      <c r="J3830" s="24">
        <v>290</v>
      </c>
      <c r="K3830" s="24">
        <v>0</v>
      </c>
      <c r="L3830" s="2" t="s">
        <v>10</v>
      </c>
      <c r="M3830" t="str">
        <f>VLOOKUP(Table18[[#This Row],[No.]],N:O,2,FALSE)</f>
        <v>Xray Request Form</v>
      </c>
      <c r="N3830" t="s">
        <v>46783</v>
      </c>
      <c r="O3830" t="s">
        <v>46784</v>
      </c>
      <c r="P3830">
        <v>0</v>
      </c>
      <c r="Q3830">
        <v>0</v>
      </c>
      <c r="R3830">
        <v>0</v>
      </c>
      <c r="S3830">
        <v>6</v>
      </c>
      <c r="T3830" t="s">
        <v>35751</v>
      </c>
      <c r="U3830" t="s">
        <v>7105</v>
      </c>
      <c r="V3830" t="s">
        <v>7105</v>
      </c>
      <c r="W3830" t="s">
        <v>7133</v>
      </c>
      <c r="X3830">
        <v>0</v>
      </c>
      <c r="Y3830">
        <v>0</v>
      </c>
      <c r="Z3830">
        <v>0</v>
      </c>
      <c r="AB3830" t="s">
        <v>46785</v>
      </c>
      <c r="AF3830" t="str">
        <f t="shared" si="59"/>
        <v>Xray Request Form</v>
      </c>
    </row>
    <row r="3831" spans="1:32" x14ac:dyDescent="0.35">
      <c r="A3831" s="2" t="s">
        <v>46693</v>
      </c>
      <c r="B3831" s="2" t="s">
        <v>46694</v>
      </c>
      <c r="C3831" s="23">
        <v>431</v>
      </c>
      <c r="D3831" s="11" t="b">
        <f>FALSE()</f>
        <v>0</v>
      </c>
      <c r="E3831" s="11" t="b">
        <f>FALSE()</f>
        <v>0</v>
      </c>
      <c r="F3831" s="2" t="s">
        <v>10</v>
      </c>
      <c r="G3831" s="2" t="s">
        <v>10</v>
      </c>
      <c r="H3831" s="2" t="s">
        <v>35778</v>
      </c>
      <c r="I3831" s="11" t="b">
        <f>FALSE()</f>
        <v>0</v>
      </c>
      <c r="J3831" s="24">
        <v>290</v>
      </c>
      <c r="K3831" s="24">
        <v>0</v>
      </c>
      <c r="L3831" s="2" t="s">
        <v>10</v>
      </c>
      <c r="M3831" t="str">
        <f>VLOOKUP(Table18[[#This Row],[No.]],N:O,2,FALSE)</f>
        <v>Prescription Pads</v>
      </c>
      <c r="N3831" t="s">
        <v>46786</v>
      </c>
      <c r="O3831" t="s">
        <v>46787</v>
      </c>
      <c r="P3831">
        <v>956</v>
      </c>
      <c r="Q3831">
        <v>956</v>
      </c>
      <c r="R3831">
        <v>956</v>
      </c>
      <c r="S3831">
        <v>79</v>
      </c>
      <c r="T3831" t="s">
        <v>36183</v>
      </c>
      <c r="U3831" t="s">
        <v>7105</v>
      </c>
      <c r="V3831" t="s">
        <v>7105</v>
      </c>
      <c r="W3831" t="s">
        <v>7105</v>
      </c>
      <c r="X3831" s="4">
        <v>2100</v>
      </c>
      <c r="Y3831">
        <v>0</v>
      </c>
      <c r="Z3831">
        <v>0</v>
      </c>
      <c r="AB3831" t="s">
        <v>46788</v>
      </c>
      <c r="AF3831" t="str">
        <f t="shared" si="59"/>
        <v>Prescription Pads</v>
      </c>
    </row>
    <row r="3832" spans="1:32" x14ac:dyDescent="0.35">
      <c r="A3832" s="2" t="s">
        <v>46696</v>
      </c>
      <c r="B3832" s="2" t="s">
        <v>46697</v>
      </c>
      <c r="C3832" s="23">
        <v>155</v>
      </c>
      <c r="D3832" s="11" t="b">
        <f>FALSE()</f>
        <v>0</v>
      </c>
      <c r="E3832" s="11" t="b">
        <f>FALSE()</f>
        <v>0</v>
      </c>
      <c r="F3832" s="2" t="s">
        <v>10</v>
      </c>
      <c r="G3832" s="2" t="s">
        <v>10</v>
      </c>
      <c r="H3832" s="2" t="s">
        <v>35778</v>
      </c>
      <c r="I3832" s="11" t="b">
        <f>FALSE()</f>
        <v>0</v>
      </c>
      <c r="J3832" s="24">
        <v>11400</v>
      </c>
      <c r="K3832" s="24">
        <v>0</v>
      </c>
      <c r="L3832" s="2" t="s">
        <v>10</v>
      </c>
      <c r="M3832" t="str">
        <f>VLOOKUP(Table18[[#This Row],[No.]],N:O,2,FALSE)</f>
        <v>Vaccine Carrier</v>
      </c>
      <c r="N3832" t="s">
        <v>46789</v>
      </c>
      <c r="O3832" t="s">
        <v>46790</v>
      </c>
      <c r="P3832">
        <v>2</v>
      </c>
      <c r="Q3832">
        <v>2</v>
      </c>
      <c r="R3832">
        <v>2</v>
      </c>
      <c r="S3832">
        <v>1</v>
      </c>
      <c r="T3832" t="s">
        <v>35751</v>
      </c>
      <c r="U3832" t="s">
        <v>7105</v>
      </c>
      <c r="V3832" t="s">
        <v>7105</v>
      </c>
      <c r="W3832" t="s">
        <v>7105</v>
      </c>
      <c r="X3832" s="4">
        <v>9000</v>
      </c>
      <c r="Y3832">
        <v>0</v>
      </c>
      <c r="Z3832">
        <v>0</v>
      </c>
      <c r="AB3832" t="s">
        <v>46791</v>
      </c>
      <c r="AF3832" t="str">
        <f t="shared" si="59"/>
        <v>Vaccine Carrier</v>
      </c>
    </row>
    <row r="3833" spans="1:32" x14ac:dyDescent="0.35">
      <c r="A3833" s="2" t="s">
        <v>46699</v>
      </c>
      <c r="B3833" s="2" t="s">
        <v>46700</v>
      </c>
      <c r="C3833" s="23">
        <v>5500</v>
      </c>
      <c r="D3833" s="11" t="b">
        <f>FALSE()</f>
        <v>0</v>
      </c>
      <c r="E3833" s="11" t="b">
        <f>FALSE()</f>
        <v>0</v>
      </c>
      <c r="F3833" s="2" t="s">
        <v>10</v>
      </c>
      <c r="G3833" s="2" t="s">
        <v>10</v>
      </c>
      <c r="H3833" s="2" t="s">
        <v>35778</v>
      </c>
      <c r="I3833" s="11" t="b">
        <f>FALSE()</f>
        <v>0</v>
      </c>
      <c r="J3833" s="24">
        <v>10</v>
      </c>
      <c r="K3833" s="24">
        <v>0</v>
      </c>
      <c r="L3833" s="2" t="s">
        <v>10</v>
      </c>
      <c r="M3833" t="str">
        <f>VLOOKUP(Table18[[#This Row],[No.]],N:O,2,FALSE)</f>
        <v>SFP Under 5 cards</v>
      </c>
      <c r="N3833" t="s">
        <v>46792</v>
      </c>
      <c r="O3833" t="s">
        <v>46793</v>
      </c>
      <c r="P3833">
        <v>0</v>
      </c>
      <c r="Q3833">
        <v>0</v>
      </c>
      <c r="R3833">
        <v>0</v>
      </c>
      <c r="S3833">
        <v>0</v>
      </c>
      <c r="T3833" t="s">
        <v>35751</v>
      </c>
      <c r="U3833" t="s">
        <v>7105</v>
      </c>
      <c r="V3833" t="s">
        <v>7105</v>
      </c>
      <c r="W3833" t="s">
        <v>7133</v>
      </c>
      <c r="X3833">
        <v>0</v>
      </c>
      <c r="Y3833">
        <v>0</v>
      </c>
      <c r="Z3833">
        <v>0</v>
      </c>
      <c r="AB3833" t="s">
        <v>46794</v>
      </c>
      <c r="AF3833" t="str">
        <f t="shared" si="59"/>
        <v>SFP Under 5 cards</v>
      </c>
    </row>
    <row r="3834" spans="1:32" x14ac:dyDescent="0.35">
      <c r="A3834" s="2" t="s">
        <v>46702</v>
      </c>
      <c r="B3834" s="2" t="s">
        <v>46703</v>
      </c>
      <c r="C3834" s="23">
        <v>3250</v>
      </c>
      <c r="D3834" s="11" t="b">
        <f>FALSE()</f>
        <v>0</v>
      </c>
      <c r="E3834" s="11" t="b">
        <f>FALSE()</f>
        <v>0</v>
      </c>
      <c r="F3834" s="2" t="s">
        <v>10</v>
      </c>
      <c r="G3834" s="2" t="s">
        <v>10</v>
      </c>
      <c r="H3834" s="2" t="s">
        <v>35778</v>
      </c>
      <c r="I3834" s="11" t="b">
        <f>FALSE()</f>
        <v>0</v>
      </c>
      <c r="J3834" s="24">
        <v>6</v>
      </c>
      <c r="K3834" s="24">
        <v>0</v>
      </c>
      <c r="L3834" s="2" t="s">
        <v>10</v>
      </c>
      <c r="M3834" t="str">
        <f>VLOOKUP(Table18[[#This Row],[No.]],N:O,2,FALSE)</f>
        <v>Pregnant and Lactating cards</v>
      </c>
      <c r="N3834" t="s">
        <v>46795</v>
      </c>
      <c r="O3834" t="s">
        <v>46796</v>
      </c>
      <c r="P3834">
        <v>0</v>
      </c>
      <c r="Q3834">
        <v>0</v>
      </c>
      <c r="R3834">
        <v>0</v>
      </c>
      <c r="S3834">
        <v>0</v>
      </c>
      <c r="T3834" t="s">
        <v>35751</v>
      </c>
      <c r="U3834" t="s">
        <v>7105</v>
      </c>
      <c r="V3834" t="s">
        <v>7105</v>
      </c>
      <c r="W3834" t="s">
        <v>7133</v>
      </c>
      <c r="X3834">
        <v>0</v>
      </c>
      <c r="Y3834">
        <v>0</v>
      </c>
      <c r="Z3834">
        <v>0</v>
      </c>
      <c r="AB3834" t="s">
        <v>46797</v>
      </c>
      <c r="AF3834" t="str">
        <f t="shared" si="59"/>
        <v>Pregnant and Lactating cards</v>
      </c>
    </row>
    <row r="3835" spans="1:32" x14ac:dyDescent="0.35">
      <c r="A3835" s="2" t="s">
        <v>46705</v>
      </c>
      <c r="B3835" s="2" t="s">
        <v>46706</v>
      </c>
      <c r="C3835" s="23">
        <v>64</v>
      </c>
      <c r="D3835" s="11" t="b">
        <f>FALSE()</f>
        <v>0</v>
      </c>
      <c r="E3835" s="11" t="b">
        <f>FALSE()</f>
        <v>0</v>
      </c>
      <c r="F3835" s="2" t="s">
        <v>10</v>
      </c>
      <c r="G3835" s="2" t="s">
        <v>10</v>
      </c>
      <c r="H3835" s="2" t="s">
        <v>35751</v>
      </c>
      <c r="I3835" s="11" t="b">
        <f>FALSE()</f>
        <v>0</v>
      </c>
      <c r="J3835" s="24">
        <v>15980</v>
      </c>
      <c r="K3835" s="24">
        <v>0</v>
      </c>
      <c r="L3835" s="2" t="s">
        <v>10</v>
      </c>
      <c r="M3835" t="str">
        <f>VLOOKUP(Table18[[#This Row],[No.]],N:O,2,FALSE)</f>
        <v>Digital X ray films</v>
      </c>
      <c r="N3835" t="s">
        <v>46798</v>
      </c>
      <c r="O3835" t="s">
        <v>46799</v>
      </c>
      <c r="P3835">
        <v>0</v>
      </c>
      <c r="Q3835">
        <v>0</v>
      </c>
      <c r="R3835">
        <v>0</v>
      </c>
      <c r="S3835">
        <v>0</v>
      </c>
      <c r="T3835" t="s">
        <v>35751</v>
      </c>
      <c r="U3835" t="s">
        <v>7105</v>
      </c>
      <c r="V3835" t="s">
        <v>7105</v>
      </c>
      <c r="W3835" t="s">
        <v>7133</v>
      </c>
      <c r="X3835">
        <v>0</v>
      </c>
      <c r="Y3835">
        <v>0</v>
      </c>
      <c r="Z3835">
        <v>0</v>
      </c>
      <c r="AB3835" t="s">
        <v>46800</v>
      </c>
      <c r="AF3835" t="str">
        <f t="shared" si="59"/>
        <v>Digital X ray films</v>
      </c>
    </row>
    <row r="3836" spans="1:32" x14ac:dyDescent="0.35">
      <c r="A3836" s="2" t="s">
        <v>46708</v>
      </c>
      <c r="B3836" s="2" t="s">
        <v>46709</v>
      </c>
      <c r="C3836" s="23">
        <v>20</v>
      </c>
      <c r="D3836" s="11" t="b">
        <f>FALSE()</f>
        <v>0</v>
      </c>
      <c r="E3836" s="11" t="b">
        <f>FALSE()</f>
        <v>0</v>
      </c>
      <c r="F3836" s="2" t="s">
        <v>10</v>
      </c>
      <c r="G3836" s="2" t="s">
        <v>10</v>
      </c>
      <c r="H3836" s="2" t="s">
        <v>36183</v>
      </c>
      <c r="I3836" s="11" t="b">
        <f>FALSE()</f>
        <v>0</v>
      </c>
      <c r="J3836" s="24">
        <v>0</v>
      </c>
      <c r="K3836" s="24">
        <v>0</v>
      </c>
      <c r="L3836" s="2" t="s">
        <v>10</v>
      </c>
      <c r="M3836" t="str">
        <f>VLOOKUP(Table18[[#This Row],[No.]],N:O,2,FALSE)</f>
        <v>Omnipaque 350</v>
      </c>
      <c r="N3836" t="s">
        <v>46801</v>
      </c>
      <c r="O3836" t="s">
        <v>46802</v>
      </c>
      <c r="P3836">
        <v>0</v>
      </c>
      <c r="Q3836">
        <v>0</v>
      </c>
      <c r="R3836">
        <v>0</v>
      </c>
      <c r="S3836">
        <v>0</v>
      </c>
      <c r="T3836" t="s">
        <v>35751</v>
      </c>
      <c r="U3836" t="s">
        <v>7105</v>
      </c>
      <c r="V3836" t="s">
        <v>7105</v>
      </c>
      <c r="W3836" t="s">
        <v>7133</v>
      </c>
      <c r="X3836">
        <v>0</v>
      </c>
      <c r="Y3836">
        <v>0</v>
      </c>
      <c r="Z3836">
        <v>0</v>
      </c>
      <c r="AB3836" t="s">
        <v>46803</v>
      </c>
      <c r="AF3836" t="str">
        <f t="shared" si="59"/>
        <v>Omnipaque 350</v>
      </c>
    </row>
    <row r="3837" spans="1:32" x14ac:dyDescent="0.35">
      <c r="A3837" s="2" t="s">
        <v>46711</v>
      </c>
      <c r="B3837" s="2" t="s">
        <v>46712</v>
      </c>
      <c r="C3837" s="23">
        <v>2200</v>
      </c>
      <c r="D3837" s="11" t="b">
        <f>FALSE()</f>
        <v>0</v>
      </c>
      <c r="E3837" s="11" t="b">
        <f>FALSE()</f>
        <v>0</v>
      </c>
      <c r="F3837" s="2" t="s">
        <v>10</v>
      </c>
      <c r="G3837" s="2" t="s">
        <v>10</v>
      </c>
      <c r="H3837" s="2" t="s">
        <v>35763</v>
      </c>
      <c r="I3837" s="11" t="b">
        <f>FALSE()</f>
        <v>0</v>
      </c>
      <c r="J3837" s="24">
        <v>123</v>
      </c>
      <c r="K3837" s="24">
        <v>0</v>
      </c>
      <c r="L3837" s="2" t="s">
        <v>10</v>
      </c>
      <c r="M3837" t="str">
        <f>VLOOKUP(Table18[[#This Row],[No.]],N:O,2,FALSE)</f>
        <v>Tabs Cotrimoxazole 480mg, 100's</v>
      </c>
      <c r="N3837" t="s">
        <v>46804</v>
      </c>
      <c r="O3837" t="s">
        <v>46805</v>
      </c>
      <c r="P3837">
        <v>72</v>
      </c>
      <c r="Q3837">
        <v>72</v>
      </c>
      <c r="R3837">
        <v>72</v>
      </c>
      <c r="S3837">
        <v>0</v>
      </c>
      <c r="T3837" t="s">
        <v>35778</v>
      </c>
      <c r="U3837" t="s">
        <v>7105</v>
      </c>
      <c r="V3837" t="s">
        <v>7105</v>
      </c>
      <c r="W3837" t="s">
        <v>7105</v>
      </c>
      <c r="X3837">
        <v>0</v>
      </c>
      <c r="Y3837">
        <v>0</v>
      </c>
      <c r="Z3837">
        <v>0</v>
      </c>
      <c r="AB3837" t="s">
        <v>46806</v>
      </c>
      <c r="AF3837" t="str">
        <f t="shared" si="59"/>
        <v>Tabs Cotrimoxazole 480mg, 100's</v>
      </c>
    </row>
    <row r="3838" spans="1:32" x14ac:dyDescent="0.35">
      <c r="A3838" s="2" t="s">
        <v>46714</v>
      </c>
      <c r="B3838" s="2" t="s">
        <v>46715</v>
      </c>
      <c r="C3838" s="23">
        <v>30</v>
      </c>
      <c r="D3838" s="11" t="b">
        <f>FALSE()</f>
        <v>0</v>
      </c>
      <c r="E3838" s="11" t="b">
        <f>FALSE()</f>
        <v>0</v>
      </c>
      <c r="F3838" s="2" t="s">
        <v>10</v>
      </c>
      <c r="G3838" s="2" t="s">
        <v>10</v>
      </c>
      <c r="H3838" s="2" t="s">
        <v>35763</v>
      </c>
      <c r="I3838" s="11" t="b">
        <f>FALSE()</f>
        <v>0</v>
      </c>
      <c r="J3838" s="24">
        <v>425</v>
      </c>
      <c r="K3838" s="24">
        <v>0</v>
      </c>
      <c r="L3838" s="2" t="s">
        <v>10</v>
      </c>
      <c r="M3838" t="str">
        <f>VLOOKUP(Table18[[#This Row],[No.]],N:O,2,FALSE)</f>
        <v>Surgical blades size 24</v>
      </c>
      <c r="N3838" t="s">
        <v>46807</v>
      </c>
      <c r="O3838" t="s">
        <v>46808</v>
      </c>
      <c r="P3838">
        <v>1</v>
      </c>
      <c r="Q3838">
        <v>1</v>
      </c>
      <c r="R3838">
        <v>1</v>
      </c>
      <c r="S3838">
        <v>0</v>
      </c>
      <c r="T3838" t="s">
        <v>36061</v>
      </c>
      <c r="U3838" t="s">
        <v>7105</v>
      </c>
      <c r="V3838" t="s">
        <v>7105</v>
      </c>
      <c r="W3838" t="s">
        <v>7105</v>
      </c>
      <c r="X3838">
        <v>0</v>
      </c>
      <c r="Y3838">
        <v>0</v>
      </c>
      <c r="Z3838">
        <v>0</v>
      </c>
      <c r="AB3838" t="s">
        <v>46809</v>
      </c>
      <c r="AF3838" t="str">
        <f t="shared" si="59"/>
        <v>Surgical blades size 24</v>
      </c>
    </row>
    <row r="3839" spans="1:32" x14ac:dyDescent="0.35">
      <c r="A3839" s="2" t="s">
        <v>46717</v>
      </c>
      <c r="B3839" s="2" t="s">
        <v>46718</v>
      </c>
      <c r="C3839" s="23">
        <v>0</v>
      </c>
      <c r="D3839" s="11" t="b">
        <f>FALSE()</f>
        <v>0</v>
      </c>
      <c r="E3839" s="11" t="b">
        <f>FALSE()</f>
        <v>0</v>
      </c>
      <c r="F3839" s="2" t="s">
        <v>10</v>
      </c>
      <c r="G3839" s="2" t="s">
        <v>10</v>
      </c>
      <c r="H3839" s="2" t="s">
        <v>35763</v>
      </c>
      <c r="I3839" s="11" t="b">
        <f>FALSE()</f>
        <v>0</v>
      </c>
      <c r="J3839" s="24">
        <v>0</v>
      </c>
      <c r="K3839" s="24">
        <v>0</v>
      </c>
      <c r="L3839" s="2" t="s">
        <v>10</v>
      </c>
      <c r="M3839" t="str">
        <f>VLOOKUP(Table18[[#This Row],[No.]],N:O,2,FALSE)</f>
        <v>Surgical blades size 22</v>
      </c>
      <c r="N3839" t="s">
        <v>46810</v>
      </c>
      <c r="O3839" t="s">
        <v>46811</v>
      </c>
      <c r="P3839">
        <v>1</v>
      </c>
      <c r="Q3839">
        <v>1</v>
      </c>
      <c r="R3839">
        <v>1</v>
      </c>
      <c r="S3839">
        <v>0</v>
      </c>
      <c r="T3839" t="s">
        <v>36061</v>
      </c>
      <c r="U3839" t="s">
        <v>7105</v>
      </c>
      <c r="V3839" t="s">
        <v>7105</v>
      </c>
      <c r="W3839" t="s">
        <v>7105</v>
      </c>
      <c r="X3839">
        <v>0</v>
      </c>
      <c r="Y3839">
        <v>0</v>
      </c>
      <c r="Z3839">
        <v>0</v>
      </c>
      <c r="AB3839" t="s">
        <v>46812</v>
      </c>
      <c r="AF3839" t="str">
        <f t="shared" si="59"/>
        <v>Surgical blades size 22</v>
      </c>
    </row>
    <row r="3840" spans="1:32" x14ac:dyDescent="0.35">
      <c r="A3840" s="2" t="s">
        <v>46720</v>
      </c>
      <c r="B3840" s="2" t="s">
        <v>46721</v>
      </c>
      <c r="C3840" s="23">
        <v>0</v>
      </c>
      <c r="D3840" s="11" t="b">
        <f>FALSE()</f>
        <v>0</v>
      </c>
      <c r="E3840" s="11" t="b">
        <f>FALSE()</f>
        <v>0</v>
      </c>
      <c r="F3840" s="2" t="s">
        <v>10</v>
      </c>
      <c r="G3840" s="2" t="s">
        <v>10</v>
      </c>
      <c r="H3840" s="2" t="s">
        <v>35763</v>
      </c>
      <c r="I3840" s="11" t="b">
        <f>FALSE()</f>
        <v>0</v>
      </c>
      <c r="J3840" s="24">
        <v>0</v>
      </c>
      <c r="K3840" s="24">
        <v>0</v>
      </c>
      <c r="L3840" s="2" t="s">
        <v>10</v>
      </c>
      <c r="M3840" t="str">
        <f>VLOOKUP(Table18[[#This Row],[No.]],N:O,2,FALSE)</f>
        <v>Sodium bicarbonate 250mg</v>
      </c>
      <c r="N3840" t="s">
        <v>46813</v>
      </c>
      <c r="O3840" t="s">
        <v>46814</v>
      </c>
      <c r="P3840">
        <v>2</v>
      </c>
      <c r="Q3840">
        <v>2</v>
      </c>
      <c r="R3840">
        <v>2</v>
      </c>
      <c r="S3840">
        <v>0</v>
      </c>
      <c r="T3840" t="s">
        <v>35778</v>
      </c>
      <c r="U3840" t="s">
        <v>7105</v>
      </c>
      <c r="V3840" t="s">
        <v>7105</v>
      </c>
      <c r="W3840" t="s">
        <v>7105</v>
      </c>
      <c r="X3840">
        <v>0</v>
      </c>
      <c r="Y3840">
        <v>0</v>
      </c>
      <c r="Z3840">
        <v>0</v>
      </c>
      <c r="AB3840" t="s">
        <v>46815</v>
      </c>
      <c r="AF3840" t="str">
        <f t="shared" si="59"/>
        <v>Sodium bicarbonate 250mg</v>
      </c>
    </row>
    <row r="3841" spans="1:32" x14ac:dyDescent="0.35">
      <c r="A3841" s="2" t="s">
        <v>46723</v>
      </c>
      <c r="B3841" s="2" t="s">
        <v>46724</v>
      </c>
      <c r="C3841" s="23">
        <v>0</v>
      </c>
      <c r="D3841" s="11" t="b">
        <f>FALSE()</f>
        <v>0</v>
      </c>
      <c r="E3841" s="11" t="b">
        <f>FALSE()</f>
        <v>0</v>
      </c>
      <c r="F3841" s="2" t="s">
        <v>10</v>
      </c>
      <c r="G3841" s="2" t="s">
        <v>10</v>
      </c>
      <c r="H3841" s="2" t="s">
        <v>35763</v>
      </c>
      <c r="I3841" s="11" t="b">
        <f>TRUE()</f>
        <v>1</v>
      </c>
      <c r="J3841" s="24">
        <v>0</v>
      </c>
      <c r="K3841" s="24">
        <v>0</v>
      </c>
      <c r="L3841" s="2" t="s">
        <v>10</v>
      </c>
      <c r="M3841" t="str">
        <f>VLOOKUP(Table18[[#This Row],[No.]],N:O,2,FALSE)</f>
        <v>Tabs Quinine sulphate 300mg</v>
      </c>
      <c r="N3841" t="s">
        <v>46816</v>
      </c>
      <c r="O3841" t="s">
        <v>46817</v>
      </c>
      <c r="P3841">
        <v>2</v>
      </c>
      <c r="Q3841">
        <v>2</v>
      </c>
      <c r="R3841">
        <v>2</v>
      </c>
      <c r="S3841">
        <v>0</v>
      </c>
      <c r="T3841" t="s">
        <v>35778</v>
      </c>
      <c r="U3841" t="s">
        <v>7105</v>
      </c>
      <c r="V3841" t="s">
        <v>7105</v>
      </c>
      <c r="W3841" t="s">
        <v>7105</v>
      </c>
      <c r="X3841">
        <v>0</v>
      </c>
      <c r="Y3841">
        <v>0</v>
      </c>
      <c r="Z3841">
        <v>0</v>
      </c>
      <c r="AB3841" t="s">
        <v>46818</v>
      </c>
      <c r="AF3841" t="str">
        <f t="shared" si="59"/>
        <v>Tabs Quinine sulphate 300mg</v>
      </c>
    </row>
    <row r="3842" spans="1:32" x14ac:dyDescent="0.35">
      <c r="A3842" s="2" t="s">
        <v>46726</v>
      </c>
      <c r="B3842" s="2" t="s">
        <v>46727</v>
      </c>
      <c r="C3842" s="23">
        <v>10</v>
      </c>
      <c r="D3842" s="11" t="b">
        <f>FALSE()</f>
        <v>0</v>
      </c>
      <c r="E3842" s="11" t="b">
        <f>FALSE()</f>
        <v>0</v>
      </c>
      <c r="F3842" s="2" t="s">
        <v>10</v>
      </c>
      <c r="G3842" s="2" t="s">
        <v>10</v>
      </c>
      <c r="H3842" s="2" t="s">
        <v>35778</v>
      </c>
      <c r="I3842" s="11" t="b">
        <f>FALSE()</f>
        <v>0</v>
      </c>
      <c r="J3842" s="24">
        <v>4200</v>
      </c>
      <c r="K3842" s="24">
        <v>0</v>
      </c>
      <c r="L3842" s="2" t="s">
        <v>10</v>
      </c>
      <c r="M3842" t="str">
        <f>VLOOKUP(Table18[[#This Row],[No.]],N:O,2,FALSE)</f>
        <v>Pap smear test kit</v>
      </c>
      <c r="N3842" t="s">
        <v>46819</v>
      </c>
      <c r="O3842" t="s">
        <v>46820</v>
      </c>
      <c r="P3842">
        <v>210</v>
      </c>
      <c r="Q3842">
        <v>210</v>
      </c>
      <c r="R3842">
        <v>210</v>
      </c>
      <c r="S3842">
        <v>0</v>
      </c>
      <c r="T3842" t="s">
        <v>35751</v>
      </c>
      <c r="U3842" t="s">
        <v>7105</v>
      </c>
      <c r="V3842" t="s">
        <v>7105</v>
      </c>
      <c r="W3842" t="s">
        <v>7105</v>
      </c>
      <c r="X3842">
        <v>0</v>
      </c>
      <c r="Y3842">
        <v>0</v>
      </c>
      <c r="Z3842">
        <v>0</v>
      </c>
      <c r="AB3842" t="s">
        <v>46821</v>
      </c>
      <c r="AF3842" t="str">
        <f t="shared" si="59"/>
        <v>Pap smear test kit</v>
      </c>
    </row>
    <row r="3843" spans="1:32" x14ac:dyDescent="0.35">
      <c r="A3843" s="2" t="s">
        <v>46729</v>
      </c>
      <c r="B3843" s="2" t="s">
        <v>46730</v>
      </c>
      <c r="C3843" s="23">
        <v>0</v>
      </c>
      <c r="D3843" s="11" t="b">
        <f>FALSE()</f>
        <v>0</v>
      </c>
      <c r="E3843" s="11" t="b">
        <f>FALSE()</f>
        <v>0</v>
      </c>
      <c r="F3843" s="2" t="s">
        <v>10</v>
      </c>
      <c r="G3843" s="2" t="s">
        <v>10</v>
      </c>
      <c r="H3843" s="2" t="s">
        <v>35763</v>
      </c>
      <c r="I3843" s="11" t="b">
        <f>FALSE()</f>
        <v>0</v>
      </c>
      <c r="J3843" s="24">
        <v>0</v>
      </c>
      <c r="K3843" s="24">
        <v>0</v>
      </c>
      <c r="L3843" s="2" t="s">
        <v>10</v>
      </c>
      <c r="M3843" t="str">
        <f>VLOOKUP(Table18[[#This Row],[No.]],N:O,2,FALSE)</f>
        <v>Lap sponges Xray detectable thread</v>
      </c>
      <c r="N3843" t="s">
        <v>46822</v>
      </c>
      <c r="O3843" t="s">
        <v>46823</v>
      </c>
      <c r="P3843" s="22">
        <v>1245</v>
      </c>
      <c r="Q3843" s="22">
        <v>1245</v>
      </c>
      <c r="R3843" s="4">
        <v>1245</v>
      </c>
      <c r="S3843">
        <v>170</v>
      </c>
      <c r="T3843" t="s">
        <v>35778</v>
      </c>
      <c r="U3843" t="s">
        <v>7105</v>
      </c>
      <c r="V3843" t="s">
        <v>7105</v>
      </c>
      <c r="W3843" t="s">
        <v>7105</v>
      </c>
      <c r="X3843">
        <v>0</v>
      </c>
      <c r="Y3843">
        <v>0</v>
      </c>
      <c r="Z3843">
        <v>0</v>
      </c>
      <c r="AB3843" t="s">
        <v>46824</v>
      </c>
      <c r="AF3843" t="str">
        <f t="shared" ref="AF3843:AF3906" si="60">VLOOKUP(A:A,N:O,2,FALSE)</f>
        <v>Lap sponges Xray detectable thread</v>
      </c>
    </row>
    <row r="3844" spans="1:32" x14ac:dyDescent="0.35">
      <c r="A3844" s="2" t="s">
        <v>46732</v>
      </c>
      <c r="B3844" s="2" t="s">
        <v>46733</v>
      </c>
      <c r="C3844" s="23">
        <v>0</v>
      </c>
      <c r="D3844" s="11" t="b">
        <f>FALSE()</f>
        <v>0</v>
      </c>
      <c r="E3844" s="11" t="b">
        <f>FALSE()</f>
        <v>0</v>
      </c>
      <c r="F3844" s="2" t="s">
        <v>10</v>
      </c>
      <c r="G3844" s="2" t="s">
        <v>10</v>
      </c>
      <c r="H3844" s="2" t="s">
        <v>39429</v>
      </c>
      <c r="I3844" s="11" t="b">
        <f>TRUE()</f>
        <v>1</v>
      </c>
      <c r="J3844" s="24">
        <v>0</v>
      </c>
      <c r="K3844" s="24">
        <v>0</v>
      </c>
      <c r="L3844" s="2" t="s">
        <v>10</v>
      </c>
      <c r="M3844" t="str">
        <f>VLOOKUP(Table18[[#This Row],[No.]],N:O,2,FALSE)</f>
        <v>Inj Atracurium 10mg/ml</v>
      </c>
      <c r="N3844" t="s">
        <v>46825</v>
      </c>
      <c r="O3844" t="s">
        <v>46826</v>
      </c>
      <c r="P3844" s="22">
        <v>1249</v>
      </c>
      <c r="Q3844" s="22">
        <v>1249</v>
      </c>
      <c r="R3844" s="4">
        <v>1249</v>
      </c>
      <c r="S3844">
        <v>252</v>
      </c>
      <c r="T3844" t="s">
        <v>35778</v>
      </c>
      <c r="U3844" t="s">
        <v>7105</v>
      </c>
      <c r="V3844" t="s">
        <v>7105</v>
      </c>
      <c r="W3844" t="s">
        <v>7105</v>
      </c>
      <c r="X3844">
        <v>549</v>
      </c>
      <c r="Y3844">
        <v>0</v>
      </c>
      <c r="Z3844">
        <v>0</v>
      </c>
      <c r="AB3844" t="s">
        <v>46827</v>
      </c>
      <c r="AE3844" t="s">
        <v>35876</v>
      </c>
      <c r="AF3844" t="str">
        <f t="shared" si="60"/>
        <v>Inj Atracurium 10mg/ml</v>
      </c>
    </row>
    <row r="3845" spans="1:32" x14ac:dyDescent="0.35">
      <c r="A3845" s="2" t="s">
        <v>46735</v>
      </c>
      <c r="B3845" s="2" t="s">
        <v>46736</v>
      </c>
      <c r="C3845" s="23">
        <v>3</v>
      </c>
      <c r="D3845" s="11" t="b">
        <f>FALSE()</f>
        <v>0</v>
      </c>
      <c r="E3845" s="11" t="b">
        <f>FALSE()</f>
        <v>0</v>
      </c>
      <c r="F3845" s="2" t="s">
        <v>10</v>
      </c>
      <c r="G3845" s="2" t="s">
        <v>10</v>
      </c>
      <c r="H3845" s="2" t="s">
        <v>36183</v>
      </c>
      <c r="I3845" s="11" t="b">
        <f>FALSE()</f>
        <v>0</v>
      </c>
      <c r="J3845" s="24">
        <v>3800</v>
      </c>
      <c r="K3845" s="24">
        <v>0</v>
      </c>
      <c r="L3845" s="2" t="s">
        <v>10</v>
      </c>
      <c r="M3845" t="str">
        <f>VLOOKUP(Table18[[#This Row],[No.]],N:O,2,FALSE)</f>
        <v>Isofurane 180ml</v>
      </c>
      <c r="N3845" t="s">
        <v>46828</v>
      </c>
      <c r="O3845" t="s">
        <v>46829</v>
      </c>
      <c r="P3845">
        <v>717</v>
      </c>
      <c r="Q3845">
        <v>717</v>
      </c>
      <c r="R3845">
        <v>717</v>
      </c>
      <c r="S3845">
        <v>250</v>
      </c>
      <c r="T3845" t="s">
        <v>36061</v>
      </c>
      <c r="U3845" t="s">
        <v>7105</v>
      </c>
      <c r="V3845" t="s">
        <v>7105</v>
      </c>
      <c r="W3845" t="s">
        <v>7105</v>
      </c>
      <c r="X3845">
        <v>0</v>
      </c>
      <c r="Y3845">
        <v>0</v>
      </c>
      <c r="Z3845">
        <v>0</v>
      </c>
      <c r="AB3845" t="s">
        <v>46830</v>
      </c>
      <c r="AE3845" t="s">
        <v>35876</v>
      </c>
      <c r="AF3845" t="str">
        <f t="shared" si="60"/>
        <v>Isofurane 180ml</v>
      </c>
    </row>
    <row r="3846" spans="1:32" x14ac:dyDescent="0.35">
      <c r="A3846" s="2" t="s">
        <v>46738</v>
      </c>
      <c r="B3846" s="2" t="s">
        <v>46739</v>
      </c>
      <c r="C3846" s="23">
        <v>0</v>
      </c>
      <c r="D3846" s="11" t="b">
        <f>FALSE()</f>
        <v>0</v>
      </c>
      <c r="E3846" s="11" t="b">
        <f>FALSE()</f>
        <v>0</v>
      </c>
      <c r="F3846" s="2" t="s">
        <v>10</v>
      </c>
      <c r="G3846" s="2" t="s">
        <v>10</v>
      </c>
      <c r="H3846" s="2" t="s">
        <v>35778</v>
      </c>
      <c r="I3846" s="11" t="b">
        <f>FALSE()</f>
        <v>0</v>
      </c>
      <c r="J3846" s="24">
        <v>0</v>
      </c>
      <c r="K3846" s="24">
        <v>0</v>
      </c>
      <c r="L3846" s="2" t="s">
        <v>10</v>
      </c>
      <c r="M3846" t="str">
        <f>VLOOKUP(Table18[[#This Row],[No.]],N:O,2,FALSE)</f>
        <v>Red cap tubes (plain)</v>
      </c>
      <c r="N3846" t="s">
        <v>46831</v>
      </c>
      <c r="O3846" t="s">
        <v>46832</v>
      </c>
      <c r="P3846">
        <v>0</v>
      </c>
      <c r="Q3846">
        <v>0</v>
      </c>
      <c r="R3846">
        <v>0</v>
      </c>
      <c r="S3846">
        <v>0</v>
      </c>
      <c r="T3846" t="s">
        <v>36576</v>
      </c>
      <c r="U3846" t="s">
        <v>7105</v>
      </c>
      <c r="V3846" t="s">
        <v>7105</v>
      </c>
      <c r="W3846" t="s">
        <v>7133</v>
      </c>
      <c r="X3846">
        <v>0</v>
      </c>
      <c r="Y3846">
        <v>0</v>
      </c>
      <c r="Z3846">
        <v>0</v>
      </c>
      <c r="AB3846" t="s">
        <v>46833</v>
      </c>
      <c r="AF3846" t="str">
        <f t="shared" si="60"/>
        <v>Red cap tubes (plain)</v>
      </c>
    </row>
    <row r="3847" spans="1:32" x14ac:dyDescent="0.35">
      <c r="A3847" s="2" t="s">
        <v>46741</v>
      </c>
      <c r="B3847" s="2" t="s">
        <v>46742</v>
      </c>
      <c r="C3847" s="23">
        <v>1</v>
      </c>
      <c r="D3847" s="11" t="b">
        <f>FALSE()</f>
        <v>0</v>
      </c>
      <c r="E3847" s="11" t="b">
        <f>FALSE()</f>
        <v>0</v>
      </c>
      <c r="F3847" s="2" t="s">
        <v>10</v>
      </c>
      <c r="G3847" s="2" t="s">
        <v>10</v>
      </c>
      <c r="H3847" s="2" t="s">
        <v>36183</v>
      </c>
      <c r="I3847" s="11" t="b">
        <f>FALSE()</f>
        <v>0</v>
      </c>
      <c r="J3847" s="24">
        <v>7500</v>
      </c>
      <c r="K3847" s="24">
        <v>0</v>
      </c>
      <c r="L3847" s="2" t="s">
        <v>10</v>
      </c>
      <c r="M3847" t="str">
        <f>VLOOKUP(Table18[[#This Row],[No.]],N:O,2,FALSE)</f>
        <v>Lysis reagent 500ml (Mindray BC 2800) Hematology</v>
      </c>
      <c r="N3847" t="s">
        <v>46834</v>
      </c>
      <c r="O3847" t="s">
        <v>46835</v>
      </c>
      <c r="P3847">
        <v>0</v>
      </c>
      <c r="Q3847">
        <v>0</v>
      </c>
      <c r="R3847">
        <v>0</v>
      </c>
      <c r="S3847">
        <v>10</v>
      </c>
      <c r="T3847" t="s">
        <v>35778</v>
      </c>
      <c r="U3847" t="s">
        <v>7105</v>
      </c>
      <c r="V3847" t="s">
        <v>7105</v>
      </c>
      <c r="W3847" t="s">
        <v>7105</v>
      </c>
      <c r="X3847">
        <v>0</v>
      </c>
      <c r="Y3847">
        <v>0</v>
      </c>
      <c r="Z3847">
        <v>0</v>
      </c>
      <c r="AB3847" t="s">
        <v>46836</v>
      </c>
      <c r="AF3847" t="str">
        <f t="shared" si="60"/>
        <v>Lysis reagent 500ml (Mindray BC 2800) Hematology</v>
      </c>
    </row>
    <row r="3848" spans="1:32" x14ac:dyDescent="0.35">
      <c r="A3848" s="2" t="s">
        <v>46744</v>
      </c>
      <c r="B3848" s="2" t="s">
        <v>46745</v>
      </c>
      <c r="C3848" s="23">
        <v>0</v>
      </c>
      <c r="D3848" s="11" t="b">
        <f>FALSE()</f>
        <v>0</v>
      </c>
      <c r="E3848" s="11" t="b">
        <f>FALSE()</f>
        <v>0</v>
      </c>
      <c r="F3848" s="2" t="s">
        <v>10</v>
      </c>
      <c r="G3848" s="2" t="s">
        <v>10</v>
      </c>
      <c r="H3848" s="2" t="s">
        <v>35778</v>
      </c>
      <c r="I3848" s="11" t="b">
        <f>FALSE()</f>
        <v>0</v>
      </c>
      <c r="J3848" s="24">
        <v>0</v>
      </c>
      <c r="K3848" s="24">
        <v>0</v>
      </c>
      <c r="L3848" s="2" t="s">
        <v>10</v>
      </c>
      <c r="M3848" t="str">
        <f>VLOOKUP(Table18[[#This Row],[No.]],N:O,2,FALSE)</f>
        <v>Rise reagent 5.5 litres(Mindray BC 2800)Hematology</v>
      </c>
      <c r="N3848" t="s">
        <v>46837</v>
      </c>
      <c r="O3848" t="s">
        <v>46838</v>
      </c>
      <c r="P3848">
        <v>8</v>
      </c>
      <c r="Q3848">
        <v>8</v>
      </c>
      <c r="R3848">
        <v>8</v>
      </c>
      <c r="S3848">
        <v>0</v>
      </c>
      <c r="T3848" t="s">
        <v>36183</v>
      </c>
      <c r="U3848" t="s">
        <v>7105</v>
      </c>
      <c r="V3848" t="s">
        <v>7105</v>
      </c>
      <c r="W3848" t="s">
        <v>7105</v>
      </c>
      <c r="X3848" s="4">
        <v>6500</v>
      </c>
      <c r="Y3848">
        <v>0</v>
      </c>
      <c r="Z3848">
        <v>0</v>
      </c>
      <c r="AB3848" t="s">
        <v>46839</v>
      </c>
      <c r="AF3848" t="str">
        <f t="shared" si="60"/>
        <v>Rise reagent 5.5 litres(Mindray BC 2800)Hematology</v>
      </c>
    </row>
    <row r="3849" spans="1:32" x14ac:dyDescent="0.35">
      <c r="A3849" s="2" t="s">
        <v>46747</v>
      </c>
      <c r="B3849" s="2" t="s">
        <v>46748</v>
      </c>
      <c r="C3849" s="23">
        <v>0</v>
      </c>
      <c r="D3849" s="11" t="b">
        <f>FALSE()</f>
        <v>0</v>
      </c>
      <c r="E3849" s="11" t="b">
        <f>FALSE()</f>
        <v>0</v>
      </c>
      <c r="F3849" s="2" t="s">
        <v>10</v>
      </c>
      <c r="G3849" s="2" t="s">
        <v>10</v>
      </c>
      <c r="H3849" s="2" t="s">
        <v>35778</v>
      </c>
      <c r="I3849" s="11" t="b">
        <f>FALSE()</f>
        <v>0</v>
      </c>
      <c r="J3849" s="24">
        <v>0</v>
      </c>
      <c r="K3849" s="24">
        <v>0</v>
      </c>
      <c r="L3849" s="2" t="s">
        <v>10</v>
      </c>
      <c r="M3849" t="str">
        <f>VLOOKUP(Table18[[#This Row],[No.]],N:O,2,FALSE)</f>
        <v>Probe cleanser 100ml (mindray BC 2800)Henmatology</v>
      </c>
      <c r="N3849" t="s">
        <v>46840</v>
      </c>
      <c r="O3849" t="s">
        <v>46841</v>
      </c>
      <c r="P3849">
        <v>7</v>
      </c>
      <c r="Q3849">
        <v>7</v>
      </c>
      <c r="R3849">
        <v>7</v>
      </c>
      <c r="S3849">
        <v>0</v>
      </c>
      <c r="T3849" t="s">
        <v>46582</v>
      </c>
      <c r="U3849" t="s">
        <v>7105</v>
      </c>
      <c r="V3849" t="s">
        <v>7105</v>
      </c>
      <c r="W3849" t="s">
        <v>7105</v>
      </c>
      <c r="X3849" s="4">
        <v>8700</v>
      </c>
      <c r="Y3849">
        <v>0</v>
      </c>
      <c r="Z3849">
        <v>0</v>
      </c>
      <c r="AB3849" t="s">
        <v>46842</v>
      </c>
      <c r="AF3849" t="str">
        <f t="shared" si="60"/>
        <v>Probe cleanser 100ml (mindray BC 2800)Henmatology</v>
      </c>
    </row>
    <row r="3850" spans="1:32" x14ac:dyDescent="0.35">
      <c r="A3850" s="2" t="s">
        <v>46750</v>
      </c>
      <c r="B3850" s="2" t="s">
        <v>46751</v>
      </c>
      <c r="C3850" s="23">
        <v>0</v>
      </c>
      <c r="D3850" s="11" t="b">
        <f>FALSE()</f>
        <v>0</v>
      </c>
      <c r="E3850" s="11" t="b">
        <f>FALSE()</f>
        <v>0</v>
      </c>
      <c r="F3850" s="2" t="s">
        <v>10</v>
      </c>
      <c r="G3850" s="2" t="s">
        <v>10</v>
      </c>
      <c r="H3850" s="2" t="s">
        <v>35763</v>
      </c>
      <c r="I3850" s="11" t="b">
        <f>FALSE()</f>
        <v>0</v>
      </c>
      <c r="J3850" s="24">
        <v>0</v>
      </c>
      <c r="K3850" s="24">
        <v>0</v>
      </c>
      <c r="L3850" s="2" t="s">
        <v>10</v>
      </c>
      <c r="M3850" t="str">
        <f>VLOOKUP(Table18[[#This Row],[No.]],N:O,2,FALSE)</f>
        <v>EZ cleanser 100ml (Mindray BC 2800 ) Hematology</v>
      </c>
      <c r="N3850" t="s">
        <v>46843</v>
      </c>
      <c r="O3850" t="s">
        <v>46844</v>
      </c>
      <c r="P3850">
        <v>5</v>
      </c>
      <c r="Q3850">
        <v>5</v>
      </c>
      <c r="R3850">
        <v>5</v>
      </c>
      <c r="S3850">
        <v>6</v>
      </c>
      <c r="T3850" t="s">
        <v>46582</v>
      </c>
      <c r="U3850" t="s">
        <v>7105</v>
      </c>
      <c r="V3850" t="s">
        <v>7105</v>
      </c>
      <c r="W3850" t="s">
        <v>7105</v>
      </c>
      <c r="X3850" s="4">
        <v>8700</v>
      </c>
      <c r="Y3850">
        <v>0</v>
      </c>
      <c r="Z3850">
        <v>0</v>
      </c>
      <c r="AB3850" t="s">
        <v>46845</v>
      </c>
      <c r="AF3850" t="str">
        <f t="shared" si="60"/>
        <v>EZ cleanser 100ml (Mindray BC 2800 ) Hematology</v>
      </c>
    </row>
    <row r="3851" spans="1:32" x14ac:dyDescent="0.35">
      <c r="A3851" s="2" t="s">
        <v>46753</v>
      </c>
      <c r="B3851" s="2" t="s">
        <v>46754</v>
      </c>
      <c r="C3851" s="23">
        <v>500</v>
      </c>
      <c r="D3851" s="11" t="b">
        <f>FALSE()</f>
        <v>0</v>
      </c>
      <c r="E3851" s="11" t="b">
        <f>FALSE()</f>
        <v>0</v>
      </c>
      <c r="F3851" s="2" t="s">
        <v>10</v>
      </c>
      <c r="G3851" s="2" t="s">
        <v>10</v>
      </c>
      <c r="H3851" s="2" t="s">
        <v>35778</v>
      </c>
      <c r="I3851" s="11" t="b">
        <f>FALSE()</f>
        <v>0</v>
      </c>
      <c r="J3851" s="24">
        <v>0</v>
      </c>
      <c r="K3851" s="24">
        <v>0</v>
      </c>
      <c r="L3851" s="2" t="s">
        <v>10</v>
      </c>
      <c r="M3851" t="str">
        <f>VLOOKUP(Table18[[#This Row],[No.]],N:O,2,FALSE)</f>
        <v>VTM Viral Transport Media</v>
      </c>
      <c r="N3851" t="s">
        <v>46846</v>
      </c>
      <c r="O3851" t="s">
        <v>46847</v>
      </c>
      <c r="P3851">
        <v>6</v>
      </c>
      <c r="Q3851">
        <v>6</v>
      </c>
      <c r="R3851">
        <v>6</v>
      </c>
      <c r="S3851">
        <v>0</v>
      </c>
      <c r="T3851" t="s">
        <v>36183</v>
      </c>
      <c r="U3851" t="s">
        <v>7105</v>
      </c>
      <c r="V3851" t="s">
        <v>7105</v>
      </c>
      <c r="W3851" t="s">
        <v>7105</v>
      </c>
      <c r="X3851">
        <v>800</v>
      </c>
      <c r="Y3851">
        <v>0</v>
      </c>
      <c r="Z3851">
        <v>0</v>
      </c>
      <c r="AB3851" t="s">
        <v>46848</v>
      </c>
      <c r="AF3851" t="str">
        <f t="shared" si="60"/>
        <v>VTM Viral Transport Media</v>
      </c>
    </row>
    <row r="3852" spans="1:32" x14ac:dyDescent="0.35">
      <c r="A3852" s="2" t="s">
        <v>46756</v>
      </c>
      <c r="B3852" s="2" t="s">
        <v>46757</v>
      </c>
      <c r="C3852" s="23">
        <v>1000</v>
      </c>
      <c r="D3852" s="11" t="b">
        <f>FALSE()</f>
        <v>0</v>
      </c>
      <c r="E3852" s="11" t="b">
        <f>FALSE()</f>
        <v>0</v>
      </c>
      <c r="F3852" s="2" t="s">
        <v>10</v>
      </c>
      <c r="G3852" s="2" t="s">
        <v>10</v>
      </c>
      <c r="H3852" s="2" t="s">
        <v>35778</v>
      </c>
      <c r="I3852" s="11" t="b">
        <f>FALSE()</f>
        <v>0</v>
      </c>
      <c r="J3852" s="24">
        <v>0</v>
      </c>
      <c r="K3852" s="24">
        <v>0</v>
      </c>
      <c r="L3852" s="2" t="s">
        <v>10</v>
      </c>
      <c r="M3852" t="str">
        <f>VLOOKUP(Table18[[#This Row],[No.]],N:O,2,FALSE)</f>
        <v>Copan flocked swabs (OP&amp; NP swabs)</v>
      </c>
      <c r="N3852" t="s">
        <v>46849</v>
      </c>
      <c r="O3852" t="s">
        <v>46850</v>
      </c>
      <c r="P3852">
        <v>910</v>
      </c>
      <c r="Q3852">
        <v>910</v>
      </c>
      <c r="R3852">
        <v>910</v>
      </c>
      <c r="S3852">
        <v>856</v>
      </c>
      <c r="T3852" t="s">
        <v>39308</v>
      </c>
      <c r="U3852" t="s">
        <v>7105</v>
      </c>
      <c r="V3852" t="s">
        <v>7105</v>
      </c>
      <c r="W3852" t="s">
        <v>7105</v>
      </c>
      <c r="X3852">
        <v>60</v>
      </c>
      <c r="Y3852">
        <v>0</v>
      </c>
      <c r="Z3852">
        <v>0</v>
      </c>
      <c r="AB3852" t="s">
        <v>46851</v>
      </c>
      <c r="AF3852" t="str">
        <f t="shared" si="60"/>
        <v>Copan flocked swabs (OP&amp; NP swabs)</v>
      </c>
    </row>
    <row r="3853" spans="1:32" x14ac:dyDescent="0.35">
      <c r="A3853" s="2" t="s">
        <v>46759</v>
      </c>
      <c r="B3853" s="2" t="s">
        <v>46760</v>
      </c>
      <c r="C3853" s="23">
        <v>50</v>
      </c>
      <c r="D3853" s="11" t="b">
        <f>FALSE()</f>
        <v>0</v>
      </c>
      <c r="E3853" s="11" t="b">
        <f>FALSE()</f>
        <v>0</v>
      </c>
      <c r="F3853" s="2" t="s">
        <v>10</v>
      </c>
      <c r="G3853" s="2" t="s">
        <v>10</v>
      </c>
      <c r="H3853" s="2" t="s">
        <v>35778</v>
      </c>
      <c r="I3853" s="11" t="b">
        <f>FALSE()</f>
        <v>0</v>
      </c>
      <c r="J3853" s="24">
        <v>290</v>
      </c>
      <c r="K3853" s="24">
        <v>0</v>
      </c>
      <c r="L3853" s="2" t="s">
        <v>10</v>
      </c>
      <c r="M3853" t="str">
        <f>VLOOKUP(Table18[[#This Row],[No.]],N:O,2,FALSE)</f>
        <v>Treatment sheet</v>
      </c>
      <c r="N3853" t="s">
        <v>46852</v>
      </c>
      <c r="O3853" t="s">
        <v>46853</v>
      </c>
      <c r="P3853">
        <v>0</v>
      </c>
      <c r="Q3853">
        <v>0</v>
      </c>
      <c r="R3853">
        <v>0</v>
      </c>
      <c r="S3853">
        <v>360</v>
      </c>
      <c r="T3853" t="s">
        <v>35778</v>
      </c>
      <c r="U3853" t="s">
        <v>7105</v>
      </c>
      <c r="V3853" t="s">
        <v>7105</v>
      </c>
      <c r="W3853" t="s">
        <v>7133</v>
      </c>
      <c r="X3853">
        <v>0</v>
      </c>
      <c r="Y3853">
        <v>0</v>
      </c>
      <c r="Z3853">
        <v>0</v>
      </c>
      <c r="AB3853" t="s">
        <v>46854</v>
      </c>
      <c r="AF3853" t="str">
        <f t="shared" si="60"/>
        <v>Treatment sheet</v>
      </c>
    </row>
    <row r="3854" spans="1:32" x14ac:dyDescent="0.35">
      <c r="A3854" s="2" t="s">
        <v>46762</v>
      </c>
      <c r="B3854" s="2" t="s">
        <v>46763</v>
      </c>
      <c r="C3854" s="23">
        <v>50</v>
      </c>
      <c r="D3854" s="11" t="b">
        <f>FALSE()</f>
        <v>0</v>
      </c>
      <c r="E3854" s="11" t="b">
        <f>FALSE()</f>
        <v>0</v>
      </c>
      <c r="F3854" s="2" t="s">
        <v>10</v>
      </c>
      <c r="G3854" s="2" t="s">
        <v>10</v>
      </c>
      <c r="H3854" s="2" t="s">
        <v>35751</v>
      </c>
      <c r="I3854" s="11" t="b">
        <f>FALSE()</f>
        <v>0</v>
      </c>
      <c r="J3854" s="24">
        <v>290</v>
      </c>
      <c r="K3854" s="24">
        <v>0</v>
      </c>
      <c r="L3854" s="2" t="s">
        <v>10</v>
      </c>
      <c r="M3854" t="str">
        <f>VLOOKUP(Table18[[#This Row],[No.]],N:O,2,FALSE)</f>
        <v>Discharge summary</v>
      </c>
      <c r="N3854" t="s">
        <v>46855</v>
      </c>
      <c r="O3854" t="s">
        <v>46856</v>
      </c>
      <c r="P3854">
        <v>25</v>
      </c>
      <c r="Q3854">
        <v>25</v>
      </c>
      <c r="R3854">
        <v>25</v>
      </c>
      <c r="S3854">
        <v>15</v>
      </c>
      <c r="T3854" t="s">
        <v>35751</v>
      </c>
      <c r="U3854" t="s">
        <v>7105</v>
      </c>
      <c r="V3854" t="s">
        <v>7105</v>
      </c>
      <c r="W3854" t="s">
        <v>7105</v>
      </c>
      <c r="X3854">
        <v>200</v>
      </c>
      <c r="Y3854">
        <v>0</v>
      </c>
      <c r="Z3854">
        <v>0</v>
      </c>
      <c r="AB3854" t="s">
        <v>46857</v>
      </c>
      <c r="AF3854" t="str">
        <f t="shared" si="60"/>
        <v>Discharge summary</v>
      </c>
    </row>
    <row r="3855" spans="1:32" x14ac:dyDescent="0.35">
      <c r="A3855" s="2" t="s">
        <v>46765</v>
      </c>
      <c r="B3855" s="2" t="s">
        <v>46766</v>
      </c>
      <c r="C3855" s="23">
        <v>0</v>
      </c>
      <c r="D3855" s="11" t="b">
        <f>FALSE()</f>
        <v>0</v>
      </c>
      <c r="E3855" s="11" t="b">
        <f>FALSE()</f>
        <v>0</v>
      </c>
      <c r="F3855" s="2" t="s">
        <v>10</v>
      </c>
      <c r="G3855" s="2" t="s">
        <v>10</v>
      </c>
      <c r="H3855" s="2" t="s">
        <v>35778</v>
      </c>
      <c r="I3855" s="11" t="b">
        <f>TRUE()</f>
        <v>1</v>
      </c>
      <c r="J3855" s="24">
        <v>0</v>
      </c>
      <c r="K3855" s="24">
        <v>0</v>
      </c>
      <c r="L3855" s="2" t="s">
        <v>10</v>
      </c>
      <c r="M3855" t="str">
        <f>VLOOKUP(Table18[[#This Row],[No.]],N:O,2,FALSE)</f>
        <v>Feeding charts</v>
      </c>
      <c r="N3855" t="s">
        <v>46858</v>
      </c>
      <c r="O3855" t="s">
        <v>46859</v>
      </c>
      <c r="P3855">
        <v>700</v>
      </c>
      <c r="Q3855">
        <v>700</v>
      </c>
      <c r="R3855">
        <v>700</v>
      </c>
      <c r="S3855">
        <v>810</v>
      </c>
      <c r="T3855" t="s">
        <v>36183</v>
      </c>
      <c r="U3855" t="s">
        <v>7105</v>
      </c>
      <c r="V3855" t="s">
        <v>7105</v>
      </c>
      <c r="W3855" t="s">
        <v>7105</v>
      </c>
      <c r="X3855">
        <v>150</v>
      </c>
      <c r="Y3855">
        <v>0</v>
      </c>
      <c r="Z3855">
        <v>0</v>
      </c>
      <c r="AB3855" t="s">
        <v>46860</v>
      </c>
      <c r="AF3855" t="str">
        <f t="shared" si="60"/>
        <v>Feeding charts</v>
      </c>
    </row>
    <row r="3856" spans="1:32" x14ac:dyDescent="0.35">
      <c r="A3856" s="2" t="s">
        <v>46768</v>
      </c>
      <c r="B3856" s="2" t="s">
        <v>46769</v>
      </c>
      <c r="C3856" s="23">
        <v>774</v>
      </c>
      <c r="D3856" s="11" t="b">
        <f>FALSE()</f>
        <v>0</v>
      </c>
      <c r="E3856" s="11" t="b">
        <f>FALSE()</f>
        <v>0</v>
      </c>
      <c r="F3856" s="2" t="s">
        <v>10</v>
      </c>
      <c r="G3856" s="2" t="s">
        <v>10</v>
      </c>
      <c r="H3856" s="2" t="s">
        <v>36039</v>
      </c>
      <c r="I3856" s="11" t="b">
        <f>FALSE()</f>
        <v>0</v>
      </c>
      <c r="J3856" s="24">
        <v>1700</v>
      </c>
      <c r="K3856" s="24">
        <v>0</v>
      </c>
      <c r="L3856" s="2" t="s">
        <v>10</v>
      </c>
      <c r="M3856" t="str">
        <f>VLOOKUP(Table18[[#This Row],[No.]],N:O,2,FALSE)</f>
        <v>Breast Milk supplement chart (BMS)</v>
      </c>
      <c r="N3856" t="s">
        <v>46861</v>
      </c>
      <c r="O3856" t="s">
        <v>46862</v>
      </c>
      <c r="P3856">
        <v>20</v>
      </c>
      <c r="Q3856">
        <v>20</v>
      </c>
      <c r="R3856">
        <v>20</v>
      </c>
      <c r="S3856">
        <v>360</v>
      </c>
      <c r="T3856" t="s">
        <v>35751</v>
      </c>
      <c r="U3856" t="s">
        <v>7105</v>
      </c>
      <c r="V3856" t="s">
        <v>7105</v>
      </c>
      <c r="W3856" t="s">
        <v>7105</v>
      </c>
      <c r="X3856">
        <v>390</v>
      </c>
      <c r="Y3856">
        <v>0</v>
      </c>
      <c r="Z3856">
        <v>0</v>
      </c>
      <c r="AB3856" t="s">
        <v>46863</v>
      </c>
      <c r="AE3856" t="s">
        <v>37006</v>
      </c>
      <c r="AF3856" t="str">
        <f t="shared" si="60"/>
        <v>Breast Milk supplement chart (BMS)</v>
      </c>
    </row>
    <row r="3857" spans="1:32" x14ac:dyDescent="0.35">
      <c r="A3857" s="2" t="s">
        <v>46771</v>
      </c>
      <c r="B3857" s="2" t="s">
        <v>46772</v>
      </c>
      <c r="C3857" s="23">
        <v>400</v>
      </c>
      <c r="D3857" s="11" t="b">
        <f>FALSE()</f>
        <v>0</v>
      </c>
      <c r="E3857" s="11" t="b">
        <f>FALSE()</f>
        <v>0</v>
      </c>
      <c r="F3857" s="2" t="s">
        <v>10</v>
      </c>
      <c r="G3857" s="2" t="s">
        <v>10</v>
      </c>
      <c r="H3857" s="2" t="s">
        <v>35778</v>
      </c>
      <c r="I3857" s="11" t="b">
        <f>FALSE()</f>
        <v>0</v>
      </c>
      <c r="J3857" s="24">
        <v>0</v>
      </c>
      <c r="K3857" s="24">
        <v>0</v>
      </c>
      <c r="L3857" s="2" t="s">
        <v>10</v>
      </c>
      <c r="M3857" t="str">
        <f>VLOOKUP(Table18[[#This Row],[No.]],N:O,2,FALSE)</f>
        <v>Oral pharygeal swabs</v>
      </c>
      <c r="N3857" t="s">
        <v>46864</v>
      </c>
      <c r="O3857" t="s">
        <v>46865</v>
      </c>
      <c r="P3857">
        <v>20</v>
      </c>
      <c r="Q3857">
        <v>20</v>
      </c>
      <c r="R3857">
        <v>20</v>
      </c>
      <c r="S3857">
        <v>0</v>
      </c>
      <c r="T3857" t="s">
        <v>35778</v>
      </c>
      <c r="U3857" t="s">
        <v>7105</v>
      </c>
      <c r="V3857" t="s">
        <v>7105</v>
      </c>
      <c r="W3857" t="s">
        <v>7105</v>
      </c>
      <c r="X3857">
        <v>517.5</v>
      </c>
      <c r="Y3857">
        <v>0</v>
      </c>
      <c r="Z3857">
        <v>0</v>
      </c>
      <c r="AB3857" t="s">
        <v>46866</v>
      </c>
      <c r="AF3857" t="str">
        <f t="shared" si="60"/>
        <v>Oral pharygeal swabs</v>
      </c>
    </row>
    <row r="3858" spans="1:32" x14ac:dyDescent="0.35">
      <c r="A3858" s="2" t="s">
        <v>46774</v>
      </c>
      <c r="B3858" s="2" t="s">
        <v>46775</v>
      </c>
      <c r="C3858" s="23">
        <v>0</v>
      </c>
      <c r="D3858" s="11" t="b">
        <f>FALSE()</f>
        <v>0</v>
      </c>
      <c r="E3858" s="11" t="b">
        <f>FALSE()</f>
        <v>0</v>
      </c>
      <c r="F3858" s="2" t="s">
        <v>10</v>
      </c>
      <c r="G3858" s="2" t="s">
        <v>10</v>
      </c>
      <c r="H3858" s="2" t="s">
        <v>35778</v>
      </c>
      <c r="I3858" s="11" t="b">
        <f>FALSE()</f>
        <v>0</v>
      </c>
      <c r="J3858" s="24">
        <v>0</v>
      </c>
      <c r="K3858" s="24">
        <v>0</v>
      </c>
      <c r="L3858" s="2" t="s">
        <v>10</v>
      </c>
      <c r="M3858" t="str">
        <f>VLOOKUP(Table18[[#This Row],[No.]],N:O,2,FALSE)</f>
        <v>Naso pharygeal swabs</v>
      </c>
      <c r="N3858" t="s">
        <v>46867</v>
      </c>
      <c r="O3858" t="s">
        <v>46868</v>
      </c>
      <c r="P3858">
        <v>24</v>
      </c>
      <c r="Q3858">
        <v>24</v>
      </c>
      <c r="R3858">
        <v>24</v>
      </c>
      <c r="S3858">
        <v>80</v>
      </c>
      <c r="T3858" t="s">
        <v>35751</v>
      </c>
      <c r="U3858" t="s">
        <v>7105</v>
      </c>
      <c r="V3858" t="s">
        <v>7105</v>
      </c>
      <c r="W3858" t="s">
        <v>7105</v>
      </c>
      <c r="X3858">
        <v>210</v>
      </c>
      <c r="Y3858">
        <v>0</v>
      </c>
      <c r="Z3858">
        <v>0</v>
      </c>
      <c r="AB3858" t="s">
        <v>46869</v>
      </c>
      <c r="AE3858" t="s">
        <v>37006</v>
      </c>
      <c r="AF3858" t="str">
        <f t="shared" si="60"/>
        <v>Naso pharygeal swabs</v>
      </c>
    </row>
    <row r="3859" spans="1:32" x14ac:dyDescent="0.35">
      <c r="A3859" s="2" t="s">
        <v>46777</v>
      </c>
      <c r="B3859" s="2" t="s">
        <v>46778</v>
      </c>
      <c r="C3859" s="23">
        <v>10</v>
      </c>
      <c r="D3859" s="11" t="b">
        <f>FALSE()</f>
        <v>0</v>
      </c>
      <c r="E3859" s="11" t="b">
        <f>FALSE()</f>
        <v>0</v>
      </c>
      <c r="F3859" s="2" t="s">
        <v>10</v>
      </c>
      <c r="G3859" s="2" t="s">
        <v>10</v>
      </c>
      <c r="H3859" s="2" t="s">
        <v>35778</v>
      </c>
      <c r="I3859" s="11" t="b">
        <f>FALSE()</f>
        <v>0</v>
      </c>
      <c r="J3859" s="24">
        <v>0</v>
      </c>
      <c r="K3859" s="24">
        <v>0</v>
      </c>
      <c r="L3859" s="2" t="s">
        <v>10</v>
      </c>
      <c r="M3859" t="str">
        <f>VLOOKUP(Table18[[#This Row],[No.]],N:O,2,FALSE)</f>
        <v>UPS 3000V smart type</v>
      </c>
      <c r="N3859" t="s">
        <v>46870</v>
      </c>
      <c r="O3859" t="s">
        <v>46871</v>
      </c>
      <c r="P3859">
        <v>0</v>
      </c>
      <c r="Q3859">
        <v>0</v>
      </c>
      <c r="R3859">
        <v>0</v>
      </c>
      <c r="S3859">
        <v>30</v>
      </c>
      <c r="T3859" t="s">
        <v>35751</v>
      </c>
      <c r="U3859" t="s">
        <v>7105</v>
      </c>
      <c r="V3859" t="s">
        <v>7105</v>
      </c>
      <c r="W3859" t="s">
        <v>7105</v>
      </c>
      <c r="X3859">
        <v>0</v>
      </c>
      <c r="Y3859">
        <v>0</v>
      </c>
      <c r="Z3859">
        <v>0</v>
      </c>
      <c r="AB3859" t="s">
        <v>46872</v>
      </c>
      <c r="AF3859" t="str">
        <f t="shared" si="60"/>
        <v>UPS 3000V smart type</v>
      </c>
    </row>
    <row r="3860" spans="1:32" x14ac:dyDescent="0.35">
      <c r="A3860" s="2" t="s">
        <v>46780</v>
      </c>
      <c r="B3860" s="2" t="s">
        <v>46781</v>
      </c>
      <c r="C3860" s="23">
        <v>130</v>
      </c>
      <c r="D3860" s="11" t="b">
        <f>FALSE()</f>
        <v>0</v>
      </c>
      <c r="E3860" s="11" t="b">
        <f>FALSE()</f>
        <v>0</v>
      </c>
      <c r="F3860" s="2" t="s">
        <v>10</v>
      </c>
      <c r="G3860" s="2" t="s">
        <v>10</v>
      </c>
      <c r="H3860" s="2" t="s">
        <v>35778</v>
      </c>
      <c r="I3860" s="11" t="b">
        <f>FALSE()</f>
        <v>0</v>
      </c>
      <c r="J3860" s="24">
        <v>345</v>
      </c>
      <c r="K3860" s="24">
        <v>0</v>
      </c>
      <c r="L3860" s="2" t="s">
        <v>10</v>
      </c>
      <c r="M3860" t="str">
        <f>VLOOKUP(Table18[[#This Row],[No.]],N:O,2,FALSE)</f>
        <v>Thermopaper printing paper</v>
      </c>
      <c r="N3860" t="s">
        <v>46873</v>
      </c>
      <c r="O3860" t="s">
        <v>46874</v>
      </c>
      <c r="P3860">
        <v>0</v>
      </c>
      <c r="Q3860">
        <v>0</v>
      </c>
      <c r="R3860">
        <v>0</v>
      </c>
      <c r="S3860">
        <v>0.25</v>
      </c>
      <c r="T3860" t="s">
        <v>36465</v>
      </c>
      <c r="U3860" t="s">
        <v>7105</v>
      </c>
      <c r="V3860" t="s">
        <v>7105</v>
      </c>
      <c r="W3860" t="s">
        <v>7105</v>
      </c>
      <c r="X3860">
        <v>0</v>
      </c>
      <c r="Y3860">
        <v>0</v>
      </c>
      <c r="Z3860">
        <v>0</v>
      </c>
      <c r="AB3860" t="s">
        <v>46875</v>
      </c>
      <c r="AF3860" t="str">
        <f t="shared" si="60"/>
        <v>Thermopaper printing paper</v>
      </c>
    </row>
    <row r="3861" spans="1:32" x14ac:dyDescent="0.35">
      <c r="A3861" s="2" t="s">
        <v>46783</v>
      </c>
      <c r="B3861" s="2" t="s">
        <v>46784</v>
      </c>
      <c r="C3861" s="23">
        <v>0</v>
      </c>
      <c r="D3861" s="11" t="b">
        <f>FALSE()</f>
        <v>0</v>
      </c>
      <c r="E3861" s="11" t="b">
        <f>FALSE()</f>
        <v>0</v>
      </c>
      <c r="F3861" s="2" t="s">
        <v>10</v>
      </c>
      <c r="G3861" s="2" t="s">
        <v>10</v>
      </c>
      <c r="H3861" s="2" t="s">
        <v>35751</v>
      </c>
      <c r="I3861" s="11" t="b">
        <f>TRUE()</f>
        <v>1</v>
      </c>
      <c r="J3861" s="24">
        <v>0</v>
      </c>
      <c r="K3861" s="24">
        <v>0</v>
      </c>
      <c r="L3861" s="2" t="s">
        <v>10</v>
      </c>
      <c r="M3861" t="str">
        <f>VLOOKUP(Table18[[#This Row],[No.]],N:O,2,FALSE)</f>
        <v>silk 2/0 RB</v>
      </c>
      <c r="N3861" t="s">
        <v>46876</v>
      </c>
      <c r="O3861" t="s">
        <v>46877</v>
      </c>
      <c r="P3861">
        <v>300</v>
      </c>
      <c r="Q3861">
        <v>300</v>
      </c>
      <c r="R3861">
        <v>300</v>
      </c>
      <c r="S3861">
        <v>230</v>
      </c>
      <c r="T3861" t="s">
        <v>35751</v>
      </c>
      <c r="U3861" t="s">
        <v>7105</v>
      </c>
      <c r="V3861" t="s">
        <v>7105</v>
      </c>
      <c r="W3861" t="s">
        <v>7105</v>
      </c>
      <c r="X3861">
        <v>89</v>
      </c>
      <c r="Y3861">
        <v>0</v>
      </c>
      <c r="Z3861">
        <v>0</v>
      </c>
      <c r="AB3861" t="s">
        <v>46878</v>
      </c>
      <c r="AF3861" t="str">
        <f t="shared" si="60"/>
        <v>silk 2/0 RB</v>
      </c>
    </row>
    <row r="3862" spans="1:32" x14ac:dyDescent="0.35">
      <c r="A3862" s="2" t="s">
        <v>46786</v>
      </c>
      <c r="B3862" s="2" t="s">
        <v>46787</v>
      </c>
      <c r="C3862" s="23">
        <v>956</v>
      </c>
      <c r="D3862" s="11" t="b">
        <f>FALSE()</f>
        <v>0</v>
      </c>
      <c r="E3862" s="11" t="b">
        <f>FALSE()</f>
        <v>0</v>
      </c>
      <c r="F3862" s="2" t="s">
        <v>10</v>
      </c>
      <c r="G3862" s="2" t="s">
        <v>10</v>
      </c>
      <c r="H3862" s="2" t="s">
        <v>36183</v>
      </c>
      <c r="I3862" s="11" t="b">
        <f>FALSE()</f>
        <v>0</v>
      </c>
      <c r="J3862" s="24">
        <v>2100</v>
      </c>
      <c r="K3862" s="24">
        <v>0</v>
      </c>
      <c r="L3862" s="2" t="s">
        <v>10</v>
      </c>
      <c r="M3862" t="str">
        <f>VLOOKUP(Table18[[#This Row],[No.]],N:O,2,FALSE)</f>
        <v xml:space="preserve">dettol antiseptic </v>
      </c>
      <c r="N3862" t="s">
        <v>46879</v>
      </c>
      <c r="O3862" t="s">
        <v>46880</v>
      </c>
      <c r="P3862">
        <v>50</v>
      </c>
      <c r="Q3862">
        <v>50</v>
      </c>
      <c r="R3862">
        <v>50</v>
      </c>
      <c r="S3862">
        <v>300</v>
      </c>
      <c r="T3862" t="s">
        <v>35751</v>
      </c>
      <c r="U3862" t="s">
        <v>7105</v>
      </c>
      <c r="V3862" t="s">
        <v>7105</v>
      </c>
      <c r="W3862" t="s">
        <v>7105</v>
      </c>
      <c r="X3862">
        <v>13</v>
      </c>
      <c r="Y3862">
        <v>0</v>
      </c>
      <c r="Z3862">
        <v>0</v>
      </c>
      <c r="AB3862" t="s">
        <v>46881</v>
      </c>
      <c r="AF3862" t="str">
        <f t="shared" si="60"/>
        <v xml:space="preserve">dettol antiseptic </v>
      </c>
    </row>
    <row r="3863" spans="1:32" x14ac:dyDescent="0.35">
      <c r="A3863" s="2" t="s">
        <v>46789</v>
      </c>
      <c r="B3863" s="2" t="s">
        <v>46790</v>
      </c>
      <c r="C3863" s="23">
        <v>2</v>
      </c>
      <c r="D3863" s="11" t="b">
        <f>FALSE()</f>
        <v>0</v>
      </c>
      <c r="E3863" s="11" t="b">
        <f>FALSE()</f>
        <v>0</v>
      </c>
      <c r="F3863" s="2" t="s">
        <v>10</v>
      </c>
      <c r="G3863" s="2" t="s">
        <v>10</v>
      </c>
      <c r="H3863" s="2" t="s">
        <v>35751</v>
      </c>
      <c r="I3863" s="11" t="b">
        <f>FALSE()</f>
        <v>0</v>
      </c>
      <c r="J3863" s="24">
        <v>9000</v>
      </c>
      <c r="K3863" s="24">
        <v>0</v>
      </c>
      <c r="L3863" s="2" t="s">
        <v>10</v>
      </c>
      <c r="M3863" t="str">
        <f>VLOOKUP(Table18[[#This Row],[No.]],N:O,2,FALSE)</f>
        <v>mindray 230 GGT reagents</v>
      </c>
      <c r="N3863" t="s">
        <v>46882</v>
      </c>
      <c r="O3863" t="s">
        <v>46883</v>
      </c>
      <c r="P3863">
        <v>430</v>
      </c>
      <c r="Q3863">
        <v>430</v>
      </c>
      <c r="R3863">
        <v>430</v>
      </c>
      <c r="S3863">
        <v>303</v>
      </c>
      <c r="T3863" t="s">
        <v>35751</v>
      </c>
      <c r="U3863" t="s">
        <v>7105</v>
      </c>
      <c r="V3863" t="s">
        <v>7105</v>
      </c>
      <c r="W3863" t="s">
        <v>7105</v>
      </c>
      <c r="X3863">
        <v>96</v>
      </c>
      <c r="Y3863">
        <v>0</v>
      </c>
      <c r="Z3863">
        <v>0</v>
      </c>
      <c r="AB3863" t="s">
        <v>46884</v>
      </c>
      <c r="AE3863" t="s">
        <v>37006</v>
      </c>
      <c r="AF3863" t="str">
        <f t="shared" si="60"/>
        <v>mindray 230 GGT reagents</v>
      </c>
    </row>
    <row r="3864" spans="1:32" x14ac:dyDescent="0.35">
      <c r="A3864" s="2" t="s">
        <v>46792</v>
      </c>
      <c r="B3864" s="2" t="s">
        <v>46793</v>
      </c>
      <c r="C3864" s="23">
        <v>0</v>
      </c>
      <c r="D3864" s="11" t="b">
        <f>FALSE()</f>
        <v>0</v>
      </c>
      <c r="E3864" s="11" t="b">
        <f>FALSE()</f>
        <v>0</v>
      </c>
      <c r="F3864" s="2" t="s">
        <v>10</v>
      </c>
      <c r="G3864" s="2" t="s">
        <v>10</v>
      </c>
      <c r="H3864" s="2" t="s">
        <v>35751</v>
      </c>
      <c r="I3864" s="11" t="b">
        <f>TRUE()</f>
        <v>1</v>
      </c>
      <c r="J3864" s="24">
        <v>0</v>
      </c>
      <c r="K3864" s="24">
        <v>0</v>
      </c>
      <c r="L3864" s="2" t="s">
        <v>10</v>
      </c>
      <c r="M3864" t="str">
        <f>VLOOKUP(Table18[[#This Row],[No.]],N:O,2,FALSE)</f>
        <v>mindray 230 HDL reagents</v>
      </c>
      <c r="N3864" t="s">
        <v>46885</v>
      </c>
      <c r="O3864" t="s">
        <v>46880</v>
      </c>
      <c r="P3864">
        <v>0</v>
      </c>
      <c r="Q3864">
        <v>0</v>
      </c>
      <c r="R3864">
        <v>0</v>
      </c>
      <c r="S3864">
        <v>0</v>
      </c>
      <c r="T3864" t="s">
        <v>35751</v>
      </c>
      <c r="U3864" t="s">
        <v>7105</v>
      </c>
      <c r="V3864" t="s">
        <v>7105</v>
      </c>
      <c r="W3864" t="s">
        <v>7133</v>
      </c>
      <c r="X3864">
        <v>0</v>
      </c>
      <c r="Y3864">
        <v>0</v>
      </c>
      <c r="Z3864">
        <v>0</v>
      </c>
      <c r="AB3864" t="s">
        <v>46881</v>
      </c>
      <c r="AF3864" t="str">
        <f t="shared" si="60"/>
        <v>mindray 230 HDL reagents</v>
      </c>
    </row>
    <row r="3865" spans="1:32" x14ac:dyDescent="0.35">
      <c r="A3865" s="2" t="s">
        <v>46795</v>
      </c>
      <c r="B3865" s="2" t="s">
        <v>46796</v>
      </c>
      <c r="C3865" s="23">
        <v>0</v>
      </c>
      <c r="D3865" s="11" t="b">
        <f>FALSE()</f>
        <v>0</v>
      </c>
      <c r="E3865" s="11" t="b">
        <f>FALSE()</f>
        <v>0</v>
      </c>
      <c r="F3865" s="2" t="s">
        <v>10</v>
      </c>
      <c r="G3865" s="2" t="s">
        <v>10</v>
      </c>
      <c r="H3865" s="2" t="s">
        <v>35751</v>
      </c>
      <c r="I3865" s="11" t="b">
        <f>TRUE()</f>
        <v>1</v>
      </c>
      <c r="J3865" s="24">
        <v>0</v>
      </c>
      <c r="K3865" s="24">
        <v>0</v>
      </c>
      <c r="L3865" s="2" t="s">
        <v>10</v>
      </c>
      <c r="M3865" t="str">
        <f>VLOOKUP(Table18[[#This Row],[No.]],N:O,2,FALSE)</f>
        <v>mindray  230 LDL reagents</v>
      </c>
      <c r="N3865" t="s">
        <v>46886</v>
      </c>
      <c r="O3865" t="s">
        <v>46887</v>
      </c>
      <c r="P3865">
        <v>0</v>
      </c>
      <c r="Q3865">
        <v>0</v>
      </c>
      <c r="R3865">
        <v>0</v>
      </c>
      <c r="S3865">
        <v>0</v>
      </c>
      <c r="T3865" t="s">
        <v>35751</v>
      </c>
      <c r="U3865" t="s">
        <v>7105</v>
      </c>
      <c r="V3865" t="s">
        <v>7105</v>
      </c>
      <c r="W3865" t="s">
        <v>7133</v>
      </c>
      <c r="X3865">
        <v>0</v>
      </c>
      <c r="Y3865">
        <v>0</v>
      </c>
      <c r="Z3865">
        <v>0</v>
      </c>
      <c r="AB3865" t="s">
        <v>46888</v>
      </c>
      <c r="AF3865" t="str">
        <f t="shared" si="60"/>
        <v>mindray  230 LDL reagents</v>
      </c>
    </row>
    <row r="3866" spans="1:32" x14ac:dyDescent="0.35">
      <c r="A3866" s="2" t="s">
        <v>46798</v>
      </c>
      <c r="B3866" s="2" t="s">
        <v>46799</v>
      </c>
      <c r="C3866" s="23">
        <v>0</v>
      </c>
      <c r="D3866" s="11" t="b">
        <f>FALSE()</f>
        <v>0</v>
      </c>
      <c r="E3866" s="11" t="b">
        <f>FALSE()</f>
        <v>0</v>
      </c>
      <c r="F3866" s="2" t="s">
        <v>10</v>
      </c>
      <c r="G3866" s="2" t="s">
        <v>10</v>
      </c>
      <c r="H3866" s="2" t="s">
        <v>35751</v>
      </c>
      <c r="I3866" s="11" t="b">
        <f>TRUE()</f>
        <v>1</v>
      </c>
      <c r="J3866" s="24">
        <v>0</v>
      </c>
      <c r="K3866" s="24">
        <v>0</v>
      </c>
      <c r="L3866" s="2" t="s">
        <v>10</v>
      </c>
      <c r="M3866" t="str">
        <f>VLOOKUP(Table18[[#This Row],[No.]],N:O,2,FALSE)</f>
        <v>mindray 230 TG reagents</v>
      </c>
      <c r="N3866" t="s">
        <v>46889</v>
      </c>
      <c r="O3866" t="s">
        <v>46890</v>
      </c>
      <c r="P3866">
        <v>0</v>
      </c>
      <c r="Q3866">
        <v>0</v>
      </c>
      <c r="R3866">
        <v>0</v>
      </c>
      <c r="S3866">
        <v>0</v>
      </c>
      <c r="T3866" t="s">
        <v>35751</v>
      </c>
      <c r="U3866" t="s">
        <v>7105</v>
      </c>
      <c r="V3866" t="s">
        <v>7105</v>
      </c>
      <c r="W3866" t="s">
        <v>7105</v>
      </c>
      <c r="X3866">
        <v>0</v>
      </c>
      <c r="Y3866">
        <v>0</v>
      </c>
      <c r="Z3866">
        <v>0</v>
      </c>
      <c r="AB3866" t="s">
        <v>46891</v>
      </c>
      <c r="AF3866" t="str">
        <f t="shared" si="60"/>
        <v>mindray 230 TG reagents</v>
      </c>
    </row>
    <row r="3867" spans="1:32" x14ac:dyDescent="0.35">
      <c r="A3867" s="2" t="s">
        <v>46801</v>
      </c>
      <c r="B3867" s="2" t="s">
        <v>46802</v>
      </c>
      <c r="C3867" s="23">
        <v>0</v>
      </c>
      <c r="D3867" s="11" t="b">
        <f>FALSE()</f>
        <v>0</v>
      </c>
      <c r="E3867" s="11" t="b">
        <f>FALSE()</f>
        <v>0</v>
      </c>
      <c r="F3867" s="2" t="s">
        <v>10</v>
      </c>
      <c r="G3867" s="2" t="s">
        <v>10</v>
      </c>
      <c r="H3867" s="2" t="s">
        <v>35751</v>
      </c>
      <c r="I3867" s="11" t="b">
        <f>TRUE()</f>
        <v>1</v>
      </c>
      <c r="J3867" s="24">
        <v>0</v>
      </c>
      <c r="K3867" s="24">
        <v>0</v>
      </c>
      <c r="L3867" s="2" t="s">
        <v>10</v>
      </c>
      <c r="M3867" t="str">
        <f>VLOOKUP(Table18[[#This Row],[No.]],N:O,2,FALSE)</f>
        <v>mindray 230 bilirubin</v>
      </c>
      <c r="N3867" t="s">
        <v>46892</v>
      </c>
      <c r="O3867" t="s">
        <v>46893</v>
      </c>
      <c r="P3867">
        <v>3</v>
      </c>
      <c r="Q3867">
        <v>3</v>
      </c>
      <c r="R3867">
        <v>3</v>
      </c>
      <c r="S3867">
        <v>5</v>
      </c>
      <c r="T3867" t="s">
        <v>35751</v>
      </c>
      <c r="U3867" t="s">
        <v>7105</v>
      </c>
      <c r="V3867" t="s">
        <v>7105</v>
      </c>
      <c r="W3867" t="s">
        <v>7105</v>
      </c>
      <c r="X3867">
        <v>0</v>
      </c>
      <c r="Y3867">
        <v>0</v>
      </c>
      <c r="Z3867">
        <v>0</v>
      </c>
      <c r="AB3867" t="s">
        <v>46894</v>
      </c>
      <c r="AF3867" t="str">
        <f t="shared" si="60"/>
        <v>mindray 230 bilirubin</v>
      </c>
    </row>
    <row r="3868" spans="1:32" x14ac:dyDescent="0.35">
      <c r="A3868" s="2" t="s">
        <v>46804</v>
      </c>
      <c r="B3868" s="2" t="s">
        <v>46805</v>
      </c>
      <c r="C3868" s="23">
        <v>72</v>
      </c>
      <c r="D3868" s="11" t="b">
        <f>FALSE()</f>
        <v>0</v>
      </c>
      <c r="E3868" s="11" t="b">
        <f>FALSE()</f>
        <v>0</v>
      </c>
      <c r="F3868" s="2" t="s">
        <v>10</v>
      </c>
      <c r="G3868" s="2" t="s">
        <v>10</v>
      </c>
      <c r="H3868" s="2" t="s">
        <v>35778</v>
      </c>
      <c r="I3868" s="11" t="b">
        <f>FALSE()</f>
        <v>0</v>
      </c>
      <c r="J3868" s="24">
        <v>0</v>
      </c>
      <c r="K3868" s="24">
        <v>0</v>
      </c>
      <c r="L3868" s="2" t="s">
        <v>10</v>
      </c>
      <c r="M3868" t="str">
        <f>VLOOKUP(Table18[[#This Row],[No.]],N:O,2,FALSE)</f>
        <v>DMN 9500 Masks</v>
      </c>
      <c r="N3868" t="s">
        <v>46895</v>
      </c>
      <c r="O3868" t="s">
        <v>46896</v>
      </c>
      <c r="P3868">
        <v>0</v>
      </c>
      <c r="Q3868">
        <v>0</v>
      </c>
      <c r="R3868">
        <v>0</v>
      </c>
      <c r="S3868">
        <v>0</v>
      </c>
      <c r="T3868" t="s">
        <v>35751</v>
      </c>
      <c r="U3868" t="s">
        <v>7105</v>
      </c>
      <c r="V3868" t="s">
        <v>7105</v>
      </c>
      <c r="W3868" t="s">
        <v>7105</v>
      </c>
      <c r="X3868">
        <v>0</v>
      </c>
      <c r="Y3868">
        <v>0</v>
      </c>
      <c r="Z3868">
        <v>0</v>
      </c>
      <c r="AB3868" t="s">
        <v>46897</v>
      </c>
      <c r="AF3868" t="str">
        <f t="shared" si="60"/>
        <v>DMN 9500 Masks</v>
      </c>
    </row>
    <row r="3869" spans="1:32" x14ac:dyDescent="0.35">
      <c r="A3869" s="2" t="s">
        <v>46807</v>
      </c>
      <c r="B3869" s="2" t="s">
        <v>46808</v>
      </c>
      <c r="C3869" s="23">
        <v>1</v>
      </c>
      <c r="D3869" s="11" t="b">
        <f>FALSE()</f>
        <v>0</v>
      </c>
      <c r="E3869" s="11" t="b">
        <f>FALSE()</f>
        <v>0</v>
      </c>
      <c r="F3869" s="2" t="s">
        <v>10</v>
      </c>
      <c r="G3869" s="2" t="s">
        <v>10</v>
      </c>
      <c r="H3869" s="2" t="s">
        <v>36061</v>
      </c>
      <c r="I3869" s="11" t="b">
        <f>FALSE()</f>
        <v>0</v>
      </c>
      <c r="J3869" s="24">
        <v>0</v>
      </c>
      <c r="K3869" s="24">
        <v>0</v>
      </c>
      <c r="L3869" s="2" t="s">
        <v>10</v>
      </c>
      <c r="M3869" t="str">
        <f>VLOOKUP(Table18[[#This Row],[No.]],N:O,2,FALSE)</f>
        <v>Cannula IV Short, 16G disp-50pcs/box</v>
      </c>
      <c r="N3869" t="s">
        <v>46898</v>
      </c>
      <c r="O3869" t="s">
        <v>46899</v>
      </c>
      <c r="P3869">
        <v>0</v>
      </c>
      <c r="Q3869">
        <v>0</v>
      </c>
      <c r="R3869">
        <v>0</v>
      </c>
      <c r="S3869">
        <v>0</v>
      </c>
      <c r="T3869" t="s">
        <v>39308</v>
      </c>
      <c r="U3869" t="s">
        <v>7105</v>
      </c>
      <c r="V3869" t="s">
        <v>7105</v>
      </c>
      <c r="W3869" t="s">
        <v>7105</v>
      </c>
      <c r="X3869">
        <v>0</v>
      </c>
      <c r="Y3869">
        <v>0</v>
      </c>
      <c r="Z3869">
        <v>0</v>
      </c>
      <c r="AB3869" t="s">
        <v>46900</v>
      </c>
      <c r="AF3869" t="str">
        <f t="shared" si="60"/>
        <v>Cannula IV Short, 16G disp-50pcs/box</v>
      </c>
    </row>
    <row r="3870" spans="1:32" x14ac:dyDescent="0.35">
      <c r="A3870" s="2" t="s">
        <v>46810</v>
      </c>
      <c r="B3870" s="2" t="s">
        <v>46811</v>
      </c>
      <c r="C3870" s="23">
        <v>1</v>
      </c>
      <c r="D3870" s="11" t="b">
        <f>FALSE()</f>
        <v>0</v>
      </c>
      <c r="E3870" s="11" t="b">
        <f>FALSE()</f>
        <v>0</v>
      </c>
      <c r="F3870" s="2" t="s">
        <v>10</v>
      </c>
      <c r="G3870" s="2" t="s">
        <v>10</v>
      </c>
      <c r="H3870" s="2" t="s">
        <v>36061</v>
      </c>
      <c r="I3870" s="11" t="b">
        <f>FALSE()</f>
        <v>0</v>
      </c>
      <c r="J3870" s="24">
        <v>0</v>
      </c>
      <c r="K3870" s="24">
        <v>0</v>
      </c>
      <c r="L3870" s="2" t="s">
        <v>10</v>
      </c>
      <c r="M3870" t="str">
        <f>VLOOKUP(Table18[[#This Row],[No.]],N:O,2,FALSE)</f>
        <v>Cannula IV Short, 18G disp-50pcs/box</v>
      </c>
      <c r="N3870" t="s">
        <v>46901</v>
      </c>
      <c r="O3870" t="s">
        <v>46902</v>
      </c>
      <c r="P3870">
        <v>20</v>
      </c>
      <c r="Q3870">
        <v>20</v>
      </c>
      <c r="R3870">
        <v>20</v>
      </c>
      <c r="S3870">
        <v>210</v>
      </c>
      <c r="T3870" t="s">
        <v>35751</v>
      </c>
      <c r="U3870" t="s">
        <v>7105</v>
      </c>
      <c r="V3870" t="s">
        <v>7105</v>
      </c>
      <c r="W3870" t="s">
        <v>7105</v>
      </c>
      <c r="X3870">
        <v>0</v>
      </c>
      <c r="Y3870">
        <v>0</v>
      </c>
      <c r="Z3870">
        <v>0</v>
      </c>
      <c r="AB3870" t="s">
        <v>46903</v>
      </c>
      <c r="AF3870" t="str">
        <f t="shared" si="60"/>
        <v>Cannula IV Short, 18G disp-50pcs/box</v>
      </c>
    </row>
    <row r="3871" spans="1:32" x14ac:dyDescent="0.35">
      <c r="A3871" s="2" t="s">
        <v>46813</v>
      </c>
      <c r="B3871" s="2" t="s">
        <v>46814</v>
      </c>
      <c r="C3871" s="23">
        <v>2</v>
      </c>
      <c r="D3871" s="11" t="b">
        <f>FALSE()</f>
        <v>0</v>
      </c>
      <c r="E3871" s="11" t="b">
        <f>FALSE()</f>
        <v>0</v>
      </c>
      <c r="F3871" s="2" t="s">
        <v>10</v>
      </c>
      <c r="G3871" s="2" t="s">
        <v>10</v>
      </c>
      <c r="H3871" s="2" t="s">
        <v>35778</v>
      </c>
      <c r="I3871" s="11" t="b">
        <f>FALSE()</f>
        <v>0</v>
      </c>
      <c r="J3871" s="24">
        <v>0</v>
      </c>
      <c r="K3871" s="24">
        <v>0</v>
      </c>
      <c r="L3871" s="2" t="s">
        <v>10</v>
      </c>
      <c r="M3871" t="str">
        <f>VLOOKUP(Table18[[#This Row],[No.]],N:O,2,FALSE)</f>
        <v>Needle scalp vein 21G dis</v>
      </c>
      <c r="N3871" t="s">
        <v>46904</v>
      </c>
      <c r="O3871" t="s">
        <v>46905</v>
      </c>
      <c r="P3871">
        <v>0</v>
      </c>
      <c r="Q3871">
        <v>0</v>
      </c>
      <c r="R3871">
        <v>0</v>
      </c>
      <c r="S3871">
        <v>0</v>
      </c>
      <c r="T3871" t="s">
        <v>35751</v>
      </c>
      <c r="U3871" t="s">
        <v>7105</v>
      </c>
      <c r="V3871" t="s">
        <v>7105</v>
      </c>
      <c r="W3871" t="s">
        <v>7133</v>
      </c>
      <c r="X3871">
        <v>0</v>
      </c>
      <c r="Y3871">
        <v>0</v>
      </c>
      <c r="Z3871">
        <v>0</v>
      </c>
      <c r="AB3871" t="s">
        <v>46906</v>
      </c>
      <c r="AF3871" t="str">
        <f t="shared" si="60"/>
        <v>Needle scalp vein 21G dis</v>
      </c>
    </row>
    <row r="3872" spans="1:32" x14ac:dyDescent="0.35">
      <c r="A3872" s="2" t="s">
        <v>46816</v>
      </c>
      <c r="B3872" s="2" t="s">
        <v>46817</v>
      </c>
      <c r="C3872" s="23">
        <v>2</v>
      </c>
      <c r="D3872" s="11" t="b">
        <f>FALSE()</f>
        <v>0</v>
      </c>
      <c r="E3872" s="11" t="b">
        <f>FALSE()</f>
        <v>0</v>
      </c>
      <c r="F3872" s="2" t="s">
        <v>10</v>
      </c>
      <c r="G3872" s="2" t="s">
        <v>10</v>
      </c>
      <c r="H3872" s="2" t="s">
        <v>35778</v>
      </c>
      <c r="I3872" s="11" t="b">
        <f>FALSE()</f>
        <v>0</v>
      </c>
      <c r="J3872" s="24">
        <v>0</v>
      </c>
      <c r="K3872" s="24">
        <v>0</v>
      </c>
      <c r="L3872" s="2" t="s">
        <v>10</v>
      </c>
      <c r="M3872" t="str">
        <f>VLOOKUP(Table18[[#This Row],[No.]],N:O,2,FALSE)</f>
        <v>Needle ScalpVein 25G disp</v>
      </c>
      <c r="N3872" t="s">
        <v>46907</v>
      </c>
      <c r="O3872" t="s">
        <v>46908</v>
      </c>
      <c r="P3872">
        <v>30</v>
      </c>
      <c r="Q3872">
        <v>30</v>
      </c>
      <c r="R3872">
        <v>30</v>
      </c>
      <c r="S3872">
        <v>70</v>
      </c>
      <c r="T3872" t="s">
        <v>35751</v>
      </c>
      <c r="U3872" t="s">
        <v>7105</v>
      </c>
      <c r="V3872" t="s">
        <v>7105</v>
      </c>
      <c r="W3872" t="s">
        <v>7105</v>
      </c>
      <c r="X3872">
        <v>0</v>
      </c>
      <c r="Y3872">
        <v>0</v>
      </c>
      <c r="Z3872">
        <v>0</v>
      </c>
      <c r="AB3872" t="s">
        <v>46909</v>
      </c>
      <c r="AF3872" t="str">
        <f t="shared" si="60"/>
        <v>Needle ScalpVein 25G disp</v>
      </c>
    </row>
    <row r="3873" spans="1:32" x14ac:dyDescent="0.35">
      <c r="A3873" s="2" t="s">
        <v>46819</v>
      </c>
      <c r="B3873" s="2" t="s">
        <v>46820</v>
      </c>
      <c r="C3873" s="23">
        <v>210</v>
      </c>
      <c r="D3873" s="11" t="b">
        <f>FALSE()</f>
        <v>0</v>
      </c>
      <c r="E3873" s="11" t="b">
        <f>FALSE()</f>
        <v>0</v>
      </c>
      <c r="F3873" s="2" t="s">
        <v>10</v>
      </c>
      <c r="G3873" s="2" t="s">
        <v>10</v>
      </c>
      <c r="H3873" s="2" t="s">
        <v>35751</v>
      </c>
      <c r="I3873" s="11" t="b">
        <f>FALSE()</f>
        <v>0</v>
      </c>
      <c r="J3873" s="24">
        <v>0</v>
      </c>
      <c r="K3873" s="24">
        <v>0</v>
      </c>
      <c r="L3873" s="2" t="s">
        <v>10</v>
      </c>
      <c r="M3873" t="str">
        <f>VLOOKUP(Table18[[#This Row],[No.]],N:O,2,FALSE)</f>
        <v>ORS TL+Zinc 20mg 10tabs kit pack</v>
      </c>
      <c r="N3873" t="s">
        <v>46910</v>
      </c>
      <c r="O3873" t="s">
        <v>46911</v>
      </c>
      <c r="P3873">
        <v>25</v>
      </c>
      <c r="Q3873">
        <v>25</v>
      </c>
      <c r="R3873">
        <v>25</v>
      </c>
      <c r="S3873">
        <v>10</v>
      </c>
      <c r="T3873" t="s">
        <v>35751</v>
      </c>
      <c r="U3873" t="s">
        <v>7105</v>
      </c>
      <c r="V3873" t="s">
        <v>7105</v>
      </c>
      <c r="W3873" t="s">
        <v>7105</v>
      </c>
      <c r="X3873">
        <v>0</v>
      </c>
      <c r="Y3873">
        <v>0</v>
      </c>
      <c r="Z3873">
        <v>0</v>
      </c>
      <c r="AB3873" t="s">
        <v>46912</v>
      </c>
      <c r="AF3873" t="str">
        <f t="shared" si="60"/>
        <v>ORS TL+Zinc 20mg 10tabs kit pack</v>
      </c>
    </row>
    <row r="3874" spans="1:32" x14ac:dyDescent="0.35">
      <c r="A3874" s="2" t="s">
        <v>46822</v>
      </c>
      <c r="B3874" s="2" t="s">
        <v>46823</v>
      </c>
      <c r="C3874" s="23">
        <v>1245</v>
      </c>
      <c r="D3874" s="11" t="b">
        <f>FALSE()</f>
        <v>0</v>
      </c>
      <c r="E3874" s="11" t="b">
        <f>FALSE()</f>
        <v>0</v>
      </c>
      <c r="F3874" s="2" t="s">
        <v>10</v>
      </c>
      <c r="G3874" s="2" t="s">
        <v>10</v>
      </c>
      <c r="H3874" s="2" t="s">
        <v>35778</v>
      </c>
      <c r="I3874" s="11" t="b">
        <f>FALSE()</f>
        <v>0</v>
      </c>
      <c r="J3874" s="24">
        <v>0</v>
      </c>
      <c r="K3874" s="24">
        <v>0</v>
      </c>
      <c r="L3874" s="2" t="s">
        <v>10</v>
      </c>
      <c r="M3874" t="str">
        <f>VLOOKUP(Table18[[#This Row],[No.]],N:O,2,FALSE)</f>
        <v>Sanitizer 100ml</v>
      </c>
      <c r="N3874" t="s">
        <v>46913</v>
      </c>
      <c r="O3874" t="s">
        <v>46914</v>
      </c>
      <c r="P3874">
        <v>50</v>
      </c>
      <c r="Q3874">
        <v>50</v>
      </c>
      <c r="R3874">
        <v>50</v>
      </c>
      <c r="S3874">
        <v>150</v>
      </c>
      <c r="T3874" t="s">
        <v>39308</v>
      </c>
      <c r="U3874" t="s">
        <v>7105</v>
      </c>
      <c r="V3874" t="s">
        <v>7105</v>
      </c>
      <c r="W3874" t="s">
        <v>7105</v>
      </c>
      <c r="X3874">
        <v>0</v>
      </c>
      <c r="Y3874">
        <v>0</v>
      </c>
      <c r="Z3874">
        <v>0</v>
      </c>
      <c r="AB3874" t="s">
        <v>46915</v>
      </c>
      <c r="AF3874" t="str">
        <f t="shared" si="60"/>
        <v>Sanitizer 100ml</v>
      </c>
    </row>
    <row r="3875" spans="1:32" x14ac:dyDescent="0.35">
      <c r="A3875" s="2" t="s">
        <v>46825</v>
      </c>
      <c r="B3875" s="2" t="s">
        <v>46826</v>
      </c>
      <c r="C3875" s="23">
        <v>1249</v>
      </c>
      <c r="D3875" s="11" t="b">
        <f>FALSE()</f>
        <v>0</v>
      </c>
      <c r="E3875" s="11" t="b">
        <f>FALSE()</f>
        <v>0</v>
      </c>
      <c r="F3875" s="2" t="s">
        <v>10</v>
      </c>
      <c r="G3875" s="2" t="s">
        <v>10</v>
      </c>
      <c r="H3875" s="2" t="s">
        <v>35778</v>
      </c>
      <c r="I3875" s="11" t="b">
        <f>FALSE()</f>
        <v>0</v>
      </c>
      <c r="J3875" s="24">
        <v>549</v>
      </c>
      <c r="K3875" s="24">
        <v>0</v>
      </c>
      <c r="L3875" s="2" t="s">
        <v>10</v>
      </c>
      <c r="M3875" t="str">
        <f>VLOOKUP(Table18[[#This Row],[No.]],N:O,2,FALSE)</f>
        <v>Sanitizer 500ml</v>
      </c>
      <c r="N3875" t="s">
        <v>46916</v>
      </c>
      <c r="O3875" t="s">
        <v>46917</v>
      </c>
      <c r="P3875">
        <v>0</v>
      </c>
      <c r="Q3875">
        <v>0</v>
      </c>
      <c r="R3875">
        <v>0</v>
      </c>
      <c r="S3875">
        <v>35</v>
      </c>
      <c r="T3875" t="s">
        <v>35751</v>
      </c>
      <c r="U3875" t="s">
        <v>7105</v>
      </c>
      <c r="V3875" t="s">
        <v>7105</v>
      </c>
      <c r="W3875" t="s">
        <v>7133</v>
      </c>
      <c r="X3875">
        <v>0</v>
      </c>
      <c r="Y3875">
        <v>0</v>
      </c>
      <c r="Z3875">
        <v>0</v>
      </c>
      <c r="AB3875" t="s">
        <v>46918</v>
      </c>
      <c r="AF3875" t="str">
        <f t="shared" si="60"/>
        <v>Sanitizer 500ml</v>
      </c>
    </row>
    <row r="3876" spans="1:32" x14ac:dyDescent="0.35">
      <c r="A3876" s="2" t="s">
        <v>46828</v>
      </c>
      <c r="B3876" s="2" t="s">
        <v>46829</v>
      </c>
      <c r="C3876" s="23">
        <v>717</v>
      </c>
      <c r="D3876" s="11" t="b">
        <f>FALSE()</f>
        <v>0</v>
      </c>
      <c r="E3876" s="11" t="b">
        <f>FALSE()</f>
        <v>0</v>
      </c>
      <c r="F3876" s="2" t="s">
        <v>10</v>
      </c>
      <c r="G3876" s="2" t="s">
        <v>10</v>
      </c>
      <c r="H3876" s="2" t="s">
        <v>36061</v>
      </c>
      <c r="I3876" s="11" t="b">
        <f>FALSE()</f>
        <v>0</v>
      </c>
      <c r="J3876" s="24">
        <v>0</v>
      </c>
      <c r="K3876" s="24">
        <v>0</v>
      </c>
      <c r="L3876" s="2" t="s">
        <v>10</v>
      </c>
      <c r="M3876" t="str">
        <f>VLOOKUP(Table18[[#This Row],[No.]],N:O,2,FALSE)</f>
        <v>Surgical Masks</v>
      </c>
      <c r="N3876" t="s">
        <v>46919</v>
      </c>
      <c r="O3876" t="s">
        <v>46920</v>
      </c>
      <c r="P3876">
        <v>200</v>
      </c>
      <c r="Q3876">
        <v>200</v>
      </c>
      <c r="R3876">
        <v>200</v>
      </c>
      <c r="S3876">
        <v>5</v>
      </c>
      <c r="T3876" t="s">
        <v>35778</v>
      </c>
      <c r="U3876" t="s">
        <v>7105</v>
      </c>
      <c r="V3876" t="s">
        <v>7105</v>
      </c>
      <c r="W3876" t="s">
        <v>7105</v>
      </c>
      <c r="X3876">
        <v>772.74</v>
      </c>
      <c r="Y3876">
        <v>0</v>
      </c>
      <c r="Z3876">
        <v>0</v>
      </c>
      <c r="AB3876" t="s">
        <v>46921</v>
      </c>
      <c r="AE3876" t="s">
        <v>42090</v>
      </c>
      <c r="AF3876" t="str">
        <f t="shared" si="60"/>
        <v>Surgical Masks</v>
      </c>
    </row>
    <row r="3877" spans="1:32" x14ac:dyDescent="0.35">
      <c r="A3877" s="2" t="s">
        <v>46831</v>
      </c>
      <c r="B3877" s="2" t="s">
        <v>46832</v>
      </c>
      <c r="C3877" s="23">
        <v>0</v>
      </c>
      <c r="D3877" s="11" t="b">
        <f>FALSE()</f>
        <v>0</v>
      </c>
      <c r="E3877" s="11" t="b">
        <f>FALSE()</f>
        <v>0</v>
      </c>
      <c r="F3877" s="2" t="s">
        <v>10</v>
      </c>
      <c r="G3877" s="2" t="s">
        <v>10</v>
      </c>
      <c r="H3877" s="2" t="s">
        <v>36576</v>
      </c>
      <c r="I3877" s="11" t="b">
        <f>TRUE()</f>
        <v>1</v>
      </c>
      <c r="J3877" s="24">
        <v>0</v>
      </c>
      <c r="K3877" s="24">
        <v>0</v>
      </c>
      <c r="L3877" s="2" t="s">
        <v>10</v>
      </c>
      <c r="M3877" t="str">
        <f>VLOOKUP(Table18[[#This Row],[No.]],N:O,2,FALSE)</f>
        <v>Emergency RH Kits 6B (1-6)</v>
      </c>
      <c r="N3877" t="s">
        <v>46922</v>
      </c>
      <c r="O3877" t="s">
        <v>46923</v>
      </c>
      <c r="P3877">
        <v>0</v>
      </c>
      <c r="Q3877">
        <v>0</v>
      </c>
      <c r="R3877">
        <v>0</v>
      </c>
      <c r="S3877">
        <v>0</v>
      </c>
      <c r="T3877" t="s">
        <v>35778</v>
      </c>
      <c r="U3877" t="s">
        <v>7105</v>
      </c>
      <c r="V3877" t="s">
        <v>7105</v>
      </c>
      <c r="W3877" t="s">
        <v>7105</v>
      </c>
      <c r="X3877">
        <v>0</v>
      </c>
      <c r="Y3877">
        <v>0</v>
      </c>
      <c r="Z3877">
        <v>0</v>
      </c>
      <c r="AB3877" t="s">
        <v>46924</v>
      </c>
      <c r="AF3877" t="str">
        <f t="shared" si="60"/>
        <v>Emergency RH Kits 6B (1-6)</v>
      </c>
    </row>
    <row r="3878" spans="1:32" x14ac:dyDescent="0.35">
      <c r="A3878" s="2" t="s">
        <v>46834</v>
      </c>
      <c r="B3878" s="2" t="s">
        <v>46835</v>
      </c>
      <c r="C3878" s="23">
        <v>0</v>
      </c>
      <c r="D3878" s="11" t="b">
        <f>FALSE()</f>
        <v>0</v>
      </c>
      <c r="E3878" s="11" t="b">
        <f>FALSE()</f>
        <v>0</v>
      </c>
      <c r="F3878" s="2" t="s">
        <v>10</v>
      </c>
      <c r="G3878" s="2" t="s">
        <v>10</v>
      </c>
      <c r="H3878" s="2" t="s">
        <v>35778</v>
      </c>
      <c r="I3878" s="11" t="b">
        <f>FALSE()</f>
        <v>0</v>
      </c>
      <c r="J3878" s="24">
        <v>0</v>
      </c>
      <c r="K3878" s="24">
        <v>0</v>
      </c>
      <c r="L3878" s="2" t="s">
        <v>10</v>
      </c>
      <c r="M3878" t="str">
        <f>VLOOKUP(Table18[[#This Row],[No.]],N:O,2,FALSE)</f>
        <v>plain tubes, red cap vacutainers</v>
      </c>
      <c r="N3878" t="s">
        <v>46925</v>
      </c>
      <c r="O3878" t="s">
        <v>46926</v>
      </c>
      <c r="P3878">
        <v>0</v>
      </c>
      <c r="Q3878">
        <v>0</v>
      </c>
      <c r="R3878">
        <v>0</v>
      </c>
      <c r="S3878">
        <v>0</v>
      </c>
      <c r="T3878" t="s">
        <v>36449</v>
      </c>
      <c r="U3878" t="s">
        <v>7105</v>
      </c>
      <c r="V3878" t="s">
        <v>7105</v>
      </c>
      <c r="W3878" t="s">
        <v>7133</v>
      </c>
      <c r="X3878">
        <v>0</v>
      </c>
      <c r="Y3878">
        <v>0</v>
      </c>
      <c r="Z3878">
        <v>0</v>
      </c>
      <c r="AB3878" t="s">
        <v>46927</v>
      </c>
      <c r="AE3878" t="s">
        <v>36386</v>
      </c>
      <c r="AF3878" t="str">
        <f t="shared" si="60"/>
        <v>plain tubes, red cap vacutainers</v>
      </c>
    </row>
    <row r="3879" spans="1:32" x14ac:dyDescent="0.35">
      <c r="A3879" s="2" t="s">
        <v>46837</v>
      </c>
      <c r="B3879" s="2" t="s">
        <v>46838</v>
      </c>
      <c r="C3879" s="23">
        <v>8</v>
      </c>
      <c r="D3879" s="11" t="b">
        <f>FALSE()</f>
        <v>0</v>
      </c>
      <c r="E3879" s="11" t="b">
        <f>FALSE()</f>
        <v>0</v>
      </c>
      <c r="F3879" s="2" t="s">
        <v>10</v>
      </c>
      <c r="G3879" s="2" t="s">
        <v>10</v>
      </c>
      <c r="H3879" s="2" t="s">
        <v>36183</v>
      </c>
      <c r="I3879" s="11" t="b">
        <f>FALSE()</f>
        <v>0</v>
      </c>
      <c r="J3879" s="24">
        <v>6500</v>
      </c>
      <c r="K3879" s="24">
        <v>0</v>
      </c>
      <c r="L3879" s="2" t="s">
        <v>10</v>
      </c>
      <c r="M3879" t="str">
        <f>VLOOKUP(Table18[[#This Row],[No.]],N:O,2,FALSE)</f>
        <v>Mindray M-30L lyse reagents, hematology BC 2800</v>
      </c>
      <c r="N3879" t="s">
        <v>46928</v>
      </c>
      <c r="O3879" t="s">
        <v>46929</v>
      </c>
      <c r="P3879">
        <v>0</v>
      </c>
      <c r="Q3879">
        <v>0</v>
      </c>
      <c r="R3879">
        <v>0</v>
      </c>
      <c r="S3879">
        <v>0</v>
      </c>
      <c r="T3879" t="s">
        <v>36183</v>
      </c>
      <c r="U3879" t="s">
        <v>7105</v>
      </c>
      <c r="V3879" t="s">
        <v>7105</v>
      </c>
      <c r="W3879" t="s">
        <v>7105</v>
      </c>
      <c r="X3879">
        <v>0</v>
      </c>
      <c r="Y3879">
        <v>0</v>
      </c>
      <c r="Z3879">
        <v>0</v>
      </c>
      <c r="AB3879" t="s">
        <v>46930</v>
      </c>
      <c r="AF3879" t="str">
        <f t="shared" si="60"/>
        <v>Mindray M-30L lyse reagents, hematology BC 2800</v>
      </c>
    </row>
    <row r="3880" spans="1:32" x14ac:dyDescent="0.35">
      <c r="A3880" s="2" t="s">
        <v>46840</v>
      </c>
      <c r="B3880" s="2" t="s">
        <v>46841</v>
      </c>
      <c r="C3880" s="23">
        <v>7</v>
      </c>
      <c r="D3880" s="11" t="b">
        <f>FALSE()</f>
        <v>0</v>
      </c>
      <c r="E3880" s="11" t="b">
        <f>FALSE()</f>
        <v>0</v>
      </c>
      <c r="F3880" s="2" t="s">
        <v>10</v>
      </c>
      <c r="G3880" s="2" t="s">
        <v>10</v>
      </c>
      <c r="H3880" s="2" t="s">
        <v>46582</v>
      </c>
      <c r="I3880" s="11" t="b">
        <f>FALSE()</f>
        <v>0</v>
      </c>
      <c r="J3880" s="24">
        <v>8700</v>
      </c>
      <c r="K3880" s="24">
        <v>0</v>
      </c>
      <c r="L3880" s="2" t="s">
        <v>10</v>
      </c>
      <c r="M3880" t="str">
        <f>VLOOKUP(Table18[[#This Row],[No.]],N:O,2,FALSE)</f>
        <v xml:space="preserve">Mindray M-30R, Rinse reagents hematology, BC2800 </v>
      </c>
      <c r="N3880" t="s">
        <v>46931</v>
      </c>
      <c r="O3880" t="s">
        <v>46932</v>
      </c>
      <c r="P3880">
        <v>90</v>
      </c>
      <c r="Q3880">
        <v>90</v>
      </c>
      <c r="R3880">
        <v>90</v>
      </c>
      <c r="S3880">
        <v>100</v>
      </c>
      <c r="T3880" t="s">
        <v>36183</v>
      </c>
      <c r="U3880" t="s">
        <v>7105</v>
      </c>
      <c r="V3880" t="s">
        <v>7105</v>
      </c>
      <c r="W3880" t="s">
        <v>7105</v>
      </c>
      <c r="X3880">
        <v>0</v>
      </c>
      <c r="Y3880">
        <v>0</v>
      </c>
      <c r="Z3880">
        <v>0</v>
      </c>
      <c r="AB3880" t="s">
        <v>46933</v>
      </c>
      <c r="AF3880" t="str">
        <f t="shared" si="60"/>
        <v xml:space="preserve">Mindray M-30R, Rinse reagents hematology, BC2800 </v>
      </c>
    </row>
    <row r="3881" spans="1:32" x14ac:dyDescent="0.35">
      <c r="A3881" s="2" t="s">
        <v>46843</v>
      </c>
      <c r="B3881" s="2" t="s">
        <v>46844</v>
      </c>
      <c r="C3881" s="23">
        <v>11</v>
      </c>
      <c r="D3881" s="11" t="b">
        <f>FALSE()</f>
        <v>0</v>
      </c>
      <c r="E3881" s="11" t="b">
        <f>FALSE()</f>
        <v>0</v>
      </c>
      <c r="F3881" s="2" t="s">
        <v>10</v>
      </c>
      <c r="G3881" s="2" t="s">
        <v>10</v>
      </c>
      <c r="H3881" s="2" t="s">
        <v>46582</v>
      </c>
      <c r="I3881" s="11" t="b">
        <f>FALSE()</f>
        <v>0</v>
      </c>
      <c r="J3881" s="24">
        <v>8700</v>
      </c>
      <c r="K3881" s="24">
        <v>0</v>
      </c>
      <c r="L3881" s="2" t="s">
        <v>10</v>
      </c>
      <c r="M3881" t="str">
        <f>VLOOKUP(Table18[[#This Row],[No.]],N:O,2,FALSE)</f>
        <v>Mindray 30D Diluent reagents, hematology BC2800</v>
      </c>
      <c r="N3881" t="s">
        <v>46934</v>
      </c>
      <c r="O3881" t="s">
        <v>46935</v>
      </c>
      <c r="P3881">
        <v>0</v>
      </c>
      <c r="Q3881">
        <v>0</v>
      </c>
      <c r="R3881">
        <v>0</v>
      </c>
      <c r="S3881">
        <v>50</v>
      </c>
      <c r="T3881" t="s">
        <v>36183</v>
      </c>
      <c r="U3881" t="s">
        <v>7105</v>
      </c>
      <c r="V3881" t="s">
        <v>7105</v>
      </c>
      <c r="W3881" t="s">
        <v>7133</v>
      </c>
      <c r="X3881">
        <v>0</v>
      </c>
      <c r="Y3881">
        <v>0</v>
      </c>
      <c r="Z3881">
        <v>0</v>
      </c>
      <c r="AB3881" t="s">
        <v>46936</v>
      </c>
      <c r="AF3881" t="str">
        <f t="shared" si="60"/>
        <v>Mindray 30D Diluent reagents, hematology BC2800</v>
      </c>
    </row>
    <row r="3882" spans="1:32" x14ac:dyDescent="0.35">
      <c r="A3882" s="2" t="s">
        <v>46846</v>
      </c>
      <c r="B3882" s="2" t="s">
        <v>46847</v>
      </c>
      <c r="C3882" s="23">
        <v>6</v>
      </c>
      <c r="D3882" s="11" t="b">
        <f>FALSE()</f>
        <v>0</v>
      </c>
      <c r="E3882" s="11" t="b">
        <f>FALSE()</f>
        <v>0</v>
      </c>
      <c r="F3882" s="2" t="s">
        <v>10</v>
      </c>
      <c r="G3882" s="2" t="s">
        <v>10</v>
      </c>
      <c r="H3882" s="2" t="s">
        <v>36183</v>
      </c>
      <c r="I3882" s="11" t="b">
        <f>FALSE()</f>
        <v>0</v>
      </c>
      <c r="J3882" s="24">
        <v>800</v>
      </c>
      <c r="K3882" s="24">
        <v>0</v>
      </c>
      <c r="L3882" s="2" t="s">
        <v>10</v>
      </c>
      <c r="M3882" t="str">
        <f>VLOOKUP(Table18[[#This Row],[No.]],N:O,2,FALSE)</f>
        <v>Mindray M-30C cleansing reagents hematology BC2800</v>
      </c>
      <c r="N3882" t="s">
        <v>46937</v>
      </c>
      <c r="O3882" t="s">
        <v>46938</v>
      </c>
      <c r="P3882">
        <v>150</v>
      </c>
      <c r="Q3882">
        <v>150</v>
      </c>
      <c r="R3882">
        <v>150</v>
      </c>
      <c r="S3882">
        <v>70</v>
      </c>
      <c r="T3882" t="s">
        <v>35751</v>
      </c>
      <c r="U3882" t="s">
        <v>7105</v>
      </c>
      <c r="V3882" t="s">
        <v>7105</v>
      </c>
      <c r="W3882" t="s">
        <v>7105</v>
      </c>
      <c r="X3882">
        <v>0</v>
      </c>
      <c r="Y3882">
        <v>0</v>
      </c>
      <c r="Z3882">
        <v>0</v>
      </c>
      <c r="AB3882" t="s">
        <v>46939</v>
      </c>
      <c r="AF3882" t="str">
        <f t="shared" si="60"/>
        <v>Mindray M-30C cleansing reagents hematology BC2800</v>
      </c>
    </row>
    <row r="3883" spans="1:32" x14ac:dyDescent="0.35">
      <c r="A3883" s="2" t="s">
        <v>46849</v>
      </c>
      <c r="B3883" s="2" t="s">
        <v>46850</v>
      </c>
      <c r="C3883" s="23">
        <v>910</v>
      </c>
      <c r="D3883" s="11" t="b">
        <f>FALSE()</f>
        <v>0</v>
      </c>
      <c r="E3883" s="11" t="b">
        <f>FALSE()</f>
        <v>0</v>
      </c>
      <c r="F3883" s="2" t="s">
        <v>10</v>
      </c>
      <c r="G3883" s="2" t="s">
        <v>10</v>
      </c>
      <c r="H3883" s="2" t="s">
        <v>39308</v>
      </c>
      <c r="I3883" s="11" t="b">
        <f>FALSE()</f>
        <v>0</v>
      </c>
      <c r="J3883" s="24">
        <v>60</v>
      </c>
      <c r="K3883" s="24">
        <v>0</v>
      </c>
      <c r="L3883" s="2" t="s">
        <v>10</v>
      </c>
      <c r="M3883" t="str">
        <f>VLOOKUP(Table18[[#This Row],[No.]],N:O,2,FALSE)</f>
        <v>chlorhexidine gluconate 7.1%</v>
      </c>
      <c r="N3883" t="s">
        <v>46940</v>
      </c>
      <c r="O3883" t="s">
        <v>46941</v>
      </c>
      <c r="P3883">
        <v>0</v>
      </c>
      <c r="Q3883">
        <v>0</v>
      </c>
      <c r="R3883">
        <v>0</v>
      </c>
      <c r="S3883">
        <v>20</v>
      </c>
      <c r="T3883" t="s">
        <v>35751</v>
      </c>
      <c r="U3883" t="s">
        <v>7105</v>
      </c>
      <c r="V3883" t="s">
        <v>7105</v>
      </c>
      <c r="W3883" t="s">
        <v>7133</v>
      </c>
      <c r="X3883">
        <v>0</v>
      </c>
      <c r="Y3883">
        <v>0</v>
      </c>
      <c r="Z3883">
        <v>0</v>
      </c>
      <c r="AB3883" t="s">
        <v>46942</v>
      </c>
      <c r="AF3883" t="str">
        <f t="shared" si="60"/>
        <v>chlorhexidine gluconate 7.1%</v>
      </c>
    </row>
    <row r="3884" spans="1:32" x14ac:dyDescent="0.35">
      <c r="A3884" s="2" t="s">
        <v>46852</v>
      </c>
      <c r="B3884" s="2" t="s">
        <v>46853</v>
      </c>
      <c r="C3884" s="23">
        <v>0</v>
      </c>
      <c r="D3884" s="11" t="b">
        <f>FALSE()</f>
        <v>0</v>
      </c>
      <c r="E3884" s="11" t="b">
        <f>FALSE()</f>
        <v>0</v>
      </c>
      <c r="F3884" s="2" t="s">
        <v>10</v>
      </c>
      <c r="G3884" s="2" t="s">
        <v>10</v>
      </c>
      <c r="H3884" s="2" t="s">
        <v>35778</v>
      </c>
      <c r="I3884" s="11" t="b">
        <f>TRUE()</f>
        <v>1</v>
      </c>
      <c r="J3884" s="24">
        <v>0</v>
      </c>
      <c r="K3884" s="24">
        <v>0</v>
      </c>
      <c r="L3884" s="2" t="s">
        <v>10</v>
      </c>
      <c r="M3884" t="str">
        <f>VLOOKUP(Table18[[#This Row],[No.]],N:O,2,FALSE)</f>
        <v>implanon</v>
      </c>
      <c r="N3884" t="s">
        <v>46943</v>
      </c>
      <c r="O3884" t="s">
        <v>46944</v>
      </c>
      <c r="P3884">
        <v>800</v>
      </c>
      <c r="Q3884">
        <v>800</v>
      </c>
      <c r="R3884">
        <v>800</v>
      </c>
      <c r="S3884">
        <v>100</v>
      </c>
      <c r="T3884" t="s">
        <v>36183</v>
      </c>
      <c r="U3884" t="s">
        <v>7105</v>
      </c>
      <c r="V3884" t="s">
        <v>7105</v>
      </c>
      <c r="W3884" t="s">
        <v>7105</v>
      </c>
      <c r="X3884">
        <v>32.4</v>
      </c>
      <c r="Y3884">
        <v>0</v>
      </c>
      <c r="Z3884">
        <v>0</v>
      </c>
      <c r="AB3884" t="s">
        <v>46945</v>
      </c>
      <c r="AF3884" t="str">
        <f t="shared" si="60"/>
        <v>implanon</v>
      </c>
    </row>
    <row r="3885" spans="1:32" x14ac:dyDescent="0.35">
      <c r="A3885" s="2" t="s">
        <v>46855</v>
      </c>
      <c r="B3885" s="2" t="s">
        <v>46856</v>
      </c>
      <c r="C3885" s="23">
        <v>35</v>
      </c>
      <c r="D3885" s="11" t="b">
        <f>FALSE()</f>
        <v>0</v>
      </c>
      <c r="E3885" s="11" t="b">
        <f>FALSE()</f>
        <v>0</v>
      </c>
      <c r="F3885" s="2" t="s">
        <v>10</v>
      </c>
      <c r="G3885" s="2" t="s">
        <v>10</v>
      </c>
      <c r="H3885" s="2" t="s">
        <v>35751</v>
      </c>
      <c r="I3885" s="11" t="b">
        <f>FALSE()</f>
        <v>0</v>
      </c>
      <c r="J3885" s="24">
        <v>200</v>
      </c>
      <c r="K3885" s="24">
        <v>0</v>
      </c>
      <c r="L3885" s="2" t="s">
        <v>10</v>
      </c>
      <c r="M3885" t="str">
        <f>VLOOKUP(Table18[[#This Row],[No.]],N:O,2,FALSE)</f>
        <v>domperidone 10mg</v>
      </c>
      <c r="N3885" t="s">
        <v>46946</v>
      </c>
      <c r="O3885" t="s">
        <v>46947</v>
      </c>
      <c r="P3885">
        <v>25</v>
      </c>
      <c r="Q3885">
        <v>25</v>
      </c>
      <c r="R3885">
        <v>25</v>
      </c>
      <c r="S3885">
        <v>52</v>
      </c>
      <c r="T3885" t="s">
        <v>36119</v>
      </c>
      <c r="U3885" t="s">
        <v>7105</v>
      </c>
      <c r="V3885" t="s">
        <v>7105</v>
      </c>
      <c r="W3885" t="s">
        <v>7105</v>
      </c>
      <c r="X3885">
        <v>0</v>
      </c>
      <c r="Y3885">
        <v>0</v>
      </c>
      <c r="Z3885">
        <v>0</v>
      </c>
      <c r="AB3885" t="s">
        <v>46948</v>
      </c>
      <c r="AF3885" t="str">
        <f t="shared" si="60"/>
        <v>domperidone 10mg</v>
      </c>
    </row>
    <row r="3886" spans="1:32" x14ac:dyDescent="0.35">
      <c r="A3886" s="2" t="s">
        <v>46858</v>
      </c>
      <c r="B3886" s="2" t="s">
        <v>46859</v>
      </c>
      <c r="C3886" s="23">
        <v>700</v>
      </c>
      <c r="D3886" s="11" t="b">
        <f>FALSE()</f>
        <v>0</v>
      </c>
      <c r="E3886" s="11" t="b">
        <f>FALSE()</f>
        <v>0</v>
      </c>
      <c r="F3886" s="2" t="s">
        <v>10</v>
      </c>
      <c r="G3886" s="2" t="s">
        <v>10</v>
      </c>
      <c r="H3886" s="2" t="s">
        <v>36183</v>
      </c>
      <c r="I3886" s="11" t="b">
        <f>FALSE()</f>
        <v>0</v>
      </c>
      <c r="J3886" s="24">
        <v>150</v>
      </c>
      <c r="K3886" s="24">
        <v>0</v>
      </c>
      <c r="L3886" s="2" t="s">
        <v>10</v>
      </c>
      <c r="M3886" t="str">
        <f>VLOOKUP(Table18[[#This Row],[No.]],N:O,2,FALSE)</f>
        <v>dexamethasone/Gentamycin drops</v>
      </c>
      <c r="N3886" t="s">
        <v>46949</v>
      </c>
      <c r="O3886" t="s">
        <v>46950</v>
      </c>
      <c r="P3886">
        <v>0</v>
      </c>
      <c r="Q3886">
        <v>0</v>
      </c>
      <c r="R3886">
        <v>0</v>
      </c>
      <c r="S3886">
        <v>20</v>
      </c>
      <c r="T3886" t="s">
        <v>39429</v>
      </c>
      <c r="U3886" t="s">
        <v>7105</v>
      </c>
      <c r="V3886" t="s">
        <v>7105</v>
      </c>
      <c r="W3886" t="s">
        <v>7133</v>
      </c>
      <c r="X3886">
        <v>0</v>
      </c>
      <c r="Y3886">
        <v>0</v>
      </c>
      <c r="Z3886">
        <v>0</v>
      </c>
      <c r="AB3886" t="s">
        <v>46951</v>
      </c>
      <c r="AF3886" t="str">
        <f t="shared" si="60"/>
        <v>dexamethasone/Gentamycin drops</v>
      </c>
    </row>
    <row r="3887" spans="1:32" x14ac:dyDescent="0.35">
      <c r="A3887" s="2" t="s">
        <v>46861</v>
      </c>
      <c r="B3887" s="2" t="s">
        <v>46862</v>
      </c>
      <c r="C3887" s="23">
        <v>20</v>
      </c>
      <c r="D3887" s="11" t="b">
        <f>FALSE()</f>
        <v>0</v>
      </c>
      <c r="E3887" s="11" t="b">
        <f>FALSE()</f>
        <v>0</v>
      </c>
      <c r="F3887" s="2" t="s">
        <v>10</v>
      </c>
      <c r="G3887" s="2" t="s">
        <v>10</v>
      </c>
      <c r="H3887" s="2" t="s">
        <v>35751</v>
      </c>
      <c r="I3887" s="11" t="b">
        <f>FALSE()</f>
        <v>0</v>
      </c>
      <c r="J3887" s="24">
        <v>390</v>
      </c>
      <c r="K3887" s="24">
        <v>0</v>
      </c>
      <c r="L3887" s="2" t="s">
        <v>10</v>
      </c>
      <c r="M3887" t="str">
        <f>VLOOKUP(Table18[[#This Row],[No.]],N:O,2,FALSE)</f>
        <v>Chromic cut gut 2/0 RB</v>
      </c>
      <c r="N3887" t="s">
        <v>46952</v>
      </c>
      <c r="O3887" t="s">
        <v>46953</v>
      </c>
      <c r="P3887">
        <v>0</v>
      </c>
      <c r="Q3887">
        <v>0</v>
      </c>
      <c r="R3887">
        <v>0</v>
      </c>
      <c r="S3887">
        <v>0</v>
      </c>
      <c r="T3887" t="s">
        <v>39429</v>
      </c>
      <c r="U3887" t="s">
        <v>7105</v>
      </c>
      <c r="V3887" t="s">
        <v>7105</v>
      </c>
      <c r="W3887" t="s">
        <v>7105</v>
      </c>
      <c r="X3887">
        <v>0</v>
      </c>
      <c r="Y3887">
        <v>0</v>
      </c>
      <c r="Z3887">
        <v>0</v>
      </c>
      <c r="AB3887" t="s">
        <v>46954</v>
      </c>
      <c r="AF3887" t="str">
        <f t="shared" si="60"/>
        <v>Chromic cut gut 2/0 RB</v>
      </c>
    </row>
    <row r="3888" spans="1:32" x14ac:dyDescent="0.35">
      <c r="A3888" s="2" t="s">
        <v>46864</v>
      </c>
      <c r="B3888" s="2" t="s">
        <v>46865</v>
      </c>
      <c r="C3888" s="23">
        <v>20</v>
      </c>
      <c r="D3888" s="11" t="b">
        <f>FALSE()</f>
        <v>0</v>
      </c>
      <c r="E3888" s="11" t="b">
        <f>FALSE()</f>
        <v>0</v>
      </c>
      <c r="F3888" s="2" t="s">
        <v>10</v>
      </c>
      <c r="G3888" s="2" t="s">
        <v>10</v>
      </c>
      <c r="H3888" s="2" t="s">
        <v>35778</v>
      </c>
      <c r="I3888" s="11" t="b">
        <f>FALSE()</f>
        <v>0</v>
      </c>
      <c r="J3888" s="24">
        <v>517.5</v>
      </c>
      <c r="K3888" s="24">
        <v>0</v>
      </c>
      <c r="L3888" s="2" t="s">
        <v>10</v>
      </c>
      <c r="M3888" t="str">
        <f>VLOOKUP(Table18[[#This Row],[No.]],N:O,2,FALSE)</f>
        <v>Intercosatal Drainage Tubes</v>
      </c>
      <c r="N3888" t="s">
        <v>46955</v>
      </c>
      <c r="O3888" t="s">
        <v>46956</v>
      </c>
      <c r="P3888">
        <v>0</v>
      </c>
      <c r="Q3888">
        <v>0</v>
      </c>
      <c r="R3888">
        <v>0</v>
      </c>
      <c r="S3888">
        <v>30</v>
      </c>
      <c r="T3888" t="s">
        <v>36183</v>
      </c>
      <c r="U3888" t="s">
        <v>7105</v>
      </c>
      <c r="V3888" t="s">
        <v>7105</v>
      </c>
      <c r="W3888" t="s">
        <v>7105</v>
      </c>
      <c r="X3888">
        <v>0</v>
      </c>
      <c r="Y3888">
        <v>0</v>
      </c>
      <c r="Z3888">
        <v>0</v>
      </c>
      <c r="AB3888" t="s">
        <v>46957</v>
      </c>
      <c r="AF3888" t="str">
        <f t="shared" si="60"/>
        <v>Intercosatal Drainage Tubes</v>
      </c>
    </row>
    <row r="3889" spans="1:32" x14ac:dyDescent="0.35">
      <c r="A3889" s="2" t="s">
        <v>46867</v>
      </c>
      <c r="B3889" s="2" t="s">
        <v>46868</v>
      </c>
      <c r="C3889" s="23">
        <v>24</v>
      </c>
      <c r="D3889" s="11" t="b">
        <f>FALSE()</f>
        <v>0</v>
      </c>
      <c r="E3889" s="11" t="b">
        <f>FALSE()</f>
        <v>0</v>
      </c>
      <c r="F3889" s="2" t="s">
        <v>10</v>
      </c>
      <c r="G3889" s="2" t="s">
        <v>10</v>
      </c>
      <c r="H3889" s="2" t="s">
        <v>35751</v>
      </c>
      <c r="I3889" s="11" t="b">
        <f>FALSE()</f>
        <v>0</v>
      </c>
      <c r="J3889" s="24">
        <v>210</v>
      </c>
      <c r="K3889" s="24">
        <v>0</v>
      </c>
      <c r="L3889" s="2" t="s">
        <v>10</v>
      </c>
      <c r="M3889" t="str">
        <f>VLOOKUP(Table18[[#This Row],[No.]],N:O,2,FALSE)</f>
        <v>Nylon 1 RC</v>
      </c>
      <c r="N3889" t="s">
        <v>46958</v>
      </c>
      <c r="O3889" t="s">
        <v>46959</v>
      </c>
      <c r="P3889">
        <v>0</v>
      </c>
      <c r="Q3889">
        <v>0</v>
      </c>
      <c r="R3889">
        <v>0</v>
      </c>
      <c r="S3889">
        <v>20</v>
      </c>
      <c r="T3889" t="s">
        <v>39429</v>
      </c>
      <c r="U3889" t="s">
        <v>7105</v>
      </c>
      <c r="V3889" t="s">
        <v>7105</v>
      </c>
      <c r="W3889" t="s">
        <v>7133</v>
      </c>
      <c r="X3889">
        <v>0</v>
      </c>
      <c r="Y3889">
        <v>0</v>
      </c>
      <c r="Z3889">
        <v>0</v>
      </c>
      <c r="AB3889" t="s">
        <v>46960</v>
      </c>
      <c r="AF3889" t="str">
        <f t="shared" si="60"/>
        <v>Nylon 1 RC</v>
      </c>
    </row>
    <row r="3890" spans="1:32" x14ac:dyDescent="0.35">
      <c r="A3890" s="2" t="s">
        <v>46870</v>
      </c>
      <c r="B3890" s="2" t="s">
        <v>46871</v>
      </c>
      <c r="C3890" s="23">
        <v>0</v>
      </c>
      <c r="D3890" s="11" t="b">
        <f>FALSE()</f>
        <v>0</v>
      </c>
      <c r="E3890" s="11" t="b">
        <f>FALSE()</f>
        <v>0</v>
      </c>
      <c r="F3890" s="2" t="s">
        <v>10</v>
      </c>
      <c r="G3890" s="2" t="s">
        <v>10</v>
      </c>
      <c r="H3890" s="2" t="s">
        <v>35751</v>
      </c>
      <c r="I3890" s="11" t="b">
        <f>FALSE()</f>
        <v>0</v>
      </c>
      <c r="J3890" s="24">
        <v>0</v>
      </c>
      <c r="K3890" s="24">
        <v>0</v>
      </c>
      <c r="L3890" s="2" t="s">
        <v>10</v>
      </c>
      <c r="M3890" t="str">
        <f>VLOOKUP(Table18[[#This Row],[No.]],N:O,2,FALSE)</f>
        <v>Surgicel (Haemostat)</v>
      </c>
      <c r="N3890" t="s">
        <v>46961</v>
      </c>
      <c r="O3890" t="s">
        <v>46962</v>
      </c>
      <c r="P3890">
        <v>0</v>
      </c>
      <c r="Q3890">
        <v>0</v>
      </c>
      <c r="R3890">
        <v>0</v>
      </c>
      <c r="S3890">
        <v>0</v>
      </c>
      <c r="T3890" t="s">
        <v>36183</v>
      </c>
      <c r="U3890" t="s">
        <v>7105</v>
      </c>
      <c r="V3890" t="s">
        <v>7105</v>
      </c>
      <c r="W3890" t="s">
        <v>7105</v>
      </c>
      <c r="X3890">
        <v>0</v>
      </c>
      <c r="Y3890">
        <v>0</v>
      </c>
      <c r="Z3890">
        <v>0</v>
      </c>
      <c r="AB3890" t="s">
        <v>46963</v>
      </c>
      <c r="AF3890" t="str">
        <f t="shared" si="60"/>
        <v>Surgicel (Haemostat)</v>
      </c>
    </row>
    <row r="3891" spans="1:32" x14ac:dyDescent="0.35">
      <c r="A3891" s="2" t="s">
        <v>46873</v>
      </c>
      <c r="B3891" s="2" t="s">
        <v>46874</v>
      </c>
      <c r="C3891" s="23">
        <v>0</v>
      </c>
      <c r="D3891" s="11" t="b">
        <f>FALSE()</f>
        <v>0</v>
      </c>
      <c r="E3891" s="11" t="b">
        <f>FALSE()</f>
        <v>0</v>
      </c>
      <c r="F3891" s="2" t="s">
        <v>10</v>
      </c>
      <c r="G3891" s="2" t="s">
        <v>10</v>
      </c>
      <c r="H3891" s="2" t="s">
        <v>36465</v>
      </c>
      <c r="I3891" s="11" t="b">
        <f>FALSE()</f>
        <v>0</v>
      </c>
      <c r="J3891" s="24">
        <v>0</v>
      </c>
      <c r="K3891" s="24">
        <v>0</v>
      </c>
      <c r="L3891" s="2" t="s">
        <v>10</v>
      </c>
      <c r="M3891" t="str">
        <f>VLOOKUP(Table18[[#This Row],[No.]],N:O,2,FALSE)</f>
        <v>Green makintosh</v>
      </c>
      <c r="N3891" t="s">
        <v>46964</v>
      </c>
      <c r="O3891" t="s">
        <v>46965</v>
      </c>
      <c r="P3891">
        <v>0</v>
      </c>
      <c r="Q3891">
        <v>0</v>
      </c>
      <c r="R3891">
        <v>0</v>
      </c>
      <c r="S3891">
        <v>0</v>
      </c>
      <c r="T3891" t="s">
        <v>36183</v>
      </c>
      <c r="U3891" t="s">
        <v>7105</v>
      </c>
      <c r="V3891" t="s">
        <v>7105</v>
      </c>
      <c r="W3891" t="s">
        <v>7105</v>
      </c>
      <c r="X3891">
        <v>0</v>
      </c>
      <c r="Y3891">
        <v>0</v>
      </c>
      <c r="Z3891">
        <v>0</v>
      </c>
      <c r="AB3891" t="s">
        <v>46966</v>
      </c>
      <c r="AF3891" t="str">
        <f t="shared" si="60"/>
        <v>Green makintosh</v>
      </c>
    </row>
    <row r="3892" spans="1:32" x14ac:dyDescent="0.35">
      <c r="A3892" s="2" t="s">
        <v>46876</v>
      </c>
      <c r="B3892" s="2" t="s">
        <v>46877</v>
      </c>
      <c r="C3892" s="23">
        <v>380</v>
      </c>
      <c r="D3892" s="11" t="b">
        <f>FALSE()</f>
        <v>0</v>
      </c>
      <c r="E3892" s="11" t="b">
        <f>FALSE()</f>
        <v>0</v>
      </c>
      <c r="F3892" s="2" t="s">
        <v>10</v>
      </c>
      <c r="G3892" s="2" t="s">
        <v>10</v>
      </c>
      <c r="H3892" s="2" t="s">
        <v>35751</v>
      </c>
      <c r="I3892" s="11" t="b">
        <f>FALSE()</f>
        <v>0</v>
      </c>
      <c r="J3892" s="24">
        <v>89</v>
      </c>
      <c r="K3892" s="24">
        <v>0</v>
      </c>
      <c r="L3892" s="2" t="s">
        <v>10</v>
      </c>
      <c r="M3892" t="str">
        <f>VLOOKUP(Table18[[#This Row],[No.]],N:O,2,FALSE)</f>
        <v>Metronidazole/Diloxamide</v>
      </c>
      <c r="N3892" t="s">
        <v>46967</v>
      </c>
      <c r="O3892" t="s">
        <v>46968</v>
      </c>
      <c r="P3892">
        <v>0</v>
      </c>
      <c r="Q3892">
        <v>0</v>
      </c>
      <c r="R3892">
        <v>0</v>
      </c>
      <c r="S3892">
        <v>0</v>
      </c>
      <c r="T3892" t="s">
        <v>36183</v>
      </c>
      <c r="U3892" t="s">
        <v>7105</v>
      </c>
      <c r="V3892" t="s">
        <v>7105</v>
      </c>
      <c r="W3892" t="s">
        <v>7105</v>
      </c>
      <c r="X3892">
        <v>0</v>
      </c>
      <c r="Y3892">
        <v>0</v>
      </c>
      <c r="Z3892">
        <v>0</v>
      </c>
      <c r="AB3892" t="s">
        <v>46969</v>
      </c>
      <c r="AF3892" t="str">
        <f t="shared" si="60"/>
        <v>Metronidazole/Diloxamide</v>
      </c>
    </row>
    <row r="3893" spans="1:32" x14ac:dyDescent="0.35">
      <c r="A3893" s="2" t="s">
        <v>46879</v>
      </c>
      <c r="B3893" s="2" t="s">
        <v>46880</v>
      </c>
      <c r="C3893" s="23">
        <v>50</v>
      </c>
      <c r="D3893" s="11" t="b">
        <f>FALSE()</f>
        <v>0</v>
      </c>
      <c r="E3893" s="11" t="b">
        <f>FALSE()</f>
        <v>0</v>
      </c>
      <c r="F3893" s="2" t="s">
        <v>10</v>
      </c>
      <c r="G3893" s="2" t="s">
        <v>10</v>
      </c>
      <c r="H3893" s="2" t="s">
        <v>35751</v>
      </c>
      <c r="I3893" s="11" t="b">
        <f>FALSE()</f>
        <v>0</v>
      </c>
      <c r="J3893" s="24">
        <v>13</v>
      </c>
      <c r="K3893" s="24">
        <v>0</v>
      </c>
      <c r="L3893" s="2" t="s">
        <v>10</v>
      </c>
      <c r="M3893" t="str">
        <f>VLOOKUP(Table18[[#This Row],[No.]],N:O,2,FALSE)</f>
        <v>Sildenafil 50mg</v>
      </c>
      <c r="N3893" t="s">
        <v>46970</v>
      </c>
      <c r="O3893" t="s">
        <v>46971</v>
      </c>
      <c r="P3893">
        <v>5</v>
      </c>
      <c r="Q3893">
        <v>5</v>
      </c>
      <c r="R3893">
        <v>5</v>
      </c>
      <c r="S3893">
        <v>0</v>
      </c>
      <c r="T3893" t="s">
        <v>35751</v>
      </c>
      <c r="U3893" t="s">
        <v>7105</v>
      </c>
      <c r="V3893" t="s">
        <v>7105</v>
      </c>
      <c r="W3893" t="s">
        <v>7105</v>
      </c>
      <c r="X3893">
        <v>0</v>
      </c>
      <c r="Y3893">
        <v>0</v>
      </c>
      <c r="Z3893">
        <v>0</v>
      </c>
      <c r="AB3893" t="s">
        <v>46972</v>
      </c>
      <c r="AF3893" t="str">
        <f t="shared" si="60"/>
        <v>Sildenafil 50mg</v>
      </c>
    </row>
    <row r="3894" spans="1:32" x14ac:dyDescent="0.35">
      <c r="A3894" s="2" t="s">
        <v>46882</v>
      </c>
      <c r="B3894" s="2" t="s">
        <v>46883</v>
      </c>
      <c r="C3894" s="23">
        <v>430</v>
      </c>
      <c r="D3894" s="11" t="b">
        <f>FALSE()</f>
        <v>0</v>
      </c>
      <c r="E3894" s="11" t="b">
        <f>FALSE()</f>
        <v>0</v>
      </c>
      <c r="F3894" s="2" t="s">
        <v>10</v>
      </c>
      <c r="G3894" s="2" t="s">
        <v>10</v>
      </c>
      <c r="H3894" s="2" t="s">
        <v>35751</v>
      </c>
      <c r="I3894" s="11" t="b">
        <f>FALSE()</f>
        <v>0</v>
      </c>
      <c r="J3894" s="24">
        <v>96</v>
      </c>
      <c r="K3894" s="24">
        <v>0</v>
      </c>
      <c r="L3894" s="2" t="s">
        <v>10</v>
      </c>
      <c r="M3894" t="str">
        <f>VLOOKUP(Table18[[#This Row],[No.]],N:O,2,FALSE)</f>
        <v>phenobarbitone 30mg 100's</v>
      </c>
      <c r="N3894" t="s">
        <v>46973</v>
      </c>
      <c r="O3894" t="s">
        <v>46974</v>
      </c>
      <c r="P3894">
        <v>50</v>
      </c>
      <c r="Q3894">
        <v>50</v>
      </c>
      <c r="R3894">
        <v>50</v>
      </c>
      <c r="S3894">
        <v>280</v>
      </c>
      <c r="T3894" t="s">
        <v>35751</v>
      </c>
      <c r="U3894" t="s">
        <v>7105</v>
      </c>
      <c r="V3894" t="s">
        <v>7105</v>
      </c>
      <c r="W3894" t="s">
        <v>7105</v>
      </c>
      <c r="X3894">
        <v>210</v>
      </c>
      <c r="Y3894">
        <v>0</v>
      </c>
      <c r="Z3894">
        <v>0</v>
      </c>
      <c r="AB3894" t="s">
        <v>46975</v>
      </c>
      <c r="AF3894" t="str">
        <f t="shared" si="60"/>
        <v>phenobarbitone 30mg 100's</v>
      </c>
    </row>
    <row r="3895" spans="1:32" x14ac:dyDescent="0.35">
      <c r="A3895" s="2" t="s">
        <v>46885</v>
      </c>
      <c r="B3895" s="2" t="s">
        <v>46880</v>
      </c>
      <c r="C3895" s="23">
        <v>0</v>
      </c>
      <c r="D3895" s="11" t="b">
        <f>FALSE()</f>
        <v>0</v>
      </c>
      <c r="E3895" s="11" t="b">
        <f>FALSE()</f>
        <v>0</v>
      </c>
      <c r="F3895" s="2" t="s">
        <v>10</v>
      </c>
      <c r="G3895" s="2" t="s">
        <v>10</v>
      </c>
      <c r="H3895" s="2" t="s">
        <v>35751</v>
      </c>
      <c r="I3895" s="11" t="b">
        <f>TRUE()</f>
        <v>1</v>
      </c>
      <c r="J3895" s="24">
        <v>0</v>
      </c>
      <c r="K3895" s="24">
        <v>0</v>
      </c>
      <c r="L3895" s="2" t="s">
        <v>10</v>
      </c>
      <c r="M3895" t="str">
        <f>VLOOKUP(Table18[[#This Row],[No.]],N:O,2,FALSE)</f>
        <v>Sildenafil 50mg</v>
      </c>
      <c r="N3895" t="s">
        <v>46976</v>
      </c>
      <c r="O3895" t="s">
        <v>46977</v>
      </c>
      <c r="P3895">
        <v>0</v>
      </c>
      <c r="Q3895">
        <v>0</v>
      </c>
      <c r="R3895">
        <v>0</v>
      </c>
      <c r="S3895">
        <v>0</v>
      </c>
      <c r="T3895" t="s">
        <v>36039</v>
      </c>
      <c r="U3895" t="s">
        <v>7105</v>
      </c>
      <c r="V3895" t="s">
        <v>7105</v>
      </c>
      <c r="W3895" t="s">
        <v>7133</v>
      </c>
      <c r="X3895">
        <v>0</v>
      </c>
      <c r="Y3895">
        <v>0</v>
      </c>
      <c r="Z3895">
        <v>0</v>
      </c>
      <c r="AB3895" t="s">
        <v>46978</v>
      </c>
      <c r="AF3895" t="str">
        <f t="shared" si="60"/>
        <v>Sildenafil 50mg</v>
      </c>
    </row>
    <row r="3896" spans="1:32" x14ac:dyDescent="0.35">
      <c r="A3896" s="2" t="s">
        <v>46886</v>
      </c>
      <c r="B3896" s="2" t="s">
        <v>46887</v>
      </c>
      <c r="C3896" s="23">
        <v>0</v>
      </c>
      <c r="D3896" s="11" t="b">
        <f>FALSE()</f>
        <v>0</v>
      </c>
      <c r="E3896" s="11" t="b">
        <f>FALSE()</f>
        <v>0</v>
      </c>
      <c r="F3896" s="2" t="s">
        <v>10</v>
      </c>
      <c r="G3896" s="2" t="s">
        <v>10</v>
      </c>
      <c r="H3896" s="2" t="s">
        <v>35751</v>
      </c>
      <c r="I3896" s="11" t="b">
        <f>TRUE()</f>
        <v>1</v>
      </c>
      <c r="J3896" s="24">
        <v>0</v>
      </c>
      <c r="K3896" s="24">
        <v>0</v>
      </c>
      <c r="L3896" s="2" t="s">
        <v>10</v>
      </c>
      <c r="M3896" t="str">
        <f>VLOOKUP(Table18[[#This Row],[No.]],N:O,2,FALSE)</f>
        <v>Gynae kit(Fluconazole/azithromycin/secnidazole)</v>
      </c>
      <c r="N3896" t="s">
        <v>46979</v>
      </c>
      <c r="O3896" t="s">
        <v>46980</v>
      </c>
      <c r="P3896">
        <v>50</v>
      </c>
      <c r="Q3896">
        <v>50</v>
      </c>
      <c r="R3896">
        <v>50</v>
      </c>
      <c r="S3896">
        <v>0</v>
      </c>
      <c r="T3896" t="s">
        <v>35751</v>
      </c>
      <c r="U3896" t="s">
        <v>7105</v>
      </c>
      <c r="V3896" t="s">
        <v>7105</v>
      </c>
      <c r="W3896" t="s">
        <v>7105</v>
      </c>
      <c r="X3896">
        <v>30</v>
      </c>
      <c r="Y3896">
        <v>0</v>
      </c>
      <c r="Z3896">
        <v>0</v>
      </c>
      <c r="AB3896" t="s">
        <v>46981</v>
      </c>
      <c r="AF3896" t="str">
        <f t="shared" si="60"/>
        <v>Gynae kit(Fluconazole/azithromycin/secnidazole)</v>
      </c>
    </row>
    <row r="3897" spans="1:32" x14ac:dyDescent="0.35">
      <c r="A3897" s="2" t="s">
        <v>46889</v>
      </c>
      <c r="B3897" s="2" t="s">
        <v>46890</v>
      </c>
      <c r="C3897" s="23">
        <v>0</v>
      </c>
      <c r="D3897" s="11" t="b">
        <f>FALSE()</f>
        <v>0</v>
      </c>
      <c r="E3897" s="11" t="b">
        <f>FALSE()</f>
        <v>0</v>
      </c>
      <c r="F3897" s="2" t="s">
        <v>10</v>
      </c>
      <c r="G3897" s="2" t="s">
        <v>10</v>
      </c>
      <c r="H3897" s="2" t="s">
        <v>35751</v>
      </c>
      <c r="I3897" s="11" t="b">
        <f>FALSE()</f>
        <v>0</v>
      </c>
      <c r="J3897" s="24">
        <v>0</v>
      </c>
      <c r="K3897" s="24">
        <v>0</v>
      </c>
      <c r="L3897" s="2" t="s">
        <v>10</v>
      </c>
      <c r="M3897" t="str">
        <f>VLOOKUP(Table18[[#This Row],[No.]],N:O,2,FALSE)</f>
        <v>Tabs Zolpidem</v>
      </c>
      <c r="N3897" t="s">
        <v>46982</v>
      </c>
      <c r="O3897" t="s">
        <v>46983</v>
      </c>
      <c r="P3897">
        <v>0</v>
      </c>
      <c r="Q3897">
        <v>0</v>
      </c>
      <c r="R3897">
        <v>0</v>
      </c>
      <c r="S3897">
        <v>0</v>
      </c>
      <c r="T3897" t="s">
        <v>36183</v>
      </c>
      <c r="U3897" t="s">
        <v>7105</v>
      </c>
      <c r="V3897" t="s">
        <v>7105</v>
      </c>
      <c r="W3897" t="s">
        <v>7105</v>
      </c>
      <c r="X3897">
        <v>0</v>
      </c>
      <c r="Y3897">
        <v>0</v>
      </c>
      <c r="Z3897">
        <v>0</v>
      </c>
      <c r="AB3897" t="s">
        <v>46984</v>
      </c>
      <c r="AF3897" t="str">
        <f t="shared" si="60"/>
        <v>Tabs Zolpidem</v>
      </c>
    </row>
    <row r="3898" spans="1:32" x14ac:dyDescent="0.35">
      <c r="A3898" s="2" t="s">
        <v>46892</v>
      </c>
      <c r="B3898" s="2" t="s">
        <v>46893</v>
      </c>
      <c r="C3898" s="23">
        <v>8</v>
      </c>
      <c r="D3898" s="11" t="b">
        <f>FALSE()</f>
        <v>0</v>
      </c>
      <c r="E3898" s="11" t="b">
        <f>FALSE()</f>
        <v>0</v>
      </c>
      <c r="F3898" s="2" t="s">
        <v>10</v>
      </c>
      <c r="G3898" s="2" t="s">
        <v>10</v>
      </c>
      <c r="H3898" s="2" t="s">
        <v>35751</v>
      </c>
      <c r="I3898" s="11" t="b">
        <f>FALSE()</f>
        <v>0</v>
      </c>
      <c r="J3898" s="24">
        <v>0</v>
      </c>
      <c r="K3898" s="24">
        <v>0</v>
      </c>
      <c r="L3898" s="2" t="s">
        <v>10</v>
      </c>
      <c r="M3898" t="str">
        <f>VLOOKUP(Table18[[#This Row],[No.]],N:O,2,FALSE)</f>
        <v xml:space="preserve">Tabs mirtazapine </v>
      </c>
      <c r="N3898" t="s">
        <v>46985</v>
      </c>
      <c r="O3898" t="s">
        <v>46986</v>
      </c>
      <c r="P3898" s="22">
        <v>50802</v>
      </c>
      <c r="Q3898" s="22">
        <v>50802</v>
      </c>
      <c r="R3898" s="4">
        <v>50802</v>
      </c>
      <c r="S3898">
        <v>0</v>
      </c>
      <c r="T3898" t="s">
        <v>35751</v>
      </c>
      <c r="U3898" t="s">
        <v>7105</v>
      </c>
      <c r="V3898" t="s">
        <v>7105</v>
      </c>
      <c r="W3898" t="s">
        <v>7105</v>
      </c>
      <c r="X3898">
        <v>0</v>
      </c>
      <c r="Y3898">
        <v>0</v>
      </c>
      <c r="Z3898">
        <v>0</v>
      </c>
      <c r="AB3898" t="s">
        <v>46987</v>
      </c>
      <c r="AE3898" t="s">
        <v>36386</v>
      </c>
      <c r="AF3898" t="str">
        <f t="shared" si="60"/>
        <v xml:space="preserve">Tabs mirtazapine </v>
      </c>
    </row>
    <row r="3899" spans="1:32" x14ac:dyDescent="0.35">
      <c r="A3899" s="2" t="s">
        <v>46895</v>
      </c>
      <c r="B3899" s="2" t="s">
        <v>46896</v>
      </c>
      <c r="C3899" s="23">
        <v>0</v>
      </c>
      <c r="D3899" s="11" t="b">
        <f>FALSE()</f>
        <v>0</v>
      </c>
      <c r="E3899" s="11" t="b">
        <f>FALSE()</f>
        <v>0</v>
      </c>
      <c r="F3899" s="2" t="s">
        <v>10</v>
      </c>
      <c r="G3899" s="2" t="s">
        <v>10</v>
      </c>
      <c r="H3899" s="2" t="s">
        <v>35751</v>
      </c>
      <c r="I3899" s="11" t="b">
        <f>FALSE()</f>
        <v>0</v>
      </c>
      <c r="J3899" s="24">
        <v>0</v>
      </c>
      <c r="K3899" s="24">
        <v>0</v>
      </c>
      <c r="L3899" s="2" t="s">
        <v>10</v>
      </c>
      <c r="M3899" t="str">
        <f>VLOOKUP(Table18[[#This Row],[No.]],N:O,2,FALSE)</f>
        <v>cap vitamin E 200mg</v>
      </c>
      <c r="N3899" t="s">
        <v>46988</v>
      </c>
      <c r="O3899" t="s">
        <v>46989</v>
      </c>
      <c r="P3899">
        <v>0</v>
      </c>
      <c r="Q3899">
        <v>0</v>
      </c>
      <c r="R3899">
        <v>0</v>
      </c>
      <c r="S3899">
        <v>0</v>
      </c>
      <c r="T3899" t="s">
        <v>35751</v>
      </c>
      <c r="U3899" t="s">
        <v>7105</v>
      </c>
      <c r="V3899" t="s">
        <v>7105</v>
      </c>
      <c r="W3899" t="s">
        <v>7105</v>
      </c>
      <c r="X3899">
        <v>0</v>
      </c>
      <c r="Y3899">
        <v>0</v>
      </c>
      <c r="Z3899">
        <v>0</v>
      </c>
      <c r="AB3899" t="s">
        <v>46990</v>
      </c>
      <c r="AF3899" t="str">
        <f t="shared" si="60"/>
        <v>cap vitamin E 200mg</v>
      </c>
    </row>
    <row r="3900" spans="1:32" x14ac:dyDescent="0.35">
      <c r="A3900" s="2" t="s">
        <v>46898</v>
      </c>
      <c r="B3900" s="2" t="s">
        <v>46899</v>
      </c>
      <c r="C3900" s="23">
        <v>0</v>
      </c>
      <c r="D3900" s="11" t="b">
        <f>FALSE()</f>
        <v>0</v>
      </c>
      <c r="E3900" s="11" t="b">
        <f>FALSE()</f>
        <v>0</v>
      </c>
      <c r="F3900" s="2" t="s">
        <v>10</v>
      </c>
      <c r="G3900" s="2" t="s">
        <v>10</v>
      </c>
      <c r="H3900" s="2" t="s">
        <v>39308</v>
      </c>
      <c r="I3900" s="11" t="b">
        <f>FALSE()</f>
        <v>0</v>
      </c>
      <c r="J3900" s="24">
        <v>0</v>
      </c>
      <c r="K3900" s="24">
        <v>0</v>
      </c>
      <c r="L3900" s="2" t="s">
        <v>10</v>
      </c>
      <c r="M3900" t="str">
        <f>VLOOKUP(Table18[[#This Row],[No.]],N:O,2,FALSE)</f>
        <v>Dermovate  cream 15gms</v>
      </c>
      <c r="N3900" t="s">
        <v>46991</v>
      </c>
      <c r="O3900" t="s">
        <v>46992</v>
      </c>
      <c r="P3900">
        <v>0</v>
      </c>
      <c r="Q3900">
        <v>0</v>
      </c>
      <c r="R3900">
        <v>0</v>
      </c>
      <c r="S3900">
        <v>50</v>
      </c>
      <c r="T3900" t="s">
        <v>35751</v>
      </c>
      <c r="U3900" t="s">
        <v>7105</v>
      </c>
      <c r="V3900" t="s">
        <v>7105</v>
      </c>
      <c r="W3900" t="s">
        <v>7105</v>
      </c>
      <c r="X3900">
        <v>0</v>
      </c>
      <c r="Y3900">
        <v>0</v>
      </c>
      <c r="Z3900">
        <v>0</v>
      </c>
      <c r="AB3900" t="s">
        <v>46993</v>
      </c>
      <c r="AF3900" t="str">
        <f t="shared" si="60"/>
        <v>Dermovate  cream 15gms</v>
      </c>
    </row>
    <row r="3901" spans="1:32" x14ac:dyDescent="0.35">
      <c r="A3901" s="2" t="s">
        <v>46901</v>
      </c>
      <c r="B3901" s="2" t="s">
        <v>46902</v>
      </c>
      <c r="C3901" s="23">
        <v>30</v>
      </c>
      <c r="D3901" s="11" t="b">
        <f>FALSE()</f>
        <v>0</v>
      </c>
      <c r="E3901" s="11" t="b">
        <f>FALSE()</f>
        <v>0</v>
      </c>
      <c r="F3901" s="2" t="s">
        <v>10</v>
      </c>
      <c r="G3901" s="2" t="s">
        <v>10</v>
      </c>
      <c r="H3901" s="2" t="s">
        <v>35751</v>
      </c>
      <c r="I3901" s="11" t="b">
        <f>FALSE()</f>
        <v>0</v>
      </c>
      <c r="J3901" s="24">
        <v>0</v>
      </c>
      <c r="K3901" s="24">
        <v>0</v>
      </c>
      <c r="L3901" s="2" t="s">
        <v>10</v>
      </c>
      <c r="M3901" t="str">
        <f>VLOOKUP(Table18[[#This Row],[No.]],N:O,2,FALSE)</f>
        <v>flucloxacillin 500mg</v>
      </c>
      <c r="N3901" t="s">
        <v>46994</v>
      </c>
      <c r="O3901" t="s">
        <v>46920</v>
      </c>
      <c r="P3901">
        <v>50</v>
      </c>
      <c r="Q3901">
        <v>50</v>
      </c>
      <c r="R3901">
        <v>50</v>
      </c>
      <c r="S3901">
        <v>0</v>
      </c>
      <c r="T3901" t="s">
        <v>35778</v>
      </c>
      <c r="U3901" t="s">
        <v>7105</v>
      </c>
      <c r="V3901" t="s">
        <v>7105</v>
      </c>
      <c r="W3901" t="s">
        <v>7105</v>
      </c>
      <c r="X3901">
        <v>525</v>
      </c>
      <c r="Y3901">
        <v>0</v>
      </c>
      <c r="Z3901">
        <v>0</v>
      </c>
      <c r="AB3901" t="s">
        <v>46921</v>
      </c>
      <c r="AF3901" t="str">
        <f t="shared" si="60"/>
        <v>flucloxacillin 500mg</v>
      </c>
    </row>
    <row r="3902" spans="1:32" x14ac:dyDescent="0.35">
      <c r="A3902" s="2" t="s">
        <v>46904</v>
      </c>
      <c r="B3902" s="2" t="s">
        <v>46905</v>
      </c>
      <c r="C3902" s="23">
        <v>0</v>
      </c>
      <c r="D3902" s="11" t="b">
        <f>FALSE()</f>
        <v>0</v>
      </c>
      <c r="E3902" s="11" t="b">
        <f>FALSE()</f>
        <v>0</v>
      </c>
      <c r="F3902" s="2" t="s">
        <v>10</v>
      </c>
      <c r="G3902" s="2" t="s">
        <v>10</v>
      </c>
      <c r="H3902" s="2" t="s">
        <v>35751</v>
      </c>
      <c r="I3902" s="11" t="b">
        <f>TRUE()</f>
        <v>1</v>
      </c>
      <c r="J3902" s="24">
        <v>0</v>
      </c>
      <c r="K3902" s="24">
        <v>0</v>
      </c>
      <c r="L3902" s="2" t="s">
        <v>10</v>
      </c>
      <c r="M3902" t="str">
        <f>VLOOKUP(Table18[[#This Row],[No.]],N:O,2,FALSE)</f>
        <v xml:space="preserve"> Caps amoxicillin/flucloxacillin 500mg</v>
      </c>
      <c r="N3902" t="s">
        <v>46995</v>
      </c>
      <c r="O3902" t="s">
        <v>46996</v>
      </c>
      <c r="P3902">
        <v>18</v>
      </c>
      <c r="Q3902">
        <v>18</v>
      </c>
      <c r="R3902">
        <v>18</v>
      </c>
      <c r="S3902">
        <v>17</v>
      </c>
      <c r="T3902" t="s">
        <v>35778</v>
      </c>
      <c r="U3902" t="s">
        <v>7105</v>
      </c>
      <c r="V3902" t="s">
        <v>7105</v>
      </c>
      <c r="W3902" t="s">
        <v>7105</v>
      </c>
      <c r="X3902">
        <v>0</v>
      </c>
      <c r="Y3902">
        <v>0</v>
      </c>
      <c r="Z3902">
        <v>0</v>
      </c>
      <c r="AB3902" t="s">
        <v>46997</v>
      </c>
      <c r="AF3902" t="str">
        <f t="shared" si="60"/>
        <v xml:space="preserve"> Caps amoxicillin/flucloxacillin 500mg</v>
      </c>
    </row>
    <row r="3903" spans="1:32" x14ac:dyDescent="0.35">
      <c r="A3903" s="2" t="s">
        <v>46907</v>
      </c>
      <c r="B3903" s="2" t="s">
        <v>46908</v>
      </c>
      <c r="C3903" s="23">
        <v>30</v>
      </c>
      <c r="D3903" s="11" t="b">
        <f>FALSE()</f>
        <v>0</v>
      </c>
      <c r="E3903" s="11" t="b">
        <f>FALSE()</f>
        <v>0</v>
      </c>
      <c r="F3903" s="2" t="s">
        <v>10</v>
      </c>
      <c r="G3903" s="2" t="s">
        <v>10</v>
      </c>
      <c r="H3903" s="2" t="s">
        <v>35751</v>
      </c>
      <c r="I3903" s="11" t="b">
        <f>FALSE()</f>
        <v>0</v>
      </c>
      <c r="J3903" s="24">
        <v>0</v>
      </c>
      <c r="K3903" s="24">
        <v>0</v>
      </c>
      <c r="L3903" s="2" t="s">
        <v>10</v>
      </c>
      <c r="M3903" t="str">
        <f>VLOOKUP(Table18[[#This Row],[No.]],N:O,2,FALSE)</f>
        <v>Cap omega 3</v>
      </c>
      <c r="N3903" t="s">
        <v>46998</v>
      </c>
      <c r="O3903" t="s">
        <v>46999</v>
      </c>
      <c r="P3903">
        <v>62</v>
      </c>
      <c r="Q3903">
        <v>62</v>
      </c>
      <c r="R3903">
        <v>62</v>
      </c>
      <c r="S3903">
        <v>300</v>
      </c>
      <c r="T3903" t="s">
        <v>39429</v>
      </c>
      <c r="U3903" t="s">
        <v>7105</v>
      </c>
      <c r="V3903" t="s">
        <v>7105</v>
      </c>
      <c r="W3903" t="s">
        <v>7105</v>
      </c>
      <c r="X3903">
        <v>145</v>
      </c>
      <c r="Y3903">
        <v>0</v>
      </c>
      <c r="Z3903">
        <v>0</v>
      </c>
      <c r="AB3903" t="s">
        <v>47000</v>
      </c>
      <c r="AE3903" t="s">
        <v>37006</v>
      </c>
      <c r="AF3903" t="str">
        <f t="shared" si="60"/>
        <v>Cap omega 3</v>
      </c>
    </row>
    <row r="3904" spans="1:32" x14ac:dyDescent="0.35">
      <c r="A3904" s="2" t="s">
        <v>46910</v>
      </c>
      <c r="B3904" s="2" t="s">
        <v>46911</v>
      </c>
      <c r="C3904" s="23">
        <v>25</v>
      </c>
      <c r="D3904" s="11" t="b">
        <f>FALSE()</f>
        <v>0</v>
      </c>
      <c r="E3904" s="11" t="b">
        <f>FALSE()</f>
        <v>0</v>
      </c>
      <c r="F3904" s="2" t="s">
        <v>10</v>
      </c>
      <c r="G3904" s="2" t="s">
        <v>10</v>
      </c>
      <c r="H3904" s="2" t="s">
        <v>35751</v>
      </c>
      <c r="I3904" s="11" t="b">
        <f>FALSE()</f>
        <v>0</v>
      </c>
      <c r="J3904" s="24">
        <v>0</v>
      </c>
      <c r="K3904" s="24">
        <v>0</v>
      </c>
      <c r="L3904" s="2" t="s">
        <v>10</v>
      </c>
      <c r="M3904" t="str">
        <f>VLOOKUP(Table18[[#This Row],[No.]],N:O,2,FALSE)</f>
        <v>Itraconazole 100mg 10's</v>
      </c>
      <c r="N3904" t="s">
        <v>47001</v>
      </c>
      <c r="O3904" t="s">
        <v>47002</v>
      </c>
      <c r="P3904">
        <v>5</v>
      </c>
      <c r="Q3904">
        <v>5</v>
      </c>
      <c r="R3904">
        <v>5</v>
      </c>
      <c r="S3904">
        <v>0</v>
      </c>
      <c r="T3904" t="s">
        <v>35778</v>
      </c>
      <c r="U3904" t="s">
        <v>7105</v>
      </c>
      <c r="V3904" t="s">
        <v>7105</v>
      </c>
      <c r="W3904" t="s">
        <v>7105</v>
      </c>
      <c r="X3904" s="4">
        <v>1521</v>
      </c>
      <c r="Y3904">
        <v>0</v>
      </c>
      <c r="Z3904">
        <v>0</v>
      </c>
      <c r="AB3904" t="s">
        <v>47003</v>
      </c>
      <c r="AE3904" t="s">
        <v>37006</v>
      </c>
      <c r="AF3904" t="str">
        <f t="shared" si="60"/>
        <v>Itraconazole 100mg 10's</v>
      </c>
    </row>
    <row r="3905" spans="1:32" x14ac:dyDescent="0.35">
      <c r="A3905" s="2" t="s">
        <v>46913</v>
      </c>
      <c r="B3905" s="2" t="s">
        <v>46914</v>
      </c>
      <c r="C3905" s="23">
        <v>50</v>
      </c>
      <c r="D3905" s="11" t="b">
        <f>FALSE()</f>
        <v>0</v>
      </c>
      <c r="E3905" s="11" t="b">
        <f>FALSE()</f>
        <v>0</v>
      </c>
      <c r="F3905" s="2" t="s">
        <v>10</v>
      </c>
      <c r="G3905" s="2" t="s">
        <v>10</v>
      </c>
      <c r="H3905" s="2" t="s">
        <v>39308</v>
      </c>
      <c r="I3905" s="11" t="b">
        <f>FALSE()</f>
        <v>0</v>
      </c>
      <c r="J3905" s="24">
        <v>0</v>
      </c>
      <c r="K3905" s="24">
        <v>0</v>
      </c>
      <c r="L3905" s="2" t="s">
        <v>10</v>
      </c>
      <c r="M3905" t="str">
        <f>VLOOKUP(Table18[[#This Row],[No.]],N:O,2,FALSE)</f>
        <v>extraderm cream</v>
      </c>
      <c r="N3905" t="s">
        <v>47004</v>
      </c>
      <c r="O3905" t="s">
        <v>47005</v>
      </c>
      <c r="P3905">
        <v>0</v>
      </c>
      <c r="Q3905">
        <v>0</v>
      </c>
      <c r="R3905">
        <v>0</v>
      </c>
      <c r="S3905">
        <v>1</v>
      </c>
      <c r="T3905" t="s">
        <v>36183</v>
      </c>
      <c r="U3905" t="s">
        <v>7105</v>
      </c>
      <c r="V3905" t="s">
        <v>7105</v>
      </c>
      <c r="W3905" t="s">
        <v>7105</v>
      </c>
      <c r="X3905" s="4">
        <v>6000</v>
      </c>
      <c r="Y3905">
        <v>0</v>
      </c>
      <c r="Z3905">
        <v>0</v>
      </c>
      <c r="AB3905" t="s">
        <v>47006</v>
      </c>
      <c r="AF3905" t="str">
        <f t="shared" si="60"/>
        <v>extraderm cream</v>
      </c>
    </row>
    <row r="3906" spans="1:32" x14ac:dyDescent="0.35">
      <c r="A3906" s="2" t="s">
        <v>46916</v>
      </c>
      <c r="B3906" s="2" t="s">
        <v>46917</v>
      </c>
      <c r="C3906" s="23">
        <v>5</v>
      </c>
      <c r="D3906" s="11" t="b">
        <f>FALSE()</f>
        <v>0</v>
      </c>
      <c r="E3906" s="11" t="b">
        <f>FALSE()</f>
        <v>0</v>
      </c>
      <c r="F3906" s="2" t="s">
        <v>10</v>
      </c>
      <c r="G3906" s="2" t="s">
        <v>10</v>
      </c>
      <c r="H3906" s="2" t="s">
        <v>35751</v>
      </c>
      <c r="I3906" s="11" t="b">
        <f>FALSE()</f>
        <v>0</v>
      </c>
      <c r="J3906" s="24">
        <v>0</v>
      </c>
      <c r="K3906" s="24">
        <v>0</v>
      </c>
      <c r="L3906" s="2" t="s">
        <v>10</v>
      </c>
      <c r="M3906" t="str">
        <f>VLOOKUP(Table18[[#This Row],[No.]],N:O,2,FALSE)</f>
        <v>Cap Lansoprazole 30mg</v>
      </c>
      <c r="N3906" t="s">
        <v>47007</v>
      </c>
      <c r="O3906" t="s">
        <v>47008</v>
      </c>
      <c r="P3906">
        <v>-1</v>
      </c>
      <c r="Q3906">
        <v>-1</v>
      </c>
      <c r="R3906">
        <v>-1</v>
      </c>
      <c r="S3906">
        <v>0</v>
      </c>
      <c r="T3906" t="s">
        <v>35891</v>
      </c>
      <c r="U3906" t="s">
        <v>7105</v>
      </c>
      <c r="V3906" t="s">
        <v>7105</v>
      </c>
      <c r="W3906" t="s">
        <v>7105</v>
      </c>
      <c r="X3906">
        <v>0</v>
      </c>
      <c r="Y3906">
        <v>0</v>
      </c>
      <c r="Z3906">
        <v>0</v>
      </c>
      <c r="AB3906" t="s">
        <v>47009</v>
      </c>
      <c r="AF3906" t="str">
        <f t="shared" si="60"/>
        <v>Cap Lansoprazole 30mg</v>
      </c>
    </row>
    <row r="3907" spans="1:32" x14ac:dyDescent="0.35">
      <c r="A3907" s="2" t="s">
        <v>46919</v>
      </c>
      <c r="B3907" s="2" t="s">
        <v>46920</v>
      </c>
      <c r="C3907" s="23">
        <v>200</v>
      </c>
      <c r="D3907" s="11" t="b">
        <f>FALSE()</f>
        <v>0</v>
      </c>
      <c r="E3907" s="11" t="b">
        <f>FALSE()</f>
        <v>0</v>
      </c>
      <c r="F3907" s="2" t="s">
        <v>10</v>
      </c>
      <c r="G3907" s="2" t="s">
        <v>10</v>
      </c>
      <c r="H3907" s="2" t="s">
        <v>35778</v>
      </c>
      <c r="I3907" s="11" t="b">
        <f>FALSE()</f>
        <v>0</v>
      </c>
      <c r="J3907" s="24">
        <v>772.74</v>
      </c>
      <c r="K3907" s="24">
        <v>0</v>
      </c>
      <c r="L3907" s="2" t="s">
        <v>10</v>
      </c>
      <c r="M3907" t="str">
        <f>VLOOKUP(Table18[[#This Row],[No.]],N:O,2,FALSE)</f>
        <v>Deep heat spray</v>
      </c>
      <c r="N3907" t="s">
        <v>47010</v>
      </c>
      <c r="O3907" t="s">
        <v>47011</v>
      </c>
      <c r="P3907">
        <v>0</v>
      </c>
      <c r="Q3907">
        <v>0</v>
      </c>
      <c r="R3907">
        <v>0</v>
      </c>
      <c r="S3907">
        <v>3</v>
      </c>
      <c r="T3907" t="s">
        <v>35891</v>
      </c>
      <c r="U3907" t="s">
        <v>7105</v>
      </c>
      <c r="V3907" t="s">
        <v>7105</v>
      </c>
      <c r="W3907" t="s">
        <v>7133</v>
      </c>
      <c r="X3907">
        <v>0</v>
      </c>
      <c r="Y3907">
        <v>0</v>
      </c>
      <c r="Z3907">
        <v>0</v>
      </c>
      <c r="AB3907" t="s">
        <v>47012</v>
      </c>
      <c r="AE3907" t="s">
        <v>37006</v>
      </c>
      <c r="AF3907" t="str">
        <f t="shared" ref="AF3907:AF3970" si="61">VLOOKUP(A:A,N:O,2,FALSE)</f>
        <v>Deep heat spray</v>
      </c>
    </row>
    <row r="3908" spans="1:32" x14ac:dyDescent="0.35">
      <c r="A3908" s="2" t="s">
        <v>46922</v>
      </c>
      <c r="B3908" s="2" t="s">
        <v>46923</v>
      </c>
      <c r="C3908" s="23">
        <v>0</v>
      </c>
      <c r="D3908" s="11" t="b">
        <f>FALSE()</f>
        <v>0</v>
      </c>
      <c r="E3908" s="11" t="b">
        <f>FALSE()</f>
        <v>0</v>
      </c>
      <c r="F3908" s="2" t="s">
        <v>10</v>
      </c>
      <c r="G3908" s="2" t="s">
        <v>10</v>
      </c>
      <c r="H3908" s="2" t="s">
        <v>35778</v>
      </c>
      <c r="I3908" s="11" t="b">
        <f>FALSE()</f>
        <v>0</v>
      </c>
      <c r="J3908" s="24">
        <v>0</v>
      </c>
      <c r="K3908" s="24">
        <v>0</v>
      </c>
      <c r="L3908" s="2" t="s">
        <v>10</v>
      </c>
      <c r="M3908" t="str">
        <f>VLOOKUP(Table18[[#This Row],[No.]],N:O,2,FALSE)</f>
        <v>Floramorm satchets</v>
      </c>
      <c r="N3908" t="s">
        <v>47013</v>
      </c>
      <c r="O3908" t="s">
        <v>47014</v>
      </c>
      <c r="P3908">
        <v>300</v>
      </c>
      <c r="Q3908">
        <v>300</v>
      </c>
      <c r="R3908">
        <v>300</v>
      </c>
      <c r="S3908">
        <v>182</v>
      </c>
      <c r="T3908" t="s">
        <v>36576</v>
      </c>
      <c r="U3908" t="s">
        <v>7105</v>
      </c>
      <c r="V3908" t="s">
        <v>7105</v>
      </c>
      <c r="W3908" t="s">
        <v>7105</v>
      </c>
      <c r="X3908">
        <v>10</v>
      </c>
      <c r="Y3908">
        <v>0</v>
      </c>
      <c r="Z3908">
        <v>0</v>
      </c>
      <c r="AB3908" t="s">
        <v>47015</v>
      </c>
      <c r="AF3908" t="str">
        <f t="shared" si="61"/>
        <v>Floramorm satchets</v>
      </c>
    </row>
    <row r="3909" spans="1:32" x14ac:dyDescent="0.35">
      <c r="A3909" s="2" t="s">
        <v>46925</v>
      </c>
      <c r="B3909" s="2" t="s">
        <v>46926</v>
      </c>
      <c r="C3909" s="23">
        <v>0</v>
      </c>
      <c r="D3909" s="11" t="b">
        <f>FALSE()</f>
        <v>0</v>
      </c>
      <c r="E3909" s="11" t="b">
        <f>FALSE()</f>
        <v>0</v>
      </c>
      <c r="F3909" s="2" t="s">
        <v>10</v>
      </c>
      <c r="G3909" s="2" t="s">
        <v>10</v>
      </c>
      <c r="H3909" s="2" t="s">
        <v>36449</v>
      </c>
      <c r="I3909" s="11" t="b">
        <f>TRUE()</f>
        <v>1</v>
      </c>
      <c r="J3909" s="24">
        <v>0</v>
      </c>
      <c r="K3909" s="24">
        <v>0</v>
      </c>
      <c r="L3909" s="2" t="s">
        <v>10</v>
      </c>
      <c r="M3909" t="str">
        <f>VLOOKUP(Table18[[#This Row],[No.]],N:O,2,FALSE)</f>
        <v>anti tetenus toxoid</v>
      </c>
      <c r="N3909" t="s">
        <v>47016</v>
      </c>
      <c r="O3909" t="s">
        <v>47017</v>
      </c>
      <c r="P3909">
        <v>0</v>
      </c>
      <c r="Q3909">
        <v>0</v>
      </c>
      <c r="R3909">
        <v>0</v>
      </c>
      <c r="S3909">
        <v>4</v>
      </c>
      <c r="T3909" t="s">
        <v>36576</v>
      </c>
      <c r="U3909" t="s">
        <v>7105</v>
      </c>
      <c r="V3909" t="s">
        <v>7105</v>
      </c>
      <c r="W3909" t="s">
        <v>7105</v>
      </c>
      <c r="X3909" s="4">
        <v>5123</v>
      </c>
      <c r="Y3909">
        <v>0</v>
      </c>
      <c r="Z3909">
        <v>0</v>
      </c>
      <c r="AB3909" t="s">
        <v>47018</v>
      </c>
      <c r="AF3909" t="str">
        <f t="shared" si="61"/>
        <v>anti tetenus toxoid</v>
      </c>
    </row>
    <row r="3910" spans="1:32" x14ac:dyDescent="0.35">
      <c r="A3910" s="2" t="s">
        <v>46928</v>
      </c>
      <c r="B3910" s="2" t="s">
        <v>46929</v>
      </c>
      <c r="C3910" s="23">
        <v>0</v>
      </c>
      <c r="D3910" s="11" t="b">
        <f>FALSE()</f>
        <v>0</v>
      </c>
      <c r="E3910" s="11" t="b">
        <f>FALSE()</f>
        <v>0</v>
      </c>
      <c r="F3910" s="2" t="s">
        <v>10</v>
      </c>
      <c r="G3910" s="2" t="s">
        <v>10</v>
      </c>
      <c r="H3910" s="2" t="s">
        <v>36183</v>
      </c>
      <c r="I3910" s="11" t="b">
        <f>FALSE()</f>
        <v>0</v>
      </c>
      <c r="J3910" s="24">
        <v>0</v>
      </c>
      <c r="K3910" s="24">
        <v>0</v>
      </c>
      <c r="L3910" s="2" t="s">
        <v>10</v>
      </c>
      <c r="M3910" t="str">
        <f>VLOOKUP(Table18[[#This Row],[No.]],N:O,2,FALSE)</f>
        <v xml:space="preserve">Syrup Deleased </v>
      </c>
      <c r="N3910" t="s">
        <v>47019</v>
      </c>
      <c r="O3910" t="s">
        <v>47020</v>
      </c>
      <c r="P3910">
        <v>-2</v>
      </c>
      <c r="Q3910">
        <v>-2</v>
      </c>
      <c r="R3910">
        <v>-2</v>
      </c>
      <c r="S3910">
        <v>0</v>
      </c>
      <c r="T3910" t="s">
        <v>36183</v>
      </c>
      <c r="U3910" t="s">
        <v>7105</v>
      </c>
      <c r="V3910" t="s">
        <v>7105</v>
      </c>
      <c r="W3910" t="s">
        <v>7105</v>
      </c>
      <c r="X3910">
        <v>0</v>
      </c>
      <c r="Y3910">
        <v>0</v>
      </c>
      <c r="Z3910">
        <v>0</v>
      </c>
      <c r="AB3910" t="s">
        <v>47021</v>
      </c>
      <c r="AF3910" t="str">
        <f t="shared" si="61"/>
        <v xml:space="preserve">Syrup Deleased </v>
      </c>
    </row>
    <row r="3911" spans="1:32" x14ac:dyDescent="0.35">
      <c r="A3911" s="2" t="s">
        <v>46931</v>
      </c>
      <c r="B3911" s="2" t="s">
        <v>46932</v>
      </c>
      <c r="C3911" s="23">
        <v>90</v>
      </c>
      <c r="D3911" s="11" t="b">
        <f>FALSE()</f>
        <v>0</v>
      </c>
      <c r="E3911" s="11" t="b">
        <f>FALSE()</f>
        <v>0</v>
      </c>
      <c r="F3911" s="2" t="s">
        <v>10</v>
      </c>
      <c r="G3911" s="2" t="s">
        <v>10</v>
      </c>
      <c r="H3911" s="2" t="s">
        <v>36183</v>
      </c>
      <c r="I3911" s="11" t="b">
        <f>FALSE()</f>
        <v>0</v>
      </c>
      <c r="J3911" s="24">
        <v>0</v>
      </c>
      <c r="K3911" s="24">
        <v>0</v>
      </c>
      <c r="L3911" s="2" t="s">
        <v>10</v>
      </c>
      <c r="M3911" t="str">
        <f>VLOOKUP(Table18[[#This Row],[No.]],N:O,2,FALSE)</f>
        <v>Syrup Rhinathiol</v>
      </c>
      <c r="N3911" t="s">
        <v>47022</v>
      </c>
      <c r="O3911" t="s">
        <v>47023</v>
      </c>
      <c r="P3911">
        <v>-2</v>
      </c>
      <c r="Q3911">
        <v>-2</v>
      </c>
      <c r="R3911">
        <v>-2</v>
      </c>
      <c r="S3911">
        <v>0</v>
      </c>
      <c r="T3911" t="s">
        <v>36183</v>
      </c>
      <c r="U3911" t="s">
        <v>7105</v>
      </c>
      <c r="V3911" t="s">
        <v>7105</v>
      </c>
      <c r="W3911" t="s">
        <v>7105</v>
      </c>
      <c r="X3911">
        <v>0</v>
      </c>
      <c r="Y3911">
        <v>0</v>
      </c>
      <c r="Z3911">
        <v>0</v>
      </c>
      <c r="AB3911" t="s">
        <v>47024</v>
      </c>
      <c r="AF3911" t="str">
        <f t="shared" si="61"/>
        <v>Syrup Rhinathiol</v>
      </c>
    </row>
    <row r="3912" spans="1:32" x14ac:dyDescent="0.35">
      <c r="A3912" s="2" t="s">
        <v>46934</v>
      </c>
      <c r="B3912" s="2" t="s">
        <v>46935</v>
      </c>
      <c r="C3912" s="23">
        <v>0</v>
      </c>
      <c r="D3912" s="11" t="b">
        <f>FALSE()</f>
        <v>0</v>
      </c>
      <c r="E3912" s="11" t="b">
        <f>FALSE()</f>
        <v>0</v>
      </c>
      <c r="F3912" s="2" t="s">
        <v>10</v>
      </c>
      <c r="G3912" s="2" t="s">
        <v>10</v>
      </c>
      <c r="H3912" s="2" t="s">
        <v>36183</v>
      </c>
      <c r="I3912" s="11" t="b">
        <f>TRUE()</f>
        <v>1</v>
      </c>
      <c r="J3912" s="24">
        <v>0</v>
      </c>
      <c r="K3912" s="24">
        <v>0</v>
      </c>
      <c r="L3912" s="2" t="s">
        <v>10</v>
      </c>
      <c r="M3912" t="str">
        <f>VLOOKUP(Table18[[#This Row],[No.]],N:O,2,FALSE)</f>
        <v>Syrup iron /vitamin B cpmplex</v>
      </c>
      <c r="N3912" t="s">
        <v>47025</v>
      </c>
      <c r="O3912" t="s">
        <v>47026</v>
      </c>
      <c r="P3912">
        <v>8</v>
      </c>
      <c r="Q3912">
        <v>8</v>
      </c>
      <c r="R3912">
        <v>8</v>
      </c>
      <c r="S3912">
        <v>0</v>
      </c>
      <c r="T3912" t="s">
        <v>35811</v>
      </c>
      <c r="U3912" t="s">
        <v>7105</v>
      </c>
      <c r="V3912" t="s">
        <v>7105</v>
      </c>
      <c r="W3912" t="s">
        <v>7105</v>
      </c>
      <c r="X3912" s="4">
        <v>8500</v>
      </c>
      <c r="Y3912">
        <v>0</v>
      </c>
      <c r="Z3912">
        <v>0</v>
      </c>
      <c r="AB3912" t="s">
        <v>47027</v>
      </c>
      <c r="AF3912" t="str">
        <f t="shared" si="61"/>
        <v>Syrup iron /vitamin B cpmplex</v>
      </c>
    </row>
    <row r="3913" spans="1:32" x14ac:dyDescent="0.35">
      <c r="A3913" s="2" t="s">
        <v>46937</v>
      </c>
      <c r="B3913" s="2" t="s">
        <v>46938</v>
      </c>
      <c r="C3913" s="23">
        <v>150</v>
      </c>
      <c r="D3913" s="11" t="b">
        <f>FALSE()</f>
        <v>0</v>
      </c>
      <c r="E3913" s="11" t="b">
        <f>FALSE()</f>
        <v>0</v>
      </c>
      <c r="F3913" s="2" t="s">
        <v>10</v>
      </c>
      <c r="G3913" s="2" t="s">
        <v>10</v>
      </c>
      <c r="H3913" s="2" t="s">
        <v>35751</v>
      </c>
      <c r="I3913" s="11" t="b">
        <f>FALSE()</f>
        <v>0</v>
      </c>
      <c r="J3913" s="24">
        <v>0</v>
      </c>
      <c r="K3913" s="24">
        <v>0</v>
      </c>
      <c r="L3913" s="2" t="s">
        <v>10</v>
      </c>
      <c r="M3913" t="str">
        <f>VLOOKUP(Table18[[#This Row],[No.]],N:O,2,FALSE)</f>
        <v xml:space="preserve">Secnidazole </v>
      </c>
      <c r="N3913" t="s">
        <v>47028</v>
      </c>
      <c r="O3913" t="s">
        <v>47029</v>
      </c>
      <c r="P3913">
        <v>0</v>
      </c>
      <c r="Q3913">
        <v>0</v>
      </c>
      <c r="R3913">
        <v>0</v>
      </c>
      <c r="S3913" s="22">
        <v>6500</v>
      </c>
      <c r="T3913" t="s">
        <v>36183</v>
      </c>
      <c r="U3913" t="s">
        <v>7105</v>
      </c>
      <c r="V3913" t="s">
        <v>7105</v>
      </c>
      <c r="W3913" t="s">
        <v>7105</v>
      </c>
      <c r="X3913">
        <v>0</v>
      </c>
      <c r="Y3913">
        <v>0</v>
      </c>
      <c r="Z3913">
        <v>0</v>
      </c>
      <c r="AB3913" t="s">
        <v>47030</v>
      </c>
      <c r="AF3913" t="str">
        <f t="shared" si="61"/>
        <v xml:space="preserve">Secnidazole </v>
      </c>
    </row>
    <row r="3914" spans="1:32" x14ac:dyDescent="0.35">
      <c r="A3914" s="2" t="s">
        <v>46940</v>
      </c>
      <c r="B3914" s="2" t="s">
        <v>46941</v>
      </c>
      <c r="C3914" s="23">
        <v>0</v>
      </c>
      <c r="D3914" s="11" t="b">
        <f>FALSE()</f>
        <v>0</v>
      </c>
      <c r="E3914" s="11" t="b">
        <f>FALSE()</f>
        <v>0</v>
      </c>
      <c r="F3914" s="2" t="s">
        <v>10</v>
      </c>
      <c r="G3914" s="2" t="s">
        <v>10</v>
      </c>
      <c r="H3914" s="2" t="s">
        <v>35751</v>
      </c>
      <c r="I3914" s="11" t="b">
        <f>TRUE()</f>
        <v>1</v>
      </c>
      <c r="J3914" s="24">
        <v>0</v>
      </c>
      <c r="K3914" s="24">
        <v>0</v>
      </c>
      <c r="L3914" s="2" t="s">
        <v>10</v>
      </c>
      <c r="M3914" t="str">
        <f>VLOOKUP(Table18[[#This Row],[No.]],N:O,2,FALSE)</f>
        <v xml:space="preserve">Tab Ofloxacin </v>
      </c>
      <c r="N3914" t="s">
        <v>47031</v>
      </c>
      <c r="O3914" t="s">
        <v>47032</v>
      </c>
      <c r="P3914">
        <v>0</v>
      </c>
      <c r="Q3914">
        <v>0</v>
      </c>
      <c r="R3914">
        <v>0</v>
      </c>
      <c r="S3914">
        <v>0</v>
      </c>
      <c r="T3914" t="s">
        <v>35778</v>
      </c>
      <c r="U3914" t="s">
        <v>7105</v>
      </c>
      <c r="V3914" t="s">
        <v>7105</v>
      </c>
      <c r="W3914" t="s">
        <v>7105</v>
      </c>
      <c r="X3914">
        <v>225</v>
      </c>
      <c r="Y3914">
        <v>0</v>
      </c>
      <c r="Z3914">
        <v>0</v>
      </c>
      <c r="AB3914" t="s">
        <v>47033</v>
      </c>
      <c r="AE3914" t="s">
        <v>37006</v>
      </c>
      <c r="AF3914" t="str">
        <f t="shared" si="61"/>
        <v xml:space="preserve">Tab Ofloxacin </v>
      </c>
    </row>
    <row r="3915" spans="1:32" x14ac:dyDescent="0.35">
      <c r="A3915" s="2" t="s">
        <v>46943</v>
      </c>
      <c r="B3915" s="2" t="s">
        <v>46944</v>
      </c>
      <c r="C3915" s="23">
        <v>900</v>
      </c>
      <c r="D3915" s="11" t="b">
        <f>FALSE()</f>
        <v>0</v>
      </c>
      <c r="E3915" s="11" t="b">
        <f>FALSE()</f>
        <v>0</v>
      </c>
      <c r="F3915" s="2" t="s">
        <v>10</v>
      </c>
      <c r="G3915" s="2" t="s">
        <v>10</v>
      </c>
      <c r="H3915" s="2" t="s">
        <v>36183</v>
      </c>
      <c r="I3915" s="11" t="b">
        <f>FALSE()</f>
        <v>0</v>
      </c>
      <c r="J3915" s="24">
        <v>32.4</v>
      </c>
      <c r="K3915" s="24">
        <v>0</v>
      </c>
      <c r="L3915" s="2" t="s">
        <v>10</v>
      </c>
      <c r="M3915" t="str">
        <f>VLOOKUP(Table18[[#This Row],[No.]],N:O,2,FALSE)</f>
        <v>Syrup Antacid</v>
      </c>
      <c r="N3915" t="s">
        <v>47034</v>
      </c>
      <c r="O3915" t="s">
        <v>47035</v>
      </c>
      <c r="P3915">
        <v>2</v>
      </c>
      <c r="Q3915">
        <v>2</v>
      </c>
      <c r="R3915">
        <v>2</v>
      </c>
      <c r="S3915">
        <v>0</v>
      </c>
      <c r="T3915" t="s">
        <v>35778</v>
      </c>
      <c r="U3915" t="s">
        <v>7105</v>
      </c>
      <c r="V3915" t="s">
        <v>7105</v>
      </c>
      <c r="W3915" t="s">
        <v>7105</v>
      </c>
      <c r="X3915" s="4">
        <v>152028</v>
      </c>
      <c r="Y3915">
        <v>0</v>
      </c>
      <c r="Z3915">
        <v>0</v>
      </c>
      <c r="AB3915" t="s">
        <v>47036</v>
      </c>
      <c r="AF3915" t="str">
        <f t="shared" si="61"/>
        <v>Syrup Antacid</v>
      </c>
    </row>
    <row r="3916" spans="1:32" x14ac:dyDescent="0.35">
      <c r="A3916" s="2" t="s">
        <v>46946</v>
      </c>
      <c r="B3916" s="2" t="s">
        <v>46947</v>
      </c>
      <c r="C3916" s="23">
        <v>25</v>
      </c>
      <c r="D3916" s="11" t="b">
        <f>FALSE()</f>
        <v>0</v>
      </c>
      <c r="E3916" s="11" t="b">
        <f>FALSE()</f>
        <v>0</v>
      </c>
      <c r="F3916" s="2" t="s">
        <v>10</v>
      </c>
      <c r="G3916" s="2" t="s">
        <v>10</v>
      </c>
      <c r="H3916" s="2" t="s">
        <v>36119</v>
      </c>
      <c r="I3916" s="11" t="b">
        <f>FALSE()</f>
        <v>0</v>
      </c>
      <c r="J3916" s="24">
        <v>0</v>
      </c>
      <c r="K3916" s="24">
        <v>0</v>
      </c>
      <c r="L3916" s="2" t="s">
        <v>10</v>
      </c>
      <c r="M3916" t="str">
        <f>VLOOKUP(Table18[[#This Row],[No.]],N:O,2,FALSE)</f>
        <v>Inj pabrinex 1 &amp; 2</v>
      </c>
      <c r="N3916" t="s">
        <v>47037</v>
      </c>
      <c r="O3916" t="s">
        <v>47038</v>
      </c>
      <c r="P3916">
        <v>50</v>
      </c>
      <c r="Q3916">
        <v>50</v>
      </c>
      <c r="R3916">
        <v>50</v>
      </c>
      <c r="S3916">
        <v>60</v>
      </c>
      <c r="T3916" t="s">
        <v>35778</v>
      </c>
      <c r="U3916" t="s">
        <v>7105</v>
      </c>
      <c r="V3916" t="s">
        <v>7105</v>
      </c>
      <c r="W3916" t="s">
        <v>7105</v>
      </c>
      <c r="X3916">
        <v>0</v>
      </c>
      <c r="Y3916">
        <v>0</v>
      </c>
      <c r="Z3916">
        <v>0</v>
      </c>
      <c r="AB3916" t="s">
        <v>47039</v>
      </c>
      <c r="AF3916" t="str">
        <f t="shared" si="61"/>
        <v>Inj pabrinex 1 &amp; 2</v>
      </c>
    </row>
    <row r="3917" spans="1:32" x14ac:dyDescent="0.35">
      <c r="A3917" s="2" t="s">
        <v>46949</v>
      </c>
      <c r="B3917" s="2" t="s">
        <v>46950</v>
      </c>
      <c r="C3917" s="23">
        <v>0</v>
      </c>
      <c r="D3917" s="11" t="b">
        <f>FALSE()</f>
        <v>0</v>
      </c>
      <c r="E3917" s="11" t="b">
        <f>FALSE()</f>
        <v>0</v>
      </c>
      <c r="F3917" s="2" t="s">
        <v>10</v>
      </c>
      <c r="G3917" s="2" t="s">
        <v>10</v>
      </c>
      <c r="H3917" s="2" t="s">
        <v>39429</v>
      </c>
      <c r="I3917" s="11" t="b">
        <f>TRUE()</f>
        <v>1</v>
      </c>
      <c r="J3917" s="24">
        <v>0</v>
      </c>
      <c r="K3917" s="24">
        <v>0</v>
      </c>
      <c r="L3917" s="2" t="s">
        <v>10</v>
      </c>
      <c r="M3917" t="str">
        <f>VLOOKUP(Table18[[#This Row],[No.]],N:O,2,FALSE)</f>
        <v xml:space="preserve">inj ritalin </v>
      </c>
      <c r="N3917" t="s">
        <v>47040</v>
      </c>
      <c r="O3917" t="s">
        <v>47041</v>
      </c>
      <c r="P3917">
        <v>0</v>
      </c>
      <c r="Q3917">
        <v>0</v>
      </c>
      <c r="R3917">
        <v>0</v>
      </c>
      <c r="S3917">
        <v>4</v>
      </c>
      <c r="T3917" t="s">
        <v>35778</v>
      </c>
      <c r="U3917" t="s">
        <v>7105</v>
      </c>
      <c r="V3917" t="s">
        <v>7105</v>
      </c>
      <c r="W3917" t="s">
        <v>7105</v>
      </c>
      <c r="X3917" s="4">
        <v>210000</v>
      </c>
      <c r="Y3917">
        <v>0</v>
      </c>
      <c r="Z3917">
        <v>0</v>
      </c>
      <c r="AB3917" t="s">
        <v>47042</v>
      </c>
      <c r="AF3917" t="str">
        <f t="shared" si="61"/>
        <v xml:space="preserve">inj ritalin </v>
      </c>
    </row>
    <row r="3918" spans="1:32" x14ac:dyDescent="0.35">
      <c r="A3918" s="2" t="s">
        <v>46952</v>
      </c>
      <c r="B3918" s="2" t="s">
        <v>46953</v>
      </c>
      <c r="C3918" s="23">
        <v>0</v>
      </c>
      <c r="D3918" s="11" t="b">
        <f>FALSE()</f>
        <v>0</v>
      </c>
      <c r="E3918" s="11" t="b">
        <f>FALSE()</f>
        <v>0</v>
      </c>
      <c r="F3918" s="2" t="s">
        <v>10</v>
      </c>
      <c r="G3918" s="2" t="s">
        <v>10</v>
      </c>
      <c r="H3918" s="2" t="s">
        <v>39429</v>
      </c>
      <c r="I3918" s="11" t="b">
        <f>FALSE()</f>
        <v>0</v>
      </c>
      <c r="J3918" s="24">
        <v>0</v>
      </c>
      <c r="K3918" s="24">
        <v>0</v>
      </c>
      <c r="L3918" s="2" t="s">
        <v>10</v>
      </c>
      <c r="M3918" t="str">
        <f>VLOOKUP(Table18[[#This Row],[No.]],N:O,2,FALSE)</f>
        <v>inj Sodium bicarbonate</v>
      </c>
      <c r="N3918" t="s">
        <v>47043</v>
      </c>
      <c r="O3918" t="s">
        <v>47044</v>
      </c>
      <c r="P3918">
        <v>150</v>
      </c>
      <c r="Q3918">
        <v>150</v>
      </c>
      <c r="R3918">
        <v>150</v>
      </c>
      <c r="S3918">
        <v>850</v>
      </c>
      <c r="T3918" t="s">
        <v>35778</v>
      </c>
      <c r="U3918" t="s">
        <v>7105</v>
      </c>
      <c r="V3918" t="s">
        <v>7105</v>
      </c>
      <c r="W3918" t="s">
        <v>7105</v>
      </c>
      <c r="X3918">
        <v>115</v>
      </c>
      <c r="Y3918">
        <v>0</v>
      </c>
      <c r="Z3918">
        <v>0</v>
      </c>
      <c r="AB3918" t="s">
        <v>47045</v>
      </c>
      <c r="AF3918" t="str">
        <f t="shared" si="61"/>
        <v>inj Sodium bicarbonate</v>
      </c>
    </row>
    <row r="3919" spans="1:32" x14ac:dyDescent="0.35">
      <c r="A3919" s="2" t="s">
        <v>46955</v>
      </c>
      <c r="B3919" s="2" t="s">
        <v>46956</v>
      </c>
      <c r="C3919" s="23">
        <v>0</v>
      </c>
      <c r="D3919" s="11" t="b">
        <f>FALSE()</f>
        <v>0</v>
      </c>
      <c r="E3919" s="11" t="b">
        <f>FALSE()</f>
        <v>0</v>
      </c>
      <c r="F3919" s="2" t="s">
        <v>10</v>
      </c>
      <c r="G3919" s="2" t="s">
        <v>10</v>
      </c>
      <c r="H3919" s="2" t="s">
        <v>36183</v>
      </c>
      <c r="I3919" s="11" t="b">
        <f>FALSE()</f>
        <v>0</v>
      </c>
      <c r="J3919" s="24">
        <v>0</v>
      </c>
      <c r="K3919" s="24">
        <v>0</v>
      </c>
      <c r="L3919" s="2" t="s">
        <v>10</v>
      </c>
      <c r="M3919" t="str">
        <f>VLOOKUP(Table18[[#This Row],[No.]],N:O,2,FALSE)</f>
        <v>syrup Duphalac</v>
      </c>
      <c r="N3919" t="s">
        <v>47046</v>
      </c>
      <c r="O3919" t="s">
        <v>47047</v>
      </c>
      <c r="P3919">
        <v>0</v>
      </c>
      <c r="Q3919">
        <v>0</v>
      </c>
      <c r="R3919">
        <v>0</v>
      </c>
      <c r="S3919">
        <v>70</v>
      </c>
      <c r="T3919" t="s">
        <v>39429</v>
      </c>
      <c r="U3919" t="s">
        <v>7105</v>
      </c>
      <c r="V3919" t="s">
        <v>7105</v>
      </c>
      <c r="W3919" t="s">
        <v>7133</v>
      </c>
      <c r="X3919">
        <v>0</v>
      </c>
      <c r="Y3919">
        <v>0</v>
      </c>
      <c r="Z3919">
        <v>0</v>
      </c>
      <c r="AB3919" t="s">
        <v>47048</v>
      </c>
      <c r="AF3919" t="str">
        <f t="shared" si="61"/>
        <v>syrup Duphalac</v>
      </c>
    </row>
    <row r="3920" spans="1:32" x14ac:dyDescent="0.35">
      <c r="A3920" s="2" t="s">
        <v>46958</v>
      </c>
      <c r="B3920" s="2" t="s">
        <v>46959</v>
      </c>
      <c r="C3920" s="23">
        <v>0</v>
      </c>
      <c r="D3920" s="11" t="b">
        <f>FALSE()</f>
        <v>0</v>
      </c>
      <c r="E3920" s="11" t="b">
        <f>FALSE()</f>
        <v>0</v>
      </c>
      <c r="F3920" s="2" t="s">
        <v>10</v>
      </c>
      <c r="G3920" s="2" t="s">
        <v>10</v>
      </c>
      <c r="H3920" s="2" t="s">
        <v>39429</v>
      </c>
      <c r="I3920" s="11" t="b">
        <f>TRUE()</f>
        <v>1</v>
      </c>
      <c r="J3920" s="24">
        <v>0</v>
      </c>
      <c r="K3920" s="24">
        <v>0</v>
      </c>
      <c r="L3920" s="2" t="s">
        <v>10</v>
      </c>
      <c r="M3920" t="str">
        <f>VLOOKUP(Table18[[#This Row],[No.]],N:O,2,FALSE)</f>
        <v>Inj thiamine</v>
      </c>
      <c r="N3920" t="s">
        <v>47049</v>
      </c>
      <c r="O3920" t="s">
        <v>47050</v>
      </c>
      <c r="P3920">
        <v>0</v>
      </c>
      <c r="Q3920">
        <v>0</v>
      </c>
      <c r="R3920">
        <v>0</v>
      </c>
      <c r="S3920">
        <v>0</v>
      </c>
      <c r="T3920" t="s">
        <v>35778</v>
      </c>
      <c r="U3920" t="s">
        <v>7105</v>
      </c>
      <c r="V3920" t="s">
        <v>7105</v>
      </c>
      <c r="W3920" t="s">
        <v>7133</v>
      </c>
      <c r="X3920">
        <v>0</v>
      </c>
      <c r="Y3920">
        <v>0</v>
      </c>
      <c r="Z3920">
        <v>0</v>
      </c>
      <c r="AB3920" t="s">
        <v>47051</v>
      </c>
      <c r="AF3920" t="str">
        <f t="shared" si="61"/>
        <v>Inj thiamine</v>
      </c>
    </row>
    <row r="3921" spans="1:32" x14ac:dyDescent="0.35">
      <c r="A3921" s="2" t="s">
        <v>46961</v>
      </c>
      <c r="B3921" s="2" t="s">
        <v>46962</v>
      </c>
      <c r="C3921" s="23">
        <v>0</v>
      </c>
      <c r="D3921" s="11" t="b">
        <f>FALSE()</f>
        <v>0</v>
      </c>
      <c r="E3921" s="11" t="b">
        <f>FALSE()</f>
        <v>0</v>
      </c>
      <c r="F3921" s="2" t="s">
        <v>10</v>
      </c>
      <c r="G3921" s="2" t="s">
        <v>10</v>
      </c>
      <c r="H3921" s="2" t="s">
        <v>36183</v>
      </c>
      <c r="I3921" s="11" t="b">
        <f>FALSE()</f>
        <v>0</v>
      </c>
      <c r="J3921" s="24">
        <v>0</v>
      </c>
      <c r="K3921" s="24">
        <v>0</v>
      </c>
      <c r="L3921" s="2" t="s">
        <v>10</v>
      </c>
      <c r="M3921" t="str">
        <f>VLOOKUP(Table18[[#This Row],[No.]],N:O,2,FALSE)</f>
        <v>susp mebendazole 100mg</v>
      </c>
      <c r="N3921" t="s">
        <v>47052</v>
      </c>
      <c r="O3921" t="s">
        <v>47053</v>
      </c>
      <c r="P3921">
        <v>800</v>
      </c>
      <c r="Q3921">
        <v>800</v>
      </c>
      <c r="R3921">
        <v>800</v>
      </c>
      <c r="S3921">
        <v>10</v>
      </c>
      <c r="T3921" t="s">
        <v>35751</v>
      </c>
      <c r="U3921" t="s">
        <v>7105</v>
      </c>
      <c r="V3921" t="s">
        <v>7105</v>
      </c>
      <c r="W3921" t="s">
        <v>7105</v>
      </c>
      <c r="X3921">
        <v>251.45</v>
      </c>
      <c r="Y3921">
        <v>0</v>
      </c>
      <c r="Z3921">
        <v>0</v>
      </c>
      <c r="AB3921" t="s">
        <v>47054</v>
      </c>
      <c r="AF3921" t="str">
        <f t="shared" si="61"/>
        <v>susp mebendazole 100mg</v>
      </c>
    </row>
    <row r="3922" spans="1:32" x14ac:dyDescent="0.35">
      <c r="A3922" s="2" t="s">
        <v>46964</v>
      </c>
      <c r="B3922" s="2" t="s">
        <v>46965</v>
      </c>
      <c r="C3922" s="23">
        <v>0</v>
      </c>
      <c r="D3922" s="11" t="b">
        <f>FALSE()</f>
        <v>0</v>
      </c>
      <c r="E3922" s="11" t="b">
        <f>FALSE()</f>
        <v>0</v>
      </c>
      <c r="F3922" s="2" t="s">
        <v>10</v>
      </c>
      <c r="G3922" s="2" t="s">
        <v>10</v>
      </c>
      <c r="H3922" s="2" t="s">
        <v>36183</v>
      </c>
      <c r="I3922" s="11" t="b">
        <f>FALSE()</f>
        <v>0</v>
      </c>
      <c r="J3922" s="24">
        <v>0</v>
      </c>
      <c r="K3922" s="24">
        <v>0</v>
      </c>
      <c r="L3922" s="2" t="s">
        <v>10</v>
      </c>
      <c r="M3922" t="str">
        <f>VLOOKUP(Table18[[#This Row],[No.]],N:O,2,FALSE)</f>
        <v>syr Gabboral</v>
      </c>
      <c r="N3922" t="s">
        <v>47055</v>
      </c>
      <c r="O3922" t="s">
        <v>47056</v>
      </c>
      <c r="P3922">
        <v>20</v>
      </c>
      <c r="Q3922">
        <v>20</v>
      </c>
      <c r="R3922">
        <v>20</v>
      </c>
      <c r="S3922" s="22">
        <v>1194</v>
      </c>
      <c r="T3922" t="s">
        <v>35751</v>
      </c>
      <c r="U3922" t="s">
        <v>7105</v>
      </c>
      <c r="V3922" t="s">
        <v>7105</v>
      </c>
      <c r="W3922" t="s">
        <v>7105</v>
      </c>
      <c r="X3922">
        <v>615</v>
      </c>
      <c r="Y3922">
        <v>0</v>
      </c>
      <c r="Z3922">
        <v>0</v>
      </c>
      <c r="AB3922" t="s">
        <v>47057</v>
      </c>
      <c r="AF3922" t="str">
        <f t="shared" si="61"/>
        <v>syr Gabboral</v>
      </c>
    </row>
    <row r="3923" spans="1:32" x14ac:dyDescent="0.35">
      <c r="A3923" s="2" t="s">
        <v>46967</v>
      </c>
      <c r="B3923" s="2" t="s">
        <v>46968</v>
      </c>
      <c r="C3923" s="23">
        <v>0</v>
      </c>
      <c r="D3923" s="11" t="b">
        <f>FALSE()</f>
        <v>0</v>
      </c>
      <c r="E3923" s="11" t="b">
        <f>FALSE()</f>
        <v>0</v>
      </c>
      <c r="F3923" s="2" t="s">
        <v>10</v>
      </c>
      <c r="G3923" s="2" t="s">
        <v>10</v>
      </c>
      <c r="H3923" s="2" t="s">
        <v>36183</v>
      </c>
      <c r="I3923" s="11" t="b">
        <f>FALSE()</f>
        <v>0</v>
      </c>
      <c r="J3923" s="24">
        <v>0</v>
      </c>
      <c r="K3923" s="24">
        <v>0</v>
      </c>
      <c r="L3923" s="2" t="s">
        <v>10</v>
      </c>
      <c r="M3923" t="str">
        <f>VLOOKUP(Table18[[#This Row],[No.]],N:O,2,FALSE)</f>
        <v>syrp Levocetrizine</v>
      </c>
      <c r="N3923" t="s">
        <v>47058</v>
      </c>
      <c r="O3923" t="s">
        <v>47059</v>
      </c>
      <c r="P3923">
        <v>238</v>
      </c>
      <c r="Q3923">
        <v>238</v>
      </c>
      <c r="R3923">
        <v>238</v>
      </c>
      <c r="S3923">
        <v>222</v>
      </c>
      <c r="T3923" t="s">
        <v>35751</v>
      </c>
      <c r="U3923" t="s">
        <v>7105</v>
      </c>
      <c r="V3923" t="s">
        <v>7105</v>
      </c>
      <c r="W3923" t="s">
        <v>7105</v>
      </c>
      <c r="X3923" s="4">
        <v>1420</v>
      </c>
      <c r="Y3923">
        <v>0</v>
      </c>
      <c r="Z3923">
        <v>0</v>
      </c>
      <c r="AB3923" t="s">
        <v>47060</v>
      </c>
      <c r="AF3923" t="str">
        <f t="shared" si="61"/>
        <v>syrp Levocetrizine</v>
      </c>
    </row>
    <row r="3924" spans="1:32" x14ac:dyDescent="0.35">
      <c r="A3924" s="2" t="s">
        <v>46970</v>
      </c>
      <c r="B3924" s="2" t="s">
        <v>46971</v>
      </c>
      <c r="C3924" s="23">
        <v>5</v>
      </c>
      <c r="D3924" s="11" t="b">
        <f>FALSE()</f>
        <v>0</v>
      </c>
      <c r="E3924" s="11" t="b">
        <f>FALSE()</f>
        <v>0</v>
      </c>
      <c r="F3924" s="2" t="s">
        <v>10</v>
      </c>
      <c r="G3924" s="2" t="s">
        <v>10</v>
      </c>
      <c r="H3924" s="2" t="s">
        <v>35751</v>
      </c>
      <c r="I3924" s="11" t="b">
        <f>FALSE()</f>
        <v>0</v>
      </c>
      <c r="J3924" s="24">
        <v>0</v>
      </c>
      <c r="K3924" s="24">
        <v>0</v>
      </c>
      <c r="L3924" s="2" t="s">
        <v>10</v>
      </c>
      <c r="M3924" t="str">
        <f>VLOOKUP(Table18[[#This Row],[No.]],N:O,2,FALSE)</f>
        <v>Montelukast 5mg</v>
      </c>
      <c r="N3924" t="s">
        <v>47061</v>
      </c>
      <c r="O3924" t="s">
        <v>36427</v>
      </c>
      <c r="P3924">
        <v>2</v>
      </c>
      <c r="Q3924">
        <v>2</v>
      </c>
      <c r="R3924">
        <v>2</v>
      </c>
      <c r="S3924">
        <v>1</v>
      </c>
      <c r="T3924" t="s">
        <v>36576</v>
      </c>
      <c r="U3924" t="s">
        <v>7105</v>
      </c>
      <c r="V3924" t="s">
        <v>7105</v>
      </c>
      <c r="W3924" t="s">
        <v>7105</v>
      </c>
      <c r="X3924" s="4">
        <v>5500</v>
      </c>
      <c r="Y3924">
        <v>0</v>
      </c>
      <c r="Z3924">
        <v>0</v>
      </c>
      <c r="AB3924" t="s">
        <v>36417</v>
      </c>
      <c r="AE3924" t="s">
        <v>37006</v>
      </c>
      <c r="AF3924" t="str">
        <f t="shared" si="61"/>
        <v>Montelukast 5mg</v>
      </c>
    </row>
    <row r="3925" spans="1:32" x14ac:dyDescent="0.35">
      <c r="A3925" s="2" t="s">
        <v>46973</v>
      </c>
      <c r="B3925" s="2" t="s">
        <v>46974</v>
      </c>
      <c r="C3925" s="23">
        <v>130</v>
      </c>
      <c r="D3925" s="11" t="b">
        <f>FALSE()</f>
        <v>0</v>
      </c>
      <c r="E3925" s="11" t="b">
        <f>FALSE()</f>
        <v>0</v>
      </c>
      <c r="F3925" s="2" t="s">
        <v>10</v>
      </c>
      <c r="G3925" s="2" t="s">
        <v>10</v>
      </c>
      <c r="H3925" s="2" t="s">
        <v>35751</v>
      </c>
      <c r="I3925" s="11" t="b">
        <f>FALSE()</f>
        <v>0</v>
      </c>
      <c r="J3925" s="24">
        <v>210</v>
      </c>
      <c r="K3925" s="24">
        <v>0</v>
      </c>
      <c r="L3925" s="2" t="s">
        <v>10</v>
      </c>
      <c r="M3925" t="str">
        <f>VLOOKUP(Table18[[#This Row],[No.]],N:O,2,FALSE)</f>
        <v>Montelukast 10mg</v>
      </c>
      <c r="N3925" t="s">
        <v>47062</v>
      </c>
      <c r="O3925" t="s">
        <v>47063</v>
      </c>
      <c r="P3925">
        <v>0</v>
      </c>
      <c r="Q3925">
        <v>0</v>
      </c>
      <c r="R3925">
        <v>0</v>
      </c>
      <c r="S3925">
        <v>3</v>
      </c>
      <c r="T3925" t="s">
        <v>36183</v>
      </c>
      <c r="U3925" t="s">
        <v>7105</v>
      </c>
      <c r="V3925" t="s">
        <v>7105</v>
      </c>
      <c r="W3925" t="s">
        <v>7105</v>
      </c>
      <c r="X3925" s="4">
        <v>1462.5</v>
      </c>
      <c r="Y3925">
        <v>0</v>
      </c>
      <c r="Z3925">
        <v>0</v>
      </c>
      <c r="AB3925" t="s">
        <v>47064</v>
      </c>
      <c r="AE3925" t="s">
        <v>37006</v>
      </c>
      <c r="AF3925" t="str">
        <f t="shared" si="61"/>
        <v>Montelukast 10mg</v>
      </c>
    </row>
    <row r="3926" spans="1:32" x14ac:dyDescent="0.35">
      <c r="A3926" s="2" t="s">
        <v>46976</v>
      </c>
      <c r="B3926" s="2" t="s">
        <v>46977</v>
      </c>
      <c r="C3926" s="23">
        <v>0</v>
      </c>
      <c r="D3926" s="11" t="b">
        <f>FALSE()</f>
        <v>0</v>
      </c>
      <c r="E3926" s="11" t="b">
        <f>FALSE()</f>
        <v>0</v>
      </c>
      <c r="F3926" s="2" t="s">
        <v>10</v>
      </c>
      <c r="G3926" s="2" t="s">
        <v>10</v>
      </c>
      <c r="H3926" s="2" t="s">
        <v>36039</v>
      </c>
      <c r="I3926" s="11" t="b">
        <f>TRUE()</f>
        <v>1</v>
      </c>
      <c r="J3926" s="24">
        <v>0</v>
      </c>
      <c r="K3926" s="24">
        <v>0</v>
      </c>
      <c r="L3926" s="2" t="s">
        <v>10</v>
      </c>
      <c r="M3926" t="str">
        <f>VLOOKUP(Table18[[#This Row],[No.]],N:O,2,FALSE)</f>
        <v xml:space="preserve">Floranorm </v>
      </c>
      <c r="N3926" t="s">
        <v>47065</v>
      </c>
      <c r="O3926" t="s">
        <v>47066</v>
      </c>
      <c r="P3926">
        <v>0</v>
      </c>
      <c r="Q3926">
        <v>0</v>
      </c>
      <c r="R3926">
        <v>0</v>
      </c>
      <c r="S3926">
        <v>0</v>
      </c>
      <c r="T3926" t="s">
        <v>36183</v>
      </c>
      <c r="U3926" t="s">
        <v>7105</v>
      </c>
      <c r="V3926" t="s">
        <v>7105</v>
      </c>
      <c r="W3926" t="s">
        <v>7133</v>
      </c>
      <c r="X3926">
        <v>0</v>
      </c>
      <c r="Y3926">
        <v>0</v>
      </c>
      <c r="Z3926">
        <v>0</v>
      </c>
      <c r="AB3926" t="s">
        <v>47067</v>
      </c>
      <c r="AF3926" t="str">
        <f t="shared" si="61"/>
        <v xml:space="preserve">Floranorm </v>
      </c>
    </row>
    <row r="3927" spans="1:32" x14ac:dyDescent="0.35">
      <c r="A3927" s="2" t="s">
        <v>46979</v>
      </c>
      <c r="B3927" s="2" t="s">
        <v>46980</v>
      </c>
      <c r="C3927" s="23">
        <v>50</v>
      </c>
      <c r="D3927" s="11" t="b">
        <f>FALSE()</f>
        <v>0</v>
      </c>
      <c r="E3927" s="11" t="b">
        <f>FALSE()</f>
        <v>0</v>
      </c>
      <c r="F3927" s="2" t="s">
        <v>10</v>
      </c>
      <c r="G3927" s="2" t="s">
        <v>10</v>
      </c>
      <c r="H3927" s="2" t="s">
        <v>35751</v>
      </c>
      <c r="I3927" s="11" t="b">
        <f>FALSE()</f>
        <v>0</v>
      </c>
      <c r="J3927" s="24">
        <v>30</v>
      </c>
      <c r="K3927" s="24">
        <v>0</v>
      </c>
      <c r="L3927" s="2" t="s">
        <v>10</v>
      </c>
      <c r="M3927" t="str">
        <f>VLOOKUP(Table18[[#This Row],[No.]],N:O,2,FALSE)</f>
        <v>Tab sulfadoxine/pyrimethanime sp</v>
      </c>
      <c r="N3927" t="s">
        <v>47068</v>
      </c>
      <c r="O3927" t="s">
        <v>47069</v>
      </c>
      <c r="P3927">
        <v>0</v>
      </c>
      <c r="Q3927">
        <v>0</v>
      </c>
      <c r="R3927">
        <v>0</v>
      </c>
      <c r="S3927">
        <v>200</v>
      </c>
      <c r="T3927" t="s">
        <v>35778</v>
      </c>
      <c r="U3927" t="s">
        <v>7105</v>
      </c>
      <c r="V3927" t="s">
        <v>7105</v>
      </c>
      <c r="W3927" t="s">
        <v>7133</v>
      </c>
      <c r="X3927">
        <v>0</v>
      </c>
      <c r="Y3927">
        <v>0</v>
      </c>
      <c r="Z3927">
        <v>0</v>
      </c>
      <c r="AB3927" t="s">
        <v>47070</v>
      </c>
      <c r="AF3927" t="str">
        <f t="shared" si="61"/>
        <v>Tab sulfadoxine/pyrimethanime sp</v>
      </c>
    </row>
    <row r="3928" spans="1:32" x14ac:dyDescent="0.35">
      <c r="A3928" s="2" t="s">
        <v>46982</v>
      </c>
      <c r="B3928" s="2" t="s">
        <v>46983</v>
      </c>
      <c r="C3928" s="23">
        <v>0</v>
      </c>
      <c r="D3928" s="11" t="b">
        <f>FALSE()</f>
        <v>0</v>
      </c>
      <c r="E3928" s="11" t="b">
        <f>FALSE()</f>
        <v>0</v>
      </c>
      <c r="F3928" s="2" t="s">
        <v>10</v>
      </c>
      <c r="G3928" s="2" t="s">
        <v>10</v>
      </c>
      <c r="H3928" s="2" t="s">
        <v>36183</v>
      </c>
      <c r="I3928" s="11" t="b">
        <f>FALSE()</f>
        <v>0</v>
      </c>
      <c r="J3928" s="24">
        <v>0</v>
      </c>
      <c r="K3928" s="24">
        <v>0</v>
      </c>
      <c r="L3928" s="2" t="s">
        <v>10</v>
      </c>
      <c r="M3928" t="str">
        <f>VLOOKUP(Table18[[#This Row],[No.]],N:O,2,FALSE)</f>
        <v xml:space="preserve">syrup appevite </v>
      </c>
      <c r="N3928" t="s">
        <v>47071</v>
      </c>
      <c r="O3928" t="s">
        <v>47072</v>
      </c>
      <c r="P3928">
        <v>1</v>
      </c>
      <c r="Q3928">
        <v>1</v>
      </c>
      <c r="R3928">
        <v>1</v>
      </c>
      <c r="S3928">
        <v>1</v>
      </c>
      <c r="T3928" t="s">
        <v>35778</v>
      </c>
      <c r="U3928" t="s">
        <v>7105</v>
      </c>
      <c r="V3928" t="s">
        <v>7105</v>
      </c>
      <c r="W3928" t="s">
        <v>7105</v>
      </c>
      <c r="X3928" s="4">
        <v>25500</v>
      </c>
      <c r="Y3928">
        <v>0</v>
      </c>
      <c r="Z3928">
        <v>0</v>
      </c>
      <c r="AB3928" t="s">
        <v>47073</v>
      </c>
      <c r="AF3928" t="str">
        <f t="shared" si="61"/>
        <v xml:space="preserve">syrup appevite </v>
      </c>
    </row>
    <row r="3929" spans="1:32" x14ac:dyDescent="0.35">
      <c r="A3929" s="2" t="s">
        <v>46985</v>
      </c>
      <c r="B3929" s="2" t="s">
        <v>46986</v>
      </c>
      <c r="C3929" s="23">
        <v>50802</v>
      </c>
      <c r="D3929" s="11" t="b">
        <f>FALSE()</f>
        <v>0</v>
      </c>
      <c r="E3929" s="11" t="b">
        <f>FALSE()</f>
        <v>0</v>
      </c>
      <c r="F3929" s="2" t="s">
        <v>10</v>
      </c>
      <c r="G3929" s="2" t="s">
        <v>10</v>
      </c>
      <c r="H3929" s="2" t="s">
        <v>35751</v>
      </c>
      <c r="I3929" s="11" t="b">
        <f>FALSE()</f>
        <v>0</v>
      </c>
      <c r="J3929" s="24">
        <v>0</v>
      </c>
      <c r="K3929" s="24">
        <v>0</v>
      </c>
      <c r="L3929" s="2" t="s">
        <v>10</v>
      </c>
      <c r="M3929" t="str">
        <f>VLOOKUP(Table18[[#This Row],[No.]],N:O,2,FALSE)</f>
        <v>Tab Purecal</v>
      </c>
      <c r="N3929" t="s">
        <v>47074</v>
      </c>
      <c r="O3929" t="s">
        <v>47075</v>
      </c>
      <c r="P3929" s="22">
        <v>17560</v>
      </c>
      <c r="Q3929" s="22">
        <v>17560</v>
      </c>
      <c r="R3929" s="4">
        <v>17560</v>
      </c>
      <c r="S3929">
        <v>118</v>
      </c>
      <c r="T3929" t="s">
        <v>35778</v>
      </c>
      <c r="U3929" t="s">
        <v>7105</v>
      </c>
      <c r="V3929" t="s">
        <v>7105</v>
      </c>
      <c r="W3929" t="s">
        <v>7105</v>
      </c>
      <c r="X3929">
        <v>72</v>
      </c>
      <c r="Y3929">
        <v>0</v>
      </c>
      <c r="Z3929">
        <v>0</v>
      </c>
      <c r="AB3929" t="s">
        <v>47076</v>
      </c>
      <c r="AF3929" t="str">
        <f t="shared" si="61"/>
        <v>Tab Purecal</v>
      </c>
    </row>
    <row r="3930" spans="1:32" x14ac:dyDescent="0.35">
      <c r="A3930" s="2" t="s">
        <v>46988</v>
      </c>
      <c r="B3930" s="2" t="s">
        <v>46989</v>
      </c>
      <c r="C3930" s="23">
        <v>0</v>
      </c>
      <c r="D3930" s="11" t="b">
        <f>FALSE()</f>
        <v>0</v>
      </c>
      <c r="E3930" s="11" t="b">
        <f>FALSE()</f>
        <v>0</v>
      </c>
      <c r="F3930" s="2" t="s">
        <v>10</v>
      </c>
      <c r="G3930" s="2" t="s">
        <v>10</v>
      </c>
      <c r="H3930" s="2" t="s">
        <v>35751</v>
      </c>
      <c r="I3930" s="11" t="b">
        <f>FALSE()</f>
        <v>0</v>
      </c>
      <c r="J3930" s="24">
        <v>0</v>
      </c>
      <c r="K3930" s="24">
        <v>0</v>
      </c>
      <c r="L3930" s="2" t="s">
        <v>10</v>
      </c>
      <c r="M3930" t="str">
        <f>VLOOKUP(Table18[[#This Row],[No.]],N:O,2,FALSE)</f>
        <v>Tab safecal</v>
      </c>
      <c r="N3930" t="s">
        <v>47077</v>
      </c>
      <c r="O3930" t="s">
        <v>47078</v>
      </c>
      <c r="P3930">
        <v>0</v>
      </c>
      <c r="Q3930">
        <v>0</v>
      </c>
      <c r="R3930">
        <v>0</v>
      </c>
      <c r="S3930">
        <v>5</v>
      </c>
      <c r="T3930" t="s">
        <v>35751</v>
      </c>
      <c r="U3930" t="s">
        <v>7105</v>
      </c>
      <c r="V3930" t="s">
        <v>7105</v>
      </c>
      <c r="W3930" t="s">
        <v>7133</v>
      </c>
      <c r="X3930">
        <v>0</v>
      </c>
      <c r="Y3930">
        <v>0</v>
      </c>
      <c r="Z3930">
        <v>0</v>
      </c>
      <c r="AB3930" t="s">
        <v>47079</v>
      </c>
      <c r="AF3930" t="str">
        <f t="shared" si="61"/>
        <v>Tab safecal</v>
      </c>
    </row>
    <row r="3931" spans="1:32" x14ac:dyDescent="0.35">
      <c r="A3931" s="2" t="s">
        <v>46991</v>
      </c>
      <c r="B3931" s="2" t="s">
        <v>46992</v>
      </c>
      <c r="C3931" s="23">
        <v>50</v>
      </c>
      <c r="D3931" s="11" t="b">
        <f>FALSE()</f>
        <v>0</v>
      </c>
      <c r="E3931" s="11" t="b">
        <f>FALSE()</f>
        <v>0</v>
      </c>
      <c r="F3931" s="2" t="s">
        <v>10</v>
      </c>
      <c r="G3931" s="2" t="s">
        <v>10</v>
      </c>
      <c r="H3931" s="2" t="s">
        <v>35751</v>
      </c>
      <c r="I3931" s="11" t="b">
        <f>FALSE()</f>
        <v>0</v>
      </c>
      <c r="J3931" s="24">
        <v>0</v>
      </c>
      <c r="K3931" s="24">
        <v>0</v>
      </c>
      <c r="L3931" s="2" t="s">
        <v>10</v>
      </c>
      <c r="M3931" t="str">
        <f>VLOOKUP(Table18[[#This Row],[No.]],N:O,2,FALSE)</f>
        <v>Tab ofloxacin 200mg/ornidazole 500mg</v>
      </c>
      <c r="N3931" t="s">
        <v>47080</v>
      </c>
      <c r="O3931" t="s">
        <v>47081</v>
      </c>
      <c r="P3931">
        <v>45</v>
      </c>
      <c r="Q3931">
        <v>45</v>
      </c>
      <c r="R3931">
        <v>45</v>
      </c>
      <c r="S3931">
        <v>1</v>
      </c>
      <c r="T3931" t="s">
        <v>35778</v>
      </c>
      <c r="U3931" t="s">
        <v>7105</v>
      </c>
      <c r="V3931" t="s">
        <v>7105</v>
      </c>
      <c r="W3931" t="s">
        <v>7105</v>
      </c>
      <c r="X3931" s="4">
        <v>2450</v>
      </c>
      <c r="Y3931">
        <v>0</v>
      </c>
      <c r="Z3931">
        <v>0</v>
      </c>
      <c r="AB3931" t="s">
        <v>47082</v>
      </c>
      <c r="AF3931" t="str">
        <f t="shared" si="61"/>
        <v>Tab ofloxacin 200mg/ornidazole 500mg</v>
      </c>
    </row>
    <row r="3932" spans="1:32" x14ac:dyDescent="0.35">
      <c r="A3932" s="2" t="s">
        <v>46994</v>
      </c>
      <c r="B3932" s="2" t="s">
        <v>46920</v>
      </c>
      <c r="C3932" s="23">
        <v>50</v>
      </c>
      <c r="D3932" s="11" t="b">
        <f>FALSE()</f>
        <v>0</v>
      </c>
      <c r="E3932" s="11" t="b">
        <f>FALSE()</f>
        <v>0</v>
      </c>
      <c r="F3932" s="2" t="s">
        <v>10</v>
      </c>
      <c r="G3932" s="2" t="s">
        <v>10</v>
      </c>
      <c r="H3932" s="2" t="s">
        <v>35778</v>
      </c>
      <c r="I3932" s="11" t="b">
        <f>FALSE()</f>
        <v>0</v>
      </c>
      <c r="J3932" s="24">
        <v>525</v>
      </c>
      <c r="K3932" s="24">
        <v>0</v>
      </c>
      <c r="L3932" s="2" t="s">
        <v>10</v>
      </c>
      <c r="M3932" t="str">
        <f>VLOOKUP(Table18[[#This Row],[No.]],N:O,2,FALSE)</f>
        <v>Deep heat spray</v>
      </c>
      <c r="N3932" t="s">
        <v>47083</v>
      </c>
      <c r="O3932" t="s">
        <v>47084</v>
      </c>
      <c r="P3932">
        <v>10</v>
      </c>
      <c r="Q3932">
        <v>10</v>
      </c>
      <c r="R3932">
        <v>10</v>
      </c>
      <c r="S3932">
        <v>6</v>
      </c>
      <c r="T3932" t="s">
        <v>35751</v>
      </c>
      <c r="U3932" t="s">
        <v>7105</v>
      </c>
      <c r="V3932" t="s">
        <v>7105</v>
      </c>
      <c r="W3932" t="s">
        <v>7105</v>
      </c>
      <c r="X3932">
        <v>0</v>
      </c>
      <c r="Y3932">
        <v>0</v>
      </c>
      <c r="Z3932">
        <v>0</v>
      </c>
      <c r="AB3932" t="s">
        <v>47085</v>
      </c>
      <c r="AF3932" t="str">
        <f t="shared" si="61"/>
        <v>Deep heat spray</v>
      </c>
    </row>
    <row r="3933" spans="1:32" x14ac:dyDescent="0.35">
      <c r="A3933" s="2" t="s">
        <v>46995</v>
      </c>
      <c r="B3933" s="2" t="s">
        <v>46996</v>
      </c>
      <c r="C3933" s="23">
        <v>18</v>
      </c>
      <c r="D3933" s="11" t="b">
        <f>FALSE()</f>
        <v>0</v>
      </c>
      <c r="E3933" s="11" t="b">
        <f>FALSE()</f>
        <v>0</v>
      </c>
      <c r="F3933" s="2" t="s">
        <v>10</v>
      </c>
      <c r="G3933" s="2" t="s">
        <v>10</v>
      </c>
      <c r="H3933" s="2" t="s">
        <v>35778</v>
      </c>
      <c r="I3933" s="11" t="b">
        <f>FALSE()</f>
        <v>0</v>
      </c>
      <c r="J3933" s="24">
        <v>0</v>
      </c>
      <c r="K3933" s="24">
        <v>0</v>
      </c>
      <c r="L3933" s="2" t="s">
        <v>10</v>
      </c>
      <c r="M3933" t="str">
        <f>VLOOKUP(Table18[[#This Row],[No.]],N:O,2,FALSE)</f>
        <v>Patient drapes</v>
      </c>
      <c r="N3933" t="s">
        <v>47086</v>
      </c>
      <c r="O3933" t="s">
        <v>47087</v>
      </c>
      <c r="P3933">
        <v>10</v>
      </c>
      <c r="Q3933">
        <v>10</v>
      </c>
      <c r="R3933">
        <v>10</v>
      </c>
      <c r="S3933">
        <v>0</v>
      </c>
      <c r="T3933" t="s">
        <v>35751</v>
      </c>
      <c r="U3933" t="s">
        <v>7105</v>
      </c>
      <c r="V3933" t="s">
        <v>7105</v>
      </c>
      <c r="W3933" t="s">
        <v>7105</v>
      </c>
      <c r="X3933">
        <v>0</v>
      </c>
      <c r="Y3933">
        <v>0</v>
      </c>
      <c r="Z3933">
        <v>0</v>
      </c>
      <c r="AB3933" t="s">
        <v>47088</v>
      </c>
      <c r="AF3933" t="str">
        <f t="shared" si="61"/>
        <v>Patient drapes</v>
      </c>
    </row>
    <row r="3934" spans="1:32" x14ac:dyDescent="0.35">
      <c r="A3934" s="2" t="s">
        <v>46998</v>
      </c>
      <c r="B3934" s="2" t="s">
        <v>46999</v>
      </c>
      <c r="C3934" s="23">
        <v>62</v>
      </c>
      <c r="D3934" s="11" t="b">
        <f>FALSE()</f>
        <v>0</v>
      </c>
      <c r="E3934" s="11" t="b">
        <f>FALSE()</f>
        <v>0</v>
      </c>
      <c r="F3934" s="2" t="s">
        <v>10</v>
      </c>
      <c r="G3934" s="2" t="s">
        <v>10</v>
      </c>
      <c r="H3934" s="2" t="s">
        <v>39429</v>
      </c>
      <c r="I3934" s="11" t="b">
        <f>FALSE()</f>
        <v>0</v>
      </c>
      <c r="J3934" s="24">
        <v>145</v>
      </c>
      <c r="K3934" s="24">
        <v>0</v>
      </c>
      <c r="L3934" s="2" t="s">
        <v>10</v>
      </c>
      <c r="M3934" t="str">
        <f>VLOOKUP(Table18[[#This Row],[No.]],N:O,2,FALSE)</f>
        <v>Inj clindamycin 600mg</v>
      </c>
      <c r="N3934" t="s">
        <v>47089</v>
      </c>
      <c r="O3934" t="s">
        <v>47090</v>
      </c>
      <c r="P3934">
        <v>229</v>
      </c>
      <c r="Q3934">
        <v>229</v>
      </c>
      <c r="R3934">
        <v>229</v>
      </c>
      <c r="S3934">
        <v>841</v>
      </c>
      <c r="T3934" t="s">
        <v>35751</v>
      </c>
      <c r="U3934" t="s">
        <v>7105</v>
      </c>
      <c r="V3934" t="s">
        <v>7105</v>
      </c>
      <c r="W3934" t="s">
        <v>7105</v>
      </c>
      <c r="X3934">
        <v>0</v>
      </c>
      <c r="Y3934">
        <v>0</v>
      </c>
      <c r="Z3934">
        <v>0</v>
      </c>
      <c r="AB3934" t="s">
        <v>47091</v>
      </c>
      <c r="AF3934" t="str">
        <f t="shared" si="61"/>
        <v>Inj clindamycin 600mg</v>
      </c>
    </row>
    <row r="3935" spans="1:32" x14ac:dyDescent="0.35">
      <c r="A3935" s="2" t="s">
        <v>47001</v>
      </c>
      <c r="B3935" s="2" t="s">
        <v>47002</v>
      </c>
      <c r="C3935" s="23">
        <v>5</v>
      </c>
      <c r="D3935" s="11" t="b">
        <f>FALSE()</f>
        <v>0</v>
      </c>
      <c r="E3935" s="11" t="b">
        <f>FALSE()</f>
        <v>0</v>
      </c>
      <c r="F3935" s="2" t="s">
        <v>10</v>
      </c>
      <c r="G3935" s="2" t="s">
        <v>10</v>
      </c>
      <c r="H3935" s="2" t="s">
        <v>35778</v>
      </c>
      <c r="I3935" s="11" t="b">
        <f>FALSE()</f>
        <v>0</v>
      </c>
      <c r="J3935" s="24">
        <v>1521</v>
      </c>
      <c r="K3935" s="24">
        <v>0</v>
      </c>
      <c r="L3935" s="2" t="s">
        <v>10</v>
      </c>
      <c r="M3935" t="str">
        <f>VLOOKUP(Table18[[#This Row],[No.]],N:O,2,FALSE)</f>
        <v>Compression stockings</v>
      </c>
      <c r="N3935" t="s">
        <v>47092</v>
      </c>
      <c r="O3935" t="s">
        <v>47093</v>
      </c>
      <c r="P3935">
        <v>0</v>
      </c>
      <c r="Q3935">
        <v>0</v>
      </c>
      <c r="R3935">
        <v>0</v>
      </c>
      <c r="S3935">
        <v>0</v>
      </c>
      <c r="U3935" t="s">
        <v>7105</v>
      </c>
      <c r="V3935" t="s">
        <v>7105</v>
      </c>
      <c r="W3935" t="s">
        <v>7133</v>
      </c>
      <c r="X3935">
        <v>0</v>
      </c>
      <c r="Y3935">
        <v>0</v>
      </c>
      <c r="Z3935">
        <v>0</v>
      </c>
      <c r="AB3935" t="s">
        <v>47094</v>
      </c>
      <c r="AF3935" t="str">
        <f t="shared" si="61"/>
        <v>Compression stockings</v>
      </c>
    </row>
    <row r="3936" spans="1:32" x14ac:dyDescent="0.35">
      <c r="A3936" s="2" t="s">
        <v>47004</v>
      </c>
      <c r="B3936" s="2" t="s">
        <v>47005</v>
      </c>
      <c r="C3936" s="23">
        <v>0</v>
      </c>
      <c r="D3936" s="11" t="b">
        <f>FALSE()</f>
        <v>0</v>
      </c>
      <c r="E3936" s="11" t="b">
        <f>FALSE()</f>
        <v>0</v>
      </c>
      <c r="F3936" s="2" t="s">
        <v>10</v>
      </c>
      <c r="G3936" s="2" t="s">
        <v>10</v>
      </c>
      <c r="H3936" s="2" t="s">
        <v>36183</v>
      </c>
      <c r="I3936" s="11" t="b">
        <f>FALSE()</f>
        <v>0</v>
      </c>
      <c r="J3936" s="24">
        <v>6000</v>
      </c>
      <c r="K3936" s="24">
        <v>0</v>
      </c>
      <c r="L3936" s="2" t="s">
        <v>10</v>
      </c>
      <c r="M3936" t="str">
        <f>VLOOKUP(Table18[[#This Row],[No.]],N:O,2,FALSE)</f>
        <v>Culture Media</v>
      </c>
      <c r="N3936" t="s">
        <v>47095</v>
      </c>
      <c r="O3936" t="s">
        <v>47096</v>
      </c>
      <c r="P3936">
        <v>210</v>
      </c>
      <c r="Q3936">
        <v>210</v>
      </c>
      <c r="R3936">
        <v>210</v>
      </c>
      <c r="S3936">
        <v>0</v>
      </c>
      <c r="T3936" t="s">
        <v>35751</v>
      </c>
      <c r="U3936" t="s">
        <v>7105</v>
      </c>
      <c r="V3936" t="s">
        <v>7105</v>
      </c>
      <c r="W3936" t="s">
        <v>7105</v>
      </c>
      <c r="X3936">
        <v>945</v>
      </c>
      <c r="Y3936">
        <v>0</v>
      </c>
      <c r="Z3936">
        <v>0</v>
      </c>
      <c r="AB3936" t="s">
        <v>47097</v>
      </c>
      <c r="AE3936" t="s">
        <v>35876</v>
      </c>
      <c r="AF3936" t="str">
        <f t="shared" si="61"/>
        <v>Culture Media</v>
      </c>
    </row>
    <row r="3937" spans="1:32" x14ac:dyDescent="0.35">
      <c r="A3937" s="2" t="s">
        <v>47007</v>
      </c>
      <c r="B3937" s="2" t="s">
        <v>47008</v>
      </c>
      <c r="C3937" s="23">
        <v>-1</v>
      </c>
      <c r="D3937" s="11" t="b">
        <f>FALSE()</f>
        <v>0</v>
      </c>
      <c r="E3937" s="11" t="b">
        <f>FALSE()</f>
        <v>0</v>
      </c>
      <c r="F3937" s="2" t="s">
        <v>10</v>
      </c>
      <c r="G3937" s="2" t="s">
        <v>10</v>
      </c>
      <c r="H3937" s="2" t="s">
        <v>35891</v>
      </c>
      <c r="I3937" s="11" t="b">
        <f>FALSE()</f>
        <v>0</v>
      </c>
      <c r="J3937" s="24">
        <v>0</v>
      </c>
      <c r="K3937" s="24">
        <v>0</v>
      </c>
      <c r="L3937" s="2" t="s">
        <v>10</v>
      </c>
      <c r="M3937" t="str">
        <f>VLOOKUP(Table18[[#This Row],[No.]],N:O,2,FALSE)</f>
        <v>Oxidase reagent</v>
      </c>
      <c r="N3937" t="s">
        <v>47098</v>
      </c>
      <c r="O3937" t="s">
        <v>47099</v>
      </c>
      <c r="P3937">
        <v>0</v>
      </c>
      <c r="Q3937">
        <v>0</v>
      </c>
      <c r="R3937">
        <v>0</v>
      </c>
      <c r="S3937">
        <v>0</v>
      </c>
      <c r="T3937" t="s">
        <v>35751</v>
      </c>
      <c r="U3937" t="s">
        <v>7105</v>
      </c>
      <c r="V3937" t="s">
        <v>7105</v>
      </c>
      <c r="W3937" t="s">
        <v>7105</v>
      </c>
      <c r="X3937" s="4">
        <v>1223</v>
      </c>
      <c r="Y3937">
        <v>0</v>
      </c>
      <c r="Z3937">
        <v>0</v>
      </c>
      <c r="AB3937" t="s">
        <v>47100</v>
      </c>
      <c r="AF3937" t="str">
        <f t="shared" si="61"/>
        <v>Oxidase reagent</v>
      </c>
    </row>
    <row r="3938" spans="1:32" x14ac:dyDescent="0.35">
      <c r="A3938" s="2" t="s">
        <v>47010</v>
      </c>
      <c r="B3938" s="2" t="s">
        <v>47011</v>
      </c>
      <c r="C3938" s="23">
        <v>0</v>
      </c>
      <c r="D3938" s="11" t="b">
        <f>FALSE()</f>
        <v>0</v>
      </c>
      <c r="E3938" s="11" t="b">
        <f>FALSE()</f>
        <v>0</v>
      </c>
      <c r="F3938" s="2" t="s">
        <v>10</v>
      </c>
      <c r="G3938" s="2" t="s">
        <v>10</v>
      </c>
      <c r="H3938" s="2" t="s">
        <v>35891</v>
      </c>
      <c r="I3938" s="11" t="b">
        <f>TRUE()</f>
        <v>1</v>
      </c>
      <c r="J3938" s="24">
        <v>0</v>
      </c>
      <c r="K3938" s="24">
        <v>0</v>
      </c>
      <c r="L3938" s="2" t="s">
        <v>10</v>
      </c>
      <c r="M3938" t="str">
        <f>VLOOKUP(Table18[[#This Row],[No.]],N:O,2,FALSE)</f>
        <v>Discs</v>
      </c>
      <c r="N3938" t="s">
        <v>47101</v>
      </c>
      <c r="O3938" t="s">
        <v>47102</v>
      </c>
      <c r="P3938">
        <v>0</v>
      </c>
      <c r="Q3938">
        <v>0</v>
      </c>
      <c r="R3938">
        <v>0</v>
      </c>
      <c r="S3938">
        <v>20</v>
      </c>
      <c r="T3938" t="s">
        <v>35751</v>
      </c>
      <c r="U3938" t="s">
        <v>7105</v>
      </c>
      <c r="V3938" t="s">
        <v>7105</v>
      </c>
      <c r="W3938" t="s">
        <v>7133</v>
      </c>
      <c r="X3938">
        <v>0</v>
      </c>
      <c r="Y3938">
        <v>0</v>
      </c>
      <c r="Z3938">
        <v>0</v>
      </c>
      <c r="AB3938" t="s">
        <v>47103</v>
      </c>
      <c r="AF3938" t="str">
        <f t="shared" si="61"/>
        <v>Discs</v>
      </c>
    </row>
    <row r="3939" spans="1:32" x14ac:dyDescent="0.35">
      <c r="A3939" s="2" t="s">
        <v>47013</v>
      </c>
      <c r="B3939" s="2" t="s">
        <v>47014</v>
      </c>
      <c r="C3939" s="23">
        <v>300</v>
      </c>
      <c r="D3939" s="11" t="b">
        <f>FALSE()</f>
        <v>0</v>
      </c>
      <c r="E3939" s="11" t="b">
        <f>FALSE()</f>
        <v>0</v>
      </c>
      <c r="F3939" s="2" t="s">
        <v>10</v>
      </c>
      <c r="G3939" s="2" t="s">
        <v>10</v>
      </c>
      <c r="H3939" s="2" t="s">
        <v>36576</v>
      </c>
      <c r="I3939" s="11" t="b">
        <f>FALSE()</f>
        <v>0</v>
      </c>
      <c r="J3939" s="24">
        <v>10</v>
      </c>
      <c r="K3939" s="24">
        <v>0</v>
      </c>
      <c r="L3939" s="2" t="s">
        <v>10</v>
      </c>
      <c r="M3939" t="str">
        <f>VLOOKUP(Table18[[#This Row],[No.]],N:O,2,FALSE)</f>
        <v>Glucose</v>
      </c>
      <c r="N3939" t="s">
        <v>47104</v>
      </c>
      <c r="O3939" t="s">
        <v>47105</v>
      </c>
      <c r="P3939">
        <v>0</v>
      </c>
      <c r="Q3939">
        <v>0</v>
      </c>
      <c r="R3939">
        <v>0</v>
      </c>
      <c r="S3939">
        <v>30</v>
      </c>
      <c r="T3939" t="s">
        <v>35751</v>
      </c>
      <c r="U3939" t="s">
        <v>7105</v>
      </c>
      <c r="V3939" t="s">
        <v>7105</v>
      </c>
      <c r="W3939" t="s">
        <v>7105</v>
      </c>
      <c r="X3939">
        <v>0</v>
      </c>
      <c r="Y3939">
        <v>0</v>
      </c>
      <c r="Z3939">
        <v>0</v>
      </c>
      <c r="AB3939" t="s">
        <v>47106</v>
      </c>
      <c r="AF3939" t="str">
        <f t="shared" si="61"/>
        <v>Glucose</v>
      </c>
    </row>
    <row r="3940" spans="1:32" x14ac:dyDescent="0.35">
      <c r="A3940" s="2" t="s">
        <v>47016</v>
      </c>
      <c r="B3940" s="2" t="s">
        <v>47017</v>
      </c>
      <c r="C3940" s="23">
        <v>0</v>
      </c>
      <c r="D3940" s="11" t="b">
        <f>FALSE()</f>
        <v>0</v>
      </c>
      <c r="E3940" s="11" t="b">
        <f>FALSE()</f>
        <v>0</v>
      </c>
      <c r="F3940" s="2" t="s">
        <v>10</v>
      </c>
      <c r="G3940" s="2" t="s">
        <v>10</v>
      </c>
      <c r="H3940" s="2" t="s">
        <v>36576</v>
      </c>
      <c r="I3940" s="11" t="b">
        <f>FALSE()</f>
        <v>0</v>
      </c>
      <c r="J3940" s="24">
        <v>5123</v>
      </c>
      <c r="K3940" s="24">
        <v>0</v>
      </c>
      <c r="L3940" s="2" t="s">
        <v>10</v>
      </c>
      <c r="M3940" t="str">
        <f>VLOOKUP(Table18[[#This Row],[No.]],N:O,2,FALSE)</f>
        <v xml:space="preserve">Calcium </v>
      </c>
      <c r="N3940" t="s">
        <v>47107</v>
      </c>
      <c r="O3940" t="s">
        <v>47108</v>
      </c>
      <c r="P3940">
        <v>250</v>
      </c>
      <c r="Q3940">
        <v>250</v>
      </c>
      <c r="R3940">
        <v>250</v>
      </c>
      <c r="S3940" s="22">
        <v>3200</v>
      </c>
      <c r="T3940" t="s">
        <v>36183</v>
      </c>
      <c r="U3940" t="s">
        <v>7105</v>
      </c>
      <c r="V3940" t="s">
        <v>7105</v>
      </c>
      <c r="W3940" t="s">
        <v>7105</v>
      </c>
      <c r="X3940">
        <v>0</v>
      </c>
      <c r="Y3940">
        <v>0</v>
      </c>
      <c r="Z3940">
        <v>0</v>
      </c>
      <c r="AB3940" t="s">
        <v>47109</v>
      </c>
      <c r="AF3940" t="str">
        <f t="shared" si="61"/>
        <v xml:space="preserve">Calcium </v>
      </c>
    </row>
    <row r="3941" spans="1:32" x14ac:dyDescent="0.35">
      <c r="A3941" s="2" t="s">
        <v>47019</v>
      </c>
      <c r="B3941" s="2" t="s">
        <v>47020</v>
      </c>
      <c r="C3941" s="23">
        <v>-2</v>
      </c>
      <c r="D3941" s="11" t="b">
        <f>FALSE()</f>
        <v>0</v>
      </c>
      <c r="E3941" s="11" t="b">
        <f>FALSE()</f>
        <v>0</v>
      </c>
      <c r="F3941" s="2" t="s">
        <v>10</v>
      </c>
      <c r="G3941" s="2" t="s">
        <v>10</v>
      </c>
      <c r="H3941" s="2" t="s">
        <v>36183</v>
      </c>
      <c r="I3941" s="11" t="b">
        <f>FALSE()</f>
        <v>0</v>
      </c>
      <c r="J3941" s="24">
        <v>0</v>
      </c>
      <c r="K3941" s="24">
        <v>0</v>
      </c>
      <c r="L3941" s="2" t="s">
        <v>10</v>
      </c>
      <c r="M3941" t="str">
        <f>VLOOKUP(Table18[[#This Row],[No.]],N:O,2,FALSE)</f>
        <v>crystal violet stain solution</v>
      </c>
      <c r="N3941" t="s">
        <v>47110</v>
      </c>
      <c r="O3941" t="s">
        <v>47111</v>
      </c>
      <c r="P3941">
        <v>200</v>
      </c>
      <c r="Q3941">
        <v>200</v>
      </c>
      <c r="R3941">
        <v>200</v>
      </c>
      <c r="S3941">
        <v>0</v>
      </c>
      <c r="T3941" t="s">
        <v>35778</v>
      </c>
      <c r="U3941" t="s">
        <v>7105</v>
      </c>
      <c r="V3941" t="s">
        <v>7105</v>
      </c>
      <c r="W3941" t="s">
        <v>7105</v>
      </c>
      <c r="X3941">
        <v>0</v>
      </c>
      <c r="Y3941">
        <v>0</v>
      </c>
      <c r="Z3941">
        <v>0</v>
      </c>
      <c r="AB3941" t="s">
        <v>47112</v>
      </c>
      <c r="AF3941" t="str">
        <f t="shared" si="61"/>
        <v>crystal violet stain solution</v>
      </c>
    </row>
    <row r="3942" spans="1:32" x14ac:dyDescent="0.35">
      <c r="A3942" s="2" t="s">
        <v>47022</v>
      </c>
      <c r="B3942" s="2" t="s">
        <v>47023</v>
      </c>
      <c r="C3942" s="23">
        <v>-2</v>
      </c>
      <c r="D3942" s="11" t="b">
        <f>FALSE()</f>
        <v>0</v>
      </c>
      <c r="E3942" s="11" t="b">
        <f>FALSE()</f>
        <v>0</v>
      </c>
      <c r="F3942" s="2" t="s">
        <v>10</v>
      </c>
      <c r="G3942" s="2" t="s">
        <v>10</v>
      </c>
      <c r="H3942" s="2" t="s">
        <v>36183</v>
      </c>
      <c r="I3942" s="11" t="b">
        <f>FALSE()</f>
        <v>0</v>
      </c>
      <c r="J3942" s="24">
        <v>0</v>
      </c>
      <c r="K3942" s="24">
        <v>0</v>
      </c>
      <c r="L3942" s="2" t="s">
        <v>10</v>
      </c>
      <c r="M3942" t="str">
        <f>VLOOKUP(Table18[[#This Row],[No.]],N:O,2,FALSE)</f>
        <v>Grams Iodine stain solution</v>
      </c>
      <c r="N3942" t="s">
        <v>47113</v>
      </c>
      <c r="O3942" t="s">
        <v>47114</v>
      </c>
      <c r="P3942">
        <v>0</v>
      </c>
      <c r="Q3942">
        <v>0</v>
      </c>
      <c r="R3942">
        <v>0</v>
      </c>
      <c r="S3942">
        <v>0</v>
      </c>
      <c r="T3942" t="s">
        <v>39356</v>
      </c>
      <c r="U3942" t="s">
        <v>7105</v>
      </c>
      <c r="V3942" t="s">
        <v>7105</v>
      </c>
      <c r="W3942" t="s">
        <v>7133</v>
      </c>
      <c r="X3942">
        <v>0</v>
      </c>
      <c r="Y3942">
        <v>0</v>
      </c>
      <c r="Z3942">
        <v>0</v>
      </c>
      <c r="AB3942" t="s">
        <v>47115</v>
      </c>
      <c r="AF3942" t="str">
        <f t="shared" si="61"/>
        <v>Grams Iodine stain solution</v>
      </c>
    </row>
    <row r="3943" spans="1:32" x14ac:dyDescent="0.35">
      <c r="A3943" s="2" t="s">
        <v>47025</v>
      </c>
      <c r="B3943" s="2" t="s">
        <v>47026</v>
      </c>
      <c r="C3943" s="23">
        <v>8</v>
      </c>
      <c r="D3943" s="11" t="b">
        <f>FALSE()</f>
        <v>0</v>
      </c>
      <c r="E3943" s="11" t="b">
        <f>FALSE()</f>
        <v>0</v>
      </c>
      <c r="F3943" s="2" t="s">
        <v>10</v>
      </c>
      <c r="G3943" s="2" t="s">
        <v>10</v>
      </c>
      <c r="H3943" s="2" t="s">
        <v>35811</v>
      </c>
      <c r="I3943" s="11" t="b">
        <f>FALSE()</f>
        <v>0</v>
      </c>
      <c r="J3943" s="24">
        <v>8500</v>
      </c>
      <c r="K3943" s="24">
        <v>0</v>
      </c>
      <c r="L3943" s="2" t="s">
        <v>10</v>
      </c>
      <c r="M3943" t="str">
        <f>VLOOKUP(Table18[[#This Row],[No.]],N:O,2,FALSE)</f>
        <v>Diluent</v>
      </c>
      <c r="N3943" t="s">
        <v>47116</v>
      </c>
      <c r="O3943" t="s">
        <v>47117</v>
      </c>
      <c r="P3943">
        <v>0</v>
      </c>
      <c r="Q3943">
        <v>0</v>
      </c>
      <c r="R3943">
        <v>0</v>
      </c>
      <c r="S3943">
        <v>20</v>
      </c>
      <c r="T3943" t="s">
        <v>35778</v>
      </c>
      <c r="U3943" t="s">
        <v>7105</v>
      </c>
      <c r="V3943" t="s">
        <v>7105</v>
      </c>
      <c r="W3943" t="s">
        <v>7133</v>
      </c>
      <c r="X3943">
        <v>0</v>
      </c>
      <c r="Y3943">
        <v>0</v>
      </c>
      <c r="Z3943">
        <v>0</v>
      </c>
      <c r="AB3943" t="s">
        <v>47118</v>
      </c>
      <c r="AF3943" t="str">
        <f t="shared" si="61"/>
        <v>Diluent</v>
      </c>
    </row>
    <row r="3944" spans="1:32" x14ac:dyDescent="0.35">
      <c r="A3944" s="2" t="s">
        <v>47028</v>
      </c>
      <c r="B3944" s="2" t="s">
        <v>47029</v>
      </c>
      <c r="C3944" s="23">
        <v>0</v>
      </c>
      <c r="D3944" s="11" t="b">
        <f>FALSE()</f>
        <v>0</v>
      </c>
      <c r="E3944" s="11" t="b">
        <f>FALSE()</f>
        <v>0</v>
      </c>
      <c r="F3944" s="2" t="s">
        <v>10</v>
      </c>
      <c r="G3944" s="2" t="s">
        <v>10</v>
      </c>
      <c r="H3944" s="2" t="s">
        <v>36183</v>
      </c>
      <c r="I3944" s="11" t="b">
        <f>FALSE()</f>
        <v>0</v>
      </c>
      <c r="J3944" s="24">
        <v>0</v>
      </c>
      <c r="K3944" s="24">
        <v>0</v>
      </c>
      <c r="L3944" s="2" t="s">
        <v>10</v>
      </c>
      <c r="M3944" t="str">
        <f>VLOOKUP(Table18[[#This Row],[No.]],N:O,2,FALSE)</f>
        <v>syrup cotrimoxazole 240mg/5ml</v>
      </c>
      <c r="N3944" t="s">
        <v>47119</v>
      </c>
      <c r="O3944" t="s">
        <v>47120</v>
      </c>
      <c r="P3944">
        <v>20</v>
      </c>
      <c r="Q3944">
        <v>20</v>
      </c>
      <c r="R3944">
        <v>20</v>
      </c>
      <c r="S3944">
        <v>20</v>
      </c>
      <c r="T3944" t="s">
        <v>35778</v>
      </c>
      <c r="U3944" t="s">
        <v>7105</v>
      </c>
      <c r="V3944" t="s">
        <v>7105</v>
      </c>
      <c r="W3944" t="s">
        <v>7105</v>
      </c>
      <c r="X3944">
        <v>0</v>
      </c>
      <c r="Y3944">
        <v>0</v>
      </c>
      <c r="Z3944">
        <v>0</v>
      </c>
      <c r="AB3944" t="s">
        <v>47121</v>
      </c>
      <c r="AF3944" t="str">
        <f t="shared" si="61"/>
        <v>syrup cotrimoxazole 240mg/5ml</v>
      </c>
    </row>
    <row r="3945" spans="1:32" x14ac:dyDescent="0.35">
      <c r="A3945" s="2" t="s">
        <v>47031</v>
      </c>
      <c r="B3945" s="2" t="s">
        <v>47032</v>
      </c>
      <c r="C3945" s="23">
        <v>0</v>
      </c>
      <c r="D3945" s="11" t="b">
        <f>FALSE()</f>
        <v>0</v>
      </c>
      <c r="E3945" s="11" t="b">
        <f>FALSE()</f>
        <v>0</v>
      </c>
      <c r="F3945" s="2" t="s">
        <v>10</v>
      </c>
      <c r="G3945" s="2" t="s">
        <v>10</v>
      </c>
      <c r="H3945" s="2" t="s">
        <v>35778</v>
      </c>
      <c r="I3945" s="11" t="b">
        <f>FALSE()</f>
        <v>0</v>
      </c>
      <c r="J3945" s="24">
        <v>225</v>
      </c>
      <c r="K3945" s="24">
        <v>0</v>
      </c>
      <c r="L3945" s="2" t="s">
        <v>10</v>
      </c>
      <c r="M3945" t="str">
        <f>VLOOKUP(Table18[[#This Row],[No.]],N:O,2,FALSE)</f>
        <v>Gutt Ketolac</v>
      </c>
      <c r="N3945" t="s">
        <v>47122</v>
      </c>
      <c r="P3945">
        <v>0</v>
      </c>
      <c r="Q3945">
        <v>0</v>
      </c>
      <c r="R3945">
        <v>0</v>
      </c>
      <c r="S3945">
        <v>0</v>
      </c>
      <c r="U3945" t="s">
        <v>7105</v>
      </c>
      <c r="V3945" t="s">
        <v>7105</v>
      </c>
      <c r="W3945" t="s">
        <v>7133</v>
      </c>
      <c r="X3945">
        <v>0</v>
      </c>
      <c r="Y3945">
        <v>0</v>
      </c>
      <c r="Z3945">
        <v>0</v>
      </c>
      <c r="AF3945" t="str">
        <f t="shared" si="61"/>
        <v>Gutt Ketolac</v>
      </c>
    </row>
    <row r="3946" spans="1:32" x14ac:dyDescent="0.35">
      <c r="A3946" s="2" t="s">
        <v>47034</v>
      </c>
      <c r="B3946" s="2" t="s">
        <v>47035</v>
      </c>
      <c r="C3946" s="23">
        <v>2</v>
      </c>
      <c r="D3946" s="11" t="b">
        <f>FALSE()</f>
        <v>0</v>
      </c>
      <c r="E3946" s="11" t="b">
        <f>FALSE()</f>
        <v>0</v>
      </c>
      <c r="F3946" s="2" t="s">
        <v>10</v>
      </c>
      <c r="G3946" s="2" t="s">
        <v>10</v>
      </c>
      <c r="H3946" s="2" t="s">
        <v>35778</v>
      </c>
      <c r="I3946" s="11" t="b">
        <f>FALSE()</f>
        <v>0</v>
      </c>
      <c r="J3946" s="24">
        <v>152028</v>
      </c>
      <c r="K3946" s="24">
        <v>0</v>
      </c>
      <c r="L3946" s="2" t="s">
        <v>10</v>
      </c>
      <c r="M3946" t="str">
        <f>VLOOKUP(Table18[[#This Row],[No.]],N:O,2,FALSE)</f>
        <v xml:space="preserve">CR Casset </v>
      </c>
      <c r="N3946" t="s">
        <v>47123</v>
      </c>
      <c r="O3946" t="s">
        <v>47124</v>
      </c>
      <c r="P3946">
        <v>180</v>
      </c>
      <c r="Q3946">
        <v>180</v>
      </c>
      <c r="R3946">
        <v>180</v>
      </c>
      <c r="S3946">
        <v>184</v>
      </c>
      <c r="T3946" t="s">
        <v>35763</v>
      </c>
      <c r="U3946" t="s">
        <v>7105</v>
      </c>
      <c r="V3946" t="s">
        <v>7105</v>
      </c>
      <c r="W3946" t="s">
        <v>7105</v>
      </c>
      <c r="X3946">
        <v>145</v>
      </c>
      <c r="Y3946">
        <v>0</v>
      </c>
      <c r="Z3946">
        <v>0</v>
      </c>
      <c r="AB3946" t="s">
        <v>47125</v>
      </c>
      <c r="AF3946" t="str">
        <f t="shared" si="61"/>
        <v xml:space="preserve">CR Casset </v>
      </c>
    </row>
    <row r="3947" spans="1:32" x14ac:dyDescent="0.35">
      <c r="A3947" s="2" t="s">
        <v>47037</v>
      </c>
      <c r="B3947" s="2" t="s">
        <v>47038</v>
      </c>
      <c r="C3947" s="23">
        <v>50</v>
      </c>
      <c r="D3947" s="11" t="b">
        <f>FALSE()</f>
        <v>0</v>
      </c>
      <c r="E3947" s="11" t="b">
        <f>FALSE()</f>
        <v>0</v>
      </c>
      <c r="F3947" s="2" t="s">
        <v>10</v>
      </c>
      <c r="G3947" s="2" t="s">
        <v>10</v>
      </c>
      <c r="H3947" s="2" t="s">
        <v>35778</v>
      </c>
      <c r="I3947" s="11" t="b">
        <f>FALSE()</f>
        <v>0</v>
      </c>
      <c r="J3947" s="24">
        <v>0</v>
      </c>
      <c r="K3947" s="24">
        <v>0</v>
      </c>
      <c r="L3947" s="2" t="s">
        <v>10</v>
      </c>
      <c r="M3947" t="str">
        <f>VLOOKUP(Table18[[#This Row],[No.]],N:O,2,FALSE)</f>
        <v>Ultrasound Printing papers Sony</v>
      </c>
      <c r="N3947" t="s">
        <v>47126</v>
      </c>
      <c r="O3947" t="s">
        <v>47127</v>
      </c>
      <c r="P3947">
        <v>0</v>
      </c>
      <c r="Q3947">
        <v>0</v>
      </c>
      <c r="R3947">
        <v>0</v>
      </c>
      <c r="S3947">
        <v>4</v>
      </c>
      <c r="T3947" t="s">
        <v>36183</v>
      </c>
      <c r="U3947" t="s">
        <v>7105</v>
      </c>
      <c r="V3947" t="s">
        <v>7105</v>
      </c>
      <c r="W3947" t="s">
        <v>7133</v>
      </c>
      <c r="X3947">
        <v>0</v>
      </c>
      <c r="Y3947">
        <v>0</v>
      </c>
      <c r="Z3947">
        <v>0</v>
      </c>
      <c r="AB3947" t="s">
        <v>47128</v>
      </c>
      <c r="AF3947" t="str">
        <f t="shared" si="61"/>
        <v>Ultrasound Printing papers Sony</v>
      </c>
    </row>
    <row r="3948" spans="1:32" x14ac:dyDescent="0.35">
      <c r="A3948" s="2" t="s">
        <v>47040</v>
      </c>
      <c r="B3948" s="2" t="s">
        <v>47041</v>
      </c>
      <c r="C3948" s="23">
        <v>0</v>
      </c>
      <c r="D3948" s="11" t="b">
        <f>FALSE()</f>
        <v>0</v>
      </c>
      <c r="E3948" s="11" t="b">
        <f>FALSE()</f>
        <v>0</v>
      </c>
      <c r="F3948" s="2" t="s">
        <v>10</v>
      </c>
      <c r="G3948" s="2" t="s">
        <v>10</v>
      </c>
      <c r="H3948" s="2" t="s">
        <v>35778</v>
      </c>
      <c r="I3948" s="11" t="b">
        <f>FALSE()</f>
        <v>0</v>
      </c>
      <c r="J3948" s="24">
        <v>210000</v>
      </c>
      <c r="K3948" s="24">
        <v>0</v>
      </c>
      <c r="L3948" s="2" t="s">
        <v>10</v>
      </c>
      <c r="M3948" t="str">
        <f>VLOOKUP(Table18[[#This Row],[No.]],N:O,2,FALSE)</f>
        <v>Infant phototherapy</v>
      </c>
      <c r="N3948" t="s">
        <v>47129</v>
      </c>
      <c r="O3948" t="s">
        <v>47127</v>
      </c>
      <c r="P3948">
        <v>0</v>
      </c>
      <c r="Q3948">
        <v>0</v>
      </c>
      <c r="R3948">
        <v>0</v>
      </c>
      <c r="S3948">
        <v>0</v>
      </c>
      <c r="T3948" t="s">
        <v>36183</v>
      </c>
      <c r="U3948" t="s">
        <v>7105</v>
      </c>
      <c r="V3948" t="s">
        <v>7105</v>
      </c>
      <c r="W3948" t="s">
        <v>7133</v>
      </c>
      <c r="X3948">
        <v>0</v>
      </c>
      <c r="Y3948">
        <v>0</v>
      </c>
      <c r="Z3948">
        <v>0</v>
      </c>
      <c r="AB3948" t="s">
        <v>47128</v>
      </c>
      <c r="AF3948" t="str">
        <f t="shared" si="61"/>
        <v>Infant phototherapy</v>
      </c>
    </row>
    <row r="3949" spans="1:32" x14ac:dyDescent="0.35">
      <c r="A3949" s="2" t="s">
        <v>47043</v>
      </c>
      <c r="B3949" s="2" t="s">
        <v>47044</v>
      </c>
      <c r="C3949" s="23">
        <v>150</v>
      </c>
      <c r="D3949" s="11" t="b">
        <f>FALSE()</f>
        <v>0</v>
      </c>
      <c r="E3949" s="11" t="b">
        <f>FALSE()</f>
        <v>0</v>
      </c>
      <c r="F3949" s="2" t="s">
        <v>10</v>
      </c>
      <c r="G3949" s="2" t="s">
        <v>10</v>
      </c>
      <c r="H3949" s="2" t="s">
        <v>35778</v>
      </c>
      <c r="I3949" s="11" t="b">
        <f>FALSE()</f>
        <v>0</v>
      </c>
      <c r="J3949" s="24">
        <v>115</v>
      </c>
      <c r="K3949" s="24">
        <v>0</v>
      </c>
      <c r="L3949" s="2" t="s">
        <v>10</v>
      </c>
      <c r="M3949" t="str">
        <f>VLOOKUP(Table18[[#This Row],[No.]],N:O,2,FALSE)</f>
        <v>Nebulising mask</v>
      </c>
      <c r="N3949" t="s">
        <v>47130</v>
      </c>
      <c r="O3949" t="s">
        <v>47127</v>
      </c>
      <c r="P3949">
        <v>0</v>
      </c>
      <c r="Q3949">
        <v>0</v>
      </c>
      <c r="R3949">
        <v>0</v>
      </c>
      <c r="S3949">
        <v>0</v>
      </c>
      <c r="T3949" t="s">
        <v>36183</v>
      </c>
      <c r="U3949" t="s">
        <v>7105</v>
      </c>
      <c r="V3949" t="s">
        <v>7105</v>
      </c>
      <c r="W3949" t="s">
        <v>7133</v>
      </c>
      <c r="X3949">
        <v>0</v>
      </c>
      <c r="Y3949">
        <v>0</v>
      </c>
      <c r="Z3949">
        <v>0</v>
      </c>
      <c r="AB3949" t="s">
        <v>47128</v>
      </c>
      <c r="AF3949" t="str">
        <f t="shared" si="61"/>
        <v>Nebulising mask</v>
      </c>
    </row>
    <row r="3950" spans="1:32" x14ac:dyDescent="0.35">
      <c r="A3950" s="2" t="s">
        <v>47046</v>
      </c>
      <c r="B3950" s="2" t="s">
        <v>47047</v>
      </c>
      <c r="C3950" s="23">
        <v>20</v>
      </c>
      <c r="D3950" s="11" t="b">
        <f>FALSE()</f>
        <v>0</v>
      </c>
      <c r="E3950" s="11" t="b">
        <f>FALSE()</f>
        <v>0</v>
      </c>
      <c r="F3950" s="2" t="s">
        <v>10</v>
      </c>
      <c r="G3950" s="2" t="s">
        <v>10</v>
      </c>
      <c r="H3950" s="2" t="s">
        <v>39429</v>
      </c>
      <c r="I3950" s="11" t="b">
        <f>FALSE()</f>
        <v>0</v>
      </c>
      <c r="J3950" s="24">
        <v>0</v>
      </c>
      <c r="K3950" s="24">
        <v>0</v>
      </c>
      <c r="L3950" s="2" t="s">
        <v>10</v>
      </c>
      <c r="M3950" t="str">
        <f>VLOOKUP(Table18[[#This Row],[No.]],N:O,2,FALSE)</f>
        <v>Inj flupenthixol 20mg/ml</v>
      </c>
      <c r="N3950" t="s">
        <v>47131</v>
      </c>
      <c r="O3950" t="s">
        <v>47132</v>
      </c>
      <c r="P3950">
        <v>5</v>
      </c>
      <c r="Q3950">
        <v>5</v>
      </c>
      <c r="R3950">
        <v>5</v>
      </c>
      <c r="S3950">
        <v>25</v>
      </c>
      <c r="T3950" t="s">
        <v>35751</v>
      </c>
      <c r="U3950" t="s">
        <v>7105</v>
      </c>
      <c r="V3950" t="s">
        <v>7105</v>
      </c>
      <c r="W3950" t="s">
        <v>7105</v>
      </c>
      <c r="X3950">
        <v>0</v>
      </c>
      <c r="Y3950">
        <v>0</v>
      </c>
      <c r="Z3950">
        <v>0</v>
      </c>
      <c r="AB3950" t="s">
        <v>47133</v>
      </c>
      <c r="AE3950" t="s">
        <v>37006</v>
      </c>
      <c r="AF3950" t="str">
        <f t="shared" si="61"/>
        <v>Inj flupenthixol 20mg/ml</v>
      </c>
    </row>
    <row r="3951" spans="1:32" x14ac:dyDescent="0.35">
      <c r="A3951" s="2" t="s">
        <v>47049</v>
      </c>
      <c r="B3951" s="2" t="s">
        <v>47050</v>
      </c>
      <c r="C3951" s="23">
        <v>0</v>
      </c>
      <c r="D3951" s="11" t="b">
        <f>FALSE()</f>
        <v>0</v>
      </c>
      <c r="E3951" s="11" t="b">
        <f>FALSE()</f>
        <v>0</v>
      </c>
      <c r="F3951" s="2" t="s">
        <v>10</v>
      </c>
      <c r="G3951" s="2" t="s">
        <v>10</v>
      </c>
      <c r="H3951" s="2" t="s">
        <v>35778</v>
      </c>
      <c r="I3951" s="11" t="b">
        <f>TRUE()</f>
        <v>1</v>
      </c>
      <c r="J3951" s="24">
        <v>0</v>
      </c>
      <c r="K3951" s="24">
        <v>0</v>
      </c>
      <c r="L3951" s="2" t="s">
        <v>10</v>
      </c>
      <c r="M3951" t="str">
        <f>VLOOKUP(Table18[[#This Row],[No.]],N:O,2,FALSE)</f>
        <v>oxygen key</v>
      </c>
      <c r="N3951" t="s">
        <v>47134</v>
      </c>
      <c r="O3951" t="s">
        <v>47135</v>
      </c>
      <c r="P3951">
        <v>20</v>
      </c>
      <c r="Q3951">
        <v>20</v>
      </c>
      <c r="R3951">
        <v>20</v>
      </c>
      <c r="S3951">
        <v>0</v>
      </c>
      <c r="T3951" t="s">
        <v>35763</v>
      </c>
      <c r="U3951" t="s">
        <v>7105</v>
      </c>
      <c r="V3951" t="s">
        <v>7105</v>
      </c>
      <c r="W3951" t="s">
        <v>7105</v>
      </c>
      <c r="X3951">
        <v>918</v>
      </c>
      <c r="Y3951">
        <v>0</v>
      </c>
      <c r="Z3951">
        <v>0</v>
      </c>
      <c r="AB3951" t="s">
        <v>47136</v>
      </c>
      <c r="AF3951" t="str">
        <f t="shared" si="61"/>
        <v>oxygen key</v>
      </c>
    </row>
    <row r="3952" spans="1:32" x14ac:dyDescent="0.35">
      <c r="A3952" s="2" t="s">
        <v>47052</v>
      </c>
      <c r="B3952" s="2" t="s">
        <v>47053</v>
      </c>
      <c r="C3952" s="23">
        <v>800</v>
      </c>
      <c r="D3952" s="11" t="b">
        <f>FALSE()</f>
        <v>0</v>
      </c>
      <c r="E3952" s="11" t="b">
        <f>FALSE()</f>
        <v>0</v>
      </c>
      <c r="F3952" s="2" t="s">
        <v>10</v>
      </c>
      <c r="G3952" s="2" t="s">
        <v>10</v>
      </c>
      <c r="H3952" s="2" t="s">
        <v>35751</v>
      </c>
      <c r="I3952" s="11" t="b">
        <f>FALSE()</f>
        <v>0</v>
      </c>
      <c r="J3952" s="24">
        <v>251.45</v>
      </c>
      <c r="K3952" s="24">
        <v>0</v>
      </c>
      <c r="L3952" s="2" t="s">
        <v>10</v>
      </c>
      <c r="M3952" t="str">
        <f>VLOOKUP(Table18[[#This Row],[No.]],N:O,2,FALSE)</f>
        <v>Hyoscine butyl bromide 10mg</v>
      </c>
      <c r="N3952" t="s">
        <v>47137</v>
      </c>
      <c r="O3952" t="s">
        <v>47138</v>
      </c>
      <c r="P3952">
        <v>30</v>
      </c>
      <c r="Q3952">
        <v>30</v>
      </c>
      <c r="R3952">
        <v>30</v>
      </c>
      <c r="S3952">
        <v>0</v>
      </c>
      <c r="T3952" t="s">
        <v>36449</v>
      </c>
      <c r="U3952" t="s">
        <v>7105</v>
      </c>
      <c r="V3952" t="s">
        <v>7105</v>
      </c>
      <c r="W3952" t="s">
        <v>7105</v>
      </c>
      <c r="X3952">
        <v>100</v>
      </c>
      <c r="Y3952">
        <v>0</v>
      </c>
      <c r="Z3952">
        <v>0</v>
      </c>
      <c r="AB3952" t="s">
        <v>47139</v>
      </c>
      <c r="AE3952" t="s">
        <v>37006</v>
      </c>
      <c r="AF3952" t="str">
        <f t="shared" si="61"/>
        <v>Hyoscine butyl bromide 10mg</v>
      </c>
    </row>
    <row r="3953" spans="1:32" x14ac:dyDescent="0.35">
      <c r="A3953" s="2" t="s">
        <v>47055</v>
      </c>
      <c r="B3953" s="2" t="s">
        <v>47056</v>
      </c>
      <c r="C3953" s="23">
        <v>20</v>
      </c>
      <c r="D3953" s="11" t="b">
        <f>FALSE()</f>
        <v>0</v>
      </c>
      <c r="E3953" s="11" t="b">
        <f>FALSE()</f>
        <v>0</v>
      </c>
      <c r="F3953" s="2" t="s">
        <v>10</v>
      </c>
      <c r="G3953" s="2" t="s">
        <v>10</v>
      </c>
      <c r="H3953" s="2" t="s">
        <v>35751</v>
      </c>
      <c r="I3953" s="11" t="b">
        <f>FALSE()</f>
        <v>0</v>
      </c>
      <c r="J3953" s="24">
        <v>615</v>
      </c>
      <c r="K3953" s="24">
        <v>0</v>
      </c>
      <c r="L3953" s="2" t="s">
        <v>10</v>
      </c>
      <c r="M3953" t="str">
        <f>VLOOKUP(Table18[[#This Row],[No.]],N:O,2,FALSE)</f>
        <v>Insulin Syringe</v>
      </c>
      <c r="N3953" t="s">
        <v>47140</v>
      </c>
      <c r="O3953" t="s">
        <v>47141</v>
      </c>
      <c r="P3953" s="22">
        <v>1010</v>
      </c>
      <c r="Q3953" s="22">
        <v>1010</v>
      </c>
      <c r="R3953" s="4">
        <v>1010</v>
      </c>
      <c r="S3953">
        <v>50</v>
      </c>
      <c r="T3953" t="s">
        <v>39429</v>
      </c>
      <c r="U3953" t="s">
        <v>7105</v>
      </c>
      <c r="V3953" t="s">
        <v>7105</v>
      </c>
      <c r="W3953" t="s">
        <v>7105</v>
      </c>
      <c r="X3953">
        <v>4.9000000000000004</v>
      </c>
      <c r="Y3953">
        <v>0</v>
      </c>
      <c r="Z3953">
        <v>0</v>
      </c>
      <c r="AB3953" t="s">
        <v>47142</v>
      </c>
      <c r="AE3953" t="s">
        <v>37006</v>
      </c>
      <c r="AF3953" t="str">
        <f t="shared" si="61"/>
        <v>Insulin Syringe</v>
      </c>
    </row>
    <row r="3954" spans="1:32" x14ac:dyDescent="0.35">
      <c r="A3954" s="2" t="s">
        <v>47058</v>
      </c>
      <c r="B3954" s="2" t="s">
        <v>47059</v>
      </c>
      <c r="C3954" s="23">
        <v>238</v>
      </c>
      <c r="D3954" s="11" t="b">
        <f>FALSE()</f>
        <v>0</v>
      </c>
      <c r="E3954" s="11" t="b">
        <f>FALSE()</f>
        <v>0</v>
      </c>
      <c r="F3954" s="2" t="s">
        <v>10</v>
      </c>
      <c r="G3954" s="2" t="s">
        <v>10</v>
      </c>
      <c r="H3954" s="2" t="s">
        <v>35751</v>
      </c>
      <c r="I3954" s="11" t="b">
        <f>FALSE()</f>
        <v>0</v>
      </c>
      <c r="J3954" s="24">
        <v>1420</v>
      </c>
      <c r="K3954" s="24">
        <v>0</v>
      </c>
      <c r="L3954" s="2" t="s">
        <v>10</v>
      </c>
      <c r="M3954" t="str">
        <f>VLOOKUP(Table18[[#This Row],[No.]],N:O,2,FALSE)</f>
        <v>Solo shots</v>
      </c>
      <c r="N3954" t="s">
        <v>47143</v>
      </c>
      <c r="O3954" t="s">
        <v>47144</v>
      </c>
      <c r="P3954" s="22">
        <v>1663</v>
      </c>
      <c r="Q3954" s="22">
        <v>1663</v>
      </c>
      <c r="R3954" s="4">
        <v>1663</v>
      </c>
      <c r="S3954">
        <v>350</v>
      </c>
      <c r="T3954" t="s">
        <v>36183</v>
      </c>
      <c r="U3954" t="s">
        <v>7105</v>
      </c>
      <c r="V3954" t="s">
        <v>7105</v>
      </c>
      <c r="W3954" t="s">
        <v>7105</v>
      </c>
      <c r="X3954">
        <v>0</v>
      </c>
      <c r="Y3954">
        <v>0</v>
      </c>
      <c r="Z3954">
        <v>0</v>
      </c>
      <c r="AB3954" t="s">
        <v>47145</v>
      </c>
      <c r="AE3954" t="s">
        <v>37006</v>
      </c>
      <c r="AF3954" t="str">
        <f t="shared" si="61"/>
        <v>Solo shots</v>
      </c>
    </row>
    <row r="3955" spans="1:32" x14ac:dyDescent="0.35">
      <c r="A3955" s="2" t="s">
        <v>47061</v>
      </c>
      <c r="B3955" s="2" t="s">
        <v>36427</v>
      </c>
      <c r="C3955" s="23">
        <v>2</v>
      </c>
      <c r="D3955" s="11" t="b">
        <f>FALSE()</f>
        <v>0</v>
      </c>
      <c r="E3955" s="11" t="b">
        <f>FALSE()</f>
        <v>0</v>
      </c>
      <c r="F3955" s="2" t="s">
        <v>10</v>
      </c>
      <c r="G3955" s="2" t="s">
        <v>10</v>
      </c>
      <c r="H3955" s="2" t="s">
        <v>36576</v>
      </c>
      <c r="I3955" s="11" t="b">
        <f>FALSE()</f>
        <v>0</v>
      </c>
      <c r="J3955" s="24">
        <v>5500</v>
      </c>
      <c r="K3955" s="24">
        <v>0</v>
      </c>
      <c r="L3955" s="2" t="s">
        <v>10</v>
      </c>
      <c r="M3955" t="str">
        <f>VLOOKUP(Table18[[#This Row],[No.]],N:O,2,FALSE)</f>
        <v>Urea</v>
      </c>
      <c r="N3955" t="s">
        <v>47146</v>
      </c>
      <c r="O3955" t="s">
        <v>47147</v>
      </c>
      <c r="P3955">
        <v>290</v>
      </c>
      <c r="Q3955">
        <v>290</v>
      </c>
      <c r="R3955">
        <v>290</v>
      </c>
      <c r="S3955">
        <v>30</v>
      </c>
      <c r="T3955" t="s">
        <v>36183</v>
      </c>
      <c r="U3955" t="s">
        <v>7105</v>
      </c>
      <c r="V3955" t="s">
        <v>7105</v>
      </c>
      <c r="W3955" t="s">
        <v>7105</v>
      </c>
      <c r="X3955">
        <v>150</v>
      </c>
      <c r="Y3955">
        <v>0</v>
      </c>
      <c r="Z3955">
        <v>0</v>
      </c>
      <c r="AB3955" t="s">
        <v>47148</v>
      </c>
      <c r="AF3955" t="str">
        <f t="shared" si="61"/>
        <v>Urea</v>
      </c>
    </row>
    <row r="3956" spans="1:32" x14ac:dyDescent="0.35">
      <c r="A3956" s="2" t="s">
        <v>47062</v>
      </c>
      <c r="B3956" s="2" t="s">
        <v>47063</v>
      </c>
      <c r="C3956" s="23">
        <v>2</v>
      </c>
      <c r="D3956" s="11" t="b">
        <f>FALSE()</f>
        <v>0</v>
      </c>
      <c r="E3956" s="11" t="b">
        <f>FALSE()</f>
        <v>0</v>
      </c>
      <c r="F3956" s="2" t="s">
        <v>10</v>
      </c>
      <c r="G3956" s="2" t="s">
        <v>10</v>
      </c>
      <c r="H3956" s="2" t="s">
        <v>36183</v>
      </c>
      <c r="I3956" s="11" t="b">
        <f>FALSE()</f>
        <v>0</v>
      </c>
      <c r="J3956" s="24">
        <v>1200</v>
      </c>
      <c r="K3956" s="24">
        <v>0</v>
      </c>
      <c r="L3956" s="2" t="s">
        <v>10</v>
      </c>
      <c r="M3956" t="str">
        <f>VLOOKUP(Table18[[#This Row],[No.]],N:O,2,FALSE)</f>
        <v>Cleanser</v>
      </c>
      <c r="N3956" t="s">
        <v>47149</v>
      </c>
      <c r="O3956" t="s">
        <v>47150</v>
      </c>
      <c r="P3956">
        <v>200</v>
      </c>
      <c r="Q3956">
        <v>200</v>
      </c>
      <c r="R3956">
        <v>200</v>
      </c>
      <c r="S3956">
        <v>0</v>
      </c>
      <c r="T3956" t="s">
        <v>36183</v>
      </c>
      <c r="U3956" t="s">
        <v>7105</v>
      </c>
      <c r="V3956" t="s">
        <v>7105</v>
      </c>
      <c r="W3956" t="s">
        <v>7105</v>
      </c>
      <c r="X3956">
        <v>300</v>
      </c>
      <c r="Y3956">
        <v>0</v>
      </c>
      <c r="Z3956">
        <v>0</v>
      </c>
      <c r="AB3956" t="s">
        <v>47151</v>
      </c>
      <c r="AF3956" t="str">
        <f t="shared" si="61"/>
        <v>Cleanser</v>
      </c>
    </row>
    <row r="3957" spans="1:32" x14ac:dyDescent="0.35">
      <c r="A3957" s="2" t="s">
        <v>47065</v>
      </c>
      <c r="B3957" s="2" t="s">
        <v>47066</v>
      </c>
      <c r="C3957" s="23">
        <v>0</v>
      </c>
      <c r="D3957" s="11" t="b">
        <f>FALSE()</f>
        <v>0</v>
      </c>
      <c r="E3957" s="11" t="b">
        <f>FALSE()</f>
        <v>0</v>
      </c>
      <c r="F3957" s="2" t="s">
        <v>10</v>
      </c>
      <c r="G3957" s="2" t="s">
        <v>10</v>
      </c>
      <c r="H3957" s="2" t="s">
        <v>36183</v>
      </c>
      <c r="I3957" s="11" t="b">
        <f>TRUE()</f>
        <v>1</v>
      </c>
      <c r="J3957" s="24">
        <v>0</v>
      </c>
      <c r="K3957" s="24">
        <v>0</v>
      </c>
      <c r="L3957" s="2" t="s">
        <v>10</v>
      </c>
      <c r="M3957" t="str">
        <f>VLOOKUP(Table18[[#This Row],[No.]],N:O,2,FALSE)</f>
        <v>Lyse</v>
      </c>
      <c r="N3957" t="s">
        <v>47152</v>
      </c>
      <c r="O3957" t="s">
        <v>47153</v>
      </c>
      <c r="P3957">
        <v>10</v>
      </c>
      <c r="Q3957">
        <v>10</v>
      </c>
      <c r="R3957">
        <v>10</v>
      </c>
      <c r="S3957">
        <v>60</v>
      </c>
      <c r="T3957" t="s">
        <v>39429</v>
      </c>
      <c r="U3957" t="s">
        <v>7105</v>
      </c>
      <c r="V3957" t="s">
        <v>7105</v>
      </c>
      <c r="W3957" t="s">
        <v>7105</v>
      </c>
      <c r="X3957">
        <v>413</v>
      </c>
      <c r="Y3957">
        <v>0</v>
      </c>
      <c r="Z3957">
        <v>0</v>
      </c>
      <c r="AB3957" t="s">
        <v>47154</v>
      </c>
      <c r="AE3957" t="s">
        <v>37006</v>
      </c>
      <c r="AF3957" t="str">
        <f t="shared" si="61"/>
        <v>Lyse</v>
      </c>
    </row>
    <row r="3958" spans="1:32" x14ac:dyDescent="0.35">
      <c r="A3958" s="2" t="s">
        <v>47068</v>
      </c>
      <c r="B3958" s="2" t="s">
        <v>47069</v>
      </c>
      <c r="C3958" s="23">
        <v>0</v>
      </c>
      <c r="D3958" s="11" t="b">
        <f>FALSE()</f>
        <v>0</v>
      </c>
      <c r="E3958" s="11" t="b">
        <f>FALSE()</f>
        <v>0</v>
      </c>
      <c r="F3958" s="2" t="s">
        <v>10</v>
      </c>
      <c r="G3958" s="2" t="s">
        <v>10</v>
      </c>
      <c r="H3958" s="2" t="s">
        <v>35778</v>
      </c>
      <c r="I3958" s="11" t="b">
        <f>TRUE()</f>
        <v>1</v>
      </c>
      <c r="J3958" s="24">
        <v>0</v>
      </c>
      <c r="K3958" s="24">
        <v>0</v>
      </c>
      <c r="L3958" s="2" t="s">
        <v>10</v>
      </c>
      <c r="M3958" t="str">
        <f>VLOOKUP(Table18[[#This Row],[No.]],N:O,2,FALSE)</f>
        <v>HVS-swabs</v>
      </c>
      <c r="N3958" t="s">
        <v>47155</v>
      </c>
      <c r="O3958" t="s">
        <v>47156</v>
      </c>
      <c r="P3958" s="22">
        <v>1855</v>
      </c>
      <c r="Q3958" s="22">
        <v>1855</v>
      </c>
      <c r="R3958" s="4">
        <v>1855</v>
      </c>
      <c r="S3958">
        <v>0</v>
      </c>
      <c r="T3958" t="s">
        <v>39356</v>
      </c>
      <c r="U3958" t="s">
        <v>7105</v>
      </c>
      <c r="V3958" t="s">
        <v>7105</v>
      </c>
      <c r="W3958" t="s">
        <v>7105</v>
      </c>
      <c r="X3958">
        <v>16.2</v>
      </c>
      <c r="Y3958">
        <v>0</v>
      </c>
      <c r="Z3958">
        <v>0</v>
      </c>
      <c r="AB3958" t="s">
        <v>47157</v>
      </c>
      <c r="AE3958" t="s">
        <v>36503</v>
      </c>
      <c r="AF3958" t="str">
        <f t="shared" si="61"/>
        <v>HVS-swabs</v>
      </c>
    </row>
    <row r="3959" spans="1:32" x14ac:dyDescent="0.35">
      <c r="A3959" s="2" t="s">
        <v>47071</v>
      </c>
      <c r="B3959" s="2" t="s">
        <v>47072</v>
      </c>
      <c r="C3959" s="23">
        <v>1</v>
      </c>
      <c r="D3959" s="11" t="b">
        <f>FALSE()</f>
        <v>0</v>
      </c>
      <c r="E3959" s="11" t="b">
        <f>FALSE()</f>
        <v>0</v>
      </c>
      <c r="F3959" s="2" t="s">
        <v>10</v>
      </c>
      <c r="G3959" s="2" t="s">
        <v>10</v>
      </c>
      <c r="H3959" s="2" t="s">
        <v>35778</v>
      </c>
      <c r="I3959" s="11" t="b">
        <f>FALSE()</f>
        <v>0</v>
      </c>
      <c r="J3959" s="24">
        <v>25500</v>
      </c>
      <c r="K3959" s="24">
        <v>0</v>
      </c>
      <c r="L3959" s="2" t="s">
        <v>10</v>
      </c>
      <c r="M3959" t="str">
        <f>VLOOKUP(Table18[[#This Row],[No.]],N:O,2,FALSE)</f>
        <v>Sample shaker machine</v>
      </c>
      <c r="N3959" t="s">
        <v>47158</v>
      </c>
      <c r="O3959" t="s">
        <v>47159</v>
      </c>
      <c r="P3959">
        <v>635</v>
      </c>
      <c r="Q3959">
        <v>635</v>
      </c>
      <c r="R3959">
        <v>635</v>
      </c>
      <c r="S3959">
        <v>0</v>
      </c>
      <c r="T3959" t="s">
        <v>39429</v>
      </c>
      <c r="U3959" t="s">
        <v>7105</v>
      </c>
      <c r="V3959" t="s">
        <v>7105</v>
      </c>
      <c r="W3959" t="s">
        <v>7105</v>
      </c>
      <c r="X3959">
        <v>75</v>
      </c>
      <c r="Y3959">
        <v>0</v>
      </c>
      <c r="Z3959">
        <v>0</v>
      </c>
      <c r="AB3959" t="s">
        <v>47160</v>
      </c>
      <c r="AE3959" t="s">
        <v>37006</v>
      </c>
      <c r="AF3959" t="str">
        <f t="shared" si="61"/>
        <v>Sample shaker machine</v>
      </c>
    </row>
    <row r="3960" spans="1:32" x14ac:dyDescent="0.35">
      <c r="A3960" s="2" t="s">
        <v>47074</v>
      </c>
      <c r="B3960" s="2" t="s">
        <v>47075</v>
      </c>
      <c r="C3960" s="23">
        <v>17560</v>
      </c>
      <c r="D3960" s="11" t="b">
        <f>FALSE()</f>
        <v>0</v>
      </c>
      <c r="E3960" s="11" t="b">
        <f>FALSE()</f>
        <v>0</v>
      </c>
      <c r="F3960" s="2" t="s">
        <v>10</v>
      </c>
      <c r="G3960" s="2" t="s">
        <v>10</v>
      </c>
      <c r="H3960" s="2" t="s">
        <v>35778</v>
      </c>
      <c r="I3960" s="11" t="b">
        <f>FALSE()</f>
        <v>0</v>
      </c>
      <c r="J3960" s="24">
        <v>72</v>
      </c>
      <c r="K3960" s="24">
        <v>0</v>
      </c>
      <c r="L3960" s="2" t="s">
        <v>10</v>
      </c>
      <c r="M3960" t="str">
        <f>VLOOKUP(Table18[[#This Row],[No.]],N:O,2,FALSE)</f>
        <v>Cuvettes</v>
      </c>
      <c r="N3960" t="s">
        <v>47161</v>
      </c>
      <c r="O3960" t="s">
        <v>47162</v>
      </c>
      <c r="P3960">
        <v>290</v>
      </c>
      <c r="Q3960">
        <v>290</v>
      </c>
      <c r="R3960">
        <v>290</v>
      </c>
      <c r="S3960">
        <v>110</v>
      </c>
      <c r="T3960" t="s">
        <v>35751</v>
      </c>
      <c r="U3960" t="s">
        <v>7105</v>
      </c>
      <c r="V3960" t="s">
        <v>7105</v>
      </c>
      <c r="W3960" t="s">
        <v>7105</v>
      </c>
      <c r="X3960">
        <v>14</v>
      </c>
      <c r="Y3960">
        <v>0</v>
      </c>
      <c r="Z3960">
        <v>0</v>
      </c>
      <c r="AB3960" t="s">
        <v>47163</v>
      </c>
      <c r="AE3960" t="s">
        <v>37006</v>
      </c>
      <c r="AF3960" t="str">
        <f t="shared" si="61"/>
        <v>Cuvettes</v>
      </c>
    </row>
    <row r="3961" spans="1:32" x14ac:dyDescent="0.35">
      <c r="A3961" s="2" t="s">
        <v>47077</v>
      </c>
      <c r="B3961" s="2" t="s">
        <v>47078</v>
      </c>
      <c r="C3961" s="23">
        <v>0</v>
      </c>
      <c r="D3961" s="11" t="b">
        <f>FALSE()</f>
        <v>0</v>
      </c>
      <c r="E3961" s="11" t="b">
        <f>FALSE()</f>
        <v>0</v>
      </c>
      <c r="F3961" s="2" t="s">
        <v>10</v>
      </c>
      <c r="G3961" s="2" t="s">
        <v>10</v>
      </c>
      <c r="H3961" s="2" t="s">
        <v>35751</v>
      </c>
      <c r="I3961" s="11" t="b">
        <f>TRUE()</f>
        <v>1</v>
      </c>
      <c r="J3961" s="24">
        <v>0</v>
      </c>
      <c r="K3961" s="24">
        <v>0</v>
      </c>
      <c r="L3961" s="2" t="s">
        <v>10</v>
      </c>
      <c r="M3961" t="str">
        <f>VLOOKUP(Table18[[#This Row],[No.]],N:O,2,FALSE)</f>
        <v>Prostate surface Antigen</v>
      </c>
      <c r="N3961" t="s">
        <v>47164</v>
      </c>
      <c r="O3961" t="s">
        <v>47165</v>
      </c>
      <c r="P3961">
        <v>0</v>
      </c>
      <c r="Q3961">
        <v>0</v>
      </c>
      <c r="R3961">
        <v>0</v>
      </c>
      <c r="S3961">
        <v>20</v>
      </c>
      <c r="T3961" t="s">
        <v>35778</v>
      </c>
      <c r="U3961" t="s">
        <v>7105</v>
      </c>
      <c r="V3961" t="s">
        <v>7105</v>
      </c>
      <c r="W3961" t="s">
        <v>7133</v>
      </c>
      <c r="X3961">
        <v>0</v>
      </c>
      <c r="Y3961">
        <v>0</v>
      </c>
      <c r="Z3961">
        <v>0</v>
      </c>
      <c r="AB3961" t="s">
        <v>47166</v>
      </c>
      <c r="AF3961" t="str">
        <f t="shared" si="61"/>
        <v>Prostate surface Antigen</v>
      </c>
    </row>
    <row r="3962" spans="1:32" x14ac:dyDescent="0.35">
      <c r="A3962" s="2" t="s">
        <v>47080</v>
      </c>
      <c r="B3962" s="2" t="s">
        <v>47081</v>
      </c>
      <c r="C3962" s="23">
        <v>45</v>
      </c>
      <c r="D3962" s="11" t="b">
        <f>FALSE()</f>
        <v>0</v>
      </c>
      <c r="E3962" s="11" t="b">
        <f>FALSE()</f>
        <v>0</v>
      </c>
      <c r="F3962" s="2" t="s">
        <v>10</v>
      </c>
      <c r="G3962" s="2" t="s">
        <v>10</v>
      </c>
      <c r="H3962" s="2" t="s">
        <v>35778</v>
      </c>
      <c r="I3962" s="11" t="b">
        <f>FALSE()</f>
        <v>0</v>
      </c>
      <c r="J3962" s="24">
        <v>2450</v>
      </c>
      <c r="K3962" s="24">
        <v>0</v>
      </c>
      <c r="L3962" s="2" t="s">
        <v>10</v>
      </c>
      <c r="M3962" t="str">
        <f>VLOOKUP(Table18[[#This Row],[No.]],N:O,2,FALSE)</f>
        <v>stainless steel tray</v>
      </c>
      <c r="N3962" t="s">
        <v>47167</v>
      </c>
      <c r="O3962" t="s">
        <v>47168</v>
      </c>
      <c r="P3962">
        <v>20</v>
      </c>
      <c r="Q3962">
        <v>20</v>
      </c>
      <c r="R3962">
        <v>20</v>
      </c>
      <c r="S3962">
        <v>0</v>
      </c>
      <c r="T3962" t="s">
        <v>35778</v>
      </c>
      <c r="U3962" t="s">
        <v>7105</v>
      </c>
      <c r="V3962" t="s">
        <v>7105</v>
      </c>
      <c r="W3962" t="s">
        <v>7105</v>
      </c>
      <c r="X3962">
        <v>198</v>
      </c>
      <c r="Y3962">
        <v>0</v>
      </c>
      <c r="Z3962">
        <v>0</v>
      </c>
      <c r="AB3962" t="s">
        <v>47169</v>
      </c>
      <c r="AF3962" t="str">
        <f t="shared" si="61"/>
        <v>stainless steel tray</v>
      </c>
    </row>
    <row r="3963" spans="1:32" x14ac:dyDescent="0.35">
      <c r="A3963" s="2" t="s">
        <v>47083</v>
      </c>
      <c r="B3963" s="2" t="s">
        <v>47084</v>
      </c>
      <c r="C3963" s="23">
        <v>10</v>
      </c>
      <c r="D3963" s="11" t="b">
        <f>FALSE()</f>
        <v>0</v>
      </c>
      <c r="E3963" s="11" t="b">
        <f>FALSE()</f>
        <v>0</v>
      </c>
      <c r="F3963" s="2" t="s">
        <v>10</v>
      </c>
      <c r="G3963" s="2" t="s">
        <v>10</v>
      </c>
      <c r="H3963" s="2" t="s">
        <v>35751</v>
      </c>
      <c r="I3963" s="11" t="b">
        <f>FALSE()</f>
        <v>0</v>
      </c>
      <c r="J3963" s="24">
        <v>0</v>
      </c>
      <c r="K3963" s="24">
        <v>0</v>
      </c>
      <c r="L3963" s="2" t="s">
        <v>10</v>
      </c>
      <c r="M3963" t="str">
        <f>VLOOKUP(Table18[[#This Row],[No.]],N:O,2,FALSE)</f>
        <v>Telmisartan/Hydrchlorothiazide 40mg</v>
      </c>
      <c r="N3963" t="s">
        <v>47170</v>
      </c>
      <c r="O3963" t="s">
        <v>47171</v>
      </c>
      <c r="P3963">
        <v>50</v>
      </c>
      <c r="Q3963">
        <v>50</v>
      </c>
      <c r="R3963">
        <v>50</v>
      </c>
      <c r="S3963">
        <v>0</v>
      </c>
      <c r="T3963" t="s">
        <v>36183</v>
      </c>
      <c r="U3963" t="s">
        <v>7105</v>
      </c>
      <c r="V3963" t="s">
        <v>7105</v>
      </c>
      <c r="W3963" t="s">
        <v>7105</v>
      </c>
      <c r="X3963">
        <v>165</v>
      </c>
      <c r="Y3963">
        <v>0</v>
      </c>
      <c r="Z3963">
        <v>0</v>
      </c>
      <c r="AB3963" t="s">
        <v>47172</v>
      </c>
      <c r="AE3963" t="s">
        <v>37006</v>
      </c>
      <c r="AF3963" t="str">
        <f t="shared" si="61"/>
        <v>Telmisartan/Hydrchlorothiazide 40mg</v>
      </c>
    </row>
    <row r="3964" spans="1:32" x14ac:dyDescent="0.35">
      <c r="A3964" s="2" t="s">
        <v>47086</v>
      </c>
      <c r="B3964" s="2" t="s">
        <v>47087</v>
      </c>
      <c r="C3964" s="23">
        <v>10</v>
      </c>
      <c r="D3964" s="11" t="b">
        <f>FALSE()</f>
        <v>0</v>
      </c>
      <c r="E3964" s="11" t="b">
        <f>FALSE()</f>
        <v>0</v>
      </c>
      <c r="F3964" s="2" t="s">
        <v>10</v>
      </c>
      <c r="G3964" s="2" t="s">
        <v>10</v>
      </c>
      <c r="H3964" s="2" t="s">
        <v>35751</v>
      </c>
      <c r="I3964" s="11" t="b">
        <f>FALSE()</f>
        <v>0</v>
      </c>
      <c r="J3964" s="24">
        <v>0</v>
      </c>
      <c r="K3964" s="24">
        <v>0</v>
      </c>
      <c r="L3964" s="2" t="s">
        <v>10</v>
      </c>
      <c r="M3964" t="str">
        <f>VLOOKUP(Table18[[#This Row],[No.]],N:O,2,FALSE)</f>
        <v>Glentel AMH-80/12.5mg</v>
      </c>
      <c r="N3964" t="s">
        <v>47173</v>
      </c>
      <c r="O3964" t="s">
        <v>47174</v>
      </c>
      <c r="P3964">
        <v>0</v>
      </c>
      <c r="Q3964">
        <v>0</v>
      </c>
      <c r="R3964">
        <v>0</v>
      </c>
      <c r="S3964">
        <v>180</v>
      </c>
      <c r="T3964" t="s">
        <v>35778</v>
      </c>
      <c r="U3964" t="s">
        <v>7105</v>
      </c>
      <c r="V3964" t="s">
        <v>7105</v>
      </c>
      <c r="W3964" t="s">
        <v>7133</v>
      </c>
      <c r="X3964">
        <v>0</v>
      </c>
      <c r="Y3964">
        <v>0</v>
      </c>
      <c r="Z3964">
        <v>0</v>
      </c>
      <c r="AB3964" t="s">
        <v>43986</v>
      </c>
      <c r="AF3964" t="str">
        <f t="shared" si="61"/>
        <v>Glentel AMH-80/12.5mg</v>
      </c>
    </row>
    <row r="3965" spans="1:32" x14ac:dyDescent="0.35">
      <c r="A3965" s="2" t="s">
        <v>47089</v>
      </c>
      <c r="B3965" s="2" t="s">
        <v>47090</v>
      </c>
      <c r="C3965" s="23">
        <v>299</v>
      </c>
      <c r="D3965" s="11" t="b">
        <f>FALSE()</f>
        <v>0</v>
      </c>
      <c r="E3965" s="11" t="b">
        <f>FALSE()</f>
        <v>0</v>
      </c>
      <c r="F3965" s="2" t="s">
        <v>10</v>
      </c>
      <c r="G3965" s="2" t="s">
        <v>10</v>
      </c>
      <c r="H3965" s="2" t="s">
        <v>35751</v>
      </c>
      <c r="I3965" s="11" t="b">
        <f>FALSE()</f>
        <v>0</v>
      </c>
      <c r="J3965" s="24">
        <v>0</v>
      </c>
      <c r="K3965" s="24">
        <v>0</v>
      </c>
      <c r="L3965" s="2" t="s">
        <v>10</v>
      </c>
      <c r="M3965" t="str">
        <f>VLOOKUP(Table18[[#This Row],[No.]],N:O,2,FALSE)</f>
        <v>Amlodipine 10mg</v>
      </c>
      <c r="N3965" t="s">
        <v>47175</v>
      </c>
      <c r="O3965" t="s">
        <v>47176</v>
      </c>
      <c r="P3965">
        <v>0</v>
      </c>
      <c r="Q3965">
        <v>0</v>
      </c>
      <c r="R3965">
        <v>0</v>
      </c>
      <c r="S3965">
        <v>0</v>
      </c>
      <c r="T3965" t="s">
        <v>39308</v>
      </c>
      <c r="U3965" t="s">
        <v>7105</v>
      </c>
      <c r="V3965" t="s">
        <v>7105</v>
      </c>
      <c r="W3965" t="s">
        <v>7133</v>
      </c>
      <c r="X3965">
        <v>0</v>
      </c>
      <c r="Y3965">
        <v>0</v>
      </c>
      <c r="Z3965">
        <v>0</v>
      </c>
      <c r="AB3965" t="s">
        <v>47177</v>
      </c>
      <c r="AF3965" t="str">
        <f t="shared" si="61"/>
        <v>Amlodipine 10mg</v>
      </c>
    </row>
    <row r="3966" spans="1:32" x14ac:dyDescent="0.35">
      <c r="A3966" s="2" t="s">
        <v>47092</v>
      </c>
      <c r="B3966" s="2" t="s">
        <v>47093</v>
      </c>
      <c r="C3966" s="23">
        <v>0</v>
      </c>
      <c r="D3966" s="11" t="b">
        <f>FALSE()</f>
        <v>0</v>
      </c>
      <c r="E3966" s="11" t="b">
        <f>FALSE()</f>
        <v>0</v>
      </c>
      <c r="F3966" s="2" t="s">
        <v>10</v>
      </c>
      <c r="G3966" s="2" t="s">
        <v>10</v>
      </c>
      <c r="H3966" s="2" t="s">
        <v>10</v>
      </c>
      <c r="I3966" s="11" t="b">
        <f>TRUE()</f>
        <v>1</v>
      </c>
      <c r="J3966" s="24">
        <v>0</v>
      </c>
      <c r="K3966" s="24">
        <v>0</v>
      </c>
      <c r="L3966" s="2" t="s">
        <v>10</v>
      </c>
      <c r="M3966" t="str">
        <f>VLOOKUP(Table18[[#This Row],[No.]],N:O,2,FALSE)</f>
        <v>Spinal needles G</v>
      </c>
      <c r="N3966" t="s">
        <v>47178</v>
      </c>
      <c r="O3966" t="s">
        <v>47179</v>
      </c>
      <c r="P3966">
        <v>20</v>
      </c>
      <c r="Q3966">
        <v>20</v>
      </c>
      <c r="R3966">
        <v>20</v>
      </c>
      <c r="S3966">
        <v>72</v>
      </c>
      <c r="T3966" t="s">
        <v>39356</v>
      </c>
      <c r="U3966" t="s">
        <v>7105</v>
      </c>
      <c r="V3966" t="s">
        <v>7105</v>
      </c>
      <c r="W3966" t="s">
        <v>7105</v>
      </c>
      <c r="X3966">
        <v>580</v>
      </c>
      <c r="Y3966">
        <v>0</v>
      </c>
      <c r="Z3966">
        <v>0</v>
      </c>
      <c r="AB3966" t="s">
        <v>47180</v>
      </c>
      <c r="AF3966" t="str">
        <f t="shared" si="61"/>
        <v>Spinal needles G</v>
      </c>
    </row>
    <row r="3967" spans="1:32" x14ac:dyDescent="0.35">
      <c r="A3967" s="2" t="s">
        <v>47095</v>
      </c>
      <c r="B3967" s="2" t="s">
        <v>47096</v>
      </c>
      <c r="C3967" s="23">
        <v>210</v>
      </c>
      <c r="D3967" s="11" t="b">
        <f>FALSE()</f>
        <v>0</v>
      </c>
      <c r="E3967" s="11" t="b">
        <f>FALSE()</f>
        <v>0</v>
      </c>
      <c r="F3967" s="2" t="s">
        <v>10</v>
      </c>
      <c r="G3967" s="2" t="s">
        <v>10</v>
      </c>
      <c r="H3967" s="2" t="s">
        <v>35751</v>
      </c>
      <c r="I3967" s="11" t="b">
        <f>FALSE()</f>
        <v>0</v>
      </c>
      <c r="J3967" s="24">
        <v>945</v>
      </c>
      <c r="K3967" s="24">
        <v>0</v>
      </c>
      <c r="L3967" s="2" t="s">
        <v>10</v>
      </c>
      <c r="M3967" t="str">
        <f>VLOOKUP(Table18[[#This Row],[No.]],N:O,2,FALSE)</f>
        <v>Nebivolol 5mg</v>
      </c>
      <c r="N3967" t="s">
        <v>47181</v>
      </c>
      <c r="O3967" t="s">
        <v>47182</v>
      </c>
      <c r="P3967">
        <v>0</v>
      </c>
      <c r="Q3967">
        <v>0</v>
      </c>
      <c r="R3967">
        <v>0</v>
      </c>
      <c r="S3967">
        <v>20</v>
      </c>
      <c r="T3967" t="s">
        <v>35751</v>
      </c>
      <c r="U3967" t="s">
        <v>7105</v>
      </c>
      <c r="V3967" t="s">
        <v>7105</v>
      </c>
      <c r="W3967" t="s">
        <v>7133</v>
      </c>
      <c r="X3967">
        <v>0</v>
      </c>
      <c r="Y3967">
        <v>0</v>
      </c>
      <c r="Z3967">
        <v>0</v>
      </c>
      <c r="AB3967" t="s">
        <v>47183</v>
      </c>
      <c r="AF3967" t="str">
        <f t="shared" si="61"/>
        <v>Nebivolol 5mg</v>
      </c>
    </row>
    <row r="3968" spans="1:32" x14ac:dyDescent="0.35">
      <c r="A3968" s="2" t="s">
        <v>47098</v>
      </c>
      <c r="B3968" s="2" t="s">
        <v>47099</v>
      </c>
      <c r="C3968" s="23">
        <v>0</v>
      </c>
      <c r="D3968" s="11" t="b">
        <f>FALSE()</f>
        <v>0</v>
      </c>
      <c r="E3968" s="11" t="b">
        <f>FALSE()</f>
        <v>0</v>
      </c>
      <c r="F3968" s="2" t="s">
        <v>10</v>
      </c>
      <c r="G3968" s="2" t="s">
        <v>10</v>
      </c>
      <c r="H3968" s="2" t="s">
        <v>35751</v>
      </c>
      <c r="I3968" s="11" t="b">
        <f>FALSE()</f>
        <v>0</v>
      </c>
      <c r="J3968" s="24">
        <v>1223</v>
      </c>
      <c r="K3968" s="24">
        <v>0</v>
      </c>
      <c r="L3968" s="2" t="s">
        <v>10</v>
      </c>
      <c r="M3968" t="str">
        <f>VLOOKUP(Table18[[#This Row],[No.]],N:O,2,FALSE)</f>
        <v>Sodium valporate 500mg</v>
      </c>
      <c r="N3968" t="s">
        <v>47184</v>
      </c>
      <c r="O3968" t="s">
        <v>47120</v>
      </c>
      <c r="P3968">
        <v>0</v>
      </c>
      <c r="Q3968">
        <v>0</v>
      </c>
      <c r="R3968">
        <v>0</v>
      </c>
      <c r="S3968">
        <v>0</v>
      </c>
      <c r="T3968" t="s">
        <v>35778</v>
      </c>
      <c r="U3968" t="s">
        <v>7105</v>
      </c>
      <c r="V3968" t="s">
        <v>7105</v>
      </c>
      <c r="W3968" t="s">
        <v>7133</v>
      </c>
      <c r="X3968">
        <v>0</v>
      </c>
      <c r="Y3968">
        <v>0</v>
      </c>
      <c r="Z3968">
        <v>0</v>
      </c>
      <c r="AB3968" t="s">
        <v>47121</v>
      </c>
      <c r="AF3968" t="str">
        <f t="shared" si="61"/>
        <v>Sodium valporate 500mg</v>
      </c>
    </row>
    <row r="3969" spans="1:32" x14ac:dyDescent="0.35">
      <c r="A3969" s="2" t="s">
        <v>47101</v>
      </c>
      <c r="B3969" s="2" t="s">
        <v>47102</v>
      </c>
      <c r="C3969" s="23">
        <v>0</v>
      </c>
      <c r="D3969" s="11" t="b">
        <f>FALSE()</f>
        <v>0</v>
      </c>
      <c r="E3969" s="11" t="b">
        <f>FALSE()</f>
        <v>0</v>
      </c>
      <c r="F3969" s="2" t="s">
        <v>10</v>
      </c>
      <c r="G3969" s="2" t="s">
        <v>10</v>
      </c>
      <c r="H3969" s="2" t="s">
        <v>35751</v>
      </c>
      <c r="I3969" s="11" t="b">
        <f>TRUE()</f>
        <v>1</v>
      </c>
      <c r="J3969" s="24">
        <v>0</v>
      </c>
      <c r="K3969" s="24">
        <v>0</v>
      </c>
      <c r="L3969" s="2" t="s">
        <v>10</v>
      </c>
      <c r="M3969" t="str">
        <f>VLOOKUP(Table18[[#This Row],[No.]],N:O,2,FALSE)</f>
        <v>Lamotrigine  25mg</v>
      </c>
      <c r="N3969" t="s">
        <v>47185</v>
      </c>
      <c r="O3969" t="s">
        <v>47186</v>
      </c>
      <c r="P3969">
        <v>0</v>
      </c>
      <c r="Q3969">
        <v>0</v>
      </c>
      <c r="R3969">
        <v>0</v>
      </c>
      <c r="S3969">
        <v>0</v>
      </c>
      <c r="T3969" t="s">
        <v>35778</v>
      </c>
      <c r="U3969" t="s">
        <v>7105</v>
      </c>
      <c r="V3969" t="s">
        <v>7105</v>
      </c>
      <c r="W3969" t="s">
        <v>7133</v>
      </c>
      <c r="X3969">
        <v>0</v>
      </c>
      <c r="Y3969">
        <v>0</v>
      </c>
      <c r="Z3969">
        <v>0</v>
      </c>
      <c r="AB3969" t="s">
        <v>47187</v>
      </c>
      <c r="AF3969" t="str">
        <f t="shared" si="61"/>
        <v>Lamotrigine  25mg</v>
      </c>
    </row>
    <row r="3970" spans="1:32" x14ac:dyDescent="0.35">
      <c r="A3970" s="2" t="s">
        <v>47104</v>
      </c>
      <c r="B3970" s="2" t="s">
        <v>47105</v>
      </c>
      <c r="C3970" s="23">
        <v>0</v>
      </c>
      <c r="D3970" s="11" t="b">
        <f>FALSE()</f>
        <v>0</v>
      </c>
      <c r="E3970" s="11" t="b">
        <f>FALSE()</f>
        <v>0</v>
      </c>
      <c r="F3970" s="2" t="s">
        <v>10</v>
      </c>
      <c r="G3970" s="2" t="s">
        <v>10</v>
      </c>
      <c r="H3970" s="2" t="s">
        <v>35751</v>
      </c>
      <c r="I3970" s="11" t="b">
        <f>FALSE()</f>
        <v>0</v>
      </c>
      <c r="J3970" s="24">
        <v>0</v>
      </c>
      <c r="K3970" s="24">
        <v>0</v>
      </c>
      <c r="L3970" s="2" t="s">
        <v>10</v>
      </c>
      <c r="M3970" t="str">
        <f>VLOOKUP(Table18[[#This Row],[No.]],N:O,2,FALSE)</f>
        <v>Lexotanil 1.5mg</v>
      </c>
      <c r="N3970" t="s">
        <v>47188</v>
      </c>
      <c r="O3970" t="s">
        <v>47189</v>
      </c>
      <c r="P3970" s="22">
        <v>1000</v>
      </c>
      <c r="Q3970" s="22">
        <v>1000</v>
      </c>
      <c r="R3970" s="4">
        <v>1000</v>
      </c>
      <c r="S3970">
        <v>150</v>
      </c>
      <c r="T3970" t="s">
        <v>35778</v>
      </c>
      <c r="U3970" t="s">
        <v>7105</v>
      </c>
      <c r="V3970" t="s">
        <v>7105</v>
      </c>
      <c r="W3970" t="s">
        <v>7105</v>
      </c>
      <c r="X3970">
        <v>0</v>
      </c>
      <c r="Y3970">
        <v>0</v>
      </c>
      <c r="Z3970">
        <v>0</v>
      </c>
      <c r="AB3970" t="s">
        <v>47190</v>
      </c>
      <c r="AF3970" t="str">
        <f t="shared" si="61"/>
        <v>Lexotanil 1.5mg</v>
      </c>
    </row>
    <row r="3971" spans="1:32" x14ac:dyDescent="0.35">
      <c r="A3971" s="2" t="s">
        <v>47107</v>
      </c>
      <c r="B3971" s="2" t="s">
        <v>47108</v>
      </c>
      <c r="C3971" s="23">
        <v>350</v>
      </c>
      <c r="D3971" s="11" t="b">
        <f>FALSE()</f>
        <v>0</v>
      </c>
      <c r="E3971" s="11" t="b">
        <f>FALSE()</f>
        <v>0</v>
      </c>
      <c r="F3971" s="2" t="s">
        <v>10</v>
      </c>
      <c r="G3971" s="2" t="s">
        <v>10</v>
      </c>
      <c r="H3971" s="2" t="s">
        <v>36183</v>
      </c>
      <c r="I3971" s="11" t="b">
        <f>FALSE()</f>
        <v>0</v>
      </c>
      <c r="J3971" s="24">
        <v>0</v>
      </c>
      <c r="K3971" s="24">
        <v>0</v>
      </c>
      <c r="L3971" s="2" t="s">
        <v>10</v>
      </c>
      <c r="M3971" t="str">
        <f>VLOOKUP(Table18[[#This Row],[No.]],N:O,2,FALSE)</f>
        <v>Cough syrup</v>
      </c>
      <c r="N3971" t="s">
        <v>47191</v>
      </c>
      <c r="O3971" t="s">
        <v>47192</v>
      </c>
      <c r="P3971">
        <v>50</v>
      </c>
      <c r="Q3971">
        <v>50</v>
      </c>
      <c r="R3971">
        <v>50</v>
      </c>
      <c r="S3971">
        <v>200</v>
      </c>
      <c r="T3971" t="s">
        <v>39429</v>
      </c>
      <c r="U3971" t="s">
        <v>7105</v>
      </c>
      <c r="V3971" t="s">
        <v>7105</v>
      </c>
      <c r="W3971" t="s">
        <v>7105</v>
      </c>
      <c r="X3971" s="4">
        <v>1400</v>
      </c>
      <c r="Y3971">
        <v>0</v>
      </c>
      <c r="Z3971">
        <v>0</v>
      </c>
      <c r="AB3971" t="s">
        <v>47193</v>
      </c>
      <c r="AF3971" t="str">
        <f t="shared" ref="AF3971:AF4034" si="62">VLOOKUP(A:A,N:O,2,FALSE)</f>
        <v>Cough syrup</v>
      </c>
    </row>
    <row r="3972" spans="1:32" x14ac:dyDescent="0.35">
      <c r="A3972" s="2" t="s">
        <v>47110</v>
      </c>
      <c r="B3972" s="2" t="s">
        <v>47111</v>
      </c>
      <c r="C3972" s="23">
        <v>200</v>
      </c>
      <c r="D3972" s="11" t="b">
        <f>FALSE()</f>
        <v>0</v>
      </c>
      <c r="E3972" s="11" t="b">
        <f>FALSE()</f>
        <v>0</v>
      </c>
      <c r="F3972" s="2" t="s">
        <v>10</v>
      </c>
      <c r="G3972" s="2" t="s">
        <v>10</v>
      </c>
      <c r="H3972" s="2" t="s">
        <v>35778</v>
      </c>
      <c r="I3972" s="11" t="b">
        <f>FALSE()</f>
        <v>0</v>
      </c>
      <c r="J3972" s="24">
        <v>0</v>
      </c>
      <c r="K3972" s="24">
        <v>0</v>
      </c>
      <c r="L3972" s="2" t="s">
        <v>10</v>
      </c>
      <c r="M3972" t="str">
        <f>VLOOKUP(Table18[[#This Row],[No.]],N:O,2,FALSE)</f>
        <v>Cotton roll bandage</v>
      </c>
      <c r="N3972" t="s">
        <v>47194</v>
      </c>
      <c r="O3972" t="s">
        <v>47195</v>
      </c>
      <c r="P3972">
        <v>30</v>
      </c>
      <c r="Q3972">
        <v>30</v>
      </c>
      <c r="R3972">
        <v>30</v>
      </c>
      <c r="S3972">
        <v>0</v>
      </c>
      <c r="T3972" t="s">
        <v>39429</v>
      </c>
      <c r="U3972" t="s">
        <v>7105</v>
      </c>
      <c r="V3972" t="s">
        <v>7105</v>
      </c>
      <c r="W3972" t="s">
        <v>7105</v>
      </c>
      <c r="X3972">
        <v>60</v>
      </c>
      <c r="Y3972">
        <v>0</v>
      </c>
      <c r="Z3972">
        <v>0</v>
      </c>
      <c r="AB3972" t="s">
        <v>47196</v>
      </c>
      <c r="AF3972" t="str">
        <f t="shared" si="62"/>
        <v>Cotton roll bandage</v>
      </c>
    </row>
    <row r="3973" spans="1:32" x14ac:dyDescent="0.35">
      <c r="A3973" s="2" t="s">
        <v>47113</v>
      </c>
      <c r="B3973" s="2" t="s">
        <v>47114</v>
      </c>
      <c r="C3973" s="23">
        <v>0</v>
      </c>
      <c r="D3973" s="11" t="b">
        <f>FALSE()</f>
        <v>0</v>
      </c>
      <c r="E3973" s="11" t="b">
        <f>FALSE()</f>
        <v>0</v>
      </c>
      <c r="F3973" s="2" t="s">
        <v>10</v>
      </c>
      <c r="G3973" s="2" t="s">
        <v>10</v>
      </c>
      <c r="H3973" s="2" t="s">
        <v>39356</v>
      </c>
      <c r="I3973" s="11" t="b">
        <f>TRUE()</f>
        <v>1</v>
      </c>
      <c r="J3973" s="24">
        <v>0</v>
      </c>
      <c r="K3973" s="24">
        <v>0</v>
      </c>
      <c r="L3973" s="2" t="s">
        <v>10</v>
      </c>
      <c r="M3973" t="str">
        <f>VLOOKUP(Table18[[#This Row],[No.]],N:O,2,FALSE)</f>
        <v>Ciprofloxacin tabs</v>
      </c>
      <c r="N3973" t="s">
        <v>47197</v>
      </c>
      <c r="O3973" t="s">
        <v>47198</v>
      </c>
      <c r="P3973">
        <v>0</v>
      </c>
      <c r="Q3973">
        <v>0</v>
      </c>
      <c r="R3973">
        <v>0</v>
      </c>
      <c r="S3973">
        <v>30</v>
      </c>
      <c r="T3973" t="s">
        <v>39429</v>
      </c>
      <c r="U3973" t="s">
        <v>7105</v>
      </c>
      <c r="V3973" t="s">
        <v>7105</v>
      </c>
      <c r="W3973" t="s">
        <v>7133</v>
      </c>
      <c r="X3973">
        <v>0</v>
      </c>
      <c r="Y3973">
        <v>0</v>
      </c>
      <c r="Z3973">
        <v>0</v>
      </c>
      <c r="AB3973" t="s">
        <v>47199</v>
      </c>
      <c r="AF3973" t="str">
        <f t="shared" si="62"/>
        <v>Ciprofloxacin tabs</v>
      </c>
    </row>
    <row r="3974" spans="1:32" x14ac:dyDescent="0.35">
      <c r="A3974" s="2" t="s">
        <v>47116</v>
      </c>
      <c r="B3974" s="2" t="s">
        <v>47117</v>
      </c>
      <c r="C3974" s="23">
        <v>0</v>
      </c>
      <c r="D3974" s="11" t="b">
        <f>FALSE()</f>
        <v>0</v>
      </c>
      <c r="E3974" s="11" t="b">
        <f>FALSE()</f>
        <v>0</v>
      </c>
      <c r="F3974" s="2" t="s">
        <v>10</v>
      </c>
      <c r="G3974" s="2" t="s">
        <v>10</v>
      </c>
      <c r="H3974" s="2" t="s">
        <v>35778</v>
      </c>
      <c r="I3974" s="11" t="b">
        <f>TRUE()</f>
        <v>1</v>
      </c>
      <c r="J3974" s="24">
        <v>0</v>
      </c>
      <c r="K3974" s="24">
        <v>0</v>
      </c>
      <c r="L3974" s="2" t="s">
        <v>10</v>
      </c>
      <c r="M3974" t="str">
        <f>VLOOKUP(Table18[[#This Row],[No.]],N:O,2,FALSE)</f>
        <v>Stimuplex</v>
      </c>
      <c r="N3974" t="s">
        <v>47200</v>
      </c>
      <c r="O3974" t="s">
        <v>47201</v>
      </c>
      <c r="P3974">
        <v>0</v>
      </c>
      <c r="Q3974">
        <v>0</v>
      </c>
      <c r="R3974">
        <v>0</v>
      </c>
      <c r="S3974">
        <v>11</v>
      </c>
      <c r="T3974" t="s">
        <v>35778</v>
      </c>
      <c r="U3974" t="s">
        <v>7105</v>
      </c>
      <c r="V3974" t="s">
        <v>7105</v>
      </c>
      <c r="W3974" t="s">
        <v>7133</v>
      </c>
      <c r="X3974">
        <v>0</v>
      </c>
      <c r="Y3974">
        <v>0</v>
      </c>
      <c r="Z3974">
        <v>0</v>
      </c>
      <c r="AB3974" t="s">
        <v>47202</v>
      </c>
      <c r="AF3974" t="str">
        <f t="shared" si="62"/>
        <v>Stimuplex</v>
      </c>
    </row>
    <row r="3975" spans="1:32" x14ac:dyDescent="0.35">
      <c r="A3975" s="2" t="s">
        <v>47119</v>
      </c>
      <c r="B3975" s="2" t="s">
        <v>47120</v>
      </c>
      <c r="C3975" s="23">
        <v>20</v>
      </c>
      <c r="D3975" s="11" t="b">
        <f>FALSE()</f>
        <v>0</v>
      </c>
      <c r="E3975" s="11" t="b">
        <f>FALSE()</f>
        <v>0</v>
      </c>
      <c r="F3975" s="2" t="s">
        <v>10</v>
      </c>
      <c r="G3975" s="2" t="s">
        <v>10</v>
      </c>
      <c r="H3975" s="2" t="s">
        <v>35778</v>
      </c>
      <c r="I3975" s="11" t="b">
        <f>FALSE()</f>
        <v>0</v>
      </c>
      <c r="J3975" s="24">
        <v>0</v>
      </c>
      <c r="K3975" s="24">
        <v>0</v>
      </c>
      <c r="L3975" s="2" t="s">
        <v>10</v>
      </c>
      <c r="M3975" t="str">
        <f>VLOOKUP(Table18[[#This Row],[No.]],N:O,2,FALSE)</f>
        <v>Thoracic drainage catheter</v>
      </c>
      <c r="N3975" t="s">
        <v>47203</v>
      </c>
      <c r="O3975" t="s">
        <v>47204</v>
      </c>
      <c r="P3975">
        <v>70</v>
      </c>
      <c r="Q3975">
        <v>70</v>
      </c>
      <c r="R3975">
        <v>70</v>
      </c>
      <c r="S3975">
        <v>40</v>
      </c>
      <c r="T3975" t="s">
        <v>36449</v>
      </c>
      <c r="U3975" t="s">
        <v>7105</v>
      </c>
      <c r="V3975" t="s">
        <v>7105</v>
      </c>
      <c r="W3975" t="s">
        <v>7105</v>
      </c>
      <c r="X3975">
        <v>172.5</v>
      </c>
      <c r="Y3975">
        <v>0</v>
      </c>
      <c r="Z3975">
        <v>0</v>
      </c>
      <c r="AB3975" t="s">
        <v>47205</v>
      </c>
      <c r="AE3975" t="s">
        <v>35876</v>
      </c>
      <c r="AF3975" t="str">
        <f t="shared" si="62"/>
        <v>Thoracic drainage catheter</v>
      </c>
    </row>
    <row r="3976" spans="1:32" x14ac:dyDescent="0.35">
      <c r="A3976" s="2" t="s">
        <v>47122</v>
      </c>
      <c r="B3976" s="2" t="s">
        <v>10</v>
      </c>
      <c r="C3976" s="23">
        <v>0</v>
      </c>
      <c r="D3976" s="11" t="b">
        <f>FALSE()</f>
        <v>0</v>
      </c>
      <c r="E3976" s="11" t="b">
        <f>FALSE()</f>
        <v>0</v>
      </c>
      <c r="F3976" s="2" t="s">
        <v>10</v>
      </c>
      <c r="G3976" s="2" t="s">
        <v>10</v>
      </c>
      <c r="H3976" s="2" t="s">
        <v>10</v>
      </c>
      <c r="I3976" s="11" t="b">
        <f>TRUE()</f>
        <v>1</v>
      </c>
      <c r="J3976" s="24">
        <v>0</v>
      </c>
      <c r="K3976" s="24">
        <v>0</v>
      </c>
      <c r="L3976" s="2" t="s">
        <v>10</v>
      </c>
      <c r="M3976">
        <f>VLOOKUP(Table18[[#This Row],[No.]],N:O,2,FALSE)</f>
        <v>0</v>
      </c>
      <c r="N3976" t="s">
        <v>47206</v>
      </c>
      <c r="O3976" t="s">
        <v>47207</v>
      </c>
      <c r="P3976">
        <v>320</v>
      </c>
      <c r="Q3976">
        <v>320</v>
      </c>
      <c r="R3976">
        <v>320</v>
      </c>
      <c r="S3976">
        <v>255</v>
      </c>
      <c r="T3976" t="s">
        <v>35751</v>
      </c>
      <c r="U3976" t="s">
        <v>7105</v>
      </c>
      <c r="V3976" t="s">
        <v>7105</v>
      </c>
      <c r="W3976" t="s">
        <v>7105</v>
      </c>
      <c r="X3976">
        <v>80</v>
      </c>
      <c r="Y3976">
        <v>0</v>
      </c>
      <c r="Z3976">
        <v>0</v>
      </c>
      <c r="AB3976" t="s">
        <v>47208</v>
      </c>
      <c r="AE3976" t="s">
        <v>37006</v>
      </c>
      <c r="AF3976">
        <f t="shared" si="62"/>
        <v>0</v>
      </c>
    </row>
    <row r="3977" spans="1:32" x14ac:dyDescent="0.35">
      <c r="A3977" s="2" t="s">
        <v>47123</v>
      </c>
      <c r="B3977" s="2" t="s">
        <v>47124</v>
      </c>
      <c r="C3977" s="23">
        <v>210</v>
      </c>
      <c r="D3977" s="11" t="b">
        <f>FALSE()</f>
        <v>0</v>
      </c>
      <c r="E3977" s="11" t="b">
        <f>FALSE()</f>
        <v>0</v>
      </c>
      <c r="F3977" s="2" t="s">
        <v>10</v>
      </c>
      <c r="G3977" s="2" t="s">
        <v>10</v>
      </c>
      <c r="H3977" s="2" t="s">
        <v>35763</v>
      </c>
      <c r="I3977" s="11" t="b">
        <f>FALSE()</f>
        <v>0</v>
      </c>
      <c r="J3977" s="24">
        <v>145</v>
      </c>
      <c r="K3977" s="24">
        <v>0</v>
      </c>
      <c r="L3977" s="2" t="s">
        <v>10</v>
      </c>
      <c r="M3977" t="str">
        <f>VLOOKUP(Table18[[#This Row],[No.]],N:O,2,FALSE)</f>
        <v>meloxicam tabs 7.5mg 100's</v>
      </c>
      <c r="N3977" t="s">
        <v>47209</v>
      </c>
      <c r="O3977" t="s">
        <v>47210</v>
      </c>
      <c r="P3977">
        <v>10</v>
      </c>
      <c r="Q3977">
        <v>10</v>
      </c>
      <c r="R3977">
        <v>10</v>
      </c>
      <c r="S3977">
        <v>93</v>
      </c>
      <c r="T3977" t="s">
        <v>35751</v>
      </c>
      <c r="U3977" t="s">
        <v>7105</v>
      </c>
      <c r="V3977" t="s">
        <v>7105</v>
      </c>
      <c r="W3977" t="s">
        <v>7105</v>
      </c>
      <c r="X3977">
        <v>0</v>
      </c>
      <c r="Y3977">
        <v>0</v>
      </c>
      <c r="Z3977">
        <v>0</v>
      </c>
      <c r="AB3977" t="s">
        <v>47211</v>
      </c>
      <c r="AF3977" t="str">
        <f t="shared" si="62"/>
        <v>meloxicam tabs 7.5mg 100's</v>
      </c>
    </row>
    <row r="3978" spans="1:32" x14ac:dyDescent="0.35">
      <c r="A3978" s="2" t="s">
        <v>47126</v>
      </c>
      <c r="B3978" s="2" t="s">
        <v>47127</v>
      </c>
      <c r="C3978" s="23">
        <v>0</v>
      </c>
      <c r="D3978" s="11" t="b">
        <f>FALSE()</f>
        <v>0</v>
      </c>
      <c r="E3978" s="11" t="b">
        <f>FALSE()</f>
        <v>0</v>
      </c>
      <c r="F3978" s="2" t="s">
        <v>10</v>
      </c>
      <c r="G3978" s="2" t="s">
        <v>10</v>
      </c>
      <c r="H3978" s="2" t="s">
        <v>36183</v>
      </c>
      <c r="I3978" s="11" t="b">
        <f>TRUE()</f>
        <v>1</v>
      </c>
      <c r="J3978" s="24">
        <v>0</v>
      </c>
      <c r="K3978" s="24">
        <v>0</v>
      </c>
      <c r="L3978" s="2" t="s">
        <v>10</v>
      </c>
      <c r="M3978" t="str">
        <f>VLOOKUP(Table18[[#This Row],[No.]],N:O,2,FALSE)</f>
        <v>Sevoflurane Inhalation 250ml</v>
      </c>
      <c r="N3978" t="s">
        <v>47212</v>
      </c>
      <c r="O3978" t="s">
        <v>47213</v>
      </c>
      <c r="P3978">
        <v>25</v>
      </c>
      <c r="Q3978">
        <v>25</v>
      </c>
      <c r="R3978">
        <v>25</v>
      </c>
      <c r="S3978">
        <v>25</v>
      </c>
      <c r="T3978" t="s">
        <v>35751</v>
      </c>
      <c r="U3978" t="s">
        <v>7105</v>
      </c>
      <c r="V3978" t="s">
        <v>7105</v>
      </c>
      <c r="W3978" t="s">
        <v>7105</v>
      </c>
      <c r="X3978">
        <v>140</v>
      </c>
      <c r="Y3978">
        <v>0</v>
      </c>
      <c r="Z3978">
        <v>0</v>
      </c>
      <c r="AB3978" t="s">
        <v>47214</v>
      </c>
      <c r="AF3978" t="str">
        <f t="shared" si="62"/>
        <v>Sevoflurane Inhalation 250ml</v>
      </c>
    </row>
    <row r="3979" spans="1:32" x14ac:dyDescent="0.35">
      <c r="A3979" s="2" t="s">
        <v>47129</v>
      </c>
      <c r="B3979" s="2" t="s">
        <v>47127</v>
      </c>
      <c r="C3979" s="23">
        <v>0</v>
      </c>
      <c r="D3979" s="11" t="b">
        <f>FALSE()</f>
        <v>0</v>
      </c>
      <c r="E3979" s="11" t="b">
        <f>FALSE()</f>
        <v>0</v>
      </c>
      <c r="F3979" s="2" t="s">
        <v>10</v>
      </c>
      <c r="G3979" s="2" t="s">
        <v>10</v>
      </c>
      <c r="H3979" s="2" t="s">
        <v>36183</v>
      </c>
      <c r="I3979" s="11" t="b">
        <f>TRUE()</f>
        <v>1</v>
      </c>
      <c r="J3979" s="24">
        <v>0</v>
      </c>
      <c r="K3979" s="24">
        <v>0</v>
      </c>
      <c r="L3979" s="2" t="s">
        <v>10</v>
      </c>
      <c r="M3979" t="str">
        <f>VLOOKUP(Table18[[#This Row],[No.]],N:O,2,FALSE)</f>
        <v>Sevoflurane Inhalation 250ml</v>
      </c>
      <c r="N3979" t="s">
        <v>47215</v>
      </c>
      <c r="O3979" t="s">
        <v>47216</v>
      </c>
      <c r="P3979">
        <v>0</v>
      </c>
      <c r="Q3979">
        <v>0</v>
      </c>
      <c r="R3979">
        <v>0</v>
      </c>
      <c r="S3979">
        <v>250</v>
      </c>
      <c r="T3979" t="s">
        <v>35751</v>
      </c>
      <c r="U3979" t="s">
        <v>7105</v>
      </c>
      <c r="V3979" t="s">
        <v>7105</v>
      </c>
      <c r="W3979" t="s">
        <v>7105</v>
      </c>
      <c r="X3979">
        <v>0</v>
      </c>
      <c r="Y3979">
        <v>0</v>
      </c>
      <c r="Z3979">
        <v>0</v>
      </c>
      <c r="AB3979" t="s">
        <v>47217</v>
      </c>
      <c r="AF3979" t="str">
        <f t="shared" si="62"/>
        <v>Sevoflurane Inhalation 250ml</v>
      </c>
    </row>
    <row r="3980" spans="1:32" x14ac:dyDescent="0.35">
      <c r="A3980" s="2" t="s">
        <v>47130</v>
      </c>
      <c r="B3980" s="2" t="s">
        <v>47127</v>
      </c>
      <c r="C3980" s="23">
        <v>0</v>
      </c>
      <c r="D3980" s="11" t="b">
        <f>FALSE()</f>
        <v>0</v>
      </c>
      <c r="E3980" s="11" t="b">
        <f>FALSE()</f>
        <v>0</v>
      </c>
      <c r="F3980" s="2" t="s">
        <v>10</v>
      </c>
      <c r="G3980" s="2" t="s">
        <v>10</v>
      </c>
      <c r="H3980" s="2" t="s">
        <v>36183</v>
      </c>
      <c r="I3980" s="11" t="b">
        <f>TRUE()</f>
        <v>1</v>
      </c>
      <c r="J3980" s="24">
        <v>0</v>
      </c>
      <c r="K3980" s="24">
        <v>0</v>
      </c>
      <c r="L3980" s="2" t="s">
        <v>10</v>
      </c>
      <c r="M3980" t="str">
        <f>VLOOKUP(Table18[[#This Row],[No.]],N:O,2,FALSE)</f>
        <v>Sevoflurane Inhalation 250ml</v>
      </c>
      <c r="N3980" t="s">
        <v>47218</v>
      </c>
      <c r="O3980" t="s">
        <v>47219</v>
      </c>
      <c r="P3980">
        <v>170</v>
      </c>
      <c r="Q3980">
        <v>170</v>
      </c>
      <c r="R3980">
        <v>170</v>
      </c>
      <c r="S3980">
        <v>5</v>
      </c>
      <c r="T3980" t="s">
        <v>35751</v>
      </c>
      <c r="U3980" t="s">
        <v>7105</v>
      </c>
      <c r="V3980" t="s">
        <v>7105</v>
      </c>
      <c r="W3980" t="s">
        <v>7105</v>
      </c>
      <c r="X3980">
        <v>77</v>
      </c>
      <c r="Y3980">
        <v>0</v>
      </c>
      <c r="Z3980">
        <v>0</v>
      </c>
      <c r="AB3980" t="s">
        <v>47220</v>
      </c>
      <c r="AE3980" t="s">
        <v>37006</v>
      </c>
      <c r="AF3980" t="str">
        <f t="shared" si="62"/>
        <v>Sevoflurane Inhalation 250ml</v>
      </c>
    </row>
    <row r="3981" spans="1:32" x14ac:dyDescent="0.35">
      <c r="A3981" s="2" t="s">
        <v>47131</v>
      </c>
      <c r="B3981" s="2" t="s">
        <v>47132</v>
      </c>
      <c r="C3981" s="23">
        <v>5</v>
      </c>
      <c r="D3981" s="11" t="b">
        <f>FALSE()</f>
        <v>0</v>
      </c>
      <c r="E3981" s="11" t="b">
        <f>FALSE()</f>
        <v>0</v>
      </c>
      <c r="F3981" s="2" t="s">
        <v>10</v>
      </c>
      <c r="G3981" s="2" t="s">
        <v>10</v>
      </c>
      <c r="H3981" s="2" t="s">
        <v>35751</v>
      </c>
      <c r="I3981" s="11" t="b">
        <f>FALSE()</f>
        <v>0</v>
      </c>
      <c r="J3981" s="24">
        <v>0</v>
      </c>
      <c r="K3981" s="24">
        <v>0</v>
      </c>
      <c r="L3981" s="2" t="s">
        <v>10</v>
      </c>
      <c r="M3981" t="str">
        <f>VLOOKUP(Table18[[#This Row],[No.]],N:O,2,FALSE)</f>
        <v>Lansoprazole dispersible junior tabs15mg</v>
      </c>
      <c r="N3981" t="s">
        <v>47221</v>
      </c>
      <c r="O3981" t="s">
        <v>47222</v>
      </c>
      <c r="P3981">
        <v>50</v>
      </c>
      <c r="Q3981">
        <v>50</v>
      </c>
      <c r="R3981">
        <v>50</v>
      </c>
      <c r="S3981">
        <v>0</v>
      </c>
      <c r="T3981" t="s">
        <v>35751</v>
      </c>
      <c r="U3981" t="s">
        <v>7105</v>
      </c>
      <c r="V3981" t="s">
        <v>7105</v>
      </c>
      <c r="W3981" t="s">
        <v>7105</v>
      </c>
      <c r="X3981">
        <v>203</v>
      </c>
      <c r="Y3981">
        <v>0</v>
      </c>
      <c r="Z3981">
        <v>0</v>
      </c>
      <c r="AB3981" t="s">
        <v>47223</v>
      </c>
      <c r="AF3981" t="str">
        <f t="shared" si="62"/>
        <v>Lansoprazole dispersible junior tabs15mg</v>
      </c>
    </row>
    <row r="3982" spans="1:32" x14ac:dyDescent="0.35">
      <c r="A3982" s="2" t="s">
        <v>47134</v>
      </c>
      <c r="B3982" s="2" t="s">
        <v>47135</v>
      </c>
      <c r="C3982" s="23">
        <v>20</v>
      </c>
      <c r="D3982" s="11" t="b">
        <f>FALSE()</f>
        <v>0</v>
      </c>
      <c r="E3982" s="11" t="b">
        <f>FALSE()</f>
        <v>0</v>
      </c>
      <c r="F3982" s="2" t="s">
        <v>10</v>
      </c>
      <c r="G3982" s="2" t="s">
        <v>10</v>
      </c>
      <c r="H3982" s="2" t="s">
        <v>35763</v>
      </c>
      <c r="I3982" s="11" t="b">
        <f>FALSE()</f>
        <v>0</v>
      </c>
      <c r="J3982" s="24">
        <v>918</v>
      </c>
      <c r="K3982" s="24">
        <v>0</v>
      </c>
      <c r="L3982" s="2" t="s">
        <v>10</v>
      </c>
      <c r="M3982" t="str">
        <f>VLOOKUP(Table18[[#This Row],[No.]],N:O,2,FALSE)</f>
        <v>h. pylori kit 7's</v>
      </c>
      <c r="N3982" t="s">
        <v>47224</v>
      </c>
      <c r="O3982" t="s">
        <v>47225</v>
      </c>
      <c r="P3982">
        <v>39</v>
      </c>
      <c r="Q3982">
        <v>39</v>
      </c>
      <c r="R3982">
        <v>39</v>
      </c>
      <c r="S3982">
        <v>61</v>
      </c>
      <c r="T3982" t="s">
        <v>35751</v>
      </c>
      <c r="U3982" t="s">
        <v>7105</v>
      </c>
      <c r="V3982" t="s">
        <v>7105</v>
      </c>
      <c r="W3982" t="s">
        <v>7105</v>
      </c>
      <c r="X3982">
        <v>330</v>
      </c>
      <c r="Y3982">
        <v>0</v>
      </c>
      <c r="Z3982">
        <v>0</v>
      </c>
      <c r="AB3982" t="s">
        <v>47226</v>
      </c>
      <c r="AF3982" t="str">
        <f t="shared" si="62"/>
        <v>h. pylori kit 7's</v>
      </c>
    </row>
    <row r="3983" spans="1:32" x14ac:dyDescent="0.35">
      <c r="A3983" s="2" t="s">
        <v>47137</v>
      </c>
      <c r="B3983" s="2" t="s">
        <v>47138</v>
      </c>
      <c r="C3983" s="23">
        <v>30</v>
      </c>
      <c r="D3983" s="11" t="b">
        <f>FALSE()</f>
        <v>0</v>
      </c>
      <c r="E3983" s="11" t="b">
        <f>FALSE()</f>
        <v>0</v>
      </c>
      <c r="F3983" s="2" t="s">
        <v>10</v>
      </c>
      <c r="G3983" s="2" t="s">
        <v>10</v>
      </c>
      <c r="H3983" s="2" t="s">
        <v>36449</v>
      </c>
      <c r="I3983" s="11" t="b">
        <f>FALSE()</f>
        <v>0</v>
      </c>
      <c r="J3983" s="24">
        <v>100</v>
      </c>
      <c r="K3983" s="24">
        <v>0</v>
      </c>
      <c r="L3983" s="2" t="s">
        <v>10</v>
      </c>
      <c r="M3983" t="str">
        <f>VLOOKUP(Table18[[#This Row],[No.]],N:O,2,FALSE)</f>
        <v>Clindamycin injection 600mg</v>
      </c>
      <c r="N3983" t="s">
        <v>47227</v>
      </c>
      <c r="O3983" t="s">
        <v>47228</v>
      </c>
      <c r="P3983">
        <v>670</v>
      </c>
      <c r="Q3983">
        <v>670</v>
      </c>
      <c r="R3983">
        <v>670</v>
      </c>
      <c r="S3983">
        <v>300</v>
      </c>
      <c r="T3983" t="s">
        <v>36449</v>
      </c>
      <c r="U3983" t="s">
        <v>7105</v>
      </c>
      <c r="V3983" t="s">
        <v>7105</v>
      </c>
      <c r="W3983" t="s">
        <v>7105</v>
      </c>
      <c r="X3983">
        <v>400</v>
      </c>
      <c r="Y3983">
        <v>0</v>
      </c>
      <c r="Z3983">
        <v>0</v>
      </c>
      <c r="AB3983" t="s">
        <v>47229</v>
      </c>
      <c r="AF3983" t="str">
        <f t="shared" si="62"/>
        <v>Clindamycin injection 600mg</v>
      </c>
    </row>
    <row r="3984" spans="1:32" x14ac:dyDescent="0.35">
      <c r="A3984" s="2" t="s">
        <v>47140</v>
      </c>
      <c r="B3984" s="2" t="s">
        <v>47141</v>
      </c>
      <c r="C3984" s="23">
        <v>1010</v>
      </c>
      <c r="D3984" s="11" t="b">
        <f>FALSE()</f>
        <v>0</v>
      </c>
      <c r="E3984" s="11" t="b">
        <f>FALSE()</f>
        <v>0</v>
      </c>
      <c r="F3984" s="2" t="s">
        <v>10</v>
      </c>
      <c r="G3984" s="2" t="s">
        <v>10</v>
      </c>
      <c r="H3984" s="2" t="s">
        <v>39429</v>
      </c>
      <c r="I3984" s="11" t="b">
        <f>FALSE()</f>
        <v>0</v>
      </c>
      <c r="J3984" s="24">
        <v>4.9000000000000004</v>
      </c>
      <c r="K3984" s="24">
        <v>0</v>
      </c>
      <c r="L3984" s="2" t="s">
        <v>10</v>
      </c>
      <c r="M3984" t="str">
        <f>VLOOKUP(Table18[[#This Row],[No.]],N:O,2,FALSE)</f>
        <v>Gentamycin Injection 80mg\5ml</v>
      </c>
      <c r="N3984" t="s">
        <v>47230</v>
      </c>
      <c r="O3984" t="s">
        <v>47231</v>
      </c>
      <c r="P3984">
        <v>5</v>
      </c>
      <c r="Q3984">
        <v>5</v>
      </c>
      <c r="R3984">
        <v>5</v>
      </c>
      <c r="S3984">
        <v>0</v>
      </c>
      <c r="T3984" t="s">
        <v>35751</v>
      </c>
      <c r="U3984" t="s">
        <v>7105</v>
      </c>
      <c r="V3984" t="s">
        <v>7105</v>
      </c>
      <c r="W3984" t="s">
        <v>7105</v>
      </c>
      <c r="X3984">
        <v>0</v>
      </c>
      <c r="Y3984">
        <v>0</v>
      </c>
      <c r="Z3984">
        <v>0</v>
      </c>
      <c r="AB3984" t="s">
        <v>47232</v>
      </c>
      <c r="AF3984" t="str">
        <f t="shared" si="62"/>
        <v>Gentamycin Injection 80mg\5ml</v>
      </c>
    </row>
    <row r="3985" spans="1:32" x14ac:dyDescent="0.35">
      <c r="A3985" s="2" t="s">
        <v>47143</v>
      </c>
      <c r="B3985" s="2" t="s">
        <v>47144</v>
      </c>
      <c r="C3985" s="23">
        <v>1663</v>
      </c>
      <c r="D3985" s="11" t="b">
        <f>FALSE()</f>
        <v>0</v>
      </c>
      <c r="E3985" s="11" t="b">
        <f>FALSE()</f>
        <v>0</v>
      </c>
      <c r="F3985" s="2" t="s">
        <v>10</v>
      </c>
      <c r="G3985" s="2" t="s">
        <v>10</v>
      </c>
      <c r="H3985" s="2" t="s">
        <v>36183</v>
      </c>
      <c r="I3985" s="11" t="b">
        <f>FALSE()</f>
        <v>0</v>
      </c>
      <c r="J3985" s="24">
        <v>0</v>
      </c>
      <c r="K3985" s="24">
        <v>0</v>
      </c>
      <c r="L3985" s="2" t="s">
        <v>10</v>
      </c>
      <c r="M3985" t="str">
        <f>VLOOKUP(Table18[[#This Row],[No.]],N:O,2,FALSE)</f>
        <v>Ampiclox neoatal 90mg\6ml oral drops</v>
      </c>
      <c r="N3985" t="s">
        <v>47233</v>
      </c>
      <c r="O3985" t="s">
        <v>47234</v>
      </c>
      <c r="P3985">
        <v>5</v>
      </c>
      <c r="Q3985">
        <v>5</v>
      </c>
      <c r="R3985">
        <v>5</v>
      </c>
      <c r="S3985">
        <v>0</v>
      </c>
      <c r="T3985" t="s">
        <v>35751</v>
      </c>
      <c r="U3985" t="s">
        <v>7105</v>
      </c>
      <c r="V3985" t="s">
        <v>7105</v>
      </c>
      <c r="W3985" t="s">
        <v>7105</v>
      </c>
      <c r="X3985">
        <v>0</v>
      </c>
      <c r="Y3985">
        <v>0</v>
      </c>
      <c r="Z3985">
        <v>0</v>
      </c>
      <c r="AB3985" t="s">
        <v>47235</v>
      </c>
      <c r="AF3985" t="str">
        <f t="shared" si="62"/>
        <v>Ampiclox neoatal 90mg\6ml oral drops</v>
      </c>
    </row>
    <row r="3986" spans="1:32" x14ac:dyDescent="0.35">
      <c r="A3986" s="2" t="s">
        <v>47146</v>
      </c>
      <c r="B3986" s="2" t="s">
        <v>47147</v>
      </c>
      <c r="C3986" s="23">
        <v>290</v>
      </c>
      <c r="D3986" s="11" t="b">
        <f>FALSE()</f>
        <v>0</v>
      </c>
      <c r="E3986" s="11" t="b">
        <f>FALSE()</f>
        <v>0</v>
      </c>
      <c r="F3986" s="2" t="s">
        <v>10</v>
      </c>
      <c r="G3986" s="2" t="s">
        <v>10</v>
      </c>
      <c r="H3986" s="2" t="s">
        <v>36183</v>
      </c>
      <c r="I3986" s="11" t="b">
        <f>FALSE()</f>
        <v>0</v>
      </c>
      <c r="J3986" s="24">
        <v>150</v>
      </c>
      <c r="K3986" s="24">
        <v>0</v>
      </c>
      <c r="L3986" s="2" t="s">
        <v>10</v>
      </c>
      <c r="M3986" t="str">
        <f>VLOOKUP(Table18[[#This Row],[No.]],N:O,2,FALSE)</f>
        <v>Cefixime 100mg\5ml suspension</v>
      </c>
      <c r="N3986" t="s">
        <v>47236</v>
      </c>
      <c r="O3986" t="s">
        <v>47237</v>
      </c>
      <c r="P3986">
        <v>0</v>
      </c>
      <c r="Q3986">
        <v>0</v>
      </c>
      <c r="R3986">
        <v>0</v>
      </c>
      <c r="S3986">
        <v>0</v>
      </c>
      <c r="T3986" t="s">
        <v>35751</v>
      </c>
      <c r="U3986" t="s">
        <v>7105</v>
      </c>
      <c r="V3986" t="s">
        <v>7105</v>
      </c>
      <c r="W3986" t="s">
        <v>7133</v>
      </c>
      <c r="X3986">
        <v>0</v>
      </c>
      <c r="Y3986">
        <v>0</v>
      </c>
      <c r="Z3986">
        <v>0</v>
      </c>
      <c r="AB3986" t="s">
        <v>47238</v>
      </c>
      <c r="AF3986" t="str">
        <f t="shared" si="62"/>
        <v>Cefixime 100mg\5ml suspension</v>
      </c>
    </row>
    <row r="3987" spans="1:32" x14ac:dyDescent="0.35">
      <c r="A3987" s="2" t="s">
        <v>47149</v>
      </c>
      <c r="B3987" s="2" t="s">
        <v>47150</v>
      </c>
      <c r="C3987" s="23">
        <v>200</v>
      </c>
      <c r="D3987" s="11" t="b">
        <f>FALSE()</f>
        <v>0</v>
      </c>
      <c r="E3987" s="11" t="b">
        <f>FALSE()</f>
        <v>0</v>
      </c>
      <c r="F3987" s="2" t="s">
        <v>10</v>
      </c>
      <c r="G3987" s="2" t="s">
        <v>10</v>
      </c>
      <c r="H3987" s="2" t="s">
        <v>36183</v>
      </c>
      <c r="I3987" s="11" t="b">
        <f>FALSE()</f>
        <v>0</v>
      </c>
      <c r="J3987" s="24">
        <v>300</v>
      </c>
      <c r="K3987" s="24">
        <v>0</v>
      </c>
      <c r="L3987" s="2" t="s">
        <v>10</v>
      </c>
      <c r="M3987" t="str">
        <f>VLOOKUP(Table18[[#This Row],[No.]],N:O,2,FALSE)</f>
        <v>Clarithromycin suspension 125mg\5lml 5ml</v>
      </c>
      <c r="N3987" t="s">
        <v>47239</v>
      </c>
      <c r="O3987" t="s">
        <v>47240</v>
      </c>
      <c r="P3987">
        <v>32</v>
      </c>
      <c r="Q3987">
        <v>32</v>
      </c>
      <c r="R3987">
        <v>32</v>
      </c>
      <c r="S3987">
        <v>0</v>
      </c>
      <c r="T3987" t="s">
        <v>35751</v>
      </c>
      <c r="U3987" t="s">
        <v>7105</v>
      </c>
      <c r="V3987" t="s">
        <v>7105</v>
      </c>
      <c r="W3987" t="s">
        <v>7105</v>
      </c>
      <c r="X3987">
        <v>540</v>
      </c>
      <c r="Y3987">
        <v>0</v>
      </c>
      <c r="Z3987">
        <v>0</v>
      </c>
      <c r="AB3987" t="s">
        <v>47241</v>
      </c>
      <c r="AE3987" t="s">
        <v>37006</v>
      </c>
      <c r="AF3987" t="str">
        <f t="shared" si="62"/>
        <v>Clarithromycin suspension 125mg\5lml 5ml</v>
      </c>
    </row>
    <row r="3988" spans="1:32" x14ac:dyDescent="0.35">
      <c r="A3988" s="2" t="s">
        <v>47152</v>
      </c>
      <c r="B3988" s="2" t="s">
        <v>47153</v>
      </c>
      <c r="C3988" s="23">
        <v>10</v>
      </c>
      <c r="D3988" s="11" t="b">
        <f>FALSE()</f>
        <v>0</v>
      </c>
      <c r="E3988" s="11" t="b">
        <f>FALSE()</f>
        <v>0</v>
      </c>
      <c r="F3988" s="2" t="s">
        <v>10</v>
      </c>
      <c r="G3988" s="2" t="s">
        <v>10</v>
      </c>
      <c r="H3988" s="2" t="s">
        <v>39429</v>
      </c>
      <c r="I3988" s="11" t="b">
        <f>FALSE()</f>
        <v>0</v>
      </c>
      <c r="J3988" s="24">
        <v>413</v>
      </c>
      <c r="K3988" s="24">
        <v>0</v>
      </c>
      <c r="L3988" s="2" t="s">
        <v>10</v>
      </c>
      <c r="M3988" t="str">
        <f>VLOOKUP(Table18[[#This Row],[No.]],N:O,2,FALSE)</f>
        <v>Enoxaparin injection 40mg</v>
      </c>
      <c r="N3988" t="s">
        <v>47242</v>
      </c>
      <c r="O3988" t="s">
        <v>39626</v>
      </c>
      <c r="P3988">
        <v>0</v>
      </c>
      <c r="Q3988">
        <v>0</v>
      </c>
      <c r="R3988">
        <v>0</v>
      </c>
      <c r="S3988">
        <v>0</v>
      </c>
      <c r="T3988" t="s">
        <v>35778</v>
      </c>
      <c r="U3988" t="s">
        <v>7105</v>
      </c>
      <c r="V3988" t="s">
        <v>7105</v>
      </c>
      <c r="W3988" t="s">
        <v>7133</v>
      </c>
      <c r="X3988">
        <v>0</v>
      </c>
      <c r="Y3988">
        <v>0</v>
      </c>
      <c r="Z3988">
        <v>0</v>
      </c>
      <c r="AB3988" t="s">
        <v>39627</v>
      </c>
      <c r="AF3988" t="str">
        <f t="shared" si="62"/>
        <v>Enoxaparin injection 40mg</v>
      </c>
    </row>
    <row r="3989" spans="1:32" x14ac:dyDescent="0.35">
      <c r="A3989" s="2" t="s">
        <v>47155</v>
      </c>
      <c r="B3989" s="2" t="s">
        <v>47156</v>
      </c>
      <c r="C3989" s="23">
        <v>1855</v>
      </c>
      <c r="D3989" s="11" t="b">
        <f>FALSE()</f>
        <v>0</v>
      </c>
      <c r="E3989" s="11" t="b">
        <f>FALSE()</f>
        <v>0</v>
      </c>
      <c r="F3989" s="2" t="s">
        <v>10</v>
      </c>
      <c r="G3989" s="2" t="s">
        <v>10</v>
      </c>
      <c r="H3989" s="2" t="s">
        <v>39356</v>
      </c>
      <c r="I3989" s="11" t="b">
        <f>FALSE()</f>
        <v>0</v>
      </c>
      <c r="J3989" s="24">
        <v>16.2</v>
      </c>
      <c r="K3989" s="24">
        <v>0</v>
      </c>
      <c r="L3989" s="2" t="s">
        <v>10</v>
      </c>
      <c r="M3989" t="str">
        <f>VLOOKUP(Table18[[#This Row],[No.]],N:O,2,FALSE)</f>
        <v>Nosic tabs 2os</v>
      </c>
      <c r="N3989" t="s">
        <v>47243</v>
      </c>
      <c r="O3989" t="s">
        <v>47244</v>
      </c>
      <c r="P3989">
        <v>0</v>
      </c>
      <c r="Q3989">
        <v>0</v>
      </c>
      <c r="R3989">
        <v>0</v>
      </c>
      <c r="S3989">
        <v>0</v>
      </c>
      <c r="T3989" t="s">
        <v>35751</v>
      </c>
      <c r="U3989" t="s">
        <v>7105</v>
      </c>
      <c r="V3989" t="s">
        <v>7105</v>
      </c>
      <c r="W3989" t="s">
        <v>7133</v>
      </c>
      <c r="X3989">
        <v>0</v>
      </c>
      <c r="Y3989">
        <v>0</v>
      </c>
      <c r="Z3989">
        <v>0</v>
      </c>
      <c r="AB3989" t="s">
        <v>47245</v>
      </c>
      <c r="AF3989" t="str">
        <f t="shared" si="62"/>
        <v>Nosic tabs 2os</v>
      </c>
    </row>
    <row r="3990" spans="1:32" x14ac:dyDescent="0.35">
      <c r="A3990" s="2" t="s">
        <v>47158</v>
      </c>
      <c r="B3990" s="2" t="s">
        <v>47159</v>
      </c>
      <c r="C3990" s="23">
        <v>635</v>
      </c>
      <c r="D3990" s="11" t="b">
        <f>FALSE()</f>
        <v>0</v>
      </c>
      <c r="E3990" s="11" t="b">
        <f>FALSE()</f>
        <v>0</v>
      </c>
      <c r="F3990" s="2" t="s">
        <v>10</v>
      </c>
      <c r="G3990" s="2" t="s">
        <v>10</v>
      </c>
      <c r="H3990" s="2" t="s">
        <v>39429</v>
      </c>
      <c r="I3990" s="11" t="b">
        <f>FALSE()</f>
        <v>0</v>
      </c>
      <c r="J3990" s="24">
        <v>75</v>
      </c>
      <c r="K3990" s="24">
        <v>0</v>
      </c>
      <c r="L3990" s="2" t="s">
        <v>10</v>
      </c>
      <c r="M3990" t="str">
        <f>VLOOKUP(Table18[[#This Row],[No.]],N:O,2,FALSE)</f>
        <v>Tranexamic acid injection 500mg</v>
      </c>
      <c r="N3990" t="s">
        <v>47246</v>
      </c>
      <c r="O3990" t="s">
        <v>47244</v>
      </c>
      <c r="P3990">
        <v>390</v>
      </c>
      <c r="Q3990">
        <v>390</v>
      </c>
      <c r="R3990">
        <v>390</v>
      </c>
      <c r="S3990">
        <v>0</v>
      </c>
      <c r="T3990" t="s">
        <v>35751</v>
      </c>
      <c r="U3990" t="s">
        <v>7105</v>
      </c>
      <c r="V3990" t="s">
        <v>7105</v>
      </c>
      <c r="W3990" t="s">
        <v>7105</v>
      </c>
      <c r="X3990">
        <v>74</v>
      </c>
      <c r="Y3990">
        <v>0</v>
      </c>
      <c r="Z3990">
        <v>0</v>
      </c>
      <c r="AB3990" t="s">
        <v>47245</v>
      </c>
      <c r="AE3990" t="s">
        <v>36507</v>
      </c>
      <c r="AF3990" t="str">
        <f t="shared" si="62"/>
        <v>Tranexamic acid injection 500mg</v>
      </c>
    </row>
    <row r="3991" spans="1:32" x14ac:dyDescent="0.35">
      <c r="A3991" s="2" t="s">
        <v>47161</v>
      </c>
      <c r="B3991" s="2" t="s">
        <v>47162</v>
      </c>
      <c r="C3991" s="23">
        <v>390</v>
      </c>
      <c r="D3991" s="11" t="b">
        <f>FALSE()</f>
        <v>0</v>
      </c>
      <c r="E3991" s="11" t="b">
        <f>FALSE()</f>
        <v>0</v>
      </c>
      <c r="F3991" s="2" t="s">
        <v>10</v>
      </c>
      <c r="G3991" s="2" t="s">
        <v>10</v>
      </c>
      <c r="H3991" s="2" t="s">
        <v>35751</v>
      </c>
      <c r="I3991" s="11" t="b">
        <f>FALSE()</f>
        <v>0</v>
      </c>
      <c r="J3991" s="24">
        <v>14</v>
      </c>
      <c r="K3991" s="24">
        <v>0</v>
      </c>
      <c r="L3991" s="2" t="s">
        <v>10</v>
      </c>
      <c r="M3991" t="str">
        <f>VLOOKUP(Table18[[#This Row],[No.]],N:O,2,FALSE)</f>
        <v>Loperamide capsules 2mg 6's</v>
      </c>
      <c r="N3991" t="s">
        <v>47247</v>
      </c>
      <c r="O3991" t="s">
        <v>47248</v>
      </c>
      <c r="P3991" s="22">
        <v>1500</v>
      </c>
      <c r="Q3991" s="22">
        <v>1500</v>
      </c>
      <c r="R3991" s="4">
        <v>1500</v>
      </c>
      <c r="S3991">
        <v>0</v>
      </c>
      <c r="T3991" t="s">
        <v>35778</v>
      </c>
      <c r="U3991" t="s">
        <v>7105</v>
      </c>
      <c r="V3991" t="s">
        <v>7105</v>
      </c>
      <c r="W3991" t="s">
        <v>7105</v>
      </c>
      <c r="X3991">
        <v>0</v>
      </c>
      <c r="Y3991">
        <v>0</v>
      </c>
      <c r="Z3991">
        <v>0</v>
      </c>
      <c r="AB3991" t="s">
        <v>47249</v>
      </c>
      <c r="AF3991" t="str">
        <f t="shared" si="62"/>
        <v>Loperamide capsules 2mg 6's</v>
      </c>
    </row>
    <row r="3992" spans="1:32" x14ac:dyDescent="0.35">
      <c r="A3992" s="2" t="s">
        <v>47164</v>
      </c>
      <c r="B3992" s="2" t="s">
        <v>47165</v>
      </c>
      <c r="C3992" s="23">
        <v>0</v>
      </c>
      <c r="D3992" s="11" t="b">
        <f>FALSE()</f>
        <v>0</v>
      </c>
      <c r="E3992" s="11" t="b">
        <f>FALSE()</f>
        <v>0</v>
      </c>
      <c r="F3992" s="2" t="s">
        <v>10</v>
      </c>
      <c r="G3992" s="2" t="s">
        <v>10</v>
      </c>
      <c r="H3992" s="2" t="s">
        <v>35778</v>
      </c>
      <c r="I3992" s="11" t="b">
        <f>TRUE()</f>
        <v>1</v>
      </c>
      <c r="J3992" s="24">
        <v>0</v>
      </c>
      <c r="K3992" s="24">
        <v>0</v>
      </c>
      <c r="L3992" s="2" t="s">
        <v>10</v>
      </c>
      <c r="M3992" t="str">
        <f>VLOOKUP(Table18[[#This Row],[No.]],N:O,2,FALSE)</f>
        <v>Caustic pencil 40% red</v>
      </c>
      <c r="N3992" t="s">
        <v>47250</v>
      </c>
      <c r="O3992" t="s">
        <v>47251</v>
      </c>
      <c r="P3992" s="22">
        <v>1000</v>
      </c>
      <c r="Q3992" s="22">
        <v>1000</v>
      </c>
      <c r="R3992" s="4">
        <v>1000</v>
      </c>
      <c r="S3992">
        <v>0</v>
      </c>
      <c r="T3992" t="s">
        <v>35778</v>
      </c>
      <c r="U3992" t="s">
        <v>7105</v>
      </c>
      <c r="V3992" t="s">
        <v>7105</v>
      </c>
      <c r="W3992" t="s">
        <v>7105</v>
      </c>
      <c r="X3992">
        <v>40</v>
      </c>
      <c r="Y3992">
        <v>0</v>
      </c>
      <c r="Z3992">
        <v>0</v>
      </c>
      <c r="AB3992" t="s">
        <v>47252</v>
      </c>
      <c r="AF3992" t="str">
        <f t="shared" si="62"/>
        <v>Caustic pencil 40% red</v>
      </c>
    </row>
    <row r="3993" spans="1:32" x14ac:dyDescent="0.35">
      <c r="A3993" s="2" t="s">
        <v>47167</v>
      </c>
      <c r="B3993" s="2" t="s">
        <v>47168</v>
      </c>
      <c r="C3993" s="23">
        <v>20</v>
      </c>
      <c r="D3993" s="11" t="b">
        <f>FALSE()</f>
        <v>0</v>
      </c>
      <c r="E3993" s="11" t="b">
        <f>FALSE()</f>
        <v>0</v>
      </c>
      <c r="F3993" s="2" t="s">
        <v>10</v>
      </c>
      <c r="G3993" s="2" t="s">
        <v>10</v>
      </c>
      <c r="H3993" s="2" t="s">
        <v>35778</v>
      </c>
      <c r="I3993" s="11" t="b">
        <f>FALSE()</f>
        <v>0</v>
      </c>
      <c r="J3993" s="24">
        <v>198</v>
      </c>
      <c r="K3993" s="24">
        <v>0</v>
      </c>
      <c r="L3993" s="2" t="s">
        <v>10</v>
      </c>
      <c r="M3993" t="str">
        <f>VLOOKUP(Table18[[#This Row],[No.]],N:O,2,FALSE)</f>
        <v>Caustic pencil 95% blue</v>
      </c>
      <c r="N3993" t="s">
        <v>47253</v>
      </c>
      <c r="O3993" t="s">
        <v>47254</v>
      </c>
      <c r="P3993">
        <v>5</v>
      </c>
      <c r="Q3993">
        <v>5</v>
      </c>
      <c r="R3993">
        <v>5</v>
      </c>
      <c r="S3993">
        <v>0</v>
      </c>
      <c r="T3993" t="s">
        <v>47255</v>
      </c>
      <c r="U3993" t="s">
        <v>7105</v>
      </c>
      <c r="V3993" t="s">
        <v>7105</v>
      </c>
      <c r="W3993" t="s">
        <v>7105</v>
      </c>
      <c r="X3993" s="4">
        <v>2600</v>
      </c>
      <c r="Y3993">
        <v>0</v>
      </c>
      <c r="Z3993">
        <v>0</v>
      </c>
      <c r="AB3993" t="s">
        <v>47256</v>
      </c>
      <c r="AF3993" t="str">
        <f t="shared" si="62"/>
        <v>Caustic pencil 95% blue</v>
      </c>
    </row>
    <row r="3994" spans="1:32" x14ac:dyDescent="0.35">
      <c r="A3994" s="2" t="s">
        <v>47170</v>
      </c>
      <c r="B3994" s="2" t="s">
        <v>47171</v>
      </c>
      <c r="C3994" s="23">
        <v>50</v>
      </c>
      <c r="D3994" s="11" t="b">
        <f>FALSE()</f>
        <v>0</v>
      </c>
      <c r="E3994" s="11" t="b">
        <f>FALSE()</f>
        <v>0</v>
      </c>
      <c r="F3994" s="2" t="s">
        <v>10</v>
      </c>
      <c r="G3994" s="2" t="s">
        <v>10</v>
      </c>
      <c r="H3994" s="2" t="s">
        <v>36183</v>
      </c>
      <c r="I3994" s="11" t="b">
        <f>FALSE()</f>
        <v>0</v>
      </c>
      <c r="J3994" s="24">
        <v>165</v>
      </c>
      <c r="K3994" s="24">
        <v>0</v>
      </c>
      <c r="L3994" s="2" t="s">
        <v>10</v>
      </c>
      <c r="M3994" t="str">
        <f>VLOOKUP(Table18[[#This Row],[No.]],N:O,2,FALSE)</f>
        <v>Enema 20mls</v>
      </c>
      <c r="N3994" t="s">
        <v>47257</v>
      </c>
      <c r="O3994" t="s">
        <v>47258</v>
      </c>
      <c r="P3994" s="22">
        <v>3150</v>
      </c>
      <c r="Q3994" s="22">
        <v>3150</v>
      </c>
      <c r="R3994" s="4">
        <v>3150</v>
      </c>
      <c r="S3994">
        <v>100</v>
      </c>
      <c r="T3994" t="s">
        <v>36183</v>
      </c>
      <c r="U3994" t="s">
        <v>7105</v>
      </c>
      <c r="V3994" t="s">
        <v>7105</v>
      </c>
      <c r="W3994" t="s">
        <v>7105</v>
      </c>
      <c r="X3994">
        <v>40.880000000000003</v>
      </c>
      <c r="Y3994">
        <v>0</v>
      </c>
      <c r="Z3994">
        <v>0</v>
      </c>
      <c r="AB3994" t="s">
        <v>47259</v>
      </c>
      <c r="AF3994" t="str">
        <f t="shared" si="62"/>
        <v>Enema 20mls</v>
      </c>
    </row>
    <row r="3995" spans="1:32" x14ac:dyDescent="0.35">
      <c r="A3995" s="2" t="s">
        <v>47173</v>
      </c>
      <c r="B3995" s="2" t="s">
        <v>47174</v>
      </c>
      <c r="C3995" s="23">
        <v>0</v>
      </c>
      <c r="D3995" s="11" t="b">
        <f>FALSE()</f>
        <v>0</v>
      </c>
      <c r="E3995" s="11" t="b">
        <f>FALSE()</f>
        <v>0</v>
      </c>
      <c r="F3995" s="2" t="s">
        <v>10</v>
      </c>
      <c r="G3995" s="2" t="s">
        <v>10</v>
      </c>
      <c r="H3995" s="2" t="s">
        <v>35778</v>
      </c>
      <c r="I3995" s="11" t="b">
        <f>TRUE()</f>
        <v>1</v>
      </c>
      <c r="J3995" s="24">
        <v>0</v>
      </c>
      <c r="K3995" s="24">
        <v>0</v>
      </c>
      <c r="L3995" s="2" t="s">
        <v>10</v>
      </c>
      <c r="M3995" t="str">
        <f>VLOOKUP(Table18[[#This Row],[No.]],N:O,2,FALSE)</f>
        <v>Aerocort inhaler</v>
      </c>
      <c r="N3995" t="s">
        <v>47260</v>
      </c>
      <c r="O3995" t="s">
        <v>47261</v>
      </c>
      <c r="P3995">
        <v>0</v>
      </c>
      <c r="Q3995">
        <v>0</v>
      </c>
      <c r="R3995">
        <v>0</v>
      </c>
      <c r="S3995">
        <v>0</v>
      </c>
      <c r="T3995" t="s">
        <v>36183</v>
      </c>
      <c r="U3995" t="s">
        <v>7105</v>
      </c>
      <c r="V3995" t="s">
        <v>7105</v>
      </c>
      <c r="W3995" t="s">
        <v>7133</v>
      </c>
      <c r="X3995">
        <v>0</v>
      </c>
      <c r="Y3995">
        <v>0</v>
      </c>
      <c r="Z3995">
        <v>0</v>
      </c>
      <c r="AB3995" t="s">
        <v>47262</v>
      </c>
      <c r="AF3995" t="str">
        <f t="shared" si="62"/>
        <v>Aerocort inhaler</v>
      </c>
    </row>
    <row r="3996" spans="1:32" x14ac:dyDescent="0.35">
      <c r="A3996" s="2" t="s">
        <v>47175</v>
      </c>
      <c r="B3996" s="2" t="s">
        <v>47176</v>
      </c>
      <c r="C3996" s="23">
        <v>0</v>
      </c>
      <c r="D3996" s="11" t="b">
        <f>FALSE()</f>
        <v>0</v>
      </c>
      <c r="E3996" s="11" t="b">
        <f>FALSE()</f>
        <v>0</v>
      </c>
      <c r="F3996" s="2" t="s">
        <v>10</v>
      </c>
      <c r="G3996" s="2" t="s">
        <v>10</v>
      </c>
      <c r="H3996" s="2" t="s">
        <v>39308</v>
      </c>
      <c r="I3996" s="11" t="b">
        <f>TRUE()</f>
        <v>1</v>
      </c>
      <c r="J3996" s="24">
        <v>0</v>
      </c>
      <c r="K3996" s="24">
        <v>0</v>
      </c>
      <c r="L3996" s="2" t="s">
        <v>10</v>
      </c>
      <c r="M3996" t="str">
        <f>VLOOKUP(Table18[[#This Row],[No.]],N:O,2,FALSE)</f>
        <v>Hyrdrocortisone cream 20g</v>
      </c>
      <c r="N3996" t="s">
        <v>47263</v>
      </c>
      <c r="O3996" t="s">
        <v>47261</v>
      </c>
      <c r="P3996">
        <v>0</v>
      </c>
      <c r="Q3996">
        <v>0</v>
      </c>
      <c r="R3996">
        <v>0</v>
      </c>
      <c r="S3996">
        <v>0</v>
      </c>
      <c r="T3996" t="s">
        <v>36183</v>
      </c>
      <c r="U3996" t="s">
        <v>7105</v>
      </c>
      <c r="V3996" t="s">
        <v>7105</v>
      </c>
      <c r="W3996" t="s">
        <v>7133</v>
      </c>
      <c r="X3996">
        <v>0</v>
      </c>
      <c r="Y3996">
        <v>0</v>
      </c>
      <c r="Z3996">
        <v>0</v>
      </c>
      <c r="AB3996" t="s">
        <v>47262</v>
      </c>
      <c r="AF3996" t="str">
        <f t="shared" si="62"/>
        <v>Hyrdrocortisone cream 20g</v>
      </c>
    </row>
    <row r="3997" spans="1:32" x14ac:dyDescent="0.35">
      <c r="A3997" s="2" t="s">
        <v>47178</v>
      </c>
      <c r="B3997" s="2" t="s">
        <v>47179</v>
      </c>
      <c r="C3997" s="23">
        <v>20</v>
      </c>
      <c r="D3997" s="11" t="b">
        <f>FALSE()</f>
        <v>0</v>
      </c>
      <c r="E3997" s="11" t="b">
        <f>FALSE()</f>
        <v>0</v>
      </c>
      <c r="F3997" s="2" t="s">
        <v>10</v>
      </c>
      <c r="G3997" s="2" t="s">
        <v>10</v>
      </c>
      <c r="H3997" s="2" t="s">
        <v>39356</v>
      </c>
      <c r="I3997" s="11" t="b">
        <f>FALSE()</f>
        <v>0</v>
      </c>
      <c r="J3997" s="24">
        <v>580</v>
      </c>
      <c r="K3997" s="24">
        <v>0</v>
      </c>
      <c r="L3997" s="2" t="s">
        <v>10</v>
      </c>
      <c r="M3997" t="str">
        <f>VLOOKUP(Table18[[#This Row],[No.]],N:O,2,FALSE)</f>
        <v>Daflon 500mg tabs 30's</v>
      </c>
      <c r="N3997" t="s">
        <v>47264</v>
      </c>
      <c r="O3997" t="s">
        <v>47261</v>
      </c>
      <c r="P3997">
        <v>20</v>
      </c>
      <c r="Q3997">
        <v>20</v>
      </c>
      <c r="R3997">
        <v>20</v>
      </c>
      <c r="S3997">
        <v>45</v>
      </c>
      <c r="T3997" t="s">
        <v>36183</v>
      </c>
      <c r="U3997" t="s">
        <v>7105</v>
      </c>
      <c r="V3997" t="s">
        <v>7105</v>
      </c>
      <c r="W3997" t="s">
        <v>7105</v>
      </c>
      <c r="X3997">
        <v>0</v>
      </c>
      <c r="Y3997">
        <v>0</v>
      </c>
      <c r="Z3997">
        <v>0</v>
      </c>
      <c r="AB3997" t="s">
        <v>47262</v>
      </c>
      <c r="AF3997" t="str">
        <f t="shared" si="62"/>
        <v>Daflon 500mg tabs 30's</v>
      </c>
    </row>
    <row r="3998" spans="1:32" x14ac:dyDescent="0.35">
      <c r="A3998" s="2" t="s">
        <v>47181</v>
      </c>
      <c r="B3998" s="2" t="s">
        <v>47182</v>
      </c>
      <c r="C3998" s="23">
        <v>0</v>
      </c>
      <c r="D3998" s="11" t="b">
        <f>FALSE()</f>
        <v>0</v>
      </c>
      <c r="E3998" s="11" t="b">
        <f>FALSE()</f>
        <v>0</v>
      </c>
      <c r="F3998" s="2" t="s">
        <v>10</v>
      </c>
      <c r="G3998" s="2" t="s">
        <v>10</v>
      </c>
      <c r="H3998" s="2" t="s">
        <v>35751</v>
      </c>
      <c r="I3998" s="11" t="b">
        <f>TRUE()</f>
        <v>1</v>
      </c>
      <c r="J3998" s="24">
        <v>0</v>
      </c>
      <c r="K3998" s="24">
        <v>0</v>
      </c>
      <c r="L3998" s="2" t="s">
        <v>10</v>
      </c>
      <c r="M3998" t="str">
        <f>VLOOKUP(Table18[[#This Row],[No.]],N:O,2,FALSE)</f>
        <v>Ceregard 90mg tabs 10's</v>
      </c>
      <c r="N3998" t="s">
        <v>47265</v>
      </c>
      <c r="O3998" t="s">
        <v>47266</v>
      </c>
      <c r="P3998">
        <v>20</v>
      </c>
      <c r="Q3998">
        <v>20</v>
      </c>
      <c r="R3998">
        <v>20</v>
      </c>
      <c r="S3998">
        <v>10</v>
      </c>
      <c r="T3998" t="s">
        <v>35751</v>
      </c>
      <c r="U3998" t="s">
        <v>7105</v>
      </c>
      <c r="V3998" t="s">
        <v>7105</v>
      </c>
      <c r="W3998" t="s">
        <v>7105</v>
      </c>
      <c r="X3998">
        <v>162</v>
      </c>
      <c r="Y3998">
        <v>0</v>
      </c>
      <c r="Z3998">
        <v>0</v>
      </c>
      <c r="AB3998" t="s">
        <v>47267</v>
      </c>
      <c r="AF3998" t="str">
        <f t="shared" si="62"/>
        <v>Ceregard 90mg tabs 10's</v>
      </c>
    </row>
    <row r="3999" spans="1:32" x14ac:dyDescent="0.35">
      <c r="A3999" s="2" t="s">
        <v>47184</v>
      </c>
      <c r="B3999" s="2" t="s">
        <v>47120</v>
      </c>
      <c r="C3999" s="23">
        <v>0</v>
      </c>
      <c r="D3999" s="11" t="b">
        <f>FALSE()</f>
        <v>0</v>
      </c>
      <c r="E3999" s="11" t="b">
        <f>FALSE()</f>
        <v>0</v>
      </c>
      <c r="F3999" s="2" t="s">
        <v>10</v>
      </c>
      <c r="G3999" s="2" t="s">
        <v>10</v>
      </c>
      <c r="H3999" s="2" t="s">
        <v>35778</v>
      </c>
      <c r="I3999" s="11" t="b">
        <f>TRUE()</f>
        <v>1</v>
      </c>
      <c r="J3999" s="24">
        <v>0</v>
      </c>
      <c r="K3999" s="24">
        <v>0</v>
      </c>
      <c r="L3999" s="2" t="s">
        <v>10</v>
      </c>
      <c r="M3999" t="str">
        <f>VLOOKUP(Table18[[#This Row],[No.]],N:O,2,FALSE)</f>
        <v>Thoracic drainage catheter</v>
      </c>
      <c r="N3999" t="s">
        <v>47268</v>
      </c>
      <c r="O3999" t="s">
        <v>47269</v>
      </c>
      <c r="P3999">
        <v>450</v>
      </c>
      <c r="Q3999">
        <v>450</v>
      </c>
      <c r="R3999">
        <v>450</v>
      </c>
      <c r="S3999">
        <v>10</v>
      </c>
      <c r="T3999" t="s">
        <v>36183</v>
      </c>
      <c r="U3999" t="s">
        <v>7105</v>
      </c>
      <c r="V3999" t="s">
        <v>7105</v>
      </c>
      <c r="W3999" t="s">
        <v>7105</v>
      </c>
      <c r="X3999">
        <v>168</v>
      </c>
      <c r="Y3999">
        <v>0</v>
      </c>
      <c r="Z3999">
        <v>0</v>
      </c>
      <c r="AB3999" t="s">
        <v>47270</v>
      </c>
      <c r="AE3999" t="s">
        <v>37006</v>
      </c>
      <c r="AF3999" t="str">
        <f t="shared" si="62"/>
        <v>Thoracic drainage catheter</v>
      </c>
    </row>
    <row r="4000" spans="1:32" x14ac:dyDescent="0.35">
      <c r="A4000" s="2" t="s">
        <v>47185</v>
      </c>
      <c r="B4000" s="2" t="s">
        <v>47186</v>
      </c>
      <c r="C4000" s="23">
        <v>0</v>
      </c>
      <c r="D4000" s="11" t="b">
        <f>FALSE()</f>
        <v>0</v>
      </c>
      <c r="E4000" s="11" t="b">
        <f>FALSE()</f>
        <v>0</v>
      </c>
      <c r="F4000" s="2" t="s">
        <v>10</v>
      </c>
      <c r="G4000" s="2" t="s">
        <v>10</v>
      </c>
      <c r="H4000" s="2" t="s">
        <v>35778</v>
      </c>
      <c r="I4000" s="11" t="b">
        <f>TRUE()</f>
        <v>1</v>
      </c>
      <c r="J4000" s="24">
        <v>0</v>
      </c>
      <c r="K4000" s="24">
        <v>0</v>
      </c>
      <c r="L4000" s="2" t="s">
        <v>10</v>
      </c>
      <c r="M4000" t="str">
        <f>VLOOKUP(Table18[[#This Row],[No.]],N:O,2,FALSE)</f>
        <v>Catheter urine folley</v>
      </c>
      <c r="N4000" t="s">
        <v>47271</v>
      </c>
      <c r="O4000" t="s">
        <v>47272</v>
      </c>
      <c r="P4000" s="22">
        <v>4769</v>
      </c>
      <c r="Q4000" s="22">
        <v>4769</v>
      </c>
      <c r="R4000" s="4">
        <v>4769</v>
      </c>
      <c r="S4000" s="22">
        <v>1114</v>
      </c>
      <c r="T4000" t="s">
        <v>35751</v>
      </c>
      <c r="U4000" t="s">
        <v>7105</v>
      </c>
      <c r="V4000" t="s">
        <v>7105</v>
      </c>
      <c r="W4000" t="s">
        <v>7105</v>
      </c>
      <c r="X4000">
        <v>216</v>
      </c>
      <c r="Y4000">
        <v>0</v>
      </c>
      <c r="Z4000">
        <v>0</v>
      </c>
      <c r="AB4000" t="s">
        <v>47273</v>
      </c>
      <c r="AF4000" t="str">
        <f t="shared" si="62"/>
        <v>Catheter urine folley</v>
      </c>
    </row>
    <row r="4001" spans="1:32" x14ac:dyDescent="0.35">
      <c r="A4001" s="2" t="s">
        <v>47188</v>
      </c>
      <c r="B4001" s="2" t="s">
        <v>47189</v>
      </c>
      <c r="C4001" s="23">
        <v>1000</v>
      </c>
      <c r="D4001" s="11" t="b">
        <f>FALSE()</f>
        <v>0</v>
      </c>
      <c r="E4001" s="11" t="b">
        <f>FALSE()</f>
        <v>0</v>
      </c>
      <c r="F4001" s="2" t="s">
        <v>10</v>
      </c>
      <c r="G4001" s="2" t="s">
        <v>10</v>
      </c>
      <c r="H4001" s="2" t="s">
        <v>35778</v>
      </c>
      <c r="I4001" s="11" t="b">
        <f>FALSE()</f>
        <v>0</v>
      </c>
      <c r="J4001" s="24">
        <v>0</v>
      </c>
      <c r="K4001" s="24">
        <v>0</v>
      </c>
      <c r="L4001" s="2" t="s">
        <v>10</v>
      </c>
      <c r="M4001" t="str">
        <f>VLOOKUP(Table18[[#This Row],[No.]],N:O,2,FALSE)</f>
        <v>Feeding tubes</v>
      </c>
      <c r="N4001" t="s">
        <v>47274</v>
      </c>
      <c r="O4001" t="s">
        <v>47272</v>
      </c>
      <c r="P4001" s="22">
        <v>4603</v>
      </c>
      <c r="Q4001" s="22">
        <v>4603</v>
      </c>
      <c r="R4001" s="4">
        <v>4603</v>
      </c>
      <c r="S4001">
        <v>16</v>
      </c>
      <c r="T4001" t="s">
        <v>38651</v>
      </c>
      <c r="U4001" t="s">
        <v>7105</v>
      </c>
      <c r="V4001" t="s">
        <v>7105</v>
      </c>
      <c r="W4001" t="s">
        <v>7105</v>
      </c>
      <c r="X4001">
        <v>0</v>
      </c>
      <c r="Y4001">
        <v>0</v>
      </c>
      <c r="Z4001">
        <v>0</v>
      </c>
      <c r="AB4001" t="s">
        <v>47273</v>
      </c>
      <c r="AF4001" t="str">
        <f t="shared" si="62"/>
        <v>Feeding tubes</v>
      </c>
    </row>
    <row r="4002" spans="1:32" x14ac:dyDescent="0.35">
      <c r="A4002" s="2" t="s">
        <v>47191</v>
      </c>
      <c r="B4002" s="2" t="s">
        <v>47192</v>
      </c>
      <c r="C4002" s="23">
        <v>50</v>
      </c>
      <c r="D4002" s="11" t="b">
        <f>FALSE()</f>
        <v>0</v>
      </c>
      <c r="E4002" s="11" t="b">
        <f>FALSE()</f>
        <v>0</v>
      </c>
      <c r="F4002" s="2" t="s">
        <v>10</v>
      </c>
      <c r="G4002" s="2" t="s">
        <v>10</v>
      </c>
      <c r="H4002" s="2" t="s">
        <v>39429</v>
      </c>
      <c r="I4002" s="11" t="b">
        <f>FALSE()</f>
        <v>0</v>
      </c>
      <c r="J4002" s="24">
        <v>1400</v>
      </c>
      <c r="K4002" s="24">
        <v>0</v>
      </c>
      <c r="L4002" s="2" t="s">
        <v>10</v>
      </c>
      <c r="M4002" t="str">
        <f>VLOOKUP(Table18[[#This Row],[No.]],N:O,2,FALSE)</f>
        <v>Pethidine injection 10mg\2ml</v>
      </c>
      <c r="N4002" t="s">
        <v>47275</v>
      </c>
      <c r="O4002" t="s">
        <v>47276</v>
      </c>
      <c r="P4002" s="22">
        <v>5100</v>
      </c>
      <c r="Q4002" s="22">
        <v>5100</v>
      </c>
      <c r="R4002" s="4">
        <v>5100</v>
      </c>
      <c r="S4002">
        <v>0</v>
      </c>
      <c r="T4002" t="s">
        <v>36183</v>
      </c>
      <c r="U4002" t="s">
        <v>7105</v>
      </c>
      <c r="V4002" t="s">
        <v>7105</v>
      </c>
      <c r="W4002" t="s">
        <v>7105</v>
      </c>
      <c r="X4002">
        <v>18</v>
      </c>
      <c r="Y4002">
        <v>0</v>
      </c>
      <c r="Z4002">
        <v>0</v>
      </c>
      <c r="AB4002" t="s">
        <v>47277</v>
      </c>
      <c r="AE4002" t="s">
        <v>36169</v>
      </c>
      <c r="AF4002" t="str">
        <f t="shared" si="62"/>
        <v>Pethidine injection 10mg\2ml</v>
      </c>
    </row>
    <row r="4003" spans="1:32" x14ac:dyDescent="0.35">
      <c r="A4003" s="2" t="s">
        <v>47194</v>
      </c>
      <c r="B4003" s="2" t="s">
        <v>47195</v>
      </c>
      <c r="C4003" s="23">
        <v>30</v>
      </c>
      <c r="D4003" s="11" t="b">
        <f>FALSE()</f>
        <v>0</v>
      </c>
      <c r="E4003" s="11" t="b">
        <f>FALSE()</f>
        <v>0</v>
      </c>
      <c r="F4003" s="2" t="s">
        <v>10</v>
      </c>
      <c r="G4003" s="2" t="s">
        <v>10</v>
      </c>
      <c r="H4003" s="2" t="s">
        <v>39429</v>
      </c>
      <c r="I4003" s="11" t="b">
        <f>FALSE()</f>
        <v>0</v>
      </c>
      <c r="J4003" s="24">
        <v>60</v>
      </c>
      <c r="K4003" s="24">
        <v>0</v>
      </c>
      <c r="L4003" s="2" t="s">
        <v>10</v>
      </c>
      <c r="M4003" t="str">
        <f>VLOOKUP(Table18[[#This Row],[No.]],N:O,2,FALSE)</f>
        <v>Phenylephedrine injection 10mg\ml</v>
      </c>
      <c r="N4003" t="s">
        <v>47278</v>
      </c>
      <c r="O4003" t="s">
        <v>47279</v>
      </c>
      <c r="P4003">
        <v>12</v>
      </c>
      <c r="Q4003">
        <v>12</v>
      </c>
      <c r="R4003">
        <v>12</v>
      </c>
      <c r="S4003">
        <v>0</v>
      </c>
      <c r="T4003" t="s">
        <v>35778</v>
      </c>
      <c r="U4003" t="s">
        <v>7105</v>
      </c>
      <c r="V4003" t="s">
        <v>7105</v>
      </c>
      <c r="W4003" t="s">
        <v>7105</v>
      </c>
      <c r="X4003" s="4">
        <v>2980</v>
      </c>
      <c r="Y4003">
        <v>0</v>
      </c>
      <c r="Z4003">
        <v>0</v>
      </c>
      <c r="AB4003" t="s">
        <v>47280</v>
      </c>
      <c r="AE4003" t="s">
        <v>37006</v>
      </c>
      <c r="AF4003" t="str">
        <f t="shared" si="62"/>
        <v>Phenylephedrine injection 10mg\ml</v>
      </c>
    </row>
    <row r="4004" spans="1:32" x14ac:dyDescent="0.35">
      <c r="A4004" s="2" t="s">
        <v>47197</v>
      </c>
      <c r="B4004" s="2" t="s">
        <v>47198</v>
      </c>
      <c r="C4004" s="23">
        <v>0</v>
      </c>
      <c r="D4004" s="11" t="b">
        <f>FALSE()</f>
        <v>0</v>
      </c>
      <c r="E4004" s="11" t="b">
        <f>FALSE()</f>
        <v>0</v>
      </c>
      <c r="F4004" s="2" t="s">
        <v>10</v>
      </c>
      <c r="G4004" s="2" t="s">
        <v>10</v>
      </c>
      <c r="H4004" s="2" t="s">
        <v>39429</v>
      </c>
      <c r="I4004" s="11" t="b">
        <f>TRUE()</f>
        <v>1</v>
      </c>
      <c r="J4004" s="24">
        <v>0</v>
      </c>
      <c r="K4004" s="24">
        <v>0</v>
      </c>
      <c r="L4004" s="2" t="s">
        <v>10</v>
      </c>
      <c r="M4004" t="str">
        <f>VLOOKUP(Table18[[#This Row],[No.]],N:O,2,FALSE)</f>
        <v>Potassium chloride 10% injection</v>
      </c>
      <c r="N4004" t="s">
        <v>47281</v>
      </c>
      <c r="O4004" t="s">
        <v>47282</v>
      </c>
      <c r="P4004">
        <v>0</v>
      </c>
      <c r="Q4004">
        <v>0</v>
      </c>
      <c r="R4004">
        <v>0</v>
      </c>
      <c r="S4004">
        <v>50</v>
      </c>
      <c r="T4004" t="s">
        <v>36183</v>
      </c>
      <c r="U4004" t="s">
        <v>7105</v>
      </c>
      <c r="V4004" t="s">
        <v>7105</v>
      </c>
      <c r="W4004" t="s">
        <v>7133</v>
      </c>
      <c r="X4004">
        <v>0</v>
      </c>
      <c r="Y4004">
        <v>0</v>
      </c>
      <c r="Z4004">
        <v>0</v>
      </c>
      <c r="AB4004" t="s">
        <v>47283</v>
      </c>
      <c r="AF4004" t="str">
        <f t="shared" si="62"/>
        <v>Potassium chloride 10% injection</v>
      </c>
    </row>
    <row r="4005" spans="1:32" x14ac:dyDescent="0.35">
      <c r="A4005" s="2" t="s">
        <v>47200</v>
      </c>
      <c r="B4005" s="2" t="s">
        <v>47201</v>
      </c>
      <c r="C4005" s="23">
        <v>0</v>
      </c>
      <c r="D4005" s="11" t="b">
        <f>FALSE()</f>
        <v>0</v>
      </c>
      <c r="E4005" s="11" t="b">
        <f>FALSE()</f>
        <v>0</v>
      </c>
      <c r="F4005" s="2" t="s">
        <v>10</v>
      </c>
      <c r="G4005" s="2" t="s">
        <v>10</v>
      </c>
      <c r="H4005" s="2" t="s">
        <v>35778</v>
      </c>
      <c r="I4005" s="11" t="b">
        <f>TRUE()</f>
        <v>1</v>
      </c>
      <c r="J4005" s="24">
        <v>0</v>
      </c>
      <c r="K4005" s="24">
        <v>0</v>
      </c>
      <c r="L4005" s="2" t="s">
        <v>10</v>
      </c>
      <c r="M4005" t="str">
        <f>VLOOKUP(Table18[[#This Row],[No.]],N:O,2,FALSE)</f>
        <v>Betadine spray</v>
      </c>
      <c r="N4005" t="s">
        <v>47284</v>
      </c>
      <c r="O4005" t="s">
        <v>47285</v>
      </c>
      <c r="P4005">
        <v>50</v>
      </c>
      <c r="Q4005">
        <v>50</v>
      </c>
      <c r="R4005">
        <v>50</v>
      </c>
      <c r="S4005">
        <v>0</v>
      </c>
      <c r="T4005" t="s">
        <v>36183</v>
      </c>
      <c r="U4005" t="s">
        <v>7105</v>
      </c>
      <c r="V4005" t="s">
        <v>7105</v>
      </c>
      <c r="W4005" t="s">
        <v>7105</v>
      </c>
      <c r="X4005">
        <v>190</v>
      </c>
      <c r="Y4005">
        <v>0</v>
      </c>
      <c r="Z4005">
        <v>0</v>
      </c>
      <c r="AB4005" t="s">
        <v>47286</v>
      </c>
      <c r="AF4005" t="str">
        <f t="shared" si="62"/>
        <v>Betadine spray</v>
      </c>
    </row>
    <row r="4006" spans="1:32" x14ac:dyDescent="0.35">
      <c r="A4006" s="2" t="s">
        <v>47203</v>
      </c>
      <c r="B4006" s="2" t="s">
        <v>47204</v>
      </c>
      <c r="C4006" s="23">
        <v>80</v>
      </c>
      <c r="D4006" s="11" t="b">
        <f>FALSE()</f>
        <v>0</v>
      </c>
      <c r="E4006" s="11" t="b">
        <f>FALSE()</f>
        <v>0</v>
      </c>
      <c r="F4006" s="2" t="s">
        <v>10</v>
      </c>
      <c r="G4006" s="2" t="s">
        <v>10</v>
      </c>
      <c r="H4006" s="2" t="s">
        <v>36449</v>
      </c>
      <c r="I4006" s="11" t="b">
        <f>FALSE()</f>
        <v>0</v>
      </c>
      <c r="J4006" s="24">
        <v>172.5</v>
      </c>
      <c r="K4006" s="24">
        <v>0</v>
      </c>
      <c r="L4006" s="2" t="s">
        <v>10</v>
      </c>
      <c r="M4006" t="str">
        <f>VLOOKUP(Table18[[#This Row],[No.]],N:O,2,FALSE)</f>
        <v>Tetenus toxoid injection</v>
      </c>
      <c r="N4006" t="s">
        <v>47287</v>
      </c>
      <c r="O4006" t="s">
        <v>47288</v>
      </c>
      <c r="P4006">
        <v>5</v>
      </c>
      <c r="Q4006">
        <v>5</v>
      </c>
      <c r="R4006">
        <v>5</v>
      </c>
      <c r="S4006">
        <v>560</v>
      </c>
      <c r="T4006" t="s">
        <v>35751</v>
      </c>
      <c r="U4006" t="s">
        <v>7105</v>
      </c>
      <c r="V4006" t="s">
        <v>7105</v>
      </c>
      <c r="W4006" t="s">
        <v>7105</v>
      </c>
      <c r="X4006">
        <v>0</v>
      </c>
      <c r="Y4006">
        <v>0</v>
      </c>
      <c r="Z4006">
        <v>0</v>
      </c>
      <c r="AB4006" t="s">
        <v>47289</v>
      </c>
      <c r="AF4006" t="str">
        <f t="shared" si="62"/>
        <v>Tetenus toxoid injection</v>
      </c>
    </row>
    <row r="4007" spans="1:32" x14ac:dyDescent="0.35">
      <c r="A4007" s="2" t="s">
        <v>47206</v>
      </c>
      <c r="B4007" s="2" t="s">
        <v>47207</v>
      </c>
      <c r="C4007" s="23">
        <v>362</v>
      </c>
      <c r="D4007" s="11" t="b">
        <f>FALSE()</f>
        <v>0</v>
      </c>
      <c r="E4007" s="11" t="b">
        <f>FALSE()</f>
        <v>0</v>
      </c>
      <c r="F4007" s="2" t="s">
        <v>10</v>
      </c>
      <c r="G4007" s="2" t="s">
        <v>10</v>
      </c>
      <c r="H4007" s="2" t="s">
        <v>35751</v>
      </c>
      <c r="I4007" s="11" t="b">
        <f>FALSE()</f>
        <v>0</v>
      </c>
      <c r="J4007" s="24">
        <v>80</v>
      </c>
      <c r="K4007" s="24">
        <v>0</v>
      </c>
      <c r="L4007" s="2" t="s">
        <v>10</v>
      </c>
      <c r="M4007" t="str">
        <f>VLOOKUP(Table18[[#This Row],[No.]],N:O,2,FALSE)</f>
        <v>Enalapril 5mg tabs 100's</v>
      </c>
      <c r="N4007" t="s">
        <v>47290</v>
      </c>
      <c r="O4007" t="s">
        <v>47291</v>
      </c>
      <c r="P4007">
        <v>130</v>
      </c>
      <c r="Q4007">
        <v>130</v>
      </c>
      <c r="R4007">
        <v>130</v>
      </c>
      <c r="S4007">
        <v>60</v>
      </c>
      <c r="T4007" t="s">
        <v>35751</v>
      </c>
      <c r="U4007" t="s">
        <v>7105</v>
      </c>
      <c r="V4007" t="s">
        <v>7105</v>
      </c>
      <c r="W4007" t="s">
        <v>7105</v>
      </c>
      <c r="X4007">
        <v>800</v>
      </c>
      <c r="Y4007">
        <v>0</v>
      </c>
      <c r="Z4007">
        <v>0</v>
      </c>
      <c r="AB4007" t="s">
        <v>47292</v>
      </c>
      <c r="AF4007" t="str">
        <f t="shared" si="62"/>
        <v>Enalapril 5mg tabs 100's</v>
      </c>
    </row>
    <row r="4008" spans="1:32" x14ac:dyDescent="0.35">
      <c r="A4008" s="2" t="s">
        <v>47209</v>
      </c>
      <c r="B4008" s="2" t="s">
        <v>47210</v>
      </c>
      <c r="C4008" s="23">
        <v>50</v>
      </c>
      <c r="D4008" s="11" t="b">
        <f>FALSE()</f>
        <v>0</v>
      </c>
      <c r="E4008" s="11" t="b">
        <f>FALSE()</f>
        <v>0</v>
      </c>
      <c r="F4008" s="2" t="s">
        <v>10</v>
      </c>
      <c r="G4008" s="2" t="s">
        <v>10</v>
      </c>
      <c r="H4008" s="2" t="s">
        <v>35751</v>
      </c>
      <c r="I4008" s="11" t="b">
        <f>FALSE()</f>
        <v>0</v>
      </c>
      <c r="J4008" s="24">
        <v>0</v>
      </c>
      <c r="K4008" s="24">
        <v>0</v>
      </c>
      <c r="L4008" s="2" t="s">
        <v>10</v>
      </c>
      <c r="M4008" t="str">
        <f>VLOOKUP(Table18[[#This Row],[No.]],N:O,2,FALSE)</f>
        <v>Telmisartan 40mg tabs 30's</v>
      </c>
      <c r="N4008" t="s">
        <v>47293</v>
      </c>
      <c r="O4008" t="s">
        <v>47294</v>
      </c>
      <c r="P4008">
        <v>150</v>
      </c>
      <c r="Q4008">
        <v>150</v>
      </c>
      <c r="R4008">
        <v>150</v>
      </c>
      <c r="S4008">
        <v>100</v>
      </c>
      <c r="T4008" t="s">
        <v>35751</v>
      </c>
      <c r="U4008" t="s">
        <v>7105</v>
      </c>
      <c r="V4008" t="s">
        <v>7105</v>
      </c>
      <c r="W4008" t="s">
        <v>7105</v>
      </c>
      <c r="X4008">
        <v>0</v>
      </c>
      <c r="Y4008">
        <v>0</v>
      </c>
      <c r="Z4008">
        <v>0</v>
      </c>
      <c r="AB4008" t="s">
        <v>47295</v>
      </c>
      <c r="AF4008" t="str">
        <f t="shared" si="62"/>
        <v>Telmisartan 40mg tabs 30's</v>
      </c>
    </row>
    <row r="4009" spans="1:32" x14ac:dyDescent="0.35">
      <c r="A4009" s="2" t="s">
        <v>47212</v>
      </c>
      <c r="B4009" s="2" t="s">
        <v>47213</v>
      </c>
      <c r="C4009" s="23">
        <v>25</v>
      </c>
      <c r="D4009" s="11" t="b">
        <f>FALSE()</f>
        <v>0</v>
      </c>
      <c r="E4009" s="11" t="b">
        <f>FALSE()</f>
        <v>0</v>
      </c>
      <c r="F4009" s="2" t="s">
        <v>10</v>
      </c>
      <c r="G4009" s="2" t="s">
        <v>10</v>
      </c>
      <c r="H4009" s="2" t="s">
        <v>35751</v>
      </c>
      <c r="I4009" s="11" t="b">
        <f>FALSE()</f>
        <v>0</v>
      </c>
      <c r="J4009" s="24">
        <v>140</v>
      </c>
      <c r="K4009" s="24">
        <v>0</v>
      </c>
      <c r="L4009" s="2" t="s">
        <v>10</v>
      </c>
      <c r="M4009" t="str">
        <f>VLOOKUP(Table18[[#This Row],[No.]],N:O,2,FALSE)</f>
        <v>Warfarin 5mg tabs 28's</v>
      </c>
      <c r="N4009" t="s">
        <v>47296</v>
      </c>
      <c r="O4009" t="s">
        <v>47297</v>
      </c>
      <c r="P4009">
        <v>30</v>
      </c>
      <c r="Q4009">
        <v>30</v>
      </c>
      <c r="R4009">
        <v>30</v>
      </c>
      <c r="S4009">
        <v>0</v>
      </c>
      <c r="T4009" t="s">
        <v>35751</v>
      </c>
      <c r="U4009" t="s">
        <v>7105</v>
      </c>
      <c r="V4009" t="s">
        <v>7105</v>
      </c>
      <c r="W4009" t="s">
        <v>7105</v>
      </c>
      <c r="X4009">
        <v>190</v>
      </c>
      <c r="Y4009">
        <v>0</v>
      </c>
      <c r="Z4009">
        <v>0</v>
      </c>
      <c r="AB4009" t="s">
        <v>47298</v>
      </c>
      <c r="AF4009" t="str">
        <f t="shared" si="62"/>
        <v>Warfarin 5mg tabs 28's</v>
      </c>
    </row>
    <row r="4010" spans="1:32" x14ac:dyDescent="0.35">
      <c r="A4010" s="2" t="s">
        <v>47215</v>
      </c>
      <c r="B4010" s="2" t="s">
        <v>47216</v>
      </c>
      <c r="C4010" s="23">
        <v>200</v>
      </c>
      <c r="D4010" s="11" t="b">
        <f>FALSE()</f>
        <v>0</v>
      </c>
      <c r="E4010" s="11" t="b">
        <f>FALSE()</f>
        <v>0</v>
      </c>
      <c r="F4010" s="2" t="s">
        <v>10</v>
      </c>
      <c r="G4010" s="2" t="s">
        <v>10</v>
      </c>
      <c r="H4010" s="2" t="s">
        <v>35751</v>
      </c>
      <c r="I4010" s="11" t="b">
        <f>FALSE()</f>
        <v>0</v>
      </c>
      <c r="J4010" s="24">
        <v>0</v>
      </c>
      <c r="K4010" s="24">
        <v>0</v>
      </c>
      <c r="L4010" s="2" t="s">
        <v>10</v>
      </c>
      <c r="M4010" t="str">
        <f>VLOOKUP(Table18[[#This Row],[No.]],N:O,2,FALSE)</f>
        <v>Empagliflozin 10mg tabs 28</v>
      </c>
      <c r="N4010" t="s">
        <v>47299</v>
      </c>
      <c r="O4010" t="s">
        <v>47300</v>
      </c>
      <c r="P4010">
        <v>130</v>
      </c>
      <c r="Q4010">
        <v>130</v>
      </c>
      <c r="R4010">
        <v>130</v>
      </c>
      <c r="S4010">
        <v>50</v>
      </c>
      <c r="T4010" t="s">
        <v>35751</v>
      </c>
      <c r="U4010" t="s">
        <v>7105</v>
      </c>
      <c r="V4010" t="s">
        <v>7105</v>
      </c>
      <c r="W4010" t="s">
        <v>7105</v>
      </c>
      <c r="X4010">
        <v>400</v>
      </c>
      <c r="Y4010">
        <v>0</v>
      </c>
      <c r="Z4010">
        <v>0</v>
      </c>
      <c r="AB4010" t="s">
        <v>47301</v>
      </c>
      <c r="AF4010" t="str">
        <f t="shared" si="62"/>
        <v>Empagliflozin 10mg tabs 28</v>
      </c>
    </row>
    <row r="4011" spans="1:32" x14ac:dyDescent="0.35">
      <c r="A4011" s="2" t="s">
        <v>47218</v>
      </c>
      <c r="B4011" s="2" t="s">
        <v>47219</v>
      </c>
      <c r="C4011" s="23">
        <v>170</v>
      </c>
      <c r="D4011" s="11" t="b">
        <f>FALSE()</f>
        <v>0</v>
      </c>
      <c r="E4011" s="11" t="b">
        <f>FALSE()</f>
        <v>0</v>
      </c>
      <c r="F4011" s="2" t="s">
        <v>10</v>
      </c>
      <c r="G4011" s="2" t="s">
        <v>10</v>
      </c>
      <c r="H4011" s="2" t="s">
        <v>35751</v>
      </c>
      <c r="I4011" s="11" t="b">
        <f>FALSE()</f>
        <v>0</v>
      </c>
      <c r="J4011" s="24">
        <v>77</v>
      </c>
      <c r="K4011" s="24">
        <v>0</v>
      </c>
      <c r="L4011" s="2" t="s">
        <v>10</v>
      </c>
      <c r="M4011" t="str">
        <f>VLOOKUP(Table18[[#This Row],[No.]],N:O,2,FALSE)</f>
        <v>Propranolol 40mg tabs 100's</v>
      </c>
      <c r="N4011" t="s">
        <v>47302</v>
      </c>
      <c r="O4011" t="s">
        <v>47303</v>
      </c>
      <c r="P4011">
        <v>10</v>
      </c>
      <c r="Q4011">
        <v>10</v>
      </c>
      <c r="R4011">
        <v>10</v>
      </c>
      <c r="S4011">
        <v>0</v>
      </c>
      <c r="T4011" t="s">
        <v>35751</v>
      </c>
      <c r="U4011" t="s">
        <v>7105</v>
      </c>
      <c r="V4011" t="s">
        <v>7105</v>
      </c>
      <c r="W4011" t="s">
        <v>7105</v>
      </c>
      <c r="X4011">
        <v>0</v>
      </c>
      <c r="Y4011">
        <v>0</v>
      </c>
      <c r="Z4011">
        <v>0</v>
      </c>
      <c r="AB4011" t="s">
        <v>47304</v>
      </c>
      <c r="AF4011" t="str">
        <f t="shared" si="62"/>
        <v>Propranolol 40mg tabs 100's</v>
      </c>
    </row>
    <row r="4012" spans="1:32" x14ac:dyDescent="0.35">
      <c r="A4012" s="2" t="s">
        <v>47221</v>
      </c>
      <c r="B4012" s="2" t="s">
        <v>47222</v>
      </c>
      <c r="C4012" s="23">
        <v>50</v>
      </c>
      <c r="D4012" s="11" t="b">
        <f>FALSE()</f>
        <v>0</v>
      </c>
      <c r="E4012" s="11" t="b">
        <f>FALSE()</f>
        <v>0</v>
      </c>
      <c r="F4012" s="2" t="s">
        <v>10</v>
      </c>
      <c r="G4012" s="2" t="s">
        <v>10</v>
      </c>
      <c r="H4012" s="2" t="s">
        <v>35751</v>
      </c>
      <c r="I4012" s="11" t="b">
        <f>FALSE()</f>
        <v>0</v>
      </c>
      <c r="J4012" s="24">
        <v>203</v>
      </c>
      <c r="K4012" s="24">
        <v>0</v>
      </c>
      <c r="L4012" s="2" t="s">
        <v>10</v>
      </c>
      <c r="M4012" t="str">
        <f>VLOOKUP(Table18[[#This Row],[No.]],N:O,2,FALSE)</f>
        <v>Sitagliptin 50mg tabs 56's</v>
      </c>
      <c r="N4012" t="s">
        <v>47305</v>
      </c>
      <c r="O4012" t="s">
        <v>47306</v>
      </c>
      <c r="P4012">
        <v>10</v>
      </c>
      <c r="Q4012">
        <v>10</v>
      </c>
      <c r="R4012">
        <v>10</v>
      </c>
      <c r="S4012">
        <v>30</v>
      </c>
      <c r="T4012" t="s">
        <v>35751</v>
      </c>
      <c r="U4012" t="s">
        <v>7105</v>
      </c>
      <c r="V4012" t="s">
        <v>7105</v>
      </c>
      <c r="W4012" t="s">
        <v>7105</v>
      </c>
      <c r="X4012">
        <v>0</v>
      </c>
      <c r="Y4012">
        <v>0</v>
      </c>
      <c r="Z4012">
        <v>0</v>
      </c>
      <c r="AB4012" t="s">
        <v>47136</v>
      </c>
      <c r="AF4012" t="str">
        <f t="shared" si="62"/>
        <v>Sitagliptin 50mg tabs 56's</v>
      </c>
    </row>
    <row r="4013" spans="1:32" x14ac:dyDescent="0.35">
      <c r="A4013" s="2" t="s">
        <v>47224</v>
      </c>
      <c r="B4013" s="2" t="s">
        <v>47225</v>
      </c>
      <c r="C4013" s="23">
        <v>39</v>
      </c>
      <c r="D4013" s="11" t="b">
        <f>FALSE()</f>
        <v>0</v>
      </c>
      <c r="E4013" s="11" t="b">
        <f>FALSE()</f>
        <v>0</v>
      </c>
      <c r="F4013" s="2" t="s">
        <v>10</v>
      </c>
      <c r="G4013" s="2" t="s">
        <v>10</v>
      </c>
      <c r="H4013" s="2" t="s">
        <v>35751</v>
      </c>
      <c r="I4013" s="11" t="b">
        <f>FALSE()</f>
        <v>0</v>
      </c>
      <c r="J4013" s="24">
        <v>330</v>
      </c>
      <c r="K4013" s="24">
        <v>0</v>
      </c>
      <c r="L4013" s="2" t="s">
        <v>10</v>
      </c>
      <c r="M4013" t="str">
        <f>VLOOKUP(Table18[[#This Row],[No.]],N:O,2,FALSE)</f>
        <v>Spironolactone 25mg tabs 100's</v>
      </c>
      <c r="N4013" t="s">
        <v>47307</v>
      </c>
      <c r="O4013" t="s">
        <v>47308</v>
      </c>
      <c r="P4013">
        <v>450</v>
      </c>
      <c r="Q4013">
        <v>450</v>
      </c>
      <c r="R4013">
        <v>450</v>
      </c>
      <c r="S4013">
        <v>24</v>
      </c>
      <c r="T4013" t="s">
        <v>35751</v>
      </c>
      <c r="U4013" t="s">
        <v>7105</v>
      </c>
      <c r="V4013" t="s">
        <v>7105</v>
      </c>
      <c r="W4013" t="s">
        <v>7105</v>
      </c>
      <c r="X4013">
        <v>170</v>
      </c>
      <c r="Y4013">
        <v>0</v>
      </c>
      <c r="Z4013">
        <v>0</v>
      </c>
      <c r="AB4013" t="s">
        <v>47309</v>
      </c>
      <c r="AE4013" t="s">
        <v>37006</v>
      </c>
      <c r="AF4013" t="str">
        <f t="shared" si="62"/>
        <v>Spironolactone 25mg tabs 100's</v>
      </c>
    </row>
    <row r="4014" spans="1:32" x14ac:dyDescent="0.35">
      <c r="A4014" s="2" t="s">
        <v>47227</v>
      </c>
      <c r="B4014" s="2" t="s">
        <v>47228</v>
      </c>
      <c r="C4014" s="23">
        <v>670</v>
      </c>
      <c r="D4014" s="11" t="b">
        <f>FALSE()</f>
        <v>0</v>
      </c>
      <c r="E4014" s="11" t="b">
        <f>FALSE()</f>
        <v>0</v>
      </c>
      <c r="F4014" s="2" t="s">
        <v>10</v>
      </c>
      <c r="G4014" s="2" t="s">
        <v>10</v>
      </c>
      <c r="H4014" s="2" t="s">
        <v>36449</v>
      </c>
      <c r="I4014" s="11" t="b">
        <f>FALSE()</f>
        <v>0</v>
      </c>
      <c r="J4014" s="24">
        <v>400</v>
      </c>
      <c r="K4014" s="24">
        <v>0</v>
      </c>
      <c r="L4014" s="2" t="s">
        <v>10</v>
      </c>
      <c r="M4014" t="str">
        <f>VLOOKUP(Table18[[#This Row],[No.]],N:O,2,FALSE)</f>
        <v>Mixtard 30 injection 10ml</v>
      </c>
      <c r="N4014" t="s">
        <v>47310</v>
      </c>
      <c r="O4014" t="s">
        <v>47311</v>
      </c>
      <c r="P4014">
        <v>60</v>
      </c>
      <c r="Q4014">
        <v>60</v>
      </c>
      <c r="R4014">
        <v>60</v>
      </c>
      <c r="S4014">
        <v>270</v>
      </c>
      <c r="T4014" t="s">
        <v>35751</v>
      </c>
      <c r="U4014" t="s">
        <v>7105</v>
      </c>
      <c r="V4014" t="s">
        <v>7105</v>
      </c>
      <c r="W4014" t="s">
        <v>7105</v>
      </c>
      <c r="X4014">
        <v>170</v>
      </c>
      <c r="Y4014">
        <v>0</v>
      </c>
      <c r="Z4014">
        <v>0</v>
      </c>
      <c r="AB4014" t="s">
        <v>47312</v>
      </c>
      <c r="AF4014" t="str">
        <f t="shared" si="62"/>
        <v>Mixtard 30 injection 10ml</v>
      </c>
    </row>
    <row r="4015" spans="1:32" x14ac:dyDescent="0.35">
      <c r="A4015" s="2" t="s">
        <v>47230</v>
      </c>
      <c r="B4015" s="2" t="s">
        <v>47231</v>
      </c>
      <c r="C4015" s="23">
        <v>5</v>
      </c>
      <c r="D4015" s="11" t="b">
        <f>FALSE()</f>
        <v>0</v>
      </c>
      <c r="E4015" s="11" t="b">
        <f>FALSE()</f>
        <v>0</v>
      </c>
      <c r="F4015" s="2" t="s">
        <v>10</v>
      </c>
      <c r="G4015" s="2" t="s">
        <v>10</v>
      </c>
      <c r="H4015" s="2" t="s">
        <v>35751</v>
      </c>
      <c r="I4015" s="11" t="b">
        <f>FALSE()</f>
        <v>0</v>
      </c>
      <c r="J4015" s="24">
        <v>0</v>
      </c>
      <c r="K4015" s="24">
        <v>0</v>
      </c>
      <c r="L4015" s="2" t="s">
        <v>10</v>
      </c>
      <c r="M4015" t="str">
        <f>VLOOKUP(Table18[[#This Row],[No.]],N:O,2,FALSE)</f>
        <v>Glentel CT 80/25mg</v>
      </c>
      <c r="N4015" t="s">
        <v>47313</v>
      </c>
      <c r="O4015" t="s">
        <v>47314</v>
      </c>
      <c r="P4015">
        <v>130</v>
      </c>
      <c r="Q4015">
        <v>130</v>
      </c>
      <c r="R4015">
        <v>130</v>
      </c>
      <c r="S4015" s="22">
        <v>1500</v>
      </c>
      <c r="T4015" t="s">
        <v>35751</v>
      </c>
      <c r="U4015" t="s">
        <v>7105</v>
      </c>
      <c r="V4015" t="s">
        <v>7105</v>
      </c>
      <c r="W4015" t="s">
        <v>7105</v>
      </c>
      <c r="X4015">
        <v>0</v>
      </c>
      <c r="Y4015">
        <v>0</v>
      </c>
      <c r="Z4015">
        <v>0</v>
      </c>
      <c r="AB4015" t="s">
        <v>47315</v>
      </c>
      <c r="AF4015" t="str">
        <f t="shared" si="62"/>
        <v>Glentel CT 80/25mg</v>
      </c>
    </row>
    <row r="4016" spans="1:32" x14ac:dyDescent="0.35">
      <c r="A4016" s="2" t="s">
        <v>47233</v>
      </c>
      <c r="B4016" s="2" t="s">
        <v>47234</v>
      </c>
      <c r="C4016" s="23">
        <v>5</v>
      </c>
      <c r="D4016" s="11" t="b">
        <f>FALSE()</f>
        <v>0</v>
      </c>
      <c r="E4016" s="11" t="b">
        <f>FALSE()</f>
        <v>0</v>
      </c>
      <c r="F4016" s="2" t="s">
        <v>10</v>
      </c>
      <c r="G4016" s="2" t="s">
        <v>10</v>
      </c>
      <c r="H4016" s="2" t="s">
        <v>35751</v>
      </c>
      <c r="I4016" s="11" t="b">
        <f>FALSE()</f>
        <v>0</v>
      </c>
      <c r="J4016" s="24">
        <v>0</v>
      </c>
      <c r="K4016" s="24">
        <v>0</v>
      </c>
      <c r="L4016" s="2" t="s">
        <v>10</v>
      </c>
      <c r="M4016" t="str">
        <f>VLOOKUP(Table18[[#This Row],[No.]],N:O,2,FALSE)</f>
        <v>Epnone 25mg</v>
      </c>
      <c r="N4016" t="s">
        <v>47316</v>
      </c>
      <c r="O4016" t="s">
        <v>47317</v>
      </c>
      <c r="P4016">
        <v>0</v>
      </c>
      <c r="Q4016">
        <v>0</v>
      </c>
      <c r="R4016">
        <v>0</v>
      </c>
      <c r="S4016">
        <v>0</v>
      </c>
      <c r="T4016" t="s">
        <v>35778</v>
      </c>
      <c r="U4016" t="s">
        <v>7105</v>
      </c>
      <c r="V4016" t="s">
        <v>7105</v>
      </c>
      <c r="W4016" t="s">
        <v>7105</v>
      </c>
      <c r="X4016">
        <v>271</v>
      </c>
      <c r="Y4016">
        <v>0</v>
      </c>
      <c r="Z4016">
        <v>0</v>
      </c>
      <c r="AB4016" t="s">
        <v>47318</v>
      </c>
      <c r="AF4016" t="str">
        <f t="shared" si="62"/>
        <v>Epnone 25mg</v>
      </c>
    </row>
    <row r="4017" spans="1:32" x14ac:dyDescent="0.35">
      <c r="A4017" s="2" t="s">
        <v>47236</v>
      </c>
      <c r="B4017" s="2" t="s">
        <v>47237</v>
      </c>
      <c r="C4017" s="23">
        <v>0</v>
      </c>
      <c r="D4017" s="11" t="b">
        <f>FALSE()</f>
        <v>0</v>
      </c>
      <c r="E4017" s="11" t="b">
        <f>FALSE()</f>
        <v>0</v>
      </c>
      <c r="F4017" s="2" t="s">
        <v>10</v>
      </c>
      <c r="G4017" s="2" t="s">
        <v>10</v>
      </c>
      <c r="H4017" s="2" t="s">
        <v>35751</v>
      </c>
      <c r="I4017" s="11" t="b">
        <f>TRUE()</f>
        <v>1</v>
      </c>
      <c r="J4017" s="24">
        <v>0</v>
      </c>
      <c r="K4017" s="24">
        <v>0</v>
      </c>
      <c r="L4017" s="2" t="s">
        <v>10</v>
      </c>
      <c r="M4017" t="str">
        <f>VLOOKUP(Table18[[#This Row],[No.]],N:O,2,FALSE)</f>
        <v>Avas 20mg</v>
      </c>
      <c r="N4017" t="s">
        <v>47319</v>
      </c>
      <c r="O4017" t="s">
        <v>47320</v>
      </c>
      <c r="P4017">
        <v>233</v>
      </c>
      <c r="Q4017">
        <v>233</v>
      </c>
      <c r="R4017">
        <v>233</v>
      </c>
      <c r="S4017">
        <v>261</v>
      </c>
      <c r="T4017" t="s">
        <v>35778</v>
      </c>
      <c r="U4017" t="s">
        <v>7105</v>
      </c>
      <c r="V4017" t="s">
        <v>7105</v>
      </c>
      <c r="W4017" t="s">
        <v>7105</v>
      </c>
      <c r="X4017">
        <v>0</v>
      </c>
      <c r="Y4017">
        <v>0</v>
      </c>
      <c r="Z4017">
        <v>0</v>
      </c>
      <c r="AB4017" t="s">
        <v>47321</v>
      </c>
      <c r="AF4017" t="str">
        <f t="shared" si="62"/>
        <v>Avas 20mg</v>
      </c>
    </row>
    <row r="4018" spans="1:32" x14ac:dyDescent="0.35">
      <c r="A4018" s="2" t="s">
        <v>47239</v>
      </c>
      <c r="B4018" s="2" t="s">
        <v>47240</v>
      </c>
      <c r="C4018" s="23">
        <v>32</v>
      </c>
      <c r="D4018" s="11" t="b">
        <f>FALSE()</f>
        <v>0</v>
      </c>
      <c r="E4018" s="11" t="b">
        <f>FALSE()</f>
        <v>0</v>
      </c>
      <c r="F4018" s="2" t="s">
        <v>10</v>
      </c>
      <c r="G4018" s="2" t="s">
        <v>10</v>
      </c>
      <c r="H4018" s="2" t="s">
        <v>35751</v>
      </c>
      <c r="I4018" s="11" t="b">
        <f>FALSE()</f>
        <v>0</v>
      </c>
      <c r="J4018" s="24">
        <v>540</v>
      </c>
      <c r="K4018" s="24">
        <v>0</v>
      </c>
      <c r="L4018" s="2" t="s">
        <v>10</v>
      </c>
      <c r="M4018" t="str">
        <f>VLOOKUP(Table18[[#This Row],[No.]],N:O,2,FALSE)</f>
        <v>Bromazepam 1.5mg</v>
      </c>
      <c r="N4018" t="s">
        <v>47322</v>
      </c>
      <c r="O4018" t="s">
        <v>47323</v>
      </c>
      <c r="P4018">
        <v>5</v>
      </c>
      <c r="Q4018">
        <v>5</v>
      </c>
      <c r="R4018">
        <v>5</v>
      </c>
      <c r="S4018">
        <v>5</v>
      </c>
      <c r="T4018" t="s">
        <v>35754</v>
      </c>
      <c r="U4018" t="s">
        <v>7105</v>
      </c>
      <c r="V4018" t="s">
        <v>7105</v>
      </c>
      <c r="W4018" t="s">
        <v>7105</v>
      </c>
      <c r="X4018">
        <v>0</v>
      </c>
      <c r="Y4018">
        <v>0</v>
      </c>
      <c r="Z4018">
        <v>0</v>
      </c>
      <c r="AB4018" t="s">
        <v>47324</v>
      </c>
      <c r="AF4018" t="str">
        <f t="shared" si="62"/>
        <v>Bromazepam 1.5mg</v>
      </c>
    </row>
    <row r="4019" spans="1:32" x14ac:dyDescent="0.35">
      <c r="A4019" s="2" t="s">
        <v>47242</v>
      </c>
      <c r="B4019" s="2" t="s">
        <v>39626</v>
      </c>
      <c r="C4019" s="23">
        <v>0</v>
      </c>
      <c r="D4019" s="11" t="b">
        <f>FALSE()</f>
        <v>0</v>
      </c>
      <c r="E4019" s="11" t="b">
        <f>FALSE()</f>
        <v>0</v>
      </c>
      <c r="F4019" s="2" t="s">
        <v>10</v>
      </c>
      <c r="G4019" s="2" t="s">
        <v>10</v>
      </c>
      <c r="H4019" s="2" t="s">
        <v>35778</v>
      </c>
      <c r="I4019" s="11" t="b">
        <f>TRUE()</f>
        <v>1</v>
      </c>
      <c r="J4019" s="24">
        <v>0</v>
      </c>
      <c r="K4019" s="24">
        <v>0</v>
      </c>
      <c r="L4019" s="2" t="s">
        <v>10</v>
      </c>
      <c r="M4019" t="str">
        <f>VLOOKUP(Table18[[#This Row],[No.]],N:O,2,FALSE)</f>
        <v>Jadelle implant</v>
      </c>
      <c r="N4019" t="s">
        <v>47325</v>
      </c>
      <c r="O4019" t="s">
        <v>47326</v>
      </c>
      <c r="P4019">
        <v>56</v>
      </c>
      <c r="Q4019">
        <v>56</v>
      </c>
      <c r="R4019">
        <v>56</v>
      </c>
      <c r="S4019">
        <v>0</v>
      </c>
      <c r="T4019" t="s">
        <v>35778</v>
      </c>
      <c r="U4019" t="s">
        <v>7105</v>
      </c>
      <c r="V4019" t="s">
        <v>7105</v>
      </c>
      <c r="W4019" t="s">
        <v>7105</v>
      </c>
      <c r="X4019" s="4">
        <v>2600</v>
      </c>
      <c r="Y4019">
        <v>0</v>
      </c>
      <c r="Z4019">
        <v>0</v>
      </c>
      <c r="AB4019" t="s">
        <v>47327</v>
      </c>
      <c r="AF4019" t="str">
        <f t="shared" si="62"/>
        <v>Jadelle implant</v>
      </c>
    </row>
    <row r="4020" spans="1:32" x14ac:dyDescent="0.35">
      <c r="A4020" s="2" t="s">
        <v>47243</v>
      </c>
      <c r="B4020" s="2" t="s">
        <v>47244</v>
      </c>
      <c r="C4020" s="23">
        <v>0</v>
      </c>
      <c r="D4020" s="11" t="b">
        <f>FALSE()</f>
        <v>0</v>
      </c>
      <c r="E4020" s="11" t="b">
        <f>FALSE()</f>
        <v>0</v>
      </c>
      <c r="F4020" s="2" t="s">
        <v>10</v>
      </c>
      <c r="G4020" s="2" t="s">
        <v>10</v>
      </c>
      <c r="H4020" s="2" t="s">
        <v>35751</v>
      </c>
      <c r="I4020" s="11" t="b">
        <f>TRUE()</f>
        <v>1</v>
      </c>
      <c r="J4020" s="24">
        <v>0</v>
      </c>
      <c r="K4020" s="24">
        <v>0</v>
      </c>
      <c r="L4020" s="2" t="s">
        <v>10</v>
      </c>
      <c r="M4020" t="str">
        <f>VLOOKUP(Table18[[#This Row],[No.]],N:O,2,FALSE)</f>
        <v>Maternity pads</v>
      </c>
      <c r="N4020" t="s">
        <v>47328</v>
      </c>
      <c r="O4020" t="s">
        <v>47329</v>
      </c>
      <c r="P4020">
        <v>797</v>
      </c>
      <c r="Q4020">
        <v>797</v>
      </c>
      <c r="R4020">
        <v>797</v>
      </c>
      <c r="S4020">
        <v>820</v>
      </c>
      <c r="T4020" t="s">
        <v>38651</v>
      </c>
      <c r="U4020" t="s">
        <v>7105</v>
      </c>
      <c r="V4020" t="s">
        <v>7105</v>
      </c>
      <c r="W4020" t="s">
        <v>7105</v>
      </c>
      <c r="X4020">
        <v>250</v>
      </c>
      <c r="Y4020">
        <v>0</v>
      </c>
      <c r="Z4020">
        <v>0</v>
      </c>
      <c r="AB4020" t="s">
        <v>47330</v>
      </c>
      <c r="AF4020" t="str">
        <f t="shared" si="62"/>
        <v>Maternity pads</v>
      </c>
    </row>
    <row r="4021" spans="1:32" x14ac:dyDescent="0.35">
      <c r="A4021" s="2" t="s">
        <v>47246</v>
      </c>
      <c r="B4021" s="2" t="s">
        <v>47244</v>
      </c>
      <c r="C4021" s="23">
        <v>390</v>
      </c>
      <c r="D4021" s="11" t="b">
        <f>FALSE()</f>
        <v>0</v>
      </c>
      <c r="E4021" s="11" t="b">
        <f>FALSE()</f>
        <v>0</v>
      </c>
      <c r="F4021" s="2" t="s">
        <v>10</v>
      </c>
      <c r="G4021" s="2" t="s">
        <v>10</v>
      </c>
      <c r="H4021" s="2" t="s">
        <v>35751</v>
      </c>
      <c r="I4021" s="11" t="b">
        <f>FALSE()</f>
        <v>0</v>
      </c>
      <c r="J4021" s="24">
        <v>74</v>
      </c>
      <c r="K4021" s="24">
        <v>0</v>
      </c>
      <c r="L4021" s="2" t="s">
        <v>10</v>
      </c>
      <c r="M4021" t="str">
        <f>VLOOKUP(Table18[[#This Row],[No.]],N:O,2,FALSE)</f>
        <v>Maternity pads</v>
      </c>
      <c r="N4021" t="s">
        <v>47331</v>
      </c>
      <c r="O4021" t="s">
        <v>47332</v>
      </c>
      <c r="P4021" s="22">
        <v>1200</v>
      </c>
      <c r="Q4021" s="22">
        <v>1200</v>
      </c>
      <c r="R4021" s="4">
        <v>1200</v>
      </c>
      <c r="S4021">
        <v>0</v>
      </c>
      <c r="T4021" t="s">
        <v>36183</v>
      </c>
      <c r="U4021" t="s">
        <v>7105</v>
      </c>
      <c r="V4021" t="s">
        <v>7105</v>
      </c>
      <c r="W4021" t="s">
        <v>7105</v>
      </c>
      <c r="X4021">
        <v>21.6</v>
      </c>
      <c r="Y4021">
        <v>0</v>
      </c>
      <c r="Z4021">
        <v>0</v>
      </c>
      <c r="AB4021" t="s">
        <v>47333</v>
      </c>
      <c r="AE4021" t="s">
        <v>37006</v>
      </c>
      <c r="AF4021" t="str">
        <f t="shared" si="62"/>
        <v>Maternity pads</v>
      </c>
    </row>
    <row r="4022" spans="1:32" x14ac:dyDescent="0.35">
      <c r="A4022" s="2" t="s">
        <v>47247</v>
      </c>
      <c r="B4022" s="2" t="s">
        <v>47248</v>
      </c>
      <c r="C4022" s="23">
        <v>1500</v>
      </c>
      <c r="D4022" s="11" t="b">
        <f>FALSE()</f>
        <v>0</v>
      </c>
      <c r="E4022" s="11" t="b">
        <f>FALSE()</f>
        <v>0</v>
      </c>
      <c r="F4022" s="2" t="s">
        <v>10</v>
      </c>
      <c r="G4022" s="2" t="s">
        <v>10</v>
      </c>
      <c r="H4022" s="2" t="s">
        <v>35778</v>
      </c>
      <c r="I4022" s="11" t="b">
        <f>FALSE()</f>
        <v>0</v>
      </c>
      <c r="J4022" s="24">
        <v>0</v>
      </c>
      <c r="K4022" s="24">
        <v>0</v>
      </c>
      <c r="L4022" s="2" t="s">
        <v>10</v>
      </c>
      <c r="M4022" t="str">
        <f>VLOOKUP(Table18[[#This Row],[No.]],N:O,2,FALSE)</f>
        <v>Speculum medium dispiasable</v>
      </c>
      <c r="N4022" t="s">
        <v>47334</v>
      </c>
      <c r="O4022" t="s">
        <v>47335</v>
      </c>
      <c r="P4022">
        <v>40</v>
      </c>
      <c r="Q4022">
        <v>40</v>
      </c>
      <c r="R4022">
        <v>40</v>
      </c>
      <c r="S4022">
        <v>60</v>
      </c>
      <c r="T4022" t="s">
        <v>35751</v>
      </c>
      <c r="U4022" t="s">
        <v>7105</v>
      </c>
      <c r="V4022" t="s">
        <v>7105</v>
      </c>
      <c r="W4022" t="s">
        <v>7105</v>
      </c>
      <c r="X4022">
        <v>0</v>
      </c>
      <c r="Y4022">
        <v>0</v>
      </c>
      <c r="Z4022">
        <v>0</v>
      </c>
      <c r="AB4022" t="s">
        <v>47336</v>
      </c>
      <c r="AF4022" t="str">
        <f t="shared" si="62"/>
        <v>Speculum medium dispiasable</v>
      </c>
    </row>
    <row r="4023" spans="1:32" x14ac:dyDescent="0.35">
      <c r="A4023" s="2" t="s">
        <v>47250</v>
      </c>
      <c r="B4023" s="2" t="s">
        <v>47251</v>
      </c>
      <c r="C4023" s="23">
        <v>1000</v>
      </c>
      <c r="D4023" s="11" t="b">
        <f>FALSE()</f>
        <v>0</v>
      </c>
      <c r="E4023" s="11" t="b">
        <f>FALSE()</f>
        <v>0</v>
      </c>
      <c r="F4023" s="2" t="s">
        <v>10</v>
      </c>
      <c r="G4023" s="2" t="s">
        <v>10</v>
      </c>
      <c r="H4023" s="2" t="s">
        <v>35778</v>
      </c>
      <c r="I4023" s="11" t="b">
        <f>FALSE()</f>
        <v>0</v>
      </c>
      <c r="J4023" s="24">
        <v>40</v>
      </c>
      <c r="K4023" s="24">
        <v>0</v>
      </c>
      <c r="L4023" s="2" t="s">
        <v>10</v>
      </c>
      <c r="M4023" t="str">
        <f>VLOOKUP(Table18[[#This Row],[No.]],N:O,2,FALSE)</f>
        <v>Speculum large disposable</v>
      </c>
      <c r="N4023" t="s">
        <v>47337</v>
      </c>
      <c r="O4023" t="s">
        <v>47338</v>
      </c>
      <c r="P4023" s="22">
        <v>2000</v>
      </c>
      <c r="Q4023" s="22">
        <v>2000</v>
      </c>
      <c r="R4023" s="4">
        <v>2000</v>
      </c>
      <c r="S4023" s="22">
        <v>1200</v>
      </c>
      <c r="T4023" t="s">
        <v>36183</v>
      </c>
      <c r="U4023" t="s">
        <v>7105</v>
      </c>
      <c r="V4023" t="s">
        <v>7105</v>
      </c>
      <c r="W4023" t="s">
        <v>7105</v>
      </c>
      <c r="X4023">
        <v>21.15</v>
      </c>
      <c r="Y4023">
        <v>0</v>
      </c>
      <c r="Z4023">
        <v>0</v>
      </c>
      <c r="AB4023" t="s">
        <v>47339</v>
      </c>
      <c r="AF4023" t="str">
        <f t="shared" si="62"/>
        <v>Speculum large disposable</v>
      </c>
    </row>
    <row r="4024" spans="1:32" x14ac:dyDescent="0.35">
      <c r="A4024" s="2" t="s">
        <v>47253</v>
      </c>
      <c r="B4024" s="2" t="s">
        <v>47254</v>
      </c>
      <c r="C4024" s="23">
        <v>5</v>
      </c>
      <c r="D4024" s="11" t="b">
        <f>FALSE()</f>
        <v>0</v>
      </c>
      <c r="E4024" s="11" t="b">
        <f>FALSE()</f>
        <v>0</v>
      </c>
      <c r="F4024" s="2" t="s">
        <v>10</v>
      </c>
      <c r="G4024" s="2" t="s">
        <v>10</v>
      </c>
      <c r="H4024" s="2" t="s">
        <v>47255</v>
      </c>
      <c r="I4024" s="11" t="b">
        <f>FALSE()</f>
        <v>0</v>
      </c>
      <c r="J4024" s="24">
        <v>2600</v>
      </c>
      <c r="K4024" s="24">
        <v>0</v>
      </c>
      <c r="L4024" s="2" t="s">
        <v>10</v>
      </c>
      <c r="M4024" t="str">
        <f>VLOOKUP(Table18[[#This Row],[No.]],N:O,2,FALSE)</f>
        <v>Lugos iodine solution 5L</v>
      </c>
      <c r="N4024" t="s">
        <v>47340</v>
      </c>
      <c r="O4024" t="s">
        <v>47341</v>
      </c>
      <c r="P4024">
        <v>0</v>
      </c>
      <c r="Q4024">
        <v>0</v>
      </c>
      <c r="R4024">
        <v>0</v>
      </c>
      <c r="S4024">
        <v>0</v>
      </c>
      <c r="T4024" t="s">
        <v>36183</v>
      </c>
      <c r="U4024" t="s">
        <v>7105</v>
      </c>
      <c r="V4024" t="s">
        <v>7105</v>
      </c>
      <c r="W4024" t="s">
        <v>7133</v>
      </c>
      <c r="X4024">
        <v>0</v>
      </c>
      <c r="Y4024">
        <v>0</v>
      </c>
      <c r="Z4024">
        <v>0</v>
      </c>
      <c r="AB4024" t="s">
        <v>47342</v>
      </c>
      <c r="AF4024" t="str">
        <f t="shared" si="62"/>
        <v>Lugos iodine solution 5L</v>
      </c>
    </row>
    <row r="4025" spans="1:32" x14ac:dyDescent="0.35">
      <c r="A4025" s="2" t="s">
        <v>47257</v>
      </c>
      <c r="B4025" s="2" t="s">
        <v>47258</v>
      </c>
      <c r="C4025" s="23">
        <v>3150</v>
      </c>
      <c r="D4025" s="11" t="b">
        <f>FALSE()</f>
        <v>0</v>
      </c>
      <c r="E4025" s="11" t="b">
        <f>FALSE()</f>
        <v>0</v>
      </c>
      <c r="F4025" s="2" t="s">
        <v>10</v>
      </c>
      <c r="G4025" s="2" t="s">
        <v>10</v>
      </c>
      <c r="H4025" s="2" t="s">
        <v>36183</v>
      </c>
      <c r="I4025" s="11" t="b">
        <f>FALSE()</f>
        <v>0</v>
      </c>
      <c r="J4025" s="24">
        <v>40.880000000000003</v>
      </c>
      <c r="K4025" s="24">
        <v>0</v>
      </c>
      <c r="L4025" s="2" t="s">
        <v>10</v>
      </c>
      <c r="M4025" t="str">
        <f>VLOOKUP(Table18[[#This Row],[No.]],N:O,2,FALSE)</f>
        <v>Amoxicillin susp 125mg/5ml 100ml</v>
      </c>
      <c r="N4025" t="s">
        <v>47343</v>
      </c>
      <c r="O4025" t="s">
        <v>47344</v>
      </c>
      <c r="P4025">
        <v>360</v>
      </c>
      <c r="Q4025">
        <v>360</v>
      </c>
      <c r="R4025">
        <v>360</v>
      </c>
      <c r="S4025" s="22">
        <v>2600</v>
      </c>
      <c r="T4025" t="s">
        <v>35751</v>
      </c>
      <c r="U4025" t="s">
        <v>7105</v>
      </c>
      <c r="V4025" t="s">
        <v>7105</v>
      </c>
      <c r="W4025" t="s">
        <v>7105</v>
      </c>
      <c r="X4025">
        <v>34.9</v>
      </c>
      <c r="Y4025">
        <v>0</v>
      </c>
      <c r="Z4025">
        <v>0</v>
      </c>
      <c r="AB4025" t="s">
        <v>47345</v>
      </c>
      <c r="AE4025" t="s">
        <v>37006</v>
      </c>
      <c r="AF4025" t="str">
        <f t="shared" si="62"/>
        <v>Amoxicillin susp 125mg/5ml 100ml</v>
      </c>
    </row>
    <row r="4026" spans="1:32" x14ac:dyDescent="0.35">
      <c r="A4026" s="2" t="s">
        <v>47260</v>
      </c>
      <c r="B4026" s="2" t="s">
        <v>47261</v>
      </c>
      <c r="C4026" s="23">
        <v>0</v>
      </c>
      <c r="D4026" s="11" t="b">
        <f>FALSE()</f>
        <v>0</v>
      </c>
      <c r="E4026" s="11" t="b">
        <f>FALSE()</f>
        <v>0</v>
      </c>
      <c r="F4026" s="2" t="s">
        <v>10</v>
      </c>
      <c r="G4026" s="2" t="s">
        <v>10</v>
      </c>
      <c r="H4026" s="2" t="s">
        <v>36183</v>
      </c>
      <c r="I4026" s="11" t="b">
        <f>TRUE()</f>
        <v>1</v>
      </c>
      <c r="J4026" s="24">
        <v>0</v>
      </c>
      <c r="K4026" s="24">
        <v>0</v>
      </c>
      <c r="L4026" s="2" t="s">
        <v>10</v>
      </c>
      <c r="M4026" t="str">
        <f>VLOOKUP(Table18[[#This Row],[No.]],N:O,2,FALSE)</f>
        <v>Relcer gel 200ml</v>
      </c>
      <c r="N4026" t="s">
        <v>47346</v>
      </c>
      <c r="O4026" t="s">
        <v>47347</v>
      </c>
      <c r="P4026">
        <v>450</v>
      </c>
      <c r="Q4026">
        <v>450</v>
      </c>
      <c r="R4026">
        <v>450</v>
      </c>
      <c r="S4026">
        <v>60</v>
      </c>
      <c r="T4026" t="s">
        <v>35751</v>
      </c>
      <c r="U4026" t="s">
        <v>7105</v>
      </c>
      <c r="V4026" t="s">
        <v>7105</v>
      </c>
      <c r="W4026" t="s">
        <v>7105</v>
      </c>
      <c r="X4026">
        <v>67</v>
      </c>
      <c r="Y4026">
        <v>0</v>
      </c>
      <c r="Z4026">
        <v>0</v>
      </c>
      <c r="AB4026" t="s">
        <v>47348</v>
      </c>
      <c r="AE4026" t="s">
        <v>37006</v>
      </c>
      <c r="AF4026" t="str">
        <f t="shared" si="62"/>
        <v>Relcer gel 200ml</v>
      </c>
    </row>
    <row r="4027" spans="1:32" x14ac:dyDescent="0.35">
      <c r="A4027" s="2" t="s">
        <v>47263</v>
      </c>
      <c r="B4027" s="2" t="s">
        <v>47261</v>
      </c>
      <c r="C4027" s="23">
        <v>0</v>
      </c>
      <c r="D4027" s="11" t="b">
        <f>FALSE()</f>
        <v>0</v>
      </c>
      <c r="E4027" s="11" t="b">
        <f>FALSE()</f>
        <v>0</v>
      </c>
      <c r="F4027" s="2" t="s">
        <v>10</v>
      </c>
      <c r="G4027" s="2" t="s">
        <v>10</v>
      </c>
      <c r="H4027" s="2" t="s">
        <v>36183</v>
      </c>
      <c r="I4027" s="11" t="b">
        <f>TRUE()</f>
        <v>1</v>
      </c>
      <c r="J4027" s="24">
        <v>0</v>
      </c>
      <c r="K4027" s="24">
        <v>0</v>
      </c>
      <c r="L4027" s="2" t="s">
        <v>10</v>
      </c>
      <c r="M4027" t="str">
        <f>VLOOKUP(Table18[[#This Row],[No.]],N:O,2,FALSE)</f>
        <v>Relcer gel 200ml</v>
      </c>
      <c r="N4027" t="s">
        <v>47349</v>
      </c>
      <c r="O4027" t="s">
        <v>47350</v>
      </c>
      <c r="P4027">
        <v>0</v>
      </c>
      <c r="Q4027">
        <v>0</v>
      </c>
      <c r="R4027">
        <v>0</v>
      </c>
      <c r="S4027">
        <v>0</v>
      </c>
      <c r="T4027" t="s">
        <v>35751</v>
      </c>
      <c r="U4027" t="s">
        <v>7105</v>
      </c>
      <c r="V4027" t="s">
        <v>7105</v>
      </c>
      <c r="W4027" t="s">
        <v>7133</v>
      </c>
      <c r="X4027">
        <v>0</v>
      </c>
      <c r="Y4027">
        <v>0</v>
      </c>
      <c r="Z4027">
        <v>0</v>
      </c>
      <c r="AB4027" t="s">
        <v>47351</v>
      </c>
      <c r="AF4027" t="str">
        <f t="shared" si="62"/>
        <v>Relcer gel 200ml</v>
      </c>
    </row>
    <row r="4028" spans="1:32" x14ac:dyDescent="0.35">
      <c r="A4028" s="2" t="s">
        <v>47264</v>
      </c>
      <c r="B4028" s="2" t="s">
        <v>47261</v>
      </c>
      <c r="C4028" s="23">
        <v>20</v>
      </c>
      <c r="D4028" s="11" t="b">
        <f>FALSE()</f>
        <v>0</v>
      </c>
      <c r="E4028" s="11" t="b">
        <f>FALSE()</f>
        <v>0</v>
      </c>
      <c r="F4028" s="2" t="s">
        <v>10</v>
      </c>
      <c r="G4028" s="2" t="s">
        <v>10</v>
      </c>
      <c r="H4028" s="2" t="s">
        <v>36183</v>
      </c>
      <c r="I4028" s="11" t="b">
        <f>FALSE()</f>
        <v>0</v>
      </c>
      <c r="J4028" s="24">
        <v>0</v>
      </c>
      <c r="K4028" s="24">
        <v>0</v>
      </c>
      <c r="L4028" s="2" t="s">
        <v>10</v>
      </c>
      <c r="M4028" t="str">
        <f>VLOOKUP(Table18[[#This Row],[No.]],N:O,2,FALSE)</f>
        <v>Relcer gel 200ml</v>
      </c>
      <c r="N4028" t="s">
        <v>47352</v>
      </c>
      <c r="O4028" t="s">
        <v>47353</v>
      </c>
      <c r="P4028" s="22">
        <v>4190</v>
      </c>
      <c r="Q4028" s="22">
        <v>4190</v>
      </c>
      <c r="R4028" s="4">
        <v>4190</v>
      </c>
      <c r="S4028" s="22">
        <v>2500</v>
      </c>
      <c r="T4028" t="s">
        <v>35751</v>
      </c>
      <c r="U4028" t="s">
        <v>7105</v>
      </c>
      <c r="V4028" t="s">
        <v>7105</v>
      </c>
      <c r="W4028" t="s">
        <v>7105</v>
      </c>
      <c r="X4028">
        <v>4.8099999999999996</v>
      </c>
      <c r="Y4028">
        <v>0</v>
      </c>
      <c r="Z4028">
        <v>0</v>
      </c>
      <c r="AB4028" t="s">
        <v>47354</v>
      </c>
      <c r="AF4028" t="str">
        <f t="shared" si="62"/>
        <v>Relcer gel 200ml</v>
      </c>
    </row>
    <row r="4029" spans="1:32" x14ac:dyDescent="0.35">
      <c r="A4029" s="2" t="s">
        <v>47265</v>
      </c>
      <c r="B4029" s="2" t="s">
        <v>47266</v>
      </c>
      <c r="C4029" s="23">
        <v>20</v>
      </c>
      <c r="D4029" s="11" t="b">
        <f>FALSE()</f>
        <v>0</v>
      </c>
      <c r="E4029" s="11" t="b">
        <f>FALSE()</f>
        <v>0</v>
      </c>
      <c r="F4029" s="2" t="s">
        <v>10</v>
      </c>
      <c r="G4029" s="2" t="s">
        <v>10</v>
      </c>
      <c r="H4029" s="2" t="s">
        <v>35751</v>
      </c>
      <c r="I4029" s="11" t="b">
        <f>FALSE()</f>
        <v>0</v>
      </c>
      <c r="J4029" s="24">
        <v>162</v>
      </c>
      <c r="K4029" s="24">
        <v>0</v>
      </c>
      <c r="L4029" s="2" t="s">
        <v>10</v>
      </c>
      <c r="M4029" t="str">
        <f>VLOOKUP(Table18[[#This Row],[No.]],N:O,2,FALSE)</f>
        <v>Wooden applicator stick</v>
      </c>
      <c r="N4029" t="s">
        <v>47355</v>
      </c>
      <c r="O4029" t="s">
        <v>47356</v>
      </c>
      <c r="P4029">
        <v>450</v>
      </c>
      <c r="Q4029">
        <v>450</v>
      </c>
      <c r="R4029">
        <v>450</v>
      </c>
      <c r="S4029">
        <v>305</v>
      </c>
      <c r="T4029" t="s">
        <v>35751</v>
      </c>
      <c r="U4029" t="s">
        <v>7105</v>
      </c>
      <c r="V4029" t="s">
        <v>7105</v>
      </c>
      <c r="W4029" t="s">
        <v>7105</v>
      </c>
      <c r="X4029">
        <v>166</v>
      </c>
      <c r="Y4029">
        <v>0</v>
      </c>
      <c r="Z4029">
        <v>0</v>
      </c>
      <c r="AB4029" t="s">
        <v>47357</v>
      </c>
      <c r="AE4029" t="s">
        <v>37006</v>
      </c>
      <c r="AF4029" t="str">
        <f t="shared" si="62"/>
        <v>Wooden applicator stick</v>
      </c>
    </row>
    <row r="4030" spans="1:32" x14ac:dyDescent="0.35">
      <c r="A4030" s="2" t="s">
        <v>47268</v>
      </c>
      <c r="B4030" s="2" t="s">
        <v>47269</v>
      </c>
      <c r="C4030" s="23">
        <v>450</v>
      </c>
      <c r="D4030" s="11" t="b">
        <f>FALSE()</f>
        <v>0</v>
      </c>
      <c r="E4030" s="11" t="b">
        <f>FALSE()</f>
        <v>0</v>
      </c>
      <c r="F4030" s="2" t="s">
        <v>10</v>
      </c>
      <c r="G4030" s="2" t="s">
        <v>10</v>
      </c>
      <c r="H4030" s="2" t="s">
        <v>36183</v>
      </c>
      <c r="I4030" s="11" t="b">
        <f>FALSE()</f>
        <v>0</v>
      </c>
      <c r="J4030" s="24">
        <v>168</v>
      </c>
      <c r="K4030" s="24">
        <v>0</v>
      </c>
      <c r="L4030" s="2" t="s">
        <v>10</v>
      </c>
      <c r="M4030" t="str">
        <f>VLOOKUP(Table18[[#This Row],[No.]],N:O,2,FALSE)</f>
        <v>Haematinics syrup 200ml</v>
      </c>
      <c r="N4030" t="s">
        <v>47358</v>
      </c>
      <c r="O4030" t="s">
        <v>47359</v>
      </c>
      <c r="P4030">
        <v>30</v>
      </c>
      <c r="Q4030">
        <v>30</v>
      </c>
      <c r="R4030">
        <v>30</v>
      </c>
      <c r="S4030">
        <v>0</v>
      </c>
      <c r="T4030" t="s">
        <v>36183</v>
      </c>
      <c r="U4030" t="s">
        <v>7105</v>
      </c>
      <c r="V4030" t="s">
        <v>7105</v>
      </c>
      <c r="W4030" t="s">
        <v>7105</v>
      </c>
      <c r="X4030">
        <v>0</v>
      </c>
      <c r="Y4030">
        <v>0</v>
      </c>
      <c r="Z4030">
        <v>0</v>
      </c>
      <c r="AB4030" t="s">
        <v>47360</v>
      </c>
      <c r="AF4030" t="str">
        <f t="shared" si="62"/>
        <v>Haematinics syrup 200ml</v>
      </c>
    </row>
    <row r="4031" spans="1:32" x14ac:dyDescent="0.35">
      <c r="A4031" s="2" t="s">
        <v>47271</v>
      </c>
      <c r="B4031" s="2" t="s">
        <v>47272</v>
      </c>
      <c r="C4031" s="23">
        <v>4769</v>
      </c>
      <c r="D4031" s="11" t="b">
        <f>FALSE()</f>
        <v>0</v>
      </c>
      <c r="E4031" s="11" t="b">
        <f>FALSE()</f>
        <v>0</v>
      </c>
      <c r="F4031" s="2" t="s">
        <v>10</v>
      </c>
      <c r="G4031" s="2" t="s">
        <v>10</v>
      </c>
      <c r="H4031" s="2" t="s">
        <v>35751</v>
      </c>
      <c r="I4031" s="11" t="b">
        <f>FALSE()</f>
        <v>0</v>
      </c>
      <c r="J4031" s="24">
        <v>216</v>
      </c>
      <c r="K4031" s="24">
        <v>0</v>
      </c>
      <c r="L4031" s="2" t="s">
        <v>10</v>
      </c>
      <c r="M4031" t="str">
        <f>VLOOKUP(Table18[[#This Row],[No.]],N:O,2,FALSE)</f>
        <v>Sanitary pads(Always)</v>
      </c>
      <c r="N4031" t="s">
        <v>47361</v>
      </c>
      <c r="O4031" t="s">
        <v>47362</v>
      </c>
      <c r="P4031">
        <v>400</v>
      </c>
      <c r="Q4031">
        <v>400</v>
      </c>
      <c r="R4031">
        <v>400</v>
      </c>
      <c r="S4031">
        <v>250</v>
      </c>
      <c r="T4031" t="s">
        <v>36183</v>
      </c>
      <c r="U4031" t="s">
        <v>7105</v>
      </c>
      <c r="V4031" t="s">
        <v>7105</v>
      </c>
      <c r="W4031" t="s">
        <v>7105</v>
      </c>
      <c r="X4031">
        <v>0</v>
      </c>
      <c r="Y4031">
        <v>0</v>
      </c>
      <c r="Z4031">
        <v>0</v>
      </c>
      <c r="AB4031" t="s">
        <v>47363</v>
      </c>
      <c r="AF4031" t="str">
        <f t="shared" si="62"/>
        <v>Sanitary pads(Always)</v>
      </c>
    </row>
    <row r="4032" spans="1:32" x14ac:dyDescent="0.35">
      <c r="A4032" s="2" t="s">
        <v>47274</v>
      </c>
      <c r="B4032" s="2" t="s">
        <v>47272</v>
      </c>
      <c r="C4032" s="23">
        <v>4603</v>
      </c>
      <c r="D4032" s="11" t="b">
        <f>FALSE()</f>
        <v>0</v>
      </c>
      <c r="E4032" s="11" t="b">
        <f>FALSE()</f>
        <v>0</v>
      </c>
      <c r="F4032" s="2" t="s">
        <v>10</v>
      </c>
      <c r="G4032" s="2" t="s">
        <v>10</v>
      </c>
      <c r="H4032" s="2" t="s">
        <v>38651</v>
      </c>
      <c r="I4032" s="11" t="b">
        <f>FALSE()</f>
        <v>0</v>
      </c>
      <c r="J4032" s="24">
        <v>0</v>
      </c>
      <c r="K4032" s="24">
        <v>0</v>
      </c>
      <c r="L4032" s="2" t="s">
        <v>10</v>
      </c>
      <c r="M4032" t="str">
        <f>VLOOKUP(Table18[[#This Row],[No.]],N:O,2,FALSE)</f>
        <v>Sanitary pads(Always)</v>
      </c>
      <c r="N4032" t="s">
        <v>47364</v>
      </c>
      <c r="O4032" t="s">
        <v>47365</v>
      </c>
      <c r="P4032" s="22">
        <v>2000</v>
      </c>
      <c r="Q4032" s="22">
        <v>2000</v>
      </c>
      <c r="R4032" s="4">
        <v>2000</v>
      </c>
      <c r="S4032" s="22">
        <v>1000</v>
      </c>
      <c r="T4032" t="s">
        <v>36183</v>
      </c>
      <c r="U4032" t="s">
        <v>7105</v>
      </c>
      <c r="V4032" t="s">
        <v>7105</v>
      </c>
      <c r="W4032" t="s">
        <v>7105</v>
      </c>
      <c r="X4032">
        <v>69</v>
      </c>
      <c r="Y4032">
        <v>0</v>
      </c>
      <c r="Z4032">
        <v>0</v>
      </c>
      <c r="AB4032" t="s">
        <v>47366</v>
      </c>
      <c r="AE4032" t="s">
        <v>37006</v>
      </c>
      <c r="AF4032" t="str">
        <f t="shared" si="62"/>
        <v>Sanitary pads(Always)</v>
      </c>
    </row>
    <row r="4033" spans="1:32" x14ac:dyDescent="0.35">
      <c r="A4033" s="2" t="s">
        <v>47275</v>
      </c>
      <c r="B4033" s="2" t="s">
        <v>47276</v>
      </c>
      <c r="C4033" s="23">
        <v>5100</v>
      </c>
      <c r="D4033" s="11" t="b">
        <f>FALSE()</f>
        <v>0</v>
      </c>
      <c r="E4033" s="11" t="b">
        <f>FALSE()</f>
        <v>0</v>
      </c>
      <c r="F4033" s="2" t="s">
        <v>10</v>
      </c>
      <c r="G4033" s="2" t="s">
        <v>10</v>
      </c>
      <c r="H4033" s="2" t="s">
        <v>36183</v>
      </c>
      <c r="I4033" s="11" t="b">
        <f>FALSE()</f>
        <v>0</v>
      </c>
      <c r="J4033" s="24">
        <v>18</v>
      </c>
      <c r="K4033" s="24">
        <v>0</v>
      </c>
      <c r="L4033" s="2" t="s">
        <v>10</v>
      </c>
      <c r="M4033" t="str">
        <f>VLOOKUP(Table18[[#This Row],[No.]],N:O,2,FALSE)</f>
        <v xml:space="preserve">Paracetamol </v>
      </c>
      <c r="N4033" t="s">
        <v>47367</v>
      </c>
      <c r="O4033" t="s">
        <v>47368</v>
      </c>
      <c r="P4033" s="22">
        <v>2000</v>
      </c>
      <c r="Q4033" s="22">
        <v>2000</v>
      </c>
      <c r="R4033" s="4">
        <v>2000</v>
      </c>
      <c r="S4033">
        <v>0</v>
      </c>
      <c r="T4033" t="s">
        <v>36183</v>
      </c>
      <c r="U4033" t="s">
        <v>7105</v>
      </c>
      <c r="V4033" t="s">
        <v>7105</v>
      </c>
      <c r="W4033" t="s">
        <v>7105</v>
      </c>
      <c r="X4033">
        <v>25</v>
      </c>
      <c r="Y4033">
        <v>0</v>
      </c>
      <c r="Z4033">
        <v>0</v>
      </c>
      <c r="AB4033" t="s">
        <v>47369</v>
      </c>
      <c r="AE4033" t="s">
        <v>37006</v>
      </c>
      <c r="AF4033" t="str">
        <f t="shared" si="62"/>
        <v xml:space="preserve">Paracetamol </v>
      </c>
    </row>
    <row r="4034" spans="1:32" x14ac:dyDescent="0.35">
      <c r="A4034" s="2" t="s">
        <v>47278</v>
      </c>
      <c r="B4034" s="2" t="s">
        <v>47279</v>
      </c>
      <c r="C4034" s="23">
        <v>12</v>
      </c>
      <c r="D4034" s="11" t="b">
        <f>FALSE()</f>
        <v>0</v>
      </c>
      <c r="E4034" s="11" t="b">
        <f>FALSE()</f>
        <v>0</v>
      </c>
      <c r="F4034" s="2" t="s">
        <v>10</v>
      </c>
      <c r="G4034" s="2" t="s">
        <v>10</v>
      </c>
      <c r="H4034" s="2" t="s">
        <v>35778</v>
      </c>
      <c r="I4034" s="11" t="b">
        <f>FALSE()</f>
        <v>0</v>
      </c>
      <c r="J4034" s="24">
        <v>2980</v>
      </c>
      <c r="K4034" s="24">
        <v>0</v>
      </c>
      <c r="L4034" s="2" t="s">
        <v>10</v>
      </c>
      <c r="M4034" t="str">
        <f>VLOOKUP(Table18[[#This Row],[No.]],N:O,2,FALSE)</f>
        <v>Stethoscope Adult litman</v>
      </c>
      <c r="N4034" t="s">
        <v>47370</v>
      </c>
      <c r="O4034" t="s">
        <v>47371</v>
      </c>
      <c r="P4034">
        <v>300</v>
      </c>
      <c r="Q4034">
        <v>300</v>
      </c>
      <c r="R4034">
        <v>300</v>
      </c>
      <c r="S4034">
        <v>200</v>
      </c>
      <c r="T4034" t="s">
        <v>36183</v>
      </c>
      <c r="U4034" t="s">
        <v>7105</v>
      </c>
      <c r="V4034" t="s">
        <v>7105</v>
      </c>
      <c r="W4034" t="s">
        <v>7105</v>
      </c>
      <c r="X4034">
        <v>60</v>
      </c>
      <c r="Y4034">
        <v>0</v>
      </c>
      <c r="Z4034">
        <v>0</v>
      </c>
      <c r="AB4034" t="s">
        <v>47372</v>
      </c>
      <c r="AE4034" t="s">
        <v>37006</v>
      </c>
      <c r="AF4034" t="str">
        <f t="shared" si="62"/>
        <v>Stethoscope Adult litman</v>
      </c>
    </row>
    <row r="4035" spans="1:32" x14ac:dyDescent="0.35">
      <c r="A4035" s="2" t="s">
        <v>47281</v>
      </c>
      <c r="B4035" s="2" t="s">
        <v>47282</v>
      </c>
      <c r="C4035" s="23">
        <v>0</v>
      </c>
      <c r="D4035" s="11" t="b">
        <f>FALSE()</f>
        <v>0</v>
      </c>
      <c r="E4035" s="11" t="b">
        <f>FALSE()</f>
        <v>0</v>
      </c>
      <c r="F4035" s="2" t="s">
        <v>10</v>
      </c>
      <c r="G4035" s="2" t="s">
        <v>10</v>
      </c>
      <c r="H4035" s="2" t="s">
        <v>36183</v>
      </c>
      <c r="I4035" s="11" t="b">
        <f>TRUE()</f>
        <v>1</v>
      </c>
      <c r="J4035" s="24">
        <v>0</v>
      </c>
      <c r="K4035" s="24">
        <v>0</v>
      </c>
      <c r="L4035" s="2" t="s">
        <v>10</v>
      </c>
      <c r="M4035" t="str">
        <f>VLOOKUP(Table18[[#This Row],[No.]],N:O,2,FALSE)</f>
        <v>Cypon syrup 200ml</v>
      </c>
      <c r="N4035" t="s">
        <v>47373</v>
      </c>
      <c r="O4035" t="s">
        <v>47374</v>
      </c>
      <c r="P4035">
        <v>300</v>
      </c>
      <c r="Q4035">
        <v>300</v>
      </c>
      <c r="R4035">
        <v>300</v>
      </c>
      <c r="S4035">
        <v>300</v>
      </c>
      <c r="T4035" t="s">
        <v>39429</v>
      </c>
      <c r="U4035" t="s">
        <v>7105</v>
      </c>
      <c r="V4035" t="s">
        <v>7105</v>
      </c>
      <c r="W4035" t="s">
        <v>7105</v>
      </c>
      <c r="X4035">
        <v>85.4</v>
      </c>
      <c r="Y4035">
        <v>0</v>
      </c>
      <c r="Z4035">
        <v>0</v>
      </c>
      <c r="AB4035" t="s">
        <v>47375</v>
      </c>
      <c r="AE4035" t="s">
        <v>37006</v>
      </c>
      <c r="AF4035" t="str">
        <f t="shared" ref="AF4035:AF4098" si="63">VLOOKUP(A:A,N:O,2,FALSE)</f>
        <v>Cypon syrup 200ml</v>
      </c>
    </row>
    <row r="4036" spans="1:32" x14ac:dyDescent="0.35">
      <c r="A4036" s="2" t="s">
        <v>47284</v>
      </c>
      <c r="B4036" s="2" t="s">
        <v>47285</v>
      </c>
      <c r="C4036" s="23">
        <v>50</v>
      </c>
      <c r="D4036" s="11" t="b">
        <f>FALSE()</f>
        <v>0</v>
      </c>
      <c r="E4036" s="11" t="b">
        <f>FALSE()</f>
        <v>0</v>
      </c>
      <c r="F4036" s="2" t="s">
        <v>10</v>
      </c>
      <c r="G4036" s="2" t="s">
        <v>10</v>
      </c>
      <c r="H4036" s="2" t="s">
        <v>36183</v>
      </c>
      <c r="I4036" s="11" t="b">
        <f>FALSE()</f>
        <v>0</v>
      </c>
      <c r="J4036" s="24">
        <v>190</v>
      </c>
      <c r="K4036" s="24">
        <v>0</v>
      </c>
      <c r="L4036" s="2" t="s">
        <v>10</v>
      </c>
      <c r="M4036" t="str">
        <f>VLOOKUP(Table18[[#This Row],[No.]],N:O,2,FALSE)</f>
        <v>Cypon syrup 100ml</v>
      </c>
      <c r="N4036" t="s">
        <v>47376</v>
      </c>
      <c r="O4036" t="s">
        <v>47377</v>
      </c>
      <c r="P4036">
        <v>160</v>
      </c>
      <c r="Q4036">
        <v>160</v>
      </c>
      <c r="R4036">
        <v>160</v>
      </c>
      <c r="S4036">
        <v>100</v>
      </c>
      <c r="T4036" t="s">
        <v>35778</v>
      </c>
      <c r="U4036" t="s">
        <v>7105</v>
      </c>
      <c r="V4036" t="s">
        <v>7105</v>
      </c>
      <c r="W4036" t="s">
        <v>7105</v>
      </c>
      <c r="X4036">
        <v>11.6</v>
      </c>
      <c r="Y4036">
        <v>0</v>
      </c>
      <c r="Z4036">
        <v>0</v>
      </c>
      <c r="AB4036" t="s">
        <v>47378</v>
      </c>
      <c r="AE4036" t="s">
        <v>37006</v>
      </c>
      <c r="AF4036" t="str">
        <f t="shared" si="63"/>
        <v>Cypon syrup 100ml</v>
      </c>
    </row>
    <row r="4037" spans="1:32" x14ac:dyDescent="0.35">
      <c r="A4037" s="2" t="s">
        <v>47287</v>
      </c>
      <c r="B4037" s="2" t="s">
        <v>47288</v>
      </c>
      <c r="C4037" s="23">
        <v>145</v>
      </c>
      <c r="D4037" s="11" t="b">
        <f>FALSE()</f>
        <v>0</v>
      </c>
      <c r="E4037" s="11" t="b">
        <f>FALSE()</f>
        <v>0</v>
      </c>
      <c r="F4037" s="2" t="s">
        <v>10</v>
      </c>
      <c r="G4037" s="2" t="s">
        <v>10</v>
      </c>
      <c r="H4037" s="2" t="s">
        <v>35751</v>
      </c>
      <c r="I4037" s="11" t="b">
        <f>FALSE()</f>
        <v>0</v>
      </c>
      <c r="J4037" s="24">
        <v>0</v>
      </c>
      <c r="K4037" s="24">
        <v>0</v>
      </c>
      <c r="L4037" s="2" t="s">
        <v>10</v>
      </c>
      <c r="M4037" t="str">
        <f>VLOOKUP(Table18[[#This Row],[No.]],N:O,2,FALSE)</f>
        <v>Losartan H 50MG/12.5MG 30'S</v>
      </c>
      <c r="N4037" t="s">
        <v>47379</v>
      </c>
      <c r="O4037" t="s">
        <v>47380</v>
      </c>
      <c r="P4037">
        <v>370</v>
      </c>
      <c r="Q4037">
        <v>370</v>
      </c>
      <c r="R4037">
        <v>370</v>
      </c>
      <c r="S4037">
        <v>650</v>
      </c>
      <c r="T4037" t="s">
        <v>36183</v>
      </c>
      <c r="U4037" t="s">
        <v>7105</v>
      </c>
      <c r="V4037" t="s">
        <v>7105</v>
      </c>
      <c r="W4037" t="s">
        <v>7105</v>
      </c>
      <c r="X4037">
        <v>38</v>
      </c>
      <c r="Y4037">
        <v>0</v>
      </c>
      <c r="Z4037">
        <v>0</v>
      </c>
      <c r="AB4037" t="s">
        <v>47381</v>
      </c>
      <c r="AE4037" t="s">
        <v>37006</v>
      </c>
      <c r="AF4037" t="str">
        <f t="shared" si="63"/>
        <v>Losartan H 50MG/12.5MG 30'S</v>
      </c>
    </row>
    <row r="4038" spans="1:32" x14ac:dyDescent="0.35">
      <c r="A4038" s="2" t="s">
        <v>47290</v>
      </c>
      <c r="B4038" s="2" t="s">
        <v>47291</v>
      </c>
      <c r="C4038" s="23">
        <v>130</v>
      </c>
      <c r="D4038" s="11" t="b">
        <f>FALSE()</f>
        <v>0</v>
      </c>
      <c r="E4038" s="11" t="b">
        <f>FALSE()</f>
        <v>0</v>
      </c>
      <c r="F4038" s="2" t="s">
        <v>10</v>
      </c>
      <c r="G4038" s="2" t="s">
        <v>10</v>
      </c>
      <c r="H4038" s="2" t="s">
        <v>35751</v>
      </c>
      <c r="I4038" s="11" t="b">
        <f>FALSE()</f>
        <v>0</v>
      </c>
      <c r="J4038" s="24">
        <v>800</v>
      </c>
      <c r="K4038" s="24">
        <v>0</v>
      </c>
      <c r="L4038" s="2" t="s">
        <v>10</v>
      </c>
      <c r="M4038" t="str">
        <f>VLOOKUP(Table18[[#This Row],[No.]],N:O,2,FALSE)</f>
        <v>Augmentin 625mg 14's</v>
      </c>
      <c r="N4038" t="s">
        <v>47382</v>
      </c>
      <c r="O4038" t="s">
        <v>47383</v>
      </c>
      <c r="P4038">
        <v>6</v>
      </c>
      <c r="Q4038">
        <v>6</v>
      </c>
      <c r="R4038">
        <v>6</v>
      </c>
      <c r="S4038">
        <v>1</v>
      </c>
      <c r="T4038" t="s">
        <v>35751</v>
      </c>
      <c r="U4038" t="s">
        <v>7105</v>
      </c>
      <c r="V4038" t="s">
        <v>7105</v>
      </c>
      <c r="W4038" t="s">
        <v>7105</v>
      </c>
      <c r="X4038" s="4">
        <v>1500</v>
      </c>
      <c r="Y4038">
        <v>0</v>
      </c>
      <c r="Z4038">
        <v>0</v>
      </c>
      <c r="AB4038" t="s">
        <v>47384</v>
      </c>
      <c r="AF4038" t="str">
        <f t="shared" si="63"/>
        <v>Augmentin 625mg 14's</v>
      </c>
    </row>
    <row r="4039" spans="1:32" x14ac:dyDescent="0.35">
      <c r="A4039" s="2" t="s">
        <v>47293</v>
      </c>
      <c r="B4039" s="2" t="s">
        <v>47294</v>
      </c>
      <c r="C4039" s="23">
        <v>150</v>
      </c>
      <c r="D4039" s="11" t="b">
        <f>FALSE()</f>
        <v>0</v>
      </c>
      <c r="E4039" s="11" t="b">
        <f>FALSE()</f>
        <v>0</v>
      </c>
      <c r="F4039" s="2" t="s">
        <v>10</v>
      </c>
      <c r="G4039" s="2" t="s">
        <v>10</v>
      </c>
      <c r="H4039" s="2" t="s">
        <v>35751</v>
      </c>
      <c r="I4039" s="11" t="b">
        <f>FALSE()</f>
        <v>0</v>
      </c>
      <c r="J4039" s="24">
        <v>0</v>
      </c>
      <c r="K4039" s="24">
        <v>0</v>
      </c>
      <c r="L4039" s="2" t="s">
        <v>10</v>
      </c>
      <c r="M4039" t="str">
        <f>VLOOKUP(Table18[[#This Row],[No.]],N:O,2,FALSE)</f>
        <v>Amoxyclav 625mg tabs 14's</v>
      </c>
      <c r="N4039" t="s">
        <v>47385</v>
      </c>
      <c r="O4039" t="s">
        <v>47386</v>
      </c>
      <c r="P4039">
        <v>0</v>
      </c>
      <c r="Q4039">
        <v>0</v>
      </c>
      <c r="R4039">
        <v>0</v>
      </c>
      <c r="S4039">
        <v>0</v>
      </c>
      <c r="T4039" t="s">
        <v>39429</v>
      </c>
      <c r="U4039" t="s">
        <v>7105</v>
      </c>
      <c r="V4039" t="s">
        <v>7105</v>
      </c>
      <c r="W4039" t="s">
        <v>7133</v>
      </c>
      <c r="X4039">
        <v>0</v>
      </c>
      <c r="Y4039">
        <v>0</v>
      </c>
      <c r="Z4039">
        <v>0</v>
      </c>
      <c r="AB4039" t="s">
        <v>47387</v>
      </c>
      <c r="AF4039" t="str">
        <f t="shared" si="63"/>
        <v>Amoxyclav 625mg tabs 14's</v>
      </c>
    </row>
    <row r="4040" spans="1:32" x14ac:dyDescent="0.35">
      <c r="A4040" s="2" t="s">
        <v>47296</v>
      </c>
      <c r="B4040" s="2" t="s">
        <v>47297</v>
      </c>
      <c r="C4040" s="23">
        <v>30</v>
      </c>
      <c r="D4040" s="11" t="b">
        <f>FALSE()</f>
        <v>0</v>
      </c>
      <c r="E4040" s="11" t="b">
        <f>FALSE()</f>
        <v>0</v>
      </c>
      <c r="F4040" s="2" t="s">
        <v>10</v>
      </c>
      <c r="G4040" s="2" t="s">
        <v>10</v>
      </c>
      <c r="H4040" s="2" t="s">
        <v>35751</v>
      </c>
      <c r="I4040" s="11" t="b">
        <f>FALSE()</f>
        <v>0</v>
      </c>
      <c r="J4040" s="24">
        <v>190</v>
      </c>
      <c r="K4040" s="24">
        <v>0</v>
      </c>
      <c r="L4040" s="2" t="s">
        <v>10</v>
      </c>
      <c r="M4040" t="str">
        <f>VLOOKUP(Table18[[#This Row],[No.]],N:O,2,FALSE)</f>
        <v>Diracip M tablets</v>
      </c>
      <c r="N4040" t="s">
        <v>47388</v>
      </c>
      <c r="O4040" t="s">
        <v>47389</v>
      </c>
      <c r="P4040" s="22">
        <v>5280</v>
      </c>
      <c r="Q4040" s="22">
        <v>5280</v>
      </c>
      <c r="R4040" s="4">
        <v>5280</v>
      </c>
      <c r="S4040" s="22">
        <v>3200</v>
      </c>
      <c r="T4040" t="s">
        <v>36183</v>
      </c>
      <c r="U4040" t="s">
        <v>7105</v>
      </c>
      <c r="V4040" t="s">
        <v>7105</v>
      </c>
      <c r="W4040" t="s">
        <v>7105</v>
      </c>
      <c r="X4040">
        <v>40</v>
      </c>
      <c r="Y4040">
        <v>0</v>
      </c>
      <c r="Z4040">
        <v>0</v>
      </c>
      <c r="AB4040" t="s">
        <v>47390</v>
      </c>
      <c r="AF4040" t="str">
        <f t="shared" si="63"/>
        <v>Diracip M tablets</v>
      </c>
    </row>
    <row r="4041" spans="1:32" x14ac:dyDescent="0.35">
      <c r="A4041" s="2" t="s">
        <v>47299</v>
      </c>
      <c r="B4041" s="2" t="s">
        <v>47300</v>
      </c>
      <c r="C4041" s="23">
        <v>130</v>
      </c>
      <c r="D4041" s="11" t="b">
        <f>FALSE()</f>
        <v>0</v>
      </c>
      <c r="E4041" s="11" t="b">
        <f>FALSE()</f>
        <v>0</v>
      </c>
      <c r="F4041" s="2" t="s">
        <v>10</v>
      </c>
      <c r="G4041" s="2" t="s">
        <v>10</v>
      </c>
      <c r="H4041" s="2" t="s">
        <v>35751</v>
      </c>
      <c r="I4041" s="11" t="b">
        <f>FALSE()</f>
        <v>0</v>
      </c>
      <c r="J4041" s="24">
        <v>400</v>
      </c>
      <c r="K4041" s="24">
        <v>0</v>
      </c>
      <c r="L4041" s="2" t="s">
        <v>10</v>
      </c>
      <c r="M4041" t="str">
        <f>VLOOKUP(Table18[[#This Row],[No.]],N:O,2,FALSE)</f>
        <v>Amoxicillin 500mg caps 100's</v>
      </c>
      <c r="N4041" t="s">
        <v>47391</v>
      </c>
      <c r="O4041" t="s">
        <v>47392</v>
      </c>
      <c r="P4041">
        <v>600</v>
      </c>
      <c r="Q4041">
        <v>600</v>
      </c>
      <c r="R4041">
        <v>600</v>
      </c>
      <c r="S4041">
        <v>803</v>
      </c>
      <c r="T4041" t="s">
        <v>35751</v>
      </c>
      <c r="U4041" t="s">
        <v>7105</v>
      </c>
      <c r="V4041" t="s">
        <v>7105</v>
      </c>
      <c r="W4041" t="s">
        <v>7105</v>
      </c>
      <c r="X4041">
        <v>75</v>
      </c>
      <c r="Y4041">
        <v>0</v>
      </c>
      <c r="Z4041">
        <v>0</v>
      </c>
      <c r="AB4041" t="s">
        <v>47393</v>
      </c>
      <c r="AF4041" t="str">
        <f t="shared" si="63"/>
        <v>Amoxicillin 500mg caps 100's</v>
      </c>
    </row>
    <row r="4042" spans="1:32" x14ac:dyDescent="0.35">
      <c r="A4042" s="2" t="s">
        <v>47302</v>
      </c>
      <c r="B4042" s="2" t="s">
        <v>47303</v>
      </c>
      <c r="C4042" s="23">
        <v>10</v>
      </c>
      <c r="D4042" s="11" t="b">
        <f>FALSE()</f>
        <v>0</v>
      </c>
      <c r="E4042" s="11" t="b">
        <f>FALSE()</f>
        <v>0</v>
      </c>
      <c r="F4042" s="2" t="s">
        <v>10</v>
      </c>
      <c r="G4042" s="2" t="s">
        <v>10</v>
      </c>
      <c r="H4042" s="2" t="s">
        <v>35751</v>
      </c>
      <c r="I4042" s="11" t="b">
        <f>FALSE()</f>
        <v>0</v>
      </c>
      <c r="J4042" s="24">
        <v>0</v>
      </c>
      <c r="K4042" s="24">
        <v>0</v>
      </c>
      <c r="L4042" s="2" t="s">
        <v>10</v>
      </c>
      <c r="M4042" t="str">
        <f>VLOOKUP(Table18[[#This Row],[No.]],N:O,2,FALSE)</f>
        <v>Diflucan 200mg tablet</v>
      </c>
      <c r="N4042" t="s">
        <v>47394</v>
      </c>
      <c r="O4042" t="s">
        <v>47395</v>
      </c>
      <c r="P4042">
        <v>180</v>
      </c>
      <c r="Q4042">
        <v>180</v>
      </c>
      <c r="R4042">
        <v>180</v>
      </c>
      <c r="S4042">
        <v>25</v>
      </c>
      <c r="T4042" t="s">
        <v>35751</v>
      </c>
      <c r="U4042" t="s">
        <v>7105</v>
      </c>
      <c r="V4042" t="s">
        <v>7105</v>
      </c>
      <c r="W4042" t="s">
        <v>7105</v>
      </c>
      <c r="X4042">
        <v>0</v>
      </c>
      <c r="Y4042">
        <v>0</v>
      </c>
      <c r="Z4042">
        <v>0</v>
      </c>
      <c r="AB4042" t="s">
        <v>47396</v>
      </c>
      <c r="AF4042" t="str">
        <f t="shared" si="63"/>
        <v>Diflucan 200mg tablet</v>
      </c>
    </row>
    <row r="4043" spans="1:32" x14ac:dyDescent="0.35">
      <c r="A4043" s="2" t="s">
        <v>47305</v>
      </c>
      <c r="B4043" s="2" t="s">
        <v>47306</v>
      </c>
      <c r="C4043" s="23">
        <v>40</v>
      </c>
      <c r="D4043" s="11" t="b">
        <f>FALSE()</f>
        <v>0</v>
      </c>
      <c r="E4043" s="11" t="b">
        <f>FALSE()</f>
        <v>0</v>
      </c>
      <c r="F4043" s="2" t="s">
        <v>10</v>
      </c>
      <c r="G4043" s="2" t="s">
        <v>10</v>
      </c>
      <c r="H4043" s="2" t="s">
        <v>35751</v>
      </c>
      <c r="I4043" s="11" t="b">
        <f>FALSE()</f>
        <v>0</v>
      </c>
      <c r="J4043" s="24">
        <v>0</v>
      </c>
      <c r="K4043" s="24">
        <v>0</v>
      </c>
      <c r="L4043" s="2" t="s">
        <v>10</v>
      </c>
      <c r="M4043" t="str">
        <f>VLOOKUP(Table18[[#This Row],[No.]],N:O,2,FALSE)</f>
        <v>H. Pylori kit 7's</v>
      </c>
      <c r="N4043" t="s">
        <v>47397</v>
      </c>
      <c r="O4043" t="s">
        <v>47398</v>
      </c>
      <c r="P4043">
        <v>125</v>
      </c>
      <c r="Q4043">
        <v>125</v>
      </c>
      <c r="R4043">
        <v>125</v>
      </c>
      <c r="S4043">
        <v>10</v>
      </c>
      <c r="T4043" t="s">
        <v>35751</v>
      </c>
      <c r="U4043" t="s">
        <v>7105</v>
      </c>
      <c r="V4043" t="s">
        <v>7105</v>
      </c>
      <c r="W4043" t="s">
        <v>7105</v>
      </c>
      <c r="X4043">
        <v>278</v>
      </c>
      <c r="Y4043">
        <v>0</v>
      </c>
      <c r="Z4043">
        <v>0</v>
      </c>
      <c r="AB4043" t="s">
        <v>47399</v>
      </c>
      <c r="AE4043" t="s">
        <v>35876</v>
      </c>
      <c r="AF4043" t="str">
        <f t="shared" si="63"/>
        <v>H. Pylori kit 7's</v>
      </c>
    </row>
    <row r="4044" spans="1:32" x14ac:dyDescent="0.35">
      <c r="A4044" s="2" t="s">
        <v>47307</v>
      </c>
      <c r="B4044" s="2" t="s">
        <v>47308</v>
      </c>
      <c r="C4044" s="23">
        <v>450</v>
      </c>
      <c r="D4044" s="11" t="b">
        <f>FALSE()</f>
        <v>0</v>
      </c>
      <c r="E4044" s="11" t="b">
        <f>FALSE()</f>
        <v>0</v>
      </c>
      <c r="F4044" s="2" t="s">
        <v>10</v>
      </c>
      <c r="G4044" s="2" t="s">
        <v>10</v>
      </c>
      <c r="H4044" s="2" t="s">
        <v>35751</v>
      </c>
      <c r="I4044" s="11" t="b">
        <f>FALSE()</f>
        <v>0</v>
      </c>
      <c r="J4044" s="24">
        <v>170</v>
      </c>
      <c r="K4044" s="24">
        <v>0</v>
      </c>
      <c r="L4044" s="2" t="s">
        <v>10</v>
      </c>
      <c r="M4044" t="str">
        <f>VLOOKUP(Table18[[#This Row],[No.]],N:O,2,FALSE)</f>
        <v>Cefixime 200mg tabs 10's</v>
      </c>
      <c r="N4044" t="s">
        <v>47400</v>
      </c>
      <c r="O4044" t="s">
        <v>47401</v>
      </c>
      <c r="P4044">
        <v>0</v>
      </c>
      <c r="Q4044">
        <v>0</v>
      </c>
      <c r="R4044">
        <v>0</v>
      </c>
      <c r="S4044">
        <v>200</v>
      </c>
      <c r="T4044" t="s">
        <v>36183</v>
      </c>
      <c r="U4044" t="s">
        <v>7105</v>
      </c>
      <c r="V4044" t="s">
        <v>7105</v>
      </c>
      <c r="W4044" t="s">
        <v>7133</v>
      </c>
      <c r="X4044">
        <v>0</v>
      </c>
      <c r="Y4044">
        <v>0</v>
      </c>
      <c r="Z4044">
        <v>0</v>
      </c>
      <c r="AB4044" t="s">
        <v>47402</v>
      </c>
      <c r="AF4044" t="str">
        <f t="shared" si="63"/>
        <v>Cefixime 200mg tabs 10's</v>
      </c>
    </row>
    <row r="4045" spans="1:32" x14ac:dyDescent="0.35">
      <c r="A4045" s="2" t="s">
        <v>47310</v>
      </c>
      <c r="B4045" s="2" t="s">
        <v>47311</v>
      </c>
      <c r="C4045" s="23">
        <v>90</v>
      </c>
      <c r="D4045" s="11" t="b">
        <f>FALSE()</f>
        <v>0</v>
      </c>
      <c r="E4045" s="11" t="b">
        <f>FALSE()</f>
        <v>0</v>
      </c>
      <c r="F4045" s="2" t="s">
        <v>10</v>
      </c>
      <c r="G4045" s="2" t="s">
        <v>10</v>
      </c>
      <c r="H4045" s="2" t="s">
        <v>35751</v>
      </c>
      <c r="I4045" s="11" t="b">
        <f>FALSE()</f>
        <v>0</v>
      </c>
      <c r="J4045" s="24">
        <v>170</v>
      </c>
      <c r="K4045" s="24">
        <v>0</v>
      </c>
      <c r="L4045" s="2" t="s">
        <v>10</v>
      </c>
      <c r="M4045" t="str">
        <f>VLOOKUP(Table18[[#This Row],[No.]],N:O,2,FALSE)</f>
        <v>Cefixime 400mg tabs 5's</v>
      </c>
      <c r="N4045" t="s">
        <v>47403</v>
      </c>
      <c r="O4045" t="s">
        <v>47404</v>
      </c>
      <c r="P4045">
        <v>250</v>
      </c>
      <c r="Q4045">
        <v>250</v>
      </c>
      <c r="R4045">
        <v>250</v>
      </c>
      <c r="S4045">
        <v>50</v>
      </c>
      <c r="T4045" t="s">
        <v>35751</v>
      </c>
      <c r="U4045" t="s">
        <v>7105</v>
      </c>
      <c r="V4045" t="s">
        <v>7105</v>
      </c>
      <c r="W4045" t="s">
        <v>7105</v>
      </c>
      <c r="X4045" s="4">
        <v>1256.3499999999999</v>
      </c>
      <c r="Y4045">
        <v>0</v>
      </c>
      <c r="Z4045">
        <v>0</v>
      </c>
      <c r="AB4045" t="s">
        <v>47405</v>
      </c>
      <c r="AE4045" t="s">
        <v>35876</v>
      </c>
      <c r="AF4045" t="str">
        <f t="shared" si="63"/>
        <v>Cefixime 400mg tabs 5's</v>
      </c>
    </row>
    <row r="4046" spans="1:32" x14ac:dyDescent="0.35">
      <c r="A4046" s="2" t="s">
        <v>47313</v>
      </c>
      <c r="B4046" s="2" t="s">
        <v>47314</v>
      </c>
      <c r="C4046" s="23">
        <v>130</v>
      </c>
      <c r="D4046" s="11" t="b">
        <f>FALSE()</f>
        <v>0</v>
      </c>
      <c r="E4046" s="11" t="b">
        <f>FALSE()</f>
        <v>0</v>
      </c>
      <c r="F4046" s="2" t="s">
        <v>10</v>
      </c>
      <c r="G4046" s="2" t="s">
        <v>10</v>
      </c>
      <c r="H4046" s="2" t="s">
        <v>35751</v>
      </c>
      <c r="I4046" s="11" t="b">
        <f>FALSE()</f>
        <v>0</v>
      </c>
      <c r="J4046" s="24">
        <v>0</v>
      </c>
      <c r="K4046" s="24">
        <v>0</v>
      </c>
      <c r="L4046" s="2" t="s">
        <v>10</v>
      </c>
      <c r="M4046" t="str">
        <f>VLOOKUP(Table18[[#This Row],[No.]],N:O,2,FALSE)</f>
        <v>Clotrimazole V pessaries 200mg 3's</v>
      </c>
      <c r="N4046" t="s">
        <v>47406</v>
      </c>
      <c r="O4046" t="s">
        <v>47407</v>
      </c>
      <c r="P4046" s="22">
        <v>1000</v>
      </c>
      <c r="Q4046" s="22">
        <v>1000</v>
      </c>
      <c r="R4046" s="4">
        <v>1000</v>
      </c>
      <c r="S4046">
        <v>960</v>
      </c>
      <c r="T4046" t="s">
        <v>39308</v>
      </c>
      <c r="U4046" t="s">
        <v>7105</v>
      </c>
      <c r="V4046" t="s">
        <v>7105</v>
      </c>
      <c r="W4046" t="s">
        <v>7105</v>
      </c>
      <c r="X4046">
        <v>19</v>
      </c>
      <c r="Y4046">
        <v>0</v>
      </c>
      <c r="Z4046">
        <v>0</v>
      </c>
      <c r="AB4046" t="s">
        <v>47408</v>
      </c>
      <c r="AF4046" t="str">
        <f t="shared" si="63"/>
        <v>Clotrimazole V pessaries 200mg 3's</v>
      </c>
    </row>
    <row r="4047" spans="1:32" x14ac:dyDescent="0.35">
      <c r="A4047" s="2" t="s">
        <v>47316</v>
      </c>
      <c r="B4047" s="2" t="s">
        <v>47317</v>
      </c>
      <c r="C4047" s="23">
        <v>11</v>
      </c>
      <c r="D4047" s="11" t="b">
        <f>FALSE()</f>
        <v>0</v>
      </c>
      <c r="E4047" s="11" t="b">
        <f>FALSE()</f>
        <v>0</v>
      </c>
      <c r="F4047" s="2" t="s">
        <v>10</v>
      </c>
      <c r="G4047" s="2" t="s">
        <v>10</v>
      </c>
      <c r="H4047" s="2" t="s">
        <v>35778</v>
      </c>
      <c r="I4047" s="11" t="b">
        <f>FALSE()</f>
        <v>0</v>
      </c>
      <c r="J4047" s="24">
        <v>271</v>
      </c>
      <c r="K4047" s="24">
        <v>0</v>
      </c>
      <c r="L4047" s="2" t="s">
        <v>10</v>
      </c>
      <c r="M4047" t="str">
        <f>VLOOKUP(Table18[[#This Row],[No.]],N:O,2,FALSE)</f>
        <v>Dettol soap cool 200gm</v>
      </c>
      <c r="N4047" t="s">
        <v>47409</v>
      </c>
      <c r="O4047" t="s">
        <v>47410</v>
      </c>
      <c r="P4047">
        <v>750</v>
      </c>
      <c r="Q4047">
        <v>750</v>
      </c>
      <c r="R4047">
        <v>750</v>
      </c>
      <c r="S4047">
        <v>0</v>
      </c>
      <c r="T4047" t="s">
        <v>39308</v>
      </c>
      <c r="U4047" t="s">
        <v>7105</v>
      </c>
      <c r="V4047" t="s">
        <v>7105</v>
      </c>
      <c r="W4047" t="s">
        <v>7105</v>
      </c>
      <c r="X4047">
        <v>68</v>
      </c>
      <c r="Y4047">
        <v>0</v>
      </c>
      <c r="Z4047">
        <v>0</v>
      </c>
      <c r="AB4047" t="s">
        <v>39693</v>
      </c>
      <c r="AF4047" t="str">
        <f t="shared" si="63"/>
        <v>Dettol soap cool 200gm</v>
      </c>
    </row>
    <row r="4048" spans="1:32" x14ac:dyDescent="0.35">
      <c r="A4048" s="2" t="s">
        <v>47319</v>
      </c>
      <c r="B4048" s="2" t="s">
        <v>47320</v>
      </c>
      <c r="C4048" s="23">
        <v>233</v>
      </c>
      <c r="D4048" s="11" t="b">
        <f>FALSE()</f>
        <v>0</v>
      </c>
      <c r="E4048" s="11" t="b">
        <f>FALSE()</f>
        <v>0</v>
      </c>
      <c r="F4048" s="2" t="s">
        <v>10</v>
      </c>
      <c r="G4048" s="2" t="s">
        <v>10</v>
      </c>
      <c r="H4048" s="2" t="s">
        <v>35778</v>
      </c>
      <c r="I4048" s="11" t="b">
        <f>FALSE()</f>
        <v>0</v>
      </c>
      <c r="J4048" s="24">
        <v>0</v>
      </c>
      <c r="K4048" s="24">
        <v>0</v>
      </c>
      <c r="L4048" s="2" t="s">
        <v>10</v>
      </c>
      <c r="M4048" t="str">
        <f>VLOOKUP(Table18[[#This Row],[No.]],N:O,2,FALSE)</f>
        <v>Vaseline petrolleum Jelly 250g</v>
      </c>
      <c r="N4048" t="s">
        <v>47411</v>
      </c>
      <c r="O4048" t="s">
        <v>47412</v>
      </c>
      <c r="P4048" s="22">
        <v>1100</v>
      </c>
      <c r="Q4048" s="22">
        <v>1100</v>
      </c>
      <c r="R4048" s="4">
        <v>1100</v>
      </c>
      <c r="S4048">
        <v>50</v>
      </c>
      <c r="T4048" t="s">
        <v>39308</v>
      </c>
      <c r="U4048" t="s">
        <v>7105</v>
      </c>
      <c r="V4048" t="s">
        <v>7105</v>
      </c>
      <c r="W4048" t="s">
        <v>7105</v>
      </c>
      <c r="X4048">
        <v>25</v>
      </c>
      <c r="Y4048">
        <v>0</v>
      </c>
      <c r="Z4048">
        <v>0</v>
      </c>
      <c r="AB4048" t="s">
        <v>47413</v>
      </c>
      <c r="AF4048" t="str">
        <f t="shared" si="63"/>
        <v>Vaseline petrolleum Jelly 250g</v>
      </c>
    </row>
    <row r="4049" spans="1:32" x14ac:dyDescent="0.35">
      <c r="A4049" s="2" t="s">
        <v>47322</v>
      </c>
      <c r="B4049" s="2" t="s">
        <v>47323</v>
      </c>
      <c r="C4049" s="23">
        <v>5</v>
      </c>
      <c r="D4049" s="11" t="b">
        <f>FALSE()</f>
        <v>0</v>
      </c>
      <c r="E4049" s="11" t="b">
        <f>FALSE()</f>
        <v>0</v>
      </c>
      <c r="F4049" s="2" t="s">
        <v>10</v>
      </c>
      <c r="G4049" s="2" t="s">
        <v>10</v>
      </c>
      <c r="H4049" s="2" t="s">
        <v>35754</v>
      </c>
      <c r="I4049" s="11" t="b">
        <f>FALSE()</f>
        <v>0</v>
      </c>
      <c r="J4049" s="24">
        <v>0</v>
      </c>
      <c r="K4049" s="24">
        <v>0</v>
      </c>
      <c r="L4049" s="2" t="s">
        <v>10</v>
      </c>
      <c r="M4049" t="str">
        <f>VLOOKUP(Table18[[#This Row],[No.]],N:O,2,FALSE)</f>
        <v>Aerial detergent powder 1kg</v>
      </c>
      <c r="N4049" t="s">
        <v>47414</v>
      </c>
      <c r="O4049" t="s">
        <v>47415</v>
      </c>
      <c r="P4049">
        <v>400</v>
      </c>
      <c r="Q4049">
        <v>400</v>
      </c>
      <c r="R4049">
        <v>400</v>
      </c>
      <c r="S4049">
        <v>310</v>
      </c>
      <c r="T4049" t="s">
        <v>35751</v>
      </c>
      <c r="U4049" t="s">
        <v>7105</v>
      </c>
      <c r="V4049" t="s">
        <v>7105</v>
      </c>
      <c r="W4049" t="s">
        <v>7105</v>
      </c>
      <c r="X4049">
        <v>155</v>
      </c>
      <c r="Y4049">
        <v>0</v>
      </c>
      <c r="Z4049">
        <v>0</v>
      </c>
      <c r="AB4049" t="s">
        <v>47416</v>
      </c>
      <c r="AF4049" t="str">
        <f t="shared" si="63"/>
        <v>Aerial detergent powder 1kg</v>
      </c>
    </row>
    <row r="4050" spans="1:32" x14ac:dyDescent="0.35">
      <c r="A4050" s="2" t="s">
        <v>47325</v>
      </c>
      <c r="B4050" s="2" t="s">
        <v>47326</v>
      </c>
      <c r="C4050" s="23">
        <v>56</v>
      </c>
      <c r="D4050" s="11" t="b">
        <f>FALSE()</f>
        <v>0</v>
      </c>
      <c r="E4050" s="11" t="b">
        <f>FALSE()</f>
        <v>0</v>
      </c>
      <c r="F4050" s="2" t="s">
        <v>10</v>
      </c>
      <c r="G4050" s="2" t="s">
        <v>10</v>
      </c>
      <c r="H4050" s="2" t="s">
        <v>35778</v>
      </c>
      <c r="I4050" s="11" t="b">
        <f>FALSE()</f>
        <v>0</v>
      </c>
      <c r="J4050" s="24">
        <v>2600</v>
      </c>
      <c r="K4050" s="24">
        <v>0</v>
      </c>
      <c r="L4050" s="2" t="s">
        <v>10</v>
      </c>
      <c r="M4050" t="str">
        <f>VLOOKUP(Table18[[#This Row],[No.]],N:O,2,FALSE)</f>
        <v>Ariel detergent powdered soap 1kg</v>
      </c>
      <c r="N4050" t="s">
        <v>47417</v>
      </c>
      <c r="O4050" t="s">
        <v>47418</v>
      </c>
      <c r="P4050">
        <v>80</v>
      </c>
      <c r="Q4050">
        <v>80</v>
      </c>
      <c r="R4050">
        <v>80</v>
      </c>
      <c r="S4050">
        <v>130</v>
      </c>
      <c r="T4050" t="s">
        <v>36183</v>
      </c>
      <c r="U4050" t="s">
        <v>7105</v>
      </c>
      <c r="V4050" t="s">
        <v>7105</v>
      </c>
      <c r="W4050" t="s">
        <v>7105</v>
      </c>
      <c r="X4050">
        <v>0</v>
      </c>
      <c r="Y4050">
        <v>0</v>
      </c>
      <c r="Z4050">
        <v>0</v>
      </c>
      <c r="AB4050" t="s">
        <v>47419</v>
      </c>
      <c r="AF4050" t="str">
        <f t="shared" si="63"/>
        <v>Ariel detergent powdered soap 1kg</v>
      </c>
    </row>
    <row r="4051" spans="1:32" x14ac:dyDescent="0.35">
      <c r="A4051" s="2" t="s">
        <v>47328</v>
      </c>
      <c r="B4051" s="2" t="s">
        <v>47329</v>
      </c>
      <c r="C4051" s="23">
        <v>797</v>
      </c>
      <c r="D4051" s="11" t="b">
        <f>FALSE()</f>
        <v>0</v>
      </c>
      <c r="E4051" s="11" t="b">
        <f>FALSE()</f>
        <v>0</v>
      </c>
      <c r="F4051" s="2" t="s">
        <v>10</v>
      </c>
      <c r="G4051" s="2" t="s">
        <v>10</v>
      </c>
      <c r="H4051" s="2" t="s">
        <v>38651</v>
      </c>
      <c r="I4051" s="11" t="b">
        <f>FALSE()</f>
        <v>0</v>
      </c>
      <c r="J4051" s="24">
        <v>250</v>
      </c>
      <c r="K4051" s="24">
        <v>0</v>
      </c>
      <c r="L4051" s="2" t="s">
        <v>10</v>
      </c>
      <c r="M4051" t="str">
        <f>VLOOKUP(Table18[[#This Row],[No.]],N:O,2,FALSE)</f>
        <v>Menengai Bar soap 1kg</v>
      </c>
      <c r="N4051" t="s">
        <v>47420</v>
      </c>
      <c r="O4051" t="s">
        <v>47421</v>
      </c>
      <c r="P4051" s="22">
        <v>3190</v>
      </c>
      <c r="Q4051" s="22">
        <v>3190</v>
      </c>
      <c r="R4051" s="4">
        <v>3190</v>
      </c>
      <c r="S4051" s="22">
        <v>2560</v>
      </c>
      <c r="T4051" t="s">
        <v>36183</v>
      </c>
      <c r="U4051" t="s">
        <v>7105</v>
      </c>
      <c r="V4051" t="s">
        <v>7105</v>
      </c>
      <c r="W4051" t="s">
        <v>7105</v>
      </c>
      <c r="X4051">
        <v>60</v>
      </c>
      <c r="Y4051">
        <v>0</v>
      </c>
      <c r="Z4051">
        <v>0</v>
      </c>
      <c r="AB4051" t="s">
        <v>47422</v>
      </c>
      <c r="AF4051" t="str">
        <f t="shared" si="63"/>
        <v>Menengai Bar soap 1kg</v>
      </c>
    </row>
    <row r="4052" spans="1:32" x14ac:dyDescent="0.35">
      <c r="A4052" s="2" t="s">
        <v>47331</v>
      </c>
      <c r="B4052" s="2" t="s">
        <v>47332</v>
      </c>
      <c r="C4052" s="23">
        <v>1200</v>
      </c>
      <c r="D4052" s="11" t="b">
        <f>FALSE()</f>
        <v>0</v>
      </c>
      <c r="E4052" s="11" t="b">
        <f>FALSE()</f>
        <v>0</v>
      </c>
      <c r="F4052" s="2" t="s">
        <v>10</v>
      </c>
      <c r="G4052" s="2" t="s">
        <v>10</v>
      </c>
      <c r="H4052" s="2" t="s">
        <v>36183</v>
      </c>
      <c r="I4052" s="11" t="b">
        <f>FALSE()</f>
        <v>0</v>
      </c>
      <c r="J4052" s="24">
        <v>21.6</v>
      </c>
      <c r="K4052" s="24">
        <v>0</v>
      </c>
      <c r="L4052" s="2" t="s">
        <v>10</v>
      </c>
      <c r="M4052" t="str">
        <f>VLOOKUP(Table18[[#This Row],[No.]],N:O,2,FALSE)</f>
        <v>Ibuprofen 100mg/5ml 60ml</v>
      </c>
      <c r="N4052" t="s">
        <v>47423</v>
      </c>
      <c r="O4052" t="s">
        <v>47424</v>
      </c>
      <c r="P4052" s="22">
        <v>3300</v>
      </c>
      <c r="Q4052" s="22">
        <v>3300</v>
      </c>
      <c r="R4052" s="4">
        <v>3300</v>
      </c>
      <c r="S4052" s="22">
        <v>2130</v>
      </c>
      <c r="T4052" t="s">
        <v>36183</v>
      </c>
      <c r="U4052" t="s">
        <v>7105</v>
      </c>
      <c r="V4052" t="s">
        <v>7105</v>
      </c>
      <c r="W4052" t="s">
        <v>7105</v>
      </c>
      <c r="X4052">
        <v>60</v>
      </c>
      <c r="Y4052">
        <v>0</v>
      </c>
      <c r="Z4052">
        <v>0</v>
      </c>
      <c r="AB4052" t="s">
        <v>47425</v>
      </c>
      <c r="AF4052" t="str">
        <f t="shared" si="63"/>
        <v>Ibuprofen 100mg/5ml 60ml</v>
      </c>
    </row>
    <row r="4053" spans="1:32" x14ac:dyDescent="0.35">
      <c r="A4053" s="2" t="s">
        <v>47334</v>
      </c>
      <c r="B4053" s="2" t="s">
        <v>47335</v>
      </c>
      <c r="C4053" s="23">
        <v>50</v>
      </c>
      <c r="D4053" s="11" t="b">
        <f>FALSE()</f>
        <v>0</v>
      </c>
      <c r="E4053" s="11" t="b">
        <f>FALSE()</f>
        <v>0</v>
      </c>
      <c r="F4053" s="2" t="s">
        <v>10</v>
      </c>
      <c r="G4053" s="2" t="s">
        <v>10</v>
      </c>
      <c r="H4053" s="2" t="s">
        <v>35751</v>
      </c>
      <c r="I4053" s="11" t="b">
        <f>FALSE()</f>
        <v>0</v>
      </c>
      <c r="J4053" s="24">
        <v>0</v>
      </c>
      <c r="K4053" s="24">
        <v>0</v>
      </c>
      <c r="L4053" s="2" t="s">
        <v>10</v>
      </c>
      <c r="M4053" t="str">
        <f>VLOOKUP(Table18[[#This Row],[No.]],N:O,2,FALSE)</f>
        <v>Myospax tabs 100's</v>
      </c>
      <c r="N4053" t="s">
        <v>47426</v>
      </c>
      <c r="O4053" t="s">
        <v>47427</v>
      </c>
      <c r="P4053">
        <v>10</v>
      </c>
      <c r="Q4053">
        <v>10</v>
      </c>
      <c r="R4053">
        <v>10</v>
      </c>
      <c r="S4053">
        <v>0</v>
      </c>
      <c r="T4053" t="s">
        <v>35778</v>
      </c>
      <c r="U4053" t="s">
        <v>7105</v>
      </c>
      <c r="V4053" t="s">
        <v>7105</v>
      </c>
      <c r="W4053" t="s">
        <v>7105</v>
      </c>
      <c r="X4053">
        <v>790</v>
      </c>
      <c r="Y4053">
        <v>0</v>
      </c>
      <c r="Z4053">
        <v>0</v>
      </c>
      <c r="AB4053" t="s">
        <v>47428</v>
      </c>
      <c r="AE4053" t="s">
        <v>37006</v>
      </c>
      <c r="AF4053" t="str">
        <f t="shared" si="63"/>
        <v>Myospax tabs 100's</v>
      </c>
    </row>
    <row r="4054" spans="1:32" x14ac:dyDescent="0.35">
      <c r="A4054" s="2" t="s">
        <v>47337</v>
      </c>
      <c r="B4054" s="2" t="s">
        <v>47338</v>
      </c>
      <c r="C4054" s="23">
        <v>2900</v>
      </c>
      <c r="D4054" s="11" t="b">
        <f>FALSE()</f>
        <v>0</v>
      </c>
      <c r="E4054" s="11" t="b">
        <f>FALSE()</f>
        <v>0</v>
      </c>
      <c r="F4054" s="2" t="s">
        <v>10</v>
      </c>
      <c r="G4054" s="2" t="s">
        <v>10</v>
      </c>
      <c r="H4054" s="2" t="s">
        <v>36183</v>
      </c>
      <c r="I4054" s="11" t="b">
        <f>FALSE()</f>
        <v>0</v>
      </c>
      <c r="J4054" s="24">
        <v>21.15</v>
      </c>
      <c r="K4054" s="24">
        <v>0</v>
      </c>
      <c r="L4054" s="2" t="s">
        <v>10</v>
      </c>
      <c r="M4054" t="str">
        <f>VLOOKUP(Table18[[#This Row],[No.]],N:O,2,FALSE)</f>
        <v>Paracetamol 120mg/5ml 60ml</v>
      </c>
      <c r="N4054" t="s">
        <v>47429</v>
      </c>
      <c r="O4054" t="s">
        <v>47430</v>
      </c>
      <c r="P4054" s="22">
        <v>2530</v>
      </c>
      <c r="Q4054" s="22">
        <v>2530</v>
      </c>
      <c r="R4054" s="4">
        <v>2530</v>
      </c>
      <c r="S4054">
        <v>0</v>
      </c>
      <c r="T4054" t="s">
        <v>39429</v>
      </c>
      <c r="U4054" t="s">
        <v>7105</v>
      </c>
      <c r="V4054" t="s">
        <v>7105</v>
      </c>
      <c r="W4054" t="s">
        <v>7105</v>
      </c>
      <c r="X4054">
        <v>17</v>
      </c>
      <c r="Y4054">
        <v>0</v>
      </c>
      <c r="Z4054">
        <v>0</v>
      </c>
      <c r="AB4054" t="s">
        <v>47431</v>
      </c>
      <c r="AE4054" t="s">
        <v>37006</v>
      </c>
      <c r="AF4054" t="str">
        <f t="shared" si="63"/>
        <v>Paracetamol 120mg/5ml 60ml</v>
      </c>
    </row>
    <row r="4055" spans="1:32" x14ac:dyDescent="0.35">
      <c r="A4055" s="2" t="s">
        <v>47340</v>
      </c>
      <c r="B4055" s="2" t="s">
        <v>47341</v>
      </c>
      <c r="C4055" s="23">
        <v>0</v>
      </c>
      <c r="D4055" s="11" t="b">
        <f>FALSE()</f>
        <v>0</v>
      </c>
      <c r="E4055" s="11" t="b">
        <f>FALSE()</f>
        <v>0</v>
      </c>
      <c r="F4055" s="2" t="s">
        <v>10</v>
      </c>
      <c r="G4055" s="2" t="s">
        <v>10</v>
      </c>
      <c r="H4055" s="2" t="s">
        <v>36183</v>
      </c>
      <c r="I4055" s="11" t="b">
        <f>TRUE()</f>
        <v>1</v>
      </c>
      <c r="J4055" s="24">
        <v>0</v>
      </c>
      <c r="K4055" s="24">
        <v>0</v>
      </c>
      <c r="L4055" s="2" t="s">
        <v>10</v>
      </c>
      <c r="M4055" t="str">
        <f>VLOOKUP(Table18[[#This Row],[No.]],N:O,2,FALSE)</f>
        <v>Cetirizine 5mg/5ml 60ml</v>
      </c>
      <c r="N4055" t="s">
        <v>47432</v>
      </c>
      <c r="O4055" t="s">
        <v>47433</v>
      </c>
      <c r="P4055" s="22">
        <v>2000</v>
      </c>
      <c r="Q4055" s="22">
        <v>2000</v>
      </c>
      <c r="R4055" s="4">
        <v>2000</v>
      </c>
      <c r="S4055">
        <v>0</v>
      </c>
      <c r="T4055" t="s">
        <v>36183</v>
      </c>
      <c r="U4055" t="s">
        <v>7105</v>
      </c>
      <c r="V4055" t="s">
        <v>7105</v>
      </c>
      <c r="W4055" t="s">
        <v>7105</v>
      </c>
      <c r="X4055">
        <v>78.2</v>
      </c>
      <c r="Y4055">
        <v>0</v>
      </c>
      <c r="Z4055">
        <v>0</v>
      </c>
      <c r="AB4055" t="s">
        <v>47434</v>
      </c>
      <c r="AF4055" t="str">
        <f t="shared" si="63"/>
        <v>Cetirizine 5mg/5ml 60ml</v>
      </c>
    </row>
    <row r="4056" spans="1:32" x14ac:dyDescent="0.35">
      <c r="A4056" s="2" t="s">
        <v>47343</v>
      </c>
      <c r="B4056" s="2" t="s">
        <v>47344</v>
      </c>
      <c r="C4056" s="23">
        <v>360</v>
      </c>
      <c r="D4056" s="11" t="b">
        <f>FALSE()</f>
        <v>0</v>
      </c>
      <c r="E4056" s="11" t="b">
        <f>FALSE()</f>
        <v>0</v>
      </c>
      <c r="F4056" s="2" t="s">
        <v>10</v>
      </c>
      <c r="G4056" s="2" t="s">
        <v>10</v>
      </c>
      <c r="H4056" s="2" t="s">
        <v>35751</v>
      </c>
      <c r="I4056" s="11" t="b">
        <f>FALSE()</f>
        <v>0</v>
      </c>
      <c r="J4056" s="24">
        <v>34.9</v>
      </c>
      <c r="K4056" s="24">
        <v>0</v>
      </c>
      <c r="L4056" s="2" t="s">
        <v>10</v>
      </c>
      <c r="M4056" t="str">
        <f>VLOOKUP(Table18[[#This Row],[No.]],N:O,2,FALSE)</f>
        <v>Chlorpheniramine tabs 4mg 100's</v>
      </c>
      <c r="N4056" t="s">
        <v>47435</v>
      </c>
      <c r="O4056" t="s">
        <v>47436</v>
      </c>
      <c r="P4056">
        <v>10</v>
      </c>
      <c r="Q4056">
        <v>10</v>
      </c>
      <c r="R4056">
        <v>10</v>
      </c>
      <c r="S4056">
        <v>510</v>
      </c>
      <c r="T4056" t="s">
        <v>39429</v>
      </c>
      <c r="U4056" t="s">
        <v>7105</v>
      </c>
      <c r="V4056" t="s">
        <v>7105</v>
      </c>
      <c r="W4056" t="s">
        <v>7105</v>
      </c>
      <c r="X4056">
        <v>60</v>
      </c>
      <c r="Y4056">
        <v>0</v>
      </c>
      <c r="Z4056">
        <v>0</v>
      </c>
      <c r="AB4056" t="s">
        <v>47437</v>
      </c>
      <c r="AF4056" t="str">
        <f t="shared" si="63"/>
        <v>Chlorpheniramine tabs 4mg 100's</v>
      </c>
    </row>
    <row r="4057" spans="1:32" x14ac:dyDescent="0.35">
      <c r="A4057" s="2" t="s">
        <v>47346</v>
      </c>
      <c r="B4057" s="2" t="s">
        <v>47347</v>
      </c>
      <c r="C4057" s="23">
        <v>510</v>
      </c>
      <c r="D4057" s="11" t="b">
        <f>FALSE()</f>
        <v>0</v>
      </c>
      <c r="E4057" s="11" t="b">
        <f>FALSE()</f>
        <v>0</v>
      </c>
      <c r="F4057" s="2" t="s">
        <v>10</v>
      </c>
      <c r="G4057" s="2" t="s">
        <v>10</v>
      </c>
      <c r="H4057" s="2" t="s">
        <v>35751</v>
      </c>
      <c r="I4057" s="11" t="b">
        <f>FALSE()</f>
        <v>0</v>
      </c>
      <c r="J4057" s="24">
        <v>67</v>
      </c>
      <c r="K4057" s="24">
        <v>0</v>
      </c>
      <c r="L4057" s="2" t="s">
        <v>10</v>
      </c>
      <c r="M4057" t="str">
        <f>VLOOKUP(Table18[[#This Row],[No.]],N:O,2,FALSE)</f>
        <v>Prednisolone tabs 5mg 100's</v>
      </c>
      <c r="N4057" t="s">
        <v>47438</v>
      </c>
      <c r="O4057" t="s">
        <v>47439</v>
      </c>
      <c r="P4057">
        <v>5</v>
      </c>
      <c r="Q4057">
        <v>5</v>
      </c>
      <c r="R4057">
        <v>5</v>
      </c>
      <c r="S4057">
        <v>0</v>
      </c>
      <c r="T4057" t="s">
        <v>35751</v>
      </c>
      <c r="U4057" t="s">
        <v>7105</v>
      </c>
      <c r="V4057" t="s">
        <v>7105</v>
      </c>
      <c r="W4057" t="s">
        <v>7105</v>
      </c>
      <c r="X4057">
        <v>180</v>
      </c>
      <c r="Y4057">
        <v>0</v>
      </c>
      <c r="Z4057">
        <v>0</v>
      </c>
      <c r="AB4057" t="s">
        <v>47440</v>
      </c>
      <c r="AE4057" t="s">
        <v>37006</v>
      </c>
      <c r="AF4057" t="str">
        <f t="shared" si="63"/>
        <v>Prednisolone tabs 5mg 100's</v>
      </c>
    </row>
    <row r="4058" spans="1:32" x14ac:dyDescent="0.35">
      <c r="A4058" s="2" t="s">
        <v>47349</v>
      </c>
      <c r="B4058" s="2" t="s">
        <v>47350</v>
      </c>
      <c r="C4058" s="23">
        <v>0</v>
      </c>
      <c r="D4058" s="11" t="b">
        <f>FALSE()</f>
        <v>0</v>
      </c>
      <c r="E4058" s="11" t="b">
        <f>FALSE()</f>
        <v>0</v>
      </c>
      <c r="F4058" s="2" t="s">
        <v>10</v>
      </c>
      <c r="G4058" s="2" t="s">
        <v>10</v>
      </c>
      <c r="H4058" s="2" t="s">
        <v>35751</v>
      </c>
      <c r="I4058" s="11" t="b">
        <f>TRUE()</f>
        <v>1</v>
      </c>
      <c r="J4058" s="24">
        <v>0</v>
      </c>
      <c r="K4058" s="24">
        <v>0</v>
      </c>
      <c r="L4058" s="2" t="s">
        <v>10</v>
      </c>
      <c r="M4058" t="str">
        <f>VLOOKUP(Table18[[#This Row],[No.]],N:O,2,FALSE)</f>
        <v>Amoxicillin dispesable tabs 250mg 100's</v>
      </c>
      <c r="N4058" t="s">
        <v>47441</v>
      </c>
      <c r="O4058" t="s">
        <v>47442</v>
      </c>
      <c r="P4058">
        <v>189</v>
      </c>
      <c r="Q4058">
        <v>189</v>
      </c>
      <c r="R4058">
        <v>189</v>
      </c>
      <c r="S4058">
        <v>0</v>
      </c>
      <c r="T4058" t="s">
        <v>35751</v>
      </c>
      <c r="U4058" t="s">
        <v>7105</v>
      </c>
      <c r="V4058" t="s">
        <v>7105</v>
      </c>
      <c r="W4058" t="s">
        <v>7105</v>
      </c>
      <c r="X4058" s="4">
        <v>1100</v>
      </c>
      <c r="Y4058">
        <v>0</v>
      </c>
      <c r="Z4058">
        <v>0</v>
      </c>
      <c r="AB4058" t="s">
        <v>47443</v>
      </c>
      <c r="AF4058" t="str">
        <f t="shared" si="63"/>
        <v>Amoxicillin dispesable tabs 250mg 100's</v>
      </c>
    </row>
    <row r="4059" spans="1:32" x14ac:dyDescent="0.35">
      <c r="A4059" s="2" t="s">
        <v>47352</v>
      </c>
      <c r="B4059" s="2" t="s">
        <v>47353</v>
      </c>
      <c r="C4059" s="23">
        <v>4190</v>
      </c>
      <c r="D4059" s="11" t="b">
        <f>FALSE()</f>
        <v>0</v>
      </c>
      <c r="E4059" s="11" t="b">
        <f>FALSE()</f>
        <v>0</v>
      </c>
      <c r="F4059" s="2" t="s">
        <v>10</v>
      </c>
      <c r="G4059" s="2" t="s">
        <v>10</v>
      </c>
      <c r="H4059" s="2" t="s">
        <v>35751</v>
      </c>
      <c r="I4059" s="11" t="b">
        <f>FALSE()</f>
        <v>0</v>
      </c>
      <c r="J4059" s="24">
        <v>4.8099999999999996</v>
      </c>
      <c r="K4059" s="24">
        <v>0</v>
      </c>
      <c r="L4059" s="2" t="s">
        <v>10</v>
      </c>
      <c r="M4059" t="str">
        <f>VLOOKUP(Table18[[#This Row],[No.]],N:O,2,FALSE)</f>
        <v>Erythromycin tabs 250mg</v>
      </c>
      <c r="N4059" t="s">
        <v>47444</v>
      </c>
      <c r="O4059" t="s">
        <v>47445</v>
      </c>
      <c r="P4059">
        <v>57</v>
      </c>
      <c r="Q4059">
        <v>57</v>
      </c>
      <c r="R4059">
        <v>57</v>
      </c>
      <c r="S4059">
        <v>68</v>
      </c>
      <c r="T4059" t="s">
        <v>39429</v>
      </c>
      <c r="U4059" t="s">
        <v>7105</v>
      </c>
      <c r="V4059" t="s">
        <v>7105</v>
      </c>
      <c r="W4059" t="s">
        <v>7105</v>
      </c>
      <c r="X4059">
        <v>150</v>
      </c>
      <c r="Y4059">
        <v>0</v>
      </c>
      <c r="Z4059">
        <v>0</v>
      </c>
      <c r="AB4059" t="s">
        <v>47446</v>
      </c>
      <c r="AE4059" t="s">
        <v>37006</v>
      </c>
      <c r="AF4059" t="str">
        <f t="shared" si="63"/>
        <v>Erythromycin tabs 250mg</v>
      </c>
    </row>
    <row r="4060" spans="1:32" x14ac:dyDescent="0.35">
      <c r="A4060" s="2" t="s">
        <v>47355</v>
      </c>
      <c r="B4060" s="2" t="s">
        <v>47356</v>
      </c>
      <c r="C4060" s="23">
        <v>450</v>
      </c>
      <c r="D4060" s="11" t="b">
        <f>FALSE()</f>
        <v>0</v>
      </c>
      <c r="E4060" s="11" t="b">
        <f>FALSE()</f>
        <v>0</v>
      </c>
      <c r="F4060" s="2" t="s">
        <v>10</v>
      </c>
      <c r="G4060" s="2" t="s">
        <v>10</v>
      </c>
      <c r="H4060" s="2" t="s">
        <v>35751</v>
      </c>
      <c r="I4060" s="11" t="b">
        <f>FALSE()</f>
        <v>0</v>
      </c>
      <c r="J4060" s="24">
        <v>166</v>
      </c>
      <c r="K4060" s="24">
        <v>0</v>
      </c>
      <c r="L4060" s="2" t="s">
        <v>10</v>
      </c>
      <c r="M4060" t="str">
        <f>VLOOKUP(Table18[[#This Row],[No.]],N:O,2,FALSE)</f>
        <v>Nitrofurantoin tabs 100mg 100's</v>
      </c>
      <c r="N4060" t="s">
        <v>47447</v>
      </c>
      <c r="O4060" t="s">
        <v>47448</v>
      </c>
      <c r="P4060">
        <v>0</v>
      </c>
      <c r="Q4060">
        <v>0</v>
      </c>
      <c r="R4060">
        <v>0</v>
      </c>
      <c r="S4060">
        <v>160</v>
      </c>
      <c r="T4060" t="s">
        <v>35751</v>
      </c>
      <c r="U4060" t="s">
        <v>7105</v>
      </c>
      <c r="V4060" t="s">
        <v>7105</v>
      </c>
      <c r="W4060" t="s">
        <v>7105</v>
      </c>
      <c r="X4060">
        <v>115</v>
      </c>
      <c r="Y4060">
        <v>0</v>
      </c>
      <c r="Z4060">
        <v>0</v>
      </c>
      <c r="AB4060" t="s">
        <v>47449</v>
      </c>
      <c r="AE4060" t="s">
        <v>37006</v>
      </c>
      <c r="AF4060" t="str">
        <f t="shared" si="63"/>
        <v>Nitrofurantoin tabs 100mg 100's</v>
      </c>
    </row>
    <row r="4061" spans="1:32" x14ac:dyDescent="0.35">
      <c r="A4061" s="2" t="s">
        <v>47358</v>
      </c>
      <c r="B4061" s="2" t="s">
        <v>47359</v>
      </c>
      <c r="C4061" s="23">
        <v>30</v>
      </c>
      <c r="D4061" s="11" t="b">
        <f>FALSE()</f>
        <v>0</v>
      </c>
      <c r="E4061" s="11" t="b">
        <f>FALSE()</f>
        <v>0</v>
      </c>
      <c r="F4061" s="2" t="s">
        <v>10</v>
      </c>
      <c r="G4061" s="2" t="s">
        <v>10</v>
      </c>
      <c r="H4061" s="2" t="s">
        <v>36183</v>
      </c>
      <c r="I4061" s="11" t="b">
        <f>FALSE()</f>
        <v>0</v>
      </c>
      <c r="J4061" s="24">
        <v>0</v>
      </c>
      <c r="K4061" s="24">
        <v>0</v>
      </c>
      <c r="L4061" s="2" t="s">
        <v>10</v>
      </c>
      <c r="M4061" t="str">
        <f>VLOOKUP(Table18[[#This Row],[No.]],N:O,2,FALSE)</f>
        <v>Ciprofloxacillin inj 500mg</v>
      </c>
      <c r="N4061" t="s">
        <v>47450</v>
      </c>
      <c r="O4061" t="s">
        <v>47451</v>
      </c>
      <c r="P4061">
        <v>497</v>
      </c>
      <c r="Q4061">
        <v>497</v>
      </c>
      <c r="R4061">
        <v>497</v>
      </c>
      <c r="S4061">
        <v>25</v>
      </c>
      <c r="T4061" t="s">
        <v>35751</v>
      </c>
      <c r="U4061" t="s">
        <v>7105</v>
      </c>
      <c r="V4061" t="s">
        <v>7105</v>
      </c>
      <c r="W4061" t="s">
        <v>7105</v>
      </c>
      <c r="X4061">
        <v>72</v>
      </c>
      <c r="Y4061">
        <v>0</v>
      </c>
      <c r="Z4061">
        <v>0</v>
      </c>
      <c r="AB4061" t="s">
        <v>47452</v>
      </c>
      <c r="AF4061" t="str">
        <f t="shared" si="63"/>
        <v>Ciprofloxacillin inj 500mg</v>
      </c>
    </row>
    <row r="4062" spans="1:32" x14ac:dyDescent="0.35">
      <c r="A4062" s="2" t="s">
        <v>47361</v>
      </c>
      <c r="B4062" s="2" t="s">
        <v>47362</v>
      </c>
      <c r="C4062" s="23">
        <v>500</v>
      </c>
      <c r="D4062" s="11" t="b">
        <f>FALSE()</f>
        <v>0</v>
      </c>
      <c r="E4062" s="11" t="b">
        <f>FALSE()</f>
        <v>0</v>
      </c>
      <c r="F4062" s="2" t="s">
        <v>10</v>
      </c>
      <c r="G4062" s="2" t="s">
        <v>10</v>
      </c>
      <c r="H4062" s="2" t="s">
        <v>36183</v>
      </c>
      <c r="I4062" s="11" t="b">
        <f>FALSE()</f>
        <v>0</v>
      </c>
      <c r="J4062" s="24">
        <v>0</v>
      </c>
      <c r="K4062" s="24">
        <v>0</v>
      </c>
      <c r="L4062" s="2" t="s">
        <v>10</v>
      </c>
      <c r="M4062" t="str">
        <f>VLOOKUP(Table18[[#This Row],[No.]],N:O,2,FALSE)</f>
        <v>Amoxiclav 228mg/5ml 100ml</v>
      </c>
      <c r="N4062" t="s">
        <v>47453</v>
      </c>
      <c r="O4062" t="s">
        <v>47454</v>
      </c>
      <c r="P4062">
        <v>70</v>
      </c>
      <c r="Q4062">
        <v>70</v>
      </c>
      <c r="R4062">
        <v>70</v>
      </c>
      <c r="S4062">
        <v>230</v>
      </c>
      <c r="T4062" t="s">
        <v>35751</v>
      </c>
      <c r="U4062" t="s">
        <v>7105</v>
      </c>
      <c r="V4062" t="s">
        <v>7105</v>
      </c>
      <c r="W4062" t="s">
        <v>7105</v>
      </c>
      <c r="X4062">
        <v>230</v>
      </c>
      <c r="Y4062">
        <v>0</v>
      </c>
      <c r="Z4062">
        <v>0</v>
      </c>
      <c r="AB4062" t="s">
        <v>47455</v>
      </c>
      <c r="AF4062" t="str">
        <f t="shared" si="63"/>
        <v>Amoxiclav 228mg/5ml 100ml</v>
      </c>
    </row>
    <row r="4063" spans="1:32" x14ac:dyDescent="0.35">
      <c r="A4063" s="2" t="s">
        <v>47364</v>
      </c>
      <c r="B4063" s="2" t="s">
        <v>47365</v>
      </c>
      <c r="C4063" s="23">
        <v>2000</v>
      </c>
      <c r="D4063" s="11" t="b">
        <f>FALSE()</f>
        <v>0</v>
      </c>
      <c r="E4063" s="11" t="b">
        <f>FALSE()</f>
        <v>0</v>
      </c>
      <c r="F4063" s="2" t="s">
        <v>10</v>
      </c>
      <c r="G4063" s="2" t="s">
        <v>10</v>
      </c>
      <c r="H4063" s="2" t="s">
        <v>36183</v>
      </c>
      <c r="I4063" s="11" t="b">
        <f>FALSE()</f>
        <v>0</v>
      </c>
      <c r="J4063" s="24">
        <v>69</v>
      </c>
      <c r="K4063" s="24">
        <v>0</v>
      </c>
      <c r="L4063" s="2" t="s">
        <v>10</v>
      </c>
      <c r="M4063" t="str">
        <f>VLOOKUP(Table18[[#This Row],[No.]],N:O,2,FALSE)</f>
        <v>Ampiclox 250mg suspension 100ml</v>
      </c>
      <c r="N4063" t="s">
        <v>47456</v>
      </c>
      <c r="O4063" t="s">
        <v>47457</v>
      </c>
      <c r="P4063">
        <v>0</v>
      </c>
      <c r="Q4063">
        <v>0</v>
      </c>
      <c r="R4063">
        <v>0</v>
      </c>
      <c r="S4063">
        <v>0</v>
      </c>
      <c r="T4063" t="s">
        <v>35778</v>
      </c>
      <c r="U4063" t="s">
        <v>7105</v>
      </c>
      <c r="V4063" t="s">
        <v>7105</v>
      </c>
      <c r="W4063" t="s">
        <v>7105</v>
      </c>
      <c r="X4063">
        <v>12</v>
      </c>
      <c r="Y4063">
        <v>0</v>
      </c>
      <c r="Z4063">
        <v>0</v>
      </c>
      <c r="AB4063" t="s">
        <v>47458</v>
      </c>
      <c r="AE4063" t="s">
        <v>37006</v>
      </c>
      <c r="AF4063" t="str">
        <f t="shared" si="63"/>
        <v>Ampiclox 250mg suspension 100ml</v>
      </c>
    </row>
    <row r="4064" spans="1:32" x14ac:dyDescent="0.35">
      <c r="A4064" s="2" t="s">
        <v>47367</v>
      </c>
      <c r="B4064" s="2" t="s">
        <v>47368</v>
      </c>
      <c r="C4064" s="23">
        <v>2000</v>
      </c>
      <c r="D4064" s="11" t="b">
        <f>FALSE()</f>
        <v>0</v>
      </c>
      <c r="E4064" s="11" t="b">
        <f>FALSE()</f>
        <v>0</v>
      </c>
      <c r="F4064" s="2" t="s">
        <v>10</v>
      </c>
      <c r="G4064" s="2" t="s">
        <v>10</v>
      </c>
      <c r="H4064" s="2" t="s">
        <v>36183</v>
      </c>
      <c r="I4064" s="11" t="b">
        <f>FALSE()</f>
        <v>0</v>
      </c>
      <c r="J4064" s="24">
        <v>25</v>
      </c>
      <c r="K4064" s="24">
        <v>0</v>
      </c>
      <c r="L4064" s="2" t="s">
        <v>10</v>
      </c>
      <c r="M4064" t="str">
        <f>VLOOKUP(Table18[[#This Row],[No.]],N:O,2,FALSE)</f>
        <v>Co-trimoxazole 240mg/5ml syr 50ml</v>
      </c>
      <c r="N4064" t="s">
        <v>47459</v>
      </c>
      <c r="O4064" t="s">
        <v>47460</v>
      </c>
      <c r="P4064">
        <v>0</v>
      </c>
      <c r="Q4064">
        <v>0</v>
      </c>
      <c r="R4064">
        <v>0</v>
      </c>
      <c r="S4064">
        <v>260</v>
      </c>
      <c r="T4064" t="s">
        <v>35778</v>
      </c>
      <c r="U4064" t="s">
        <v>7105</v>
      </c>
      <c r="V4064" t="s">
        <v>7105</v>
      </c>
      <c r="W4064" t="s">
        <v>7105</v>
      </c>
      <c r="X4064">
        <v>100</v>
      </c>
      <c r="Y4064">
        <v>0</v>
      </c>
      <c r="Z4064">
        <v>0</v>
      </c>
      <c r="AB4064" t="s">
        <v>47461</v>
      </c>
      <c r="AE4064" t="s">
        <v>39168</v>
      </c>
      <c r="AF4064" t="str">
        <f t="shared" si="63"/>
        <v>Co-trimoxazole 240mg/5ml syr 50ml</v>
      </c>
    </row>
    <row r="4065" spans="1:32" x14ac:dyDescent="0.35">
      <c r="A4065" s="2" t="s">
        <v>47370</v>
      </c>
      <c r="B4065" s="2" t="s">
        <v>47371</v>
      </c>
      <c r="C4065" s="23">
        <v>300</v>
      </c>
      <c r="D4065" s="11" t="b">
        <f>FALSE()</f>
        <v>0</v>
      </c>
      <c r="E4065" s="11" t="b">
        <f>FALSE()</f>
        <v>0</v>
      </c>
      <c r="F4065" s="2" t="s">
        <v>10</v>
      </c>
      <c r="G4065" s="2" t="s">
        <v>10</v>
      </c>
      <c r="H4065" s="2" t="s">
        <v>36183</v>
      </c>
      <c r="I4065" s="11" t="b">
        <f>FALSE()</f>
        <v>0</v>
      </c>
      <c r="J4065" s="24">
        <v>60</v>
      </c>
      <c r="K4065" s="24">
        <v>0</v>
      </c>
      <c r="L4065" s="2" t="s">
        <v>10</v>
      </c>
      <c r="M4065" t="str">
        <f>VLOOKUP(Table18[[#This Row],[No.]],N:O,2,FALSE)</f>
        <v>Metoclopramide syr 5mg/5ml 60ml</v>
      </c>
      <c r="N4065" t="s">
        <v>47462</v>
      </c>
      <c r="O4065" t="s">
        <v>47463</v>
      </c>
      <c r="P4065">
        <v>0</v>
      </c>
      <c r="Q4065">
        <v>0</v>
      </c>
      <c r="R4065">
        <v>0</v>
      </c>
      <c r="S4065">
        <v>250</v>
      </c>
      <c r="T4065" t="s">
        <v>35778</v>
      </c>
      <c r="U4065" t="s">
        <v>7105</v>
      </c>
      <c r="V4065" t="s">
        <v>7105</v>
      </c>
      <c r="W4065" t="s">
        <v>7105</v>
      </c>
      <c r="X4065">
        <v>100</v>
      </c>
      <c r="Y4065">
        <v>0</v>
      </c>
      <c r="Z4065">
        <v>0</v>
      </c>
      <c r="AB4065" t="s">
        <v>47464</v>
      </c>
      <c r="AE4065" t="s">
        <v>39168</v>
      </c>
      <c r="AF4065" t="str">
        <f t="shared" si="63"/>
        <v>Metoclopramide syr 5mg/5ml 60ml</v>
      </c>
    </row>
    <row r="4066" spans="1:32" x14ac:dyDescent="0.35">
      <c r="A4066" s="2" t="s">
        <v>47373</v>
      </c>
      <c r="B4066" s="2" t="s">
        <v>47374</v>
      </c>
      <c r="C4066" s="23">
        <v>300</v>
      </c>
      <c r="D4066" s="11" t="b">
        <f>FALSE()</f>
        <v>0</v>
      </c>
      <c r="E4066" s="11" t="b">
        <f>FALSE()</f>
        <v>0</v>
      </c>
      <c r="F4066" s="2" t="s">
        <v>10</v>
      </c>
      <c r="G4066" s="2" t="s">
        <v>10</v>
      </c>
      <c r="H4066" s="2" t="s">
        <v>39429</v>
      </c>
      <c r="I4066" s="11" t="b">
        <f>FALSE()</f>
        <v>0</v>
      </c>
      <c r="J4066" s="24">
        <v>85.4</v>
      </c>
      <c r="K4066" s="24">
        <v>0</v>
      </c>
      <c r="L4066" s="2" t="s">
        <v>10</v>
      </c>
      <c r="M4066" t="str">
        <f>VLOOKUP(Table18[[#This Row],[No.]],N:O,2,FALSE)</f>
        <v>Ondansetron inj 8mg/ml</v>
      </c>
      <c r="N4066" t="s">
        <v>47465</v>
      </c>
      <c r="O4066" t="s">
        <v>47466</v>
      </c>
      <c r="P4066">
        <v>0</v>
      </c>
      <c r="Q4066">
        <v>0</v>
      </c>
      <c r="R4066">
        <v>0</v>
      </c>
      <c r="S4066">
        <v>0</v>
      </c>
      <c r="T4066" t="s">
        <v>35751</v>
      </c>
      <c r="U4066" t="s">
        <v>7105</v>
      </c>
      <c r="V4066" t="s">
        <v>7105</v>
      </c>
      <c r="W4066" t="s">
        <v>7105</v>
      </c>
      <c r="X4066">
        <v>0</v>
      </c>
      <c r="Y4066">
        <v>0</v>
      </c>
      <c r="Z4066">
        <v>0</v>
      </c>
      <c r="AB4066" t="s">
        <v>47467</v>
      </c>
      <c r="AE4066" t="s">
        <v>37006</v>
      </c>
      <c r="AF4066" t="str">
        <f t="shared" si="63"/>
        <v>Ondansetron inj 8mg/ml</v>
      </c>
    </row>
    <row r="4067" spans="1:32" x14ac:dyDescent="0.35">
      <c r="A4067" s="2" t="s">
        <v>47376</v>
      </c>
      <c r="B4067" s="2" t="s">
        <v>47377</v>
      </c>
      <c r="C4067" s="23">
        <v>260</v>
      </c>
      <c r="D4067" s="11" t="b">
        <f>FALSE()</f>
        <v>0</v>
      </c>
      <c r="E4067" s="11" t="b">
        <f>FALSE()</f>
        <v>0</v>
      </c>
      <c r="F4067" s="2" t="s">
        <v>10</v>
      </c>
      <c r="G4067" s="2" t="s">
        <v>10</v>
      </c>
      <c r="H4067" s="2" t="s">
        <v>35778</v>
      </c>
      <c r="I4067" s="11" t="b">
        <f>FALSE()</f>
        <v>0</v>
      </c>
      <c r="J4067" s="24">
        <v>11.6</v>
      </c>
      <c r="K4067" s="24">
        <v>0</v>
      </c>
      <c r="L4067" s="2" t="s">
        <v>10</v>
      </c>
      <c r="M4067" t="str">
        <f>VLOOKUP(Table18[[#This Row],[No.]],N:O,2,FALSE)</f>
        <v>Fluconazole capsule 150mg 1's</v>
      </c>
      <c r="N4067" t="s">
        <v>47468</v>
      </c>
      <c r="O4067" t="s">
        <v>39653</v>
      </c>
      <c r="P4067">
        <v>170</v>
      </c>
      <c r="Q4067">
        <v>170</v>
      </c>
      <c r="R4067">
        <v>170</v>
      </c>
      <c r="S4067">
        <v>115</v>
      </c>
      <c r="T4067" t="s">
        <v>35751</v>
      </c>
      <c r="U4067" t="s">
        <v>7105</v>
      </c>
      <c r="V4067" t="s">
        <v>7105</v>
      </c>
      <c r="W4067" t="s">
        <v>7105</v>
      </c>
      <c r="X4067">
        <v>330</v>
      </c>
      <c r="Y4067">
        <v>0</v>
      </c>
      <c r="Z4067">
        <v>0</v>
      </c>
      <c r="AB4067" t="s">
        <v>39654</v>
      </c>
      <c r="AF4067" t="str">
        <f t="shared" si="63"/>
        <v>Fluconazole capsule 150mg 1's</v>
      </c>
    </row>
    <row r="4068" spans="1:32" x14ac:dyDescent="0.35">
      <c r="A4068" s="2" t="s">
        <v>47379</v>
      </c>
      <c r="B4068" s="2" t="s">
        <v>47380</v>
      </c>
      <c r="C4068" s="23">
        <v>370</v>
      </c>
      <c r="D4068" s="11" t="b">
        <f>FALSE()</f>
        <v>0</v>
      </c>
      <c r="E4068" s="11" t="b">
        <f>FALSE()</f>
        <v>0</v>
      </c>
      <c r="F4068" s="2" t="s">
        <v>10</v>
      </c>
      <c r="G4068" s="2" t="s">
        <v>10</v>
      </c>
      <c r="H4068" s="2" t="s">
        <v>36183</v>
      </c>
      <c r="I4068" s="11" t="b">
        <f>FALSE()</f>
        <v>0</v>
      </c>
      <c r="J4068" s="24">
        <v>38</v>
      </c>
      <c r="K4068" s="24">
        <v>0</v>
      </c>
      <c r="L4068" s="2" t="s">
        <v>10</v>
      </c>
      <c r="M4068" t="str">
        <f>VLOOKUP(Table18[[#This Row],[No.]],N:O,2,FALSE)</f>
        <v>Nystatin oral drops</v>
      </c>
      <c r="N4068" t="s">
        <v>47469</v>
      </c>
      <c r="O4068" t="s">
        <v>47470</v>
      </c>
      <c r="P4068">
        <v>50</v>
      </c>
      <c r="Q4068">
        <v>50</v>
      </c>
      <c r="R4068">
        <v>50</v>
      </c>
      <c r="S4068">
        <v>0</v>
      </c>
      <c r="T4068" t="s">
        <v>35751</v>
      </c>
      <c r="U4068" t="s">
        <v>7105</v>
      </c>
      <c r="V4068" t="s">
        <v>7105</v>
      </c>
      <c r="W4068" t="s">
        <v>7105</v>
      </c>
      <c r="X4068" s="4">
        <v>2715</v>
      </c>
      <c r="Y4068">
        <v>0</v>
      </c>
      <c r="Z4068">
        <v>0</v>
      </c>
      <c r="AB4068" t="s">
        <v>47471</v>
      </c>
      <c r="AE4068" t="s">
        <v>37006</v>
      </c>
      <c r="AF4068" t="str">
        <f t="shared" si="63"/>
        <v>Nystatin oral drops</v>
      </c>
    </row>
    <row r="4069" spans="1:32" x14ac:dyDescent="0.35">
      <c r="A4069" s="2" t="s">
        <v>47382</v>
      </c>
      <c r="B4069" s="2" t="s">
        <v>47383</v>
      </c>
      <c r="C4069" s="23">
        <v>6</v>
      </c>
      <c r="D4069" s="11" t="b">
        <f>FALSE()</f>
        <v>0</v>
      </c>
      <c r="E4069" s="11" t="b">
        <f>FALSE()</f>
        <v>0</v>
      </c>
      <c r="F4069" s="2" t="s">
        <v>10</v>
      </c>
      <c r="G4069" s="2" t="s">
        <v>10</v>
      </c>
      <c r="H4069" s="2" t="s">
        <v>35751</v>
      </c>
      <c r="I4069" s="11" t="b">
        <f>FALSE()</f>
        <v>0</v>
      </c>
      <c r="J4069" s="24">
        <v>1500</v>
      </c>
      <c r="K4069" s="24">
        <v>0</v>
      </c>
      <c r="L4069" s="2" t="s">
        <v>10</v>
      </c>
      <c r="M4069" t="str">
        <f>VLOOKUP(Table18[[#This Row],[No.]],N:O,2,FALSE)</f>
        <v>Praziquantel tabs 600mg 100's</v>
      </c>
      <c r="N4069" t="s">
        <v>47472</v>
      </c>
      <c r="O4069" t="s">
        <v>47473</v>
      </c>
      <c r="P4069">
        <v>35</v>
      </c>
      <c r="Q4069">
        <v>35</v>
      </c>
      <c r="R4069">
        <v>35</v>
      </c>
      <c r="S4069">
        <v>325</v>
      </c>
      <c r="T4069" t="s">
        <v>35751</v>
      </c>
      <c r="U4069" t="s">
        <v>7105</v>
      </c>
      <c r="V4069" t="s">
        <v>7105</v>
      </c>
      <c r="W4069" t="s">
        <v>7105</v>
      </c>
      <c r="X4069">
        <v>195</v>
      </c>
      <c r="Y4069">
        <v>0</v>
      </c>
      <c r="Z4069">
        <v>0</v>
      </c>
      <c r="AB4069" t="s">
        <v>47474</v>
      </c>
      <c r="AE4069" t="s">
        <v>37006</v>
      </c>
      <c r="AF4069" t="str">
        <f t="shared" si="63"/>
        <v>Praziquantel tabs 600mg 100's</v>
      </c>
    </row>
    <row r="4070" spans="1:32" x14ac:dyDescent="0.35">
      <c r="A4070" s="2" t="s">
        <v>47385</v>
      </c>
      <c r="B4070" s="2" t="s">
        <v>47386</v>
      </c>
      <c r="C4070" s="23">
        <v>0</v>
      </c>
      <c r="D4070" s="11" t="b">
        <f>FALSE()</f>
        <v>0</v>
      </c>
      <c r="E4070" s="11" t="b">
        <f>FALSE()</f>
        <v>0</v>
      </c>
      <c r="F4070" s="2" t="s">
        <v>10</v>
      </c>
      <c r="G4070" s="2" t="s">
        <v>10</v>
      </c>
      <c r="H4070" s="2" t="s">
        <v>39429</v>
      </c>
      <c r="I4070" s="11" t="b">
        <f>TRUE()</f>
        <v>1</v>
      </c>
      <c r="J4070" s="24">
        <v>0</v>
      </c>
      <c r="K4070" s="24">
        <v>0</v>
      </c>
      <c r="L4070" s="2" t="s">
        <v>10</v>
      </c>
      <c r="M4070" t="str">
        <f>VLOOKUP(Table18[[#This Row],[No.]],N:O,2,FALSE)</f>
        <v>Quinine inj 600mg</v>
      </c>
      <c r="N4070" t="s">
        <v>47475</v>
      </c>
      <c r="O4070" t="s">
        <v>47476</v>
      </c>
      <c r="P4070">
        <v>30</v>
      </c>
      <c r="Q4070">
        <v>30</v>
      </c>
      <c r="R4070">
        <v>30</v>
      </c>
      <c r="S4070">
        <v>10</v>
      </c>
      <c r="T4070" t="s">
        <v>35751</v>
      </c>
      <c r="U4070" t="s">
        <v>7105</v>
      </c>
      <c r="V4070" t="s">
        <v>7105</v>
      </c>
      <c r="W4070" t="s">
        <v>7105</v>
      </c>
      <c r="X4070" s="4">
        <v>2150</v>
      </c>
      <c r="Y4070">
        <v>0</v>
      </c>
      <c r="Z4070">
        <v>0</v>
      </c>
      <c r="AB4070" t="s">
        <v>47477</v>
      </c>
      <c r="AE4070" t="s">
        <v>37006</v>
      </c>
      <c r="AF4070" t="str">
        <f t="shared" si="63"/>
        <v>Quinine inj 600mg</v>
      </c>
    </row>
    <row r="4071" spans="1:32" x14ac:dyDescent="0.35">
      <c r="A4071" s="2" t="s">
        <v>47388</v>
      </c>
      <c r="B4071" s="2" t="s">
        <v>47389</v>
      </c>
      <c r="C4071" s="23">
        <v>5280</v>
      </c>
      <c r="D4071" s="11" t="b">
        <f>FALSE()</f>
        <v>0</v>
      </c>
      <c r="E4071" s="11" t="b">
        <f>FALSE()</f>
        <v>0</v>
      </c>
      <c r="F4071" s="2" t="s">
        <v>10</v>
      </c>
      <c r="G4071" s="2" t="s">
        <v>10</v>
      </c>
      <c r="H4071" s="2" t="s">
        <v>36183</v>
      </c>
      <c r="I4071" s="11" t="b">
        <f>FALSE()</f>
        <v>0</v>
      </c>
      <c r="J4071" s="24">
        <v>40</v>
      </c>
      <c r="K4071" s="24">
        <v>0</v>
      </c>
      <c r="L4071" s="2" t="s">
        <v>10</v>
      </c>
      <c r="M4071" t="str">
        <f>VLOOKUP(Table18[[#This Row],[No.]],N:O,2,FALSE)</f>
        <v>Metronidazole 200mg/5ml 100ml syr</v>
      </c>
      <c r="N4071" t="s">
        <v>47478</v>
      </c>
      <c r="O4071" t="s">
        <v>47479</v>
      </c>
      <c r="P4071">
        <v>30</v>
      </c>
      <c r="Q4071">
        <v>30</v>
      </c>
      <c r="R4071">
        <v>30</v>
      </c>
      <c r="S4071">
        <v>55</v>
      </c>
      <c r="T4071" t="s">
        <v>35751</v>
      </c>
      <c r="U4071" t="s">
        <v>7105</v>
      </c>
      <c r="V4071" t="s">
        <v>7105</v>
      </c>
      <c r="W4071" t="s">
        <v>7105</v>
      </c>
      <c r="X4071" s="4">
        <v>1500</v>
      </c>
      <c r="Y4071">
        <v>0</v>
      </c>
      <c r="Z4071">
        <v>0</v>
      </c>
      <c r="AB4071" t="s">
        <v>47480</v>
      </c>
      <c r="AF4071" t="str">
        <f t="shared" si="63"/>
        <v>Metronidazole 200mg/5ml 100ml syr</v>
      </c>
    </row>
    <row r="4072" spans="1:32" x14ac:dyDescent="0.35">
      <c r="A4072" s="2" t="s">
        <v>47391</v>
      </c>
      <c r="B4072" s="2" t="s">
        <v>47392</v>
      </c>
      <c r="C4072" s="23">
        <v>600</v>
      </c>
      <c r="D4072" s="11" t="b">
        <f>FALSE()</f>
        <v>0</v>
      </c>
      <c r="E4072" s="11" t="b">
        <f>FALSE()</f>
        <v>0</v>
      </c>
      <c r="F4072" s="2" t="s">
        <v>10</v>
      </c>
      <c r="G4072" s="2" t="s">
        <v>10</v>
      </c>
      <c r="H4072" s="2" t="s">
        <v>35751</v>
      </c>
      <c r="I4072" s="11" t="b">
        <f>FALSE()</f>
        <v>0</v>
      </c>
      <c r="J4072" s="24">
        <v>75</v>
      </c>
      <c r="K4072" s="24">
        <v>0</v>
      </c>
      <c r="L4072" s="2" t="s">
        <v>10</v>
      </c>
      <c r="M4072" t="str">
        <f>VLOOKUP(Table18[[#This Row],[No.]],N:O,2,FALSE)</f>
        <v>Metronidazole tabs 200mg 100's</v>
      </c>
      <c r="N4072" t="s">
        <v>47481</v>
      </c>
      <c r="O4072" t="s">
        <v>47482</v>
      </c>
      <c r="P4072">
        <v>10</v>
      </c>
      <c r="Q4072">
        <v>10</v>
      </c>
      <c r="R4072">
        <v>10</v>
      </c>
      <c r="S4072">
        <v>30</v>
      </c>
      <c r="T4072" t="s">
        <v>35751</v>
      </c>
      <c r="U4072" t="s">
        <v>7105</v>
      </c>
      <c r="V4072" t="s">
        <v>7105</v>
      </c>
      <c r="W4072" t="s">
        <v>7105</v>
      </c>
      <c r="X4072" s="4">
        <v>1799</v>
      </c>
      <c r="Y4072">
        <v>0</v>
      </c>
      <c r="Z4072">
        <v>0</v>
      </c>
      <c r="AB4072" t="s">
        <v>47483</v>
      </c>
      <c r="AF4072" t="str">
        <f t="shared" si="63"/>
        <v>Metronidazole tabs 200mg 100's</v>
      </c>
    </row>
    <row r="4073" spans="1:32" x14ac:dyDescent="0.35">
      <c r="A4073" s="2" t="s">
        <v>47394</v>
      </c>
      <c r="B4073" s="2" t="s">
        <v>47395</v>
      </c>
      <c r="C4073" s="23">
        <v>180</v>
      </c>
      <c r="D4073" s="11" t="b">
        <f>FALSE()</f>
        <v>0</v>
      </c>
      <c r="E4073" s="11" t="b">
        <f>FALSE()</f>
        <v>0</v>
      </c>
      <c r="F4073" s="2" t="s">
        <v>10</v>
      </c>
      <c r="G4073" s="2" t="s">
        <v>10</v>
      </c>
      <c r="H4073" s="2" t="s">
        <v>35751</v>
      </c>
      <c r="I4073" s="11" t="b">
        <f>FALSE()</f>
        <v>0</v>
      </c>
      <c r="J4073" s="24">
        <v>0</v>
      </c>
      <c r="K4073" s="24">
        <v>0</v>
      </c>
      <c r="L4073" s="2" t="s">
        <v>10</v>
      </c>
      <c r="M4073" t="str">
        <f>VLOOKUP(Table18[[#This Row],[No.]],N:O,2,FALSE)</f>
        <v>Metronidazole tabs 400mg 100's</v>
      </c>
      <c r="N4073" t="s">
        <v>47484</v>
      </c>
      <c r="O4073" t="s">
        <v>47485</v>
      </c>
      <c r="P4073">
        <v>60</v>
      </c>
      <c r="Q4073">
        <v>60</v>
      </c>
      <c r="R4073">
        <v>60</v>
      </c>
      <c r="S4073">
        <v>58</v>
      </c>
      <c r="T4073" t="s">
        <v>35751</v>
      </c>
      <c r="U4073" t="s">
        <v>7105</v>
      </c>
      <c r="V4073" t="s">
        <v>7105</v>
      </c>
      <c r="W4073" t="s">
        <v>7105</v>
      </c>
      <c r="X4073" s="4">
        <v>3260</v>
      </c>
      <c r="Y4073">
        <v>0</v>
      </c>
      <c r="Z4073">
        <v>0</v>
      </c>
      <c r="AB4073" t="s">
        <v>47486</v>
      </c>
      <c r="AE4073" t="s">
        <v>37006</v>
      </c>
      <c r="AF4073" t="str">
        <f t="shared" si="63"/>
        <v>Metronidazole tabs 400mg 100's</v>
      </c>
    </row>
    <row r="4074" spans="1:32" x14ac:dyDescent="0.35">
      <c r="A4074" s="2" t="s">
        <v>47397</v>
      </c>
      <c r="B4074" s="2" t="s">
        <v>47398</v>
      </c>
      <c r="C4074" s="23">
        <v>135</v>
      </c>
      <c r="D4074" s="11" t="b">
        <f>FALSE()</f>
        <v>0</v>
      </c>
      <c r="E4074" s="11" t="b">
        <f>FALSE()</f>
        <v>0</v>
      </c>
      <c r="F4074" s="2" t="s">
        <v>10</v>
      </c>
      <c r="G4074" s="2" t="s">
        <v>10</v>
      </c>
      <c r="H4074" s="2" t="s">
        <v>35751</v>
      </c>
      <c r="I4074" s="11" t="b">
        <f>FALSE()</f>
        <v>0</v>
      </c>
      <c r="J4074" s="24">
        <v>278</v>
      </c>
      <c r="K4074" s="24">
        <v>0</v>
      </c>
      <c r="L4074" s="2" t="s">
        <v>10</v>
      </c>
      <c r="M4074" t="str">
        <f>VLOOKUP(Table18[[#This Row],[No.]],N:O,2,FALSE)</f>
        <v>Hyoscine N-bytlybromide tabs 10mg 100's</v>
      </c>
      <c r="N4074" t="s">
        <v>47487</v>
      </c>
      <c r="O4074" t="s">
        <v>47488</v>
      </c>
      <c r="P4074">
        <v>0</v>
      </c>
      <c r="Q4074">
        <v>0</v>
      </c>
      <c r="R4074">
        <v>0</v>
      </c>
      <c r="S4074">
        <v>0</v>
      </c>
      <c r="T4074" t="s">
        <v>36183</v>
      </c>
      <c r="U4074" t="s">
        <v>7105</v>
      </c>
      <c r="V4074" t="s">
        <v>7105</v>
      </c>
      <c r="W4074" t="s">
        <v>7133</v>
      </c>
      <c r="X4074">
        <v>0</v>
      </c>
      <c r="Y4074">
        <v>0</v>
      </c>
      <c r="Z4074">
        <v>0</v>
      </c>
      <c r="AB4074" t="s">
        <v>47489</v>
      </c>
      <c r="AF4074" t="str">
        <f t="shared" si="63"/>
        <v>Hyoscine N-bytlybromide tabs 10mg 100's</v>
      </c>
    </row>
    <row r="4075" spans="1:32" x14ac:dyDescent="0.35">
      <c r="A4075" s="2" t="s">
        <v>47400</v>
      </c>
      <c r="B4075" s="2" t="s">
        <v>47401</v>
      </c>
      <c r="C4075" s="23">
        <v>0</v>
      </c>
      <c r="D4075" s="11" t="b">
        <f>FALSE()</f>
        <v>0</v>
      </c>
      <c r="E4075" s="11" t="b">
        <f>FALSE()</f>
        <v>0</v>
      </c>
      <c r="F4075" s="2" t="s">
        <v>10</v>
      </c>
      <c r="G4075" s="2" t="s">
        <v>10</v>
      </c>
      <c r="H4075" s="2" t="s">
        <v>36183</v>
      </c>
      <c r="I4075" s="11" t="b">
        <f>TRUE()</f>
        <v>1</v>
      </c>
      <c r="J4075" s="24">
        <v>0</v>
      </c>
      <c r="K4075" s="24">
        <v>0</v>
      </c>
      <c r="L4075" s="2" t="s">
        <v>10</v>
      </c>
      <c r="M4075" t="str">
        <f>VLOOKUP(Table18[[#This Row],[No.]],N:O,2,FALSE)</f>
        <v>Ventolin respirator solution 10ml</v>
      </c>
      <c r="N4075" t="s">
        <v>47490</v>
      </c>
      <c r="O4075" t="s">
        <v>47491</v>
      </c>
      <c r="P4075">
        <v>500</v>
      </c>
      <c r="Q4075">
        <v>500</v>
      </c>
      <c r="R4075">
        <v>500</v>
      </c>
      <c r="S4075" s="22">
        <v>1200</v>
      </c>
      <c r="T4075" t="s">
        <v>35751</v>
      </c>
      <c r="U4075" t="s">
        <v>7105</v>
      </c>
      <c r="V4075" t="s">
        <v>7105</v>
      </c>
      <c r="W4075" t="s">
        <v>7105</v>
      </c>
      <c r="X4075">
        <v>102</v>
      </c>
      <c r="Y4075">
        <v>0</v>
      </c>
      <c r="Z4075">
        <v>0</v>
      </c>
      <c r="AB4075" t="s">
        <v>47492</v>
      </c>
      <c r="AF4075" t="str">
        <f t="shared" si="63"/>
        <v>Ventolin respirator solution 10ml</v>
      </c>
    </row>
    <row r="4076" spans="1:32" x14ac:dyDescent="0.35">
      <c r="A4076" s="2" t="s">
        <v>47403</v>
      </c>
      <c r="B4076" s="2" t="s">
        <v>47404</v>
      </c>
      <c r="C4076" s="23">
        <v>250</v>
      </c>
      <c r="D4076" s="11" t="b">
        <f>FALSE()</f>
        <v>0</v>
      </c>
      <c r="E4076" s="11" t="b">
        <f>FALSE()</f>
        <v>0</v>
      </c>
      <c r="F4076" s="2" t="s">
        <v>10</v>
      </c>
      <c r="G4076" s="2" t="s">
        <v>10</v>
      </c>
      <c r="H4076" s="2" t="s">
        <v>35751</v>
      </c>
      <c r="I4076" s="11" t="b">
        <f>FALSE()</f>
        <v>0</v>
      </c>
      <c r="J4076" s="24">
        <v>1256.3499999999999</v>
      </c>
      <c r="K4076" s="24">
        <v>0</v>
      </c>
      <c r="L4076" s="2" t="s">
        <v>10</v>
      </c>
      <c r="M4076" t="str">
        <f>VLOOKUP(Table18[[#This Row],[No.]],N:O,2,FALSE)</f>
        <v>ORS Satchets 500ml 100's</v>
      </c>
      <c r="N4076" t="s">
        <v>47493</v>
      </c>
      <c r="O4076" t="s">
        <v>47494</v>
      </c>
      <c r="P4076">
        <v>8</v>
      </c>
      <c r="Q4076">
        <v>8</v>
      </c>
      <c r="R4076">
        <v>8</v>
      </c>
      <c r="S4076">
        <v>0</v>
      </c>
      <c r="T4076" t="s">
        <v>35751</v>
      </c>
      <c r="U4076" t="s">
        <v>7105</v>
      </c>
      <c r="V4076" t="s">
        <v>7105</v>
      </c>
      <c r="W4076" t="s">
        <v>7105</v>
      </c>
      <c r="X4076">
        <v>0</v>
      </c>
      <c r="Y4076">
        <v>0</v>
      </c>
      <c r="Z4076">
        <v>0</v>
      </c>
      <c r="AB4076" t="s">
        <v>47495</v>
      </c>
      <c r="AF4076" t="str">
        <f t="shared" si="63"/>
        <v>ORS Satchets 500ml 100's</v>
      </c>
    </row>
    <row r="4077" spans="1:32" x14ac:dyDescent="0.35">
      <c r="A4077" s="2" t="s">
        <v>47406</v>
      </c>
      <c r="B4077" s="2" t="s">
        <v>47407</v>
      </c>
      <c r="C4077" s="23">
        <v>1000</v>
      </c>
      <c r="D4077" s="11" t="b">
        <f>FALSE()</f>
        <v>0</v>
      </c>
      <c r="E4077" s="11" t="b">
        <f>FALSE()</f>
        <v>0</v>
      </c>
      <c r="F4077" s="2" t="s">
        <v>10</v>
      </c>
      <c r="G4077" s="2" t="s">
        <v>10</v>
      </c>
      <c r="H4077" s="2" t="s">
        <v>39308</v>
      </c>
      <c r="I4077" s="11" t="b">
        <f>FALSE()</f>
        <v>0</v>
      </c>
      <c r="J4077" s="24">
        <v>19</v>
      </c>
      <c r="K4077" s="24">
        <v>0</v>
      </c>
      <c r="L4077" s="2" t="s">
        <v>10</v>
      </c>
      <c r="M4077" t="str">
        <f>VLOOKUP(Table18[[#This Row],[No.]],N:O,2,FALSE)</f>
        <v>Clotrimazole cream 20g</v>
      </c>
      <c r="N4077" t="s">
        <v>47496</v>
      </c>
      <c r="O4077" t="s">
        <v>47497</v>
      </c>
      <c r="P4077">
        <v>0</v>
      </c>
      <c r="Q4077">
        <v>0</v>
      </c>
      <c r="R4077">
        <v>0</v>
      </c>
      <c r="S4077">
        <v>0</v>
      </c>
      <c r="T4077" t="s">
        <v>35751</v>
      </c>
      <c r="U4077" t="s">
        <v>7105</v>
      </c>
      <c r="V4077" t="s">
        <v>7105</v>
      </c>
      <c r="W4077" t="s">
        <v>7133</v>
      </c>
      <c r="X4077">
        <v>0</v>
      </c>
      <c r="Y4077">
        <v>0</v>
      </c>
      <c r="Z4077">
        <v>0</v>
      </c>
      <c r="AB4077" t="s">
        <v>47498</v>
      </c>
      <c r="AF4077" t="str">
        <f t="shared" si="63"/>
        <v>Clotrimazole cream 20g</v>
      </c>
    </row>
    <row r="4078" spans="1:32" x14ac:dyDescent="0.35">
      <c r="A4078" s="2" t="s">
        <v>47409</v>
      </c>
      <c r="B4078" s="2" t="s">
        <v>47410</v>
      </c>
      <c r="C4078" s="23">
        <v>750</v>
      </c>
      <c r="D4078" s="11" t="b">
        <f>FALSE()</f>
        <v>0</v>
      </c>
      <c r="E4078" s="11" t="b">
        <f>FALSE()</f>
        <v>0</v>
      </c>
      <c r="F4078" s="2" t="s">
        <v>10</v>
      </c>
      <c r="G4078" s="2" t="s">
        <v>10</v>
      </c>
      <c r="H4078" s="2" t="s">
        <v>39308</v>
      </c>
      <c r="I4078" s="11" t="b">
        <f>FALSE()</f>
        <v>0</v>
      </c>
      <c r="J4078" s="24">
        <v>68</v>
      </c>
      <c r="K4078" s="24">
        <v>0</v>
      </c>
      <c r="L4078" s="2" t="s">
        <v>10</v>
      </c>
      <c r="M4078" t="str">
        <f>VLOOKUP(Table18[[#This Row],[No.]],N:O,2,FALSE)</f>
        <v>Clob B Cream</v>
      </c>
      <c r="N4078" t="s">
        <v>47499</v>
      </c>
      <c r="O4078" t="s">
        <v>47500</v>
      </c>
      <c r="P4078">
        <v>0</v>
      </c>
      <c r="Q4078">
        <v>0</v>
      </c>
      <c r="R4078">
        <v>0</v>
      </c>
      <c r="S4078">
        <v>20</v>
      </c>
      <c r="T4078" t="s">
        <v>39429</v>
      </c>
      <c r="U4078" t="s">
        <v>7105</v>
      </c>
      <c r="V4078" t="s">
        <v>7105</v>
      </c>
      <c r="W4078" t="s">
        <v>7133</v>
      </c>
      <c r="X4078">
        <v>0</v>
      </c>
      <c r="Y4078">
        <v>0</v>
      </c>
      <c r="Z4078">
        <v>0</v>
      </c>
      <c r="AB4078" t="s">
        <v>47501</v>
      </c>
      <c r="AF4078" t="str">
        <f t="shared" si="63"/>
        <v>Clob B Cream</v>
      </c>
    </row>
    <row r="4079" spans="1:32" x14ac:dyDescent="0.35">
      <c r="A4079" s="2" t="s">
        <v>47411</v>
      </c>
      <c r="B4079" s="2" t="s">
        <v>47412</v>
      </c>
      <c r="C4079" s="23">
        <v>1150</v>
      </c>
      <c r="D4079" s="11" t="b">
        <f>FALSE()</f>
        <v>0</v>
      </c>
      <c r="E4079" s="11" t="b">
        <f>FALSE()</f>
        <v>0</v>
      </c>
      <c r="F4079" s="2" t="s">
        <v>10</v>
      </c>
      <c r="G4079" s="2" t="s">
        <v>10</v>
      </c>
      <c r="H4079" s="2" t="s">
        <v>39308</v>
      </c>
      <c r="I4079" s="11" t="b">
        <f>FALSE()</f>
        <v>0</v>
      </c>
      <c r="J4079" s="24">
        <v>25</v>
      </c>
      <c r="K4079" s="24">
        <v>0</v>
      </c>
      <c r="L4079" s="2" t="s">
        <v>10</v>
      </c>
      <c r="M4079" t="str">
        <f>VLOOKUP(Table18[[#This Row],[No.]],N:O,2,FALSE)</f>
        <v xml:space="preserve">Hydrocortisone Cream </v>
      </c>
      <c r="N4079" t="s">
        <v>47502</v>
      </c>
      <c r="O4079" t="s">
        <v>47503</v>
      </c>
      <c r="P4079">
        <v>0</v>
      </c>
      <c r="Q4079">
        <v>0</v>
      </c>
      <c r="R4079">
        <v>0</v>
      </c>
      <c r="S4079">
        <v>0</v>
      </c>
      <c r="T4079" t="s">
        <v>35778</v>
      </c>
      <c r="U4079" t="s">
        <v>7105</v>
      </c>
      <c r="V4079" t="s">
        <v>7105</v>
      </c>
      <c r="W4079" t="s">
        <v>7133</v>
      </c>
      <c r="X4079">
        <v>0</v>
      </c>
      <c r="Y4079">
        <v>0</v>
      </c>
      <c r="Z4079">
        <v>0</v>
      </c>
      <c r="AB4079" t="s">
        <v>47504</v>
      </c>
      <c r="AF4079" t="str">
        <f t="shared" si="63"/>
        <v xml:space="preserve">Hydrocortisone Cream </v>
      </c>
    </row>
    <row r="4080" spans="1:32" x14ac:dyDescent="0.35">
      <c r="A4080" s="2" t="s">
        <v>47414</v>
      </c>
      <c r="B4080" s="2" t="s">
        <v>47415</v>
      </c>
      <c r="C4080" s="23">
        <v>400</v>
      </c>
      <c r="D4080" s="11" t="b">
        <f>FALSE()</f>
        <v>0</v>
      </c>
      <c r="E4080" s="11" t="b">
        <f>FALSE()</f>
        <v>0</v>
      </c>
      <c r="F4080" s="2" t="s">
        <v>10</v>
      </c>
      <c r="G4080" s="2" t="s">
        <v>10</v>
      </c>
      <c r="H4080" s="2" t="s">
        <v>35751</v>
      </c>
      <c r="I4080" s="11" t="b">
        <f>FALSE()</f>
        <v>0</v>
      </c>
      <c r="J4080" s="24">
        <v>155</v>
      </c>
      <c r="K4080" s="24">
        <v>0</v>
      </c>
      <c r="L4080" s="2" t="s">
        <v>10</v>
      </c>
      <c r="M4080" t="str">
        <f>VLOOKUP(Table18[[#This Row],[No.]],N:O,2,FALSE)</f>
        <v>Paracetamol suppository 250mg 10's</v>
      </c>
      <c r="N4080" t="s">
        <v>47505</v>
      </c>
      <c r="O4080" t="s">
        <v>47506</v>
      </c>
      <c r="P4080">
        <v>0</v>
      </c>
      <c r="Q4080">
        <v>0</v>
      </c>
      <c r="R4080">
        <v>0</v>
      </c>
      <c r="S4080">
        <v>30</v>
      </c>
      <c r="T4080" t="s">
        <v>36449</v>
      </c>
      <c r="U4080" t="s">
        <v>7105</v>
      </c>
      <c r="V4080" t="s">
        <v>7105</v>
      </c>
      <c r="W4080" t="s">
        <v>7105</v>
      </c>
      <c r="X4080">
        <v>0</v>
      </c>
      <c r="Y4080">
        <v>0</v>
      </c>
      <c r="Z4080">
        <v>0</v>
      </c>
      <c r="AB4080" t="s">
        <v>47507</v>
      </c>
      <c r="AE4080" t="s">
        <v>37006</v>
      </c>
      <c r="AF4080" t="str">
        <f t="shared" si="63"/>
        <v>Paracetamol suppository 250mg 10's</v>
      </c>
    </row>
    <row r="4081" spans="1:32" x14ac:dyDescent="0.35">
      <c r="A4081" s="2" t="s">
        <v>47417</v>
      </c>
      <c r="B4081" s="2" t="s">
        <v>47418</v>
      </c>
      <c r="C4081" s="23">
        <v>110</v>
      </c>
      <c r="D4081" s="11" t="b">
        <f>FALSE()</f>
        <v>0</v>
      </c>
      <c r="E4081" s="11" t="b">
        <f>FALSE()</f>
        <v>0</v>
      </c>
      <c r="F4081" s="2" t="s">
        <v>10</v>
      </c>
      <c r="G4081" s="2" t="s">
        <v>10</v>
      </c>
      <c r="H4081" s="2" t="s">
        <v>36183</v>
      </c>
      <c r="I4081" s="11" t="b">
        <f>FALSE()</f>
        <v>0</v>
      </c>
      <c r="J4081" s="24">
        <v>0</v>
      </c>
      <c r="K4081" s="24">
        <v>0</v>
      </c>
      <c r="L4081" s="2" t="s">
        <v>10</v>
      </c>
      <c r="M4081" t="str">
        <f>VLOOKUP(Table18[[#This Row],[No.]],N:O,2,FALSE)</f>
        <v>Dexamethasone eye drops</v>
      </c>
      <c r="N4081" t="s">
        <v>47508</v>
      </c>
      <c r="O4081" t="s">
        <v>47509</v>
      </c>
      <c r="P4081">
        <v>0</v>
      </c>
      <c r="Q4081">
        <v>0</v>
      </c>
      <c r="R4081">
        <v>0</v>
      </c>
      <c r="S4081">
        <v>0</v>
      </c>
      <c r="T4081" t="s">
        <v>35778</v>
      </c>
      <c r="U4081" t="s">
        <v>7105</v>
      </c>
      <c r="V4081" t="s">
        <v>7105</v>
      </c>
      <c r="W4081" t="s">
        <v>7105</v>
      </c>
      <c r="X4081">
        <v>110</v>
      </c>
      <c r="Y4081">
        <v>0</v>
      </c>
      <c r="Z4081">
        <v>0</v>
      </c>
      <c r="AB4081" t="s">
        <v>47510</v>
      </c>
      <c r="AF4081" t="str">
        <f t="shared" si="63"/>
        <v>Dexamethasone eye drops</v>
      </c>
    </row>
    <row r="4082" spans="1:32" x14ac:dyDescent="0.35">
      <c r="A4082" s="2" t="s">
        <v>47420</v>
      </c>
      <c r="B4082" s="2" t="s">
        <v>47421</v>
      </c>
      <c r="C4082" s="23">
        <v>3190</v>
      </c>
      <c r="D4082" s="11" t="b">
        <f>FALSE()</f>
        <v>0</v>
      </c>
      <c r="E4082" s="11" t="b">
        <f>FALSE()</f>
        <v>0</v>
      </c>
      <c r="F4082" s="2" t="s">
        <v>10</v>
      </c>
      <c r="G4082" s="2" t="s">
        <v>10</v>
      </c>
      <c r="H4082" s="2" t="s">
        <v>36183</v>
      </c>
      <c r="I4082" s="11" t="b">
        <f>FALSE()</f>
        <v>0</v>
      </c>
      <c r="J4082" s="24">
        <v>60</v>
      </c>
      <c r="K4082" s="24">
        <v>0</v>
      </c>
      <c r="L4082" s="2" t="s">
        <v>10</v>
      </c>
      <c r="M4082" t="str">
        <f>VLOOKUP(Table18[[#This Row],[No.]],N:O,2,FALSE)</f>
        <v>Normal saline 0.9% 500ml</v>
      </c>
      <c r="N4082" t="s">
        <v>47511</v>
      </c>
      <c r="O4082" t="s">
        <v>47512</v>
      </c>
      <c r="P4082">
        <v>0</v>
      </c>
      <c r="Q4082">
        <v>0</v>
      </c>
      <c r="R4082">
        <v>0</v>
      </c>
      <c r="S4082">
        <v>0</v>
      </c>
      <c r="T4082" t="s">
        <v>35778</v>
      </c>
      <c r="U4082" t="s">
        <v>7105</v>
      </c>
      <c r="V4082" t="s">
        <v>7105</v>
      </c>
      <c r="W4082" t="s">
        <v>7105</v>
      </c>
      <c r="X4082">
        <v>330</v>
      </c>
      <c r="Y4082">
        <v>0</v>
      </c>
      <c r="Z4082">
        <v>0</v>
      </c>
      <c r="AB4082" t="s">
        <v>47513</v>
      </c>
      <c r="AF4082" t="str">
        <f t="shared" si="63"/>
        <v>Normal saline 0.9% 500ml</v>
      </c>
    </row>
    <row r="4083" spans="1:32" x14ac:dyDescent="0.35">
      <c r="A4083" s="2" t="s">
        <v>47423</v>
      </c>
      <c r="B4083" s="2" t="s">
        <v>47424</v>
      </c>
      <c r="C4083" s="23">
        <v>4300</v>
      </c>
      <c r="D4083" s="11" t="b">
        <f>FALSE()</f>
        <v>0</v>
      </c>
      <c r="E4083" s="11" t="b">
        <f>FALSE()</f>
        <v>0</v>
      </c>
      <c r="F4083" s="2" t="s">
        <v>10</v>
      </c>
      <c r="G4083" s="2" t="s">
        <v>10</v>
      </c>
      <c r="H4083" s="2" t="s">
        <v>36183</v>
      </c>
      <c r="I4083" s="11" t="b">
        <f>FALSE()</f>
        <v>0</v>
      </c>
      <c r="J4083" s="24">
        <v>60</v>
      </c>
      <c r="K4083" s="24">
        <v>0</v>
      </c>
      <c r="L4083" s="2" t="s">
        <v>10</v>
      </c>
      <c r="M4083" t="str">
        <f>VLOOKUP(Table18[[#This Row],[No.]],N:O,2,FALSE)</f>
        <v>Ringers lactate 500ml</v>
      </c>
      <c r="N4083" t="s">
        <v>47514</v>
      </c>
      <c r="O4083" t="s">
        <v>47515</v>
      </c>
      <c r="P4083">
        <v>0</v>
      </c>
      <c r="Q4083">
        <v>0</v>
      </c>
      <c r="R4083">
        <v>0</v>
      </c>
      <c r="S4083">
        <v>10</v>
      </c>
      <c r="T4083" t="s">
        <v>35778</v>
      </c>
      <c r="U4083" t="s">
        <v>7105</v>
      </c>
      <c r="V4083" t="s">
        <v>7105</v>
      </c>
      <c r="W4083" t="s">
        <v>7133</v>
      </c>
      <c r="X4083">
        <v>0</v>
      </c>
      <c r="Y4083">
        <v>0</v>
      </c>
      <c r="Z4083">
        <v>0</v>
      </c>
      <c r="AB4083" t="s">
        <v>47516</v>
      </c>
      <c r="AF4083" t="str">
        <f t="shared" si="63"/>
        <v>Ringers lactate 500ml</v>
      </c>
    </row>
    <row r="4084" spans="1:32" x14ac:dyDescent="0.35">
      <c r="A4084" s="2" t="s">
        <v>47426</v>
      </c>
      <c r="B4084" s="2" t="s">
        <v>47427</v>
      </c>
      <c r="C4084" s="23">
        <v>10</v>
      </c>
      <c r="D4084" s="11" t="b">
        <f>FALSE()</f>
        <v>0</v>
      </c>
      <c r="E4084" s="11" t="b">
        <f>FALSE()</f>
        <v>0</v>
      </c>
      <c r="F4084" s="2" t="s">
        <v>10</v>
      </c>
      <c r="G4084" s="2" t="s">
        <v>10</v>
      </c>
      <c r="H4084" s="2" t="s">
        <v>35778</v>
      </c>
      <c r="I4084" s="11" t="b">
        <f>FALSE()</f>
        <v>0</v>
      </c>
      <c r="J4084" s="24">
        <v>790</v>
      </c>
      <c r="K4084" s="24">
        <v>0</v>
      </c>
      <c r="L4084" s="2" t="s">
        <v>10</v>
      </c>
      <c r="M4084" t="str">
        <f>VLOOKUP(Table18[[#This Row],[No.]],N:O,2,FALSE)</f>
        <v>Antirabbies injection</v>
      </c>
      <c r="N4084" t="s">
        <v>47517</v>
      </c>
      <c r="O4084" t="s">
        <v>47518</v>
      </c>
      <c r="P4084">
        <v>0</v>
      </c>
      <c r="Q4084">
        <v>0</v>
      </c>
      <c r="R4084">
        <v>0</v>
      </c>
      <c r="S4084">
        <v>0</v>
      </c>
      <c r="T4084" t="s">
        <v>35751</v>
      </c>
      <c r="U4084" t="s">
        <v>7105</v>
      </c>
      <c r="V4084" t="s">
        <v>7105</v>
      </c>
      <c r="W4084" t="s">
        <v>7133</v>
      </c>
      <c r="X4084">
        <v>0</v>
      </c>
      <c r="Y4084">
        <v>0</v>
      </c>
      <c r="Z4084">
        <v>0</v>
      </c>
      <c r="AB4084" t="s">
        <v>47519</v>
      </c>
      <c r="AF4084" t="str">
        <f t="shared" si="63"/>
        <v>Antirabbies injection</v>
      </c>
    </row>
    <row r="4085" spans="1:32" x14ac:dyDescent="0.35">
      <c r="A4085" s="2" t="s">
        <v>47429</v>
      </c>
      <c r="B4085" s="2" t="s">
        <v>47430</v>
      </c>
      <c r="C4085" s="23">
        <v>2530</v>
      </c>
      <c r="D4085" s="11" t="b">
        <f>FALSE()</f>
        <v>0</v>
      </c>
      <c r="E4085" s="11" t="b">
        <f>FALSE()</f>
        <v>0</v>
      </c>
      <c r="F4085" s="2" t="s">
        <v>10</v>
      </c>
      <c r="G4085" s="2" t="s">
        <v>10</v>
      </c>
      <c r="H4085" s="2" t="s">
        <v>39429</v>
      </c>
      <c r="I4085" s="11" t="b">
        <f>FALSE()</f>
        <v>0</v>
      </c>
      <c r="J4085" s="24">
        <v>17</v>
      </c>
      <c r="K4085" s="24">
        <v>0</v>
      </c>
      <c r="L4085" s="2" t="s">
        <v>10</v>
      </c>
      <c r="M4085" t="str">
        <f>VLOOKUP(Table18[[#This Row],[No.]],N:O,2,FALSE)</f>
        <v>Hyoscine N butylbromide inj 10mg</v>
      </c>
      <c r="N4085" t="s">
        <v>47520</v>
      </c>
      <c r="O4085" t="s">
        <v>47521</v>
      </c>
      <c r="P4085">
        <v>30</v>
      </c>
      <c r="Q4085">
        <v>30</v>
      </c>
      <c r="R4085">
        <v>30</v>
      </c>
      <c r="S4085">
        <v>20</v>
      </c>
      <c r="T4085" t="s">
        <v>35751</v>
      </c>
      <c r="U4085" t="s">
        <v>7105</v>
      </c>
      <c r="V4085" t="s">
        <v>7105</v>
      </c>
      <c r="W4085" t="s">
        <v>7105</v>
      </c>
      <c r="X4085" s="4">
        <v>1050</v>
      </c>
      <c r="Y4085">
        <v>0</v>
      </c>
      <c r="Z4085">
        <v>0</v>
      </c>
      <c r="AB4085" t="s">
        <v>47522</v>
      </c>
      <c r="AE4085" t="s">
        <v>37006</v>
      </c>
      <c r="AF4085" t="str">
        <f t="shared" si="63"/>
        <v>Hyoscine N butylbromide inj 10mg</v>
      </c>
    </row>
    <row r="4086" spans="1:32" x14ac:dyDescent="0.35">
      <c r="A4086" s="2" t="s">
        <v>47432</v>
      </c>
      <c r="B4086" s="2" t="s">
        <v>47433</v>
      </c>
      <c r="C4086" s="23">
        <v>2000</v>
      </c>
      <c r="D4086" s="11" t="b">
        <f>FALSE()</f>
        <v>0</v>
      </c>
      <c r="E4086" s="11" t="b">
        <f>FALSE()</f>
        <v>0</v>
      </c>
      <c r="F4086" s="2" t="s">
        <v>10</v>
      </c>
      <c r="G4086" s="2" t="s">
        <v>10</v>
      </c>
      <c r="H4086" s="2" t="s">
        <v>36183</v>
      </c>
      <c r="I4086" s="11" t="b">
        <f>FALSE()</f>
        <v>0</v>
      </c>
      <c r="J4086" s="24">
        <v>78.2</v>
      </c>
      <c r="K4086" s="24">
        <v>0</v>
      </c>
      <c r="L4086" s="2" t="s">
        <v>10</v>
      </c>
      <c r="M4086" t="str">
        <f>VLOOKUP(Table18[[#This Row],[No.]],N:O,2,FALSE)</f>
        <v>Paracetamol 1000mg infusion 100ml</v>
      </c>
      <c r="N4086" t="s">
        <v>47523</v>
      </c>
      <c r="O4086" t="s">
        <v>47524</v>
      </c>
      <c r="P4086">
        <v>0</v>
      </c>
      <c r="Q4086">
        <v>0</v>
      </c>
      <c r="R4086">
        <v>0</v>
      </c>
      <c r="S4086">
        <v>0</v>
      </c>
      <c r="T4086" t="s">
        <v>35751</v>
      </c>
      <c r="U4086" t="s">
        <v>7105</v>
      </c>
      <c r="V4086" t="s">
        <v>7105</v>
      </c>
      <c r="W4086" t="s">
        <v>7133</v>
      </c>
      <c r="X4086">
        <v>0</v>
      </c>
      <c r="Y4086">
        <v>0</v>
      </c>
      <c r="Z4086">
        <v>0</v>
      </c>
      <c r="AB4086" t="s">
        <v>47525</v>
      </c>
      <c r="AF4086" t="str">
        <f t="shared" si="63"/>
        <v>Paracetamol 1000mg infusion 100ml</v>
      </c>
    </row>
    <row r="4087" spans="1:32" x14ac:dyDescent="0.35">
      <c r="A4087" s="2" t="s">
        <v>47435</v>
      </c>
      <c r="B4087" s="2" t="s">
        <v>47436</v>
      </c>
      <c r="C4087" s="23">
        <v>10</v>
      </c>
      <c r="D4087" s="11" t="b">
        <f>FALSE()</f>
        <v>0</v>
      </c>
      <c r="E4087" s="11" t="b">
        <f>FALSE()</f>
        <v>0</v>
      </c>
      <c r="F4087" s="2" t="s">
        <v>10</v>
      </c>
      <c r="G4087" s="2" t="s">
        <v>10</v>
      </c>
      <c r="H4087" s="2" t="s">
        <v>39429</v>
      </c>
      <c r="I4087" s="11" t="b">
        <f>FALSE()</f>
        <v>0</v>
      </c>
      <c r="J4087" s="24">
        <v>60</v>
      </c>
      <c r="K4087" s="24">
        <v>0</v>
      </c>
      <c r="L4087" s="2" t="s">
        <v>10</v>
      </c>
      <c r="M4087" t="str">
        <f>VLOOKUP(Table18[[#This Row],[No.]],N:O,2,FALSE)</f>
        <v>Vitamin K injection</v>
      </c>
      <c r="N4087" t="s">
        <v>47526</v>
      </c>
      <c r="O4087" t="s">
        <v>47527</v>
      </c>
      <c r="P4087">
        <v>0</v>
      </c>
      <c r="Q4087">
        <v>0</v>
      </c>
      <c r="R4087">
        <v>0</v>
      </c>
      <c r="S4087">
        <v>0</v>
      </c>
      <c r="T4087" t="s">
        <v>35751</v>
      </c>
      <c r="U4087" t="s">
        <v>7105</v>
      </c>
      <c r="V4087" t="s">
        <v>7105</v>
      </c>
      <c r="W4087" t="s">
        <v>7133</v>
      </c>
      <c r="X4087">
        <v>0</v>
      </c>
      <c r="Y4087">
        <v>0</v>
      </c>
      <c r="Z4087">
        <v>0</v>
      </c>
      <c r="AB4087" t="s">
        <v>47528</v>
      </c>
      <c r="AF4087" t="str">
        <f t="shared" si="63"/>
        <v>Vitamin K injection</v>
      </c>
    </row>
    <row r="4088" spans="1:32" x14ac:dyDescent="0.35">
      <c r="A4088" s="2" t="s">
        <v>47438</v>
      </c>
      <c r="B4088" s="2" t="s">
        <v>47439</v>
      </c>
      <c r="C4088" s="23">
        <v>5</v>
      </c>
      <c r="D4088" s="11" t="b">
        <f>FALSE()</f>
        <v>0</v>
      </c>
      <c r="E4088" s="11" t="b">
        <f>FALSE()</f>
        <v>0</v>
      </c>
      <c r="F4088" s="2" t="s">
        <v>10</v>
      </c>
      <c r="G4088" s="2" t="s">
        <v>10</v>
      </c>
      <c r="H4088" s="2" t="s">
        <v>35751</v>
      </c>
      <c r="I4088" s="11" t="b">
        <f>FALSE()</f>
        <v>0</v>
      </c>
      <c r="J4088" s="24">
        <v>180</v>
      </c>
      <c r="K4088" s="24">
        <v>0</v>
      </c>
      <c r="L4088" s="2" t="s">
        <v>10</v>
      </c>
      <c r="M4088" t="str">
        <f>VLOOKUP(Table18[[#This Row],[No.]],N:O,2,FALSE)</f>
        <v>Tamsulosin caps 0.4mg 10's</v>
      </c>
      <c r="N4088" t="s">
        <v>47529</v>
      </c>
      <c r="O4088" t="s">
        <v>47530</v>
      </c>
      <c r="P4088">
        <v>0</v>
      </c>
      <c r="Q4088">
        <v>0</v>
      </c>
      <c r="R4088">
        <v>0</v>
      </c>
      <c r="S4088">
        <v>10</v>
      </c>
      <c r="T4088" t="s">
        <v>36183</v>
      </c>
      <c r="U4088" t="s">
        <v>7105</v>
      </c>
      <c r="V4088" t="s">
        <v>7105</v>
      </c>
      <c r="W4088" t="s">
        <v>7133</v>
      </c>
      <c r="X4088">
        <v>0</v>
      </c>
      <c r="Y4088">
        <v>0</v>
      </c>
      <c r="Z4088">
        <v>0</v>
      </c>
      <c r="AB4088" t="s">
        <v>47531</v>
      </c>
      <c r="AF4088" t="str">
        <f t="shared" si="63"/>
        <v>Tamsulosin caps 0.4mg 10's</v>
      </c>
    </row>
    <row r="4089" spans="1:32" x14ac:dyDescent="0.35">
      <c r="A4089" s="2" t="s">
        <v>47441</v>
      </c>
      <c r="B4089" s="2" t="s">
        <v>47442</v>
      </c>
      <c r="C4089" s="23">
        <v>189</v>
      </c>
      <c r="D4089" s="11" t="b">
        <f>FALSE()</f>
        <v>0</v>
      </c>
      <c r="E4089" s="11" t="b">
        <f>FALSE()</f>
        <v>0</v>
      </c>
      <c r="F4089" s="2" t="s">
        <v>10</v>
      </c>
      <c r="G4089" s="2" t="s">
        <v>10</v>
      </c>
      <c r="H4089" s="2" t="s">
        <v>35751</v>
      </c>
      <c r="I4089" s="11" t="b">
        <f>FALSE()</f>
        <v>0</v>
      </c>
      <c r="J4089" s="24">
        <v>1100</v>
      </c>
      <c r="K4089" s="24">
        <v>0</v>
      </c>
      <c r="L4089" s="2" t="s">
        <v>10</v>
      </c>
      <c r="M4089" t="str">
        <f>VLOOKUP(Table18[[#This Row],[No.]],N:O,2,FALSE)</f>
        <v>Gliclazide MR 30mg 100's generic</v>
      </c>
      <c r="N4089" t="s">
        <v>47532</v>
      </c>
      <c r="O4089" t="s">
        <v>47533</v>
      </c>
      <c r="P4089">
        <v>0</v>
      </c>
      <c r="Q4089">
        <v>0</v>
      </c>
      <c r="R4089">
        <v>0</v>
      </c>
      <c r="S4089">
        <v>0</v>
      </c>
      <c r="T4089" t="s">
        <v>35778</v>
      </c>
      <c r="U4089" t="s">
        <v>7105</v>
      </c>
      <c r="V4089" t="s">
        <v>7105</v>
      </c>
      <c r="W4089" t="s">
        <v>7105</v>
      </c>
      <c r="X4089" s="4">
        <v>77300</v>
      </c>
      <c r="Y4089">
        <v>0</v>
      </c>
      <c r="Z4089">
        <v>0</v>
      </c>
      <c r="AB4089" t="s">
        <v>47534</v>
      </c>
      <c r="AE4089" t="s">
        <v>37006</v>
      </c>
      <c r="AF4089" t="str">
        <f t="shared" si="63"/>
        <v>Gliclazide MR 30mg 100's generic</v>
      </c>
    </row>
    <row r="4090" spans="1:32" x14ac:dyDescent="0.35">
      <c r="A4090" s="2" t="s">
        <v>47444</v>
      </c>
      <c r="B4090" s="2" t="s">
        <v>47445</v>
      </c>
      <c r="C4090" s="23">
        <v>57</v>
      </c>
      <c r="D4090" s="11" t="b">
        <f>FALSE()</f>
        <v>0</v>
      </c>
      <c r="E4090" s="11" t="b">
        <f>FALSE()</f>
        <v>0</v>
      </c>
      <c r="F4090" s="2" t="s">
        <v>10</v>
      </c>
      <c r="G4090" s="2" t="s">
        <v>10</v>
      </c>
      <c r="H4090" s="2" t="s">
        <v>39429</v>
      </c>
      <c r="I4090" s="11" t="b">
        <f>FALSE()</f>
        <v>0</v>
      </c>
      <c r="J4090" s="24">
        <v>150</v>
      </c>
      <c r="K4090" s="24">
        <v>0</v>
      </c>
      <c r="L4090" s="2" t="s">
        <v>10</v>
      </c>
      <c r="M4090" t="str">
        <f>VLOOKUP(Table18[[#This Row],[No.]],N:O,2,FALSE)</f>
        <v>Iron Sucrose injection</v>
      </c>
      <c r="N4090" t="s">
        <v>47535</v>
      </c>
      <c r="O4090" t="s">
        <v>47536</v>
      </c>
      <c r="P4090">
        <v>0</v>
      </c>
      <c r="Q4090">
        <v>0</v>
      </c>
      <c r="R4090">
        <v>0</v>
      </c>
      <c r="S4090">
        <v>0</v>
      </c>
      <c r="T4090" t="s">
        <v>35778</v>
      </c>
      <c r="U4090" t="s">
        <v>7105</v>
      </c>
      <c r="V4090" t="s">
        <v>7105</v>
      </c>
      <c r="W4090" t="s">
        <v>7133</v>
      </c>
      <c r="X4090">
        <v>0</v>
      </c>
      <c r="Y4090">
        <v>0</v>
      </c>
      <c r="Z4090">
        <v>0</v>
      </c>
      <c r="AB4090" t="s">
        <v>47537</v>
      </c>
      <c r="AF4090" t="str">
        <f t="shared" si="63"/>
        <v>Iron Sucrose injection</v>
      </c>
    </row>
    <row r="4091" spans="1:32" x14ac:dyDescent="0.35">
      <c r="A4091" s="2" t="s">
        <v>47447</v>
      </c>
      <c r="B4091" s="2" t="s">
        <v>47448</v>
      </c>
      <c r="C4091" s="23">
        <v>100</v>
      </c>
      <c r="D4091" s="11" t="b">
        <f>FALSE()</f>
        <v>0</v>
      </c>
      <c r="E4091" s="11" t="b">
        <f>FALSE()</f>
        <v>0</v>
      </c>
      <c r="F4091" s="2" t="s">
        <v>10</v>
      </c>
      <c r="G4091" s="2" t="s">
        <v>10</v>
      </c>
      <c r="H4091" s="2" t="s">
        <v>35751</v>
      </c>
      <c r="I4091" s="11" t="b">
        <f>FALSE()</f>
        <v>0</v>
      </c>
      <c r="J4091" s="24">
        <v>100</v>
      </c>
      <c r="K4091" s="24">
        <v>0</v>
      </c>
      <c r="L4091" s="2" t="s">
        <v>10</v>
      </c>
      <c r="M4091" t="str">
        <f>VLOOKUP(Table18[[#This Row],[No.]],N:O,2,FALSE)</f>
        <v>Atorvastin 20mg 30's</v>
      </c>
      <c r="N4091" t="s">
        <v>47538</v>
      </c>
      <c r="O4091" t="s">
        <v>47539</v>
      </c>
      <c r="P4091">
        <v>0</v>
      </c>
      <c r="Q4091">
        <v>0</v>
      </c>
      <c r="R4091">
        <v>0</v>
      </c>
      <c r="S4091">
        <v>25</v>
      </c>
      <c r="T4091" t="s">
        <v>36449</v>
      </c>
      <c r="U4091" t="s">
        <v>7105</v>
      </c>
      <c r="V4091" t="s">
        <v>7105</v>
      </c>
      <c r="W4091" t="s">
        <v>7133</v>
      </c>
      <c r="X4091">
        <v>0</v>
      </c>
      <c r="Y4091">
        <v>0</v>
      </c>
      <c r="Z4091">
        <v>0</v>
      </c>
      <c r="AB4091" t="s">
        <v>47540</v>
      </c>
      <c r="AF4091" t="str">
        <f t="shared" si="63"/>
        <v>Atorvastin 20mg 30's</v>
      </c>
    </row>
    <row r="4092" spans="1:32" x14ac:dyDescent="0.35">
      <c r="A4092" s="2" t="s">
        <v>47450</v>
      </c>
      <c r="B4092" s="2" t="s">
        <v>47451</v>
      </c>
      <c r="C4092" s="23">
        <v>502</v>
      </c>
      <c r="D4092" s="11" t="b">
        <f>FALSE()</f>
        <v>0</v>
      </c>
      <c r="E4092" s="11" t="b">
        <f>FALSE()</f>
        <v>0</v>
      </c>
      <c r="F4092" s="2" t="s">
        <v>10</v>
      </c>
      <c r="G4092" s="2" t="s">
        <v>10</v>
      </c>
      <c r="H4092" s="2" t="s">
        <v>35751</v>
      </c>
      <c r="I4092" s="11" t="b">
        <f>FALSE()</f>
        <v>0</v>
      </c>
      <c r="J4092" s="24">
        <v>72</v>
      </c>
      <c r="K4092" s="24">
        <v>0</v>
      </c>
      <c r="L4092" s="2" t="s">
        <v>10</v>
      </c>
      <c r="M4092" t="str">
        <f>VLOOKUP(Table18[[#This Row],[No.]],N:O,2,FALSE)</f>
        <v>Nifedipine tabs 20mg 100's</v>
      </c>
      <c r="N4092" t="s">
        <v>47541</v>
      </c>
      <c r="O4092" t="s">
        <v>47542</v>
      </c>
      <c r="P4092">
        <v>0</v>
      </c>
      <c r="Q4092">
        <v>0</v>
      </c>
      <c r="R4092">
        <v>0</v>
      </c>
      <c r="S4092">
        <v>0</v>
      </c>
      <c r="U4092" t="s">
        <v>7105</v>
      </c>
      <c r="V4092" t="s">
        <v>7105</v>
      </c>
      <c r="W4092" t="s">
        <v>7133</v>
      </c>
      <c r="X4092">
        <v>0</v>
      </c>
      <c r="Y4092">
        <v>0</v>
      </c>
      <c r="Z4092">
        <v>0</v>
      </c>
      <c r="AB4092" t="s">
        <v>47543</v>
      </c>
      <c r="AF4092" t="str">
        <f t="shared" si="63"/>
        <v>Nifedipine tabs 20mg 100's</v>
      </c>
    </row>
    <row r="4093" spans="1:32" x14ac:dyDescent="0.35">
      <c r="A4093" s="2" t="s">
        <v>47453</v>
      </c>
      <c r="B4093" s="2" t="s">
        <v>47454</v>
      </c>
      <c r="C4093" s="23">
        <v>120</v>
      </c>
      <c r="D4093" s="11" t="b">
        <f>FALSE()</f>
        <v>0</v>
      </c>
      <c r="E4093" s="11" t="b">
        <f>FALSE()</f>
        <v>0</v>
      </c>
      <c r="F4093" s="2" t="s">
        <v>10</v>
      </c>
      <c r="G4093" s="2" t="s">
        <v>10</v>
      </c>
      <c r="H4093" s="2" t="s">
        <v>35751</v>
      </c>
      <c r="I4093" s="11" t="b">
        <f>FALSE()</f>
        <v>0</v>
      </c>
      <c r="J4093" s="24">
        <v>230</v>
      </c>
      <c r="K4093" s="24">
        <v>0</v>
      </c>
      <c r="L4093" s="2" t="s">
        <v>10</v>
      </c>
      <c r="M4093" t="str">
        <f>VLOOKUP(Table18[[#This Row],[No.]],N:O,2,FALSE)</f>
        <v>Pregabalin 75mg caps 30's</v>
      </c>
      <c r="N4093" t="s">
        <v>47544</v>
      </c>
      <c r="O4093" t="s">
        <v>47545</v>
      </c>
      <c r="P4093" s="22">
        <v>1140</v>
      </c>
      <c r="Q4093" s="22">
        <v>1140</v>
      </c>
      <c r="R4093" s="4">
        <v>1140</v>
      </c>
      <c r="S4093">
        <v>30</v>
      </c>
      <c r="T4093" t="s">
        <v>39356</v>
      </c>
      <c r="U4093" t="s">
        <v>7105</v>
      </c>
      <c r="V4093" t="s">
        <v>7105</v>
      </c>
      <c r="W4093" t="s">
        <v>7105</v>
      </c>
      <c r="X4093">
        <v>50</v>
      </c>
      <c r="Y4093">
        <v>0</v>
      </c>
      <c r="Z4093">
        <v>0</v>
      </c>
      <c r="AB4093" t="s">
        <v>47546</v>
      </c>
      <c r="AE4093" t="s">
        <v>37006</v>
      </c>
      <c r="AF4093" t="str">
        <f t="shared" si="63"/>
        <v>Pregabalin 75mg caps 30's</v>
      </c>
    </row>
    <row r="4094" spans="1:32" x14ac:dyDescent="0.35">
      <c r="A4094" s="2" t="s">
        <v>47456</v>
      </c>
      <c r="B4094" s="2" t="s">
        <v>47457</v>
      </c>
      <c r="C4094" s="23">
        <v>0</v>
      </c>
      <c r="D4094" s="11" t="b">
        <f>FALSE()</f>
        <v>0</v>
      </c>
      <c r="E4094" s="11" t="b">
        <f>FALSE()</f>
        <v>0</v>
      </c>
      <c r="F4094" s="2" t="s">
        <v>10</v>
      </c>
      <c r="G4094" s="2" t="s">
        <v>10</v>
      </c>
      <c r="H4094" s="2" t="s">
        <v>35778</v>
      </c>
      <c r="I4094" s="11" t="b">
        <f>FALSE()</f>
        <v>0</v>
      </c>
      <c r="J4094" s="24">
        <v>12</v>
      </c>
      <c r="K4094" s="24">
        <v>0</v>
      </c>
      <c r="L4094" s="2" t="s">
        <v>10</v>
      </c>
      <c r="M4094" t="str">
        <f>VLOOKUP(Table18[[#This Row],[No.]],N:O,2,FALSE)</f>
        <v>Feeding tube FG 4</v>
      </c>
      <c r="N4094" t="s">
        <v>47547</v>
      </c>
      <c r="O4094" t="s">
        <v>47548</v>
      </c>
      <c r="P4094">
        <v>0</v>
      </c>
      <c r="Q4094">
        <v>0</v>
      </c>
      <c r="R4094">
        <v>0</v>
      </c>
      <c r="S4094">
        <v>0</v>
      </c>
      <c r="T4094" t="s">
        <v>36183</v>
      </c>
      <c r="U4094" t="s">
        <v>7105</v>
      </c>
      <c r="V4094" t="s">
        <v>7105</v>
      </c>
      <c r="W4094" t="s">
        <v>7105</v>
      </c>
      <c r="X4094" s="4">
        <v>2900</v>
      </c>
      <c r="Y4094">
        <v>0</v>
      </c>
      <c r="Z4094">
        <v>0</v>
      </c>
      <c r="AB4094" t="s">
        <v>47549</v>
      </c>
      <c r="AE4094" t="s">
        <v>37006</v>
      </c>
      <c r="AF4094" t="str">
        <f t="shared" si="63"/>
        <v>Feeding tube FG 4</v>
      </c>
    </row>
    <row r="4095" spans="1:32" x14ac:dyDescent="0.35">
      <c r="A4095" s="2" t="s">
        <v>47459</v>
      </c>
      <c r="B4095" s="2" t="s">
        <v>47460</v>
      </c>
      <c r="C4095" s="23">
        <v>0</v>
      </c>
      <c r="D4095" s="11" t="b">
        <f>FALSE()</f>
        <v>0</v>
      </c>
      <c r="E4095" s="11" t="b">
        <f>FALSE()</f>
        <v>0</v>
      </c>
      <c r="F4095" s="2" t="s">
        <v>10</v>
      </c>
      <c r="G4095" s="2" t="s">
        <v>10</v>
      </c>
      <c r="H4095" s="2" t="s">
        <v>35778</v>
      </c>
      <c r="I4095" s="11" t="b">
        <f>FALSE()</f>
        <v>0</v>
      </c>
      <c r="J4095" s="24">
        <v>100</v>
      </c>
      <c r="K4095" s="24">
        <v>0</v>
      </c>
      <c r="L4095" s="2" t="s">
        <v>10</v>
      </c>
      <c r="M4095" t="str">
        <f>VLOOKUP(Table18[[#This Row],[No.]],N:O,2,FALSE)</f>
        <v xml:space="preserve">Nebulization mask paediatric </v>
      </c>
      <c r="N4095" t="s">
        <v>47550</v>
      </c>
      <c r="O4095" t="s">
        <v>47551</v>
      </c>
      <c r="P4095">
        <v>0</v>
      </c>
      <c r="Q4095">
        <v>0</v>
      </c>
      <c r="R4095">
        <v>0</v>
      </c>
      <c r="S4095">
        <v>0</v>
      </c>
      <c r="T4095" t="s">
        <v>36449</v>
      </c>
      <c r="U4095" t="s">
        <v>7105</v>
      </c>
      <c r="V4095" t="s">
        <v>7105</v>
      </c>
      <c r="W4095" t="s">
        <v>7105</v>
      </c>
      <c r="X4095">
        <v>390</v>
      </c>
      <c r="Y4095">
        <v>0</v>
      </c>
      <c r="Z4095">
        <v>0</v>
      </c>
      <c r="AB4095" t="s">
        <v>47552</v>
      </c>
      <c r="AE4095" t="s">
        <v>35876</v>
      </c>
      <c r="AF4095" t="str">
        <f t="shared" si="63"/>
        <v xml:space="preserve">Nebulization mask paediatric </v>
      </c>
    </row>
    <row r="4096" spans="1:32" x14ac:dyDescent="0.35">
      <c r="A4096" s="2" t="s">
        <v>47462</v>
      </c>
      <c r="B4096" s="2" t="s">
        <v>47463</v>
      </c>
      <c r="C4096" s="23">
        <v>0</v>
      </c>
      <c r="D4096" s="11" t="b">
        <f>FALSE()</f>
        <v>0</v>
      </c>
      <c r="E4096" s="11" t="b">
        <f>FALSE()</f>
        <v>0</v>
      </c>
      <c r="F4096" s="2" t="s">
        <v>10</v>
      </c>
      <c r="G4096" s="2" t="s">
        <v>10</v>
      </c>
      <c r="H4096" s="2" t="s">
        <v>35778</v>
      </c>
      <c r="I4096" s="11" t="b">
        <f>FALSE()</f>
        <v>0</v>
      </c>
      <c r="J4096" s="24">
        <v>100</v>
      </c>
      <c r="K4096" s="24">
        <v>0</v>
      </c>
      <c r="L4096" s="2" t="s">
        <v>10</v>
      </c>
      <c r="M4096" t="str">
        <f>VLOOKUP(Table18[[#This Row],[No.]],N:O,2,FALSE)</f>
        <v>Nebulization mask Adult</v>
      </c>
      <c r="N4096" t="s">
        <v>47553</v>
      </c>
      <c r="O4096" t="s">
        <v>47554</v>
      </c>
      <c r="P4096">
        <v>0</v>
      </c>
      <c r="Q4096">
        <v>0</v>
      </c>
      <c r="R4096">
        <v>0</v>
      </c>
      <c r="S4096">
        <v>0</v>
      </c>
      <c r="T4096" t="s">
        <v>35778</v>
      </c>
      <c r="U4096" t="s">
        <v>7105</v>
      </c>
      <c r="V4096" t="s">
        <v>7105</v>
      </c>
      <c r="W4096" t="s">
        <v>7105</v>
      </c>
      <c r="X4096" s="4">
        <v>1671</v>
      </c>
      <c r="Y4096">
        <v>0</v>
      </c>
      <c r="Z4096">
        <v>0</v>
      </c>
      <c r="AB4096" t="s">
        <v>47555</v>
      </c>
      <c r="AE4096" t="s">
        <v>37006</v>
      </c>
      <c r="AF4096" t="str">
        <f t="shared" si="63"/>
        <v>Nebulization mask Adult</v>
      </c>
    </row>
    <row r="4097" spans="1:32" x14ac:dyDescent="0.35">
      <c r="A4097" s="2" t="s">
        <v>47465</v>
      </c>
      <c r="B4097" s="2" t="s">
        <v>47466</v>
      </c>
      <c r="C4097" s="23">
        <v>0</v>
      </c>
      <c r="D4097" s="11" t="b">
        <f>FALSE()</f>
        <v>0</v>
      </c>
      <c r="E4097" s="11" t="b">
        <f>FALSE()</f>
        <v>0</v>
      </c>
      <c r="F4097" s="2" t="s">
        <v>10</v>
      </c>
      <c r="G4097" s="2" t="s">
        <v>10</v>
      </c>
      <c r="H4097" s="2" t="s">
        <v>35751</v>
      </c>
      <c r="I4097" s="11" t="b">
        <f>FALSE()</f>
        <v>0</v>
      </c>
      <c r="J4097" s="24">
        <v>0</v>
      </c>
      <c r="K4097" s="24">
        <v>0</v>
      </c>
      <c r="L4097" s="2" t="s">
        <v>10</v>
      </c>
      <c r="M4097" t="str">
        <f>VLOOKUP(Table18[[#This Row],[No.]],N:O,2,FALSE)</f>
        <v>Misoprostol tabs 200mcg 30's</v>
      </c>
      <c r="N4097" t="s">
        <v>47556</v>
      </c>
      <c r="O4097" t="s">
        <v>47557</v>
      </c>
      <c r="P4097">
        <v>0</v>
      </c>
      <c r="Q4097">
        <v>0</v>
      </c>
      <c r="R4097">
        <v>0</v>
      </c>
      <c r="S4097">
        <v>0</v>
      </c>
      <c r="T4097" t="s">
        <v>35778</v>
      </c>
      <c r="U4097" t="s">
        <v>7105</v>
      </c>
      <c r="V4097" t="s">
        <v>7105</v>
      </c>
      <c r="W4097" t="s">
        <v>7105</v>
      </c>
      <c r="X4097" s="4">
        <v>1671</v>
      </c>
      <c r="Y4097">
        <v>0</v>
      </c>
      <c r="Z4097">
        <v>0</v>
      </c>
      <c r="AB4097" t="s">
        <v>47558</v>
      </c>
      <c r="AE4097" t="s">
        <v>37006</v>
      </c>
      <c r="AF4097" t="str">
        <f t="shared" si="63"/>
        <v>Misoprostol tabs 200mcg 30's</v>
      </c>
    </row>
    <row r="4098" spans="1:32" x14ac:dyDescent="0.35">
      <c r="A4098" s="2" t="s">
        <v>47468</v>
      </c>
      <c r="B4098" s="2" t="s">
        <v>39653</v>
      </c>
      <c r="C4098" s="23">
        <v>170</v>
      </c>
      <c r="D4098" s="11" t="b">
        <f>FALSE()</f>
        <v>0</v>
      </c>
      <c r="E4098" s="11" t="b">
        <f>FALSE()</f>
        <v>0</v>
      </c>
      <c r="F4098" s="2" t="s">
        <v>10</v>
      </c>
      <c r="G4098" s="2" t="s">
        <v>10</v>
      </c>
      <c r="H4098" s="2" t="s">
        <v>35751</v>
      </c>
      <c r="I4098" s="11" t="b">
        <f>FALSE()</f>
        <v>0</v>
      </c>
      <c r="J4098" s="24">
        <v>330</v>
      </c>
      <c r="K4098" s="24">
        <v>0</v>
      </c>
      <c r="L4098" s="2" t="s">
        <v>10</v>
      </c>
      <c r="M4098" t="str">
        <f>VLOOKUP(Table18[[#This Row],[No.]],N:O,2,FALSE)</f>
        <v>Benzhexol tabs 5mg 100's</v>
      </c>
      <c r="N4098" t="s">
        <v>47559</v>
      </c>
      <c r="O4098" t="s">
        <v>47560</v>
      </c>
      <c r="P4098">
        <v>0</v>
      </c>
      <c r="Q4098">
        <v>0</v>
      </c>
      <c r="R4098">
        <v>0</v>
      </c>
      <c r="S4098">
        <v>0</v>
      </c>
      <c r="T4098" t="s">
        <v>35778</v>
      </c>
      <c r="U4098" t="s">
        <v>7105</v>
      </c>
      <c r="V4098" t="s">
        <v>7105</v>
      </c>
      <c r="W4098" t="s">
        <v>7105</v>
      </c>
      <c r="X4098" s="4">
        <v>1671</v>
      </c>
      <c r="Y4098">
        <v>0</v>
      </c>
      <c r="Z4098">
        <v>0</v>
      </c>
      <c r="AB4098" t="s">
        <v>47561</v>
      </c>
      <c r="AE4098" t="s">
        <v>37006</v>
      </c>
      <c r="AF4098" t="str">
        <f t="shared" si="63"/>
        <v>Benzhexol tabs 5mg 100's</v>
      </c>
    </row>
    <row r="4099" spans="1:32" x14ac:dyDescent="0.35">
      <c r="A4099" s="2" t="s">
        <v>47469</v>
      </c>
      <c r="B4099" s="2" t="s">
        <v>47470</v>
      </c>
      <c r="C4099" s="23">
        <v>50</v>
      </c>
      <c r="D4099" s="11" t="b">
        <f>FALSE()</f>
        <v>0</v>
      </c>
      <c r="E4099" s="11" t="b">
        <f>FALSE()</f>
        <v>0</v>
      </c>
      <c r="F4099" s="2" t="s">
        <v>10</v>
      </c>
      <c r="G4099" s="2" t="s">
        <v>10</v>
      </c>
      <c r="H4099" s="2" t="s">
        <v>35751</v>
      </c>
      <c r="I4099" s="11" t="b">
        <f>FALSE()</f>
        <v>0</v>
      </c>
      <c r="J4099" s="24">
        <v>2715</v>
      </c>
      <c r="K4099" s="24">
        <v>0</v>
      </c>
      <c r="L4099" s="2" t="s">
        <v>10</v>
      </c>
      <c r="M4099" t="str">
        <f>VLOOKUP(Table18[[#This Row],[No.]],N:O,2,FALSE)</f>
        <v>Fluoxetine caps 20mg 100's</v>
      </c>
      <c r="N4099" t="s">
        <v>47562</v>
      </c>
      <c r="O4099" t="s">
        <v>47563</v>
      </c>
      <c r="P4099">
        <v>0</v>
      </c>
      <c r="Q4099">
        <v>0</v>
      </c>
      <c r="R4099">
        <v>0</v>
      </c>
      <c r="S4099">
        <v>3</v>
      </c>
      <c r="T4099" t="s">
        <v>35778</v>
      </c>
      <c r="U4099" t="s">
        <v>7105</v>
      </c>
      <c r="V4099" t="s">
        <v>7105</v>
      </c>
      <c r="W4099" t="s">
        <v>7133</v>
      </c>
      <c r="X4099">
        <v>0</v>
      </c>
      <c r="Y4099">
        <v>0</v>
      </c>
      <c r="Z4099">
        <v>0</v>
      </c>
      <c r="AB4099" t="s">
        <v>47564</v>
      </c>
      <c r="AF4099" t="str">
        <f t="shared" ref="AF4099:AF4162" si="64">VLOOKUP(A:A,N:O,2,FALSE)</f>
        <v>Fluoxetine caps 20mg 100's</v>
      </c>
    </row>
    <row r="4100" spans="1:32" x14ac:dyDescent="0.35">
      <c r="A4100" s="2" t="s">
        <v>47472</v>
      </c>
      <c r="B4100" s="2" t="s">
        <v>47473</v>
      </c>
      <c r="C4100" s="23">
        <v>55</v>
      </c>
      <c r="D4100" s="11" t="b">
        <f>FALSE()</f>
        <v>0</v>
      </c>
      <c r="E4100" s="11" t="b">
        <f>FALSE()</f>
        <v>0</v>
      </c>
      <c r="F4100" s="2" t="s">
        <v>10</v>
      </c>
      <c r="G4100" s="2" t="s">
        <v>10</v>
      </c>
      <c r="H4100" s="2" t="s">
        <v>35751</v>
      </c>
      <c r="I4100" s="11" t="b">
        <f>FALSE()</f>
        <v>0</v>
      </c>
      <c r="J4100" s="24">
        <v>195</v>
      </c>
      <c r="K4100" s="24">
        <v>0</v>
      </c>
      <c r="L4100" s="2" t="s">
        <v>10</v>
      </c>
      <c r="M4100" t="str">
        <f>VLOOKUP(Table18[[#This Row],[No.]],N:O,2,FALSE)</f>
        <v>Haloperidol tabs 5mg 100's</v>
      </c>
      <c r="N4100" t="s">
        <v>47565</v>
      </c>
      <c r="O4100" t="s">
        <v>47566</v>
      </c>
      <c r="P4100">
        <v>0</v>
      </c>
      <c r="Q4100">
        <v>0</v>
      </c>
      <c r="R4100">
        <v>0</v>
      </c>
      <c r="S4100">
        <v>237</v>
      </c>
      <c r="T4100" t="s">
        <v>35751</v>
      </c>
      <c r="U4100" t="s">
        <v>7105</v>
      </c>
      <c r="V4100" t="s">
        <v>7105</v>
      </c>
      <c r="W4100" t="s">
        <v>7105</v>
      </c>
      <c r="X4100" s="4">
        <v>1365</v>
      </c>
      <c r="Y4100">
        <v>0</v>
      </c>
      <c r="Z4100">
        <v>0</v>
      </c>
      <c r="AB4100" t="s">
        <v>47567</v>
      </c>
      <c r="AE4100" t="s">
        <v>37006</v>
      </c>
      <c r="AF4100" t="str">
        <f t="shared" si="64"/>
        <v>Haloperidol tabs 5mg 100's</v>
      </c>
    </row>
    <row r="4101" spans="1:32" x14ac:dyDescent="0.35">
      <c r="A4101" s="2" t="s">
        <v>47475</v>
      </c>
      <c r="B4101" s="2" t="s">
        <v>47476</v>
      </c>
      <c r="C4101" s="23">
        <v>30</v>
      </c>
      <c r="D4101" s="11" t="b">
        <f>FALSE()</f>
        <v>0</v>
      </c>
      <c r="E4101" s="11" t="b">
        <f>FALSE()</f>
        <v>0</v>
      </c>
      <c r="F4101" s="2" t="s">
        <v>10</v>
      </c>
      <c r="G4101" s="2" t="s">
        <v>10</v>
      </c>
      <c r="H4101" s="2" t="s">
        <v>35751</v>
      </c>
      <c r="I4101" s="11" t="b">
        <f>FALSE()</f>
        <v>0</v>
      </c>
      <c r="J4101" s="24">
        <v>2150</v>
      </c>
      <c r="K4101" s="24">
        <v>0</v>
      </c>
      <c r="L4101" s="2" t="s">
        <v>10</v>
      </c>
      <c r="M4101" t="str">
        <f>VLOOKUP(Table18[[#This Row],[No.]],N:O,2,FALSE)</f>
        <v>Methylphenidate tabs 10mg 30's</v>
      </c>
      <c r="N4101" t="s">
        <v>47568</v>
      </c>
      <c r="O4101" t="s">
        <v>47569</v>
      </c>
      <c r="P4101">
        <v>20</v>
      </c>
      <c r="Q4101">
        <v>20</v>
      </c>
      <c r="R4101">
        <v>20</v>
      </c>
      <c r="S4101">
        <v>20</v>
      </c>
      <c r="T4101" t="s">
        <v>39429</v>
      </c>
      <c r="U4101" t="s">
        <v>7105</v>
      </c>
      <c r="V4101" t="s">
        <v>7105</v>
      </c>
      <c r="W4101" t="s">
        <v>7105</v>
      </c>
      <c r="X4101">
        <v>0</v>
      </c>
      <c r="Y4101">
        <v>0</v>
      </c>
      <c r="Z4101">
        <v>0</v>
      </c>
      <c r="AB4101" t="s">
        <v>47570</v>
      </c>
      <c r="AF4101" t="str">
        <f t="shared" si="64"/>
        <v>Methylphenidate tabs 10mg 30's</v>
      </c>
    </row>
    <row r="4102" spans="1:32" x14ac:dyDescent="0.35">
      <c r="A4102" s="2" t="s">
        <v>47478</v>
      </c>
      <c r="B4102" s="2" t="s">
        <v>47479</v>
      </c>
      <c r="C4102" s="23">
        <v>30</v>
      </c>
      <c r="D4102" s="11" t="b">
        <f>FALSE()</f>
        <v>0</v>
      </c>
      <c r="E4102" s="11" t="b">
        <f>FALSE()</f>
        <v>0</v>
      </c>
      <c r="F4102" s="2" t="s">
        <v>10</v>
      </c>
      <c r="G4102" s="2" t="s">
        <v>10</v>
      </c>
      <c r="H4102" s="2" t="s">
        <v>35751</v>
      </c>
      <c r="I4102" s="11" t="b">
        <f>FALSE()</f>
        <v>0</v>
      </c>
      <c r="J4102" s="24">
        <v>1500</v>
      </c>
      <c r="K4102" s="24">
        <v>0</v>
      </c>
      <c r="L4102" s="2" t="s">
        <v>10</v>
      </c>
      <c r="M4102" t="str">
        <f>VLOOKUP(Table18[[#This Row],[No.]],N:O,2,FALSE)</f>
        <v>Olanzepine tabs 10mg 100's</v>
      </c>
      <c r="N4102" t="s">
        <v>47571</v>
      </c>
      <c r="O4102" t="s">
        <v>47572</v>
      </c>
      <c r="P4102">
        <v>0</v>
      </c>
      <c r="Q4102">
        <v>0</v>
      </c>
      <c r="R4102">
        <v>0</v>
      </c>
      <c r="S4102">
        <v>0</v>
      </c>
      <c r="T4102" t="s">
        <v>39356</v>
      </c>
      <c r="U4102" t="s">
        <v>7105</v>
      </c>
      <c r="V4102" t="s">
        <v>7105</v>
      </c>
      <c r="W4102" t="s">
        <v>7133</v>
      </c>
      <c r="X4102">
        <v>0</v>
      </c>
      <c r="Y4102">
        <v>0</v>
      </c>
      <c r="Z4102">
        <v>0</v>
      </c>
      <c r="AB4102" t="s">
        <v>47573</v>
      </c>
      <c r="AF4102" t="str">
        <f t="shared" si="64"/>
        <v>Olanzepine tabs 10mg 100's</v>
      </c>
    </row>
    <row r="4103" spans="1:32" x14ac:dyDescent="0.35">
      <c r="A4103" s="2" t="s">
        <v>47481</v>
      </c>
      <c r="B4103" s="2" t="s">
        <v>47482</v>
      </c>
      <c r="C4103" s="23">
        <v>10</v>
      </c>
      <c r="D4103" s="11" t="b">
        <f>FALSE()</f>
        <v>0</v>
      </c>
      <c r="E4103" s="11" t="b">
        <f>FALSE()</f>
        <v>0</v>
      </c>
      <c r="F4103" s="2" t="s">
        <v>10</v>
      </c>
      <c r="G4103" s="2" t="s">
        <v>10</v>
      </c>
      <c r="H4103" s="2" t="s">
        <v>35751</v>
      </c>
      <c r="I4103" s="11" t="b">
        <f>FALSE()</f>
        <v>0</v>
      </c>
      <c r="J4103" s="24">
        <v>1799</v>
      </c>
      <c r="K4103" s="24">
        <v>0</v>
      </c>
      <c r="L4103" s="2" t="s">
        <v>10</v>
      </c>
      <c r="M4103" t="str">
        <f>VLOOKUP(Table18[[#This Row],[No.]],N:O,2,FALSE)</f>
        <v>Quietapine tabs 100mg 60's</v>
      </c>
      <c r="N4103" t="s">
        <v>47574</v>
      </c>
      <c r="O4103" t="s">
        <v>47575</v>
      </c>
      <c r="P4103">
        <v>0</v>
      </c>
      <c r="Q4103">
        <v>0</v>
      </c>
      <c r="R4103">
        <v>0</v>
      </c>
      <c r="S4103">
        <v>0</v>
      </c>
      <c r="T4103" t="s">
        <v>39356</v>
      </c>
      <c r="U4103" t="s">
        <v>7105</v>
      </c>
      <c r="V4103" t="s">
        <v>7105</v>
      </c>
      <c r="W4103" t="s">
        <v>7133</v>
      </c>
      <c r="X4103">
        <v>0</v>
      </c>
      <c r="Y4103">
        <v>0</v>
      </c>
      <c r="Z4103">
        <v>0</v>
      </c>
      <c r="AB4103" t="s">
        <v>47576</v>
      </c>
      <c r="AF4103" t="str">
        <f t="shared" si="64"/>
        <v>Quietapine tabs 100mg 60's</v>
      </c>
    </row>
    <row r="4104" spans="1:32" x14ac:dyDescent="0.35">
      <c r="A4104" s="2" t="s">
        <v>47484</v>
      </c>
      <c r="B4104" s="2" t="s">
        <v>47485</v>
      </c>
      <c r="C4104" s="23">
        <v>60</v>
      </c>
      <c r="D4104" s="11" t="b">
        <f>FALSE()</f>
        <v>0</v>
      </c>
      <c r="E4104" s="11" t="b">
        <f>FALSE()</f>
        <v>0</v>
      </c>
      <c r="F4104" s="2" t="s">
        <v>10</v>
      </c>
      <c r="G4104" s="2" t="s">
        <v>10</v>
      </c>
      <c r="H4104" s="2" t="s">
        <v>35751</v>
      </c>
      <c r="I4104" s="11" t="b">
        <f>FALSE()</f>
        <v>0</v>
      </c>
      <c r="J4104" s="24">
        <v>3260</v>
      </c>
      <c r="K4104" s="24">
        <v>0</v>
      </c>
      <c r="L4104" s="2" t="s">
        <v>10</v>
      </c>
      <c r="M4104" t="str">
        <f>VLOOKUP(Table18[[#This Row],[No.]],N:O,2,FALSE)</f>
        <v>Risperidone tabs 2mg 60's</v>
      </c>
      <c r="N4104" t="s">
        <v>47577</v>
      </c>
      <c r="O4104" t="s">
        <v>47578</v>
      </c>
      <c r="P4104">
        <v>0</v>
      </c>
      <c r="Q4104">
        <v>0</v>
      </c>
      <c r="R4104">
        <v>0</v>
      </c>
      <c r="S4104">
        <v>0</v>
      </c>
      <c r="T4104" t="s">
        <v>35778</v>
      </c>
      <c r="U4104" t="s">
        <v>7105</v>
      </c>
      <c r="V4104" t="s">
        <v>7105</v>
      </c>
      <c r="W4104" t="s">
        <v>7133</v>
      </c>
      <c r="X4104">
        <v>0</v>
      </c>
      <c r="Y4104">
        <v>0</v>
      </c>
      <c r="Z4104">
        <v>0</v>
      </c>
      <c r="AB4104" t="s">
        <v>47579</v>
      </c>
      <c r="AF4104" t="str">
        <f t="shared" si="64"/>
        <v>Risperidone tabs 2mg 60's</v>
      </c>
    </row>
    <row r="4105" spans="1:32" x14ac:dyDescent="0.35">
      <c r="A4105" s="2" t="s">
        <v>47487</v>
      </c>
      <c r="B4105" s="2" t="s">
        <v>47488</v>
      </c>
      <c r="C4105" s="23">
        <v>0</v>
      </c>
      <c r="D4105" s="11" t="b">
        <f>FALSE()</f>
        <v>0</v>
      </c>
      <c r="E4105" s="11" t="b">
        <f>FALSE()</f>
        <v>0</v>
      </c>
      <c r="F4105" s="2" t="s">
        <v>10</v>
      </c>
      <c r="G4105" s="2" t="s">
        <v>10</v>
      </c>
      <c r="H4105" s="2" t="s">
        <v>36183</v>
      </c>
      <c r="I4105" s="11" t="b">
        <f>TRUE()</f>
        <v>1</v>
      </c>
      <c r="J4105" s="24">
        <v>0</v>
      </c>
      <c r="K4105" s="24">
        <v>0</v>
      </c>
      <c r="L4105" s="2" t="s">
        <v>10</v>
      </c>
      <c r="M4105" t="str">
        <f>VLOOKUP(Table18[[#This Row],[No.]],N:O,2,FALSE)</f>
        <v>Epilim syr 200mg/5ml 300ml</v>
      </c>
      <c r="N4105" t="s">
        <v>47580</v>
      </c>
      <c r="O4105" t="s">
        <v>47581</v>
      </c>
      <c r="P4105">
        <v>0</v>
      </c>
      <c r="Q4105">
        <v>0</v>
      </c>
      <c r="R4105">
        <v>0</v>
      </c>
      <c r="S4105">
        <v>0</v>
      </c>
      <c r="T4105" t="s">
        <v>35751</v>
      </c>
      <c r="U4105" t="s">
        <v>7105</v>
      </c>
      <c r="V4105" t="s">
        <v>7105</v>
      </c>
      <c r="W4105" t="s">
        <v>7133</v>
      </c>
      <c r="X4105">
        <v>0</v>
      </c>
      <c r="Y4105">
        <v>0</v>
      </c>
      <c r="Z4105">
        <v>0</v>
      </c>
      <c r="AB4105" t="s">
        <v>47582</v>
      </c>
      <c r="AD4105" t="s">
        <v>36503</v>
      </c>
      <c r="AE4105" t="s">
        <v>36503</v>
      </c>
      <c r="AF4105" t="str">
        <f t="shared" si="64"/>
        <v>Epilim syr 200mg/5ml 300ml</v>
      </c>
    </row>
    <row r="4106" spans="1:32" x14ac:dyDescent="0.35">
      <c r="A4106" s="2" t="s">
        <v>47490</v>
      </c>
      <c r="B4106" s="2" t="s">
        <v>47491</v>
      </c>
      <c r="C4106" s="23">
        <v>700</v>
      </c>
      <c r="D4106" s="11" t="b">
        <f>FALSE()</f>
        <v>0</v>
      </c>
      <c r="E4106" s="11" t="b">
        <f>FALSE()</f>
        <v>0</v>
      </c>
      <c r="F4106" s="2" t="s">
        <v>10</v>
      </c>
      <c r="G4106" s="2" t="s">
        <v>10</v>
      </c>
      <c r="H4106" s="2" t="s">
        <v>35751</v>
      </c>
      <c r="I4106" s="11" t="b">
        <f>FALSE()</f>
        <v>0</v>
      </c>
      <c r="J4106" s="24">
        <v>102</v>
      </c>
      <c r="K4106" s="24">
        <v>0</v>
      </c>
      <c r="L4106" s="2" t="s">
        <v>10</v>
      </c>
      <c r="M4106" t="str">
        <f>VLOOKUP(Table18[[#This Row],[No.]],N:O,2,FALSE)</f>
        <v>Fefol tabs 100's</v>
      </c>
      <c r="N4106" t="s">
        <v>47583</v>
      </c>
      <c r="O4106" t="s">
        <v>47584</v>
      </c>
      <c r="P4106">
        <v>0</v>
      </c>
      <c r="Q4106">
        <v>0</v>
      </c>
      <c r="R4106">
        <v>0</v>
      </c>
      <c r="S4106">
        <v>8</v>
      </c>
      <c r="T4106" t="s">
        <v>36576</v>
      </c>
      <c r="U4106" t="s">
        <v>7105</v>
      </c>
      <c r="V4106" t="s">
        <v>7105</v>
      </c>
      <c r="W4106" t="s">
        <v>7105</v>
      </c>
      <c r="X4106">
        <v>0</v>
      </c>
      <c r="Y4106">
        <v>0</v>
      </c>
      <c r="Z4106">
        <v>0</v>
      </c>
      <c r="AB4106" t="s">
        <v>47585</v>
      </c>
      <c r="AD4106" t="s">
        <v>36169</v>
      </c>
      <c r="AE4106" t="s">
        <v>37006</v>
      </c>
      <c r="AF4106" t="str">
        <f t="shared" si="64"/>
        <v>Fefol tabs 100's</v>
      </c>
    </row>
    <row r="4107" spans="1:32" x14ac:dyDescent="0.35">
      <c r="A4107" s="2" t="s">
        <v>47493</v>
      </c>
      <c r="B4107" s="2" t="s">
        <v>47494</v>
      </c>
      <c r="C4107" s="23">
        <v>8</v>
      </c>
      <c r="D4107" s="11" t="b">
        <f>FALSE()</f>
        <v>0</v>
      </c>
      <c r="E4107" s="11" t="b">
        <f>FALSE()</f>
        <v>0</v>
      </c>
      <c r="F4107" s="2" t="s">
        <v>10</v>
      </c>
      <c r="G4107" s="2" t="s">
        <v>10</v>
      </c>
      <c r="H4107" s="2" t="s">
        <v>35751</v>
      </c>
      <c r="I4107" s="11" t="b">
        <f>FALSE()</f>
        <v>0</v>
      </c>
      <c r="J4107" s="24">
        <v>0</v>
      </c>
      <c r="K4107" s="24">
        <v>0</v>
      </c>
      <c r="L4107" s="2" t="s">
        <v>10</v>
      </c>
      <c r="M4107" t="str">
        <f>VLOOKUP(Table18[[#This Row],[No.]],N:O,2,FALSE)</f>
        <v>SD Biolone Cholera Antigen</v>
      </c>
      <c r="N4107" t="s">
        <v>47586</v>
      </c>
      <c r="O4107" t="s">
        <v>47587</v>
      </c>
      <c r="P4107">
        <v>13</v>
      </c>
      <c r="Q4107">
        <v>13</v>
      </c>
      <c r="R4107">
        <v>13</v>
      </c>
      <c r="S4107">
        <v>10</v>
      </c>
      <c r="T4107" t="s">
        <v>35751</v>
      </c>
      <c r="U4107" t="s">
        <v>7105</v>
      </c>
      <c r="V4107" t="s">
        <v>7105</v>
      </c>
      <c r="W4107" t="s">
        <v>7105</v>
      </c>
      <c r="X4107">
        <v>831.25</v>
      </c>
      <c r="Y4107">
        <v>0</v>
      </c>
      <c r="Z4107">
        <v>0</v>
      </c>
      <c r="AB4107" t="s">
        <v>47588</v>
      </c>
      <c r="AD4107" t="s">
        <v>36503</v>
      </c>
      <c r="AE4107" t="s">
        <v>35876</v>
      </c>
      <c r="AF4107" t="str">
        <f t="shared" si="64"/>
        <v>SD Biolone Cholera Antigen</v>
      </c>
    </row>
    <row r="4108" spans="1:32" x14ac:dyDescent="0.35">
      <c r="A4108" s="2" t="s">
        <v>47496</v>
      </c>
      <c r="B4108" s="2" t="s">
        <v>47497</v>
      </c>
      <c r="C4108" s="23">
        <v>0</v>
      </c>
      <c r="D4108" s="11" t="b">
        <f>FALSE()</f>
        <v>0</v>
      </c>
      <c r="E4108" s="11" t="b">
        <f>FALSE()</f>
        <v>0</v>
      </c>
      <c r="F4108" s="2" t="s">
        <v>10</v>
      </c>
      <c r="G4108" s="2" t="s">
        <v>10</v>
      </c>
      <c r="H4108" s="2" t="s">
        <v>35751</v>
      </c>
      <c r="I4108" s="11" t="b">
        <f>TRUE()</f>
        <v>1</v>
      </c>
      <c r="J4108" s="24">
        <v>0</v>
      </c>
      <c r="K4108" s="24">
        <v>0</v>
      </c>
      <c r="L4108" s="2" t="s">
        <v>10</v>
      </c>
      <c r="M4108" t="str">
        <f>VLOOKUP(Table18[[#This Row],[No.]],N:O,2,FALSE)</f>
        <v>Cyclopam P</v>
      </c>
      <c r="N4108" t="s">
        <v>47589</v>
      </c>
      <c r="O4108" t="s">
        <v>47590</v>
      </c>
      <c r="P4108">
        <v>0</v>
      </c>
      <c r="Q4108">
        <v>0</v>
      </c>
      <c r="R4108">
        <v>0</v>
      </c>
      <c r="S4108">
        <v>6</v>
      </c>
      <c r="T4108" t="s">
        <v>35891</v>
      </c>
      <c r="U4108" t="s">
        <v>7105</v>
      </c>
      <c r="V4108" t="s">
        <v>7105</v>
      </c>
      <c r="W4108" t="s">
        <v>7105</v>
      </c>
      <c r="X4108">
        <v>780</v>
      </c>
      <c r="Y4108">
        <v>0</v>
      </c>
      <c r="Z4108">
        <v>0</v>
      </c>
      <c r="AB4108" t="s">
        <v>47591</v>
      </c>
      <c r="AD4108" t="s">
        <v>36503</v>
      </c>
      <c r="AE4108" t="s">
        <v>35876</v>
      </c>
      <c r="AF4108" t="str">
        <f t="shared" si="64"/>
        <v>Cyclopam P</v>
      </c>
    </row>
    <row r="4109" spans="1:32" x14ac:dyDescent="0.35">
      <c r="A4109" s="2" t="s">
        <v>47499</v>
      </c>
      <c r="B4109" s="2" t="s">
        <v>47500</v>
      </c>
      <c r="C4109" s="23">
        <v>0</v>
      </c>
      <c r="D4109" s="11" t="b">
        <f>FALSE()</f>
        <v>0</v>
      </c>
      <c r="E4109" s="11" t="b">
        <f>FALSE()</f>
        <v>0</v>
      </c>
      <c r="F4109" s="2" t="s">
        <v>10</v>
      </c>
      <c r="G4109" s="2" t="s">
        <v>10</v>
      </c>
      <c r="H4109" s="2" t="s">
        <v>39429</v>
      </c>
      <c r="I4109" s="11" t="b">
        <f>TRUE()</f>
        <v>1</v>
      </c>
      <c r="J4109" s="24">
        <v>0</v>
      </c>
      <c r="K4109" s="24">
        <v>0</v>
      </c>
      <c r="L4109" s="2" t="s">
        <v>10</v>
      </c>
      <c r="M4109" t="str">
        <f>VLOOKUP(Table18[[#This Row],[No.]],N:O,2,FALSE)</f>
        <v>Nor- Adrenaline</v>
      </c>
      <c r="N4109" t="s">
        <v>47592</v>
      </c>
      <c r="O4109" t="s">
        <v>47593</v>
      </c>
      <c r="P4109">
        <v>20</v>
      </c>
      <c r="Q4109">
        <v>20</v>
      </c>
      <c r="R4109">
        <v>20</v>
      </c>
      <c r="S4109">
        <v>120</v>
      </c>
      <c r="T4109" t="s">
        <v>35778</v>
      </c>
      <c r="U4109" t="s">
        <v>7105</v>
      </c>
      <c r="V4109" t="s">
        <v>7105</v>
      </c>
      <c r="W4109" t="s">
        <v>7105</v>
      </c>
      <c r="X4109" s="4">
        <v>1080</v>
      </c>
      <c r="Y4109">
        <v>0</v>
      </c>
      <c r="Z4109">
        <v>0</v>
      </c>
      <c r="AB4109" t="s">
        <v>47594</v>
      </c>
      <c r="AD4109" t="s">
        <v>36503</v>
      </c>
      <c r="AE4109" t="s">
        <v>36503</v>
      </c>
      <c r="AF4109" t="str">
        <f t="shared" si="64"/>
        <v>Nor- Adrenaline</v>
      </c>
    </row>
    <row r="4110" spans="1:32" x14ac:dyDescent="0.35">
      <c r="A4110" s="2" t="s">
        <v>47502</v>
      </c>
      <c r="B4110" s="2" t="s">
        <v>47503</v>
      </c>
      <c r="C4110" s="23">
        <v>0</v>
      </c>
      <c r="D4110" s="11" t="b">
        <f>FALSE()</f>
        <v>0</v>
      </c>
      <c r="E4110" s="11" t="b">
        <f>FALSE()</f>
        <v>0</v>
      </c>
      <c r="F4110" s="2" t="s">
        <v>10</v>
      </c>
      <c r="G4110" s="2" t="s">
        <v>10</v>
      </c>
      <c r="H4110" s="2" t="s">
        <v>35778</v>
      </c>
      <c r="I4110" s="11" t="b">
        <f>TRUE()</f>
        <v>1</v>
      </c>
      <c r="J4110" s="24">
        <v>0</v>
      </c>
      <c r="K4110" s="24">
        <v>0</v>
      </c>
      <c r="L4110" s="2" t="s">
        <v>10</v>
      </c>
      <c r="M4110" t="str">
        <f>VLOOKUP(Table18[[#This Row],[No.]],N:O,2,FALSE)</f>
        <v>3 way Extension Line</v>
      </c>
      <c r="N4110" t="s">
        <v>47595</v>
      </c>
      <c r="O4110" t="s">
        <v>47596</v>
      </c>
      <c r="P4110">
        <v>50</v>
      </c>
      <c r="Q4110">
        <v>50</v>
      </c>
      <c r="R4110">
        <v>50</v>
      </c>
      <c r="S4110">
        <v>50</v>
      </c>
      <c r="T4110" t="s">
        <v>35778</v>
      </c>
      <c r="U4110" t="s">
        <v>7105</v>
      </c>
      <c r="V4110" t="s">
        <v>7105</v>
      </c>
      <c r="W4110" t="s">
        <v>7105</v>
      </c>
      <c r="X4110">
        <v>80</v>
      </c>
      <c r="Y4110">
        <v>0</v>
      </c>
      <c r="Z4110">
        <v>0</v>
      </c>
      <c r="AB4110" t="s">
        <v>47597</v>
      </c>
      <c r="AD4110" t="s">
        <v>36503</v>
      </c>
      <c r="AE4110" t="s">
        <v>36503</v>
      </c>
      <c r="AF4110" t="str">
        <f t="shared" si="64"/>
        <v>3 way Extension Line</v>
      </c>
    </row>
    <row r="4111" spans="1:32" x14ac:dyDescent="0.35">
      <c r="A4111" s="2" t="s">
        <v>47505</v>
      </c>
      <c r="B4111" s="2" t="s">
        <v>47506</v>
      </c>
      <c r="C4111" s="23">
        <v>0</v>
      </c>
      <c r="D4111" s="11" t="b">
        <f>FALSE()</f>
        <v>0</v>
      </c>
      <c r="E4111" s="11" t="b">
        <f>FALSE()</f>
        <v>0</v>
      </c>
      <c r="F4111" s="2" t="s">
        <v>10</v>
      </c>
      <c r="G4111" s="2" t="s">
        <v>10</v>
      </c>
      <c r="H4111" s="2" t="s">
        <v>36449</v>
      </c>
      <c r="I4111" s="11" t="b">
        <f>FALSE()</f>
        <v>0</v>
      </c>
      <c r="J4111" s="24">
        <v>0</v>
      </c>
      <c r="K4111" s="24">
        <v>0</v>
      </c>
      <c r="L4111" s="2" t="s">
        <v>10</v>
      </c>
      <c r="M4111" t="str">
        <f>VLOOKUP(Table18[[#This Row],[No.]],N:O,2,FALSE)</f>
        <v>Plain Marcaine</v>
      </c>
      <c r="N4111" t="s">
        <v>47598</v>
      </c>
      <c r="O4111" t="s">
        <v>47599</v>
      </c>
      <c r="P4111">
        <v>0</v>
      </c>
      <c r="Q4111">
        <v>0</v>
      </c>
      <c r="R4111">
        <v>0</v>
      </c>
      <c r="S4111">
        <v>100</v>
      </c>
      <c r="T4111" t="s">
        <v>35751</v>
      </c>
      <c r="U4111" t="s">
        <v>7105</v>
      </c>
      <c r="V4111" t="s">
        <v>7105</v>
      </c>
      <c r="W4111" t="s">
        <v>7133</v>
      </c>
      <c r="X4111">
        <v>0</v>
      </c>
      <c r="Y4111">
        <v>0</v>
      </c>
      <c r="Z4111">
        <v>0</v>
      </c>
      <c r="AB4111" t="s">
        <v>47600</v>
      </c>
      <c r="AD4111" t="s">
        <v>36503</v>
      </c>
      <c r="AE4111" t="s">
        <v>36503</v>
      </c>
      <c r="AF4111" t="str">
        <f t="shared" si="64"/>
        <v>Plain Marcaine</v>
      </c>
    </row>
    <row r="4112" spans="1:32" x14ac:dyDescent="0.35">
      <c r="A4112" s="2" t="s">
        <v>47508</v>
      </c>
      <c r="B4112" s="2" t="s">
        <v>47509</v>
      </c>
      <c r="C4112" s="23">
        <v>0</v>
      </c>
      <c r="D4112" s="11" t="b">
        <f>FALSE()</f>
        <v>0</v>
      </c>
      <c r="E4112" s="11" t="b">
        <f>FALSE()</f>
        <v>0</v>
      </c>
      <c r="F4112" s="2" t="s">
        <v>10</v>
      </c>
      <c r="G4112" s="2" t="s">
        <v>10</v>
      </c>
      <c r="H4112" s="2" t="s">
        <v>35778</v>
      </c>
      <c r="I4112" s="11" t="b">
        <f>FALSE()</f>
        <v>0</v>
      </c>
      <c r="J4112" s="24">
        <v>110</v>
      </c>
      <c r="K4112" s="24">
        <v>0</v>
      </c>
      <c r="L4112" s="2" t="s">
        <v>10</v>
      </c>
      <c r="M4112" t="str">
        <f>VLOOKUP(Table18[[#This Row],[No.]],N:O,2,FALSE)</f>
        <v>Cover slip</v>
      </c>
      <c r="N4112" t="s">
        <v>47601</v>
      </c>
      <c r="O4112" t="s">
        <v>47602</v>
      </c>
      <c r="P4112">
        <v>0</v>
      </c>
      <c r="Q4112">
        <v>0</v>
      </c>
      <c r="R4112">
        <v>0</v>
      </c>
      <c r="S4112">
        <v>0</v>
      </c>
      <c r="T4112" t="s">
        <v>35751</v>
      </c>
      <c r="U4112" t="s">
        <v>7105</v>
      </c>
      <c r="V4112" t="s">
        <v>7105</v>
      </c>
      <c r="W4112" t="s">
        <v>7133</v>
      </c>
      <c r="X4112">
        <v>0</v>
      </c>
      <c r="Y4112">
        <v>0</v>
      </c>
      <c r="Z4112">
        <v>0</v>
      </c>
      <c r="AB4112" t="s">
        <v>47600</v>
      </c>
      <c r="AD4112" t="s">
        <v>36503</v>
      </c>
      <c r="AE4112" t="s">
        <v>36503</v>
      </c>
      <c r="AF4112" t="str">
        <f t="shared" si="64"/>
        <v>Cover slip</v>
      </c>
    </row>
    <row r="4113" spans="1:32" x14ac:dyDescent="0.35">
      <c r="A4113" s="2" t="s">
        <v>47511</v>
      </c>
      <c r="B4113" s="2" t="s">
        <v>47512</v>
      </c>
      <c r="C4113" s="23">
        <v>0</v>
      </c>
      <c r="D4113" s="11" t="b">
        <f>FALSE()</f>
        <v>0</v>
      </c>
      <c r="E4113" s="11" t="b">
        <f>FALSE()</f>
        <v>0</v>
      </c>
      <c r="F4113" s="2" t="s">
        <v>10</v>
      </c>
      <c r="G4113" s="2" t="s">
        <v>10</v>
      </c>
      <c r="H4113" s="2" t="s">
        <v>35778</v>
      </c>
      <c r="I4113" s="11" t="b">
        <f>FALSE()</f>
        <v>0</v>
      </c>
      <c r="J4113" s="24">
        <v>330</v>
      </c>
      <c r="K4113" s="24">
        <v>0</v>
      </c>
      <c r="L4113" s="2" t="s">
        <v>10</v>
      </c>
      <c r="M4113" t="str">
        <f>VLOOKUP(Table18[[#This Row],[No.]],N:O,2,FALSE)</f>
        <v>Thermal paper Mindrat BC 10</v>
      </c>
      <c r="N4113" t="s">
        <v>47603</v>
      </c>
      <c r="O4113" t="s">
        <v>47604</v>
      </c>
      <c r="P4113">
        <v>0</v>
      </c>
      <c r="Q4113">
        <v>0</v>
      </c>
      <c r="R4113">
        <v>0</v>
      </c>
      <c r="S4113">
        <v>0</v>
      </c>
      <c r="T4113" t="s">
        <v>35778</v>
      </c>
      <c r="U4113" t="s">
        <v>7105</v>
      </c>
      <c r="V4113" t="s">
        <v>7105</v>
      </c>
      <c r="W4113" t="s">
        <v>7133</v>
      </c>
      <c r="X4113">
        <v>0</v>
      </c>
      <c r="Y4113">
        <v>0</v>
      </c>
      <c r="Z4113">
        <v>0</v>
      </c>
      <c r="AB4113" t="s">
        <v>47605</v>
      </c>
      <c r="AD4113" t="s">
        <v>36503</v>
      </c>
      <c r="AE4113" t="s">
        <v>36503</v>
      </c>
      <c r="AF4113" t="str">
        <f t="shared" si="64"/>
        <v>Thermal paper Mindrat BC 10</v>
      </c>
    </row>
    <row r="4114" spans="1:32" x14ac:dyDescent="0.35">
      <c r="A4114" s="2" t="s">
        <v>47514</v>
      </c>
      <c r="B4114" s="2" t="s">
        <v>47515</v>
      </c>
      <c r="C4114" s="23">
        <v>5</v>
      </c>
      <c r="D4114" s="11" t="b">
        <f>FALSE()</f>
        <v>0</v>
      </c>
      <c r="E4114" s="11" t="b">
        <f>FALSE()</f>
        <v>0</v>
      </c>
      <c r="F4114" s="2" t="s">
        <v>10</v>
      </c>
      <c r="G4114" s="2" t="s">
        <v>10</v>
      </c>
      <c r="H4114" s="2" t="s">
        <v>35778</v>
      </c>
      <c r="I4114" s="11" t="b">
        <f>FALSE()</f>
        <v>0</v>
      </c>
      <c r="J4114" s="24">
        <v>4500</v>
      </c>
      <c r="K4114" s="24">
        <v>0</v>
      </c>
      <c r="L4114" s="2" t="s">
        <v>10</v>
      </c>
      <c r="M4114" t="str">
        <f>VLOOKUP(Table18[[#This Row],[No.]],N:O,2,FALSE)</f>
        <v>Dengue Fever Ag Test</v>
      </c>
      <c r="N4114" t="s">
        <v>47606</v>
      </c>
      <c r="O4114" t="s">
        <v>47607</v>
      </c>
      <c r="P4114">
        <v>0</v>
      </c>
      <c r="Q4114">
        <v>0</v>
      </c>
      <c r="R4114">
        <v>0</v>
      </c>
      <c r="S4114">
        <v>0</v>
      </c>
      <c r="T4114" t="s">
        <v>36576</v>
      </c>
      <c r="U4114" t="s">
        <v>7105</v>
      </c>
      <c r="V4114" t="s">
        <v>7105</v>
      </c>
      <c r="W4114" t="s">
        <v>7105</v>
      </c>
      <c r="X4114">
        <v>0</v>
      </c>
      <c r="Y4114">
        <v>0</v>
      </c>
      <c r="Z4114">
        <v>0</v>
      </c>
      <c r="AB4114" t="s">
        <v>47608</v>
      </c>
      <c r="AD4114" t="s">
        <v>36503</v>
      </c>
      <c r="AE4114" t="s">
        <v>36503</v>
      </c>
      <c r="AF4114" t="str">
        <f t="shared" si="64"/>
        <v>Dengue Fever Ag Test</v>
      </c>
    </row>
    <row r="4115" spans="1:32" x14ac:dyDescent="0.35">
      <c r="A4115" s="2" t="s">
        <v>47517</v>
      </c>
      <c r="B4115" s="2" t="s">
        <v>47518</v>
      </c>
      <c r="C4115" s="23">
        <v>0</v>
      </c>
      <c r="D4115" s="11" t="b">
        <f>FALSE()</f>
        <v>0</v>
      </c>
      <c r="E4115" s="11" t="b">
        <f>FALSE()</f>
        <v>0</v>
      </c>
      <c r="F4115" s="2" t="s">
        <v>10</v>
      </c>
      <c r="G4115" s="2" t="s">
        <v>10</v>
      </c>
      <c r="H4115" s="2" t="s">
        <v>35751</v>
      </c>
      <c r="I4115" s="11" t="b">
        <f>TRUE()</f>
        <v>1</v>
      </c>
      <c r="J4115" s="24">
        <v>0</v>
      </c>
      <c r="K4115" s="24">
        <v>0</v>
      </c>
      <c r="L4115" s="2" t="s">
        <v>10</v>
      </c>
      <c r="M4115" t="str">
        <f>VLOOKUP(Table18[[#This Row],[No.]],N:O,2,FALSE)</f>
        <v>Donepezil 5mg</v>
      </c>
      <c r="N4115" t="s">
        <v>47609</v>
      </c>
      <c r="O4115" t="s">
        <v>47610</v>
      </c>
      <c r="P4115">
        <v>0</v>
      </c>
      <c r="Q4115">
        <v>0</v>
      </c>
      <c r="R4115">
        <v>0</v>
      </c>
      <c r="S4115">
        <v>0</v>
      </c>
      <c r="T4115" t="s">
        <v>35778</v>
      </c>
      <c r="U4115" t="s">
        <v>7105</v>
      </c>
      <c r="V4115" t="s">
        <v>7105</v>
      </c>
      <c r="W4115" t="s">
        <v>7105</v>
      </c>
      <c r="X4115">
        <v>0</v>
      </c>
      <c r="Y4115">
        <v>0</v>
      </c>
      <c r="Z4115">
        <v>0</v>
      </c>
      <c r="AB4115" t="s">
        <v>47610</v>
      </c>
      <c r="AD4115" t="s">
        <v>36169</v>
      </c>
      <c r="AE4115" t="s">
        <v>36169</v>
      </c>
      <c r="AF4115" t="str">
        <f t="shared" si="64"/>
        <v>Donepezil 5mg</v>
      </c>
    </row>
    <row r="4116" spans="1:32" x14ac:dyDescent="0.35">
      <c r="A4116" s="2" t="s">
        <v>47520</v>
      </c>
      <c r="B4116" s="2" t="s">
        <v>47521</v>
      </c>
      <c r="C4116" s="23">
        <v>30</v>
      </c>
      <c r="D4116" s="11" t="b">
        <f>FALSE()</f>
        <v>0</v>
      </c>
      <c r="E4116" s="11" t="b">
        <f>FALSE()</f>
        <v>0</v>
      </c>
      <c r="F4116" s="2" t="s">
        <v>10</v>
      </c>
      <c r="G4116" s="2" t="s">
        <v>10</v>
      </c>
      <c r="H4116" s="2" t="s">
        <v>35751</v>
      </c>
      <c r="I4116" s="11" t="b">
        <f>FALSE()</f>
        <v>0</v>
      </c>
      <c r="J4116" s="24">
        <v>1050</v>
      </c>
      <c r="K4116" s="24">
        <v>0</v>
      </c>
      <c r="L4116" s="2" t="s">
        <v>10</v>
      </c>
      <c r="M4116" t="str">
        <f>VLOOKUP(Table18[[#This Row],[No.]],N:O,2,FALSE)</f>
        <v>Leveticetam 250mg</v>
      </c>
      <c r="N4116" t="s">
        <v>47611</v>
      </c>
      <c r="O4116" t="s">
        <v>47612</v>
      </c>
      <c r="P4116">
        <v>0</v>
      </c>
      <c r="Q4116">
        <v>0</v>
      </c>
      <c r="R4116">
        <v>0</v>
      </c>
      <c r="S4116">
        <v>10</v>
      </c>
      <c r="T4116" t="s">
        <v>36183</v>
      </c>
      <c r="U4116" t="s">
        <v>7105</v>
      </c>
      <c r="V4116" t="s">
        <v>7105</v>
      </c>
      <c r="W4116" t="s">
        <v>7133</v>
      </c>
      <c r="X4116">
        <v>0</v>
      </c>
      <c r="Y4116">
        <v>0</v>
      </c>
      <c r="Z4116">
        <v>0</v>
      </c>
      <c r="AB4116" t="s">
        <v>47613</v>
      </c>
      <c r="AD4116" t="s">
        <v>36503</v>
      </c>
      <c r="AE4116" t="s">
        <v>36503</v>
      </c>
      <c r="AF4116" t="str">
        <f t="shared" si="64"/>
        <v>Leveticetam 250mg</v>
      </c>
    </row>
    <row r="4117" spans="1:32" x14ac:dyDescent="0.35">
      <c r="A4117" s="2" t="s">
        <v>47523</v>
      </c>
      <c r="B4117" s="2" t="s">
        <v>47524</v>
      </c>
      <c r="C4117" s="23">
        <v>0</v>
      </c>
      <c r="D4117" s="11" t="b">
        <f>FALSE()</f>
        <v>0</v>
      </c>
      <c r="E4117" s="11" t="b">
        <f>FALSE()</f>
        <v>0</v>
      </c>
      <c r="F4117" s="2" t="s">
        <v>10</v>
      </c>
      <c r="G4117" s="2" t="s">
        <v>10</v>
      </c>
      <c r="H4117" s="2" t="s">
        <v>35751</v>
      </c>
      <c r="I4117" s="11" t="b">
        <f>TRUE()</f>
        <v>1</v>
      </c>
      <c r="J4117" s="24">
        <v>0</v>
      </c>
      <c r="K4117" s="24">
        <v>0</v>
      </c>
      <c r="L4117" s="2" t="s">
        <v>10</v>
      </c>
      <c r="M4117" t="str">
        <f>VLOOKUP(Table18[[#This Row],[No.]],N:O,2,FALSE)</f>
        <v>Rowatinex 300mg</v>
      </c>
      <c r="N4117" t="s">
        <v>47614</v>
      </c>
      <c r="O4117" t="s">
        <v>47615</v>
      </c>
      <c r="P4117">
        <v>0</v>
      </c>
      <c r="Q4117">
        <v>0</v>
      </c>
      <c r="R4117">
        <v>0</v>
      </c>
      <c r="S4117">
        <v>5</v>
      </c>
      <c r="T4117" t="s">
        <v>35778</v>
      </c>
      <c r="U4117" t="s">
        <v>7105</v>
      </c>
      <c r="V4117" t="s">
        <v>7105</v>
      </c>
      <c r="W4117" t="s">
        <v>7133</v>
      </c>
      <c r="X4117">
        <v>0</v>
      </c>
      <c r="Y4117">
        <v>0</v>
      </c>
      <c r="Z4117">
        <v>0</v>
      </c>
      <c r="AB4117" t="s">
        <v>47616</v>
      </c>
      <c r="AD4117" t="s">
        <v>36503</v>
      </c>
      <c r="AE4117" t="s">
        <v>36503</v>
      </c>
      <c r="AF4117" t="str">
        <f t="shared" si="64"/>
        <v>Rowatinex 300mg</v>
      </c>
    </row>
    <row r="4118" spans="1:32" x14ac:dyDescent="0.35">
      <c r="A4118" s="2" t="s">
        <v>47526</v>
      </c>
      <c r="B4118" s="2" t="s">
        <v>47527</v>
      </c>
      <c r="C4118" s="23">
        <v>0</v>
      </c>
      <c r="D4118" s="11" t="b">
        <f>FALSE()</f>
        <v>0</v>
      </c>
      <c r="E4118" s="11" t="b">
        <f>FALSE()</f>
        <v>0</v>
      </c>
      <c r="F4118" s="2" t="s">
        <v>10</v>
      </c>
      <c r="G4118" s="2" t="s">
        <v>10</v>
      </c>
      <c r="H4118" s="2" t="s">
        <v>35751</v>
      </c>
      <c r="I4118" s="11" t="b">
        <f>TRUE()</f>
        <v>1</v>
      </c>
      <c r="J4118" s="24">
        <v>0</v>
      </c>
      <c r="K4118" s="24">
        <v>0</v>
      </c>
      <c r="L4118" s="2" t="s">
        <v>10</v>
      </c>
      <c r="M4118" t="str">
        <f>VLOOKUP(Table18[[#This Row],[No.]],N:O,2,FALSE)</f>
        <v>Ursodiol 300mg</v>
      </c>
      <c r="N4118" t="s">
        <v>47617</v>
      </c>
      <c r="O4118" t="s">
        <v>47618</v>
      </c>
      <c r="P4118">
        <v>0</v>
      </c>
      <c r="Q4118">
        <v>0</v>
      </c>
      <c r="R4118">
        <v>0</v>
      </c>
      <c r="S4118">
        <v>0</v>
      </c>
      <c r="T4118" t="s">
        <v>36449</v>
      </c>
      <c r="U4118" t="s">
        <v>7105</v>
      </c>
      <c r="V4118" t="s">
        <v>7105</v>
      </c>
      <c r="W4118" t="s">
        <v>7133</v>
      </c>
      <c r="X4118">
        <v>0</v>
      </c>
      <c r="Y4118">
        <v>0</v>
      </c>
      <c r="Z4118">
        <v>0</v>
      </c>
      <c r="AB4118" t="s">
        <v>47619</v>
      </c>
      <c r="AD4118" t="s">
        <v>36503</v>
      </c>
      <c r="AE4118" t="s">
        <v>36503</v>
      </c>
      <c r="AF4118" t="str">
        <f t="shared" si="64"/>
        <v>Ursodiol 300mg</v>
      </c>
    </row>
    <row r="4119" spans="1:32" x14ac:dyDescent="0.35">
      <c r="A4119" s="2" t="s">
        <v>47529</v>
      </c>
      <c r="B4119" s="2" t="s">
        <v>47530</v>
      </c>
      <c r="C4119" s="23">
        <v>0</v>
      </c>
      <c r="D4119" s="11" t="b">
        <f>FALSE()</f>
        <v>0</v>
      </c>
      <c r="E4119" s="11" t="b">
        <f>FALSE()</f>
        <v>0</v>
      </c>
      <c r="F4119" s="2" t="s">
        <v>10</v>
      </c>
      <c r="G4119" s="2" t="s">
        <v>10</v>
      </c>
      <c r="H4119" s="2" t="s">
        <v>36183</v>
      </c>
      <c r="I4119" s="11" t="b">
        <f>TRUE()</f>
        <v>1</v>
      </c>
      <c r="J4119" s="24">
        <v>0</v>
      </c>
      <c r="K4119" s="24">
        <v>0</v>
      </c>
      <c r="L4119" s="2" t="s">
        <v>10</v>
      </c>
      <c r="M4119" t="str">
        <f>VLOOKUP(Table18[[#This Row],[No.]],N:O,2,FALSE)</f>
        <v>Hypertonic Saline 500ml</v>
      </c>
      <c r="N4119" t="s">
        <v>47620</v>
      </c>
      <c r="O4119" t="s">
        <v>47621</v>
      </c>
      <c r="P4119">
        <v>0</v>
      </c>
      <c r="Q4119">
        <v>0</v>
      </c>
      <c r="R4119">
        <v>0</v>
      </c>
      <c r="S4119">
        <v>150</v>
      </c>
      <c r="T4119" t="s">
        <v>35751</v>
      </c>
      <c r="U4119" t="s">
        <v>7105</v>
      </c>
      <c r="V4119" t="s">
        <v>7105</v>
      </c>
      <c r="W4119" t="s">
        <v>7133</v>
      </c>
      <c r="X4119">
        <v>0</v>
      </c>
      <c r="Y4119">
        <v>0</v>
      </c>
      <c r="Z4119">
        <v>0</v>
      </c>
      <c r="AB4119" t="s">
        <v>47622</v>
      </c>
      <c r="AD4119" t="s">
        <v>36503</v>
      </c>
      <c r="AE4119" t="s">
        <v>36503</v>
      </c>
      <c r="AF4119" t="str">
        <f t="shared" si="64"/>
        <v>Hypertonic Saline 500ml</v>
      </c>
    </row>
    <row r="4120" spans="1:32" x14ac:dyDescent="0.35">
      <c r="A4120" s="2" t="s">
        <v>47532</v>
      </c>
      <c r="B4120" s="2" t="s">
        <v>47533</v>
      </c>
      <c r="C4120" s="23">
        <v>0</v>
      </c>
      <c r="D4120" s="11" t="b">
        <f>FALSE()</f>
        <v>0</v>
      </c>
      <c r="E4120" s="11" t="b">
        <f>FALSE()</f>
        <v>0</v>
      </c>
      <c r="F4120" s="2" t="s">
        <v>10</v>
      </c>
      <c r="G4120" s="2" t="s">
        <v>10</v>
      </c>
      <c r="H4120" s="2" t="s">
        <v>35778</v>
      </c>
      <c r="I4120" s="11" t="b">
        <f>FALSE()</f>
        <v>0</v>
      </c>
      <c r="J4120" s="24">
        <v>77300</v>
      </c>
      <c r="K4120" s="24">
        <v>0</v>
      </c>
      <c r="L4120" s="2" t="s">
        <v>10</v>
      </c>
      <c r="M4120" t="str">
        <f>VLOOKUP(Table18[[#This Row],[No.]],N:O,2,FALSE)</f>
        <v>Paediatric general Set</v>
      </c>
      <c r="N4120" t="s">
        <v>47623</v>
      </c>
      <c r="O4120" t="s">
        <v>47624</v>
      </c>
      <c r="P4120">
        <v>0</v>
      </c>
      <c r="Q4120">
        <v>0</v>
      </c>
      <c r="R4120">
        <v>0</v>
      </c>
      <c r="S4120">
        <v>10</v>
      </c>
      <c r="T4120" t="s">
        <v>35751</v>
      </c>
      <c r="U4120" t="s">
        <v>7105</v>
      </c>
      <c r="V4120" t="s">
        <v>7105</v>
      </c>
      <c r="W4120" t="s">
        <v>7133</v>
      </c>
      <c r="X4120">
        <v>0</v>
      </c>
      <c r="Y4120">
        <v>0</v>
      </c>
      <c r="Z4120">
        <v>0</v>
      </c>
      <c r="AB4120" t="s">
        <v>47625</v>
      </c>
      <c r="AD4120" t="s">
        <v>36503</v>
      </c>
      <c r="AE4120" t="s">
        <v>36503</v>
      </c>
      <c r="AF4120" t="str">
        <f t="shared" si="64"/>
        <v>Paediatric general Set</v>
      </c>
    </row>
    <row r="4121" spans="1:32" x14ac:dyDescent="0.35">
      <c r="A4121" s="2" t="s">
        <v>47535</v>
      </c>
      <c r="B4121" s="2" t="s">
        <v>47536</v>
      </c>
      <c r="C4121" s="23">
        <v>0</v>
      </c>
      <c r="D4121" s="11" t="b">
        <f>FALSE()</f>
        <v>0</v>
      </c>
      <c r="E4121" s="11" t="b">
        <f>FALSE()</f>
        <v>0</v>
      </c>
      <c r="F4121" s="2" t="s">
        <v>10</v>
      </c>
      <c r="G4121" s="2" t="s">
        <v>10</v>
      </c>
      <c r="H4121" s="2" t="s">
        <v>35778</v>
      </c>
      <c r="I4121" s="11" t="b">
        <f>TRUE()</f>
        <v>1</v>
      </c>
      <c r="J4121" s="24">
        <v>0</v>
      </c>
      <c r="K4121" s="24">
        <v>0</v>
      </c>
      <c r="L4121" s="2" t="s">
        <v>10</v>
      </c>
      <c r="M4121" t="str">
        <f>VLOOKUP(Table18[[#This Row],[No.]],N:O,2,FALSE)</f>
        <v>Paediatric Fine set</v>
      </c>
      <c r="N4121" t="s">
        <v>47626</v>
      </c>
      <c r="O4121" t="s">
        <v>47627</v>
      </c>
      <c r="P4121">
        <v>0</v>
      </c>
      <c r="Q4121">
        <v>0</v>
      </c>
      <c r="R4121">
        <v>0</v>
      </c>
      <c r="S4121">
        <v>0</v>
      </c>
      <c r="T4121" t="s">
        <v>35778</v>
      </c>
      <c r="U4121" t="s">
        <v>7105</v>
      </c>
      <c r="V4121" t="s">
        <v>7105</v>
      </c>
      <c r="W4121" t="s">
        <v>7133</v>
      </c>
      <c r="X4121">
        <v>0</v>
      </c>
      <c r="Y4121">
        <v>0</v>
      </c>
      <c r="Z4121">
        <v>0</v>
      </c>
      <c r="AB4121" t="s">
        <v>47628</v>
      </c>
      <c r="AD4121" t="s">
        <v>36503</v>
      </c>
      <c r="AE4121" t="s">
        <v>36503</v>
      </c>
      <c r="AF4121" t="str">
        <f t="shared" si="64"/>
        <v>Paediatric Fine set</v>
      </c>
    </row>
    <row r="4122" spans="1:32" x14ac:dyDescent="0.35">
      <c r="A4122" s="2" t="s">
        <v>47538</v>
      </c>
      <c r="B4122" s="2" t="s">
        <v>47539</v>
      </c>
      <c r="C4122" s="23">
        <v>0</v>
      </c>
      <c r="D4122" s="11" t="b">
        <f>FALSE()</f>
        <v>0</v>
      </c>
      <c r="E4122" s="11" t="b">
        <f>FALSE()</f>
        <v>0</v>
      </c>
      <c r="F4122" s="2" t="s">
        <v>10</v>
      </c>
      <c r="G4122" s="2" t="s">
        <v>10</v>
      </c>
      <c r="H4122" s="2" t="s">
        <v>36449</v>
      </c>
      <c r="I4122" s="11" t="b">
        <f>TRUE()</f>
        <v>1</v>
      </c>
      <c r="J4122" s="24">
        <v>0</v>
      </c>
      <c r="K4122" s="24">
        <v>0</v>
      </c>
      <c r="L4122" s="2" t="s">
        <v>10</v>
      </c>
      <c r="M4122" t="str">
        <f>VLOOKUP(Table18[[#This Row],[No.]],N:O,2,FALSE)</f>
        <v>Inj Linezolid 300mg</v>
      </c>
      <c r="N4122" t="s">
        <v>47629</v>
      </c>
      <c r="O4122" t="s">
        <v>47630</v>
      </c>
      <c r="P4122">
        <v>12</v>
      </c>
      <c r="Q4122">
        <v>12</v>
      </c>
      <c r="R4122">
        <v>12</v>
      </c>
      <c r="S4122">
        <v>1</v>
      </c>
      <c r="T4122" t="s">
        <v>35820</v>
      </c>
      <c r="U4122" t="s">
        <v>7105</v>
      </c>
      <c r="V4122" t="s">
        <v>7105</v>
      </c>
      <c r="W4122" t="s">
        <v>7105</v>
      </c>
      <c r="X4122">
        <v>0</v>
      </c>
      <c r="Y4122">
        <v>0</v>
      </c>
      <c r="Z4122">
        <v>0</v>
      </c>
      <c r="AB4122" t="s">
        <v>47631</v>
      </c>
      <c r="AD4122" t="s">
        <v>36169</v>
      </c>
      <c r="AE4122" t="s">
        <v>36169</v>
      </c>
      <c r="AF4122" t="str">
        <f t="shared" si="64"/>
        <v>Inj Linezolid 300mg</v>
      </c>
    </row>
    <row r="4123" spans="1:32" x14ac:dyDescent="0.35">
      <c r="A4123" s="2" t="s">
        <v>47541</v>
      </c>
      <c r="B4123" s="2" t="s">
        <v>47542</v>
      </c>
      <c r="C4123" s="23">
        <v>0</v>
      </c>
      <c r="D4123" s="11" t="b">
        <f>FALSE()</f>
        <v>0</v>
      </c>
      <c r="E4123" s="11" t="b">
        <f>FALSE()</f>
        <v>0</v>
      </c>
      <c r="F4123" s="2" t="s">
        <v>10</v>
      </c>
      <c r="G4123" s="2" t="s">
        <v>10</v>
      </c>
      <c r="H4123" s="2" t="s">
        <v>10</v>
      </c>
      <c r="I4123" s="11" t="b">
        <f>TRUE()</f>
        <v>1</v>
      </c>
      <c r="J4123" s="24">
        <v>0</v>
      </c>
      <c r="K4123" s="24">
        <v>0</v>
      </c>
      <c r="L4123" s="2" t="s">
        <v>10</v>
      </c>
      <c r="M4123" t="str">
        <f>VLOOKUP(Table18[[#This Row],[No.]],N:O,2,FALSE)</f>
        <v>Hypertonic saline</v>
      </c>
      <c r="N4123" t="s">
        <v>47632</v>
      </c>
      <c r="O4123" t="s">
        <v>47633</v>
      </c>
      <c r="P4123">
        <v>0</v>
      </c>
      <c r="Q4123">
        <v>0</v>
      </c>
      <c r="R4123">
        <v>0</v>
      </c>
      <c r="S4123">
        <v>0</v>
      </c>
      <c r="T4123" t="s">
        <v>35778</v>
      </c>
      <c r="U4123" t="s">
        <v>7105</v>
      </c>
      <c r="V4123" t="s">
        <v>7105</v>
      </c>
      <c r="W4123" t="s">
        <v>7133</v>
      </c>
      <c r="X4123">
        <v>0</v>
      </c>
      <c r="Y4123">
        <v>0</v>
      </c>
      <c r="Z4123">
        <v>0</v>
      </c>
      <c r="AB4123" t="s">
        <v>47634</v>
      </c>
      <c r="AD4123" t="s">
        <v>36503</v>
      </c>
      <c r="AE4123" t="s">
        <v>36503</v>
      </c>
      <c r="AF4123" t="str">
        <f t="shared" si="64"/>
        <v>Hypertonic saline</v>
      </c>
    </row>
    <row r="4124" spans="1:32" x14ac:dyDescent="0.35">
      <c r="A4124" s="2" t="s">
        <v>47544</v>
      </c>
      <c r="B4124" s="2" t="s">
        <v>47545</v>
      </c>
      <c r="C4124" s="23">
        <v>1140</v>
      </c>
      <c r="D4124" s="11" t="b">
        <f>FALSE()</f>
        <v>0</v>
      </c>
      <c r="E4124" s="11" t="b">
        <f>FALSE()</f>
        <v>0</v>
      </c>
      <c r="F4124" s="2" t="s">
        <v>10</v>
      </c>
      <c r="G4124" s="2" t="s">
        <v>10</v>
      </c>
      <c r="H4124" s="2" t="s">
        <v>39356</v>
      </c>
      <c r="I4124" s="11" t="b">
        <f>FALSE()</f>
        <v>0</v>
      </c>
      <c r="J4124" s="24">
        <v>50</v>
      </c>
      <c r="K4124" s="24">
        <v>0</v>
      </c>
      <c r="L4124" s="2" t="s">
        <v>10</v>
      </c>
      <c r="M4124" t="str">
        <f>VLOOKUP(Table18[[#This Row],[No.]],N:O,2,FALSE)</f>
        <v>Telmisartan 40mg/Amlodipine 5mg</v>
      </c>
      <c r="N4124" t="s">
        <v>47635</v>
      </c>
      <c r="O4124" t="s">
        <v>47636</v>
      </c>
      <c r="P4124">
        <v>0</v>
      </c>
      <c r="Q4124">
        <v>0</v>
      </c>
      <c r="R4124">
        <v>0</v>
      </c>
      <c r="S4124">
        <v>0</v>
      </c>
      <c r="T4124" t="s">
        <v>35778</v>
      </c>
      <c r="U4124" t="s">
        <v>7105</v>
      </c>
      <c r="V4124" t="s">
        <v>7105</v>
      </c>
      <c r="W4124" t="s">
        <v>7133</v>
      </c>
      <c r="X4124">
        <v>0</v>
      </c>
      <c r="Y4124">
        <v>0</v>
      </c>
      <c r="Z4124">
        <v>0</v>
      </c>
      <c r="AB4124" t="s">
        <v>47637</v>
      </c>
      <c r="AD4124" t="s">
        <v>36503</v>
      </c>
      <c r="AE4124" t="s">
        <v>36503</v>
      </c>
      <c r="AF4124" t="str">
        <f t="shared" si="64"/>
        <v>Telmisartan 40mg/Amlodipine 5mg</v>
      </c>
    </row>
    <row r="4125" spans="1:32" x14ac:dyDescent="0.35">
      <c r="A4125" s="2" t="s">
        <v>47547</v>
      </c>
      <c r="B4125" s="2" t="s">
        <v>47548</v>
      </c>
      <c r="C4125" s="23">
        <v>0</v>
      </c>
      <c r="D4125" s="11" t="b">
        <f>FALSE()</f>
        <v>0</v>
      </c>
      <c r="E4125" s="11" t="b">
        <f>FALSE()</f>
        <v>0</v>
      </c>
      <c r="F4125" s="2" t="s">
        <v>10</v>
      </c>
      <c r="G4125" s="2" t="s">
        <v>10</v>
      </c>
      <c r="H4125" s="2" t="s">
        <v>36183</v>
      </c>
      <c r="I4125" s="11" t="b">
        <f>FALSE()</f>
        <v>0</v>
      </c>
      <c r="J4125" s="24">
        <v>2900</v>
      </c>
      <c r="K4125" s="24">
        <v>0</v>
      </c>
      <c r="L4125" s="2" t="s">
        <v>10</v>
      </c>
      <c r="M4125" t="str">
        <f>VLOOKUP(Table18[[#This Row],[No.]],N:O,2,FALSE)</f>
        <v>Quorin Solution</v>
      </c>
      <c r="N4125" t="s">
        <v>47638</v>
      </c>
      <c r="O4125" t="s">
        <v>47639</v>
      </c>
      <c r="P4125">
        <v>0</v>
      </c>
      <c r="Q4125">
        <v>0</v>
      </c>
      <c r="R4125">
        <v>0</v>
      </c>
      <c r="S4125">
        <v>0</v>
      </c>
      <c r="T4125" t="s">
        <v>35778</v>
      </c>
      <c r="U4125" t="s">
        <v>7105</v>
      </c>
      <c r="V4125" t="s">
        <v>7105</v>
      </c>
      <c r="W4125" t="s">
        <v>7133</v>
      </c>
      <c r="X4125">
        <v>0</v>
      </c>
      <c r="Y4125">
        <v>0</v>
      </c>
      <c r="Z4125">
        <v>0</v>
      </c>
      <c r="AB4125" t="s">
        <v>47640</v>
      </c>
      <c r="AD4125" t="s">
        <v>36503</v>
      </c>
      <c r="AE4125" t="s">
        <v>36503</v>
      </c>
      <c r="AF4125" t="str">
        <f t="shared" si="64"/>
        <v>Quorin Solution</v>
      </c>
    </row>
    <row r="4126" spans="1:32" x14ac:dyDescent="0.35">
      <c r="A4126" s="2" t="s">
        <v>47550</v>
      </c>
      <c r="B4126" s="2" t="s">
        <v>47551</v>
      </c>
      <c r="C4126" s="23">
        <v>0</v>
      </c>
      <c r="D4126" s="11" t="b">
        <f>FALSE()</f>
        <v>0</v>
      </c>
      <c r="E4126" s="11" t="b">
        <f>FALSE()</f>
        <v>0</v>
      </c>
      <c r="F4126" s="2" t="s">
        <v>10</v>
      </c>
      <c r="G4126" s="2" t="s">
        <v>10</v>
      </c>
      <c r="H4126" s="2" t="s">
        <v>36449</v>
      </c>
      <c r="I4126" s="11" t="b">
        <f>FALSE()</f>
        <v>0</v>
      </c>
      <c r="J4126" s="24">
        <v>390</v>
      </c>
      <c r="K4126" s="24">
        <v>0</v>
      </c>
      <c r="L4126" s="2" t="s">
        <v>10</v>
      </c>
      <c r="M4126" t="str">
        <f>VLOOKUP(Table18[[#This Row],[No.]],N:O,2,FALSE)</f>
        <v>Inj Piperacillin/ Tazobactam 4.5gm</v>
      </c>
      <c r="N4126" t="s">
        <v>47641</v>
      </c>
      <c r="O4126" t="s">
        <v>47642</v>
      </c>
      <c r="P4126" s="22">
        <v>6515</v>
      </c>
      <c r="Q4126" s="22">
        <v>6515</v>
      </c>
      <c r="R4126" s="4">
        <v>6515</v>
      </c>
      <c r="S4126">
        <v>0</v>
      </c>
      <c r="T4126" t="s">
        <v>35778</v>
      </c>
      <c r="U4126" t="s">
        <v>7105</v>
      </c>
      <c r="V4126" t="s">
        <v>7105</v>
      </c>
      <c r="W4126" t="s">
        <v>7105</v>
      </c>
      <c r="X4126">
        <v>0</v>
      </c>
      <c r="Y4126">
        <v>0</v>
      </c>
      <c r="Z4126">
        <v>0</v>
      </c>
      <c r="AB4126" t="s">
        <v>47643</v>
      </c>
      <c r="AD4126" t="s">
        <v>36169</v>
      </c>
      <c r="AE4126" t="s">
        <v>39168</v>
      </c>
      <c r="AF4126" t="str">
        <f t="shared" si="64"/>
        <v>Inj Piperacillin/ Tazobactam 4.5gm</v>
      </c>
    </row>
    <row r="4127" spans="1:32" x14ac:dyDescent="0.35">
      <c r="A4127" s="2" t="s">
        <v>47553</v>
      </c>
      <c r="B4127" s="2" t="s">
        <v>47554</v>
      </c>
      <c r="C4127" s="23">
        <v>0</v>
      </c>
      <c r="D4127" s="11" t="b">
        <f>FALSE()</f>
        <v>0</v>
      </c>
      <c r="E4127" s="11" t="b">
        <f>FALSE()</f>
        <v>0</v>
      </c>
      <c r="F4127" s="2" t="s">
        <v>10</v>
      </c>
      <c r="G4127" s="2" t="s">
        <v>10</v>
      </c>
      <c r="H4127" s="2" t="s">
        <v>35778</v>
      </c>
      <c r="I4127" s="11" t="b">
        <f>FALSE()</f>
        <v>0</v>
      </c>
      <c r="J4127" s="24">
        <v>1671</v>
      </c>
      <c r="K4127" s="24">
        <v>0</v>
      </c>
      <c r="L4127" s="2" t="s">
        <v>10</v>
      </c>
      <c r="M4127" t="str">
        <f>VLOOKUP(Table18[[#This Row],[No.]],N:O,2,FALSE)</f>
        <v xml:space="preserve">Silicon Urethral Catheter FR 6 </v>
      </c>
      <c r="N4127" t="s">
        <v>47644</v>
      </c>
      <c r="O4127" t="s">
        <v>47645</v>
      </c>
      <c r="P4127">
        <v>0</v>
      </c>
      <c r="Q4127">
        <v>0</v>
      </c>
      <c r="R4127">
        <v>0</v>
      </c>
      <c r="S4127">
        <v>0</v>
      </c>
      <c r="T4127" t="s">
        <v>35754</v>
      </c>
      <c r="U4127" t="s">
        <v>7105</v>
      </c>
      <c r="V4127" t="s">
        <v>7105</v>
      </c>
      <c r="W4127" t="s">
        <v>7133</v>
      </c>
      <c r="X4127">
        <v>0</v>
      </c>
      <c r="Y4127">
        <v>0</v>
      </c>
      <c r="Z4127">
        <v>0</v>
      </c>
      <c r="AB4127" t="s">
        <v>47646</v>
      </c>
      <c r="AD4127" t="s">
        <v>40145</v>
      </c>
      <c r="AE4127" t="s">
        <v>40145</v>
      </c>
      <c r="AF4127" t="str">
        <f t="shared" si="64"/>
        <v xml:space="preserve">Silicon Urethral Catheter FR 6 </v>
      </c>
    </row>
    <row r="4128" spans="1:32" x14ac:dyDescent="0.35">
      <c r="A4128" s="2" t="s">
        <v>47556</v>
      </c>
      <c r="B4128" s="2" t="s">
        <v>47557</v>
      </c>
      <c r="C4128" s="23">
        <v>0</v>
      </c>
      <c r="D4128" s="11" t="b">
        <f>FALSE()</f>
        <v>0</v>
      </c>
      <c r="E4128" s="11" t="b">
        <f>FALSE()</f>
        <v>0</v>
      </c>
      <c r="F4128" s="2" t="s">
        <v>10</v>
      </c>
      <c r="G4128" s="2" t="s">
        <v>10</v>
      </c>
      <c r="H4128" s="2" t="s">
        <v>35778</v>
      </c>
      <c r="I4128" s="11" t="b">
        <f>FALSE()</f>
        <v>0</v>
      </c>
      <c r="J4128" s="24">
        <v>1671</v>
      </c>
      <c r="K4128" s="24">
        <v>0</v>
      </c>
      <c r="L4128" s="2" t="s">
        <v>10</v>
      </c>
      <c r="M4128" t="str">
        <f>VLOOKUP(Table18[[#This Row],[No.]],N:O,2,FALSE)</f>
        <v>Silicon Urethral catheter FR 8</v>
      </c>
      <c r="N4128" t="s">
        <v>47647</v>
      </c>
      <c r="P4128">
        <v>0</v>
      </c>
      <c r="Q4128">
        <v>0</v>
      </c>
      <c r="R4128">
        <v>0</v>
      </c>
      <c r="S4128">
        <v>0</v>
      </c>
      <c r="U4128" t="s">
        <v>7105</v>
      </c>
      <c r="V4128" t="s">
        <v>7105</v>
      </c>
      <c r="W4128" t="s">
        <v>7133</v>
      </c>
      <c r="X4128">
        <v>0</v>
      </c>
      <c r="Y4128">
        <v>0</v>
      </c>
      <c r="Z4128">
        <v>0</v>
      </c>
      <c r="AD4128" t="s">
        <v>40145</v>
      </c>
      <c r="AF4128" t="str">
        <f t="shared" si="64"/>
        <v>Silicon Urethral catheter FR 8</v>
      </c>
    </row>
    <row r="4129" spans="1:32" x14ac:dyDescent="0.35">
      <c r="A4129" s="2" t="s">
        <v>47559</v>
      </c>
      <c r="B4129" s="2" t="s">
        <v>47560</v>
      </c>
      <c r="C4129" s="23">
        <v>0</v>
      </c>
      <c r="D4129" s="11" t="b">
        <f>FALSE()</f>
        <v>0</v>
      </c>
      <c r="E4129" s="11" t="b">
        <f>FALSE()</f>
        <v>0</v>
      </c>
      <c r="F4129" s="2" t="s">
        <v>10</v>
      </c>
      <c r="G4129" s="2" t="s">
        <v>10</v>
      </c>
      <c r="H4129" s="2" t="s">
        <v>35778</v>
      </c>
      <c r="I4129" s="11" t="b">
        <f>FALSE()</f>
        <v>0</v>
      </c>
      <c r="J4129" s="24">
        <v>1671</v>
      </c>
      <c r="K4129" s="24">
        <v>0</v>
      </c>
      <c r="L4129" s="2" t="s">
        <v>10</v>
      </c>
      <c r="M4129" t="str">
        <f>VLOOKUP(Table18[[#This Row],[No.]],N:O,2,FALSE)</f>
        <v>Silicon Urethral catheter FR 10</v>
      </c>
      <c r="N4129" t="s">
        <v>47648</v>
      </c>
      <c r="O4129" t="s">
        <v>47649</v>
      </c>
      <c r="P4129">
        <v>0</v>
      </c>
      <c r="Q4129">
        <v>0</v>
      </c>
      <c r="R4129">
        <v>0</v>
      </c>
      <c r="S4129">
        <v>0</v>
      </c>
      <c r="T4129" t="s">
        <v>35754</v>
      </c>
      <c r="U4129" t="s">
        <v>7105</v>
      </c>
      <c r="V4129" t="s">
        <v>7105</v>
      </c>
      <c r="W4129" t="s">
        <v>7133</v>
      </c>
      <c r="X4129">
        <v>0</v>
      </c>
      <c r="Y4129">
        <v>0</v>
      </c>
      <c r="Z4129">
        <v>0</v>
      </c>
      <c r="AB4129" t="s">
        <v>47650</v>
      </c>
      <c r="AD4129" t="s">
        <v>40145</v>
      </c>
      <c r="AE4129" t="s">
        <v>40145</v>
      </c>
      <c r="AF4129" t="str">
        <f t="shared" si="64"/>
        <v>Silicon Urethral catheter FR 10</v>
      </c>
    </row>
    <row r="4130" spans="1:32" x14ac:dyDescent="0.35">
      <c r="A4130" s="2" t="s">
        <v>47562</v>
      </c>
      <c r="B4130" s="2" t="s">
        <v>47563</v>
      </c>
      <c r="C4130" s="23">
        <v>0</v>
      </c>
      <c r="D4130" s="11" t="b">
        <f>FALSE()</f>
        <v>0</v>
      </c>
      <c r="E4130" s="11" t="b">
        <f>FALSE()</f>
        <v>0</v>
      </c>
      <c r="F4130" s="2" t="s">
        <v>10</v>
      </c>
      <c r="G4130" s="2" t="s">
        <v>10</v>
      </c>
      <c r="H4130" s="2" t="s">
        <v>35778</v>
      </c>
      <c r="I4130" s="11" t="b">
        <f>TRUE()</f>
        <v>1</v>
      </c>
      <c r="J4130" s="24">
        <v>0</v>
      </c>
      <c r="K4130" s="24">
        <v>0</v>
      </c>
      <c r="L4130" s="2" t="s">
        <v>10</v>
      </c>
      <c r="M4130" t="str">
        <f>VLOOKUP(Table18[[#This Row],[No.]],N:O,2,FALSE)</f>
        <v>Paediatric neonatal set</v>
      </c>
      <c r="N4130" t="s">
        <v>47651</v>
      </c>
      <c r="O4130" t="s">
        <v>47652</v>
      </c>
      <c r="P4130">
        <v>0</v>
      </c>
      <c r="Q4130">
        <v>0</v>
      </c>
      <c r="R4130">
        <v>0</v>
      </c>
      <c r="S4130">
        <v>0</v>
      </c>
      <c r="T4130" t="s">
        <v>35754</v>
      </c>
      <c r="U4130" t="s">
        <v>7105</v>
      </c>
      <c r="V4130" t="s">
        <v>7105</v>
      </c>
      <c r="W4130" t="s">
        <v>7133</v>
      </c>
      <c r="X4130">
        <v>0</v>
      </c>
      <c r="Y4130">
        <v>0</v>
      </c>
      <c r="Z4130">
        <v>0</v>
      </c>
      <c r="AB4130" t="s">
        <v>47653</v>
      </c>
      <c r="AD4130" t="s">
        <v>40145</v>
      </c>
      <c r="AE4130" t="s">
        <v>40145</v>
      </c>
      <c r="AF4130" t="str">
        <f t="shared" si="64"/>
        <v>Paediatric neonatal set</v>
      </c>
    </row>
    <row r="4131" spans="1:32" x14ac:dyDescent="0.35">
      <c r="A4131" s="2" t="s">
        <v>47565</v>
      </c>
      <c r="B4131" s="2" t="s">
        <v>47566</v>
      </c>
      <c r="C4131" s="23">
        <v>150</v>
      </c>
      <c r="D4131" s="11" t="b">
        <f>FALSE()</f>
        <v>0</v>
      </c>
      <c r="E4131" s="11" t="b">
        <f>FALSE()</f>
        <v>0</v>
      </c>
      <c r="F4131" s="2" t="s">
        <v>10</v>
      </c>
      <c r="G4131" s="2" t="s">
        <v>10</v>
      </c>
      <c r="H4131" s="2" t="s">
        <v>35751</v>
      </c>
      <c r="I4131" s="11" t="b">
        <f>FALSE()</f>
        <v>0</v>
      </c>
      <c r="J4131" s="24">
        <v>700</v>
      </c>
      <c r="K4131" s="24">
        <v>0</v>
      </c>
      <c r="L4131" s="2" t="s">
        <v>10</v>
      </c>
      <c r="M4131" t="str">
        <f>VLOOKUP(Table18[[#This Row],[No.]],N:O,2,FALSE)</f>
        <v>Sitagliptin/Metformin 50/500mg</v>
      </c>
      <c r="N4131" t="s">
        <v>47654</v>
      </c>
      <c r="O4131" t="s">
        <v>47655</v>
      </c>
      <c r="P4131">
        <v>0</v>
      </c>
      <c r="Q4131">
        <v>0</v>
      </c>
      <c r="R4131">
        <v>0</v>
      </c>
      <c r="S4131">
        <v>0</v>
      </c>
      <c r="T4131" t="s">
        <v>35754</v>
      </c>
      <c r="U4131" t="s">
        <v>7105</v>
      </c>
      <c r="V4131" t="s">
        <v>7105</v>
      </c>
      <c r="W4131" t="s">
        <v>7133</v>
      </c>
      <c r="X4131">
        <v>0</v>
      </c>
      <c r="Y4131">
        <v>0</v>
      </c>
      <c r="Z4131">
        <v>0</v>
      </c>
      <c r="AB4131" t="s">
        <v>47656</v>
      </c>
      <c r="AD4131" t="s">
        <v>40145</v>
      </c>
      <c r="AE4131" t="s">
        <v>40145</v>
      </c>
      <c r="AF4131" t="str">
        <f t="shared" si="64"/>
        <v>Sitagliptin/Metformin 50/500mg</v>
      </c>
    </row>
    <row r="4132" spans="1:32" x14ac:dyDescent="0.35">
      <c r="A4132" s="2" t="s">
        <v>47568</v>
      </c>
      <c r="B4132" s="2" t="s">
        <v>47569</v>
      </c>
      <c r="C4132" s="23">
        <v>40</v>
      </c>
      <c r="D4132" s="11" t="b">
        <f>FALSE()</f>
        <v>0</v>
      </c>
      <c r="E4132" s="11" t="b">
        <f>FALSE()</f>
        <v>0</v>
      </c>
      <c r="F4132" s="2" t="s">
        <v>10</v>
      </c>
      <c r="G4132" s="2" t="s">
        <v>10</v>
      </c>
      <c r="H4132" s="2" t="s">
        <v>39429</v>
      </c>
      <c r="I4132" s="11" t="b">
        <f>FALSE()</f>
        <v>0</v>
      </c>
      <c r="J4132" s="24">
        <v>0</v>
      </c>
      <c r="K4132" s="24">
        <v>0</v>
      </c>
      <c r="L4132" s="2" t="s">
        <v>10</v>
      </c>
      <c r="M4132" t="str">
        <f>VLOOKUP(Table18[[#This Row],[No.]],N:O,2,FALSE)</f>
        <v>Zuclopenthixol 200mg/ml injection</v>
      </c>
      <c r="N4132" t="s">
        <v>47657</v>
      </c>
      <c r="O4132" t="s">
        <v>47658</v>
      </c>
      <c r="P4132">
        <v>0</v>
      </c>
      <c r="Q4132">
        <v>0</v>
      </c>
      <c r="R4132">
        <v>0</v>
      </c>
      <c r="S4132">
        <v>0</v>
      </c>
      <c r="T4132" t="s">
        <v>35754</v>
      </c>
      <c r="U4132" t="s">
        <v>7105</v>
      </c>
      <c r="V4132" t="s">
        <v>7105</v>
      </c>
      <c r="W4132" t="s">
        <v>7133</v>
      </c>
      <c r="X4132">
        <v>0</v>
      </c>
      <c r="Y4132">
        <v>0</v>
      </c>
      <c r="Z4132">
        <v>0</v>
      </c>
      <c r="AB4132" t="s">
        <v>47659</v>
      </c>
      <c r="AD4132" t="s">
        <v>40145</v>
      </c>
      <c r="AE4132" t="s">
        <v>40145</v>
      </c>
      <c r="AF4132" t="str">
        <f t="shared" si="64"/>
        <v>Zuclopenthixol 200mg/ml injection</v>
      </c>
    </row>
    <row r="4133" spans="1:32" x14ac:dyDescent="0.35">
      <c r="A4133" s="2" t="s">
        <v>47571</v>
      </c>
      <c r="B4133" s="2" t="s">
        <v>47572</v>
      </c>
      <c r="C4133" s="23">
        <v>0</v>
      </c>
      <c r="D4133" s="11" t="b">
        <f>FALSE()</f>
        <v>0</v>
      </c>
      <c r="E4133" s="11" t="b">
        <f>FALSE()</f>
        <v>0</v>
      </c>
      <c r="F4133" s="2" t="s">
        <v>10</v>
      </c>
      <c r="G4133" s="2" t="s">
        <v>10</v>
      </c>
      <c r="H4133" s="2" t="s">
        <v>39356</v>
      </c>
      <c r="I4133" s="11" t="b">
        <f>TRUE()</f>
        <v>1</v>
      </c>
      <c r="J4133" s="24">
        <v>0</v>
      </c>
      <c r="K4133" s="24">
        <v>0</v>
      </c>
      <c r="L4133" s="2" t="s">
        <v>10</v>
      </c>
      <c r="M4133" t="str">
        <f>VLOOKUP(Table18[[#This Row],[No.]],N:O,2,FALSE)</f>
        <v>Phenoxymethylpenicillin 250mg tabs</v>
      </c>
      <c r="N4133" t="s">
        <v>47660</v>
      </c>
      <c r="O4133" t="s">
        <v>47661</v>
      </c>
      <c r="P4133">
        <v>0</v>
      </c>
      <c r="Q4133">
        <v>0</v>
      </c>
      <c r="R4133">
        <v>0</v>
      </c>
      <c r="S4133">
        <v>0</v>
      </c>
      <c r="T4133" t="s">
        <v>35778</v>
      </c>
      <c r="U4133" t="s">
        <v>7105</v>
      </c>
      <c r="V4133" t="s">
        <v>7105</v>
      </c>
      <c r="W4133" t="s">
        <v>7133</v>
      </c>
      <c r="X4133">
        <v>0</v>
      </c>
      <c r="Y4133">
        <v>0</v>
      </c>
      <c r="Z4133">
        <v>0</v>
      </c>
      <c r="AB4133" t="s">
        <v>47662</v>
      </c>
      <c r="AD4133" t="s">
        <v>36503</v>
      </c>
      <c r="AE4133" t="s">
        <v>36503</v>
      </c>
      <c r="AF4133" t="str">
        <f t="shared" si="64"/>
        <v>Phenoxymethylpenicillin 250mg tabs</v>
      </c>
    </row>
    <row r="4134" spans="1:32" x14ac:dyDescent="0.35">
      <c r="A4134" s="2" t="s">
        <v>47574</v>
      </c>
      <c r="B4134" s="2" t="s">
        <v>47575</v>
      </c>
      <c r="C4134" s="23">
        <v>0</v>
      </c>
      <c r="D4134" s="11" t="b">
        <f>FALSE()</f>
        <v>0</v>
      </c>
      <c r="E4134" s="11" t="b">
        <f>FALSE()</f>
        <v>0</v>
      </c>
      <c r="F4134" s="2" t="s">
        <v>10</v>
      </c>
      <c r="G4134" s="2" t="s">
        <v>10</v>
      </c>
      <c r="H4134" s="2" t="s">
        <v>39356</v>
      </c>
      <c r="I4134" s="11" t="b">
        <f>TRUE()</f>
        <v>1</v>
      </c>
      <c r="J4134" s="24">
        <v>0</v>
      </c>
      <c r="K4134" s="24">
        <v>0</v>
      </c>
      <c r="L4134" s="2" t="s">
        <v>10</v>
      </c>
      <c r="M4134" t="str">
        <f>VLOOKUP(Table18[[#This Row],[No.]],N:O,2,FALSE)</f>
        <v>Labetalol 100mg tablets</v>
      </c>
      <c r="N4134" t="s">
        <v>47663</v>
      </c>
      <c r="O4134" t="s">
        <v>47664</v>
      </c>
      <c r="P4134">
        <v>0</v>
      </c>
      <c r="Q4134">
        <v>0</v>
      </c>
      <c r="R4134">
        <v>0</v>
      </c>
      <c r="S4134">
        <v>0</v>
      </c>
      <c r="T4134" t="s">
        <v>35751</v>
      </c>
      <c r="U4134" t="s">
        <v>7105</v>
      </c>
      <c r="V4134" t="s">
        <v>7105</v>
      </c>
      <c r="W4134" t="s">
        <v>7133</v>
      </c>
      <c r="X4134">
        <v>0</v>
      </c>
      <c r="Y4134">
        <v>0</v>
      </c>
      <c r="Z4134">
        <v>0</v>
      </c>
      <c r="AB4134" t="s">
        <v>47665</v>
      </c>
      <c r="AD4134" t="s">
        <v>36503</v>
      </c>
      <c r="AE4134" t="s">
        <v>36503</v>
      </c>
      <c r="AF4134" t="str">
        <f t="shared" si="64"/>
        <v>Labetalol 100mg tablets</v>
      </c>
    </row>
    <row r="4135" spans="1:32" x14ac:dyDescent="0.35">
      <c r="A4135" s="2" t="s">
        <v>47577</v>
      </c>
      <c r="B4135" s="2" t="s">
        <v>47578</v>
      </c>
      <c r="C4135" s="23">
        <v>0</v>
      </c>
      <c r="D4135" s="11" t="b">
        <f>FALSE()</f>
        <v>0</v>
      </c>
      <c r="E4135" s="11" t="b">
        <f>FALSE()</f>
        <v>0</v>
      </c>
      <c r="F4135" s="2" t="s">
        <v>10</v>
      </c>
      <c r="G4135" s="2" t="s">
        <v>10</v>
      </c>
      <c r="H4135" s="2" t="s">
        <v>35778</v>
      </c>
      <c r="I4135" s="11" t="b">
        <f>TRUE()</f>
        <v>1</v>
      </c>
      <c r="J4135" s="24">
        <v>0</v>
      </c>
      <c r="K4135" s="24">
        <v>0</v>
      </c>
      <c r="L4135" s="2" t="s">
        <v>10</v>
      </c>
      <c r="M4135" t="str">
        <f>VLOOKUP(Table18[[#This Row],[No.]],N:O,2,FALSE)</f>
        <v>Insulin porch</v>
      </c>
      <c r="N4135" t="s">
        <v>47666</v>
      </c>
      <c r="O4135" t="s">
        <v>47661</v>
      </c>
      <c r="P4135">
        <v>0</v>
      </c>
      <c r="Q4135">
        <v>0</v>
      </c>
      <c r="R4135">
        <v>0</v>
      </c>
      <c r="S4135">
        <v>0</v>
      </c>
      <c r="T4135" t="s">
        <v>35778</v>
      </c>
      <c r="U4135" t="s">
        <v>7105</v>
      </c>
      <c r="V4135" t="s">
        <v>7105</v>
      </c>
      <c r="W4135" t="s">
        <v>7133</v>
      </c>
      <c r="X4135">
        <v>0</v>
      </c>
      <c r="Y4135">
        <v>0</v>
      </c>
      <c r="Z4135">
        <v>0</v>
      </c>
      <c r="AB4135" t="s">
        <v>47662</v>
      </c>
      <c r="AD4135" t="s">
        <v>36503</v>
      </c>
      <c r="AE4135" t="s">
        <v>36503</v>
      </c>
      <c r="AF4135" t="str">
        <f t="shared" si="64"/>
        <v>Insulin porch</v>
      </c>
    </row>
    <row r="4136" spans="1:32" x14ac:dyDescent="0.35">
      <c r="A4136" s="2" t="s">
        <v>47580</v>
      </c>
      <c r="B4136" s="2" t="s">
        <v>47581</v>
      </c>
      <c r="C4136" s="23">
        <v>0</v>
      </c>
      <c r="D4136" s="11" t="b">
        <f>FALSE()</f>
        <v>0</v>
      </c>
      <c r="E4136" s="11" t="b">
        <f>FALSE()</f>
        <v>0</v>
      </c>
      <c r="F4136" s="2" t="s">
        <v>10</v>
      </c>
      <c r="G4136" s="2" t="s">
        <v>10</v>
      </c>
      <c r="H4136" s="2" t="s">
        <v>35751</v>
      </c>
      <c r="I4136" s="11" t="b">
        <f>TRUE()</f>
        <v>1</v>
      </c>
      <c r="J4136" s="24">
        <v>0</v>
      </c>
      <c r="K4136" s="24">
        <v>0</v>
      </c>
      <c r="L4136" s="2" t="s">
        <v>10</v>
      </c>
      <c r="M4136" t="str">
        <f>VLOOKUP(Table18[[#This Row],[No.]],N:O,2,FALSE)</f>
        <v>rtemether/ Lumefantrine 20/120 mg 24's</v>
      </c>
      <c r="N4136" t="s">
        <v>47667</v>
      </c>
      <c r="O4136" t="s">
        <v>47668</v>
      </c>
      <c r="P4136">
        <v>0</v>
      </c>
      <c r="Q4136">
        <v>0</v>
      </c>
      <c r="R4136">
        <v>0</v>
      </c>
      <c r="S4136">
        <v>0</v>
      </c>
      <c r="T4136" t="s">
        <v>35778</v>
      </c>
      <c r="U4136" t="s">
        <v>7105</v>
      </c>
      <c r="V4136" t="s">
        <v>7105</v>
      </c>
      <c r="W4136" t="s">
        <v>7133</v>
      </c>
      <c r="X4136">
        <v>0</v>
      </c>
      <c r="Y4136">
        <v>0</v>
      </c>
      <c r="Z4136">
        <v>0</v>
      </c>
      <c r="AB4136" t="s">
        <v>47669</v>
      </c>
      <c r="AD4136" t="s">
        <v>36503</v>
      </c>
      <c r="AE4136" t="s">
        <v>36503</v>
      </c>
      <c r="AF4136" t="str">
        <f t="shared" si="64"/>
        <v>rtemether/ Lumefantrine 20/120 mg 24's</v>
      </c>
    </row>
    <row r="4137" spans="1:32" x14ac:dyDescent="0.35">
      <c r="A4137" s="2" t="s">
        <v>47583</v>
      </c>
      <c r="B4137" s="2" t="s">
        <v>47584</v>
      </c>
      <c r="C4137" s="23">
        <v>0</v>
      </c>
      <c r="D4137" s="11" t="b">
        <f>FALSE()</f>
        <v>0</v>
      </c>
      <c r="E4137" s="11" t="b">
        <f>FALSE()</f>
        <v>0</v>
      </c>
      <c r="F4137" s="2" t="s">
        <v>10</v>
      </c>
      <c r="G4137" s="2" t="s">
        <v>10</v>
      </c>
      <c r="H4137" s="2" t="s">
        <v>36576</v>
      </c>
      <c r="I4137" s="11" t="b">
        <f>FALSE()</f>
        <v>0</v>
      </c>
      <c r="J4137" s="24">
        <v>0</v>
      </c>
      <c r="K4137" s="24">
        <v>0</v>
      </c>
      <c r="L4137" s="2" t="s">
        <v>10</v>
      </c>
      <c r="M4137" t="str">
        <f>VLOOKUP(Table18[[#This Row],[No.]],N:O,2,FALSE)</f>
        <v>Pneumonia Kit</v>
      </c>
      <c r="N4137" t="s">
        <v>47670</v>
      </c>
      <c r="O4137" t="s">
        <v>47671</v>
      </c>
      <c r="P4137">
        <v>0</v>
      </c>
      <c r="Q4137">
        <v>0</v>
      </c>
      <c r="R4137">
        <v>0</v>
      </c>
      <c r="S4137">
        <v>0</v>
      </c>
      <c r="T4137" t="s">
        <v>35778</v>
      </c>
      <c r="U4137" t="s">
        <v>7105</v>
      </c>
      <c r="V4137" t="s">
        <v>7105</v>
      </c>
      <c r="W4137" t="s">
        <v>7133</v>
      </c>
      <c r="X4137">
        <v>0</v>
      </c>
      <c r="Y4137">
        <v>0</v>
      </c>
      <c r="Z4137">
        <v>0</v>
      </c>
      <c r="AB4137" t="s">
        <v>47672</v>
      </c>
      <c r="AD4137" t="s">
        <v>36503</v>
      </c>
      <c r="AE4137" t="s">
        <v>36503</v>
      </c>
      <c r="AF4137" t="str">
        <f t="shared" si="64"/>
        <v>Pneumonia Kit</v>
      </c>
    </row>
    <row r="4138" spans="1:32" x14ac:dyDescent="0.35">
      <c r="A4138" s="2" t="s">
        <v>47586</v>
      </c>
      <c r="B4138" s="2" t="s">
        <v>47587</v>
      </c>
      <c r="C4138" s="23">
        <v>13</v>
      </c>
      <c r="D4138" s="11" t="b">
        <f>FALSE()</f>
        <v>0</v>
      </c>
      <c r="E4138" s="11" t="b">
        <f>FALSE()</f>
        <v>0</v>
      </c>
      <c r="F4138" s="2" t="s">
        <v>10</v>
      </c>
      <c r="G4138" s="2" t="s">
        <v>10</v>
      </c>
      <c r="H4138" s="2" t="s">
        <v>35751</v>
      </c>
      <c r="I4138" s="11" t="b">
        <f>FALSE()</f>
        <v>0</v>
      </c>
      <c r="J4138" s="24">
        <v>831.25</v>
      </c>
      <c r="K4138" s="24">
        <v>0</v>
      </c>
      <c r="L4138" s="2" t="s">
        <v>10</v>
      </c>
      <c r="M4138" t="str">
        <f>VLOOKUP(Table18[[#This Row],[No.]],N:O,2,FALSE)</f>
        <v>Amlodipine /Losartan Potassium 5mg/50mg</v>
      </c>
      <c r="N4138" t="s">
        <v>47673</v>
      </c>
      <c r="O4138" t="s">
        <v>47674</v>
      </c>
      <c r="P4138">
        <v>0</v>
      </c>
      <c r="Q4138">
        <v>0</v>
      </c>
      <c r="R4138">
        <v>0</v>
      </c>
      <c r="S4138">
        <v>0</v>
      </c>
      <c r="T4138" t="s">
        <v>35778</v>
      </c>
      <c r="U4138" t="s">
        <v>7105</v>
      </c>
      <c r="V4138" t="s">
        <v>7105</v>
      </c>
      <c r="W4138" t="s">
        <v>7133</v>
      </c>
      <c r="X4138">
        <v>0</v>
      </c>
      <c r="Y4138">
        <v>0</v>
      </c>
      <c r="Z4138">
        <v>0</v>
      </c>
      <c r="AB4138" t="s">
        <v>47675</v>
      </c>
      <c r="AD4138" t="s">
        <v>36503</v>
      </c>
      <c r="AE4138" t="s">
        <v>36503</v>
      </c>
      <c r="AF4138" t="str">
        <f t="shared" si="64"/>
        <v>Amlodipine /Losartan Potassium 5mg/50mg</v>
      </c>
    </row>
    <row r="4139" spans="1:32" x14ac:dyDescent="0.35">
      <c r="A4139" s="2" t="s">
        <v>47589</v>
      </c>
      <c r="B4139" s="2" t="s">
        <v>47590</v>
      </c>
      <c r="C4139" s="23">
        <v>0</v>
      </c>
      <c r="D4139" s="11" t="b">
        <f>FALSE()</f>
        <v>0</v>
      </c>
      <c r="E4139" s="11" t="b">
        <f>FALSE()</f>
        <v>0</v>
      </c>
      <c r="F4139" s="2" t="s">
        <v>10</v>
      </c>
      <c r="G4139" s="2" t="s">
        <v>10</v>
      </c>
      <c r="H4139" s="2" t="s">
        <v>35891</v>
      </c>
      <c r="I4139" s="11" t="b">
        <f>FALSE()</f>
        <v>0</v>
      </c>
      <c r="J4139" s="24">
        <v>780</v>
      </c>
      <c r="K4139" s="24">
        <v>0</v>
      </c>
      <c r="L4139" s="2" t="s">
        <v>10</v>
      </c>
      <c r="M4139" t="str">
        <f>VLOOKUP(Table18[[#This Row],[No.]],N:O,2,FALSE)</f>
        <v>Urine Glucose strips</v>
      </c>
      <c r="N4139" t="s">
        <v>47676</v>
      </c>
      <c r="O4139" t="s">
        <v>47677</v>
      </c>
      <c r="P4139">
        <v>0</v>
      </c>
      <c r="Q4139">
        <v>0</v>
      </c>
      <c r="R4139">
        <v>0</v>
      </c>
      <c r="S4139">
        <v>0</v>
      </c>
      <c r="T4139" t="s">
        <v>35778</v>
      </c>
      <c r="U4139" t="s">
        <v>7105</v>
      </c>
      <c r="V4139" t="s">
        <v>7105</v>
      </c>
      <c r="W4139" t="s">
        <v>7133</v>
      </c>
      <c r="X4139">
        <v>0</v>
      </c>
      <c r="Y4139">
        <v>0</v>
      </c>
      <c r="Z4139">
        <v>0</v>
      </c>
      <c r="AB4139" t="s">
        <v>47678</v>
      </c>
      <c r="AD4139" t="s">
        <v>36503</v>
      </c>
      <c r="AE4139" t="s">
        <v>36503</v>
      </c>
      <c r="AF4139" t="str">
        <f t="shared" si="64"/>
        <v>Urine Glucose strips</v>
      </c>
    </row>
    <row r="4140" spans="1:32" x14ac:dyDescent="0.35">
      <c r="A4140" s="2" t="s">
        <v>47592</v>
      </c>
      <c r="B4140" s="2" t="s">
        <v>47593</v>
      </c>
      <c r="C4140" s="23">
        <v>20</v>
      </c>
      <c r="D4140" s="11" t="b">
        <f>FALSE()</f>
        <v>0</v>
      </c>
      <c r="E4140" s="11" t="b">
        <f>FALSE()</f>
        <v>0</v>
      </c>
      <c r="F4140" s="2" t="s">
        <v>10</v>
      </c>
      <c r="G4140" s="2" t="s">
        <v>10</v>
      </c>
      <c r="H4140" s="2" t="s">
        <v>35778</v>
      </c>
      <c r="I4140" s="11" t="b">
        <f>FALSE()</f>
        <v>0</v>
      </c>
      <c r="J4140" s="24">
        <v>1080</v>
      </c>
      <c r="K4140" s="24">
        <v>0</v>
      </c>
      <c r="L4140" s="2" t="s">
        <v>10</v>
      </c>
      <c r="M4140" t="str">
        <f>VLOOKUP(Table18[[#This Row],[No.]],N:O,2,FALSE)</f>
        <v>Opsite Spray</v>
      </c>
      <c r="N4140" t="s">
        <v>47679</v>
      </c>
      <c r="O4140" t="s">
        <v>47680</v>
      </c>
      <c r="P4140">
        <v>0</v>
      </c>
      <c r="Q4140">
        <v>0</v>
      </c>
      <c r="R4140">
        <v>0</v>
      </c>
      <c r="S4140">
        <v>0</v>
      </c>
      <c r="T4140" t="s">
        <v>35778</v>
      </c>
      <c r="U4140" t="s">
        <v>7105</v>
      </c>
      <c r="V4140" t="s">
        <v>7105</v>
      </c>
      <c r="W4140" t="s">
        <v>7133</v>
      </c>
      <c r="X4140">
        <v>0</v>
      </c>
      <c r="Y4140">
        <v>0</v>
      </c>
      <c r="Z4140">
        <v>0</v>
      </c>
      <c r="AB4140" t="s">
        <v>47681</v>
      </c>
      <c r="AD4140" t="s">
        <v>36503</v>
      </c>
      <c r="AE4140" t="s">
        <v>36503</v>
      </c>
      <c r="AF4140" t="str">
        <f t="shared" si="64"/>
        <v>Opsite Spray</v>
      </c>
    </row>
    <row r="4141" spans="1:32" x14ac:dyDescent="0.35">
      <c r="A4141" s="2" t="s">
        <v>47595</v>
      </c>
      <c r="B4141" s="2" t="s">
        <v>47596</v>
      </c>
      <c r="C4141" s="23">
        <v>50</v>
      </c>
      <c r="D4141" s="11" t="b">
        <f>FALSE()</f>
        <v>0</v>
      </c>
      <c r="E4141" s="11" t="b">
        <f>FALSE()</f>
        <v>0</v>
      </c>
      <c r="F4141" s="2" t="s">
        <v>10</v>
      </c>
      <c r="G4141" s="2" t="s">
        <v>10</v>
      </c>
      <c r="H4141" s="2" t="s">
        <v>35778</v>
      </c>
      <c r="I4141" s="11" t="b">
        <f>FALSE()</f>
        <v>0</v>
      </c>
      <c r="J4141" s="24">
        <v>80</v>
      </c>
      <c r="K4141" s="24">
        <v>0</v>
      </c>
      <c r="L4141" s="2" t="s">
        <v>10</v>
      </c>
      <c r="M4141" t="str">
        <f>VLOOKUP(Table18[[#This Row],[No.]],N:O,2,FALSE)</f>
        <v>Pharmasal spray</v>
      </c>
      <c r="N4141" t="s">
        <v>47682</v>
      </c>
      <c r="O4141" t="s">
        <v>47683</v>
      </c>
      <c r="P4141">
        <v>0</v>
      </c>
      <c r="Q4141">
        <v>0</v>
      </c>
      <c r="R4141">
        <v>0</v>
      </c>
      <c r="S4141">
        <v>0</v>
      </c>
      <c r="T4141" t="s">
        <v>35778</v>
      </c>
      <c r="U4141" t="s">
        <v>7105</v>
      </c>
      <c r="V4141" t="s">
        <v>7105</v>
      </c>
      <c r="W4141" t="s">
        <v>7133</v>
      </c>
      <c r="X4141">
        <v>0</v>
      </c>
      <c r="Y4141">
        <v>0</v>
      </c>
      <c r="Z4141">
        <v>0</v>
      </c>
      <c r="AB4141" t="s">
        <v>47684</v>
      </c>
      <c r="AD4141" t="s">
        <v>36503</v>
      </c>
      <c r="AE4141" t="s">
        <v>36503</v>
      </c>
      <c r="AF4141" t="str">
        <f t="shared" si="64"/>
        <v>Pharmasal spray</v>
      </c>
    </row>
    <row r="4142" spans="1:32" x14ac:dyDescent="0.35">
      <c r="A4142" s="2" t="s">
        <v>47598</v>
      </c>
      <c r="B4142" s="2" t="s">
        <v>47599</v>
      </c>
      <c r="C4142" s="23">
        <v>0</v>
      </c>
      <c r="D4142" s="11" t="b">
        <f>FALSE()</f>
        <v>0</v>
      </c>
      <c r="E4142" s="11" t="b">
        <f>FALSE()</f>
        <v>0</v>
      </c>
      <c r="F4142" s="2" t="s">
        <v>10</v>
      </c>
      <c r="G4142" s="2" t="s">
        <v>10</v>
      </c>
      <c r="H4142" s="2" t="s">
        <v>35751</v>
      </c>
      <c r="I4142" s="11" t="b">
        <f>TRUE()</f>
        <v>1</v>
      </c>
      <c r="J4142" s="24">
        <v>0</v>
      </c>
      <c r="K4142" s="24">
        <v>0</v>
      </c>
      <c r="L4142" s="2" t="s">
        <v>10</v>
      </c>
      <c r="M4142" t="str">
        <f>VLOOKUP(Table18[[#This Row],[No.]],N:O,2,FALSE)</f>
        <v>Paracetamol DT 250mg</v>
      </c>
      <c r="N4142" t="s">
        <v>47685</v>
      </c>
      <c r="O4142" t="s">
        <v>47686</v>
      </c>
      <c r="P4142">
        <v>0</v>
      </c>
      <c r="Q4142">
        <v>0</v>
      </c>
      <c r="R4142">
        <v>0</v>
      </c>
      <c r="S4142">
        <v>0</v>
      </c>
      <c r="T4142" t="s">
        <v>35778</v>
      </c>
      <c r="U4142" t="s">
        <v>7105</v>
      </c>
      <c r="V4142" t="s">
        <v>7105</v>
      </c>
      <c r="W4142" t="s">
        <v>7133</v>
      </c>
      <c r="X4142">
        <v>0</v>
      </c>
      <c r="Y4142">
        <v>0</v>
      </c>
      <c r="Z4142">
        <v>0</v>
      </c>
      <c r="AB4142" t="s">
        <v>47687</v>
      </c>
      <c r="AD4142" t="s">
        <v>36503</v>
      </c>
      <c r="AE4142" t="s">
        <v>36503</v>
      </c>
      <c r="AF4142" t="str">
        <f t="shared" si="64"/>
        <v>Paracetamol DT 250mg</v>
      </c>
    </row>
    <row r="4143" spans="1:32" x14ac:dyDescent="0.35">
      <c r="A4143" s="2" t="s">
        <v>47601</v>
      </c>
      <c r="B4143" s="2" t="s">
        <v>47602</v>
      </c>
      <c r="C4143" s="23">
        <v>0</v>
      </c>
      <c r="D4143" s="11" t="b">
        <f>FALSE()</f>
        <v>0</v>
      </c>
      <c r="E4143" s="11" t="b">
        <f>FALSE()</f>
        <v>0</v>
      </c>
      <c r="F4143" s="2" t="s">
        <v>10</v>
      </c>
      <c r="G4143" s="2" t="s">
        <v>10</v>
      </c>
      <c r="H4143" s="2" t="s">
        <v>35751</v>
      </c>
      <c r="I4143" s="11" t="b">
        <f>TRUE()</f>
        <v>1</v>
      </c>
      <c r="J4143" s="24">
        <v>0</v>
      </c>
      <c r="K4143" s="24">
        <v>0</v>
      </c>
      <c r="L4143" s="2" t="s">
        <v>10</v>
      </c>
      <c r="M4143" t="str">
        <f>VLOOKUP(Table18[[#This Row],[No.]],N:O,2,FALSE)</f>
        <v>paracetamol DT 250mg</v>
      </c>
      <c r="N4143" t="s">
        <v>47688</v>
      </c>
      <c r="O4143" t="s">
        <v>47689</v>
      </c>
      <c r="P4143">
        <v>0</v>
      </c>
      <c r="Q4143">
        <v>0</v>
      </c>
      <c r="R4143">
        <v>0</v>
      </c>
      <c r="S4143">
        <v>0</v>
      </c>
      <c r="T4143" t="s">
        <v>35778</v>
      </c>
      <c r="U4143" t="s">
        <v>7105</v>
      </c>
      <c r="V4143" t="s">
        <v>7105</v>
      </c>
      <c r="W4143" t="s">
        <v>7133</v>
      </c>
      <c r="X4143">
        <v>0</v>
      </c>
      <c r="Y4143">
        <v>0</v>
      </c>
      <c r="Z4143">
        <v>0</v>
      </c>
      <c r="AB4143" t="s">
        <v>47690</v>
      </c>
      <c r="AD4143" t="s">
        <v>36503</v>
      </c>
      <c r="AE4143" t="s">
        <v>36503</v>
      </c>
      <c r="AF4143" t="str">
        <f t="shared" si="64"/>
        <v>paracetamol DT 250mg</v>
      </c>
    </row>
    <row r="4144" spans="1:32" x14ac:dyDescent="0.35">
      <c r="A4144" s="2" t="s">
        <v>47603</v>
      </c>
      <c r="B4144" s="2" t="s">
        <v>47604</v>
      </c>
      <c r="C4144" s="23">
        <v>0</v>
      </c>
      <c r="D4144" s="11" t="b">
        <f>FALSE()</f>
        <v>0</v>
      </c>
      <c r="E4144" s="11" t="b">
        <f>FALSE()</f>
        <v>0</v>
      </c>
      <c r="F4144" s="2" t="s">
        <v>10</v>
      </c>
      <c r="G4144" s="2" t="s">
        <v>10</v>
      </c>
      <c r="H4144" s="2" t="s">
        <v>35778</v>
      </c>
      <c r="I4144" s="11" t="b">
        <f>TRUE()</f>
        <v>1</v>
      </c>
      <c r="J4144" s="24">
        <v>0</v>
      </c>
      <c r="K4144" s="24">
        <v>0</v>
      </c>
      <c r="L4144" s="2" t="s">
        <v>10</v>
      </c>
      <c r="M4144" t="str">
        <f>VLOOKUP(Table18[[#This Row],[No.]],N:O,2,FALSE)</f>
        <v>Budesonide Nebuliser suspension 0.5mg/2ml.</v>
      </c>
      <c r="N4144" t="s">
        <v>47691</v>
      </c>
      <c r="O4144" t="s">
        <v>47692</v>
      </c>
      <c r="P4144">
        <v>0</v>
      </c>
      <c r="Q4144">
        <v>0</v>
      </c>
      <c r="R4144">
        <v>0</v>
      </c>
      <c r="S4144">
        <v>0</v>
      </c>
      <c r="T4144" t="s">
        <v>35778</v>
      </c>
      <c r="U4144" t="s">
        <v>7105</v>
      </c>
      <c r="V4144" t="s">
        <v>7105</v>
      </c>
      <c r="W4144" t="s">
        <v>7133</v>
      </c>
      <c r="X4144">
        <v>0</v>
      </c>
      <c r="Y4144">
        <v>0</v>
      </c>
      <c r="Z4144">
        <v>0</v>
      </c>
      <c r="AB4144" t="s">
        <v>47693</v>
      </c>
      <c r="AD4144" t="s">
        <v>36503</v>
      </c>
      <c r="AE4144" t="s">
        <v>36503</v>
      </c>
      <c r="AF4144" t="str">
        <f t="shared" si="64"/>
        <v>Budesonide Nebuliser suspension 0.5mg/2ml.</v>
      </c>
    </row>
    <row r="4145" spans="1:32" x14ac:dyDescent="0.35">
      <c r="A4145" s="2" t="s">
        <v>47606</v>
      </c>
      <c r="B4145" s="2" t="s">
        <v>47607</v>
      </c>
      <c r="C4145" s="23">
        <v>0</v>
      </c>
      <c r="D4145" s="11" t="b">
        <f>FALSE()</f>
        <v>0</v>
      </c>
      <c r="E4145" s="11" t="b">
        <f>FALSE()</f>
        <v>0</v>
      </c>
      <c r="F4145" s="2" t="s">
        <v>10</v>
      </c>
      <c r="G4145" s="2" t="s">
        <v>10</v>
      </c>
      <c r="H4145" s="2" t="s">
        <v>36576</v>
      </c>
      <c r="I4145" s="11" t="b">
        <f>FALSE()</f>
        <v>0</v>
      </c>
      <c r="J4145" s="24">
        <v>0</v>
      </c>
      <c r="K4145" s="24">
        <v>0</v>
      </c>
      <c r="L4145" s="2" t="s">
        <v>10</v>
      </c>
      <c r="M4145" t="str">
        <f>VLOOKUP(Table18[[#This Row],[No.]],N:O,2,FALSE)</f>
        <v>Interagency Basic kit with Anti malarials</v>
      </c>
      <c r="N4145" t="s">
        <v>47694</v>
      </c>
      <c r="O4145" t="s">
        <v>47695</v>
      </c>
      <c r="P4145">
        <v>0</v>
      </c>
      <c r="Q4145">
        <v>0</v>
      </c>
      <c r="R4145">
        <v>0</v>
      </c>
      <c r="S4145">
        <v>0</v>
      </c>
      <c r="T4145" t="s">
        <v>35751</v>
      </c>
      <c r="U4145" t="s">
        <v>7105</v>
      </c>
      <c r="V4145" t="s">
        <v>7105</v>
      </c>
      <c r="W4145" t="s">
        <v>7133</v>
      </c>
      <c r="X4145">
        <v>0</v>
      </c>
      <c r="Y4145">
        <v>0</v>
      </c>
      <c r="Z4145">
        <v>0</v>
      </c>
      <c r="AB4145" t="s">
        <v>47696</v>
      </c>
      <c r="AD4145" t="s">
        <v>36503</v>
      </c>
      <c r="AE4145" t="s">
        <v>36503</v>
      </c>
      <c r="AF4145" t="str">
        <f t="shared" si="64"/>
        <v>Interagency Basic kit with Anti malarials</v>
      </c>
    </row>
    <row r="4146" spans="1:32" x14ac:dyDescent="0.35">
      <c r="A4146" s="2" t="s">
        <v>47609</v>
      </c>
      <c r="B4146" s="2" t="s">
        <v>47610</v>
      </c>
      <c r="C4146" s="23">
        <v>0</v>
      </c>
      <c r="D4146" s="11" t="b">
        <f>FALSE()</f>
        <v>0</v>
      </c>
      <c r="E4146" s="11" t="b">
        <f>FALSE()</f>
        <v>0</v>
      </c>
      <c r="F4146" s="2" t="s">
        <v>10</v>
      </c>
      <c r="G4146" s="2" t="s">
        <v>10</v>
      </c>
      <c r="H4146" s="2" t="s">
        <v>35778</v>
      </c>
      <c r="I4146" s="11" t="b">
        <f>FALSE()</f>
        <v>0</v>
      </c>
      <c r="J4146" s="24">
        <v>0</v>
      </c>
      <c r="K4146" s="24">
        <v>0</v>
      </c>
      <c r="L4146" s="2" t="s">
        <v>10</v>
      </c>
      <c r="M4146" t="str">
        <f>VLOOKUP(Table18[[#This Row],[No.]],N:O,2,FALSE)</f>
        <v>MANIKIN</v>
      </c>
      <c r="N4146" t="s">
        <v>47697</v>
      </c>
      <c r="O4146" t="s">
        <v>47698</v>
      </c>
      <c r="P4146">
        <v>0</v>
      </c>
      <c r="Q4146">
        <v>0</v>
      </c>
      <c r="R4146">
        <v>0</v>
      </c>
      <c r="S4146">
        <v>0</v>
      </c>
      <c r="T4146" t="s">
        <v>35778</v>
      </c>
      <c r="U4146" t="s">
        <v>7105</v>
      </c>
      <c r="V4146" t="s">
        <v>7105</v>
      </c>
      <c r="W4146" t="s">
        <v>7133</v>
      </c>
      <c r="X4146">
        <v>0</v>
      </c>
      <c r="Y4146">
        <v>0</v>
      </c>
      <c r="Z4146">
        <v>0</v>
      </c>
      <c r="AB4146" t="s">
        <v>47699</v>
      </c>
      <c r="AD4146" t="s">
        <v>36503</v>
      </c>
      <c r="AE4146" t="s">
        <v>36503</v>
      </c>
      <c r="AF4146" t="str">
        <f t="shared" si="64"/>
        <v>MANIKIN</v>
      </c>
    </row>
    <row r="4147" spans="1:32" x14ac:dyDescent="0.35">
      <c r="A4147" s="2" t="s">
        <v>47611</v>
      </c>
      <c r="B4147" s="2" t="s">
        <v>47612</v>
      </c>
      <c r="C4147" s="23">
        <v>0</v>
      </c>
      <c r="D4147" s="11" t="b">
        <f>FALSE()</f>
        <v>0</v>
      </c>
      <c r="E4147" s="11" t="b">
        <f>FALSE()</f>
        <v>0</v>
      </c>
      <c r="F4147" s="2" t="s">
        <v>10</v>
      </c>
      <c r="G4147" s="2" t="s">
        <v>10</v>
      </c>
      <c r="H4147" s="2" t="s">
        <v>36183</v>
      </c>
      <c r="I4147" s="11" t="b">
        <f>TRUE()</f>
        <v>1</v>
      </c>
      <c r="J4147" s="24">
        <v>0</v>
      </c>
      <c r="K4147" s="24">
        <v>0</v>
      </c>
      <c r="L4147" s="2" t="s">
        <v>10</v>
      </c>
      <c r="M4147" t="str">
        <f>VLOOKUP(Table18[[#This Row],[No.]],N:O,2,FALSE)</f>
        <v>Azelastine eye Drops 0.05%</v>
      </c>
      <c r="N4147" t="s">
        <v>47700</v>
      </c>
      <c r="O4147" t="s">
        <v>47701</v>
      </c>
      <c r="P4147">
        <v>0</v>
      </c>
      <c r="Q4147">
        <v>0</v>
      </c>
      <c r="R4147">
        <v>0</v>
      </c>
      <c r="S4147">
        <v>0</v>
      </c>
      <c r="T4147" t="s">
        <v>36183</v>
      </c>
      <c r="U4147" t="s">
        <v>7105</v>
      </c>
      <c r="V4147" t="s">
        <v>7105</v>
      </c>
      <c r="W4147" t="s">
        <v>7133</v>
      </c>
      <c r="X4147">
        <v>0</v>
      </c>
      <c r="Y4147">
        <v>0</v>
      </c>
      <c r="Z4147">
        <v>0</v>
      </c>
      <c r="AB4147" t="s">
        <v>47702</v>
      </c>
      <c r="AD4147" t="s">
        <v>36503</v>
      </c>
      <c r="AE4147" t="s">
        <v>36503</v>
      </c>
      <c r="AF4147" t="str">
        <f t="shared" si="64"/>
        <v>Azelastine eye Drops 0.05%</v>
      </c>
    </row>
    <row r="4148" spans="1:32" x14ac:dyDescent="0.35">
      <c r="A4148" s="2" t="s">
        <v>47614</v>
      </c>
      <c r="B4148" s="2" t="s">
        <v>47615</v>
      </c>
      <c r="C4148" s="23">
        <v>0</v>
      </c>
      <c r="D4148" s="11" t="b">
        <f>FALSE()</f>
        <v>0</v>
      </c>
      <c r="E4148" s="11" t="b">
        <f>FALSE()</f>
        <v>0</v>
      </c>
      <c r="F4148" s="2" t="s">
        <v>10</v>
      </c>
      <c r="G4148" s="2" t="s">
        <v>10</v>
      </c>
      <c r="H4148" s="2" t="s">
        <v>35778</v>
      </c>
      <c r="I4148" s="11" t="b">
        <f>TRUE()</f>
        <v>1</v>
      </c>
      <c r="J4148" s="24">
        <v>0</v>
      </c>
      <c r="K4148" s="24">
        <v>0</v>
      </c>
      <c r="L4148" s="2" t="s">
        <v>10</v>
      </c>
      <c r="M4148" t="str">
        <f>VLOOKUP(Table18[[#This Row],[No.]],N:O,2,FALSE)</f>
        <v>Ketorolac Solution Eye drops  0.5%</v>
      </c>
      <c r="N4148" t="s">
        <v>47703</v>
      </c>
      <c r="O4148" t="s">
        <v>47704</v>
      </c>
      <c r="P4148">
        <v>0</v>
      </c>
      <c r="Q4148">
        <v>0</v>
      </c>
      <c r="R4148">
        <v>0</v>
      </c>
      <c r="S4148">
        <v>9</v>
      </c>
      <c r="T4148" t="s">
        <v>35778</v>
      </c>
      <c r="U4148" t="s">
        <v>7105</v>
      </c>
      <c r="V4148" t="s">
        <v>7105</v>
      </c>
      <c r="W4148" t="s">
        <v>7133</v>
      </c>
      <c r="X4148">
        <v>0</v>
      </c>
      <c r="Y4148">
        <v>0</v>
      </c>
      <c r="Z4148">
        <v>0</v>
      </c>
      <c r="AB4148" t="s">
        <v>47705</v>
      </c>
      <c r="AD4148" t="s">
        <v>36169</v>
      </c>
      <c r="AE4148" t="s">
        <v>36169</v>
      </c>
      <c r="AF4148" t="str">
        <f t="shared" si="64"/>
        <v>Ketorolac Solution Eye drops  0.5%</v>
      </c>
    </row>
    <row r="4149" spans="1:32" x14ac:dyDescent="0.35">
      <c r="A4149" s="2" t="s">
        <v>47617</v>
      </c>
      <c r="B4149" s="2" t="s">
        <v>47618</v>
      </c>
      <c r="C4149" s="23">
        <v>0</v>
      </c>
      <c r="D4149" s="11" t="b">
        <f>FALSE()</f>
        <v>0</v>
      </c>
      <c r="E4149" s="11" t="b">
        <f>FALSE()</f>
        <v>0</v>
      </c>
      <c r="F4149" s="2" t="s">
        <v>10</v>
      </c>
      <c r="G4149" s="2" t="s">
        <v>10</v>
      </c>
      <c r="H4149" s="2" t="s">
        <v>36449</v>
      </c>
      <c r="I4149" s="11" t="b">
        <f>TRUE()</f>
        <v>1</v>
      </c>
      <c r="J4149" s="24">
        <v>0</v>
      </c>
      <c r="K4149" s="24">
        <v>0</v>
      </c>
      <c r="L4149" s="2" t="s">
        <v>10</v>
      </c>
      <c r="M4149" t="str">
        <f>VLOOKUP(Table18[[#This Row],[No.]],N:O,2,FALSE)</f>
        <v>Hepatitis Vaccine 20mcg/ml</v>
      </c>
      <c r="N4149" t="s">
        <v>47706</v>
      </c>
      <c r="O4149" t="s">
        <v>47707</v>
      </c>
      <c r="P4149">
        <v>7</v>
      </c>
      <c r="Q4149">
        <v>7</v>
      </c>
      <c r="R4149">
        <v>7</v>
      </c>
      <c r="S4149">
        <v>11</v>
      </c>
      <c r="T4149" t="s">
        <v>35778</v>
      </c>
      <c r="U4149" t="s">
        <v>7105</v>
      </c>
      <c r="V4149" t="s">
        <v>7105</v>
      </c>
      <c r="W4149" t="s">
        <v>7105</v>
      </c>
      <c r="X4149">
        <v>0</v>
      </c>
      <c r="Y4149">
        <v>0</v>
      </c>
      <c r="Z4149">
        <v>0</v>
      </c>
      <c r="AB4149" t="s">
        <v>47708</v>
      </c>
      <c r="AF4149" t="str">
        <f t="shared" si="64"/>
        <v>Hepatitis Vaccine 20mcg/ml</v>
      </c>
    </row>
    <row r="4150" spans="1:32" x14ac:dyDescent="0.35">
      <c r="A4150" s="2" t="s">
        <v>47620</v>
      </c>
      <c r="B4150" s="2" t="s">
        <v>47621</v>
      </c>
      <c r="C4150" s="23">
        <v>150</v>
      </c>
      <c r="D4150" s="11" t="b">
        <f>FALSE()</f>
        <v>0</v>
      </c>
      <c r="E4150" s="11" t="b">
        <f>FALSE()</f>
        <v>0</v>
      </c>
      <c r="F4150" s="2" t="s">
        <v>10</v>
      </c>
      <c r="G4150" s="2" t="s">
        <v>10</v>
      </c>
      <c r="H4150" s="2" t="s">
        <v>35751</v>
      </c>
      <c r="I4150" s="11" t="b">
        <f>FALSE()</f>
        <v>0</v>
      </c>
      <c r="J4150" s="24">
        <v>0</v>
      </c>
      <c r="K4150" s="24">
        <v>0</v>
      </c>
      <c r="L4150" s="2" t="s">
        <v>10</v>
      </c>
      <c r="M4150" t="str">
        <f>VLOOKUP(Table18[[#This Row],[No.]],N:O,2,FALSE)</f>
        <v>Losartan  50mg</v>
      </c>
      <c r="N4150" t="s">
        <v>47709</v>
      </c>
      <c r="O4150" t="s">
        <v>47710</v>
      </c>
      <c r="P4150">
        <v>8</v>
      </c>
      <c r="Q4150">
        <v>8</v>
      </c>
      <c r="R4150">
        <v>8</v>
      </c>
      <c r="S4150">
        <v>5</v>
      </c>
      <c r="T4150" t="s">
        <v>35778</v>
      </c>
      <c r="U4150" t="s">
        <v>7105</v>
      </c>
      <c r="V4150" t="s">
        <v>7105</v>
      </c>
      <c r="W4150" t="s">
        <v>7105</v>
      </c>
      <c r="X4150" s="4">
        <v>4275</v>
      </c>
      <c r="Y4150">
        <v>0</v>
      </c>
      <c r="Z4150">
        <v>0</v>
      </c>
      <c r="AB4150" t="s">
        <v>47711</v>
      </c>
      <c r="AF4150" t="str">
        <f t="shared" si="64"/>
        <v>Losartan  50mg</v>
      </c>
    </row>
    <row r="4151" spans="1:32" x14ac:dyDescent="0.35">
      <c r="A4151" s="2" t="s">
        <v>47623</v>
      </c>
      <c r="B4151" s="2" t="s">
        <v>47624</v>
      </c>
      <c r="C4151" s="23">
        <v>10</v>
      </c>
      <c r="D4151" s="11" t="b">
        <f>FALSE()</f>
        <v>0</v>
      </c>
      <c r="E4151" s="11" t="b">
        <f>FALSE()</f>
        <v>0</v>
      </c>
      <c r="F4151" s="2" t="s">
        <v>10</v>
      </c>
      <c r="G4151" s="2" t="s">
        <v>10</v>
      </c>
      <c r="H4151" s="2" t="s">
        <v>35751</v>
      </c>
      <c r="I4151" s="11" t="b">
        <f>FALSE()</f>
        <v>0</v>
      </c>
      <c r="J4151" s="24">
        <v>0</v>
      </c>
      <c r="K4151" s="24">
        <v>0</v>
      </c>
      <c r="L4151" s="2" t="s">
        <v>10</v>
      </c>
      <c r="M4151" t="str">
        <f>VLOOKUP(Table18[[#This Row],[No.]],N:O,2,FALSE)</f>
        <v>Loratidine 10mg DT</v>
      </c>
      <c r="N4151" t="s">
        <v>47712</v>
      </c>
      <c r="O4151" t="s">
        <v>47713</v>
      </c>
      <c r="P4151">
        <v>8</v>
      </c>
      <c r="Q4151">
        <v>8</v>
      </c>
      <c r="R4151">
        <v>8</v>
      </c>
      <c r="S4151">
        <v>6</v>
      </c>
      <c r="T4151" t="s">
        <v>35778</v>
      </c>
      <c r="U4151" t="s">
        <v>7105</v>
      </c>
      <c r="V4151" t="s">
        <v>7105</v>
      </c>
      <c r="W4151" t="s">
        <v>7105</v>
      </c>
      <c r="X4151" s="4">
        <v>2565</v>
      </c>
      <c r="Y4151">
        <v>0</v>
      </c>
      <c r="Z4151">
        <v>0</v>
      </c>
      <c r="AB4151" t="s">
        <v>47714</v>
      </c>
      <c r="AF4151" t="str">
        <f t="shared" si="64"/>
        <v>Loratidine 10mg DT</v>
      </c>
    </row>
    <row r="4152" spans="1:32" x14ac:dyDescent="0.35">
      <c r="A4152" s="2" t="s">
        <v>47626</v>
      </c>
      <c r="B4152" s="2" t="s">
        <v>47627</v>
      </c>
      <c r="C4152" s="23">
        <v>0</v>
      </c>
      <c r="D4152" s="11" t="b">
        <f>FALSE()</f>
        <v>0</v>
      </c>
      <c r="E4152" s="11" t="b">
        <f>FALSE()</f>
        <v>0</v>
      </c>
      <c r="F4152" s="2" t="s">
        <v>10</v>
      </c>
      <c r="G4152" s="2" t="s">
        <v>10</v>
      </c>
      <c r="H4152" s="2" t="s">
        <v>35778</v>
      </c>
      <c r="I4152" s="11" t="b">
        <f>TRUE()</f>
        <v>1</v>
      </c>
      <c r="J4152" s="24">
        <v>0</v>
      </c>
      <c r="K4152" s="24">
        <v>0</v>
      </c>
      <c r="L4152" s="2" t="s">
        <v>10</v>
      </c>
      <c r="M4152" t="str">
        <f>VLOOKUP(Table18[[#This Row],[No.]],N:O,2,FALSE)</f>
        <v>3 way catheter 20Fg, 30mls</v>
      </c>
      <c r="N4152" t="s">
        <v>47715</v>
      </c>
      <c r="O4152" t="s">
        <v>47716</v>
      </c>
      <c r="P4152">
        <v>9</v>
      </c>
      <c r="Q4152">
        <v>9</v>
      </c>
      <c r="R4152">
        <v>9</v>
      </c>
      <c r="S4152">
        <v>7</v>
      </c>
      <c r="T4152" t="s">
        <v>35778</v>
      </c>
      <c r="U4152" t="s">
        <v>7105</v>
      </c>
      <c r="V4152" t="s">
        <v>7105</v>
      </c>
      <c r="W4152" t="s">
        <v>7105</v>
      </c>
      <c r="X4152" s="4">
        <v>3800</v>
      </c>
      <c r="Y4152">
        <v>0</v>
      </c>
      <c r="Z4152">
        <v>0</v>
      </c>
      <c r="AB4152" t="s">
        <v>47717</v>
      </c>
      <c r="AF4152" t="str">
        <f t="shared" si="64"/>
        <v>3 way catheter 20Fg, 30mls</v>
      </c>
    </row>
    <row r="4153" spans="1:32" x14ac:dyDescent="0.35">
      <c r="A4153" s="2" t="s">
        <v>47629</v>
      </c>
      <c r="B4153" s="2" t="s">
        <v>47630</v>
      </c>
      <c r="C4153" s="23">
        <v>12</v>
      </c>
      <c r="D4153" s="11" t="b">
        <f>FALSE()</f>
        <v>0</v>
      </c>
      <c r="E4153" s="11" t="b">
        <f>FALSE()</f>
        <v>0</v>
      </c>
      <c r="F4153" s="2" t="s">
        <v>10</v>
      </c>
      <c r="G4153" s="2" t="s">
        <v>10</v>
      </c>
      <c r="H4153" s="2" t="s">
        <v>35820</v>
      </c>
      <c r="I4153" s="11" t="b">
        <f>FALSE()</f>
        <v>0</v>
      </c>
      <c r="J4153" s="24">
        <v>0</v>
      </c>
      <c r="K4153" s="24">
        <v>0</v>
      </c>
      <c r="L4153" s="2" t="s">
        <v>10</v>
      </c>
      <c r="M4153" t="str">
        <f>VLOOKUP(Table18[[#This Row],[No.]],N:O,2,FALSE)</f>
        <v>Curtains</v>
      </c>
      <c r="N4153" t="s">
        <v>47718</v>
      </c>
      <c r="O4153" t="s">
        <v>47719</v>
      </c>
      <c r="P4153">
        <v>8</v>
      </c>
      <c r="Q4153">
        <v>8</v>
      </c>
      <c r="R4153">
        <v>8</v>
      </c>
      <c r="S4153">
        <v>4</v>
      </c>
      <c r="T4153" t="s">
        <v>35778</v>
      </c>
      <c r="U4153" t="s">
        <v>7105</v>
      </c>
      <c r="V4153" t="s">
        <v>7105</v>
      </c>
      <c r="W4153" t="s">
        <v>7105</v>
      </c>
      <c r="X4153" s="4">
        <v>3135</v>
      </c>
      <c r="Y4153">
        <v>0</v>
      </c>
      <c r="Z4153">
        <v>0</v>
      </c>
      <c r="AB4153" t="s">
        <v>47720</v>
      </c>
      <c r="AF4153" t="str">
        <f t="shared" si="64"/>
        <v>Curtains</v>
      </c>
    </row>
    <row r="4154" spans="1:32" x14ac:dyDescent="0.35">
      <c r="A4154" s="2" t="s">
        <v>47632</v>
      </c>
      <c r="B4154" s="2" t="s">
        <v>47633</v>
      </c>
      <c r="C4154" s="23">
        <v>50</v>
      </c>
      <c r="D4154" s="11" t="b">
        <f>FALSE()</f>
        <v>0</v>
      </c>
      <c r="E4154" s="11" t="b">
        <f>FALSE()</f>
        <v>0</v>
      </c>
      <c r="F4154" s="2" t="s">
        <v>10</v>
      </c>
      <c r="G4154" s="2" t="s">
        <v>10</v>
      </c>
      <c r="H4154" s="2" t="s">
        <v>35778</v>
      </c>
      <c r="I4154" s="11" t="b">
        <f>TRUE()</f>
        <v>1</v>
      </c>
      <c r="J4154" s="24">
        <v>0</v>
      </c>
      <c r="K4154" s="24">
        <v>0</v>
      </c>
      <c r="L4154" s="2" t="s">
        <v>10</v>
      </c>
      <c r="M4154" t="str">
        <f>VLOOKUP(Table18[[#This Row],[No.]],N:O,2,FALSE)</f>
        <v>Disposable plastic apron</v>
      </c>
      <c r="N4154" t="s">
        <v>47721</v>
      </c>
      <c r="O4154" t="s">
        <v>47722</v>
      </c>
      <c r="P4154">
        <v>7</v>
      </c>
      <c r="Q4154">
        <v>7</v>
      </c>
      <c r="R4154">
        <v>7</v>
      </c>
      <c r="S4154">
        <v>1</v>
      </c>
      <c r="T4154" t="s">
        <v>38651</v>
      </c>
      <c r="U4154" t="s">
        <v>7105</v>
      </c>
      <c r="V4154" t="s">
        <v>7105</v>
      </c>
      <c r="W4154" t="s">
        <v>7105</v>
      </c>
      <c r="X4154">
        <v>0</v>
      </c>
      <c r="Y4154">
        <v>0</v>
      </c>
      <c r="Z4154">
        <v>0</v>
      </c>
      <c r="AF4154" t="str">
        <f t="shared" si="64"/>
        <v>Disposable plastic apron</v>
      </c>
    </row>
    <row r="4155" spans="1:32" x14ac:dyDescent="0.35">
      <c r="A4155" s="2" t="s">
        <v>47635</v>
      </c>
      <c r="B4155" s="2" t="s">
        <v>47636</v>
      </c>
      <c r="C4155" s="23">
        <v>15</v>
      </c>
      <c r="D4155" s="11" t="b">
        <f>FALSE()</f>
        <v>0</v>
      </c>
      <c r="E4155" s="11" t="b">
        <f>FALSE()</f>
        <v>0</v>
      </c>
      <c r="F4155" s="2" t="s">
        <v>10</v>
      </c>
      <c r="G4155" s="2" t="s">
        <v>10</v>
      </c>
      <c r="H4155" s="2" t="s">
        <v>35778</v>
      </c>
      <c r="I4155" s="11" t="b">
        <f>TRUE()</f>
        <v>1</v>
      </c>
      <c r="J4155" s="24">
        <v>0</v>
      </c>
      <c r="K4155" s="24">
        <v>0</v>
      </c>
      <c r="L4155" s="2" t="s">
        <v>10</v>
      </c>
      <c r="M4155" t="str">
        <f>VLOOKUP(Table18[[#This Row],[No.]],N:O,2,FALSE)</f>
        <v>Reusable Apron</v>
      </c>
      <c r="N4155" t="s">
        <v>47723</v>
      </c>
      <c r="O4155" t="s">
        <v>47724</v>
      </c>
      <c r="P4155">
        <v>8</v>
      </c>
      <c r="Q4155">
        <v>8</v>
      </c>
      <c r="R4155">
        <v>5</v>
      </c>
      <c r="S4155">
        <v>0</v>
      </c>
      <c r="T4155" t="s">
        <v>35778</v>
      </c>
      <c r="U4155" t="s">
        <v>7105</v>
      </c>
      <c r="V4155" t="s">
        <v>7105</v>
      </c>
      <c r="W4155" t="s">
        <v>7105</v>
      </c>
      <c r="X4155">
        <v>0</v>
      </c>
      <c r="Y4155">
        <v>0</v>
      </c>
      <c r="Z4155">
        <v>0</v>
      </c>
      <c r="AE4155" t="s">
        <v>39168</v>
      </c>
      <c r="AF4155" t="str">
        <f t="shared" si="64"/>
        <v>Reusable Apron</v>
      </c>
    </row>
    <row r="4156" spans="1:32" x14ac:dyDescent="0.35">
      <c r="A4156" s="2" t="s">
        <v>47638</v>
      </c>
      <c r="B4156" s="2" t="s">
        <v>47639</v>
      </c>
      <c r="C4156" s="23">
        <v>227</v>
      </c>
      <c r="D4156" s="11" t="b">
        <f>FALSE()</f>
        <v>0</v>
      </c>
      <c r="E4156" s="11" t="b">
        <f>FALSE()</f>
        <v>0</v>
      </c>
      <c r="F4156" s="2" t="s">
        <v>10</v>
      </c>
      <c r="G4156" s="2" t="s">
        <v>10</v>
      </c>
      <c r="H4156" s="2" t="s">
        <v>35778</v>
      </c>
      <c r="I4156" s="11" t="b">
        <f>TRUE()</f>
        <v>1</v>
      </c>
      <c r="J4156" s="24">
        <v>0</v>
      </c>
      <c r="K4156" s="24">
        <v>0</v>
      </c>
      <c r="L4156" s="2" t="s">
        <v>10</v>
      </c>
      <c r="M4156" t="str">
        <f>VLOOKUP(Table18[[#This Row],[No.]],N:O,2,FALSE)</f>
        <v xml:space="preserve">Head cover, </v>
      </c>
      <c r="N4156" t="s">
        <v>47725</v>
      </c>
      <c r="O4156" t="s">
        <v>47726</v>
      </c>
      <c r="P4156">
        <v>10</v>
      </c>
      <c r="Q4156">
        <v>10</v>
      </c>
      <c r="R4156">
        <v>10</v>
      </c>
      <c r="S4156">
        <v>0</v>
      </c>
      <c r="T4156" t="s">
        <v>35778</v>
      </c>
      <c r="U4156" t="s">
        <v>7105</v>
      </c>
      <c r="V4156" t="s">
        <v>7105</v>
      </c>
      <c r="W4156" t="s">
        <v>7105</v>
      </c>
      <c r="X4156">
        <v>0</v>
      </c>
      <c r="Y4156">
        <v>0</v>
      </c>
      <c r="Z4156">
        <v>0</v>
      </c>
      <c r="AF4156" t="str">
        <f t="shared" si="64"/>
        <v xml:space="preserve">Head cover, </v>
      </c>
    </row>
    <row r="4157" spans="1:32" x14ac:dyDescent="0.35">
      <c r="A4157" s="2" t="s">
        <v>47641</v>
      </c>
      <c r="B4157" s="2" t="s">
        <v>47642</v>
      </c>
      <c r="C4157" s="23">
        <v>6515</v>
      </c>
      <c r="D4157" s="11" t="b">
        <f>FALSE()</f>
        <v>0</v>
      </c>
      <c r="E4157" s="11" t="b">
        <f>FALSE()</f>
        <v>0</v>
      </c>
      <c r="F4157" s="2" t="s">
        <v>10</v>
      </c>
      <c r="G4157" s="2" t="s">
        <v>10</v>
      </c>
      <c r="H4157" s="2" t="s">
        <v>35778</v>
      </c>
      <c r="I4157" s="11" t="b">
        <f>FALSE()</f>
        <v>0</v>
      </c>
      <c r="J4157" s="24">
        <v>0</v>
      </c>
      <c r="K4157" s="24">
        <v>0</v>
      </c>
      <c r="L4157" s="2" t="s">
        <v>10</v>
      </c>
      <c r="M4157" t="str">
        <f>VLOOKUP(Table18[[#This Row],[No.]],N:O,2,FALSE)</f>
        <v>Accu-chek Active test strips 50's</v>
      </c>
      <c r="N4157" t="s">
        <v>47727</v>
      </c>
      <c r="O4157" t="s">
        <v>47728</v>
      </c>
      <c r="P4157">
        <v>0</v>
      </c>
      <c r="Q4157">
        <v>0</v>
      </c>
      <c r="R4157">
        <v>0</v>
      </c>
      <c r="S4157">
        <v>0</v>
      </c>
      <c r="T4157" t="s">
        <v>35778</v>
      </c>
      <c r="U4157" t="s">
        <v>7105</v>
      </c>
      <c r="V4157" t="s">
        <v>7105</v>
      </c>
      <c r="W4157" t="s">
        <v>7133</v>
      </c>
      <c r="X4157">
        <v>0</v>
      </c>
      <c r="Y4157">
        <v>0</v>
      </c>
      <c r="Z4157">
        <v>0</v>
      </c>
      <c r="AB4157" t="s">
        <v>47729</v>
      </c>
      <c r="AF4157" t="str">
        <f t="shared" si="64"/>
        <v>Accu-chek Active test strips 50's</v>
      </c>
    </row>
    <row r="4158" spans="1:32" x14ac:dyDescent="0.35">
      <c r="A4158" s="2" t="s">
        <v>47644</v>
      </c>
      <c r="B4158" s="2" t="s">
        <v>47645</v>
      </c>
      <c r="C4158" s="23">
        <v>0</v>
      </c>
      <c r="D4158" s="11" t="b">
        <f>FALSE()</f>
        <v>0</v>
      </c>
      <c r="E4158" s="11" t="b">
        <f>FALSE()</f>
        <v>0</v>
      </c>
      <c r="F4158" s="2" t="s">
        <v>10</v>
      </c>
      <c r="G4158" s="2" t="s">
        <v>10</v>
      </c>
      <c r="H4158" s="2" t="s">
        <v>35754</v>
      </c>
      <c r="I4158" s="11" t="b">
        <f>TRUE()</f>
        <v>1</v>
      </c>
      <c r="J4158" s="24">
        <v>0</v>
      </c>
      <c r="K4158" s="24">
        <v>0</v>
      </c>
      <c r="L4158" s="2" t="s">
        <v>10</v>
      </c>
      <c r="M4158" t="str">
        <f>VLOOKUP(Table18[[#This Row],[No.]],N:O,2,FALSE)</f>
        <v>Ungerol</v>
      </c>
      <c r="N4158" t="s">
        <v>47730</v>
      </c>
      <c r="O4158" t="s">
        <v>47731</v>
      </c>
      <c r="P4158">
        <v>0</v>
      </c>
      <c r="Q4158">
        <v>0</v>
      </c>
      <c r="R4158">
        <v>0</v>
      </c>
      <c r="S4158">
        <v>72</v>
      </c>
      <c r="T4158" t="s">
        <v>35778</v>
      </c>
      <c r="U4158" t="s">
        <v>7105</v>
      </c>
      <c r="V4158" t="s">
        <v>7105</v>
      </c>
      <c r="W4158" t="s">
        <v>7105</v>
      </c>
      <c r="X4158">
        <v>0</v>
      </c>
      <c r="Y4158">
        <v>0</v>
      </c>
      <c r="Z4158">
        <v>0</v>
      </c>
      <c r="AB4158" t="s">
        <v>47732</v>
      </c>
      <c r="AF4158" t="str">
        <f t="shared" si="64"/>
        <v>Ungerol</v>
      </c>
    </row>
    <row r="4159" spans="1:32" x14ac:dyDescent="0.35">
      <c r="A4159" s="2" t="s">
        <v>47647</v>
      </c>
      <c r="B4159" s="2" t="s">
        <v>10</v>
      </c>
      <c r="C4159" s="23">
        <v>0</v>
      </c>
      <c r="D4159" s="11" t="b">
        <f>FALSE()</f>
        <v>0</v>
      </c>
      <c r="E4159" s="11" t="b">
        <f>FALSE()</f>
        <v>0</v>
      </c>
      <c r="F4159" s="2" t="s">
        <v>10</v>
      </c>
      <c r="G4159" s="2" t="s">
        <v>10</v>
      </c>
      <c r="H4159" s="2" t="s">
        <v>10</v>
      </c>
      <c r="I4159" s="11" t="b">
        <f>TRUE()</f>
        <v>1</v>
      </c>
      <c r="J4159" s="24">
        <v>0</v>
      </c>
      <c r="K4159" s="24">
        <v>0</v>
      </c>
      <c r="L4159" s="2" t="s">
        <v>10</v>
      </c>
      <c r="M4159">
        <f>VLOOKUP(Table18[[#This Row],[No.]],N:O,2,FALSE)</f>
        <v>0</v>
      </c>
      <c r="N4159" t="s">
        <v>47733</v>
      </c>
      <c r="O4159" t="s">
        <v>47734</v>
      </c>
      <c r="P4159">
        <v>434</v>
      </c>
      <c r="Q4159">
        <v>434</v>
      </c>
      <c r="R4159">
        <v>434</v>
      </c>
      <c r="S4159">
        <v>1</v>
      </c>
      <c r="T4159" t="s">
        <v>35778</v>
      </c>
      <c r="U4159" t="s">
        <v>7105</v>
      </c>
      <c r="V4159" t="s">
        <v>7105</v>
      </c>
      <c r="W4159" t="s">
        <v>7105</v>
      </c>
      <c r="X4159">
        <v>0</v>
      </c>
      <c r="Y4159">
        <v>0</v>
      </c>
      <c r="Z4159">
        <v>0</v>
      </c>
      <c r="AB4159" t="s">
        <v>47735</v>
      </c>
      <c r="AF4159">
        <f t="shared" si="64"/>
        <v>0</v>
      </c>
    </row>
    <row r="4160" spans="1:32" x14ac:dyDescent="0.35">
      <c r="A4160" s="2" t="s">
        <v>47648</v>
      </c>
      <c r="B4160" s="2" t="s">
        <v>47649</v>
      </c>
      <c r="C4160" s="23">
        <v>0</v>
      </c>
      <c r="D4160" s="11" t="b">
        <f>FALSE()</f>
        <v>0</v>
      </c>
      <c r="E4160" s="11" t="b">
        <f>FALSE()</f>
        <v>0</v>
      </c>
      <c r="F4160" s="2" t="s">
        <v>10</v>
      </c>
      <c r="G4160" s="2" t="s">
        <v>10</v>
      </c>
      <c r="H4160" s="2" t="s">
        <v>35754</v>
      </c>
      <c r="I4160" s="11" t="b">
        <f>TRUE()</f>
        <v>1</v>
      </c>
      <c r="J4160" s="24">
        <v>0</v>
      </c>
      <c r="K4160" s="24">
        <v>0</v>
      </c>
      <c r="L4160" s="2" t="s">
        <v>10</v>
      </c>
      <c r="M4160" t="str">
        <f>VLOOKUP(Table18[[#This Row],[No.]],N:O,2,FALSE)</f>
        <v>Ufacid</v>
      </c>
      <c r="N4160" t="s">
        <v>47736</v>
      </c>
      <c r="O4160" t="s">
        <v>47737</v>
      </c>
      <c r="P4160">
        <v>0</v>
      </c>
      <c r="Q4160">
        <v>0</v>
      </c>
      <c r="R4160">
        <v>0</v>
      </c>
      <c r="S4160" s="22">
        <v>1203</v>
      </c>
      <c r="T4160" t="s">
        <v>35778</v>
      </c>
      <c r="U4160" t="s">
        <v>7105</v>
      </c>
      <c r="V4160" t="s">
        <v>7105</v>
      </c>
      <c r="W4160" t="s">
        <v>7105</v>
      </c>
      <c r="X4160">
        <v>0</v>
      </c>
      <c r="Y4160">
        <v>0</v>
      </c>
      <c r="Z4160">
        <v>0</v>
      </c>
      <c r="AB4160" t="s">
        <v>47738</v>
      </c>
      <c r="AF4160" t="str">
        <f t="shared" si="64"/>
        <v>Ufacid</v>
      </c>
    </row>
    <row r="4161" spans="1:32" x14ac:dyDescent="0.35">
      <c r="A4161" s="2" t="s">
        <v>47651</v>
      </c>
      <c r="B4161" s="2" t="s">
        <v>47652</v>
      </c>
      <c r="C4161" s="23">
        <v>0</v>
      </c>
      <c r="D4161" s="11" t="b">
        <f>FALSE()</f>
        <v>0</v>
      </c>
      <c r="E4161" s="11" t="b">
        <f>FALSE()</f>
        <v>0</v>
      </c>
      <c r="F4161" s="2" t="s">
        <v>10</v>
      </c>
      <c r="G4161" s="2" t="s">
        <v>10</v>
      </c>
      <c r="H4161" s="2" t="s">
        <v>35754</v>
      </c>
      <c r="I4161" s="11" t="b">
        <f>TRUE()</f>
        <v>1</v>
      </c>
      <c r="J4161" s="24">
        <v>0</v>
      </c>
      <c r="K4161" s="24">
        <v>0</v>
      </c>
      <c r="L4161" s="2" t="s">
        <v>10</v>
      </c>
      <c r="M4161" t="str">
        <f>VLOOKUP(Table18[[#This Row],[No.]],N:O,2,FALSE)</f>
        <v>Industrial Salt</v>
      </c>
      <c r="N4161" t="s">
        <v>47739</v>
      </c>
      <c r="O4161" t="s">
        <v>47740</v>
      </c>
      <c r="P4161">
        <v>996</v>
      </c>
      <c r="Q4161">
        <v>996</v>
      </c>
      <c r="R4161">
        <v>211</v>
      </c>
      <c r="S4161" s="4">
        <v>1061.0625</v>
      </c>
      <c r="T4161" t="s">
        <v>35778</v>
      </c>
      <c r="U4161" t="s">
        <v>7105</v>
      </c>
      <c r="V4161" t="s">
        <v>7105</v>
      </c>
      <c r="W4161" t="s">
        <v>7105</v>
      </c>
      <c r="X4161" s="4">
        <v>3200</v>
      </c>
      <c r="Y4161">
        <v>0</v>
      </c>
      <c r="Z4161">
        <v>0</v>
      </c>
      <c r="AB4161" t="s">
        <v>47741</v>
      </c>
      <c r="AF4161" t="str">
        <f t="shared" si="64"/>
        <v>Industrial Salt</v>
      </c>
    </row>
    <row r="4162" spans="1:32" x14ac:dyDescent="0.35">
      <c r="A4162" s="2" t="s">
        <v>47654</v>
      </c>
      <c r="B4162" s="2" t="s">
        <v>47655</v>
      </c>
      <c r="C4162" s="23">
        <v>0</v>
      </c>
      <c r="D4162" s="11" t="b">
        <f>FALSE()</f>
        <v>0</v>
      </c>
      <c r="E4162" s="11" t="b">
        <f>FALSE()</f>
        <v>0</v>
      </c>
      <c r="F4162" s="2" t="s">
        <v>10</v>
      </c>
      <c r="G4162" s="2" t="s">
        <v>10</v>
      </c>
      <c r="H4162" s="2" t="s">
        <v>35754</v>
      </c>
      <c r="I4162" s="11" t="b">
        <f>TRUE()</f>
        <v>1</v>
      </c>
      <c r="J4162" s="24">
        <v>0</v>
      </c>
      <c r="K4162" s="24">
        <v>0</v>
      </c>
      <c r="L4162" s="2" t="s">
        <v>10</v>
      </c>
      <c r="M4162" t="str">
        <f>VLOOKUP(Table18[[#This Row],[No.]],N:O,2,FALSE)</f>
        <v>Coustic</v>
      </c>
      <c r="N4162" t="s">
        <v>47742</v>
      </c>
      <c r="O4162" t="s">
        <v>47743</v>
      </c>
      <c r="P4162" s="22">
        <v>1133</v>
      </c>
      <c r="Q4162" s="22">
        <v>1133</v>
      </c>
      <c r="R4162" s="4">
        <v>1133</v>
      </c>
      <c r="S4162" s="22">
        <v>10049</v>
      </c>
      <c r="T4162" t="s">
        <v>35778</v>
      </c>
      <c r="U4162" t="s">
        <v>7105</v>
      </c>
      <c r="V4162" t="s">
        <v>7105</v>
      </c>
      <c r="W4162" t="s">
        <v>7105</v>
      </c>
      <c r="X4162">
        <v>715</v>
      </c>
      <c r="Y4162">
        <v>0</v>
      </c>
      <c r="Z4162">
        <v>0</v>
      </c>
      <c r="AB4162" t="s">
        <v>47744</v>
      </c>
      <c r="AF4162" t="str">
        <f t="shared" si="64"/>
        <v>Coustic</v>
      </c>
    </row>
    <row r="4163" spans="1:32" x14ac:dyDescent="0.35">
      <c r="A4163" s="2" t="s">
        <v>47657</v>
      </c>
      <c r="B4163" s="2" t="s">
        <v>47658</v>
      </c>
      <c r="C4163" s="23">
        <v>0</v>
      </c>
      <c r="D4163" s="11" t="b">
        <f>FALSE()</f>
        <v>0</v>
      </c>
      <c r="E4163" s="11" t="b">
        <f>FALSE()</f>
        <v>0</v>
      </c>
      <c r="F4163" s="2" t="s">
        <v>10</v>
      </c>
      <c r="G4163" s="2" t="s">
        <v>10</v>
      </c>
      <c r="H4163" s="2" t="s">
        <v>35754</v>
      </c>
      <c r="I4163" s="11" t="b">
        <f>TRUE()</f>
        <v>1</v>
      </c>
      <c r="J4163" s="24">
        <v>0</v>
      </c>
      <c r="K4163" s="24">
        <v>0</v>
      </c>
      <c r="L4163" s="2" t="s">
        <v>10</v>
      </c>
      <c r="M4163" t="str">
        <f>VLOOKUP(Table18[[#This Row],[No.]],N:O,2,FALSE)</f>
        <v>Sodium trypophosephate</v>
      </c>
      <c r="N4163" t="s">
        <v>47745</v>
      </c>
      <c r="O4163" t="s">
        <v>47746</v>
      </c>
      <c r="P4163">
        <v>0</v>
      </c>
      <c r="Q4163">
        <v>0</v>
      </c>
      <c r="R4163">
        <v>0</v>
      </c>
      <c r="S4163">
        <v>0</v>
      </c>
      <c r="T4163" t="s">
        <v>35778</v>
      </c>
      <c r="U4163" t="s">
        <v>7105</v>
      </c>
      <c r="V4163" t="s">
        <v>7105</v>
      </c>
      <c r="W4163" t="s">
        <v>7105</v>
      </c>
      <c r="X4163">
        <v>0</v>
      </c>
      <c r="Y4163">
        <v>0</v>
      </c>
      <c r="Z4163">
        <v>0</v>
      </c>
      <c r="AB4163" t="s">
        <v>47746</v>
      </c>
      <c r="AF4163" t="str">
        <f t="shared" ref="AF4163:AF4226" si="65">VLOOKUP(A:A,N:O,2,FALSE)</f>
        <v>Sodium trypophosephate</v>
      </c>
    </row>
    <row r="4164" spans="1:32" x14ac:dyDescent="0.35">
      <c r="A4164" s="2" t="s">
        <v>47660</v>
      </c>
      <c r="B4164" s="2" t="s">
        <v>47661</v>
      </c>
      <c r="C4164" s="23">
        <v>0</v>
      </c>
      <c r="D4164" s="11" t="b">
        <f>FALSE()</f>
        <v>0</v>
      </c>
      <c r="E4164" s="11" t="b">
        <f>FALSE()</f>
        <v>0</v>
      </c>
      <c r="F4164" s="2" t="s">
        <v>10</v>
      </c>
      <c r="G4164" s="2" t="s">
        <v>10</v>
      </c>
      <c r="H4164" s="2" t="s">
        <v>35778</v>
      </c>
      <c r="I4164" s="11" t="b">
        <f>TRUE()</f>
        <v>1</v>
      </c>
      <c r="J4164" s="24">
        <v>0</v>
      </c>
      <c r="K4164" s="24">
        <v>0</v>
      </c>
      <c r="L4164" s="2" t="s">
        <v>10</v>
      </c>
      <c r="M4164" t="str">
        <f>VLOOKUP(Table18[[#This Row],[No.]],N:O,2,FALSE)</f>
        <v>Face Shield</v>
      </c>
      <c r="N4164" t="s">
        <v>47747</v>
      </c>
      <c r="O4164" t="s">
        <v>47748</v>
      </c>
      <c r="P4164">
        <v>0</v>
      </c>
      <c r="Q4164">
        <v>0</v>
      </c>
      <c r="R4164">
        <v>0</v>
      </c>
      <c r="S4164">
        <v>0</v>
      </c>
      <c r="T4164" t="s">
        <v>36572</v>
      </c>
      <c r="U4164" t="s">
        <v>7105</v>
      </c>
      <c r="V4164" t="s">
        <v>7105</v>
      </c>
      <c r="W4164" t="s">
        <v>7105</v>
      </c>
      <c r="X4164">
        <v>0</v>
      </c>
      <c r="Y4164">
        <v>0</v>
      </c>
      <c r="Z4164">
        <v>0</v>
      </c>
      <c r="AB4164" t="s">
        <v>47748</v>
      </c>
      <c r="AF4164" t="str">
        <f t="shared" si="65"/>
        <v>Face Shield</v>
      </c>
    </row>
    <row r="4165" spans="1:32" x14ac:dyDescent="0.35">
      <c r="A4165" s="2" t="s">
        <v>47663</v>
      </c>
      <c r="B4165" s="2" t="s">
        <v>47664</v>
      </c>
      <c r="C4165" s="23">
        <v>0</v>
      </c>
      <c r="D4165" s="11" t="b">
        <f>FALSE()</f>
        <v>0</v>
      </c>
      <c r="E4165" s="11" t="b">
        <f>FALSE()</f>
        <v>0</v>
      </c>
      <c r="F4165" s="2" t="s">
        <v>10</v>
      </c>
      <c r="G4165" s="2" t="s">
        <v>10</v>
      </c>
      <c r="H4165" s="2" t="s">
        <v>35751</v>
      </c>
      <c r="I4165" s="11" t="b">
        <f>TRUE()</f>
        <v>1</v>
      </c>
      <c r="J4165" s="24">
        <v>0</v>
      </c>
      <c r="K4165" s="24">
        <v>0</v>
      </c>
      <c r="L4165" s="2" t="s">
        <v>10</v>
      </c>
      <c r="M4165" t="str">
        <f>VLOOKUP(Table18[[#This Row],[No.]],N:O,2,FALSE)</f>
        <v>Cotton Balls</v>
      </c>
      <c r="N4165" t="s">
        <v>47749</v>
      </c>
      <c r="O4165" t="s">
        <v>47750</v>
      </c>
      <c r="P4165">
        <v>0</v>
      </c>
      <c r="Q4165">
        <v>0</v>
      </c>
      <c r="R4165">
        <v>0</v>
      </c>
      <c r="S4165">
        <v>0</v>
      </c>
      <c r="T4165" t="s">
        <v>36572</v>
      </c>
      <c r="U4165" t="s">
        <v>7105</v>
      </c>
      <c r="V4165" t="s">
        <v>7105</v>
      </c>
      <c r="W4165" t="s">
        <v>7105</v>
      </c>
      <c r="X4165">
        <v>0</v>
      </c>
      <c r="Y4165">
        <v>0</v>
      </c>
      <c r="Z4165">
        <v>0</v>
      </c>
      <c r="AB4165" t="s">
        <v>47750</v>
      </c>
      <c r="AF4165" t="str">
        <f t="shared" si="65"/>
        <v>Cotton Balls</v>
      </c>
    </row>
    <row r="4166" spans="1:32" x14ac:dyDescent="0.35">
      <c r="A4166" s="2" t="s">
        <v>47666</v>
      </c>
      <c r="B4166" s="2" t="s">
        <v>47661</v>
      </c>
      <c r="C4166" s="23">
        <v>0</v>
      </c>
      <c r="D4166" s="11" t="b">
        <f>FALSE()</f>
        <v>0</v>
      </c>
      <c r="E4166" s="11" t="b">
        <f>FALSE()</f>
        <v>0</v>
      </c>
      <c r="F4166" s="2" t="s">
        <v>10</v>
      </c>
      <c r="G4166" s="2" t="s">
        <v>10</v>
      </c>
      <c r="H4166" s="2" t="s">
        <v>35778</v>
      </c>
      <c r="I4166" s="11" t="b">
        <f>TRUE()</f>
        <v>1</v>
      </c>
      <c r="J4166" s="24">
        <v>0</v>
      </c>
      <c r="K4166" s="24">
        <v>0</v>
      </c>
      <c r="L4166" s="2" t="s">
        <v>10</v>
      </c>
      <c r="M4166" t="str">
        <f>VLOOKUP(Table18[[#This Row],[No.]],N:O,2,FALSE)</f>
        <v>Face Shield</v>
      </c>
      <c r="N4166" t="s">
        <v>47751</v>
      </c>
      <c r="O4166" t="s">
        <v>47752</v>
      </c>
      <c r="P4166">
        <v>0</v>
      </c>
      <c r="Q4166">
        <v>0</v>
      </c>
      <c r="R4166">
        <v>0</v>
      </c>
      <c r="S4166">
        <v>228</v>
      </c>
      <c r="T4166" t="s">
        <v>35778</v>
      </c>
      <c r="U4166" t="s">
        <v>7105</v>
      </c>
      <c r="V4166" t="s">
        <v>7105</v>
      </c>
      <c r="W4166" t="s">
        <v>7105</v>
      </c>
      <c r="X4166">
        <v>0</v>
      </c>
      <c r="Y4166">
        <v>0</v>
      </c>
      <c r="Z4166">
        <v>0</v>
      </c>
      <c r="AB4166" t="s">
        <v>47752</v>
      </c>
      <c r="AF4166" t="str">
        <f t="shared" si="65"/>
        <v>Face Shield</v>
      </c>
    </row>
    <row r="4167" spans="1:32" x14ac:dyDescent="0.35">
      <c r="A4167" s="2" t="s">
        <v>47667</v>
      </c>
      <c r="B4167" s="2" t="s">
        <v>47668</v>
      </c>
      <c r="C4167" s="23">
        <v>0</v>
      </c>
      <c r="D4167" s="11" t="b">
        <f>FALSE()</f>
        <v>0</v>
      </c>
      <c r="E4167" s="11" t="b">
        <f>FALSE()</f>
        <v>0</v>
      </c>
      <c r="F4167" s="2" t="s">
        <v>10</v>
      </c>
      <c r="G4167" s="2" t="s">
        <v>10</v>
      </c>
      <c r="H4167" s="2" t="s">
        <v>35778</v>
      </c>
      <c r="I4167" s="11" t="b">
        <f>TRUE()</f>
        <v>1</v>
      </c>
      <c r="J4167" s="24">
        <v>0</v>
      </c>
      <c r="K4167" s="24">
        <v>0</v>
      </c>
      <c r="L4167" s="2" t="s">
        <v>10</v>
      </c>
      <c r="M4167" t="str">
        <f>VLOOKUP(Table18[[#This Row],[No.]],N:O,2,FALSE)</f>
        <v>Pressure Bandages</v>
      </c>
      <c r="N4167" t="s">
        <v>47753</v>
      </c>
      <c r="O4167" t="s">
        <v>47754</v>
      </c>
      <c r="P4167">
        <v>370</v>
      </c>
      <c r="Q4167">
        <v>370</v>
      </c>
      <c r="R4167">
        <v>370</v>
      </c>
      <c r="S4167">
        <v>121</v>
      </c>
      <c r="T4167" t="s">
        <v>35778</v>
      </c>
      <c r="U4167" t="s">
        <v>7105</v>
      </c>
      <c r="V4167" t="s">
        <v>7105</v>
      </c>
      <c r="W4167" t="s">
        <v>7105</v>
      </c>
      <c r="X4167">
        <v>80</v>
      </c>
      <c r="Y4167">
        <v>0</v>
      </c>
      <c r="Z4167">
        <v>0</v>
      </c>
      <c r="AB4167" t="s">
        <v>47755</v>
      </c>
      <c r="AF4167" t="str">
        <f t="shared" si="65"/>
        <v>Pressure Bandages</v>
      </c>
    </row>
    <row r="4168" spans="1:32" x14ac:dyDescent="0.35">
      <c r="A4168" s="2" t="s">
        <v>47670</v>
      </c>
      <c r="B4168" s="2" t="s">
        <v>47671</v>
      </c>
      <c r="C4168" s="23">
        <v>0</v>
      </c>
      <c r="D4168" s="11" t="b">
        <f>FALSE()</f>
        <v>0</v>
      </c>
      <c r="E4168" s="11" t="b">
        <f>FALSE()</f>
        <v>0</v>
      </c>
      <c r="F4168" s="2" t="s">
        <v>10</v>
      </c>
      <c r="G4168" s="2" t="s">
        <v>10</v>
      </c>
      <c r="H4168" s="2" t="s">
        <v>35778</v>
      </c>
      <c r="I4168" s="11" t="b">
        <f>TRUE()</f>
        <v>1</v>
      </c>
      <c r="J4168" s="24">
        <v>0</v>
      </c>
      <c r="K4168" s="24">
        <v>0</v>
      </c>
      <c r="L4168" s="2" t="s">
        <v>10</v>
      </c>
      <c r="M4168" t="str">
        <f>VLOOKUP(Table18[[#This Row],[No.]],N:O,2,FALSE)</f>
        <v>Splint</v>
      </c>
      <c r="N4168" t="s">
        <v>47756</v>
      </c>
      <c r="O4168" t="s">
        <v>47757</v>
      </c>
      <c r="P4168">
        <v>906</v>
      </c>
      <c r="Q4168">
        <v>906</v>
      </c>
      <c r="R4168">
        <v>906</v>
      </c>
      <c r="S4168">
        <v>70</v>
      </c>
      <c r="T4168" t="s">
        <v>35778</v>
      </c>
      <c r="U4168" t="s">
        <v>7105</v>
      </c>
      <c r="V4168" t="s">
        <v>7105</v>
      </c>
      <c r="W4168" t="s">
        <v>7105</v>
      </c>
      <c r="X4168">
        <v>500</v>
      </c>
      <c r="Y4168">
        <v>0</v>
      </c>
      <c r="Z4168">
        <v>0</v>
      </c>
      <c r="AB4168" t="s">
        <v>47758</v>
      </c>
      <c r="AF4168" t="str">
        <f t="shared" si="65"/>
        <v>Splint</v>
      </c>
    </row>
    <row r="4169" spans="1:32" x14ac:dyDescent="0.35">
      <c r="A4169" s="2" t="s">
        <v>47673</v>
      </c>
      <c r="B4169" s="2" t="s">
        <v>47674</v>
      </c>
      <c r="C4169" s="23">
        <v>0</v>
      </c>
      <c r="D4169" s="11" t="b">
        <f>FALSE()</f>
        <v>0</v>
      </c>
      <c r="E4169" s="11" t="b">
        <f>FALSE()</f>
        <v>0</v>
      </c>
      <c r="F4169" s="2" t="s">
        <v>10</v>
      </c>
      <c r="G4169" s="2" t="s">
        <v>10</v>
      </c>
      <c r="H4169" s="2" t="s">
        <v>35778</v>
      </c>
      <c r="I4169" s="11" t="b">
        <f>TRUE()</f>
        <v>1</v>
      </c>
      <c r="J4169" s="24">
        <v>0</v>
      </c>
      <c r="K4169" s="24">
        <v>0</v>
      </c>
      <c r="L4169" s="2" t="s">
        <v>10</v>
      </c>
      <c r="M4169" t="str">
        <f>VLOOKUP(Table18[[#This Row],[No.]],N:O,2,FALSE)</f>
        <v>Oropharyngeal airway set</v>
      </c>
      <c r="N4169" t="s">
        <v>47759</v>
      </c>
      <c r="O4169" t="s">
        <v>47760</v>
      </c>
      <c r="P4169" s="22">
        <v>18973</v>
      </c>
      <c r="Q4169" s="22">
        <v>18973</v>
      </c>
      <c r="R4169" s="4">
        <v>18512</v>
      </c>
      <c r="S4169" s="22">
        <v>24384</v>
      </c>
      <c r="T4169" t="s">
        <v>35778</v>
      </c>
      <c r="U4169" t="s">
        <v>7105</v>
      </c>
      <c r="V4169" t="s">
        <v>7105</v>
      </c>
      <c r="W4169" t="s">
        <v>7105</v>
      </c>
      <c r="X4169">
        <v>0</v>
      </c>
      <c r="Y4169">
        <v>0</v>
      </c>
      <c r="Z4169">
        <v>0</v>
      </c>
      <c r="AB4169" t="s">
        <v>47761</v>
      </c>
      <c r="AF4169" t="str">
        <f t="shared" si="65"/>
        <v>Oropharyngeal airway set</v>
      </c>
    </row>
    <row r="4170" spans="1:32" x14ac:dyDescent="0.35">
      <c r="A4170" s="2" t="s">
        <v>47676</v>
      </c>
      <c r="B4170" s="2" t="s">
        <v>47677</v>
      </c>
      <c r="C4170" s="23">
        <v>0</v>
      </c>
      <c r="D4170" s="11" t="b">
        <f>FALSE()</f>
        <v>0</v>
      </c>
      <c r="E4170" s="11" t="b">
        <f>FALSE()</f>
        <v>0</v>
      </c>
      <c r="F4170" s="2" t="s">
        <v>10</v>
      </c>
      <c r="G4170" s="2" t="s">
        <v>10</v>
      </c>
      <c r="H4170" s="2" t="s">
        <v>35778</v>
      </c>
      <c r="I4170" s="11" t="b">
        <f>TRUE()</f>
        <v>1</v>
      </c>
      <c r="J4170" s="24">
        <v>0</v>
      </c>
      <c r="K4170" s="24">
        <v>0</v>
      </c>
      <c r="L4170" s="2" t="s">
        <v>10</v>
      </c>
      <c r="M4170" t="str">
        <f>VLOOKUP(Table18[[#This Row],[No.]],N:O,2,FALSE)</f>
        <v>Cold packs</v>
      </c>
      <c r="N4170" t="s">
        <v>47762</v>
      </c>
      <c r="P4170">
        <v>0</v>
      </c>
      <c r="Q4170">
        <v>0</v>
      </c>
      <c r="R4170">
        <v>0</v>
      </c>
      <c r="S4170" s="22">
        <v>15714</v>
      </c>
      <c r="T4170" t="s">
        <v>35778</v>
      </c>
      <c r="U4170" t="s">
        <v>7105</v>
      </c>
      <c r="V4170" t="s">
        <v>7105</v>
      </c>
      <c r="W4170" t="s">
        <v>7105</v>
      </c>
      <c r="X4170">
        <v>0</v>
      </c>
      <c r="Y4170">
        <v>0</v>
      </c>
      <c r="Z4170">
        <v>0</v>
      </c>
      <c r="AB4170" t="s">
        <v>47763</v>
      </c>
      <c r="AF4170" t="str">
        <f t="shared" si="65"/>
        <v>Cold packs</v>
      </c>
    </row>
    <row r="4171" spans="1:32" x14ac:dyDescent="0.35">
      <c r="A4171" s="2" t="s">
        <v>47679</v>
      </c>
      <c r="B4171" s="2" t="s">
        <v>47680</v>
      </c>
      <c r="C4171" s="23">
        <v>0</v>
      </c>
      <c r="D4171" s="11" t="b">
        <f>FALSE()</f>
        <v>0</v>
      </c>
      <c r="E4171" s="11" t="b">
        <f>FALSE()</f>
        <v>0</v>
      </c>
      <c r="F4171" s="2" t="s">
        <v>10</v>
      </c>
      <c r="G4171" s="2" t="s">
        <v>10</v>
      </c>
      <c r="H4171" s="2" t="s">
        <v>35778</v>
      </c>
      <c r="I4171" s="11" t="b">
        <f>TRUE()</f>
        <v>1</v>
      </c>
      <c r="J4171" s="24">
        <v>0</v>
      </c>
      <c r="K4171" s="24">
        <v>0</v>
      </c>
      <c r="L4171" s="2" t="s">
        <v>10</v>
      </c>
      <c r="M4171" t="str">
        <f>VLOOKUP(Table18[[#This Row],[No.]],N:O,2,FALSE)</f>
        <v>Hot packs</v>
      </c>
      <c r="N4171" t="s">
        <v>47764</v>
      </c>
      <c r="O4171" t="s">
        <v>47765</v>
      </c>
      <c r="P4171" s="22">
        <v>1711</v>
      </c>
      <c r="Q4171" s="22">
        <v>1711</v>
      </c>
      <c r="R4171" s="4">
        <v>1711</v>
      </c>
      <c r="S4171">
        <v>43</v>
      </c>
      <c r="T4171" t="s">
        <v>35778</v>
      </c>
      <c r="U4171" t="s">
        <v>7105</v>
      </c>
      <c r="V4171" t="s">
        <v>7105</v>
      </c>
      <c r="W4171" t="s">
        <v>7105</v>
      </c>
      <c r="X4171">
        <v>560</v>
      </c>
      <c r="Y4171">
        <v>0</v>
      </c>
      <c r="Z4171">
        <v>0</v>
      </c>
      <c r="AB4171" t="s">
        <v>47766</v>
      </c>
      <c r="AF4171" t="str">
        <f t="shared" si="65"/>
        <v>Hot packs</v>
      </c>
    </row>
    <row r="4172" spans="1:32" x14ac:dyDescent="0.35">
      <c r="A4172" s="2" t="s">
        <v>47682</v>
      </c>
      <c r="B4172" s="2" t="s">
        <v>47683</v>
      </c>
      <c r="C4172" s="23">
        <v>0</v>
      </c>
      <c r="D4172" s="11" t="b">
        <f>FALSE()</f>
        <v>0</v>
      </c>
      <c r="E4172" s="11" t="b">
        <f>FALSE()</f>
        <v>0</v>
      </c>
      <c r="F4172" s="2" t="s">
        <v>10</v>
      </c>
      <c r="G4172" s="2" t="s">
        <v>10</v>
      </c>
      <c r="H4172" s="2" t="s">
        <v>35778</v>
      </c>
      <c r="I4172" s="11" t="b">
        <f>TRUE()</f>
        <v>1</v>
      </c>
      <c r="J4172" s="24">
        <v>0</v>
      </c>
      <c r="K4172" s="24">
        <v>0</v>
      </c>
      <c r="L4172" s="2" t="s">
        <v>10</v>
      </c>
      <c r="M4172" t="str">
        <f>VLOOKUP(Table18[[#This Row],[No.]],N:O,2,FALSE)</f>
        <v>Ba valve mask</v>
      </c>
      <c r="N4172" t="s">
        <v>47767</v>
      </c>
      <c r="O4172" t="s">
        <v>47768</v>
      </c>
      <c r="P4172" s="4">
        <v>557160.6</v>
      </c>
      <c r="Q4172" s="4">
        <v>557160.6</v>
      </c>
      <c r="R4172" s="4">
        <v>550782.6</v>
      </c>
      <c r="S4172" s="22">
        <v>109513</v>
      </c>
      <c r="T4172" t="s">
        <v>35778</v>
      </c>
      <c r="U4172" t="s">
        <v>7105</v>
      </c>
      <c r="V4172" t="s">
        <v>7105</v>
      </c>
      <c r="W4172" t="s">
        <v>7105</v>
      </c>
      <c r="X4172">
        <v>0</v>
      </c>
      <c r="Y4172">
        <v>0</v>
      </c>
      <c r="Z4172">
        <v>0</v>
      </c>
      <c r="AB4172" t="s">
        <v>47769</v>
      </c>
      <c r="AE4172" t="s">
        <v>35876</v>
      </c>
      <c r="AF4172" t="str">
        <f t="shared" si="65"/>
        <v>Ba valve mask</v>
      </c>
    </row>
    <row r="4173" spans="1:32" x14ac:dyDescent="0.35">
      <c r="A4173" s="2" t="s">
        <v>47685</v>
      </c>
      <c r="B4173" s="2" t="s">
        <v>47686</v>
      </c>
      <c r="C4173" s="23">
        <v>0</v>
      </c>
      <c r="D4173" s="11" t="b">
        <f>FALSE()</f>
        <v>0</v>
      </c>
      <c r="E4173" s="11" t="b">
        <f>FALSE()</f>
        <v>0</v>
      </c>
      <c r="F4173" s="2" t="s">
        <v>10</v>
      </c>
      <c r="G4173" s="2" t="s">
        <v>10</v>
      </c>
      <c r="H4173" s="2" t="s">
        <v>35778</v>
      </c>
      <c r="I4173" s="11" t="b">
        <f>TRUE()</f>
        <v>1</v>
      </c>
      <c r="J4173" s="24">
        <v>0</v>
      </c>
      <c r="K4173" s="24">
        <v>0</v>
      </c>
      <c r="L4173" s="2" t="s">
        <v>10</v>
      </c>
      <c r="M4173" t="str">
        <f>VLOOKUP(Table18[[#This Row],[No.]],N:O,2,FALSE)</f>
        <v>Ba valve Mask BVM</v>
      </c>
      <c r="N4173" t="s">
        <v>47770</v>
      </c>
      <c r="O4173" t="s">
        <v>47771</v>
      </c>
      <c r="P4173" s="22">
        <v>11406</v>
      </c>
      <c r="Q4173" s="22">
        <v>11406</v>
      </c>
      <c r="R4173" s="4">
        <v>11406</v>
      </c>
      <c r="S4173" s="22">
        <v>3517</v>
      </c>
      <c r="T4173" t="s">
        <v>35778</v>
      </c>
      <c r="U4173" t="s">
        <v>7105</v>
      </c>
      <c r="V4173" t="s">
        <v>7105</v>
      </c>
      <c r="W4173" t="s">
        <v>7105</v>
      </c>
      <c r="X4173">
        <v>25</v>
      </c>
      <c r="Y4173">
        <v>0</v>
      </c>
      <c r="Z4173">
        <v>0</v>
      </c>
      <c r="AB4173" t="s">
        <v>47772</v>
      </c>
      <c r="AE4173" t="s">
        <v>35876</v>
      </c>
      <c r="AF4173" t="str">
        <f t="shared" si="65"/>
        <v>Ba valve Mask BVM</v>
      </c>
    </row>
    <row r="4174" spans="1:32" x14ac:dyDescent="0.35">
      <c r="A4174" s="2" t="s">
        <v>47688</v>
      </c>
      <c r="B4174" s="2" t="s">
        <v>47689</v>
      </c>
      <c r="C4174" s="23">
        <v>0</v>
      </c>
      <c r="D4174" s="11" t="b">
        <f>FALSE()</f>
        <v>0</v>
      </c>
      <c r="E4174" s="11" t="b">
        <f>FALSE()</f>
        <v>0</v>
      </c>
      <c r="F4174" s="2" t="s">
        <v>10</v>
      </c>
      <c r="G4174" s="2" t="s">
        <v>10</v>
      </c>
      <c r="H4174" s="2" t="s">
        <v>35778</v>
      </c>
      <c r="I4174" s="11" t="b">
        <f>TRUE()</f>
        <v>1</v>
      </c>
      <c r="J4174" s="24">
        <v>0</v>
      </c>
      <c r="K4174" s="24">
        <v>0</v>
      </c>
      <c r="L4174" s="2" t="s">
        <v>10</v>
      </c>
      <c r="M4174" t="str">
        <f>VLOOKUP(Table18[[#This Row],[No.]],N:O,2,FALSE)</f>
        <v>Chest seals</v>
      </c>
      <c r="N4174" t="s">
        <v>47773</v>
      </c>
      <c r="O4174" t="s">
        <v>7224</v>
      </c>
      <c r="P4174" s="22">
        <v>105386</v>
      </c>
      <c r="Q4174" s="22">
        <v>105386</v>
      </c>
      <c r="R4174" s="4">
        <v>82250</v>
      </c>
      <c r="S4174" s="22">
        <v>169938</v>
      </c>
      <c r="T4174" t="s">
        <v>35778</v>
      </c>
      <c r="U4174" t="s">
        <v>7105</v>
      </c>
      <c r="V4174" t="s">
        <v>7105</v>
      </c>
      <c r="W4174" t="s">
        <v>7105</v>
      </c>
      <c r="X4174">
        <v>0</v>
      </c>
      <c r="Y4174">
        <v>0</v>
      </c>
      <c r="Z4174">
        <v>0</v>
      </c>
      <c r="AB4174" t="s">
        <v>47774</v>
      </c>
      <c r="AE4174" t="s">
        <v>35876</v>
      </c>
      <c r="AF4174" t="str">
        <f t="shared" si="65"/>
        <v>Chest seals</v>
      </c>
    </row>
    <row r="4175" spans="1:32" x14ac:dyDescent="0.35">
      <c r="A4175" s="2" t="s">
        <v>47691</v>
      </c>
      <c r="B4175" s="2" t="s">
        <v>47692</v>
      </c>
      <c r="C4175" s="23">
        <v>0</v>
      </c>
      <c r="D4175" s="11" t="b">
        <f>FALSE()</f>
        <v>0</v>
      </c>
      <c r="E4175" s="11" t="b">
        <f>FALSE()</f>
        <v>0</v>
      </c>
      <c r="F4175" s="2" t="s">
        <v>10</v>
      </c>
      <c r="G4175" s="2" t="s">
        <v>10</v>
      </c>
      <c r="H4175" s="2" t="s">
        <v>35778</v>
      </c>
      <c r="I4175" s="11" t="b">
        <f>TRUE()</f>
        <v>1</v>
      </c>
      <c r="J4175" s="24">
        <v>0</v>
      </c>
      <c r="K4175" s="24">
        <v>0</v>
      </c>
      <c r="L4175" s="2" t="s">
        <v>10</v>
      </c>
      <c r="M4175" t="str">
        <f>VLOOKUP(Table18[[#This Row],[No.]],N:O,2,FALSE)</f>
        <v>CPR face Shield</v>
      </c>
      <c r="N4175" t="s">
        <v>47775</v>
      </c>
      <c r="O4175" t="s">
        <v>7393</v>
      </c>
      <c r="P4175" s="22">
        <v>58257</v>
      </c>
      <c r="Q4175" s="22">
        <v>58257</v>
      </c>
      <c r="R4175" s="4">
        <v>54281</v>
      </c>
      <c r="S4175" s="22">
        <v>85177</v>
      </c>
      <c r="T4175" t="s">
        <v>35778</v>
      </c>
      <c r="U4175" t="s">
        <v>7105</v>
      </c>
      <c r="V4175" t="s">
        <v>7105</v>
      </c>
      <c r="W4175" t="s">
        <v>7105</v>
      </c>
      <c r="X4175">
        <v>0</v>
      </c>
      <c r="Y4175">
        <v>0</v>
      </c>
      <c r="Z4175">
        <v>0</v>
      </c>
      <c r="AB4175" t="s">
        <v>47776</v>
      </c>
      <c r="AE4175" t="s">
        <v>35876</v>
      </c>
      <c r="AF4175" t="str">
        <f t="shared" si="65"/>
        <v>CPR face Shield</v>
      </c>
    </row>
    <row r="4176" spans="1:32" x14ac:dyDescent="0.35">
      <c r="A4176" s="2" t="s">
        <v>47694</v>
      </c>
      <c r="B4176" s="2" t="s">
        <v>47695</v>
      </c>
      <c r="C4176" s="23">
        <v>0</v>
      </c>
      <c r="D4176" s="11" t="b">
        <f>FALSE()</f>
        <v>0</v>
      </c>
      <c r="E4176" s="11" t="b">
        <f>FALSE()</f>
        <v>0</v>
      </c>
      <c r="F4176" s="2" t="s">
        <v>10</v>
      </c>
      <c r="G4176" s="2" t="s">
        <v>10</v>
      </c>
      <c r="H4176" s="2" t="s">
        <v>35751</v>
      </c>
      <c r="I4176" s="11" t="b">
        <f>TRUE()</f>
        <v>1</v>
      </c>
      <c r="J4176" s="24">
        <v>0</v>
      </c>
      <c r="K4176" s="24">
        <v>0</v>
      </c>
      <c r="L4176" s="2" t="s">
        <v>10</v>
      </c>
      <c r="M4176" t="str">
        <f>VLOOKUP(Table18[[#This Row],[No.]],N:O,2,FALSE)</f>
        <v>Alcohol wipes</v>
      </c>
      <c r="N4176" t="s">
        <v>47777</v>
      </c>
      <c r="O4176" t="s">
        <v>47778</v>
      </c>
      <c r="P4176">
        <v>0</v>
      </c>
      <c r="Q4176">
        <v>0</v>
      </c>
      <c r="R4176">
        <v>0</v>
      </c>
      <c r="S4176">
        <v>561</v>
      </c>
      <c r="T4176" t="s">
        <v>35778</v>
      </c>
      <c r="U4176" t="s">
        <v>7105</v>
      </c>
      <c r="V4176" t="s">
        <v>7105</v>
      </c>
      <c r="W4176" t="s">
        <v>7105</v>
      </c>
      <c r="X4176">
        <v>0</v>
      </c>
      <c r="Y4176">
        <v>0</v>
      </c>
      <c r="Z4176">
        <v>0</v>
      </c>
      <c r="AB4176" t="s">
        <v>47778</v>
      </c>
      <c r="AF4176" t="str">
        <f t="shared" si="65"/>
        <v>Alcohol wipes</v>
      </c>
    </row>
    <row r="4177" spans="1:32" x14ac:dyDescent="0.35">
      <c r="A4177" s="2" t="s">
        <v>47697</v>
      </c>
      <c r="B4177" s="2" t="s">
        <v>47698</v>
      </c>
      <c r="C4177" s="23">
        <v>0</v>
      </c>
      <c r="D4177" s="11" t="b">
        <f>FALSE()</f>
        <v>0</v>
      </c>
      <c r="E4177" s="11" t="b">
        <f>FALSE()</f>
        <v>0</v>
      </c>
      <c r="F4177" s="2" t="s">
        <v>10</v>
      </c>
      <c r="G4177" s="2" t="s">
        <v>10</v>
      </c>
      <c r="H4177" s="2" t="s">
        <v>35778</v>
      </c>
      <c r="I4177" s="11" t="b">
        <f>TRUE()</f>
        <v>1</v>
      </c>
      <c r="J4177" s="24">
        <v>0</v>
      </c>
      <c r="K4177" s="24">
        <v>0</v>
      </c>
      <c r="L4177" s="2" t="s">
        <v>10</v>
      </c>
      <c r="M4177" t="str">
        <f>VLOOKUP(Table18[[#This Row],[No.]],N:O,2,FALSE)</f>
        <v xml:space="preserve">Tweezer </v>
      </c>
      <c r="N4177" t="s">
        <v>47779</v>
      </c>
      <c r="O4177" t="s">
        <v>47780</v>
      </c>
      <c r="P4177">
        <v>18</v>
      </c>
      <c r="Q4177">
        <v>18</v>
      </c>
      <c r="R4177">
        <v>18</v>
      </c>
      <c r="S4177">
        <v>402</v>
      </c>
      <c r="T4177" t="s">
        <v>35778</v>
      </c>
      <c r="U4177" t="s">
        <v>7105</v>
      </c>
      <c r="V4177" t="s">
        <v>7105</v>
      </c>
      <c r="W4177" t="s">
        <v>7105</v>
      </c>
      <c r="X4177">
        <v>250</v>
      </c>
      <c r="Y4177">
        <v>0</v>
      </c>
      <c r="Z4177">
        <v>0</v>
      </c>
      <c r="AB4177" t="s">
        <v>47781</v>
      </c>
      <c r="AF4177" t="str">
        <f t="shared" si="65"/>
        <v xml:space="preserve">Tweezer </v>
      </c>
    </row>
    <row r="4178" spans="1:32" x14ac:dyDescent="0.35">
      <c r="A4178" s="2" t="s">
        <v>47700</v>
      </c>
      <c r="B4178" s="2" t="s">
        <v>47701</v>
      </c>
      <c r="C4178" s="23">
        <v>0</v>
      </c>
      <c r="D4178" s="11" t="b">
        <f>FALSE()</f>
        <v>0</v>
      </c>
      <c r="E4178" s="11" t="b">
        <f>FALSE()</f>
        <v>0</v>
      </c>
      <c r="F4178" s="2" t="s">
        <v>10</v>
      </c>
      <c r="G4178" s="2" t="s">
        <v>10</v>
      </c>
      <c r="H4178" s="2" t="s">
        <v>36183</v>
      </c>
      <c r="I4178" s="11" t="b">
        <f>TRUE()</f>
        <v>1</v>
      </c>
      <c r="J4178" s="24">
        <v>0</v>
      </c>
      <c r="K4178" s="24">
        <v>0</v>
      </c>
      <c r="L4178" s="2" t="s">
        <v>10</v>
      </c>
      <c r="M4178" t="str">
        <f>VLOOKUP(Table18[[#This Row],[No.]],N:O,2,FALSE)</f>
        <v>Chloromide solution</v>
      </c>
      <c r="N4178" t="s">
        <v>47782</v>
      </c>
      <c r="O4178" t="s">
        <v>47783</v>
      </c>
      <c r="P4178" s="22">
        <v>8809</v>
      </c>
      <c r="Q4178" s="22">
        <v>8809</v>
      </c>
      <c r="R4178" s="4">
        <v>8809</v>
      </c>
      <c r="S4178" s="22">
        <v>4000</v>
      </c>
      <c r="T4178" t="s">
        <v>35778</v>
      </c>
      <c r="U4178" t="s">
        <v>7105</v>
      </c>
      <c r="V4178" t="s">
        <v>7105</v>
      </c>
      <c r="W4178" t="s">
        <v>7105</v>
      </c>
      <c r="X4178">
        <v>160</v>
      </c>
      <c r="Y4178">
        <v>0</v>
      </c>
      <c r="Z4178">
        <v>0</v>
      </c>
      <c r="AB4178" t="s">
        <v>47784</v>
      </c>
      <c r="AF4178" t="str">
        <f t="shared" si="65"/>
        <v>Chloromide solution</v>
      </c>
    </row>
    <row r="4179" spans="1:32" x14ac:dyDescent="0.35">
      <c r="A4179" s="2" t="s">
        <v>47703</v>
      </c>
      <c r="B4179" s="2" t="s">
        <v>47704</v>
      </c>
      <c r="C4179" s="23">
        <v>9</v>
      </c>
      <c r="D4179" s="11" t="b">
        <f>FALSE()</f>
        <v>0</v>
      </c>
      <c r="E4179" s="11" t="b">
        <f>FALSE()</f>
        <v>0</v>
      </c>
      <c r="F4179" s="2" t="s">
        <v>10</v>
      </c>
      <c r="G4179" s="2" t="s">
        <v>10</v>
      </c>
      <c r="H4179" s="2" t="s">
        <v>35778</v>
      </c>
      <c r="I4179" s="11" t="b">
        <f>FALSE()</f>
        <v>0</v>
      </c>
      <c r="J4179" s="24">
        <v>0</v>
      </c>
      <c r="K4179" s="24">
        <v>0</v>
      </c>
      <c r="L4179" s="2" t="s">
        <v>10</v>
      </c>
      <c r="M4179" t="str">
        <f>VLOOKUP(Table18[[#This Row],[No.]],N:O,2,FALSE)</f>
        <v>Ketorolac IV</v>
      </c>
      <c r="N4179" t="s">
        <v>47785</v>
      </c>
      <c r="O4179" t="s">
        <v>47786</v>
      </c>
      <c r="P4179" s="22">
        <v>152339</v>
      </c>
      <c r="Q4179" s="22">
        <v>152339</v>
      </c>
      <c r="R4179" s="4">
        <v>123871</v>
      </c>
      <c r="S4179" s="22">
        <v>50176</v>
      </c>
      <c r="T4179" t="s">
        <v>35778</v>
      </c>
      <c r="U4179" t="s">
        <v>7105</v>
      </c>
      <c r="V4179" t="s">
        <v>7105</v>
      </c>
      <c r="W4179" t="s">
        <v>7105</v>
      </c>
      <c r="X4179">
        <v>13</v>
      </c>
      <c r="Y4179">
        <v>0</v>
      </c>
      <c r="Z4179">
        <v>0</v>
      </c>
      <c r="AB4179" t="s">
        <v>47787</v>
      </c>
      <c r="AE4179" t="s">
        <v>35876</v>
      </c>
      <c r="AF4179" t="str">
        <f t="shared" si="65"/>
        <v>Ketorolac IV</v>
      </c>
    </row>
    <row r="4180" spans="1:32" x14ac:dyDescent="0.35">
      <c r="A4180" s="2" t="s">
        <v>50928</v>
      </c>
      <c r="B4180" s="2" t="s">
        <v>50929</v>
      </c>
      <c r="C4180" s="23">
        <v>595</v>
      </c>
      <c r="D4180" s="11" t="b">
        <f>FALSE()</f>
        <v>0</v>
      </c>
      <c r="E4180" s="11" t="b">
        <f>FALSE()</f>
        <v>0</v>
      </c>
      <c r="F4180" s="2" t="s">
        <v>10</v>
      </c>
      <c r="G4180" s="2" t="s">
        <v>10</v>
      </c>
      <c r="H4180" s="2" t="s">
        <v>35829</v>
      </c>
      <c r="I4180" s="11" t="b">
        <f>TRUE()</f>
        <v>1</v>
      </c>
      <c r="J4180" s="24">
        <v>0</v>
      </c>
      <c r="K4180" s="24">
        <v>0</v>
      </c>
      <c r="L4180" s="2" t="s">
        <v>10</v>
      </c>
      <c r="M4180" t="e">
        <f>VLOOKUP(Table18[[#This Row],[No.]],N:O,2,FALSE)</f>
        <v>#N/A</v>
      </c>
      <c r="N4180" t="s">
        <v>47788</v>
      </c>
      <c r="O4180" t="s">
        <v>47789</v>
      </c>
      <c r="P4180" s="22">
        <v>7449</v>
      </c>
      <c r="Q4180" s="22">
        <v>7449</v>
      </c>
      <c r="R4180" s="4">
        <v>7491</v>
      </c>
      <c r="S4180" s="22">
        <v>6556</v>
      </c>
      <c r="T4180" t="s">
        <v>35778</v>
      </c>
      <c r="U4180" t="s">
        <v>7105</v>
      </c>
      <c r="V4180" t="s">
        <v>7105</v>
      </c>
      <c r="W4180" t="s">
        <v>7105</v>
      </c>
      <c r="X4180">
        <v>820</v>
      </c>
      <c r="Y4180">
        <v>0</v>
      </c>
      <c r="Z4180">
        <v>0</v>
      </c>
      <c r="AB4180" t="s">
        <v>47790</v>
      </c>
      <c r="AE4180" t="s">
        <v>35876</v>
      </c>
      <c r="AF4180" t="e">
        <f t="shared" si="65"/>
        <v>#N/A</v>
      </c>
    </row>
    <row r="4181" spans="1:32" x14ac:dyDescent="0.35">
      <c r="A4181" s="2" t="s">
        <v>50930</v>
      </c>
      <c r="B4181" s="2" t="s">
        <v>50931</v>
      </c>
      <c r="C4181" s="23">
        <v>0</v>
      </c>
      <c r="D4181" s="11" t="b">
        <f>FALSE()</f>
        <v>0</v>
      </c>
      <c r="E4181" s="11" t="b">
        <f>FALSE()</f>
        <v>0</v>
      </c>
      <c r="F4181" s="2" t="s">
        <v>10</v>
      </c>
      <c r="G4181" s="2" t="s">
        <v>10</v>
      </c>
      <c r="H4181" s="2" t="s">
        <v>36449</v>
      </c>
      <c r="I4181" s="11" t="b">
        <f>TRUE()</f>
        <v>1</v>
      </c>
      <c r="J4181" s="24">
        <v>0</v>
      </c>
      <c r="K4181" s="24">
        <v>0</v>
      </c>
      <c r="L4181" s="2" t="s">
        <v>10</v>
      </c>
      <c r="M4181" t="e">
        <f>VLOOKUP(Table18[[#This Row],[No.]],N:O,2,FALSE)</f>
        <v>#N/A</v>
      </c>
      <c r="N4181" t="s">
        <v>47791</v>
      </c>
      <c r="O4181" t="s">
        <v>47792</v>
      </c>
      <c r="P4181" s="22">
        <v>1277</v>
      </c>
      <c r="Q4181" s="22">
        <v>1277</v>
      </c>
      <c r="R4181">
        <v>402</v>
      </c>
      <c r="S4181">
        <v>476</v>
      </c>
      <c r="T4181" t="s">
        <v>35778</v>
      </c>
      <c r="U4181" t="s">
        <v>7105</v>
      </c>
      <c r="V4181" t="s">
        <v>7105</v>
      </c>
      <c r="W4181" t="s">
        <v>7105</v>
      </c>
      <c r="X4181" s="4">
        <v>2750</v>
      </c>
      <c r="Y4181">
        <v>0</v>
      </c>
      <c r="Z4181">
        <v>0</v>
      </c>
      <c r="AB4181" t="s">
        <v>47793</v>
      </c>
      <c r="AE4181" t="s">
        <v>35876</v>
      </c>
      <c r="AF4181" t="e">
        <f t="shared" si="65"/>
        <v>#N/A</v>
      </c>
    </row>
    <row r="4182" spans="1:32" x14ac:dyDescent="0.35">
      <c r="A4182" s="2" t="s">
        <v>47706</v>
      </c>
      <c r="B4182" s="2" t="s">
        <v>47707</v>
      </c>
      <c r="C4182" s="23">
        <v>7</v>
      </c>
      <c r="D4182" s="11" t="b">
        <f>FALSE()</f>
        <v>0</v>
      </c>
      <c r="E4182" s="11" t="b">
        <f>FALSE()</f>
        <v>0</v>
      </c>
      <c r="F4182" s="2" t="s">
        <v>10</v>
      </c>
      <c r="G4182" s="2" t="s">
        <v>10</v>
      </c>
      <c r="H4182" s="2" t="s">
        <v>35778</v>
      </c>
      <c r="I4182" s="11" t="b">
        <f>FALSE()</f>
        <v>0</v>
      </c>
      <c r="J4182" s="24">
        <v>0</v>
      </c>
      <c r="K4182" s="24">
        <v>0</v>
      </c>
      <c r="L4182" s="2" t="s">
        <v>10</v>
      </c>
      <c r="M4182" t="str">
        <f>VLOOKUP(Table18[[#This Row],[No.]],N:O,2,FALSE)</f>
        <v>Motor bike DT125</v>
      </c>
      <c r="N4182" t="s">
        <v>47794</v>
      </c>
      <c r="O4182" t="s">
        <v>47795</v>
      </c>
      <c r="P4182">
        <v>0</v>
      </c>
      <c r="Q4182">
        <v>0</v>
      </c>
      <c r="R4182">
        <v>0</v>
      </c>
      <c r="S4182">
        <v>0</v>
      </c>
      <c r="T4182" t="s">
        <v>36572</v>
      </c>
      <c r="U4182" t="s">
        <v>7105</v>
      </c>
      <c r="V4182" t="s">
        <v>7105</v>
      </c>
      <c r="W4182" t="s">
        <v>7105</v>
      </c>
      <c r="X4182">
        <v>0</v>
      </c>
      <c r="Y4182">
        <v>0</v>
      </c>
      <c r="Z4182">
        <v>0</v>
      </c>
      <c r="AB4182" t="s">
        <v>47796</v>
      </c>
      <c r="AF4182" t="str">
        <f t="shared" si="65"/>
        <v>Motor bike DT125</v>
      </c>
    </row>
    <row r="4183" spans="1:32" x14ac:dyDescent="0.35">
      <c r="A4183" s="2" t="s">
        <v>47709</v>
      </c>
      <c r="B4183" s="2" t="s">
        <v>47710</v>
      </c>
      <c r="C4183" s="23">
        <v>8</v>
      </c>
      <c r="D4183" s="11" t="b">
        <f>FALSE()</f>
        <v>0</v>
      </c>
      <c r="E4183" s="11" t="b">
        <f>FALSE()</f>
        <v>0</v>
      </c>
      <c r="F4183" s="2" t="s">
        <v>10</v>
      </c>
      <c r="G4183" s="2" t="s">
        <v>10</v>
      </c>
      <c r="H4183" s="2" t="s">
        <v>35778</v>
      </c>
      <c r="I4183" s="11" t="b">
        <f>FALSE()</f>
        <v>0</v>
      </c>
      <c r="J4183" s="24">
        <v>4275</v>
      </c>
      <c r="K4183" s="24">
        <v>0</v>
      </c>
      <c r="L4183" s="2" t="s">
        <v>10</v>
      </c>
      <c r="M4183" t="str">
        <f>VLOOKUP(Table18[[#This Row],[No.]],N:O,2,FALSE)</f>
        <v>Riding Suit with reflector</v>
      </c>
      <c r="N4183" t="s">
        <v>47797</v>
      </c>
      <c r="O4183" t="s">
        <v>7240</v>
      </c>
      <c r="P4183" s="22">
        <v>33042</v>
      </c>
      <c r="Q4183" s="22">
        <v>33042</v>
      </c>
      <c r="R4183" s="4">
        <v>30054</v>
      </c>
      <c r="S4183" s="22">
        <v>60345</v>
      </c>
      <c r="T4183" t="s">
        <v>35778</v>
      </c>
      <c r="U4183" t="s">
        <v>7105</v>
      </c>
      <c r="V4183" t="s">
        <v>7105</v>
      </c>
      <c r="W4183" t="s">
        <v>7105</v>
      </c>
      <c r="X4183" s="4">
        <v>2059</v>
      </c>
      <c r="Y4183">
        <v>0</v>
      </c>
      <c r="Z4183">
        <v>0</v>
      </c>
      <c r="AB4183" t="s">
        <v>47798</v>
      </c>
      <c r="AE4183" t="s">
        <v>35876</v>
      </c>
      <c r="AF4183" t="str">
        <f t="shared" si="65"/>
        <v>Riding Suit with reflector</v>
      </c>
    </row>
    <row r="4184" spans="1:32" x14ac:dyDescent="0.35">
      <c r="A4184" s="2" t="s">
        <v>47712</v>
      </c>
      <c r="B4184" s="2" t="s">
        <v>47713</v>
      </c>
      <c r="C4184" s="23">
        <v>8</v>
      </c>
      <c r="D4184" s="11" t="b">
        <f>FALSE()</f>
        <v>0</v>
      </c>
      <c r="E4184" s="11" t="b">
        <f>FALSE()</f>
        <v>0</v>
      </c>
      <c r="F4184" s="2" t="s">
        <v>10</v>
      </c>
      <c r="G4184" s="2" t="s">
        <v>10</v>
      </c>
      <c r="H4184" s="2" t="s">
        <v>35778</v>
      </c>
      <c r="I4184" s="11" t="b">
        <f>FALSE()</f>
        <v>0</v>
      </c>
      <c r="J4184" s="24">
        <v>2565</v>
      </c>
      <c r="K4184" s="24">
        <v>0</v>
      </c>
      <c r="L4184" s="2" t="s">
        <v>10</v>
      </c>
      <c r="M4184" t="str">
        <f>VLOOKUP(Table18[[#This Row],[No.]],N:O,2,FALSE)</f>
        <v>Leather Riding Gloves</v>
      </c>
      <c r="N4184" t="s">
        <v>47799</v>
      </c>
      <c r="O4184" t="s">
        <v>47800</v>
      </c>
      <c r="P4184" s="22">
        <v>5000</v>
      </c>
      <c r="Q4184" s="22">
        <v>5000</v>
      </c>
      <c r="R4184" s="4">
        <v>5000</v>
      </c>
      <c r="S4184">
        <v>0</v>
      </c>
      <c r="T4184" t="s">
        <v>35778</v>
      </c>
      <c r="U4184" t="s">
        <v>7105</v>
      </c>
      <c r="V4184" t="s">
        <v>7105</v>
      </c>
      <c r="W4184" t="s">
        <v>7105</v>
      </c>
      <c r="X4184">
        <v>65</v>
      </c>
      <c r="Y4184">
        <v>0</v>
      </c>
      <c r="Z4184">
        <v>0</v>
      </c>
      <c r="AB4184" t="s">
        <v>47801</v>
      </c>
      <c r="AF4184" t="str">
        <f t="shared" si="65"/>
        <v>Leather Riding Gloves</v>
      </c>
    </row>
    <row r="4185" spans="1:32" x14ac:dyDescent="0.35">
      <c r="A4185" s="2" t="s">
        <v>47715</v>
      </c>
      <c r="B4185" s="2" t="s">
        <v>47716</v>
      </c>
      <c r="C4185" s="23">
        <v>9</v>
      </c>
      <c r="D4185" s="11" t="b">
        <f>FALSE()</f>
        <v>0</v>
      </c>
      <c r="E4185" s="11" t="b">
        <f>FALSE()</f>
        <v>0</v>
      </c>
      <c r="F4185" s="2" t="s">
        <v>10</v>
      </c>
      <c r="G4185" s="2" t="s">
        <v>10</v>
      </c>
      <c r="H4185" s="2" t="s">
        <v>35778</v>
      </c>
      <c r="I4185" s="11" t="b">
        <f>FALSE()</f>
        <v>0</v>
      </c>
      <c r="J4185" s="24">
        <v>3800</v>
      </c>
      <c r="K4185" s="24">
        <v>0</v>
      </c>
      <c r="L4185" s="2" t="s">
        <v>10</v>
      </c>
      <c r="M4185" t="str">
        <f>VLOOKUP(Table18[[#This Row],[No.]],N:O,2,FALSE)</f>
        <v>Leather Riding Boots</v>
      </c>
      <c r="N4185" t="s">
        <v>47802</v>
      </c>
      <c r="O4185" t="s">
        <v>47803</v>
      </c>
      <c r="P4185">
        <v>0</v>
      </c>
      <c r="Q4185">
        <v>0</v>
      </c>
      <c r="R4185">
        <v>0</v>
      </c>
      <c r="S4185">
        <v>0</v>
      </c>
      <c r="T4185" t="s">
        <v>36061</v>
      </c>
      <c r="U4185" t="s">
        <v>7105</v>
      </c>
      <c r="V4185" t="s">
        <v>7105</v>
      </c>
      <c r="W4185" t="s">
        <v>7105</v>
      </c>
      <c r="X4185">
        <v>0</v>
      </c>
      <c r="Y4185">
        <v>0</v>
      </c>
      <c r="Z4185">
        <v>0</v>
      </c>
      <c r="AB4185" t="s">
        <v>47804</v>
      </c>
      <c r="AF4185" t="str">
        <f t="shared" si="65"/>
        <v>Leather Riding Boots</v>
      </c>
    </row>
    <row r="4186" spans="1:32" x14ac:dyDescent="0.35">
      <c r="A4186" s="2" t="s">
        <v>47718</v>
      </c>
      <c r="B4186" s="2" t="s">
        <v>47719</v>
      </c>
      <c r="C4186" s="23">
        <v>8</v>
      </c>
      <c r="D4186" s="11" t="b">
        <f>FALSE()</f>
        <v>0</v>
      </c>
      <c r="E4186" s="11" t="b">
        <f>FALSE()</f>
        <v>0</v>
      </c>
      <c r="F4186" s="2" t="s">
        <v>10</v>
      </c>
      <c r="G4186" s="2" t="s">
        <v>10</v>
      </c>
      <c r="H4186" s="2" t="s">
        <v>35778</v>
      </c>
      <c r="I4186" s="11" t="b">
        <f>FALSE()</f>
        <v>0</v>
      </c>
      <c r="J4186" s="24">
        <v>3135</v>
      </c>
      <c r="K4186" s="24">
        <v>0</v>
      </c>
      <c r="L4186" s="2" t="s">
        <v>10</v>
      </c>
      <c r="M4186" t="str">
        <f>VLOOKUP(Table18[[#This Row],[No.]],N:O,2,FALSE)</f>
        <v>Crash Bar</v>
      </c>
      <c r="N4186" t="s">
        <v>47805</v>
      </c>
      <c r="O4186" t="s">
        <v>47806</v>
      </c>
      <c r="P4186" s="22">
        <v>1800</v>
      </c>
      <c r="Q4186" s="22">
        <v>1800</v>
      </c>
      <c r="R4186" s="4">
        <v>1800</v>
      </c>
      <c r="S4186">
        <v>54</v>
      </c>
      <c r="T4186" t="s">
        <v>47807</v>
      </c>
      <c r="U4186" t="s">
        <v>7105</v>
      </c>
      <c r="V4186" t="s">
        <v>7105</v>
      </c>
      <c r="W4186" t="s">
        <v>7105</v>
      </c>
      <c r="X4186">
        <v>35</v>
      </c>
      <c r="Y4186">
        <v>0</v>
      </c>
      <c r="Z4186">
        <v>0</v>
      </c>
      <c r="AB4186" t="s">
        <v>47808</v>
      </c>
      <c r="AF4186" t="str">
        <f t="shared" si="65"/>
        <v>Crash Bar</v>
      </c>
    </row>
    <row r="4187" spans="1:32" x14ac:dyDescent="0.35">
      <c r="A4187" s="2" t="s">
        <v>47721</v>
      </c>
      <c r="B4187" s="2" t="s">
        <v>47722</v>
      </c>
      <c r="C4187" s="23">
        <v>7</v>
      </c>
      <c r="D4187" s="11" t="b">
        <f>FALSE()</f>
        <v>0</v>
      </c>
      <c r="E4187" s="11" t="b">
        <f>FALSE()</f>
        <v>0</v>
      </c>
      <c r="F4187" s="2" t="s">
        <v>10</v>
      </c>
      <c r="G4187" s="2" t="s">
        <v>10</v>
      </c>
      <c r="H4187" s="2" t="s">
        <v>38651</v>
      </c>
      <c r="I4187" s="11" t="b">
        <f>FALSE()</f>
        <v>0</v>
      </c>
      <c r="J4187" s="24">
        <v>0</v>
      </c>
      <c r="K4187" s="24">
        <v>0</v>
      </c>
      <c r="L4187" s="2" t="s">
        <v>10</v>
      </c>
      <c r="M4187" t="str">
        <f>VLOOKUP(Table18[[#This Row],[No.]],N:O,2,FALSE)</f>
        <v>Motorcycles and accessories</v>
      </c>
      <c r="N4187" t="s">
        <v>47809</v>
      </c>
      <c r="O4187" t="s">
        <v>47810</v>
      </c>
      <c r="P4187" s="22">
        <v>10959</v>
      </c>
      <c r="Q4187" s="22">
        <v>10959</v>
      </c>
      <c r="R4187" s="4">
        <v>10959</v>
      </c>
      <c r="S4187" s="22">
        <v>7902</v>
      </c>
      <c r="T4187" t="s">
        <v>47807</v>
      </c>
      <c r="U4187" t="s">
        <v>7105</v>
      </c>
      <c r="V4187" t="s">
        <v>7105</v>
      </c>
      <c r="W4187" t="s">
        <v>7105</v>
      </c>
      <c r="X4187">
        <v>0</v>
      </c>
      <c r="Y4187">
        <v>0</v>
      </c>
      <c r="Z4187">
        <v>0</v>
      </c>
      <c r="AB4187" t="s">
        <v>47811</v>
      </c>
      <c r="AE4187" t="s">
        <v>36507</v>
      </c>
      <c r="AF4187" t="str">
        <f t="shared" si="65"/>
        <v>Motorcycles and accessories</v>
      </c>
    </row>
    <row r="4188" spans="1:32" x14ac:dyDescent="0.35">
      <c r="A4188" s="2" t="s">
        <v>47723</v>
      </c>
      <c r="B4188" s="2" t="s">
        <v>47724</v>
      </c>
      <c r="C4188" s="23">
        <v>8</v>
      </c>
      <c r="D4188" s="11" t="b">
        <f>FALSE()</f>
        <v>0</v>
      </c>
      <c r="E4188" s="11" t="b">
        <f>FALSE()</f>
        <v>0</v>
      </c>
      <c r="F4188" s="2" t="s">
        <v>10</v>
      </c>
      <c r="G4188" s="2" t="s">
        <v>10</v>
      </c>
      <c r="H4188" s="2" t="s">
        <v>35778</v>
      </c>
      <c r="I4188" s="11" t="b">
        <f>FALSE()</f>
        <v>0</v>
      </c>
      <c r="J4188" s="24">
        <v>0</v>
      </c>
      <c r="K4188" s="24">
        <v>0</v>
      </c>
      <c r="L4188" s="2" t="s">
        <v>10</v>
      </c>
      <c r="M4188" t="str">
        <f>VLOOKUP(Table18[[#This Row],[No.]],N:O,2,FALSE)</f>
        <v>Motorbike</v>
      </c>
      <c r="N4188" t="s">
        <v>47812</v>
      </c>
      <c r="O4188" t="s">
        <v>47813</v>
      </c>
      <c r="P4188" s="22">
        <v>14480</v>
      </c>
      <c r="Q4188" s="22">
        <v>14480</v>
      </c>
      <c r="R4188" s="4">
        <v>14480</v>
      </c>
      <c r="S4188" s="22">
        <v>1388</v>
      </c>
      <c r="T4188" t="s">
        <v>35778</v>
      </c>
      <c r="U4188" t="s">
        <v>7105</v>
      </c>
      <c r="V4188" t="s">
        <v>7105</v>
      </c>
      <c r="W4188" t="s">
        <v>7105</v>
      </c>
      <c r="X4188">
        <v>150</v>
      </c>
      <c r="Y4188">
        <v>0</v>
      </c>
      <c r="Z4188">
        <v>0</v>
      </c>
      <c r="AB4188" t="s">
        <v>47814</v>
      </c>
      <c r="AF4188" t="str">
        <f t="shared" si="65"/>
        <v>Motorbike</v>
      </c>
    </row>
    <row r="4189" spans="1:32" x14ac:dyDescent="0.35">
      <c r="A4189" s="2" t="s">
        <v>47725</v>
      </c>
      <c r="B4189" s="2" t="s">
        <v>47726</v>
      </c>
      <c r="C4189" s="23">
        <v>10</v>
      </c>
      <c r="D4189" s="11" t="b">
        <f>FALSE()</f>
        <v>0</v>
      </c>
      <c r="E4189" s="11" t="b">
        <f>FALSE()</f>
        <v>0</v>
      </c>
      <c r="F4189" s="2" t="s">
        <v>10</v>
      </c>
      <c r="G4189" s="2" t="s">
        <v>10</v>
      </c>
      <c r="H4189" s="2" t="s">
        <v>35778</v>
      </c>
      <c r="I4189" s="11" t="b">
        <f>FALSE()</f>
        <v>0</v>
      </c>
      <c r="J4189" s="24">
        <v>0</v>
      </c>
      <c r="K4189" s="24">
        <v>0</v>
      </c>
      <c r="L4189" s="2" t="s">
        <v>10</v>
      </c>
      <c r="M4189" t="str">
        <f>VLOOKUP(Table18[[#This Row],[No.]],N:O,2,FALSE)</f>
        <v>Motor Bike Tyre</v>
      </c>
      <c r="N4189" t="s">
        <v>47815</v>
      </c>
      <c r="O4189" t="s">
        <v>47816</v>
      </c>
      <c r="P4189" s="22">
        <v>15825</v>
      </c>
      <c r="Q4189" s="22">
        <v>15825</v>
      </c>
      <c r="R4189" s="4">
        <v>16425</v>
      </c>
      <c r="S4189" s="22">
        <v>6018</v>
      </c>
      <c r="T4189" t="s">
        <v>35778</v>
      </c>
      <c r="U4189" t="s">
        <v>7105</v>
      </c>
      <c r="V4189" t="s">
        <v>7105</v>
      </c>
      <c r="W4189" t="s">
        <v>7105</v>
      </c>
      <c r="X4189">
        <v>75</v>
      </c>
      <c r="Y4189">
        <v>0</v>
      </c>
      <c r="Z4189">
        <v>0</v>
      </c>
      <c r="AB4189" t="s">
        <v>47817</v>
      </c>
      <c r="AF4189" t="str">
        <f t="shared" si="65"/>
        <v>Motor Bike Tyre</v>
      </c>
    </row>
    <row r="4190" spans="1:32" x14ac:dyDescent="0.35">
      <c r="A4190" s="2" t="s">
        <v>47727</v>
      </c>
      <c r="B4190" s="2" t="s">
        <v>47728</v>
      </c>
      <c r="C4190" s="23">
        <v>0</v>
      </c>
      <c r="D4190" s="11" t="b">
        <f>FALSE()</f>
        <v>0</v>
      </c>
      <c r="E4190" s="11" t="b">
        <f>FALSE()</f>
        <v>0</v>
      </c>
      <c r="F4190" s="2" t="s">
        <v>10</v>
      </c>
      <c r="G4190" s="2" t="s">
        <v>10</v>
      </c>
      <c r="H4190" s="2" t="s">
        <v>35778</v>
      </c>
      <c r="I4190" s="11" t="b">
        <f>TRUE()</f>
        <v>1</v>
      </c>
      <c r="J4190" s="24">
        <v>0</v>
      </c>
      <c r="K4190" s="24">
        <v>0</v>
      </c>
      <c r="L4190" s="2" t="s">
        <v>10</v>
      </c>
      <c r="M4190" t="str">
        <f>VLOOKUP(Table18[[#This Row],[No.]],N:O,2,FALSE)</f>
        <v xml:space="preserve">bailieg </v>
      </c>
      <c r="N4190" t="s">
        <v>47818</v>
      </c>
      <c r="O4190" t="s">
        <v>47819</v>
      </c>
      <c r="P4190" s="22">
        <v>16712</v>
      </c>
      <c r="Q4190" s="22">
        <v>16712</v>
      </c>
      <c r="R4190" s="4">
        <v>16712</v>
      </c>
      <c r="S4190" s="22">
        <v>15607</v>
      </c>
      <c r="T4190" t="s">
        <v>35778</v>
      </c>
      <c r="U4190" t="s">
        <v>7105</v>
      </c>
      <c r="V4190" t="s">
        <v>7105</v>
      </c>
      <c r="W4190" t="s">
        <v>7105</v>
      </c>
      <c r="X4190">
        <v>0</v>
      </c>
      <c r="Y4190">
        <v>0</v>
      </c>
      <c r="Z4190">
        <v>0</v>
      </c>
      <c r="AB4190" t="s">
        <v>47820</v>
      </c>
      <c r="AF4190" t="str">
        <f t="shared" si="65"/>
        <v xml:space="preserve">bailieg </v>
      </c>
    </row>
    <row r="4191" spans="1:32" x14ac:dyDescent="0.35">
      <c r="A4191" s="2" t="s">
        <v>47730</v>
      </c>
      <c r="B4191" s="2" t="s">
        <v>47731</v>
      </c>
      <c r="C4191" s="23">
        <v>0</v>
      </c>
      <c r="D4191" s="11" t="b">
        <f>FALSE()</f>
        <v>0</v>
      </c>
      <c r="E4191" s="11" t="b">
        <f>FALSE()</f>
        <v>0</v>
      </c>
      <c r="F4191" s="2" t="s">
        <v>10</v>
      </c>
      <c r="G4191" s="2" t="s">
        <v>10</v>
      </c>
      <c r="H4191" s="2" t="s">
        <v>35778</v>
      </c>
      <c r="I4191" s="11" t="b">
        <f>FALSE()</f>
        <v>0</v>
      </c>
      <c r="J4191" s="24">
        <v>0</v>
      </c>
      <c r="K4191" s="24">
        <v>0</v>
      </c>
      <c r="L4191" s="2" t="s">
        <v>10</v>
      </c>
      <c r="M4191" t="str">
        <f>VLOOKUP(Table18[[#This Row],[No.]],N:O,2,FALSE)</f>
        <v>Protective Eyewear</v>
      </c>
      <c r="N4191" t="s">
        <v>47821</v>
      </c>
      <c r="O4191" t="s">
        <v>47822</v>
      </c>
      <c r="P4191" s="22">
        <v>17187</v>
      </c>
      <c r="Q4191" s="22">
        <v>17187</v>
      </c>
      <c r="R4191" s="4">
        <v>17187</v>
      </c>
      <c r="S4191" s="22">
        <v>4361</v>
      </c>
      <c r="T4191" t="s">
        <v>35778</v>
      </c>
      <c r="U4191" t="s">
        <v>7105</v>
      </c>
      <c r="V4191" t="s">
        <v>7105</v>
      </c>
      <c r="W4191" t="s">
        <v>7105</v>
      </c>
      <c r="X4191">
        <v>155.17241999999999</v>
      </c>
      <c r="Y4191">
        <v>0</v>
      </c>
      <c r="Z4191">
        <v>0</v>
      </c>
      <c r="AB4191" t="s">
        <v>47823</v>
      </c>
      <c r="AF4191" t="str">
        <f t="shared" si="65"/>
        <v>Protective Eyewear</v>
      </c>
    </row>
    <row r="4192" spans="1:32" x14ac:dyDescent="0.35">
      <c r="A4192" s="2" t="s">
        <v>47733</v>
      </c>
      <c r="B4192" s="2" t="s">
        <v>47734</v>
      </c>
      <c r="C4192" s="23">
        <v>434</v>
      </c>
      <c r="D4192" s="11" t="b">
        <f>FALSE()</f>
        <v>0</v>
      </c>
      <c r="E4192" s="11" t="b">
        <f>FALSE()</f>
        <v>0</v>
      </c>
      <c r="F4192" s="2" t="s">
        <v>10</v>
      </c>
      <c r="G4192" s="2" t="s">
        <v>10</v>
      </c>
      <c r="H4192" s="2" t="s">
        <v>35778</v>
      </c>
      <c r="I4192" s="11" t="b">
        <f>FALSE()</f>
        <v>0</v>
      </c>
      <c r="J4192" s="24">
        <v>0</v>
      </c>
      <c r="K4192" s="24">
        <v>0</v>
      </c>
      <c r="L4192" s="2" t="s">
        <v>10</v>
      </c>
      <c r="M4192" t="str">
        <f>VLOOKUP(Table18[[#This Row],[No.]],N:O,2,FALSE)</f>
        <v>HELMET, builder, plastic</v>
      </c>
      <c r="N4192" t="s">
        <v>47824</v>
      </c>
      <c r="O4192" t="s">
        <v>47825</v>
      </c>
      <c r="P4192" s="22">
        <v>18255</v>
      </c>
      <c r="Q4192" s="22">
        <v>18255</v>
      </c>
      <c r="R4192" s="4">
        <v>18255</v>
      </c>
      <c r="S4192" s="22">
        <v>12295</v>
      </c>
      <c r="T4192" t="s">
        <v>36119</v>
      </c>
      <c r="U4192" t="s">
        <v>7105</v>
      </c>
      <c r="V4192" t="s">
        <v>7105</v>
      </c>
      <c r="W4192" t="s">
        <v>7105</v>
      </c>
      <c r="X4192">
        <v>99</v>
      </c>
      <c r="Y4192">
        <v>0</v>
      </c>
      <c r="Z4192">
        <v>0</v>
      </c>
      <c r="AB4192" t="s">
        <v>47826</v>
      </c>
      <c r="AF4192" t="str">
        <f t="shared" si="65"/>
        <v>HELMET, builder, plastic</v>
      </c>
    </row>
    <row r="4193" spans="1:32" x14ac:dyDescent="0.35">
      <c r="A4193" s="2" t="s">
        <v>47736</v>
      </c>
      <c r="B4193" s="2" t="s">
        <v>47737</v>
      </c>
      <c r="C4193" s="23">
        <v>0</v>
      </c>
      <c r="D4193" s="11" t="b">
        <f>FALSE()</f>
        <v>0</v>
      </c>
      <c r="E4193" s="11" t="b">
        <f>FALSE()</f>
        <v>0</v>
      </c>
      <c r="F4193" s="2" t="s">
        <v>10</v>
      </c>
      <c r="G4193" s="2" t="s">
        <v>10</v>
      </c>
      <c r="H4193" s="2" t="s">
        <v>35778</v>
      </c>
      <c r="I4193" s="11" t="b">
        <f>FALSE()</f>
        <v>0</v>
      </c>
      <c r="J4193" s="24">
        <v>0</v>
      </c>
      <c r="K4193" s="24">
        <v>0</v>
      </c>
      <c r="L4193" s="2" t="s">
        <v>10</v>
      </c>
      <c r="M4193" t="str">
        <f>VLOOKUP(Table18[[#This Row],[No.]],N:O,2,FALSE)</f>
        <v>Disaster Response Jacket</v>
      </c>
      <c r="N4193" t="s">
        <v>47827</v>
      </c>
      <c r="O4193" t="s">
        <v>47828</v>
      </c>
      <c r="P4193" s="22">
        <v>17430</v>
      </c>
      <c r="Q4193" s="22">
        <v>17430</v>
      </c>
      <c r="R4193" s="4">
        <v>17430</v>
      </c>
      <c r="S4193" s="22">
        <v>3495</v>
      </c>
      <c r="T4193" t="s">
        <v>35778</v>
      </c>
      <c r="U4193" t="s">
        <v>7105</v>
      </c>
      <c r="V4193" t="s">
        <v>7105</v>
      </c>
      <c r="W4193" t="s">
        <v>7105</v>
      </c>
      <c r="X4193">
        <v>103.44824</v>
      </c>
      <c r="Y4193">
        <v>0</v>
      </c>
      <c r="Z4193">
        <v>0</v>
      </c>
      <c r="AB4193" t="s">
        <v>47829</v>
      </c>
      <c r="AF4193" t="str">
        <f t="shared" si="65"/>
        <v>Disaster Response Jacket</v>
      </c>
    </row>
    <row r="4194" spans="1:32" x14ac:dyDescent="0.35">
      <c r="A4194" s="2" t="s">
        <v>47739</v>
      </c>
      <c r="B4194" s="2" t="s">
        <v>47740</v>
      </c>
      <c r="C4194" s="23">
        <v>1001</v>
      </c>
      <c r="D4194" s="11" t="b">
        <f>FALSE()</f>
        <v>0</v>
      </c>
      <c r="E4194" s="11" t="b">
        <f>FALSE()</f>
        <v>0</v>
      </c>
      <c r="F4194" s="2" t="s">
        <v>10</v>
      </c>
      <c r="G4194" s="2" t="s">
        <v>10</v>
      </c>
      <c r="H4194" s="2" t="s">
        <v>35778</v>
      </c>
      <c r="I4194" s="11" t="b">
        <f>FALSE()</f>
        <v>0</v>
      </c>
      <c r="J4194" s="24">
        <v>3200</v>
      </c>
      <c r="K4194" s="24">
        <v>0</v>
      </c>
      <c r="L4194" s="2" t="s">
        <v>10</v>
      </c>
      <c r="M4194" t="str">
        <f>VLOOKUP(Table18[[#This Row],[No.]],N:O,2,FALSE)</f>
        <v>OVERALL, cotton</v>
      </c>
      <c r="N4194" t="s">
        <v>47830</v>
      </c>
      <c r="O4194" t="s">
        <v>47831</v>
      </c>
      <c r="P4194" s="22">
        <v>10602</v>
      </c>
      <c r="Q4194" s="22">
        <v>10602</v>
      </c>
      <c r="R4194" s="4">
        <v>10602</v>
      </c>
      <c r="S4194">
        <v>97</v>
      </c>
      <c r="T4194" t="s">
        <v>35778</v>
      </c>
      <c r="U4194" t="s">
        <v>7105</v>
      </c>
      <c r="V4194" t="s">
        <v>7105</v>
      </c>
      <c r="W4194" t="s">
        <v>7105</v>
      </c>
      <c r="X4194">
        <v>0</v>
      </c>
      <c r="Y4194">
        <v>0</v>
      </c>
      <c r="Z4194">
        <v>0</v>
      </c>
      <c r="AB4194" t="s">
        <v>47832</v>
      </c>
      <c r="AF4194" t="str">
        <f t="shared" si="65"/>
        <v>OVERALL, cotton</v>
      </c>
    </row>
    <row r="4195" spans="1:32" x14ac:dyDescent="0.35">
      <c r="A4195" s="2" t="s">
        <v>47742</v>
      </c>
      <c r="B4195" s="2" t="s">
        <v>47743</v>
      </c>
      <c r="C4195" s="23">
        <v>1123</v>
      </c>
      <c r="D4195" s="11" t="b">
        <f>FALSE()</f>
        <v>0</v>
      </c>
      <c r="E4195" s="11" t="b">
        <f>FALSE()</f>
        <v>0</v>
      </c>
      <c r="F4195" s="2" t="s">
        <v>10</v>
      </c>
      <c r="G4195" s="2" t="s">
        <v>10</v>
      </c>
      <c r="H4195" s="2" t="s">
        <v>35778</v>
      </c>
      <c r="I4195" s="11" t="b">
        <f>FALSE()</f>
        <v>0</v>
      </c>
      <c r="J4195" s="24">
        <v>715</v>
      </c>
      <c r="K4195" s="24">
        <v>0</v>
      </c>
      <c r="L4195" s="2" t="s">
        <v>10</v>
      </c>
      <c r="M4195" t="str">
        <f>VLOOKUP(Table18[[#This Row],[No.]],N:O,2,FALSE)</f>
        <v>POLO SHIRT, with KRC logo&amp; msg</v>
      </c>
      <c r="N4195" t="s">
        <v>47833</v>
      </c>
      <c r="O4195" t="s">
        <v>47834</v>
      </c>
      <c r="P4195">
        <v>100</v>
      </c>
      <c r="Q4195">
        <v>100</v>
      </c>
      <c r="R4195">
        <v>100</v>
      </c>
      <c r="S4195">
        <v>36</v>
      </c>
      <c r="T4195" t="s">
        <v>36119</v>
      </c>
      <c r="U4195" t="s">
        <v>7105</v>
      </c>
      <c r="V4195" t="s">
        <v>7105</v>
      </c>
      <c r="W4195" t="s">
        <v>7105</v>
      </c>
      <c r="X4195">
        <v>200</v>
      </c>
      <c r="Y4195">
        <v>0</v>
      </c>
      <c r="Z4195">
        <v>0</v>
      </c>
      <c r="AB4195" t="s">
        <v>47835</v>
      </c>
      <c r="AF4195" t="str">
        <f t="shared" si="65"/>
        <v>POLO SHIRT, with KRC logo&amp; msg</v>
      </c>
    </row>
    <row r="4196" spans="1:32" x14ac:dyDescent="0.35">
      <c r="A4196" s="2" t="s">
        <v>47745</v>
      </c>
      <c r="B4196" s="2" t="s">
        <v>47746</v>
      </c>
      <c r="C4196" s="23">
        <v>0</v>
      </c>
      <c r="D4196" s="11" t="b">
        <f>FALSE()</f>
        <v>0</v>
      </c>
      <c r="E4196" s="11" t="b">
        <f>FALSE()</f>
        <v>0</v>
      </c>
      <c r="F4196" s="2" t="s">
        <v>10</v>
      </c>
      <c r="G4196" s="2" t="s">
        <v>10</v>
      </c>
      <c r="H4196" s="2" t="s">
        <v>35778</v>
      </c>
      <c r="I4196" s="11" t="b">
        <f>FALSE()</f>
        <v>0</v>
      </c>
      <c r="J4196" s="24">
        <v>0</v>
      </c>
      <c r="K4196" s="24">
        <v>0</v>
      </c>
      <c r="L4196" s="2" t="s">
        <v>10</v>
      </c>
      <c r="M4196" t="str">
        <f>VLOOKUP(Table18[[#This Row],[No.]],N:O,2,FALSE)</f>
        <v>CLOTHING, SECOND HAND,CHILD</v>
      </c>
      <c r="N4196" t="s">
        <v>47836</v>
      </c>
      <c r="O4196" t="s">
        <v>47837</v>
      </c>
      <c r="P4196" s="22">
        <v>1407</v>
      </c>
      <c r="Q4196" s="22">
        <v>1407</v>
      </c>
      <c r="R4196" s="4">
        <v>1407</v>
      </c>
      <c r="S4196">
        <v>0</v>
      </c>
      <c r="T4196" t="s">
        <v>35778</v>
      </c>
      <c r="U4196" t="s">
        <v>7105</v>
      </c>
      <c r="V4196" t="s">
        <v>7105</v>
      </c>
      <c r="W4196" t="s">
        <v>7105</v>
      </c>
      <c r="X4196" s="4">
        <v>2067.6999999999998</v>
      </c>
      <c r="Y4196">
        <v>0</v>
      </c>
      <c r="Z4196">
        <v>0</v>
      </c>
      <c r="AB4196" t="s">
        <v>47838</v>
      </c>
      <c r="AE4196" t="s">
        <v>35876</v>
      </c>
      <c r="AF4196" t="str">
        <f t="shared" si="65"/>
        <v>CLOTHING, SECOND HAND,CHILD</v>
      </c>
    </row>
    <row r="4197" spans="1:32" x14ac:dyDescent="0.35">
      <c r="A4197" s="2" t="s">
        <v>47747</v>
      </c>
      <c r="B4197" s="2" t="s">
        <v>47748</v>
      </c>
      <c r="C4197" s="23">
        <v>0</v>
      </c>
      <c r="D4197" s="11" t="b">
        <f>FALSE()</f>
        <v>0</v>
      </c>
      <c r="E4197" s="11" t="b">
        <f>FALSE()</f>
        <v>0</v>
      </c>
      <c r="F4197" s="2" t="s">
        <v>10</v>
      </c>
      <c r="G4197" s="2" t="s">
        <v>10</v>
      </c>
      <c r="H4197" s="2" t="s">
        <v>36572</v>
      </c>
      <c r="I4197" s="11" t="b">
        <f>FALSE()</f>
        <v>0</v>
      </c>
      <c r="J4197" s="24">
        <v>0</v>
      </c>
      <c r="K4197" s="24">
        <v>0</v>
      </c>
      <c r="L4197" s="2" t="s">
        <v>10</v>
      </c>
      <c r="M4197" t="str">
        <f>VLOOKUP(Table18[[#This Row],[No.]],N:O,2,FALSE)</f>
        <v>CLOTHING, SECOND HAND, MEN</v>
      </c>
      <c r="N4197" t="s">
        <v>47839</v>
      </c>
      <c r="O4197" t="s">
        <v>47840</v>
      </c>
      <c r="P4197">
        <v>0</v>
      </c>
      <c r="Q4197">
        <v>0</v>
      </c>
      <c r="R4197">
        <v>0</v>
      </c>
      <c r="S4197">
        <v>4</v>
      </c>
      <c r="T4197" t="s">
        <v>35778</v>
      </c>
      <c r="U4197" t="s">
        <v>7105</v>
      </c>
      <c r="V4197" t="s">
        <v>7105</v>
      </c>
      <c r="W4197" t="s">
        <v>7105</v>
      </c>
      <c r="X4197">
        <v>0</v>
      </c>
      <c r="Y4197">
        <v>0</v>
      </c>
      <c r="Z4197">
        <v>0</v>
      </c>
      <c r="AB4197" t="s">
        <v>47841</v>
      </c>
      <c r="AF4197" t="str">
        <f t="shared" si="65"/>
        <v>CLOTHING, SECOND HAND, MEN</v>
      </c>
    </row>
    <row r="4198" spans="1:32" x14ac:dyDescent="0.35">
      <c r="A4198" s="2" t="s">
        <v>47749</v>
      </c>
      <c r="B4198" s="2" t="s">
        <v>47750</v>
      </c>
      <c r="C4198" s="23">
        <v>0</v>
      </c>
      <c r="D4198" s="11" t="b">
        <f>FALSE()</f>
        <v>0</v>
      </c>
      <c r="E4198" s="11" t="b">
        <f>FALSE()</f>
        <v>0</v>
      </c>
      <c r="F4198" s="2" t="s">
        <v>10</v>
      </c>
      <c r="G4198" s="2" t="s">
        <v>10</v>
      </c>
      <c r="H4198" s="2" t="s">
        <v>36572</v>
      </c>
      <c r="I4198" s="11" t="b">
        <f>FALSE()</f>
        <v>0</v>
      </c>
      <c r="J4198" s="24">
        <v>0</v>
      </c>
      <c r="K4198" s="24">
        <v>0</v>
      </c>
      <c r="L4198" s="2" t="s">
        <v>10</v>
      </c>
      <c r="M4198" t="str">
        <f>VLOOKUP(Table18[[#This Row],[No.]],N:O,2,FALSE)</f>
        <v>CLOTHING, SECOND HAND,WOMEN</v>
      </c>
      <c r="N4198" t="s">
        <v>47842</v>
      </c>
      <c r="O4198" t="s">
        <v>47843</v>
      </c>
      <c r="P4198">
        <v>10</v>
      </c>
      <c r="Q4198">
        <v>10</v>
      </c>
      <c r="R4198">
        <v>10</v>
      </c>
      <c r="S4198">
        <v>2</v>
      </c>
      <c r="T4198" t="s">
        <v>35778</v>
      </c>
      <c r="U4198" t="s">
        <v>7105</v>
      </c>
      <c r="V4198" t="s">
        <v>7105</v>
      </c>
      <c r="W4198" t="s">
        <v>7105</v>
      </c>
      <c r="X4198">
        <v>0</v>
      </c>
      <c r="Y4198">
        <v>0</v>
      </c>
      <c r="Z4198">
        <v>0</v>
      </c>
      <c r="AF4198" t="str">
        <f t="shared" si="65"/>
        <v>CLOTHING, SECOND HAND,WOMEN</v>
      </c>
    </row>
    <row r="4199" spans="1:32" x14ac:dyDescent="0.35">
      <c r="A4199" s="2" t="s">
        <v>47751</v>
      </c>
      <c r="B4199" s="2" t="s">
        <v>47752</v>
      </c>
      <c r="C4199" s="23">
        <v>0</v>
      </c>
      <c r="D4199" s="11" t="b">
        <f>FALSE()</f>
        <v>0</v>
      </c>
      <c r="E4199" s="11" t="b">
        <f>FALSE()</f>
        <v>0</v>
      </c>
      <c r="F4199" s="2" t="s">
        <v>10</v>
      </c>
      <c r="G4199" s="2" t="s">
        <v>10</v>
      </c>
      <c r="H4199" s="2" t="s">
        <v>35778</v>
      </c>
      <c r="I4199" s="11" t="b">
        <f>FALSE()</f>
        <v>0</v>
      </c>
      <c r="J4199" s="24">
        <v>0</v>
      </c>
      <c r="K4199" s="24">
        <v>0</v>
      </c>
      <c r="L4199" s="2" t="s">
        <v>10</v>
      </c>
      <c r="M4199" t="str">
        <f>VLOOKUP(Table18[[#This Row],[No.]],N:O,2,FALSE)</f>
        <v>TROUSERS, NEW, MEN</v>
      </c>
      <c r="N4199" t="s">
        <v>47844</v>
      </c>
      <c r="O4199" t="s">
        <v>47845</v>
      </c>
      <c r="P4199">
        <v>0</v>
      </c>
      <c r="Q4199">
        <v>0</v>
      </c>
      <c r="R4199">
        <v>0</v>
      </c>
      <c r="S4199">
        <v>20</v>
      </c>
      <c r="T4199" t="s">
        <v>35778</v>
      </c>
      <c r="U4199" t="s">
        <v>7105</v>
      </c>
      <c r="V4199" t="s">
        <v>7105</v>
      </c>
      <c r="W4199" t="s">
        <v>7105</v>
      </c>
      <c r="X4199">
        <v>0</v>
      </c>
      <c r="Y4199">
        <v>0</v>
      </c>
      <c r="Z4199">
        <v>0</v>
      </c>
      <c r="AF4199" t="str">
        <f t="shared" si="65"/>
        <v>TROUSERS, NEW, MEN</v>
      </c>
    </row>
    <row r="4200" spans="1:32" x14ac:dyDescent="0.35">
      <c r="A4200" s="2" t="s">
        <v>47753</v>
      </c>
      <c r="B4200" s="2" t="s">
        <v>47754</v>
      </c>
      <c r="C4200" s="23">
        <v>370</v>
      </c>
      <c r="D4200" s="11" t="b">
        <f>FALSE()</f>
        <v>0</v>
      </c>
      <c r="E4200" s="11" t="b">
        <f>FALSE()</f>
        <v>0</v>
      </c>
      <c r="F4200" s="2" t="s">
        <v>10</v>
      </c>
      <c r="G4200" s="2" t="s">
        <v>10</v>
      </c>
      <c r="H4200" s="2" t="s">
        <v>35778</v>
      </c>
      <c r="I4200" s="11" t="b">
        <f>FALSE()</f>
        <v>0</v>
      </c>
      <c r="J4200" s="24">
        <v>80</v>
      </c>
      <c r="K4200" s="24">
        <v>0</v>
      </c>
      <c r="L4200" s="2" t="s">
        <v>10</v>
      </c>
      <c r="M4200" t="str">
        <f>VLOOKUP(Table18[[#This Row],[No.]],N:O,2,FALSE)</f>
        <v>BUCKET, 10L with cover</v>
      </c>
      <c r="N4200" t="s">
        <v>47846</v>
      </c>
      <c r="O4200" t="s">
        <v>47847</v>
      </c>
      <c r="P4200">
        <v>0</v>
      </c>
      <c r="Q4200">
        <v>0</v>
      </c>
      <c r="R4200">
        <v>0</v>
      </c>
      <c r="S4200">
        <v>7</v>
      </c>
      <c r="T4200" t="s">
        <v>35778</v>
      </c>
      <c r="U4200" t="s">
        <v>7105</v>
      </c>
      <c r="V4200" t="s">
        <v>7105</v>
      </c>
      <c r="W4200" t="s">
        <v>7105</v>
      </c>
      <c r="X4200">
        <v>0</v>
      </c>
      <c r="Y4200">
        <v>0</v>
      </c>
      <c r="Z4200">
        <v>0</v>
      </c>
      <c r="AF4200" t="str">
        <f t="shared" si="65"/>
        <v>BUCKET, 10L with cover</v>
      </c>
    </row>
    <row r="4201" spans="1:32" x14ac:dyDescent="0.35">
      <c r="A4201" s="2" t="s">
        <v>47756</v>
      </c>
      <c r="B4201" s="2" t="s">
        <v>47757</v>
      </c>
      <c r="C4201" s="23">
        <v>906</v>
      </c>
      <c r="D4201" s="11" t="b">
        <f>FALSE()</f>
        <v>0</v>
      </c>
      <c r="E4201" s="11" t="b">
        <f>FALSE()</f>
        <v>0</v>
      </c>
      <c r="F4201" s="2" t="s">
        <v>10</v>
      </c>
      <c r="G4201" s="2" t="s">
        <v>10</v>
      </c>
      <c r="H4201" s="2" t="s">
        <v>35778</v>
      </c>
      <c r="I4201" s="11" t="b">
        <f>FALSE()</f>
        <v>0</v>
      </c>
      <c r="J4201" s="24">
        <v>500</v>
      </c>
      <c r="K4201" s="24">
        <v>0</v>
      </c>
      <c r="L4201" s="2" t="s">
        <v>10</v>
      </c>
      <c r="M4201" t="str">
        <f>VLOOKUP(Table18[[#This Row],[No.]],N:O,2,FALSE)</f>
        <v>BUCKET, 20L with Cover</v>
      </c>
      <c r="N4201" t="s">
        <v>47848</v>
      </c>
      <c r="O4201" t="s">
        <v>47849</v>
      </c>
      <c r="P4201">
        <v>413</v>
      </c>
      <c r="Q4201">
        <v>413</v>
      </c>
      <c r="R4201">
        <v>413</v>
      </c>
      <c r="S4201">
        <v>585</v>
      </c>
      <c r="T4201" t="s">
        <v>36119</v>
      </c>
      <c r="U4201" t="s">
        <v>7105</v>
      </c>
      <c r="V4201" t="s">
        <v>7105</v>
      </c>
      <c r="W4201" t="s">
        <v>7105</v>
      </c>
      <c r="X4201">
        <v>0</v>
      </c>
      <c r="Y4201">
        <v>0</v>
      </c>
      <c r="Z4201">
        <v>0</v>
      </c>
      <c r="AF4201" t="str">
        <f t="shared" si="65"/>
        <v>BUCKET, 20L with Cover</v>
      </c>
    </row>
    <row r="4202" spans="1:32" x14ac:dyDescent="0.35">
      <c r="A4202" s="2" t="s">
        <v>47759</v>
      </c>
      <c r="B4202" s="2" t="s">
        <v>47760</v>
      </c>
      <c r="C4202" s="23">
        <v>18973</v>
      </c>
      <c r="D4202" s="11" t="b">
        <f>FALSE()</f>
        <v>0</v>
      </c>
      <c r="E4202" s="11" t="b">
        <f>FALSE()</f>
        <v>0</v>
      </c>
      <c r="F4202" s="2" t="s">
        <v>10</v>
      </c>
      <c r="G4202" s="2" t="s">
        <v>10</v>
      </c>
      <c r="H4202" s="2" t="s">
        <v>35778</v>
      </c>
      <c r="I4202" s="11" t="b">
        <f>FALSE()</f>
        <v>0</v>
      </c>
      <c r="J4202" s="24">
        <v>0</v>
      </c>
      <c r="K4202" s="24">
        <v>0</v>
      </c>
      <c r="L4202" s="2" t="s">
        <v>10</v>
      </c>
      <c r="M4202" t="str">
        <f>VLOOKUP(Table18[[#This Row],[No.]],N:O,2,FALSE)</f>
        <v>Foldable jerrycans</v>
      </c>
      <c r="N4202" t="s">
        <v>47850</v>
      </c>
      <c r="O4202" t="s">
        <v>47851</v>
      </c>
      <c r="P4202">
        <v>43</v>
      </c>
      <c r="Q4202">
        <v>43</v>
      </c>
      <c r="R4202">
        <v>43</v>
      </c>
      <c r="S4202">
        <v>7</v>
      </c>
      <c r="T4202" t="s">
        <v>35778</v>
      </c>
      <c r="U4202" t="s">
        <v>7105</v>
      </c>
      <c r="V4202" t="s">
        <v>7105</v>
      </c>
      <c r="W4202" t="s">
        <v>7105</v>
      </c>
      <c r="X4202" s="4">
        <v>3500</v>
      </c>
      <c r="Y4202">
        <v>0</v>
      </c>
      <c r="Z4202">
        <v>0</v>
      </c>
      <c r="AE4202" t="s">
        <v>35876</v>
      </c>
      <c r="AF4202" t="str">
        <f t="shared" si="65"/>
        <v>Foldable jerrycans</v>
      </c>
    </row>
    <row r="4203" spans="1:32" x14ac:dyDescent="0.35">
      <c r="A4203" s="2" t="s">
        <v>47762</v>
      </c>
      <c r="B4203" s="2" t="s">
        <v>10</v>
      </c>
      <c r="C4203" s="23">
        <v>0</v>
      </c>
      <c r="D4203" s="11" t="b">
        <f>FALSE()</f>
        <v>0</v>
      </c>
      <c r="E4203" s="11" t="b">
        <f>FALSE()</f>
        <v>0</v>
      </c>
      <c r="F4203" s="2" t="s">
        <v>10</v>
      </c>
      <c r="G4203" s="2" t="s">
        <v>10</v>
      </c>
      <c r="H4203" s="2" t="s">
        <v>35778</v>
      </c>
      <c r="I4203" s="11" t="b">
        <f>FALSE()</f>
        <v>0</v>
      </c>
      <c r="J4203" s="24">
        <v>0</v>
      </c>
      <c r="K4203" s="24">
        <v>0</v>
      </c>
      <c r="L4203" s="2" t="s">
        <v>10</v>
      </c>
      <c r="M4203">
        <f>VLOOKUP(Table18[[#This Row],[No.]],N:O,2,FALSE)</f>
        <v>0</v>
      </c>
      <c r="N4203" t="s">
        <v>47852</v>
      </c>
      <c r="O4203" t="s">
        <v>47853</v>
      </c>
      <c r="P4203">
        <v>8</v>
      </c>
      <c r="Q4203">
        <v>8</v>
      </c>
      <c r="R4203">
        <v>8</v>
      </c>
      <c r="S4203">
        <v>6</v>
      </c>
      <c r="T4203" t="s">
        <v>35778</v>
      </c>
      <c r="U4203" t="s">
        <v>7105</v>
      </c>
      <c r="V4203" t="s">
        <v>7105</v>
      </c>
      <c r="W4203" t="s">
        <v>7105</v>
      </c>
      <c r="X4203">
        <v>0</v>
      </c>
      <c r="Y4203">
        <v>0</v>
      </c>
      <c r="Z4203">
        <v>0</v>
      </c>
      <c r="AF4203">
        <f t="shared" si="65"/>
        <v>0</v>
      </c>
    </row>
    <row r="4204" spans="1:32" x14ac:dyDescent="0.35">
      <c r="A4204" s="2" t="s">
        <v>47764</v>
      </c>
      <c r="B4204" s="2" t="s">
        <v>47765</v>
      </c>
      <c r="C4204" s="23">
        <v>1712</v>
      </c>
      <c r="D4204" s="11" t="b">
        <f>FALSE()</f>
        <v>0</v>
      </c>
      <c r="E4204" s="11" t="b">
        <f>FALSE()</f>
        <v>0</v>
      </c>
      <c r="F4204" s="2" t="s">
        <v>10</v>
      </c>
      <c r="G4204" s="2" t="s">
        <v>10</v>
      </c>
      <c r="H4204" s="2" t="s">
        <v>35778</v>
      </c>
      <c r="I4204" s="11" t="b">
        <f>FALSE()</f>
        <v>0</v>
      </c>
      <c r="J4204" s="24">
        <v>560</v>
      </c>
      <c r="K4204" s="24">
        <v>0</v>
      </c>
      <c r="L4204" s="2" t="s">
        <v>10</v>
      </c>
      <c r="M4204" t="str">
        <f>VLOOKUP(Table18[[#This Row],[No.]],N:O,2,FALSE)</f>
        <v>Jik 750ml</v>
      </c>
      <c r="N4204" t="s">
        <v>47854</v>
      </c>
      <c r="O4204" t="s">
        <v>47855</v>
      </c>
      <c r="P4204">
        <v>0</v>
      </c>
      <c r="Q4204">
        <v>0</v>
      </c>
      <c r="R4204">
        <v>0</v>
      </c>
      <c r="S4204">
        <v>515</v>
      </c>
      <c r="T4204" t="s">
        <v>35778</v>
      </c>
      <c r="U4204" t="s">
        <v>7105</v>
      </c>
      <c r="V4204" t="s">
        <v>7105</v>
      </c>
      <c r="W4204" t="s">
        <v>7133</v>
      </c>
      <c r="X4204">
        <v>0</v>
      </c>
      <c r="Y4204">
        <v>0</v>
      </c>
      <c r="Z4204">
        <v>0</v>
      </c>
      <c r="AB4204" t="s">
        <v>47856</v>
      </c>
      <c r="AF4204" t="str">
        <f t="shared" si="65"/>
        <v>Jik 750ml</v>
      </c>
    </row>
    <row r="4205" spans="1:32" x14ac:dyDescent="0.35">
      <c r="A4205" s="2" t="s">
        <v>47767</v>
      </c>
      <c r="B4205" s="2" t="s">
        <v>47768</v>
      </c>
      <c r="C4205" s="23">
        <v>559691.6</v>
      </c>
      <c r="D4205" s="11" t="b">
        <f>FALSE()</f>
        <v>0</v>
      </c>
      <c r="E4205" s="11" t="b">
        <f>FALSE()</f>
        <v>0</v>
      </c>
      <c r="F4205" s="2" t="s">
        <v>10</v>
      </c>
      <c r="G4205" s="2" t="s">
        <v>10</v>
      </c>
      <c r="H4205" s="2" t="s">
        <v>35778</v>
      </c>
      <c r="I4205" s="11" t="b">
        <f>FALSE()</f>
        <v>0</v>
      </c>
      <c r="J4205" s="24">
        <v>0</v>
      </c>
      <c r="K4205" s="24">
        <v>0</v>
      </c>
      <c r="L4205" s="2" t="s">
        <v>10</v>
      </c>
      <c r="M4205" t="str">
        <f>VLOOKUP(Table18[[#This Row],[No.]],N:O,2,FALSE)</f>
        <v>Bar Soap</v>
      </c>
      <c r="N4205" t="s">
        <v>47857</v>
      </c>
      <c r="O4205" t="s">
        <v>47858</v>
      </c>
      <c r="P4205" s="22">
        <v>10617</v>
      </c>
      <c r="Q4205" s="22">
        <v>10617</v>
      </c>
      <c r="R4205" s="4">
        <v>10617</v>
      </c>
      <c r="S4205" s="22">
        <v>1812</v>
      </c>
      <c r="T4205" t="s">
        <v>35778</v>
      </c>
      <c r="U4205" t="s">
        <v>7105</v>
      </c>
      <c r="V4205" t="s">
        <v>7105</v>
      </c>
      <c r="W4205" t="s">
        <v>7105</v>
      </c>
      <c r="X4205">
        <v>15</v>
      </c>
      <c r="Y4205">
        <v>0</v>
      </c>
      <c r="Z4205">
        <v>0</v>
      </c>
      <c r="AB4205" t="s">
        <v>47859</v>
      </c>
      <c r="AE4205" t="s">
        <v>35876</v>
      </c>
      <c r="AF4205" t="str">
        <f t="shared" si="65"/>
        <v>Bar Soap</v>
      </c>
    </row>
    <row r="4206" spans="1:32" x14ac:dyDescent="0.35">
      <c r="A4206" s="2" t="s">
        <v>47770</v>
      </c>
      <c r="B4206" s="2" t="s">
        <v>47771</v>
      </c>
      <c r="C4206" s="23">
        <v>11616</v>
      </c>
      <c r="D4206" s="11" t="b">
        <f>FALSE()</f>
        <v>0</v>
      </c>
      <c r="E4206" s="11" t="b">
        <f>FALSE()</f>
        <v>0</v>
      </c>
      <c r="F4206" s="2" t="s">
        <v>10</v>
      </c>
      <c r="G4206" s="2" t="s">
        <v>10</v>
      </c>
      <c r="H4206" s="2" t="s">
        <v>35778</v>
      </c>
      <c r="I4206" s="11" t="b">
        <f>FALSE()</f>
        <v>0</v>
      </c>
      <c r="J4206" s="24">
        <v>25</v>
      </c>
      <c r="K4206" s="24">
        <v>0</v>
      </c>
      <c r="L4206" s="2" t="s">
        <v>10</v>
      </c>
      <c r="M4206" t="str">
        <f>VLOOKUP(Table18[[#This Row],[No.]],N:O,2,FALSE)</f>
        <v>SOAP, Ushindi, 40g,piece</v>
      </c>
      <c r="N4206" t="s">
        <v>47860</v>
      </c>
      <c r="O4206" t="s">
        <v>47861</v>
      </c>
      <c r="P4206" s="22">
        <v>628994</v>
      </c>
      <c r="Q4206" s="22">
        <v>628994</v>
      </c>
      <c r="R4206" s="4">
        <v>500514</v>
      </c>
      <c r="S4206" s="22">
        <v>114243</v>
      </c>
      <c r="T4206" t="s">
        <v>35763</v>
      </c>
      <c r="U4206" t="s">
        <v>7105</v>
      </c>
      <c r="V4206" t="s">
        <v>7105</v>
      </c>
      <c r="W4206" t="s">
        <v>7105</v>
      </c>
      <c r="X4206">
        <v>53.75</v>
      </c>
      <c r="Y4206">
        <v>0</v>
      </c>
      <c r="Z4206">
        <v>0</v>
      </c>
      <c r="AB4206" t="s">
        <v>47862</v>
      </c>
      <c r="AE4206" t="s">
        <v>35876</v>
      </c>
      <c r="AF4206" t="str">
        <f t="shared" si="65"/>
        <v>SOAP, Ushindi, 40g,piece</v>
      </c>
    </row>
    <row r="4207" spans="1:32" x14ac:dyDescent="0.35">
      <c r="A4207" s="2" t="s">
        <v>47773</v>
      </c>
      <c r="B4207" s="2" t="s">
        <v>7224</v>
      </c>
      <c r="C4207" s="23">
        <v>107386</v>
      </c>
      <c r="D4207" s="11" t="b">
        <f>FALSE()</f>
        <v>0</v>
      </c>
      <c r="E4207" s="11" t="b">
        <f>FALSE()</f>
        <v>0</v>
      </c>
      <c r="F4207" s="2" t="s">
        <v>10</v>
      </c>
      <c r="G4207" s="2" t="s">
        <v>10</v>
      </c>
      <c r="H4207" s="2" t="s">
        <v>35778</v>
      </c>
      <c r="I4207" s="11" t="b">
        <f>FALSE()</f>
        <v>0</v>
      </c>
      <c r="J4207" s="24">
        <v>0</v>
      </c>
      <c r="K4207" s="24">
        <v>0</v>
      </c>
      <c r="L4207" s="2" t="s">
        <v>10</v>
      </c>
      <c r="M4207" t="str">
        <f>VLOOKUP(Table18[[#This Row],[No.]],N:O,2,FALSE)</f>
        <v>Blankets</v>
      </c>
      <c r="N4207" t="s">
        <v>47863</v>
      </c>
      <c r="O4207" t="s">
        <v>47864</v>
      </c>
      <c r="P4207">
        <v>4</v>
      </c>
      <c r="Q4207">
        <v>4</v>
      </c>
      <c r="R4207">
        <v>4</v>
      </c>
      <c r="S4207">
        <v>0</v>
      </c>
      <c r="T4207" t="s">
        <v>35778</v>
      </c>
      <c r="U4207" t="s">
        <v>7105</v>
      </c>
      <c r="V4207" t="s">
        <v>7105</v>
      </c>
      <c r="W4207" t="s">
        <v>7105</v>
      </c>
      <c r="X4207">
        <v>0</v>
      </c>
      <c r="Y4207">
        <v>0</v>
      </c>
      <c r="Z4207">
        <v>0</v>
      </c>
      <c r="AB4207" t="s">
        <v>47865</v>
      </c>
      <c r="AF4207" t="str">
        <f t="shared" si="65"/>
        <v>Blankets</v>
      </c>
    </row>
    <row r="4208" spans="1:32" x14ac:dyDescent="0.35">
      <c r="A4208" s="2" t="s">
        <v>47775</v>
      </c>
      <c r="B4208" s="2" t="s">
        <v>7393</v>
      </c>
      <c r="C4208" s="23">
        <v>60258</v>
      </c>
      <c r="D4208" s="11" t="b">
        <f>FALSE()</f>
        <v>0</v>
      </c>
      <c r="E4208" s="11" t="b">
        <f>FALSE()</f>
        <v>0</v>
      </c>
      <c r="F4208" s="2" t="s">
        <v>10</v>
      </c>
      <c r="G4208" s="2" t="s">
        <v>10</v>
      </c>
      <c r="H4208" s="2" t="s">
        <v>35778</v>
      </c>
      <c r="I4208" s="11" t="b">
        <f>FALSE()</f>
        <v>0</v>
      </c>
      <c r="J4208" s="24">
        <v>0</v>
      </c>
      <c r="K4208" s="24">
        <v>0</v>
      </c>
      <c r="L4208" s="2" t="s">
        <v>10</v>
      </c>
      <c r="M4208" t="str">
        <f>VLOOKUP(Table18[[#This Row],[No.]],N:O,2,FALSE)</f>
        <v>Mosquito nets</v>
      </c>
      <c r="N4208" t="s">
        <v>47866</v>
      </c>
      <c r="O4208" t="s">
        <v>47867</v>
      </c>
      <c r="P4208">
        <v>10</v>
      </c>
      <c r="Q4208">
        <v>10</v>
      </c>
      <c r="R4208">
        <v>10</v>
      </c>
      <c r="S4208">
        <v>14</v>
      </c>
      <c r="T4208" t="s">
        <v>35778</v>
      </c>
      <c r="U4208" t="s">
        <v>7105</v>
      </c>
      <c r="V4208" t="s">
        <v>7105</v>
      </c>
      <c r="W4208" t="s">
        <v>7105</v>
      </c>
      <c r="X4208">
        <v>0</v>
      </c>
      <c r="Y4208">
        <v>0</v>
      </c>
      <c r="Z4208">
        <v>0</v>
      </c>
      <c r="AB4208" t="s">
        <v>47868</v>
      </c>
      <c r="AF4208" t="str">
        <f t="shared" si="65"/>
        <v>Mosquito nets</v>
      </c>
    </row>
    <row r="4209" spans="1:32" x14ac:dyDescent="0.35">
      <c r="A4209" s="2" t="s">
        <v>47777</v>
      </c>
      <c r="B4209" s="2" t="s">
        <v>47778</v>
      </c>
      <c r="C4209" s="23">
        <v>0</v>
      </c>
      <c r="D4209" s="11" t="b">
        <f>FALSE()</f>
        <v>0</v>
      </c>
      <c r="E4209" s="11" t="b">
        <f>FALSE()</f>
        <v>0</v>
      </c>
      <c r="F4209" s="2" t="s">
        <v>10</v>
      </c>
      <c r="G4209" s="2" t="s">
        <v>10</v>
      </c>
      <c r="H4209" s="2" t="s">
        <v>35778</v>
      </c>
      <c r="I4209" s="11" t="b">
        <f>FALSE()</f>
        <v>0</v>
      </c>
      <c r="J4209" s="24">
        <v>0</v>
      </c>
      <c r="K4209" s="24">
        <v>0</v>
      </c>
      <c r="L4209" s="2" t="s">
        <v>10</v>
      </c>
      <c r="M4209" t="str">
        <f>VLOOKUP(Table18[[#This Row],[No.]],N:O,2,FALSE)</f>
        <v>PILLOW CASE</v>
      </c>
      <c r="N4209" t="s">
        <v>47869</v>
      </c>
      <c r="O4209" t="s">
        <v>47870</v>
      </c>
      <c r="P4209">
        <v>10</v>
      </c>
      <c r="Q4209">
        <v>10</v>
      </c>
      <c r="R4209">
        <v>10</v>
      </c>
      <c r="S4209">
        <v>0</v>
      </c>
      <c r="T4209" t="s">
        <v>35778</v>
      </c>
      <c r="U4209" t="s">
        <v>7105</v>
      </c>
      <c r="V4209" t="s">
        <v>7105</v>
      </c>
      <c r="W4209" t="s">
        <v>7105</v>
      </c>
      <c r="X4209" s="4">
        <v>1500</v>
      </c>
      <c r="Y4209">
        <v>0</v>
      </c>
      <c r="Z4209">
        <v>0</v>
      </c>
      <c r="AB4209" t="s">
        <v>47871</v>
      </c>
      <c r="AF4209" t="str">
        <f t="shared" si="65"/>
        <v>PILLOW CASE</v>
      </c>
    </row>
    <row r="4210" spans="1:32" x14ac:dyDescent="0.35">
      <c r="A4210" s="2" t="s">
        <v>47779</v>
      </c>
      <c r="B4210" s="2" t="s">
        <v>47780</v>
      </c>
      <c r="C4210" s="23">
        <v>18</v>
      </c>
      <c r="D4210" s="11" t="b">
        <f>FALSE()</f>
        <v>0</v>
      </c>
      <c r="E4210" s="11" t="b">
        <f>FALSE()</f>
        <v>0</v>
      </c>
      <c r="F4210" s="2" t="s">
        <v>10</v>
      </c>
      <c r="G4210" s="2" t="s">
        <v>10</v>
      </c>
      <c r="H4210" s="2" t="s">
        <v>35778</v>
      </c>
      <c r="I4210" s="11" t="b">
        <f>FALSE()</f>
        <v>0</v>
      </c>
      <c r="J4210" s="24">
        <v>250</v>
      </c>
      <c r="K4210" s="24">
        <v>0</v>
      </c>
      <c r="L4210" s="2" t="s">
        <v>10</v>
      </c>
      <c r="M4210" t="str">
        <f>VLOOKUP(Table18[[#This Row],[No.]],N:O,2,FALSE)</f>
        <v>PILLOW, Mackintosh Material</v>
      </c>
      <c r="N4210" t="s">
        <v>47872</v>
      </c>
      <c r="O4210" t="s">
        <v>47873</v>
      </c>
      <c r="P4210" s="22">
        <v>72649</v>
      </c>
      <c r="Q4210" s="22">
        <v>72649</v>
      </c>
      <c r="R4210" s="4">
        <v>72649</v>
      </c>
      <c r="S4210" s="22">
        <v>27200</v>
      </c>
      <c r="T4210" t="s">
        <v>35778</v>
      </c>
      <c r="U4210" t="s">
        <v>7105</v>
      </c>
      <c r="V4210" t="s">
        <v>7105</v>
      </c>
      <c r="W4210" t="s">
        <v>7105</v>
      </c>
      <c r="X4210">
        <v>35</v>
      </c>
      <c r="Y4210">
        <v>0</v>
      </c>
      <c r="Z4210">
        <v>0</v>
      </c>
      <c r="AB4210" t="s">
        <v>47874</v>
      </c>
      <c r="AE4210" t="s">
        <v>42090</v>
      </c>
      <c r="AF4210" t="str">
        <f t="shared" si="65"/>
        <v>PILLOW, Mackintosh Material</v>
      </c>
    </row>
    <row r="4211" spans="1:32" x14ac:dyDescent="0.35">
      <c r="A4211" s="2" t="s">
        <v>47782</v>
      </c>
      <c r="B4211" s="2" t="s">
        <v>47783</v>
      </c>
      <c r="C4211" s="23">
        <v>8809</v>
      </c>
      <c r="D4211" s="11" t="b">
        <f>FALSE()</f>
        <v>0</v>
      </c>
      <c r="E4211" s="11" t="b">
        <f>FALSE()</f>
        <v>0</v>
      </c>
      <c r="F4211" s="2" t="s">
        <v>10</v>
      </c>
      <c r="G4211" s="2" t="s">
        <v>10</v>
      </c>
      <c r="H4211" s="2" t="s">
        <v>35778</v>
      </c>
      <c r="I4211" s="11" t="b">
        <f>FALSE()</f>
        <v>0</v>
      </c>
      <c r="J4211" s="24">
        <v>160</v>
      </c>
      <c r="K4211" s="24">
        <v>0</v>
      </c>
      <c r="L4211" s="2" t="s">
        <v>10</v>
      </c>
      <c r="M4211" t="str">
        <f>VLOOKUP(Table18[[#This Row],[No.]],N:O,2,FALSE)</f>
        <v>SLEEPING BAG,</v>
      </c>
      <c r="N4211" t="s">
        <v>47875</v>
      </c>
      <c r="O4211" t="s">
        <v>47876</v>
      </c>
      <c r="P4211">
        <v>0</v>
      </c>
      <c r="Q4211">
        <v>0</v>
      </c>
      <c r="R4211">
        <v>0</v>
      </c>
      <c r="S4211">
        <v>0</v>
      </c>
      <c r="T4211" t="s">
        <v>37821</v>
      </c>
      <c r="U4211" t="s">
        <v>7105</v>
      </c>
      <c r="V4211" t="s">
        <v>7105</v>
      </c>
      <c r="W4211" t="s">
        <v>7105</v>
      </c>
      <c r="X4211">
        <v>0</v>
      </c>
      <c r="Y4211">
        <v>0</v>
      </c>
      <c r="Z4211">
        <v>0</v>
      </c>
      <c r="AB4211" t="s">
        <v>47877</v>
      </c>
      <c r="AF4211" t="str">
        <f t="shared" si="65"/>
        <v>SLEEPING BAG,</v>
      </c>
    </row>
    <row r="4212" spans="1:32" x14ac:dyDescent="0.35">
      <c r="A4212" s="2" t="s">
        <v>47785</v>
      </c>
      <c r="B4212" s="2" t="s">
        <v>47786</v>
      </c>
      <c r="C4212" s="23">
        <v>154339</v>
      </c>
      <c r="D4212" s="11" t="b">
        <f>FALSE()</f>
        <v>0</v>
      </c>
      <c r="E4212" s="11" t="b">
        <f>FALSE()</f>
        <v>0</v>
      </c>
      <c r="F4212" s="2" t="s">
        <v>10</v>
      </c>
      <c r="G4212" s="2" t="s">
        <v>10</v>
      </c>
      <c r="H4212" s="2" t="s">
        <v>35778</v>
      </c>
      <c r="I4212" s="11" t="b">
        <f>FALSE()</f>
        <v>0</v>
      </c>
      <c r="J4212" s="24">
        <v>13</v>
      </c>
      <c r="K4212" s="24">
        <v>0</v>
      </c>
      <c r="L4212" s="2" t="s">
        <v>10</v>
      </c>
      <c r="M4212" t="str">
        <f>VLOOKUP(Table18[[#This Row],[No.]],N:O,2,FALSE)</f>
        <v>Tarpaulin</v>
      </c>
      <c r="N4212" t="s">
        <v>47878</v>
      </c>
      <c r="O4212" t="s">
        <v>47879</v>
      </c>
      <c r="P4212">
        <v>18</v>
      </c>
      <c r="Q4212">
        <v>18</v>
      </c>
      <c r="R4212">
        <v>18</v>
      </c>
      <c r="S4212">
        <v>0</v>
      </c>
      <c r="T4212" t="s">
        <v>35778</v>
      </c>
      <c r="U4212" t="s">
        <v>7105</v>
      </c>
      <c r="V4212" t="s">
        <v>7105</v>
      </c>
      <c r="W4212" t="s">
        <v>7105</v>
      </c>
      <c r="X4212">
        <v>0</v>
      </c>
      <c r="Y4212">
        <v>0</v>
      </c>
      <c r="Z4212">
        <v>0</v>
      </c>
      <c r="AB4212" t="s">
        <v>47880</v>
      </c>
      <c r="AF4212" t="str">
        <f t="shared" si="65"/>
        <v>Tarpaulin</v>
      </c>
    </row>
    <row r="4213" spans="1:32" x14ac:dyDescent="0.35">
      <c r="A4213" s="2" t="s">
        <v>47788</v>
      </c>
      <c r="B4213" s="2" t="s">
        <v>47789</v>
      </c>
      <c r="C4213" s="23">
        <v>7460</v>
      </c>
      <c r="D4213" s="11" t="b">
        <f>FALSE()</f>
        <v>0</v>
      </c>
      <c r="E4213" s="11" t="b">
        <f>FALSE()</f>
        <v>0</v>
      </c>
      <c r="F4213" s="2" t="s">
        <v>10</v>
      </c>
      <c r="G4213" s="2" t="s">
        <v>10</v>
      </c>
      <c r="H4213" s="2" t="s">
        <v>35778</v>
      </c>
      <c r="I4213" s="11" t="b">
        <f>FALSE()</f>
        <v>0</v>
      </c>
      <c r="J4213" s="24">
        <v>820</v>
      </c>
      <c r="K4213" s="24">
        <v>0</v>
      </c>
      <c r="L4213" s="2" t="s">
        <v>10</v>
      </c>
      <c r="M4213" t="str">
        <f>VLOOKUP(Table18[[#This Row],[No.]],N:O,2,FALSE)</f>
        <v>Gumboots</v>
      </c>
      <c r="N4213" t="s">
        <v>47881</v>
      </c>
      <c r="O4213" t="s">
        <v>47882</v>
      </c>
      <c r="P4213" s="22">
        <v>103850</v>
      </c>
      <c r="Q4213" s="22">
        <v>103850</v>
      </c>
      <c r="R4213" s="4">
        <v>103850</v>
      </c>
      <c r="S4213" s="22">
        <v>2589</v>
      </c>
      <c r="T4213" t="s">
        <v>35778</v>
      </c>
      <c r="U4213" t="s">
        <v>7105</v>
      </c>
      <c r="V4213" t="s">
        <v>7105</v>
      </c>
      <c r="W4213" t="s">
        <v>7105</v>
      </c>
      <c r="X4213">
        <v>6.85</v>
      </c>
      <c r="Y4213">
        <v>0</v>
      </c>
      <c r="Z4213">
        <v>0</v>
      </c>
      <c r="AB4213" t="s">
        <v>47883</v>
      </c>
      <c r="AF4213" t="str">
        <f t="shared" si="65"/>
        <v>Gumboots</v>
      </c>
    </row>
    <row r="4214" spans="1:32" x14ac:dyDescent="0.35">
      <c r="A4214" s="2" t="s">
        <v>47791</v>
      </c>
      <c r="B4214" s="2" t="s">
        <v>47792</v>
      </c>
      <c r="C4214" s="23">
        <v>1293</v>
      </c>
      <c r="D4214" s="11" t="b">
        <f>FALSE()</f>
        <v>0</v>
      </c>
      <c r="E4214" s="11" t="b">
        <f>FALSE()</f>
        <v>0</v>
      </c>
      <c r="F4214" s="2" t="s">
        <v>10</v>
      </c>
      <c r="G4214" s="2" t="s">
        <v>10</v>
      </c>
      <c r="H4214" s="2" t="s">
        <v>35778</v>
      </c>
      <c r="I4214" s="11" t="b">
        <f>FALSE()</f>
        <v>0</v>
      </c>
      <c r="J4214" s="24">
        <v>2750</v>
      </c>
      <c r="K4214" s="24">
        <v>0</v>
      </c>
      <c r="L4214" s="2" t="s">
        <v>10</v>
      </c>
      <c r="M4214" t="str">
        <f>VLOOKUP(Table18[[#This Row],[No.]],N:O,2,FALSE)</f>
        <v>Safety Boots</v>
      </c>
      <c r="N4214" t="s">
        <v>47884</v>
      </c>
      <c r="O4214" t="s">
        <v>47885</v>
      </c>
      <c r="P4214" s="22">
        <v>103315</v>
      </c>
      <c r="Q4214" s="22">
        <v>103315</v>
      </c>
      <c r="R4214" s="4">
        <v>103315</v>
      </c>
      <c r="S4214" s="22">
        <v>12950</v>
      </c>
      <c r="T4214" t="s">
        <v>35778</v>
      </c>
      <c r="U4214" t="s">
        <v>7105</v>
      </c>
      <c r="V4214" t="s">
        <v>7105</v>
      </c>
      <c r="W4214" t="s">
        <v>7105</v>
      </c>
      <c r="X4214">
        <v>37.619999999999997</v>
      </c>
      <c r="Y4214">
        <v>0</v>
      </c>
      <c r="Z4214">
        <v>0</v>
      </c>
      <c r="AB4214" t="s">
        <v>47886</v>
      </c>
      <c r="AF4214" t="str">
        <f t="shared" si="65"/>
        <v>Safety Boots</v>
      </c>
    </row>
    <row r="4215" spans="1:32" x14ac:dyDescent="0.35">
      <c r="A4215" s="2" t="s">
        <v>47794</v>
      </c>
      <c r="B4215" s="2" t="s">
        <v>47795</v>
      </c>
      <c r="C4215" s="23">
        <v>0</v>
      </c>
      <c r="D4215" s="11" t="b">
        <f>FALSE()</f>
        <v>0</v>
      </c>
      <c r="E4215" s="11" t="b">
        <f>FALSE()</f>
        <v>0</v>
      </c>
      <c r="F4215" s="2" t="s">
        <v>10</v>
      </c>
      <c r="G4215" s="2" t="s">
        <v>10</v>
      </c>
      <c r="H4215" s="2" t="s">
        <v>36572</v>
      </c>
      <c r="I4215" s="11" t="b">
        <f>FALSE()</f>
        <v>0</v>
      </c>
      <c r="J4215" s="24">
        <v>0</v>
      </c>
      <c r="K4215" s="24">
        <v>0</v>
      </c>
      <c r="L4215" s="2" t="s">
        <v>10</v>
      </c>
      <c r="M4215" t="str">
        <f>VLOOKUP(Table18[[#This Row],[No.]],N:O,2,FALSE)</f>
        <v>SHOES, SECOND HAND,Assorted</v>
      </c>
      <c r="N4215" t="s">
        <v>47887</v>
      </c>
      <c r="O4215" t="s">
        <v>47888</v>
      </c>
      <c r="P4215">
        <v>251</v>
      </c>
      <c r="Q4215">
        <v>251</v>
      </c>
      <c r="R4215">
        <v>251</v>
      </c>
      <c r="S4215">
        <v>0</v>
      </c>
      <c r="T4215" t="s">
        <v>35778</v>
      </c>
      <c r="U4215" t="s">
        <v>7105</v>
      </c>
      <c r="V4215" t="s">
        <v>7105</v>
      </c>
      <c r="W4215" t="s">
        <v>7105</v>
      </c>
      <c r="X4215">
        <v>0</v>
      </c>
      <c r="Y4215">
        <v>0</v>
      </c>
      <c r="Z4215">
        <v>0</v>
      </c>
      <c r="AB4215" t="s">
        <v>47889</v>
      </c>
      <c r="AF4215" t="str">
        <f t="shared" si="65"/>
        <v>SHOES, SECOND HAND,Assorted</v>
      </c>
    </row>
    <row r="4216" spans="1:32" x14ac:dyDescent="0.35">
      <c r="A4216" s="2" t="s">
        <v>47797</v>
      </c>
      <c r="B4216" s="2" t="s">
        <v>7240</v>
      </c>
      <c r="C4216" s="23">
        <v>34542</v>
      </c>
      <c r="D4216" s="11" t="b">
        <f>FALSE()</f>
        <v>0</v>
      </c>
      <c r="E4216" s="11" t="b">
        <f>FALSE()</f>
        <v>0</v>
      </c>
      <c r="F4216" s="2" t="s">
        <v>10</v>
      </c>
      <c r="G4216" s="2" t="s">
        <v>10</v>
      </c>
      <c r="H4216" s="2" t="s">
        <v>35778</v>
      </c>
      <c r="I4216" s="11" t="b">
        <f>FALSE()</f>
        <v>0</v>
      </c>
      <c r="J4216" s="24">
        <v>2059</v>
      </c>
      <c r="K4216" s="24">
        <v>0</v>
      </c>
      <c r="L4216" s="2" t="s">
        <v>10</v>
      </c>
      <c r="M4216" t="str">
        <f>VLOOKUP(Table18[[#This Row],[No.]],N:O,2,FALSE)</f>
        <v>Kitchen sets</v>
      </c>
      <c r="N4216" t="s">
        <v>47890</v>
      </c>
      <c r="O4216" t="s">
        <v>47891</v>
      </c>
      <c r="P4216">
        <v>171</v>
      </c>
      <c r="Q4216">
        <v>171</v>
      </c>
      <c r="R4216">
        <v>171</v>
      </c>
      <c r="S4216">
        <v>0</v>
      </c>
      <c r="T4216" t="s">
        <v>35778</v>
      </c>
      <c r="U4216" t="s">
        <v>7105</v>
      </c>
      <c r="V4216" t="s">
        <v>7105</v>
      </c>
      <c r="W4216" t="s">
        <v>7105</v>
      </c>
      <c r="X4216">
        <v>0</v>
      </c>
      <c r="Y4216">
        <v>0</v>
      </c>
      <c r="Z4216">
        <v>0</v>
      </c>
      <c r="AB4216" t="s">
        <v>47892</v>
      </c>
      <c r="AF4216" t="str">
        <f t="shared" si="65"/>
        <v>Kitchen sets</v>
      </c>
    </row>
    <row r="4217" spans="1:32" x14ac:dyDescent="0.35">
      <c r="A4217" s="2" t="s">
        <v>47799</v>
      </c>
      <c r="B4217" s="2" t="s">
        <v>47800</v>
      </c>
      <c r="C4217" s="23">
        <v>5000</v>
      </c>
      <c r="D4217" s="11" t="b">
        <f>FALSE()</f>
        <v>0</v>
      </c>
      <c r="E4217" s="11" t="b">
        <f>FALSE()</f>
        <v>0</v>
      </c>
      <c r="F4217" s="2" t="s">
        <v>10</v>
      </c>
      <c r="G4217" s="2" t="s">
        <v>10</v>
      </c>
      <c r="H4217" s="2" t="s">
        <v>35778</v>
      </c>
      <c r="I4217" s="11" t="b">
        <f>FALSE()</f>
        <v>0</v>
      </c>
      <c r="J4217" s="24">
        <v>65</v>
      </c>
      <c r="K4217" s="24">
        <v>0</v>
      </c>
      <c r="L4217" s="2" t="s">
        <v>10</v>
      </c>
      <c r="M4217" t="str">
        <f>VLOOKUP(Table18[[#This Row],[No.]],N:O,2,FALSE)</f>
        <v>Female Condoms</v>
      </c>
      <c r="N4217" t="s">
        <v>47893</v>
      </c>
      <c r="O4217" t="s">
        <v>47894</v>
      </c>
      <c r="P4217">
        <v>0</v>
      </c>
      <c r="Q4217">
        <v>0</v>
      </c>
      <c r="R4217">
        <v>0</v>
      </c>
      <c r="S4217">
        <v>0</v>
      </c>
      <c r="T4217" t="s">
        <v>35778</v>
      </c>
      <c r="U4217" t="s">
        <v>7105</v>
      </c>
      <c r="V4217" t="s">
        <v>7105</v>
      </c>
      <c r="W4217" t="s">
        <v>7133</v>
      </c>
      <c r="X4217">
        <v>0</v>
      </c>
      <c r="Y4217">
        <v>0</v>
      </c>
      <c r="Z4217">
        <v>0</v>
      </c>
      <c r="AB4217" t="s">
        <v>47895</v>
      </c>
      <c r="AF4217" t="str">
        <f t="shared" si="65"/>
        <v>Female Condoms</v>
      </c>
    </row>
    <row r="4218" spans="1:32" x14ac:dyDescent="0.35">
      <c r="A4218" s="2" t="s">
        <v>47802</v>
      </c>
      <c r="B4218" s="2" t="s">
        <v>47803</v>
      </c>
      <c r="C4218" s="23">
        <v>0</v>
      </c>
      <c r="D4218" s="11" t="b">
        <f>FALSE()</f>
        <v>0</v>
      </c>
      <c r="E4218" s="11" t="b">
        <f>FALSE()</f>
        <v>0</v>
      </c>
      <c r="F4218" s="2" t="s">
        <v>10</v>
      </c>
      <c r="G4218" s="2" t="s">
        <v>10</v>
      </c>
      <c r="H4218" s="2" t="s">
        <v>36061</v>
      </c>
      <c r="I4218" s="11" t="b">
        <f>FALSE()</f>
        <v>0</v>
      </c>
      <c r="J4218" s="24">
        <v>0</v>
      </c>
      <c r="K4218" s="24">
        <v>0</v>
      </c>
      <c r="L4218" s="2" t="s">
        <v>10</v>
      </c>
      <c r="M4218" t="str">
        <f>VLOOKUP(Table18[[#This Row],[No.]],N:O,2,FALSE)</f>
        <v>Male condoms</v>
      </c>
      <c r="N4218" t="s">
        <v>47896</v>
      </c>
      <c r="O4218" t="s">
        <v>47897</v>
      </c>
      <c r="P4218" s="22">
        <v>57196</v>
      </c>
      <c r="Q4218" s="22">
        <v>57196</v>
      </c>
      <c r="R4218" s="4">
        <v>34510</v>
      </c>
      <c r="S4218" s="22">
        <v>9407</v>
      </c>
      <c r="T4218" t="s">
        <v>35778</v>
      </c>
      <c r="U4218" t="s">
        <v>7105</v>
      </c>
      <c r="V4218" t="s">
        <v>7105</v>
      </c>
      <c r="W4218" t="s">
        <v>7105</v>
      </c>
      <c r="X4218">
        <v>320</v>
      </c>
      <c r="Y4218">
        <v>0</v>
      </c>
      <c r="Z4218">
        <v>0</v>
      </c>
      <c r="AB4218" t="s">
        <v>47898</v>
      </c>
      <c r="AE4218" t="s">
        <v>35876</v>
      </c>
      <c r="AF4218" t="str">
        <f t="shared" si="65"/>
        <v>Male condoms</v>
      </c>
    </row>
    <row r="4219" spans="1:32" x14ac:dyDescent="0.35">
      <c r="A4219" s="2" t="s">
        <v>47805</v>
      </c>
      <c r="B4219" s="2" t="s">
        <v>47806</v>
      </c>
      <c r="C4219" s="23">
        <v>1800</v>
      </c>
      <c r="D4219" s="11" t="b">
        <f>FALSE()</f>
        <v>0</v>
      </c>
      <c r="E4219" s="11" t="b">
        <f>FALSE()</f>
        <v>0</v>
      </c>
      <c r="F4219" s="2" t="s">
        <v>10</v>
      </c>
      <c r="G4219" s="2" t="s">
        <v>10</v>
      </c>
      <c r="H4219" s="2" t="s">
        <v>47807</v>
      </c>
      <c r="I4219" s="11" t="b">
        <f>FALSE()</f>
        <v>0</v>
      </c>
      <c r="J4219" s="24">
        <v>35</v>
      </c>
      <c r="K4219" s="24">
        <v>0</v>
      </c>
      <c r="L4219" s="2" t="s">
        <v>10</v>
      </c>
      <c r="M4219" t="str">
        <f>VLOOKUP(Table18[[#This Row],[No.]],N:O,2,FALSE)</f>
        <v>Ushindi Soap 175g</v>
      </c>
      <c r="N4219" t="s">
        <v>47899</v>
      </c>
      <c r="O4219" t="s">
        <v>47900</v>
      </c>
      <c r="P4219">
        <v>0</v>
      </c>
      <c r="Q4219">
        <v>0</v>
      </c>
      <c r="R4219">
        <v>0</v>
      </c>
      <c r="S4219">
        <v>0</v>
      </c>
      <c r="T4219" t="s">
        <v>37821</v>
      </c>
      <c r="U4219" t="s">
        <v>7105</v>
      </c>
      <c r="V4219" t="s">
        <v>7105</v>
      </c>
      <c r="W4219" t="s">
        <v>7133</v>
      </c>
      <c r="X4219">
        <v>0</v>
      </c>
      <c r="Y4219">
        <v>0</v>
      </c>
      <c r="Z4219">
        <v>0</v>
      </c>
      <c r="AB4219" t="s">
        <v>47901</v>
      </c>
      <c r="AF4219" t="str">
        <f t="shared" si="65"/>
        <v>Ushindi Soap 175g</v>
      </c>
    </row>
    <row r="4220" spans="1:32" x14ac:dyDescent="0.35">
      <c r="A4220" s="2" t="s">
        <v>47809</v>
      </c>
      <c r="B4220" s="2" t="s">
        <v>47810</v>
      </c>
      <c r="C4220" s="23">
        <v>11619</v>
      </c>
      <c r="D4220" s="11" t="b">
        <f>FALSE()</f>
        <v>0</v>
      </c>
      <c r="E4220" s="11" t="b">
        <f>FALSE()</f>
        <v>0</v>
      </c>
      <c r="F4220" s="2" t="s">
        <v>10</v>
      </c>
      <c r="G4220" s="2" t="s">
        <v>10</v>
      </c>
      <c r="H4220" s="2" t="s">
        <v>47807</v>
      </c>
      <c r="I4220" s="11" t="b">
        <f>FALSE()</f>
        <v>0</v>
      </c>
      <c r="J4220" s="24">
        <v>0</v>
      </c>
      <c r="K4220" s="24">
        <v>0</v>
      </c>
      <c r="L4220" s="2" t="s">
        <v>10</v>
      </c>
      <c r="M4220" t="str">
        <f>VLOOKUP(Table18[[#This Row],[No.]],N:O,2,FALSE)</f>
        <v>Dettol Soap</v>
      </c>
      <c r="N4220" t="s">
        <v>47902</v>
      </c>
      <c r="O4220" t="s">
        <v>47903</v>
      </c>
      <c r="P4220">
        <v>7</v>
      </c>
      <c r="Q4220">
        <v>7</v>
      </c>
      <c r="R4220">
        <v>7</v>
      </c>
      <c r="S4220">
        <v>0</v>
      </c>
      <c r="T4220" t="s">
        <v>35778</v>
      </c>
      <c r="U4220" t="s">
        <v>7105</v>
      </c>
      <c r="V4220" t="s">
        <v>7105</v>
      </c>
      <c r="W4220" t="s">
        <v>7105</v>
      </c>
      <c r="X4220">
        <v>0</v>
      </c>
      <c r="Y4220">
        <v>0</v>
      </c>
      <c r="Z4220">
        <v>0</v>
      </c>
      <c r="AB4220" t="s">
        <v>47904</v>
      </c>
      <c r="AF4220" t="str">
        <f t="shared" si="65"/>
        <v>Dettol Soap</v>
      </c>
    </row>
    <row r="4221" spans="1:32" x14ac:dyDescent="0.35">
      <c r="A4221" s="2" t="s">
        <v>47812</v>
      </c>
      <c r="B4221" s="2" t="s">
        <v>47813</v>
      </c>
      <c r="C4221" s="23">
        <v>15110</v>
      </c>
      <c r="D4221" s="11" t="b">
        <f>FALSE()</f>
        <v>0</v>
      </c>
      <c r="E4221" s="11" t="b">
        <f>FALSE()</f>
        <v>0</v>
      </c>
      <c r="F4221" s="2" t="s">
        <v>10</v>
      </c>
      <c r="G4221" s="2" t="s">
        <v>10</v>
      </c>
      <c r="H4221" s="2" t="s">
        <v>35778</v>
      </c>
      <c r="I4221" s="11" t="b">
        <f>FALSE()</f>
        <v>0</v>
      </c>
      <c r="J4221" s="24">
        <v>150</v>
      </c>
      <c r="K4221" s="24">
        <v>0</v>
      </c>
      <c r="L4221" s="2" t="s">
        <v>10</v>
      </c>
      <c r="M4221" t="str">
        <f>VLOOKUP(Table18[[#This Row],[No.]],N:O,2,FALSE)</f>
        <v>Male Undergarments</v>
      </c>
      <c r="N4221" t="s">
        <v>47905</v>
      </c>
      <c r="O4221" t="s">
        <v>47906</v>
      </c>
      <c r="P4221">
        <v>552</v>
      </c>
      <c r="Q4221">
        <v>552</v>
      </c>
      <c r="R4221">
        <v>552</v>
      </c>
      <c r="S4221">
        <v>14</v>
      </c>
      <c r="T4221" t="s">
        <v>35778</v>
      </c>
      <c r="U4221" t="s">
        <v>7105</v>
      </c>
      <c r="V4221" t="s">
        <v>7105</v>
      </c>
      <c r="W4221" t="s">
        <v>7105</v>
      </c>
      <c r="X4221">
        <v>175</v>
      </c>
      <c r="Y4221">
        <v>0</v>
      </c>
      <c r="Z4221">
        <v>0</v>
      </c>
      <c r="AB4221" t="s">
        <v>47907</v>
      </c>
      <c r="AE4221" t="s">
        <v>36386</v>
      </c>
      <c r="AF4221" t="str">
        <f t="shared" si="65"/>
        <v>Male Undergarments</v>
      </c>
    </row>
    <row r="4222" spans="1:32" x14ac:dyDescent="0.35">
      <c r="A4222" s="2" t="s">
        <v>47815</v>
      </c>
      <c r="B4222" s="2" t="s">
        <v>47816</v>
      </c>
      <c r="C4222" s="23">
        <v>17175</v>
      </c>
      <c r="D4222" s="11" t="b">
        <f>FALSE()</f>
        <v>0</v>
      </c>
      <c r="E4222" s="11" t="b">
        <f>FALSE()</f>
        <v>0</v>
      </c>
      <c r="F4222" s="2" t="s">
        <v>10</v>
      </c>
      <c r="G4222" s="2" t="s">
        <v>10</v>
      </c>
      <c r="H4222" s="2" t="s">
        <v>35778</v>
      </c>
      <c r="I4222" s="11" t="b">
        <f>FALSE()</f>
        <v>0</v>
      </c>
      <c r="J4222" s="24">
        <v>75</v>
      </c>
      <c r="K4222" s="24">
        <v>0</v>
      </c>
      <c r="L4222" s="2" t="s">
        <v>10</v>
      </c>
      <c r="M4222" t="str">
        <f>VLOOKUP(Table18[[#This Row],[No.]],N:O,2,FALSE)</f>
        <v>Female Undergarments</v>
      </c>
      <c r="N4222" t="s">
        <v>47908</v>
      </c>
      <c r="O4222" t="s">
        <v>47909</v>
      </c>
      <c r="P4222" s="22">
        <v>32078</v>
      </c>
      <c r="Q4222" s="22">
        <v>32078</v>
      </c>
      <c r="R4222" s="4">
        <v>32078</v>
      </c>
      <c r="S4222" s="22">
        <v>12000</v>
      </c>
      <c r="T4222" t="s">
        <v>35778</v>
      </c>
      <c r="U4222" t="s">
        <v>7105</v>
      </c>
      <c r="V4222" t="s">
        <v>7105</v>
      </c>
      <c r="W4222" t="s">
        <v>7105</v>
      </c>
      <c r="X4222">
        <v>174.38</v>
      </c>
      <c r="Y4222">
        <v>0</v>
      </c>
      <c r="Z4222">
        <v>0</v>
      </c>
      <c r="AB4222" t="s">
        <v>47910</v>
      </c>
      <c r="AE4222" t="s">
        <v>36386</v>
      </c>
      <c r="AF4222" t="str">
        <f t="shared" si="65"/>
        <v>Female Undergarments</v>
      </c>
    </row>
    <row r="4223" spans="1:32" x14ac:dyDescent="0.35">
      <c r="A4223" s="2" t="s">
        <v>47818</v>
      </c>
      <c r="B4223" s="2" t="s">
        <v>47819</v>
      </c>
      <c r="C4223" s="23">
        <v>17382</v>
      </c>
      <c r="D4223" s="11" t="b">
        <f>FALSE()</f>
        <v>0</v>
      </c>
      <c r="E4223" s="11" t="b">
        <f>FALSE()</f>
        <v>0</v>
      </c>
      <c r="F4223" s="2" t="s">
        <v>10</v>
      </c>
      <c r="G4223" s="2" t="s">
        <v>10</v>
      </c>
      <c r="H4223" s="2" t="s">
        <v>35778</v>
      </c>
      <c r="I4223" s="11" t="b">
        <f>FALSE()</f>
        <v>0</v>
      </c>
      <c r="J4223" s="24">
        <v>0</v>
      </c>
      <c r="K4223" s="24">
        <v>0</v>
      </c>
      <c r="L4223" s="2" t="s">
        <v>10</v>
      </c>
      <c r="M4223" t="str">
        <f>VLOOKUP(Table18[[#This Row],[No.]],N:O,2,FALSE)</f>
        <v>Vaseline Blue Seal</v>
      </c>
      <c r="N4223" t="s">
        <v>47911</v>
      </c>
      <c r="O4223" t="s">
        <v>47912</v>
      </c>
      <c r="P4223" s="22">
        <v>8013</v>
      </c>
      <c r="Q4223" s="22">
        <v>8013</v>
      </c>
      <c r="R4223" s="4">
        <v>8013</v>
      </c>
      <c r="S4223">
        <v>0</v>
      </c>
      <c r="T4223" t="s">
        <v>36119</v>
      </c>
      <c r="U4223" t="s">
        <v>7105</v>
      </c>
      <c r="V4223" t="s">
        <v>7105</v>
      </c>
      <c r="W4223" t="s">
        <v>7105</v>
      </c>
      <c r="X4223">
        <v>0</v>
      </c>
      <c r="Y4223">
        <v>0</v>
      </c>
      <c r="Z4223">
        <v>0</v>
      </c>
      <c r="AB4223" t="s">
        <v>47913</v>
      </c>
      <c r="AF4223" t="str">
        <f t="shared" si="65"/>
        <v>Vaseline Blue Seal</v>
      </c>
    </row>
    <row r="4224" spans="1:32" x14ac:dyDescent="0.35">
      <c r="A4224" s="2" t="s">
        <v>47821</v>
      </c>
      <c r="B4224" s="2" t="s">
        <v>47822</v>
      </c>
      <c r="C4224" s="23">
        <v>18111</v>
      </c>
      <c r="D4224" s="11" t="b">
        <f>FALSE()</f>
        <v>0</v>
      </c>
      <c r="E4224" s="11" t="b">
        <f>FALSE()</f>
        <v>0</v>
      </c>
      <c r="F4224" s="2" t="s">
        <v>10</v>
      </c>
      <c r="G4224" s="2" t="s">
        <v>10</v>
      </c>
      <c r="H4224" s="2" t="s">
        <v>35778</v>
      </c>
      <c r="I4224" s="11" t="b">
        <f>FALSE()</f>
        <v>0</v>
      </c>
      <c r="J4224" s="24">
        <v>155.17241999999999</v>
      </c>
      <c r="K4224" s="24">
        <v>0</v>
      </c>
      <c r="L4224" s="2" t="s">
        <v>10</v>
      </c>
      <c r="M4224" t="str">
        <f>VLOOKUP(Table18[[#This Row],[No.]],N:O,2,FALSE)</f>
        <v>Toothpaste</v>
      </c>
      <c r="N4224" t="s">
        <v>47914</v>
      </c>
      <c r="O4224" t="s">
        <v>47915</v>
      </c>
      <c r="P4224" s="22">
        <v>61093</v>
      </c>
      <c r="Q4224" s="22">
        <v>61093</v>
      </c>
      <c r="R4224" s="4">
        <v>54117</v>
      </c>
      <c r="S4224" s="22">
        <v>39100</v>
      </c>
      <c r="T4224" t="s">
        <v>35778</v>
      </c>
      <c r="U4224" t="s">
        <v>7105</v>
      </c>
      <c r="V4224" t="s">
        <v>7105</v>
      </c>
      <c r="W4224" t="s">
        <v>7105</v>
      </c>
      <c r="X4224">
        <v>0</v>
      </c>
      <c r="Y4224">
        <v>0</v>
      </c>
      <c r="Z4224">
        <v>0</v>
      </c>
      <c r="AB4224" t="s">
        <v>47916</v>
      </c>
      <c r="AE4224" t="s">
        <v>35876</v>
      </c>
      <c r="AF4224" t="str">
        <f t="shared" si="65"/>
        <v>Toothpaste</v>
      </c>
    </row>
    <row r="4225" spans="1:32" x14ac:dyDescent="0.35">
      <c r="A4225" s="2" t="s">
        <v>47824</v>
      </c>
      <c r="B4225" s="2" t="s">
        <v>47825</v>
      </c>
      <c r="C4225" s="23">
        <v>18915</v>
      </c>
      <c r="D4225" s="11" t="b">
        <f>FALSE()</f>
        <v>0</v>
      </c>
      <c r="E4225" s="11" t="b">
        <f>FALSE()</f>
        <v>0</v>
      </c>
      <c r="F4225" s="2" t="s">
        <v>10</v>
      </c>
      <c r="G4225" s="2" t="s">
        <v>10</v>
      </c>
      <c r="H4225" s="2" t="s">
        <v>36119</v>
      </c>
      <c r="I4225" s="11" t="b">
        <f>FALSE()</f>
        <v>0</v>
      </c>
      <c r="J4225" s="24">
        <v>99</v>
      </c>
      <c r="K4225" s="24">
        <v>0</v>
      </c>
      <c r="L4225" s="2" t="s">
        <v>10</v>
      </c>
      <c r="M4225" t="str">
        <f>VLOOKUP(Table18[[#This Row],[No.]],N:O,2,FALSE)</f>
        <v>Slippers</v>
      </c>
      <c r="N4225" t="s">
        <v>47917</v>
      </c>
      <c r="O4225" t="s">
        <v>47918</v>
      </c>
      <c r="P4225" s="22">
        <v>20470</v>
      </c>
      <c r="Q4225" s="22">
        <v>20470</v>
      </c>
      <c r="R4225" s="4">
        <v>20470</v>
      </c>
      <c r="S4225">
        <v>0</v>
      </c>
      <c r="T4225" t="s">
        <v>35778</v>
      </c>
      <c r="U4225" t="s">
        <v>7105</v>
      </c>
      <c r="V4225" t="s">
        <v>7105</v>
      </c>
      <c r="W4225" t="s">
        <v>7105</v>
      </c>
      <c r="X4225">
        <v>365</v>
      </c>
      <c r="Y4225">
        <v>0</v>
      </c>
      <c r="Z4225">
        <v>0</v>
      </c>
      <c r="AB4225" t="s">
        <v>47919</v>
      </c>
      <c r="AE4225" t="s">
        <v>36386</v>
      </c>
      <c r="AF4225" t="str">
        <f t="shared" si="65"/>
        <v>Slippers</v>
      </c>
    </row>
    <row r="4226" spans="1:32" x14ac:dyDescent="0.35">
      <c r="A4226" s="2" t="s">
        <v>47827</v>
      </c>
      <c r="B4226" s="2" t="s">
        <v>47828</v>
      </c>
      <c r="C4226" s="23">
        <v>17963</v>
      </c>
      <c r="D4226" s="11" t="b">
        <f>FALSE()</f>
        <v>0</v>
      </c>
      <c r="E4226" s="11" t="b">
        <f>FALSE()</f>
        <v>0</v>
      </c>
      <c r="F4226" s="2" t="s">
        <v>10</v>
      </c>
      <c r="G4226" s="2" t="s">
        <v>10</v>
      </c>
      <c r="H4226" s="2" t="s">
        <v>35778</v>
      </c>
      <c r="I4226" s="11" t="b">
        <f>FALSE()</f>
        <v>0</v>
      </c>
      <c r="J4226" s="24">
        <v>103.44824</v>
      </c>
      <c r="K4226" s="24">
        <v>0</v>
      </c>
      <c r="L4226" s="2" t="s">
        <v>10</v>
      </c>
      <c r="M4226" t="str">
        <f>VLOOKUP(Table18[[#This Row],[No.]],N:O,2,FALSE)</f>
        <v>Toothbrush</v>
      </c>
      <c r="N4226" t="s">
        <v>47920</v>
      </c>
      <c r="O4226" t="s">
        <v>47921</v>
      </c>
      <c r="P4226" s="22">
        <v>17537</v>
      </c>
      <c r="Q4226" s="22">
        <v>17537</v>
      </c>
      <c r="R4226" s="4">
        <v>17537</v>
      </c>
      <c r="S4226" s="22">
        <v>5500</v>
      </c>
      <c r="T4226" t="s">
        <v>35778</v>
      </c>
      <c r="U4226" t="s">
        <v>7105</v>
      </c>
      <c r="V4226" t="s">
        <v>7105</v>
      </c>
      <c r="W4226" t="s">
        <v>7105</v>
      </c>
      <c r="X4226">
        <v>323.14</v>
      </c>
      <c r="Y4226">
        <v>0</v>
      </c>
      <c r="Z4226">
        <v>0</v>
      </c>
      <c r="AB4226" t="s">
        <v>47922</v>
      </c>
      <c r="AE4226" t="s">
        <v>36386</v>
      </c>
      <c r="AF4226" t="str">
        <f t="shared" si="65"/>
        <v>Toothbrush</v>
      </c>
    </row>
    <row r="4227" spans="1:32" x14ac:dyDescent="0.35">
      <c r="A4227" s="2" t="s">
        <v>47830</v>
      </c>
      <c r="B4227" s="2" t="s">
        <v>47831</v>
      </c>
      <c r="C4227" s="23">
        <v>10602</v>
      </c>
      <c r="D4227" s="11" t="b">
        <f>FALSE()</f>
        <v>0</v>
      </c>
      <c r="E4227" s="11" t="b">
        <f>FALSE()</f>
        <v>0</v>
      </c>
      <c r="F4227" s="2" t="s">
        <v>10</v>
      </c>
      <c r="G4227" s="2" t="s">
        <v>10</v>
      </c>
      <c r="H4227" s="2" t="s">
        <v>35778</v>
      </c>
      <c r="I4227" s="11" t="b">
        <f>FALSE()</f>
        <v>0</v>
      </c>
      <c r="J4227" s="24">
        <v>0</v>
      </c>
      <c r="K4227" s="24">
        <v>0</v>
      </c>
      <c r="L4227" s="2" t="s">
        <v>10</v>
      </c>
      <c r="M4227" t="str">
        <f>VLOOKUP(Table18[[#This Row],[No.]],N:O,2,FALSE)</f>
        <v>Torch</v>
      </c>
      <c r="N4227" t="s">
        <v>47923</v>
      </c>
      <c r="O4227" t="s">
        <v>47924</v>
      </c>
      <c r="P4227">
        <v>109</v>
      </c>
      <c r="Q4227">
        <v>109</v>
      </c>
      <c r="R4227">
        <v>109</v>
      </c>
      <c r="S4227">
        <v>0</v>
      </c>
      <c r="T4227" t="s">
        <v>35778</v>
      </c>
      <c r="U4227" t="s">
        <v>7105</v>
      </c>
      <c r="V4227" t="s">
        <v>7105</v>
      </c>
      <c r="W4227" t="s">
        <v>7105</v>
      </c>
      <c r="X4227">
        <v>0</v>
      </c>
      <c r="Y4227">
        <v>0</v>
      </c>
      <c r="Z4227">
        <v>0</v>
      </c>
      <c r="AB4227" t="s">
        <v>47925</v>
      </c>
      <c r="AF4227" t="str">
        <f t="shared" ref="AF4227:AF4290" si="66">VLOOKUP(A:A,N:O,2,FALSE)</f>
        <v>Torch</v>
      </c>
    </row>
    <row r="4228" spans="1:32" x14ac:dyDescent="0.35">
      <c r="A4228" s="2" t="s">
        <v>47833</v>
      </c>
      <c r="B4228" s="2" t="s">
        <v>47834</v>
      </c>
      <c r="C4228" s="23">
        <v>100</v>
      </c>
      <c r="D4228" s="11" t="b">
        <f>FALSE()</f>
        <v>0</v>
      </c>
      <c r="E4228" s="11" t="b">
        <f>FALSE()</f>
        <v>0</v>
      </c>
      <c r="F4228" s="2" t="s">
        <v>10</v>
      </c>
      <c r="G4228" s="2" t="s">
        <v>10</v>
      </c>
      <c r="H4228" s="2" t="s">
        <v>36119</v>
      </c>
      <c r="I4228" s="11" t="b">
        <f>FALSE()</f>
        <v>0</v>
      </c>
      <c r="J4228" s="24">
        <v>200</v>
      </c>
      <c r="K4228" s="24">
        <v>0</v>
      </c>
      <c r="L4228" s="2" t="s">
        <v>10</v>
      </c>
      <c r="M4228" t="str">
        <f>VLOOKUP(Table18[[#This Row],[No.]],N:O,2,FALSE)</f>
        <v>Eveready Batteries</v>
      </c>
      <c r="N4228" t="s">
        <v>47926</v>
      </c>
      <c r="O4228" t="s">
        <v>39997</v>
      </c>
      <c r="P4228">
        <v>20</v>
      </c>
      <c r="Q4228">
        <v>20</v>
      </c>
      <c r="R4228">
        <v>20</v>
      </c>
      <c r="S4228">
        <v>287</v>
      </c>
      <c r="T4228" t="s">
        <v>35778</v>
      </c>
      <c r="U4228" t="s">
        <v>7105</v>
      </c>
      <c r="V4228" t="s">
        <v>7105</v>
      </c>
      <c r="W4228" t="s">
        <v>7105</v>
      </c>
      <c r="X4228">
        <v>0</v>
      </c>
      <c r="Y4228">
        <v>0</v>
      </c>
      <c r="Z4228">
        <v>0</v>
      </c>
      <c r="AB4228" t="s">
        <v>39998</v>
      </c>
      <c r="AF4228" t="str">
        <f t="shared" si="66"/>
        <v>Eveready Batteries</v>
      </c>
    </row>
    <row r="4229" spans="1:32" x14ac:dyDescent="0.35">
      <c r="A4229" s="2" t="s">
        <v>47836</v>
      </c>
      <c r="B4229" s="2" t="s">
        <v>47837</v>
      </c>
      <c r="C4229" s="23">
        <v>1408</v>
      </c>
      <c r="D4229" s="11" t="b">
        <f>FALSE()</f>
        <v>0</v>
      </c>
      <c r="E4229" s="11" t="b">
        <f>FALSE()</f>
        <v>0</v>
      </c>
      <c r="F4229" s="2" t="s">
        <v>10</v>
      </c>
      <c r="G4229" s="2" t="s">
        <v>10</v>
      </c>
      <c r="H4229" s="2" t="s">
        <v>35778</v>
      </c>
      <c r="I4229" s="11" t="b">
        <f>FALSE()</f>
        <v>0</v>
      </c>
      <c r="J4229" s="24">
        <v>2067.6999999999998</v>
      </c>
      <c r="K4229" s="24">
        <v>0</v>
      </c>
      <c r="L4229" s="2" t="s">
        <v>10</v>
      </c>
      <c r="M4229" t="str">
        <f>VLOOKUP(Table18[[#This Row],[No.]],N:O,2,FALSE)</f>
        <v>Kitchen Sets</v>
      </c>
      <c r="N4229" t="s">
        <v>47927</v>
      </c>
      <c r="O4229" t="s">
        <v>47928</v>
      </c>
      <c r="P4229" s="22">
        <v>3072</v>
      </c>
      <c r="Q4229" s="22">
        <v>3072</v>
      </c>
      <c r="R4229" s="4">
        <v>3072</v>
      </c>
      <c r="S4229">
        <v>0</v>
      </c>
      <c r="T4229" t="s">
        <v>35778</v>
      </c>
      <c r="U4229" t="s">
        <v>7105</v>
      </c>
      <c r="V4229" t="s">
        <v>7105</v>
      </c>
      <c r="W4229" t="s">
        <v>7105</v>
      </c>
      <c r="X4229">
        <v>0</v>
      </c>
      <c r="Y4229">
        <v>0</v>
      </c>
      <c r="Z4229">
        <v>0</v>
      </c>
      <c r="AB4229" t="s">
        <v>47929</v>
      </c>
      <c r="AE4229" t="s">
        <v>36386</v>
      </c>
      <c r="AF4229" t="str">
        <f t="shared" si="66"/>
        <v>Kitchen Sets</v>
      </c>
    </row>
    <row r="4230" spans="1:32" x14ac:dyDescent="0.35">
      <c r="A4230" s="2" t="s">
        <v>47839</v>
      </c>
      <c r="B4230" s="2" t="s">
        <v>47840</v>
      </c>
      <c r="C4230" s="23">
        <v>0</v>
      </c>
      <c r="D4230" s="11" t="b">
        <f>FALSE()</f>
        <v>0</v>
      </c>
      <c r="E4230" s="11" t="b">
        <f>FALSE()</f>
        <v>0</v>
      </c>
      <c r="F4230" s="2" t="s">
        <v>10</v>
      </c>
      <c r="G4230" s="2" t="s">
        <v>10</v>
      </c>
      <c r="H4230" s="2" t="s">
        <v>35778</v>
      </c>
      <c r="I4230" s="11" t="b">
        <f>FALSE()</f>
        <v>0</v>
      </c>
      <c r="J4230" s="24">
        <v>0</v>
      </c>
      <c r="K4230" s="24">
        <v>0</v>
      </c>
      <c r="L4230" s="2" t="s">
        <v>10</v>
      </c>
      <c r="M4230" t="str">
        <f>VLOOKUP(Table18[[#This Row],[No.]],N:O,2,FALSE)</f>
        <v>Norwegian Prefabricated</v>
      </c>
      <c r="N4230" t="s">
        <v>47930</v>
      </c>
      <c r="O4230" t="s">
        <v>47931</v>
      </c>
      <c r="P4230">
        <v>143</v>
      </c>
      <c r="Q4230">
        <v>143</v>
      </c>
      <c r="R4230">
        <v>143</v>
      </c>
      <c r="S4230">
        <v>0</v>
      </c>
      <c r="T4230" t="s">
        <v>35778</v>
      </c>
      <c r="U4230" t="s">
        <v>7105</v>
      </c>
      <c r="V4230" t="s">
        <v>7105</v>
      </c>
      <c r="W4230" t="s">
        <v>7105</v>
      </c>
      <c r="X4230">
        <v>0</v>
      </c>
      <c r="Y4230">
        <v>0</v>
      </c>
      <c r="Z4230">
        <v>0</v>
      </c>
      <c r="AB4230" t="s">
        <v>47932</v>
      </c>
      <c r="AF4230" t="str">
        <f t="shared" si="66"/>
        <v>Norwegian Prefabricated</v>
      </c>
    </row>
    <row r="4231" spans="1:32" x14ac:dyDescent="0.35">
      <c r="A4231" s="2" t="s">
        <v>47842</v>
      </c>
      <c r="B4231" s="2" t="s">
        <v>47843</v>
      </c>
      <c r="C4231" s="23">
        <v>10</v>
      </c>
      <c r="D4231" s="11" t="b">
        <f>FALSE()</f>
        <v>0</v>
      </c>
      <c r="E4231" s="11" t="b">
        <f>FALSE()</f>
        <v>0</v>
      </c>
      <c r="F4231" s="2" t="s">
        <v>10</v>
      </c>
      <c r="G4231" s="2" t="s">
        <v>10</v>
      </c>
      <c r="H4231" s="2" t="s">
        <v>35778</v>
      </c>
      <c r="I4231" s="11" t="b">
        <f>FALSE()</f>
        <v>0</v>
      </c>
      <c r="J4231" s="24">
        <v>0</v>
      </c>
      <c r="K4231" s="24">
        <v>0</v>
      </c>
      <c r="L4231" s="2" t="s">
        <v>10</v>
      </c>
      <c r="M4231" t="str">
        <f>VLOOKUP(Table18[[#This Row],[No.]],N:O,2,FALSE)</f>
        <v>Selflighter</v>
      </c>
      <c r="N4231" t="s">
        <v>47933</v>
      </c>
      <c r="O4231" t="s">
        <v>47934</v>
      </c>
      <c r="P4231">
        <v>10</v>
      </c>
      <c r="Q4231">
        <v>10</v>
      </c>
      <c r="R4231">
        <v>10</v>
      </c>
      <c r="S4231">
        <v>59</v>
      </c>
      <c r="T4231" t="s">
        <v>36183</v>
      </c>
      <c r="U4231" t="s">
        <v>7105</v>
      </c>
      <c r="V4231" t="s">
        <v>7105</v>
      </c>
      <c r="W4231" t="s">
        <v>7105</v>
      </c>
      <c r="X4231">
        <v>0</v>
      </c>
      <c r="Y4231">
        <v>0</v>
      </c>
      <c r="Z4231">
        <v>0</v>
      </c>
      <c r="AB4231" t="s">
        <v>47935</v>
      </c>
      <c r="AF4231" t="str">
        <f t="shared" si="66"/>
        <v>Selflighter</v>
      </c>
    </row>
    <row r="4232" spans="1:32" x14ac:dyDescent="0.35">
      <c r="A4232" s="2" t="s">
        <v>47844</v>
      </c>
      <c r="B4232" s="2" t="s">
        <v>47845</v>
      </c>
      <c r="C4232" s="23">
        <v>0</v>
      </c>
      <c r="D4232" s="11" t="b">
        <f>FALSE()</f>
        <v>0</v>
      </c>
      <c r="E4232" s="11" t="b">
        <f>FALSE()</f>
        <v>0</v>
      </c>
      <c r="F4232" s="2" t="s">
        <v>10</v>
      </c>
      <c r="G4232" s="2" t="s">
        <v>10</v>
      </c>
      <c r="H4232" s="2" t="s">
        <v>35778</v>
      </c>
      <c r="I4232" s="11" t="b">
        <f>FALSE()</f>
        <v>0</v>
      </c>
      <c r="J4232" s="24">
        <v>0</v>
      </c>
      <c r="K4232" s="24">
        <v>0</v>
      </c>
      <c r="L4232" s="2" t="s">
        <v>10</v>
      </c>
      <c r="M4232" t="str">
        <f>VLOOKUP(Table18[[#This Row],[No.]],N:O,2,FALSE)</f>
        <v>Ear Muff Protector</v>
      </c>
      <c r="N4232" t="s">
        <v>47936</v>
      </c>
      <c r="O4232" t="s">
        <v>47937</v>
      </c>
      <c r="P4232">
        <v>658</v>
      </c>
      <c r="Q4232">
        <v>658</v>
      </c>
      <c r="R4232">
        <v>658</v>
      </c>
      <c r="S4232">
        <v>117</v>
      </c>
      <c r="T4232" t="s">
        <v>35778</v>
      </c>
      <c r="U4232" t="s">
        <v>7105</v>
      </c>
      <c r="V4232" t="s">
        <v>7105</v>
      </c>
      <c r="W4232" t="s">
        <v>7105</v>
      </c>
      <c r="X4232" s="4">
        <v>3100</v>
      </c>
      <c r="Y4232">
        <v>0</v>
      </c>
      <c r="Z4232">
        <v>0</v>
      </c>
      <c r="AB4232" t="s">
        <v>47938</v>
      </c>
      <c r="AE4232" t="s">
        <v>37006</v>
      </c>
      <c r="AF4232" t="str">
        <f t="shared" si="66"/>
        <v>Ear Muff Protector</v>
      </c>
    </row>
    <row r="4233" spans="1:32" x14ac:dyDescent="0.35">
      <c r="A4233" s="2" t="s">
        <v>47846</v>
      </c>
      <c r="B4233" s="2" t="s">
        <v>47847</v>
      </c>
      <c r="C4233" s="23">
        <v>0</v>
      </c>
      <c r="D4233" s="11" t="b">
        <f>FALSE()</f>
        <v>0</v>
      </c>
      <c r="E4233" s="11" t="b">
        <f>FALSE()</f>
        <v>0</v>
      </c>
      <c r="F4233" s="2" t="s">
        <v>10</v>
      </c>
      <c r="G4233" s="2" t="s">
        <v>10</v>
      </c>
      <c r="H4233" s="2" t="s">
        <v>35778</v>
      </c>
      <c r="I4233" s="11" t="b">
        <f>FALSE()</f>
        <v>0</v>
      </c>
      <c r="J4233" s="24">
        <v>0</v>
      </c>
      <c r="K4233" s="24">
        <v>0</v>
      </c>
      <c r="L4233" s="2" t="s">
        <v>10</v>
      </c>
      <c r="M4233" t="str">
        <f>VLOOKUP(Table18[[#This Row],[No.]],N:O,2,FALSE)</f>
        <v>Safe TSU Logistics)</v>
      </c>
      <c r="N4233" t="s">
        <v>47939</v>
      </c>
      <c r="O4233" t="s">
        <v>47940</v>
      </c>
      <c r="P4233">
        <v>328</v>
      </c>
      <c r="Q4233">
        <v>328</v>
      </c>
      <c r="R4233">
        <v>328</v>
      </c>
      <c r="S4233">
        <v>33</v>
      </c>
      <c r="T4233" t="s">
        <v>36183</v>
      </c>
      <c r="U4233" t="s">
        <v>7105</v>
      </c>
      <c r="V4233" t="s">
        <v>7105</v>
      </c>
      <c r="W4233" t="s">
        <v>7105</v>
      </c>
      <c r="X4233" s="4">
        <v>1479</v>
      </c>
      <c r="Y4233">
        <v>0</v>
      </c>
      <c r="Z4233">
        <v>0</v>
      </c>
      <c r="AB4233" t="s">
        <v>47941</v>
      </c>
      <c r="AE4233" t="s">
        <v>35876</v>
      </c>
      <c r="AF4233" t="str">
        <f t="shared" si="66"/>
        <v>Safe TSU Logistics)</v>
      </c>
    </row>
    <row r="4234" spans="1:32" x14ac:dyDescent="0.35">
      <c r="A4234" s="2" t="s">
        <v>47848</v>
      </c>
      <c r="B4234" s="2" t="s">
        <v>47849</v>
      </c>
      <c r="C4234" s="23">
        <v>418</v>
      </c>
      <c r="D4234" s="11" t="b">
        <f>FALSE()</f>
        <v>0</v>
      </c>
      <c r="E4234" s="11" t="b">
        <f>FALSE()</f>
        <v>0</v>
      </c>
      <c r="F4234" s="2" t="s">
        <v>10</v>
      </c>
      <c r="G4234" s="2" t="s">
        <v>10</v>
      </c>
      <c r="H4234" s="2" t="s">
        <v>36119</v>
      </c>
      <c r="I4234" s="11" t="b">
        <f>FALSE()</f>
        <v>0</v>
      </c>
      <c r="J4234" s="24">
        <v>0</v>
      </c>
      <c r="K4234" s="24">
        <v>0</v>
      </c>
      <c r="L4234" s="2" t="s">
        <v>10</v>
      </c>
      <c r="M4234" t="str">
        <f>VLOOKUP(Table18[[#This Row],[No.]],N:O,2,FALSE)</f>
        <v>Work Leather Gloves</v>
      </c>
      <c r="N4234" t="s">
        <v>47942</v>
      </c>
      <c r="O4234" t="s">
        <v>47943</v>
      </c>
      <c r="P4234">
        <v>71</v>
      </c>
      <c r="Q4234">
        <v>71</v>
      </c>
      <c r="R4234">
        <v>71</v>
      </c>
      <c r="S4234">
        <v>0</v>
      </c>
      <c r="T4234" t="s">
        <v>35751</v>
      </c>
      <c r="U4234" t="s">
        <v>7105</v>
      </c>
      <c r="V4234" t="s">
        <v>7105</v>
      </c>
      <c r="W4234" t="s">
        <v>7105</v>
      </c>
      <c r="X4234" s="4">
        <v>1990</v>
      </c>
      <c r="Y4234">
        <v>0</v>
      </c>
      <c r="Z4234">
        <v>0</v>
      </c>
      <c r="AB4234" t="s">
        <v>47944</v>
      </c>
      <c r="AE4234" t="s">
        <v>36507</v>
      </c>
      <c r="AF4234" t="str">
        <f t="shared" si="66"/>
        <v>Work Leather Gloves</v>
      </c>
    </row>
    <row r="4235" spans="1:32" x14ac:dyDescent="0.35">
      <c r="A4235" s="2" t="s">
        <v>47850</v>
      </c>
      <c r="B4235" s="2" t="s">
        <v>47851</v>
      </c>
      <c r="C4235" s="23">
        <v>43</v>
      </c>
      <c r="D4235" s="11" t="b">
        <f>FALSE()</f>
        <v>0</v>
      </c>
      <c r="E4235" s="11" t="b">
        <f>FALSE()</f>
        <v>0</v>
      </c>
      <c r="F4235" s="2" t="s">
        <v>10</v>
      </c>
      <c r="G4235" s="2" t="s">
        <v>10</v>
      </c>
      <c r="H4235" s="2" t="s">
        <v>35778</v>
      </c>
      <c r="I4235" s="11" t="b">
        <f>FALSE()</f>
        <v>0</v>
      </c>
      <c r="J4235" s="24">
        <v>3500</v>
      </c>
      <c r="K4235" s="24">
        <v>0</v>
      </c>
      <c r="L4235" s="2" t="s">
        <v>10</v>
      </c>
      <c r="M4235" t="str">
        <f>VLOOKUP(Table18[[#This Row],[No.]],N:O,2,FALSE)</f>
        <v>Soccer Balls</v>
      </c>
      <c r="N4235" t="s">
        <v>47945</v>
      </c>
      <c r="O4235" t="s">
        <v>47946</v>
      </c>
      <c r="P4235" s="22">
        <v>1044</v>
      </c>
      <c r="Q4235" s="22">
        <v>1044</v>
      </c>
      <c r="R4235" s="4">
        <v>1044</v>
      </c>
      <c r="S4235">
        <v>20</v>
      </c>
      <c r="T4235" t="s">
        <v>35778</v>
      </c>
      <c r="U4235" t="s">
        <v>7105</v>
      </c>
      <c r="V4235" t="s">
        <v>7105</v>
      </c>
      <c r="W4235" t="s">
        <v>7105</v>
      </c>
      <c r="X4235">
        <v>765</v>
      </c>
      <c r="Y4235">
        <v>0</v>
      </c>
      <c r="Z4235">
        <v>0</v>
      </c>
      <c r="AB4235" t="s">
        <v>37812</v>
      </c>
      <c r="AD4235" t="s">
        <v>36169</v>
      </c>
      <c r="AE4235" t="s">
        <v>37006</v>
      </c>
      <c r="AF4235" t="str">
        <f t="shared" si="66"/>
        <v>Soccer Balls</v>
      </c>
    </row>
    <row r="4236" spans="1:32" x14ac:dyDescent="0.35">
      <c r="A4236" s="2" t="s">
        <v>47852</v>
      </c>
      <c r="B4236" s="2" t="s">
        <v>47853</v>
      </c>
      <c r="C4236" s="23">
        <v>14</v>
      </c>
      <c r="D4236" s="11" t="b">
        <f>FALSE()</f>
        <v>0</v>
      </c>
      <c r="E4236" s="11" t="b">
        <f>FALSE()</f>
        <v>0</v>
      </c>
      <c r="F4236" s="2" t="s">
        <v>10</v>
      </c>
      <c r="G4236" s="2" t="s">
        <v>10</v>
      </c>
      <c r="H4236" s="2" t="s">
        <v>35778</v>
      </c>
      <c r="I4236" s="11" t="b">
        <f>FALSE()</f>
        <v>0</v>
      </c>
      <c r="J4236" s="24">
        <v>0</v>
      </c>
      <c r="K4236" s="24">
        <v>0</v>
      </c>
      <c r="L4236" s="2" t="s">
        <v>10</v>
      </c>
      <c r="M4236" t="str">
        <f>VLOOKUP(Table18[[#This Row],[No.]],N:O,2,FALSE)</f>
        <v>Gas Mask</v>
      </c>
      <c r="N4236" t="s">
        <v>47947</v>
      </c>
      <c r="O4236" t="s">
        <v>47948</v>
      </c>
      <c r="P4236">
        <v>11</v>
      </c>
      <c r="Q4236">
        <v>11</v>
      </c>
      <c r="R4236">
        <v>11</v>
      </c>
      <c r="S4236">
        <v>16</v>
      </c>
      <c r="T4236" t="s">
        <v>35751</v>
      </c>
      <c r="U4236" t="s">
        <v>7105</v>
      </c>
      <c r="V4236" t="s">
        <v>7105</v>
      </c>
      <c r="W4236" t="s">
        <v>7105</v>
      </c>
      <c r="X4236">
        <v>299</v>
      </c>
      <c r="Y4236">
        <v>0</v>
      </c>
      <c r="Z4236">
        <v>0</v>
      </c>
      <c r="AB4236" t="s">
        <v>47949</v>
      </c>
      <c r="AD4236" t="s">
        <v>36169</v>
      </c>
      <c r="AE4236" t="s">
        <v>36169</v>
      </c>
      <c r="AF4236" t="str">
        <f t="shared" si="66"/>
        <v>Gas Mask</v>
      </c>
    </row>
    <row r="4237" spans="1:32" x14ac:dyDescent="0.35">
      <c r="A4237" s="2" t="s">
        <v>47854</v>
      </c>
      <c r="B4237" s="2" t="s">
        <v>47855</v>
      </c>
      <c r="C4237" s="23">
        <v>5</v>
      </c>
      <c r="D4237" s="11" t="b">
        <f>FALSE()</f>
        <v>0</v>
      </c>
      <c r="E4237" s="11" t="b">
        <f>FALSE()</f>
        <v>0</v>
      </c>
      <c r="F4237" s="2" t="s">
        <v>10</v>
      </c>
      <c r="G4237" s="2" t="s">
        <v>10</v>
      </c>
      <c r="H4237" s="2" t="s">
        <v>35778</v>
      </c>
      <c r="I4237" s="11" t="b">
        <f>FALSE()</f>
        <v>0</v>
      </c>
      <c r="J4237" s="24">
        <v>15000</v>
      </c>
      <c r="K4237" s="24">
        <v>0</v>
      </c>
      <c r="L4237" s="2" t="s">
        <v>10</v>
      </c>
      <c r="M4237" t="str">
        <f>VLOOKUP(Table18[[#This Row],[No.]],N:O,2,FALSE)</f>
        <v>A5 Stickers</v>
      </c>
      <c r="N4237" t="s">
        <v>47950</v>
      </c>
      <c r="O4237" t="s">
        <v>47951</v>
      </c>
      <c r="P4237">
        <v>1</v>
      </c>
      <c r="Q4237">
        <v>1</v>
      </c>
      <c r="R4237">
        <v>1</v>
      </c>
      <c r="S4237">
        <v>0</v>
      </c>
      <c r="T4237" t="s">
        <v>35842</v>
      </c>
      <c r="U4237" t="s">
        <v>7105</v>
      </c>
      <c r="V4237" t="s">
        <v>7105</v>
      </c>
      <c r="W4237" t="s">
        <v>7105</v>
      </c>
      <c r="X4237">
        <v>0</v>
      </c>
      <c r="Y4237">
        <v>0</v>
      </c>
      <c r="Z4237">
        <v>0</v>
      </c>
      <c r="AB4237" t="s">
        <v>47952</v>
      </c>
      <c r="AD4237" t="s">
        <v>36169</v>
      </c>
      <c r="AE4237" t="s">
        <v>36169</v>
      </c>
      <c r="AF4237" t="str">
        <f t="shared" si="66"/>
        <v>A5 Stickers</v>
      </c>
    </row>
    <row r="4238" spans="1:32" x14ac:dyDescent="0.35">
      <c r="A4238" s="2" t="s">
        <v>47857</v>
      </c>
      <c r="B4238" s="2" t="s">
        <v>47858</v>
      </c>
      <c r="C4238" s="23">
        <v>11277</v>
      </c>
      <c r="D4238" s="11" t="b">
        <f>FALSE()</f>
        <v>0</v>
      </c>
      <c r="E4238" s="11" t="b">
        <f>FALSE()</f>
        <v>0</v>
      </c>
      <c r="F4238" s="2" t="s">
        <v>10</v>
      </c>
      <c r="G4238" s="2" t="s">
        <v>10</v>
      </c>
      <c r="H4238" s="2" t="s">
        <v>35778</v>
      </c>
      <c r="I4238" s="11" t="b">
        <f>FALSE()</f>
        <v>0</v>
      </c>
      <c r="J4238" s="24">
        <v>15</v>
      </c>
      <c r="K4238" s="24">
        <v>0</v>
      </c>
      <c r="L4238" s="2" t="s">
        <v>10</v>
      </c>
      <c r="M4238" t="str">
        <f>VLOOKUP(Table18[[#This Row],[No.]],N:O,2,FALSE)</f>
        <v>Flashlights</v>
      </c>
      <c r="N4238" t="s">
        <v>47953</v>
      </c>
      <c r="O4238" t="s">
        <v>47954</v>
      </c>
      <c r="P4238">
        <v>64</v>
      </c>
      <c r="Q4238">
        <v>64</v>
      </c>
      <c r="R4238">
        <v>64</v>
      </c>
      <c r="S4238">
        <v>0</v>
      </c>
      <c r="T4238" t="s">
        <v>35778</v>
      </c>
      <c r="U4238" t="s">
        <v>7105</v>
      </c>
      <c r="V4238" t="s">
        <v>7105</v>
      </c>
      <c r="W4238" t="s">
        <v>7105</v>
      </c>
      <c r="X4238">
        <v>0</v>
      </c>
      <c r="Y4238">
        <v>0</v>
      </c>
      <c r="Z4238">
        <v>0</v>
      </c>
      <c r="AB4238" t="s">
        <v>47955</v>
      </c>
      <c r="AD4238" t="s">
        <v>36523</v>
      </c>
      <c r="AE4238" t="s">
        <v>36523</v>
      </c>
      <c r="AF4238" t="str">
        <f t="shared" si="66"/>
        <v>Flashlights</v>
      </c>
    </row>
    <row r="4239" spans="1:32" x14ac:dyDescent="0.35">
      <c r="A4239" s="2" t="s">
        <v>47860</v>
      </c>
      <c r="B4239" s="2" t="s">
        <v>47861</v>
      </c>
      <c r="C4239" s="23">
        <v>639181</v>
      </c>
      <c r="D4239" s="11" t="b">
        <f>FALSE()</f>
        <v>0</v>
      </c>
      <c r="E4239" s="11" t="b">
        <f>FALSE()</f>
        <v>0</v>
      </c>
      <c r="F4239" s="2" t="s">
        <v>10</v>
      </c>
      <c r="G4239" s="2" t="s">
        <v>10</v>
      </c>
      <c r="H4239" s="2" t="s">
        <v>35763</v>
      </c>
      <c r="I4239" s="11" t="b">
        <f>FALSE()</f>
        <v>0</v>
      </c>
      <c r="J4239" s="24">
        <v>53.75</v>
      </c>
      <c r="K4239" s="24">
        <v>0</v>
      </c>
      <c r="L4239" s="2" t="s">
        <v>10</v>
      </c>
      <c r="M4239" t="str">
        <f>VLOOKUP(Table18[[#This Row],[No.]],N:O,2,FALSE)</f>
        <v>Maize Flour</v>
      </c>
      <c r="N4239" t="s">
        <v>47956</v>
      </c>
      <c r="O4239" t="s">
        <v>47957</v>
      </c>
      <c r="P4239">
        <v>35</v>
      </c>
      <c r="Q4239">
        <v>35</v>
      </c>
      <c r="R4239">
        <v>35</v>
      </c>
      <c r="S4239">
        <v>0</v>
      </c>
      <c r="T4239" t="s">
        <v>35778</v>
      </c>
      <c r="U4239" t="s">
        <v>7105</v>
      </c>
      <c r="V4239" t="s">
        <v>7105</v>
      </c>
      <c r="W4239" t="s">
        <v>7105</v>
      </c>
      <c r="X4239">
        <v>0</v>
      </c>
      <c r="Y4239">
        <v>0</v>
      </c>
      <c r="Z4239">
        <v>0</v>
      </c>
      <c r="AB4239" t="s">
        <v>47958</v>
      </c>
      <c r="AD4239" t="s">
        <v>36523</v>
      </c>
      <c r="AE4239" t="s">
        <v>35876</v>
      </c>
      <c r="AF4239" t="str">
        <f t="shared" si="66"/>
        <v>Maize Flour</v>
      </c>
    </row>
    <row r="4240" spans="1:32" x14ac:dyDescent="0.35">
      <c r="A4240" s="2" t="s">
        <v>47863</v>
      </c>
      <c r="B4240" s="2" t="s">
        <v>47864</v>
      </c>
      <c r="C4240" s="23">
        <v>4</v>
      </c>
      <c r="D4240" s="11" t="b">
        <f>FALSE()</f>
        <v>0</v>
      </c>
      <c r="E4240" s="11" t="b">
        <f>FALSE()</f>
        <v>0</v>
      </c>
      <c r="F4240" s="2" t="s">
        <v>10</v>
      </c>
      <c r="G4240" s="2" t="s">
        <v>10</v>
      </c>
      <c r="H4240" s="2" t="s">
        <v>35778</v>
      </c>
      <c r="I4240" s="11" t="b">
        <f>FALSE()</f>
        <v>0</v>
      </c>
      <c r="J4240" s="24">
        <v>0</v>
      </c>
      <c r="K4240" s="24">
        <v>0</v>
      </c>
      <c r="L4240" s="2" t="s">
        <v>10</v>
      </c>
      <c r="M4240" t="str">
        <f>VLOOKUP(Table18[[#This Row],[No.]],N:O,2,FALSE)</f>
        <v>bladder tanks</v>
      </c>
      <c r="N4240" t="s">
        <v>47959</v>
      </c>
      <c r="O4240" t="s">
        <v>47960</v>
      </c>
      <c r="P4240">
        <v>5</v>
      </c>
      <c r="Q4240">
        <v>5</v>
      </c>
      <c r="R4240">
        <v>5</v>
      </c>
      <c r="S4240">
        <v>30</v>
      </c>
      <c r="T4240" t="s">
        <v>35778</v>
      </c>
      <c r="U4240" t="s">
        <v>7105</v>
      </c>
      <c r="V4240" t="s">
        <v>7105</v>
      </c>
      <c r="W4240" t="s">
        <v>7105</v>
      </c>
      <c r="X4240">
        <v>0</v>
      </c>
      <c r="Y4240">
        <v>0</v>
      </c>
      <c r="Z4240">
        <v>0</v>
      </c>
      <c r="AB4240" t="s">
        <v>47961</v>
      </c>
      <c r="AD4240" t="s">
        <v>36523</v>
      </c>
      <c r="AE4240" t="s">
        <v>36523</v>
      </c>
      <c r="AF4240" t="str">
        <f t="shared" si="66"/>
        <v>bladder tanks</v>
      </c>
    </row>
    <row r="4241" spans="1:32" x14ac:dyDescent="0.35">
      <c r="A4241" s="2" t="s">
        <v>47866</v>
      </c>
      <c r="B4241" s="2" t="s">
        <v>47867</v>
      </c>
      <c r="C4241" s="23">
        <v>62</v>
      </c>
      <c r="D4241" s="11" t="b">
        <f>FALSE()</f>
        <v>0</v>
      </c>
      <c r="E4241" s="11" t="b">
        <f>FALSE()</f>
        <v>0</v>
      </c>
      <c r="F4241" s="2" t="s">
        <v>10</v>
      </c>
      <c r="G4241" s="2" t="s">
        <v>10</v>
      </c>
      <c r="H4241" s="2" t="s">
        <v>35778</v>
      </c>
      <c r="I4241" s="11" t="b">
        <f>FALSE()</f>
        <v>0</v>
      </c>
      <c r="J4241" s="24">
        <v>0</v>
      </c>
      <c r="K4241" s="24">
        <v>0</v>
      </c>
      <c r="L4241" s="2" t="s">
        <v>10</v>
      </c>
      <c r="M4241" t="str">
        <f>VLOOKUP(Table18[[#This Row],[No.]],N:O,2,FALSE)</f>
        <v>Quilt</v>
      </c>
      <c r="N4241" t="s">
        <v>47962</v>
      </c>
      <c r="O4241" t="s">
        <v>47963</v>
      </c>
      <c r="P4241">
        <v>0</v>
      </c>
      <c r="Q4241">
        <v>0</v>
      </c>
      <c r="R4241">
        <v>0</v>
      </c>
      <c r="S4241">
        <v>0</v>
      </c>
      <c r="T4241" t="s">
        <v>35778</v>
      </c>
      <c r="U4241" t="s">
        <v>7105</v>
      </c>
      <c r="V4241" t="s">
        <v>7105</v>
      </c>
      <c r="W4241" t="s">
        <v>7133</v>
      </c>
      <c r="X4241">
        <v>0</v>
      </c>
      <c r="Y4241">
        <v>0</v>
      </c>
      <c r="Z4241">
        <v>0</v>
      </c>
      <c r="AB4241" t="s">
        <v>47964</v>
      </c>
      <c r="AD4241" t="s">
        <v>36169</v>
      </c>
      <c r="AE4241" t="s">
        <v>36169</v>
      </c>
      <c r="AF4241" t="str">
        <f t="shared" si="66"/>
        <v>Quilt</v>
      </c>
    </row>
    <row r="4242" spans="1:32" x14ac:dyDescent="0.35">
      <c r="A4242" s="2" t="s">
        <v>47869</v>
      </c>
      <c r="B4242" s="2" t="s">
        <v>47870</v>
      </c>
      <c r="C4242" s="23">
        <v>10</v>
      </c>
      <c r="D4242" s="11" t="b">
        <f>FALSE()</f>
        <v>0</v>
      </c>
      <c r="E4242" s="11" t="b">
        <f>FALSE()</f>
        <v>0</v>
      </c>
      <c r="F4242" s="2" t="s">
        <v>10</v>
      </c>
      <c r="G4242" s="2" t="s">
        <v>10</v>
      </c>
      <c r="H4242" s="2" t="s">
        <v>35778</v>
      </c>
      <c r="I4242" s="11" t="b">
        <f>FALSE()</f>
        <v>0</v>
      </c>
      <c r="J4242" s="24">
        <v>1500</v>
      </c>
      <c r="K4242" s="24">
        <v>0</v>
      </c>
      <c r="L4242" s="2" t="s">
        <v>10</v>
      </c>
      <c r="M4242" t="str">
        <f>VLOOKUP(Table18[[#This Row],[No.]],N:O,2,FALSE)</f>
        <v>Mosquito Repellent Jelly</v>
      </c>
      <c r="N4242" t="s">
        <v>47965</v>
      </c>
      <c r="O4242" t="s">
        <v>47963</v>
      </c>
      <c r="P4242">
        <v>136</v>
      </c>
      <c r="Q4242">
        <v>136</v>
      </c>
      <c r="R4242">
        <v>136</v>
      </c>
      <c r="S4242">
        <v>398</v>
      </c>
      <c r="T4242" t="s">
        <v>35778</v>
      </c>
      <c r="U4242" t="s">
        <v>7105</v>
      </c>
      <c r="V4242" t="s">
        <v>7105</v>
      </c>
      <c r="W4242" t="s">
        <v>7105</v>
      </c>
      <c r="X4242">
        <v>0</v>
      </c>
      <c r="Y4242">
        <v>0</v>
      </c>
      <c r="Z4242">
        <v>0</v>
      </c>
      <c r="AB4242" t="s">
        <v>47964</v>
      </c>
      <c r="AD4242" t="s">
        <v>36169</v>
      </c>
      <c r="AE4242" t="s">
        <v>36169</v>
      </c>
      <c r="AF4242" t="str">
        <f t="shared" si="66"/>
        <v>Mosquito Repellent Jelly</v>
      </c>
    </row>
    <row r="4243" spans="1:32" x14ac:dyDescent="0.35">
      <c r="A4243" s="2" t="s">
        <v>47872</v>
      </c>
      <c r="B4243" s="2" t="s">
        <v>47873</v>
      </c>
      <c r="C4243" s="23">
        <v>72649</v>
      </c>
      <c r="D4243" s="11" t="b">
        <f>FALSE()</f>
        <v>0</v>
      </c>
      <c r="E4243" s="11" t="b">
        <f>FALSE()</f>
        <v>0</v>
      </c>
      <c r="F4243" s="2" t="s">
        <v>10</v>
      </c>
      <c r="G4243" s="2" t="s">
        <v>10</v>
      </c>
      <c r="H4243" s="2" t="s">
        <v>35778</v>
      </c>
      <c r="I4243" s="11" t="b">
        <f>FALSE()</f>
        <v>0</v>
      </c>
      <c r="J4243" s="24">
        <v>35</v>
      </c>
      <c r="K4243" s="24">
        <v>0</v>
      </c>
      <c r="L4243" s="2" t="s">
        <v>10</v>
      </c>
      <c r="M4243" t="str">
        <f>VLOOKUP(Table18[[#This Row],[No.]],N:O,2,FALSE)</f>
        <v>collection bags</v>
      </c>
      <c r="N4243" t="s">
        <v>47966</v>
      </c>
      <c r="O4243" t="s">
        <v>47967</v>
      </c>
      <c r="P4243">
        <v>178</v>
      </c>
      <c r="Q4243">
        <v>178</v>
      </c>
      <c r="R4243">
        <v>38</v>
      </c>
      <c r="S4243">
        <v>0</v>
      </c>
      <c r="T4243" t="s">
        <v>35778</v>
      </c>
      <c r="U4243" t="s">
        <v>7105</v>
      </c>
      <c r="V4243" t="s">
        <v>7105</v>
      </c>
      <c r="W4243" t="s">
        <v>7105</v>
      </c>
      <c r="X4243">
        <v>0</v>
      </c>
      <c r="Y4243">
        <v>0</v>
      </c>
      <c r="Z4243">
        <v>0</v>
      </c>
      <c r="AB4243" t="s">
        <v>47968</v>
      </c>
      <c r="AD4243" t="s">
        <v>35795</v>
      </c>
      <c r="AE4243" t="s">
        <v>35876</v>
      </c>
      <c r="AF4243" t="str">
        <f t="shared" si="66"/>
        <v>collection bags</v>
      </c>
    </row>
    <row r="4244" spans="1:32" x14ac:dyDescent="0.35">
      <c r="A4244" s="2" t="s">
        <v>47875</v>
      </c>
      <c r="B4244" s="2" t="s">
        <v>47876</v>
      </c>
      <c r="C4244" s="23">
        <v>0</v>
      </c>
      <c r="D4244" s="11" t="b">
        <f>FALSE()</f>
        <v>0</v>
      </c>
      <c r="E4244" s="11" t="b">
        <f>FALSE()</f>
        <v>0</v>
      </c>
      <c r="F4244" s="2" t="s">
        <v>10</v>
      </c>
      <c r="G4244" s="2" t="s">
        <v>10</v>
      </c>
      <c r="H4244" s="2" t="s">
        <v>37821</v>
      </c>
      <c r="I4244" s="11" t="b">
        <f>FALSE()</f>
        <v>0</v>
      </c>
      <c r="J4244" s="24">
        <v>0</v>
      </c>
      <c r="K4244" s="24">
        <v>0</v>
      </c>
      <c r="L4244" s="2" t="s">
        <v>10</v>
      </c>
      <c r="M4244" t="str">
        <f>VLOOKUP(Table18[[#This Row],[No.]],N:O,2,FALSE)</f>
        <v>ear mask</v>
      </c>
      <c r="N4244" t="s">
        <v>47969</v>
      </c>
      <c r="O4244" t="s">
        <v>47970</v>
      </c>
      <c r="P4244">
        <v>178</v>
      </c>
      <c r="Q4244">
        <v>178</v>
      </c>
      <c r="R4244">
        <v>32</v>
      </c>
      <c r="S4244">
        <v>0</v>
      </c>
      <c r="T4244" t="s">
        <v>35778</v>
      </c>
      <c r="U4244" t="s">
        <v>7105</v>
      </c>
      <c r="V4244" t="s">
        <v>7105</v>
      </c>
      <c r="W4244" t="s">
        <v>7105</v>
      </c>
      <c r="X4244">
        <v>0</v>
      </c>
      <c r="Y4244">
        <v>0</v>
      </c>
      <c r="Z4244">
        <v>0</v>
      </c>
      <c r="AB4244" t="s">
        <v>47971</v>
      </c>
      <c r="AD4244" t="s">
        <v>35795</v>
      </c>
      <c r="AE4244" t="s">
        <v>35876</v>
      </c>
      <c r="AF4244" t="str">
        <f t="shared" si="66"/>
        <v>ear mask</v>
      </c>
    </row>
    <row r="4245" spans="1:32" x14ac:dyDescent="0.35">
      <c r="A4245" s="2" t="s">
        <v>47878</v>
      </c>
      <c r="B4245" s="2" t="s">
        <v>47879</v>
      </c>
      <c r="C4245" s="23">
        <v>18</v>
      </c>
      <c r="D4245" s="11" t="b">
        <f>FALSE()</f>
        <v>0</v>
      </c>
      <c r="E4245" s="11" t="b">
        <f>FALSE()</f>
        <v>0</v>
      </c>
      <c r="F4245" s="2" t="s">
        <v>10</v>
      </c>
      <c r="G4245" s="2" t="s">
        <v>10</v>
      </c>
      <c r="H4245" s="2" t="s">
        <v>35778</v>
      </c>
      <c r="I4245" s="11" t="b">
        <f>FALSE()</f>
        <v>0</v>
      </c>
      <c r="J4245" s="24">
        <v>0</v>
      </c>
      <c r="K4245" s="24">
        <v>0</v>
      </c>
      <c r="L4245" s="2" t="s">
        <v>10</v>
      </c>
      <c r="M4245" t="str">
        <f>VLOOKUP(Table18[[#This Row],[No.]],N:O,2,FALSE)</f>
        <v>Nose Mask</v>
      </c>
      <c r="N4245" t="s">
        <v>47972</v>
      </c>
      <c r="O4245" t="s">
        <v>47973</v>
      </c>
      <c r="P4245">
        <v>115</v>
      </c>
      <c r="Q4245">
        <v>115</v>
      </c>
      <c r="R4245">
        <v>49</v>
      </c>
      <c r="S4245">
        <v>65</v>
      </c>
      <c r="T4245" t="s">
        <v>35778</v>
      </c>
      <c r="U4245" t="s">
        <v>7105</v>
      </c>
      <c r="V4245" t="s">
        <v>7105</v>
      </c>
      <c r="W4245" t="s">
        <v>7105</v>
      </c>
      <c r="X4245">
        <v>0</v>
      </c>
      <c r="Y4245">
        <v>0</v>
      </c>
      <c r="Z4245">
        <v>0</v>
      </c>
      <c r="AB4245" t="s">
        <v>47974</v>
      </c>
      <c r="AD4245" t="s">
        <v>35795</v>
      </c>
      <c r="AE4245" t="s">
        <v>35876</v>
      </c>
      <c r="AF4245" t="str">
        <f t="shared" si="66"/>
        <v>Nose Mask</v>
      </c>
    </row>
    <row r="4246" spans="1:32" x14ac:dyDescent="0.35">
      <c r="A4246" s="2" t="s">
        <v>47881</v>
      </c>
      <c r="B4246" s="2" t="s">
        <v>47882</v>
      </c>
      <c r="C4246" s="23">
        <v>103850</v>
      </c>
      <c r="D4246" s="11" t="b">
        <f>FALSE()</f>
        <v>0</v>
      </c>
      <c r="E4246" s="11" t="b">
        <f>FALSE()</f>
        <v>0</v>
      </c>
      <c r="F4246" s="2" t="s">
        <v>10</v>
      </c>
      <c r="G4246" s="2" t="s">
        <v>10</v>
      </c>
      <c r="H4246" s="2" t="s">
        <v>35778</v>
      </c>
      <c r="I4246" s="11" t="b">
        <f>FALSE()</f>
        <v>0</v>
      </c>
      <c r="J4246" s="24">
        <v>6.85</v>
      </c>
      <c r="K4246" s="24">
        <v>0</v>
      </c>
      <c r="L4246" s="2" t="s">
        <v>10</v>
      </c>
      <c r="M4246" t="str">
        <f>VLOOKUP(Table18[[#This Row],[No.]],N:O,2,FALSE)</f>
        <v>Washing powder soap</v>
      </c>
      <c r="N4246" t="s">
        <v>47975</v>
      </c>
      <c r="O4246" t="s">
        <v>47976</v>
      </c>
      <c r="P4246">
        <v>72</v>
      </c>
      <c r="Q4246">
        <v>72</v>
      </c>
      <c r="R4246">
        <v>7</v>
      </c>
      <c r="S4246">
        <v>0</v>
      </c>
      <c r="T4246" t="s">
        <v>35778</v>
      </c>
      <c r="U4246" t="s">
        <v>7105</v>
      </c>
      <c r="V4246" t="s">
        <v>7105</v>
      </c>
      <c r="W4246" t="s">
        <v>7105</v>
      </c>
      <c r="X4246">
        <v>0</v>
      </c>
      <c r="Y4246">
        <v>0</v>
      </c>
      <c r="Z4246">
        <v>0</v>
      </c>
      <c r="AB4246" t="s">
        <v>47977</v>
      </c>
      <c r="AD4246" t="s">
        <v>35795</v>
      </c>
      <c r="AE4246" t="s">
        <v>35876</v>
      </c>
      <c r="AF4246" t="str">
        <f t="shared" si="66"/>
        <v>Washing powder soap</v>
      </c>
    </row>
    <row r="4247" spans="1:32" x14ac:dyDescent="0.35">
      <c r="A4247" s="2" t="s">
        <v>47884</v>
      </c>
      <c r="B4247" s="2" t="s">
        <v>47885</v>
      </c>
      <c r="C4247" s="23">
        <v>103315</v>
      </c>
      <c r="D4247" s="11" t="b">
        <f>FALSE()</f>
        <v>0</v>
      </c>
      <c r="E4247" s="11" t="b">
        <f>FALSE()</f>
        <v>0</v>
      </c>
      <c r="F4247" s="2" t="s">
        <v>10</v>
      </c>
      <c r="G4247" s="2" t="s">
        <v>10</v>
      </c>
      <c r="H4247" s="2" t="s">
        <v>35778</v>
      </c>
      <c r="I4247" s="11" t="b">
        <f>FALSE()</f>
        <v>0</v>
      </c>
      <c r="J4247" s="24">
        <v>37.619999999999997</v>
      </c>
      <c r="K4247" s="24">
        <v>0</v>
      </c>
      <c r="L4247" s="2" t="s">
        <v>10</v>
      </c>
      <c r="M4247" t="str">
        <f>VLOOKUP(Table18[[#This Row],[No.]],N:O,2,FALSE)</f>
        <v>Filter Masks</v>
      </c>
      <c r="N4247" t="s">
        <v>47978</v>
      </c>
      <c r="O4247" t="s">
        <v>47979</v>
      </c>
      <c r="P4247">
        <v>178</v>
      </c>
      <c r="Q4247">
        <v>178</v>
      </c>
      <c r="R4247">
        <v>38</v>
      </c>
      <c r="S4247">
        <v>0</v>
      </c>
      <c r="T4247" t="s">
        <v>35829</v>
      </c>
      <c r="U4247" t="s">
        <v>7105</v>
      </c>
      <c r="V4247" t="s">
        <v>7105</v>
      </c>
      <c r="W4247" t="s">
        <v>7105</v>
      </c>
      <c r="X4247">
        <v>0</v>
      </c>
      <c r="Y4247">
        <v>0</v>
      </c>
      <c r="Z4247">
        <v>0</v>
      </c>
      <c r="AB4247" t="s">
        <v>47980</v>
      </c>
      <c r="AD4247" t="s">
        <v>35795</v>
      </c>
      <c r="AE4247" t="s">
        <v>35876</v>
      </c>
      <c r="AF4247" t="str">
        <f t="shared" si="66"/>
        <v>Filter Masks</v>
      </c>
    </row>
    <row r="4248" spans="1:32" x14ac:dyDescent="0.35">
      <c r="A4248" s="2" t="s">
        <v>47887</v>
      </c>
      <c r="B4248" s="2" t="s">
        <v>47888</v>
      </c>
      <c r="C4248" s="23">
        <v>251</v>
      </c>
      <c r="D4248" s="11" t="b">
        <f>FALSE()</f>
        <v>0</v>
      </c>
      <c r="E4248" s="11" t="b">
        <f>FALSE()</f>
        <v>0</v>
      </c>
      <c r="F4248" s="2" t="s">
        <v>10</v>
      </c>
      <c r="G4248" s="2" t="s">
        <v>10</v>
      </c>
      <c r="H4248" s="2" t="s">
        <v>35778</v>
      </c>
      <c r="I4248" s="11" t="b">
        <f>FALSE()</f>
        <v>0</v>
      </c>
      <c r="J4248" s="24">
        <v>0</v>
      </c>
      <c r="K4248" s="24">
        <v>0</v>
      </c>
      <c r="L4248" s="2" t="s">
        <v>10</v>
      </c>
      <c r="M4248" t="str">
        <f>VLOOKUP(Table18[[#This Row],[No.]],N:O,2,FALSE)</f>
        <v>UNICEF Buckets (20L)</v>
      </c>
      <c r="N4248" t="s">
        <v>47981</v>
      </c>
      <c r="O4248" t="s">
        <v>47982</v>
      </c>
      <c r="P4248">
        <v>0</v>
      </c>
      <c r="Q4248">
        <v>0</v>
      </c>
      <c r="R4248">
        <v>0</v>
      </c>
      <c r="S4248">
        <v>0</v>
      </c>
      <c r="T4248" t="s">
        <v>35778</v>
      </c>
      <c r="U4248" t="s">
        <v>7105</v>
      </c>
      <c r="V4248" t="s">
        <v>7105</v>
      </c>
      <c r="W4248" t="s">
        <v>7133</v>
      </c>
      <c r="X4248">
        <v>0</v>
      </c>
      <c r="Y4248">
        <v>0</v>
      </c>
      <c r="Z4248">
        <v>0</v>
      </c>
      <c r="AB4248" t="s">
        <v>47983</v>
      </c>
      <c r="AD4248" t="s">
        <v>35795</v>
      </c>
      <c r="AE4248" t="s">
        <v>35795</v>
      </c>
      <c r="AF4248" t="str">
        <f t="shared" si="66"/>
        <v>UNICEF Buckets (20L)</v>
      </c>
    </row>
    <row r="4249" spans="1:32" x14ac:dyDescent="0.35">
      <c r="A4249" s="2" t="s">
        <v>47890</v>
      </c>
      <c r="B4249" s="2" t="s">
        <v>47891</v>
      </c>
      <c r="C4249" s="23">
        <v>171</v>
      </c>
      <c r="D4249" s="11" t="b">
        <f>FALSE()</f>
        <v>0</v>
      </c>
      <c r="E4249" s="11" t="b">
        <f>FALSE()</f>
        <v>0</v>
      </c>
      <c r="F4249" s="2" t="s">
        <v>10</v>
      </c>
      <c r="G4249" s="2" t="s">
        <v>10</v>
      </c>
      <c r="H4249" s="2" t="s">
        <v>35778</v>
      </c>
      <c r="I4249" s="11" t="b">
        <f>FALSE()</f>
        <v>0</v>
      </c>
      <c r="J4249" s="24">
        <v>0</v>
      </c>
      <c r="K4249" s="24">
        <v>0</v>
      </c>
      <c r="L4249" s="2" t="s">
        <v>10</v>
      </c>
      <c r="M4249" t="str">
        <f>VLOOKUP(Table18[[#This Row],[No.]],N:O,2,FALSE)</f>
        <v>Vaman rugs sleeping mats</v>
      </c>
      <c r="N4249" t="s">
        <v>47984</v>
      </c>
      <c r="O4249" t="s">
        <v>47985</v>
      </c>
      <c r="P4249">
        <v>0</v>
      </c>
      <c r="Q4249">
        <v>0</v>
      </c>
      <c r="R4249">
        <v>0</v>
      </c>
      <c r="S4249">
        <v>0</v>
      </c>
      <c r="T4249" t="s">
        <v>35778</v>
      </c>
      <c r="U4249" t="s">
        <v>7105</v>
      </c>
      <c r="V4249" t="s">
        <v>7105</v>
      </c>
      <c r="W4249" t="s">
        <v>7133</v>
      </c>
      <c r="X4249">
        <v>0</v>
      </c>
      <c r="Y4249">
        <v>0</v>
      </c>
      <c r="Z4249">
        <v>0</v>
      </c>
      <c r="AB4249" t="s">
        <v>47986</v>
      </c>
      <c r="AD4249" t="s">
        <v>36503</v>
      </c>
      <c r="AE4249" t="s">
        <v>36503</v>
      </c>
      <c r="AF4249" t="str">
        <f t="shared" si="66"/>
        <v>Vaman rugs sleeping mats</v>
      </c>
    </row>
    <row r="4250" spans="1:32" x14ac:dyDescent="0.35">
      <c r="A4250" s="2" t="s">
        <v>47893</v>
      </c>
      <c r="B4250" s="2" t="s">
        <v>47894</v>
      </c>
      <c r="C4250" s="23">
        <v>0</v>
      </c>
      <c r="D4250" s="11" t="b">
        <f>FALSE()</f>
        <v>0</v>
      </c>
      <c r="E4250" s="11" t="b">
        <f>FALSE()</f>
        <v>0</v>
      </c>
      <c r="F4250" s="2" t="s">
        <v>10</v>
      </c>
      <c r="G4250" s="2" t="s">
        <v>10</v>
      </c>
      <c r="H4250" s="2" t="s">
        <v>35778</v>
      </c>
      <c r="I4250" s="11" t="b">
        <f>TRUE()</f>
        <v>1</v>
      </c>
      <c r="J4250" s="24">
        <v>0</v>
      </c>
      <c r="K4250" s="24">
        <v>0</v>
      </c>
      <c r="L4250" s="2" t="s">
        <v>10</v>
      </c>
      <c r="M4250" t="str">
        <f>VLOOKUP(Table18[[#This Row],[No.]],N:O,2,FALSE)</f>
        <v>Grade 1 Sabun Kubwa bar soap</v>
      </c>
      <c r="N4250" t="s">
        <v>47987</v>
      </c>
      <c r="O4250" t="s">
        <v>47988</v>
      </c>
      <c r="P4250">
        <v>12</v>
      </c>
      <c r="Q4250">
        <v>12</v>
      </c>
      <c r="R4250">
        <v>12</v>
      </c>
      <c r="S4250">
        <v>5</v>
      </c>
      <c r="T4250" t="s">
        <v>35778</v>
      </c>
      <c r="U4250" t="s">
        <v>7105</v>
      </c>
      <c r="V4250" t="s">
        <v>7105</v>
      </c>
      <c r="W4250" t="s">
        <v>7105</v>
      </c>
      <c r="X4250" s="4">
        <v>1070</v>
      </c>
      <c r="Y4250">
        <v>0</v>
      </c>
      <c r="Z4250">
        <v>0</v>
      </c>
      <c r="AB4250" t="s">
        <v>47989</v>
      </c>
      <c r="AE4250" t="s">
        <v>35795</v>
      </c>
      <c r="AF4250" t="str">
        <f t="shared" si="66"/>
        <v>Grade 1 Sabun Kubwa bar soap</v>
      </c>
    </row>
    <row r="4251" spans="1:32" x14ac:dyDescent="0.35">
      <c r="A4251" s="2" t="s">
        <v>47896</v>
      </c>
      <c r="B4251" s="2" t="s">
        <v>47897</v>
      </c>
      <c r="C4251" s="23">
        <v>57196</v>
      </c>
      <c r="D4251" s="11" t="b">
        <f>FALSE()</f>
        <v>0</v>
      </c>
      <c r="E4251" s="11" t="b">
        <f>FALSE()</f>
        <v>0</v>
      </c>
      <c r="F4251" s="2" t="s">
        <v>10</v>
      </c>
      <c r="G4251" s="2" t="s">
        <v>10</v>
      </c>
      <c r="H4251" s="2" t="s">
        <v>35778</v>
      </c>
      <c r="I4251" s="11" t="b">
        <f>FALSE()</f>
        <v>0</v>
      </c>
      <c r="J4251" s="24">
        <v>320</v>
      </c>
      <c r="K4251" s="24">
        <v>0</v>
      </c>
      <c r="L4251" s="2" t="s">
        <v>10</v>
      </c>
      <c r="M4251" t="str">
        <f>VLOOKUP(Table18[[#This Row],[No.]],N:O,2,FALSE)</f>
        <v>Collapsible Jerrycans (20lts)</v>
      </c>
      <c r="N4251" t="s">
        <v>47990</v>
      </c>
      <c r="O4251" t="s">
        <v>47991</v>
      </c>
      <c r="P4251">
        <v>0</v>
      </c>
      <c r="Q4251">
        <v>0</v>
      </c>
      <c r="R4251">
        <v>0</v>
      </c>
      <c r="S4251">
        <v>0</v>
      </c>
      <c r="T4251" t="s">
        <v>35778</v>
      </c>
      <c r="U4251" t="s">
        <v>7105</v>
      </c>
      <c r="V4251" t="s">
        <v>7105</v>
      </c>
      <c r="W4251" t="s">
        <v>7133</v>
      </c>
      <c r="X4251">
        <v>0</v>
      </c>
      <c r="Y4251">
        <v>0</v>
      </c>
      <c r="Z4251">
        <v>0</v>
      </c>
      <c r="AB4251" t="s">
        <v>47992</v>
      </c>
      <c r="AD4251" t="s">
        <v>35795</v>
      </c>
      <c r="AE4251" t="s">
        <v>35795</v>
      </c>
      <c r="AF4251" t="str">
        <f t="shared" si="66"/>
        <v>Collapsible Jerrycans (20lts)</v>
      </c>
    </row>
    <row r="4252" spans="1:32" x14ac:dyDescent="0.35">
      <c r="A4252" s="2" t="s">
        <v>47899</v>
      </c>
      <c r="B4252" s="2" t="s">
        <v>47900</v>
      </c>
      <c r="C4252" s="23">
        <v>0</v>
      </c>
      <c r="D4252" s="11" t="b">
        <f>FALSE()</f>
        <v>0</v>
      </c>
      <c r="E4252" s="11" t="b">
        <f>FALSE()</f>
        <v>0</v>
      </c>
      <c r="F4252" s="2" t="s">
        <v>10</v>
      </c>
      <c r="G4252" s="2" t="s">
        <v>10</v>
      </c>
      <c r="H4252" s="2" t="s">
        <v>37821</v>
      </c>
      <c r="I4252" s="11" t="b">
        <f>TRUE()</f>
        <v>1</v>
      </c>
      <c r="J4252" s="24">
        <v>0</v>
      </c>
      <c r="K4252" s="24">
        <v>0</v>
      </c>
      <c r="L4252" s="2" t="s">
        <v>10</v>
      </c>
      <c r="M4252" t="str">
        <f>VLOOKUP(Table18[[#This Row],[No.]],N:O,2,FALSE)</f>
        <v>Kitchen sets (type B) UNHCR</v>
      </c>
      <c r="N4252" t="s">
        <v>47993</v>
      </c>
      <c r="O4252" t="s">
        <v>47994</v>
      </c>
      <c r="P4252">
        <v>150</v>
      </c>
      <c r="Q4252">
        <v>150</v>
      </c>
      <c r="R4252">
        <v>150</v>
      </c>
      <c r="S4252">
        <v>0</v>
      </c>
      <c r="T4252" t="s">
        <v>35778</v>
      </c>
      <c r="U4252" t="s">
        <v>7105</v>
      </c>
      <c r="V4252" t="s">
        <v>7105</v>
      </c>
      <c r="W4252" t="s">
        <v>7105</v>
      </c>
      <c r="X4252">
        <v>0</v>
      </c>
      <c r="Y4252">
        <v>0</v>
      </c>
      <c r="Z4252">
        <v>0</v>
      </c>
      <c r="AB4252" t="s">
        <v>47995</v>
      </c>
      <c r="AD4252" t="s">
        <v>36503</v>
      </c>
      <c r="AE4252" t="s">
        <v>35795</v>
      </c>
      <c r="AF4252" t="str">
        <f t="shared" si="66"/>
        <v>Kitchen sets (type B) UNHCR</v>
      </c>
    </row>
    <row r="4253" spans="1:32" x14ac:dyDescent="0.35">
      <c r="A4253" s="2" t="s">
        <v>47902</v>
      </c>
      <c r="B4253" s="2" t="s">
        <v>47903</v>
      </c>
      <c r="C4253" s="23">
        <v>7</v>
      </c>
      <c r="D4253" s="11" t="b">
        <f>FALSE()</f>
        <v>0</v>
      </c>
      <c r="E4253" s="11" t="b">
        <f>FALSE()</f>
        <v>0</v>
      </c>
      <c r="F4253" s="2" t="s">
        <v>10</v>
      </c>
      <c r="G4253" s="2" t="s">
        <v>10</v>
      </c>
      <c r="H4253" s="2" t="s">
        <v>35778</v>
      </c>
      <c r="I4253" s="11" t="b">
        <f>FALSE()</f>
        <v>0</v>
      </c>
      <c r="J4253" s="24">
        <v>0</v>
      </c>
      <c r="K4253" s="24">
        <v>0</v>
      </c>
      <c r="L4253" s="2" t="s">
        <v>10</v>
      </c>
      <c r="M4253" t="str">
        <f>VLOOKUP(Table18[[#This Row],[No.]],N:O,2,FALSE)</f>
        <v>Crutches</v>
      </c>
      <c r="N4253" t="s">
        <v>47996</v>
      </c>
      <c r="O4253" t="s">
        <v>47997</v>
      </c>
      <c r="P4253">
        <v>1</v>
      </c>
      <c r="Q4253">
        <v>1</v>
      </c>
      <c r="R4253">
        <v>1</v>
      </c>
      <c r="S4253">
        <v>0</v>
      </c>
      <c r="T4253" t="s">
        <v>35778</v>
      </c>
      <c r="U4253" t="s">
        <v>7105</v>
      </c>
      <c r="V4253" t="s">
        <v>7105</v>
      </c>
      <c r="W4253" t="s">
        <v>7105</v>
      </c>
      <c r="X4253">
        <v>0</v>
      </c>
      <c r="Y4253">
        <v>0</v>
      </c>
      <c r="Z4253">
        <v>0</v>
      </c>
      <c r="AB4253" t="s">
        <v>47998</v>
      </c>
      <c r="AD4253" t="s">
        <v>35795</v>
      </c>
      <c r="AE4253" t="s">
        <v>35876</v>
      </c>
      <c r="AF4253" t="str">
        <f t="shared" si="66"/>
        <v>Crutches</v>
      </c>
    </row>
    <row r="4254" spans="1:32" x14ac:dyDescent="0.35">
      <c r="A4254" s="2" t="s">
        <v>47905</v>
      </c>
      <c r="B4254" s="2" t="s">
        <v>47906</v>
      </c>
      <c r="C4254" s="23">
        <v>552</v>
      </c>
      <c r="D4254" s="11" t="b">
        <f>FALSE()</f>
        <v>0</v>
      </c>
      <c r="E4254" s="11" t="b">
        <f>FALSE()</f>
        <v>0</v>
      </c>
      <c r="F4254" s="2" t="s">
        <v>10</v>
      </c>
      <c r="G4254" s="2" t="s">
        <v>10</v>
      </c>
      <c r="H4254" s="2" t="s">
        <v>35778</v>
      </c>
      <c r="I4254" s="11" t="b">
        <f>FALSE()</f>
        <v>0</v>
      </c>
      <c r="J4254" s="24">
        <v>175</v>
      </c>
      <c r="K4254" s="24">
        <v>0</v>
      </c>
      <c r="L4254" s="2" t="s">
        <v>10</v>
      </c>
      <c r="M4254" t="str">
        <f>VLOOKUP(Table18[[#This Row],[No.]],N:O,2,FALSE)</f>
        <v>Cooking pots</v>
      </c>
      <c r="N4254" t="s">
        <v>47999</v>
      </c>
      <c r="O4254" t="s">
        <v>48000</v>
      </c>
      <c r="P4254">
        <v>24</v>
      </c>
      <c r="Q4254">
        <v>24</v>
      </c>
      <c r="R4254">
        <v>24</v>
      </c>
      <c r="S4254">
        <v>0</v>
      </c>
      <c r="T4254" t="s">
        <v>35778</v>
      </c>
      <c r="U4254" t="s">
        <v>7105</v>
      </c>
      <c r="V4254" t="s">
        <v>7105</v>
      </c>
      <c r="W4254" t="s">
        <v>7105</v>
      </c>
      <c r="X4254">
        <v>0</v>
      </c>
      <c r="Y4254">
        <v>0</v>
      </c>
      <c r="Z4254">
        <v>0</v>
      </c>
      <c r="AB4254" t="s">
        <v>48001</v>
      </c>
      <c r="AD4254" t="s">
        <v>35795</v>
      </c>
      <c r="AE4254" t="s">
        <v>35876</v>
      </c>
      <c r="AF4254" t="str">
        <f t="shared" si="66"/>
        <v>Cooking pots</v>
      </c>
    </row>
    <row r="4255" spans="1:32" x14ac:dyDescent="0.35">
      <c r="A4255" s="2" t="s">
        <v>47908</v>
      </c>
      <c r="B4255" s="2" t="s">
        <v>47909</v>
      </c>
      <c r="C4255" s="23">
        <v>33078</v>
      </c>
      <c r="D4255" s="11" t="b">
        <f>FALSE()</f>
        <v>0</v>
      </c>
      <c r="E4255" s="11" t="b">
        <f>FALSE()</f>
        <v>0</v>
      </c>
      <c r="F4255" s="2" t="s">
        <v>10</v>
      </c>
      <c r="G4255" s="2" t="s">
        <v>10</v>
      </c>
      <c r="H4255" s="2" t="s">
        <v>35778</v>
      </c>
      <c r="I4255" s="11" t="b">
        <f>FALSE()</f>
        <v>0</v>
      </c>
      <c r="J4255" s="24">
        <v>174.38</v>
      </c>
      <c r="K4255" s="24">
        <v>0</v>
      </c>
      <c r="L4255" s="2" t="s">
        <v>10</v>
      </c>
      <c r="M4255" t="str">
        <f>VLOOKUP(Table18[[#This Row],[No.]],N:O,2,FALSE)</f>
        <v>Collapsible Jericans (10lts)</v>
      </c>
      <c r="N4255" t="s">
        <v>48002</v>
      </c>
      <c r="O4255" t="s">
        <v>48003</v>
      </c>
      <c r="P4255">
        <v>291</v>
      </c>
      <c r="Q4255">
        <v>291</v>
      </c>
      <c r="R4255">
        <v>291</v>
      </c>
      <c r="S4255">
        <v>0</v>
      </c>
      <c r="T4255" t="s">
        <v>35778</v>
      </c>
      <c r="U4255" t="s">
        <v>7105</v>
      </c>
      <c r="V4255" t="s">
        <v>7105</v>
      </c>
      <c r="W4255" t="s">
        <v>7105</v>
      </c>
      <c r="X4255">
        <v>0</v>
      </c>
      <c r="Y4255">
        <v>0</v>
      </c>
      <c r="Z4255">
        <v>0</v>
      </c>
      <c r="AB4255" t="s">
        <v>48004</v>
      </c>
      <c r="AD4255" t="s">
        <v>36169</v>
      </c>
      <c r="AE4255" t="s">
        <v>36169</v>
      </c>
      <c r="AF4255" t="str">
        <f t="shared" si="66"/>
        <v>Collapsible Jericans (10lts)</v>
      </c>
    </row>
    <row r="4256" spans="1:32" x14ac:dyDescent="0.35">
      <c r="A4256" s="2" t="s">
        <v>47911</v>
      </c>
      <c r="B4256" s="2" t="s">
        <v>47912</v>
      </c>
      <c r="C4256" s="23">
        <v>8013</v>
      </c>
      <c r="D4256" s="11" t="b">
        <f>FALSE()</f>
        <v>0</v>
      </c>
      <c r="E4256" s="11" t="b">
        <f>FALSE()</f>
        <v>0</v>
      </c>
      <c r="F4256" s="2" t="s">
        <v>10</v>
      </c>
      <c r="G4256" s="2" t="s">
        <v>10</v>
      </c>
      <c r="H4256" s="2" t="s">
        <v>36119</v>
      </c>
      <c r="I4256" s="11" t="b">
        <f>FALSE()</f>
        <v>0</v>
      </c>
      <c r="J4256" s="24">
        <v>0</v>
      </c>
      <c r="K4256" s="24">
        <v>0</v>
      </c>
      <c r="L4256" s="2" t="s">
        <v>10</v>
      </c>
      <c r="M4256" t="str">
        <f>VLOOKUP(Table18[[#This Row],[No.]],N:O,2,FALSE)</f>
        <v>Tom Shoes</v>
      </c>
      <c r="N4256" t="s">
        <v>48005</v>
      </c>
      <c r="O4256" t="s">
        <v>48006</v>
      </c>
      <c r="P4256" s="22">
        <v>1180</v>
      </c>
      <c r="Q4256" s="22">
        <v>1180</v>
      </c>
      <c r="R4256" s="4">
        <v>1180</v>
      </c>
      <c r="S4256">
        <v>0</v>
      </c>
      <c r="T4256" t="s">
        <v>35778</v>
      </c>
      <c r="U4256" t="s">
        <v>7105</v>
      </c>
      <c r="V4256" t="s">
        <v>7105</v>
      </c>
      <c r="W4256" t="s">
        <v>7105</v>
      </c>
      <c r="X4256">
        <v>0</v>
      </c>
      <c r="Y4256">
        <v>0</v>
      </c>
      <c r="Z4256">
        <v>0</v>
      </c>
      <c r="AB4256" t="s">
        <v>48007</v>
      </c>
      <c r="AD4256" t="s">
        <v>36169</v>
      </c>
      <c r="AE4256" t="s">
        <v>36169</v>
      </c>
      <c r="AF4256" t="str">
        <f t="shared" si="66"/>
        <v>Tom Shoes</v>
      </c>
    </row>
    <row r="4257" spans="1:32" x14ac:dyDescent="0.35">
      <c r="A4257" s="2" t="s">
        <v>47914</v>
      </c>
      <c r="B4257" s="2" t="s">
        <v>47915</v>
      </c>
      <c r="C4257" s="23">
        <v>63093</v>
      </c>
      <c r="D4257" s="11" t="b">
        <f>FALSE()</f>
        <v>0</v>
      </c>
      <c r="E4257" s="11" t="b">
        <f>FALSE()</f>
        <v>0</v>
      </c>
      <c r="F4257" s="2" t="s">
        <v>10</v>
      </c>
      <c r="G4257" s="2" t="s">
        <v>10</v>
      </c>
      <c r="H4257" s="2" t="s">
        <v>35778</v>
      </c>
      <c r="I4257" s="11" t="b">
        <f>FALSE()</f>
        <v>0</v>
      </c>
      <c r="J4257" s="24">
        <v>0</v>
      </c>
      <c r="K4257" s="24">
        <v>0</v>
      </c>
      <c r="L4257" s="2" t="s">
        <v>10</v>
      </c>
      <c r="M4257" t="str">
        <f>VLOOKUP(Table18[[#This Row],[No.]],N:O,2,FALSE)</f>
        <v>Sleeping Mats</v>
      </c>
      <c r="N4257" t="s">
        <v>48008</v>
      </c>
      <c r="O4257" t="s">
        <v>48009</v>
      </c>
      <c r="P4257">
        <v>200</v>
      </c>
      <c r="Q4257">
        <v>200</v>
      </c>
      <c r="R4257">
        <v>200</v>
      </c>
      <c r="S4257">
        <v>0</v>
      </c>
      <c r="T4257" t="s">
        <v>36061</v>
      </c>
      <c r="U4257" t="s">
        <v>7105</v>
      </c>
      <c r="V4257" t="s">
        <v>7105</v>
      </c>
      <c r="W4257" t="s">
        <v>7105</v>
      </c>
      <c r="X4257">
        <v>0</v>
      </c>
      <c r="Y4257">
        <v>0</v>
      </c>
      <c r="Z4257">
        <v>0</v>
      </c>
      <c r="AB4257" t="s">
        <v>48010</v>
      </c>
      <c r="AD4257" t="s">
        <v>36169</v>
      </c>
      <c r="AE4257" t="s">
        <v>35876</v>
      </c>
      <c r="AF4257" t="str">
        <f t="shared" si="66"/>
        <v>Sleeping Mats</v>
      </c>
    </row>
    <row r="4258" spans="1:32" x14ac:dyDescent="0.35">
      <c r="A4258" s="2" t="s">
        <v>47917</v>
      </c>
      <c r="B4258" s="2" t="s">
        <v>47918</v>
      </c>
      <c r="C4258" s="23">
        <v>20470</v>
      </c>
      <c r="D4258" s="11" t="b">
        <f>FALSE()</f>
        <v>0</v>
      </c>
      <c r="E4258" s="11" t="b">
        <f>FALSE()</f>
        <v>0</v>
      </c>
      <c r="F4258" s="2" t="s">
        <v>10</v>
      </c>
      <c r="G4258" s="2" t="s">
        <v>10</v>
      </c>
      <c r="H4258" s="2" t="s">
        <v>35778</v>
      </c>
      <c r="I4258" s="11" t="b">
        <f>FALSE()</f>
        <v>0</v>
      </c>
      <c r="J4258" s="24">
        <v>365</v>
      </c>
      <c r="K4258" s="24">
        <v>0</v>
      </c>
      <c r="L4258" s="2" t="s">
        <v>10</v>
      </c>
      <c r="M4258" t="str">
        <f>VLOOKUP(Table18[[#This Row],[No.]],N:O,2,FALSE)</f>
        <v>UNICEF Non-collapsible Jerricans (10L)</v>
      </c>
      <c r="N4258" t="s">
        <v>48011</v>
      </c>
      <c r="O4258" t="s">
        <v>47768</v>
      </c>
      <c r="P4258" s="22">
        <v>57343</v>
      </c>
      <c r="Q4258" s="22">
        <v>57343</v>
      </c>
      <c r="R4258" s="4">
        <v>57343</v>
      </c>
      <c r="S4258" s="22">
        <v>2978</v>
      </c>
      <c r="T4258" t="s">
        <v>35778</v>
      </c>
      <c r="U4258" t="s">
        <v>7105</v>
      </c>
      <c r="V4258" t="s">
        <v>7105</v>
      </c>
      <c r="W4258" t="s">
        <v>7105</v>
      </c>
      <c r="X4258">
        <v>40</v>
      </c>
      <c r="Y4258">
        <v>0</v>
      </c>
      <c r="Z4258">
        <v>0</v>
      </c>
      <c r="AE4258" t="s">
        <v>35876</v>
      </c>
      <c r="AF4258" t="str">
        <f t="shared" si="66"/>
        <v>UNICEF Non-collapsible Jerricans (10L)</v>
      </c>
    </row>
    <row r="4259" spans="1:32" x14ac:dyDescent="0.35">
      <c r="A4259" s="2" t="s">
        <v>47920</v>
      </c>
      <c r="B4259" s="2" t="s">
        <v>47921</v>
      </c>
      <c r="C4259" s="23">
        <v>17537</v>
      </c>
      <c r="D4259" s="11" t="b">
        <f>FALSE()</f>
        <v>0</v>
      </c>
      <c r="E4259" s="11" t="b">
        <f>FALSE()</f>
        <v>0</v>
      </c>
      <c r="F4259" s="2" t="s">
        <v>10</v>
      </c>
      <c r="G4259" s="2" t="s">
        <v>10</v>
      </c>
      <c r="H4259" s="2" t="s">
        <v>35778</v>
      </c>
      <c r="I4259" s="11" t="b">
        <f>FALSE()</f>
        <v>0</v>
      </c>
      <c r="J4259" s="24">
        <v>323.14</v>
      </c>
      <c r="K4259" s="24">
        <v>0</v>
      </c>
      <c r="L4259" s="2" t="s">
        <v>10</v>
      </c>
      <c r="M4259" t="str">
        <f>VLOOKUP(Table18[[#This Row],[No.]],N:O,2,FALSE)</f>
        <v>UNICEF Non-collapsible Jerricans (20L)</v>
      </c>
      <c r="N4259" t="s">
        <v>48012</v>
      </c>
      <c r="O4259" t="s">
        <v>48013</v>
      </c>
      <c r="P4259">
        <v>15</v>
      </c>
      <c r="Q4259">
        <v>15</v>
      </c>
      <c r="R4259">
        <v>15</v>
      </c>
      <c r="S4259">
        <v>0</v>
      </c>
      <c r="T4259" t="s">
        <v>35778</v>
      </c>
      <c r="U4259" t="s">
        <v>7105</v>
      </c>
      <c r="V4259" t="s">
        <v>7105</v>
      </c>
      <c r="W4259" t="s">
        <v>7105</v>
      </c>
      <c r="X4259">
        <v>0</v>
      </c>
      <c r="Y4259">
        <v>0</v>
      </c>
      <c r="Z4259">
        <v>0</v>
      </c>
      <c r="AB4259" t="s">
        <v>48014</v>
      </c>
      <c r="AF4259" t="str">
        <f t="shared" si="66"/>
        <v>UNICEF Non-collapsible Jerricans (20L)</v>
      </c>
    </row>
    <row r="4260" spans="1:32" x14ac:dyDescent="0.35">
      <c r="A4260" s="2" t="s">
        <v>47923</v>
      </c>
      <c r="B4260" s="2" t="s">
        <v>47924</v>
      </c>
      <c r="C4260" s="23">
        <v>109</v>
      </c>
      <c r="D4260" s="11" t="b">
        <f>FALSE()</f>
        <v>0</v>
      </c>
      <c r="E4260" s="11" t="b">
        <f>FALSE()</f>
        <v>0</v>
      </c>
      <c r="F4260" s="2" t="s">
        <v>10</v>
      </c>
      <c r="G4260" s="2" t="s">
        <v>10</v>
      </c>
      <c r="H4260" s="2" t="s">
        <v>35778</v>
      </c>
      <c r="I4260" s="11" t="b">
        <f>FALSE()</f>
        <v>0</v>
      </c>
      <c r="J4260" s="24">
        <v>0</v>
      </c>
      <c r="K4260" s="24">
        <v>0</v>
      </c>
      <c r="L4260" s="2" t="s">
        <v>10</v>
      </c>
      <c r="M4260" t="str">
        <f>VLOOKUP(Table18[[#This Row],[No.]],N:O,2,FALSE)</f>
        <v>UNICEF 14L Water Buckets (with lids)</v>
      </c>
      <c r="N4260" t="s">
        <v>48015</v>
      </c>
      <c r="O4260" t="s">
        <v>48016</v>
      </c>
      <c r="P4260">
        <v>8</v>
      </c>
      <c r="Q4260">
        <v>8</v>
      </c>
      <c r="R4260">
        <v>8</v>
      </c>
      <c r="S4260">
        <v>0</v>
      </c>
      <c r="T4260" t="s">
        <v>36576</v>
      </c>
      <c r="U4260" t="s">
        <v>7105</v>
      </c>
      <c r="V4260" t="s">
        <v>7105</v>
      </c>
      <c r="W4260" t="s">
        <v>7105</v>
      </c>
      <c r="X4260">
        <v>0</v>
      </c>
      <c r="Y4260">
        <v>0</v>
      </c>
      <c r="Z4260">
        <v>0</v>
      </c>
      <c r="AF4260" t="str">
        <f t="shared" si="66"/>
        <v>UNICEF 14L Water Buckets (with lids)</v>
      </c>
    </row>
    <row r="4261" spans="1:32" x14ac:dyDescent="0.35">
      <c r="A4261" s="2" t="s">
        <v>47926</v>
      </c>
      <c r="B4261" s="2" t="s">
        <v>39997</v>
      </c>
      <c r="C4261" s="23">
        <v>20</v>
      </c>
      <c r="D4261" s="11" t="b">
        <f>FALSE()</f>
        <v>0</v>
      </c>
      <c r="E4261" s="11" t="b">
        <f>FALSE()</f>
        <v>0</v>
      </c>
      <c r="F4261" s="2" t="s">
        <v>10</v>
      </c>
      <c r="G4261" s="2" t="s">
        <v>10</v>
      </c>
      <c r="H4261" s="2" t="s">
        <v>35778</v>
      </c>
      <c r="I4261" s="11" t="b">
        <f>FALSE()</f>
        <v>0</v>
      </c>
      <c r="J4261" s="24">
        <v>0</v>
      </c>
      <c r="K4261" s="24">
        <v>0</v>
      </c>
      <c r="L4261" s="2" t="s">
        <v>10</v>
      </c>
      <c r="M4261" t="str">
        <f>VLOOKUP(Table18[[#This Row],[No.]],N:O,2,FALSE)</f>
        <v>cup melanine</v>
      </c>
      <c r="N4261" t="s">
        <v>48017</v>
      </c>
      <c r="O4261" t="s">
        <v>48018</v>
      </c>
      <c r="P4261" s="22">
        <v>1053</v>
      </c>
      <c r="Q4261" s="22">
        <v>1053</v>
      </c>
      <c r="R4261">
        <v>519</v>
      </c>
      <c r="S4261">
        <v>416</v>
      </c>
      <c r="T4261" t="s">
        <v>35778</v>
      </c>
      <c r="U4261" t="s">
        <v>7105</v>
      </c>
      <c r="V4261" t="s">
        <v>7105</v>
      </c>
      <c r="W4261" t="s">
        <v>7105</v>
      </c>
      <c r="X4261">
        <v>0</v>
      </c>
      <c r="Y4261">
        <v>0</v>
      </c>
      <c r="Z4261">
        <v>0</v>
      </c>
      <c r="AE4261" t="s">
        <v>36386</v>
      </c>
      <c r="AF4261" t="str">
        <f t="shared" si="66"/>
        <v>cup melanine</v>
      </c>
    </row>
    <row r="4262" spans="1:32" x14ac:dyDescent="0.35">
      <c r="A4262" s="2" t="s">
        <v>47927</v>
      </c>
      <c r="B4262" s="2" t="s">
        <v>47928</v>
      </c>
      <c r="C4262" s="23">
        <v>3072</v>
      </c>
      <c r="D4262" s="11" t="b">
        <f>FALSE()</f>
        <v>0</v>
      </c>
      <c r="E4262" s="11" t="b">
        <f>FALSE()</f>
        <v>0</v>
      </c>
      <c r="F4262" s="2" t="s">
        <v>10</v>
      </c>
      <c r="G4262" s="2" t="s">
        <v>10</v>
      </c>
      <c r="H4262" s="2" t="s">
        <v>35778</v>
      </c>
      <c r="I4262" s="11" t="b">
        <f>FALSE()</f>
        <v>0</v>
      </c>
      <c r="J4262" s="24">
        <v>0</v>
      </c>
      <c r="K4262" s="24">
        <v>0</v>
      </c>
      <c r="L4262" s="2" t="s">
        <v>10</v>
      </c>
      <c r="M4262" t="str">
        <f>VLOOKUP(Table18[[#This Row],[No.]],N:O,2,FALSE)</f>
        <v>KRCS 5L Non-Collapsible Jerricans</v>
      </c>
      <c r="N4262" t="s">
        <v>48019</v>
      </c>
      <c r="O4262" t="s">
        <v>48020</v>
      </c>
      <c r="P4262">
        <v>0</v>
      </c>
      <c r="Q4262">
        <v>0</v>
      </c>
      <c r="R4262">
        <v>0</v>
      </c>
      <c r="S4262">
        <v>0</v>
      </c>
      <c r="T4262" t="s">
        <v>35778</v>
      </c>
      <c r="U4262" t="s">
        <v>7105</v>
      </c>
      <c r="V4262" t="s">
        <v>7105</v>
      </c>
      <c r="W4262" t="s">
        <v>7133</v>
      </c>
      <c r="X4262">
        <v>0</v>
      </c>
      <c r="Y4262">
        <v>0</v>
      </c>
      <c r="Z4262">
        <v>0</v>
      </c>
      <c r="AF4262" t="str">
        <f t="shared" si="66"/>
        <v>KRCS 5L Non-Collapsible Jerricans</v>
      </c>
    </row>
    <row r="4263" spans="1:32" x14ac:dyDescent="0.35">
      <c r="A4263" s="2" t="s">
        <v>47930</v>
      </c>
      <c r="B4263" s="2" t="s">
        <v>47931</v>
      </c>
      <c r="C4263" s="23">
        <v>143</v>
      </c>
      <c r="D4263" s="11" t="b">
        <f>FALSE()</f>
        <v>0</v>
      </c>
      <c r="E4263" s="11" t="b">
        <f>FALSE()</f>
        <v>0</v>
      </c>
      <c r="F4263" s="2" t="s">
        <v>10</v>
      </c>
      <c r="G4263" s="2" t="s">
        <v>10</v>
      </c>
      <c r="H4263" s="2" t="s">
        <v>35778</v>
      </c>
      <c r="I4263" s="11" t="b">
        <f>FALSE()</f>
        <v>0</v>
      </c>
      <c r="J4263" s="24">
        <v>0</v>
      </c>
      <c r="K4263" s="24">
        <v>0</v>
      </c>
      <c r="L4263" s="2" t="s">
        <v>10</v>
      </c>
      <c r="M4263" t="str">
        <f>VLOOKUP(Table18[[#This Row],[No.]],N:O,2,FALSE)</f>
        <v>Earthen Jikos</v>
      </c>
      <c r="N4263" t="s">
        <v>48021</v>
      </c>
      <c r="O4263" t="s">
        <v>48022</v>
      </c>
      <c r="P4263">
        <v>0</v>
      </c>
      <c r="Q4263">
        <v>0</v>
      </c>
      <c r="R4263">
        <v>0</v>
      </c>
      <c r="S4263">
        <v>0</v>
      </c>
      <c r="T4263" t="s">
        <v>35778</v>
      </c>
      <c r="U4263" t="s">
        <v>7105</v>
      </c>
      <c r="V4263" t="s">
        <v>7105</v>
      </c>
      <c r="W4263" t="s">
        <v>7133</v>
      </c>
      <c r="X4263">
        <v>0</v>
      </c>
      <c r="Y4263">
        <v>0</v>
      </c>
      <c r="Z4263">
        <v>0</v>
      </c>
      <c r="AF4263" t="str">
        <f t="shared" si="66"/>
        <v>Earthen Jikos</v>
      </c>
    </row>
    <row r="4264" spans="1:32" x14ac:dyDescent="0.35">
      <c r="A4264" s="2" t="s">
        <v>47933</v>
      </c>
      <c r="B4264" s="2" t="s">
        <v>47934</v>
      </c>
      <c r="C4264" s="23">
        <v>50</v>
      </c>
      <c r="D4264" s="11" t="b">
        <f>FALSE()</f>
        <v>0</v>
      </c>
      <c r="E4264" s="11" t="b">
        <f>FALSE()</f>
        <v>0</v>
      </c>
      <c r="F4264" s="2" t="s">
        <v>10</v>
      </c>
      <c r="G4264" s="2" t="s">
        <v>10</v>
      </c>
      <c r="H4264" s="2" t="s">
        <v>36183</v>
      </c>
      <c r="I4264" s="11" t="b">
        <f>FALSE()</f>
        <v>0</v>
      </c>
      <c r="J4264" s="24">
        <v>0</v>
      </c>
      <c r="K4264" s="24">
        <v>0</v>
      </c>
      <c r="L4264" s="2" t="s">
        <v>10</v>
      </c>
      <c r="M4264" t="str">
        <f>VLOOKUP(Table18[[#This Row],[No.]],N:O,2,FALSE)</f>
        <v>Bleach</v>
      </c>
      <c r="N4264" t="s">
        <v>48023</v>
      </c>
      <c r="O4264" t="s">
        <v>48024</v>
      </c>
      <c r="P4264">
        <v>0</v>
      </c>
      <c r="Q4264">
        <v>0</v>
      </c>
      <c r="R4264">
        <v>0</v>
      </c>
      <c r="S4264">
        <v>0</v>
      </c>
      <c r="T4264" t="s">
        <v>35778</v>
      </c>
      <c r="U4264" t="s">
        <v>7105</v>
      </c>
      <c r="V4264" t="s">
        <v>7105</v>
      </c>
      <c r="W4264" t="s">
        <v>7133</v>
      </c>
      <c r="X4264">
        <v>0</v>
      </c>
      <c r="Y4264">
        <v>0</v>
      </c>
      <c r="Z4264">
        <v>0</v>
      </c>
      <c r="AF4264" t="str">
        <f t="shared" si="66"/>
        <v>Bleach</v>
      </c>
    </row>
    <row r="4265" spans="1:32" x14ac:dyDescent="0.35">
      <c r="A4265" s="2" t="s">
        <v>47936</v>
      </c>
      <c r="B4265" s="2" t="s">
        <v>47937</v>
      </c>
      <c r="C4265" s="23">
        <v>658</v>
      </c>
      <c r="D4265" s="11" t="b">
        <f>FALSE()</f>
        <v>0</v>
      </c>
      <c r="E4265" s="11" t="b">
        <f>FALSE()</f>
        <v>0</v>
      </c>
      <c r="F4265" s="2" t="s">
        <v>10</v>
      </c>
      <c r="G4265" s="2" t="s">
        <v>10</v>
      </c>
      <c r="H4265" s="2" t="s">
        <v>35778</v>
      </c>
      <c r="I4265" s="11" t="b">
        <f>FALSE()</f>
        <v>0</v>
      </c>
      <c r="J4265" s="24">
        <v>3100</v>
      </c>
      <c r="K4265" s="24">
        <v>0</v>
      </c>
      <c r="L4265" s="2" t="s">
        <v>10</v>
      </c>
      <c r="M4265" t="str">
        <f>VLOOKUP(Table18[[#This Row],[No.]],N:O,2,FALSE)</f>
        <v>Hand Wash</v>
      </c>
      <c r="N4265" t="s">
        <v>48025</v>
      </c>
      <c r="O4265" t="s">
        <v>48026</v>
      </c>
      <c r="P4265">
        <v>0</v>
      </c>
      <c r="Q4265">
        <v>0</v>
      </c>
      <c r="R4265">
        <v>0</v>
      </c>
      <c r="S4265">
        <v>0</v>
      </c>
      <c r="T4265" t="s">
        <v>35778</v>
      </c>
      <c r="U4265" t="s">
        <v>7105</v>
      </c>
      <c r="V4265" t="s">
        <v>7105</v>
      </c>
      <c r="W4265" t="s">
        <v>7133</v>
      </c>
      <c r="X4265">
        <v>0</v>
      </c>
      <c r="Y4265">
        <v>0</v>
      </c>
      <c r="Z4265">
        <v>0</v>
      </c>
      <c r="AF4265" t="str">
        <f t="shared" si="66"/>
        <v>Hand Wash</v>
      </c>
    </row>
    <row r="4266" spans="1:32" x14ac:dyDescent="0.35">
      <c r="A4266" s="2" t="s">
        <v>47939</v>
      </c>
      <c r="B4266" s="2" t="s">
        <v>47940</v>
      </c>
      <c r="C4266" s="23">
        <v>438</v>
      </c>
      <c r="D4266" s="11" t="b">
        <f>FALSE()</f>
        <v>0</v>
      </c>
      <c r="E4266" s="11" t="b">
        <f>FALSE()</f>
        <v>0</v>
      </c>
      <c r="F4266" s="2" t="s">
        <v>10</v>
      </c>
      <c r="G4266" s="2" t="s">
        <v>10</v>
      </c>
      <c r="H4266" s="2" t="s">
        <v>36183</v>
      </c>
      <c r="I4266" s="11" t="b">
        <f>FALSE()</f>
        <v>0</v>
      </c>
      <c r="J4266" s="24">
        <v>1479</v>
      </c>
      <c r="K4266" s="24">
        <v>0</v>
      </c>
      <c r="L4266" s="2" t="s">
        <v>10</v>
      </c>
      <c r="M4266" t="str">
        <f>VLOOKUP(Table18[[#This Row],[No.]],N:O,2,FALSE)</f>
        <v xml:space="preserve">Hand sanitizer </v>
      </c>
      <c r="N4266" t="s">
        <v>48027</v>
      </c>
      <c r="O4266" t="s">
        <v>48028</v>
      </c>
      <c r="P4266">
        <v>0</v>
      </c>
      <c r="Q4266">
        <v>0</v>
      </c>
      <c r="R4266">
        <v>0</v>
      </c>
      <c r="S4266">
        <v>0</v>
      </c>
      <c r="T4266" t="s">
        <v>35778</v>
      </c>
      <c r="U4266" t="s">
        <v>7105</v>
      </c>
      <c r="V4266" t="s">
        <v>7105</v>
      </c>
      <c r="W4266" t="s">
        <v>7133</v>
      </c>
      <c r="X4266">
        <v>0</v>
      </c>
      <c r="Y4266">
        <v>0</v>
      </c>
      <c r="Z4266">
        <v>0</v>
      </c>
      <c r="AF4266" t="str">
        <f t="shared" si="66"/>
        <v xml:space="preserve">Hand sanitizer </v>
      </c>
    </row>
    <row r="4267" spans="1:32" x14ac:dyDescent="0.35">
      <c r="A4267" s="2" t="s">
        <v>47942</v>
      </c>
      <c r="B4267" s="2" t="s">
        <v>47943</v>
      </c>
      <c r="C4267" s="23">
        <v>71</v>
      </c>
      <c r="D4267" s="11" t="b">
        <f>FALSE()</f>
        <v>0</v>
      </c>
      <c r="E4267" s="11" t="b">
        <f>FALSE()</f>
        <v>0</v>
      </c>
      <c r="F4267" s="2" t="s">
        <v>10</v>
      </c>
      <c r="G4267" s="2" t="s">
        <v>10</v>
      </c>
      <c r="H4267" s="2" t="s">
        <v>35751</v>
      </c>
      <c r="I4267" s="11" t="b">
        <f>FALSE()</f>
        <v>0</v>
      </c>
      <c r="J4267" s="24">
        <v>1990</v>
      </c>
      <c r="K4267" s="24">
        <v>0</v>
      </c>
      <c r="L4267" s="2" t="s">
        <v>10</v>
      </c>
      <c r="M4267" t="str">
        <f>VLOOKUP(Table18[[#This Row],[No.]],N:O,2,FALSE)</f>
        <v>Diapers</v>
      </c>
      <c r="N4267" t="s">
        <v>48029</v>
      </c>
      <c r="O4267" t="s">
        <v>48030</v>
      </c>
      <c r="P4267">
        <v>0</v>
      </c>
      <c r="Q4267">
        <v>0</v>
      </c>
      <c r="R4267">
        <v>0</v>
      </c>
      <c r="S4267">
        <v>0</v>
      </c>
      <c r="T4267" t="s">
        <v>35778</v>
      </c>
      <c r="U4267" t="s">
        <v>7105</v>
      </c>
      <c r="V4267" t="s">
        <v>7105</v>
      </c>
      <c r="W4267" t="s">
        <v>7133</v>
      </c>
      <c r="X4267">
        <v>0</v>
      </c>
      <c r="Y4267">
        <v>0</v>
      </c>
      <c r="Z4267">
        <v>0</v>
      </c>
      <c r="AF4267" t="str">
        <f t="shared" si="66"/>
        <v>Diapers</v>
      </c>
    </row>
    <row r="4268" spans="1:32" x14ac:dyDescent="0.35">
      <c r="A4268" s="2" t="s">
        <v>47945</v>
      </c>
      <c r="B4268" s="2" t="s">
        <v>47946</v>
      </c>
      <c r="C4268" s="23">
        <v>1044</v>
      </c>
      <c r="D4268" s="11" t="b">
        <f>FALSE()</f>
        <v>0</v>
      </c>
      <c r="E4268" s="11" t="b">
        <f>FALSE()</f>
        <v>0</v>
      </c>
      <c r="F4268" s="2" t="s">
        <v>10</v>
      </c>
      <c r="G4268" s="2" t="s">
        <v>10</v>
      </c>
      <c r="H4268" s="2" t="s">
        <v>35778</v>
      </c>
      <c r="I4268" s="11" t="b">
        <f>FALSE()</f>
        <v>0</v>
      </c>
      <c r="J4268" s="24">
        <v>765</v>
      </c>
      <c r="K4268" s="24">
        <v>0</v>
      </c>
      <c r="L4268" s="2" t="s">
        <v>10</v>
      </c>
      <c r="M4268" t="str">
        <f>VLOOKUP(Table18[[#This Row],[No.]],N:O,2,FALSE)</f>
        <v xml:space="preserve">Tablet </v>
      </c>
      <c r="N4268" t="s">
        <v>48031</v>
      </c>
      <c r="O4268" t="s">
        <v>48032</v>
      </c>
      <c r="P4268">
        <v>0</v>
      </c>
      <c r="Q4268">
        <v>0</v>
      </c>
      <c r="R4268">
        <v>0</v>
      </c>
      <c r="S4268">
        <v>0</v>
      </c>
      <c r="T4268" t="s">
        <v>35778</v>
      </c>
      <c r="U4268" t="s">
        <v>7105</v>
      </c>
      <c r="V4268" t="s">
        <v>7105</v>
      </c>
      <c r="W4268" t="s">
        <v>7133</v>
      </c>
      <c r="X4268">
        <v>0</v>
      </c>
      <c r="Y4268">
        <v>0</v>
      </c>
      <c r="Z4268">
        <v>0</v>
      </c>
      <c r="AF4268" t="str">
        <f t="shared" si="66"/>
        <v xml:space="preserve">Tablet </v>
      </c>
    </row>
    <row r="4269" spans="1:32" x14ac:dyDescent="0.35">
      <c r="A4269" s="2" t="s">
        <v>47947</v>
      </c>
      <c r="B4269" s="2" t="s">
        <v>47948</v>
      </c>
      <c r="C4269" s="23">
        <v>51</v>
      </c>
      <c r="D4269" s="11" t="b">
        <f>FALSE()</f>
        <v>0</v>
      </c>
      <c r="E4269" s="11" t="b">
        <f>FALSE()</f>
        <v>0</v>
      </c>
      <c r="F4269" s="2" t="s">
        <v>10</v>
      </c>
      <c r="G4269" s="2" t="s">
        <v>10</v>
      </c>
      <c r="H4269" s="2" t="s">
        <v>35751</v>
      </c>
      <c r="I4269" s="11" t="b">
        <f>FALSE()</f>
        <v>0</v>
      </c>
      <c r="J4269" s="24">
        <v>299</v>
      </c>
      <c r="K4269" s="24">
        <v>0</v>
      </c>
      <c r="L4269" s="2" t="s">
        <v>10</v>
      </c>
      <c r="M4269" t="str">
        <f>VLOOKUP(Table18[[#This Row],[No.]],N:O,2,FALSE)</f>
        <v>Dish washing soap</v>
      </c>
      <c r="N4269" t="s">
        <v>48033</v>
      </c>
      <c r="O4269" t="s">
        <v>48034</v>
      </c>
      <c r="P4269">
        <v>0</v>
      </c>
      <c r="Q4269">
        <v>0</v>
      </c>
      <c r="R4269">
        <v>0</v>
      </c>
      <c r="S4269">
        <v>0</v>
      </c>
      <c r="T4269" t="s">
        <v>35778</v>
      </c>
      <c r="U4269" t="s">
        <v>7105</v>
      </c>
      <c r="V4269" t="s">
        <v>7105</v>
      </c>
      <c r="W4269" t="s">
        <v>7133</v>
      </c>
      <c r="X4269">
        <v>0</v>
      </c>
      <c r="Y4269">
        <v>0</v>
      </c>
      <c r="Z4269">
        <v>0</v>
      </c>
      <c r="AF4269" t="str">
        <f t="shared" si="66"/>
        <v>Dish washing soap</v>
      </c>
    </row>
    <row r="4270" spans="1:32" x14ac:dyDescent="0.35">
      <c r="A4270" s="2" t="s">
        <v>47950</v>
      </c>
      <c r="B4270" s="2" t="s">
        <v>47951</v>
      </c>
      <c r="C4270" s="23">
        <v>1</v>
      </c>
      <c r="D4270" s="11" t="b">
        <f>FALSE()</f>
        <v>0</v>
      </c>
      <c r="E4270" s="11" t="b">
        <f>FALSE()</f>
        <v>0</v>
      </c>
      <c r="F4270" s="2" t="s">
        <v>10</v>
      </c>
      <c r="G4270" s="2" t="s">
        <v>10</v>
      </c>
      <c r="H4270" s="2" t="s">
        <v>35842</v>
      </c>
      <c r="I4270" s="11" t="b">
        <f>FALSE()</f>
        <v>0</v>
      </c>
      <c r="J4270" s="24">
        <v>0</v>
      </c>
      <c r="K4270" s="24">
        <v>0</v>
      </c>
      <c r="L4270" s="2" t="s">
        <v>10</v>
      </c>
      <c r="M4270" t="str">
        <f>VLOOKUP(Table18[[#This Row],[No.]],N:O,2,FALSE)</f>
        <v>Camp unit</v>
      </c>
      <c r="N4270" t="s">
        <v>48035</v>
      </c>
      <c r="O4270" t="s">
        <v>48036</v>
      </c>
      <c r="P4270">
        <v>0</v>
      </c>
      <c r="Q4270">
        <v>0</v>
      </c>
      <c r="R4270">
        <v>0</v>
      </c>
      <c r="S4270">
        <v>0</v>
      </c>
      <c r="T4270" t="s">
        <v>35778</v>
      </c>
      <c r="U4270" t="s">
        <v>7105</v>
      </c>
      <c r="V4270" t="s">
        <v>7105</v>
      </c>
      <c r="W4270" t="s">
        <v>7133</v>
      </c>
      <c r="X4270">
        <v>0</v>
      </c>
      <c r="Y4270">
        <v>0</v>
      </c>
      <c r="Z4270">
        <v>0</v>
      </c>
      <c r="AF4270" t="str">
        <f t="shared" si="66"/>
        <v>Camp unit</v>
      </c>
    </row>
    <row r="4271" spans="1:32" x14ac:dyDescent="0.35">
      <c r="A4271" s="2" t="s">
        <v>47953</v>
      </c>
      <c r="B4271" s="2" t="s">
        <v>47954</v>
      </c>
      <c r="C4271" s="23">
        <v>64</v>
      </c>
      <c r="D4271" s="11" t="b">
        <f>FALSE()</f>
        <v>0</v>
      </c>
      <c r="E4271" s="11" t="b">
        <f>FALSE()</f>
        <v>0</v>
      </c>
      <c r="F4271" s="2" t="s">
        <v>10</v>
      </c>
      <c r="G4271" s="2" t="s">
        <v>10</v>
      </c>
      <c r="H4271" s="2" t="s">
        <v>35778</v>
      </c>
      <c r="I4271" s="11" t="b">
        <f>FALSE()</f>
        <v>0</v>
      </c>
      <c r="J4271" s="24">
        <v>0</v>
      </c>
      <c r="K4271" s="24">
        <v>0</v>
      </c>
      <c r="L4271" s="2" t="s">
        <v>10</v>
      </c>
      <c r="M4271" t="str">
        <f>VLOOKUP(Table18[[#This Row],[No.]],N:O,2,FALSE)</f>
        <v>Tumbler</v>
      </c>
      <c r="N4271" t="s">
        <v>48037</v>
      </c>
      <c r="O4271" t="s">
        <v>48038</v>
      </c>
      <c r="P4271">
        <v>0</v>
      </c>
      <c r="Q4271">
        <v>0</v>
      </c>
      <c r="R4271">
        <v>0</v>
      </c>
      <c r="S4271">
        <v>0</v>
      </c>
      <c r="T4271" t="s">
        <v>35778</v>
      </c>
      <c r="U4271" t="s">
        <v>7105</v>
      </c>
      <c r="V4271" t="s">
        <v>7105</v>
      </c>
      <c r="W4271" t="s">
        <v>7133</v>
      </c>
      <c r="X4271">
        <v>0</v>
      </c>
      <c r="Y4271">
        <v>0</v>
      </c>
      <c r="Z4271">
        <v>0</v>
      </c>
      <c r="AF4271" t="str">
        <f t="shared" si="66"/>
        <v>Tumbler</v>
      </c>
    </row>
    <row r="4272" spans="1:32" x14ac:dyDescent="0.35">
      <c r="A4272" s="2" t="s">
        <v>47956</v>
      </c>
      <c r="B4272" s="2" t="s">
        <v>47957</v>
      </c>
      <c r="C4272" s="23">
        <v>35</v>
      </c>
      <c r="D4272" s="11" t="b">
        <f>FALSE()</f>
        <v>0</v>
      </c>
      <c r="E4272" s="11" t="b">
        <f>FALSE()</f>
        <v>0</v>
      </c>
      <c r="F4272" s="2" t="s">
        <v>10</v>
      </c>
      <c r="G4272" s="2" t="s">
        <v>10</v>
      </c>
      <c r="H4272" s="2" t="s">
        <v>35778</v>
      </c>
      <c r="I4272" s="11" t="b">
        <f>FALSE()</f>
        <v>0</v>
      </c>
      <c r="J4272" s="24">
        <v>0</v>
      </c>
      <c r="K4272" s="24">
        <v>0</v>
      </c>
      <c r="L4272" s="2" t="s">
        <v>10</v>
      </c>
      <c r="M4272" t="str">
        <f>VLOOKUP(Table18[[#This Row],[No.]],N:O,2,FALSE)</f>
        <v>Plastic plate</v>
      </c>
      <c r="N4272" t="s">
        <v>48039</v>
      </c>
      <c r="O4272" t="s">
        <v>48040</v>
      </c>
      <c r="P4272">
        <v>0</v>
      </c>
      <c r="Q4272">
        <v>0</v>
      </c>
      <c r="R4272">
        <v>0</v>
      </c>
      <c r="S4272">
        <v>0</v>
      </c>
      <c r="T4272" t="s">
        <v>35778</v>
      </c>
      <c r="U4272" t="s">
        <v>7105</v>
      </c>
      <c r="V4272" t="s">
        <v>7105</v>
      </c>
      <c r="W4272" t="s">
        <v>7133</v>
      </c>
      <c r="X4272">
        <v>0</v>
      </c>
      <c r="Y4272">
        <v>0</v>
      </c>
      <c r="Z4272">
        <v>0</v>
      </c>
      <c r="AF4272" t="str">
        <f t="shared" si="66"/>
        <v>Plastic plate</v>
      </c>
    </row>
    <row r="4273" spans="1:32" x14ac:dyDescent="0.35">
      <c r="A4273" s="2" t="s">
        <v>47959</v>
      </c>
      <c r="B4273" s="2" t="s">
        <v>47960</v>
      </c>
      <c r="C4273" s="23">
        <v>5</v>
      </c>
      <c r="D4273" s="11" t="b">
        <f>FALSE()</f>
        <v>0</v>
      </c>
      <c r="E4273" s="11" t="b">
        <f>FALSE()</f>
        <v>0</v>
      </c>
      <c r="F4273" s="2" t="s">
        <v>10</v>
      </c>
      <c r="G4273" s="2" t="s">
        <v>10</v>
      </c>
      <c r="H4273" s="2" t="s">
        <v>35778</v>
      </c>
      <c r="I4273" s="11" t="b">
        <f>FALSE()</f>
        <v>0</v>
      </c>
      <c r="J4273" s="24">
        <v>0</v>
      </c>
      <c r="K4273" s="24">
        <v>0</v>
      </c>
      <c r="L4273" s="2" t="s">
        <v>10</v>
      </c>
      <c r="M4273" t="str">
        <f>VLOOKUP(Table18[[#This Row],[No.]],N:O,2,FALSE)</f>
        <v>Bucket (10L) clear</v>
      </c>
      <c r="N4273" t="s">
        <v>48041</v>
      </c>
      <c r="O4273" t="s">
        <v>48042</v>
      </c>
      <c r="P4273">
        <v>0</v>
      </c>
      <c r="Q4273">
        <v>0</v>
      </c>
      <c r="R4273">
        <v>0</v>
      </c>
      <c r="S4273">
        <v>0</v>
      </c>
      <c r="T4273" t="s">
        <v>35778</v>
      </c>
      <c r="U4273" t="s">
        <v>7105</v>
      </c>
      <c r="V4273" t="s">
        <v>7105</v>
      </c>
      <c r="W4273" t="s">
        <v>7133</v>
      </c>
      <c r="X4273">
        <v>0</v>
      </c>
      <c r="Y4273">
        <v>0</v>
      </c>
      <c r="Z4273">
        <v>0</v>
      </c>
      <c r="AF4273" t="str">
        <f t="shared" si="66"/>
        <v>Bucket (10L) clear</v>
      </c>
    </row>
    <row r="4274" spans="1:32" x14ac:dyDescent="0.35">
      <c r="A4274" s="2" t="s">
        <v>47962</v>
      </c>
      <c r="B4274" s="2" t="s">
        <v>47963</v>
      </c>
      <c r="C4274" s="23">
        <v>0</v>
      </c>
      <c r="D4274" s="11" t="b">
        <f>FALSE()</f>
        <v>0</v>
      </c>
      <c r="E4274" s="11" t="b">
        <f>FALSE()</f>
        <v>0</v>
      </c>
      <c r="F4274" s="2" t="s">
        <v>10</v>
      </c>
      <c r="G4274" s="2" t="s">
        <v>10</v>
      </c>
      <c r="H4274" s="2" t="s">
        <v>35778</v>
      </c>
      <c r="I4274" s="11" t="b">
        <f>TRUE()</f>
        <v>1</v>
      </c>
      <c r="J4274" s="24">
        <v>0</v>
      </c>
      <c r="K4274" s="24">
        <v>0</v>
      </c>
      <c r="L4274" s="2" t="s">
        <v>10</v>
      </c>
      <c r="M4274" t="str">
        <f>VLOOKUP(Table18[[#This Row],[No.]],N:O,2,FALSE)</f>
        <v>General items</v>
      </c>
      <c r="N4274" t="s">
        <v>48043</v>
      </c>
      <c r="O4274" t="s">
        <v>48044</v>
      </c>
      <c r="P4274">
        <v>0</v>
      </c>
      <c r="Q4274">
        <v>0</v>
      </c>
      <c r="R4274">
        <v>0</v>
      </c>
      <c r="S4274">
        <v>0</v>
      </c>
      <c r="T4274" t="s">
        <v>35778</v>
      </c>
      <c r="U4274" t="s">
        <v>7105</v>
      </c>
      <c r="V4274" t="s">
        <v>7105</v>
      </c>
      <c r="W4274" t="s">
        <v>7133</v>
      </c>
      <c r="X4274">
        <v>0</v>
      </c>
      <c r="Y4274">
        <v>0</v>
      </c>
      <c r="Z4274">
        <v>0</v>
      </c>
      <c r="AF4274" t="str">
        <f t="shared" si="66"/>
        <v>General items</v>
      </c>
    </row>
    <row r="4275" spans="1:32" x14ac:dyDescent="0.35">
      <c r="A4275" s="2" t="s">
        <v>47965</v>
      </c>
      <c r="B4275" s="2" t="s">
        <v>47963</v>
      </c>
      <c r="C4275" s="23">
        <v>136</v>
      </c>
      <c r="D4275" s="11" t="b">
        <f>FALSE()</f>
        <v>0</v>
      </c>
      <c r="E4275" s="11" t="b">
        <f>FALSE()</f>
        <v>0</v>
      </c>
      <c r="F4275" s="2" t="s">
        <v>10</v>
      </c>
      <c r="G4275" s="2" t="s">
        <v>10</v>
      </c>
      <c r="H4275" s="2" t="s">
        <v>35778</v>
      </c>
      <c r="I4275" s="11" t="b">
        <f>FALSE()</f>
        <v>0</v>
      </c>
      <c r="J4275" s="24">
        <v>0</v>
      </c>
      <c r="K4275" s="24">
        <v>0</v>
      </c>
      <c r="L4275" s="2" t="s">
        <v>10</v>
      </c>
      <c r="M4275" t="str">
        <f>VLOOKUP(Table18[[#This Row],[No.]],N:O,2,FALSE)</f>
        <v>General items</v>
      </c>
      <c r="N4275" t="s">
        <v>48045</v>
      </c>
      <c r="O4275" t="s">
        <v>48046</v>
      </c>
      <c r="P4275">
        <v>0</v>
      </c>
      <c r="Q4275">
        <v>0</v>
      </c>
      <c r="R4275">
        <v>0</v>
      </c>
      <c r="S4275">
        <v>4</v>
      </c>
      <c r="T4275" t="s">
        <v>36061</v>
      </c>
      <c r="U4275" t="s">
        <v>7105</v>
      </c>
      <c r="V4275" t="s">
        <v>7105</v>
      </c>
      <c r="W4275" t="s">
        <v>7133</v>
      </c>
      <c r="X4275">
        <v>0</v>
      </c>
      <c r="Y4275">
        <v>0</v>
      </c>
      <c r="Z4275">
        <v>0</v>
      </c>
      <c r="AF4275" t="str">
        <f t="shared" si="66"/>
        <v>General items</v>
      </c>
    </row>
    <row r="4276" spans="1:32" x14ac:dyDescent="0.35">
      <c r="A4276" s="2" t="s">
        <v>47966</v>
      </c>
      <c r="B4276" s="2" t="s">
        <v>47967</v>
      </c>
      <c r="C4276" s="23">
        <v>178</v>
      </c>
      <c r="D4276" s="11" t="b">
        <f>FALSE()</f>
        <v>0</v>
      </c>
      <c r="E4276" s="11" t="b">
        <f>FALSE()</f>
        <v>0</v>
      </c>
      <c r="F4276" s="2" t="s">
        <v>10</v>
      </c>
      <c r="G4276" s="2" t="s">
        <v>10</v>
      </c>
      <c r="H4276" s="2" t="s">
        <v>35778</v>
      </c>
      <c r="I4276" s="11" t="b">
        <f>FALSE()</f>
        <v>0</v>
      </c>
      <c r="J4276" s="24">
        <v>0</v>
      </c>
      <c r="K4276" s="24">
        <v>0</v>
      </c>
      <c r="L4276" s="2" t="s">
        <v>10</v>
      </c>
      <c r="M4276" t="str">
        <f>VLOOKUP(Table18[[#This Row],[No.]],N:O,2,FALSE)</f>
        <v xml:space="preserve">Snorkel </v>
      </c>
      <c r="N4276" t="s">
        <v>48047</v>
      </c>
      <c r="O4276" t="s">
        <v>48048</v>
      </c>
      <c r="P4276">
        <v>0</v>
      </c>
      <c r="Q4276">
        <v>0</v>
      </c>
      <c r="R4276">
        <v>0</v>
      </c>
      <c r="S4276">
        <v>0</v>
      </c>
      <c r="T4276" t="s">
        <v>35778</v>
      </c>
      <c r="U4276" t="s">
        <v>7105</v>
      </c>
      <c r="V4276" t="s">
        <v>7105</v>
      </c>
      <c r="W4276" t="s">
        <v>7133</v>
      </c>
      <c r="X4276">
        <v>0</v>
      </c>
      <c r="Y4276">
        <v>0</v>
      </c>
      <c r="Z4276">
        <v>0</v>
      </c>
      <c r="AF4276" t="str">
        <f t="shared" si="66"/>
        <v xml:space="preserve">Snorkel </v>
      </c>
    </row>
    <row r="4277" spans="1:32" x14ac:dyDescent="0.35">
      <c r="A4277" s="2" t="s">
        <v>47969</v>
      </c>
      <c r="B4277" s="2" t="s">
        <v>47970</v>
      </c>
      <c r="C4277" s="23">
        <v>173</v>
      </c>
      <c r="D4277" s="11" t="b">
        <f>FALSE()</f>
        <v>0</v>
      </c>
      <c r="E4277" s="11" t="b">
        <f>FALSE()</f>
        <v>0</v>
      </c>
      <c r="F4277" s="2" t="s">
        <v>10</v>
      </c>
      <c r="G4277" s="2" t="s">
        <v>10</v>
      </c>
      <c r="H4277" s="2" t="s">
        <v>35778</v>
      </c>
      <c r="I4277" s="11" t="b">
        <f>FALSE()</f>
        <v>0</v>
      </c>
      <c r="J4277" s="24">
        <v>0</v>
      </c>
      <c r="K4277" s="24">
        <v>0</v>
      </c>
      <c r="L4277" s="2" t="s">
        <v>10</v>
      </c>
      <c r="M4277" t="str">
        <f>VLOOKUP(Table18[[#This Row],[No.]],N:O,2,FALSE)</f>
        <v>Throw Bag</v>
      </c>
      <c r="N4277" t="s">
        <v>48049</v>
      </c>
      <c r="O4277" t="s">
        <v>48050</v>
      </c>
      <c r="P4277">
        <v>0</v>
      </c>
      <c r="Q4277">
        <v>0</v>
      </c>
      <c r="R4277">
        <v>0</v>
      </c>
      <c r="S4277">
        <v>0</v>
      </c>
      <c r="T4277" t="s">
        <v>35778</v>
      </c>
      <c r="U4277" t="s">
        <v>7105</v>
      </c>
      <c r="V4277" t="s">
        <v>7105</v>
      </c>
      <c r="W4277" t="s">
        <v>7133</v>
      </c>
      <c r="X4277">
        <v>0</v>
      </c>
      <c r="Y4277">
        <v>0</v>
      </c>
      <c r="Z4277">
        <v>0</v>
      </c>
      <c r="AF4277" t="str">
        <f t="shared" si="66"/>
        <v>Throw Bag</v>
      </c>
    </row>
    <row r="4278" spans="1:32" x14ac:dyDescent="0.35">
      <c r="A4278" s="2" t="s">
        <v>47972</v>
      </c>
      <c r="B4278" s="2" t="s">
        <v>47973</v>
      </c>
      <c r="C4278" s="23">
        <v>115</v>
      </c>
      <c r="D4278" s="11" t="b">
        <f>FALSE()</f>
        <v>0</v>
      </c>
      <c r="E4278" s="11" t="b">
        <f>FALSE()</f>
        <v>0</v>
      </c>
      <c r="F4278" s="2" t="s">
        <v>10</v>
      </c>
      <c r="G4278" s="2" t="s">
        <v>10</v>
      </c>
      <c r="H4278" s="2" t="s">
        <v>35778</v>
      </c>
      <c r="I4278" s="11" t="b">
        <f>FALSE()</f>
        <v>0</v>
      </c>
      <c r="J4278" s="24">
        <v>0</v>
      </c>
      <c r="K4278" s="24">
        <v>0</v>
      </c>
      <c r="L4278" s="2" t="s">
        <v>10</v>
      </c>
      <c r="M4278" t="str">
        <f>VLOOKUP(Table18[[#This Row],[No.]],N:O,2,FALSE)</f>
        <v>Rescue Tubes</v>
      </c>
      <c r="N4278" t="s">
        <v>48051</v>
      </c>
      <c r="O4278" t="s">
        <v>48052</v>
      </c>
      <c r="P4278">
        <v>0</v>
      </c>
      <c r="Q4278">
        <v>0</v>
      </c>
      <c r="R4278">
        <v>0</v>
      </c>
      <c r="S4278">
        <v>0</v>
      </c>
      <c r="T4278" t="s">
        <v>35778</v>
      </c>
      <c r="U4278" t="s">
        <v>7105</v>
      </c>
      <c r="V4278" t="s">
        <v>7105</v>
      </c>
      <c r="W4278" t="s">
        <v>7133</v>
      </c>
      <c r="X4278">
        <v>0</v>
      </c>
      <c r="Y4278">
        <v>0</v>
      </c>
      <c r="Z4278">
        <v>0</v>
      </c>
      <c r="AF4278" t="str">
        <f t="shared" si="66"/>
        <v>Rescue Tubes</v>
      </c>
    </row>
    <row r="4279" spans="1:32" x14ac:dyDescent="0.35">
      <c r="A4279" s="2" t="s">
        <v>47975</v>
      </c>
      <c r="B4279" s="2" t="s">
        <v>47976</v>
      </c>
      <c r="C4279" s="23">
        <v>72</v>
      </c>
      <c r="D4279" s="11" t="b">
        <f>FALSE()</f>
        <v>0</v>
      </c>
      <c r="E4279" s="11" t="b">
        <f>FALSE()</f>
        <v>0</v>
      </c>
      <c r="F4279" s="2" t="s">
        <v>10</v>
      </c>
      <c r="G4279" s="2" t="s">
        <v>10</v>
      </c>
      <c r="H4279" s="2" t="s">
        <v>35778</v>
      </c>
      <c r="I4279" s="11" t="b">
        <f>FALSE()</f>
        <v>0</v>
      </c>
      <c r="J4279" s="24">
        <v>0</v>
      </c>
      <c r="K4279" s="24">
        <v>0</v>
      </c>
      <c r="L4279" s="2" t="s">
        <v>10</v>
      </c>
      <c r="M4279" t="str">
        <f>VLOOKUP(Table18[[#This Row],[No.]],N:O,2,FALSE)</f>
        <v>Duffel Bag</v>
      </c>
      <c r="N4279" t="s">
        <v>48053</v>
      </c>
      <c r="O4279" t="s">
        <v>48054</v>
      </c>
      <c r="P4279">
        <v>0</v>
      </c>
      <c r="Q4279">
        <v>0</v>
      </c>
      <c r="R4279">
        <v>0</v>
      </c>
      <c r="S4279">
        <v>0</v>
      </c>
      <c r="T4279" t="s">
        <v>35778</v>
      </c>
      <c r="U4279" t="s">
        <v>7105</v>
      </c>
      <c r="V4279" t="s">
        <v>7105</v>
      </c>
      <c r="W4279" t="s">
        <v>7133</v>
      </c>
      <c r="X4279">
        <v>0</v>
      </c>
      <c r="Y4279">
        <v>0</v>
      </c>
      <c r="Z4279">
        <v>0</v>
      </c>
      <c r="AF4279" t="str">
        <f t="shared" si="66"/>
        <v>Duffel Bag</v>
      </c>
    </row>
    <row r="4280" spans="1:32" x14ac:dyDescent="0.35">
      <c r="A4280" s="2" t="s">
        <v>47978</v>
      </c>
      <c r="B4280" s="2" t="s">
        <v>47979</v>
      </c>
      <c r="C4280" s="23">
        <v>173</v>
      </c>
      <c r="D4280" s="11" t="b">
        <f>FALSE()</f>
        <v>0</v>
      </c>
      <c r="E4280" s="11" t="b">
        <f>FALSE()</f>
        <v>0</v>
      </c>
      <c r="F4280" s="2" t="s">
        <v>10</v>
      </c>
      <c r="G4280" s="2" t="s">
        <v>10</v>
      </c>
      <c r="H4280" s="2" t="s">
        <v>35829</v>
      </c>
      <c r="I4280" s="11" t="b">
        <f>FALSE()</f>
        <v>0</v>
      </c>
      <c r="J4280" s="24">
        <v>0</v>
      </c>
      <c r="K4280" s="24">
        <v>0</v>
      </c>
      <c r="L4280" s="2" t="s">
        <v>10</v>
      </c>
      <c r="M4280" t="str">
        <f>VLOOKUP(Table18[[#This Row],[No.]],N:O,2,FALSE)</f>
        <v>Water Bag</v>
      </c>
      <c r="N4280" t="s">
        <v>48055</v>
      </c>
      <c r="O4280" t="s">
        <v>48056</v>
      </c>
      <c r="P4280">
        <v>0</v>
      </c>
      <c r="Q4280">
        <v>0</v>
      </c>
      <c r="R4280">
        <v>0</v>
      </c>
      <c r="S4280">
        <v>0</v>
      </c>
      <c r="T4280" t="s">
        <v>35778</v>
      </c>
      <c r="U4280" t="s">
        <v>7105</v>
      </c>
      <c r="V4280" t="s">
        <v>7105</v>
      </c>
      <c r="W4280" t="s">
        <v>7133</v>
      </c>
      <c r="X4280">
        <v>0</v>
      </c>
      <c r="Y4280">
        <v>0</v>
      </c>
      <c r="Z4280">
        <v>0</v>
      </c>
      <c r="AF4280" t="str">
        <f t="shared" si="66"/>
        <v>Water Bag</v>
      </c>
    </row>
    <row r="4281" spans="1:32" x14ac:dyDescent="0.35">
      <c r="A4281" s="2" t="s">
        <v>47981</v>
      </c>
      <c r="B4281" s="2" t="s">
        <v>47982</v>
      </c>
      <c r="C4281" s="23">
        <v>0</v>
      </c>
      <c r="D4281" s="11" t="b">
        <f>FALSE()</f>
        <v>0</v>
      </c>
      <c r="E4281" s="11" t="b">
        <f>FALSE()</f>
        <v>0</v>
      </c>
      <c r="F4281" s="2" t="s">
        <v>10</v>
      </c>
      <c r="G4281" s="2" t="s">
        <v>10</v>
      </c>
      <c r="H4281" s="2" t="s">
        <v>35778</v>
      </c>
      <c r="I4281" s="11" t="b">
        <f>TRUE()</f>
        <v>1</v>
      </c>
      <c r="J4281" s="24">
        <v>0</v>
      </c>
      <c r="K4281" s="24">
        <v>0</v>
      </c>
      <c r="L4281" s="2" t="s">
        <v>10</v>
      </c>
      <c r="M4281" t="str">
        <f>VLOOKUP(Table18[[#This Row],[No.]],N:O,2,FALSE)</f>
        <v>Rescue Rops</v>
      </c>
      <c r="N4281" t="s">
        <v>48057</v>
      </c>
      <c r="O4281" t="s">
        <v>48058</v>
      </c>
      <c r="P4281">
        <v>0</v>
      </c>
      <c r="Q4281">
        <v>0</v>
      </c>
      <c r="R4281">
        <v>0</v>
      </c>
      <c r="S4281">
        <v>0</v>
      </c>
      <c r="T4281" t="s">
        <v>35778</v>
      </c>
      <c r="U4281" t="s">
        <v>7105</v>
      </c>
      <c r="V4281" t="s">
        <v>7105</v>
      </c>
      <c r="W4281" t="s">
        <v>7133</v>
      </c>
      <c r="X4281">
        <v>0</v>
      </c>
      <c r="Y4281">
        <v>0</v>
      </c>
      <c r="Z4281">
        <v>0</v>
      </c>
      <c r="AF4281" t="str">
        <f t="shared" si="66"/>
        <v>Rescue Rops</v>
      </c>
    </row>
    <row r="4282" spans="1:32" x14ac:dyDescent="0.35">
      <c r="A4282" s="2" t="s">
        <v>47984</v>
      </c>
      <c r="B4282" s="2" t="s">
        <v>47985</v>
      </c>
      <c r="C4282" s="23">
        <v>0</v>
      </c>
      <c r="D4282" s="11" t="b">
        <f>FALSE()</f>
        <v>0</v>
      </c>
      <c r="E4282" s="11" t="b">
        <f>FALSE()</f>
        <v>0</v>
      </c>
      <c r="F4282" s="2" t="s">
        <v>10</v>
      </c>
      <c r="G4282" s="2" t="s">
        <v>10</v>
      </c>
      <c r="H4282" s="2" t="s">
        <v>35778</v>
      </c>
      <c r="I4282" s="11" t="b">
        <f>TRUE()</f>
        <v>1</v>
      </c>
      <c r="J4282" s="24">
        <v>0</v>
      </c>
      <c r="K4282" s="24">
        <v>0</v>
      </c>
      <c r="L4282" s="2" t="s">
        <v>10</v>
      </c>
      <c r="M4282" t="str">
        <f>VLOOKUP(Table18[[#This Row],[No.]],N:O,2,FALSE)</f>
        <v>Arimis Petroleum Jelly</v>
      </c>
      <c r="N4282" t="s">
        <v>48059</v>
      </c>
      <c r="O4282" t="s">
        <v>48060</v>
      </c>
      <c r="P4282">
        <v>0</v>
      </c>
      <c r="Q4282">
        <v>0</v>
      </c>
      <c r="R4282">
        <v>0</v>
      </c>
      <c r="S4282">
        <v>0</v>
      </c>
      <c r="T4282" t="s">
        <v>38651</v>
      </c>
      <c r="U4282" t="s">
        <v>7105</v>
      </c>
      <c r="V4282" t="s">
        <v>7105</v>
      </c>
      <c r="W4282" t="s">
        <v>7133</v>
      </c>
      <c r="X4282">
        <v>0</v>
      </c>
      <c r="Y4282">
        <v>0</v>
      </c>
      <c r="Z4282">
        <v>0</v>
      </c>
      <c r="AF4282" t="str">
        <f t="shared" si="66"/>
        <v>Arimis Petroleum Jelly</v>
      </c>
    </row>
    <row r="4283" spans="1:32" x14ac:dyDescent="0.35">
      <c r="A4283" s="2" t="s">
        <v>47987</v>
      </c>
      <c r="B4283" s="2" t="s">
        <v>47988</v>
      </c>
      <c r="C4283" s="23">
        <v>12</v>
      </c>
      <c r="D4283" s="11" t="b">
        <f>FALSE()</f>
        <v>0</v>
      </c>
      <c r="E4283" s="11" t="b">
        <f>FALSE()</f>
        <v>0</v>
      </c>
      <c r="F4283" s="2" t="s">
        <v>10</v>
      </c>
      <c r="G4283" s="2" t="s">
        <v>10</v>
      </c>
      <c r="H4283" s="2" t="s">
        <v>35778</v>
      </c>
      <c r="I4283" s="11" t="b">
        <f>FALSE()</f>
        <v>0</v>
      </c>
      <c r="J4283" s="24">
        <v>1070</v>
      </c>
      <c r="K4283" s="24">
        <v>0</v>
      </c>
      <c r="L4283" s="2" t="s">
        <v>10</v>
      </c>
      <c r="M4283" t="str">
        <f>VLOOKUP(Table18[[#This Row],[No.]],N:O,2,FALSE)</f>
        <v>Sufuria</v>
      </c>
      <c r="N4283" t="s">
        <v>48061</v>
      </c>
      <c r="O4283" t="s">
        <v>48062</v>
      </c>
      <c r="P4283">
        <v>0</v>
      </c>
      <c r="Q4283">
        <v>0</v>
      </c>
      <c r="R4283">
        <v>0</v>
      </c>
      <c r="S4283">
        <v>0</v>
      </c>
      <c r="T4283" t="s">
        <v>35778</v>
      </c>
      <c r="U4283" t="s">
        <v>7105</v>
      </c>
      <c r="V4283" t="s">
        <v>7105</v>
      </c>
      <c r="W4283" t="s">
        <v>7133</v>
      </c>
      <c r="X4283">
        <v>0</v>
      </c>
      <c r="Y4283">
        <v>0</v>
      </c>
      <c r="Z4283">
        <v>0</v>
      </c>
      <c r="AF4283" t="str">
        <f t="shared" si="66"/>
        <v>Sufuria</v>
      </c>
    </row>
    <row r="4284" spans="1:32" x14ac:dyDescent="0.35">
      <c r="A4284" s="2" t="s">
        <v>47990</v>
      </c>
      <c r="B4284" s="2" t="s">
        <v>47991</v>
      </c>
      <c r="C4284" s="23">
        <v>0</v>
      </c>
      <c r="D4284" s="11" t="b">
        <f>FALSE()</f>
        <v>0</v>
      </c>
      <c r="E4284" s="11" t="b">
        <f>FALSE()</f>
        <v>0</v>
      </c>
      <c r="F4284" s="2" t="s">
        <v>10</v>
      </c>
      <c r="G4284" s="2" t="s">
        <v>10</v>
      </c>
      <c r="H4284" s="2" t="s">
        <v>35778</v>
      </c>
      <c r="I4284" s="11" t="b">
        <f>TRUE()</f>
        <v>1</v>
      </c>
      <c r="J4284" s="24">
        <v>0</v>
      </c>
      <c r="K4284" s="24">
        <v>0</v>
      </c>
      <c r="L4284" s="2" t="s">
        <v>10</v>
      </c>
      <c r="M4284" t="str">
        <f>VLOOKUP(Table18[[#This Row],[No.]],N:O,2,FALSE)</f>
        <v>Karai</v>
      </c>
      <c r="N4284" t="s">
        <v>48063</v>
      </c>
      <c r="O4284" t="s">
        <v>48064</v>
      </c>
      <c r="P4284">
        <v>0</v>
      </c>
      <c r="Q4284">
        <v>0</v>
      </c>
      <c r="R4284">
        <v>0</v>
      </c>
      <c r="S4284">
        <v>0</v>
      </c>
      <c r="T4284" t="s">
        <v>35778</v>
      </c>
      <c r="U4284" t="s">
        <v>7105</v>
      </c>
      <c r="V4284" t="s">
        <v>7105</v>
      </c>
      <c r="W4284" t="s">
        <v>7133</v>
      </c>
      <c r="X4284">
        <v>0</v>
      </c>
      <c r="Y4284">
        <v>0</v>
      </c>
      <c r="Z4284">
        <v>0</v>
      </c>
      <c r="AF4284" t="str">
        <f t="shared" si="66"/>
        <v>Karai</v>
      </c>
    </row>
    <row r="4285" spans="1:32" x14ac:dyDescent="0.35">
      <c r="A4285" s="2" t="s">
        <v>47993</v>
      </c>
      <c r="B4285" s="2" t="s">
        <v>47994</v>
      </c>
      <c r="C4285" s="23">
        <v>150</v>
      </c>
      <c r="D4285" s="11" t="b">
        <f>FALSE()</f>
        <v>0</v>
      </c>
      <c r="E4285" s="11" t="b">
        <f>FALSE()</f>
        <v>0</v>
      </c>
      <c r="F4285" s="2" t="s">
        <v>10</v>
      </c>
      <c r="G4285" s="2" t="s">
        <v>10</v>
      </c>
      <c r="H4285" s="2" t="s">
        <v>35778</v>
      </c>
      <c r="I4285" s="11" t="b">
        <f>FALSE()</f>
        <v>0</v>
      </c>
      <c r="J4285" s="24">
        <v>0</v>
      </c>
      <c r="K4285" s="24">
        <v>0</v>
      </c>
      <c r="L4285" s="2" t="s">
        <v>10</v>
      </c>
      <c r="M4285" t="str">
        <f>VLOOKUP(Table18[[#This Row],[No.]],N:O,2,FALSE)</f>
        <v xml:space="preserve">Petroleum </v>
      </c>
      <c r="N4285" t="s">
        <v>48065</v>
      </c>
      <c r="O4285" t="s">
        <v>48066</v>
      </c>
      <c r="P4285">
        <v>0</v>
      </c>
      <c r="Q4285">
        <v>0</v>
      </c>
      <c r="R4285">
        <v>0</v>
      </c>
      <c r="S4285">
        <v>0</v>
      </c>
      <c r="T4285" t="s">
        <v>35778</v>
      </c>
      <c r="U4285" t="s">
        <v>7105</v>
      </c>
      <c r="V4285" t="s">
        <v>7105</v>
      </c>
      <c r="W4285" t="s">
        <v>7133</v>
      </c>
      <c r="X4285">
        <v>0</v>
      </c>
      <c r="Y4285">
        <v>0</v>
      </c>
      <c r="Z4285">
        <v>0</v>
      </c>
      <c r="AF4285" t="str">
        <f t="shared" si="66"/>
        <v xml:space="preserve">Petroleum </v>
      </c>
    </row>
    <row r="4286" spans="1:32" x14ac:dyDescent="0.35">
      <c r="A4286" s="2" t="s">
        <v>47996</v>
      </c>
      <c r="B4286" s="2" t="s">
        <v>47997</v>
      </c>
      <c r="C4286" s="23">
        <v>1</v>
      </c>
      <c r="D4286" s="11" t="b">
        <f>FALSE()</f>
        <v>0</v>
      </c>
      <c r="E4286" s="11" t="b">
        <f>FALSE()</f>
        <v>0</v>
      </c>
      <c r="F4286" s="2" t="s">
        <v>10</v>
      </c>
      <c r="G4286" s="2" t="s">
        <v>10</v>
      </c>
      <c r="H4286" s="2" t="s">
        <v>35778</v>
      </c>
      <c r="I4286" s="11" t="b">
        <f>FALSE()</f>
        <v>0</v>
      </c>
      <c r="J4286" s="24">
        <v>0</v>
      </c>
      <c r="K4286" s="24">
        <v>0</v>
      </c>
      <c r="L4286" s="2" t="s">
        <v>10</v>
      </c>
      <c r="M4286" t="str">
        <f>VLOOKUP(Table18[[#This Row],[No.]],N:O,2,FALSE)</f>
        <v>Safety net</v>
      </c>
      <c r="N4286" t="s">
        <v>48067</v>
      </c>
      <c r="O4286" t="s">
        <v>48068</v>
      </c>
      <c r="P4286">
        <v>0</v>
      </c>
      <c r="Q4286">
        <v>0</v>
      </c>
      <c r="R4286">
        <v>0</v>
      </c>
      <c r="S4286">
        <v>0</v>
      </c>
      <c r="T4286" t="s">
        <v>35778</v>
      </c>
      <c r="U4286" t="s">
        <v>7105</v>
      </c>
      <c r="V4286" t="s">
        <v>7105</v>
      </c>
      <c r="W4286" t="s">
        <v>7133</v>
      </c>
      <c r="X4286">
        <v>0</v>
      </c>
      <c r="Y4286">
        <v>0</v>
      </c>
      <c r="Z4286">
        <v>0</v>
      </c>
      <c r="AF4286" t="str">
        <f t="shared" si="66"/>
        <v>Safety net</v>
      </c>
    </row>
    <row r="4287" spans="1:32" x14ac:dyDescent="0.35">
      <c r="A4287" s="2" t="s">
        <v>47999</v>
      </c>
      <c r="B4287" s="2" t="s">
        <v>48000</v>
      </c>
      <c r="C4287" s="23">
        <v>24</v>
      </c>
      <c r="D4287" s="11" t="b">
        <f>FALSE()</f>
        <v>0</v>
      </c>
      <c r="E4287" s="11" t="b">
        <f>FALSE()</f>
        <v>0</v>
      </c>
      <c r="F4287" s="2" t="s">
        <v>10</v>
      </c>
      <c r="G4287" s="2" t="s">
        <v>10</v>
      </c>
      <c r="H4287" s="2" t="s">
        <v>35778</v>
      </c>
      <c r="I4287" s="11" t="b">
        <f>FALSE()</f>
        <v>0</v>
      </c>
      <c r="J4287" s="24">
        <v>0</v>
      </c>
      <c r="K4287" s="24">
        <v>0</v>
      </c>
      <c r="L4287" s="2" t="s">
        <v>10</v>
      </c>
      <c r="M4287" t="str">
        <f>VLOOKUP(Table18[[#This Row],[No.]],N:O,2,FALSE)</f>
        <v>Jerrycan</v>
      </c>
      <c r="N4287" t="s">
        <v>48069</v>
      </c>
      <c r="O4287" t="s">
        <v>48070</v>
      </c>
      <c r="P4287">
        <v>0</v>
      </c>
      <c r="Q4287">
        <v>0</v>
      </c>
      <c r="R4287">
        <v>0</v>
      </c>
      <c r="S4287">
        <v>0</v>
      </c>
      <c r="T4287" t="s">
        <v>35778</v>
      </c>
      <c r="U4287" t="s">
        <v>7105</v>
      </c>
      <c r="V4287" t="s">
        <v>7105</v>
      </c>
      <c r="W4287" t="s">
        <v>7133</v>
      </c>
      <c r="X4287">
        <v>0</v>
      </c>
      <c r="Y4287">
        <v>0</v>
      </c>
      <c r="Z4287">
        <v>0</v>
      </c>
      <c r="AF4287" t="str">
        <f t="shared" si="66"/>
        <v>Jerrycan</v>
      </c>
    </row>
    <row r="4288" spans="1:32" x14ac:dyDescent="0.35">
      <c r="A4288" s="2" t="s">
        <v>48002</v>
      </c>
      <c r="B4288" s="2" t="s">
        <v>48003</v>
      </c>
      <c r="C4288" s="23">
        <v>291</v>
      </c>
      <c r="D4288" s="11" t="b">
        <f>FALSE()</f>
        <v>0</v>
      </c>
      <c r="E4288" s="11" t="b">
        <f>FALSE()</f>
        <v>0</v>
      </c>
      <c r="F4288" s="2" t="s">
        <v>10</v>
      </c>
      <c r="G4288" s="2" t="s">
        <v>10</v>
      </c>
      <c r="H4288" s="2" t="s">
        <v>35778</v>
      </c>
      <c r="I4288" s="11" t="b">
        <f>FALSE()</f>
        <v>0</v>
      </c>
      <c r="J4288" s="24">
        <v>0</v>
      </c>
      <c r="K4288" s="24">
        <v>0</v>
      </c>
      <c r="L4288" s="2" t="s">
        <v>10</v>
      </c>
      <c r="M4288" t="str">
        <f>VLOOKUP(Table18[[#This Row],[No.]],N:O,2,FALSE)</f>
        <v>Linen and Textile</v>
      </c>
      <c r="N4288" t="s">
        <v>48071</v>
      </c>
      <c r="O4288" t="s">
        <v>48072</v>
      </c>
      <c r="P4288">
        <v>0</v>
      </c>
      <c r="Q4288">
        <v>0</v>
      </c>
      <c r="R4288">
        <v>0</v>
      </c>
      <c r="S4288">
        <v>0</v>
      </c>
      <c r="T4288" t="s">
        <v>35778</v>
      </c>
      <c r="U4288" t="s">
        <v>7105</v>
      </c>
      <c r="V4288" t="s">
        <v>7105</v>
      </c>
      <c r="W4288" t="s">
        <v>7133</v>
      </c>
      <c r="X4288">
        <v>0</v>
      </c>
      <c r="Y4288">
        <v>0</v>
      </c>
      <c r="Z4288">
        <v>0</v>
      </c>
      <c r="AF4288" t="str">
        <f t="shared" si="66"/>
        <v>Linen and Textile</v>
      </c>
    </row>
    <row r="4289" spans="1:32" x14ac:dyDescent="0.35">
      <c r="A4289" s="2" t="s">
        <v>48005</v>
      </c>
      <c r="B4289" s="2" t="s">
        <v>48006</v>
      </c>
      <c r="C4289" s="23">
        <v>1180</v>
      </c>
      <c r="D4289" s="11" t="b">
        <f>FALSE()</f>
        <v>0</v>
      </c>
      <c r="E4289" s="11" t="b">
        <f>FALSE()</f>
        <v>0</v>
      </c>
      <c r="F4289" s="2" t="s">
        <v>10</v>
      </c>
      <c r="G4289" s="2" t="s">
        <v>10</v>
      </c>
      <c r="H4289" s="2" t="s">
        <v>35778</v>
      </c>
      <c r="I4289" s="11" t="b">
        <f>FALSE()</f>
        <v>0</v>
      </c>
      <c r="J4289" s="24">
        <v>0</v>
      </c>
      <c r="K4289" s="24">
        <v>0</v>
      </c>
      <c r="L4289" s="2" t="s">
        <v>10</v>
      </c>
      <c r="M4289" t="str">
        <f>VLOOKUP(Table18[[#This Row],[No.]],N:O,2,FALSE)</f>
        <v>Utensils</v>
      </c>
      <c r="N4289" t="s">
        <v>48073</v>
      </c>
      <c r="O4289" t="s">
        <v>48074</v>
      </c>
      <c r="P4289">
        <v>0</v>
      </c>
      <c r="Q4289">
        <v>0</v>
      </c>
      <c r="R4289">
        <v>0</v>
      </c>
      <c r="S4289">
        <v>0</v>
      </c>
      <c r="T4289" t="s">
        <v>35778</v>
      </c>
      <c r="U4289" t="s">
        <v>7105</v>
      </c>
      <c r="V4289" t="s">
        <v>7105</v>
      </c>
      <c r="W4289" t="s">
        <v>7133</v>
      </c>
      <c r="X4289">
        <v>0</v>
      </c>
      <c r="Y4289">
        <v>0</v>
      </c>
      <c r="Z4289">
        <v>0</v>
      </c>
      <c r="AF4289" t="str">
        <f t="shared" si="66"/>
        <v>Utensils</v>
      </c>
    </row>
    <row r="4290" spans="1:32" x14ac:dyDescent="0.35">
      <c r="A4290" s="2" t="s">
        <v>48008</v>
      </c>
      <c r="B4290" s="2" t="s">
        <v>48009</v>
      </c>
      <c r="C4290" s="23">
        <v>200</v>
      </c>
      <c r="D4290" s="11" t="b">
        <f>FALSE()</f>
        <v>0</v>
      </c>
      <c r="E4290" s="11" t="b">
        <f>FALSE()</f>
        <v>0</v>
      </c>
      <c r="F4290" s="2" t="s">
        <v>10</v>
      </c>
      <c r="G4290" s="2" t="s">
        <v>10</v>
      </c>
      <c r="H4290" s="2" t="s">
        <v>36061</v>
      </c>
      <c r="I4290" s="11" t="b">
        <f>FALSE()</f>
        <v>0</v>
      </c>
      <c r="J4290" s="24">
        <v>0</v>
      </c>
      <c r="K4290" s="24">
        <v>0</v>
      </c>
      <c r="L4290" s="2" t="s">
        <v>10</v>
      </c>
      <c r="M4290" t="str">
        <f>VLOOKUP(Table18[[#This Row],[No.]],N:O,2,FALSE)</f>
        <v>Play boxes</v>
      </c>
      <c r="N4290" t="s">
        <v>48075</v>
      </c>
      <c r="O4290" t="s">
        <v>48076</v>
      </c>
      <c r="P4290">
        <v>0</v>
      </c>
      <c r="Q4290">
        <v>0</v>
      </c>
      <c r="R4290">
        <v>0</v>
      </c>
      <c r="S4290">
        <v>0</v>
      </c>
      <c r="T4290" t="s">
        <v>35778</v>
      </c>
      <c r="U4290" t="s">
        <v>7105</v>
      </c>
      <c r="V4290" t="s">
        <v>7105</v>
      </c>
      <c r="W4290" t="s">
        <v>7133</v>
      </c>
      <c r="X4290">
        <v>0</v>
      </c>
      <c r="Y4290">
        <v>0</v>
      </c>
      <c r="Z4290">
        <v>0</v>
      </c>
      <c r="AF4290" t="str">
        <f t="shared" si="66"/>
        <v>Play boxes</v>
      </c>
    </row>
    <row r="4291" spans="1:32" x14ac:dyDescent="0.35">
      <c r="A4291" s="2" t="s">
        <v>50932</v>
      </c>
      <c r="B4291" s="2" t="s">
        <v>50933</v>
      </c>
      <c r="C4291" s="23">
        <v>0</v>
      </c>
      <c r="D4291" s="11" t="b">
        <f>FALSE()</f>
        <v>0</v>
      </c>
      <c r="E4291" s="11" t="b">
        <f>FALSE()</f>
        <v>0</v>
      </c>
      <c r="F4291" s="2" t="s">
        <v>10</v>
      </c>
      <c r="G4291" s="2" t="s">
        <v>10</v>
      </c>
      <c r="H4291" s="2" t="s">
        <v>35778</v>
      </c>
      <c r="I4291" s="11" t="b">
        <f>TRUE()</f>
        <v>1</v>
      </c>
      <c r="J4291" s="24">
        <v>0</v>
      </c>
      <c r="K4291" s="24">
        <v>0</v>
      </c>
      <c r="L4291" s="2" t="s">
        <v>10</v>
      </c>
      <c r="M4291" t="e">
        <f>VLOOKUP(Table18[[#This Row],[No.]],N:O,2,FALSE)</f>
        <v>#N/A</v>
      </c>
      <c r="N4291" t="s">
        <v>48077</v>
      </c>
      <c r="O4291" t="s">
        <v>48078</v>
      </c>
      <c r="P4291">
        <v>0</v>
      </c>
      <c r="Q4291">
        <v>0</v>
      </c>
      <c r="R4291">
        <v>0</v>
      </c>
      <c r="S4291" s="22">
        <v>1802</v>
      </c>
      <c r="T4291" t="s">
        <v>35778</v>
      </c>
      <c r="U4291" t="s">
        <v>7105</v>
      </c>
      <c r="V4291" t="s">
        <v>7105</v>
      </c>
      <c r="W4291" t="s">
        <v>7133</v>
      </c>
      <c r="X4291">
        <v>0</v>
      </c>
      <c r="Y4291">
        <v>0</v>
      </c>
      <c r="Z4291">
        <v>0</v>
      </c>
      <c r="AF4291" t="e">
        <f t="shared" ref="AF4291:AF4354" si="67">VLOOKUP(A:A,N:O,2,FALSE)</f>
        <v>#N/A</v>
      </c>
    </row>
    <row r="4292" spans="1:32" x14ac:dyDescent="0.35">
      <c r="A4292" s="2" t="s">
        <v>50934</v>
      </c>
      <c r="B4292" s="2" t="s">
        <v>50935</v>
      </c>
      <c r="C4292" s="23">
        <v>0</v>
      </c>
      <c r="D4292" s="11" t="b">
        <f>FALSE()</f>
        <v>0</v>
      </c>
      <c r="E4292" s="11" t="b">
        <f>FALSE()</f>
        <v>0</v>
      </c>
      <c r="F4292" s="2" t="s">
        <v>10</v>
      </c>
      <c r="G4292" s="2" t="s">
        <v>10</v>
      </c>
      <c r="H4292" s="2" t="s">
        <v>35778</v>
      </c>
      <c r="I4292" s="11" t="b">
        <f>TRUE()</f>
        <v>1</v>
      </c>
      <c r="J4292" s="24">
        <v>0</v>
      </c>
      <c r="K4292" s="24">
        <v>0</v>
      </c>
      <c r="L4292" s="2" t="s">
        <v>10</v>
      </c>
      <c r="M4292" t="e">
        <f>VLOOKUP(Table18[[#This Row],[No.]],N:O,2,FALSE)</f>
        <v>#N/A</v>
      </c>
      <c r="N4292" t="s">
        <v>48079</v>
      </c>
      <c r="O4292" t="s">
        <v>48080</v>
      </c>
      <c r="P4292">
        <v>0</v>
      </c>
      <c r="Q4292">
        <v>0</v>
      </c>
      <c r="R4292">
        <v>0</v>
      </c>
      <c r="S4292">
        <v>0</v>
      </c>
      <c r="T4292" t="s">
        <v>36061</v>
      </c>
      <c r="U4292" t="s">
        <v>7105</v>
      </c>
      <c r="V4292" t="s">
        <v>7105</v>
      </c>
      <c r="W4292" t="s">
        <v>7133</v>
      </c>
      <c r="X4292">
        <v>0</v>
      </c>
      <c r="Y4292">
        <v>0</v>
      </c>
      <c r="Z4292">
        <v>0</v>
      </c>
      <c r="AF4292" t="e">
        <f t="shared" si="67"/>
        <v>#N/A</v>
      </c>
    </row>
    <row r="4293" spans="1:32" x14ac:dyDescent="0.35">
      <c r="A4293" s="2" t="s">
        <v>50936</v>
      </c>
      <c r="B4293" s="2" t="s">
        <v>50937</v>
      </c>
      <c r="C4293" s="23">
        <v>0</v>
      </c>
      <c r="D4293" s="11" t="b">
        <f>FALSE()</f>
        <v>0</v>
      </c>
      <c r="E4293" s="11" t="b">
        <f>FALSE()</f>
        <v>0</v>
      </c>
      <c r="F4293" s="2" t="s">
        <v>10</v>
      </c>
      <c r="G4293" s="2" t="s">
        <v>10</v>
      </c>
      <c r="H4293" s="2" t="s">
        <v>35778</v>
      </c>
      <c r="I4293" s="11" t="b">
        <f>TRUE()</f>
        <v>1</v>
      </c>
      <c r="J4293" s="24">
        <v>0</v>
      </c>
      <c r="K4293" s="24">
        <v>0</v>
      </c>
      <c r="L4293" s="2" t="s">
        <v>10</v>
      </c>
      <c r="M4293" t="e">
        <f>VLOOKUP(Table18[[#This Row],[No.]],N:O,2,FALSE)</f>
        <v>#N/A</v>
      </c>
      <c r="N4293" t="s">
        <v>48081</v>
      </c>
      <c r="O4293" t="s">
        <v>48082</v>
      </c>
      <c r="P4293">
        <v>0</v>
      </c>
      <c r="Q4293">
        <v>0</v>
      </c>
      <c r="R4293">
        <v>0</v>
      </c>
      <c r="S4293">
        <v>0</v>
      </c>
      <c r="T4293" t="s">
        <v>35778</v>
      </c>
      <c r="U4293" t="s">
        <v>7105</v>
      </c>
      <c r="V4293" t="s">
        <v>7105</v>
      </c>
      <c r="W4293" t="s">
        <v>7133</v>
      </c>
      <c r="X4293">
        <v>0</v>
      </c>
      <c r="Y4293">
        <v>0</v>
      </c>
      <c r="Z4293">
        <v>0</v>
      </c>
      <c r="AF4293" t="e">
        <f t="shared" si="67"/>
        <v>#N/A</v>
      </c>
    </row>
    <row r="4294" spans="1:32" x14ac:dyDescent="0.35">
      <c r="A4294" s="2" t="s">
        <v>50938</v>
      </c>
      <c r="B4294" s="2" t="s">
        <v>50939</v>
      </c>
      <c r="C4294" s="23">
        <v>0</v>
      </c>
      <c r="D4294" s="11" t="b">
        <f>FALSE()</f>
        <v>0</v>
      </c>
      <c r="E4294" s="11" t="b">
        <f>FALSE()</f>
        <v>0</v>
      </c>
      <c r="F4294" s="2" t="s">
        <v>10</v>
      </c>
      <c r="G4294" s="2" t="s">
        <v>10</v>
      </c>
      <c r="H4294" s="2" t="s">
        <v>36465</v>
      </c>
      <c r="I4294" s="11" t="b">
        <f>TRUE()</f>
        <v>1</v>
      </c>
      <c r="J4294" s="24">
        <v>0</v>
      </c>
      <c r="K4294" s="24">
        <v>0</v>
      </c>
      <c r="L4294" s="2" t="s">
        <v>10</v>
      </c>
      <c r="M4294" t="e">
        <f>VLOOKUP(Table18[[#This Row],[No.]],N:O,2,FALSE)</f>
        <v>#N/A</v>
      </c>
      <c r="N4294" t="s">
        <v>48083</v>
      </c>
      <c r="O4294" t="s">
        <v>48084</v>
      </c>
      <c r="P4294">
        <v>0</v>
      </c>
      <c r="Q4294">
        <v>0</v>
      </c>
      <c r="R4294">
        <v>0</v>
      </c>
      <c r="S4294">
        <v>0</v>
      </c>
      <c r="T4294" t="s">
        <v>35778</v>
      </c>
      <c r="U4294" t="s">
        <v>7105</v>
      </c>
      <c r="V4294" t="s">
        <v>7105</v>
      </c>
      <c r="W4294" t="s">
        <v>7133</v>
      </c>
      <c r="X4294">
        <v>0</v>
      </c>
      <c r="Y4294">
        <v>0</v>
      </c>
      <c r="Z4294">
        <v>0</v>
      </c>
      <c r="AF4294" t="e">
        <f t="shared" si="67"/>
        <v>#N/A</v>
      </c>
    </row>
    <row r="4295" spans="1:32" x14ac:dyDescent="0.35">
      <c r="A4295" s="2" t="s">
        <v>50940</v>
      </c>
      <c r="B4295" s="2" t="s">
        <v>10</v>
      </c>
      <c r="C4295" s="23">
        <v>0</v>
      </c>
      <c r="D4295" s="11" t="b">
        <f>FALSE()</f>
        <v>0</v>
      </c>
      <c r="E4295" s="11" t="b">
        <f>FALSE()</f>
        <v>0</v>
      </c>
      <c r="F4295" s="2" t="s">
        <v>10</v>
      </c>
      <c r="G4295" s="2" t="s">
        <v>10</v>
      </c>
      <c r="H4295" s="2" t="s">
        <v>10</v>
      </c>
      <c r="I4295" s="11" t="b">
        <f>TRUE()</f>
        <v>1</v>
      </c>
      <c r="J4295" s="24">
        <v>0</v>
      </c>
      <c r="K4295" s="24">
        <v>0</v>
      </c>
      <c r="L4295" s="2" t="s">
        <v>10</v>
      </c>
      <c r="M4295" t="e">
        <f>VLOOKUP(Table18[[#This Row],[No.]],N:O,2,FALSE)</f>
        <v>#N/A</v>
      </c>
      <c r="N4295" t="s">
        <v>48085</v>
      </c>
      <c r="O4295" t="s">
        <v>48086</v>
      </c>
      <c r="P4295">
        <v>0</v>
      </c>
      <c r="Q4295">
        <v>0</v>
      </c>
      <c r="R4295">
        <v>0</v>
      </c>
      <c r="S4295">
        <v>0</v>
      </c>
      <c r="T4295" t="s">
        <v>35778</v>
      </c>
      <c r="U4295" t="s">
        <v>7105</v>
      </c>
      <c r="V4295" t="s">
        <v>7105</v>
      </c>
      <c r="W4295" t="s">
        <v>7133</v>
      </c>
      <c r="X4295">
        <v>0</v>
      </c>
      <c r="Y4295">
        <v>0</v>
      </c>
      <c r="Z4295">
        <v>0</v>
      </c>
      <c r="AF4295" t="e">
        <f t="shared" si="67"/>
        <v>#N/A</v>
      </c>
    </row>
    <row r="4296" spans="1:32" x14ac:dyDescent="0.35">
      <c r="A4296" s="2" t="s">
        <v>48011</v>
      </c>
      <c r="B4296" s="2" t="s">
        <v>47768</v>
      </c>
      <c r="C4296" s="23">
        <v>59682</v>
      </c>
      <c r="D4296" s="11" t="b">
        <f>FALSE()</f>
        <v>0</v>
      </c>
      <c r="E4296" s="11" t="b">
        <f>FALSE()</f>
        <v>0</v>
      </c>
      <c r="F4296" s="2" t="s">
        <v>10</v>
      </c>
      <c r="G4296" s="2" t="s">
        <v>10</v>
      </c>
      <c r="H4296" s="2" t="s">
        <v>35778</v>
      </c>
      <c r="I4296" s="11" t="b">
        <f>FALSE()</f>
        <v>0</v>
      </c>
      <c r="J4296" s="24">
        <v>40</v>
      </c>
      <c r="K4296" s="24">
        <v>0</v>
      </c>
      <c r="L4296" s="2" t="s">
        <v>10</v>
      </c>
      <c r="M4296" t="str">
        <f>VLOOKUP(Table18[[#This Row],[No.]],N:O,2,FALSE)</f>
        <v>Bar Soap</v>
      </c>
      <c r="N4296" t="s">
        <v>48087</v>
      </c>
      <c r="O4296" t="s">
        <v>48088</v>
      </c>
      <c r="P4296">
        <v>0</v>
      </c>
      <c r="Q4296">
        <v>0</v>
      </c>
      <c r="R4296">
        <v>0</v>
      </c>
      <c r="S4296">
        <v>1</v>
      </c>
      <c r="T4296" t="s">
        <v>35778</v>
      </c>
      <c r="U4296" t="s">
        <v>7105</v>
      </c>
      <c r="V4296" t="s">
        <v>7105</v>
      </c>
      <c r="W4296" t="s">
        <v>7105</v>
      </c>
      <c r="X4296">
        <v>0</v>
      </c>
      <c r="Y4296">
        <v>0</v>
      </c>
      <c r="Z4296">
        <v>0</v>
      </c>
      <c r="AF4296" t="str">
        <f t="shared" si="67"/>
        <v>Bar Soap</v>
      </c>
    </row>
    <row r="4297" spans="1:32" x14ac:dyDescent="0.35">
      <c r="A4297" s="2" t="s">
        <v>48012</v>
      </c>
      <c r="B4297" s="2" t="s">
        <v>48013</v>
      </c>
      <c r="C4297" s="23">
        <v>15</v>
      </c>
      <c r="D4297" s="11" t="b">
        <f>FALSE()</f>
        <v>0</v>
      </c>
      <c r="E4297" s="11" t="b">
        <f>FALSE()</f>
        <v>0</v>
      </c>
      <c r="F4297" s="2" t="s">
        <v>10</v>
      </c>
      <c r="G4297" s="2" t="s">
        <v>10</v>
      </c>
      <c r="H4297" s="2" t="s">
        <v>35778</v>
      </c>
      <c r="I4297" s="11" t="b">
        <f>FALSE()</f>
        <v>0</v>
      </c>
      <c r="J4297" s="24">
        <v>0</v>
      </c>
      <c r="K4297" s="24">
        <v>0</v>
      </c>
      <c r="L4297" s="2" t="s">
        <v>10</v>
      </c>
      <c r="M4297" t="str">
        <f>VLOOKUP(Table18[[#This Row],[No.]],N:O,2,FALSE)</f>
        <v>Head Light</v>
      </c>
      <c r="N4297" t="s">
        <v>48089</v>
      </c>
      <c r="O4297" t="s">
        <v>48090</v>
      </c>
      <c r="P4297">
        <v>0</v>
      </c>
      <c r="Q4297">
        <v>0</v>
      </c>
      <c r="R4297">
        <v>0</v>
      </c>
      <c r="S4297">
        <v>0</v>
      </c>
      <c r="T4297" t="s">
        <v>35778</v>
      </c>
      <c r="U4297" t="s">
        <v>7105</v>
      </c>
      <c r="V4297" t="s">
        <v>7105</v>
      </c>
      <c r="W4297" t="s">
        <v>7133</v>
      </c>
      <c r="X4297">
        <v>0</v>
      </c>
      <c r="Y4297">
        <v>0</v>
      </c>
      <c r="Z4297">
        <v>0</v>
      </c>
      <c r="AF4297" t="str">
        <f t="shared" si="67"/>
        <v>Head Light</v>
      </c>
    </row>
    <row r="4298" spans="1:32" x14ac:dyDescent="0.35">
      <c r="A4298" s="2" t="s">
        <v>48015</v>
      </c>
      <c r="B4298" s="2" t="s">
        <v>48016</v>
      </c>
      <c r="C4298" s="23">
        <v>8</v>
      </c>
      <c r="D4298" s="11" t="b">
        <f>FALSE()</f>
        <v>0</v>
      </c>
      <c r="E4298" s="11" t="b">
        <f>FALSE()</f>
        <v>0</v>
      </c>
      <c r="F4298" s="2" t="s">
        <v>10</v>
      </c>
      <c r="G4298" s="2" t="s">
        <v>10</v>
      </c>
      <c r="H4298" s="2" t="s">
        <v>36576</v>
      </c>
      <c r="I4298" s="11" t="b">
        <f>FALSE()</f>
        <v>0</v>
      </c>
      <c r="J4298" s="24">
        <v>0</v>
      </c>
      <c r="K4298" s="24">
        <v>0</v>
      </c>
      <c r="L4298" s="2" t="s">
        <v>10</v>
      </c>
      <c r="M4298" t="str">
        <f>VLOOKUP(Table18[[#This Row],[No.]],N:O,2,FALSE)</f>
        <v>Hygiene kit</v>
      </c>
      <c r="N4298" t="s">
        <v>48091</v>
      </c>
      <c r="O4298" t="s">
        <v>48092</v>
      </c>
      <c r="P4298">
        <v>0</v>
      </c>
      <c r="Q4298">
        <v>0</v>
      </c>
      <c r="R4298">
        <v>0</v>
      </c>
      <c r="S4298">
        <v>0</v>
      </c>
      <c r="T4298" t="s">
        <v>35778</v>
      </c>
      <c r="U4298" t="s">
        <v>7105</v>
      </c>
      <c r="V4298" t="s">
        <v>7105</v>
      </c>
      <c r="W4298" t="s">
        <v>7133</v>
      </c>
      <c r="X4298">
        <v>0</v>
      </c>
      <c r="Y4298">
        <v>0</v>
      </c>
      <c r="Z4298">
        <v>0</v>
      </c>
      <c r="AF4298" t="str">
        <f t="shared" si="67"/>
        <v>Hygiene kit</v>
      </c>
    </row>
    <row r="4299" spans="1:32" x14ac:dyDescent="0.35">
      <c r="A4299" s="2" t="s">
        <v>48017</v>
      </c>
      <c r="B4299" s="2" t="s">
        <v>48018</v>
      </c>
      <c r="C4299" s="23">
        <v>1054</v>
      </c>
      <c r="D4299" s="11" t="b">
        <f>FALSE()</f>
        <v>0</v>
      </c>
      <c r="E4299" s="11" t="b">
        <f>FALSE()</f>
        <v>0</v>
      </c>
      <c r="F4299" s="2" t="s">
        <v>10</v>
      </c>
      <c r="G4299" s="2" t="s">
        <v>10</v>
      </c>
      <c r="H4299" s="2" t="s">
        <v>35778</v>
      </c>
      <c r="I4299" s="11" t="b">
        <f>FALSE()</f>
        <v>0</v>
      </c>
      <c r="J4299" s="24">
        <v>0</v>
      </c>
      <c r="K4299" s="24">
        <v>0</v>
      </c>
      <c r="L4299" s="2" t="s">
        <v>10</v>
      </c>
      <c r="M4299" t="str">
        <f>VLOOKUP(Table18[[#This Row],[No.]],N:O,2,FALSE)</f>
        <v>Safety Helmet</v>
      </c>
      <c r="N4299" t="s">
        <v>48093</v>
      </c>
      <c r="O4299" t="s">
        <v>48094</v>
      </c>
      <c r="P4299">
        <v>0</v>
      </c>
      <c r="Q4299">
        <v>0</v>
      </c>
      <c r="R4299">
        <v>0</v>
      </c>
      <c r="S4299">
        <v>0</v>
      </c>
      <c r="T4299" t="s">
        <v>35778</v>
      </c>
      <c r="U4299" t="s">
        <v>7105</v>
      </c>
      <c r="V4299" t="s">
        <v>7105</v>
      </c>
      <c r="W4299" t="s">
        <v>7133</v>
      </c>
      <c r="X4299">
        <v>0</v>
      </c>
      <c r="Y4299">
        <v>0</v>
      </c>
      <c r="Z4299">
        <v>0</v>
      </c>
      <c r="AF4299" t="str">
        <f t="shared" si="67"/>
        <v>Safety Helmet</v>
      </c>
    </row>
    <row r="4300" spans="1:32" x14ac:dyDescent="0.35">
      <c r="A4300" s="2" t="s">
        <v>48019</v>
      </c>
      <c r="B4300" s="2" t="s">
        <v>48020</v>
      </c>
      <c r="C4300" s="23">
        <v>0</v>
      </c>
      <c r="D4300" s="11" t="b">
        <f>FALSE()</f>
        <v>0</v>
      </c>
      <c r="E4300" s="11" t="b">
        <f>FALSE()</f>
        <v>0</v>
      </c>
      <c r="F4300" s="2" t="s">
        <v>10</v>
      </c>
      <c r="G4300" s="2" t="s">
        <v>10</v>
      </c>
      <c r="H4300" s="2" t="s">
        <v>35778</v>
      </c>
      <c r="I4300" s="11" t="b">
        <f>TRUE()</f>
        <v>1</v>
      </c>
      <c r="J4300" s="24">
        <v>0</v>
      </c>
      <c r="K4300" s="24">
        <v>0</v>
      </c>
      <c r="L4300" s="2" t="s">
        <v>10</v>
      </c>
      <c r="M4300" t="str">
        <f>VLOOKUP(Table18[[#This Row],[No.]],N:O,2,FALSE)</f>
        <v>HCB0010</v>
      </c>
      <c r="N4300" t="s">
        <v>48095</v>
      </c>
      <c r="O4300" t="s">
        <v>48096</v>
      </c>
      <c r="P4300">
        <v>0</v>
      </c>
      <c r="Q4300">
        <v>0</v>
      </c>
      <c r="R4300">
        <v>0</v>
      </c>
      <c r="S4300">
        <v>0</v>
      </c>
      <c r="T4300" t="s">
        <v>35778</v>
      </c>
      <c r="U4300" t="s">
        <v>7105</v>
      </c>
      <c r="V4300" t="s">
        <v>7105</v>
      </c>
      <c r="W4300" t="s">
        <v>7133</v>
      </c>
      <c r="X4300">
        <v>0</v>
      </c>
      <c r="Y4300">
        <v>0</v>
      </c>
      <c r="Z4300">
        <v>0</v>
      </c>
      <c r="AF4300" t="str">
        <f t="shared" si="67"/>
        <v>HCB0010</v>
      </c>
    </row>
    <row r="4301" spans="1:32" x14ac:dyDescent="0.35">
      <c r="A4301" s="2" t="s">
        <v>48021</v>
      </c>
      <c r="B4301" s="2" t="s">
        <v>48022</v>
      </c>
      <c r="C4301" s="23">
        <v>0</v>
      </c>
      <c r="D4301" s="11" t="b">
        <f>FALSE()</f>
        <v>0</v>
      </c>
      <c r="E4301" s="11" t="b">
        <f>FALSE()</f>
        <v>0</v>
      </c>
      <c r="F4301" s="2" t="s">
        <v>10</v>
      </c>
      <c r="G4301" s="2" t="s">
        <v>10</v>
      </c>
      <c r="H4301" s="2" t="s">
        <v>35778</v>
      </c>
      <c r="I4301" s="11" t="b">
        <f>TRUE()</f>
        <v>1</v>
      </c>
      <c r="J4301" s="24">
        <v>0</v>
      </c>
      <c r="K4301" s="24">
        <v>0</v>
      </c>
      <c r="L4301" s="2" t="s">
        <v>10</v>
      </c>
      <c r="M4301" t="str">
        <f>VLOOKUP(Table18[[#This Row],[No.]],N:O,2,FALSE)</f>
        <v>Item code AIB0034/S</v>
      </c>
      <c r="N4301" t="s">
        <v>48097</v>
      </c>
      <c r="O4301" t="s">
        <v>48098</v>
      </c>
      <c r="P4301">
        <v>0</v>
      </c>
      <c r="Q4301">
        <v>0</v>
      </c>
      <c r="R4301">
        <v>0</v>
      </c>
      <c r="S4301">
        <v>0</v>
      </c>
      <c r="T4301" t="s">
        <v>35778</v>
      </c>
      <c r="U4301" t="s">
        <v>7105</v>
      </c>
      <c r="V4301" t="s">
        <v>7105</v>
      </c>
      <c r="W4301" t="s">
        <v>7133</v>
      </c>
      <c r="X4301">
        <v>0</v>
      </c>
      <c r="Y4301">
        <v>0</v>
      </c>
      <c r="Z4301">
        <v>0</v>
      </c>
      <c r="AF4301" t="str">
        <f t="shared" si="67"/>
        <v>Item code AIB0034/S</v>
      </c>
    </row>
    <row r="4302" spans="1:32" x14ac:dyDescent="0.35">
      <c r="A4302" s="2" t="s">
        <v>48023</v>
      </c>
      <c r="B4302" s="2" t="s">
        <v>48024</v>
      </c>
      <c r="C4302" s="23">
        <v>0</v>
      </c>
      <c r="D4302" s="11" t="b">
        <f>FALSE()</f>
        <v>0</v>
      </c>
      <c r="E4302" s="11" t="b">
        <f>FALSE()</f>
        <v>0</v>
      </c>
      <c r="F4302" s="2" t="s">
        <v>10</v>
      </c>
      <c r="G4302" s="2" t="s">
        <v>10</v>
      </c>
      <c r="H4302" s="2" t="s">
        <v>35778</v>
      </c>
      <c r="I4302" s="11" t="b">
        <f>TRUE()</f>
        <v>1</v>
      </c>
      <c r="J4302" s="24">
        <v>0</v>
      </c>
      <c r="K4302" s="24">
        <v>0</v>
      </c>
      <c r="L4302" s="2" t="s">
        <v>10</v>
      </c>
      <c r="M4302" t="str">
        <f>VLOOKUP(Table18[[#This Row],[No.]],N:O,2,FALSE)</f>
        <v>Item code 9714A Wine cooler</v>
      </c>
      <c r="N4302" t="s">
        <v>48099</v>
      </c>
      <c r="O4302" t="s">
        <v>48100</v>
      </c>
      <c r="P4302">
        <v>0</v>
      </c>
      <c r="Q4302">
        <v>0</v>
      </c>
      <c r="R4302">
        <v>0</v>
      </c>
      <c r="S4302">
        <v>0</v>
      </c>
      <c r="T4302" t="s">
        <v>36061</v>
      </c>
      <c r="U4302" t="s">
        <v>7105</v>
      </c>
      <c r="V4302" t="s">
        <v>7105</v>
      </c>
      <c r="W4302" t="s">
        <v>7133</v>
      </c>
      <c r="X4302">
        <v>0</v>
      </c>
      <c r="Y4302">
        <v>0</v>
      </c>
      <c r="Z4302">
        <v>0</v>
      </c>
      <c r="AF4302" t="str">
        <f t="shared" si="67"/>
        <v>Item code 9714A Wine cooler</v>
      </c>
    </row>
    <row r="4303" spans="1:32" x14ac:dyDescent="0.35">
      <c r="A4303" s="2" t="s">
        <v>48025</v>
      </c>
      <c r="B4303" s="2" t="s">
        <v>48026</v>
      </c>
      <c r="C4303" s="23">
        <v>0</v>
      </c>
      <c r="D4303" s="11" t="b">
        <f>FALSE()</f>
        <v>0</v>
      </c>
      <c r="E4303" s="11" t="b">
        <f>FALSE()</f>
        <v>0</v>
      </c>
      <c r="F4303" s="2" t="s">
        <v>10</v>
      </c>
      <c r="G4303" s="2" t="s">
        <v>10</v>
      </c>
      <c r="H4303" s="2" t="s">
        <v>35778</v>
      </c>
      <c r="I4303" s="11" t="b">
        <f>TRUE()</f>
        <v>1</v>
      </c>
      <c r="J4303" s="24">
        <v>0</v>
      </c>
      <c r="K4303" s="24">
        <v>0</v>
      </c>
      <c r="L4303" s="2" t="s">
        <v>10</v>
      </c>
      <c r="M4303" t="str">
        <f>VLOOKUP(Table18[[#This Row],[No.]],N:O,2,FALSE)</f>
        <v>EED0003</v>
      </c>
      <c r="N4303" t="s">
        <v>48101</v>
      </c>
      <c r="O4303" t="s">
        <v>48102</v>
      </c>
      <c r="P4303">
        <v>0</v>
      </c>
      <c r="Q4303">
        <v>0</v>
      </c>
      <c r="R4303">
        <v>0</v>
      </c>
      <c r="S4303">
        <v>0</v>
      </c>
      <c r="T4303" t="s">
        <v>35778</v>
      </c>
      <c r="U4303" t="s">
        <v>7105</v>
      </c>
      <c r="V4303" t="s">
        <v>7105</v>
      </c>
      <c r="W4303" t="s">
        <v>7133</v>
      </c>
      <c r="X4303">
        <v>0</v>
      </c>
      <c r="Y4303">
        <v>0</v>
      </c>
      <c r="Z4303">
        <v>0</v>
      </c>
      <c r="AF4303" t="str">
        <f t="shared" si="67"/>
        <v>EED0003</v>
      </c>
    </row>
    <row r="4304" spans="1:32" x14ac:dyDescent="0.35">
      <c r="A4304" s="2" t="s">
        <v>48027</v>
      </c>
      <c r="B4304" s="2" t="s">
        <v>48028</v>
      </c>
      <c r="C4304" s="23">
        <v>0</v>
      </c>
      <c r="D4304" s="11" t="b">
        <f>FALSE()</f>
        <v>0</v>
      </c>
      <c r="E4304" s="11" t="b">
        <f>FALSE()</f>
        <v>0</v>
      </c>
      <c r="F4304" s="2" t="s">
        <v>10</v>
      </c>
      <c r="G4304" s="2" t="s">
        <v>10</v>
      </c>
      <c r="H4304" s="2" t="s">
        <v>35778</v>
      </c>
      <c r="I4304" s="11" t="b">
        <f>TRUE()</f>
        <v>1</v>
      </c>
      <c r="J4304" s="24">
        <v>0</v>
      </c>
      <c r="K4304" s="24">
        <v>0</v>
      </c>
      <c r="L4304" s="2" t="s">
        <v>10</v>
      </c>
      <c r="M4304" t="str">
        <f>VLOOKUP(Table18[[#This Row],[No.]],N:O,2,FALSE)</f>
        <v>Item code HCA0003</v>
      </c>
      <c r="N4304" t="s">
        <v>48103</v>
      </c>
      <c r="O4304" t="s">
        <v>48104</v>
      </c>
      <c r="P4304">
        <v>0</v>
      </c>
      <c r="Q4304">
        <v>0</v>
      </c>
      <c r="R4304">
        <v>0</v>
      </c>
      <c r="S4304">
        <v>0</v>
      </c>
      <c r="T4304" t="s">
        <v>35778</v>
      </c>
      <c r="U4304" t="s">
        <v>7105</v>
      </c>
      <c r="V4304" t="s">
        <v>7105</v>
      </c>
      <c r="W4304" t="s">
        <v>7133</v>
      </c>
      <c r="X4304">
        <v>0</v>
      </c>
      <c r="Y4304">
        <v>0</v>
      </c>
      <c r="Z4304">
        <v>0</v>
      </c>
      <c r="AF4304" t="str">
        <f t="shared" si="67"/>
        <v>Item code HCA0003</v>
      </c>
    </row>
    <row r="4305" spans="1:32" x14ac:dyDescent="0.35">
      <c r="A4305" s="2" t="s">
        <v>48029</v>
      </c>
      <c r="B4305" s="2" t="s">
        <v>48030</v>
      </c>
      <c r="C4305" s="23">
        <v>0</v>
      </c>
      <c r="D4305" s="11" t="b">
        <f>FALSE()</f>
        <v>0</v>
      </c>
      <c r="E4305" s="11" t="b">
        <f>FALSE()</f>
        <v>0</v>
      </c>
      <c r="F4305" s="2" t="s">
        <v>10</v>
      </c>
      <c r="G4305" s="2" t="s">
        <v>10</v>
      </c>
      <c r="H4305" s="2" t="s">
        <v>35778</v>
      </c>
      <c r="I4305" s="11" t="b">
        <f>TRUE()</f>
        <v>1</v>
      </c>
      <c r="J4305" s="24">
        <v>0</v>
      </c>
      <c r="K4305" s="24">
        <v>0</v>
      </c>
      <c r="L4305" s="2" t="s">
        <v>10</v>
      </c>
      <c r="M4305" t="str">
        <f>VLOOKUP(Table18[[#This Row],[No.]],N:O,2,FALSE)</f>
        <v>Item code HCD0031</v>
      </c>
      <c r="N4305" t="s">
        <v>48105</v>
      </c>
      <c r="O4305" t="s">
        <v>48106</v>
      </c>
      <c r="P4305">
        <v>0</v>
      </c>
      <c r="Q4305">
        <v>0</v>
      </c>
      <c r="R4305">
        <v>0</v>
      </c>
      <c r="S4305">
        <v>0</v>
      </c>
      <c r="T4305" t="s">
        <v>35778</v>
      </c>
      <c r="U4305" t="s">
        <v>7105</v>
      </c>
      <c r="V4305" t="s">
        <v>7105</v>
      </c>
      <c r="W4305" t="s">
        <v>7133</v>
      </c>
      <c r="X4305">
        <v>0</v>
      </c>
      <c r="Y4305">
        <v>0</v>
      </c>
      <c r="Z4305">
        <v>0</v>
      </c>
      <c r="AF4305" t="str">
        <f t="shared" si="67"/>
        <v>Item code HCD0031</v>
      </c>
    </row>
    <row r="4306" spans="1:32" x14ac:dyDescent="0.35">
      <c r="A4306" s="2" t="s">
        <v>48031</v>
      </c>
      <c r="B4306" s="2" t="s">
        <v>48032</v>
      </c>
      <c r="C4306" s="23">
        <v>0</v>
      </c>
      <c r="D4306" s="11" t="b">
        <f>FALSE()</f>
        <v>0</v>
      </c>
      <c r="E4306" s="11" t="b">
        <f>FALSE()</f>
        <v>0</v>
      </c>
      <c r="F4306" s="2" t="s">
        <v>10</v>
      </c>
      <c r="G4306" s="2" t="s">
        <v>10</v>
      </c>
      <c r="H4306" s="2" t="s">
        <v>35778</v>
      </c>
      <c r="I4306" s="11" t="b">
        <f>TRUE()</f>
        <v>1</v>
      </c>
      <c r="J4306" s="24">
        <v>0</v>
      </c>
      <c r="K4306" s="24">
        <v>0</v>
      </c>
      <c r="L4306" s="2" t="s">
        <v>10</v>
      </c>
      <c r="M4306" t="str">
        <f>VLOOKUP(Table18[[#This Row],[No.]],N:O,2,FALSE)</f>
        <v xml:space="preserve">Item code PSTR0511LSP Washing </v>
      </c>
      <c r="N4306" t="s">
        <v>48107</v>
      </c>
      <c r="O4306" t="s">
        <v>48108</v>
      </c>
      <c r="P4306">
        <v>0</v>
      </c>
      <c r="Q4306">
        <v>0</v>
      </c>
      <c r="R4306">
        <v>0</v>
      </c>
      <c r="S4306">
        <v>0</v>
      </c>
      <c r="T4306" t="s">
        <v>35778</v>
      </c>
      <c r="U4306" t="s">
        <v>7105</v>
      </c>
      <c r="V4306" t="s">
        <v>7105</v>
      </c>
      <c r="W4306" t="s">
        <v>7133</v>
      </c>
      <c r="X4306">
        <v>0</v>
      </c>
      <c r="Y4306">
        <v>0</v>
      </c>
      <c r="Z4306">
        <v>0</v>
      </c>
      <c r="AF4306" t="str">
        <f t="shared" si="67"/>
        <v xml:space="preserve">Item code PSTR0511LSP Washing </v>
      </c>
    </row>
    <row r="4307" spans="1:32" x14ac:dyDescent="0.35">
      <c r="A4307" s="2" t="s">
        <v>48033</v>
      </c>
      <c r="B4307" s="2" t="s">
        <v>48034</v>
      </c>
      <c r="C4307" s="23">
        <v>0</v>
      </c>
      <c r="D4307" s="11" t="b">
        <f>FALSE()</f>
        <v>0</v>
      </c>
      <c r="E4307" s="11" t="b">
        <f>FALSE()</f>
        <v>0</v>
      </c>
      <c r="F4307" s="2" t="s">
        <v>10</v>
      </c>
      <c r="G4307" s="2" t="s">
        <v>10</v>
      </c>
      <c r="H4307" s="2" t="s">
        <v>35778</v>
      </c>
      <c r="I4307" s="11" t="b">
        <f>TRUE()</f>
        <v>1</v>
      </c>
      <c r="J4307" s="24">
        <v>0</v>
      </c>
      <c r="K4307" s="24">
        <v>0</v>
      </c>
      <c r="L4307" s="2" t="s">
        <v>10</v>
      </c>
      <c r="M4307" t="str">
        <f>VLOOKUP(Table18[[#This Row],[No.]],N:O,2,FALSE)</f>
        <v>Code FIF0002</v>
      </c>
      <c r="N4307" t="s">
        <v>48109</v>
      </c>
      <c r="O4307" t="s">
        <v>48110</v>
      </c>
      <c r="P4307">
        <v>0</v>
      </c>
      <c r="Q4307">
        <v>0</v>
      </c>
      <c r="R4307">
        <v>0</v>
      </c>
      <c r="S4307">
        <v>0</v>
      </c>
      <c r="T4307" t="s">
        <v>35778</v>
      </c>
      <c r="U4307" t="s">
        <v>7105</v>
      </c>
      <c r="V4307" t="s">
        <v>7105</v>
      </c>
      <c r="W4307" t="s">
        <v>7133</v>
      </c>
      <c r="X4307">
        <v>0</v>
      </c>
      <c r="Y4307">
        <v>0</v>
      </c>
      <c r="Z4307">
        <v>0</v>
      </c>
      <c r="AF4307" t="str">
        <f t="shared" si="67"/>
        <v>Code FIF0002</v>
      </c>
    </row>
    <row r="4308" spans="1:32" x14ac:dyDescent="0.35">
      <c r="A4308" s="2" t="s">
        <v>48035</v>
      </c>
      <c r="B4308" s="2" t="s">
        <v>48036</v>
      </c>
      <c r="C4308" s="23">
        <v>0</v>
      </c>
      <c r="D4308" s="11" t="b">
        <f>FALSE()</f>
        <v>0</v>
      </c>
      <c r="E4308" s="11" t="b">
        <f>FALSE()</f>
        <v>0</v>
      </c>
      <c r="F4308" s="2" t="s">
        <v>10</v>
      </c>
      <c r="G4308" s="2" t="s">
        <v>10</v>
      </c>
      <c r="H4308" s="2" t="s">
        <v>35778</v>
      </c>
      <c r="I4308" s="11" t="b">
        <f>TRUE()</f>
        <v>1</v>
      </c>
      <c r="J4308" s="24">
        <v>0</v>
      </c>
      <c r="K4308" s="24">
        <v>0</v>
      </c>
      <c r="L4308" s="2" t="s">
        <v>10</v>
      </c>
      <c r="M4308" t="str">
        <f>VLOOKUP(Table18[[#This Row],[No.]],N:O,2,FALSE)</f>
        <v>Item Code HCA0007</v>
      </c>
      <c r="N4308" t="s">
        <v>48111</v>
      </c>
      <c r="O4308" t="s">
        <v>48112</v>
      </c>
      <c r="P4308">
        <v>0</v>
      </c>
      <c r="Q4308">
        <v>0</v>
      </c>
      <c r="R4308">
        <v>0</v>
      </c>
      <c r="S4308">
        <v>0</v>
      </c>
      <c r="T4308" t="s">
        <v>35778</v>
      </c>
      <c r="U4308" t="s">
        <v>7105</v>
      </c>
      <c r="V4308" t="s">
        <v>7105</v>
      </c>
      <c r="W4308" t="s">
        <v>7133</v>
      </c>
      <c r="X4308">
        <v>0</v>
      </c>
      <c r="Y4308">
        <v>0</v>
      </c>
      <c r="Z4308">
        <v>0</v>
      </c>
      <c r="AF4308" t="str">
        <f t="shared" si="67"/>
        <v>Item Code HCA0007</v>
      </c>
    </row>
    <row r="4309" spans="1:32" x14ac:dyDescent="0.35">
      <c r="A4309" s="2" t="s">
        <v>48037</v>
      </c>
      <c r="B4309" s="2" t="s">
        <v>48038</v>
      </c>
      <c r="C4309" s="23">
        <v>0</v>
      </c>
      <c r="D4309" s="11" t="b">
        <f>FALSE()</f>
        <v>0</v>
      </c>
      <c r="E4309" s="11" t="b">
        <f>FALSE()</f>
        <v>0</v>
      </c>
      <c r="F4309" s="2" t="s">
        <v>10</v>
      </c>
      <c r="G4309" s="2" t="s">
        <v>10</v>
      </c>
      <c r="H4309" s="2" t="s">
        <v>35778</v>
      </c>
      <c r="I4309" s="11" t="b">
        <f>TRUE()</f>
        <v>1</v>
      </c>
      <c r="J4309" s="24">
        <v>0</v>
      </c>
      <c r="K4309" s="24">
        <v>0</v>
      </c>
      <c r="L4309" s="2" t="s">
        <v>10</v>
      </c>
      <c r="M4309" t="str">
        <f>VLOOKUP(Table18[[#This Row],[No.]],N:O,2,FALSE)</f>
        <v>Item code IBC0026</v>
      </c>
      <c r="N4309" t="s">
        <v>48113</v>
      </c>
      <c r="O4309" t="s">
        <v>48114</v>
      </c>
      <c r="P4309">
        <v>0</v>
      </c>
      <c r="Q4309">
        <v>0</v>
      </c>
      <c r="R4309">
        <v>0</v>
      </c>
      <c r="S4309">
        <v>0</v>
      </c>
      <c r="T4309" t="s">
        <v>35778</v>
      </c>
      <c r="U4309" t="s">
        <v>7105</v>
      </c>
      <c r="V4309" t="s">
        <v>7105</v>
      </c>
      <c r="W4309" t="s">
        <v>7133</v>
      </c>
      <c r="X4309">
        <v>0</v>
      </c>
      <c r="Y4309">
        <v>0</v>
      </c>
      <c r="Z4309">
        <v>0</v>
      </c>
      <c r="AF4309" t="str">
        <f t="shared" si="67"/>
        <v>Item code IBC0026</v>
      </c>
    </row>
    <row r="4310" spans="1:32" x14ac:dyDescent="0.35">
      <c r="A4310" s="2" t="s">
        <v>48039</v>
      </c>
      <c r="B4310" s="2" t="s">
        <v>48040</v>
      </c>
      <c r="C4310" s="23">
        <v>0</v>
      </c>
      <c r="D4310" s="11" t="b">
        <f>FALSE()</f>
        <v>0</v>
      </c>
      <c r="E4310" s="11" t="b">
        <f>FALSE()</f>
        <v>0</v>
      </c>
      <c r="F4310" s="2" t="s">
        <v>10</v>
      </c>
      <c r="G4310" s="2" t="s">
        <v>10</v>
      </c>
      <c r="H4310" s="2" t="s">
        <v>35778</v>
      </c>
      <c r="I4310" s="11" t="b">
        <f>TRUE()</f>
        <v>1</v>
      </c>
      <c r="J4310" s="24">
        <v>0</v>
      </c>
      <c r="K4310" s="24">
        <v>0</v>
      </c>
      <c r="L4310" s="2" t="s">
        <v>10</v>
      </c>
      <c r="M4310" t="str">
        <f>VLOOKUP(Table18[[#This Row],[No.]],N:O,2,FALSE)</f>
        <v>Item FEB003</v>
      </c>
      <c r="N4310" t="s">
        <v>48115</v>
      </c>
      <c r="O4310" t="s">
        <v>48116</v>
      </c>
      <c r="P4310">
        <v>0</v>
      </c>
      <c r="Q4310">
        <v>0</v>
      </c>
      <c r="R4310">
        <v>0</v>
      </c>
      <c r="S4310">
        <v>0</v>
      </c>
      <c r="T4310" t="s">
        <v>35778</v>
      </c>
      <c r="U4310" t="s">
        <v>7105</v>
      </c>
      <c r="V4310" t="s">
        <v>7105</v>
      </c>
      <c r="W4310" t="s">
        <v>7133</v>
      </c>
      <c r="X4310">
        <v>0</v>
      </c>
      <c r="Y4310">
        <v>0</v>
      </c>
      <c r="Z4310">
        <v>0</v>
      </c>
      <c r="AF4310" t="str">
        <f t="shared" si="67"/>
        <v>Item FEB003</v>
      </c>
    </row>
    <row r="4311" spans="1:32" x14ac:dyDescent="0.35">
      <c r="A4311" s="2" t="s">
        <v>48041</v>
      </c>
      <c r="B4311" s="2" t="s">
        <v>48042</v>
      </c>
      <c r="C4311" s="23">
        <v>0</v>
      </c>
      <c r="D4311" s="11" t="b">
        <f>FALSE()</f>
        <v>0</v>
      </c>
      <c r="E4311" s="11" t="b">
        <f>FALSE()</f>
        <v>0</v>
      </c>
      <c r="F4311" s="2" t="s">
        <v>10</v>
      </c>
      <c r="G4311" s="2" t="s">
        <v>10</v>
      </c>
      <c r="H4311" s="2" t="s">
        <v>35778</v>
      </c>
      <c r="I4311" s="11" t="b">
        <f>TRUE()</f>
        <v>1</v>
      </c>
      <c r="J4311" s="24">
        <v>0</v>
      </c>
      <c r="K4311" s="24">
        <v>0</v>
      </c>
      <c r="L4311" s="2" t="s">
        <v>10</v>
      </c>
      <c r="M4311" t="str">
        <f>VLOOKUP(Table18[[#This Row],[No.]],N:O,2,FALSE)</f>
        <v>BFD001</v>
      </c>
      <c r="N4311" t="s">
        <v>48117</v>
      </c>
      <c r="O4311" t="s">
        <v>48118</v>
      </c>
      <c r="P4311">
        <v>0</v>
      </c>
      <c r="Q4311">
        <v>0</v>
      </c>
      <c r="R4311">
        <v>0</v>
      </c>
      <c r="S4311">
        <v>0</v>
      </c>
      <c r="T4311" t="s">
        <v>35778</v>
      </c>
      <c r="U4311" t="s">
        <v>7105</v>
      </c>
      <c r="V4311" t="s">
        <v>7105</v>
      </c>
      <c r="W4311" t="s">
        <v>7133</v>
      </c>
      <c r="X4311">
        <v>0</v>
      </c>
      <c r="Y4311">
        <v>0</v>
      </c>
      <c r="Z4311">
        <v>0</v>
      </c>
      <c r="AF4311" t="str">
        <f t="shared" si="67"/>
        <v>BFD001</v>
      </c>
    </row>
    <row r="4312" spans="1:32" x14ac:dyDescent="0.35">
      <c r="A4312" s="2" t="s">
        <v>48043</v>
      </c>
      <c r="B4312" s="2" t="s">
        <v>48044</v>
      </c>
      <c r="C4312" s="23">
        <v>0</v>
      </c>
      <c r="D4312" s="11" t="b">
        <f>FALSE()</f>
        <v>0</v>
      </c>
      <c r="E4312" s="11" t="b">
        <f>FALSE()</f>
        <v>0</v>
      </c>
      <c r="F4312" s="2" t="s">
        <v>10</v>
      </c>
      <c r="G4312" s="2" t="s">
        <v>10</v>
      </c>
      <c r="H4312" s="2" t="s">
        <v>35778</v>
      </c>
      <c r="I4312" s="11" t="b">
        <f>TRUE()</f>
        <v>1</v>
      </c>
      <c r="J4312" s="24">
        <v>0</v>
      </c>
      <c r="K4312" s="24">
        <v>0</v>
      </c>
      <c r="L4312" s="2" t="s">
        <v>10</v>
      </c>
      <c r="M4312" t="str">
        <f>VLOOKUP(Table18[[#This Row],[No.]],N:O,2,FALSE)</f>
        <v>Item code 9080PG1150</v>
      </c>
      <c r="N4312" t="s">
        <v>48119</v>
      </c>
      <c r="O4312" t="s">
        <v>48120</v>
      </c>
      <c r="P4312">
        <v>0</v>
      </c>
      <c r="Q4312">
        <v>0</v>
      </c>
      <c r="R4312">
        <v>0</v>
      </c>
      <c r="S4312">
        <v>0</v>
      </c>
      <c r="T4312" t="s">
        <v>38651</v>
      </c>
      <c r="U4312" t="s">
        <v>7105</v>
      </c>
      <c r="V4312" t="s">
        <v>7105</v>
      </c>
      <c r="W4312" t="s">
        <v>7133</v>
      </c>
      <c r="X4312">
        <v>0</v>
      </c>
      <c r="Y4312">
        <v>0</v>
      </c>
      <c r="Z4312">
        <v>0</v>
      </c>
      <c r="AF4312" t="str">
        <f t="shared" si="67"/>
        <v>Item code 9080PG1150</v>
      </c>
    </row>
    <row r="4313" spans="1:32" x14ac:dyDescent="0.35">
      <c r="A4313" s="2" t="s">
        <v>48045</v>
      </c>
      <c r="B4313" s="2" t="s">
        <v>48046</v>
      </c>
      <c r="C4313" s="23">
        <v>0</v>
      </c>
      <c r="D4313" s="11" t="b">
        <f>FALSE()</f>
        <v>0</v>
      </c>
      <c r="E4313" s="11" t="b">
        <f>FALSE()</f>
        <v>0</v>
      </c>
      <c r="F4313" s="2" t="s">
        <v>10</v>
      </c>
      <c r="G4313" s="2" t="s">
        <v>10</v>
      </c>
      <c r="H4313" s="2" t="s">
        <v>36061</v>
      </c>
      <c r="I4313" s="11" t="b">
        <f>TRUE()</f>
        <v>1</v>
      </c>
      <c r="J4313" s="24">
        <v>0</v>
      </c>
      <c r="K4313" s="24">
        <v>0</v>
      </c>
      <c r="L4313" s="2" t="s">
        <v>10</v>
      </c>
      <c r="M4313" t="str">
        <f>VLOOKUP(Table18[[#This Row],[No.]],N:O,2,FALSE)</f>
        <v>Box 1 C&amp;1B</v>
      </c>
      <c r="N4313" t="s">
        <v>48121</v>
      </c>
      <c r="O4313" t="s">
        <v>48122</v>
      </c>
      <c r="P4313">
        <v>0</v>
      </c>
      <c r="Q4313">
        <v>0</v>
      </c>
      <c r="R4313">
        <v>0</v>
      </c>
      <c r="S4313">
        <v>0</v>
      </c>
      <c r="T4313" t="s">
        <v>35778</v>
      </c>
      <c r="U4313" t="s">
        <v>7105</v>
      </c>
      <c r="V4313" t="s">
        <v>7105</v>
      </c>
      <c r="W4313" t="s">
        <v>7133</v>
      </c>
      <c r="X4313">
        <v>0</v>
      </c>
      <c r="Y4313">
        <v>0</v>
      </c>
      <c r="Z4313">
        <v>0</v>
      </c>
      <c r="AF4313" t="str">
        <f t="shared" si="67"/>
        <v>Box 1 C&amp;1B</v>
      </c>
    </row>
    <row r="4314" spans="1:32" x14ac:dyDescent="0.35">
      <c r="A4314" s="2" t="s">
        <v>48047</v>
      </c>
      <c r="B4314" s="2" t="s">
        <v>48048</v>
      </c>
      <c r="C4314" s="23">
        <v>0</v>
      </c>
      <c r="D4314" s="11" t="b">
        <f>FALSE()</f>
        <v>0</v>
      </c>
      <c r="E4314" s="11" t="b">
        <f>FALSE()</f>
        <v>0</v>
      </c>
      <c r="F4314" s="2" t="s">
        <v>10</v>
      </c>
      <c r="G4314" s="2" t="s">
        <v>10</v>
      </c>
      <c r="H4314" s="2" t="s">
        <v>35778</v>
      </c>
      <c r="I4314" s="11" t="b">
        <f>TRUE()</f>
        <v>1</v>
      </c>
      <c r="J4314" s="24">
        <v>0</v>
      </c>
      <c r="K4314" s="24">
        <v>0</v>
      </c>
      <c r="L4314" s="2" t="s">
        <v>10</v>
      </c>
      <c r="M4314" t="str">
        <f>VLOOKUP(Table18[[#This Row],[No.]],N:O,2,FALSE)</f>
        <v>Large Metal Gater type</v>
      </c>
      <c r="N4314" t="s">
        <v>48123</v>
      </c>
      <c r="O4314" t="s">
        <v>48124</v>
      </c>
      <c r="P4314">
        <v>0</v>
      </c>
      <c r="Q4314">
        <v>0</v>
      </c>
      <c r="R4314">
        <v>0</v>
      </c>
      <c r="S4314">
        <v>0</v>
      </c>
      <c r="T4314" t="s">
        <v>35778</v>
      </c>
      <c r="U4314" t="s">
        <v>7105</v>
      </c>
      <c r="V4314" t="s">
        <v>7105</v>
      </c>
      <c r="W4314" t="s">
        <v>7133</v>
      </c>
      <c r="X4314">
        <v>0</v>
      </c>
      <c r="Y4314">
        <v>0</v>
      </c>
      <c r="Z4314">
        <v>0</v>
      </c>
      <c r="AF4314" t="str">
        <f t="shared" si="67"/>
        <v>Large Metal Gater type</v>
      </c>
    </row>
    <row r="4315" spans="1:32" x14ac:dyDescent="0.35">
      <c r="A4315" s="2" t="s">
        <v>48049</v>
      </c>
      <c r="B4315" s="2" t="s">
        <v>48050</v>
      </c>
      <c r="C4315" s="23">
        <v>0</v>
      </c>
      <c r="D4315" s="11" t="b">
        <f>FALSE()</f>
        <v>0</v>
      </c>
      <c r="E4315" s="11" t="b">
        <f>FALSE()</f>
        <v>0</v>
      </c>
      <c r="F4315" s="2" t="s">
        <v>10</v>
      </c>
      <c r="G4315" s="2" t="s">
        <v>10</v>
      </c>
      <c r="H4315" s="2" t="s">
        <v>35778</v>
      </c>
      <c r="I4315" s="11" t="b">
        <f>TRUE()</f>
        <v>1</v>
      </c>
      <c r="J4315" s="24">
        <v>0</v>
      </c>
      <c r="K4315" s="24">
        <v>0</v>
      </c>
      <c r="L4315" s="2" t="s">
        <v>10</v>
      </c>
      <c r="M4315" t="str">
        <f>VLOOKUP(Table18[[#This Row],[No.]],N:O,2,FALSE)</f>
        <v>VHSN122 1/3</v>
      </c>
      <c r="N4315" t="s">
        <v>48125</v>
      </c>
      <c r="O4315" t="s">
        <v>48126</v>
      </c>
      <c r="P4315">
        <v>0</v>
      </c>
      <c r="Q4315">
        <v>0</v>
      </c>
      <c r="R4315">
        <v>0</v>
      </c>
      <c r="S4315">
        <v>0</v>
      </c>
      <c r="T4315" t="s">
        <v>35778</v>
      </c>
      <c r="U4315" t="s">
        <v>7105</v>
      </c>
      <c r="V4315" t="s">
        <v>7105</v>
      </c>
      <c r="W4315" t="s">
        <v>7133</v>
      </c>
      <c r="X4315">
        <v>0</v>
      </c>
      <c r="Y4315">
        <v>0</v>
      </c>
      <c r="Z4315">
        <v>0</v>
      </c>
      <c r="AF4315" t="str">
        <f t="shared" si="67"/>
        <v>VHSN122 1/3</v>
      </c>
    </row>
    <row r="4316" spans="1:32" x14ac:dyDescent="0.35">
      <c r="A4316" s="2" t="s">
        <v>48051</v>
      </c>
      <c r="B4316" s="2" t="s">
        <v>48052</v>
      </c>
      <c r="C4316" s="23">
        <v>0</v>
      </c>
      <c r="D4316" s="11" t="b">
        <f>FALSE()</f>
        <v>0</v>
      </c>
      <c r="E4316" s="11" t="b">
        <f>FALSE()</f>
        <v>0</v>
      </c>
      <c r="F4316" s="2" t="s">
        <v>10</v>
      </c>
      <c r="G4316" s="2" t="s">
        <v>10</v>
      </c>
      <c r="H4316" s="2" t="s">
        <v>35778</v>
      </c>
      <c r="I4316" s="11" t="b">
        <f>TRUE()</f>
        <v>1</v>
      </c>
      <c r="J4316" s="24">
        <v>0</v>
      </c>
      <c r="K4316" s="24">
        <v>0</v>
      </c>
      <c r="L4316" s="2" t="s">
        <v>10</v>
      </c>
      <c r="M4316" t="str">
        <f>VLOOKUP(Table18[[#This Row],[No.]],N:O,2,FALSE)</f>
        <v>Cold room partitioning</v>
      </c>
      <c r="N4316" t="s">
        <v>48127</v>
      </c>
      <c r="O4316" t="s">
        <v>48128</v>
      </c>
      <c r="P4316">
        <v>0</v>
      </c>
      <c r="Q4316">
        <v>0</v>
      </c>
      <c r="R4316">
        <v>0</v>
      </c>
      <c r="S4316">
        <v>0</v>
      </c>
      <c r="T4316" t="s">
        <v>35778</v>
      </c>
      <c r="U4316" t="s">
        <v>7105</v>
      </c>
      <c r="V4316" t="s">
        <v>7105</v>
      </c>
      <c r="W4316" t="s">
        <v>7105</v>
      </c>
      <c r="X4316">
        <v>0</v>
      </c>
      <c r="Y4316">
        <v>0</v>
      </c>
      <c r="Z4316">
        <v>0</v>
      </c>
      <c r="AB4316" t="s">
        <v>48129</v>
      </c>
      <c r="AF4316" t="str">
        <f t="shared" si="67"/>
        <v>Cold room partitioning</v>
      </c>
    </row>
    <row r="4317" spans="1:32" x14ac:dyDescent="0.35">
      <c r="A4317" s="2" t="s">
        <v>48053</v>
      </c>
      <c r="B4317" s="2" t="s">
        <v>48054</v>
      </c>
      <c r="C4317" s="23">
        <v>0</v>
      </c>
      <c r="D4317" s="11" t="b">
        <f>FALSE()</f>
        <v>0</v>
      </c>
      <c r="E4317" s="11" t="b">
        <f>FALSE()</f>
        <v>0</v>
      </c>
      <c r="F4317" s="2" t="s">
        <v>10</v>
      </c>
      <c r="G4317" s="2" t="s">
        <v>10</v>
      </c>
      <c r="H4317" s="2" t="s">
        <v>35778</v>
      </c>
      <c r="I4317" s="11" t="b">
        <f>TRUE()</f>
        <v>1</v>
      </c>
      <c r="J4317" s="24">
        <v>0</v>
      </c>
      <c r="K4317" s="24">
        <v>0</v>
      </c>
      <c r="L4317" s="2" t="s">
        <v>10</v>
      </c>
      <c r="M4317" t="str">
        <f>VLOOKUP(Table18[[#This Row],[No.]],N:O,2,FALSE)</f>
        <v xml:space="preserve">Item code OPT1012/C </v>
      </c>
      <c r="N4317" t="s">
        <v>48130</v>
      </c>
      <c r="O4317" t="s">
        <v>48131</v>
      </c>
      <c r="P4317">
        <v>0</v>
      </c>
      <c r="Q4317">
        <v>0</v>
      </c>
      <c r="R4317">
        <v>0</v>
      </c>
      <c r="S4317">
        <v>0</v>
      </c>
      <c r="T4317" t="s">
        <v>35778</v>
      </c>
      <c r="U4317" t="s">
        <v>7105</v>
      </c>
      <c r="V4317" t="s">
        <v>7105</v>
      </c>
      <c r="W4317" t="s">
        <v>7133</v>
      </c>
      <c r="X4317">
        <v>0</v>
      </c>
      <c r="Y4317">
        <v>0</v>
      </c>
      <c r="Z4317">
        <v>0</v>
      </c>
      <c r="AF4317" t="str">
        <f t="shared" si="67"/>
        <v xml:space="preserve">Item code OPT1012/C </v>
      </c>
    </row>
    <row r="4318" spans="1:32" x14ac:dyDescent="0.35">
      <c r="A4318" s="2" t="s">
        <v>48055</v>
      </c>
      <c r="B4318" s="2" t="s">
        <v>48056</v>
      </c>
      <c r="C4318" s="23">
        <v>0</v>
      </c>
      <c r="D4318" s="11" t="b">
        <f>FALSE()</f>
        <v>0</v>
      </c>
      <c r="E4318" s="11" t="b">
        <f>FALSE()</f>
        <v>0</v>
      </c>
      <c r="F4318" s="2" t="s">
        <v>10</v>
      </c>
      <c r="G4318" s="2" t="s">
        <v>10</v>
      </c>
      <c r="H4318" s="2" t="s">
        <v>35778</v>
      </c>
      <c r="I4318" s="11" t="b">
        <f>TRUE()</f>
        <v>1</v>
      </c>
      <c r="J4318" s="24">
        <v>0</v>
      </c>
      <c r="K4318" s="24">
        <v>0</v>
      </c>
      <c r="L4318" s="2" t="s">
        <v>10</v>
      </c>
      <c r="M4318" t="str">
        <f>VLOOKUP(Table18[[#This Row],[No.]],N:O,2,FALSE)</f>
        <v>Item code AJG0012- Model TTC-3</v>
      </c>
      <c r="N4318" t="s">
        <v>48132</v>
      </c>
      <c r="O4318" t="s">
        <v>48133</v>
      </c>
      <c r="P4318">
        <v>0</v>
      </c>
      <c r="Q4318">
        <v>0</v>
      </c>
      <c r="R4318">
        <v>0</v>
      </c>
      <c r="S4318">
        <v>0</v>
      </c>
      <c r="T4318" t="s">
        <v>35778</v>
      </c>
      <c r="U4318" t="s">
        <v>7105</v>
      </c>
      <c r="V4318" t="s">
        <v>7105</v>
      </c>
      <c r="W4318" t="s">
        <v>7133</v>
      </c>
      <c r="X4318">
        <v>0</v>
      </c>
      <c r="Y4318">
        <v>0</v>
      </c>
      <c r="Z4318">
        <v>0</v>
      </c>
      <c r="AF4318" t="str">
        <f t="shared" si="67"/>
        <v>Item code AJG0012- Model TTC-3</v>
      </c>
    </row>
    <row r="4319" spans="1:32" x14ac:dyDescent="0.35">
      <c r="A4319" s="2" t="s">
        <v>48057</v>
      </c>
      <c r="B4319" s="2" t="s">
        <v>48058</v>
      </c>
      <c r="C4319" s="23">
        <v>0</v>
      </c>
      <c r="D4319" s="11" t="b">
        <f>FALSE()</f>
        <v>0</v>
      </c>
      <c r="E4319" s="11" t="b">
        <f>FALSE()</f>
        <v>0</v>
      </c>
      <c r="F4319" s="2" t="s">
        <v>10</v>
      </c>
      <c r="G4319" s="2" t="s">
        <v>10</v>
      </c>
      <c r="H4319" s="2" t="s">
        <v>35778</v>
      </c>
      <c r="I4319" s="11" t="b">
        <f>TRUE()</f>
        <v>1</v>
      </c>
      <c r="J4319" s="24">
        <v>0</v>
      </c>
      <c r="K4319" s="24">
        <v>0</v>
      </c>
      <c r="L4319" s="2" t="s">
        <v>10</v>
      </c>
      <c r="M4319" t="str">
        <f>VLOOKUP(Table18[[#This Row],[No.]],N:O,2,FALSE)</f>
        <v>Item code EL308E</v>
      </c>
      <c r="N4319" t="s">
        <v>48134</v>
      </c>
      <c r="O4319" t="s">
        <v>48135</v>
      </c>
      <c r="P4319">
        <v>0</v>
      </c>
      <c r="Q4319">
        <v>0</v>
      </c>
      <c r="R4319">
        <v>0</v>
      </c>
      <c r="S4319">
        <v>0</v>
      </c>
      <c r="T4319" t="s">
        <v>35778</v>
      </c>
      <c r="U4319" t="s">
        <v>7105</v>
      </c>
      <c r="V4319" t="s">
        <v>7105</v>
      </c>
      <c r="W4319" t="s">
        <v>7133</v>
      </c>
      <c r="X4319">
        <v>0</v>
      </c>
      <c r="Y4319">
        <v>0</v>
      </c>
      <c r="Z4319">
        <v>0</v>
      </c>
      <c r="AF4319" t="str">
        <f t="shared" si="67"/>
        <v>Item code EL308E</v>
      </c>
    </row>
    <row r="4320" spans="1:32" x14ac:dyDescent="0.35">
      <c r="A4320" s="2" t="s">
        <v>48059</v>
      </c>
      <c r="B4320" s="2" t="s">
        <v>48060</v>
      </c>
      <c r="C4320" s="23">
        <v>0</v>
      </c>
      <c r="D4320" s="11" t="b">
        <f>FALSE()</f>
        <v>0</v>
      </c>
      <c r="E4320" s="11" t="b">
        <f>FALSE()</f>
        <v>0</v>
      </c>
      <c r="F4320" s="2" t="s">
        <v>10</v>
      </c>
      <c r="G4320" s="2" t="s">
        <v>10</v>
      </c>
      <c r="H4320" s="2" t="s">
        <v>38651</v>
      </c>
      <c r="I4320" s="11" t="b">
        <f>TRUE()</f>
        <v>1</v>
      </c>
      <c r="J4320" s="24">
        <v>0</v>
      </c>
      <c r="K4320" s="24">
        <v>0</v>
      </c>
      <c r="L4320" s="2" t="s">
        <v>10</v>
      </c>
      <c r="M4320" t="str">
        <f>VLOOKUP(Table18[[#This Row],[No.]],N:O,2,FALSE)</f>
        <v>FLA0019</v>
      </c>
      <c r="N4320" t="s">
        <v>48136</v>
      </c>
      <c r="O4320" t="s">
        <v>48137</v>
      </c>
      <c r="P4320">
        <v>0</v>
      </c>
      <c r="Q4320">
        <v>0</v>
      </c>
      <c r="R4320">
        <v>0</v>
      </c>
      <c r="S4320">
        <v>0</v>
      </c>
      <c r="T4320" t="s">
        <v>35778</v>
      </c>
      <c r="U4320" t="s">
        <v>7105</v>
      </c>
      <c r="V4320" t="s">
        <v>7105</v>
      </c>
      <c r="W4320" t="s">
        <v>7133</v>
      </c>
      <c r="X4320">
        <v>0</v>
      </c>
      <c r="Y4320">
        <v>0</v>
      </c>
      <c r="Z4320">
        <v>0</v>
      </c>
      <c r="AF4320" t="str">
        <f t="shared" si="67"/>
        <v>FLA0019</v>
      </c>
    </row>
    <row r="4321" spans="1:32" x14ac:dyDescent="0.35">
      <c r="A4321" s="2" t="s">
        <v>48061</v>
      </c>
      <c r="B4321" s="2" t="s">
        <v>48062</v>
      </c>
      <c r="C4321" s="23">
        <v>0</v>
      </c>
      <c r="D4321" s="11" t="b">
        <f>FALSE()</f>
        <v>0</v>
      </c>
      <c r="E4321" s="11" t="b">
        <f>FALSE()</f>
        <v>0</v>
      </c>
      <c r="F4321" s="2" t="s">
        <v>10</v>
      </c>
      <c r="G4321" s="2" t="s">
        <v>10</v>
      </c>
      <c r="H4321" s="2" t="s">
        <v>35778</v>
      </c>
      <c r="I4321" s="11" t="b">
        <f>TRUE()</f>
        <v>1</v>
      </c>
      <c r="J4321" s="24">
        <v>0</v>
      </c>
      <c r="K4321" s="24">
        <v>0</v>
      </c>
      <c r="L4321" s="2" t="s">
        <v>10</v>
      </c>
      <c r="M4321" t="str">
        <f>VLOOKUP(Table18[[#This Row],[No.]],N:O,2,FALSE)</f>
        <v>Item code BA0037</v>
      </c>
      <c r="N4321" t="s">
        <v>48138</v>
      </c>
      <c r="O4321" t="s">
        <v>48139</v>
      </c>
      <c r="P4321">
        <v>0</v>
      </c>
      <c r="Q4321">
        <v>0</v>
      </c>
      <c r="R4321">
        <v>0</v>
      </c>
      <c r="S4321">
        <v>0</v>
      </c>
      <c r="T4321" t="s">
        <v>35778</v>
      </c>
      <c r="U4321" t="s">
        <v>7105</v>
      </c>
      <c r="V4321" t="s">
        <v>7105</v>
      </c>
      <c r="W4321" t="s">
        <v>7133</v>
      </c>
      <c r="X4321">
        <v>0</v>
      </c>
      <c r="Y4321">
        <v>0</v>
      </c>
      <c r="Z4321">
        <v>0</v>
      </c>
      <c r="AF4321" t="str">
        <f t="shared" si="67"/>
        <v>Item code BA0037</v>
      </c>
    </row>
    <row r="4322" spans="1:32" x14ac:dyDescent="0.35">
      <c r="A4322" s="2" t="s">
        <v>48063</v>
      </c>
      <c r="B4322" s="2" t="s">
        <v>48064</v>
      </c>
      <c r="C4322" s="23">
        <v>0</v>
      </c>
      <c r="D4322" s="11" t="b">
        <f>FALSE()</f>
        <v>0</v>
      </c>
      <c r="E4322" s="11" t="b">
        <f>FALSE()</f>
        <v>0</v>
      </c>
      <c r="F4322" s="2" t="s">
        <v>10</v>
      </c>
      <c r="G4322" s="2" t="s">
        <v>10</v>
      </c>
      <c r="H4322" s="2" t="s">
        <v>35778</v>
      </c>
      <c r="I4322" s="11" t="b">
        <f>TRUE()</f>
        <v>1</v>
      </c>
      <c r="J4322" s="24">
        <v>0</v>
      </c>
      <c r="K4322" s="24">
        <v>0</v>
      </c>
      <c r="L4322" s="2" t="s">
        <v>10</v>
      </c>
      <c r="M4322" t="str">
        <f>VLOOKUP(Table18[[#This Row],[No.]],N:O,2,FALSE)</f>
        <v>Item code 2670/G</v>
      </c>
      <c r="N4322" t="s">
        <v>48140</v>
      </c>
      <c r="O4322" t="s">
        <v>48141</v>
      </c>
      <c r="P4322">
        <v>0</v>
      </c>
      <c r="Q4322">
        <v>0</v>
      </c>
      <c r="R4322">
        <v>0</v>
      </c>
      <c r="S4322">
        <v>0</v>
      </c>
      <c r="T4322" t="s">
        <v>35778</v>
      </c>
      <c r="U4322" t="s">
        <v>7105</v>
      </c>
      <c r="V4322" t="s">
        <v>7105</v>
      </c>
      <c r="W4322" t="s">
        <v>7133</v>
      </c>
      <c r="X4322">
        <v>0</v>
      </c>
      <c r="Y4322">
        <v>0</v>
      </c>
      <c r="Z4322">
        <v>0</v>
      </c>
      <c r="AF4322" t="str">
        <f t="shared" si="67"/>
        <v>Item code 2670/G</v>
      </c>
    </row>
    <row r="4323" spans="1:32" x14ac:dyDescent="0.35">
      <c r="A4323" s="2" t="s">
        <v>48065</v>
      </c>
      <c r="B4323" s="2" t="s">
        <v>48066</v>
      </c>
      <c r="C4323" s="23">
        <v>0</v>
      </c>
      <c r="D4323" s="11" t="b">
        <f>FALSE()</f>
        <v>0</v>
      </c>
      <c r="E4323" s="11" t="b">
        <f>FALSE()</f>
        <v>0</v>
      </c>
      <c r="F4323" s="2" t="s">
        <v>10</v>
      </c>
      <c r="G4323" s="2" t="s">
        <v>10</v>
      </c>
      <c r="H4323" s="2" t="s">
        <v>35778</v>
      </c>
      <c r="I4323" s="11" t="b">
        <f>TRUE()</f>
        <v>1</v>
      </c>
      <c r="J4323" s="24">
        <v>0</v>
      </c>
      <c r="K4323" s="24">
        <v>0</v>
      </c>
      <c r="L4323" s="2" t="s">
        <v>10</v>
      </c>
      <c r="M4323" t="str">
        <f>VLOOKUP(Table18[[#This Row],[No.]],N:O,2,FALSE)</f>
        <v>Item code CBG0012/GN</v>
      </c>
      <c r="N4323" t="s">
        <v>48142</v>
      </c>
      <c r="O4323" t="s">
        <v>48143</v>
      </c>
      <c r="P4323">
        <v>0</v>
      </c>
      <c r="Q4323">
        <v>0</v>
      </c>
      <c r="R4323">
        <v>0</v>
      </c>
      <c r="S4323">
        <v>0</v>
      </c>
      <c r="T4323" t="s">
        <v>36061</v>
      </c>
      <c r="U4323" t="s">
        <v>7105</v>
      </c>
      <c r="V4323" t="s">
        <v>7105</v>
      </c>
      <c r="W4323" t="s">
        <v>7133</v>
      </c>
      <c r="X4323">
        <v>0</v>
      </c>
      <c r="Y4323">
        <v>0</v>
      </c>
      <c r="Z4323">
        <v>0</v>
      </c>
      <c r="AF4323" t="str">
        <f t="shared" si="67"/>
        <v>Item code CBG0012/GN</v>
      </c>
    </row>
    <row r="4324" spans="1:32" x14ac:dyDescent="0.35">
      <c r="A4324" s="2" t="s">
        <v>48067</v>
      </c>
      <c r="B4324" s="2" t="s">
        <v>48068</v>
      </c>
      <c r="C4324" s="23">
        <v>0</v>
      </c>
      <c r="D4324" s="11" t="b">
        <f>FALSE()</f>
        <v>0</v>
      </c>
      <c r="E4324" s="11" t="b">
        <f>FALSE()</f>
        <v>0</v>
      </c>
      <c r="F4324" s="2" t="s">
        <v>10</v>
      </c>
      <c r="G4324" s="2" t="s">
        <v>10</v>
      </c>
      <c r="H4324" s="2" t="s">
        <v>35778</v>
      </c>
      <c r="I4324" s="11" t="b">
        <f>TRUE()</f>
        <v>1</v>
      </c>
      <c r="J4324" s="24">
        <v>0</v>
      </c>
      <c r="K4324" s="24">
        <v>0</v>
      </c>
      <c r="L4324" s="2" t="s">
        <v>10</v>
      </c>
      <c r="M4324" t="str">
        <f>VLOOKUP(Table18[[#This Row],[No.]],N:O,2,FALSE)</f>
        <v>Washing System - Model GLB0037</v>
      </c>
      <c r="N4324" t="s">
        <v>48144</v>
      </c>
      <c r="O4324" t="s">
        <v>48145</v>
      </c>
      <c r="P4324">
        <v>0</v>
      </c>
      <c r="Q4324">
        <v>0</v>
      </c>
      <c r="R4324">
        <v>0</v>
      </c>
      <c r="S4324">
        <v>0</v>
      </c>
      <c r="T4324" t="s">
        <v>35778</v>
      </c>
      <c r="U4324" t="s">
        <v>7105</v>
      </c>
      <c r="V4324" t="s">
        <v>7105</v>
      </c>
      <c r="W4324" t="s">
        <v>7133</v>
      </c>
      <c r="X4324">
        <v>0</v>
      </c>
      <c r="Y4324">
        <v>0</v>
      </c>
      <c r="Z4324">
        <v>0</v>
      </c>
      <c r="AF4324" t="str">
        <f t="shared" si="67"/>
        <v>Washing System - Model GLB0037</v>
      </c>
    </row>
    <row r="4325" spans="1:32" x14ac:dyDescent="0.35">
      <c r="A4325" s="2" t="s">
        <v>48069</v>
      </c>
      <c r="B4325" s="2" t="s">
        <v>48070</v>
      </c>
      <c r="C4325" s="23">
        <v>0</v>
      </c>
      <c r="D4325" s="11" t="b">
        <f>FALSE()</f>
        <v>0</v>
      </c>
      <c r="E4325" s="11" t="b">
        <f>FALSE()</f>
        <v>0</v>
      </c>
      <c r="F4325" s="2" t="s">
        <v>10</v>
      </c>
      <c r="G4325" s="2" t="s">
        <v>10</v>
      </c>
      <c r="H4325" s="2" t="s">
        <v>35778</v>
      </c>
      <c r="I4325" s="11" t="b">
        <f>TRUE()</f>
        <v>1</v>
      </c>
      <c r="J4325" s="24">
        <v>0</v>
      </c>
      <c r="K4325" s="24">
        <v>0</v>
      </c>
      <c r="L4325" s="2" t="s">
        <v>10</v>
      </c>
      <c r="M4325" t="str">
        <f>VLOOKUP(Table18[[#This Row],[No.]],N:O,2,FALSE)</f>
        <v xml:space="preserve">OrioneFive - 5 litres </v>
      </c>
      <c r="N4325" t="s">
        <v>48146</v>
      </c>
      <c r="O4325" t="s">
        <v>48147</v>
      </c>
      <c r="P4325">
        <v>0</v>
      </c>
      <c r="Q4325">
        <v>0</v>
      </c>
      <c r="R4325">
        <v>0</v>
      </c>
      <c r="S4325">
        <v>0</v>
      </c>
      <c r="T4325" t="s">
        <v>35778</v>
      </c>
      <c r="U4325" t="s">
        <v>7105</v>
      </c>
      <c r="V4325" t="s">
        <v>7105</v>
      </c>
      <c r="W4325" t="s">
        <v>7133</v>
      </c>
      <c r="X4325">
        <v>0</v>
      </c>
      <c r="Y4325">
        <v>0</v>
      </c>
      <c r="Z4325">
        <v>0</v>
      </c>
      <c r="AF4325" t="str">
        <f t="shared" si="67"/>
        <v xml:space="preserve">OrioneFive - 5 litres </v>
      </c>
    </row>
    <row r="4326" spans="1:32" x14ac:dyDescent="0.35">
      <c r="A4326" s="2" t="s">
        <v>48071</v>
      </c>
      <c r="B4326" s="2" t="s">
        <v>48072</v>
      </c>
      <c r="C4326" s="23">
        <v>0</v>
      </c>
      <c r="D4326" s="11" t="b">
        <f>FALSE()</f>
        <v>0</v>
      </c>
      <c r="E4326" s="11" t="b">
        <f>FALSE()</f>
        <v>0</v>
      </c>
      <c r="F4326" s="2" t="s">
        <v>10</v>
      </c>
      <c r="G4326" s="2" t="s">
        <v>10</v>
      </c>
      <c r="H4326" s="2" t="s">
        <v>35778</v>
      </c>
      <c r="I4326" s="11" t="b">
        <f>TRUE()</f>
        <v>1</v>
      </c>
      <c r="J4326" s="24">
        <v>0</v>
      </c>
      <c r="K4326" s="24">
        <v>0</v>
      </c>
      <c r="L4326" s="2" t="s">
        <v>10</v>
      </c>
      <c r="M4326" t="str">
        <f>VLOOKUP(Table18[[#This Row],[No.]],N:O,2,FALSE)</f>
        <v>Item Code DAA0048</v>
      </c>
      <c r="N4326" t="s">
        <v>48148</v>
      </c>
      <c r="O4326" t="s">
        <v>48149</v>
      </c>
      <c r="P4326">
        <v>0</v>
      </c>
      <c r="Q4326">
        <v>0</v>
      </c>
      <c r="R4326">
        <v>0</v>
      </c>
      <c r="S4326">
        <v>0</v>
      </c>
      <c r="T4326" t="s">
        <v>35778</v>
      </c>
      <c r="U4326" t="s">
        <v>7105</v>
      </c>
      <c r="V4326" t="s">
        <v>7105</v>
      </c>
      <c r="W4326" t="s">
        <v>7133</v>
      </c>
      <c r="X4326">
        <v>0</v>
      </c>
      <c r="Y4326">
        <v>0</v>
      </c>
      <c r="Z4326">
        <v>0</v>
      </c>
      <c r="AF4326" t="str">
        <f t="shared" si="67"/>
        <v>Item Code DAA0048</v>
      </c>
    </row>
    <row r="4327" spans="1:32" x14ac:dyDescent="0.35">
      <c r="A4327" s="2" t="s">
        <v>48073</v>
      </c>
      <c r="B4327" s="2" t="s">
        <v>48074</v>
      </c>
      <c r="C4327" s="23">
        <v>0</v>
      </c>
      <c r="D4327" s="11" t="b">
        <f>FALSE()</f>
        <v>0</v>
      </c>
      <c r="E4327" s="11" t="b">
        <f>FALSE()</f>
        <v>0</v>
      </c>
      <c r="F4327" s="2" t="s">
        <v>10</v>
      </c>
      <c r="G4327" s="2" t="s">
        <v>10</v>
      </c>
      <c r="H4327" s="2" t="s">
        <v>35778</v>
      </c>
      <c r="I4327" s="11" t="b">
        <f>TRUE()</f>
        <v>1</v>
      </c>
      <c r="J4327" s="24">
        <v>0</v>
      </c>
      <c r="K4327" s="24">
        <v>0</v>
      </c>
      <c r="L4327" s="2" t="s">
        <v>10</v>
      </c>
      <c r="M4327" t="str">
        <f>VLOOKUP(Table18[[#This Row],[No.]],N:O,2,FALSE)</f>
        <v xml:space="preserve">Water Boiler - </v>
      </c>
      <c r="N4327" t="s">
        <v>48150</v>
      </c>
      <c r="O4327" t="s">
        <v>48151</v>
      </c>
      <c r="P4327">
        <v>0</v>
      </c>
      <c r="Q4327">
        <v>0</v>
      </c>
      <c r="R4327">
        <v>0</v>
      </c>
      <c r="S4327">
        <v>0</v>
      </c>
      <c r="T4327" t="s">
        <v>35778</v>
      </c>
      <c r="U4327" t="s">
        <v>7105</v>
      </c>
      <c r="V4327" t="s">
        <v>7105</v>
      </c>
      <c r="W4327" t="s">
        <v>7133</v>
      </c>
      <c r="X4327">
        <v>0</v>
      </c>
      <c r="Y4327">
        <v>0</v>
      </c>
      <c r="Z4327">
        <v>0</v>
      </c>
      <c r="AF4327" t="str">
        <f t="shared" si="67"/>
        <v xml:space="preserve">Water Boiler - </v>
      </c>
    </row>
    <row r="4328" spans="1:32" x14ac:dyDescent="0.35">
      <c r="A4328" s="2" t="s">
        <v>48075</v>
      </c>
      <c r="B4328" s="2" t="s">
        <v>48076</v>
      </c>
      <c r="C4328" s="23">
        <v>0</v>
      </c>
      <c r="D4328" s="11" t="b">
        <f>FALSE()</f>
        <v>0</v>
      </c>
      <c r="E4328" s="11" t="b">
        <f>FALSE()</f>
        <v>0</v>
      </c>
      <c r="F4328" s="2" t="s">
        <v>10</v>
      </c>
      <c r="G4328" s="2" t="s">
        <v>10</v>
      </c>
      <c r="H4328" s="2" t="s">
        <v>35778</v>
      </c>
      <c r="I4328" s="11" t="b">
        <f>TRUE()</f>
        <v>1</v>
      </c>
      <c r="J4328" s="24">
        <v>0</v>
      </c>
      <c r="K4328" s="24">
        <v>0</v>
      </c>
      <c r="L4328" s="2" t="s">
        <v>10</v>
      </c>
      <c r="M4328" t="str">
        <f>VLOOKUP(Table18[[#This Row],[No.]],N:O,2,FALSE)</f>
        <v>Red court Box</v>
      </c>
      <c r="N4328" t="s">
        <v>48152</v>
      </c>
      <c r="O4328" t="s">
        <v>48153</v>
      </c>
      <c r="P4328">
        <v>0</v>
      </c>
      <c r="Q4328">
        <v>0</v>
      </c>
      <c r="R4328">
        <v>0</v>
      </c>
      <c r="S4328">
        <v>0</v>
      </c>
      <c r="T4328" t="s">
        <v>35778</v>
      </c>
      <c r="U4328" t="s">
        <v>7105</v>
      </c>
      <c r="V4328" t="s">
        <v>7105</v>
      </c>
      <c r="W4328" t="s">
        <v>7133</v>
      </c>
      <c r="X4328">
        <v>0</v>
      </c>
      <c r="Y4328">
        <v>0</v>
      </c>
      <c r="Z4328">
        <v>0</v>
      </c>
      <c r="AF4328" t="str">
        <f t="shared" si="67"/>
        <v>Red court Box</v>
      </c>
    </row>
    <row r="4329" spans="1:32" x14ac:dyDescent="0.35">
      <c r="A4329" s="2" t="s">
        <v>48077</v>
      </c>
      <c r="B4329" s="2" t="s">
        <v>48078</v>
      </c>
      <c r="C4329" s="23">
        <v>0</v>
      </c>
      <c r="D4329" s="11" t="b">
        <f>FALSE()</f>
        <v>0</v>
      </c>
      <c r="E4329" s="11" t="b">
        <f>FALSE()</f>
        <v>0</v>
      </c>
      <c r="F4329" s="2" t="s">
        <v>10</v>
      </c>
      <c r="G4329" s="2" t="s">
        <v>10</v>
      </c>
      <c r="H4329" s="2" t="s">
        <v>35778</v>
      </c>
      <c r="I4329" s="11" t="b">
        <f>TRUE()</f>
        <v>1</v>
      </c>
      <c r="J4329" s="24">
        <v>0</v>
      </c>
      <c r="K4329" s="24">
        <v>0</v>
      </c>
      <c r="L4329" s="2" t="s">
        <v>10</v>
      </c>
      <c r="M4329" t="str">
        <f>VLOOKUP(Table18[[#This Row],[No.]],N:O,2,FALSE)</f>
        <v>Item code GLC0005 (Hand sink)</v>
      </c>
      <c r="N4329" t="s">
        <v>48154</v>
      </c>
      <c r="O4329" t="s">
        <v>48155</v>
      </c>
      <c r="P4329">
        <v>0</v>
      </c>
      <c r="Q4329">
        <v>0</v>
      </c>
      <c r="R4329">
        <v>0</v>
      </c>
      <c r="S4329">
        <v>0</v>
      </c>
      <c r="T4329" t="s">
        <v>35778</v>
      </c>
      <c r="U4329" t="s">
        <v>7105</v>
      </c>
      <c r="V4329" t="s">
        <v>7105</v>
      </c>
      <c r="W4329" t="s">
        <v>7133</v>
      </c>
      <c r="X4329">
        <v>0</v>
      </c>
      <c r="Y4329">
        <v>0</v>
      </c>
      <c r="Z4329">
        <v>0</v>
      </c>
      <c r="AF4329" t="str">
        <f t="shared" si="67"/>
        <v>Item code GLC0005 (Hand sink)</v>
      </c>
    </row>
    <row r="4330" spans="1:32" x14ac:dyDescent="0.35">
      <c r="A4330" s="2" t="s">
        <v>48079</v>
      </c>
      <c r="B4330" s="2" t="s">
        <v>48080</v>
      </c>
      <c r="C4330" s="23">
        <v>0</v>
      </c>
      <c r="D4330" s="11" t="b">
        <f>FALSE()</f>
        <v>0</v>
      </c>
      <c r="E4330" s="11" t="b">
        <f>FALSE()</f>
        <v>0</v>
      </c>
      <c r="F4330" s="2" t="s">
        <v>10</v>
      </c>
      <c r="G4330" s="2" t="s">
        <v>10</v>
      </c>
      <c r="H4330" s="2" t="s">
        <v>36061</v>
      </c>
      <c r="I4330" s="11" t="b">
        <f>TRUE()</f>
        <v>1</v>
      </c>
      <c r="J4330" s="24">
        <v>0</v>
      </c>
      <c r="K4330" s="24">
        <v>0</v>
      </c>
      <c r="L4330" s="2" t="s">
        <v>10</v>
      </c>
      <c r="M4330" t="str">
        <f>VLOOKUP(Table18[[#This Row],[No.]],N:O,2,FALSE)</f>
        <v>Item code ZTTIDS57150</v>
      </c>
      <c r="N4330" t="s">
        <v>48156</v>
      </c>
      <c r="O4330" t="s">
        <v>48157</v>
      </c>
      <c r="P4330">
        <v>0</v>
      </c>
      <c r="Q4330">
        <v>0</v>
      </c>
      <c r="R4330">
        <v>0</v>
      </c>
      <c r="S4330">
        <v>0</v>
      </c>
      <c r="T4330" t="s">
        <v>35778</v>
      </c>
      <c r="U4330" t="s">
        <v>7105</v>
      </c>
      <c r="V4330" t="s">
        <v>7105</v>
      </c>
      <c r="W4330" t="s">
        <v>7133</v>
      </c>
      <c r="X4330">
        <v>0</v>
      </c>
      <c r="Y4330">
        <v>0</v>
      </c>
      <c r="Z4330">
        <v>0</v>
      </c>
      <c r="AF4330" t="str">
        <f t="shared" si="67"/>
        <v>Item code ZTTIDS57150</v>
      </c>
    </row>
    <row r="4331" spans="1:32" x14ac:dyDescent="0.35">
      <c r="A4331" s="2" t="s">
        <v>48081</v>
      </c>
      <c r="B4331" s="2" t="s">
        <v>48082</v>
      </c>
      <c r="C4331" s="23">
        <v>0</v>
      </c>
      <c r="D4331" s="11" t="b">
        <f>FALSE()</f>
        <v>0</v>
      </c>
      <c r="E4331" s="11" t="b">
        <f>FALSE()</f>
        <v>0</v>
      </c>
      <c r="F4331" s="2" t="s">
        <v>10</v>
      </c>
      <c r="G4331" s="2" t="s">
        <v>10</v>
      </c>
      <c r="H4331" s="2" t="s">
        <v>35778</v>
      </c>
      <c r="I4331" s="11" t="b">
        <f>TRUE()</f>
        <v>1</v>
      </c>
      <c r="J4331" s="24">
        <v>0</v>
      </c>
      <c r="K4331" s="24">
        <v>0</v>
      </c>
      <c r="L4331" s="2" t="s">
        <v>10</v>
      </c>
      <c r="M4331" t="str">
        <f>VLOOKUP(Table18[[#This Row],[No.]],N:O,2,FALSE)</f>
        <v>Item code HCB0005</v>
      </c>
      <c r="N4331" t="s">
        <v>48158</v>
      </c>
      <c r="O4331" t="s">
        <v>48159</v>
      </c>
      <c r="P4331">
        <v>0</v>
      </c>
      <c r="Q4331">
        <v>0</v>
      </c>
      <c r="R4331">
        <v>0</v>
      </c>
      <c r="S4331">
        <v>0</v>
      </c>
      <c r="T4331" t="s">
        <v>35778</v>
      </c>
      <c r="U4331" t="s">
        <v>7105</v>
      </c>
      <c r="V4331" t="s">
        <v>7105</v>
      </c>
      <c r="W4331" t="s">
        <v>7133</v>
      </c>
      <c r="X4331">
        <v>0</v>
      </c>
      <c r="Y4331">
        <v>0</v>
      </c>
      <c r="Z4331">
        <v>0</v>
      </c>
      <c r="AF4331" t="str">
        <f t="shared" si="67"/>
        <v>Item code HCB0005</v>
      </c>
    </row>
    <row r="4332" spans="1:32" x14ac:dyDescent="0.35">
      <c r="A4332" s="2" t="s">
        <v>48083</v>
      </c>
      <c r="B4332" s="2" t="s">
        <v>48084</v>
      </c>
      <c r="C4332" s="23">
        <v>0</v>
      </c>
      <c r="D4332" s="11" t="b">
        <f>FALSE()</f>
        <v>0</v>
      </c>
      <c r="E4332" s="11" t="b">
        <f>FALSE()</f>
        <v>0</v>
      </c>
      <c r="F4332" s="2" t="s">
        <v>10</v>
      </c>
      <c r="G4332" s="2" t="s">
        <v>10</v>
      </c>
      <c r="H4332" s="2" t="s">
        <v>35778</v>
      </c>
      <c r="I4332" s="11" t="b">
        <f>TRUE()</f>
        <v>1</v>
      </c>
      <c r="J4332" s="24">
        <v>0</v>
      </c>
      <c r="K4332" s="24">
        <v>0</v>
      </c>
      <c r="L4332" s="2" t="s">
        <v>10</v>
      </c>
      <c r="M4332" t="str">
        <f>VLOOKUP(Table18[[#This Row],[No.]],N:O,2,FALSE)</f>
        <v>Item code GLB0035</v>
      </c>
      <c r="N4332" t="s">
        <v>48160</v>
      </c>
      <c r="O4332" t="s">
        <v>48161</v>
      </c>
      <c r="P4332">
        <v>0</v>
      </c>
      <c r="Q4332">
        <v>0</v>
      </c>
      <c r="R4332">
        <v>0</v>
      </c>
      <c r="S4332">
        <v>0</v>
      </c>
      <c r="T4332" t="s">
        <v>35778</v>
      </c>
      <c r="U4332" t="s">
        <v>7105</v>
      </c>
      <c r="V4332" t="s">
        <v>7105</v>
      </c>
      <c r="W4332" t="s">
        <v>7133</v>
      </c>
      <c r="X4332">
        <v>0</v>
      </c>
      <c r="Y4332">
        <v>0</v>
      </c>
      <c r="Z4332">
        <v>0</v>
      </c>
      <c r="AF4332" t="str">
        <f t="shared" si="67"/>
        <v>Item code GLB0035</v>
      </c>
    </row>
    <row r="4333" spans="1:32" x14ac:dyDescent="0.35">
      <c r="A4333" s="2" t="s">
        <v>48085</v>
      </c>
      <c r="B4333" s="2" t="s">
        <v>48086</v>
      </c>
      <c r="C4333" s="23">
        <v>0</v>
      </c>
      <c r="D4333" s="11" t="b">
        <f>FALSE()</f>
        <v>0</v>
      </c>
      <c r="E4333" s="11" t="b">
        <f>FALSE()</f>
        <v>0</v>
      </c>
      <c r="F4333" s="2" t="s">
        <v>10</v>
      </c>
      <c r="G4333" s="2" t="s">
        <v>10</v>
      </c>
      <c r="H4333" s="2" t="s">
        <v>35778</v>
      </c>
      <c r="I4333" s="11" t="b">
        <f>TRUE()</f>
        <v>1</v>
      </c>
      <c r="J4333" s="24">
        <v>0</v>
      </c>
      <c r="K4333" s="24">
        <v>0</v>
      </c>
      <c r="L4333" s="2" t="s">
        <v>10</v>
      </c>
      <c r="M4333" t="str">
        <f>VLOOKUP(Table18[[#This Row],[No.]],N:O,2,FALSE)</f>
        <v>Item code EFA0016</v>
      </c>
      <c r="N4333" t="s">
        <v>48162</v>
      </c>
      <c r="O4333" t="s">
        <v>48163</v>
      </c>
      <c r="P4333">
        <v>0</v>
      </c>
      <c r="Q4333">
        <v>0</v>
      </c>
      <c r="R4333">
        <v>0</v>
      </c>
      <c r="S4333">
        <v>0</v>
      </c>
      <c r="T4333" t="s">
        <v>35778</v>
      </c>
      <c r="U4333" t="s">
        <v>7105</v>
      </c>
      <c r="V4333" t="s">
        <v>7105</v>
      </c>
      <c r="W4333" t="s">
        <v>7133</v>
      </c>
      <c r="X4333">
        <v>0</v>
      </c>
      <c r="Y4333">
        <v>0</v>
      </c>
      <c r="Z4333">
        <v>0</v>
      </c>
      <c r="AF4333" t="str">
        <f t="shared" si="67"/>
        <v>Item code EFA0016</v>
      </c>
    </row>
    <row r="4334" spans="1:32" x14ac:dyDescent="0.35">
      <c r="A4334" s="2" t="s">
        <v>48087</v>
      </c>
      <c r="B4334" s="2" t="s">
        <v>48088</v>
      </c>
      <c r="C4334" s="23">
        <v>0</v>
      </c>
      <c r="D4334" s="11" t="b">
        <f>FALSE()</f>
        <v>0</v>
      </c>
      <c r="E4334" s="11" t="b">
        <f>FALSE()</f>
        <v>0</v>
      </c>
      <c r="F4334" s="2" t="s">
        <v>10</v>
      </c>
      <c r="G4334" s="2" t="s">
        <v>10</v>
      </c>
      <c r="H4334" s="2" t="s">
        <v>35778</v>
      </c>
      <c r="I4334" s="11" t="b">
        <f>FALSE()</f>
        <v>0</v>
      </c>
      <c r="J4334" s="24">
        <v>0</v>
      </c>
      <c r="K4334" s="24">
        <v>0</v>
      </c>
      <c r="L4334" s="2" t="s">
        <v>10</v>
      </c>
      <c r="M4334" t="str">
        <f>VLOOKUP(Table18[[#This Row],[No.]],N:O,2,FALSE)</f>
        <v>Expresso Coffee Machine</v>
      </c>
      <c r="N4334" t="s">
        <v>48164</v>
      </c>
      <c r="O4334" t="s">
        <v>48165</v>
      </c>
      <c r="P4334">
        <v>0</v>
      </c>
      <c r="Q4334">
        <v>0</v>
      </c>
      <c r="R4334">
        <v>0</v>
      </c>
      <c r="S4334">
        <v>0</v>
      </c>
      <c r="T4334" t="s">
        <v>35778</v>
      </c>
      <c r="U4334" t="s">
        <v>7105</v>
      </c>
      <c r="V4334" t="s">
        <v>7105</v>
      </c>
      <c r="W4334" t="s">
        <v>7133</v>
      </c>
      <c r="X4334">
        <v>0</v>
      </c>
      <c r="Y4334">
        <v>0</v>
      </c>
      <c r="Z4334">
        <v>0</v>
      </c>
      <c r="AF4334" t="str">
        <f t="shared" si="67"/>
        <v>Expresso Coffee Machine</v>
      </c>
    </row>
    <row r="4335" spans="1:32" x14ac:dyDescent="0.35">
      <c r="A4335" s="2" t="s">
        <v>48089</v>
      </c>
      <c r="B4335" s="2" t="s">
        <v>48090</v>
      </c>
      <c r="C4335" s="23">
        <v>0</v>
      </c>
      <c r="D4335" s="11" t="b">
        <f>FALSE()</f>
        <v>0</v>
      </c>
      <c r="E4335" s="11" t="b">
        <f>FALSE()</f>
        <v>0</v>
      </c>
      <c r="F4335" s="2" t="s">
        <v>10</v>
      </c>
      <c r="G4335" s="2" t="s">
        <v>10</v>
      </c>
      <c r="H4335" s="2" t="s">
        <v>35778</v>
      </c>
      <c r="I4335" s="11" t="b">
        <f>TRUE()</f>
        <v>1</v>
      </c>
      <c r="J4335" s="24">
        <v>0</v>
      </c>
      <c r="K4335" s="24">
        <v>0</v>
      </c>
      <c r="L4335" s="2" t="s">
        <v>10</v>
      </c>
      <c r="M4335" t="str">
        <f>VLOOKUP(Table18[[#This Row],[No.]],N:O,2,FALSE)</f>
        <v>Item code DAA0033</v>
      </c>
      <c r="N4335" t="s">
        <v>48166</v>
      </c>
      <c r="O4335" t="s">
        <v>48167</v>
      </c>
      <c r="P4335">
        <v>0</v>
      </c>
      <c r="Q4335">
        <v>0</v>
      </c>
      <c r="R4335">
        <v>0</v>
      </c>
      <c r="S4335">
        <v>0</v>
      </c>
      <c r="T4335" t="s">
        <v>35778</v>
      </c>
      <c r="U4335" t="s">
        <v>7105</v>
      </c>
      <c r="V4335" t="s">
        <v>7105</v>
      </c>
      <c r="W4335" t="s">
        <v>7133</v>
      </c>
      <c r="X4335">
        <v>0</v>
      </c>
      <c r="Y4335">
        <v>0</v>
      </c>
      <c r="Z4335">
        <v>0</v>
      </c>
      <c r="AF4335" t="str">
        <f t="shared" si="67"/>
        <v>Item code DAA0033</v>
      </c>
    </row>
    <row r="4336" spans="1:32" x14ac:dyDescent="0.35">
      <c r="A4336" s="2" t="s">
        <v>48091</v>
      </c>
      <c r="B4336" s="2" t="s">
        <v>48092</v>
      </c>
      <c r="C4336" s="23">
        <v>0</v>
      </c>
      <c r="D4336" s="11" t="b">
        <f>FALSE()</f>
        <v>0</v>
      </c>
      <c r="E4336" s="11" t="b">
        <f>FALSE()</f>
        <v>0</v>
      </c>
      <c r="F4336" s="2" t="s">
        <v>10</v>
      </c>
      <c r="G4336" s="2" t="s">
        <v>10</v>
      </c>
      <c r="H4336" s="2" t="s">
        <v>35778</v>
      </c>
      <c r="I4336" s="11" t="b">
        <f>TRUE()</f>
        <v>1</v>
      </c>
      <c r="J4336" s="24">
        <v>0</v>
      </c>
      <c r="K4336" s="24">
        <v>0</v>
      </c>
      <c r="L4336" s="2" t="s">
        <v>10</v>
      </c>
      <c r="M4336" t="str">
        <f>VLOOKUP(Table18[[#This Row],[No.]],N:O,2,FALSE)</f>
        <v xml:space="preserve">Item code Z/C008Q </v>
      </c>
      <c r="N4336" t="s">
        <v>48168</v>
      </c>
      <c r="O4336" t="s">
        <v>48169</v>
      </c>
      <c r="P4336">
        <v>0</v>
      </c>
      <c r="Q4336">
        <v>0</v>
      </c>
      <c r="R4336">
        <v>0</v>
      </c>
      <c r="S4336">
        <v>0</v>
      </c>
      <c r="T4336" t="s">
        <v>35778</v>
      </c>
      <c r="U4336" t="s">
        <v>7105</v>
      </c>
      <c r="V4336" t="s">
        <v>7105</v>
      </c>
      <c r="W4336" t="s">
        <v>7133</v>
      </c>
      <c r="X4336">
        <v>0</v>
      </c>
      <c r="Y4336">
        <v>0</v>
      </c>
      <c r="Z4336">
        <v>0</v>
      </c>
      <c r="AF4336" t="str">
        <f t="shared" si="67"/>
        <v xml:space="preserve">Item code Z/C008Q </v>
      </c>
    </row>
    <row r="4337" spans="1:32" x14ac:dyDescent="0.35">
      <c r="A4337" s="2" t="s">
        <v>48093</v>
      </c>
      <c r="B4337" s="2" t="s">
        <v>48094</v>
      </c>
      <c r="C4337" s="23">
        <v>0</v>
      </c>
      <c r="D4337" s="11" t="b">
        <f>FALSE()</f>
        <v>0</v>
      </c>
      <c r="E4337" s="11" t="b">
        <f>FALSE()</f>
        <v>0</v>
      </c>
      <c r="F4337" s="2" t="s">
        <v>10</v>
      </c>
      <c r="G4337" s="2" t="s">
        <v>10</v>
      </c>
      <c r="H4337" s="2" t="s">
        <v>35778</v>
      </c>
      <c r="I4337" s="11" t="b">
        <f>TRUE()</f>
        <v>1</v>
      </c>
      <c r="J4337" s="24">
        <v>0</v>
      </c>
      <c r="K4337" s="24">
        <v>0</v>
      </c>
      <c r="L4337" s="2" t="s">
        <v>10</v>
      </c>
      <c r="M4337" t="str">
        <f>VLOOKUP(Table18[[#This Row],[No.]],N:O,2,FALSE)</f>
        <v>Item code FCZ0006</v>
      </c>
      <c r="N4337" t="s">
        <v>48170</v>
      </c>
      <c r="O4337" t="s">
        <v>48171</v>
      </c>
      <c r="P4337">
        <v>0</v>
      </c>
      <c r="Q4337">
        <v>0</v>
      </c>
      <c r="R4337">
        <v>0</v>
      </c>
      <c r="S4337">
        <v>0</v>
      </c>
      <c r="T4337" t="s">
        <v>35778</v>
      </c>
      <c r="U4337" t="s">
        <v>7105</v>
      </c>
      <c r="V4337" t="s">
        <v>7105</v>
      </c>
      <c r="W4337" t="s">
        <v>7133</v>
      </c>
      <c r="X4337">
        <v>0</v>
      </c>
      <c r="Y4337">
        <v>0</v>
      </c>
      <c r="Z4337">
        <v>0</v>
      </c>
      <c r="AF4337" t="str">
        <f t="shared" si="67"/>
        <v>Item code FCZ0006</v>
      </c>
    </row>
    <row r="4338" spans="1:32" x14ac:dyDescent="0.35">
      <c r="A4338" s="2" t="s">
        <v>48095</v>
      </c>
      <c r="B4338" s="2" t="s">
        <v>48096</v>
      </c>
      <c r="C4338" s="23">
        <v>0</v>
      </c>
      <c r="D4338" s="11" t="b">
        <f>FALSE()</f>
        <v>0</v>
      </c>
      <c r="E4338" s="11" t="b">
        <f>FALSE()</f>
        <v>0</v>
      </c>
      <c r="F4338" s="2" t="s">
        <v>10</v>
      </c>
      <c r="G4338" s="2" t="s">
        <v>10</v>
      </c>
      <c r="H4338" s="2" t="s">
        <v>35778</v>
      </c>
      <c r="I4338" s="11" t="b">
        <f>TRUE()</f>
        <v>1</v>
      </c>
      <c r="J4338" s="24">
        <v>0</v>
      </c>
      <c r="K4338" s="24">
        <v>0</v>
      </c>
      <c r="L4338" s="2" t="s">
        <v>10</v>
      </c>
      <c r="M4338" t="str">
        <f>VLOOKUP(Table18[[#This Row],[No.]],N:O,2,FALSE)</f>
        <v>Item coder GLA0003</v>
      </c>
      <c r="N4338" t="s">
        <v>48172</v>
      </c>
      <c r="O4338" t="s">
        <v>48173</v>
      </c>
      <c r="P4338">
        <v>0</v>
      </c>
      <c r="Q4338">
        <v>0</v>
      </c>
      <c r="R4338">
        <v>0</v>
      </c>
      <c r="S4338">
        <v>0</v>
      </c>
      <c r="T4338" t="s">
        <v>39282</v>
      </c>
      <c r="U4338" t="s">
        <v>7105</v>
      </c>
      <c r="V4338" t="s">
        <v>7105</v>
      </c>
      <c r="W4338" t="s">
        <v>7133</v>
      </c>
      <c r="X4338">
        <v>0</v>
      </c>
      <c r="Y4338">
        <v>0</v>
      </c>
      <c r="Z4338">
        <v>0</v>
      </c>
      <c r="AF4338" t="str">
        <f t="shared" si="67"/>
        <v>Item coder GLA0003</v>
      </c>
    </row>
    <row r="4339" spans="1:32" x14ac:dyDescent="0.35">
      <c r="A4339" s="2" t="s">
        <v>48097</v>
      </c>
      <c r="B4339" s="2" t="s">
        <v>48098</v>
      </c>
      <c r="C4339" s="23">
        <v>0</v>
      </c>
      <c r="D4339" s="11" t="b">
        <f>FALSE()</f>
        <v>0</v>
      </c>
      <c r="E4339" s="11" t="b">
        <f>FALSE()</f>
        <v>0</v>
      </c>
      <c r="F4339" s="2" t="s">
        <v>10</v>
      </c>
      <c r="G4339" s="2" t="s">
        <v>10</v>
      </c>
      <c r="H4339" s="2" t="s">
        <v>35778</v>
      </c>
      <c r="I4339" s="11" t="b">
        <f>TRUE()</f>
        <v>1</v>
      </c>
      <c r="J4339" s="24">
        <v>0</v>
      </c>
      <c r="K4339" s="24">
        <v>0</v>
      </c>
      <c r="L4339" s="2" t="s">
        <v>10</v>
      </c>
      <c r="M4339" t="str">
        <f>VLOOKUP(Table18[[#This Row],[No.]],N:O,2,FALSE)</f>
        <v>Item code - VHSN122</v>
      </c>
      <c r="N4339" t="s">
        <v>48174</v>
      </c>
      <c r="O4339" t="s">
        <v>48175</v>
      </c>
      <c r="P4339">
        <v>0</v>
      </c>
      <c r="Q4339">
        <v>0</v>
      </c>
      <c r="R4339">
        <v>0</v>
      </c>
      <c r="S4339">
        <v>0</v>
      </c>
      <c r="T4339" t="s">
        <v>39282</v>
      </c>
      <c r="U4339" t="s">
        <v>7105</v>
      </c>
      <c r="V4339" t="s">
        <v>7105</v>
      </c>
      <c r="W4339" t="s">
        <v>7133</v>
      </c>
      <c r="X4339">
        <v>0</v>
      </c>
      <c r="Y4339">
        <v>0</v>
      </c>
      <c r="Z4339">
        <v>0</v>
      </c>
      <c r="AF4339" t="str">
        <f t="shared" si="67"/>
        <v>Item code - VHSN122</v>
      </c>
    </row>
    <row r="4340" spans="1:32" x14ac:dyDescent="0.35">
      <c r="A4340" s="2" t="s">
        <v>48099</v>
      </c>
      <c r="B4340" s="2" t="s">
        <v>48100</v>
      </c>
      <c r="C4340" s="23">
        <v>0</v>
      </c>
      <c r="D4340" s="11" t="b">
        <f>FALSE()</f>
        <v>0</v>
      </c>
      <c r="E4340" s="11" t="b">
        <f>FALSE()</f>
        <v>0</v>
      </c>
      <c r="F4340" s="2" t="s">
        <v>10</v>
      </c>
      <c r="G4340" s="2" t="s">
        <v>10</v>
      </c>
      <c r="H4340" s="2" t="s">
        <v>36061</v>
      </c>
      <c r="I4340" s="11" t="b">
        <f>TRUE()</f>
        <v>1</v>
      </c>
      <c r="J4340" s="24">
        <v>0</v>
      </c>
      <c r="K4340" s="24">
        <v>0</v>
      </c>
      <c r="L4340" s="2" t="s">
        <v>10</v>
      </c>
      <c r="M4340" t="str">
        <f>VLOOKUP(Table18[[#This Row],[No.]],N:O,2,FALSE)</f>
        <v>Item code CBE 0008/S</v>
      </c>
      <c r="N4340" t="s">
        <v>48176</v>
      </c>
      <c r="O4340" t="s">
        <v>48177</v>
      </c>
      <c r="P4340">
        <v>0</v>
      </c>
      <c r="Q4340">
        <v>0</v>
      </c>
      <c r="R4340">
        <v>0</v>
      </c>
      <c r="S4340">
        <v>0</v>
      </c>
      <c r="T4340" t="s">
        <v>35778</v>
      </c>
      <c r="U4340" t="s">
        <v>7105</v>
      </c>
      <c r="V4340" t="s">
        <v>7105</v>
      </c>
      <c r="W4340" t="s">
        <v>7133</v>
      </c>
      <c r="X4340">
        <v>0</v>
      </c>
      <c r="Y4340">
        <v>0</v>
      </c>
      <c r="Z4340">
        <v>0</v>
      </c>
      <c r="AF4340" t="str">
        <f t="shared" si="67"/>
        <v>Item code CBE 0008/S</v>
      </c>
    </row>
    <row r="4341" spans="1:32" x14ac:dyDescent="0.35">
      <c r="A4341" s="2" t="s">
        <v>48101</v>
      </c>
      <c r="B4341" s="2" t="s">
        <v>48102</v>
      </c>
      <c r="C4341" s="23">
        <v>0</v>
      </c>
      <c r="D4341" s="11" t="b">
        <f>FALSE()</f>
        <v>0</v>
      </c>
      <c r="E4341" s="11" t="b">
        <f>FALSE()</f>
        <v>0</v>
      </c>
      <c r="F4341" s="2" t="s">
        <v>10</v>
      </c>
      <c r="G4341" s="2" t="s">
        <v>10</v>
      </c>
      <c r="H4341" s="2" t="s">
        <v>35778</v>
      </c>
      <c r="I4341" s="11" t="b">
        <f>TRUE()</f>
        <v>1</v>
      </c>
      <c r="J4341" s="24">
        <v>0</v>
      </c>
      <c r="K4341" s="24">
        <v>0</v>
      </c>
      <c r="L4341" s="2" t="s">
        <v>10</v>
      </c>
      <c r="M4341" t="str">
        <f>VLOOKUP(Table18[[#This Row],[No.]],N:O,2,FALSE)</f>
        <v>Item code 9080BRG</v>
      </c>
      <c r="N4341" t="s">
        <v>48178</v>
      </c>
      <c r="O4341" t="s">
        <v>48179</v>
      </c>
      <c r="P4341">
        <v>0</v>
      </c>
      <c r="Q4341">
        <v>0</v>
      </c>
      <c r="R4341">
        <v>0</v>
      </c>
      <c r="S4341">
        <v>0</v>
      </c>
      <c r="T4341" t="s">
        <v>35778</v>
      </c>
      <c r="U4341" t="s">
        <v>7105</v>
      </c>
      <c r="V4341" t="s">
        <v>7105</v>
      </c>
      <c r="W4341" t="s">
        <v>7105</v>
      </c>
      <c r="X4341">
        <v>0</v>
      </c>
      <c r="Y4341">
        <v>0</v>
      </c>
      <c r="Z4341">
        <v>0</v>
      </c>
      <c r="AF4341" t="str">
        <f t="shared" si="67"/>
        <v>Item code 9080BRG</v>
      </c>
    </row>
    <row r="4342" spans="1:32" x14ac:dyDescent="0.35">
      <c r="A4342" s="2" t="s">
        <v>48103</v>
      </c>
      <c r="B4342" s="2" t="s">
        <v>48104</v>
      </c>
      <c r="C4342" s="23">
        <v>0</v>
      </c>
      <c r="D4342" s="11" t="b">
        <f>FALSE()</f>
        <v>0</v>
      </c>
      <c r="E4342" s="11" t="b">
        <f>FALSE()</f>
        <v>0</v>
      </c>
      <c r="F4342" s="2" t="s">
        <v>10</v>
      </c>
      <c r="G4342" s="2" t="s">
        <v>10</v>
      </c>
      <c r="H4342" s="2" t="s">
        <v>35778</v>
      </c>
      <c r="I4342" s="11" t="b">
        <f>TRUE()</f>
        <v>1</v>
      </c>
      <c r="J4342" s="24">
        <v>0</v>
      </c>
      <c r="K4342" s="24">
        <v>0</v>
      </c>
      <c r="L4342" s="2" t="s">
        <v>10</v>
      </c>
      <c r="M4342" t="str">
        <f>VLOOKUP(Table18[[#This Row],[No.]],N:O,2,FALSE)</f>
        <v>AVR10218</v>
      </c>
      <c r="N4342" t="s">
        <v>48180</v>
      </c>
      <c r="O4342" t="s">
        <v>48181</v>
      </c>
      <c r="P4342">
        <v>0</v>
      </c>
      <c r="Q4342">
        <v>0</v>
      </c>
      <c r="R4342">
        <v>0</v>
      </c>
      <c r="S4342">
        <v>0</v>
      </c>
      <c r="T4342" t="s">
        <v>35778</v>
      </c>
      <c r="U4342" t="s">
        <v>7105</v>
      </c>
      <c r="V4342" t="s">
        <v>7105</v>
      </c>
      <c r="W4342" t="s">
        <v>7133</v>
      </c>
      <c r="X4342">
        <v>0</v>
      </c>
      <c r="Y4342">
        <v>0</v>
      </c>
      <c r="Z4342">
        <v>0</v>
      </c>
      <c r="AF4342" t="str">
        <f t="shared" si="67"/>
        <v>AVR10218</v>
      </c>
    </row>
    <row r="4343" spans="1:32" x14ac:dyDescent="0.35">
      <c r="A4343" s="2" t="s">
        <v>48105</v>
      </c>
      <c r="B4343" s="2" t="s">
        <v>48106</v>
      </c>
      <c r="C4343" s="23">
        <v>0</v>
      </c>
      <c r="D4343" s="11" t="b">
        <f>FALSE()</f>
        <v>0</v>
      </c>
      <c r="E4343" s="11" t="b">
        <f>FALSE()</f>
        <v>0</v>
      </c>
      <c r="F4343" s="2" t="s">
        <v>10</v>
      </c>
      <c r="G4343" s="2" t="s">
        <v>10</v>
      </c>
      <c r="H4343" s="2" t="s">
        <v>35778</v>
      </c>
      <c r="I4343" s="11" t="b">
        <f>TRUE()</f>
        <v>1</v>
      </c>
      <c r="J4343" s="24">
        <v>0</v>
      </c>
      <c r="K4343" s="24">
        <v>0</v>
      </c>
      <c r="L4343" s="2" t="s">
        <v>10</v>
      </c>
      <c r="M4343" t="str">
        <f>VLOOKUP(Table18[[#This Row],[No.]],N:O,2,FALSE)</f>
        <v>Code Z/TTIDS57100</v>
      </c>
      <c r="N4343" t="s">
        <v>48182</v>
      </c>
      <c r="O4343" t="s">
        <v>48183</v>
      </c>
      <c r="P4343">
        <v>0</v>
      </c>
      <c r="Q4343">
        <v>0</v>
      </c>
      <c r="R4343">
        <v>0</v>
      </c>
      <c r="S4343">
        <v>0</v>
      </c>
      <c r="T4343" t="s">
        <v>38651</v>
      </c>
      <c r="U4343" t="s">
        <v>7105</v>
      </c>
      <c r="V4343" t="s">
        <v>7105</v>
      </c>
      <c r="W4343" t="s">
        <v>7133</v>
      </c>
      <c r="X4343">
        <v>0</v>
      </c>
      <c r="Y4343">
        <v>0</v>
      </c>
      <c r="Z4343">
        <v>0</v>
      </c>
      <c r="AF4343" t="str">
        <f t="shared" si="67"/>
        <v>Code Z/TTIDS57100</v>
      </c>
    </row>
    <row r="4344" spans="1:32" x14ac:dyDescent="0.35">
      <c r="A4344" s="2" t="s">
        <v>48107</v>
      </c>
      <c r="B4344" s="2" t="s">
        <v>48108</v>
      </c>
      <c r="C4344" s="23">
        <v>0</v>
      </c>
      <c r="D4344" s="11" t="b">
        <f>FALSE()</f>
        <v>0</v>
      </c>
      <c r="E4344" s="11" t="b">
        <f>FALSE()</f>
        <v>0</v>
      </c>
      <c r="F4344" s="2" t="s">
        <v>10</v>
      </c>
      <c r="G4344" s="2" t="s">
        <v>10</v>
      </c>
      <c r="H4344" s="2" t="s">
        <v>35778</v>
      </c>
      <c r="I4344" s="11" t="b">
        <f>TRUE()</f>
        <v>1</v>
      </c>
      <c r="J4344" s="24">
        <v>0</v>
      </c>
      <c r="K4344" s="24">
        <v>0</v>
      </c>
      <c r="L4344" s="2" t="s">
        <v>10</v>
      </c>
      <c r="M4344" t="str">
        <f>VLOOKUP(Table18[[#This Row],[No.]],N:O,2,FALSE)</f>
        <v>IV41000602K/PPJ6CE</v>
      </c>
      <c r="N4344" t="s">
        <v>48184</v>
      </c>
      <c r="O4344" t="s">
        <v>48185</v>
      </c>
      <c r="P4344">
        <v>0</v>
      </c>
      <c r="Q4344">
        <v>0</v>
      </c>
      <c r="R4344">
        <v>0</v>
      </c>
      <c r="S4344">
        <v>0</v>
      </c>
      <c r="T4344" t="s">
        <v>35778</v>
      </c>
      <c r="U4344" t="s">
        <v>7105</v>
      </c>
      <c r="V4344" t="s">
        <v>7105</v>
      </c>
      <c r="W4344" t="s">
        <v>7133</v>
      </c>
      <c r="X4344">
        <v>0</v>
      </c>
      <c r="Y4344">
        <v>0</v>
      </c>
      <c r="Z4344">
        <v>0</v>
      </c>
      <c r="AF4344" t="str">
        <f t="shared" si="67"/>
        <v>IV41000602K/PPJ6CE</v>
      </c>
    </row>
    <row r="4345" spans="1:32" x14ac:dyDescent="0.35">
      <c r="A4345" s="2" t="s">
        <v>48109</v>
      </c>
      <c r="B4345" s="2" t="s">
        <v>48110</v>
      </c>
      <c r="C4345" s="23">
        <v>0</v>
      </c>
      <c r="D4345" s="11" t="b">
        <f>FALSE()</f>
        <v>0</v>
      </c>
      <c r="E4345" s="11" t="b">
        <f>FALSE()</f>
        <v>0</v>
      </c>
      <c r="F4345" s="2" t="s">
        <v>10</v>
      </c>
      <c r="G4345" s="2" t="s">
        <v>10</v>
      </c>
      <c r="H4345" s="2" t="s">
        <v>35778</v>
      </c>
      <c r="I4345" s="11" t="b">
        <f>TRUE()</f>
        <v>1</v>
      </c>
      <c r="J4345" s="24">
        <v>0</v>
      </c>
      <c r="K4345" s="24">
        <v>0</v>
      </c>
      <c r="L4345" s="2" t="s">
        <v>10</v>
      </c>
      <c r="M4345" t="str">
        <f>VLOOKUP(Table18[[#This Row],[No.]],N:O,2,FALSE)</f>
        <v>Item code - BNC0002/F1</v>
      </c>
      <c r="N4345" t="s">
        <v>48186</v>
      </c>
      <c r="O4345" t="s">
        <v>48187</v>
      </c>
      <c r="P4345">
        <v>0</v>
      </c>
      <c r="Q4345">
        <v>0</v>
      </c>
      <c r="R4345">
        <v>0</v>
      </c>
      <c r="S4345">
        <v>0</v>
      </c>
      <c r="T4345" t="s">
        <v>35778</v>
      </c>
      <c r="U4345" t="s">
        <v>7105</v>
      </c>
      <c r="V4345" t="s">
        <v>7105</v>
      </c>
      <c r="W4345" t="s">
        <v>7133</v>
      </c>
      <c r="X4345">
        <v>0</v>
      </c>
      <c r="Y4345">
        <v>0</v>
      </c>
      <c r="Z4345">
        <v>0</v>
      </c>
      <c r="AF4345" t="str">
        <f t="shared" si="67"/>
        <v>Item code - BNC0002/F1</v>
      </c>
    </row>
    <row r="4346" spans="1:32" x14ac:dyDescent="0.35">
      <c r="A4346" s="2" t="s">
        <v>48111</v>
      </c>
      <c r="B4346" s="2" t="s">
        <v>48112</v>
      </c>
      <c r="C4346" s="23">
        <v>0</v>
      </c>
      <c r="D4346" s="11" t="b">
        <f>FALSE()</f>
        <v>0</v>
      </c>
      <c r="E4346" s="11" t="b">
        <f>FALSE()</f>
        <v>0</v>
      </c>
      <c r="F4346" s="2" t="s">
        <v>10</v>
      </c>
      <c r="G4346" s="2" t="s">
        <v>10</v>
      </c>
      <c r="H4346" s="2" t="s">
        <v>35778</v>
      </c>
      <c r="I4346" s="11" t="b">
        <f>TRUE()</f>
        <v>1</v>
      </c>
      <c r="J4346" s="24">
        <v>0</v>
      </c>
      <c r="K4346" s="24">
        <v>0</v>
      </c>
      <c r="L4346" s="2" t="s">
        <v>10</v>
      </c>
      <c r="M4346" t="str">
        <f>VLOOKUP(Table18[[#This Row],[No.]],N:O,2,FALSE)</f>
        <v>STEPS6016</v>
      </c>
      <c r="N4346" t="s">
        <v>48188</v>
      </c>
      <c r="O4346" t="s">
        <v>48189</v>
      </c>
      <c r="P4346">
        <v>0</v>
      </c>
      <c r="Q4346">
        <v>0</v>
      </c>
      <c r="R4346">
        <v>0</v>
      </c>
      <c r="S4346">
        <v>0</v>
      </c>
      <c r="T4346" t="s">
        <v>35778</v>
      </c>
      <c r="U4346" t="s">
        <v>7105</v>
      </c>
      <c r="V4346" t="s">
        <v>7105</v>
      </c>
      <c r="W4346" t="s">
        <v>7133</v>
      </c>
      <c r="X4346">
        <v>0</v>
      </c>
      <c r="Y4346">
        <v>0</v>
      </c>
      <c r="Z4346">
        <v>0</v>
      </c>
      <c r="AB4346" t="s">
        <v>48190</v>
      </c>
      <c r="AF4346" t="str">
        <f t="shared" si="67"/>
        <v>STEPS6016</v>
      </c>
    </row>
    <row r="4347" spans="1:32" x14ac:dyDescent="0.35">
      <c r="A4347" s="2" t="s">
        <v>48113</v>
      </c>
      <c r="B4347" s="2" t="s">
        <v>48114</v>
      </c>
      <c r="C4347" s="23">
        <v>0</v>
      </c>
      <c r="D4347" s="11" t="b">
        <f>FALSE()</f>
        <v>0</v>
      </c>
      <c r="E4347" s="11" t="b">
        <f>FALSE()</f>
        <v>0</v>
      </c>
      <c r="F4347" s="2" t="s">
        <v>10</v>
      </c>
      <c r="G4347" s="2" t="s">
        <v>10</v>
      </c>
      <c r="H4347" s="2" t="s">
        <v>35778</v>
      </c>
      <c r="I4347" s="11" t="b">
        <f>TRUE()</f>
        <v>1</v>
      </c>
      <c r="J4347" s="24">
        <v>0</v>
      </c>
      <c r="K4347" s="24">
        <v>0</v>
      </c>
      <c r="L4347" s="2" t="s">
        <v>10</v>
      </c>
      <c r="M4347" t="str">
        <f>VLOOKUP(Table18[[#This Row],[No.]],N:O,2,FALSE)</f>
        <v>DLP612</v>
      </c>
      <c r="N4347" t="s">
        <v>48191</v>
      </c>
      <c r="O4347" t="s">
        <v>48192</v>
      </c>
      <c r="P4347" s="22">
        <v>15700</v>
      </c>
      <c r="Q4347" s="22">
        <v>15700</v>
      </c>
      <c r="R4347" s="4">
        <v>15700</v>
      </c>
      <c r="S4347" s="22">
        <v>3000</v>
      </c>
      <c r="T4347" t="s">
        <v>35778</v>
      </c>
      <c r="U4347" t="s">
        <v>7105</v>
      </c>
      <c r="V4347" t="s">
        <v>7105</v>
      </c>
      <c r="W4347" t="s">
        <v>7105</v>
      </c>
      <c r="X4347">
        <v>13</v>
      </c>
      <c r="Y4347">
        <v>0</v>
      </c>
      <c r="Z4347">
        <v>7</v>
      </c>
      <c r="AB4347" t="s">
        <v>48193</v>
      </c>
      <c r="AE4347" t="s">
        <v>36386</v>
      </c>
      <c r="AF4347" t="str">
        <f t="shared" si="67"/>
        <v>DLP612</v>
      </c>
    </row>
    <row r="4348" spans="1:32" x14ac:dyDescent="0.35">
      <c r="A4348" s="2" t="s">
        <v>48115</v>
      </c>
      <c r="B4348" s="2" t="s">
        <v>48116</v>
      </c>
      <c r="C4348" s="23">
        <v>0</v>
      </c>
      <c r="D4348" s="11" t="b">
        <f>FALSE()</f>
        <v>0</v>
      </c>
      <c r="E4348" s="11" t="b">
        <f>FALSE()</f>
        <v>0</v>
      </c>
      <c r="F4348" s="2" t="s">
        <v>10</v>
      </c>
      <c r="G4348" s="2" t="s">
        <v>10</v>
      </c>
      <c r="H4348" s="2" t="s">
        <v>35778</v>
      </c>
      <c r="I4348" s="11" t="b">
        <f>TRUE()</f>
        <v>1</v>
      </c>
      <c r="J4348" s="24">
        <v>0</v>
      </c>
      <c r="K4348" s="24">
        <v>0</v>
      </c>
      <c r="L4348" s="2" t="s">
        <v>10</v>
      </c>
      <c r="M4348" t="str">
        <f>VLOOKUP(Table18[[#This Row],[No.]],N:O,2,FALSE)</f>
        <v>Item code - HCD0001</v>
      </c>
      <c r="N4348" t="s">
        <v>48194</v>
      </c>
      <c r="O4348" t="s">
        <v>48195</v>
      </c>
      <c r="P4348">
        <v>325</v>
      </c>
      <c r="Q4348">
        <v>325</v>
      </c>
      <c r="R4348">
        <v>325</v>
      </c>
      <c r="S4348">
        <v>105</v>
      </c>
      <c r="T4348" t="s">
        <v>35778</v>
      </c>
      <c r="U4348" t="s">
        <v>7105</v>
      </c>
      <c r="V4348" t="s">
        <v>7105</v>
      </c>
      <c r="W4348" t="s">
        <v>7105</v>
      </c>
      <c r="X4348">
        <v>0</v>
      </c>
      <c r="Y4348">
        <v>0</v>
      </c>
      <c r="Z4348">
        <v>360</v>
      </c>
      <c r="AB4348" t="s">
        <v>48196</v>
      </c>
      <c r="AE4348" t="s">
        <v>36386</v>
      </c>
      <c r="AF4348" t="str">
        <f t="shared" si="67"/>
        <v>Item code - HCD0001</v>
      </c>
    </row>
    <row r="4349" spans="1:32" x14ac:dyDescent="0.35">
      <c r="A4349" s="2" t="s">
        <v>48117</v>
      </c>
      <c r="B4349" s="2" t="s">
        <v>48118</v>
      </c>
      <c r="C4349" s="23">
        <v>0</v>
      </c>
      <c r="D4349" s="11" t="b">
        <f>FALSE()</f>
        <v>0</v>
      </c>
      <c r="E4349" s="11" t="b">
        <f>FALSE()</f>
        <v>0</v>
      </c>
      <c r="F4349" s="2" t="s">
        <v>10</v>
      </c>
      <c r="G4349" s="2" t="s">
        <v>10</v>
      </c>
      <c r="H4349" s="2" t="s">
        <v>35778</v>
      </c>
      <c r="I4349" s="11" t="b">
        <f>TRUE()</f>
        <v>1</v>
      </c>
      <c r="J4349" s="24">
        <v>0</v>
      </c>
      <c r="K4349" s="24">
        <v>0</v>
      </c>
      <c r="L4349" s="2" t="s">
        <v>10</v>
      </c>
      <c r="M4349" t="str">
        <f>VLOOKUP(Table18[[#This Row],[No.]],N:O,2,FALSE)</f>
        <v>Item code VHSK300</v>
      </c>
      <c r="N4349" t="s">
        <v>48197</v>
      </c>
      <c r="O4349" t="s">
        <v>48198</v>
      </c>
      <c r="P4349" s="22">
        <v>2703</v>
      </c>
      <c r="Q4349" s="22">
        <v>2703</v>
      </c>
      <c r="R4349" s="4">
        <v>2703</v>
      </c>
      <c r="S4349">
        <v>0</v>
      </c>
      <c r="T4349" t="s">
        <v>35778</v>
      </c>
      <c r="U4349" t="s">
        <v>7105</v>
      </c>
      <c r="V4349" t="s">
        <v>7105</v>
      </c>
      <c r="W4349" t="s">
        <v>7105</v>
      </c>
      <c r="X4349">
        <v>0</v>
      </c>
      <c r="Y4349">
        <v>0</v>
      </c>
      <c r="Z4349">
        <v>7</v>
      </c>
      <c r="AB4349" t="s">
        <v>48199</v>
      </c>
      <c r="AF4349" t="str">
        <f t="shared" si="67"/>
        <v>Item code VHSK300</v>
      </c>
    </row>
    <row r="4350" spans="1:32" x14ac:dyDescent="0.35">
      <c r="A4350" s="2" t="s">
        <v>48119</v>
      </c>
      <c r="B4350" s="2" t="s">
        <v>48120</v>
      </c>
      <c r="C4350" s="23">
        <v>0</v>
      </c>
      <c r="D4350" s="11" t="b">
        <f>FALSE()</f>
        <v>0</v>
      </c>
      <c r="E4350" s="11" t="b">
        <f>FALSE()</f>
        <v>0</v>
      </c>
      <c r="F4350" s="2" t="s">
        <v>10</v>
      </c>
      <c r="G4350" s="2" t="s">
        <v>10</v>
      </c>
      <c r="H4350" s="2" t="s">
        <v>38651</v>
      </c>
      <c r="I4350" s="11" t="b">
        <f>TRUE()</f>
        <v>1</v>
      </c>
      <c r="J4350" s="24">
        <v>0</v>
      </c>
      <c r="K4350" s="24">
        <v>0</v>
      </c>
      <c r="L4350" s="2" t="s">
        <v>10</v>
      </c>
      <c r="M4350" t="str">
        <f>VLOOKUP(Table18[[#This Row],[No.]],N:O,2,FALSE)</f>
        <v>Orione - 1.5litres</v>
      </c>
      <c r="N4350" t="s">
        <v>48200</v>
      </c>
      <c r="O4350" t="s">
        <v>48201</v>
      </c>
      <c r="P4350">
        <v>504</v>
      </c>
      <c r="Q4350">
        <v>504</v>
      </c>
      <c r="R4350">
        <v>504</v>
      </c>
      <c r="S4350" s="22">
        <v>1716</v>
      </c>
      <c r="T4350" t="s">
        <v>35778</v>
      </c>
      <c r="U4350" t="s">
        <v>7105</v>
      </c>
      <c r="V4350" t="s">
        <v>7105</v>
      </c>
      <c r="W4350" t="s">
        <v>7105</v>
      </c>
      <c r="X4350">
        <v>0</v>
      </c>
      <c r="Y4350">
        <v>0</v>
      </c>
      <c r="Z4350">
        <v>360</v>
      </c>
      <c r="AB4350" t="s">
        <v>48202</v>
      </c>
      <c r="AE4350" t="s">
        <v>36386</v>
      </c>
      <c r="AF4350" t="str">
        <f t="shared" si="67"/>
        <v>Orione - 1.5litres</v>
      </c>
    </row>
    <row r="4351" spans="1:32" x14ac:dyDescent="0.35">
      <c r="A4351" s="2" t="s">
        <v>48121</v>
      </c>
      <c r="B4351" s="2" t="s">
        <v>48122</v>
      </c>
      <c r="C4351" s="23">
        <v>0</v>
      </c>
      <c r="D4351" s="11" t="b">
        <f>FALSE()</f>
        <v>0</v>
      </c>
      <c r="E4351" s="11" t="b">
        <f>FALSE()</f>
        <v>0</v>
      </c>
      <c r="F4351" s="2" t="s">
        <v>10</v>
      </c>
      <c r="G4351" s="2" t="s">
        <v>10</v>
      </c>
      <c r="H4351" s="2" t="s">
        <v>35778</v>
      </c>
      <c r="I4351" s="11" t="b">
        <f>TRUE()</f>
        <v>1</v>
      </c>
      <c r="J4351" s="24">
        <v>0</v>
      </c>
      <c r="K4351" s="24">
        <v>0</v>
      </c>
      <c r="L4351" s="2" t="s">
        <v>10</v>
      </c>
      <c r="M4351" t="str">
        <f>VLOOKUP(Table18[[#This Row],[No.]],N:O,2,FALSE)</f>
        <v>BFB0010</v>
      </c>
      <c r="N4351" t="s">
        <v>48203</v>
      </c>
      <c r="O4351" t="s">
        <v>48204</v>
      </c>
      <c r="P4351">
        <v>100</v>
      </c>
      <c r="Q4351">
        <v>100</v>
      </c>
      <c r="R4351">
        <v>100</v>
      </c>
      <c r="S4351">
        <v>0</v>
      </c>
      <c r="T4351" t="s">
        <v>35778</v>
      </c>
      <c r="U4351" t="s">
        <v>7105</v>
      </c>
      <c r="V4351" t="s">
        <v>7105</v>
      </c>
      <c r="W4351" t="s">
        <v>7105</v>
      </c>
      <c r="X4351">
        <v>478</v>
      </c>
      <c r="Y4351">
        <v>0</v>
      </c>
      <c r="Z4351">
        <v>360</v>
      </c>
      <c r="AB4351" t="s">
        <v>48204</v>
      </c>
      <c r="AF4351" t="str">
        <f t="shared" si="67"/>
        <v>BFB0010</v>
      </c>
    </row>
    <row r="4352" spans="1:32" x14ac:dyDescent="0.35">
      <c r="A4352" s="2" t="s">
        <v>48123</v>
      </c>
      <c r="B4352" s="2" t="s">
        <v>48124</v>
      </c>
      <c r="C4352" s="23">
        <v>0</v>
      </c>
      <c r="D4352" s="11" t="b">
        <f>FALSE()</f>
        <v>0</v>
      </c>
      <c r="E4352" s="11" t="b">
        <f>FALSE()</f>
        <v>0</v>
      </c>
      <c r="F4352" s="2" t="s">
        <v>10</v>
      </c>
      <c r="G4352" s="2" t="s">
        <v>10</v>
      </c>
      <c r="H4352" s="2" t="s">
        <v>35778</v>
      </c>
      <c r="I4352" s="11" t="b">
        <f>TRUE()</f>
        <v>1</v>
      </c>
      <c r="J4352" s="24">
        <v>0</v>
      </c>
      <c r="K4352" s="24">
        <v>0</v>
      </c>
      <c r="L4352" s="2" t="s">
        <v>10</v>
      </c>
      <c r="M4352" t="str">
        <f>VLOOKUP(Table18[[#This Row],[No.]],N:O,2,FALSE)</f>
        <v>DLP615</v>
      </c>
      <c r="N4352" t="s">
        <v>48205</v>
      </c>
      <c r="O4352" t="s">
        <v>48206</v>
      </c>
      <c r="P4352" s="22">
        <v>1684</v>
      </c>
      <c r="Q4352" s="22">
        <v>1684</v>
      </c>
      <c r="R4352" s="4">
        <v>1684</v>
      </c>
      <c r="S4352" s="22">
        <v>1037</v>
      </c>
      <c r="T4352" t="s">
        <v>36061</v>
      </c>
      <c r="U4352" t="s">
        <v>7105</v>
      </c>
      <c r="V4352" t="s">
        <v>7105</v>
      </c>
      <c r="W4352" t="s">
        <v>7105</v>
      </c>
      <c r="X4352" s="4">
        <v>1700</v>
      </c>
      <c r="Y4352">
        <v>0</v>
      </c>
      <c r="Z4352">
        <v>0</v>
      </c>
      <c r="AB4352" t="s">
        <v>48207</v>
      </c>
      <c r="AE4352" t="s">
        <v>35876</v>
      </c>
      <c r="AF4352" t="str">
        <f t="shared" si="67"/>
        <v>DLP615</v>
      </c>
    </row>
    <row r="4353" spans="1:32" x14ac:dyDescent="0.35">
      <c r="A4353" s="2" t="s">
        <v>48125</v>
      </c>
      <c r="B4353" s="2" t="s">
        <v>48126</v>
      </c>
      <c r="C4353" s="23">
        <v>0</v>
      </c>
      <c r="D4353" s="11" t="b">
        <f>FALSE()</f>
        <v>0</v>
      </c>
      <c r="E4353" s="11" t="b">
        <f>FALSE()</f>
        <v>0</v>
      </c>
      <c r="F4353" s="2" t="s">
        <v>10</v>
      </c>
      <c r="G4353" s="2" t="s">
        <v>10</v>
      </c>
      <c r="H4353" s="2" t="s">
        <v>35778</v>
      </c>
      <c r="I4353" s="11" t="b">
        <f>TRUE()</f>
        <v>1</v>
      </c>
      <c r="J4353" s="24">
        <v>0</v>
      </c>
      <c r="K4353" s="24">
        <v>0</v>
      </c>
      <c r="L4353" s="2" t="s">
        <v>10</v>
      </c>
      <c r="M4353" t="str">
        <f>VLOOKUP(Table18[[#This Row],[No.]],N:O,2,FALSE)</f>
        <v>Item code IFA0011</v>
      </c>
      <c r="N4353" t="s">
        <v>48208</v>
      </c>
      <c r="O4353" t="s">
        <v>48209</v>
      </c>
      <c r="P4353">
        <v>545</v>
      </c>
      <c r="Q4353">
        <v>545</v>
      </c>
      <c r="R4353">
        <v>545</v>
      </c>
      <c r="S4353">
        <v>472</v>
      </c>
      <c r="T4353" t="s">
        <v>35778</v>
      </c>
      <c r="U4353" t="s">
        <v>7105</v>
      </c>
      <c r="V4353" t="s">
        <v>7105</v>
      </c>
      <c r="W4353" t="s">
        <v>7105</v>
      </c>
      <c r="X4353">
        <v>40</v>
      </c>
      <c r="Y4353">
        <v>0</v>
      </c>
      <c r="Z4353">
        <v>0</v>
      </c>
      <c r="AB4353" t="s">
        <v>48210</v>
      </c>
      <c r="AF4353" t="str">
        <f t="shared" si="67"/>
        <v>Item code IFA0011</v>
      </c>
    </row>
    <row r="4354" spans="1:32" x14ac:dyDescent="0.35">
      <c r="A4354" s="2" t="s">
        <v>48127</v>
      </c>
      <c r="B4354" s="2" t="s">
        <v>48128</v>
      </c>
      <c r="C4354" s="23">
        <v>0</v>
      </c>
      <c r="D4354" s="11" t="b">
        <f>FALSE()</f>
        <v>0</v>
      </c>
      <c r="E4354" s="11" t="b">
        <f>FALSE()</f>
        <v>0</v>
      </c>
      <c r="F4354" s="2" t="s">
        <v>10</v>
      </c>
      <c r="G4354" s="2" t="s">
        <v>10</v>
      </c>
      <c r="H4354" s="2" t="s">
        <v>35778</v>
      </c>
      <c r="I4354" s="11" t="b">
        <f>FALSE()</f>
        <v>0</v>
      </c>
      <c r="J4354" s="24">
        <v>0</v>
      </c>
      <c r="K4354" s="24">
        <v>0</v>
      </c>
      <c r="L4354" s="2" t="s">
        <v>10</v>
      </c>
      <c r="M4354" t="str">
        <f>VLOOKUP(Table18[[#This Row],[No.]],N:O,2,FALSE)</f>
        <v>Trim Set Shower</v>
      </c>
      <c r="N4354" t="s">
        <v>48211</v>
      </c>
      <c r="O4354" t="s">
        <v>48212</v>
      </c>
      <c r="P4354">
        <v>62</v>
      </c>
      <c r="Q4354">
        <v>62</v>
      </c>
      <c r="R4354">
        <v>62</v>
      </c>
      <c r="S4354">
        <v>64</v>
      </c>
      <c r="T4354" t="s">
        <v>35778</v>
      </c>
      <c r="U4354" t="s">
        <v>7105</v>
      </c>
      <c r="V4354" t="s">
        <v>7105</v>
      </c>
      <c r="W4354" t="s">
        <v>7105</v>
      </c>
      <c r="X4354">
        <v>0</v>
      </c>
      <c r="Y4354">
        <v>0</v>
      </c>
      <c r="Z4354">
        <v>0</v>
      </c>
      <c r="AB4354" t="s">
        <v>48213</v>
      </c>
      <c r="AE4354" t="s">
        <v>36386</v>
      </c>
      <c r="AF4354" t="str">
        <f t="shared" si="67"/>
        <v>Trim Set Shower</v>
      </c>
    </row>
    <row r="4355" spans="1:32" x14ac:dyDescent="0.35">
      <c r="A4355" s="2" t="s">
        <v>48130</v>
      </c>
      <c r="B4355" s="2" t="s">
        <v>48131</v>
      </c>
      <c r="C4355" s="23">
        <v>0</v>
      </c>
      <c r="D4355" s="11" t="b">
        <f>FALSE()</f>
        <v>0</v>
      </c>
      <c r="E4355" s="11" t="b">
        <f>FALSE()</f>
        <v>0</v>
      </c>
      <c r="F4355" s="2" t="s">
        <v>10</v>
      </c>
      <c r="G4355" s="2" t="s">
        <v>10</v>
      </c>
      <c r="H4355" s="2" t="s">
        <v>35778</v>
      </c>
      <c r="I4355" s="11" t="b">
        <f>TRUE()</f>
        <v>1</v>
      </c>
      <c r="J4355" s="24">
        <v>0</v>
      </c>
      <c r="K4355" s="24">
        <v>0</v>
      </c>
      <c r="L4355" s="2" t="s">
        <v>10</v>
      </c>
      <c r="M4355" t="str">
        <f>VLOOKUP(Table18[[#This Row],[No.]],N:O,2,FALSE)</f>
        <v>Item code 9080FTRGCR</v>
      </c>
      <c r="N4355" t="s">
        <v>48214</v>
      </c>
      <c r="O4355" t="s">
        <v>48215</v>
      </c>
      <c r="P4355">
        <v>0</v>
      </c>
      <c r="Q4355">
        <v>0</v>
      </c>
      <c r="R4355">
        <v>0</v>
      </c>
      <c r="S4355">
        <v>0</v>
      </c>
      <c r="T4355" t="s">
        <v>35778</v>
      </c>
      <c r="U4355" t="s">
        <v>7105</v>
      </c>
      <c r="V4355" t="s">
        <v>7105</v>
      </c>
      <c r="W4355" t="s">
        <v>7133</v>
      </c>
      <c r="X4355">
        <v>0</v>
      </c>
      <c r="Y4355">
        <v>0</v>
      </c>
      <c r="Z4355">
        <v>0</v>
      </c>
      <c r="AB4355" t="s">
        <v>48216</v>
      </c>
      <c r="AF4355" t="str">
        <f t="shared" ref="AF4355:AF4418" si="68">VLOOKUP(A:A,N:O,2,FALSE)</f>
        <v>Item code 9080FTRGCR</v>
      </c>
    </row>
    <row r="4356" spans="1:32" x14ac:dyDescent="0.35">
      <c r="A4356" s="2" t="s">
        <v>48132</v>
      </c>
      <c r="B4356" s="2" t="s">
        <v>48133</v>
      </c>
      <c r="C4356" s="23">
        <v>0</v>
      </c>
      <c r="D4356" s="11" t="b">
        <f>FALSE()</f>
        <v>0</v>
      </c>
      <c r="E4356" s="11" t="b">
        <f>FALSE()</f>
        <v>0</v>
      </c>
      <c r="F4356" s="2" t="s">
        <v>10</v>
      </c>
      <c r="G4356" s="2" t="s">
        <v>10</v>
      </c>
      <c r="H4356" s="2" t="s">
        <v>35778</v>
      </c>
      <c r="I4356" s="11" t="b">
        <f>TRUE()</f>
        <v>1</v>
      </c>
      <c r="J4356" s="24">
        <v>0</v>
      </c>
      <c r="K4356" s="24">
        <v>0</v>
      </c>
      <c r="L4356" s="2" t="s">
        <v>10</v>
      </c>
      <c r="M4356" t="str">
        <f>VLOOKUP(Table18[[#This Row],[No.]],N:O,2,FALSE)</f>
        <v>Item code HCA0008</v>
      </c>
      <c r="N4356" t="s">
        <v>48217</v>
      </c>
      <c r="O4356" t="s">
        <v>48218</v>
      </c>
      <c r="P4356">
        <v>0</v>
      </c>
      <c r="Q4356">
        <v>0</v>
      </c>
      <c r="R4356">
        <v>0</v>
      </c>
      <c r="S4356">
        <v>4</v>
      </c>
      <c r="T4356" t="s">
        <v>35778</v>
      </c>
      <c r="U4356" t="s">
        <v>7105</v>
      </c>
      <c r="V4356" t="s">
        <v>7105</v>
      </c>
      <c r="W4356" t="s">
        <v>7133</v>
      </c>
      <c r="X4356">
        <v>0</v>
      </c>
      <c r="Y4356">
        <v>0</v>
      </c>
      <c r="Z4356">
        <v>0</v>
      </c>
      <c r="AB4356" t="s">
        <v>48219</v>
      </c>
      <c r="AF4356" t="str">
        <f t="shared" si="68"/>
        <v>Item code HCA0008</v>
      </c>
    </row>
    <row r="4357" spans="1:32" x14ac:dyDescent="0.35">
      <c r="A4357" s="2" t="s">
        <v>48134</v>
      </c>
      <c r="B4357" s="2" t="s">
        <v>48135</v>
      </c>
      <c r="C4357" s="23">
        <v>0</v>
      </c>
      <c r="D4357" s="11" t="b">
        <f>FALSE()</f>
        <v>0</v>
      </c>
      <c r="E4357" s="11" t="b">
        <f>FALSE()</f>
        <v>0</v>
      </c>
      <c r="F4357" s="2" t="s">
        <v>10</v>
      </c>
      <c r="G4357" s="2" t="s">
        <v>10</v>
      </c>
      <c r="H4357" s="2" t="s">
        <v>35778</v>
      </c>
      <c r="I4357" s="11" t="b">
        <f>TRUE()</f>
        <v>1</v>
      </c>
      <c r="J4357" s="24">
        <v>0</v>
      </c>
      <c r="K4357" s="24">
        <v>0</v>
      </c>
      <c r="L4357" s="2" t="s">
        <v>10</v>
      </c>
      <c r="M4357" t="str">
        <f>VLOOKUP(Table18[[#This Row],[No.]],N:O,2,FALSE)</f>
        <v>Item code HCD0030</v>
      </c>
      <c r="N4357" t="s">
        <v>48220</v>
      </c>
      <c r="O4357" t="s">
        <v>48221</v>
      </c>
      <c r="P4357">
        <v>0</v>
      </c>
      <c r="Q4357">
        <v>0</v>
      </c>
      <c r="R4357">
        <v>0</v>
      </c>
      <c r="S4357">
        <v>0</v>
      </c>
      <c r="T4357" t="s">
        <v>35763</v>
      </c>
      <c r="U4357" t="s">
        <v>7105</v>
      </c>
      <c r="V4357" t="s">
        <v>7105</v>
      </c>
      <c r="W4357" t="s">
        <v>7105</v>
      </c>
      <c r="X4357">
        <v>250</v>
      </c>
      <c r="Y4357">
        <v>0</v>
      </c>
      <c r="Z4357">
        <v>250</v>
      </c>
      <c r="AB4357" t="s">
        <v>48222</v>
      </c>
      <c r="AF4357" t="str">
        <f t="shared" si="68"/>
        <v>Item code HCD0030</v>
      </c>
    </row>
    <row r="4358" spans="1:32" x14ac:dyDescent="0.35">
      <c r="A4358" s="2" t="s">
        <v>48136</v>
      </c>
      <c r="B4358" s="2" t="s">
        <v>48137</v>
      </c>
      <c r="C4358" s="23">
        <v>0</v>
      </c>
      <c r="D4358" s="11" t="b">
        <f>FALSE()</f>
        <v>0</v>
      </c>
      <c r="E4358" s="11" t="b">
        <f>FALSE()</f>
        <v>0</v>
      </c>
      <c r="F4358" s="2" t="s">
        <v>10</v>
      </c>
      <c r="G4358" s="2" t="s">
        <v>10</v>
      </c>
      <c r="H4358" s="2" t="s">
        <v>35778</v>
      </c>
      <c r="I4358" s="11" t="b">
        <f>TRUE()</f>
        <v>1</v>
      </c>
      <c r="J4358" s="24">
        <v>0</v>
      </c>
      <c r="K4358" s="24">
        <v>0</v>
      </c>
      <c r="L4358" s="2" t="s">
        <v>10</v>
      </c>
      <c r="M4358" t="str">
        <f>VLOOKUP(Table18[[#This Row],[No.]],N:O,2,FALSE)</f>
        <v>Item code STN60180</v>
      </c>
      <c r="N4358" t="s">
        <v>48223</v>
      </c>
      <c r="O4358" t="s">
        <v>48224</v>
      </c>
      <c r="P4358">
        <v>10</v>
      </c>
      <c r="Q4358">
        <v>10</v>
      </c>
      <c r="R4358">
        <v>10</v>
      </c>
      <c r="S4358">
        <v>130</v>
      </c>
      <c r="T4358" t="s">
        <v>35778</v>
      </c>
      <c r="U4358" t="s">
        <v>7105</v>
      </c>
      <c r="V4358" t="s">
        <v>7105</v>
      </c>
      <c r="W4358" t="s">
        <v>7105</v>
      </c>
      <c r="X4358">
        <v>43</v>
      </c>
      <c r="Y4358">
        <v>0</v>
      </c>
      <c r="Z4358">
        <v>0</v>
      </c>
      <c r="AB4358" t="s">
        <v>48225</v>
      </c>
      <c r="AF4358" t="str">
        <f t="shared" si="68"/>
        <v>Item code STN60180</v>
      </c>
    </row>
    <row r="4359" spans="1:32" x14ac:dyDescent="0.35">
      <c r="A4359" s="2" t="s">
        <v>48138</v>
      </c>
      <c r="B4359" s="2" t="s">
        <v>48139</v>
      </c>
      <c r="C4359" s="23">
        <v>0</v>
      </c>
      <c r="D4359" s="11" t="b">
        <f>FALSE()</f>
        <v>0</v>
      </c>
      <c r="E4359" s="11" t="b">
        <f>FALSE()</f>
        <v>0</v>
      </c>
      <c r="F4359" s="2" t="s">
        <v>10</v>
      </c>
      <c r="G4359" s="2" t="s">
        <v>10</v>
      </c>
      <c r="H4359" s="2" t="s">
        <v>35778</v>
      </c>
      <c r="I4359" s="11" t="b">
        <f>TRUE()</f>
        <v>1</v>
      </c>
      <c r="J4359" s="24">
        <v>0</v>
      </c>
      <c r="K4359" s="24">
        <v>0</v>
      </c>
      <c r="L4359" s="2" t="s">
        <v>10</v>
      </c>
      <c r="M4359" t="str">
        <f>VLOOKUP(Table18[[#This Row],[No.]],N:O,2,FALSE)</f>
        <v>FIG0008</v>
      </c>
      <c r="N4359" t="s">
        <v>48226</v>
      </c>
      <c r="O4359" t="s">
        <v>48227</v>
      </c>
      <c r="P4359">
        <v>0</v>
      </c>
      <c r="Q4359">
        <v>0</v>
      </c>
      <c r="R4359">
        <v>0</v>
      </c>
      <c r="S4359">
        <v>0</v>
      </c>
      <c r="T4359" t="s">
        <v>35778</v>
      </c>
      <c r="U4359" t="s">
        <v>7105</v>
      </c>
      <c r="V4359" t="s">
        <v>7105</v>
      </c>
      <c r="W4359" t="s">
        <v>7105</v>
      </c>
      <c r="X4359">
        <v>0</v>
      </c>
      <c r="Y4359">
        <v>0</v>
      </c>
      <c r="Z4359">
        <v>0</v>
      </c>
      <c r="AB4359" t="s">
        <v>48228</v>
      </c>
      <c r="AF4359" t="str">
        <f t="shared" si="68"/>
        <v>FIG0008</v>
      </c>
    </row>
    <row r="4360" spans="1:32" x14ac:dyDescent="0.35">
      <c r="A4360" s="2" t="s">
        <v>48140</v>
      </c>
      <c r="B4360" s="2" t="s">
        <v>48141</v>
      </c>
      <c r="C4360" s="23">
        <v>0</v>
      </c>
      <c r="D4360" s="11" t="b">
        <f>FALSE()</f>
        <v>0</v>
      </c>
      <c r="E4360" s="11" t="b">
        <f>FALSE()</f>
        <v>0</v>
      </c>
      <c r="F4360" s="2" t="s">
        <v>10</v>
      </c>
      <c r="G4360" s="2" t="s">
        <v>10</v>
      </c>
      <c r="H4360" s="2" t="s">
        <v>35778</v>
      </c>
      <c r="I4360" s="11" t="b">
        <f>TRUE()</f>
        <v>1</v>
      </c>
      <c r="J4360" s="24">
        <v>0</v>
      </c>
      <c r="K4360" s="24">
        <v>0</v>
      </c>
      <c r="L4360" s="2" t="s">
        <v>10</v>
      </c>
      <c r="M4360" t="str">
        <f>VLOOKUP(Table18[[#This Row],[No.]],N:O,2,FALSE)</f>
        <v>VHSK 300</v>
      </c>
      <c r="N4360" t="s">
        <v>48229</v>
      </c>
      <c r="O4360" t="s">
        <v>48230</v>
      </c>
      <c r="P4360">
        <v>0</v>
      </c>
      <c r="Q4360">
        <v>0</v>
      </c>
      <c r="R4360">
        <v>0</v>
      </c>
      <c r="S4360">
        <v>120</v>
      </c>
      <c r="T4360" t="s">
        <v>35778</v>
      </c>
      <c r="U4360" t="s">
        <v>7105</v>
      </c>
      <c r="V4360" t="s">
        <v>7105</v>
      </c>
      <c r="W4360" t="s">
        <v>7105</v>
      </c>
      <c r="X4360">
        <v>0</v>
      </c>
      <c r="Y4360">
        <v>0</v>
      </c>
      <c r="Z4360">
        <v>0</v>
      </c>
      <c r="AB4360" t="s">
        <v>48231</v>
      </c>
      <c r="AF4360" t="str">
        <f t="shared" si="68"/>
        <v>VHSK 300</v>
      </c>
    </row>
    <row r="4361" spans="1:32" x14ac:dyDescent="0.35">
      <c r="A4361" s="2" t="s">
        <v>48142</v>
      </c>
      <c r="B4361" s="2" t="s">
        <v>48143</v>
      </c>
      <c r="C4361" s="23">
        <v>0</v>
      </c>
      <c r="D4361" s="11" t="b">
        <f>FALSE()</f>
        <v>0</v>
      </c>
      <c r="E4361" s="11" t="b">
        <f>FALSE()</f>
        <v>0</v>
      </c>
      <c r="F4361" s="2" t="s">
        <v>10</v>
      </c>
      <c r="G4361" s="2" t="s">
        <v>10</v>
      </c>
      <c r="H4361" s="2" t="s">
        <v>36061</v>
      </c>
      <c r="I4361" s="11" t="b">
        <f>TRUE()</f>
        <v>1</v>
      </c>
      <c r="J4361" s="24">
        <v>0</v>
      </c>
      <c r="K4361" s="24">
        <v>0</v>
      </c>
      <c r="L4361" s="2" t="s">
        <v>10</v>
      </c>
      <c r="M4361" t="str">
        <f>VLOOKUP(Table18[[#This Row],[No.]],N:O,2,FALSE)</f>
        <v>IFE 0004</v>
      </c>
      <c r="N4361" t="s">
        <v>48232</v>
      </c>
      <c r="O4361" t="s">
        <v>48233</v>
      </c>
      <c r="P4361">
        <v>0</v>
      </c>
      <c r="Q4361">
        <v>0</v>
      </c>
      <c r="R4361">
        <v>0</v>
      </c>
      <c r="S4361">
        <v>0</v>
      </c>
      <c r="T4361" t="s">
        <v>35778</v>
      </c>
      <c r="U4361" t="s">
        <v>7105</v>
      </c>
      <c r="V4361" t="s">
        <v>7105</v>
      </c>
      <c r="W4361" t="s">
        <v>7133</v>
      </c>
      <c r="X4361">
        <v>0</v>
      </c>
      <c r="Y4361">
        <v>0</v>
      </c>
      <c r="Z4361">
        <v>0</v>
      </c>
      <c r="AB4361" t="s">
        <v>48234</v>
      </c>
      <c r="AF4361" t="str">
        <f t="shared" si="68"/>
        <v>IFE 0004</v>
      </c>
    </row>
    <row r="4362" spans="1:32" x14ac:dyDescent="0.35">
      <c r="A4362" s="2" t="s">
        <v>48144</v>
      </c>
      <c r="B4362" s="2" t="s">
        <v>48145</v>
      </c>
      <c r="C4362" s="23">
        <v>0</v>
      </c>
      <c r="D4362" s="11" t="b">
        <f>FALSE()</f>
        <v>0</v>
      </c>
      <c r="E4362" s="11" t="b">
        <f>FALSE()</f>
        <v>0</v>
      </c>
      <c r="F4362" s="2" t="s">
        <v>10</v>
      </c>
      <c r="G4362" s="2" t="s">
        <v>10</v>
      </c>
      <c r="H4362" s="2" t="s">
        <v>35778</v>
      </c>
      <c r="I4362" s="11" t="b">
        <f>TRUE()</f>
        <v>1</v>
      </c>
      <c r="J4362" s="24">
        <v>0</v>
      </c>
      <c r="K4362" s="24">
        <v>0</v>
      </c>
      <c r="L4362" s="2" t="s">
        <v>10</v>
      </c>
      <c r="M4362" t="str">
        <f>VLOOKUP(Table18[[#This Row],[No.]],N:O,2,FALSE)</f>
        <v>Light Oil fire Burner</v>
      </c>
      <c r="N4362" t="s">
        <v>48235</v>
      </c>
      <c r="O4362" t="s">
        <v>48236</v>
      </c>
      <c r="P4362">
        <v>30</v>
      </c>
      <c r="Q4362">
        <v>30</v>
      </c>
      <c r="R4362">
        <v>30</v>
      </c>
      <c r="S4362">
        <v>120</v>
      </c>
      <c r="T4362" t="s">
        <v>35778</v>
      </c>
      <c r="U4362" t="s">
        <v>7105</v>
      </c>
      <c r="V4362" t="s">
        <v>7105</v>
      </c>
      <c r="W4362" t="s">
        <v>7105</v>
      </c>
      <c r="X4362">
        <v>0</v>
      </c>
      <c r="Y4362">
        <v>0</v>
      </c>
      <c r="Z4362">
        <v>0</v>
      </c>
      <c r="AB4362" t="s">
        <v>48237</v>
      </c>
      <c r="AF4362" t="str">
        <f t="shared" si="68"/>
        <v>Light Oil fire Burner</v>
      </c>
    </row>
    <row r="4363" spans="1:32" x14ac:dyDescent="0.35">
      <c r="A4363" s="2" t="s">
        <v>48146</v>
      </c>
      <c r="B4363" s="2" t="s">
        <v>48147</v>
      </c>
      <c r="C4363" s="23">
        <v>0</v>
      </c>
      <c r="D4363" s="11" t="b">
        <f>FALSE()</f>
        <v>0</v>
      </c>
      <c r="E4363" s="11" t="b">
        <f>FALSE()</f>
        <v>0</v>
      </c>
      <c r="F4363" s="2" t="s">
        <v>10</v>
      </c>
      <c r="G4363" s="2" t="s">
        <v>10</v>
      </c>
      <c r="H4363" s="2" t="s">
        <v>35778</v>
      </c>
      <c r="I4363" s="11" t="b">
        <f>TRUE()</f>
        <v>1</v>
      </c>
      <c r="J4363" s="24">
        <v>0</v>
      </c>
      <c r="K4363" s="24">
        <v>0</v>
      </c>
      <c r="L4363" s="2" t="s">
        <v>10</v>
      </c>
      <c r="M4363" t="str">
        <f>VLOOKUP(Table18[[#This Row],[No.]],N:O,2,FALSE)</f>
        <v>VHSK 300(2/3)</v>
      </c>
      <c r="N4363" t="s">
        <v>48238</v>
      </c>
      <c r="O4363" t="s">
        <v>48239</v>
      </c>
      <c r="P4363">
        <v>110</v>
      </c>
      <c r="Q4363">
        <v>110</v>
      </c>
      <c r="R4363">
        <v>110</v>
      </c>
      <c r="S4363">
        <v>214</v>
      </c>
      <c r="T4363" t="s">
        <v>35778</v>
      </c>
      <c r="U4363" t="s">
        <v>7105</v>
      </c>
      <c r="V4363" t="s">
        <v>7105</v>
      </c>
      <c r="W4363" t="s">
        <v>7105</v>
      </c>
      <c r="X4363">
        <v>250</v>
      </c>
      <c r="Y4363">
        <v>0</v>
      </c>
      <c r="Z4363">
        <v>0</v>
      </c>
      <c r="AB4363" t="s">
        <v>48240</v>
      </c>
      <c r="AE4363" t="s">
        <v>36386</v>
      </c>
      <c r="AF4363" t="str">
        <f t="shared" si="68"/>
        <v>VHSK 300(2/3)</v>
      </c>
    </row>
    <row r="4364" spans="1:32" x14ac:dyDescent="0.35">
      <c r="A4364" s="2" t="s">
        <v>48148</v>
      </c>
      <c r="B4364" s="2" t="s">
        <v>48149</v>
      </c>
      <c r="C4364" s="23">
        <v>0</v>
      </c>
      <c r="D4364" s="11" t="b">
        <f>FALSE()</f>
        <v>0</v>
      </c>
      <c r="E4364" s="11" t="b">
        <f>FALSE()</f>
        <v>0</v>
      </c>
      <c r="F4364" s="2" t="s">
        <v>10</v>
      </c>
      <c r="G4364" s="2" t="s">
        <v>10</v>
      </c>
      <c r="H4364" s="2" t="s">
        <v>35778</v>
      </c>
      <c r="I4364" s="11" t="b">
        <f>TRUE()</f>
        <v>1</v>
      </c>
      <c r="J4364" s="24">
        <v>0</v>
      </c>
      <c r="K4364" s="24">
        <v>0</v>
      </c>
      <c r="L4364" s="2" t="s">
        <v>10</v>
      </c>
      <c r="M4364" t="str">
        <f>VLOOKUP(Table18[[#This Row],[No.]],N:O,2,FALSE)</f>
        <v>9080FRG22</v>
      </c>
      <c r="N4364" t="s">
        <v>48241</v>
      </c>
      <c r="O4364" t="s">
        <v>48242</v>
      </c>
      <c r="P4364">
        <v>0</v>
      </c>
      <c r="Q4364">
        <v>0</v>
      </c>
      <c r="R4364">
        <v>0</v>
      </c>
      <c r="S4364">
        <v>1</v>
      </c>
      <c r="T4364" t="s">
        <v>35778</v>
      </c>
      <c r="U4364" t="s">
        <v>7105</v>
      </c>
      <c r="V4364" t="s">
        <v>7105</v>
      </c>
      <c r="W4364" t="s">
        <v>7105</v>
      </c>
      <c r="X4364">
        <v>0</v>
      </c>
      <c r="Y4364">
        <v>0</v>
      </c>
      <c r="Z4364">
        <v>0</v>
      </c>
      <c r="AB4364" t="s">
        <v>48243</v>
      </c>
      <c r="AF4364" t="str">
        <f t="shared" si="68"/>
        <v>9080FRG22</v>
      </c>
    </row>
    <row r="4365" spans="1:32" x14ac:dyDescent="0.35">
      <c r="A4365" s="2" t="s">
        <v>48150</v>
      </c>
      <c r="B4365" s="2" t="s">
        <v>48151</v>
      </c>
      <c r="C4365" s="23">
        <v>0</v>
      </c>
      <c r="D4365" s="11" t="b">
        <f>FALSE()</f>
        <v>0</v>
      </c>
      <c r="E4365" s="11" t="b">
        <f>FALSE()</f>
        <v>0</v>
      </c>
      <c r="F4365" s="2" t="s">
        <v>10</v>
      </c>
      <c r="G4365" s="2" t="s">
        <v>10</v>
      </c>
      <c r="H4365" s="2" t="s">
        <v>35778</v>
      </c>
      <c r="I4365" s="11" t="b">
        <f>TRUE()</f>
        <v>1</v>
      </c>
      <c r="J4365" s="24">
        <v>0</v>
      </c>
      <c r="K4365" s="24">
        <v>0</v>
      </c>
      <c r="L4365" s="2" t="s">
        <v>10</v>
      </c>
      <c r="M4365" t="str">
        <f>VLOOKUP(Table18[[#This Row],[No.]],N:O,2,FALSE)</f>
        <v>Item Code HCB0006</v>
      </c>
      <c r="N4365" t="s">
        <v>48244</v>
      </c>
      <c r="O4365" t="s">
        <v>48245</v>
      </c>
      <c r="P4365">
        <v>26</v>
      </c>
      <c r="Q4365">
        <v>26</v>
      </c>
      <c r="R4365">
        <v>26</v>
      </c>
      <c r="S4365">
        <v>0</v>
      </c>
      <c r="T4365" t="s">
        <v>35778</v>
      </c>
      <c r="U4365" t="s">
        <v>7105</v>
      </c>
      <c r="V4365" t="s">
        <v>7105</v>
      </c>
      <c r="W4365" t="s">
        <v>7105</v>
      </c>
      <c r="X4365">
        <v>120</v>
      </c>
      <c r="Y4365">
        <v>0</v>
      </c>
      <c r="Z4365">
        <v>150</v>
      </c>
      <c r="AB4365" t="s">
        <v>48246</v>
      </c>
      <c r="AF4365" t="str">
        <f t="shared" si="68"/>
        <v>Item Code HCB0006</v>
      </c>
    </row>
    <row r="4366" spans="1:32" x14ac:dyDescent="0.35">
      <c r="A4366" s="2" t="s">
        <v>48152</v>
      </c>
      <c r="B4366" s="2" t="s">
        <v>48153</v>
      </c>
      <c r="C4366" s="23">
        <v>0</v>
      </c>
      <c r="D4366" s="11" t="b">
        <f>FALSE()</f>
        <v>0</v>
      </c>
      <c r="E4366" s="11" t="b">
        <f>FALSE()</f>
        <v>0</v>
      </c>
      <c r="F4366" s="2" t="s">
        <v>10</v>
      </c>
      <c r="G4366" s="2" t="s">
        <v>10</v>
      </c>
      <c r="H4366" s="2" t="s">
        <v>35778</v>
      </c>
      <c r="I4366" s="11" t="b">
        <f>TRUE()</f>
        <v>1</v>
      </c>
      <c r="J4366" s="24">
        <v>0</v>
      </c>
      <c r="K4366" s="24">
        <v>0</v>
      </c>
      <c r="L4366" s="2" t="s">
        <v>10</v>
      </c>
      <c r="M4366" t="str">
        <f>VLOOKUP(Table18[[#This Row],[No.]],N:O,2,FALSE)</f>
        <v>Item code DAA32</v>
      </c>
      <c r="N4366" t="s">
        <v>48247</v>
      </c>
      <c r="O4366" t="s">
        <v>48248</v>
      </c>
      <c r="P4366">
        <v>20</v>
      </c>
      <c r="Q4366">
        <v>20</v>
      </c>
      <c r="R4366">
        <v>20</v>
      </c>
      <c r="S4366">
        <v>24</v>
      </c>
      <c r="T4366" t="s">
        <v>35778</v>
      </c>
      <c r="U4366" t="s">
        <v>7105</v>
      </c>
      <c r="V4366" t="s">
        <v>7105</v>
      </c>
      <c r="W4366" t="s">
        <v>7105</v>
      </c>
      <c r="X4366">
        <v>121</v>
      </c>
      <c r="Y4366">
        <v>0</v>
      </c>
      <c r="Z4366">
        <v>150</v>
      </c>
      <c r="AB4366" t="s">
        <v>48249</v>
      </c>
      <c r="AF4366" t="str">
        <f t="shared" si="68"/>
        <v>Item code DAA32</v>
      </c>
    </row>
    <row r="4367" spans="1:32" x14ac:dyDescent="0.35">
      <c r="A4367" s="2" t="s">
        <v>48154</v>
      </c>
      <c r="B4367" s="2" t="s">
        <v>48155</v>
      </c>
      <c r="C4367" s="23">
        <v>0</v>
      </c>
      <c r="D4367" s="11" t="b">
        <f>FALSE()</f>
        <v>0</v>
      </c>
      <c r="E4367" s="11" t="b">
        <f>FALSE()</f>
        <v>0</v>
      </c>
      <c r="F4367" s="2" t="s">
        <v>10</v>
      </c>
      <c r="G4367" s="2" t="s">
        <v>10</v>
      </c>
      <c r="H4367" s="2" t="s">
        <v>35778</v>
      </c>
      <c r="I4367" s="11" t="b">
        <f>TRUE()</f>
        <v>1</v>
      </c>
      <c r="J4367" s="24">
        <v>0</v>
      </c>
      <c r="K4367" s="24">
        <v>0</v>
      </c>
      <c r="L4367" s="2" t="s">
        <v>10</v>
      </c>
      <c r="M4367" t="str">
        <f>VLOOKUP(Table18[[#This Row],[No.]],N:O,2,FALSE)</f>
        <v>Code Z/E891134</v>
      </c>
      <c r="N4367" t="s">
        <v>48250</v>
      </c>
      <c r="O4367" t="s">
        <v>48251</v>
      </c>
      <c r="P4367">
        <v>11</v>
      </c>
      <c r="Q4367">
        <v>11</v>
      </c>
      <c r="R4367">
        <v>11</v>
      </c>
      <c r="S4367">
        <v>12</v>
      </c>
      <c r="T4367" t="s">
        <v>35778</v>
      </c>
      <c r="U4367" t="s">
        <v>7105</v>
      </c>
      <c r="V4367" t="s">
        <v>7105</v>
      </c>
      <c r="W4367" t="s">
        <v>7105</v>
      </c>
      <c r="X4367">
        <v>0</v>
      </c>
      <c r="Y4367">
        <v>0</v>
      </c>
      <c r="Z4367">
        <v>150</v>
      </c>
      <c r="AB4367" t="s">
        <v>48252</v>
      </c>
      <c r="AF4367" t="str">
        <f t="shared" si="68"/>
        <v>Code Z/E891134</v>
      </c>
    </row>
    <row r="4368" spans="1:32" x14ac:dyDescent="0.35">
      <c r="A4368" s="2" t="s">
        <v>48156</v>
      </c>
      <c r="B4368" s="2" t="s">
        <v>48157</v>
      </c>
      <c r="C4368" s="23">
        <v>0</v>
      </c>
      <c r="D4368" s="11" t="b">
        <f>FALSE()</f>
        <v>0</v>
      </c>
      <c r="E4368" s="11" t="b">
        <f>FALSE()</f>
        <v>0</v>
      </c>
      <c r="F4368" s="2" t="s">
        <v>10</v>
      </c>
      <c r="G4368" s="2" t="s">
        <v>10</v>
      </c>
      <c r="H4368" s="2" t="s">
        <v>35778</v>
      </c>
      <c r="I4368" s="11" t="b">
        <f>TRUE()</f>
        <v>1</v>
      </c>
      <c r="J4368" s="24">
        <v>0</v>
      </c>
      <c r="K4368" s="24">
        <v>0</v>
      </c>
      <c r="L4368" s="2" t="s">
        <v>10</v>
      </c>
      <c r="M4368" t="str">
        <f>VLOOKUP(Table18[[#This Row],[No.]],N:O,2,FALSE)</f>
        <v>Item code 9080CFGE</v>
      </c>
      <c r="N4368" t="s">
        <v>48253</v>
      </c>
      <c r="O4368" t="s">
        <v>48254</v>
      </c>
      <c r="P4368" s="22">
        <v>1203</v>
      </c>
      <c r="Q4368" s="22">
        <v>1203</v>
      </c>
      <c r="R4368" s="4">
        <v>1203</v>
      </c>
      <c r="S4368" s="22">
        <v>1562</v>
      </c>
      <c r="T4368" t="s">
        <v>35778</v>
      </c>
      <c r="U4368" t="s">
        <v>7105</v>
      </c>
      <c r="V4368" t="s">
        <v>7105</v>
      </c>
      <c r="W4368" t="s">
        <v>7105</v>
      </c>
      <c r="X4368">
        <v>150</v>
      </c>
      <c r="Y4368">
        <v>0</v>
      </c>
      <c r="Z4368">
        <v>150</v>
      </c>
      <c r="AB4368" t="s">
        <v>48255</v>
      </c>
      <c r="AF4368" t="str">
        <f t="shared" si="68"/>
        <v>Item code 9080CFGE</v>
      </c>
    </row>
    <row r="4369" spans="1:32" x14ac:dyDescent="0.35">
      <c r="A4369" s="2" t="s">
        <v>48158</v>
      </c>
      <c r="B4369" s="2" t="s">
        <v>48159</v>
      </c>
      <c r="C4369" s="23">
        <v>0</v>
      </c>
      <c r="D4369" s="11" t="b">
        <f>FALSE()</f>
        <v>0</v>
      </c>
      <c r="E4369" s="11" t="b">
        <f>FALSE()</f>
        <v>0</v>
      </c>
      <c r="F4369" s="2" t="s">
        <v>10</v>
      </c>
      <c r="G4369" s="2" t="s">
        <v>10</v>
      </c>
      <c r="H4369" s="2" t="s">
        <v>35778</v>
      </c>
      <c r="I4369" s="11" t="b">
        <f>TRUE()</f>
        <v>1</v>
      </c>
      <c r="J4369" s="24">
        <v>0</v>
      </c>
      <c r="K4369" s="24">
        <v>0</v>
      </c>
      <c r="L4369" s="2" t="s">
        <v>10</v>
      </c>
      <c r="M4369" t="str">
        <f>VLOOKUP(Table18[[#This Row],[No.]],N:O,2,FALSE)</f>
        <v>Item code HCB0008</v>
      </c>
      <c r="N4369" t="s">
        <v>48256</v>
      </c>
      <c r="O4369" t="s">
        <v>48257</v>
      </c>
      <c r="P4369">
        <v>17</v>
      </c>
      <c r="Q4369">
        <v>17</v>
      </c>
      <c r="R4369">
        <v>17</v>
      </c>
      <c r="S4369">
        <v>500</v>
      </c>
      <c r="T4369" t="s">
        <v>35778</v>
      </c>
      <c r="U4369" t="s">
        <v>7105</v>
      </c>
      <c r="V4369" t="s">
        <v>7105</v>
      </c>
      <c r="W4369" t="s">
        <v>7105</v>
      </c>
      <c r="X4369">
        <v>210</v>
      </c>
      <c r="Y4369">
        <v>0</v>
      </c>
      <c r="Z4369">
        <v>0</v>
      </c>
      <c r="AB4369" t="s">
        <v>48258</v>
      </c>
      <c r="AF4369" t="str">
        <f t="shared" si="68"/>
        <v>Item code HCB0008</v>
      </c>
    </row>
    <row r="4370" spans="1:32" x14ac:dyDescent="0.35">
      <c r="A4370" s="2" t="s">
        <v>48160</v>
      </c>
      <c r="B4370" s="2" t="s">
        <v>48161</v>
      </c>
      <c r="C4370" s="23">
        <v>0</v>
      </c>
      <c r="D4370" s="11" t="b">
        <f>FALSE()</f>
        <v>0</v>
      </c>
      <c r="E4370" s="11" t="b">
        <f>FALSE()</f>
        <v>0</v>
      </c>
      <c r="F4370" s="2" t="s">
        <v>10</v>
      </c>
      <c r="G4370" s="2" t="s">
        <v>10</v>
      </c>
      <c r="H4370" s="2" t="s">
        <v>35778</v>
      </c>
      <c r="I4370" s="11" t="b">
        <f>TRUE()</f>
        <v>1</v>
      </c>
      <c r="J4370" s="24">
        <v>0</v>
      </c>
      <c r="K4370" s="24">
        <v>0</v>
      </c>
      <c r="L4370" s="2" t="s">
        <v>10</v>
      </c>
      <c r="M4370" t="str">
        <f>VLOOKUP(Table18[[#This Row],[No.]],N:O,2,FALSE)</f>
        <v xml:space="preserve">Upright Refrigerator </v>
      </c>
      <c r="N4370" t="s">
        <v>48259</v>
      </c>
      <c r="O4370" t="s">
        <v>48260</v>
      </c>
      <c r="P4370">
        <v>26</v>
      </c>
      <c r="Q4370">
        <v>26</v>
      </c>
      <c r="R4370">
        <v>26</v>
      </c>
      <c r="S4370">
        <v>0</v>
      </c>
      <c r="T4370" t="s">
        <v>41597</v>
      </c>
      <c r="U4370" t="s">
        <v>7105</v>
      </c>
      <c r="V4370" t="s">
        <v>7105</v>
      </c>
      <c r="W4370" t="s">
        <v>7105</v>
      </c>
      <c r="X4370">
        <v>295</v>
      </c>
      <c r="Y4370">
        <v>0</v>
      </c>
      <c r="Z4370">
        <v>0</v>
      </c>
      <c r="AB4370" t="s">
        <v>48261</v>
      </c>
      <c r="AF4370" t="str">
        <f t="shared" si="68"/>
        <v xml:space="preserve">Upright Refrigerator </v>
      </c>
    </row>
    <row r="4371" spans="1:32" x14ac:dyDescent="0.35">
      <c r="A4371" s="2" t="s">
        <v>48162</v>
      </c>
      <c r="B4371" s="2" t="s">
        <v>48163</v>
      </c>
      <c r="C4371" s="23">
        <v>0</v>
      </c>
      <c r="D4371" s="11" t="b">
        <f>FALSE()</f>
        <v>0</v>
      </c>
      <c r="E4371" s="11" t="b">
        <f>FALSE()</f>
        <v>0</v>
      </c>
      <c r="F4371" s="2" t="s">
        <v>10</v>
      </c>
      <c r="G4371" s="2" t="s">
        <v>10</v>
      </c>
      <c r="H4371" s="2" t="s">
        <v>35778</v>
      </c>
      <c r="I4371" s="11" t="b">
        <f>TRUE()</f>
        <v>1</v>
      </c>
      <c r="J4371" s="24">
        <v>0</v>
      </c>
      <c r="K4371" s="24">
        <v>0</v>
      </c>
      <c r="L4371" s="2" t="s">
        <v>10</v>
      </c>
      <c r="M4371" t="str">
        <f>VLOOKUP(Table18[[#This Row],[No.]],N:O,2,FALSE)</f>
        <v>Item code HCA0004</v>
      </c>
      <c r="N4371" t="s">
        <v>48262</v>
      </c>
      <c r="O4371" t="s">
        <v>48263</v>
      </c>
      <c r="P4371">
        <v>0</v>
      </c>
      <c r="Q4371">
        <v>0</v>
      </c>
      <c r="R4371">
        <v>0</v>
      </c>
      <c r="S4371">
        <v>0</v>
      </c>
      <c r="T4371" t="s">
        <v>35778</v>
      </c>
      <c r="U4371" t="s">
        <v>7105</v>
      </c>
      <c r="V4371" t="s">
        <v>7105</v>
      </c>
      <c r="W4371" t="s">
        <v>7105</v>
      </c>
      <c r="X4371">
        <v>490</v>
      </c>
      <c r="Y4371">
        <v>0</v>
      </c>
      <c r="Z4371">
        <v>0</v>
      </c>
      <c r="AB4371" t="s">
        <v>48264</v>
      </c>
      <c r="AF4371" t="str">
        <f t="shared" si="68"/>
        <v>Item code HCA0004</v>
      </c>
    </row>
    <row r="4372" spans="1:32" x14ac:dyDescent="0.35">
      <c r="A4372" s="2" t="s">
        <v>48164</v>
      </c>
      <c r="B4372" s="2" t="s">
        <v>48165</v>
      </c>
      <c r="C4372" s="23">
        <v>0</v>
      </c>
      <c r="D4372" s="11" t="b">
        <f>FALSE()</f>
        <v>0</v>
      </c>
      <c r="E4372" s="11" t="b">
        <f>FALSE()</f>
        <v>0</v>
      </c>
      <c r="F4372" s="2" t="s">
        <v>10</v>
      </c>
      <c r="G4372" s="2" t="s">
        <v>10</v>
      </c>
      <c r="H4372" s="2" t="s">
        <v>35778</v>
      </c>
      <c r="I4372" s="11" t="b">
        <f>TRUE()</f>
        <v>1</v>
      </c>
      <c r="J4372" s="24">
        <v>0</v>
      </c>
      <c r="K4372" s="24">
        <v>0</v>
      </c>
      <c r="L4372" s="2" t="s">
        <v>10</v>
      </c>
      <c r="M4372" t="str">
        <f>VLOOKUP(Table18[[#This Row],[No.]],N:O,2,FALSE)</f>
        <v>Item code STL6015</v>
      </c>
      <c r="N4372" t="s">
        <v>48265</v>
      </c>
      <c r="O4372" t="s">
        <v>48266</v>
      </c>
      <c r="P4372">
        <v>30</v>
      </c>
      <c r="Q4372">
        <v>30</v>
      </c>
      <c r="R4372">
        <v>30</v>
      </c>
      <c r="S4372">
        <v>2</v>
      </c>
      <c r="T4372" t="s">
        <v>35778</v>
      </c>
      <c r="U4372" t="s">
        <v>7105</v>
      </c>
      <c r="V4372" t="s">
        <v>7105</v>
      </c>
      <c r="W4372" t="s">
        <v>7105</v>
      </c>
      <c r="X4372">
        <v>440</v>
      </c>
      <c r="Y4372">
        <v>0</v>
      </c>
      <c r="Z4372">
        <v>0</v>
      </c>
      <c r="AB4372" t="s">
        <v>48267</v>
      </c>
      <c r="AF4372" t="str">
        <f t="shared" si="68"/>
        <v>Item code STL6015</v>
      </c>
    </row>
    <row r="4373" spans="1:32" x14ac:dyDescent="0.35">
      <c r="A4373" s="2" t="s">
        <v>48166</v>
      </c>
      <c r="B4373" s="2" t="s">
        <v>48167</v>
      </c>
      <c r="C4373" s="23">
        <v>0</v>
      </c>
      <c r="D4373" s="11" t="b">
        <f>FALSE()</f>
        <v>0</v>
      </c>
      <c r="E4373" s="11" t="b">
        <f>FALSE()</f>
        <v>0</v>
      </c>
      <c r="F4373" s="2" t="s">
        <v>10</v>
      </c>
      <c r="G4373" s="2" t="s">
        <v>10</v>
      </c>
      <c r="H4373" s="2" t="s">
        <v>35778</v>
      </c>
      <c r="I4373" s="11" t="b">
        <f>TRUE()</f>
        <v>1</v>
      </c>
      <c r="J4373" s="24">
        <v>0</v>
      </c>
      <c r="K4373" s="24">
        <v>0</v>
      </c>
      <c r="L4373" s="2" t="s">
        <v>10</v>
      </c>
      <c r="M4373" t="str">
        <f>VLOOKUP(Table18[[#This Row],[No.]],N:O,2,FALSE)</f>
        <v>Item code HCD0033</v>
      </c>
      <c r="N4373" t="s">
        <v>48268</v>
      </c>
      <c r="O4373" t="s">
        <v>48269</v>
      </c>
      <c r="P4373">
        <v>24</v>
      </c>
      <c r="Q4373">
        <v>24</v>
      </c>
      <c r="R4373">
        <v>24</v>
      </c>
      <c r="S4373">
        <v>0</v>
      </c>
      <c r="T4373" t="s">
        <v>41597</v>
      </c>
      <c r="U4373" t="s">
        <v>7105</v>
      </c>
      <c r="V4373" t="s">
        <v>7105</v>
      </c>
      <c r="W4373" t="s">
        <v>7105</v>
      </c>
      <c r="X4373">
        <v>430</v>
      </c>
      <c r="Y4373">
        <v>0</v>
      </c>
      <c r="Z4373">
        <v>0</v>
      </c>
      <c r="AB4373" t="s">
        <v>48270</v>
      </c>
      <c r="AF4373" t="str">
        <f t="shared" si="68"/>
        <v>Item code HCD0033</v>
      </c>
    </row>
    <row r="4374" spans="1:32" x14ac:dyDescent="0.35">
      <c r="A4374" s="2" t="s">
        <v>48168</v>
      </c>
      <c r="B4374" s="2" t="s">
        <v>48169</v>
      </c>
      <c r="C4374" s="23">
        <v>0</v>
      </c>
      <c r="D4374" s="11" t="b">
        <f>FALSE()</f>
        <v>0</v>
      </c>
      <c r="E4374" s="11" t="b">
        <f>FALSE()</f>
        <v>0</v>
      </c>
      <c r="F4374" s="2" t="s">
        <v>10</v>
      </c>
      <c r="G4374" s="2" t="s">
        <v>10</v>
      </c>
      <c r="H4374" s="2" t="s">
        <v>35778</v>
      </c>
      <c r="I4374" s="11" t="b">
        <f>TRUE()</f>
        <v>1</v>
      </c>
      <c r="J4374" s="24">
        <v>0</v>
      </c>
      <c r="K4374" s="24">
        <v>0</v>
      </c>
      <c r="L4374" s="2" t="s">
        <v>10</v>
      </c>
      <c r="M4374" t="str">
        <f>VLOOKUP(Table18[[#This Row],[No.]],N:O,2,FALSE)</f>
        <v>Item code HCD0034</v>
      </c>
      <c r="N4374" t="s">
        <v>48271</v>
      </c>
      <c r="O4374" t="s">
        <v>48272</v>
      </c>
      <c r="P4374" s="22">
        <v>1345</v>
      </c>
      <c r="Q4374" s="22">
        <v>1345</v>
      </c>
      <c r="R4374" s="4">
        <v>1345</v>
      </c>
      <c r="S4374">
        <v>672</v>
      </c>
      <c r="T4374" t="s">
        <v>35778</v>
      </c>
      <c r="U4374" t="s">
        <v>7105</v>
      </c>
      <c r="V4374" t="s">
        <v>7105</v>
      </c>
      <c r="W4374" t="s">
        <v>7105</v>
      </c>
      <c r="X4374">
        <v>0</v>
      </c>
      <c r="Y4374">
        <v>0</v>
      </c>
      <c r="Z4374">
        <v>200</v>
      </c>
      <c r="AB4374" t="s">
        <v>48273</v>
      </c>
      <c r="AE4374" t="s">
        <v>36386</v>
      </c>
      <c r="AF4374" t="str">
        <f t="shared" si="68"/>
        <v>Item code HCD0034</v>
      </c>
    </row>
    <row r="4375" spans="1:32" x14ac:dyDescent="0.35">
      <c r="A4375" s="2" t="s">
        <v>48170</v>
      </c>
      <c r="B4375" s="2" t="s">
        <v>48171</v>
      </c>
      <c r="C4375" s="23">
        <v>0</v>
      </c>
      <c r="D4375" s="11" t="b">
        <f>FALSE()</f>
        <v>0</v>
      </c>
      <c r="E4375" s="11" t="b">
        <f>FALSE()</f>
        <v>0</v>
      </c>
      <c r="F4375" s="2" t="s">
        <v>10</v>
      </c>
      <c r="G4375" s="2" t="s">
        <v>10</v>
      </c>
      <c r="H4375" s="2" t="s">
        <v>35778</v>
      </c>
      <c r="I4375" s="11" t="b">
        <f>TRUE()</f>
        <v>1</v>
      </c>
      <c r="J4375" s="24">
        <v>0</v>
      </c>
      <c r="K4375" s="24">
        <v>0</v>
      </c>
      <c r="L4375" s="2" t="s">
        <v>10</v>
      </c>
      <c r="M4375" t="str">
        <f>VLOOKUP(Table18[[#This Row],[No.]],N:O,2,FALSE)</f>
        <v>Item code HCD0032</v>
      </c>
      <c r="N4375" t="s">
        <v>48274</v>
      </c>
      <c r="O4375" t="s">
        <v>48275</v>
      </c>
      <c r="P4375" s="22">
        <v>1485</v>
      </c>
      <c r="Q4375" s="22">
        <v>1485</v>
      </c>
      <c r="R4375" s="4">
        <v>1485</v>
      </c>
      <c r="S4375">
        <v>518</v>
      </c>
      <c r="T4375" t="s">
        <v>35778</v>
      </c>
      <c r="U4375" t="s">
        <v>7105</v>
      </c>
      <c r="V4375" t="s">
        <v>7105</v>
      </c>
      <c r="W4375" t="s">
        <v>7105</v>
      </c>
      <c r="X4375">
        <v>0</v>
      </c>
      <c r="Y4375">
        <v>0</v>
      </c>
      <c r="Z4375">
        <v>200</v>
      </c>
      <c r="AB4375" t="s">
        <v>48276</v>
      </c>
      <c r="AE4375" t="s">
        <v>36386</v>
      </c>
      <c r="AF4375" t="str">
        <f t="shared" si="68"/>
        <v>Item code HCD0032</v>
      </c>
    </row>
    <row r="4376" spans="1:32" x14ac:dyDescent="0.35">
      <c r="A4376" s="2" t="s">
        <v>48172</v>
      </c>
      <c r="B4376" s="2" t="s">
        <v>48173</v>
      </c>
      <c r="C4376" s="23">
        <v>0</v>
      </c>
      <c r="D4376" s="11" t="b">
        <f>FALSE()</f>
        <v>0</v>
      </c>
      <c r="E4376" s="11" t="b">
        <f>FALSE()</f>
        <v>0</v>
      </c>
      <c r="F4376" s="2" t="s">
        <v>10</v>
      </c>
      <c r="G4376" s="2" t="s">
        <v>10</v>
      </c>
      <c r="H4376" s="2" t="s">
        <v>39282</v>
      </c>
      <c r="I4376" s="11" t="b">
        <f>TRUE()</f>
        <v>1</v>
      </c>
      <c r="J4376" s="24">
        <v>0</v>
      </c>
      <c r="K4376" s="24">
        <v>0</v>
      </c>
      <c r="L4376" s="2" t="s">
        <v>10</v>
      </c>
      <c r="M4376" t="str">
        <f>VLOOKUP(Table18[[#This Row],[No.]],N:O,2,FALSE)</f>
        <v>Item code B0295</v>
      </c>
      <c r="N4376" t="s">
        <v>48277</v>
      </c>
      <c r="O4376" t="s">
        <v>48278</v>
      </c>
      <c r="P4376">
        <v>200</v>
      </c>
      <c r="Q4376">
        <v>200</v>
      </c>
      <c r="R4376">
        <v>200</v>
      </c>
      <c r="S4376">
        <v>980</v>
      </c>
      <c r="T4376" t="s">
        <v>35778</v>
      </c>
      <c r="U4376" t="s">
        <v>7105</v>
      </c>
      <c r="V4376" t="s">
        <v>7105</v>
      </c>
      <c r="W4376" t="s">
        <v>7105</v>
      </c>
      <c r="X4376">
        <v>198</v>
      </c>
      <c r="Y4376">
        <v>0</v>
      </c>
      <c r="Z4376">
        <v>200</v>
      </c>
      <c r="AB4376" t="s">
        <v>48279</v>
      </c>
      <c r="AF4376" t="str">
        <f t="shared" si="68"/>
        <v>Item code B0295</v>
      </c>
    </row>
    <row r="4377" spans="1:32" x14ac:dyDescent="0.35">
      <c r="A4377" s="2" t="s">
        <v>48174</v>
      </c>
      <c r="B4377" s="2" t="s">
        <v>48175</v>
      </c>
      <c r="C4377" s="23">
        <v>0</v>
      </c>
      <c r="D4377" s="11" t="b">
        <f>FALSE()</f>
        <v>0</v>
      </c>
      <c r="E4377" s="11" t="b">
        <f>FALSE()</f>
        <v>0</v>
      </c>
      <c r="F4377" s="2" t="s">
        <v>10</v>
      </c>
      <c r="G4377" s="2" t="s">
        <v>10</v>
      </c>
      <c r="H4377" s="2" t="s">
        <v>39282</v>
      </c>
      <c r="I4377" s="11" t="b">
        <f>TRUE()</f>
        <v>1</v>
      </c>
      <c r="J4377" s="24">
        <v>0</v>
      </c>
      <c r="K4377" s="24">
        <v>0</v>
      </c>
      <c r="L4377" s="2" t="s">
        <v>10</v>
      </c>
      <c r="M4377" t="str">
        <f>VLOOKUP(Table18[[#This Row],[No.]],N:O,2,FALSE)</f>
        <v>Item codeCBD0019</v>
      </c>
      <c r="N4377" t="s">
        <v>48280</v>
      </c>
      <c r="O4377" t="s">
        <v>48281</v>
      </c>
      <c r="P4377">
        <v>77</v>
      </c>
      <c r="Q4377">
        <v>77</v>
      </c>
      <c r="R4377">
        <v>77</v>
      </c>
      <c r="S4377">
        <v>889</v>
      </c>
      <c r="T4377" t="s">
        <v>35778</v>
      </c>
      <c r="U4377" t="s">
        <v>7105</v>
      </c>
      <c r="V4377" t="s">
        <v>7105</v>
      </c>
      <c r="W4377" t="s">
        <v>7105</v>
      </c>
      <c r="X4377" s="4">
        <v>1225</v>
      </c>
      <c r="Y4377">
        <v>0</v>
      </c>
      <c r="Z4377">
        <v>70</v>
      </c>
      <c r="AB4377" t="s">
        <v>48282</v>
      </c>
      <c r="AE4377" t="s">
        <v>36386</v>
      </c>
      <c r="AF4377" t="str">
        <f t="shared" si="68"/>
        <v>Item codeCBD0019</v>
      </c>
    </row>
    <row r="4378" spans="1:32" x14ac:dyDescent="0.35">
      <c r="A4378" s="2" t="s">
        <v>48176</v>
      </c>
      <c r="B4378" s="2" t="s">
        <v>48177</v>
      </c>
      <c r="C4378" s="23">
        <v>0</v>
      </c>
      <c r="D4378" s="11" t="b">
        <f>FALSE()</f>
        <v>0</v>
      </c>
      <c r="E4378" s="11" t="b">
        <f>FALSE()</f>
        <v>0</v>
      </c>
      <c r="F4378" s="2" t="s">
        <v>10</v>
      </c>
      <c r="G4378" s="2" t="s">
        <v>10</v>
      </c>
      <c r="H4378" s="2" t="s">
        <v>35778</v>
      </c>
      <c r="I4378" s="11" t="b">
        <f>TRUE()</f>
        <v>1</v>
      </c>
      <c r="J4378" s="24">
        <v>0</v>
      </c>
      <c r="K4378" s="24">
        <v>0</v>
      </c>
      <c r="L4378" s="2" t="s">
        <v>10</v>
      </c>
      <c r="M4378" t="str">
        <f>VLOOKUP(Table18[[#This Row],[No.]],N:O,2,FALSE)</f>
        <v>Item code Z/TTCD100180</v>
      </c>
      <c r="N4378" t="s">
        <v>48283</v>
      </c>
      <c r="O4378" t="s">
        <v>48284</v>
      </c>
      <c r="P4378">
        <v>0</v>
      </c>
      <c r="Q4378">
        <v>0</v>
      </c>
      <c r="R4378">
        <v>0</v>
      </c>
      <c r="S4378">
        <v>2</v>
      </c>
      <c r="T4378" t="s">
        <v>35778</v>
      </c>
      <c r="U4378" t="s">
        <v>7105</v>
      </c>
      <c r="V4378" t="s">
        <v>7105</v>
      </c>
      <c r="W4378" t="s">
        <v>7105</v>
      </c>
      <c r="X4378">
        <v>0</v>
      </c>
      <c r="Y4378">
        <v>0</v>
      </c>
      <c r="Z4378">
        <v>0</v>
      </c>
      <c r="AB4378" t="s">
        <v>48284</v>
      </c>
      <c r="AF4378" t="str">
        <f t="shared" si="68"/>
        <v>Item code Z/TTCD100180</v>
      </c>
    </row>
    <row r="4379" spans="1:32" x14ac:dyDescent="0.35">
      <c r="A4379" s="2" t="s">
        <v>48178</v>
      </c>
      <c r="B4379" s="2" t="s">
        <v>48179</v>
      </c>
      <c r="C4379" s="23">
        <v>0</v>
      </c>
      <c r="D4379" s="11" t="b">
        <f>FALSE()</f>
        <v>0</v>
      </c>
      <c r="E4379" s="11" t="b">
        <f>FALSE()</f>
        <v>0</v>
      </c>
      <c r="F4379" s="2" t="s">
        <v>10</v>
      </c>
      <c r="G4379" s="2" t="s">
        <v>10</v>
      </c>
      <c r="H4379" s="2" t="s">
        <v>35778</v>
      </c>
      <c r="I4379" s="11" t="b">
        <f>FALSE()</f>
        <v>0</v>
      </c>
      <c r="J4379" s="24">
        <v>0</v>
      </c>
      <c r="K4379" s="24">
        <v>0</v>
      </c>
      <c r="L4379" s="2" t="s">
        <v>10</v>
      </c>
      <c r="M4379" t="str">
        <f>VLOOKUP(Table18[[#This Row],[No.]],N:O,2,FALSE)</f>
        <v>Code DE60K5A</v>
      </c>
      <c r="N4379" t="s">
        <v>48285</v>
      </c>
      <c r="O4379" t="s">
        <v>48286</v>
      </c>
      <c r="P4379">
        <v>21</v>
      </c>
      <c r="Q4379">
        <v>21</v>
      </c>
      <c r="R4379">
        <v>21</v>
      </c>
      <c r="S4379">
        <v>31</v>
      </c>
      <c r="T4379" t="s">
        <v>35778</v>
      </c>
      <c r="U4379" t="s">
        <v>7105</v>
      </c>
      <c r="V4379" t="s">
        <v>7105</v>
      </c>
      <c r="W4379" t="s">
        <v>7105</v>
      </c>
      <c r="X4379" s="4">
        <v>8200</v>
      </c>
      <c r="Y4379">
        <v>0</v>
      </c>
      <c r="Z4379">
        <v>0</v>
      </c>
      <c r="AB4379" t="s">
        <v>48287</v>
      </c>
      <c r="AF4379" t="str">
        <f t="shared" si="68"/>
        <v>Code DE60K5A</v>
      </c>
    </row>
    <row r="4380" spans="1:32" x14ac:dyDescent="0.35">
      <c r="A4380" s="2" t="s">
        <v>48180</v>
      </c>
      <c r="B4380" s="2" t="s">
        <v>48181</v>
      </c>
      <c r="C4380" s="23">
        <v>0</v>
      </c>
      <c r="D4380" s="11" t="b">
        <f>FALSE()</f>
        <v>0</v>
      </c>
      <c r="E4380" s="11" t="b">
        <f>FALSE()</f>
        <v>0</v>
      </c>
      <c r="F4380" s="2" t="s">
        <v>10</v>
      </c>
      <c r="G4380" s="2" t="s">
        <v>10</v>
      </c>
      <c r="H4380" s="2" t="s">
        <v>35778</v>
      </c>
      <c r="I4380" s="11" t="b">
        <f>TRUE()</f>
        <v>1</v>
      </c>
      <c r="J4380" s="24">
        <v>0</v>
      </c>
      <c r="K4380" s="24">
        <v>0</v>
      </c>
      <c r="L4380" s="2" t="s">
        <v>10</v>
      </c>
      <c r="M4380" t="str">
        <f>VLOOKUP(Table18[[#This Row],[No.]],N:O,2,FALSE)</f>
        <v>AHB 001</v>
      </c>
      <c r="N4380" t="s">
        <v>48288</v>
      </c>
      <c r="O4380" t="s">
        <v>48289</v>
      </c>
      <c r="P4380">
        <v>0</v>
      </c>
      <c r="Q4380">
        <v>0</v>
      </c>
      <c r="R4380">
        <v>0</v>
      </c>
      <c r="S4380">
        <v>5</v>
      </c>
      <c r="T4380" t="s">
        <v>35778</v>
      </c>
      <c r="U4380" t="s">
        <v>7105</v>
      </c>
      <c r="V4380" t="s">
        <v>7105</v>
      </c>
      <c r="W4380" t="s">
        <v>7133</v>
      </c>
      <c r="X4380">
        <v>0</v>
      </c>
      <c r="Y4380">
        <v>0</v>
      </c>
      <c r="Z4380">
        <v>0</v>
      </c>
      <c r="AB4380" t="s">
        <v>48290</v>
      </c>
      <c r="AF4380" t="str">
        <f t="shared" si="68"/>
        <v>AHB 001</v>
      </c>
    </row>
    <row r="4381" spans="1:32" x14ac:dyDescent="0.35">
      <c r="A4381" s="2" t="s">
        <v>48182</v>
      </c>
      <c r="B4381" s="2" t="s">
        <v>48183</v>
      </c>
      <c r="C4381" s="23">
        <v>0</v>
      </c>
      <c r="D4381" s="11" t="b">
        <f>FALSE()</f>
        <v>0</v>
      </c>
      <c r="E4381" s="11" t="b">
        <f>FALSE()</f>
        <v>0</v>
      </c>
      <c r="F4381" s="2" t="s">
        <v>10</v>
      </c>
      <c r="G4381" s="2" t="s">
        <v>10</v>
      </c>
      <c r="H4381" s="2" t="s">
        <v>38651</v>
      </c>
      <c r="I4381" s="11" t="b">
        <f>TRUE()</f>
        <v>1</v>
      </c>
      <c r="J4381" s="24">
        <v>0</v>
      </c>
      <c r="K4381" s="24">
        <v>0</v>
      </c>
      <c r="L4381" s="2" t="s">
        <v>10</v>
      </c>
      <c r="M4381" t="str">
        <f>VLOOKUP(Table18[[#This Row],[No.]],N:O,2,FALSE)</f>
        <v>Item code EG20004</v>
      </c>
      <c r="N4381" t="s">
        <v>48291</v>
      </c>
      <c r="O4381" t="s">
        <v>48292</v>
      </c>
      <c r="P4381" s="22">
        <v>3600</v>
      </c>
      <c r="Q4381" s="22">
        <v>3600</v>
      </c>
      <c r="R4381" s="4">
        <v>3600</v>
      </c>
      <c r="S4381" s="22">
        <v>10802</v>
      </c>
      <c r="T4381" t="s">
        <v>35778</v>
      </c>
      <c r="U4381" t="s">
        <v>7105</v>
      </c>
      <c r="V4381" t="s">
        <v>7105</v>
      </c>
      <c r="W4381" t="s">
        <v>7105</v>
      </c>
      <c r="X4381">
        <v>6</v>
      </c>
      <c r="Y4381">
        <v>0</v>
      </c>
      <c r="Z4381">
        <v>0</v>
      </c>
      <c r="AB4381" t="s">
        <v>48293</v>
      </c>
      <c r="AE4381" t="s">
        <v>36386</v>
      </c>
      <c r="AF4381" t="str">
        <f t="shared" si="68"/>
        <v>Item code EG20004</v>
      </c>
    </row>
    <row r="4382" spans="1:32" x14ac:dyDescent="0.35">
      <c r="A4382" s="2" t="s">
        <v>48184</v>
      </c>
      <c r="B4382" s="2" t="s">
        <v>48185</v>
      </c>
      <c r="C4382" s="23">
        <v>0</v>
      </c>
      <c r="D4382" s="11" t="b">
        <f>FALSE()</f>
        <v>0</v>
      </c>
      <c r="E4382" s="11" t="b">
        <f>FALSE()</f>
        <v>0</v>
      </c>
      <c r="F4382" s="2" t="s">
        <v>10</v>
      </c>
      <c r="G4382" s="2" t="s">
        <v>10</v>
      </c>
      <c r="H4382" s="2" t="s">
        <v>35778</v>
      </c>
      <c r="I4382" s="11" t="b">
        <f>TRUE()</f>
        <v>1</v>
      </c>
      <c r="J4382" s="24">
        <v>0</v>
      </c>
      <c r="K4382" s="24">
        <v>0</v>
      </c>
      <c r="L4382" s="2" t="s">
        <v>10</v>
      </c>
      <c r="M4382" t="str">
        <f>VLOOKUP(Table18[[#This Row],[No.]],N:O,2,FALSE)</f>
        <v>VHSN122</v>
      </c>
      <c r="N4382" t="s">
        <v>48294</v>
      </c>
      <c r="O4382" t="s">
        <v>48295</v>
      </c>
      <c r="P4382">
        <v>422</v>
      </c>
      <c r="Q4382">
        <v>422</v>
      </c>
      <c r="R4382">
        <v>422</v>
      </c>
      <c r="S4382">
        <v>316</v>
      </c>
      <c r="T4382" t="s">
        <v>36061</v>
      </c>
      <c r="U4382" t="s">
        <v>7105</v>
      </c>
      <c r="V4382" t="s">
        <v>7105</v>
      </c>
      <c r="W4382" t="s">
        <v>7105</v>
      </c>
      <c r="X4382">
        <v>120</v>
      </c>
      <c r="Y4382">
        <v>0</v>
      </c>
      <c r="Z4382">
        <v>15</v>
      </c>
      <c r="AB4382" t="s">
        <v>48296</v>
      </c>
      <c r="AE4382" t="s">
        <v>36386</v>
      </c>
      <c r="AF4382" t="str">
        <f t="shared" si="68"/>
        <v>VHSN122</v>
      </c>
    </row>
    <row r="4383" spans="1:32" x14ac:dyDescent="0.35">
      <c r="A4383" s="2" t="s">
        <v>48186</v>
      </c>
      <c r="B4383" s="2" t="s">
        <v>48187</v>
      </c>
      <c r="C4383" s="23">
        <v>0</v>
      </c>
      <c r="D4383" s="11" t="b">
        <f>FALSE()</f>
        <v>0</v>
      </c>
      <c r="E4383" s="11" t="b">
        <f>FALSE()</f>
        <v>0</v>
      </c>
      <c r="F4383" s="2" t="s">
        <v>10</v>
      </c>
      <c r="G4383" s="2" t="s">
        <v>10</v>
      </c>
      <c r="H4383" s="2" t="s">
        <v>35778</v>
      </c>
      <c r="I4383" s="11" t="b">
        <f>TRUE()</f>
        <v>1</v>
      </c>
      <c r="J4383" s="24">
        <v>0</v>
      </c>
      <c r="K4383" s="24">
        <v>0</v>
      </c>
      <c r="L4383" s="2" t="s">
        <v>10</v>
      </c>
      <c r="M4383" t="str">
        <f>VLOOKUP(Table18[[#This Row],[No.]],N:O,2,FALSE)</f>
        <v>Item code 9080GRL</v>
      </c>
      <c r="N4383" t="s">
        <v>48297</v>
      </c>
      <c r="O4383" t="s">
        <v>48298</v>
      </c>
      <c r="P4383" s="22">
        <v>2648</v>
      </c>
      <c r="Q4383" s="22">
        <v>2648</v>
      </c>
      <c r="R4383" s="4">
        <v>2648</v>
      </c>
      <c r="S4383">
        <v>199</v>
      </c>
      <c r="T4383" t="s">
        <v>35751</v>
      </c>
      <c r="U4383" t="s">
        <v>7105</v>
      </c>
      <c r="V4383" t="s">
        <v>7105</v>
      </c>
      <c r="W4383" t="s">
        <v>7105</v>
      </c>
      <c r="X4383">
        <v>90</v>
      </c>
      <c r="Y4383">
        <v>0</v>
      </c>
      <c r="Z4383">
        <v>20</v>
      </c>
      <c r="AB4383" t="s">
        <v>48299</v>
      </c>
      <c r="AE4383" t="s">
        <v>36386</v>
      </c>
      <c r="AF4383" t="str">
        <f t="shared" si="68"/>
        <v>Item code 9080GRL</v>
      </c>
    </row>
    <row r="4384" spans="1:32" x14ac:dyDescent="0.35">
      <c r="A4384" s="2" t="s">
        <v>48188</v>
      </c>
      <c r="B4384" s="2" t="s">
        <v>48189</v>
      </c>
      <c r="C4384" s="23">
        <v>0</v>
      </c>
      <c r="D4384" s="11" t="b">
        <f>FALSE()</f>
        <v>0</v>
      </c>
      <c r="E4384" s="11" t="b">
        <f>FALSE()</f>
        <v>0</v>
      </c>
      <c r="F4384" s="2" t="s">
        <v>10</v>
      </c>
      <c r="G4384" s="2" t="s">
        <v>10</v>
      </c>
      <c r="H4384" s="2" t="s">
        <v>35778</v>
      </c>
      <c r="I4384" s="11" t="b">
        <f>TRUE()</f>
        <v>1</v>
      </c>
      <c r="J4384" s="24">
        <v>0</v>
      </c>
      <c r="K4384" s="24">
        <v>0</v>
      </c>
      <c r="L4384" s="2" t="s">
        <v>10</v>
      </c>
      <c r="M4384" t="str">
        <f>VLOOKUP(Table18[[#This Row],[No.]],N:O,2,FALSE)</f>
        <v>Plastic Pipe 1.5</v>
      </c>
      <c r="N4384" t="s">
        <v>48300</v>
      </c>
      <c r="O4384" t="s">
        <v>48301</v>
      </c>
      <c r="P4384">
        <v>200</v>
      </c>
      <c r="Q4384">
        <v>200</v>
      </c>
      <c r="R4384">
        <v>200</v>
      </c>
      <c r="S4384">
        <v>141</v>
      </c>
      <c r="T4384" t="s">
        <v>36061</v>
      </c>
      <c r="U4384" t="s">
        <v>7105</v>
      </c>
      <c r="V4384" t="s">
        <v>7105</v>
      </c>
      <c r="W4384" t="s">
        <v>7105</v>
      </c>
      <c r="X4384">
        <v>0</v>
      </c>
      <c r="Y4384">
        <v>0</v>
      </c>
      <c r="Z4384">
        <v>0</v>
      </c>
      <c r="AB4384" t="s">
        <v>48302</v>
      </c>
      <c r="AF4384" t="str">
        <f t="shared" si="68"/>
        <v>Plastic Pipe 1.5</v>
      </c>
    </row>
    <row r="4385" spans="1:32" x14ac:dyDescent="0.35">
      <c r="A4385" s="2" t="s">
        <v>48191</v>
      </c>
      <c r="B4385" s="2" t="s">
        <v>48192</v>
      </c>
      <c r="C4385" s="23">
        <v>15700</v>
      </c>
      <c r="D4385" s="11" t="b">
        <f>FALSE()</f>
        <v>0</v>
      </c>
      <c r="E4385" s="11" t="b">
        <f>FALSE()</f>
        <v>0</v>
      </c>
      <c r="F4385" s="2" t="s">
        <v>10</v>
      </c>
      <c r="G4385" s="2" t="s">
        <v>10</v>
      </c>
      <c r="H4385" s="2" t="s">
        <v>35778</v>
      </c>
      <c r="I4385" s="11" t="b">
        <f>FALSE()</f>
        <v>0</v>
      </c>
      <c r="J4385" s="24">
        <v>13</v>
      </c>
      <c r="K4385" s="24">
        <v>7</v>
      </c>
      <c r="L4385" s="2" t="s">
        <v>10</v>
      </c>
      <c r="M4385" t="str">
        <f>VLOOKUP(Table18[[#This Row],[No.]],N:O,2,FALSE)</f>
        <v>Bin cards</v>
      </c>
      <c r="N4385" t="s">
        <v>48303</v>
      </c>
      <c r="O4385" t="s">
        <v>48304</v>
      </c>
      <c r="P4385">
        <v>120</v>
      </c>
      <c r="Q4385">
        <v>120</v>
      </c>
      <c r="R4385">
        <v>120</v>
      </c>
      <c r="S4385">
        <v>10</v>
      </c>
      <c r="T4385" t="s">
        <v>35751</v>
      </c>
      <c r="U4385" t="s">
        <v>7105</v>
      </c>
      <c r="V4385" t="s">
        <v>7105</v>
      </c>
      <c r="W4385" t="s">
        <v>7105</v>
      </c>
      <c r="X4385">
        <v>20</v>
      </c>
      <c r="Y4385">
        <v>0</v>
      </c>
      <c r="Z4385">
        <v>15</v>
      </c>
      <c r="AB4385" t="s">
        <v>48305</v>
      </c>
      <c r="AF4385" t="str">
        <f t="shared" si="68"/>
        <v>Bin cards</v>
      </c>
    </row>
    <row r="4386" spans="1:32" x14ac:dyDescent="0.35">
      <c r="A4386" s="2" t="s">
        <v>48194</v>
      </c>
      <c r="B4386" s="2" t="s">
        <v>48195</v>
      </c>
      <c r="C4386" s="23">
        <v>325</v>
      </c>
      <c r="D4386" s="11" t="b">
        <f>FALSE()</f>
        <v>0</v>
      </c>
      <c r="E4386" s="11" t="b">
        <f>FALSE()</f>
        <v>0</v>
      </c>
      <c r="F4386" s="2" t="s">
        <v>10</v>
      </c>
      <c r="G4386" s="2" t="s">
        <v>10</v>
      </c>
      <c r="H4386" s="2" t="s">
        <v>35778</v>
      </c>
      <c r="I4386" s="11" t="b">
        <f>FALSE()</f>
        <v>0</v>
      </c>
      <c r="J4386" s="24">
        <v>0</v>
      </c>
      <c r="K4386" s="24">
        <v>360</v>
      </c>
      <c r="L4386" s="2" t="s">
        <v>10</v>
      </c>
      <c r="M4386" t="str">
        <f>VLOOKUP(Table18[[#This Row],[No.]],N:O,2,FALSE)</f>
        <v>GRN BOOKS</v>
      </c>
      <c r="N4386" t="s">
        <v>48306</v>
      </c>
      <c r="O4386" t="s">
        <v>48307</v>
      </c>
      <c r="P4386">
        <v>0</v>
      </c>
      <c r="Q4386">
        <v>0</v>
      </c>
      <c r="R4386">
        <v>0</v>
      </c>
      <c r="S4386">
        <v>0</v>
      </c>
      <c r="T4386" t="s">
        <v>35751</v>
      </c>
      <c r="U4386" t="s">
        <v>7105</v>
      </c>
      <c r="V4386" t="s">
        <v>7105</v>
      </c>
      <c r="W4386" t="s">
        <v>7105</v>
      </c>
      <c r="X4386">
        <v>0</v>
      </c>
      <c r="Y4386">
        <v>0</v>
      </c>
      <c r="Z4386">
        <v>20</v>
      </c>
      <c r="AB4386" t="s">
        <v>48308</v>
      </c>
      <c r="AF4386" t="str">
        <f t="shared" si="68"/>
        <v>GRN BOOKS</v>
      </c>
    </row>
    <row r="4387" spans="1:32" x14ac:dyDescent="0.35">
      <c r="A4387" s="2" t="s">
        <v>48197</v>
      </c>
      <c r="B4387" s="2" t="s">
        <v>48198</v>
      </c>
      <c r="C4387" s="23">
        <v>2703</v>
      </c>
      <c r="D4387" s="11" t="b">
        <f>FALSE()</f>
        <v>0</v>
      </c>
      <c r="E4387" s="11" t="b">
        <f>FALSE()</f>
        <v>0</v>
      </c>
      <c r="F4387" s="2" t="s">
        <v>10</v>
      </c>
      <c r="G4387" s="2" t="s">
        <v>10</v>
      </c>
      <c r="H4387" s="2" t="s">
        <v>35778</v>
      </c>
      <c r="I4387" s="11" t="b">
        <f>FALSE()</f>
        <v>0</v>
      </c>
      <c r="J4387" s="24">
        <v>0</v>
      </c>
      <c r="K4387" s="24">
        <v>7</v>
      </c>
      <c r="L4387" s="2" t="s">
        <v>10</v>
      </c>
      <c r="M4387" t="str">
        <f>VLOOKUP(Table18[[#This Row],[No.]],N:O,2,FALSE)</f>
        <v>KRCS Membership Receipt Book</v>
      </c>
      <c r="N4387" t="s">
        <v>48309</v>
      </c>
      <c r="O4387" t="s">
        <v>48310</v>
      </c>
      <c r="P4387">
        <v>30</v>
      </c>
      <c r="Q4387">
        <v>30</v>
      </c>
      <c r="R4387">
        <v>30</v>
      </c>
      <c r="S4387">
        <v>10</v>
      </c>
      <c r="T4387" t="s">
        <v>35751</v>
      </c>
      <c r="U4387" t="s">
        <v>7105</v>
      </c>
      <c r="V4387" t="s">
        <v>7105</v>
      </c>
      <c r="W4387" t="s">
        <v>7105</v>
      </c>
      <c r="X4387">
        <v>31.6</v>
      </c>
      <c r="Y4387">
        <v>0</v>
      </c>
      <c r="Z4387">
        <v>50</v>
      </c>
      <c r="AB4387" t="s">
        <v>48311</v>
      </c>
      <c r="AF4387" t="str">
        <f t="shared" si="68"/>
        <v>KRCS Membership Receipt Book</v>
      </c>
    </row>
    <row r="4388" spans="1:32" x14ac:dyDescent="0.35">
      <c r="A4388" s="2" t="s">
        <v>48200</v>
      </c>
      <c r="B4388" s="2" t="s">
        <v>48201</v>
      </c>
      <c r="C4388" s="23">
        <v>504</v>
      </c>
      <c r="D4388" s="11" t="b">
        <f>FALSE()</f>
        <v>0</v>
      </c>
      <c r="E4388" s="11" t="b">
        <f>FALSE()</f>
        <v>0</v>
      </c>
      <c r="F4388" s="2" t="s">
        <v>10</v>
      </c>
      <c r="G4388" s="2" t="s">
        <v>10</v>
      </c>
      <c r="H4388" s="2" t="s">
        <v>35778</v>
      </c>
      <c r="I4388" s="11" t="b">
        <f>FALSE()</f>
        <v>0</v>
      </c>
      <c r="J4388" s="24">
        <v>0</v>
      </c>
      <c r="K4388" s="24">
        <v>360</v>
      </c>
      <c r="L4388" s="2" t="s">
        <v>10</v>
      </c>
      <c r="M4388" t="str">
        <f>VLOOKUP(Table18[[#This Row],[No.]],N:O,2,FALSE)</f>
        <v>Waybill Book</v>
      </c>
      <c r="N4388" t="s">
        <v>48312</v>
      </c>
      <c r="P4388">
        <v>10</v>
      </c>
      <c r="Q4388">
        <v>10</v>
      </c>
      <c r="R4388">
        <v>10</v>
      </c>
      <c r="S4388">
        <v>72</v>
      </c>
      <c r="T4388" t="s">
        <v>35778</v>
      </c>
      <c r="U4388" t="s">
        <v>7105</v>
      </c>
      <c r="V4388" t="s">
        <v>7105</v>
      </c>
      <c r="W4388" t="s">
        <v>7105</v>
      </c>
      <c r="X4388">
        <v>30</v>
      </c>
      <c r="Y4388">
        <v>0</v>
      </c>
      <c r="Z4388">
        <v>40</v>
      </c>
      <c r="AB4388" t="s">
        <v>48313</v>
      </c>
      <c r="AF4388" t="str">
        <f t="shared" si="68"/>
        <v>Waybill Book</v>
      </c>
    </row>
    <row r="4389" spans="1:32" x14ac:dyDescent="0.35">
      <c r="A4389" s="2" t="s">
        <v>48203</v>
      </c>
      <c r="B4389" s="2" t="s">
        <v>48204</v>
      </c>
      <c r="C4389" s="23">
        <v>100</v>
      </c>
      <c r="D4389" s="11" t="b">
        <f>FALSE()</f>
        <v>0</v>
      </c>
      <c r="E4389" s="11" t="b">
        <f>FALSE()</f>
        <v>0</v>
      </c>
      <c r="F4389" s="2" t="s">
        <v>10</v>
      </c>
      <c r="G4389" s="2" t="s">
        <v>10</v>
      </c>
      <c r="H4389" s="2" t="s">
        <v>35778</v>
      </c>
      <c r="I4389" s="11" t="b">
        <f>FALSE()</f>
        <v>0</v>
      </c>
      <c r="J4389" s="24">
        <v>478</v>
      </c>
      <c r="K4389" s="24">
        <v>360</v>
      </c>
      <c r="L4389" s="2" t="s">
        <v>10</v>
      </c>
      <c r="M4389" t="str">
        <f>VLOOKUP(Table18[[#This Row],[No.]],N:O,2,FALSE)</f>
        <v>WAYBILL,  KRC EMOP</v>
      </c>
      <c r="N4389" t="s">
        <v>48314</v>
      </c>
      <c r="O4389" t="s">
        <v>48315</v>
      </c>
      <c r="P4389">
        <v>0</v>
      </c>
      <c r="Q4389">
        <v>0</v>
      </c>
      <c r="R4389">
        <v>0</v>
      </c>
      <c r="S4389">
        <v>0</v>
      </c>
      <c r="T4389" t="s">
        <v>35778</v>
      </c>
      <c r="U4389" t="s">
        <v>7105</v>
      </c>
      <c r="V4389" t="s">
        <v>7105</v>
      </c>
      <c r="W4389" t="s">
        <v>7105</v>
      </c>
      <c r="X4389">
        <v>0</v>
      </c>
      <c r="Y4389">
        <v>0</v>
      </c>
      <c r="Z4389">
        <v>0</v>
      </c>
      <c r="AB4389" t="s">
        <v>48316</v>
      </c>
      <c r="AF4389" t="str">
        <f t="shared" si="68"/>
        <v>WAYBILL,  KRC EMOP</v>
      </c>
    </row>
    <row r="4390" spans="1:32" x14ac:dyDescent="0.35">
      <c r="A4390" s="2" t="s">
        <v>48205</v>
      </c>
      <c r="B4390" s="2" t="s">
        <v>48206</v>
      </c>
      <c r="C4390" s="23">
        <v>1703</v>
      </c>
      <c r="D4390" s="11" t="b">
        <f>FALSE()</f>
        <v>0</v>
      </c>
      <c r="E4390" s="11" t="b">
        <f>FALSE()</f>
        <v>0</v>
      </c>
      <c r="F4390" s="2" t="s">
        <v>10</v>
      </c>
      <c r="G4390" s="2" t="s">
        <v>10</v>
      </c>
      <c r="H4390" s="2" t="s">
        <v>36061</v>
      </c>
      <c r="I4390" s="11" t="b">
        <f>FALSE()</f>
        <v>0</v>
      </c>
      <c r="J4390" s="24">
        <v>1700</v>
      </c>
      <c r="K4390" s="24">
        <v>0</v>
      </c>
      <c r="L4390" s="2" t="s">
        <v>10</v>
      </c>
      <c r="M4390" t="str">
        <f>VLOOKUP(Table18[[#This Row],[No.]],N:O,2,FALSE)</f>
        <v>Photocopying Paper A4</v>
      </c>
      <c r="N4390" t="s">
        <v>48317</v>
      </c>
      <c r="O4390" t="s">
        <v>48318</v>
      </c>
      <c r="P4390">
        <v>15</v>
      </c>
      <c r="Q4390">
        <v>15</v>
      </c>
      <c r="R4390">
        <v>15</v>
      </c>
      <c r="S4390">
        <v>37</v>
      </c>
      <c r="T4390" t="s">
        <v>35778</v>
      </c>
      <c r="U4390" t="s">
        <v>7105</v>
      </c>
      <c r="V4390" t="s">
        <v>7105</v>
      </c>
      <c r="W4390" t="s">
        <v>7105</v>
      </c>
      <c r="X4390">
        <v>95</v>
      </c>
      <c r="Y4390">
        <v>0</v>
      </c>
      <c r="Z4390">
        <v>95</v>
      </c>
      <c r="AB4390" t="s">
        <v>48319</v>
      </c>
      <c r="AF4390" t="str">
        <f t="shared" si="68"/>
        <v>Photocopying Paper A4</v>
      </c>
    </row>
    <row r="4391" spans="1:32" x14ac:dyDescent="0.35">
      <c r="A4391" s="2" t="s">
        <v>48208</v>
      </c>
      <c r="B4391" s="2" t="s">
        <v>48209</v>
      </c>
      <c r="C4391" s="23">
        <v>1605</v>
      </c>
      <c r="D4391" s="11" t="b">
        <f>FALSE()</f>
        <v>0</v>
      </c>
      <c r="E4391" s="11" t="b">
        <f>FALSE()</f>
        <v>0</v>
      </c>
      <c r="F4391" s="2" t="s">
        <v>10</v>
      </c>
      <c r="G4391" s="2" t="s">
        <v>10</v>
      </c>
      <c r="H4391" s="2" t="s">
        <v>35778</v>
      </c>
      <c r="I4391" s="11" t="b">
        <f>FALSE()</f>
        <v>0</v>
      </c>
      <c r="J4391" s="24">
        <v>62</v>
      </c>
      <c r="K4391" s="24">
        <v>0</v>
      </c>
      <c r="L4391" s="2" t="s">
        <v>10</v>
      </c>
      <c r="M4391" t="str">
        <f>VLOOKUP(Table18[[#This Row],[No.]],N:O,2,FALSE)</f>
        <v>Spring Files</v>
      </c>
      <c r="N4391" t="s">
        <v>48320</v>
      </c>
      <c r="O4391" t="s">
        <v>48321</v>
      </c>
      <c r="P4391">
        <v>0</v>
      </c>
      <c r="Q4391">
        <v>0</v>
      </c>
      <c r="R4391">
        <v>0</v>
      </c>
      <c r="S4391">
        <v>0</v>
      </c>
      <c r="T4391" t="s">
        <v>35778</v>
      </c>
      <c r="U4391" t="s">
        <v>7105</v>
      </c>
      <c r="V4391" t="s">
        <v>7105</v>
      </c>
      <c r="W4391" t="s">
        <v>7133</v>
      </c>
      <c r="X4391">
        <v>0</v>
      </c>
      <c r="Y4391">
        <v>0</v>
      </c>
      <c r="Z4391">
        <v>200</v>
      </c>
      <c r="AB4391" t="s">
        <v>48322</v>
      </c>
      <c r="AF4391" t="str">
        <f t="shared" si="68"/>
        <v>Spring Files</v>
      </c>
    </row>
    <row r="4392" spans="1:32" x14ac:dyDescent="0.35">
      <c r="A4392" s="2" t="s">
        <v>48211</v>
      </c>
      <c r="B4392" s="2" t="s">
        <v>48212</v>
      </c>
      <c r="C4392" s="23">
        <v>63</v>
      </c>
      <c r="D4392" s="11" t="b">
        <f>FALSE()</f>
        <v>0</v>
      </c>
      <c r="E4392" s="11" t="b">
        <f>FALSE()</f>
        <v>0</v>
      </c>
      <c r="F4392" s="2" t="s">
        <v>10</v>
      </c>
      <c r="G4392" s="2" t="s">
        <v>10</v>
      </c>
      <c r="H4392" s="2" t="s">
        <v>35778</v>
      </c>
      <c r="I4392" s="11" t="b">
        <f>FALSE()</f>
        <v>0</v>
      </c>
      <c r="J4392" s="24">
        <v>0</v>
      </c>
      <c r="K4392" s="24">
        <v>0</v>
      </c>
      <c r="L4392" s="2" t="s">
        <v>10</v>
      </c>
      <c r="M4392" t="str">
        <f>VLOOKUP(Table18[[#This Row],[No.]],N:O,2,FALSE)</f>
        <v>Calculator</v>
      </c>
      <c r="N4392" t="s">
        <v>48323</v>
      </c>
      <c r="O4392" t="s">
        <v>48324</v>
      </c>
      <c r="P4392">
        <v>31</v>
      </c>
      <c r="Q4392">
        <v>31</v>
      </c>
      <c r="R4392">
        <v>31</v>
      </c>
      <c r="S4392">
        <v>51</v>
      </c>
      <c r="T4392" t="s">
        <v>35751</v>
      </c>
      <c r="U4392" t="s">
        <v>7105</v>
      </c>
      <c r="V4392" t="s">
        <v>7105</v>
      </c>
      <c r="W4392" t="s">
        <v>7105</v>
      </c>
      <c r="X4392">
        <v>0</v>
      </c>
      <c r="Y4392">
        <v>0</v>
      </c>
      <c r="Z4392">
        <v>0</v>
      </c>
      <c r="AB4392" t="s">
        <v>48324</v>
      </c>
      <c r="AF4392" t="str">
        <f t="shared" si="68"/>
        <v>Calculator</v>
      </c>
    </row>
    <row r="4393" spans="1:32" x14ac:dyDescent="0.35">
      <c r="A4393" s="2" t="s">
        <v>48214</v>
      </c>
      <c r="B4393" s="2" t="s">
        <v>48215</v>
      </c>
      <c r="C4393" s="23">
        <v>0</v>
      </c>
      <c r="D4393" s="11" t="b">
        <f>FALSE()</f>
        <v>0</v>
      </c>
      <c r="E4393" s="11" t="b">
        <f>FALSE()</f>
        <v>0</v>
      </c>
      <c r="F4393" s="2" t="s">
        <v>10</v>
      </c>
      <c r="G4393" s="2" t="s">
        <v>10</v>
      </c>
      <c r="H4393" s="2" t="s">
        <v>35778</v>
      </c>
      <c r="I4393" s="11" t="b">
        <f>TRUE()</f>
        <v>1</v>
      </c>
      <c r="J4393" s="24">
        <v>0</v>
      </c>
      <c r="K4393" s="24">
        <v>0</v>
      </c>
      <c r="L4393" s="2" t="s">
        <v>10</v>
      </c>
      <c r="M4393" t="str">
        <f>VLOOKUP(Table18[[#This Row],[No.]],N:O,2,FALSE)</f>
        <v>PAPER ROLL for calculator</v>
      </c>
      <c r="N4393" t="s">
        <v>48325</v>
      </c>
      <c r="O4393" t="s">
        <v>48326</v>
      </c>
      <c r="P4393">
        <v>0</v>
      </c>
      <c r="Q4393">
        <v>0</v>
      </c>
      <c r="R4393">
        <v>0</v>
      </c>
      <c r="S4393">
        <v>60</v>
      </c>
      <c r="T4393" t="s">
        <v>35778</v>
      </c>
      <c r="U4393" t="s">
        <v>7105</v>
      </c>
      <c r="V4393" t="s">
        <v>7105</v>
      </c>
      <c r="W4393" t="s">
        <v>7105</v>
      </c>
      <c r="X4393">
        <v>0</v>
      </c>
      <c r="Y4393">
        <v>0</v>
      </c>
      <c r="Z4393">
        <v>50</v>
      </c>
      <c r="AB4393" t="s">
        <v>48327</v>
      </c>
      <c r="AF4393" t="str">
        <f t="shared" si="68"/>
        <v>PAPER ROLL for calculator</v>
      </c>
    </row>
    <row r="4394" spans="1:32" x14ac:dyDescent="0.35">
      <c r="A4394" s="2" t="s">
        <v>48217</v>
      </c>
      <c r="B4394" s="2" t="s">
        <v>48218</v>
      </c>
      <c r="C4394" s="23">
        <v>0</v>
      </c>
      <c r="D4394" s="11" t="b">
        <f>FALSE()</f>
        <v>0</v>
      </c>
      <c r="E4394" s="11" t="b">
        <f>FALSE()</f>
        <v>0</v>
      </c>
      <c r="F4394" s="2" t="s">
        <v>10</v>
      </c>
      <c r="G4394" s="2" t="s">
        <v>10</v>
      </c>
      <c r="H4394" s="2" t="s">
        <v>35778</v>
      </c>
      <c r="I4394" s="11" t="b">
        <f>TRUE()</f>
        <v>1</v>
      </c>
      <c r="J4394" s="24">
        <v>0</v>
      </c>
      <c r="K4394" s="24">
        <v>0</v>
      </c>
      <c r="L4394" s="2" t="s">
        <v>10</v>
      </c>
      <c r="M4394" t="str">
        <f>VLOOKUP(Table18[[#This Row],[No.]],N:O,2,FALSE)</f>
        <v>CALCULATOR, with printer</v>
      </c>
      <c r="N4394" t="s">
        <v>48328</v>
      </c>
      <c r="O4394" t="s">
        <v>48329</v>
      </c>
      <c r="P4394" s="22">
        <v>8810</v>
      </c>
      <c r="Q4394" s="22">
        <v>8810</v>
      </c>
      <c r="R4394" s="4">
        <v>8810</v>
      </c>
      <c r="S4394" s="22">
        <v>32226</v>
      </c>
      <c r="T4394" t="s">
        <v>36061</v>
      </c>
      <c r="U4394" t="s">
        <v>7105</v>
      </c>
      <c r="V4394" t="s">
        <v>7105</v>
      </c>
      <c r="W4394" t="s">
        <v>7105</v>
      </c>
      <c r="X4394">
        <v>0</v>
      </c>
      <c r="Y4394">
        <v>0</v>
      </c>
      <c r="Z4394">
        <v>50</v>
      </c>
      <c r="AB4394" t="s">
        <v>48330</v>
      </c>
      <c r="AE4394" t="s">
        <v>36386</v>
      </c>
      <c r="AF4394" t="str">
        <f t="shared" si="68"/>
        <v>CALCULATOR, with printer</v>
      </c>
    </row>
    <row r="4395" spans="1:32" x14ac:dyDescent="0.35">
      <c r="A4395" s="2" t="s">
        <v>48220</v>
      </c>
      <c r="B4395" s="2" t="s">
        <v>48221</v>
      </c>
      <c r="C4395" s="23">
        <v>0</v>
      </c>
      <c r="D4395" s="11" t="b">
        <f>FALSE()</f>
        <v>0</v>
      </c>
      <c r="E4395" s="11" t="b">
        <f>FALSE()</f>
        <v>0</v>
      </c>
      <c r="F4395" s="2" t="s">
        <v>10</v>
      </c>
      <c r="G4395" s="2" t="s">
        <v>10</v>
      </c>
      <c r="H4395" s="2" t="s">
        <v>35763</v>
      </c>
      <c r="I4395" s="11" t="b">
        <f>FALSE()</f>
        <v>0</v>
      </c>
      <c r="J4395" s="24">
        <v>250</v>
      </c>
      <c r="K4395" s="24">
        <v>250</v>
      </c>
      <c r="L4395" s="2" t="s">
        <v>10</v>
      </c>
      <c r="M4395" t="str">
        <f>VLOOKUP(Table18[[#This Row],[No.]],N:O,2,FALSE)</f>
        <v>Diskettes</v>
      </c>
      <c r="N4395" t="s">
        <v>48331</v>
      </c>
      <c r="O4395" t="s">
        <v>48332</v>
      </c>
      <c r="P4395" s="22">
        <v>15407</v>
      </c>
      <c r="Q4395" s="22">
        <v>15407</v>
      </c>
      <c r="R4395" s="4">
        <v>15407</v>
      </c>
      <c r="S4395" s="22">
        <v>23470</v>
      </c>
      <c r="T4395" t="s">
        <v>35778</v>
      </c>
      <c r="U4395" t="s">
        <v>7105</v>
      </c>
      <c r="V4395" t="s">
        <v>7105</v>
      </c>
      <c r="W4395" t="s">
        <v>7105</v>
      </c>
      <c r="X4395">
        <v>10.1</v>
      </c>
      <c r="Y4395">
        <v>0</v>
      </c>
      <c r="Z4395">
        <v>50</v>
      </c>
      <c r="AB4395" t="s">
        <v>48333</v>
      </c>
      <c r="AF4395" t="str">
        <f t="shared" si="68"/>
        <v>Diskettes</v>
      </c>
    </row>
    <row r="4396" spans="1:32" x14ac:dyDescent="0.35">
      <c r="A4396" s="2" t="s">
        <v>48223</v>
      </c>
      <c r="B4396" s="2" t="s">
        <v>48224</v>
      </c>
      <c r="C4396" s="23">
        <v>10</v>
      </c>
      <c r="D4396" s="11" t="b">
        <f>FALSE()</f>
        <v>0</v>
      </c>
      <c r="E4396" s="11" t="b">
        <f>FALSE()</f>
        <v>0</v>
      </c>
      <c r="F4396" s="2" t="s">
        <v>10</v>
      </c>
      <c r="G4396" s="2" t="s">
        <v>10</v>
      </c>
      <c r="H4396" s="2" t="s">
        <v>35778</v>
      </c>
      <c r="I4396" s="11" t="b">
        <f>FALSE()</f>
        <v>0</v>
      </c>
      <c r="J4396" s="24">
        <v>43</v>
      </c>
      <c r="K4396" s="24">
        <v>0</v>
      </c>
      <c r="L4396" s="2" t="s">
        <v>10</v>
      </c>
      <c r="M4396" t="str">
        <f>VLOOKUP(Table18[[#This Row],[No.]],N:O,2,FALSE)</f>
        <v>TAPE ADHESIVE masking 24mmx25m</v>
      </c>
      <c r="N4396" t="s">
        <v>48334</v>
      </c>
      <c r="O4396" t="s">
        <v>48335</v>
      </c>
      <c r="P4396" s="22">
        <v>4852</v>
      </c>
      <c r="Q4396" s="22">
        <v>4852</v>
      </c>
      <c r="R4396" s="4">
        <v>4852</v>
      </c>
      <c r="S4396" s="22">
        <v>19500</v>
      </c>
      <c r="T4396" t="s">
        <v>35778</v>
      </c>
      <c r="U4396" t="s">
        <v>7105</v>
      </c>
      <c r="V4396" t="s">
        <v>7105</v>
      </c>
      <c r="W4396" t="s">
        <v>7105</v>
      </c>
      <c r="X4396">
        <v>0</v>
      </c>
      <c r="Y4396">
        <v>0</v>
      </c>
      <c r="Z4396">
        <v>50</v>
      </c>
      <c r="AB4396" t="s">
        <v>48336</v>
      </c>
      <c r="AF4396" t="str">
        <f t="shared" si="68"/>
        <v>TAPE ADHESIVE masking 24mmx25m</v>
      </c>
    </row>
    <row r="4397" spans="1:32" x14ac:dyDescent="0.35">
      <c r="A4397" s="2" t="s">
        <v>48226</v>
      </c>
      <c r="B4397" s="2" t="s">
        <v>48227</v>
      </c>
      <c r="C4397" s="23">
        <v>0</v>
      </c>
      <c r="D4397" s="11" t="b">
        <f>FALSE()</f>
        <v>0</v>
      </c>
      <c r="E4397" s="11" t="b">
        <f>FALSE()</f>
        <v>0</v>
      </c>
      <c r="F4397" s="2" t="s">
        <v>10</v>
      </c>
      <c r="G4397" s="2" t="s">
        <v>10</v>
      </c>
      <c r="H4397" s="2" t="s">
        <v>35778</v>
      </c>
      <c r="I4397" s="11" t="b">
        <f>FALSE()</f>
        <v>0</v>
      </c>
      <c r="J4397" s="24">
        <v>0</v>
      </c>
      <c r="K4397" s="24">
        <v>0</v>
      </c>
      <c r="L4397" s="2" t="s">
        <v>10</v>
      </c>
      <c r="M4397" t="str">
        <f>VLOOKUP(Table18[[#This Row],[No.]],N:O,2,FALSE)</f>
        <v>TAPE ADHESIVE masking 24mmx35m</v>
      </c>
      <c r="N4397" t="s">
        <v>48337</v>
      </c>
      <c r="O4397" t="s">
        <v>48338</v>
      </c>
      <c r="P4397">
        <v>207</v>
      </c>
      <c r="Q4397">
        <v>207</v>
      </c>
      <c r="R4397">
        <v>207</v>
      </c>
      <c r="S4397">
        <v>240</v>
      </c>
      <c r="T4397" t="s">
        <v>35778</v>
      </c>
      <c r="U4397" t="s">
        <v>7105</v>
      </c>
      <c r="V4397" t="s">
        <v>7105</v>
      </c>
      <c r="W4397" t="s">
        <v>7105</v>
      </c>
      <c r="X4397">
        <v>0</v>
      </c>
      <c r="Y4397">
        <v>0</v>
      </c>
      <c r="Z4397">
        <v>40</v>
      </c>
      <c r="AB4397" t="s">
        <v>48339</v>
      </c>
      <c r="AF4397" t="str">
        <f t="shared" si="68"/>
        <v>TAPE ADHESIVE masking 24mmx35m</v>
      </c>
    </row>
    <row r="4398" spans="1:32" x14ac:dyDescent="0.35">
      <c r="A4398" s="2" t="s">
        <v>48229</v>
      </c>
      <c r="B4398" s="2" t="s">
        <v>48230</v>
      </c>
      <c r="C4398" s="23">
        <v>0</v>
      </c>
      <c r="D4398" s="11" t="b">
        <f>FALSE()</f>
        <v>0</v>
      </c>
      <c r="E4398" s="11" t="b">
        <f>FALSE()</f>
        <v>0</v>
      </c>
      <c r="F4398" s="2" t="s">
        <v>10</v>
      </c>
      <c r="G4398" s="2" t="s">
        <v>10</v>
      </c>
      <c r="H4398" s="2" t="s">
        <v>35778</v>
      </c>
      <c r="I4398" s="11" t="b">
        <f>FALSE()</f>
        <v>0</v>
      </c>
      <c r="J4398" s="24">
        <v>0</v>
      </c>
      <c r="K4398" s="24">
        <v>0</v>
      </c>
      <c r="L4398" s="2" t="s">
        <v>10</v>
      </c>
      <c r="M4398" t="str">
        <f>VLOOKUP(Table18[[#This Row],[No.]],N:O,2,FALSE)</f>
        <v>TAPE ADHESIVE, blue</v>
      </c>
      <c r="N4398" t="s">
        <v>48340</v>
      </c>
      <c r="O4398" t="s">
        <v>48341</v>
      </c>
      <c r="P4398">
        <v>53</v>
      </c>
      <c r="Q4398">
        <v>53</v>
      </c>
      <c r="R4398">
        <v>53</v>
      </c>
      <c r="S4398">
        <v>2</v>
      </c>
      <c r="T4398" t="s">
        <v>35778</v>
      </c>
      <c r="U4398" t="s">
        <v>7105</v>
      </c>
      <c r="V4398" t="s">
        <v>7105</v>
      </c>
      <c r="W4398" t="s">
        <v>7105</v>
      </c>
      <c r="X4398">
        <v>0</v>
      </c>
      <c r="Y4398">
        <v>0</v>
      </c>
      <c r="Z4398">
        <v>65</v>
      </c>
      <c r="AB4398" t="s">
        <v>48342</v>
      </c>
      <c r="AF4398" t="str">
        <f t="shared" si="68"/>
        <v>TAPE ADHESIVE, blue</v>
      </c>
    </row>
    <row r="4399" spans="1:32" x14ac:dyDescent="0.35">
      <c r="A4399" s="2" t="s">
        <v>48232</v>
      </c>
      <c r="B4399" s="2" t="s">
        <v>48233</v>
      </c>
      <c r="C4399" s="23">
        <v>0</v>
      </c>
      <c r="D4399" s="11" t="b">
        <f>FALSE()</f>
        <v>0</v>
      </c>
      <c r="E4399" s="11" t="b">
        <f>FALSE()</f>
        <v>0</v>
      </c>
      <c r="F4399" s="2" t="s">
        <v>10</v>
      </c>
      <c r="G4399" s="2" t="s">
        <v>10</v>
      </c>
      <c r="H4399" s="2" t="s">
        <v>35778</v>
      </c>
      <c r="I4399" s="11" t="b">
        <f>TRUE()</f>
        <v>1</v>
      </c>
      <c r="J4399" s="24">
        <v>0</v>
      </c>
      <c r="K4399" s="24">
        <v>0</v>
      </c>
      <c r="L4399" s="2" t="s">
        <v>10</v>
      </c>
      <c r="M4399" t="str">
        <f>VLOOKUP(Table18[[#This Row],[No.]],N:O,2,FALSE)</f>
        <v>TAPE ADHESIVE, silver</v>
      </c>
      <c r="N4399" t="s">
        <v>48343</v>
      </c>
      <c r="O4399" t="s">
        <v>48344</v>
      </c>
      <c r="P4399">
        <v>117</v>
      </c>
      <c r="Q4399">
        <v>117</v>
      </c>
      <c r="R4399">
        <v>117</v>
      </c>
      <c r="S4399">
        <v>43</v>
      </c>
      <c r="T4399" t="s">
        <v>41597</v>
      </c>
      <c r="U4399" t="s">
        <v>7105</v>
      </c>
      <c r="V4399" t="s">
        <v>7105</v>
      </c>
      <c r="W4399" t="s">
        <v>7105</v>
      </c>
      <c r="X4399">
        <v>249</v>
      </c>
      <c r="Y4399">
        <v>0</v>
      </c>
      <c r="Z4399">
        <v>350</v>
      </c>
      <c r="AB4399" t="s">
        <v>48344</v>
      </c>
      <c r="AF4399" t="str">
        <f t="shared" si="68"/>
        <v>TAPE ADHESIVE, silver</v>
      </c>
    </row>
    <row r="4400" spans="1:32" x14ac:dyDescent="0.35">
      <c r="A4400" s="2" t="s">
        <v>48235</v>
      </c>
      <c r="B4400" s="2" t="s">
        <v>48236</v>
      </c>
      <c r="C4400" s="23">
        <v>30</v>
      </c>
      <c r="D4400" s="11" t="b">
        <f>FALSE()</f>
        <v>0</v>
      </c>
      <c r="E4400" s="11" t="b">
        <f>FALSE()</f>
        <v>0</v>
      </c>
      <c r="F4400" s="2" t="s">
        <v>10</v>
      </c>
      <c r="G4400" s="2" t="s">
        <v>10</v>
      </c>
      <c r="H4400" s="2" t="s">
        <v>35778</v>
      </c>
      <c r="I4400" s="11" t="b">
        <f>FALSE()</f>
        <v>0</v>
      </c>
      <c r="J4400" s="24">
        <v>0</v>
      </c>
      <c r="K4400" s="24">
        <v>0</v>
      </c>
      <c r="L4400" s="2" t="s">
        <v>10</v>
      </c>
      <c r="M4400" t="str">
        <f>VLOOKUP(Table18[[#This Row],[No.]],N:O,2,FALSE)</f>
        <v>TAPE ADHESIVE, brown</v>
      </c>
      <c r="N4400" t="s">
        <v>48345</v>
      </c>
      <c r="O4400" t="s">
        <v>48346</v>
      </c>
      <c r="P4400">
        <v>767</v>
      </c>
      <c r="Q4400">
        <v>767</v>
      </c>
      <c r="R4400">
        <v>767</v>
      </c>
      <c r="S4400" s="22">
        <v>2281</v>
      </c>
      <c r="T4400" t="s">
        <v>35778</v>
      </c>
      <c r="U4400" t="s">
        <v>7105</v>
      </c>
      <c r="V4400" t="s">
        <v>7105</v>
      </c>
      <c r="W4400" t="s">
        <v>7105</v>
      </c>
      <c r="X4400">
        <v>130</v>
      </c>
      <c r="Y4400">
        <v>0</v>
      </c>
      <c r="Z4400">
        <v>0</v>
      </c>
      <c r="AB4400" t="s">
        <v>48346</v>
      </c>
      <c r="AE4400" t="s">
        <v>36386</v>
      </c>
      <c r="AF4400" t="str">
        <f t="shared" si="68"/>
        <v>TAPE ADHESIVE, brown</v>
      </c>
    </row>
    <row r="4401" spans="1:32" x14ac:dyDescent="0.35">
      <c r="A4401" s="2" t="s">
        <v>48238</v>
      </c>
      <c r="B4401" s="2" t="s">
        <v>48239</v>
      </c>
      <c r="C4401" s="23">
        <v>110</v>
      </c>
      <c r="D4401" s="11" t="b">
        <f>FALSE()</f>
        <v>0</v>
      </c>
      <c r="E4401" s="11" t="b">
        <f>FALSE()</f>
        <v>0</v>
      </c>
      <c r="F4401" s="2" t="s">
        <v>10</v>
      </c>
      <c r="G4401" s="2" t="s">
        <v>10</v>
      </c>
      <c r="H4401" s="2" t="s">
        <v>35778</v>
      </c>
      <c r="I4401" s="11" t="b">
        <f>FALSE()</f>
        <v>0</v>
      </c>
      <c r="J4401" s="24">
        <v>250</v>
      </c>
      <c r="K4401" s="24">
        <v>0</v>
      </c>
      <c r="L4401" s="2" t="s">
        <v>10</v>
      </c>
      <c r="M4401" t="str">
        <f>VLOOKUP(Table18[[#This Row],[No.]],N:O,2,FALSE)</f>
        <v>TAPE ADHESIVE, KRC Branded</v>
      </c>
      <c r="N4401" t="s">
        <v>48347</v>
      </c>
      <c r="O4401" t="s">
        <v>48348</v>
      </c>
      <c r="P4401">
        <v>5</v>
      </c>
      <c r="Q4401">
        <v>5</v>
      </c>
      <c r="R4401">
        <v>5</v>
      </c>
      <c r="S4401">
        <v>10</v>
      </c>
      <c r="T4401" t="s">
        <v>35778</v>
      </c>
      <c r="U4401" t="s">
        <v>7105</v>
      </c>
      <c r="V4401" t="s">
        <v>7105</v>
      </c>
      <c r="W4401" t="s">
        <v>7105</v>
      </c>
      <c r="X4401">
        <v>420</v>
      </c>
      <c r="Y4401">
        <v>0</v>
      </c>
      <c r="Z4401">
        <v>420</v>
      </c>
      <c r="AB4401" t="s">
        <v>48349</v>
      </c>
      <c r="AF4401" t="str">
        <f t="shared" si="68"/>
        <v>TAPE ADHESIVE, KRC Branded</v>
      </c>
    </row>
    <row r="4402" spans="1:32" x14ac:dyDescent="0.35">
      <c r="A4402" s="2" t="s">
        <v>48241</v>
      </c>
      <c r="B4402" s="2" t="s">
        <v>48242</v>
      </c>
      <c r="C4402" s="23">
        <v>0</v>
      </c>
      <c r="D4402" s="11" t="b">
        <f>FALSE()</f>
        <v>0</v>
      </c>
      <c r="E4402" s="11" t="b">
        <f>FALSE()</f>
        <v>0</v>
      </c>
      <c r="F4402" s="2" t="s">
        <v>10</v>
      </c>
      <c r="G4402" s="2" t="s">
        <v>10</v>
      </c>
      <c r="H4402" s="2" t="s">
        <v>35778</v>
      </c>
      <c r="I4402" s="11" t="b">
        <f>FALSE()</f>
        <v>0</v>
      </c>
      <c r="J4402" s="24">
        <v>0</v>
      </c>
      <c r="K4402" s="24">
        <v>0</v>
      </c>
      <c r="L4402" s="2" t="s">
        <v>10</v>
      </c>
      <c r="M4402" t="str">
        <f>VLOOKUP(Table18[[#This Row],[No.]],N:O,2,FALSE)</f>
        <v>DISPENSOR, tape</v>
      </c>
      <c r="N4402" t="s">
        <v>48350</v>
      </c>
      <c r="O4402" t="s">
        <v>48351</v>
      </c>
      <c r="P4402" s="22">
        <v>1727</v>
      </c>
      <c r="Q4402" s="22">
        <v>1727</v>
      </c>
      <c r="R4402" s="4">
        <v>1727</v>
      </c>
      <c r="S4402" s="22">
        <v>1039</v>
      </c>
      <c r="T4402" t="s">
        <v>35778</v>
      </c>
      <c r="U4402" t="s">
        <v>7105</v>
      </c>
      <c r="V4402" t="s">
        <v>7105</v>
      </c>
      <c r="W4402" t="s">
        <v>7105</v>
      </c>
      <c r="X4402">
        <v>25.5</v>
      </c>
      <c r="Y4402">
        <v>0</v>
      </c>
      <c r="Z4402">
        <v>0</v>
      </c>
      <c r="AB4402" t="s">
        <v>48351</v>
      </c>
      <c r="AE4402" t="s">
        <v>36386</v>
      </c>
      <c r="AF4402" t="str">
        <f t="shared" si="68"/>
        <v>DISPENSOR, tape</v>
      </c>
    </row>
    <row r="4403" spans="1:32" x14ac:dyDescent="0.35">
      <c r="A4403" s="2" t="s">
        <v>48244</v>
      </c>
      <c r="B4403" s="2" t="s">
        <v>48245</v>
      </c>
      <c r="C4403" s="23">
        <v>26</v>
      </c>
      <c r="D4403" s="11" t="b">
        <f>FALSE()</f>
        <v>0</v>
      </c>
      <c r="E4403" s="11" t="b">
        <f>FALSE()</f>
        <v>0</v>
      </c>
      <c r="F4403" s="2" t="s">
        <v>10</v>
      </c>
      <c r="G4403" s="2" t="s">
        <v>10</v>
      </c>
      <c r="H4403" s="2" t="s">
        <v>35778</v>
      </c>
      <c r="I4403" s="11" t="b">
        <f>FALSE()</f>
        <v>0</v>
      </c>
      <c r="J4403" s="24">
        <v>120</v>
      </c>
      <c r="K4403" s="24">
        <v>150</v>
      </c>
      <c r="L4403" s="2" t="s">
        <v>10</v>
      </c>
      <c r="M4403" t="str">
        <f>VLOOKUP(Table18[[#This Row],[No.]],N:O,2,FALSE)</f>
        <v>ACCOUNT BOOK, A4, 2 Quire</v>
      </c>
      <c r="N4403" t="s">
        <v>48352</v>
      </c>
      <c r="O4403" t="s">
        <v>48353</v>
      </c>
      <c r="P4403" s="22">
        <v>1918</v>
      </c>
      <c r="Q4403" s="22">
        <v>1918</v>
      </c>
      <c r="R4403" s="4">
        <v>1918</v>
      </c>
      <c r="S4403" s="22">
        <v>1319</v>
      </c>
      <c r="T4403" t="s">
        <v>36061</v>
      </c>
      <c r="U4403" t="s">
        <v>7105</v>
      </c>
      <c r="V4403" t="s">
        <v>7105</v>
      </c>
      <c r="W4403" t="s">
        <v>7105</v>
      </c>
      <c r="X4403">
        <v>54</v>
      </c>
      <c r="Y4403">
        <v>0</v>
      </c>
      <c r="Z4403">
        <v>0</v>
      </c>
      <c r="AB4403" t="s">
        <v>48354</v>
      </c>
      <c r="AE4403" t="s">
        <v>36386</v>
      </c>
      <c r="AF4403" t="str">
        <f t="shared" si="68"/>
        <v>ACCOUNT BOOK, A4, 2 Quire</v>
      </c>
    </row>
    <row r="4404" spans="1:32" x14ac:dyDescent="0.35">
      <c r="A4404" s="2" t="s">
        <v>48247</v>
      </c>
      <c r="B4404" s="2" t="s">
        <v>48248</v>
      </c>
      <c r="C4404" s="23">
        <v>20</v>
      </c>
      <c r="D4404" s="11" t="b">
        <f>FALSE()</f>
        <v>0</v>
      </c>
      <c r="E4404" s="11" t="b">
        <f>FALSE()</f>
        <v>0</v>
      </c>
      <c r="F4404" s="2" t="s">
        <v>10</v>
      </c>
      <c r="G4404" s="2" t="s">
        <v>10</v>
      </c>
      <c r="H4404" s="2" t="s">
        <v>35778</v>
      </c>
      <c r="I4404" s="11" t="b">
        <f>FALSE()</f>
        <v>0</v>
      </c>
      <c r="J4404" s="24">
        <v>121</v>
      </c>
      <c r="K4404" s="24">
        <v>150</v>
      </c>
      <c r="L4404" s="2" t="s">
        <v>10</v>
      </c>
      <c r="M4404" t="str">
        <f>VLOOKUP(Table18[[#This Row],[No.]],N:O,2,FALSE)</f>
        <v>ACCOUNT BOOK, A4, 3 Quire</v>
      </c>
      <c r="N4404" t="s">
        <v>48355</v>
      </c>
      <c r="O4404" t="s">
        <v>48356</v>
      </c>
      <c r="P4404">
        <v>27</v>
      </c>
      <c r="Q4404">
        <v>27</v>
      </c>
      <c r="R4404">
        <v>27</v>
      </c>
      <c r="S4404">
        <v>35</v>
      </c>
      <c r="T4404" t="s">
        <v>35778</v>
      </c>
      <c r="U4404" t="s">
        <v>7105</v>
      </c>
      <c r="V4404" t="s">
        <v>7105</v>
      </c>
      <c r="W4404" t="s">
        <v>7105</v>
      </c>
      <c r="X4404">
        <v>45</v>
      </c>
      <c r="Y4404">
        <v>0</v>
      </c>
      <c r="Z4404">
        <v>80</v>
      </c>
      <c r="AB4404" t="s">
        <v>48357</v>
      </c>
      <c r="AE4404" t="s">
        <v>36386</v>
      </c>
      <c r="AF4404" t="str">
        <f t="shared" si="68"/>
        <v>ACCOUNT BOOK, A4, 3 Quire</v>
      </c>
    </row>
    <row r="4405" spans="1:32" x14ac:dyDescent="0.35">
      <c r="A4405" s="2" t="s">
        <v>48250</v>
      </c>
      <c r="B4405" s="2" t="s">
        <v>48251</v>
      </c>
      <c r="C4405" s="23">
        <v>11</v>
      </c>
      <c r="D4405" s="11" t="b">
        <f>FALSE()</f>
        <v>0</v>
      </c>
      <c r="E4405" s="11" t="b">
        <f>FALSE()</f>
        <v>0</v>
      </c>
      <c r="F4405" s="2" t="s">
        <v>10</v>
      </c>
      <c r="G4405" s="2" t="s">
        <v>10</v>
      </c>
      <c r="H4405" s="2" t="s">
        <v>35778</v>
      </c>
      <c r="I4405" s="11" t="b">
        <f>FALSE()</f>
        <v>0</v>
      </c>
      <c r="J4405" s="24">
        <v>0</v>
      </c>
      <c r="K4405" s="24">
        <v>150</v>
      </c>
      <c r="L4405" s="2" t="s">
        <v>10</v>
      </c>
      <c r="M4405" t="str">
        <f>VLOOKUP(Table18[[#This Row],[No.]],N:O,2,FALSE)</f>
        <v>Account Book A4</v>
      </c>
      <c r="N4405" t="s">
        <v>48358</v>
      </c>
      <c r="O4405" t="s">
        <v>48359</v>
      </c>
      <c r="P4405">
        <v>760</v>
      </c>
      <c r="Q4405">
        <v>760</v>
      </c>
      <c r="R4405">
        <v>760</v>
      </c>
      <c r="S4405">
        <v>575</v>
      </c>
      <c r="T4405" t="s">
        <v>35778</v>
      </c>
      <c r="U4405" t="s">
        <v>7105</v>
      </c>
      <c r="V4405" t="s">
        <v>7105</v>
      </c>
      <c r="W4405" t="s">
        <v>7105</v>
      </c>
      <c r="X4405">
        <v>75.599999999999994</v>
      </c>
      <c r="Y4405">
        <v>0</v>
      </c>
      <c r="Z4405">
        <v>80</v>
      </c>
      <c r="AB4405" t="s">
        <v>48360</v>
      </c>
      <c r="AE4405" t="s">
        <v>191</v>
      </c>
      <c r="AF4405" t="str">
        <f t="shared" si="68"/>
        <v>Account Book A4</v>
      </c>
    </row>
    <row r="4406" spans="1:32" x14ac:dyDescent="0.35">
      <c r="A4406" s="2" t="s">
        <v>48253</v>
      </c>
      <c r="B4406" s="2" t="s">
        <v>48254</v>
      </c>
      <c r="C4406" s="23">
        <v>1203</v>
      </c>
      <c r="D4406" s="11" t="b">
        <f>FALSE()</f>
        <v>0</v>
      </c>
      <c r="E4406" s="11" t="b">
        <f>FALSE()</f>
        <v>0</v>
      </c>
      <c r="F4406" s="2" t="s">
        <v>10</v>
      </c>
      <c r="G4406" s="2" t="s">
        <v>10</v>
      </c>
      <c r="H4406" s="2" t="s">
        <v>35778</v>
      </c>
      <c r="I4406" s="11" t="b">
        <f>FALSE()</f>
        <v>0</v>
      </c>
      <c r="J4406" s="24">
        <v>150</v>
      </c>
      <c r="K4406" s="24">
        <v>150</v>
      </c>
      <c r="L4406" s="2" t="s">
        <v>10</v>
      </c>
      <c r="M4406" t="str">
        <f>VLOOKUP(Table18[[#This Row],[No.]],N:O,2,FALSE)</f>
        <v>Box files red</v>
      </c>
      <c r="N4406" t="s">
        <v>48361</v>
      </c>
      <c r="O4406" t="s">
        <v>48362</v>
      </c>
      <c r="P4406">
        <v>0</v>
      </c>
      <c r="Q4406">
        <v>0</v>
      </c>
      <c r="R4406">
        <v>0</v>
      </c>
      <c r="S4406">
        <v>0</v>
      </c>
      <c r="T4406" t="s">
        <v>35778</v>
      </c>
      <c r="U4406" t="s">
        <v>7105</v>
      </c>
      <c r="V4406" t="s">
        <v>7105</v>
      </c>
      <c r="W4406" t="s">
        <v>7105</v>
      </c>
      <c r="X4406">
        <v>0</v>
      </c>
      <c r="Y4406">
        <v>0</v>
      </c>
      <c r="Z4406">
        <v>150</v>
      </c>
      <c r="AB4406" t="s">
        <v>48363</v>
      </c>
      <c r="AF4406" t="str">
        <f t="shared" si="68"/>
        <v>Box files red</v>
      </c>
    </row>
    <row r="4407" spans="1:32" x14ac:dyDescent="0.35">
      <c r="A4407" s="2" t="s">
        <v>48256</v>
      </c>
      <c r="B4407" s="2" t="s">
        <v>48257</v>
      </c>
      <c r="C4407" s="23">
        <v>17</v>
      </c>
      <c r="D4407" s="11" t="b">
        <f>FALSE()</f>
        <v>0</v>
      </c>
      <c r="E4407" s="11" t="b">
        <f>FALSE()</f>
        <v>0</v>
      </c>
      <c r="F4407" s="2" t="s">
        <v>10</v>
      </c>
      <c r="G4407" s="2" t="s">
        <v>10</v>
      </c>
      <c r="H4407" s="2" t="s">
        <v>35778</v>
      </c>
      <c r="I4407" s="11" t="b">
        <f>FALSE()</f>
        <v>0</v>
      </c>
      <c r="J4407" s="24">
        <v>210</v>
      </c>
      <c r="K4407" s="24">
        <v>0</v>
      </c>
      <c r="L4407" s="2" t="s">
        <v>10</v>
      </c>
      <c r="M4407" t="str">
        <f>VLOOKUP(Table18[[#This Row],[No.]],N:O,2,FALSE)</f>
        <v>ALBUM, business card</v>
      </c>
      <c r="N4407" t="s">
        <v>48364</v>
      </c>
      <c r="O4407" t="s">
        <v>48365</v>
      </c>
      <c r="P4407">
        <v>0</v>
      </c>
      <c r="Q4407">
        <v>0</v>
      </c>
      <c r="R4407">
        <v>0</v>
      </c>
      <c r="S4407">
        <v>0</v>
      </c>
      <c r="T4407" t="s">
        <v>35778</v>
      </c>
      <c r="U4407" t="s">
        <v>7105</v>
      </c>
      <c r="V4407" t="s">
        <v>7105</v>
      </c>
      <c r="W4407" t="s">
        <v>7133</v>
      </c>
      <c r="X4407">
        <v>0</v>
      </c>
      <c r="Y4407">
        <v>0</v>
      </c>
      <c r="Z4407">
        <v>0</v>
      </c>
      <c r="AB4407" t="s">
        <v>48366</v>
      </c>
      <c r="AF4407" t="str">
        <f t="shared" si="68"/>
        <v>ALBUM, business card</v>
      </c>
    </row>
    <row r="4408" spans="1:32" x14ac:dyDescent="0.35">
      <c r="A4408" s="2" t="s">
        <v>48259</v>
      </c>
      <c r="B4408" s="2" t="s">
        <v>48260</v>
      </c>
      <c r="C4408" s="23">
        <v>26</v>
      </c>
      <c r="D4408" s="11" t="b">
        <f>FALSE()</f>
        <v>0</v>
      </c>
      <c r="E4408" s="11" t="b">
        <f>FALSE()</f>
        <v>0</v>
      </c>
      <c r="F4408" s="2" t="s">
        <v>10</v>
      </c>
      <c r="G4408" s="2" t="s">
        <v>10</v>
      </c>
      <c r="H4408" s="2" t="s">
        <v>41597</v>
      </c>
      <c r="I4408" s="11" t="b">
        <f>FALSE()</f>
        <v>0</v>
      </c>
      <c r="J4408" s="24">
        <v>295</v>
      </c>
      <c r="K4408" s="24">
        <v>0</v>
      </c>
      <c r="L4408" s="2" t="s">
        <v>10</v>
      </c>
      <c r="M4408" t="str">
        <f>VLOOKUP(Table18[[#This Row],[No.]],N:O,2,FALSE)</f>
        <v>BINDING COVER,Cardboard, Blue</v>
      </c>
      <c r="N4408" t="s">
        <v>48367</v>
      </c>
      <c r="O4408" t="s">
        <v>48368</v>
      </c>
      <c r="P4408" s="22">
        <v>6649</v>
      </c>
      <c r="Q4408" s="22">
        <v>6649</v>
      </c>
      <c r="R4408" s="4">
        <v>6649</v>
      </c>
      <c r="S4408" s="22">
        <v>2680</v>
      </c>
      <c r="T4408" t="s">
        <v>41597</v>
      </c>
      <c r="U4408" t="s">
        <v>7105</v>
      </c>
      <c r="V4408" t="s">
        <v>7105</v>
      </c>
      <c r="W4408" t="s">
        <v>7105</v>
      </c>
      <c r="X4408" s="4">
        <v>4750</v>
      </c>
      <c r="Y4408">
        <v>0</v>
      </c>
      <c r="Z4408">
        <v>0</v>
      </c>
      <c r="AB4408" t="s">
        <v>48368</v>
      </c>
      <c r="AE4408" t="s">
        <v>35876</v>
      </c>
      <c r="AF4408" t="str">
        <f t="shared" si="68"/>
        <v>BINDING COVER,Cardboard, Blue</v>
      </c>
    </row>
    <row r="4409" spans="1:32" x14ac:dyDescent="0.35">
      <c r="A4409" s="2" t="s">
        <v>48262</v>
      </c>
      <c r="B4409" s="2" t="s">
        <v>48263</v>
      </c>
      <c r="C4409" s="23">
        <v>0</v>
      </c>
      <c r="D4409" s="11" t="b">
        <f>FALSE()</f>
        <v>0</v>
      </c>
      <c r="E4409" s="11" t="b">
        <f>FALSE()</f>
        <v>0</v>
      </c>
      <c r="F4409" s="2" t="s">
        <v>10</v>
      </c>
      <c r="G4409" s="2" t="s">
        <v>10</v>
      </c>
      <c r="H4409" s="2" t="s">
        <v>35778</v>
      </c>
      <c r="I4409" s="11" t="b">
        <f>FALSE()</f>
        <v>0</v>
      </c>
      <c r="J4409" s="24">
        <v>490</v>
      </c>
      <c r="K4409" s="24">
        <v>0</v>
      </c>
      <c r="L4409" s="2" t="s">
        <v>10</v>
      </c>
      <c r="M4409" t="str">
        <f>VLOOKUP(Table18[[#This Row],[No.]],N:O,2,FALSE)</f>
        <v>BINDING COVER,Cardboard, White</v>
      </c>
      <c r="N4409" t="s">
        <v>48369</v>
      </c>
      <c r="O4409" t="s">
        <v>48370</v>
      </c>
      <c r="P4409">
        <v>988</v>
      </c>
      <c r="Q4409">
        <v>988</v>
      </c>
      <c r="R4409">
        <v>988</v>
      </c>
      <c r="S4409" s="22">
        <v>1529</v>
      </c>
      <c r="T4409" t="s">
        <v>35778</v>
      </c>
      <c r="U4409" t="s">
        <v>7105</v>
      </c>
      <c r="V4409" t="s">
        <v>7105</v>
      </c>
      <c r="W4409" t="s">
        <v>7105</v>
      </c>
      <c r="X4409">
        <v>0</v>
      </c>
      <c r="Y4409">
        <v>0</v>
      </c>
      <c r="Z4409">
        <v>60</v>
      </c>
      <c r="AB4409" t="s">
        <v>48371</v>
      </c>
      <c r="AE4409" t="s">
        <v>36386</v>
      </c>
      <c r="AF4409" t="str">
        <f t="shared" si="68"/>
        <v>BINDING COVER,Cardboard, White</v>
      </c>
    </row>
    <row r="4410" spans="1:32" x14ac:dyDescent="0.35">
      <c r="A4410" s="2" t="s">
        <v>48265</v>
      </c>
      <c r="B4410" s="2" t="s">
        <v>48266</v>
      </c>
      <c r="C4410" s="23">
        <v>30</v>
      </c>
      <c r="D4410" s="11" t="b">
        <f>FALSE()</f>
        <v>0</v>
      </c>
      <c r="E4410" s="11" t="b">
        <f>FALSE()</f>
        <v>0</v>
      </c>
      <c r="F4410" s="2" t="s">
        <v>10</v>
      </c>
      <c r="G4410" s="2" t="s">
        <v>10</v>
      </c>
      <c r="H4410" s="2" t="s">
        <v>35778</v>
      </c>
      <c r="I4410" s="11" t="b">
        <f>FALSE()</f>
        <v>0</v>
      </c>
      <c r="J4410" s="24">
        <v>440</v>
      </c>
      <c r="K4410" s="24">
        <v>0</v>
      </c>
      <c r="L4410" s="2" t="s">
        <v>10</v>
      </c>
      <c r="M4410" t="str">
        <f>VLOOKUP(Table18[[#This Row],[No.]],N:O,2,FALSE)</f>
        <v>BINDING COVER,PVC, Blue</v>
      </c>
      <c r="N4410" t="s">
        <v>48372</v>
      </c>
      <c r="O4410" t="s">
        <v>48373</v>
      </c>
      <c r="P4410" s="22">
        <v>2819</v>
      </c>
      <c r="Q4410" s="22">
        <v>2819</v>
      </c>
      <c r="R4410" s="4">
        <v>2819</v>
      </c>
      <c r="S4410" s="22">
        <v>3713</v>
      </c>
      <c r="T4410" t="s">
        <v>35778</v>
      </c>
      <c r="U4410" t="s">
        <v>7105</v>
      </c>
      <c r="V4410" t="s">
        <v>7105</v>
      </c>
      <c r="W4410" t="s">
        <v>7105</v>
      </c>
      <c r="X4410">
        <v>20.399999999999999</v>
      </c>
      <c r="Y4410">
        <v>0</v>
      </c>
      <c r="Z4410">
        <v>30</v>
      </c>
      <c r="AB4410" t="s">
        <v>48374</v>
      </c>
      <c r="AE4410" t="s">
        <v>36386</v>
      </c>
      <c r="AF4410" t="str">
        <f t="shared" si="68"/>
        <v>BINDING COVER,PVC, Blue</v>
      </c>
    </row>
    <row r="4411" spans="1:32" x14ac:dyDescent="0.35">
      <c r="A4411" s="2" t="s">
        <v>48268</v>
      </c>
      <c r="B4411" s="2" t="s">
        <v>48269</v>
      </c>
      <c r="C4411" s="23">
        <v>24</v>
      </c>
      <c r="D4411" s="11" t="b">
        <f>FALSE()</f>
        <v>0</v>
      </c>
      <c r="E4411" s="11" t="b">
        <f>FALSE()</f>
        <v>0</v>
      </c>
      <c r="F4411" s="2" t="s">
        <v>10</v>
      </c>
      <c r="G4411" s="2" t="s">
        <v>10</v>
      </c>
      <c r="H4411" s="2" t="s">
        <v>41597</v>
      </c>
      <c r="I4411" s="11" t="b">
        <f>FALSE()</f>
        <v>0</v>
      </c>
      <c r="J4411" s="24">
        <v>430</v>
      </c>
      <c r="K4411" s="24">
        <v>0</v>
      </c>
      <c r="L4411" s="2" t="s">
        <v>10</v>
      </c>
      <c r="M4411" t="str">
        <f>VLOOKUP(Table18[[#This Row],[No.]],N:O,2,FALSE)</f>
        <v>BINDING COVER,PVC, White</v>
      </c>
      <c r="N4411" t="s">
        <v>48375</v>
      </c>
      <c r="O4411" t="s">
        <v>48376</v>
      </c>
      <c r="P4411">
        <v>500</v>
      </c>
      <c r="Q4411">
        <v>500</v>
      </c>
      <c r="R4411">
        <v>500</v>
      </c>
      <c r="S4411" s="22">
        <v>4105</v>
      </c>
      <c r="T4411" t="s">
        <v>35778</v>
      </c>
      <c r="U4411" t="s">
        <v>7105</v>
      </c>
      <c r="V4411" t="s">
        <v>7105</v>
      </c>
      <c r="W4411" t="s">
        <v>7105</v>
      </c>
      <c r="X4411">
        <v>0</v>
      </c>
      <c r="Y4411">
        <v>0</v>
      </c>
      <c r="Z4411">
        <v>0</v>
      </c>
      <c r="AB4411" t="s">
        <v>48377</v>
      </c>
      <c r="AF4411" t="str">
        <f t="shared" si="68"/>
        <v>BINDING COVER,PVC, White</v>
      </c>
    </row>
    <row r="4412" spans="1:32" x14ac:dyDescent="0.35">
      <c r="A4412" s="2" t="s">
        <v>48271</v>
      </c>
      <c r="B4412" s="2" t="s">
        <v>48272</v>
      </c>
      <c r="C4412" s="23">
        <v>1375</v>
      </c>
      <c r="D4412" s="11" t="b">
        <f>FALSE()</f>
        <v>0</v>
      </c>
      <c r="E4412" s="11" t="b">
        <f>FALSE()</f>
        <v>0</v>
      </c>
      <c r="F4412" s="2" t="s">
        <v>10</v>
      </c>
      <c r="G4412" s="2" t="s">
        <v>10</v>
      </c>
      <c r="H4412" s="2" t="s">
        <v>35778</v>
      </c>
      <c r="I4412" s="11" t="b">
        <f>FALSE()</f>
        <v>0</v>
      </c>
      <c r="J4412" s="24">
        <v>0</v>
      </c>
      <c r="K4412" s="24">
        <v>200</v>
      </c>
      <c r="L4412" s="2" t="s">
        <v>10</v>
      </c>
      <c r="M4412" t="str">
        <f>VLOOKUP(Table18[[#This Row],[No.]],N:O,2,FALSE)</f>
        <v>box files black</v>
      </c>
      <c r="N4412" t="s">
        <v>48378</v>
      </c>
      <c r="O4412" t="s">
        <v>48209</v>
      </c>
      <c r="P4412">
        <v>390</v>
      </c>
      <c r="Q4412">
        <v>390</v>
      </c>
      <c r="R4412">
        <v>390</v>
      </c>
      <c r="S4412">
        <v>130</v>
      </c>
      <c r="T4412" t="s">
        <v>35778</v>
      </c>
      <c r="U4412" t="s">
        <v>7105</v>
      </c>
      <c r="V4412" t="s">
        <v>7105</v>
      </c>
      <c r="W4412" t="s">
        <v>7105</v>
      </c>
      <c r="X4412">
        <v>80</v>
      </c>
      <c r="Y4412">
        <v>0</v>
      </c>
      <c r="Z4412">
        <v>25</v>
      </c>
      <c r="AB4412" t="s">
        <v>48379</v>
      </c>
      <c r="AF4412" t="str">
        <f t="shared" si="68"/>
        <v>box files black</v>
      </c>
    </row>
    <row r="4413" spans="1:32" x14ac:dyDescent="0.35">
      <c r="A4413" s="2" t="s">
        <v>48274</v>
      </c>
      <c r="B4413" s="2" t="s">
        <v>48275</v>
      </c>
      <c r="C4413" s="23">
        <v>1485</v>
      </c>
      <c r="D4413" s="11" t="b">
        <f>FALSE()</f>
        <v>0</v>
      </c>
      <c r="E4413" s="11" t="b">
        <f>FALSE()</f>
        <v>0</v>
      </c>
      <c r="F4413" s="2" t="s">
        <v>10</v>
      </c>
      <c r="G4413" s="2" t="s">
        <v>10</v>
      </c>
      <c r="H4413" s="2" t="s">
        <v>35778</v>
      </c>
      <c r="I4413" s="11" t="b">
        <f>FALSE()</f>
        <v>0</v>
      </c>
      <c r="J4413" s="24">
        <v>0</v>
      </c>
      <c r="K4413" s="24">
        <v>200</v>
      </c>
      <c r="L4413" s="2" t="s">
        <v>10</v>
      </c>
      <c r="M4413" t="str">
        <f>VLOOKUP(Table18[[#This Row],[No.]],N:O,2,FALSE)</f>
        <v>Box file blue</v>
      </c>
      <c r="N4413" t="s">
        <v>48380</v>
      </c>
      <c r="O4413" t="s">
        <v>48381</v>
      </c>
      <c r="P4413" s="22">
        <v>3219</v>
      </c>
      <c r="Q4413" s="22">
        <v>3219</v>
      </c>
      <c r="R4413" s="4">
        <v>3219</v>
      </c>
      <c r="S4413" s="22">
        <v>1543</v>
      </c>
      <c r="T4413" t="s">
        <v>35778</v>
      </c>
      <c r="U4413" t="s">
        <v>7105</v>
      </c>
      <c r="V4413" t="s">
        <v>7105</v>
      </c>
      <c r="W4413" t="s">
        <v>7105</v>
      </c>
      <c r="X4413">
        <v>61</v>
      </c>
      <c r="Y4413">
        <v>0</v>
      </c>
      <c r="Z4413">
        <v>30</v>
      </c>
      <c r="AB4413" t="s">
        <v>48382</v>
      </c>
      <c r="AF4413" t="str">
        <f t="shared" si="68"/>
        <v>Box file blue</v>
      </c>
    </row>
    <row r="4414" spans="1:32" x14ac:dyDescent="0.35">
      <c r="A4414" s="2" t="s">
        <v>48277</v>
      </c>
      <c r="B4414" s="2" t="s">
        <v>48278</v>
      </c>
      <c r="C4414" s="23">
        <v>200</v>
      </c>
      <c r="D4414" s="11" t="b">
        <f>FALSE()</f>
        <v>0</v>
      </c>
      <c r="E4414" s="11" t="b">
        <f>FALSE()</f>
        <v>0</v>
      </c>
      <c r="F4414" s="2" t="s">
        <v>10</v>
      </c>
      <c r="G4414" s="2" t="s">
        <v>10</v>
      </c>
      <c r="H4414" s="2" t="s">
        <v>35778</v>
      </c>
      <c r="I4414" s="11" t="b">
        <f>FALSE()</f>
        <v>0</v>
      </c>
      <c r="J4414" s="24">
        <v>198</v>
      </c>
      <c r="K4414" s="24">
        <v>200</v>
      </c>
      <c r="L4414" s="2" t="s">
        <v>10</v>
      </c>
      <c r="M4414" t="str">
        <f>VLOOKUP(Table18[[#This Row],[No.]],N:O,2,FALSE)</f>
        <v>BOX FILE Plastic, 7cm Red</v>
      </c>
      <c r="N4414" t="s">
        <v>48383</v>
      </c>
      <c r="O4414" t="s">
        <v>48384</v>
      </c>
      <c r="P4414" s="22">
        <v>5056</v>
      </c>
      <c r="Q4414" s="22">
        <v>5056</v>
      </c>
      <c r="R4414" s="4">
        <v>5056</v>
      </c>
      <c r="S4414">
        <v>854</v>
      </c>
      <c r="T4414" t="s">
        <v>35778</v>
      </c>
      <c r="U4414" t="s">
        <v>7105</v>
      </c>
      <c r="V4414" t="s">
        <v>7105</v>
      </c>
      <c r="W4414" t="s">
        <v>7105</v>
      </c>
      <c r="X4414">
        <v>20</v>
      </c>
      <c r="Y4414">
        <v>0</v>
      </c>
      <c r="Z4414">
        <v>30</v>
      </c>
      <c r="AB4414" t="s">
        <v>48385</v>
      </c>
      <c r="AF4414" t="str">
        <f t="shared" si="68"/>
        <v>BOX FILE Plastic, 7cm Red</v>
      </c>
    </row>
    <row r="4415" spans="1:32" x14ac:dyDescent="0.35">
      <c r="A4415" s="2" t="s">
        <v>48280</v>
      </c>
      <c r="B4415" s="2" t="s">
        <v>48281</v>
      </c>
      <c r="C4415" s="23">
        <v>77</v>
      </c>
      <c r="D4415" s="11" t="b">
        <f>FALSE()</f>
        <v>0</v>
      </c>
      <c r="E4415" s="11" t="b">
        <f>FALSE()</f>
        <v>0</v>
      </c>
      <c r="F4415" s="2" t="s">
        <v>10</v>
      </c>
      <c r="G4415" s="2" t="s">
        <v>10</v>
      </c>
      <c r="H4415" s="2" t="s">
        <v>35778</v>
      </c>
      <c r="I4415" s="11" t="b">
        <f>FALSE()</f>
        <v>0</v>
      </c>
      <c r="J4415" s="24">
        <v>1225</v>
      </c>
      <c r="K4415" s="24">
        <v>70</v>
      </c>
      <c r="L4415" s="2" t="s">
        <v>10</v>
      </c>
      <c r="M4415" t="str">
        <f>VLOOKUP(Table18[[#This Row],[No.]],N:O,2,FALSE)</f>
        <v>leitz</v>
      </c>
      <c r="N4415" t="s">
        <v>48386</v>
      </c>
      <c r="O4415" t="s">
        <v>48387</v>
      </c>
      <c r="P4415">
        <v>546</v>
      </c>
      <c r="Q4415">
        <v>546</v>
      </c>
      <c r="R4415">
        <v>546</v>
      </c>
      <c r="S4415">
        <v>294</v>
      </c>
      <c r="T4415" t="s">
        <v>35778</v>
      </c>
      <c r="U4415" t="s">
        <v>7105</v>
      </c>
      <c r="V4415" t="s">
        <v>7105</v>
      </c>
      <c r="W4415" t="s">
        <v>7105</v>
      </c>
      <c r="X4415">
        <v>0</v>
      </c>
      <c r="Y4415">
        <v>0</v>
      </c>
      <c r="Z4415">
        <v>25</v>
      </c>
      <c r="AB4415" t="s">
        <v>48388</v>
      </c>
      <c r="AF4415" t="str">
        <f t="shared" si="68"/>
        <v>leitz</v>
      </c>
    </row>
    <row r="4416" spans="1:32" x14ac:dyDescent="0.35">
      <c r="A4416" s="2" t="s">
        <v>48283</v>
      </c>
      <c r="B4416" s="2" t="s">
        <v>48284</v>
      </c>
      <c r="C4416" s="23">
        <v>0</v>
      </c>
      <c r="D4416" s="11" t="b">
        <f>FALSE()</f>
        <v>0</v>
      </c>
      <c r="E4416" s="11" t="b">
        <f>FALSE()</f>
        <v>0</v>
      </c>
      <c r="F4416" s="2" t="s">
        <v>10</v>
      </c>
      <c r="G4416" s="2" t="s">
        <v>10</v>
      </c>
      <c r="H4416" s="2" t="s">
        <v>35778</v>
      </c>
      <c r="I4416" s="11" t="b">
        <f>FALSE()</f>
        <v>0</v>
      </c>
      <c r="J4416" s="24">
        <v>0</v>
      </c>
      <c r="K4416" s="24">
        <v>0</v>
      </c>
      <c r="L4416" s="2" t="s">
        <v>10</v>
      </c>
      <c r="M4416" t="str">
        <f>VLOOKUP(Table18[[#This Row],[No.]],N:O,2,FALSE)</f>
        <v>BOARD, NOTICE, SOFT, 3MX2M</v>
      </c>
      <c r="N4416" t="s">
        <v>48389</v>
      </c>
      <c r="O4416" t="s">
        <v>48390</v>
      </c>
      <c r="P4416">
        <v>370</v>
      </c>
      <c r="Q4416">
        <v>370</v>
      </c>
      <c r="R4416">
        <v>370</v>
      </c>
      <c r="S4416">
        <v>210</v>
      </c>
      <c r="T4416" t="s">
        <v>35778</v>
      </c>
      <c r="U4416" t="s">
        <v>7105</v>
      </c>
      <c r="V4416" t="s">
        <v>7105</v>
      </c>
      <c r="W4416" t="s">
        <v>7105</v>
      </c>
      <c r="X4416">
        <v>0</v>
      </c>
      <c r="Y4416">
        <v>0</v>
      </c>
      <c r="Z4416">
        <v>25</v>
      </c>
      <c r="AB4416" t="s">
        <v>48391</v>
      </c>
      <c r="AF4416" t="str">
        <f t="shared" si="68"/>
        <v>BOARD, NOTICE, SOFT, 3MX2M</v>
      </c>
    </row>
    <row r="4417" spans="1:32" x14ac:dyDescent="0.35">
      <c r="A4417" s="2" t="s">
        <v>48285</v>
      </c>
      <c r="B4417" s="2" t="s">
        <v>48286</v>
      </c>
      <c r="C4417" s="23">
        <v>21</v>
      </c>
      <c r="D4417" s="11" t="b">
        <f>FALSE()</f>
        <v>0</v>
      </c>
      <c r="E4417" s="11" t="b">
        <f>FALSE()</f>
        <v>0</v>
      </c>
      <c r="F4417" s="2" t="s">
        <v>10</v>
      </c>
      <c r="G4417" s="2" t="s">
        <v>10</v>
      </c>
      <c r="H4417" s="2" t="s">
        <v>35778</v>
      </c>
      <c r="I4417" s="11" t="b">
        <f>FALSE()</f>
        <v>0</v>
      </c>
      <c r="J4417" s="24">
        <v>8200</v>
      </c>
      <c r="K4417" s="24">
        <v>0</v>
      </c>
      <c r="L4417" s="2" t="s">
        <v>10</v>
      </c>
      <c r="M4417" t="str">
        <f>VLOOKUP(Table18[[#This Row],[No.]],N:O,2,FALSE)</f>
        <v>Cartridge</v>
      </c>
      <c r="N4417" t="s">
        <v>48392</v>
      </c>
      <c r="O4417" t="s">
        <v>48393</v>
      </c>
      <c r="P4417">
        <v>477</v>
      </c>
      <c r="Q4417">
        <v>477</v>
      </c>
      <c r="R4417">
        <v>477</v>
      </c>
      <c r="S4417">
        <v>743</v>
      </c>
      <c r="T4417" t="s">
        <v>35778</v>
      </c>
      <c r="U4417" t="s">
        <v>7105</v>
      </c>
      <c r="V4417" t="s">
        <v>7105</v>
      </c>
      <c r="W4417" t="s">
        <v>7105</v>
      </c>
      <c r="X4417">
        <v>0</v>
      </c>
      <c r="Y4417">
        <v>0</v>
      </c>
      <c r="Z4417">
        <v>30</v>
      </c>
      <c r="AB4417" t="s">
        <v>48394</v>
      </c>
      <c r="AF4417" t="str">
        <f t="shared" si="68"/>
        <v>Cartridge</v>
      </c>
    </row>
    <row r="4418" spans="1:32" x14ac:dyDescent="0.35">
      <c r="A4418" s="2" t="s">
        <v>48288</v>
      </c>
      <c r="B4418" s="2" t="s">
        <v>48289</v>
      </c>
      <c r="C4418" s="23">
        <v>0</v>
      </c>
      <c r="D4418" s="11" t="b">
        <f>FALSE()</f>
        <v>0</v>
      </c>
      <c r="E4418" s="11" t="b">
        <f>FALSE()</f>
        <v>0</v>
      </c>
      <c r="F4418" s="2" t="s">
        <v>10</v>
      </c>
      <c r="G4418" s="2" t="s">
        <v>10</v>
      </c>
      <c r="H4418" s="2" t="s">
        <v>35778</v>
      </c>
      <c r="I4418" s="11" t="b">
        <f>TRUE()</f>
        <v>1</v>
      </c>
      <c r="J4418" s="24">
        <v>0</v>
      </c>
      <c r="K4418" s="24">
        <v>0</v>
      </c>
      <c r="L4418" s="2" t="s">
        <v>10</v>
      </c>
      <c r="M4418" t="str">
        <f>VLOOKUP(Table18[[#This Row],[No.]],N:O,2,FALSE)</f>
        <v>BOARD, NOTICE, WHITE, 3M X 2M</v>
      </c>
      <c r="N4418" t="s">
        <v>48395</v>
      </c>
      <c r="O4418" t="s">
        <v>48396</v>
      </c>
      <c r="P4418">
        <v>532</v>
      </c>
      <c r="Q4418">
        <v>532</v>
      </c>
      <c r="R4418">
        <v>532</v>
      </c>
      <c r="S4418">
        <v>491</v>
      </c>
      <c r="T4418" t="s">
        <v>35778</v>
      </c>
      <c r="U4418" t="s">
        <v>7105</v>
      </c>
      <c r="V4418" t="s">
        <v>7105</v>
      </c>
      <c r="W4418" t="s">
        <v>7105</v>
      </c>
      <c r="X4418">
        <v>30.18</v>
      </c>
      <c r="Y4418">
        <v>0</v>
      </c>
      <c r="Z4418">
        <v>40</v>
      </c>
      <c r="AB4418" t="s">
        <v>48397</v>
      </c>
      <c r="AF4418" t="str">
        <f t="shared" si="68"/>
        <v>BOARD, NOTICE, WHITE, 3M X 2M</v>
      </c>
    </row>
    <row r="4419" spans="1:32" x14ac:dyDescent="0.35">
      <c r="A4419" s="2" t="s">
        <v>48291</v>
      </c>
      <c r="B4419" s="2" t="s">
        <v>48292</v>
      </c>
      <c r="C4419" s="23">
        <v>3600</v>
      </c>
      <c r="D4419" s="11" t="b">
        <f>FALSE()</f>
        <v>0</v>
      </c>
      <c r="E4419" s="11" t="b">
        <f>FALSE()</f>
        <v>0</v>
      </c>
      <c r="F4419" s="2" t="s">
        <v>10</v>
      </c>
      <c r="G4419" s="2" t="s">
        <v>10</v>
      </c>
      <c r="H4419" s="2" t="s">
        <v>35778</v>
      </c>
      <c r="I4419" s="11" t="b">
        <f>FALSE()</f>
        <v>0</v>
      </c>
      <c r="J4419" s="24">
        <v>6</v>
      </c>
      <c r="K4419" s="24">
        <v>0</v>
      </c>
      <c r="L4419" s="2" t="s">
        <v>10</v>
      </c>
      <c r="M4419" t="str">
        <f>VLOOKUP(Table18[[#This Row],[No.]],N:O,2,FALSE)</f>
        <v>BUSINESS CARD, KRC, 1side, 500</v>
      </c>
      <c r="N4419" t="s">
        <v>48398</v>
      </c>
      <c r="O4419" t="s">
        <v>48399</v>
      </c>
      <c r="P4419">
        <v>0</v>
      </c>
      <c r="Q4419">
        <v>0</v>
      </c>
      <c r="R4419">
        <v>0</v>
      </c>
      <c r="S4419">
        <v>0</v>
      </c>
      <c r="T4419" t="s">
        <v>35778</v>
      </c>
      <c r="U4419" t="s">
        <v>7105</v>
      </c>
      <c r="V4419" t="s">
        <v>7105</v>
      </c>
      <c r="W4419" t="s">
        <v>7133</v>
      </c>
      <c r="X4419">
        <v>0</v>
      </c>
      <c r="Y4419">
        <v>0</v>
      </c>
      <c r="Z4419">
        <v>0</v>
      </c>
      <c r="AB4419" t="s">
        <v>48400</v>
      </c>
      <c r="AF4419" t="str">
        <f t="shared" ref="AF4419:AF4482" si="69">VLOOKUP(A:A,N:O,2,FALSE)</f>
        <v>BUSINESS CARD, KRC, 1side, 500</v>
      </c>
    </row>
    <row r="4420" spans="1:32" x14ac:dyDescent="0.35">
      <c r="A4420" s="2" t="s">
        <v>48294</v>
      </c>
      <c r="B4420" s="2" t="s">
        <v>48295</v>
      </c>
      <c r="C4420" s="23">
        <v>422</v>
      </c>
      <c r="D4420" s="11" t="b">
        <f>FALSE()</f>
        <v>0</v>
      </c>
      <c r="E4420" s="11" t="b">
        <f>FALSE()</f>
        <v>0</v>
      </c>
      <c r="F4420" s="2" t="s">
        <v>10</v>
      </c>
      <c r="G4420" s="2" t="s">
        <v>10</v>
      </c>
      <c r="H4420" s="2" t="s">
        <v>36061</v>
      </c>
      <c r="I4420" s="11" t="b">
        <f>FALSE()</f>
        <v>0</v>
      </c>
      <c r="J4420" s="24">
        <v>120</v>
      </c>
      <c r="K4420" s="24">
        <v>15</v>
      </c>
      <c r="L4420" s="2" t="s">
        <v>10</v>
      </c>
      <c r="M4420" t="str">
        <f>VLOOKUP(Table18[[#This Row],[No.]],N:O,2,FALSE)</f>
        <v>Paper clip 28mm</v>
      </c>
      <c r="N4420" t="s">
        <v>48401</v>
      </c>
      <c r="O4420" t="s">
        <v>48402</v>
      </c>
      <c r="P4420">
        <v>0</v>
      </c>
      <c r="Q4420">
        <v>0</v>
      </c>
      <c r="R4420">
        <v>0</v>
      </c>
      <c r="S4420">
        <v>550</v>
      </c>
      <c r="T4420" t="s">
        <v>35778</v>
      </c>
      <c r="U4420" t="s">
        <v>7105</v>
      </c>
      <c r="V4420" t="s">
        <v>7105</v>
      </c>
      <c r="W4420" t="s">
        <v>7133</v>
      </c>
      <c r="X4420">
        <v>0</v>
      </c>
      <c r="Y4420">
        <v>0</v>
      </c>
      <c r="Z4420">
        <v>160</v>
      </c>
      <c r="AB4420" t="s">
        <v>48403</v>
      </c>
      <c r="AF4420" t="str">
        <f t="shared" si="69"/>
        <v>Paper clip 28mm</v>
      </c>
    </row>
    <row r="4421" spans="1:32" x14ac:dyDescent="0.35">
      <c r="A4421" s="2" t="s">
        <v>48297</v>
      </c>
      <c r="B4421" s="2" t="s">
        <v>48298</v>
      </c>
      <c r="C4421" s="23">
        <v>2658</v>
      </c>
      <c r="D4421" s="11" t="b">
        <f>FALSE()</f>
        <v>0</v>
      </c>
      <c r="E4421" s="11" t="b">
        <f>FALSE()</f>
        <v>0</v>
      </c>
      <c r="F4421" s="2" t="s">
        <v>10</v>
      </c>
      <c r="G4421" s="2" t="s">
        <v>10</v>
      </c>
      <c r="H4421" s="2" t="s">
        <v>35751</v>
      </c>
      <c r="I4421" s="11" t="b">
        <f>FALSE()</f>
        <v>0</v>
      </c>
      <c r="J4421" s="24">
        <v>90</v>
      </c>
      <c r="K4421" s="24">
        <v>20</v>
      </c>
      <c r="L4421" s="2" t="s">
        <v>10</v>
      </c>
      <c r="M4421" t="str">
        <f>VLOOKUP(Table18[[#This Row],[No.]],N:O,2,FALSE)</f>
        <v>Paper Clips 33mm</v>
      </c>
      <c r="N4421" t="s">
        <v>48404</v>
      </c>
      <c r="O4421" t="s">
        <v>48405</v>
      </c>
      <c r="P4421" s="22">
        <v>1143</v>
      </c>
      <c r="Q4421" s="22">
        <v>1143</v>
      </c>
      <c r="R4421" s="4">
        <v>1163</v>
      </c>
      <c r="S4421" s="22">
        <v>1576</v>
      </c>
      <c r="T4421" t="s">
        <v>36061</v>
      </c>
      <c r="U4421" t="s">
        <v>7105</v>
      </c>
      <c r="V4421" t="s">
        <v>7105</v>
      </c>
      <c r="W4421" t="s">
        <v>7105</v>
      </c>
      <c r="X4421">
        <v>0</v>
      </c>
      <c r="Y4421">
        <v>0</v>
      </c>
      <c r="Z4421">
        <v>350</v>
      </c>
      <c r="AB4421" t="s">
        <v>48406</v>
      </c>
      <c r="AE4421" t="s">
        <v>35876</v>
      </c>
      <c r="AF4421" t="str">
        <f t="shared" si="69"/>
        <v>Paper Clips 33mm</v>
      </c>
    </row>
    <row r="4422" spans="1:32" x14ac:dyDescent="0.35">
      <c r="A4422" s="2" t="s">
        <v>48300</v>
      </c>
      <c r="B4422" s="2" t="s">
        <v>48301</v>
      </c>
      <c r="C4422" s="23">
        <v>200</v>
      </c>
      <c r="D4422" s="11" t="b">
        <f>FALSE()</f>
        <v>0</v>
      </c>
      <c r="E4422" s="11" t="b">
        <f>FALSE()</f>
        <v>0</v>
      </c>
      <c r="F4422" s="2" t="s">
        <v>10</v>
      </c>
      <c r="G4422" s="2" t="s">
        <v>10</v>
      </c>
      <c r="H4422" s="2" t="s">
        <v>36061</v>
      </c>
      <c r="I4422" s="11" t="b">
        <f>FALSE()</f>
        <v>0</v>
      </c>
      <c r="J4422" s="24">
        <v>0</v>
      </c>
      <c r="K4422" s="24">
        <v>0</v>
      </c>
      <c r="L4422" s="2" t="s">
        <v>10</v>
      </c>
      <c r="M4422" t="str">
        <f>VLOOKUP(Table18[[#This Row],[No.]],N:O,2,FALSE)</f>
        <v>Papers Clip 50mm</v>
      </c>
      <c r="N4422" t="s">
        <v>48407</v>
      </c>
      <c r="O4422" t="s">
        <v>48408</v>
      </c>
      <c r="P4422">
        <v>20</v>
      </c>
      <c r="Q4422">
        <v>20</v>
      </c>
      <c r="R4422">
        <v>20</v>
      </c>
      <c r="S4422">
        <v>37</v>
      </c>
      <c r="T4422" t="s">
        <v>35778</v>
      </c>
      <c r="U4422" t="s">
        <v>7105</v>
      </c>
      <c r="V4422" t="s">
        <v>7105</v>
      </c>
      <c r="W4422" t="s">
        <v>7105</v>
      </c>
      <c r="X4422">
        <v>250</v>
      </c>
      <c r="Y4422">
        <v>0</v>
      </c>
      <c r="Z4422">
        <v>150</v>
      </c>
      <c r="AB4422" t="s">
        <v>48409</v>
      </c>
      <c r="AE4422" t="s">
        <v>36386</v>
      </c>
      <c r="AF4422" t="str">
        <f t="shared" si="69"/>
        <v>Papers Clip 50mm</v>
      </c>
    </row>
    <row r="4423" spans="1:32" x14ac:dyDescent="0.35">
      <c r="A4423" s="2" t="s">
        <v>48303</v>
      </c>
      <c r="B4423" s="2" t="s">
        <v>48304</v>
      </c>
      <c r="C4423" s="23">
        <v>120</v>
      </c>
      <c r="D4423" s="11" t="b">
        <f>FALSE()</f>
        <v>0</v>
      </c>
      <c r="E4423" s="11" t="b">
        <f>FALSE()</f>
        <v>0</v>
      </c>
      <c r="F4423" s="2" t="s">
        <v>10</v>
      </c>
      <c r="G4423" s="2" t="s">
        <v>10</v>
      </c>
      <c r="H4423" s="2" t="s">
        <v>35751</v>
      </c>
      <c r="I4423" s="11" t="b">
        <f>FALSE()</f>
        <v>0</v>
      </c>
      <c r="J4423" s="24">
        <v>20</v>
      </c>
      <c r="K4423" s="24">
        <v>15</v>
      </c>
      <c r="L4423" s="2" t="s">
        <v>10</v>
      </c>
      <c r="M4423" t="str">
        <f>VLOOKUP(Table18[[#This Row],[No.]],N:O,2,FALSE)</f>
        <v>CLIP for paper, 28mm steel</v>
      </c>
      <c r="N4423" t="s">
        <v>48410</v>
      </c>
      <c r="O4423" t="s">
        <v>48411</v>
      </c>
      <c r="P4423">
        <v>26</v>
      </c>
      <c r="Q4423">
        <v>26</v>
      </c>
      <c r="R4423">
        <v>26</v>
      </c>
      <c r="S4423">
        <v>0</v>
      </c>
      <c r="T4423" t="s">
        <v>35778</v>
      </c>
      <c r="U4423" t="s">
        <v>7105</v>
      </c>
      <c r="V4423" t="s">
        <v>7105</v>
      </c>
      <c r="W4423" t="s">
        <v>7105</v>
      </c>
      <c r="X4423">
        <v>160</v>
      </c>
      <c r="Y4423">
        <v>0</v>
      </c>
      <c r="Z4423">
        <v>160</v>
      </c>
      <c r="AB4423" t="s">
        <v>48412</v>
      </c>
      <c r="AF4423" t="str">
        <f t="shared" si="69"/>
        <v>CLIP for paper, 28mm steel</v>
      </c>
    </row>
    <row r="4424" spans="1:32" x14ac:dyDescent="0.35">
      <c r="A4424" s="2" t="s">
        <v>48306</v>
      </c>
      <c r="B4424" s="2" t="s">
        <v>48307</v>
      </c>
      <c r="C4424" s="23">
        <v>0</v>
      </c>
      <c r="D4424" s="11" t="b">
        <f>FALSE()</f>
        <v>0</v>
      </c>
      <c r="E4424" s="11" t="b">
        <f>FALSE()</f>
        <v>0</v>
      </c>
      <c r="F4424" s="2" t="s">
        <v>10</v>
      </c>
      <c r="G4424" s="2" t="s">
        <v>10</v>
      </c>
      <c r="H4424" s="2" t="s">
        <v>35751</v>
      </c>
      <c r="I4424" s="11" t="b">
        <f>FALSE()</f>
        <v>0</v>
      </c>
      <c r="J4424" s="24">
        <v>0</v>
      </c>
      <c r="K4424" s="24">
        <v>20</v>
      </c>
      <c r="L4424" s="2" t="s">
        <v>10</v>
      </c>
      <c r="M4424" t="str">
        <f>VLOOKUP(Table18[[#This Row],[No.]],N:O,2,FALSE)</f>
        <v>CLIP for paper, 33mm steel</v>
      </c>
      <c r="N4424" t="s">
        <v>48413</v>
      </c>
      <c r="O4424" t="s">
        <v>48414</v>
      </c>
      <c r="P4424">
        <v>0</v>
      </c>
      <c r="Q4424">
        <v>0</v>
      </c>
      <c r="R4424">
        <v>0</v>
      </c>
      <c r="S4424">
        <v>0</v>
      </c>
      <c r="T4424" t="s">
        <v>35778</v>
      </c>
      <c r="U4424" t="s">
        <v>7105</v>
      </c>
      <c r="V4424" t="s">
        <v>7105</v>
      </c>
      <c r="W4424" t="s">
        <v>7105</v>
      </c>
      <c r="X4424">
        <v>0</v>
      </c>
      <c r="Y4424">
        <v>0</v>
      </c>
      <c r="Z4424">
        <v>25</v>
      </c>
      <c r="AB4424" t="s">
        <v>48415</v>
      </c>
      <c r="AF4424" t="str">
        <f t="shared" si="69"/>
        <v>CLIP for paper, 33mm steel</v>
      </c>
    </row>
    <row r="4425" spans="1:32" x14ac:dyDescent="0.35">
      <c r="A4425" s="2" t="s">
        <v>48309</v>
      </c>
      <c r="B4425" s="2" t="s">
        <v>48310</v>
      </c>
      <c r="C4425" s="23">
        <v>30</v>
      </c>
      <c r="D4425" s="11" t="b">
        <f>FALSE()</f>
        <v>0</v>
      </c>
      <c r="E4425" s="11" t="b">
        <f>FALSE()</f>
        <v>0</v>
      </c>
      <c r="F4425" s="2" t="s">
        <v>10</v>
      </c>
      <c r="G4425" s="2" t="s">
        <v>10</v>
      </c>
      <c r="H4425" s="2" t="s">
        <v>35751</v>
      </c>
      <c r="I4425" s="11" t="b">
        <f>FALSE()</f>
        <v>0</v>
      </c>
      <c r="J4425" s="24">
        <v>31.6</v>
      </c>
      <c r="K4425" s="24">
        <v>50</v>
      </c>
      <c r="L4425" s="2" t="s">
        <v>10</v>
      </c>
      <c r="M4425" t="str">
        <f>VLOOKUP(Table18[[#This Row],[No.]],N:O,2,FALSE)</f>
        <v>CLIP for paper,50mm steel</v>
      </c>
      <c r="N4425" t="s">
        <v>48416</v>
      </c>
      <c r="O4425" t="s">
        <v>48417</v>
      </c>
      <c r="P4425" s="22">
        <v>1275</v>
      </c>
      <c r="Q4425" s="22">
        <v>1275</v>
      </c>
      <c r="R4425" s="4">
        <v>1275</v>
      </c>
      <c r="S4425">
        <v>868</v>
      </c>
      <c r="T4425" t="s">
        <v>35778</v>
      </c>
      <c r="U4425" t="s">
        <v>7105</v>
      </c>
      <c r="V4425" t="s">
        <v>7105</v>
      </c>
      <c r="W4425" t="s">
        <v>7105</v>
      </c>
      <c r="X4425">
        <v>37.5</v>
      </c>
      <c r="Y4425">
        <v>0</v>
      </c>
      <c r="Z4425">
        <v>25</v>
      </c>
      <c r="AB4425" t="s">
        <v>48418</v>
      </c>
      <c r="AF4425" t="str">
        <f t="shared" si="69"/>
        <v>CLIP for paper,50mm steel</v>
      </c>
    </row>
    <row r="4426" spans="1:32" x14ac:dyDescent="0.35">
      <c r="A4426" s="2" t="s">
        <v>48312</v>
      </c>
      <c r="B4426" s="2" t="s">
        <v>10</v>
      </c>
      <c r="C4426" s="23">
        <v>30</v>
      </c>
      <c r="D4426" s="11" t="b">
        <f>FALSE()</f>
        <v>0</v>
      </c>
      <c r="E4426" s="11" t="b">
        <f>FALSE()</f>
        <v>0</v>
      </c>
      <c r="F4426" s="2" t="s">
        <v>10</v>
      </c>
      <c r="G4426" s="2" t="s">
        <v>10</v>
      </c>
      <c r="H4426" s="2" t="s">
        <v>35778</v>
      </c>
      <c r="I4426" s="11" t="b">
        <f>FALSE()</f>
        <v>0</v>
      </c>
      <c r="J4426" s="24">
        <v>30</v>
      </c>
      <c r="K4426" s="24">
        <v>40</v>
      </c>
      <c r="L4426" s="2" t="s">
        <v>10</v>
      </c>
      <c r="M4426">
        <f>VLOOKUP(Table18[[#This Row],[No.]],N:O,2,FALSE)</f>
        <v>0</v>
      </c>
      <c r="N4426" t="s">
        <v>48419</v>
      </c>
      <c r="O4426" t="s">
        <v>48420</v>
      </c>
      <c r="P4426">
        <v>21</v>
      </c>
      <c r="Q4426">
        <v>21</v>
      </c>
      <c r="R4426">
        <v>21</v>
      </c>
      <c r="S4426">
        <v>114</v>
      </c>
      <c r="T4426" t="s">
        <v>40247</v>
      </c>
      <c r="U4426" t="s">
        <v>7105</v>
      </c>
      <c r="V4426" t="s">
        <v>7105</v>
      </c>
      <c r="W4426" t="s">
        <v>7105</v>
      </c>
      <c r="X4426">
        <v>0</v>
      </c>
      <c r="Y4426">
        <v>0</v>
      </c>
      <c r="Z4426">
        <v>0</v>
      </c>
      <c r="AB4426" t="s">
        <v>48421</v>
      </c>
      <c r="AF4426">
        <f t="shared" si="69"/>
        <v>0</v>
      </c>
    </row>
    <row r="4427" spans="1:32" x14ac:dyDescent="0.35">
      <c r="A4427" s="2" t="s">
        <v>48314</v>
      </c>
      <c r="B4427" s="2" t="s">
        <v>48315</v>
      </c>
      <c r="C4427" s="23">
        <v>0</v>
      </c>
      <c r="D4427" s="11" t="b">
        <f>FALSE()</f>
        <v>0</v>
      </c>
      <c r="E4427" s="11" t="b">
        <f>FALSE()</f>
        <v>0</v>
      </c>
      <c r="F4427" s="2" t="s">
        <v>10</v>
      </c>
      <c r="G4427" s="2" t="s">
        <v>10</v>
      </c>
      <c r="H4427" s="2" t="s">
        <v>35778</v>
      </c>
      <c r="I4427" s="11" t="b">
        <f>FALSE()</f>
        <v>0</v>
      </c>
      <c r="J4427" s="24">
        <v>0</v>
      </c>
      <c r="K4427" s="24">
        <v>0</v>
      </c>
      <c r="L4427" s="2" t="s">
        <v>10</v>
      </c>
      <c r="M4427" t="str">
        <f>VLOOKUP(Table18[[#This Row],[No.]],N:O,2,FALSE)</f>
        <v>CORRECTION TAPE,8.4mmX8.5m</v>
      </c>
      <c r="N4427" t="s">
        <v>48422</v>
      </c>
      <c r="O4427" t="s">
        <v>48423</v>
      </c>
      <c r="P4427">
        <v>20</v>
      </c>
      <c r="Q4427">
        <v>20</v>
      </c>
      <c r="R4427">
        <v>20</v>
      </c>
      <c r="S4427">
        <v>61</v>
      </c>
      <c r="T4427" t="s">
        <v>35778</v>
      </c>
      <c r="U4427" t="s">
        <v>7105</v>
      </c>
      <c r="V4427" t="s">
        <v>7105</v>
      </c>
      <c r="W4427" t="s">
        <v>7105</v>
      </c>
      <c r="X4427">
        <v>12</v>
      </c>
      <c r="Y4427">
        <v>0</v>
      </c>
      <c r="Z4427">
        <v>0</v>
      </c>
      <c r="AB4427" t="s">
        <v>48424</v>
      </c>
      <c r="AF4427" t="str">
        <f t="shared" si="69"/>
        <v>CORRECTION TAPE,8.4mmX8.5m</v>
      </c>
    </row>
    <row r="4428" spans="1:32" x14ac:dyDescent="0.35">
      <c r="A4428" s="2" t="s">
        <v>48317</v>
      </c>
      <c r="B4428" s="2" t="s">
        <v>48318</v>
      </c>
      <c r="C4428" s="23">
        <v>15</v>
      </c>
      <c r="D4428" s="11" t="b">
        <f>FALSE()</f>
        <v>0</v>
      </c>
      <c r="E4428" s="11" t="b">
        <f>FALSE()</f>
        <v>0</v>
      </c>
      <c r="F4428" s="2" t="s">
        <v>10</v>
      </c>
      <c r="G4428" s="2" t="s">
        <v>10</v>
      </c>
      <c r="H4428" s="2" t="s">
        <v>35778</v>
      </c>
      <c r="I4428" s="11" t="b">
        <f>FALSE()</f>
        <v>0</v>
      </c>
      <c r="J4428" s="24">
        <v>95</v>
      </c>
      <c r="K4428" s="24">
        <v>95</v>
      </c>
      <c r="L4428" s="2" t="s">
        <v>10</v>
      </c>
      <c r="M4428" t="str">
        <f>VLOOKUP(Table18[[#This Row],[No.]],N:O,2,FALSE)</f>
        <v>Delivery Book</v>
      </c>
      <c r="N4428" t="s">
        <v>48425</v>
      </c>
      <c r="O4428" t="s">
        <v>48426</v>
      </c>
      <c r="P4428">
        <v>563</v>
      </c>
      <c r="Q4428">
        <v>563</v>
      </c>
      <c r="R4428">
        <v>563</v>
      </c>
      <c r="S4428" s="22">
        <v>1462</v>
      </c>
      <c r="T4428" t="s">
        <v>35778</v>
      </c>
      <c r="U4428" t="s">
        <v>7105</v>
      </c>
      <c r="V4428" t="s">
        <v>7105</v>
      </c>
      <c r="W4428" t="s">
        <v>7105</v>
      </c>
      <c r="X4428">
        <v>0</v>
      </c>
      <c r="Y4428">
        <v>0</v>
      </c>
      <c r="Z4428">
        <v>25</v>
      </c>
      <c r="AB4428" t="s">
        <v>48427</v>
      </c>
      <c r="AE4428" t="s">
        <v>36386</v>
      </c>
      <c r="AF4428" t="str">
        <f t="shared" si="69"/>
        <v>Delivery Book</v>
      </c>
    </row>
    <row r="4429" spans="1:32" x14ac:dyDescent="0.35">
      <c r="A4429" s="2" t="s">
        <v>48320</v>
      </c>
      <c r="B4429" s="2" t="s">
        <v>48321</v>
      </c>
      <c r="C4429" s="23">
        <v>0</v>
      </c>
      <c r="D4429" s="11" t="b">
        <f>FALSE()</f>
        <v>0</v>
      </c>
      <c r="E4429" s="11" t="b">
        <f>FALSE()</f>
        <v>0</v>
      </c>
      <c r="F4429" s="2" t="s">
        <v>10</v>
      </c>
      <c r="G4429" s="2" t="s">
        <v>10</v>
      </c>
      <c r="H4429" s="2" t="s">
        <v>35778</v>
      </c>
      <c r="I4429" s="11" t="b">
        <f>TRUE()</f>
        <v>1</v>
      </c>
      <c r="J4429" s="24">
        <v>0</v>
      </c>
      <c r="K4429" s="24">
        <v>200</v>
      </c>
      <c r="L4429" s="2" t="s">
        <v>10</v>
      </c>
      <c r="M4429" t="str">
        <f>VLOOKUP(Table18[[#This Row],[No.]],N:O,2,FALSE)</f>
        <v>DISPENSER, 19mm adhesive tape</v>
      </c>
      <c r="N4429" t="s">
        <v>48428</v>
      </c>
      <c r="O4429" t="s">
        <v>48429</v>
      </c>
      <c r="P4429" s="22">
        <v>9082</v>
      </c>
      <c r="Q4429" s="22">
        <v>9082</v>
      </c>
      <c r="R4429" s="4">
        <v>9082</v>
      </c>
      <c r="S4429" s="22">
        <v>16059</v>
      </c>
      <c r="T4429" t="s">
        <v>35763</v>
      </c>
      <c r="U4429" t="s">
        <v>7105</v>
      </c>
      <c r="V4429" t="s">
        <v>7105</v>
      </c>
      <c r="W4429" t="s">
        <v>7105</v>
      </c>
      <c r="X4429">
        <v>250</v>
      </c>
      <c r="Y4429">
        <v>0</v>
      </c>
      <c r="Z4429">
        <v>0</v>
      </c>
      <c r="AB4429" t="s">
        <v>48430</v>
      </c>
      <c r="AE4429" t="s">
        <v>36386</v>
      </c>
      <c r="AF4429" t="str">
        <f t="shared" si="69"/>
        <v>DISPENSER, 19mm adhesive tape</v>
      </c>
    </row>
    <row r="4430" spans="1:32" x14ac:dyDescent="0.35">
      <c r="A4430" s="2" t="s">
        <v>48323</v>
      </c>
      <c r="B4430" s="2" t="s">
        <v>48324</v>
      </c>
      <c r="C4430" s="23">
        <v>31</v>
      </c>
      <c r="D4430" s="11" t="b">
        <f>FALSE()</f>
        <v>0</v>
      </c>
      <c r="E4430" s="11" t="b">
        <f>FALSE()</f>
        <v>0</v>
      </c>
      <c r="F4430" s="2" t="s">
        <v>10</v>
      </c>
      <c r="G4430" s="2" t="s">
        <v>10</v>
      </c>
      <c r="H4430" s="2" t="s">
        <v>35751</v>
      </c>
      <c r="I4430" s="11" t="b">
        <f>FALSE()</f>
        <v>0</v>
      </c>
      <c r="J4430" s="24">
        <v>0</v>
      </c>
      <c r="K4430" s="24">
        <v>0</v>
      </c>
      <c r="L4430" s="2" t="s">
        <v>10</v>
      </c>
      <c r="M4430" t="str">
        <f>VLOOKUP(Table18[[#This Row],[No.]],N:O,2,FALSE)</f>
        <v>BOARD,NOTICE,SOFT,4X2</v>
      </c>
      <c r="N4430" t="s">
        <v>48431</v>
      </c>
      <c r="O4430" t="s">
        <v>48432</v>
      </c>
      <c r="P4430" s="22">
        <v>3189</v>
      </c>
      <c r="Q4430" s="22">
        <v>3189</v>
      </c>
      <c r="R4430" s="4">
        <v>3189</v>
      </c>
      <c r="S4430" s="22">
        <v>2223</v>
      </c>
      <c r="T4430" t="s">
        <v>35778</v>
      </c>
      <c r="U4430" t="s">
        <v>7105</v>
      </c>
      <c r="V4430" t="s">
        <v>7105</v>
      </c>
      <c r="W4430" t="s">
        <v>7105</v>
      </c>
      <c r="X4430">
        <v>420</v>
      </c>
      <c r="Y4430">
        <v>0</v>
      </c>
      <c r="Z4430">
        <v>25</v>
      </c>
      <c r="AB4430" t="s">
        <v>48433</v>
      </c>
      <c r="AE4430" t="s">
        <v>35876</v>
      </c>
      <c r="AF4430" t="str">
        <f t="shared" si="69"/>
        <v>BOARD,NOTICE,SOFT,4X2</v>
      </c>
    </row>
    <row r="4431" spans="1:32" x14ac:dyDescent="0.35">
      <c r="A4431" s="2" t="s">
        <v>48325</v>
      </c>
      <c r="B4431" s="2" t="s">
        <v>48326</v>
      </c>
      <c r="C4431" s="23">
        <v>0</v>
      </c>
      <c r="D4431" s="11" t="b">
        <f>FALSE()</f>
        <v>0</v>
      </c>
      <c r="E4431" s="11" t="b">
        <f>FALSE()</f>
        <v>0</v>
      </c>
      <c r="F4431" s="2" t="s">
        <v>10</v>
      </c>
      <c r="G4431" s="2" t="s">
        <v>10</v>
      </c>
      <c r="H4431" s="2" t="s">
        <v>35778</v>
      </c>
      <c r="I4431" s="11" t="b">
        <f>FALSE()</f>
        <v>0</v>
      </c>
      <c r="J4431" s="24">
        <v>0</v>
      </c>
      <c r="K4431" s="24">
        <v>50</v>
      </c>
      <c r="L4431" s="2" t="s">
        <v>10</v>
      </c>
      <c r="M4431" t="str">
        <f>VLOOKUP(Table18[[#This Row],[No.]],N:O,2,FALSE)</f>
        <v>DIVIDER, cardboard, A4, A-Z</v>
      </c>
      <c r="N4431" t="s">
        <v>48434</v>
      </c>
      <c r="O4431" t="s">
        <v>48435</v>
      </c>
      <c r="P4431">
        <v>639</v>
      </c>
      <c r="Q4431">
        <v>639</v>
      </c>
      <c r="R4431">
        <v>639</v>
      </c>
      <c r="S4431" s="22">
        <v>1157</v>
      </c>
      <c r="T4431" t="s">
        <v>35778</v>
      </c>
      <c r="U4431" t="s">
        <v>7105</v>
      </c>
      <c r="V4431" t="s">
        <v>7105</v>
      </c>
      <c r="W4431" t="s">
        <v>7105</v>
      </c>
      <c r="X4431">
        <v>0</v>
      </c>
      <c r="Y4431">
        <v>0</v>
      </c>
      <c r="Z4431">
        <v>0</v>
      </c>
      <c r="AB4431" t="s">
        <v>48436</v>
      </c>
      <c r="AF4431" t="str">
        <f t="shared" si="69"/>
        <v>DIVIDER, cardboard, A4, A-Z</v>
      </c>
    </row>
    <row r="4432" spans="1:32" x14ac:dyDescent="0.35">
      <c r="A4432" s="2" t="s">
        <v>48328</v>
      </c>
      <c r="B4432" s="2" t="s">
        <v>48329</v>
      </c>
      <c r="C4432" s="23">
        <v>11810</v>
      </c>
      <c r="D4432" s="11" t="b">
        <f>FALSE()</f>
        <v>0</v>
      </c>
      <c r="E4432" s="11" t="b">
        <f>FALSE()</f>
        <v>0</v>
      </c>
      <c r="F4432" s="2" t="s">
        <v>10</v>
      </c>
      <c r="G4432" s="2" t="s">
        <v>10</v>
      </c>
      <c r="H4432" s="2" t="s">
        <v>36061</v>
      </c>
      <c r="I4432" s="11" t="b">
        <f>FALSE()</f>
        <v>0</v>
      </c>
      <c r="J4432" s="24">
        <v>0</v>
      </c>
      <c r="K4432" s="24">
        <v>50</v>
      </c>
      <c r="L4432" s="2" t="s">
        <v>10</v>
      </c>
      <c r="M4432" t="str">
        <f>VLOOKUP(Table18[[#This Row],[No.]],N:O,2,FALSE)</f>
        <v xml:space="preserve">Envelopes A4 </v>
      </c>
      <c r="N4432" t="s">
        <v>48437</v>
      </c>
      <c r="O4432" t="s">
        <v>48438</v>
      </c>
      <c r="P4432">
        <v>0</v>
      </c>
      <c r="Q4432">
        <v>0</v>
      </c>
      <c r="R4432">
        <v>0</v>
      </c>
      <c r="S4432">
        <v>270</v>
      </c>
      <c r="T4432" t="s">
        <v>35778</v>
      </c>
      <c r="U4432" t="s">
        <v>7105</v>
      </c>
      <c r="V4432" t="s">
        <v>7105</v>
      </c>
      <c r="W4432" t="s">
        <v>7105</v>
      </c>
      <c r="X4432">
        <v>18.100000000000001</v>
      </c>
      <c r="Y4432">
        <v>0</v>
      </c>
      <c r="Z4432">
        <v>25</v>
      </c>
      <c r="AB4432" t="s">
        <v>48439</v>
      </c>
      <c r="AF4432" t="str">
        <f t="shared" si="69"/>
        <v xml:space="preserve">Envelopes A4 </v>
      </c>
    </row>
    <row r="4433" spans="1:32" x14ac:dyDescent="0.35">
      <c r="A4433" s="2" t="s">
        <v>48331</v>
      </c>
      <c r="B4433" s="2" t="s">
        <v>48332</v>
      </c>
      <c r="C4433" s="23">
        <v>16410</v>
      </c>
      <c r="D4433" s="11" t="b">
        <f>FALSE()</f>
        <v>0</v>
      </c>
      <c r="E4433" s="11" t="b">
        <f>FALSE()</f>
        <v>0</v>
      </c>
      <c r="F4433" s="2" t="s">
        <v>10</v>
      </c>
      <c r="G4433" s="2" t="s">
        <v>10</v>
      </c>
      <c r="H4433" s="2" t="s">
        <v>35778</v>
      </c>
      <c r="I4433" s="11" t="b">
        <f>FALSE()</f>
        <v>0</v>
      </c>
      <c r="J4433" s="24">
        <v>10.1</v>
      </c>
      <c r="K4433" s="24">
        <v>50</v>
      </c>
      <c r="L4433" s="2" t="s">
        <v>10</v>
      </c>
      <c r="M4433" t="str">
        <f>VLOOKUP(Table18[[#This Row],[No.]],N:O,2,FALSE)</f>
        <v>A5 Envelopes</v>
      </c>
      <c r="N4433" t="s">
        <v>48440</v>
      </c>
      <c r="O4433" t="s">
        <v>48441</v>
      </c>
      <c r="P4433">
        <v>5</v>
      </c>
      <c r="Q4433">
        <v>5</v>
      </c>
      <c r="R4433">
        <v>5</v>
      </c>
      <c r="S4433">
        <v>0</v>
      </c>
      <c r="T4433" t="s">
        <v>35778</v>
      </c>
      <c r="U4433" t="s">
        <v>7105</v>
      </c>
      <c r="V4433" t="s">
        <v>7105</v>
      </c>
      <c r="W4433" t="s">
        <v>7105</v>
      </c>
      <c r="X4433">
        <v>420</v>
      </c>
      <c r="Y4433">
        <v>0</v>
      </c>
      <c r="Z4433">
        <v>0</v>
      </c>
      <c r="AB4433" t="s">
        <v>48442</v>
      </c>
      <c r="AF4433" t="str">
        <f t="shared" si="69"/>
        <v>A5 Envelopes</v>
      </c>
    </row>
    <row r="4434" spans="1:32" x14ac:dyDescent="0.35">
      <c r="A4434" s="2" t="s">
        <v>48334</v>
      </c>
      <c r="B4434" s="2" t="s">
        <v>48335</v>
      </c>
      <c r="C4434" s="23">
        <v>5852</v>
      </c>
      <c r="D4434" s="11" t="b">
        <f>FALSE()</f>
        <v>0</v>
      </c>
      <c r="E4434" s="11" t="b">
        <f>FALSE()</f>
        <v>0</v>
      </c>
      <c r="F4434" s="2" t="s">
        <v>10</v>
      </c>
      <c r="G4434" s="2" t="s">
        <v>10</v>
      </c>
      <c r="H4434" s="2" t="s">
        <v>35778</v>
      </c>
      <c r="I4434" s="11" t="b">
        <f>FALSE()</f>
        <v>0</v>
      </c>
      <c r="J4434" s="24">
        <v>0</v>
      </c>
      <c r="K4434" s="24">
        <v>50</v>
      </c>
      <c r="L4434" s="2" t="s">
        <v>10</v>
      </c>
      <c r="M4434" t="str">
        <f>VLOOKUP(Table18[[#This Row],[No.]],N:O,2,FALSE)</f>
        <v>DL Envelopes</v>
      </c>
      <c r="N4434" t="s">
        <v>48443</v>
      </c>
      <c r="O4434" t="s">
        <v>48444</v>
      </c>
      <c r="P4434">
        <v>11</v>
      </c>
      <c r="Q4434">
        <v>11</v>
      </c>
      <c r="R4434">
        <v>11</v>
      </c>
      <c r="S4434">
        <v>0</v>
      </c>
      <c r="T4434" t="s">
        <v>35763</v>
      </c>
      <c r="U4434" t="s">
        <v>7105</v>
      </c>
      <c r="V4434" t="s">
        <v>7105</v>
      </c>
      <c r="W4434" t="s">
        <v>7105</v>
      </c>
      <c r="X4434">
        <v>70</v>
      </c>
      <c r="Y4434">
        <v>0</v>
      </c>
      <c r="Z4434">
        <v>70</v>
      </c>
      <c r="AB4434" t="s">
        <v>48445</v>
      </c>
      <c r="AF4434" t="str">
        <f t="shared" si="69"/>
        <v>DL Envelopes</v>
      </c>
    </row>
    <row r="4435" spans="1:32" x14ac:dyDescent="0.35">
      <c r="A4435" s="2" t="s">
        <v>48337</v>
      </c>
      <c r="B4435" s="2" t="s">
        <v>48338</v>
      </c>
      <c r="C4435" s="23">
        <v>357</v>
      </c>
      <c r="D4435" s="11" t="b">
        <f>FALSE()</f>
        <v>0</v>
      </c>
      <c r="E4435" s="11" t="b">
        <f>FALSE()</f>
        <v>0</v>
      </c>
      <c r="F4435" s="2" t="s">
        <v>10</v>
      </c>
      <c r="G4435" s="2" t="s">
        <v>10</v>
      </c>
      <c r="H4435" s="2" t="s">
        <v>35778</v>
      </c>
      <c r="I4435" s="11" t="b">
        <f>FALSE()</f>
        <v>0</v>
      </c>
      <c r="J4435" s="24">
        <v>0</v>
      </c>
      <c r="K4435" s="24">
        <v>40</v>
      </c>
      <c r="L4435" s="2" t="s">
        <v>10</v>
      </c>
      <c r="M4435" t="str">
        <f>VLOOKUP(Table18[[#This Row],[No.]],N:O,2,FALSE)</f>
        <v>Eraser</v>
      </c>
      <c r="N4435" t="s">
        <v>48446</v>
      </c>
      <c r="O4435" t="s">
        <v>48447</v>
      </c>
      <c r="P4435">
        <v>0</v>
      </c>
      <c r="Q4435">
        <v>0</v>
      </c>
      <c r="R4435">
        <v>0</v>
      </c>
      <c r="S4435">
        <v>0</v>
      </c>
      <c r="T4435" t="s">
        <v>35778</v>
      </c>
      <c r="U4435" t="s">
        <v>7105</v>
      </c>
      <c r="V4435" t="s">
        <v>7105</v>
      </c>
      <c r="W4435" t="s">
        <v>7133</v>
      </c>
      <c r="X4435">
        <v>0</v>
      </c>
      <c r="Y4435">
        <v>0</v>
      </c>
      <c r="Z4435">
        <v>0</v>
      </c>
      <c r="AB4435" t="s">
        <v>48448</v>
      </c>
      <c r="AF4435" t="str">
        <f t="shared" si="69"/>
        <v>Eraser</v>
      </c>
    </row>
    <row r="4436" spans="1:32" x14ac:dyDescent="0.35">
      <c r="A4436" s="2" t="s">
        <v>48340</v>
      </c>
      <c r="B4436" s="2" t="s">
        <v>48341</v>
      </c>
      <c r="C4436" s="23">
        <v>53</v>
      </c>
      <c r="D4436" s="11" t="b">
        <f>FALSE()</f>
        <v>0</v>
      </c>
      <c r="E4436" s="11" t="b">
        <f>FALSE()</f>
        <v>0</v>
      </c>
      <c r="F4436" s="2" t="s">
        <v>10</v>
      </c>
      <c r="G4436" s="2" t="s">
        <v>10</v>
      </c>
      <c r="H4436" s="2" t="s">
        <v>35778</v>
      </c>
      <c r="I4436" s="11" t="b">
        <f>FALSE()</f>
        <v>0</v>
      </c>
      <c r="J4436" s="24">
        <v>0</v>
      </c>
      <c r="K4436" s="24">
        <v>65</v>
      </c>
      <c r="L4436" s="2" t="s">
        <v>10</v>
      </c>
      <c r="M4436" t="str">
        <f>VLOOKUP(Table18[[#This Row],[No.]],N:O,2,FALSE)</f>
        <v>Eraser(dry wipe)</v>
      </c>
      <c r="N4436" t="s">
        <v>48449</v>
      </c>
      <c r="O4436" t="s">
        <v>48450</v>
      </c>
      <c r="P4436">
        <v>0</v>
      </c>
      <c r="Q4436">
        <v>0</v>
      </c>
      <c r="R4436">
        <v>0</v>
      </c>
      <c r="S4436">
        <v>8</v>
      </c>
      <c r="T4436" t="s">
        <v>36061</v>
      </c>
      <c r="U4436" t="s">
        <v>7105</v>
      </c>
      <c r="V4436" t="s">
        <v>7105</v>
      </c>
      <c r="W4436" t="s">
        <v>7133</v>
      </c>
      <c r="X4436">
        <v>0</v>
      </c>
      <c r="Y4436">
        <v>0</v>
      </c>
      <c r="Z4436">
        <v>0</v>
      </c>
      <c r="AB4436" t="s">
        <v>48451</v>
      </c>
      <c r="AE4436" t="s">
        <v>48452</v>
      </c>
      <c r="AF4436" t="str">
        <f t="shared" si="69"/>
        <v>Eraser(dry wipe)</v>
      </c>
    </row>
    <row r="4437" spans="1:32" x14ac:dyDescent="0.35">
      <c r="A4437" s="2" t="s">
        <v>48343</v>
      </c>
      <c r="B4437" s="2" t="s">
        <v>48344</v>
      </c>
      <c r="C4437" s="23">
        <v>117</v>
      </c>
      <c r="D4437" s="11" t="b">
        <f>FALSE()</f>
        <v>0</v>
      </c>
      <c r="E4437" s="11" t="b">
        <f>FALSE()</f>
        <v>0</v>
      </c>
      <c r="F4437" s="2" t="s">
        <v>10</v>
      </c>
      <c r="G4437" s="2" t="s">
        <v>10</v>
      </c>
      <c r="H4437" s="2" t="s">
        <v>41597</v>
      </c>
      <c r="I4437" s="11" t="b">
        <f>FALSE()</f>
        <v>0</v>
      </c>
      <c r="J4437" s="24">
        <v>249</v>
      </c>
      <c r="K4437" s="24">
        <v>350</v>
      </c>
      <c r="L4437" s="2" t="s">
        <v>10</v>
      </c>
      <c r="M4437" t="str">
        <f>VLOOKUP(Table18[[#This Row],[No.]],N:O,2,FALSE)</f>
        <v>FLIP CHART PAD, A1</v>
      </c>
      <c r="N4437" t="s">
        <v>48453</v>
      </c>
      <c r="O4437" t="s">
        <v>48454</v>
      </c>
      <c r="P4437" s="22">
        <v>1222</v>
      </c>
      <c r="Q4437" s="22">
        <v>1222</v>
      </c>
      <c r="R4437" s="4">
        <v>1222</v>
      </c>
      <c r="S4437">
        <v>708</v>
      </c>
      <c r="T4437" t="s">
        <v>35778</v>
      </c>
      <c r="U4437" t="s">
        <v>7105</v>
      </c>
      <c r="V4437" t="s">
        <v>7105</v>
      </c>
      <c r="W4437" t="s">
        <v>7105</v>
      </c>
      <c r="X4437">
        <v>12</v>
      </c>
      <c r="Y4437">
        <v>0</v>
      </c>
      <c r="Z4437">
        <v>0</v>
      </c>
      <c r="AB4437" t="s">
        <v>48455</v>
      </c>
      <c r="AF4437" t="str">
        <f t="shared" si="69"/>
        <v>FLIP CHART PAD, A1</v>
      </c>
    </row>
    <row r="4438" spans="1:32" x14ac:dyDescent="0.35">
      <c r="A4438" s="2" t="s">
        <v>48345</v>
      </c>
      <c r="B4438" s="2" t="s">
        <v>48346</v>
      </c>
      <c r="C4438" s="23">
        <v>767</v>
      </c>
      <c r="D4438" s="11" t="b">
        <f>FALSE()</f>
        <v>0</v>
      </c>
      <c r="E4438" s="11" t="b">
        <f>FALSE()</f>
        <v>0</v>
      </c>
      <c r="F4438" s="2" t="s">
        <v>10</v>
      </c>
      <c r="G4438" s="2" t="s">
        <v>10</v>
      </c>
      <c r="H4438" s="2" t="s">
        <v>35778</v>
      </c>
      <c r="I4438" s="11" t="b">
        <f>FALSE()</f>
        <v>0</v>
      </c>
      <c r="J4438" s="24">
        <v>130</v>
      </c>
      <c r="K4438" s="24">
        <v>0</v>
      </c>
      <c r="L4438" s="2" t="s">
        <v>10</v>
      </c>
      <c r="M4438" t="str">
        <f>VLOOKUP(Table18[[#This Row],[No.]],N:O,2,FALSE)</f>
        <v>FOLDER, LEITZ 4100</v>
      </c>
      <c r="N4438" t="s">
        <v>48456</v>
      </c>
      <c r="O4438" t="s">
        <v>48457</v>
      </c>
      <c r="P4438">
        <v>0</v>
      </c>
      <c r="Q4438">
        <v>0</v>
      </c>
      <c r="R4438">
        <v>0</v>
      </c>
      <c r="S4438">
        <v>0</v>
      </c>
      <c r="T4438" t="s">
        <v>35763</v>
      </c>
      <c r="U4438" t="s">
        <v>7105</v>
      </c>
      <c r="V4438" t="s">
        <v>7105</v>
      </c>
      <c r="W4438" t="s">
        <v>7133</v>
      </c>
      <c r="X4438">
        <v>0</v>
      </c>
      <c r="Y4438">
        <v>0</v>
      </c>
      <c r="Z4438">
        <v>0</v>
      </c>
      <c r="AB4438" t="s">
        <v>48458</v>
      </c>
      <c r="AF4438" t="str">
        <f t="shared" si="69"/>
        <v>FOLDER, LEITZ 4100</v>
      </c>
    </row>
    <row r="4439" spans="1:32" x14ac:dyDescent="0.35">
      <c r="A4439" s="2" t="s">
        <v>48347</v>
      </c>
      <c r="B4439" s="2" t="s">
        <v>48348</v>
      </c>
      <c r="C4439" s="23">
        <v>5</v>
      </c>
      <c r="D4439" s="11" t="b">
        <f>FALSE()</f>
        <v>0</v>
      </c>
      <c r="E4439" s="11" t="b">
        <f>FALSE()</f>
        <v>0</v>
      </c>
      <c r="F4439" s="2" t="s">
        <v>10</v>
      </c>
      <c r="G4439" s="2" t="s">
        <v>10</v>
      </c>
      <c r="H4439" s="2" t="s">
        <v>35778</v>
      </c>
      <c r="I4439" s="11" t="b">
        <f>FALSE()</f>
        <v>0</v>
      </c>
      <c r="J4439" s="24">
        <v>420</v>
      </c>
      <c r="K4439" s="24">
        <v>420</v>
      </c>
      <c r="L4439" s="2" t="s">
        <v>10</v>
      </c>
      <c r="M4439" t="str">
        <f>VLOOKUP(Table18[[#This Row],[No.]],N:O,2,FALSE)</f>
        <v>Disk Bank</v>
      </c>
      <c r="N4439" t="s">
        <v>48459</v>
      </c>
      <c r="O4439" t="s">
        <v>48460</v>
      </c>
      <c r="P4439">
        <v>193</v>
      </c>
      <c r="Q4439">
        <v>193</v>
      </c>
      <c r="R4439">
        <v>193</v>
      </c>
      <c r="S4439">
        <v>73</v>
      </c>
      <c r="T4439" t="s">
        <v>35751</v>
      </c>
      <c r="U4439" t="s">
        <v>7105</v>
      </c>
      <c r="V4439" t="s">
        <v>7105</v>
      </c>
      <c r="W4439" t="s">
        <v>7105</v>
      </c>
      <c r="X4439">
        <v>24</v>
      </c>
      <c r="Y4439">
        <v>0</v>
      </c>
      <c r="Z4439">
        <v>0</v>
      </c>
      <c r="AB4439" t="s">
        <v>48461</v>
      </c>
      <c r="AE4439" t="s">
        <v>36386</v>
      </c>
      <c r="AF4439" t="str">
        <f t="shared" si="69"/>
        <v>Disk Bank</v>
      </c>
    </row>
    <row r="4440" spans="1:32" x14ac:dyDescent="0.35">
      <c r="A4440" s="2" t="s">
        <v>48350</v>
      </c>
      <c r="B4440" s="2" t="s">
        <v>48351</v>
      </c>
      <c r="C4440" s="23">
        <v>1727</v>
      </c>
      <c r="D4440" s="11" t="b">
        <f>FALSE()</f>
        <v>0</v>
      </c>
      <c r="E4440" s="11" t="b">
        <f>FALSE()</f>
        <v>0</v>
      </c>
      <c r="F4440" s="2" t="s">
        <v>10</v>
      </c>
      <c r="G4440" s="2" t="s">
        <v>10</v>
      </c>
      <c r="H4440" s="2" t="s">
        <v>35778</v>
      </c>
      <c r="I4440" s="11" t="b">
        <f>FALSE()</f>
        <v>0</v>
      </c>
      <c r="J4440" s="24">
        <v>25.5</v>
      </c>
      <c r="K4440" s="24">
        <v>0</v>
      </c>
      <c r="L4440" s="2" t="s">
        <v>10</v>
      </c>
      <c r="M4440" t="str">
        <f>VLOOKUP(Table18[[#This Row],[No.]],N:O,2,FALSE)</f>
        <v>FOLDER, LEITZ 4102</v>
      </c>
      <c r="N4440" t="s">
        <v>48462</v>
      </c>
      <c r="O4440" t="s">
        <v>48463</v>
      </c>
      <c r="P4440">
        <v>607</v>
      </c>
      <c r="Q4440">
        <v>607</v>
      </c>
      <c r="R4440">
        <v>607</v>
      </c>
      <c r="S4440">
        <v>120</v>
      </c>
      <c r="T4440" t="s">
        <v>35763</v>
      </c>
      <c r="U4440" t="s">
        <v>7105</v>
      </c>
      <c r="V4440" t="s">
        <v>7105</v>
      </c>
      <c r="W4440" t="s">
        <v>7105</v>
      </c>
      <c r="X4440">
        <v>0</v>
      </c>
      <c r="Y4440">
        <v>0</v>
      </c>
      <c r="Z4440">
        <v>140</v>
      </c>
      <c r="AB4440" t="s">
        <v>48464</v>
      </c>
      <c r="AF4440" t="str">
        <f t="shared" si="69"/>
        <v>FOLDER, LEITZ 4102</v>
      </c>
    </row>
    <row r="4441" spans="1:32" x14ac:dyDescent="0.35">
      <c r="A4441" s="2" t="s">
        <v>48352</v>
      </c>
      <c r="B4441" s="2" t="s">
        <v>48353</v>
      </c>
      <c r="C4441" s="23">
        <v>1918</v>
      </c>
      <c r="D4441" s="11" t="b">
        <f>FALSE()</f>
        <v>0</v>
      </c>
      <c r="E4441" s="11" t="b">
        <f>FALSE()</f>
        <v>0</v>
      </c>
      <c r="F4441" s="2" t="s">
        <v>10</v>
      </c>
      <c r="G4441" s="2" t="s">
        <v>10</v>
      </c>
      <c r="H4441" s="2" t="s">
        <v>36061</v>
      </c>
      <c r="I4441" s="11" t="b">
        <f>FALSE()</f>
        <v>0</v>
      </c>
      <c r="J4441" s="24">
        <v>54</v>
      </c>
      <c r="K4441" s="24">
        <v>0</v>
      </c>
      <c r="L4441" s="2" t="s">
        <v>10</v>
      </c>
      <c r="M4441" t="str">
        <f>VLOOKUP(Table18[[#This Row],[No.]],N:O,2,FALSE)</f>
        <v>Leitz Folders 4191</v>
      </c>
      <c r="N4441" t="s">
        <v>48465</v>
      </c>
      <c r="O4441" t="s">
        <v>48466</v>
      </c>
      <c r="P4441">
        <v>222</v>
      </c>
      <c r="Q4441">
        <v>222</v>
      </c>
      <c r="R4441">
        <v>222</v>
      </c>
      <c r="S4441">
        <v>90</v>
      </c>
      <c r="T4441" t="s">
        <v>35778</v>
      </c>
      <c r="U4441" t="s">
        <v>7105</v>
      </c>
      <c r="V4441" t="s">
        <v>7105</v>
      </c>
      <c r="W4441" t="s">
        <v>7105</v>
      </c>
      <c r="X4441">
        <v>29</v>
      </c>
      <c r="Y4441">
        <v>0</v>
      </c>
      <c r="Z4441">
        <v>140</v>
      </c>
      <c r="AB4441" t="s">
        <v>48464</v>
      </c>
      <c r="AF4441" t="str">
        <f t="shared" si="69"/>
        <v>Leitz Folders 4191</v>
      </c>
    </row>
    <row r="4442" spans="1:32" x14ac:dyDescent="0.35">
      <c r="A4442" s="2" t="s">
        <v>48355</v>
      </c>
      <c r="B4442" s="2" t="s">
        <v>48356</v>
      </c>
      <c r="C4442" s="23">
        <v>27</v>
      </c>
      <c r="D4442" s="11" t="b">
        <f>FALSE()</f>
        <v>0</v>
      </c>
      <c r="E4442" s="11" t="b">
        <f>FALSE()</f>
        <v>0</v>
      </c>
      <c r="F4442" s="2" t="s">
        <v>10</v>
      </c>
      <c r="G4442" s="2" t="s">
        <v>10</v>
      </c>
      <c r="H4442" s="2" t="s">
        <v>35778</v>
      </c>
      <c r="I4442" s="11" t="b">
        <f>FALSE()</f>
        <v>0</v>
      </c>
      <c r="J4442" s="24">
        <v>45</v>
      </c>
      <c r="K4442" s="24">
        <v>80</v>
      </c>
      <c r="L4442" s="2" t="s">
        <v>10</v>
      </c>
      <c r="M4442" t="str">
        <f>VLOOKUP(Table18[[#This Row],[No.]],N:O,2,FALSE)</f>
        <v>GLUE, stick for paper 21g</v>
      </c>
      <c r="N4442" t="s">
        <v>48467</v>
      </c>
      <c r="O4442" t="s">
        <v>48468</v>
      </c>
      <c r="P4442">
        <v>120</v>
      </c>
      <c r="Q4442">
        <v>120</v>
      </c>
      <c r="R4442">
        <v>120</v>
      </c>
      <c r="S4442">
        <v>64</v>
      </c>
      <c r="T4442" t="s">
        <v>35778</v>
      </c>
      <c r="U4442" t="s">
        <v>7105</v>
      </c>
      <c r="V4442" t="s">
        <v>7105</v>
      </c>
      <c r="W4442" t="s">
        <v>7105</v>
      </c>
      <c r="X4442">
        <v>84</v>
      </c>
      <c r="Y4442">
        <v>0</v>
      </c>
      <c r="Z4442">
        <v>140</v>
      </c>
      <c r="AB4442" t="s">
        <v>48464</v>
      </c>
      <c r="AF4442" t="str">
        <f t="shared" si="69"/>
        <v>GLUE, stick for paper 21g</v>
      </c>
    </row>
    <row r="4443" spans="1:32" x14ac:dyDescent="0.35">
      <c r="A4443" s="2" t="s">
        <v>48358</v>
      </c>
      <c r="B4443" s="2" t="s">
        <v>48359</v>
      </c>
      <c r="C4443" s="23">
        <v>760</v>
      </c>
      <c r="D4443" s="11" t="b">
        <f>FALSE()</f>
        <v>0</v>
      </c>
      <c r="E4443" s="11" t="b">
        <f>FALSE()</f>
        <v>0</v>
      </c>
      <c r="F4443" s="2" t="s">
        <v>10</v>
      </c>
      <c r="G4443" s="2" t="s">
        <v>10</v>
      </c>
      <c r="H4443" s="2" t="s">
        <v>35778</v>
      </c>
      <c r="I4443" s="11" t="b">
        <f>FALSE()</f>
        <v>0</v>
      </c>
      <c r="J4443" s="24">
        <v>75.599999999999994</v>
      </c>
      <c r="K4443" s="24">
        <v>80</v>
      </c>
      <c r="L4443" s="2" t="s">
        <v>10</v>
      </c>
      <c r="M4443" t="str">
        <f>VLOOKUP(Table18[[#This Row],[No.]],N:O,2,FALSE)</f>
        <v>Glue stick</v>
      </c>
      <c r="N4443" t="s">
        <v>48469</v>
      </c>
      <c r="O4443" t="s">
        <v>48470</v>
      </c>
      <c r="P4443">
        <v>70</v>
      </c>
      <c r="Q4443">
        <v>70</v>
      </c>
      <c r="R4443">
        <v>70</v>
      </c>
      <c r="S4443">
        <v>54</v>
      </c>
      <c r="T4443" t="s">
        <v>35778</v>
      </c>
      <c r="U4443" t="s">
        <v>7105</v>
      </c>
      <c r="V4443" t="s">
        <v>7105</v>
      </c>
      <c r="W4443" t="s">
        <v>7105</v>
      </c>
      <c r="X4443">
        <v>35</v>
      </c>
      <c r="Y4443">
        <v>0</v>
      </c>
      <c r="Z4443">
        <v>140</v>
      </c>
      <c r="AB4443" t="s">
        <v>48464</v>
      </c>
      <c r="AF4443" t="str">
        <f t="shared" si="69"/>
        <v>Glue stick</v>
      </c>
    </row>
    <row r="4444" spans="1:32" x14ac:dyDescent="0.35">
      <c r="A4444" s="2" t="s">
        <v>48361</v>
      </c>
      <c r="B4444" s="2" t="s">
        <v>48362</v>
      </c>
      <c r="C4444" s="23">
        <v>0</v>
      </c>
      <c r="D4444" s="11" t="b">
        <f>FALSE()</f>
        <v>0</v>
      </c>
      <c r="E4444" s="11" t="b">
        <f>FALSE()</f>
        <v>0</v>
      </c>
      <c r="F4444" s="2" t="s">
        <v>10</v>
      </c>
      <c r="G4444" s="2" t="s">
        <v>10</v>
      </c>
      <c r="H4444" s="2" t="s">
        <v>35778</v>
      </c>
      <c r="I4444" s="11" t="b">
        <f>FALSE()</f>
        <v>0</v>
      </c>
      <c r="J4444" s="24">
        <v>0</v>
      </c>
      <c r="K4444" s="24">
        <v>150</v>
      </c>
      <c r="L4444" s="2" t="s">
        <v>10</v>
      </c>
      <c r="M4444" t="str">
        <f>VLOOKUP(Table18[[#This Row],[No.]],N:O,2,FALSE)</f>
        <v>INDEX BOOK, A4, 2 Quire</v>
      </c>
      <c r="N4444" t="s">
        <v>48471</v>
      </c>
      <c r="O4444" t="s">
        <v>48472</v>
      </c>
      <c r="P4444">
        <v>24</v>
      </c>
      <c r="Q4444">
        <v>24</v>
      </c>
      <c r="R4444">
        <v>24</v>
      </c>
      <c r="S4444">
        <v>40</v>
      </c>
      <c r="T4444" t="s">
        <v>35778</v>
      </c>
      <c r="U4444" t="s">
        <v>7105</v>
      </c>
      <c r="V4444" t="s">
        <v>7105</v>
      </c>
      <c r="W4444" t="s">
        <v>7105</v>
      </c>
      <c r="X4444">
        <v>84</v>
      </c>
      <c r="Y4444">
        <v>0</v>
      </c>
      <c r="Z4444">
        <v>140</v>
      </c>
      <c r="AB4444" t="s">
        <v>48464</v>
      </c>
      <c r="AF4444" t="str">
        <f t="shared" si="69"/>
        <v>INDEX BOOK, A4, 2 Quire</v>
      </c>
    </row>
    <row r="4445" spans="1:32" x14ac:dyDescent="0.35">
      <c r="A4445" s="2" t="s">
        <v>48364</v>
      </c>
      <c r="B4445" s="2" t="s">
        <v>48365</v>
      </c>
      <c r="C4445" s="23">
        <v>0</v>
      </c>
      <c r="D4445" s="11" t="b">
        <f>FALSE()</f>
        <v>0</v>
      </c>
      <c r="E4445" s="11" t="b">
        <f>FALSE()</f>
        <v>0</v>
      </c>
      <c r="F4445" s="2" t="s">
        <v>10</v>
      </c>
      <c r="G4445" s="2" t="s">
        <v>10</v>
      </c>
      <c r="H4445" s="2" t="s">
        <v>35778</v>
      </c>
      <c r="I4445" s="11" t="b">
        <f>TRUE()</f>
        <v>1</v>
      </c>
      <c r="J4445" s="24">
        <v>0</v>
      </c>
      <c r="K4445" s="24">
        <v>0</v>
      </c>
      <c r="L4445" s="2" t="s">
        <v>10</v>
      </c>
      <c r="M4445" t="str">
        <f>VLOOKUP(Table18[[#This Row],[No.]],N:O,2,FALSE)</f>
        <v>KEYHOLDER assorted colours</v>
      </c>
      <c r="N4445" t="s">
        <v>48473</v>
      </c>
      <c r="O4445" t="s">
        <v>48474</v>
      </c>
      <c r="P4445">
        <v>0</v>
      </c>
      <c r="Q4445">
        <v>0</v>
      </c>
      <c r="R4445">
        <v>0</v>
      </c>
      <c r="S4445">
        <v>0</v>
      </c>
      <c r="T4445" t="s">
        <v>41597</v>
      </c>
      <c r="U4445" t="s">
        <v>7105</v>
      </c>
      <c r="V4445" t="s">
        <v>7105</v>
      </c>
      <c r="W4445" t="s">
        <v>7105</v>
      </c>
      <c r="X4445">
        <v>265</v>
      </c>
      <c r="Y4445">
        <v>0</v>
      </c>
      <c r="Z4445">
        <v>265</v>
      </c>
      <c r="AB4445" t="s">
        <v>48475</v>
      </c>
      <c r="AF4445" t="str">
        <f t="shared" si="69"/>
        <v>KEYHOLDER assorted colours</v>
      </c>
    </row>
    <row r="4446" spans="1:32" x14ac:dyDescent="0.35">
      <c r="A4446" s="2" t="s">
        <v>48367</v>
      </c>
      <c r="B4446" s="2" t="s">
        <v>48368</v>
      </c>
      <c r="C4446" s="23">
        <v>6699</v>
      </c>
      <c r="D4446" s="11" t="b">
        <f>FALSE()</f>
        <v>0</v>
      </c>
      <c r="E4446" s="11" t="b">
        <f>FALSE()</f>
        <v>0</v>
      </c>
      <c r="F4446" s="2" t="s">
        <v>10</v>
      </c>
      <c r="G4446" s="2" t="s">
        <v>10</v>
      </c>
      <c r="H4446" s="2" t="s">
        <v>41597</v>
      </c>
      <c r="I4446" s="11" t="b">
        <f>FALSE()</f>
        <v>0</v>
      </c>
      <c r="J4446" s="24">
        <v>4750</v>
      </c>
      <c r="K4446" s="24">
        <v>0</v>
      </c>
      <c r="L4446" s="2" t="s">
        <v>10</v>
      </c>
      <c r="M4446" t="str">
        <f>VLOOKUP(Table18[[#This Row],[No.]],N:O,2,FALSE)</f>
        <v>LETTER HEAD, KRCS, A4</v>
      </c>
      <c r="N4446" t="s">
        <v>48476</v>
      </c>
      <c r="O4446" t="s">
        <v>48477</v>
      </c>
      <c r="P4446">
        <v>14</v>
      </c>
      <c r="Q4446">
        <v>14</v>
      </c>
      <c r="R4446">
        <v>14</v>
      </c>
      <c r="S4446">
        <v>40</v>
      </c>
      <c r="T4446" t="s">
        <v>35778</v>
      </c>
      <c r="U4446" t="s">
        <v>7105</v>
      </c>
      <c r="V4446" t="s">
        <v>7105</v>
      </c>
      <c r="W4446" t="s">
        <v>7105</v>
      </c>
      <c r="X4446">
        <v>121</v>
      </c>
      <c r="Y4446">
        <v>0</v>
      </c>
      <c r="Z4446">
        <v>0</v>
      </c>
      <c r="AB4446" t="s">
        <v>48478</v>
      </c>
      <c r="AF4446" t="str">
        <f t="shared" si="69"/>
        <v>LETTER HEAD, KRCS, A4</v>
      </c>
    </row>
    <row r="4447" spans="1:32" x14ac:dyDescent="0.35">
      <c r="A4447" s="2" t="s">
        <v>48369</v>
      </c>
      <c r="B4447" s="2" t="s">
        <v>48370</v>
      </c>
      <c r="C4447" s="23">
        <v>988</v>
      </c>
      <c r="D4447" s="11" t="b">
        <f>FALSE()</f>
        <v>0</v>
      </c>
      <c r="E4447" s="11" t="b">
        <f>FALSE()</f>
        <v>0</v>
      </c>
      <c r="F4447" s="2" t="s">
        <v>10</v>
      </c>
      <c r="G4447" s="2" t="s">
        <v>10</v>
      </c>
      <c r="H4447" s="2" t="s">
        <v>35778</v>
      </c>
      <c r="I4447" s="11" t="b">
        <f>FALSE()</f>
        <v>0</v>
      </c>
      <c r="J4447" s="24">
        <v>0</v>
      </c>
      <c r="K4447" s="24">
        <v>60</v>
      </c>
      <c r="L4447" s="2" t="s">
        <v>10</v>
      </c>
      <c r="M4447" t="str">
        <f>VLOOKUP(Table18[[#This Row],[No.]],N:O,2,FALSE)</f>
        <v>Notebook A4</v>
      </c>
      <c r="N4447" t="s">
        <v>48479</v>
      </c>
      <c r="O4447" t="s">
        <v>48480</v>
      </c>
      <c r="P4447">
        <v>0</v>
      </c>
      <c r="Q4447">
        <v>0</v>
      </c>
      <c r="R4447">
        <v>0</v>
      </c>
      <c r="S4447">
        <v>0</v>
      </c>
      <c r="T4447" t="s">
        <v>35778</v>
      </c>
      <c r="U4447" t="s">
        <v>7105</v>
      </c>
      <c r="V4447" t="s">
        <v>7105</v>
      </c>
      <c r="W4447" t="s">
        <v>7105</v>
      </c>
      <c r="X4447">
        <v>0</v>
      </c>
      <c r="Y4447">
        <v>0</v>
      </c>
      <c r="Z4447">
        <v>0</v>
      </c>
      <c r="AB4447" t="s">
        <v>48481</v>
      </c>
      <c r="AF4447" t="str">
        <f t="shared" si="69"/>
        <v>Notebook A4</v>
      </c>
    </row>
    <row r="4448" spans="1:32" x14ac:dyDescent="0.35">
      <c r="A4448" s="2" t="s">
        <v>48372</v>
      </c>
      <c r="B4448" s="2" t="s">
        <v>48373</v>
      </c>
      <c r="C4448" s="23">
        <v>2854</v>
      </c>
      <c r="D4448" s="11" t="b">
        <f>FALSE()</f>
        <v>0</v>
      </c>
      <c r="E4448" s="11" t="b">
        <f>FALSE()</f>
        <v>0</v>
      </c>
      <c r="F4448" s="2" t="s">
        <v>10</v>
      </c>
      <c r="G4448" s="2" t="s">
        <v>10</v>
      </c>
      <c r="H4448" s="2" t="s">
        <v>35778</v>
      </c>
      <c r="I4448" s="11" t="b">
        <f>FALSE()</f>
        <v>0</v>
      </c>
      <c r="J4448" s="24">
        <v>20.399999999999999</v>
      </c>
      <c r="K4448" s="24">
        <v>30</v>
      </c>
      <c r="L4448" s="2" t="s">
        <v>10</v>
      </c>
      <c r="M4448" t="str">
        <f>VLOOKUP(Table18[[#This Row],[No.]],N:O,2,FALSE)</f>
        <v>Note book A5</v>
      </c>
      <c r="N4448" t="s">
        <v>48482</v>
      </c>
      <c r="O4448" t="s">
        <v>48483</v>
      </c>
      <c r="P4448">
        <v>0</v>
      </c>
      <c r="Q4448">
        <v>0</v>
      </c>
      <c r="R4448">
        <v>0</v>
      </c>
      <c r="S4448">
        <v>0</v>
      </c>
      <c r="T4448" t="s">
        <v>35778</v>
      </c>
      <c r="U4448" t="s">
        <v>7105</v>
      </c>
      <c r="V4448" t="s">
        <v>7105</v>
      </c>
      <c r="W4448" t="s">
        <v>7105</v>
      </c>
      <c r="X4448">
        <v>0</v>
      </c>
      <c r="Y4448">
        <v>0</v>
      </c>
      <c r="Z4448">
        <v>0</v>
      </c>
      <c r="AB4448" t="s">
        <v>48484</v>
      </c>
      <c r="AF4448" t="str">
        <f t="shared" si="69"/>
        <v>Note book A5</v>
      </c>
    </row>
    <row r="4449" spans="1:32" x14ac:dyDescent="0.35">
      <c r="A4449" s="2" t="s">
        <v>48375</v>
      </c>
      <c r="B4449" s="2" t="s">
        <v>48376</v>
      </c>
      <c r="C4449" s="23">
        <v>510</v>
      </c>
      <c r="D4449" s="11" t="b">
        <f>FALSE()</f>
        <v>0</v>
      </c>
      <c r="E4449" s="11" t="b">
        <f>FALSE()</f>
        <v>0</v>
      </c>
      <c r="F4449" s="2" t="s">
        <v>10</v>
      </c>
      <c r="G4449" s="2" t="s">
        <v>10</v>
      </c>
      <c r="H4449" s="2" t="s">
        <v>35778</v>
      </c>
      <c r="I4449" s="11" t="b">
        <f>FALSE()</f>
        <v>0</v>
      </c>
      <c r="J4449" s="24">
        <v>0</v>
      </c>
      <c r="K4449" s="24">
        <v>0</v>
      </c>
      <c r="L4449" s="2" t="s">
        <v>10</v>
      </c>
      <c r="M4449" t="str">
        <f>VLOOKUP(Table18[[#This Row],[No.]],N:O,2,FALSE)</f>
        <v>NOTEBOOK,Pocket Size, EPlus</v>
      </c>
      <c r="N4449" t="s">
        <v>48485</v>
      </c>
      <c r="O4449" t="s">
        <v>48486</v>
      </c>
      <c r="P4449">
        <v>0</v>
      </c>
      <c r="Q4449">
        <v>0</v>
      </c>
      <c r="R4449">
        <v>0</v>
      </c>
      <c r="S4449">
        <v>0</v>
      </c>
      <c r="T4449" t="s">
        <v>35778</v>
      </c>
      <c r="U4449" t="s">
        <v>7105</v>
      </c>
      <c r="V4449" t="s">
        <v>7105</v>
      </c>
      <c r="W4449" t="s">
        <v>7133</v>
      </c>
      <c r="X4449">
        <v>0</v>
      </c>
      <c r="Y4449">
        <v>0</v>
      </c>
      <c r="Z4449">
        <v>0</v>
      </c>
      <c r="AB4449" t="s">
        <v>48487</v>
      </c>
      <c r="AF4449" t="str">
        <f t="shared" si="69"/>
        <v>NOTEBOOK,Pocket Size, EPlus</v>
      </c>
    </row>
    <row r="4450" spans="1:32" x14ac:dyDescent="0.35">
      <c r="A4450" s="2" t="s">
        <v>48378</v>
      </c>
      <c r="B4450" s="2" t="s">
        <v>48209</v>
      </c>
      <c r="C4450" s="23">
        <v>390</v>
      </c>
      <c r="D4450" s="11" t="b">
        <f>FALSE()</f>
        <v>0</v>
      </c>
      <c r="E4450" s="11" t="b">
        <f>FALSE()</f>
        <v>0</v>
      </c>
      <c r="F4450" s="2" t="s">
        <v>10</v>
      </c>
      <c r="G4450" s="2" t="s">
        <v>10</v>
      </c>
      <c r="H4450" s="2" t="s">
        <v>35778</v>
      </c>
      <c r="I4450" s="11" t="b">
        <f>FALSE()</f>
        <v>0</v>
      </c>
      <c r="J4450" s="24">
        <v>80</v>
      </c>
      <c r="K4450" s="24">
        <v>25</v>
      </c>
      <c r="L4450" s="2" t="s">
        <v>10</v>
      </c>
      <c r="M4450" t="str">
        <f>VLOOKUP(Table18[[#This Row],[No.]],N:O,2,FALSE)</f>
        <v>Spring Files</v>
      </c>
      <c r="N4450" t="s">
        <v>48488</v>
      </c>
      <c r="O4450" t="s">
        <v>48489</v>
      </c>
      <c r="P4450">
        <v>20</v>
      </c>
      <c r="Q4450">
        <v>20</v>
      </c>
      <c r="R4450">
        <v>20</v>
      </c>
      <c r="S4450">
        <v>10</v>
      </c>
      <c r="T4450" t="s">
        <v>35778</v>
      </c>
      <c r="U4450" t="s">
        <v>7105</v>
      </c>
      <c r="V4450" t="s">
        <v>7105</v>
      </c>
      <c r="W4450" t="s">
        <v>7105</v>
      </c>
      <c r="X4450">
        <v>0</v>
      </c>
      <c r="Y4450">
        <v>0</v>
      </c>
      <c r="Z4450">
        <v>90</v>
      </c>
      <c r="AB4450" t="s">
        <v>48490</v>
      </c>
      <c r="AF4450" t="str">
        <f t="shared" si="69"/>
        <v>Spring Files</v>
      </c>
    </row>
    <row r="4451" spans="1:32" x14ac:dyDescent="0.35">
      <c r="A4451" s="2" t="s">
        <v>48380</v>
      </c>
      <c r="B4451" s="2" t="s">
        <v>48381</v>
      </c>
      <c r="C4451" s="23">
        <v>3259</v>
      </c>
      <c r="D4451" s="11" t="b">
        <f>FALSE()</f>
        <v>0</v>
      </c>
      <c r="E4451" s="11" t="b">
        <f>FALSE()</f>
        <v>0</v>
      </c>
      <c r="F4451" s="2" t="s">
        <v>10</v>
      </c>
      <c r="G4451" s="2" t="s">
        <v>10</v>
      </c>
      <c r="H4451" s="2" t="s">
        <v>35778</v>
      </c>
      <c r="I4451" s="11" t="b">
        <f>FALSE()</f>
        <v>0</v>
      </c>
      <c r="J4451" s="24">
        <v>61</v>
      </c>
      <c r="K4451" s="24">
        <v>30</v>
      </c>
      <c r="L4451" s="2" t="s">
        <v>10</v>
      </c>
      <c r="M4451" t="str">
        <f>VLOOKUP(Table18[[#This Row],[No.]],N:O,2,FALSE)</f>
        <v>NOTEBOOK,A5, side spiral 100pg</v>
      </c>
      <c r="N4451" t="s">
        <v>48491</v>
      </c>
      <c r="O4451" t="s">
        <v>48492</v>
      </c>
      <c r="P4451">
        <v>2</v>
      </c>
      <c r="Q4451">
        <v>2</v>
      </c>
      <c r="R4451">
        <v>2</v>
      </c>
      <c r="S4451">
        <v>76</v>
      </c>
      <c r="T4451" t="s">
        <v>35778</v>
      </c>
      <c r="U4451" t="s">
        <v>7105</v>
      </c>
      <c r="V4451" t="s">
        <v>7105</v>
      </c>
      <c r="W4451" t="s">
        <v>7105</v>
      </c>
      <c r="X4451">
        <v>90</v>
      </c>
      <c r="Y4451">
        <v>0</v>
      </c>
      <c r="Z4451">
        <v>90</v>
      </c>
      <c r="AB4451" t="s">
        <v>48493</v>
      </c>
      <c r="AE4451" t="s">
        <v>36386</v>
      </c>
      <c r="AF4451" t="str">
        <f t="shared" si="69"/>
        <v>NOTEBOOK,A5, side spiral 100pg</v>
      </c>
    </row>
    <row r="4452" spans="1:32" x14ac:dyDescent="0.35">
      <c r="A4452" s="2" t="s">
        <v>48383</v>
      </c>
      <c r="B4452" s="2" t="s">
        <v>48384</v>
      </c>
      <c r="C4452" s="23">
        <v>5556</v>
      </c>
      <c r="D4452" s="11" t="b">
        <f>FALSE()</f>
        <v>0</v>
      </c>
      <c r="E4452" s="11" t="b">
        <f>FALSE()</f>
        <v>0</v>
      </c>
      <c r="F4452" s="2" t="s">
        <v>10</v>
      </c>
      <c r="G4452" s="2" t="s">
        <v>10</v>
      </c>
      <c r="H4452" s="2" t="s">
        <v>35778</v>
      </c>
      <c r="I4452" s="11" t="b">
        <f>FALSE()</f>
        <v>0</v>
      </c>
      <c r="J4452" s="24">
        <v>20</v>
      </c>
      <c r="K4452" s="24">
        <v>30</v>
      </c>
      <c r="L4452" s="2" t="s">
        <v>10</v>
      </c>
      <c r="M4452" t="str">
        <f>VLOOKUP(Table18[[#This Row],[No.]],N:O,2,FALSE)</f>
        <v>Notebook A5 Spiral - Kasuku</v>
      </c>
      <c r="N4452" t="s">
        <v>48494</v>
      </c>
      <c r="O4452" t="s">
        <v>48495</v>
      </c>
      <c r="P4452">
        <v>30</v>
      </c>
      <c r="Q4452">
        <v>30</v>
      </c>
      <c r="R4452">
        <v>30</v>
      </c>
      <c r="S4452">
        <v>0</v>
      </c>
      <c r="T4452" t="s">
        <v>35778</v>
      </c>
      <c r="U4452" t="s">
        <v>7105</v>
      </c>
      <c r="V4452" t="s">
        <v>7105</v>
      </c>
      <c r="W4452" t="s">
        <v>7105</v>
      </c>
      <c r="X4452">
        <v>39</v>
      </c>
      <c r="Y4452">
        <v>0</v>
      </c>
      <c r="Z4452">
        <v>90</v>
      </c>
      <c r="AB4452" t="s">
        <v>48496</v>
      </c>
      <c r="AE4452" t="s">
        <v>36386</v>
      </c>
      <c r="AF4452" t="str">
        <f t="shared" si="69"/>
        <v>Notebook A5 Spiral - Kasuku</v>
      </c>
    </row>
    <row r="4453" spans="1:32" x14ac:dyDescent="0.35">
      <c r="A4453" s="2" t="s">
        <v>48386</v>
      </c>
      <c r="B4453" s="2" t="s">
        <v>48387</v>
      </c>
      <c r="C4453" s="23">
        <v>546</v>
      </c>
      <c r="D4453" s="11" t="b">
        <f>FALSE()</f>
        <v>0</v>
      </c>
      <c r="E4453" s="11" t="b">
        <f>FALSE()</f>
        <v>0</v>
      </c>
      <c r="F4453" s="2" t="s">
        <v>10</v>
      </c>
      <c r="G4453" s="2" t="s">
        <v>10</v>
      </c>
      <c r="H4453" s="2" t="s">
        <v>35778</v>
      </c>
      <c r="I4453" s="11" t="b">
        <f>FALSE()</f>
        <v>0</v>
      </c>
      <c r="J4453" s="24">
        <v>0</v>
      </c>
      <c r="K4453" s="24">
        <v>25</v>
      </c>
      <c r="L4453" s="2" t="s">
        <v>10</v>
      </c>
      <c r="M4453" t="str">
        <f>VLOOKUP(Table18[[#This Row],[No.]],N:O,2,FALSE)</f>
        <v>Pad post it 1.5*2</v>
      </c>
      <c r="N4453" t="s">
        <v>48497</v>
      </c>
      <c r="O4453" t="s">
        <v>48498</v>
      </c>
      <c r="P4453">
        <v>10</v>
      </c>
      <c r="Q4453">
        <v>10</v>
      </c>
      <c r="R4453">
        <v>10</v>
      </c>
      <c r="S4453">
        <v>30</v>
      </c>
      <c r="T4453" t="s">
        <v>35778</v>
      </c>
      <c r="U4453" t="s">
        <v>7105</v>
      </c>
      <c r="V4453" t="s">
        <v>7105</v>
      </c>
      <c r="W4453" t="s">
        <v>7105</v>
      </c>
      <c r="X4453">
        <v>0</v>
      </c>
      <c r="Y4453">
        <v>0</v>
      </c>
      <c r="Z4453">
        <v>90</v>
      </c>
      <c r="AB4453" t="s">
        <v>48499</v>
      </c>
      <c r="AF4453" t="str">
        <f t="shared" si="69"/>
        <v>Pad post it 1.5*2</v>
      </c>
    </row>
    <row r="4454" spans="1:32" x14ac:dyDescent="0.35">
      <c r="A4454" s="2" t="s">
        <v>48389</v>
      </c>
      <c r="B4454" s="2" t="s">
        <v>48390</v>
      </c>
      <c r="C4454" s="23">
        <v>370</v>
      </c>
      <c r="D4454" s="11" t="b">
        <f>FALSE()</f>
        <v>0</v>
      </c>
      <c r="E4454" s="11" t="b">
        <f>FALSE()</f>
        <v>0</v>
      </c>
      <c r="F4454" s="2" t="s">
        <v>10</v>
      </c>
      <c r="G4454" s="2" t="s">
        <v>10</v>
      </c>
      <c r="H4454" s="2" t="s">
        <v>35778</v>
      </c>
      <c r="I4454" s="11" t="b">
        <f>FALSE()</f>
        <v>0</v>
      </c>
      <c r="J4454" s="24">
        <v>0</v>
      </c>
      <c r="K4454" s="24">
        <v>25</v>
      </c>
      <c r="L4454" s="2" t="s">
        <v>10</v>
      </c>
      <c r="M4454" t="str">
        <f>VLOOKUP(Table18[[#This Row],[No.]],N:O,2,FALSE)</f>
        <v>Pad post it 2*3</v>
      </c>
      <c r="N4454" t="s">
        <v>48500</v>
      </c>
      <c r="O4454" t="s">
        <v>48501</v>
      </c>
      <c r="P4454">
        <v>12</v>
      </c>
      <c r="Q4454">
        <v>12</v>
      </c>
      <c r="R4454">
        <v>12</v>
      </c>
      <c r="S4454">
        <v>12</v>
      </c>
      <c r="T4454" t="s">
        <v>35778</v>
      </c>
      <c r="U4454" t="s">
        <v>7105</v>
      </c>
      <c r="V4454" t="s">
        <v>7105</v>
      </c>
      <c r="W4454" t="s">
        <v>7105</v>
      </c>
      <c r="X4454">
        <v>102</v>
      </c>
      <c r="Y4454">
        <v>0</v>
      </c>
      <c r="Z4454">
        <v>0</v>
      </c>
      <c r="AB4454" t="s">
        <v>48502</v>
      </c>
      <c r="AE4454" t="s">
        <v>36386</v>
      </c>
      <c r="AF4454" t="str">
        <f t="shared" si="69"/>
        <v>Pad post it 2*3</v>
      </c>
    </row>
    <row r="4455" spans="1:32" x14ac:dyDescent="0.35">
      <c r="A4455" s="2" t="s">
        <v>48392</v>
      </c>
      <c r="B4455" s="2" t="s">
        <v>48393</v>
      </c>
      <c r="C4455" s="23">
        <v>477</v>
      </c>
      <c r="D4455" s="11" t="b">
        <f>FALSE()</f>
        <v>0</v>
      </c>
      <c r="E4455" s="11" t="b">
        <f>FALSE()</f>
        <v>0</v>
      </c>
      <c r="F4455" s="2" t="s">
        <v>10</v>
      </c>
      <c r="G4455" s="2" t="s">
        <v>10</v>
      </c>
      <c r="H4455" s="2" t="s">
        <v>35778</v>
      </c>
      <c r="I4455" s="11" t="b">
        <f>FALSE()</f>
        <v>0</v>
      </c>
      <c r="J4455" s="24">
        <v>0</v>
      </c>
      <c r="K4455" s="24">
        <v>30</v>
      </c>
      <c r="L4455" s="2" t="s">
        <v>10</v>
      </c>
      <c r="M4455" t="str">
        <f>VLOOKUP(Table18[[#This Row],[No.]],N:O,2,FALSE)</f>
        <v>Post it pad 3*3</v>
      </c>
      <c r="N4455" t="s">
        <v>48503</v>
      </c>
      <c r="O4455" t="s">
        <v>48504</v>
      </c>
      <c r="P4455">
        <v>19</v>
      </c>
      <c r="Q4455">
        <v>19</v>
      </c>
      <c r="R4455">
        <v>19</v>
      </c>
      <c r="S4455">
        <v>14</v>
      </c>
      <c r="T4455" t="s">
        <v>35778</v>
      </c>
      <c r="U4455" t="s">
        <v>7105</v>
      </c>
      <c r="V4455" t="s">
        <v>7105</v>
      </c>
      <c r="W4455" t="s">
        <v>7105</v>
      </c>
      <c r="X4455" s="4">
        <v>2124</v>
      </c>
      <c r="Y4455">
        <v>0</v>
      </c>
      <c r="Z4455" s="4">
        <v>1300</v>
      </c>
      <c r="AB4455" t="s">
        <v>48505</v>
      </c>
      <c r="AF4455" t="str">
        <f t="shared" si="69"/>
        <v>Post it pad 3*3</v>
      </c>
    </row>
    <row r="4456" spans="1:32" x14ac:dyDescent="0.35">
      <c r="A4456" s="2" t="s">
        <v>48395</v>
      </c>
      <c r="B4456" s="2" t="s">
        <v>48396</v>
      </c>
      <c r="C4456" s="23">
        <v>532</v>
      </c>
      <c r="D4456" s="11" t="b">
        <f>FALSE()</f>
        <v>0</v>
      </c>
      <c r="E4456" s="11" t="b">
        <f>FALSE()</f>
        <v>0</v>
      </c>
      <c r="F4456" s="2" t="s">
        <v>10</v>
      </c>
      <c r="G4456" s="2" t="s">
        <v>10</v>
      </c>
      <c r="H4456" s="2" t="s">
        <v>35778</v>
      </c>
      <c r="I4456" s="11" t="b">
        <f>FALSE()</f>
        <v>0</v>
      </c>
      <c r="J4456" s="24">
        <v>30.18</v>
      </c>
      <c r="K4456" s="24">
        <v>40</v>
      </c>
      <c r="L4456" s="2" t="s">
        <v>10</v>
      </c>
      <c r="M4456" t="str">
        <f>VLOOKUP(Table18[[#This Row],[No.]],N:O,2,FALSE)</f>
        <v>Post it pad 5*3</v>
      </c>
      <c r="N4456" t="s">
        <v>48506</v>
      </c>
      <c r="O4456" t="s">
        <v>48507</v>
      </c>
      <c r="P4456">
        <v>335</v>
      </c>
      <c r="Q4456">
        <v>335</v>
      </c>
      <c r="R4456">
        <v>335</v>
      </c>
      <c r="S4456">
        <v>215</v>
      </c>
      <c r="T4456" t="s">
        <v>35778</v>
      </c>
      <c r="U4456" t="s">
        <v>7105</v>
      </c>
      <c r="V4456" t="s">
        <v>7105</v>
      </c>
      <c r="W4456" t="s">
        <v>7105</v>
      </c>
      <c r="X4456">
        <v>130</v>
      </c>
      <c r="Y4456">
        <v>0</v>
      </c>
      <c r="Z4456">
        <v>130</v>
      </c>
      <c r="AB4456" t="s">
        <v>48508</v>
      </c>
      <c r="AE4456" t="s">
        <v>36386</v>
      </c>
      <c r="AF4456" t="str">
        <f t="shared" si="69"/>
        <v>Post it pad 5*3</v>
      </c>
    </row>
    <row r="4457" spans="1:32" x14ac:dyDescent="0.35">
      <c r="A4457" s="2" t="s">
        <v>48398</v>
      </c>
      <c r="B4457" s="2" t="s">
        <v>48399</v>
      </c>
      <c r="C4457" s="23">
        <v>0</v>
      </c>
      <c r="D4457" s="11" t="b">
        <f>FALSE()</f>
        <v>0</v>
      </c>
      <c r="E4457" s="11" t="b">
        <f>FALSE()</f>
        <v>0</v>
      </c>
      <c r="F4457" s="2" t="s">
        <v>10</v>
      </c>
      <c r="G4457" s="2" t="s">
        <v>10</v>
      </c>
      <c r="H4457" s="2" t="s">
        <v>35778</v>
      </c>
      <c r="I4457" s="11" t="b">
        <f>TRUE()</f>
        <v>1</v>
      </c>
      <c r="J4457" s="24">
        <v>0</v>
      </c>
      <c r="K4457" s="24">
        <v>0</v>
      </c>
      <c r="L4457" s="2" t="s">
        <v>10</v>
      </c>
      <c r="M4457" t="str">
        <f>VLOOKUP(Table18[[#This Row],[No.]],N:O,2,FALSE)</f>
        <v>PAD INVOICE A5 duplicate</v>
      </c>
      <c r="N4457" t="s">
        <v>48509</v>
      </c>
      <c r="O4457" t="s">
        <v>48510</v>
      </c>
      <c r="P4457">
        <v>0</v>
      </c>
      <c r="Q4457">
        <v>0</v>
      </c>
      <c r="R4457">
        <v>0</v>
      </c>
      <c r="S4457">
        <v>0</v>
      </c>
      <c r="T4457" t="s">
        <v>35778</v>
      </c>
      <c r="U4457" t="s">
        <v>7105</v>
      </c>
      <c r="V4457" t="s">
        <v>7105</v>
      </c>
      <c r="W4457" t="s">
        <v>7105</v>
      </c>
      <c r="X4457">
        <v>218</v>
      </c>
      <c r="Y4457">
        <v>0</v>
      </c>
      <c r="Z4457">
        <v>140</v>
      </c>
      <c r="AB4457" t="s">
        <v>48505</v>
      </c>
      <c r="AF4457" t="str">
        <f t="shared" si="69"/>
        <v>PAD INVOICE A5 duplicate</v>
      </c>
    </row>
    <row r="4458" spans="1:32" x14ac:dyDescent="0.35">
      <c r="A4458" s="2" t="s">
        <v>48401</v>
      </c>
      <c r="B4458" s="2" t="s">
        <v>48402</v>
      </c>
      <c r="C4458" s="23">
        <v>0</v>
      </c>
      <c r="D4458" s="11" t="b">
        <f>FALSE()</f>
        <v>0</v>
      </c>
      <c r="E4458" s="11" t="b">
        <f>FALSE()</f>
        <v>0</v>
      </c>
      <c r="F4458" s="2" t="s">
        <v>10</v>
      </c>
      <c r="G4458" s="2" t="s">
        <v>10</v>
      </c>
      <c r="H4458" s="2" t="s">
        <v>35778</v>
      </c>
      <c r="I4458" s="11" t="b">
        <f>TRUE()</f>
        <v>1</v>
      </c>
      <c r="J4458" s="24">
        <v>0</v>
      </c>
      <c r="K4458" s="24">
        <v>160</v>
      </c>
      <c r="L4458" s="2" t="s">
        <v>10</v>
      </c>
      <c r="M4458" t="str">
        <f>VLOOKUP(Table18[[#This Row],[No.]],N:O,2,FALSE)</f>
        <v>RECEIPT BOOK, A6 duplicate</v>
      </c>
      <c r="N4458" t="s">
        <v>48511</v>
      </c>
      <c r="O4458" t="s">
        <v>48512</v>
      </c>
      <c r="P4458">
        <v>400</v>
      </c>
      <c r="Q4458">
        <v>400</v>
      </c>
      <c r="R4458">
        <v>400</v>
      </c>
      <c r="S4458">
        <v>700</v>
      </c>
      <c r="T4458" t="s">
        <v>35778</v>
      </c>
      <c r="U4458" t="s">
        <v>7105</v>
      </c>
      <c r="V4458" t="s">
        <v>7105</v>
      </c>
      <c r="W4458" t="s">
        <v>7105</v>
      </c>
      <c r="X4458">
        <v>0</v>
      </c>
      <c r="Y4458">
        <v>0</v>
      </c>
      <c r="Z4458">
        <v>0</v>
      </c>
      <c r="AB4458" t="s">
        <v>48513</v>
      </c>
      <c r="AF4458" t="str">
        <f t="shared" si="69"/>
        <v>RECEIPT BOOK, A6 duplicate</v>
      </c>
    </row>
    <row r="4459" spans="1:32" x14ac:dyDescent="0.35">
      <c r="A4459" s="2" t="s">
        <v>48404</v>
      </c>
      <c r="B4459" s="2" t="s">
        <v>48405</v>
      </c>
      <c r="C4459" s="23">
        <v>1145</v>
      </c>
      <c r="D4459" s="11" t="b">
        <f>FALSE()</f>
        <v>0</v>
      </c>
      <c r="E4459" s="11" t="b">
        <f>FALSE()</f>
        <v>0</v>
      </c>
      <c r="F4459" s="2" t="s">
        <v>10</v>
      </c>
      <c r="G4459" s="2" t="s">
        <v>10</v>
      </c>
      <c r="H4459" s="2" t="s">
        <v>36061</v>
      </c>
      <c r="I4459" s="11" t="b">
        <f>FALSE()</f>
        <v>0</v>
      </c>
      <c r="J4459" s="24">
        <v>0</v>
      </c>
      <c r="K4459" s="24">
        <v>350</v>
      </c>
      <c r="L4459" s="2" t="s">
        <v>10</v>
      </c>
      <c r="M4459" t="str">
        <f>VLOOKUP(Table18[[#This Row],[No.]],N:O,2,FALSE)</f>
        <v>Photocopy paper A4</v>
      </c>
      <c r="N4459" t="s">
        <v>48514</v>
      </c>
      <c r="O4459" t="s">
        <v>48515</v>
      </c>
      <c r="P4459">
        <v>452</v>
      </c>
      <c r="Q4459">
        <v>452</v>
      </c>
      <c r="R4459">
        <v>452</v>
      </c>
      <c r="S4459">
        <v>93</v>
      </c>
      <c r="T4459" t="s">
        <v>35751</v>
      </c>
      <c r="U4459" t="s">
        <v>7105</v>
      </c>
      <c r="V4459" t="s">
        <v>7105</v>
      </c>
      <c r="W4459" t="s">
        <v>7105</v>
      </c>
      <c r="X4459">
        <v>0</v>
      </c>
      <c r="Y4459">
        <v>0</v>
      </c>
      <c r="Z4459">
        <v>30</v>
      </c>
      <c r="AB4459" t="s">
        <v>48516</v>
      </c>
      <c r="AF4459" t="str">
        <f t="shared" si="69"/>
        <v>Photocopy paper A4</v>
      </c>
    </row>
    <row r="4460" spans="1:32" x14ac:dyDescent="0.35">
      <c r="A4460" s="2" t="s">
        <v>48407</v>
      </c>
      <c r="B4460" s="2" t="s">
        <v>48408</v>
      </c>
      <c r="C4460" s="23">
        <v>24</v>
      </c>
      <c r="D4460" s="11" t="b">
        <f>FALSE()</f>
        <v>0</v>
      </c>
      <c r="E4460" s="11" t="b">
        <f>FALSE()</f>
        <v>0</v>
      </c>
      <c r="F4460" s="2" t="s">
        <v>10</v>
      </c>
      <c r="G4460" s="2" t="s">
        <v>10</v>
      </c>
      <c r="H4460" s="2" t="s">
        <v>35778</v>
      </c>
      <c r="I4460" s="11" t="b">
        <f>FALSE()</f>
        <v>0</v>
      </c>
      <c r="J4460" s="24">
        <v>250</v>
      </c>
      <c r="K4460" s="24">
        <v>150</v>
      </c>
      <c r="L4460" s="2" t="s">
        <v>10</v>
      </c>
      <c r="M4460" t="str">
        <f>VLOOKUP(Table18[[#This Row],[No.]],N:O,2,FALSE)</f>
        <v>Paper punch</v>
      </c>
      <c r="N4460" t="s">
        <v>48517</v>
      </c>
      <c r="O4460" t="s">
        <v>48518</v>
      </c>
      <c r="P4460">
        <v>185</v>
      </c>
      <c r="Q4460">
        <v>185</v>
      </c>
      <c r="R4460">
        <v>185</v>
      </c>
      <c r="S4460">
        <v>53</v>
      </c>
      <c r="T4460" t="s">
        <v>35778</v>
      </c>
      <c r="U4460" t="s">
        <v>7105</v>
      </c>
      <c r="V4460" t="s">
        <v>7105</v>
      </c>
      <c r="W4460" t="s">
        <v>7105</v>
      </c>
      <c r="X4460">
        <v>400</v>
      </c>
      <c r="Y4460">
        <v>0</v>
      </c>
      <c r="Z4460">
        <v>20</v>
      </c>
      <c r="AB4460" t="s">
        <v>48519</v>
      </c>
      <c r="AE4460" t="s">
        <v>37006</v>
      </c>
      <c r="AF4460" t="str">
        <f t="shared" si="69"/>
        <v>Paper punch</v>
      </c>
    </row>
    <row r="4461" spans="1:32" x14ac:dyDescent="0.35">
      <c r="A4461" s="2" t="s">
        <v>48410</v>
      </c>
      <c r="B4461" s="2" t="s">
        <v>48411</v>
      </c>
      <c r="C4461" s="23">
        <v>26</v>
      </c>
      <c r="D4461" s="11" t="b">
        <f>FALSE()</f>
        <v>0</v>
      </c>
      <c r="E4461" s="11" t="b">
        <f>FALSE()</f>
        <v>0</v>
      </c>
      <c r="F4461" s="2" t="s">
        <v>10</v>
      </c>
      <c r="G4461" s="2" t="s">
        <v>10</v>
      </c>
      <c r="H4461" s="2" t="s">
        <v>35778</v>
      </c>
      <c r="I4461" s="11" t="b">
        <f>FALSE()</f>
        <v>0</v>
      </c>
      <c r="J4461" s="24">
        <v>160</v>
      </c>
      <c r="K4461" s="24">
        <v>160</v>
      </c>
      <c r="L4461" s="2" t="s">
        <v>10</v>
      </c>
      <c r="M4461" t="str">
        <f>VLOOKUP(Table18[[#This Row],[No.]],N:O,2,FALSE)</f>
        <v>Fax Roll</v>
      </c>
      <c r="N4461" t="s">
        <v>48520</v>
      </c>
      <c r="O4461" t="s">
        <v>48521</v>
      </c>
      <c r="P4461">
        <v>21</v>
      </c>
      <c r="Q4461">
        <v>21</v>
      </c>
      <c r="R4461">
        <v>21</v>
      </c>
      <c r="S4461">
        <v>632</v>
      </c>
      <c r="T4461" t="s">
        <v>35778</v>
      </c>
      <c r="U4461" t="s">
        <v>7105</v>
      </c>
      <c r="V4461" t="s">
        <v>7105</v>
      </c>
      <c r="W4461" t="s">
        <v>7105</v>
      </c>
      <c r="X4461">
        <v>210</v>
      </c>
      <c r="Y4461">
        <v>0</v>
      </c>
      <c r="Z4461">
        <v>60</v>
      </c>
      <c r="AB4461" t="s">
        <v>48522</v>
      </c>
      <c r="AE4461" t="s">
        <v>36386</v>
      </c>
      <c r="AF4461" t="str">
        <f t="shared" si="69"/>
        <v>Fax Roll</v>
      </c>
    </row>
    <row r="4462" spans="1:32" x14ac:dyDescent="0.35">
      <c r="A4462" s="2" t="s">
        <v>48413</v>
      </c>
      <c r="B4462" s="2" t="s">
        <v>48414</v>
      </c>
      <c r="C4462" s="23">
        <v>0</v>
      </c>
      <c r="D4462" s="11" t="b">
        <f>FALSE()</f>
        <v>0</v>
      </c>
      <c r="E4462" s="11" t="b">
        <f>FALSE()</f>
        <v>0</v>
      </c>
      <c r="F4462" s="2" t="s">
        <v>10</v>
      </c>
      <c r="G4462" s="2" t="s">
        <v>10</v>
      </c>
      <c r="H4462" s="2" t="s">
        <v>35778</v>
      </c>
      <c r="I4462" s="11" t="b">
        <f>FALSE()</f>
        <v>0</v>
      </c>
      <c r="J4462" s="24">
        <v>0</v>
      </c>
      <c r="K4462" s="24">
        <v>25</v>
      </c>
      <c r="L4462" s="2" t="s">
        <v>10</v>
      </c>
      <c r="M4462" t="str">
        <f>VLOOKUP(Table18[[#This Row],[No.]],N:O,2,FALSE)</f>
        <v>PENCIL no 2</v>
      </c>
      <c r="N4462" t="s">
        <v>48523</v>
      </c>
      <c r="O4462" t="s">
        <v>48524</v>
      </c>
      <c r="P4462">
        <v>47</v>
      </c>
      <c r="Q4462">
        <v>47</v>
      </c>
      <c r="R4462">
        <v>47</v>
      </c>
      <c r="S4462">
        <v>20</v>
      </c>
      <c r="T4462" t="s">
        <v>36119</v>
      </c>
      <c r="U4462" t="s">
        <v>7105</v>
      </c>
      <c r="V4462" t="s">
        <v>7105</v>
      </c>
      <c r="W4462" t="s">
        <v>7105</v>
      </c>
      <c r="X4462">
        <v>65</v>
      </c>
      <c r="Y4462">
        <v>0</v>
      </c>
      <c r="Z4462">
        <v>60</v>
      </c>
      <c r="AB4462" t="s">
        <v>48525</v>
      </c>
      <c r="AF4462" t="str">
        <f t="shared" si="69"/>
        <v>PENCIL no 2</v>
      </c>
    </row>
    <row r="4463" spans="1:32" x14ac:dyDescent="0.35">
      <c r="A4463" s="2" t="s">
        <v>48416</v>
      </c>
      <c r="B4463" s="2" t="s">
        <v>48417</v>
      </c>
      <c r="C4463" s="23">
        <v>1375</v>
      </c>
      <c r="D4463" s="11" t="b">
        <f>FALSE()</f>
        <v>0</v>
      </c>
      <c r="E4463" s="11" t="b">
        <f>FALSE()</f>
        <v>0</v>
      </c>
      <c r="F4463" s="2" t="s">
        <v>10</v>
      </c>
      <c r="G4463" s="2" t="s">
        <v>10</v>
      </c>
      <c r="H4463" s="2" t="s">
        <v>35778</v>
      </c>
      <c r="I4463" s="11" t="b">
        <f>FALSE()</f>
        <v>0</v>
      </c>
      <c r="J4463" s="24">
        <v>37.5</v>
      </c>
      <c r="K4463" s="24">
        <v>25</v>
      </c>
      <c r="L4463" s="2" t="s">
        <v>10</v>
      </c>
      <c r="M4463" t="str">
        <f>VLOOKUP(Table18[[#This Row],[No.]],N:O,2,FALSE)</f>
        <v>pencils HB</v>
      </c>
      <c r="N4463" t="s">
        <v>48526</v>
      </c>
      <c r="O4463" t="s">
        <v>48527</v>
      </c>
      <c r="P4463">
        <v>3</v>
      </c>
      <c r="Q4463">
        <v>3</v>
      </c>
      <c r="R4463">
        <v>3</v>
      </c>
      <c r="S4463">
        <v>0</v>
      </c>
      <c r="T4463" t="s">
        <v>35778</v>
      </c>
      <c r="U4463" t="s">
        <v>7105</v>
      </c>
      <c r="V4463" t="s">
        <v>7105</v>
      </c>
      <c r="W4463" t="s">
        <v>7105</v>
      </c>
      <c r="X4463" s="4">
        <v>1900</v>
      </c>
      <c r="Y4463">
        <v>0</v>
      </c>
      <c r="Z4463">
        <v>60</v>
      </c>
      <c r="AB4463" t="s">
        <v>48527</v>
      </c>
      <c r="AF4463" t="str">
        <f t="shared" si="69"/>
        <v>pencils HB</v>
      </c>
    </row>
    <row r="4464" spans="1:32" x14ac:dyDescent="0.35">
      <c r="A4464" s="2" t="s">
        <v>48419</v>
      </c>
      <c r="B4464" s="2" t="s">
        <v>48420</v>
      </c>
      <c r="C4464" s="23">
        <v>21</v>
      </c>
      <c r="D4464" s="11" t="b">
        <f>FALSE()</f>
        <v>0</v>
      </c>
      <c r="E4464" s="11" t="b">
        <f>FALSE()</f>
        <v>0</v>
      </c>
      <c r="F4464" s="2" t="s">
        <v>10</v>
      </c>
      <c r="G4464" s="2" t="s">
        <v>10</v>
      </c>
      <c r="H4464" s="2" t="s">
        <v>40247</v>
      </c>
      <c r="I4464" s="11" t="b">
        <f>FALSE()</f>
        <v>0</v>
      </c>
      <c r="J4464" s="24">
        <v>0</v>
      </c>
      <c r="K4464" s="24">
        <v>0</v>
      </c>
      <c r="L4464" s="2" t="s">
        <v>10</v>
      </c>
      <c r="M4464" t="str">
        <f>VLOOKUP(Table18[[#This Row],[No.]],N:O,2,FALSE)</f>
        <v>PENCIL SHARPENER, 1 hole metal</v>
      </c>
      <c r="N4464" t="s">
        <v>48528</v>
      </c>
      <c r="O4464" t="s">
        <v>48529</v>
      </c>
      <c r="P4464">
        <v>0</v>
      </c>
      <c r="Q4464">
        <v>0</v>
      </c>
      <c r="R4464">
        <v>0</v>
      </c>
      <c r="S4464">
        <v>3</v>
      </c>
      <c r="T4464" t="s">
        <v>35778</v>
      </c>
      <c r="U4464" t="s">
        <v>7105</v>
      </c>
      <c r="V4464" t="s">
        <v>7105</v>
      </c>
      <c r="W4464" t="s">
        <v>7105</v>
      </c>
      <c r="X4464">
        <v>0</v>
      </c>
      <c r="Y4464">
        <v>0</v>
      </c>
      <c r="Z4464">
        <v>0</v>
      </c>
      <c r="AB4464" t="s">
        <v>48530</v>
      </c>
      <c r="AF4464" t="str">
        <f t="shared" si="69"/>
        <v>PENCIL SHARPENER, 1 hole metal</v>
      </c>
    </row>
    <row r="4465" spans="1:32" x14ac:dyDescent="0.35">
      <c r="A4465" s="2" t="s">
        <v>48422</v>
      </c>
      <c r="B4465" s="2" t="s">
        <v>48423</v>
      </c>
      <c r="C4465" s="23">
        <v>20</v>
      </c>
      <c r="D4465" s="11" t="b">
        <f>FALSE()</f>
        <v>0</v>
      </c>
      <c r="E4465" s="11" t="b">
        <f>FALSE()</f>
        <v>0</v>
      </c>
      <c r="F4465" s="2" t="s">
        <v>10</v>
      </c>
      <c r="G4465" s="2" t="s">
        <v>10</v>
      </c>
      <c r="H4465" s="2" t="s">
        <v>35778</v>
      </c>
      <c r="I4465" s="11" t="b">
        <f>FALSE()</f>
        <v>0</v>
      </c>
      <c r="J4465" s="24">
        <v>12</v>
      </c>
      <c r="K4465" s="24">
        <v>0</v>
      </c>
      <c r="L4465" s="2" t="s">
        <v>10</v>
      </c>
      <c r="M4465" t="str">
        <f>VLOOKUP(Table18[[#This Row],[No.]],N:O,2,FALSE)</f>
        <v>PENCIL SHARPENER, 1 hole desk</v>
      </c>
      <c r="N4465" t="s">
        <v>48531</v>
      </c>
      <c r="O4465" t="s">
        <v>48532</v>
      </c>
      <c r="P4465">
        <v>6</v>
      </c>
      <c r="Q4465">
        <v>6</v>
      </c>
      <c r="R4465">
        <v>6</v>
      </c>
      <c r="S4465">
        <v>0</v>
      </c>
      <c r="T4465" t="s">
        <v>35778</v>
      </c>
      <c r="U4465" t="s">
        <v>7105</v>
      </c>
      <c r="V4465" t="s">
        <v>7105</v>
      </c>
      <c r="W4465" t="s">
        <v>7105</v>
      </c>
      <c r="X4465">
        <v>192</v>
      </c>
      <c r="Y4465">
        <v>0</v>
      </c>
      <c r="Z4465">
        <v>0</v>
      </c>
      <c r="AB4465" t="s">
        <v>48533</v>
      </c>
      <c r="AF4465" t="str">
        <f t="shared" si="69"/>
        <v>PENCIL SHARPENER, 1 hole desk</v>
      </c>
    </row>
    <row r="4466" spans="1:32" x14ac:dyDescent="0.35">
      <c r="A4466" s="2" t="s">
        <v>48425</v>
      </c>
      <c r="B4466" s="2" t="s">
        <v>48426</v>
      </c>
      <c r="C4466" s="23">
        <v>563</v>
      </c>
      <c r="D4466" s="11" t="b">
        <f>FALSE()</f>
        <v>0</v>
      </c>
      <c r="E4466" s="11" t="b">
        <f>FALSE()</f>
        <v>0</v>
      </c>
      <c r="F4466" s="2" t="s">
        <v>10</v>
      </c>
      <c r="G4466" s="2" t="s">
        <v>10</v>
      </c>
      <c r="H4466" s="2" t="s">
        <v>35778</v>
      </c>
      <c r="I4466" s="11" t="b">
        <f>FALSE()</f>
        <v>0</v>
      </c>
      <c r="J4466" s="24">
        <v>0</v>
      </c>
      <c r="K4466" s="24">
        <v>25</v>
      </c>
      <c r="L4466" s="2" t="s">
        <v>10</v>
      </c>
      <c r="M4466" t="str">
        <f>VLOOKUP(Table18[[#This Row],[No.]],N:O,2,FALSE)</f>
        <v>Black Pen</v>
      </c>
      <c r="N4466" t="s">
        <v>48534</v>
      </c>
      <c r="O4466" t="s">
        <v>48535</v>
      </c>
      <c r="P4466">
        <v>1</v>
      </c>
      <c r="Q4466">
        <v>1</v>
      </c>
      <c r="R4466">
        <v>1</v>
      </c>
      <c r="S4466">
        <v>3</v>
      </c>
      <c r="T4466" t="s">
        <v>35778</v>
      </c>
      <c r="U4466" t="s">
        <v>7105</v>
      </c>
      <c r="V4466" t="s">
        <v>7105</v>
      </c>
      <c r="W4466" t="s">
        <v>7105</v>
      </c>
      <c r="X4466">
        <v>0</v>
      </c>
      <c r="Y4466">
        <v>0</v>
      </c>
      <c r="Z4466">
        <v>0</v>
      </c>
      <c r="AB4466" t="s">
        <v>48536</v>
      </c>
      <c r="AF4466" t="str">
        <f t="shared" si="69"/>
        <v>Black Pen</v>
      </c>
    </row>
    <row r="4467" spans="1:32" x14ac:dyDescent="0.35">
      <c r="A4467" s="2" t="s">
        <v>48428</v>
      </c>
      <c r="B4467" s="2" t="s">
        <v>48429</v>
      </c>
      <c r="C4467" s="23">
        <v>9146</v>
      </c>
      <c r="D4467" s="11" t="b">
        <f>FALSE()</f>
        <v>0</v>
      </c>
      <c r="E4467" s="11" t="b">
        <f>FALSE()</f>
        <v>0</v>
      </c>
      <c r="F4467" s="2" t="s">
        <v>10</v>
      </c>
      <c r="G4467" s="2" t="s">
        <v>10</v>
      </c>
      <c r="H4467" s="2" t="s">
        <v>35763</v>
      </c>
      <c r="I4467" s="11" t="b">
        <f>FALSE()</f>
        <v>0</v>
      </c>
      <c r="J4467" s="24">
        <v>250</v>
      </c>
      <c r="K4467" s="24">
        <v>0</v>
      </c>
      <c r="L4467" s="2" t="s">
        <v>10</v>
      </c>
      <c r="M4467" t="str">
        <f>VLOOKUP(Table18[[#This Row],[No.]],N:O,2,FALSE)</f>
        <v>Branded Biro Pens(Blue&amp;Band)</v>
      </c>
      <c r="N4467" t="s">
        <v>48537</v>
      </c>
      <c r="O4467" t="s">
        <v>48538</v>
      </c>
      <c r="P4467" s="22">
        <v>1500</v>
      </c>
      <c r="Q4467" s="22">
        <v>1500</v>
      </c>
      <c r="R4467" s="4">
        <v>1500</v>
      </c>
      <c r="S4467">
        <v>274</v>
      </c>
      <c r="T4467" t="s">
        <v>35778</v>
      </c>
      <c r="U4467" t="s">
        <v>7105</v>
      </c>
      <c r="V4467" t="s">
        <v>7105</v>
      </c>
      <c r="W4467" t="s">
        <v>7105</v>
      </c>
      <c r="X4467">
        <v>32</v>
      </c>
      <c r="Y4467">
        <v>0</v>
      </c>
      <c r="Z4467">
        <v>80</v>
      </c>
      <c r="AB4467" t="s">
        <v>48539</v>
      </c>
      <c r="AE4467" t="s">
        <v>36386</v>
      </c>
      <c r="AF4467" t="str">
        <f t="shared" si="69"/>
        <v>Branded Biro Pens(Blue&amp;Band)</v>
      </c>
    </row>
    <row r="4468" spans="1:32" x14ac:dyDescent="0.35">
      <c r="A4468" s="2" t="s">
        <v>48431</v>
      </c>
      <c r="B4468" s="2" t="s">
        <v>48432</v>
      </c>
      <c r="C4468" s="23">
        <v>3189</v>
      </c>
      <c r="D4468" s="11" t="b">
        <f>FALSE()</f>
        <v>0</v>
      </c>
      <c r="E4468" s="11" t="b">
        <f>FALSE()</f>
        <v>0</v>
      </c>
      <c r="F4468" s="2" t="s">
        <v>10</v>
      </c>
      <c r="G4468" s="2" t="s">
        <v>10</v>
      </c>
      <c r="H4468" s="2" t="s">
        <v>35778</v>
      </c>
      <c r="I4468" s="11" t="b">
        <f>FALSE()</f>
        <v>0</v>
      </c>
      <c r="J4468" s="24">
        <v>420</v>
      </c>
      <c r="K4468" s="24">
        <v>25</v>
      </c>
      <c r="L4468" s="2" t="s">
        <v>10</v>
      </c>
      <c r="M4468" t="str">
        <f>VLOOKUP(Table18[[#This Row],[No.]],N:O,2,FALSE)</f>
        <v>PEN, BIC CRYSTAL, Blue</v>
      </c>
      <c r="N4468" t="s">
        <v>48540</v>
      </c>
      <c r="O4468" t="s">
        <v>48541</v>
      </c>
      <c r="P4468">
        <v>4</v>
      </c>
      <c r="Q4468">
        <v>4</v>
      </c>
      <c r="R4468">
        <v>4</v>
      </c>
      <c r="S4468">
        <v>3</v>
      </c>
      <c r="T4468" t="s">
        <v>35778</v>
      </c>
      <c r="U4468" t="s">
        <v>7105</v>
      </c>
      <c r="V4468" t="s">
        <v>7105</v>
      </c>
      <c r="W4468" t="s">
        <v>7105</v>
      </c>
      <c r="X4468" s="4">
        <v>3960</v>
      </c>
      <c r="Y4468">
        <v>0</v>
      </c>
      <c r="Z4468">
        <v>0</v>
      </c>
      <c r="AB4468" t="s">
        <v>48542</v>
      </c>
      <c r="AF4468" t="str">
        <f t="shared" si="69"/>
        <v>PEN, BIC CRYSTAL, Blue</v>
      </c>
    </row>
    <row r="4469" spans="1:32" x14ac:dyDescent="0.35">
      <c r="A4469" s="2" t="s">
        <v>48434</v>
      </c>
      <c r="B4469" s="2" t="s">
        <v>48435</v>
      </c>
      <c r="C4469" s="23">
        <v>739</v>
      </c>
      <c r="D4469" s="11" t="b">
        <f>FALSE()</f>
        <v>0</v>
      </c>
      <c r="E4469" s="11" t="b">
        <f>FALSE()</f>
        <v>0</v>
      </c>
      <c r="F4469" s="2" t="s">
        <v>10</v>
      </c>
      <c r="G4469" s="2" t="s">
        <v>10</v>
      </c>
      <c r="H4469" s="2" t="s">
        <v>35778</v>
      </c>
      <c r="I4469" s="11" t="b">
        <f>FALSE()</f>
        <v>0</v>
      </c>
      <c r="J4469" s="24">
        <v>0</v>
      </c>
      <c r="K4469" s="24">
        <v>0</v>
      </c>
      <c r="L4469" s="2" t="s">
        <v>10</v>
      </c>
      <c r="M4469" t="str">
        <f>VLOOKUP(Table18[[#This Row],[No.]],N:O,2,FALSE)</f>
        <v>Blue Pen</v>
      </c>
      <c r="N4469" t="s">
        <v>48543</v>
      </c>
      <c r="O4469" t="s">
        <v>48544</v>
      </c>
      <c r="P4469">
        <v>22</v>
      </c>
      <c r="Q4469">
        <v>22</v>
      </c>
      <c r="R4469">
        <v>22</v>
      </c>
      <c r="S4469">
        <v>37</v>
      </c>
      <c r="T4469" t="s">
        <v>35778</v>
      </c>
      <c r="U4469" t="s">
        <v>7105</v>
      </c>
      <c r="V4469" t="s">
        <v>7105</v>
      </c>
      <c r="W4469" t="s">
        <v>7105</v>
      </c>
      <c r="X4469">
        <v>35</v>
      </c>
      <c r="Y4469">
        <v>0</v>
      </c>
      <c r="Z4469">
        <v>0</v>
      </c>
      <c r="AB4469" t="s">
        <v>48545</v>
      </c>
      <c r="AF4469" t="str">
        <f t="shared" si="69"/>
        <v>Blue Pen</v>
      </c>
    </row>
    <row r="4470" spans="1:32" x14ac:dyDescent="0.35">
      <c r="A4470" s="2" t="s">
        <v>48437</v>
      </c>
      <c r="B4470" s="2" t="s">
        <v>48438</v>
      </c>
      <c r="C4470" s="23">
        <v>0</v>
      </c>
      <c r="D4470" s="11" t="b">
        <f>FALSE()</f>
        <v>0</v>
      </c>
      <c r="E4470" s="11" t="b">
        <f>FALSE()</f>
        <v>0</v>
      </c>
      <c r="F4470" s="2" t="s">
        <v>10</v>
      </c>
      <c r="G4470" s="2" t="s">
        <v>10</v>
      </c>
      <c r="H4470" s="2" t="s">
        <v>35778</v>
      </c>
      <c r="I4470" s="11" t="b">
        <f>FALSE()</f>
        <v>0</v>
      </c>
      <c r="J4470" s="24">
        <v>18.100000000000001</v>
      </c>
      <c r="K4470" s="24">
        <v>25</v>
      </c>
      <c r="L4470" s="2" t="s">
        <v>10</v>
      </c>
      <c r="M4470" t="str">
        <f>VLOOKUP(Table18[[#This Row],[No.]],N:O,2,FALSE)</f>
        <v>PEN, BIC CRYSTAL,Red</v>
      </c>
      <c r="N4470" t="s">
        <v>48546</v>
      </c>
      <c r="O4470" t="s">
        <v>48547</v>
      </c>
      <c r="P4470">
        <v>18</v>
      </c>
      <c r="Q4470">
        <v>18</v>
      </c>
      <c r="R4470">
        <v>18</v>
      </c>
      <c r="S4470">
        <v>45</v>
      </c>
      <c r="T4470" t="s">
        <v>35778</v>
      </c>
      <c r="U4470" t="s">
        <v>7105</v>
      </c>
      <c r="V4470" t="s">
        <v>7105</v>
      </c>
      <c r="W4470" t="s">
        <v>7105</v>
      </c>
      <c r="X4470" s="4">
        <v>2500</v>
      </c>
      <c r="Y4470">
        <v>0</v>
      </c>
      <c r="Z4470">
        <v>0</v>
      </c>
      <c r="AB4470" t="s">
        <v>48547</v>
      </c>
      <c r="AE4470" t="s">
        <v>36386</v>
      </c>
      <c r="AF4470" t="str">
        <f t="shared" si="69"/>
        <v>PEN, BIC CRYSTAL,Red</v>
      </c>
    </row>
    <row r="4471" spans="1:32" x14ac:dyDescent="0.35">
      <c r="A4471" s="2" t="s">
        <v>48440</v>
      </c>
      <c r="B4471" s="2" t="s">
        <v>48441</v>
      </c>
      <c r="C4471" s="23">
        <v>5</v>
      </c>
      <c r="D4471" s="11" t="b">
        <f>FALSE()</f>
        <v>0</v>
      </c>
      <c r="E4471" s="11" t="b">
        <f>FALSE()</f>
        <v>0</v>
      </c>
      <c r="F4471" s="2" t="s">
        <v>10</v>
      </c>
      <c r="G4471" s="2" t="s">
        <v>10</v>
      </c>
      <c r="H4471" s="2" t="s">
        <v>35778</v>
      </c>
      <c r="I4471" s="11" t="b">
        <f>FALSE()</f>
        <v>0</v>
      </c>
      <c r="J4471" s="24">
        <v>420</v>
      </c>
      <c r="K4471" s="24">
        <v>0</v>
      </c>
      <c r="L4471" s="2" t="s">
        <v>10</v>
      </c>
      <c r="M4471" t="str">
        <f>VLOOKUP(Table18[[#This Row],[No.]],N:O,2,FALSE)</f>
        <v>PEN, BIC CRYSTAL,Red, KRC</v>
      </c>
      <c r="N4471" t="s">
        <v>48548</v>
      </c>
      <c r="O4471" t="s">
        <v>48549</v>
      </c>
      <c r="P4471">
        <v>50</v>
      </c>
      <c r="Q4471">
        <v>50</v>
      </c>
      <c r="R4471">
        <v>50</v>
      </c>
      <c r="S4471">
        <v>296</v>
      </c>
      <c r="T4471" t="s">
        <v>36061</v>
      </c>
      <c r="U4471" t="s">
        <v>7105</v>
      </c>
      <c r="V4471" t="s">
        <v>7105</v>
      </c>
      <c r="W4471" t="s">
        <v>7105</v>
      </c>
      <c r="X4471">
        <v>85</v>
      </c>
      <c r="Y4471">
        <v>0</v>
      </c>
      <c r="Z4471">
        <v>100</v>
      </c>
      <c r="AB4471" t="s">
        <v>48550</v>
      </c>
      <c r="AF4471" t="str">
        <f t="shared" si="69"/>
        <v>PEN, BIC CRYSTAL,Red, KRC</v>
      </c>
    </row>
    <row r="4472" spans="1:32" x14ac:dyDescent="0.35">
      <c r="A4472" s="2" t="s">
        <v>48443</v>
      </c>
      <c r="B4472" s="2" t="s">
        <v>48444</v>
      </c>
      <c r="C4472" s="23">
        <v>11</v>
      </c>
      <c r="D4472" s="11" t="b">
        <f>FALSE()</f>
        <v>0</v>
      </c>
      <c r="E4472" s="11" t="b">
        <f>FALSE()</f>
        <v>0</v>
      </c>
      <c r="F4472" s="2" t="s">
        <v>10</v>
      </c>
      <c r="G4472" s="2" t="s">
        <v>10</v>
      </c>
      <c r="H4472" s="2" t="s">
        <v>35763</v>
      </c>
      <c r="I4472" s="11" t="b">
        <f>FALSE()</f>
        <v>0</v>
      </c>
      <c r="J4472" s="24">
        <v>70</v>
      </c>
      <c r="K4472" s="24">
        <v>70</v>
      </c>
      <c r="L4472" s="2" t="s">
        <v>10</v>
      </c>
      <c r="M4472" t="str">
        <f>VLOOKUP(Table18[[#This Row],[No.]],N:O,2,FALSE)</f>
        <v>Self Adhesive Reinforcements</v>
      </c>
      <c r="N4472" t="s">
        <v>48551</v>
      </c>
      <c r="O4472" t="s">
        <v>48552</v>
      </c>
      <c r="P4472">
        <v>19</v>
      </c>
      <c r="Q4472">
        <v>19</v>
      </c>
      <c r="R4472">
        <v>19</v>
      </c>
      <c r="S4472">
        <v>69</v>
      </c>
      <c r="T4472" t="s">
        <v>36061</v>
      </c>
      <c r="U4472" t="s">
        <v>7105</v>
      </c>
      <c r="V4472" t="s">
        <v>7105</v>
      </c>
      <c r="W4472" t="s">
        <v>7105</v>
      </c>
      <c r="X4472">
        <v>103.5</v>
      </c>
      <c r="Y4472">
        <v>0</v>
      </c>
      <c r="Z4472">
        <v>100</v>
      </c>
      <c r="AB4472" t="s">
        <v>48553</v>
      </c>
      <c r="AE4472" t="s">
        <v>36386</v>
      </c>
      <c r="AF4472" t="str">
        <f t="shared" si="69"/>
        <v>Self Adhesive Reinforcements</v>
      </c>
    </row>
    <row r="4473" spans="1:32" x14ac:dyDescent="0.35">
      <c r="A4473" s="2" t="s">
        <v>48446</v>
      </c>
      <c r="B4473" s="2" t="s">
        <v>48447</v>
      </c>
      <c r="C4473" s="23">
        <v>0</v>
      </c>
      <c r="D4473" s="11" t="b">
        <f>FALSE()</f>
        <v>0</v>
      </c>
      <c r="E4473" s="11" t="b">
        <f>FALSE()</f>
        <v>0</v>
      </c>
      <c r="F4473" s="2" t="s">
        <v>10</v>
      </c>
      <c r="G4473" s="2" t="s">
        <v>10</v>
      </c>
      <c r="H4473" s="2" t="s">
        <v>35778</v>
      </c>
      <c r="I4473" s="11" t="b">
        <f>TRUE()</f>
        <v>1</v>
      </c>
      <c r="J4473" s="24">
        <v>0</v>
      </c>
      <c r="K4473" s="24">
        <v>0</v>
      </c>
      <c r="L4473" s="2" t="s">
        <v>10</v>
      </c>
      <c r="M4473" t="str">
        <f>VLOOKUP(Table18[[#This Row],[No.]],N:O,2,FALSE)</f>
        <v>PEN, CROWN,Black</v>
      </c>
      <c r="N4473" t="s">
        <v>48554</v>
      </c>
      <c r="O4473" t="s">
        <v>48555</v>
      </c>
      <c r="P4473">
        <v>310</v>
      </c>
      <c r="Q4473">
        <v>310</v>
      </c>
      <c r="R4473">
        <v>310</v>
      </c>
      <c r="S4473">
        <v>403</v>
      </c>
      <c r="T4473" t="s">
        <v>36061</v>
      </c>
      <c r="U4473" t="s">
        <v>7105</v>
      </c>
      <c r="V4473" t="s">
        <v>7105</v>
      </c>
      <c r="W4473" t="s">
        <v>7105</v>
      </c>
      <c r="X4473">
        <v>0</v>
      </c>
      <c r="Y4473">
        <v>0</v>
      </c>
      <c r="Z4473">
        <v>90</v>
      </c>
      <c r="AB4473" t="s">
        <v>48556</v>
      </c>
      <c r="AE4473" t="s">
        <v>36386</v>
      </c>
      <c r="AF4473" t="str">
        <f t="shared" si="69"/>
        <v>PEN, CROWN,Black</v>
      </c>
    </row>
    <row r="4474" spans="1:32" x14ac:dyDescent="0.35">
      <c r="A4474" s="2" t="s">
        <v>48449</v>
      </c>
      <c r="B4474" s="2" t="s">
        <v>48450</v>
      </c>
      <c r="C4474" s="23">
        <v>0</v>
      </c>
      <c r="D4474" s="11" t="b">
        <f>FALSE()</f>
        <v>0</v>
      </c>
      <c r="E4474" s="11" t="b">
        <f>FALSE()</f>
        <v>0</v>
      </c>
      <c r="F4474" s="2" t="s">
        <v>10</v>
      </c>
      <c r="G4474" s="2" t="s">
        <v>10</v>
      </c>
      <c r="H4474" s="2" t="s">
        <v>36061</v>
      </c>
      <c r="I4474" s="11" t="b">
        <f>TRUE()</f>
        <v>1</v>
      </c>
      <c r="J4474" s="24">
        <v>0</v>
      </c>
      <c r="K4474" s="24">
        <v>0</v>
      </c>
      <c r="L4474" s="2" t="s">
        <v>10</v>
      </c>
      <c r="M4474" t="str">
        <f>VLOOKUP(Table18[[#This Row],[No.]],N:O,2,FALSE)</f>
        <v>PEN, CROWN, Blue</v>
      </c>
      <c r="N4474" t="s">
        <v>48557</v>
      </c>
      <c r="O4474" t="s">
        <v>48558</v>
      </c>
      <c r="P4474">
        <v>19</v>
      </c>
      <c r="Q4474">
        <v>19</v>
      </c>
      <c r="R4474">
        <v>19</v>
      </c>
      <c r="S4474">
        <v>76</v>
      </c>
      <c r="T4474" t="s">
        <v>35778</v>
      </c>
      <c r="U4474" t="s">
        <v>7105</v>
      </c>
      <c r="V4474" t="s">
        <v>7105</v>
      </c>
      <c r="W4474" t="s">
        <v>7105</v>
      </c>
      <c r="X4474">
        <v>0</v>
      </c>
      <c r="Y4474">
        <v>0</v>
      </c>
      <c r="Z4474">
        <v>250</v>
      </c>
      <c r="AB4474" t="s">
        <v>48559</v>
      </c>
      <c r="AE4474" t="s">
        <v>36386</v>
      </c>
      <c r="AF4474" t="str">
        <f t="shared" si="69"/>
        <v>PEN, CROWN, Blue</v>
      </c>
    </row>
    <row r="4475" spans="1:32" x14ac:dyDescent="0.35">
      <c r="A4475" s="2" t="s">
        <v>48453</v>
      </c>
      <c r="B4475" s="2" t="s">
        <v>48454</v>
      </c>
      <c r="C4475" s="23">
        <v>1222</v>
      </c>
      <c r="D4475" s="11" t="b">
        <f>FALSE()</f>
        <v>0</v>
      </c>
      <c r="E4475" s="11" t="b">
        <f>FALSE()</f>
        <v>0</v>
      </c>
      <c r="F4475" s="2" t="s">
        <v>10</v>
      </c>
      <c r="G4475" s="2" t="s">
        <v>10</v>
      </c>
      <c r="H4475" s="2" t="s">
        <v>35778</v>
      </c>
      <c r="I4475" s="11" t="b">
        <f>FALSE()</f>
        <v>0</v>
      </c>
      <c r="J4475" s="24">
        <v>12</v>
      </c>
      <c r="K4475" s="24">
        <v>0</v>
      </c>
      <c r="L4475" s="2" t="s">
        <v>10</v>
      </c>
      <c r="M4475" t="str">
        <f>VLOOKUP(Table18[[#This Row],[No.]],N:O,2,FALSE)</f>
        <v>PEN, CROWN,Assorted colours</v>
      </c>
      <c r="N4475" t="s">
        <v>48560</v>
      </c>
      <c r="O4475" t="s">
        <v>48561</v>
      </c>
      <c r="P4475">
        <v>13</v>
      </c>
      <c r="Q4475">
        <v>13</v>
      </c>
      <c r="R4475">
        <v>13</v>
      </c>
      <c r="S4475">
        <v>40</v>
      </c>
      <c r="T4475" t="s">
        <v>35778</v>
      </c>
      <c r="U4475" t="s">
        <v>7105</v>
      </c>
      <c r="V4475" t="s">
        <v>7105</v>
      </c>
      <c r="W4475" t="s">
        <v>7105</v>
      </c>
      <c r="X4475">
        <v>0</v>
      </c>
      <c r="Y4475">
        <v>0</v>
      </c>
      <c r="Z4475" s="4">
        <v>1500</v>
      </c>
      <c r="AB4475" t="s">
        <v>48562</v>
      </c>
      <c r="AF4475" t="str">
        <f t="shared" si="69"/>
        <v>PEN, CROWN,Assorted colours</v>
      </c>
    </row>
    <row r="4476" spans="1:32" x14ac:dyDescent="0.35">
      <c r="A4476" s="2" t="s">
        <v>48456</v>
      </c>
      <c r="B4476" s="2" t="s">
        <v>48457</v>
      </c>
      <c r="C4476" s="23">
        <v>0</v>
      </c>
      <c r="D4476" s="11" t="b">
        <f>FALSE()</f>
        <v>0</v>
      </c>
      <c r="E4476" s="11" t="b">
        <f>FALSE()</f>
        <v>0</v>
      </c>
      <c r="F4476" s="2" t="s">
        <v>10</v>
      </c>
      <c r="G4476" s="2" t="s">
        <v>10</v>
      </c>
      <c r="H4476" s="2" t="s">
        <v>35763</v>
      </c>
      <c r="I4476" s="11" t="b">
        <f>TRUE()</f>
        <v>1</v>
      </c>
      <c r="J4476" s="24">
        <v>0</v>
      </c>
      <c r="K4476" s="24">
        <v>0</v>
      </c>
      <c r="L4476" s="2" t="s">
        <v>10</v>
      </c>
      <c r="M4476" t="str">
        <f>VLOOKUP(Table18[[#This Row],[No.]],N:O,2,FALSE)</f>
        <v>PEN, CROWN, Red</v>
      </c>
      <c r="N4476" t="s">
        <v>48563</v>
      </c>
      <c r="O4476" t="s">
        <v>48564</v>
      </c>
      <c r="P4476">
        <v>95</v>
      </c>
      <c r="Q4476">
        <v>95</v>
      </c>
      <c r="R4476">
        <v>95</v>
      </c>
      <c r="S4476">
        <v>40</v>
      </c>
      <c r="T4476" t="s">
        <v>35778</v>
      </c>
      <c r="U4476" t="s">
        <v>7105</v>
      </c>
      <c r="V4476" t="s">
        <v>7105</v>
      </c>
      <c r="W4476" t="s">
        <v>7105</v>
      </c>
      <c r="X4476">
        <v>190</v>
      </c>
      <c r="Y4476">
        <v>0</v>
      </c>
      <c r="Z4476">
        <v>0</v>
      </c>
      <c r="AB4476" t="s">
        <v>48565</v>
      </c>
      <c r="AE4476" t="s">
        <v>36386</v>
      </c>
      <c r="AF4476" t="str">
        <f t="shared" si="69"/>
        <v>PEN, CROWN, Red</v>
      </c>
    </row>
    <row r="4477" spans="1:32" x14ac:dyDescent="0.35">
      <c r="A4477" s="2" t="s">
        <v>48459</v>
      </c>
      <c r="B4477" s="2" t="s">
        <v>48460</v>
      </c>
      <c r="C4477" s="23">
        <v>193</v>
      </c>
      <c r="D4477" s="11" t="b">
        <f>FALSE()</f>
        <v>0</v>
      </c>
      <c r="E4477" s="11" t="b">
        <f>FALSE()</f>
        <v>0</v>
      </c>
      <c r="F4477" s="2" t="s">
        <v>10</v>
      </c>
      <c r="G4477" s="2" t="s">
        <v>10</v>
      </c>
      <c r="H4477" s="2" t="s">
        <v>35751</v>
      </c>
      <c r="I4477" s="11" t="b">
        <f>FALSE()</f>
        <v>0</v>
      </c>
      <c r="J4477" s="24">
        <v>24</v>
      </c>
      <c r="K4477" s="24">
        <v>0</v>
      </c>
      <c r="L4477" s="2" t="s">
        <v>10</v>
      </c>
      <c r="M4477" t="str">
        <f>VLOOKUP(Table18[[#This Row],[No.]],N:O,2,FALSE)</f>
        <v>PEN, SET, HIGHLIGHTER, 4 color</v>
      </c>
      <c r="N4477" t="s">
        <v>48566</v>
      </c>
      <c r="O4477" t="s">
        <v>48567</v>
      </c>
      <c r="P4477">
        <v>110</v>
      </c>
      <c r="Q4477">
        <v>110</v>
      </c>
      <c r="R4477">
        <v>110</v>
      </c>
      <c r="S4477">
        <v>63</v>
      </c>
      <c r="T4477" t="s">
        <v>35778</v>
      </c>
      <c r="U4477" t="s">
        <v>7105</v>
      </c>
      <c r="V4477" t="s">
        <v>7105</v>
      </c>
      <c r="W4477" t="s">
        <v>7105</v>
      </c>
      <c r="X4477">
        <v>56</v>
      </c>
      <c r="Y4477">
        <v>0</v>
      </c>
      <c r="Z4477">
        <v>40</v>
      </c>
      <c r="AB4477" t="s">
        <v>48567</v>
      </c>
      <c r="AF4477" t="str">
        <f t="shared" si="69"/>
        <v>PEN, SET, HIGHLIGHTER, 4 color</v>
      </c>
    </row>
    <row r="4478" spans="1:32" x14ac:dyDescent="0.35">
      <c r="A4478" s="2" t="s">
        <v>48462</v>
      </c>
      <c r="B4478" s="2" t="s">
        <v>48463</v>
      </c>
      <c r="C4478" s="23">
        <v>617</v>
      </c>
      <c r="D4478" s="11" t="b">
        <f>FALSE()</f>
        <v>0</v>
      </c>
      <c r="E4478" s="11" t="b">
        <f>FALSE()</f>
        <v>0</v>
      </c>
      <c r="F4478" s="2" t="s">
        <v>10</v>
      </c>
      <c r="G4478" s="2" t="s">
        <v>10</v>
      </c>
      <c r="H4478" s="2" t="s">
        <v>35763</v>
      </c>
      <c r="I4478" s="11" t="b">
        <f>FALSE()</f>
        <v>0</v>
      </c>
      <c r="J4478" s="24">
        <v>0</v>
      </c>
      <c r="K4478" s="24">
        <v>140</v>
      </c>
      <c r="L4478" s="2" t="s">
        <v>10</v>
      </c>
      <c r="M4478" t="str">
        <f>VLOOKUP(Table18[[#This Row],[No.]],N:O,2,FALSE)</f>
        <v>MARKER PEN, permanent,assorted</v>
      </c>
      <c r="N4478" t="s">
        <v>48568</v>
      </c>
      <c r="O4478" t="s">
        <v>48569</v>
      </c>
      <c r="P4478">
        <v>70</v>
      </c>
      <c r="Q4478">
        <v>70</v>
      </c>
      <c r="R4478">
        <v>70</v>
      </c>
      <c r="S4478">
        <v>0</v>
      </c>
      <c r="T4478" t="s">
        <v>41597</v>
      </c>
      <c r="U4478" t="s">
        <v>7105</v>
      </c>
      <c r="V4478" t="s">
        <v>7105</v>
      </c>
      <c r="W4478" t="s">
        <v>7105</v>
      </c>
      <c r="X4478">
        <v>600</v>
      </c>
      <c r="Y4478">
        <v>0</v>
      </c>
      <c r="Z4478" s="4">
        <v>2700</v>
      </c>
      <c r="AB4478" t="s">
        <v>48570</v>
      </c>
      <c r="AF4478" t="str">
        <f t="shared" si="69"/>
        <v>MARKER PEN, permanent,assorted</v>
      </c>
    </row>
    <row r="4479" spans="1:32" x14ac:dyDescent="0.35">
      <c r="A4479" s="2" t="s">
        <v>48465</v>
      </c>
      <c r="B4479" s="2" t="s">
        <v>48466</v>
      </c>
      <c r="C4479" s="23">
        <v>222</v>
      </c>
      <c r="D4479" s="11" t="b">
        <f>FALSE()</f>
        <v>0</v>
      </c>
      <c r="E4479" s="11" t="b">
        <f>FALSE()</f>
        <v>0</v>
      </c>
      <c r="F4479" s="2" t="s">
        <v>10</v>
      </c>
      <c r="G4479" s="2" t="s">
        <v>10</v>
      </c>
      <c r="H4479" s="2" t="s">
        <v>35778</v>
      </c>
      <c r="I4479" s="11" t="b">
        <f>FALSE()</f>
        <v>0</v>
      </c>
      <c r="J4479" s="24">
        <v>29</v>
      </c>
      <c r="K4479" s="24">
        <v>140</v>
      </c>
      <c r="L4479" s="2" t="s">
        <v>10</v>
      </c>
      <c r="M4479" t="str">
        <f>VLOOKUP(Table18[[#This Row],[No.]],N:O,2,FALSE)</f>
        <v>MARKER PEN, permanent, Black</v>
      </c>
      <c r="N4479" t="s">
        <v>48571</v>
      </c>
      <c r="O4479" t="s">
        <v>48572</v>
      </c>
      <c r="P4479">
        <v>0</v>
      </c>
      <c r="Q4479">
        <v>0</v>
      </c>
      <c r="R4479">
        <v>0</v>
      </c>
      <c r="S4479">
        <v>0</v>
      </c>
      <c r="T4479" t="s">
        <v>35778</v>
      </c>
      <c r="U4479" t="s">
        <v>7105</v>
      </c>
      <c r="V4479" t="s">
        <v>7105</v>
      </c>
      <c r="W4479" t="s">
        <v>7105</v>
      </c>
      <c r="X4479">
        <v>0</v>
      </c>
      <c r="Y4479">
        <v>0</v>
      </c>
      <c r="Z4479">
        <v>550</v>
      </c>
      <c r="AB4479" t="s">
        <v>48573</v>
      </c>
      <c r="AF4479" t="str">
        <f t="shared" si="69"/>
        <v>MARKER PEN, permanent, Black</v>
      </c>
    </row>
    <row r="4480" spans="1:32" x14ac:dyDescent="0.35">
      <c r="A4480" s="2" t="s">
        <v>48467</v>
      </c>
      <c r="B4480" s="2" t="s">
        <v>48468</v>
      </c>
      <c r="C4480" s="23">
        <v>120</v>
      </c>
      <c r="D4480" s="11" t="b">
        <f>FALSE()</f>
        <v>0</v>
      </c>
      <c r="E4480" s="11" t="b">
        <f>FALSE()</f>
        <v>0</v>
      </c>
      <c r="F4480" s="2" t="s">
        <v>10</v>
      </c>
      <c r="G4480" s="2" t="s">
        <v>10</v>
      </c>
      <c r="H4480" s="2" t="s">
        <v>35778</v>
      </c>
      <c r="I4480" s="11" t="b">
        <f>FALSE()</f>
        <v>0</v>
      </c>
      <c r="J4480" s="24">
        <v>84</v>
      </c>
      <c r="K4480" s="24">
        <v>140</v>
      </c>
      <c r="L4480" s="2" t="s">
        <v>10</v>
      </c>
      <c r="M4480" t="str">
        <f>VLOOKUP(Table18[[#This Row],[No.]],N:O,2,FALSE)</f>
        <v>MARKER PEN, permanent, Blue</v>
      </c>
      <c r="N4480" t="s">
        <v>48574</v>
      </c>
      <c r="O4480" t="s">
        <v>48575</v>
      </c>
      <c r="P4480">
        <v>18</v>
      </c>
      <c r="Q4480">
        <v>18</v>
      </c>
      <c r="R4480">
        <v>18</v>
      </c>
      <c r="S4480">
        <v>0</v>
      </c>
      <c r="T4480" t="s">
        <v>35763</v>
      </c>
      <c r="U4480" t="s">
        <v>7105</v>
      </c>
      <c r="V4480" t="s">
        <v>7105</v>
      </c>
      <c r="W4480" t="s">
        <v>7105</v>
      </c>
      <c r="X4480">
        <v>0</v>
      </c>
      <c r="Y4480">
        <v>0</v>
      </c>
      <c r="Z4480">
        <v>0</v>
      </c>
      <c r="AB4480" t="s">
        <v>48576</v>
      </c>
      <c r="AF4480" t="str">
        <f t="shared" si="69"/>
        <v>MARKER PEN, permanent, Blue</v>
      </c>
    </row>
    <row r="4481" spans="1:32" x14ac:dyDescent="0.35">
      <c r="A4481" s="2" t="s">
        <v>48469</v>
      </c>
      <c r="B4481" s="2" t="s">
        <v>48470</v>
      </c>
      <c r="C4481" s="23">
        <v>70</v>
      </c>
      <c r="D4481" s="11" t="b">
        <f>FALSE()</f>
        <v>0</v>
      </c>
      <c r="E4481" s="11" t="b">
        <f>FALSE()</f>
        <v>0</v>
      </c>
      <c r="F4481" s="2" t="s">
        <v>10</v>
      </c>
      <c r="G4481" s="2" t="s">
        <v>10</v>
      </c>
      <c r="H4481" s="2" t="s">
        <v>35778</v>
      </c>
      <c r="I4481" s="11" t="b">
        <f>FALSE()</f>
        <v>0</v>
      </c>
      <c r="J4481" s="24">
        <v>35</v>
      </c>
      <c r="K4481" s="24">
        <v>140</v>
      </c>
      <c r="L4481" s="2" t="s">
        <v>10</v>
      </c>
      <c r="M4481" t="str">
        <f>VLOOKUP(Table18[[#This Row],[No.]],N:O,2,FALSE)</f>
        <v>MARKER PEN, permanent,Green</v>
      </c>
      <c r="N4481" t="s">
        <v>48577</v>
      </c>
      <c r="O4481" t="s">
        <v>48578</v>
      </c>
      <c r="P4481">
        <v>0</v>
      </c>
      <c r="Q4481">
        <v>0</v>
      </c>
      <c r="R4481">
        <v>0</v>
      </c>
      <c r="S4481">
        <v>3</v>
      </c>
      <c r="T4481" t="s">
        <v>35778</v>
      </c>
      <c r="U4481" t="s">
        <v>7105</v>
      </c>
      <c r="V4481" t="s">
        <v>7105</v>
      </c>
      <c r="W4481" t="s">
        <v>7105</v>
      </c>
      <c r="X4481">
        <v>290</v>
      </c>
      <c r="Y4481">
        <v>0</v>
      </c>
      <c r="Z4481">
        <v>0</v>
      </c>
      <c r="AB4481" t="s">
        <v>48579</v>
      </c>
      <c r="AF4481" t="str">
        <f t="shared" si="69"/>
        <v>MARKER PEN, permanent,Green</v>
      </c>
    </row>
    <row r="4482" spans="1:32" x14ac:dyDescent="0.35">
      <c r="A4482" s="2" t="s">
        <v>48471</v>
      </c>
      <c r="B4482" s="2" t="s">
        <v>48472</v>
      </c>
      <c r="C4482" s="23">
        <v>24</v>
      </c>
      <c r="D4482" s="11" t="b">
        <f>FALSE()</f>
        <v>0</v>
      </c>
      <c r="E4482" s="11" t="b">
        <f>FALSE()</f>
        <v>0</v>
      </c>
      <c r="F4482" s="2" t="s">
        <v>10</v>
      </c>
      <c r="G4482" s="2" t="s">
        <v>10</v>
      </c>
      <c r="H4482" s="2" t="s">
        <v>35778</v>
      </c>
      <c r="I4482" s="11" t="b">
        <f>FALSE()</f>
        <v>0</v>
      </c>
      <c r="J4482" s="24">
        <v>84</v>
      </c>
      <c r="K4482" s="24">
        <v>140</v>
      </c>
      <c r="L4482" s="2" t="s">
        <v>10</v>
      </c>
      <c r="M4482" t="str">
        <f>VLOOKUP(Table18[[#This Row],[No.]],N:O,2,FALSE)</f>
        <v>MARKER PEN, permanent,Red</v>
      </c>
      <c r="N4482" t="s">
        <v>48580</v>
      </c>
      <c r="O4482" t="s">
        <v>48581</v>
      </c>
      <c r="P4482">
        <v>109</v>
      </c>
      <c r="Q4482">
        <v>109</v>
      </c>
      <c r="R4482">
        <v>109</v>
      </c>
      <c r="S4482">
        <v>54</v>
      </c>
      <c r="T4482" t="s">
        <v>35778</v>
      </c>
      <c r="U4482" t="s">
        <v>7105</v>
      </c>
      <c r="V4482" t="s">
        <v>7105</v>
      </c>
      <c r="W4482" t="s">
        <v>7105</v>
      </c>
      <c r="X4482">
        <v>0</v>
      </c>
      <c r="Y4482">
        <v>0</v>
      </c>
      <c r="Z4482">
        <v>0</v>
      </c>
      <c r="AB4482" t="s">
        <v>48582</v>
      </c>
      <c r="AE4482" t="s">
        <v>36386</v>
      </c>
      <c r="AF4482" t="str">
        <f t="shared" si="69"/>
        <v>MARKER PEN, permanent,Red</v>
      </c>
    </row>
    <row r="4483" spans="1:32" x14ac:dyDescent="0.35">
      <c r="A4483" s="2" t="s">
        <v>48473</v>
      </c>
      <c r="B4483" s="2" t="s">
        <v>48474</v>
      </c>
      <c r="C4483" s="23">
        <v>0</v>
      </c>
      <c r="D4483" s="11" t="b">
        <f>FALSE()</f>
        <v>0</v>
      </c>
      <c r="E4483" s="11" t="b">
        <f>FALSE()</f>
        <v>0</v>
      </c>
      <c r="F4483" s="2" t="s">
        <v>10</v>
      </c>
      <c r="G4483" s="2" t="s">
        <v>10</v>
      </c>
      <c r="H4483" s="2" t="s">
        <v>41597</v>
      </c>
      <c r="I4483" s="11" t="b">
        <f>FALSE()</f>
        <v>0</v>
      </c>
      <c r="J4483" s="24">
        <v>265</v>
      </c>
      <c r="K4483" s="24">
        <v>265</v>
      </c>
      <c r="L4483" s="2" t="s">
        <v>10</v>
      </c>
      <c r="M4483" t="str">
        <f>VLOOKUP(Table18[[#This Row],[No.]],N:O,2,FALSE)</f>
        <v>Flimsy Paper</v>
      </c>
      <c r="N4483" t="s">
        <v>48583</v>
      </c>
      <c r="O4483" t="s">
        <v>48584</v>
      </c>
      <c r="P4483">
        <v>4</v>
      </c>
      <c r="Q4483">
        <v>4</v>
      </c>
      <c r="R4483">
        <v>4</v>
      </c>
      <c r="S4483">
        <v>139</v>
      </c>
      <c r="T4483" t="s">
        <v>35778</v>
      </c>
      <c r="U4483" t="s">
        <v>7105</v>
      </c>
      <c r="V4483" t="s">
        <v>7105</v>
      </c>
      <c r="W4483" t="s">
        <v>7105</v>
      </c>
      <c r="X4483">
        <v>0</v>
      </c>
      <c r="Y4483">
        <v>0</v>
      </c>
      <c r="Z4483">
        <v>0</v>
      </c>
      <c r="AB4483" t="s">
        <v>48584</v>
      </c>
      <c r="AF4483" t="str">
        <f t="shared" ref="AF4483:AF4546" si="70">VLOOKUP(A:A,N:O,2,FALSE)</f>
        <v>Flimsy Paper</v>
      </c>
    </row>
    <row r="4484" spans="1:32" x14ac:dyDescent="0.35">
      <c r="A4484" s="2" t="s">
        <v>48476</v>
      </c>
      <c r="B4484" s="2" t="s">
        <v>48477</v>
      </c>
      <c r="C4484" s="23">
        <v>14</v>
      </c>
      <c r="D4484" s="11" t="b">
        <f>FALSE()</f>
        <v>0</v>
      </c>
      <c r="E4484" s="11" t="b">
        <f>FALSE()</f>
        <v>0</v>
      </c>
      <c r="F4484" s="2" t="s">
        <v>10</v>
      </c>
      <c r="G4484" s="2" t="s">
        <v>10</v>
      </c>
      <c r="H4484" s="2" t="s">
        <v>35778</v>
      </c>
      <c r="I4484" s="11" t="b">
        <f>FALSE()</f>
        <v>0</v>
      </c>
      <c r="J4484" s="24">
        <v>121</v>
      </c>
      <c r="K4484" s="24">
        <v>0</v>
      </c>
      <c r="L4484" s="2" t="s">
        <v>10</v>
      </c>
      <c r="M4484" t="str">
        <f>VLOOKUP(Table18[[#This Row],[No.]],N:O,2,FALSE)</f>
        <v>PEN, PENTEL, ball point,Assort</v>
      </c>
      <c r="N4484" t="s">
        <v>48585</v>
      </c>
      <c r="O4484" t="s">
        <v>48586</v>
      </c>
      <c r="P4484">
        <v>0</v>
      </c>
      <c r="Q4484">
        <v>0</v>
      </c>
      <c r="R4484">
        <v>0</v>
      </c>
      <c r="S4484">
        <v>2</v>
      </c>
      <c r="T4484" t="s">
        <v>35751</v>
      </c>
      <c r="U4484" t="s">
        <v>7105</v>
      </c>
      <c r="V4484" t="s">
        <v>7105</v>
      </c>
      <c r="W4484" t="s">
        <v>7133</v>
      </c>
      <c r="X4484">
        <v>0</v>
      </c>
      <c r="Y4484">
        <v>0</v>
      </c>
      <c r="Z4484">
        <v>0</v>
      </c>
      <c r="AB4484" t="s">
        <v>48586</v>
      </c>
      <c r="AF4484" t="str">
        <f t="shared" si="70"/>
        <v>PEN, PENTEL, ball point,Assort</v>
      </c>
    </row>
    <row r="4485" spans="1:32" x14ac:dyDescent="0.35">
      <c r="A4485" s="2" t="s">
        <v>48479</v>
      </c>
      <c r="B4485" s="2" t="s">
        <v>48480</v>
      </c>
      <c r="C4485" s="23">
        <v>0</v>
      </c>
      <c r="D4485" s="11" t="b">
        <f>FALSE()</f>
        <v>0</v>
      </c>
      <c r="E4485" s="11" t="b">
        <f>FALSE()</f>
        <v>0</v>
      </c>
      <c r="F4485" s="2" t="s">
        <v>10</v>
      </c>
      <c r="G4485" s="2" t="s">
        <v>10</v>
      </c>
      <c r="H4485" s="2" t="s">
        <v>35778</v>
      </c>
      <c r="I4485" s="11" t="b">
        <f>FALSE()</f>
        <v>0</v>
      </c>
      <c r="J4485" s="24">
        <v>0</v>
      </c>
      <c r="K4485" s="24">
        <v>0</v>
      </c>
      <c r="L4485" s="2" t="s">
        <v>10</v>
      </c>
      <c r="M4485" t="str">
        <f>VLOOKUP(Table18[[#This Row],[No.]],N:O,2,FALSE)</f>
        <v>PEN, PENTEL, ball point, Black</v>
      </c>
      <c r="N4485" t="s">
        <v>48587</v>
      </c>
      <c r="O4485" t="s">
        <v>48588</v>
      </c>
      <c r="P4485">
        <v>15</v>
      </c>
      <c r="Q4485">
        <v>15</v>
      </c>
      <c r="R4485">
        <v>15</v>
      </c>
      <c r="S4485">
        <v>2</v>
      </c>
      <c r="T4485" t="s">
        <v>35763</v>
      </c>
      <c r="U4485" t="s">
        <v>7105</v>
      </c>
      <c r="V4485" t="s">
        <v>7105</v>
      </c>
      <c r="W4485" t="s">
        <v>7105</v>
      </c>
      <c r="X4485">
        <v>0</v>
      </c>
      <c r="Y4485">
        <v>0</v>
      </c>
      <c r="Z4485">
        <v>0</v>
      </c>
      <c r="AB4485" t="s">
        <v>48589</v>
      </c>
      <c r="AF4485" t="str">
        <f t="shared" si="70"/>
        <v>PEN, PENTEL, ball point, Black</v>
      </c>
    </row>
    <row r="4486" spans="1:32" x14ac:dyDescent="0.35">
      <c r="A4486" s="2" t="s">
        <v>48482</v>
      </c>
      <c r="B4486" s="2" t="s">
        <v>48483</v>
      </c>
      <c r="C4486" s="23">
        <v>0</v>
      </c>
      <c r="D4486" s="11" t="b">
        <f>FALSE()</f>
        <v>0</v>
      </c>
      <c r="E4486" s="11" t="b">
        <f>FALSE()</f>
        <v>0</v>
      </c>
      <c r="F4486" s="2" t="s">
        <v>10</v>
      </c>
      <c r="G4486" s="2" t="s">
        <v>10</v>
      </c>
      <c r="H4486" s="2" t="s">
        <v>35778</v>
      </c>
      <c r="I4486" s="11" t="b">
        <f>FALSE()</f>
        <v>0</v>
      </c>
      <c r="J4486" s="24">
        <v>0</v>
      </c>
      <c r="K4486" s="24">
        <v>0</v>
      </c>
      <c r="L4486" s="2" t="s">
        <v>10</v>
      </c>
      <c r="M4486" t="str">
        <f>VLOOKUP(Table18[[#This Row],[No.]],N:O,2,FALSE)</f>
        <v>PEN, PENTEL, ball point, Blue</v>
      </c>
      <c r="N4486" t="s">
        <v>48590</v>
      </c>
      <c r="O4486" t="s">
        <v>48591</v>
      </c>
      <c r="P4486">
        <v>0</v>
      </c>
      <c r="Q4486">
        <v>0</v>
      </c>
      <c r="R4486">
        <v>0</v>
      </c>
      <c r="S4486">
        <v>1</v>
      </c>
      <c r="T4486" t="s">
        <v>35778</v>
      </c>
      <c r="U4486" t="s">
        <v>7105</v>
      </c>
      <c r="V4486" t="s">
        <v>7105</v>
      </c>
      <c r="W4486" t="s">
        <v>7133</v>
      </c>
      <c r="X4486">
        <v>0</v>
      </c>
      <c r="Y4486">
        <v>0</v>
      </c>
      <c r="Z4486">
        <v>0</v>
      </c>
      <c r="AB4486" t="s">
        <v>48592</v>
      </c>
      <c r="AF4486" t="str">
        <f t="shared" si="70"/>
        <v>PEN, PENTEL, ball point, Blue</v>
      </c>
    </row>
    <row r="4487" spans="1:32" x14ac:dyDescent="0.35">
      <c r="A4487" s="2" t="s">
        <v>48485</v>
      </c>
      <c r="B4487" s="2" t="s">
        <v>48486</v>
      </c>
      <c r="C4487" s="23">
        <v>0</v>
      </c>
      <c r="D4487" s="11" t="b">
        <f>FALSE()</f>
        <v>0</v>
      </c>
      <c r="E4487" s="11" t="b">
        <f>FALSE()</f>
        <v>0</v>
      </c>
      <c r="F4487" s="2" t="s">
        <v>10</v>
      </c>
      <c r="G4487" s="2" t="s">
        <v>10</v>
      </c>
      <c r="H4487" s="2" t="s">
        <v>35778</v>
      </c>
      <c r="I4487" s="11" t="b">
        <f>TRUE()</f>
        <v>1</v>
      </c>
      <c r="J4487" s="24">
        <v>0</v>
      </c>
      <c r="K4487" s="24">
        <v>0</v>
      </c>
      <c r="L4487" s="2" t="s">
        <v>10</v>
      </c>
      <c r="M4487" t="str">
        <f>VLOOKUP(Table18[[#This Row],[No.]],N:O,2,FALSE)</f>
        <v>PEN, PENTEL, ball point, Red</v>
      </c>
      <c r="N4487" t="s">
        <v>48593</v>
      </c>
      <c r="O4487" t="s">
        <v>48594</v>
      </c>
      <c r="P4487">
        <v>0</v>
      </c>
      <c r="Q4487">
        <v>0</v>
      </c>
      <c r="R4487">
        <v>0</v>
      </c>
      <c r="S4487">
        <v>100</v>
      </c>
      <c r="T4487" t="s">
        <v>35778</v>
      </c>
      <c r="U4487" t="s">
        <v>7105</v>
      </c>
      <c r="V4487" t="s">
        <v>7105</v>
      </c>
      <c r="W4487" t="s">
        <v>7105</v>
      </c>
      <c r="X4487">
        <v>0</v>
      </c>
      <c r="Y4487">
        <v>0</v>
      </c>
      <c r="Z4487">
        <v>0</v>
      </c>
      <c r="AB4487" t="s">
        <v>48595</v>
      </c>
      <c r="AF4487" t="str">
        <f t="shared" si="70"/>
        <v>PEN, PENTEL, ball point, Red</v>
      </c>
    </row>
    <row r="4488" spans="1:32" x14ac:dyDescent="0.35">
      <c r="A4488" s="2" t="s">
        <v>48488</v>
      </c>
      <c r="B4488" s="2" t="s">
        <v>48489</v>
      </c>
      <c r="C4488" s="23">
        <v>20</v>
      </c>
      <c r="D4488" s="11" t="b">
        <f>FALSE()</f>
        <v>0</v>
      </c>
      <c r="E4488" s="11" t="b">
        <f>FALSE()</f>
        <v>0</v>
      </c>
      <c r="F4488" s="2" t="s">
        <v>10</v>
      </c>
      <c r="G4488" s="2" t="s">
        <v>10</v>
      </c>
      <c r="H4488" s="2" t="s">
        <v>35778</v>
      </c>
      <c r="I4488" s="11" t="b">
        <f>FALSE()</f>
        <v>0</v>
      </c>
      <c r="J4488" s="24">
        <v>0</v>
      </c>
      <c r="K4488" s="24">
        <v>90</v>
      </c>
      <c r="L4488" s="2" t="s">
        <v>10</v>
      </c>
      <c r="M4488" t="str">
        <f>VLOOKUP(Table18[[#This Row],[No.]],N:O,2,FALSE)</f>
        <v>Makerpen-black</v>
      </c>
      <c r="N4488" t="s">
        <v>48596</v>
      </c>
      <c r="O4488" t="s">
        <v>48597</v>
      </c>
      <c r="P4488">
        <v>123</v>
      </c>
      <c r="Q4488">
        <v>123</v>
      </c>
      <c r="R4488">
        <v>123</v>
      </c>
      <c r="S4488" s="22">
        <v>1180</v>
      </c>
      <c r="T4488" t="s">
        <v>36061</v>
      </c>
      <c r="U4488" t="s">
        <v>7105</v>
      </c>
      <c r="V4488" t="s">
        <v>7105</v>
      </c>
      <c r="W4488" t="s">
        <v>7105</v>
      </c>
      <c r="X4488">
        <v>0</v>
      </c>
      <c r="Y4488">
        <v>0</v>
      </c>
      <c r="Z4488">
        <v>340</v>
      </c>
      <c r="AB4488" t="s">
        <v>48598</v>
      </c>
      <c r="AE4488" t="s">
        <v>35876</v>
      </c>
      <c r="AF4488" t="str">
        <f t="shared" si="70"/>
        <v>Makerpen-black</v>
      </c>
    </row>
    <row r="4489" spans="1:32" x14ac:dyDescent="0.35">
      <c r="A4489" s="2" t="s">
        <v>48491</v>
      </c>
      <c r="B4489" s="2" t="s">
        <v>48492</v>
      </c>
      <c r="C4489" s="23">
        <v>2</v>
      </c>
      <c r="D4489" s="11" t="b">
        <f>FALSE()</f>
        <v>0</v>
      </c>
      <c r="E4489" s="11" t="b">
        <f>FALSE()</f>
        <v>0</v>
      </c>
      <c r="F4489" s="2" t="s">
        <v>10</v>
      </c>
      <c r="G4489" s="2" t="s">
        <v>10</v>
      </c>
      <c r="H4489" s="2" t="s">
        <v>35778</v>
      </c>
      <c r="I4489" s="11" t="b">
        <f>FALSE()</f>
        <v>0</v>
      </c>
      <c r="J4489" s="24">
        <v>90</v>
      </c>
      <c r="K4489" s="24">
        <v>90</v>
      </c>
      <c r="L4489" s="2" t="s">
        <v>10</v>
      </c>
      <c r="M4489" t="str">
        <f>VLOOKUP(Table18[[#This Row],[No.]],N:O,2,FALSE)</f>
        <v>MARKER PEN, whiteboard,  Blue</v>
      </c>
      <c r="N4489" t="s">
        <v>48599</v>
      </c>
      <c r="O4489" t="s">
        <v>48600</v>
      </c>
      <c r="P4489">
        <v>0</v>
      </c>
      <c r="Q4489">
        <v>0</v>
      </c>
      <c r="R4489">
        <v>0</v>
      </c>
      <c r="S4489">
        <v>0</v>
      </c>
      <c r="T4489" t="s">
        <v>35778</v>
      </c>
      <c r="U4489" t="s">
        <v>7105</v>
      </c>
      <c r="V4489" t="s">
        <v>7105</v>
      </c>
      <c r="W4489" t="s">
        <v>7105</v>
      </c>
      <c r="X4489">
        <v>117</v>
      </c>
      <c r="Y4489">
        <v>0</v>
      </c>
      <c r="Z4489">
        <v>117</v>
      </c>
      <c r="AB4489" t="s">
        <v>48601</v>
      </c>
      <c r="AF4489" t="str">
        <f t="shared" si="70"/>
        <v>MARKER PEN, whiteboard,  Blue</v>
      </c>
    </row>
    <row r="4490" spans="1:32" x14ac:dyDescent="0.35">
      <c r="A4490" s="2" t="s">
        <v>48494</v>
      </c>
      <c r="B4490" s="2" t="s">
        <v>48495</v>
      </c>
      <c r="C4490" s="23">
        <v>30</v>
      </c>
      <c r="D4490" s="11" t="b">
        <f>FALSE()</f>
        <v>0</v>
      </c>
      <c r="E4490" s="11" t="b">
        <f>FALSE()</f>
        <v>0</v>
      </c>
      <c r="F4490" s="2" t="s">
        <v>10</v>
      </c>
      <c r="G4490" s="2" t="s">
        <v>10</v>
      </c>
      <c r="H4490" s="2" t="s">
        <v>35778</v>
      </c>
      <c r="I4490" s="11" t="b">
        <f>FALSE()</f>
        <v>0</v>
      </c>
      <c r="J4490" s="24">
        <v>39</v>
      </c>
      <c r="K4490" s="24">
        <v>90</v>
      </c>
      <c r="L4490" s="2" t="s">
        <v>10</v>
      </c>
      <c r="M4490" t="str">
        <f>VLOOKUP(Table18[[#This Row],[No.]],N:O,2,FALSE)</f>
        <v>MARKER PEN, whiteboard, Green</v>
      </c>
      <c r="N4490" t="s">
        <v>48602</v>
      </c>
      <c r="O4490" t="s">
        <v>48603</v>
      </c>
      <c r="P4490">
        <v>900</v>
      </c>
      <c r="Q4490">
        <v>900</v>
      </c>
      <c r="R4490">
        <v>900</v>
      </c>
      <c r="S4490">
        <v>0</v>
      </c>
      <c r="T4490" t="s">
        <v>35778</v>
      </c>
      <c r="U4490" t="s">
        <v>7105</v>
      </c>
      <c r="V4490" t="s">
        <v>7105</v>
      </c>
      <c r="W4490" t="s">
        <v>7105</v>
      </c>
      <c r="X4490">
        <v>0</v>
      </c>
      <c r="Y4490">
        <v>0</v>
      </c>
      <c r="Z4490">
        <v>0</v>
      </c>
      <c r="AB4490" t="s">
        <v>48604</v>
      </c>
      <c r="AF4490" t="str">
        <f t="shared" si="70"/>
        <v>MARKER PEN, whiteboard, Green</v>
      </c>
    </row>
    <row r="4491" spans="1:32" x14ac:dyDescent="0.35">
      <c r="A4491" s="2" t="s">
        <v>48497</v>
      </c>
      <c r="B4491" s="2" t="s">
        <v>48498</v>
      </c>
      <c r="C4491" s="23">
        <v>10</v>
      </c>
      <c r="D4491" s="11" t="b">
        <f>FALSE()</f>
        <v>0</v>
      </c>
      <c r="E4491" s="11" t="b">
        <f>FALSE()</f>
        <v>0</v>
      </c>
      <c r="F4491" s="2" t="s">
        <v>10</v>
      </c>
      <c r="G4491" s="2" t="s">
        <v>10</v>
      </c>
      <c r="H4491" s="2" t="s">
        <v>35778</v>
      </c>
      <c r="I4491" s="11" t="b">
        <f>FALSE()</f>
        <v>0</v>
      </c>
      <c r="J4491" s="24">
        <v>0</v>
      </c>
      <c r="K4491" s="24">
        <v>90</v>
      </c>
      <c r="L4491" s="2" t="s">
        <v>10</v>
      </c>
      <c r="M4491" t="str">
        <f>VLOOKUP(Table18[[#This Row],[No.]],N:O,2,FALSE)</f>
        <v>Makerpen-red</v>
      </c>
      <c r="N4491" t="s">
        <v>48605</v>
      </c>
      <c r="O4491" t="s">
        <v>48606</v>
      </c>
      <c r="P4491">
        <v>0</v>
      </c>
      <c r="Q4491">
        <v>0</v>
      </c>
      <c r="R4491">
        <v>0</v>
      </c>
      <c r="S4491" s="22">
        <v>1000</v>
      </c>
      <c r="T4491" t="s">
        <v>48607</v>
      </c>
      <c r="U4491" t="s">
        <v>7105</v>
      </c>
      <c r="V4491" t="s">
        <v>7105</v>
      </c>
      <c r="W4491" t="s">
        <v>7133</v>
      </c>
      <c r="X4491">
        <v>0</v>
      </c>
      <c r="Y4491">
        <v>0</v>
      </c>
      <c r="Z4491">
        <v>0</v>
      </c>
      <c r="AB4491" t="s">
        <v>48608</v>
      </c>
      <c r="AF4491" t="str">
        <f t="shared" si="70"/>
        <v>Makerpen-red</v>
      </c>
    </row>
    <row r="4492" spans="1:32" x14ac:dyDescent="0.35">
      <c r="A4492" s="2" t="s">
        <v>48500</v>
      </c>
      <c r="B4492" s="2" t="s">
        <v>48501</v>
      </c>
      <c r="C4492" s="23">
        <v>13</v>
      </c>
      <c r="D4492" s="11" t="b">
        <f>FALSE()</f>
        <v>0</v>
      </c>
      <c r="E4492" s="11" t="b">
        <f>FALSE()</f>
        <v>0</v>
      </c>
      <c r="F4492" s="2" t="s">
        <v>10</v>
      </c>
      <c r="G4492" s="2" t="s">
        <v>10</v>
      </c>
      <c r="H4492" s="2" t="s">
        <v>35778</v>
      </c>
      <c r="I4492" s="11" t="b">
        <f>FALSE()</f>
        <v>0</v>
      </c>
      <c r="J4492" s="24">
        <v>102</v>
      </c>
      <c r="K4492" s="24">
        <v>0</v>
      </c>
      <c r="L4492" s="2" t="s">
        <v>10</v>
      </c>
      <c r="M4492" t="str">
        <f>VLOOKUP(Table18[[#This Row],[No.]],N:O,2,FALSE)</f>
        <v>MARKER PEN, whiteboard,4 color</v>
      </c>
      <c r="N4492" t="s">
        <v>48609</v>
      </c>
      <c r="O4492" t="s">
        <v>48610</v>
      </c>
      <c r="P4492">
        <v>234</v>
      </c>
      <c r="Q4492">
        <v>234</v>
      </c>
      <c r="R4492">
        <v>234</v>
      </c>
      <c r="S4492">
        <v>107</v>
      </c>
      <c r="T4492" t="s">
        <v>35778</v>
      </c>
      <c r="U4492" t="s">
        <v>7105</v>
      </c>
      <c r="V4492" t="s">
        <v>7105</v>
      </c>
      <c r="W4492" t="s">
        <v>7105</v>
      </c>
      <c r="X4492">
        <v>39.200000000000003</v>
      </c>
      <c r="Y4492">
        <v>0</v>
      </c>
      <c r="Z4492">
        <v>0</v>
      </c>
      <c r="AB4492" t="s">
        <v>48611</v>
      </c>
      <c r="AE4492" t="s">
        <v>36386</v>
      </c>
      <c r="AF4492" t="str">
        <f t="shared" si="70"/>
        <v>MARKER PEN, whiteboard,4 color</v>
      </c>
    </row>
    <row r="4493" spans="1:32" x14ac:dyDescent="0.35">
      <c r="A4493" s="2" t="s">
        <v>48503</v>
      </c>
      <c r="B4493" s="2" t="s">
        <v>48504</v>
      </c>
      <c r="C4493" s="23">
        <v>19</v>
      </c>
      <c r="D4493" s="11" t="b">
        <f>FALSE()</f>
        <v>0</v>
      </c>
      <c r="E4493" s="11" t="b">
        <f>FALSE()</f>
        <v>0</v>
      </c>
      <c r="F4493" s="2" t="s">
        <v>10</v>
      </c>
      <c r="G4493" s="2" t="s">
        <v>10</v>
      </c>
      <c r="H4493" s="2" t="s">
        <v>35778</v>
      </c>
      <c r="I4493" s="11" t="b">
        <f>FALSE()</f>
        <v>0</v>
      </c>
      <c r="J4493" s="24">
        <v>2124</v>
      </c>
      <c r="K4493" s="24">
        <v>1300</v>
      </c>
      <c r="L4493" s="2" t="s">
        <v>10</v>
      </c>
      <c r="M4493" t="str">
        <f>VLOOKUP(Table18[[#This Row],[No.]],N:O,2,FALSE)</f>
        <v>PAPER PUNCH, Kangaro HD800</v>
      </c>
      <c r="N4493" t="s">
        <v>48612</v>
      </c>
      <c r="O4493" t="s">
        <v>48613</v>
      </c>
      <c r="P4493">
        <v>59</v>
      </c>
      <c r="Q4493">
        <v>59</v>
      </c>
      <c r="R4493">
        <v>59</v>
      </c>
      <c r="S4493">
        <v>85</v>
      </c>
      <c r="T4493" t="s">
        <v>35778</v>
      </c>
      <c r="U4493" t="s">
        <v>7105</v>
      </c>
      <c r="V4493" t="s">
        <v>7105</v>
      </c>
      <c r="W4493" t="s">
        <v>7105</v>
      </c>
      <c r="X4493">
        <v>0</v>
      </c>
      <c r="Y4493">
        <v>0</v>
      </c>
      <c r="Z4493">
        <v>0</v>
      </c>
      <c r="AB4493" t="s">
        <v>48614</v>
      </c>
      <c r="AF4493" t="str">
        <f t="shared" si="70"/>
        <v>PAPER PUNCH, Kangaro HD800</v>
      </c>
    </row>
    <row r="4494" spans="1:32" x14ac:dyDescent="0.35">
      <c r="A4494" s="2" t="s">
        <v>48506</v>
      </c>
      <c r="B4494" s="2" t="s">
        <v>48507</v>
      </c>
      <c r="C4494" s="23">
        <v>350</v>
      </c>
      <c r="D4494" s="11" t="b">
        <f>FALSE()</f>
        <v>0</v>
      </c>
      <c r="E4494" s="11" t="b">
        <f>FALSE()</f>
        <v>0</v>
      </c>
      <c r="F4494" s="2" t="s">
        <v>10</v>
      </c>
      <c r="G4494" s="2" t="s">
        <v>10</v>
      </c>
      <c r="H4494" s="2" t="s">
        <v>35778</v>
      </c>
      <c r="I4494" s="11" t="b">
        <f>FALSE()</f>
        <v>0</v>
      </c>
      <c r="J4494" s="24">
        <v>130</v>
      </c>
      <c r="K4494" s="24">
        <v>130</v>
      </c>
      <c r="L4494" s="2" t="s">
        <v>10</v>
      </c>
      <c r="M4494" t="str">
        <f>VLOOKUP(Table18[[#This Row],[No.]],N:O,2,FALSE)</f>
        <v>Glue Stick</v>
      </c>
      <c r="N4494" t="s">
        <v>48615</v>
      </c>
      <c r="O4494" t="s">
        <v>48616</v>
      </c>
      <c r="P4494">
        <v>55</v>
      </c>
      <c r="Q4494">
        <v>55</v>
      </c>
      <c r="R4494">
        <v>55</v>
      </c>
      <c r="S4494">
        <v>200</v>
      </c>
      <c r="T4494" t="s">
        <v>35778</v>
      </c>
      <c r="U4494" t="s">
        <v>7105</v>
      </c>
      <c r="V4494" t="s">
        <v>7105</v>
      </c>
      <c r="W4494" t="s">
        <v>7105</v>
      </c>
      <c r="X4494">
        <v>48</v>
      </c>
      <c r="Y4494">
        <v>0</v>
      </c>
      <c r="Z4494">
        <v>45</v>
      </c>
      <c r="AB4494" t="s">
        <v>48617</v>
      </c>
      <c r="AF4494" t="str">
        <f t="shared" si="70"/>
        <v>Glue Stick</v>
      </c>
    </row>
    <row r="4495" spans="1:32" x14ac:dyDescent="0.35">
      <c r="A4495" s="2" t="s">
        <v>48509</v>
      </c>
      <c r="B4495" s="2" t="s">
        <v>48510</v>
      </c>
      <c r="C4495" s="23">
        <v>0</v>
      </c>
      <c r="D4495" s="11" t="b">
        <f>FALSE()</f>
        <v>0</v>
      </c>
      <c r="E4495" s="11" t="b">
        <f>FALSE()</f>
        <v>0</v>
      </c>
      <c r="F4495" s="2" t="s">
        <v>10</v>
      </c>
      <c r="G4495" s="2" t="s">
        <v>10</v>
      </c>
      <c r="H4495" s="2" t="s">
        <v>35778</v>
      </c>
      <c r="I4495" s="11" t="b">
        <f>FALSE()</f>
        <v>0</v>
      </c>
      <c r="J4495" s="24">
        <v>218</v>
      </c>
      <c r="K4495" s="24">
        <v>140</v>
      </c>
      <c r="L4495" s="2" t="s">
        <v>10</v>
      </c>
      <c r="M4495" t="str">
        <f>VLOOKUP(Table18[[#This Row],[No.]],N:O,2,FALSE)</f>
        <v>PAPER PUNCH, Kangaro HD250</v>
      </c>
      <c r="N4495" t="s">
        <v>48618</v>
      </c>
      <c r="O4495" t="s">
        <v>48619</v>
      </c>
      <c r="P4495">
        <v>10</v>
      </c>
      <c r="Q4495">
        <v>10</v>
      </c>
      <c r="R4495">
        <v>10</v>
      </c>
      <c r="S4495">
        <v>0</v>
      </c>
      <c r="T4495" t="s">
        <v>35778</v>
      </c>
      <c r="U4495" t="s">
        <v>7105</v>
      </c>
      <c r="V4495" t="s">
        <v>7105</v>
      </c>
      <c r="W4495" t="s">
        <v>7105</v>
      </c>
      <c r="X4495">
        <v>38</v>
      </c>
      <c r="Y4495">
        <v>0</v>
      </c>
      <c r="Z4495">
        <v>38</v>
      </c>
      <c r="AB4495" t="s">
        <v>48620</v>
      </c>
      <c r="AF4495" t="str">
        <f t="shared" si="70"/>
        <v>PAPER PUNCH, Kangaro HD250</v>
      </c>
    </row>
    <row r="4496" spans="1:32" x14ac:dyDescent="0.35">
      <c r="A4496" s="2" t="s">
        <v>48511</v>
      </c>
      <c r="B4496" s="2" t="s">
        <v>48512</v>
      </c>
      <c r="C4496" s="23">
        <v>400</v>
      </c>
      <c r="D4496" s="11" t="b">
        <f>FALSE()</f>
        <v>0</v>
      </c>
      <c r="E4496" s="11" t="b">
        <f>FALSE()</f>
        <v>0</v>
      </c>
      <c r="F4496" s="2" t="s">
        <v>10</v>
      </c>
      <c r="G4496" s="2" t="s">
        <v>10</v>
      </c>
      <c r="H4496" s="2" t="s">
        <v>35778</v>
      </c>
      <c r="I4496" s="11" t="b">
        <f>FALSE()</f>
        <v>0</v>
      </c>
      <c r="J4496" s="24">
        <v>0</v>
      </c>
      <c r="K4496" s="24">
        <v>0</v>
      </c>
      <c r="L4496" s="2" t="s">
        <v>10</v>
      </c>
      <c r="M4496" t="str">
        <f>VLOOKUP(Table18[[#This Row],[No.]],N:O,2,FALSE)</f>
        <v>Document pocket</v>
      </c>
      <c r="N4496" t="s">
        <v>48621</v>
      </c>
      <c r="O4496" t="s">
        <v>48622</v>
      </c>
      <c r="P4496">
        <v>22</v>
      </c>
      <c r="Q4496">
        <v>22</v>
      </c>
      <c r="R4496">
        <v>22</v>
      </c>
      <c r="S4496">
        <v>3</v>
      </c>
      <c r="T4496" t="s">
        <v>35778</v>
      </c>
      <c r="U4496" t="s">
        <v>7105</v>
      </c>
      <c r="V4496" t="s">
        <v>7105</v>
      </c>
      <c r="W4496" t="s">
        <v>7105</v>
      </c>
      <c r="X4496">
        <v>155</v>
      </c>
      <c r="Y4496">
        <v>0</v>
      </c>
      <c r="Z4496">
        <v>145</v>
      </c>
      <c r="AB4496" t="s">
        <v>48623</v>
      </c>
      <c r="AE4496" t="s">
        <v>36386</v>
      </c>
      <c r="AF4496" t="str">
        <f t="shared" si="70"/>
        <v>Document pocket</v>
      </c>
    </row>
    <row r="4497" spans="1:32" x14ac:dyDescent="0.35">
      <c r="A4497" s="2" t="s">
        <v>48514</v>
      </c>
      <c r="B4497" s="2" t="s">
        <v>48515</v>
      </c>
      <c r="C4497" s="23">
        <v>452</v>
      </c>
      <c r="D4497" s="11" t="b">
        <f>FALSE()</f>
        <v>0</v>
      </c>
      <c r="E4497" s="11" t="b">
        <f>FALSE()</f>
        <v>0</v>
      </c>
      <c r="F4497" s="2" t="s">
        <v>10</v>
      </c>
      <c r="G4497" s="2" t="s">
        <v>10</v>
      </c>
      <c r="H4497" s="2" t="s">
        <v>35751</v>
      </c>
      <c r="I4497" s="11" t="b">
        <f>FALSE()</f>
        <v>0</v>
      </c>
      <c r="J4497" s="24">
        <v>0</v>
      </c>
      <c r="K4497" s="24">
        <v>30</v>
      </c>
      <c r="L4497" s="2" t="s">
        <v>10</v>
      </c>
      <c r="M4497" t="str">
        <f>VLOOKUP(Table18[[#This Row],[No.]],N:O,2,FALSE)</f>
        <v>rubberbands</v>
      </c>
      <c r="N4497" t="s">
        <v>48624</v>
      </c>
      <c r="O4497" t="s">
        <v>48625</v>
      </c>
      <c r="P4497" s="22">
        <v>1989</v>
      </c>
      <c r="Q4497" s="22">
        <v>1989</v>
      </c>
      <c r="R4497" s="4">
        <v>1989</v>
      </c>
      <c r="S4497" s="22">
        <v>1332</v>
      </c>
      <c r="T4497" t="s">
        <v>35778</v>
      </c>
      <c r="U4497" t="s">
        <v>7105</v>
      </c>
      <c r="V4497" t="s">
        <v>7105</v>
      </c>
      <c r="W4497" t="s">
        <v>7105</v>
      </c>
      <c r="X4497">
        <v>16.25</v>
      </c>
      <c r="Y4497">
        <v>0</v>
      </c>
      <c r="Z4497">
        <v>16.25</v>
      </c>
      <c r="AB4497" t="s">
        <v>48626</v>
      </c>
      <c r="AE4497" t="s">
        <v>36386</v>
      </c>
      <c r="AF4497" t="str">
        <f t="shared" si="70"/>
        <v>rubberbands</v>
      </c>
    </row>
    <row r="4498" spans="1:32" x14ac:dyDescent="0.35">
      <c r="A4498" s="2" t="s">
        <v>48517</v>
      </c>
      <c r="B4498" s="2" t="s">
        <v>48518</v>
      </c>
      <c r="C4498" s="23">
        <v>185</v>
      </c>
      <c r="D4498" s="11" t="b">
        <f>FALSE()</f>
        <v>0</v>
      </c>
      <c r="E4498" s="11" t="b">
        <f>FALSE()</f>
        <v>0</v>
      </c>
      <c r="F4498" s="2" t="s">
        <v>10</v>
      </c>
      <c r="G4498" s="2" t="s">
        <v>10</v>
      </c>
      <c r="H4498" s="2" t="s">
        <v>35778</v>
      </c>
      <c r="I4498" s="11" t="b">
        <f>FALSE()</f>
        <v>0</v>
      </c>
      <c r="J4498" s="24">
        <v>400</v>
      </c>
      <c r="K4498" s="24">
        <v>20</v>
      </c>
      <c r="L4498" s="2" t="s">
        <v>10</v>
      </c>
      <c r="M4498" t="str">
        <f>VLOOKUP(Table18[[#This Row],[No.]],N:O,2,FALSE)</f>
        <v>RULER IN PLASTIC 30cm</v>
      </c>
      <c r="N4498" t="s">
        <v>48627</v>
      </c>
      <c r="O4498" t="s">
        <v>48628</v>
      </c>
      <c r="P4498">
        <v>473</v>
      </c>
      <c r="Q4498">
        <v>473</v>
      </c>
      <c r="R4498">
        <v>473</v>
      </c>
      <c r="S4498">
        <v>231</v>
      </c>
      <c r="T4498" t="s">
        <v>35778</v>
      </c>
      <c r="U4498" t="s">
        <v>7105</v>
      </c>
      <c r="V4498" t="s">
        <v>7105</v>
      </c>
      <c r="W4498" t="s">
        <v>7105</v>
      </c>
      <c r="X4498">
        <v>168.05</v>
      </c>
      <c r="Y4498">
        <v>0</v>
      </c>
      <c r="Z4498">
        <v>115</v>
      </c>
      <c r="AB4498" t="s">
        <v>48629</v>
      </c>
      <c r="AF4498" t="str">
        <f t="shared" si="70"/>
        <v>RULER IN PLASTIC 30cm</v>
      </c>
    </row>
    <row r="4499" spans="1:32" x14ac:dyDescent="0.35">
      <c r="A4499" s="2" t="s">
        <v>48520</v>
      </c>
      <c r="B4499" s="2" t="s">
        <v>48521</v>
      </c>
      <c r="C4499" s="23">
        <v>52</v>
      </c>
      <c r="D4499" s="11" t="b">
        <f>FALSE()</f>
        <v>0</v>
      </c>
      <c r="E4499" s="11" t="b">
        <f>FALSE()</f>
        <v>0</v>
      </c>
      <c r="F4499" s="2" t="s">
        <v>10</v>
      </c>
      <c r="G4499" s="2" t="s">
        <v>10</v>
      </c>
      <c r="H4499" s="2" t="s">
        <v>35778</v>
      </c>
      <c r="I4499" s="11" t="b">
        <f>FALSE()</f>
        <v>0</v>
      </c>
      <c r="J4499" s="24">
        <v>200</v>
      </c>
      <c r="K4499" s="24">
        <v>60</v>
      </c>
      <c r="L4499" s="2" t="s">
        <v>10</v>
      </c>
      <c r="M4499" t="str">
        <f>VLOOKUP(Table18[[#This Row],[No.]],N:O,2,FALSE)</f>
        <v>Scissors</v>
      </c>
      <c r="N4499" t="s">
        <v>48630</v>
      </c>
      <c r="O4499" t="s">
        <v>48631</v>
      </c>
      <c r="P4499" s="22">
        <v>4263</v>
      </c>
      <c r="Q4499" s="22">
        <v>4263</v>
      </c>
      <c r="R4499" s="4">
        <v>4263</v>
      </c>
      <c r="S4499" s="22">
        <v>6079</v>
      </c>
      <c r="T4499" t="s">
        <v>35778</v>
      </c>
      <c r="U4499" t="s">
        <v>7105</v>
      </c>
      <c r="V4499" t="s">
        <v>7105</v>
      </c>
      <c r="W4499" t="s">
        <v>7105</v>
      </c>
      <c r="X4499">
        <v>900</v>
      </c>
      <c r="Y4499">
        <v>0</v>
      </c>
      <c r="Z4499">
        <v>85</v>
      </c>
      <c r="AB4499" t="s">
        <v>48632</v>
      </c>
      <c r="AE4499" t="s">
        <v>36386</v>
      </c>
      <c r="AF4499" t="str">
        <f t="shared" si="70"/>
        <v>Scissors</v>
      </c>
    </row>
    <row r="4500" spans="1:32" x14ac:dyDescent="0.35">
      <c r="A4500" s="2" t="s">
        <v>48523</v>
      </c>
      <c r="B4500" s="2" t="s">
        <v>48524</v>
      </c>
      <c r="C4500" s="23">
        <v>47</v>
      </c>
      <c r="D4500" s="11" t="b">
        <f>FALSE()</f>
        <v>0</v>
      </c>
      <c r="E4500" s="11" t="b">
        <f>FALSE()</f>
        <v>0</v>
      </c>
      <c r="F4500" s="2" t="s">
        <v>10</v>
      </c>
      <c r="G4500" s="2" t="s">
        <v>10</v>
      </c>
      <c r="H4500" s="2" t="s">
        <v>36119</v>
      </c>
      <c r="I4500" s="11" t="b">
        <f>FALSE()</f>
        <v>0</v>
      </c>
      <c r="J4500" s="24">
        <v>65</v>
      </c>
      <c r="K4500" s="24">
        <v>60</v>
      </c>
      <c r="L4500" s="2" t="s">
        <v>10</v>
      </c>
      <c r="M4500" t="str">
        <f>VLOOKUP(Table18[[#This Row],[No.]],N:O,2,FALSE)</f>
        <v>SCISSORS, office 19cm</v>
      </c>
      <c r="N4500" t="s">
        <v>48633</v>
      </c>
      <c r="O4500" t="s">
        <v>48634</v>
      </c>
      <c r="P4500">
        <v>84</v>
      </c>
      <c r="Q4500">
        <v>84</v>
      </c>
      <c r="R4500">
        <v>84</v>
      </c>
      <c r="S4500">
        <v>0</v>
      </c>
      <c r="T4500" t="s">
        <v>41597</v>
      </c>
      <c r="U4500" t="s">
        <v>7105</v>
      </c>
      <c r="V4500" t="s">
        <v>7105</v>
      </c>
      <c r="W4500" t="s">
        <v>7105</v>
      </c>
      <c r="X4500">
        <v>29.16667</v>
      </c>
      <c r="Y4500">
        <v>0</v>
      </c>
      <c r="Z4500">
        <v>29.16667</v>
      </c>
      <c r="AB4500" t="s">
        <v>48635</v>
      </c>
      <c r="AF4500" t="str">
        <f t="shared" si="70"/>
        <v>SCISSORS, office 19cm</v>
      </c>
    </row>
    <row r="4501" spans="1:32" x14ac:dyDescent="0.35">
      <c r="A4501" s="2" t="s">
        <v>48526</v>
      </c>
      <c r="B4501" s="2" t="s">
        <v>48527</v>
      </c>
      <c r="C4501" s="23">
        <v>3</v>
      </c>
      <c r="D4501" s="11" t="b">
        <f>FALSE()</f>
        <v>0</v>
      </c>
      <c r="E4501" s="11" t="b">
        <f>FALSE()</f>
        <v>0</v>
      </c>
      <c r="F4501" s="2" t="s">
        <v>10</v>
      </c>
      <c r="G4501" s="2" t="s">
        <v>10</v>
      </c>
      <c r="H4501" s="2" t="s">
        <v>35778</v>
      </c>
      <c r="I4501" s="11" t="b">
        <f>FALSE()</f>
        <v>0</v>
      </c>
      <c r="J4501" s="24">
        <v>1900</v>
      </c>
      <c r="K4501" s="24">
        <v>60</v>
      </c>
      <c r="L4501" s="2" t="s">
        <v>10</v>
      </c>
      <c r="M4501" t="str">
        <f>VLOOKUP(Table18[[#This Row],[No.]],N:O,2,FALSE)</f>
        <v>SIGNATURE BOOK, A4</v>
      </c>
      <c r="N4501" t="s">
        <v>48636</v>
      </c>
      <c r="O4501" t="s">
        <v>48637</v>
      </c>
      <c r="P4501">
        <v>460</v>
      </c>
      <c r="Q4501">
        <v>460</v>
      </c>
      <c r="R4501">
        <v>460</v>
      </c>
      <c r="S4501" s="22">
        <v>1686</v>
      </c>
      <c r="T4501" t="s">
        <v>35778</v>
      </c>
      <c r="U4501" t="s">
        <v>7105</v>
      </c>
      <c r="V4501" t="s">
        <v>7105</v>
      </c>
      <c r="W4501" t="s">
        <v>7105</v>
      </c>
      <c r="X4501">
        <v>20</v>
      </c>
      <c r="Y4501">
        <v>0</v>
      </c>
      <c r="Z4501">
        <v>23.33333</v>
      </c>
      <c r="AB4501" t="s">
        <v>48638</v>
      </c>
      <c r="AE4501" t="s">
        <v>36386</v>
      </c>
      <c r="AF4501" t="str">
        <f t="shared" si="70"/>
        <v>SIGNATURE BOOK, A4</v>
      </c>
    </row>
    <row r="4502" spans="1:32" x14ac:dyDescent="0.35">
      <c r="A4502" s="2" t="s">
        <v>48528</v>
      </c>
      <c r="B4502" s="2" t="s">
        <v>48529</v>
      </c>
      <c r="C4502" s="23">
        <v>0</v>
      </c>
      <c r="D4502" s="11" t="b">
        <f>FALSE()</f>
        <v>0</v>
      </c>
      <c r="E4502" s="11" t="b">
        <f>FALSE()</f>
        <v>0</v>
      </c>
      <c r="F4502" s="2" t="s">
        <v>10</v>
      </c>
      <c r="G4502" s="2" t="s">
        <v>10</v>
      </c>
      <c r="H4502" s="2" t="s">
        <v>35778</v>
      </c>
      <c r="I4502" s="11" t="b">
        <f>FALSE()</f>
        <v>0</v>
      </c>
      <c r="J4502" s="24">
        <v>0</v>
      </c>
      <c r="K4502" s="24">
        <v>0</v>
      </c>
      <c r="L4502" s="2" t="s">
        <v>10</v>
      </c>
      <c r="M4502" t="str">
        <f>VLOOKUP(Table18[[#This Row],[No.]],N:O,2,FALSE)</f>
        <v>STAMP PAD, black 70x110mm</v>
      </c>
      <c r="N4502" t="s">
        <v>48639</v>
      </c>
      <c r="O4502" t="s">
        <v>48640</v>
      </c>
      <c r="P4502">
        <v>60</v>
      </c>
      <c r="Q4502">
        <v>60</v>
      </c>
      <c r="R4502">
        <v>60</v>
      </c>
      <c r="S4502">
        <v>40</v>
      </c>
      <c r="T4502" t="s">
        <v>35778</v>
      </c>
      <c r="U4502" t="s">
        <v>7105</v>
      </c>
      <c r="V4502" t="s">
        <v>7105</v>
      </c>
      <c r="W4502" t="s">
        <v>7105</v>
      </c>
      <c r="X4502">
        <v>33</v>
      </c>
      <c r="Y4502">
        <v>0</v>
      </c>
      <c r="Z4502">
        <v>33</v>
      </c>
      <c r="AB4502" t="s">
        <v>48641</v>
      </c>
      <c r="AF4502" t="str">
        <f t="shared" si="70"/>
        <v>STAMP PAD, black 70x110mm</v>
      </c>
    </row>
    <row r="4503" spans="1:32" x14ac:dyDescent="0.35">
      <c r="A4503" s="2" t="s">
        <v>48531</v>
      </c>
      <c r="B4503" s="2" t="s">
        <v>48532</v>
      </c>
      <c r="C4503" s="23">
        <v>6</v>
      </c>
      <c r="D4503" s="11" t="b">
        <f>FALSE()</f>
        <v>0</v>
      </c>
      <c r="E4503" s="11" t="b">
        <f>FALSE()</f>
        <v>0</v>
      </c>
      <c r="F4503" s="2" t="s">
        <v>10</v>
      </c>
      <c r="G4503" s="2" t="s">
        <v>10</v>
      </c>
      <c r="H4503" s="2" t="s">
        <v>35778</v>
      </c>
      <c r="I4503" s="11" t="b">
        <f>FALSE()</f>
        <v>0</v>
      </c>
      <c r="J4503" s="24">
        <v>192</v>
      </c>
      <c r="K4503" s="24">
        <v>0</v>
      </c>
      <c r="L4503" s="2" t="s">
        <v>10</v>
      </c>
      <c r="M4503" t="str">
        <f>VLOOKUP(Table18[[#This Row],[No.]],N:O,2,FALSE)</f>
        <v>STAMP PAD red 70x110mm</v>
      </c>
      <c r="N4503" t="s">
        <v>48642</v>
      </c>
      <c r="O4503" t="s">
        <v>48643</v>
      </c>
      <c r="P4503" s="22">
        <v>3000</v>
      </c>
      <c r="Q4503" s="22">
        <v>3000</v>
      </c>
      <c r="R4503" s="4">
        <v>3000</v>
      </c>
      <c r="S4503">
        <v>0</v>
      </c>
      <c r="T4503" t="s">
        <v>35778</v>
      </c>
      <c r="U4503" t="s">
        <v>7105</v>
      </c>
      <c r="V4503" t="s">
        <v>7105</v>
      </c>
      <c r="W4503" t="s">
        <v>7105</v>
      </c>
      <c r="X4503">
        <v>10.33333</v>
      </c>
      <c r="Y4503">
        <v>0</v>
      </c>
      <c r="Z4503">
        <v>0</v>
      </c>
      <c r="AB4503" t="s">
        <v>48644</v>
      </c>
      <c r="AF4503" t="str">
        <f t="shared" si="70"/>
        <v>STAMP PAD red 70x110mm</v>
      </c>
    </row>
    <row r="4504" spans="1:32" x14ac:dyDescent="0.35">
      <c r="A4504" s="2" t="s">
        <v>48534</v>
      </c>
      <c r="B4504" s="2" t="s">
        <v>48535</v>
      </c>
      <c r="C4504" s="23">
        <v>1</v>
      </c>
      <c r="D4504" s="11" t="b">
        <f>FALSE()</f>
        <v>0</v>
      </c>
      <c r="E4504" s="11" t="b">
        <f>FALSE()</f>
        <v>0</v>
      </c>
      <c r="F4504" s="2" t="s">
        <v>10</v>
      </c>
      <c r="G4504" s="2" t="s">
        <v>10</v>
      </c>
      <c r="H4504" s="2" t="s">
        <v>35778</v>
      </c>
      <c r="I4504" s="11" t="b">
        <f>FALSE()</f>
        <v>0</v>
      </c>
      <c r="J4504" s="24">
        <v>0</v>
      </c>
      <c r="K4504" s="24">
        <v>0</v>
      </c>
      <c r="L4504" s="2" t="s">
        <v>10</v>
      </c>
      <c r="M4504" t="str">
        <f>VLOOKUP(Table18[[#This Row],[No.]],N:O,2,FALSE)</f>
        <v>DATE STAMP, 4mm</v>
      </c>
      <c r="N4504" t="s">
        <v>48645</v>
      </c>
      <c r="O4504" t="s">
        <v>48646</v>
      </c>
      <c r="P4504">
        <v>0</v>
      </c>
      <c r="Q4504">
        <v>0</v>
      </c>
      <c r="R4504">
        <v>0</v>
      </c>
      <c r="S4504" s="22">
        <v>3600</v>
      </c>
      <c r="T4504" t="s">
        <v>35778</v>
      </c>
      <c r="U4504" t="s">
        <v>7105</v>
      </c>
      <c r="V4504" t="s">
        <v>7105</v>
      </c>
      <c r="W4504" t="s">
        <v>7105</v>
      </c>
      <c r="X4504">
        <v>0</v>
      </c>
      <c r="Y4504">
        <v>0</v>
      </c>
      <c r="Z4504">
        <v>0</v>
      </c>
      <c r="AB4504" t="s">
        <v>48647</v>
      </c>
      <c r="AF4504" t="str">
        <f t="shared" si="70"/>
        <v>DATE STAMP, 4mm</v>
      </c>
    </row>
    <row r="4505" spans="1:32" x14ac:dyDescent="0.35">
      <c r="A4505" s="2" t="s">
        <v>48537</v>
      </c>
      <c r="B4505" s="2" t="s">
        <v>48538</v>
      </c>
      <c r="C4505" s="23">
        <v>1552</v>
      </c>
      <c r="D4505" s="11" t="b">
        <f>FALSE()</f>
        <v>0</v>
      </c>
      <c r="E4505" s="11" t="b">
        <f>FALSE()</f>
        <v>0</v>
      </c>
      <c r="F4505" s="2" t="s">
        <v>10</v>
      </c>
      <c r="G4505" s="2" t="s">
        <v>10</v>
      </c>
      <c r="H4505" s="2" t="s">
        <v>35778</v>
      </c>
      <c r="I4505" s="11" t="b">
        <f>FALSE()</f>
        <v>0</v>
      </c>
      <c r="J4505" s="24">
        <v>32</v>
      </c>
      <c r="K4505" s="24">
        <v>80</v>
      </c>
      <c r="L4505" s="2" t="s">
        <v>10</v>
      </c>
      <c r="M4505" t="str">
        <f>VLOOKUP(Table18[[#This Row],[No.]],N:O,2,FALSE)</f>
        <v>Highlighter markers</v>
      </c>
      <c r="N4505" t="s">
        <v>48648</v>
      </c>
      <c r="O4505" t="s">
        <v>48649</v>
      </c>
      <c r="P4505">
        <v>0</v>
      </c>
      <c r="Q4505">
        <v>0</v>
      </c>
      <c r="R4505">
        <v>0</v>
      </c>
      <c r="S4505">
        <v>0</v>
      </c>
      <c r="T4505" t="s">
        <v>35778</v>
      </c>
      <c r="U4505" t="s">
        <v>7105</v>
      </c>
      <c r="V4505" t="s">
        <v>7105</v>
      </c>
      <c r="W4505" t="s">
        <v>7105</v>
      </c>
      <c r="X4505">
        <v>0</v>
      </c>
      <c r="Y4505">
        <v>0</v>
      </c>
      <c r="Z4505">
        <v>0</v>
      </c>
      <c r="AB4505" t="s">
        <v>48650</v>
      </c>
      <c r="AF4505" t="str">
        <f t="shared" si="70"/>
        <v>Highlighter markers</v>
      </c>
    </row>
    <row r="4506" spans="1:32" x14ac:dyDescent="0.35">
      <c r="A4506" s="2" t="s">
        <v>48540</v>
      </c>
      <c r="B4506" s="2" t="s">
        <v>48541</v>
      </c>
      <c r="C4506" s="23">
        <v>6</v>
      </c>
      <c r="D4506" s="11" t="b">
        <f>FALSE()</f>
        <v>0</v>
      </c>
      <c r="E4506" s="11" t="b">
        <f>FALSE()</f>
        <v>0</v>
      </c>
      <c r="F4506" s="2" t="s">
        <v>10</v>
      </c>
      <c r="G4506" s="2" t="s">
        <v>10</v>
      </c>
      <c r="H4506" s="2" t="s">
        <v>35778</v>
      </c>
      <c r="I4506" s="11" t="b">
        <f>FALSE()</f>
        <v>0</v>
      </c>
      <c r="J4506" s="24">
        <v>3960</v>
      </c>
      <c r="K4506" s="24">
        <v>0</v>
      </c>
      <c r="L4506" s="2" t="s">
        <v>10</v>
      </c>
      <c r="M4506" t="str">
        <f>VLOOKUP(Table18[[#This Row],[No.]],N:O,2,FALSE)</f>
        <v>INK, for STAMP PAD, black</v>
      </c>
      <c r="N4506" t="s">
        <v>48651</v>
      </c>
      <c r="O4506" t="s">
        <v>48652</v>
      </c>
      <c r="P4506">
        <v>0</v>
      </c>
      <c r="Q4506">
        <v>0</v>
      </c>
      <c r="R4506">
        <v>0</v>
      </c>
      <c r="S4506">
        <v>0</v>
      </c>
      <c r="T4506" t="s">
        <v>35778</v>
      </c>
      <c r="U4506" t="s">
        <v>7105</v>
      </c>
      <c r="V4506" t="s">
        <v>7105</v>
      </c>
      <c r="W4506" t="s">
        <v>7105</v>
      </c>
      <c r="X4506">
        <v>0</v>
      </c>
      <c r="Y4506">
        <v>0</v>
      </c>
      <c r="Z4506">
        <v>0</v>
      </c>
      <c r="AB4506" t="s">
        <v>48653</v>
      </c>
      <c r="AF4506" t="str">
        <f t="shared" si="70"/>
        <v>INK, for STAMP PAD, black</v>
      </c>
    </row>
    <row r="4507" spans="1:32" x14ac:dyDescent="0.35">
      <c r="A4507" s="2" t="s">
        <v>48543</v>
      </c>
      <c r="B4507" s="2" t="s">
        <v>48544</v>
      </c>
      <c r="C4507" s="23">
        <v>22</v>
      </c>
      <c r="D4507" s="11" t="b">
        <f>FALSE()</f>
        <v>0</v>
      </c>
      <c r="E4507" s="11" t="b">
        <f>FALSE()</f>
        <v>0</v>
      </c>
      <c r="F4507" s="2" t="s">
        <v>10</v>
      </c>
      <c r="G4507" s="2" t="s">
        <v>10</v>
      </c>
      <c r="H4507" s="2" t="s">
        <v>35778</v>
      </c>
      <c r="I4507" s="11" t="b">
        <f>FALSE()</f>
        <v>0</v>
      </c>
      <c r="J4507" s="24">
        <v>35</v>
      </c>
      <c r="K4507" s="24">
        <v>0</v>
      </c>
      <c r="L4507" s="2" t="s">
        <v>10</v>
      </c>
      <c r="M4507" t="str">
        <f>VLOOKUP(Table18[[#This Row],[No.]],N:O,2,FALSE)</f>
        <v>INK for STAMP PAD red</v>
      </c>
      <c r="N4507" t="s">
        <v>48654</v>
      </c>
      <c r="O4507" t="s">
        <v>48655</v>
      </c>
      <c r="P4507">
        <v>0</v>
      </c>
      <c r="Q4507">
        <v>0</v>
      </c>
      <c r="R4507">
        <v>0</v>
      </c>
      <c r="S4507">
        <v>0</v>
      </c>
      <c r="T4507" t="s">
        <v>35778</v>
      </c>
      <c r="U4507" t="s">
        <v>7105</v>
      </c>
      <c r="V4507" t="s">
        <v>7105</v>
      </c>
      <c r="W4507" t="s">
        <v>7105</v>
      </c>
      <c r="X4507">
        <v>0</v>
      </c>
      <c r="Y4507">
        <v>0</v>
      </c>
      <c r="Z4507">
        <v>0</v>
      </c>
      <c r="AB4507" t="s">
        <v>48656</v>
      </c>
      <c r="AF4507" t="str">
        <f t="shared" si="70"/>
        <v>INK for STAMP PAD red</v>
      </c>
    </row>
    <row r="4508" spans="1:32" x14ac:dyDescent="0.35">
      <c r="A4508" s="2" t="s">
        <v>48546</v>
      </c>
      <c r="B4508" s="2" t="s">
        <v>48547</v>
      </c>
      <c r="C4508" s="23">
        <v>18</v>
      </c>
      <c r="D4508" s="11" t="b">
        <f>FALSE()</f>
        <v>0</v>
      </c>
      <c r="E4508" s="11" t="b">
        <f>FALSE()</f>
        <v>0</v>
      </c>
      <c r="F4508" s="2" t="s">
        <v>10</v>
      </c>
      <c r="G4508" s="2" t="s">
        <v>10</v>
      </c>
      <c r="H4508" s="2" t="s">
        <v>35778</v>
      </c>
      <c r="I4508" s="11" t="b">
        <f>FALSE()</f>
        <v>0</v>
      </c>
      <c r="J4508" s="24">
        <v>2500</v>
      </c>
      <c r="K4508" s="24">
        <v>0</v>
      </c>
      <c r="L4508" s="2" t="s">
        <v>10</v>
      </c>
      <c r="M4508" t="str">
        <f>VLOOKUP(Table18[[#This Row],[No.]],N:O,2,FALSE)</f>
        <v>STAMP, KRC,</v>
      </c>
      <c r="N4508" t="s">
        <v>48657</v>
      </c>
      <c r="O4508" t="s">
        <v>48658</v>
      </c>
      <c r="P4508" s="22">
        <v>15241</v>
      </c>
      <c r="Q4508" s="22">
        <v>15241</v>
      </c>
      <c r="R4508" s="4">
        <v>15241</v>
      </c>
      <c r="S4508" s="22">
        <v>9417</v>
      </c>
      <c r="T4508" t="s">
        <v>36061</v>
      </c>
      <c r="U4508" t="s">
        <v>7105</v>
      </c>
      <c r="V4508" t="s">
        <v>7105</v>
      </c>
      <c r="W4508" t="s">
        <v>7105</v>
      </c>
      <c r="X4508">
        <v>22.8</v>
      </c>
      <c r="Y4508">
        <v>0</v>
      </c>
      <c r="Z4508">
        <v>0</v>
      </c>
      <c r="AB4508" t="s">
        <v>48659</v>
      </c>
      <c r="AE4508" t="s">
        <v>36386</v>
      </c>
      <c r="AF4508" t="str">
        <f t="shared" si="70"/>
        <v>STAMP, KRC,</v>
      </c>
    </row>
    <row r="4509" spans="1:32" x14ac:dyDescent="0.35">
      <c r="A4509" s="2" t="s">
        <v>48548</v>
      </c>
      <c r="B4509" s="2" t="s">
        <v>48549</v>
      </c>
      <c r="C4509" s="23">
        <v>50</v>
      </c>
      <c r="D4509" s="11" t="b">
        <f>FALSE()</f>
        <v>0</v>
      </c>
      <c r="E4509" s="11" t="b">
        <f>FALSE()</f>
        <v>0</v>
      </c>
      <c r="F4509" s="2" t="s">
        <v>10</v>
      </c>
      <c r="G4509" s="2" t="s">
        <v>10</v>
      </c>
      <c r="H4509" s="2" t="s">
        <v>36061</v>
      </c>
      <c r="I4509" s="11" t="b">
        <f>FALSE()</f>
        <v>0</v>
      </c>
      <c r="J4509" s="24">
        <v>85</v>
      </c>
      <c r="K4509" s="24">
        <v>100</v>
      </c>
      <c r="L4509" s="2" t="s">
        <v>10</v>
      </c>
      <c r="M4509" t="str">
        <f>VLOOKUP(Table18[[#This Row],[No.]],N:O,2,FALSE)</f>
        <v>STAPLES, 23/12, box of 5'000</v>
      </c>
      <c r="N4509" t="s">
        <v>48660</v>
      </c>
      <c r="O4509" t="s">
        <v>48661</v>
      </c>
      <c r="P4509" s="22">
        <v>1500</v>
      </c>
      <c r="Q4509" s="22">
        <v>1500</v>
      </c>
      <c r="R4509" s="4">
        <v>1500</v>
      </c>
      <c r="S4509">
        <v>0</v>
      </c>
      <c r="T4509" t="s">
        <v>35778</v>
      </c>
      <c r="U4509" t="s">
        <v>7105</v>
      </c>
      <c r="V4509" t="s">
        <v>7105</v>
      </c>
      <c r="W4509" t="s">
        <v>7105</v>
      </c>
      <c r="X4509">
        <v>145</v>
      </c>
      <c r="Y4509">
        <v>0</v>
      </c>
      <c r="Z4509">
        <v>0</v>
      </c>
      <c r="AB4509" t="s">
        <v>48662</v>
      </c>
      <c r="AF4509" t="str">
        <f t="shared" si="70"/>
        <v>STAPLES, 23/12, box of 5'000</v>
      </c>
    </row>
    <row r="4510" spans="1:32" x14ac:dyDescent="0.35">
      <c r="A4510" s="2" t="s">
        <v>48551</v>
      </c>
      <c r="B4510" s="2" t="s">
        <v>48552</v>
      </c>
      <c r="C4510" s="23">
        <v>19</v>
      </c>
      <c r="D4510" s="11" t="b">
        <f>FALSE()</f>
        <v>0</v>
      </c>
      <c r="E4510" s="11" t="b">
        <f>FALSE()</f>
        <v>0</v>
      </c>
      <c r="F4510" s="2" t="s">
        <v>10</v>
      </c>
      <c r="G4510" s="2" t="s">
        <v>10</v>
      </c>
      <c r="H4510" s="2" t="s">
        <v>36061</v>
      </c>
      <c r="I4510" s="11" t="b">
        <f>FALSE()</f>
        <v>0</v>
      </c>
      <c r="J4510" s="24">
        <v>103.5</v>
      </c>
      <c r="K4510" s="24">
        <v>100</v>
      </c>
      <c r="L4510" s="2" t="s">
        <v>10</v>
      </c>
      <c r="M4510" t="str">
        <f>VLOOKUP(Table18[[#This Row],[No.]],N:O,2,FALSE)</f>
        <v>STAPLES, 23/13, box of 5'000</v>
      </c>
      <c r="N4510" t="s">
        <v>48663</v>
      </c>
      <c r="O4510" t="s">
        <v>48664</v>
      </c>
      <c r="P4510">
        <v>68</v>
      </c>
      <c r="Q4510">
        <v>68</v>
      </c>
      <c r="R4510">
        <v>68</v>
      </c>
      <c r="S4510" s="22">
        <v>1222</v>
      </c>
      <c r="T4510" t="s">
        <v>35778</v>
      </c>
      <c r="U4510" t="s">
        <v>7105</v>
      </c>
      <c r="V4510" t="s">
        <v>7105</v>
      </c>
      <c r="W4510" t="s">
        <v>7105</v>
      </c>
      <c r="X4510">
        <v>29</v>
      </c>
      <c r="Y4510">
        <v>0</v>
      </c>
      <c r="Z4510">
        <v>0</v>
      </c>
      <c r="AB4510" t="s">
        <v>48665</v>
      </c>
      <c r="AF4510" t="str">
        <f t="shared" si="70"/>
        <v>STAPLES, 23/13, box of 5'000</v>
      </c>
    </row>
    <row r="4511" spans="1:32" x14ac:dyDescent="0.35">
      <c r="A4511" s="2" t="s">
        <v>48554</v>
      </c>
      <c r="B4511" s="2" t="s">
        <v>48555</v>
      </c>
      <c r="C4511" s="23">
        <v>310</v>
      </c>
      <c r="D4511" s="11" t="b">
        <f>FALSE()</f>
        <v>0</v>
      </c>
      <c r="E4511" s="11" t="b">
        <f>FALSE()</f>
        <v>0</v>
      </c>
      <c r="F4511" s="2" t="s">
        <v>10</v>
      </c>
      <c r="G4511" s="2" t="s">
        <v>10</v>
      </c>
      <c r="H4511" s="2" t="s">
        <v>36061</v>
      </c>
      <c r="I4511" s="11" t="b">
        <f>FALSE()</f>
        <v>0</v>
      </c>
      <c r="J4511" s="24">
        <v>0</v>
      </c>
      <c r="K4511" s="24">
        <v>90</v>
      </c>
      <c r="L4511" s="2" t="s">
        <v>10</v>
      </c>
      <c r="M4511" t="str">
        <f>VLOOKUP(Table18[[#This Row],[No.]],N:O,2,FALSE)</f>
        <v>Staples</v>
      </c>
      <c r="N4511" t="s">
        <v>48666</v>
      </c>
      <c r="O4511" t="s">
        <v>48667</v>
      </c>
      <c r="P4511">
        <v>127</v>
      </c>
      <c r="Q4511">
        <v>127</v>
      </c>
      <c r="R4511">
        <v>127</v>
      </c>
      <c r="S4511">
        <v>304</v>
      </c>
      <c r="T4511" t="s">
        <v>35763</v>
      </c>
      <c r="U4511" t="s">
        <v>7105</v>
      </c>
      <c r="V4511" t="s">
        <v>7105</v>
      </c>
      <c r="W4511" t="s">
        <v>7105</v>
      </c>
      <c r="X4511" s="4">
        <v>2100</v>
      </c>
      <c r="Y4511">
        <v>0</v>
      </c>
      <c r="Z4511">
        <v>0</v>
      </c>
      <c r="AB4511" t="s">
        <v>48668</v>
      </c>
      <c r="AF4511" t="str">
        <f t="shared" si="70"/>
        <v>Staples</v>
      </c>
    </row>
    <row r="4512" spans="1:32" x14ac:dyDescent="0.35">
      <c r="A4512" s="2" t="s">
        <v>48557</v>
      </c>
      <c r="B4512" s="2" t="s">
        <v>48558</v>
      </c>
      <c r="C4512" s="23">
        <v>19</v>
      </c>
      <c r="D4512" s="11" t="b">
        <f>FALSE()</f>
        <v>0</v>
      </c>
      <c r="E4512" s="11" t="b">
        <f>FALSE()</f>
        <v>0</v>
      </c>
      <c r="F4512" s="2" t="s">
        <v>10</v>
      </c>
      <c r="G4512" s="2" t="s">
        <v>10</v>
      </c>
      <c r="H4512" s="2" t="s">
        <v>35778</v>
      </c>
      <c r="I4512" s="11" t="b">
        <f>FALSE()</f>
        <v>0</v>
      </c>
      <c r="J4512" s="24">
        <v>0</v>
      </c>
      <c r="K4512" s="24">
        <v>250</v>
      </c>
      <c r="L4512" s="2" t="s">
        <v>10</v>
      </c>
      <c r="M4512" t="str">
        <f>VLOOKUP(Table18[[#This Row],[No.]],N:O,2,FALSE)</f>
        <v>Stapler DS210-384556</v>
      </c>
      <c r="N4512" t="s">
        <v>48669</v>
      </c>
      <c r="O4512" t="s">
        <v>48670</v>
      </c>
      <c r="P4512" s="22">
        <v>3536</v>
      </c>
      <c r="Q4512" s="22">
        <v>3536</v>
      </c>
      <c r="R4512" s="4">
        <v>3536</v>
      </c>
      <c r="S4512" s="22">
        <v>11512</v>
      </c>
      <c r="T4512" t="s">
        <v>35778</v>
      </c>
      <c r="U4512" t="s">
        <v>7105</v>
      </c>
      <c r="V4512" t="s">
        <v>7105</v>
      </c>
      <c r="W4512" t="s">
        <v>7105</v>
      </c>
      <c r="X4512">
        <v>6.5</v>
      </c>
      <c r="Y4512">
        <v>0</v>
      </c>
      <c r="Z4512">
        <v>0</v>
      </c>
      <c r="AB4512" t="s">
        <v>48671</v>
      </c>
      <c r="AE4512" t="s">
        <v>36386</v>
      </c>
      <c r="AF4512" t="str">
        <f t="shared" si="70"/>
        <v>Stapler DS210-384556</v>
      </c>
    </row>
    <row r="4513" spans="1:32" x14ac:dyDescent="0.35">
      <c r="A4513" s="2" t="s">
        <v>48560</v>
      </c>
      <c r="B4513" s="2" t="s">
        <v>48561</v>
      </c>
      <c r="C4513" s="23">
        <v>18</v>
      </c>
      <c r="D4513" s="11" t="b">
        <f>FALSE()</f>
        <v>0</v>
      </c>
      <c r="E4513" s="11" t="b">
        <f>FALSE()</f>
        <v>0</v>
      </c>
      <c r="F4513" s="2" t="s">
        <v>10</v>
      </c>
      <c r="G4513" s="2" t="s">
        <v>10</v>
      </c>
      <c r="H4513" s="2" t="s">
        <v>35778</v>
      </c>
      <c r="I4513" s="11" t="b">
        <f>FALSE()</f>
        <v>0</v>
      </c>
      <c r="J4513" s="24">
        <v>0</v>
      </c>
      <c r="K4513" s="24">
        <v>1500</v>
      </c>
      <c r="L4513" s="2" t="s">
        <v>10</v>
      </c>
      <c r="M4513" t="str">
        <f>VLOOKUP(Table18[[#This Row],[No.]],N:O,2,FALSE)</f>
        <v>STAPLER, Kangaro HD-23 S17</v>
      </c>
      <c r="N4513" t="s">
        <v>48672</v>
      </c>
      <c r="O4513" t="s">
        <v>48673</v>
      </c>
      <c r="P4513" s="22">
        <v>18980</v>
      </c>
      <c r="Q4513" s="22">
        <v>18980</v>
      </c>
      <c r="R4513" s="4">
        <v>18980</v>
      </c>
      <c r="S4513" s="22">
        <v>9505</v>
      </c>
      <c r="T4513" t="s">
        <v>36061</v>
      </c>
      <c r="U4513" t="s">
        <v>7105</v>
      </c>
      <c r="V4513" t="s">
        <v>7105</v>
      </c>
      <c r="W4513" t="s">
        <v>7105</v>
      </c>
      <c r="X4513">
        <v>17</v>
      </c>
      <c r="Y4513">
        <v>0</v>
      </c>
      <c r="Z4513">
        <v>0</v>
      </c>
      <c r="AB4513" t="s">
        <v>48674</v>
      </c>
      <c r="AE4513" t="s">
        <v>36386</v>
      </c>
      <c r="AF4513" t="str">
        <f t="shared" si="70"/>
        <v>STAPLER, Kangaro HD-23 S17</v>
      </c>
    </row>
    <row r="4514" spans="1:32" x14ac:dyDescent="0.35">
      <c r="A4514" s="2" t="s">
        <v>48563</v>
      </c>
      <c r="B4514" s="2" t="s">
        <v>48564</v>
      </c>
      <c r="C4514" s="23">
        <v>95</v>
      </c>
      <c r="D4514" s="11" t="b">
        <f>FALSE()</f>
        <v>0</v>
      </c>
      <c r="E4514" s="11" t="b">
        <f>FALSE()</f>
        <v>0</v>
      </c>
      <c r="F4514" s="2" t="s">
        <v>10</v>
      </c>
      <c r="G4514" s="2" t="s">
        <v>10</v>
      </c>
      <c r="H4514" s="2" t="s">
        <v>35778</v>
      </c>
      <c r="I4514" s="11" t="b">
        <f>FALSE()</f>
        <v>0</v>
      </c>
      <c r="J4514" s="24">
        <v>190</v>
      </c>
      <c r="K4514" s="24">
        <v>0</v>
      </c>
      <c r="L4514" s="2" t="s">
        <v>10</v>
      </c>
      <c r="M4514" t="str">
        <f>VLOOKUP(Table18[[#This Row],[No.]],N:O,2,FALSE)</f>
        <v>STAPLER, Kangaro HD-45</v>
      </c>
      <c r="N4514" t="s">
        <v>48675</v>
      </c>
      <c r="O4514" t="s">
        <v>48676</v>
      </c>
      <c r="P4514" s="22">
        <v>4229</v>
      </c>
      <c r="Q4514" s="22">
        <v>4229</v>
      </c>
      <c r="R4514" s="4">
        <v>4229</v>
      </c>
      <c r="S4514" s="22">
        <v>5944</v>
      </c>
      <c r="T4514" t="s">
        <v>35778</v>
      </c>
      <c r="U4514" t="s">
        <v>7105</v>
      </c>
      <c r="V4514" t="s">
        <v>7105</v>
      </c>
      <c r="W4514" t="s">
        <v>7105</v>
      </c>
      <c r="X4514">
        <v>14.8</v>
      </c>
      <c r="Y4514">
        <v>0</v>
      </c>
      <c r="Z4514">
        <v>0</v>
      </c>
      <c r="AB4514" t="s">
        <v>48677</v>
      </c>
      <c r="AE4514" t="s">
        <v>36386</v>
      </c>
      <c r="AF4514" t="str">
        <f t="shared" si="70"/>
        <v>STAPLER, Kangaro HD-45</v>
      </c>
    </row>
    <row r="4515" spans="1:32" x14ac:dyDescent="0.35">
      <c r="A4515" s="2" t="s">
        <v>48566</v>
      </c>
      <c r="B4515" s="2" t="s">
        <v>48567</v>
      </c>
      <c r="C4515" s="23">
        <v>110</v>
      </c>
      <c r="D4515" s="11" t="b">
        <f>FALSE()</f>
        <v>0</v>
      </c>
      <c r="E4515" s="11" t="b">
        <f>FALSE()</f>
        <v>0</v>
      </c>
      <c r="F4515" s="2" t="s">
        <v>10</v>
      </c>
      <c r="G4515" s="2" t="s">
        <v>10</v>
      </c>
      <c r="H4515" s="2" t="s">
        <v>35778</v>
      </c>
      <c r="I4515" s="11" t="b">
        <f>FALSE()</f>
        <v>0</v>
      </c>
      <c r="J4515" s="24">
        <v>56</v>
      </c>
      <c r="K4515" s="24">
        <v>40</v>
      </c>
      <c r="L4515" s="2" t="s">
        <v>10</v>
      </c>
      <c r="M4515" t="str">
        <f>VLOOKUP(Table18[[#This Row],[No.]],N:O,2,FALSE)</f>
        <v>STAPLE PIN REMOVER</v>
      </c>
      <c r="N4515" t="s">
        <v>48678</v>
      </c>
      <c r="O4515" t="s">
        <v>48679</v>
      </c>
      <c r="P4515">
        <v>0</v>
      </c>
      <c r="Q4515">
        <v>0</v>
      </c>
      <c r="R4515">
        <v>0</v>
      </c>
      <c r="S4515">
        <v>0</v>
      </c>
      <c r="T4515" t="s">
        <v>35763</v>
      </c>
      <c r="U4515" t="s">
        <v>7105</v>
      </c>
      <c r="V4515" t="s">
        <v>7105</v>
      </c>
      <c r="W4515" t="s">
        <v>7105</v>
      </c>
      <c r="X4515">
        <v>0</v>
      </c>
      <c r="Y4515">
        <v>0</v>
      </c>
      <c r="Z4515">
        <v>0</v>
      </c>
      <c r="AB4515" t="s">
        <v>48680</v>
      </c>
      <c r="AF4515" t="str">
        <f t="shared" si="70"/>
        <v>STAPLE PIN REMOVER</v>
      </c>
    </row>
    <row r="4516" spans="1:32" x14ac:dyDescent="0.35">
      <c r="A4516" s="2" t="s">
        <v>48568</v>
      </c>
      <c r="B4516" s="2" t="s">
        <v>48569</v>
      </c>
      <c r="C4516" s="23">
        <v>70</v>
      </c>
      <c r="D4516" s="11" t="b">
        <f>FALSE()</f>
        <v>0</v>
      </c>
      <c r="E4516" s="11" t="b">
        <f>FALSE()</f>
        <v>0</v>
      </c>
      <c r="F4516" s="2" t="s">
        <v>10</v>
      </c>
      <c r="G4516" s="2" t="s">
        <v>10</v>
      </c>
      <c r="H4516" s="2" t="s">
        <v>41597</v>
      </c>
      <c r="I4516" s="11" t="b">
        <f>FALSE()</f>
        <v>0</v>
      </c>
      <c r="J4516" s="24">
        <v>600</v>
      </c>
      <c r="K4516" s="24">
        <v>2700</v>
      </c>
      <c r="L4516" s="2" t="s">
        <v>10</v>
      </c>
      <c r="M4516" t="str">
        <f>VLOOKUP(Table18[[#This Row],[No.]],N:O,2,FALSE)</f>
        <v>Laminating Paper</v>
      </c>
      <c r="N4516" t="s">
        <v>48681</v>
      </c>
      <c r="O4516" t="s">
        <v>48682</v>
      </c>
      <c r="P4516">
        <v>2</v>
      </c>
      <c r="Q4516">
        <v>2</v>
      </c>
      <c r="R4516">
        <v>2</v>
      </c>
      <c r="S4516">
        <v>3</v>
      </c>
      <c r="T4516" t="s">
        <v>35778</v>
      </c>
      <c r="U4516" t="s">
        <v>7105</v>
      </c>
      <c r="V4516" t="s">
        <v>7105</v>
      </c>
      <c r="W4516" t="s">
        <v>7105</v>
      </c>
      <c r="X4516">
        <v>0</v>
      </c>
      <c r="Y4516">
        <v>0</v>
      </c>
      <c r="Z4516">
        <v>0</v>
      </c>
      <c r="AB4516" t="s">
        <v>48683</v>
      </c>
      <c r="AF4516" t="str">
        <f t="shared" si="70"/>
        <v>Laminating Paper</v>
      </c>
    </row>
    <row r="4517" spans="1:32" x14ac:dyDescent="0.35">
      <c r="A4517" s="2" t="s">
        <v>48571</v>
      </c>
      <c r="B4517" s="2" t="s">
        <v>48572</v>
      </c>
      <c r="C4517" s="23">
        <v>0</v>
      </c>
      <c r="D4517" s="11" t="b">
        <f>FALSE()</f>
        <v>0</v>
      </c>
      <c r="E4517" s="11" t="b">
        <f>FALSE()</f>
        <v>0</v>
      </c>
      <c r="F4517" s="2" t="s">
        <v>10</v>
      </c>
      <c r="G4517" s="2" t="s">
        <v>10</v>
      </c>
      <c r="H4517" s="2" t="s">
        <v>35778</v>
      </c>
      <c r="I4517" s="11" t="b">
        <f>FALSE()</f>
        <v>0</v>
      </c>
      <c r="J4517" s="24">
        <v>0</v>
      </c>
      <c r="K4517" s="24">
        <v>550</v>
      </c>
      <c r="L4517" s="2" t="s">
        <v>10</v>
      </c>
      <c r="M4517" t="str">
        <f>VLOOKUP(Table18[[#This Row],[No.]],N:O,2,FALSE)</f>
        <v>TAPE ADHESIVE, office,19mmx33m</v>
      </c>
      <c r="N4517" t="s">
        <v>48684</v>
      </c>
      <c r="O4517" t="s">
        <v>48685</v>
      </c>
      <c r="P4517">
        <v>3</v>
      </c>
      <c r="Q4517">
        <v>3</v>
      </c>
      <c r="R4517">
        <v>3</v>
      </c>
      <c r="S4517">
        <v>2</v>
      </c>
      <c r="T4517" t="s">
        <v>35778</v>
      </c>
      <c r="U4517" t="s">
        <v>7105</v>
      </c>
      <c r="V4517" t="s">
        <v>7105</v>
      </c>
      <c r="W4517" t="s">
        <v>7105</v>
      </c>
      <c r="X4517" s="4">
        <v>38080</v>
      </c>
      <c r="Y4517">
        <v>0</v>
      </c>
      <c r="Z4517">
        <v>0</v>
      </c>
      <c r="AB4517" t="s">
        <v>48686</v>
      </c>
      <c r="AF4517" t="str">
        <f t="shared" si="70"/>
        <v>TAPE ADHESIVE, office,19mmx33m</v>
      </c>
    </row>
    <row r="4518" spans="1:32" x14ac:dyDescent="0.35">
      <c r="A4518" s="2" t="s">
        <v>48574</v>
      </c>
      <c r="B4518" s="2" t="s">
        <v>48575</v>
      </c>
      <c r="C4518" s="23">
        <v>18</v>
      </c>
      <c r="D4518" s="11" t="b">
        <f>FALSE()</f>
        <v>0</v>
      </c>
      <c r="E4518" s="11" t="b">
        <f>FALSE()</f>
        <v>0</v>
      </c>
      <c r="F4518" s="2" t="s">
        <v>10</v>
      </c>
      <c r="G4518" s="2" t="s">
        <v>10</v>
      </c>
      <c r="H4518" s="2" t="s">
        <v>35763</v>
      </c>
      <c r="I4518" s="11" t="b">
        <f>FALSE()</f>
        <v>0</v>
      </c>
      <c r="J4518" s="24">
        <v>0</v>
      </c>
      <c r="K4518" s="24">
        <v>0</v>
      </c>
      <c r="L4518" s="2" t="s">
        <v>10</v>
      </c>
      <c r="M4518" t="str">
        <f>VLOOKUP(Table18[[#This Row],[No.]],N:O,2,FALSE)</f>
        <v>Thump tucks</v>
      </c>
      <c r="N4518" t="s">
        <v>48687</v>
      </c>
      <c r="O4518" t="s">
        <v>48688</v>
      </c>
      <c r="P4518" s="22">
        <v>3721</v>
      </c>
      <c r="Q4518" s="22">
        <v>3721</v>
      </c>
      <c r="R4518" s="4">
        <v>3721</v>
      </c>
      <c r="S4518" s="22">
        <v>2127</v>
      </c>
      <c r="T4518" t="s">
        <v>36465</v>
      </c>
      <c r="U4518" t="s">
        <v>7105</v>
      </c>
      <c r="V4518" t="s">
        <v>7105</v>
      </c>
      <c r="W4518" t="s">
        <v>7105</v>
      </c>
      <c r="X4518">
        <v>14</v>
      </c>
      <c r="Y4518">
        <v>0</v>
      </c>
      <c r="Z4518">
        <v>0</v>
      </c>
      <c r="AB4518" t="s">
        <v>48689</v>
      </c>
      <c r="AE4518" t="s">
        <v>36386</v>
      </c>
      <c r="AF4518" t="str">
        <f t="shared" si="70"/>
        <v>Thump tucks</v>
      </c>
    </row>
    <row r="4519" spans="1:32" x14ac:dyDescent="0.35">
      <c r="A4519" s="2" t="s">
        <v>48577</v>
      </c>
      <c r="B4519" s="2" t="s">
        <v>48578</v>
      </c>
      <c r="C4519" s="23">
        <v>0</v>
      </c>
      <c r="D4519" s="11" t="b">
        <f>FALSE()</f>
        <v>0</v>
      </c>
      <c r="E4519" s="11" t="b">
        <f>FALSE()</f>
        <v>0</v>
      </c>
      <c r="F4519" s="2" t="s">
        <v>10</v>
      </c>
      <c r="G4519" s="2" t="s">
        <v>10</v>
      </c>
      <c r="H4519" s="2" t="s">
        <v>35778</v>
      </c>
      <c r="I4519" s="11" t="b">
        <f>FALSE()</f>
        <v>0</v>
      </c>
      <c r="J4519" s="24">
        <v>290</v>
      </c>
      <c r="K4519" s="24">
        <v>0</v>
      </c>
      <c r="L4519" s="2" t="s">
        <v>10</v>
      </c>
      <c r="M4519" t="str">
        <f>VLOOKUP(Table18[[#This Row],[No.]],N:O,2,FALSE)</f>
        <v>FILING TRAY - Plastic, Blue</v>
      </c>
      <c r="N4519" t="s">
        <v>48690</v>
      </c>
      <c r="O4519" t="s">
        <v>48691</v>
      </c>
      <c r="P4519" s="22">
        <v>1531</v>
      </c>
      <c r="Q4519" s="22">
        <v>1531</v>
      </c>
      <c r="R4519" s="4">
        <v>1531</v>
      </c>
      <c r="S4519">
        <v>150</v>
      </c>
      <c r="T4519" t="s">
        <v>35778</v>
      </c>
      <c r="U4519" t="s">
        <v>7105</v>
      </c>
      <c r="V4519" t="s">
        <v>7105</v>
      </c>
      <c r="W4519" t="s">
        <v>7105</v>
      </c>
      <c r="X4519">
        <v>31</v>
      </c>
      <c r="Y4519">
        <v>0</v>
      </c>
      <c r="Z4519">
        <v>0</v>
      </c>
      <c r="AB4519" t="s">
        <v>48692</v>
      </c>
      <c r="AF4519" t="str">
        <f t="shared" si="70"/>
        <v>FILING TRAY - Plastic, Blue</v>
      </c>
    </row>
    <row r="4520" spans="1:32" x14ac:dyDescent="0.35">
      <c r="A4520" s="2" t="s">
        <v>48580</v>
      </c>
      <c r="B4520" s="2" t="s">
        <v>48581</v>
      </c>
      <c r="C4520" s="23">
        <v>109</v>
      </c>
      <c r="D4520" s="11" t="b">
        <f>FALSE()</f>
        <v>0</v>
      </c>
      <c r="E4520" s="11" t="b">
        <f>FALSE()</f>
        <v>0</v>
      </c>
      <c r="F4520" s="2" t="s">
        <v>10</v>
      </c>
      <c r="G4520" s="2" t="s">
        <v>10</v>
      </c>
      <c r="H4520" s="2" t="s">
        <v>35778</v>
      </c>
      <c r="I4520" s="11" t="b">
        <f>FALSE()</f>
        <v>0</v>
      </c>
      <c r="J4520" s="24">
        <v>0</v>
      </c>
      <c r="K4520" s="24">
        <v>0</v>
      </c>
      <c r="L4520" s="2" t="s">
        <v>10</v>
      </c>
      <c r="M4520" t="str">
        <f>VLOOKUP(Table18[[#This Row],[No.]],N:O,2,FALSE)</f>
        <v>Plastic trays</v>
      </c>
      <c r="N4520" t="s">
        <v>48693</v>
      </c>
      <c r="O4520" t="s">
        <v>48694</v>
      </c>
      <c r="P4520">
        <v>179</v>
      </c>
      <c r="Q4520">
        <v>179</v>
      </c>
      <c r="R4520">
        <v>179</v>
      </c>
      <c r="S4520">
        <v>319</v>
      </c>
      <c r="T4520" t="s">
        <v>35778</v>
      </c>
      <c r="U4520" t="s">
        <v>7105</v>
      </c>
      <c r="V4520" t="s">
        <v>7105</v>
      </c>
      <c r="W4520" t="s">
        <v>7105</v>
      </c>
      <c r="X4520" s="4">
        <v>12500</v>
      </c>
      <c r="Y4520">
        <v>0</v>
      </c>
      <c r="Z4520">
        <v>0</v>
      </c>
      <c r="AB4520" t="s">
        <v>48695</v>
      </c>
      <c r="AF4520" t="str">
        <f t="shared" si="70"/>
        <v>Plastic trays</v>
      </c>
    </row>
    <row r="4521" spans="1:32" x14ac:dyDescent="0.35">
      <c r="A4521" s="2" t="s">
        <v>48583</v>
      </c>
      <c r="B4521" s="2" t="s">
        <v>48584</v>
      </c>
      <c r="C4521" s="23">
        <v>139</v>
      </c>
      <c r="D4521" s="11" t="b">
        <f>FALSE()</f>
        <v>0</v>
      </c>
      <c r="E4521" s="11" t="b">
        <f>FALSE()</f>
        <v>0</v>
      </c>
      <c r="F4521" s="2" t="s">
        <v>10</v>
      </c>
      <c r="G4521" s="2" t="s">
        <v>10</v>
      </c>
      <c r="H4521" s="2" t="s">
        <v>35778</v>
      </c>
      <c r="I4521" s="11" t="b">
        <f>FALSE()</f>
        <v>0</v>
      </c>
      <c r="J4521" s="24">
        <v>150</v>
      </c>
      <c r="K4521" s="24">
        <v>0</v>
      </c>
      <c r="L4521" s="2" t="s">
        <v>10</v>
      </c>
      <c r="M4521" t="str">
        <f>VLOOKUP(Table18[[#This Row],[No.]],N:O,2,FALSE)</f>
        <v>CLIPBOARD A4 PLASTIC</v>
      </c>
      <c r="N4521" t="s">
        <v>48696</v>
      </c>
      <c r="O4521" t="s">
        <v>48697</v>
      </c>
      <c r="P4521">
        <v>16</v>
      </c>
      <c r="Q4521">
        <v>16</v>
      </c>
      <c r="R4521">
        <v>16</v>
      </c>
      <c r="S4521">
        <v>3</v>
      </c>
      <c r="T4521" t="s">
        <v>35778</v>
      </c>
      <c r="U4521" t="s">
        <v>7105</v>
      </c>
      <c r="V4521" t="s">
        <v>7105</v>
      </c>
      <c r="W4521" t="s">
        <v>7105</v>
      </c>
      <c r="X4521" s="4">
        <v>3180</v>
      </c>
      <c r="Y4521">
        <v>0</v>
      </c>
      <c r="Z4521">
        <v>0</v>
      </c>
      <c r="AB4521" t="s">
        <v>48698</v>
      </c>
      <c r="AF4521" t="str">
        <f t="shared" si="70"/>
        <v>CLIPBOARD A4 PLASTIC</v>
      </c>
    </row>
    <row r="4522" spans="1:32" x14ac:dyDescent="0.35">
      <c r="A4522" s="2" t="s">
        <v>48585</v>
      </c>
      <c r="B4522" s="2" t="s">
        <v>48586</v>
      </c>
      <c r="C4522" s="23">
        <v>0</v>
      </c>
      <c r="D4522" s="11" t="b">
        <f>FALSE()</f>
        <v>0</v>
      </c>
      <c r="E4522" s="11" t="b">
        <f>FALSE()</f>
        <v>0</v>
      </c>
      <c r="F4522" s="2" t="s">
        <v>10</v>
      </c>
      <c r="G4522" s="2" t="s">
        <v>10</v>
      </c>
      <c r="H4522" s="2" t="s">
        <v>35751</v>
      </c>
      <c r="I4522" s="11" t="b">
        <f>TRUE()</f>
        <v>1</v>
      </c>
      <c r="J4522" s="24">
        <v>0</v>
      </c>
      <c r="K4522" s="24">
        <v>0</v>
      </c>
      <c r="L4522" s="2" t="s">
        <v>10</v>
      </c>
      <c r="M4522" t="str">
        <f>VLOOKUP(Table18[[#This Row],[No.]],N:O,2,FALSE)</f>
        <v>LAMINATING POUCH FOR ID CARD</v>
      </c>
      <c r="N4522" t="s">
        <v>48699</v>
      </c>
      <c r="O4522" t="s">
        <v>48700</v>
      </c>
      <c r="P4522">
        <v>17</v>
      </c>
      <c r="Q4522">
        <v>17</v>
      </c>
      <c r="R4522">
        <v>17</v>
      </c>
      <c r="S4522">
        <v>76</v>
      </c>
      <c r="T4522" t="s">
        <v>35778</v>
      </c>
      <c r="U4522" t="s">
        <v>7105</v>
      </c>
      <c r="V4522" t="s">
        <v>7105</v>
      </c>
      <c r="W4522" t="s">
        <v>7105</v>
      </c>
      <c r="X4522" s="4">
        <v>35000</v>
      </c>
      <c r="Y4522">
        <v>0</v>
      </c>
      <c r="Z4522">
        <v>0</v>
      </c>
      <c r="AB4522" t="s">
        <v>48701</v>
      </c>
      <c r="AE4522" t="s">
        <v>36386</v>
      </c>
      <c r="AF4522" t="str">
        <f t="shared" si="70"/>
        <v>LAMINATING POUCH FOR ID CARD</v>
      </c>
    </row>
    <row r="4523" spans="1:32" x14ac:dyDescent="0.35">
      <c r="A4523" s="2" t="s">
        <v>48587</v>
      </c>
      <c r="B4523" s="2" t="s">
        <v>48588</v>
      </c>
      <c r="C4523" s="23">
        <v>15</v>
      </c>
      <c r="D4523" s="11" t="b">
        <f>FALSE()</f>
        <v>0</v>
      </c>
      <c r="E4523" s="11" t="b">
        <f>FALSE()</f>
        <v>0</v>
      </c>
      <c r="F4523" s="2" t="s">
        <v>10</v>
      </c>
      <c r="G4523" s="2" t="s">
        <v>10</v>
      </c>
      <c r="H4523" s="2" t="s">
        <v>35763</v>
      </c>
      <c r="I4523" s="11" t="b">
        <f>FALSE()</f>
        <v>0</v>
      </c>
      <c r="J4523" s="24">
        <v>0</v>
      </c>
      <c r="K4523" s="24">
        <v>0</v>
      </c>
      <c r="L4523" s="2" t="s">
        <v>10</v>
      </c>
      <c r="M4523" t="str">
        <f>VLOOKUP(Table18[[#This Row],[No.]],N:O,2,FALSE)</f>
        <v>A4 Laminating Pouches</v>
      </c>
      <c r="N4523" t="s">
        <v>48702</v>
      </c>
      <c r="O4523" t="s">
        <v>48703</v>
      </c>
      <c r="P4523">
        <v>930</v>
      </c>
      <c r="Q4523">
        <v>930</v>
      </c>
      <c r="R4523">
        <v>930</v>
      </c>
      <c r="S4523" s="22">
        <v>1200</v>
      </c>
      <c r="T4523" t="s">
        <v>35778</v>
      </c>
      <c r="U4523" t="s">
        <v>7105</v>
      </c>
      <c r="V4523" t="s">
        <v>7105</v>
      </c>
      <c r="W4523" t="s">
        <v>7105</v>
      </c>
      <c r="X4523">
        <v>0</v>
      </c>
      <c r="Y4523">
        <v>0</v>
      </c>
      <c r="Z4523">
        <v>0</v>
      </c>
      <c r="AB4523" t="s">
        <v>48704</v>
      </c>
      <c r="AE4523" t="s">
        <v>36386</v>
      </c>
      <c r="AF4523" t="str">
        <f t="shared" si="70"/>
        <v>A4 Laminating Pouches</v>
      </c>
    </row>
    <row r="4524" spans="1:32" x14ac:dyDescent="0.35">
      <c r="A4524" s="2" t="s">
        <v>48590</v>
      </c>
      <c r="B4524" s="2" t="s">
        <v>48591</v>
      </c>
      <c r="C4524" s="23">
        <v>0</v>
      </c>
      <c r="D4524" s="11" t="b">
        <f>FALSE()</f>
        <v>0</v>
      </c>
      <c r="E4524" s="11" t="b">
        <f>FALSE()</f>
        <v>0</v>
      </c>
      <c r="F4524" s="2" t="s">
        <v>10</v>
      </c>
      <c r="G4524" s="2" t="s">
        <v>10</v>
      </c>
      <c r="H4524" s="2" t="s">
        <v>35778</v>
      </c>
      <c r="I4524" s="11" t="b">
        <f>TRUE()</f>
        <v>1</v>
      </c>
      <c r="J4524" s="24">
        <v>0</v>
      </c>
      <c r="K4524" s="24">
        <v>0</v>
      </c>
      <c r="L4524" s="2" t="s">
        <v>10</v>
      </c>
      <c r="M4524" t="str">
        <f>VLOOKUP(Table18[[#This Row],[No.]],N:O,2,FALSE)</f>
        <v>Removable Hard Disk Drive, 5GB</v>
      </c>
      <c r="N4524" t="s">
        <v>48705</v>
      </c>
      <c r="O4524" t="s">
        <v>48706</v>
      </c>
      <c r="P4524">
        <v>31</v>
      </c>
      <c r="Q4524">
        <v>31</v>
      </c>
      <c r="R4524">
        <v>31</v>
      </c>
      <c r="S4524">
        <v>15</v>
      </c>
      <c r="T4524" t="s">
        <v>35778</v>
      </c>
      <c r="U4524" t="s">
        <v>7105</v>
      </c>
      <c r="V4524" t="s">
        <v>7105</v>
      </c>
      <c r="W4524" t="s">
        <v>7105</v>
      </c>
      <c r="X4524" s="4">
        <v>39300</v>
      </c>
      <c r="Y4524">
        <v>0</v>
      </c>
      <c r="Z4524">
        <v>0</v>
      </c>
      <c r="AB4524" t="s">
        <v>48707</v>
      </c>
      <c r="AF4524" t="str">
        <f t="shared" si="70"/>
        <v>Removable Hard Disk Drive, 5GB</v>
      </c>
    </row>
    <row r="4525" spans="1:32" x14ac:dyDescent="0.35">
      <c r="A4525" s="2" t="s">
        <v>48593</v>
      </c>
      <c r="B4525" s="2" t="s">
        <v>48594</v>
      </c>
      <c r="C4525" s="23">
        <v>0</v>
      </c>
      <c r="D4525" s="11" t="b">
        <f>FALSE()</f>
        <v>0</v>
      </c>
      <c r="E4525" s="11" t="b">
        <f>FALSE()</f>
        <v>0</v>
      </c>
      <c r="F4525" s="2" t="s">
        <v>10</v>
      </c>
      <c r="G4525" s="2" t="s">
        <v>10</v>
      </c>
      <c r="H4525" s="2" t="s">
        <v>35778</v>
      </c>
      <c r="I4525" s="11" t="b">
        <f>FALSE()</f>
        <v>0</v>
      </c>
      <c r="J4525" s="24">
        <v>0</v>
      </c>
      <c r="K4525" s="24">
        <v>0</v>
      </c>
      <c r="L4525" s="2" t="s">
        <v>10</v>
      </c>
      <c r="M4525" t="str">
        <f>VLOOKUP(Table18[[#This Row],[No.]],N:O,2,FALSE)</f>
        <v>MANUAL, First Aid</v>
      </c>
      <c r="N4525" t="s">
        <v>48708</v>
      </c>
      <c r="O4525" t="s">
        <v>48709</v>
      </c>
      <c r="P4525">
        <v>10</v>
      </c>
      <c r="Q4525">
        <v>10</v>
      </c>
      <c r="R4525">
        <v>10</v>
      </c>
      <c r="S4525">
        <v>3</v>
      </c>
      <c r="T4525" t="s">
        <v>35778</v>
      </c>
      <c r="U4525" t="s">
        <v>7105</v>
      </c>
      <c r="V4525" t="s">
        <v>7105</v>
      </c>
      <c r="W4525" t="s">
        <v>7105</v>
      </c>
      <c r="X4525">
        <v>45</v>
      </c>
      <c r="Y4525">
        <v>0</v>
      </c>
      <c r="Z4525">
        <v>0</v>
      </c>
      <c r="AB4525" t="s">
        <v>48710</v>
      </c>
      <c r="AF4525" t="str">
        <f t="shared" si="70"/>
        <v>MANUAL, First Aid</v>
      </c>
    </row>
    <row r="4526" spans="1:32" x14ac:dyDescent="0.35">
      <c r="A4526" s="2" t="s">
        <v>48596</v>
      </c>
      <c r="B4526" s="2" t="s">
        <v>48597</v>
      </c>
      <c r="C4526" s="23">
        <v>123</v>
      </c>
      <c r="D4526" s="11" t="b">
        <f>FALSE()</f>
        <v>0</v>
      </c>
      <c r="E4526" s="11" t="b">
        <f>FALSE()</f>
        <v>0</v>
      </c>
      <c r="F4526" s="2" t="s">
        <v>10</v>
      </c>
      <c r="G4526" s="2" t="s">
        <v>10</v>
      </c>
      <c r="H4526" s="2" t="s">
        <v>36061</v>
      </c>
      <c r="I4526" s="11" t="b">
        <f>FALSE()</f>
        <v>0</v>
      </c>
      <c r="J4526" s="24">
        <v>0</v>
      </c>
      <c r="K4526" s="24">
        <v>340</v>
      </c>
      <c r="L4526" s="2" t="s">
        <v>10</v>
      </c>
      <c r="M4526" t="str">
        <f>VLOOKUP(Table18[[#This Row],[No.]],N:O,2,FALSE)</f>
        <v>photocopying papers A3</v>
      </c>
      <c r="N4526" t="s">
        <v>48711</v>
      </c>
      <c r="O4526" t="s">
        <v>48712</v>
      </c>
      <c r="P4526">
        <v>3</v>
      </c>
      <c r="Q4526">
        <v>3</v>
      </c>
      <c r="R4526">
        <v>3</v>
      </c>
      <c r="S4526">
        <v>0</v>
      </c>
      <c r="T4526" t="s">
        <v>35778</v>
      </c>
      <c r="U4526" t="s">
        <v>7105</v>
      </c>
      <c r="V4526" t="s">
        <v>7105</v>
      </c>
      <c r="W4526" t="s">
        <v>7105</v>
      </c>
      <c r="X4526">
        <v>600</v>
      </c>
      <c r="Y4526">
        <v>0</v>
      </c>
      <c r="Z4526">
        <v>0</v>
      </c>
      <c r="AB4526" t="s">
        <v>48713</v>
      </c>
      <c r="AF4526" t="str">
        <f t="shared" si="70"/>
        <v>photocopying papers A3</v>
      </c>
    </row>
    <row r="4527" spans="1:32" x14ac:dyDescent="0.35">
      <c r="A4527" s="2" t="s">
        <v>48599</v>
      </c>
      <c r="B4527" s="2" t="s">
        <v>48600</v>
      </c>
      <c r="C4527" s="23">
        <v>0</v>
      </c>
      <c r="D4527" s="11" t="b">
        <f>FALSE()</f>
        <v>0</v>
      </c>
      <c r="E4527" s="11" t="b">
        <f>FALSE()</f>
        <v>0</v>
      </c>
      <c r="F4527" s="2" t="s">
        <v>10</v>
      </c>
      <c r="G4527" s="2" t="s">
        <v>10</v>
      </c>
      <c r="H4527" s="2" t="s">
        <v>35778</v>
      </c>
      <c r="I4527" s="11" t="b">
        <f>FALSE()</f>
        <v>0</v>
      </c>
      <c r="J4527" s="24">
        <v>117</v>
      </c>
      <c r="K4527" s="24">
        <v>117</v>
      </c>
      <c r="L4527" s="2" t="s">
        <v>10</v>
      </c>
      <c r="M4527" t="str">
        <f>VLOOKUP(Table18[[#This Row],[No.]],N:O,2,FALSE)</f>
        <v>Scissors with Shear Handle</v>
      </c>
      <c r="N4527" t="s">
        <v>48714</v>
      </c>
      <c r="O4527" t="s">
        <v>48715</v>
      </c>
      <c r="P4527">
        <v>33</v>
      </c>
      <c r="Q4527">
        <v>33</v>
      </c>
      <c r="R4527">
        <v>33</v>
      </c>
      <c r="S4527">
        <v>4</v>
      </c>
      <c r="T4527" t="s">
        <v>35778</v>
      </c>
      <c r="U4527" t="s">
        <v>7105</v>
      </c>
      <c r="V4527" t="s">
        <v>7105</v>
      </c>
      <c r="W4527" t="s">
        <v>7105</v>
      </c>
      <c r="X4527" s="4">
        <v>3465</v>
      </c>
      <c r="Y4527">
        <v>0</v>
      </c>
      <c r="Z4527">
        <v>0</v>
      </c>
      <c r="AB4527" t="s">
        <v>48715</v>
      </c>
      <c r="AE4527" t="s">
        <v>36386</v>
      </c>
      <c r="AF4527" t="str">
        <f t="shared" si="70"/>
        <v>Scissors with Shear Handle</v>
      </c>
    </row>
    <row r="4528" spans="1:32" x14ac:dyDescent="0.35">
      <c r="A4528" s="2" t="s">
        <v>48602</v>
      </c>
      <c r="B4528" s="2" t="s">
        <v>48603</v>
      </c>
      <c r="C4528" s="23">
        <v>900</v>
      </c>
      <c r="D4528" s="11" t="b">
        <f>FALSE()</f>
        <v>0</v>
      </c>
      <c r="E4528" s="11" t="b">
        <f>FALSE()</f>
        <v>0</v>
      </c>
      <c r="F4528" s="2" t="s">
        <v>10</v>
      </c>
      <c r="G4528" s="2" t="s">
        <v>10</v>
      </c>
      <c r="H4528" s="2" t="s">
        <v>35778</v>
      </c>
      <c r="I4528" s="11" t="b">
        <f>FALSE()</f>
        <v>0</v>
      </c>
      <c r="J4528" s="24">
        <v>0</v>
      </c>
      <c r="K4528" s="24">
        <v>0</v>
      </c>
      <c r="L4528" s="2" t="s">
        <v>10</v>
      </c>
      <c r="M4528" t="str">
        <f>VLOOKUP(Table18[[#This Row],[No.]],N:O,2,FALSE)</f>
        <v>Logsheet Book with KRCS Logo</v>
      </c>
      <c r="N4528" t="s">
        <v>48716</v>
      </c>
      <c r="O4528" t="s">
        <v>48717</v>
      </c>
      <c r="P4528">
        <v>40</v>
      </c>
      <c r="Q4528">
        <v>40</v>
      </c>
      <c r="R4528">
        <v>40</v>
      </c>
      <c r="S4528">
        <v>0</v>
      </c>
      <c r="T4528" t="s">
        <v>35778</v>
      </c>
      <c r="U4528" t="s">
        <v>7105</v>
      </c>
      <c r="V4528" t="s">
        <v>7105</v>
      </c>
      <c r="W4528" t="s">
        <v>7105</v>
      </c>
      <c r="X4528">
        <v>0</v>
      </c>
      <c r="Y4528">
        <v>0</v>
      </c>
      <c r="Z4528">
        <v>0</v>
      </c>
      <c r="AB4528" t="s">
        <v>48718</v>
      </c>
      <c r="AF4528" t="str">
        <f t="shared" si="70"/>
        <v>Logsheet Book with KRCS Logo</v>
      </c>
    </row>
    <row r="4529" spans="1:32" x14ac:dyDescent="0.35">
      <c r="A4529" s="2" t="s">
        <v>48605</v>
      </c>
      <c r="B4529" s="2" t="s">
        <v>48606</v>
      </c>
      <c r="C4529" s="23">
        <v>0</v>
      </c>
      <c r="D4529" s="11" t="b">
        <f>FALSE()</f>
        <v>0</v>
      </c>
      <c r="E4529" s="11" t="b">
        <f>FALSE()</f>
        <v>0</v>
      </c>
      <c r="F4529" s="2" t="s">
        <v>10</v>
      </c>
      <c r="G4529" s="2" t="s">
        <v>10</v>
      </c>
      <c r="H4529" s="2" t="s">
        <v>48607</v>
      </c>
      <c r="I4529" s="11" t="b">
        <f>TRUE()</f>
        <v>1</v>
      </c>
      <c r="J4529" s="24">
        <v>0</v>
      </c>
      <c r="K4529" s="24">
        <v>0</v>
      </c>
      <c r="L4529" s="2" t="s">
        <v>10</v>
      </c>
      <c r="M4529" t="str">
        <f>VLOOKUP(Table18[[#This Row],[No.]],N:O,2,FALSE)</f>
        <v>LOG BOOK, MILEAGE, fr vehicles</v>
      </c>
      <c r="N4529" t="s">
        <v>48719</v>
      </c>
      <c r="O4529" t="s">
        <v>48720</v>
      </c>
      <c r="P4529">
        <v>46</v>
      </c>
      <c r="Q4529">
        <v>46</v>
      </c>
      <c r="R4529">
        <v>46</v>
      </c>
      <c r="S4529">
        <v>54</v>
      </c>
      <c r="T4529" t="s">
        <v>35778</v>
      </c>
      <c r="U4529" t="s">
        <v>7105</v>
      </c>
      <c r="V4529" t="s">
        <v>7105</v>
      </c>
      <c r="W4529" t="s">
        <v>7105</v>
      </c>
      <c r="X4529">
        <v>0</v>
      </c>
      <c r="Y4529">
        <v>0</v>
      </c>
      <c r="Z4529">
        <v>0</v>
      </c>
      <c r="AB4529" t="s">
        <v>36834</v>
      </c>
      <c r="AE4529" t="s">
        <v>36386</v>
      </c>
      <c r="AF4529" t="str">
        <f t="shared" si="70"/>
        <v>LOG BOOK, MILEAGE, fr vehicles</v>
      </c>
    </row>
    <row r="4530" spans="1:32" x14ac:dyDescent="0.35">
      <c r="A4530" s="2" t="s">
        <v>48609</v>
      </c>
      <c r="B4530" s="2" t="s">
        <v>48610</v>
      </c>
      <c r="C4530" s="23">
        <v>284</v>
      </c>
      <c r="D4530" s="11" t="b">
        <f>FALSE()</f>
        <v>0</v>
      </c>
      <c r="E4530" s="11" t="b">
        <f>FALSE()</f>
        <v>0</v>
      </c>
      <c r="F4530" s="2" t="s">
        <v>10</v>
      </c>
      <c r="G4530" s="2" t="s">
        <v>10</v>
      </c>
      <c r="H4530" s="2" t="s">
        <v>35778</v>
      </c>
      <c r="I4530" s="11" t="b">
        <f>FALSE()</f>
        <v>0</v>
      </c>
      <c r="J4530" s="24">
        <v>39.200000000000003</v>
      </c>
      <c r="K4530" s="24">
        <v>0</v>
      </c>
      <c r="L4530" s="2" t="s">
        <v>10</v>
      </c>
      <c r="M4530" t="str">
        <f>VLOOKUP(Table18[[#This Row],[No.]],N:O,2,FALSE)</f>
        <v>White Out</v>
      </c>
      <c r="N4530" t="s">
        <v>48721</v>
      </c>
      <c r="O4530" t="s">
        <v>48722</v>
      </c>
      <c r="P4530">
        <v>488</v>
      </c>
      <c r="Q4530">
        <v>488</v>
      </c>
      <c r="R4530">
        <v>488</v>
      </c>
      <c r="S4530">
        <v>260</v>
      </c>
      <c r="T4530" t="s">
        <v>35778</v>
      </c>
      <c r="U4530" t="s">
        <v>7105</v>
      </c>
      <c r="V4530" t="s">
        <v>7105</v>
      </c>
      <c r="W4530" t="s">
        <v>7105</v>
      </c>
      <c r="X4530">
        <v>213</v>
      </c>
      <c r="Y4530">
        <v>0</v>
      </c>
      <c r="Z4530">
        <v>0</v>
      </c>
      <c r="AB4530" t="s">
        <v>48723</v>
      </c>
      <c r="AE4530" t="s">
        <v>36386</v>
      </c>
      <c r="AF4530" t="str">
        <f t="shared" si="70"/>
        <v>White Out</v>
      </c>
    </row>
    <row r="4531" spans="1:32" x14ac:dyDescent="0.35">
      <c r="A4531" s="2" t="s">
        <v>48612</v>
      </c>
      <c r="B4531" s="2" t="s">
        <v>48613</v>
      </c>
      <c r="C4531" s="23">
        <v>60</v>
      </c>
      <c r="D4531" s="11" t="b">
        <f>FALSE()</f>
        <v>0</v>
      </c>
      <c r="E4531" s="11" t="b">
        <f>FALSE()</f>
        <v>0</v>
      </c>
      <c r="F4531" s="2" t="s">
        <v>10</v>
      </c>
      <c r="G4531" s="2" t="s">
        <v>10</v>
      </c>
      <c r="H4531" s="2" t="s">
        <v>35778</v>
      </c>
      <c r="I4531" s="11" t="b">
        <f>FALSE()</f>
        <v>0</v>
      </c>
      <c r="J4531" s="24">
        <v>0</v>
      </c>
      <c r="K4531" s="24">
        <v>0</v>
      </c>
      <c r="L4531" s="2" t="s">
        <v>10</v>
      </c>
      <c r="M4531" t="str">
        <f>VLOOKUP(Table18[[#This Row],[No.]],N:O,2,FALSE)</f>
        <v>Office Glue Liquid 90g</v>
      </c>
      <c r="N4531" t="s">
        <v>48724</v>
      </c>
      <c r="O4531" t="s">
        <v>48725</v>
      </c>
      <c r="P4531">
        <v>46</v>
      </c>
      <c r="Q4531">
        <v>46</v>
      </c>
      <c r="R4531">
        <v>46</v>
      </c>
      <c r="S4531">
        <v>8</v>
      </c>
      <c r="T4531" t="s">
        <v>35778</v>
      </c>
      <c r="U4531" t="s">
        <v>7105</v>
      </c>
      <c r="V4531" t="s">
        <v>7105</v>
      </c>
      <c r="W4531" t="s">
        <v>7105</v>
      </c>
      <c r="X4531" s="4">
        <v>30000</v>
      </c>
      <c r="Y4531">
        <v>0</v>
      </c>
      <c r="Z4531">
        <v>0</v>
      </c>
      <c r="AB4531" t="s">
        <v>48726</v>
      </c>
      <c r="AE4531" t="s">
        <v>36386</v>
      </c>
      <c r="AF4531" t="str">
        <f t="shared" si="70"/>
        <v>Office Glue Liquid 90g</v>
      </c>
    </row>
    <row r="4532" spans="1:32" x14ac:dyDescent="0.35">
      <c r="A4532" s="2" t="s">
        <v>48615</v>
      </c>
      <c r="B4532" s="2" t="s">
        <v>48616</v>
      </c>
      <c r="C4532" s="23">
        <v>55</v>
      </c>
      <c r="D4532" s="11" t="b">
        <f>FALSE()</f>
        <v>0</v>
      </c>
      <c r="E4532" s="11" t="b">
        <f>FALSE()</f>
        <v>0</v>
      </c>
      <c r="F4532" s="2" t="s">
        <v>10</v>
      </c>
      <c r="G4532" s="2" t="s">
        <v>10</v>
      </c>
      <c r="H4532" s="2" t="s">
        <v>35778</v>
      </c>
      <c r="I4532" s="11" t="b">
        <f>FALSE()</f>
        <v>0</v>
      </c>
      <c r="J4532" s="24">
        <v>48</v>
      </c>
      <c r="K4532" s="24">
        <v>45</v>
      </c>
      <c r="L4532" s="2" t="s">
        <v>10</v>
      </c>
      <c r="M4532" t="str">
        <f>VLOOKUP(Table18[[#This Row],[No.]],N:O,2,FALSE)</f>
        <v>Pocket Files Plastic</v>
      </c>
      <c r="N4532" t="s">
        <v>48727</v>
      </c>
      <c r="O4532" t="s">
        <v>48728</v>
      </c>
      <c r="P4532">
        <v>124</v>
      </c>
      <c r="Q4532">
        <v>124</v>
      </c>
      <c r="R4532">
        <v>124</v>
      </c>
      <c r="S4532">
        <v>166</v>
      </c>
      <c r="T4532" t="s">
        <v>35778</v>
      </c>
      <c r="U4532" t="s">
        <v>7105</v>
      </c>
      <c r="V4532" t="s">
        <v>7105</v>
      </c>
      <c r="W4532" t="s">
        <v>7105</v>
      </c>
      <c r="X4532">
        <v>0</v>
      </c>
      <c r="Y4532">
        <v>0</v>
      </c>
      <c r="Z4532">
        <v>0</v>
      </c>
      <c r="AB4532" t="s">
        <v>48729</v>
      </c>
      <c r="AF4532" t="str">
        <f t="shared" si="70"/>
        <v>Pocket Files Plastic</v>
      </c>
    </row>
    <row r="4533" spans="1:32" x14ac:dyDescent="0.35">
      <c r="A4533" s="2" t="s">
        <v>48618</v>
      </c>
      <c r="B4533" s="2" t="s">
        <v>48619</v>
      </c>
      <c r="C4533" s="23">
        <v>10</v>
      </c>
      <c r="D4533" s="11" t="b">
        <f>FALSE()</f>
        <v>0</v>
      </c>
      <c r="E4533" s="11" t="b">
        <f>FALSE()</f>
        <v>0</v>
      </c>
      <c r="F4533" s="2" t="s">
        <v>10</v>
      </c>
      <c r="G4533" s="2" t="s">
        <v>10</v>
      </c>
      <c r="H4533" s="2" t="s">
        <v>35778</v>
      </c>
      <c r="I4533" s="11" t="b">
        <f>FALSE()</f>
        <v>0</v>
      </c>
      <c r="J4533" s="24">
        <v>38</v>
      </c>
      <c r="K4533" s="24">
        <v>38</v>
      </c>
      <c r="L4533" s="2" t="s">
        <v>10</v>
      </c>
      <c r="M4533" t="str">
        <f>VLOOKUP(Table18[[#This Row],[No.]],N:O,2,FALSE)</f>
        <v>Parking Tapes</v>
      </c>
      <c r="N4533" t="s">
        <v>48730</v>
      </c>
      <c r="O4533" t="s">
        <v>48731</v>
      </c>
      <c r="P4533" s="22">
        <v>3018</v>
      </c>
      <c r="Q4533" s="22">
        <v>3018</v>
      </c>
      <c r="R4533" s="4">
        <v>3018</v>
      </c>
      <c r="S4533" s="22">
        <v>1280</v>
      </c>
      <c r="T4533" t="s">
        <v>35778</v>
      </c>
      <c r="U4533" t="s">
        <v>7105</v>
      </c>
      <c r="V4533" t="s">
        <v>7105</v>
      </c>
      <c r="W4533" t="s">
        <v>7105</v>
      </c>
      <c r="X4533">
        <v>8.85</v>
      </c>
      <c r="Y4533">
        <v>0</v>
      </c>
      <c r="Z4533">
        <v>0</v>
      </c>
      <c r="AB4533" t="s">
        <v>48732</v>
      </c>
      <c r="AE4533" t="s">
        <v>36386</v>
      </c>
      <c r="AF4533" t="str">
        <f t="shared" si="70"/>
        <v>Parking Tapes</v>
      </c>
    </row>
    <row r="4534" spans="1:32" x14ac:dyDescent="0.35">
      <c r="A4534" s="2" t="s">
        <v>48621</v>
      </c>
      <c r="B4534" s="2" t="s">
        <v>48622</v>
      </c>
      <c r="C4534" s="23">
        <v>22</v>
      </c>
      <c r="D4534" s="11" t="b">
        <f>FALSE()</f>
        <v>0</v>
      </c>
      <c r="E4534" s="11" t="b">
        <f>FALSE()</f>
        <v>0</v>
      </c>
      <c r="F4534" s="2" t="s">
        <v>10</v>
      </c>
      <c r="G4534" s="2" t="s">
        <v>10</v>
      </c>
      <c r="H4534" s="2" t="s">
        <v>35778</v>
      </c>
      <c r="I4534" s="11" t="b">
        <f>FALSE()</f>
        <v>0</v>
      </c>
      <c r="J4534" s="24">
        <v>155</v>
      </c>
      <c r="K4534" s="24">
        <v>145</v>
      </c>
      <c r="L4534" s="2" t="s">
        <v>10</v>
      </c>
      <c r="M4534" t="str">
        <f>VLOOKUP(Table18[[#This Row],[No.]],N:O,2,FALSE)</f>
        <v>Pen Holder Squared</v>
      </c>
      <c r="N4534" t="s">
        <v>48733</v>
      </c>
      <c r="O4534" t="s">
        <v>48734</v>
      </c>
      <c r="P4534">
        <v>0</v>
      </c>
      <c r="Q4534">
        <v>0</v>
      </c>
      <c r="R4534">
        <v>0</v>
      </c>
      <c r="S4534">
        <v>0</v>
      </c>
      <c r="T4534" t="s">
        <v>35778</v>
      </c>
      <c r="U4534" t="s">
        <v>7105</v>
      </c>
      <c r="V4534" t="s">
        <v>7105</v>
      </c>
      <c r="W4534" t="s">
        <v>7133</v>
      </c>
      <c r="X4534">
        <v>0</v>
      </c>
      <c r="Y4534">
        <v>0</v>
      </c>
      <c r="Z4534">
        <v>0</v>
      </c>
      <c r="AB4534" t="s">
        <v>48735</v>
      </c>
      <c r="AF4534" t="str">
        <f t="shared" si="70"/>
        <v>Pen Holder Squared</v>
      </c>
    </row>
    <row r="4535" spans="1:32" x14ac:dyDescent="0.35">
      <c r="A4535" s="2" t="s">
        <v>48624</v>
      </c>
      <c r="B4535" s="2" t="s">
        <v>48625</v>
      </c>
      <c r="C4535" s="23">
        <v>2069</v>
      </c>
      <c r="D4535" s="11" t="b">
        <f>FALSE()</f>
        <v>0</v>
      </c>
      <c r="E4535" s="11" t="b">
        <f>FALSE()</f>
        <v>0</v>
      </c>
      <c r="F4535" s="2" t="s">
        <v>10</v>
      </c>
      <c r="G4535" s="2" t="s">
        <v>10</v>
      </c>
      <c r="H4535" s="2" t="s">
        <v>35778</v>
      </c>
      <c r="I4535" s="11" t="b">
        <f>FALSE()</f>
        <v>0</v>
      </c>
      <c r="J4535" s="24">
        <v>16.25</v>
      </c>
      <c r="K4535" s="24">
        <v>16.25</v>
      </c>
      <c r="L4535" s="2" t="s">
        <v>10</v>
      </c>
      <c r="M4535" t="str">
        <f>VLOOKUP(Table18[[#This Row],[No.]],N:O,2,FALSE)</f>
        <v>Pencils</v>
      </c>
      <c r="N4535" t="s">
        <v>48736</v>
      </c>
      <c r="O4535" t="s">
        <v>48737</v>
      </c>
      <c r="P4535">
        <v>10</v>
      </c>
      <c r="Q4535">
        <v>10</v>
      </c>
      <c r="R4535">
        <v>10</v>
      </c>
      <c r="S4535">
        <v>9</v>
      </c>
      <c r="T4535" t="s">
        <v>35778</v>
      </c>
      <c r="U4535" t="s">
        <v>7105</v>
      </c>
      <c r="V4535" t="s">
        <v>7105</v>
      </c>
      <c r="W4535" t="s">
        <v>7105</v>
      </c>
      <c r="X4535">
        <v>450</v>
      </c>
      <c r="Y4535">
        <v>0</v>
      </c>
      <c r="Z4535">
        <v>0</v>
      </c>
      <c r="AB4535" t="s">
        <v>48738</v>
      </c>
      <c r="AE4535" t="s">
        <v>36386</v>
      </c>
      <c r="AF4535" t="str">
        <f t="shared" si="70"/>
        <v>Pencils</v>
      </c>
    </row>
    <row r="4536" spans="1:32" x14ac:dyDescent="0.35">
      <c r="A4536" s="2" t="s">
        <v>48627</v>
      </c>
      <c r="B4536" s="2" t="s">
        <v>48628</v>
      </c>
      <c r="C4536" s="23">
        <v>474</v>
      </c>
      <c r="D4536" s="11" t="b">
        <f>FALSE()</f>
        <v>0</v>
      </c>
      <c r="E4536" s="11" t="b">
        <f>FALSE()</f>
        <v>0</v>
      </c>
      <c r="F4536" s="2" t="s">
        <v>10</v>
      </c>
      <c r="G4536" s="2" t="s">
        <v>10</v>
      </c>
      <c r="H4536" s="2" t="s">
        <v>35778</v>
      </c>
      <c r="I4536" s="11" t="b">
        <f>FALSE()</f>
        <v>0</v>
      </c>
      <c r="J4536" s="24">
        <v>168.05</v>
      </c>
      <c r="K4536" s="24">
        <v>115</v>
      </c>
      <c r="L4536" s="2" t="s">
        <v>10</v>
      </c>
      <c r="M4536" t="str">
        <f>VLOOKUP(Table18[[#This Row],[No.]],N:O,2,FALSE)</f>
        <v>Permanent marker pens</v>
      </c>
      <c r="N4536" t="s">
        <v>48739</v>
      </c>
      <c r="O4536" t="s">
        <v>48740</v>
      </c>
      <c r="P4536">
        <v>30</v>
      </c>
      <c r="Q4536">
        <v>30</v>
      </c>
      <c r="R4536">
        <v>30</v>
      </c>
      <c r="S4536">
        <v>30</v>
      </c>
      <c r="T4536" t="s">
        <v>35763</v>
      </c>
      <c r="U4536" t="s">
        <v>7105</v>
      </c>
      <c r="V4536" t="s">
        <v>7105</v>
      </c>
      <c r="W4536" t="s">
        <v>7105</v>
      </c>
      <c r="X4536">
        <v>215</v>
      </c>
      <c r="Y4536">
        <v>0</v>
      </c>
      <c r="Z4536">
        <v>0</v>
      </c>
      <c r="AB4536" t="s">
        <v>48741</v>
      </c>
      <c r="AF4536" t="str">
        <f t="shared" si="70"/>
        <v>Permanent marker pens</v>
      </c>
    </row>
    <row r="4537" spans="1:32" x14ac:dyDescent="0.35">
      <c r="A4537" s="2" t="s">
        <v>48630</v>
      </c>
      <c r="B4537" s="2" t="s">
        <v>48631</v>
      </c>
      <c r="C4537" s="23">
        <v>2703</v>
      </c>
      <c r="D4537" s="11" t="b">
        <f>FALSE()</f>
        <v>0</v>
      </c>
      <c r="E4537" s="11" t="b">
        <f>FALSE()</f>
        <v>0</v>
      </c>
      <c r="F4537" s="2" t="s">
        <v>10</v>
      </c>
      <c r="G4537" s="2" t="s">
        <v>10</v>
      </c>
      <c r="H4537" s="2" t="s">
        <v>35778</v>
      </c>
      <c r="I4537" s="11" t="b">
        <f>FALSE()</f>
        <v>0</v>
      </c>
      <c r="J4537" s="24">
        <v>900</v>
      </c>
      <c r="K4537" s="24">
        <v>85</v>
      </c>
      <c r="L4537" s="2" t="s">
        <v>10</v>
      </c>
      <c r="M4537" t="str">
        <f>VLOOKUP(Table18[[#This Row],[No.]],N:O,2,FALSE)</f>
        <v>Register books</v>
      </c>
      <c r="N4537" t="s">
        <v>48742</v>
      </c>
      <c r="O4537" t="s">
        <v>48743</v>
      </c>
      <c r="P4537">
        <v>302</v>
      </c>
      <c r="Q4537">
        <v>302</v>
      </c>
      <c r="R4537">
        <v>302</v>
      </c>
      <c r="S4537">
        <v>56</v>
      </c>
      <c r="T4537" t="s">
        <v>35778</v>
      </c>
      <c r="U4537" t="s">
        <v>7105</v>
      </c>
      <c r="V4537" t="s">
        <v>7105</v>
      </c>
      <c r="W4537" t="s">
        <v>7105</v>
      </c>
      <c r="X4537">
        <v>0</v>
      </c>
      <c r="Y4537">
        <v>0</v>
      </c>
      <c r="Z4537">
        <v>0</v>
      </c>
      <c r="AB4537" t="s">
        <v>48744</v>
      </c>
      <c r="AE4537" t="s">
        <v>36386</v>
      </c>
      <c r="AF4537" t="str">
        <f t="shared" si="70"/>
        <v>Register books</v>
      </c>
    </row>
    <row r="4538" spans="1:32" x14ac:dyDescent="0.35">
      <c r="A4538" s="2" t="s">
        <v>48633</v>
      </c>
      <c r="B4538" s="2" t="s">
        <v>48634</v>
      </c>
      <c r="C4538" s="23">
        <v>84</v>
      </c>
      <c r="D4538" s="11" t="b">
        <f>FALSE()</f>
        <v>0</v>
      </c>
      <c r="E4538" s="11" t="b">
        <f>FALSE()</f>
        <v>0</v>
      </c>
      <c r="F4538" s="2" t="s">
        <v>10</v>
      </c>
      <c r="G4538" s="2" t="s">
        <v>10</v>
      </c>
      <c r="H4538" s="2" t="s">
        <v>41597</v>
      </c>
      <c r="I4538" s="11" t="b">
        <f>FALSE()</f>
        <v>0</v>
      </c>
      <c r="J4538" s="24">
        <v>29.16667</v>
      </c>
      <c r="K4538" s="24">
        <v>29.16667</v>
      </c>
      <c r="L4538" s="2" t="s">
        <v>10</v>
      </c>
      <c r="M4538" t="str">
        <f>VLOOKUP(Table18[[#This Row],[No.]],N:O,2,FALSE)</f>
        <v>Grey ruled paper</v>
      </c>
      <c r="N4538" t="s">
        <v>48745</v>
      </c>
      <c r="O4538" t="s">
        <v>48746</v>
      </c>
      <c r="P4538">
        <v>56</v>
      </c>
      <c r="Q4538">
        <v>56</v>
      </c>
      <c r="R4538">
        <v>56</v>
      </c>
      <c r="S4538">
        <v>0</v>
      </c>
      <c r="T4538" t="s">
        <v>35778</v>
      </c>
      <c r="U4538" t="s">
        <v>7105</v>
      </c>
      <c r="V4538" t="s">
        <v>7105</v>
      </c>
      <c r="W4538" t="s">
        <v>7105</v>
      </c>
      <c r="X4538">
        <v>360</v>
      </c>
      <c r="Y4538">
        <v>0</v>
      </c>
      <c r="Z4538">
        <v>0</v>
      </c>
      <c r="AB4538" t="s">
        <v>48747</v>
      </c>
      <c r="AF4538" t="str">
        <f t="shared" si="70"/>
        <v>Grey ruled paper</v>
      </c>
    </row>
    <row r="4539" spans="1:32" x14ac:dyDescent="0.35">
      <c r="A4539" s="2" t="s">
        <v>48636</v>
      </c>
      <c r="B4539" s="2" t="s">
        <v>48637</v>
      </c>
      <c r="C4539" s="23">
        <v>460</v>
      </c>
      <c r="D4539" s="11" t="b">
        <f>FALSE()</f>
        <v>0</v>
      </c>
      <c r="E4539" s="11" t="b">
        <f>FALSE()</f>
        <v>0</v>
      </c>
      <c r="F4539" s="2" t="s">
        <v>10</v>
      </c>
      <c r="G4539" s="2" t="s">
        <v>10</v>
      </c>
      <c r="H4539" s="2" t="s">
        <v>35778</v>
      </c>
      <c r="I4539" s="11" t="b">
        <f>FALSE()</f>
        <v>0</v>
      </c>
      <c r="J4539" s="24">
        <v>20</v>
      </c>
      <c r="K4539" s="24">
        <v>23.33333</v>
      </c>
      <c r="L4539" s="2" t="s">
        <v>10</v>
      </c>
      <c r="M4539" t="str">
        <f>VLOOKUP(Table18[[#This Row],[No.]],N:O,2,FALSE)</f>
        <v>Shorthand Note Book</v>
      </c>
      <c r="N4539" t="s">
        <v>48748</v>
      </c>
      <c r="O4539" t="s">
        <v>48749</v>
      </c>
      <c r="P4539">
        <v>0</v>
      </c>
      <c r="Q4539">
        <v>0</v>
      </c>
      <c r="R4539">
        <v>0</v>
      </c>
      <c r="S4539">
        <v>7</v>
      </c>
      <c r="T4539" t="s">
        <v>35778</v>
      </c>
      <c r="U4539" t="s">
        <v>7105</v>
      </c>
      <c r="V4539" t="s">
        <v>7105</v>
      </c>
      <c r="W4539" t="s">
        <v>7105</v>
      </c>
      <c r="X4539">
        <v>0</v>
      </c>
      <c r="Y4539">
        <v>0</v>
      </c>
      <c r="Z4539">
        <v>0</v>
      </c>
      <c r="AB4539" t="s">
        <v>48750</v>
      </c>
      <c r="AF4539" t="str">
        <f t="shared" si="70"/>
        <v>Shorthand Note Book</v>
      </c>
    </row>
    <row r="4540" spans="1:32" x14ac:dyDescent="0.35">
      <c r="A4540" s="2" t="s">
        <v>48639</v>
      </c>
      <c r="B4540" s="2" t="s">
        <v>48640</v>
      </c>
      <c r="C4540" s="23">
        <v>60</v>
      </c>
      <c r="D4540" s="11" t="b">
        <f>FALSE()</f>
        <v>0</v>
      </c>
      <c r="E4540" s="11" t="b">
        <f>FALSE()</f>
        <v>0</v>
      </c>
      <c r="F4540" s="2" t="s">
        <v>10</v>
      </c>
      <c r="G4540" s="2" t="s">
        <v>10</v>
      </c>
      <c r="H4540" s="2" t="s">
        <v>35778</v>
      </c>
      <c r="I4540" s="11" t="b">
        <f>FALSE()</f>
        <v>0</v>
      </c>
      <c r="J4540" s="24">
        <v>33</v>
      </c>
      <c r="K4540" s="24">
        <v>33</v>
      </c>
      <c r="L4540" s="2" t="s">
        <v>10</v>
      </c>
      <c r="M4540" t="str">
        <f>VLOOKUP(Table18[[#This Row],[No.]],N:O,2,FALSE)</f>
        <v>Staple Remover</v>
      </c>
      <c r="N4540" t="s">
        <v>48751</v>
      </c>
      <c r="O4540" t="s">
        <v>48752</v>
      </c>
      <c r="P4540">
        <v>0</v>
      </c>
      <c r="Q4540">
        <v>0</v>
      </c>
      <c r="R4540">
        <v>0</v>
      </c>
      <c r="S4540">
        <v>7</v>
      </c>
      <c r="T4540" t="s">
        <v>35778</v>
      </c>
      <c r="U4540" t="s">
        <v>7105</v>
      </c>
      <c r="V4540" t="s">
        <v>7105</v>
      </c>
      <c r="W4540" t="s">
        <v>7133</v>
      </c>
      <c r="X4540">
        <v>0</v>
      </c>
      <c r="Y4540">
        <v>0</v>
      </c>
      <c r="Z4540">
        <v>0</v>
      </c>
      <c r="AB4540" t="s">
        <v>48753</v>
      </c>
      <c r="AF4540" t="str">
        <f t="shared" si="70"/>
        <v>Staple Remover</v>
      </c>
    </row>
    <row r="4541" spans="1:32" x14ac:dyDescent="0.35">
      <c r="A4541" s="2" t="s">
        <v>48642</v>
      </c>
      <c r="B4541" s="2" t="s">
        <v>48643</v>
      </c>
      <c r="C4541" s="23">
        <v>3000</v>
      </c>
      <c r="D4541" s="11" t="b">
        <f>FALSE()</f>
        <v>0</v>
      </c>
      <c r="E4541" s="11" t="b">
        <f>FALSE()</f>
        <v>0</v>
      </c>
      <c r="F4541" s="2" t="s">
        <v>10</v>
      </c>
      <c r="G4541" s="2" t="s">
        <v>10</v>
      </c>
      <c r="H4541" s="2" t="s">
        <v>35778</v>
      </c>
      <c r="I4541" s="11" t="b">
        <f>FALSE()</f>
        <v>0</v>
      </c>
      <c r="J4541" s="24">
        <v>10.33333</v>
      </c>
      <c r="K4541" s="24">
        <v>0</v>
      </c>
      <c r="L4541" s="2" t="s">
        <v>10</v>
      </c>
      <c r="M4541" t="str">
        <f>VLOOKUP(Table18[[#This Row],[No.]],N:O,2,FALSE)</f>
        <v>Christmas Cards</v>
      </c>
      <c r="N4541" t="s">
        <v>48754</v>
      </c>
      <c r="O4541" t="s">
        <v>48755</v>
      </c>
      <c r="P4541">
        <v>0</v>
      </c>
      <c r="Q4541">
        <v>0</v>
      </c>
      <c r="R4541">
        <v>0</v>
      </c>
      <c r="S4541">
        <v>7</v>
      </c>
      <c r="T4541" t="s">
        <v>35778</v>
      </c>
      <c r="U4541" t="s">
        <v>7105</v>
      </c>
      <c r="V4541" t="s">
        <v>7105</v>
      </c>
      <c r="W4541" t="s">
        <v>7133</v>
      </c>
      <c r="X4541">
        <v>0</v>
      </c>
      <c r="Y4541">
        <v>0</v>
      </c>
      <c r="Z4541">
        <v>0</v>
      </c>
      <c r="AB4541" t="s">
        <v>48756</v>
      </c>
      <c r="AF4541" t="str">
        <f t="shared" si="70"/>
        <v>Christmas Cards</v>
      </c>
    </row>
    <row r="4542" spans="1:32" x14ac:dyDescent="0.35">
      <c r="A4542" s="2" t="s">
        <v>48645</v>
      </c>
      <c r="B4542" s="2" t="s">
        <v>48646</v>
      </c>
      <c r="C4542" s="23">
        <v>0</v>
      </c>
      <c r="D4542" s="11" t="b">
        <f>FALSE()</f>
        <v>0</v>
      </c>
      <c r="E4542" s="11" t="b">
        <f>FALSE()</f>
        <v>0</v>
      </c>
      <c r="F4542" s="2" t="s">
        <v>10</v>
      </c>
      <c r="G4542" s="2" t="s">
        <v>10</v>
      </c>
      <c r="H4542" s="2" t="s">
        <v>35778</v>
      </c>
      <c r="I4542" s="11" t="b">
        <f>FALSE()</f>
        <v>0</v>
      </c>
      <c r="J4542" s="24">
        <v>0</v>
      </c>
      <c r="K4542" s="24">
        <v>0</v>
      </c>
      <c r="L4542" s="2" t="s">
        <v>10</v>
      </c>
      <c r="M4542" t="str">
        <f>VLOOKUP(Table18[[#This Row],[No.]],N:O,2,FALSE)</f>
        <v>Angel Cards</v>
      </c>
      <c r="N4542" t="s">
        <v>48757</v>
      </c>
      <c r="O4542" t="s">
        <v>48758</v>
      </c>
      <c r="P4542">
        <v>0</v>
      </c>
      <c r="Q4542">
        <v>0</v>
      </c>
      <c r="R4542">
        <v>0</v>
      </c>
      <c r="S4542">
        <v>10</v>
      </c>
      <c r="T4542" t="s">
        <v>35778</v>
      </c>
      <c r="U4542" t="s">
        <v>7105</v>
      </c>
      <c r="V4542" t="s">
        <v>7105</v>
      </c>
      <c r="W4542" t="s">
        <v>7133</v>
      </c>
      <c r="X4542">
        <v>0</v>
      </c>
      <c r="Y4542">
        <v>0</v>
      </c>
      <c r="Z4542">
        <v>0</v>
      </c>
      <c r="AB4542" t="s">
        <v>48759</v>
      </c>
      <c r="AF4542" t="str">
        <f t="shared" si="70"/>
        <v>Angel Cards</v>
      </c>
    </row>
    <row r="4543" spans="1:32" x14ac:dyDescent="0.35">
      <c r="A4543" s="2" t="s">
        <v>48648</v>
      </c>
      <c r="B4543" s="2" t="s">
        <v>48649</v>
      </c>
      <c r="C4543" s="23">
        <v>0</v>
      </c>
      <c r="D4543" s="11" t="b">
        <f>FALSE()</f>
        <v>0</v>
      </c>
      <c r="E4543" s="11" t="b">
        <f>FALSE()</f>
        <v>0</v>
      </c>
      <c r="F4543" s="2" t="s">
        <v>10</v>
      </c>
      <c r="G4543" s="2" t="s">
        <v>10</v>
      </c>
      <c r="H4543" s="2" t="s">
        <v>35778</v>
      </c>
      <c r="I4543" s="11" t="b">
        <f>FALSE()</f>
        <v>0</v>
      </c>
      <c r="J4543" s="24">
        <v>0</v>
      </c>
      <c r="K4543" s="24">
        <v>0</v>
      </c>
      <c r="L4543" s="2" t="s">
        <v>10</v>
      </c>
      <c r="M4543" t="str">
        <f>VLOOKUP(Table18[[#This Row],[No.]],N:O,2,FALSE)</f>
        <v>Tinga Tinga Cards</v>
      </c>
      <c r="N4543" t="s">
        <v>48760</v>
      </c>
      <c r="O4543" t="s">
        <v>48761</v>
      </c>
      <c r="P4543">
        <v>264</v>
      </c>
      <c r="Q4543">
        <v>264</v>
      </c>
      <c r="R4543">
        <v>264</v>
      </c>
      <c r="S4543">
        <v>300</v>
      </c>
      <c r="T4543" t="s">
        <v>35778</v>
      </c>
      <c r="U4543" t="s">
        <v>7105</v>
      </c>
      <c r="V4543" t="s">
        <v>7105</v>
      </c>
      <c r="W4543" t="s">
        <v>7105</v>
      </c>
      <c r="X4543">
        <v>0</v>
      </c>
      <c r="Y4543">
        <v>0</v>
      </c>
      <c r="Z4543">
        <v>0</v>
      </c>
      <c r="AB4543" t="s">
        <v>48762</v>
      </c>
      <c r="AE4543" t="s">
        <v>36386</v>
      </c>
      <c r="AF4543" t="str">
        <f t="shared" si="70"/>
        <v>Tinga Tinga Cards</v>
      </c>
    </row>
    <row r="4544" spans="1:32" x14ac:dyDescent="0.35">
      <c r="A4544" s="2" t="s">
        <v>48651</v>
      </c>
      <c r="B4544" s="2" t="s">
        <v>48652</v>
      </c>
      <c r="C4544" s="23">
        <v>0</v>
      </c>
      <c r="D4544" s="11" t="b">
        <f>FALSE()</f>
        <v>0</v>
      </c>
      <c r="E4544" s="11" t="b">
        <f>FALSE()</f>
        <v>0</v>
      </c>
      <c r="F4544" s="2" t="s">
        <v>10</v>
      </c>
      <c r="G4544" s="2" t="s">
        <v>10</v>
      </c>
      <c r="H4544" s="2" t="s">
        <v>35778</v>
      </c>
      <c r="I4544" s="11" t="b">
        <f>FALSE()</f>
        <v>0</v>
      </c>
      <c r="J4544" s="24">
        <v>0</v>
      </c>
      <c r="K4544" s="24">
        <v>0</v>
      </c>
      <c r="L4544" s="2" t="s">
        <v>10</v>
      </c>
      <c r="M4544" t="str">
        <f>VLOOKUP(Table18[[#This Row],[No.]],N:O,2,FALSE)</f>
        <v>Cave Paintings Cards</v>
      </c>
      <c r="N4544" t="s">
        <v>48763</v>
      </c>
      <c r="O4544" t="s">
        <v>48764</v>
      </c>
      <c r="P4544" s="22">
        <v>5350</v>
      </c>
      <c r="Q4544" s="22">
        <v>5350</v>
      </c>
      <c r="R4544" s="4">
        <v>6350</v>
      </c>
      <c r="S4544" s="22">
        <v>3532</v>
      </c>
      <c r="T4544" t="s">
        <v>35778</v>
      </c>
      <c r="U4544" t="s">
        <v>7105</v>
      </c>
      <c r="V4544" t="s">
        <v>7105</v>
      </c>
      <c r="W4544" t="s">
        <v>7105</v>
      </c>
      <c r="X4544">
        <v>0</v>
      </c>
      <c r="Y4544">
        <v>0</v>
      </c>
      <c r="Z4544">
        <v>0</v>
      </c>
      <c r="AE4544" t="s">
        <v>42090</v>
      </c>
      <c r="AF4544" t="str">
        <f t="shared" si="70"/>
        <v>Cave Paintings Cards</v>
      </c>
    </row>
    <row r="4545" spans="1:32" x14ac:dyDescent="0.35">
      <c r="A4545" s="2" t="s">
        <v>48654</v>
      </c>
      <c r="B4545" s="2" t="s">
        <v>48655</v>
      </c>
      <c r="C4545" s="23">
        <v>0</v>
      </c>
      <c r="D4545" s="11" t="b">
        <f>FALSE()</f>
        <v>0</v>
      </c>
      <c r="E4545" s="11" t="b">
        <f>FALSE()</f>
        <v>0</v>
      </c>
      <c r="F4545" s="2" t="s">
        <v>10</v>
      </c>
      <c r="G4545" s="2" t="s">
        <v>10</v>
      </c>
      <c r="H4545" s="2" t="s">
        <v>35778</v>
      </c>
      <c r="I4545" s="11" t="b">
        <f>FALSE()</f>
        <v>0</v>
      </c>
      <c r="J4545" s="24">
        <v>0</v>
      </c>
      <c r="K4545" s="24">
        <v>0</v>
      </c>
      <c r="L4545" s="2" t="s">
        <v>10</v>
      </c>
      <c r="M4545" t="str">
        <f>VLOOKUP(Table18[[#This Row],[No.]],N:O,2,FALSE)</f>
        <v>Mother and Child Cards</v>
      </c>
      <c r="N4545" t="s">
        <v>48765</v>
      </c>
      <c r="O4545" t="s">
        <v>48766</v>
      </c>
      <c r="P4545">
        <v>16</v>
      </c>
      <c r="Q4545">
        <v>16</v>
      </c>
      <c r="R4545">
        <v>16</v>
      </c>
      <c r="S4545">
        <v>20</v>
      </c>
      <c r="T4545" t="s">
        <v>35778</v>
      </c>
      <c r="U4545" t="s">
        <v>7105</v>
      </c>
      <c r="V4545" t="s">
        <v>7105</v>
      </c>
      <c r="W4545" t="s">
        <v>7105</v>
      </c>
      <c r="X4545">
        <v>465</v>
      </c>
      <c r="Y4545">
        <v>0</v>
      </c>
      <c r="Z4545">
        <v>0</v>
      </c>
      <c r="AB4545" t="s">
        <v>48767</v>
      </c>
      <c r="AF4545" t="str">
        <f t="shared" si="70"/>
        <v>Mother and Child Cards</v>
      </c>
    </row>
    <row r="4546" spans="1:32" x14ac:dyDescent="0.35">
      <c r="A4546" s="2" t="s">
        <v>48657</v>
      </c>
      <c r="B4546" s="2" t="s">
        <v>48658</v>
      </c>
      <c r="C4546" s="23">
        <v>15250</v>
      </c>
      <c r="D4546" s="11" t="b">
        <f>FALSE()</f>
        <v>0</v>
      </c>
      <c r="E4546" s="11" t="b">
        <f>FALSE()</f>
        <v>0</v>
      </c>
      <c r="F4546" s="2" t="s">
        <v>10</v>
      </c>
      <c r="G4546" s="2" t="s">
        <v>10</v>
      </c>
      <c r="H4546" s="2" t="s">
        <v>36061</v>
      </c>
      <c r="I4546" s="11" t="b">
        <f>FALSE()</f>
        <v>0</v>
      </c>
      <c r="J4546" s="24">
        <v>22.8</v>
      </c>
      <c r="K4546" s="24">
        <v>0</v>
      </c>
      <c r="L4546" s="2" t="s">
        <v>10</v>
      </c>
      <c r="M4546" t="str">
        <f>VLOOKUP(Table18[[#This Row],[No.]],N:O,2,FALSE)</f>
        <v>Biro Pens</v>
      </c>
      <c r="N4546" t="s">
        <v>48768</v>
      </c>
      <c r="O4546" t="s">
        <v>48769</v>
      </c>
      <c r="P4546">
        <v>3</v>
      </c>
      <c r="Q4546">
        <v>3</v>
      </c>
      <c r="R4546">
        <v>3</v>
      </c>
      <c r="S4546">
        <v>11</v>
      </c>
      <c r="T4546" t="s">
        <v>35778</v>
      </c>
      <c r="U4546" t="s">
        <v>7105</v>
      </c>
      <c r="V4546" t="s">
        <v>7105</v>
      </c>
      <c r="W4546" t="s">
        <v>7105</v>
      </c>
      <c r="X4546" s="4">
        <v>5250</v>
      </c>
      <c r="Y4546">
        <v>0</v>
      </c>
      <c r="Z4546">
        <v>0</v>
      </c>
      <c r="AB4546" t="s">
        <v>48770</v>
      </c>
      <c r="AE4546" t="s">
        <v>36386</v>
      </c>
      <c r="AF4546" t="str">
        <f t="shared" si="70"/>
        <v>Biro Pens</v>
      </c>
    </row>
    <row r="4547" spans="1:32" x14ac:dyDescent="0.35">
      <c r="A4547" s="2" t="s">
        <v>48660</v>
      </c>
      <c r="B4547" s="2" t="s">
        <v>48661</v>
      </c>
      <c r="C4547" s="23">
        <v>1500</v>
      </c>
      <c r="D4547" s="11" t="b">
        <f>FALSE()</f>
        <v>0</v>
      </c>
      <c r="E4547" s="11" t="b">
        <f>FALSE()</f>
        <v>0</v>
      </c>
      <c r="F4547" s="2" t="s">
        <v>10</v>
      </c>
      <c r="G4547" s="2" t="s">
        <v>10</v>
      </c>
      <c r="H4547" s="2" t="s">
        <v>35778</v>
      </c>
      <c r="I4547" s="11" t="b">
        <f>FALSE()</f>
        <v>0</v>
      </c>
      <c r="J4547" s="24">
        <v>145</v>
      </c>
      <c r="K4547" s="24">
        <v>0</v>
      </c>
      <c r="L4547" s="2" t="s">
        <v>10</v>
      </c>
      <c r="M4547" t="str">
        <f>VLOOKUP(Table18[[#This Row],[No.]],N:O,2,FALSE)</f>
        <v>Plastic Wallets</v>
      </c>
      <c r="N4547" t="s">
        <v>48771</v>
      </c>
      <c r="O4547" t="s">
        <v>48772</v>
      </c>
      <c r="P4547">
        <v>22</v>
      </c>
      <c r="Q4547">
        <v>22</v>
      </c>
      <c r="R4547">
        <v>22</v>
      </c>
      <c r="S4547">
        <v>1</v>
      </c>
      <c r="T4547" t="s">
        <v>35778</v>
      </c>
      <c r="U4547" t="s">
        <v>7105</v>
      </c>
      <c r="V4547" t="s">
        <v>7105</v>
      </c>
      <c r="W4547" t="s">
        <v>7105</v>
      </c>
      <c r="X4547">
        <v>125</v>
      </c>
      <c r="Y4547">
        <v>0</v>
      </c>
      <c r="Z4547">
        <v>0</v>
      </c>
      <c r="AB4547" t="s">
        <v>48773</v>
      </c>
      <c r="AF4547" t="str">
        <f t="shared" ref="AF4547:AF4610" si="71">VLOOKUP(A:A,N:O,2,FALSE)</f>
        <v>Plastic Wallets</v>
      </c>
    </row>
    <row r="4548" spans="1:32" x14ac:dyDescent="0.35">
      <c r="A4548" s="2" t="s">
        <v>48663</v>
      </c>
      <c r="B4548" s="2" t="s">
        <v>48664</v>
      </c>
      <c r="C4548" s="23">
        <v>69</v>
      </c>
      <c r="D4548" s="11" t="b">
        <f>FALSE()</f>
        <v>0</v>
      </c>
      <c r="E4548" s="11" t="b">
        <f>FALSE()</f>
        <v>0</v>
      </c>
      <c r="F4548" s="2" t="s">
        <v>10</v>
      </c>
      <c r="G4548" s="2" t="s">
        <v>10</v>
      </c>
      <c r="H4548" s="2" t="s">
        <v>35778</v>
      </c>
      <c r="I4548" s="11" t="b">
        <f>FALSE()</f>
        <v>0</v>
      </c>
      <c r="J4548" s="24">
        <v>29</v>
      </c>
      <c r="K4548" s="24">
        <v>0</v>
      </c>
      <c r="L4548" s="2" t="s">
        <v>10</v>
      </c>
      <c r="M4548" t="str">
        <f>VLOOKUP(Table18[[#This Row],[No.]],N:O,2,FALSE)</f>
        <v>Note Pads</v>
      </c>
      <c r="N4548" t="s">
        <v>48774</v>
      </c>
      <c r="O4548" t="s">
        <v>48775</v>
      </c>
      <c r="P4548">
        <v>0</v>
      </c>
      <c r="Q4548">
        <v>0</v>
      </c>
      <c r="R4548">
        <v>0</v>
      </c>
      <c r="S4548">
        <v>12</v>
      </c>
      <c r="T4548" t="s">
        <v>35778</v>
      </c>
      <c r="U4548" t="s">
        <v>7105</v>
      </c>
      <c r="V4548" t="s">
        <v>7105</v>
      </c>
      <c r="W4548" t="s">
        <v>7133</v>
      </c>
      <c r="X4548">
        <v>0</v>
      </c>
      <c r="Y4548">
        <v>0</v>
      </c>
      <c r="Z4548">
        <v>0</v>
      </c>
      <c r="AB4548" t="s">
        <v>48776</v>
      </c>
      <c r="AF4548" t="str">
        <f t="shared" si="71"/>
        <v>Note Pads</v>
      </c>
    </row>
    <row r="4549" spans="1:32" x14ac:dyDescent="0.35">
      <c r="A4549" s="2" t="s">
        <v>48666</v>
      </c>
      <c r="B4549" s="2" t="s">
        <v>48667</v>
      </c>
      <c r="C4549" s="23">
        <v>127</v>
      </c>
      <c r="D4549" s="11" t="b">
        <f>FALSE()</f>
        <v>0</v>
      </c>
      <c r="E4549" s="11" t="b">
        <f>FALSE()</f>
        <v>0</v>
      </c>
      <c r="F4549" s="2" t="s">
        <v>10</v>
      </c>
      <c r="G4549" s="2" t="s">
        <v>10</v>
      </c>
      <c r="H4549" s="2" t="s">
        <v>35763</v>
      </c>
      <c r="I4549" s="11" t="b">
        <f>FALSE()</f>
        <v>0</v>
      </c>
      <c r="J4549" s="24">
        <v>2100</v>
      </c>
      <c r="K4549" s="24">
        <v>0</v>
      </c>
      <c r="L4549" s="2" t="s">
        <v>10</v>
      </c>
      <c r="M4549" t="str">
        <f>VLOOKUP(Table18[[#This Row],[No.]],N:O,2,FALSE)</f>
        <v>Marker Pens</v>
      </c>
      <c r="N4549" t="s">
        <v>48777</v>
      </c>
      <c r="O4549" t="s">
        <v>48778</v>
      </c>
      <c r="P4549">
        <v>56</v>
      </c>
      <c r="Q4549">
        <v>56</v>
      </c>
      <c r="R4549">
        <v>56</v>
      </c>
      <c r="S4549">
        <v>50</v>
      </c>
      <c r="T4549" t="s">
        <v>35778</v>
      </c>
      <c r="U4549" t="s">
        <v>7105</v>
      </c>
      <c r="V4549" t="s">
        <v>7105</v>
      </c>
      <c r="W4549" t="s">
        <v>7105</v>
      </c>
      <c r="X4549">
        <v>220</v>
      </c>
      <c r="Y4549">
        <v>0</v>
      </c>
      <c r="Z4549">
        <v>0</v>
      </c>
      <c r="AB4549" t="s">
        <v>48779</v>
      </c>
      <c r="AF4549" t="str">
        <f t="shared" si="71"/>
        <v>Marker Pens</v>
      </c>
    </row>
    <row r="4550" spans="1:32" x14ac:dyDescent="0.35">
      <c r="A4550" s="2" t="s">
        <v>48669</v>
      </c>
      <c r="B4550" s="2" t="s">
        <v>48670</v>
      </c>
      <c r="C4550" s="23">
        <v>3536</v>
      </c>
      <c r="D4550" s="11" t="b">
        <f>FALSE()</f>
        <v>0</v>
      </c>
      <c r="E4550" s="11" t="b">
        <f>FALSE()</f>
        <v>0</v>
      </c>
      <c r="F4550" s="2" t="s">
        <v>10</v>
      </c>
      <c r="G4550" s="2" t="s">
        <v>10</v>
      </c>
      <c r="H4550" s="2" t="s">
        <v>35778</v>
      </c>
      <c r="I4550" s="11" t="b">
        <f>FALSE()</f>
        <v>0</v>
      </c>
      <c r="J4550" s="24">
        <v>6.5</v>
      </c>
      <c r="K4550" s="24">
        <v>0</v>
      </c>
      <c r="L4550" s="2" t="s">
        <v>10</v>
      </c>
      <c r="M4550" t="str">
        <f>VLOOKUP(Table18[[#This Row],[No.]],N:O,2,FALSE)</f>
        <v>Envelopes A4</v>
      </c>
      <c r="N4550" t="s">
        <v>48780</v>
      </c>
      <c r="O4550" t="s">
        <v>48781</v>
      </c>
      <c r="P4550">
        <v>95</v>
      </c>
      <c r="Q4550">
        <v>95</v>
      </c>
      <c r="R4550">
        <v>95</v>
      </c>
      <c r="S4550" s="22">
        <v>1503</v>
      </c>
      <c r="T4550" t="s">
        <v>36119</v>
      </c>
      <c r="U4550" t="s">
        <v>7105</v>
      </c>
      <c r="V4550" t="s">
        <v>7105</v>
      </c>
      <c r="W4550" t="s">
        <v>7105</v>
      </c>
      <c r="X4550">
        <v>0</v>
      </c>
      <c r="Y4550">
        <v>0</v>
      </c>
      <c r="Z4550">
        <v>0</v>
      </c>
      <c r="AB4550" t="s">
        <v>48782</v>
      </c>
      <c r="AF4550" t="str">
        <f t="shared" si="71"/>
        <v>Envelopes A4</v>
      </c>
    </row>
    <row r="4551" spans="1:32" x14ac:dyDescent="0.35">
      <c r="A4551" s="2" t="s">
        <v>48672</v>
      </c>
      <c r="B4551" s="2" t="s">
        <v>48673</v>
      </c>
      <c r="C4551" s="23">
        <v>21980</v>
      </c>
      <c r="D4551" s="11" t="b">
        <f>FALSE()</f>
        <v>0</v>
      </c>
      <c r="E4551" s="11" t="b">
        <f>FALSE()</f>
        <v>0</v>
      </c>
      <c r="F4551" s="2" t="s">
        <v>10</v>
      </c>
      <c r="G4551" s="2" t="s">
        <v>10</v>
      </c>
      <c r="H4551" s="2" t="s">
        <v>36061</v>
      </c>
      <c r="I4551" s="11" t="b">
        <f>FALSE()</f>
        <v>0</v>
      </c>
      <c r="J4551" s="24">
        <v>17</v>
      </c>
      <c r="K4551" s="24">
        <v>0</v>
      </c>
      <c r="L4551" s="2" t="s">
        <v>10</v>
      </c>
      <c r="M4551" t="str">
        <f>VLOOKUP(Table18[[#This Row],[No.]],N:O,2,FALSE)</f>
        <v>Envelopes A3</v>
      </c>
      <c r="N4551" t="s">
        <v>48783</v>
      </c>
      <c r="O4551" t="s">
        <v>48784</v>
      </c>
      <c r="P4551">
        <v>6</v>
      </c>
      <c r="Q4551">
        <v>6</v>
      </c>
      <c r="R4551">
        <v>6</v>
      </c>
      <c r="S4551">
        <v>11</v>
      </c>
      <c r="T4551" t="s">
        <v>35778</v>
      </c>
      <c r="U4551" t="s">
        <v>7105</v>
      </c>
      <c r="V4551" t="s">
        <v>7105</v>
      </c>
      <c r="W4551" t="s">
        <v>7105</v>
      </c>
      <c r="X4551" s="4">
        <v>16300</v>
      </c>
      <c r="Y4551">
        <v>0</v>
      </c>
      <c r="Z4551">
        <v>0</v>
      </c>
      <c r="AB4551" t="s">
        <v>48785</v>
      </c>
      <c r="AF4551" t="str">
        <f t="shared" si="71"/>
        <v>Envelopes A3</v>
      </c>
    </row>
    <row r="4552" spans="1:32" x14ac:dyDescent="0.35">
      <c r="A4552" s="2" t="s">
        <v>48675</v>
      </c>
      <c r="B4552" s="2" t="s">
        <v>48676</v>
      </c>
      <c r="C4552" s="23">
        <v>4229</v>
      </c>
      <c r="D4552" s="11" t="b">
        <f>FALSE()</f>
        <v>0</v>
      </c>
      <c r="E4552" s="11" t="b">
        <f>FALSE()</f>
        <v>0</v>
      </c>
      <c r="F4552" s="2" t="s">
        <v>10</v>
      </c>
      <c r="G4552" s="2" t="s">
        <v>10</v>
      </c>
      <c r="H4552" s="2" t="s">
        <v>35778</v>
      </c>
      <c r="I4552" s="11" t="b">
        <f>FALSE()</f>
        <v>0</v>
      </c>
      <c r="J4552" s="24">
        <v>14.8</v>
      </c>
      <c r="K4552" s="24">
        <v>0</v>
      </c>
      <c r="L4552" s="2" t="s">
        <v>10</v>
      </c>
      <c r="M4552" t="str">
        <f>VLOOKUP(Table18[[#This Row],[No.]],N:O,2,FALSE)</f>
        <v>Envelopes A5</v>
      </c>
      <c r="N4552" t="s">
        <v>48786</v>
      </c>
      <c r="O4552" t="s">
        <v>48787</v>
      </c>
      <c r="P4552">
        <v>0</v>
      </c>
      <c r="Q4552">
        <v>0</v>
      </c>
      <c r="R4552">
        <v>0</v>
      </c>
      <c r="S4552">
        <v>0</v>
      </c>
      <c r="T4552" t="s">
        <v>35778</v>
      </c>
      <c r="U4552" t="s">
        <v>7105</v>
      </c>
      <c r="V4552" t="s">
        <v>7105</v>
      </c>
      <c r="W4552" t="s">
        <v>7133</v>
      </c>
      <c r="X4552">
        <v>0</v>
      </c>
      <c r="Y4552">
        <v>0</v>
      </c>
      <c r="Z4552">
        <v>0</v>
      </c>
      <c r="AB4552" t="s">
        <v>48788</v>
      </c>
      <c r="AF4552" t="str">
        <f t="shared" si="71"/>
        <v>Envelopes A5</v>
      </c>
    </row>
    <row r="4553" spans="1:32" x14ac:dyDescent="0.35">
      <c r="A4553" s="2" t="s">
        <v>48678</v>
      </c>
      <c r="B4553" s="2" t="s">
        <v>48679</v>
      </c>
      <c r="C4553" s="23">
        <v>0</v>
      </c>
      <c r="D4553" s="11" t="b">
        <f>FALSE()</f>
        <v>0</v>
      </c>
      <c r="E4553" s="11" t="b">
        <f>FALSE()</f>
        <v>0</v>
      </c>
      <c r="F4553" s="2" t="s">
        <v>10</v>
      </c>
      <c r="G4553" s="2" t="s">
        <v>10</v>
      </c>
      <c r="H4553" s="2" t="s">
        <v>35763</v>
      </c>
      <c r="I4553" s="11" t="b">
        <f>FALSE()</f>
        <v>0</v>
      </c>
      <c r="J4553" s="24">
        <v>0</v>
      </c>
      <c r="K4553" s="24">
        <v>0</v>
      </c>
      <c r="L4553" s="2" t="s">
        <v>10</v>
      </c>
      <c r="M4553" t="str">
        <f>VLOOKUP(Table18[[#This Row],[No.]],N:O,2,FALSE)</f>
        <v>Carbonated Paper</v>
      </c>
      <c r="N4553" t="s">
        <v>48789</v>
      </c>
      <c r="O4553" t="s">
        <v>48790</v>
      </c>
      <c r="P4553">
        <v>522</v>
      </c>
      <c r="Q4553">
        <v>522</v>
      </c>
      <c r="R4553">
        <v>522</v>
      </c>
      <c r="S4553">
        <v>167</v>
      </c>
      <c r="T4553" t="s">
        <v>35778</v>
      </c>
      <c r="U4553" t="s">
        <v>7105</v>
      </c>
      <c r="V4553" t="s">
        <v>7105</v>
      </c>
      <c r="W4553" t="s">
        <v>7105</v>
      </c>
      <c r="X4553">
        <v>0</v>
      </c>
      <c r="Y4553">
        <v>0</v>
      </c>
      <c r="Z4553">
        <v>0</v>
      </c>
      <c r="AB4553" t="s">
        <v>48791</v>
      </c>
      <c r="AF4553" t="str">
        <f t="shared" si="71"/>
        <v>Carbonated Paper</v>
      </c>
    </row>
    <row r="4554" spans="1:32" x14ac:dyDescent="0.35">
      <c r="A4554" s="2" t="s">
        <v>48681</v>
      </c>
      <c r="B4554" s="2" t="s">
        <v>48682</v>
      </c>
      <c r="C4554" s="23">
        <v>2</v>
      </c>
      <c r="D4554" s="11" t="b">
        <f>FALSE()</f>
        <v>0</v>
      </c>
      <c r="E4554" s="11" t="b">
        <f>FALSE()</f>
        <v>0</v>
      </c>
      <c r="F4554" s="2" t="s">
        <v>10</v>
      </c>
      <c r="G4554" s="2" t="s">
        <v>10</v>
      </c>
      <c r="H4554" s="2" t="s">
        <v>35778</v>
      </c>
      <c r="I4554" s="11" t="b">
        <f>FALSE()</f>
        <v>0</v>
      </c>
      <c r="J4554" s="24">
        <v>0</v>
      </c>
      <c r="K4554" s="24">
        <v>0</v>
      </c>
      <c r="L4554" s="2" t="s">
        <v>10</v>
      </c>
      <c r="M4554" t="str">
        <f>VLOOKUP(Table18[[#This Row],[No.]],N:O,2,FALSE)</f>
        <v>Toner HP M2727nfs</v>
      </c>
      <c r="N4554" t="s">
        <v>48792</v>
      </c>
      <c r="O4554" t="s">
        <v>48793</v>
      </c>
      <c r="P4554">
        <v>5</v>
      </c>
      <c r="Q4554">
        <v>5</v>
      </c>
      <c r="R4554">
        <v>5</v>
      </c>
      <c r="S4554">
        <v>1</v>
      </c>
      <c r="T4554" t="s">
        <v>35778</v>
      </c>
      <c r="U4554" t="s">
        <v>7105</v>
      </c>
      <c r="V4554" t="s">
        <v>7105</v>
      </c>
      <c r="W4554" t="s">
        <v>7105</v>
      </c>
      <c r="X4554" s="4">
        <v>20000</v>
      </c>
      <c r="Y4554">
        <v>0</v>
      </c>
      <c r="Z4554">
        <v>0</v>
      </c>
      <c r="AB4554" t="s">
        <v>48794</v>
      </c>
      <c r="AF4554" t="str">
        <f t="shared" si="71"/>
        <v>Toner HP M2727nfs</v>
      </c>
    </row>
    <row r="4555" spans="1:32" x14ac:dyDescent="0.35">
      <c r="A4555" s="2" t="s">
        <v>48684</v>
      </c>
      <c r="B4555" s="2" t="s">
        <v>48685</v>
      </c>
      <c r="C4555" s="23">
        <v>3</v>
      </c>
      <c r="D4555" s="11" t="b">
        <f>FALSE()</f>
        <v>0</v>
      </c>
      <c r="E4555" s="11" t="b">
        <f>FALSE()</f>
        <v>0</v>
      </c>
      <c r="F4555" s="2" t="s">
        <v>10</v>
      </c>
      <c r="G4555" s="2" t="s">
        <v>10</v>
      </c>
      <c r="H4555" s="2" t="s">
        <v>35778</v>
      </c>
      <c r="I4555" s="11" t="b">
        <f>FALSE()</f>
        <v>0</v>
      </c>
      <c r="J4555" s="24">
        <v>38080</v>
      </c>
      <c r="K4555" s="24">
        <v>0</v>
      </c>
      <c r="L4555" s="2" t="s">
        <v>10</v>
      </c>
      <c r="M4555" t="str">
        <f>VLOOKUP(Table18[[#This Row],[No.]],N:O,2,FALSE)</f>
        <v>Toner- Task Alfa 420</v>
      </c>
      <c r="N4555" t="s">
        <v>48795</v>
      </c>
      <c r="O4555" t="s">
        <v>48796</v>
      </c>
      <c r="P4555">
        <v>5</v>
      </c>
      <c r="Q4555">
        <v>5</v>
      </c>
      <c r="R4555">
        <v>5</v>
      </c>
      <c r="S4555">
        <v>7</v>
      </c>
      <c r="T4555" t="s">
        <v>35778</v>
      </c>
      <c r="U4555" t="s">
        <v>7105</v>
      </c>
      <c r="V4555" t="s">
        <v>7105</v>
      </c>
      <c r="W4555" t="s">
        <v>7105</v>
      </c>
      <c r="X4555" s="4">
        <v>9450</v>
      </c>
      <c r="Y4555">
        <v>0</v>
      </c>
      <c r="Z4555">
        <v>0</v>
      </c>
      <c r="AB4555" t="s">
        <v>48797</v>
      </c>
      <c r="AF4555" t="str">
        <f t="shared" si="71"/>
        <v>Toner- Task Alfa 420</v>
      </c>
    </row>
    <row r="4556" spans="1:32" x14ac:dyDescent="0.35">
      <c r="A4556" s="2" t="s">
        <v>48687</v>
      </c>
      <c r="B4556" s="2" t="s">
        <v>48688</v>
      </c>
      <c r="C4556" s="23">
        <v>3821</v>
      </c>
      <c r="D4556" s="11" t="b">
        <f>FALSE()</f>
        <v>0</v>
      </c>
      <c r="E4556" s="11" t="b">
        <f>FALSE()</f>
        <v>0</v>
      </c>
      <c r="F4556" s="2" t="s">
        <v>10</v>
      </c>
      <c r="G4556" s="2" t="s">
        <v>10</v>
      </c>
      <c r="H4556" s="2" t="s">
        <v>36465</v>
      </c>
      <c r="I4556" s="11" t="b">
        <f>FALSE()</f>
        <v>0</v>
      </c>
      <c r="J4556" s="24">
        <v>14</v>
      </c>
      <c r="K4556" s="24">
        <v>0</v>
      </c>
      <c r="L4556" s="2" t="s">
        <v>10</v>
      </c>
      <c r="M4556" t="str">
        <f>VLOOKUP(Table18[[#This Row],[No.]],N:O,2,FALSE)</f>
        <v>Manilla papers</v>
      </c>
      <c r="N4556" t="s">
        <v>48798</v>
      </c>
      <c r="O4556" t="s">
        <v>48799</v>
      </c>
      <c r="P4556">
        <v>977</v>
      </c>
      <c r="Q4556">
        <v>977</v>
      </c>
      <c r="R4556">
        <v>977</v>
      </c>
      <c r="S4556">
        <v>300</v>
      </c>
      <c r="T4556" t="s">
        <v>35778</v>
      </c>
      <c r="U4556" t="s">
        <v>7105</v>
      </c>
      <c r="V4556" t="s">
        <v>7105</v>
      </c>
      <c r="W4556" t="s">
        <v>7105</v>
      </c>
      <c r="X4556">
        <v>240</v>
      </c>
      <c r="Y4556">
        <v>0</v>
      </c>
      <c r="Z4556">
        <v>0</v>
      </c>
      <c r="AB4556" t="s">
        <v>48800</v>
      </c>
      <c r="AE4556" t="s">
        <v>35876</v>
      </c>
      <c r="AF4556" t="str">
        <f t="shared" si="71"/>
        <v>Manilla papers</v>
      </c>
    </row>
    <row r="4557" spans="1:32" x14ac:dyDescent="0.35">
      <c r="A4557" s="2" t="s">
        <v>48690</v>
      </c>
      <c r="B4557" s="2" t="s">
        <v>48691</v>
      </c>
      <c r="C4557" s="23">
        <v>1531</v>
      </c>
      <c r="D4557" s="11" t="b">
        <f>FALSE()</f>
        <v>0</v>
      </c>
      <c r="E4557" s="11" t="b">
        <f>FALSE()</f>
        <v>0</v>
      </c>
      <c r="F4557" s="2" t="s">
        <v>10</v>
      </c>
      <c r="G4557" s="2" t="s">
        <v>10</v>
      </c>
      <c r="H4557" s="2" t="s">
        <v>35778</v>
      </c>
      <c r="I4557" s="11" t="b">
        <f>FALSE()</f>
        <v>0</v>
      </c>
      <c r="J4557" s="24">
        <v>31</v>
      </c>
      <c r="K4557" s="24">
        <v>0</v>
      </c>
      <c r="L4557" s="2" t="s">
        <v>10</v>
      </c>
      <c r="M4557" t="str">
        <f>VLOOKUP(Table18[[#This Row],[No.]],N:O,2,FALSE)</f>
        <v>Suspension Files</v>
      </c>
      <c r="N4557" t="s">
        <v>48801</v>
      </c>
      <c r="O4557" t="s">
        <v>48802</v>
      </c>
      <c r="P4557" s="22">
        <v>19600</v>
      </c>
      <c r="Q4557" s="22">
        <v>19600</v>
      </c>
      <c r="R4557" s="4">
        <v>19600</v>
      </c>
      <c r="S4557" s="22">
        <v>9950</v>
      </c>
      <c r="T4557" t="s">
        <v>35778</v>
      </c>
      <c r="U4557" t="s">
        <v>7105</v>
      </c>
      <c r="V4557" t="s">
        <v>7105</v>
      </c>
      <c r="W4557" t="s">
        <v>7105</v>
      </c>
      <c r="X4557">
        <v>15.5</v>
      </c>
      <c r="Y4557">
        <v>0</v>
      </c>
      <c r="Z4557">
        <v>0</v>
      </c>
      <c r="AB4557" t="s">
        <v>48803</v>
      </c>
      <c r="AF4557" t="str">
        <f t="shared" si="71"/>
        <v>Suspension Files</v>
      </c>
    </row>
    <row r="4558" spans="1:32" x14ac:dyDescent="0.35">
      <c r="A4558" s="2" t="s">
        <v>48693</v>
      </c>
      <c r="B4558" s="2" t="s">
        <v>48694</v>
      </c>
      <c r="C4558" s="23">
        <v>179</v>
      </c>
      <c r="D4558" s="11" t="b">
        <f>FALSE()</f>
        <v>0</v>
      </c>
      <c r="E4558" s="11" t="b">
        <f>FALSE()</f>
        <v>0</v>
      </c>
      <c r="F4558" s="2" t="s">
        <v>10</v>
      </c>
      <c r="G4558" s="2" t="s">
        <v>10</v>
      </c>
      <c r="H4558" s="2" t="s">
        <v>35778</v>
      </c>
      <c r="I4558" s="11" t="b">
        <f>FALSE()</f>
        <v>0</v>
      </c>
      <c r="J4558" s="24">
        <v>12500</v>
      </c>
      <c r="K4558" s="24">
        <v>0</v>
      </c>
      <c r="L4558" s="2" t="s">
        <v>10</v>
      </c>
      <c r="M4558" t="str">
        <f>VLOOKUP(Table18[[#This Row],[No.]],N:O,2,FALSE)</f>
        <v>Trophy</v>
      </c>
      <c r="N4558" t="s">
        <v>48804</v>
      </c>
      <c r="O4558" t="s">
        <v>48805</v>
      </c>
      <c r="P4558">
        <v>4</v>
      </c>
      <c r="Q4558">
        <v>4</v>
      </c>
      <c r="R4558">
        <v>4</v>
      </c>
      <c r="S4558">
        <v>3</v>
      </c>
      <c r="T4558" t="s">
        <v>35778</v>
      </c>
      <c r="U4558" t="s">
        <v>7105</v>
      </c>
      <c r="V4558" t="s">
        <v>7105</v>
      </c>
      <c r="W4558" t="s">
        <v>7105</v>
      </c>
      <c r="X4558">
        <v>0</v>
      </c>
      <c r="Y4558">
        <v>0</v>
      </c>
      <c r="Z4558">
        <v>0</v>
      </c>
      <c r="AB4558" t="s">
        <v>48806</v>
      </c>
      <c r="AF4558" t="str">
        <f t="shared" si="71"/>
        <v>Trophy</v>
      </c>
    </row>
    <row r="4559" spans="1:32" x14ac:dyDescent="0.35">
      <c r="A4559" s="2" t="s">
        <v>48696</v>
      </c>
      <c r="B4559" s="2" t="s">
        <v>48697</v>
      </c>
      <c r="C4559" s="23">
        <v>16</v>
      </c>
      <c r="D4559" s="11" t="b">
        <f>FALSE()</f>
        <v>0</v>
      </c>
      <c r="E4559" s="11" t="b">
        <f>FALSE()</f>
        <v>0</v>
      </c>
      <c r="F4559" s="2" t="s">
        <v>10</v>
      </c>
      <c r="G4559" s="2" t="s">
        <v>10</v>
      </c>
      <c r="H4559" s="2" t="s">
        <v>35778</v>
      </c>
      <c r="I4559" s="11" t="b">
        <f>FALSE()</f>
        <v>0</v>
      </c>
      <c r="J4559" s="24">
        <v>3180</v>
      </c>
      <c r="K4559" s="24">
        <v>0</v>
      </c>
      <c r="L4559" s="2" t="s">
        <v>10</v>
      </c>
      <c r="M4559" t="str">
        <f>VLOOKUP(Table18[[#This Row],[No.]],N:O,2,FALSE)</f>
        <v>HP Toner HP05A</v>
      </c>
      <c r="N4559" t="s">
        <v>48807</v>
      </c>
      <c r="O4559" t="s">
        <v>48808</v>
      </c>
      <c r="P4559">
        <v>0</v>
      </c>
      <c r="Q4559">
        <v>0</v>
      </c>
      <c r="R4559">
        <v>0</v>
      </c>
      <c r="S4559">
        <v>9</v>
      </c>
      <c r="T4559" t="s">
        <v>35778</v>
      </c>
      <c r="U4559" t="s">
        <v>7105</v>
      </c>
      <c r="V4559" t="s">
        <v>7105</v>
      </c>
      <c r="W4559" t="s">
        <v>7133</v>
      </c>
      <c r="X4559">
        <v>0</v>
      </c>
      <c r="Y4559">
        <v>0</v>
      </c>
      <c r="Z4559">
        <v>0</v>
      </c>
      <c r="AB4559" t="s">
        <v>48809</v>
      </c>
      <c r="AF4559" t="str">
        <f t="shared" si="71"/>
        <v>HP Toner HP05A</v>
      </c>
    </row>
    <row r="4560" spans="1:32" x14ac:dyDescent="0.35">
      <c r="A4560" s="2" t="s">
        <v>48699</v>
      </c>
      <c r="B4560" s="2" t="s">
        <v>48700</v>
      </c>
      <c r="C4560" s="23">
        <v>17</v>
      </c>
      <c r="D4560" s="11" t="b">
        <f>FALSE()</f>
        <v>0</v>
      </c>
      <c r="E4560" s="11" t="b">
        <f>FALSE()</f>
        <v>0</v>
      </c>
      <c r="F4560" s="2" t="s">
        <v>10</v>
      </c>
      <c r="G4560" s="2" t="s">
        <v>10</v>
      </c>
      <c r="H4560" s="2" t="s">
        <v>35778</v>
      </c>
      <c r="I4560" s="11" t="b">
        <f>FALSE()</f>
        <v>0</v>
      </c>
      <c r="J4560" s="24">
        <v>35000</v>
      </c>
      <c r="K4560" s="24">
        <v>0</v>
      </c>
      <c r="L4560" s="2" t="s">
        <v>10</v>
      </c>
      <c r="M4560" t="str">
        <f>VLOOKUP(Table18[[#This Row],[No.]],N:O,2,FALSE)</f>
        <v>Plaque</v>
      </c>
      <c r="N4560" t="s">
        <v>48810</v>
      </c>
      <c r="O4560" t="s">
        <v>48811</v>
      </c>
      <c r="P4560">
        <v>7</v>
      </c>
      <c r="Q4560">
        <v>7</v>
      </c>
      <c r="R4560">
        <v>7</v>
      </c>
      <c r="S4560">
        <v>0</v>
      </c>
      <c r="T4560" t="s">
        <v>41597</v>
      </c>
      <c r="U4560" t="s">
        <v>7105</v>
      </c>
      <c r="V4560" t="s">
        <v>7105</v>
      </c>
      <c r="W4560" t="s">
        <v>7105</v>
      </c>
      <c r="X4560">
        <v>0</v>
      </c>
      <c r="Y4560">
        <v>0</v>
      </c>
      <c r="Z4560">
        <v>0</v>
      </c>
      <c r="AB4560" t="s">
        <v>48812</v>
      </c>
      <c r="AF4560" t="str">
        <f t="shared" si="71"/>
        <v>Plaque</v>
      </c>
    </row>
    <row r="4561" spans="1:32" x14ac:dyDescent="0.35">
      <c r="A4561" s="2" t="s">
        <v>48702</v>
      </c>
      <c r="B4561" s="2" t="s">
        <v>48703</v>
      </c>
      <c r="C4561" s="23">
        <v>930</v>
      </c>
      <c r="D4561" s="11" t="b">
        <f>FALSE()</f>
        <v>0</v>
      </c>
      <c r="E4561" s="11" t="b">
        <f>FALSE()</f>
        <v>0</v>
      </c>
      <c r="F4561" s="2" t="s">
        <v>10</v>
      </c>
      <c r="G4561" s="2" t="s">
        <v>10</v>
      </c>
      <c r="H4561" s="2" t="s">
        <v>35778</v>
      </c>
      <c r="I4561" s="11" t="b">
        <f>FALSE()</f>
        <v>0</v>
      </c>
      <c r="J4561" s="24">
        <v>0</v>
      </c>
      <c r="K4561" s="24">
        <v>0</v>
      </c>
      <c r="L4561" s="2" t="s">
        <v>10</v>
      </c>
      <c r="M4561" t="str">
        <f>VLOOKUP(Table18[[#This Row],[No.]],N:O,2,FALSE)</f>
        <v>Petty cash vocher</v>
      </c>
      <c r="N4561" t="s">
        <v>48813</v>
      </c>
      <c r="O4561" t="s">
        <v>48814</v>
      </c>
      <c r="P4561">
        <v>448</v>
      </c>
      <c r="Q4561">
        <v>448</v>
      </c>
      <c r="R4561">
        <v>448</v>
      </c>
      <c r="S4561">
        <v>204</v>
      </c>
      <c r="T4561" t="s">
        <v>38651</v>
      </c>
      <c r="U4561" t="s">
        <v>7105</v>
      </c>
      <c r="V4561" t="s">
        <v>7105</v>
      </c>
      <c r="W4561" t="s">
        <v>7105</v>
      </c>
      <c r="X4561">
        <v>78</v>
      </c>
      <c r="Y4561">
        <v>0</v>
      </c>
      <c r="Z4561">
        <v>0</v>
      </c>
      <c r="AB4561" t="s">
        <v>48815</v>
      </c>
      <c r="AF4561" t="str">
        <f t="shared" si="71"/>
        <v>Petty cash vocher</v>
      </c>
    </row>
    <row r="4562" spans="1:32" x14ac:dyDescent="0.35">
      <c r="A4562" s="2" t="s">
        <v>48705</v>
      </c>
      <c r="B4562" s="2" t="s">
        <v>48706</v>
      </c>
      <c r="C4562" s="23">
        <v>31</v>
      </c>
      <c r="D4562" s="11" t="b">
        <f>FALSE()</f>
        <v>0</v>
      </c>
      <c r="E4562" s="11" t="b">
        <f>FALSE()</f>
        <v>0</v>
      </c>
      <c r="F4562" s="2" t="s">
        <v>10</v>
      </c>
      <c r="G4562" s="2" t="s">
        <v>10</v>
      </c>
      <c r="H4562" s="2" t="s">
        <v>35778</v>
      </c>
      <c r="I4562" s="11" t="b">
        <f>FALSE()</f>
        <v>0</v>
      </c>
      <c r="J4562" s="24">
        <v>39300</v>
      </c>
      <c r="K4562" s="24">
        <v>0</v>
      </c>
      <c r="L4562" s="2" t="s">
        <v>10</v>
      </c>
      <c r="M4562" t="str">
        <f>VLOOKUP(Table18[[#This Row],[No.]],N:O,2,FALSE)</f>
        <v>Kyocera Toner TK6305</v>
      </c>
      <c r="N4562" t="s">
        <v>48816</v>
      </c>
      <c r="O4562" t="s">
        <v>48817</v>
      </c>
      <c r="P4562">
        <v>500</v>
      </c>
      <c r="Q4562">
        <v>500</v>
      </c>
      <c r="R4562">
        <v>500</v>
      </c>
      <c r="S4562" s="22">
        <v>13620</v>
      </c>
      <c r="T4562" t="s">
        <v>35778</v>
      </c>
      <c r="U4562" t="s">
        <v>7105</v>
      </c>
      <c r="V4562" t="s">
        <v>7105</v>
      </c>
      <c r="W4562" t="s">
        <v>7105</v>
      </c>
      <c r="X4562">
        <v>18</v>
      </c>
      <c r="Y4562">
        <v>0</v>
      </c>
      <c r="Z4562">
        <v>0</v>
      </c>
      <c r="AB4562" t="s">
        <v>48818</v>
      </c>
      <c r="AE4562" t="s">
        <v>36386</v>
      </c>
      <c r="AF4562" t="str">
        <f t="shared" si="71"/>
        <v>Kyocera Toner TK6305</v>
      </c>
    </row>
    <row r="4563" spans="1:32" x14ac:dyDescent="0.35">
      <c r="A4563" s="2" t="s">
        <v>48708</v>
      </c>
      <c r="B4563" s="2" t="s">
        <v>48709</v>
      </c>
      <c r="C4563" s="23">
        <v>10</v>
      </c>
      <c r="D4563" s="11" t="b">
        <f>FALSE()</f>
        <v>0</v>
      </c>
      <c r="E4563" s="11" t="b">
        <f>FALSE()</f>
        <v>0</v>
      </c>
      <c r="F4563" s="2" t="s">
        <v>10</v>
      </c>
      <c r="G4563" s="2" t="s">
        <v>10</v>
      </c>
      <c r="H4563" s="2" t="s">
        <v>35778</v>
      </c>
      <c r="I4563" s="11" t="b">
        <f>FALSE()</f>
        <v>0</v>
      </c>
      <c r="J4563" s="24">
        <v>45</v>
      </c>
      <c r="K4563" s="24">
        <v>0</v>
      </c>
      <c r="L4563" s="2" t="s">
        <v>10</v>
      </c>
      <c r="M4563" t="str">
        <f>VLOOKUP(Table18[[#This Row],[No.]],N:O,2,FALSE)</f>
        <v>Waste Paper Basket</v>
      </c>
      <c r="N4563" t="s">
        <v>48819</v>
      </c>
      <c r="O4563" t="s">
        <v>48820</v>
      </c>
      <c r="P4563">
        <v>46</v>
      </c>
      <c r="Q4563">
        <v>46</v>
      </c>
      <c r="R4563">
        <v>46</v>
      </c>
      <c r="S4563">
        <v>8</v>
      </c>
      <c r="T4563" t="s">
        <v>35778</v>
      </c>
      <c r="U4563" t="s">
        <v>7105</v>
      </c>
      <c r="V4563" t="s">
        <v>7105</v>
      </c>
      <c r="W4563" t="s">
        <v>7105</v>
      </c>
      <c r="X4563">
        <v>900</v>
      </c>
      <c r="Y4563">
        <v>0</v>
      </c>
      <c r="Z4563">
        <v>0</v>
      </c>
      <c r="AB4563" t="s">
        <v>48821</v>
      </c>
      <c r="AF4563" t="str">
        <f t="shared" si="71"/>
        <v>Waste Paper Basket</v>
      </c>
    </row>
    <row r="4564" spans="1:32" x14ac:dyDescent="0.35">
      <c r="A4564" s="2" t="s">
        <v>48711</v>
      </c>
      <c r="B4564" s="2" t="s">
        <v>48712</v>
      </c>
      <c r="C4564" s="23">
        <v>3</v>
      </c>
      <c r="D4564" s="11" t="b">
        <f>FALSE()</f>
        <v>0</v>
      </c>
      <c r="E4564" s="11" t="b">
        <f>FALSE()</f>
        <v>0</v>
      </c>
      <c r="F4564" s="2" t="s">
        <v>10</v>
      </c>
      <c r="G4564" s="2" t="s">
        <v>10</v>
      </c>
      <c r="H4564" s="2" t="s">
        <v>35778</v>
      </c>
      <c r="I4564" s="11" t="b">
        <f>FALSE()</f>
        <v>0</v>
      </c>
      <c r="J4564" s="24">
        <v>600</v>
      </c>
      <c r="K4564" s="24">
        <v>0</v>
      </c>
      <c r="L4564" s="2" t="s">
        <v>10</v>
      </c>
      <c r="M4564" t="str">
        <f>VLOOKUP(Table18[[#This Row],[No.]],N:O,2,FALSE)</f>
        <v>Staple Machine</v>
      </c>
      <c r="N4564" t="s">
        <v>48822</v>
      </c>
      <c r="O4564" t="s">
        <v>48691</v>
      </c>
      <c r="P4564">
        <v>81</v>
      </c>
      <c r="Q4564">
        <v>81</v>
      </c>
      <c r="R4564">
        <v>81</v>
      </c>
      <c r="S4564">
        <v>0</v>
      </c>
      <c r="T4564" t="s">
        <v>35778</v>
      </c>
      <c r="U4564" t="s">
        <v>7105</v>
      </c>
      <c r="V4564" t="s">
        <v>7105</v>
      </c>
      <c r="W4564" t="s">
        <v>7105</v>
      </c>
      <c r="X4564">
        <v>95</v>
      </c>
      <c r="Y4564">
        <v>0</v>
      </c>
      <c r="Z4564">
        <v>0</v>
      </c>
      <c r="AF4564" t="str">
        <f t="shared" si="71"/>
        <v>Staple Machine</v>
      </c>
    </row>
    <row r="4565" spans="1:32" x14ac:dyDescent="0.35">
      <c r="A4565" s="2" t="s">
        <v>48714</v>
      </c>
      <c r="B4565" s="2" t="s">
        <v>48715</v>
      </c>
      <c r="C4565" s="23">
        <v>33</v>
      </c>
      <c r="D4565" s="11" t="b">
        <f>FALSE()</f>
        <v>0</v>
      </c>
      <c r="E4565" s="11" t="b">
        <f>FALSE()</f>
        <v>0</v>
      </c>
      <c r="F4565" s="2" t="s">
        <v>10</v>
      </c>
      <c r="G4565" s="2" t="s">
        <v>10</v>
      </c>
      <c r="H4565" s="2" t="s">
        <v>35778</v>
      </c>
      <c r="I4565" s="11" t="b">
        <f>FALSE()</f>
        <v>0</v>
      </c>
      <c r="J4565" s="24">
        <v>3465</v>
      </c>
      <c r="K4565" s="24">
        <v>0</v>
      </c>
      <c r="L4565" s="2" t="s">
        <v>10</v>
      </c>
      <c r="M4565" t="str">
        <f>VLOOKUP(Table18[[#This Row],[No.]],N:O,2,FALSE)</f>
        <v>TONER CC530A</v>
      </c>
      <c r="N4565" t="s">
        <v>48823</v>
      </c>
      <c r="O4565" t="s">
        <v>48824</v>
      </c>
      <c r="P4565">
        <v>2</v>
      </c>
      <c r="Q4565">
        <v>2</v>
      </c>
      <c r="R4565">
        <v>2</v>
      </c>
      <c r="S4565">
        <v>2</v>
      </c>
      <c r="T4565" t="s">
        <v>35778</v>
      </c>
      <c r="U4565" t="s">
        <v>7105</v>
      </c>
      <c r="V4565" t="s">
        <v>7105</v>
      </c>
      <c r="W4565" t="s">
        <v>7105</v>
      </c>
      <c r="X4565" s="4">
        <v>3450</v>
      </c>
      <c r="Y4565">
        <v>0</v>
      </c>
      <c r="Z4565">
        <v>0</v>
      </c>
      <c r="AB4565" t="s">
        <v>48825</v>
      </c>
      <c r="AF4565" t="str">
        <f t="shared" si="71"/>
        <v>TONER CC530A</v>
      </c>
    </row>
    <row r="4566" spans="1:32" x14ac:dyDescent="0.35">
      <c r="A4566" s="2" t="s">
        <v>48716</v>
      </c>
      <c r="B4566" s="2" t="s">
        <v>48717</v>
      </c>
      <c r="C4566" s="23">
        <v>40</v>
      </c>
      <c r="D4566" s="11" t="b">
        <f>FALSE()</f>
        <v>0</v>
      </c>
      <c r="E4566" s="11" t="b">
        <f>FALSE()</f>
        <v>0</v>
      </c>
      <c r="F4566" s="2" t="s">
        <v>10</v>
      </c>
      <c r="G4566" s="2" t="s">
        <v>10</v>
      </c>
      <c r="H4566" s="2" t="s">
        <v>35778</v>
      </c>
      <c r="I4566" s="11" t="b">
        <f>FALSE()</f>
        <v>0</v>
      </c>
      <c r="J4566" s="24">
        <v>0</v>
      </c>
      <c r="K4566" s="24">
        <v>0</v>
      </c>
      <c r="L4566" s="2" t="s">
        <v>10</v>
      </c>
      <c r="M4566" t="str">
        <f>VLOOKUP(Table18[[#This Row],[No.]],N:O,2,FALSE)</f>
        <v>Bantex 1300( black files)</v>
      </c>
      <c r="N4566" t="s">
        <v>48826</v>
      </c>
      <c r="O4566" t="s">
        <v>48827</v>
      </c>
      <c r="P4566">
        <v>6</v>
      </c>
      <c r="Q4566">
        <v>6</v>
      </c>
      <c r="R4566">
        <v>6</v>
      </c>
      <c r="S4566">
        <v>2</v>
      </c>
      <c r="T4566" t="s">
        <v>40247</v>
      </c>
      <c r="U4566" t="s">
        <v>7105</v>
      </c>
      <c r="V4566" t="s">
        <v>7105</v>
      </c>
      <c r="W4566" t="s">
        <v>7105</v>
      </c>
      <c r="X4566" s="4">
        <v>1200</v>
      </c>
      <c r="Y4566">
        <v>0</v>
      </c>
      <c r="Z4566">
        <v>0</v>
      </c>
      <c r="AB4566" t="s">
        <v>48828</v>
      </c>
      <c r="AF4566" t="str">
        <f t="shared" si="71"/>
        <v>Bantex 1300( black files)</v>
      </c>
    </row>
    <row r="4567" spans="1:32" x14ac:dyDescent="0.35">
      <c r="A4567" s="2" t="s">
        <v>48719</v>
      </c>
      <c r="B4567" s="2" t="s">
        <v>48720</v>
      </c>
      <c r="C4567" s="23">
        <v>46</v>
      </c>
      <c r="D4567" s="11" t="b">
        <f>FALSE()</f>
        <v>0</v>
      </c>
      <c r="E4567" s="11" t="b">
        <f>FALSE()</f>
        <v>0</v>
      </c>
      <c r="F4567" s="2" t="s">
        <v>10</v>
      </c>
      <c r="G4567" s="2" t="s">
        <v>10</v>
      </c>
      <c r="H4567" s="2" t="s">
        <v>35778</v>
      </c>
      <c r="I4567" s="11" t="b">
        <f>FALSE()</f>
        <v>0</v>
      </c>
      <c r="J4567" s="24">
        <v>0</v>
      </c>
      <c r="K4567" s="24">
        <v>0</v>
      </c>
      <c r="L4567" s="2" t="s">
        <v>10</v>
      </c>
      <c r="M4567" t="str">
        <f>VLOOKUP(Table18[[#This Row],[No.]],N:O,2,FALSE)</f>
        <v xml:space="preserve">Power Extension Cable - </v>
      </c>
      <c r="N4567" t="s">
        <v>48829</v>
      </c>
      <c r="O4567" t="s">
        <v>48830</v>
      </c>
      <c r="P4567">
        <v>30</v>
      </c>
      <c r="Q4567">
        <v>30</v>
      </c>
      <c r="R4567">
        <v>60</v>
      </c>
      <c r="S4567">
        <v>200</v>
      </c>
      <c r="T4567" t="s">
        <v>35763</v>
      </c>
      <c r="U4567" t="s">
        <v>7105</v>
      </c>
      <c r="V4567" t="s">
        <v>7105</v>
      </c>
      <c r="W4567" t="s">
        <v>7105</v>
      </c>
      <c r="X4567">
        <v>0</v>
      </c>
      <c r="Y4567">
        <v>0</v>
      </c>
      <c r="Z4567">
        <v>0</v>
      </c>
      <c r="AB4567" t="s">
        <v>48831</v>
      </c>
      <c r="AF4567" t="str">
        <f t="shared" si="71"/>
        <v xml:space="preserve">Power Extension Cable - </v>
      </c>
    </row>
    <row r="4568" spans="1:32" x14ac:dyDescent="0.35">
      <c r="A4568" s="2" t="s">
        <v>48721</v>
      </c>
      <c r="B4568" s="2" t="s">
        <v>48722</v>
      </c>
      <c r="C4568" s="23">
        <v>501</v>
      </c>
      <c r="D4568" s="11" t="b">
        <f>FALSE()</f>
        <v>0</v>
      </c>
      <c r="E4568" s="11" t="b">
        <f>FALSE()</f>
        <v>0</v>
      </c>
      <c r="F4568" s="2" t="s">
        <v>10</v>
      </c>
      <c r="G4568" s="2" t="s">
        <v>10</v>
      </c>
      <c r="H4568" s="2" t="s">
        <v>35778</v>
      </c>
      <c r="I4568" s="11" t="b">
        <f>FALSE()</f>
        <v>0</v>
      </c>
      <c r="J4568" s="24">
        <v>213</v>
      </c>
      <c r="K4568" s="24">
        <v>0</v>
      </c>
      <c r="L4568" s="2" t="s">
        <v>10</v>
      </c>
      <c r="M4568" t="str">
        <f>VLOOKUP(Table18[[#This Row],[No.]],N:O,2,FALSE)</f>
        <v>Counterbook</v>
      </c>
      <c r="N4568" t="s">
        <v>48832</v>
      </c>
      <c r="O4568" t="s">
        <v>48833</v>
      </c>
      <c r="P4568">
        <v>55</v>
      </c>
      <c r="Q4568">
        <v>55</v>
      </c>
      <c r="R4568">
        <v>67</v>
      </c>
      <c r="S4568">
        <v>3</v>
      </c>
      <c r="T4568" t="s">
        <v>35763</v>
      </c>
      <c r="U4568" t="s">
        <v>7105</v>
      </c>
      <c r="V4568" t="s">
        <v>7105</v>
      </c>
      <c r="W4568" t="s">
        <v>7105</v>
      </c>
      <c r="X4568">
        <v>20</v>
      </c>
      <c r="Y4568">
        <v>0</v>
      </c>
      <c r="Z4568">
        <v>0</v>
      </c>
      <c r="AB4568" t="s">
        <v>48834</v>
      </c>
      <c r="AF4568" t="str">
        <f t="shared" si="71"/>
        <v>Counterbook</v>
      </c>
    </row>
    <row r="4569" spans="1:32" x14ac:dyDescent="0.35">
      <c r="A4569" s="2" t="s">
        <v>48724</v>
      </c>
      <c r="B4569" s="2" t="s">
        <v>48725</v>
      </c>
      <c r="C4569" s="23">
        <v>46</v>
      </c>
      <c r="D4569" s="11" t="b">
        <f>FALSE()</f>
        <v>0</v>
      </c>
      <c r="E4569" s="11" t="b">
        <f>FALSE()</f>
        <v>0</v>
      </c>
      <c r="F4569" s="2" t="s">
        <v>10</v>
      </c>
      <c r="G4569" s="2" t="s">
        <v>10</v>
      </c>
      <c r="H4569" s="2" t="s">
        <v>35778</v>
      </c>
      <c r="I4569" s="11" t="b">
        <f>FALSE()</f>
        <v>0</v>
      </c>
      <c r="J4569" s="24">
        <v>30000</v>
      </c>
      <c r="K4569" s="24">
        <v>0</v>
      </c>
      <c r="L4569" s="2" t="s">
        <v>10</v>
      </c>
      <c r="M4569" t="str">
        <f>VLOOKUP(Table18[[#This Row],[No.]],N:O,2,FALSE)</f>
        <v>Archiving Wooden Box</v>
      </c>
      <c r="N4569" t="s">
        <v>48835</v>
      </c>
      <c r="O4569" t="s">
        <v>48836</v>
      </c>
      <c r="P4569">
        <v>0</v>
      </c>
      <c r="Q4569">
        <v>0</v>
      </c>
      <c r="R4569">
        <v>0</v>
      </c>
      <c r="S4569">
        <v>42</v>
      </c>
      <c r="T4569" t="s">
        <v>35778</v>
      </c>
      <c r="U4569" t="s">
        <v>7105</v>
      </c>
      <c r="V4569" t="s">
        <v>7105</v>
      </c>
      <c r="W4569" t="s">
        <v>7105</v>
      </c>
      <c r="X4569">
        <v>0</v>
      </c>
      <c r="Y4569">
        <v>0</v>
      </c>
      <c r="Z4569">
        <v>0</v>
      </c>
      <c r="AB4569" t="s">
        <v>48837</v>
      </c>
      <c r="AF4569" t="str">
        <f t="shared" si="71"/>
        <v>Archiving Wooden Box</v>
      </c>
    </row>
    <row r="4570" spans="1:32" x14ac:dyDescent="0.35">
      <c r="A4570" s="2" t="s">
        <v>48727</v>
      </c>
      <c r="B4570" s="2" t="s">
        <v>48728</v>
      </c>
      <c r="C4570" s="23">
        <v>124</v>
      </c>
      <c r="D4570" s="11" t="b">
        <f>FALSE()</f>
        <v>0</v>
      </c>
      <c r="E4570" s="11" t="b">
        <f>FALSE()</f>
        <v>0</v>
      </c>
      <c r="F4570" s="2" t="s">
        <v>10</v>
      </c>
      <c r="G4570" s="2" t="s">
        <v>10</v>
      </c>
      <c r="H4570" s="2" t="s">
        <v>35778</v>
      </c>
      <c r="I4570" s="11" t="b">
        <f>FALSE()</f>
        <v>0</v>
      </c>
      <c r="J4570" s="24">
        <v>0</v>
      </c>
      <c r="K4570" s="24">
        <v>0</v>
      </c>
      <c r="L4570" s="2" t="s">
        <v>10</v>
      </c>
      <c r="M4570" t="str">
        <f>VLOOKUP(Table18[[#This Row],[No.]],N:O,2,FALSE)</f>
        <v>Flash disk</v>
      </c>
      <c r="N4570" t="s">
        <v>48838</v>
      </c>
      <c r="O4570" t="s">
        <v>48839</v>
      </c>
      <c r="P4570">
        <v>0</v>
      </c>
      <c r="Q4570">
        <v>0</v>
      </c>
      <c r="R4570">
        <v>0</v>
      </c>
      <c r="S4570">
        <v>0</v>
      </c>
      <c r="T4570" t="s">
        <v>35778</v>
      </c>
      <c r="U4570" t="s">
        <v>7105</v>
      </c>
      <c r="V4570" t="s">
        <v>7105</v>
      </c>
      <c r="W4570" t="s">
        <v>7105</v>
      </c>
      <c r="X4570">
        <v>0</v>
      </c>
      <c r="Y4570">
        <v>0</v>
      </c>
      <c r="Z4570">
        <v>0</v>
      </c>
      <c r="AB4570" t="s">
        <v>48840</v>
      </c>
      <c r="AF4570" t="str">
        <f t="shared" si="71"/>
        <v>Flash disk</v>
      </c>
    </row>
    <row r="4571" spans="1:32" x14ac:dyDescent="0.35">
      <c r="A4571" s="2" t="s">
        <v>48730</v>
      </c>
      <c r="B4571" s="2" t="s">
        <v>48731</v>
      </c>
      <c r="C4571" s="23">
        <v>3918</v>
      </c>
      <c r="D4571" s="11" t="b">
        <f>FALSE()</f>
        <v>0</v>
      </c>
      <c r="E4571" s="11" t="b">
        <f>FALSE()</f>
        <v>0</v>
      </c>
      <c r="F4571" s="2" t="s">
        <v>10</v>
      </c>
      <c r="G4571" s="2" t="s">
        <v>10</v>
      </c>
      <c r="H4571" s="2" t="s">
        <v>35778</v>
      </c>
      <c r="I4571" s="11" t="b">
        <f>FALSE()</f>
        <v>0</v>
      </c>
      <c r="J4571" s="24">
        <v>8.85</v>
      </c>
      <c r="K4571" s="24">
        <v>0</v>
      </c>
      <c r="L4571" s="2" t="s">
        <v>10</v>
      </c>
      <c r="M4571" t="str">
        <f>VLOOKUP(Table18[[#This Row],[No.]],N:O,2,FALSE)</f>
        <v>Self Adhesive Stickers</v>
      </c>
      <c r="N4571" t="s">
        <v>48841</v>
      </c>
      <c r="O4571" t="s">
        <v>48842</v>
      </c>
      <c r="P4571">
        <v>0</v>
      </c>
      <c r="Q4571">
        <v>0</v>
      </c>
      <c r="R4571">
        <v>0</v>
      </c>
      <c r="S4571">
        <v>0</v>
      </c>
      <c r="T4571" t="s">
        <v>35778</v>
      </c>
      <c r="U4571" t="s">
        <v>7105</v>
      </c>
      <c r="V4571" t="s">
        <v>7105</v>
      </c>
      <c r="W4571" t="s">
        <v>7105</v>
      </c>
      <c r="X4571">
        <v>0</v>
      </c>
      <c r="Y4571">
        <v>0</v>
      </c>
      <c r="Z4571">
        <v>0</v>
      </c>
      <c r="AB4571" t="s">
        <v>48843</v>
      </c>
      <c r="AF4571" t="str">
        <f t="shared" si="71"/>
        <v>Self Adhesive Stickers</v>
      </c>
    </row>
    <row r="4572" spans="1:32" x14ac:dyDescent="0.35">
      <c r="A4572" s="2" t="s">
        <v>48733</v>
      </c>
      <c r="B4572" s="2" t="s">
        <v>48734</v>
      </c>
      <c r="C4572" s="23">
        <v>0</v>
      </c>
      <c r="D4572" s="11" t="b">
        <f>FALSE()</f>
        <v>0</v>
      </c>
      <c r="E4572" s="11" t="b">
        <f>FALSE()</f>
        <v>0</v>
      </c>
      <c r="F4572" s="2" t="s">
        <v>10</v>
      </c>
      <c r="G4572" s="2" t="s">
        <v>10</v>
      </c>
      <c r="H4572" s="2" t="s">
        <v>35778</v>
      </c>
      <c r="I4572" s="11" t="b">
        <f>TRUE()</f>
        <v>1</v>
      </c>
      <c r="J4572" s="24">
        <v>0</v>
      </c>
      <c r="K4572" s="24">
        <v>0</v>
      </c>
      <c r="L4572" s="2" t="s">
        <v>10</v>
      </c>
      <c r="M4572" t="str">
        <f>VLOOKUP(Table18[[#This Row],[No.]],N:O,2,FALSE)</f>
        <v>Door Labels</v>
      </c>
      <c r="N4572" t="s">
        <v>48844</v>
      </c>
      <c r="O4572" t="s">
        <v>48845</v>
      </c>
      <c r="P4572">
        <v>30</v>
      </c>
      <c r="Q4572">
        <v>30</v>
      </c>
      <c r="R4572">
        <v>30</v>
      </c>
      <c r="S4572">
        <v>0</v>
      </c>
      <c r="T4572" t="s">
        <v>35751</v>
      </c>
      <c r="U4572" t="s">
        <v>7105</v>
      </c>
      <c r="V4572" t="s">
        <v>7105</v>
      </c>
      <c r="W4572" t="s">
        <v>7105</v>
      </c>
      <c r="X4572">
        <v>100</v>
      </c>
      <c r="Y4572">
        <v>0</v>
      </c>
      <c r="Z4572">
        <v>0</v>
      </c>
      <c r="AB4572" t="s">
        <v>48846</v>
      </c>
      <c r="AF4572" t="str">
        <f t="shared" si="71"/>
        <v>Door Labels</v>
      </c>
    </row>
    <row r="4573" spans="1:32" x14ac:dyDescent="0.35">
      <c r="A4573" s="2" t="s">
        <v>48736</v>
      </c>
      <c r="B4573" s="2" t="s">
        <v>48737</v>
      </c>
      <c r="C4573" s="23">
        <v>10</v>
      </c>
      <c r="D4573" s="11" t="b">
        <f>FALSE()</f>
        <v>0</v>
      </c>
      <c r="E4573" s="11" t="b">
        <f>FALSE()</f>
        <v>0</v>
      </c>
      <c r="F4573" s="2" t="s">
        <v>10</v>
      </c>
      <c r="G4573" s="2" t="s">
        <v>10</v>
      </c>
      <c r="H4573" s="2" t="s">
        <v>35778</v>
      </c>
      <c r="I4573" s="11" t="b">
        <f>FALSE()</f>
        <v>0</v>
      </c>
      <c r="J4573" s="24">
        <v>450</v>
      </c>
      <c r="K4573" s="24">
        <v>0</v>
      </c>
      <c r="L4573" s="2" t="s">
        <v>10</v>
      </c>
      <c r="M4573" t="str">
        <f>VLOOKUP(Table18[[#This Row],[No.]],N:O,2,FALSE)</f>
        <v>Wall Stickers</v>
      </c>
      <c r="N4573" t="s">
        <v>48847</v>
      </c>
      <c r="O4573" t="s">
        <v>48848</v>
      </c>
      <c r="P4573">
        <v>15</v>
      </c>
      <c r="Q4573">
        <v>15</v>
      </c>
      <c r="R4573">
        <v>15</v>
      </c>
      <c r="S4573">
        <v>0</v>
      </c>
      <c r="T4573" t="s">
        <v>35778</v>
      </c>
      <c r="U4573" t="s">
        <v>7105</v>
      </c>
      <c r="V4573" t="s">
        <v>7105</v>
      </c>
      <c r="W4573" t="s">
        <v>7105</v>
      </c>
      <c r="X4573" s="4">
        <v>1300</v>
      </c>
      <c r="Y4573">
        <v>0</v>
      </c>
      <c r="Z4573">
        <v>0</v>
      </c>
      <c r="AB4573" t="s">
        <v>48849</v>
      </c>
      <c r="AF4573" t="str">
        <f t="shared" si="71"/>
        <v>Wall Stickers</v>
      </c>
    </row>
    <row r="4574" spans="1:32" x14ac:dyDescent="0.35">
      <c r="A4574" s="2" t="s">
        <v>48739</v>
      </c>
      <c r="B4574" s="2" t="s">
        <v>48740</v>
      </c>
      <c r="C4574" s="23">
        <v>30</v>
      </c>
      <c r="D4574" s="11" t="b">
        <f>FALSE()</f>
        <v>0</v>
      </c>
      <c r="E4574" s="11" t="b">
        <f>FALSE()</f>
        <v>0</v>
      </c>
      <c r="F4574" s="2" t="s">
        <v>10</v>
      </c>
      <c r="G4574" s="2" t="s">
        <v>10</v>
      </c>
      <c r="H4574" s="2" t="s">
        <v>35763</v>
      </c>
      <c r="I4574" s="11" t="b">
        <f>FALSE()</f>
        <v>0</v>
      </c>
      <c r="J4574" s="24">
        <v>215</v>
      </c>
      <c r="K4574" s="24">
        <v>0</v>
      </c>
      <c r="L4574" s="2" t="s">
        <v>10</v>
      </c>
      <c r="M4574" t="str">
        <f>VLOOKUP(Table18[[#This Row],[No.]],N:O,2,FALSE)</f>
        <v>Magazine Files</v>
      </c>
      <c r="N4574" t="s">
        <v>48850</v>
      </c>
      <c r="O4574" t="s">
        <v>48851</v>
      </c>
      <c r="P4574">
        <v>0</v>
      </c>
      <c r="Q4574">
        <v>0</v>
      </c>
      <c r="R4574">
        <v>0</v>
      </c>
      <c r="S4574">
        <v>0</v>
      </c>
      <c r="T4574" t="s">
        <v>35778</v>
      </c>
      <c r="U4574" t="s">
        <v>7105</v>
      </c>
      <c r="V4574" t="s">
        <v>7105</v>
      </c>
      <c r="W4574" t="s">
        <v>7105</v>
      </c>
      <c r="X4574">
        <v>0</v>
      </c>
      <c r="Y4574">
        <v>0</v>
      </c>
      <c r="Z4574">
        <v>0</v>
      </c>
      <c r="AB4574" t="s">
        <v>48852</v>
      </c>
      <c r="AF4574" t="str">
        <f t="shared" si="71"/>
        <v>Magazine Files</v>
      </c>
    </row>
    <row r="4575" spans="1:32" x14ac:dyDescent="0.35">
      <c r="A4575" s="2" t="s">
        <v>48742</v>
      </c>
      <c r="B4575" s="2" t="s">
        <v>48743</v>
      </c>
      <c r="C4575" s="23">
        <v>302</v>
      </c>
      <c r="D4575" s="11" t="b">
        <f>FALSE()</f>
        <v>0</v>
      </c>
      <c r="E4575" s="11" t="b">
        <f>FALSE()</f>
        <v>0</v>
      </c>
      <c r="F4575" s="2" t="s">
        <v>10</v>
      </c>
      <c r="G4575" s="2" t="s">
        <v>10</v>
      </c>
      <c r="H4575" s="2" t="s">
        <v>35778</v>
      </c>
      <c r="I4575" s="11" t="b">
        <f>FALSE()</f>
        <v>0</v>
      </c>
      <c r="J4575" s="24">
        <v>0</v>
      </c>
      <c r="K4575" s="24">
        <v>0</v>
      </c>
      <c r="L4575" s="2" t="s">
        <v>10</v>
      </c>
      <c r="M4575" t="str">
        <f>VLOOKUP(Table18[[#This Row],[No.]],N:O,2,FALSE)</f>
        <v>Dustbin Bucket</v>
      </c>
      <c r="N4575" t="s">
        <v>48853</v>
      </c>
      <c r="O4575" t="s">
        <v>48854</v>
      </c>
      <c r="P4575">
        <v>0</v>
      </c>
      <c r="Q4575">
        <v>0</v>
      </c>
      <c r="R4575">
        <v>0</v>
      </c>
      <c r="S4575">
        <v>0</v>
      </c>
      <c r="T4575" t="s">
        <v>35778</v>
      </c>
      <c r="U4575" t="s">
        <v>7105</v>
      </c>
      <c r="V4575" t="s">
        <v>7105</v>
      </c>
      <c r="W4575" t="s">
        <v>7105</v>
      </c>
      <c r="X4575">
        <v>0</v>
      </c>
      <c r="Y4575">
        <v>0</v>
      </c>
      <c r="Z4575">
        <v>0</v>
      </c>
      <c r="AB4575" t="s">
        <v>48855</v>
      </c>
      <c r="AF4575" t="str">
        <f t="shared" si="71"/>
        <v>Dustbin Bucket</v>
      </c>
    </row>
    <row r="4576" spans="1:32" x14ac:dyDescent="0.35">
      <c r="A4576" s="2" t="s">
        <v>48745</v>
      </c>
      <c r="B4576" s="2" t="s">
        <v>48746</v>
      </c>
      <c r="C4576" s="23">
        <v>56</v>
      </c>
      <c r="D4576" s="11" t="b">
        <f>FALSE()</f>
        <v>0</v>
      </c>
      <c r="E4576" s="11" t="b">
        <f>FALSE()</f>
        <v>0</v>
      </c>
      <c r="F4576" s="2" t="s">
        <v>10</v>
      </c>
      <c r="G4576" s="2" t="s">
        <v>10</v>
      </c>
      <c r="H4576" s="2" t="s">
        <v>35778</v>
      </c>
      <c r="I4576" s="11" t="b">
        <f>FALSE()</f>
        <v>0</v>
      </c>
      <c r="J4576" s="24">
        <v>360</v>
      </c>
      <c r="K4576" s="24">
        <v>0</v>
      </c>
      <c r="L4576" s="2" t="s">
        <v>10</v>
      </c>
      <c r="M4576" t="str">
        <f>VLOOKUP(Table18[[#This Row],[No.]],N:O,2,FALSE)</f>
        <v>Dust Collection Pan</v>
      </c>
      <c r="N4576" t="s">
        <v>48856</v>
      </c>
      <c r="O4576" t="s">
        <v>48857</v>
      </c>
      <c r="P4576">
        <v>30</v>
      </c>
      <c r="Q4576">
        <v>30</v>
      </c>
      <c r="R4576">
        <v>30</v>
      </c>
      <c r="S4576">
        <v>9</v>
      </c>
      <c r="T4576" t="s">
        <v>35778</v>
      </c>
      <c r="U4576" t="s">
        <v>7105</v>
      </c>
      <c r="V4576" t="s">
        <v>7105</v>
      </c>
      <c r="W4576" t="s">
        <v>7105</v>
      </c>
      <c r="X4576">
        <v>580</v>
      </c>
      <c r="Y4576">
        <v>0</v>
      </c>
      <c r="Z4576">
        <v>0</v>
      </c>
      <c r="AB4576" t="s">
        <v>48858</v>
      </c>
      <c r="AF4576" t="str">
        <f t="shared" si="71"/>
        <v>Dust Collection Pan</v>
      </c>
    </row>
    <row r="4577" spans="1:32" x14ac:dyDescent="0.35">
      <c r="A4577" s="2" t="s">
        <v>48748</v>
      </c>
      <c r="B4577" s="2" t="s">
        <v>48749</v>
      </c>
      <c r="C4577" s="23">
        <v>0</v>
      </c>
      <c r="D4577" s="11" t="b">
        <f>FALSE()</f>
        <v>0</v>
      </c>
      <c r="E4577" s="11" t="b">
        <f>FALSE()</f>
        <v>0</v>
      </c>
      <c r="F4577" s="2" t="s">
        <v>10</v>
      </c>
      <c r="G4577" s="2" t="s">
        <v>10</v>
      </c>
      <c r="H4577" s="2" t="s">
        <v>35778</v>
      </c>
      <c r="I4577" s="11" t="b">
        <f>FALSE()</f>
        <v>0</v>
      </c>
      <c r="J4577" s="24">
        <v>0</v>
      </c>
      <c r="K4577" s="24">
        <v>0</v>
      </c>
      <c r="L4577" s="2" t="s">
        <v>10</v>
      </c>
      <c r="M4577" t="str">
        <f>VLOOKUP(Table18[[#This Row],[No.]],N:O,2,FALSE)</f>
        <v>Toner CN 046 AE BGX (Cyan)</v>
      </c>
      <c r="N4577" t="s">
        <v>48859</v>
      </c>
      <c r="O4577" t="s">
        <v>48860</v>
      </c>
      <c r="P4577">
        <v>0</v>
      </c>
      <c r="Q4577">
        <v>0</v>
      </c>
      <c r="R4577">
        <v>0</v>
      </c>
      <c r="S4577">
        <v>500</v>
      </c>
      <c r="T4577" t="s">
        <v>35778</v>
      </c>
      <c r="U4577" t="s">
        <v>7105</v>
      </c>
      <c r="V4577" t="s">
        <v>7105</v>
      </c>
      <c r="W4577" t="s">
        <v>7133</v>
      </c>
      <c r="X4577">
        <v>0</v>
      </c>
      <c r="Y4577">
        <v>0</v>
      </c>
      <c r="Z4577">
        <v>0</v>
      </c>
      <c r="AB4577" t="s">
        <v>48861</v>
      </c>
      <c r="AF4577" t="str">
        <f t="shared" si="71"/>
        <v>Toner CN 046 AE BGX (Cyan)</v>
      </c>
    </row>
    <row r="4578" spans="1:32" x14ac:dyDescent="0.35">
      <c r="A4578" s="2" t="s">
        <v>48751</v>
      </c>
      <c r="B4578" s="2" t="s">
        <v>48752</v>
      </c>
      <c r="C4578" s="23">
        <v>0</v>
      </c>
      <c r="D4578" s="11" t="b">
        <f>FALSE()</f>
        <v>0</v>
      </c>
      <c r="E4578" s="11" t="b">
        <f>FALSE()</f>
        <v>0</v>
      </c>
      <c r="F4578" s="2" t="s">
        <v>10</v>
      </c>
      <c r="G4578" s="2" t="s">
        <v>10</v>
      </c>
      <c r="H4578" s="2" t="s">
        <v>35778</v>
      </c>
      <c r="I4578" s="11" t="b">
        <f>TRUE()</f>
        <v>1</v>
      </c>
      <c r="J4578" s="24">
        <v>0</v>
      </c>
      <c r="K4578" s="24">
        <v>0</v>
      </c>
      <c r="L4578" s="2" t="s">
        <v>10</v>
      </c>
      <c r="M4578" t="str">
        <f>VLOOKUP(Table18[[#This Row],[No.]],N:O,2,FALSE)</f>
        <v>CN047 AE BGX (Magenta)</v>
      </c>
      <c r="N4578" t="s">
        <v>48862</v>
      </c>
      <c r="O4578" t="s">
        <v>48863</v>
      </c>
      <c r="P4578">
        <v>222</v>
      </c>
      <c r="Q4578">
        <v>222</v>
      </c>
      <c r="R4578">
        <v>222</v>
      </c>
      <c r="S4578">
        <v>225</v>
      </c>
      <c r="T4578" t="s">
        <v>35778</v>
      </c>
      <c r="U4578" t="s">
        <v>7105</v>
      </c>
      <c r="V4578" t="s">
        <v>7105</v>
      </c>
      <c r="W4578" t="s">
        <v>7105</v>
      </c>
      <c r="X4578">
        <v>80</v>
      </c>
      <c r="Y4578">
        <v>0</v>
      </c>
      <c r="Z4578">
        <v>0</v>
      </c>
      <c r="AB4578" t="s">
        <v>48864</v>
      </c>
      <c r="AF4578" t="str">
        <f t="shared" si="71"/>
        <v>CN047 AE BGX (Magenta)</v>
      </c>
    </row>
    <row r="4579" spans="1:32" x14ac:dyDescent="0.35">
      <c r="A4579" s="2" t="s">
        <v>48754</v>
      </c>
      <c r="B4579" s="2" t="s">
        <v>48755</v>
      </c>
      <c r="C4579" s="23">
        <v>0</v>
      </c>
      <c r="D4579" s="11" t="b">
        <f>FALSE()</f>
        <v>0</v>
      </c>
      <c r="E4579" s="11" t="b">
        <f>FALSE()</f>
        <v>0</v>
      </c>
      <c r="F4579" s="2" t="s">
        <v>10</v>
      </c>
      <c r="G4579" s="2" t="s">
        <v>10</v>
      </c>
      <c r="H4579" s="2" t="s">
        <v>35778</v>
      </c>
      <c r="I4579" s="11" t="b">
        <f>TRUE()</f>
        <v>1</v>
      </c>
      <c r="J4579" s="24">
        <v>0</v>
      </c>
      <c r="K4579" s="24">
        <v>0</v>
      </c>
      <c r="L4579" s="2" t="s">
        <v>10</v>
      </c>
      <c r="M4579" t="str">
        <f>VLOOKUP(Table18[[#This Row],[No.]],N:O,2,FALSE)</f>
        <v>CN 048 AE BGX (Yellow)</v>
      </c>
      <c r="N4579" t="s">
        <v>48865</v>
      </c>
      <c r="O4579" t="s">
        <v>48866</v>
      </c>
      <c r="P4579">
        <v>8</v>
      </c>
      <c r="Q4579">
        <v>8</v>
      </c>
      <c r="R4579">
        <v>8</v>
      </c>
      <c r="S4579">
        <v>5</v>
      </c>
      <c r="T4579" t="s">
        <v>35778</v>
      </c>
      <c r="U4579" t="s">
        <v>7105</v>
      </c>
      <c r="V4579" t="s">
        <v>7105</v>
      </c>
      <c r="W4579" t="s">
        <v>7105</v>
      </c>
      <c r="X4579" s="4">
        <v>38080</v>
      </c>
      <c r="Y4579">
        <v>0</v>
      </c>
      <c r="Z4579">
        <v>0</v>
      </c>
      <c r="AB4579" t="s">
        <v>48867</v>
      </c>
      <c r="AF4579" t="str">
        <f t="shared" si="71"/>
        <v>CN 048 AE BGX (Yellow)</v>
      </c>
    </row>
    <row r="4580" spans="1:32" x14ac:dyDescent="0.35">
      <c r="A4580" s="2" t="s">
        <v>48757</v>
      </c>
      <c r="B4580" s="2" t="s">
        <v>48758</v>
      </c>
      <c r="C4580" s="23">
        <v>0</v>
      </c>
      <c r="D4580" s="11" t="b">
        <f>FALSE()</f>
        <v>0</v>
      </c>
      <c r="E4580" s="11" t="b">
        <f>FALSE()</f>
        <v>0</v>
      </c>
      <c r="F4580" s="2" t="s">
        <v>10</v>
      </c>
      <c r="G4580" s="2" t="s">
        <v>10</v>
      </c>
      <c r="H4580" s="2" t="s">
        <v>35778</v>
      </c>
      <c r="I4580" s="11" t="b">
        <f>TRUE()</f>
        <v>1</v>
      </c>
      <c r="J4580" s="24">
        <v>0</v>
      </c>
      <c r="K4580" s="24">
        <v>0</v>
      </c>
      <c r="L4580" s="2" t="s">
        <v>10</v>
      </c>
      <c r="M4580" t="str">
        <f>VLOOKUP(Table18[[#This Row],[No.]],N:O,2,FALSE)</f>
        <v>CN 049 AE BGX (Black)</v>
      </c>
      <c r="N4580" t="s">
        <v>48868</v>
      </c>
      <c r="O4580" t="s">
        <v>48869</v>
      </c>
      <c r="P4580">
        <v>28</v>
      </c>
      <c r="Q4580">
        <v>28</v>
      </c>
      <c r="R4580">
        <v>28</v>
      </c>
      <c r="S4580">
        <v>2</v>
      </c>
      <c r="T4580" t="s">
        <v>35778</v>
      </c>
      <c r="U4580" t="s">
        <v>7105</v>
      </c>
      <c r="V4580" t="s">
        <v>7105</v>
      </c>
      <c r="W4580" t="s">
        <v>7105</v>
      </c>
      <c r="X4580" s="4">
        <v>4450</v>
      </c>
      <c r="Y4580">
        <v>0</v>
      </c>
      <c r="Z4580">
        <v>0</v>
      </c>
      <c r="AB4580" t="s">
        <v>48870</v>
      </c>
      <c r="AF4580" t="str">
        <f t="shared" si="71"/>
        <v>CN 049 AE BGX (Black)</v>
      </c>
    </row>
    <row r="4581" spans="1:32" x14ac:dyDescent="0.35">
      <c r="A4581" s="2" t="s">
        <v>48760</v>
      </c>
      <c r="B4581" s="2" t="s">
        <v>48761</v>
      </c>
      <c r="C4581" s="23">
        <v>264</v>
      </c>
      <c r="D4581" s="11" t="b">
        <f>FALSE()</f>
        <v>0</v>
      </c>
      <c r="E4581" s="11" t="b">
        <f>FALSE()</f>
        <v>0</v>
      </c>
      <c r="F4581" s="2" t="s">
        <v>10</v>
      </c>
      <c r="G4581" s="2" t="s">
        <v>10</v>
      </c>
      <c r="H4581" s="2" t="s">
        <v>35778</v>
      </c>
      <c r="I4581" s="11" t="b">
        <f>FALSE()</f>
        <v>0</v>
      </c>
      <c r="J4581" s="24">
        <v>0</v>
      </c>
      <c r="K4581" s="24">
        <v>0</v>
      </c>
      <c r="L4581" s="2" t="s">
        <v>10</v>
      </c>
      <c r="M4581" t="str">
        <f>VLOOKUP(Table18[[#This Row],[No.]],N:O,2,FALSE)</f>
        <v>Store Requisition Book</v>
      </c>
      <c r="N4581" t="s">
        <v>48871</v>
      </c>
      <c r="O4581" t="s">
        <v>48872</v>
      </c>
      <c r="P4581">
        <v>1</v>
      </c>
      <c r="Q4581">
        <v>1</v>
      </c>
      <c r="R4581">
        <v>1</v>
      </c>
      <c r="S4581">
        <v>0</v>
      </c>
      <c r="T4581" t="s">
        <v>35778</v>
      </c>
      <c r="U4581" t="s">
        <v>7105</v>
      </c>
      <c r="V4581" t="s">
        <v>7105</v>
      </c>
      <c r="W4581" t="s">
        <v>7105</v>
      </c>
      <c r="X4581">
        <v>0</v>
      </c>
      <c r="Y4581">
        <v>0</v>
      </c>
      <c r="Z4581">
        <v>0</v>
      </c>
      <c r="AB4581" t="s">
        <v>48873</v>
      </c>
      <c r="AF4581" t="str">
        <f t="shared" si="71"/>
        <v>Store Requisition Book</v>
      </c>
    </row>
    <row r="4582" spans="1:32" x14ac:dyDescent="0.35">
      <c r="A4582" s="2" t="s">
        <v>48763</v>
      </c>
      <c r="B4582" s="2" t="s">
        <v>48764</v>
      </c>
      <c r="C4582" s="23">
        <v>5350</v>
      </c>
      <c r="D4582" s="11" t="b">
        <f>FALSE()</f>
        <v>0</v>
      </c>
      <c r="E4582" s="11" t="b">
        <f>FALSE()</f>
        <v>0</v>
      </c>
      <c r="F4582" s="2" t="s">
        <v>10</v>
      </c>
      <c r="G4582" s="2" t="s">
        <v>10</v>
      </c>
      <c r="H4582" s="2" t="s">
        <v>35778</v>
      </c>
      <c r="I4582" s="11" t="b">
        <f>FALSE()</f>
        <v>0</v>
      </c>
      <c r="J4582" s="24">
        <v>0</v>
      </c>
      <c r="K4582" s="24">
        <v>0</v>
      </c>
      <c r="L4582" s="2" t="s">
        <v>10</v>
      </c>
      <c r="M4582" t="str">
        <f>VLOOKUP(Table18[[#This Row],[No.]],N:O,2,FALSE)</f>
        <v>A4 Envelopes</v>
      </c>
      <c r="N4582" t="s">
        <v>48874</v>
      </c>
      <c r="O4582" t="s">
        <v>48875</v>
      </c>
      <c r="P4582">
        <v>1</v>
      </c>
      <c r="Q4582">
        <v>1</v>
      </c>
      <c r="R4582">
        <v>1</v>
      </c>
      <c r="S4582">
        <v>0</v>
      </c>
      <c r="T4582" t="s">
        <v>35778</v>
      </c>
      <c r="U4582" t="s">
        <v>7105</v>
      </c>
      <c r="V4582" t="s">
        <v>7105</v>
      </c>
      <c r="W4582" t="s">
        <v>7105</v>
      </c>
      <c r="X4582">
        <v>0</v>
      </c>
      <c r="Y4582">
        <v>0</v>
      </c>
      <c r="Z4582">
        <v>0</v>
      </c>
      <c r="AB4582" t="s">
        <v>48876</v>
      </c>
      <c r="AF4582" t="str">
        <f t="shared" si="71"/>
        <v>A4 Envelopes</v>
      </c>
    </row>
    <row r="4583" spans="1:32" x14ac:dyDescent="0.35">
      <c r="A4583" s="2" t="s">
        <v>48765</v>
      </c>
      <c r="B4583" s="2" t="s">
        <v>48766</v>
      </c>
      <c r="C4583" s="23">
        <v>16</v>
      </c>
      <c r="D4583" s="11" t="b">
        <f>FALSE()</f>
        <v>0</v>
      </c>
      <c r="E4583" s="11" t="b">
        <f>FALSE()</f>
        <v>0</v>
      </c>
      <c r="F4583" s="2" t="s">
        <v>10</v>
      </c>
      <c r="G4583" s="2" t="s">
        <v>10</v>
      </c>
      <c r="H4583" s="2" t="s">
        <v>35778</v>
      </c>
      <c r="I4583" s="11" t="b">
        <f>FALSE()</f>
        <v>0</v>
      </c>
      <c r="J4583" s="24">
        <v>465</v>
      </c>
      <c r="K4583" s="24">
        <v>0</v>
      </c>
      <c r="L4583" s="2" t="s">
        <v>10</v>
      </c>
      <c r="M4583" t="str">
        <f>VLOOKUP(Table18[[#This Row],[No.]],N:O,2,FALSE)</f>
        <v>In/Out Tray</v>
      </c>
      <c r="N4583" t="s">
        <v>48877</v>
      </c>
      <c r="O4583" t="s">
        <v>48878</v>
      </c>
      <c r="P4583">
        <v>0</v>
      </c>
      <c r="Q4583">
        <v>0</v>
      </c>
      <c r="R4583">
        <v>0</v>
      </c>
      <c r="S4583">
        <v>0</v>
      </c>
      <c r="T4583" t="s">
        <v>35778</v>
      </c>
      <c r="U4583" t="s">
        <v>7105</v>
      </c>
      <c r="V4583" t="s">
        <v>7105</v>
      </c>
      <c r="W4583" t="s">
        <v>7105</v>
      </c>
      <c r="X4583">
        <v>0</v>
      </c>
      <c r="Y4583">
        <v>0</v>
      </c>
      <c r="Z4583">
        <v>0</v>
      </c>
      <c r="AB4583" t="s">
        <v>48879</v>
      </c>
      <c r="AF4583" t="str">
        <f t="shared" si="71"/>
        <v>In/Out Tray</v>
      </c>
    </row>
    <row r="4584" spans="1:32" x14ac:dyDescent="0.35">
      <c r="A4584" s="2" t="s">
        <v>48768</v>
      </c>
      <c r="B4584" s="2" t="s">
        <v>48769</v>
      </c>
      <c r="C4584" s="23">
        <v>3</v>
      </c>
      <c r="D4584" s="11" t="b">
        <f>FALSE()</f>
        <v>0</v>
      </c>
      <c r="E4584" s="11" t="b">
        <f>FALSE()</f>
        <v>0</v>
      </c>
      <c r="F4584" s="2" t="s">
        <v>10</v>
      </c>
      <c r="G4584" s="2" t="s">
        <v>10</v>
      </c>
      <c r="H4584" s="2" t="s">
        <v>35778</v>
      </c>
      <c r="I4584" s="11" t="b">
        <f>FALSE()</f>
        <v>0</v>
      </c>
      <c r="J4584" s="24">
        <v>5250</v>
      </c>
      <c r="K4584" s="24">
        <v>0</v>
      </c>
      <c r="L4584" s="2" t="s">
        <v>10</v>
      </c>
      <c r="M4584" t="str">
        <f>VLOOKUP(Table18[[#This Row],[No.]],N:O,2,FALSE)</f>
        <v>Whiteboard, Large</v>
      </c>
      <c r="N4584" t="s">
        <v>48880</v>
      </c>
      <c r="O4584" t="s">
        <v>48881</v>
      </c>
      <c r="P4584">
        <v>1</v>
      </c>
      <c r="Q4584">
        <v>1</v>
      </c>
      <c r="R4584">
        <v>1</v>
      </c>
      <c r="S4584">
        <v>0</v>
      </c>
      <c r="T4584" t="s">
        <v>35778</v>
      </c>
      <c r="U4584" t="s">
        <v>7105</v>
      </c>
      <c r="V4584" t="s">
        <v>7105</v>
      </c>
      <c r="W4584" t="s">
        <v>7105</v>
      </c>
      <c r="X4584">
        <v>0</v>
      </c>
      <c r="Y4584">
        <v>0</v>
      </c>
      <c r="Z4584">
        <v>0</v>
      </c>
      <c r="AB4584" t="s">
        <v>48882</v>
      </c>
      <c r="AF4584" t="str">
        <f t="shared" si="71"/>
        <v>Whiteboard, Large</v>
      </c>
    </row>
    <row r="4585" spans="1:32" x14ac:dyDescent="0.35">
      <c r="A4585" s="2" t="s">
        <v>48771</v>
      </c>
      <c r="B4585" s="2" t="s">
        <v>48772</v>
      </c>
      <c r="C4585" s="23">
        <v>22</v>
      </c>
      <c r="D4585" s="11" t="b">
        <f>FALSE()</f>
        <v>0</v>
      </c>
      <c r="E4585" s="11" t="b">
        <f>FALSE()</f>
        <v>0</v>
      </c>
      <c r="F4585" s="2" t="s">
        <v>10</v>
      </c>
      <c r="G4585" s="2" t="s">
        <v>10</v>
      </c>
      <c r="H4585" s="2" t="s">
        <v>35778</v>
      </c>
      <c r="I4585" s="11" t="b">
        <f>FALSE()</f>
        <v>0</v>
      </c>
      <c r="J4585" s="24">
        <v>125</v>
      </c>
      <c r="K4585" s="24">
        <v>0</v>
      </c>
      <c r="L4585" s="2" t="s">
        <v>10</v>
      </c>
      <c r="M4585" t="str">
        <f>VLOOKUP(Table18[[#This Row],[No.]],N:O,2,FALSE)</f>
        <v>White Board Duster</v>
      </c>
      <c r="N4585" t="s">
        <v>48883</v>
      </c>
      <c r="O4585" t="s">
        <v>48884</v>
      </c>
      <c r="P4585">
        <v>0</v>
      </c>
      <c r="Q4585">
        <v>0</v>
      </c>
      <c r="R4585">
        <v>0</v>
      </c>
      <c r="S4585">
        <v>4</v>
      </c>
      <c r="T4585" t="s">
        <v>35778</v>
      </c>
      <c r="U4585" t="s">
        <v>7105</v>
      </c>
      <c r="V4585" t="s">
        <v>7105</v>
      </c>
      <c r="W4585" t="s">
        <v>7105</v>
      </c>
      <c r="X4585">
        <v>0</v>
      </c>
      <c r="Y4585">
        <v>0</v>
      </c>
      <c r="Z4585">
        <v>0</v>
      </c>
      <c r="AB4585" t="s">
        <v>48885</v>
      </c>
      <c r="AF4585" t="str">
        <f t="shared" si="71"/>
        <v>White Board Duster</v>
      </c>
    </row>
    <row r="4586" spans="1:32" x14ac:dyDescent="0.35">
      <c r="A4586" s="2" t="s">
        <v>48774</v>
      </c>
      <c r="B4586" s="2" t="s">
        <v>48775</v>
      </c>
      <c r="C4586" s="23">
        <v>0</v>
      </c>
      <c r="D4586" s="11" t="b">
        <f>FALSE()</f>
        <v>0</v>
      </c>
      <c r="E4586" s="11" t="b">
        <f>FALSE()</f>
        <v>0</v>
      </c>
      <c r="F4586" s="2" t="s">
        <v>10</v>
      </c>
      <c r="G4586" s="2" t="s">
        <v>10</v>
      </c>
      <c r="H4586" s="2" t="s">
        <v>35778</v>
      </c>
      <c r="I4586" s="11" t="b">
        <f>TRUE()</f>
        <v>1</v>
      </c>
      <c r="J4586" s="24">
        <v>0</v>
      </c>
      <c r="K4586" s="24">
        <v>0</v>
      </c>
      <c r="L4586" s="2" t="s">
        <v>10</v>
      </c>
      <c r="M4586" t="str">
        <f>VLOOKUP(Table18[[#This Row],[No.]],N:O,2,FALSE)</f>
        <v>Cartridge 901 for HP Printer</v>
      </c>
      <c r="N4586" t="s">
        <v>48886</v>
      </c>
      <c r="O4586" t="s">
        <v>48887</v>
      </c>
      <c r="P4586">
        <v>5</v>
      </c>
      <c r="Q4586">
        <v>5</v>
      </c>
      <c r="R4586">
        <v>5</v>
      </c>
      <c r="S4586">
        <v>3</v>
      </c>
      <c r="T4586" t="s">
        <v>35778</v>
      </c>
      <c r="U4586" t="s">
        <v>7105</v>
      </c>
      <c r="V4586" t="s">
        <v>7105</v>
      </c>
      <c r="W4586" t="s">
        <v>7105</v>
      </c>
      <c r="X4586" s="4">
        <v>6500</v>
      </c>
      <c r="Y4586">
        <v>0</v>
      </c>
      <c r="Z4586">
        <v>0</v>
      </c>
      <c r="AB4586" t="s">
        <v>48888</v>
      </c>
      <c r="AF4586" t="str">
        <f t="shared" si="71"/>
        <v>Cartridge 901 for HP Printer</v>
      </c>
    </row>
    <row r="4587" spans="1:32" x14ac:dyDescent="0.35">
      <c r="A4587" s="2" t="s">
        <v>48777</v>
      </c>
      <c r="B4587" s="2" t="s">
        <v>48778</v>
      </c>
      <c r="C4587" s="23">
        <v>56</v>
      </c>
      <c r="D4587" s="11" t="b">
        <f>FALSE()</f>
        <v>0</v>
      </c>
      <c r="E4587" s="11" t="b">
        <f>FALSE()</f>
        <v>0</v>
      </c>
      <c r="F4587" s="2" t="s">
        <v>10</v>
      </c>
      <c r="G4587" s="2" t="s">
        <v>10</v>
      </c>
      <c r="H4587" s="2" t="s">
        <v>35778</v>
      </c>
      <c r="I4587" s="11" t="b">
        <f>FALSE()</f>
        <v>0</v>
      </c>
      <c r="J4587" s="24">
        <v>220</v>
      </c>
      <c r="K4587" s="24">
        <v>0</v>
      </c>
      <c r="L4587" s="2" t="s">
        <v>10</v>
      </c>
      <c r="M4587" t="str">
        <f>VLOOKUP(Table18[[#This Row],[No.]],N:O,2,FALSE)</f>
        <v>dvcam Tapes</v>
      </c>
      <c r="N4587" t="s">
        <v>48889</v>
      </c>
      <c r="O4587" t="s">
        <v>48890</v>
      </c>
      <c r="P4587">
        <v>1</v>
      </c>
      <c r="Q4587">
        <v>1</v>
      </c>
      <c r="R4587">
        <v>1</v>
      </c>
      <c r="S4587">
        <v>0</v>
      </c>
      <c r="T4587" t="s">
        <v>35778</v>
      </c>
      <c r="U4587" t="s">
        <v>7105</v>
      </c>
      <c r="V4587" t="s">
        <v>7105</v>
      </c>
      <c r="W4587" t="s">
        <v>7105</v>
      </c>
      <c r="X4587">
        <v>0</v>
      </c>
      <c r="Y4587">
        <v>0</v>
      </c>
      <c r="Z4587">
        <v>0</v>
      </c>
      <c r="AB4587" t="s">
        <v>48891</v>
      </c>
      <c r="AF4587" t="str">
        <f t="shared" si="71"/>
        <v>dvcam Tapes</v>
      </c>
    </row>
    <row r="4588" spans="1:32" x14ac:dyDescent="0.35">
      <c r="A4588" s="2" t="s">
        <v>48780</v>
      </c>
      <c r="B4588" s="2" t="s">
        <v>48781</v>
      </c>
      <c r="C4588" s="23">
        <v>95</v>
      </c>
      <c r="D4588" s="11" t="b">
        <f>FALSE()</f>
        <v>0</v>
      </c>
      <c r="E4588" s="11" t="b">
        <f>FALSE()</f>
        <v>0</v>
      </c>
      <c r="F4588" s="2" t="s">
        <v>10</v>
      </c>
      <c r="G4588" s="2" t="s">
        <v>10</v>
      </c>
      <c r="H4588" s="2" t="s">
        <v>36119</v>
      </c>
      <c r="I4588" s="11" t="b">
        <f>FALSE()</f>
        <v>0</v>
      </c>
      <c r="J4588" s="24">
        <v>0</v>
      </c>
      <c r="K4588" s="24">
        <v>0</v>
      </c>
      <c r="L4588" s="2" t="s">
        <v>10</v>
      </c>
      <c r="M4588" t="str">
        <f>VLOOKUP(Table18[[#This Row],[No.]],N:O,2,FALSE)</f>
        <v>AA Rechargeable Batteries</v>
      </c>
      <c r="N4588" t="s">
        <v>48892</v>
      </c>
      <c r="O4588" t="s">
        <v>48893</v>
      </c>
      <c r="P4588">
        <v>5</v>
      </c>
      <c r="Q4588">
        <v>5</v>
      </c>
      <c r="R4588">
        <v>5</v>
      </c>
      <c r="S4588">
        <v>0</v>
      </c>
      <c r="T4588" t="s">
        <v>35778</v>
      </c>
      <c r="U4588" t="s">
        <v>7105</v>
      </c>
      <c r="V4588" t="s">
        <v>7105</v>
      </c>
      <c r="W4588" t="s">
        <v>7105</v>
      </c>
      <c r="X4588" s="4">
        <v>6800</v>
      </c>
      <c r="Y4588">
        <v>0</v>
      </c>
      <c r="Z4588">
        <v>0</v>
      </c>
      <c r="AB4588" t="s">
        <v>48894</v>
      </c>
      <c r="AF4588" t="str">
        <f t="shared" si="71"/>
        <v>AA Rechargeable Batteries</v>
      </c>
    </row>
    <row r="4589" spans="1:32" x14ac:dyDescent="0.35">
      <c r="A4589" s="2" t="s">
        <v>48783</v>
      </c>
      <c r="B4589" s="2" t="s">
        <v>48784</v>
      </c>
      <c r="C4589" s="23">
        <v>6</v>
      </c>
      <c r="D4589" s="11" t="b">
        <f>FALSE()</f>
        <v>0</v>
      </c>
      <c r="E4589" s="11" t="b">
        <f>FALSE()</f>
        <v>0</v>
      </c>
      <c r="F4589" s="2" t="s">
        <v>10</v>
      </c>
      <c r="G4589" s="2" t="s">
        <v>10</v>
      </c>
      <c r="H4589" s="2" t="s">
        <v>35778</v>
      </c>
      <c r="I4589" s="11" t="b">
        <f>FALSE()</f>
        <v>0</v>
      </c>
      <c r="J4589" s="24">
        <v>16300</v>
      </c>
      <c r="K4589" s="24">
        <v>0</v>
      </c>
      <c r="L4589" s="2" t="s">
        <v>10</v>
      </c>
      <c r="M4589" t="str">
        <f>VLOOKUP(Table18[[#This Row],[No.]],N:O,2,FALSE)</f>
        <v>A Battety Charger</v>
      </c>
      <c r="N4589" t="s">
        <v>48895</v>
      </c>
      <c r="O4589" t="s">
        <v>48896</v>
      </c>
      <c r="P4589">
        <v>225</v>
      </c>
      <c r="Q4589">
        <v>225</v>
      </c>
      <c r="R4589">
        <v>225</v>
      </c>
      <c r="S4589">
        <v>110</v>
      </c>
      <c r="T4589" t="s">
        <v>35778</v>
      </c>
      <c r="U4589" t="s">
        <v>7105</v>
      </c>
      <c r="V4589" t="s">
        <v>7105</v>
      </c>
      <c r="W4589" t="s">
        <v>7105</v>
      </c>
      <c r="X4589">
        <v>65</v>
      </c>
      <c r="Y4589">
        <v>0</v>
      </c>
      <c r="Z4589">
        <v>0</v>
      </c>
      <c r="AB4589" t="s">
        <v>48897</v>
      </c>
      <c r="AF4589" t="str">
        <f t="shared" si="71"/>
        <v>A Battety Charger</v>
      </c>
    </row>
    <row r="4590" spans="1:32" x14ac:dyDescent="0.35">
      <c r="A4590" s="2" t="s">
        <v>48786</v>
      </c>
      <c r="B4590" s="2" t="s">
        <v>48787</v>
      </c>
      <c r="C4590" s="23">
        <v>0</v>
      </c>
      <c r="D4590" s="11" t="b">
        <f>FALSE()</f>
        <v>0</v>
      </c>
      <c r="E4590" s="11" t="b">
        <f>FALSE()</f>
        <v>0</v>
      </c>
      <c r="F4590" s="2" t="s">
        <v>10</v>
      </c>
      <c r="G4590" s="2" t="s">
        <v>10</v>
      </c>
      <c r="H4590" s="2" t="s">
        <v>35778</v>
      </c>
      <c r="I4590" s="11" t="b">
        <f>TRUE()</f>
        <v>1</v>
      </c>
      <c r="J4590" s="24">
        <v>0</v>
      </c>
      <c r="K4590" s="24">
        <v>0</v>
      </c>
      <c r="L4590" s="2" t="s">
        <v>10</v>
      </c>
      <c r="M4590" t="str">
        <f>VLOOKUP(Table18[[#This Row],[No.]],N:O,2,FALSE)</f>
        <v>z7 Camera Battery Long Play</v>
      </c>
      <c r="N4590" t="s">
        <v>48898</v>
      </c>
      <c r="O4590" t="s">
        <v>48899</v>
      </c>
      <c r="P4590">
        <v>191</v>
      </c>
      <c r="Q4590">
        <v>191</v>
      </c>
      <c r="R4590">
        <v>191</v>
      </c>
      <c r="S4590">
        <v>37</v>
      </c>
      <c r="T4590" t="s">
        <v>35778</v>
      </c>
      <c r="U4590" t="s">
        <v>7105</v>
      </c>
      <c r="V4590" t="s">
        <v>7105</v>
      </c>
      <c r="W4590" t="s">
        <v>7105</v>
      </c>
      <c r="X4590">
        <v>30</v>
      </c>
      <c r="Y4590">
        <v>0</v>
      </c>
      <c r="Z4590">
        <v>0</v>
      </c>
      <c r="AB4590" t="s">
        <v>48900</v>
      </c>
      <c r="AF4590" t="str">
        <f t="shared" si="71"/>
        <v>z7 Camera Battery Long Play</v>
      </c>
    </row>
    <row r="4591" spans="1:32" x14ac:dyDescent="0.35">
      <c r="A4591" s="2" t="s">
        <v>48789</v>
      </c>
      <c r="B4591" s="2" t="s">
        <v>48790</v>
      </c>
      <c r="C4591" s="23">
        <v>522</v>
      </c>
      <c r="D4591" s="11" t="b">
        <f>FALSE()</f>
        <v>0</v>
      </c>
      <c r="E4591" s="11" t="b">
        <f>FALSE()</f>
        <v>0</v>
      </c>
      <c r="F4591" s="2" t="s">
        <v>10</v>
      </c>
      <c r="G4591" s="2" t="s">
        <v>10</v>
      </c>
      <c r="H4591" s="2" t="s">
        <v>35778</v>
      </c>
      <c r="I4591" s="11" t="b">
        <f>FALSE()</f>
        <v>0</v>
      </c>
      <c r="J4591" s="24">
        <v>0</v>
      </c>
      <c r="K4591" s="24">
        <v>0</v>
      </c>
      <c r="L4591" s="2" t="s">
        <v>10</v>
      </c>
      <c r="M4591" t="str">
        <f>VLOOKUP(Table18[[#This Row],[No.]],N:O,2,FALSE)</f>
        <v>Ballot Bucket</v>
      </c>
      <c r="N4591" t="s">
        <v>48901</v>
      </c>
      <c r="O4591" t="s">
        <v>48902</v>
      </c>
      <c r="P4591">
        <v>0</v>
      </c>
      <c r="Q4591">
        <v>0</v>
      </c>
      <c r="R4591">
        <v>0</v>
      </c>
      <c r="S4591">
        <v>10</v>
      </c>
      <c r="T4591" t="s">
        <v>35778</v>
      </c>
      <c r="U4591" t="s">
        <v>7105</v>
      </c>
      <c r="V4591" t="s">
        <v>7105</v>
      </c>
      <c r="W4591" t="s">
        <v>7105</v>
      </c>
      <c r="X4591">
        <v>0</v>
      </c>
      <c r="Y4591">
        <v>0</v>
      </c>
      <c r="Z4591">
        <v>0</v>
      </c>
      <c r="AB4591" t="s">
        <v>48903</v>
      </c>
      <c r="AF4591" t="str">
        <f t="shared" si="71"/>
        <v>Ballot Bucket</v>
      </c>
    </row>
    <row r="4592" spans="1:32" x14ac:dyDescent="0.35">
      <c r="A4592" s="2" t="s">
        <v>48792</v>
      </c>
      <c r="B4592" s="2" t="s">
        <v>48793</v>
      </c>
      <c r="C4592" s="23">
        <v>5</v>
      </c>
      <c r="D4592" s="11" t="b">
        <f>FALSE()</f>
        <v>0</v>
      </c>
      <c r="E4592" s="11" t="b">
        <f>FALSE()</f>
        <v>0</v>
      </c>
      <c r="F4592" s="2" t="s">
        <v>10</v>
      </c>
      <c r="G4592" s="2" t="s">
        <v>10</v>
      </c>
      <c r="H4592" s="2" t="s">
        <v>35778</v>
      </c>
      <c r="I4592" s="11" t="b">
        <f>FALSE()</f>
        <v>0</v>
      </c>
      <c r="J4592" s="24">
        <v>20000</v>
      </c>
      <c r="K4592" s="24">
        <v>0</v>
      </c>
      <c r="L4592" s="2" t="s">
        <v>10</v>
      </c>
      <c r="M4592" t="str">
        <f>VLOOKUP(Table18[[#This Row],[No.]],N:O,2,FALSE)</f>
        <v>Kyocera Toner ta420i</v>
      </c>
      <c r="N4592" t="s">
        <v>48904</v>
      </c>
      <c r="O4592" t="s">
        <v>48905</v>
      </c>
      <c r="P4592">
        <v>78</v>
      </c>
      <c r="Q4592">
        <v>78</v>
      </c>
      <c r="R4592">
        <v>78</v>
      </c>
      <c r="S4592">
        <v>88</v>
      </c>
      <c r="T4592" t="s">
        <v>35778</v>
      </c>
      <c r="U4592" t="s">
        <v>7105</v>
      </c>
      <c r="V4592" t="s">
        <v>7105</v>
      </c>
      <c r="W4592" t="s">
        <v>7105</v>
      </c>
      <c r="X4592">
        <v>0</v>
      </c>
      <c r="Y4592">
        <v>0</v>
      </c>
      <c r="Z4592">
        <v>0</v>
      </c>
      <c r="AB4592" t="s">
        <v>48313</v>
      </c>
      <c r="AE4592" t="s">
        <v>36386</v>
      </c>
      <c r="AF4592" t="str">
        <f t="shared" si="71"/>
        <v>Kyocera Toner ta420i</v>
      </c>
    </row>
    <row r="4593" spans="1:32" x14ac:dyDescent="0.35">
      <c r="A4593" s="2" t="s">
        <v>48795</v>
      </c>
      <c r="B4593" s="2" t="s">
        <v>48796</v>
      </c>
      <c r="C4593" s="23">
        <v>5</v>
      </c>
      <c r="D4593" s="11" t="b">
        <f>FALSE()</f>
        <v>0</v>
      </c>
      <c r="E4593" s="11" t="b">
        <f>FALSE()</f>
        <v>0</v>
      </c>
      <c r="F4593" s="2" t="s">
        <v>10</v>
      </c>
      <c r="G4593" s="2" t="s">
        <v>10</v>
      </c>
      <c r="H4593" s="2" t="s">
        <v>35778</v>
      </c>
      <c r="I4593" s="11" t="b">
        <f>FALSE()</f>
        <v>0</v>
      </c>
      <c r="J4593" s="24">
        <v>9450</v>
      </c>
      <c r="K4593" s="24">
        <v>0</v>
      </c>
      <c r="L4593" s="2" t="s">
        <v>10</v>
      </c>
      <c r="M4593" t="str">
        <f>VLOOKUP(Table18[[#This Row],[No.]],N:O,2,FALSE)</f>
        <v>Toner Kyocera TK 435</v>
      </c>
      <c r="N4593" t="s">
        <v>48906</v>
      </c>
      <c r="O4593" t="s">
        <v>48907</v>
      </c>
      <c r="P4593">
        <v>228</v>
      </c>
      <c r="Q4593">
        <v>228</v>
      </c>
      <c r="R4593">
        <v>228</v>
      </c>
      <c r="S4593">
        <v>111</v>
      </c>
      <c r="T4593" t="s">
        <v>36061</v>
      </c>
      <c r="U4593" t="s">
        <v>7105</v>
      </c>
      <c r="V4593" t="s">
        <v>7105</v>
      </c>
      <c r="W4593" t="s">
        <v>7105</v>
      </c>
      <c r="X4593">
        <v>75</v>
      </c>
      <c r="Y4593">
        <v>0</v>
      </c>
      <c r="Z4593">
        <v>0</v>
      </c>
      <c r="AB4593" t="s">
        <v>48908</v>
      </c>
      <c r="AF4593" t="str">
        <f t="shared" si="71"/>
        <v>Toner Kyocera TK 435</v>
      </c>
    </row>
    <row r="4594" spans="1:32" x14ac:dyDescent="0.35">
      <c r="A4594" s="2" t="s">
        <v>48798</v>
      </c>
      <c r="B4594" s="2" t="s">
        <v>48799</v>
      </c>
      <c r="C4594" s="23">
        <v>977</v>
      </c>
      <c r="D4594" s="11" t="b">
        <f>FALSE()</f>
        <v>0</v>
      </c>
      <c r="E4594" s="11" t="b">
        <f>FALSE()</f>
        <v>0</v>
      </c>
      <c r="F4594" s="2" t="s">
        <v>10</v>
      </c>
      <c r="G4594" s="2" t="s">
        <v>10</v>
      </c>
      <c r="H4594" s="2" t="s">
        <v>35778</v>
      </c>
      <c r="I4594" s="11" t="b">
        <f>FALSE()</f>
        <v>0</v>
      </c>
      <c r="J4594" s="24">
        <v>240</v>
      </c>
      <c r="K4594" s="24">
        <v>0</v>
      </c>
      <c r="L4594" s="2" t="s">
        <v>10</v>
      </c>
      <c r="M4594" t="str">
        <f>VLOOKUP(Table18[[#This Row],[No.]],N:O,2,FALSE)</f>
        <v>Vehicle Log Sheets</v>
      </c>
      <c r="N4594" t="s">
        <v>48909</v>
      </c>
      <c r="O4594" t="s">
        <v>48910</v>
      </c>
      <c r="P4594" s="22">
        <v>1014</v>
      </c>
      <c r="Q4594" s="22">
        <v>1014</v>
      </c>
      <c r="R4594" s="4">
        <v>1014</v>
      </c>
      <c r="S4594" s="22">
        <v>2816</v>
      </c>
      <c r="T4594" t="s">
        <v>35778</v>
      </c>
      <c r="U4594" t="s">
        <v>7105</v>
      </c>
      <c r="V4594" t="s">
        <v>7105</v>
      </c>
      <c r="W4594" t="s">
        <v>7105</v>
      </c>
      <c r="X4594">
        <v>15</v>
      </c>
      <c r="Y4594">
        <v>0</v>
      </c>
      <c r="Z4594">
        <v>0</v>
      </c>
      <c r="AB4594" t="s">
        <v>48911</v>
      </c>
      <c r="AE4594" t="s">
        <v>36386</v>
      </c>
      <c r="AF4594" t="str">
        <f t="shared" si="71"/>
        <v>Vehicle Log Sheets</v>
      </c>
    </row>
    <row r="4595" spans="1:32" x14ac:dyDescent="0.35">
      <c r="A4595" s="2" t="s">
        <v>48801</v>
      </c>
      <c r="B4595" s="2" t="s">
        <v>48802</v>
      </c>
      <c r="C4595" s="23">
        <v>19600</v>
      </c>
      <c r="D4595" s="11" t="b">
        <f>FALSE()</f>
        <v>0</v>
      </c>
      <c r="E4595" s="11" t="b">
        <f>FALSE()</f>
        <v>0</v>
      </c>
      <c r="F4595" s="2" t="s">
        <v>10</v>
      </c>
      <c r="G4595" s="2" t="s">
        <v>10</v>
      </c>
      <c r="H4595" s="2" t="s">
        <v>35778</v>
      </c>
      <c r="I4595" s="11" t="b">
        <f>FALSE()</f>
        <v>0</v>
      </c>
      <c r="J4595" s="24">
        <v>15.5</v>
      </c>
      <c r="K4595" s="24">
        <v>0</v>
      </c>
      <c r="L4595" s="2" t="s">
        <v>10</v>
      </c>
      <c r="M4595" t="str">
        <f>VLOOKUP(Table18[[#This Row],[No.]],N:O,2,FALSE)</f>
        <v>Guarantee Form Books</v>
      </c>
      <c r="N4595" t="s">
        <v>48912</v>
      </c>
      <c r="O4595" t="s">
        <v>48913</v>
      </c>
      <c r="P4595" s="22">
        <v>1920</v>
      </c>
      <c r="Q4595" s="22">
        <v>1920</v>
      </c>
      <c r="R4595" s="4">
        <v>1920</v>
      </c>
      <c r="S4595">
        <v>685</v>
      </c>
      <c r="T4595" t="s">
        <v>35778</v>
      </c>
      <c r="U4595" t="s">
        <v>7105</v>
      </c>
      <c r="V4595" t="s">
        <v>7105</v>
      </c>
      <c r="W4595" t="s">
        <v>7105</v>
      </c>
      <c r="X4595">
        <v>195</v>
      </c>
      <c r="Y4595">
        <v>0</v>
      </c>
      <c r="Z4595">
        <v>0</v>
      </c>
      <c r="AB4595" t="s">
        <v>48914</v>
      </c>
      <c r="AF4595" t="str">
        <f t="shared" si="71"/>
        <v>Guarantee Form Books</v>
      </c>
    </row>
    <row r="4596" spans="1:32" x14ac:dyDescent="0.35">
      <c r="A4596" s="2" t="s">
        <v>48804</v>
      </c>
      <c r="B4596" s="2" t="s">
        <v>48805</v>
      </c>
      <c r="C4596" s="23">
        <v>4</v>
      </c>
      <c r="D4596" s="11" t="b">
        <f>FALSE()</f>
        <v>0</v>
      </c>
      <c r="E4596" s="11" t="b">
        <f>FALSE()</f>
        <v>0</v>
      </c>
      <c r="F4596" s="2" t="s">
        <v>10</v>
      </c>
      <c r="G4596" s="2" t="s">
        <v>10</v>
      </c>
      <c r="H4596" s="2" t="s">
        <v>35778</v>
      </c>
      <c r="I4596" s="11" t="b">
        <f>FALSE()</f>
        <v>0</v>
      </c>
      <c r="J4596" s="24">
        <v>0</v>
      </c>
      <c r="K4596" s="24">
        <v>0</v>
      </c>
      <c r="L4596" s="2" t="s">
        <v>10</v>
      </c>
      <c r="M4596" t="str">
        <f>VLOOKUP(Table18[[#This Row],[No.]],N:O,2,FALSE)</f>
        <v>Hard Disk 320 GB</v>
      </c>
      <c r="N4596" t="s">
        <v>48915</v>
      </c>
      <c r="O4596" t="s">
        <v>48916</v>
      </c>
      <c r="P4596">
        <v>78</v>
      </c>
      <c r="Q4596">
        <v>78</v>
      </c>
      <c r="R4596">
        <v>78</v>
      </c>
      <c r="S4596" s="22">
        <v>5499</v>
      </c>
      <c r="T4596" t="s">
        <v>35778</v>
      </c>
      <c r="U4596" t="s">
        <v>7105</v>
      </c>
      <c r="V4596" t="s">
        <v>7105</v>
      </c>
      <c r="W4596" t="s">
        <v>7105</v>
      </c>
      <c r="X4596">
        <v>840</v>
      </c>
      <c r="Y4596">
        <v>0</v>
      </c>
      <c r="Z4596">
        <v>0</v>
      </c>
      <c r="AB4596" t="s">
        <v>48917</v>
      </c>
      <c r="AF4596" t="str">
        <f t="shared" si="71"/>
        <v>Hard Disk 320 GB</v>
      </c>
    </row>
    <row r="4597" spans="1:32" x14ac:dyDescent="0.35">
      <c r="A4597" s="2" t="s">
        <v>48807</v>
      </c>
      <c r="B4597" s="2" t="s">
        <v>48808</v>
      </c>
      <c r="C4597" s="23">
        <v>0</v>
      </c>
      <c r="D4597" s="11" t="b">
        <f>FALSE()</f>
        <v>0</v>
      </c>
      <c r="E4597" s="11" t="b">
        <f>FALSE()</f>
        <v>0</v>
      </c>
      <c r="F4597" s="2" t="s">
        <v>10</v>
      </c>
      <c r="G4597" s="2" t="s">
        <v>10</v>
      </c>
      <c r="H4597" s="2" t="s">
        <v>35778</v>
      </c>
      <c r="I4597" s="11" t="b">
        <f>TRUE()</f>
        <v>1</v>
      </c>
      <c r="J4597" s="24">
        <v>0</v>
      </c>
      <c r="K4597" s="24">
        <v>0</v>
      </c>
      <c r="L4597" s="2" t="s">
        <v>10</v>
      </c>
      <c r="M4597" t="str">
        <f>VLOOKUP(Table18[[#This Row],[No.]],N:O,2,FALSE)</f>
        <v>Picture Frame</v>
      </c>
      <c r="N4597" t="s">
        <v>48918</v>
      </c>
      <c r="O4597" t="s">
        <v>48919</v>
      </c>
      <c r="P4597">
        <v>3</v>
      </c>
      <c r="Q4597">
        <v>3</v>
      </c>
      <c r="R4597">
        <v>3</v>
      </c>
      <c r="S4597">
        <v>0</v>
      </c>
      <c r="T4597" t="s">
        <v>35778</v>
      </c>
      <c r="U4597" t="s">
        <v>7105</v>
      </c>
      <c r="V4597" t="s">
        <v>7105</v>
      </c>
      <c r="W4597" t="s">
        <v>7105</v>
      </c>
      <c r="X4597" s="4">
        <v>25060</v>
      </c>
      <c r="Y4597">
        <v>0</v>
      </c>
      <c r="Z4597">
        <v>0</v>
      </c>
      <c r="AB4597" t="s">
        <v>48920</v>
      </c>
      <c r="AF4597" t="str">
        <f t="shared" si="71"/>
        <v>Picture Frame</v>
      </c>
    </row>
    <row r="4598" spans="1:32" x14ac:dyDescent="0.35">
      <c r="A4598" s="2" t="s">
        <v>48810</v>
      </c>
      <c r="B4598" s="2" t="s">
        <v>48811</v>
      </c>
      <c r="C4598" s="23">
        <v>7</v>
      </c>
      <c r="D4598" s="11" t="b">
        <f>FALSE()</f>
        <v>0</v>
      </c>
      <c r="E4598" s="11" t="b">
        <f>FALSE()</f>
        <v>0</v>
      </c>
      <c r="F4598" s="2" t="s">
        <v>10</v>
      </c>
      <c r="G4598" s="2" t="s">
        <v>10</v>
      </c>
      <c r="H4598" s="2" t="s">
        <v>41597</v>
      </c>
      <c r="I4598" s="11" t="b">
        <f>FALSE()</f>
        <v>0</v>
      </c>
      <c r="J4598" s="24">
        <v>0</v>
      </c>
      <c r="K4598" s="24">
        <v>0</v>
      </c>
      <c r="L4598" s="2" t="s">
        <v>10</v>
      </c>
      <c r="M4598" t="str">
        <f>VLOOKUP(Table18[[#This Row],[No.]],N:O,2,FALSE)</f>
        <v>Complimentary Slips</v>
      </c>
      <c r="N4598" t="s">
        <v>48921</v>
      </c>
      <c r="O4598" t="s">
        <v>48922</v>
      </c>
      <c r="P4598">
        <v>3</v>
      </c>
      <c r="Q4598">
        <v>3</v>
      </c>
      <c r="R4598">
        <v>3</v>
      </c>
      <c r="S4598">
        <v>0</v>
      </c>
      <c r="T4598" t="s">
        <v>35778</v>
      </c>
      <c r="U4598" t="s">
        <v>7105</v>
      </c>
      <c r="V4598" t="s">
        <v>7105</v>
      </c>
      <c r="W4598" t="s">
        <v>7105</v>
      </c>
      <c r="X4598" s="4">
        <v>36850</v>
      </c>
      <c r="Y4598">
        <v>0</v>
      </c>
      <c r="Z4598">
        <v>0</v>
      </c>
      <c r="AB4598" t="s">
        <v>48923</v>
      </c>
      <c r="AF4598" t="str">
        <f t="shared" si="71"/>
        <v>Complimentary Slips</v>
      </c>
    </row>
    <row r="4599" spans="1:32" x14ac:dyDescent="0.35">
      <c r="A4599" s="2" t="s">
        <v>48813</v>
      </c>
      <c r="B4599" s="2" t="s">
        <v>48814</v>
      </c>
      <c r="C4599" s="23">
        <v>448</v>
      </c>
      <c r="D4599" s="11" t="b">
        <f>FALSE()</f>
        <v>0</v>
      </c>
      <c r="E4599" s="11" t="b">
        <f>FALSE()</f>
        <v>0</v>
      </c>
      <c r="F4599" s="2" t="s">
        <v>10</v>
      </c>
      <c r="G4599" s="2" t="s">
        <v>10</v>
      </c>
      <c r="H4599" s="2" t="s">
        <v>38651</v>
      </c>
      <c r="I4599" s="11" t="b">
        <f>FALSE()</f>
        <v>0</v>
      </c>
      <c r="J4599" s="24">
        <v>78</v>
      </c>
      <c r="K4599" s="24">
        <v>0</v>
      </c>
      <c r="L4599" s="2" t="s">
        <v>10</v>
      </c>
      <c r="M4599" t="str">
        <f>VLOOKUP(Table18[[#This Row],[No.]],N:O,2,FALSE)</f>
        <v>Soft Tissues</v>
      </c>
      <c r="N4599" t="s">
        <v>48924</v>
      </c>
      <c r="O4599" t="s">
        <v>48925</v>
      </c>
      <c r="P4599">
        <v>2</v>
      </c>
      <c r="Q4599">
        <v>2</v>
      </c>
      <c r="R4599">
        <v>2</v>
      </c>
      <c r="S4599">
        <v>0</v>
      </c>
      <c r="T4599" t="s">
        <v>35778</v>
      </c>
      <c r="U4599" t="s">
        <v>7105</v>
      </c>
      <c r="V4599" t="s">
        <v>7105</v>
      </c>
      <c r="W4599" t="s">
        <v>7105</v>
      </c>
      <c r="X4599" s="4">
        <v>36850</v>
      </c>
      <c r="Y4599">
        <v>0</v>
      </c>
      <c r="Z4599">
        <v>0</v>
      </c>
      <c r="AB4599" t="s">
        <v>48926</v>
      </c>
      <c r="AF4599" t="str">
        <f t="shared" si="71"/>
        <v>Soft Tissues</v>
      </c>
    </row>
    <row r="4600" spans="1:32" x14ac:dyDescent="0.35">
      <c r="A4600" s="2" t="s">
        <v>48816</v>
      </c>
      <c r="B4600" s="2" t="s">
        <v>48817</v>
      </c>
      <c r="C4600" s="23">
        <v>500</v>
      </c>
      <c r="D4600" s="11" t="b">
        <f>FALSE()</f>
        <v>0</v>
      </c>
      <c r="E4600" s="11" t="b">
        <f>FALSE()</f>
        <v>0</v>
      </c>
      <c r="F4600" s="2" t="s">
        <v>10</v>
      </c>
      <c r="G4600" s="2" t="s">
        <v>10</v>
      </c>
      <c r="H4600" s="2" t="s">
        <v>35778</v>
      </c>
      <c r="I4600" s="11" t="b">
        <f>FALSE()</f>
        <v>0</v>
      </c>
      <c r="J4600" s="24">
        <v>18</v>
      </c>
      <c r="K4600" s="24">
        <v>0</v>
      </c>
      <c r="L4600" s="2" t="s">
        <v>10</v>
      </c>
      <c r="M4600" t="str">
        <f>VLOOKUP(Table18[[#This Row],[No.]],N:O,2,FALSE)</f>
        <v>Staff I.D Holder</v>
      </c>
      <c r="N4600" t="s">
        <v>48927</v>
      </c>
      <c r="O4600" t="s">
        <v>48928</v>
      </c>
      <c r="P4600">
        <v>2</v>
      </c>
      <c r="Q4600">
        <v>2</v>
      </c>
      <c r="R4600">
        <v>2</v>
      </c>
      <c r="S4600">
        <v>0</v>
      </c>
      <c r="T4600" t="s">
        <v>35778</v>
      </c>
      <c r="U4600" t="s">
        <v>7105</v>
      </c>
      <c r="V4600" t="s">
        <v>7105</v>
      </c>
      <c r="W4600" t="s">
        <v>7105</v>
      </c>
      <c r="X4600" s="4">
        <v>12749.5</v>
      </c>
      <c r="Y4600">
        <v>0</v>
      </c>
      <c r="Z4600">
        <v>0</v>
      </c>
      <c r="AB4600" t="s">
        <v>48929</v>
      </c>
      <c r="AF4600" t="str">
        <f t="shared" si="71"/>
        <v>Staff I.D Holder</v>
      </c>
    </row>
    <row r="4601" spans="1:32" x14ac:dyDescent="0.35">
      <c r="A4601" s="2" t="s">
        <v>48819</v>
      </c>
      <c r="B4601" s="2" t="s">
        <v>48820</v>
      </c>
      <c r="C4601" s="23">
        <v>46</v>
      </c>
      <c r="D4601" s="11" t="b">
        <f>FALSE()</f>
        <v>0</v>
      </c>
      <c r="E4601" s="11" t="b">
        <f>FALSE()</f>
        <v>0</v>
      </c>
      <c r="F4601" s="2" t="s">
        <v>10</v>
      </c>
      <c r="G4601" s="2" t="s">
        <v>10</v>
      </c>
      <c r="H4601" s="2" t="s">
        <v>35778</v>
      </c>
      <c r="I4601" s="11" t="b">
        <f>FALSE()</f>
        <v>0</v>
      </c>
      <c r="J4601" s="24">
        <v>900</v>
      </c>
      <c r="K4601" s="24">
        <v>0</v>
      </c>
      <c r="L4601" s="2" t="s">
        <v>10</v>
      </c>
      <c r="M4601" t="str">
        <f>VLOOKUP(Table18[[#This Row],[No.]],N:O,2,FALSE)</f>
        <v>Office Trays</v>
      </c>
      <c r="N4601" t="s">
        <v>48930</v>
      </c>
      <c r="O4601" t="s">
        <v>48931</v>
      </c>
      <c r="P4601">
        <v>9</v>
      </c>
      <c r="Q4601">
        <v>9</v>
      </c>
      <c r="R4601">
        <v>9</v>
      </c>
      <c r="S4601">
        <v>6</v>
      </c>
      <c r="T4601" t="s">
        <v>35778</v>
      </c>
      <c r="U4601" t="s">
        <v>7105</v>
      </c>
      <c r="V4601" t="s">
        <v>7105</v>
      </c>
      <c r="W4601" t="s">
        <v>7105</v>
      </c>
      <c r="X4601" s="4">
        <v>39300</v>
      </c>
      <c r="Y4601">
        <v>0</v>
      </c>
      <c r="Z4601">
        <v>0</v>
      </c>
      <c r="AB4601" t="s">
        <v>48932</v>
      </c>
      <c r="AF4601" t="str">
        <f t="shared" si="71"/>
        <v>Office Trays</v>
      </c>
    </row>
    <row r="4602" spans="1:32" x14ac:dyDescent="0.35">
      <c r="A4602" s="2" t="s">
        <v>48822</v>
      </c>
      <c r="B4602" s="2" t="s">
        <v>48691</v>
      </c>
      <c r="C4602" s="23">
        <v>81</v>
      </c>
      <c r="D4602" s="11" t="b">
        <f>FALSE()</f>
        <v>0</v>
      </c>
      <c r="E4602" s="11" t="b">
        <f>FALSE()</f>
        <v>0</v>
      </c>
      <c r="F4602" s="2" t="s">
        <v>10</v>
      </c>
      <c r="G4602" s="2" t="s">
        <v>10</v>
      </c>
      <c r="H4602" s="2" t="s">
        <v>35778</v>
      </c>
      <c r="I4602" s="11" t="b">
        <f>FALSE()</f>
        <v>0</v>
      </c>
      <c r="J4602" s="24">
        <v>95</v>
      </c>
      <c r="K4602" s="24">
        <v>0</v>
      </c>
      <c r="L4602" s="2" t="s">
        <v>10</v>
      </c>
      <c r="M4602" t="str">
        <f>VLOOKUP(Table18[[#This Row],[No.]],N:O,2,FALSE)</f>
        <v>Suspension Files</v>
      </c>
      <c r="N4602" t="s">
        <v>48933</v>
      </c>
      <c r="O4602" t="s">
        <v>48934</v>
      </c>
      <c r="P4602">
        <v>0</v>
      </c>
      <c r="Q4602">
        <v>0</v>
      </c>
      <c r="R4602">
        <v>0</v>
      </c>
      <c r="S4602">
        <v>0</v>
      </c>
      <c r="T4602" t="s">
        <v>35778</v>
      </c>
      <c r="U4602" t="s">
        <v>7105</v>
      </c>
      <c r="V4602" t="s">
        <v>7105</v>
      </c>
      <c r="W4602" t="s">
        <v>7133</v>
      </c>
      <c r="X4602">
        <v>0</v>
      </c>
      <c r="Y4602">
        <v>0</v>
      </c>
      <c r="Z4602">
        <v>0</v>
      </c>
      <c r="AB4602" t="s">
        <v>48935</v>
      </c>
      <c r="AF4602" t="str">
        <f t="shared" si="71"/>
        <v>Suspension Files</v>
      </c>
    </row>
    <row r="4603" spans="1:32" x14ac:dyDescent="0.35">
      <c r="A4603" s="2" t="s">
        <v>48823</v>
      </c>
      <c r="B4603" s="2" t="s">
        <v>48824</v>
      </c>
      <c r="C4603" s="23">
        <v>2</v>
      </c>
      <c r="D4603" s="11" t="b">
        <f>FALSE()</f>
        <v>0</v>
      </c>
      <c r="E4603" s="11" t="b">
        <f>FALSE()</f>
        <v>0</v>
      </c>
      <c r="F4603" s="2" t="s">
        <v>10</v>
      </c>
      <c r="G4603" s="2" t="s">
        <v>10</v>
      </c>
      <c r="H4603" s="2" t="s">
        <v>35778</v>
      </c>
      <c r="I4603" s="11" t="b">
        <f>FALSE()</f>
        <v>0</v>
      </c>
      <c r="J4603" s="24">
        <v>3450</v>
      </c>
      <c r="K4603" s="24">
        <v>0</v>
      </c>
      <c r="L4603" s="2" t="s">
        <v>10</v>
      </c>
      <c r="M4603" t="str">
        <f>VLOOKUP(Table18[[#This Row],[No.]],N:O,2,FALSE)</f>
        <v>Spiral binding machine</v>
      </c>
      <c r="N4603" t="s">
        <v>48936</v>
      </c>
      <c r="O4603" t="s">
        <v>48937</v>
      </c>
      <c r="P4603">
        <v>0</v>
      </c>
      <c r="Q4603">
        <v>0</v>
      </c>
      <c r="R4603">
        <v>0</v>
      </c>
      <c r="S4603">
        <v>0</v>
      </c>
      <c r="T4603" t="s">
        <v>35778</v>
      </c>
      <c r="U4603" t="s">
        <v>7105</v>
      </c>
      <c r="V4603" t="s">
        <v>7105</v>
      </c>
      <c r="W4603" t="s">
        <v>7133</v>
      </c>
      <c r="X4603">
        <v>0</v>
      </c>
      <c r="Y4603">
        <v>0</v>
      </c>
      <c r="Z4603">
        <v>0</v>
      </c>
      <c r="AB4603" t="s">
        <v>48938</v>
      </c>
      <c r="AF4603" t="str">
        <f t="shared" si="71"/>
        <v>Spiral binding machine</v>
      </c>
    </row>
    <row r="4604" spans="1:32" x14ac:dyDescent="0.35">
      <c r="A4604" s="2" t="s">
        <v>48826</v>
      </c>
      <c r="B4604" s="2" t="s">
        <v>48827</v>
      </c>
      <c r="C4604" s="23">
        <v>6</v>
      </c>
      <c r="D4604" s="11" t="b">
        <f>FALSE()</f>
        <v>0</v>
      </c>
      <c r="E4604" s="11" t="b">
        <f>FALSE()</f>
        <v>0</v>
      </c>
      <c r="F4604" s="2" t="s">
        <v>10</v>
      </c>
      <c r="G4604" s="2" t="s">
        <v>10</v>
      </c>
      <c r="H4604" s="2" t="s">
        <v>40247</v>
      </c>
      <c r="I4604" s="11" t="b">
        <f>FALSE()</f>
        <v>0</v>
      </c>
      <c r="J4604" s="24">
        <v>1200</v>
      </c>
      <c r="K4604" s="24">
        <v>0</v>
      </c>
      <c r="L4604" s="2" t="s">
        <v>10</v>
      </c>
      <c r="M4604" t="str">
        <f>VLOOKUP(Table18[[#This Row],[No.]],N:O,2,FALSE)</f>
        <v>Full Scaps</v>
      </c>
      <c r="N4604" t="s">
        <v>48939</v>
      </c>
      <c r="O4604" t="s">
        <v>48940</v>
      </c>
      <c r="P4604">
        <v>0</v>
      </c>
      <c r="Q4604">
        <v>0</v>
      </c>
      <c r="R4604">
        <v>0</v>
      </c>
      <c r="S4604">
        <v>0</v>
      </c>
      <c r="T4604" t="s">
        <v>35778</v>
      </c>
      <c r="U4604" t="s">
        <v>7105</v>
      </c>
      <c r="V4604" t="s">
        <v>7105</v>
      </c>
      <c r="W4604" t="s">
        <v>7133</v>
      </c>
      <c r="X4604">
        <v>0</v>
      </c>
      <c r="Y4604">
        <v>0</v>
      </c>
      <c r="Z4604">
        <v>0</v>
      </c>
      <c r="AB4604" t="s">
        <v>48941</v>
      </c>
      <c r="AF4604" t="str">
        <f t="shared" si="71"/>
        <v>Full Scaps</v>
      </c>
    </row>
    <row r="4605" spans="1:32" x14ac:dyDescent="0.35">
      <c r="A4605" s="2" t="s">
        <v>48829</v>
      </c>
      <c r="B4605" s="2" t="s">
        <v>48830</v>
      </c>
      <c r="C4605" s="23">
        <v>30</v>
      </c>
      <c r="D4605" s="11" t="b">
        <f>FALSE()</f>
        <v>0</v>
      </c>
      <c r="E4605" s="11" t="b">
        <f>FALSE()</f>
        <v>0</v>
      </c>
      <c r="F4605" s="2" t="s">
        <v>10</v>
      </c>
      <c r="G4605" s="2" t="s">
        <v>10</v>
      </c>
      <c r="H4605" s="2" t="s">
        <v>35763</v>
      </c>
      <c r="I4605" s="11" t="b">
        <f>FALSE()</f>
        <v>0</v>
      </c>
      <c r="J4605" s="24">
        <v>0</v>
      </c>
      <c r="K4605" s="24">
        <v>0</v>
      </c>
      <c r="L4605" s="2" t="s">
        <v>10</v>
      </c>
      <c r="M4605" t="str">
        <f>VLOOKUP(Table18[[#This Row],[No.]],N:O,2,FALSE)</f>
        <v>Crayons</v>
      </c>
      <c r="N4605" t="s">
        <v>48942</v>
      </c>
      <c r="O4605" t="s">
        <v>48943</v>
      </c>
      <c r="P4605">
        <v>0</v>
      </c>
      <c r="Q4605">
        <v>0</v>
      </c>
      <c r="R4605">
        <v>0</v>
      </c>
      <c r="S4605">
        <v>0</v>
      </c>
      <c r="T4605" t="s">
        <v>35778</v>
      </c>
      <c r="U4605" t="s">
        <v>7105</v>
      </c>
      <c r="V4605" t="s">
        <v>7105</v>
      </c>
      <c r="W4605" t="s">
        <v>7133</v>
      </c>
      <c r="X4605">
        <v>0</v>
      </c>
      <c r="Y4605">
        <v>0</v>
      </c>
      <c r="Z4605">
        <v>0</v>
      </c>
      <c r="AB4605" t="s">
        <v>48944</v>
      </c>
      <c r="AF4605" t="str">
        <f t="shared" si="71"/>
        <v>Crayons</v>
      </c>
    </row>
    <row r="4606" spans="1:32" x14ac:dyDescent="0.35">
      <c r="A4606" s="2" t="s">
        <v>48832</v>
      </c>
      <c r="B4606" s="2" t="s">
        <v>48833</v>
      </c>
      <c r="C4606" s="23">
        <v>55</v>
      </c>
      <c r="D4606" s="11" t="b">
        <f>FALSE()</f>
        <v>0</v>
      </c>
      <c r="E4606" s="11" t="b">
        <f>FALSE()</f>
        <v>0</v>
      </c>
      <c r="F4606" s="2" t="s">
        <v>10</v>
      </c>
      <c r="G4606" s="2" t="s">
        <v>10</v>
      </c>
      <c r="H4606" s="2" t="s">
        <v>35763</v>
      </c>
      <c r="I4606" s="11" t="b">
        <f>FALSE()</f>
        <v>0</v>
      </c>
      <c r="J4606" s="24">
        <v>20</v>
      </c>
      <c r="K4606" s="24">
        <v>0</v>
      </c>
      <c r="L4606" s="2" t="s">
        <v>10</v>
      </c>
      <c r="M4606" t="str">
        <f>VLOOKUP(Table18[[#This Row],[No.]],N:O,2,FALSE)</f>
        <v>Colour Pencils</v>
      </c>
      <c r="N4606" t="s">
        <v>48945</v>
      </c>
      <c r="O4606" t="s">
        <v>48946</v>
      </c>
      <c r="P4606">
        <v>7</v>
      </c>
      <c r="Q4606">
        <v>7</v>
      </c>
      <c r="R4606">
        <v>7</v>
      </c>
      <c r="S4606">
        <v>2</v>
      </c>
      <c r="T4606" t="s">
        <v>35778</v>
      </c>
      <c r="U4606" t="s">
        <v>7105</v>
      </c>
      <c r="V4606" t="s">
        <v>7105</v>
      </c>
      <c r="W4606" t="s">
        <v>7105</v>
      </c>
      <c r="X4606" s="4">
        <v>2143</v>
      </c>
      <c r="Y4606">
        <v>0</v>
      </c>
      <c r="Z4606">
        <v>0</v>
      </c>
      <c r="AB4606" t="s">
        <v>48947</v>
      </c>
      <c r="AF4606" t="str">
        <f t="shared" si="71"/>
        <v>Colour Pencils</v>
      </c>
    </row>
    <row r="4607" spans="1:32" x14ac:dyDescent="0.35">
      <c r="A4607" s="2" t="s">
        <v>48835</v>
      </c>
      <c r="B4607" s="2" t="s">
        <v>48836</v>
      </c>
      <c r="C4607" s="23">
        <v>0</v>
      </c>
      <c r="D4607" s="11" t="b">
        <f>FALSE()</f>
        <v>0</v>
      </c>
      <c r="E4607" s="11" t="b">
        <f>FALSE()</f>
        <v>0</v>
      </c>
      <c r="F4607" s="2" t="s">
        <v>10</v>
      </c>
      <c r="G4607" s="2" t="s">
        <v>10</v>
      </c>
      <c r="H4607" s="2" t="s">
        <v>35778</v>
      </c>
      <c r="I4607" s="11" t="b">
        <f>FALSE()</f>
        <v>0</v>
      </c>
      <c r="J4607" s="24">
        <v>0</v>
      </c>
      <c r="K4607" s="24">
        <v>0</v>
      </c>
      <c r="L4607" s="2" t="s">
        <v>10</v>
      </c>
      <c r="M4607" t="str">
        <f>VLOOKUP(Table18[[#This Row],[No.]],N:O,2,FALSE)</f>
        <v>Footballls</v>
      </c>
      <c r="N4607" t="s">
        <v>48948</v>
      </c>
      <c r="O4607" t="s">
        <v>48949</v>
      </c>
      <c r="P4607">
        <v>23</v>
      </c>
      <c r="Q4607">
        <v>23</v>
      </c>
      <c r="R4607">
        <v>23</v>
      </c>
      <c r="S4607">
        <v>2</v>
      </c>
      <c r="T4607" t="s">
        <v>35778</v>
      </c>
      <c r="U4607" t="s">
        <v>7105</v>
      </c>
      <c r="V4607" t="s">
        <v>7105</v>
      </c>
      <c r="W4607" t="s">
        <v>7105</v>
      </c>
      <c r="X4607" s="4">
        <v>2143</v>
      </c>
      <c r="Y4607">
        <v>0</v>
      </c>
      <c r="Z4607">
        <v>0</v>
      </c>
      <c r="AB4607" t="s">
        <v>48950</v>
      </c>
      <c r="AF4607" t="str">
        <f t="shared" si="71"/>
        <v>Footballls</v>
      </c>
    </row>
    <row r="4608" spans="1:32" x14ac:dyDescent="0.35">
      <c r="A4608" s="2" t="s">
        <v>48838</v>
      </c>
      <c r="B4608" s="2" t="s">
        <v>48839</v>
      </c>
      <c r="C4608" s="23">
        <v>0</v>
      </c>
      <c r="D4608" s="11" t="b">
        <f>FALSE()</f>
        <v>0</v>
      </c>
      <c r="E4608" s="11" t="b">
        <f>FALSE()</f>
        <v>0</v>
      </c>
      <c r="F4608" s="2" t="s">
        <v>10</v>
      </c>
      <c r="G4608" s="2" t="s">
        <v>10</v>
      </c>
      <c r="H4608" s="2" t="s">
        <v>35778</v>
      </c>
      <c r="I4608" s="11" t="b">
        <f>FALSE()</f>
        <v>0</v>
      </c>
      <c r="J4608" s="24">
        <v>0</v>
      </c>
      <c r="K4608" s="24">
        <v>0</v>
      </c>
      <c r="L4608" s="2" t="s">
        <v>10</v>
      </c>
      <c r="M4608" t="str">
        <f>VLOOKUP(Table18[[#This Row],[No.]],N:O,2,FALSE)</f>
        <v>Inflation Kit</v>
      </c>
      <c r="N4608" t="s">
        <v>48951</v>
      </c>
      <c r="O4608" t="s">
        <v>48952</v>
      </c>
      <c r="P4608">
        <v>7</v>
      </c>
      <c r="Q4608">
        <v>7</v>
      </c>
      <c r="R4608">
        <v>7</v>
      </c>
      <c r="S4608">
        <v>2</v>
      </c>
      <c r="T4608" t="s">
        <v>35778</v>
      </c>
      <c r="U4608" t="s">
        <v>7105</v>
      </c>
      <c r="V4608" t="s">
        <v>7105</v>
      </c>
      <c r="W4608" t="s">
        <v>7105</v>
      </c>
      <c r="X4608" s="4">
        <v>2143</v>
      </c>
      <c r="Y4608">
        <v>0</v>
      </c>
      <c r="Z4608">
        <v>0</v>
      </c>
      <c r="AB4608" t="s">
        <v>48953</v>
      </c>
      <c r="AF4608" t="str">
        <f t="shared" si="71"/>
        <v>Inflation Kit</v>
      </c>
    </row>
    <row r="4609" spans="1:32" x14ac:dyDescent="0.35">
      <c r="A4609" s="2" t="s">
        <v>48841</v>
      </c>
      <c r="B4609" s="2" t="s">
        <v>48842</v>
      </c>
      <c r="C4609" s="23">
        <v>0</v>
      </c>
      <c r="D4609" s="11" t="b">
        <f>FALSE()</f>
        <v>0</v>
      </c>
      <c r="E4609" s="11" t="b">
        <f>FALSE()</f>
        <v>0</v>
      </c>
      <c r="F4609" s="2" t="s">
        <v>10</v>
      </c>
      <c r="G4609" s="2" t="s">
        <v>10</v>
      </c>
      <c r="H4609" s="2" t="s">
        <v>35778</v>
      </c>
      <c r="I4609" s="11" t="b">
        <f>FALSE()</f>
        <v>0</v>
      </c>
      <c r="J4609" s="24">
        <v>0</v>
      </c>
      <c r="K4609" s="24">
        <v>0</v>
      </c>
      <c r="L4609" s="2" t="s">
        <v>10</v>
      </c>
      <c r="M4609" t="str">
        <f>VLOOKUP(Table18[[#This Row],[No.]],N:O,2,FALSE)</f>
        <v>Sponge Balls</v>
      </c>
      <c r="N4609" t="s">
        <v>48954</v>
      </c>
      <c r="O4609" t="s">
        <v>48955</v>
      </c>
      <c r="P4609">
        <v>4</v>
      </c>
      <c r="Q4609">
        <v>4</v>
      </c>
      <c r="R4609">
        <v>4</v>
      </c>
      <c r="S4609">
        <v>8</v>
      </c>
      <c r="T4609" t="s">
        <v>35778</v>
      </c>
      <c r="U4609" t="s">
        <v>7105</v>
      </c>
      <c r="V4609" t="s">
        <v>7105</v>
      </c>
      <c r="W4609" t="s">
        <v>7105</v>
      </c>
      <c r="X4609" s="4">
        <v>2894</v>
      </c>
      <c r="Y4609">
        <v>0</v>
      </c>
      <c r="Z4609">
        <v>0</v>
      </c>
      <c r="AB4609" t="s">
        <v>48956</v>
      </c>
      <c r="AF4609" t="str">
        <f t="shared" si="71"/>
        <v>Sponge Balls</v>
      </c>
    </row>
    <row r="4610" spans="1:32" x14ac:dyDescent="0.35">
      <c r="A4610" s="2" t="s">
        <v>48844</v>
      </c>
      <c r="B4610" s="2" t="s">
        <v>48845</v>
      </c>
      <c r="C4610" s="23">
        <v>30</v>
      </c>
      <c r="D4610" s="11" t="b">
        <f>FALSE()</f>
        <v>0</v>
      </c>
      <c r="E4610" s="11" t="b">
        <f>FALSE()</f>
        <v>0</v>
      </c>
      <c r="F4610" s="2" t="s">
        <v>10</v>
      </c>
      <c r="G4610" s="2" t="s">
        <v>10</v>
      </c>
      <c r="H4610" s="2" t="s">
        <v>35751</v>
      </c>
      <c r="I4610" s="11" t="b">
        <f>FALSE()</f>
        <v>0</v>
      </c>
      <c r="J4610" s="24">
        <v>100</v>
      </c>
      <c r="K4610" s="24">
        <v>0</v>
      </c>
      <c r="L4610" s="2" t="s">
        <v>10</v>
      </c>
      <c r="M4610" t="str">
        <f>VLOOKUP(Table18[[#This Row],[No.]],N:O,2,FALSE)</f>
        <v>Playing Cards</v>
      </c>
      <c r="N4610" t="s">
        <v>48957</v>
      </c>
      <c r="O4610" t="s">
        <v>48958</v>
      </c>
      <c r="P4610">
        <v>1</v>
      </c>
      <c r="Q4610">
        <v>1</v>
      </c>
      <c r="R4610">
        <v>1</v>
      </c>
      <c r="S4610">
        <v>0</v>
      </c>
      <c r="T4610" t="s">
        <v>35778</v>
      </c>
      <c r="U4610" t="s">
        <v>7105</v>
      </c>
      <c r="V4610" t="s">
        <v>7105</v>
      </c>
      <c r="W4610" t="s">
        <v>7105</v>
      </c>
      <c r="X4610" s="4">
        <v>1356</v>
      </c>
      <c r="Y4610">
        <v>0</v>
      </c>
      <c r="Z4610">
        <v>0</v>
      </c>
      <c r="AB4610" t="s">
        <v>48959</v>
      </c>
      <c r="AF4610" t="str">
        <f t="shared" si="71"/>
        <v>Playing Cards</v>
      </c>
    </row>
    <row r="4611" spans="1:32" x14ac:dyDescent="0.35">
      <c r="A4611" s="2" t="s">
        <v>48847</v>
      </c>
      <c r="B4611" s="2" t="s">
        <v>48848</v>
      </c>
      <c r="C4611" s="23">
        <v>15</v>
      </c>
      <c r="D4611" s="11" t="b">
        <f>FALSE()</f>
        <v>0</v>
      </c>
      <c r="E4611" s="11" t="b">
        <f>FALSE()</f>
        <v>0</v>
      </c>
      <c r="F4611" s="2" t="s">
        <v>10</v>
      </c>
      <c r="G4611" s="2" t="s">
        <v>10</v>
      </c>
      <c r="H4611" s="2" t="s">
        <v>35778</v>
      </c>
      <c r="I4611" s="11" t="b">
        <f>FALSE()</f>
        <v>0</v>
      </c>
      <c r="J4611" s="24">
        <v>1300</v>
      </c>
      <c r="K4611" s="24">
        <v>0</v>
      </c>
      <c r="L4611" s="2" t="s">
        <v>10</v>
      </c>
      <c r="M4611" t="str">
        <f>VLOOKUP(Table18[[#This Row],[No.]],N:O,2,FALSE)</f>
        <v>Building Blocks- Kids</v>
      </c>
      <c r="N4611" t="s">
        <v>48960</v>
      </c>
      <c r="O4611" t="s">
        <v>48961</v>
      </c>
      <c r="P4611">
        <v>1</v>
      </c>
      <c r="Q4611">
        <v>1</v>
      </c>
      <c r="R4611">
        <v>1</v>
      </c>
      <c r="S4611">
        <v>0</v>
      </c>
      <c r="T4611" t="s">
        <v>35778</v>
      </c>
      <c r="U4611" t="s">
        <v>7105</v>
      </c>
      <c r="V4611" t="s">
        <v>7105</v>
      </c>
      <c r="W4611" t="s">
        <v>7105</v>
      </c>
      <c r="X4611" s="4">
        <v>1040</v>
      </c>
      <c r="Y4611">
        <v>0</v>
      </c>
      <c r="Z4611">
        <v>0</v>
      </c>
      <c r="AB4611" t="s">
        <v>48962</v>
      </c>
      <c r="AF4611" t="str">
        <f t="shared" ref="AF4611:AF4674" si="72">VLOOKUP(A:A,N:O,2,FALSE)</f>
        <v>Building Blocks- Kids</v>
      </c>
    </row>
    <row r="4612" spans="1:32" x14ac:dyDescent="0.35">
      <c r="A4612" s="2" t="s">
        <v>48850</v>
      </c>
      <c r="B4612" s="2" t="s">
        <v>48851</v>
      </c>
      <c r="C4612" s="23">
        <v>0</v>
      </c>
      <c r="D4612" s="11" t="b">
        <f>FALSE()</f>
        <v>0</v>
      </c>
      <c r="E4612" s="11" t="b">
        <f>FALSE()</f>
        <v>0</v>
      </c>
      <c r="F4612" s="2" t="s">
        <v>10</v>
      </c>
      <c r="G4612" s="2" t="s">
        <v>10</v>
      </c>
      <c r="H4612" s="2" t="s">
        <v>35778</v>
      </c>
      <c r="I4612" s="11" t="b">
        <f>FALSE()</f>
        <v>0</v>
      </c>
      <c r="J4612" s="24">
        <v>0</v>
      </c>
      <c r="K4612" s="24">
        <v>0</v>
      </c>
      <c r="L4612" s="2" t="s">
        <v>10</v>
      </c>
      <c r="M4612" t="str">
        <f>VLOOKUP(Table18[[#This Row],[No.]],N:O,2,FALSE)</f>
        <v>Hoola Hoops</v>
      </c>
      <c r="N4612" t="s">
        <v>48963</v>
      </c>
      <c r="O4612" t="s">
        <v>48964</v>
      </c>
      <c r="P4612">
        <v>1</v>
      </c>
      <c r="Q4612">
        <v>1</v>
      </c>
      <c r="R4612">
        <v>1</v>
      </c>
      <c r="S4612">
        <v>0</v>
      </c>
      <c r="T4612" t="s">
        <v>35778</v>
      </c>
      <c r="U4612" t="s">
        <v>7105</v>
      </c>
      <c r="V4612" t="s">
        <v>7105</v>
      </c>
      <c r="W4612" t="s">
        <v>7105</v>
      </c>
      <c r="X4612" s="4">
        <v>1040</v>
      </c>
      <c r="Y4612">
        <v>0</v>
      </c>
      <c r="Z4612">
        <v>0</v>
      </c>
      <c r="AB4612" t="s">
        <v>48965</v>
      </c>
      <c r="AF4612" t="str">
        <f t="shared" si="72"/>
        <v>Hoola Hoops</v>
      </c>
    </row>
    <row r="4613" spans="1:32" x14ac:dyDescent="0.35">
      <c r="A4613" s="2" t="s">
        <v>48853</v>
      </c>
      <c r="B4613" s="2" t="s">
        <v>48854</v>
      </c>
      <c r="C4613" s="23">
        <v>0</v>
      </c>
      <c r="D4613" s="11" t="b">
        <f>FALSE()</f>
        <v>0</v>
      </c>
      <c r="E4613" s="11" t="b">
        <f>FALSE()</f>
        <v>0</v>
      </c>
      <c r="F4613" s="2" t="s">
        <v>10</v>
      </c>
      <c r="G4613" s="2" t="s">
        <v>10</v>
      </c>
      <c r="H4613" s="2" t="s">
        <v>35778</v>
      </c>
      <c r="I4613" s="11" t="b">
        <f>FALSE()</f>
        <v>0</v>
      </c>
      <c r="J4613" s="24">
        <v>0</v>
      </c>
      <c r="K4613" s="24">
        <v>0</v>
      </c>
      <c r="L4613" s="2" t="s">
        <v>10</v>
      </c>
      <c r="M4613" t="str">
        <f>VLOOKUP(Table18[[#This Row],[No.]],N:O,2,FALSE)</f>
        <v>Ludo</v>
      </c>
      <c r="N4613" t="s">
        <v>48966</v>
      </c>
      <c r="O4613" t="s">
        <v>48967</v>
      </c>
      <c r="P4613">
        <v>1</v>
      </c>
      <c r="Q4613">
        <v>1</v>
      </c>
      <c r="R4613">
        <v>1</v>
      </c>
      <c r="S4613">
        <v>0</v>
      </c>
      <c r="T4613" t="s">
        <v>35778</v>
      </c>
      <c r="U4613" t="s">
        <v>7105</v>
      </c>
      <c r="V4613" t="s">
        <v>7105</v>
      </c>
      <c r="W4613" t="s">
        <v>7105</v>
      </c>
      <c r="X4613" s="4">
        <v>1040</v>
      </c>
      <c r="Y4613">
        <v>0</v>
      </c>
      <c r="Z4613">
        <v>0</v>
      </c>
      <c r="AB4613" t="s">
        <v>48968</v>
      </c>
      <c r="AF4613" t="str">
        <f t="shared" si="72"/>
        <v>Ludo</v>
      </c>
    </row>
    <row r="4614" spans="1:32" x14ac:dyDescent="0.35">
      <c r="A4614" s="2" t="s">
        <v>48856</v>
      </c>
      <c r="B4614" s="2" t="s">
        <v>48857</v>
      </c>
      <c r="C4614" s="23">
        <v>30</v>
      </c>
      <c r="D4614" s="11" t="b">
        <f>FALSE()</f>
        <v>0</v>
      </c>
      <c r="E4614" s="11" t="b">
        <f>FALSE()</f>
        <v>0</v>
      </c>
      <c r="F4614" s="2" t="s">
        <v>10</v>
      </c>
      <c r="G4614" s="2" t="s">
        <v>10</v>
      </c>
      <c r="H4614" s="2" t="s">
        <v>35778</v>
      </c>
      <c r="I4614" s="11" t="b">
        <f>FALSE()</f>
        <v>0</v>
      </c>
      <c r="J4614" s="24">
        <v>580</v>
      </c>
      <c r="K4614" s="24">
        <v>0</v>
      </c>
      <c r="L4614" s="2" t="s">
        <v>10</v>
      </c>
      <c r="M4614" t="str">
        <f>VLOOKUP(Table18[[#This Row],[No.]],N:O,2,FALSE)</f>
        <v>Maps</v>
      </c>
      <c r="N4614" t="s">
        <v>48969</v>
      </c>
      <c r="O4614" t="s">
        <v>48970</v>
      </c>
      <c r="P4614">
        <v>29</v>
      </c>
      <c r="Q4614">
        <v>29</v>
      </c>
      <c r="R4614">
        <v>29</v>
      </c>
      <c r="S4614">
        <v>22</v>
      </c>
      <c r="T4614" t="s">
        <v>41597</v>
      </c>
      <c r="U4614" t="s">
        <v>7105</v>
      </c>
      <c r="V4614" t="s">
        <v>7105</v>
      </c>
      <c r="W4614" t="s">
        <v>7105</v>
      </c>
      <c r="X4614">
        <v>466</v>
      </c>
      <c r="Y4614">
        <v>0</v>
      </c>
      <c r="Z4614">
        <v>0</v>
      </c>
      <c r="AB4614" t="s">
        <v>48971</v>
      </c>
      <c r="AF4614" t="str">
        <f t="shared" si="72"/>
        <v>Maps</v>
      </c>
    </row>
    <row r="4615" spans="1:32" x14ac:dyDescent="0.35">
      <c r="A4615" s="2" t="s">
        <v>48859</v>
      </c>
      <c r="B4615" s="2" t="s">
        <v>48860</v>
      </c>
      <c r="C4615" s="23">
        <v>0</v>
      </c>
      <c r="D4615" s="11" t="b">
        <f>FALSE()</f>
        <v>0</v>
      </c>
      <c r="E4615" s="11" t="b">
        <f>FALSE()</f>
        <v>0</v>
      </c>
      <c r="F4615" s="2" t="s">
        <v>10</v>
      </c>
      <c r="G4615" s="2" t="s">
        <v>10</v>
      </c>
      <c r="H4615" s="2" t="s">
        <v>35778</v>
      </c>
      <c r="I4615" s="11" t="b">
        <f>TRUE()</f>
        <v>1</v>
      </c>
      <c r="J4615" s="24">
        <v>0</v>
      </c>
      <c r="K4615" s="24">
        <v>0</v>
      </c>
      <c r="L4615" s="2" t="s">
        <v>10</v>
      </c>
      <c r="M4615" t="str">
        <f>VLOOKUP(Table18[[#This Row],[No.]],N:O,2,FALSE)</f>
        <v>A6 Stickers</v>
      </c>
      <c r="N4615" t="s">
        <v>48972</v>
      </c>
      <c r="O4615" t="s">
        <v>48973</v>
      </c>
      <c r="P4615">
        <v>11</v>
      </c>
      <c r="Q4615">
        <v>11</v>
      </c>
      <c r="R4615">
        <v>11</v>
      </c>
      <c r="S4615">
        <v>14</v>
      </c>
      <c r="T4615" t="s">
        <v>35778</v>
      </c>
      <c r="U4615" t="s">
        <v>7105</v>
      </c>
      <c r="V4615" t="s">
        <v>7105</v>
      </c>
      <c r="W4615" t="s">
        <v>7105</v>
      </c>
      <c r="X4615" s="4">
        <v>2750</v>
      </c>
      <c r="Y4615">
        <v>0</v>
      </c>
      <c r="Z4615">
        <v>0</v>
      </c>
      <c r="AB4615" t="s">
        <v>48974</v>
      </c>
      <c r="AE4615" t="s">
        <v>36386</v>
      </c>
      <c r="AF4615" t="str">
        <f t="shared" si="72"/>
        <v>A6 Stickers</v>
      </c>
    </row>
    <row r="4616" spans="1:32" x14ac:dyDescent="0.35">
      <c r="A4616" s="2" t="s">
        <v>48862</v>
      </c>
      <c r="B4616" s="2" t="s">
        <v>48863</v>
      </c>
      <c r="C4616" s="23">
        <v>222</v>
      </c>
      <c r="D4616" s="11" t="b">
        <f>FALSE()</f>
        <v>0</v>
      </c>
      <c r="E4616" s="11" t="b">
        <f>FALSE()</f>
        <v>0</v>
      </c>
      <c r="F4616" s="2" t="s">
        <v>10</v>
      </c>
      <c r="G4616" s="2" t="s">
        <v>10</v>
      </c>
      <c r="H4616" s="2" t="s">
        <v>35778</v>
      </c>
      <c r="I4616" s="11" t="b">
        <f>FALSE()</f>
        <v>0</v>
      </c>
      <c r="J4616" s="24">
        <v>80</v>
      </c>
      <c r="K4616" s="24">
        <v>0</v>
      </c>
      <c r="L4616" s="2" t="s">
        <v>10</v>
      </c>
      <c r="M4616" t="str">
        <f>VLOOKUP(Table18[[#This Row],[No.]],N:O,2,FALSE)</f>
        <v>White Board Marker</v>
      </c>
      <c r="N4616" t="s">
        <v>48975</v>
      </c>
      <c r="O4616" t="s">
        <v>48976</v>
      </c>
      <c r="P4616">
        <v>22</v>
      </c>
      <c r="Q4616">
        <v>22</v>
      </c>
      <c r="R4616">
        <v>22</v>
      </c>
      <c r="S4616">
        <v>35</v>
      </c>
      <c r="T4616" t="s">
        <v>35778</v>
      </c>
      <c r="U4616" t="s">
        <v>7105</v>
      </c>
      <c r="V4616" t="s">
        <v>7105</v>
      </c>
      <c r="W4616" t="s">
        <v>7105</v>
      </c>
      <c r="X4616">
        <v>180</v>
      </c>
      <c r="Y4616">
        <v>0</v>
      </c>
      <c r="Z4616">
        <v>0</v>
      </c>
      <c r="AB4616" t="s">
        <v>48977</v>
      </c>
      <c r="AF4616" t="str">
        <f t="shared" si="72"/>
        <v>White Board Marker</v>
      </c>
    </row>
    <row r="4617" spans="1:32" x14ac:dyDescent="0.35">
      <c r="A4617" s="2" t="s">
        <v>48865</v>
      </c>
      <c r="B4617" s="2" t="s">
        <v>48866</v>
      </c>
      <c r="C4617" s="23">
        <v>8</v>
      </c>
      <c r="D4617" s="11" t="b">
        <f>FALSE()</f>
        <v>0</v>
      </c>
      <c r="E4617" s="11" t="b">
        <f>FALSE()</f>
        <v>0</v>
      </c>
      <c r="F4617" s="2" t="s">
        <v>10</v>
      </c>
      <c r="G4617" s="2" t="s">
        <v>10</v>
      </c>
      <c r="H4617" s="2" t="s">
        <v>35778</v>
      </c>
      <c r="I4617" s="11" t="b">
        <f>FALSE()</f>
        <v>0</v>
      </c>
      <c r="J4617" s="24">
        <v>38080</v>
      </c>
      <c r="K4617" s="24">
        <v>0</v>
      </c>
      <c r="L4617" s="2" t="s">
        <v>10</v>
      </c>
      <c r="M4617" t="str">
        <f>VLOOKUP(Table18[[#This Row],[No.]],N:O,2,FALSE)</f>
        <v>Kyocera Toner TK725</v>
      </c>
      <c r="N4617" t="s">
        <v>48978</v>
      </c>
      <c r="O4617" t="s">
        <v>48979</v>
      </c>
      <c r="P4617">
        <v>5</v>
      </c>
      <c r="Q4617">
        <v>5</v>
      </c>
      <c r="R4617">
        <v>5</v>
      </c>
      <c r="S4617">
        <v>8</v>
      </c>
      <c r="T4617" t="s">
        <v>35778</v>
      </c>
      <c r="U4617" t="s">
        <v>7105</v>
      </c>
      <c r="V4617" t="s">
        <v>7105</v>
      </c>
      <c r="W4617" t="s">
        <v>7105</v>
      </c>
      <c r="X4617" s="4">
        <v>5175</v>
      </c>
      <c r="Y4617">
        <v>0</v>
      </c>
      <c r="Z4617">
        <v>0</v>
      </c>
      <c r="AB4617" t="s">
        <v>48980</v>
      </c>
      <c r="AF4617" t="str">
        <f t="shared" si="72"/>
        <v>Kyocera Toner TK725</v>
      </c>
    </row>
    <row r="4618" spans="1:32" x14ac:dyDescent="0.35">
      <c r="A4618" s="2" t="s">
        <v>48868</v>
      </c>
      <c r="B4618" s="2" t="s">
        <v>48869</v>
      </c>
      <c r="C4618" s="23">
        <v>28</v>
      </c>
      <c r="D4618" s="11" t="b">
        <f>FALSE()</f>
        <v>0</v>
      </c>
      <c r="E4618" s="11" t="b">
        <f>FALSE()</f>
        <v>0</v>
      </c>
      <c r="F4618" s="2" t="s">
        <v>10</v>
      </c>
      <c r="G4618" s="2" t="s">
        <v>10</v>
      </c>
      <c r="H4618" s="2" t="s">
        <v>35778</v>
      </c>
      <c r="I4618" s="11" t="b">
        <f>FALSE()</f>
        <v>0</v>
      </c>
      <c r="J4618" s="24">
        <v>4450</v>
      </c>
      <c r="K4618" s="24">
        <v>0</v>
      </c>
      <c r="L4618" s="2" t="s">
        <v>10</v>
      </c>
      <c r="M4618" t="str">
        <f>VLOOKUP(Table18[[#This Row],[No.]],N:O,2,FALSE)</f>
        <v>Stapler B9</v>
      </c>
      <c r="N4618" t="s">
        <v>48981</v>
      </c>
      <c r="O4618" t="s">
        <v>48982</v>
      </c>
      <c r="P4618">
        <v>4</v>
      </c>
      <c r="Q4618">
        <v>4</v>
      </c>
      <c r="R4618">
        <v>4</v>
      </c>
      <c r="S4618">
        <v>2</v>
      </c>
      <c r="T4618" t="s">
        <v>35778</v>
      </c>
      <c r="U4618" t="s">
        <v>7105</v>
      </c>
      <c r="V4618" t="s">
        <v>7105</v>
      </c>
      <c r="W4618" t="s">
        <v>7105</v>
      </c>
      <c r="X4618">
        <v>0</v>
      </c>
      <c r="Y4618">
        <v>0</v>
      </c>
      <c r="Z4618">
        <v>0</v>
      </c>
      <c r="AB4618" t="s">
        <v>48983</v>
      </c>
      <c r="AF4618" t="str">
        <f t="shared" si="72"/>
        <v>Stapler B9</v>
      </c>
    </row>
    <row r="4619" spans="1:32" x14ac:dyDescent="0.35">
      <c r="A4619" s="2" t="s">
        <v>48871</v>
      </c>
      <c r="B4619" s="2" t="s">
        <v>48872</v>
      </c>
      <c r="C4619" s="23">
        <v>1</v>
      </c>
      <c r="D4619" s="11" t="b">
        <f>FALSE()</f>
        <v>0</v>
      </c>
      <c r="E4619" s="11" t="b">
        <f>FALSE()</f>
        <v>0</v>
      </c>
      <c r="F4619" s="2" t="s">
        <v>10</v>
      </c>
      <c r="G4619" s="2" t="s">
        <v>10</v>
      </c>
      <c r="H4619" s="2" t="s">
        <v>35778</v>
      </c>
      <c r="I4619" s="11" t="b">
        <f>FALSE()</f>
        <v>0</v>
      </c>
      <c r="J4619" s="24">
        <v>0</v>
      </c>
      <c r="K4619" s="24">
        <v>0</v>
      </c>
      <c r="L4619" s="2" t="s">
        <v>10</v>
      </c>
      <c r="M4619" t="str">
        <f>VLOOKUP(Table18[[#This Row],[No.]],N:O,2,FALSE)</f>
        <v>Toner TK83005K</v>
      </c>
      <c r="N4619" t="s">
        <v>48984</v>
      </c>
      <c r="O4619" t="s">
        <v>48985</v>
      </c>
      <c r="P4619">
        <v>5</v>
      </c>
      <c r="Q4619">
        <v>5</v>
      </c>
      <c r="R4619">
        <v>5</v>
      </c>
      <c r="S4619">
        <v>3</v>
      </c>
      <c r="T4619" t="s">
        <v>35778</v>
      </c>
      <c r="U4619" t="s">
        <v>7105</v>
      </c>
      <c r="V4619" t="s">
        <v>7105</v>
      </c>
      <c r="W4619" t="s">
        <v>7105</v>
      </c>
      <c r="X4619" s="4">
        <v>63500</v>
      </c>
      <c r="Y4619">
        <v>0</v>
      </c>
      <c r="Z4619">
        <v>0</v>
      </c>
      <c r="AB4619" t="s">
        <v>48986</v>
      </c>
      <c r="AE4619" t="s">
        <v>36386</v>
      </c>
      <c r="AF4619" t="str">
        <f t="shared" si="72"/>
        <v>Toner TK83005K</v>
      </c>
    </row>
    <row r="4620" spans="1:32" x14ac:dyDescent="0.35">
      <c r="A4620" s="2" t="s">
        <v>48874</v>
      </c>
      <c r="B4620" s="2" t="s">
        <v>48875</v>
      </c>
      <c r="C4620" s="23">
        <v>1</v>
      </c>
      <c r="D4620" s="11" t="b">
        <f>FALSE()</f>
        <v>0</v>
      </c>
      <c r="E4620" s="11" t="b">
        <f>FALSE()</f>
        <v>0</v>
      </c>
      <c r="F4620" s="2" t="s">
        <v>10</v>
      </c>
      <c r="G4620" s="2" t="s">
        <v>10</v>
      </c>
      <c r="H4620" s="2" t="s">
        <v>35778</v>
      </c>
      <c r="I4620" s="11" t="b">
        <f>FALSE()</f>
        <v>0</v>
      </c>
      <c r="J4620" s="24">
        <v>0</v>
      </c>
      <c r="K4620" s="24">
        <v>0</v>
      </c>
      <c r="L4620" s="2" t="s">
        <v>10</v>
      </c>
      <c r="M4620" t="str">
        <f>VLOOKUP(Table18[[#This Row],[No.]],N:O,2,FALSE)</f>
        <v>Toner TK830M</v>
      </c>
      <c r="N4620" t="s">
        <v>48987</v>
      </c>
      <c r="O4620" t="s">
        <v>48988</v>
      </c>
      <c r="P4620">
        <v>341</v>
      </c>
      <c r="Q4620">
        <v>341</v>
      </c>
      <c r="R4620">
        <v>341</v>
      </c>
      <c r="S4620">
        <v>480</v>
      </c>
      <c r="T4620" t="s">
        <v>35763</v>
      </c>
      <c r="U4620" t="s">
        <v>7105</v>
      </c>
      <c r="V4620" t="s">
        <v>7105</v>
      </c>
      <c r="W4620" t="s">
        <v>7105</v>
      </c>
      <c r="X4620">
        <v>190</v>
      </c>
      <c r="Y4620">
        <v>0</v>
      </c>
      <c r="Z4620">
        <v>0</v>
      </c>
      <c r="AB4620" t="s">
        <v>48989</v>
      </c>
      <c r="AE4620" t="s">
        <v>36386</v>
      </c>
      <c r="AF4620" t="str">
        <f t="shared" si="72"/>
        <v>Toner TK830M</v>
      </c>
    </row>
    <row r="4621" spans="1:32" x14ac:dyDescent="0.35">
      <c r="A4621" s="2" t="s">
        <v>48877</v>
      </c>
      <c r="B4621" s="2" t="s">
        <v>48878</v>
      </c>
      <c r="C4621" s="23">
        <v>0</v>
      </c>
      <c r="D4621" s="11" t="b">
        <f>FALSE()</f>
        <v>0</v>
      </c>
      <c r="E4621" s="11" t="b">
        <f>FALSE()</f>
        <v>0</v>
      </c>
      <c r="F4621" s="2" t="s">
        <v>10</v>
      </c>
      <c r="G4621" s="2" t="s">
        <v>10</v>
      </c>
      <c r="H4621" s="2" t="s">
        <v>35778</v>
      </c>
      <c r="I4621" s="11" t="b">
        <f>FALSE()</f>
        <v>0</v>
      </c>
      <c r="J4621" s="24">
        <v>0</v>
      </c>
      <c r="K4621" s="24">
        <v>0</v>
      </c>
      <c r="L4621" s="2" t="s">
        <v>10</v>
      </c>
      <c r="M4621" t="str">
        <f>VLOOKUP(Table18[[#This Row],[No.]],N:O,2,FALSE)</f>
        <v>Toner TK830C</v>
      </c>
      <c r="N4621" t="s">
        <v>48990</v>
      </c>
      <c r="O4621" t="s">
        <v>48991</v>
      </c>
      <c r="P4621">
        <v>50</v>
      </c>
      <c r="Q4621">
        <v>50</v>
      </c>
      <c r="R4621">
        <v>50</v>
      </c>
      <c r="S4621">
        <v>878</v>
      </c>
      <c r="T4621" t="s">
        <v>35778</v>
      </c>
      <c r="U4621" t="s">
        <v>7105</v>
      </c>
      <c r="V4621" t="s">
        <v>7105</v>
      </c>
      <c r="W4621" t="s">
        <v>7105</v>
      </c>
      <c r="X4621">
        <v>36</v>
      </c>
      <c r="Y4621">
        <v>0</v>
      </c>
      <c r="Z4621">
        <v>0</v>
      </c>
      <c r="AB4621" t="s">
        <v>48992</v>
      </c>
      <c r="AE4621" t="s">
        <v>36386</v>
      </c>
      <c r="AF4621" t="str">
        <f t="shared" si="72"/>
        <v>Toner TK830C</v>
      </c>
    </row>
    <row r="4622" spans="1:32" x14ac:dyDescent="0.35">
      <c r="A4622" s="2" t="s">
        <v>48880</v>
      </c>
      <c r="B4622" s="2" t="s">
        <v>48881</v>
      </c>
      <c r="C4622" s="23">
        <v>1</v>
      </c>
      <c r="D4622" s="11" t="b">
        <f>FALSE()</f>
        <v>0</v>
      </c>
      <c r="E4622" s="11" t="b">
        <f>FALSE()</f>
        <v>0</v>
      </c>
      <c r="F4622" s="2" t="s">
        <v>10</v>
      </c>
      <c r="G4622" s="2" t="s">
        <v>10</v>
      </c>
      <c r="H4622" s="2" t="s">
        <v>35778</v>
      </c>
      <c r="I4622" s="11" t="b">
        <f>FALSE()</f>
        <v>0</v>
      </c>
      <c r="J4622" s="24">
        <v>0</v>
      </c>
      <c r="K4622" s="24">
        <v>0</v>
      </c>
      <c r="L4622" s="2" t="s">
        <v>10</v>
      </c>
      <c r="M4622" t="str">
        <f>VLOOKUP(Table18[[#This Row],[No.]],N:O,2,FALSE)</f>
        <v>Toner TK830Y</v>
      </c>
      <c r="N4622" t="s">
        <v>48993</v>
      </c>
      <c r="O4622" t="s">
        <v>48994</v>
      </c>
      <c r="P4622">
        <v>8</v>
      </c>
      <c r="Q4622">
        <v>8</v>
      </c>
      <c r="R4622">
        <v>8</v>
      </c>
      <c r="S4622">
        <v>22</v>
      </c>
      <c r="T4622" t="s">
        <v>35778</v>
      </c>
      <c r="U4622" t="s">
        <v>7105</v>
      </c>
      <c r="V4622" t="s">
        <v>7105</v>
      </c>
      <c r="W4622" t="s">
        <v>7105</v>
      </c>
      <c r="X4622">
        <v>80</v>
      </c>
      <c r="Y4622">
        <v>0</v>
      </c>
      <c r="Z4622">
        <v>0</v>
      </c>
      <c r="AB4622" t="s">
        <v>48995</v>
      </c>
      <c r="AF4622" t="str">
        <f t="shared" si="72"/>
        <v>Toner TK830Y</v>
      </c>
    </row>
    <row r="4623" spans="1:32" x14ac:dyDescent="0.35">
      <c r="A4623" s="2" t="s">
        <v>48883</v>
      </c>
      <c r="B4623" s="2" t="s">
        <v>48884</v>
      </c>
      <c r="C4623" s="23">
        <v>0</v>
      </c>
      <c r="D4623" s="11" t="b">
        <f>FALSE()</f>
        <v>0</v>
      </c>
      <c r="E4623" s="11" t="b">
        <f>FALSE()</f>
        <v>0</v>
      </c>
      <c r="F4623" s="2" t="s">
        <v>10</v>
      </c>
      <c r="G4623" s="2" t="s">
        <v>10</v>
      </c>
      <c r="H4623" s="2" t="s">
        <v>35778</v>
      </c>
      <c r="I4623" s="11" t="b">
        <f>FALSE()</f>
        <v>0</v>
      </c>
      <c r="J4623" s="24">
        <v>0</v>
      </c>
      <c r="K4623" s="24">
        <v>0</v>
      </c>
      <c r="L4623" s="2" t="s">
        <v>10</v>
      </c>
      <c r="M4623" t="str">
        <f>VLOOKUP(Table18[[#This Row],[No.]],N:O,2,FALSE)</f>
        <v>Kyocera Toner TK435</v>
      </c>
      <c r="N4623" t="s">
        <v>48996</v>
      </c>
      <c r="O4623" t="s">
        <v>48997</v>
      </c>
      <c r="P4623">
        <v>5</v>
      </c>
      <c r="Q4623">
        <v>5</v>
      </c>
      <c r="R4623">
        <v>5</v>
      </c>
      <c r="S4623">
        <v>320</v>
      </c>
      <c r="T4623" t="s">
        <v>35778</v>
      </c>
      <c r="U4623" t="s">
        <v>7105</v>
      </c>
      <c r="V4623" t="s">
        <v>7105</v>
      </c>
      <c r="W4623" t="s">
        <v>7105</v>
      </c>
      <c r="X4623">
        <v>0</v>
      </c>
      <c r="Y4623">
        <v>0</v>
      </c>
      <c r="Z4623">
        <v>0</v>
      </c>
      <c r="AB4623" t="s">
        <v>48997</v>
      </c>
      <c r="AF4623" t="str">
        <f t="shared" si="72"/>
        <v>Kyocera Toner TK435</v>
      </c>
    </row>
    <row r="4624" spans="1:32" x14ac:dyDescent="0.35">
      <c r="A4624" s="2" t="s">
        <v>48886</v>
      </c>
      <c r="B4624" s="2" t="s">
        <v>48887</v>
      </c>
      <c r="C4624" s="23">
        <v>5</v>
      </c>
      <c r="D4624" s="11" t="b">
        <f>FALSE()</f>
        <v>0</v>
      </c>
      <c r="E4624" s="11" t="b">
        <f>FALSE()</f>
        <v>0</v>
      </c>
      <c r="F4624" s="2" t="s">
        <v>10</v>
      </c>
      <c r="G4624" s="2" t="s">
        <v>10</v>
      </c>
      <c r="H4624" s="2" t="s">
        <v>35778</v>
      </c>
      <c r="I4624" s="11" t="b">
        <f>FALSE()</f>
        <v>0</v>
      </c>
      <c r="J4624" s="24">
        <v>6500</v>
      </c>
      <c r="K4624" s="24">
        <v>0</v>
      </c>
      <c r="L4624" s="2" t="s">
        <v>10</v>
      </c>
      <c r="M4624" t="str">
        <f>VLOOKUP(Table18[[#This Row],[No.]],N:O,2,FALSE)</f>
        <v>HP Toner Q2612A</v>
      </c>
      <c r="N4624" t="s">
        <v>48998</v>
      </c>
      <c r="O4624" t="s">
        <v>48999</v>
      </c>
      <c r="P4624">
        <v>390</v>
      </c>
      <c r="Q4624">
        <v>390</v>
      </c>
      <c r="R4624">
        <v>390</v>
      </c>
      <c r="S4624">
        <v>181</v>
      </c>
      <c r="T4624" t="s">
        <v>35778</v>
      </c>
      <c r="U4624" t="s">
        <v>7105</v>
      </c>
      <c r="V4624" t="s">
        <v>7105</v>
      </c>
      <c r="W4624" t="s">
        <v>7105</v>
      </c>
      <c r="X4624">
        <v>0</v>
      </c>
      <c r="Y4624">
        <v>0</v>
      </c>
      <c r="Z4624">
        <v>0</v>
      </c>
      <c r="AB4624" t="s">
        <v>49000</v>
      </c>
      <c r="AE4624" t="s">
        <v>36386</v>
      </c>
      <c r="AF4624" t="str">
        <f t="shared" si="72"/>
        <v>HP Toner Q2612A</v>
      </c>
    </row>
    <row r="4625" spans="1:32" x14ac:dyDescent="0.35">
      <c r="A4625" s="2" t="s">
        <v>48889</v>
      </c>
      <c r="B4625" s="2" t="s">
        <v>48890</v>
      </c>
      <c r="C4625" s="23">
        <v>1</v>
      </c>
      <c r="D4625" s="11" t="b">
        <f>FALSE()</f>
        <v>0</v>
      </c>
      <c r="E4625" s="11" t="b">
        <f>FALSE()</f>
        <v>0</v>
      </c>
      <c r="F4625" s="2" t="s">
        <v>10</v>
      </c>
      <c r="G4625" s="2" t="s">
        <v>10</v>
      </c>
      <c r="H4625" s="2" t="s">
        <v>35778</v>
      </c>
      <c r="I4625" s="11" t="b">
        <f>FALSE()</f>
        <v>0</v>
      </c>
      <c r="J4625" s="24">
        <v>0</v>
      </c>
      <c r="K4625" s="24">
        <v>0</v>
      </c>
      <c r="L4625" s="2" t="s">
        <v>10</v>
      </c>
      <c r="M4625" t="str">
        <f>VLOOKUP(Table18[[#This Row],[No.]],N:O,2,FALSE)</f>
        <v>HP Toner 05A-9104HIGK</v>
      </c>
      <c r="N4625" t="s">
        <v>49001</v>
      </c>
      <c r="O4625" t="s">
        <v>49002</v>
      </c>
      <c r="P4625">
        <v>0</v>
      </c>
      <c r="Q4625">
        <v>0</v>
      </c>
      <c r="R4625">
        <v>0</v>
      </c>
      <c r="S4625">
        <v>0</v>
      </c>
      <c r="T4625" t="s">
        <v>35778</v>
      </c>
      <c r="U4625" t="s">
        <v>7105</v>
      </c>
      <c r="V4625" t="s">
        <v>7105</v>
      </c>
      <c r="W4625" t="s">
        <v>7105</v>
      </c>
      <c r="X4625">
        <v>0</v>
      </c>
      <c r="Y4625">
        <v>0</v>
      </c>
      <c r="Z4625">
        <v>0</v>
      </c>
      <c r="AB4625" t="s">
        <v>49003</v>
      </c>
      <c r="AF4625" t="str">
        <f t="shared" si="72"/>
        <v>HP Toner 05A-9104HIGK</v>
      </c>
    </row>
    <row r="4626" spans="1:32" x14ac:dyDescent="0.35">
      <c r="A4626" s="2" t="s">
        <v>48892</v>
      </c>
      <c r="B4626" s="2" t="s">
        <v>48893</v>
      </c>
      <c r="C4626" s="23">
        <v>5</v>
      </c>
      <c r="D4626" s="11" t="b">
        <f>FALSE()</f>
        <v>0</v>
      </c>
      <c r="E4626" s="11" t="b">
        <f>FALSE()</f>
        <v>0</v>
      </c>
      <c r="F4626" s="2" t="s">
        <v>10</v>
      </c>
      <c r="G4626" s="2" t="s">
        <v>10</v>
      </c>
      <c r="H4626" s="2" t="s">
        <v>35778</v>
      </c>
      <c r="I4626" s="11" t="b">
        <f>FALSE()</f>
        <v>0</v>
      </c>
      <c r="J4626" s="24">
        <v>6800</v>
      </c>
      <c r="K4626" s="24">
        <v>0</v>
      </c>
      <c r="L4626" s="2" t="s">
        <v>10</v>
      </c>
      <c r="M4626" t="str">
        <f>VLOOKUP(Table18[[#This Row],[No.]],N:O,2,FALSE)</f>
        <v>HP Toner 05A-20090904</v>
      </c>
      <c r="N4626" t="s">
        <v>49004</v>
      </c>
      <c r="O4626" t="s">
        <v>49005</v>
      </c>
      <c r="P4626">
        <v>0</v>
      </c>
      <c r="Q4626">
        <v>0</v>
      </c>
      <c r="R4626">
        <v>0</v>
      </c>
      <c r="S4626">
        <v>0</v>
      </c>
      <c r="T4626" t="s">
        <v>35778</v>
      </c>
      <c r="U4626" t="s">
        <v>7105</v>
      </c>
      <c r="V4626" t="s">
        <v>7105</v>
      </c>
      <c r="W4626" t="s">
        <v>7105</v>
      </c>
      <c r="X4626">
        <v>0</v>
      </c>
      <c r="Y4626">
        <v>0</v>
      </c>
      <c r="Z4626">
        <v>0</v>
      </c>
      <c r="AB4626" t="s">
        <v>49006</v>
      </c>
      <c r="AF4626" t="str">
        <f t="shared" si="72"/>
        <v>HP Toner 05A-20090904</v>
      </c>
    </row>
    <row r="4627" spans="1:32" x14ac:dyDescent="0.35">
      <c r="A4627" s="2" t="s">
        <v>48895</v>
      </c>
      <c r="B4627" s="2" t="s">
        <v>48896</v>
      </c>
      <c r="C4627" s="23">
        <v>225</v>
      </c>
      <c r="D4627" s="11" t="b">
        <f>FALSE()</f>
        <v>0</v>
      </c>
      <c r="E4627" s="11" t="b">
        <f>FALSE()</f>
        <v>0</v>
      </c>
      <c r="F4627" s="2" t="s">
        <v>10</v>
      </c>
      <c r="G4627" s="2" t="s">
        <v>10</v>
      </c>
      <c r="H4627" s="2" t="s">
        <v>35778</v>
      </c>
      <c r="I4627" s="11" t="b">
        <f>FALSE()</f>
        <v>0</v>
      </c>
      <c r="J4627" s="24">
        <v>65</v>
      </c>
      <c r="K4627" s="24">
        <v>0</v>
      </c>
      <c r="L4627" s="2" t="s">
        <v>10</v>
      </c>
      <c r="M4627" t="str">
        <f>VLOOKUP(Table18[[#This Row],[No.]],N:O,2,FALSE)</f>
        <v>Folder-My clear bag</v>
      </c>
      <c r="N4627" t="s">
        <v>49007</v>
      </c>
      <c r="O4627" t="s">
        <v>49008</v>
      </c>
      <c r="P4627">
        <v>0</v>
      </c>
      <c r="Q4627">
        <v>0</v>
      </c>
      <c r="R4627">
        <v>0</v>
      </c>
      <c r="S4627">
        <v>0</v>
      </c>
      <c r="T4627" t="s">
        <v>35778</v>
      </c>
      <c r="U4627" t="s">
        <v>7105</v>
      </c>
      <c r="V4627" t="s">
        <v>7105</v>
      </c>
      <c r="W4627" t="s">
        <v>7105</v>
      </c>
      <c r="X4627">
        <v>0</v>
      </c>
      <c r="Y4627">
        <v>0</v>
      </c>
      <c r="Z4627">
        <v>0</v>
      </c>
      <c r="AB4627" t="s">
        <v>49009</v>
      </c>
      <c r="AF4627" t="str">
        <f t="shared" si="72"/>
        <v>Folder-My clear bag</v>
      </c>
    </row>
    <row r="4628" spans="1:32" x14ac:dyDescent="0.35">
      <c r="A4628" s="2" t="s">
        <v>48898</v>
      </c>
      <c r="B4628" s="2" t="s">
        <v>48899</v>
      </c>
      <c r="C4628" s="23">
        <v>191</v>
      </c>
      <c r="D4628" s="11" t="b">
        <f>FALSE()</f>
        <v>0</v>
      </c>
      <c r="E4628" s="11" t="b">
        <f>FALSE()</f>
        <v>0</v>
      </c>
      <c r="F4628" s="2" t="s">
        <v>10</v>
      </c>
      <c r="G4628" s="2" t="s">
        <v>10</v>
      </c>
      <c r="H4628" s="2" t="s">
        <v>35778</v>
      </c>
      <c r="I4628" s="11" t="b">
        <f>FALSE()</f>
        <v>0</v>
      </c>
      <c r="J4628" s="24">
        <v>30</v>
      </c>
      <c r="K4628" s="24">
        <v>0</v>
      </c>
      <c r="L4628" s="2" t="s">
        <v>10</v>
      </c>
      <c r="M4628" t="str">
        <f>VLOOKUP(Table18[[#This Row],[No.]],N:O,2,FALSE)</f>
        <v>HB Pencil-Staedler</v>
      </c>
      <c r="N4628" t="s">
        <v>49010</v>
      </c>
      <c r="O4628" t="s">
        <v>49011</v>
      </c>
      <c r="P4628">
        <v>0</v>
      </c>
      <c r="Q4628">
        <v>0</v>
      </c>
      <c r="R4628">
        <v>0</v>
      </c>
      <c r="S4628">
        <v>0</v>
      </c>
      <c r="T4628" t="s">
        <v>35778</v>
      </c>
      <c r="U4628" t="s">
        <v>7105</v>
      </c>
      <c r="V4628" t="s">
        <v>7105</v>
      </c>
      <c r="W4628" t="s">
        <v>7105</v>
      </c>
      <c r="X4628">
        <v>0</v>
      </c>
      <c r="Y4628">
        <v>0</v>
      </c>
      <c r="Z4628">
        <v>0</v>
      </c>
      <c r="AB4628" t="s">
        <v>49012</v>
      </c>
      <c r="AF4628" t="str">
        <f t="shared" si="72"/>
        <v>HB Pencil-Staedler</v>
      </c>
    </row>
    <row r="4629" spans="1:32" x14ac:dyDescent="0.35">
      <c r="A4629" s="2" t="s">
        <v>48901</v>
      </c>
      <c r="B4629" s="2" t="s">
        <v>48902</v>
      </c>
      <c r="C4629" s="23">
        <v>0</v>
      </c>
      <c r="D4629" s="11" t="b">
        <f>FALSE()</f>
        <v>0</v>
      </c>
      <c r="E4629" s="11" t="b">
        <f>FALSE()</f>
        <v>0</v>
      </c>
      <c r="F4629" s="2" t="s">
        <v>10</v>
      </c>
      <c r="G4629" s="2" t="s">
        <v>10</v>
      </c>
      <c r="H4629" s="2" t="s">
        <v>35778</v>
      </c>
      <c r="I4629" s="11" t="b">
        <f>FALSE()</f>
        <v>0</v>
      </c>
      <c r="J4629" s="24">
        <v>0</v>
      </c>
      <c r="K4629" s="24">
        <v>0</v>
      </c>
      <c r="L4629" s="2" t="s">
        <v>10</v>
      </c>
      <c r="M4629" t="str">
        <f>VLOOKUP(Table18[[#This Row],[No.]],N:O,2,FALSE)</f>
        <v>Ink for Stamp Pad- Purple</v>
      </c>
      <c r="N4629" t="s">
        <v>49013</v>
      </c>
      <c r="O4629" t="s">
        <v>49014</v>
      </c>
      <c r="P4629">
        <v>0</v>
      </c>
      <c r="Q4629">
        <v>0</v>
      </c>
      <c r="R4629">
        <v>0</v>
      </c>
      <c r="S4629">
        <v>0</v>
      </c>
      <c r="T4629" t="s">
        <v>35778</v>
      </c>
      <c r="U4629" t="s">
        <v>7105</v>
      </c>
      <c r="V4629" t="s">
        <v>7105</v>
      </c>
      <c r="W4629" t="s">
        <v>7105</v>
      </c>
      <c r="X4629">
        <v>0</v>
      </c>
      <c r="Y4629">
        <v>0</v>
      </c>
      <c r="Z4629">
        <v>0</v>
      </c>
      <c r="AB4629" t="s">
        <v>49015</v>
      </c>
      <c r="AF4629" t="str">
        <f t="shared" si="72"/>
        <v>Ink for Stamp Pad- Purple</v>
      </c>
    </row>
    <row r="4630" spans="1:32" x14ac:dyDescent="0.35">
      <c r="A4630" s="2" t="s">
        <v>48904</v>
      </c>
      <c r="B4630" s="2" t="s">
        <v>48905</v>
      </c>
      <c r="C4630" s="23">
        <v>78</v>
      </c>
      <c r="D4630" s="11" t="b">
        <f>FALSE()</f>
        <v>0</v>
      </c>
      <c r="E4630" s="11" t="b">
        <f>FALSE()</f>
        <v>0</v>
      </c>
      <c r="F4630" s="2" t="s">
        <v>10</v>
      </c>
      <c r="G4630" s="2" t="s">
        <v>10</v>
      </c>
      <c r="H4630" s="2" t="s">
        <v>35778</v>
      </c>
      <c r="I4630" s="11" t="b">
        <f>FALSE()</f>
        <v>0</v>
      </c>
      <c r="J4630" s="24">
        <v>0</v>
      </c>
      <c r="K4630" s="24">
        <v>0</v>
      </c>
      <c r="L4630" s="2" t="s">
        <v>10</v>
      </c>
      <c r="M4630" t="str">
        <f>VLOOKUP(Table18[[#This Row],[No.]],N:O,2,FALSE)</f>
        <v>Correction Fluid</v>
      </c>
      <c r="N4630" t="s">
        <v>49016</v>
      </c>
      <c r="O4630" t="s">
        <v>49017</v>
      </c>
      <c r="P4630">
        <v>0</v>
      </c>
      <c r="Q4630">
        <v>0</v>
      </c>
      <c r="R4630">
        <v>0</v>
      </c>
      <c r="S4630">
        <v>0</v>
      </c>
      <c r="T4630" t="s">
        <v>35778</v>
      </c>
      <c r="U4630" t="s">
        <v>7105</v>
      </c>
      <c r="V4630" t="s">
        <v>7105</v>
      </c>
      <c r="W4630" t="s">
        <v>7105</v>
      </c>
      <c r="X4630">
        <v>0</v>
      </c>
      <c r="Y4630">
        <v>0</v>
      </c>
      <c r="Z4630">
        <v>0</v>
      </c>
      <c r="AB4630" t="s">
        <v>49018</v>
      </c>
      <c r="AF4630" t="str">
        <f t="shared" si="72"/>
        <v>Correction Fluid</v>
      </c>
    </row>
    <row r="4631" spans="1:32" x14ac:dyDescent="0.35">
      <c r="A4631" s="2" t="s">
        <v>48906</v>
      </c>
      <c r="B4631" s="2" t="s">
        <v>48907</v>
      </c>
      <c r="C4631" s="23">
        <v>228</v>
      </c>
      <c r="D4631" s="11" t="b">
        <f>FALSE()</f>
        <v>0</v>
      </c>
      <c r="E4631" s="11" t="b">
        <f>FALSE()</f>
        <v>0</v>
      </c>
      <c r="F4631" s="2" t="s">
        <v>10</v>
      </c>
      <c r="G4631" s="2" t="s">
        <v>10</v>
      </c>
      <c r="H4631" s="2" t="s">
        <v>36061</v>
      </c>
      <c r="I4631" s="11" t="b">
        <f>FALSE()</f>
        <v>0</v>
      </c>
      <c r="J4631" s="24">
        <v>75</v>
      </c>
      <c r="K4631" s="24">
        <v>0</v>
      </c>
      <c r="L4631" s="2" t="s">
        <v>10</v>
      </c>
      <c r="M4631" t="str">
        <f>VLOOKUP(Table18[[#This Row],[No.]],N:O,2,FALSE)</f>
        <v>Staples 24/6, box of 5000</v>
      </c>
      <c r="N4631" t="s">
        <v>49019</v>
      </c>
      <c r="O4631" t="s">
        <v>49020</v>
      </c>
      <c r="P4631">
        <v>0</v>
      </c>
      <c r="Q4631">
        <v>0</v>
      </c>
      <c r="R4631">
        <v>0</v>
      </c>
      <c r="S4631">
        <v>0</v>
      </c>
      <c r="T4631" t="s">
        <v>35778</v>
      </c>
      <c r="U4631" t="s">
        <v>7105</v>
      </c>
      <c r="V4631" t="s">
        <v>7105</v>
      </c>
      <c r="W4631" t="s">
        <v>7105</v>
      </c>
      <c r="X4631">
        <v>0</v>
      </c>
      <c r="Y4631">
        <v>0</v>
      </c>
      <c r="Z4631">
        <v>0</v>
      </c>
      <c r="AB4631" t="s">
        <v>49021</v>
      </c>
      <c r="AF4631" t="str">
        <f t="shared" si="72"/>
        <v>Staples 24/6, box of 5000</v>
      </c>
    </row>
    <row r="4632" spans="1:32" x14ac:dyDescent="0.35">
      <c r="A4632" s="2" t="s">
        <v>48909</v>
      </c>
      <c r="B4632" s="2" t="s">
        <v>48910</v>
      </c>
      <c r="C4632" s="23">
        <v>1074</v>
      </c>
      <c r="D4632" s="11" t="b">
        <f>FALSE()</f>
        <v>0</v>
      </c>
      <c r="E4632" s="11" t="b">
        <f>FALSE()</f>
        <v>0</v>
      </c>
      <c r="F4632" s="2" t="s">
        <v>10</v>
      </c>
      <c r="G4632" s="2" t="s">
        <v>10</v>
      </c>
      <c r="H4632" s="2" t="s">
        <v>35778</v>
      </c>
      <c r="I4632" s="11" t="b">
        <f>FALSE()</f>
        <v>0</v>
      </c>
      <c r="J4632" s="24">
        <v>15</v>
      </c>
      <c r="K4632" s="24">
        <v>0</v>
      </c>
      <c r="L4632" s="2" t="s">
        <v>10</v>
      </c>
      <c r="M4632" t="str">
        <f>VLOOKUP(Table18[[#This Row],[No.]],N:O,2,FALSE)</f>
        <v>Name Tags</v>
      </c>
      <c r="N4632" t="s">
        <v>49022</v>
      </c>
      <c r="O4632" t="s">
        <v>49023</v>
      </c>
      <c r="P4632">
        <v>0</v>
      </c>
      <c r="Q4632">
        <v>0</v>
      </c>
      <c r="R4632">
        <v>0</v>
      </c>
      <c r="S4632">
        <v>0</v>
      </c>
      <c r="T4632" t="s">
        <v>35778</v>
      </c>
      <c r="U4632" t="s">
        <v>7105</v>
      </c>
      <c r="V4632" t="s">
        <v>7105</v>
      </c>
      <c r="W4632" t="s">
        <v>7105</v>
      </c>
      <c r="X4632">
        <v>0</v>
      </c>
      <c r="Y4632">
        <v>0</v>
      </c>
      <c r="Z4632">
        <v>0</v>
      </c>
      <c r="AB4632" t="s">
        <v>49024</v>
      </c>
      <c r="AF4632" t="str">
        <f t="shared" si="72"/>
        <v>Name Tags</v>
      </c>
    </row>
    <row r="4633" spans="1:32" x14ac:dyDescent="0.35">
      <c r="A4633" s="2" t="s">
        <v>48912</v>
      </c>
      <c r="B4633" s="2" t="s">
        <v>48913</v>
      </c>
      <c r="C4633" s="23">
        <v>1920</v>
      </c>
      <c r="D4633" s="11" t="b">
        <f>FALSE()</f>
        <v>0</v>
      </c>
      <c r="E4633" s="11" t="b">
        <f>FALSE()</f>
        <v>0</v>
      </c>
      <c r="F4633" s="2" t="s">
        <v>10</v>
      </c>
      <c r="G4633" s="2" t="s">
        <v>10</v>
      </c>
      <c r="H4633" s="2" t="s">
        <v>35778</v>
      </c>
      <c r="I4633" s="11" t="b">
        <f>FALSE()</f>
        <v>0</v>
      </c>
      <c r="J4633" s="24">
        <v>195</v>
      </c>
      <c r="K4633" s="24">
        <v>0</v>
      </c>
      <c r="L4633" s="2" t="s">
        <v>10</v>
      </c>
      <c r="M4633" t="str">
        <f>VLOOKUP(Table18[[#This Row],[No.]],N:O,2,FALSE)</f>
        <v>Box Files - Plastic</v>
      </c>
      <c r="N4633" t="s">
        <v>49025</v>
      </c>
      <c r="O4633" t="s">
        <v>49026</v>
      </c>
      <c r="P4633">
        <v>0</v>
      </c>
      <c r="Q4633">
        <v>0</v>
      </c>
      <c r="R4633">
        <v>0</v>
      </c>
      <c r="S4633">
        <v>0</v>
      </c>
      <c r="T4633" t="s">
        <v>35778</v>
      </c>
      <c r="U4633" t="s">
        <v>7105</v>
      </c>
      <c r="V4633" t="s">
        <v>7105</v>
      </c>
      <c r="W4633" t="s">
        <v>7105</v>
      </c>
      <c r="X4633">
        <v>0</v>
      </c>
      <c r="Y4633">
        <v>0</v>
      </c>
      <c r="Z4633">
        <v>0</v>
      </c>
      <c r="AB4633" t="s">
        <v>49027</v>
      </c>
      <c r="AF4633" t="str">
        <f t="shared" si="72"/>
        <v>Box Files - Plastic</v>
      </c>
    </row>
    <row r="4634" spans="1:32" x14ac:dyDescent="0.35">
      <c r="A4634" s="2" t="s">
        <v>48915</v>
      </c>
      <c r="B4634" s="2" t="s">
        <v>48916</v>
      </c>
      <c r="C4634" s="23">
        <v>78</v>
      </c>
      <c r="D4634" s="11" t="b">
        <f>FALSE()</f>
        <v>0</v>
      </c>
      <c r="E4634" s="11" t="b">
        <f>FALSE()</f>
        <v>0</v>
      </c>
      <c r="F4634" s="2" t="s">
        <v>10</v>
      </c>
      <c r="G4634" s="2" t="s">
        <v>10</v>
      </c>
      <c r="H4634" s="2" t="s">
        <v>35778</v>
      </c>
      <c r="I4634" s="11" t="b">
        <f>FALSE()</f>
        <v>0</v>
      </c>
      <c r="J4634" s="24">
        <v>840</v>
      </c>
      <c r="K4634" s="24">
        <v>0</v>
      </c>
      <c r="L4634" s="2" t="s">
        <v>10</v>
      </c>
      <c r="M4634" t="str">
        <f>VLOOKUP(Table18[[#This Row],[No.]],N:O,2,FALSE)</f>
        <v>Manuals</v>
      </c>
      <c r="N4634" t="s">
        <v>49028</v>
      </c>
      <c r="O4634" t="s">
        <v>49029</v>
      </c>
      <c r="P4634">
        <v>0</v>
      </c>
      <c r="Q4634">
        <v>0</v>
      </c>
      <c r="R4634">
        <v>0</v>
      </c>
      <c r="S4634">
        <v>0</v>
      </c>
      <c r="T4634" t="s">
        <v>35778</v>
      </c>
      <c r="U4634" t="s">
        <v>7105</v>
      </c>
      <c r="V4634" t="s">
        <v>7105</v>
      </c>
      <c r="W4634" t="s">
        <v>7105</v>
      </c>
      <c r="X4634">
        <v>0</v>
      </c>
      <c r="Y4634">
        <v>0</v>
      </c>
      <c r="Z4634">
        <v>0</v>
      </c>
      <c r="AB4634" t="s">
        <v>49030</v>
      </c>
      <c r="AF4634" t="str">
        <f t="shared" si="72"/>
        <v>Manuals</v>
      </c>
    </row>
    <row r="4635" spans="1:32" x14ac:dyDescent="0.35">
      <c r="A4635" s="2" t="s">
        <v>48918</v>
      </c>
      <c r="B4635" s="2" t="s">
        <v>48919</v>
      </c>
      <c r="C4635" s="23">
        <v>3</v>
      </c>
      <c r="D4635" s="11" t="b">
        <f>FALSE()</f>
        <v>0</v>
      </c>
      <c r="E4635" s="11" t="b">
        <f>FALSE()</f>
        <v>0</v>
      </c>
      <c r="F4635" s="2" t="s">
        <v>10</v>
      </c>
      <c r="G4635" s="2" t="s">
        <v>10</v>
      </c>
      <c r="H4635" s="2" t="s">
        <v>35778</v>
      </c>
      <c r="I4635" s="11" t="b">
        <f>FALSE()</f>
        <v>0</v>
      </c>
      <c r="J4635" s="24">
        <v>25060</v>
      </c>
      <c r="K4635" s="24">
        <v>0</v>
      </c>
      <c r="L4635" s="2" t="s">
        <v>10</v>
      </c>
      <c r="M4635" t="str">
        <f>VLOOKUP(Table18[[#This Row],[No.]],N:O,2,FALSE)</f>
        <v>TK 8305- Black</v>
      </c>
      <c r="N4635" t="s">
        <v>49031</v>
      </c>
      <c r="O4635" t="s">
        <v>49032</v>
      </c>
      <c r="P4635">
        <v>0</v>
      </c>
      <c r="Q4635">
        <v>0</v>
      </c>
      <c r="R4635">
        <v>0</v>
      </c>
      <c r="S4635">
        <v>0</v>
      </c>
      <c r="T4635" t="s">
        <v>35778</v>
      </c>
      <c r="U4635" t="s">
        <v>7105</v>
      </c>
      <c r="V4635" t="s">
        <v>7105</v>
      </c>
      <c r="W4635" t="s">
        <v>7105</v>
      </c>
      <c r="X4635">
        <v>0</v>
      </c>
      <c r="Y4635">
        <v>0</v>
      </c>
      <c r="Z4635">
        <v>0</v>
      </c>
      <c r="AB4635" t="s">
        <v>49033</v>
      </c>
      <c r="AF4635" t="str">
        <f t="shared" si="72"/>
        <v>TK 8305- Black</v>
      </c>
    </row>
    <row r="4636" spans="1:32" x14ac:dyDescent="0.35">
      <c r="A4636" s="2" t="s">
        <v>48921</v>
      </c>
      <c r="B4636" s="2" t="s">
        <v>48922</v>
      </c>
      <c r="C4636" s="23">
        <v>3</v>
      </c>
      <c r="D4636" s="11" t="b">
        <f>FALSE()</f>
        <v>0</v>
      </c>
      <c r="E4636" s="11" t="b">
        <f>FALSE()</f>
        <v>0</v>
      </c>
      <c r="F4636" s="2" t="s">
        <v>10</v>
      </c>
      <c r="G4636" s="2" t="s">
        <v>10</v>
      </c>
      <c r="H4636" s="2" t="s">
        <v>35778</v>
      </c>
      <c r="I4636" s="11" t="b">
        <f>FALSE()</f>
        <v>0</v>
      </c>
      <c r="J4636" s="24">
        <v>36850</v>
      </c>
      <c r="K4636" s="24">
        <v>0</v>
      </c>
      <c r="L4636" s="2" t="s">
        <v>10</v>
      </c>
      <c r="M4636" t="str">
        <f>VLOOKUP(Table18[[#This Row],[No.]],N:O,2,FALSE)</f>
        <v>TK 8305- Yellow</v>
      </c>
      <c r="N4636" t="s">
        <v>49034</v>
      </c>
      <c r="O4636" t="s">
        <v>49035</v>
      </c>
      <c r="P4636">
        <v>0</v>
      </c>
      <c r="Q4636">
        <v>0</v>
      </c>
      <c r="R4636">
        <v>0</v>
      </c>
      <c r="S4636">
        <v>0</v>
      </c>
      <c r="T4636" t="s">
        <v>35778</v>
      </c>
      <c r="U4636" t="s">
        <v>7105</v>
      </c>
      <c r="V4636" t="s">
        <v>7105</v>
      </c>
      <c r="W4636" t="s">
        <v>7105</v>
      </c>
      <c r="X4636">
        <v>0</v>
      </c>
      <c r="Y4636">
        <v>0</v>
      </c>
      <c r="Z4636">
        <v>0</v>
      </c>
      <c r="AB4636" t="s">
        <v>49036</v>
      </c>
      <c r="AF4636" t="str">
        <f t="shared" si="72"/>
        <v>TK 8305- Yellow</v>
      </c>
    </row>
    <row r="4637" spans="1:32" x14ac:dyDescent="0.35">
      <c r="A4637" s="2" t="s">
        <v>48924</v>
      </c>
      <c r="B4637" s="2" t="s">
        <v>48925</v>
      </c>
      <c r="C4637" s="23">
        <v>2</v>
      </c>
      <c r="D4637" s="11" t="b">
        <f>FALSE()</f>
        <v>0</v>
      </c>
      <c r="E4637" s="11" t="b">
        <f>FALSE()</f>
        <v>0</v>
      </c>
      <c r="F4637" s="2" t="s">
        <v>10</v>
      </c>
      <c r="G4637" s="2" t="s">
        <v>10</v>
      </c>
      <c r="H4637" s="2" t="s">
        <v>35778</v>
      </c>
      <c r="I4637" s="11" t="b">
        <f>FALSE()</f>
        <v>0</v>
      </c>
      <c r="J4637" s="24">
        <v>36850</v>
      </c>
      <c r="K4637" s="24">
        <v>0</v>
      </c>
      <c r="L4637" s="2" t="s">
        <v>10</v>
      </c>
      <c r="M4637" t="str">
        <f>VLOOKUP(Table18[[#This Row],[No.]],N:O,2,FALSE)</f>
        <v>TK 8305- Cyan</v>
      </c>
      <c r="N4637" t="s">
        <v>49037</v>
      </c>
      <c r="O4637" t="s">
        <v>49038</v>
      </c>
      <c r="P4637">
        <v>0</v>
      </c>
      <c r="Q4637">
        <v>0</v>
      </c>
      <c r="R4637">
        <v>0</v>
      </c>
      <c r="S4637">
        <v>0</v>
      </c>
      <c r="T4637" t="s">
        <v>35778</v>
      </c>
      <c r="U4637" t="s">
        <v>7105</v>
      </c>
      <c r="V4637" t="s">
        <v>7105</v>
      </c>
      <c r="W4637" t="s">
        <v>7105</v>
      </c>
      <c r="X4637">
        <v>0</v>
      </c>
      <c r="Y4637">
        <v>0</v>
      </c>
      <c r="Z4637">
        <v>0</v>
      </c>
      <c r="AB4637" t="s">
        <v>49039</v>
      </c>
      <c r="AF4637" t="str">
        <f t="shared" si="72"/>
        <v>TK 8305- Cyan</v>
      </c>
    </row>
    <row r="4638" spans="1:32" x14ac:dyDescent="0.35">
      <c r="A4638" s="2" t="s">
        <v>48927</v>
      </c>
      <c r="B4638" s="2" t="s">
        <v>48928</v>
      </c>
      <c r="C4638" s="23">
        <v>2</v>
      </c>
      <c r="D4638" s="11" t="b">
        <f>FALSE()</f>
        <v>0</v>
      </c>
      <c r="E4638" s="11" t="b">
        <f>FALSE()</f>
        <v>0</v>
      </c>
      <c r="F4638" s="2" t="s">
        <v>10</v>
      </c>
      <c r="G4638" s="2" t="s">
        <v>10</v>
      </c>
      <c r="H4638" s="2" t="s">
        <v>35778</v>
      </c>
      <c r="I4638" s="11" t="b">
        <f>FALSE()</f>
        <v>0</v>
      </c>
      <c r="J4638" s="24">
        <v>12749.5</v>
      </c>
      <c r="K4638" s="24">
        <v>0</v>
      </c>
      <c r="L4638" s="2" t="s">
        <v>10</v>
      </c>
      <c r="M4638" t="str">
        <f>VLOOKUP(Table18[[#This Row],[No.]],N:O,2,FALSE)</f>
        <v>TK 8305 Magenta</v>
      </c>
      <c r="N4638" t="s">
        <v>49040</v>
      </c>
      <c r="O4638" t="s">
        <v>49041</v>
      </c>
      <c r="P4638">
        <v>0</v>
      </c>
      <c r="Q4638">
        <v>0</v>
      </c>
      <c r="R4638">
        <v>0</v>
      </c>
      <c r="S4638">
        <v>0</v>
      </c>
      <c r="T4638" t="s">
        <v>35778</v>
      </c>
      <c r="U4638" t="s">
        <v>7105</v>
      </c>
      <c r="V4638" t="s">
        <v>7105</v>
      </c>
      <c r="W4638" t="s">
        <v>7105</v>
      </c>
      <c r="X4638">
        <v>0</v>
      </c>
      <c r="Y4638">
        <v>0</v>
      </c>
      <c r="Z4638">
        <v>0</v>
      </c>
      <c r="AB4638" t="s">
        <v>49042</v>
      </c>
      <c r="AF4638" t="str">
        <f t="shared" si="72"/>
        <v>TK 8305 Magenta</v>
      </c>
    </row>
    <row r="4639" spans="1:32" x14ac:dyDescent="0.35">
      <c r="A4639" s="2" t="s">
        <v>48930</v>
      </c>
      <c r="B4639" s="2" t="s">
        <v>48931</v>
      </c>
      <c r="C4639" s="23">
        <v>12</v>
      </c>
      <c r="D4639" s="11" t="b">
        <f>FALSE()</f>
        <v>0</v>
      </c>
      <c r="E4639" s="11" t="b">
        <f>FALSE()</f>
        <v>0</v>
      </c>
      <c r="F4639" s="2" t="s">
        <v>10</v>
      </c>
      <c r="G4639" s="2" t="s">
        <v>10</v>
      </c>
      <c r="H4639" s="2" t="s">
        <v>35778</v>
      </c>
      <c r="I4639" s="11" t="b">
        <f>FALSE()</f>
        <v>0</v>
      </c>
      <c r="J4639" s="24">
        <v>39300</v>
      </c>
      <c r="K4639" s="24">
        <v>0</v>
      </c>
      <c r="L4639" s="2" t="s">
        <v>10</v>
      </c>
      <c r="M4639" t="str">
        <f>VLOOKUP(Table18[[#This Row],[No.]],N:O,2,FALSE)</f>
        <v>Toner TK 6305</v>
      </c>
      <c r="N4639" t="s">
        <v>49043</v>
      </c>
      <c r="O4639" t="s">
        <v>49044</v>
      </c>
      <c r="P4639">
        <v>0</v>
      </c>
      <c r="Q4639">
        <v>0</v>
      </c>
      <c r="R4639">
        <v>0</v>
      </c>
      <c r="S4639">
        <v>0</v>
      </c>
      <c r="T4639" t="s">
        <v>35778</v>
      </c>
      <c r="U4639" t="s">
        <v>7105</v>
      </c>
      <c r="V4639" t="s">
        <v>7105</v>
      </c>
      <c r="W4639" t="s">
        <v>7105</v>
      </c>
      <c r="X4639">
        <v>0</v>
      </c>
      <c r="Y4639">
        <v>0</v>
      </c>
      <c r="Z4639">
        <v>0</v>
      </c>
      <c r="AB4639" t="s">
        <v>49045</v>
      </c>
      <c r="AF4639" t="str">
        <f t="shared" si="72"/>
        <v>Toner TK 6305</v>
      </c>
    </row>
    <row r="4640" spans="1:32" x14ac:dyDescent="0.35">
      <c r="A4640" s="2" t="s">
        <v>48933</v>
      </c>
      <c r="B4640" s="2" t="s">
        <v>48934</v>
      </c>
      <c r="C4640" s="23">
        <v>0</v>
      </c>
      <c r="D4640" s="11" t="b">
        <f>FALSE()</f>
        <v>0</v>
      </c>
      <c r="E4640" s="11" t="b">
        <f>FALSE()</f>
        <v>0</v>
      </c>
      <c r="F4640" s="2" t="s">
        <v>10</v>
      </c>
      <c r="G4640" s="2" t="s">
        <v>10</v>
      </c>
      <c r="H4640" s="2" t="s">
        <v>35778</v>
      </c>
      <c r="I4640" s="11" t="b">
        <f>TRUE()</f>
        <v>1</v>
      </c>
      <c r="J4640" s="24">
        <v>0</v>
      </c>
      <c r="K4640" s="24">
        <v>0</v>
      </c>
      <c r="L4640" s="2" t="s">
        <v>10</v>
      </c>
      <c r="M4640" t="str">
        <f>VLOOKUP(Table18[[#This Row],[No.]],N:O,2,FALSE)</f>
        <v>Cartridge - HPCN0515</v>
      </c>
      <c r="N4640" t="s">
        <v>49046</v>
      </c>
      <c r="O4640" t="s">
        <v>49047</v>
      </c>
      <c r="P4640">
        <v>0</v>
      </c>
      <c r="Q4640">
        <v>0</v>
      </c>
      <c r="R4640">
        <v>0</v>
      </c>
      <c r="S4640">
        <v>0</v>
      </c>
      <c r="T4640" t="s">
        <v>35778</v>
      </c>
      <c r="U4640" t="s">
        <v>7105</v>
      </c>
      <c r="V4640" t="s">
        <v>7105</v>
      </c>
      <c r="W4640" t="s">
        <v>7105</v>
      </c>
      <c r="X4640">
        <v>0</v>
      </c>
      <c r="Y4640">
        <v>0</v>
      </c>
      <c r="Z4640">
        <v>0</v>
      </c>
      <c r="AB4640" t="s">
        <v>49048</v>
      </c>
      <c r="AF4640" t="str">
        <f t="shared" si="72"/>
        <v>Cartridge - HPCN0515</v>
      </c>
    </row>
    <row r="4641" spans="1:32" x14ac:dyDescent="0.35">
      <c r="A4641" s="2" t="s">
        <v>48936</v>
      </c>
      <c r="B4641" s="2" t="s">
        <v>48937</v>
      </c>
      <c r="C4641" s="23">
        <v>0</v>
      </c>
      <c r="D4641" s="11" t="b">
        <f>FALSE()</f>
        <v>0</v>
      </c>
      <c r="E4641" s="11" t="b">
        <f>FALSE()</f>
        <v>0</v>
      </c>
      <c r="F4641" s="2" t="s">
        <v>10</v>
      </c>
      <c r="G4641" s="2" t="s">
        <v>10</v>
      </c>
      <c r="H4641" s="2" t="s">
        <v>35778</v>
      </c>
      <c r="I4641" s="11" t="b">
        <f>TRUE()</f>
        <v>1</v>
      </c>
      <c r="J4641" s="24">
        <v>0</v>
      </c>
      <c r="K4641" s="24">
        <v>0</v>
      </c>
      <c r="L4641" s="2" t="s">
        <v>10</v>
      </c>
      <c r="M4641" t="str">
        <f>VLOOKUP(Table18[[#This Row],[No.]],N:O,2,FALSE)</f>
        <v>Cartridge - HPCN0495</v>
      </c>
      <c r="N4641" t="s">
        <v>49049</v>
      </c>
      <c r="O4641" t="s">
        <v>49050</v>
      </c>
      <c r="P4641">
        <v>0</v>
      </c>
      <c r="Q4641">
        <v>0</v>
      </c>
      <c r="R4641">
        <v>0</v>
      </c>
      <c r="S4641">
        <v>0</v>
      </c>
      <c r="T4641" t="s">
        <v>35778</v>
      </c>
      <c r="U4641" t="s">
        <v>7105</v>
      </c>
      <c r="V4641" t="s">
        <v>7105</v>
      </c>
      <c r="W4641" t="s">
        <v>7105</v>
      </c>
      <c r="X4641">
        <v>0</v>
      </c>
      <c r="Y4641">
        <v>0</v>
      </c>
      <c r="Z4641">
        <v>0</v>
      </c>
      <c r="AB4641" t="s">
        <v>49051</v>
      </c>
      <c r="AF4641" t="str">
        <f t="shared" si="72"/>
        <v>Cartridge - HPCN0495</v>
      </c>
    </row>
    <row r="4642" spans="1:32" x14ac:dyDescent="0.35">
      <c r="A4642" s="2" t="s">
        <v>48939</v>
      </c>
      <c r="B4642" s="2" t="s">
        <v>48940</v>
      </c>
      <c r="C4642" s="23">
        <v>0</v>
      </c>
      <c r="D4642" s="11" t="b">
        <f>FALSE()</f>
        <v>0</v>
      </c>
      <c r="E4642" s="11" t="b">
        <f>FALSE()</f>
        <v>0</v>
      </c>
      <c r="F4642" s="2" t="s">
        <v>10</v>
      </c>
      <c r="G4642" s="2" t="s">
        <v>10</v>
      </c>
      <c r="H4642" s="2" t="s">
        <v>35778</v>
      </c>
      <c r="I4642" s="11" t="b">
        <f>TRUE()</f>
        <v>1</v>
      </c>
      <c r="J4642" s="24">
        <v>0</v>
      </c>
      <c r="K4642" s="24">
        <v>0</v>
      </c>
      <c r="L4642" s="2" t="s">
        <v>10</v>
      </c>
      <c r="M4642" t="str">
        <f>VLOOKUP(Table18[[#This Row],[No.]],N:O,2,FALSE)</f>
        <v>Cartridge - HPCN0525</v>
      </c>
      <c r="N4642" t="s">
        <v>49052</v>
      </c>
      <c r="O4642" t="s">
        <v>49053</v>
      </c>
      <c r="P4642">
        <v>0</v>
      </c>
      <c r="Q4642">
        <v>0</v>
      </c>
      <c r="R4642">
        <v>0</v>
      </c>
      <c r="S4642">
        <v>0</v>
      </c>
      <c r="T4642" t="s">
        <v>35778</v>
      </c>
      <c r="U4642" t="s">
        <v>7105</v>
      </c>
      <c r="V4642" t="s">
        <v>7105</v>
      </c>
      <c r="W4642" t="s">
        <v>7105</v>
      </c>
      <c r="X4642">
        <v>0</v>
      </c>
      <c r="Y4642">
        <v>0</v>
      </c>
      <c r="Z4642">
        <v>0</v>
      </c>
      <c r="AB4642" t="s">
        <v>49054</v>
      </c>
      <c r="AF4642" t="str">
        <f t="shared" si="72"/>
        <v>Cartridge - HPCN0525</v>
      </c>
    </row>
    <row r="4643" spans="1:32" x14ac:dyDescent="0.35">
      <c r="A4643" s="2" t="s">
        <v>48942</v>
      </c>
      <c r="B4643" s="2" t="s">
        <v>48943</v>
      </c>
      <c r="C4643" s="23">
        <v>0</v>
      </c>
      <c r="D4643" s="11" t="b">
        <f>FALSE()</f>
        <v>0</v>
      </c>
      <c r="E4643" s="11" t="b">
        <f>FALSE()</f>
        <v>0</v>
      </c>
      <c r="F4643" s="2" t="s">
        <v>10</v>
      </c>
      <c r="G4643" s="2" t="s">
        <v>10</v>
      </c>
      <c r="H4643" s="2" t="s">
        <v>35778</v>
      </c>
      <c r="I4643" s="11" t="b">
        <f>TRUE()</f>
        <v>1</v>
      </c>
      <c r="J4643" s="24">
        <v>0</v>
      </c>
      <c r="K4643" s="24">
        <v>0</v>
      </c>
      <c r="L4643" s="2" t="s">
        <v>10</v>
      </c>
      <c r="M4643" t="str">
        <f>VLOOKUP(Table18[[#This Row],[No.]],N:O,2,FALSE)</f>
        <v>Cartridge - HPCN0505</v>
      </c>
      <c r="N4643" t="s">
        <v>49055</v>
      </c>
      <c r="O4643" t="s">
        <v>49056</v>
      </c>
      <c r="P4643">
        <v>0</v>
      </c>
      <c r="Q4643">
        <v>0</v>
      </c>
      <c r="R4643">
        <v>0</v>
      </c>
      <c r="S4643">
        <v>0</v>
      </c>
      <c r="T4643" t="s">
        <v>35778</v>
      </c>
      <c r="U4643" t="s">
        <v>7105</v>
      </c>
      <c r="V4643" t="s">
        <v>7105</v>
      </c>
      <c r="W4643" t="s">
        <v>7105</v>
      </c>
      <c r="X4643">
        <v>0</v>
      </c>
      <c r="Y4643">
        <v>0</v>
      </c>
      <c r="Z4643">
        <v>0</v>
      </c>
      <c r="AB4643" t="s">
        <v>49057</v>
      </c>
      <c r="AF4643" t="str">
        <f t="shared" si="72"/>
        <v>Cartridge - HPCN0505</v>
      </c>
    </row>
    <row r="4644" spans="1:32" x14ac:dyDescent="0.35">
      <c r="A4644" s="2" t="s">
        <v>48945</v>
      </c>
      <c r="B4644" s="2" t="s">
        <v>48946</v>
      </c>
      <c r="C4644" s="23">
        <v>7</v>
      </c>
      <c r="D4644" s="11" t="b">
        <f>FALSE()</f>
        <v>0</v>
      </c>
      <c r="E4644" s="11" t="b">
        <f>FALSE()</f>
        <v>0</v>
      </c>
      <c r="F4644" s="2" t="s">
        <v>10</v>
      </c>
      <c r="G4644" s="2" t="s">
        <v>10</v>
      </c>
      <c r="H4644" s="2" t="s">
        <v>35778</v>
      </c>
      <c r="I4644" s="11" t="b">
        <f>FALSE()</f>
        <v>0</v>
      </c>
      <c r="J4644" s="24">
        <v>2143</v>
      </c>
      <c r="K4644" s="24">
        <v>0</v>
      </c>
      <c r="L4644" s="2" t="s">
        <v>10</v>
      </c>
      <c r="M4644" t="str">
        <f>VLOOKUP(Table18[[#This Row],[No.]],N:O,2,FALSE)</f>
        <v>Cartridge - HP951XL - Magenta</v>
      </c>
      <c r="N4644" t="s">
        <v>49058</v>
      </c>
      <c r="O4644" t="s">
        <v>49059</v>
      </c>
      <c r="P4644">
        <v>0</v>
      </c>
      <c r="Q4644">
        <v>0</v>
      </c>
      <c r="R4644">
        <v>0</v>
      </c>
      <c r="S4644">
        <v>0</v>
      </c>
      <c r="T4644" t="s">
        <v>35778</v>
      </c>
      <c r="U4644" t="s">
        <v>7105</v>
      </c>
      <c r="V4644" t="s">
        <v>7105</v>
      </c>
      <c r="W4644" t="s">
        <v>7105</v>
      </c>
      <c r="X4644">
        <v>0</v>
      </c>
      <c r="Y4644">
        <v>0</v>
      </c>
      <c r="Z4644">
        <v>0</v>
      </c>
      <c r="AB4644" t="s">
        <v>49060</v>
      </c>
      <c r="AF4644" t="str">
        <f t="shared" si="72"/>
        <v>Cartridge - HP951XL - Magenta</v>
      </c>
    </row>
    <row r="4645" spans="1:32" x14ac:dyDescent="0.35">
      <c r="A4645" s="2" t="s">
        <v>48948</v>
      </c>
      <c r="B4645" s="2" t="s">
        <v>48949</v>
      </c>
      <c r="C4645" s="23">
        <v>23</v>
      </c>
      <c r="D4645" s="11" t="b">
        <f>FALSE()</f>
        <v>0</v>
      </c>
      <c r="E4645" s="11" t="b">
        <f>FALSE()</f>
        <v>0</v>
      </c>
      <c r="F4645" s="2" t="s">
        <v>10</v>
      </c>
      <c r="G4645" s="2" t="s">
        <v>10</v>
      </c>
      <c r="H4645" s="2" t="s">
        <v>35778</v>
      </c>
      <c r="I4645" s="11" t="b">
        <f>FALSE()</f>
        <v>0</v>
      </c>
      <c r="J4645" s="24">
        <v>2143</v>
      </c>
      <c r="K4645" s="24">
        <v>0</v>
      </c>
      <c r="L4645" s="2" t="s">
        <v>10</v>
      </c>
      <c r="M4645" t="str">
        <f>VLOOKUP(Table18[[#This Row],[No.]],N:O,2,FALSE)</f>
        <v>Cartridges - HP951XL - Cyan</v>
      </c>
      <c r="N4645" t="s">
        <v>49061</v>
      </c>
      <c r="O4645" t="s">
        <v>49062</v>
      </c>
      <c r="P4645">
        <v>0</v>
      </c>
      <c r="Q4645">
        <v>0</v>
      </c>
      <c r="R4645">
        <v>0</v>
      </c>
      <c r="S4645">
        <v>0</v>
      </c>
      <c r="T4645" t="s">
        <v>35778</v>
      </c>
      <c r="U4645" t="s">
        <v>7105</v>
      </c>
      <c r="V4645" t="s">
        <v>7105</v>
      </c>
      <c r="W4645" t="s">
        <v>7105</v>
      </c>
      <c r="X4645">
        <v>0</v>
      </c>
      <c r="Y4645">
        <v>0</v>
      </c>
      <c r="Z4645">
        <v>0</v>
      </c>
      <c r="AB4645" t="s">
        <v>49062</v>
      </c>
      <c r="AF4645" t="str">
        <f t="shared" si="72"/>
        <v>Cartridges - HP951XL - Cyan</v>
      </c>
    </row>
    <row r="4646" spans="1:32" x14ac:dyDescent="0.35">
      <c r="A4646" s="2" t="s">
        <v>48951</v>
      </c>
      <c r="B4646" s="2" t="s">
        <v>48952</v>
      </c>
      <c r="C4646" s="23">
        <v>7</v>
      </c>
      <c r="D4646" s="11" t="b">
        <f>FALSE()</f>
        <v>0</v>
      </c>
      <c r="E4646" s="11" t="b">
        <f>FALSE()</f>
        <v>0</v>
      </c>
      <c r="F4646" s="2" t="s">
        <v>10</v>
      </c>
      <c r="G4646" s="2" t="s">
        <v>10</v>
      </c>
      <c r="H4646" s="2" t="s">
        <v>35778</v>
      </c>
      <c r="I4646" s="11" t="b">
        <f>FALSE()</f>
        <v>0</v>
      </c>
      <c r="J4646" s="24">
        <v>2143</v>
      </c>
      <c r="K4646" s="24">
        <v>0</v>
      </c>
      <c r="L4646" s="2" t="s">
        <v>10</v>
      </c>
      <c r="M4646" t="str">
        <f>VLOOKUP(Table18[[#This Row],[No.]],N:O,2,FALSE)</f>
        <v>Cartridges - HP951XL - Yellow</v>
      </c>
      <c r="N4646" t="s">
        <v>49063</v>
      </c>
      <c r="O4646" t="s">
        <v>49064</v>
      </c>
      <c r="P4646">
        <v>42</v>
      </c>
      <c r="Q4646">
        <v>42</v>
      </c>
      <c r="R4646">
        <v>42</v>
      </c>
      <c r="S4646">
        <v>0</v>
      </c>
      <c r="T4646" t="s">
        <v>35778</v>
      </c>
      <c r="U4646" t="s">
        <v>7105</v>
      </c>
      <c r="V4646" t="s">
        <v>7105</v>
      </c>
      <c r="W4646" t="s">
        <v>7105</v>
      </c>
      <c r="X4646" s="4">
        <v>2350</v>
      </c>
      <c r="Y4646">
        <v>0</v>
      </c>
      <c r="Z4646">
        <v>0</v>
      </c>
      <c r="AB4646" t="s">
        <v>49065</v>
      </c>
      <c r="AF4646" t="str">
        <f t="shared" si="72"/>
        <v>Cartridges - HP951XL - Yellow</v>
      </c>
    </row>
    <row r="4647" spans="1:32" x14ac:dyDescent="0.35">
      <c r="A4647" s="2" t="s">
        <v>48954</v>
      </c>
      <c r="B4647" s="2" t="s">
        <v>48955</v>
      </c>
      <c r="C4647" s="23">
        <v>4</v>
      </c>
      <c r="D4647" s="11" t="b">
        <f>FALSE()</f>
        <v>0</v>
      </c>
      <c r="E4647" s="11" t="b">
        <f>FALSE()</f>
        <v>0</v>
      </c>
      <c r="F4647" s="2" t="s">
        <v>10</v>
      </c>
      <c r="G4647" s="2" t="s">
        <v>10</v>
      </c>
      <c r="H4647" s="2" t="s">
        <v>35778</v>
      </c>
      <c r="I4647" s="11" t="b">
        <f>FALSE()</f>
        <v>0</v>
      </c>
      <c r="J4647" s="24">
        <v>2894</v>
      </c>
      <c r="K4647" s="24">
        <v>0</v>
      </c>
      <c r="L4647" s="2" t="s">
        <v>10</v>
      </c>
      <c r="M4647" t="str">
        <f>VLOOKUP(Table18[[#This Row],[No.]],N:O,2,FALSE)</f>
        <v>Cartridges - HP950XL - Black</v>
      </c>
      <c r="N4647" t="s">
        <v>49066</v>
      </c>
      <c r="O4647" t="s">
        <v>49067</v>
      </c>
      <c r="P4647">
        <v>0</v>
      </c>
      <c r="Q4647">
        <v>0</v>
      </c>
      <c r="R4647">
        <v>0</v>
      </c>
      <c r="S4647">
        <v>24</v>
      </c>
      <c r="T4647" t="s">
        <v>35778</v>
      </c>
      <c r="U4647" t="s">
        <v>7105</v>
      </c>
      <c r="V4647" t="s">
        <v>7105</v>
      </c>
      <c r="W4647" t="s">
        <v>7133</v>
      </c>
      <c r="X4647">
        <v>0</v>
      </c>
      <c r="Y4647">
        <v>0</v>
      </c>
      <c r="Z4647">
        <v>0</v>
      </c>
      <c r="AB4647" t="s">
        <v>49068</v>
      </c>
      <c r="AF4647" t="str">
        <f t="shared" si="72"/>
        <v>Cartridges - HP950XL - Black</v>
      </c>
    </row>
    <row r="4648" spans="1:32" x14ac:dyDescent="0.35">
      <c r="A4648" s="2" t="s">
        <v>48957</v>
      </c>
      <c r="B4648" s="2" t="s">
        <v>48958</v>
      </c>
      <c r="C4648" s="23">
        <v>1</v>
      </c>
      <c r="D4648" s="11" t="b">
        <f>FALSE()</f>
        <v>0</v>
      </c>
      <c r="E4648" s="11" t="b">
        <f>FALSE()</f>
        <v>0</v>
      </c>
      <c r="F4648" s="2" t="s">
        <v>10</v>
      </c>
      <c r="G4648" s="2" t="s">
        <v>10</v>
      </c>
      <c r="H4648" s="2" t="s">
        <v>35778</v>
      </c>
      <c r="I4648" s="11" t="b">
        <f>FALSE()</f>
        <v>0</v>
      </c>
      <c r="J4648" s="24">
        <v>1356</v>
      </c>
      <c r="K4648" s="24">
        <v>0</v>
      </c>
      <c r="L4648" s="2" t="s">
        <v>10</v>
      </c>
      <c r="M4648" t="str">
        <f>VLOOKUP(Table18[[#This Row],[No.]],N:O,2,FALSE)</f>
        <v>Cartridge - CN057S - Black</v>
      </c>
      <c r="N4648" t="s">
        <v>49069</v>
      </c>
      <c r="O4648" t="s">
        <v>49070</v>
      </c>
      <c r="P4648">
        <v>0</v>
      </c>
      <c r="Q4648">
        <v>0</v>
      </c>
      <c r="R4648">
        <v>0</v>
      </c>
      <c r="S4648">
        <v>0</v>
      </c>
      <c r="T4648" t="s">
        <v>35778</v>
      </c>
      <c r="U4648" t="s">
        <v>7105</v>
      </c>
      <c r="V4648" t="s">
        <v>7105</v>
      </c>
      <c r="W4648" t="s">
        <v>7105</v>
      </c>
      <c r="X4648">
        <v>0</v>
      </c>
      <c r="Y4648">
        <v>0</v>
      </c>
      <c r="Z4648">
        <v>0</v>
      </c>
      <c r="AB4648" t="s">
        <v>49071</v>
      </c>
      <c r="AF4648" t="str">
        <f t="shared" si="72"/>
        <v>Cartridge - CN057S - Black</v>
      </c>
    </row>
    <row r="4649" spans="1:32" x14ac:dyDescent="0.35">
      <c r="A4649" s="2" t="s">
        <v>48960</v>
      </c>
      <c r="B4649" s="2" t="s">
        <v>48961</v>
      </c>
      <c r="C4649" s="23">
        <v>1</v>
      </c>
      <c r="D4649" s="11" t="b">
        <f>FALSE()</f>
        <v>0</v>
      </c>
      <c r="E4649" s="11" t="b">
        <f>FALSE()</f>
        <v>0</v>
      </c>
      <c r="F4649" s="2" t="s">
        <v>10</v>
      </c>
      <c r="G4649" s="2" t="s">
        <v>10</v>
      </c>
      <c r="H4649" s="2" t="s">
        <v>35778</v>
      </c>
      <c r="I4649" s="11" t="b">
        <f>FALSE()</f>
        <v>0</v>
      </c>
      <c r="J4649" s="24">
        <v>1040</v>
      </c>
      <c r="K4649" s="24">
        <v>0</v>
      </c>
      <c r="L4649" s="2" t="s">
        <v>10</v>
      </c>
      <c r="M4649" t="str">
        <f>VLOOKUP(Table18[[#This Row],[No.]],N:O,2,FALSE)</f>
        <v>Cartridge - CN060S - Yellow</v>
      </c>
      <c r="N4649" t="s">
        <v>49072</v>
      </c>
      <c r="O4649" t="s">
        <v>49073</v>
      </c>
      <c r="P4649">
        <v>50</v>
      </c>
      <c r="Q4649">
        <v>50</v>
      </c>
      <c r="R4649">
        <v>50</v>
      </c>
      <c r="S4649">
        <v>0</v>
      </c>
      <c r="T4649" t="s">
        <v>35778</v>
      </c>
      <c r="U4649" t="s">
        <v>7105</v>
      </c>
      <c r="V4649" t="s">
        <v>7105</v>
      </c>
      <c r="W4649" t="s">
        <v>7105</v>
      </c>
      <c r="X4649">
        <v>0</v>
      </c>
      <c r="Y4649">
        <v>0</v>
      </c>
      <c r="Z4649">
        <v>0</v>
      </c>
      <c r="AB4649" t="s">
        <v>49074</v>
      </c>
      <c r="AF4649" t="str">
        <f t="shared" si="72"/>
        <v>Cartridge - CN060S - Yellow</v>
      </c>
    </row>
    <row r="4650" spans="1:32" x14ac:dyDescent="0.35">
      <c r="A4650" s="2" t="s">
        <v>48963</v>
      </c>
      <c r="B4650" s="2" t="s">
        <v>48964</v>
      </c>
      <c r="C4650" s="23">
        <v>1</v>
      </c>
      <c r="D4650" s="11" t="b">
        <f>FALSE()</f>
        <v>0</v>
      </c>
      <c r="E4650" s="11" t="b">
        <f>FALSE()</f>
        <v>0</v>
      </c>
      <c r="F4650" s="2" t="s">
        <v>10</v>
      </c>
      <c r="G4650" s="2" t="s">
        <v>10</v>
      </c>
      <c r="H4650" s="2" t="s">
        <v>35778</v>
      </c>
      <c r="I4650" s="11" t="b">
        <f>FALSE()</f>
        <v>0</v>
      </c>
      <c r="J4650" s="24">
        <v>1040</v>
      </c>
      <c r="K4650" s="24">
        <v>0</v>
      </c>
      <c r="L4650" s="2" t="s">
        <v>10</v>
      </c>
      <c r="M4650" t="str">
        <f>VLOOKUP(Table18[[#This Row],[No.]],N:O,2,FALSE)</f>
        <v>Cartridge - CN058S - Cyan</v>
      </c>
      <c r="N4650" t="s">
        <v>49075</v>
      </c>
      <c r="O4650" t="s">
        <v>49076</v>
      </c>
      <c r="P4650">
        <v>0</v>
      </c>
      <c r="Q4650">
        <v>0</v>
      </c>
      <c r="R4650">
        <v>0</v>
      </c>
      <c r="S4650">
        <v>0</v>
      </c>
      <c r="T4650" t="s">
        <v>35778</v>
      </c>
      <c r="U4650" t="s">
        <v>7105</v>
      </c>
      <c r="V4650" t="s">
        <v>7105</v>
      </c>
      <c r="W4650" t="s">
        <v>7105</v>
      </c>
      <c r="X4650">
        <v>0</v>
      </c>
      <c r="Y4650">
        <v>0</v>
      </c>
      <c r="Z4650">
        <v>0</v>
      </c>
      <c r="AB4650" t="s">
        <v>49077</v>
      </c>
      <c r="AF4650" t="str">
        <f t="shared" si="72"/>
        <v>Cartridge - CN058S - Cyan</v>
      </c>
    </row>
    <row r="4651" spans="1:32" x14ac:dyDescent="0.35">
      <c r="A4651" s="2" t="s">
        <v>48966</v>
      </c>
      <c r="B4651" s="2" t="s">
        <v>48967</v>
      </c>
      <c r="C4651" s="23">
        <v>1</v>
      </c>
      <c r="D4651" s="11" t="b">
        <f>FALSE()</f>
        <v>0</v>
      </c>
      <c r="E4651" s="11" t="b">
        <f>FALSE()</f>
        <v>0</v>
      </c>
      <c r="F4651" s="2" t="s">
        <v>10</v>
      </c>
      <c r="G4651" s="2" t="s">
        <v>10</v>
      </c>
      <c r="H4651" s="2" t="s">
        <v>35778</v>
      </c>
      <c r="I4651" s="11" t="b">
        <f>FALSE()</f>
        <v>0</v>
      </c>
      <c r="J4651" s="24">
        <v>1040</v>
      </c>
      <c r="K4651" s="24">
        <v>0</v>
      </c>
      <c r="L4651" s="2" t="s">
        <v>10</v>
      </c>
      <c r="M4651" t="str">
        <f>VLOOKUP(Table18[[#This Row],[No.]],N:O,2,FALSE)</f>
        <v>Cartridge - CN059S - Magenta</v>
      </c>
      <c r="N4651" t="s">
        <v>49078</v>
      </c>
      <c r="O4651" t="s">
        <v>49079</v>
      </c>
      <c r="P4651">
        <v>0</v>
      </c>
      <c r="Q4651">
        <v>0</v>
      </c>
      <c r="R4651">
        <v>0</v>
      </c>
      <c r="S4651">
        <v>0</v>
      </c>
      <c r="T4651" t="s">
        <v>35778</v>
      </c>
      <c r="U4651" t="s">
        <v>7105</v>
      </c>
      <c r="V4651" t="s">
        <v>7105</v>
      </c>
      <c r="W4651" t="s">
        <v>7105</v>
      </c>
      <c r="X4651">
        <v>0</v>
      </c>
      <c r="Y4651">
        <v>0</v>
      </c>
      <c r="Z4651">
        <v>0</v>
      </c>
      <c r="AB4651" t="s">
        <v>49080</v>
      </c>
      <c r="AF4651" t="str">
        <f t="shared" si="72"/>
        <v>Cartridge - CN059S - Magenta</v>
      </c>
    </row>
    <row r="4652" spans="1:32" x14ac:dyDescent="0.35">
      <c r="A4652" s="2" t="s">
        <v>48969</v>
      </c>
      <c r="B4652" s="2" t="s">
        <v>48970</v>
      </c>
      <c r="C4652" s="23">
        <v>33</v>
      </c>
      <c r="D4652" s="11" t="b">
        <f>FALSE()</f>
        <v>0</v>
      </c>
      <c r="E4652" s="11" t="b">
        <f>FALSE()</f>
        <v>0</v>
      </c>
      <c r="F4652" s="2" t="s">
        <v>10</v>
      </c>
      <c r="G4652" s="2" t="s">
        <v>10</v>
      </c>
      <c r="H4652" s="2" t="s">
        <v>41597</v>
      </c>
      <c r="I4652" s="11" t="b">
        <f>FALSE()</f>
        <v>0</v>
      </c>
      <c r="J4652" s="24">
        <v>466</v>
      </c>
      <c r="K4652" s="24">
        <v>0</v>
      </c>
      <c r="L4652" s="2" t="s">
        <v>10</v>
      </c>
      <c r="M4652" t="str">
        <f>VLOOKUP(Table18[[#This Row],[No.]],N:O,2,FALSE)</f>
        <v>Embossed Paper</v>
      </c>
      <c r="N4652" t="s">
        <v>49081</v>
      </c>
      <c r="O4652" t="s">
        <v>49082</v>
      </c>
      <c r="P4652">
        <v>0</v>
      </c>
      <c r="Q4652">
        <v>0</v>
      </c>
      <c r="R4652">
        <v>0</v>
      </c>
      <c r="S4652">
        <v>0</v>
      </c>
      <c r="T4652" t="s">
        <v>35778</v>
      </c>
      <c r="U4652" t="s">
        <v>7105</v>
      </c>
      <c r="V4652" t="s">
        <v>7105</v>
      </c>
      <c r="W4652" t="s">
        <v>7105</v>
      </c>
      <c r="X4652">
        <v>0</v>
      </c>
      <c r="Y4652">
        <v>0</v>
      </c>
      <c r="Z4652">
        <v>0</v>
      </c>
      <c r="AB4652" t="s">
        <v>49083</v>
      </c>
      <c r="AF4652" t="str">
        <f t="shared" si="72"/>
        <v>Embossed Paper</v>
      </c>
    </row>
    <row r="4653" spans="1:32" x14ac:dyDescent="0.35">
      <c r="A4653" s="2" t="s">
        <v>48972</v>
      </c>
      <c r="B4653" s="2" t="s">
        <v>48973</v>
      </c>
      <c r="C4653" s="23">
        <v>12</v>
      </c>
      <c r="D4653" s="11" t="b">
        <f>FALSE()</f>
        <v>0</v>
      </c>
      <c r="E4653" s="11" t="b">
        <f>FALSE()</f>
        <v>0</v>
      </c>
      <c r="F4653" s="2" t="s">
        <v>10</v>
      </c>
      <c r="G4653" s="2" t="s">
        <v>10</v>
      </c>
      <c r="H4653" s="2" t="s">
        <v>35778</v>
      </c>
      <c r="I4653" s="11" t="b">
        <f>FALSE()</f>
        <v>0</v>
      </c>
      <c r="J4653" s="24">
        <v>2750</v>
      </c>
      <c r="K4653" s="24">
        <v>0</v>
      </c>
      <c r="L4653" s="2" t="s">
        <v>10</v>
      </c>
      <c r="M4653" t="str">
        <f>VLOOKUP(Table18[[#This Row],[No.]],N:O,2,FALSE)</f>
        <v>White Board</v>
      </c>
      <c r="N4653" t="s">
        <v>49084</v>
      </c>
      <c r="O4653" t="s">
        <v>49085</v>
      </c>
      <c r="P4653">
        <v>0</v>
      </c>
      <c r="Q4653">
        <v>0</v>
      </c>
      <c r="R4653">
        <v>0</v>
      </c>
      <c r="S4653">
        <v>0</v>
      </c>
      <c r="T4653" t="s">
        <v>35778</v>
      </c>
      <c r="U4653" t="s">
        <v>7105</v>
      </c>
      <c r="V4653" t="s">
        <v>7105</v>
      </c>
      <c r="W4653" t="s">
        <v>7105</v>
      </c>
      <c r="X4653">
        <v>0</v>
      </c>
      <c r="Y4653">
        <v>0</v>
      </c>
      <c r="Z4653">
        <v>0</v>
      </c>
      <c r="AB4653" t="s">
        <v>49086</v>
      </c>
      <c r="AF4653" t="str">
        <f t="shared" si="72"/>
        <v>White Board</v>
      </c>
    </row>
    <row r="4654" spans="1:32" x14ac:dyDescent="0.35">
      <c r="A4654" s="2" t="s">
        <v>48975</v>
      </c>
      <c r="B4654" s="2" t="s">
        <v>48976</v>
      </c>
      <c r="C4654" s="23">
        <v>22</v>
      </c>
      <c r="D4654" s="11" t="b">
        <f>FALSE()</f>
        <v>0</v>
      </c>
      <c r="E4654" s="11" t="b">
        <f>FALSE()</f>
        <v>0</v>
      </c>
      <c r="F4654" s="2" t="s">
        <v>10</v>
      </c>
      <c r="G4654" s="2" t="s">
        <v>10</v>
      </c>
      <c r="H4654" s="2" t="s">
        <v>35778</v>
      </c>
      <c r="I4654" s="11" t="b">
        <f>FALSE()</f>
        <v>0</v>
      </c>
      <c r="J4654" s="24">
        <v>180</v>
      </c>
      <c r="K4654" s="24">
        <v>0</v>
      </c>
      <c r="L4654" s="2" t="s">
        <v>10</v>
      </c>
      <c r="M4654" t="str">
        <f>VLOOKUP(Table18[[#This Row],[No.]],N:O,2,FALSE)</f>
        <v>Stapler Kangaroo DS - 45</v>
      </c>
      <c r="N4654" t="s">
        <v>49087</v>
      </c>
      <c r="O4654" t="s">
        <v>49088</v>
      </c>
      <c r="P4654">
        <v>0</v>
      </c>
      <c r="Q4654">
        <v>0</v>
      </c>
      <c r="R4654">
        <v>0</v>
      </c>
      <c r="S4654">
        <v>0</v>
      </c>
      <c r="T4654" t="s">
        <v>35778</v>
      </c>
      <c r="U4654" t="s">
        <v>7105</v>
      </c>
      <c r="V4654" t="s">
        <v>7105</v>
      </c>
      <c r="W4654" t="s">
        <v>7105</v>
      </c>
      <c r="X4654">
        <v>0</v>
      </c>
      <c r="Y4654">
        <v>0</v>
      </c>
      <c r="Z4654">
        <v>0</v>
      </c>
      <c r="AB4654" t="s">
        <v>49089</v>
      </c>
      <c r="AF4654" t="str">
        <f t="shared" si="72"/>
        <v>Stapler Kangaroo DS - 45</v>
      </c>
    </row>
    <row r="4655" spans="1:32" x14ac:dyDescent="0.35">
      <c r="A4655" s="2" t="s">
        <v>48978</v>
      </c>
      <c r="B4655" s="2" t="s">
        <v>48979</v>
      </c>
      <c r="C4655" s="23">
        <v>6</v>
      </c>
      <c r="D4655" s="11" t="b">
        <f>FALSE()</f>
        <v>0</v>
      </c>
      <c r="E4655" s="11" t="b">
        <f>FALSE()</f>
        <v>0</v>
      </c>
      <c r="F4655" s="2" t="s">
        <v>10</v>
      </c>
      <c r="G4655" s="2" t="s">
        <v>10</v>
      </c>
      <c r="H4655" s="2" t="s">
        <v>35778</v>
      </c>
      <c r="I4655" s="11" t="b">
        <f>FALSE()</f>
        <v>0</v>
      </c>
      <c r="J4655" s="24">
        <v>6000</v>
      </c>
      <c r="K4655" s="24">
        <v>0</v>
      </c>
      <c r="L4655" s="2" t="s">
        <v>10</v>
      </c>
      <c r="M4655" t="str">
        <f>VLOOKUP(Table18[[#This Row],[No.]],N:O,2,FALSE)</f>
        <v>Notice Board</v>
      </c>
      <c r="N4655" t="s">
        <v>49090</v>
      </c>
      <c r="O4655" t="s">
        <v>49091</v>
      </c>
      <c r="P4655">
        <v>0</v>
      </c>
      <c r="Q4655">
        <v>0</v>
      </c>
      <c r="R4655">
        <v>0</v>
      </c>
      <c r="S4655">
        <v>0</v>
      </c>
      <c r="T4655" t="s">
        <v>35778</v>
      </c>
      <c r="U4655" t="s">
        <v>7105</v>
      </c>
      <c r="V4655" t="s">
        <v>7105</v>
      </c>
      <c r="W4655" t="s">
        <v>7105</v>
      </c>
      <c r="X4655">
        <v>0</v>
      </c>
      <c r="Y4655">
        <v>0</v>
      </c>
      <c r="Z4655">
        <v>0</v>
      </c>
      <c r="AB4655" t="s">
        <v>49092</v>
      </c>
      <c r="AF4655" t="str">
        <f t="shared" si="72"/>
        <v>Notice Board</v>
      </c>
    </row>
    <row r="4656" spans="1:32" x14ac:dyDescent="0.35">
      <c r="A4656" s="2" t="s">
        <v>48981</v>
      </c>
      <c r="B4656" s="2" t="s">
        <v>48982</v>
      </c>
      <c r="C4656" s="23">
        <v>4</v>
      </c>
      <c r="D4656" s="11" t="b">
        <f>FALSE()</f>
        <v>0</v>
      </c>
      <c r="E4656" s="11" t="b">
        <f>FALSE()</f>
        <v>0</v>
      </c>
      <c r="F4656" s="2" t="s">
        <v>10</v>
      </c>
      <c r="G4656" s="2" t="s">
        <v>10</v>
      </c>
      <c r="H4656" s="2" t="s">
        <v>35778</v>
      </c>
      <c r="I4656" s="11" t="b">
        <f>FALSE()</f>
        <v>0</v>
      </c>
      <c r="J4656" s="24">
        <v>0</v>
      </c>
      <c r="K4656" s="24">
        <v>0</v>
      </c>
      <c r="L4656" s="2" t="s">
        <v>10</v>
      </c>
      <c r="M4656" t="str">
        <f>VLOOKUP(Table18[[#This Row],[No.]],N:O,2,FALSE)</f>
        <v>Flip Chart Stand</v>
      </c>
      <c r="N4656" t="s">
        <v>49093</v>
      </c>
      <c r="O4656" t="s">
        <v>49094</v>
      </c>
      <c r="P4656">
        <v>0</v>
      </c>
      <c r="Q4656">
        <v>0</v>
      </c>
      <c r="R4656">
        <v>0</v>
      </c>
      <c r="S4656">
        <v>0</v>
      </c>
      <c r="T4656" t="s">
        <v>35778</v>
      </c>
      <c r="U4656" t="s">
        <v>7105</v>
      </c>
      <c r="V4656" t="s">
        <v>7105</v>
      </c>
      <c r="W4656" t="s">
        <v>7105</v>
      </c>
      <c r="X4656">
        <v>0</v>
      </c>
      <c r="Y4656">
        <v>0</v>
      </c>
      <c r="Z4656">
        <v>0</v>
      </c>
      <c r="AB4656" t="s">
        <v>49095</v>
      </c>
      <c r="AF4656" t="str">
        <f t="shared" si="72"/>
        <v>Flip Chart Stand</v>
      </c>
    </row>
    <row r="4657" spans="1:32" x14ac:dyDescent="0.35">
      <c r="A4657" s="2" t="s">
        <v>48984</v>
      </c>
      <c r="B4657" s="2" t="s">
        <v>48985</v>
      </c>
      <c r="C4657" s="23">
        <v>5</v>
      </c>
      <c r="D4657" s="11" t="b">
        <f>FALSE()</f>
        <v>0</v>
      </c>
      <c r="E4657" s="11" t="b">
        <f>FALSE()</f>
        <v>0</v>
      </c>
      <c r="F4657" s="2" t="s">
        <v>10</v>
      </c>
      <c r="G4657" s="2" t="s">
        <v>10</v>
      </c>
      <c r="H4657" s="2" t="s">
        <v>35778</v>
      </c>
      <c r="I4657" s="11" t="b">
        <f>FALSE()</f>
        <v>0</v>
      </c>
      <c r="J4657" s="24">
        <v>63500</v>
      </c>
      <c r="K4657" s="24">
        <v>0</v>
      </c>
      <c r="L4657" s="2" t="s">
        <v>10</v>
      </c>
      <c r="M4657" t="str">
        <f>VLOOKUP(Table18[[#This Row],[No.]],N:O,2,FALSE)</f>
        <v>Visitors Book</v>
      </c>
      <c r="N4657" t="s">
        <v>49096</v>
      </c>
      <c r="O4657" t="s">
        <v>49097</v>
      </c>
      <c r="P4657">
        <v>0</v>
      </c>
      <c r="Q4657">
        <v>0</v>
      </c>
      <c r="R4657">
        <v>0</v>
      </c>
      <c r="S4657">
        <v>0</v>
      </c>
      <c r="T4657" t="s">
        <v>35778</v>
      </c>
      <c r="U4657" t="s">
        <v>7105</v>
      </c>
      <c r="V4657" t="s">
        <v>7105</v>
      </c>
      <c r="W4657" t="s">
        <v>7105</v>
      </c>
      <c r="X4657">
        <v>0</v>
      </c>
      <c r="Y4657">
        <v>0</v>
      </c>
      <c r="Z4657">
        <v>0</v>
      </c>
      <c r="AB4657" t="s">
        <v>49098</v>
      </c>
      <c r="AF4657" t="str">
        <f t="shared" si="72"/>
        <v>Visitors Book</v>
      </c>
    </row>
    <row r="4658" spans="1:32" x14ac:dyDescent="0.35">
      <c r="A4658" s="2" t="s">
        <v>48987</v>
      </c>
      <c r="B4658" s="2" t="s">
        <v>48988</v>
      </c>
      <c r="C4658" s="23">
        <v>341</v>
      </c>
      <c r="D4658" s="11" t="b">
        <f>FALSE()</f>
        <v>0</v>
      </c>
      <c r="E4658" s="11" t="b">
        <f>FALSE()</f>
        <v>0</v>
      </c>
      <c r="F4658" s="2" t="s">
        <v>10</v>
      </c>
      <c r="G4658" s="2" t="s">
        <v>10</v>
      </c>
      <c r="H4658" s="2" t="s">
        <v>35763</v>
      </c>
      <c r="I4658" s="11" t="b">
        <f>FALSE()</f>
        <v>0</v>
      </c>
      <c r="J4658" s="24">
        <v>190</v>
      </c>
      <c r="K4658" s="24">
        <v>0</v>
      </c>
      <c r="L4658" s="2" t="s">
        <v>10</v>
      </c>
      <c r="M4658" t="str">
        <f>VLOOKUP(Table18[[#This Row],[No.]],N:O,2,FALSE)</f>
        <v>Page marker sticky notes</v>
      </c>
      <c r="N4658" t="s">
        <v>49099</v>
      </c>
      <c r="O4658" t="s">
        <v>49100</v>
      </c>
      <c r="P4658">
        <v>0</v>
      </c>
      <c r="Q4658">
        <v>0</v>
      </c>
      <c r="R4658">
        <v>0</v>
      </c>
      <c r="S4658">
        <v>0</v>
      </c>
      <c r="T4658" t="s">
        <v>35778</v>
      </c>
      <c r="U4658" t="s">
        <v>7105</v>
      </c>
      <c r="V4658" t="s">
        <v>7105</v>
      </c>
      <c r="W4658" t="s">
        <v>7105</v>
      </c>
      <c r="X4658">
        <v>0</v>
      </c>
      <c r="Y4658">
        <v>0</v>
      </c>
      <c r="Z4658">
        <v>0</v>
      </c>
      <c r="AB4658" t="s">
        <v>49101</v>
      </c>
      <c r="AF4658" t="str">
        <f t="shared" si="72"/>
        <v>Page marker sticky notes</v>
      </c>
    </row>
    <row r="4659" spans="1:32" x14ac:dyDescent="0.35">
      <c r="A4659" s="2" t="s">
        <v>48990</v>
      </c>
      <c r="B4659" s="2" t="s">
        <v>48991</v>
      </c>
      <c r="C4659" s="23">
        <v>50</v>
      </c>
      <c r="D4659" s="11" t="b">
        <f>FALSE()</f>
        <v>0</v>
      </c>
      <c r="E4659" s="11" t="b">
        <f>FALSE()</f>
        <v>0</v>
      </c>
      <c r="F4659" s="2" t="s">
        <v>10</v>
      </c>
      <c r="G4659" s="2" t="s">
        <v>10</v>
      </c>
      <c r="H4659" s="2" t="s">
        <v>35778</v>
      </c>
      <c r="I4659" s="11" t="b">
        <f>FALSE()</f>
        <v>0</v>
      </c>
      <c r="J4659" s="24">
        <v>36</v>
      </c>
      <c r="K4659" s="24">
        <v>0</v>
      </c>
      <c r="L4659" s="2" t="s">
        <v>10</v>
      </c>
      <c r="M4659" t="str">
        <f>VLOOKUP(Table18[[#This Row],[No.]],N:O,2,FALSE)</f>
        <v>Pelican Sticky Notes</v>
      </c>
      <c r="N4659" t="s">
        <v>49102</v>
      </c>
      <c r="O4659" t="s">
        <v>49103</v>
      </c>
      <c r="P4659">
        <v>0</v>
      </c>
      <c r="Q4659">
        <v>0</v>
      </c>
      <c r="R4659">
        <v>0</v>
      </c>
      <c r="S4659">
        <v>0</v>
      </c>
      <c r="T4659" t="s">
        <v>35778</v>
      </c>
      <c r="U4659" t="s">
        <v>7105</v>
      </c>
      <c r="V4659" t="s">
        <v>7105</v>
      </c>
      <c r="W4659" t="s">
        <v>7105</v>
      </c>
      <c r="X4659">
        <v>0</v>
      </c>
      <c r="Y4659">
        <v>0</v>
      </c>
      <c r="Z4659">
        <v>0</v>
      </c>
      <c r="AB4659" t="s">
        <v>49104</v>
      </c>
      <c r="AF4659" t="str">
        <f t="shared" si="72"/>
        <v>Pelican Sticky Notes</v>
      </c>
    </row>
    <row r="4660" spans="1:32" x14ac:dyDescent="0.35">
      <c r="A4660" s="2" t="s">
        <v>48993</v>
      </c>
      <c r="B4660" s="2" t="s">
        <v>48994</v>
      </c>
      <c r="C4660" s="23">
        <v>8</v>
      </c>
      <c r="D4660" s="11" t="b">
        <f>FALSE()</f>
        <v>0</v>
      </c>
      <c r="E4660" s="11" t="b">
        <f>FALSE()</f>
        <v>0</v>
      </c>
      <c r="F4660" s="2" t="s">
        <v>10</v>
      </c>
      <c r="G4660" s="2" t="s">
        <v>10</v>
      </c>
      <c r="H4660" s="2" t="s">
        <v>35778</v>
      </c>
      <c r="I4660" s="11" t="b">
        <f>FALSE()</f>
        <v>0</v>
      </c>
      <c r="J4660" s="24">
        <v>80</v>
      </c>
      <c r="K4660" s="24">
        <v>0</v>
      </c>
      <c r="L4660" s="2" t="s">
        <v>10</v>
      </c>
      <c r="M4660" t="str">
        <f>VLOOKUP(Table18[[#This Row],[No.]],N:O,2,FALSE)</f>
        <v>Wite Out Bic</v>
      </c>
      <c r="N4660" t="s">
        <v>49105</v>
      </c>
      <c r="O4660" t="s">
        <v>49106</v>
      </c>
      <c r="P4660" s="22">
        <v>2757</v>
      </c>
      <c r="Q4660" s="22">
        <v>2757</v>
      </c>
      <c r="R4660" s="4">
        <v>2757</v>
      </c>
      <c r="S4660">
        <v>70</v>
      </c>
      <c r="T4660" t="s">
        <v>35778</v>
      </c>
      <c r="U4660" t="s">
        <v>7105</v>
      </c>
      <c r="V4660" t="s">
        <v>7105</v>
      </c>
      <c r="W4660" t="s">
        <v>7105</v>
      </c>
      <c r="X4660">
        <v>320</v>
      </c>
      <c r="Y4660">
        <v>0</v>
      </c>
      <c r="Z4660">
        <v>0</v>
      </c>
      <c r="AB4660" t="s">
        <v>49107</v>
      </c>
      <c r="AE4660" t="s">
        <v>35876</v>
      </c>
      <c r="AF4660" t="str">
        <f t="shared" si="72"/>
        <v>Wite Out Bic</v>
      </c>
    </row>
    <row r="4661" spans="1:32" x14ac:dyDescent="0.35">
      <c r="A4661" s="2" t="s">
        <v>48996</v>
      </c>
      <c r="B4661" s="2" t="s">
        <v>48997</v>
      </c>
      <c r="C4661" s="23">
        <v>5</v>
      </c>
      <c r="D4661" s="11" t="b">
        <f>FALSE()</f>
        <v>0</v>
      </c>
      <c r="E4661" s="11" t="b">
        <f>FALSE()</f>
        <v>0</v>
      </c>
      <c r="F4661" s="2" t="s">
        <v>10</v>
      </c>
      <c r="G4661" s="2" t="s">
        <v>10</v>
      </c>
      <c r="H4661" s="2" t="s">
        <v>35778</v>
      </c>
      <c r="I4661" s="11" t="b">
        <f>FALSE()</f>
        <v>0</v>
      </c>
      <c r="J4661" s="24">
        <v>0</v>
      </c>
      <c r="K4661" s="24">
        <v>0</v>
      </c>
      <c r="L4661" s="2" t="s">
        <v>10</v>
      </c>
      <c r="M4661" t="str">
        <f>VLOOKUP(Table18[[#This Row],[No.]],N:O,2,FALSE)</f>
        <v>SINGLE LINE BOOKS</v>
      </c>
      <c r="N4661" t="s">
        <v>49108</v>
      </c>
      <c r="O4661" t="s">
        <v>49109</v>
      </c>
      <c r="P4661">
        <v>0</v>
      </c>
      <c r="Q4661">
        <v>0</v>
      </c>
      <c r="R4661">
        <v>0</v>
      </c>
      <c r="S4661" s="22">
        <v>1000</v>
      </c>
      <c r="T4661" t="s">
        <v>35778</v>
      </c>
      <c r="U4661" t="s">
        <v>7105</v>
      </c>
      <c r="V4661" t="s">
        <v>7105</v>
      </c>
      <c r="W4661" t="s">
        <v>7133</v>
      </c>
      <c r="X4661">
        <v>0</v>
      </c>
      <c r="Y4661">
        <v>0</v>
      </c>
      <c r="Z4661">
        <v>0</v>
      </c>
      <c r="AB4661" t="s">
        <v>49110</v>
      </c>
      <c r="AF4661" t="str">
        <f t="shared" si="72"/>
        <v>SINGLE LINE BOOKS</v>
      </c>
    </row>
    <row r="4662" spans="1:32" x14ac:dyDescent="0.35">
      <c r="A4662" s="2" t="s">
        <v>48998</v>
      </c>
      <c r="B4662" s="2" t="s">
        <v>48999</v>
      </c>
      <c r="C4662" s="23">
        <v>390</v>
      </c>
      <c r="D4662" s="11" t="b">
        <f>FALSE()</f>
        <v>0</v>
      </c>
      <c r="E4662" s="11" t="b">
        <f>FALSE()</f>
        <v>0</v>
      </c>
      <c r="F4662" s="2" t="s">
        <v>10</v>
      </c>
      <c r="G4662" s="2" t="s">
        <v>10</v>
      </c>
      <c r="H4662" s="2" t="s">
        <v>35778</v>
      </c>
      <c r="I4662" s="11" t="b">
        <f>FALSE()</f>
        <v>0</v>
      </c>
      <c r="J4662" s="24">
        <v>0</v>
      </c>
      <c r="K4662" s="24">
        <v>0</v>
      </c>
      <c r="L4662" s="2" t="s">
        <v>10</v>
      </c>
      <c r="M4662" t="str">
        <f>VLOOKUP(Table18[[#This Row],[No.]],N:O,2,FALSE)</f>
        <v>Ruled books</v>
      </c>
      <c r="N4662" t="s">
        <v>49111</v>
      </c>
      <c r="O4662" t="s">
        <v>49112</v>
      </c>
      <c r="P4662">
        <v>39</v>
      </c>
      <c r="Q4662">
        <v>39</v>
      </c>
      <c r="R4662">
        <v>39</v>
      </c>
      <c r="S4662">
        <v>205</v>
      </c>
      <c r="T4662" t="s">
        <v>35778</v>
      </c>
      <c r="U4662" t="s">
        <v>7105</v>
      </c>
      <c r="V4662" t="s">
        <v>7105</v>
      </c>
      <c r="W4662" t="s">
        <v>7105</v>
      </c>
      <c r="X4662">
        <v>0</v>
      </c>
      <c r="Y4662">
        <v>0</v>
      </c>
      <c r="Z4662">
        <v>0</v>
      </c>
      <c r="AB4662" t="s">
        <v>49113</v>
      </c>
      <c r="AF4662" t="str">
        <f t="shared" si="72"/>
        <v>Ruled books</v>
      </c>
    </row>
    <row r="4663" spans="1:32" x14ac:dyDescent="0.35">
      <c r="A4663" s="2" t="s">
        <v>49001</v>
      </c>
      <c r="B4663" s="2" t="s">
        <v>49002</v>
      </c>
      <c r="C4663" s="23">
        <v>0</v>
      </c>
      <c r="D4663" s="11" t="b">
        <f>FALSE()</f>
        <v>0</v>
      </c>
      <c r="E4663" s="11" t="b">
        <f>FALSE()</f>
        <v>0</v>
      </c>
      <c r="F4663" s="2" t="s">
        <v>10</v>
      </c>
      <c r="G4663" s="2" t="s">
        <v>10</v>
      </c>
      <c r="H4663" s="2" t="s">
        <v>35778</v>
      </c>
      <c r="I4663" s="11" t="b">
        <f>FALSE()</f>
        <v>0</v>
      </c>
      <c r="J4663" s="24">
        <v>0</v>
      </c>
      <c r="K4663" s="24">
        <v>0</v>
      </c>
      <c r="L4663" s="2" t="s">
        <v>10</v>
      </c>
      <c r="M4663" t="str">
        <f>VLOOKUP(Table18[[#This Row],[No.]],N:O,2,FALSE)</f>
        <v>Mathematical Set</v>
      </c>
      <c r="N4663" t="s">
        <v>49114</v>
      </c>
      <c r="O4663" t="s">
        <v>49115</v>
      </c>
      <c r="P4663">
        <v>292</v>
      </c>
      <c r="Q4663">
        <v>292</v>
      </c>
      <c r="R4663">
        <v>292</v>
      </c>
      <c r="S4663">
        <v>181</v>
      </c>
      <c r="T4663" t="s">
        <v>35778</v>
      </c>
      <c r="U4663" t="s">
        <v>7105</v>
      </c>
      <c r="V4663" t="s">
        <v>7105</v>
      </c>
      <c r="W4663" t="s">
        <v>7105</v>
      </c>
      <c r="X4663">
        <v>182</v>
      </c>
      <c r="Y4663">
        <v>0</v>
      </c>
      <c r="Z4663">
        <v>0</v>
      </c>
      <c r="AB4663" t="s">
        <v>49116</v>
      </c>
      <c r="AF4663" t="str">
        <f t="shared" si="72"/>
        <v>Mathematical Set</v>
      </c>
    </row>
    <row r="4664" spans="1:32" x14ac:dyDescent="0.35">
      <c r="A4664" s="2" t="s">
        <v>49004</v>
      </c>
      <c r="B4664" s="2" t="s">
        <v>49005</v>
      </c>
      <c r="C4664" s="23">
        <v>0</v>
      </c>
      <c r="D4664" s="11" t="b">
        <f>FALSE()</f>
        <v>0</v>
      </c>
      <c r="E4664" s="11" t="b">
        <f>FALSE()</f>
        <v>0</v>
      </c>
      <c r="F4664" s="2" t="s">
        <v>10</v>
      </c>
      <c r="G4664" s="2" t="s">
        <v>10</v>
      </c>
      <c r="H4664" s="2" t="s">
        <v>35778</v>
      </c>
      <c r="I4664" s="11" t="b">
        <f>FALSE()</f>
        <v>0</v>
      </c>
      <c r="J4664" s="24">
        <v>0</v>
      </c>
      <c r="K4664" s="24">
        <v>0</v>
      </c>
      <c r="L4664" s="2" t="s">
        <v>10</v>
      </c>
      <c r="M4664" t="str">
        <f>VLOOKUP(Table18[[#This Row],[No.]],N:O,2,FALSE)</f>
        <v>Encyclopedia ECDE</v>
      </c>
      <c r="N4664" t="s">
        <v>49117</v>
      </c>
      <c r="O4664" t="s">
        <v>49118</v>
      </c>
      <c r="P4664">
        <v>9</v>
      </c>
      <c r="Q4664">
        <v>9</v>
      </c>
      <c r="R4664">
        <v>9</v>
      </c>
      <c r="S4664">
        <v>3</v>
      </c>
      <c r="T4664" t="s">
        <v>35778</v>
      </c>
      <c r="U4664" t="s">
        <v>7105</v>
      </c>
      <c r="V4664" t="s">
        <v>7105</v>
      </c>
      <c r="W4664" t="s">
        <v>7105</v>
      </c>
      <c r="X4664" s="4">
        <v>1290</v>
      </c>
      <c r="Y4664">
        <v>0</v>
      </c>
      <c r="Z4664">
        <v>0</v>
      </c>
      <c r="AB4664" t="s">
        <v>49119</v>
      </c>
      <c r="AF4664" t="str">
        <f t="shared" si="72"/>
        <v>Encyclopedia ECDE</v>
      </c>
    </row>
    <row r="4665" spans="1:32" x14ac:dyDescent="0.35">
      <c r="A4665" s="2" t="s">
        <v>49007</v>
      </c>
      <c r="B4665" s="2" t="s">
        <v>49008</v>
      </c>
      <c r="C4665" s="23">
        <v>0</v>
      </c>
      <c r="D4665" s="11" t="b">
        <f>FALSE()</f>
        <v>0</v>
      </c>
      <c r="E4665" s="11" t="b">
        <f>FALSE()</f>
        <v>0</v>
      </c>
      <c r="F4665" s="2" t="s">
        <v>10</v>
      </c>
      <c r="G4665" s="2" t="s">
        <v>10</v>
      </c>
      <c r="H4665" s="2" t="s">
        <v>35778</v>
      </c>
      <c r="I4665" s="11" t="b">
        <f>FALSE()</f>
        <v>0</v>
      </c>
      <c r="J4665" s="24">
        <v>0</v>
      </c>
      <c r="K4665" s="24">
        <v>0</v>
      </c>
      <c r="L4665" s="2" t="s">
        <v>10</v>
      </c>
      <c r="M4665" t="str">
        <f>VLOOKUP(Table18[[#This Row],[No.]],N:O,2,FALSE)</f>
        <v>Targeter series</v>
      </c>
      <c r="N4665" t="s">
        <v>49120</v>
      </c>
      <c r="O4665" t="s">
        <v>49121</v>
      </c>
      <c r="P4665">
        <v>2</v>
      </c>
      <c r="Q4665">
        <v>2</v>
      </c>
      <c r="R4665">
        <v>2</v>
      </c>
      <c r="S4665">
        <v>0</v>
      </c>
      <c r="T4665" t="s">
        <v>35778</v>
      </c>
      <c r="U4665" t="s">
        <v>7105</v>
      </c>
      <c r="V4665" t="s">
        <v>7105</v>
      </c>
      <c r="W4665" t="s">
        <v>7105</v>
      </c>
      <c r="X4665" s="4">
        <v>5275</v>
      </c>
      <c r="Y4665">
        <v>0</v>
      </c>
      <c r="Z4665">
        <v>0</v>
      </c>
      <c r="AB4665" t="s">
        <v>49122</v>
      </c>
      <c r="AF4665" t="str">
        <f t="shared" si="72"/>
        <v>Targeter series</v>
      </c>
    </row>
    <row r="4666" spans="1:32" x14ac:dyDescent="0.35">
      <c r="A4666" s="2" t="s">
        <v>49010</v>
      </c>
      <c r="B4666" s="2" t="s">
        <v>49011</v>
      </c>
      <c r="C4666" s="23">
        <v>0</v>
      </c>
      <c r="D4666" s="11" t="b">
        <f>FALSE()</f>
        <v>0</v>
      </c>
      <c r="E4666" s="11" t="b">
        <f>FALSE()</f>
        <v>0</v>
      </c>
      <c r="F4666" s="2" t="s">
        <v>10</v>
      </c>
      <c r="G4666" s="2" t="s">
        <v>10</v>
      </c>
      <c r="H4666" s="2" t="s">
        <v>35778</v>
      </c>
      <c r="I4666" s="11" t="b">
        <f>FALSE()</f>
        <v>0</v>
      </c>
      <c r="J4666" s="24">
        <v>0</v>
      </c>
      <c r="K4666" s="24">
        <v>0</v>
      </c>
      <c r="L4666" s="2" t="s">
        <v>10</v>
      </c>
      <c r="M4666" t="str">
        <f>VLOOKUP(Table18[[#This Row],[No.]],N:O,2,FALSE)</f>
        <v>Jifunze Kiswahili</v>
      </c>
      <c r="N4666" t="s">
        <v>49123</v>
      </c>
      <c r="O4666" t="s">
        <v>49124</v>
      </c>
      <c r="P4666">
        <v>23</v>
      </c>
      <c r="Q4666">
        <v>23</v>
      </c>
      <c r="R4666">
        <v>23</v>
      </c>
      <c r="S4666">
        <v>186</v>
      </c>
      <c r="T4666" t="s">
        <v>35778</v>
      </c>
      <c r="U4666" t="s">
        <v>7105</v>
      </c>
      <c r="V4666" t="s">
        <v>7105</v>
      </c>
      <c r="W4666" t="s">
        <v>7105</v>
      </c>
      <c r="X4666" s="4">
        <v>100000</v>
      </c>
      <c r="Y4666">
        <v>0</v>
      </c>
      <c r="Z4666">
        <v>0</v>
      </c>
      <c r="AB4666" t="s">
        <v>49125</v>
      </c>
      <c r="AF4666" t="str">
        <f t="shared" si="72"/>
        <v>Jifunze Kiswahili</v>
      </c>
    </row>
    <row r="4667" spans="1:32" x14ac:dyDescent="0.35">
      <c r="A4667" s="2" t="s">
        <v>49013</v>
      </c>
      <c r="B4667" s="2" t="s">
        <v>49014</v>
      </c>
      <c r="C4667" s="23">
        <v>0</v>
      </c>
      <c r="D4667" s="11" t="b">
        <f>FALSE()</f>
        <v>0</v>
      </c>
      <c r="E4667" s="11" t="b">
        <f>FALSE()</f>
        <v>0</v>
      </c>
      <c r="F4667" s="2" t="s">
        <v>10</v>
      </c>
      <c r="G4667" s="2" t="s">
        <v>10</v>
      </c>
      <c r="H4667" s="2" t="s">
        <v>35778</v>
      </c>
      <c r="I4667" s="11" t="b">
        <f>FALSE()</f>
        <v>0</v>
      </c>
      <c r="J4667" s="24">
        <v>0</v>
      </c>
      <c r="K4667" s="24">
        <v>0</v>
      </c>
      <c r="L4667" s="2" t="s">
        <v>10</v>
      </c>
      <c r="M4667" t="str">
        <f>VLOOKUP(Table18[[#This Row],[No.]],N:O,2,FALSE)</f>
        <v>Sound and Read</v>
      </c>
      <c r="N4667" t="s">
        <v>49126</v>
      </c>
      <c r="O4667" t="s">
        <v>49127</v>
      </c>
      <c r="P4667">
        <v>0</v>
      </c>
      <c r="Q4667">
        <v>0</v>
      </c>
      <c r="R4667">
        <v>0</v>
      </c>
      <c r="S4667">
        <v>3</v>
      </c>
      <c r="T4667" t="s">
        <v>35778</v>
      </c>
      <c r="U4667" t="s">
        <v>7105</v>
      </c>
      <c r="V4667" t="s">
        <v>7105</v>
      </c>
      <c r="W4667" t="s">
        <v>7133</v>
      </c>
      <c r="X4667">
        <v>0</v>
      </c>
      <c r="Y4667">
        <v>0</v>
      </c>
      <c r="Z4667">
        <v>0</v>
      </c>
      <c r="AB4667" t="s">
        <v>49128</v>
      </c>
      <c r="AF4667" t="str">
        <f t="shared" si="72"/>
        <v>Sound and Read</v>
      </c>
    </row>
    <row r="4668" spans="1:32" x14ac:dyDescent="0.35">
      <c r="A4668" s="2" t="s">
        <v>49016</v>
      </c>
      <c r="B4668" s="2" t="s">
        <v>49017</v>
      </c>
      <c r="C4668" s="23">
        <v>0</v>
      </c>
      <c r="D4668" s="11" t="b">
        <f>FALSE()</f>
        <v>0</v>
      </c>
      <c r="E4668" s="11" t="b">
        <f>FALSE()</f>
        <v>0</v>
      </c>
      <c r="F4668" s="2" t="s">
        <v>10</v>
      </c>
      <c r="G4668" s="2" t="s">
        <v>10</v>
      </c>
      <c r="H4668" s="2" t="s">
        <v>35778</v>
      </c>
      <c r="I4668" s="11" t="b">
        <f>FALSE()</f>
        <v>0</v>
      </c>
      <c r="J4668" s="24">
        <v>0</v>
      </c>
      <c r="K4668" s="24">
        <v>0</v>
      </c>
      <c r="L4668" s="2" t="s">
        <v>10</v>
      </c>
      <c r="M4668" t="str">
        <f>VLOOKUP(Table18[[#This Row],[No.]],N:O,2,FALSE)</f>
        <v>ECDE Syllabus and Hand book</v>
      </c>
      <c r="N4668" t="s">
        <v>49129</v>
      </c>
      <c r="O4668" t="s">
        <v>49130</v>
      </c>
      <c r="P4668">
        <v>0</v>
      </c>
      <c r="Q4668">
        <v>0</v>
      </c>
      <c r="R4668">
        <v>0</v>
      </c>
      <c r="S4668">
        <v>6</v>
      </c>
      <c r="T4668" t="s">
        <v>35778</v>
      </c>
      <c r="U4668" t="s">
        <v>7105</v>
      </c>
      <c r="V4668" t="s">
        <v>7105</v>
      </c>
      <c r="W4668" t="s">
        <v>7105</v>
      </c>
      <c r="X4668">
        <v>0</v>
      </c>
      <c r="Y4668">
        <v>0</v>
      </c>
      <c r="Z4668">
        <v>0</v>
      </c>
      <c r="AB4668" t="s">
        <v>49131</v>
      </c>
      <c r="AF4668" t="str">
        <f t="shared" si="72"/>
        <v>ECDE Syllabus and Hand book</v>
      </c>
    </row>
    <row r="4669" spans="1:32" x14ac:dyDescent="0.35">
      <c r="A4669" s="2" t="s">
        <v>49019</v>
      </c>
      <c r="B4669" s="2" t="s">
        <v>49020</v>
      </c>
      <c r="C4669" s="23">
        <v>0</v>
      </c>
      <c r="D4669" s="11" t="b">
        <f>FALSE()</f>
        <v>0</v>
      </c>
      <c r="E4669" s="11" t="b">
        <f>FALSE()</f>
        <v>0</v>
      </c>
      <c r="F4669" s="2" t="s">
        <v>10</v>
      </c>
      <c r="G4669" s="2" t="s">
        <v>10</v>
      </c>
      <c r="H4669" s="2" t="s">
        <v>35778</v>
      </c>
      <c r="I4669" s="11" t="b">
        <f>FALSE()</f>
        <v>0</v>
      </c>
      <c r="J4669" s="24">
        <v>0</v>
      </c>
      <c r="K4669" s="24">
        <v>0</v>
      </c>
      <c r="L4669" s="2" t="s">
        <v>10</v>
      </c>
      <c r="M4669" t="str">
        <f>VLOOKUP(Table18[[#This Row],[No.]],N:O,2,FALSE)</f>
        <v>Primary Maths</v>
      </c>
      <c r="N4669" t="s">
        <v>49132</v>
      </c>
      <c r="O4669" t="s">
        <v>49133</v>
      </c>
      <c r="P4669">
        <v>9</v>
      </c>
      <c r="Q4669">
        <v>9</v>
      </c>
      <c r="R4669">
        <v>9</v>
      </c>
      <c r="S4669">
        <v>20</v>
      </c>
      <c r="T4669" t="s">
        <v>35778</v>
      </c>
      <c r="U4669" t="s">
        <v>7105</v>
      </c>
      <c r="V4669" t="s">
        <v>7105</v>
      </c>
      <c r="W4669" t="s">
        <v>7105</v>
      </c>
      <c r="X4669" s="4">
        <v>2900</v>
      </c>
      <c r="Y4669">
        <v>0</v>
      </c>
      <c r="Z4669">
        <v>0</v>
      </c>
      <c r="AB4669" t="s">
        <v>49134</v>
      </c>
      <c r="AF4669" t="str">
        <f t="shared" si="72"/>
        <v>Primary Maths</v>
      </c>
    </row>
    <row r="4670" spans="1:32" x14ac:dyDescent="0.35">
      <c r="A4670" s="2" t="s">
        <v>49022</v>
      </c>
      <c r="B4670" s="2" t="s">
        <v>49023</v>
      </c>
      <c r="C4670" s="23">
        <v>0</v>
      </c>
      <c r="D4670" s="11" t="b">
        <f>FALSE()</f>
        <v>0</v>
      </c>
      <c r="E4670" s="11" t="b">
        <f>FALSE()</f>
        <v>0</v>
      </c>
      <c r="F4670" s="2" t="s">
        <v>10</v>
      </c>
      <c r="G4670" s="2" t="s">
        <v>10</v>
      </c>
      <c r="H4670" s="2" t="s">
        <v>35778</v>
      </c>
      <c r="I4670" s="11" t="b">
        <f>FALSE()</f>
        <v>0</v>
      </c>
      <c r="J4670" s="24">
        <v>0</v>
      </c>
      <c r="K4670" s="24">
        <v>0</v>
      </c>
      <c r="L4670" s="2" t="s">
        <v>10</v>
      </c>
      <c r="M4670" t="str">
        <f>VLOOKUP(Table18[[#This Row],[No.]],N:O,2,FALSE)</f>
        <v>New Progressive Primary Englis</v>
      </c>
      <c r="N4670" t="s">
        <v>49135</v>
      </c>
      <c r="O4670" t="s">
        <v>49136</v>
      </c>
      <c r="P4670">
        <v>0</v>
      </c>
      <c r="Q4670">
        <v>0</v>
      </c>
      <c r="R4670">
        <v>0</v>
      </c>
      <c r="S4670">
        <v>2</v>
      </c>
      <c r="T4670" t="s">
        <v>36465</v>
      </c>
      <c r="U4670" t="s">
        <v>7105</v>
      </c>
      <c r="V4670" t="s">
        <v>7105</v>
      </c>
      <c r="W4670" t="s">
        <v>7105</v>
      </c>
      <c r="X4670">
        <v>0</v>
      </c>
      <c r="Y4670">
        <v>0</v>
      </c>
      <c r="Z4670">
        <v>0</v>
      </c>
      <c r="AB4670" t="s">
        <v>49137</v>
      </c>
      <c r="AF4670" t="str">
        <f t="shared" si="72"/>
        <v>New Progressive Primary Englis</v>
      </c>
    </row>
    <row r="4671" spans="1:32" x14ac:dyDescent="0.35">
      <c r="A4671" s="2" t="s">
        <v>49025</v>
      </c>
      <c r="B4671" s="2" t="s">
        <v>49026</v>
      </c>
      <c r="C4671" s="23">
        <v>0</v>
      </c>
      <c r="D4671" s="11" t="b">
        <f>FALSE()</f>
        <v>0</v>
      </c>
      <c r="E4671" s="11" t="b">
        <f>FALSE()</f>
        <v>0</v>
      </c>
      <c r="F4671" s="2" t="s">
        <v>10</v>
      </c>
      <c r="G4671" s="2" t="s">
        <v>10</v>
      </c>
      <c r="H4671" s="2" t="s">
        <v>35778</v>
      </c>
      <c r="I4671" s="11" t="b">
        <f>FALSE()</f>
        <v>0</v>
      </c>
      <c r="J4671" s="24">
        <v>0</v>
      </c>
      <c r="K4671" s="24">
        <v>0</v>
      </c>
      <c r="L4671" s="2" t="s">
        <v>10</v>
      </c>
      <c r="M4671" t="str">
        <f>VLOOKUP(Table18[[#This Row],[No.]],N:O,2,FALSE)</f>
        <v>Kiswahili  Mufti</v>
      </c>
      <c r="N4671" t="s">
        <v>49138</v>
      </c>
      <c r="O4671" t="s">
        <v>49139</v>
      </c>
      <c r="P4671">
        <v>3</v>
      </c>
      <c r="Q4671">
        <v>3</v>
      </c>
      <c r="R4671">
        <v>3</v>
      </c>
      <c r="S4671">
        <v>0</v>
      </c>
      <c r="T4671" t="s">
        <v>35778</v>
      </c>
      <c r="U4671" t="s">
        <v>7105</v>
      </c>
      <c r="V4671" t="s">
        <v>7105</v>
      </c>
      <c r="W4671" t="s">
        <v>7105</v>
      </c>
      <c r="X4671">
        <v>0</v>
      </c>
      <c r="Y4671">
        <v>0</v>
      </c>
      <c r="Z4671">
        <v>0</v>
      </c>
      <c r="AB4671" t="s">
        <v>49140</v>
      </c>
      <c r="AF4671" t="str">
        <f t="shared" si="72"/>
        <v>Kiswahili  Mufti</v>
      </c>
    </row>
    <row r="4672" spans="1:32" x14ac:dyDescent="0.35">
      <c r="A4672" s="2" t="s">
        <v>49028</v>
      </c>
      <c r="B4672" s="2" t="s">
        <v>49029</v>
      </c>
      <c r="C4672" s="23">
        <v>0</v>
      </c>
      <c r="D4672" s="11" t="b">
        <f>FALSE()</f>
        <v>0</v>
      </c>
      <c r="E4672" s="11" t="b">
        <f>FALSE()</f>
        <v>0</v>
      </c>
      <c r="F4672" s="2" t="s">
        <v>10</v>
      </c>
      <c r="G4672" s="2" t="s">
        <v>10</v>
      </c>
      <c r="H4672" s="2" t="s">
        <v>35778</v>
      </c>
      <c r="I4672" s="11" t="b">
        <f>FALSE()</f>
        <v>0</v>
      </c>
      <c r="J4672" s="24">
        <v>0</v>
      </c>
      <c r="K4672" s="24">
        <v>0</v>
      </c>
      <c r="L4672" s="2" t="s">
        <v>10</v>
      </c>
      <c r="M4672" t="str">
        <f>VLOOKUP(Table18[[#This Row],[No.]],N:O,2,FALSE)</f>
        <v>Primary Science</v>
      </c>
      <c r="N4672" t="s">
        <v>49141</v>
      </c>
      <c r="O4672" t="s">
        <v>49142</v>
      </c>
      <c r="P4672">
        <v>3</v>
      </c>
      <c r="Q4672">
        <v>3</v>
      </c>
      <c r="R4672">
        <v>3</v>
      </c>
      <c r="S4672">
        <v>0</v>
      </c>
      <c r="T4672" t="s">
        <v>35778</v>
      </c>
      <c r="U4672" t="s">
        <v>7105</v>
      </c>
      <c r="V4672" t="s">
        <v>7105</v>
      </c>
      <c r="W4672" t="s">
        <v>7105</v>
      </c>
      <c r="X4672">
        <v>0</v>
      </c>
      <c r="Y4672">
        <v>0</v>
      </c>
      <c r="Z4672">
        <v>0</v>
      </c>
      <c r="AB4672" t="s">
        <v>49143</v>
      </c>
      <c r="AF4672" t="str">
        <f t="shared" si="72"/>
        <v>Primary Science</v>
      </c>
    </row>
    <row r="4673" spans="1:32" x14ac:dyDescent="0.35">
      <c r="A4673" s="2" t="s">
        <v>49031</v>
      </c>
      <c r="B4673" s="2" t="s">
        <v>49032</v>
      </c>
      <c r="C4673" s="23">
        <v>0</v>
      </c>
      <c r="D4673" s="11" t="b">
        <f>FALSE()</f>
        <v>0</v>
      </c>
      <c r="E4673" s="11" t="b">
        <f>FALSE()</f>
        <v>0</v>
      </c>
      <c r="F4673" s="2" t="s">
        <v>10</v>
      </c>
      <c r="G4673" s="2" t="s">
        <v>10</v>
      </c>
      <c r="H4673" s="2" t="s">
        <v>35778</v>
      </c>
      <c r="I4673" s="11" t="b">
        <f>FALSE()</f>
        <v>0</v>
      </c>
      <c r="J4673" s="24">
        <v>0</v>
      </c>
      <c r="K4673" s="24">
        <v>0</v>
      </c>
      <c r="L4673" s="2" t="s">
        <v>10</v>
      </c>
      <c r="M4673" t="str">
        <f>VLOOKUP(Table18[[#This Row],[No.]],N:O,2,FALSE)</f>
        <v>Social Studies(Our life today)</v>
      </c>
      <c r="N4673" t="s">
        <v>49144</v>
      </c>
      <c r="O4673" t="s">
        <v>49145</v>
      </c>
      <c r="P4673" s="22">
        <v>25400</v>
      </c>
      <c r="Q4673" s="22">
        <v>25400</v>
      </c>
      <c r="R4673" s="4">
        <v>25400</v>
      </c>
      <c r="S4673" s="22">
        <v>1000</v>
      </c>
      <c r="T4673" t="s">
        <v>35778</v>
      </c>
      <c r="U4673" t="s">
        <v>7105</v>
      </c>
      <c r="V4673" t="s">
        <v>7105</v>
      </c>
      <c r="W4673" t="s">
        <v>7105</v>
      </c>
      <c r="X4673">
        <v>80</v>
      </c>
      <c r="Y4673">
        <v>0</v>
      </c>
      <c r="Z4673">
        <v>0</v>
      </c>
      <c r="AB4673" t="s">
        <v>49146</v>
      </c>
      <c r="AF4673" t="str">
        <f t="shared" si="72"/>
        <v>Social Studies(Our life today)</v>
      </c>
    </row>
    <row r="4674" spans="1:32" x14ac:dyDescent="0.35">
      <c r="A4674" s="2" t="s">
        <v>49034</v>
      </c>
      <c r="B4674" s="2" t="s">
        <v>49035</v>
      </c>
      <c r="C4674" s="23">
        <v>0</v>
      </c>
      <c r="D4674" s="11" t="b">
        <f>FALSE()</f>
        <v>0</v>
      </c>
      <c r="E4674" s="11" t="b">
        <f>FALSE()</f>
        <v>0</v>
      </c>
      <c r="F4674" s="2" t="s">
        <v>10</v>
      </c>
      <c r="G4674" s="2" t="s">
        <v>10</v>
      </c>
      <c r="H4674" s="2" t="s">
        <v>35778</v>
      </c>
      <c r="I4674" s="11" t="b">
        <f>FALSE()</f>
        <v>0</v>
      </c>
      <c r="J4674" s="24">
        <v>0</v>
      </c>
      <c r="K4674" s="24">
        <v>0</v>
      </c>
      <c r="L4674" s="2" t="s">
        <v>10</v>
      </c>
      <c r="M4674" t="str">
        <f>VLOOKUP(Table18[[#This Row],[No.]],N:O,2,FALSE)</f>
        <v>IRE New Beginning</v>
      </c>
      <c r="N4674" t="s">
        <v>49147</v>
      </c>
      <c r="O4674" t="s">
        <v>49148</v>
      </c>
      <c r="P4674">
        <v>553</v>
      </c>
      <c r="Q4674">
        <v>553</v>
      </c>
      <c r="R4674">
        <v>553</v>
      </c>
      <c r="S4674" s="22">
        <v>1293</v>
      </c>
      <c r="T4674" t="s">
        <v>35778</v>
      </c>
      <c r="U4674" t="s">
        <v>7105</v>
      </c>
      <c r="V4674" t="s">
        <v>7105</v>
      </c>
      <c r="W4674" t="s">
        <v>7105</v>
      </c>
      <c r="X4674">
        <v>145</v>
      </c>
      <c r="Y4674">
        <v>0</v>
      </c>
      <c r="Z4674">
        <v>0</v>
      </c>
      <c r="AB4674" t="s">
        <v>49149</v>
      </c>
      <c r="AE4674" t="s">
        <v>35876</v>
      </c>
      <c r="AF4674" t="str">
        <f t="shared" si="72"/>
        <v>IRE New Beginning</v>
      </c>
    </row>
    <row r="4675" spans="1:32" x14ac:dyDescent="0.35">
      <c r="A4675" s="2" t="s">
        <v>49037</v>
      </c>
      <c r="B4675" s="2" t="s">
        <v>49038</v>
      </c>
      <c r="C4675" s="23">
        <v>0</v>
      </c>
      <c r="D4675" s="11" t="b">
        <f>FALSE()</f>
        <v>0</v>
      </c>
      <c r="E4675" s="11" t="b">
        <f>FALSE()</f>
        <v>0</v>
      </c>
      <c r="F4675" s="2" t="s">
        <v>10</v>
      </c>
      <c r="G4675" s="2" t="s">
        <v>10</v>
      </c>
      <c r="H4675" s="2" t="s">
        <v>35778</v>
      </c>
      <c r="I4675" s="11" t="b">
        <f>FALSE()</f>
        <v>0</v>
      </c>
      <c r="J4675" s="24">
        <v>0</v>
      </c>
      <c r="K4675" s="24">
        <v>0</v>
      </c>
      <c r="L4675" s="2" t="s">
        <v>10</v>
      </c>
      <c r="M4675" t="str">
        <f>VLOOKUP(Table18[[#This Row],[No.]],N:O,2,FALSE)</f>
        <v>Mathematics KLB</v>
      </c>
      <c r="N4675" t="s">
        <v>49150</v>
      </c>
      <c r="O4675" t="s">
        <v>49151</v>
      </c>
      <c r="P4675" s="22">
        <v>1810</v>
      </c>
      <c r="Q4675" s="22">
        <v>1810</v>
      </c>
      <c r="R4675" s="4">
        <v>1810</v>
      </c>
      <c r="S4675">
        <v>0</v>
      </c>
      <c r="T4675" t="s">
        <v>35778</v>
      </c>
      <c r="U4675" t="s">
        <v>7105</v>
      </c>
      <c r="V4675" t="s">
        <v>7105</v>
      </c>
      <c r="W4675" t="s">
        <v>7105</v>
      </c>
      <c r="X4675">
        <v>20</v>
      </c>
      <c r="Y4675">
        <v>0</v>
      </c>
      <c r="Z4675">
        <v>0</v>
      </c>
      <c r="AB4675" t="s">
        <v>49152</v>
      </c>
      <c r="AE4675" t="s">
        <v>35876</v>
      </c>
      <c r="AF4675" t="str">
        <f t="shared" ref="AF4675:AF4738" si="73">VLOOKUP(A:A,N:O,2,FALSE)</f>
        <v>Mathematics KLB</v>
      </c>
    </row>
    <row r="4676" spans="1:32" x14ac:dyDescent="0.35">
      <c r="A4676" s="2" t="s">
        <v>49040</v>
      </c>
      <c r="B4676" s="2" t="s">
        <v>49041</v>
      </c>
      <c r="C4676" s="23">
        <v>0</v>
      </c>
      <c r="D4676" s="11" t="b">
        <f>FALSE()</f>
        <v>0</v>
      </c>
      <c r="E4676" s="11" t="b">
        <f>FALSE()</f>
        <v>0</v>
      </c>
      <c r="F4676" s="2" t="s">
        <v>10</v>
      </c>
      <c r="G4676" s="2" t="s">
        <v>10</v>
      </c>
      <c r="H4676" s="2" t="s">
        <v>35778</v>
      </c>
      <c r="I4676" s="11" t="b">
        <f>FALSE()</f>
        <v>0</v>
      </c>
      <c r="J4676" s="24">
        <v>0</v>
      </c>
      <c r="K4676" s="24">
        <v>0</v>
      </c>
      <c r="L4676" s="2" t="s">
        <v>10</v>
      </c>
      <c r="M4676" t="str">
        <f>VLOOKUP(Table18[[#This Row],[No.]],N:O,2,FALSE)</f>
        <v>Chemichemi za kiswahili</v>
      </c>
      <c r="N4676" t="s">
        <v>49153</v>
      </c>
      <c r="O4676" t="s">
        <v>49154</v>
      </c>
      <c r="P4676">
        <v>70</v>
      </c>
      <c r="Q4676">
        <v>70</v>
      </c>
      <c r="R4676">
        <v>70</v>
      </c>
      <c r="S4676" s="22">
        <v>1025</v>
      </c>
      <c r="T4676" t="s">
        <v>35778</v>
      </c>
      <c r="U4676" t="s">
        <v>7105</v>
      </c>
      <c r="V4676" t="s">
        <v>7105</v>
      </c>
      <c r="W4676" t="s">
        <v>7105</v>
      </c>
      <c r="X4676">
        <v>350</v>
      </c>
      <c r="Y4676">
        <v>0</v>
      </c>
      <c r="Z4676">
        <v>0</v>
      </c>
      <c r="AB4676" t="s">
        <v>49155</v>
      </c>
      <c r="AE4676" t="s">
        <v>36386</v>
      </c>
      <c r="AF4676" t="str">
        <f t="shared" si="73"/>
        <v>Chemichemi za kiswahili</v>
      </c>
    </row>
    <row r="4677" spans="1:32" x14ac:dyDescent="0.35">
      <c r="A4677" s="2" t="s">
        <v>49043</v>
      </c>
      <c r="B4677" s="2" t="s">
        <v>49044</v>
      </c>
      <c r="C4677" s="23">
        <v>0</v>
      </c>
      <c r="D4677" s="11" t="b">
        <f>FALSE()</f>
        <v>0</v>
      </c>
      <c r="E4677" s="11" t="b">
        <f>FALSE()</f>
        <v>0</v>
      </c>
      <c r="F4677" s="2" t="s">
        <v>10</v>
      </c>
      <c r="G4677" s="2" t="s">
        <v>10</v>
      </c>
      <c r="H4677" s="2" t="s">
        <v>35778</v>
      </c>
      <c r="I4677" s="11" t="b">
        <f>FALSE()</f>
        <v>0</v>
      </c>
      <c r="J4677" s="24">
        <v>0</v>
      </c>
      <c r="K4677" s="24">
        <v>0</v>
      </c>
      <c r="L4677" s="2" t="s">
        <v>10</v>
      </c>
      <c r="M4677" t="str">
        <f>VLOOKUP(Table18[[#This Row],[No.]],N:O,2,FALSE)</f>
        <v>Head Start English</v>
      </c>
      <c r="N4677" t="s">
        <v>49156</v>
      </c>
      <c r="O4677" t="s">
        <v>49157</v>
      </c>
      <c r="P4677">
        <v>0</v>
      </c>
      <c r="Q4677">
        <v>0</v>
      </c>
      <c r="R4677">
        <v>0</v>
      </c>
      <c r="S4677">
        <v>5</v>
      </c>
      <c r="T4677" t="s">
        <v>35763</v>
      </c>
      <c r="U4677" t="s">
        <v>7105</v>
      </c>
      <c r="V4677" t="s">
        <v>7105</v>
      </c>
      <c r="W4677" t="s">
        <v>7133</v>
      </c>
      <c r="X4677">
        <v>0</v>
      </c>
      <c r="Y4677">
        <v>0</v>
      </c>
      <c r="Z4677">
        <v>0</v>
      </c>
      <c r="AB4677" t="s">
        <v>49158</v>
      </c>
      <c r="AF4677" t="str">
        <f t="shared" si="73"/>
        <v>Head Start English</v>
      </c>
    </row>
    <row r="4678" spans="1:32" x14ac:dyDescent="0.35">
      <c r="A4678" s="2" t="s">
        <v>49046</v>
      </c>
      <c r="B4678" s="2" t="s">
        <v>49047</v>
      </c>
      <c r="C4678" s="23">
        <v>0</v>
      </c>
      <c r="D4678" s="11" t="b">
        <f>FALSE()</f>
        <v>0</v>
      </c>
      <c r="E4678" s="11" t="b">
        <f>FALSE()</f>
        <v>0</v>
      </c>
      <c r="F4678" s="2" t="s">
        <v>10</v>
      </c>
      <c r="G4678" s="2" t="s">
        <v>10</v>
      </c>
      <c r="H4678" s="2" t="s">
        <v>35778</v>
      </c>
      <c r="I4678" s="11" t="b">
        <f>FALSE()</f>
        <v>0</v>
      </c>
      <c r="J4678" s="24">
        <v>0</v>
      </c>
      <c r="K4678" s="24">
        <v>0</v>
      </c>
      <c r="L4678" s="2" t="s">
        <v>10</v>
      </c>
      <c r="M4678" t="str">
        <f>VLOOKUP(Table18[[#This Row],[No.]],N:O,2,FALSE)</f>
        <v>Biology KLB</v>
      </c>
      <c r="N4678" t="s">
        <v>49159</v>
      </c>
      <c r="O4678" t="s">
        <v>48970</v>
      </c>
      <c r="P4678">
        <v>5</v>
      </c>
      <c r="Q4678">
        <v>5</v>
      </c>
      <c r="R4678">
        <v>5</v>
      </c>
      <c r="S4678">
        <v>0</v>
      </c>
      <c r="T4678" t="s">
        <v>41597</v>
      </c>
      <c r="U4678" t="s">
        <v>7105</v>
      </c>
      <c r="V4678" t="s">
        <v>7105</v>
      </c>
      <c r="W4678" t="s">
        <v>7105</v>
      </c>
      <c r="X4678" s="4">
        <v>2000</v>
      </c>
      <c r="Y4678">
        <v>0</v>
      </c>
      <c r="Z4678">
        <v>0</v>
      </c>
      <c r="AB4678" t="s">
        <v>48971</v>
      </c>
      <c r="AF4678" t="str">
        <f t="shared" si="73"/>
        <v>Biology KLB</v>
      </c>
    </row>
    <row r="4679" spans="1:32" x14ac:dyDescent="0.35">
      <c r="A4679" s="2" t="s">
        <v>49049</v>
      </c>
      <c r="B4679" s="2" t="s">
        <v>49050</v>
      </c>
      <c r="C4679" s="23">
        <v>0</v>
      </c>
      <c r="D4679" s="11" t="b">
        <f>FALSE()</f>
        <v>0</v>
      </c>
      <c r="E4679" s="11" t="b">
        <f>FALSE()</f>
        <v>0</v>
      </c>
      <c r="F4679" s="2" t="s">
        <v>10</v>
      </c>
      <c r="G4679" s="2" t="s">
        <v>10</v>
      </c>
      <c r="H4679" s="2" t="s">
        <v>35778</v>
      </c>
      <c r="I4679" s="11" t="b">
        <f>FALSE()</f>
        <v>0</v>
      </c>
      <c r="J4679" s="24">
        <v>0</v>
      </c>
      <c r="K4679" s="24">
        <v>0</v>
      </c>
      <c r="L4679" s="2" t="s">
        <v>10</v>
      </c>
      <c r="M4679" t="str">
        <f>VLOOKUP(Table18[[#This Row],[No.]],N:O,2,FALSE)</f>
        <v>Chemistry KLB</v>
      </c>
      <c r="N4679" t="s">
        <v>49160</v>
      </c>
      <c r="O4679" t="s">
        <v>49161</v>
      </c>
      <c r="P4679">
        <v>0</v>
      </c>
      <c r="Q4679">
        <v>0</v>
      </c>
      <c r="R4679">
        <v>0</v>
      </c>
      <c r="S4679" s="22">
        <v>13050</v>
      </c>
      <c r="T4679" t="s">
        <v>35778</v>
      </c>
      <c r="U4679" t="s">
        <v>7105</v>
      </c>
      <c r="V4679" t="s">
        <v>7105</v>
      </c>
      <c r="W4679" t="s">
        <v>7105</v>
      </c>
      <c r="X4679">
        <v>0</v>
      </c>
      <c r="Y4679">
        <v>0</v>
      </c>
      <c r="Z4679">
        <v>0</v>
      </c>
      <c r="AB4679" t="s">
        <v>49162</v>
      </c>
      <c r="AF4679" t="str">
        <f t="shared" si="73"/>
        <v>Chemistry KLB</v>
      </c>
    </row>
    <row r="4680" spans="1:32" x14ac:dyDescent="0.35">
      <c r="A4680" s="2" t="s">
        <v>49052</v>
      </c>
      <c r="B4680" s="2" t="s">
        <v>49053</v>
      </c>
      <c r="C4680" s="23">
        <v>0</v>
      </c>
      <c r="D4680" s="11" t="b">
        <f>FALSE()</f>
        <v>0</v>
      </c>
      <c r="E4680" s="11" t="b">
        <f>FALSE()</f>
        <v>0</v>
      </c>
      <c r="F4680" s="2" t="s">
        <v>10</v>
      </c>
      <c r="G4680" s="2" t="s">
        <v>10</v>
      </c>
      <c r="H4680" s="2" t="s">
        <v>35778</v>
      </c>
      <c r="I4680" s="11" t="b">
        <f>FALSE()</f>
        <v>0</v>
      </c>
      <c r="J4680" s="24">
        <v>0</v>
      </c>
      <c r="K4680" s="24">
        <v>0</v>
      </c>
      <c r="L4680" s="2" t="s">
        <v>10</v>
      </c>
      <c r="M4680" t="str">
        <f>VLOOKUP(Table18[[#This Row],[No.]],N:O,2,FALSE)</f>
        <v>Physics KLB</v>
      </c>
      <c r="N4680" t="s">
        <v>49163</v>
      </c>
      <c r="O4680" t="s">
        <v>49164</v>
      </c>
      <c r="P4680">
        <v>210</v>
      </c>
      <c r="Q4680">
        <v>210</v>
      </c>
      <c r="R4680">
        <v>210</v>
      </c>
      <c r="S4680">
        <v>50</v>
      </c>
      <c r="T4680" t="s">
        <v>35778</v>
      </c>
      <c r="U4680" t="s">
        <v>7105</v>
      </c>
      <c r="V4680" t="s">
        <v>7105</v>
      </c>
      <c r="W4680" t="s">
        <v>7105</v>
      </c>
      <c r="X4680">
        <v>290</v>
      </c>
      <c r="Y4680">
        <v>0</v>
      </c>
      <c r="Z4680">
        <v>0</v>
      </c>
      <c r="AB4680" t="s">
        <v>49165</v>
      </c>
      <c r="AF4680" t="str">
        <f t="shared" si="73"/>
        <v>Physics KLB</v>
      </c>
    </row>
    <row r="4681" spans="1:32" x14ac:dyDescent="0.35">
      <c r="A4681" s="2" t="s">
        <v>49055</v>
      </c>
      <c r="B4681" s="2" t="s">
        <v>49056</v>
      </c>
      <c r="C4681" s="23">
        <v>0</v>
      </c>
      <c r="D4681" s="11" t="b">
        <f>FALSE()</f>
        <v>0</v>
      </c>
      <c r="E4681" s="11" t="b">
        <f>FALSE()</f>
        <v>0</v>
      </c>
      <c r="F4681" s="2" t="s">
        <v>10</v>
      </c>
      <c r="G4681" s="2" t="s">
        <v>10</v>
      </c>
      <c r="H4681" s="2" t="s">
        <v>35778</v>
      </c>
      <c r="I4681" s="11" t="b">
        <f>FALSE()</f>
        <v>0</v>
      </c>
      <c r="J4681" s="24">
        <v>0</v>
      </c>
      <c r="K4681" s="24">
        <v>0</v>
      </c>
      <c r="L4681" s="2" t="s">
        <v>10</v>
      </c>
      <c r="M4681" t="str">
        <f>VLOOKUP(Table18[[#This Row],[No.]],N:O,2,FALSE)</f>
        <v>Geography KLB</v>
      </c>
      <c r="N4681" t="s">
        <v>49166</v>
      </c>
      <c r="O4681" t="s">
        <v>49167</v>
      </c>
      <c r="P4681">
        <v>125</v>
      </c>
      <c r="Q4681">
        <v>125</v>
      </c>
      <c r="R4681">
        <v>125</v>
      </c>
      <c r="S4681">
        <v>100</v>
      </c>
      <c r="T4681" t="s">
        <v>35778</v>
      </c>
      <c r="U4681" t="s">
        <v>7105</v>
      </c>
      <c r="V4681" t="s">
        <v>7105</v>
      </c>
      <c r="W4681" t="s">
        <v>7105</v>
      </c>
      <c r="X4681">
        <v>0</v>
      </c>
      <c r="Y4681">
        <v>0</v>
      </c>
      <c r="Z4681">
        <v>0</v>
      </c>
      <c r="AB4681" t="s">
        <v>49168</v>
      </c>
      <c r="AF4681" t="str">
        <f t="shared" si="73"/>
        <v>Geography KLB</v>
      </c>
    </row>
    <row r="4682" spans="1:32" x14ac:dyDescent="0.35">
      <c r="A4682" s="2" t="s">
        <v>49058</v>
      </c>
      <c r="B4682" s="2" t="s">
        <v>49059</v>
      </c>
      <c r="C4682" s="23">
        <v>0</v>
      </c>
      <c r="D4682" s="11" t="b">
        <f>FALSE()</f>
        <v>0</v>
      </c>
      <c r="E4682" s="11" t="b">
        <f>FALSE()</f>
        <v>0</v>
      </c>
      <c r="F4682" s="2" t="s">
        <v>10</v>
      </c>
      <c r="G4682" s="2" t="s">
        <v>10</v>
      </c>
      <c r="H4682" s="2" t="s">
        <v>35778</v>
      </c>
      <c r="I4682" s="11" t="b">
        <f>FALSE()</f>
        <v>0</v>
      </c>
      <c r="J4682" s="24">
        <v>0</v>
      </c>
      <c r="K4682" s="24">
        <v>0</v>
      </c>
      <c r="L4682" s="2" t="s">
        <v>10</v>
      </c>
      <c r="M4682" t="str">
        <f>VLOOKUP(Table18[[#This Row],[No.]],N:O,2,FALSE)</f>
        <v>History KLB</v>
      </c>
      <c r="N4682" t="s">
        <v>49169</v>
      </c>
      <c r="O4682" t="s">
        <v>49170</v>
      </c>
      <c r="P4682">
        <v>0</v>
      </c>
      <c r="Q4682">
        <v>0</v>
      </c>
      <c r="R4682">
        <v>0</v>
      </c>
      <c r="S4682">
        <v>0</v>
      </c>
      <c r="T4682" t="s">
        <v>35778</v>
      </c>
      <c r="U4682" t="s">
        <v>7105</v>
      </c>
      <c r="V4682" t="s">
        <v>7105</v>
      </c>
      <c r="W4682" t="s">
        <v>7133</v>
      </c>
      <c r="X4682">
        <v>0</v>
      </c>
      <c r="Y4682">
        <v>0</v>
      </c>
      <c r="Z4682">
        <v>0</v>
      </c>
      <c r="AB4682" t="s">
        <v>49170</v>
      </c>
      <c r="AF4682" t="str">
        <f t="shared" si="73"/>
        <v>History KLB</v>
      </c>
    </row>
    <row r="4683" spans="1:32" x14ac:dyDescent="0.35">
      <c r="A4683" s="2" t="s">
        <v>49061</v>
      </c>
      <c r="B4683" s="2" t="s">
        <v>49062</v>
      </c>
      <c r="C4683" s="23">
        <v>0</v>
      </c>
      <c r="D4683" s="11" t="b">
        <f>FALSE()</f>
        <v>0</v>
      </c>
      <c r="E4683" s="11" t="b">
        <f>FALSE()</f>
        <v>0</v>
      </c>
      <c r="F4683" s="2" t="s">
        <v>10</v>
      </c>
      <c r="G4683" s="2" t="s">
        <v>10</v>
      </c>
      <c r="H4683" s="2" t="s">
        <v>35778</v>
      </c>
      <c r="I4683" s="11" t="b">
        <f>FALSE()</f>
        <v>0</v>
      </c>
      <c r="J4683" s="24">
        <v>0</v>
      </c>
      <c r="K4683" s="24">
        <v>0</v>
      </c>
      <c r="L4683" s="2" t="s">
        <v>10</v>
      </c>
      <c r="M4683" t="str">
        <f>VLOOKUP(Table18[[#This Row],[No.]],N:O,2,FALSE)</f>
        <v>IRE KIE</v>
      </c>
      <c r="N4683" t="s">
        <v>49171</v>
      </c>
      <c r="O4683" t="s">
        <v>49172</v>
      </c>
      <c r="P4683">
        <v>0</v>
      </c>
      <c r="Q4683">
        <v>0</v>
      </c>
      <c r="R4683">
        <v>0</v>
      </c>
      <c r="S4683">
        <v>0</v>
      </c>
      <c r="T4683" t="s">
        <v>35778</v>
      </c>
      <c r="U4683" t="s">
        <v>7105</v>
      </c>
      <c r="V4683" t="s">
        <v>7105</v>
      </c>
      <c r="W4683" t="s">
        <v>7133</v>
      </c>
      <c r="X4683">
        <v>0</v>
      </c>
      <c r="Y4683">
        <v>0</v>
      </c>
      <c r="Z4683">
        <v>0</v>
      </c>
      <c r="AB4683" t="s">
        <v>49172</v>
      </c>
      <c r="AF4683" t="str">
        <f t="shared" si="73"/>
        <v>IRE KIE</v>
      </c>
    </row>
    <row r="4684" spans="1:32" x14ac:dyDescent="0.35">
      <c r="A4684" s="2" t="s">
        <v>49063</v>
      </c>
      <c r="B4684" s="2" t="s">
        <v>49064</v>
      </c>
      <c r="C4684" s="23">
        <v>42</v>
      </c>
      <c r="D4684" s="11" t="b">
        <f>FALSE()</f>
        <v>0</v>
      </c>
      <c r="E4684" s="11" t="b">
        <f>FALSE()</f>
        <v>0</v>
      </c>
      <c r="F4684" s="2" t="s">
        <v>10</v>
      </c>
      <c r="G4684" s="2" t="s">
        <v>10</v>
      </c>
      <c r="H4684" s="2" t="s">
        <v>35778</v>
      </c>
      <c r="I4684" s="11" t="b">
        <f>FALSE()</f>
        <v>0</v>
      </c>
      <c r="J4684" s="24">
        <v>2350</v>
      </c>
      <c r="K4684" s="24">
        <v>0</v>
      </c>
      <c r="L4684" s="2" t="s">
        <v>10</v>
      </c>
      <c r="M4684" t="str">
        <f>VLOOKUP(Table18[[#This Row],[No.]],N:O,2,FALSE)</f>
        <v>Agriculture KLB</v>
      </c>
      <c r="N4684" t="s">
        <v>49173</v>
      </c>
      <c r="O4684" t="s">
        <v>49174</v>
      </c>
      <c r="P4684">
        <v>0</v>
      </c>
      <c r="Q4684">
        <v>0</v>
      </c>
      <c r="R4684">
        <v>0</v>
      </c>
      <c r="S4684">
        <v>0</v>
      </c>
      <c r="T4684" t="s">
        <v>35778</v>
      </c>
      <c r="U4684" t="s">
        <v>7105</v>
      </c>
      <c r="V4684" t="s">
        <v>7105</v>
      </c>
      <c r="W4684" t="s">
        <v>7133</v>
      </c>
      <c r="X4684">
        <v>0</v>
      </c>
      <c r="Y4684">
        <v>0</v>
      </c>
      <c r="Z4684">
        <v>0</v>
      </c>
      <c r="AB4684" t="s">
        <v>49174</v>
      </c>
      <c r="AF4684" t="str">
        <f t="shared" si="73"/>
        <v>Agriculture KLB</v>
      </c>
    </row>
    <row r="4685" spans="1:32" x14ac:dyDescent="0.35">
      <c r="A4685" s="2" t="s">
        <v>49066</v>
      </c>
      <c r="B4685" s="2" t="s">
        <v>49067</v>
      </c>
      <c r="C4685" s="23">
        <v>0</v>
      </c>
      <c r="D4685" s="11" t="b">
        <f>FALSE()</f>
        <v>0</v>
      </c>
      <c r="E4685" s="11" t="b">
        <f>FALSE()</f>
        <v>0</v>
      </c>
      <c r="F4685" s="2" t="s">
        <v>10</v>
      </c>
      <c r="G4685" s="2" t="s">
        <v>10</v>
      </c>
      <c r="H4685" s="2" t="s">
        <v>35778</v>
      </c>
      <c r="I4685" s="11" t="b">
        <f>TRUE()</f>
        <v>1</v>
      </c>
      <c r="J4685" s="24">
        <v>0</v>
      </c>
      <c r="K4685" s="24">
        <v>0</v>
      </c>
      <c r="L4685" s="2" t="s">
        <v>10</v>
      </c>
      <c r="M4685" t="str">
        <f>VLOOKUP(Table18[[#This Row],[No.]],N:O,2,FALSE)</f>
        <v>Arabic KLB</v>
      </c>
      <c r="N4685" t="s">
        <v>49175</v>
      </c>
      <c r="O4685" t="s">
        <v>49176</v>
      </c>
      <c r="P4685">
        <v>0</v>
      </c>
      <c r="Q4685">
        <v>0</v>
      </c>
      <c r="R4685">
        <v>0</v>
      </c>
      <c r="S4685">
        <v>0</v>
      </c>
      <c r="T4685" t="s">
        <v>35778</v>
      </c>
      <c r="U4685" t="s">
        <v>7105</v>
      </c>
      <c r="V4685" t="s">
        <v>7105</v>
      </c>
      <c r="W4685" t="s">
        <v>7133</v>
      </c>
      <c r="X4685">
        <v>0</v>
      </c>
      <c r="Y4685">
        <v>0</v>
      </c>
      <c r="Z4685">
        <v>0</v>
      </c>
      <c r="AB4685" t="s">
        <v>49176</v>
      </c>
      <c r="AF4685" t="str">
        <f t="shared" si="73"/>
        <v>Arabic KLB</v>
      </c>
    </row>
    <row r="4686" spans="1:32" x14ac:dyDescent="0.35">
      <c r="A4686" s="2" t="s">
        <v>49069</v>
      </c>
      <c r="B4686" s="2" t="s">
        <v>49070</v>
      </c>
      <c r="C4686" s="23">
        <v>0</v>
      </c>
      <c r="D4686" s="11" t="b">
        <f>FALSE()</f>
        <v>0</v>
      </c>
      <c r="E4686" s="11" t="b">
        <f>FALSE()</f>
        <v>0</v>
      </c>
      <c r="F4686" s="2" t="s">
        <v>10</v>
      </c>
      <c r="G4686" s="2" t="s">
        <v>10</v>
      </c>
      <c r="H4686" s="2" t="s">
        <v>35778</v>
      </c>
      <c r="I4686" s="11" t="b">
        <f>FALSE()</f>
        <v>0</v>
      </c>
      <c r="J4686" s="24">
        <v>0</v>
      </c>
      <c r="K4686" s="24">
        <v>0</v>
      </c>
      <c r="L4686" s="2" t="s">
        <v>10</v>
      </c>
      <c r="M4686" t="str">
        <f>VLOOKUP(Table18[[#This Row],[No.]],N:O,2,FALSE)</f>
        <v>River and the source</v>
      </c>
      <c r="N4686" t="s">
        <v>49177</v>
      </c>
      <c r="O4686" t="s">
        <v>49178</v>
      </c>
      <c r="P4686">
        <v>0</v>
      </c>
      <c r="Q4686">
        <v>0</v>
      </c>
      <c r="R4686">
        <v>0</v>
      </c>
      <c r="S4686">
        <v>2</v>
      </c>
      <c r="T4686" t="s">
        <v>35778</v>
      </c>
      <c r="U4686" t="s">
        <v>7105</v>
      </c>
      <c r="V4686" t="s">
        <v>7105</v>
      </c>
      <c r="W4686" t="s">
        <v>7105</v>
      </c>
      <c r="X4686">
        <v>580</v>
      </c>
      <c r="Y4686">
        <v>0</v>
      </c>
      <c r="Z4686">
        <v>0</v>
      </c>
      <c r="AB4686" t="s">
        <v>49179</v>
      </c>
      <c r="AF4686" t="str">
        <f t="shared" si="73"/>
        <v>River and the source</v>
      </c>
    </row>
    <row r="4687" spans="1:32" x14ac:dyDescent="0.35">
      <c r="A4687" s="2" t="s">
        <v>49072</v>
      </c>
      <c r="B4687" s="2" t="s">
        <v>49073</v>
      </c>
      <c r="C4687" s="23">
        <v>50</v>
      </c>
      <c r="D4687" s="11" t="b">
        <f>FALSE()</f>
        <v>0</v>
      </c>
      <c r="E4687" s="11" t="b">
        <f>FALSE()</f>
        <v>0</v>
      </c>
      <c r="F4687" s="2" t="s">
        <v>10</v>
      </c>
      <c r="G4687" s="2" t="s">
        <v>10</v>
      </c>
      <c r="H4687" s="2" t="s">
        <v>35778</v>
      </c>
      <c r="I4687" s="11" t="b">
        <f>FALSE()</f>
        <v>0</v>
      </c>
      <c r="J4687" s="24">
        <v>0</v>
      </c>
      <c r="K4687" s="24">
        <v>0</v>
      </c>
      <c r="L4687" s="2" t="s">
        <v>10</v>
      </c>
      <c r="M4687" t="str">
        <f>VLOOKUP(Table18[[#This Row],[No.]],N:O,2,FALSE)</f>
        <v>Caucasian chalk circle</v>
      </c>
      <c r="N4687" t="s">
        <v>49180</v>
      </c>
      <c r="O4687" t="s">
        <v>49181</v>
      </c>
      <c r="P4687">
        <v>0</v>
      </c>
      <c r="Q4687">
        <v>0</v>
      </c>
      <c r="R4687">
        <v>0</v>
      </c>
      <c r="S4687">
        <v>0</v>
      </c>
      <c r="T4687" t="s">
        <v>35778</v>
      </c>
      <c r="U4687" t="s">
        <v>7105</v>
      </c>
      <c r="V4687" t="s">
        <v>7105</v>
      </c>
      <c r="W4687" t="s">
        <v>7105</v>
      </c>
      <c r="X4687">
        <v>360</v>
      </c>
      <c r="Y4687">
        <v>0</v>
      </c>
      <c r="Z4687">
        <v>0</v>
      </c>
      <c r="AB4687" t="s">
        <v>49182</v>
      </c>
      <c r="AF4687" t="str">
        <f t="shared" si="73"/>
        <v>Caucasian chalk circle</v>
      </c>
    </row>
    <row r="4688" spans="1:32" x14ac:dyDescent="0.35">
      <c r="A4688" s="2" t="s">
        <v>49075</v>
      </c>
      <c r="B4688" s="2" t="s">
        <v>49076</v>
      </c>
      <c r="C4688" s="23">
        <v>0</v>
      </c>
      <c r="D4688" s="11" t="b">
        <f>FALSE()</f>
        <v>0</v>
      </c>
      <c r="E4688" s="11" t="b">
        <f>FALSE()</f>
        <v>0</v>
      </c>
      <c r="F4688" s="2" t="s">
        <v>10</v>
      </c>
      <c r="G4688" s="2" t="s">
        <v>10</v>
      </c>
      <c r="H4688" s="2" t="s">
        <v>35778</v>
      </c>
      <c r="I4688" s="11" t="b">
        <f>FALSE()</f>
        <v>0</v>
      </c>
      <c r="J4688" s="24">
        <v>0</v>
      </c>
      <c r="K4688" s="24">
        <v>0</v>
      </c>
      <c r="L4688" s="2" t="s">
        <v>10</v>
      </c>
      <c r="M4688" t="str">
        <f>VLOOKUP(Table18[[#This Row],[No.]],N:O,2,FALSE)</f>
        <v>Betrayal in the city</v>
      </c>
      <c r="N4688" t="s">
        <v>49183</v>
      </c>
      <c r="O4688" t="s">
        <v>49184</v>
      </c>
      <c r="P4688">
        <v>0</v>
      </c>
      <c r="Q4688">
        <v>0</v>
      </c>
      <c r="R4688">
        <v>0</v>
      </c>
      <c r="S4688">
        <v>0</v>
      </c>
      <c r="T4688" t="s">
        <v>35778</v>
      </c>
      <c r="U4688" t="s">
        <v>7105</v>
      </c>
      <c r="V4688" t="s">
        <v>7105</v>
      </c>
      <c r="W4688" t="s">
        <v>7133</v>
      </c>
      <c r="X4688">
        <v>0</v>
      </c>
      <c r="Y4688">
        <v>0</v>
      </c>
      <c r="Z4688">
        <v>0</v>
      </c>
      <c r="AB4688" t="s">
        <v>49185</v>
      </c>
      <c r="AF4688" t="str">
        <f t="shared" si="73"/>
        <v>Betrayal in the city</v>
      </c>
    </row>
    <row r="4689" spans="1:32" x14ac:dyDescent="0.35">
      <c r="A4689" s="2" t="s">
        <v>49078</v>
      </c>
      <c r="B4689" s="2" t="s">
        <v>49079</v>
      </c>
      <c r="C4689" s="23">
        <v>0</v>
      </c>
      <c r="D4689" s="11" t="b">
        <f>FALSE()</f>
        <v>0</v>
      </c>
      <c r="E4689" s="11" t="b">
        <f>FALSE()</f>
        <v>0</v>
      </c>
      <c r="F4689" s="2" t="s">
        <v>10</v>
      </c>
      <c r="G4689" s="2" t="s">
        <v>10</v>
      </c>
      <c r="H4689" s="2" t="s">
        <v>35778</v>
      </c>
      <c r="I4689" s="11" t="b">
        <f>FALSE()</f>
        <v>0</v>
      </c>
      <c r="J4689" s="24">
        <v>0</v>
      </c>
      <c r="K4689" s="24">
        <v>0</v>
      </c>
      <c r="L4689" s="2" t="s">
        <v>10</v>
      </c>
      <c r="M4689" t="str">
        <f>VLOOKUP(Table18[[#This Row],[No.]],N:O,2,FALSE)</f>
        <v>Kidaga Kimemwozea</v>
      </c>
      <c r="N4689" t="s">
        <v>49186</v>
      </c>
      <c r="O4689" t="s">
        <v>49187</v>
      </c>
      <c r="P4689">
        <v>358</v>
      </c>
      <c r="Q4689">
        <v>358</v>
      </c>
      <c r="R4689">
        <v>358</v>
      </c>
      <c r="S4689">
        <v>128</v>
      </c>
      <c r="T4689" t="s">
        <v>35778</v>
      </c>
      <c r="U4689" t="s">
        <v>7105</v>
      </c>
      <c r="V4689" t="s">
        <v>7105</v>
      </c>
      <c r="W4689" t="s">
        <v>7105</v>
      </c>
      <c r="X4689" s="4">
        <v>1150</v>
      </c>
      <c r="Y4689">
        <v>0</v>
      </c>
      <c r="Z4689">
        <v>0</v>
      </c>
      <c r="AB4689" t="s">
        <v>49188</v>
      </c>
      <c r="AE4689" t="s">
        <v>36386</v>
      </c>
      <c r="AF4689" t="str">
        <f t="shared" si="73"/>
        <v>Kidaga Kimemwozea</v>
      </c>
    </row>
    <row r="4690" spans="1:32" x14ac:dyDescent="0.35">
      <c r="A4690" s="2" t="s">
        <v>49081</v>
      </c>
      <c r="B4690" s="2" t="s">
        <v>49082</v>
      </c>
      <c r="C4690" s="23">
        <v>0</v>
      </c>
      <c r="D4690" s="11" t="b">
        <f>FALSE()</f>
        <v>0</v>
      </c>
      <c r="E4690" s="11" t="b">
        <f>FALSE()</f>
        <v>0</v>
      </c>
      <c r="F4690" s="2" t="s">
        <v>10</v>
      </c>
      <c r="G4690" s="2" t="s">
        <v>10</v>
      </c>
      <c r="H4690" s="2" t="s">
        <v>35778</v>
      </c>
      <c r="I4690" s="11" t="b">
        <f>FALSE()</f>
        <v>0</v>
      </c>
      <c r="J4690" s="24">
        <v>0</v>
      </c>
      <c r="K4690" s="24">
        <v>0</v>
      </c>
      <c r="L4690" s="2" t="s">
        <v>10</v>
      </c>
      <c r="M4690" t="str">
        <f>VLOOKUP(Table18[[#This Row],[No.]],N:O,2,FALSE)</f>
        <v>Mistahiki Meya</v>
      </c>
      <c r="N4690" t="s">
        <v>49189</v>
      </c>
      <c r="O4690" t="s">
        <v>49190</v>
      </c>
      <c r="P4690">
        <v>649</v>
      </c>
      <c r="Q4690">
        <v>649</v>
      </c>
      <c r="R4690">
        <v>649</v>
      </c>
      <c r="S4690">
        <v>955</v>
      </c>
      <c r="T4690" t="s">
        <v>35778</v>
      </c>
      <c r="U4690" t="s">
        <v>7105</v>
      </c>
      <c r="V4690" t="s">
        <v>7105</v>
      </c>
      <c r="W4690" t="s">
        <v>7105</v>
      </c>
      <c r="X4690">
        <v>69</v>
      </c>
      <c r="Y4690">
        <v>0</v>
      </c>
      <c r="Z4690">
        <v>0</v>
      </c>
      <c r="AB4690" t="s">
        <v>49191</v>
      </c>
      <c r="AE4690" t="s">
        <v>36386</v>
      </c>
      <c r="AF4690" t="str">
        <f t="shared" si="73"/>
        <v>Mistahiki Meya</v>
      </c>
    </row>
    <row r="4691" spans="1:32" x14ac:dyDescent="0.35">
      <c r="A4691" s="2" t="s">
        <v>49084</v>
      </c>
      <c r="B4691" s="2" t="s">
        <v>49085</v>
      </c>
      <c r="C4691" s="23">
        <v>0</v>
      </c>
      <c r="D4691" s="11" t="b">
        <f>FALSE()</f>
        <v>0</v>
      </c>
      <c r="E4691" s="11" t="b">
        <f>FALSE()</f>
        <v>0</v>
      </c>
      <c r="F4691" s="2" t="s">
        <v>10</v>
      </c>
      <c r="G4691" s="2" t="s">
        <v>10</v>
      </c>
      <c r="H4691" s="2" t="s">
        <v>35778</v>
      </c>
      <c r="I4691" s="11" t="b">
        <f>FALSE()</f>
        <v>0</v>
      </c>
      <c r="J4691" s="24">
        <v>0</v>
      </c>
      <c r="K4691" s="24">
        <v>0</v>
      </c>
      <c r="L4691" s="2" t="s">
        <v>10</v>
      </c>
      <c r="M4691" t="str">
        <f>VLOOKUP(Table18[[#This Row],[No.]],N:O,2,FALSE)</f>
        <v>Damu Nyeusi</v>
      </c>
      <c r="N4691" t="s">
        <v>49192</v>
      </c>
      <c r="O4691" t="s">
        <v>49193</v>
      </c>
      <c r="P4691">
        <v>0</v>
      </c>
      <c r="Q4691">
        <v>0</v>
      </c>
      <c r="R4691">
        <v>0</v>
      </c>
      <c r="S4691">
        <v>9</v>
      </c>
      <c r="T4691" t="s">
        <v>35778</v>
      </c>
      <c r="U4691" t="s">
        <v>7105</v>
      </c>
      <c r="V4691" t="s">
        <v>7105</v>
      </c>
      <c r="W4691" t="s">
        <v>7105</v>
      </c>
      <c r="X4691">
        <v>0</v>
      </c>
      <c r="Y4691">
        <v>0</v>
      </c>
      <c r="Z4691">
        <v>0</v>
      </c>
      <c r="AB4691" t="s">
        <v>49194</v>
      </c>
      <c r="AF4691" t="str">
        <f t="shared" si="73"/>
        <v>Damu Nyeusi</v>
      </c>
    </row>
    <row r="4692" spans="1:32" x14ac:dyDescent="0.35">
      <c r="A4692" s="2" t="s">
        <v>49087</v>
      </c>
      <c r="B4692" s="2" t="s">
        <v>49088</v>
      </c>
      <c r="C4692" s="23">
        <v>0</v>
      </c>
      <c r="D4692" s="11" t="b">
        <f>FALSE()</f>
        <v>0</v>
      </c>
      <c r="E4692" s="11" t="b">
        <f>FALSE()</f>
        <v>0</v>
      </c>
      <c r="F4692" s="2" t="s">
        <v>10</v>
      </c>
      <c r="G4692" s="2" t="s">
        <v>10</v>
      </c>
      <c r="H4692" s="2" t="s">
        <v>35778</v>
      </c>
      <c r="I4692" s="11" t="b">
        <f>FALSE()</f>
        <v>0</v>
      </c>
      <c r="J4692" s="24">
        <v>0</v>
      </c>
      <c r="K4692" s="24">
        <v>0</v>
      </c>
      <c r="L4692" s="2" t="s">
        <v>10</v>
      </c>
      <c r="M4692" t="str">
        <f>VLOOKUP(Table18[[#This Row],[No.]],N:O,2,FALSE)</f>
        <v>Mentor Science</v>
      </c>
      <c r="N4692" t="s">
        <v>49195</v>
      </c>
      <c r="O4692" t="s">
        <v>49196</v>
      </c>
      <c r="P4692">
        <v>0</v>
      </c>
      <c r="Q4692">
        <v>0</v>
      </c>
      <c r="R4692">
        <v>0</v>
      </c>
      <c r="S4692">
        <v>71</v>
      </c>
      <c r="T4692" t="s">
        <v>35778</v>
      </c>
      <c r="U4692" t="s">
        <v>7105</v>
      </c>
      <c r="V4692" t="s">
        <v>7105</v>
      </c>
      <c r="W4692" t="s">
        <v>7133</v>
      </c>
      <c r="X4692">
        <v>0</v>
      </c>
      <c r="Y4692">
        <v>0</v>
      </c>
      <c r="Z4692">
        <v>0</v>
      </c>
      <c r="AB4692" t="s">
        <v>49197</v>
      </c>
      <c r="AF4692" t="str">
        <f t="shared" si="73"/>
        <v>Mentor Science</v>
      </c>
    </row>
    <row r="4693" spans="1:32" x14ac:dyDescent="0.35">
      <c r="A4693" s="2" t="s">
        <v>49090</v>
      </c>
      <c r="B4693" s="2" t="s">
        <v>49091</v>
      </c>
      <c r="C4693" s="23">
        <v>0</v>
      </c>
      <c r="D4693" s="11" t="b">
        <f>FALSE()</f>
        <v>0</v>
      </c>
      <c r="E4693" s="11" t="b">
        <f>FALSE()</f>
        <v>0</v>
      </c>
      <c r="F4693" s="2" t="s">
        <v>10</v>
      </c>
      <c r="G4693" s="2" t="s">
        <v>10</v>
      </c>
      <c r="H4693" s="2" t="s">
        <v>35778</v>
      </c>
      <c r="I4693" s="11" t="b">
        <f>FALSE()</f>
        <v>0</v>
      </c>
      <c r="J4693" s="24">
        <v>0</v>
      </c>
      <c r="K4693" s="24">
        <v>0</v>
      </c>
      <c r="L4693" s="2" t="s">
        <v>10</v>
      </c>
      <c r="M4693" t="str">
        <f>VLOOKUP(Table18[[#This Row],[No.]],N:O,2,FALSE)</f>
        <v>Mentor Math</v>
      </c>
      <c r="N4693" t="s">
        <v>49198</v>
      </c>
      <c r="O4693" t="s">
        <v>49199</v>
      </c>
      <c r="P4693">
        <v>5</v>
      </c>
      <c r="Q4693">
        <v>5</v>
      </c>
      <c r="R4693">
        <v>5</v>
      </c>
      <c r="S4693">
        <v>19</v>
      </c>
      <c r="T4693" t="s">
        <v>35778</v>
      </c>
      <c r="U4693" t="s">
        <v>7105</v>
      </c>
      <c r="V4693" t="s">
        <v>7105</v>
      </c>
      <c r="W4693" t="s">
        <v>7105</v>
      </c>
      <c r="X4693">
        <v>180</v>
      </c>
      <c r="Y4693">
        <v>0</v>
      </c>
      <c r="Z4693">
        <v>0</v>
      </c>
      <c r="AB4693" t="s">
        <v>49200</v>
      </c>
      <c r="AF4693" t="str">
        <f t="shared" si="73"/>
        <v>Mentor Math</v>
      </c>
    </row>
    <row r="4694" spans="1:32" x14ac:dyDescent="0.35">
      <c r="A4694" s="2" t="s">
        <v>49093</v>
      </c>
      <c r="B4694" s="2" t="s">
        <v>49094</v>
      </c>
      <c r="C4694" s="23">
        <v>0</v>
      </c>
      <c r="D4694" s="11" t="b">
        <f>FALSE()</f>
        <v>0</v>
      </c>
      <c r="E4694" s="11" t="b">
        <f>FALSE()</f>
        <v>0</v>
      </c>
      <c r="F4694" s="2" t="s">
        <v>10</v>
      </c>
      <c r="G4694" s="2" t="s">
        <v>10</v>
      </c>
      <c r="H4694" s="2" t="s">
        <v>35778</v>
      </c>
      <c r="I4694" s="11" t="b">
        <f>FALSE()</f>
        <v>0</v>
      </c>
      <c r="J4694" s="24">
        <v>0</v>
      </c>
      <c r="K4694" s="24">
        <v>0</v>
      </c>
      <c r="L4694" s="2" t="s">
        <v>10</v>
      </c>
      <c r="M4694" t="str">
        <f>VLOOKUP(Table18[[#This Row],[No.]],N:O,2,FALSE)</f>
        <v>Mentor English</v>
      </c>
      <c r="N4694" t="s">
        <v>49201</v>
      </c>
      <c r="O4694" t="s">
        <v>49202</v>
      </c>
      <c r="P4694">
        <v>495</v>
      </c>
      <c r="Q4694">
        <v>495</v>
      </c>
      <c r="R4694">
        <v>495</v>
      </c>
      <c r="S4694">
        <v>58</v>
      </c>
      <c r="T4694" t="s">
        <v>35778</v>
      </c>
      <c r="U4694" t="s">
        <v>7105</v>
      </c>
      <c r="V4694" t="s">
        <v>7105</v>
      </c>
      <c r="W4694" t="s">
        <v>7105</v>
      </c>
      <c r="X4694">
        <v>150</v>
      </c>
      <c r="Y4694">
        <v>0</v>
      </c>
      <c r="Z4694">
        <v>0</v>
      </c>
      <c r="AB4694" t="s">
        <v>49203</v>
      </c>
      <c r="AF4694" t="str">
        <f t="shared" si="73"/>
        <v>Mentor English</v>
      </c>
    </row>
    <row r="4695" spans="1:32" x14ac:dyDescent="0.35">
      <c r="A4695" s="2" t="s">
        <v>49096</v>
      </c>
      <c r="B4695" s="2" t="s">
        <v>49097</v>
      </c>
      <c r="C4695" s="23">
        <v>0</v>
      </c>
      <c r="D4695" s="11" t="b">
        <f>FALSE()</f>
        <v>0</v>
      </c>
      <c r="E4695" s="11" t="b">
        <f>FALSE()</f>
        <v>0</v>
      </c>
      <c r="F4695" s="2" t="s">
        <v>10</v>
      </c>
      <c r="G4695" s="2" t="s">
        <v>10</v>
      </c>
      <c r="H4695" s="2" t="s">
        <v>35778</v>
      </c>
      <c r="I4695" s="11" t="b">
        <f>FALSE()</f>
        <v>0</v>
      </c>
      <c r="J4695" s="24">
        <v>0</v>
      </c>
      <c r="K4695" s="24">
        <v>0</v>
      </c>
      <c r="L4695" s="2" t="s">
        <v>10</v>
      </c>
      <c r="M4695" t="str">
        <f>VLOOKUP(Table18[[#This Row],[No.]],N:O,2,FALSE)</f>
        <v>Mentor Social Studies</v>
      </c>
      <c r="N4695" t="s">
        <v>49204</v>
      </c>
      <c r="O4695" t="s">
        <v>49205</v>
      </c>
      <c r="P4695">
        <v>141</v>
      </c>
      <c r="Q4695">
        <v>141</v>
      </c>
      <c r="R4695">
        <v>141</v>
      </c>
      <c r="S4695">
        <v>367</v>
      </c>
      <c r="T4695" t="s">
        <v>40247</v>
      </c>
      <c r="U4695" t="s">
        <v>7105</v>
      </c>
      <c r="V4695" t="s">
        <v>7105</v>
      </c>
      <c r="W4695" t="s">
        <v>7105</v>
      </c>
      <c r="X4695">
        <v>190</v>
      </c>
      <c r="Y4695">
        <v>0</v>
      </c>
      <c r="Z4695">
        <v>0</v>
      </c>
      <c r="AB4695" t="s">
        <v>49206</v>
      </c>
      <c r="AE4695" t="s">
        <v>36386</v>
      </c>
      <c r="AF4695" t="str">
        <f t="shared" si="73"/>
        <v>Mentor Social Studies</v>
      </c>
    </row>
    <row r="4696" spans="1:32" x14ac:dyDescent="0.35">
      <c r="A4696" s="2" t="s">
        <v>49099</v>
      </c>
      <c r="B4696" s="2" t="s">
        <v>49100</v>
      </c>
      <c r="C4696" s="23">
        <v>0</v>
      </c>
      <c r="D4696" s="11" t="b">
        <f>FALSE()</f>
        <v>0</v>
      </c>
      <c r="E4696" s="11" t="b">
        <f>FALSE()</f>
        <v>0</v>
      </c>
      <c r="F4696" s="2" t="s">
        <v>10</v>
      </c>
      <c r="G4696" s="2" t="s">
        <v>10</v>
      </c>
      <c r="H4696" s="2" t="s">
        <v>35778</v>
      </c>
      <c r="I4696" s="11" t="b">
        <f>FALSE()</f>
        <v>0</v>
      </c>
      <c r="J4696" s="24">
        <v>0</v>
      </c>
      <c r="K4696" s="24">
        <v>0</v>
      </c>
      <c r="L4696" s="2" t="s">
        <v>10</v>
      </c>
      <c r="M4696" t="str">
        <f>VLOOKUP(Table18[[#This Row],[No.]],N:O,2,FALSE)</f>
        <v>Mentor Kiswahili</v>
      </c>
      <c r="N4696" t="s">
        <v>49207</v>
      </c>
      <c r="O4696" t="s">
        <v>49208</v>
      </c>
      <c r="P4696">
        <v>0</v>
      </c>
      <c r="Q4696">
        <v>0</v>
      </c>
      <c r="R4696">
        <v>0</v>
      </c>
      <c r="S4696">
        <v>0</v>
      </c>
      <c r="T4696" t="s">
        <v>35778</v>
      </c>
      <c r="U4696" t="s">
        <v>7105</v>
      </c>
      <c r="V4696" t="s">
        <v>7105</v>
      </c>
      <c r="W4696" t="s">
        <v>7133</v>
      </c>
      <c r="X4696">
        <v>0</v>
      </c>
      <c r="Y4696">
        <v>0</v>
      </c>
      <c r="Z4696">
        <v>0</v>
      </c>
      <c r="AB4696" t="s">
        <v>49209</v>
      </c>
      <c r="AF4696" t="str">
        <f t="shared" si="73"/>
        <v>Mentor Kiswahili</v>
      </c>
    </row>
    <row r="4697" spans="1:32" x14ac:dyDescent="0.35">
      <c r="A4697" s="2" t="s">
        <v>49102</v>
      </c>
      <c r="B4697" s="2" t="s">
        <v>49103</v>
      </c>
      <c r="C4697" s="23">
        <v>0</v>
      </c>
      <c r="D4697" s="11" t="b">
        <f>FALSE()</f>
        <v>0</v>
      </c>
      <c r="E4697" s="11" t="b">
        <f>FALSE()</f>
        <v>0</v>
      </c>
      <c r="F4697" s="2" t="s">
        <v>10</v>
      </c>
      <c r="G4697" s="2" t="s">
        <v>10</v>
      </c>
      <c r="H4697" s="2" t="s">
        <v>35778</v>
      </c>
      <c r="I4697" s="11" t="b">
        <f>FALSE()</f>
        <v>0</v>
      </c>
      <c r="J4697" s="24">
        <v>0</v>
      </c>
      <c r="K4697" s="24">
        <v>0</v>
      </c>
      <c r="L4697" s="2" t="s">
        <v>10</v>
      </c>
      <c r="M4697" t="str">
        <f>VLOOKUP(Table18[[#This Row],[No.]],N:O,2,FALSE)</f>
        <v>Mentor IRE</v>
      </c>
      <c r="N4697" t="s">
        <v>49210</v>
      </c>
      <c r="O4697" t="s">
        <v>49211</v>
      </c>
      <c r="P4697">
        <v>73</v>
      </c>
      <c r="Q4697">
        <v>73</v>
      </c>
      <c r="R4697">
        <v>73</v>
      </c>
      <c r="S4697">
        <v>22</v>
      </c>
      <c r="T4697" t="s">
        <v>35751</v>
      </c>
      <c r="U4697" t="s">
        <v>7105</v>
      </c>
      <c r="V4697" t="s">
        <v>7105</v>
      </c>
      <c r="W4697" t="s">
        <v>7105</v>
      </c>
      <c r="X4697">
        <v>550</v>
      </c>
      <c r="Y4697">
        <v>0</v>
      </c>
      <c r="Z4697">
        <v>0</v>
      </c>
      <c r="AB4697" t="s">
        <v>49212</v>
      </c>
      <c r="AD4697" t="s">
        <v>40145</v>
      </c>
      <c r="AE4697" t="s">
        <v>40145</v>
      </c>
      <c r="AF4697" t="str">
        <f t="shared" si="73"/>
        <v>Mentor IRE</v>
      </c>
    </row>
    <row r="4698" spans="1:32" x14ac:dyDescent="0.35">
      <c r="A4698" s="2" t="s">
        <v>49105</v>
      </c>
      <c r="B4698" s="2" t="s">
        <v>49106</v>
      </c>
      <c r="C4698" s="23">
        <v>2757</v>
      </c>
      <c r="D4698" s="11" t="b">
        <f>FALSE()</f>
        <v>0</v>
      </c>
      <c r="E4698" s="11" t="b">
        <f>FALSE()</f>
        <v>0</v>
      </c>
      <c r="F4698" s="2" t="s">
        <v>10</v>
      </c>
      <c r="G4698" s="2" t="s">
        <v>10</v>
      </c>
      <c r="H4698" s="2" t="s">
        <v>35778</v>
      </c>
      <c r="I4698" s="11" t="b">
        <f>FALSE()</f>
        <v>0</v>
      </c>
      <c r="J4698" s="24">
        <v>320</v>
      </c>
      <c r="K4698" s="24">
        <v>0</v>
      </c>
      <c r="L4698" s="2" t="s">
        <v>10</v>
      </c>
      <c r="M4698" t="str">
        <f>VLOOKUP(Table18[[#This Row],[No.]],N:O,2,FALSE)</f>
        <v>Pen</v>
      </c>
      <c r="N4698" t="s">
        <v>49213</v>
      </c>
      <c r="O4698" t="s">
        <v>49214</v>
      </c>
      <c r="P4698">
        <v>1</v>
      </c>
      <c r="Q4698">
        <v>1</v>
      </c>
      <c r="R4698">
        <v>1</v>
      </c>
      <c r="S4698">
        <v>0</v>
      </c>
      <c r="T4698" t="s">
        <v>41597</v>
      </c>
      <c r="U4698" t="s">
        <v>7105</v>
      </c>
      <c r="V4698" t="s">
        <v>7105</v>
      </c>
      <c r="W4698" t="s">
        <v>7105</v>
      </c>
      <c r="X4698">
        <v>0</v>
      </c>
      <c r="Y4698">
        <v>0</v>
      </c>
      <c r="Z4698">
        <v>0</v>
      </c>
      <c r="AB4698" t="s">
        <v>49215</v>
      </c>
      <c r="AD4698" t="s">
        <v>35795</v>
      </c>
      <c r="AE4698" t="s">
        <v>35795</v>
      </c>
      <c r="AF4698" t="str">
        <f t="shared" si="73"/>
        <v>Pen</v>
      </c>
    </row>
    <row r="4699" spans="1:32" x14ac:dyDescent="0.35">
      <c r="A4699" s="2" t="s">
        <v>49108</v>
      </c>
      <c r="B4699" s="2" t="s">
        <v>49109</v>
      </c>
      <c r="C4699" s="23">
        <v>0</v>
      </c>
      <c r="D4699" s="11" t="b">
        <f>FALSE()</f>
        <v>0</v>
      </c>
      <c r="E4699" s="11" t="b">
        <f>FALSE()</f>
        <v>0</v>
      </c>
      <c r="F4699" s="2" t="s">
        <v>10</v>
      </c>
      <c r="G4699" s="2" t="s">
        <v>10</v>
      </c>
      <c r="H4699" s="2" t="s">
        <v>35778</v>
      </c>
      <c r="I4699" s="11" t="b">
        <f>TRUE()</f>
        <v>1</v>
      </c>
      <c r="J4699" s="24">
        <v>0</v>
      </c>
      <c r="K4699" s="24">
        <v>0</v>
      </c>
      <c r="L4699" s="2" t="s">
        <v>10</v>
      </c>
      <c r="M4699" t="str">
        <f>VLOOKUP(Table18[[#This Row],[No.]],N:O,2,FALSE)</f>
        <v>Barcode Tags</v>
      </c>
      <c r="N4699" t="s">
        <v>49216</v>
      </c>
      <c r="O4699" t="s">
        <v>49217</v>
      </c>
      <c r="P4699">
        <v>0</v>
      </c>
      <c r="Q4699">
        <v>0</v>
      </c>
      <c r="R4699">
        <v>0</v>
      </c>
      <c r="S4699">
        <v>0</v>
      </c>
      <c r="T4699" t="s">
        <v>35778</v>
      </c>
      <c r="U4699" t="s">
        <v>7105</v>
      </c>
      <c r="V4699" t="s">
        <v>7105</v>
      </c>
      <c r="W4699" t="s">
        <v>7133</v>
      </c>
      <c r="X4699">
        <v>0</v>
      </c>
      <c r="Y4699">
        <v>0</v>
      </c>
      <c r="Z4699">
        <v>0</v>
      </c>
      <c r="AB4699" t="s">
        <v>49218</v>
      </c>
      <c r="AD4699" t="s">
        <v>35795</v>
      </c>
      <c r="AE4699" t="s">
        <v>35795</v>
      </c>
      <c r="AF4699" t="str">
        <f t="shared" si="73"/>
        <v>Barcode Tags</v>
      </c>
    </row>
    <row r="4700" spans="1:32" x14ac:dyDescent="0.35">
      <c r="A4700" s="2" t="s">
        <v>49111</v>
      </c>
      <c r="B4700" s="2" t="s">
        <v>49112</v>
      </c>
      <c r="C4700" s="23">
        <v>39</v>
      </c>
      <c r="D4700" s="11" t="b">
        <f>FALSE()</f>
        <v>0</v>
      </c>
      <c r="E4700" s="11" t="b">
        <f>FALSE()</f>
        <v>0</v>
      </c>
      <c r="F4700" s="2" t="s">
        <v>10</v>
      </c>
      <c r="G4700" s="2" t="s">
        <v>10</v>
      </c>
      <c r="H4700" s="2" t="s">
        <v>35778</v>
      </c>
      <c r="I4700" s="11" t="b">
        <f>FALSE()</f>
        <v>0</v>
      </c>
      <c r="J4700" s="24">
        <v>0</v>
      </c>
      <c r="K4700" s="24">
        <v>0</v>
      </c>
      <c r="L4700" s="2" t="s">
        <v>10</v>
      </c>
      <c r="M4700" t="str">
        <f>VLOOKUP(Table18[[#This Row],[No.]],N:O,2,FALSE)</f>
        <v>Binding Tapes</v>
      </c>
      <c r="N4700" t="s">
        <v>49219</v>
      </c>
      <c r="O4700" t="s">
        <v>49220</v>
      </c>
      <c r="P4700">
        <v>824</v>
      </c>
      <c r="Q4700">
        <v>824</v>
      </c>
      <c r="R4700">
        <v>824</v>
      </c>
      <c r="S4700">
        <v>369</v>
      </c>
      <c r="T4700" t="s">
        <v>49221</v>
      </c>
      <c r="U4700" t="s">
        <v>7105</v>
      </c>
      <c r="V4700" t="s">
        <v>7105</v>
      </c>
      <c r="W4700" t="s">
        <v>7105</v>
      </c>
      <c r="X4700">
        <v>0</v>
      </c>
      <c r="Y4700">
        <v>0</v>
      </c>
      <c r="Z4700">
        <v>0</v>
      </c>
      <c r="AB4700" t="s">
        <v>49222</v>
      </c>
      <c r="AD4700" t="s">
        <v>35795</v>
      </c>
      <c r="AE4700" t="s">
        <v>49223</v>
      </c>
      <c r="AF4700" t="str">
        <f t="shared" si="73"/>
        <v>Binding Tapes</v>
      </c>
    </row>
    <row r="4701" spans="1:32" x14ac:dyDescent="0.35">
      <c r="A4701" s="2" t="s">
        <v>49114</v>
      </c>
      <c r="B4701" s="2" t="s">
        <v>49115</v>
      </c>
      <c r="C4701" s="23">
        <v>292</v>
      </c>
      <c r="D4701" s="11" t="b">
        <f>FALSE()</f>
        <v>0</v>
      </c>
      <c r="E4701" s="11" t="b">
        <f>FALSE()</f>
        <v>0</v>
      </c>
      <c r="F4701" s="2" t="s">
        <v>10</v>
      </c>
      <c r="G4701" s="2" t="s">
        <v>10</v>
      </c>
      <c r="H4701" s="2" t="s">
        <v>35778</v>
      </c>
      <c r="I4701" s="11" t="b">
        <f>FALSE()</f>
        <v>0</v>
      </c>
      <c r="J4701" s="24">
        <v>182</v>
      </c>
      <c r="K4701" s="24">
        <v>0</v>
      </c>
      <c r="L4701" s="2" t="s">
        <v>10</v>
      </c>
      <c r="M4701" t="str">
        <f>VLOOKUP(Table18[[#This Row],[No.]],N:O,2,FALSE)</f>
        <v>Counter Book</v>
      </c>
      <c r="N4701" t="s">
        <v>49224</v>
      </c>
      <c r="O4701" t="s">
        <v>49225</v>
      </c>
      <c r="P4701" s="22">
        <v>4026</v>
      </c>
      <c r="Q4701" s="22">
        <v>4026</v>
      </c>
      <c r="R4701" s="4">
        <v>3876</v>
      </c>
      <c r="S4701">
        <v>921</v>
      </c>
      <c r="T4701" t="s">
        <v>35778</v>
      </c>
      <c r="U4701" t="s">
        <v>7105</v>
      </c>
      <c r="V4701" t="s">
        <v>7105</v>
      </c>
      <c r="W4701" t="s">
        <v>7105</v>
      </c>
      <c r="X4701">
        <v>0</v>
      </c>
      <c r="Y4701">
        <v>0</v>
      </c>
      <c r="Z4701">
        <v>0</v>
      </c>
      <c r="AB4701" t="s">
        <v>49226</v>
      </c>
      <c r="AD4701" t="s">
        <v>35795</v>
      </c>
      <c r="AE4701" t="s">
        <v>35876</v>
      </c>
      <c r="AF4701" t="str">
        <f t="shared" si="73"/>
        <v>Counter Book</v>
      </c>
    </row>
    <row r="4702" spans="1:32" x14ac:dyDescent="0.35">
      <c r="A4702" s="2" t="s">
        <v>49117</v>
      </c>
      <c r="B4702" s="2" t="s">
        <v>49118</v>
      </c>
      <c r="C4702" s="23">
        <v>9</v>
      </c>
      <c r="D4702" s="11" t="b">
        <f>FALSE()</f>
        <v>0</v>
      </c>
      <c r="E4702" s="11" t="b">
        <f>FALSE()</f>
        <v>0</v>
      </c>
      <c r="F4702" s="2" t="s">
        <v>10</v>
      </c>
      <c r="G4702" s="2" t="s">
        <v>10</v>
      </c>
      <c r="H4702" s="2" t="s">
        <v>35778</v>
      </c>
      <c r="I4702" s="11" t="b">
        <f>FALSE()</f>
        <v>0</v>
      </c>
      <c r="J4702" s="24">
        <v>1290</v>
      </c>
      <c r="K4702" s="24">
        <v>0</v>
      </c>
      <c r="L4702" s="2" t="s">
        <v>10</v>
      </c>
      <c r="M4702" t="str">
        <f>VLOOKUP(Table18[[#This Row],[No.]],N:O,2,FALSE)</f>
        <v>Guillotine paper cutter</v>
      </c>
      <c r="N4702" t="s">
        <v>49227</v>
      </c>
      <c r="O4702" t="s">
        <v>49228</v>
      </c>
      <c r="P4702">
        <v>0</v>
      </c>
      <c r="Q4702">
        <v>0</v>
      </c>
      <c r="R4702">
        <v>0</v>
      </c>
      <c r="S4702">
        <v>0</v>
      </c>
      <c r="T4702" t="s">
        <v>35778</v>
      </c>
      <c r="U4702" t="s">
        <v>7105</v>
      </c>
      <c r="V4702" t="s">
        <v>7105</v>
      </c>
      <c r="W4702" t="s">
        <v>7133</v>
      </c>
      <c r="X4702">
        <v>0</v>
      </c>
      <c r="Y4702">
        <v>0</v>
      </c>
      <c r="Z4702">
        <v>0</v>
      </c>
      <c r="AB4702" t="s">
        <v>49229</v>
      </c>
      <c r="AD4702" t="s">
        <v>35795</v>
      </c>
      <c r="AE4702" t="s">
        <v>35795</v>
      </c>
      <c r="AF4702" t="str">
        <f t="shared" si="73"/>
        <v>Guillotine paper cutter</v>
      </c>
    </row>
    <row r="4703" spans="1:32" x14ac:dyDescent="0.35">
      <c r="A4703" s="2" t="s">
        <v>49120</v>
      </c>
      <c r="B4703" s="2" t="s">
        <v>49121</v>
      </c>
      <c r="C4703" s="23">
        <v>2</v>
      </c>
      <c r="D4703" s="11" t="b">
        <f>FALSE()</f>
        <v>0</v>
      </c>
      <c r="E4703" s="11" t="b">
        <f>FALSE()</f>
        <v>0</v>
      </c>
      <c r="F4703" s="2" t="s">
        <v>10</v>
      </c>
      <c r="G4703" s="2" t="s">
        <v>10</v>
      </c>
      <c r="H4703" s="2" t="s">
        <v>35778</v>
      </c>
      <c r="I4703" s="11" t="b">
        <f>FALSE()</f>
        <v>0</v>
      </c>
      <c r="J4703" s="24">
        <v>5275</v>
      </c>
      <c r="K4703" s="24">
        <v>0</v>
      </c>
      <c r="L4703" s="2" t="s">
        <v>10</v>
      </c>
      <c r="M4703" t="str">
        <f>VLOOKUP(Table18[[#This Row],[No.]],N:O,2,FALSE)</f>
        <v>Toner CE 285A/85A</v>
      </c>
      <c r="N4703" t="s">
        <v>49230</v>
      </c>
      <c r="O4703" t="s">
        <v>49231</v>
      </c>
      <c r="P4703">
        <v>122</v>
      </c>
      <c r="Q4703">
        <v>122</v>
      </c>
      <c r="R4703">
        <v>122</v>
      </c>
      <c r="S4703">
        <v>0</v>
      </c>
      <c r="T4703" t="s">
        <v>35778</v>
      </c>
      <c r="U4703" t="s">
        <v>7105</v>
      </c>
      <c r="V4703" t="s">
        <v>7105</v>
      </c>
      <c r="W4703" t="s">
        <v>7105</v>
      </c>
      <c r="X4703">
        <v>0</v>
      </c>
      <c r="Y4703">
        <v>0</v>
      </c>
      <c r="Z4703">
        <v>0</v>
      </c>
      <c r="AB4703" t="s">
        <v>49232</v>
      </c>
      <c r="AD4703" t="s">
        <v>35795</v>
      </c>
      <c r="AE4703" t="s">
        <v>35795</v>
      </c>
      <c r="AF4703" t="str">
        <f t="shared" si="73"/>
        <v>Toner CE 285A/85A</v>
      </c>
    </row>
    <row r="4704" spans="1:32" x14ac:dyDescent="0.35">
      <c r="A4704" s="2" t="s">
        <v>49123</v>
      </c>
      <c r="B4704" s="2" t="s">
        <v>49124</v>
      </c>
      <c r="C4704" s="23">
        <v>23</v>
      </c>
      <c r="D4704" s="11" t="b">
        <f>FALSE()</f>
        <v>0</v>
      </c>
      <c r="E4704" s="11" t="b">
        <f>FALSE()</f>
        <v>0</v>
      </c>
      <c r="F4704" s="2" t="s">
        <v>10</v>
      </c>
      <c r="G4704" s="2" t="s">
        <v>10</v>
      </c>
      <c r="H4704" s="2" t="s">
        <v>35778</v>
      </c>
      <c r="I4704" s="11" t="b">
        <f>FALSE()</f>
        <v>0</v>
      </c>
      <c r="J4704" s="24">
        <v>100000</v>
      </c>
      <c r="K4704" s="24">
        <v>0</v>
      </c>
      <c r="L4704" s="2" t="s">
        <v>10</v>
      </c>
      <c r="M4704" t="str">
        <f>VLOOKUP(Table18[[#This Row],[No.]],N:O,2,FALSE)</f>
        <v>Gift Voucher</v>
      </c>
      <c r="N4704" t="s">
        <v>49233</v>
      </c>
      <c r="O4704" t="s">
        <v>49234</v>
      </c>
      <c r="P4704">
        <v>0</v>
      </c>
      <c r="Q4704">
        <v>0</v>
      </c>
      <c r="R4704">
        <v>0</v>
      </c>
      <c r="S4704">
        <v>0</v>
      </c>
      <c r="T4704" t="s">
        <v>35778</v>
      </c>
      <c r="U4704" t="s">
        <v>7105</v>
      </c>
      <c r="V4704" t="s">
        <v>7105</v>
      </c>
      <c r="W4704" t="s">
        <v>7133</v>
      </c>
      <c r="X4704">
        <v>0</v>
      </c>
      <c r="Y4704">
        <v>0</v>
      </c>
      <c r="Z4704">
        <v>0</v>
      </c>
      <c r="AB4704" t="s">
        <v>49235</v>
      </c>
      <c r="AD4704" t="s">
        <v>35795</v>
      </c>
      <c r="AE4704" t="s">
        <v>35795</v>
      </c>
      <c r="AF4704" t="str">
        <f t="shared" si="73"/>
        <v>Gift Voucher</v>
      </c>
    </row>
    <row r="4705" spans="1:32" x14ac:dyDescent="0.35">
      <c r="A4705" s="2" t="s">
        <v>49126</v>
      </c>
      <c r="B4705" s="2" t="s">
        <v>49127</v>
      </c>
      <c r="C4705" s="23">
        <v>0</v>
      </c>
      <c r="D4705" s="11" t="b">
        <f>FALSE()</f>
        <v>0</v>
      </c>
      <c r="E4705" s="11" t="b">
        <f>FALSE()</f>
        <v>0</v>
      </c>
      <c r="F4705" s="2" t="s">
        <v>10</v>
      </c>
      <c r="G4705" s="2" t="s">
        <v>10</v>
      </c>
      <c r="H4705" s="2" t="s">
        <v>35778</v>
      </c>
      <c r="I4705" s="11" t="b">
        <f>TRUE()</f>
        <v>1</v>
      </c>
      <c r="J4705" s="24">
        <v>0</v>
      </c>
      <c r="K4705" s="24">
        <v>0</v>
      </c>
      <c r="L4705" s="2" t="s">
        <v>10</v>
      </c>
      <c r="M4705" t="str">
        <f>VLOOKUP(Table18[[#This Row],[No.]],N:O,2,FALSE)</f>
        <v>Minute Book</v>
      </c>
      <c r="N4705" t="s">
        <v>49236</v>
      </c>
      <c r="O4705" t="s">
        <v>49237</v>
      </c>
      <c r="P4705">
        <v>226</v>
      </c>
      <c r="Q4705">
        <v>226</v>
      </c>
      <c r="R4705">
        <v>226</v>
      </c>
      <c r="S4705">
        <v>273</v>
      </c>
      <c r="T4705" t="s">
        <v>35778</v>
      </c>
      <c r="U4705" t="s">
        <v>7105</v>
      </c>
      <c r="V4705" t="s">
        <v>7105</v>
      </c>
      <c r="W4705" t="s">
        <v>7105</v>
      </c>
      <c r="X4705">
        <v>0</v>
      </c>
      <c r="Y4705">
        <v>0</v>
      </c>
      <c r="Z4705">
        <v>0</v>
      </c>
      <c r="AB4705" t="s">
        <v>48255</v>
      </c>
      <c r="AD4705" t="s">
        <v>35795</v>
      </c>
      <c r="AE4705" t="s">
        <v>36386</v>
      </c>
      <c r="AF4705" t="str">
        <f t="shared" si="73"/>
        <v>Minute Book</v>
      </c>
    </row>
    <row r="4706" spans="1:32" x14ac:dyDescent="0.35">
      <c r="A4706" s="2" t="s">
        <v>49129</v>
      </c>
      <c r="B4706" s="2" t="s">
        <v>49130</v>
      </c>
      <c r="C4706" s="23">
        <v>0</v>
      </c>
      <c r="D4706" s="11" t="b">
        <f>FALSE()</f>
        <v>0</v>
      </c>
      <c r="E4706" s="11" t="b">
        <f>FALSE()</f>
        <v>0</v>
      </c>
      <c r="F4706" s="2" t="s">
        <v>10</v>
      </c>
      <c r="G4706" s="2" t="s">
        <v>10</v>
      </c>
      <c r="H4706" s="2" t="s">
        <v>35778</v>
      </c>
      <c r="I4706" s="11" t="b">
        <f>FALSE()</f>
        <v>0</v>
      </c>
      <c r="J4706" s="24">
        <v>0</v>
      </c>
      <c r="K4706" s="24">
        <v>0</v>
      </c>
      <c r="L4706" s="2" t="s">
        <v>10</v>
      </c>
      <c r="M4706" t="str">
        <f>VLOOKUP(Table18[[#This Row],[No.]],N:O,2,FALSE)</f>
        <v>Business Card Holder</v>
      </c>
      <c r="N4706" t="s">
        <v>49238</v>
      </c>
      <c r="O4706" t="s">
        <v>49239</v>
      </c>
      <c r="P4706">
        <v>206</v>
      </c>
      <c r="Q4706">
        <v>206</v>
      </c>
      <c r="R4706">
        <v>206</v>
      </c>
      <c r="S4706">
        <v>36</v>
      </c>
      <c r="T4706" t="s">
        <v>35778</v>
      </c>
      <c r="U4706" t="s">
        <v>7105</v>
      </c>
      <c r="V4706" t="s">
        <v>7105</v>
      </c>
      <c r="W4706" t="s">
        <v>7105</v>
      </c>
      <c r="X4706">
        <v>0</v>
      </c>
      <c r="Y4706">
        <v>0</v>
      </c>
      <c r="Z4706">
        <v>0</v>
      </c>
      <c r="AB4706" t="s">
        <v>49240</v>
      </c>
      <c r="AD4706" t="s">
        <v>35795</v>
      </c>
      <c r="AE4706" t="s">
        <v>35795</v>
      </c>
      <c r="AF4706" t="str">
        <f t="shared" si="73"/>
        <v>Business Card Holder</v>
      </c>
    </row>
    <row r="4707" spans="1:32" x14ac:dyDescent="0.35">
      <c r="A4707" s="2" t="s">
        <v>49132</v>
      </c>
      <c r="B4707" s="2" t="s">
        <v>49133</v>
      </c>
      <c r="C4707" s="23">
        <v>9</v>
      </c>
      <c r="D4707" s="11" t="b">
        <f>FALSE()</f>
        <v>0</v>
      </c>
      <c r="E4707" s="11" t="b">
        <f>FALSE()</f>
        <v>0</v>
      </c>
      <c r="F4707" s="2" t="s">
        <v>10</v>
      </c>
      <c r="G4707" s="2" t="s">
        <v>10</v>
      </c>
      <c r="H4707" s="2" t="s">
        <v>35778</v>
      </c>
      <c r="I4707" s="11" t="b">
        <f>FALSE()</f>
        <v>0</v>
      </c>
      <c r="J4707" s="24">
        <v>2900</v>
      </c>
      <c r="K4707" s="24">
        <v>0</v>
      </c>
      <c r="L4707" s="2" t="s">
        <v>10</v>
      </c>
      <c r="M4707" t="str">
        <f>VLOOKUP(Table18[[#This Row],[No.]],N:O,2,FALSE)</f>
        <v>Self-Inking Received Stamp</v>
      </c>
      <c r="N4707" t="s">
        <v>49241</v>
      </c>
      <c r="O4707" t="s">
        <v>49242</v>
      </c>
      <c r="P4707">
        <v>256</v>
      </c>
      <c r="Q4707">
        <v>256</v>
      </c>
      <c r="R4707">
        <v>256</v>
      </c>
      <c r="S4707">
        <v>0</v>
      </c>
      <c r="T4707" t="s">
        <v>35751</v>
      </c>
      <c r="U4707" t="s">
        <v>7105</v>
      </c>
      <c r="V4707" t="s">
        <v>7105</v>
      </c>
      <c r="W4707" t="s">
        <v>7105</v>
      </c>
      <c r="X4707">
        <v>0</v>
      </c>
      <c r="Y4707">
        <v>0</v>
      </c>
      <c r="Z4707">
        <v>0</v>
      </c>
      <c r="AB4707" t="s">
        <v>49243</v>
      </c>
      <c r="AD4707" t="s">
        <v>35795</v>
      </c>
      <c r="AE4707" t="s">
        <v>35795</v>
      </c>
      <c r="AF4707" t="str">
        <f t="shared" si="73"/>
        <v>Self-Inking Received Stamp</v>
      </c>
    </row>
    <row r="4708" spans="1:32" x14ac:dyDescent="0.35">
      <c r="A4708" s="2" t="s">
        <v>49135</v>
      </c>
      <c r="B4708" s="2" t="s">
        <v>49136</v>
      </c>
      <c r="C4708" s="23">
        <v>0</v>
      </c>
      <c r="D4708" s="11" t="b">
        <f>FALSE()</f>
        <v>0</v>
      </c>
      <c r="E4708" s="11" t="b">
        <f>FALSE()</f>
        <v>0</v>
      </c>
      <c r="F4708" s="2" t="s">
        <v>10</v>
      </c>
      <c r="G4708" s="2" t="s">
        <v>10</v>
      </c>
      <c r="H4708" s="2" t="s">
        <v>36465</v>
      </c>
      <c r="I4708" s="11" t="b">
        <f>FALSE()</f>
        <v>0</v>
      </c>
      <c r="J4708" s="24">
        <v>0</v>
      </c>
      <c r="K4708" s="24">
        <v>0</v>
      </c>
      <c r="L4708" s="2" t="s">
        <v>10</v>
      </c>
      <c r="M4708" t="str">
        <f>VLOOKUP(Table18[[#This Row],[No.]],N:O,2,FALSE)</f>
        <v>Cotton Twine</v>
      </c>
      <c r="N4708" t="s">
        <v>49244</v>
      </c>
      <c r="O4708" t="s">
        <v>49245</v>
      </c>
      <c r="P4708">
        <v>72</v>
      </c>
      <c r="Q4708">
        <v>72</v>
      </c>
      <c r="R4708">
        <v>72</v>
      </c>
      <c r="S4708">
        <v>38</v>
      </c>
      <c r="T4708" t="s">
        <v>36061</v>
      </c>
      <c r="U4708" t="s">
        <v>7105</v>
      </c>
      <c r="V4708" t="s">
        <v>7105</v>
      </c>
      <c r="W4708" t="s">
        <v>7105</v>
      </c>
      <c r="X4708">
        <v>0</v>
      </c>
      <c r="Y4708">
        <v>0</v>
      </c>
      <c r="Z4708">
        <v>0</v>
      </c>
      <c r="AB4708" t="s">
        <v>49246</v>
      </c>
      <c r="AD4708" t="s">
        <v>35795</v>
      </c>
      <c r="AE4708" t="s">
        <v>35795</v>
      </c>
      <c r="AF4708" t="str">
        <f t="shared" si="73"/>
        <v>Cotton Twine</v>
      </c>
    </row>
    <row r="4709" spans="1:32" x14ac:dyDescent="0.35">
      <c r="A4709" s="2" t="s">
        <v>49138</v>
      </c>
      <c r="B4709" s="2" t="s">
        <v>49139</v>
      </c>
      <c r="C4709" s="23">
        <v>3</v>
      </c>
      <c r="D4709" s="11" t="b">
        <f>FALSE()</f>
        <v>0</v>
      </c>
      <c r="E4709" s="11" t="b">
        <f>FALSE()</f>
        <v>0</v>
      </c>
      <c r="F4709" s="2" t="s">
        <v>10</v>
      </c>
      <c r="G4709" s="2" t="s">
        <v>10</v>
      </c>
      <c r="H4709" s="2" t="s">
        <v>35778</v>
      </c>
      <c r="I4709" s="11" t="b">
        <f>FALSE()</f>
        <v>0</v>
      </c>
      <c r="J4709" s="24">
        <v>0</v>
      </c>
      <c r="K4709" s="24">
        <v>0</v>
      </c>
      <c r="L4709" s="2" t="s">
        <v>10</v>
      </c>
      <c r="M4709" t="str">
        <f>VLOOKUP(Table18[[#This Row],[No.]],N:O,2,FALSE)</f>
        <v>Toner HP 650 Black</v>
      </c>
      <c r="N4709" t="s">
        <v>49247</v>
      </c>
      <c r="O4709" t="s">
        <v>49248</v>
      </c>
      <c r="P4709">
        <v>10</v>
      </c>
      <c r="Q4709">
        <v>10</v>
      </c>
      <c r="R4709">
        <v>10</v>
      </c>
      <c r="S4709">
        <v>0</v>
      </c>
      <c r="T4709" t="s">
        <v>35763</v>
      </c>
      <c r="U4709" t="s">
        <v>7105</v>
      </c>
      <c r="V4709" t="s">
        <v>7105</v>
      </c>
      <c r="W4709" t="s">
        <v>7105</v>
      </c>
      <c r="X4709">
        <v>0</v>
      </c>
      <c r="Y4709">
        <v>0</v>
      </c>
      <c r="Z4709">
        <v>0</v>
      </c>
      <c r="AB4709" t="s">
        <v>49249</v>
      </c>
      <c r="AD4709" t="s">
        <v>35795</v>
      </c>
      <c r="AE4709" t="s">
        <v>35795</v>
      </c>
      <c r="AF4709" t="str">
        <f t="shared" si="73"/>
        <v>Toner HP 650 Black</v>
      </c>
    </row>
    <row r="4710" spans="1:32" x14ac:dyDescent="0.35">
      <c r="A4710" s="2" t="s">
        <v>49141</v>
      </c>
      <c r="B4710" s="2" t="s">
        <v>49142</v>
      </c>
      <c r="C4710" s="23">
        <v>3</v>
      </c>
      <c r="D4710" s="11" t="b">
        <f>FALSE()</f>
        <v>0</v>
      </c>
      <c r="E4710" s="11" t="b">
        <f>FALSE()</f>
        <v>0</v>
      </c>
      <c r="F4710" s="2" t="s">
        <v>10</v>
      </c>
      <c r="G4710" s="2" t="s">
        <v>10</v>
      </c>
      <c r="H4710" s="2" t="s">
        <v>35778</v>
      </c>
      <c r="I4710" s="11" t="b">
        <f>FALSE()</f>
        <v>0</v>
      </c>
      <c r="J4710" s="24">
        <v>0</v>
      </c>
      <c r="K4710" s="24">
        <v>0</v>
      </c>
      <c r="L4710" s="2" t="s">
        <v>10</v>
      </c>
      <c r="M4710" t="str">
        <f>VLOOKUP(Table18[[#This Row],[No.]],N:O,2,FALSE)</f>
        <v>Toner HP 650 Colour</v>
      </c>
      <c r="N4710" t="s">
        <v>49250</v>
      </c>
      <c r="O4710" t="s">
        <v>49251</v>
      </c>
      <c r="P4710">
        <v>113</v>
      </c>
      <c r="Q4710">
        <v>113</v>
      </c>
      <c r="R4710">
        <v>113</v>
      </c>
      <c r="S4710">
        <v>52</v>
      </c>
      <c r="T4710" t="s">
        <v>36061</v>
      </c>
      <c r="U4710" t="s">
        <v>7105</v>
      </c>
      <c r="V4710" t="s">
        <v>7105</v>
      </c>
      <c r="W4710" t="s">
        <v>7105</v>
      </c>
      <c r="X4710">
        <v>0</v>
      </c>
      <c r="Y4710">
        <v>0</v>
      </c>
      <c r="Z4710">
        <v>0</v>
      </c>
      <c r="AB4710" t="s">
        <v>49252</v>
      </c>
      <c r="AD4710" t="s">
        <v>36523</v>
      </c>
      <c r="AE4710" t="s">
        <v>36523</v>
      </c>
      <c r="AF4710" t="str">
        <f t="shared" si="73"/>
        <v>Toner HP 650 Colour</v>
      </c>
    </row>
    <row r="4711" spans="1:32" x14ac:dyDescent="0.35">
      <c r="A4711" s="2" t="s">
        <v>49144</v>
      </c>
      <c r="B4711" s="2" t="s">
        <v>49145</v>
      </c>
      <c r="C4711" s="23">
        <v>25400</v>
      </c>
      <c r="D4711" s="11" t="b">
        <f>FALSE()</f>
        <v>0</v>
      </c>
      <c r="E4711" s="11" t="b">
        <f>FALSE()</f>
        <v>0</v>
      </c>
      <c r="F4711" s="2" t="s">
        <v>10</v>
      </c>
      <c r="G4711" s="2" t="s">
        <v>10</v>
      </c>
      <c r="H4711" s="2" t="s">
        <v>35778</v>
      </c>
      <c r="I4711" s="11" t="b">
        <f>FALSE()</f>
        <v>0</v>
      </c>
      <c r="J4711" s="24">
        <v>80</v>
      </c>
      <c r="K4711" s="24">
        <v>0</v>
      </c>
      <c r="L4711" s="2" t="s">
        <v>10</v>
      </c>
      <c r="M4711" t="str">
        <f>VLOOKUP(Table18[[#This Row],[No.]],N:O,2,FALSE)</f>
        <v>Asset Tags</v>
      </c>
      <c r="N4711" t="s">
        <v>49253</v>
      </c>
      <c r="O4711" t="s">
        <v>49254</v>
      </c>
      <c r="P4711">
        <v>80</v>
      </c>
      <c r="Q4711">
        <v>80</v>
      </c>
      <c r="R4711">
        <v>80</v>
      </c>
      <c r="S4711">
        <v>40</v>
      </c>
      <c r="T4711" t="s">
        <v>36061</v>
      </c>
      <c r="U4711" t="s">
        <v>7105</v>
      </c>
      <c r="V4711" t="s">
        <v>7105</v>
      </c>
      <c r="W4711" t="s">
        <v>7105</v>
      </c>
      <c r="X4711">
        <v>0</v>
      </c>
      <c r="Y4711">
        <v>0</v>
      </c>
      <c r="Z4711">
        <v>0</v>
      </c>
      <c r="AB4711" t="s">
        <v>49255</v>
      </c>
      <c r="AD4711" t="s">
        <v>36523</v>
      </c>
      <c r="AE4711" t="s">
        <v>36523</v>
      </c>
      <c r="AF4711" t="str">
        <f t="shared" si="73"/>
        <v>Asset Tags</v>
      </c>
    </row>
    <row r="4712" spans="1:32" x14ac:dyDescent="0.35">
      <c r="A4712" s="2" t="s">
        <v>49147</v>
      </c>
      <c r="B4712" s="2" t="s">
        <v>49148</v>
      </c>
      <c r="C4712" s="23">
        <v>553</v>
      </c>
      <c r="D4712" s="11" t="b">
        <f>FALSE()</f>
        <v>0</v>
      </c>
      <c r="E4712" s="11" t="b">
        <f>FALSE()</f>
        <v>0</v>
      </c>
      <c r="F4712" s="2" t="s">
        <v>10</v>
      </c>
      <c r="G4712" s="2" t="s">
        <v>10</v>
      </c>
      <c r="H4712" s="2" t="s">
        <v>35778</v>
      </c>
      <c r="I4712" s="11" t="b">
        <f>FALSE()</f>
        <v>0</v>
      </c>
      <c r="J4712" s="24">
        <v>145</v>
      </c>
      <c r="K4712" s="24">
        <v>0</v>
      </c>
      <c r="L4712" s="2" t="s">
        <v>10</v>
      </c>
      <c r="M4712" t="str">
        <f>VLOOKUP(Table18[[#This Row],[No.]],N:O,2,FALSE)</f>
        <v>Lanyards</v>
      </c>
      <c r="N4712" t="s">
        <v>49256</v>
      </c>
      <c r="O4712" t="s">
        <v>49257</v>
      </c>
      <c r="P4712">
        <v>142</v>
      </c>
      <c r="Q4712">
        <v>142</v>
      </c>
      <c r="R4712">
        <v>142</v>
      </c>
      <c r="S4712">
        <v>15</v>
      </c>
      <c r="T4712" t="s">
        <v>37821</v>
      </c>
      <c r="U4712" t="s">
        <v>7105</v>
      </c>
      <c r="V4712" t="s">
        <v>7105</v>
      </c>
      <c r="W4712" t="s">
        <v>7105</v>
      </c>
      <c r="X4712">
        <v>0</v>
      </c>
      <c r="Y4712">
        <v>0</v>
      </c>
      <c r="Z4712">
        <v>0</v>
      </c>
      <c r="AB4712" t="s">
        <v>41625</v>
      </c>
      <c r="AD4712" t="s">
        <v>36523</v>
      </c>
      <c r="AE4712" t="s">
        <v>36523</v>
      </c>
      <c r="AF4712" t="str">
        <f t="shared" si="73"/>
        <v>Lanyards</v>
      </c>
    </row>
    <row r="4713" spans="1:32" x14ac:dyDescent="0.35">
      <c r="A4713" s="2" t="s">
        <v>49150</v>
      </c>
      <c r="B4713" s="2" t="s">
        <v>49151</v>
      </c>
      <c r="C4713" s="23">
        <v>1810</v>
      </c>
      <c r="D4713" s="11" t="b">
        <f>FALSE()</f>
        <v>0</v>
      </c>
      <c r="E4713" s="11" t="b">
        <f>FALSE()</f>
        <v>0</v>
      </c>
      <c r="F4713" s="2" t="s">
        <v>10</v>
      </c>
      <c r="G4713" s="2" t="s">
        <v>10</v>
      </c>
      <c r="H4713" s="2" t="s">
        <v>35778</v>
      </c>
      <c r="I4713" s="11" t="b">
        <f>FALSE()</f>
        <v>0</v>
      </c>
      <c r="J4713" s="24">
        <v>20</v>
      </c>
      <c r="K4713" s="24">
        <v>0</v>
      </c>
      <c r="L4713" s="2" t="s">
        <v>10</v>
      </c>
      <c r="M4713" t="str">
        <f>VLOOKUP(Table18[[#This Row],[No.]],N:O,2,FALSE)</f>
        <v>Card Holder</v>
      </c>
      <c r="N4713" t="s">
        <v>49258</v>
      </c>
      <c r="O4713" t="s">
        <v>49259</v>
      </c>
      <c r="P4713">
        <v>91</v>
      </c>
      <c r="Q4713">
        <v>91</v>
      </c>
      <c r="R4713">
        <v>91</v>
      </c>
      <c r="S4713">
        <v>169</v>
      </c>
      <c r="T4713" t="s">
        <v>36061</v>
      </c>
      <c r="U4713" t="s">
        <v>7105</v>
      </c>
      <c r="V4713" t="s">
        <v>7105</v>
      </c>
      <c r="W4713" t="s">
        <v>7105</v>
      </c>
      <c r="X4713">
        <v>0</v>
      </c>
      <c r="Y4713">
        <v>0</v>
      </c>
      <c r="Z4713">
        <v>0</v>
      </c>
      <c r="AB4713" t="s">
        <v>49260</v>
      </c>
      <c r="AD4713" t="s">
        <v>36523</v>
      </c>
      <c r="AE4713" t="s">
        <v>36386</v>
      </c>
      <c r="AF4713" t="str">
        <f t="shared" si="73"/>
        <v>Card Holder</v>
      </c>
    </row>
    <row r="4714" spans="1:32" x14ac:dyDescent="0.35">
      <c r="A4714" s="2" t="s">
        <v>49153</v>
      </c>
      <c r="B4714" s="2" t="s">
        <v>49154</v>
      </c>
      <c r="C4714" s="23">
        <v>85</v>
      </c>
      <c r="D4714" s="11" t="b">
        <f>FALSE()</f>
        <v>0</v>
      </c>
      <c r="E4714" s="11" t="b">
        <f>FALSE()</f>
        <v>0</v>
      </c>
      <c r="F4714" s="2" t="s">
        <v>10</v>
      </c>
      <c r="G4714" s="2" t="s">
        <v>10</v>
      </c>
      <c r="H4714" s="2" t="s">
        <v>35778</v>
      </c>
      <c r="I4714" s="11" t="b">
        <f>FALSE()</f>
        <v>0</v>
      </c>
      <c r="J4714" s="24">
        <v>350</v>
      </c>
      <c r="K4714" s="24">
        <v>0</v>
      </c>
      <c r="L4714" s="2" t="s">
        <v>10</v>
      </c>
      <c r="M4714" t="str">
        <f>VLOOKUP(Table18[[#This Row],[No.]],N:O,2,FALSE)</f>
        <v>File separator</v>
      </c>
      <c r="N4714" t="s">
        <v>49261</v>
      </c>
      <c r="O4714" t="s">
        <v>49262</v>
      </c>
      <c r="P4714">
        <v>82</v>
      </c>
      <c r="Q4714">
        <v>82</v>
      </c>
      <c r="R4714">
        <v>82</v>
      </c>
      <c r="S4714">
        <v>16</v>
      </c>
      <c r="T4714" t="s">
        <v>36061</v>
      </c>
      <c r="U4714" t="s">
        <v>7105</v>
      </c>
      <c r="V4714" t="s">
        <v>7105</v>
      </c>
      <c r="W4714" t="s">
        <v>7105</v>
      </c>
      <c r="X4714">
        <v>0</v>
      </c>
      <c r="Y4714">
        <v>0</v>
      </c>
      <c r="Z4714">
        <v>0</v>
      </c>
      <c r="AB4714" t="s">
        <v>49263</v>
      </c>
      <c r="AD4714" t="s">
        <v>36523</v>
      </c>
      <c r="AE4714" t="s">
        <v>36523</v>
      </c>
      <c r="AF4714" t="str">
        <f t="shared" si="73"/>
        <v>File separator</v>
      </c>
    </row>
    <row r="4715" spans="1:32" x14ac:dyDescent="0.35">
      <c r="A4715" s="2" t="s">
        <v>49156</v>
      </c>
      <c r="B4715" s="2" t="s">
        <v>49157</v>
      </c>
      <c r="C4715" s="23">
        <v>0</v>
      </c>
      <c r="D4715" s="11" t="b">
        <f>FALSE()</f>
        <v>0</v>
      </c>
      <c r="E4715" s="11" t="b">
        <f>FALSE()</f>
        <v>0</v>
      </c>
      <c r="F4715" s="2" t="s">
        <v>10</v>
      </c>
      <c r="G4715" s="2" t="s">
        <v>10</v>
      </c>
      <c r="H4715" s="2" t="s">
        <v>35763</v>
      </c>
      <c r="I4715" s="11" t="b">
        <f>TRUE()</f>
        <v>1</v>
      </c>
      <c r="J4715" s="24">
        <v>0</v>
      </c>
      <c r="K4715" s="24">
        <v>0</v>
      </c>
      <c r="L4715" s="2" t="s">
        <v>10</v>
      </c>
      <c r="M4715" t="str">
        <f>VLOOKUP(Table18[[#This Row],[No.]],N:O,2,FALSE)</f>
        <v>pocket punch</v>
      </c>
      <c r="N4715" t="s">
        <v>49264</v>
      </c>
      <c r="O4715" t="s">
        <v>49265</v>
      </c>
      <c r="P4715">
        <v>20</v>
      </c>
      <c r="Q4715">
        <v>20</v>
      </c>
      <c r="R4715">
        <v>20</v>
      </c>
      <c r="S4715">
        <v>0</v>
      </c>
      <c r="T4715" t="s">
        <v>35778</v>
      </c>
      <c r="U4715" t="s">
        <v>7105</v>
      </c>
      <c r="V4715" t="s">
        <v>7105</v>
      </c>
      <c r="W4715" t="s">
        <v>7105</v>
      </c>
      <c r="X4715">
        <v>0</v>
      </c>
      <c r="Y4715">
        <v>0</v>
      </c>
      <c r="Z4715">
        <v>0</v>
      </c>
      <c r="AB4715" t="s">
        <v>49266</v>
      </c>
      <c r="AD4715" t="s">
        <v>36523</v>
      </c>
      <c r="AE4715" t="s">
        <v>36523</v>
      </c>
      <c r="AF4715" t="str">
        <f t="shared" si="73"/>
        <v>pocket punch</v>
      </c>
    </row>
    <row r="4716" spans="1:32" x14ac:dyDescent="0.35">
      <c r="A4716" s="2" t="s">
        <v>49159</v>
      </c>
      <c r="B4716" s="2" t="s">
        <v>48970</v>
      </c>
      <c r="C4716" s="23">
        <v>9</v>
      </c>
      <c r="D4716" s="11" t="b">
        <f>FALSE()</f>
        <v>0</v>
      </c>
      <c r="E4716" s="11" t="b">
        <f>FALSE()</f>
        <v>0</v>
      </c>
      <c r="F4716" s="2" t="s">
        <v>10</v>
      </c>
      <c r="G4716" s="2" t="s">
        <v>10</v>
      </c>
      <c r="H4716" s="2" t="s">
        <v>41597</v>
      </c>
      <c r="I4716" s="11" t="b">
        <f>FALSE()</f>
        <v>0</v>
      </c>
      <c r="J4716" s="24">
        <v>2000</v>
      </c>
      <c r="K4716" s="24">
        <v>0</v>
      </c>
      <c r="L4716" s="2" t="s">
        <v>10</v>
      </c>
      <c r="M4716" t="str">
        <f>VLOOKUP(Table18[[#This Row],[No.]],N:O,2,FALSE)</f>
        <v>Embossed Paper</v>
      </c>
      <c r="N4716" t="s">
        <v>49267</v>
      </c>
      <c r="O4716" t="s">
        <v>49268</v>
      </c>
      <c r="P4716">
        <v>15</v>
      </c>
      <c r="Q4716">
        <v>15</v>
      </c>
      <c r="R4716">
        <v>15</v>
      </c>
      <c r="S4716">
        <v>0</v>
      </c>
      <c r="T4716" t="s">
        <v>37821</v>
      </c>
      <c r="U4716" t="s">
        <v>7105</v>
      </c>
      <c r="V4716" t="s">
        <v>7105</v>
      </c>
      <c r="W4716" t="s">
        <v>7105</v>
      </c>
      <c r="X4716">
        <v>0</v>
      </c>
      <c r="Y4716">
        <v>0</v>
      </c>
      <c r="Z4716">
        <v>0</v>
      </c>
      <c r="AB4716" t="s">
        <v>49155</v>
      </c>
      <c r="AD4716" t="s">
        <v>36523</v>
      </c>
      <c r="AE4716" t="s">
        <v>36523</v>
      </c>
      <c r="AF4716" t="str">
        <f t="shared" si="73"/>
        <v>Embossed Paper</v>
      </c>
    </row>
    <row r="4717" spans="1:32" x14ac:dyDescent="0.35">
      <c r="A4717" s="2" t="s">
        <v>49160</v>
      </c>
      <c r="B4717" s="2" t="s">
        <v>49161</v>
      </c>
      <c r="C4717" s="23">
        <v>0</v>
      </c>
      <c r="D4717" s="11" t="b">
        <f>FALSE()</f>
        <v>0</v>
      </c>
      <c r="E4717" s="11" t="b">
        <f>FALSE()</f>
        <v>0</v>
      </c>
      <c r="F4717" s="2" t="s">
        <v>10</v>
      </c>
      <c r="G4717" s="2" t="s">
        <v>10</v>
      </c>
      <c r="H4717" s="2" t="s">
        <v>35778</v>
      </c>
      <c r="I4717" s="11" t="b">
        <f>FALSE()</f>
        <v>0</v>
      </c>
      <c r="J4717" s="24">
        <v>0</v>
      </c>
      <c r="K4717" s="24">
        <v>0</v>
      </c>
      <c r="L4717" s="2" t="s">
        <v>10</v>
      </c>
      <c r="M4717" t="str">
        <f>VLOOKUP(Table18[[#This Row],[No.]],N:O,2,FALSE)</f>
        <v>Admission File</v>
      </c>
      <c r="N4717" t="s">
        <v>49269</v>
      </c>
      <c r="O4717" t="s">
        <v>49270</v>
      </c>
      <c r="P4717">
        <v>7</v>
      </c>
      <c r="Q4717">
        <v>7</v>
      </c>
      <c r="R4717">
        <v>7</v>
      </c>
      <c r="S4717">
        <v>0</v>
      </c>
      <c r="T4717" t="s">
        <v>36061</v>
      </c>
      <c r="U4717" t="s">
        <v>7105</v>
      </c>
      <c r="V4717" t="s">
        <v>7105</v>
      </c>
      <c r="W4717" t="s">
        <v>7105</v>
      </c>
      <c r="X4717">
        <v>0</v>
      </c>
      <c r="Y4717">
        <v>0</v>
      </c>
      <c r="Z4717">
        <v>0</v>
      </c>
      <c r="AB4717" t="s">
        <v>49271</v>
      </c>
      <c r="AD4717" t="s">
        <v>36523</v>
      </c>
      <c r="AE4717" t="s">
        <v>36523</v>
      </c>
      <c r="AF4717" t="str">
        <f t="shared" si="73"/>
        <v>Admission File</v>
      </c>
    </row>
    <row r="4718" spans="1:32" x14ac:dyDescent="0.35">
      <c r="A4718" s="2" t="s">
        <v>49163</v>
      </c>
      <c r="B4718" s="2" t="s">
        <v>49164</v>
      </c>
      <c r="C4718" s="23">
        <v>210</v>
      </c>
      <c r="D4718" s="11" t="b">
        <f>FALSE()</f>
        <v>0</v>
      </c>
      <c r="E4718" s="11" t="b">
        <f>FALSE()</f>
        <v>0</v>
      </c>
      <c r="F4718" s="2" t="s">
        <v>10</v>
      </c>
      <c r="G4718" s="2" t="s">
        <v>10</v>
      </c>
      <c r="H4718" s="2" t="s">
        <v>35778</v>
      </c>
      <c r="I4718" s="11" t="b">
        <f>FALSE()</f>
        <v>0</v>
      </c>
      <c r="J4718" s="24">
        <v>290</v>
      </c>
      <c r="K4718" s="24">
        <v>0</v>
      </c>
      <c r="L4718" s="2" t="s">
        <v>10</v>
      </c>
      <c r="M4718" t="str">
        <f>VLOOKUP(Table18[[#This Row],[No.]],N:O,2,FALSE)</f>
        <v>Continuation Sheets</v>
      </c>
      <c r="N4718" t="s">
        <v>49272</v>
      </c>
      <c r="O4718" t="s">
        <v>49273</v>
      </c>
      <c r="P4718">
        <v>24</v>
      </c>
      <c r="Q4718">
        <v>24</v>
      </c>
      <c r="R4718">
        <v>24</v>
      </c>
      <c r="S4718">
        <v>0</v>
      </c>
      <c r="T4718" t="s">
        <v>35778</v>
      </c>
      <c r="U4718" t="s">
        <v>7105</v>
      </c>
      <c r="V4718" t="s">
        <v>7105</v>
      </c>
      <c r="W4718" t="s">
        <v>7105</v>
      </c>
      <c r="X4718">
        <v>0</v>
      </c>
      <c r="Y4718">
        <v>0</v>
      </c>
      <c r="Z4718">
        <v>0</v>
      </c>
      <c r="AB4718" t="s">
        <v>49274</v>
      </c>
      <c r="AD4718" t="s">
        <v>36523</v>
      </c>
      <c r="AE4718" t="s">
        <v>36523</v>
      </c>
      <c r="AF4718" t="str">
        <f t="shared" si="73"/>
        <v>Continuation Sheets</v>
      </c>
    </row>
    <row r="4719" spans="1:32" x14ac:dyDescent="0.35">
      <c r="A4719" s="2" t="s">
        <v>49166</v>
      </c>
      <c r="B4719" s="2" t="s">
        <v>49167</v>
      </c>
      <c r="C4719" s="23">
        <v>125</v>
      </c>
      <c r="D4719" s="11" t="b">
        <f>FALSE()</f>
        <v>0</v>
      </c>
      <c r="E4719" s="11" t="b">
        <f>FALSE()</f>
        <v>0</v>
      </c>
      <c r="F4719" s="2" t="s">
        <v>10</v>
      </c>
      <c r="G4719" s="2" t="s">
        <v>10</v>
      </c>
      <c r="H4719" s="2" t="s">
        <v>35778</v>
      </c>
      <c r="I4719" s="11" t="b">
        <f>FALSE()</f>
        <v>0</v>
      </c>
      <c r="J4719" s="24">
        <v>0</v>
      </c>
      <c r="K4719" s="24">
        <v>0</v>
      </c>
      <c r="L4719" s="2" t="s">
        <v>10</v>
      </c>
      <c r="M4719" t="str">
        <f>VLOOKUP(Table18[[#This Row],[No.]],N:O,2,FALSE)</f>
        <v>Non rechargeable batteries</v>
      </c>
      <c r="N4719" t="s">
        <v>49275</v>
      </c>
      <c r="O4719" t="s">
        <v>49276</v>
      </c>
      <c r="P4719">
        <v>8</v>
      </c>
      <c r="Q4719">
        <v>8</v>
      </c>
      <c r="R4719">
        <v>8</v>
      </c>
      <c r="S4719">
        <v>2</v>
      </c>
      <c r="T4719" t="s">
        <v>36061</v>
      </c>
      <c r="U4719" t="s">
        <v>7105</v>
      </c>
      <c r="V4719" t="s">
        <v>7105</v>
      </c>
      <c r="W4719" t="s">
        <v>7105</v>
      </c>
      <c r="X4719">
        <v>0</v>
      </c>
      <c r="Y4719">
        <v>0</v>
      </c>
      <c r="Z4719">
        <v>0</v>
      </c>
      <c r="AB4719" t="s">
        <v>49277</v>
      </c>
      <c r="AD4719" t="s">
        <v>36523</v>
      </c>
      <c r="AE4719" t="s">
        <v>36386</v>
      </c>
      <c r="AF4719" t="str">
        <f t="shared" si="73"/>
        <v>Non rechargeable batteries</v>
      </c>
    </row>
    <row r="4720" spans="1:32" x14ac:dyDescent="0.35">
      <c r="A4720" s="2" t="s">
        <v>49169</v>
      </c>
      <c r="B4720" s="2" t="s">
        <v>49170</v>
      </c>
      <c r="C4720" s="23">
        <v>0</v>
      </c>
      <c r="D4720" s="11" t="b">
        <f>FALSE()</f>
        <v>0</v>
      </c>
      <c r="E4720" s="11" t="b">
        <f>FALSE()</f>
        <v>0</v>
      </c>
      <c r="F4720" s="2" t="s">
        <v>10</v>
      </c>
      <c r="G4720" s="2" t="s">
        <v>10</v>
      </c>
      <c r="H4720" s="2" t="s">
        <v>35778</v>
      </c>
      <c r="I4720" s="11" t="b">
        <f>TRUE()</f>
        <v>1</v>
      </c>
      <c r="J4720" s="24">
        <v>0</v>
      </c>
      <c r="K4720" s="24">
        <v>0</v>
      </c>
      <c r="L4720" s="2" t="s">
        <v>10</v>
      </c>
      <c r="M4720" t="str">
        <f>VLOOKUP(Table18[[#This Row],[No.]],N:O,2,FALSE)</f>
        <v>TK5150-CYAN</v>
      </c>
      <c r="N4720" t="s">
        <v>49278</v>
      </c>
      <c r="O4720" t="s">
        <v>49279</v>
      </c>
      <c r="P4720">
        <v>5</v>
      </c>
      <c r="Q4720">
        <v>5</v>
      </c>
      <c r="R4720">
        <v>5</v>
      </c>
      <c r="S4720">
        <v>0</v>
      </c>
      <c r="T4720" t="s">
        <v>35778</v>
      </c>
      <c r="U4720" t="s">
        <v>7105</v>
      </c>
      <c r="V4720" t="s">
        <v>7105</v>
      </c>
      <c r="W4720" t="s">
        <v>7105</v>
      </c>
      <c r="X4720">
        <v>0</v>
      </c>
      <c r="Y4720">
        <v>0</v>
      </c>
      <c r="Z4720">
        <v>0</v>
      </c>
      <c r="AB4720" t="s">
        <v>49280</v>
      </c>
      <c r="AD4720" t="s">
        <v>36523</v>
      </c>
      <c r="AE4720" t="s">
        <v>36523</v>
      </c>
      <c r="AF4720" t="str">
        <f t="shared" si="73"/>
        <v>TK5150-CYAN</v>
      </c>
    </row>
    <row r="4721" spans="1:32" x14ac:dyDescent="0.35">
      <c r="A4721" s="2" t="s">
        <v>49171</v>
      </c>
      <c r="B4721" s="2" t="s">
        <v>49172</v>
      </c>
      <c r="C4721" s="23">
        <v>0</v>
      </c>
      <c r="D4721" s="11" t="b">
        <f>FALSE()</f>
        <v>0</v>
      </c>
      <c r="E4721" s="11" t="b">
        <f>FALSE()</f>
        <v>0</v>
      </c>
      <c r="F4721" s="2" t="s">
        <v>10</v>
      </c>
      <c r="G4721" s="2" t="s">
        <v>10</v>
      </c>
      <c r="H4721" s="2" t="s">
        <v>35778</v>
      </c>
      <c r="I4721" s="11" t="b">
        <f>TRUE()</f>
        <v>1</v>
      </c>
      <c r="J4721" s="24">
        <v>0</v>
      </c>
      <c r="K4721" s="24">
        <v>0</v>
      </c>
      <c r="L4721" s="2" t="s">
        <v>10</v>
      </c>
      <c r="M4721" t="str">
        <f>VLOOKUP(Table18[[#This Row],[No.]],N:O,2,FALSE)</f>
        <v>TK5150- MAGENTA</v>
      </c>
      <c r="N4721" t="s">
        <v>49281</v>
      </c>
      <c r="O4721" t="s">
        <v>49282</v>
      </c>
      <c r="P4721">
        <v>20</v>
      </c>
      <c r="Q4721">
        <v>20</v>
      </c>
      <c r="R4721">
        <v>20</v>
      </c>
      <c r="S4721">
        <v>0</v>
      </c>
      <c r="T4721" t="s">
        <v>35778</v>
      </c>
      <c r="U4721" t="s">
        <v>7105</v>
      </c>
      <c r="V4721" t="s">
        <v>7105</v>
      </c>
      <c r="W4721" t="s">
        <v>7105</v>
      </c>
      <c r="X4721">
        <v>0</v>
      </c>
      <c r="Y4721">
        <v>0</v>
      </c>
      <c r="Z4721">
        <v>0</v>
      </c>
      <c r="AB4721" t="s">
        <v>49283</v>
      </c>
      <c r="AD4721" t="s">
        <v>36523</v>
      </c>
      <c r="AE4721" t="s">
        <v>36523</v>
      </c>
      <c r="AF4721" t="str">
        <f t="shared" si="73"/>
        <v>TK5150- MAGENTA</v>
      </c>
    </row>
    <row r="4722" spans="1:32" x14ac:dyDescent="0.35">
      <c r="A4722" s="2" t="s">
        <v>49173</v>
      </c>
      <c r="B4722" s="2" t="s">
        <v>49174</v>
      </c>
      <c r="C4722" s="23">
        <v>0</v>
      </c>
      <c r="D4722" s="11" t="b">
        <f>FALSE()</f>
        <v>0</v>
      </c>
      <c r="E4722" s="11" t="b">
        <f>FALSE()</f>
        <v>0</v>
      </c>
      <c r="F4722" s="2" t="s">
        <v>10</v>
      </c>
      <c r="G4722" s="2" t="s">
        <v>10</v>
      </c>
      <c r="H4722" s="2" t="s">
        <v>35778</v>
      </c>
      <c r="I4722" s="11" t="b">
        <f>TRUE()</f>
        <v>1</v>
      </c>
      <c r="J4722" s="24">
        <v>0</v>
      </c>
      <c r="K4722" s="24">
        <v>0</v>
      </c>
      <c r="L4722" s="2" t="s">
        <v>10</v>
      </c>
      <c r="M4722" t="str">
        <f>VLOOKUP(Table18[[#This Row],[No.]],N:O,2,FALSE)</f>
        <v>TK5150-YELLOW</v>
      </c>
      <c r="N4722" t="s">
        <v>49284</v>
      </c>
      <c r="O4722" t="s">
        <v>49285</v>
      </c>
      <c r="P4722">
        <v>0</v>
      </c>
      <c r="Q4722">
        <v>0</v>
      </c>
      <c r="R4722">
        <v>0</v>
      </c>
      <c r="S4722">
        <v>0</v>
      </c>
      <c r="T4722" t="s">
        <v>41455</v>
      </c>
      <c r="U4722" t="s">
        <v>7105</v>
      </c>
      <c r="V4722" t="s">
        <v>7105</v>
      </c>
      <c r="W4722" t="s">
        <v>7133</v>
      </c>
      <c r="X4722">
        <v>0</v>
      </c>
      <c r="Y4722">
        <v>0</v>
      </c>
      <c r="Z4722">
        <v>0</v>
      </c>
      <c r="AB4722" t="s">
        <v>49286</v>
      </c>
      <c r="AD4722" t="s">
        <v>49287</v>
      </c>
      <c r="AE4722" t="s">
        <v>49287</v>
      </c>
      <c r="AF4722" t="str">
        <f t="shared" si="73"/>
        <v>TK5150-YELLOW</v>
      </c>
    </row>
    <row r="4723" spans="1:32" x14ac:dyDescent="0.35">
      <c r="A4723" s="2" t="s">
        <v>49175</v>
      </c>
      <c r="B4723" s="2" t="s">
        <v>49176</v>
      </c>
      <c r="C4723" s="23">
        <v>0</v>
      </c>
      <c r="D4723" s="11" t="b">
        <f>FALSE()</f>
        <v>0</v>
      </c>
      <c r="E4723" s="11" t="b">
        <f>FALSE()</f>
        <v>0</v>
      </c>
      <c r="F4723" s="2" t="s">
        <v>10</v>
      </c>
      <c r="G4723" s="2" t="s">
        <v>10</v>
      </c>
      <c r="H4723" s="2" t="s">
        <v>35778</v>
      </c>
      <c r="I4723" s="11" t="b">
        <f>TRUE()</f>
        <v>1</v>
      </c>
      <c r="J4723" s="24">
        <v>0</v>
      </c>
      <c r="K4723" s="24">
        <v>0</v>
      </c>
      <c r="L4723" s="2" t="s">
        <v>10</v>
      </c>
      <c r="M4723" t="str">
        <f>VLOOKUP(Table18[[#This Row],[No.]],N:O,2,FALSE)</f>
        <v>TK5150-BLACK</v>
      </c>
      <c r="N4723" t="s">
        <v>49288</v>
      </c>
      <c r="O4723" t="s">
        <v>49289</v>
      </c>
      <c r="P4723">
        <v>0</v>
      </c>
      <c r="Q4723">
        <v>0</v>
      </c>
      <c r="R4723">
        <v>0</v>
      </c>
      <c r="S4723">
        <v>0</v>
      </c>
      <c r="T4723" t="s">
        <v>38651</v>
      </c>
      <c r="U4723" t="s">
        <v>7105</v>
      </c>
      <c r="V4723" t="s">
        <v>7105</v>
      </c>
      <c r="W4723" t="s">
        <v>7133</v>
      </c>
      <c r="X4723">
        <v>0</v>
      </c>
      <c r="Y4723">
        <v>0</v>
      </c>
      <c r="Z4723">
        <v>0</v>
      </c>
      <c r="AB4723" t="s">
        <v>49290</v>
      </c>
      <c r="AD4723" t="s">
        <v>35795</v>
      </c>
      <c r="AE4723" t="s">
        <v>35795</v>
      </c>
      <c r="AF4723" t="str">
        <f t="shared" si="73"/>
        <v>TK5150-BLACK</v>
      </c>
    </row>
    <row r="4724" spans="1:32" x14ac:dyDescent="0.35">
      <c r="A4724" s="2" t="s">
        <v>49177</v>
      </c>
      <c r="B4724" s="2" t="s">
        <v>49178</v>
      </c>
      <c r="C4724" s="23">
        <v>0</v>
      </c>
      <c r="D4724" s="11" t="b">
        <f>FALSE()</f>
        <v>0</v>
      </c>
      <c r="E4724" s="11" t="b">
        <f>FALSE()</f>
        <v>0</v>
      </c>
      <c r="F4724" s="2" t="s">
        <v>10</v>
      </c>
      <c r="G4724" s="2" t="s">
        <v>10</v>
      </c>
      <c r="H4724" s="2" t="s">
        <v>35778</v>
      </c>
      <c r="I4724" s="11" t="b">
        <f>FALSE()</f>
        <v>0</v>
      </c>
      <c r="J4724" s="24">
        <v>580</v>
      </c>
      <c r="K4724" s="24">
        <v>0</v>
      </c>
      <c r="L4724" s="2" t="s">
        <v>10</v>
      </c>
      <c r="M4724" t="str">
        <f>VLOOKUP(Table18[[#This Row],[No.]],N:O,2,FALSE)</f>
        <v>Shelf Label Holders</v>
      </c>
      <c r="N4724" t="s">
        <v>49291</v>
      </c>
      <c r="O4724" t="s">
        <v>49292</v>
      </c>
      <c r="P4724">
        <v>269</v>
      </c>
      <c r="Q4724">
        <v>269</v>
      </c>
      <c r="R4724">
        <v>269</v>
      </c>
      <c r="S4724">
        <v>139</v>
      </c>
      <c r="T4724" t="s">
        <v>36061</v>
      </c>
      <c r="U4724" t="s">
        <v>7105</v>
      </c>
      <c r="V4724" t="s">
        <v>7105</v>
      </c>
      <c r="W4724" t="s">
        <v>7105</v>
      </c>
      <c r="X4724">
        <v>0</v>
      </c>
      <c r="Y4724">
        <v>0</v>
      </c>
      <c r="Z4724">
        <v>0</v>
      </c>
      <c r="AF4724" t="str">
        <f t="shared" si="73"/>
        <v>Shelf Label Holders</v>
      </c>
    </row>
    <row r="4725" spans="1:32" x14ac:dyDescent="0.35">
      <c r="A4725" s="2" t="s">
        <v>49180</v>
      </c>
      <c r="B4725" s="2" t="s">
        <v>49181</v>
      </c>
      <c r="C4725" s="23">
        <v>0</v>
      </c>
      <c r="D4725" s="11" t="b">
        <f>FALSE()</f>
        <v>0</v>
      </c>
      <c r="E4725" s="11" t="b">
        <f>FALSE()</f>
        <v>0</v>
      </c>
      <c r="F4725" s="2" t="s">
        <v>10</v>
      </c>
      <c r="G4725" s="2" t="s">
        <v>10</v>
      </c>
      <c r="H4725" s="2" t="s">
        <v>35778</v>
      </c>
      <c r="I4725" s="11" t="b">
        <f>FALSE()</f>
        <v>0</v>
      </c>
      <c r="J4725" s="24">
        <v>360</v>
      </c>
      <c r="K4725" s="24">
        <v>0</v>
      </c>
      <c r="L4725" s="2" t="s">
        <v>10</v>
      </c>
      <c r="M4725" t="str">
        <f>VLOOKUP(Table18[[#This Row],[No.]],N:O,2,FALSE)</f>
        <v>Library bookends</v>
      </c>
      <c r="N4725" t="s">
        <v>49293</v>
      </c>
      <c r="O4725" t="s">
        <v>49294</v>
      </c>
      <c r="P4725">
        <v>50</v>
      </c>
      <c r="Q4725">
        <v>50</v>
      </c>
      <c r="R4725">
        <v>50</v>
      </c>
      <c r="S4725" s="22">
        <v>1410</v>
      </c>
      <c r="T4725" t="s">
        <v>35778</v>
      </c>
      <c r="U4725" t="s">
        <v>7105</v>
      </c>
      <c r="V4725" t="s">
        <v>7105</v>
      </c>
      <c r="W4725" t="s">
        <v>7105</v>
      </c>
      <c r="X4725">
        <v>0</v>
      </c>
      <c r="Y4725">
        <v>0</v>
      </c>
      <c r="Z4725">
        <v>0</v>
      </c>
      <c r="AB4725" t="s">
        <v>49295</v>
      </c>
      <c r="AF4725" t="str">
        <f t="shared" si="73"/>
        <v>Library bookends</v>
      </c>
    </row>
    <row r="4726" spans="1:32" x14ac:dyDescent="0.35">
      <c r="A4726" s="2" t="s">
        <v>49183</v>
      </c>
      <c r="B4726" s="2" t="s">
        <v>49184</v>
      </c>
      <c r="C4726" s="23">
        <v>0</v>
      </c>
      <c r="D4726" s="11" t="b">
        <f>FALSE()</f>
        <v>0</v>
      </c>
      <c r="E4726" s="11" t="b">
        <f>FALSE()</f>
        <v>0</v>
      </c>
      <c r="F4726" s="2" t="s">
        <v>10</v>
      </c>
      <c r="G4726" s="2" t="s">
        <v>10</v>
      </c>
      <c r="H4726" s="2" t="s">
        <v>35778</v>
      </c>
      <c r="I4726" s="11" t="b">
        <f>TRUE()</f>
        <v>1</v>
      </c>
      <c r="J4726" s="24">
        <v>0</v>
      </c>
      <c r="K4726" s="24">
        <v>0</v>
      </c>
      <c r="L4726" s="2" t="s">
        <v>10</v>
      </c>
      <c r="M4726" t="str">
        <f>VLOOKUP(Table18[[#This Row],[No.]],N:O,2,FALSE)</f>
        <v>Litracy packs</v>
      </c>
      <c r="N4726" t="s">
        <v>49296</v>
      </c>
      <c r="O4726" t="s">
        <v>49297</v>
      </c>
      <c r="P4726" s="22">
        <v>1107</v>
      </c>
      <c r="Q4726" s="22">
        <v>1107</v>
      </c>
      <c r="R4726" s="4">
        <v>1107</v>
      </c>
      <c r="S4726" s="22">
        <v>5116</v>
      </c>
      <c r="T4726" t="s">
        <v>35778</v>
      </c>
      <c r="U4726" t="s">
        <v>7105</v>
      </c>
      <c r="V4726" t="s">
        <v>7105</v>
      </c>
      <c r="W4726" t="s">
        <v>7105</v>
      </c>
      <c r="X4726">
        <v>950</v>
      </c>
      <c r="Y4726">
        <v>0</v>
      </c>
      <c r="Z4726">
        <v>0</v>
      </c>
      <c r="AB4726" t="s">
        <v>49298</v>
      </c>
      <c r="AE4726" t="s">
        <v>36386</v>
      </c>
      <c r="AF4726" t="str">
        <f t="shared" si="73"/>
        <v>Litracy packs</v>
      </c>
    </row>
    <row r="4727" spans="1:32" x14ac:dyDescent="0.35">
      <c r="A4727" s="2" t="s">
        <v>49186</v>
      </c>
      <c r="B4727" s="2" t="s">
        <v>49187</v>
      </c>
      <c r="C4727" s="23">
        <v>358</v>
      </c>
      <c r="D4727" s="11" t="b">
        <f>FALSE()</f>
        <v>0</v>
      </c>
      <c r="E4727" s="11" t="b">
        <f>FALSE()</f>
        <v>0</v>
      </c>
      <c r="F4727" s="2" t="s">
        <v>10</v>
      </c>
      <c r="G4727" s="2" t="s">
        <v>10</v>
      </c>
      <c r="H4727" s="2" t="s">
        <v>35778</v>
      </c>
      <c r="I4727" s="11" t="b">
        <f>FALSE()</f>
        <v>0</v>
      </c>
      <c r="J4727" s="24">
        <v>1150</v>
      </c>
      <c r="K4727" s="24">
        <v>0</v>
      </c>
      <c r="L4727" s="2" t="s">
        <v>10</v>
      </c>
      <c r="M4727" t="str">
        <f>VLOOKUP(Table18[[#This Row],[No.]],N:O,2,FALSE)</f>
        <v>Executive notebook</v>
      </c>
      <c r="N4727" t="s">
        <v>49299</v>
      </c>
      <c r="O4727" t="s">
        <v>49300</v>
      </c>
      <c r="P4727">
        <v>60</v>
      </c>
      <c r="Q4727">
        <v>60</v>
      </c>
      <c r="R4727">
        <v>60</v>
      </c>
      <c r="S4727">
        <v>0</v>
      </c>
      <c r="T4727" t="s">
        <v>35778</v>
      </c>
      <c r="U4727" t="s">
        <v>7105</v>
      </c>
      <c r="V4727" t="s">
        <v>7105</v>
      </c>
      <c r="W4727" t="s">
        <v>7105</v>
      </c>
      <c r="X4727">
        <v>0</v>
      </c>
      <c r="Y4727">
        <v>0</v>
      </c>
      <c r="Z4727">
        <v>0</v>
      </c>
      <c r="AF4727" t="str">
        <f t="shared" si="73"/>
        <v>Executive notebook</v>
      </c>
    </row>
    <row r="4728" spans="1:32" x14ac:dyDescent="0.35">
      <c r="A4728" s="2" t="s">
        <v>49189</v>
      </c>
      <c r="B4728" s="2" t="s">
        <v>49190</v>
      </c>
      <c r="C4728" s="23">
        <v>799</v>
      </c>
      <c r="D4728" s="11" t="b">
        <f>FALSE()</f>
        <v>0</v>
      </c>
      <c r="E4728" s="11" t="b">
        <f>FALSE()</f>
        <v>0</v>
      </c>
      <c r="F4728" s="2" t="s">
        <v>10</v>
      </c>
      <c r="G4728" s="2" t="s">
        <v>10</v>
      </c>
      <c r="H4728" s="2" t="s">
        <v>35778</v>
      </c>
      <c r="I4728" s="11" t="b">
        <f>FALSE()</f>
        <v>0</v>
      </c>
      <c r="J4728" s="24">
        <v>69</v>
      </c>
      <c r="K4728" s="24">
        <v>0</v>
      </c>
      <c r="L4728" s="2" t="s">
        <v>10</v>
      </c>
      <c r="M4728" t="str">
        <f>VLOOKUP(Table18[[#This Row],[No.]],N:O,2,FALSE)</f>
        <v>Sticky notes</v>
      </c>
      <c r="N4728" t="s">
        <v>49301</v>
      </c>
      <c r="O4728" t="s">
        <v>49302</v>
      </c>
      <c r="P4728">
        <v>308</v>
      </c>
      <c r="Q4728">
        <v>308</v>
      </c>
      <c r="R4728">
        <v>308</v>
      </c>
      <c r="S4728">
        <v>0</v>
      </c>
      <c r="T4728" t="s">
        <v>35778</v>
      </c>
      <c r="U4728" t="s">
        <v>7105</v>
      </c>
      <c r="V4728" t="s">
        <v>7105</v>
      </c>
      <c r="W4728" t="s">
        <v>7105</v>
      </c>
      <c r="X4728">
        <v>0</v>
      </c>
      <c r="Y4728">
        <v>0</v>
      </c>
      <c r="Z4728">
        <v>0</v>
      </c>
      <c r="AF4728" t="str">
        <f t="shared" si="73"/>
        <v>Sticky notes</v>
      </c>
    </row>
    <row r="4729" spans="1:32" x14ac:dyDescent="0.35">
      <c r="A4729" s="2" t="s">
        <v>49192</v>
      </c>
      <c r="B4729" s="2" t="s">
        <v>49193</v>
      </c>
      <c r="C4729" s="23">
        <v>0</v>
      </c>
      <c r="D4729" s="11" t="b">
        <f>FALSE()</f>
        <v>0</v>
      </c>
      <c r="E4729" s="11" t="b">
        <f>FALSE()</f>
        <v>0</v>
      </c>
      <c r="F4729" s="2" t="s">
        <v>10</v>
      </c>
      <c r="G4729" s="2" t="s">
        <v>10</v>
      </c>
      <c r="H4729" s="2" t="s">
        <v>35778</v>
      </c>
      <c r="I4729" s="11" t="b">
        <f>FALSE()</f>
        <v>0</v>
      </c>
      <c r="J4729" s="24">
        <v>0</v>
      </c>
      <c r="K4729" s="24">
        <v>0</v>
      </c>
      <c r="L4729" s="2" t="s">
        <v>10</v>
      </c>
      <c r="M4729" t="str">
        <f>VLOOKUP(Table18[[#This Row],[No.]],N:O,2,FALSE)</f>
        <v>Calculators</v>
      </c>
      <c r="N4729" t="s">
        <v>49303</v>
      </c>
      <c r="O4729" t="s">
        <v>49304</v>
      </c>
      <c r="P4729">
        <v>291</v>
      </c>
      <c r="Q4729">
        <v>291</v>
      </c>
      <c r="R4729">
        <v>291</v>
      </c>
      <c r="S4729">
        <v>0</v>
      </c>
      <c r="T4729" t="s">
        <v>35778</v>
      </c>
      <c r="U4729" t="s">
        <v>7105</v>
      </c>
      <c r="V4729" t="s">
        <v>7105</v>
      </c>
      <c r="W4729" t="s">
        <v>7105</v>
      </c>
      <c r="X4729">
        <v>0</v>
      </c>
      <c r="Y4729">
        <v>0</v>
      </c>
      <c r="Z4729">
        <v>0</v>
      </c>
      <c r="AB4729" t="s">
        <v>49305</v>
      </c>
      <c r="AE4729" t="s">
        <v>36386</v>
      </c>
      <c r="AF4729" t="str">
        <f t="shared" si="73"/>
        <v>Calculators</v>
      </c>
    </row>
    <row r="4730" spans="1:32" x14ac:dyDescent="0.35">
      <c r="A4730" s="2" t="s">
        <v>49195</v>
      </c>
      <c r="B4730" s="2" t="s">
        <v>49196</v>
      </c>
      <c r="C4730" s="23">
        <v>0</v>
      </c>
      <c r="D4730" s="11" t="b">
        <f>FALSE()</f>
        <v>0</v>
      </c>
      <c r="E4730" s="11" t="b">
        <f>FALSE()</f>
        <v>0</v>
      </c>
      <c r="F4730" s="2" t="s">
        <v>10</v>
      </c>
      <c r="G4730" s="2" t="s">
        <v>10</v>
      </c>
      <c r="H4730" s="2" t="s">
        <v>35778</v>
      </c>
      <c r="I4730" s="11" t="b">
        <f>TRUE()</f>
        <v>1</v>
      </c>
      <c r="J4730" s="24">
        <v>0</v>
      </c>
      <c r="K4730" s="24">
        <v>0</v>
      </c>
      <c r="L4730" s="2" t="s">
        <v>10</v>
      </c>
      <c r="M4730" t="str">
        <f>VLOOKUP(Table18[[#This Row],[No.]],N:O,2,FALSE)</f>
        <v>Blackbook</v>
      </c>
      <c r="N4730" t="s">
        <v>49306</v>
      </c>
      <c r="O4730" t="s">
        <v>49307</v>
      </c>
      <c r="P4730">
        <v>3</v>
      </c>
      <c r="Q4730">
        <v>3</v>
      </c>
      <c r="R4730">
        <v>3</v>
      </c>
      <c r="S4730">
        <v>2</v>
      </c>
      <c r="T4730" t="s">
        <v>35778</v>
      </c>
      <c r="U4730" t="s">
        <v>7105</v>
      </c>
      <c r="V4730" t="s">
        <v>7105</v>
      </c>
      <c r="W4730" t="s">
        <v>7105</v>
      </c>
      <c r="X4730" s="4">
        <v>84275.839999999997</v>
      </c>
      <c r="Y4730">
        <v>0</v>
      </c>
      <c r="Z4730">
        <v>0</v>
      </c>
      <c r="AB4730" t="s">
        <v>49308</v>
      </c>
      <c r="AE4730" t="s">
        <v>36386</v>
      </c>
      <c r="AF4730" t="str">
        <f t="shared" si="73"/>
        <v>Blackbook</v>
      </c>
    </row>
    <row r="4731" spans="1:32" x14ac:dyDescent="0.35">
      <c r="A4731" s="2" t="s">
        <v>49198</v>
      </c>
      <c r="B4731" s="2" t="s">
        <v>49199</v>
      </c>
      <c r="C4731" s="23">
        <v>5</v>
      </c>
      <c r="D4731" s="11" t="b">
        <f>FALSE()</f>
        <v>0</v>
      </c>
      <c r="E4731" s="11" t="b">
        <f>FALSE()</f>
        <v>0</v>
      </c>
      <c r="F4731" s="2" t="s">
        <v>10</v>
      </c>
      <c r="G4731" s="2" t="s">
        <v>10</v>
      </c>
      <c r="H4731" s="2" t="s">
        <v>35778</v>
      </c>
      <c r="I4731" s="11" t="b">
        <f>FALSE()</f>
        <v>0</v>
      </c>
      <c r="J4731" s="24">
        <v>180</v>
      </c>
      <c r="K4731" s="24">
        <v>0</v>
      </c>
      <c r="L4731" s="2" t="s">
        <v>10</v>
      </c>
      <c r="M4731" t="str">
        <f>VLOOKUP(Table18[[#This Row],[No.]],N:O,2,FALSE)</f>
        <v>Ink pad</v>
      </c>
      <c r="N4731" t="s">
        <v>49309</v>
      </c>
      <c r="O4731" t="s">
        <v>49310</v>
      </c>
      <c r="P4731">
        <v>20</v>
      </c>
      <c r="Q4731">
        <v>20</v>
      </c>
      <c r="R4731">
        <v>20</v>
      </c>
      <c r="S4731">
        <v>29</v>
      </c>
      <c r="T4731" t="s">
        <v>35778</v>
      </c>
      <c r="U4731" t="s">
        <v>7105</v>
      </c>
      <c r="V4731" t="s">
        <v>7105</v>
      </c>
      <c r="W4731" t="s">
        <v>7105</v>
      </c>
      <c r="X4731" s="4">
        <v>7000</v>
      </c>
      <c r="Y4731">
        <v>0</v>
      </c>
      <c r="Z4731">
        <v>0</v>
      </c>
      <c r="AB4731" t="s">
        <v>49311</v>
      </c>
      <c r="AF4731" t="str">
        <f t="shared" si="73"/>
        <v>Ink pad</v>
      </c>
    </row>
    <row r="4732" spans="1:32" x14ac:dyDescent="0.35">
      <c r="A4732" s="2" t="s">
        <v>49201</v>
      </c>
      <c r="B4732" s="2" t="s">
        <v>49202</v>
      </c>
      <c r="C4732" s="23">
        <v>495</v>
      </c>
      <c r="D4732" s="11" t="b">
        <f>FALSE()</f>
        <v>0</v>
      </c>
      <c r="E4732" s="11" t="b">
        <f>FALSE()</f>
        <v>0</v>
      </c>
      <c r="F4732" s="2" t="s">
        <v>10</v>
      </c>
      <c r="G4732" s="2" t="s">
        <v>10</v>
      </c>
      <c r="H4732" s="2" t="s">
        <v>35778</v>
      </c>
      <c r="I4732" s="11" t="b">
        <f>FALSE()</f>
        <v>0</v>
      </c>
      <c r="J4732" s="24">
        <v>150</v>
      </c>
      <c r="K4732" s="24">
        <v>0</v>
      </c>
      <c r="L4732" s="2" t="s">
        <v>10</v>
      </c>
      <c r="M4732" t="str">
        <f>VLOOKUP(Table18[[#This Row],[No.]],N:O,2,FALSE)</f>
        <v>Clear Tape</v>
      </c>
      <c r="N4732" t="s">
        <v>49312</v>
      </c>
      <c r="O4732" t="s">
        <v>49313</v>
      </c>
      <c r="P4732">
        <v>9</v>
      </c>
      <c r="Q4732">
        <v>9</v>
      </c>
      <c r="R4732">
        <v>9</v>
      </c>
      <c r="S4732">
        <v>20</v>
      </c>
      <c r="T4732" t="s">
        <v>35778</v>
      </c>
      <c r="U4732" t="s">
        <v>7105</v>
      </c>
      <c r="V4732" t="s">
        <v>7105</v>
      </c>
      <c r="W4732" t="s">
        <v>7105</v>
      </c>
      <c r="X4732">
        <v>0</v>
      </c>
      <c r="Y4732">
        <v>0</v>
      </c>
      <c r="Z4732">
        <v>0</v>
      </c>
      <c r="AB4732" t="s">
        <v>49314</v>
      </c>
      <c r="AF4732" t="str">
        <f t="shared" si="73"/>
        <v>Clear Tape</v>
      </c>
    </row>
    <row r="4733" spans="1:32" x14ac:dyDescent="0.35">
      <c r="A4733" s="2" t="s">
        <v>49204</v>
      </c>
      <c r="B4733" s="2" t="s">
        <v>49205</v>
      </c>
      <c r="C4733" s="23">
        <v>241</v>
      </c>
      <c r="D4733" s="11" t="b">
        <f>FALSE()</f>
        <v>0</v>
      </c>
      <c r="E4733" s="11" t="b">
        <f>FALSE()</f>
        <v>0</v>
      </c>
      <c r="F4733" s="2" t="s">
        <v>10</v>
      </c>
      <c r="G4733" s="2" t="s">
        <v>10</v>
      </c>
      <c r="H4733" s="2" t="s">
        <v>40247</v>
      </c>
      <c r="I4733" s="11" t="b">
        <f>FALSE()</f>
        <v>0</v>
      </c>
      <c r="J4733" s="24">
        <v>190</v>
      </c>
      <c r="K4733" s="24">
        <v>0</v>
      </c>
      <c r="L4733" s="2" t="s">
        <v>10</v>
      </c>
      <c r="M4733" t="str">
        <f>VLOOKUP(Table18[[#This Row],[No.]],N:O,2,FALSE)</f>
        <v>masking tape</v>
      </c>
      <c r="N4733" t="s">
        <v>49315</v>
      </c>
      <c r="O4733" t="s">
        <v>49316</v>
      </c>
      <c r="P4733">
        <v>9</v>
      </c>
      <c r="Q4733">
        <v>9</v>
      </c>
      <c r="R4733">
        <v>9</v>
      </c>
      <c r="S4733">
        <v>15</v>
      </c>
      <c r="T4733" t="s">
        <v>35778</v>
      </c>
      <c r="U4733" t="s">
        <v>7105</v>
      </c>
      <c r="V4733" t="s">
        <v>7105</v>
      </c>
      <c r="W4733" t="s">
        <v>7105</v>
      </c>
      <c r="X4733">
        <v>0</v>
      </c>
      <c r="Y4733">
        <v>0</v>
      </c>
      <c r="Z4733">
        <v>0</v>
      </c>
      <c r="AB4733" t="s">
        <v>49317</v>
      </c>
      <c r="AF4733" t="str">
        <f t="shared" si="73"/>
        <v>masking tape</v>
      </c>
    </row>
    <row r="4734" spans="1:32" x14ac:dyDescent="0.35">
      <c r="A4734" s="2" t="s">
        <v>49207</v>
      </c>
      <c r="B4734" s="2" t="s">
        <v>49208</v>
      </c>
      <c r="C4734" s="23">
        <v>0</v>
      </c>
      <c r="D4734" s="11" t="b">
        <f>FALSE()</f>
        <v>0</v>
      </c>
      <c r="E4734" s="11" t="b">
        <f>FALSE()</f>
        <v>0</v>
      </c>
      <c r="F4734" s="2" t="s">
        <v>10</v>
      </c>
      <c r="G4734" s="2" t="s">
        <v>10</v>
      </c>
      <c r="H4734" s="2" t="s">
        <v>35778</v>
      </c>
      <c r="I4734" s="11" t="b">
        <f>TRUE()</f>
        <v>1</v>
      </c>
      <c r="J4734" s="24">
        <v>0</v>
      </c>
      <c r="K4734" s="24">
        <v>0</v>
      </c>
      <c r="L4734" s="2" t="s">
        <v>10</v>
      </c>
      <c r="M4734" t="str">
        <f>VLOOKUP(Table18[[#This Row],[No.]],N:O,2,FALSE)</f>
        <v>Nutrition Referral Forms</v>
      </c>
      <c r="N4734" t="s">
        <v>49318</v>
      </c>
      <c r="O4734" t="s">
        <v>49319</v>
      </c>
      <c r="P4734">
        <v>9</v>
      </c>
      <c r="Q4734">
        <v>9</v>
      </c>
      <c r="R4734">
        <v>9</v>
      </c>
      <c r="S4734">
        <v>16</v>
      </c>
      <c r="T4734" t="s">
        <v>35778</v>
      </c>
      <c r="U4734" t="s">
        <v>7105</v>
      </c>
      <c r="V4734" t="s">
        <v>7105</v>
      </c>
      <c r="W4734" t="s">
        <v>7105</v>
      </c>
      <c r="X4734">
        <v>0</v>
      </c>
      <c r="Y4734">
        <v>0</v>
      </c>
      <c r="Z4734">
        <v>0</v>
      </c>
      <c r="AB4734" t="s">
        <v>49320</v>
      </c>
      <c r="AF4734" t="str">
        <f t="shared" si="73"/>
        <v>Nutrition Referral Forms</v>
      </c>
    </row>
    <row r="4735" spans="1:32" x14ac:dyDescent="0.35">
      <c r="A4735" s="2" t="s">
        <v>49210</v>
      </c>
      <c r="B4735" s="2" t="s">
        <v>49211</v>
      </c>
      <c r="C4735" s="23">
        <v>134</v>
      </c>
      <c r="D4735" s="11" t="b">
        <f>FALSE()</f>
        <v>0</v>
      </c>
      <c r="E4735" s="11" t="b">
        <f>FALSE()</f>
        <v>0</v>
      </c>
      <c r="F4735" s="2" t="s">
        <v>10</v>
      </c>
      <c r="G4735" s="2" t="s">
        <v>10</v>
      </c>
      <c r="H4735" s="2" t="s">
        <v>35751</v>
      </c>
      <c r="I4735" s="11" t="b">
        <f>FALSE()</f>
        <v>0</v>
      </c>
      <c r="J4735" s="24">
        <v>550</v>
      </c>
      <c r="K4735" s="24">
        <v>0</v>
      </c>
      <c r="L4735" s="2" t="s">
        <v>10</v>
      </c>
      <c r="M4735" t="str">
        <f>VLOOKUP(Table18[[#This Row],[No.]],N:O,2,FALSE)</f>
        <v>File fastener</v>
      </c>
      <c r="N4735" t="s">
        <v>49321</v>
      </c>
      <c r="O4735" t="s">
        <v>49322</v>
      </c>
      <c r="P4735">
        <v>0</v>
      </c>
      <c r="Q4735">
        <v>0</v>
      </c>
      <c r="R4735">
        <v>0</v>
      </c>
      <c r="S4735" s="22">
        <v>1635</v>
      </c>
      <c r="T4735" t="s">
        <v>35778</v>
      </c>
      <c r="U4735" t="s">
        <v>7105</v>
      </c>
      <c r="V4735" t="s">
        <v>7105</v>
      </c>
      <c r="W4735" t="s">
        <v>7105</v>
      </c>
      <c r="X4735">
        <v>0</v>
      </c>
      <c r="Y4735">
        <v>0</v>
      </c>
      <c r="Z4735">
        <v>0</v>
      </c>
      <c r="AB4735" t="s">
        <v>49323</v>
      </c>
      <c r="AF4735" t="str">
        <f t="shared" si="73"/>
        <v>File fastener</v>
      </c>
    </row>
    <row r="4736" spans="1:32" x14ac:dyDescent="0.35">
      <c r="A4736" s="2" t="s">
        <v>49213</v>
      </c>
      <c r="B4736" s="2" t="s">
        <v>49214</v>
      </c>
      <c r="C4736" s="23">
        <v>1</v>
      </c>
      <c r="D4736" s="11" t="b">
        <f>FALSE()</f>
        <v>0</v>
      </c>
      <c r="E4736" s="11" t="b">
        <f>FALSE()</f>
        <v>0</v>
      </c>
      <c r="F4736" s="2" t="s">
        <v>10</v>
      </c>
      <c r="G4736" s="2" t="s">
        <v>10</v>
      </c>
      <c r="H4736" s="2" t="s">
        <v>41597</v>
      </c>
      <c r="I4736" s="11" t="b">
        <f>FALSE()</f>
        <v>0</v>
      </c>
      <c r="J4736" s="24">
        <v>0</v>
      </c>
      <c r="K4736" s="24">
        <v>0</v>
      </c>
      <c r="L4736" s="2" t="s">
        <v>10</v>
      </c>
      <c r="M4736" t="str">
        <f>VLOOKUP(Table18[[#This Row],[No.]],N:O,2,FALSE)</f>
        <v>Conqueror paper</v>
      </c>
      <c r="N4736" t="s">
        <v>49324</v>
      </c>
      <c r="O4736" t="s">
        <v>49325</v>
      </c>
      <c r="P4736">
        <v>0</v>
      </c>
      <c r="Q4736">
        <v>0</v>
      </c>
      <c r="R4736">
        <v>0</v>
      </c>
      <c r="S4736">
        <v>505</v>
      </c>
      <c r="T4736" t="s">
        <v>35778</v>
      </c>
      <c r="U4736" t="s">
        <v>7105</v>
      </c>
      <c r="V4736" t="s">
        <v>7105</v>
      </c>
      <c r="W4736" t="s">
        <v>7133</v>
      </c>
      <c r="X4736">
        <v>0</v>
      </c>
      <c r="Y4736">
        <v>0</v>
      </c>
      <c r="Z4736">
        <v>0</v>
      </c>
      <c r="AB4736" t="s">
        <v>49326</v>
      </c>
      <c r="AF4736" t="str">
        <f t="shared" si="73"/>
        <v>Conqueror paper</v>
      </c>
    </row>
    <row r="4737" spans="1:32" x14ac:dyDescent="0.35">
      <c r="A4737" s="2" t="s">
        <v>49216</v>
      </c>
      <c r="B4737" s="2" t="s">
        <v>49217</v>
      </c>
      <c r="C4737" s="23">
        <v>0</v>
      </c>
      <c r="D4737" s="11" t="b">
        <f>FALSE()</f>
        <v>0</v>
      </c>
      <c r="E4737" s="11" t="b">
        <f>FALSE()</f>
        <v>0</v>
      </c>
      <c r="F4737" s="2" t="s">
        <v>10</v>
      </c>
      <c r="G4737" s="2" t="s">
        <v>10</v>
      </c>
      <c r="H4737" s="2" t="s">
        <v>35778</v>
      </c>
      <c r="I4737" s="11" t="b">
        <f>TRUE()</f>
        <v>1</v>
      </c>
      <c r="J4737" s="24">
        <v>0</v>
      </c>
      <c r="K4737" s="24">
        <v>0</v>
      </c>
      <c r="L4737" s="2" t="s">
        <v>10</v>
      </c>
      <c r="M4737" t="str">
        <f>VLOOKUP(Table18[[#This Row],[No.]],N:O,2,FALSE)</f>
        <v>Prospectus</v>
      </c>
      <c r="N4737" t="s">
        <v>49327</v>
      </c>
      <c r="O4737" t="s">
        <v>49328</v>
      </c>
      <c r="P4737">
        <v>100</v>
      </c>
      <c r="Q4737">
        <v>100</v>
      </c>
      <c r="R4737">
        <v>100</v>
      </c>
      <c r="S4737">
        <v>800</v>
      </c>
      <c r="T4737" t="s">
        <v>35778</v>
      </c>
      <c r="U4737" t="s">
        <v>7105</v>
      </c>
      <c r="V4737" t="s">
        <v>7105</v>
      </c>
      <c r="W4737" t="s">
        <v>7105</v>
      </c>
      <c r="X4737">
        <v>6</v>
      </c>
      <c r="Y4737">
        <v>0</v>
      </c>
      <c r="Z4737">
        <v>0</v>
      </c>
      <c r="AB4737" t="s">
        <v>49329</v>
      </c>
      <c r="AF4737" t="str">
        <f t="shared" si="73"/>
        <v>Prospectus</v>
      </c>
    </row>
    <row r="4738" spans="1:32" x14ac:dyDescent="0.35">
      <c r="A4738" s="2" t="s">
        <v>49219</v>
      </c>
      <c r="B4738" s="2" t="s">
        <v>49220</v>
      </c>
      <c r="C4738" s="23">
        <v>963</v>
      </c>
      <c r="D4738" s="11" t="b">
        <f>FALSE()</f>
        <v>0</v>
      </c>
      <c r="E4738" s="11" t="b">
        <f>FALSE()</f>
        <v>0</v>
      </c>
      <c r="F4738" s="2" t="s">
        <v>10</v>
      </c>
      <c r="G4738" s="2" t="s">
        <v>10</v>
      </c>
      <c r="H4738" s="2" t="s">
        <v>49221</v>
      </c>
      <c r="I4738" s="11" t="b">
        <f>FALSE()</f>
        <v>0</v>
      </c>
      <c r="J4738" s="24">
        <v>0</v>
      </c>
      <c r="K4738" s="24">
        <v>0</v>
      </c>
      <c r="L4738" s="2" t="s">
        <v>10</v>
      </c>
      <c r="M4738" t="str">
        <f>VLOOKUP(Table18[[#This Row],[No.]],N:O,2,FALSE)</f>
        <v>Printing Papers-A4</v>
      </c>
      <c r="N4738" t="s">
        <v>49330</v>
      </c>
      <c r="O4738" t="s">
        <v>49331</v>
      </c>
      <c r="P4738">
        <v>250</v>
      </c>
      <c r="Q4738">
        <v>250</v>
      </c>
      <c r="R4738">
        <v>250</v>
      </c>
      <c r="S4738" s="22">
        <v>81700</v>
      </c>
      <c r="T4738" t="s">
        <v>35778</v>
      </c>
      <c r="U4738" t="s">
        <v>7105</v>
      </c>
      <c r="V4738" t="s">
        <v>7105</v>
      </c>
      <c r="W4738" t="s">
        <v>7105</v>
      </c>
      <c r="X4738">
        <v>7</v>
      </c>
      <c r="Y4738">
        <v>0</v>
      </c>
      <c r="Z4738">
        <v>0</v>
      </c>
      <c r="AB4738" t="s">
        <v>49332</v>
      </c>
      <c r="AF4738" t="str">
        <f t="shared" si="73"/>
        <v>Printing Papers-A4</v>
      </c>
    </row>
    <row r="4739" spans="1:32" x14ac:dyDescent="0.35">
      <c r="A4739" s="2" t="s">
        <v>49224</v>
      </c>
      <c r="B4739" s="2" t="s">
        <v>49225</v>
      </c>
      <c r="C4739" s="23">
        <v>4014</v>
      </c>
      <c r="D4739" s="11" t="b">
        <f>FALSE()</f>
        <v>0</v>
      </c>
      <c r="E4739" s="11" t="b">
        <f>FALSE()</f>
        <v>0</v>
      </c>
      <c r="F4739" s="2" t="s">
        <v>10</v>
      </c>
      <c r="G4739" s="2" t="s">
        <v>10</v>
      </c>
      <c r="H4739" s="2" t="s">
        <v>35778</v>
      </c>
      <c r="I4739" s="11" t="b">
        <f>FALSE()</f>
        <v>0</v>
      </c>
      <c r="J4739" s="24">
        <v>0</v>
      </c>
      <c r="K4739" s="24">
        <v>0</v>
      </c>
      <c r="L4739" s="2" t="s">
        <v>10</v>
      </c>
      <c r="M4739" t="str">
        <f>VLOOKUP(Table18[[#This Row],[No.]],N:O,2,FALSE)</f>
        <v>Notebooks-A5</v>
      </c>
      <c r="N4739" t="s">
        <v>49333</v>
      </c>
      <c r="O4739" t="s">
        <v>49334</v>
      </c>
      <c r="P4739">
        <v>0</v>
      </c>
      <c r="Q4739">
        <v>0</v>
      </c>
      <c r="R4739">
        <v>0</v>
      </c>
      <c r="S4739">
        <v>270</v>
      </c>
      <c r="T4739" t="s">
        <v>35778</v>
      </c>
      <c r="U4739" t="s">
        <v>7105</v>
      </c>
      <c r="V4739" t="s">
        <v>7105</v>
      </c>
      <c r="W4739" t="s">
        <v>7133</v>
      </c>
      <c r="X4739">
        <v>0</v>
      </c>
      <c r="Y4739">
        <v>0</v>
      </c>
      <c r="Z4739">
        <v>0</v>
      </c>
      <c r="AB4739" t="s">
        <v>49335</v>
      </c>
      <c r="AF4739" t="str">
        <f t="shared" ref="AF4739:AF4802" si="74">VLOOKUP(A:A,N:O,2,FALSE)</f>
        <v>Notebooks-A5</v>
      </c>
    </row>
    <row r="4740" spans="1:32" x14ac:dyDescent="0.35">
      <c r="A4740" s="2" t="s">
        <v>49227</v>
      </c>
      <c r="B4740" s="2" t="s">
        <v>49228</v>
      </c>
      <c r="C4740" s="23">
        <v>0</v>
      </c>
      <c r="D4740" s="11" t="b">
        <f>FALSE()</f>
        <v>0</v>
      </c>
      <c r="E4740" s="11" t="b">
        <f>FALSE()</f>
        <v>0</v>
      </c>
      <c r="F4740" s="2" t="s">
        <v>10</v>
      </c>
      <c r="G4740" s="2" t="s">
        <v>10</v>
      </c>
      <c r="H4740" s="2" t="s">
        <v>35778</v>
      </c>
      <c r="I4740" s="11" t="b">
        <f>TRUE()</f>
        <v>1</v>
      </c>
      <c r="J4740" s="24">
        <v>0</v>
      </c>
      <c r="K4740" s="24">
        <v>0</v>
      </c>
      <c r="L4740" s="2" t="s">
        <v>10</v>
      </c>
      <c r="M4740" t="str">
        <f>VLOOKUP(Table18[[#This Row],[No.]],N:O,2,FALSE)</f>
        <v>Notebooks-B5</v>
      </c>
      <c r="N4740" t="s">
        <v>49336</v>
      </c>
      <c r="O4740" t="s">
        <v>47053</v>
      </c>
      <c r="P4740">
        <v>50</v>
      </c>
      <c r="Q4740">
        <v>50</v>
      </c>
      <c r="R4740">
        <v>50</v>
      </c>
      <c r="S4740" s="22">
        <v>17403</v>
      </c>
      <c r="T4740" t="s">
        <v>35751</v>
      </c>
      <c r="U4740" t="s">
        <v>7105</v>
      </c>
      <c r="V4740" t="s">
        <v>7105</v>
      </c>
      <c r="W4740" t="s">
        <v>7105</v>
      </c>
      <c r="X4740">
        <v>604</v>
      </c>
      <c r="Y4740">
        <v>0</v>
      </c>
      <c r="Z4740">
        <v>0</v>
      </c>
      <c r="AB4740" t="s">
        <v>47054</v>
      </c>
      <c r="AF4740" t="str">
        <f t="shared" si="74"/>
        <v>Notebooks-B5</v>
      </c>
    </row>
    <row r="4741" spans="1:32" x14ac:dyDescent="0.35">
      <c r="A4741" s="2" t="s">
        <v>49230</v>
      </c>
      <c r="B4741" s="2" t="s">
        <v>49231</v>
      </c>
      <c r="C4741" s="23">
        <v>122</v>
      </c>
      <c r="D4741" s="11" t="b">
        <f>FALSE()</f>
        <v>0</v>
      </c>
      <c r="E4741" s="11" t="b">
        <f>FALSE()</f>
        <v>0</v>
      </c>
      <c r="F4741" s="2" t="s">
        <v>10</v>
      </c>
      <c r="G4741" s="2" t="s">
        <v>10</v>
      </c>
      <c r="H4741" s="2" t="s">
        <v>35778</v>
      </c>
      <c r="I4741" s="11" t="b">
        <f>FALSE()</f>
        <v>0</v>
      </c>
      <c r="J4741" s="24">
        <v>0</v>
      </c>
      <c r="K4741" s="24">
        <v>0</v>
      </c>
      <c r="L4741" s="2" t="s">
        <v>10</v>
      </c>
      <c r="M4741" t="str">
        <f>VLOOKUP(Table18[[#This Row],[No.]],N:O,2,FALSE)</f>
        <v>Permanent Marker Pen (Blue, Black,Green)-5pcs each</v>
      </c>
      <c r="N4741" t="s">
        <v>49337</v>
      </c>
      <c r="O4741" t="s">
        <v>49338</v>
      </c>
      <c r="P4741">
        <v>940</v>
      </c>
      <c r="Q4741">
        <v>940</v>
      </c>
      <c r="R4741">
        <v>940</v>
      </c>
      <c r="S4741">
        <v>5</v>
      </c>
      <c r="T4741" t="s">
        <v>35778</v>
      </c>
      <c r="U4741" t="s">
        <v>7105</v>
      </c>
      <c r="V4741" t="s">
        <v>7105</v>
      </c>
      <c r="W4741" t="s">
        <v>7105</v>
      </c>
      <c r="X4741">
        <v>4.8</v>
      </c>
      <c r="Y4741">
        <v>0</v>
      </c>
      <c r="Z4741">
        <v>0</v>
      </c>
      <c r="AB4741" t="s">
        <v>49339</v>
      </c>
      <c r="AF4741" t="str">
        <f t="shared" si="74"/>
        <v>Permanent Marker Pen (Blue, Black,Green)-5pcs each</v>
      </c>
    </row>
    <row r="4742" spans="1:32" x14ac:dyDescent="0.35">
      <c r="A4742" s="2" t="s">
        <v>49233</v>
      </c>
      <c r="B4742" s="2" t="s">
        <v>49234</v>
      </c>
      <c r="C4742" s="23">
        <v>12</v>
      </c>
      <c r="D4742" s="11" t="b">
        <f>FALSE()</f>
        <v>0</v>
      </c>
      <c r="E4742" s="11" t="b">
        <f>FALSE()</f>
        <v>0</v>
      </c>
      <c r="F4742" s="2" t="s">
        <v>10</v>
      </c>
      <c r="G4742" s="2" t="s">
        <v>10</v>
      </c>
      <c r="H4742" s="2" t="s">
        <v>35778</v>
      </c>
      <c r="I4742" s="11" t="b">
        <f>FALSE()</f>
        <v>0</v>
      </c>
      <c r="J4742" s="24">
        <v>0</v>
      </c>
      <c r="K4742" s="24">
        <v>0</v>
      </c>
      <c r="L4742" s="2" t="s">
        <v>10</v>
      </c>
      <c r="M4742" t="str">
        <f>VLOOKUP(Table18[[#This Row],[No.]],N:O,2,FALSE)</f>
        <v>Office Folders</v>
      </c>
      <c r="N4742" t="s">
        <v>49340</v>
      </c>
      <c r="O4742" t="s">
        <v>49341</v>
      </c>
      <c r="P4742">
        <v>250</v>
      </c>
      <c r="Q4742">
        <v>250</v>
      </c>
      <c r="R4742">
        <v>250</v>
      </c>
      <c r="S4742" s="22">
        <v>1270</v>
      </c>
      <c r="T4742" t="s">
        <v>35778</v>
      </c>
      <c r="U4742" t="s">
        <v>7105</v>
      </c>
      <c r="V4742" t="s">
        <v>7105</v>
      </c>
      <c r="W4742" t="s">
        <v>7105</v>
      </c>
      <c r="X4742">
        <v>13</v>
      </c>
      <c r="Y4742">
        <v>0</v>
      </c>
      <c r="Z4742">
        <v>0</v>
      </c>
      <c r="AB4742" t="s">
        <v>49342</v>
      </c>
      <c r="AF4742" t="str">
        <f t="shared" si="74"/>
        <v>Office Folders</v>
      </c>
    </row>
    <row r="4743" spans="1:32" x14ac:dyDescent="0.35">
      <c r="A4743" s="2" t="s">
        <v>49236</v>
      </c>
      <c r="B4743" s="2" t="s">
        <v>49237</v>
      </c>
      <c r="C4743" s="23">
        <v>384</v>
      </c>
      <c r="D4743" s="11" t="b">
        <f>FALSE()</f>
        <v>0</v>
      </c>
      <c r="E4743" s="11" t="b">
        <f>FALSE()</f>
        <v>0</v>
      </c>
      <c r="F4743" s="2" t="s">
        <v>10</v>
      </c>
      <c r="G4743" s="2" t="s">
        <v>10</v>
      </c>
      <c r="H4743" s="2" t="s">
        <v>35778</v>
      </c>
      <c r="I4743" s="11" t="b">
        <f>FALSE()</f>
        <v>0</v>
      </c>
      <c r="J4743" s="24">
        <v>0</v>
      </c>
      <c r="K4743" s="24">
        <v>0</v>
      </c>
      <c r="L4743" s="2" t="s">
        <v>10</v>
      </c>
      <c r="M4743" t="str">
        <f>VLOOKUP(Table18[[#This Row],[No.]],N:O,2,FALSE)</f>
        <v>Box file</v>
      </c>
      <c r="N4743" t="s">
        <v>49343</v>
      </c>
      <c r="O4743" t="s">
        <v>49344</v>
      </c>
      <c r="P4743">
        <v>0</v>
      </c>
      <c r="Q4743">
        <v>0</v>
      </c>
      <c r="R4743">
        <v>0</v>
      </c>
      <c r="S4743">
        <v>250</v>
      </c>
      <c r="T4743" t="s">
        <v>35778</v>
      </c>
      <c r="U4743" t="s">
        <v>7105</v>
      </c>
      <c r="V4743" t="s">
        <v>7105</v>
      </c>
      <c r="W4743" t="s">
        <v>7133</v>
      </c>
      <c r="X4743">
        <v>0</v>
      </c>
      <c r="Y4743">
        <v>0</v>
      </c>
      <c r="Z4743">
        <v>0</v>
      </c>
      <c r="AB4743" t="s">
        <v>49345</v>
      </c>
      <c r="AF4743" t="str">
        <f t="shared" si="74"/>
        <v>Box file</v>
      </c>
    </row>
    <row r="4744" spans="1:32" x14ac:dyDescent="0.35">
      <c r="A4744" s="2" t="s">
        <v>49238</v>
      </c>
      <c r="B4744" s="2" t="s">
        <v>49239</v>
      </c>
      <c r="C4744" s="23">
        <v>252</v>
      </c>
      <c r="D4744" s="11" t="b">
        <f>FALSE()</f>
        <v>0</v>
      </c>
      <c r="E4744" s="11" t="b">
        <f>FALSE()</f>
        <v>0</v>
      </c>
      <c r="F4744" s="2" t="s">
        <v>10</v>
      </c>
      <c r="G4744" s="2" t="s">
        <v>10</v>
      </c>
      <c r="H4744" s="2" t="s">
        <v>35778</v>
      </c>
      <c r="I4744" s="11" t="b">
        <f>FALSE()</f>
        <v>0</v>
      </c>
      <c r="J4744" s="24">
        <v>0</v>
      </c>
      <c r="K4744" s="24">
        <v>0</v>
      </c>
      <c r="L4744" s="2" t="s">
        <v>10</v>
      </c>
      <c r="M4744" t="str">
        <f>VLOOKUP(Table18[[#This Row],[No.]],N:O,2,FALSE)</f>
        <v>PRIT GLUE-43g</v>
      </c>
      <c r="N4744" t="s">
        <v>49346</v>
      </c>
      <c r="O4744" t="s">
        <v>49347</v>
      </c>
      <c r="P4744">
        <v>100</v>
      </c>
      <c r="Q4744">
        <v>100</v>
      </c>
      <c r="R4744">
        <v>100</v>
      </c>
      <c r="S4744">
        <v>220</v>
      </c>
      <c r="T4744" t="s">
        <v>35778</v>
      </c>
      <c r="U4744" t="s">
        <v>7105</v>
      </c>
      <c r="V4744" t="s">
        <v>7105</v>
      </c>
      <c r="W4744" t="s">
        <v>7105</v>
      </c>
      <c r="X4744">
        <v>13</v>
      </c>
      <c r="Y4744">
        <v>0</v>
      </c>
      <c r="Z4744">
        <v>0</v>
      </c>
      <c r="AB4744" t="s">
        <v>49348</v>
      </c>
      <c r="AE4744" t="s">
        <v>36386</v>
      </c>
      <c r="AF4744" t="str">
        <f t="shared" si="74"/>
        <v>PRIT GLUE-43g</v>
      </c>
    </row>
    <row r="4745" spans="1:32" x14ac:dyDescent="0.35">
      <c r="A4745" s="2" t="s">
        <v>49241</v>
      </c>
      <c r="B4745" s="2" t="s">
        <v>49242</v>
      </c>
      <c r="C4745" s="23">
        <v>256</v>
      </c>
      <c r="D4745" s="11" t="b">
        <f>FALSE()</f>
        <v>0</v>
      </c>
      <c r="E4745" s="11" t="b">
        <f>FALSE()</f>
        <v>0</v>
      </c>
      <c r="F4745" s="2" t="s">
        <v>10</v>
      </c>
      <c r="G4745" s="2" t="s">
        <v>10</v>
      </c>
      <c r="H4745" s="2" t="s">
        <v>35751</v>
      </c>
      <c r="I4745" s="11" t="b">
        <f>FALSE()</f>
        <v>0</v>
      </c>
      <c r="J4745" s="24">
        <v>0</v>
      </c>
      <c r="K4745" s="24">
        <v>0</v>
      </c>
      <c r="L4745" s="2" t="s">
        <v>10</v>
      </c>
      <c r="M4745" t="str">
        <f>VLOOKUP(Table18[[#This Row],[No.]],N:O,2,FALSE)</f>
        <v>A4 envelopes-pack 50</v>
      </c>
      <c r="N4745" t="s">
        <v>49349</v>
      </c>
      <c r="O4745" t="s">
        <v>49350</v>
      </c>
      <c r="P4745">
        <v>100</v>
      </c>
      <c r="Q4745">
        <v>100</v>
      </c>
      <c r="R4745">
        <v>100</v>
      </c>
      <c r="S4745">
        <v>230</v>
      </c>
      <c r="T4745" t="s">
        <v>35778</v>
      </c>
      <c r="U4745" t="s">
        <v>7105</v>
      </c>
      <c r="V4745" t="s">
        <v>7105</v>
      </c>
      <c r="W4745" t="s">
        <v>7105</v>
      </c>
      <c r="X4745">
        <v>13</v>
      </c>
      <c r="Y4745">
        <v>0</v>
      </c>
      <c r="Z4745">
        <v>0</v>
      </c>
      <c r="AB4745" t="s">
        <v>49351</v>
      </c>
      <c r="AE4745" t="s">
        <v>36386</v>
      </c>
      <c r="AF4745" t="str">
        <f t="shared" si="74"/>
        <v>A4 envelopes-pack 50</v>
      </c>
    </row>
    <row r="4746" spans="1:32" x14ac:dyDescent="0.35">
      <c r="A4746" s="2" t="s">
        <v>49244</v>
      </c>
      <c r="B4746" s="2" t="s">
        <v>49245</v>
      </c>
      <c r="C4746" s="23">
        <v>96</v>
      </c>
      <c r="D4746" s="11" t="b">
        <f>FALSE()</f>
        <v>0</v>
      </c>
      <c r="E4746" s="11" t="b">
        <f>FALSE()</f>
        <v>0</v>
      </c>
      <c r="F4746" s="2" t="s">
        <v>10</v>
      </c>
      <c r="G4746" s="2" t="s">
        <v>10</v>
      </c>
      <c r="H4746" s="2" t="s">
        <v>36061</v>
      </c>
      <c r="I4746" s="11" t="b">
        <f>FALSE()</f>
        <v>0</v>
      </c>
      <c r="J4746" s="24">
        <v>0</v>
      </c>
      <c r="K4746" s="24">
        <v>0</v>
      </c>
      <c r="L4746" s="2" t="s">
        <v>10</v>
      </c>
      <c r="M4746" t="str">
        <f>VLOOKUP(Table18[[#This Row],[No.]],N:O,2,FALSE)</f>
        <v>Staple pins box 24/6</v>
      </c>
      <c r="N4746" t="s">
        <v>49352</v>
      </c>
      <c r="O4746" t="s">
        <v>49353</v>
      </c>
      <c r="P4746">
        <v>0</v>
      </c>
      <c r="Q4746">
        <v>0</v>
      </c>
      <c r="R4746">
        <v>0</v>
      </c>
      <c r="S4746">
        <v>310</v>
      </c>
      <c r="T4746" t="s">
        <v>35778</v>
      </c>
      <c r="U4746" t="s">
        <v>7105</v>
      </c>
      <c r="V4746" t="s">
        <v>7105</v>
      </c>
      <c r="W4746" t="s">
        <v>7133</v>
      </c>
      <c r="X4746">
        <v>0</v>
      </c>
      <c r="Y4746">
        <v>0</v>
      </c>
      <c r="Z4746">
        <v>0</v>
      </c>
      <c r="AB4746" t="s">
        <v>49354</v>
      </c>
      <c r="AF4746" t="str">
        <f t="shared" si="74"/>
        <v>Staple pins box 24/6</v>
      </c>
    </row>
    <row r="4747" spans="1:32" x14ac:dyDescent="0.35">
      <c r="A4747" s="2" t="s">
        <v>49247</v>
      </c>
      <c r="B4747" s="2" t="s">
        <v>49248</v>
      </c>
      <c r="C4747" s="23">
        <v>10</v>
      </c>
      <c r="D4747" s="11" t="b">
        <f>FALSE()</f>
        <v>0</v>
      </c>
      <c r="E4747" s="11" t="b">
        <f>FALSE()</f>
        <v>0</v>
      </c>
      <c r="F4747" s="2" t="s">
        <v>10</v>
      </c>
      <c r="G4747" s="2" t="s">
        <v>10</v>
      </c>
      <c r="H4747" s="2" t="s">
        <v>35763</v>
      </c>
      <c r="I4747" s="11" t="b">
        <f>FALSE()</f>
        <v>0</v>
      </c>
      <c r="J4747" s="24">
        <v>0</v>
      </c>
      <c r="K4747" s="24">
        <v>0</v>
      </c>
      <c r="L4747" s="2" t="s">
        <v>10</v>
      </c>
      <c r="M4747" t="str">
        <f>VLOOKUP(Table18[[#This Row],[No.]],N:O,2,FALSE)</f>
        <v>A4 Art Paper</v>
      </c>
      <c r="N4747" t="s">
        <v>49355</v>
      </c>
      <c r="O4747" t="s">
        <v>49356</v>
      </c>
      <c r="P4747">
        <v>0</v>
      </c>
      <c r="Q4747">
        <v>0</v>
      </c>
      <c r="R4747">
        <v>0</v>
      </c>
      <c r="S4747">
        <v>150</v>
      </c>
      <c r="T4747" t="s">
        <v>35778</v>
      </c>
      <c r="U4747" t="s">
        <v>7105</v>
      </c>
      <c r="V4747" t="s">
        <v>7105</v>
      </c>
      <c r="W4747" t="s">
        <v>7133</v>
      </c>
      <c r="X4747">
        <v>0</v>
      </c>
      <c r="Y4747">
        <v>0</v>
      </c>
      <c r="Z4747">
        <v>0</v>
      </c>
      <c r="AB4747" t="s">
        <v>49357</v>
      </c>
      <c r="AF4747" t="str">
        <f t="shared" si="74"/>
        <v>A4 Art Paper</v>
      </c>
    </row>
    <row r="4748" spans="1:32" x14ac:dyDescent="0.35">
      <c r="A4748" s="2" t="s">
        <v>49250</v>
      </c>
      <c r="B4748" s="2" t="s">
        <v>49251</v>
      </c>
      <c r="C4748" s="23">
        <v>113</v>
      </c>
      <c r="D4748" s="11" t="b">
        <f>FALSE()</f>
        <v>0</v>
      </c>
      <c r="E4748" s="11" t="b">
        <f>FALSE()</f>
        <v>0</v>
      </c>
      <c r="F4748" s="2" t="s">
        <v>10</v>
      </c>
      <c r="G4748" s="2" t="s">
        <v>10</v>
      </c>
      <c r="H4748" s="2" t="s">
        <v>36061</v>
      </c>
      <c r="I4748" s="11" t="b">
        <f>FALSE()</f>
        <v>0</v>
      </c>
      <c r="J4748" s="24">
        <v>0</v>
      </c>
      <c r="K4748" s="24">
        <v>0</v>
      </c>
      <c r="L4748" s="2" t="s">
        <v>10</v>
      </c>
      <c r="M4748" t="str">
        <f>VLOOKUP(Table18[[#This Row],[No.]],N:O,2,FALSE)</f>
        <v>Multi colored sticky notes</v>
      </c>
      <c r="N4748" t="s">
        <v>49358</v>
      </c>
      <c r="O4748" t="s">
        <v>49359</v>
      </c>
      <c r="P4748">
        <v>435</v>
      </c>
      <c r="Q4748">
        <v>435</v>
      </c>
      <c r="R4748">
        <v>435</v>
      </c>
      <c r="S4748" s="22">
        <v>2449</v>
      </c>
      <c r="T4748" t="s">
        <v>35778</v>
      </c>
      <c r="U4748" t="s">
        <v>7105</v>
      </c>
      <c r="V4748" t="s">
        <v>7105</v>
      </c>
      <c r="W4748" t="s">
        <v>7105</v>
      </c>
      <c r="X4748">
        <v>600</v>
      </c>
      <c r="Y4748">
        <v>0</v>
      </c>
      <c r="Z4748">
        <v>0</v>
      </c>
      <c r="AB4748" t="s">
        <v>49360</v>
      </c>
      <c r="AF4748" t="str">
        <f t="shared" si="74"/>
        <v>Multi colored sticky notes</v>
      </c>
    </row>
    <row r="4749" spans="1:32" x14ac:dyDescent="0.35">
      <c r="A4749" s="2" t="s">
        <v>49253</v>
      </c>
      <c r="B4749" s="2" t="s">
        <v>49254</v>
      </c>
      <c r="C4749" s="23">
        <v>80</v>
      </c>
      <c r="D4749" s="11" t="b">
        <f>FALSE()</f>
        <v>0</v>
      </c>
      <c r="E4749" s="11" t="b">
        <f>FALSE()</f>
        <v>0</v>
      </c>
      <c r="F4749" s="2" t="s">
        <v>10</v>
      </c>
      <c r="G4749" s="2" t="s">
        <v>10</v>
      </c>
      <c r="H4749" s="2" t="s">
        <v>36061</v>
      </c>
      <c r="I4749" s="11" t="b">
        <f>FALSE()</f>
        <v>0</v>
      </c>
      <c r="J4749" s="24">
        <v>0</v>
      </c>
      <c r="K4749" s="24">
        <v>0</v>
      </c>
      <c r="L4749" s="2" t="s">
        <v>10</v>
      </c>
      <c r="M4749" t="str">
        <f>VLOOKUP(Table18[[#This Row],[No.]],N:O,2,FALSE)</f>
        <v>Multi colored Marker Pens</v>
      </c>
      <c r="N4749" t="s">
        <v>49361</v>
      </c>
      <c r="O4749" t="s">
        <v>49362</v>
      </c>
      <c r="P4749">
        <v>0</v>
      </c>
      <c r="Q4749">
        <v>0</v>
      </c>
      <c r="R4749">
        <v>0</v>
      </c>
      <c r="S4749">
        <v>4</v>
      </c>
      <c r="T4749" t="s">
        <v>35778</v>
      </c>
      <c r="U4749" t="s">
        <v>7105</v>
      </c>
      <c r="V4749" t="s">
        <v>7105</v>
      </c>
      <c r="W4749" t="s">
        <v>7133</v>
      </c>
      <c r="X4749">
        <v>0</v>
      </c>
      <c r="Y4749">
        <v>0</v>
      </c>
      <c r="Z4749">
        <v>0</v>
      </c>
      <c r="AB4749" t="s">
        <v>49363</v>
      </c>
      <c r="AF4749" t="str">
        <f t="shared" si="74"/>
        <v>Multi colored Marker Pens</v>
      </c>
    </row>
    <row r="4750" spans="1:32" x14ac:dyDescent="0.35">
      <c r="A4750" s="2" t="s">
        <v>49256</v>
      </c>
      <c r="B4750" s="2" t="s">
        <v>49257</v>
      </c>
      <c r="C4750" s="23">
        <v>144</v>
      </c>
      <c r="D4750" s="11" t="b">
        <f>FALSE()</f>
        <v>0</v>
      </c>
      <c r="E4750" s="11" t="b">
        <f>FALSE()</f>
        <v>0</v>
      </c>
      <c r="F4750" s="2" t="s">
        <v>10</v>
      </c>
      <c r="G4750" s="2" t="s">
        <v>10</v>
      </c>
      <c r="H4750" s="2" t="s">
        <v>37821</v>
      </c>
      <c r="I4750" s="11" t="b">
        <f>FALSE()</f>
        <v>0</v>
      </c>
      <c r="J4750" s="24">
        <v>0</v>
      </c>
      <c r="K4750" s="24">
        <v>0</v>
      </c>
      <c r="L4750" s="2" t="s">
        <v>10</v>
      </c>
      <c r="M4750" t="str">
        <f>VLOOKUP(Table18[[#This Row],[No.]],N:O,2,FALSE)</f>
        <v>Flip charts</v>
      </c>
      <c r="N4750" t="s">
        <v>49364</v>
      </c>
      <c r="O4750" t="s">
        <v>49365</v>
      </c>
      <c r="P4750" s="22">
        <v>132074</v>
      </c>
      <c r="Q4750" s="22">
        <v>132074</v>
      </c>
      <c r="R4750" s="4">
        <v>132074</v>
      </c>
      <c r="S4750" s="22">
        <v>59699</v>
      </c>
      <c r="T4750" t="s">
        <v>35778</v>
      </c>
      <c r="U4750" t="s">
        <v>7105</v>
      </c>
      <c r="V4750" t="s">
        <v>7105</v>
      </c>
      <c r="W4750" t="s">
        <v>7105</v>
      </c>
      <c r="X4750">
        <v>11</v>
      </c>
      <c r="Y4750">
        <v>0</v>
      </c>
      <c r="Z4750">
        <v>0</v>
      </c>
      <c r="AB4750" t="s">
        <v>49366</v>
      </c>
      <c r="AE4750" t="s">
        <v>36386</v>
      </c>
      <c r="AF4750" t="str">
        <f t="shared" si="74"/>
        <v>Flip charts</v>
      </c>
    </row>
    <row r="4751" spans="1:32" x14ac:dyDescent="0.35">
      <c r="A4751" s="2" t="s">
        <v>49258</v>
      </c>
      <c r="B4751" s="2" t="s">
        <v>49259</v>
      </c>
      <c r="C4751" s="23">
        <v>102</v>
      </c>
      <c r="D4751" s="11" t="b">
        <f>FALSE()</f>
        <v>0</v>
      </c>
      <c r="E4751" s="11" t="b">
        <f>FALSE()</f>
        <v>0</v>
      </c>
      <c r="F4751" s="2" t="s">
        <v>10</v>
      </c>
      <c r="G4751" s="2" t="s">
        <v>10</v>
      </c>
      <c r="H4751" s="2" t="s">
        <v>36061</v>
      </c>
      <c r="I4751" s="11" t="b">
        <f>FALSE()</f>
        <v>0</v>
      </c>
      <c r="J4751" s="24">
        <v>0</v>
      </c>
      <c r="K4751" s="24">
        <v>0</v>
      </c>
      <c r="L4751" s="2" t="s">
        <v>10</v>
      </c>
      <c r="M4751" t="str">
        <f>VLOOKUP(Table18[[#This Row],[No.]],N:O,2,FALSE)</f>
        <v>Printing Papers</v>
      </c>
      <c r="N4751" t="s">
        <v>49367</v>
      </c>
      <c r="O4751" t="s">
        <v>49368</v>
      </c>
      <c r="P4751">
        <v>47</v>
      </c>
      <c r="Q4751">
        <v>47</v>
      </c>
      <c r="R4751">
        <v>47</v>
      </c>
      <c r="S4751">
        <v>19</v>
      </c>
      <c r="T4751" t="s">
        <v>35778</v>
      </c>
      <c r="U4751" t="s">
        <v>7105</v>
      </c>
      <c r="V4751" t="s">
        <v>7105</v>
      </c>
      <c r="W4751" t="s">
        <v>7105</v>
      </c>
      <c r="X4751" s="4">
        <v>8500</v>
      </c>
      <c r="Y4751">
        <v>0</v>
      </c>
      <c r="Z4751">
        <v>0</v>
      </c>
      <c r="AB4751" t="s">
        <v>49369</v>
      </c>
      <c r="AF4751" t="str">
        <f t="shared" si="74"/>
        <v>Printing Papers</v>
      </c>
    </row>
    <row r="4752" spans="1:32" x14ac:dyDescent="0.35">
      <c r="A4752" s="2" t="s">
        <v>49261</v>
      </c>
      <c r="B4752" s="2" t="s">
        <v>49262</v>
      </c>
      <c r="C4752" s="23">
        <v>82</v>
      </c>
      <c r="D4752" s="11" t="b">
        <f>FALSE()</f>
        <v>0</v>
      </c>
      <c r="E4752" s="11" t="b">
        <f>FALSE()</f>
        <v>0</v>
      </c>
      <c r="F4752" s="2" t="s">
        <v>10</v>
      </c>
      <c r="G4752" s="2" t="s">
        <v>10</v>
      </c>
      <c r="H4752" s="2" t="s">
        <v>36061</v>
      </c>
      <c r="I4752" s="11" t="b">
        <f>FALSE()</f>
        <v>0</v>
      </c>
      <c r="J4752" s="24">
        <v>0</v>
      </c>
      <c r="K4752" s="24">
        <v>0</v>
      </c>
      <c r="L4752" s="2" t="s">
        <v>10</v>
      </c>
      <c r="M4752" t="str">
        <f>VLOOKUP(Table18[[#This Row],[No.]],N:O,2,FALSE)</f>
        <v>Tee pee pens</v>
      </c>
      <c r="N4752" t="s">
        <v>49370</v>
      </c>
      <c r="O4752" t="s">
        <v>49371</v>
      </c>
      <c r="P4752">
        <v>1</v>
      </c>
      <c r="Q4752">
        <v>1</v>
      </c>
      <c r="R4752">
        <v>1</v>
      </c>
      <c r="S4752">
        <v>2</v>
      </c>
      <c r="T4752" t="s">
        <v>35778</v>
      </c>
      <c r="U4752" t="s">
        <v>7105</v>
      </c>
      <c r="V4752" t="s">
        <v>7105</v>
      </c>
      <c r="W4752" t="s">
        <v>7105</v>
      </c>
      <c r="X4752" s="4">
        <v>80000</v>
      </c>
      <c r="Y4752">
        <v>0</v>
      </c>
      <c r="Z4752">
        <v>0</v>
      </c>
      <c r="AB4752" t="s">
        <v>49372</v>
      </c>
      <c r="AF4752" t="str">
        <f t="shared" si="74"/>
        <v>Tee pee pens</v>
      </c>
    </row>
    <row r="4753" spans="1:32" x14ac:dyDescent="0.35">
      <c r="A4753" s="2" t="s">
        <v>49264</v>
      </c>
      <c r="B4753" s="2" t="s">
        <v>49265</v>
      </c>
      <c r="C4753" s="23">
        <v>20</v>
      </c>
      <c r="D4753" s="11" t="b">
        <f>FALSE()</f>
        <v>0</v>
      </c>
      <c r="E4753" s="11" t="b">
        <f>FALSE()</f>
        <v>0</v>
      </c>
      <c r="F4753" s="2" t="s">
        <v>10</v>
      </c>
      <c r="G4753" s="2" t="s">
        <v>10</v>
      </c>
      <c r="H4753" s="2" t="s">
        <v>35778</v>
      </c>
      <c r="I4753" s="11" t="b">
        <f>FALSE()</f>
        <v>0</v>
      </c>
      <c r="J4753" s="24">
        <v>0</v>
      </c>
      <c r="K4753" s="24">
        <v>0</v>
      </c>
      <c r="L4753" s="2" t="s">
        <v>10</v>
      </c>
      <c r="M4753" t="str">
        <f>VLOOKUP(Table18[[#This Row],[No.]],N:O,2,FALSE)</f>
        <v>Black Files</v>
      </c>
      <c r="N4753" t="s">
        <v>49373</v>
      </c>
      <c r="O4753" t="s">
        <v>49374</v>
      </c>
      <c r="P4753">
        <v>65</v>
      </c>
      <c r="Q4753">
        <v>65</v>
      </c>
      <c r="R4753">
        <v>65</v>
      </c>
      <c r="S4753">
        <v>788.5</v>
      </c>
      <c r="T4753" t="s">
        <v>35754</v>
      </c>
      <c r="U4753" t="s">
        <v>7105</v>
      </c>
      <c r="V4753" t="s">
        <v>7105</v>
      </c>
      <c r="W4753" t="s">
        <v>7105</v>
      </c>
      <c r="X4753">
        <v>0</v>
      </c>
      <c r="Y4753">
        <v>0</v>
      </c>
      <c r="Z4753">
        <v>0</v>
      </c>
      <c r="AB4753" t="s">
        <v>49375</v>
      </c>
      <c r="AE4753" t="s">
        <v>35795</v>
      </c>
      <c r="AF4753" t="str">
        <f t="shared" si="74"/>
        <v>Black Files</v>
      </c>
    </row>
    <row r="4754" spans="1:32" x14ac:dyDescent="0.35">
      <c r="A4754" s="2" t="s">
        <v>49267</v>
      </c>
      <c r="B4754" s="2" t="s">
        <v>49268</v>
      </c>
      <c r="C4754" s="23">
        <v>15</v>
      </c>
      <c r="D4754" s="11" t="b">
        <f>FALSE()</f>
        <v>0</v>
      </c>
      <c r="E4754" s="11" t="b">
        <f>FALSE()</f>
        <v>0</v>
      </c>
      <c r="F4754" s="2" t="s">
        <v>10</v>
      </c>
      <c r="G4754" s="2" t="s">
        <v>10</v>
      </c>
      <c r="H4754" s="2" t="s">
        <v>37821</v>
      </c>
      <c r="I4754" s="11" t="b">
        <f>FALSE()</f>
        <v>0</v>
      </c>
      <c r="J4754" s="24">
        <v>0</v>
      </c>
      <c r="K4754" s="24">
        <v>0</v>
      </c>
      <c r="L4754" s="2" t="s">
        <v>10</v>
      </c>
      <c r="M4754" t="str">
        <f>VLOOKUP(Table18[[#This Row],[No.]],N:O,2,FALSE)</f>
        <v>File Separator</v>
      </c>
      <c r="N4754" t="s">
        <v>49376</v>
      </c>
      <c r="O4754" t="s">
        <v>49377</v>
      </c>
      <c r="P4754">
        <v>8</v>
      </c>
      <c r="Q4754">
        <v>8</v>
      </c>
      <c r="R4754">
        <v>8</v>
      </c>
      <c r="S4754">
        <v>14</v>
      </c>
      <c r="T4754" t="s">
        <v>35754</v>
      </c>
      <c r="U4754" t="s">
        <v>7105</v>
      </c>
      <c r="V4754" t="s">
        <v>7105</v>
      </c>
      <c r="W4754" t="s">
        <v>7105</v>
      </c>
      <c r="X4754" s="4">
        <v>1160</v>
      </c>
      <c r="Y4754">
        <v>0</v>
      </c>
      <c r="Z4754">
        <v>0</v>
      </c>
      <c r="AB4754" t="s">
        <v>35882</v>
      </c>
      <c r="AF4754" t="str">
        <f t="shared" si="74"/>
        <v>File Separator</v>
      </c>
    </row>
    <row r="4755" spans="1:32" x14ac:dyDescent="0.35">
      <c r="A4755" s="2" t="s">
        <v>49269</v>
      </c>
      <c r="B4755" s="2" t="s">
        <v>49270</v>
      </c>
      <c r="C4755" s="23">
        <v>7</v>
      </c>
      <c r="D4755" s="11" t="b">
        <f>FALSE()</f>
        <v>0</v>
      </c>
      <c r="E4755" s="11" t="b">
        <f>FALSE()</f>
        <v>0</v>
      </c>
      <c r="F4755" s="2" t="s">
        <v>10</v>
      </c>
      <c r="G4755" s="2" t="s">
        <v>10</v>
      </c>
      <c r="H4755" s="2" t="s">
        <v>36061</v>
      </c>
      <c r="I4755" s="11" t="b">
        <f>FALSE()</f>
        <v>0</v>
      </c>
      <c r="J4755" s="24">
        <v>0</v>
      </c>
      <c r="K4755" s="24">
        <v>0</v>
      </c>
      <c r="L4755" s="2" t="s">
        <v>10</v>
      </c>
      <c r="M4755" t="str">
        <f>VLOOKUP(Table18[[#This Row],[No.]],N:O,2,FALSE)</f>
        <v>Highlighter Faber</v>
      </c>
      <c r="N4755" t="s">
        <v>49378</v>
      </c>
      <c r="O4755" t="s">
        <v>49379</v>
      </c>
      <c r="P4755">
        <v>171</v>
      </c>
      <c r="Q4755">
        <v>171</v>
      </c>
      <c r="R4755">
        <v>171</v>
      </c>
      <c r="S4755">
        <v>41</v>
      </c>
      <c r="T4755" t="s">
        <v>35778</v>
      </c>
      <c r="U4755" t="s">
        <v>7105</v>
      </c>
      <c r="V4755" t="s">
        <v>7105</v>
      </c>
      <c r="W4755" t="s">
        <v>7105</v>
      </c>
      <c r="X4755">
        <v>625</v>
      </c>
      <c r="Y4755">
        <v>0</v>
      </c>
      <c r="Z4755">
        <v>0</v>
      </c>
      <c r="AB4755" t="s">
        <v>49380</v>
      </c>
      <c r="AF4755" t="str">
        <f t="shared" si="74"/>
        <v>Highlighter Faber</v>
      </c>
    </row>
    <row r="4756" spans="1:32" x14ac:dyDescent="0.35">
      <c r="A4756" s="2" t="s">
        <v>49272</v>
      </c>
      <c r="B4756" s="2" t="s">
        <v>49273</v>
      </c>
      <c r="C4756" s="23">
        <v>24</v>
      </c>
      <c r="D4756" s="11" t="b">
        <f>FALSE()</f>
        <v>0</v>
      </c>
      <c r="E4756" s="11" t="b">
        <f>FALSE()</f>
        <v>0</v>
      </c>
      <c r="F4756" s="2" t="s">
        <v>10</v>
      </c>
      <c r="G4756" s="2" t="s">
        <v>10</v>
      </c>
      <c r="H4756" s="2" t="s">
        <v>35778</v>
      </c>
      <c r="I4756" s="11" t="b">
        <f>FALSE()</f>
        <v>0</v>
      </c>
      <c r="J4756" s="24">
        <v>0</v>
      </c>
      <c r="K4756" s="24">
        <v>0</v>
      </c>
      <c r="L4756" s="2" t="s">
        <v>10</v>
      </c>
      <c r="M4756" t="str">
        <f>VLOOKUP(Table18[[#This Row],[No.]],N:O,2,FALSE)</f>
        <v>Stepple Pins</v>
      </c>
      <c r="N4756" t="s">
        <v>49381</v>
      </c>
      <c r="O4756" t="s">
        <v>49382</v>
      </c>
      <c r="P4756">
        <v>150</v>
      </c>
      <c r="Q4756">
        <v>150</v>
      </c>
      <c r="R4756">
        <v>150</v>
      </c>
      <c r="S4756">
        <v>40</v>
      </c>
      <c r="T4756" t="s">
        <v>37821</v>
      </c>
      <c r="U4756" t="s">
        <v>7105</v>
      </c>
      <c r="V4756" t="s">
        <v>7105</v>
      </c>
      <c r="W4756" t="s">
        <v>7105</v>
      </c>
      <c r="X4756">
        <v>76</v>
      </c>
      <c r="Y4756">
        <v>0</v>
      </c>
      <c r="Z4756">
        <v>0</v>
      </c>
      <c r="AE4756" t="s">
        <v>36386</v>
      </c>
      <c r="AF4756" t="str">
        <f t="shared" si="74"/>
        <v>Stepple Pins</v>
      </c>
    </row>
    <row r="4757" spans="1:32" x14ac:dyDescent="0.35">
      <c r="A4757" s="2" t="s">
        <v>49275</v>
      </c>
      <c r="B4757" s="2" t="s">
        <v>49276</v>
      </c>
      <c r="C4757" s="23">
        <v>15</v>
      </c>
      <c r="D4757" s="11" t="b">
        <f>FALSE()</f>
        <v>0</v>
      </c>
      <c r="E4757" s="11" t="b">
        <f>FALSE()</f>
        <v>0</v>
      </c>
      <c r="F4757" s="2" t="s">
        <v>10</v>
      </c>
      <c r="G4757" s="2" t="s">
        <v>10</v>
      </c>
      <c r="H4757" s="2" t="s">
        <v>36061</v>
      </c>
      <c r="I4757" s="11" t="b">
        <f>FALSE()</f>
        <v>0</v>
      </c>
      <c r="J4757" s="24">
        <v>0</v>
      </c>
      <c r="K4757" s="24">
        <v>0</v>
      </c>
      <c r="L4757" s="2" t="s">
        <v>10</v>
      </c>
      <c r="M4757" t="str">
        <f>VLOOKUP(Table18[[#This Row],[No.]],N:O,2,FALSE)</f>
        <v>Gel Ink Pen</v>
      </c>
      <c r="N4757" t="s">
        <v>49383</v>
      </c>
      <c r="O4757" t="s">
        <v>49384</v>
      </c>
      <c r="P4757">
        <v>200</v>
      </c>
      <c r="Q4757">
        <v>200</v>
      </c>
      <c r="R4757">
        <v>215</v>
      </c>
      <c r="S4757">
        <v>0</v>
      </c>
      <c r="T4757" t="s">
        <v>41597</v>
      </c>
      <c r="U4757" t="s">
        <v>7105</v>
      </c>
      <c r="V4757" t="s">
        <v>7105</v>
      </c>
      <c r="W4757" t="s">
        <v>7105</v>
      </c>
      <c r="X4757" s="4">
        <v>1095</v>
      </c>
      <c r="Y4757">
        <v>0</v>
      </c>
      <c r="Z4757">
        <v>0</v>
      </c>
      <c r="AB4757" t="s">
        <v>49385</v>
      </c>
      <c r="AF4757" t="str">
        <f t="shared" si="74"/>
        <v>Gel Ink Pen</v>
      </c>
    </row>
    <row r="4758" spans="1:32" x14ac:dyDescent="0.35">
      <c r="A4758" s="2" t="s">
        <v>49278</v>
      </c>
      <c r="B4758" s="2" t="s">
        <v>49279</v>
      </c>
      <c r="C4758" s="23">
        <v>5</v>
      </c>
      <c r="D4758" s="11" t="b">
        <f>FALSE()</f>
        <v>0</v>
      </c>
      <c r="E4758" s="11" t="b">
        <f>FALSE()</f>
        <v>0</v>
      </c>
      <c r="F4758" s="2" t="s">
        <v>10</v>
      </c>
      <c r="G4758" s="2" t="s">
        <v>10</v>
      </c>
      <c r="H4758" s="2" t="s">
        <v>35778</v>
      </c>
      <c r="I4758" s="11" t="b">
        <f>FALSE()</f>
        <v>0</v>
      </c>
      <c r="J4758" s="24">
        <v>0</v>
      </c>
      <c r="K4758" s="24">
        <v>0</v>
      </c>
      <c r="L4758" s="2" t="s">
        <v>10</v>
      </c>
      <c r="M4758" t="str">
        <f>VLOOKUP(Table18[[#This Row],[No.]],N:O,2,FALSE)</f>
        <v>Marker pen</v>
      </c>
      <c r="N4758" t="s">
        <v>49386</v>
      </c>
      <c r="O4758" t="s">
        <v>49387</v>
      </c>
      <c r="P4758">
        <v>25</v>
      </c>
      <c r="Q4758">
        <v>25</v>
      </c>
      <c r="R4758">
        <v>25</v>
      </c>
      <c r="S4758">
        <v>0</v>
      </c>
      <c r="T4758" t="s">
        <v>41597</v>
      </c>
      <c r="U4758" t="s">
        <v>7105</v>
      </c>
      <c r="V4758" t="s">
        <v>7105</v>
      </c>
      <c r="W4758" t="s">
        <v>7105</v>
      </c>
      <c r="X4758" s="4">
        <v>1430</v>
      </c>
      <c r="Y4758">
        <v>0</v>
      </c>
      <c r="Z4758">
        <v>0</v>
      </c>
      <c r="AB4758" t="s">
        <v>49388</v>
      </c>
      <c r="AF4758" t="str">
        <f t="shared" si="74"/>
        <v>Marker pen</v>
      </c>
    </row>
    <row r="4759" spans="1:32" x14ac:dyDescent="0.35">
      <c r="A4759" s="2" t="s">
        <v>49281</v>
      </c>
      <c r="B4759" s="2" t="s">
        <v>49282</v>
      </c>
      <c r="C4759" s="23">
        <v>20</v>
      </c>
      <c r="D4759" s="11" t="b">
        <f>FALSE()</f>
        <v>0</v>
      </c>
      <c r="E4759" s="11" t="b">
        <f>FALSE()</f>
        <v>0</v>
      </c>
      <c r="F4759" s="2" t="s">
        <v>10</v>
      </c>
      <c r="G4759" s="2" t="s">
        <v>10</v>
      </c>
      <c r="H4759" s="2" t="s">
        <v>35778</v>
      </c>
      <c r="I4759" s="11" t="b">
        <f>FALSE()</f>
        <v>0</v>
      </c>
      <c r="J4759" s="24">
        <v>0</v>
      </c>
      <c r="K4759" s="24">
        <v>0</v>
      </c>
      <c r="L4759" s="2" t="s">
        <v>10</v>
      </c>
      <c r="M4759" t="str">
        <f>VLOOKUP(Table18[[#This Row],[No.]],N:O,2,FALSE)</f>
        <v>Cello tape</v>
      </c>
      <c r="N4759" t="s">
        <v>49389</v>
      </c>
      <c r="O4759" t="s">
        <v>49390</v>
      </c>
      <c r="P4759">
        <v>211</v>
      </c>
      <c r="Q4759">
        <v>211</v>
      </c>
      <c r="R4759">
        <v>211</v>
      </c>
      <c r="S4759">
        <v>1</v>
      </c>
      <c r="T4759" t="s">
        <v>35778</v>
      </c>
      <c r="U4759" t="s">
        <v>7105</v>
      </c>
      <c r="V4759" t="s">
        <v>7105</v>
      </c>
      <c r="W4759" t="s">
        <v>7105</v>
      </c>
      <c r="X4759">
        <v>0</v>
      </c>
      <c r="Y4759">
        <v>0</v>
      </c>
      <c r="Z4759">
        <v>0</v>
      </c>
      <c r="AE4759" t="s">
        <v>36386</v>
      </c>
      <c r="AF4759" t="str">
        <f t="shared" si="74"/>
        <v>Cello tape</v>
      </c>
    </row>
    <row r="4760" spans="1:32" x14ac:dyDescent="0.35">
      <c r="A4760" s="2" t="s">
        <v>49284</v>
      </c>
      <c r="B4760" s="2" t="s">
        <v>49285</v>
      </c>
      <c r="C4760" s="23">
        <v>0</v>
      </c>
      <c r="D4760" s="11" t="b">
        <f>FALSE()</f>
        <v>0</v>
      </c>
      <c r="E4760" s="11" t="b">
        <f>FALSE()</f>
        <v>0</v>
      </c>
      <c r="F4760" s="2" t="s">
        <v>10</v>
      </c>
      <c r="G4760" s="2" t="s">
        <v>10</v>
      </c>
      <c r="H4760" s="2" t="s">
        <v>41455</v>
      </c>
      <c r="I4760" s="11" t="b">
        <f>TRUE()</f>
        <v>1</v>
      </c>
      <c r="J4760" s="24">
        <v>0</v>
      </c>
      <c r="K4760" s="24">
        <v>0</v>
      </c>
      <c r="L4760" s="2" t="s">
        <v>10</v>
      </c>
      <c r="M4760" t="str">
        <f>VLOOKUP(Table18[[#This Row],[No.]],N:O,2,FALSE)</f>
        <v>Office Stationery</v>
      </c>
      <c r="N4760" t="s">
        <v>49391</v>
      </c>
      <c r="O4760" t="s">
        <v>49392</v>
      </c>
      <c r="P4760">
        <v>27</v>
      </c>
      <c r="Q4760">
        <v>27</v>
      </c>
      <c r="R4760">
        <v>27</v>
      </c>
      <c r="S4760">
        <v>0</v>
      </c>
      <c r="T4760" t="s">
        <v>35778</v>
      </c>
      <c r="U4760" t="s">
        <v>7105</v>
      </c>
      <c r="V4760" t="s">
        <v>7105</v>
      </c>
      <c r="W4760" t="s">
        <v>7105</v>
      </c>
      <c r="X4760">
        <v>0</v>
      </c>
      <c r="Y4760">
        <v>0</v>
      </c>
      <c r="Z4760">
        <v>0</v>
      </c>
      <c r="AF4760" t="str">
        <f t="shared" si="74"/>
        <v>Office Stationery</v>
      </c>
    </row>
    <row r="4761" spans="1:32" x14ac:dyDescent="0.35">
      <c r="A4761" s="2" t="s">
        <v>49288</v>
      </c>
      <c r="B4761" s="2" t="s">
        <v>49289</v>
      </c>
      <c r="C4761" s="23">
        <v>0</v>
      </c>
      <c r="D4761" s="11" t="b">
        <f>FALSE()</f>
        <v>0</v>
      </c>
      <c r="E4761" s="11" t="b">
        <f>FALSE()</f>
        <v>0</v>
      </c>
      <c r="F4761" s="2" t="s">
        <v>10</v>
      </c>
      <c r="G4761" s="2" t="s">
        <v>10</v>
      </c>
      <c r="H4761" s="2" t="s">
        <v>38651</v>
      </c>
      <c r="I4761" s="11" t="b">
        <f>TRUE()</f>
        <v>1</v>
      </c>
      <c r="J4761" s="24">
        <v>0</v>
      </c>
      <c r="K4761" s="24">
        <v>0</v>
      </c>
      <c r="L4761" s="2" t="s">
        <v>10</v>
      </c>
      <c r="M4761" t="str">
        <f>VLOOKUP(Table18[[#This Row],[No.]],N:O,2,FALSE)</f>
        <v>Notebooks</v>
      </c>
      <c r="N4761" t="s">
        <v>49393</v>
      </c>
      <c r="O4761" t="s">
        <v>49394</v>
      </c>
      <c r="P4761">
        <v>859</v>
      </c>
      <c r="Q4761">
        <v>859</v>
      </c>
      <c r="R4761">
        <v>859</v>
      </c>
      <c r="S4761">
        <v>58</v>
      </c>
      <c r="T4761" t="s">
        <v>35778</v>
      </c>
      <c r="U4761" t="s">
        <v>7105</v>
      </c>
      <c r="V4761" t="s">
        <v>7105</v>
      </c>
      <c r="W4761" t="s">
        <v>7105</v>
      </c>
      <c r="X4761">
        <v>0</v>
      </c>
      <c r="Y4761">
        <v>0</v>
      </c>
      <c r="Z4761">
        <v>0</v>
      </c>
      <c r="AF4761" t="str">
        <f t="shared" si="74"/>
        <v>Notebooks</v>
      </c>
    </row>
    <row r="4762" spans="1:32" x14ac:dyDescent="0.35">
      <c r="A4762" s="2" t="s">
        <v>49291</v>
      </c>
      <c r="B4762" s="2" t="s">
        <v>49292</v>
      </c>
      <c r="C4762" s="23">
        <v>269</v>
      </c>
      <c r="D4762" s="11" t="b">
        <f>FALSE()</f>
        <v>0</v>
      </c>
      <c r="E4762" s="11" t="b">
        <f>FALSE()</f>
        <v>0</v>
      </c>
      <c r="F4762" s="2" t="s">
        <v>10</v>
      </c>
      <c r="G4762" s="2" t="s">
        <v>10</v>
      </c>
      <c r="H4762" s="2" t="s">
        <v>36061</v>
      </c>
      <c r="I4762" s="11" t="b">
        <f>FALSE()</f>
        <v>0</v>
      </c>
      <c r="J4762" s="24">
        <v>0</v>
      </c>
      <c r="K4762" s="24">
        <v>0</v>
      </c>
      <c r="L4762" s="2" t="s">
        <v>10</v>
      </c>
      <c r="M4762" t="str">
        <f>VLOOKUP(Table18[[#This Row],[No.]],N:O,2,FALSE)</f>
        <v>Photocopying Paper (5rm/box)</v>
      </c>
      <c r="N4762" t="s">
        <v>49395</v>
      </c>
      <c r="O4762" t="s">
        <v>49396</v>
      </c>
      <c r="P4762">
        <v>20</v>
      </c>
      <c r="Q4762">
        <v>20</v>
      </c>
      <c r="R4762">
        <v>20</v>
      </c>
      <c r="S4762">
        <v>0</v>
      </c>
      <c r="T4762" t="s">
        <v>35778</v>
      </c>
      <c r="U4762" t="s">
        <v>7105</v>
      </c>
      <c r="V4762" t="s">
        <v>7105</v>
      </c>
      <c r="W4762" t="s">
        <v>7105</v>
      </c>
      <c r="X4762">
        <v>0</v>
      </c>
      <c r="Y4762">
        <v>0</v>
      </c>
      <c r="Z4762">
        <v>0</v>
      </c>
      <c r="AF4762" t="str">
        <f t="shared" si="74"/>
        <v>Photocopying Paper (5rm/box)</v>
      </c>
    </row>
    <row r="4763" spans="1:32" x14ac:dyDescent="0.35">
      <c r="A4763" s="2" t="s">
        <v>49293</v>
      </c>
      <c r="B4763" s="2" t="s">
        <v>49294</v>
      </c>
      <c r="C4763" s="23">
        <v>50</v>
      </c>
      <c r="D4763" s="11" t="b">
        <f>FALSE()</f>
        <v>0</v>
      </c>
      <c r="E4763" s="11" t="b">
        <f>FALSE()</f>
        <v>0</v>
      </c>
      <c r="F4763" s="2" t="s">
        <v>10</v>
      </c>
      <c r="G4763" s="2" t="s">
        <v>10</v>
      </c>
      <c r="H4763" s="2" t="s">
        <v>35778</v>
      </c>
      <c r="I4763" s="11" t="b">
        <f>FALSE()</f>
        <v>0</v>
      </c>
      <c r="J4763" s="24">
        <v>0</v>
      </c>
      <c r="K4763" s="24">
        <v>0</v>
      </c>
      <c r="L4763" s="2" t="s">
        <v>10</v>
      </c>
      <c r="M4763" t="str">
        <f>VLOOKUP(Table18[[#This Row],[No.]],N:O,2,FALSE)</f>
        <v>Small Umbrellas</v>
      </c>
      <c r="N4763" t="s">
        <v>49397</v>
      </c>
      <c r="O4763" t="s">
        <v>49398</v>
      </c>
      <c r="P4763">
        <v>3</v>
      </c>
      <c r="Q4763">
        <v>3</v>
      </c>
      <c r="R4763">
        <v>3</v>
      </c>
      <c r="S4763">
        <v>0</v>
      </c>
      <c r="T4763" t="s">
        <v>35778</v>
      </c>
      <c r="U4763" t="s">
        <v>7105</v>
      </c>
      <c r="V4763" t="s">
        <v>7105</v>
      </c>
      <c r="W4763" t="s">
        <v>7105</v>
      </c>
      <c r="X4763">
        <v>0</v>
      </c>
      <c r="Y4763">
        <v>0</v>
      </c>
      <c r="Z4763">
        <v>0</v>
      </c>
      <c r="AF4763" t="str">
        <f t="shared" si="74"/>
        <v>Small Umbrellas</v>
      </c>
    </row>
    <row r="4764" spans="1:32" x14ac:dyDescent="0.35">
      <c r="A4764" s="2" t="s">
        <v>49296</v>
      </c>
      <c r="B4764" s="2" t="s">
        <v>49297</v>
      </c>
      <c r="C4764" s="23">
        <v>1107</v>
      </c>
      <c r="D4764" s="11" t="b">
        <f>FALSE()</f>
        <v>0</v>
      </c>
      <c r="E4764" s="11" t="b">
        <f>FALSE()</f>
        <v>0</v>
      </c>
      <c r="F4764" s="2" t="s">
        <v>10</v>
      </c>
      <c r="G4764" s="2" t="s">
        <v>10</v>
      </c>
      <c r="H4764" s="2" t="s">
        <v>35778</v>
      </c>
      <c r="I4764" s="11" t="b">
        <f>FALSE()</f>
        <v>0</v>
      </c>
      <c r="J4764" s="24">
        <v>950</v>
      </c>
      <c r="K4764" s="24">
        <v>0</v>
      </c>
      <c r="L4764" s="2" t="s">
        <v>10</v>
      </c>
      <c r="M4764" t="str">
        <f>VLOOKUP(Table18[[#This Row],[No.]],N:O,2,FALSE)</f>
        <v xml:space="preserve">Polo Shirts </v>
      </c>
      <c r="N4764" t="s">
        <v>49399</v>
      </c>
      <c r="O4764" t="s">
        <v>49400</v>
      </c>
      <c r="P4764">
        <v>52</v>
      </c>
      <c r="Q4764">
        <v>52</v>
      </c>
      <c r="R4764">
        <v>52</v>
      </c>
      <c r="S4764">
        <v>237</v>
      </c>
      <c r="T4764" t="s">
        <v>35778</v>
      </c>
      <c r="U4764" t="s">
        <v>7105</v>
      </c>
      <c r="V4764" t="s">
        <v>7105</v>
      </c>
      <c r="W4764" t="s">
        <v>7105</v>
      </c>
      <c r="X4764">
        <v>0</v>
      </c>
      <c r="Y4764">
        <v>0</v>
      </c>
      <c r="Z4764">
        <v>0</v>
      </c>
      <c r="AF4764" t="str">
        <f t="shared" si="74"/>
        <v xml:space="preserve">Polo Shirts </v>
      </c>
    </row>
    <row r="4765" spans="1:32" x14ac:dyDescent="0.35">
      <c r="A4765" s="2" t="s">
        <v>49299</v>
      </c>
      <c r="B4765" s="2" t="s">
        <v>49300</v>
      </c>
      <c r="C4765" s="23">
        <v>60</v>
      </c>
      <c r="D4765" s="11" t="b">
        <f>FALSE()</f>
        <v>0</v>
      </c>
      <c r="E4765" s="11" t="b">
        <f>FALSE()</f>
        <v>0</v>
      </c>
      <c r="F4765" s="2" t="s">
        <v>10</v>
      </c>
      <c r="G4765" s="2" t="s">
        <v>10</v>
      </c>
      <c r="H4765" s="2" t="s">
        <v>35778</v>
      </c>
      <c r="I4765" s="11" t="b">
        <f>FALSE()</f>
        <v>0</v>
      </c>
      <c r="J4765" s="24">
        <v>0</v>
      </c>
      <c r="K4765" s="24">
        <v>0</v>
      </c>
      <c r="L4765" s="2" t="s">
        <v>10</v>
      </c>
      <c r="M4765" t="str">
        <f>VLOOKUP(Table18[[#This Row],[No.]],N:O,2,FALSE)</f>
        <v>magazine Holders</v>
      </c>
      <c r="N4765" t="s">
        <v>49401</v>
      </c>
      <c r="O4765" t="s">
        <v>49402</v>
      </c>
      <c r="P4765">
        <v>8</v>
      </c>
      <c r="Q4765">
        <v>8</v>
      </c>
      <c r="R4765">
        <v>8</v>
      </c>
      <c r="S4765">
        <v>0</v>
      </c>
      <c r="T4765" t="s">
        <v>35778</v>
      </c>
      <c r="U4765" t="s">
        <v>7105</v>
      </c>
      <c r="V4765" t="s">
        <v>7105</v>
      </c>
      <c r="W4765" t="s">
        <v>7105</v>
      </c>
      <c r="X4765">
        <v>0</v>
      </c>
      <c r="Y4765">
        <v>0</v>
      </c>
      <c r="Z4765">
        <v>0</v>
      </c>
      <c r="AF4765" t="str">
        <f t="shared" si="74"/>
        <v>magazine Holders</v>
      </c>
    </row>
    <row r="4766" spans="1:32" x14ac:dyDescent="0.35">
      <c r="A4766" s="2" t="s">
        <v>49301</v>
      </c>
      <c r="B4766" s="2" t="s">
        <v>49302</v>
      </c>
      <c r="C4766" s="23">
        <v>308</v>
      </c>
      <c r="D4766" s="11" t="b">
        <f>FALSE()</f>
        <v>0</v>
      </c>
      <c r="E4766" s="11" t="b">
        <f>FALSE()</f>
        <v>0</v>
      </c>
      <c r="F4766" s="2" t="s">
        <v>10</v>
      </c>
      <c r="G4766" s="2" t="s">
        <v>10</v>
      </c>
      <c r="H4766" s="2" t="s">
        <v>35778</v>
      </c>
      <c r="I4766" s="11" t="b">
        <f>FALSE()</f>
        <v>0</v>
      </c>
      <c r="J4766" s="24">
        <v>0</v>
      </c>
      <c r="K4766" s="24">
        <v>0</v>
      </c>
      <c r="L4766" s="2" t="s">
        <v>10</v>
      </c>
      <c r="M4766" t="str">
        <f>VLOOKUP(Table18[[#This Row],[No.]],N:O,2,FALSE)</f>
        <v>Bantex Files</v>
      </c>
      <c r="N4766" t="s">
        <v>49403</v>
      </c>
      <c r="O4766" t="s">
        <v>49404</v>
      </c>
      <c r="P4766">
        <v>104</v>
      </c>
      <c r="Q4766">
        <v>104</v>
      </c>
      <c r="R4766">
        <v>104</v>
      </c>
      <c r="S4766">
        <v>40</v>
      </c>
      <c r="T4766" t="s">
        <v>41597</v>
      </c>
      <c r="U4766" t="s">
        <v>7105</v>
      </c>
      <c r="V4766" t="s">
        <v>7105</v>
      </c>
      <c r="W4766" t="s">
        <v>7105</v>
      </c>
      <c r="X4766">
        <v>950</v>
      </c>
      <c r="Y4766">
        <v>0</v>
      </c>
      <c r="Z4766">
        <v>0</v>
      </c>
      <c r="AF4766" t="str">
        <f t="shared" si="74"/>
        <v>Bantex Files</v>
      </c>
    </row>
    <row r="4767" spans="1:32" x14ac:dyDescent="0.35">
      <c r="A4767" s="2" t="s">
        <v>49303</v>
      </c>
      <c r="B4767" s="2" t="s">
        <v>49304</v>
      </c>
      <c r="C4767" s="23">
        <v>291</v>
      </c>
      <c r="D4767" s="11" t="b">
        <f>FALSE()</f>
        <v>0</v>
      </c>
      <c r="E4767" s="11" t="b">
        <f>FALSE()</f>
        <v>0</v>
      </c>
      <c r="F4767" s="2" t="s">
        <v>10</v>
      </c>
      <c r="G4767" s="2" t="s">
        <v>10</v>
      </c>
      <c r="H4767" s="2" t="s">
        <v>35778</v>
      </c>
      <c r="I4767" s="11" t="b">
        <f>FALSE()</f>
        <v>0</v>
      </c>
      <c r="J4767" s="24">
        <v>0</v>
      </c>
      <c r="K4767" s="24">
        <v>0</v>
      </c>
      <c r="L4767" s="2" t="s">
        <v>10</v>
      </c>
      <c r="M4767" t="str">
        <f>VLOOKUP(Table18[[#This Row],[No.]],N:O,2,FALSE)</f>
        <v>Bin card Holders</v>
      </c>
      <c r="N4767" t="s">
        <v>49405</v>
      </c>
      <c r="O4767" t="s">
        <v>49406</v>
      </c>
      <c r="P4767">
        <v>566</v>
      </c>
      <c r="Q4767">
        <v>566</v>
      </c>
      <c r="R4767">
        <v>566</v>
      </c>
      <c r="S4767">
        <v>11</v>
      </c>
      <c r="T4767" t="s">
        <v>37821</v>
      </c>
      <c r="U4767" t="s">
        <v>7105</v>
      </c>
      <c r="V4767" t="s">
        <v>7105</v>
      </c>
      <c r="W4767" t="s">
        <v>7105</v>
      </c>
      <c r="X4767">
        <v>0</v>
      </c>
      <c r="Y4767">
        <v>0</v>
      </c>
      <c r="Z4767">
        <v>0</v>
      </c>
      <c r="AF4767" t="str">
        <f t="shared" si="74"/>
        <v>Bin card Holders</v>
      </c>
    </row>
    <row r="4768" spans="1:32" x14ac:dyDescent="0.35">
      <c r="A4768" s="2" t="s">
        <v>49306</v>
      </c>
      <c r="B4768" s="2" t="s">
        <v>49307</v>
      </c>
      <c r="C4768" s="23">
        <v>3</v>
      </c>
      <c r="D4768" s="11" t="b">
        <f>FALSE()</f>
        <v>0</v>
      </c>
      <c r="E4768" s="11" t="b">
        <f>FALSE()</f>
        <v>0</v>
      </c>
      <c r="F4768" s="2" t="s">
        <v>10</v>
      </c>
      <c r="G4768" s="2" t="s">
        <v>10</v>
      </c>
      <c r="H4768" s="2" t="s">
        <v>35778</v>
      </c>
      <c r="I4768" s="11" t="b">
        <f>FALSE()</f>
        <v>0</v>
      </c>
      <c r="J4768" s="24">
        <v>84275.839999999997</v>
      </c>
      <c r="K4768" s="24">
        <v>0</v>
      </c>
      <c r="L4768" s="2" t="s">
        <v>10</v>
      </c>
      <c r="M4768" t="str">
        <f>VLOOKUP(Table18[[#This Row],[No.]],N:O,2,FALSE)</f>
        <v xml:space="preserve"> Roof Rack Steel Black</v>
      </c>
      <c r="N4768" t="s">
        <v>49407</v>
      </c>
      <c r="O4768" t="s">
        <v>49408</v>
      </c>
      <c r="P4768">
        <v>1</v>
      </c>
      <c r="Q4768">
        <v>1</v>
      </c>
      <c r="R4768">
        <v>1</v>
      </c>
      <c r="S4768">
        <v>0</v>
      </c>
      <c r="T4768" t="s">
        <v>35778</v>
      </c>
      <c r="U4768" t="s">
        <v>7105</v>
      </c>
      <c r="V4768" t="s">
        <v>7105</v>
      </c>
      <c r="W4768" t="s">
        <v>7105</v>
      </c>
      <c r="X4768">
        <v>0</v>
      </c>
      <c r="Y4768">
        <v>0</v>
      </c>
      <c r="Z4768">
        <v>0</v>
      </c>
      <c r="AF4768" t="str">
        <f t="shared" si="74"/>
        <v xml:space="preserve"> Roof Rack Steel Black</v>
      </c>
    </row>
    <row r="4769" spans="1:32" x14ac:dyDescent="0.35">
      <c r="A4769" s="2" t="s">
        <v>49309</v>
      </c>
      <c r="B4769" s="2" t="s">
        <v>49310</v>
      </c>
      <c r="C4769" s="23">
        <v>20</v>
      </c>
      <c r="D4769" s="11" t="b">
        <f>FALSE()</f>
        <v>0</v>
      </c>
      <c r="E4769" s="11" t="b">
        <f>FALSE()</f>
        <v>0</v>
      </c>
      <c r="F4769" s="2" t="s">
        <v>10</v>
      </c>
      <c r="G4769" s="2" t="s">
        <v>10</v>
      </c>
      <c r="H4769" s="2" t="s">
        <v>35778</v>
      </c>
      <c r="I4769" s="11" t="b">
        <f>FALSE()</f>
        <v>0</v>
      </c>
      <c r="J4769" s="24">
        <v>7000</v>
      </c>
      <c r="K4769" s="24">
        <v>0</v>
      </c>
      <c r="L4769" s="2" t="s">
        <v>10</v>
      </c>
      <c r="M4769" t="str">
        <f>VLOOKUP(Table18[[#This Row],[No.]],N:O,2,FALSE)</f>
        <v>Toner - HPCE320A Black</v>
      </c>
      <c r="N4769" t="s">
        <v>49409</v>
      </c>
      <c r="O4769" t="s">
        <v>49410</v>
      </c>
      <c r="P4769">
        <v>1</v>
      </c>
      <c r="Q4769">
        <v>1</v>
      </c>
      <c r="R4769">
        <v>1</v>
      </c>
      <c r="S4769">
        <v>0</v>
      </c>
      <c r="T4769" t="s">
        <v>35778</v>
      </c>
      <c r="U4769" t="s">
        <v>7105</v>
      </c>
      <c r="V4769" t="s">
        <v>7105</v>
      </c>
      <c r="W4769" t="s">
        <v>7105</v>
      </c>
      <c r="X4769">
        <v>0</v>
      </c>
      <c r="Y4769">
        <v>0</v>
      </c>
      <c r="Z4769">
        <v>0</v>
      </c>
      <c r="AF4769" t="str">
        <f t="shared" si="74"/>
        <v>Toner - HPCE320A Black</v>
      </c>
    </row>
    <row r="4770" spans="1:32" x14ac:dyDescent="0.35">
      <c r="A4770" s="2" t="s">
        <v>49312</v>
      </c>
      <c r="B4770" s="2" t="s">
        <v>49313</v>
      </c>
      <c r="C4770" s="23">
        <v>9</v>
      </c>
      <c r="D4770" s="11" t="b">
        <f>FALSE()</f>
        <v>0</v>
      </c>
      <c r="E4770" s="11" t="b">
        <f>FALSE()</f>
        <v>0</v>
      </c>
      <c r="F4770" s="2" t="s">
        <v>10</v>
      </c>
      <c r="G4770" s="2" t="s">
        <v>10</v>
      </c>
      <c r="H4770" s="2" t="s">
        <v>35778</v>
      </c>
      <c r="I4770" s="11" t="b">
        <f>FALSE()</f>
        <v>0</v>
      </c>
      <c r="J4770" s="24">
        <v>0</v>
      </c>
      <c r="K4770" s="24">
        <v>0</v>
      </c>
      <c r="L4770" s="2" t="s">
        <v>10</v>
      </c>
      <c r="M4770" t="str">
        <f>VLOOKUP(Table18[[#This Row],[No.]],N:O,2,FALSE)</f>
        <v>Toner - HPCE321A Cyan</v>
      </c>
      <c r="N4770" t="s">
        <v>49411</v>
      </c>
      <c r="O4770" t="s">
        <v>49412</v>
      </c>
      <c r="P4770">
        <v>2</v>
      </c>
      <c r="Q4770">
        <v>2</v>
      </c>
      <c r="R4770">
        <v>2</v>
      </c>
      <c r="S4770">
        <v>0</v>
      </c>
      <c r="T4770" t="s">
        <v>36061</v>
      </c>
      <c r="U4770" t="s">
        <v>7105</v>
      </c>
      <c r="V4770" t="s">
        <v>7105</v>
      </c>
      <c r="W4770" t="s">
        <v>7105</v>
      </c>
      <c r="X4770">
        <v>0</v>
      </c>
      <c r="Y4770">
        <v>0</v>
      </c>
      <c r="Z4770">
        <v>0</v>
      </c>
      <c r="AF4770" t="str">
        <f t="shared" si="74"/>
        <v>Toner - HPCE321A Cyan</v>
      </c>
    </row>
    <row r="4771" spans="1:32" x14ac:dyDescent="0.35">
      <c r="A4771" s="2" t="s">
        <v>49315</v>
      </c>
      <c r="B4771" s="2" t="s">
        <v>49316</v>
      </c>
      <c r="C4771" s="23">
        <v>9</v>
      </c>
      <c r="D4771" s="11" t="b">
        <f>FALSE()</f>
        <v>0</v>
      </c>
      <c r="E4771" s="11" t="b">
        <f>FALSE()</f>
        <v>0</v>
      </c>
      <c r="F4771" s="2" t="s">
        <v>10</v>
      </c>
      <c r="G4771" s="2" t="s">
        <v>10</v>
      </c>
      <c r="H4771" s="2" t="s">
        <v>35778</v>
      </c>
      <c r="I4771" s="11" t="b">
        <f>FALSE()</f>
        <v>0</v>
      </c>
      <c r="J4771" s="24">
        <v>0</v>
      </c>
      <c r="K4771" s="24">
        <v>0</v>
      </c>
      <c r="L4771" s="2" t="s">
        <v>10</v>
      </c>
      <c r="M4771" t="str">
        <f>VLOOKUP(Table18[[#This Row],[No.]],N:O,2,FALSE)</f>
        <v>Toner - HPCE322A Yellow</v>
      </c>
      <c r="N4771" t="s">
        <v>49413</v>
      </c>
      <c r="O4771" t="s">
        <v>49414</v>
      </c>
      <c r="P4771">
        <v>1</v>
      </c>
      <c r="Q4771">
        <v>1</v>
      </c>
      <c r="R4771">
        <v>1</v>
      </c>
      <c r="S4771">
        <v>0</v>
      </c>
      <c r="T4771" t="s">
        <v>35778</v>
      </c>
      <c r="U4771" t="s">
        <v>7105</v>
      </c>
      <c r="V4771" t="s">
        <v>7105</v>
      </c>
      <c r="W4771" t="s">
        <v>7105</v>
      </c>
      <c r="X4771">
        <v>0</v>
      </c>
      <c r="Y4771">
        <v>0</v>
      </c>
      <c r="Z4771">
        <v>0</v>
      </c>
      <c r="AF4771" t="str">
        <f t="shared" si="74"/>
        <v>Toner - HPCE322A Yellow</v>
      </c>
    </row>
    <row r="4772" spans="1:32" x14ac:dyDescent="0.35">
      <c r="A4772" s="2" t="s">
        <v>49318</v>
      </c>
      <c r="B4772" s="2" t="s">
        <v>49319</v>
      </c>
      <c r="C4772" s="23">
        <v>9</v>
      </c>
      <c r="D4772" s="11" t="b">
        <f>FALSE()</f>
        <v>0</v>
      </c>
      <c r="E4772" s="11" t="b">
        <f>FALSE()</f>
        <v>0</v>
      </c>
      <c r="F4772" s="2" t="s">
        <v>10</v>
      </c>
      <c r="G4772" s="2" t="s">
        <v>10</v>
      </c>
      <c r="H4772" s="2" t="s">
        <v>35778</v>
      </c>
      <c r="I4772" s="11" t="b">
        <f>FALSE()</f>
        <v>0</v>
      </c>
      <c r="J4772" s="24">
        <v>0</v>
      </c>
      <c r="K4772" s="24">
        <v>0</v>
      </c>
      <c r="L4772" s="2" t="s">
        <v>10</v>
      </c>
      <c r="M4772" t="str">
        <f>VLOOKUP(Table18[[#This Row],[No.]],N:O,2,FALSE)</f>
        <v>Toner - HP CE323A Magenta</v>
      </c>
      <c r="N4772" t="s">
        <v>49415</v>
      </c>
      <c r="O4772" t="s">
        <v>49416</v>
      </c>
      <c r="P4772">
        <v>16</v>
      </c>
      <c r="Q4772">
        <v>16</v>
      </c>
      <c r="R4772">
        <v>21</v>
      </c>
      <c r="S4772">
        <v>0</v>
      </c>
      <c r="T4772" t="s">
        <v>35778</v>
      </c>
      <c r="U4772" t="s">
        <v>7105</v>
      </c>
      <c r="V4772" t="s">
        <v>7105</v>
      </c>
      <c r="W4772" t="s">
        <v>7105</v>
      </c>
      <c r="X4772">
        <v>0</v>
      </c>
      <c r="Y4772">
        <v>0</v>
      </c>
      <c r="Z4772">
        <v>0</v>
      </c>
      <c r="AF4772" t="str">
        <f t="shared" si="74"/>
        <v>Toner - HP CE323A Magenta</v>
      </c>
    </row>
    <row r="4773" spans="1:32" x14ac:dyDescent="0.35">
      <c r="A4773" s="2" t="s">
        <v>49321</v>
      </c>
      <c r="B4773" s="2" t="s">
        <v>49322</v>
      </c>
      <c r="C4773" s="23">
        <v>0</v>
      </c>
      <c r="D4773" s="11" t="b">
        <f>FALSE()</f>
        <v>0</v>
      </c>
      <c r="E4773" s="11" t="b">
        <f>FALSE()</f>
        <v>0</v>
      </c>
      <c r="F4773" s="2" t="s">
        <v>10</v>
      </c>
      <c r="G4773" s="2" t="s">
        <v>10</v>
      </c>
      <c r="H4773" s="2" t="s">
        <v>35778</v>
      </c>
      <c r="I4773" s="11" t="b">
        <f>FALSE()</f>
        <v>0</v>
      </c>
      <c r="J4773" s="24">
        <v>0</v>
      </c>
      <c r="K4773" s="24">
        <v>0</v>
      </c>
      <c r="L4773" s="2" t="s">
        <v>10</v>
      </c>
      <c r="M4773" t="str">
        <f>VLOOKUP(Table18[[#This Row],[No.]],N:O,2,FALSE)</f>
        <v>ECG Electrodes (adult) 50pcs</v>
      </c>
      <c r="N4773" t="s">
        <v>49417</v>
      </c>
      <c r="O4773" t="s">
        <v>49418</v>
      </c>
      <c r="P4773">
        <v>53</v>
      </c>
      <c r="Q4773">
        <v>53</v>
      </c>
      <c r="R4773">
        <v>53</v>
      </c>
      <c r="S4773">
        <v>15</v>
      </c>
      <c r="T4773" t="s">
        <v>35778</v>
      </c>
      <c r="U4773" t="s">
        <v>7105</v>
      </c>
      <c r="V4773" t="s">
        <v>7105</v>
      </c>
      <c r="W4773" t="s">
        <v>7105</v>
      </c>
      <c r="X4773">
        <v>0</v>
      </c>
      <c r="Y4773">
        <v>0</v>
      </c>
      <c r="Z4773">
        <v>0</v>
      </c>
      <c r="AF4773" t="str">
        <f t="shared" si="74"/>
        <v>ECG Electrodes (adult) 50pcs</v>
      </c>
    </row>
    <row r="4774" spans="1:32" x14ac:dyDescent="0.35">
      <c r="A4774" s="2" t="s">
        <v>49324</v>
      </c>
      <c r="B4774" s="2" t="s">
        <v>49325</v>
      </c>
      <c r="C4774" s="23">
        <v>0</v>
      </c>
      <c r="D4774" s="11" t="b">
        <f>FALSE()</f>
        <v>0</v>
      </c>
      <c r="E4774" s="11" t="b">
        <f>FALSE()</f>
        <v>0</v>
      </c>
      <c r="F4774" s="2" t="s">
        <v>10</v>
      </c>
      <c r="G4774" s="2" t="s">
        <v>10</v>
      </c>
      <c r="H4774" s="2" t="s">
        <v>35778</v>
      </c>
      <c r="I4774" s="11" t="b">
        <f>TRUE()</f>
        <v>1</v>
      </c>
      <c r="J4774" s="24">
        <v>0</v>
      </c>
      <c r="K4774" s="24">
        <v>0</v>
      </c>
      <c r="L4774" s="2" t="s">
        <v>10</v>
      </c>
      <c r="M4774" t="str">
        <f>VLOOKUP(Table18[[#This Row],[No.]],N:O,2,FALSE)</f>
        <v>ECG Electrodes (peadi) 50pcs</v>
      </c>
      <c r="N4774" t="s">
        <v>49419</v>
      </c>
      <c r="O4774" t="s">
        <v>49420</v>
      </c>
      <c r="P4774">
        <v>76</v>
      </c>
      <c r="Q4774">
        <v>76</v>
      </c>
      <c r="R4774">
        <v>76</v>
      </c>
      <c r="S4774">
        <v>0</v>
      </c>
      <c r="T4774" t="s">
        <v>35778</v>
      </c>
      <c r="U4774" t="s">
        <v>7105</v>
      </c>
      <c r="V4774" t="s">
        <v>7105</v>
      </c>
      <c r="W4774" t="s">
        <v>7105</v>
      </c>
      <c r="X4774">
        <v>0</v>
      </c>
      <c r="Y4774">
        <v>0</v>
      </c>
      <c r="Z4774">
        <v>0</v>
      </c>
      <c r="AF4774" t="str">
        <f t="shared" si="74"/>
        <v>ECG Electrodes (peadi) 50pcs</v>
      </c>
    </row>
    <row r="4775" spans="1:32" x14ac:dyDescent="0.35">
      <c r="A4775" s="2" t="s">
        <v>49327</v>
      </c>
      <c r="B4775" s="2" t="s">
        <v>49328</v>
      </c>
      <c r="C4775" s="23">
        <v>100</v>
      </c>
      <c r="D4775" s="11" t="b">
        <f>FALSE()</f>
        <v>0</v>
      </c>
      <c r="E4775" s="11" t="b">
        <f>FALSE()</f>
        <v>0</v>
      </c>
      <c r="F4775" s="2" t="s">
        <v>10</v>
      </c>
      <c r="G4775" s="2" t="s">
        <v>10</v>
      </c>
      <c r="H4775" s="2" t="s">
        <v>35778</v>
      </c>
      <c r="I4775" s="11" t="b">
        <f>FALSE()</f>
        <v>0</v>
      </c>
      <c r="J4775" s="24">
        <v>6</v>
      </c>
      <c r="K4775" s="24">
        <v>0</v>
      </c>
      <c r="L4775" s="2" t="s">
        <v>10</v>
      </c>
      <c r="M4775" t="str">
        <f>VLOOKUP(Table18[[#This Row],[No.]],N:O,2,FALSE)</f>
        <v>Atropine Injection (0.6mg)</v>
      </c>
      <c r="N4775" t="s">
        <v>49421</v>
      </c>
      <c r="O4775" t="s">
        <v>49422</v>
      </c>
      <c r="P4775">
        <v>4</v>
      </c>
      <c r="Q4775">
        <v>4</v>
      </c>
      <c r="R4775">
        <v>4</v>
      </c>
      <c r="S4775">
        <v>100</v>
      </c>
      <c r="T4775" t="s">
        <v>35778</v>
      </c>
      <c r="U4775" t="s">
        <v>7105</v>
      </c>
      <c r="V4775" t="s">
        <v>7105</v>
      </c>
      <c r="W4775" t="s">
        <v>7105</v>
      </c>
      <c r="X4775">
        <v>0</v>
      </c>
      <c r="Y4775">
        <v>0</v>
      </c>
      <c r="Z4775">
        <v>0</v>
      </c>
      <c r="AF4775" t="str">
        <f t="shared" si="74"/>
        <v>Atropine Injection (0.6mg)</v>
      </c>
    </row>
    <row r="4776" spans="1:32" x14ac:dyDescent="0.35">
      <c r="A4776" s="2" t="s">
        <v>49330</v>
      </c>
      <c r="B4776" s="2" t="s">
        <v>49331</v>
      </c>
      <c r="C4776" s="23">
        <v>250</v>
      </c>
      <c r="D4776" s="11" t="b">
        <f>FALSE()</f>
        <v>0</v>
      </c>
      <c r="E4776" s="11" t="b">
        <f>FALSE()</f>
        <v>0</v>
      </c>
      <c r="F4776" s="2" t="s">
        <v>10</v>
      </c>
      <c r="G4776" s="2" t="s">
        <v>10</v>
      </c>
      <c r="H4776" s="2" t="s">
        <v>35778</v>
      </c>
      <c r="I4776" s="11" t="b">
        <f>FALSE()</f>
        <v>0</v>
      </c>
      <c r="J4776" s="24">
        <v>7</v>
      </c>
      <c r="K4776" s="24">
        <v>0</v>
      </c>
      <c r="L4776" s="2" t="s">
        <v>10</v>
      </c>
      <c r="M4776" t="str">
        <f>VLOOKUP(Table18[[#This Row],[No.]],N:O,2,FALSE)</f>
        <v>Adrenaline Injection (1mg)</v>
      </c>
      <c r="N4776" t="s">
        <v>49423</v>
      </c>
      <c r="O4776" t="s">
        <v>49424</v>
      </c>
      <c r="P4776">
        <v>368</v>
      </c>
      <c r="Q4776">
        <v>368</v>
      </c>
      <c r="R4776">
        <v>368</v>
      </c>
      <c r="S4776">
        <v>60</v>
      </c>
      <c r="T4776" t="s">
        <v>35778</v>
      </c>
      <c r="U4776" t="s">
        <v>7105</v>
      </c>
      <c r="V4776" t="s">
        <v>7105</v>
      </c>
      <c r="W4776" t="s">
        <v>7105</v>
      </c>
      <c r="X4776">
        <v>0</v>
      </c>
      <c r="Y4776">
        <v>0</v>
      </c>
      <c r="Z4776">
        <v>0</v>
      </c>
      <c r="AF4776" t="str">
        <f t="shared" si="74"/>
        <v>Adrenaline Injection (1mg)</v>
      </c>
    </row>
    <row r="4777" spans="1:32" x14ac:dyDescent="0.35">
      <c r="A4777" s="2" t="s">
        <v>49333</v>
      </c>
      <c r="B4777" s="2" t="s">
        <v>49334</v>
      </c>
      <c r="C4777" s="23">
        <v>0</v>
      </c>
      <c r="D4777" s="11" t="b">
        <f>FALSE()</f>
        <v>0</v>
      </c>
      <c r="E4777" s="11" t="b">
        <f>FALSE()</f>
        <v>0</v>
      </c>
      <c r="F4777" s="2" t="s">
        <v>10</v>
      </c>
      <c r="G4777" s="2" t="s">
        <v>10</v>
      </c>
      <c r="H4777" s="2" t="s">
        <v>35778</v>
      </c>
      <c r="I4777" s="11" t="b">
        <f>TRUE()</f>
        <v>1</v>
      </c>
      <c r="J4777" s="24">
        <v>0</v>
      </c>
      <c r="K4777" s="24">
        <v>0</v>
      </c>
      <c r="L4777" s="2" t="s">
        <v>10</v>
      </c>
      <c r="M4777" t="str">
        <f>VLOOKUP(Table18[[#This Row],[No.]],N:O,2,FALSE)</f>
        <v>Yankeur Suction</v>
      </c>
      <c r="N4777" t="s">
        <v>49425</v>
      </c>
      <c r="O4777" t="s">
        <v>49426</v>
      </c>
      <c r="P4777">
        <v>15</v>
      </c>
      <c r="Q4777">
        <v>15</v>
      </c>
      <c r="R4777">
        <v>15</v>
      </c>
      <c r="S4777">
        <v>0</v>
      </c>
      <c r="T4777" t="s">
        <v>35778</v>
      </c>
      <c r="U4777" t="s">
        <v>7105</v>
      </c>
      <c r="V4777" t="s">
        <v>7105</v>
      </c>
      <c r="W4777" t="s">
        <v>7105</v>
      </c>
      <c r="X4777">
        <v>0</v>
      </c>
      <c r="Y4777">
        <v>0</v>
      </c>
      <c r="Z4777">
        <v>0</v>
      </c>
      <c r="AB4777" t="s">
        <v>49427</v>
      </c>
      <c r="AF4777" t="str">
        <f t="shared" si="74"/>
        <v>Yankeur Suction</v>
      </c>
    </row>
    <row r="4778" spans="1:32" x14ac:dyDescent="0.35">
      <c r="A4778" s="2" t="s">
        <v>49336</v>
      </c>
      <c r="B4778" s="2" t="s">
        <v>47053</v>
      </c>
      <c r="C4778" s="23">
        <v>50</v>
      </c>
      <c r="D4778" s="11" t="b">
        <f>FALSE()</f>
        <v>0</v>
      </c>
      <c r="E4778" s="11" t="b">
        <f>FALSE()</f>
        <v>0</v>
      </c>
      <c r="F4778" s="2" t="s">
        <v>10</v>
      </c>
      <c r="G4778" s="2" t="s">
        <v>10</v>
      </c>
      <c r="H4778" s="2" t="s">
        <v>35751</v>
      </c>
      <c r="I4778" s="11" t="b">
        <f>FALSE()</f>
        <v>0</v>
      </c>
      <c r="J4778" s="24">
        <v>604</v>
      </c>
      <c r="K4778" s="24">
        <v>0</v>
      </c>
      <c r="L4778" s="2" t="s">
        <v>10</v>
      </c>
      <c r="M4778" t="str">
        <f>VLOOKUP(Table18[[#This Row],[No.]],N:O,2,FALSE)</f>
        <v>Hyoscine butyl bromide 10mg</v>
      </c>
      <c r="N4778" t="s">
        <v>49428</v>
      </c>
      <c r="O4778" t="s">
        <v>49429</v>
      </c>
      <c r="P4778">
        <v>0</v>
      </c>
      <c r="Q4778">
        <v>0</v>
      </c>
      <c r="R4778">
        <v>0</v>
      </c>
      <c r="S4778">
        <v>3</v>
      </c>
      <c r="T4778" t="s">
        <v>35778</v>
      </c>
      <c r="U4778" t="s">
        <v>7105</v>
      </c>
      <c r="V4778" t="s">
        <v>7105</v>
      </c>
      <c r="W4778" t="s">
        <v>7133</v>
      </c>
      <c r="X4778">
        <v>0</v>
      </c>
      <c r="Y4778">
        <v>0</v>
      </c>
      <c r="Z4778">
        <v>0</v>
      </c>
      <c r="AB4778" t="s">
        <v>49430</v>
      </c>
      <c r="AF4778" t="str">
        <f t="shared" si="74"/>
        <v>Hyoscine butyl bromide 10mg</v>
      </c>
    </row>
    <row r="4779" spans="1:32" x14ac:dyDescent="0.35">
      <c r="A4779" s="2" t="s">
        <v>49337</v>
      </c>
      <c r="B4779" s="2" t="s">
        <v>49338</v>
      </c>
      <c r="C4779" s="23">
        <v>940</v>
      </c>
      <c r="D4779" s="11" t="b">
        <f>FALSE()</f>
        <v>0</v>
      </c>
      <c r="E4779" s="11" t="b">
        <f>FALSE()</f>
        <v>0</v>
      </c>
      <c r="F4779" s="2" t="s">
        <v>10</v>
      </c>
      <c r="G4779" s="2" t="s">
        <v>10</v>
      </c>
      <c r="H4779" s="2" t="s">
        <v>35778</v>
      </c>
      <c r="I4779" s="11" t="b">
        <f>FALSE()</f>
        <v>0</v>
      </c>
      <c r="J4779" s="24">
        <v>4.8</v>
      </c>
      <c r="K4779" s="24">
        <v>0</v>
      </c>
      <c r="L4779" s="2" t="s">
        <v>10</v>
      </c>
      <c r="M4779" t="str">
        <f>VLOOKUP(Table18[[#This Row],[No.]],N:O,2,FALSE)</f>
        <v>Cord Clamps (50pcs)</v>
      </c>
      <c r="N4779" t="s">
        <v>49431</v>
      </c>
      <c r="O4779" t="s">
        <v>49432</v>
      </c>
      <c r="P4779">
        <v>3</v>
      </c>
      <c r="Q4779">
        <v>3</v>
      </c>
      <c r="R4779">
        <v>3</v>
      </c>
      <c r="S4779">
        <v>2</v>
      </c>
      <c r="T4779" t="s">
        <v>35778</v>
      </c>
      <c r="U4779" t="s">
        <v>7105</v>
      </c>
      <c r="V4779" t="s">
        <v>7105</v>
      </c>
      <c r="W4779" t="s">
        <v>7105</v>
      </c>
      <c r="X4779">
        <v>350</v>
      </c>
      <c r="Y4779">
        <v>0</v>
      </c>
      <c r="Z4779">
        <v>0</v>
      </c>
      <c r="AB4779" t="s">
        <v>49433</v>
      </c>
      <c r="AF4779" t="str">
        <f t="shared" si="74"/>
        <v>Cord Clamps (50pcs)</v>
      </c>
    </row>
    <row r="4780" spans="1:32" x14ac:dyDescent="0.35">
      <c r="A4780" s="2" t="s">
        <v>49340</v>
      </c>
      <c r="B4780" s="2" t="s">
        <v>49341</v>
      </c>
      <c r="C4780" s="23">
        <v>250</v>
      </c>
      <c r="D4780" s="11" t="b">
        <f>FALSE()</f>
        <v>0</v>
      </c>
      <c r="E4780" s="11" t="b">
        <f>FALSE()</f>
        <v>0</v>
      </c>
      <c r="F4780" s="2" t="s">
        <v>10</v>
      </c>
      <c r="G4780" s="2" t="s">
        <v>10</v>
      </c>
      <c r="H4780" s="2" t="s">
        <v>35778</v>
      </c>
      <c r="I4780" s="11" t="b">
        <f>FALSE()</f>
        <v>0</v>
      </c>
      <c r="J4780" s="24">
        <v>13</v>
      </c>
      <c r="K4780" s="24">
        <v>0</v>
      </c>
      <c r="L4780" s="2" t="s">
        <v>10</v>
      </c>
      <c r="M4780" t="str">
        <f>VLOOKUP(Table18[[#This Row],[No.]],N:O,2,FALSE)</f>
        <v>Suction Cathetters size 8</v>
      </c>
      <c r="N4780" t="s">
        <v>49434</v>
      </c>
      <c r="O4780" t="s">
        <v>49435</v>
      </c>
      <c r="P4780">
        <v>0</v>
      </c>
      <c r="Q4780">
        <v>0</v>
      </c>
      <c r="R4780">
        <v>0</v>
      </c>
      <c r="S4780">
        <v>1</v>
      </c>
      <c r="T4780" t="s">
        <v>35778</v>
      </c>
      <c r="U4780" t="s">
        <v>7105</v>
      </c>
      <c r="V4780" t="s">
        <v>7105</v>
      </c>
      <c r="W4780" t="s">
        <v>7133</v>
      </c>
      <c r="X4780">
        <v>0</v>
      </c>
      <c r="Y4780">
        <v>0</v>
      </c>
      <c r="Z4780">
        <v>0</v>
      </c>
      <c r="AB4780" t="s">
        <v>49436</v>
      </c>
      <c r="AF4780" t="str">
        <f t="shared" si="74"/>
        <v>Suction Cathetters size 8</v>
      </c>
    </row>
    <row r="4781" spans="1:32" x14ac:dyDescent="0.35">
      <c r="A4781" s="2" t="s">
        <v>49343</v>
      </c>
      <c r="B4781" s="2" t="s">
        <v>49344</v>
      </c>
      <c r="C4781" s="23">
        <v>0</v>
      </c>
      <c r="D4781" s="11" t="b">
        <f>FALSE()</f>
        <v>0</v>
      </c>
      <c r="E4781" s="11" t="b">
        <f>FALSE()</f>
        <v>0</v>
      </c>
      <c r="F4781" s="2" t="s">
        <v>10</v>
      </c>
      <c r="G4781" s="2" t="s">
        <v>10</v>
      </c>
      <c r="H4781" s="2" t="s">
        <v>35778</v>
      </c>
      <c r="I4781" s="11" t="b">
        <f>TRUE()</f>
        <v>1</v>
      </c>
      <c r="J4781" s="24">
        <v>0</v>
      </c>
      <c r="K4781" s="24">
        <v>0</v>
      </c>
      <c r="L4781" s="2" t="s">
        <v>10</v>
      </c>
      <c r="M4781" t="str">
        <f>VLOOKUP(Table18[[#This Row],[No.]],N:O,2,FALSE)</f>
        <v>Suction Cathetters size 10</v>
      </c>
      <c r="N4781" t="s">
        <v>49437</v>
      </c>
      <c r="O4781" t="s">
        <v>49438</v>
      </c>
      <c r="P4781">
        <v>4</v>
      </c>
      <c r="Q4781">
        <v>4</v>
      </c>
      <c r="R4781">
        <v>4</v>
      </c>
      <c r="S4781">
        <v>403</v>
      </c>
      <c r="T4781" t="s">
        <v>35778</v>
      </c>
      <c r="U4781" t="s">
        <v>7105</v>
      </c>
      <c r="V4781" t="s">
        <v>7105</v>
      </c>
      <c r="W4781" t="s">
        <v>7105</v>
      </c>
      <c r="X4781">
        <v>480</v>
      </c>
      <c r="Y4781">
        <v>0</v>
      </c>
      <c r="Z4781">
        <v>0</v>
      </c>
      <c r="AB4781" t="s">
        <v>49439</v>
      </c>
      <c r="AE4781" t="s">
        <v>36386</v>
      </c>
      <c r="AF4781" t="str">
        <f t="shared" si="74"/>
        <v>Suction Cathetters size 10</v>
      </c>
    </row>
    <row r="4782" spans="1:32" x14ac:dyDescent="0.35">
      <c r="A4782" s="2" t="s">
        <v>49346</v>
      </c>
      <c r="B4782" s="2" t="s">
        <v>49347</v>
      </c>
      <c r="C4782" s="23">
        <v>100</v>
      </c>
      <c r="D4782" s="11" t="b">
        <f>FALSE()</f>
        <v>0</v>
      </c>
      <c r="E4782" s="11" t="b">
        <f>FALSE()</f>
        <v>0</v>
      </c>
      <c r="F4782" s="2" t="s">
        <v>10</v>
      </c>
      <c r="G4782" s="2" t="s">
        <v>10</v>
      </c>
      <c r="H4782" s="2" t="s">
        <v>35778</v>
      </c>
      <c r="I4782" s="11" t="b">
        <f>FALSE()</f>
        <v>0</v>
      </c>
      <c r="J4782" s="24">
        <v>13</v>
      </c>
      <c r="K4782" s="24">
        <v>0</v>
      </c>
      <c r="L4782" s="2" t="s">
        <v>10</v>
      </c>
      <c r="M4782" t="str">
        <f>VLOOKUP(Table18[[#This Row],[No.]],N:O,2,FALSE)</f>
        <v>Suction cathetters size 12</v>
      </c>
      <c r="N4782" t="s">
        <v>49440</v>
      </c>
      <c r="O4782" t="s">
        <v>49304</v>
      </c>
      <c r="P4782">
        <v>0</v>
      </c>
      <c r="Q4782">
        <v>0</v>
      </c>
      <c r="R4782">
        <v>0</v>
      </c>
      <c r="S4782">
        <v>0</v>
      </c>
      <c r="T4782" t="s">
        <v>36061</v>
      </c>
      <c r="U4782" t="s">
        <v>7105</v>
      </c>
      <c r="V4782" t="s">
        <v>7105</v>
      </c>
      <c r="W4782" t="s">
        <v>7133</v>
      </c>
      <c r="X4782">
        <v>0</v>
      </c>
      <c r="Y4782">
        <v>0</v>
      </c>
      <c r="Z4782">
        <v>0</v>
      </c>
      <c r="AF4782" t="str">
        <f t="shared" si="74"/>
        <v>Suction cathetters size 12</v>
      </c>
    </row>
    <row r="4783" spans="1:32" x14ac:dyDescent="0.35">
      <c r="A4783" s="2" t="s">
        <v>49349</v>
      </c>
      <c r="B4783" s="2" t="s">
        <v>49350</v>
      </c>
      <c r="C4783" s="23">
        <v>100</v>
      </c>
      <c r="D4783" s="11" t="b">
        <f>FALSE()</f>
        <v>0</v>
      </c>
      <c r="E4783" s="11" t="b">
        <f>FALSE()</f>
        <v>0</v>
      </c>
      <c r="F4783" s="2" t="s">
        <v>10</v>
      </c>
      <c r="G4783" s="2" t="s">
        <v>10</v>
      </c>
      <c r="H4783" s="2" t="s">
        <v>35778</v>
      </c>
      <c r="I4783" s="11" t="b">
        <f>FALSE()</f>
        <v>0</v>
      </c>
      <c r="J4783" s="24">
        <v>13</v>
      </c>
      <c r="K4783" s="24">
        <v>0</v>
      </c>
      <c r="L4783" s="2" t="s">
        <v>10</v>
      </c>
      <c r="M4783" t="str">
        <f>VLOOKUP(Table18[[#This Row],[No.]],N:O,2,FALSE)</f>
        <v>Suction Cathetters size 14</v>
      </c>
      <c r="N4783" t="s">
        <v>49441</v>
      </c>
      <c r="O4783" t="s">
        <v>49442</v>
      </c>
      <c r="P4783">
        <v>6</v>
      </c>
      <c r="Q4783">
        <v>6</v>
      </c>
      <c r="R4783">
        <v>6</v>
      </c>
      <c r="S4783">
        <v>3</v>
      </c>
      <c r="T4783" t="s">
        <v>35778</v>
      </c>
      <c r="U4783" t="s">
        <v>7105</v>
      </c>
      <c r="V4783" t="s">
        <v>7105</v>
      </c>
      <c r="W4783" t="s">
        <v>7105</v>
      </c>
      <c r="X4783">
        <v>0</v>
      </c>
      <c r="Y4783">
        <v>0</v>
      </c>
      <c r="Z4783">
        <v>0</v>
      </c>
      <c r="AB4783" t="s">
        <v>49443</v>
      </c>
      <c r="AF4783" t="str">
        <f t="shared" si="74"/>
        <v>Suction Cathetters size 14</v>
      </c>
    </row>
    <row r="4784" spans="1:32" x14ac:dyDescent="0.35">
      <c r="A4784" s="2" t="s">
        <v>49352</v>
      </c>
      <c r="B4784" s="2" t="s">
        <v>49353</v>
      </c>
      <c r="C4784" s="23">
        <v>0</v>
      </c>
      <c r="D4784" s="11" t="b">
        <f>FALSE()</f>
        <v>0</v>
      </c>
      <c r="E4784" s="11" t="b">
        <f>FALSE()</f>
        <v>0</v>
      </c>
      <c r="F4784" s="2" t="s">
        <v>10</v>
      </c>
      <c r="G4784" s="2" t="s">
        <v>10</v>
      </c>
      <c r="H4784" s="2" t="s">
        <v>35778</v>
      </c>
      <c r="I4784" s="11" t="b">
        <f>TRUE()</f>
        <v>1</v>
      </c>
      <c r="J4784" s="24">
        <v>0</v>
      </c>
      <c r="K4784" s="24">
        <v>0</v>
      </c>
      <c r="L4784" s="2" t="s">
        <v>10</v>
      </c>
      <c r="M4784" t="str">
        <f>VLOOKUP(Table18[[#This Row],[No.]],N:O,2,FALSE)</f>
        <v>Suction Cathetters size 16</v>
      </c>
      <c r="N4784" t="s">
        <v>49444</v>
      </c>
      <c r="O4784" t="s">
        <v>49445</v>
      </c>
      <c r="P4784">
        <v>64</v>
      </c>
      <c r="Q4784">
        <v>64</v>
      </c>
      <c r="R4784">
        <v>64</v>
      </c>
      <c r="S4784">
        <v>69</v>
      </c>
      <c r="T4784" t="s">
        <v>35778</v>
      </c>
      <c r="U4784" t="s">
        <v>7105</v>
      </c>
      <c r="V4784" t="s">
        <v>7105</v>
      </c>
      <c r="W4784" t="s">
        <v>7105</v>
      </c>
      <c r="X4784" s="4">
        <v>135000</v>
      </c>
      <c r="Y4784">
        <v>0</v>
      </c>
      <c r="Z4784">
        <v>0</v>
      </c>
      <c r="AB4784" t="s">
        <v>49446</v>
      </c>
      <c r="AF4784" t="str">
        <f t="shared" si="74"/>
        <v>Suction Cathetters size 16</v>
      </c>
    </row>
    <row r="4785" spans="1:32" x14ac:dyDescent="0.35">
      <c r="A4785" s="2" t="s">
        <v>49355</v>
      </c>
      <c r="B4785" s="2" t="s">
        <v>49356</v>
      </c>
      <c r="C4785" s="23">
        <v>0</v>
      </c>
      <c r="D4785" s="11" t="b">
        <f>FALSE()</f>
        <v>0</v>
      </c>
      <c r="E4785" s="11" t="b">
        <f>FALSE()</f>
        <v>0</v>
      </c>
      <c r="F4785" s="2" t="s">
        <v>10</v>
      </c>
      <c r="G4785" s="2" t="s">
        <v>10</v>
      </c>
      <c r="H4785" s="2" t="s">
        <v>35778</v>
      </c>
      <c r="I4785" s="11" t="b">
        <f>TRUE()</f>
        <v>1</v>
      </c>
      <c r="J4785" s="24">
        <v>0</v>
      </c>
      <c r="K4785" s="24">
        <v>0</v>
      </c>
      <c r="L4785" s="2" t="s">
        <v>10</v>
      </c>
      <c r="M4785" t="str">
        <f>VLOOKUP(Table18[[#This Row],[No.]],N:O,2,FALSE)</f>
        <v>Suction Cathetters size 18</v>
      </c>
      <c r="N4785" t="s">
        <v>49447</v>
      </c>
      <c r="O4785" t="s">
        <v>49448</v>
      </c>
      <c r="P4785">
        <v>3</v>
      </c>
      <c r="Q4785">
        <v>3</v>
      </c>
      <c r="R4785">
        <v>3</v>
      </c>
      <c r="S4785">
        <v>6</v>
      </c>
      <c r="T4785" t="s">
        <v>35842</v>
      </c>
      <c r="U4785" t="s">
        <v>7105</v>
      </c>
      <c r="V4785" t="s">
        <v>7105</v>
      </c>
      <c r="W4785" t="s">
        <v>7105</v>
      </c>
      <c r="X4785">
        <v>0</v>
      </c>
      <c r="Y4785">
        <v>0</v>
      </c>
      <c r="Z4785">
        <v>0</v>
      </c>
      <c r="AB4785" t="s">
        <v>49449</v>
      </c>
      <c r="AF4785" t="str">
        <f t="shared" si="74"/>
        <v>Suction Cathetters size 18</v>
      </c>
    </row>
    <row r="4786" spans="1:32" x14ac:dyDescent="0.35">
      <c r="A4786" s="2" t="s">
        <v>49358</v>
      </c>
      <c r="B4786" s="2" t="s">
        <v>49359</v>
      </c>
      <c r="C4786" s="23">
        <v>435</v>
      </c>
      <c r="D4786" s="11" t="b">
        <f>FALSE()</f>
        <v>0</v>
      </c>
      <c r="E4786" s="11" t="b">
        <f>FALSE()</f>
        <v>0</v>
      </c>
      <c r="F4786" s="2" t="s">
        <v>10</v>
      </c>
      <c r="G4786" s="2" t="s">
        <v>10</v>
      </c>
      <c r="H4786" s="2" t="s">
        <v>35778</v>
      </c>
      <c r="I4786" s="11" t="b">
        <f>FALSE()</f>
        <v>0</v>
      </c>
      <c r="J4786" s="24">
        <v>600</v>
      </c>
      <c r="K4786" s="24">
        <v>0</v>
      </c>
      <c r="L4786" s="2" t="s">
        <v>10</v>
      </c>
      <c r="M4786" t="str">
        <f>VLOOKUP(Table18[[#This Row],[No.]],N:O,2,FALSE)</f>
        <v>Glucose Strips One Touch</v>
      </c>
      <c r="N4786" t="s">
        <v>49450</v>
      </c>
      <c r="O4786" t="s">
        <v>49451</v>
      </c>
      <c r="P4786">
        <v>183</v>
      </c>
      <c r="Q4786">
        <v>183</v>
      </c>
      <c r="R4786">
        <v>183</v>
      </c>
      <c r="S4786">
        <v>0</v>
      </c>
      <c r="T4786" t="s">
        <v>35778</v>
      </c>
      <c r="U4786" t="s">
        <v>7105</v>
      </c>
      <c r="V4786" t="s">
        <v>7105</v>
      </c>
      <c r="W4786" t="s">
        <v>7105</v>
      </c>
      <c r="X4786">
        <v>0</v>
      </c>
      <c r="Y4786">
        <v>0</v>
      </c>
      <c r="Z4786">
        <v>0</v>
      </c>
      <c r="AF4786" t="str">
        <f t="shared" si="74"/>
        <v>Glucose Strips One Touch</v>
      </c>
    </row>
    <row r="4787" spans="1:32" x14ac:dyDescent="0.35">
      <c r="A4787" s="2" t="s">
        <v>49361</v>
      </c>
      <c r="B4787" s="2" t="s">
        <v>49362</v>
      </c>
      <c r="C4787" s="23">
        <v>0</v>
      </c>
      <c r="D4787" s="11" t="b">
        <f>FALSE()</f>
        <v>0</v>
      </c>
      <c r="E4787" s="11" t="b">
        <f>FALSE()</f>
        <v>0</v>
      </c>
      <c r="F4787" s="2" t="s">
        <v>10</v>
      </c>
      <c r="G4787" s="2" t="s">
        <v>10</v>
      </c>
      <c r="H4787" s="2" t="s">
        <v>35778</v>
      </c>
      <c r="I4787" s="11" t="b">
        <f>TRUE()</f>
        <v>1</v>
      </c>
      <c r="J4787" s="24">
        <v>0</v>
      </c>
      <c r="K4787" s="24">
        <v>0</v>
      </c>
      <c r="L4787" s="2" t="s">
        <v>10</v>
      </c>
      <c r="M4787" t="str">
        <f>VLOOKUP(Table18[[#This Row],[No.]],N:O,2,FALSE)</f>
        <v>Desk 0.8M Wal 800 EXT</v>
      </c>
      <c r="N4787" t="s">
        <v>49452</v>
      </c>
      <c r="O4787" t="s">
        <v>49453</v>
      </c>
      <c r="P4787">
        <v>3</v>
      </c>
      <c r="Q4787">
        <v>3</v>
      </c>
      <c r="R4787">
        <v>3</v>
      </c>
      <c r="S4787">
        <v>2</v>
      </c>
      <c r="T4787" t="s">
        <v>35842</v>
      </c>
      <c r="U4787" t="s">
        <v>7105</v>
      </c>
      <c r="V4787" t="s">
        <v>7105</v>
      </c>
      <c r="W4787" t="s">
        <v>7105</v>
      </c>
      <c r="X4787">
        <v>0</v>
      </c>
      <c r="Y4787">
        <v>0</v>
      </c>
      <c r="Z4787">
        <v>0</v>
      </c>
      <c r="AF4787" t="str">
        <f t="shared" si="74"/>
        <v>Desk 0.8M Wal 800 EXT</v>
      </c>
    </row>
    <row r="4788" spans="1:32" x14ac:dyDescent="0.35">
      <c r="A4788" s="2" t="s">
        <v>49364</v>
      </c>
      <c r="B4788" s="2" t="s">
        <v>49365</v>
      </c>
      <c r="C4788" s="23">
        <v>132074</v>
      </c>
      <c r="D4788" s="11" t="b">
        <f>FALSE()</f>
        <v>0</v>
      </c>
      <c r="E4788" s="11" t="b">
        <f>FALSE()</f>
        <v>0</v>
      </c>
      <c r="F4788" s="2" t="s">
        <v>10</v>
      </c>
      <c r="G4788" s="2" t="s">
        <v>10</v>
      </c>
      <c r="H4788" s="2" t="s">
        <v>35778</v>
      </c>
      <c r="I4788" s="11" t="b">
        <f>FALSE()</f>
        <v>0</v>
      </c>
      <c r="J4788" s="24">
        <v>11</v>
      </c>
      <c r="K4788" s="24">
        <v>0</v>
      </c>
      <c r="L4788" s="2" t="s">
        <v>10</v>
      </c>
      <c r="M4788" t="str">
        <f>VLOOKUP(Table18[[#This Row],[No.]],N:O,2,FALSE)</f>
        <v>Certificates</v>
      </c>
      <c r="N4788" t="s">
        <v>49454</v>
      </c>
      <c r="O4788" t="s">
        <v>49455</v>
      </c>
      <c r="P4788">
        <v>62</v>
      </c>
      <c r="Q4788">
        <v>62</v>
      </c>
      <c r="R4788">
        <v>62</v>
      </c>
      <c r="S4788">
        <v>9</v>
      </c>
      <c r="T4788" t="s">
        <v>35778</v>
      </c>
      <c r="U4788" t="s">
        <v>7105</v>
      </c>
      <c r="V4788" t="s">
        <v>7105</v>
      </c>
      <c r="W4788" t="s">
        <v>7105</v>
      </c>
      <c r="X4788" s="4">
        <v>228000</v>
      </c>
      <c r="Y4788">
        <v>0</v>
      </c>
      <c r="Z4788">
        <v>0</v>
      </c>
      <c r="AE4788" t="s">
        <v>37006</v>
      </c>
      <c r="AF4788" t="str">
        <f t="shared" si="74"/>
        <v>Certificates</v>
      </c>
    </row>
    <row r="4789" spans="1:32" x14ac:dyDescent="0.35">
      <c r="A4789" s="2" t="s">
        <v>49367</v>
      </c>
      <c r="B4789" s="2" t="s">
        <v>49368</v>
      </c>
      <c r="C4789" s="23">
        <v>47</v>
      </c>
      <c r="D4789" s="11" t="b">
        <f>FALSE()</f>
        <v>0</v>
      </c>
      <c r="E4789" s="11" t="b">
        <f>FALSE()</f>
        <v>0</v>
      </c>
      <c r="F4789" s="2" t="s">
        <v>10</v>
      </c>
      <c r="G4789" s="2" t="s">
        <v>10</v>
      </c>
      <c r="H4789" s="2" t="s">
        <v>35778</v>
      </c>
      <c r="I4789" s="11" t="b">
        <f>FALSE()</f>
        <v>0</v>
      </c>
      <c r="J4789" s="24">
        <v>8500</v>
      </c>
      <c r="K4789" s="24">
        <v>0</v>
      </c>
      <c r="L4789" s="2" t="s">
        <v>10</v>
      </c>
      <c r="M4789" t="str">
        <f>VLOOKUP(Table18[[#This Row],[No.]],N:O,2,FALSE)</f>
        <v>R3011 5 Panel Colour Ribbon</v>
      </c>
      <c r="N4789" t="s">
        <v>49456</v>
      </c>
      <c r="O4789" t="s">
        <v>49457</v>
      </c>
      <c r="P4789">
        <v>7</v>
      </c>
      <c r="Q4789">
        <v>7</v>
      </c>
      <c r="R4789">
        <v>7</v>
      </c>
      <c r="S4789">
        <v>10</v>
      </c>
      <c r="T4789" t="s">
        <v>35778</v>
      </c>
      <c r="U4789" t="s">
        <v>7105</v>
      </c>
      <c r="V4789" t="s">
        <v>7105</v>
      </c>
      <c r="W4789" t="s">
        <v>7105</v>
      </c>
      <c r="X4789" s="4">
        <v>685000</v>
      </c>
      <c r="Y4789">
        <v>0</v>
      </c>
      <c r="Z4789">
        <v>0</v>
      </c>
      <c r="AB4789" t="s">
        <v>49458</v>
      </c>
      <c r="AE4789" t="s">
        <v>35876</v>
      </c>
      <c r="AF4789" t="str">
        <f t="shared" si="74"/>
        <v>R3011 5 Panel Colour Ribbon</v>
      </c>
    </row>
    <row r="4790" spans="1:32" x14ac:dyDescent="0.35">
      <c r="A4790" s="2" t="s">
        <v>49370</v>
      </c>
      <c r="B4790" s="2" t="s">
        <v>49371</v>
      </c>
      <c r="C4790" s="23">
        <v>1</v>
      </c>
      <c r="D4790" s="11" t="b">
        <f>FALSE()</f>
        <v>0</v>
      </c>
      <c r="E4790" s="11" t="b">
        <f>FALSE()</f>
        <v>0</v>
      </c>
      <c r="F4790" s="2" t="s">
        <v>10</v>
      </c>
      <c r="G4790" s="2" t="s">
        <v>10</v>
      </c>
      <c r="H4790" s="2" t="s">
        <v>35778</v>
      </c>
      <c r="I4790" s="11" t="b">
        <f>FALSE()</f>
        <v>0</v>
      </c>
      <c r="J4790" s="24">
        <v>80000</v>
      </c>
      <c r="K4790" s="24">
        <v>0</v>
      </c>
      <c r="L4790" s="2" t="s">
        <v>10</v>
      </c>
      <c r="M4790" t="str">
        <f>VLOOKUP(Table18[[#This Row],[No.]],N:O,2,FALSE)</f>
        <v>S3101 Print Head</v>
      </c>
      <c r="N4790" t="s">
        <v>49459</v>
      </c>
      <c r="O4790" t="s">
        <v>49460</v>
      </c>
      <c r="P4790">
        <v>0</v>
      </c>
      <c r="Q4790">
        <v>0</v>
      </c>
      <c r="R4790">
        <v>0</v>
      </c>
      <c r="S4790">
        <v>0</v>
      </c>
      <c r="T4790" t="s">
        <v>35778</v>
      </c>
      <c r="U4790" t="s">
        <v>7105</v>
      </c>
      <c r="V4790" t="s">
        <v>7105</v>
      </c>
      <c r="W4790" t="s">
        <v>7133</v>
      </c>
      <c r="X4790">
        <v>0</v>
      </c>
      <c r="Y4790">
        <v>0</v>
      </c>
      <c r="Z4790">
        <v>0</v>
      </c>
      <c r="AB4790" t="s">
        <v>49461</v>
      </c>
      <c r="AF4790" t="str">
        <f t="shared" si="74"/>
        <v>S3101 Print Head</v>
      </c>
    </row>
    <row r="4791" spans="1:32" x14ac:dyDescent="0.35">
      <c r="A4791" s="2" t="s">
        <v>49373</v>
      </c>
      <c r="B4791" s="2" t="s">
        <v>49374</v>
      </c>
      <c r="C4791" s="23">
        <v>65</v>
      </c>
      <c r="D4791" s="11" t="b">
        <f>FALSE()</f>
        <v>0</v>
      </c>
      <c r="E4791" s="11" t="b">
        <f>FALSE()</f>
        <v>0</v>
      </c>
      <c r="F4791" s="2" t="s">
        <v>10</v>
      </c>
      <c r="G4791" s="2" t="s">
        <v>10</v>
      </c>
      <c r="H4791" s="2" t="s">
        <v>35754</v>
      </c>
      <c r="I4791" s="11" t="b">
        <f>FALSE()</f>
        <v>0</v>
      </c>
      <c r="J4791" s="24">
        <v>0</v>
      </c>
      <c r="K4791" s="24">
        <v>0</v>
      </c>
      <c r="L4791" s="2" t="s">
        <v>10</v>
      </c>
      <c r="M4791" t="str">
        <f>VLOOKUP(Table18[[#This Row],[No.]],N:O,2,FALSE)</f>
        <v>Watermelon</v>
      </c>
      <c r="N4791" t="s">
        <v>49462</v>
      </c>
      <c r="O4791" t="s">
        <v>49463</v>
      </c>
      <c r="P4791">
        <v>82</v>
      </c>
      <c r="Q4791">
        <v>82</v>
      </c>
      <c r="R4791">
        <v>82</v>
      </c>
      <c r="S4791">
        <v>236</v>
      </c>
      <c r="T4791" t="s">
        <v>35842</v>
      </c>
      <c r="U4791" t="s">
        <v>7105</v>
      </c>
      <c r="V4791" t="s">
        <v>7105</v>
      </c>
      <c r="W4791" t="s">
        <v>7105</v>
      </c>
      <c r="X4791" s="4">
        <v>103950</v>
      </c>
      <c r="Y4791">
        <v>0</v>
      </c>
      <c r="Z4791">
        <v>0</v>
      </c>
      <c r="AB4791" t="s">
        <v>49464</v>
      </c>
      <c r="AF4791" t="str">
        <f t="shared" si="74"/>
        <v>Watermelon</v>
      </c>
    </row>
    <row r="4792" spans="1:32" x14ac:dyDescent="0.35">
      <c r="A4792" s="2" t="s">
        <v>49376</v>
      </c>
      <c r="B4792" s="2" t="s">
        <v>49377</v>
      </c>
      <c r="C4792" s="23">
        <v>8</v>
      </c>
      <c r="D4792" s="11" t="b">
        <f>FALSE()</f>
        <v>0</v>
      </c>
      <c r="E4792" s="11" t="b">
        <f>FALSE()</f>
        <v>0</v>
      </c>
      <c r="F4792" s="2" t="s">
        <v>10</v>
      </c>
      <c r="G4792" s="2" t="s">
        <v>10</v>
      </c>
      <c r="H4792" s="2" t="s">
        <v>35754</v>
      </c>
      <c r="I4792" s="11" t="b">
        <f>FALSE()</f>
        <v>0</v>
      </c>
      <c r="J4792" s="24">
        <v>1160</v>
      </c>
      <c r="K4792" s="24">
        <v>0</v>
      </c>
      <c r="L4792" s="2" t="s">
        <v>10</v>
      </c>
      <c r="M4792" t="str">
        <f>VLOOKUP(Table18[[#This Row],[No.]],N:O,2,FALSE)</f>
        <v>Butternuts - Winter Squash</v>
      </c>
      <c r="N4792" t="s">
        <v>49465</v>
      </c>
      <c r="O4792" t="s">
        <v>49466</v>
      </c>
      <c r="P4792">
        <v>3</v>
      </c>
      <c r="Q4792">
        <v>3</v>
      </c>
      <c r="R4792">
        <v>3</v>
      </c>
      <c r="S4792">
        <v>6</v>
      </c>
      <c r="T4792" t="s">
        <v>35842</v>
      </c>
      <c r="U4792" t="s">
        <v>7105</v>
      </c>
      <c r="V4792" t="s">
        <v>7105</v>
      </c>
      <c r="W4792" t="s">
        <v>7105</v>
      </c>
      <c r="X4792">
        <v>0</v>
      </c>
      <c r="Y4792">
        <v>0</v>
      </c>
      <c r="Z4792">
        <v>0</v>
      </c>
      <c r="AB4792" t="s">
        <v>49467</v>
      </c>
      <c r="AF4792" t="str">
        <f t="shared" si="74"/>
        <v>Butternuts - Winter Squash</v>
      </c>
    </row>
    <row r="4793" spans="1:32" x14ac:dyDescent="0.35">
      <c r="A4793" s="2" t="s">
        <v>49378</v>
      </c>
      <c r="B4793" s="2" t="s">
        <v>49379</v>
      </c>
      <c r="C4793" s="23">
        <v>171</v>
      </c>
      <c r="D4793" s="11" t="b">
        <f>FALSE()</f>
        <v>0</v>
      </c>
      <c r="E4793" s="11" t="b">
        <f>FALSE()</f>
        <v>0</v>
      </c>
      <c r="F4793" s="2" t="s">
        <v>10</v>
      </c>
      <c r="G4793" s="2" t="s">
        <v>10</v>
      </c>
      <c r="H4793" s="2" t="s">
        <v>35778</v>
      </c>
      <c r="I4793" s="11" t="b">
        <f>FALSE()</f>
        <v>0</v>
      </c>
      <c r="J4793" s="24">
        <v>625</v>
      </c>
      <c r="K4793" s="24">
        <v>0</v>
      </c>
      <c r="L4793" s="2" t="s">
        <v>10</v>
      </c>
      <c r="M4793" t="str">
        <f>VLOOKUP(Table18[[#This Row],[No.]],N:O,2,FALSE)</f>
        <v>Jembes with Woodl- Medium Size</v>
      </c>
      <c r="N4793" t="s">
        <v>49468</v>
      </c>
      <c r="O4793" t="s">
        <v>49469</v>
      </c>
      <c r="P4793">
        <v>64</v>
      </c>
      <c r="Q4793">
        <v>64</v>
      </c>
      <c r="R4793">
        <v>16</v>
      </c>
      <c r="S4793">
        <v>25</v>
      </c>
      <c r="T4793" t="s">
        <v>35778</v>
      </c>
      <c r="U4793" t="s">
        <v>7105</v>
      </c>
      <c r="V4793" t="s">
        <v>7105</v>
      </c>
      <c r="W4793" t="s">
        <v>7105</v>
      </c>
      <c r="X4793">
        <v>0</v>
      </c>
      <c r="Y4793">
        <v>0</v>
      </c>
      <c r="Z4793">
        <v>0</v>
      </c>
      <c r="AB4793" t="s">
        <v>49470</v>
      </c>
      <c r="AD4793" t="s">
        <v>36169</v>
      </c>
      <c r="AE4793" t="s">
        <v>36386</v>
      </c>
      <c r="AF4793" t="str">
        <f t="shared" si="74"/>
        <v>Jembes with Woodl- Medium Size</v>
      </c>
    </row>
    <row r="4794" spans="1:32" x14ac:dyDescent="0.35">
      <c r="A4794" s="2" t="s">
        <v>49381</v>
      </c>
      <c r="B4794" s="2" t="s">
        <v>49382</v>
      </c>
      <c r="C4794" s="23">
        <v>150</v>
      </c>
      <c r="D4794" s="11" t="b">
        <f>FALSE()</f>
        <v>0</v>
      </c>
      <c r="E4794" s="11" t="b">
        <f>FALSE()</f>
        <v>0</v>
      </c>
      <c r="F4794" s="2" t="s">
        <v>10</v>
      </c>
      <c r="G4794" s="2" t="s">
        <v>10</v>
      </c>
      <c r="H4794" s="2" t="s">
        <v>37821</v>
      </c>
      <c r="I4794" s="11" t="b">
        <f>FALSE()</f>
        <v>0</v>
      </c>
      <c r="J4794" s="24">
        <v>76</v>
      </c>
      <c r="K4794" s="24">
        <v>0</v>
      </c>
      <c r="L4794" s="2" t="s">
        <v>10</v>
      </c>
      <c r="M4794" t="str">
        <f>VLOOKUP(Table18[[#This Row],[No.]],N:O,2,FALSE)</f>
        <v>Dividers PVC</v>
      </c>
      <c r="N4794" t="s">
        <v>49471</v>
      </c>
      <c r="O4794" t="s">
        <v>49472</v>
      </c>
      <c r="P4794">
        <v>0</v>
      </c>
      <c r="Q4794">
        <v>0</v>
      </c>
      <c r="R4794">
        <v>0</v>
      </c>
      <c r="S4794">
        <v>0</v>
      </c>
      <c r="T4794" t="s">
        <v>35778</v>
      </c>
      <c r="U4794" t="s">
        <v>7105</v>
      </c>
      <c r="V4794" t="s">
        <v>7105</v>
      </c>
      <c r="W4794" t="s">
        <v>7133</v>
      </c>
      <c r="X4794">
        <v>0</v>
      </c>
      <c r="Y4794">
        <v>0</v>
      </c>
      <c r="Z4794">
        <v>0</v>
      </c>
      <c r="AF4794" t="str">
        <f t="shared" si="74"/>
        <v>Dividers PVC</v>
      </c>
    </row>
    <row r="4795" spans="1:32" x14ac:dyDescent="0.35">
      <c r="A4795" s="2" t="s">
        <v>49383</v>
      </c>
      <c r="B4795" s="2" t="s">
        <v>49384</v>
      </c>
      <c r="C4795" s="23">
        <v>200</v>
      </c>
      <c r="D4795" s="11" t="b">
        <f>FALSE()</f>
        <v>0</v>
      </c>
      <c r="E4795" s="11" t="b">
        <f>FALSE()</f>
        <v>0</v>
      </c>
      <c r="F4795" s="2" t="s">
        <v>10</v>
      </c>
      <c r="G4795" s="2" t="s">
        <v>10</v>
      </c>
      <c r="H4795" s="2" t="s">
        <v>41597</v>
      </c>
      <c r="I4795" s="11" t="b">
        <f>FALSE()</f>
        <v>0</v>
      </c>
      <c r="J4795" s="24">
        <v>1095</v>
      </c>
      <c r="K4795" s="24">
        <v>0</v>
      </c>
      <c r="L4795" s="2" t="s">
        <v>10</v>
      </c>
      <c r="M4795" t="str">
        <f>VLOOKUP(Table18[[#This Row],[No.]],N:O,2,FALSE)</f>
        <v>RCM Forms</v>
      </c>
      <c r="N4795" t="s">
        <v>49473</v>
      </c>
      <c r="O4795" t="s">
        <v>49474</v>
      </c>
      <c r="P4795">
        <v>150</v>
      </c>
      <c r="Q4795">
        <v>150</v>
      </c>
      <c r="R4795">
        <v>150</v>
      </c>
      <c r="S4795">
        <v>0</v>
      </c>
      <c r="T4795" t="s">
        <v>35778</v>
      </c>
      <c r="U4795" t="s">
        <v>7105</v>
      </c>
      <c r="V4795" t="s">
        <v>7105</v>
      </c>
      <c r="W4795" t="s">
        <v>7105</v>
      </c>
      <c r="X4795">
        <v>0</v>
      </c>
      <c r="Y4795">
        <v>0</v>
      </c>
      <c r="Z4795">
        <v>0</v>
      </c>
      <c r="AB4795" t="s">
        <v>49475</v>
      </c>
      <c r="AF4795" t="str">
        <f t="shared" si="74"/>
        <v>RCM Forms</v>
      </c>
    </row>
    <row r="4796" spans="1:32" x14ac:dyDescent="0.35">
      <c r="A4796" s="2" t="s">
        <v>49386</v>
      </c>
      <c r="B4796" s="2" t="s">
        <v>49387</v>
      </c>
      <c r="C4796" s="23">
        <v>25</v>
      </c>
      <c r="D4796" s="11" t="b">
        <f>FALSE()</f>
        <v>0</v>
      </c>
      <c r="E4796" s="11" t="b">
        <f>FALSE()</f>
        <v>0</v>
      </c>
      <c r="F4796" s="2" t="s">
        <v>10</v>
      </c>
      <c r="G4796" s="2" t="s">
        <v>10</v>
      </c>
      <c r="H4796" s="2" t="s">
        <v>41597</v>
      </c>
      <c r="I4796" s="11" t="b">
        <f>FALSE()</f>
        <v>0</v>
      </c>
      <c r="J4796" s="24">
        <v>1430</v>
      </c>
      <c r="K4796" s="24">
        <v>0</v>
      </c>
      <c r="L4796" s="2" t="s">
        <v>10</v>
      </c>
      <c r="M4796" t="str">
        <f>VLOOKUP(Table18[[#This Row],[No.]],N:O,2,FALSE)</f>
        <v>Tracing Request Form</v>
      </c>
      <c r="N4796" t="s">
        <v>49476</v>
      </c>
      <c r="O4796" t="s">
        <v>49477</v>
      </c>
      <c r="P4796">
        <v>4</v>
      </c>
      <c r="Q4796">
        <v>4</v>
      </c>
      <c r="R4796">
        <v>4</v>
      </c>
      <c r="S4796">
        <v>18</v>
      </c>
      <c r="T4796" t="s">
        <v>35778</v>
      </c>
      <c r="U4796" t="s">
        <v>7105</v>
      </c>
      <c r="V4796" t="s">
        <v>7105</v>
      </c>
      <c r="W4796" t="s">
        <v>7105</v>
      </c>
      <c r="X4796">
        <v>200</v>
      </c>
      <c r="Y4796">
        <v>0</v>
      </c>
      <c r="Z4796">
        <v>0</v>
      </c>
      <c r="AB4796" t="s">
        <v>49478</v>
      </c>
      <c r="AF4796" t="str">
        <f t="shared" si="74"/>
        <v>Tracing Request Form</v>
      </c>
    </row>
    <row r="4797" spans="1:32" x14ac:dyDescent="0.35">
      <c r="A4797" s="2" t="s">
        <v>49389</v>
      </c>
      <c r="B4797" s="2" t="s">
        <v>49390</v>
      </c>
      <c r="C4797" s="23">
        <v>211</v>
      </c>
      <c r="D4797" s="11" t="b">
        <f>FALSE()</f>
        <v>0</v>
      </c>
      <c r="E4797" s="11" t="b">
        <f>FALSE()</f>
        <v>0</v>
      </c>
      <c r="F4797" s="2" t="s">
        <v>10</v>
      </c>
      <c r="G4797" s="2" t="s">
        <v>10</v>
      </c>
      <c r="H4797" s="2" t="s">
        <v>35778</v>
      </c>
      <c r="I4797" s="11" t="b">
        <f>FALSE()</f>
        <v>0</v>
      </c>
      <c r="J4797" s="24">
        <v>0</v>
      </c>
      <c r="K4797" s="24">
        <v>0</v>
      </c>
      <c r="L4797" s="2" t="s">
        <v>10</v>
      </c>
      <c r="M4797" t="str">
        <f>VLOOKUP(Table18[[#This Row],[No.]],N:O,2,FALSE)</f>
        <v>Dissemination charts</v>
      </c>
      <c r="N4797" t="s">
        <v>49479</v>
      </c>
      <c r="O4797" t="s">
        <v>43662</v>
      </c>
      <c r="P4797" s="22">
        <v>1869</v>
      </c>
      <c r="Q4797" s="22">
        <v>1869</v>
      </c>
      <c r="R4797" s="4">
        <v>1869</v>
      </c>
      <c r="S4797">
        <v>510</v>
      </c>
      <c r="T4797" t="s">
        <v>36119</v>
      </c>
      <c r="U4797" t="s">
        <v>7105</v>
      </c>
      <c r="V4797" t="s">
        <v>7105</v>
      </c>
      <c r="W4797" t="s">
        <v>7105</v>
      </c>
      <c r="X4797">
        <v>0</v>
      </c>
      <c r="Y4797">
        <v>0</v>
      </c>
      <c r="Z4797">
        <v>0</v>
      </c>
      <c r="AB4797" t="s">
        <v>49480</v>
      </c>
      <c r="AE4797" t="s">
        <v>35876</v>
      </c>
      <c r="AF4797" t="str">
        <f t="shared" si="74"/>
        <v>Dissemination charts</v>
      </c>
    </row>
    <row r="4798" spans="1:32" x14ac:dyDescent="0.35">
      <c r="A4798" s="2" t="s">
        <v>49391</v>
      </c>
      <c r="B4798" s="2" t="s">
        <v>49392</v>
      </c>
      <c r="C4798" s="23">
        <v>27</v>
      </c>
      <c r="D4798" s="11" t="b">
        <f>FALSE()</f>
        <v>0</v>
      </c>
      <c r="E4798" s="11" t="b">
        <f>FALSE()</f>
        <v>0</v>
      </c>
      <c r="F4798" s="2" t="s">
        <v>10</v>
      </c>
      <c r="G4798" s="2" t="s">
        <v>10</v>
      </c>
      <c r="H4798" s="2" t="s">
        <v>35778</v>
      </c>
      <c r="I4798" s="11" t="b">
        <f>FALSE()</f>
        <v>0</v>
      </c>
      <c r="J4798" s="24">
        <v>0</v>
      </c>
      <c r="K4798" s="24">
        <v>0</v>
      </c>
      <c r="L4798" s="2" t="s">
        <v>10</v>
      </c>
      <c r="M4798" t="str">
        <f>VLOOKUP(Table18[[#This Row],[No.]],N:O,2,FALSE)</f>
        <v>Pelican Blanco Rollers</v>
      </c>
      <c r="N4798" t="s">
        <v>49481</v>
      </c>
      <c r="O4798" t="s">
        <v>49482</v>
      </c>
      <c r="P4798">
        <v>430</v>
      </c>
      <c r="Q4798">
        <v>430</v>
      </c>
      <c r="R4798">
        <v>430</v>
      </c>
      <c r="S4798">
        <v>7</v>
      </c>
      <c r="T4798" t="s">
        <v>36119</v>
      </c>
      <c r="U4798" t="s">
        <v>7105</v>
      </c>
      <c r="V4798" t="s">
        <v>7105</v>
      </c>
      <c r="W4798" t="s">
        <v>7105</v>
      </c>
      <c r="X4798">
        <v>0</v>
      </c>
      <c r="Y4798">
        <v>0</v>
      </c>
      <c r="Z4798">
        <v>0</v>
      </c>
      <c r="AB4798" t="s">
        <v>49483</v>
      </c>
      <c r="AE4798" t="s">
        <v>35876</v>
      </c>
      <c r="AF4798" t="str">
        <f t="shared" si="74"/>
        <v>Pelican Blanco Rollers</v>
      </c>
    </row>
    <row r="4799" spans="1:32" x14ac:dyDescent="0.35">
      <c r="A4799" s="2" t="s">
        <v>49393</v>
      </c>
      <c r="B4799" s="2" t="s">
        <v>49394</v>
      </c>
      <c r="C4799" s="23">
        <v>859</v>
      </c>
      <c r="D4799" s="11" t="b">
        <f>FALSE()</f>
        <v>0</v>
      </c>
      <c r="E4799" s="11" t="b">
        <f>FALSE()</f>
        <v>0</v>
      </c>
      <c r="F4799" s="2" t="s">
        <v>10</v>
      </c>
      <c r="G4799" s="2" t="s">
        <v>10</v>
      </c>
      <c r="H4799" s="2" t="s">
        <v>35778</v>
      </c>
      <c r="I4799" s="11" t="b">
        <f>FALSE()</f>
        <v>0</v>
      </c>
      <c r="J4799" s="24">
        <v>0</v>
      </c>
      <c r="K4799" s="24">
        <v>0</v>
      </c>
      <c r="L4799" s="2" t="s">
        <v>10</v>
      </c>
      <c r="M4799" t="str">
        <f>VLOOKUP(Table18[[#This Row],[No.]],N:O,2,FALSE)</f>
        <v>Money Collection Tins</v>
      </c>
      <c r="N4799" t="s">
        <v>49484</v>
      </c>
      <c r="O4799" t="s">
        <v>49485</v>
      </c>
      <c r="P4799">
        <v>60</v>
      </c>
      <c r="Q4799">
        <v>60</v>
      </c>
      <c r="R4799">
        <v>60</v>
      </c>
      <c r="S4799">
        <v>205</v>
      </c>
      <c r="T4799" t="s">
        <v>35778</v>
      </c>
      <c r="U4799" t="s">
        <v>7105</v>
      </c>
      <c r="V4799" t="s">
        <v>7105</v>
      </c>
      <c r="W4799" t="s">
        <v>7105</v>
      </c>
      <c r="X4799">
        <v>0</v>
      </c>
      <c r="Y4799">
        <v>0</v>
      </c>
      <c r="Z4799" s="4">
        <v>3402</v>
      </c>
      <c r="AB4799" t="s">
        <v>49486</v>
      </c>
      <c r="AF4799" t="str">
        <f t="shared" si="74"/>
        <v>Money Collection Tins</v>
      </c>
    </row>
    <row r="4800" spans="1:32" x14ac:dyDescent="0.35">
      <c r="A4800" s="2" t="s">
        <v>49395</v>
      </c>
      <c r="B4800" s="2" t="s">
        <v>49396</v>
      </c>
      <c r="C4800" s="23">
        <v>20</v>
      </c>
      <c r="D4800" s="11" t="b">
        <f>FALSE()</f>
        <v>0</v>
      </c>
      <c r="E4800" s="11" t="b">
        <f>FALSE()</f>
        <v>0</v>
      </c>
      <c r="F4800" s="2" t="s">
        <v>10</v>
      </c>
      <c r="G4800" s="2" t="s">
        <v>10</v>
      </c>
      <c r="H4800" s="2" t="s">
        <v>35778</v>
      </c>
      <c r="I4800" s="11" t="b">
        <f>FALSE()</f>
        <v>0</v>
      </c>
      <c r="J4800" s="24">
        <v>0</v>
      </c>
      <c r="K4800" s="24">
        <v>0</v>
      </c>
      <c r="L4800" s="2" t="s">
        <v>10</v>
      </c>
      <c r="M4800" t="str">
        <f>VLOOKUP(Table18[[#This Row],[No.]],N:O,2,FALSE)</f>
        <v>Gummed Labels</v>
      </c>
      <c r="N4800" t="s">
        <v>49487</v>
      </c>
      <c r="O4800" t="s">
        <v>49488</v>
      </c>
      <c r="P4800">
        <v>36</v>
      </c>
      <c r="Q4800">
        <v>36</v>
      </c>
      <c r="R4800">
        <v>36</v>
      </c>
      <c r="S4800">
        <v>2</v>
      </c>
      <c r="T4800" t="s">
        <v>35778</v>
      </c>
      <c r="U4800" t="s">
        <v>7105</v>
      </c>
      <c r="V4800" t="s">
        <v>7105</v>
      </c>
      <c r="W4800" t="s">
        <v>7105</v>
      </c>
      <c r="X4800">
        <v>0</v>
      </c>
      <c r="Y4800">
        <v>0</v>
      </c>
      <c r="Z4800">
        <v>0</v>
      </c>
      <c r="AB4800" t="s">
        <v>49489</v>
      </c>
      <c r="AF4800" t="str">
        <f t="shared" si="74"/>
        <v>Gummed Labels</v>
      </c>
    </row>
    <row r="4801" spans="1:32" x14ac:dyDescent="0.35">
      <c r="A4801" s="2" t="s">
        <v>49397</v>
      </c>
      <c r="B4801" s="2" t="s">
        <v>49398</v>
      </c>
      <c r="C4801" s="23">
        <v>3</v>
      </c>
      <c r="D4801" s="11" t="b">
        <f>FALSE()</f>
        <v>0</v>
      </c>
      <c r="E4801" s="11" t="b">
        <f>FALSE()</f>
        <v>0</v>
      </c>
      <c r="F4801" s="2" t="s">
        <v>10</v>
      </c>
      <c r="G4801" s="2" t="s">
        <v>10</v>
      </c>
      <c r="H4801" s="2" t="s">
        <v>35778</v>
      </c>
      <c r="I4801" s="11" t="b">
        <f>FALSE()</f>
        <v>0</v>
      </c>
      <c r="J4801" s="24">
        <v>0</v>
      </c>
      <c r="K4801" s="24">
        <v>0</v>
      </c>
      <c r="L4801" s="2" t="s">
        <v>10</v>
      </c>
      <c r="M4801" t="str">
        <f>VLOOKUP(Table18[[#This Row],[No.]],N:O,2,FALSE)</f>
        <v>Hallogen lamp</v>
      </c>
      <c r="N4801" t="s">
        <v>49490</v>
      </c>
      <c r="O4801" t="s">
        <v>49491</v>
      </c>
      <c r="P4801">
        <v>3</v>
      </c>
      <c r="Q4801">
        <v>3</v>
      </c>
      <c r="R4801">
        <v>3</v>
      </c>
      <c r="S4801">
        <v>0</v>
      </c>
      <c r="T4801" t="s">
        <v>35778</v>
      </c>
      <c r="U4801" t="s">
        <v>7105</v>
      </c>
      <c r="V4801" t="s">
        <v>7105</v>
      </c>
      <c r="W4801" t="s">
        <v>7105</v>
      </c>
      <c r="X4801">
        <v>650</v>
      </c>
      <c r="Y4801">
        <v>0</v>
      </c>
      <c r="Z4801">
        <v>0</v>
      </c>
      <c r="AB4801" t="s">
        <v>49492</v>
      </c>
      <c r="AF4801" t="str">
        <f t="shared" si="74"/>
        <v>Hallogen lamp</v>
      </c>
    </row>
    <row r="4802" spans="1:32" x14ac:dyDescent="0.35">
      <c r="A4802" s="2" t="s">
        <v>49399</v>
      </c>
      <c r="B4802" s="2" t="s">
        <v>49400</v>
      </c>
      <c r="C4802" s="23">
        <v>101</v>
      </c>
      <c r="D4802" s="11" t="b">
        <f>FALSE()</f>
        <v>0</v>
      </c>
      <c r="E4802" s="11" t="b">
        <f>FALSE()</f>
        <v>0</v>
      </c>
      <c r="F4802" s="2" t="s">
        <v>10</v>
      </c>
      <c r="G4802" s="2" t="s">
        <v>10</v>
      </c>
      <c r="H4802" s="2" t="s">
        <v>35778</v>
      </c>
      <c r="I4802" s="11" t="b">
        <f>FALSE()</f>
        <v>0</v>
      </c>
      <c r="J4802" s="24">
        <v>0</v>
      </c>
      <c r="K4802" s="24">
        <v>0</v>
      </c>
      <c r="L4802" s="2" t="s">
        <v>10</v>
      </c>
      <c r="M4802" t="str">
        <f>VLOOKUP(Table18[[#This Row],[No.]],N:O,2,FALSE)</f>
        <v>Pelikan Sticky Notes</v>
      </c>
      <c r="N4802" t="s">
        <v>49493</v>
      </c>
      <c r="O4802" t="s">
        <v>49494</v>
      </c>
      <c r="P4802">
        <v>30</v>
      </c>
      <c r="Q4802">
        <v>30</v>
      </c>
      <c r="R4802">
        <v>30</v>
      </c>
      <c r="S4802">
        <v>0</v>
      </c>
      <c r="T4802" t="s">
        <v>35778</v>
      </c>
      <c r="U4802" t="s">
        <v>7105</v>
      </c>
      <c r="V4802" t="s">
        <v>7105</v>
      </c>
      <c r="W4802" t="s">
        <v>7105</v>
      </c>
      <c r="X4802">
        <v>315</v>
      </c>
      <c r="Y4802">
        <v>0</v>
      </c>
      <c r="Z4802">
        <v>0</v>
      </c>
      <c r="AB4802" t="s">
        <v>49495</v>
      </c>
      <c r="AF4802" t="str">
        <f t="shared" si="74"/>
        <v>Pelikan Sticky Notes</v>
      </c>
    </row>
    <row r="4803" spans="1:32" x14ac:dyDescent="0.35">
      <c r="A4803" s="2" t="s">
        <v>49401</v>
      </c>
      <c r="B4803" s="2" t="s">
        <v>49402</v>
      </c>
      <c r="C4803" s="23">
        <v>8</v>
      </c>
      <c r="D4803" s="11" t="b">
        <f>FALSE()</f>
        <v>0</v>
      </c>
      <c r="E4803" s="11" t="b">
        <f>FALSE()</f>
        <v>0</v>
      </c>
      <c r="F4803" s="2" t="s">
        <v>10</v>
      </c>
      <c r="G4803" s="2" t="s">
        <v>10</v>
      </c>
      <c r="H4803" s="2" t="s">
        <v>35778</v>
      </c>
      <c r="I4803" s="11" t="b">
        <f>FALSE()</f>
        <v>0</v>
      </c>
      <c r="J4803" s="24">
        <v>0</v>
      </c>
      <c r="K4803" s="24">
        <v>0</v>
      </c>
      <c r="L4803" s="2" t="s">
        <v>10</v>
      </c>
      <c r="M4803" t="str">
        <f>VLOOKUP(Table18[[#This Row],[No.]],N:O,2,FALSE)</f>
        <v>Deluxe Diskette Box</v>
      </c>
      <c r="N4803" t="s">
        <v>49496</v>
      </c>
      <c r="O4803" t="s">
        <v>49497</v>
      </c>
      <c r="P4803">
        <v>1</v>
      </c>
      <c r="Q4803">
        <v>1</v>
      </c>
      <c r="R4803">
        <v>1</v>
      </c>
      <c r="S4803">
        <v>1</v>
      </c>
      <c r="T4803" t="s">
        <v>35778</v>
      </c>
      <c r="U4803" t="s">
        <v>7105</v>
      </c>
      <c r="V4803" t="s">
        <v>7105</v>
      </c>
      <c r="W4803" t="s">
        <v>7105</v>
      </c>
      <c r="X4803" s="4">
        <v>6600</v>
      </c>
      <c r="Y4803">
        <v>0</v>
      </c>
      <c r="Z4803">
        <v>0</v>
      </c>
      <c r="AB4803" t="s">
        <v>49498</v>
      </c>
      <c r="AF4803" t="str">
        <f t="shared" ref="AF4803:AF4866" si="75">VLOOKUP(A:A,N:O,2,FALSE)</f>
        <v>Deluxe Diskette Box</v>
      </c>
    </row>
    <row r="4804" spans="1:32" x14ac:dyDescent="0.35">
      <c r="A4804" s="2" t="s">
        <v>49403</v>
      </c>
      <c r="B4804" s="2" t="s">
        <v>49404</v>
      </c>
      <c r="C4804" s="23">
        <v>104</v>
      </c>
      <c r="D4804" s="11" t="b">
        <f>FALSE()</f>
        <v>0</v>
      </c>
      <c r="E4804" s="11" t="b">
        <f>FALSE()</f>
        <v>0</v>
      </c>
      <c r="F4804" s="2" t="s">
        <v>10</v>
      </c>
      <c r="G4804" s="2" t="s">
        <v>10</v>
      </c>
      <c r="H4804" s="2" t="s">
        <v>41597</v>
      </c>
      <c r="I4804" s="11" t="b">
        <f>FALSE()</f>
        <v>0</v>
      </c>
      <c r="J4804" s="24">
        <v>950</v>
      </c>
      <c r="K4804" s="24">
        <v>0</v>
      </c>
      <c r="L4804" s="2" t="s">
        <v>10</v>
      </c>
      <c r="M4804" t="str">
        <f>VLOOKUP(Table18[[#This Row],[No.]],N:O,2,FALSE)</f>
        <v>A4 Papers -ivory</v>
      </c>
      <c r="N4804" t="s">
        <v>49499</v>
      </c>
      <c r="O4804" t="s">
        <v>49500</v>
      </c>
      <c r="P4804">
        <v>1</v>
      </c>
      <c r="Q4804">
        <v>1</v>
      </c>
      <c r="R4804">
        <v>1</v>
      </c>
      <c r="S4804">
        <v>0</v>
      </c>
      <c r="T4804" t="s">
        <v>35778</v>
      </c>
      <c r="U4804" t="s">
        <v>7105</v>
      </c>
      <c r="V4804" t="s">
        <v>7105</v>
      </c>
      <c r="W4804" t="s">
        <v>7105</v>
      </c>
      <c r="X4804">
        <v>450</v>
      </c>
      <c r="Y4804">
        <v>0</v>
      </c>
      <c r="Z4804">
        <v>0</v>
      </c>
      <c r="AB4804" t="s">
        <v>49501</v>
      </c>
      <c r="AF4804" t="str">
        <f t="shared" si="75"/>
        <v>A4 Papers -ivory</v>
      </c>
    </row>
    <row r="4805" spans="1:32" x14ac:dyDescent="0.35">
      <c r="A4805" s="2" t="s">
        <v>49405</v>
      </c>
      <c r="B4805" s="2" t="s">
        <v>49406</v>
      </c>
      <c r="C4805" s="23">
        <v>566</v>
      </c>
      <c r="D4805" s="11" t="b">
        <f>FALSE()</f>
        <v>0</v>
      </c>
      <c r="E4805" s="11" t="b">
        <f>FALSE()</f>
        <v>0</v>
      </c>
      <c r="F4805" s="2" t="s">
        <v>10</v>
      </c>
      <c r="G4805" s="2" t="s">
        <v>10</v>
      </c>
      <c r="H4805" s="2" t="s">
        <v>37821</v>
      </c>
      <c r="I4805" s="11" t="b">
        <f>FALSE()</f>
        <v>0</v>
      </c>
      <c r="J4805" s="24">
        <v>0</v>
      </c>
      <c r="K4805" s="24">
        <v>0</v>
      </c>
      <c r="L4805" s="2" t="s">
        <v>10</v>
      </c>
      <c r="M4805" t="str">
        <f>VLOOKUP(Table18[[#This Row],[No.]],N:O,2,FALSE)</f>
        <v>Record Dividers Set</v>
      </c>
      <c r="N4805" t="s">
        <v>49502</v>
      </c>
      <c r="O4805" t="s">
        <v>49503</v>
      </c>
      <c r="P4805">
        <v>27</v>
      </c>
      <c r="Q4805">
        <v>27</v>
      </c>
      <c r="R4805">
        <v>27</v>
      </c>
      <c r="S4805">
        <v>180</v>
      </c>
      <c r="T4805" t="s">
        <v>35778</v>
      </c>
      <c r="U4805" t="s">
        <v>7105</v>
      </c>
      <c r="V4805" t="s">
        <v>7105</v>
      </c>
      <c r="W4805" t="s">
        <v>7105</v>
      </c>
      <c r="X4805">
        <v>900</v>
      </c>
      <c r="Y4805">
        <v>0</v>
      </c>
      <c r="Z4805">
        <v>0</v>
      </c>
      <c r="AB4805" t="s">
        <v>49504</v>
      </c>
      <c r="AF4805" t="str">
        <f t="shared" si="75"/>
        <v>Record Dividers Set</v>
      </c>
    </row>
    <row r="4806" spans="1:32" x14ac:dyDescent="0.35">
      <c r="A4806" s="2" t="s">
        <v>49407</v>
      </c>
      <c r="B4806" s="2" t="s">
        <v>49408</v>
      </c>
      <c r="C4806" s="23">
        <v>1</v>
      </c>
      <c r="D4806" s="11" t="b">
        <f>FALSE()</f>
        <v>0</v>
      </c>
      <c r="E4806" s="11" t="b">
        <f>FALSE()</f>
        <v>0</v>
      </c>
      <c r="F4806" s="2" t="s">
        <v>10</v>
      </c>
      <c r="G4806" s="2" t="s">
        <v>10</v>
      </c>
      <c r="H4806" s="2" t="s">
        <v>35778</v>
      </c>
      <c r="I4806" s="11" t="b">
        <f>FALSE()</f>
        <v>0</v>
      </c>
      <c r="J4806" s="24">
        <v>0</v>
      </c>
      <c r="K4806" s="24">
        <v>0</v>
      </c>
      <c r="L4806" s="2" t="s">
        <v>10</v>
      </c>
      <c r="M4806" t="str">
        <f>VLOOKUP(Table18[[#This Row],[No.]],N:O,2,FALSE)</f>
        <v xml:space="preserve">Instant network box-5 </v>
      </c>
      <c r="N4806" t="s">
        <v>49505</v>
      </c>
      <c r="O4806" t="s">
        <v>49506</v>
      </c>
      <c r="P4806">
        <v>0</v>
      </c>
      <c r="Q4806">
        <v>0</v>
      </c>
      <c r="R4806">
        <v>0</v>
      </c>
      <c r="S4806">
        <v>0</v>
      </c>
      <c r="T4806" t="s">
        <v>35778</v>
      </c>
      <c r="U4806" t="s">
        <v>7105</v>
      </c>
      <c r="V4806" t="s">
        <v>7105</v>
      </c>
      <c r="W4806" t="s">
        <v>7105</v>
      </c>
      <c r="X4806">
        <v>0</v>
      </c>
      <c r="Y4806">
        <v>0</v>
      </c>
      <c r="Z4806">
        <v>0</v>
      </c>
      <c r="AB4806" t="s">
        <v>49507</v>
      </c>
      <c r="AF4806" t="str">
        <f t="shared" si="75"/>
        <v xml:space="preserve">Instant network box-5 </v>
      </c>
    </row>
    <row r="4807" spans="1:32" x14ac:dyDescent="0.35">
      <c r="A4807" s="2" t="s">
        <v>49409</v>
      </c>
      <c r="B4807" s="2" t="s">
        <v>49410</v>
      </c>
      <c r="C4807" s="23">
        <v>1</v>
      </c>
      <c r="D4807" s="11" t="b">
        <f>FALSE()</f>
        <v>0</v>
      </c>
      <c r="E4807" s="11" t="b">
        <f>FALSE()</f>
        <v>0</v>
      </c>
      <c r="F4807" s="2" t="s">
        <v>10</v>
      </c>
      <c r="G4807" s="2" t="s">
        <v>10</v>
      </c>
      <c r="H4807" s="2" t="s">
        <v>35778</v>
      </c>
      <c r="I4807" s="11" t="b">
        <f>FALSE()</f>
        <v>0</v>
      </c>
      <c r="J4807" s="24">
        <v>0</v>
      </c>
      <c r="K4807" s="24">
        <v>0</v>
      </c>
      <c r="L4807" s="2" t="s">
        <v>10</v>
      </c>
      <c r="M4807" t="str">
        <f>VLOOKUP(Table18[[#This Row],[No.]],N:O,2,FALSE)</f>
        <v>Instant network box4-</v>
      </c>
      <c r="N4807" t="s">
        <v>49508</v>
      </c>
      <c r="O4807" t="s">
        <v>49509</v>
      </c>
      <c r="P4807">
        <v>13</v>
      </c>
      <c r="Q4807">
        <v>13</v>
      </c>
      <c r="R4807">
        <v>13</v>
      </c>
      <c r="S4807">
        <v>1</v>
      </c>
      <c r="T4807" t="s">
        <v>35778</v>
      </c>
      <c r="U4807" t="s">
        <v>7105</v>
      </c>
      <c r="V4807" t="s">
        <v>7105</v>
      </c>
      <c r="W4807" t="s">
        <v>7105</v>
      </c>
      <c r="X4807" s="4">
        <v>2300</v>
      </c>
      <c r="Y4807">
        <v>0</v>
      </c>
      <c r="Z4807">
        <v>0</v>
      </c>
      <c r="AB4807" t="s">
        <v>49509</v>
      </c>
      <c r="AF4807" t="str">
        <f t="shared" si="75"/>
        <v>Instant network box4-</v>
      </c>
    </row>
    <row r="4808" spans="1:32" x14ac:dyDescent="0.35">
      <c r="A4808" s="2" t="s">
        <v>49411</v>
      </c>
      <c r="B4808" s="2" t="s">
        <v>49412</v>
      </c>
      <c r="C4808" s="23">
        <v>2</v>
      </c>
      <c r="D4808" s="11" t="b">
        <f>FALSE()</f>
        <v>0</v>
      </c>
      <c r="E4808" s="11" t="b">
        <f>FALSE()</f>
        <v>0</v>
      </c>
      <c r="F4808" s="2" t="s">
        <v>10</v>
      </c>
      <c r="G4808" s="2" t="s">
        <v>10</v>
      </c>
      <c r="H4808" s="2" t="s">
        <v>36061</v>
      </c>
      <c r="I4808" s="11" t="b">
        <f>FALSE()</f>
        <v>0</v>
      </c>
      <c r="J4808" s="24">
        <v>0</v>
      </c>
      <c r="K4808" s="24">
        <v>0</v>
      </c>
      <c r="L4808" s="2" t="s">
        <v>10</v>
      </c>
      <c r="M4808" t="str">
        <f>VLOOKUP(Table18[[#This Row],[No.]],N:O,2,FALSE)</f>
        <v>Instant Network Box 3 - Mast</v>
      </c>
      <c r="N4808" t="s">
        <v>49510</v>
      </c>
      <c r="O4808" t="s">
        <v>49511</v>
      </c>
      <c r="P4808">
        <v>18</v>
      </c>
      <c r="Q4808">
        <v>18</v>
      </c>
      <c r="R4808">
        <v>18</v>
      </c>
      <c r="S4808">
        <v>0</v>
      </c>
      <c r="T4808" t="s">
        <v>35778</v>
      </c>
      <c r="U4808" t="s">
        <v>7105</v>
      </c>
      <c r="V4808" t="s">
        <v>7105</v>
      </c>
      <c r="W4808" t="s">
        <v>7105</v>
      </c>
      <c r="X4808" s="4">
        <v>3800</v>
      </c>
      <c r="Y4808">
        <v>0</v>
      </c>
      <c r="Z4808">
        <v>0</v>
      </c>
      <c r="AB4808" t="s">
        <v>49511</v>
      </c>
      <c r="AF4808" t="str">
        <f t="shared" si="75"/>
        <v>Instant Network Box 3 - Mast</v>
      </c>
    </row>
    <row r="4809" spans="1:32" x14ac:dyDescent="0.35">
      <c r="A4809" s="2" t="s">
        <v>49413</v>
      </c>
      <c r="B4809" s="2" t="s">
        <v>49414</v>
      </c>
      <c r="C4809" s="23">
        <v>1</v>
      </c>
      <c r="D4809" s="11" t="b">
        <f>FALSE()</f>
        <v>0</v>
      </c>
      <c r="E4809" s="11" t="b">
        <f>FALSE()</f>
        <v>0</v>
      </c>
      <c r="F4809" s="2" t="s">
        <v>10</v>
      </c>
      <c r="G4809" s="2" t="s">
        <v>10</v>
      </c>
      <c r="H4809" s="2" t="s">
        <v>35778</v>
      </c>
      <c r="I4809" s="11" t="b">
        <f>FALSE()</f>
        <v>0</v>
      </c>
      <c r="J4809" s="24">
        <v>0</v>
      </c>
      <c r="K4809" s="24">
        <v>0</v>
      </c>
      <c r="L4809" s="2" t="s">
        <v>10</v>
      </c>
      <c r="M4809" t="str">
        <f>VLOOKUP(Table18[[#This Row],[No.]],N:O,2,FALSE)</f>
        <v>Generator Dish Box</v>
      </c>
      <c r="N4809" t="s">
        <v>49512</v>
      </c>
      <c r="O4809" t="s">
        <v>49513</v>
      </c>
      <c r="P4809">
        <v>6</v>
      </c>
      <c r="Q4809">
        <v>6</v>
      </c>
      <c r="R4809">
        <v>6</v>
      </c>
      <c r="S4809">
        <v>0</v>
      </c>
      <c r="T4809" t="s">
        <v>35778</v>
      </c>
      <c r="U4809" t="s">
        <v>7105</v>
      </c>
      <c r="V4809" t="s">
        <v>7105</v>
      </c>
      <c r="W4809" t="s">
        <v>7105</v>
      </c>
      <c r="X4809" s="4">
        <v>8800</v>
      </c>
      <c r="Y4809">
        <v>0</v>
      </c>
      <c r="Z4809">
        <v>0</v>
      </c>
      <c r="AB4809" t="s">
        <v>49513</v>
      </c>
      <c r="AF4809" t="str">
        <f t="shared" si="75"/>
        <v>Generator Dish Box</v>
      </c>
    </row>
    <row r="4810" spans="1:32" x14ac:dyDescent="0.35">
      <c r="A4810" s="2" t="s">
        <v>49415</v>
      </c>
      <c r="B4810" s="2" t="s">
        <v>49416</v>
      </c>
      <c r="C4810" s="23">
        <v>16</v>
      </c>
      <c r="D4810" s="11" t="b">
        <f>FALSE()</f>
        <v>0</v>
      </c>
      <c r="E4810" s="11" t="b">
        <f>FALSE()</f>
        <v>0</v>
      </c>
      <c r="F4810" s="2" t="s">
        <v>10</v>
      </c>
      <c r="G4810" s="2" t="s">
        <v>10</v>
      </c>
      <c r="H4810" s="2" t="s">
        <v>35778</v>
      </c>
      <c r="I4810" s="11" t="b">
        <f>FALSE()</f>
        <v>0</v>
      </c>
      <c r="J4810" s="24">
        <v>0</v>
      </c>
      <c r="K4810" s="24">
        <v>0</v>
      </c>
      <c r="L4810" s="2" t="s">
        <v>10</v>
      </c>
      <c r="M4810" t="str">
        <f>VLOOKUP(Table18[[#This Row],[No.]],N:O,2,FALSE)</f>
        <v>Paper Punch DP-520</v>
      </c>
      <c r="N4810" t="s">
        <v>49514</v>
      </c>
      <c r="O4810" t="s">
        <v>49515</v>
      </c>
      <c r="P4810">
        <v>6</v>
      </c>
      <c r="Q4810">
        <v>6</v>
      </c>
      <c r="R4810">
        <v>6</v>
      </c>
      <c r="S4810">
        <v>0</v>
      </c>
      <c r="T4810" t="s">
        <v>35778</v>
      </c>
      <c r="U4810" t="s">
        <v>7105</v>
      </c>
      <c r="V4810" t="s">
        <v>7105</v>
      </c>
      <c r="W4810" t="s">
        <v>7105</v>
      </c>
      <c r="X4810" s="4">
        <v>17800</v>
      </c>
      <c r="Y4810">
        <v>0</v>
      </c>
      <c r="Z4810">
        <v>0</v>
      </c>
      <c r="AB4810" t="s">
        <v>49515</v>
      </c>
      <c r="AF4810" t="str">
        <f t="shared" si="75"/>
        <v>Paper Punch DP-520</v>
      </c>
    </row>
    <row r="4811" spans="1:32" x14ac:dyDescent="0.35">
      <c r="A4811" s="2" t="s">
        <v>49417</v>
      </c>
      <c r="B4811" s="2" t="s">
        <v>49418</v>
      </c>
      <c r="C4811" s="23">
        <v>53</v>
      </c>
      <c r="D4811" s="11" t="b">
        <f>FALSE()</f>
        <v>0</v>
      </c>
      <c r="E4811" s="11" t="b">
        <f>FALSE()</f>
        <v>0</v>
      </c>
      <c r="F4811" s="2" t="s">
        <v>10</v>
      </c>
      <c r="G4811" s="2" t="s">
        <v>10</v>
      </c>
      <c r="H4811" s="2" t="s">
        <v>35778</v>
      </c>
      <c r="I4811" s="11" t="b">
        <f>FALSE()</f>
        <v>0</v>
      </c>
      <c r="J4811" s="24">
        <v>0</v>
      </c>
      <c r="K4811" s="24">
        <v>0</v>
      </c>
      <c r="L4811" s="2" t="s">
        <v>10</v>
      </c>
      <c r="M4811" t="str">
        <f>VLOOKUP(Table18[[#This Row],[No.]],N:O,2,FALSE)</f>
        <v>Fuel Order Book</v>
      </c>
      <c r="N4811" t="s">
        <v>49516</v>
      </c>
      <c r="O4811" t="s">
        <v>49517</v>
      </c>
      <c r="P4811" s="22">
        <v>3000</v>
      </c>
      <c r="Q4811" s="22">
        <v>3000</v>
      </c>
      <c r="R4811" s="4">
        <v>3000</v>
      </c>
      <c r="S4811">
        <v>0</v>
      </c>
      <c r="T4811" t="s">
        <v>35778</v>
      </c>
      <c r="U4811" t="s">
        <v>7105</v>
      </c>
      <c r="V4811" t="s">
        <v>7105</v>
      </c>
      <c r="W4811" t="s">
        <v>7105</v>
      </c>
      <c r="X4811">
        <v>58</v>
      </c>
      <c r="Y4811">
        <v>0</v>
      </c>
      <c r="Z4811">
        <v>0</v>
      </c>
      <c r="AB4811" t="s">
        <v>49518</v>
      </c>
      <c r="AF4811" t="str">
        <f t="shared" si="75"/>
        <v>Fuel Order Book</v>
      </c>
    </row>
    <row r="4812" spans="1:32" x14ac:dyDescent="0.35">
      <c r="A4812" s="2" t="s">
        <v>49419</v>
      </c>
      <c r="B4812" s="2" t="s">
        <v>49420</v>
      </c>
      <c r="C4812" s="23">
        <v>76</v>
      </c>
      <c r="D4812" s="11" t="b">
        <f>FALSE()</f>
        <v>0</v>
      </c>
      <c r="E4812" s="11" t="b">
        <f>FALSE()</f>
        <v>0</v>
      </c>
      <c r="F4812" s="2" t="s">
        <v>10</v>
      </c>
      <c r="G4812" s="2" t="s">
        <v>10</v>
      </c>
      <c r="H4812" s="2" t="s">
        <v>35778</v>
      </c>
      <c r="I4812" s="11" t="b">
        <f>FALSE()</f>
        <v>0</v>
      </c>
      <c r="J4812" s="24">
        <v>0</v>
      </c>
      <c r="K4812" s="24">
        <v>0</v>
      </c>
      <c r="L4812" s="2" t="s">
        <v>10</v>
      </c>
      <c r="M4812" t="str">
        <f>VLOOKUP(Table18[[#This Row],[No.]],N:O,2,FALSE)</f>
        <v>Slimview Display Books</v>
      </c>
      <c r="N4812" t="s">
        <v>49519</v>
      </c>
      <c r="O4812" t="s">
        <v>49520</v>
      </c>
      <c r="P4812">
        <v>0</v>
      </c>
      <c r="Q4812">
        <v>0</v>
      </c>
      <c r="R4812">
        <v>0</v>
      </c>
      <c r="S4812">
        <v>0</v>
      </c>
      <c r="T4812" t="s">
        <v>35778</v>
      </c>
      <c r="U4812" t="s">
        <v>7105</v>
      </c>
      <c r="V4812" t="s">
        <v>7105</v>
      </c>
      <c r="W4812" t="s">
        <v>7105</v>
      </c>
      <c r="X4812">
        <v>0</v>
      </c>
      <c r="Y4812">
        <v>0</v>
      </c>
      <c r="Z4812">
        <v>0</v>
      </c>
      <c r="AB4812" t="s">
        <v>49521</v>
      </c>
      <c r="AF4812" t="str">
        <f t="shared" si="75"/>
        <v>Slimview Display Books</v>
      </c>
    </row>
    <row r="4813" spans="1:32" x14ac:dyDescent="0.35">
      <c r="A4813" s="2" t="s">
        <v>49421</v>
      </c>
      <c r="B4813" s="2" t="s">
        <v>49422</v>
      </c>
      <c r="C4813" s="23">
        <v>4</v>
      </c>
      <c r="D4813" s="11" t="b">
        <f>FALSE()</f>
        <v>0</v>
      </c>
      <c r="E4813" s="11" t="b">
        <f>FALSE()</f>
        <v>0</v>
      </c>
      <c r="F4813" s="2" t="s">
        <v>10</v>
      </c>
      <c r="G4813" s="2" t="s">
        <v>10</v>
      </c>
      <c r="H4813" s="2" t="s">
        <v>35778</v>
      </c>
      <c r="I4813" s="11" t="b">
        <f>FALSE()</f>
        <v>0</v>
      </c>
      <c r="J4813" s="24">
        <v>0</v>
      </c>
      <c r="K4813" s="24">
        <v>0</v>
      </c>
      <c r="L4813" s="2" t="s">
        <v>10</v>
      </c>
      <c r="M4813" t="str">
        <f>VLOOKUP(Table18[[#This Row],[No.]],N:O,2,FALSE)</f>
        <v>Post it pads</v>
      </c>
      <c r="N4813" t="s">
        <v>49522</v>
      </c>
      <c r="O4813" t="s">
        <v>49523</v>
      </c>
      <c r="P4813">
        <v>0</v>
      </c>
      <c r="Q4813">
        <v>0</v>
      </c>
      <c r="R4813">
        <v>0</v>
      </c>
      <c r="S4813">
        <v>0</v>
      </c>
      <c r="T4813" t="s">
        <v>35778</v>
      </c>
      <c r="U4813" t="s">
        <v>7105</v>
      </c>
      <c r="V4813" t="s">
        <v>7105</v>
      </c>
      <c r="W4813" t="s">
        <v>7105</v>
      </c>
      <c r="X4813">
        <v>0</v>
      </c>
      <c r="Y4813">
        <v>0</v>
      </c>
      <c r="Z4813">
        <v>0</v>
      </c>
      <c r="AB4813" t="s">
        <v>49524</v>
      </c>
      <c r="AF4813" t="str">
        <f t="shared" si="75"/>
        <v>Post it pads</v>
      </c>
    </row>
    <row r="4814" spans="1:32" x14ac:dyDescent="0.35">
      <c r="A4814" s="2" t="s">
        <v>49423</v>
      </c>
      <c r="B4814" s="2" t="s">
        <v>49424</v>
      </c>
      <c r="C4814" s="23">
        <v>368</v>
      </c>
      <c r="D4814" s="11" t="b">
        <f>FALSE()</f>
        <v>0</v>
      </c>
      <c r="E4814" s="11" t="b">
        <f>FALSE()</f>
        <v>0</v>
      </c>
      <c r="F4814" s="2" t="s">
        <v>10</v>
      </c>
      <c r="G4814" s="2" t="s">
        <v>10</v>
      </c>
      <c r="H4814" s="2" t="s">
        <v>35778</v>
      </c>
      <c r="I4814" s="11" t="b">
        <f>FALSE()</f>
        <v>0</v>
      </c>
      <c r="J4814" s="24">
        <v>0</v>
      </c>
      <c r="K4814" s="24">
        <v>0</v>
      </c>
      <c r="L4814" s="2" t="s">
        <v>10</v>
      </c>
      <c r="M4814" t="str">
        <f>VLOOKUP(Table18[[#This Row],[No.]],N:O,2,FALSE)</f>
        <v>Post It Pads</v>
      </c>
      <c r="N4814" t="s">
        <v>49525</v>
      </c>
      <c r="O4814" t="s">
        <v>49526</v>
      </c>
      <c r="P4814">
        <v>0</v>
      </c>
      <c r="Q4814">
        <v>0</v>
      </c>
      <c r="R4814">
        <v>0</v>
      </c>
      <c r="S4814">
        <v>3</v>
      </c>
      <c r="T4814" t="s">
        <v>35778</v>
      </c>
      <c r="U4814" t="s">
        <v>7105</v>
      </c>
      <c r="V4814" t="s">
        <v>7105</v>
      </c>
      <c r="W4814" t="s">
        <v>7105</v>
      </c>
      <c r="X4814">
        <v>0</v>
      </c>
      <c r="Y4814">
        <v>0</v>
      </c>
      <c r="Z4814">
        <v>0</v>
      </c>
      <c r="AB4814" t="s">
        <v>49527</v>
      </c>
      <c r="AF4814" t="str">
        <f t="shared" si="75"/>
        <v>Post It Pads</v>
      </c>
    </row>
    <row r="4815" spans="1:32" x14ac:dyDescent="0.35">
      <c r="A4815" s="2" t="s">
        <v>49425</v>
      </c>
      <c r="B4815" s="2" t="s">
        <v>49426</v>
      </c>
      <c r="C4815" s="23">
        <v>15</v>
      </c>
      <c r="D4815" s="11" t="b">
        <f>FALSE()</f>
        <v>0</v>
      </c>
      <c r="E4815" s="11" t="b">
        <f>FALSE()</f>
        <v>0</v>
      </c>
      <c r="F4815" s="2" t="s">
        <v>10</v>
      </c>
      <c r="G4815" s="2" t="s">
        <v>10</v>
      </c>
      <c r="H4815" s="2" t="s">
        <v>35778</v>
      </c>
      <c r="I4815" s="11" t="b">
        <f>FALSE()</f>
        <v>0</v>
      </c>
      <c r="J4815" s="24">
        <v>0</v>
      </c>
      <c r="K4815" s="24">
        <v>0</v>
      </c>
      <c r="L4815" s="2" t="s">
        <v>10</v>
      </c>
      <c r="M4815" t="str">
        <f>VLOOKUP(Table18[[#This Row],[No.]],N:O,2,FALSE)</f>
        <v>Type writter ribbons</v>
      </c>
      <c r="N4815" t="s">
        <v>49528</v>
      </c>
      <c r="O4815" t="s">
        <v>49529</v>
      </c>
      <c r="P4815" s="22">
        <v>1064</v>
      </c>
      <c r="Q4815" s="22">
        <v>1064</v>
      </c>
      <c r="R4815" s="4">
        <v>1054</v>
      </c>
      <c r="S4815">
        <v>939</v>
      </c>
      <c r="T4815" t="s">
        <v>35778</v>
      </c>
      <c r="U4815" t="s">
        <v>7105</v>
      </c>
      <c r="V4815" t="s">
        <v>7105</v>
      </c>
      <c r="W4815" t="s">
        <v>7105</v>
      </c>
      <c r="X4815">
        <v>0</v>
      </c>
      <c r="Y4815">
        <v>0</v>
      </c>
      <c r="Z4815" s="4">
        <v>1500</v>
      </c>
      <c r="AB4815" t="s">
        <v>49530</v>
      </c>
      <c r="AE4815" t="s">
        <v>37006</v>
      </c>
      <c r="AF4815" t="str">
        <f t="shared" si="75"/>
        <v>Type writter ribbons</v>
      </c>
    </row>
    <row r="4816" spans="1:32" x14ac:dyDescent="0.35">
      <c r="A4816" s="2" t="s">
        <v>49428</v>
      </c>
      <c r="B4816" s="2" t="s">
        <v>49429</v>
      </c>
      <c r="C4816" s="23">
        <v>0</v>
      </c>
      <c r="D4816" s="11" t="b">
        <f>FALSE()</f>
        <v>0</v>
      </c>
      <c r="E4816" s="11" t="b">
        <f>FALSE()</f>
        <v>0</v>
      </c>
      <c r="F4816" s="2" t="s">
        <v>10</v>
      </c>
      <c r="G4816" s="2" t="s">
        <v>10</v>
      </c>
      <c r="H4816" s="2" t="s">
        <v>35778</v>
      </c>
      <c r="I4816" s="11" t="b">
        <f>TRUE()</f>
        <v>1</v>
      </c>
      <c r="J4816" s="24">
        <v>0</v>
      </c>
      <c r="K4816" s="24">
        <v>0</v>
      </c>
      <c r="L4816" s="2" t="s">
        <v>10</v>
      </c>
      <c r="M4816" t="str">
        <f>VLOOKUP(Table18[[#This Row],[No.]],N:O,2,FALSE)</f>
        <v>Consumer Unit</v>
      </c>
      <c r="N4816" t="s">
        <v>49531</v>
      </c>
      <c r="O4816" t="s">
        <v>49532</v>
      </c>
      <c r="P4816">
        <v>4</v>
      </c>
      <c r="Q4816">
        <v>4</v>
      </c>
      <c r="R4816">
        <v>4</v>
      </c>
      <c r="S4816">
        <v>3</v>
      </c>
      <c r="T4816" t="s">
        <v>35778</v>
      </c>
      <c r="U4816" t="s">
        <v>7105</v>
      </c>
      <c r="V4816" t="s">
        <v>7105</v>
      </c>
      <c r="W4816" t="s">
        <v>7105</v>
      </c>
      <c r="X4816" s="4">
        <v>1560</v>
      </c>
      <c r="Y4816">
        <v>0</v>
      </c>
      <c r="Z4816">
        <v>0</v>
      </c>
      <c r="AB4816" t="s">
        <v>49533</v>
      </c>
      <c r="AF4816" t="str">
        <f t="shared" si="75"/>
        <v>Consumer Unit</v>
      </c>
    </row>
    <row r="4817" spans="1:32" x14ac:dyDescent="0.35">
      <c r="A4817" s="2" t="s">
        <v>49431</v>
      </c>
      <c r="B4817" s="2" t="s">
        <v>49432</v>
      </c>
      <c r="C4817" s="23">
        <v>3</v>
      </c>
      <c r="D4817" s="11" t="b">
        <f>FALSE()</f>
        <v>0</v>
      </c>
      <c r="E4817" s="11" t="b">
        <f>FALSE()</f>
        <v>0</v>
      </c>
      <c r="F4817" s="2" t="s">
        <v>10</v>
      </c>
      <c r="G4817" s="2" t="s">
        <v>10</v>
      </c>
      <c r="H4817" s="2" t="s">
        <v>35778</v>
      </c>
      <c r="I4817" s="11" t="b">
        <f>FALSE()</f>
        <v>0</v>
      </c>
      <c r="J4817" s="24">
        <v>350</v>
      </c>
      <c r="K4817" s="24">
        <v>0</v>
      </c>
      <c r="L4817" s="2" t="s">
        <v>10</v>
      </c>
      <c r="M4817" t="str">
        <f>VLOOKUP(Table18[[#This Row],[No.]],N:O,2,FALSE)</f>
        <v>Circuit Breaker</v>
      </c>
      <c r="N4817" t="s">
        <v>49534</v>
      </c>
      <c r="O4817" t="s">
        <v>49535</v>
      </c>
      <c r="P4817">
        <v>0</v>
      </c>
      <c r="Q4817">
        <v>0</v>
      </c>
      <c r="R4817">
        <v>0</v>
      </c>
      <c r="S4817">
        <v>0</v>
      </c>
      <c r="T4817" t="s">
        <v>35778</v>
      </c>
      <c r="U4817" t="s">
        <v>7105</v>
      </c>
      <c r="V4817" t="s">
        <v>7105</v>
      </c>
      <c r="W4817" t="s">
        <v>7105</v>
      </c>
      <c r="X4817">
        <v>0</v>
      </c>
      <c r="Y4817">
        <v>0</v>
      </c>
      <c r="Z4817">
        <v>0</v>
      </c>
      <c r="AB4817" t="s">
        <v>49536</v>
      </c>
      <c r="AF4817" t="str">
        <f t="shared" si="75"/>
        <v>Circuit Breaker</v>
      </c>
    </row>
    <row r="4818" spans="1:32" x14ac:dyDescent="0.35">
      <c r="A4818" s="2" t="s">
        <v>49434</v>
      </c>
      <c r="B4818" s="2" t="s">
        <v>49435</v>
      </c>
      <c r="C4818" s="23">
        <v>0</v>
      </c>
      <c r="D4818" s="11" t="b">
        <f>FALSE()</f>
        <v>0</v>
      </c>
      <c r="E4818" s="11" t="b">
        <f>FALSE()</f>
        <v>0</v>
      </c>
      <c r="F4818" s="2" t="s">
        <v>10</v>
      </c>
      <c r="G4818" s="2" t="s">
        <v>10</v>
      </c>
      <c r="H4818" s="2" t="s">
        <v>35778</v>
      </c>
      <c r="I4818" s="11" t="b">
        <f>TRUE()</f>
        <v>1</v>
      </c>
      <c r="J4818" s="24">
        <v>0</v>
      </c>
      <c r="K4818" s="24">
        <v>0</v>
      </c>
      <c r="L4818" s="2" t="s">
        <v>10</v>
      </c>
      <c r="M4818" t="str">
        <f>VLOOKUP(Table18[[#This Row],[No.]],N:O,2,FALSE)</f>
        <v>Electricity Meter</v>
      </c>
      <c r="N4818" t="s">
        <v>49537</v>
      </c>
      <c r="O4818" t="s">
        <v>49538</v>
      </c>
      <c r="P4818">
        <v>2</v>
      </c>
      <c r="Q4818">
        <v>2</v>
      </c>
      <c r="R4818">
        <v>2</v>
      </c>
      <c r="S4818">
        <v>0</v>
      </c>
      <c r="T4818" t="s">
        <v>35778</v>
      </c>
      <c r="U4818" t="s">
        <v>7105</v>
      </c>
      <c r="V4818" t="s">
        <v>7105</v>
      </c>
      <c r="W4818" t="s">
        <v>7105</v>
      </c>
      <c r="X4818" s="4">
        <v>1300</v>
      </c>
      <c r="Y4818">
        <v>0</v>
      </c>
      <c r="Z4818">
        <v>0</v>
      </c>
      <c r="AB4818" t="s">
        <v>49539</v>
      </c>
      <c r="AF4818" t="str">
        <f t="shared" si="75"/>
        <v>Electricity Meter</v>
      </c>
    </row>
    <row r="4819" spans="1:32" x14ac:dyDescent="0.35">
      <c r="A4819" s="2" t="s">
        <v>49437</v>
      </c>
      <c r="B4819" s="2" t="s">
        <v>49438</v>
      </c>
      <c r="C4819" s="23">
        <v>4</v>
      </c>
      <c r="D4819" s="11" t="b">
        <f>FALSE()</f>
        <v>0</v>
      </c>
      <c r="E4819" s="11" t="b">
        <f>FALSE()</f>
        <v>0</v>
      </c>
      <c r="F4819" s="2" t="s">
        <v>10</v>
      </c>
      <c r="G4819" s="2" t="s">
        <v>10</v>
      </c>
      <c r="H4819" s="2" t="s">
        <v>35778</v>
      </c>
      <c r="I4819" s="11" t="b">
        <f>FALSE()</f>
        <v>0</v>
      </c>
      <c r="J4819" s="24">
        <v>480</v>
      </c>
      <c r="K4819" s="24">
        <v>0</v>
      </c>
      <c r="L4819" s="2" t="s">
        <v>10</v>
      </c>
      <c r="M4819" t="str">
        <f>VLOOKUP(Table18[[#This Row],[No.]],N:O,2,FALSE)</f>
        <v>Cable Ties</v>
      </c>
      <c r="N4819" t="s">
        <v>49540</v>
      </c>
      <c r="O4819" t="s">
        <v>49541</v>
      </c>
      <c r="P4819">
        <v>54</v>
      </c>
      <c r="Q4819">
        <v>54</v>
      </c>
      <c r="R4819">
        <v>54</v>
      </c>
      <c r="S4819" s="22">
        <v>1776</v>
      </c>
      <c r="T4819" t="s">
        <v>35778</v>
      </c>
      <c r="U4819" t="s">
        <v>7105</v>
      </c>
      <c r="V4819" t="s">
        <v>7105</v>
      </c>
      <c r="W4819" t="s">
        <v>7105</v>
      </c>
      <c r="X4819">
        <v>0</v>
      </c>
      <c r="Y4819">
        <v>0</v>
      </c>
      <c r="Z4819">
        <v>0</v>
      </c>
      <c r="AB4819" t="s">
        <v>49542</v>
      </c>
      <c r="AF4819" t="str">
        <f t="shared" si="75"/>
        <v>Cable Ties</v>
      </c>
    </row>
    <row r="4820" spans="1:32" x14ac:dyDescent="0.35">
      <c r="A4820" s="2" t="s">
        <v>49440</v>
      </c>
      <c r="B4820" s="2" t="s">
        <v>49304</v>
      </c>
      <c r="C4820" s="23">
        <v>0</v>
      </c>
      <c r="D4820" s="11" t="b">
        <f>FALSE()</f>
        <v>0</v>
      </c>
      <c r="E4820" s="11" t="b">
        <f>FALSE()</f>
        <v>0</v>
      </c>
      <c r="F4820" s="2" t="s">
        <v>10</v>
      </c>
      <c r="G4820" s="2" t="s">
        <v>10</v>
      </c>
      <c r="H4820" s="2" t="s">
        <v>36061</v>
      </c>
      <c r="I4820" s="11" t="b">
        <f>TRUE()</f>
        <v>1</v>
      </c>
      <c r="J4820" s="24">
        <v>0</v>
      </c>
      <c r="K4820" s="24">
        <v>0</v>
      </c>
      <c r="L4820" s="2" t="s">
        <v>10</v>
      </c>
      <c r="M4820" t="str">
        <f>VLOOKUP(Table18[[#This Row],[No.]],N:O,2,FALSE)</f>
        <v>Bin card Holders</v>
      </c>
      <c r="N4820" t="s">
        <v>49543</v>
      </c>
      <c r="O4820" t="s">
        <v>49544</v>
      </c>
      <c r="P4820">
        <v>221</v>
      </c>
      <c r="Q4820">
        <v>221</v>
      </c>
      <c r="R4820">
        <v>221</v>
      </c>
      <c r="S4820">
        <v>689</v>
      </c>
      <c r="T4820" t="s">
        <v>35778</v>
      </c>
      <c r="U4820" t="s">
        <v>7105</v>
      </c>
      <c r="V4820" t="s">
        <v>7105</v>
      </c>
      <c r="W4820" t="s">
        <v>7105</v>
      </c>
      <c r="X4820">
        <v>195</v>
      </c>
      <c r="Y4820">
        <v>0</v>
      </c>
      <c r="Z4820">
        <v>0</v>
      </c>
      <c r="AB4820" t="s">
        <v>49545</v>
      </c>
      <c r="AF4820" t="str">
        <f t="shared" si="75"/>
        <v>Bin card Holders</v>
      </c>
    </row>
    <row r="4821" spans="1:32" x14ac:dyDescent="0.35">
      <c r="A4821" s="2" t="s">
        <v>49441</v>
      </c>
      <c r="B4821" s="2" t="s">
        <v>49442</v>
      </c>
      <c r="C4821" s="23">
        <v>6</v>
      </c>
      <c r="D4821" s="11" t="b">
        <f>FALSE()</f>
        <v>0</v>
      </c>
      <c r="E4821" s="11" t="b">
        <f>FALSE()</f>
        <v>0</v>
      </c>
      <c r="F4821" s="2" t="s">
        <v>10</v>
      </c>
      <c r="G4821" s="2" t="s">
        <v>10</v>
      </c>
      <c r="H4821" s="2" t="s">
        <v>35778</v>
      </c>
      <c r="I4821" s="11" t="b">
        <f>FALSE()</f>
        <v>0</v>
      </c>
      <c r="J4821" s="24">
        <v>0</v>
      </c>
      <c r="K4821" s="24">
        <v>0</v>
      </c>
      <c r="L4821" s="2" t="s">
        <v>10</v>
      </c>
      <c r="M4821" t="str">
        <f>VLOOKUP(Table18[[#This Row],[No.]],N:O,2,FALSE)</f>
        <v>TENT, WAREHOUSE, 10x35m</v>
      </c>
      <c r="N4821" t="s">
        <v>49546</v>
      </c>
      <c r="O4821" t="s">
        <v>49547</v>
      </c>
      <c r="P4821">
        <v>240</v>
      </c>
      <c r="Q4821">
        <v>240</v>
      </c>
      <c r="R4821">
        <v>240</v>
      </c>
      <c r="S4821">
        <v>480</v>
      </c>
      <c r="T4821" t="s">
        <v>35778</v>
      </c>
      <c r="U4821" t="s">
        <v>7105</v>
      </c>
      <c r="V4821" t="s">
        <v>7105</v>
      </c>
      <c r="W4821" t="s">
        <v>7105</v>
      </c>
      <c r="X4821" s="4">
        <v>4500</v>
      </c>
      <c r="Y4821">
        <v>0</v>
      </c>
      <c r="Z4821">
        <v>0</v>
      </c>
      <c r="AB4821" t="s">
        <v>49548</v>
      </c>
      <c r="AE4821" t="s">
        <v>35876</v>
      </c>
      <c r="AF4821" t="str">
        <f t="shared" si="75"/>
        <v>TENT, WAREHOUSE, 10x35m</v>
      </c>
    </row>
    <row r="4822" spans="1:32" x14ac:dyDescent="0.35">
      <c r="A4822" s="2" t="s">
        <v>49444</v>
      </c>
      <c r="B4822" s="2" t="s">
        <v>49445</v>
      </c>
      <c r="C4822" s="23">
        <v>64</v>
      </c>
      <c r="D4822" s="11" t="b">
        <f>FALSE()</f>
        <v>0</v>
      </c>
      <c r="E4822" s="11" t="b">
        <f>FALSE()</f>
        <v>0</v>
      </c>
      <c r="F4822" s="2" t="s">
        <v>10</v>
      </c>
      <c r="G4822" s="2" t="s">
        <v>10</v>
      </c>
      <c r="H4822" s="2" t="s">
        <v>35778</v>
      </c>
      <c r="I4822" s="11" t="b">
        <f>FALSE()</f>
        <v>0</v>
      </c>
      <c r="J4822" s="24">
        <v>135000</v>
      </c>
      <c r="K4822" s="24">
        <v>0</v>
      </c>
      <c r="L4822" s="2" t="s">
        <v>10</v>
      </c>
      <c r="M4822" t="str">
        <f>VLOOKUP(Table18[[#This Row],[No.]],N:O,2,FALSE)</f>
        <v>Accomodation Tents</v>
      </c>
      <c r="N4822" t="s">
        <v>49549</v>
      </c>
      <c r="O4822" t="s">
        <v>49550</v>
      </c>
      <c r="P4822">
        <v>67</v>
      </c>
      <c r="Q4822">
        <v>67</v>
      </c>
      <c r="R4822">
        <v>67</v>
      </c>
      <c r="S4822">
        <v>531</v>
      </c>
      <c r="T4822" t="s">
        <v>35778</v>
      </c>
      <c r="U4822" t="s">
        <v>7105</v>
      </c>
      <c r="V4822" t="s">
        <v>7105</v>
      </c>
      <c r="W4822" t="s">
        <v>7105</v>
      </c>
      <c r="X4822">
        <v>320</v>
      </c>
      <c r="Y4822">
        <v>0</v>
      </c>
      <c r="Z4822">
        <v>0</v>
      </c>
      <c r="AB4822" t="s">
        <v>49551</v>
      </c>
      <c r="AF4822" t="str">
        <f t="shared" si="75"/>
        <v>Accomodation Tents</v>
      </c>
    </row>
    <row r="4823" spans="1:32" x14ac:dyDescent="0.35">
      <c r="A4823" s="2" t="s">
        <v>49447</v>
      </c>
      <c r="B4823" s="2" t="s">
        <v>49448</v>
      </c>
      <c r="C4823" s="23">
        <v>3</v>
      </c>
      <c r="D4823" s="11" t="b">
        <f>FALSE()</f>
        <v>0</v>
      </c>
      <c r="E4823" s="11" t="b">
        <f>FALSE()</f>
        <v>0</v>
      </c>
      <c r="F4823" s="2" t="s">
        <v>10</v>
      </c>
      <c r="G4823" s="2" t="s">
        <v>10</v>
      </c>
      <c r="H4823" s="2" t="s">
        <v>35842</v>
      </c>
      <c r="I4823" s="11" t="b">
        <f>FALSE()</f>
        <v>0</v>
      </c>
      <c r="J4823" s="24">
        <v>0</v>
      </c>
      <c r="K4823" s="24">
        <v>0</v>
      </c>
      <c r="L4823" s="2" t="s">
        <v>10</v>
      </c>
      <c r="M4823" t="str">
        <f>VLOOKUP(Table18[[#This Row],[No.]],N:O,2,FALSE)</f>
        <v>Rubhall</v>
      </c>
      <c r="N4823" t="s">
        <v>49552</v>
      </c>
      <c r="O4823" t="s">
        <v>49553</v>
      </c>
      <c r="P4823">
        <v>5</v>
      </c>
      <c r="Q4823">
        <v>5</v>
      </c>
      <c r="R4823">
        <v>5</v>
      </c>
      <c r="S4823">
        <v>954</v>
      </c>
      <c r="T4823" t="s">
        <v>35778</v>
      </c>
      <c r="U4823" t="s">
        <v>7105</v>
      </c>
      <c r="V4823" t="s">
        <v>7105</v>
      </c>
      <c r="W4823" t="s">
        <v>7105</v>
      </c>
      <c r="X4823">
        <v>625</v>
      </c>
      <c r="Y4823">
        <v>0</v>
      </c>
      <c r="Z4823">
        <v>0</v>
      </c>
      <c r="AB4823" t="s">
        <v>49554</v>
      </c>
      <c r="AF4823" t="str">
        <f t="shared" si="75"/>
        <v>Rubhall</v>
      </c>
    </row>
    <row r="4824" spans="1:32" x14ac:dyDescent="0.35">
      <c r="A4824" s="2" t="s">
        <v>49450</v>
      </c>
      <c r="B4824" s="2" t="s">
        <v>49451</v>
      </c>
      <c r="C4824" s="23">
        <v>183</v>
      </c>
      <c r="D4824" s="11" t="b">
        <f>FALSE()</f>
        <v>0</v>
      </c>
      <c r="E4824" s="11" t="b">
        <f>FALSE()</f>
        <v>0</v>
      </c>
      <c r="F4824" s="2" t="s">
        <v>10</v>
      </c>
      <c r="G4824" s="2" t="s">
        <v>10</v>
      </c>
      <c r="H4824" s="2" t="s">
        <v>35778</v>
      </c>
      <c r="I4824" s="11" t="b">
        <f>FALSE()</f>
        <v>0</v>
      </c>
      <c r="J4824" s="24">
        <v>0</v>
      </c>
      <c r="K4824" s="24">
        <v>0</v>
      </c>
      <c r="L4824" s="2" t="s">
        <v>10</v>
      </c>
      <c r="M4824" t="str">
        <f>VLOOKUP(Table18[[#This Row],[No.]],N:O,2,FALSE)</f>
        <v>VCT Tents</v>
      </c>
      <c r="N4824" t="s">
        <v>49555</v>
      </c>
      <c r="O4824" t="s">
        <v>49556</v>
      </c>
      <c r="P4824">
        <v>0</v>
      </c>
      <c r="Q4824">
        <v>0</v>
      </c>
      <c r="R4824">
        <v>0</v>
      </c>
      <c r="S4824">
        <v>0</v>
      </c>
      <c r="T4824" t="s">
        <v>35778</v>
      </c>
      <c r="U4824" t="s">
        <v>7105</v>
      </c>
      <c r="V4824" t="s">
        <v>7105</v>
      </c>
      <c r="W4824" t="s">
        <v>7133</v>
      </c>
      <c r="X4824">
        <v>0</v>
      </c>
      <c r="Y4824">
        <v>0</v>
      </c>
      <c r="Z4824">
        <v>0</v>
      </c>
      <c r="AB4824" t="s">
        <v>49557</v>
      </c>
      <c r="AF4824" t="str">
        <f t="shared" si="75"/>
        <v>VCT Tents</v>
      </c>
    </row>
    <row r="4825" spans="1:32" x14ac:dyDescent="0.35">
      <c r="A4825" s="2" t="s">
        <v>49452</v>
      </c>
      <c r="B4825" s="2" t="s">
        <v>49453</v>
      </c>
      <c r="C4825" s="23">
        <v>3</v>
      </c>
      <c r="D4825" s="11" t="b">
        <f>FALSE()</f>
        <v>0</v>
      </c>
      <c r="E4825" s="11" t="b">
        <f>FALSE()</f>
        <v>0</v>
      </c>
      <c r="F4825" s="2" t="s">
        <v>10</v>
      </c>
      <c r="G4825" s="2" t="s">
        <v>10</v>
      </c>
      <c r="H4825" s="2" t="s">
        <v>35842</v>
      </c>
      <c r="I4825" s="11" t="b">
        <f>FALSE()</f>
        <v>0</v>
      </c>
      <c r="J4825" s="24">
        <v>0</v>
      </c>
      <c r="K4825" s="24">
        <v>0</v>
      </c>
      <c r="L4825" s="2" t="s">
        <v>10</v>
      </c>
      <c r="M4825" t="str">
        <f>VLOOKUP(Table18[[#This Row],[No.]],N:O,2,FALSE)</f>
        <v>PVC Tents and sheeting</v>
      </c>
      <c r="N4825" t="s">
        <v>49558</v>
      </c>
      <c r="O4825" t="s">
        <v>49559</v>
      </c>
      <c r="P4825">
        <v>0</v>
      </c>
      <c r="Q4825">
        <v>0</v>
      </c>
      <c r="R4825">
        <v>0</v>
      </c>
      <c r="S4825">
        <v>40</v>
      </c>
      <c r="T4825" t="s">
        <v>35778</v>
      </c>
      <c r="U4825" t="s">
        <v>7105</v>
      </c>
      <c r="V4825" t="s">
        <v>7105</v>
      </c>
      <c r="W4825" t="s">
        <v>7133</v>
      </c>
      <c r="X4825">
        <v>0</v>
      </c>
      <c r="Y4825">
        <v>0</v>
      </c>
      <c r="Z4825">
        <v>0</v>
      </c>
      <c r="AB4825" t="s">
        <v>49560</v>
      </c>
      <c r="AF4825" t="str">
        <f t="shared" si="75"/>
        <v>PVC Tents and sheeting</v>
      </c>
    </row>
    <row r="4826" spans="1:32" x14ac:dyDescent="0.35">
      <c r="A4826" s="2" t="s">
        <v>49454</v>
      </c>
      <c r="B4826" s="2" t="s">
        <v>49455</v>
      </c>
      <c r="C4826" s="23">
        <v>62</v>
      </c>
      <c r="D4826" s="11" t="b">
        <f>FALSE()</f>
        <v>0</v>
      </c>
      <c r="E4826" s="11" t="b">
        <f>FALSE()</f>
        <v>0</v>
      </c>
      <c r="F4826" s="2" t="s">
        <v>10</v>
      </c>
      <c r="G4826" s="2" t="s">
        <v>10</v>
      </c>
      <c r="H4826" s="2" t="s">
        <v>35778</v>
      </c>
      <c r="I4826" s="11" t="b">
        <f>FALSE()</f>
        <v>0</v>
      </c>
      <c r="J4826" s="24">
        <v>228000</v>
      </c>
      <c r="K4826" s="24">
        <v>0</v>
      </c>
      <c r="L4826" s="2" t="s">
        <v>10</v>
      </c>
      <c r="M4826" t="str">
        <f>VLOOKUP(Table18[[#This Row],[No.]],N:O,2,FALSE)</f>
        <v>Tent, Large</v>
      </c>
      <c r="N4826" t="s">
        <v>49561</v>
      </c>
      <c r="O4826" t="s">
        <v>49562</v>
      </c>
      <c r="P4826">
        <v>0</v>
      </c>
      <c r="Q4826">
        <v>0</v>
      </c>
      <c r="R4826">
        <v>0</v>
      </c>
      <c r="S4826">
        <v>476</v>
      </c>
      <c r="T4826" t="s">
        <v>35778</v>
      </c>
      <c r="U4826" t="s">
        <v>7105</v>
      </c>
      <c r="V4826" t="s">
        <v>7105</v>
      </c>
      <c r="W4826" t="s">
        <v>7133</v>
      </c>
      <c r="X4826">
        <v>0</v>
      </c>
      <c r="Y4826">
        <v>0</v>
      </c>
      <c r="Z4826">
        <v>0</v>
      </c>
      <c r="AB4826" t="s">
        <v>49563</v>
      </c>
      <c r="AF4826" t="str">
        <f t="shared" si="75"/>
        <v>Tent, Large</v>
      </c>
    </row>
    <row r="4827" spans="1:32" x14ac:dyDescent="0.35">
      <c r="A4827" s="2" t="s">
        <v>49456</v>
      </c>
      <c r="B4827" s="2" t="s">
        <v>49457</v>
      </c>
      <c r="C4827" s="23">
        <v>17</v>
      </c>
      <c r="D4827" s="11" t="b">
        <f>FALSE()</f>
        <v>0</v>
      </c>
      <c r="E4827" s="11" t="b">
        <f>FALSE()</f>
        <v>0</v>
      </c>
      <c r="F4827" s="2" t="s">
        <v>10</v>
      </c>
      <c r="G4827" s="2" t="s">
        <v>10</v>
      </c>
      <c r="H4827" s="2" t="s">
        <v>35778</v>
      </c>
      <c r="I4827" s="11" t="b">
        <f>FALSE()</f>
        <v>0</v>
      </c>
      <c r="J4827" s="24">
        <v>685000</v>
      </c>
      <c r="K4827" s="24">
        <v>0</v>
      </c>
      <c r="L4827" s="2" t="s">
        <v>10</v>
      </c>
      <c r="M4827" t="str">
        <f>VLOOKUP(Table18[[#This Row],[No.]],N:O,2,FALSE)</f>
        <v>Heavy Duty Garden Shades</v>
      </c>
      <c r="N4827" t="s">
        <v>49564</v>
      </c>
      <c r="O4827" t="s">
        <v>49565</v>
      </c>
      <c r="P4827">
        <v>224</v>
      </c>
      <c r="Q4827">
        <v>224</v>
      </c>
      <c r="R4827">
        <v>224</v>
      </c>
      <c r="S4827">
        <v>398</v>
      </c>
      <c r="T4827" t="s">
        <v>35778</v>
      </c>
      <c r="U4827" t="s">
        <v>7105</v>
      </c>
      <c r="V4827" t="s">
        <v>7105</v>
      </c>
      <c r="W4827" t="s">
        <v>7105</v>
      </c>
      <c r="X4827" s="4">
        <v>6018</v>
      </c>
      <c r="Y4827">
        <v>0</v>
      </c>
      <c r="Z4827">
        <v>0</v>
      </c>
      <c r="AB4827" t="s">
        <v>49566</v>
      </c>
      <c r="AE4827" t="s">
        <v>35876</v>
      </c>
      <c r="AF4827" t="str">
        <f t="shared" si="75"/>
        <v>Heavy Duty Garden Shades</v>
      </c>
    </row>
    <row r="4828" spans="1:32" x14ac:dyDescent="0.35">
      <c r="A4828" s="2" t="s">
        <v>49459</v>
      </c>
      <c r="B4828" s="2" t="s">
        <v>49460</v>
      </c>
      <c r="C4828" s="23">
        <v>0</v>
      </c>
      <c r="D4828" s="11" t="b">
        <f>FALSE()</f>
        <v>0</v>
      </c>
      <c r="E4828" s="11" t="b">
        <f>FALSE()</f>
        <v>0</v>
      </c>
      <c r="F4828" s="2" t="s">
        <v>10</v>
      </c>
      <c r="G4828" s="2" t="s">
        <v>10</v>
      </c>
      <c r="H4828" s="2" t="s">
        <v>35778</v>
      </c>
      <c r="I4828" s="11" t="b">
        <f>TRUE()</f>
        <v>1</v>
      </c>
      <c r="J4828" s="24">
        <v>0</v>
      </c>
      <c r="K4828" s="24">
        <v>0</v>
      </c>
      <c r="L4828" s="2" t="s">
        <v>10</v>
      </c>
      <c r="M4828" t="str">
        <f>VLOOKUP(Table18[[#This Row],[No.]],N:O,2,FALSE)</f>
        <v>Shade heavy duty</v>
      </c>
      <c r="N4828" t="s">
        <v>49567</v>
      </c>
      <c r="O4828" t="s">
        <v>49568</v>
      </c>
      <c r="P4828" s="22">
        <v>1036</v>
      </c>
      <c r="Q4828" s="22">
        <v>1036</v>
      </c>
      <c r="R4828" s="4">
        <v>1036</v>
      </c>
      <c r="S4828">
        <v>200</v>
      </c>
      <c r="T4828" t="s">
        <v>35778</v>
      </c>
      <c r="U4828" t="s">
        <v>7105</v>
      </c>
      <c r="V4828" t="s">
        <v>7105</v>
      </c>
      <c r="W4828" t="s">
        <v>7105</v>
      </c>
      <c r="X4828">
        <v>0</v>
      </c>
      <c r="Y4828">
        <v>0</v>
      </c>
      <c r="Z4828">
        <v>0</v>
      </c>
      <c r="AB4828" t="s">
        <v>38896</v>
      </c>
      <c r="AF4828" t="str">
        <f t="shared" si="75"/>
        <v>Shade heavy duty</v>
      </c>
    </row>
    <row r="4829" spans="1:32" x14ac:dyDescent="0.35">
      <c r="A4829" s="2" t="s">
        <v>49462</v>
      </c>
      <c r="B4829" s="2" t="s">
        <v>49463</v>
      </c>
      <c r="C4829" s="23">
        <v>82</v>
      </c>
      <c r="D4829" s="11" t="b">
        <f>FALSE()</f>
        <v>0</v>
      </c>
      <c r="E4829" s="11" t="b">
        <f>FALSE()</f>
        <v>0</v>
      </c>
      <c r="F4829" s="2" t="s">
        <v>10</v>
      </c>
      <c r="G4829" s="2" t="s">
        <v>10</v>
      </c>
      <c r="H4829" s="2" t="s">
        <v>35842</v>
      </c>
      <c r="I4829" s="11" t="b">
        <f>FALSE()</f>
        <v>0</v>
      </c>
      <c r="J4829" s="24">
        <v>103950</v>
      </c>
      <c r="K4829" s="24">
        <v>0</v>
      </c>
      <c r="L4829" s="2" t="s">
        <v>10</v>
      </c>
      <c r="M4829" t="str">
        <f>VLOOKUP(Table18[[#This Row],[No.]],N:O,2,FALSE)</f>
        <v>100 Seater Tent</v>
      </c>
      <c r="N4829" t="s">
        <v>49569</v>
      </c>
      <c r="O4829" t="s">
        <v>49570</v>
      </c>
      <c r="P4829">
        <v>27</v>
      </c>
      <c r="Q4829">
        <v>27</v>
      </c>
      <c r="R4829">
        <v>27</v>
      </c>
      <c r="S4829">
        <v>72</v>
      </c>
      <c r="T4829" t="s">
        <v>35754</v>
      </c>
      <c r="U4829" t="s">
        <v>7105</v>
      </c>
      <c r="V4829" t="s">
        <v>7105</v>
      </c>
      <c r="W4829" t="s">
        <v>7105</v>
      </c>
      <c r="X4829">
        <v>300</v>
      </c>
      <c r="Y4829">
        <v>0</v>
      </c>
      <c r="Z4829">
        <v>0</v>
      </c>
      <c r="AB4829" t="s">
        <v>38896</v>
      </c>
      <c r="AF4829" t="str">
        <f t="shared" si="75"/>
        <v>100 Seater Tent</v>
      </c>
    </row>
    <row r="4830" spans="1:32" x14ac:dyDescent="0.35">
      <c r="A4830" s="2" t="s">
        <v>49465</v>
      </c>
      <c r="B4830" s="2" t="s">
        <v>49466</v>
      </c>
      <c r="C4830" s="23">
        <v>3</v>
      </c>
      <c r="D4830" s="11" t="b">
        <f>FALSE()</f>
        <v>0</v>
      </c>
      <c r="E4830" s="11" t="b">
        <f>FALSE()</f>
        <v>0</v>
      </c>
      <c r="F4830" s="2" t="s">
        <v>10</v>
      </c>
      <c r="G4830" s="2" t="s">
        <v>10</v>
      </c>
      <c r="H4830" s="2" t="s">
        <v>35842</v>
      </c>
      <c r="I4830" s="11" t="b">
        <f>FALSE()</f>
        <v>0</v>
      </c>
      <c r="J4830" s="24">
        <v>0</v>
      </c>
      <c r="K4830" s="24">
        <v>0</v>
      </c>
      <c r="L4830" s="2" t="s">
        <v>10</v>
      </c>
      <c r="M4830" t="str">
        <f>VLOOKUP(Table18[[#This Row],[No.]],N:O,2,FALSE)</f>
        <v>50 Seater Tent</v>
      </c>
      <c r="N4830" t="s">
        <v>49571</v>
      </c>
      <c r="O4830" t="s">
        <v>49572</v>
      </c>
      <c r="P4830">
        <v>6</v>
      </c>
      <c r="Q4830">
        <v>6</v>
      </c>
      <c r="R4830">
        <v>6</v>
      </c>
      <c r="S4830">
        <v>0</v>
      </c>
      <c r="T4830" t="s">
        <v>35778</v>
      </c>
      <c r="U4830" t="s">
        <v>7105</v>
      </c>
      <c r="V4830" t="s">
        <v>7105</v>
      </c>
      <c r="W4830" t="s">
        <v>7105</v>
      </c>
      <c r="X4830">
        <v>0</v>
      </c>
      <c r="Y4830">
        <v>0</v>
      </c>
      <c r="Z4830">
        <v>0</v>
      </c>
      <c r="AF4830" t="str">
        <f t="shared" si="75"/>
        <v>50 Seater Tent</v>
      </c>
    </row>
    <row r="4831" spans="1:32" x14ac:dyDescent="0.35">
      <c r="A4831" s="2" t="s">
        <v>49468</v>
      </c>
      <c r="B4831" s="2" t="s">
        <v>49469</v>
      </c>
      <c r="C4831" s="23">
        <v>63</v>
      </c>
      <c r="D4831" s="11" t="b">
        <f>FALSE()</f>
        <v>0</v>
      </c>
      <c r="E4831" s="11" t="b">
        <f>FALSE()</f>
        <v>0</v>
      </c>
      <c r="F4831" s="2" t="s">
        <v>10</v>
      </c>
      <c r="G4831" s="2" t="s">
        <v>10</v>
      </c>
      <c r="H4831" s="2" t="s">
        <v>35778</v>
      </c>
      <c r="I4831" s="11" t="b">
        <f>FALSE()</f>
        <v>0</v>
      </c>
      <c r="J4831" s="24">
        <v>0</v>
      </c>
      <c r="K4831" s="24">
        <v>0</v>
      </c>
      <c r="L4831" s="2" t="s">
        <v>10</v>
      </c>
      <c r="M4831" t="str">
        <f>VLOOKUP(Table18[[#This Row],[No.]],N:O,2,FALSE)</f>
        <v>Tent</v>
      </c>
      <c r="N4831" t="s">
        <v>49573</v>
      </c>
      <c r="O4831" t="s">
        <v>49574</v>
      </c>
      <c r="P4831">
        <v>23</v>
      </c>
      <c r="Q4831">
        <v>23</v>
      </c>
      <c r="R4831">
        <v>23</v>
      </c>
      <c r="S4831">
        <v>0</v>
      </c>
      <c r="T4831" t="s">
        <v>35778</v>
      </c>
      <c r="U4831" t="s">
        <v>7105</v>
      </c>
      <c r="V4831" t="s">
        <v>7105</v>
      </c>
      <c r="W4831" t="s">
        <v>7105</v>
      </c>
      <c r="X4831">
        <v>0</v>
      </c>
      <c r="Y4831">
        <v>0</v>
      </c>
      <c r="Z4831">
        <v>0</v>
      </c>
      <c r="AF4831" t="str">
        <f t="shared" si="75"/>
        <v>Tent</v>
      </c>
    </row>
    <row r="4832" spans="1:32" x14ac:dyDescent="0.35">
      <c r="A4832" s="2" t="s">
        <v>49471</v>
      </c>
      <c r="B4832" s="2" t="s">
        <v>49472</v>
      </c>
      <c r="C4832" s="23">
        <v>0</v>
      </c>
      <c r="D4832" s="11" t="b">
        <f>FALSE()</f>
        <v>0</v>
      </c>
      <c r="E4832" s="11" t="b">
        <f>FALSE()</f>
        <v>0</v>
      </c>
      <c r="F4832" s="2" t="s">
        <v>10</v>
      </c>
      <c r="G4832" s="2" t="s">
        <v>10</v>
      </c>
      <c r="H4832" s="2" t="s">
        <v>35778</v>
      </c>
      <c r="I4832" s="11" t="b">
        <f>TRUE()</f>
        <v>1</v>
      </c>
      <c r="J4832" s="24">
        <v>0</v>
      </c>
      <c r="K4832" s="24">
        <v>0</v>
      </c>
      <c r="L4832" s="2" t="s">
        <v>10</v>
      </c>
      <c r="M4832" t="str">
        <f>VLOOKUP(Table18[[#This Row],[No.]],N:O,2,FALSE)</f>
        <v>Dadaab Operations</v>
      </c>
      <c r="N4832" t="s">
        <v>49575</v>
      </c>
      <c r="O4832" t="s">
        <v>49576</v>
      </c>
      <c r="P4832">
        <v>39</v>
      </c>
      <c r="Q4832">
        <v>39</v>
      </c>
      <c r="R4832">
        <v>39</v>
      </c>
      <c r="S4832">
        <v>0</v>
      </c>
      <c r="T4832" t="s">
        <v>35778</v>
      </c>
      <c r="U4832" t="s">
        <v>7105</v>
      </c>
      <c r="V4832" t="s">
        <v>7105</v>
      </c>
      <c r="W4832" t="s">
        <v>7105</v>
      </c>
      <c r="X4832">
        <v>0</v>
      </c>
      <c r="Y4832">
        <v>0</v>
      </c>
      <c r="Z4832">
        <v>0</v>
      </c>
      <c r="AF4832" t="str">
        <f t="shared" si="75"/>
        <v>Dadaab Operations</v>
      </c>
    </row>
    <row r="4833" spans="1:32" x14ac:dyDescent="0.35">
      <c r="A4833" s="2" t="s">
        <v>49473</v>
      </c>
      <c r="B4833" s="2" t="s">
        <v>49474</v>
      </c>
      <c r="C4833" s="23">
        <v>150</v>
      </c>
      <c r="D4833" s="11" t="b">
        <f>FALSE()</f>
        <v>0</v>
      </c>
      <c r="E4833" s="11" t="b">
        <f>FALSE()</f>
        <v>0</v>
      </c>
      <c r="F4833" s="2" t="s">
        <v>10</v>
      </c>
      <c r="G4833" s="2" t="s">
        <v>10</v>
      </c>
      <c r="H4833" s="2" t="s">
        <v>35778</v>
      </c>
      <c r="I4833" s="11" t="b">
        <f>FALSE()</f>
        <v>0</v>
      </c>
      <c r="J4833" s="24">
        <v>0</v>
      </c>
      <c r="K4833" s="24">
        <v>0</v>
      </c>
      <c r="L4833" s="2" t="s">
        <v>10</v>
      </c>
      <c r="M4833" t="str">
        <f>VLOOKUP(Table18[[#This Row],[No.]],N:O,2,FALSE)</f>
        <v>WOODEN PALLET, 0.8x1.2x0.1m</v>
      </c>
      <c r="N4833" t="s">
        <v>49577</v>
      </c>
      <c r="O4833" t="s">
        <v>49578</v>
      </c>
      <c r="P4833">
        <v>6</v>
      </c>
      <c r="Q4833">
        <v>6</v>
      </c>
      <c r="R4833">
        <v>6</v>
      </c>
      <c r="S4833">
        <v>0</v>
      </c>
      <c r="T4833" t="s">
        <v>35778</v>
      </c>
      <c r="U4833" t="s">
        <v>7105</v>
      </c>
      <c r="V4833" t="s">
        <v>7105</v>
      </c>
      <c r="W4833" t="s">
        <v>7105</v>
      </c>
      <c r="X4833">
        <v>0</v>
      </c>
      <c r="Y4833">
        <v>0</v>
      </c>
      <c r="Z4833">
        <v>0</v>
      </c>
      <c r="AF4833" t="str">
        <f t="shared" si="75"/>
        <v>WOODEN PALLET, 0.8x1.2x0.1m</v>
      </c>
    </row>
    <row r="4834" spans="1:32" x14ac:dyDescent="0.35">
      <c r="A4834" s="2" t="s">
        <v>49476</v>
      </c>
      <c r="B4834" s="2" t="s">
        <v>49477</v>
      </c>
      <c r="C4834" s="23">
        <v>4</v>
      </c>
      <c r="D4834" s="11" t="b">
        <f>FALSE()</f>
        <v>0</v>
      </c>
      <c r="E4834" s="11" t="b">
        <f>FALSE()</f>
        <v>0</v>
      </c>
      <c r="F4834" s="2" t="s">
        <v>10</v>
      </c>
      <c r="G4834" s="2" t="s">
        <v>10</v>
      </c>
      <c r="H4834" s="2" t="s">
        <v>35778</v>
      </c>
      <c r="I4834" s="11" t="b">
        <f>FALSE()</f>
        <v>0</v>
      </c>
      <c r="J4834" s="24">
        <v>200</v>
      </c>
      <c r="K4834" s="24">
        <v>0</v>
      </c>
      <c r="L4834" s="2" t="s">
        <v>10</v>
      </c>
      <c r="M4834" t="str">
        <f>VLOOKUP(Table18[[#This Row],[No.]],N:O,2,FALSE)</f>
        <v>TRUNK, metal,</v>
      </c>
      <c r="N4834" t="s">
        <v>49579</v>
      </c>
      <c r="O4834" t="s">
        <v>49580</v>
      </c>
      <c r="P4834">
        <v>1</v>
      </c>
      <c r="Q4834">
        <v>1</v>
      </c>
      <c r="R4834">
        <v>1</v>
      </c>
      <c r="S4834">
        <v>0</v>
      </c>
      <c r="T4834" t="s">
        <v>35778</v>
      </c>
      <c r="U4834" t="s">
        <v>7105</v>
      </c>
      <c r="V4834" t="s">
        <v>7105</v>
      </c>
      <c r="W4834" t="s">
        <v>7105</v>
      </c>
      <c r="X4834">
        <v>0</v>
      </c>
      <c r="Y4834">
        <v>0</v>
      </c>
      <c r="Z4834">
        <v>0</v>
      </c>
      <c r="AF4834" t="str">
        <f t="shared" si="75"/>
        <v>TRUNK, metal,</v>
      </c>
    </row>
    <row r="4835" spans="1:32" x14ac:dyDescent="0.35">
      <c r="A4835" s="2" t="s">
        <v>49479</v>
      </c>
      <c r="B4835" s="2" t="s">
        <v>43662</v>
      </c>
      <c r="C4835" s="23">
        <v>1869</v>
      </c>
      <c r="D4835" s="11" t="b">
        <f>FALSE()</f>
        <v>0</v>
      </c>
      <c r="E4835" s="11" t="b">
        <f>FALSE()</f>
        <v>0</v>
      </c>
      <c r="F4835" s="2" t="s">
        <v>10</v>
      </c>
      <c r="G4835" s="2" t="s">
        <v>10</v>
      </c>
      <c r="H4835" s="2" t="s">
        <v>36119</v>
      </c>
      <c r="I4835" s="11" t="b">
        <f>FALSE()</f>
        <v>0</v>
      </c>
      <c r="J4835" s="24">
        <v>0</v>
      </c>
      <c r="K4835" s="24">
        <v>0</v>
      </c>
      <c r="L4835" s="2" t="s">
        <v>10</v>
      </c>
      <c r="M4835" t="str">
        <f>VLOOKUP(Table18[[#This Row],[No.]],N:O,2,FALSE)</f>
        <v>Gloves</v>
      </c>
      <c r="N4835" t="s">
        <v>49581</v>
      </c>
      <c r="O4835" t="s">
        <v>49582</v>
      </c>
      <c r="P4835">
        <v>253</v>
      </c>
      <c r="Q4835">
        <v>253</v>
      </c>
      <c r="R4835">
        <v>253</v>
      </c>
      <c r="S4835">
        <v>51</v>
      </c>
      <c r="T4835" t="s">
        <v>35778</v>
      </c>
      <c r="U4835" t="s">
        <v>7105</v>
      </c>
      <c r="V4835" t="s">
        <v>7105</v>
      </c>
      <c r="W4835" t="s">
        <v>7105</v>
      </c>
      <c r="X4835">
        <v>0</v>
      </c>
      <c r="Y4835">
        <v>0</v>
      </c>
      <c r="Z4835">
        <v>0</v>
      </c>
      <c r="AF4835" t="str">
        <f t="shared" si="75"/>
        <v>Gloves</v>
      </c>
    </row>
    <row r="4836" spans="1:32" x14ac:dyDescent="0.35">
      <c r="A4836" s="2" t="s">
        <v>49481</v>
      </c>
      <c r="B4836" s="2" t="s">
        <v>49482</v>
      </c>
      <c r="C4836" s="23">
        <v>430</v>
      </c>
      <c r="D4836" s="11" t="b">
        <f>FALSE()</f>
        <v>0</v>
      </c>
      <c r="E4836" s="11" t="b">
        <f>FALSE()</f>
        <v>0</v>
      </c>
      <c r="F4836" s="2" t="s">
        <v>10</v>
      </c>
      <c r="G4836" s="2" t="s">
        <v>10</v>
      </c>
      <c r="H4836" s="2" t="s">
        <v>36119</v>
      </c>
      <c r="I4836" s="11" t="b">
        <f>FALSE()</f>
        <v>0</v>
      </c>
      <c r="J4836" s="24">
        <v>0</v>
      </c>
      <c r="K4836" s="24">
        <v>0</v>
      </c>
      <c r="L4836" s="2" t="s">
        <v>10</v>
      </c>
      <c r="M4836" t="str">
        <f>VLOOKUP(Table18[[#This Row],[No.]],N:O,2,FALSE)</f>
        <v>GLOVES, plastic,</v>
      </c>
      <c r="N4836" t="s">
        <v>49583</v>
      </c>
      <c r="O4836" t="s">
        <v>49584</v>
      </c>
      <c r="P4836">
        <v>2</v>
      </c>
      <c r="Q4836">
        <v>2</v>
      </c>
      <c r="R4836">
        <v>2</v>
      </c>
      <c r="S4836">
        <v>0</v>
      </c>
      <c r="T4836" t="s">
        <v>35778</v>
      </c>
      <c r="U4836" t="s">
        <v>7105</v>
      </c>
      <c r="V4836" t="s">
        <v>7105</v>
      </c>
      <c r="W4836" t="s">
        <v>7105</v>
      </c>
      <c r="X4836">
        <v>0</v>
      </c>
      <c r="Y4836">
        <v>0</v>
      </c>
      <c r="Z4836">
        <v>0</v>
      </c>
      <c r="AF4836" t="str">
        <f t="shared" si="75"/>
        <v>GLOVES, plastic,</v>
      </c>
    </row>
    <row r="4837" spans="1:32" x14ac:dyDescent="0.35">
      <c r="A4837" s="2" t="s">
        <v>49484</v>
      </c>
      <c r="B4837" s="2" t="s">
        <v>49485</v>
      </c>
      <c r="C4837" s="23">
        <v>60</v>
      </c>
      <c r="D4837" s="11" t="b">
        <f>FALSE()</f>
        <v>0</v>
      </c>
      <c r="E4837" s="11" t="b">
        <f>FALSE()</f>
        <v>0</v>
      </c>
      <c r="F4837" s="2" t="s">
        <v>10</v>
      </c>
      <c r="G4837" s="2" t="s">
        <v>10</v>
      </c>
      <c r="H4837" s="2" t="s">
        <v>35778</v>
      </c>
      <c r="I4837" s="11" t="b">
        <f>FALSE()</f>
        <v>0</v>
      </c>
      <c r="J4837" s="24">
        <v>0</v>
      </c>
      <c r="K4837" s="24">
        <v>3402</v>
      </c>
      <c r="L4837" s="2" t="s">
        <v>10</v>
      </c>
      <c r="M4837" t="str">
        <f>VLOOKUP(Table18[[#This Row],[No.]],N:O,2,FALSE)</f>
        <v>Life saver Jacket</v>
      </c>
      <c r="N4837" t="s">
        <v>49585</v>
      </c>
      <c r="O4837" t="s">
        <v>49586</v>
      </c>
      <c r="P4837" s="22">
        <v>12523</v>
      </c>
      <c r="Q4837" s="22">
        <v>12523</v>
      </c>
      <c r="R4837" s="4">
        <v>12523</v>
      </c>
      <c r="S4837" s="22">
        <v>2039</v>
      </c>
      <c r="T4837" t="s">
        <v>35778</v>
      </c>
      <c r="U4837" t="s">
        <v>7105</v>
      </c>
      <c r="V4837" t="s">
        <v>7105</v>
      </c>
      <c r="W4837" t="s">
        <v>7105</v>
      </c>
      <c r="X4837">
        <v>0</v>
      </c>
      <c r="Y4837">
        <v>0</v>
      </c>
      <c r="Z4837">
        <v>0</v>
      </c>
      <c r="AB4837" t="s">
        <v>49587</v>
      </c>
      <c r="AF4837" t="str">
        <f t="shared" si="75"/>
        <v>Life saver Jacket</v>
      </c>
    </row>
    <row r="4838" spans="1:32" x14ac:dyDescent="0.35">
      <c r="A4838" s="2" t="s">
        <v>49487</v>
      </c>
      <c r="B4838" s="2" t="s">
        <v>49488</v>
      </c>
      <c r="C4838" s="23">
        <v>36</v>
      </c>
      <c r="D4838" s="11" t="b">
        <f>FALSE()</f>
        <v>0</v>
      </c>
      <c r="E4838" s="11" t="b">
        <f>FALSE()</f>
        <v>0</v>
      </c>
      <c r="F4838" s="2" t="s">
        <v>10</v>
      </c>
      <c r="G4838" s="2" t="s">
        <v>10</v>
      </c>
      <c r="H4838" s="2" t="s">
        <v>35778</v>
      </c>
      <c r="I4838" s="11" t="b">
        <f>FALSE()</f>
        <v>0</v>
      </c>
      <c r="J4838" s="24">
        <v>0</v>
      </c>
      <c r="K4838" s="24">
        <v>0</v>
      </c>
      <c r="L4838" s="2" t="s">
        <v>10</v>
      </c>
      <c r="M4838" t="str">
        <f>VLOOKUP(Table18[[#This Row],[No.]],N:O,2,FALSE)</f>
        <v>PADLOCK, combination, 3 number</v>
      </c>
      <c r="N4838" t="s">
        <v>49588</v>
      </c>
      <c r="O4838" t="s">
        <v>49589</v>
      </c>
      <c r="P4838">
        <v>1</v>
      </c>
      <c r="Q4838">
        <v>1</v>
      </c>
      <c r="R4838">
        <v>1</v>
      </c>
      <c r="S4838">
        <v>0</v>
      </c>
      <c r="T4838" t="s">
        <v>35778</v>
      </c>
      <c r="U4838" t="s">
        <v>7105</v>
      </c>
      <c r="V4838" t="s">
        <v>7105</v>
      </c>
      <c r="W4838" t="s">
        <v>7105</v>
      </c>
      <c r="X4838">
        <v>99</v>
      </c>
      <c r="Y4838">
        <v>0</v>
      </c>
      <c r="Z4838">
        <v>0</v>
      </c>
      <c r="AB4838" t="s">
        <v>49590</v>
      </c>
      <c r="AF4838" t="str">
        <f t="shared" si="75"/>
        <v>PADLOCK, combination, 3 number</v>
      </c>
    </row>
    <row r="4839" spans="1:32" x14ac:dyDescent="0.35">
      <c r="A4839" s="2" t="s">
        <v>49490</v>
      </c>
      <c r="B4839" s="2" t="s">
        <v>49491</v>
      </c>
      <c r="C4839" s="23">
        <v>3</v>
      </c>
      <c r="D4839" s="11" t="b">
        <f>FALSE()</f>
        <v>0</v>
      </c>
      <c r="E4839" s="11" t="b">
        <f>FALSE()</f>
        <v>0</v>
      </c>
      <c r="F4839" s="2" t="s">
        <v>10</v>
      </c>
      <c r="G4839" s="2" t="s">
        <v>10</v>
      </c>
      <c r="H4839" s="2" t="s">
        <v>35778</v>
      </c>
      <c r="I4839" s="11" t="b">
        <f>FALSE()</f>
        <v>0</v>
      </c>
      <c r="J4839" s="24">
        <v>650</v>
      </c>
      <c r="K4839" s="24">
        <v>0</v>
      </c>
      <c r="L4839" s="2" t="s">
        <v>10</v>
      </c>
      <c r="M4839" t="str">
        <f>VLOOKUP(Table18[[#This Row],[No.]],N:O,2,FALSE)</f>
        <v>PADLOCK, 65/40 abus, 3 keys</v>
      </c>
      <c r="N4839" t="s">
        <v>49591</v>
      </c>
      <c r="O4839" t="s">
        <v>49592</v>
      </c>
      <c r="P4839" s="22">
        <v>1650</v>
      </c>
      <c r="Q4839" s="22">
        <v>1650</v>
      </c>
      <c r="R4839" s="4">
        <v>1650</v>
      </c>
      <c r="S4839">
        <v>48</v>
      </c>
      <c r="T4839" t="s">
        <v>35778</v>
      </c>
      <c r="U4839" t="s">
        <v>7105</v>
      </c>
      <c r="V4839" t="s">
        <v>7105</v>
      </c>
      <c r="W4839" t="s">
        <v>7105</v>
      </c>
      <c r="X4839">
        <v>750</v>
      </c>
      <c r="Y4839">
        <v>0</v>
      </c>
      <c r="Z4839">
        <v>0</v>
      </c>
      <c r="AB4839" t="s">
        <v>49593</v>
      </c>
      <c r="AF4839" t="str">
        <f t="shared" si="75"/>
        <v>PADLOCK, 65/40 abus, 3 keys</v>
      </c>
    </row>
    <row r="4840" spans="1:32" x14ac:dyDescent="0.35">
      <c r="A4840" s="2" t="s">
        <v>49493</v>
      </c>
      <c r="B4840" s="2" t="s">
        <v>49494</v>
      </c>
      <c r="C4840" s="23">
        <v>30</v>
      </c>
      <c r="D4840" s="11" t="b">
        <f>FALSE()</f>
        <v>0</v>
      </c>
      <c r="E4840" s="11" t="b">
        <f>FALSE()</f>
        <v>0</v>
      </c>
      <c r="F4840" s="2" t="s">
        <v>10</v>
      </c>
      <c r="G4840" s="2" t="s">
        <v>10</v>
      </c>
      <c r="H4840" s="2" t="s">
        <v>35778</v>
      </c>
      <c r="I4840" s="11" t="b">
        <f>FALSE()</f>
        <v>0</v>
      </c>
      <c r="J4840" s="24">
        <v>315</v>
      </c>
      <c r="K4840" s="24">
        <v>0</v>
      </c>
      <c r="L4840" s="2" t="s">
        <v>10</v>
      </c>
      <c r="M4840" t="str">
        <f>VLOOKUP(Table18[[#This Row],[No.]],N:O,2,FALSE)</f>
        <v>GRINDER, HAND, angle,Makita 7"</v>
      </c>
      <c r="N4840" t="s">
        <v>49594</v>
      </c>
      <c r="O4840" t="s">
        <v>49595</v>
      </c>
      <c r="P4840" s="22">
        <v>3680</v>
      </c>
      <c r="Q4840" s="22">
        <v>3680</v>
      </c>
      <c r="R4840" s="4">
        <v>3680</v>
      </c>
      <c r="S4840" s="22">
        <v>1800</v>
      </c>
      <c r="T4840" t="s">
        <v>35778</v>
      </c>
      <c r="U4840" t="s">
        <v>7105</v>
      </c>
      <c r="V4840" t="s">
        <v>7105</v>
      </c>
      <c r="W4840" t="s">
        <v>7105</v>
      </c>
      <c r="X4840">
        <v>180</v>
      </c>
      <c r="Y4840">
        <v>0</v>
      </c>
      <c r="Z4840">
        <v>0</v>
      </c>
      <c r="AB4840" t="s">
        <v>49596</v>
      </c>
      <c r="AE4840" t="s">
        <v>37006</v>
      </c>
      <c r="AF4840" t="str">
        <f t="shared" si="75"/>
        <v>GRINDER, HAND, angle,Makita 7"</v>
      </c>
    </row>
    <row r="4841" spans="1:32" x14ac:dyDescent="0.35">
      <c r="A4841" s="2" t="s">
        <v>49496</v>
      </c>
      <c r="B4841" s="2" t="s">
        <v>49497</v>
      </c>
      <c r="C4841" s="23">
        <v>1</v>
      </c>
      <c r="D4841" s="11" t="b">
        <f>FALSE()</f>
        <v>0</v>
      </c>
      <c r="E4841" s="11" t="b">
        <f>FALSE()</f>
        <v>0</v>
      </c>
      <c r="F4841" s="2" t="s">
        <v>10</v>
      </c>
      <c r="G4841" s="2" t="s">
        <v>10</v>
      </c>
      <c r="H4841" s="2" t="s">
        <v>35778</v>
      </c>
      <c r="I4841" s="11" t="b">
        <f>FALSE()</f>
        <v>0</v>
      </c>
      <c r="J4841" s="24">
        <v>6600</v>
      </c>
      <c r="K4841" s="24">
        <v>0</v>
      </c>
      <c r="L4841" s="2" t="s">
        <v>10</v>
      </c>
      <c r="M4841" t="str">
        <f>VLOOKUP(Table18[[#This Row],[No.]],N:O,2,FALSE)</f>
        <v>SAW, JIG,Makita 4329</v>
      </c>
      <c r="N4841" t="s">
        <v>49597</v>
      </c>
      <c r="O4841" t="s">
        <v>49598</v>
      </c>
      <c r="P4841">
        <v>16</v>
      </c>
      <c r="Q4841">
        <v>16</v>
      </c>
      <c r="R4841">
        <v>16</v>
      </c>
      <c r="S4841">
        <v>2</v>
      </c>
      <c r="T4841" t="s">
        <v>35754</v>
      </c>
      <c r="U4841" t="s">
        <v>7105</v>
      </c>
      <c r="V4841" t="s">
        <v>7105</v>
      </c>
      <c r="W4841" t="s">
        <v>7105</v>
      </c>
      <c r="X4841">
        <v>120</v>
      </c>
      <c r="Y4841">
        <v>0</v>
      </c>
      <c r="Z4841">
        <v>0</v>
      </c>
      <c r="AB4841" t="s">
        <v>49599</v>
      </c>
      <c r="AF4841" t="str">
        <f t="shared" si="75"/>
        <v>SAW, JIG,Makita 4329</v>
      </c>
    </row>
    <row r="4842" spans="1:32" x14ac:dyDescent="0.35">
      <c r="A4842" s="2" t="s">
        <v>49499</v>
      </c>
      <c r="B4842" s="2" t="s">
        <v>49500</v>
      </c>
      <c r="C4842" s="23">
        <v>1</v>
      </c>
      <c r="D4842" s="11" t="b">
        <f>FALSE()</f>
        <v>0</v>
      </c>
      <c r="E4842" s="11" t="b">
        <f>FALSE()</f>
        <v>0</v>
      </c>
      <c r="F4842" s="2" t="s">
        <v>10</v>
      </c>
      <c r="G4842" s="2" t="s">
        <v>10</v>
      </c>
      <c r="H4842" s="2" t="s">
        <v>35778</v>
      </c>
      <c r="I4842" s="11" t="b">
        <f>FALSE()</f>
        <v>0</v>
      </c>
      <c r="J4842" s="24">
        <v>450</v>
      </c>
      <c r="K4842" s="24">
        <v>0</v>
      </c>
      <c r="L4842" s="2" t="s">
        <v>10</v>
      </c>
      <c r="M4842" t="str">
        <f>VLOOKUP(Table18[[#This Row],[No.]],N:O,2,FALSE)</f>
        <v>MEASURING TAPE,16mmx20m</v>
      </c>
      <c r="N4842" t="s">
        <v>49600</v>
      </c>
      <c r="O4842" t="s">
        <v>49601</v>
      </c>
      <c r="P4842">
        <v>40</v>
      </c>
      <c r="Q4842">
        <v>40</v>
      </c>
      <c r="R4842">
        <v>40</v>
      </c>
      <c r="S4842">
        <v>2</v>
      </c>
      <c r="T4842" t="s">
        <v>35778</v>
      </c>
      <c r="U4842" t="s">
        <v>7105</v>
      </c>
      <c r="V4842" t="s">
        <v>7105</v>
      </c>
      <c r="W4842" t="s">
        <v>7105</v>
      </c>
      <c r="X4842">
        <v>500</v>
      </c>
      <c r="Y4842">
        <v>0</v>
      </c>
      <c r="Z4842">
        <v>0</v>
      </c>
      <c r="AB4842" t="s">
        <v>49602</v>
      </c>
      <c r="AF4842" t="str">
        <f t="shared" si="75"/>
        <v>MEASURING TAPE,16mmx20m</v>
      </c>
    </row>
    <row r="4843" spans="1:32" x14ac:dyDescent="0.35">
      <c r="A4843" s="2" t="s">
        <v>49502</v>
      </c>
      <c r="B4843" s="2" t="s">
        <v>49503</v>
      </c>
      <c r="C4843" s="23">
        <v>27</v>
      </c>
      <c r="D4843" s="11" t="b">
        <f>FALSE()</f>
        <v>0</v>
      </c>
      <c r="E4843" s="11" t="b">
        <f>FALSE()</f>
        <v>0</v>
      </c>
      <c r="F4843" s="2" t="s">
        <v>10</v>
      </c>
      <c r="G4843" s="2" t="s">
        <v>10</v>
      </c>
      <c r="H4843" s="2" t="s">
        <v>35778</v>
      </c>
      <c r="I4843" s="11" t="b">
        <f>FALSE()</f>
        <v>0</v>
      </c>
      <c r="J4843" s="24">
        <v>900</v>
      </c>
      <c r="K4843" s="24">
        <v>0</v>
      </c>
      <c r="L4843" s="2" t="s">
        <v>10</v>
      </c>
      <c r="M4843" t="str">
        <f>VLOOKUP(Table18[[#This Row],[No.]],N:O,2,FALSE)</f>
        <v>HAMMER, nail claw,wood handle</v>
      </c>
      <c r="N4843" t="s">
        <v>49603</v>
      </c>
      <c r="O4843" t="s">
        <v>49604</v>
      </c>
      <c r="P4843">
        <v>0</v>
      </c>
      <c r="Q4843">
        <v>0</v>
      </c>
      <c r="R4843">
        <v>0</v>
      </c>
      <c r="S4843">
        <v>14</v>
      </c>
      <c r="T4843" t="s">
        <v>35778</v>
      </c>
      <c r="U4843" t="s">
        <v>7105</v>
      </c>
      <c r="V4843" t="s">
        <v>7105</v>
      </c>
      <c r="W4843" t="s">
        <v>7105</v>
      </c>
      <c r="X4843">
        <v>0</v>
      </c>
      <c r="Y4843">
        <v>0</v>
      </c>
      <c r="Z4843">
        <v>0</v>
      </c>
      <c r="AB4843" t="s">
        <v>49605</v>
      </c>
      <c r="AF4843" t="str">
        <f t="shared" si="75"/>
        <v>HAMMER, nail claw,wood handle</v>
      </c>
    </row>
    <row r="4844" spans="1:32" x14ac:dyDescent="0.35">
      <c r="A4844" s="2" t="s">
        <v>49505</v>
      </c>
      <c r="B4844" s="2" t="s">
        <v>49506</v>
      </c>
      <c r="C4844" s="23">
        <v>0</v>
      </c>
      <c r="D4844" s="11" t="b">
        <f>FALSE()</f>
        <v>0</v>
      </c>
      <c r="E4844" s="11" t="b">
        <f>FALSE()</f>
        <v>0</v>
      </c>
      <c r="F4844" s="2" t="s">
        <v>10</v>
      </c>
      <c r="G4844" s="2" t="s">
        <v>10</v>
      </c>
      <c r="H4844" s="2" t="s">
        <v>35778</v>
      </c>
      <c r="I4844" s="11" t="b">
        <f>FALSE()</f>
        <v>0</v>
      </c>
      <c r="J4844" s="24">
        <v>0</v>
      </c>
      <c r="K4844" s="24">
        <v>0</v>
      </c>
      <c r="L4844" s="2" t="s">
        <v>10</v>
      </c>
      <c r="M4844" t="str">
        <f>VLOOKUP(Table18[[#This Row],[No.]],N:O,2,FALSE)</f>
        <v>MALLET plastic head,wood handl</v>
      </c>
      <c r="N4844" t="s">
        <v>49606</v>
      </c>
      <c r="O4844" t="s">
        <v>49607</v>
      </c>
      <c r="P4844">
        <v>39</v>
      </c>
      <c r="Q4844">
        <v>39</v>
      </c>
      <c r="R4844">
        <v>39</v>
      </c>
      <c r="S4844">
        <v>20</v>
      </c>
      <c r="T4844" t="s">
        <v>36119</v>
      </c>
      <c r="U4844" t="s">
        <v>7105</v>
      </c>
      <c r="V4844" t="s">
        <v>7105</v>
      </c>
      <c r="W4844" t="s">
        <v>7105</v>
      </c>
      <c r="X4844">
        <v>340</v>
      </c>
      <c r="Y4844">
        <v>0</v>
      </c>
      <c r="Z4844">
        <v>0</v>
      </c>
      <c r="AB4844" t="s">
        <v>49608</v>
      </c>
      <c r="AF4844" t="str">
        <f t="shared" si="75"/>
        <v>MALLET plastic head,wood handl</v>
      </c>
    </row>
    <row r="4845" spans="1:32" x14ac:dyDescent="0.35">
      <c r="A4845" s="2" t="s">
        <v>49508</v>
      </c>
      <c r="B4845" s="2" t="s">
        <v>49509</v>
      </c>
      <c r="C4845" s="23">
        <v>13</v>
      </c>
      <c r="D4845" s="11" t="b">
        <f>FALSE()</f>
        <v>0</v>
      </c>
      <c r="E4845" s="11" t="b">
        <f>FALSE()</f>
        <v>0</v>
      </c>
      <c r="F4845" s="2" t="s">
        <v>10</v>
      </c>
      <c r="G4845" s="2" t="s">
        <v>10</v>
      </c>
      <c r="H4845" s="2" t="s">
        <v>35778</v>
      </c>
      <c r="I4845" s="11" t="b">
        <f>FALSE()</f>
        <v>0</v>
      </c>
      <c r="J4845" s="24">
        <v>2300</v>
      </c>
      <c r="K4845" s="24">
        <v>0</v>
      </c>
      <c r="L4845" s="2" t="s">
        <v>10</v>
      </c>
      <c r="M4845" t="str">
        <f>VLOOKUP(Table18[[#This Row],[No.]],N:O,2,FALSE)</f>
        <v>WRENCH, PIPE, 3"</v>
      </c>
      <c r="N4845" t="s">
        <v>49609</v>
      </c>
      <c r="O4845" t="s">
        <v>49610</v>
      </c>
      <c r="P4845">
        <v>0</v>
      </c>
      <c r="Q4845">
        <v>0</v>
      </c>
      <c r="R4845">
        <v>0</v>
      </c>
      <c r="S4845">
        <v>0</v>
      </c>
      <c r="T4845" t="s">
        <v>35778</v>
      </c>
      <c r="U4845" t="s">
        <v>7105</v>
      </c>
      <c r="V4845" t="s">
        <v>7105</v>
      </c>
      <c r="W4845" t="s">
        <v>7105</v>
      </c>
      <c r="X4845">
        <v>0</v>
      </c>
      <c r="Y4845">
        <v>0</v>
      </c>
      <c r="Z4845">
        <v>0</v>
      </c>
      <c r="AB4845" t="s">
        <v>49611</v>
      </c>
      <c r="AF4845" t="str">
        <f t="shared" si="75"/>
        <v>WRENCH, PIPE, 3"</v>
      </c>
    </row>
    <row r="4846" spans="1:32" x14ac:dyDescent="0.35">
      <c r="A4846" s="2" t="s">
        <v>49510</v>
      </c>
      <c r="B4846" s="2" t="s">
        <v>49511</v>
      </c>
      <c r="C4846" s="23">
        <v>18</v>
      </c>
      <c r="D4846" s="11" t="b">
        <f>FALSE()</f>
        <v>0</v>
      </c>
      <c r="E4846" s="11" t="b">
        <f>FALSE()</f>
        <v>0</v>
      </c>
      <c r="F4846" s="2" t="s">
        <v>10</v>
      </c>
      <c r="G4846" s="2" t="s">
        <v>10</v>
      </c>
      <c r="H4846" s="2" t="s">
        <v>35778</v>
      </c>
      <c r="I4846" s="11" t="b">
        <f>FALSE()</f>
        <v>0</v>
      </c>
      <c r="J4846" s="24">
        <v>3800</v>
      </c>
      <c r="K4846" s="24">
        <v>0</v>
      </c>
      <c r="L4846" s="2" t="s">
        <v>10</v>
      </c>
      <c r="M4846" t="str">
        <f>VLOOKUP(Table18[[#This Row],[No.]],N:O,2,FALSE)</f>
        <v>WRENCH, PIPE, 1.5"</v>
      </c>
      <c r="N4846" t="s">
        <v>49612</v>
      </c>
      <c r="O4846" t="s">
        <v>49613</v>
      </c>
      <c r="P4846" s="22">
        <v>13476</v>
      </c>
      <c r="Q4846" s="22">
        <v>13476</v>
      </c>
      <c r="R4846" s="4">
        <v>13476</v>
      </c>
      <c r="S4846">
        <v>400</v>
      </c>
      <c r="T4846" t="s">
        <v>35778</v>
      </c>
      <c r="U4846" t="s">
        <v>7105</v>
      </c>
      <c r="V4846" t="s">
        <v>7105</v>
      </c>
      <c r="W4846" t="s">
        <v>7105</v>
      </c>
      <c r="X4846">
        <v>420</v>
      </c>
      <c r="Y4846">
        <v>0</v>
      </c>
      <c r="Z4846">
        <v>0</v>
      </c>
      <c r="AB4846" t="s">
        <v>38651</v>
      </c>
      <c r="AE4846" t="s">
        <v>35876</v>
      </c>
      <c r="AF4846" t="str">
        <f t="shared" si="75"/>
        <v>WRENCH, PIPE, 1.5"</v>
      </c>
    </row>
    <row r="4847" spans="1:32" x14ac:dyDescent="0.35">
      <c r="A4847" s="2" t="s">
        <v>49512</v>
      </c>
      <c r="B4847" s="2" t="s">
        <v>49513</v>
      </c>
      <c r="C4847" s="23">
        <v>6</v>
      </c>
      <c r="D4847" s="11" t="b">
        <f>FALSE()</f>
        <v>0</v>
      </c>
      <c r="E4847" s="11" t="b">
        <f>FALSE()</f>
        <v>0</v>
      </c>
      <c r="F4847" s="2" t="s">
        <v>10</v>
      </c>
      <c r="G4847" s="2" t="s">
        <v>10</v>
      </c>
      <c r="H4847" s="2" t="s">
        <v>35778</v>
      </c>
      <c r="I4847" s="11" t="b">
        <f>FALSE()</f>
        <v>0</v>
      </c>
      <c r="J4847" s="24">
        <v>8800</v>
      </c>
      <c r="K4847" s="24">
        <v>0</v>
      </c>
      <c r="L4847" s="2" t="s">
        <v>10</v>
      </c>
      <c r="M4847" t="str">
        <f>VLOOKUP(Table18[[#This Row],[No.]],N:O,2,FALSE)</f>
        <v>WRENCH, PIPE, 24"</v>
      </c>
      <c r="N4847" t="s">
        <v>49614</v>
      </c>
      <c r="O4847" t="s">
        <v>49615</v>
      </c>
      <c r="P4847">
        <v>50</v>
      </c>
      <c r="Q4847">
        <v>50</v>
      </c>
      <c r="R4847">
        <v>50</v>
      </c>
      <c r="S4847">
        <v>32</v>
      </c>
      <c r="T4847" t="s">
        <v>35778</v>
      </c>
      <c r="U4847" t="s">
        <v>7105</v>
      </c>
      <c r="V4847" t="s">
        <v>7105</v>
      </c>
      <c r="W4847" t="s">
        <v>7105</v>
      </c>
      <c r="X4847">
        <v>0</v>
      </c>
      <c r="Y4847">
        <v>0</v>
      </c>
      <c r="Z4847">
        <v>0</v>
      </c>
      <c r="AB4847" t="s">
        <v>49616</v>
      </c>
      <c r="AF4847" t="str">
        <f t="shared" si="75"/>
        <v>WRENCH, PIPE, 24"</v>
      </c>
    </row>
    <row r="4848" spans="1:32" x14ac:dyDescent="0.35">
      <c r="A4848" s="2" t="s">
        <v>49514</v>
      </c>
      <c r="B4848" s="2" t="s">
        <v>49515</v>
      </c>
      <c r="C4848" s="23">
        <v>6</v>
      </c>
      <c r="D4848" s="11" t="b">
        <f>FALSE()</f>
        <v>0</v>
      </c>
      <c r="E4848" s="11" t="b">
        <f>FALSE()</f>
        <v>0</v>
      </c>
      <c r="F4848" s="2" t="s">
        <v>10</v>
      </c>
      <c r="G4848" s="2" t="s">
        <v>10</v>
      </c>
      <c r="H4848" s="2" t="s">
        <v>35778</v>
      </c>
      <c r="I4848" s="11" t="b">
        <f>FALSE()</f>
        <v>0</v>
      </c>
      <c r="J4848" s="24">
        <v>17800</v>
      </c>
      <c r="K4848" s="24">
        <v>0</v>
      </c>
      <c r="L4848" s="2" t="s">
        <v>10</v>
      </c>
      <c r="M4848" t="str">
        <f>VLOOKUP(Table18[[#This Row],[No.]],N:O,2,FALSE)</f>
        <v>WRENCH, PIPE, 36"</v>
      </c>
      <c r="N4848" t="s">
        <v>49617</v>
      </c>
      <c r="O4848" t="s">
        <v>49618</v>
      </c>
      <c r="P4848">
        <v>12</v>
      </c>
      <c r="Q4848">
        <v>12</v>
      </c>
      <c r="R4848">
        <v>12</v>
      </c>
      <c r="S4848">
        <v>0</v>
      </c>
      <c r="T4848" t="s">
        <v>35778</v>
      </c>
      <c r="U4848" t="s">
        <v>7105</v>
      </c>
      <c r="V4848" t="s">
        <v>7105</v>
      </c>
      <c r="W4848" t="s">
        <v>7105</v>
      </c>
      <c r="X4848">
        <v>0</v>
      </c>
      <c r="Y4848">
        <v>0</v>
      </c>
      <c r="Z4848">
        <v>0</v>
      </c>
      <c r="AB4848" t="s">
        <v>49619</v>
      </c>
      <c r="AF4848" t="str">
        <f t="shared" si="75"/>
        <v>WRENCH, PIPE, 36"</v>
      </c>
    </row>
    <row r="4849" spans="1:32" x14ac:dyDescent="0.35">
      <c r="A4849" s="2" t="s">
        <v>49516</v>
      </c>
      <c r="B4849" s="2" t="s">
        <v>49517</v>
      </c>
      <c r="C4849" s="23">
        <v>3000</v>
      </c>
      <c r="D4849" s="11" t="b">
        <f>FALSE()</f>
        <v>0</v>
      </c>
      <c r="E4849" s="11" t="b">
        <f>FALSE()</f>
        <v>0</v>
      </c>
      <c r="F4849" s="2" t="s">
        <v>10</v>
      </c>
      <c r="G4849" s="2" t="s">
        <v>10</v>
      </c>
      <c r="H4849" s="2" t="s">
        <v>35778</v>
      </c>
      <c r="I4849" s="11" t="b">
        <f>FALSE()</f>
        <v>0</v>
      </c>
      <c r="J4849" s="24">
        <v>58</v>
      </c>
      <c r="K4849" s="24">
        <v>0</v>
      </c>
      <c r="L4849" s="2" t="s">
        <v>10</v>
      </c>
      <c r="M4849" t="str">
        <f>VLOOKUP(Table18[[#This Row],[No.]],N:O,2,FALSE)</f>
        <v>ROPE, POLYPROPYLENE,6mm,twiste</v>
      </c>
      <c r="N4849" t="s">
        <v>49620</v>
      </c>
      <c r="O4849" t="s">
        <v>49621</v>
      </c>
      <c r="P4849">
        <v>0</v>
      </c>
      <c r="Q4849">
        <v>0</v>
      </c>
      <c r="R4849">
        <v>0</v>
      </c>
      <c r="S4849">
        <v>0</v>
      </c>
      <c r="T4849" t="s">
        <v>35891</v>
      </c>
      <c r="U4849" t="s">
        <v>7105</v>
      </c>
      <c r="V4849" t="s">
        <v>7105</v>
      </c>
      <c r="W4849" t="s">
        <v>7105</v>
      </c>
      <c r="X4849">
        <v>0</v>
      </c>
      <c r="Y4849">
        <v>0</v>
      </c>
      <c r="Z4849">
        <v>0</v>
      </c>
      <c r="AB4849" t="s">
        <v>49622</v>
      </c>
      <c r="AF4849" t="str">
        <f t="shared" si="75"/>
        <v>ROPE, POLYPROPYLENE,6mm,twiste</v>
      </c>
    </row>
    <row r="4850" spans="1:32" x14ac:dyDescent="0.35">
      <c r="A4850" s="2" t="s">
        <v>49519</v>
      </c>
      <c r="B4850" s="2" t="s">
        <v>49520</v>
      </c>
      <c r="C4850" s="23">
        <v>0</v>
      </c>
      <c r="D4850" s="11" t="b">
        <f>FALSE()</f>
        <v>0</v>
      </c>
      <c r="E4850" s="11" t="b">
        <f>FALSE()</f>
        <v>0</v>
      </c>
      <c r="F4850" s="2" t="s">
        <v>10</v>
      </c>
      <c r="G4850" s="2" t="s">
        <v>10</v>
      </c>
      <c r="H4850" s="2" t="s">
        <v>35778</v>
      </c>
      <c r="I4850" s="11" t="b">
        <f>FALSE()</f>
        <v>0</v>
      </c>
      <c r="J4850" s="24">
        <v>0</v>
      </c>
      <c r="K4850" s="24">
        <v>0</v>
      </c>
      <c r="L4850" s="2" t="s">
        <v>10</v>
      </c>
      <c r="M4850" t="str">
        <f>VLOOKUP(Table18[[#This Row],[No.]],N:O,2,FALSE)</f>
        <v>ROPE, POLYPROPYLENE,6mmX30m</v>
      </c>
      <c r="N4850" t="s">
        <v>49623</v>
      </c>
      <c r="O4850" t="s">
        <v>49624</v>
      </c>
      <c r="P4850">
        <v>4</v>
      </c>
      <c r="Q4850">
        <v>4</v>
      </c>
      <c r="R4850">
        <v>4</v>
      </c>
      <c r="S4850">
        <v>1</v>
      </c>
      <c r="T4850" t="s">
        <v>35891</v>
      </c>
      <c r="U4850" t="s">
        <v>7105</v>
      </c>
      <c r="V4850" t="s">
        <v>7105</v>
      </c>
      <c r="W4850" t="s">
        <v>7105</v>
      </c>
      <c r="X4850" s="4">
        <v>1731</v>
      </c>
      <c r="Y4850">
        <v>0</v>
      </c>
      <c r="Z4850">
        <v>0</v>
      </c>
      <c r="AB4850" t="s">
        <v>49625</v>
      </c>
      <c r="AF4850" t="str">
        <f t="shared" si="75"/>
        <v>ROPE, POLYPROPYLENE,6mmX30m</v>
      </c>
    </row>
    <row r="4851" spans="1:32" x14ac:dyDescent="0.35">
      <c r="A4851" s="2" t="s">
        <v>49522</v>
      </c>
      <c r="B4851" s="2" t="s">
        <v>49523</v>
      </c>
      <c r="C4851" s="23">
        <v>0</v>
      </c>
      <c r="D4851" s="11" t="b">
        <f>FALSE()</f>
        <v>0</v>
      </c>
      <c r="E4851" s="11" t="b">
        <f>FALSE()</f>
        <v>0</v>
      </c>
      <c r="F4851" s="2" t="s">
        <v>10</v>
      </c>
      <c r="G4851" s="2" t="s">
        <v>10</v>
      </c>
      <c r="H4851" s="2" t="s">
        <v>35778</v>
      </c>
      <c r="I4851" s="11" t="b">
        <f>FALSE()</f>
        <v>0</v>
      </c>
      <c r="J4851" s="24">
        <v>0</v>
      </c>
      <c r="K4851" s="24">
        <v>0</v>
      </c>
      <c r="L4851" s="2" t="s">
        <v>10</v>
      </c>
      <c r="M4851" t="str">
        <f>VLOOKUP(Table18[[#This Row],[No.]],N:O,2,FALSE)</f>
        <v>ROPE, POLYPROPYLENE,6mmX200m</v>
      </c>
      <c r="N4851" t="s">
        <v>49626</v>
      </c>
      <c r="O4851" t="s">
        <v>49627</v>
      </c>
      <c r="P4851">
        <v>152</v>
      </c>
      <c r="Q4851">
        <v>152</v>
      </c>
      <c r="R4851">
        <v>152</v>
      </c>
      <c r="S4851">
        <v>223</v>
      </c>
      <c r="T4851" t="s">
        <v>35778</v>
      </c>
      <c r="U4851" t="s">
        <v>7105</v>
      </c>
      <c r="V4851" t="s">
        <v>7105</v>
      </c>
      <c r="W4851" t="s">
        <v>7105</v>
      </c>
      <c r="X4851">
        <v>53.34</v>
      </c>
      <c r="Y4851">
        <v>0</v>
      </c>
      <c r="Z4851">
        <v>0</v>
      </c>
      <c r="AB4851" t="s">
        <v>49628</v>
      </c>
      <c r="AF4851" t="str">
        <f t="shared" si="75"/>
        <v>ROPE, POLYPROPYLENE,6mmX200m</v>
      </c>
    </row>
    <row r="4852" spans="1:32" x14ac:dyDescent="0.35">
      <c r="A4852" s="2" t="s">
        <v>49525</v>
      </c>
      <c r="B4852" s="2" t="s">
        <v>49526</v>
      </c>
      <c r="C4852" s="23">
        <v>0</v>
      </c>
      <c r="D4852" s="11" t="b">
        <f>FALSE()</f>
        <v>0</v>
      </c>
      <c r="E4852" s="11" t="b">
        <f>FALSE()</f>
        <v>0</v>
      </c>
      <c r="F4852" s="2" t="s">
        <v>10</v>
      </c>
      <c r="G4852" s="2" t="s">
        <v>10</v>
      </c>
      <c r="H4852" s="2" t="s">
        <v>35778</v>
      </c>
      <c r="I4852" s="11" t="b">
        <f>FALSE()</f>
        <v>0</v>
      </c>
      <c r="J4852" s="24">
        <v>0</v>
      </c>
      <c r="K4852" s="24">
        <v>0</v>
      </c>
      <c r="L4852" s="2" t="s">
        <v>10</v>
      </c>
      <c r="M4852" t="str">
        <f>VLOOKUP(Table18[[#This Row],[No.]],N:O,2,FALSE)</f>
        <v>ROPE, POLYPROPYLENE,9mmX20m</v>
      </c>
      <c r="N4852" t="s">
        <v>49629</v>
      </c>
      <c r="O4852" t="s">
        <v>49630</v>
      </c>
      <c r="P4852">
        <v>58</v>
      </c>
      <c r="Q4852">
        <v>58</v>
      </c>
      <c r="R4852">
        <v>58</v>
      </c>
      <c r="S4852">
        <v>13</v>
      </c>
      <c r="T4852" t="s">
        <v>35778</v>
      </c>
      <c r="U4852" t="s">
        <v>7105</v>
      </c>
      <c r="V4852" t="s">
        <v>7105</v>
      </c>
      <c r="W4852" t="s">
        <v>7105</v>
      </c>
      <c r="X4852">
        <v>360</v>
      </c>
      <c r="Y4852">
        <v>0</v>
      </c>
      <c r="Z4852">
        <v>0</v>
      </c>
      <c r="AB4852" t="s">
        <v>49631</v>
      </c>
      <c r="AE4852" t="s">
        <v>35876</v>
      </c>
      <c r="AF4852" t="str">
        <f t="shared" si="75"/>
        <v>ROPE, POLYPROPYLENE,9mmX20m</v>
      </c>
    </row>
    <row r="4853" spans="1:32" x14ac:dyDescent="0.35">
      <c r="A4853" s="2" t="s">
        <v>49528</v>
      </c>
      <c r="B4853" s="2" t="s">
        <v>49529</v>
      </c>
      <c r="C4853" s="23">
        <v>1156</v>
      </c>
      <c r="D4853" s="11" t="b">
        <f>FALSE()</f>
        <v>0</v>
      </c>
      <c r="E4853" s="11" t="b">
        <f>FALSE()</f>
        <v>0</v>
      </c>
      <c r="F4853" s="2" t="s">
        <v>10</v>
      </c>
      <c r="G4853" s="2" t="s">
        <v>10</v>
      </c>
      <c r="H4853" s="2" t="s">
        <v>35778</v>
      </c>
      <c r="I4853" s="11" t="b">
        <f>FALSE()</f>
        <v>0</v>
      </c>
      <c r="J4853" s="24">
        <v>0</v>
      </c>
      <c r="K4853" s="24">
        <v>1500</v>
      </c>
      <c r="L4853" s="2" t="s">
        <v>10</v>
      </c>
      <c r="M4853" t="str">
        <f>VLOOKUP(Table18[[#This Row],[No.]],N:O,2,FALSE)</f>
        <v>Body bag</v>
      </c>
      <c r="N4853" t="s">
        <v>49632</v>
      </c>
      <c r="O4853" t="s">
        <v>49633</v>
      </c>
      <c r="P4853">
        <v>3</v>
      </c>
      <c r="Q4853">
        <v>3</v>
      </c>
      <c r="R4853">
        <v>3</v>
      </c>
      <c r="S4853">
        <v>1</v>
      </c>
      <c r="T4853" t="s">
        <v>35778</v>
      </c>
      <c r="U4853" t="s">
        <v>7105</v>
      </c>
      <c r="V4853" t="s">
        <v>7105</v>
      </c>
      <c r="W4853" t="s">
        <v>7105</v>
      </c>
      <c r="X4853">
        <v>0</v>
      </c>
      <c r="Y4853">
        <v>0</v>
      </c>
      <c r="Z4853">
        <v>0</v>
      </c>
      <c r="AB4853" t="s">
        <v>49634</v>
      </c>
      <c r="AF4853" t="str">
        <f t="shared" si="75"/>
        <v>Body bag</v>
      </c>
    </row>
    <row r="4854" spans="1:32" x14ac:dyDescent="0.35">
      <c r="A4854" s="2" t="s">
        <v>49531</v>
      </c>
      <c r="B4854" s="2" t="s">
        <v>49532</v>
      </c>
      <c r="C4854" s="23">
        <v>4</v>
      </c>
      <c r="D4854" s="11" t="b">
        <f>FALSE()</f>
        <v>0</v>
      </c>
      <c r="E4854" s="11" t="b">
        <f>FALSE()</f>
        <v>0</v>
      </c>
      <c r="F4854" s="2" t="s">
        <v>10</v>
      </c>
      <c r="G4854" s="2" t="s">
        <v>10</v>
      </c>
      <c r="H4854" s="2" t="s">
        <v>35778</v>
      </c>
      <c r="I4854" s="11" t="b">
        <f>FALSE()</f>
        <v>0</v>
      </c>
      <c r="J4854" s="24">
        <v>1560</v>
      </c>
      <c r="K4854" s="24">
        <v>0</v>
      </c>
      <c r="L4854" s="2" t="s">
        <v>10</v>
      </c>
      <c r="M4854" t="str">
        <f>VLOOKUP(Table18[[#This Row],[No.]],N:O,2,FALSE)</f>
        <v>SPRAYER, manual, back pack, 16</v>
      </c>
      <c r="N4854" t="s">
        <v>49635</v>
      </c>
      <c r="O4854" t="s">
        <v>49636</v>
      </c>
      <c r="P4854">
        <v>13</v>
      </c>
      <c r="Q4854">
        <v>13</v>
      </c>
      <c r="R4854">
        <v>13</v>
      </c>
      <c r="S4854">
        <v>9</v>
      </c>
      <c r="T4854" t="s">
        <v>35778</v>
      </c>
      <c r="U4854" t="s">
        <v>7105</v>
      </c>
      <c r="V4854" t="s">
        <v>7105</v>
      </c>
      <c r="W4854" t="s">
        <v>7105</v>
      </c>
      <c r="X4854">
        <v>0</v>
      </c>
      <c r="Y4854">
        <v>0</v>
      </c>
      <c r="Z4854">
        <v>0</v>
      </c>
      <c r="AB4854" t="s">
        <v>49637</v>
      </c>
      <c r="AF4854" t="str">
        <f t="shared" si="75"/>
        <v>SPRAYER, manual, back pack, 16</v>
      </c>
    </row>
    <row r="4855" spans="1:32" x14ac:dyDescent="0.35">
      <c r="A4855" s="2" t="s">
        <v>49534</v>
      </c>
      <c r="B4855" s="2" t="s">
        <v>49535</v>
      </c>
      <c r="C4855" s="23">
        <v>0</v>
      </c>
      <c r="D4855" s="11" t="b">
        <f>FALSE()</f>
        <v>0</v>
      </c>
      <c r="E4855" s="11" t="b">
        <f>FALSE()</f>
        <v>0</v>
      </c>
      <c r="F4855" s="2" t="s">
        <v>10</v>
      </c>
      <c r="G4855" s="2" t="s">
        <v>10</v>
      </c>
      <c r="H4855" s="2" t="s">
        <v>35778</v>
      </c>
      <c r="I4855" s="11" t="b">
        <f>FALSE()</f>
        <v>0</v>
      </c>
      <c r="J4855" s="24">
        <v>0</v>
      </c>
      <c r="K4855" s="24">
        <v>0</v>
      </c>
      <c r="L4855" s="2" t="s">
        <v>10</v>
      </c>
      <c r="M4855" t="str">
        <f>VLOOKUP(Table18[[#This Row],[No.]],N:O,2,FALSE)</f>
        <v>TAPE MEASURE, 5m</v>
      </c>
      <c r="N4855" t="s">
        <v>49638</v>
      </c>
      <c r="O4855" t="s">
        <v>49639</v>
      </c>
      <c r="P4855">
        <v>10</v>
      </c>
      <c r="Q4855">
        <v>10</v>
      </c>
      <c r="R4855">
        <v>10</v>
      </c>
      <c r="S4855">
        <v>2</v>
      </c>
      <c r="T4855" t="s">
        <v>35778</v>
      </c>
      <c r="U4855" t="s">
        <v>7105</v>
      </c>
      <c r="V4855" t="s">
        <v>7105</v>
      </c>
      <c r="W4855" t="s">
        <v>7105</v>
      </c>
      <c r="X4855">
        <v>0</v>
      </c>
      <c r="Y4855">
        <v>0</v>
      </c>
      <c r="Z4855">
        <v>0</v>
      </c>
      <c r="AB4855" t="s">
        <v>49640</v>
      </c>
      <c r="AF4855" t="str">
        <f t="shared" si="75"/>
        <v>TAPE MEASURE, 5m</v>
      </c>
    </row>
    <row r="4856" spans="1:32" x14ac:dyDescent="0.35">
      <c r="A4856" s="2" t="s">
        <v>49537</v>
      </c>
      <c r="B4856" s="2" t="s">
        <v>49538</v>
      </c>
      <c r="C4856" s="23">
        <v>2</v>
      </c>
      <c r="D4856" s="11" t="b">
        <f>FALSE()</f>
        <v>0</v>
      </c>
      <c r="E4856" s="11" t="b">
        <f>FALSE()</f>
        <v>0</v>
      </c>
      <c r="F4856" s="2" t="s">
        <v>10</v>
      </c>
      <c r="G4856" s="2" t="s">
        <v>10</v>
      </c>
      <c r="H4856" s="2" t="s">
        <v>35778</v>
      </c>
      <c r="I4856" s="11" t="b">
        <f>FALSE()</f>
        <v>0</v>
      </c>
      <c r="J4856" s="24">
        <v>1300</v>
      </c>
      <c r="K4856" s="24">
        <v>0</v>
      </c>
      <c r="L4856" s="2" t="s">
        <v>10</v>
      </c>
      <c r="M4856" t="str">
        <f>VLOOKUP(Table18[[#This Row],[No.]],N:O,2,FALSE)</f>
        <v>TAPE MEASURE, 200m</v>
      </c>
      <c r="N4856" t="s">
        <v>49641</v>
      </c>
      <c r="O4856" t="s">
        <v>49642</v>
      </c>
      <c r="P4856">
        <v>12</v>
      </c>
      <c r="Q4856">
        <v>12</v>
      </c>
      <c r="R4856">
        <v>12</v>
      </c>
      <c r="S4856">
        <v>4</v>
      </c>
      <c r="T4856" t="s">
        <v>35763</v>
      </c>
      <c r="U4856" t="s">
        <v>7105</v>
      </c>
      <c r="V4856" t="s">
        <v>7105</v>
      </c>
      <c r="W4856" t="s">
        <v>7105</v>
      </c>
      <c r="X4856">
        <v>500</v>
      </c>
      <c r="Y4856">
        <v>0</v>
      </c>
      <c r="Z4856">
        <v>0</v>
      </c>
      <c r="AB4856" t="s">
        <v>49643</v>
      </c>
      <c r="AF4856" t="str">
        <f t="shared" si="75"/>
        <v>TAPE MEASURE, 200m</v>
      </c>
    </row>
    <row r="4857" spans="1:32" x14ac:dyDescent="0.35">
      <c r="A4857" s="2" t="s">
        <v>49540</v>
      </c>
      <c r="B4857" s="2" t="s">
        <v>49541</v>
      </c>
      <c r="C4857" s="23">
        <v>56</v>
      </c>
      <c r="D4857" s="11" t="b">
        <f>FALSE()</f>
        <v>0</v>
      </c>
      <c r="E4857" s="11" t="b">
        <f>FALSE()</f>
        <v>0</v>
      </c>
      <c r="F4857" s="2" t="s">
        <v>10</v>
      </c>
      <c r="G4857" s="2" t="s">
        <v>10</v>
      </c>
      <c r="H4857" s="2" t="s">
        <v>35778</v>
      </c>
      <c r="I4857" s="11" t="b">
        <f>FALSE()</f>
        <v>0</v>
      </c>
      <c r="J4857" s="24">
        <v>0</v>
      </c>
      <c r="K4857" s="24">
        <v>0</v>
      </c>
      <c r="L4857" s="2" t="s">
        <v>10</v>
      </c>
      <c r="M4857" t="str">
        <f>VLOOKUP(Table18[[#This Row],[No.]],N:O,2,FALSE)</f>
        <v>Jembes with Handles</v>
      </c>
      <c r="N4857" t="s">
        <v>49644</v>
      </c>
      <c r="O4857" t="s">
        <v>49645</v>
      </c>
      <c r="P4857">
        <v>10</v>
      </c>
      <c r="Q4857">
        <v>10</v>
      </c>
      <c r="R4857">
        <v>10</v>
      </c>
      <c r="S4857">
        <v>28</v>
      </c>
      <c r="T4857" t="s">
        <v>35778</v>
      </c>
      <c r="U4857" t="s">
        <v>7105</v>
      </c>
      <c r="V4857" t="s">
        <v>7105</v>
      </c>
      <c r="W4857" t="s">
        <v>7105</v>
      </c>
      <c r="X4857">
        <v>0</v>
      </c>
      <c r="Y4857">
        <v>0</v>
      </c>
      <c r="Z4857">
        <v>0</v>
      </c>
      <c r="AB4857" t="s">
        <v>49646</v>
      </c>
      <c r="AF4857" t="str">
        <f t="shared" si="75"/>
        <v>Jembes with Handles</v>
      </c>
    </row>
    <row r="4858" spans="1:32" x14ac:dyDescent="0.35">
      <c r="A4858" s="2" t="s">
        <v>49543</v>
      </c>
      <c r="B4858" s="2" t="s">
        <v>49544</v>
      </c>
      <c r="C4858" s="23">
        <v>221</v>
      </c>
      <c r="D4858" s="11" t="b">
        <f>FALSE()</f>
        <v>0</v>
      </c>
      <c r="E4858" s="11" t="b">
        <f>FALSE()</f>
        <v>0</v>
      </c>
      <c r="F4858" s="2" t="s">
        <v>10</v>
      </c>
      <c r="G4858" s="2" t="s">
        <v>10</v>
      </c>
      <c r="H4858" s="2" t="s">
        <v>35778</v>
      </c>
      <c r="I4858" s="11" t="b">
        <f>FALSE()</f>
        <v>0</v>
      </c>
      <c r="J4858" s="24">
        <v>195</v>
      </c>
      <c r="K4858" s="24">
        <v>0</v>
      </c>
      <c r="L4858" s="2" t="s">
        <v>10</v>
      </c>
      <c r="M4858" t="str">
        <f>VLOOKUP(Table18[[#This Row],[No.]],N:O,2,FALSE)</f>
        <v>Pangas</v>
      </c>
      <c r="N4858" t="s">
        <v>49647</v>
      </c>
      <c r="O4858" t="s">
        <v>49648</v>
      </c>
      <c r="P4858">
        <v>0</v>
      </c>
      <c r="Q4858">
        <v>0</v>
      </c>
      <c r="R4858">
        <v>0</v>
      </c>
      <c r="S4858">
        <v>3</v>
      </c>
      <c r="T4858" t="s">
        <v>35891</v>
      </c>
      <c r="U4858" t="s">
        <v>7105</v>
      </c>
      <c r="V4858" t="s">
        <v>7105</v>
      </c>
      <c r="W4858" t="s">
        <v>7133</v>
      </c>
      <c r="X4858">
        <v>0</v>
      </c>
      <c r="Y4858">
        <v>0</v>
      </c>
      <c r="Z4858">
        <v>0</v>
      </c>
      <c r="AB4858" t="s">
        <v>49649</v>
      </c>
      <c r="AF4858" t="str">
        <f t="shared" si="75"/>
        <v>Pangas</v>
      </c>
    </row>
    <row r="4859" spans="1:32" x14ac:dyDescent="0.35">
      <c r="A4859" s="2" t="s">
        <v>49546</v>
      </c>
      <c r="B4859" s="2" t="s">
        <v>49547</v>
      </c>
      <c r="C4859" s="23">
        <v>239</v>
      </c>
      <c r="D4859" s="11" t="b">
        <f>FALSE()</f>
        <v>0</v>
      </c>
      <c r="E4859" s="11" t="b">
        <f>FALSE()</f>
        <v>0</v>
      </c>
      <c r="F4859" s="2" t="s">
        <v>10</v>
      </c>
      <c r="G4859" s="2" t="s">
        <v>10</v>
      </c>
      <c r="H4859" s="2" t="s">
        <v>35778</v>
      </c>
      <c r="I4859" s="11" t="b">
        <f>FALSE()</f>
        <v>0</v>
      </c>
      <c r="J4859" s="24">
        <v>4500</v>
      </c>
      <c r="K4859" s="24">
        <v>0</v>
      </c>
      <c r="L4859" s="2" t="s">
        <v>10</v>
      </c>
      <c r="M4859" t="str">
        <f>VLOOKUP(Table18[[#This Row],[No.]],N:O,2,FALSE)</f>
        <v>Wheelbarrows</v>
      </c>
      <c r="N4859" t="s">
        <v>49650</v>
      </c>
      <c r="O4859" t="s">
        <v>49651</v>
      </c>
      <c r="P4859">
        <v>12</v>
      </c>
      <c r="Q4859">
        <v>12</v>
      </c>
      <c r="R4859">
        <v>12</v>
      </c>
      <c r="S4859">
        <v>0</v>
      </c>
      <c r="T4859" t="s">
        <v>35778</v>
      </c>
      <c r="U4859" t="s">
        <v>7105</v>
      </c>
      <c r="V4859" t="s">
        <v>7105</v>
      </c>
      <c r="W4859" t="s">
        <v>7105</v>
      </c>
      <c r="X4859">
        <v>245</v>
      </c>
      <c r="Y4859">
        <v>0</v>
      </c>
      <c r="Z4859">
        <v>0</v>
      </c>
      <c r="AB4859" t="s">
        <v>49652</v>
      </c>
      <c r="AF4859" t="str">
        <f t="shared" si="75"/>
        <v>Wheelbarrows</v>
      </c>
    </row>
    <row r="4860" spans="1:32" x14ac:dyDescent="0.35">
      <c r="A4860" s="2" t="s">
        <v>49549</v>
      </c>
      <c r="B4860" s="2" t="s">
        <v>49550</v>
      </c>
      <c r="C4860" s="23">
        <v>67</v>
      </c>
      <c r="D4860" s="11" t="b">
        <f>FALSE()</f>
        <v>0</v>
      </c>
      <c r="E4860" s="11" t="b">
        <f>FALSE()</f>
        <v>0</v>
      </c>
      <c r="F4860" s="2" t="s">
        <v>10</v>
      </c>
      <c r="G4860" s="2" t="s">
        <v>10</v>
      </c>
      <c r="H4860" s="2" t="s">
        <v>35778</v>
      </c>
      <c r="I4860" s="11" t="b">
        <f>FALSE()</f>
        <v>0</v>
      </c>
      <c r="J4860" s="24">
        <v>320</v>
      </c>
      <c r="K4860" s="24">
        <v>0</v>
      </c>
      <c r="L4860" s="2" t="s">
        <v>10</v>
      </c>
      <c r="M4860" t="str">
        <f>VLOOKUP(Table18[[#This Row],[No.]],N:O,2,FALSE)</f>
        <v>Spades with Handle</v>
      </c>
      <c r="N4860" t="s">
        <v>49653</v>
      </c>
      <c r="O4860" t="s">
        <v>49654</v>
      </c>
      <c r="P4860">
        <v>14</v>
      </c>
      <c r="Q4860">
        <v>14</v>
      </c>
      <c r="R4860">
        <v>14</v>
      </c>
      <c r="S4860">
        <v>25</v>
      </c>
      <c r="T4860" t="s">
        <v>35778</v>
      </c>
      <c r="U4860" t="s">
        <v>7105</v>
      </c>
      <c r="V4860" t="s">
        <v>7105</v>
      </c>
      <c r="W4860" t="s">
        <v>7105</v>
      </c>
      <c r="X4860" s="4">
        <v>12260</v>
      </c>
      <c r="Y4860">
        <v>0</v>
      </c>
      <c r="Z4860">
        <v>0</v>
      </c>
      <c r="AB4860" t="s">
        <v>49655</v>
      </c>
      <c r="AF4860" t="str">
        <f t="shared" si="75"/>
        <v>Spades with Handle</v>
      </c>
    </row>
    <row r="4861" spans="1:32" x14ac:dyDescent="0.35">
      <c r="A4861" s="2" t="s">
        <v>49552</v>
      </c>
      <c r="B4861" s="2" t="s">
        <v>49553</v>
      </c>
      <c r="C4861" s="23">
        <v>5</v>
      </c>
      <c r="D4861" s="11" t="b">
        <f>FALSE()</f>
        <v>0</v>
      </c>
      <c r="E4861" s="11" t="b">
        <f>FALSE()</f>
        <v>0</v>
      </c>
      <c r="F4861" s="2" t="s">
        <v>10</v>
      </c>
      <c r="G4861" s="2" t="s">
        <v>10</v>
      </c>
      <c r="H4861" s="2" t="s">
        <v>35778</v>
      </c>
      <c r="I4861" s="11" t="b">
        <f>FALSE()</f>
        <v>0</v>
      </c>
      <c r="J4861" s="24">
        <v>625</v>
      </c>
      <c r="K4861" s="24">
        <v>0</v>
      </c>
      <c r="L4861" s="2" t="s">
        <v>10</v>
      </c>
      <c r="M4861" t="str">
        <f>VLOOKUP(Table18[[#This Row],[No.]],N:O,2,FALSE)</f>
        <v>Muttocks with handles</v>
      </c>
      <c r="N4861" t="s">
        <v>49656</v>
      </c>
      <c r="O4861" t="s">
        <v>49657</v>
      </c>
      <c r="P4861">
        <v>14</v>
      </c>
      <c r="Q4861">
        <v>14</v>
      </c>
      <c r="R4861">
        <v>14</v>
      </c>
      <c r="S4861">
        <v>17</v>
      </c>
      <c r="T4861" t="s">
        <v>35778</v>
      </c>
      <c r="U4861" t="s">
        <v>7105</v>
      </c>
      <c r="V4861" t="s">
        <v>7105</v>
      </c>
      <c r="W4861" t="s">
        <v>7105</v>
      </c>
      <c r="X4861" s="4">
        <v>40300</v>
      </c>
      <c r="Y4861">
        <v>0</v>
      </c>
      <c r="Z4861">
        <v>0</v>
      </c>
      <c r="AB4861" t="s">
        <v>49658</v>
      </c>
      <c r="AF4861" t="str">
        <f t="shared" si="75"/>
        <v>Muttocks with handles</v>
      </c>
    </row>
    <row r="4862" spans="1:32" x14ac:dyDescent="0.35">
      <c r="A4862" s="2" t="s">
        <v>49555</v>
      </c>
      <c r="B4862" s="2" t="s">
        <v>49556</v>
      </c>
      <c r="C4862" s="23">
        <v>0</v>
      </c>
      <c r="D4862" s="11" t="b">
        <f>FALSE()</f>
        <v>0</v>
      </c>
      <c r="E4862" s="11" t="b">
        <f>FALSE()</f>
        <v>0</v>
      </c>
      <c r="F4862" s="2" t="s">
        <v>10</v>
      </c>
      <c r="G4862" s="2" t="s">
        <v>10</v>
      </c>
      <c r="H4862" s="2" t="s">
        <v>35778</v>
      </c>
      <c r="I4862" s="11" t="b">
        <f>TRUE()</f>
        <v>1</v>
      </c>
      <c r="J4862" s="24">
        <v>0</v>
      </c>
      <c r="K4862" s="24">
        <v>0</v>
      </c>
      <c r="L4862" s="2" t="s">
        <v>10</v>
      </c>
      <c r="M4862" t="str">
        <f>VLOOKUP(Table18[[#This Row],[No.]],N:O,2,FALSE)</f>
        <v>Hummer</v>
      </c>
      <c r="N4862" t="s">
        <v>49659</v>
      </c>
      <c r="O4862" t="s">
        <v>49660</v>
      </c>
      <c r="P4862">
        <v>0</v>
      </c>
      <c r="Q4862">
        <v>0</v>
      </c>
      <c r="R4862">
        <v>0</v>
      </c>
      <c r="S4862">
        <v>14</v>
      </c>
      <c r="T4862" t="s">
        <v>35778</v>
      </c>
      <c r="U4862" t="s">
        <v>7105</v>
      </c>
      <c r="V4862" t="s">
        <v>7105</v>
      </c>
      <c r="W4862" t="s">
        <v>7105</v>
      </c>
      <c r="X4862">
        <v>0</v>
      </c>
      <c r="Y4862">
        <v>0</v>
      </c>
      <c r="Z4862">
        <v>0</v>
      </c>
      <c r="AB4862" t="s">
        <v>49661</v>
      </c>
      <c r="AF4862" t="str">
        <f t="shared" si="75"/>
        <v>Hummer</v>
      </c>
    </row>
    <row r="4863" spans="1:32" x14ac:dyDescent="0.35">
      <c r="A4863" s="2" t="s">
        <v>49558</v>
      </c>
      <c r="B4863" s="2" t="s">
        <v>49559</v>
      </c>
      <c r="C4863" s="23">
        <v>0</v>
      </c>
      <c r="D4863" s="11" t="b">
        <f>FALSE()</f>
        <v>0</v>
      </c>
      <c r="E4863" s="11" t="b">
        <f>FALSE()</f>
        <v>0</v>
      </c>
      <c r="F4863" s="2" t="s">
        <v>10</v>
      </c>
      <c r="G4863" s="2" t="s">
        <v>10</v>
      </c>
      <c r="H4863" s="2" t="s">
        <v>35778</v>
      </c>
      <c r="I4863" s="11" t="b">
        <f>TRUE()</f>
        <v>1</v>
      </c>
      <c r="J4863" s="24">
        <v>0</v>
      </c>
      <c r="K4863" s="24">
        <v>0</v>
      </c>
      <c r="L4863" s="2" t="s">
        <v>10</v>
      </c>
      <c r="M4863" t="str">
        <f>VLOOKUP(Table18[[#This Row],[No.]],N:O,2,FALSE)</f>
        <v>Donkey Cart</v>
      </c>
      <c r="N4863" t="s">
        <v>49662</v>
      </c>
      <c r="O4863" t="s">
        <v>49663</v>
      </c>
      <c r="P4863">
        <v>0</v>
      </c>
      <c r="Q4863">
        <v>0</v>
      </c>
      <c r="R4863">
        <v>0</v>
      </c>
      <c r="S4863">
        <v>25</v>
      </c>
      <c r="T4863" t="s">
        <v>35778</v>
      </c>
      <c r="U4863" t="s">
        <v>7105</v>
      </c>
      <c r="V4863" t="s">
        <v>7105</v>
      </c>
      <c r="W4863" t="s">
        <v>7105</v>
      </c>
      <c r="X4863">
        <v>0</v>
      </c>
      <c r="Y4863">
        <v>0</v>
      </c>
      <c r="Z4863">
        <v>0</v>
      </c>
      <c r="AB4863" t="s">
        <v>49664</v>
      </c>
      <c r="AF4863" t="str">
        <f t="shared" si="75"/>
        <v>Donkey Cart</v>
      </c>
    </row>
    <row r="4864" spans="1:32" x14ac:dyDescent="0.35">
      <c r="A4864" s="2" t="s">
        <v>49561</v>
      </c>
      <c r="B4864" s="2" t="s">
        <v>49562</v>
      </c>
      <c r="C4864" s="23">
        <v>0</v>
      </c>
      <c r="D4864" s="11" t="b">
        <f>FALSE()</f>
        <v>0</v>
      </c>
      <c r="E4864" s="11" t="b">
        <f>FALSE()</f>
        <v>0</v>
      </c>
      <c r="F4864" s="2" t="s">
        <v>10</v>
      </c>
      <c r="G4864" s="2" t="s">
        <v>10</v>
      </c>
      <c r="H4864" s="2" t="s">
        <v>35778</v>
      </c>
      <c r="I4864" s="11" t="b">
        <f>TRUE()</f>
        <v>1</v>
      </c>
      <c r="J4864" s="24">
        <v>0</v>
      </c>
      <c r="K4864" s="24">
        <v>0</v>
      </c>
      <c r="L4864" s="2" t="s">
        <v>10</v>
      </c>
      <c r="M4864" t="str">
        <f>VLOOKUP(Table18[[#This Row],[No.]],N:O,2,FALSE)</f>
        <v>Prunning Saw</v>
      </c>
      <c r="N4864" t="s">
        <v>49665</v>
      </c>
      <c r="O4864" t="s">
        <v>49666</v>
      </c>
      <c r="P4864">
        <v>2</v>
      </c>
      <c r="Q4864">
        <v>2</v>
      </c>
      <c r="R4864">
        <v>2</v>
      </c>
      <c r="S4864">
        <v>30</v>
      </c>
      <c r="T4864" t="s">
        <v>35778</v>
      </c>
      <c r="U4864" t="s">
        <v>7105</v>
      </c>
      <c r="V4864" t="s">
        <v>7105</v>
      </c>
      <c r="W4864" t="s">
        <v>7105</v>
      </c>
      <c r="X4864" s="4">
        <v>1654</v>
      </c>
      <c r="Y4864">
        <v>0</v>
      </c>
      <c r="Z4864">
        <v>0</v>
      </c>
      <c r="AB4864" t="s">
        <v>49667</v>
      </c>
      <c r="AF4864" t="str">
        <f t="shared" si="75"/>
        <v>Prunning Saw</v>
      </c>
    </row>
    <row r="4865" spans="1:32" x14ac:dyDescent="0.35">
      <c r="A4865" s="2" t="s">
        <v>49564</v>
      </c>
      <c r="B4865" s="2" t="s">
        <v>49565</v>
      </c>
      <c r="C4865" s="23">
        <v>230</v>
      </c>
      <c r="D4865" s="11" t="b">
        <f>FALSE()</f>
        <v>0</v>
      </c>
      <c r="E4865" s="11" t="b">
        <f>FALSE()</f>
        <v>0</v>
      </c>
      <c r="F4865" s="2" t="s">
        <v>10</v>
      </c>
      <c r="G4865" s="2" t="s">
        <v>10</v>
      </c>
      <c r="H4865" s="2" t="s">
        <v>35778</v>
      </c>
      <c r="I4865" s="11" t="b">
        <f>FALSE()</f>
        <v>0</v>
      </c>
      <c r="J4865" s="24">
        <v>6018</v>
      </c>
      <c r="K4865" s="24">
        <v>0</v>
      </c>
      <c r="L4865" s="2" t="s">
        <v>10</v>
      </c>
      <c r="M4865" t="str">
        <f>VLOOKUP(Table18[[#This Row],[No.]],N:O,2,FALSE)</f>
        <v>Knapsack Sprayer</v>
      </c>
      <c r="N4865" t="s">
        <v>49668</v>
      </c>
      <c r="O4865" t="s">
        <v>49669</v>
      </c>
      <c r="P4865">
        <v>19</v>
      </c>
      <c r="Q4865">
        <v>19</v>
      </c>
      <c r="R4865">
        <v>19</v>
      </c>
      <c r="S4865">
        <v>34</v>
      </c>
      <c r="T4865" t="s">
        <v>35811</v>
      </c>
      <c r="U4865" t="s">
        <v>7105</v>
      </c>
      <c r="V4865" t="s">
        <v>7105</v>
      </c>
      <c r="W4865" t="s">
        <v>7105</v>
      </c>
      <c r="X4865">
        <v>490</v>
      </c>
      <c r="Y4865">
        <v>0</v>
      </c>
      <c r="Z4865">
        <v>0</v>
      </c>
      <c r="AB4865" t="s">
        <v>49670</v>
      </c>
      <c r="AF4865" t="str">
        <f t="shared" si="75"/>
        <v>Knapsack Sprayer</v>
      </c>
    </row>
    <row r="4866" spans="1:32" x14ac:dyDescent="0.35">
      <c r="A4866" s="2" t="s">
        <v>49567</v>
      </c>
      <c r="B4866" s="2" t="s">
        <v>49568</v>
      </c>
      <c r="C4866" s="23">
        <v>1036</v>
      </c>
      <c r="D4866" s="11" t="b">
        <f>FALSE()</f>
        <v>0</v>
      </c>
      <c r="E4866" s="11" t="b">
        <f>FALSE()</f>
        <v>0</v>
      </c>
      <c r="F4866" s="2" t="s">
        <v>10</v>
      </c>
      <c r="G4866" s="2" t="s">
        <v>10</v>
      </c>
      <c r="H4866" s="2" t="s">
        <v>35778</v>
      </c>
      <c r="I4866" s="11" t="b">
        <f>FALSE()</f>
        <v>0</v>
      </c>
      <c r="J4866" s="24">
        <v>0</v>
      </c>
      <c r="K4866" s="24">
        <v>0</v>
      </c>
      <c r="L4866" s="2" t="s">
        <v>10</v>
      </c>
      <c r="M4866" t="str">
        <f>VLOOKUP(Table18[[#This Row],[No.]],N:O,2,FALSE)</f>
        <v>Empty Cartons 28x22x18</v>
      </c>
      <c r="N4866" t="s">
        <v>49671</v>
      </c>
      <c r="O4866" t="s">
        <v>49672</v>
      </c>
      <c r="P4866">
        <v>5</v>
      </c>
      <c r="Q4866">
        <v>5</v>
      </c>
      <c r="R4866">
        <v>5</v>
      </c>
      <c r="S4866">
        <v>2</v>
      </c>
      <c r="T4866" t="s">
        <v>35778</v>
      </c>
      <c r="U4866" t="s">
        <v>7105</v>
      </c>
      <c r="V4866" t="s">
        <v>7105</v>
      </c>
      <c r="W4866" t="s">
        <v>7105</v>
      </c>
      <c r="X4866" s="4">
        <v>7950</v>
      </c>
      <c r="Y4866">
        <v>0</v>
      </c>
      <c r="Z4866">
        <v>0</v>
      </c>
      <c r="AB4866" t="s">
        <v>49673</v>
      </c>
      <c r="AF4866" t="str">
        <f t="shared" si="75"/>
        <v>Empty Cartons 28x22x18</v>
      </c>
    </row>
    <row r="4867" spans="1:32" x14ac:dyDescent="0.35">
      <c r="A4867" s="2" t="s">
        <v>49569</v>
      </c>
      <c r="B4867" s="2" t="s">
        <v>49570</v>
      </c>
      <c r="C4867" s="23">
        <v>27</v>
      </c>
      <c r="D4867" s="11" t="b">
        <f>FALSE()</f>
        <v>0</v>
      </c>
      <c r="E4867" s="11" t="b">
        <f>FALSE()</f>
        <v>0</v>
      </c>
      <c r="F4867" s="2" t="s">
        <v>10</v>
      </c>
      <c r="G4867" s="2" t="s">
        <v>10</v>
      </c>
      <c r="H4867" s="2" t="s">
        <v>35754</v>
      </c>
      <c r="I4867" s="11" t="b">
        <f>FALSE()</f>
        <v>0</v>
      </c>
      <c r="J4867" s="24">
        <v>300</v>
      </c>
      <c r="K4867" s="24">
        <v>0</v>
      </c>
      <c r="L4867" s="2" t="s">
        <v>10</v>
      </c>
      <c r="M4867" t="str">
        <f>VLOOKUP(Table18[[#This Row],[No.]],N:O,2,FALSE)</f>
        <v>Nails</v>
      </c>
      <c r="N4867" t="s">
        <v>49674</v>
      </c>
      <c r="O4867" t="s">
        <v>49675</v>
      </c>
      <c r="P4867">
        <v>2</v>
      </c>
      <c r="Q4867">
        <v>2</v>
      </c>
      <c r="R4867">
        <v>2</v>
      </c>
      <c r="S4867">
        <v>0</v>
      </c>
      <c r="T4867" t="s">
        <v>35778</v>
      </c>
      <c r="U4867" t="s">
        <v>7105</v>
      </c>
      <c r="V4867" t="s">
        <v>7105</v>
      </c>
      <c r="W4867" t="s">
        <v>7105</v>
      </c>
      <c r="X4867" s="4">
        <v>7317</v>
      </c>
      <c r="Y4867">
        <v>0</v>
      </c>
      <c r="Z4867">
        <v>0</v>
      </c>
      <c r="AB4867" t="s">
        <v>49676</v>
      </c>
      <c r="AF4867" t="str">
        <f t="shared" ref="AF4867:AF4930" si="76">VLOOKUP(A:A,N:O,2,FALSE)</f>
        <v>Nails</v>
      </c>
    </row>
    <row r="4868" spans="1:32" x14ac:dyDescent="0.35">
      <c r="A4868" s="2" t="s">
        <v>49571</v>
      </c>
      <c r="B4868" s="2" t="s">
        <v>49572</v>
      </c>
      <c r="C4868" s="23">
        <v>6</v>
      </c>
      <c r="D4868" s="11" t="b">
        <f>FALSE()</f>
        <v>0</v>
      </c>
      <c r="E4868" s="11" t="b">
        <f>FALSE()</f>
        <v>0</v>
      </c>
      <c r="F4868" s="2" t="s">
        <v>10</v>
      </c>
      <c r="G4868" s="2" t="s">
        <v>10</v>
      </c>
      <c r="H4868" s="2" t="s">
        <v>35778</v>
      </c>
      <c r="I4868" s="11" t="b">
        <f>FALSE()</f>
        <v>0</v>
      </c>
      <c r="J4868" s="24">
        <v>0</v>
      </c>
      <c r="K4868" s="24">
        <v>0</v>
      </c>
      <c r="L4868" s="2" t="s">
        <v>10</v>
      </c>
      <c r="M4868" t="str">
        <f>VLOOKUP(Table18[[#This Row],[No.]],N:O,2,FALSE)</f>
        <v>Metallic Stretchers</v>
      </c>
      <c r="N4868" t="s">
        <v>49677</v>
      </c>
      <c r="O4868" t="s">
        <v>49678</v>
      </c>
      <c r="P4868">
        <v>2</v>
      </c>
      <c r="Q4868">
        <v>2</v>
      </c>
      <c r="R4868">
        <v>2</v>
      </c>
      <c r="S4868">
        <v>62</v>
      </c>
      <c r="T4868" t="s">
        <v>35778</v>
      </c>
      <c r="U4868" t="s">
        <v>7105</v>
      </c>
      <c r="V4868" t="s">
        <v>7105</v>
      </c>
      <c r="W4868" t="s">
        <v>7105</v>
      </c>
      <c r="X4868" s="4">
        <v>5100</v>
      </c>
      <c r="Y4868">
        <v>0</v>
      </c>
      <c r="Z4868">
        <v>0</v>
      </c>
      <c r="AB4868" t="s">
        <v>49678</v>
      </c>
      <c r="AF4868" t="str">
        <f t="shared" si="76"/>
        <v>Metallic Stretchers</v>
      </c>
    </row>
    <row r="4869" spans="1:32" x14ac:dyDescent="0.35">
      <c r="A4869" s="2" t="s">
        <v>49573</v>
      </c>
      <c r="B4869" s="2" t="s">
        <v>49574</v>
      </c>
      <c r="C4869" s="23">
        <v>23</v>
      </c>
      <c r="D4869" s="11" t="b">
        <f>FALSE()</f>
        <v>0</v>
      </c>
      <c r="E4869" s="11" t="b">
        <f>FALSE()</f>
        <v>0</v>
      </c>
      <c r="F4869" s="2" t="s">
        <v>10</v>
      </c>
      <c r="G4869" s="2" t="s">
        <v>10</v>
      </c>
      <c r="H4869" s="2" t="s">
        <v>35778</v>
      </c>
      <c r="I4869" s="11" t="b">
        <f>FALSE()</f>
        <v>0</v>
      </c>
      <c r="J4869" s="24">
        <v>0</v>
      </c>
      <c r="K4869" s="24">
        <v>0</v>
      </c>
      <c r="L4869" s="2" t="s">
        <v>10</v>
      </c>
      <c r="M4869" t="str">
        <f>VLOOKUP(Table18[[#This Row],[No.]],N:O,2,FALSE)</f>
        <v>Metallic Boxes - Nor</v>
      </c>
      <c r="N4869" t="s">
        <v>49679</v>
      </c>
      <c r="O4869" t="s">
        <v>49680</v>
      </c>
      <c r="P4869">
        <v>1</v>
      </c>
      <c r="Q4869">
        <v>1</v>
      </c>
      <c r="R4869">
        <v>1</v>
      </c>
      <c r="S4869">
        <v>0</v>
      </c>
      <c r="T4869" t="s">
        <v>35778</v>
      </c>
      <c r="U4869" t="s">
        <v>7105</v>
      </c>
      <c r="V4869" t="s">
        <v>7105</v>
      </c>
      <c r="W4869" t="s">
        <v>7105</v>
      </c>
      <c r="X4869" s="4">
        <v>68500</v>
      </c>
      <c r="Y4869">
        <v>0</v>
      </c>
      <c r="Z4869">
        <v>0</v>
      </c>
      <c r="AB4869" t="s">
        <v>49681</v>
      </c>
      <c r="AF4869" t="str">
        <f t="shared" si="76"/>
        <v>Metallic Boxes - Nor</v>
      </c>
    </row>
    <row r="4870" spans="1:32" x14ac:dyDescent="0.35">
      <c r="A4870" s="2" t="s">
        <v>49575</v>
      </c>
      <c r="B4870" s="2" t="s">
        <v>49576</v>
      </c>
      <c r="C4870" s="23">
        <v>39</v>
      </c>
      <c r="D4870" s="11" t="b">
        <f>FALSE()</f>
        <v>0</v>
      </c>
      <c r="E4870" s="11" t="b">
        <f>FALSE()</f>
        <v>0</v>
      </c>
      <c r="F4870" s="2" t="s">
        <v>10</v>
      </c>
      <c r="G4870" s="2" t="s">
        <v>10</v>
      </c>
      <c r="H4870" s="2" t="s">
        <v>35778</v>
      </c>
      <c r="I4870" s="11" t="b">
        <f>FALSE()</f>
        <v>0</v>
      </c>
      <c r="J4870" s="24">
        <v>0</v>
      </c>
      <c r="K4870" s="24">
        <v>0</v>
      </c>
      <c r="L4870" s="2" t="s">
        <v>10</v>
      </c>
      <c r="M4870" t="str">
        <f>VLOOKUP(Table18[[#This Row],[No.]],N:O,2,FALSE)</f>
        <v>KRCS Stretchers, Green</v>
      </c>
      <c r="N4870" t="s">
        <v>49682</v>
      </c>
      <c r="O4870" t="s">
        <v>49683</v>
      </c>
      <c r="P4870" s="22">
        <v>13674</v>
      </c>
      <c r="Q4870" s="22">
        <v>13674</v>
      </c>
      <c r="R4870" s="4">
        <v>13674</v>
      </c>
      <c r="S4870" s="22">
        <v>11516</v>
      </c>
      <c r="T4870" t="s">
        <v>35778</v>
      </c>
      <c r="U4870" t="s">
        <v>7105</v>
      </c>
      <c r="V4870" t="s">
        <v>7105</v>
      </c>
      <c r="W4870" t="s">
        <v>7105</v>
      </c>
      <c r="X4870">
        <v>224</v>
      </c>
      <c r="Y4870">
        <v>0</v>
      </c>
      <c r="Z4870">
        <v>0</v>
      </c>
      <c r="AB4870" t="s">
        <v>49684</v>
      </c>
      <c r="AE4870" t="s">
        <v>37006</v>
      </c>
      <c r="AF4870" t="str">
        <f t="shared" si="76"/>
        <v>KRCS Stretchers, Green</v>
      </c>
    </row>
    <row r="4871" spans="1:32" x14ac:dyDescent="0.35">
      <c r="A4871" s="2" t="s">
        <v>49577</v>
      </c>
      <c r="B4871" s="2" t="s">
        <v>49578</v>
      </c>
      <c r="C4871" s="23">
        <v>6</v>
      </c>
      <c r="D4871" s="11" t="b">
        <f>FALSE()</f>
        <v>0</v>
      </c>
      <c r="E4871" s="11" t="b">
        <f>FALSE()</f>
        <v>0</v>
      </c>
      <c r="F4871" s="2" t="s">
        <v>10</v>
      </c>
      <c r="G4871" s="2" t="s">
        <v>10</v>
      </c>
      <c r="H4871" s="2" t="s">
        <v>35778</v>
      </c>
      <c r="I4871" s="11" t="b">
        <f>FALSE()</f>
        <v>0</v>
      </c>
      <c r="J4871" s="24">
        <v>0</v>
      </c>
      <c r="K4871" s="24">
        <v>0</v>
      </c>
      <c r="L4871" s="2" t="s">
        <v>10</v>
      </c>
      <c r="M4871" t="str">
        <f>VLOOKUP(Table18[[#This Row],[No.]],N:O,2,FALSE)</f>
        <v>German RC Boxes</v>
      </c>
      <c r="N4871" t="s">
        <v>49685</v>
      </c>
      <c r="O4871" t="s">
        <v>49686</v>
      </c>
      <c r="P4871">
        <v>5</v>
      </c>
      <c r="Q4871">
        <v>5</v>
      </c>
      <c r="R4871">
        <v>5</v>
      </c>
      <c r="S4871">
        <v>0</v>
      </c>
      <c r="T4871" t="s">
        <v>35778</v>
      </c>
      <c r="U4871" t="s">
        <v>7105</v>
      </c>
      <c r="V4871" t="s">
        <v>7105</v>
      </c>
      <c r="W4871" t="s">
        <v>7105</v>
      </c>
      <c r="X4871">
        <v>95</v>
      </c>
      <c r="Y4871">
        <v>0</v>
      </c>
      <c r="Z4871">
        <v>0</v>
      </c>
      <c r="AB4871" t="s">
        <v>49687</v>
      </c>
      <c r="AF4871" t="str">
        <f t="shared" si="76"/>
        <v>German RC Boxes</v>
      </c>
    </row>
    <row r="4872" spans="1:32" x14ac:dyDescent="0.35">
      <c r="A4872" s="2" t="s">
        <v>49579</v>
      </c>
      <c r="B4872" s="2" t="s">
        <v>49580</v>
      </c>
      <c r="C4872" s="23">
        <v>1</v>
      </c>
      <c r="D4872" s="11" t="b">
        <f>FALSE()</f>
        <v>0</v>
      </c>
      <c r="E4872" s="11" t="b">
        <f>FALSE()</f>
        <v>0</v>
      </c>
      <c r="F4872" s="2" t="s">
        <v>10</v>
      </c>
      <c r="G4872" s="2" t="s">
        <v>10</v>
      </c>
      <c r="H4872" s="2" t="s">
        <v>35778</v>
      </c>
      <c r="I4872" s="11" t="b">
        <f>FALSE()</f>
        <v>0</v>
      </c>
      <c r="J4872" s="24">
        <v>0</v>
      </c>
      <c r="K4872" s="24">
        <v>0</v>
      </c>
      <c r="L4872" s="2" t="s">
        <v>10</v>
      </c>
      <c r="M4872" t="str">
        <f>VLOOKUP(Table18[[#This Row],[No.]],N:O,2,FALSE)</f>
        <v>Berkefeld filter</v>
      </c>
      <c r="N4872" t="s">
        <v>49688</v>
      </c>
      <c r="O4872" t="s">
        <v>49689</v>
      </c>
      <c r="P4872">
        <v>5</v>
      </c>
      <c r="Q4872">
        <v>5</v>
      </c>
      <c r="R4872">
        <v>5</v>
      </c>
      <c r="S4872">
        <v>0</v>
      </c>
      <c r="T4872" t="s">
        <v>35778</v>
      </c>
      <c r="U4872" t="s">
        <v>7105</v>
      </c>
      <c r="V4872" t="s">
        <v>7105</v>
      </c>
      <c r="W4872" t="s">
        <v>7105</v>
      </c>
      <c r="X4872" s="4">
        <v>1250</v>
      </c>
      <c r="Y4872">
        <v>0</v>
      </c>
      <c r="Z4872">
        <v>0</v>
      </c>
      <c r="AB4872" t="s">
        <v>49690</v>
      </c>
      <c r="AF4872" t="str">
        <f t="shared" si="76"/>
        <v>Berkefeld filter</v>
      </c>
    </row>
    <row r="4873" spans="1:32" x14ac:dyDescent="0.35">
      <c r="A4873" s="2" t="s">
        <v>49581</v>
      </c>
      <c r="B4873" s="2" t="s">
        <v>49582</v>
      </c>
      <c r="C4873" s="23">
        <v>253</v>
      </c>
      <c r="D4873" s="11" t="b">
        <f>FALSE()</f>
        <v>0</v>
      </c>
      <c r="E4873" s="11" t="b">
        <f>FALSE()</f>
        <v>0</v>
      </c>
      <c r="F4873" s="2" t="s">
        <v>10</v>
      </c>
      <c r="G4873" s="2" t="s">
        <v>10</v>
      </c>
      <c r="H4873" s="2" t="s">
        <v>35778</v>
      </c>
      <c r="I4873" s="11" t="b">
        <f>FALSE()</f>
        <v>0</v>
      </c>
      <c r="J4873" s="24">
        <v>0</v>
      </c>
      <c r="K4873" s="24">
        <v>0</v>
      </c>
      <c r="L4873" s="2" t="s">
        <v>10</v>
      </c>
      <c r="M4873" t="str">
        <f>VLOOKUP(Table18[[#This Row],[No.]],N:O,2,FALSE)</f>
        <v>Hygiene Bucket</v>
      </c>
      <c r="N4873" t="s">
        <v>49691</v>
      </c>
      <c r="O4873" t="s">
        <v>46270</v>
      </c>
      <c r="P4873">
        <v>0</v>
      </c>
      <c r="Q4873">
        <v>0</v>
      </c>
      <c r="R4873">
        <v>0</v>
      </c>
      <c r="S4873">
        <v>0</v>
      </c>
      <c r="T4873" t="s">
        <v>35811</v>
      </c>
      <c r="U4873" t="s">
        <v>7105</v>
      </c>
      <c r="V4873" t="s">
        <v>7105</v>
      </c>
      <c r="W4873" t="s">
        <v>7105</v>
      </c>
      <c r="X4873">
        <v>0</v>
      </c>
      <c r="Y4873">
        <v>0</v>
      </c>
      <c r="Z4873">
        <v>0</v>
      </c>
      <c r="AB4873" t="s">
        <v>46271</v>
      </c>
      <c r="AF4873" t="str">
        <f t="shared" si="76"/>
        <v>Hygiene Bucket</v>
      </c>
    </row>
    <row r="4874" spans="1:32" x14ac:dyDescent="0.35">
      <c r="A4874" s="2" t="s">
        <v>49583</v>
      </c>
      <c r="B4874" s="2" t="s">
        <v>49584</v>
      </c>
      <c r="C4874" s="23">
        <v>2</v>
      </c>
      <c r="D4874" s="11" t="b">
        <f>FALSE()</f>
        <v>0</v>
      </c>
      <c r="E4874" s="11" t="b">
        <f>FALSE()</f>
        <v>0</v>
      </c>
      <c r="F4874" s="2" t="s">
        <v>10</v>
      </c>
      <c r="G4874" s="2" t="s">
        <v>10</v>
      </c>
      <c r="H4874" s="2" t="s">
        <v>35778</v>
      </c>
      <c r="I4874" s="11" t="b">
        <f>FALSE()</f>
        <v>0</v>
      </c>
      <c r="J4874" s="24">
        <v>0</v>
      </c>
      <c r="K4874" s="24">
        <v>0</v>
      </c>
      <c r="L4874" s="2" t="s">
        <v>10</v>
      </c>
      <c r="M4874" t="str">
        <f>VLOOKUP(Table18[[#This Row],[No.]],N:O,2,FALSE)</f>
        <v>Hydraulic Trolley</v>
      </c>
      <c r="N4874" t="s">
        <v>49692</v>
      </c>
      <c r="O4874" t="s">
        <v>49693</v>
      </c>
      <c r="P4874">
        <v>0</v>
      </c>
      <c r="Q4874">
        <v>0</v>
      </c>
      <c r="R4874">
        <v>0</v>
      </c>
      <c r="S4874">
        <v>0</v>
      </c>
      <c r="T4874" t="s">
        <v>35811</v>
      </c>
      <c r="U4874" t="s">
        <v>7105</v>
      </c>
      <c r="V4874" t="s">
        <v>7105</v>
      </c>
      <c r="W4874" t="s">
        <v>7105</v>
      </c>
      <c r="X4874">
        <v>0</v>
      </c>
      <c r="Y4874">
        <v>0</v>
      </c>
      <c r="Z4874">
        <v>0</v>
      </c>
      <c r="AB4874" t="s">
        <v>49694</v>
      </c>
      <c r="AF4874" t="str">
        <f t="shared" si="76"/>
        <v>Hydraulic Trolley</v>
      </c>
    </row>
    <row r="4875" spans="1:32" x14ac:dyDescent="0.35">
      <c r="A4875" s="2" t="s">
        <v>49585</v>
      </c>
      <c r="B4875" s="2" t="s">
        <v>49586</v>
      </c>
      <c r="C4875" s="23">
        <v>12523</v>
      </c>
      <c r="D4875" s="11" t="b">
        <f>FALSE()</f>
        <v>0</v>
      </c>
      <c r="E4875" s="11" t="b">
        <f>FALSE()</f>
        <v>0</v>
      </c>
      <c r="F4875" s="2" t="s">
        <v>10</v>
      </c>
      <c r="G4875" s="2" t="s">
        <v>10</v>
      </c>
      <c r="H4875" s="2" t="s">
        <v>35778</v>
      </c>
      <c r="I4875" s="11" t="b">
        <f>FALSE()</f>
        <v>0</v>
      </c>
      <c r="J4875" s="24">
        <v>0</v>
      </c>
      <c r="K4875" s="24">
        <v>0</v>
      </c>
      <c r="L4875" s="2" t="s">
        <v>10</v>
      </c>
      <c r="M4875" t="str">
        <f>VLOOKUP(Table18[[#This Row],[No.]],N:O,2,FALSE)</f>
        <v>Emblem Jacket</v>
      </c>
      <c r="N4875" t="s">
        <v>49695</v>
      </c>
      <c r="O4875" t="s">
        <v>49696</v>
      </c>
      <c r="P4875">
        <v>0</v>
      </c>
      <c r="Q4875">
        <v>0</v>
      </c>
      <c r="R4875">
        <v>0</v>
      </c>
      <c r="S4875">
        <v>1</v>
      </c>
      <c r="T4875" t="s">
        <v>35754</v>
      </c>
      <c r="U4875" t="s">
        <v>7105</v>
      </c>
      <c r="V4875" t="s">
        <v>7105</v>
      </c>
      <c r="W4875" t="s">
        <v>7105</v>
      </c>
      <c r="X4875">
        <v>0</v>
      </c>
      <c r="Y4875">
        <v>0</v>
      </c>
      <c r="Z4875">
        <v>0</v>
      </c>
      <c r="AB4875" t="s">
        <v>49697</v>
      </c>
      <c r="AF4875" t="str">
        <f t="shared" si="76"/>
        <v>Emblem Jacket</v>
      </c>
    </row>
    <row r="4876" spans="1:32" x14ac:dyDescent="0.35">
      <c r="A4876" s="2" t="s">
        <v>49588</v>
      </c>
      <c r="B4876" s="2" t="s">
        <v>49589</v>
      </c>
      <c r="C4876" s="23">
        <v>1</v>
      </c>
      <c r="D4876" s="11" t="b">
        <f>FALSE()</f>
        <v>0</v>
      </c>
      <c r="E4876" s="11" t="b">
        <f>FALSE()</f>
        <v>0</v>
      </c>
      <c r="F4876" s="2" t="s">
        <v>10</v>
      </c>
      <c r="G4876" s="2" t="s">
        <v>10</v>
      </c>
      <c r="H4876" s="2" t="s">
        <v>35778</v>
      </c>
      <c r="I4876" s="11" t="b">
        <f>FALSE()</f>
        <v>0</v>
      </c>
      <c r="J4876" s="24">
        <v>99</v>
      </c>
      <c r="K4876" s="24">
        <v>0</v>
      </c>
      <c r="L4876" s="2" t="s">
        <v>10</v>
      </c>
      <c r="M4876" t="str">
        <f>VLOOKUP(Table18[[#This Row],[No.]],N:O,2,FALSE)</f>
        <v>Strapping Tensioner</v>
      </c>
      <c r="N4876" t="s">
        <v>49698</v>
      </c>
      <c r="O4876" t="s">
        <v>49699</v>
      </c>
      <c r="P4876">
        <v>0</v>
      </c>
      <c r="Q4876">
        <v>0</v>
      </c>
      <c r="R4876">
        <v>0</v>
      </c>
      <c r="S4876">
        <v>0</v>
      </c>
      <c r="T4876" t="s">
        <v>35811</v>
      </c>
      <c r="U4876" t="s">
        <v>7105</v>
      </c>
      <c r="V4876" t="s">
        <v>7105</v>
      </c>
      <c r="W4876" t="s">
        <v>7105</v>
      </c>
      <c r="X4876">
        <v>0</v>
      </c>
      <c r="Y4876">
        <v>0</v>
      </c>
      <c r="Z4876">
        <v>0</v>
      </c>
      <c r="AB4876" t="s">
        <v>49700</v>
      </c>
      <c r="AF4876" t="str">
        <f t="shared" si="76"/>
        <v>Strapping Tensioner</v>
      </c>
    </row>
    <row r="4877" spans="1:32" x14ac:dyDescent="0.35">
      <c r="A4877" s="2" t="s">
        <v>49591</v>
      </c>
      <c r="B4877" s="2" t="s">
        <v>49592</v>
      </c>
      <c r="C4877" s="23">
        <v>1650</v>
      </c>
      <c r="D4877" s="11" t="b">
        <f>FALSE()</f>
        <v>0</v>
      </c>
      <c r="E4877" s="11" t="b">
        <f>FALSE()</f>
        <v>0</v>
      </c>
      <c r="F4877" s="2" t="s">
        <v>10</v>
      </c>
      <c r="G4877" s="2" t="s">
        <v>10</v>
      </c>
      <c r="H4877" s="2" t="s">
        <v>35778</v>
      </c>
      <c r="I4877" s="11" t="b">
        <f>FALSE()</f>
        <v>0</v>
      </c>
      <c r="J4877" s="24">
        <v>750</v>
      </c>
      <c r="K4877" s="24">
        <v>0</v>
      </c>
      <c r="L4877" s="2" t="s">
        <v>10</v>
      </c>
      <c r="M4877" t="str">
        <f>VLOOKUP(Table18[[#This Row],[No.]],N:O,2,FALSE)</f>
        <v>Wooden Pallet</v>
      </c>
      <c r="N4877" t="s">
        <v>49701</v>
      </c>
      <c r="O4877" t="s">
        <v>49702</v>
      </c>
      <c r="P4877">
        <v>0</v>
      </c>
      <c r="Q4877">
        <v>0</v>
      </c>
      <c r="R4877">
        <v>0</v>
      </c>
      <c r="S4877">
        <v>1</v>
      </c>
      <c r="T4877" t="s">
        <v>36465</v>
      </c>
      <c r="U4877" t="s">
        <v>7105</v>
      </c>
      <c r="V4877" t="s">
        <v>7105</v>
      </c>
      <c r="W4877" t="s">
        <v>7105</v>
      </c>
      <c r="X4877">
        <v>0</v>
      </c>
      <c r="Y4877">
        <v>0</v>
      </c>
      <c r="Z4877">
        <v>0</v>
      </c>
      <c r="AB4877" t="s">
        <v>49703</v>
      </c>
      <c r="AF4877" t="str">
        <f t="shared" si="76"/>
        <v>Wooden Pallet</v>
      </c>
    </row>
    <row r="4878" spans="1:32" x14ac:dyDescent="0.35">
      <c r="A4878" s="2" t="s">
        <v>49594</v>
      </c>
      <c r="B4878" s="2" t="s">
        <v>49595</v>
      </c>
      <c r="C4878" s="23">
        <v>3680</v>
      </c>
      <c r="D4878" s="11" t="b">
        <f>FALSE()</f>
        <v>0</v>
      </c>
      <c r="E4878" s="11" t="b">
        <f>FALSE()</f>
        <v>0</v>
      </c>
      <c r="F4878" s="2" t="s">
        <v>10</v>
      </c>
      <c r="G4878" s="2" t="s">
        <v>10</v>
      </c>
      <c r="H4878" s="2" t="s">
        <v>35778</v>
      </c>
      <c r="I4878" s="11" t="b">
        <f>FALSE()</f>
        <v>0</v>
      </c>
      <c r="J4878" s="24">
        <v>180</v>
      </c>
      <c r="K4878" s="24">
        <v>0</v>
      </c>
      <c r="L4878" s="2" t="s">
        <v>10</v>
      </c>
      <c r="M4878" t="str">
        <f>VLOOKUP(Table18[[#This Row],[No.]],N:O,2,FALSE)</f>
        <v>5 Ply RSC Brown Carton</v>
      </c>
      <c r="N4878" t="s">
        <v>49704</v>
      </c>
      <c r="O4878" t="s">
        <v>49705</v>
      </c>
      <c r="P4878">
        <v>0</v>
      </c>
      <c r="Q4878">
        <v>0</v>
      </c>
      <c r="R4878">
        <v>0</v>
      </c>
      <c r="S4878">
        <v>20</v>
      </c>
      <c r="T4878" t="s">
        <v>35811</v>
      </c>
      <c r="U4878" t="s">
        <v>7105</v>
      </c>
      <c r="V4878" t="s">
        <v>7105</v>
      </c>
      <c r="W4878" t="s">
        <v>7133</v>
      </c>
      <c r="X4878">
        <v>0</v>
      </c>
      <c r="Y4878">
        <v>0</v>
      </c>
      <c r="Z4878">
        <v>0</v>
      </c>
      <c r="AB4878" t="s">
        <v>49706</v>
      </c>
      <c r="AF4878" t="str">
        <f t="shared" si="76"/>
        <v>5 Ply RSC Brown Carton</v>
      </c>
    </row>
    <row r="4879" spans="1:32" x14ac:dyDescent="0.35">
      <c r="A4879" s="2" t="s">
        <v>49597</v>
      </c>
      <c r="B4879" s="2" t="s">
        <v>49598</v>
      </c>
      <c r="C4879" s="23">
        <v>16</v>
      </c>
      <c r="D4879" s="11" t="b">
        <f>FALSE()</f>
        <v>0</v>
      </c>
      <c r="E4879" s="11" t="b">
        <f>FALSE()</f>
        <v>0</v>
      </c>
      <c r="F4879" s="2" t="s">
        <v>10</v>
      </c>
      <c r="G4879" s="2" t="s">
        <v>10</v>
      </c>
      <c r="H4879" s="2" t="s">
        <v>35754</v>
      </c>
      <c r="I4879" s="11" t="b">
        <f>FALSE()</f>
        <v>0</v>
      </c>
      <c r="J4879" s="24">
        <v>120</v>
      </c>
      <c r="K4879" s="24">
        <v>0</v>
      </c>
      <c r="L4879" s="2" t="s">
        <v>10</v>
      </c>
      <c r="M4879" t="str">
        <f>VLOOKUP(Table18[[#This Row],[No.]],N:O,2,FALSE)</f>
        <v>Flexible Metal Clips</v>
      </c>
      <c r="N4879" t="s">
        <v>49707</v>
      </c>
      <c r="O4879" t="s">
        <v>49708</v>
      </c>
      <c r="P4879">
        <v>0</v>
      </c>
      <c r="Q4879">
        <v>0</v>
      </c>
      <c r="R4879">
        <v>0</v>
      </c>
      <c r="S4879">
        <v>5</v>
      </c>
      <c r="T4879" t="s">
        <v>35811</v>
      </c>
      <c r="U4879" t="s">
        <v>7105</v>
      </c>
      <c r="V4879" t="s">
        <v>7105</v>
      </c>
      <c r="W4879" t="s">
        <v>7133</v>
      </c>
      <c r="X4879">
        <v>0</v>
      </c>
      <c r="Y4879">
        <v>0</v>
      </c>
      <c r="Z4879">
        <v>0</v>
      </c>
      <c r="AB4879" t="s">
        <v>49709</v>
      </c>
      <c r="AF4879" t="str">
        <f t="shared" si="76"/>
        <v>Flexible Metal Clips</v>
      </c>
    </row>
    <row r="4880" spans="1:32" x14ac:dyDescent="0.35">
      <c r="A4880" s="2" t="s">
        <v>49600</v>
      </c>
      <c r="B4880" s="2" t="s">
        <v>49601</v>
      </c>
      <c r="C4880" s="23">
        <v>40</v>
      </c>
      <c r="D4880" s="11" t="b">
        <f>FALSE()</f>
        <v>0</v>
      </c>
      <c r="E4880" s="11" t="b">
        <f>FALSE()</f>
        <v>0</v>
      </c>
      <c r="F4880" s="2" t="s">
        <v>10</v>
      </c>
      <c r="G4880" s="2" t="s">
        <v>10</v>
      </c>
      <c r="H4880" s="2" t="s">
        <v>35778</v>
      </c>
      <c r="I4880" s="11" t="b">
        <f>FALSE()</f>
        <v>0</v>
      </c>
      <c r="J4880" s="24">
        <v>500</v>
      </c>
      <c r="K4880" s="24">
        <v>0</v>
      </c>
      <c r="L4880" s="2" t="s">
        <v>10</v>
      </c>
      <c r="M4880" t="str">
        <f>VLOOKUP(Table18[[#This Row],[No.]],N:O,2,FALSE)</f>
        <v>Stop Watch</v>
      </c>
      <c r="N4880" t="s">
        <v>49710</v>
      </c>
      <c r="O4880" t="s">
        <v>49711</v>
      </c>
      <c r="P4880">
        <v>30</v>
      </c>
      <c r="Q4880">
        <v>30</v>
      </c>
      <c r="R4880">
        <v>30</v>
      </c>
      <c r="S4880">
        <v>10</v>
      </c>
      <c r="T4880" t="s">
        <v>49712</v>
      </c>
      <c r="U4880" t="s">
        <v>7105</v>
      </c>
      <c r="V4880" t="s">
        <v>7105</v>
      </c>
      <c r="W4880" t="s">
        <v>7105</v>
      </c>
      <c r="X4880" s="4">
        <v>2000</v>
      </c>
      <c r="Y4880">
        <v>0</v>
      </c>
      <c r="Z4880">
        <v>0</v>
      </c>
      <c r="AB4880" t="s">
        <v>49713</v>
      </c>
      <c r="AF4880" t="str">
        <f t="shared" si="76"/>
        <v>Stop Watch</v>
      </c>
    </row>
    <row r="4881" spans="1:32" x14ac:dyDescent="0.35">
      <c r="A4881" s="2" t="s">
        <v>49603</v>
      </c>
      <c r="B4881" s="2" t="s">
        <v>49604</v>
      </c>
      <c r="C4881" s="23">
        <v>0</v>
      </c>
      <c r="D4881" s="11" t="b">
        <f>FALSE()</f>
        <v>0</v>
      </c>
      <c r="E4881" s="11" t="b">
        <f>FALSE()</f>
        <v>0</v>
      </c>
      <c r="F4881" s="2" t="s">
        <v>10</v>
      </c>
      <c r="G4881" s="2" t="s">
        <v>10</v>
      </c>
      <c r="H4881" s="2" t="s">
        <v>35778</v>
      </c>
      <c r="I4881" s="11" t="b">
        <f>FALSE()</f>
        <v>0</v>
      </c>
      <c r="J4881" s="24">
        <v>0</v>
      </c>
      <c r="K4881" s="24">
        <v>0</v>
      </c>
      <c r="L4881" s="2" t="s">
        <v>10</v>
      </c>
      <c r="M4881" t="str">
        <f>VLOOKUP(Table18[[#This Row],[No.]],N:O,2,FALSE)</f>
        <v>Protective gear: Veil</v>
      </c>
      <c r="N4881" t="s">
        <v>49714</v>
      </c>
      <c r="O4881" t="s">
        <v>49715</v>
      </c>
      <c r="P4881">
        <v>0</v>
      </c>
      <c r="Q4881">
        <v>0</v>
      </c>
      <c r="R4881">
        <v>0</v>
      </c>
      <c r="S4881">
        <v>10</v>
      </c>
      <c r="T4881" t="s">
        <v>49712</v>
      </c>
      <c r="U4881" t="s">
        <v>7105</v>
      </c>
      <c r="V4881" t="s">
        <v>7105</v>
      </c>
      <c r="W4881" t="s">
        <v>7133</v>
      </c>
      <c r="X4881">
        <v>0</v>
      </c>
      <c r="Y4881">
        <v>0</v>
      </c>
      <c r="Z4881">
        <v>0</v>
      </c>
      <c r="AB4881" t="s">
        <v>49716</v>
      </c>
      <c r="AF4881" t="str">
        <f t="shared" si="76"/>
        <v>Protective gear: Veil</v>
      </c>
    </row>
    <row r="4882" spans="1:32" x14ac:dyDescent="0.35">
      <c r="A4882" s="2" t="s">
        <v>49606</v>
      </c>
      <c r="B4882" s="2" t="s">
        <v>49607</v>
      </c>
      <c r="C4882" s="23">
        <v>88</v>
      </c>
      <c r="D4882" s="11" t="b">
        <f>FALSE()</f>
        <v>0</v>
      </c>
      <c r="E4882" s="11" t="b">
        <f>FALSE()</f>
        <v>0</v>
      </c>
      <c r="F4882" s="2" t="s">
        <v>10</v>
      </c>
      <c r="G4882" s="2" t="s">
        <v>10</v>
      </c>
      <c r="H4882" s="2" t="s">
        <v>36119</v>
      </c>
      <c r="I4882" s="11" t="b">
        <f>FALSE()</f>
        <v>0</v>
      </c>
      <c r="J4882" s="24">
        <v>340</v>
      </c>
      <c r="K4882" s="24">
        <v>0</v>
      </c>
      <c r="L4882" s="2" t="s">
        <v>10</v>
      </c>
      <c r="M4882" t="str">
        <f>VLOOKUP(Table18[[#This Row],[No.]],N:O,2,FALSE)</f>
        <v>Protective gear:  Gloves</v>
      </c>
      <c r="N4882" t="s">
        <v>49717</v>
      </c>
      <c r="O4882" t="s">
        <v>49718</v>
      </c>
      <c r="P4882">
        <v>0</v>
      </c>
      <c r="Q4882">
        <v>0</v>
      </c>
      <c r="R4882">
        <v>0</v>
      </c>
      <c r="S4882">
        <v>5</v>
      </c>
      <c r="T4882" t="s">
        <v>49712</v>
      </c>
      <c r="U4882" t="s">
        <v>7105</v>
      </c>
      <c r="V4882" t="s">
        <v>7105</v>
      </c>
      <c r="W4882" t="s">
        <v>7105</v>
      </c>
      <c r="X4882">
        <v>0</v>
      </c>
      <c r="Y4882">
        <v>0</v>
      </c>
      <c r="Z4882">
        <v>0</v>
      </c>
      <c r="AB4882" t="s">
        <v>49719</v>
      </c>
      <c r="AF4882" t="str">
        <f t="shared" si="76"/>
        <v>Protective gear:  Gloves</v>
      </c>
    </row>
    <row r="4883" spans="1:32" x14ac:dyDescent="0.35">
      <c r="A4883" s="2" t="s">
        <v>49609</v>
      </c>
      <c r="B4883" s="2" t="s">
        <v>49610</v>
      </c>
      <c r="C4883" s="23">
        <v>0</v>
      </c>
      <c r="D4883" s="11" t="b">
        <f>FALSE()</f>
        <v>0</v>
      </c>
      <c r="E4883" s="11" t="b">
        <f>FALSE()</f>
        <v>0</v>
      </c>
      <c r="F4883" s="2" t="s">
        <v>10</v>
      </c>
      <c r="G4883" s="2" t="s">
        <v>10</v>
      </c>
      <c r="H4883" s="2" t="s">
        <v>35778</v>
      </c>
      <c r="I4883" s="11" t="b">
        <f>FALSE()</f>
        <v>0</v>
      </c>
      <c r="J4883" s="24">
        <v>0</v>
      </c>
      <c r="K4883" s="24">
        <v>0</v>
      </c>
      <c r="L4883" s="2" t="s">
        <v>10</v>
      </c>
      <c r="M4883" t="str">
        <f>VLOOKUP(Table18[[#This Row],[No.]],N:O,2,FALSE)</f>
        <v>Protective gear: suit</v>
      </c>
      <c r="N4883" t="s">
        <v>49720</v>
      </c>
      <c r="O4883" t="s">
        <v>49721</v>
      </c>
      <c r="P4883">
        <v>0</v>
      </c>
      <c r="Q4883">
        <v>0</v>
      </c>
      <c r="R4883">
        <v>0</v>
      </c>
      <c r="S4883">
        <v>6</v>
      </c>
      <c r="T4883" t="s">
        <v>36465</v>
      </c>
      <c r="U4883" t="s">
        <v>7105</v>
      </c>
      <c r="V4883" t="s">
        <v>7105</v>
      </c>
      <c r="W4883" t="s">
        <v>7133</v>
      </c>
      <c r="X4883">
        <v>0</v>
      </c>
      <c r="Y4883">
        <v>0</v>
      </c>
      <c r="Z4883">
        <v>0</v>
      </c>
      <c r="AB4883" t="s">
        <v>49722</v>
      </c>
      <c r="AF4883" t="str">
        <f t="shared" si="76"/>
        <v>Protective gear: suit</v>
      </c>
    </row>
    <row r="4884" spans="1:32" x14ac:dyDescent="0.35">
      <c r="A4884" s="2" t="s">
        <v>49612</v>
      </c>
      <c r="B4884" s="2" t="s">
        <v>49613</v>
      </c>
      <c r="C4884" s="23">
        <v>13476</v>
      </c>
      <c r="D4884" s="11" t="b">
        <f>FALSE()</f>
        <v>0</v>
      </c>
      <c r="E4884" s="11" t="b">
        <f>FALSE()</f>
        <v>0</v>
      </c>
      <c r="F4884" s="2" t="s">
        <v>10</v>
      </c>
      <c r="G4884" s="2" t="s">
        <v>10</v>
      </c>
      <c r="H4884" s="2" t="s">
        <v>35778</v>
      </c>
      <c r="I4884" s="11" t="b">
        <f>FALSE()</f>
        <v>0</v>
      </c>
      <c r="J4884" s="24">
        <v>420</v>
      </c>
      <c r="K4884" s="24">
        <v>0</v>
      </c>
      <c r="L4884" s="2" t="s">
        <v>10</v>
      </c>
      <c r="M4884" t="str">
        <f>VLOOKUP(Table18[[#This Row],[No.]],N:O,2,FALSE)</f>
        <v>Cartons</v>
      </c>
      <c r="N4884" t="s">
        <v>49723</v>
      </c>
      <c r="O4884" t="s">
        <v>49724</v>
      </c>
      <c r="P4884">
        <v>0</v>
      </c>
      <c r="Q4884">
        <v>0</v>
      </c>
      <c r="R4884">
        <v>0</v>
      </c>
      <c r="S4884">
        <v>4</v>
      </c>
      <c r="T4884" t="s">
        <v>36465</v>
      </c>
      <c r="U4884" t="s">
        <v>7105</v>
      </c>
      <c r="V4884" t="s">
        <v>7105</v>
      </c>
      <c r="W4884" t="s">
        <v>7133</v>
      </c>
      <c r="X4884">
        <v>0</v>
      </c>
      <c r="Y4884">
        <v>0</v>
      </c>
      <c r="Z4884">
        <v>0</v>
      </c>
      <c r="AB4884" t="s">
        <v>49725</v>
      </c>
      <c r="AF4884" t="str">
        <f t="shared" si="76"/>
        <v>Cartons</v>
      </c>
    </row>
    <row r="4885" spans="1:32" x14ac:dyDescent="0.35">
      <c r="A4885" s="2" t="s">
        <v>49614</v>
      </c>
      <c r="B4885" s="2" t="s">
        <v>49615</v>
      </c>
      <c r="C4885" s="23">
        <v>50</v>
      </c>
      <c r="D4885" s="11" t="b">
        <f>FALSE()</f>
        <v>0</v>
      </c>
      <c r="E4885" s="11" t="b">
        <f>FALSE()</f>
        <v>0</v>
      </c>
      <c r="F4885" s="2" t="s">
        <v>10</v>
      </c>
      <c r="G4885" s="2" t="s">
        <v>10</v>
      </c>
      <c r="H4885" s="2" t="s">
        <v>35778</v>
      </c>
      <c r="I4885" s="11" t="b">
        <f>FALSE()</f>
        <v>0</v>
      </c>
      <c r="J4885" s="24">
        <v>0</v>
      </c>
      <c r="K4885" s="24">
        <v>0</v>
      </c>
      <c r="L4885" s="2" t="s">
        <v>10</v>
      </c>
      <c r="M4885" t="str">
        <f>VLOOKUP(Table18[[#This Row],[No.]],N:O,2,FALSE)</f>
        <v>Vest - Buoyancy Aid</v>
      </c>
      <c r="N4885" t="s">
        <v>49726</v>
      </c>
      <c r="O4885" t="s">
        <v>49727</v>
      </c>
      <c r="P4885">
        <v>2</v>
      </c>
      <c r="Q4885">
        <v>2</v>
      </c>
      <c r="R4885">
        <v>2</v>
      </c>
      <c r="S4885">
        <v>5</v>
      </c>
      <c r="T4885" t="s">
        <v>36465</v>
      </c>
      <c r="U4885" t="s">
        <v>7105</v>
      </c>
      <c r="V4885" t="s">
        <v>7105</v>
      </c>
      <c r="W4885" t="s">
        <v>7105</v>
      </c>
      <c r="X4885" s="4">
        <v>1200</v>
      </c>
      <c r="Y4885">
        <v>0</v>
      </c>
      <c r="Z4885">
        <v>0</v>
      </c>
      <c r="AB4885" t="s">
        <v>49728</v>
      </c>
      <c r="AF4885" t="str">
        <f t="shared" si="76"/>
        <v>Vest - Buoyancy Aid</v>
      </c>
    </row>
    <row r="4886" spans="1:32" x14ac:dyDescent="0.35">
      <c r="A4886" s="2" t="s">
        <v>49617</v>
      </c>
      <c r="B4886" s="2" t="s">
        <v>49618</v>
      </c>
      <c r="C4886" s="23">
        <v>12</v>
      </c>
      <c r="D4886" s="11" t="b">
        <f>FALSE()</f>
        <v>0</v>
      </c>
      <c r="E4886" s="11" t="b">
        <f>FALSE()</f>
        <v>0</v>
      </c>
      <c r="F4886" s="2" t="s">
        <v>10</v>
      </c>
      <c r="G4886" s="2" t="s">
        <v>10</v>
      </c>
      <c r="H4886" s="2" t="s">
        <v>35778</v>
      </c>
      <c r="I4886" s="11" t="b">
        <f>FALSE()</f>
        <v>0</v>
      </c>
      <c r="J4886" s="24">
        <v>0</v>
      </c>
      <c r="K4886" s="24">
        <v>0</v>
      </c>
      <c r="L4886" s="2" t="s">
        <v>10</v>
      </c>
      <c r="M4886" t="str">
        <f>VLOOKUP(Table18[[#This Row],[No.]],N:O,2,FALSE)</f>
        <v>Life Rings 30" * 2.5kg</v>
      </c>
      <c r="N4886" t="s">
        <v>49729</v>
      </c>
      <c r="O4886" t="s">
        <v>49730</v>
      </c>
      <c r="P4886">
        <v>0</v>
      </c>
      <c r="Q4886">
        <v>0</v>
      </c>
      <c r="R4886">
        <v>0</v>
      </c>
      <c r="S4886">
        <v>5</v>
      </c>
      <c r="T4886" t="s">
        <v>49712</v>
      </c>
      <c r="U4886" t="s">
        <v>7105</v>
      </c>
      <c r="V4886" t="s">
        <v>7105</v>
      </c>
      <c r="W4886" t="s">
        <v>7133</v>
      </c>
      <c r="X4886">
        <v>0</v>
      </c>
      <c r="Y4886">
        <v>0</v>
      </c>
      <c r="Z4886">
        <v>0</v>
      </c>
      <c r="AB4886" t="s">
        <v>49731</v>
      </c>
      <c r="AF4886" t="str">
        <f t="shared" si="76"/>
        <v>Life Rings 30" * 2.5kg</v>
      </c>
    </row>
    <row r="4887" spans="1:32" x14ac:dyDescent="0.35">
      <c r="A4887" s="2" t="s">
        <v>49620</v>
      </c>
      <c r="B4887" s="2" t="s">
        <v>49621</v>
      </c>
      <c r="C4887" s="23">
        <v>0</v>
      </c>
      <c r="D4887" s="11" t="b">
        <f>FALSE()</f>
        <v>0</v>
      </c>
      <c r="E4887" s="11" t="b">
        <f>FALSE()</f>
        <v>0</v>
      </c>
      <c r="F4887" s="2" t="s">
        <v>10</v>
      </c>
      <c r="G4887" s="2" t="s">
        <v>10</v>
      </c>
      <c r="H4887" s="2" t="s">
        <v>35891</v>
      </c>
      <c r="I4887" s="11" t="b">
        <f>FALSE()</f>
        <v>0</v>
      </c>
      <c r="J4887" s="24">
        <v>0</v>
      </c>
      <c r="K4887" s="24">
        <v>0</v>
      </c>
      <c r="L4887" s="2" t="s">
        <v>10</v>
      </c>
      <c r="M4887" t="str">
        <f>VLOOKUP(Table18[[#This Row],[No.]],N:O,2,FALSE)</f>
        <v>Chiffon</v>
      </c>
      <c r="N4887" t="s">
        <v>49732</v>
      </c>
      <c r="O4887" t="s">
        <v>49733</v>
      </c>
      <c r="P4887">
        <v>0</v>
      </c>
      <c r="Q4887">
        <v>0</v>
      </c>
      <c r="R4887">
        <v>0</v>
      </c>
      <c r="S4887">
        <v>5</v>
      </c>
      <c r="T4887" t="s">
        <v>49712</v>
      </c>
      <c r="U4887" t="s">
        <v>7105</v>
      </c>
      <c r="V4887" t="s">
        <v>7105</v>
      </c>
      <c r="W4887" t="s">
        <v>7133</v>
      </c>
      <c r="X4887">
        <v>0</v>
      </c>
      <c r="Y4887">
        <v>0</v>
      </c>
      <c r="Z4887">
        <v>0</v>
      </c>
      <c r="AB4887" t="s">
        <v>49734</v>
      </c>
      <c r="AF4887" t="str">
        <f t="shared" si="76"/>
        <v>Chiffon</v>
      </c>
    </row>
    <row r="4888" spans="1:32" x14ac:dyDescent="0.35">
      <c r="A4888" s="2" t="s">
        <v>49623</v>
      </c>
      <c r="B4888" s="2" t="s">
        <v>49624</v>
      </c>
      <c r="C4888" s="23">
        <v>4</v>
      </c>
      <c r="D4888" s="11" t="b">
        <f>FALSE()</f>
        <v>0</v>
      </c>
      <c r="E4888" s="11" t="b">
        <f>FALSE()</f>
        <v>0</v>
      </c>
      <c r="F4888" s="2" t="s">
        <v>10</v>
      </c>
      <c r="G4888" s="2" t="s">
        <v>10</v>
      </c>
      <c r="H4888" s="2" t="s">
        <v>35891</v>
      </c>
      <c r="I4888" s="11" t="b">
        <f>FALSE()</f>
        <v>0</v>
      </c>
      <c r="J4888" s="24">
        <v>1731</v>
      </c>
      <c r="K4888" s="24">
        <v>0</v>
      </c>
      <c r="L4888" s="2" t="s">
        <v>10</v>
      </c>
      <c r="M4888" t="str">
        <f>VLOOKUP(Table18[[#This Row],[No.]],N:O,2,FALSE)</f>
        <v>Brilliant White Vinyl Matt</v>
      </c>
      <c r="N4888" t="s">
        <v>49735</v>
      </c>
      <c r="O4888" t="s">
        <v>49736</v>
      </c>
      <c r="P4888">
        <v>0</v>
      </c>
      <c r="Q4888">
        <v>0</v>
      </c>
      <c r="R4888">
        <v>0</v>
      </c>
      <c r="S4888">
        <v>5</v>
      </c>
      <c r="T4888" t="s">
        <v>49712</v>
      </c>
      <c r="U4888" t="s">
        <v>7105</v>
      </c>
      <c r="V4888" t="s">
        <v>7105</v>
      </c>
      <c r="W4888" t="s">
        <v>7133</v>
      </c>
      <c r="X4888">
        <v>0</v>
      </c>
      <c r="Y4888">
        <v>0</v>
      </c>
      <c r="Z4888">
        <v>0</v>
      </c>
      <c r="AB4888" t="s">
        <v>49737</v>
      </c>
      <c r="AF4888" t="str">
        <f t="shared" si="76"/>
        <v>Brilliant White Vinyl Matt</v>
      </c>
    </row>
    <row r="4889" spans="1:32" x14ac:dyDescent="0.35">
      <c r="A4889" s="2" t="s">
        <v>49626</v>
      </c>
      <c r="B4889" s="2" t="s">
        <v>49627</v>
      </c>
      <c r="C4889" s="23">
        <v>156</v>
      </c>
      <c r="D4889" s="11" t="b">
        <f>FALSE()</f>
        <v>0</v>
      </c>
      <c r="E4889" s="11" t="b">
        <f>FALSE()</f>
        <v>0</v>
      </c>
      <c r="F4889" s="2" t="s">
        <v>10</v>
      </c>
      <c r="G4889" s="2" t="s">
        <v>10</v>
      </c>
      <c r="H4889" s="2" t="s">
        <v>35778</v>
      </c>
      <c r="I4889" s="11" t="b">
        <f>FALSE()</f>
        <v>0</v>
      </c>
      <c r="J4889" s="24">
        <v>53.34</v>
      </c>
      <c r="K4889" s="24">
        <v>0</v>
      </c>
      <c r="L4889" s="2" t="s">
        <v>10</v>
      </c>
      <c r="M4889" t="str">
        <f>VLOOKUP(Table18[[#This Row],[No.]],N:O,2,FALSE)</f>
        <v>Masking Tape 2"</v>
      </c>
      <c r="N4889" t="s">
        <v>49738</v>
      </c>
      <c r="O4889" t="s">
        <v>49739</v>
      </c>
      <c r="P4889">
        <v>1</v>
      </c>
      <c r="Q4889">
        <v>1</v>
      </c>
      <c r="R4889">
        <v>1</v>
      </c>
      <c r="S4889">
        <v>2</v>
      </c>
      <c r="T4889" t="s">
        <v>35778</v>
      </c>
      <c r="U4889" t="s">
        <v>7105</v>
      </c>
      <c r="V4889" t="s">
        <v>7105</v>
      </c>
      <c r="W4889" t="s">
        <v>7105</v>
      </c>
      <c r="X4889" s="4">
        <v>5800</v>
      </c>
      <c r="Y4889">
        <v>0</v>
      </c>
      <c r="Z4889">
        <v>0</v>
      </c>
      <c r="AB4889" t="s">
        <v>49740</v>
      </c>
      <c r="AF4889" t="str">
        <f t="shared" si="76"/>
        <v>Masking Tape 2"</v>
      </c>
    </row>
    <row r="4890" spans="1:32" x14ac:dyDescent="0.35">
      <c r="A4890" s="2" t="s">
        <v>49629</v>
      </c>
      <c r="B4890" s="2" t="s">
        <v>49630</v>
      </c>
      <c r="C4890" s="23">
        <v>64</v>
      </c>
      <c r="D4890" s="11" t="b">
        <f>FALSE()</f>
        <v>0</v>
      </c>
      <c r="E4890" s="11" t="b">
        <f>FALSE()</f>
        <v>0</v>
      </c>
      <c r="F4890" s="2" t="s">
        <v>10</v>
      </c>
      <c r="G4890" s="2" t="s">
        <v>10</v>
      </c>
      <c r="H4890" s="2" t="s">
        <v>35778</v>
      </c>
      <c r="I4890" s="11" t="b">
        <f>FALSE()</f>
        <v>0</v>
      </c>
      <c r="J4890" s="24">
        <v>360</v>
      </c>
      <c r="K4890" s="24">
        <v>0</v>
      </c>
      <c r="L4890" s="2" t="s">
        <v>10</v>
      </c>
      <c r="M4890" t="str">
        <f>VLOOKUP(Table18[[#This Row],[No.]],N:O,2,FALSE)</f>
        <v>Paint Brushes 6"</v>
      </c>
      <c r="N4890" t="s">
        <v>49741</v>
      </c>
      <c r="O4890" t="s">
        <v>49742</v>
      </c>
      <c r="P4890">
        <v>0</v>
      </c>
      <c r="Q4890">
        <v>0</v>
      </c>
      <c r="R4890">
        <v>0</v>
      </c>
      <c r="S4890">
        <v>100</v>
      </c>
      <c r="T4890" t="s">
        <v>35778</v>
      </c>
      <c r="U4890" t="s">
        <v>7105</v>
      </c>
      <c r="V4890" t="s">
        <v>7105</v>
      </c>
      <c r="W4890" t="s">
        <v>7133</v>
      </c>
      <c r="X4890">
        <v>0</v>
      </c>
      <c r="Y4890">
        <v>0</v>
      </c>
      <c r="Z4890">
        <v>0</v>
      </c>
      <c r="AB4890" t="s">
        <v>49743</v>
      </c>
      <c r="AF4890" t="str">
        <f t="shared" si="76"/>
        <v>Paint Brushes 6"</v>
      </c>
    </row>
    <row r="4891" spans="1:32" x14ac:dyDescent="0.35">
      <c r="A4891" s="2" t="s">
        <v>49632</v>
      </c>
      <c r="B4891" s="2" t="s">
        <v>49633</v>
      </c>
      <c r="C4891" s="23">
        <v>3</v>
      </c>
      <c r="D4891" s="11" t="b">
        <f>FALSE()</f>
        <v>0</v>
      </c>
      <c r="E4891" s="11" t="b">
        <f>FALSE()</f>
        <v>0</v>
      </c>
      <c r="F4891" s="2" t="s">
        <v>10</v>
      </c>
      <c r="G4891" s="2" t="s">
        <v>10</v>
      </c>
      <c r="H4891" s="2" t="s">
        <v>35778</v>
      </c>
      <c r="I4891" s="11" t="b">
        <f>FALSE()</f>
        <v>0</v>
      </c>
      <c r="J4891" s="24">
        <v>0</v>
      </c>
      <c r="K4891" s="24">
        <v>0</v>
      </c>
      <c r="L4891" s="2" t="s">
        <v>10</v>
      </c>
      <c r="M4891" t="str">
        <f>VLOOKUP(Table18[[#This Row],[No.]],N:O,2,FALSE)</f>
        <v>Close Coupled Twyford</v>
      </c>
      <c r="N4891" t="s">
        <v>49744</v>
      </c>
      <c r="O4891" t="s">
        <v>49745</v>
      </c>
      <c r="P4891">
        <v>0</v>
      </c>
      <c r="Q4891">
        <v>0</v>
      </c>
      <c r="R4891">
        <v>0</v>
      </c>
      <c r="S4891">
        <v>0</v>
      </c>
      <c r="T4891" t="s">
        <v>35778</v>
      </c>
      <c r="U4891" t="s">
        <v>7105</v>
      </c>
      <c r="V4891" t="s">
        <v>7105</v>
      </c>
      <c r="W4891" t="s">
        <v>7133</v>
      </c>
      <c r="X4891">
        <v>0</v>
      </c>
      <c r="Y4891">
        <v>0</v>
      </c>
      <c r="Z4891">
        <v>0</v>
      </c>
      <c r="AB4891" t="s">
        <v>49687</v>
      </c>
      <c r="AF4891" t="str">
        <f t="shared" si="76"/>
        <v>Close Coupled Twyford</v>
      </c>
    </row>
    <row r="4892" spans="1:32" x14ac:dyDescent="0.35">
      <c r="A4892" s="2" t="s">
        <v>49635</v>
      </c>
      <c r="B4892" s="2" t="s">
        <v>49636</v>
      </c>
      <c r="C4892" s="23">
        <v>13</v>
      </c>
      <c r="D4892" s="11" t="b">
        <f>FALSE()</f>
        <v>0</v>
      </c>
      <c r="E4892" s="11" t="b">
        <f>FALSE()</f>
        <v>0</v>
      </c>
      <c r="F4892" s="2" t="s">
        <v>10</v>
      </c>
      <c r="G4892" s="2" t="s">
        <v>10</v>
      </c>
      <c r="H4892" s="2" t="s">
        <v>35778</v>
      </c>
      <c r="I4892" s="11" t="b">
        <f>FALSE()</f>
        <v>0</v>
      </c>
      <c r="J4892" s="24">
        <v>0</v>
      </c>
      <c r="K4892" s="24">
        <v>0</v>
      </c>
      <c r="L4892" s="2" t="s">
        <v>10</v>
      </c>
      <c r="M4892" t="str">
        <f>VLOOKUP(Table18[[#This Row],[No.]],N:O,2,FALSE)</f>
        <v>Pressmatic Taps</v>
      </c>
      <c r="N4892" t="s">
        <v>49746</v>
      </c>
      <c r="O4892" t="s">
        <v>49747</v>
      </c>
      <c r="P4892">
        <v>0</v>
      </c>
      <c r="Q4892">
        <v>0</v>
      </c>
      <c r="R4892">
        <v>0</v>
      </c>
      <c r="S4892">
        <v>1</v>
      </c>
      <c r="T4892" t="s">
        <v>35778</v>
      </c>
      <c r="U4892" t="s">
        <v>7105</v>
      </c>
      <c r="V4892" t="s">
        <v>7105</v>
      </c>
      <c r="W4892" t="s">
        <v>7133</v>
      </c>
      <c r="X4892">
        <v>0</v>
      </c>
      <c r="Y4892">
        <v>0</v>
      </c>
      <c r="Z4892">
        <v>0</v>
      </c>
      <c r="AB4892" t="s">
        <v>49748</v>
      </c>
      <c r="AF4892" t="str">
        <f t="shared" si="76"/>
        <v>Pressmatic Taps</v>
      </c>
    </row>
    <row r="4893" spans="1:32" x14ac:dyDescent="0.35">
      <c r="A4893" s="2" t="s">
        <v>49638</v>
      </c>
      <c r="B4893" s="2" t="s">
        <v>49639</v>
      </c>
      <c r="C4893" s="23">
        <v>10</v>
      </c>
      <c r="D4893" s="11" t="b">
        <f>FALSE()</f>
        <v>0</v>
      </c>
      <c r="E4893" s="11" t="b">
        <f>FALSE()</f>
        <v>0</v>
      </c>
      <c r="F4893" s="2" t="s">
        <v>10</v>
      </c>
      <c r="G4893" s="2" t="s">
        <v>10</v>
      </c>
      <c r="H4893" s="2" t="s">
        <v>35778</v>
      </c>
      <c r="I4893" s="11" t="b">
        <f>FALSE()</f>
        <v>0</v>
      </c>
      <c r="J4893" s="24">
        <v>0</v>
      </c>
      <c r="K4893" s="24">
        <v>0</v>
      </c>
      <c r="L4893" s="2" t="s">
        <v>10</v>
      </c>
      <c r="M4893" t="str">
        <f>VLOOKUP(Table18[[#This Row],[No.]],N:O,2,FALSE)</f>
        <v>Flex 1/2 X 1/2 X 18"</v>
      </c>
      <c r="N4893" t="s">
        <v>49749</v>
      </c>
      <c r="O4893" t="s">
        <v>49750</v>
      </c>
      <c r="P4893">
        <v>0</v>
      </c>
      <c r="Q4893">
        <v>0</v>
      </c>
      <c r="R4893">
        <v>0</v>
      </c>
      <c r="S4893">
        <v>2</v>
      </c>
      <c r="T4893" t="s">
        <v>35778</v>
      </c>
      <c r="U4893" t="s">
        <v>7105</v>
      </c>
      <c r="V4893" t="s">
        <v>7105</v>
      </c>
      <c r="W4893" t="s">
        <v>7133</v>
      </c>
      <c r="X4893">
        <v>0</v>
      </c>
      <c r="Y4893">
        <v>0</v>
      </c>
      <c r="Z4893">
        <v>0</v>
      </c>
      <c r="AB4893" t="s">
        <v>49751</v>
      </c>
      <c r="AF4893" t="str">
        <f t="shared" si="76"/>
        <v>Flex 1/2 X 1/2 X 18"</v>
      </c>
    </row>
    <row r="4894" spans="1:32" x14ac:dyDescent="0.35">
      <c r="A4894" s="2" t="s">
        <v>49641</v>
      </c>
      <c r="B4894" s="2" t="s">
        <v>49642</v>
      </c>
      <c r="C4894" s="23">
        <v>12</v>
      </c>
      <c r="D4894" s="11" t="b">
        <f>FALSE()</f>
        <v>0</v>
      </c>
      <c r="E4894" s="11" t="b">
        <f>FALSE()</f>
        <v>0</v>
      </c>
      <c r="F4894" s="2" t="s">
        <v>10</v>
      </c>
      <c r="G4894" s="2" t="s">
        <v>10</v>
      </c>
      <c r="H4894" s="2" t="s">
        <v>35763</v>
      </c>
      <c r="I4894" s="11" t="b">
        <f>FALSE()</f>
        <v>0</v>
      </c>
      <c r="J4894" s="24">
        <v>500</v>
      </c>
      <c r="K4894" s="24">
        <v>0</v>
      </c>
      <c r="L4894" s="2" t="s">
        <v>10</v>
      </c>
      <c r="M4894" t="str">
        <f>VLOOKUP(Table18[[#This Row],[No.]],N:O,2,FALSE)</f>
        <v>Wood Screws</v>
      </c>
      <c r="N4894" t="s">
        <v>49752</v>
      </c>
      <c r="O4894" t="s">
        <v>49753</v>
      </c>
      <c r="P4894">
        <v>0</v>
      </c>
      <c r="Q4894">
        <v>0</v>
      </c>
      <c r="R4894">
        <v>0</v>
      </c>
      <c r="S4894">
        <v>7</v>
      </c>
      <c r="T4894" t="s">
        <v>35778</v>
      </c>
      <c r="U4894" t="s">
        <v>7105</v>
      </c>
      <c r="V4894" t="s">
        <v>7105</v>
      </c>
      <c r="W4894" t="s">
        <v>7105</v>
      </c>
      <c r="X4894">
        <v>0</v>
      </c>
      <c r="Y4894">
        <v>0</v>
      </c>
      <c r="Z4894">
        <v>0</v>
      </c>
      <c r="AB4894" t="s">
        <v>49754</v>
      </c>
      <c r="AF4894" t="str">
        <f t="shared" si="76"/>
        <v>Wood Screws</v>
      </c>
    </row>
    <row r="4895" spans="1:32" x14ac:dyDescent="0.35">
      <c r="A4895" s="2" t="s">
        <v>49644</v>
      </c>
      <c r="B4895" s="2" t="s">
        <v>49645</v>
      </c>
      <c r="C4895" s="23">
        <v>10</v>
      </c>
      <c r="D4895" s="11" t="b">
        <f>FALSE()</f>
        <v>0</v>
      </c>
      <c r="E4895" s="11" t="b">
        <f>FALSE()</f>
        <v>0</v>
      </c>
      <c r="F4895" s="2" t="s">
        <v>10</v>
      </c>
      <c r="G4895" s="2" t="s">
        <v>10</v>
      </c>
      <c r="H4895" s="2" t="s">
        <v>35778</v>
      </c>
      <c r="I4895" s="11" t="b">
        <f>FALSE()</f>
        <v>0</v>
      </c>
      <c r="J4895" s="24">
        <v>0</v>
      </c>
      <c r="K4895" s="24">
        <v>0</v>
      </c>
      <c r="L4895" s="2" t="s">
        <v>10</v>
      </c>
      <c r="M4895" t="str">
        <f>VLOOKUP(Table18[[#This Row],[No.]],N:O,2,FALSE)</f>
        <v>Toilet Rubber Connectors 4"</v>
      </c>
      <c r="N4895" t="s">
        <v>49755</v>
      </c>
      <c r="O4895" t="s">
        <v>49756</v>
      </c>
      <c r="P4895">
        <v>0</v>
      </c>
      <c r="Q4895">
        <v>0</v>
      </c>
      <c r="R4895">
        <v>0</v>
      </c>
      <c r="S4895">
        <v>0</v>
      </c>
      <c r="T4895" t="s">
        <v>35778</v>
      </c>
      <c r="U4895" t="s">
        <v>7105</v>
      </c>
      <c r="V4895" t="s">
        <v>7105</v>
      </c>
      <c r="W4895" t="s">
        <v>7133</v>
      </c>
      <c r="X4895">
        <v>0</v>
      </c>
      <c r="Y4895">
        <v>0</v>
      </c>
      <c r="Z4895">
        <v>0</v>
      </c>
      <c r="AB4895" t="s">
        <v>49757</v>
      </c>
      <c r="AF4895" t="str">
        <f t="shared" si="76"/>
        <v>Toilet Rubber Connectors 4"</v>
      </c>
    </row>
    <row r="4896" spans="1:32" x14ac:dyDescent="0.35">
      <c r="A4896" s="2" t="s">
        <v>49647</v>
      </c>
      <c r="B4896" s="2" t="s">
        <v>49648</v>
      </c>
      <c r="C4896" s="23">
        <v>0</v>
      </c>
      <c r="D4896" s="11" t="b">
        <f>FALSE()</f>
        <v>0</v>
      </c>
      <c r="E4896" s="11" t="b">
        <f>FALSE()</f>
        <v>0</v>
      </c>
      <c r="F4896" s="2" t="s">
        <v>10</v>
      </c>
      <c r="G4896" s="2" t="s">
        <v>10</v>
      </c>
      <c r="H4896" s="2" t="s">
        <v>35891</v>
      </c>
      <c r="I4896" s="11" t="b">
        <f>TRUE()</f>
        <v>1</v>
      </c>
      <c r="J4896" s="24">
        <v>0</v>
      </c>
      <c r="K4896" s="24">
        <v>0</v>
      </c>
      <c r="L4896" s="2" t="s">
        <v>10</v>
      </c>
      <c r="M4896" t="str">
        <f>VLOOKUP(Table18[[#This Row],[No.]],N:O,2,FALSE)</f>
        <v>White Silk</v>
      </c>
      <c r="N4896" t="s">
        <v>49758</v>
      </c>
      <c r="O4896" t="s">
        <v>49759</v>
      </c>
      <c r="P4896">
        <v>0</v>
      </c>
      <c r="Q4896">
        <v>0</v>
      </c>
      <c r="R4896">
        <v>0</v>
      </c>
      <c r="S4896">
        <v>0</v>
      </c>
      <c r="T4896" t="s">
        <v>35778</v>
      </c>
      <c r="U4896" t="s">
        <v>7105</v>
      </c>
      <c r="V4896" t="s">
        <v>7105</v>
      </c>
      <c r="W4896" t="s">
        <v>7133</v>
      </c>
      <c r="X4896">
        <v>0</v>
      </c>
      <c r="Y4896">
        <v>0</v>
      </c>
      <c r="Z4896">
        <v>0</v>
      </c>
      <c r="AB4896" t="s">
        <v>49760</v>
      </c>
      <c r="AF4896" t="str">
        <f t="shared" si="76"/>
        <v>White Silk</v>
      </c>
    </row>
    <row r="4897" spans="1:32" x14ac:dyDescent="0.35">
      <c r="A4897" s="2" t="s">
        <v>49650</v>
      </c>
      <c r="B4897" s="2" t="s">
        <v>49651</v>
      </c>
      <c r="C4897" s="23">
        <v>12</v>
      </c>
      <c r="D4897" s="11" t="b">
        <f>FALSE()</f>
        <v>0</v>
      </c>
      <c r="E4897" s="11" t="b">
        <f>FALSE()</f>
        <v>0</v>
      </c>
      <c r="F4897" s="2" t="s">
        <v>10</v>
      </c>
      <c r="G4897" s="2" t="s">
        <v>10</v>
      </c>
      <c r="H4897" s="2" t="s">
        <v>35778</v>
      </c>
      <c r="I4897" s="11" t="b">
        <f>FALSE()</f>
        <v>0</v>
      </c>
      <c r="J4897" s="24">
        <v>245</v>
      </c>
      <c r="K4897" s="24">
        <v>0</v>
      </c>
      <c r="L4897" s="2" t="s">
        <v>10</v>
      </c>
      <c r="M4897" t="str">
        <f>VLOOKUP(Table18[[#This Row],[No.]],N:O,2,FALSE)</f>
        <v>Flexible tube DFLXCON40</v>
      </c>
      <c r="N4897" t="s">
        <v>49761</v>
      </c>
      <c r="O4897" t="s">
        <v>49762</v>
      </c>
      <c r="P4897">
        <v>0</v>
      </c>
      <c r="Q4897">
        <v>0</v>
      </c>
      <c r="R4897">
        <v>0</v>
      </c>
      <c r="S4897">
        <v>0</v>
      </c>
      <c r="T4897" t="s">
        <v>35778</v>
      </c>
      <c r="U4897" t="s">
        <v>7105</v>
      </c>
      <c r="V4897" t="s">
        <v>7105</v>
      </c>
      <c r="W4897" t="s">
        <v>7105</v>
      </c>
      <c r="X4897">
        <v>0</v>
      </c>
      <c r="Y4897">
        <v>0</v>
      </c>
      <c r="Z4897">
        <v>0</v>
      </c>
      <c r="AB4897" t="s">
        <v>49763</v>
      </c>
      <c r="AF4897" t="str">
        <f t="shared" si="76"/>
        <v>Flexible tube DFLXCON40</v>
      </c>
    </row>
    <row r="4898" spans="1:32" x14ac:dyDescent="0.35">
      <c r="A4898" s="2" t="s">
        <v>49653</v>
      </c>
      <c r="B4898" s="2" t="s">
        <v>49654</v>
      </c>
      <c r="C4898" s="23">
        <v>14</v>
      </c>
      <c r="D4898" s="11" t="b">
        <f>FALSE()</f>
        <v>0</v>
      </c>
      <c r="E4898" s="11" t="b">
        <f>FALSE()</f>
        <v>0</v>
      </c>
      <c r="F4898" s="2" t="s">
        <v>10</v>
      </c>
      <c r="G4898" s="2" t="s">
        <v>10</v>
      </c>
      <c r="H4898" s="2" t="s">
        <v>35778</v>
      </c>
      <c r="I4898" s="11" t="b">
        <f>FALSE()</f>
        <v>0</v>
      </c>
      <c r="J4898" s="24">
        <v>12260</v>
      </c>
      <c r="K4898" s="24">
        <v>0</v>
      </c>
      <c r="L4898" s="2" t="s">
        <v>10</v>
      </c>
      <c r="M4898" t="str">
        <f>VLOOKUP(Table18[[#This Row],[No.]],N:O,2,FALSE)</f>
        <v>Space wash basin 55cm white</v>
      </c>
      <c r="N4898" t="s">
        <v>49764</v>
      </c>
      <c r="O4898" t="s">
        <v>49765</v>
      </c>
      <c r="P4898">
        <v>0</v>
      </c>
      <c r="Q4898">
        <v>0</v>
      </c>
      <c r="R4898">
        <v>0</v>
      </c>
      <c r="S4898">
        <v>0</v>
      </c>
      <c r="T4898" t="s">
        <v>35778</v>
      </c>
      <c r="U4898" t="s">
        <v>7105</v>
      </c>
      <c r="V4898" t="s">
        <v>7105</v>
      </c>
      <c r="W4898" t="s">
        <v>7105</v>
      </c>
      <c r="X4898">
        <v>0</v>
      </c>
      <c r="Y4898">
        <v>0</v>
      </c>
      <c r="Z4898">
        <v>0</v>
      </c>
      <c r="AB4898" t="s">
        <v>49766</v>
      </c>
      <c r="AF4898" t="str">
        <f t="shared" si="76"/>
        <v>Space wash basin 55cm white</v>
      </c>
    </row>
    <row r="4899" spans="1:32" x14ac:dyDescent="0.35">
      <c r="A4899" s="2" t="s">
        <v>49656</v>
      </c>
      <c r="B4899" s="2" t="s">
        <v>49657</v>
      </c>
      <c r="C4899" s="23">
        <v>14</v>
      </c>
      <c r="D4899" s="11" t="b">
        <f>FALSE()</f>
        <v>0</v>
      </c>
      <c r="E4899" s="11" t="b">
        <f>FALSE()</f>
        <v>0</v>
      </c>
      <c r="F4899" s="2" t="s">
        <v>10</v>
      </c>
      <c r="G4899" s="2" t="s">
        <v>10</v>
      </c>
      <c r="H4899" s="2" t="s">
        <v>35778</v>
      </c>
      <c r="I4899" s="11" t="b">
        <f>FALSE()</f>
        <v>0</v>
      </c>
      <c r="J4899" s="24">
        <v>40300</v>
      </c>
      <c r="K4899" s="24">
        <v>0</v>
      </c>
      <c r="L4899" s="2" t="s">
        <v>10</v>
      </c>
      <c r="M4899" t="str">
        <f>VLOOKUP(Table18[[#This Row],[No.]],N:O,2,FALSE)</f>
        <v>Plain/spaace pedestal white</v>
      </c>
      <c r="N4899" t="s">
        <v>49767</v>
      </c>
      <c r="O4899" t="s">
        <v>49768</v>
      </c>
      <c r="P4899">
        <v>0</v>
      </c>
      <c r="Q4899">
        <v>0</v>
      </c>
      <c r="R4899">
        <v>0</v>
      </c>
      <c r="S4899">
        <v>0</v>
      </c>
      <c r="T4899" t="s">
        <v>36465</v>
      </c>
      <c r="U4899" t="s">
        <v>7105</v>
      </c>
      <c r="V4899" t="s">
        <v>7105</v>
      </c>
      <c r="W4899" t="s">
        <v>7105</v>
      </c>
      <c r="X4899">
        <v>0</v>
      </c>
      <c r="Y4899">
        <v>0</v>
      </c>
      <c r="Z4899">
        <v>0</v>
      </c>
      <c r="AB4899" t="s">
        <v>49769</v>
      </c>
      <c r="AF4899" t="str">
        <f t="shared" si="76"/>
        <v>Plain/spaace pedestal white</v>
      </c>
    </row>
    <row r="4900" spans="1:32" x14ac:dyDescent="0.35">
      <c r="A4900" s="2" t="s">
        <v>49659</v>
      </c>
      <c r="B4900" s="2" t="s">
        <v>49660</v>
      </c>
      <c r="C4900" s="23">
        <v>0</v>
      </c>
      <c r="D4900" s="11" t="b">
        <f>FALSE()</f>
        <v>0</v>
      </c>
      <c r="E4900" s="11" t="b">
        <f>FALSE()</f>
        <v>0</v>
      </c>
      <c r="F4900" s="2" t="s">
        <v>10</v>
      </c>
      <c r="G4900" s="2" t="s">
        <v>10</v>
      </c>
      <c r="H4900" s="2" t="s">
        <v>35778</v>
      </c>
      <c r="I4900" s="11" t="b">
        <f>FALSE()</f>
        <v>0</v>
      </c>
      <c r="J4900" s="24">
        <v>0</v>
      </c>
      <c r="K4900" s="24">
        <v>0</v>
      </c>
      <c r="L4900" s="2" t="s">
        <v>10</v>
      </c>
      <c r="M4900" t="str">
        <f>VLOOKUP(Table18[[#This Row],[No.]],N:O,2,FALSE)</f>
        <v>PEX-471-WHT PVC bottle</v>
      </c>
      <c r="N4900" t="s">
        <v>49770</v>
      </c>
      <c r="O4900" t="s">
        <v>49771</v>
      </c>
      <c r="P4900">
        <v>0</v>
      </c>
      <c r="Q4900">
        <v>0</v>
      </c>
      <c r="R4900">
        <v>0</v>
      </c>
      <c r="S4900">
        <v>9</v>
      </c>
      <c r="T4900" t="s">
        <v>35778</v>
      </c>
      <c r="U4900" t="s">
        <v>7105</v>
      </c>
      <c r="V4900" t="s">
        <v>7105</v>
      </c>
      <c r="W4900" t="s">
        <v>7105</v>
      </c>
      <c r="X4900">
        <v>0</v>
      </c>
      <c r="Y4900">
        <v>0</v>
      </c>
      <c r="Z4900">
        <v>0</v>
      </c>
      <c r="AB4900" t="s">
        <v>49760</v>
      </c>
      <c r="AF4900" t="str">
        <f t="shared" si="76"/>
        <v>PEX-471-WHT PVC bottle</v>
      </c>
    </row>
    <row r="4901" spans="1:32" x14ac:dyDescent="0.35">
      <c r="A4901" s="2" t="s">
        <v>49662</v>
      </c>
      <c r="B4901" s="2" t="s">
        <v>49663</v>
      </c>
      <c r="C4901" s="23">
        <v>0</v>
      </c>
      <c r="D4901" s="11" t="b">
        <f>FALSE()</f>
        <v>0</v>
      </c>
      <c r="E4901" s="11" t="b">
        <f>FALSE()</f>
        <v>0</v>
      </c>
      <c r="F4901" s="2" t="s">
        <v>10</v>
      </c>
      <c r="G4901" s="2" t="s">
        <v>10</v>
      </c>
      <c r="H4901" s="2" t="s">
        <v>35778</v>
      </c>
      <c r="I4901" s="11" t="b">
        <f>FALSE()</f>
        <v>0</v>
      </c>
      <c r="J4901" s="24">
        <v>0</v>
      </c>
      <c r="K4901" s="24">
        <v>0</v>
      </c>
      <c r="L4901" s="2" t="s">
        <v>10</v>
      </c>
      <c r="M4901" t="str">
        <f>VLOOKUP(Table18[[#This Row],[No.]],N:O,2,FALSE)</f>
        <v>PEX-225-C/P-Angle Valve+Flange</v>
      </c>
      <c r="N4901" t="s">
        <v>49772</v>
      </c>
      <c r="O4901" t="s">
        <v>49773</v>
      </c>
      <c r="P4901">
        <v>0</v>
      </c>
      <c r="Q4901">
        <v>0</v>
      </c>
      <c r="R4901">
        <v>0</v>
      </c>
      <c r="S4901">
        <v>0</v>
      </c>
      <c r="T4901" t="s">
        <v>35778</v>
      </c>
      <c r="U4901" t="s">
        <v>7105</v>
      </c>
      <c r="V4901" t="s">
        <v>7105</v>
      </c>
      <c r="W4901" t="s">
        <v>7133</v>
      </c>
      <c r="X4901">
        <v>0</v>
      </c>
      <c r="Y4901">
        <v>0</v>
      </c>
      <c r="Z4901">
        <v>0</v>
      </c>
      <c r="AB4901" t="s">
        <v>49763</v>
      </c>
      <c r="AF4901" t="str">
        <f t="shared" si="76"/>
        <v>PEX-225-C/P-Angle Valve+Flange</v>
      </c>
    </row>
    <row r="4902" spans="1:32" x14ac:dyDescent="0.35">
      <c r="A4902" s="2" t="s">
        <v>49665</v>
      </c>
      <c r="B4902" s="2" t="s">
        <v>49666</v>
      </c>
      <c r="C4902" s="23">
        <v>2</v>
      </c>
      <c r="D4902" s="11" t="b">
        <f>FALSE()</f>
        <v>0</v>
      </c>
      <c r="E4902" s="11" t="b">
        <f>FALSE()</f>
        <v>0</v>
      </c>
      <c r="F4902" s="2" t="s">
        <v>10</v>
      </c>
      <c r="G4902" s="2" t="s">
        <v>10</v>
      </c>
      <c r="H4902" s="2" t="s">
        <v>35778</v>
      </c>
      <c r="I4902" s="11" t="b">
        <f>FALSE()</f>
        <v>0</v>
      </c>
      <c r="J4902" s="24">
        <v>1654</v>
      </c>
      <c r="K4902" s="24">
        <v>0</v>
      </c>
      <c r="L4902" s="2" t="s">
        <v>10</v>
      </c>
      <c r="M4902" t="str">
        <f>VLOOKUP(Table18[[#This Row],[No.]],N:O,2,FALSE)</f>
        <v>Paint Brush 3"</v>
      </c>
      <c r="N4902" t="s">
        <v>49774</v>
      </c>
      <c r="O4902" t="s">
        <v>49775</v>
      </c>
      <c r="P4902">
        <v>0</v>
      </c>
      <c r="Q4902">
        <v>0</v>
      </c>
      <c r="R4902">
        <v>0</v>
      </c>
      <c r="S4902">
        <v>0</v>
      </c>
      <c r="T4902" t="s">
        <v>35778</v>
      </c>
      <c r="U4902" t="s">
        <v>7105</v>
      </c>
      <c r="V4902" t="s">
        <v>7105</v>
      </c>
      <c r="W4902" t="s">
        <v>7105</v>
      </c>
      <c r="X4902">
        <v>0</v>
      </c>
      <c r="Y4902">
        <v>0</v>
      </c>
      <c r="Z4902">
        <v>0</v>
      </c>
      <c r="AB4902" t="s">
        <v>49776</v>
      </c>
      <c r="AF4902" t="str">
        <f t="shared" si="76"/>
        <v>Paint Brush 3"</v>
      </c>
    </row>
    <row r="4903" spans="1:32" x14ac:dyDescent="0.35">
      <c r="A4903" s="2" t="s">
        <v>49668</v>
      </c>
      <c r="B4903" s="2" t="s">
        <v>49669</v>
      </c>
      <c r="C4903" s="23">
        <v>19</v>
      </c>
      <c r="D4903" s="11" t="b">
        <f>FALSE()</f>
        <v>0</v>
      </c>
      <c r="E4903" s="11" t="b">
        <f>FALSE()</f>
        <v>0</v>
      </c>
      <c r="F4903" s="2" t="s">
        <v>10</v>
      </c>
      <c r="G4903" s="2" t="s">
        <v>10</v>
      </c>
      <c r="H4903" s="2" t="s">
        <v>35811</v>
      </c>
      <c r="I4903" s="11" t="b">
        <f>FALSE()</f>
        <v>0</v>
      </c>
      <c r="J4903" s="24">
        <v>490</v>
      </c>
      <c r="K4903" s="24">
        <v>0</v>
      </c>
      <c r="L4903" s="2" t="s">
        <v>10</v>
      </c>
      <c r="M4903" t="str">
        <f>VLOOKUP(Table18[[#This Row],[No.]],N:O,2,FALSE)</f>
        <v>Gloss Emulsion Paint</v>
      </c>
      <c r="N4903" t="s">
        <v>49777</v>
      </c>
      <c r="O4903" t="s">
        <v>49778</v>
      </c>
      <c r="P4903">
        <v>0</v>
      </c>
      <c r="Q4903">
        <v>0</v>
      </c>
      <c r="R4903">
        <v>0</v>
      </c>
      <c r="S4903">
        <v>0</v>
      </c>
      <c r="T4903" t="s">
        <v>35842</v>
      </c>
      <c r="U4903" t="s">
        <v>7105</v>
      </c>
      <c r="V4903" t="s">
        <v>7105</v>
      </c>
      <c r="W4903" t="s">
        <v>7133</v>
      </c>
      <c r="X4903">
        <v>0</v>
      </c>
      <c r="Y4903">
        <v>0</v>
      </c>
      <c r="Z4903">
        <v>0</v>
      </c>
      <c r="AB4903" t="s">
        <v>49779</v>
      </c>
      <c r="AF4903" t="str">
        <f t="shared" si="76"/>
        <v>Gloss Emulsion Paint</v>
      </c>
    </row>
    <row r="4904" spans="1:32" x14ac:dyDescent="0.35">
      <c r="A4904" s="2" t="s">
        <v>49671</v>
      </c>
      <c r="B4904" s="2" t="s">
        <v>49672</v>
      </c>
      <c r="C4904" s="23">
        <v>5</v>
      </c>
      <c r="D4904" s="11" t="b">
        <f>FALSE()</f>
        <v>0</v>
      </c>
      <c r="E4904" s="11" t="b">
        <f>FALSE()</f>
        <v>0</v>
      </c>
      <c r="F4904" s="2" t="s">
        <v>10</v>
      </c>
      <c r="G4904" s="2" t="s">
        <v>10</v>
      </c>
      <c r="H4904" s="2" t="s">
        <v>35778</v>
      </c>
      <c r="I4904" s="11" t="b">
        <f>FALSE()</f>
        <v>0</v>
      </c>
      <c r="J4904" s="24">
        <v>7950</v>
      </c>
      <c r="K4904" s="24">
        <v>0</v>
      </c>
      <c r="L4904" s="2" t="s">
        <v>10</v>
      </c>
      <c r="M4904" t="str">
        <f>VLOOKUP(Table18[[#This Row],[No.]],N:O,2,FALSE)</f>
        <v>Adjustable Spanner 3"</v>
      </c>
      <c r="N4904" t="s">
        <v>49780</v>
      </c>
      <c r="O4904" t="s">
        <v>49781</v>
      </c>
      <c r="P4904">
        <v>778</v>
      </c>
      <c r="Q4904">
        <v>778</v>
      </c>
      <c r="R4904">
        <v>778</v>
      </c>
      <c r="S4904">
        <v>600</v>
      </c>
      <c r="T4904" t="s">
        <v>35778</v>
      </c>
      <c r="U4904" t="s">
        <v>7105</v>
      </c>
      <c r="V4904" t="s">
        <v>7105</v>
      </c>
      <c r="W4904" t="s">
        <v>7105</v>
      </c>
      <c r="X4904">
        <v>115</v>
      </c>
      <c r="Y4904">
        <v>0</v>
      </c>
      <c r="Z4904">
        <v>0</v>
      </c>
      <c r="AB4904" t="s">
        <v>49782</v>
      </c>
      <c r="AF4904" t="str">
        <f t="shared" si="76"/>
        <v>Adjustable Spanner 3"</v>
      </c>
    </row>
    <row r="4905" spans="1:32" x14ac:dyDescent="0.35">
      <c r="A4905" s="2" t="s">
        <v>49674</v>
      </c>
      <c r="B4905" s="2" t="s">
        <v>49675</v>
      </c>
      <c r="C4905" s="23">
        <v>2</v>
      </c>
      <c r="D4905" s="11" t="b">
        <f>FALSE()</f>
        <v>0</v>
      </c>
      <c r="E4905" s="11" t="b">
        <f>FALSE()</f>
        <v>0</v>
      </c>
      <c r="F4905" s="2" t="s">
        <v>10</v>
      </c>
      <c r="G4905" s="2" t="s">
        <v>10</v>
      </c>
      <c r="H4905" s="2" t="s">
        <v>35778</v>
      </c>
      <c r="I4905" s="11" t="b">
        <f>FALSE()</f>
        <v>0</v>
      </c>
      <c r="J4905" s="24">
        <v>7317</v>
      </c>
      <c r="K4905" s="24">
        <v>0</v>
      </c>
      <c r="L4905" s="2" t="s">
        <v>10</v>
      </c>
      <c r="M4905" t="str">
        <f>VLOOKUP(Table18[[#This Row],[No.]],N:O,2,FALSE)</f>
        <v>Combination Spanners</v>
      </c>
      <c r="N4905" t="s">
        <v>49783</v>
      </c>
      <c r="O4905" t="s">
        <v>49784</v>
      </c>
      <c r="P4905">
        <v>175</v>
      </c>
      <c r="Q4905">
        <v>175</v>
      </c>
      <c r="R4905">
        <v>175</v>
      </c>
      <c r="S4905">
        <v>111</v>
      </c>
      <c r="T4905" t="s">
        <v>35778</v>
      </c>
      <c r="U4905" t="s">
        <v>7105</v>
      </c>
      <c r="V4905" t="s">
        <v>7105</v>
      </c>
      <c r="W4905" t="s">
        <v>7105</v>
      </c>
      <c r="X4905">
        <v>195</v>
      </c>
      <c r="Y4905">
        <v>0</v>
      </c>
      <c r="Z4905">
        <v>0</v>
      </c>
      <c r="AB4905" t="s">
        <v>49785</v>
      </c>
      <c r="AF4905" t="str">
        <f t="shared" si="76"/>
        <v>Combination Spanners</v>
      </c>
    </row>
    <row r="4906" spans="1:32" x14ac:dyDescent="0.35">
      <c r="A4906" s="2" t="s">
        <v>49677</v>
      </c>
      <c r="B4906" s="2" t="s">
        <v>49678</v>
      </c>
      <c r="C4906" s="23">
        <v>2</v>
      </c>
      <c r="D4906" s="11" t="b">
        <f>FALSE()</f>
        <v>0</v>
      </c>
      <c r="E4906" s="11" t="b">
        <f>FALSE()</f>
        <v>0</v>
      </c>
      <c r="F4906" s="2" t="s">
        <v>10</v>
      </c>
      <c r="G4906" s="2" t="s">
        <v>10</v>
      </c>
      <c r="H4906" s="2" t="s">
        <v>35778</v>
      </c>
      <c r="I4906" s="11" t="b">
        <f>FALSE()</f>
        <v>0</v>
      </c>
      <c r="J4906" s="24">
        <v>5100</v>
      </c>
      <c r="K4906" s="24">
        <v>0</v>
      </c>
      <c r="L4906" s="2" t="s">
        <v>10</v>
      </c>
      <c r="M4906" t="str">
        <f>VLOOKUP(Table18[[#This Row],[No.]],N:O,2,FALSE)</f>
        <v>WRENCH, PIPE, 22"</v>
      </c>
      <c r="N4906" t="s">
        <v>49786</v>
      </c>
      <c r="O4906" t="s">
        <v>49787</v>
      </c>
      <c r="P4906">
        <v>0</v>
      </c>
      <c r="Q4906">
        <v>0</v>
      </c>
      <c r="R4906">
        <v>0</v>
      </c>
      <c r="S4906">
        <v>0</v>
      </c>
      <c r="T4906" t="s">
        <v>35778</v>
      </c>
      <c r="U4906" t="s">
        <v>7105</v>
      </c>
      <c r="V4906" t="s">
        <v>7105</v>
      </c>
      <c r="W4906" t="s">
        <v>7133</v>
      </c>
      <c r="X4906">
        <v>0</v>
      </c>
      <c r="Y4906">
        <v>0</v>
      </c>
      <c r="Z4906">
        <v>0</v>
      </c>
      <c r="AB4906" t="s">
        <v>49788</v>
      </c>
      <c r="AF4906" t="str">
        <f t="shared" si="76"/>
        <v>WRENCH, PIPE, 22"</v>
      </c>
    </row>
    <row r="4907" spans="1:32" x14ac:dyDescent="0.35">
      <c r="A4907" s="2" t="s">
        <v>49679</v>
      </c>
      <c r="B4907" s="2" t="s">
        <v>49680</v>
      </c>
      <c r="C4907" s="23">
        <v>1</v>
      </c>
      <c r="D4907" s="11" t="b">
        <f>FALSE()</f>
        <v>0</v>
      </c>
      <c r="E4907" s="11" t="b">
        <f>FALSE()</f>
        <v>0</v>
      </c>
      <c r="F4907" s="2" t="s">
        <v>10</v>
      </c>
      <c r="G4907" s="2" t="s">
        <v>10</v>
      </c>
      <c r="H4907" s="2" t="s">
        <v>35778</v>
      </c>
      <c r="I4907" s="11" t="b">
        <f>FALSE()</f>
        <v>0</v>
      </c>
      <c r="J4907" s="24">
        <v>68500</v>
      </c>
      <c r="K4907" s="24">
        <v>0</v>
      </c>
      <c r="L4907" s="2" t="s">
        <v>10</v>
      </c>
      <c r="M4907" t="str">
        <f>VLOOKUP(Table18[[#This Row],[No.]],N:O,2,FALSE)</f>
        <v>Chain Spanner</v>
      </c>
      <c r="N4907" t="s">
        <v>49789</v>
      </c>
      <c r="O4907" t="s">
        <v>49790</v>
      </c>
      <c r="P4907">
        <v>100</v>
      </c>
      <c r="Q4907">
        <v>100</v>
      </c>
      <c r="R4907">
        <v>100</v>
      </c>
      <c r="S4907">
        <v>112</v>
      </c>
      <c r="T4907" t="s">
        <v>35778</v>
      </c>
      <c r="U4907" t="s">
        <v>7105</v>
      </c>
      <c r="V4907" t="s">
        <v>7105</v>
      </c>
      <c r="W4907" t="s">
        <v>7105</v>
      </c>
      <c r="X4907">
        <v>340</v>
      </c>
      <c r="Y4907">
        <v>0</v>
      </c>
      <c r="Z4907">
        <v>0</v>
      </c>
      <c r="AB4907" t="s">
        <v>49791</v>
      </c>
      <c r="AF4907" t="str">
        <f t="shared" si="76"/>
        <v>Chain Spanner</v>
      </c>
    </row>
    <row r="4908" spans="1:32" x14ac:dyDescent="0.35">
      <c r="A4908" s="2" t="s">
        <v>49682</v>
      </c>
      <c r="B4908" s="2" t="s">
        <v>49683</v>
      </c>
      <c r="C4908" s="23">
        <v>13674</v>
      </c>
      <c r="D4908" s="11" t="b">
        <f>FALSE()</f>
        <v>0</v>
      </c>
      <c r="E4908" s="11" t="b">
        <f>FALSE()</f>
        <v>0</v>
      </c>
      <c r="F4908" s="2" t="s">
        <v>10</v>
      </c>
      <c r="G4908" s="2" t="s">
        <v>10</v>
      </c>
      <c r="H4908" s="2" t="s">
        <v>35778</v>
      </c>
      <c r="I4908" s="11" t="b">
        <f>FALSE()</f>
        <v>0</v>
      </c>
      <c r="J4908" s="24">
        <v>224</v>
      </c>
      <c r="K4908" s="24">
        <v>0</v>
      </c>
      <c r="L4908" s="2" t="s">
        <v>10</v>
      </c>
      <c r="M4908" t="str">
        <f>VLOOKUP(Table18[[#This Row],[No.]],N:O,2,FALSE)</f>
        <v>Jerry can</v>
      </c>
      <c r="N4908" t="s">
        <v>49792</v>
      </c>
      <c r="O4908" t="s">
        <v>49793</v>
      </c>
      <c r="P4908">
        <v>8</v>
      </c>
      <c r="Q4908">
        <v>8</v>
      </c>
      <c r="R4908">
        <v>8</v>
      </c>
      <c r="S4908">
        <v>0</v>
      </c>
      <c r="T4908" t="s">
        <v>35778</v>
      </c>
      <c r="U4908" t="s">
        <v>7105</v>
      </c>
      <c r="V4908" t="s">
        <v>7105</v>
      </c>
      <c r="W4908" t="s">
        <v>7105</v>
      </c>
      <c r="X4908">
        <v>0</v>
      </c>
      <c r="Y4908">
        <v>0</v>
      </c>
      <c r="Z4908">
        <v>0</v>
      </c>
      <c r="AB4908" t="s">
        <v>49794</v>
      </c>
      <c r="AF4908" t="str">
        <f t="shared" si="76"/>
        <v>Jerry can</v>
      </c>
    </row>
    <row r="4909" spans="1:32" x14ac:dyDescent="0.35">
      <c r="A4909" s="2" t="s">
        <v>49685</v>
      </c>
      <c r="B4909" s="2" t="s">
        <v>49686</v>
      </c>
      <c r="C4909" s="23">
        <v>5</v>
      </c>
      <c r="D4909" s="11" t="b">
        <f>FALSE()</f>
        <v>0</v>
      </c>
      <c r="E4909" s="11" t="b">
        <f>FALSE()</f>
        <v>0</v>
      </c>
      <c r="F4909" s="2" t="s">
        <v>10</v>
      </c>
      <c r="G4909" s="2" t="s">
        <v>10</v>
      </c>
      <c r="H4909" s="2" t="s">
        <v>35778</v>
      </c>
      <c r="I4909" s="11" t="b">
        <f>FALSE()</f>
        <v>0</v>
      </c>
      <c r="J4909" s="24">
        <v>95</v>
      </c>
      <c r="K4909" s="24">
        <v>0</v>
      </c>
      <c r="L4909" s="2" t="s">
        <v>10</v>
      </c>
      <c r="M4909" t="str">
        <f>VLOOKUP(Table18[[#This Row],[No.]],N:O,2,FALSE)</f>
        <v>Hacksaw Blades</v>
      </c>
      <c r="N4909" t="s">
        <v>49795</v>
      </c>
      <c r="O4909" t="s">
        <v>49796</v>
      </c>
      <c r="P4909">
        <v>11</v>
      </c>
      <c r="Q4909">
        <v>11</v>
      </c>
      <c r="R4909">
        <v>11</v>
      </c>
      <c r="S4909">
        <v>0</v>
      </c>
      <c r="T4909" t="s">
        <v>35778</v>
      </c>
      <c r="U4909" t="s">
        <v>7105</v>
      </c>
      <c r="V4909" t="s">
        <v>7105</v>
      </c>
      <c r="W4909" t="s">
        <v>7105</v>
      </c>
      <c r="X4909">
        <v>0</v>
      </c>
      <c r="Y4909">
        <v>0</v>
      </c>
      <c r="Z4909">
        <v>0</v>
      </c>
      <c r="AB4909" t="s">
        <v>49797</v>
      </c>
      <c r="AF4909" t="str">
        <f t="shared" si="76"/>
        <v>Hacksaw Blades</v>
      </c>
    </row>
    <row r="4910" spans="1:32" x14ac:dyDescent="0.35">
      <c r="A4910" s="2" t="s">
        <v>49688</v>
      </c>
      <c r="B4910" s="2" t="s">
        <v>49689</v>
      </c>
      <c r="C4910" s="23">
        <v>5</v>
      </c>
      <c r="D4910" s="11" t="b">
        <f>FALSE()</f>
        <v>0</v>
      </c>
      <c r="E4910" s="11" t="b">
        <f>FALSE()</f>
        <v>0</v>
      </c>
      <c r="F4910" s="2" t="s">
        <v>10</v>
      </c>
      <c r="G4910" s="2" t="s">
        <v>10</v>
      </c>
      <c r="H4910" s="2" t="s">
        <v>35778</v>
      </c>
      <c r="I4910" s="11" t="b">
        <f>FALSE()</f>
        <v>0</v>
      </c>
      <c r="J4910" s="24">
        <v>1250</v>
      </c>
      <c r="K4910" s="24">
        <v>0</v>
      </c>
      <c r="L4910" s="2" t="s">
        <v>10</v>
      </c>
      <c r="M4910" t="str">
        <f>VLOOKUP(Table18[[#This Row],[No.]],N:O,2,FALSE)</f>
        <v>Hacksaw Handle</v>
      </c>
      <c r="N4910" t="s">
        <v>49798</v>
      </c>
      <c r="O4910" t="s">
        <v>49799</v>
      </c>
      <c r="P4910">
        <v>152</v>
      </c>
      <c r="Q4910">
        <v>152</v>
      </c>
      <c r="R4910">
        <v>152</v>
      </c>
      <c r="S4910">
        <v>8</v>
      </c>
      <c r="T4910" t="s">
        <v>35778</v>
      </c>
      <c r="U4910" t="s">
        <v>7105</v>
      </c>
      <c r="V4910" t="s">
        <v>7105</v>
      </c>
      <c r="W4910" t="s">
        <v>7105</v>
      </c>
      <c r="X4910">
        <v>0</v>
      </c>
      <c r="Y4910">
        <v>0</v>
      </c>
      <c r="Z4910">
        <v>0</v>
      </c>
      <c r="AB4910" t="s">
        <v>49800</v>
      </c>
      <c r="AF4910" t="str">
        <f t="shared" si="76"/>
        <v>Hacksaw Handle</v>
      </c>
    </row>
    <row r="4911" spans="1:32" x14ac:dyDescent="0.35">
      <c r="A4911" s="2" t="s">
        <v>49691</v>
      </c>
      <c r="B4911" s="2" t="s">
        <v>46270</v>
      </c>
      <c r="C4911" s="23">
        <v>0</v>
      </c>
      <c r="D4911" s="11" t="b">
        <f>FALSE()</f>
        <v>0</v>
      </c>
      <c r="E4911" s="11" t="b">
        <f>FALSE()</f>
        <v>0</v>
      </c>
      <c r="F4911" s="2" t="s">
        <v>10</v>
      </c>
      <c r="G4911" s="2" t="s">
        <v>10</v>
      </c>
      <c r="H4911" s="2" t="s">
        <v>35811</v>
      </c>
      <c r="I4911" s="11" t="b">
        <f>FALSE()</f>
        <v>0</v>
      </c>
      <c r="J4911" s="24">
        <v>0</v>
      </c>
      <c r="K4911" s="24">
        <v>0</v>
      </c>
      <c r="L4911" s="2" t="s">
        <v>10</v>
      </c>
      <c r="M4911" t="str">
        <f>VLOOKUP(Table18[[#This Row],[No.]],N:O,2,FALSE)</f>
        <v>Resin</v>
      </c>
      <c r="N4911" t="s">
        <v>49801</v>
      </c>
      <c r="O4911" t="s">
        <v>49802</v>
      </c>
      <c r="P4911">
        <v>1</v>
      </c>
      <c r="Q4911">
        <v>1</v>
      </c>
      <c r="R4911">
        <v>1</v>
      </c>
      <c r="S4911">
        <v>20</v>
      </c>
      <c r="T4911" t="s">
        <v>35778</v>
      </c>
      <c r="U4911" t="s">
        <v>7105</v>
      </c>
      <c r="V4911" t="s">
        <v>7105</v>
      </c>
      <c r="W4911" t="s">
        <v>7105</v>
      </c>
      <c r="X4911" s="4">
        <v>1716.67</v>
      </c>
      <c r="Y4911">
        <v>0</v>
      </c>
      <c r="Z4911">
        <v>0</v>
      </c>
      <c r="AB4911" t="s">
        <v>49803</v>
      </c>
      <c r="AF4911" t="str">
        <f t="shared" si="76"/>
        <v>Resin</v>
      </c>
    </row>
    <row r="4912" spans="1:32" x14ac:dyDescent="0.35">
      <c r="A4912" s="2" t="s">
        <v>49692</v>
      </c>
      <c r="B4912" s="2" t="s">
        <v>49693</v>
      </c>
      <c r="C4912" s="23">
        <v>0</v>
      </c>
      <c r="D4912" s="11" t="b">
        <f>FALSE()</f>
        <v>0</v>
      </c>
      <c r="E4912" s="11" t="b">
        <f>FALSE()</f>
        <v>0</v>
      </c>
      <c r="F4912" s="2" t="s">
        <v>10</v>
      </c>
      <c r="G4912" s="2" t="s">
        <v>10</v>
      </c>
      <c r="H4912" s="2" t="s">
        <v>35811</v>
      </c>
      <c r="I4912" s="11" t="b">
        <f>FALSE()</f>
        <v>0</v>
      </c>
      <c r="J4912" s="24">
        <v>0</v>
      </c>
      <c r="K4912" s="24">
        <v>0</v>
      </c>
      <c r="L4912" s="2" t="s">
        <v>10</v>
      </c>
      <c r="M4912" t="str">
        <f>VLOOKUP(Table18[[#This Row],[No.]],N:O,2,FALSE)</f>
        <v>Hardener</v>
      </c>
      <c r="N4912" t="s">
        <v>49804</v>
      </c>
      <c r="O4912" t="s">
        <v>49805</v>
      </c>
      <c r="P4912">
        <v>0</v>
      </c>
      <c r="Q4912">
        <v>0</v>
      </c>
      <c r="R4912">
        <v>0</v>
      </c>
      <c r="S4912">
        <v>1</v>
      </c>
      <c r="T4912" t="s">
        <v>35763</v>
      </c>
      <c r="U4912" t="s">
        <v>7105</v>
      </c>
      <c r="V4912" t="s">
        <v>7105</v>
      </c>
      <c r="W4912" t="s">
        <v>7133</v>
      </c>
      <c r="X4912">
        <v>0</v>
      </c>
      <c r="Y4912">
        <v>0</v>
      </c>
      <c r="Z4912">
        <v>0</v>
      </c>
      <c r="AB4912" t="s">
        <v>49806</v>
      </c>
      <c r="AF4912" t="str">
        <f t="shared" si="76"/>
        <v>Hardener</v>
      </c>
    </row>
    <row r="4913" spans="1:32" x14ac:dyDescent="0.35">
      <c r="A4913" s="2" t="s">
        <v>49695</v>
      </c>
      <c r="B4913" s="2" t="s">
        <v>49696</v>
      </c>
      <c r="C4913" s="23">
        <v>0</v>
      </c>
      <c r="D4913" s="11" t="b">
        <f>FALSE()</f>
        <v>0</v>
      </c>
      <c r="E4913" s="11" t="b">
        <f>FALSE()</f>
        <v>0</v>
      </c>
      <c r="F4913" s="2" t="s">
        <v>10</v>
      </c>
      <c r="G4913" s="2" t="s">
        <v>10</v>
      </c>
      <c r="H4913" s="2" t="s">
        <v>35754</v>
      </c>
      <c r="I4913" s="11" t="b">
        <f>FALSE()</f>
        <v>0</v>
      </c>
      <c r="J4913" s="24">
        <v>0</v>
      </c>
      <c r="K4913" s="24">
        <v>0</v>
      </c>
      <c r="L4913" s="2" t="s">
        <v>10</v>
      </c>
      <c r="M4913" t="str">
        <f>VLOOKUP(Table18[[#This Row],[No.]],N:O,2,FALSE)</f>
        <v>Fiberglass mat</v>
      </c>
      <c r="N4913" t="s">
        <v>49807</v>
      </c>
      <c r="O4913" t="s">
        <v>49808</v>
      </c>
      <c r="P4913">
        <v>0</v>
      </c>
      <c r="Q4913">
        <v>0</v>
      </c>
      <c r="R4913">
        <v>0</v>
      </c>
      <c r="S4913">
        <v>0</v>
      </c>
      <c r="T4913" t="s">
        <v>35778</v>
      </c>
      <c r="U4913" t="s">
        <v>7105</v>
      </c>
      <c r="V4913" t="s">
        <v>7105</v>
      </c>
      <c r="W4913" t="s">
        <v>7133</v>
      </c>
      <c r="X4913">
        <v>0</v>
      </c>
      <c r="Y4913">
        <v>0</v>
      </c>
      <c r="Z4913">
        <v>0</v>
      </c>
      <c r="AB4913" t="s">
        <v>37783</v>
      </c>
      <c r="AF4913" t="str">
        <f t="shared" si="76"/>
        <v>Fiberglass mat</v>
      </c>
    </row>
    <row r="4914" spans="1:32" x14ac:dyDescent="0.35">
      <c r="A4914" s="2" t="s">
        <v>49698</v>
      </c>
      <c r="B4914" s="2" t="s">
        <v>49699</v>
      </c>
      <c r="C4914" s="23">
        <v>0</v>
      </c>
      <c r="D4914" s="11" t="b">
        <f>FALSE()</f>
        <v>0</v>
      </c>
      <c r="E4914" s="11" t="b">
        <f>FALSE()</f>
        <v>0</v>
      </c>
      <c r="F4914" s="2" t="s">
        <v>10</v>
      </c>
      <c r="G4914" s="2" t="s">
        <v>10</v>
      </c>
      <c r="H4914" s="2" t="s">
        <v>35811</v>
      </c>
      <c r="I4914" s="11" t="b">
        <f>FALSE()</f>
        <v>0</v>
      </c>
      <c r="J4914" s="24">
        <v>0</v>
      </c>
      <c r="K4914" s="24">
        <v>0</v>
      </c>
      <c r="L4914" s="2" t="s">
        <v>10</v>
      </c>
      <c r="M4914" t="str">
        <f>VLOOKUP(Table18[[#This Row],[No.]],N:O,2,FALSE)</f>
        <v>Lacquer</v>
      </c>
      <c r="N4914" t="s">
        <v>49809</v>
      </c>
      <c r="O4914" t="s">
        <v>49810</v>
      </c>
      <c r="P4914">
        <v>10</v>
      </c>
      <c r="Q4914">
        <v>10</v>
      </c>
      <c r="R4914">
        <v>10</v>
      </c>
      <c r="S4914">
        <v>20</v>
      </c>
      <c r="T4914" t="s">
        <v>36465</v>
      </c>
      <c r="U4914" t="s">
        <v>7105</v>
      </c>
      <c r="V4914" t="s">
        <v>7105</v>
      </c>
      <c r="W4914" t="s">
        <v>7105</v>
      </c>
      <c r="X4914">
        <v>150</v>
      </c>
      <c r="Y4914">
        <v>0</v>
      </c>
      <c r="Z4914">
        <v>0</v>
      </c>
      <c r="AB4914" t="s">
        <v>49811</v>
      </c>
      <c r="AF4914" t="str">
        <f t="shared" si="76"/>
        <v>Lacquer</v>
      </c>
    </row>
    <row r="4915" spans="1:32" x14ac:dyDescent="0.35">
      <c r="A4915" s="2" t="s">
        <v>49701</v>
      </c>
      <c r="B4915" s="2" t="s">
        <v>49702</v>
      </c>
      <c r="C4915" s="23">
        <v>0</v>
      </c>
      <c r="D4915" s="11" t="b">
        <f>FALSE()</f>
        <v>0</v>
      </c>
      <c r="E4915" s="11" t="b">
        <f>FALSE()</f>
        <v>0</v>
      </c>
      <c r="F4915" s="2" t="s">
        <v>10</v>
      </c>
      <c r="G4915" s="2" t="s">
        <v>10</v>
      </c>
      <c r="H4915" s="2" t="s">
        <v>36465</v>
      </c>
      <c r="I4915" s="11" t="b">
        <f>FALSE()</f>
        <v>0</v>
      </c>
      <c r="J4915" s="24">
        <v>0</v>
      </c>
      <c r="K4915" s="24">
        <v>0</v>
      </c>
      <c r="L4915" s="2" t="s">
        <v>10</v>
      </c>
      <c r="M4915" t="str">
        <f>VLOOKUP(Table18[[#This Row],[No.]],N:O,2,FALSE)</f>
        <v>Polyvinyl sleeve</v>
      </c>
      <c r="N4915" t="s">
        <v>49812</v>
      </c>
      <c r="O4915" t="s">
        <v>49813</v>
      </c>
      <c r="P4915">
        <v>0</v>
      </c>
      <c r="Q4915">
        <v>0</v>
      </c>
      <c r="R4915">
        <v>0</v>
      </c>
      <c r="S4915">
        <v>1</v>
      </c>
      <c r="T4915" t="s">
        <v>35778</v>
      </c>
      <c r="U4915" t="s">
        <v>7105</v>
      </c>
      <c r="V4915" t="s">
        <v>7105</v>
      </c>
      <c r="W4915" t="s">
        <v>7133</v>
      </c>
      <c r="X4915">
        <v>0</v>
      </c>
      <c r="Y4915">
        <v>0</v>
      </c>
      <c r="Z4915">
        <v>0</v>
      </c>
      <c r="AB4915" t="s">
        <v>49814</v>
      </c>
      <c r="AF4915" t="str">
        <f t="shared" si="76"/>
        <v>Polyvinyl sleeve</v>
      </c>
    </row>
    <row r="4916" spans="1:32" x14ac:dyDescent="0.35">
      <c r="A4916" s="2" t="s">
        <v>49704</v>
      </c>
      <c r="B4916" s="2" t="s">
        <v>49705</v>
      </c>
      <c r="C4916" s="23">
        <v>0</v>
      </c>
      <c r="D4916" s="11" t="b">
        <f>FALSE()</f>
        <v>0</v>
      </c>
      <c r="E4916" s="11" t="b">
        <f>FALSE()</f>
        <v>0</v>
      </c>
      <c r="F4916" s="2" t="s">
        <v>10</v>
      </c>
      <c r="G4916" s="2" t="s">
        <v>10</v>
      </c>
      <c r="H4916" s="2" t="s">
        <v>35811</v>
      </c>
      <c r="I4916" s="11" t="b">
        <f>TRUE()</f>
        <v>1</v>
      </c>
      <c r="J4916" s="24">
        <v>0</v>
      </c>
      <c r="K4916" s="24">
        <v>0</v>
      </c>
      <c r="L4916" s="2" t="s">
        <v>10</v>
      </c>
      <c r="M4916" t="str">
        <f>VLOOKUP(Table18[[#This Row],[No.]],N:O,2,FALSE)</f>
        <v>Super stik contact adhesive glue</v>
      </c>
      <c r="N4916" t="s">
        <v>49815</v>
      </c>
      <c r="O4916" t="s">
        <v>49816</v>
      </c>
      <c r="P4916">
        <v>0</v>
      </c>
      <c r="Q4916">
        <v>0</v>
      </c>
      <c r="R4916">
        <v>0</v>
      </c>
      <c r="S4916">
        <v>20</v>
      </c>
      <c r="T4916" t="s">
        <v>35778</v>
      </c>
      <c r="U4916" t="s">
        <v>7105</v>
      </c>
      <c r="V4916" t="s">
        <v>7105</v>
      </c>
      <c r="W4916" t="s">
        <v>7133</v>
      </c>
      <c r="X4916">
        <v>0</v>
      </c>
      <c r="Y4916">
        <v>0</v>
      </c>
      <c r="Z4916">
        <v>0</v>
      </c>
      <c r="AB4916" t="s">
        <v>49817</v>
      </c>
      <c r="AF4916" t="str">
        <f t="shared" si="76"/>
        <v>Super stik contact adhesive glue</v>
      </c>
    </row>
    <row r="4917" spans="1:32" x14ac:dyDescent="0.35">
      <c r="A4917" s="2" t="s">
        <v>49707</v>
      </c>
      <c r="B4917" s="2" t="s">
        <v>49708</v>
      </c>
      <c r="C4917" s="23">
        <v>0</v>
      </c>
      <c r="D4917" s="11" t="b">
        <f>FALSE()</f>
        <v>0</v>
      </c>
      <c r="E4917" s="11" t="b">
        <f>FALSE()</f>
        <v>0</v>
      </c>
      <c r="F4917" s="2" t="s">
        <v>10</v>
      </c>
      <c r="G4917" s="2" t="s">
        <v>10</v>
      </c>
      <c r="H4917" s="2" t="s">
        <v>35811</v>
      </c>
      <c r="I4917" s="11" t="b">
        <f>TRUE()</f>
        <v>1</v>
      </c>
      <c r="J4917" s="24">
        <v>0</v>
      </c>
      <c r="K4917" s="24">
        <v>0</v>
      </c>
      <c r="L4917" s="2" t="s">
        <v>10</v>
      </c>
      <c r="M4917" t="str">
        <f>VLOOKUP(Table18[[#This Row],[No.]],N:O,2,FALSE)</f>
        <v>White glue</v>
      </c>
      <c r="N4917" t="s">
        <v>49818</v>
      </c>
      <c r="O4917" t="s">
        <v>49819</v>
      </c>
      <c r="P4917">
        <v>2</v>
      </c>
      <c r="Q4917">
        <v>2</v>
      </c>
      <c r="R4917">
        <v>2</v>
      </c>
      <c r="S4917">
        <v>8</v>
      </c>
      <c r="T4917" t="s">
        <v>35778</v>
      </c>
      <c r="U4917" t="s">
        <v>7105</v>
      </c>
      <c r="V4917" t="s">
        <v>7105</v>
      </c>
      <c r="W4917" t="s">
        <v>7105</v>
      </c>
      <c r="X4917">
        <v>0</v>
      </c>
      <c r="Y4917">
        <v>0</v>
      </c>
      <c r="Z4917">
        <v>0</v>
      </c>
      <c r="AB4917" t="s">
        <v>49820</v>
      </c>
      <c r="AE4917" t="s">
        <v>35876</v>
      </c>
      <c r="AF4917" t="str">
        <f t="shared" si="76"/>
        <v>White glue</v>
      </c>
    </row>
    <row r="4918" spans="1:32" x14ac:dyDescent="0.35">
      <c r="A4918" s="2" t="s">
        <v>49710</v>
      </c>
      <c r="B4918" s="2" t="s">
        <v>49711</v>
      </c>
      <c r="C4918" s="23">
        <v>30</v>
      </c>
      <c r="D4918" s="11" t="b">
        <f>FALSE()</f>
        <v>0</v>
      </c>
      <c r="E4918" s="11" t="b">
        <f>FALSE()</f>
        <v>0</v>
      </c>
      <c r="F4918" s="2" t="s">
        <v>10</v>
      </c>
      <c r="G4918" s="2" t="s">
        <v>10</v>
      </c>
      <c r="H4918" s="2" t="s">
        <v>49712</v>
      </c>
      <c r="I4918" s="11" t="b">
        <f>FALSE()</f>
        <v>0</v>
      </c>
      <c r="J4918" s="24">
        <v>2000</v>
      </c>
      <c r="K4918" s="24">
        <v>0</v>
      </c>
      <c r="L4918" s="2" t="s">
        <v>10</v>
      </c>
      <c r="M4918" t="str">
        <f>VLOOKUP(Table18[[#This Row],[No.]],N:O,2,FALSE)</f>
        <v>Lining leather</v>
      </c>
      <c r="N4918" t="s">
        <v>49821</v>
      </c>
      <c r="O4918" t="s">
        <v>49822</v>
      </c>
      <c r="P4918">
        <v>0</v>
      </c>
      <c r="Q4918">
        <v>0</v>
      </c>
      <c r="R4918">
        <v>0</v>
      </c>
      <c r="S4918">
        <v>0</v>
      </c>
      <c r="T4918" t="s">
        <v>35778</v>
      </c>
      <c r="U4918" t="s">
        <v>7105</v>
      </c>
      <c r="V4918" t="s">
        <v>7105</v>
      </c>
      <c r="W4918" t="s">
        <v>7105</v>
      </c>
      <c r="X4918">
        <v>0</v>
      </c>
      <c r="Y4918">
        <v>0</v>
      </c>
      <c r="Z4918">
        <v>0</v>
      </c>
      <c r="AB4918" t="s">
        <v>49823</v>
      </c>
      <c r="AF4918" t="str">
        <f t="shared" si="76"/>
        <v>Lining leather</v>
      </c>
    </row>
    <row r="4919" spans="1:32" x14ac:dyDescent="0.35">
      <c r="A4919" s="2" t="s">
        <v>49714</v>
      </c>
      <c r="B4919" s="2" t="s">
        <v>49715</v>
      </c>
      <c r="C4919" s="23">
        <v>0</v>
      </c>
      <c r="D4919" s="11" t="b">
        <f>FALSE()</f>
        <v>0</v>
      </c>
      <c r="E4919" s="11" t="b">
        <f>FALSE()</f>
        <v>0</v>
      </c>
      <c r="F4919" s="2" t="s">
        <v>10</v>
      </c>
      <c r="G4919" s="2" t="s">
        <v>10</v>
      </c>
      <c r="H4919" s="2" t="s">
        <v>49712</v>
      </c>
      <c r="I4919" s="11" t="b">
        <f>TRUE()</f>
        <v>1</v>
      </c>
      <c r="J4919" s="24">
        <v>0</v>
      </c>
      <c r="K4919" s="24">
        <v>0</v>
      </c>
      <c r="L4919" s="2" t="s">
        <v>10</v>
      </c>
      <c r="M4919" t="str">
        <f>VLOOKUP(Table18[[#This Row],[No.]],N:O,2,FALSE)</f>
        <v>Upper leather</v>
      </c>
      <c r="N4919" t="s">
        <v>49824</v>
      </c>
      <c r="O4919" t="s">
        <v>49825</v>
      </c>
      <c r="P4919">
        <v>0</v>
      </c>
      <c r="Q4919">
        <v>0</v>
      </c>
      <c r="R4919">
        <v>0</v>
      </c>
      <c r="S4919">
        <v>0</v>
      </c>
      <c r="T4919" t="s">
        <v>35778</v>
      </c>
      <c r="U4919" t="s">
        <v>7105</v>
      </c>
      <c r="V4919" t="s">
        <v>7105</v>
      </c>
      <c r="W4919" t="s">
        <v>7105</v>
      </c>
      <c r="X4919">
        <v>0</v>
      </c>
      <c r="Y4919">
        <v>0</v>
      </c>
      <c r="Z4919">
        <v>0</v>
      </c>
      <c r="AB4919" t="s">
        <v>49826</v>
      </c>
      <c r="AF4919" t="str">
        <f t="shared" si="76"/>
        <v>Upper leather</v>
      </c>
    </row>
    <row r="4920" spans="1:32" x14ac:dyDescent="0.35">
      <c r="A4920" s="2" t="s">
        <v>49717</v>
      </c>
      <c r="B4920" s="2" t="s">
        <v>49718</v>
      </c>
      <c r="C4920" s="23">
        <v>0</v>
      </c>
      <c r="D4920" s="11" t="b">
        <f>FALSE()</f>
        <v>0</v>
      </c>
      <c r="E4920" s="11" t="b">
        <f>FALSE()</f>
        <v>0</v>
      </c>
      <c r="F4920" s="2" t="s">
        <v>10</v>
      </c>
      <c r="G4920" s="2" t="s">
        <v>10</v>
      </c>
      <c r="H4920" s="2" t="s">
        <v>49712</v>
      </c>
      <c r="I4920" s="11" t="b">
        <f>FALSE()</f>
        <v>0</v>
      </c>
      <c r="J4920" s="24">
        <v>0</v>
      </c>
      <c r="K4920" s="24">
        <v>0</v>
      </c>
      <c r="L4920" s="2" t="s">
        <v>10</v>
      </c>
      <c r="M4920" t="str">
        <f>VLOOKUP(Table18[[#This Row],[No.]],N:O,2,FALSE)</f>
        <v>Stockinette</v>
      </c>
      <c r="N4920" t="s">
        <v>49827</v>
      </c>
      <c r="O4920" t="s">
        <v>49828</v>
      </c>
      <c r="P4920">
        <v>0</v>
      </c>
      <c r="Q4920">
        <v>0</v>
      </c>
      <c r="R4920">
        <v>0</v>
      </c>
      <c r="S4920">
        <v>0</v>
      </c>
      <c r="T4920" t="s">
        <v>35778</v>
      </c>
      <c r="U4920" t="s">
        <v>7105</v>
      </c>
      <c r="V4920" t="s">
        <v>7105</v>
      </c>
      <c r="W4920" t="s">
        <v>7105</v>
      </c>
      <c r="X4920">
        <v>0</v>
      </c>
      <c r="Y4920">
        <v>0</v>
      </c>
      <c r="Z4920">
        <v>0</v>
      </c>
      <c r="AB4920" t="s">
        <v>49829</v>
      </c>
      <c r="AF4920" t="str">
        <f t="shared" si="76"/>
        <v>Stockinette</v>
      </c>
    </row>
    <row r="4921" spans="1:32" x14ac:dyDescent="0.35">
      <c r="A4921" s="2" t="s">
        <v>49720</v>
      </c>
      <c r="B4921" s="2" t="s">
        <v>49721</v>
      </c>
      <c r="C4921" s="23">
        <v>1</v>
      </c>
      <c r="D4921" s="11" t="b">
        <f>FALSE()</f>
        <v>0</v>
      </c>
      <c r="E4921" s="11" t="b">
        <f>FALSE()</f>
        <v>0</v>
      </c>
      <c r="F4921" s="2" t="s">
        <v>10</v>
      </c>
      <c r="G4921" s="2" t="s">
        <v>10</v>
      </c>
      <c r="H4921" s="2" t="s">
        <v>36465</v>
      </c>
      <c r="I4921" s="11" t="b">
        <f>FALSE()</f>
        <v>0</v>
      </c>
      <c r="J4921" s="24">
        <v>65000</v>
      </c>
      <c r="K4921" s="24">
        <v>0</v>
      </c>
      <c r="L4921" s="2" t="s">
        <v>10</v>
      </c>
      <c r="M4921" t="str">
        <f>VLOOKUP(Table18[[#This Row],[No.]],N:O,2,FALSE)</f>
        <v>Velcro 1 inch</v>
      </c>
      <c r="N4921" t="s">
        <v>49830</v>
      </c>
      <c r="O4921" t="s">
        <v>49831</v>
      </c>
      <c r="P4921">
        <v>0</v>
      </c>
      <c r="Q4921">
        <v>0</v>
      </c>
      <c r="R4921">
        <v>0</v>
      </c>
      <c r="S4921">
        <v>0</v>
      </c>
      <c r="T4921" t="s">
        <v>35778</v>
      </c>
      <c r="U4921" t="s">
        <v>7105</v>
      </c>
      <c r="V4921" t="s">
        <v>7105</v>
      </c>
      <c r="W4921" t="s">
        <v>7105</v>
      </c>
      <c r="X4921">
        <v>0</v>
      </c>
      <c r="Y4921">
        <v>0</v>
      </c>
      <c r="Z4921">
        <v>0</v>
      </c>
      <c r="AB4921" t="s">
        <v>49832</v>
      </c>
      <c r="AF4921" t="str">
        <f t="shared" si="76"/>
        <v>Velcro 1 inch</v>
      </c>
    </row>
    <row r="4922" spans="1:32" x14ac:dyDescent="0.35">
      <c r="A4922" s="2" t="s">
        <v>49723</v>
      </c>
      <c r="B4922" s="2" t="s">
        <v>49724</v>
      </c>
      <c r="C4922" s="23">
        <v>0</v>
      </c>
      <c r="D4922" s="11" t="b">
        <f>FALSE()</f>
        <v>0</v>
      </c>
      <c r="E4922" s="11" t="b">
        <f>FALSE()</f>
        <v>0</v>
      </c>
      <c r="F4922" s="2" t="s">
        <v>10</v>
      </c>
      <c r="G4922" s="2" t="s">
        <v>10</v>
      </c>
      <c r="H4922" s="2" t="s">
        <v>36465</v>
      </c>
      <c r="I4922" s="11" t="b">
        <f>TRUE()</f>
        <v>1</v>
      </c>
      <c r="J4922" s="24">
        <v>0</v>
      </c>
      <c r="K4922" s="24">
        <v>0</v>
      </c>
      <c r="L4922" s="2" t="s">
        <v>10</v>
      </c>
      <c r="M4922" t="str">
        <f>VLOOKUP(Table18[[#This Row],[No.]],N:O,2,FALSE)</f>
        <v>Velcro 2 inch</v>
      </c>
      <c r="N4922" t="s">
        <v>49833</v>
      </c>
      <c r="O4922" t="s">
        <v>49834</v>
      </c>
      <c r="P4922">
        <v>1</v>
      </c>
      <c r="Q4922">
        <v>1</v>
      </c>
      <c r="R4922">
        <v>1</v>
      </c>
      <c r="S4922">
        <v>0</v>
      </c>
      <c r="T4922" t="s">
        <v>35842</v>
      </c>
      <c r="U4922" t="s">
        <v>7105</v>
      </c>
      <c r="V4922" t="s">
        <v>7105</v>
      </c>
      <c r="W4922" t="s">
        <v>7105</v>
      </c>
      <c r="X4922" s="4">
        <v>75300</v>
      </c>
      <c r="Y4922">
        <v>0</v>
      </c>
      <c r="Z4922">
        <v>0</v>
      </c>
      <c r="AB4922" t="s">
        <v>49835</v>
      </c>
      <c r="AF4922" t="str">
        <f t="shared" si="76"/>
        <v>Velcro 2 inch</v>
      </c>
    </row>
    <row r="4923" spans="1:32" x14ac:dyDescent="0.35">
      <c r="A4923" s="2" t="s">
        <v>49726</v>
      </c>
      <c r="B4923" s="2" t="s">
        <v>49727</v>
      </c>
      <c r="C4923" s="23">
        <v>2</v>
      </c>
      <c r="D4923" s="11" t="b">
        <f>FALSE()</f>
        <v>0</v>
      </c>
      <c r="E4923" s="11" t="b">
        <f>FALSE()</f>
        <v>0</v>
      </c>
      <c r="F4923" s="2" t="s">
        <v>10</v>
      </c>
      <c r="G4923" s="2" t="s">
        <v>10</v>
      </c>
      <c r="H4923" s="2" t="s">
        <v>36465</v>
      </c>
      <c r="I4923" s="11" t="b">
        <f>FALSE()</f>
        <v>0</v>
      </c>
      <c r="J4923" s="24">
        <v>1200</v>
      </c>
      <c r="K4923" s="24">
        <v>0</v>
      </c>
      <c r="L4923" s="2" t="s">
        <v>10</v>
      </c>
      <c r="M4923" t="str">
        <f>VLOOKUP(Table18[[#This Row],[No.]],N:O,2,FALSE)</f>
        <v>Micro cellular rubber 1/2 inch</v>
      </c>
      <c r="N4923" t="s">
        <v>49836</v>
      </c>
      <c r="O4923" t="s">
        <v>49837</v>
      </c>
      <c r="P4923" s="22">
        <v>1710</v>
      </c>
      <c r="Q4923" s="22">
        <v>1710</v>
      </c>
      <c r="R4923" s="4">
        <v>1600</v>
      </c>
      <c r="S4923">
        <v>8</v>
      </c>
      <c r="T4923" t="s">
        <v>35842</v>
      </c>
      <c r="U4923" t="s">
        <v>7105</v>
      </c>
      <c r="V4923" t="s">
        <v>7105</v>
      </c>
      <c r="W4923" t="s">
        <v>7105</v>
      </c>
      <c r="X4923">
        <v>91.5</v>
      </c>
      <c r="Y4923">
        <v>0</v>
      </c>
      <c r="Z4923">
        <v>0</v>
      </c>
      <c r="AB4923" t="s">
        <v>49838</v>
      </c>
      <c r="AE4923" t="s">
        <v>37006</v>
      </c>
      <c r="AF4923" t="str">
        <f t="shared" si="76"/>
        <v>Micro cellular rubber 1/2 inch</v>
      </c>
    </row>
    <row r="4924" spans="1:32" x14ac:dyDescent="0.35">
      <c r="A4924" s="2" t="s">
        <v>49729</v>
      </c>
      <c r="B4924" s="2" t="s">
        <v>49730</v>
      </c>
      <c r="C4924" s="23">
        <v>0</v>
      </c>
      <c r="D4924" s="11" t="b">
        <f>FALSE()</f>
        <v>0</v>
      </c>
      <c r="E4924" s="11" t="b">
        <f>FALSE()</f>
        <v>0</v>
      </c>
      <c r="F4924" s="2" t="s">
        <v>10</v>
      </c>
      <c r="G4924" s="2" t="s">
        <v>10</v>
      </c>
      <c r="H4924" s="2" t="s">
        <v>49712</v>
      </c>
      <c r="I4924" s="11" t="b">
        <f>TRUE()</f>
        <v>1</v>
      </c>
      <c r="J4924" s="24">
        <v>0</v>
      </c>
      <c r="K4924" s="24">
        <v>0</v>
      </c>
      <c r="L4924" s="2" t="s">
        <v>10</v>
      </c>
      <c r="M4924" t="str">
        <f>VLOOKUP(Table18[[#This Row],[No.]],N:O,2,FALSE)</f>
        <v>Toe puff</v>
      </c>
      <c r="N4924" t="s">
        <v>49839</v>
      </c>
      <c r="O4924" t="s">
        <v>49840</v>
      </c>
      <c r="P4924">
        <v>98</v>
      </c>
      <c r="Q4924">
        <v>98</v>
      </c>
      <c r="R4924">
        <v>67</v>
      </c>
      <c r="S4924">
        <v>0</v>
      </c>
      <c r="T4924" t="s">
        <v>35778</v>
      </c>
      <c r="U4924" t="s">
        <v>7105</v>
      </c>
      <c r="V4924" t="s">
        <v>7105</v>
      </c>
      <c r="W4924" t="s">
        <v>7105</v>
      </c>
      <c r="X4924" s="4">
        <v>10055</v>
      </c>
      <c r="Y4924">
        <v>0</v>
      </c>
      <c r="Z4924">
        <v>0</v>
      </c>
      <c r="AB4924" t="s">
        <v>49841</v>
      </c>
      <c r="AE4924" t="s">
        <v>35876</v>
      </c>
      <c r="AF4924" t="str">
        <f t="shared" si="76"/>
        <v>Toe puff</v>
      </c>
    </row>
    <row r="4925" spans="1:32" x14ac:dyDescent="0.35">
      <c r="A4925" s="2" t="s">
        <v>49732</v>
      </c>
      <c r="B4925" s="2" t="s">
        <v>49733</v>
      </c>
      <c r="C4925" s="23">
        <v>0</v>
      </c>
      <c r="D4925" s="11" t="b">
        <f>FALSE()</f>
        <v>0</v>
      </c>
      <c r="E4925" s="11" t="b">
        <f>FALSE()</f>
        <v>0</v>
      </c>
      <c r="F4925" s="2" t="s">
        <v>10</v>
      </c>
      <c r="G4925" s="2" t="s">
        <v>10</v>
      </c>
      <c r="H4925" s="2" t="s">
        <v>49712</v>
      </c>
      <c r="I4925" s="11" t="b">
        <f>TRUE()</f>
        <v>1</v>
      </c>
      <c r="J4925" s="24">
        <v>0</v>
      </c>
      <c r="K4925" s="24">
        <v>0</v>
      </c>
      <c r="L4925" s="2" t="s">
        <v>10</v>
      </c>
      <c r="M4925" t="str">
        <f>VLOOKUP(Table18[[#This Row],[No.]],N:O,2,FALSE)</f>
        <v>Rexine</v>
      </c>
      <c r="N4925" t="s">
        <v>49842</v>
      </c>
      <c r="O4925" t="s">
        <v>49843</v>
      </c>
      <c r="P4925">
        <v>17</v>
      </c>
      <c r="Q4925">
        <v>17</v>
      </c>
      <c r="R4925">
        <v>17</v>
      </c>
      <c r="S4925">
        <v>0</v>
      </c>
      <c r="T4925" t="s">
        <v>35778</v>
      </c>
      <c r="U4925" t="s">
        <v>7105</v>
      </c>
      <c r="V4925" t="s">
        <v>7105</v>
      </c>
      <c r="W4925" t="s">
        <v>7105</v>
      </c>
      <c r="X4925" s="4">
        <v>4675</v>
      </c>
      <c r="Y4925">
        <v>0</v>
      </c>
      <c r="Z4925">
        <v>0</v>
      </c>
      <c r="AB4925" t="s">
        <v>49844</v>
      </c>
      <c r="AE4925" t="s">
        <v>35876</v>
      </c>
      <c r="AF4925" t="str">
        <f t="shared" si="76"/>
        <v>Rexine</v>
      </c>
    </row>
    <row r="4926" spans="1:32" x14ac:dyDescent="0.35">
      <c r="A4926" s="2" t="s">
        <v>49735</v>
      </c>
      <c r="B4926" s="2" t="s">
        <v>49736</v>
      </c>
      <c r="C4926" s="23">
        <v>0</v>
      </c>
      <c r="D4926" s="11" t="b">
        <f>FALSE()</f>
        <v>0</v>
      </c>
      <c r="E4926" s="11" t="b">
        <f>FALSE()</f>
        <v>0</v>
      </c>
      <c r="F4926" s="2" t="s">
        <v>10</v>
      </c>
      <c r="G4926" s="2" t="s">
        <v>10</v>
      </c>
      <c r="H4926" s="2" t="s">
        <v>49712</v>
      </c>
      <c r="I4926" s="11" t="b">
        <f>TRUE()</f>
        <v>1</v>
      </c>
      <c r="J4926" s="24">
        <v>0</v>
      </c>
      <c r="K4926" s="24">
        <v>0</v>
      </c>
      <c r="L4926" s="2" t="s">
        <v>10</v>
      </c>
      <c r="M4926" t="str">
        <f>VLOOKUP(Table18[[#This Row],[No.]],N:O,2,FALSE)</f>
        <v>Inlays</v>
      </c>
      <c r="N4926" t="s">
        <v>49845</v>
      </c>
      <c r="O4926" t="s">
        <v>49846</v>
      </c>
      <c r="P4926">
        <v>16</v>
      </c>
      <c r="Q4926">
        <v>16</v>
      </c>
      <c r="R4926">
        <v>1</v>
      </c>
      <c r="S4926">
        <v>0</v>
      </c>
      <c r="T4926" t="s">
        <v>35842</v>
      </c>
      <c r="U4926" t="s">
        <v>7105</v>
      </c>
      <c r="V4926" t="s">
        <v>7105</v>
      </c>
      <c r="W4926" t="s">
        <v>7105</v>
      </c>
      <c r="X4926" s="4">
        <v>58879</v>
      </c>
      <c r="Y4926">
        <v>0</v>
      </c>
      <c r="Z4926">
        <v>0</v>
      </c>
      <c r="AB4926" t="s">
        <v>49847</v>
      </c>
      <c r="AE4926" t="s">
        <v>37006</v>
      </c>
      <c r="AF4926" t="str">
        <f t="shared" si="76"/>
        <v>Inlays</v>
      </c>
    </row>
    <row r="4927" spans="1:32" x14ac:dyDescent="0.35">
      <c r="A4927" s="2" t="s">
        <v>49738</v>
      </c>
      <c r="B4927" s="2" t="s">
        <v>49739</v>
      </c>
      <c r="C4927" s="23">
        <v>1</v>
      </c>
      <c r="D4927" s="11" t="b">
        <f>FALSE()</f>
        <v>0</v>
      </c>
      <c r="E4927" s="11" t="b">
        <f>FALSE()</f>
        <v>0</v>
      </c>
      <c r="F4927" s="2" t="s">
        <v>10</v>
      </c>
      <c r="G4927" s="2" t="s">
        <v>10</v>
      </c>
      <c r="H4927" s="2" t="s">
        <v>35778</v>
      </c>
      <c r="I4927" s="11" t="b">
        <f>FALSE()</f>
        <v>0</v>
      </c>
      <c r="J4927" s="24">
        <v>5800</v>
      </c>
      <c r="K4927" s="24">
        <v>0</v>
      </c>
      <c r="L4927" s="2" t="s">
        <v>10</v>
      </c>
      <c r="M4927" t="str">
        <f>VLOOKUP(Table18[[#This Row],[No.]],N:O,2,FALSE)</f>
        <v>Role buckles</v>
      </c>
      <c r="N4927" t="s">
        <v>49848</v>
      </c>
      <c r="O4927" t="s">
        <v>49849</v>
      </c>
      <c r="P4927">
        <v>0</v>
      </c>
      <c r="Q4927">
        <v>0</v>
      </c>
      <c r="R4927">
        <v>0</v>
      </c>
      <c r="S4927">
        <v>3</v>
      </c>
      <c r="T4927" t="s">
        <v>35778</v>
      </c>
      <c r="U4927" t="s">
        <v>7105</v>
      </c>
      <c r="V4927" t="s">
        <v>7105</v>
      </c>
      <c r="W4927" t="s">
        <v>7133</v>
      </c>
      <c r="X4927">
        <v>0</v>
      </c>
      <c r="Y4927">
        <v>0</v>
      </c>
      <c r="Z4927">
        <v>0</v>
      </c>
      <c r="AB4927" t="s">
        <v>49850</v>
      </c>
      <c r="AD4927" t="s">
        <v>36169</v>
      </c>
      <c r="AE4927" t="s">
        <v>36169</v>
      </c>
      <c r="AF4927" t="str">
        <f t="shared" si="76"/>
        <v>Role buckles</v>
      </c>
    </row>
    <row r="4928" spans="1:32" x14ac:dyDescent="0.35">
      <c r="A4928" s="2" t="s">
        <v>49741</v>
      </c>
      <c r="B4928" s="2" t="s">
        <v>49742</v>
      </c>
      <c r="C4928" s="23">
        <v>0</v>
      </c>
      <c r="D4928" s="11" t="b">
        <f>FALSE()</f>
        <v>0</v>
      </c>
      <c r="E4928" s="11" t="b">
        <f>FALSE()</f>
        <v>0</v>
      </c>
      <c r="F4928" s="2" t="s">
        <v>10</v>
      </c>
      <c r="G4928" s="2" t="s">
        <v>10</v>
      </c>
      <c r="H4928" s="2" t="s">
        <v>35778</v>
      </c>
      <c r="I4928" s="11" t="b">
        <f>TRUE()</f>
        <v>1</v>
      </c>
      <c r="J4928" s="24">
        <v>0</v>
      </c>
      <c r="K4928" s="24">
        <v>0</v>
      </c>
      <c r="L4928" s="2" t="s">
        <v>10</v>
      </c>
      <c r="M4928" t="str">
        <f>VLOOKUP(Table18[[#This Row],[No.]],N:O,2,FALSE)</f>
        <v>Shoe buckles</v>
      </c>
      <c r="N4928" t="s">
        <v>49851</v>
      </c>
      <c r="O4928" t="s">
        <v>49852</v>
      </c>
      <c r="P4928" s="22">
        <v>1652</v>
      </c>
      <c r="Q4928" s="22">
        <v>1652</v>
      </c>
      <c r="R4928" s="4">
        <v>1652</v>
      </c>
      <c r="S4928" s="22">
        <v>2150</v>
      </c>
      <c r="T4928" t="s">
        <v>35778</v>
      </c>
      <c r="U4928" t="s">
        <v>7105</v>
      </c>
      <c r="V4928" t="s">
        <v>7105</v>
      </c>
      <c r="W4928" t="s">
        <v>7105</v>
      </c>
      <c r="X4928">
        <v>0</v>
      </c>
      <c r="Y4928">
        <v>0</v>
      </c>
      <c r="Z4928">
        <v>0</v>
      </c>
      <c r="AB4928" t="s">
        <v>49853</v>
      </c>
      <c r="AD4928" t="s">
        <v>36507</v>
      </c>
      <c r="AE4928" t="s">
        <v>35876</v>
      </c>
      <c r="AF4928" t="str">
        <f t="shared" si="76"/>
        <v>Shoe buckles</v>
      </c>
    </row>
    <row r="4929" spans="1:32" x14ac:dyDescent="0.35">
      <c r="A4929" s="2" t="s">
        <v>49744</v>
      </c>
      <c r="B4929" s="2" t="s">
        <v>49745</v>
      </c>
      <c r="C4929" s="23">
        <v>0</v>
      </c>
      <c r="D4929" s="11" t="b">
        <f>FALSE()</f>
        <v>0</v>
      </c>
      <c r="E4929" s="11" t="b">
        <f>FALSE()</f>
        <v>0</v>
      </c>
      <c r="F4929" s="2" t="s">
        <v>10</v>
      </c>
      <c r="G4929" s="2" t="s">
        <v>10</v>
      </c>
      <c r="H4929" s="2" t="s">
        <v>35778</v>
      </c>
      <c r="I4929" s="11" t="b">
        <f>TRUE()</f>
        <v>1</v>
      </c>
      <c r="J4929" s="24">
        <v>0</v>
      </c>
      <c r="K4929" s="24">
        <v>0</v>
      </c>
      <c r="L4929" s="2" t="s">
        <v>10</v>
      </c>
      <c r="M4929" t="str">
        <f>VLOOKUP(Table18[[#This Row],[No.]],N:O,2,FALSE)</f>
        <v>Hacksaw blades</v>
      </c>
      <c r="N4929" t="s">
        <v>49854</v>
      </c>
      <c r="O4929" t="s">
        <v>49855</v>
      </c>
      <c r="P4929">
        <v>0</v>
      </c>
      <c r="Q4929">
        <v>0</v>
      </c>
      <c r="R4929">
        <v>0</v>
      </c>
      <c r="S4929">
        <v>0</v>
      </c>
      <c r="T4929" t="s">
        <v>35778</v>
      </c>
      <c r="U4929" t="s">
        <v>7105</v>
      </c>
      <c r="V4929" t="s">
        <v>7105</v>
      </c>
      <c r="W4929" t="s">
        <v>7133</v>
      </c>
      <c r="X4929">
        <v>0</v>
      </c>
      <c r="Y4929">
        <v>0</v>
      </c>
      <c r="Z4929">
        <v>0</v>
      </c>
      <c r="AB4929" t="s">
        <v>49856</v>
      </c>
      <c r="AD4929" t="s">
        <v>42090</v>
      </c>
      <c r="AE4929" t="s">
        <v>42090</v>
      </c>
      <c r="AF4929" t="str">
        <f t="shared" si="76"/>
        <v>Hacksaw blades</v>
      </c>
    </row>
    <row r="4930" spans="1:32" x14ac:dyDescent="0.35">
      <c r="A4930" s="2" t="s">
        <v>49746</v>
      </c>
      <c r="B4930" s="2" t="s">
        <v>49747</v>
      </c>
      <c r="C4930" s="23">
        <v>0</v>
      </c>
      <c r="D4930" s="11" t="b">
        <f>FALSE()</f>
        <v>0</v>
      </c>
      <c r="E4930" s="11" t="b">
        <f>FALSE()</f>
        <v>0</v>
      </c>
      <c r="F4930" s="2" t="s">
        <v>10</v>
      </c>
      <c r="G4930" s="2" t="s">
        <v>10</v>
      </c>
      <c r="H4930" s="2" t="s">
        <v>35778</v>
      </c>
      <c r="I4930" s="11" t="b">
        <f>TRUE()</f>
        <v>1</v>
      </c>
      <c r="J4930" s="24">
        <v>0</v>
      </c>
      <c r="K4930" s="24">
        <v>0</v>
      </c>
      <c r="L4930" s="2" t="s">
        <v>10</v>
      </c>
      <c r="M4930" t="str">
        <f>VLOOKUP(Table18[[#This Row],[No.]],N:O,2,FALSE)</f>
        <v>Split rivets</v>
      </c>
      <c r="N4930" t="s">
        <v>49857</v>
      </c>
      <c r="O4930" t="s">
        <v>49858</v>
      </c>
      <c r="P4930">
        <v>0</v>
      </c>
      <c r="Q4930">
        <v>0</v>
      </c>
      <c r="R4930">
        <v>0</v>
      </c>
      <c r="S4930">
        <v>0</v>
      </c>
      <c r="T4930" t="s">
        <v>35778</v>
      </c>
      <c r="U4930" t="s">
        <v>7105</v>
      </c>
      <c r="V4930" t="s">
        <v>7105</v>
      </c>
      <c r="W4930" t="s">
        <v>7133</v>
      </c>
      <c r="X4930">
        <v>0</v>
      </c>
      <c r="Y4930">
        <v>0</v>
      </c>
      <c r="Z4930">
        <v>0</v>
      </c>
      <c r="AB4930" t="s">
        <v>49859</v>
      </c>
      <c r="AD4930" t="s">
        <v>35795</v>
      </c>
      <c r="AE4930" t="s">
        <v>35795</v>
      </c>
      <c r="AF4930" t="str">
        <f t="shared" si="76"/>
        <v>Split rivets</v>
      </c>
    </row>
    <row r="4931" spans="1:32" x14ac:dyDescent="0.35">
      <c r="A4931" s="2" t="s">
        <v>49749</v>
      </c>
      <c r="B4931" s="2" t="s">
        <v>49750</v>
      </c>
      <c r="C4931" s="23">
        <v>0</v>
      </c>
      <c r="D4931" s="11" t="b">
        <f>FALSE()</f>
        <v>0</v>
      </c>
      <c r="E4931" s="11" t="b">
        <f>FALSE()</f>
        <v>0</v>
      </c>
      <c r="F4931" s="2" t="s">
        <v>10</v>
      </c>
      <c r="G4931" s="2" t="s">
        <v>10</v>
      </c>
      <c r="H4931" s="2" t="s">
        <v>35778</v>
      </c>
      <c r="I4931" s="11" t="b">
        <f>TRUE()</f>
        <v>1</v>
      </c>
      <c r="J4931" s="24">
        <v>0</v>
      </c>
      <c r="K4931" s="24">
        <v>0</v>
      </c>
      <c r="L4931" s="2" t="s">
        <v>10</v>
      </c>
      <c r="M4931" t="str">
        <f>VLOOKUP(Table18[[#This Row],[No.]],N:O,2,FALSE)</f>
        <v>Male and female rivets</v>
      </c>
      <c r="N4931" t="s">
        <v>49860</v>
      </c>
      <c r="O4931" t="s">
        <v>49861</v>
      </c>
      <c r="P4931">
        <v>0</v>
      </c>
      <c r="Q4931">
        <v>0</v>
      </c>
      <c r="R4931">
        <v>0</v>
      </c>
      <c r="S4931">
        <v>0</v>
      </c>
      <c r="T4931" t="s">
        <v>35778</v>
      </c>
      <c r="U4931" t="s">
        <v>7105</v>
      </c>
      <c r="V4931" t="s">
        <v>7105</v>
      </c>
      <c r="W4931" t="s">
        <v>7133</v>
      </c>
      <c r="X4931">
        <v>0</v>
      </c>
      <c r="Y4931">
        <v>0</v>
      </c>
      <c r="Z4931">
        <v>0</v>
      </c>
      <c r="AB4931" t="s">
        <v>49862</v>
      </c>
      <c r="AD4931" t="s">
        <v>35795</v>
      </c>
      <c r="AE4931" t="s">
        <v>35795</v>
      </c>
      <c r="AF4931" t="str">
        <f t="shared" ref="AF4931:AF4994" si="77">VLOOKUP(A:A,N:O,2,FALSE)</f>
        <v>Male and female rivets</v>
      </c>
    </row>
    <row r="4932" spans="1:32" x14ac:dyDescent="0.35">
      <c r="A4932" s="2" t="s">
        <v>49752</v>
      </c>
      <c r="B4932" s="2" t="s">
        <v>49753</v>
      </c>
      <c r="C4932" s="23">
        <v>0</v>
      </c>
      <c r="D4932" s="11" t="b">
        <f>FALSE()</f>
        <v>0</v>
      </c>
      <c r="E4932" s="11" t="b">
        <f>FALSE()</f>
        <v>0</v>
      </c>
      <c r="F4932" s="2" t="s">
        <v>10</v>
      </c>
      <c r="G4932" s="2" t="s">
        <v>10</v>
      </c>
      <c r="H4932" s="2" t="s">
        <v>35778</v>
      </c>
      <c r="I4932" s="11" t="b">
        <f>FALSE()</f>
        <v>0</v>
      </c>
      <c r="J4932" s="24">
        <v>0</v>
      </c>
      <c r="K4932" s="24">
        <v>0</v>
      </c>
      <c r="L4932" s="2" t="s">
        <v>10</v>
      </c>
      <c r="M4932" t="str">
        <f>VLOOKUP(Table18[[#This Row],[No.]],N:O,2,FALSE)</f>
        <v>Sealing iron</v>
      </c>
      <c r="N4932" t="s">
        <v>49863</v>
      </c>
      <c r="O4932" t="s">
        <v>49864</v>
      </c>
      <c r="P4932">
        <v>402</v>
      </c>
      <c r="Q4932">
        <v>402</v>
      </c>
      <c r="R4932">
        <v>402</v>
      </c>
      <c r="S4932">
        <v>0</v>
      </c>
      <c r="T4932" t="s">
        <v>36576</v>
      </c>
      <c r="U4932" t="s">
        <v>7105</v>
      </c>
      <c r="V4932" t="s">
        <v>7105</v>
      </c>
      <c r="W4932" t="s">
        <v>7105</v>
      </c>
      <c r="X4932">
        <v>0</v>
      </c>
      <c r="Y4932">
        <v>0</v>
      </c>
      <c r="Z4932">
        <v>0</v>
      </c>
      <c r="AB4932" t="s">
        <v>49864</v>
      </c>
      <c r="AD4932" t="s">
        <v>36523</v>
      </c>
      <c r="AE4932" t="s">
        <v>36523</v>
      </c>
      <c r="AF4932" t="str">
        <f t="shared" si="77"/>
        <v>Sealing iron</v>
      </c>
    </row>
    <row r="4933" spans="1:32" x14ac:dyDescent="0.35">
      <c r="A4933" s="2" t="s">
        <v>49755</v>
      </c>
      <c r="B4933" s="2" t="s">
        <v>49756</v>
      </c>
      <c r="C4933" s="23">
        <v>0</v>
      </c>
      <c r="D4933" s="11" t="b">
        <f>FALSE()</f>
        <v>0</v>
      </c>
      <c r="E4933" s="11" t="b">
        <f>FALSE()</f>
        <v>0</v>
      </c>
      <c r="F4933" s="2" t="s">
        <v>10</v>
      </c>
      <c r="G4933" s="2" t="s">
        <v>10</v>
      </c>
      <c r="H4933" s="2" t="s">
        <v>35778</v>
      </c>
      <c r="I4933" s="11" t="b">
        <f>TRUE()</f>
        <v>1</v>
      </c>
      <c r="J4933" s="24">
        <v>0</v>
      </c>
      <c r="K4933" s="24">
        <v>0</v>
      </c>
      <c r="L4933" s="2" t="s">
        <v>10</v>
      </c>
      <c r="M4933" t="str">
        <f>VLOOKUP(Table18[[#This Row],[No.]],N:O,2,FALSE)</f>
        <v>Rolls of high-density polyethylene(HDP) pipe</v>
      </c>
      <c r="N4933" t="s">
        <v>49865</v>
      </c>
      <c r="O4933" t="s">
        <v>49866</v>
      </c>
      <c r="P4933">
        <v>0</v>
      </c>
      <c r="Q4933">
        <v>0</v>
      </c>
      <c r="R4933">
        <v>0</v>
      </c>
      <c r="S4933">
        <v>0</v>
      </c>
      <c r="T4933" t="s">
        <v>36576</v>
      </c>
      <c r="U4933" t="s">
        <v>7105</v>
      </c>
      <c r="V4933" t="s">
        <v>7105</v>
      </c>
      <c r="W4933" t="s">
        <v>7133</v>
      </c>
      <c r="X4933">
        <v>0</v>
      </c>
      <c r="Y4933">
        <v>0</v>
      </c>
      <c r="Z4933">
        <v>0</v>
      </c>
      <c r="AB4933" t="s">
        <v>49867</v>
      </c>
      <c r="AD4933" t="s">
        <v>35795</v>
      </c>
      <c r="AE4933" t="s">
        <v>35795</v>
      </c>
      <c r="AF4933" t="str">
        <f t="shared" si="77"/>
        <v>Rolls of high-density polyethylene(HDP) pipe</v>
      </c>
    </row>
    <row r="4934" spans="1:32" x14ac:dyDescent="0.35">
      <c r="A4934" s="2" t="s">
        <v>49758</v>
      </c>
      <c r="B4934" s="2" t="s">
        <v>49759</v>
      </c>
      <c r="C4934" s="23">
        <v>0</v>
      </c>
      <c r="D4934" s="11" t="b">
        <f>FALSE()</f>
        <v>0</v>
      </c>
      <c r="E4934" s="11" t="b">
        <f>FALSE()</f>
        <v>0</v>
      </c>
      <c r="F4934" s="2" t="s">
        <v>10</v>
      </c>
      <c r="G4934" s="2" t="s">
        <v>10</v>
      </c>
      <c r="H4934" s="2" t="s">
        <v>35778</v>
      </c>
      <c r="I4934" s="11" t="b">
        <f>TRUE()</f>
        <v>1</v>
      </c>
      <c r="J4934" s="24">
        <v>0</v>
      </c>
      <c r="K4934" s="24">
        <v>0</v>
      </c>
      <c r="L4934" s="2" t="s">
        <v>10</v>
      </c>
      <c r="M4934" t="str">
        <f>VLOOKUP(Table18[[#This Row],[No.]],N:O,2,FALSE)</f>
        <v>Pump accessories;7 HDP male adaptors/connectors</v>
      </c>
      <c r="N4934" t="s">
        <v>49868</v>
      </c>
      <c r="O4934" t="s">
        <v>49869</v>
      </c>
      <c r="P4934">
        <v>24</v>
      </c>
      <c r="Q4934">
        <v>24</v>
      </c>
      <c r="R4934">
        <v>24</v>
      </c>
      <c r="S4934">
        <v>0</v>
      </c>
      <c r="T4934" t="s">
        <v>35778</v>
      </c>
      <c r="U4934" t="s">
        <v>7105</v>
      </c>
      <c r="V4934" t="s">
        <v>7105</v>
      </c>
      <c r="W4934" t="s">
        <v>7105</v>
      </c>
      <c r="X4934">
        <v>0</v>
      </c>
      <c r="Y4934">
        <v>0</v>
      </c>
      <c r="Z4934">
        <v>0</v>
      </c>
      <c r="AB4934" t="s">
        <v>49870</v>
      </c>
      <c r="AD4934" t="s">
        <v>36169</v>
      </c>
      <c r="AE4934" t="s">
        <v>36169</v>
      </c>
      <c r="AF4934" t="str">
        <f t="shared" si="77"/>
        <v>Pump accessories;7 HDP male adaptors/connectors</v>
      </c>
    </row>
    <row r="4935" spans="1:32" x14ac:dyDescent="0.35">
      <c r="A4935" s="2" t="s">
        <v>49761</v>
      </c>
      <c r="B4935" s="2" t="s">
        <v>49762</v>
      </c>
      <c r="C4935" s="23">
        <v>0</v>
      </c>
      <c r="D4935" s="11" t="b">
        <f>FALSE()</f>
        <v>0</v>
      </c>
      <c r="E4935" s="11" t="b">
        <f>FALSE()</f>
        <v>0</v>
      </c>
      <c r="F4935" s="2" t="s">
        <v>10</v>
      </c>
      <c r="G4935" s="2" t="s">
        <v>10</v>
      </c>
      <c r="H4935" s="2" t="s">
        <v>35778</v>
      </c>
      <c r="I4935" s="11" t="b">
        <f>FALSE()</f>
        <v>0</v>
      </c>
      <c r="J4935" s="24">
        <v>0</v>
      </c>
      <c r="K4935" s="24">
        <v>0</v>
      </c>
      <c r="L4935" s="2" t="s">
        <v>10</v>
      </c>
      <c r="M4935" t="str">
        <f>VLOOKUP(Table18[[#This Row],[No.]],N:O,2,FALSE)</f>
        <v>Pump accessories: 21 jubilee clips</v>
      </c>
      <c r="N4935" t="s">
        <v>49871</v>
      </c>
      <c r="O4935" t="s">
        <v>49872</v>
      </c>
      <c r="P4935">
        <v>0</v>
      </c>
      <c r="Q4935">
        <v>0</v>
      </c>
      <c r="R4935">
        <v>0</v>
      </c>
      <c r="S4935">
        <v>0</v>
      </c>
      <c r="T4935" t="s">
        <v>35778</v>
      </c>
      <c r="U4935" t="s">
        <v>7105</v>
      </c>
      <c r="V4935" t="s">
        <v>7105</v>
      </c>
      <c r="W4935" t="s">
        <v>7105</v>
      </c>
      <c r="X4935">
        <v>0</v>
      </c>
      <c r="Y4935">
        <v>0</v>
      </c>
      <c r="Z4935">
        <v>0</v>
      </c>
      <c r="AB4935" t="s">
        <v>49873</v>
      </c>
      <c r="AD4935" t="s">
        <v>36169</v>
      </c>
      <c r="AE4935" t="s">
        <v>35876</v>
      </c>
      <c r="AF4935" t="str">
        <f t="shared" si="77"/>
        <v>Pump accessories: 21 jubilee clips</v>
      </c>
    </row>
    <row r="4936" spans="1:32" x14ac:dyDescent="0.35">
      <c r="A4936" s="2" t="s">
        <v>49764</v>
      </c>
      <c r="B4936" s="2" t="s">
        <v>49765</v>
      </c>
      <c r="C4936" s="23">
        <v>0</v>
      </c>
      <c r="D4936" s="11" t="b">
        <f>FALSE()</f>
        <v>0</v>
      </c>
      <c r="E4936" s="11" t="b">
        <f>FALSE()</f>
        <v>0</v>
      </c>
      <c r="F4936" s="2" t="s">
        <v>10</v>
      </c>
      <c r="G4936" s="2" t="s">
        <v>10</v>
      </c>
      <c r="H4936" s="2" t="s">
        <v>35778</v>
      </c>
      <c r="I4936" s="11" t="b">
        <f>FALSE()</f>
        <v>0</v>
      </c>
      <c r="J4936" s="24">
        <v>0</v>
      </c>
      <c r="K4936" s="24">
        <v>0</v>
      </c>
      <c r="L4936" s="2" t="s">
        <v>10</v>
      </c>
      <c r="M4936" t="str">
        <f>VLOOKUP(Table18[[#This Row],[No.]],N:O,2,FALSE)</f>
        <v xml:space="preserve">Pump accessories: 7 quick connection kits </v>
      </c>
      <c r="N4936" t="s">
        <v>49874</v>
      </c>
      <c r="O4936" t="s">
        <v>49875</v>
      </c>
      <c r="P4936">
        <v>80</v>
      </c>
      <c r="Q4936">
        <v>80</v>
      </c>
      <c r="R4936">
        <v>80</v>
      </c>
      <c r="S4936" s="22">
        <v>5000</v>
      </c>
      <c r="T4936" t="s">
        <v>35778</v>
      </c>
      <c r="U4936" t="s">
        <v>7105</v>
      </c>
      <c r="V4936" t="s">
        <v>7105</v>
      </c>
      <c r="W4936" t="s">
        <v>7105</v>
      </c>
      <c r="X4936">
        <v>12.5</v>
      </c>
      <c r="Y4936">
        <v>0</v>
      </c>
      <c r="Z4936">
        <v>0</v>
      </c>
      <c r="AB4936" t="s">
        <v>49875</v>
      </c>
      <c r="AD4936" t="s">
        <v>36169</v>
      </c>
      <c r="AE4936" t="s">
        <v>35876</v>
      </c>
      <c r="AF4936" t="str">
        <f t="shared" si="77"/>
        <v xml:space="preserve">Pump accessories: 7 quick connection kits </v>
      </c>
    </row>
    <row r="4937" spans="1:32" x14ac:dyDescent="0.35">
      <c r="A4937" s="2" t="s">
        <v>49767</v>
      </c>
      <c r="B4937" s="2" t="s">
        <v>49768</v>
      </c>
      <c r="C4937" s="23">
        <v>0</v>
      </c>
      <c r="D4937" s="11" t="b">
        <f>FALSE()</f>
        <v>0</v>
      </c>
      <c r="E4937" s="11" t="b">
        <f>FALSE()</f>
        <v>0</v>
      </c>
      <c r="F4937" s="2" t="s">
        <v>10</v>
      </c>
      <c r="G4937" s="2" t="s">
        <v>10</v>
      </c>
      <c r="H4937" s="2" t="s">
        <v>36465</v>
      </c>
      <c r="I4937" s="11" t="b">
        <f>FALSE()</f>
        <v>0</v>
      </c>
      <c r="J4937" s="24">
        <v>0</v>
      </c>
      <c r="K4937" s="24">
        <v>0</v>
      </c>
      <c r="L4937" s="2" t="s">
        <v>10</v>
      </c>
      <c r="M4937" t="str">
        <f>VLOOKUP(Table18[[#This Row],[No.]],N:O,2,FALSE)</f>
        <v>Rolls of high-density polyethylene(HDP) pipe - 50M</v>
      </c>
      <c r="N4937" t="s">
        <v>49876</v>
      </c>
      <c r="O4937" t="s">
        <v>49877</v>
      </c>
      <c r="P4937">
        <v>0</v>
      </c>
      <c r="Q4937">
        <v>0</v>
      </c>
      <c r="R4937">
        <v>0</v>
      </c>
      <c r="S4937">
        <v>0</v>
      </c>
      <c r="T4937" t="s">
        <v>35778</v>
      </c>
      <c r="U4937" t="s">
        <v>7105</v>
      </c>
      <c r="V4937" t="s">
        <v>7105</v>
      </c>
      <c r="W4937" t="s">
        <v>7133</v>
      </c>
      <c r="X4937">
        <v>0</v>
      </c>
      <c r="Y4937">
        <v>0</v>
      </c>
      <c r="Z4937">
        <v>0</v>
      </c>
      <c r="AB4937" t="s">
        <v>49878</v>
      </c>
      <c r="AF4937" t="str">
        <f t="shared" si="77"/>
        <v>Rolls of high-density polyethylene(HDP) pipe - 50M</v>
      </c>
    </row>
    <row r="4938" spans="1:32" x14ac:dyDescent="0.35">
      <c r="A4938" s="2" t="s">
        <v>49770</v>
      </c>
      <c r="B4938" s="2" t="s">
        <v>49771</v>
      </c>
      <c r="C4938" s="23">
        <v>0</v>
      </c>
      <c r="D4938" s="11" t="b">
        <f>FALSE()</f>
        <v>0</v>
      </c>
      <c r="E4938" s="11" t="b">
        <f>FALSE()</f>
        <v>0</v>
      </c>
      <c r="F4938" s="2" t="s">
        <v>10</v>
      </c>
      <c r="G4938" s="2" t="s">
        <v>10</v>
      </c>
      <c r="H4938" s="2" t="s">
        <v>35778</v>
      </c>
      <c r="I4938" s="11" t="b">
        <f>FALSE()</f>
        <v>0</v>
      </c>
      <c r="J4938" s="24">
        <v>0</v>
      </c>
      <c r="K4938" s="24">
        <v>0</v>
      </c>
      <c r="L4938" s="2" t="s">
        <v>10</v>
      </c>
      <c r="M4938" t="str">
        <f>VLOOKUP(Table18[[#This Row],[No.]],N:O,2,FALSE)</f>
        <v xml:space="preserve">Pump accessories;7 HDP male adaptors/connectors </v>
      </c>
      <c r="N4938" t="s">
        <v>49879</v>
      </c>
      <c r="O4938" t="s">
        <v>49880</v>
      </c>
      <c r="P4938">
        <v>0</v>
      </c>
      <c r="Q4938">
        <v>0</v>
      </c>
      <c r="R4938">
        <v>0</v>
      </c>
      <c r="S4938">
        <v>2</v>
      </c>
      <c r="T4938" t="s">
        <v>35778</v>
      </c>
      <c r="U4938" t="s">
        <v>7105</v>
      </c>
      <c r="V4938" t="s">
        <v>7105</v>
      </c>
      <c r="W4938" t="s">
        <v>7133</v>
      </c>
      <c r="X4938">
        <v>0</v>
      </c>
      <c r="Y4938">
        <v>0</v>
      </c>
      <c r="Z4938">
        <v>0</v>
      </c>
      <c r="AB4938" t="s">
        <v>49881</v>
      </c>
      <c r="AF4938" t="str">
        <f t="shared" si="77"/>
        <v xml:space="preserve">Pump accessories;7 HDP male adaptors/connectors </v>
      </c>
    </row>
    <row r="4939" spans="1:32" x14ac:dyDescent="0.35">
      <c r="A4939" s="2" t="s">
        <v>49772</v>
      </c>
      <c r="B4939" s="2" t="s">
        <v>49773</v>
      </c>
      <c r="C4939" s="23">
        <v>0</v>
      </c>
      <c r="D4939" s="11" t="b">
        <f>FALSE()</f>
        <v>0</v>
      </c>
      <c r="E4939" s="11" t="b">
        <f>FALSE()</f>
        <v>0</v>
      </c>
      <c r="F4939" s="2" t="s">
        <v>10</v>
      </c>
      <c r="G4939" s="2" t="s">
        <v>10</v>
      </c>
      <c r="H4939" s="2" t="s">
        <v>35778</v>
      </c>
      <c r="I4939" s="11" t="b">
        <f>TRUE()</f>
        <v>1</v>
      </c>
      <c r="J4939" s="24">
        <v>0</v>
      </c>
      <c r="K4939" s="24">
        <v>0</v>
      </c>
      <c r="L4939" s="2" t="s">
        <v>10</v>
      </c>
      <c r="M4939" t="str">
        <f>VLOOKUP(Table18[[#This Row],[No.]],N:O,2,FALSE)</f>
        <v xml:space="preserve">Pump accessories: 21 jubilee clips </v>
      </c>
      <c r="N4939" t="s">
        <v>49882</v>
      </c>
      <c r="O4939" t="s">
        <v>49883</v>
      </c>
      <c r="P4939">
        <v>0</v>
      </c>
      <c r="Q4939">
        <v>0</v>
      </c>
      <c r="R4939">
        <v>0</v>
      </c>
      <c r="S4939">
        <v>2</v>
      </c>
      <c r="T4939" t="s">
        <v>35778</v>
      </c>
      <c r="U4939" t="s">
        <v>7105</v>
      </c>
      <c r="V4939" t="s">
        <v>7105</v>
      </c>
      <c r="W4939" t="s">
        <v>7133</v>
      </c>
      <c r="X4939">
        <v>0</v>
      </c>
      <c r="Y4939">
        <v>0</v>
      </c>
      <c r="Z4939">
        <v>0</v>
      </c>
      <c r="AB4939" t="s">
        <v>49884</v>
      </c>
      <c r="AF4939" t="str">
        <f t="shared" si="77"/>
        <v xml:space="preserve">Pump accessories: 21 jubilee clips </v>
      </c>
    </row>
    <row r="4940" spans="1:32" x14ac:dyDescent="0.35">
      <c r="A4940" s="2" t="s">
        <v>49774</v>
      </c>
      <c r="B4940" s="2" t="s">
        <v>49775</v>
      </c>
      <c r="C4940" s="23">
        <v>0</v>
      </c>
      <c r="D4940" s="11" t="b">
        <f>FALSE()</f>
        <v>0</v>
      </c>
      <c r="E4940" s="11" t="b">
        <f>FALSE()</f>
        <v>0</v>
      </c>
      <c r="F4940" s="2" t="s">
        <v>10</v>
      </c>
      <c r="G4940" s="2" t="s">
        <v>10</v>
      </c>
      <c r="H4940" s="2" t="s">
        <v>35778</v>
      </c>
      <c r="I4940" s="11" t="b">
        <f>FALSE()</f>
        <v>0</v>
      </c>
      <c r="J4940" s="24">
        <v>0</v>
      </c>
      <c r="K4940" s="24">
        <v>0</v>
      </c>
      <c r="L4940" s="2" t="s">
        <v>10</v>
      </c>
      <c r="M4940" t="str">
        <f>VLOOKUP(Table18[[#This Row],[No.]],N:O,2,FALSE)</f>
        <v>card punch</v>
      </c>
      <c r="N4940" t="s">
        <v>49885</v>
      </c>
      <c r="O4940" t="s">
        <v>49886</v>
      </c>
      <c r="P4940">
        <v>2</v>
      </c>
      <c r="Q4940">
        <v>2</v>
      </c>
      <c r="R4940">
        <v>2</v>
      </c>
      <c r="S4940">
        <v>1</v>
      </c>
      <c r="T4940" t="s">
        <v>35778</v>
      </c>
      <c r="U4940" t="s">
        <v>7105</v>
      </c>
      <c r="V4940" t="s">
        <v>7105</v>
      </c>
      <c r="W4940" t="s">
        <v>7105</v>
      </c>
      <c r="X4940">
        <v>0</v>
      </c>
      <c r="Y4940">
        <v>0</v>
      </c>
      <c r="Z4940">
        <v>0</v>
      </c>
      <c r="AB4940" t="s">
        <v>49887</v>
      </c>
      <c r="AF4940" t="str">
        <f t="shared" si="77"/>
        <v>card punch</v>
      </c>
    </row>
    <row r="4941" spans="1:32" x14ac:dyDescent="0.35">
      <c r="A4941" s="2" t="s">
        <v>49777</v>
      </c>
      <c r="B4941" s="2" t="s">
        <v>49778</v>
      </c>
      <c r="C4941" s="23">
        <v>0</v>
      </c>
      <c r="D4941" s="11" t="b">
        <f>FALSE()</f>
        <v>0</v>
      </c>
      <c r="E4941" s="11" t="b">
        <f>FALSE()</f>
        <v>0</v>
      </c>
      <c r="F4941" s="2" t="s">
        <v>10</v>
      </c>
      <c r="G4941" s="2" t="s">
        <v>10</v>
      </c>
      <c r="H4941" s="2" t="s">
        <v>35842</v>
      </c>
      <c r="I4941" s="11" t="b">
        <f>TRUE()</f>
        <v>1</v>
      </c>
      <c r="J4941" s="24">
        <v>0</v>
      </c>
      <c r="K4941" s="24">
        <v>0</v>
      </c>
      <c r="L4941" s="2" t="s">
        <v>10</v>
      </c>
      <c r="M4941" t="str">
        <f>VLOOKUP(Table18[[#This Row],[No.]],N:O,2,FALSE)</f>
        <v xml:space="preserve">Trailer Registration </v>
      </c>
      <c r="N4941" t="s">
        <v>49888</v>
      </c>
      <c r="O4941" t="s">
        <v>49889</v>
      </c>
      <c r="P4941">
        <v>43</v>
      </c>
      <c r="Q4941">
        <v>43</v>
      </c>
      <c r="R4941">
        <v>43</v>
      </c>
      <c r="S4941">
        <v>71</v>
      </c>
      <c r="T4941" t="s">
        <v>35778</v>
      </c>
      <c r="U4941" t="s">
        <v>7105</v>
      </c>
      <c r="V4941" t="s">
        <v>7105</v>
      </c>
      <c r="W4941" t="s">
        <v>7105</v>
      </c>
      <c r="X4941" s="4">
        <v>5237937.2</v>
      </c>
      <c r="Y4941">
        <v>0</v>
      </c>
      <c r="Z4941">
        <v>0</v>
      </c>
      <c r="AB4941" t="s">
        <v>49890</v>
      </c>
      <c r="AE4941" t="s">
        <v>35876</v>
      </c>
      <c r="AF4941" t="str">
        <f t="shared" si="77"/>
        <v xml:space="preserve">Trailer Registration </v>
      </c>
    </row>
    <row r="4942" spans="1:32" x14ac:dyDescent="0.35">
      <c r="A4942" s="2" t="s">
        <v>49780</v>
      </c>
      <c r="B4942" s="2" t="s">
        <v>49781</v>
      </c>
      <c r="C4942" s="23">
        <v>778</v>
      </c>
      <c r="D4942" s="11" t="b">
        <f>FALSE()</f>
        <v>0</v>
      </c>
      <c r="E4942" s="11" t="b">
        <f>FALSE()</f>
        <v>0</v>
      </c>
      <c r="F4942" s="2" t="s">
        <v>10</v>
      </c>
      <c r="G4942" s="2" t="s">
        <v>10</v>
      </c>
      <c r="H4942" s="2" t="s">
        <v>35778</v>
      </c>
      <c r="I4942" s="11" t="b">
        <f>FALSE()</f>
        <v>0</v>
      </c>
      <c r="J4942" s="24">
        <v>115</v>
      </c>
      <c r="K4942" s="24">
        <v>0</v>
      </c>
      <c r="L4942" s="2" t="s">
        <v>10</v>
      </c>
      <c r="M4942" t="str">
        <f>VLOOKUP(Table18[[#This Row],[No.]],N:O,2,FALSE)</f>
        <v>Solar Powered Torch Big Size</v>
      </c>
      <c r="N4942" t="s">
        <v>49891</v>
      </c>
      <c r="O4942" t="s">
        <v>49892</v>
      </c>
      <c r="P4942">
        <v>5</v>
      </c>
      <c r="Q4942">
        <v>5</v>
      </c>
      <c r="R4942">
        <v>5</v>
      </c>
      <c r="S4942">
        <v>0</v>
      </c>
      <c r="T4942" t="s">
        <v>35778</v>
      </c>
      <c r="U4942" t="s">
        <v>7105</v>
      </c>
      <c r="V4942" t="s">
        <v>7105</v>
      </c>
      <c r="W4942" t="s">
        <v>7105</v>
      </c>
      <c r="X4942">
        <v>0</v>
      </c>
      <c r="Y4942">
        <v>0</v>
      </c>
      <c r="Z4942">
        <v>0</v>
      </c>
      <c r="AF4942" t="str">
        <f t="shared" si="77"/>
        <v>Solar Powered Torch Big Size</v>
      </c>
    </row>
    <row r="4943" spans="1:32" x14ac:dyDescent="0.35">
      <c r="A4943" s="2" t="s">
        <v>49783</v>
      </c>
      <c r="B4943" s="2" t="s">
        <v>49784</v>
      </c>
      <c r="C4943" s="23">
        <v>175</v>
      </c>
      <c r="D4943" s="11" t="b">
        <f>FALSE()</f>
        <v>0</v>
      </c>
      <c r="E4943" s="11" t="b">
        <f>FALSE()</f>
        <v>0</v>
      </c>
      <c r="F4943" s="2" t="s">
        <v>10</v>
      </c>
      <c r="G4943" s="2" t="s">
        <v>10</v>
      </c>
      <c r="H4943" s="2" t="s">
        <v>35778</v>
      </c>
      <c r="I4943" s="11" t="b">
        <f>FALSE()</f>
        <v>0</v>
      </c>
      <c r="J4943" s="24">
        <v>195</v>
      </c>
      <c r="K4943" s="24">
        <v>0</v>
      </c>
      <c r="L4943" s="2" t="s">
        <v>10</v>
      </c>
      <c r="M4943" t="str">
        <f>VLOOKUP(Table18[[#This Row],[No.]],N:O,2,FALSE)</f>
        <v>Wooden Mope</v>
      </c>
      <c r="N4943" t="s">
        <v>49893</v>
      </c>
      <c r="O4943" t="s">
        <v>49894</v>
      </c>
      <c r="P4943">
        <v>1</v>
      </c>
      <c r="Q4943">
        <v>1</v>
      </c>
      <c r="R4943">
        <v>1</v>
      </c>
      <c r="S4943">
        <v>73</v>
      </c>
      <c r="T4943" t="s">
        <v>35778</v>
      </c>
      <c r="U4943" t="s">
        <v>7105</v>
      </c>
      <c r="V4943" t="s">
        <v>7105</v>
      </c>
      <c r="W4943" t="s">
        <v>7105</v>
      </c>
      <c r="X4943">
        <v>0</v>
      </c>
      <c r="Y4943">
        <v>0</v>
      </c>
      <c r="Z4943">
        <v>0</v>
      </c>
      <c r="AB4943" t="s">
        <v>49895</v>
      </c>
      <c r="AF4943" t="str">
        <f t="shared" si="77"/>
        <v>Wooden Mope</v>
      </c>
    </row>
    <row r="4944" spans="1:32" x14ac:dyDescent="0.35">
      <c r="A4944" s="2" t="s">
        <v>49786</v>
      </c>
      <c r="B4944" s="2" t="s">
        <v>49787</v>
      </c>
      <c r="C4944" s="23">
        <v>0</v>
      </c>
      <c r="D4944" s="11" t="b">
        <f>FALSE()</f>
        <v>0</v>
      </c>
      <c r="E4944" s="11" t="b">
        <f>FALSE()</f>
        <v>0</v>
      </c>
      <c r="F4944" s="2" t="s">
        <v>10</v>
      </c>
      <c r="G4944" s="2" t="s">
        <v>10</v>
      </c>
      <c r="H4944" s="2" t="s">
        <v>35778</v>
      </c>
      <c r="I4944" s="11" t="b">
        <f>TRUE()</f>
        <v>1</v>
      </c>
      <c r="J4944" s="24">
        <v>0</v>
      </c>
      <c r="K4944" s="24">
        <v>0</v>
      </c>
      <c r="L4944" s="2" t="s">
        <v>10</v>
      </c>
      <c r="M4944" t="str">
        <f>VLOOKUP(Table18[[#This Row],[No.]],N:O,2,FALSE)</f>
        <v>Basket</v>
      </c>
      <c r="N4944" t="s">
        <v>49896</v>
      </c>
      <c r="O4944" t="s">
        <v>49897</v>
      </c>
      <c r="P4944">
        <v>1</v>
      </c>
      <c r="Q4944">
        <v>1</v>
      </c>
      <c r="R4944">
        <v>1</v>
      </c>
      <c r="S4944">
        <v>2</v>
      </c>
      <c r="T4944" t="s">
        <v>35778</v>
      </c>
      <c r="U4944" t="s">
        <v>7105</v>
      </c>
      <c r="V4944" t="s">
        <v>7105</v>
      </c>
      <c r="W4944" t="s">
        <v>7105</v>
      </c>
      <c r="X4944">
        <v>0</v>
      </c>
      <c r="Y4944">
        <v>0</v>
      </c>
      <c r="Z4944">
        <v>0</v>
      </c>
      <c r="AB4944" t="s">
        <v>49898</v>
      </c>
      <c r="AF4944" t="str">
        <f t="shared" si="77"/>
        <v>Basket</v>
      </c>
    </row>
    <row r="4945" spans="1:32" x14ac:dyDescent="0.35">
      <c r="A4945" s="2" t="s">
        <v>49789</v>
      </c>
      <c r="B4945" s="2" t="s">
        <v>49790</v>
      </c>
      <c r="C4945" s="23">
        <v>100</v>
      </c>
      <c r="D4945" s="11" t="b">
        <f>FALSE()</f>
        <v>0</v>
      </c>
      <c r="E4945" s="11" t="b">
        <f>FALSE()</f>
        <v>0</v>
      </c>
      <c r="F4945" s="2" t="s">
        <v>10</v>
      </c>
      <c r="G4945" s="2" t="s">
        <v>10</v>
      </c>
      <c r="H4945" s="2" t="s">
        <v>35778</v>
      </c>
      <c r="I4945" s="11" t="b">
        <f>FALSE()</f>
        <v>0</v>
      </c>
      <c r="J4945" s="24">
        <v>340</v>
      </c>
      <c r="K4945" s="24">
        <v>0</v>
      </c>
      <c r="L4945" s="2" t="s">
        <v>10</v>
      </c>
      <c r="M4945" t="str">
        <f>VLOOKUP(Table18[[#This Row],[No.]],N:O,2,FALSE)</f>
        <v>plate melanine</v>
      </c>
      <c r="N4945" t="s">
        <v>49899</v>
      </c>
      <c r="O4945" t="s">
        <v>49900</v>
      </c>
      <c r="P4945">
        <v>1</v>
      </c>
      <c r="Q4945">
        <v>1</v>
      </c>
      <c r="R4945">
        <v>1</v>
      </c>
      <c r="S4945">
        <v>11</v>
      </c>
      <c r="T4945" t="s">
        <v>35778</v>
      </c>
      <c r="U4945" t="s">
        <v>7105</v>
      </c>
      <c r="V4945" t="s">
        <v>7105</v>
      </c>
      <c r="W4945" t="s">
        <v>7105</v>
      </c>
      <c r="X4945">
        <v>0</v>
      </c>
      <c r="Y4945">
        <v>0</v>
      </c>
      <c r="Z4945">
        <v>0</v>
      </c>
      <c r="AB4945" t="s">
        <v>49901</v>
      </c>
      <c r="AF4945" t="str">
        <f t="shared" si="77"/>
        <v>plate melanine</v>
      </c>
    </row>
    <row r="4946" spans="1:32" x14ac:dyDescent="0.35">
      <c r="A4946" s="2" t="s">
        <v>49792</v>
      </c>
      <c r="B4946" s="2" t="s">
        <v>49793</v>
      </c>
      <c r="C4946" s="23">
        <v>8</v>
      </c>
      <c r="D4946" s="11" t="b">
        <f>FALSE()</f>
        <v>0</v>
      </c>
      <c r="E4946" s="11" t="b">
        <f>FALSE()</f>
        <v>0</v>
      </c>
      <c r="F4946" s="2" t="s">
        <v>10</v>
      </c>
      <c r="G4946" s="2" t="s">
        <v>10</v>
      </c>
      <c r="H4946" s="2" t="s">
        <v>35778</v>
      </c>
      <c r="I4946" s="11" t="b">
        <f>FALSE()</f>
        <v>0</v>
      </c>
      <c r="J4946" s="24">
        <v>0</v>
      </c>
      <c r="K4946" s="24">
        <v>0</v>
      </c>
      <c r="L4946" s="2" t="s">
        <v>10</v>
      </c>
      <c r="M4946" t="str">
        <f>VLOOKUP(Table18[[#This Row],[No.]],N:O,2,FALSE)</f>
        <v>Branding Iron</v>
      </c>
      <c r="N4946" t="s">
        <v>49902</v>
      </c>
      <c r="O4946" t="s">
        <v>49903</v>
      </c>
      <c r="P4946">
        <v>0</v>
      </c>
      <c r="Q4946">
        <v>0</v>
      </c>
      <c r="R4946">
        <v>0</v>
      </c>
      <c r="S4946">
        <v>62</v>
      </c>
      <c r="T4946" t="s">
        <v>35778</v>
      </c>
      <c r="U4946" t="s">
        <v>7105</v>
      </c>
      <c r="V4946" t="s">
        <v>7105</v>
      </c>
      <c r="W4946" t="s">
        <v>7105</v>
      </c>
      <c r="X4946" s="4">
        <v>4050</v>
      </c>
      <c r="Y4946">
        <v>0</v>
      </c>
      <c r="Z4946">
        <v>0</v>
      </c>
      <c r="AB4946" t="s">
        <v>49904</v>
      </c>
      <c r="AF4946" t="str">
        <f t="shared" si="77"/>
        <v>Branding Iron</v>
      </c>
    </row>
    <row r="4947" spans="1:32" x14ac:dyDescent="0.35">
      <c r="A4947" s="2" t="s">
        <v>49795</v>
      </c>
      <c r="B4947" s="2" t="s">
        <v>49796</v>
      </c>
      <c r="C4947" s="23">
        <v>11</v>
      </c>
      <c r="D4947" s="11" t="b">
        <f>FALSE()</f>
        <v>0</v>
      </c>
      <c r="E4947" s="11" t="b">
        <f>FALSE()</f>
        <v>0</v>
      </c>
      <c r="F4947" s="2" t="s">
        <v>10</v>
      </c>
      <c r="G4947" s="2" t="s">
        <v>10</v>
      </c>
      <c r="H4947" s="2" t="s">
        <v>35778</v>
      </c>
      <c r="I4947" s="11" t="b">
        <f>FALSE()</f>
        <v>0</v>
      </c>
      <c r="J4947" s="24">
        <v>0</v>
      </c>
      <c r="K4947" s="24">
        <v>0</v>
      </c>
      <c r="L4947" s="2" t="s">
        <v>10</v>
      </c>
      <c r="M4947" t="str">
        <f>VLOOKUP(Table18[[#This Row],[No.]],N:O,2,FALSE)</f>
        <v>Meat Hooks</v>
      </c>
      <c r="N4947" t="s">
        <v>49905</v>
      </c>
      <c r="O4947" t="s">
        <v>49906</v>
      </c>
      <c r="P4947">
        <v>0</v>
      </c>
      <c r="Q4947">
        <v>0</v>
      </c>
      <c r="R4947">
        <v>0</v>
      </c>
      <c r="S4947">
        <v>127</v>
      </c>
      <c r="T4947" t="s">
        <v>35778</v>
      </c>
      <c r="U4947" t="s">
        <v>7105</v>
      </c>
      <c r="V4947" t="s">
        <v>7105</v>
      </c>
      <c r="W4947" t="s">
        <v>7133</v>
      </c>
      <c r="X4947">
        <v>0</v>
      </c>
      <c r="Y4947">
        <v>0</v>
      </c>
      <c r="Z4947">
        <v>0</v>
      </c>
      <c r="AB4947" t="s">
        <v>49907</v>
      </c>
      <c r="AF4947" t="str">
        <f t="shared" si="77"/>
        <v>Meat Hooks</v>
      </c>
    </row>
    <row r="4948" spans="1:32" x14ac:dyDescent="0.35">
      <c r="A4948" s="2" t="s">
        <v>49798</v>
      </c>
      <c r="B4948" s="2" t="s">
        <v>49799</v>
      </c>
      <c r="C4948" s="23">
        <v>152</v>
      </c>
      <c r="D4948" s="11" t="b">
        <f>FALSE()</f>
        <v>0</v>
      </c>
      <c r="E4948" s="11" t="b">
        <f>FALSE()</f>
        <v>0</v>
      </c>
      <c r="F4948" s="2" t="s">
        <v>10</v>
      </c>
      <c r="G4948" s="2" t="s">
        <v>10</v>
      </c>
      <c r="H4948" s="2" t="s">
        <v>35778</v>
      </c>
      <c r="I4948" s="11" t="b">
        <f>FALSE()</f>
        <v>0</v>
      </c>
      <c r="J4948" s="24">
        <v>0</v>
      </c>
      <c r="K4948" s="24">
        <v>0</v>
      </c>
      <c r="L4948" s="2" t="s">
        <v>10</v>
      </c>
      <c r="M4948" t="str">
        <f>VLOOKUP(Table18[[#This Row],[No.]],N:O,2,FALSE)</f>
        <v>Mattock Heads</v>
      </c>
      <c r="N4948" t="s">
        <v>49908</v>
      </c>
      <c r="O4948" t="s">
        <v>49909</v>
      </c>
      <c r="P4948">
        <v>0</v>
      </c>
      <c r="Q4948">
        <v>0</v>
      </c>
      <c r="R4948">
        <v>0</v>
      </c>
      <c r="S4948">
        <v>0</v>
      </c>
      <c r="T4948" t="s">
        <v>35778</v>
      </c>
      <c r="U4948" t="s">
        <v>7105</v>
      </c>
      <c r="V4948" t="s">
        <v>7105</v>
      </c>
      <c r="W4948" t="s">
        <v>7133</v>
      </c>
      <c r="X4948">
        <v>0</v>
      </c>
      <c r="Y4948">
        <v>0</v>
      </c>
      <c r="Z4948">
        <v>0</v>
      </c>
      <c r="AB4948" t="s">
        <v>49910</v>
      </c>
      <c r="AF4948" t="str">
        <f t="shared" si="77"/>
        <v>Mattock Heads</v>
      </c>
    </row>
    <row r="4949" spans="1:32" x14ac:dyDescent="0.35">
      <c r="A4949" s="2" t="s">
        <v>49801</v>
      </c>
      <c r="B4949" s="2" t="s">
        <v>49802</v>
      </c>
      <c r="C4949" s="23">
        <v>1</v>
      </c>
      <c r="D4949" s="11" t="b">
        <f>FALSE()</f>
        <v>0</v>
      </c>
      <c r="E4949" s="11" t="b">
        <f>FALSE()</f>
        <v>0</v>
      </c>
      <c r="F4949" s="2" t="s">
        <v>10</v>
      </c>
      <c r="G4949" s="2" t="s">
        <v>10</v>
      </c>
      <c r="H4949" s="2" t="s">
        <v>35778</v>
      </c>
      <c r="I4949" s="11" t="b">
        <f>FALSE()</f>
        <v>0</v>
      </c>
      <c r="J4949" s="24">
        <v>1716.67</v>
      </c>
      <c r="K4949" s="24">
        <v>0</v>
      </c>
      <c r="L4949" s="2" t="s">
        <v>10</v>
      </c>
      <c r="M4949" t="str">
        <f>VLOOKUP(Table18[[#This Row],[No.]],N:O,2,FALSE)</f>
        <v>Drill bits sizes 16''</v>
      </c>
      <c r="N4949" t="s">
        <v>49911</v>
      </c>
      <c r="O4949" t="s">
        <v>49912</v>
      </c>
      <c r="P4949">
        <v>0</v>
      </c>
      <c r="Q4949">
        <v>0</v>
      </c>
      <c r="R4949">
        <v>0</v>
      </c>
      <c r="S4949">
        <v>95</v>
      </c>
      <c r="T4949" t="s">
        <v>35778</v>
      </c>
      <c r="U4949" t="s">
        <v>7105</v>
      </c>
      <c r="V4949" t="s">
        <v>7105</v>
      </c>
      <c r="W4949" t="s">
        <v>7133</v>
      </c>
      <c r="X4949">
        <v>0</v>
      </c>
      <c r="Y4949">
        <v>0</v>
      </c>
      <c r="Z4949">
        <v>0</v>
      </c>
      <c r="AB4949" t="s">
        <v>49912</v>
      </c>
      <c r="AF4949" t="str">
        <f t="shared" si="77"/>
        <v>Drill bits sizes 16''</v>
      </c>
    </row>
    <row r="4950" spans="1:32" x14ac:dyDescent="0.35">
      <c r="A4950" s="2" t="s">
        <v>49804</v>
      </c>
      <c r="B4950" s="2" t="s">
        <v>49805</v>
      </c>
      <c r="C4950" s="23">
        <v>0</v>
      </c>
      <c r="D4950" s="11" t="b">
        <f>FALSE()</f>
        <v>0</v>
      </c>
      <c r="E4950" s="11" t="b">
        <f>FALSE()</f>
        <v>0</v>
      </c>
      <c r="F4950" s="2" t="s">
        <v>10</v>
      </c>
      <c r="G4950" s="2" t="s">
        <v>10</v>
      </c>
      <c r="H4950" s="2" t="s">
        <v>35763</v>
      </c>
      <c r="I4950" s="11" t="b">
        <f>TRUE()</f>
        <v>1</v>
      </c>
      <c r="J4950" s="24">
        <v>0</v>
      </c>
      <c r="K4950" s="24">
        <v>0</v>
      </c>
      <c r="L4950" s="2" t="s">
        <v>10</v>
      </c>
      <c r="M4950" t="str">
        <f>VLOOKUP(Table18[[#This Row],[No.]],N:O,2,FALSE)</f>
        <v>Self Tapping Screws</v>
      </c>
      <c r="N4950" t="s">
        <v>49913</v>
      </c>
      <c r="O4950" t="s">
        <v>49914</v>
      </c>
      <c r="P4950">
        <v>0</v>
      </c>
      <c r="Q4950">
        <v>0</v>
      </c>
      <c r="R4950">
        <v>0</v>
      </c>
      <c r="S4950" s="22">
        <v>2477</v>
      </c>
      <c r="T4950" t="s">
        <v>35811</v>
      </c>
      <c r="U4950" t="s">
        <v>7105</v>
      </c>
      <c r="V4950" t="s">
        <v>7105</v>
      </c>
      <c r="W4950" t="s">
        <v>7133</v>
      </c>
      <c r="X4950">
        <v>0</v>
      </c>
      <c r="Y4950">
        <v>0</v>
      </c>
      <c r="Z4950">
        <v>0</v>
      </c>
      <c r="AB4950" t="s">
        <v>49915</v>
      </c>
      <c r="AF4950" t="str">
        <f t="shared" si="77"/>
        <v>Self Tapping Screws</v>
      </c>
    </row>
    <row r="4951" spans="1:32" x14ac:dyDescent="0.35">
      <c r="A4951" s="2" t="s">
        <v>49807</v>
      </c>
      <c r="B4951" s="2" t="s">
        <v>49808</v>
      </c>
      <c r="C4951" s="23">
        <v>0</v>
      </c>
      <c r="D4951" s="11" t="b">
        <f>FALSE()</f>
        <v>0</v>
      </c>
      <c r="E4951" s="11" t="b">
        <f>FALSE()</f>
        <v>0</v>
      </c>
      <c r="F4951" s="2" t="s">
        <v>10</v>
      </c>
      <c r="G4951" s="2" t="s">
        <v>10</v>
      </c>
      <c r="H4951" s="2" t="s">
        <v>35778</v>
      </c>
      <c r="I4951" s="11" t="b">
        <f>TRUE()</f>
        <v>1</v>
      </c>
      <c r="J4951" s="24">
        <v>0</v>
      </c>
      <c r="K4951" s="24">
        <v>0</v>
      </c>
      <c r="L4951" s="2" t="s">
        <v>10</v>
      </c>
      <c r="M4951" t="str">
        <f>VLOOKUP(Table18[[#This Row],[No.]],N:O,2,FALSE)</f>
        <v>Amalgameting tape</v>
      </c>
      <c r="N4951" t="s">
        <v>49916</v>
      </c>
      <c r="O4951" t="s">
        <v>49917</v>
      </c>
      <c r="P4951">
        <v>0</v>
      </c>
      <c r="Q4951">
        <v>0</v>
      </c>
      <c r="R4951">
        <v>0</v>
      </c>
      <c r="S4951">
        <v>0</v>
      </c>
      <c r="T4951" t="s">
        <v>35811</v>
      </c>
      <c r="U4951" t="s">
        <v>7105</v>
      </c>
      <c r="V4951" t="s">
        <v>7105</v>
      </c>
      <c r="W4951" t="s">
        <v>7105</v>
      </c>
      <c r="X4951">
        <v>400</v>
      </c>
      <c r="Y4951">
        <v>0</v>
      </c>
      <c r="Z4951">
        <v>0</v>
      </c>
      <c r="AB4951" t="s">
        <v>49918</v>
      </c>
      <c r="AF4951" t="str">
        <f t="shared" si="77"/>
        <v>Amalgameting tape</v>
      </c>
    </row>
    <row r="4952" spans="1:32" x14ac:dyDescent="0.35">
      <c r="A4952" s="2" t="s">
        <v>49809</v>
      </c>
      <c r="B4952" s="2" t="s">
        <v>49810</v>
      </c>
      <c r="C4952" s="23">
        <v>10</v>
      </c>
      <c r="D4952" s="11" t="b">
        <f>FALSE()</f>
        <v>0</v>
      </c>
      <c r="E4952" s="11" t="b">
        <f>FALSE()</f>
        <v>0</v>
      </c>
      <c r="F4952" s="2" t="s">
        <v>10</v>
      </c>
      <c r="G4952" s="2" t="s">
        <v>10</v>
      </c>
      <c r="H4952" s="2" t="s">
        <v>36465</v>
      </c>
      <c r="I4952" s="11" t="b">
        <f>FALSE()</f>
        <v>0</v>
      </c>
      <c r="J4952" s="24">
        <v>150</v>
      </c>
      <c r="K4952" s="24">
        <v>0</v>
      </c>
      <c r="L4952" s="2" t="s">
        <v>10</v>
      </c>
      <c r="M4952" t="str">
        <f>VLOOKUP(Table18[[#This Row],[No.]],N:O,2,FALSE)</f>
        <v>Insullation tape</v>
      </c>
      <c r="N4952" t="s">
        <v>49919</v>
      </c>
      <c r="O4952" t="s">
        <v>49920</v>
      </c>
      <c r="P4952">
        <v>0</v>
      </c>
      <c r="Q4952">
        <v>0</v>
      </c>
      <c r="R4952">
        <v>0</v>
      </c>
      <c r="S4952">
        <v>0</v>
      </c>
      <c r="T4952" t="s">
        <v>35778</v>
      </c>
      <c r="U4952" t="s">
        <v>7105</v>
      </c>
      <c r="V4952" t="s">
        <v>7105</v>
      </c>
      <c r="W4952" t="s">
        <v>7133</v>
      </c>
      <c r="X4952">
        <v>0</v>
      </c>
      <c r="Y4952">
        <v>0</v>
      </c>
      <c r="Z4952">
        <v>0</v>
      </c>
      <c r="AB4952" t="s">
        <v>49921</v>
      </c>
      <c r="AF4952" t="str">
        <f t="shared" si="77"/>
        <v>Insullation tape</v>
      </c>
    </row>
    <row r="4953" spans="1:32" x14ac:dyDescent="0.35">
      <c r="A4953" s="2" t="s">
        <v>49812</v>
      </c>
      <c r="B4953" s="2" t="s">
        <v>49813</v>
      </c>
      <c r="C4953" s="23">
        <v>0</v>
      </c>
      <c r="D4953" s="11" t="b">
        <f>FALSE()</f>
        <v>0</v>
      </c>
      <c r="E4953" s="11" t="b">
        <f>FALSE()</f>
        <v>0</v>
      </c>
      <c r="F4953" s="2" t="s">
        <v>10</v>
      </c>
      <c r="G4953" s="2" t="s">
        <v>10</v>
      </c>
      <c r="H4953" s="2" t="s">
        <v>35778</v>
      </c>
      <c r="I4953" s="11" t="b">
        <f>TRUE()</f>
        <v>1</v>
      </c>
      <c r="J4953" s="24">
        <v>0</v>
      </c>
      <c r="K4953" s="24">
        <v>0</v>
      </c>
      <c r="L4953" s="2" t="s">
        <v>10</v>
      </c>
      <c r="M4953" t="str">
        <f>VLOOKUP(Table18[[#This Row],[No.]],N:O,2,FALSE)</f>
        <v>Recharble Hand Drill</v>
      </c>
      <c r="N4953" t="s">
        <v>49922</v>
      </c>
      <c r="O4953" t="s">
        <v>49923</v>
      </c>
      <c r="P4953">
        <v>0</v>
      </c>
      <c r="Q4953">
        <v>0</v>
      </c>
      <c r="R4953">
        <v>0</v>
      </c>
      <c r="S4953">
        <v>2</v>
      </c>
      <c r="T4953" t="s">
        <v>35778</v>
      </c>
      <c r="U4953" t="s">
        <v>7105</v>
      </c>
      <c r="V4953" t="s">
        <v>7105</v>
      </c>
      <c r="W4953" t="s">
        <v>7133</v>
      </c>
      <c r="X4953">
        <v>0</v>
      </c>
      <c r="Y4953">
        <v>0</v>
      </c>
      <c r="Z4953">
        <v>0</v>
      </c>
      <c r="AB4953" t="s">
        <v>49923</v>
      </c>
      <c r="AF4953" t="str">
        <f t="shared" si="77"/>
        <v>Recharble Hand Drill</v>
      </c>
    </row>
    <row r="4954" spans="1:32" x14ac:dyDescent="0.35">
      <c r="A4954" s="2" t="s">
        <v>49815</v>
      </c>
      <c r="B4954" s="2" t="s">
        <v>49816</v>
      </c>
      <c r="C4954" s="23">
        <v>0</v>
      </c>
      <c r="D4954" s="11" t="b">
        <f>FALSE()</f>
        <v>0</v>
      </c>
      <c r="E4954" s="11" t="b">
        <f>FALSE()</f>
        <v>0</v>
      </c>
      <c r="F4954" s="2" t="s">
        <v>10</v>
      </c>
      <c r="G4954" s="2" t="s">
        <v>10</v>
      </c>
      <c r="H4954" s="2" t="s">
        <v>35778</v>
      </c>
      <c r="I4954" s="11" t="b">
        <f>TRUE()</f>
        <v>1</v>
      </c>
      <c r="J4954" s="24">
        <v>0</v>
      </c>
      <c r="K4954" s="24">
        <v>0</v>
      </c>
      <c r="L4954" s="2" t="s">
        <v>10</v>
      </c>
      <c r="M4954" t="str">
        <f>VLOOKUP(Table18[[#This Row],[No.]],N:O,2,FALSE)</f>
        <v>Drill bits sizes 6''</v>
      </c>
      <c r="N4954" t="s">
        <v>49924</v>
      </c>
      <c r="O4954" t="s">
        <v>49925</v>
      </c>
      <c r="P4954">
        <v>0</v>
      </c>
      <c r="Q4954">
        <v>0</v>
      </c>
      <c r="R4954">
        <v>0</v>
      </c>
      <c r="S4954">
        <v>0</v>
      </c>
      <c r="T4954" t="s">
        <v>35778</v>
      </c>
      <c r="U4954" t="s">
        <v>7105</v>
      </c>
      <c r="V4954" t="s">
        <v>7105</v>
      </c>
      <c r="W4954" t="s">
        <v>7133</v>
      </c>
      <c r="X4954">
        <v>0</v>
      </c>
      <c r="Y4954">
        <v>0</v>
      </c>
      <c r="Z4954">
        <v>0</v>
      </c>
      <c r="AB4954" t="s">
        <v>49926</v>
      </c>
      <c r="AF4954" t="str">
        <f t="shared" si="77"/>
        <v>Drill bits sizes 6''</v>
      </c>
    </row>
    <row r="4955" spans="1:32" x14ac:dyDescent="0.35">
      <c r="A4955" s="2" t="s">
        <v>49818</v>
      </c>
      <c r="B4955" s="2" t="s">
        <v>49819</v>
      </c>
      <c r="C4955" s="23">
        <v>2</v>
      </c>
      <c r="D4955" s="11" t="b">
        <f>FALSE()</f>
        <v>0</v>
      </c>
      <c r="E4955" s="11" t="b">
        <f>FALSE()</f>
        <v>0</v>
      </c>
      <c r="F4955" s="2" t="s">
        <v>10</v>
      </c>
      <c r="G4955" s="2" t="s">
        <v>10</v>
      </c>
      <c r="H4955" s="2" t="s">
        <v>35778</v>
      </c>
      <c r="I4955" s="11" t="b">
        <f>FALSE()</f>
        <v>0</v>
      </c>
      <c r="J4955" s="24">
        <v>0</v>
      </c>
      <c r="K4955" s="24">
        <v>0</v>
      </c>
      <c r="L4955" s="2" t="s">
        <v>10</v>
      </c>
      <c r="M4955" t="str">
        <f>VLOOKUP(Table18[[#This Row],[No.]],N:O,2,FALSE)</f>
        <v>Pump Accessories</v>
      </c>
      <c r="N4955" t="s">
        <v>49927</v>
      </c>
      <c r="O4955" t="s">
        <v>49928</v>
      </c>
      <c r="P4955">
        <v>0</v>
      </c>
      <c r="Q4955">
        <v>0</v>
      </c>
      <c r="R4955">
        <v>0</v>
      </c>
      <c r="S4955">
        <v>0</v>
      </c>
      <c r="T4955" t="s">
        <v>35778</v>
      </c>
      <c r="U4955" t="s">
        <v>7105</v>
      </c>
      <c r="V4955" t="s">
        <v>7105</v>
      </c>
      <c r="W4955" t="s">
        <v>7133</v>
      </c>
      <c r="X4955">
        <v>0</v>
      </c>
      <c r="Y4955">
        <v>0</v>
      </c>
      <c r="Z4955">
        <v>0</v>
      </c>
      <c r="AB4955" t="s">
        <v>49929</v>
      </c>
      <c r="AF4955" t="str">
        <f t="shared" si="77"/>
        <v>Pump Accessories</v>
      </c>
    </row>
    <row r="4956" spans="1:32" x14ac:dyDescent="0.35">
      <c r="A4956" s="2" t="s">
        <v>49821</v>
      </c>
      <c r="B4956" s="2" t="s">
        <v>49822</v>
      </c>
      <c r="C4956" s="23">
        <v>0</v>
      </c>
      <c r="D4956" s="11" t="b">
        <f>FALSE()</f>
        <v>0</v>
      </c>
      <c r="E4956" s="11" t="b">
        <f>FALSE()</f>
        <v>0</v>
      </c>
      <c r="F4956" s="2" t="s">
        <v>10</v>
      </c>
      <c r="G4956" s="2" t="s">
        <v>10</v>
      </c>
      <c r="H4956" s="2" t="s">
        <v>35778</v>
      </c>
      <c r="I4956" s="11" t="b">
        <f>FALSE()</f>
        <v>0</v>
      </c>
      <c r="J4956" s="24">
        <v>0</v>
      </c>
      <c r="K4956" s="24">
        <v>0</v>
      </c>
      <c r="L4956" s="2" t="s">
        <v>10</v>
      </c>
      <c r="M4956" t="str">
        <f>VLOOKUP(Table18[[#This Row],[No.]],N:O,2,FALSE)</f>
        <v>Seam paper</v>
      </c>
      <c r="N4956" t="s">
        <v>49930</v>
      </c>
      <c r="O4956" t="s">
        <v>49931</v>
      </c>
      <c r="P4956">
        <v>0</v>
      </c>
      <c r="Q4956">
        <v>0</v>
      </c>
      <c r="R4956">
        <v>0</v>
      </c>
      <c r="S4956">
        <v>0</v>
      </c>
      <c r="T4956" t="s">
        <v>35778</v>
      </c>
      <c r="U4956" t="s">
        <v>7105</v>
      </c>
      <c r="V4956" t="s">
        <v>7105</v>
      </c>
      <c r="W4956" t="s">
        <v>7133</v>
      </c>
      <c r="X4956">
        <v>0</v>
      </c>
      <c r="Y4956">
        <v>0</v>
      </c>
      <c r="Z4956">
        <v>0</v>
      </c>
      <c r="AB4956" t="s">
        <v>49932</v>
      </c>
      <c r="AF4956" t="str">
        <f t="shared" si="77"/>
        <v>Seam paper</v>
      </c>
    </row>
    <row r="4957" spans="1:32" x14ac:dyDescent="0.35">
      <c r="A4957" s="2" t="s">
        <v>49824</v>
      </c>
      <c r="B4957" s="2" t="s">
        <v>49825</v>
      </c>
      <c r="C4957" s="23">
        <v>0</v>
      </c>
      <c r="D4957" s="11" t="b">
        <f>FALSE()</f>
        <v>0</v>
      </c>
      <c r="E4957" s="11" t="b">
        <f>FALSE()</f>
        <v>0</v>
      </c>
      <c r="F4957" s="2" t="s">
        <v>10</v>
      </c>
      <c r="G4957" s="2" t="s">
        <v>10</v>
      </c>
      <c r="H4957" s="2" t="s">
        <v>35778</v>
      </c>
      <c r="I4957" s="11" t="b">
        <f>FALSE()</f>
        <v>0</v>
      </c>
      <c r="J4957" s="24">
        <v>0</v>
      </c>
      <c r="K4957" s="24">
        <v>0</v>
      </c>
      <c r="L4957" s="2" t="s">
        <v>10</v>
      </c>
      <c r="M4957" t="str">
        <f>VLOOKUP(Table18[[#This Row],[No.]],N:O,2,FALSE)</f>
        <v>Interfacing roll</v>
      </c>
      <c r="N4957" t="s">
        <v>49933</v>
      </c>
      <c r="O4957" t="s">
        <v>49934</v>
      </c>
      <c r="P4957">
        <v>0</v>
      </c>
      <c r="Q4957">
        <v>0</v>
      </c>
      <c r="R4957">
        <v>0</v>
      </c>
      <c r="S4957">
        <v>0</v>
      </c>
      <c r="T4957" t="s">
        <v>35778</v>
      </c>
      <c r="U4957" t="s">
        <v>7105</v>
      </c>
      <c r="V4957" t="s">
        <v>7105</v>
      </c>
      <c r="W4957" t="s">
        <v>7133</v>
      </c>
      <c r="X4957">
        <v>0</v>
      </c>
      <c r="Y4957">
        <v>0</v>
      </c>
      <c r="Z4957">
        <v>0</v>
      </c>
      <c r="AB4957" t="s">
        <v>49935</v>
      </c>
      <c r="AF4957" t="str">
        <f t="shared" si="77"/>
        <v>Interfacing roll</v>
      </c>
    </row>
    <row r="4958" spans="1:32" x14ac:dyDescent="0.35">
      <c r="A4958" s="2" t="s">
        <v>49827</v>
      </c>
      <c r="B4958" s="2" t="s">
        <v>49828</v>
      </c>
      <c r="C4958" s="23">
        <v>0</v>
      </c>
      <c r="D4958" s="11" t="b">
        <f>FALSE()</f>
        <v>0</v>
      </c>
      <c r="E4958" s="11" t="b">
        <f>FALSE()</f>
        <v>0</v>
      </c>
      <c r="F4958" s="2" t="s">
        <v>10</v>
      </c>
      <c r="G4958" s="2" t="s">
        <v>10</v>
      </c>
      <c r="H4958" s="2" t="s">
        <v>35778</v>
      </c>
      <c r="I4958" s="11" t="b">
        <f>FALSE()</f>
        <v>0</v>
      </c>
      <c r="J4958" s="24">
        <v>0</v>
      </c>
      <c r="K4958" s="24">
        <v>0</v>
      </c>
      <c r="L4958" s="2" t="s">
        <v>10</v>
      </c>
      <c r="M4958" t="str">
        <f>VLOOKUP(Table18[[#This Row],[No.]],N:O,2,FALSE)</f>
        <v>Zipper foot</v>
      </c>
      <c r="N4958" t="s">
        <v>49936</v>
      </c>
      <c r="O4958" t="s">
        <v>49937</v>
      </c>
      <c r="P4958">
        <v>0</v>
      </c>
      <c r="Q4958">
        <v>0</v>
      </c>
      <c r="R4958">
        <v>0</v>
      </c>
      <c r="S4958">
        <v>0</v>
      </c>
      <c r="T4958" t="s">
        <v>35778</v>
      </c>
      <c r="U4958" t="s">
        <v>7105</v>
      </c>
      <c r="V4958" t="s">
        <v>7105</v>
      </c>
      <c r="W4958" t="s">
        <v>7133</v>
      </c>
      <c r="X4958">
        <v>0</v>
      </c>
      <c r="Y4958">
        <v>0</v>
      </c>
      <c r="Z4958">
        <v>0</v>
      </c>
      <c r="AB4958" t="s">
        <v>49938</v>
      </c>
      <c r="AF4958" t="str">
        <f t="shared" si="77"/>
        <v>Zipper foot</v>
      </c>
    </row>
    <row r="4959" spans="1:32" x14ac:dyDescent="0.35">
      <c r="A4959" s="2" t="s">
        <v>49830</v>
      </c>
      <c r="B4959" s="2" t="s">
        <v>49831</v>
      </c>
      <c r="C4959" s="23">
        <v>0</v>
      </c>
      <c r="D4959" s="11" t="b">
        <f>FALSE()</f>
        <v>0</v>
      </c>
      <c r="E4959" s="11" t="b">
        <f>FALSE()</f>
        <v>0</v>
      </c>
      <c r="F4959" s="2" t="s">
        <v>10</v>
      </c>
      <c r="G4959" s="2" t="s">
        <v>10</v>
      </c>
      <c r="H4959" s="2" t="s">
        <v>35778</v>
      </c>
      <c r="I4959" s="11" t="b">
        <f>FALSE()</f>
        <v>0</v>
      </c>
      <c r="J4959" s="24">
        <v>0</v>
      </c>
      <c r="K4959" s="24">
        <v>0</v>
      </c>
      <c r="L4959" s="2" t="s">
        <v>10</v>
      </c>
      <c r="M4959" t="str">
        <f>VLOOKUP(Table18[[#This Row],[No.]],N:O,2,FALSE)</f>
        <v>Tailors chalk</v>
      </c>
      <c r="N4959" t="s">
        <v>49939</v>
      </c>
      <c r="O4959" t="s">
        <v>49940</v>
      </c>
      <c r="P4959">
        <v>0</v>
      </c>
      <c r="Q4959">
        <v>0</v>
      </c>
      <c r="R4959">
        <v>0</v>
      </c>
      <c r="S4959">
        <v>0</v>
      </c>
      <c r="T4959" t="s">
        <v>35778</v>
      </c>
      <c r="U4959" t="s">
        <v>7105</v>
      </c>
      <c r="V4959" t="s">
        <v>7105</v>
      </c>
      <c r="W4959" t="s">
        <v>7133</v>
      </c>
      <c r="X4959">
        <v>0</v>
      </c>
      <c r="Y4959">
        <v>0</v>
      </c>
      <c r="Z4959">
        <v>0</v>
      </c>
      <c r="AB4959" t="s">
        <v>49941</v>
      </c>
      <c r="AF4959" t="str">
        <f t="shared" si="77"/>
        <v>Tailors chalk</v>
      </c>
    </row>
    <row r="4960" spans="1:32" x14ac:dyDescent="0.35">
      <c r="A4960" s="2" t="s">
        <v>49833</v>
      </c>
      <c r="B4960" s="2" t="s">
        <v>49834</v>
      </c>
      <c r="C4960" s="23">
        <v>1</v>
      </c>
      <c r="D4960" s="11" t="b">
        <f>FALSE()</f>
        <v>0</v>
      </c>
      <c r="E4960" s="11" t="b">
        <f>FALSE()</f>
        <v>0</v>
      </c>
      <c r="F4960" s="2" t="s">
        <v>10</v>
      </c>
      <c r="G4960" s="2" t="s">
        <v>10</v>
      </c>
      <c r="H4960" s="2" t="s">
        <v>35842</v>
      </c>
      <c r="I4960" s="11" t="b">
        <f>FALSE()</f>
        <v>0</v>
      </c>
      <c r="J4960" s="24">
        <v>75300</v>
      </c>
      <c r="K4960" s="24">
        <v>0</v>
      </c>
      <c r="L4960" s="2" t="s">
        <v>10</v>
      </c>
      <c r="M4960" t="str">
        <f>VLOOKUP(Table18[[#This Row],[No.]],N:O,2,FALSE)</f>
        <v>High Pressure Washer</v>
      </c>
      <c r="N4960" t="s">
        <v>49942</v>
      </c>
      <c r="O4960" t="s">
        <v>49943</v>
      </c>
      <c r="P4960">
        <v>0</v>
      </c>
      <c r="Q4960">
        <v>0</v>
      </c>
      <c r="R4960">
        <v>0</v>
      </c>
      <c r="S4960">
        <v>0</v>
      </c>
      <c r="T4960" t="s">
        <v>35778</v>
      </c>
      <c r="U4960" t="s">
        <v>7105</v>
      </c>
      <c r="V4960" t="s">
        <v>7105</v>
      </c>
      <c r="W4960" t="s">
        <v>7133</v>
      </c>
      <c r="X4960">
        <v>0</v>
      </c>
      <c r="Y4960">
        <v>0</v>
      </c>
      <c r="Z4960">
        <v>0</v>
      </c>
      <c r="AB4960" t="s">
        <v>49944</v>
      </c>
      <c r="AF4960" t="str">
        <f t="shared" si="77"/>
        <v>High Pressure Washer</v>
      </c>
    </row>
    <row r="4961" spans="1:32" x14ac:dyDescent="0.35">
      <c r="A4961" s="2" t="s">
        <v>49836</v>
      </c>
      <c r="B4961" s="2" t="s">
        <v>49837</v>
      </c>
      <c r="C4961" s="23">
        <v>1710</v>
      </c>
      <c r="D4961" s="11" t="b">
        <f>FALSE()</f>
        <v>0</v>
      </c>
      <c r="E4961" s="11" t="b">
        <f>FALSE()</f>
        <v>0</v>
      </c>
      <c r="F4961" s="2" t="s">
        <v>10</v>
      </c>
      <c r="G4961" s="2" t="s">
        <v>10</v>
      </c>
      <c r="H4961" s="2" t="s">
        <v>35842</v>
      </c>
      <c r="I4961" s="11" t="b">
        <f>FALSE()</f>
        <v>0</v>
      </c>
      <c r="J4961" s="24">
        <v>91.5</v>
      </c>
      <c r="K4961" s="24">
        <v>0</v>
      </c>
      <c r="L4961" s="2" t="s">
        <v>10</v>
      </c>
      <c r="M4961" t="str">
        <f>VLOOKUP(Table18[[#This Row],[No.]],N:O,2,FALSE)</f>
        <v>Nuts</v>
      </c>
      <c r="N4961" t="s">
        <v>49945</v>
      </c>
      <c r="O4961" t="s">
        <v>49946</v>
      </c>
      <c r="P4961">
        <v>0</v>
      </c>
      <c r="Q4961">
        <v>0</v>
      </c>
      <c r="R4961">
        <v>0</v>
      </c>
      <c r="S4961">
        <v>0</v>
      </c>
      <c r="T4961" t="s">
        <v>35778</v>
      </c>
      <c r="U4961" t="s">
        <v>7105</v>
      </c>
      <c r="V4961" t="s">
        <v>7105</v>
      </c>
      <c r="W4961" t="s">
        <v>7133</v>
      </c>
      <c r="X4961">
        <v>0</v>
      </c>
      <c r="Y4961">
        <v>0</v>
      </c>
      <c r="Z4961">
        <v>0</v>
      </c>
      <c r="AB4961" t="s">
        <v>49947</v>
      </c>
      <c r="AF4961" t="str">
        <f t="shared" si="77"/>
        <v>Nuts</v>
      </c>
    </row>
    <row r="4962" spans="1:32" x14ac:dyDescent="0.35">
      <c r="A4962" s="2" t="s">
        <v>49839</v>
      </c>
      <c r="B4962" s="2" t="s">
        <v>49840</v>
      </c>
      <c r="C4962" s="23">
        <v>96</v>
      </c>
      <c r="D4962" s="11" t="b">
        <f>FALSE()</f>
        <v>0</v>
      </c>
      <c r="E4962" s="11" t="b">
        <f>FALSE()</f>
        <v>0</v>
      </c>
      <c r="F4962" s="2" t="s">
        <v>10</v>
      </c>
      <c r="G4962" s="2" t="s">
        <v>10</v>
      </c>
      <c r="H4962" s="2" t="s">
        <v>35778</v>
      </c>
      <c r="I4962" s="11" t="b">
        <f>FALSE()</f>
        <v>0</v>
      </c>
      <c r="J4962" s="24">
        <v>10055</v>
      </c>
      <c r="K4962" s="24">
        <v>0</v>
      </c>
      <c r="L4962" s="2" t="s">
        <v>10</v>
      </c>
      <c r="M4962" t="str">
        <f>VLOOKUP(Table18[[#This Row],[No.]],N:O,2,FALSE)</f>
        <v>Rope</v>
      </c>
      <c r="N4962" t="s">
        <v>49948</v>
      </c>
      <c r="O4962" t="s">
        <v>49949</v>
      </c>
      <c r="P4962">
        <v>0</v>
      </c>
      <c r="Q4962">
        <v>0</v>
      </c>
      <c r="R4962">
        <v>0</v>
      </c>
      <c r="S4962">
        <v>4</v>
      </c>
      <c r="T4962" t="s">
        <v>35778</v>
      </c>
      <c r="U4962" t="s">
        <v>7105</v>
      </c>
      <c r="V4962" t="s">
        <v>7105</v>
      </c>
      <c r="W4962" t="s">
        <v>7133</v>
      </c>
      <c r="X4962">
        <v>0</v>
      </c>
      <c r="Y4962">
        <v>0</v>
      </c>
      <c r="Z4962">
        <v>0</v>
      </c>
      <c r="AB4962" t="s">
        <v>49950</v>
      </c>
      <c r="AF4962" t="str">
        <f t="shared" si="77"/>
        <v>Rope</v>
      </c>
    </row>
    <row r="4963" spans="1:32" x14ac:dyDescent="0.35">
      <c r="A4963" s="2" t="s">
        <v>49842</v>
      </c>
      <c r="B4963" s="2" t="s">
        <v>49843</v>
      </c>
      <c r="C4963" s="23">
        <v>17</v>
      </c>
      <c r="D4963" s="11" t="b">
        <f>FALSE()</f>
        <v>0</v>
      </c>
      <c r="E4963" s="11" t="b">
        <f>FALSE()</f>
        <v>0</v>
      </c>
      <c r="F4963" s="2" t="s">
        <v>10</v>
      </c>
      <c r="G4963" s="2" t="s">
        <v>10</v>
      </c>
      <c r="H4963" s="2" t="s">
        <v>35778</v>
      </c>
      <c r="I4963" s="11" t="b">
        <f>FALSE()</f>
        <v>0</v>
      </c>
      <c r="J4963" s="24">
        <v>4675</v>
      </c>
      <c r="K4963" s="24">
        <v>0</v>
      </c>
      <c r="L4963" s="2" t="s">
        <v>10</v>
      </c>
      <c r="M4963" t="str">
        <f>VLOOKUP(Table18[[#This Row],[No.]],N:O,2,FALSE)</f>
        <v>Pipes</v>
      </c>
      <c r="N4963" t="s">
        <v>49951</v>
      </c>
      <c r="O4963" t="s">
        <v>49952</v>
      </c>
      <c r="P4963">
        <v>0</v>
      </c>
      <c r="Q4963">
        <v>0</v>
      </c>
      <c r="R4963">
        <v>0</v>
      </c>
      <c r="S4963">
        <v>0</v>
      </c>
      <c r="T4963" t="s">
        <v>35778</v>
      </c>
      <c r="U4963" t="s">
        <v>7105</v>
      </c>
      <c r="V4963" t="s">
        <v>7105</v>
      </c>
      <c r="W4963" t="s">
        <v>7133</v>
      </c>
      <c r="X4963">
        <v>0</v>
      </c>
      <c r="Y4963">
        <v>0</v>
      </c>
      <c r="Z4963">
        <v>0</v>
      </c>
      <c r="AB4963" t="s">
        <v>49953</v>
      </c>
      <c r="AF4963" t="str">
        <f t="shared" si="77"/>
        <v>Pipes</v>
      </c>
    </row>
    <row r="4964" spans="1:32" x14ac:dyDescent="0.35">
      <c r="A4964" s="2" t="s">
        <v>49845</v>
      </c>
      <c r="B4964" s="2" t="s">
        <v>49846</v>
      </c>
      <c r="C4964" s="23">
        <v>16</v>
      </c>
      <c r="D4964" s="11" t="b">
        <f>FALSE()</f>
        <v>0</v>
      </c>
      <c r="E4964" s="11" t="b">
        <f>FALSE()</f>
        <v>0</v>
      </c>
      <c r="F4964" s="2" t="s">
        <v>10</v>
      </c>
      <c r="G4964" s="2" t="s">
        <v>10</v>
      </c>
      <c r="H4964" s="2" t="s">
        <v>35842</v>
      </c>
      <c r="I4964" s="11" t="b">
        <f>FALSE()</f>
        <v>0</v>
      </c>
      <c r="J4964" s="24">
        <v>58879</v>
      </c>
      <c r="K4964" s="24">
        <v>0</v>
      </c>
      <c r="L4964" s="2" t="s">
        <v>10</v>
      </c>
      <c r="M4964" t="str">
        <f>VLOOKUP(Table18[[#This Row],[No.]],N:O,2,FALSE)</f>
        <v>Basic set &amp; Base plate</v>
      </c>
      <c r="N4964" t="s">
        <v>49954</v>
      </c>
      <c r="O4964" t="s">
        <v>49955</v>
      </c>
      <c r="P4964">
        <v>0</v>
      </c>
      <c r="Q4964">
        <v>0</v>
      </c>
      <c r="R4964">
        <v>0</v>
      </c>
      <c r="S4964">
        <v>0</v>
      </c>
      <c r="T4964" t="s">
        <v>35778</v>
      </c>
      <c r="U4964" t="s">
        <v>7105</v>
      </c>
      <c r="V4964" t="s">
        <v>7105</v>
      </c>
      <c r="W4964" t="s">
        <v>7133</v>
      </c>
      <c r="X4964">
        <v>0</v>
      </c>
      <c r="Y4964">
        <v>0</v>
      </c>
      <c r="Z4964">
        <v>0</v>
      </c>
      <c r="AB4964" t="s">
        <v>49956</v>
      </c>
      <c r="AF4964" t="str">
        <f t="shared" si="77"/>
        <v>Basic set &amp; Base plate</v>
      </c>
    </row>
    <row r="4965" spans="1:32" x14ac:dyDescent="0.35">
      <c r="A4965" s="2" t="s">
        <v>49848</v>
      </c>
      <c r="B4965" s="2" t="s">
        <v>49849</v>
      </c>
      <c r="C4965" s="23">
        <v>0</v>
      </c>
      <c r="D4965" s="11" t="b">
        <f>FALSE()</f>
        <v>0</v>
      </c>
      <c r="E4965" s="11" t="b">
        <f>FALSE()</f>
        <v>0</v>
      </c>
      <c r="F4965" s="2" t="s">
        <v>10</v>
      </c>
      <c r="G4965" s="2" t="s">
        <v>10</v>
      </c>
      <c r="H4965" s="2" t="s">
        <v>35778</v>
      </c>
      <c r="I4965" s="11" t="b">
        <f>TRUE()</f>
        <v>1</v>
      </c>
      <c r="J4965" s="24">
        <v>0</v>
      </c>
      <c r="K4965" s="24">
        <v>0</v>
      </c>
      <c r="L4965" s="2" t="s">
        <v>10</v>
      </c>
      <c r="M4965" t="str">
        <f>VLOOKUP(Table18[[#This Row],[No.]],N:O,2,FALSE)</f>
        <v>Winch</v>
      </c>
      <c r="N4965" t="s">
        <v>49957</v>
      </c>
      <c r="O4965" t="s">
        <v>49958</v>
      </c>
      <c r="P4965">
        <v>38</v>
      </c>
      <c r="Q4965">
        <v>38</v>
      </c>
      <c r="R4965">
        <v>38</v>
      </c>
      <c r="S4965">
        <v>132</v>
      </c>
      <c r="T4965" t="s">
        <v>35778</v>
      </c>
      <c r="U4965" t="s">
        <v>7105</v>
      </c>
      <c r="V4965" t="s">
        <v>7105</v>
      </c>
      <c r="W4965" t="s">
        <v>7105</v>
      </c>
      <c r="X4965" s="4">
        <v>1400</v>
      </c>
      <c r="Y4965">
        <v>0</v>
      </c>
      <c r="Z4965">
        <v>0</v>
      </c>
      <c r="AB4965" t="s">
        <v>49959</v>
      </c>
      <c r="AF4965" t="str">
        <f t="shared" si="77"/>
        <v>Winch</v>
      </c>
    </row>
    <row r="4966" spans="1:32" x14ac:dyDescent="0.35">
      <c r="A4966" s="2" t="s">
        <v>49851</v>
      </c>
      <c r="B4966" s="2" t="s">
        <v>49852</v>
      </c>
      <c r="C4966" s="23">
        <v>1652</v>
      </c>
      <c r="D4966" s="11" t="b">
        <f>FALSE()</f>
        <v>0</v>
      </c>
      <c r="E4966" s="11" t="b">
        <f>FALSE()</f>
        <v>0</v>
      </c>
      <c r="F4966" s="2" t="s">
        <v>10</v>
      </c>
      <c r="G4966" s="2" t="s">
        <v>10</v>
      </c>
      <c r="H4966" s="2" t="s">
        <v>35778</v>
      </c>
      <c r="I4966" s="11" t="b">
        <f>FALSE()</f>
        <v>0</v>
      </c>
      <c r="J4966" s="24">
        <v>0</v>
      </c>
      <c r="K4966" s="24">
        <v>0</v>
      </c>
      <c r="L4966" s="2" t="s">
        <v>10</v>
      </c>
      <c r="M4966" t="str">
        <f>VLOOKUP(Table18[[#This Row],[No.]],N:O,2,FALSE)</f>
        <v>Manila Ropes</v>
      </c>
      <c r="N4966" t="s">
        <v>49960</v>
      </c>
      <c r="O4966" t="s">
        <v>49961</v>
      </c>
      <c r="P4966">
        <v>0</v>
      </c>
      <c r="Q4966">
        <v>0</v>
      </c>
      <c r="R4966">
        <v>0</v>
      </c>
      <c r="S4966">
        <v>30</v>
      </c>
      <c r="T4966" t="s">
        <v>35778</v>
      </c>
      <c r="U4966" t="s">
        <v>7105</v>
      </c>
      <c r="V4966" t="s">
        <v>7105</v>
      </c>
      <c r="W4966" t="s">
        <v>7133</v>
      </c>
      <c r="X4966">
        <v>0</v>
      </c>
      <c r="Y4966">
        <v>0</v>
      </c>
      <c r="Z4966">
        <v>0</v>
      </c>
      <c r="AB4966" t="s">
        <v>49962</v>
      </c>
      <c r="AF4966" t="str">
        <f t="shared" si="77"/>
        <v>Manila Ropes</v>
      </c>
    </row>
    <row r="4967" spans="1:32" x14ac:dyDescent="0.35">
      <c r="A4967" s="2" t="s">
        <v>49854</v>
      </c>
      <c r="B4967" s="2" t="s">
        <v>49855</v>
      </c>
      <c r="C4967" s="23">
        <v>0</v>
      </c>
      <c r="D4967" s="11" t="b">
        <f>FALSE()</f>
        <v>0</v>
      </c>
      <c r="E4967" s="11" t="b">
        <f>FALSE()</f>
        <v>0</v>
      </c>
      <c r="F4967" s="2" t="s">
        <v>10</v>
      </c>
      <c r="G4967" s="2" t="s">
        <v>10</v>
      </c>
      <c r="H4967" s="2" t="s">
        <v>35778</v>
      </c>
      <c r="I4967" s="11" t="b">
        <f>TRUE()</f>
        <v>1</v>
      </c>
      <c r="J4967" s="24">
        <v>0</v>
      </c>
      <c r="K4967" s="24">
        <v>0</v>
      </c>
      <c r="L4967" s="2" t="s">
        <v>10</v>
      </c>
      <c r="M4967" t="str">
        <f>VLOOKUP(Table18[[#This Row],[No.]],N:O,2,FALSE)</f>
        <v xml:space="preserve">Donation Tins </v>
      </c>
      <c r="N4967" t="s">
        <v>49963</v>
      </c>
      <c r="O4967" t="s">
        <v>49964</v>
      </c>
      <c r="P4967">
        <v>5</v>
      </c>
      <c r="Q4967">
        <v>5</v>
      </c>
      <c r="R4967">
        <v>5</v>
      </c>
      <c r="S4967">
        <v>4</v>
      </c>
      <c r="T4967" t="s">
        <v>35778</v>
      </c>
      <c r="U4967" t="s">
        <v>7105</v>
      </c>
      <c r="V4967" t="s">
        <v>7105</v>
      </c>
      <c r="W4967" t="s">
        <v>7105</v>
      </c>
      <c r="X4967">
        <v>0</v>
      </c>
      <c r="Y4967">
        <v>0</v>
      </c>
      <c r="Z4967">
        <v>0</v>
      </c>
      <c r="AB4967" t="s">
        <v>49965</v>
      </c>
      <c r="AF4967" t="str">
        <f t="shared" si="77"/>
        <v xml:space="preserve">Donation Tins </v>
      </c>
    </row>
    <row r="4968" spans="1:32" x14ac:dyDescent="0.35">
      <c r="A4968" s="2" t="s">
        <v>49857</v>
      </c>
      <c r="B4968" s="2" t="s">
        <v>49858</v>
      </c>
      <c r="C4968" s="23">
        <v>0</v>
      </c>
      <c r="D4968" s="11" t="b">
        <f>FALSE()</f>
        <v>0</v>
      </c>
      <c r="E4968" s="11" t="b">
        <f>FALSE()</f>
        <v>0</v>
      </c>
      <c r="F4968" s="2" t="s">
        <v>10</v>
      </c>
      <c r="G4968" s="2" t="s">
        <v>10</v>
      </c>
      <c r="H4968" s="2" t="s">
        <v>35778</v>
      </c>
      <c r="I4968" s="11" t="b">
        <f>TRUE()</f>
        <v>1</v>
      </c>
      <c r="J4968" s="24">
        <v>0</v>
      </c>
      <c r="K4968" s="24">
        <v>0</v>
      </c>
      <c r="L4968" s="2" t="s">
        <v>10</v>
      </c>
      <c r="M4968" t="str">
        <f>VLOOKUP(Table18[[#This Row],[No.]],N:O,2,FALSE)</f>
        <v>Bosch Jigsaw</v>
      </c>
      <c r="N4968" t="s">
        <v>49966</v>
      </c>
      <c r="O4968" t="s">
        <v>49967</v>
      </c>
      <c r="P4968">
        <v>0</v>
      </c>
      <c r="Q4968">
        <v>0</v>
      </c>
      <c r="R4968">
        <v>0</v>
      </c>
      <c r="S4968">
        <v>0</v>
      </c>
      <c r="T4968" t="s">
        <v>35778</v>
      </c>
      <c r="U4968" t="s">
        <v>7105</v>
      </c>
      <c r="V4968" t="s">
        <v>7105</v>
      </c>
      <c r="W4968" t="s">
        <v>7105</v>
      </c>
      <c r="X4968">
        <v>0</v>
      </c>
      <c r="Y4968">
        <v>0</v>
      </c>
      <c r="Z4968" s="4">
        <v>9640</v>
      </c>
      <c r="AB4968" t="s">
        <v>49968</v>
      </c>
      <c r="AF4968" t="str">
        <f t="shared" si="77"/>
        <v>Bosch Jigsaw</v>
      </c>
    </row>
    <row r="4969" spans="1:32" x14ac:dyDescent="0.35">
      <c r="A4969" s="2" t="s">
        <v>49860</v>
      </c>
      <c r="B4969" s="2" t="s">
        <v>49861</v>
      </c>
      <c r="C4969" s="23">
        <v>0</v>
      </c>
      <c r="D4969" s="11" t="b">
        <f>FALSE()</f>
        <v>0</v>
      </c>
      <c r="E4969" s="11" t="b">
        <f>FALSE()</f>
        <v>0</v>
      </c>
      <c r="F4969" s="2" t="s">
        <v>10</v>
      </c>
      <c r="G4969" s="2" t="s">
        <v>10</v>
      </c>
      <c r="H4969" s="2" t="s">
        <v>35778</v>
      </c>
      <c r="I4969" s="11" t="b">
        <f>TRUE()</f>
        <v>1</v>
      </c>
      <c r="J4969" s="24">
        <v>0</v>
      </c>
      <c r="K4969" s="24">
        <v>0</v>
      </c>
      <c r="L4969" s="2" t="s">
        <v>10</v>
      </c>
      <c r="M4969" t="str">
        <f>VLOOKUP(Table18[[#This Row],[No.]],N:O,2,FALSE)</f>
        <v>Pipe</v>
      </c>
      <c r="N4969" t="s">
        <v>49969</v>
      </c>
      <c r="O4969" t="s">
        <v>49970</v>
      </c>
      <c r="P4969">
        <v>0</v>
      </c>
      <c r="Q4969">
        <v>0</v>
      </c>
      <c r="R4969">
        <v>0</v>
      </c>
      <c r="S4969">
        <v>0</v>
      </c>
      <c r="T4969" t="s">
        <v>35778</v>
      </c>
      <c r="U4969" t="s">
        <v>7105</v>
      </c>
      <c r="V4969" t="s">
        <v>7105</v>
      </c>
      <c r="W4969" t="s">
        <v>7105</v>
      </c>
      <c r="X4969">
        <v>0</v>
      </c>
      <c r="Y4969">
        <v>0</v>
      </c>
      <c r="Z4969">
        <v>0</v>
      </c>
      <c r="AB4969" t="s">
        <v>49971</v>
      </c>
      <c r="AF4969" t="str">
        <f t="shared" si="77"/>
        <v>Pipe</v>
      </c>
    </row>
    <row r="4970" spans="1:32" x14ac:dyDescent="0.35">
      <c r="A4970" s="2" t="s">
        <v>49863</v>
      </c>
      <c r="B4970" s="2" t="s">
        <v>49864</v>
      </c>
      <c r="C4970" s="23">
        <v>402</v>
      </c>
      <c r="D4970" s="11" t="b">
        <f>FALSE()</f>
        <v>0</v>
      </c>
      <c r="E4970" s="11" t="b">
        <f>FALSE()</f>
        <v>0</v>
      </c>
      <c r="F4970" s="2" t="s">
        <v>10</v>
      </c>
      <c r="G4970" s="2" t="s">
        <v>10</v>
      </c>
      <c r="H4970" s="2" t="s">
        <v>36576</v>
      </c>
      <c r="I4970" s="11" t="b">
        <f>FALSE()</f>
        <v>0</v>
      </c>
      <c r="J4970" s="24">
        <v>0</v>
      </c>
      <c r="K4970" s="24">
        <v>0</v>
      </c>
      <c r="L4970" s="2" t="s">
        <v>10</v>
      </c>
      <c r="M4970" t="str">
        <f>VLOOKUP(Table18[[#This Row],[No.]],N:O,2,FALSE)</f>
        <v>VSLA KIT</v>
      </c>
      <c r="N4970" t="s">
        <v>49972</v>
      </c>
      <c r="O4970" t="s">
        <v>49973</v>
      </c>
      <c r="P4970">
        <v>0</v>
      </c>
      <c r="Q4970">
        <v>0</v>
      </c>
      <c r="R4970">
        <v>0</v>
      </c>
      <c r="S4970">
        <v>4</v>
      </c>
      <c r="T4970" t="s">
        <v>35778</v>
      </c>
      <c r="U4970" t="s">
        <v>7105</v>
      </c>
      <c r="V4970" t="s">
        <v>7105</v>
      </c>
      <c r="W4970" t="s">
        <v>7133</v>
      </c>
      <c r="X4970">
        <v>0</v>
      </c>
      <c r="Y4970">
        <v>0</v>
      </c>
      <c r="Z4970">
        <v>0</v>
      </c>
      <c r="AB4970" t="s">
        <v>49974</v>
      </c>
      <c r="AF4970" t="str">
        <f t="shared" si="77"/>
        <v>VSLA KIT</v>
      </c>
    </row>
    <row r="4971" spans="1:32" x14ac:dyDescent="0.35">
      <c r="A4971" s="2" t="s">
        <v>49865</v>
      </c>
      <c r="B4971" s="2" t="s">
        <v>49866</v>
      </c>
      <c r="C4971" s="23">
        <v>0</v>
      </c>
      <c r="D4971" s="11" t="b">
        <f>FALSE()</f>
        <v>0</v>
      </c>
      <c r="E4971" s="11" t="b">
        <f>FALSE()</f>
        <v>0</v>
      </c>
      <c r="F4971" s="2" t="s">
        <v>10</v>
      </c>
      <c r="G4971" s="2" t="s">
        <v>10</v>
      </c>
      <c r="H4971" s="2" t="s">
        <v>36576</v>
      </c>
      <c r="I4971" s="11" t="b">
        <f>TRUE()</f>
        <v>1</v>
      </c>
      <c r="J4971" s="24">
        <v>0</v>
      </c>
      <c r="K4971" s="24">
        <v>0</v>
      </c>
      <c r="L4971" s="2" t="s">
        <v>10</v>
      </c>
      <c r="M4971" t="str">
        <f>VLOOKUP(Table18[[#This Row],[No.]],N:O,2,FALSE)</f>
        <v>Tool Kit &amp; Non-med Kit</v>
      </c>
      <c r="N4971" t="s">
        <v>49975</v>
      </c>
      <c r="O4971" t="s">
        <v>49976</v>
      </c>
      <c r="P4971">
        <v>0</v>
      </c>
      <c r="Q4971">
        <v>0</v>
      </c>
      <c r="R4971">
        <v>0</v>
      </c>
      <c r="S4971">
        <v>0</v>
      </c>
      <c r="T4971" t="s">
        <v>35778</v>
      </c>
      <c r="U4971" t="s">
        <v>7105</v>
      </c>
      <c r="V4971" t="s">
        <v>7105</v>
      </c>
      <c r="W4971" t="s">
        <v>7133</v>
      </c>
      <c r="X4971">
        <v>0</v>
      </c>
      <c r="Y4971">
        <v>0</v>
      </c>
      <c r="Z4971">
        <v>0</v>
      </c>
      <c r="AB4971" t="s">
        <v>49977</v>
      </c>
      <c r="AF4971" t="str">
        <f t="shared" si="77"/>
        <v>Tool Kit &amp; Non-med Kit</v>
      </c>
    </row>
    <row r="4972" spans="1:32" x14ac:dyDescent="0.35">
      <c r="A4972" s="2" t="s">
        <v>49868</v>
      </c>
      <c r="B4972" s="2" t="s">
        <v>49869</v>
      </c>
      <c r="C4972" s="23">
        <v>24</v>
      </c>
      <c r="D4972" s="11" t="b">
        <f>FALSE()</f>
        <v>0</v>
      </c>
      <c r="E4972" s="11" t="b">
        <f>FALSE()</f>
        <v>0</v>
      </c>
      <c r="F4972" s="2" t="s">
        <v>10</v>
      </c>
      <c r="G4972" s="2" t="s">
        <v>10</v>
      </c>
      <c r="H4972" s="2" t="s">
        <v>35778</v>
      </c>
      <c r="I4972" s="11" t="b">
        <f>FALSE()</f>
        <v>0</v>
      </c>
      <c r="J4972" s="24">
        <v>0</v>
      </c>
      <c r="K4972" s="24">
        <v>0</v>
      </c>
      <c r="L4972" s="2" t="s">
        <v>10</v>
      </c>
      <c r="M4972" t="str">
        <f>VLOOKUP(Table18[[#This Row],[No.]],N:O,2,FALSE)</f>
        <v>Wooden Plunk</v>
      </c>
      <c r="N4972" t="s">
        <v>49978</v>
      </c>
      <c r="O4972" t="s">
        <v>49979</v>
      </c>
      <c r="P4972">
        <v>0</v>
      </c>
      <c r="Q4972">
        <v>0</v>
      </c>
      <c r="R4972">
        <v>0</v>
      </c>
      <c r="S4972">
        <v>0</v>
      </c>
      <c r="T4972" t="s">
        <v>35778</v>
      </c>
      <c r="U4972" t="s">
        <v>7105</v>
      </c>
      <c r="V4972" t="s">
        <v>7105</v>
      </c>
      <c r="W4972" t="s">
        <v>7133</v>
      </c>
      <c r="X4972">
        <v>0</v>
      </c>
      <c r="Y4972">
        <v>0</v>
      </c>
      <c r="Z4972">
        <v>0</v>
      </c>
      <c r="AB4972" t="s">
        <v>49980</v>
      </c>
      <c r="AF4972" t="str">
        <f t="shared" si="77"/>
        <v>Wooden Plunk</v>
      </c>
    </row>
    <row r="4973" spans="1:32" x14ac:dyDescent="0.35">
      <c r="A4973" s="2" t="s">
        <v>49871</v>
      </c>
      <c r="B4973" s="2" t="s">
        <v>49872</v>
      </c>
      <c r="C4973" s="23">
        <v>0</v>
      </c>
      <c r="D4973" s="11" t="b">
        <f>FALSE()</f>
        <v>0</v>
      </c>
      <c r="E4973" s="11" t="b">
        <f>FALSE()</f>
        <v>0</v>
      </c>
      <c r="F4973" s="2" t="s">
        <v>10</v>
      </c>
      <c r="G4973" s="2" t="s">
        <v>10</v>
      </c>
      <c r="H4973" s="2" t="s">
        <v>35778</v>
      </c>
      <c r="I4973" s="11" t="b">
        <f>FALSE()</f>
        <v>0</v>
      </c>
      <c r="J4973" s="24">
        <v>0</v>
      </c>
      <c r="K4973" s="24">
        <v>0</v>
      </c>
      <c r="L4973" s="2" t="s">
        <v>10</v>
      </c>
      <c r="M4973" t="str">
        <f>VLOOKUP(Table18[[#This Row],[No.]],N:O,2,FALSE)</f>
        <v>Disposable wooden stirrers</v>
      </c>
      <c r="N4973" t="s">
        <v>49981</v>
      </c>
      <c r="O4973" t="s">
        <v>49982</v>
      </c>
      <c r="P4973">
        <v>11</v>
      </c>
      <c r="Q4973">
        <v>11</v>
      </c>
      <c r="R4973">
        <v>11</v>
      </c>
      <c r="S4973">
        <v>14</v>
      </c>
      <c r="T4973" t="s">
        <v>35778</v>
      </c>
      <c r="U4973" t="s">
        <v>7105</v>
      </c>
      <c r="V4973" t="s">
        <v>7105</v>
      </c>
      <c r="W4973" t="s">
        <v>7105</v>
      </c>
      <c r="X4973">
        <v>0</v>
      </c>
      <c r="Y4973">
        <v>0</v>
      </c>
      <c r="Z4973">
        <v>0</v>
      </c>
      <c r="AA4973" t="s">
        <v>17067</v>
      </c>
      <c r="AB4973" t="s">
        <v>49983</v>
      </c>
      <c r="AF4973" t="str">
        <f t="shared" si="77"/>
        <v>Disposable wooden stirrers</v>
      </c>
    </row>
    <row r="4974" spans="1:32" x14ac:dyDescent="0.35">
      <c r="A4974" s="2" t="s">
        <v>49874</v>
      </c>
      <c r="B4974" s="2" t="s">
        <v>49875</v>
      </c>
      <c r="C4974" s="23">
        <v>80</v>
      </c>
      <c r="D4974" s="11" t="b">
        <f>FALSE()</f>
        <v>0</v>
      </c>
      <c r="E4974" s="11" t="b">
        <f>FALSE()</f>
        <v>0</v>
      </c>
      <c r="F4974" s="2" t="s">
        <v>10</v>
      </c>
      <c r="G4974" s="2" t="s">
        <v>10</v>
      </c>
      <c r="H4974" s="2" t="s">
        <v>35778</v>
      </c>
      <c r="I4974" s="11" t="b">
        <f>FALSE()</f>
        <v>0</v>
      </c>
      <c r="J4974" s="24">
        <v>12.5</v>
      </c>
      <c r="K4974" s="24">
        <v>0</v>
      </c>
      <c r="L4974" s="2" t="s">
        <v>10</v>
      </c>
      <c r="M4974" t="str">
        <f>VLOOKUP(Table18[[#This Row],[No.]],N:O,2,FALSE)</f>
        <v>CUP</v>
      </c>
      <c r="N4974" t="s">
        <v>49984</v>
      </c>
      <c r="O4974" t="s">
        <v>49985</v>
      </c>
      <c r="P4974">
        <v>4</v>
      </c>
      <c r="Q4974">
        <v>4</v>
      </c>
      <c r="R4974">
        <v>4</v>
      </c>
      <c r="S4974">
        <v>12</v>
      </c>
      <c r="T4974" t="s">
        <v>35778</v>
      </c>
      <c r="U4974" t="s">
        <v>7105</v>
      </c>
      <c r="V4974" t="s">
        <v>7105</v>
      </c>
      <c r="W4974" t="s">
        <v>7105</v>
      </c>
      <c r="X4974">
        <v>0</v>
      </c>
      <c r="Y4974">
        <v>0</v>
      </c>
      <c r="Z4974">
        <v>0</v>
      </c>
      <c r="AA4974" t="s">
        <v>17067</v>
      </c>
      <c r="AB4974" t="s">
        <v>49986</v>
      </c>
      <c r="AF4974" t="str">
        <f t="shared" si="77"/>
        <v>CUP</v>
      </c>
    </row>
    <row r="4975" spans="1:32" x14ac:dyDescent="0.35">
      <c r="A4975" s="2" t="s">
        <v>50941</v>
      </c>
      <c r="B4975" s="2" t="s">
        <v>50942</v>
      </c>
      <c r="C4975" s="23">
        <v>0</v>
      </c>
      <c r="D4975" s="11" t="b">
        <f>FALSE()</f>
        <v>0</v>
      </c>
      <c r="E4975" s="11" t="b">
        <f>FALSE()</f>
        <v>0</v>
      </c>
      <c r="F4975" s="2" t="s">
        <v>10</v>
      </c>
      <c r="G4975" s="2" t="s">
        <v>10</v>
      </c>
      <c r="H4975" s="2" t="s">
        <v>35829</v>
      </c>
      <c r="I4975" s="11" t="b">
        <f>TRUE()</f>
        <v>1</v>
      </c>
      <c r="J4975" s="24">
        <v>0</v>
      </c>
      <c r="K4975" s="24">
        <v>0</v>
      </c>
      <c r="L4975" s="2" t="s">
        <v>10</v>
      </c>
      <c r="M4975" t="e">
        <f>VLOOKUP(Table18[[#This Row],[No.]],N:O,2,FALSE)</f>
        <v>#N/A</v>
      </c>
      <c r="N4975" t="s">
        <v>49987</v>
      </c>
      <c r="O4975" t="s">
        <v>49988</v>
      </c>
      <c r="P4975">
        <v>5</v>
      </c>
      <c r="Q4975">
        <v>5</v>
      </c>
      <c r="R4975">
        <v>5</v>
      </c>
      <c r="S4975">
        <v>0</v>
      </c>
      <c r="T4975" t="s">
        <v>35778</v>
      </c>
      <c r="U4975" t="s">
        <v>7105</v>
      </c>
      <c r="V4975" t="s">
        <v>7105</v>
      </c>
      <c r="W4975" t="s">
        <v>7105</v>
      </c>
      <c r="X4975">
        <v>0</v>
      </c>
      <c r="Y4975">
        <v>0</v>
      </c>
      <c r="Z4975">
        <v>0</v>
      </c>
      <c r="AB4975" t="s">
        <v>49989</v>
      </c>
      <c r="AF4975" t="e">
        <f t="shared" si="77"/>
        <v>#N/A</v>
      </c>
    </row>
    <row r="4976" spans="1:32" x14ac:dyDescent="0.35">
      <c r="A4976" s="2" t="s">
        <v>50943</v>
      </c>
      <c r="B4976" s="2" t="s">
        <v>50944</v>
      </c>
      <c r="C4976" s="23">
        <v>0</v>
      </c>
      <c r="D4976" s="11" t="b">
        <f>FALSE()</f>
        <v>0</v>
      </c>
      <c r="E4976" s="11" t="b">
        <f>FALSE()</f>
        <v>0</v>
      </c>
      <c r="F4976" s="2" t="s">
        <v>10</v>
      </c>
      <c r="G4976" s="2" t="s">
        <v>10</v>
      </c>
      <c r="H4976" s="2" t="s">
        <v>35778</v>
      </c>
      <c r="I4976" s="11" t="b">
        <f>TRUE()</f>
        <v>1</v>
      </c>
      <c r="J4976" s="24">
        <v>0</v>
      </c>
      <c r="K4976" s="24">
        <v>0</v>
      </c>
      <c r="L4976" s="2" t="s">
        <v>10</v>
      </c>
      <c r="M4976" t="e">
        <f>VLOOKUP(Table18[[#This Row],[No.]],N:O,2,FALSE)</f>
        <v>#N/A</v>
      </c>
      <c r="N4976" t="s">
        <v>49990</v>
      </c>
      <c r="O4976" t="s">
        <v>49991</v>
      </c>
      <c r="P4976">
        <v>0</v>
      </c>
      <c r="Q4976">
        <v>0</v>
      </c>
      <c r="R4976">
        <v>0</v>
      </c>
      <c r="S4976">
        <v>18</v>
      </c>
      <c r="T4976" t="s">
        <v>35778</v>
      </c>
      <c r="U4976" t="s">
        <v>7105</v>
      </c>
      <c r="V4976" t="s">
        <v>7105</v>
      </c>
      <c r="W4976" t="s">
        <v>7133</v>
      </c>
      <c r="X4976">
        <v>0</v>
      </c>
      <c r="Y4976">
        <v>0</v>
      </c>
      <c r="Z4976">
        <v>0</v>
      </c>
      <c r="AB4976" t="s">
        <v>49992</v>
      </c>
      <c r="AF4976" t="e">
        <f t="shared" si="77"/>
        <v>#N/A</v>
      </c>
    </row>
    <row r="4977" spans="1:32" x14ac:dyDescent="0.35">
      <c r="A4977" s="2" t="s">
        <v>50945</v>
      </c>
      <c r="B4977" s="2" t="s">
        <v>50946</v>
      </c>
      <c r="C4977" s="23">
        <v>0</v>
      </c>
      <c r="D4977" s="11" t="b">
        <f>FALSE()</f>
        <v>0</v>
      </c>
      <c r="E4977" s="11" t="b">
        <f>FALSE()</f>
        <v>0</v>
      </c>
      <c r="F4977" s="2" t="s">
        <v>10</v>
      </c>
      <c r="G4977" s="2" t="s">
        <v>10</v>
      </c>
      <c r="H4977" s="2" t="s">
        <v>35778</v>
      </c>
      <c r="I4977" s="11" t="b">
        <f>TRUE()</f>
        <v>1</v>
      </c>
      <c r="J4977" s="24">
        <v>0</v>
      </c>
      <c r="K4977" s="24">
        <v>0</v>
      </c>
      <c r="L4977" s="2" t="s">
        <v>10</v>
      </c>
      <c r="M4977" t="e">
        <f>VLOOKUP(Table18[[#This Row],[No.]],N:O,2,FALSE)</f>
        <v>#N/A</v>
      </c>
      <c r="N4977" t="s">
        <v>49993</v>
      </c>
      <c r="O4977" t="s">
        <v>49994</v>
      </c>
      <c r="P4977">
        <v>17</v>
      </c>
      <c r="Q4977">
        <v>17</v>
      </c>
      <c r="R4977">
        <v>17</v>
      </c>
      <c r="S4977">
        <v>5</v>
      </c>
      <c r="T4977" t="s">
        <v>35778</v>
      </c>
      <c r="U4977" t="s">
        <v>7105</v>
      </c>
      <c r="V4977" t="s">
        <v>7105</v>
      </c>
      <c r="W4977" t="s">
        <v>7105</v>
      </c>
      <c r="X4977">
        <v>0</v>
      </c>
      <c r="Y4977">
        <v>0</v>
      </c>
      <c r="Z4977">
        <v>0</v>
      </c>
      <c r="AB4977" t="s">
        <v>49995</v>
      </c>
      <c r="AF4977" t="e">
        <f t="shared" si="77"/>
        <v>#N/A</v>
      </c>
    </row>
    <row r="4978" spans="1:32" x14ac:dyDescent="0.35">
      <c r="A4978" s="2" t="s">
        <v>50947</v>
      </c>
      <c r="B4978" s="2" t="s">
        <v>50948</v>
      </c>
      <c r="C4978" s="23">
        <v>0</v>
      </c>
      <c r="D4978" s="11" t="b">
        <f>FALSE()</f>
        <v>0</v>
      </c>
      <c r="E4978" s="11" t="b">
        <f>FALSE()</f>
        <v>0</v>
      </c>
      <c r="F4978" s="2" t="s">
        <v>10</v>
      </c>
      <c r="G4978" s="2" t="s">
        <v>10</v>
      </c>
      <c r="H4978" s="2" t="s">
        <v>35778</v>
      </c>
      <c r="I4978" s="11" t="b">
        <f>TRUE()</f>
        <v>1</v>
      </c>
      <c r="J4978" s="24">
        <v>0</v>
      </c>
      <c r="K4978" s="24">
        <v>0</v>
      </c>
      <c r="L4978" s="2" t="s">
        <v>10</v>
      </c>
      <c r="M4978" t="e">
        <f>VLOOKUP(Table18[[#This Row],[No.]],N:O,2,FALSE)</f>
        <v>#N/A</v>
      </c>
      <c r="N4978" t="s">
        <v>49996</v>
      </c>
      <c r="O4978" t="s">
        <v>49997</v>
      </c>
      <c r="P4978">
        <v>263</v>
      </c>
      <c r="Q4978">
        <v>263</v>
      </c>
      <c r="R4978">
        <v>263</v>
      </c>
      <c r="S4978">
        <v>821</v>
      </c>
      <c r="T4978" t="s">
        <v>35778</v>
      </c>
      <c r="U4978" t="s">
        <v>7105</v>
      </c>
      <c r="V4978" t="s">
        <v>7105</v>
      </c>
      <c r="W4978" t="s">
        <v>7105</v>
      </c>
      <c r="X4978" s="4">
        <v>19396.55</v>
      </c>
      <c r="Y4978">
        <v>0</v>
      </c>
      <c r="Z4978">
        <v>0</v>
      </c>
      <c r="AB4978" t="s">
        <v>49998</v>
      </c>
      <c r="AF4978" t="e">
        <f t="shared" si="77"/>
        <v>#N/A</v>
      </c>
    </row>
    <row r="4979" spans="1:32" x14ac:dyDescent="0.35">
      <c r="A4979" s="2" t="s">
        <v>50949</v>
      </c>
      <c r="B4979" s="2" t="s">
        <v>50950</v>
      </c>
      <c r="C4979" s="23">
        <v>0</v>
      </c>
      <c r="D4979" s="11" t="b">
        <f>FALSE()</f>
        <v>0</v>
      </c>
      <c r="E4979" s="11" t="b">
        <f>FALSE()</f>
        <v>0</v>
      </c>
      <c r="F4979" s="2" t="s">
        <v>10</v>
      </c>
      <c r="G4979" s="2" t="s">
        <v>10</v>
      </c>
      <c r="H4979" s="2" t="s">
        <v>10</v>
      </c>
      <c r="I4979" s="11" t="b">
        <f>TRUE()</f>
        <v>1</v>
      </c>
      <c r="J4979" s="24">
        <v>0</v>
      </c>
      <c r="K4979" s="24">
        <v>0</v>
      </c>
      <c r="L4979" s="2" t="s">
        <v>10</v>
      </c>
      <c r="M4979" t="e">
        <f>VLOOKUP(Table18[[#This Row],[No.]],N:O,2,FALSE)</f>
        <v>#N/A</v>
      </c>
      <c r="N4979" t="s">
        <v>49999</v>
      </c>
      <c r="O4979" t="s">
        <v>50000</v>
      </c>
      <c r="P4979">
        <v>0</v>
      </c>
      <c r="Q4979">
        <v>0</v>
      </c>
      <c r="R4979">
        <v>0</v>
      </c>
      <c r="S4979">
        <v>0</v>
      </c>
      <c r="T4979" t="s">
        <v>35778</v>
      </c>
      <c r="U4979" t="s">
        <v>7105</v>
      </c>
      <c r="V4979" t="s">
        <v>7105</v>
      </c>
      <c r="W4979" t="s">
        <v>7105</v>
      </c>
      <c r="X4979">
        <v>0</v>
      </c>
      <c r="Y4979">
        <v>0</v>
      </c>
      <c r="Z4979">
        <v>0</v>
      </c>
      <c r="AB4979" t="s">
        <v>50001</v>
      </c>
      <c r="AF4979" t="e">
        <f t="shared" si="77"/>
        <v>#N/A</v>
      </c>
    </row>
    <row r="4980" spans="1:32" x14ac:dyDescent="0.35">
      <c r="A4980" s="2" t="s">
        <v>49876</v>
      </c>
      <c r="B4980" s="2" t="s">
        <v>49877</v>
      </c>
      <c r="C4980" s="23">
        <v>0</v>
      </c>
      <c r="D4980" s="11" t="b">
        <f>FALSE()</f>
        <v>0</v>
      </c>
      <c r="E4980" s="11" t="b">
        <f>FALSE()</f>
        <v>0</v>
      </c>
      <c r="F4980" s="2" t="s">
        <v>10</v>
      </c>
      <c r="G4980" s="2" t="s">
        <v>10</v>
      </c>
      <c r="H4980" s="2" t="s">
        <v>35778</v>
      </c>
      <c r="I4980" s="11" t="b">
        <f>TRUE()</f>
        <v>1</v>
      </c>
      <c r="J4980" s="24">
        <v>0</v>
      </c>
      <c r="K4980" s="24">
        <v>0</v>
      </c>
      <c r="L4980" s="2" t="s">
        <v>10</v>
      </c>
      <c r="M4980" t="str">
        <f>VLOOKUP(Table18[[#This Row],[No.]],N:O,2,FALSE)</f>
        <v>Seal, Oil- L/C 90311</v>
      </c>
      <c r="N4980" t="s">
        <v>50002</v>
      </c>
      <c r="O4980" t="s">
        <v>50003</v>
      </c>
      <c r="P4980">
        <v>0</v>
      </c>
      <c r="Q4980">
        <v>0</v>
      </c>
      <c r="R4980">
        <v>0</v>
      </c>
      <c r="S4980">
        <v>2</v>
      </c>
      <c r="T4980" t="s">
        <v>35778</v>
      </c>
      <c r="U4980" t="s">
        <v>7105</v>
      </c>
      <c r="V4980" t="s">
        <v>7105</v>
      </c>
      <c r="W4980" t="s">
        <v>7133</v>
      </c>
      <c r="X4980">
        <v>0</v>
      </c>
      <c r="Y4980">
        <v>0</v>
      </c>
      <c r="Z4980">
        <v>0</v>
      </c>
      <c r="AB4980" t="s">
        <v>50004</v>
      </c>
      <c r="AF4980" t="str">
        <f t="shared" si="77"/>
        <v>Seal, Oil- L/C 90311</v>
      </c>
    </row>
    <row r="4981" spans="1:32" x14ac:dyDescent="0.35">
      <c r="A4981" s="2" t="s">
        <v>49879</v>
      </c>
      <c r="B4981" s="2" t="s">
        <v>49880</v>
      </c>
      <c r="C4981" s="23">
        <v>0</v>
      </c>
      <c r="D4981" s="11" t="b">
        <f>FALSE()</f>
        <v>0</v>
      </c>
      <c r="E4981" s="11" t="b">
        <f>FALSE()</f>
        <v>0</v>
      </c>
      <c r="F4981" s="2" t="s">
        <v>10</v>
      </c>
      <c r="G4981" s="2" t="s">
        <v>10</v>
      </c>
      <c r="H4981" s="2" t="s">
        <v>35778</v>
      </c>
      <c r="I4981" s="11" t="b">
        <f>TRUE()</f>
        <v>1</v>
      </c>
      <c r="J4981" s="24">
        <v>0</v>
      </c>
      <c r="K4981" s="24">
        <v>0</v>
      </c>
      <c r="L4981" s="2" t="s">
        <v>10</v>
      </c>
      <c r="M4981" t="str">
        <f>VLOOKUP(Table18[[#This Row],[No.]],N:O,2,FALSE)</f>
        <v>SHOCK ABSORBER, L/C Front</v>
      </c>
      <c r="N4981" t="s">
        <v>50005</v>
      </c>
      <c r="O4981" t="s">
        <v>50006</v>
      </c>
      <c r="P4981">
        <v>5</v>
      </c>
      <c r="Q4981">
        <v>5</v>
      </c>
      <c r="R4981">
        <v>5</v>
      </c>
      <c r="S4981">
        <v>0</v>
      </c>
      <c r="T4981" t="s">
        <v>35778</v>
      </c>
      <c r="U4981" t="s">
        <v>7105</v>
      </c>
      <c r="V4981" t="s">
        <v>7105</v>
      </c>
      <c r="W4981" t="s">
        <v>7105</v>
      </c>
      <c r="X4981">
        <v>0</v>
      </c>
      <c r="Y4981">
        <v>0</v>
      </c>
      <c r="Z4981">
        <v>0</v>
      </c>
      <c r="AB4981" t="s">
        <v>50007</v>
      </c>
      <c r="AF4981" t="str">
        <f t="shared" si="77"/>
        <v>SHOCK ABSORBER, L/C Front</v>
      </c>
    </row>
    <row r="4982" spans="1:32" x14ac:dyDescent="0.35">
      <c r="A4982" s="2" t="s">
        <v>49882</v>
      </c>
      <c r="B4982" s="2" t="s">
        <v>49883</v>
      </c>
      <c r="C4982" s="23">
        <v>0</v>
      </c>
      <c r="D4982" s="11" t="b">
        <f>FALSE()</f>
        <v>0</v>
      </c>
      <c r="E4982" s="11" t="b">
        <f>FALSE()</f>
        <v>0</v>
      </c>
      <c r="F4982" s="2" t="s">
        <v>10</v>
      </c>
      <c r="G4982" s="2" t="s">
        <v>10</v>
      </c>
      <c r="H4982" s="2" t="s">
        <v>35778</v>
      </c>
      <c r="I4982" s="11" t="b">
        <f>TRUE()</f>
        <v>1</v>
      </c>
      <c r="J4982" s="24">
        <v>0</v>
      </c>
      <c r="K4982" s="24">
        <v>0</v>
      </c>
      <c r="L4982" s="2" t="s">
        <v>10</v>
      </c>
      <c r="M4982" t="str">
        <f>VLOOKUP(Table18[[#This Row],[No.]],N:O,2,FALSE)</f>
        <v>SHOCK ABSORBER, L/C Rear</v>
      </c>
      <c r="N4982" t="s">
        <v>50008</v>
      </c>
      <c r="O4982" t="s">
        <v>50009</v>
      </c>
      <c r="P4982">
        <v>0</v>
      </c>
      <c r="Q4982">
        <v>0</v>
      </c>
      <c r="R4982">
        <v>0</v>
      </c>
      <c r="S4982">
        <v>0</v>
      </c>
      <c r="T4982" t="s">
        <v>35778</v>
      </c>
      <c r="U4982" t="s">
        <v>7105</v>
      </c>
      <c r="V4982" t="s">
        <v>7105</v>
      </c>
      <c r="W4982" t="s">
        <v>7105</v>
      </c>
      <c r="X4982">
        <v>0</v>
      </c>
      <c r="Y4982">
        <v>0</v>
      </c>
      <c r="Z4982">
        <v>0</v>
      </c>
      <c r="AB4982" t="s">
        <v>50010</v>
      </c>
      <c r="AF4982" t="str">
        <f t="shared" si="77"/>
        <v>SHOCK ABSORBER, L/C Rear</v>
      </c>
    </row>
    <row r="4983" spans="1:32" x14ac:dyDescent="0.35">
      <c r="A4983" s="2" t="s">
        <v>49885</v>
      </c>
      <c r="B4983" s="2" t="s">
        <v>49886</v>
      </c>
      <c r="C4983" s="23">
        <v>2</v>
      </c>
      <c r="D4983" s="11" t="b">
        <f>FALSE()</f>
        <v>0</v>
      </c>
      <c r="E4983" s="11" t="b">
        <f>FALSE()</f>
        <v>0</v>
      </c>
      <c r="F4983" s="2" t="s">
        <v>10</v>
      </c>
      <c r="G4983" s="2" t="s">
        <v>10</v>
      </c>
      <c r="H4983" s="2" t="s">
        <v>35778</v>
      </c>
      <c r="I4983" s="11" t="b">
        <f>FALSE()</f>
        <v>0</v>
      </c>
      <c r="J4983" s="24">
        <v>0</v>
      </c>
      <c r="K4983" s="24">
        <v>0</v>
      </c>
      <c r="L4983" s="2" t="s">
        <v>10</v>
      </c>
      <c r="M4983" t="str">
        <f>VLOOKUP(Table18[[#This Row],[No.]],N:O,2,FALSE)</f>
        <v>Toyota Hilux 4x4 Double Cabin</v>
      </c>
      <c r="N4983" t="s">
        <v>50011</v>
      </c>
      <c r="O4983" t="s">
        <v>50012</v>
      </c>
      <c r="P4983">
        <v>2</v>
      </c>
      <c r="Q4983">
        <v>2</v>
      </c>
      <c r="R4983">
        <v>2</v>
      </c>
      <c r="S4983">
        <v>0</v>
      </c>
      <c r="T4983" t="s">
        <v>35778</v>
      </c>
      <c r="U4983" t="s">
        <v>7105</v>
      </c>
      <c r="V4983" t="s">
        <v>7105</v>
      </c>
      <c r="W4983" t="s">
        <v>7105</v>
      </c>
      <c r="X4983">
        <v>0</v>
      </c>
      <c r="Y4983">
        <v>0</v>
      </c>
      <c r="Z4983">
        <v>0</v>
      </c>
      <c r="AB4983" t="s">
        <v>50013</v>
      </c>
      <c r="AF4983" t="str">
        <f t="shared" si="77"/>
        <v>Toyota Hilux 4x4 Double Cabin</v>
      </c>
    </row>
    <row r="4984" spans="1:32" x14ac:dyDescent="0.35">
      <c r="A4984" s="2" t="s">
        <v>49888</v>
      </c>
      <c r="B4984" s="2" t="s">
        <v>49889</v>
      </c>
      <c r="C4984" s="23">
        <v>43</v>
      </c>
      <c r="D4984" s="11" t="b">
        <f>FALSE()</f>
        <v>0</v>
      </c>
      <c r="E4984" s="11" t="b">
        <f>FALSE()</f>
        <v>0</v>
      </c>
      <c r="F4984" s="2" t="s">
        <v>10</v>
      </c>
      <c r="G4984" s="2" t="s">
        <v>10</v>
      </c>
      <c r="H4984" s="2" t="s">
        <v>35778</v>
      </c>
      <c r="I4984" s="11" t="b">
        <f>FALSE()</f>
        <v>0</v>
      </c>
      <c r="J4984" s="24">
        <v>5237937.2</v>
      </c>
      <c r="K4984" s="24">
        <v>0</v>
      </c>
      <c r="L4984" s="2" t="s">
        <v>10</v>
      </c>
      <c r="M4984" t="str">
        <f>VLOOKUP(Table18[[#This Row],[No.]],N:O,2,FALSE)</f>
        <v>Toyota Landcruiser 4x4</v>
      </c>
      <c r="N4984" t="s">
        <v>50014</v>
      </c>
      <c r="O4984" t="s">
        <v>50015</v>
      </c>
      <c r="P4984">
        <v>25</v>
      </c>
      <c r="Q4984">
        <v>25</v>
      </c>
      <c r="R4984">
        <v>25</v>
      </c>
      <c r="S4984">
        <v>0</v>
      </c>
      <c r="T4984" t="s">
        <v>35778</v>
      </c>
      <c r="U4984" t="s">
        <v>7105</v>
      </c>
      <c r="V4984" t="s">
        <v>7105</v>
      </c>
      <c r="W4984" t="s">
        <v>7105</v>
      </c>
      <c r="X4984" s="4">
        <v>25500</v>
      </c>
      <c r="Y4984">
        <v>0</v>
      </c>
      <c r="Z4984" s="4">
        <v>28437</v>
      </c>
      <c r="AB4984" t="s">
        <v>50016</v>
      </c>
      <c r="AF4984" t="str">
        <f t="shared" si="77"/>
        <v>Toyota Landcruiser 4x4</v>
      </c>
    </row>
    <row r="4985" spans="1:32" x14ac:dyDescent="0.35">
      <c r="A4985" s="2" t="s">
        <v>49891</v>
      </c>
      <c r="B4985" s="2" t="s">
        <v>49892</v>
      </c>
      <c r="C4985" s="23">
        <v>5</v>
      </c>
      <c r="D4985" s="11" t="b">
        <f>FALSE()</f>
        <v>0</v>
      </c>
      <c r="E4985" s="11" t="b">
        <f>FALSE()</f>
        <v>0</v>
      </c>
      <c r="F4985" s="2" t="s">
        <v>10</v>
      </c>
      <c r="G4985" s="2" t="s">
        <v>10</v>
      </c>
      <c r="H4985" s="2" t="s">
        <v>35778</v>
      </c>
      <c r="I4985" s="11" t="b">
        <f>FALSE()</f>
        <v>0</v>
      </c>
      <c r="J4985" s="24">
        <v>0</v>
      </c>
      <c r="K4985" s="24">
        <v>0</v>
      </c>
      <c r="L4985" s="2" t="s">
        <v>10</v>
      </c>
      <c r="M4985" t="str">
        <f>VLOOKUP(Table18[[#This Row],[No.]],N:O,2,FALSE)</f>
        <v>Used Tyres</v>
      </c>
      <c r="N4985" t="s">
        <v>50017</v>
      </c>
      <c r="O4985" t="s">
        <v>50018</v>
      </c>
      <c r="P4985">
        <v>23</v>
      </c>
      <c r="Q4985">
        <v>23</v>
      </c>
      <c r="R4985">
        <v>23</v>
      </c>
      <c r="S4985">
        <v>10</v>
      </c>
      <c r="T4985" t="s">
        <v>35778</v>
      </c>
      <c r="U4985" t="s">
        <v>7105</v>
      </c>
      <c r="V4985" t="s">
        <v>7105</v>
      </c>
      <c r="W4985" t="s">
        <v>7105</v>
      </c>
      <c r="X4985" s="4">
        <v>22050</v>
      </c>
      <c r="Y4985">
        <v>0</v>
      </c>
      <c r="Z4985">
        <v>0</v>
      </c>
      <c r="AB4985" t="s">
        <v>50019</v>
      </c>
      <c r="AF4985" t="str">
        <f t="shared" si="77"/>
        <v>Used Tyres</v>
      </c>
    </row>
    <row r="4986" spans="1:32" x14ac:dyDescent="0.35">
      <c r="A4986" s="2" t="s">
        <v>49893</v>
      </c>
      <c r="B4986" s="2" t="s">
        <v>49894</v>
      </c>
      <c r="C4986" s="23">
        <v>1</v>
      </c>
      <c r="D4986" s="11" t="b">
        <f>FALSE()</f>
        <v>0</v>
      </c>
      <c r="E4986" s="11" t="b">
        <f>FALSE()</f>
        <v>0</v>
      </c>
      <c r="F4986" s="2" t="s">
        <v>10</v>
      </c>
      <c r="G4986" s="2" t="s">
        <v>10</v>
      </c>
      <c r="H4986" s="2" t="s">
        <v>35778</v>
      </c>
      <c r="I4986" s="11" t="b">
        <f>FALSE()</f>
        <v>0</v>
      </c>
      <c r="J4986" s="24">
        <v>0</v>
      </c>
      <c r="K4986" s="24">
        <v>0</v>
      </c>
      <c r="L4986" s="2" t="s">
        <v>10</v>
      </c>
      <c r="M4986" t="str">
        <f>VLOOKUP(Table18[[#This Row],[No.]],N:O,2,FALSE)</f>
        <v>BATTERY,Vehicle, Delkor 70Ah</v>
      </c>
      <c r="N4986" t="s">
        <v>50020</v>
      </c>
      <c r="O4986" t="s">
        <v>50021</v>
      </c>
      <c r="P4986">
        <v>15</v>
      </c>
      <c r="Q4986">
        <v>15</v>
      </c>
      <c r="R4986">
        <v>15</v>
      </c>
      <c r="S4986">
        <v>353</v>
      </c>
      <c r="T4986" t="s">
        <v>35778</v>
      </c>
      <c r="U4986" t="s">
        <v>7105</v>
      </c>
      <c r="V4986" t="s">
        <v>7105</v>
      </c>
      <c r="W4986" t="s">
        <v>7105</v>
      </c>
      <c r="X4986" s="4">
        <v>23103.45</v>
      </c>
      <c r="Y4986">
        <v>0</v>
      </c>
      <c r="Z4986">
        <v>0</v>
      </c>
      <c r="AB4986" t="s">
        <v>50022</v>
      </c>
      <c r="AF4986" t="str">
        <f t="shared" si="77"/>
        <v>BATTERY,Vehicle, Delkor 70Ah</v>
      </c>
    </row>
    <row r="4987" spans="1:32" x14ac:dyDescent="0.35">
      <c r="A4987" s="2" t="s">
        <v>49896</v>
      </c>
      <c r="B4987" s="2" t="s">
        <v>49897</v>
      </c>
      <c r="C4987" s="23">
        <v>1</v>
      </c>
      <c r="D4987" s="11" t="b">
        <f>FALSE()</f>
        <v>0</v>
      </c>
      <c r="E4987" s="11" t="b">
        <f>FALSE()</f>
        <v>0</v>
      </c>
      <c r="F4987" s="2" t="s">
        <v>10</v>
      </c>
      <c r="G4987" s="2" t="s">
        <v>10</v>
      </c>
      <c r="H4987" s="2" t="s">
        <v>35778</v>
      </c>
      <c r="I4987" s="11" t="b">
        <f>FALSE()</f>
        <v>0</v>
      </c>
      <c r="J4987" s="24">
        <v>0</v>
      </c>
      <c r="K4987" s="24">
        <v>0</v>
      </c>
      <c r="L4987" s="2" t="s">
        <v>10</v>
      </c>
      <c r="M4987" t="str">
        <f>VLOOKUP(Table18[[#This Row],[No.]],N:O,2,FALSE)</f>
        <v>BATTERY,Vehicle, Delkor 90Ah</v>
      </c>
      <c r="N4987" t="s">
        <v>50023</v>
      </c>
      <c r="O4987" t="s">
        <v>50024</v>
      </c>
      <c r="P4987">
        <v>2</v>
      </c>
      <c r="Q4987">
        <v>2</v>
      </c>
      <c r="R4987">
        <v>2</v>
      </c>
      <c r="S4987">
        <v>11</v>
      </c>
      <c r="T4987" t="s">
        <v>35778</v>
      </c>
      <c r="U4987" t="s">
        <v>7105</v>
      </c>
      <c r="V4987" t="s">
        <v>7105</v>
      </c>
      <c r="W4987" t="s">
        <v>7105</v>
      </c>
      <c r="X4987">
        <v>0</v>
      </c>
      <c r="Y4987">
        <v>0</v>
      </c>
      <c r="Z4987">
        <v>0</v>
      </c>
      <c r="AB4987" t="s">
        <v>50025</v>
      </c>
      <c r="AF4987" t="str">
        <f t="shared" si="77"/>
        <v>BATTERY,Vehicle, Delkor 90Ah</v>
      </c>
    </row>
    <row r="4988" spans="1:32" x14ac:dyDescent="0.35">
      <c r="A4988" s="2" t="s">
        <v>49899</v>
      </c>
      <c r="B4988" s="2" t="s">
        <v>49900</v>
      </c>
      <c r="C4988" s="23">
        <v>1</v>
      </c>
      <c r="D4988" s="11" t="b">
        <f>FALSE()</f>
        <v>0</v>
      </c>
      <c r="E4988" s="11" t="b">
        <f>FALSE()</f>
        <v>0</v>
      </c>
      <c r="F4988" s="2" t="s">
        <v>10</v>
      </c>
      <c r="G4988" s="2" t="s">
        <v>10</v>
      </c>
      <c r="H4988" s="2" t="s">
        <v>35778</v>
      </c>
      <c r="I4988" s="11" t="b">
        <f>FALSE()</f>
        <v>0</v>
      </c>
      <c r="J4988" s="24">
        <v>0</v>
      </c>
      <c r="K4988" s="24">
        <v>0</v>
      </c>
      <c r="L4988" s="2" t="s">
        <v>10</v>
      </c>
      <c r="M4988" t="str">
        <f>VLOOKUP(Table18[[#This Row],[No.]],N:O,2,FALSE)</f>
        <v>BATTERY,Vehicle, Delkor 150Ah</v>
      </c>
      <c r="N4988" t="s">
        <v>50026</v>
      </c>
      <c r="O4988" t="s">
        <v>50027</v>
      </c>
      <c r="P4988">
        <v>5</v>
      </c>
      <c r="Q4988">
        <v>5</v>
      </c>
      <c r="R4988">
        <v>5</v>
      </c>
      <c r="S4988">
        <v>2</v>
      </c>
      <c r="T4988" t="s">
        <v>35778</v>
      </c>
      <c r="U4988" t="s">
        <v>7105</v>
      </c>
      <c r="V4988" t="s">
        <v>7105</v>
      </c>
      <c r="W4988" t="s">
        <v>7105</v>
      </c>
      <c r="X4988" s="4">
        <v>11500</v>
      </c>
      <c r="Y4988">
        <v>0</v>
      </c>
      <c r="Z4988">
        <v>0</v>
      </c>
      <c r="AB4988" t="s">
        <v>50028</v>
      </c>
      <c r="AF4988" t="str">
        <f t="shared" si="77"/>
        <v>BATTERY,Vehicle, Delkor 150Ah</v>
      </c>
    </row>
    <row r="4989" spans="1:32" x14ac:dyDescent="0.35">
      <c r="A4989" s="2" t="s">
        <v>49902</v>
      </c>
      <c r="B4989" s="2" t="s">
        <v>49903</v>
      </c>
      <c r="C4989" s="23">
        <v>0</v>
      </c>
      <c r="D4989" s="11" t="b">
        <f>FALSE()</f>
        <v>0</v>
      </c>
      <c r="E4989" s="11" t="b">
        <f>FALSE()</f>
        <v>0</v>
      </c>
      <c r="F4989" s="2" t="s">
        <v>10</v>
      </c>
      <c r="G4989" s="2" t="s">
        <v>10</v>
      </c>
      <c r="H4989" s="2" t="s">
        <v>35778</v>
      </c>
      <c r="I4989" s="11" t="b">
        <f>FALSE()</f>
        <v>0</v>
      </c>
      <c r="J4989" s="24">
        <v>4050</v>
      </c>
      <c r="K4989" s="24">
        <v>0</v>
      </c>
      <c r="L4989" s="2" t="s">
        <v>10</v>
      </c>
      <c r="M4989" t="str">
        <f>VLOOKUP(Table18[[#This Row],[No.]],N:O,2,FALSE)</f>
        <v>ELEMENT, Air filter L/C 17801</v>
      </c>
      <c r="N4989" t="s">
        <v>50029</v>
      </c>
      <c r="O4989" t="s">
        <v>50030</v>
      </c>
      <c r="P4989">
        <v>0</v>
      </c>
      <c r="Q4989">
        <v>0</v>
      </c>
      <c r="R4989">
        <v>0</v>
      </c>
      <c r="S4989">
        <v>4</v>
      </c>
      <c r="T4989" t="s">
        <v>35778</v>
      </c>
      <c r="U4989" t="s">
        <v>7105</v>
      </c>
      <c r="V4989" t="s">
        <v>7105</v>
      </c>
      <c r="W4989" t="s">
        <v>7105</v>
      </c>
      <c r="X4989">
        <v>0</v>
      </c>
      <c r="Y4989">
        <v>0</v>
      </c>
      <c r="Z4989">
        <v>0</v>
      </c>
      <c r="AB4989" t="s">
        <v>50031</v>
      </c>
      <c r="AF4989" t="str">
        <f t="shared" si="77"/>
        <v>ELEMENT, Air filter L/C 17801</v>
      </c>
    </row>
    <row r="4990" spans="1:32" x14ac:dyDescent="0.35">
      <c r="A4990" s="2" t="s">
        <v>49905</v>
      </c>
      <c r="B4990" s="2" t="s">
        <v>49906</v>
      </c>
      <c r="C4990" s="23">
        <v>0</v>
      </c>
      <c r="D4990" s="11" t="b">
        <f>FALSE()</f>
        <v>0</v>
      </c>
      <c r="E4990" s="11" t="b">
        <f>FALSE()</f>
        <v>0</v>
      </c>
      <c r="F4990" s="2" t="s">
        <v>10</v>
      </c>
      <c r="G4990" s="2" t="s">
        <v>10</v>
      </c>
      <c r="H4990" s="2" t="s">
        <v>35778</v>
      </c>
      <c r="I4990" s="11" t="b">
        <f>TRUE()</f>
        <v>1</v>
      </c>
      <c r="J4990" s="24">
        <v>0</v>
      </c>
      <c r="K4990" s="24">
        <v>0</v>
      </c>
      <c r="L4990" s="2" t="s">
        <v>10</v>
      </c>
      <c r="M4990" t="str">
        <f>VLOOKUP(Table18[[#This Row],[No.]],N:O,2,FALSE)</f>
        <v>ELEMENT, Fuel Filter L/C 23390</v>
      </c>
      <c r="N4990" t="s">
        <v>50032</v>
      </c>
      <c r="O4990" t="s">
        <v>50033</v>
      </c>
      <c r="P4990">
        <v>5</v>
      </c>
      <c r="Q4990">
        <v>5</v>
      </c>
      <c r="R4990">
        <v>5</v>
      </c>
      <c r="S4990">
        <v>7</v>
      </c>
      <c r="T4990" t="s">
        <v>35778</v>
      </c>
      <c r="U4990" t="s">
        <v>7105</v>
      </c>
      <c r="V4990" t="s">
        <v>7105</v>
      </c>
      <c r="W4990" t="s">
        <v>7105</v>
      </c>
      <c r="X4990">
        <v>0</v>
      </c>
      <c r="Y4990">
        <v>0</v>
      </c>
      <c r="Z4990">
        <v>0</v>
      </c>
      <c r="AB4990" t="s">
        <v>50034</v>
      </c>
      <c r="AF4990" t="str">
        <f t="shared" si="77"/>
        <v>ELEMENT, Fuel Filter L/C 23390</v>
      </c>
    </row>
    <row r="4991" spans="1:32" x14ac:dyDescent="0.35">
      <c r="A4991" s="2" t="s">
        <v>49908</v>
      </c>
      <c r="B4991" s="2" t="s">
        <v>49909</v>
      </c>
      <c r="C4991" s="23">
        <v>0</v>
      </c>
      <c r="D4991" s="11" t="b">
        <f>FALSE()</f>
        <v>0</v>
      </c>
      <c r="E4991" s="11" t="b">
        <f>FALSE()</f>
        <v>0</v>
      </c>
      <c r="F4991" s="2" t="s">
        <v>10</v>
      </c>
      <c r="G4991" s="2" t="s">
        <v>10</v>
      </c>
      <c r="H4991" s="2" t="s">
        <v>35778</v>
      </c>
      <c r="I4991" s="11" t="b">
        <f>TRUE()</f>
        <v>1</v>
      </c>
      <c r="J4991" s="24">
        <v>0</v>
      </c>
      <c r="K4991" s="24">
        <v>0</v>
      </c>
      <c r="L4991" s="2" t="s">
        <v>10</v>
      </c>
      <c r="M4991" t="str">
        <f>VLOOKUP(Table18[[#This Row],[No.]],N:O,2,FALSE)</f>
        <v>ELEMENT,FuelFilterKit L/C04234</v>
      </c>
      <c r="N4991" t="s">
        <v>50035</v>
      </c>
      <c r="O4991" t="s">
        <v>50036</v>
      </c>
      <c r="P4991">
        <v>0</v>
      </c>
      <c r="Q4991">
        <v>0</v>
      </c>
      <c r="R4991">
        <v>0</v>
      </c>
      <c r="S4991">
        <v>6</v>
      </c>
      <c r="T4991" t="s">
        <v>35778</v>
      </c>
      <c r="U4991" t="s">
        <v>7105</v>
      </c>
      <c r="V4991" t="s">
        <v>7105</v>
      </c>
      <c r="W4991" t="s">
        <v>7133</v>
      </c>
      <c r="X4991">
        <v>0</v>
      </c>
      <c r="Y4991">
        <v>0</v>
      </c>
      <c r="Z4991">
        <v>0</v>
      </c>
      <c r="AB4991" t="s">
        <v>50037</v>
      </c>
      <c r="AF4991" t="str">
        <f t="shared" si="77"/>
        <v>ELEMENT,FuelFilterKit L/C04234</v>
      </c>
    </row>
    <row r="4992" spans="1:32" x14ac:dyDescent="0.35">
      <c r="A4992" s="2" t="s">
        <v>49911</v>
      </c>
      <c r="B4992" s="2" t="s">
        <v>49912</v>
      </c>
      <c r="C4992" s="23">
        <v>0</v>
      </c>
      <c r="D4992" s="11" t="b">
        <f>FALSE()</f>
        <v>0</v>
      </c>
      <c r="E4992" s="11" t="b">
        <f>FALSE()</f>
        <v>0</v>
      </c>
      <c r="F4992" s="2" t="s">
        <v>10</v>
      </c>
      <c r="G4992" s="2" t="s">
        <v>10</v>
      </c>
      <c r="H4992" s="2" t="s">
        <v>35778</v>
      </c>
      <c r="I4992" s="11" t="b">
        <f>TRUE()</f>
        <v>1</v>
      </c>
      <c r="J4992" s="24">
        <v>0</v>
      </c>
      <c r="K4992" s="24">
        <v>0</v>
      </c>
      <c r="L4992" s="2" t="s">
        <v>10</v>
      </c>
      <c r="M4992" t="str">
        <f>VLOOKUP(Table18[[#This Row],[No.]],N:O,2,FALSE)</f>
        <v>OIL FILTER, L/C 90915</v>
      </c>
      <c r="N4992" t="s">
        <v>50038</v>
      </c>
      <c r="O4992" t="s">
        <v>50039</v>
      </c>
      <c r="P4992">
        <v>0</v>
      </c>
      <c r="Q4992">
        <v>0</v>
      </c>
      <c r="R4992">
        <v>0</v>
      </c>
      <c r="S4992">
        <v>6</v>
      </c>
      <c r="T4992" t="s">
        <v>35778</v>
      </c>
      <c r="U4992" t="s">
        <v>7105</v>
      </c>
      <c r="V4992" t="s">
        <v>7105</v>
      </c>
      <c r="W4992" t="s">
        <v>7133</v>
      </c>
      <c r="X4992">
        <v>0</v>
      </c>
      <c r="Y4992">
        <v>0</v>
      </c>
      <c r="Z4992">
        <v>0</v>
      </c>
      <c r="AB4992" t="s">
        <v>50040</v>
      </c>
      <c r="AF4992" t="str">
        <f t="shared" si="77"/>
        <v>OIL FILTER, L/C 90915</v>
      </c>
    </row>
    <row r="4993" spans="1:32" x14ac:dyDescent="0.35">
      <c r="A4993" s="2" t="s">
        <v>49913</v>
      </c>
      <c r="B4993" s="2" t="s">
        <v>49914</v>
      </c>
      <c r="C4993" s="23">
        <v>0</v>
      </c>
      <c r="D4993" s="11" t="b">
        <f>FALSE()</f>
        <v>0</v>
      </c>
      <c r="E4993" s="11" t="b">
        <f>FALSE()</f>
        <v>0</v>
      </c>
      <c r="F4993" s="2" t="s">
        <v>10</v>
      </c>
      <c r="G4993" s="2" t="s">
        <v>10</v>
      </c>
      <c r="H4993" s="2" t="s">
        <v>35811</v>
      </c>
      <c r="I4993" s="11" t="b">
        <f>TRUE()</f>
        <v>1</v>
      </c>
      <c r="J4993" s="24">
        <v>0</v>
      </c>
      <c r="K4993" s="24">
        <v>0</v>
      </c>
      <c r="L4993" s="2" t="s">
        <v>10</v>
      </c>
      <c r="M4993" t="str">
        <f>VLOOKUP(Table18[[#This Row],[No.]],N:O,2,FALSE)</f>
        <v>FUEL, Diesel</v>
      </c>
      <c r="N4993" t="s">
        <v>50041</v>
      </c>
      <c r="O4993" t="s">
        <v>50042</v>
      </c>
      <c r="P4993">
        <v>19</v>
      </c>
      <c r="Q4993">
        <v>19</v>
      </c>
      <c r="R4993">
        <v>19</v>
      </c>
      <c r="S4993">
        <v>0</v>
      </c>
      <c r="T4993" t="s">
        <v>35778</v>
      </c>
      <c r="U4993" t="s">
        <v>7105</v>
      </c>
      <c r="V4993" t="s">
        <v>7105</v>
      </c>
      <c r="W4993" t="s">
        <v>7105</v>
      </c>
      <c r="X4993" s="4">
        <v>43103.45</v>
      </c>
      <c r="Y4993">
        <v>0</v>
      </c>
      <c r="Z4993">
        <v>0</v>
      </c>
      <c r="AB4993" t="s">
        <v>50043</v>
      </c>
      <c r="AF4993" t="str">
        <f t="shared" si="77"/>
        <v>FUEL, Diesel</v>
      </c>
    </row>
    <row r="4994" spans="1:32" x14ac:dyDescent="0.35">
      <c r="A4994" s="2" t="s">
        <v>49916</v>
      </c>
      <c r="B4994" s="2" t="s">
        <v>49917</v>
      </c>
      <c r="C4994" s="23">
        <v>0</v>
      </c>
      <c r="D4994" s="11" t="b">
        <f>FALSE()</f>
        <v>0</v>
      </c>
      <c r="E4994" s="11" t="b">
        <f>FALSE()</f>
        <v>0</v>
      </c>
      <c r="F4994" s="2" t="s">
        <v>10</v>
      </c>
      <c r="G4994" s="2" t="s">
        <v>10</v>
      </c>
      <c r="H4994" s="2" t="s">
        <v>35811</v>
      </c>
      <c r="I4994" s="11" t="b">
        <f>FALSE()</f>
        <v>0</v>
      </c>
      <c r="J4994" s="24">
        <v>400</v>
      </c>
      <c r="K4994" s="24">
        <v>0</v>
      </c>
      <c r="L4994" s="2" t="s">
        <v>10</v>
      </c>
      <c r="M4994" t="str">
        <f>VLOOKUP(Table18[[#This Row],[No.]],N:O,2,FALSE)</f>
        <v>OIL, Diesel Engine 15WD-40</v>
      </c>
      <c r="N4994" t="s">
        <v>50044</v>
      </c>
      <c r="O4994" t="s">
        <v>50045</v>
      </c>
      <c r="P4994">
        <v>7</v>
      </c>
      <c r="Q4994">
        <v>7</v>
      </c>
      <c r="R4994">
        <v>7</v>
      </c>
      <c r="S4994">
        <v>133</v>
      </c>
      <c r="T4994" t="s">
        <v>35842</v>
      </c>
      <c r="U4994" t="s">
        <v>7105</v>
      </c>
      <c r="V4994" t="s">
        <v>7105</v>
      </c>
      <c r="W4994" t="s">
        <v>7105</v>
      </c>
      <c r="X4994" s="4">
        <v>45000</v>
      </c>
      <c r="Y4994">
        <v>0</v>
      </c>
      <c r="Z4994">
        <v>0</v>
      </c>
      <c r="AB4994" t="s">
        <v>50046</v>
      </c>
      <c r="AF4994" t="str">
        <f t="shared" si="77"/>
        <v>OIL, Diesel Engine 15WD-40</v>
      </c>
    </row>
    <row r="4995" spans="1:32" x14ac:dyDescent="0.35">
      <c r="A4995" s="2" t="s">
        <v>49919</v>
      </c>
      <c r="B4995" s="2" t="s">
        <v>49920</v>
      </c>
      <c r="C4995" s="23">
        <v>0</v>
      </c>
      <c r="D4995" s="11" t="b">
        <f>FALSE()</f>
        <v>0</v>
      </c>
      <c r="E4995" s="11" t="b">
        <f>FALSE()</f>
        <v>0</v>
      </c>
      <c r="F4995" s="2" t="s">
        <v>10</v>
      </c>
      <c r="G4995" s="2" t="s">
        <v>10</v>
      </c>
      <c r="H4995" s="2" t="s">
        <v>35778</v>
      </c>
      <c r="I4995" s="11" t="b">
        <f>TRUE()</f>
        <v>1</v>
      </c>
      <c r="J4995" s="24">
        <v>0</v>
      </c>
      <c r="K4995" s="24">
        <v>0</v>
      </c>
      <c r="L4995" s="2" t="s">
        <v>10</v>
      </c>
      <c r="M4995" t="str">
        <f>VLOOKUP(Table18[[#This Row],[No.]],N:O,2,FALSE)</f>
        <v>Cylinder Assy, Wheel L/C 5981</v>
      </c>
      <c r="N4995" t="s">
        <v>50047</v>
      </c>
      <c r="O4995" t="s">
        <v>50048</v>
      </c>
      <c r="P4995">
        <v>6</v>
      </c>
      <c r="Q4995">
        <v>6</v>
      </c>
      <c r="R4995">
        <v>6</v>
      </c>
      <c r="S4995">
        <v>2</v>
      </c>
      <c r="T4995" t="s">
        <v>35778</v>
      </c>
      <c r="U4995" t="s">
        <v>7105</v>
      </c>
      <c r="V4995" t="s">
        <v>7105</v>
      </c>
      <c r="W4995" t="s">
        <v>7105</v>
      </c>
      <c r="X4995">
        <v>0</v>
      </c>
      <c r="Y4995">
        <v>0</v>
      </c>
      <c r="Z4995">
        <v>0</v>
      </c>
      <c r="AB4995" t="s">
        <v>50049</v>
      </c>
      <c r="AF4995" t="str">
        <f t="shared" ref="AF4995:AF5058" si="78">VLOOKUP(A:A,N:O,2,FALSE)</f>
        <v>Cylinder Assy, Wheel L/C 5981</v>
      </c>
    </row>
    <row r="4996" spans="1:32" x14ac:dyDescent="0.35">
      <c r="A4996" s="2" t="s">
        <v>49922</v>
      </c>
      <c r="B4996" s="2" t="s">
        <v>49923</v>
      </c>
      <c r="C4996" s="23">
        <v>0</v>
      </c>
      <c r="D4996" s="11" t="b">
        <f>FALSE()</f>
        <v>0</v>
      </c>
      <c r="E4996" s="11" t="b">
        <f>FALSE()</f>
        <v>0</v>
      </c>
      <c r="F4996" s="2" t="s">
        <v>10</v>
      </c>
      <c r="G4996" s="2" t="s">
        <v>10</v>
      </c>
      <c r="H4996" s="2" t="s">
        <v>35778</v>
      </c>
      <c r="I4996" s="11" t="b">
        <f>TRUE()</f>
        <v>1</v>
      </c>
      <c r="J4996" s="24">
        <v>0</v>
      </c>
      <c r="K4996" s="24">
        <v>0</v>
      </c>
      <c r="L4996" s="2" t="s">
        <v>10</v>
      </c>
      <c r="M4996" t="str">
        <f>VLOOKUP(Table18[[#This Row],[No.]],N:O,2,FALSE)</f>
        <v>BRAKE DRUM, L/C</v>
      </c>
      <c r="N4996" t="s">
        <v>50050</v>
      </c>
      <c r="O4996" t="s">
        <v>50051</v>
      </c>
      <c r="P4996">
        <v>25</v>
      </c>
      <c r="Q4996">
        <v>25</v>
      </c>
      <c r="R4996">
        <v>25</v>
      </c>
      <c r="S4996">
        <v>135</v>
      </c>
      <c r="T4996" t="s">
        <v>35778</v>
      </c>
      <c r="U4996" t="s">
        <v>7105</v>
      </c>
      <c r="V4996" t="s">
        <v>7105</v>
      </c>
      <c r="W4996" t="s">
        <v>7105</v>
      </c>
      <c r="X4996">
        <v>0</v>
      </c>
      <c r="Y4996">
        <v>0</v>
      </c>
      <c r="Z4996">
        <v>0</v>
      </c>
      <c r="AB4996" t="s">
        <v>50052</v>
      </c>
      <c r="AF4996" t="str">
        <f t="shared" si="78"/>
        <v>BRAKE DRUM, L/C</v>
      </c>
    </row>
    <row r="4997" spans="1:32" x14ac:dyDescent="0.35">
      <c r="A4997" s="2" t="s">
        <v>49924</v>
      </c>
      <c r="B4997" s="2" t="s">
        <v>49925</v>
      </c>
      <c r="C4997" s="23">
        <v>0</v>
      </c>
      <c r="D4997" s="11" t="b">
        <f>FALSE()</f>
        <v>0</v>
      </c>
      <c r="E4997" s="11" t="b">
        <f>FALSE()</f>
        <v>0</v>
      </c>
      <c r="F4997" s="2" t="s">
        <v>10</v>
      </c>
      <c r="G4997" s="2" t="s">
        <v>10</v>
      </c>
      <c r="H4997" s="2" t="s">
        <v>35778</v>
      </c>
      <c r="I4997" s="11" t="b">
        <f>TRUE()</f>
        <v>1</v>
      </c>
      <c r="J4997" s="24">
        <v>0</v>
      </c>
      <c r="K4997" s="24">
        <v>0</v>
      </c>
      <c r="L4997" s="2" t="s">
        <v>10</v>
      </c>
      <c r="M4997" t="str">
        <f>VLOOKUP(Table18[[#This Row],[No.]],N:O,2,FALSE)</f>
        <v>BRAKE DISC, L/C Front 43512</v>
      </c>
      <c r="N4997" t="s">
        <v>50053</v>
      </c>
      <c r="O4997" t="s">
        <v>50054</v>
      </c>
      <c r="P4997">
        <v>84</v>
      </c>
      <c r="Q4997">
        <v>84</v>
      </c>
      <c r="R4997">
        <v>84</v>
      </c>
      <c r="S4997">
        <v>180</v>
      </c>
      <c r="T4997" t="s">
        <v>35778</v>
      </c>
      <c r="U4997" t="s">
        <v>7105</v>
      </c>
      <c r="V4997" t="s">
        <v>7105</v>
      </c>
      <c r="W4997" t="s">
        <v>7105</v>
      </c>
      <c r="X4997">
        <v>0</v>
      </c>
      <c r="Y4997">
        <v>0</v>
      </c>
      <c r="Z4997">
        <v>0</v>
      </c>
      <c r="AB4997" t="s">
        <v>50055</v>
      </c>
      <c r="AF4997" t="str">
        <f t="shared" si="78"/>
        <v>BRAKE DISC, L/C Front 43512</v>
      </c>
    </row>
    <row r="4998" spans="1:32" x14ac:dyDescent="0.35">
      <c r="A4998" s="2" t="s">
        <v>49927</v>
      </c>
      <c r="B4998" s="2" t="s">
        <v>49928</v>
      </c>
      <c r="C4998" s="23">
        <v>0</v>
      </c>
      <c r="D4998" s="11" t="b">
        <f>FALSE()</f>
        <v>0</v>
      </c>
      <c r="E4998" s="11" t="b">
        <f>FALSE()</f>
        <v>0</v>
      </c>
      <c r="F4998" s="2" t="s">
        <v>10</v>
      </c>
      <c r="G4998" s="2" t="s">
        <v>10</v>
      </c>
      <c r="H4998" s="2" t="s">
        <v>35778</v>
      </c>
      <c r="I4998" s="11" t="b">
        <f>TRUE()</f>
        <v>1</v>
      </c>
      <c r="J4998" s="24">
        <v>0</v>
      </c>
      <c r="K4998" s="24">
        <v>0</v>
      </c>
      <c r="L4998" s="2" t="s">
        <v>10</v>
      </c>
      <c r="M4998" t="str">
        <f>VLOOKUP(Table18[[#This Row],[No.]],N:O,2,FALSE)</f>
        <v>BRAKE DISC, L/C Rear 42431</v>
      </c>
      <c r="N4998" t="s">
        <v>50056</v>
      </c>
      <c r="O4998" t="s">
        <v>50057</v>
      </c>
      <c r="P4998">
        <v>0</v>
      </c>
      <c r="Q4998">
        <v>0</v>
      </c>
      <c r="R4998">
        <v>0</v>
      </c>
      <c r="S4998">
        <v>0</v>
      </c>
      <c r="T4998" t="s">
        <v>35778</v>
      </c>
      <c r="U4998" t="s">
        <v>7105</v>
      </c>
      <c r="V4998" t="s">
        <v>7105</v>
      </c>
      <c r="W4998" t="s">
        <v>7133</v>
      </c>
      <c r="X4998">
        <v>0</v>
      </c>
      <c r="Y4998">
        <v>0</v>
      </c>
      <c r="Z4998">
        <v>0</v>
      </c>
      <c r="AB4998" t="s">
        <v>50058</v>
      </c>
      <c r="AF4998" t="str">
        <f t="shared" si="78"/>
        <v>BRAKE DISC, L/C Rear 42431</v>
      </c>
    </row>
    <row r="4999" spans="1:32" x14ac:dyDescent="0.35">
      <c r="A4999" s="2" t="s">
        <v>49930</v>
      </c>
      <c r="B4999" s="2" t="s">
        <v>49931</v>
      </c>
      <c r="C4999" s="23">
        <v>0</v>
      </c>
      <c r="D4999" s="11" t="b">
        <f>FALSE()</f>
        <v>0</v>
      </c>
      <c r="E4999" s="11" t="b">
        <f>FALSE()</f>
        <v>0</v>
      </c>
      <c r="F4999" s="2" t="s">
        <v>10</v>
      </c>
      <c r="G4999" s="2" t="s">
        <v>10</v>
      </c>
      <c r="H4999" s="2" t="s">
        <v>35778</v>
      </c>
      <c r="I4999" s="11" t="b">
        <f>TRUE()</f>
        <v>1</v>
      </c>
      <c r="J4999" s="24">
        <v>0</v>
      </c>
      <c r="K4999" s="24">
        <v>0</v>
      </c>
      <c r="L4999" s="2" t="s">
        <v>10</v>
      </c>
      <c r="M4999" t="str">
        <f>VLOOKUP(Table18[[#This Row],[No.]],N:O,2,FALSE)</f>
        <v>Pad Kit, Disc Brake L/C 04465</v>
      </c>
      <c r="N4999" t="s">
        <v>50059</v>
      </c>
      <c r="P4999">
        <v>8</v>
      </c>
      <c r="Q4999">
        <v>8</v>
      </c>
      <c r="R4999">
        <v>8</v>
      </c>
      <c r="S4999">
        <v>2</v>
      </c>
      <c r="T4999" t="s">
        <v>35778</v>
      </c>
      <c r="U4999" t="s">
        <v>7105</v>
      </c>
      <c r="V4999" t="s">
        <v>7105</v>
      </c>
      <c r="W4999" t="s">
        <v>7105</v>
      </c>
      <c r="X4999" s="4">
        <v>1411.2</v>
      </c>
      <c r="Y4999">
        <v>0</v>
      </c>
      <c r="Z4999">
        <v>0</v>
      </c>
      <c r="AF4999" t="str">
        <f t="shared" si="78"/>
        <v>Pad Kit, Disc Brake L/C 04465</v>
      </c>
    </row>
    <row r="5000" spans="1:32" x14ac:dyDescent="0.35">
      <c r="A5000" s="2" t="s">
        <v>49933</v>
      </c>
      <c r="B5000" s="2" t="s">
        <v>49934</v>
      </c>
      <c r="C5000" s="23">
        <v>0</v>
      </c>
      <c r="D5000" s="11" t="b">
        <f>FALSE()</f>
        <v>0</v>
      </c>
      <c r="E5000" s="11" t="b">
        <f>FALSE()</f>
        <v>0</v>
      </c>
      <c r="F5000" s="2" t="s">
        <v>10</v>
      </c>
      <c r="G5000" s="2" t="s">
        <v>10</v>
      </c>
      <c r="H5000" s="2" t="s">
        <v>35778</v>
      </c>
      <c r="I5000" s="11" t="b">
        <f>TRUE()</f>
        <v>1</v>
      </c>
      <c r="J5000" s="24">
        <v>0</v>
      </c>
      <c r="K5000" s="24">
        <v>0</v>
      </c>
      <c r="L5000" s="2" t="s">
        <v>10</v>
      </c>
      <c r="M5000" t="str">
        <f>VLOOKUP(Table18[[#This Row],[No.]],N:O,2,FALSE)</f>
        <v>Pad Kit, Disc Brake L/C 04466</v>
      </c>
      <c r="N5000" t="s">
        <v>50060</v>
      </c>
      <c r="O5000" t="s">
        <v>50061</v>
      </c>
      <c r="P5000">
        <v>0</v>
      </c>
      <c r="Q5000">
        <v>0</v>
      </c>
      <c r="R5000">
        <v>0</v>
      </c>
      <c r="S5000">
        <v>14</v>
      </c>
      <c r="T5000" t="s">
        <v>35778</v>
      </c>
      <c r="U5000" t="s">
        <v>7105</v>
      </c>
      <c r="V5000" t="s">
        <v>7105</v>
      </c>
      <c r="W5000" t="s">
        <v>7133</v>
      </c>
      <c r="X5000">
        <v>0</v>
      </c>
      <c r="Y5000">
        <v>0</v>
      </c>
      <c r="Z5000">
        <v>0</v>
      </c>
      <c r="AB5000" t="s">
        <v>50062</v>
      </c>
      <c r="AF5000" t="str">
        <f t="shared" si="78"/>
        <v>Pad Kit, Disc Brake L/C 04466</v>
      </c>
    </row>
    <row r="5001" spans="1:32" x14ac:dyDescent="0.35">
      <c r="A5001" s="2" t="s">
        <v>49936</v>
      </c>
      <c r="B5001" s="2" t="s">
        <v>49937</v>
      </c>
      <c r="C5001" s="23">
        <v>0</v>
      </c>
      <c r="D5001" s="11" t="b">
        <f>FALSE()</f>
        <v>0</v>
      </c>
      <c r="E5001" s="11" t="b">
        <f>FALSE()</f>
        <v>0</v>
      </c>
      <c r="F5001" s="2" t="s">
        <v>10</v>
      </c>
      <c r="G5001" s="2" t="s">
        <v>10</v>
      </c>
      <c r="H5001" s="2" t="s">
        <v>35778</v>
      </c>
      <c r="I5001" s="11" t="b">
        <f>TRUE()</f>
        <v>1</v>
      </c>
      <c r="J5001" s="24">
        <v>0</v>
      </c>
      <c r="K5001" s="24">
        <v>0</v>
      </c>
      <c r="L5001" s="2" t="s">
        <v>10</v>
      </c>
      <c r="M5001" t="str">
        <f>VLOOKUP(Table18[[#This Row],[No.]],N:O,2,FALSE)</f>
        <v>Shoe Assy, Parking L/C  46540</v>
      </c>
      <c r="N5001" t="s">
        <v>50063</v>
      </c>
      <c r="O5001" t="s">
        <v>50064</v>
      </c>
      <c r="P5001">
        <v>1</v>
      </c>
      <c r="Q5001">
        <v>1</v>
      </c>
      <c r="R5001">
        <v>1</v>
      </c>
      <c r="S5001">
        <v>0</v>
      </c>
      <c r="T5001" t="s">
        <v>36061</v>
      </c>
      <c r="U5001" t="s">
        <v>7105</v>
      </c>
      <c r="V5001" t="s">
        <v>7105</v>
      </c>
      <c r="W5001" t="s">
        <v>7105</v>
      </c>
      <c r="X5001">
        <v>0</v>
      </c>
      <c r="Y5001">
        <v>0</v>
      </c>
      <c r="Z5001">
        <v>0</v>
      </c>
      <c r="AF5001" t="str">
        <f t="shared" si="78"/>
        <v>Shoe Assy, Parking L/C  46540</v>
      </c>
    </row>
    <row r="5002" spans="1:32" x14ac:dyDescent="0.35">
      <c r="A5002" s="2" t="s">
        <v>49939</v>
      </c>
      <c r="B5002" s="2" t="s">
        <v>49940</v>
      </c>
      <c r="C5002" s="23">
        <v>0</v>
      </c>
      <c r="D5002" s="11" t="b">
        <f>FALSE()</f>
        <v>0</v>
      </c>
      <c r="E5002" s="11" t="b">
        <f>FALSE()</f>
        <v>0</v>
      </c>
      <c r="F5002" s="2" t="s">
        <v>10</v>
      </c>
      <c r="G5002" s="2" t="s">
        <v>10</v>
      </c>
      <c r="H5002" s="2" t="s">
        <v>35778</v>
      </c>
      <c r="I5002" s="11" t="b">
        <f>TRUE()</f>
        <v>1</v>
      </c>
      <c r="J5002" s="24">
        <v>0</v>
      </c>
      <c r="K5002" s="24">
        <v>0</v>
      </c>
      <c r="L5002" s="2" t="s">
        <v>10</v>
      </c>
      <c r="M5002" t="str">
        <f>VLOOKUP(Table18[[#This Row],[No.]],N:O,2,FALSE)</f>
        <v>Shoe Assy, Parking L/C 46580</v>
      </c>
      <c r="N5002" t="s">
        <v>50065</v>
      </c>
      <c r="O5002" t="s">
        <v>50066</v>
      </c>
      <c r="P5002">
        <v>0</v>
      </c>
      <c r="Q5002">
        <v>0</v>
      </c>
      <c r="R5002">
        <v>0</v>
      </c>
      <c r="S5002">
        <v>6</v>
      </c>
      <c r="T5002" t="s">
        <v>35778</v>
      </c>
      <c r="U5002" t="s">
        <v>7105</v>
      </c>
      <c r="V5002" t="s">
        <v>7105</v>
      </c>
      <c r="W5002" t="s">
        <v>7133</v>
      </c>
      <c r="X5002">
        <v>0</v>
      </c>
      <c r="Y5002">
        <v>0</v>
      </c>
      <c r="Z5002">
        <v>0</v>
      </c>
      <c r="AB5002" t="s">
        <v>50067</v>
      </c>
      <c r="AF5002" t="str">
        <f t="shared" si="78"/>
        <v>Shoe Assy, Parking L/C 46580</v>
      </c>
    </row>
    <row r="5003" spans="1:32" x14ac:dyDescent="0.35">
      <c r="A5003" s="2" t="s">
        <v>49942</v>
      </c>
      <c r="B5003" s="2" t="s">
        <v>49943</v>
      </c>
      <c r="C5003" s="23">
        <v>0</v>
      </c>
      <c r="D5003" s="11" t="b">
        <f>FALSE()</f>
        <v>0</v>
      </c>
      <c r="E5003" s="11" t="b">
        <f>FALSE()</f>
        <v>0</v>
      </c>
      <c r="F5003" s="2" t="s">
        <v>10</v>
      </c>
      <c r="G5003" s="2" t="s">
        <v>10</v>
      </c>
      <c r="H5003" s="2" t="s">
        <v>35778</v>
      </c>
      <c r="I5003" s="11" t="b">
        <f>TRUE()</f>
        <v>1</v>
      </c>
      <c r="J5003" s="24">
        <v>0</v>
      </c>
      <c r="K5003" s="24">
        <v>0</v>
      </c>
      <c r="L5003" s="2" t="s">
        <v>10</v>
      </c>
      <c r="M5003" t="str">
        <f>VLOOKUP(Table18[[#This Row],[No.]],N:O,2,FALSE)</f>
        <v>Shoe Assy, Parking L/C 46550</v>
      </c>
      <c r="N5003" t="s">
        <v>50068</v>
      </c>
      <c r="O5003" t="s">
        <v>50069</v>
      </c>
      <c r="P5003">
        <v>1</v>
      </c>
      <c r="Q5003">
        <v>1</v>
      </c>
      <c r="R5003">
        <v>1</v>
      </c>
      <c r="S5003">
        <v>0</v>
      </c>
      <c r="T5003" t="s">
        <v>35778</v>
      </c>
      <c r="U5003" t="s">
        <v>7105</v>
      </c>
      <c r="V5003" t="s">
        <v>7105</v>
      </c>
      <c r="W5003" t="s">
        <v>7105</v>
      </c>
      <c r="X5003">
        <v>0</v>
      </c>
      <c r="Y5003">
        <v>0</v>
      </c>
      <c r="Z5003">
        <v>0</v>
      </c>
      <c r="AF5003" t="str">
        <f t="shared" si="78"/>
        <v>Shoe Assy, Parking L/C 46550</v>
      </c>
    </row>
    <row r="5004" spans="1:32" x14ac:dyDescent="0.35">
      <c r="A5004" s="2" t="s">
        <v>49945</v>
      </c>
      <c r="B5004" s="2" t="s">
        <v>49946</v>
      </c>
      <c r="C5004" s="23">
        <v>0</v>
      </c>
      <c r="D5004" s="11" t="b">
        <f>FALSE()</f>
        <v>0</v>
      </c>
      <c r="E5004" s="11" t="b">
        <f>FALSE()</f>
        <v>0</v>
      </c>
      <c r="F5004" s="2" t="s">
        <v>10</v>
      </c>
      <c r="G5004" s="2" t="s">
        <v>10</v>
      </c>
      <c r="H5004" s="2" t="s">
        <v>35778</v>
      </c>
      <c r="I5004" s="11" t="b">
        <f>TRUE()</f>
        <v>1</v>
      </c>
      <c r="J5004" s="24">
        <v>0</v>
      </c>
      <c r="K5004" s="24">
        <v>0</v>
      </c>
      <c r="L5004" s="2" t="s">
        <v>10</v>
      </c>
      <c r="M5004" t="str">
        <f>VLOOKUP(Table18[[#This Row],[No.]],N:O,2,FALSE)</f>
        <v>Shoe Kit, Brake, Rear L/C04495</v>
      </c>
      <c r="N5004" t="s">
        <v>50070</v>
      </c>
      <c r="O5004" t="s">
        <v>50071</v>
      </c>
      <c r="P5004">
        <v>1</v>
      </c>
      <c r="Q5004">
        <v>1</v>
      </c>
      <c r="R5004">
        <v>1</v>
      </c>
      <c r="S5004">
        <v>25</v>
      </c>
      <c r="T5004" t="s">
        <v>35778</v>
      </c>
      <c r="U5004" t="s">
        <v>7105</v>
      </c>
      <c r="V5004" t="s">
        <v>7105</v>
      </c>
      <c r="W5004" t="s">
        <v>7105</v>
      </c>
      <c r="X5004" s="4">
        <v>22000</v>
      </c>
      <c r="Y5004">
        <v>0</v>
      </c>
      <c r="Z5004">
        <v>0</v>
      </c>
      <c r="AF5004" t="str">
        <f t="shared" si="78"/>
        <v>Shoe Kit, Brake, Rear L/C04495</v>
      </c>
    </row>
    <row r="5005" spans="1:32" x14ac:dyDescent="0.35">
      <c r="A5005" s="2" t="s">
        <v>49948</v>
      </c>
      <c r="B5005" s="2" t="s">
        <v>49949</v>
      </c>
      <c r="C5005" s="23">
        <v>0</v>
      </c>
      <c r="D5005" s="11" t="b">
        <f>FALSE()</f>
        <v>0</v>
      </c>
      <c r="E5005" s="11" t="b">
        <f>FALSE()</f>
        <v>0</v>
      </c>
      <c r="F5005" s="2" t="s">
        <v>10</v>
      </c>
      <c r="G5005" s="2" t="s">
        <v>10</v>
      </c>
      <c r="H5005" s="2" t="s">
        <v>35778</v>
      </c>
      <c r="I5005" s="11" t="b">
        <f>TRUE()</f>
        <v>1</v>
      </c>
      <c r="J5005" s="24">
        <v>0</v>
      </c>
      <c r="K5005" s="24">
        <v>0</v>
      </c>
      <c r="L5005" s="2" t="s">
        <v>10</v>
      </c>
      <c r="M5005" t="str">
        <f>VLOOKUP(Table18[[#This Row],[No.]],N:O,2,FALSE)</f>
        <v>Bush, L/C 48815</v>
      </c>
      <c r="N5005" t="s">
        <v>50072</v>
      </c>
      <c r="O5005" t="s">
        <v>50073</v>
      </c>
      <c r="P5005">
        <v>0</v>
      </c>
      <c r="Q5005">
        <v>0</v>
      </c>
      <c r="R5005">
        <v>0</v>
      </c>
      <c r="S5005">
        <v>85</v>
      </c>
      <c r="T5005" t="s">
        <v>35778</v>
      </c>
      <c r="U5005" t="s">
        <v>7105</v>
      </c>
      <c r="V5005" t="s">
        <v>7105</v>
      </c>
      <c r="W5005" t="s">
        <v>7133</v>
      </c>
      <c r="X5005">
        <v>0</v>
      </c>
      <c r="Y5005">
        <v>0</v>
      </c>
      <c r="Z5005">
        <v>0</v>
      </c>
      <c r="AF5005" t="str">
        <f t="shared" si="78"/>
        <v>Bush, L/C 48815</v>
      </c>
    </row>
    <row r="5006" spans="1:32" x14ac:dyDescent="0.35">
      <c r="A5006" s="2" t="s">
        <v>49951</v>
      </c>
      <c r="B5006" s="2" t="s">
        <v>49952</v>
      </c>
      <c r="C5006" s="23">
        <v>0</v>
      </c>
      <c r="D5006" s="11" t="b">
        <f>FALSE()</f>
        <v>0</v>
      </c>
      <c r="E5006" s="11" t="b">
        <f>FALSE()</f>
        <v>0</v>
      </c>
      <c r="F5006" s="2" t="s">
        <v>10</v>
      </c>
      <c r="G5006" s="2" t="s">
        <v>10</v>
      </c>
      <c r="H5006" s="2" t="s">
        <v>35778</v>
      </c>
      <c r="I5006" s="11" t="b">
        <f>TRUE()</f>
        <v>1</v>
      </c>
      <c r="J5006" s="24">
        <v>0</v>
      </c>
      <c r="K5006" s="24">
        <v>0</v>
      </c>
      <c r="L5006" s="2" t="s">
        <v>10</v>
      </c>
      <c r="M5006" t="str">
        <f>VLOOKUP(Table18[[#This Row],[No.]],N:O,2,FALSE)</f>
        <v>Damper L/C 45700</v>
      </c>
      <c r="N5006" t="s">
        <v>50074</v>
      </c>
      <c r="O5006" t="s">
        <v>50075</v>
      </c>
      <c r="P5006">
        <v>1</v>
      </c>
      <c r="Q5006">
        <v>1</v>
      </c>
      <c r="R5006">
        <v>1</v>
      </c>
      <c r="S5006">
        <v>0</v>
      </c>
      <c r="T5006" t="s">
        <v>35778</v>
      </c>
      <c r="U5006" t="s">
        <v>7105</v>
      </c>
      <c r="V5006" t="s">
        <v>7105</v>
      </c>
      <c r="W5006" t="s">
        <v>7105</v>
      </c>
      <c r="X5006" s="4">
        <v>69100</v>
      </c>
      <c r="Y5006">
        <v>0</v>
      </c>
      <c r="Z5006">
        <v>0</v>
      </c>
      <c r="AF5006" t="str">
        <f t="shared" si="78"/>
        <v>Damper L/C 45700</v>
      </c>
    </row>
    <row r="5007" spans="1:32" x14ac:dyDescent="0.35">
      <c r="A5007" s="2" t="s">
        <v>49954</v>
      </c>
      <c r="B5007" s="2" t="s">
        <v>49955</v>
      </c>
      <c r="C5007" s="23">
        <v>0</v>
      </c>
      <c r="D5007" s="11" t="b">
        <f>FALSE()</f>
        <v>0</v>
      </c>
      <c r="E5007" s="11" t="b">
        <f>FALSE()</f>
        <v>0</v>
      </c>
      <c r="F5007" s="2" t="s">
        <v>10</v>
      </c>
      <c r="G5007" s="2" t="s">
        <v>10</v>
      </c>
      <c r="H5007" s="2" t="s">
        <v>35778</v>
      </c>
      <c r="I5007" s="11" t="b">
        <f>TRUE()</f>
        <v>1</v>
      </c>
      <c r="J5007" s="24">
        <v>0</v>
      </c>
      <c r="K5007" s="24">
        <v>0</v>
      </c>
      <c r="L5007" s="2" t="s">
        <v>10</v>
      </c>
      <c r="M5007" t="str">
        <f>VLOOKUP(Table18[[#This Row],[No.]],N:O,2,FALSE)</f>
        <v>Seal, Oil- L/C 90310</v>
      </c>
      <c r="N5007" t="s">
        <v>50076</v>
      </c>
      <c r="O5007" t="s">
        <v>50077</v>
      </c>
      <c r="P5007">
        <v>0</v>
      </c>
      <c r="Q5007">
        <v>0</v>
      </c>
      <c r="R5007">
        <v>0</v>
      </c>
      <c r="S5007">
        <v>0</v>
      </c>
      <c r="T5007" t="s">
        <v>35778</v>
      </c>
      <c r="U5007" t="s">
        <v>7105</v>
      </c>
      <c r="V5007" t="s">
        <v>7105</v>
      </c>
      <c r="W5007" t="s">
        <v>7105</v>
      </c>
      <c r="X5007">
        <v>750</v>
      </c>
      <c r="Y5007">
        <v>0</v>
      </c>
      <c r="Z5007">
        <v>0</v>
      </c>
      <c r="AF5007" t="str">
        <f t="shared" si="78"/>
        <v>Seal, Oil- L/C 90310</v>
      </c>
    </row>
    <row r="5008" spans="1:32" x14ac:dyDescent="0.35">
      <c r="A5008" s="2" t="s">
        <v>49957</v>
      </c>
      <c r="B5008" s="2" t="s">
        <v>49958</v>
      </c>
      <c r="C5008" s="23">
        <v>38</v>
      </c>
      <c r="D5008" s="11" t="b">
        <f>FALSE()</f>
        <v>0</v>
      </c>
      <c r="E5008" s="11" t="b">
        <f>FALSE()</f>
        <v>0</v>
      </c>
      <c r="F5008" s="2" t="s">
        <v>10</v>
      </c>
      <c r="G5008" s="2" t="s">
        <v>10</v>
      </c>
      <c r="H5008" s="2" t="s">
        <v>35778</v>
      </c>
      <c r="I5008" s="11" t="b">
        <f>FALSE()</f>
        <v>0</v>
      </c>
      <c r="J5008" s="24">
        <v>1400</v>
      </c>
      <c r="K5008" s="24">
        <v>0</v>
      </c>
      <c r="L5008" s="2" t="s">
        <v>10</v>
      </c>
      <c r="M5008" t="str">
        <f>VLOOKUP(Table18[[#This Row],[No.]],N:O,2,FALSE)</f>
        <v>tubes</v>
      </c>
      <c r="N5008" t="s">
        <v>50078</v>
      </c>
      <c r="O5008" t="s">
        <v>50079</v>
      </c>
      <c r="P5008">
        <v>0</v>
      </c>
      <c r="Q5008">
        <v>0</v>
      </c>
      <c r="R5008">
        <v>0</v>
      </c>
      <c r="S5008">
        <v>0</v>
      </c>
      <c r="T5008" t="s">
        <v>35778</v>
      </c>
      <c r="U5008" t="s">
        <v>7105</v>
      </c>
      <c r="V5008" t="s">
        <v>7105</v>
      </c>
      <c r="W5008" t="s">
        <v>7133</v>
      </c>
      <c r="X5008">
        <v>0</v>
      </c>
      <c r="Y5008">
        <v>0</v>
      </c>
      <c r="Z5008">
        <v>0</v>
      </c>
      <c r="AB5008" t="s">
        <v>50079</v>
      </c>
      <c r="AF5008" t="str">
        <f t="shared" si="78"/>
        <v>tubes</v>
      </c>
    </row>
    <row r="5009" spans="1:32" x14ac:dyDescent="0.35">
      <c r="A5009" s="2" t="s">
        <v>49960</v>
      </c>
      <c r="B5009" s="2" t="s">
        <v>49961</v>
      </c>
      <c r="C5009" s="23">
        <v>0</v>
      </c>
      <c r="D5009" s="11" t="b">
        <f>FALSE()</f>
        <v>0</v>
      </c>
      <c r="E5009" s="11" t="b">
        <f>FALSE()</f>
        <v>0</v>
      </c>
      <c r="F5009" s="2" t="s">
        <v>10</v>
      </c>
      <c r="G5009" s="2" t="s">
        <v>10</v>
      </c>
      <c r="H5009" s="2" t="s">
        <v>35778</v>
      </c>
      <c r="I5009" s="11" t="b">
        <f>TRUE()</f>
        <v>1</v>
      </c>
      <c r="J5009" s="24">
        <v>0</v>
      </c>
      <c r="K5009" s="24">
        <v>0</v>
      </c>
      <c r="L5009" s="2" t="s">
        <v>10</v>
      </c>
      <c r="M5009" t="str">
        <f>VLOOKUP(Table18[[#This Row],[No.]],N:O,2,FALSE)</f>
        <v>TUBE, Dunlop size 16</v>
      </c>
      <c r="N5009" t="s">
        <v>50080</v>
      </c>
      <c r="O5009" t="s">
        <v>50081</v>
      </c>
      <c r="P5009">
        <v>0</v>
      </c>
      <c r="Q5009">
        <v>0</v>
      </c>
      <c r="R5009">
        <v>0</v>
      </c>
      <c r="S5009">
        <v>5</v>
      </c>
      <c r="T5009" t="s">
        <v>35778</v>
      </c>
      <c r="U5009" t="s">
        <v>7105</v>
      </c>
      <c r="V5009" t="s">
        <v>7105</v>
      </c>
      <c r="W5009" t="s">
        <v>7133</v>
      </c>
      <c r="X5009">
        <v>0</v>
      </c>
      <c r="Y5009">
        <v>0</v>
      </c>
      <c r="Z5009">
        <v>0</v>
      </c>
      <c r="AB5009" t="s">
        <v>50082</v>
      </c>
      <c r="AF5009" t="str">
        <f t="shared" si="78"/>
        <v>TUBE, Dunlop size 16</v>
      </c>
    </row>
    <row r="5010" spans="1:32" x14ac:dyDescent="0.35">
      <c r="A5010" s="2" t="s">
        <v>49963</v>
      </c>
      <c r="B5010" s="2" t="s">
        <v>49964</v>
      </c>
      <c r="C5010" s="23">
        <v>5</v>
      </c>
      <c r="D5010" s="11" t="b">
        <f>FALSE()</f>
        <v>0</v>
      </c>
      <c r="E5010" s="11" t="b">
        <f>FALSE()</f>
        <v>0</v>
      </c>
      <c r="F5010" s="2" t="s">
        <v>10</v>
      </c>
      <c r="G5010" s="2" t="s">
        <v>10</v>
      </c>
      <c r="H5010" s="2" t="s">
        <v>35778</v>
      </c>
      <c r="I5010" s="11" t="b">
        <f>FALSE()</f>
        <v>0</v>
      </c>
      <c r="J5010" s="24">
        <v>0</v>
      </c>
      <c r="K5010" s="24">
        <v>0</v>
      </c>
      <c r="L5010" s="2" t="s">
        <v>10</v>
      </c>
      <c r="M5010" t="str">
        <f>VLOOKUP(Table18[[#This Row],[No.]],N:O,2,FALSE)</f>
        <v>Tubes - Large</v>
      </c>
      <c r="N5010" t="s">
        <v>50083</v>
      </c>
      <c r="O5010" t="s">
        <v>50084</v>
      </c>
      <c r="P5010">
        <v>76</v>
      </c>
      <c r="Q5010">
        <v>76</v>
      </c>
      <c r="R5010">
        <v>76</v>
      </c>
      <c r="S5010">
        <v>134</v>
      </c>
      <c r="T5010" t="s">
        <v>35778</v>
      </c>
      <c r="U5010" t="s">
        <v>7105</v>
      </c>
      <c r="V5010" t="s">
        <v>7105</v>
      </c>
      <c r="W5010" t="s">
        <v>7105</v>
      </c>
      <c r="X5010" s="4">
        <v>16500</v>
      </c>
      <c r="Y5010">
        <v>0</v>
      </c>
      <c r="Z5010">
        <v>0</v>
      </c>
      <c r="AB5010" t="s">
        <v>50085</v>
      </c>
      <c r="AF5010" t="str">
        <f t="shared" si="78"/>
        <v>Tubes - Large</v>
      </c>
    </row>
    <row r="5011" spans="1:32" x14ac:dyDescent="0.35">
      <c r="A5011" s="2" t="s">
        <v>49966</v>
      </c>
      <c r="B5011" s="2" t="s">
        <v>49967</v>
      </c>
      <c r="C5011" s="23">
        <v>0</v>
      </c>
      <c r="D5011" s="11" t="b">
        <f>FALSE()</f>
        <v>0</v>
      </c>
      <c r="E5011" s="11" t="b">
        <f>FALSE()</f>
        <v>0</v>
      </c>
      <c r="F5011" s="2" t="s">
        <v>10</v>
      </c>
      <c r="G5011" s="2" t="s">
        <v>10</v>
      </c>
      <c r="H5011" s="2" t="s">
        <v>35778</v>
      </c>
      <c r="I5011" s="11" t="b">
        <f>FALSE()</f>
        <v>0</v>
      </c>
      <c r="J5011" s="24">
        <v>0</v>
      </c>
      <c r="K5011" s="24">
        <v>9640</v>
      </c>
      <c r="L5011" s="2" t="s">
        <v>10</v>
      </c>
      <c r="M5011" t="str">
        <f>VLOOKUP(Table18[[#This Row],[No.]],N:O,2,FALSE)</f>
        <v>TYRE,comport Auto 10X16.5NHS</v>
      </c>
      <c r="N5011" t="s">
        <v>50086</v>
      </c>
      <c r="O5011" t="s">
        <v>50087</v>
      </c>
      <c r="P5011">
        <v>14</v>
      </c>
      <c r="Q5011">
        <v>14</v>
      </c>
      <c r="R5011">
        <v>14</v>
      </c>
      <c r="S5011">
        <v>10</v>
      </c>
      <c r="T5011" t="s">
        <v>35778</v>
      </c>
      <c r="U5011" t="s">
        <v>7105</v>
      </c>
      <c r="V5011" t="s">
        <v>7105</v>
      </c>
      <c r="W5011" t="s">
        <v>7105</v>
      </c>
      <c r="X5011" s="4">
        <v>90764.06</v>
      </c>
      <c r="Y5011">
        <v>0</v>
      </c>
      <c r="Z5011">
        <v>0</v>
      </c>
      <c r="AB5011" t="s">
        <v>50088</v>
      </c>
      <c r="AF5011" t="str">
        <f t="shared" si="78"/>
        <v>TYRE,comport Auto 10X16.5NHS</v>
      </c>
    </row>
    <row r="5012" spans="1:32" x14ac:dyDescent="0.35">
      <c r="A5012" s="2" t="s">
        <v>49969</v>
      </c>
      <c r="B5012" s="2" t="s">
        <v>49970</v>
      </c>
      <c r="C5012" s="23">
        <v>0</v>
      </c>
      <c r="D5012" s="11" t="b">
        <f>FALSE()</f>
        <v>0</v>
      </c>
      <c r="E5012" s="11" t="b">
        <f>FALSE()</f>
        <v>0</v>
      </c>
      <c r="F5012" s="2" t="s">
        <v>10</v>
      </c>
      <c r="G5012" s="2" t="s">
        <v>10</v>
      </c>
      <c r="H5012" s="2" t="s">
        <v>35778</v>
      </c>
      <c r="I5012" s="11" t="b">
        <f>FALSE()</f>
        <v>0</v>
      </c>
      <c r="J5012" s="24">
        <v>0</v>
      </c>
      <c r="K5012" s="24">
        <v>0</v>
      </c>
      <c r="L5012" s="2" t="s">
        <v>10</v>
      </c>
      <c r="M5012" t="str">
        <f>VLOOKUP(Table18[[#This Row],[No.]],N:O,2,FALSE)</f>
        <v>TYRE, King Tyre, 5.00X10</v>
      </c>
      <c r="N5012" t="s">
        <v>50089</v>
      </c>
      <c r="O5012" t="s">
        <v>50090</v>
      </c>
      <c r="P5012">
        <v>0</v>
      </c>
      <c r="Q5012">
        <v>0</v>
      </c>
      <c r="R5012">
        <v>0</v>
      </c>
      <c r="S5012">
        <v>4</v>
      </c>
      <c r="T5012" t="s">
        <v>35778</v>
      </c>
      <c r="U5012" t="s">
        <v>7105</v>
      </c>
      <c r="V5012" t="s">
        <v>7105</v>
      </c>
      <c r="W5012" t="s">
        <v>7133</v>
      </c>
      <c r="X5012">
        <v>0</v>
      </c>
      <c r="Y5012">
        <v>0</v>
      </c>
      <c r="Z5012">
        <v>0</v>
      </c>
      <c r="AB5012" t="s">
        <v>50090</v>
      </c>
      <c r="AE5012" t="s">
        <v>36169</v>
      </c>
      <c r="AF5012" t="str">
        <f t="shared" si="78"/>
        <v>TYRE, King Tyre, 5.00X10</v>
      </c>
    </row>
    <row r="5013" spans="1:32" x14ac:dyDescent="0.35">
      <c r="A5013" s="2" t="s">
        <v>49972</v>
      </c>
      <c r="B5013" s="2" t="s">
        <v>49973</v>
      </c>
      <c r="C5013" s="23">
        <v>0</v>
      </c>
      <c r="D5013" s="11" t="b">
        <f>FALSE()</f>
        <v>0</v>
      </c>
      <c r="E5013" s="11" t="b">
        <f>FALSE()</f>
        <v>0</v>
      </c>
      <c r="F5013" s="2" t="s">
        <v>10</v>
      </c>
      <c r="G5013" s="2" t="s">
        <v>10</v>
      </c>
      <c r="H5013" s="2" t="s">
        <v>35778</v>
      </c>
      <c r="I5013" s="11" t="b">
        <f>TRUE()</f>
        <v>1</v>
      </c>
      <c r="J5013" s="24">
        <v>0</v>
      </c>
      <c r="K5013" s="24">
        <v>0</v>
      </c>
      <c r="L5013" s="2" t="s">
        <v>10</v>
      </c>
      <c r="M5013" t="str">
        <f>VLOOKUP(Table18[[#This Row],[No.]],N:O,2,FALSE)</f>
        <v>TYRE, Bridgestone 11.00R20</v>
      </c>
      <c r="N5013" t="s">
        <v>50091</v>
      </c>
      <c r="O5013" t="s">
        <v>50092</v>
      </c>
      <c r="P5013">
        <v>4</v>
      </c>
      <c r="Q5013">
        <v>4</v>
      </c>
      <c r="R5013">
        <v>4</v>
      </c>
      <c r="S5013">
        <v>23</v>
      </c>
      <c r="T5013" t="s">
        <v>35778</v>
      </c>
      <c r="U5013" t="s">
        <v>7105</v>
      </c>
      <c r="V5013" t="s">
        <v>7105</v>
      </c>
      <c r="W5013" t="s">
        <v>7105</v>
      </c>
      <c r="X5013">
        <v>0</v>
      </c>
      <c r="Y5013">
        <v>0</v>
      </c>
      <c r="Z5013">
        <v>0</v>
      </c>
      <c r="AB5013" t="s">
        <v>50093</v>
      </c>
      <c r="AF5013" t="str">
        <f t="shared" si="78"/>
        <v>TYRE, Bridgestone 11.00R20</v>
      </c>
    </row>
    <row r="5014" spans="1:32" x14ac:dyDescent="0.35">
      <c r="A5014" s="2" t="s">
        <v>49975</v>
      </c>
      <c r="B5014" s="2" t="s">
        <v>49976</v>
      </c>
      <c r="C5014" s="23">
        <v>0</v>
      </c>
      <c r="D5014" s="11" t="b">
        <f>FALSE()</f>
        <v>0</v>
      </c>
      <c r="E5014" s="11" t="b">
        <f>FALSE()</f>
        <v>0</v>
      </c>
      <c r="F5014" s="2" t="s">
        <v>10</v>
      </c>
      <c r="G5014" s="2" t="s">
        <v>10</v>
      </c>
      <c r="H5014" s="2" t="s">
        <v>35778</v>
      </c>
      <c r="I5014" s="11" t="b">
        <f>TRUE()</f>
        <v>1</v>
      </c>
      <c r="J5014" s="24">
        <v>0</v>
      </c>
      <c r="K5014" s="24">
        <v>0</v>
      </c>
      <c r="L5014" s="2" t="s">
        <v>10</v>
      </c>
      <c r="M5014" t="str">
        <f>VLOOKUP(Table18[[#This Row],[No.]],N:O,2,FALSE)</f>
        <v>TYRE,Bridgestone315/80R22.5</v>
      </c>
      <c r="N5014" t="s">
        <v>50094</v>
      </c>
      <c r="O5014" t="s">
        <v>50095</v>
      </c>
      <c r="P5014">
        <v>0</v>
      </c>
      <c r="Q5014">
        <v>0</v>
      </c>
      <c r="R5014">
        <v>0</v>
      </c>
      <c r="S5014">
        <v>0</v>
      </c>
      <c r="T5014" t="s">
        <v>35778</v>
      </c>
      <c r="U5014" t="s">
        <v>7105</v>
      </c>
      <c r="V5014" t="s">
        <v>7105</v>
      </c>
      <c r="W5014" t="s">
        <v>7105</v>
      </c>
      <c r="X5014">
        <v>0</v>
      </c>
      <c r="Y5014">
        <v>0</v>
      </c>
      <c r="Z5014">
        <v>0</v>
      </c>
      <c r="AB5014" t="s">
        <v>50096</v>
      </c>
      <c r="AF5014" t="str">
        <f t="shared" si="78"/>
        <v>TYRE,Bridgestone315/80R22.5</v>
      </c>
    </row>
    <row r="5015" spans="1:32" x14ac:dyDescent="0.35">
      <c r="A5015" s="2" t="s">
        <v>49978</v>
      </c>
      <c r="B5015" s="2" t="s">
        <v>49979</v>
      </c>
      <c r="C5015" s="23">
        <v>0</v>
      </c>
      <c r="D5015" s="11" t="b">
        <f>FALSE()</f>
        <v>0</v>
      </c>
      <c r="E5015" s="11" t="b">
        <f>FALSE()</f>
        <v>0</v>
      </c>
      <c r="F5015" s="2" t="s">
        <v>10</v>
      </c>
      <c r="G5015" s="2" t="s">
        <v>10</v>
      </c>
      <c r="H5015" s="2" t="s">
        <v>35778</v>
      </c>
      <c r="I5015" s="11" t="b">
        <f>TRUE()</f>
        <v>1</v>
      </c>
      <c r="J5015" s="24">
        <v>0</v>
      </c>
      <c r="K5015" s="24">
        <v>0</v>
      </c>
      <c r="L5015" s="2" t="s">
        <v>10</v>
      </c>
      <c r="M5015" t="str">
        <f>VLOOKUP(Table18[[#This Row],[No.]],N:O,2,FALSE)</f>
        <v>TYRE,Bridgestone385/80R22.5</v>
      </c>
      <c r="N5015" t="s">
        <v>50097</v>
      </c>
      <c r="O5015" t="s">
        <v>50098</v>
      </c>
      <c r="P5015">
        <v>0</v>
      </c>
      <c r="Q5015">
        <v>0</v>
      </c>
      <c r="R5015">
        <v>0</v>
      </c>
      <c r="S5015">
        <v>17</v>
      </c>
      <c r="T5015" t="s">
        <v>35778</v>
      </c>
      <c r="U5015" t="s">
        <v>7105</v>
      </c>
      <c r="V5015" t="s">
        <v>7105</v>
      </c>
      <c r="W5015" t="s">
        <v>7105</v>
      </c>
      <c r="X5015">
        <v>0</v>
      </c>
      <c r="Y5015">
        <v>0</v>
      </c>
      <c r="Z5015">
        <v>0</v>
      </c>
      <c r="AB5015" t="s">
        <v>50098</v>
      </c>
      <c r="AF5015" t="str">
        <f t="shared" si="78"/>
        <v>TYRE,Bridgestone385/80R22.5</v>
      </c>
    </row>
    <row r="5016" spans="1:32" x14ac:dyDescent="0.35">
      <c r="A5016" s="2" t="s">
        <v>49981</v>
      </c>
      <c r="B5016" s="2" t="s">
        <v>49982</v>
      </c>
      <c r="C5016" s="23">
        <v>11</v>
      </c>
      <c r="D5016" s="11" t="b">
        <f>FALSE()</f>
        <v>0</v>
      </c>
      <c r="E5016" s="11" t="b">
        <f>FALSE()</f>
        <v>0</v>
      </c>
      <c r="F5016" s="2" t="s">
        <v>10</v>
      </c>
      <c r="G5016" s="2" t="s">
        <v>10</v>
      </c>
      <c r="H5016" s="2" t="s">
        <v>35778</v>
      </c>
      <c r="I5016" s="11" t="b">
        <f>FALSE()</f>
        <v>0</v>
      </c>
      <c r="J5016" s="24">
        <v>0</v>
      </c>
      <c r="K5016" s="24">
        <v>0</v>
      </c>
      <c r="L5016" s="2" t="s">
        <v>17067</v>
      </c>
      <c r="M5016" t="str">
        <f>VLOOKUP(Table18[[#This Row],[No.]],N:O,2,FALSE)</f>
        <v>TYRE, Continental315/80R22.5FR</v>
      </c>
      <c r="N5016" t="s">
        <v>50099</v>
      </c>
      <c r="O5016" t="s">
        <v>50100</v>
      </c>
      <c r="P5016">
        <v>1</v>
      </c>
      <c r="Q5016">
        <v>1</v>
      </c>
      <c r="R5016">
        <v>1</v>
      </c>
      <c r="S5016">
        <v>4</v>
      </c>
      <c r="T5016" t="s">
        <v>35778</v>
      </c>
      <c r="U5016" t="s">
        <v>7105</v>
      </c>
      <c r="V5016" t="s">
        <v>7105</v>
      </c>
      <c r="W5016" t="s">
        <v>7105</v>
      </c>
      <c r="X5016">
        <v>0</v>
      </c>
      <c r="Y5016">
        <v>0</v>
      </c>
      <c r="Z5016">
        <v>0</v>
      </c>
      <c r="AB5016" t="s">
        <v>50101</v>
      </c>
      <c r="AF5016" t="str">
        <f t="shared" si="78"/>
        <v>TYRE, Continental315/80R22.5FR</v>
      </c>
    </row>
    <row r="5017" spans="1:32" x14ac:dyDescent="0.35">
      <c r="A5017" s="2" t="s">
        <v>49984</v>
      </c>
      <c r="B5017" s="2" t="s">
        <v>49985</v>
      </c>
      <c r="C5017" s="23">
        <v>4</v>
      </c>
      <c r="D5017" s="11" t="b">
        <f>FALSE()</f>
        <v>0</v>
      </c>
      <c r="E5017" s="11" t="b">
        <f>FALSE()</f>
        <v>0</v>
      </c>
      <c r="F5017" s="2" t="s">
        <v>10</v>
      </c>
      <c r="G5017" s="2" t="s">
        <v>10</v>
      </c>
      <c r="H5017" s="2" t="s">
        <v>35778</v>
      </c>
      <c r="I5017" s="11" t="b">
        <f>FALSE()</f>
        <v>0</v>
      </c>
      <c r="J5017" s="24">
        <v>0</v>
      </c>
      <c r="K5017" s="24">
        <v>0</v>
      </c>
      <c r="L5017" s="2" t="s">
        <v>17067</v>
      </c>
      <c r="M5017" t="str">
        <f>VLOOKUP(Table18[[#This Row],[No.]],N:O,2,FALSE)</f>
        <v>TYRE, Continental315/80R22.5RR</v>
      </c>
      <c r="N5017" t="s">
        <v>50102</v>
      </c>
      <c r="O5017" t="s">
        <v>50103</v>
      </c>
      <c r="P5017">
        <v>0</v>
      </c>
      <c r="Q5017">
        <v>0</v>
      </c>
      <c r="R5017">
        <v>0</v>
      </c>
      <c r="S5017">
        <v>0</v>
      </c>
      <c r="T5017" t="s">
        <v>35778</v>
      </c>
      <c r="U5017" t="s">
        <v>7105</v>
      </c>
      <c r="V5017" t="s">
        <v>7105</v>
      </c>
      <c r="W5017" t="s">
        <v>7105</v>
      </c>
      <c r="X5017">
        <v>0</v>
      </c>
      <c r="Y5017">
        <v>0</v>
      </c>
      <c r="Z5017">
        <v>0</v>
      </c>
      <c r="AB5017" t="s">
        <v>50104</v>
      </c>
      <c r="AF5017" t="str">
        <f t="shared" si="78"/>
        <v>TYRE, Continental315/80R22.5RR</v>
      </c>
    </row>
    <row r="5018" spans="1:32" x14ac:dyDescent="0.35">
      <c r="A5018" s="2" t="s">
        <v>49987</v>
      </c>
      <c r="B5018" s="2" t="s">
        <v>49988</v>
      </c>
      <c r="C5018" s="23">
        <v>5</v>
      </c>
      <c r="D5018" s="11" t="b">
        <f>FALSE()</f>
        <v>0</v>
      </c>
      <c r="E5018" s="11" t="b">
        <f>FALSE()</f>
        <v>0</v>
      </c>
      <c r="F5018" s="2" t="s">
        <v>10</v>
      </c>
      <c r="G5018" s="2" t="s">
        <v>10</v>
      </c>
      <c r="H5018" s="2" t="s">
        <v>35778</v>
      </c>
      <c r="I5018" s="11" t="b">
        <f>FALSE()</f>
        <v>0</v>
      </c>
      <c r="J5018" s="24">
        <v>0</v>
      </c>
      <c r="K5018" s="24">
        <v>0</v>
      </c>
      <c r="L5018" s="2" t="s">
        <v>10</v>
      </c>
      <c r="M5018" t="str">
        <f>VLOOKUP(Table18[[#This Row],[No.]],N:O,2,FALSE)</f>
        <v>TYRE,Dunlop 315/80R22.5</v>
      </c>
      <c r="N5018" t="s">
        <v>50105</v>
      </c>
      <c r="O5018" t="s">
        <v>50106</v>
      </c>
      <c r="P5018">
        <v>4</v>
      </c>
      <c r="Q5018">
        <v>4</v>
      </c>
      <c r="R5018">
        <v>4</v>
      </c>
      <c r="S5018">
        <v>2</v>
      </c>
      <c r="T5018" t="s">
        <v>35778</v>
      </c>
      <c r="U5018" t="s">
        <v>7105</v>
      </c>
      <c r="V5018" t="s">
        <v>7105</v>
      </c>
      <c r="W5018" t="s">
        <v>7105</v>
      </c>
      <c r="X5018" s="4">
        <v>4500</v>
      </c>
      <c r="Y5018">
        <v>0</v>
      </c>
      <c r="Z5018">
        <v>0</v>
      </c>
      <c r="AB5018" t="s">
        <v>50107</v>
      </c>
      <c r="AF5018" t="str">
        <f t="shared" si="78"/>
        <v>TYRE,Dunlop 315/80R22.5</v>
      </c>
    </row>
    <row r="5019" spans="1:32" x14ac:dyDescent="0.35">
      <c r="A5019" s="2" t="s">
        <v>49990</v>
      </c>
      <c r="B5019" s="2" t="s">
        <v>49991</v>
      </c>
      <c r="C5019" s="23">
        <v>0</v>
      </c>
      <c r="D5019" s="11" t="b">
        <f>FALSE()</f>
        <v>0</v>
      </c>
      <c r="E5019" s="11" t="b">
        <f>FALSE()</f>
        <v>0</v>
      </c>
      <c r="F5019" s="2" t="s">
        <v>10</v>
      </c>
      <c r="G5019" s="2" t="s">
        <v>10</v>
      </c>
      <c r="H5019" s="2" t="s">
        <v>35778</v>
      </c>
      <c r="I5019" s="11" t="b">
        <f>TRUE()</f>
        <v>1</v>
      </c>
      <c r="J5019" s="24">
        <v>0</v>
      </c>
      <c r="K5019" s="24">
        <v>0</v>
      </c>
      <c r="L5019" s="2" t="s">
        <v>10</v>
      </c>
      <c r="M5019" t="str">
        <f>VLOOKUP(Table18[[#This Row],[No.]],N:O,2,FALSE)</f>
        <v>TYRE, Michelin 315/80R22.5</v>
      </c>
      <c r="N5019" t="s">
        <v>50108</v>
      </c>
      <c r="O5019" t="s">
        <v>50109</v>
      </c>
      <c r="P5019">
        <v>0</v>
      </c>
      <c r="Q5019">
        <v>0</v>
      </c>
      <c r="R5019">
        <v>0</v>
      </c>
      <c r="S5019">
        <v>3</v>
      </c>
      <c r="T5019" t="s">
        <v>35778</v>
      </c>
      <c r="U5019" t="s">
        <v>7105</v>
      </c>
      <c r="V5019" t="s">
        <v>7105</v>
      </c>
      <c r="W5019" t="s">
        <v>7133</v>
      </c>
      <c r="X5019">
        <v>0</v>
      </c>
      <c r="Y5019">
        <v>0</v>
      </c>
      <c r="Z5019">
        <v>0</v>
      </c>
      <c r="AB5019" t="s">
        <v>50110</v>
      </c>
      <c r="AF5019" t="str">
        <f t="shared" si="78"/>
        <v>TYRE, Michelin 315/80R22.5</v>
      </c>
    </row>
    <row r="5020" spans="1:32" x14ac:dyDescent="0.35">
      <c r="A5020" s="2" t="s">
        <v>49993</v>
      </c>
      <c r="B5020" s="2" t="s">
        <v>49994</v>
      </c>
      <c r="C5020" s="23">
        <v>17</v>
      </c>
      <c r="D5020" s="11" t="b">
        <f>FALSE()</f>
        <v>0</v>
      </c>
      <c r="E5020" s="11" t="b">
        <f>FALSE()</f>
        <v>0</v>
      </c>
      <c r="F5020" s="2" t="s">
        <v>10</v>
      </c>
      <c r="G5020" s="2" t="s">
        <v>10</v>
      </c>
      <c r="H5020" s="2" t="s">
        <v>35778</v>
      </c>
      <c r="I5020" s="11" t="b">
        <f>FALSE()</f>
        <v>0</v>
      </c>
      <c r="J5020" s="24">
        <v>0</v>
      </c>
      <c r="K5020" s="24">
        <v>0</v>
      </c>
      <c r="L5020" s="2" t="s">
        <v>10</v>
      </c>
      <c r="M5020" t="str">
        <f>VLOOKUP(Table18[[#This Row],[No.]],N:O,2,FALSE)</f>
        <v>TYRE, Pirelli 315/80R22.5</v>
      </c>
      <c r="N5020" t="s">
        <v>50111</v>
      </c>
      <c r="O5020" t="s">
        <v>50112</v>
      </c>
      <c r="P5020">
        <v>9</v>
      </c>
      <c r="Q5020">
        <v>9</v>
      </c>
      <c r="R5020">
        <v>9</v>
      </c>
      <c r="S5020">
        <v>3</v>
      </c>
      <c r="T5020" t="s">
        <v>35778</v>
      </c>
      <c r="U5020" t="s">
        <v>7105</v>
      </c>
      <c r="V5020" t="s">
        <v>7105</v>
      </c>
      <c r="W5020" t="s">
        <v>7105</v>
      </c>
      <c r="X5020">
        <v>0</v>
      </c>
      <c r="Y5020">
        <v>0</v>
      </c>
      <c r="Z5020">
        <v>0</v>
      </c>
      <c r="AB5020" t="s">
        <v>50113</v>
      </c>
      <c r="AF5020" t="str">
        <f t="shared" si="78"/>
        <v>TYRE, Pirelli 315/80R22.5</v>
      </c>
    </row>
    <row r="5021" spans="1:32" x14ac:dyDescent="0.35">
      <c r="A5021" s="2" t="s">
        <v>49996</v>
      </c>
      <c r="B5021" s="2" t="s">
        <v>49997</v>
      </c>
      <c r="C5021" s="23">
        <v>263</v>
      </c>
      <c r="D5021" s="11" t="b">
        <f>FALSE()</f>
        <v>0</v>
      </c>
      <c r="E5021" s="11" t="b">
        <f>FALSE()</f>
        <v>0</v>
      </c>
      <c r="F5021" s="2" t="s">
        <v>10</v>
      </c>
      <c r="G5021" s="2" t="s">
        <v>10</v>
      </c>
      <c r="H5021" s="2" t="s">
        <v>35778</v>
      </c>
      <c r="I5021" s="11" t="b">
        <f>FALSE()</f>
        <v>0</v>
      </c>
      <c r="J5021" s="24">
        <v>19396.55</v>
      </c>
      <c r="K5021" s="24">
        <v>0</v>
      </c>
      <c r="L5021" s="2" t="s">
        <v>10</v>
      </c>
      <c r="M5021" t="str">
        <f>VLOOKUP(Table18[[#This Row],[No.]],N:O,2,FALSE)</f>
        <v>Yana tyres 750-1614 with flaps</v>
      </c>
      <c r="N5021" t="s">
        <v>50114</v>
      </c>
      <c r="O5021" t="s">
        <v>50115</v>
      </c>
      <c r="P5021">
        <v>9</v>
      </c>
      <c r="Q5021">
        <v>9</v>
      </c>
      <c r="R5021">
        <v>9</v>
      </c>
      <c r="S5021">
        <v>3</v>
      </c>
      <c r="T5021" t="s">
        <v>35778</v>
      </c>
      <c r="U5021" t="s">
        <v>7105</v>
      </c>
      <c r="V5021" t="s">
        <v>7105</v>
      </c>
      <c r="W5021" t="s">
        <v>7105</v>
      </c>
      <c r="X5021" s="4">
        <v>7920</v>
      </c>
      <c r="Y5021">
        <v>0</v>
      </c>
      <c r="Z5021">
        <v>0</v>
      </c>
      <c r="AB5021" t="s">
        <v>50116</v>
      </c>
      <c r="AF5021" t="str">
        <f t="shared" si="78"/>
        <v>Yana tyres 750-1614 with flaps</v>
      </c>
    </row>
    <row r="5022" spans="1:32" x14ac:dyDescent="0.35">
      <c r="A5022" s="2" t="s">
        <v>49999</v>
      </c>
      <c r="B5022" s="2" t="s">
        <v>50000</v>
      </c>
      <c r="C5022" s="23">
        <v>0</v>
      </c>
      <c r="D5022" s="11" t="b">
        <f>FALSE()</f>
        <v>0</v>
      </c>
      <c r="E5022" s="11" t="b">
        <f>FALSE()</f>
        <v>0</v>
      </c>
      <c r="F5022" s="2" t="s">
        <v>10</v>
      </c>
      <c r="G5022" s="2" t="s">
        <v>10</v>
      </c>
      <c r="H5022" s="2" t="s">
        <v>35778</v>
      </c>
      <c r="I5022" s="11" t="b">
        <f>FALSE()</f>
        <v>0</v>
      </c>
      <c r="J5022" s="24">
        <v>0</v>
      </c>
      <c r="K5022" s="24">
        <v>0</v>
      </c>
      <c r="L5022" s="2" t="s">
        <v>10</v>
      </c>
      <c r="M5022" t="str">
        <f>VLOOKUP(Table18[[#This Row],[No.]],N:O,2,FALSE)</f>
        <v>TYRE, Yana Jeshi 1100-20</v>
      </c>
      <c r="N5022" t="s">
        <v>50117</v>
      </c>
      <c r="O5022" t="s">
        <v>50118</v>
      </c>
      <c r="P5022">
        <v>50</v>
      </c>
      <c r="Q5022">
        <v>50</v>
      </c>
      <c r="R5022">
        <v>50</v>
      </c>
      <c r="S5022">
        <v>13</v>
      </c>
      <c r="T5022" t="s">
        <v>35778</v>
      </c>
      <c r="U5022" t="s">
        <v>7105</v>
      </c>
      <c r="V5022" t="s">
        <v>7105</v>
      </c>
      <c r="W5022" t="s">
        <v>7105</v>
      </c>
      <c r="X5022" s="4">
        <v>10920</v>
      </c>
      <c r="Y5022">
        <v>0</v>
      </c>
      <c r="Z5022">
        <v>0</v>
      </c>
      <c r="AB5022" t="s">
        <v>50119</v>
      </c>
      <c r="AF5022" t="str">
        <f t="shared" si="78"/>
        <v>TYRE, Yana Jeshi 1100-20</v>
      </c>
    </row>
    <row r="5023" spans="1:32" x14ac:dyDescent="0.35">
      <c r="A5023" s="2" t="s">
        <v>50002</v>
      </c>
      <c r="B5023" s="2" t="s">
        <v>50003</v>
      </c>
      <c r="C5023" s="23">
        <v>0</v>
      </c>
      <c r="D5023" s="11" t="b">
        <f>FALSE()</f>
        <v>0</v>
      </c>
      <c r="E5023" s="11" t="b">
        <f>FALSE()</f>
        <v>0</v>
      </c>
      <c r="F5023" s="2" t="s">
        <v>10</v>
      </c>
      <c r="G5023" s="2" t="s">
        <v>10</v>
      </c>
      <c r="H5023" s="2" t="s">
        <v>35778</v>
      </c>
      <c r="I5023" s="11" t="b">
        <f>TRUE()</f>
        <v>1</v>
      </c>
      <c r="J5023" s="24">
        <v>0</v>
      </c>
      <c r="K5023" s="24">
        <v>0</v>
      </c>
      <c r="L5023" s="2" t="s">
        <v>10</v>
      </c>
      <c r="M5023" t="str">
        <f>VLOOKUP(Table18[[#This Row],[No.]],N:O,2,FALSE)</f>
        <v>TYRE,Bridgestone185/70R13</v>
      </c>
      <c r="N5023" t="s">
        <v>50120</v>
      </c>
      <c r="O5023" t="s">
        <v>50121</v>
      </c>
      <c r="P5023">
        <v>12</v>
      </c>
      <c r="Q5023">
        <v>12</v>
      </c>
      <c r="R5023">
        <v>12</v>
      </c>
      <c r="S5023">
        <v>3</v>
      </c>
      <c r="T5023" t="s">
        <v>35778</v>
      </c>
      <c r="U5023" t="s">
        <v>7105</v>
      </c>
      <c r="V5023" t="s">
        <v>7105</v>
      </c>
      <c r="W5023" t="s">
        <v>7105</v>
      </c>
      <c r="X5023" s="4">
        <v>13200</v>
      </c>
      <c r="Y5023">
        <v>0</v>
      </c>
      <c r="Z5023">
        <v>0</v>
      </c>
      <c r="AB5023" t="s">
        <v>50122</v>
      </c>
      <c r="AF5023" t="str">
        <f t="shared" si="78"/>
        <v>TYRE,Bridgestone185/70R13</v>
      </c>
    </row>
    <row r="5024" spans="1:32" x14ac:dyDescent="0.35">
      <c r="A5024" s="2" t="s">
        <v>50005</v>
      </c>
      <c r="B5024" s="2" t="s">
        <v>50006</v>
      </c>
      <c r="C5024" s="23">
        <v>5</v>
      </c>
      <c r="D5024" s="11" t="b">
        <f>FALSE()</f>
        <v>0</v>
      </c>
      <c r="E5024" s="11" t="b">
        <f>FALSE()</f>
        <v>0</v>
      </c>
      <c r="F5024" s="2" t="s">
        <v>10</v>
      </c>
      <c r="G5024" s="2" t="s">
        <v>10</v>
      </c>
      <c r="H5024" s="2" t="s">
        <v>35778</v>
      </c>
      <c r="I5024" s="11" t="b">
        <f>FALSE()</f>
        <v>0</v>
      </c>
      <c r="J5024" s="24">
        <v>0</v>
      </c>
      <c r="K5024" s="24">
        <v>0</v>
      </c>
      <c r="L5024" s="2" t="s">
        <v>10</v>
      </c>
      <c r="M5024" t="str">
        <f>VLOOKUP(Table18[[#This Row],[No.]],N:O,2,FALSE)</f>
        <v>TYRE,Bridgestone245/70R16</v>
      </c>
      <c r="N5024" t="s">
        <v>50123</v>
      </c>
      <c r="O5024" t="s">
        <v>50124</v>
      </c>
      <c r="P5024">
        <v>15</v>
      </c>
      <c r="Q5024">
        <v>15</v>
      </c>
      <c r="R5024">
        <v>15</v>
      </c>
      <c r="S5024">
        <v>4</v>
      </c>
      <c r="T5024" t="s">
        <v>35778</v>
      </c>
      <c r="U5024" t="s">
        <v>7105</v>
      </c>
      <c r="V5024" t="s">
        <v>7105</v>
      </c>
      <c r="W5024" t="s">
        <v>7105</v>
      </c>
      <c r="X5024" s="4">
        <v>10560</v>
      </c>
      <c r="Y5024">
        <v>0</v>
      </c>
      <c r="Z5024">
        <v>0</v>
      </c>
      <c r="AB5024" t="s">
        <v>50125</v>
      </c>
      <c r="AF5024" t="str">
        <f t="shared" si="78"/>
        <v>TYRE,Bridgestone245/70R16</v>
      </c>
    </row>
    <row r="5025" spans="1:32" x14ac:dyDescent="0.35">
      <c r="A5025" s="2" t="s">
        <v>50008</v>
      </c>
      <c r="B5025" s="2" t="s">
        <v>50009</v>
      </c>
      <c r="C5025" s="23">
        <v>0</v>
      </c>
      <c r="D5025" s="11" t="b">
        <f>FALSE()</f>
        <v>0</v>
      </c>
      <c r="E5025" s="11" t="b">
        <f>FALSE()</f>
        <v>0</v>
      </c>
      <c r="F5025" s="2" t="s">
        <v>10</v>
      </c>
      <c r="G5025" s="2" t="s">
        <v>10</v>
      </c>
      <c r="H5025" s="2" t="s">
        <v>35778</v>
      </c>
      <c r="I5025" s="11" t="b">
        <f>FALSE()</f>
        <v>0</v>
      </c>
      <c r="J5025" s="24">
        <v>0</v>
      </c>
      <c r="K5025" s="24">
        <v>0</v>
      </c>
      <c r="L5025" s="2" t="s">
        <v>10</v>
      </c>
      <c r="M5025" t="str">
        <f>VLOOKUP(Table18[[#This Row],[No.]],N:O,2,FALSE)</f>
        <v>TYRE,Bridgestone235/70R16</v>
      </c>
      <c r="N5025" t="s">
        <v>50126</v>
      </c>
      <c r="O5025" t="s">
        <v>50127</v>
      </c>
      <c r="P5025">
        <v>2</v>
      </c>
      <c r="Q5025">
        <v>2</v>
      </c>
      <c r="R5025">
        <v>2</v>
      </c>
      <c r="S5025">
        <v>3</v>
      </c>
      <c r="T5025" t="s">
        <v>35778</v>
      </c>
      <c r="U5025" t="s">
        <v>7105</v>
      </c>
      <c r="V5025" t="s">
        <v>7105</v>
      </c>
      <c r="W5025" t="s">
        <v>7105</v>
      </c>
      <c r="X5025">
        <v>0</v>
      </c>
      <c r="Y5025">
        <v>0</v>
      </c>
      <c r="Z5025">
        <v>0</v>
      </c>
      <c r="AB5025" t="s">
        <v>50128</v>
      </c>
      <c r="AF5025" t="str">
        <f t="shared" si="78"/>
        <v>TYRE,Bridgestone235/70R16</v>
      </c>
    </row>
    <row r="5026" spans="1:32" x14ac:dyDescent="0.35">
      <c r="A5026" s="2" t="s">
        <v>50011</v>
      </c>
      <c r="B5026" s="2" t="s">
        <v>50012</v>
      </c>
      <c r="C5026" s="23">
        <v>2</v>
      </c>
      <c r="D5026" s="11" t="b">
        <f>FALSE()</f>
        <v>0</v>
      </c>
      <c r="E5026" s="11" t="b">
        <f>FALSE()</f>
        <v>0</v>
      </c>
      <c r="F5026" s="2" t="s">
        <v>10</v>
      </c>
      <c r="G5026" s="2" t="s">
        <v>10</v>
      </c>
      <c r="H5026" s="2" t="s">
        <v>35778</v>
      </c>
      <c r="I5026" s="11" t="b">
        <f>FALSE()</f>
        <v>0</v>
      </c>
      <c r="J5026" s="24">
        <v>0</v>
      </c>
      <c r="K5026" s="24">
        <v>0</v>
      </c>
      <c r="L5026" s="2" t="s">
        <v>10</v>
      </c>
      <c r="M5026" t="str">
        <f>VLOOKUP(Table18[[#This Row],[No.]],N:O,2,FALSE)</f>
        <v>TYRE,Bridgestone235/70R17</v>
      </c>
      <c r="N5026" t="s">
        <v>50129</v>
      </c>
      <c r="O5026" t="s">
        <v>50130</v>
      </c>
      <c r="P5026">
        <v>0</v>
      </c>
      <c r="Q5026">
        <v>0</v>
      </c>
      <c r="R5026">
        <v>0</v>
      </c>
      <c r="S5026">
        <v>5</v>
      </c>
      <c r="T5026" t="s">
        <v>35778</v>
      </c>
      <c r="U5026" t="s">
        <v>7105</v>
      </c>
      <c r="V5026" t="s">
        <v>7105</v>
      </c>
      <c r="W5026" t="s">
        <v>7133</v>
      </c>
      <c r="X5026">
        <v>0</v>
      </c>
      <c r="Y5026">
        <v>0</v>
      </c>
      <c r="Z5026">
        <v>0</v>
      </c>
      <c r="AB5026" t="s">
        <v>50131</v>
      </c>
      <c r="AF5026" t="str">
        <f t="shared" si="78"/>
        <v>TYRE,Bridgestone235/70R17</v>
      </c>
    </row>
    <row r="5027" spans="1:32" x14ac:dyDescent="0.35">
      <c r="A5027" s="2" t="s">
        <v>50014</v>
      </c>
      <c r="B5027" s="2" t="s">
        <v>50015</v>
      </c>
      <c r="C5027" s="23">
        <v>25</v>
      </c>
      <c r="D5027" s="11" t="b">
        <f>FALSE()</f>
        <v>0</v>
      </c>
      <c r="E5027" s="11" t="b">
        <f>FALSE()</f>
        <v>0</v>
      </c>
      <c r="F5027" s="2" t="s">
        <v>10</v>
      </c>
      <c r="G5027" s="2" t="s">
        <v>10</v>
      </c>
      <c r="H5027" s="2" t="s">
        <v>35778</v>
      </c>
      <c r="I5027" s="11" t="b">
        <f>FALSE()</f>
        <v>0</v>
      </c>
      <c r="J5027" s="24">
        <v>25500</v>
      </c>
      <c r="K5027" s="24">
        <v>28437</v>
      </c>
      <c r="L5027" s="2" t="s">
        <v>10</v>
      </c>
      <c r="M5027" t="str">
        <f>VLOOKUP(Table18[[#This Row],[No.]],N:O,2,FALSE)</f>
        <v>TYRE,Bridgestone265/70R19.5</v>
      </c>
      <c r="N5027" t="s">
        <v>50132</v>
      </c>
      <c r="O5027" t="s">
        <v>50133</v>
      </c>
      <c r="P5027">
        <v>1</v>
      </c>
      <c r="Q5027">
        <v>1</v>
      </c>
      <c r="R5027">
        <v>1</v>
      </c>
      <c r="S5027">
        <v>7</v>
      </c>
      <c r="T5027" t="s">
        <v>35778</v>
      </c>
      <c r="U5027" t="s">
        <v>7105</v>
      </c>
      <c r="V5027" t="s">
        <v>7105</v>
      </c>
      <c r="W5027" t="s">
        <v>7105</v>
      </c>
      <c r="X5027">
        <v>0</v>
      </c>
      <c r="Y5027">
        <v>0</v>
      </c>
      <c r="Z5027">
        <v>0</v>
      </c>
      <c r="AB5027" t="s">
        <v>50134</v>
      </c>
      <c r="AF5027" t="str">
        <f t="shared" si="78"/>
        <v>TYRE,Bridgestone265/70R19.5</v>
      </c>
    </row>
    <row r="5028" spans="1:32" x14ac:dyDescent="0.35">
      <c r="A5028" s="2" t="s">
        <v>50017</v>
      </c>
      <c r="B5028" s="2" t="s">
        <v>50018</v>
      </c>
      <c r="C5028" s="23">
        <v>23</v>
      </c>
      <c r="D5028" s="11" t="b">
        <f>FALSE()</f>
        <v>0</v>
      </c>
      <c r="E5028" s="11" t="b">
        <f>FALSE()</f>
        <v>0</v>
      </c>
      <c r="F5028" s="2" t="s">
        <v>10</v>
      </c>
      <c r="G5028" s="2" t="s">
        <v>10</v>
      </c>
      <c r="H5028" s="2" t="s">
        <v>35778</v>
      </c>
      <c r="I5028" s="11" t="b">
        <f>FALSE()</f>
        <v>0</v>
      </c>
      <c r="J5028" s="24">
        <v>22050</v>
      </c>
      <c r="K5028" s="24">
        <v>0</v>
      </c>
      <c r="L5028" s="2" t="s">
        <v>10</v>
      </c>
      <c r="M5028" t="str">
        <f>VLOOKUP(Table18[[#This Row],[No.]],N:O,2,FALSE)</f>
        <v>TYRE, Dunlop 750R16</v>
      </c>
      <c r="N5028" t="s">
        <v>50135</v>
      </c>
      <c r="O5028" t="s">
        <v>50136</v>
      </c>
      <c r="P5028">
        <v>39</v>
      </c>
      <c r="Q5028">
        <v>39</v>
      </c>
      <c r="R5028">
        <v>39</v>
      </c>
      <c r="S5028">
        <v>5</v>
      </c>
      <c r="T5028" t="s">
        <v>35778</v>
      </c>
      <c r="U5028" t="s">
        <v>7105</v>
      </c>
      <c r="V5028" t="s">
        <v>7105</v>
      </c>
      <c r="W5028" t="s">
        <v>7105</v>
      </c>
      <c r="X5028" s="4">
        <v>1320</v>
      </c>
      <c r="Y5028">
        <v>0</v>
      </c>
      <c r="Z5028">
        <v>0</v>
      </c>
      <c r="AB5028" t="s">
        <v>50137</v>
      </c>
      <c r="AF5028" t="str">
        <f t="shared" si="78"/>
        <v>TYRE, Dunlop 750R16</v>
      </c>
    </row>
    <row r="5029" spans="1:32" x14ac:dyDescent="0.35">
      <c r="A5029" s="2" t="s">
        <v>50020</v>
      </c>
      <c r="B5029" s="2" t="s">
        <v>50021</v>
      </c>
      <c r="C5029" s="23">
        <v>15</v>
      </c>
      <c r="D5029" s="11" t="b">
        <f>FALSE()</f>
        <v>0</v>
      </c>
      <c r="E5029" s="11" t="b">
        <f>FALSE()</f>
        <v>0</v>
      </c>
      <c r="F5029" s="2" t="s">
        <v>10</v>
      </c>
      <c r="G5029" s="2" t="s">
        <v>10</v>
      </c>
      <c r="H5029" s="2" t="s">
        <v>35778</v>
      </c>
      <c r="I5029" s="11" t="b">
        <f>FALSE()</f>
        <v>0</v>
      </c>
      <c r="J5029" s="24">
        <v>23103.45</v>
      </c>
      <c r="K5029" s="24">
        <v>0</v>
      </c>
      <c r="L5029" s="2" t="s">
        <v>10</v>
      </c>
      <c r="M5029" t="str">
        <f>VLOOKUP(Table18[[#This Row],[No.]],N:O,2,FALSE)</f>
        <v>TYRE, General 750R16</v>
      </c>
      <c r="N5029" t="s">
        <v>50138</v>
      </c>
      <c r="O5029" t="s">
        <v>50139</v>
      </c>
      <c r="P5029">
        <v>0</v>
      </c>
      <c r="Q5029">
        <v>0</v>
      </c>
      <c r="R5029">
        <v>0</v>
      </c>
      <c r="S5029">
        <v>2</v>
      </c>
      <c r="T5029" t="s">
        <v>35778</v>
      </c>
      <c r="U5029" t="s">
        <v>7105</v>
      </c>
      <c r="V5029" t="s">
        <v>7105</v>
      </c>
      <c r="W5029" t="s">
        <v>7133</v>
      </c>
      <c r="X5029">
        <v>0</v>
      </c>
      <c r="Y5029">
        <v>0</v>
      </c>
      <c r="Z5029">
        <v>0</v>
      </c>
      <c r="AB5029" t="s">
        <v>50140</v>
      </c>
      <c r="AF5029" t="str">
        <f t="shared" si="78"/>
        <v>TYRE, General 750R16</v>
      </c>
    </row>
    <row r="5030" spans="1:32" x14ac:dyDescent="0.35">
      <c r="A5030" s="2" t="s">
        <v>50023</v>
      </c>
      <c r="B5030" s="2" t="s">
        <v>50024</v>
      </c>
      <c r="C5030" s="23">
        <v>2</v>
      </c>
      <c r="D5030" s="11" t="b">
        <f>FALSE()</f>
        <v>0</v>
      </c>
      <c r="E5030" s="11" t="b">
        <f>FALSE()</f>
        <v>0</v>
      </c>
      <c r="F5030" s="2" t="s">
        <v>10</v>
      </c>
      <c r="G5030" s="2" t="s">
        <v>10</v>
      </c>
      <c r="H5030" s="2" t="s">
        <v>35778</v>
      </c>
      <c r="I5030" s="11" t="b">
        <f>FALSE()</f>
        <v>0</v>
      </c>
      <c r="J5030" s="24">
        <v>0</v>
      </c>
      <c r="K5030" s="24">
        <v>0</v>
      </c>
      <c r="L5030" s="2" t="s">
        <v>10</v>
      </c>
      <c r="M5030" t="str">
        <f>VLOOKUP(Table18[[#This Row],[No.]],N:O,2,FALSE)</f>
        <v>Tyre,Michelin 385/80 R22.5</v>
      </c>
      <c r="N5030" t="s">
        <v>50141</v>
      </c>
      <c r="O5030" t="s">
        <v>50142</v>
      </c>
      <c r="P5030">
        <v>3</v>
      </c>
      <c r="Q5030">
        <v>3</v>
      </c>
      <c r="R5030">
        <v>3</v>
      </c>
      <c r="S5030">
        <v>0</v>
      </c>
      <c r="T5030" t="s">
        <v>35778</v>
      </c>
      <c r="U5030" t="s">
        <v>7105</v>
      </c>
      <c r="V5030" t="s">
        <v>7105</v>
      </c>
      <c r="W5030" t="s">
        <v>7105</v>
      </c>
      <c r="X5030" s="4">
        <v>7860.26</v>
      </c>
      <c r="Y5030">
        <v>0</v>
      </c>
      <c r="Z5030">
        <v>0</v>
      </c>
      <c r="AB5030" t="s">
        <v>50143</v>
      </c>
      <c r="AF5030" t="str">
        <f t="shared" si="78"/>
        <v>Tyre,Michelin 385/80 R22.5</v>
      </c>
    </row>
    <row r="5031" spans="1:32" x14ac:dyDescent="0.35">
      <c r="A5031" s="2" t="s">
        <v>50026</v>
      </c>
      <c r="B5031" s="2" t="s">
        <v>50027</v>
      </c>
      <c r="C5031" s="23">
        <v>5</v>
      </c>
      <c r="D5031" s="11" t="b">
        <f>FALSE()</f>
        <v>0</v>
      </c>
      <c r="E5031" s="11" t="b">
        <f>FALSE()</f>
        <v>0</v>
      </c>
      <c r="F5031" s="2" t="s">
        <v>10</v>
      </c>
      <c r="G5031" s="2" t="s">
        <v>10</v>
      </c>
      <c r="H5031" s="2" t="s">
        <v>35778</v>
      </c>
      <c r="I5031" s="11" t="b">
        <f>FALSE()</f>
        <v>0</v>
      </c>
      <c r="J5031" s="24">
        <v>11500</v>
      </c>
      <c r="K5031" s="24">
        <v>0</v>
      </c>
      <c r="L5031" s="2" t="s">
        <v>10</v>
      </c>
      <c r="M5031" t="str">
        <f>VLOOKUP(Table18[[#This Row],[No.]],N:O,2,FALSE)</f>
        <v>Tyre,continental 12 R 22.5</v>
      </c>
      <c r="N5031" t="s">
        <v>50144</v>
      </c>
      <c r="O5031" t="s">
        <v>50145</v>
      </c>
      <c r="P5031">
        <v>0</v>
      </c>
      <c r="Q5031">
        <v>0</v>
      </c>
      <c r="R5031">
        <v>0</v>
      </c>
      <c r="S5031">
        <v>0</v>
      </c>
      <c r="T5031" t="s">
        <v>35778</v>
      </c>
      <c r="U5031" t="s">
        <v>7105</v>
      </c>
      <c r="V5031" t="s">
        <v>7105</v>
      </c>
      <c r="W5031" t="s">
        <v>7133</v>
      </c>
      <c r="X5031">
        <v>0</v>
      </c>
      <c r="Y5031">
        <v>0</v>
      </c>
      <c r="Z5031">
        <v>0</v>
      </c>
      <c r="AB5031" t="s">
        <v>50146</v>
      </c>
      <c r="AF5031" t="str">
        <f t="shared" si="78"/>
        <v>Tyre,continental 12 R 22.5</v>
      </c>
    </row>
    <row r="5032" spans="1:32" x14ac:dyDescent="0.35">
      <c r="A5032" s="2" t="s">
        <v>50029</v>
      </c>
      <c r="B5032" s="2" t="s">
        <v>50030</v>
      </c>
      <c r="C5032" s="23">
        <v>0</v>
      </c>
      <c r="D5032" s="11" t="b">
        <f>FALSE()</f>
        <v>0</v>
      </c>
      <c r="E5032" s="11" t="b">
        <f>FALSE()</f>
        <v>0</v>
      </c>
      <c r="F5032" s="2" t="s">
        <v>10</v>
      </c>
      <c r="G5032" s="2" t="s">
        <v>10</v>
      </c>
      <c r="H5032" s="2" t="s">
        <v>35778</v>
      </c>
      <c r="I5032" s="11" t="b">
        <f>FALSE()</f>
        <v>0</v>
      </c>
      <c r="J5032" s="24">
        <v>0</v>
      </c>
      <c r="K5032" s="24">
        <v>0</v>
      </c>
      <c r="L5032" s="2" t="s">
        <v>10</v>
      </c>
      <c r="M5032" t="str">
        <f>VLOOKUP(Table18[[#This Row],[No.]],N:O,2,FALSE)</f>
        <v>TYRE, Retread 315/80R22.5</v>
      </c>
      <c r="N5032" t="s">
        <v>50147</v>
      </c>
      <c r="O5032" t="s">
        <v>50148</v>
      </c>
      <c r="P5032">
        <v>1</v>
      </c>
      <c r="Q5032">
        <v>1</v>
      </c>
      <c r="R5032">
        <v>1</v>
      </c>
      <c r="S5032">
        <v>0</v>
      </c>
      <c r="T5032" t="s">
        <v>35778</v>
      </c>
      <c r="U5032" t="s">
        <v>7105</v>
      </c>
      <c r="V5032" t="s">
        <v>7105</v>
      </c>
      <c r="W5032" t="s">
        <v>7105</v>
      </c>
      <c r="X5032" s="4">
        <v>8500</v>
      </c>
      <c r="Y5032">
        <v>0</v>
      </c>
      <c r="Z5032">
        <v>0</v>
      </c>
      <c r="AB5032" t="s">
        <v>50149</v>
      </c>
      <c r="AF5032" t="str">
        <f t="shared" si="78"/>
        <v>TYRE, Retread 315/80R22.5</v>
      </c>
    </row>
    <row r="5033" spans="1:32" x14ac:dyDescent="0.35">
      <c r="A5033" s="2" t="s">
        <v>50032</v>
      </c>
      <c r="B5033" s="2" t="s">
        <v>50033</v>
      </c>
      <c r="C5033" s="23">
        <v>5</v>
      </c>
      <c r="D5033" s="11" t="b">
        <f>FALSE()</f>
        <v>0</v>
      </c>
      <c r="E5033" s="11" t="b">
        <f>FALSE()</f>
        <v>0</v>
      </c>
      <c r="F5033" s="2" t="s">
        <v>10</v>
      </c>
      <c r="G5033" s="2" t="s">
        <v>10</v>
      </c>
      <c r="H5033" s="2" t="s">
        <v>35778</v>
      </c>
      <c r="I5033" s="11" t="b">
        <f>FALSE()</f>
        <v>0</v>
      </c>
      <c r="J5033" s="24">
        <v>0</v>
      </c>
      <c r="K5033" s="24">
        <v>0</v>
      </c>
      <c r="L5033" s="2" t="s">
        <v>10</v>
      </c>
      <c r="M5033" t="str">
        <f>VLOOKUP(Table18[[#This Row],[No.]],N:O,2,FALSE)</f>
        <v>TYRE, Retread 385/65R22.5</v>
      </c>
      <c r="N5033" t="s">
        <v>50150</v>
      </c>
      <c r="O5033" t="s">
        <v>50151</v>
      </c>
      <c r="P5033">
        <v>23</v>
      </c>
      <c r="Q5033">
        <v>23</v>
      </c>
      <c r="R5033">
        <v>23</v>
      </c>
      <c r="S5033">
        <v>384</v>
      </c>
      <c r="T5033" t="s">
        <v>35778</v>
      </c>
      <c r="U5033" t="s">
        <v>7105</v>
      </c>
      <c r="V5033" t="s">
        <v>7105</v>
      </c>
      <c r="W5033" t="s">
        <v>7105</v>
      </c>
      <c r="X5033">
        <v>0</v>
      </c>
      <c r="Y5033">
        <v>0</v>
      </c>
      <c r="Z5033">
        <v>0</v>
      </c>
      <c r="AB5033" t="s">
        <v>50152</v>
      </c>
      <c r="AF5033" t="str">
        <f t="shared" si="78"/>
        <v>TYRE, Retread 385/65R22.5</v>
      </c>
    </row>
    <row r="5034" spans="1:32" x14ac:dyDescent="0.35">
      <c r="A5034" s="2" t="s">
        <v>50035</v>
      </c>
      <c r="B5034" s="2" t="s">
        <v>50036</v>
      </c>
      <c r="C5034" s="23">
        <v>0</v>
      </c>
      <c r="D5034" s="11" t="b">
        <f>FALSE()</f>
        <v>0</v>
      </c>
      <c r="E5034" s="11" t="b">
        <f>FALSE()</f>
        <v>0</v>
      </c>
      <c r="F5034" s="2" t="s">
        <v>10</v>
      </c>
      <c r="G5034" s="2" t="s">
        <v>10</v>
      </c>
      <c r="H5034" s="2" t="s">
        <v>35778</v>
      </c>
      <c r="I5034" s="11" t="b">
        <f>TRUE()</f>
        <v>1</v>
      </c>
      <c r="J5034" s="24">
        <v>0</v>
      </c>
      <c r="K5034" s="24">
        <v>0</v>
      </c>
      <c r="L5034" s="2" t="s">
        <v>10</v>
      </c>
      <c r="M5034" t="str">
        <f>VLOOKUP(Table18[[#This Row],[No.]],N:O,2,FALSE)</f>
        <v>BULLBAR, c/w Aerial Mount, TJM</v>
      </c>
      <c r="N5034" t="s">
        <v>50153</v>
      </c>
      <c r="O5034" t="s">
        <v>50154</v>
      </c>
      <c r="P5034">
        <v>15</v>
      </c>
      <c r="Q5034">
        <v>15</v>
      </c>
      <c r="R5034">
        <v>15</v>
      </c>
      <c r="S5034">
        <v>9</v>
      </c>
      <c r="T5034" t="s">
        <v>35778</v>
      </c>
      <c r="U5034" t="s">
        <v>7105</v>
      </c>
      <c r="V5034" t="s">
        <v>7105</v>
      </c>
      <c r="W5034" t="s">
        <v>7105</v>
      </c>
      <c r="X5034">
        <v>0</v>
      </c>
      <c r="Y5034">
        <v>0</v>
      </c>
      <c r="Z5034">
        <v>0</v>
      </c>
      <c r="AB5034" t="s">
        <v>39308</v>
      </c>
      <c r="AF5034" t="str">
        <f t="shared" si="78"/>
        <v>BULLBAR, c/w Aerial Mount, TJM</v>
      </c>
    </row>
    <row r="5035" spans="1:32" x14ac:dyDescent="0.35">
      <c r="A5035" s="2" t="s">
        <v>50038</v>
      </c>
      <c r="B5035" s="2" t="s">
        <v>50039</v>
      </c>
      <c r="C5035" s="23">
        <v>0</v>
      </c>
      <c r="D5035" s="11" t="b">
        <f>FALSE()</f>
        <v>0</v>
      </c>
      <c r="E5035" s="11" t="b">
        <f>FALSE()</f>
        <v>0</v>
      </c>
      <c r="F5035" s="2" t="s">
        <v>10</v>
      </c>
      <c r="G5035" s="2" t="s">
        <v>10</v>
      </c>
      <c r="H5035" s="2" t="s">
        <v>35778</v>
      </c>
      <c r="I5035" s="11" t="b">
        <f>TRUE()</f>
        <v>1</v>
      </c>
      <c r="J5035" s="24">
        <v>0</v>
      </c>
      <c r="K5035" s="24">
        <v>0</v>
      </c>
      <c r="L5035" s="2" t="s">
        <v>10</v>
      </c>
      <c r="M5035" t="str">
        <f>VLOOKUP(Table18[[#This Row],[No.]],N:O,2,FALSE)</f>
        <v>TYRE,Continental 195/65R15</v>
      </c>
      <c r="N5035" t="s">
        <v>50155</v>
      </c>
      <c r="O5035" t="s">
        <v>50156</v>
      </c>
      <c r="P5035">
        <v>0</v>
      </c>
      <c r="Q5035">
        <v>0</v>
      </c>
      <c r="R5035">
        <v>0</v>
      </c>
      <c r="S5035">
        <v>4</v>
      </c>
      <c r="T5035" t="s">
        <v>35778</v>
      </c>
      <c r="U5035" t="s">
        <v>7105</v>
      </c>
      <c r="V5035" t="s">
        <v>7105</v>
      </c>
      <c r="W5035" t="s">
        <v>7133</v>
      </c>
      <c r="X5035">
        <v>0</v>
      </c>
      <c r="Y5035">
        <v>0</v>
      </c>
      <c r="Z5035">
        <v>0</v>
      </c>
      <c r="AB5035" t="s">
        <v>50157</v>
      </c>
      <c r="AF5035" t="str">
        <f t="shared" si="78"/>
        <v>TYRE,Continental 195/65R15</v>
      </c>
    </row>
    <row r="5036" spans="1:32" x14ac:dyDescent="0.35">
      <c r="A5036" s="2" t="s">
        <v>50041</v>
      </c>
      <c r="B5036" s="2" t="s">
        <v>50042</v>
      </c>
      <c r="C5036" s="23">
        <v>19</v>
      </c>
      <c r="D5036" s="11" t="b">
        <f>FALSE()</f>
        <v>0</v>
      </c>
      <c r="E5036" s="11" t="b">
        <f>FALSE()</f>
        <v>0</v>
      </c>
      <c r="F5036" s="2" t="s">
        <v>10</v>
      </c>
      <c r="G5036" s="2" t="s">
        <v>10</v>
      </c>
      <c r="H5036" s="2" t="s">
        <v>35778</v>
      </c>
      <c r="I5036" s="11" t="b">
        <f>FALSE()</f>
        <v>0</v>
      </c>
      <c r="J5036" s="24">
        <v>43103.45</v>
      </c>
      <c r="K5036" s="24">
        <v>0</v>
      </c>
      <c r="L5036" s="2" t="s">
        <v>10</v>
      </c>
      <c r="M5036" t="str">
        <f>VLOOKUP(Table18[[#This Row],[No.]],N:O,2,FALSE)</f>
        <v>Yana Pamoja 10.00xR20 Tyres</v>
      </c>
      <c r="N5036" t="s">
        <v>50158</v>
      </c>
      <c r="O5036" t="s">
        <v>50159</v>
      </c>
      <c r="P5036">
        <v>9</v>
      </c>
      <c r="Q5036">
        <v>9</v>
      </c>
      <c r="R5036">
        <v>9</v>
      </c>
      <c r="S5036">
        <v>7</v>
      </c>
      <c r="T5036" t="s">
        <v>35778</v>
      </c>
      <c r="U5036" t="s">
        <v>7105</v>
      </c>
      <c r="V5036" t="s">
        <v>7105</v>
      </c>
      <c r="W5036" t="s">
        <v>7105</v>
      </c>
      <c r="X5036" s="4">
        <v>11200</v>
      </c>
      <c r="Y5036">
        <v>0</v>
      </c>
      <c r="Z5036">
        <v>0</v>
      </c>
      <c r="AB5036" t="s">
        <v>50160</v>
      </c>
      <c r="AF5036" t="str">
        <f t="shared" si="78"/>
        <v>Yana Pamoja 10.00xR20 Tyres</v>
      </c>
    </row>
    <row r="5037" spans="1:32" x14ac:dyDescent="0.35">
      <c r="A5037" s="2" t="s">
        <v>50044</v>
      </c>
      <c r="B5037" s="2" t="s">
        <v>50045</v>
      </c>
      <c r="C5037" s="23">
        <v>7</v>
      </c>
      <c r="D5037" s="11" t="b">
        <f>FALSE()</f>
        <v>0</v>
      </c>
      <c r="E5037" s="11" t="b">
        <f>FALSE()</f>
        <v>0</v>
      </c>
      <c r="F5037" s="2" t="s">
        <v>10</v>
      </c>
      <c r="G5037" s="2" t="s">
        <v>10</v>
      </c>
      <c r="H5037" s="2" t="s">
        <v>35842</v>
      </c>
      <c r="I5037" s="11" t="b">
        <f>FALSE()</f>
        <v>0</v>
      </c>
      <c r="J5037" s="24">
        <v>45000</v>
      </c>
      <c r="K5037" s="24">
        <v>0</v>
      </c>
      <c r="L5037" s="2" t="s">
        <v>10</v>
      </c>
      <c r="M5037" t="str">
        <f>VLOOKUP(Table18[[#This Row],[No.]],N:O,2,FALSE)</f>
        <v>Branding Charges</v>
      </c>
      <c r="N5037" t="s">
        <v>50161</v>
      </c>
      <c r="P5037">
        <v>1</v>
      </c>
      <c r="Q5037">
        <v>1</v>
      </c>
      <c r="R5037">
        <v>1</v>
      </c>
      <c r="S5037">
        <v>1</v>
      </c>
      <c r="T5037" t="s">
        <v>35778</v>
      </c>
      <c r="U5037" t="s">
        <v>7105</v>
      </c>
      <c r="V5037" t="s">
        <v>7105</v>
      </c>
      <c r="W5037" t="s">
        <v>7105</v>
      </c>
      <c r="X5037" s="4">
        <v>1586000</v>
      </c>
      <c r="Y5037">
        <v>0</v>
      </c>
      <c r="Z5037">
        <v>0</v>
      </c>
      <c r="AF5037" t="str">
        <f t="shared" si="78"/>
        <v>Branding Charges</v>
      </c>
    </row>
    <row r="5038" spans="1:32" x14ac:dyDescent="0.35">
      <c r="A5038" s="2" t="s">
        <v>50047</v>
      </c>
      <c r="B5038" s="2" t="s">
        <v>50048</v>
      </c>
      <c r="C5038" s="23">
        <v>6</v>
      </c>
      <c r="D5038" s="11" t="b">
        <f>FALSE()</f>
        <v>0</v>
      </c>
      <c r="E5038" s="11" t="b">
        <f>FALSE()</f>
        <v>0</v>
      </c>
      <c r="F5038" s="2" t="s">
        <v>10</v>
      </c>
      <c r="G5038" s="2" t="s">
        <v>10</v>
      </c>
      <c r="H5038" s="2" t="s">
        <v>35778</v>
      </c>
      <c r="I5038" s="11" t="b">
        <f>FALSE()</f>
        <v>0</v>
      </c>
      <c r="J5038" s="24">
        <v>0</v>
      </c>
      <c r="K5038" s="24">
        <v>0</v>
      </c>
      <c r="L5038" s="2" t="s">
        <v>10</v>
      </c>
      <c r="M5038" t="str">
        <f>VLOOKUP(Table18[[#This Row],[No.]],N:O,2,FALSE)</f>
        <v>Truck Canvas</v>
      </c>
      <c r="N5038" t="s">
        <v>50162</v>
      </c>
      <c r="O5038" t="s">
        <v>50163</v>
      </c>
      <c r="P5038">
        <v>0</v>
      </c>
      <c r="Q5038">
        <v>0</v>
      </c>
      <c r="R5038">
        <v>0</v>
      </c>
      <c r="S5038">
        <v>3</v>
      </c>
      <c r="T5038" t="s">
        <v>35778</v>
      </c>
      <c r="U5038" t="s">
        <v>7105</v>
      </c>
      <c r="V5038" t="s">
        <v>7105</v>
      </c>
      <c r="W5038" t="s">
        <v>7105</v>
      </c>
      <c r="X5038">
        <v>0</v>
      </c>
      <c r="Y5038">
        <v>0</v>
      </c>
      <c r="Z5038">
        <v>0</v>
      </c>
      <c r="AB5038" t="s">
        <v>50164</v>
      </c>
      <c r="AF5038" t="str">
        <f t="shared" si="78"/>
        <v>Truck Canvas</v>
      </c>
    </row>
    <row r="5039" spans="1:32" x14ac:dyDescent="0.35">
      <c r="A5039" s="2" t="s">
        <v>50050</v>
      </c>
      <c r="B5039" s="2" t="s">
        <v>50051</v>
      </c>
      <c r="C5039" s="23">
        <v>25</v>
      </c>
      <c r="D5039" s="11" t="b">
        <f>FALSE()</f>
        <v>0</v>
      </c>
      <c r="E5039" s="11" t="b">
        <f>FALSE()</f>
        <v>0</v>
      </c>
      <c r="F5039" s="2" t="s">
        <v>10</v>
      </c>
      <c r="G5039" s="2" t="s">
        <v>10</v>
      </c>
      <c r="H5039" s="2" t="s">
        <v>35778</v>
      </c>
      <c r="I5039" s="11" t="b">
        <f>FALSE()</f>
        <v>0</v>
      </c>
      <c r="J5039" s="24">
        <v>0</v>
      </c>
      <c r="K5039" s="24">
        <v>0</v>
      </c>
      <c r="L5039" s="2" t="s">
        <v>10</v>
      </c>
      <c r="M5039" t="str">
        <f>VLOOKUP(Table18[[#This Row],[No.]],N:O,2,FALSE)</f>
        <v>Tyre Tubes TR78A 10.00xR20</v>
      </c>
      <c r="N5039" t="s">
        <v>50165</v>
      </c>
      <c r="O5039" t="s">
        <v>50166</v>
      </c>
      <c r="P5039">
        <v>5</v>
      </c>
      <c r="Q5039">
        <v>5</v>
      </c>
      <c r="R5039">
        <v>5</v>
      </c>
      <c r="S5039">
        <v>6</v>
      </c>
      <c r="T5039" t="s">
        <v>35778</v>
      </c>
      <c r="U5039" t="s">
        <v>7105</v>
      </c>
      <c r="V5039" t="s">
        <v>7105</v>
      </c>
      <c r="W5039" t="s">
        <v>7105</v>
      </c>
      <c r="X5039">
        <v>0</v>
      </c>
      <c r="Y5039">
        <v>0</v>
      </c>
      <c r="Z5039">
        <v>0</v>
      </c>
      <c r="AB5039" t="s">
        <v>50167</v>
      </c>
      <c r="AF5039" t="str">
        <f t="shared" si="78"/>
        <v>Tyre Tubes TR78A 10.00xR20</v>
      </c>
    </row>
    <row r="5040" spans="1:32" x14ac:dyDescent="0.35">
      <c r="A5040" s="2" t="s">
        <v>50053</v>
      </c>
      <c r="B5040" s="2" t="s">
        <v>50054</v>
      </c>
      <c r="C5040" s="23">
        <v>84</v>
      </c>
      <c r="D5040" s="11" t="b">
        <f>FALSE()</f>
        <v>0</v>
      </c>
      <c r="E5040" s="11" t="b">
        <f>FALSE()</f>
        <v>0</v>
      </c>
      <c r="F5040" s="2" t="s">
        <v>10</v>
      </c>
      <c r="G5040" s="2" t="s">
        <v>10</v>
      </c>
      <c r="H5040" s="2" t="s">
        <v>35778</v>
      </c>
      <c r="I5040" s="11" t="b">
        <f>FALSE()</f>
        <v>0</v>
      </c>
      <c r="J5040" s="24">
        <v>0</v>
      </c>
      <c r="K5040" s="24">
        <v>0</v>
      </c>
      <c r="L5040" s="2" t="s">
        <v>10</v>
      </c>
      <c r="M5040" t="str">
        <f>VLOOKUP(Table18[[#This Row],[No.]],N:O,2,FALSE)</f>
        <v>Tyres, Yana Pamoja 7.50x16,</v>
      </c>
      <c r="N5040" t="s">
        <v>50168</v>
      </c>
      <c r="O5040" t="s">
        <v>50169</v>
      </c>
      <c r="P5040">
        <v>8</v>
      </c>
      <c r="Q5040">
        <v>8</v>
      </c>
      <c r="R5040">
        <v>8</v>
      </c>
      <c r="S5040">
        <v>3</v>
      </c>
      <c r="T5040" t="s">
        <v>35778</v>
      </c>
      <c r="U5040" t="s">
        <v>7105</v>
      </c>
      <c r="V5040" t="s">
        <v>7105</v>
      </c>
      <c r="W5040" t="s">
        <v>7105</v>
      </c>
      <c r="X5040" s="4">
        <v>410000</v>
      </c>
      <c r="Y5040">
        <v>0</v>
      </c>
      <c r="Z5040">
        <v>0</v>
      </c>
      <c r="AB5040" t="s">
        <v>50170</v>
      </c>
      <c r="AF5040" t="str">
        <f t="shared" si="78"/>
        <v>Tyres, Yana Pamoja 7.50x16,</v>
      </c>
    </row>
    <row r="5041" spans="1:32" x14ac:dyDescent="0.35">
      <c r="A5041" s="2" t="s">
        <v>50056</v>
      </c>
      <c r="B5041" s="2" t="s">
        <v>50057</v>
      </c>
      <c r="C5041" s="23">
        <v>0</v>
      </c>
      <c r="D5041" s="11" t="b">
        <f>FALSE()</f>
        <v>0</v>
      </c>
      <c r="E5041" s="11" t="b">
        <f>FALSE()</f>
        <v>0</v>
      </c>
      <c r="F5041" s="2" t="s">
        <v>10</v>
      </c>
      <c r="G5041" s="2" t="s">
        <v>10</v>
      </c>
      <c r="H5041" s="2" t="s">
        <v>35778</v>
      </c>
      <c r="I5041" s="11" t="b">
        <f>TRUE()</f>
        <v>1</v>
      </c>
      <c r="J5041" s="24">
        <v>0</v>
      </c>
      <c r="K5041" s="24">
        <v>0</v>
      </c>
      <c r="L5041" s="2" t="s">
        <v>10</v>
      </c>
      <c r="M5041" t="str">
        <f>VLOOKUP(Table18[[#This Row],[No.]],N:O,2,FALSE)</f>
        <v>Master cylinder braking syste</v>
      </c>
      <c r="N5041" t="s">
        <v>50171</v>
      </c>
      <c r="O5041" t="s">
        <v>50172</v>
      </c>
      <c r="P5041">
        <v>7</v>
      </c>
      <c r="Q5041">
        <v>7</v>
      </c>
      <c r="R5041">
        <v>7</v>
      </c>
      <c r="S5041">
        <v>3</v>
      </c>
      <c r="T5041" t="s">
        <v>35778</v>
      </c>
      <c r="U5041" t="s">
        <v>7105</v>
      </c>
      <c r="V5041" t="s">
        <v>7105</v>
      </c>
      <c r="W5041" t="s">
        <v>7105</v>
      </c>
      <c r="X5041" s="4">
        <v>53500</v>
      </c>
      <c r="Y5041">
        <v>0</v>
      </c>
      <c r="Z5041">
        <v>0</v>
      </c>
      <c r="AB5041" t="s">
        <v>50173</v>
      </c>
      <c r="AF5041" t="str">
        <f t="shared" si="78"/>
        <v>Master cylinder braking syste</v>
      </c>
    </row>
    <row r="5042" spans="1:32" x14ac:dyDescent="0.35">
      <c r="A5042" s="2" t="s">
        <v>50059</v>
      </c>
      <c r="B5042" s="2" t="s">
        <v>10</v>
      </c>
      <c r="C5042" s="23">
        <v>8</v>
      </c>
      <c r="D5042" s="11" t="b">
        <f>FALSE()</f>
        <v>0</v>
      </c>
      <c r="E5042" s="11" t="b">
        <f>FALSE()</f>
        <v>0</v>
      </c>
      <c r="F5042" s="2" t="s">
        <v>10</v>
      </c>
      <c r="G5042" s="2" t="s">
        <v>10</v>
      </c>
      <c r="H5042" s="2" t="s">
        <v>35778</v>
      </c>
      <c r="I5042" s="11" t="b">
        <f>FALSE()</f>
        <v>0</v>
      </c>
      <c r="J5042" s="24">
        <v>1411.2</v>
      </c>
      <c r="K5042" s="24">
        <v>0</v>
      </c>
      <c r="L5042" s="2" t="s">
        <v>10</v>
      </c>
      <c r="M5042">
        <f>VLOOKUP(Table18[[#This Row],[No.]],N:O,2,FALSE)</f>
        <v>0</v>
      </c>
      <c r="N5042" t="s">
        <v>50174</v>
      </c>
      <c r="O5042" t="s">
        <v>50175</v>
      </c>
      <c r="P5042">
        <v>3</v>
      </c>
      <c r="Q5042">
        <v>3</v>
      </c>
      <c r="R5042">
        <v>3</v>
      </c>
      <c r="S5042">
        <v>0</v>
      </c>
      <c r="T5042" t="s">
        <v>35778</v>
      </c>
      <c r="U5042" t="s">
        <v>7105</v>
      </c>
      <c r="V5042" t="s">
        <v>7105</v>
      </c>
      <c r="W5042" t="s">
        <v>7105</v>
      </c>
      <c r="X5042" s="4">
        <v>5500</v>
      </c>
      <c r="Y5042">
        <v>0</v>
      </c>
      <c r="Z5042">
        <v>0</v>
      </c>
      <c r="AB5042" t="s">
        <v>50176</v>
      </c>
      <c r="AF5042">
        <f t="shared" si="78"/>
        <v>0</v>
      </c>
    </row>
    <row r="5043" spans="1:32" x14ac:dyDescent="0.35">
      <c r="A5043" s="2" t="s">
        <v>50060</v>
      </c>
      <c r="B5043" s="2" t="s">
        <v>50061</v>
      </c>
      <c r="C5043" s="23">
        <v>0</v>
      </c>
      <c r="D5043" s="11" t="b">
        <f>FALSE()</f>
        <v>0</v>
      </c>
      <c r="E5043" s="11" t="b">
        <f>FALSE()</f>
        <v>0</v>
      </c>
      <c r="F5043" s="2" t="s">
        <v>10</v>
      </c>
      <c r="G5043" s="2" t="s">
        <v>10</v>
      </c>
      <c r="H5043" s="2" t="s">
        <v>35778</v>
      </c>
      <c r="I5043" s="11" t="b">
        <f>TRUE()</f>
        <v>1</v>
      </c>
      <c r="J5043" s="24">
        <v>0</v>
      </c>
      <c r="K5043" s="24">
        <v>0</v>
      </c>
      <c r="L5043" s="2" t="s">
        <v>10</v>
      </c>
      <c r="M5043" t="str">
        <f>VLOOKUP(Table18[[#This Row],[No.]],N:O,2,FALSE)</f>
        <v>Fuel Strainer</v>
      </c>
      <c r="N5043" t="s">
        <v>50177</v>
      </c>
      <c r="O5043" t="s">
        <v>50178</v>
      </c>
      <c r="P5043">
        <v>1</v>
      </c>
      <c r="Q5043">
        <v>1</v>
      </c>
      <c r="R5043">
        <v>1</v>
      </c>
      <c r="S5043">
        <v>78</v>
      </c>
      <c r="T5043" t="s">
        <v>35778</v>
      </c>
      <c r="U5043" t="s">
        <v>7105</v>
      </c>
      <c r="V5043" t="s">
        <v>7105</v>
      </c>
      <c r="W5043" t="s">
        <v>7105</v>
      </c>
      <c r="X5043">
        <v>0</v>
      </c>
      <c r="Y5043">
        <v>0</v>
      </c>
      <c r="Z5043">
        <v>0</v>
      </c>
      <c r="AB5043" t="s">
        <v>50179</v>
      </c>
      <c r="AF5043" t="str">
        <f t="shared" si="78"/>
        <v>Fuel Strainer</v>
      </c>
    </row>
    <row r="5044" spans="1:32" x14ac:dyDescent="0.35">
      <c r="A5044" s="2" t="s">
        <v>50063</v>
      </c>
      <c r="B5044" s="2" t="s">
        <v>50064</v>
      </c>
      <c r="C5044" s="23">
        <v>1</v>
      </c>
      <c r="D5044" s="11" t="b">
        <f>FALSE()</f>
        <v>0</v>
      </c>
      <c r="E5044" s="11" t="b">
        <f>FALSE()</f>
        <v>0</v>
      </c>
      <c r="F5044" s="2" t="s">
        <v>10</v>
      </c>
      <c r="G5044" s="2" t="s">
        <v>10</v>
      </c>
      <c r="H5044" s="2" t="s">
        <v>36061</v>
      </c>
      <c r="I5044" s="11" t="b">
        <f>FALSE()</f>
        <v>0</v>
      </c>
      <c r="J5044" s="24">
        <v>0</v>
      </c>
      <c r="K5044" s="24">
        <v>0</v>
      </c>
      <c r="L5044" s="2" t="s">
        <v>10</v>
      </c>
      <c r="M5044" t="str">
        <f>VLOOKUP(Table18[[#This Row],[No.]],N:O,2,FALSE)</f>
        <v>Tool Box for KBR 049K</v>
      </c>
      <c r="N5044" t="s">
        <v>50180</v>
      </c>
      <c r="O5044" t="s">
        <v>50181</v>
      </c>
      <c r="P5044">
        <v>0</v>
      </c>
      <c r="Q5044">
        <v>0</v>
      </c>
      <c r="R5044">
        <v>0</v>
      </c>
      <c r="S5044">
        <v>0</v>
      </c>
      <c r="T5044" t="s">
        <v>35778</v>
      </c>
      <c r="U5044" t="s">
        <v>7105</v>
      </c>
      <c r="V5044" t="s">
        <v>7105</v>
      </c>
      <c r="W5044" t="s">
        <v>7105</v>
      </c>
      <c r="X5044">
        <v>0</v>
      </c>
      <c r="Y5044">
        <v>0</v>
      </c>
      <c r="Z5044">
        <v>0</v>
      </c>
      <c r="AB5044" t="s">
        <v>50182</v>
      </c>
      <c r="AF5044" t="str">
        <f t="shared" si="78"/>
        <v>Tool Box for KBR 049K</v>
      </c>
    </row>
    <row r="5045" spans="1:32" x14ac:dyDescent="0.35">
      <c r="A5045" s="2" t="s">
        <v>50065</v>
      </c>
      <c r="B5045" s="2" t="s">
        <v>50066</v>
      </c>
      <c r="C5045" s="23">
        <v>0</v>
      </c>
      <c r="D5045" s="11" t="b">
        <f>FALSE()</f>
        <v>0</v>
      </c>
      <c r="E5045" s="11" t="b">
        <f>FALSE()</f>
        <v>0</v>
      </c>
      <c r="F5045" s="2" t="s">
        <v>10</v>
      </c>
      <c r="G5045" s="2" t="s">
        <v>10</v>
      </c>
      <c r="H5045" s="2" t="s">
        <v>35778</v>
      </c>
      <c r="I5045" s="11" t="b">
        <f>TRUE()</f>
        <v>1</v>
      </c>
      <c r="J5045" s="24">
        <v>0</v>
      </c>
      <c r="K5045" s="24">
        <v>0</v>
      </c>
      <c r="L5045" s="2" t="s">
        <v>10</v>
      </c>
      <c r="M5045" t="str">
        <f>VLOOKUP(Table18[[#This Row],[No.]],N:O,2,FALSE)</f>
        <v>Battery Maintenance Free 45AMP</v>
      </c>
      <c r="N5045" t="s">
        <v>50183</v>
      </c>
      <c r="O5045" t="s">
        <v>50184</v>
      </c>
      <c r="P5045">
        <v>0</v>
      </c>
      <c r="Q5045">
        <v>0</v>
      </c>
      <c r="R5045">
        <v>0</v>
      </c>
      <c r="S5045">
        <v>1</v>
      </c>
      <c r="T5045" t="s">
        <v>35778</v>
      </c>
      <c r="U5045" t="s">
        <v>7105</v>
      </c>
      <c r="V5045" t="s">
        <v>7105</v>
      </c>
      <c r="W5045" t="s">
        <v>7133</v>
      </c>
      <c r="X5045">
        <v>0</v>
      </c>
      <c r="Y5045">
        <v>0</v>
      </c>
      <c r="Z5045">
        <v>0</v>
      </c>
      <c r="AB5045" t="s">
        <v>50185</v>
      </c>
      <c r="AF5045" t="str">
        <f t="shared" si="78"/>
        <v>Battery Maintenance Free 45AMP</v>
      </c>
    </row>
    <row r="5046" spans="1:32" x14ac:dyDescent="0.35">
      <c r="A5046" s="2" t="s">
        <v>50068</v>
      </c>
      <c r="B5046" s="2" t="s">
        <v>50069</v>
      </c>
      <c r="C5046" s="23">
        <v>1</v>
      </c>
      <c r="D5046" s="11" t="b">
        <f>FALSE()</f>
        <v>0</v>
      </c>
      <c r="E5046" s="11" t="b">
        <f>FALSE()</f>
        <v>0</v>
      </c>
      <c r="F5046" s="2" t="s">
        <v>10</v>
      </c>
      <c r="G5046" s="2" t="s">
        <v>10</v>
      </c>
      <c r="H5046" s="2" t="s">
        <v>35778</v>
      </c>
      <c r="I5046" s="11" t="b">
        <f>FALSE()</f>
        <v>0</v>
      </c>
      <c r="J5046" s="24">
        <v>0</v>
      </c>
      <c r="K5046" s="24">
        <v>0</v>
      </c>
      <c r="L5046" s="2" t="s">
        <v>10</v>
      </c>
      <c r="M5046" t="str">
        <f>VLOOKUP(Table18[[#This Row],[No.]],N:O,2,FALSE)</f>
        <v>Complete Track Rod Assembly</v>
      </c>
      <c r="N5046" t="s">
        <v>50186</v>
      </c>
      <c r="O5046" t="s">
        <v>50187</v>
      </c>
      <c r="P5046">
        <v>137</v>
      </c>
      <c r="Q5046">
        <v>137</v>
      </c>
      <c r="R5046">
        <v>137</v>
      </c>
      <c r="S5046">
        <v>122</v>
      </c>
      <c r="T5046" t="s">
        <v>35778</v>
      </c>
      <c r="U5046" t="s">
        <v>7105</v>
      </c>
      <c r="V5046" t="s">
        <v>7105</v>
      </c>
      <c r="W5046" t="s">
        <v>7105</v>
      </c>
      <c r="X5046" s="4">
        <v>37798.410000000003</v>
      </c>
      <c r="Y5046">
        <v>0</v>
      </c>
      <c r="Z5046">
        <v>0</v>
      </c>
      <c r="AB5046" t="s">
        <v>50188</v>
      </c>
      <c r="AF5046" t="str">
        <f t="shared" si="78"/>
        <v>Complete Track Rod Assembly</v>
      </c>
    </row>
    <row r="5047" spans="1:32" x14ac:dyDescent="0.35">
      <c r="A5047" s="2" t="s">
        <v>50070</v>
      </c>
      <c r="B5047" s="2" t="s">
        <v>50071</v>
      </c>
      <c r="C5047" s="23">
        <v>1</v>
      </c>
      <c r="D5047" s="11" t="b">
        <f>FALSE()</f>
        <v>0</v>
      </c>
      <c r="E5047" s="11" t="b">
        <f>FALSE()</f>
        <v>0</v>
      </c>
      <c r="F5047" s="2" t="s">
        <v>10</v>
      </c>
      <c r="G5047" s="2" t="s">
        <v>10</v>
      </c>
      <c r="H5047" s="2" t="s">
        <v>35778</v>
      </c>
      <c r="I5047" s="11" t="b">
        <f>FALSE()</f>
        <v>0</v>
      </c>
      <c r="J5047" s="24">
        <v>22000</v>
      </c>
      <c r="K5047" s="24">
        <v>0</v>
      </c>
      <c r="L5047" s="2" t="s">
        <v>10</v>
      </c>
      <c r="M5047" t="str">
        <f>VLOOKUP(Table18[[#This Row],[No.]],N:O,2,FALSE)</f>
        <v>Tubeless Tyre</v>
      </c>
      <c r="N5047" t="s">
        <v>50189</v>
      </c>
      <c r="O5047" t="s">
        <v>50190</v>
      </c>
      <c r="P5047">
        <v>334</v>
      </c>
      <c r="Q5047">
        <v>334</v>
      </c>
      <c r="R5047">
        <v>334</v>
      </c>
      <c r="S5047">
        <v>46</v>
      </c>
      <c r="T5047" t="s">
        <v>35778</v>
      </c>
      <c r="U5047" t="s">
        <v>7105</v>
      </c>
      <c r="V5047" t="s">
        <v>7105</v>
      </c>
      <c r="W5047" t="s">
        <v>7105</v>
      </c>
      <c r="X5047" s="4">
        <v>20000</v>
      </c>
      <c r="Y5047">
        <v>0</v>
      </c>
      <c r="Z5047">
        <v>0</v>
      </c>
      <c r="AB5047" t="s">
        <v>50191</v>
      </c>
      <c r="AE5047" t="s">
        <v>39168</v>
      </c>
      <c r="AF5047" t="str">
        <f t="shared" si="78"/>
        <v>Tubeless Tyre</v>
      </c>
    </row>
    <row r="5048" spans="1:32" x14ac:dyDescent="0.35">
      <c r="A5048" s="2" t="s">
        <v>50072</v>
      </c>
      <c r="B5048" s="2" t="s">
        <v>50073</v>
      </c>
      <c r="C5048" s="23">
        <v>0</v>
      </c>
      <c r="D5048" s="11" t="b">
        <f>FALSE()</f>
        <v>0</v>
      </c>
      <c r="E5048" s="11" t="b">
        <f>FALSE()</f>
        <v>0</v>
      </c>
      <c r="F5048" s="2" t="s">
        <v>10</v>
      </c>
      <c r="G5048" s="2" t="s">
        <v>10</v>
      </c>
      <c r="H5048" s="2" t="s">
        <v>35778</v>
      </c>
      <c r="I5048" s="11" t="b">
        <f>TRUE()</f>
        <v>1</v>
      </c>
      <c r="J5048" s="24">
        <v>0</v>
      </c>
      <c r="K5048" s="24">
        <v>0</v>
      </c>
      <c r="L5048" s="2" t="s">
        <v>10</v>
      </c>
      <c r="M5048" t="str">
        <f>VLOOKUP(Table18[[#This Row],[No.]],N:O,2,FALSE)</f>
        <v>Yana extra  tyres with flap</v>
      </c>
      <c r="N5048" t="s">
        <v>50192</v>
      </c>
      <c r="O5048" t="s">
        <v>50193</v>
      </c>
      <c r="P5048">
        <v>23</v>
      </c>
      <c r="Q5048">
        <v>23</v>
      </c>
      <c r="R5048">
        <v>23</v>
      </c>
      <c r="S5048">
        <v>11</v>
      </c>
      <c r="T5048" t="s">
        <v>35778</v>
      </c>
      <c r="U5048" t="s">
        <v>7105</v>
      </c>
      <c r="V5048" t="s">
        <v>7105</v>
      </c>
      <c r="W5048" t="s">
        <v>7105</v>
      </c>
      <c r="X5048" s="4">
        <v>45689.66</v>
      </c>
      <c r="Y5048">
        <v>0</v>
      </c>
      <c r="Z5048">
        <v>0</v>
      </c>
      <c r="AB5048" t="s">
        <v>50193</v>
      </c>
      <c r="AF5048" t="str">
        <f t="shared" si="78"/>
        <v>Yana extra  tyres with flap</v>
      </c>
    </row>
    <row r="5049" spans="1:32" x14ac:dyDescent="0.35">
      <c r="A5049" s="2" t="s">
        <v>50074</v>
      </c>
      <c r="B5049" s="2" t="s">
        <v>50075</v>
      </c>
      <c r="C5049" s="23">
        <v>1</v>
      </c>
      <c r="D5049" s="11" t="b">
        <f>FALSE()</f>
        <v>0</v>
      </c>
      <c r="E5049" s="11" t="b">
        <f>FALSE()</f>
        <v>0</v>
      </c>
      <c r="F5049" s="2" t="s">
        <v>10</v>
      </c>
      <c r="G5049" s="2" t="s">
        <v>10</v>
      </c>
      <c r="H5049" s="2" t="s">
        <v>35778</v>
      </c>
      <c r="I5049" s="11" t="b">
        <f>FALSE()</f>
        <v>0</v>
      </c>
      <c r="J5049" s="24">
        <v>69100</v>
      </c>
      <c r="K5049" s="24">
        <v>0</v>
      </c>
      <c r="L5049" s="2" t="s">
        <v>10</v>
      </c>
      <c r="M5049" t="str">
        <f>VLOOKUP(Table18[[#This Row],[No.]],N:O,2,FALSE)</f>
        <v>Fuel filters pk 2656013</v>
      </c>
      <c r="N5049" t="s">
        <v>50194</v>
      </c>
      <c r="O5049" t="s">
        <v>50195</v>
      </c>
      <c r="P5049">
        <v>0</v>
      </c>
      <c r="Q5049">
        <v>0</v>
      </c>
      <c r="R5049">
        <v>0</v>
      </c>
      <c r="S5049">
        <v>3</v>
      </c>
      <c r="T5049" t="s">
        <v>35778</v>
      </c>
      <c r="U5049" t="s">
        <v>7105</v>
      </c>
      <c r="V5049" t="s">
        <v>7105</v>
      </c>
      <c r="W5049" t="s">
        <v>7105</v>
      </c>
      <c r="X5049">
        <v>0</v>
      </c>
      <c r="Y5049">
        <v>0</v>
      </c>
      <c r="Z5049">
        <v>0</v>
      </c>
      <c r="AB5049" t="s">
        <v>50196</v>
      </c>
      <c r="AF5049" t="str">
        <f t="shared" si="78"/>
        <v>Fuel filters pk 2656013</v>
      </c>
    </row>
    <row r="5050" spans="1:32" x14ac:dyDescent="0.35">
      <c r="A5050" s="2" t="s">
        <v>50076</v>
      </c>
      <c r="B5050" s="2" t="s">
        <v>50077</v>
      </c>
      <c r="C5050" s="23">
        <v>0</v>
      </c>
      <c r="D5050" s="11" t="b">
        <f>FALSE()</f>
        <v>0</v>
      </c>
      <c r="E5050" s="11" t="b">
        <f>FALSE()</f>
        <v>0</v>
      </c>
      <c r="F5050" s="2" t="s">
        <v>10</v>
      </c>
      <c r="G5050" s="2" t="s">
        <v>10</v>
      </c>
      <c r="H5050" s="2" t="s">
        <v>35778</v>
      </c>
      <c r="I5050" s="11" t="b">
        <f>FALSE()</f>
        <v>0</v>
      </c>
      <c r="J5050" s="24">
        <v>750</v>
      </c>
      <c r="K5050" s="24">
        <v>0</v>
      </c>
      <c r="L5050" s="2" t="s">
        <v>10</v>
      </c>
      <c r="M5050" t="str">
        <f>VLOOKUP(Table18[[#This Row],[No.]],N:O,2,FALSE)</f>
        <v>Oil filters</v>
      </c>
      <c r="N5050" t="s">
        <v>50197</v>
      </c>
      <c r="O5050" t="s">
        <v>50198</v>
      </c>
      <c r="P5050">
        <v>5</v>
      </c>
      <c r="Q5050">
        <v>5</v>
      </c>
      <c r="R5050">
        <v>5</v>
      </c>
      <c r="S5050">
        <v>3</v>
      </c>
      <c r="T5050" t="s">
        <v>35778</v>
      </c>
      <c r="U5050" t="s">
        <v>7105</v>
      </c>
      <c r="V5050" t="s">
        <v>7105</v>
      </c>
      <c r="W5050" t="s">
        <v>7105</v>
      </c>
      <c r="X5050" s="4">
        <v>3540.07</v>
      </c>
      <c r="Y5050">
        <v>0</v>
      </c>
      <c r="Z5050">
        <v>0</v>
      </c>
      <c r="AB5050" t="s">
        <v>50199</v>
      </c>
      <c r="AF5050" t="str">
        <f t="shared" si="78"/>
        <v>Oil filters</v>
      </c>
    </row>
    <row r="5051" spans="1:32" x14ac:dyDescent="0.35">
      <c r="A5051" s="2" t="s">
        <v>50078</v>
      </c>
      <c r="B5051" s="2" t="s">
        <v>50079</v>
      </c>
      <c r="C5051" s="23">
        <v>0</v>
      </c>
      <c r="D5051" s="11" t="b">
        <f>FALSE()</f>
        <v>0</v>
      </c>
      <c r="E5051" s="11" t="b">
        <f>FALSE()</f>
        <v>0</v>
      </c>
      <c r="F5051" s="2" t="s">
        <v>10</v>
      </c>
      <c r="G5051" s="2" t="s">
        <v>10</v>
      </c>
      <c r="H5051" s="2" t="s">
        <v>35778</v>
      </c>
      <c r="I5051" s="11" t="b">
        <f>TRUE()</f>
        <v>1</v>
      </c>
      <c r="J5051" s="24">
        <v>0</v>
      </c>
      <c r="K5051" s="24">
        <v>0</v>
      </c>
      <c r="L5051" s="2" t="s">
        <v>10</v>
      </c>
      <c r="M5051" t="str">
        <f>VLOOKUP(Table18[[#This Row],[No.]],N:O,2,FALSE)</f>
        <v>WARNING TRIANGLE</v>
      </c>
      <c r="N5051" t="s">
        <v>50200</v>
      </c>
      <c r="O5051" t="s">
        <v>50201</v>
      </c>
      <c r="P5051">
        <v>0</v>
      </c>
      <c r="Q5051">
        <v>0</v>
      </c>
      <c r="R5051">
        <v>0</v>
      </c>
      <c r="S5051">
        <v>7</v>
      </c>
      <c r="T5051" t="s">
        <v>35778</v>
      </c>
      <c r="U5051" t="s">
        <v>7105</v>
      </c>
      <c r="V5051" t="s">
        <v>7105</v>
      </c>
      <c r="W5051" t="s">
        <v>7105</v>
      </c>
      <c r="X5051">
        <v>0</v>
      </c>
      <c r="Y5051">
        <v>0</v>
      </c>
      <c r="Z5051">
        <v>0</v>
      </c>
      <c r="AB5051" t="s">
        <v>50202</v>
      </c>
      <c r="AF5051" t="str">
        <f t="shared" si="78"/>
        <v>WARNING TRIANGLE</v>
      </c>
    </row>
    <row r="5052" spans="1:32" x14ac:dyDescent="0.35">
      <c r="A5052" s="2" t="s">
        <v>50080</v>
      </c>
      <c r="B5052" s="2" t="s">
        <v>50081</v>
      </c>
      <c r="C5052" s="23">
        <v>0</v>
      </c>
      <c r="D5052" s="11" t="b">
        <f>FALSE()</f>
        <v>0</v>
      </c>
      <c r="E5052" s="11" t="b">
        <f>FALSE()</f>
        <v>0</v>
      </c>
      <c r="F5052" s="2" t="s">
        <v>10</v>
      </c>
      <c r="G5052" s="2" t="s">
        <v>10</v>
      </c>
      <c r="H5052" s="2" t="s">
        <v>35778</v>
      </c>
      <c r="I5052" s="11" t="b">
        <f>TRUE()</f>
        <v>1</v>
      </c>
      <c r="J5052" s="24">
        <v>0</v>
      </c>
      <c r="K5052" s="24">
        <v>0</v>
      </c>
      <c r="L5052" s="2" t="s">
        <v>10</v>
      </c>
      <c r="M5052" t="str">
        <f>VLOOKUP(Table18[[#This Row],[No.]],N:O,2,FALSE)</f>
        <v>Bull Bar</v>
      </c>
      <c r="N5052" t="s">
        <v>50203</v>
      </c>
      <c r="O5052" t="s">
        <v>50204</v>
      </c>
      <c r="P5052">
        <v>0</v>
      </c>
      <c r="Q5052">
        <v>0</v>
      </c>
      <c r="R5052">
        <v>0</v>
      </c>
      <c r="S5052">
        <v>4</v>
      </c>
      <c r="T5052" t="s">
        <v>35778</v>
      </c>
      <c r="U5052" t="s">
        <v>7105</v>
      </c>
      <c r="V5052" t="s">
        <v>7105</v>
      </c>
      <c r="W5052" t="s">
        <v>7133</v>
      </c>
      <c r="X5052">
        <v>0</v>
      </c>
      <c r="Y5052">
        <v>0</v>
      </c>
      <c r="Z5052">
        <v>0</v>
      </c>
      <c r="AB5052" t="s">
        <v>50205</v>
      </c>
      <c r="AF5052" t="str">
        <f t="shared" si="78"/>
        <v>Bull Bar</v>
      </c>
    </row>
    <row r="5053" spans="1:32" x14ac:dyDescent="0.35">
      <c r="A5053" s="2" t="s">
        <v>50083</v>
      </c>
      <c r="B5053" s="2" t="s">
        <v>50084</v>
      </c>
      <c r="C5053" s="23">
        <v>76</v>
      </c>
      <c r="D5053" s="11" t="b">
        <f>FALSE()</f>
        <v>0</v>
      </c>
      <c r="E5053" s="11" t="b">
        <f>FALSE()</f>
        <v>0</v>
      </c>
      <c r="F5053" s="2" t="s">
        <v>10</v>
      </c>
      <c r="G5053" s="2" t="s">
        <v>10</v>
      </c>
      <c r="H5053" s="2" t="s">
        <v>35778</v>
      </c>
      <c r="I5053" s="11" t="b">
        <f>FALSE()</f>
        <v>0</v>
      </c>
      <c r="J5053" s="24">
        <v>16500</v>
      </c>
      <c r="K5053" s="24">
        <v>0</v>
      </c>
      <c r="L5053" s="2" t="s">
        <v>10</v>
      </c>
      <c r="M5053" t="str">
        <f>VLOOKUP(Table18[[#This Row],[No.]],N:O,2,FALSE)</f>
        <v>Tyres, CEAT HT 100 7.50 - 16</v>
      </c>
      <c r="N5053" t="s">
        <v>50206</v>
      </c>
      <c r="O5053" t="s">
        <v>50207</v>
      </c>
      <c r="P5053">
        <v>0</v>
      </c>
      <c r="Q5053">
        <v>0</v>
      </c>
      <c r="R5053">
        <v>0</v>
      </c>
      <c r="S5053">
        <v>0</v>
      </c>
      <c r="T5053" t="s">
        <v>35778</v>
      </c>
      <c r="U5053" t="s">
        <v>7105</v>
      </c>
      <c r="V5053" t="s">
        <v>7105</v>
      </c>
      <c r="W5053" t="s">
        <v>7133</v>
      </c>
      <c r="X5053">
        <v>0</v>
      </c>
      <c r="Y5053">
        <v>0</v>
      </c>
      <c r="Z5053">
        <v>0</v>
      </c>
      <c r="AB5053" t="s">
        <v>50208</v>
      </c>
      <c r="AF5053" t="str">
        <f t="shared" si="78"/>
        <v>Tyres, CEAT HT 100 7.50 - 16</v>
      </c>
    </row>
    <row r="5054" spans="1:32" x14ac:dyDescent="0.35">
      <c r="A5054" s="2" t="s">
        <v>50086</v>
      </c>
      <c r="B5054" s="2" t="s">
        <v>50087</v>
      </c>
      <c r="C5054" s="23">
        <v>14</v>
      </c>
      <c r="D5054" s="11" t="b">
        <f>FALSE()</f>
        <v>0</v>
      </c>
      <c r="E5054" s="11" t="b">
        <f>FALSE()</f>
        <v>0</v>
      </c>
      <c r="F5054" s="2" t="s">
        <v>10</v>
      </c>
      <c r="G5054" s="2" t="s">
        <v>10</v>
      </c>
      <c r="H5054" s="2" t="s">
        <v>35778</v>
      </c>
      <c r="I5054" s="11" t="b">
        <f>FALSE()</f>
        <v>0</v>
      </c>
      <c r="J5054" s="24">
        <v>90764.06</v>
      </c>
      <c r="K5054" s="24">
        <v>0</v>
      </c>
      <c r="L5054" s="2" t="s">
        <v>10</v>
      </c>
      <c r="M5054" t="str">
        <f>VLOOKUP(Table18[[#This Row],[No.]],N:O,2,FALSE)</f>
        <v>Land Cruiser Roof Rack</v>
      </c>
      <c r="N5054" t="s">
        <v>50209</v>
      </c>
      <c r="O5054" t="s">
        <v>50210</v>
      </c>
      <c r="P5054">
        <v>1</v>
      </c>
      <c r="Q5054">
        <v>1</v>
      </c>
      <c r="R5054">
        <v>1</v>
      </c>
      <c r="S5054">
        <v>61</v>
      </c>
      <c r="T5054" t="s">
        <v>35778</v>
      </c>
      <c r="U5054" t="s">
        <v>7105</v>
      </c>
      <c r="V5054" t="s">
        <v>7105</v>
      </c>
      <c r="W5054" t="s">
        <v>7105</v>
      </c>
      <c r="X5054">
        <v>0</v>
      </c>
      <c r="Y5054">
        <v>0</v>
      </c>
      <c r="Z5054">
        <v>0</v>
      </c>
      <c r="AB5054" t="s">
        <v>50211</v>
      </c>
      <c r="AF5054" t="str">
        <f t="shared" si="78"/>
        <v>Land Cruiser Roof Rack</v>
      </c>
    </row>
    <row r="5055" spans="1:32" x14ac:dyDescent="0.35">
      <c r="A5055" s="2" t="s">
        <v>50089</v>
      </c>
      <c r="B5055" s="2" t="s">
        <v>50090</v>
      </c>
      <c r="C5055" s="23">
        <v>0</v>
      </c>
      <c r="D5055" s="11" t="b">
        <f>FALSE()</f>
        <v>0</v>
      </c>
      <c r="E5055" s="11" t="b">
        <f>FALSE()</f>
        <v>0</v>
      </c>
      <c r="F5055" s="2" t="s">
        <v>10</v>
      </c>
      <c r="G5055" s="2" t="s">
        <v>10</v>
      </c>
      <c r="H5055" s="2" t="s">
        <v>35778</v>
      </c>
      <c r="I5055" s="11" t="b">
        <f>TRUE()</f>
        <v>1</v>
      </c>
      <c r="J5055" s="24">
        <v>0</v>
      </c>
      <c r="K5055" s="24">
        <v>0</v>
      </c>
      <c r="L5055" s="2" t="s">
        <v>10</v>
      </c>
      <c r="M5055" t="str">
        <f>VLOOKUP(Table18[[#This Row],[No.]],N:O,2,FALSE)</f>
        <v>JACK</v>
      </c>
      <c r="N5055" t="s">
        <v>50212</v>
      </c>
      <c r="O5055" t="s">
        <v>50213</v>
      </c>
      <c r="P5055">
        <v>0</v>
      </c>
      <c r="Q5055">
        <v>0</v>
      </c>
      <c r="R5055">
        <v>0</v>
      </c>
      <c r="S5055">
        <v>8</v>
      </c>
      <c r="T5055" t="s">
        <v>35842</v>
      </c>
      <c r="U5055" t="s">
        <v>7105</v>
      </c>
      <c r="V5055" t="s">
        <v>7105</v>
      </c>
      <c r="W5055" t="s">
        <v>7133</v>
      </c>
      <c r="X5055">
        <v>0</v>
      </c>
      <c r="Y5055">
        <v>0</v>
      </c>
      <c r="Z5055">
        <v>0</v>
      </c>
      <c r="AB5055" t="s">
        <v>50214</v>
      </c>
      <c r="AF5055" t="str">
        <f t="shared" si="78"/>
        <v>JACK</v>
      </c>
    </row>
    <row r="5056" spans="1:32" x14ac:dyDescent="0.35">
      <c r="A5056" s="2" t="s">
        <v>50091</v>
      </c>
      <c r="B5056" s="2" t="s">
        <v>50092</v>
      </c>
      <c r="C5056" s="23">
        <v>4</v>
      </c>
      <c r="D5056" s="11" t="b">
        <f>FALSE()</f>
        <v>0</v>
      </c>
      <c r="E5056" s="11" t="b">
        <f>FALSE()</f>
        <v>0</v>
      </c>
      <c r="F5056" s="2" t="s">
        <v>10</v>
      </c>
      <c r="G5056" s="2" t="s">
        <v>10</v>
      </c>
      <c r="H5056" s="2" t="s">
        <v>35778</v>
      </c>
      <c r="I5056" s="11" t="b">
        <f>FALSE()</f>
        <v>0</v>
      </c>
      <c r="J5056" s="24">
        <v>0</v>
      </c>
      <c r="K5056" s="24">
        <v>0</v>
      </c>
      <c r="L5056" s="2" t="s">
        <v>10</v>
      </c>
      <c r="M5056" t="str">
        <f>VLOOKUP(Table18[[#This Row],[No.]],N:O,2,FALSE)</f>
        <v>Battery,Auto Power N90</v>
      </c>
      <c r="N5056" t="s">
        <v>50215</v>
      </c>
      <c r="O5056" t="s">
        <v>50216</v>
      </c>
      <c r="P5056">
        <v>0</v>
      </c>
      <c r="Q5056">
        <v>0</v>
      </c>
      <c r="R5056">
        <v>0</v>
      </c>
      <c r="S5056">
        <v>17</v>
      </c>
      <c r="T5056" t="s">
        <v>35842</v>
      </c>
      <c r="U5056" t="s">
        <v>7105</v>
      </c>
      <c r="V5056" t="s">
        <v>7105</v>
      </c>
      <c r="W5056" t="s">
        <v>7133</v>
      </c>
      <c r="X5056">
        <v>0</v>
      </c>
      <c r="Y5056">
        <v>0</v>
      </c>
      <c r="Z5056">
        <v>0</v>
      </c>
      <c r="AB5056" t="s">
        <v>50217</v>
      </c>
      <c r="AF5056" t="str">
        <f t="shared" si="78"/>
        <v>Battery,Auto Power N90</v>
      </c>
    </row>
    <row r="5057" spans="1:32" x14ac:dyDescent="0.35">
      <c r="A5057" s="2" t="s">
        <v>50094</v>
      </c>
      <c r="B5057" s="2" t="s">
        <v>50095</v>
      </c>
      <c r="C5057" s="23">
        <v>0</v>
      </c>
      <c r="D5057" s="11" t="b">
        <f>FALSE()</f>
        <v>0</v>
      </c>
      <c r="E5057" s="11" t="b">
        <f>FALSE()</f>
        <v>0</v>
      </c>
      <c r="F5057" s="2" t="s">
        <v>10</v>
      </c>
      <c r="G5057" s="2" t="s">
        <v>10</v>
      </c>
      <c r="H5057" s="2" t="s">
        <v>35778</v>
      </c>
      <c r="I5057" s="11" t="b">
        <f>FALSE()</f>
        <v>0</v>
      </c>
      <c r="J5057" s="24">
        <v>0</v>
      </c>
      <c r="K5057" s="24">
        <v>0</v>
      </c>
      <c r="L5057" s="2" t="s">
        <v>10</v>
      </c>
      <c r="M5057" t="str">
        <f>VLOOKUP(Table18[[#This Row],[No.]],N:O,2,FALSE)</f>
        <v>TYRE, Retread 11R 22.5</v>
      </c>
      <c r="N5057" t="s">
        <v>50218</v>
      </c>
      <c r="O5057" t="s">
        <v>50219</v>
      </c>
      <c r="P5057">
        <v>6</v>
      </c>
      <c r="Q5057">
        <v>6</v>
      </c>
      <c r="R5057">
        <v>6</v>
      </c>
      <c r="S5057">
        <v>0</v>
      </c>
      <c r="T5057" t="s">
        <v>35778</v>
      </c>
      <c r="U5057" t="s">
        <v>7105</v>
      </c>
      <c r="V5057" t="s">
        <v>7105</v>
      </c>
      <c r="W5057" t="s">
        <v>7105</v>
      </c>
      <c r="X5057" s="4">
        <v>16500</v>
      </c>
      <c r="Y5057">
        <v>0</v>
      </c>
      <c r="Z5057">
        <v>0</v>
      </c>
      <c r="AB5057" t="s">
        <v>50220</v>
      </c>
      <c r="AF5057" t="str">
        <f t="shared" si="78"/>
        <v>TYRE, Retread 11R 22.5</v>
      </c>
    </row>
    <row r="5058" spans="1:32" x14ac:dyDescent="0.35">
      <c r="A5058" s="2" t="s">
        <v>50097</v>
      </c>
      <c r="B5058" s="2" t="s">
        <v>50098</v>
      </c>
      <c r="C5058" s="23">
        <v>0</v>
      </c>
      <c r="D5058" s="11" t="b">
        <f>FALSE()</f>
        <v>0</v>
      </c>
      <c r="E5058" s="11" t="b">
        <f>FALSE()</f>
        <v>0</v>
      </c>
      <c r="F5058" s="2" t="s">
        <v>10</v>
      </c>
      <c r="G5058" s="2" t="s">
        <v>10</v>
      </c>
      <c r="H5058" s="2" t="s">
        <v>35778</v>
      </c>
      <c r="I5058" s="11" t="b">
        <f>FALSE()</f>
        <v>0</v>
      </c>
      <c r="J5058" s="24">
        <v>0</v>
      </c>
      <c r="K5058" s="24">
        <v>0</v>
      </c>
      <c r="L5058" s="2" t="s">
        <v>10</v>
      </c>
      <c r="M5058" t="str">
        <f>VLOOKUP(Table18[[#This Row],[No.]],N:O,2,FALSE)</f>
        <v>TOWING ROPE</v>
      </c>
      <c r="N5058" t="s">
        <v>50221</v>
      </c>
      <c r="O5058" t="s">
        <v>50222</v>
      </c>
      <c r="P5058">
        <v>0</v>
      </c>
      <c r="Q5058">
        <v>0</v>
      </c>
      <c r="R5058">
        <v>0</v>
      </c>
      <c r="S5058">
        <v>1</v>
      </c>
      <c r="T5058" t="s">
        <v>35778</v>
      </c>
      <c r="U5058" t="s">
        <v>7105</v>
      </c>
      <c r="V5058" t="s">
        <v>7105</v>
      </c>
      <c r="W5058" t="s">
        <v>7133</v>
      </c>
      <c r="X5058">
        <v>0</v>
      </c>
      <c r="Y5058">
        <v>0</v>
      </c>
      <c r="Z5058">
        <v>0</v>
      </c>
      <c r="AB5058" t="s">
        <v>50222</v>
      </c>
      <c r="AF5058" t="str">
        <f t="shared" si="78"/>
        <v>TOWING ROPE</v>
      </c>
    </row>
    <row r="5059" spans="1:32" x14ac:dyDescent="0.35">
      <c r="A5059" s="2" t="s">
        <v>50099</v>
      </c>
      <c r="B5059" s="2" t="s">
        <v>50100</v>
      </c>
      <c r="C5059" s="23">
        <v>1</v>
      </c>
      <c r="D5059" s="11" t="b">
        <f>FALSE()</f>
        <v>0</v>
      </c>
      <c r="E5059" s="11" t="b">
        <f>FALSE()</f>
        <v>0</v>
      </c>
      <c r="F5059" s="2" t="s">
        <v>10</v>
      </c>
      <c r="G5059" s="2" t="s">
        <v>10</v>
      </c>
      <c r="H5059" s="2" t="s">
        <v>35778</v>
      </c>
      <c r="I5059" s="11" t="b">
        <f>FALSE()</f>
        <v>0</v>
      </c>
      <c r="J5059" s="24">
        <v>0</v>
      </c>
      <c r="K5059" s="24">
        <v>0</v>
      </c>
      <c r="L5059" s="2" t="s">
        <v>10</v>
      </c>
      <c r="M5059" t="str">
        <f>VLOOKUP(Table18[[#This Row],[No.]],N:O,2,FALSE)</f>
        <v>285/65 R 17 Dunlop AT3</v>
      </c>
      <c r="N5059" t="s">
        <v>50223</v>
      </c>
      <c r="O5059" t="s">
        <v>50224</v>
      </c>
      <c r="P5059">
        <v>2</v>
      </c>
      <c r="Q5059">
        <v>2</v>
      </c>
      <c r="R5059">
        <v>2</v>
      </c>
      <c r="S5059">
        <v>3</v>
      </c>
      <c r="T5059" t="s">
        <v>35778</v>
      </c>
      <c r="U5059" t="s">
        <v>7105</v>
      </c>
      <c r="V5059" t="s">
        <v>7105</v>
      </c>
      <c r="W5059" t="s">
        <v>7105</v>
      </c>
      <c r="X5059">
        <v>0</v>
      </c>
      <c r="Y5059">
        <v>0</v>
      </c>
      <c r="Z5059">
        <v>0</v>
      </c>
      <c r="AB5059" t="s">
        <v>50225</v>
      </c>
      <c r="AD5059" t="s">
        <v>40145</v>
      </c>
      <c r="AE5059" t="s">
        <v>40145</v>
      </c>
      <c r="AF5059" t="str">
        <f t="shared" ref="AF5059:AF5122" si="79">VLOOKUP(A:A,N:O,2,FALSE)</f>
        <v>285/65 R 17 Dunlop AT3</v>
      </c>
    </row>
    <row r="5060" spans="1:32" x14ac:dyDescent="0.35">
      <c r="A5060" s="2" t="s">
        <v>50102</v>
      </c>
      <c r="B5060" s="2" t="s">
        <v>50103</v>
      </c>
      <c r="C5060" s="23">
        <v>0</v>
      </c>
      <c r="D5060" s="11" t="b">
        <f>FALSE()</f>
        <v>0</v>
      </c>
      <c r="E5060" s="11" t="b">
        <f>FALSE()</f>
        <v>0</v>
      </c>
      <c r="F5060" s="2" t="s">
        <v>10</v>
      </c>
      <c r="G5060" s="2" t="s">
        <v>10</v>
      </c>
      <c r="H5060" s="2" t="s">
        <v>35778</v>
      </c>
      <c r="I5060" s="11" t="b">
        <f>FALSE()</f>
        <v>0</v>
      </c>
      <c r="J5060" s="24">
        <v>0</v>
      </c>
      <c r="K5060" s="24">
        <v>0</v>
      </c>
      <c r="L5060" s="2" t="s">
        <v>10</v>
      </c>
      <c r="M5060" t="str">
        <f>VLOOKUP(Table18[[#This Row],[No.]],N:O,2,FALSE)</f>
        <v>Hankook 315/80R22.5</v>
      </c>
      <c r="N5060" t="s">
        <v>50226</v>
      </c>
      <c r="O5060" t="s">
        <v>50227</v>
      </c>
      <c r="P5060">
        <v>0</v>
      </c>
      <c r="Q5060">
        <v>0</v>
      </c>
      <c r="R5060">
        <v>0</v>
      </c>
      <c r="S5060">
        <v>0</v>
      </c>
      <c r="U5060" t="s">
        <v>7105</v>
      </c>
      <c r="V5060" t="s">
        <v>7105</v>
      </c>
      <c r="W5060" t="s">
        <v>7133</v>
      </c>
      <c r="X5060">
        <v>0</v>
      </c>
      <c r="Y5060">
        <v>0</v>
      </c>
      <c r="Z5060">
        <v>0</v>
      </c>
      <c r="AB5060" t="s">
        <v>50228</v>
      </c>
      <c r="AD5060" t="s">
        <v>40145</v>
      </c>
      <c r="AE5060" t="s">
        <v>40145</v>
      </c>
      <c r="AF5060" t="str">
        <f t="shared" si="79"/>
        <v>Hankook 315/80R22.5</v>
      </c>
    </row>
    <row r="5061" spans="1:32" x14ac:dyDescent="0.35">
      <c r="A5061" s="2" t="s">
        <v>50105</v>
      </c>
      <c r="B5061" s="2" t="s">
        <v>50106</v>
      </c>
      <c r="C5061" s="23">
        <v>4</v>
      </c>
      <c r="D5061" s="11" t="b">
        <f>FALSE()</f>
        <v>0</v>
      </c>
      <c r="E5061" s="11" t="b">
        <f>FALSE()</f>
        <v>0</v>
      </c>
      <c r="F5061" s="2" t="s">
        <v>10</v>
      </c>
      <c r="G5061" s="2" t="s">
        <v>10</v>
      </c>
      <c r="H5061" s="2" t="s">
        <v>35778</v>
      </c>
      <c r="I5061" s="11" t="b">
        <f>FALSE()</f>
        <v>0</v>
      </c>
      <c r="J5061" s="24">
        <v>4500</v>
      </c>
      <c r="K5061" s="24">
        <v>0</v>
      </c>
      <c r="L5061" s="2" t="s">
        <v>10</v>
      </c>
      <c r="M5061" t="str">
        <f>VLOOKUP(Table18[[#This Row],[No.]],N:O,2,FALSE)</f>
        <v>Codan automatic tuning antenna</v>
      </c>
      <c r="N5061" t="s">
        <v>50229</v>
      </c>
      <c r="O5061" t="s">
        <v>50230</v>
      </c>
      <c r="P5061">
        <v>0</v>
      </c>
      <c r="Q5061">
        <v>0</v>
      </c>
      <c r="R5061">
        <v>0</v>
      </c>
      <c r="S5061">
        <v>0</v>
      </c>
      <c r="T5061" t="s">
        <v>35778</v>
      </c>
      <c r="U5061" t="s">
        <v>7105</v>
      </c>
      <c r="V5061" t="s">
        <v>7105</v>
      </c>
      <c r="W5061" t="s">
        <v>7133</v>
      </c>
      <c r="X5061">
        <v>0</v>
      </c>
      <c r="Y5061">
        <v>0</v>
      </c>
      <c r="Z5061">
        <v>0</v>
      </c>
      <c r="AB5061" t="s">
        <v>50230</v>
      </c>
      <c r="AD5061" t="s">
        <v>36507</v>
      </c>
      <c r="AE5061" t="s">
        <v>36507</v>
      </c>
      <c r="AF5061" t="str">
        <f t="shared" si="79"/>
        <v>Codan automatic tuning antenna</v>
      </c>
    </row>
    <row r="5062" spans="1:32" x14ac:dyDescent="0.35">
      <c r="A5062" s="2" t="s">
        <v>50108</v>
      </c>
      <c r="B5062" s="2" t="s">
        <v>50109</v>
      </c>
      <c r="C5062" s="23">
        <v>0</v>
      </c>
      <c r="D5062" s="11" t="b">
        <f>FALSE()</f>
        <v>0</v>
      </c>
      <c r="E5062" s="11" t="b">
        <f>FALSE()</f>
        <v>0</v>
      </c>
      <c r="F5062" s="2" t="s">
        <v>10</v>
      </c>
      <c r="G5062" s="2" t="s">
        <v>10</v>
      </c>
      <c r="H5062" s="2" t="s">
        <v>35778</v>
      </c>
      <c r="I5062" s="11" t="b">
        <f>TRUE()</f>
        <v>1</v>
      </c>
      <c r="J5062" s="24">
        <v>0</v>
      </c>
      <c r="K5062" s="24">
        <v>0</v>
      </c>
      <c r="L5062" s="2" t="s">
        <v>10</v>
      </c>
      <c r="M5062" t="str">
        <f>VLOOKUP(Table18[[#This Row],[No.]],N:O,2,FALSE)</f>
        <v>Codan NGT Hand set</v>
      </c>
      <c r="N5062" t="s">
        <v>50231</v>
      </c>
      <c r="O5062" t="s">
        <v>50232</v>
      </c>
      <c r="P5062">
        <v>0</v>
      </c>
      <c r="Q5062">
        <v>0</v>
      </c>
      <c r="R5062">
        <v>0</v>
      </c>
      <c r="S5062">
        <v>2</v>
      </c>
      <c r="T5062" t="s">
        <v>35778</v>
      </c>
      <c r="U5062" t="s">
        <v>7105</v>
      </c>
      <c r="V5062" t="s">
        <v>7105</v>
      </c>
      <c r="W5062" t="s">
        <v>7133</v>
      </c>
      <c r="X5062">
        <v>0</v>
      </c>
      <c r="Y5062">
        <v>0</v>
      </c>
      <c r="Z5062">
        <v>0</v>
      </c>
      <c r="AB5062" t="s">
        <v>50233</v>
      </c>
      <c r="AD5062" t="s">
        <v>36169</v>
      </c>
      <c r="AE5062" t="s">
        <v>36169</v>
      </c>
      <c r="AF5062" t="str">
        <f t="shared" si="79"/>
        <v>Codan NGT Hand set</v>
      </c>
    </row>
    <row r="5063" spans="1:32" x14ac:dyDescent="0.35">
      <c r="A5063" s="2" t="s">
        <v>50111</v>
      </c>
      <c r="B5063" s="2" t="s">
        <v>50112</v>
      </c>
      <c r="C5063" s="23">
        <v>9</v>
      </c>
      <c r="D5063" s="11" t="b">
        <f>FALSE()</f>
        <v>0</v>
      </c>
      <c r="E5063" s="11" t="b">
        <f>FALSE()</f>
        <v>0</v>
      </c>
      <c r="F5063" s="2" t="s">
        <v>10</v>
      </c>
      <c r="G5063" s="2" t="s">
        <v>10</v>
      </c>
      <c r="H5063" s="2" t="s">
        <v>35778</v>
      </c>
      <c r="I5063" s="11" t="b">
        <f>FALSE()</f>
        <v>0</v>
      </c>
      <c r="J5063" s="24">
        <v>0</v>
      </c>
      <c r="K5063" s="24">
        <v>0</v>
      </c>
      <c r="L5063" s="2" t="s">
        <v>10</v>
      </c>
      <c r="M5063" t="str">
        <f>VLOOKUP(Table18[[#This Row],[No.]],N:O,2,FALSE)</f>
        <v>Codan External Speaker</v>
      </c>
      <c r="N5063" t="s">
        <v>50234</v>
      </c>
      <c r="O5063" t="s">
        <v>50235</v>
      </c>
      <c r="P5063">
        <v>1</v>
      </c>
      <c r="Q5063">
        <v>1</v>
      </c>
      <c r="R5063">
        <v>1</v>
      </c>
      <c r="S5063">
        <v>0</v>
      </c>
      <c r="T5063" t="s">
        <v>35778</v>
      </c>
      <c r="U5063" t="s">
        <v>7105</v>
      </c>
      <c r="V5063" t="s">
        <v>7105</v>
      </c>
      <c r="W5063" t="s">
        <v>7105</v>
      </c>
      <c r="X5063">
        <v>0</v>
      </c>
      <c r="Y5063">
        <v>0</v>
      </c>
      <c r="Z5063">
        <v>0</v>
      </c>
      <c r="AB5063" t="s">
        <v>50235</v>
      </c>
      <c r="AD5063" t="s">
        <v>36507</v>
      </c>
      <c r="AE5063" t="s">
        <v>35876</v>
      </c>
      <c r="AF5063" t="str">
        <f t="shared" si="79"/>
        <v>Codan External Speaker</v>
      </c>
    </row>
    <row r="5064" spans="1:32" x14ac:dyDescent="0.35">
      <c r="A5064" s="2" t="s">
        <v>50114</v>
      </c>
      <c r="B5064" s="2" t="s">
        <v>50115</v>
      </c>
      <c r="C5064" s="23">
        <v>9</v>
      </c>
      <c r="D5064" s="11" t="b">
        <f>FALSE()</f>
        <v>0</v>
      </c>
      <c r="E5064" s="11" t="b">
        <f>FALSE()</f>
        <v>0</v>
      </c>
      <c r="F5064" s="2" t="s">
        <v>10</v>
      </c>
      <c r="G5064" s="2" t="s">
        <v>10</v>
      </c>
      <c r="H5064" s="2" t="s">
        <v>35778</v>
      </c>
      <c r="I5064" s="11" t="b">
        <f>FALSE()</f>
        <v>0</v>
      </c>
      <c r="J5064" s="24">
        <v>7920</v>
      </c>
      <c r="K5064" s="24">
        <v>0</v>
      </c>
      <c r="L5064" s="2" t="s">
        <v>10</v>
      </c>
      <c r="M5064" t="str">
        <f>VLOOKUP(Table18[[#This Row],[No.]],N:O,2,FALSE)</f>
        <v>Codan CIB Cable</v>
      </c>
      <c r="N5064" t="s">
        <v>50236</v>
      </c>
      <c r="O5064" t="s">
        <v>50237</v>
      </c>
      <c r="P5064">
        <v>10</v>
      </c>
      <c r="Q5064">
        <v>10</v>
      </c>
      <c r="R5064">
        <v>10</v>
      </c>
      <c r="S5064">
        <v>0</v>
      </c>
      <c r="T5064" t="s">
        <v>35778</v>
      </c>
      <c r="U5064" t="s">
        <v>7105</v>
      </c>
      <c r="V5064" t="s">
        <v>7105</v>
      </c>
      <c r="W5064" t="s">
        <v>7105</v>
      </c>
      <c r="X5064">
        <v>0</v>
      </c>
      <c r="Y5064">
        <v>0</v>
      </c>
      <c r="Z5064">
        <v>0</v>
      </c>
      <c r="AB5064" t="s">
        <v>50238</v>
      </c>
      <c r="AD5064" t="s">
        <v>36507</v>
      </c>
      <c r="AE5064" t="s">
        <v>35876</v>
      </c>
      <c r="AF5064" t="str">
        <f t="shared" si="79"/>
        <v>Codan CIB Cable</v>
      </c>
    </row>
    <row r="5065" spans="1:32" x14ac:dyDescent="0.35">
      <c r="A5065" s="2" t="s">
        <v>50117</v>
      </c>
      <c r="B5065" s="2" t="s">
        <v>50118</v>
      </c>
      <c r="C5065" s="23">
        <v>50</v>
      </c>
      <c r="D5065" s="11" t="b">
        <f>FALSE()</f>
        <v>0</v>
      </c>
      <c r="E5065" s="11" t="b">
        <f>FALSE()</f>
        <v>0</v>
      </c>
      <c r="F5065" s="2" t="s">
        <v>10</v>
      </c>
      <c r="G5065" s="2" t="s">
        <v>10</v>
      </c>
      <c r="H5065" s="2" t="s">
        <v>35778</v>
      </c>
      <c r="I5065" s="11" t="b">
        <f>FALSE()</f>
        <v>0</v>
      </c>
      <c r="J5065" s="24">
        <v>10920</v>
      </c>
      <c r="K5065" s="24">
        <v>0</v>
      </c>
      <c r="L5065" s="2" t="s">
        <v>10</v>
      </c>
      <c r="M5065" t="str">
        <f>VLOOKUP(Table18[[#This Row],[No.]],N:O,2,FALSE)</f>
        <v>Codan DC Power Cable</v>
      </c>
      <c r="N5065" t="s">
        <v>50239</v>
      </c>
      <c r="O5065" t="s">
        <v>50240</v>
      </c>
      <c r="P5065">
        <v>0</v>
      </c>
      <c r="Q5065">
        <v>0</v>
      </c>
      <c r="R5065">
        <v>0</v>
      </c>
      <c r="S5065">
        <v>1</v>
      </c>
      <c r="T5065" t="s">
        <v>35842</v>
      </c>
      <c r="U5065" t="s">
        <v>7105</v>
      </c>
      <c r="V5065" t="s">
        <v>7105</v>
      </c>
      <c r="W5065" t="s">
        <v>7133</v>
      </c>
      <c r="X5065">
        <v>0</v>
      </c>
      <c r="Y5065">
        <v>0</v>
      </c>
      <c r="Z5065">
        <v>0</v>
      </c>
      <c r="AB5065" t="s">
        <v>50240</v>
      </c>
      <c r="AD5065" t="s">
        <v>35795</v>
      </c>
      <c r="AE5065" t="s">
        <v>35795</v>
      </c>
      <c r="AF5065" t="str">
        <f t="shared" si="79"/>
        <v>Codan DC Power Cable</v>
      </c>
    </row>
    <row r="5066" spans="1:32" x14ac:dyDescent="0.35">
      <c r="A5066" s="2" t="s">
        <v>50120</v>
      </c>
      <c r="B5066" s="2" t="s">
        <v>50121</v>
      </c>
      <c r="C5066" s="23">
        <v>12</v>
      </c>
      <c r="D5066" s="11" t="b">
        <f>FALSE()</f>
        <v>0</v>
      </c>
      <c r="E5066" s="11" t="b">
        <f>FALSE()</f>
        <v>0</v>
      </c>
      <c r="F5066" s="2" t="s">
        <v>10</v>
      </c>
      <c r="G5066" s="2" t="s">
        <v>10</v>
      </c>
      <c r="H5066" s="2" t="s">
        <v>35778</v>
      </c>
      <c r="I5066" s="11" t="b">
        <f>FALSE()</f>
        <v>0</v>
      </c>
      <c r="J5066" s="24">
        <v>13200</v>
      </c>
      <c r="K5066" s="24">
        <v>0</v>
      </c>
      <c r="L5066" s="2" t="s">
        <v>10</v>
      </c>
      <c r="M5066" t="str">
        <f>VLOOKUP(Table18[[#This Row],[No.]],N:O,2,FALSE)</f>
        <v>Codan Control Cable</v>
      </c>
      <c r="N5066" t="s">
        <v>50241</v>
      </c>
      <c r="O5066" t="s">
        <v>50242</v>
      </c>
      <c r="P5066">
        <v>3</v>
      </c>
      <c r="Q5066">
        <v>3</v>
      </c>
      <c r="R5066">
        <v>3</v>
      </c>
      <c r="S5066">
        <v>24</v>
      </c>
      <c r="T5066" t="s">
        <v>37821</v>
      </c>
      <c r="U5066" t="s">
        <v>7105</v>
      </c>
      <c r="V5066" t="s">
        <v>7105</v>
      </c>
      <c r="W5066" t="s">
        <v>7105</v>
      </c>
      <c r="X5066">
        <v>0</v>
      </c>
      <c r="Y5066">
        <v>0</v>
      </c>
      <c r="Z5066">
        <v>0</v>
      </c>
      <c r="AB5066" t="s">
        <v>50243</v>
      </c>
      <c r="AF5066" t="str">
        <f t="shared" si="79"/>
        <v>Codan Control Cable</v>
      </c>
    </row>
    <row r="5067" spans="1:32" x14ac:dyDescent="0.35">
      <c r="A5067" s="2" t="s">
        <v>50123</v>
      </c>
      <c r="B5067" s="2" t="s">
        <v>50124</v>
      </c>
      <c r="C5067" s="23">
        <v>15</v>
      </c>
      <c r="D5067" s="11" t="b">
        <f>FALSE()</f>
        <v>0</v>
      </c>
      <c r="E5067" s="11" t="b">
        <f>FALSE()</f>
        <v>0</v>
      </c>
      <c r="F5067" s="2" t="s">
        <v>10</v>
      </c>
      <c r="G5067" s="2" t="s">
        <v>10</v>
      </c>
      <c r="H5067" s="2" t="s">
        <v>35778</v>
      </c>
      <c r="I5067" s="11" t="b">
        <f>FALSE()</f>
        <v>0</v>
      </c>
      <c r="J5067" s="24">
        <v>10560</v>
      </c>
      <c r="K5067" s="24">
        <v>0</v>
      </c>
      <c r="L5067" s="2" t="s">
        <v>10</v>
      </c>
      <c r="M5067" t="str">
        <f>VLOOKUP(Table18[[#This Row],[No.]],N:O,2,FALSE)</f>
        <v>Fuse Holder</v>
      </c>
      <c r="N5067" t="s">
        <v>50244</v>
      </c>
      <c r="O5067" t="s">
        <v>50245</v>
      </c>
      <c r="P5067">
        <v>0</v>
      </c>
      <c r="Q5067">
        <v>0</v>
      </c>
      <c r="R5067">
        <v>0</v>
      </c>
      <c r="S5067">
        <v>12</v>
      </c>
      <c r="T5067" t="s">
        <v>35778</v>
      </c>
      <c r="U5067" t="s">
        <v>7105</v>
      </c>
      <c r="V5067" t="s">
        <v>7105</v>
      </c>
      <c r="W5067" t="s">
        <v>7133</v>
      </c>
      <c r="X5067">
        <v>0</v>
      </c>
      <c r="Y5067">
        <v>0</v>
      </c>
      <c r="Z5067">
        <v>0</v>
      </c>
      <c r="AB5067" t="s">
        <v>50246</v>
      </c>
      <c r="AF5067" t="str">
        <f t="shared" si="79"/>
        <v>Fuse Holder</v>
      </c>
    </row>
    <row r="5068" spans="1:32" x14ac:dyDescent="0.35">
      <c r="A5068" s="2" t="s">
        <v>50126</v>
      </c>
      <c r="B5068" s="2" t="s">
        <v>50127</v>
      </c>
      <c r="C5068" s="23">
        <v>2</v>
      </c>
      <c r="D5068" s="11" t="b">
        <f>FALSE()</f>
        <v>0</v>
      </c>
      <c r="E5068" s="11" t="b">
        <f>FALSE()</f>
        <v>0</v>
      </c>
      <c r="F5068" s="2" t="s">
        <v>10</v>
      </c>
      <c r="G5068" s="2" t="s">
        <v>10</v>
      </c>
      <c r="H5068" s="2" t="s">
        <v>35778</v>
      </c>
      <c r="I5068" s="11" t="b">
        <f>FALSE()</f>
        <v>0</v>
      </c>
      <c r="J5068" s="24">
        <v>0</v>
      </c>
      <c r="K5068" s="24">
        <v>0</v>
      </c>
      <c r="L5068" s="2" t="s">
        <v>10</v>
      </c>
      <c r="M5068" t="str">
        <f>VLOOKUP(Table18[[#This Row],[No.]],N:O,2,FALSE)</f>
        <v>Fuses</v>
      </c>
      <c r="N5068" t="s">
        <v>50247</v>
      </c>
      <c r="O5068" t="s">
        <v>50248</v>
      </c>
      <c r="P5068">
        <v>0</v>
      </c>
      <c r="Q5068">
        <v>0</v>
      </c>
      <c r="R5068">
        <v>0</v>
      </c>
      <c r="S5068">
        <v>4</v>
      </c>
      <c r="T5068" t="s">
        <v>35778</v>
      </c>
      <c r="U5068" t="s">
        <v>7105</v>
      </c>
      <c r="V5068" t="s">
        <v>7105</v>
      </c>
      <c r="W5068" t="s">
        <v>7105</v>
      </c>
      <c r="X5068">
        <v>0</v>
      </c>
      <c r="Y5068">
        <v>0</v>
      </c>
      <c r="Z5068">
        <v>0</v>
      </c>
      <c r="AB5068" t="s">
        <v>50249</v>
      </c>
      <c r="AF5068" t="str">
        <f t="shared" si="79"/>
        <v>Fuses</v>
      </c>
    </row>
    <row r="5069" spans="1:32" x14ac:dyDescent="0.35">
      <c r="A5069" s="2" t="s">
        <v>50129</v>
      </c>
      <c r="B5069" s="2" t="s">
        <v>50130</v>
      </c>
      <c r="C5069" s="23">
        <v>0</v>
      </c>
      <c r="D5069" s="11" t="b">
        <f>FALSE()</f>
        <v>0</v>
      </c>
      <c r="E5069" s="11" t="b">
        <f>FALSE()</f>
        <v>0</v>
      </c>
      <c r="F5069" s="2" t="s">
        <v>10</v>
      </c>
      <c r="G5069" s="2" t="s">
        <v>10</v>
      </c>
      <c r="H5069" s="2" t="s">
        <v>35778</v>
      </c>
      <c r="I5069" s="11" t="b">
        <f>TRUE()</f>
        <v>1</v>
      </c>
      <c r="J5069" s="24">
        <v>0</v>
      </c>
      <c r="K5069" s="24">
        <v>0</v>
      </c>
      <c r="L5069" s="2" t="s">
        <v>10</v>
      </c>
      <c r="M5069" t="str">
        <f>VLOOKUP(Table18[[#This Row],[No.]],N:O,2,FALSE)</f>
        <v>Cradle Holder</v>
      </c>
      <c r="N5069" t="s">
        <v>50250</v>
      </c>
      <c r="O5069" t="s">
        <v>50251</v>
      </c>
      <c r="P5069">
        <v>0</v>
      </c>
      <c r="Q5069">
        <v>0</v>
      </c>
      <c r="R5069">
        <v>0</v>
      </c>
      <c r="S5069">
        <v>0</v>
      </c>
      <c r="T5069" t="s">
        <v>35778</v>
      </c>
      <c r="U5069" t="s">
        <v>7105</v>
      </c>
      <c r="V5069" t="s">
        <v>7105</v>
      </c>
      <c r="W5069" t="s">
        <v>7105</v>
      </c>
      <c r="X5069">
        <v>0</v>
      </c>
      <c r="Y5069">
        <v>0</v>
      </c>
      <c r="Z5069">
        <v>0</v>
      </c>
      <c r="AB5069" t="s">
        <v>50252</v>
      </c>
      <c r="AF5069" t="str">
        <f t="shared" si="79"/>
        <v>Cradle Holder</v>
      </c>
    </row>
    <row r="5070" spans="1:32" x14ac:dyDescent="0.35">
      <c r="A5070" s="2" t="s">
        <v>50132</v>
      </c>
      <c r="B5070" s="2" t="s">
        <v>50133</v>
      </c>
      <c r="C5070" s="23">
        <v>1</v>
      </c>
      <c r="D5070" s="11" t="b">
        <f>FALSE()</f>
        <v>0</v>
      </c>
      <c r="E5070" s="11" t="b">
        <f>FALSE()</f>
        <v>0</v>
      </c>
      <c r="F5070" s="2" t="s">
        <v>10</v>
      </c>
      <c r="G5070" s="2" t="s">
        <v>10</v>
      </c>
      <c r="H5070" s="2" t="s">
        <v>35778</v>
      </c>
      <c r="I5070" s="11" t="b">
        <f>FALSE()</f>
        <v>0</v>
      </c>
      <c r="J5070" s="24">
        <v>0</v>
      </c>
      <c r="K5070" s="24">
        <v>0</v>
      </c>
      <c r="L5070" s="2" t="s">
        <v>10</v>
      </c>
      <c r="M5070" t="str">
        <f>VLOOKUP(Table18[[#This Row],[No.]],N:O,2,FALSE)</f>
        <v>Amalgamating Tape</v>
      </c>
      <c r="N5070" t="s">
        <v>50253</v>
      </c>
      <c r="O5070" t="s">
        <v>50254</v>
      </c>
      <c r="P5070">
        <v>24</v>
      </c>
      <c r="Q5070">
        <v>24</v>
      </c>
      <c r="R5070">
        <v>24</v>
      </c>
      <c r="S5070">
        <v>0</v>
      </c>
      <c r="T5070" t="s">
        <v>35778</v>
      </c>
      <c r="U5070" t="s">
        <v>7105</v>
      </c>
      <c r="V5070" t="s">
        <v>7105</v>
      </c>
      <c r="W5070" t="s">
        <v>7105</v>
      </c>
      <c r="X5070">
        <v>0</v>
      </c>
      <c r="Y5070">
        <v>0</v>
      </c>
      <c r="Z5070">
        <v>0</v>
      </c>
      <c r="AB5070" t="s">
        <v>50255</v>
      </c>
      <c r="AF5070" t="str">
        <f t="shared" si="79"/>
        <v>Amalgamating Tape</v>
      </c>
    </row>
    <row r="5071" spans="1:32" x14ac:dyDescent="0.35">
      <c r="A5071" s="2" t="s">
        <v>50135</v>
      </c>
      <c r="B5071" s="2" t="s">
        <v>50136</v>
      </c>
      <c r="C5071" s="23">
        <v>39</v>
      </c>
      <c r="D5071" s="11" t="b">
        <f>FALSE()</f>
        <v>0</v>
      </c>
      <c r="E5071" s="11" t="b">
        <f>FALSE()</f>
        <v>0</v>
      </c>
      <c r="F5071" s="2" t="s">
        <v>10</v>
      </c>
      <c r="G5071" s="2" t="s">
        <v>10</v>
      </c>
      <c r="H5071" s="2" t="s">
        <v>35778</v>
      </c>
      <c r="I5071" s="11" t="b">
        <f>FALSE()</f>
        <v>0</v>
      </c>
      <c r="J5071" s="24">
        <v>1320</v>
      </c>
      <c r="K5071" s="24">
        <v>0</v>
      </c>
      <c r="L5071" s="2" t="s">
        <v>10</v>
      </c>
      <c r="M5071" t="str">
        <f>VLOOKUP(Table18[[#This Row],[No.]],N:O,2,FALSE)</f>
        <v>Earth Cable</v>
      </c>
      <c r="N5071" t="s">
        <v>50256</v>
      </c>
      <c r="O5071" t="s">
        <v>50257</v>
      </c>
      <c r="P5071">
        <v>0</v>
      </c>
      <c r="Q5071">
        <v>0</v>
      </c>
      <c r="R5071">
        <v>0</v>
      </c>
      <c r="S5071">
        <v>0</v>
      </c>
      <c r="T5071" t="s">
        <v>35778</v>
      </c>
      <c r="U5071" t="s">
        <v>7105</v>
      </c>
      <c r="V5071" t="s">
        <v>7105</v>
      </c>
      <c r="W5071" t="s">
        <v>7105</v>
      </c>
      <c r="X5071">
        <v>0</v>
      </c>
      <c r="Y5071">
        <v>0</v>
      </c>
      <c r="Z5071">
        <v>0</v>
      </c>
      <c r="AB5071" t="s">
        <v>50258</v>
      </c>
      <c r="AF5071" t="str">
        <f t="shared" si="79"/>
        <v>Earth Cable</v>
      </c>
    </row>
    <row r="5072" spans="1:32" x14ac:dyDescent="0.35">
      <c r="A5072" s="2" t="s">
        <v>50138</v>
      </c>
      <c r="B5072" s="2" t="s">
        <v>50139</v>
      </c>
      <c r="C5072" s="23">
        <v>0</v>
      </c>
      <c r="D5072" s="11" t="b">
        <f>FALSE()</f>
        <v>0</v>
      </c>
      <c r="E5072" s="11" t="b">
        <f>FALSE()</f>
        <v>0</v>
      </c>
      <c r="F5072" s="2" t="s">
        <v>10</v>
      </c>
      <c r="G5072" s="2" t="s">
        <v>10</v>
      </c>
      <c r="H5072" s="2" t="s">
        <v>35778</v>
      </c>
      <c r="I5072" s="11" t="b">
        <f>TRUE()</f>
        <v>1</v>
      </c>
      <c r="J5072" s="24">
        <v>0</v>
      </c>
      <c r="K5072" s="24">
        <v>0</v>
      </c>
      <c r="L5072" s="2" t="s">
        <v>10</v>
      </c>
      <c r="M5072" t="str">
        <f>VLOOKUP(Table18[[#This Row],[No.]],N:O,2,FALSE)</f>
        <v>285/65 R 17 Dunlop AT20</v>
      </c>
      <c r="N5072" t="s">
        <v>50259</v>
      </c>
      <c r="O5072" t="s">
        <v>50260</v>
      </c>
      <c r="P5072">
        <v>0</v>
      </c>
      <c r="Q5072">
        <v>0</v>
      </c>
      <c r="R5072">
        <v>0</v>
      </c>
      <c r="S5072">
        <v>0</v>
      </c>
      <c r="T5072" t="s">
        <v>35778</v>
      </c>
      <c r="U5072" t="s">
        <v>7105</v>
      </c>
      <c r="V5072" t="s">
        <v>7105</v>
      </c>
      <c r="W5072" t="s">
        <v>7105</v>
      </c>
      <c r="X5072">
        <v>0</v>
      </c>
      <c r="Y5072">
        <v>0</v>
      </c>
      <c r="Z5072">
        <v>0</v>
      </c>
      <c r="AB5072" t="s">
        <v>50261</v>
      </c>
      <c r="AF5072" t="str">
        <f t="shared" si="79"/>
        <v>285/65 R 17 Dunlop AT20</v>
      </c>
    </row>
    <row r="5073" spans="1:32" x14ac:dyDescent="0.35">
      <c r="A5073" s="2" t="s">
        <v>50141</v>
      </c>
      <c r="B5073" s="2" t="s">
        <v>50142</v>
      </c>
      <c r="C5073" s="23">
        <v>3</v>
      </c>
      <c r="D5073" s="11" t="b">
        <f>FALSE()</f>
        <v>0</v>
      </c>
      <c r="E5073" s="11" t="b">
        <f>FALSE()</f>
        <v>0</v>
      </c>
      <c r="F5073" s="2" t="s">
        <v>10</v>
      </c>
      <c r="G5073" s="2" t="s">
        <v>10</v>
      </c>
      <c r="H5073" s="2" t="s">
        <v>35778</v>
      </c>
      <c r="I5073" s="11" t="b">
        <f>FALSE()</f>
        <v>0</v>
      </c>
      <c r="J5073" s="24">
        <v>7860.26</v>
      </c>
      <c r="K5073" s="24">
        <v>0</v>
      </c>
      <c r="L5073" s="2" t="s">
        <v>10</v>
      </c>
      <c r="M5073" t="str">
        <f>VLOOKUP(Table18[[#This Row],[No.]],N:O,2,FALSE)</f>
        <v>Wheel Plate - 5th Wheel</v>
      </c>
      <c r="N5073" t="s">
        <v>50262</v>
      </c>
      <c r="O5073" t="s">
        <v>50263</v>
      </c>
      <c r="P5073">
        <v>0</v>
      </c>
      <c r="Q5073">
        <v>0</v>
      </c>
      <c r="R5073">
        <v>0</v>
      </c>
      <c r="S5073">
        <v>73</v>
      </c>
      <c r="T5073" t="s">
        <v>35842</v>
      </c>
      <c r="U5073" t="s">
        <v>7105</v>
      </c>
      <c r="V5073" t="s">
        <v>7105</v>
      </c>
      <c r="W5073" t="s">
        <v>7133</v>
      </c>
      <c r="X5073">
        <v>0</v>
      </c>
      <c r="Y5073">
        <v>0</v>
      </c>
      <c r="Z5073">
        <v>0</v>
      </c>
      <c r="AB5073" t="s">
        <v>50264</v>
      </c>
      <c r="AE5073" t="s">
        <v>36169</v>
      </c>
      <c r="AF5073" t="str">
        <f t="shared" si="79"/>
        <v>Wheel Plate - 5th Wheel</v>
      </c>
    </row>
    <row r="5074" spans="1:32" x14ac:dyDescent="0.35">
      <c r="A5074" s="2" t="s">
        <v>50144</v>
      </c>
      <c r="B5074" s="2" t="s">
        <v>50145</v>
      </c>
      <c r="C5074" s="23">
        <v>0</v>
      </c>
      <c r="D5074" s="11" t="b">
        <f>FALSE()</f>
        <v>0</v>
      </c>
      <c r="E5074" s="11" t="b">
        <f>FALSE()</f>
        <v>0</v>
      </c>
      <c r="F5074" s="2" t="s">
        <v>10</v>
      </c>
      <c r="G5074" s="2" t="s">
        <v>10</v>
      </c>
      <c r="H5074" s="2" t="s">
        <v>35778</v>
      </c>
      <c r="I5074" s="11" t="b">
        <f>TRUE()</f>
        <v>1</v>
      </c>
      <c r="J5074" s="24">
        <v>0</v>
      </c>
      <c r="K5074" s="24">
        <v>0</v>
      </c>
      <c r="L5074" s="2" t="s">
        <v>10</v>
      </c>
      <c r="M5074" t="str">
        <f>VLOOKUP(Table18[[#This Row],[No.]],N:O,2,FALSE)</f>
        <v>Toyota Pick - Up</v>
      </c>
      <c r="N5074" t="s">
        <v>50265</v>
      </c>
      <c r="O5074" t="s">
        <v>50266</v>
      </c>
      <c r="P5074">
        <v>10</v>
      </c>
      <c r="Q5074">
        <v>10</v>
      </c>
      <c r="R5074">
        <v>10</v>
      </c>
      <c r="S5074">
        <v>45</v>
      </c>
      <c r="T5074" t="s">
        <v>35829</v>
      </c>
      <c r="U5074" t="s">
        <v>7105</v>
      </c>
      <c r="V5074" t="s">
        <v>7105</v>
      </c>
      <c r="W5074" t="s">
        <v>7105</v>
      </c>
      <c r="X5074" s="4">
        <v>12970.17</v>
      </c>
      <c r="Y5074">
        <v>0</v>
      </c>
      <c r="Z5074" s="4">
        <v>8000</v>
      </c>
      <c r="AB5074" t="s">
        <v>50267</v>
      </c>
      <c r="AE5074" t="s">
        <v>35876</v>
      </c>
      <c r="AF5074" t="str">
        <f t="shared" si="79"/>
        <v>Toyota Pick - Up</v>
      </c>
    </row>
    <row r="5075" spans="1:32" x14ac:dyDescent="0.35">
      <c r="A5075" s="2" t="s">
        <v>50147</v>
      </c>
      <c r="B5075" s="2" t="s">
        <v>50148</v>
      </c>
      <c r="C5075" s="23">
        <v>1</v>
      </c>
      <c r="D5075" s="11" t="b">
        <f>FALSE()</f>
        <v>0</v>
      </c>
      <c r="E5075" s="11" t="b">
        <f>FALSE()</f>
        <v>0</v>
      </c>
      <c r="F5075" s="2" t="s">
        <v>10</v>
      </c>
      <c r="G5075" s="2" t="s">
        <v>10</v>
      </c>
      <c r="H5075" s="2" t="s">
        <v>35778</v>
      </c>
      <c r="I5075" s="11" t="b">
        <f>FALSE()</f>
        <v>0</v>
      </c>
      <c r="J5075" s="24">
        <v>8500</v>
      </c>
      <c r="K5075" s="24">
        <v>0</v>
      </c>
      <c r="L5075" s="2" t="s">
        <v>10</v>
      </c>
      <c r="M5075" t="str">
        <f>VLOOKUP(Table18[[#This Row],[No.]],N:O,2,FALSE)</f>
        <v>Tuner Bracket</v>
      </c>
      <c r="N5075" t="s">
        <v>50268</v>
      </c>
      <c r="O5075" t="s">
        <v>50269</v>
      </c>
      <c r="P5075" s="22">
        <v>11284</v>
      </c>
      <c r="Q5075" s="22">
        <v>11284</v>
      </c>
      <c r="R5075" s="4">
        <v>11284</v>
      </c>
      <c r="S5075" s="22">
        <v>1097142</v>
      </c>
      <c r="T5075" t="s">
        <v>35778</v>
      </c>
      <c r="U5075" t="s">
        <v>7105</v>
      </c>
      <c r="V5075" t="s">
        <v>7105</v>
      </c>
      <c r="W5075" t="s">
        <v>7105</v>
      </c>
      <c r="X5075">
        <v>0</v>
      </c>
      <c r="Y5075">
        <v>0</v>
      </c>
      <c r="Z5075">
        <v>5.5</v>
      </c>
      <c r="AB5075" t="s">
        <v>50270</v>
      </c>
      <c r="AF5075" t="str">
        <f t="shared" si="79"/>
        <v>Tuner Bracket</v>
      </c>
    </row>
    <row r="5076" spans="1:32" x14ac:dyDescent="0.35">
      <c r="A5076" s="2" t="s">
        <v>50150</v>
      </c>
      <c r="B5076" s="2" t="s">
        <v>50151</v>
      </c>
      <c r="C5076" s="23">
        <v>23</v>
      </c>
      <c r="D5076" s="11" t="b">
        <f>FALSE()</f>
        <v>0</v>
      </c>
      <c r="E5076" s="11" t="b">
        <f>FALSE()</f>
        <v>0</v>
      </c>
      <c r="F5076" s="2" t="s">
        <v>10</v>
      </c>
      <c r="G5076" s="2" t="s">
        <v>10</v>
      </c>
      <c r="H5076" s="2" t="s">
        <v>35778</v>
      </c>
      <c r="I5076" s="11" t="b">
        <f>FALSE()</f>
        <v>0</v>
      </c>
      <c r="J5076" s="24">
        <v>0</v>
      </c>
      <c r="K5076" s="24">
        <v>0</v>
      </c>
      <c r="L5076" s="2" t="s">
        <v>10</v>
      </c>
      <c r="M5076" t="str">
        <f>VLOOKUP(Table18[[#This Row],[No.]],N:O,2,FALSE)</f>
        <v>Apollo ANCHOR tyres 7.50-16</v>
      </c>
      <c r="N5076" t="s">
        <v>50271</v>
      </c>
      <c r="O5076" t="s">
        <v>50272</v>
      </c>
      <c r="P5076">
        <v>0</v>
      </c>
      <c r="Q5076">
        <v>0</v>
      </c>
      <c r="R5076">
        <v>0</v>
      </c>
      <c r="S5076">
        <v>0</v>
      </c>
      <c r="T5076" t="s">
        <v>35778</v>
      </c>
      <c r="U5076" t="s">
        <v>7105</v>
      </c>
      <c r="V5076" t="s">
        <v>7105</v>
      </c>
      <c r="W5076" t="s">
        <v>7105</v>
      </c>
      <c r="X5076">
        <v>0</v>
      </c>
      <c r="Y5076">
        <v>0</v>
      </c>
      <c r="Z5076">
        <v>0</v>
      </c>
      <c r="AB5076" t="s">
        <v>50273</v>
      </c>
      <c r="AF5076" t="str">
        <f t="shared" si="79"/>
        <v>Apollo ANCHOR tyres 7.50-16</v>
      </c>
    </row>
    <row r="5077" spans="1:32" x14ac:dyDescent="0.35">
      <c r="A5077" s="2" t="s">
        <v>50153</v>
      </c>
      <c r="B5077" s="2" t="s">
        <v>50154</v>
      </c>
      <c r="C5077" s="23">
        <v>15</v>
      </c>
      <c r="D5077" s="11" t="b">
        <f>FALSE()</f>
        <v>0</v>
      </c>
      <c r="E5077" s="11" t="b">
        <f>FALSE()</f>
        <v>0</v>
      </c>
      <c r="F5077" s="2" t="s">
        <v>10</v>
      </c>
      <c r="G5077" s="2" t="s">
        <v>10</v>
      </c>
      <c r="H5077" s="2" t="s">
        <v>35778</v>
      </c>
      <c r="I5077" s="11" t="b">
        <f>FALSE()</f>
        <v>0</v>
      </c>
      <c r="J5077" s="24">
        <v>0</v>
      </c>
      <c r="K5077" s="24">
        <v>0</v>
      </c>
      <c r="L5077" s="2" t="s">
        <v>10</v>
      </c>
      <c r="M5077" t="str">
        <f>VLOOKUP(Table18[[#This Row],[No.]],N:O,2,FALSE)</f>
        <v>Tubes</v>
      </c>
      <c r="N5077" t="s">
        <v>50274</v>
      </c>
      <c r="O5077" t="s">
        <v>50275</v>
      </c>
      <c r="P5077">
        <v>1</v>
      </c>
      <c r="Q5077">
        <v>1</v>
      </c>
      <c r="R5077">
        <v>1</v>
      </c>
      <c r="S5077">
        <v>0</v>
      </c>
      <c r="T5077" t="s">
        <v>35778</v>
      </c>
      <c r="U5077" t="s">
        <v>7105</v>
      </c>
      <c r="V5077" t="s">
        <v>7105</v>
      </c>
      <c r="W5077" t="s">
        <v>7105</v>
      </c>
      <c r="X5077">
        <v>0</v>
      </c>
      <c r="Y5077">
        <v>0</v>
      </c>
      <c r="Z5077">
        <v>0</v>
      </c>
      <c r="AB5077" t="s">
        <v>50276</v>
      </c>
      <c r="AF5077" t="str">
        <f t="shared" si="79"/>
        <v>Tubes</v>
      </c>
    </row>
    <row r="5078" spans="1:32" x14ac:dyDescent="0.35">
      <c r="A5078" s="2" t="s">
        <v>50155</v>
      </c>
      <c r="B5078" s="2" t="s">
        <v>50156</v>
      </c>
      <c r="C5078" s="23">
        <v>0</v>
      </c>
      <c r="D5078" s="11" t="b">
        <f>FALSE()</f>
        <v>0</v>
      </c>
      <c r="E5078" s="11" t="b">
        <f>FALSE()</f>
        <v>0</v>
      </c>
      <c r="F5078" s="2" t="s">
        <v>10</v>
      </c>
      <c r="G5078" s="2" t="s">
        <v>10</v>
      </c>
      <c r="H5078" s="2" t="s">
        <v>35778</v>
      </c>
      <c r="I5078" s="11" t="b">
        <f>TRUE()</f>
        <v>1</v>
      </c>
      <c r="J5078" s="24">
        <v>0</v>
      </c>
      <c r="K5078" s="24">
        <v>0</v>
      </c>
      <c r="L5078" s="2" t="s">
        <v>10</v>
      </c>
      <c r="M5078" t="str">
        <f>VLOOKUP(Table18[[#This Row],[No.]],N:O,2,FALSE)</f>
        <v>TYRE, Pirellli 215/65R16</v>
      </c>
      <c r="N5078" t="s">
        <v>50277</v>
      </c>
      <c r="O5078" t="s">
        <v>50278</v>
      </c>
      <c r="P5078">
        <v>0</v>
      </c>
      <c r="Q5078">
        <v>0</v>
      </c>
      <c r="R5078">
        <v>0</v>
      </c>
      <c r="S5078">
        <v>0</v>
      </c>
      <c r="T5078" t="s">
        <v>35778</v>
      </c>
      <c r="U5078" t="s">
        <v>7105</v>
      </c>
      <c r="V5078" t="s">
        <v>7105</v>
      </c>
      <c r="W5078" t="s">
        <v>7105</v>
      </c>
      <c r="X5078">
        <v>0</v>
      </c>
      <c r="Y5078">
        <v>0</v>
      </c>
      <c r="Z5078">
        <v>0</v>
      </c>
      <c r="AB5078" t="s">
        <v>50279</v>
      </c>
      <c r="AF5078" t="str">
        <f t="shared" si="79"/>
        <v>TYRE, Pirellli 215/65R16</v>
      </c>
    </row>
    <row r="5079" spans="1:32" x14ac:dyDescent="0.35">
      <c r="A5079" s="2" t="s">
        <v>50158</v>
      </c>
      <c r="B5079" s="2" t="s">
        <v>50159</v>
      </c>
      <c r="C5079" s="23">
        <v>9</v>
      </c>
      <c r="D5079" s="11" t="b">
        <f>FALSE()</f>
        <v>0</v>
      </c>
      <c r="E5079" s="11" t="b">
        <f>FALSE()</f>
        <v>0</v>
      </c>
      <c r="F5079" s="2" t="s">
        <v>10</v>
      </c>
      <c r="G5079" s="2" t="s">
        <v>10</v>
      </c>
      <c r="H5079" s="2" t="s">
        <v>35778</v>
      </c>
      <c r="I5079" s="11" t="b">
        <f>FALSE()</f>
        <v>0</v>
      </c>
      <c r="J5079" s="24">
        <v>11200</v>
      </c>
      <c r="K5079" s="24">
        <v>0</v>
      </c>
      <c r="L5079" s="2" t="s">
        <v>10</v>
      </c>
      <c r="M5079" t="str">
        <f>VLOOKUP(Table18[[#This Row],[No.]],N:O,2,FALSE)</f>
        <v>Global N70 Battery</v>
      </c>
      <c r="N5079" t="s">
        <v>50280</v>
      </c>
      <c r="O5079" t="s">
        <v>50281</v>
      </c>
      <c r="P5079">
        <v>0</v>
      </c>
      <c r="Q5079">
        <v>0</v>
      </c>
      <c r="R5079">
        <v>0</v>
      </c>
      <c r="S5079">
        <v>0</v>
      </c>
      <c r="T5079" t="s">
        <v>35778</v>
      </c>
      <c r="U5079" t="s">
        <v>7105</v>
      </c>
      <c r="V5079" t="s">
        <v>7105</v>
      </c>
      <c r="W5079" t="s">
        <v>7105</v>
      </c>
      <c r="X5079">
        <v>0</v>
      </c>
      <c r="Y5079">
        <v>0</v>
      </c>
      <c r="Z5079" s="4">
        <v>18000</v>
      </c>
      <c r="AB5079" t="s">
        <v>50282</v>
      </c>
      <c r="AF5079" t="str">
        <f t="shared" si="79"/>
        <v>Global N70 Battery</v>
      </c>
    </row>
    <row r="5080" spans="1:32" x14ac:dyDescent="0.35">
      <c r="A5080" s="2" t="s">
        <v>50161</v>
      </c>
      <c r="B5080" s="2" t="s">
        <v>10</v>
      </c>
      <c r="C5080" s="23">
        <v>1</v>
      </c>
      <c r="D5080" s="11" t="b">
        <f>FALSE()</f>
        <v>0</v>
      </c>
      <c r="E5080" s="11" t="b">
        <f>FALSE()</f>
        <v>0</v>
      </c>
      <c r="F5080" s="2" t="s">
        <v>10</v>
      </c>
      <c r="G5080" s="2" t="s">
        <v>10</v>
      </c>
      <c r="H5080" s="2" t="s">
        <v>35778</v>
      </c>
      <c r="I5080" s="11" t="b">
        <f>FALSE()</f>
        <v>0</v>
      </c>
      <c r="J5080" s="24">
        <v>1586000</v>
      </c>
      <c r="K5080" s="24">
        <v>0</v>
      </c>
      <c r="L5080" s="2" t="s">
        <v>10</v>
      </c>
      <c r="M5080">
        <f>VLOOKUP(Table18[[#This Row],[No.]],N:O,2,FALSE)</f>
        <v>0</v>
      </c>
      <c r="N5080" t="s">
        <v>50283</v>
      </c>
      <c r="O5080" t="s">
        <v>50284</v>
      </c>
      <c r="P5080">
        <v>0</v>
      </c>
      <c r="Q5080">
        <v>0</v>
      </c>
      <c r="R5080">
        <v>0</v>
      </c>
      <c r="S5080">
        <v>0</v>
      </c>
      <c r="T5080" t="s">
        <v>35778</v>
      </c>
      <c r="U5080" t="s">
        <v>7105</v>
      </c>
      <c r="V5080" t="s">
        <v>7105</v>
      </c>
      <c r="W5080" t="s">
        <v>7105</v>
      </c>
      <c r="X5080">
        <v>0</v>
      </c>
      <c r="Y5080">
        <v>0</v>
      </c>
      <c r="Z5080">
        <v>0</v>
      </c>
      <c r="AB5080" t="s">
        <v>50285</v>
      </c>
      <c r="AF5080">
        <f t="shared" si="79"/>
        <v>0</v>
      </c>
    </row>
    <row r="5081" spans="1:32" x14ac:dyDescent="0.35">
      <c r="A5081" s="2" t="s">
        <v>50162</v>
      </c>
      <c r="B5081" s="2" t="s">
        <v>50163</v>
      </c>
      <c r="C5081" s="23">
        <v>0</v>
      </c>
      <c r="D5081" s="11" t="b">
        <f>FALSE()</f>
        <v>0</v>
      </c>
      <c r="E5081" s="11" t="b">
        <f>FALSE()</f>
        <v>0</v>
      </c>
      <c r="F5081" s="2" t="s">
        <v>10</v>
      </c>
      <c r="G5081" s="2" t="s">
        <v>10</v>
      </c>
      <c r="H5081" s="2" t="s">
        <v>35778</v>
      </c>
      <c r="I5081" s="11" t="b">
        <f>FALSE()</f>
        <v>0</v>
      </c>
      <c r="J5081" s="24">
        <v>0</v>
      </c>
      <c r="K5081" s="24">
        <v>0</v>
      </c>
      <c r="L5081" s="2" t="s">
        <v>10</v>
      </c>
      <c r="M5081" t="str">
        <f>VLOOKUP(Table18[[#This Row],[No.]],N:O,2,FALSE)</f>
        <v>Codan 3040 Antennae Whip</v>
      </c>
      <c r="N5081" t="s">
        <v>50286</v>
      </c>
      <c r="O5081" t="s">
        <v>50287</v>
      </c>
      <c r="P5081">
        <v>0</v>
      </c>
      <c r="Q5081">
        <v>0</v>
      </c>
      <c r="R5081">
        <v>0</v>
      </c>
      <c r="S5081">
        <v>0</v>
      </c>
      <c r="T5081" t="s">
        <v>35778</v>
      </c>
      <c r="U5081" t="s">
        <v>7105</v>
      </c>
      <c r="V5081" t="s">
        <v>7105</v>
      </c>
      <c r="W5081" t="s">
        <v>7105</v>
      </c>
      <c r="X5081">
        <v>0</v>
      </c>
      <c r="Y5081">
        <v>0</v>
      </c>
      <c r="Z5081">
        <v>0</v>
      </c>
      <c r="AB5081" t="s">
        <v>50288</v>
      </c>
      <c r="AF5081" t="str">
        <f t="shared" si="79"/>
        <v>Codan 3040 Antennae Whip</v>
      </c>
    </row>
    <row r="5082" spans="1:32" x14ac:dyDescent="0.35">
      <c r="A5082" s="2" t="s">
        <v>50165</v>
      </c>
      <c r="B5082" s="2" t="s">
        <v>50166</v>
      </c>
      <c r="C5082" s="23">
        <v>5</v>
      </c>
      <c r="D5082" s="11" t="b">
        <f>FALSE()</f>
        <v>0</v>
      </c>
      <c r="E5082" s="11" t="b">
        <f>FALSE()</f>
        <v>0</v>
      </c>
      <c r="F5082" s="2" t="s">
        <v>10</v>
      </c>
      <c r="G5082" s="2" t="s">
        <v>10</v>
      </c>
      <c r="H5082" s="2" t="s">
        <v>35778</v>
      </c>
      <c r="I5082" s="11" t="b">
        <f>FALSE()</f>
        <v>0</v>
      </c>
      <c r="J5082" s="24">
        <v>0</v>
      </c>
      <c r="K5082" s="24">
        <v>0</v>
      </c>
      <c r="L5082" s="2" t="s">
        <v>10</v>
      </c>
      <c r="M5082" t="str">
        <f>VLOOKUP(Table18[[#This Row],[No.]],N:O,2,FALSE)</f>
        <v>Battery Maintenance Free200AMP</v>
      </c>
      <c r="N5082" t="s">
        <v>50289</v>
      </c>
      <c r="O5082" t="s">
        <v>50290</v>
      </c>
      <c r="P5082">
        <v>0</v>
      </c>
      <c r="Q5082">
        <v>0</v>
      </c>
      <c r="R5082">
        <v>0</v>
      </c>
      <c r="S5082">
        <v>0</v>
      </c>
      <c r="T5082" t="s">
        <v>35778</v>
      </c>
      <c r="U5082" t="s">
        <v>7105</v>
      </c>
      <c r="V5082" t="s">
        <v>7105</v>
      </c>
      <c r="W5082" t="s">
        <v>7105</v>
      </c>
      <c r="X5082">
        <v>0</v>
      </c>
      <c r="Y5082">
        <v>0</v>
      </c>
      <c r="Z5082">
        <v>0</v>
      </c>
      <c r="AB5082" t="s">
        <v>50291</v>
      </c>
      <c r="AF5082" t="str">
        <f t="shared" si="79"/>
        <v>Battery Maintenance Free200AMP</v>
      </c>
    </row>
    <row r="5083" spans="1:32" x14ac:dyDescent="0.35">
      <c r="A5083" s="2" t="s">
        <v>50168</v>
      </c>
      <c r="B5083" s="2" t="s">
        <v>50169</v>
      </c>
      <c r="C5083" s="23">
        <v>8</v>
      </c>
      <c r="D5083" s="11" t="b">
        <f>FALSE()</f>
        <v>0</v>
      </c>
      <c r="E5083" s="11" t="b">
        <f>FALSE()</f>
        <v>0</v>
      </c>
      <c r="F5083" s="2" t="s">
        <v>10</v>
      </c>
      <c r="G5083" s="2" t="s">
        <v>10</v>
      </c>
      <c r="H5083" s="2" t="s">
        <v>35778</v>
      </c>
      <c r="I5083" s="11" t="b">
        <f>FALSE()</f>
        <v>0</v>
      </c>
      <c r="J5083" s="24">
        <v>410000</v>
      </c>
      <c r="K5083" s="24">
        <v>0</v>
      </c>
      <c r="L5083" s="2" t="s">
        <v>10</v>
      </c>
      <c r="M5083" t="str">
        <f>VLOOKUP(Table18[[#This Row],[No.]],N:O,2,FALSE)</f>
        <v>HF Codan Envoy X2</v>
      </c>
      <c r="N5083" t="s">
        <v>50292</v>
      </c>
      <c r="O5083" t="s">
        <v>50293</v>
      </c>
      <c r="P5083">
        <v>0</v>
      </c>
      <c r="Q5083">
        <v>0</v>
      </c>
      <c r="R5083">
        <v>0</v>
      </c>
      <c r="S5083">
        <v>1</v>
      </c>
      <c r="T5083" t="s">
        <v>35778</v>
      </c>
      <c r="U5083" t="s">
        <v>7105</v>
      </c>
      <c r="V5083" t="s">
        <v>7105</v>
      </c>
      <c r="W5083" t="s">
        <v>7105</v>
      </c>
      <c r="X5083">
        <v>0</v>
      </c>
      <c r="Y5083">
        <v>0</v>
      </c>
      <c r="Z5083">
        <v>0</v>
      </c>
      <c r="AB5083" t="s">
        <v>50294</v>
      </c>
      <c r="AF5083" t="str">
        <f t="shared" si="79"/>
        <v>HF Codan Envoy X2</v>
      </c>
    </row>
    <row r="5084" spans="1:32" x14ac:dyDescent="0.35">
      <c r="A5084" s="2" t="s">
        <v>50171</v>
      </c>
      <c r="B5084" s="2" t="s">
        <v>50172</v>
      </c>
      <c r="C5084" s="23">
        <v>7</v>
      </c>
      <c r="D5084" s="11" t="b">
        <f>FALSE()</f>
        <v>0</v>
      </c>
      <c r="E5084" s="11" t="b">
        <f>FALSE()</f>
        <v>0</v>
      </c>
      <c r="F5084" s="2" t="s">
        <v>10</v>
      </c>
      <c r="G5084" s="2" t="s">
        <v>10</v>
      </c>
      <c r="H5084" s="2" t="s">
        <v>35778</v>
      </c>
      <c r="I5084" s="11" t="b">
        <f>FALSE()</f>
        <v>0</v>
      </c>
      <c r="J5084" s="24">
        <v>53500</v>
      </c>
      <c r="K5084" s="24">
        <v>0</v>
      </c>
      <c r="L5084" s="2" t="s">
        <v>10</v>
      </c>
      <c r="M5084" t="str">
        <f>VLOOKUP(Table18[[#This Row],[No.]],N:O,2,FALSE)</f>
        <v>VHF Motorola DM 4601</v>
      </c>
      <c r="N5084" t="s">
        <v>50295</v>
      </c>
      <c r="O5084" t="s">
        <v>50296</v>
      </c>
      <c r="P5084">
        <v>0</v>
      </c>
      <c r="Q5084">
        <v>0</v>
      </c>
      <c r="R5084">
        <v>0</v>
      </c>
      <c r="S5084">
        <v>0</v>
      </c>
      <c r="T5084" t="s">
        <v>35778</v>
      </c>
      <c r="U5084" t="s">
        <v>7105</v>
      </c>
      <c r="V5084" t="s">
        <v>7105</v>
      </c>
      <c r="W5084" t="s">
        <v>7105</v>
      </c>
      <c r="X5084">
        <v>0</v>
      </c>
      <c r="Y5084">
        <v>0</v>
      </c>
      <c r="Z5084">
        <v>0</v>
      </c>
      <c r="AB5084" t="s">
        <v>50297</v>
      </c>
      <c r="AF5084" t="str">
        <f t="shared" si="79"/>
        <v>VHF Motorola DM 4601</v>
      </c>
    </row>
    <row r="5085" spans="1:32" x14ac:dyDescent="0.35">
      <c r="A5085" s="2" t="s">
        <v>50174</v>
      </c>
      <c r="B5085" s="2" t="s">
        <v>50175</v>
      </c>
      <c r="C5085" s="23">
        <v>3</v>
      </c>
      <c r="D5085" s="11" t="b">
        <f>FALSE()</f>
        <v>0</v>
      </c>
      <c r="E5085" s="11" t="b">
        <f>FALSE()</f>
        <v>0</v>
      </c>
      <c r="F5085" s="2" t="s">
        <v>10</v>
      </c>
      <c r="G5085" s="2" t="s">
        <v>10</v>
      </c>
      <c r="H5085" s="2" t="s">
        <v>35778</v>
      </c>
      <c r="I5085" s="11" t="b">
        <f>FALSE()</f>
        <v>0</v>
      </c>
      <c r="J5085" s="24">
        <v>5500</v>
      </c>
      <c r="K5085" s="24">
        <v>0</v>
      </c>
      <c r="L5085" s="2" t="s">
        <v>10</v>
      </c>
      <c r="M5085" t="str">
        <f>VLOOKUP(Table18[[#This Row],[No.]],N:O,2,FALSE)</f>
        <v>Mounting Bracket for 3040</v>
      </c>
      <c r="N5085" t="s">
        <v>50298</v>
      </c>
      <c r="O5085" t="s">
        <v>50299</v>
      </c>
      <c r="P5085">
        <v>7</v>
      </c>
      <c r="Q5085">
        <v>7</v>
      </c>
      <c r="R5085">
        <v>7</v>
      </c>
      <c r="S5085">
        <v>10</v>
      </c>
      <c r="T5085" t="s">
        <v>35778</v>
      </c>
      <c r="U5085" t="s">
        <v>7105</v>
      </c>
      <c r="V5085" t="s">
        <v>7105</v>
      </c>
      <c r="W5085" t="s">
        <v>7105</v>
      </c>
      <c r="X5085" s="4">
        <v>53390</v>
      </c>
      <c r="Y5085">
        <v>0</v>
      </c>
      <c r="Z5085">
        <v>0</v>
      </c>
      <c r="AB5085" t="s">
        <v>50300</v>
      </c>
      <c r="AF5085" t="str">
        <f t="shared" si="79"/>
        <v>Mounting Bracket for 3040</v>
      </c>
    </row>
    <row r="5086" spans="1:32" x14ac:dyDescent="0.35">
      <c r="A5086" s="2" t="s">
        <v>50177</v>
      </c>
      <c r="B5086" s="2" t="s">
        <v>50178</v>
      </c>
      <c r="C5086" s="23">
        <v>1</v>
      </c>
      <c r="D5086" s="11" t="b">
        <f>FALSE()</f>
        <v>0</v>
      </c>
      <c r="E5086" s="11" t="b">
        <f>FALSE()</f>
        <v>0</v>
      </c>
      <c r="F5086" s="2" t="s">
        <v>10</v>
      </c>
      <c r="G5086" s="2" t="s">
        <v>10</v>
      </c>
      <c r="H5086" s="2" t="s">
        <v>35778</v>
      </c>
      <c r="I5086" s="11" t="b">
        <f>FALSE()</f>
        <v>0</v>
      </c>
      <c r="J5086" s="24">
        <v>0</v>
      </c>
      <c r="K5086" s="24">
        <v>0</v>
      </c>
      <c r="L5086" s="2" t="s">
        <v>10</v>
      </c>
      <c r="M5086" t="str">
        <f>VLOOKUP(Table18[[#This Row],[No.]],N:O,2,FALSE)</f>
        <v>Car Track Device</v>
      </c>
      <c r="N5086" t="s">
        <v>50301</v>
      </c>
      <c r="O5086" t="s">
        <v>50302</v>
      </c>
      <c r="P5086">
        <v>0</v>
      </c>
      <c r="Q5086">
        <v>0</v>
      </c>
      <c r="R5086">
        <v>0</v>
      </c>
      <c r="S5086">
        <v>0</v>
      </c>
      <c r="T5086" t="s">
        <v>36183</v>
      </c>
      <c r="U5086" t="s">
        <v>7105</v>
      </c>
      <c r="V5086" t="s">
        <v>7105</v>
      </c>
      <c r="W5086" t="s">
        <v>7105</v>
      </c>
      <c r="X5086">
        <v>0</v>
      </c>
      <c r="Y5086">
        <v>0</v>
      </c>
      <c r="Z5086">
        <v>0</v>
      </c>
      <c r="AB5086" t="s">
        <v>50303</v>
      </c>
      <c r="AF5086" t="str">
        <f t="shared" si="79"/>
        <v>Car Track Device</v>
      </c>
    </row>
    <row r="5087" spans="1:32" x14ac:dyDescent="0.35">
      <c r="A5087" s="2" t="s">
        <v>50180</v>
      </c>
      <c r="B5087" s="2" t="s">
        <v>50181</v>
      </c>
      <c r="C5087" s="23">
        <v>0</v>
      </c>
      <c r="D5087" s="11" t="b">
        <f>FALSE()</f>
        <v>0</v>
      </c>
      <c r="E5087" s="11" t="b">
        <f>FALSE()</f>
        <v>0</v>
      </c>
      <c r="F5087" s="2" t="s">
        <v>10</v>
      </c>
      <c r="G5087" s="2" t="s">
        <v>10</v>
      </c>
      <c r="H5087" s="2" t="s">
        <v>35778</v>
      </c>
      <c r="I5087" s="11" t="b">
        <f>FALSE()</f>
        <v>0</v>
      </c>
      <c r="J5087" s="24">
        <v>0</v>
      </c>
      <c r="K5087" s="24">
        <v>0</v>
      </c>
      <c r="L5087" s="2" t="s">
        <v>10</v>
      </c>
      <c r="M5087" t="str">
        <f>VLOOKUP(Table18[[#This Row],[No.]],N:O,2,FALSE)</f>
        <v>Plastic Coated Wire Rope</v>
      </c>
      <c r="N5087" t="s">
        <v>50304</v>
      </c>
      <c r="O5087" t="s">
        <v>50305</v>
      </c>
      <c r="P5087" s="22">
        <v>1018</v>
      </c>
      <c r="Q5087" s="22">
        <v>1018</v>
      </c>
      <c r="R5087" s="4">
        <v>1018</v>
      </c>
      <c r="S5087">
        <v>0</v>
      </c>
      <c r="T5087" t="s">
        <v>35778</v>
      </c>
      <c r="U5087" t="s">
        <v>7105</v>
      </c>
      <c r="V5087" t="s">
        <v>7105</v>
      </c>
      <c r="W5087" t="s">
        <v>7105</v>
      </c>
      <c r="X5087" s="4">
        <v>3750</v>
      </c>
      <c r="Y5087">
        <v>0</v>
      </c>
      <c r="Z5087">
        <v>0</v>
      </c>
      <c r="AB5087" t="s">
        <v>50305</v>
      </c>
      <c r="AF5087" t="str">
        <f t="shared" si="79"/>
        <v>Plastic Coated Wire Rope</v>
      </c>
    </row>
    <row r="5088" spans="1:32" x14ac:dyDescent="0.35">
      <c r="A5088" s="2" t="s">
        <v>50183</v>
      </c>
      <c r="B5088" s="2" t="s">
        <v>50184</v>
      </c>
      <c r="C5088" s="23">
        <v>0</v>
      </c>
      <c r="D5088" s="11" t="b">
        <f>FALSE()</f>
        <v>0</v>
      </c>
      <c r="E5088" s="11" t="b">
        <f>FALSE()</f>
        <v>0</v>
      </c>
      <c r="F5088" s="2" t="s">
        <v>10</v>
      </c>
      <c r="G5088" s="2" t="s">
        <v>10</v>
      </c>
      <c r="H5088" s="2" t="s">
        <v>35778</v>
      </c>
      <c r="I5088" s="11" t="b">
        <f>TRUE()</f>
        <v>1</v>
      </c>
      <c r="J5088" s="24">
        <v>0</v>
      </c>
      <c r="K5088" s="24">
        <v>0</v>
      </c>
      <c r="L5088" s="2" t="s">
        <v>10</v>
      </c>
      <c r="M5088" t="str">
        <f>VLOOKUP(Table18[[#This Row],[No.]],N:O,2,FALSE)</f>
        <v>Cover FR Bumber</v>
      </c>
      <c r="N5088" t="s">
        <v>50306</v>
      </c>
      <c r="O5088" t="s">
        <v>50307</v>
      </c>
      <c r="P5088">
        <v>101</v>
      </c>
      <c r="Q5088">
        <v>101</v>
      </c>
      <c r="R5088">
        <v>101</v>
      </c>
      <c r="S5088">
        <v>3</v>
      </c>
      <c r="T5088" t="s">
        <v>35778</v>
      </c>
      <c r="U5088" t="s">
        <v>7105</v>
      </c>
      <c r="V5088" t="s">
        <v>7105</v>
      </c>
      <c r="W5088" t="s">
        <v>7105</v>
      </c>
      <c r="X5088" s="4">
        <v>6000</v>
      </c>
      <c r="Y5088">
        <v>0</v>
      </c>
      <c r="Z5088">
        <v>0</v>
      </c>
      <c r="AB5088" t="s">
        <v>50307</v>
      </c>
      <c r="AF5088" t="str">
        <f t="shared" si="79"/>
        <v>Cover FR Bumber</v>
      </c>
    </row>
    <row r="5089" spans="1:32" x14ac:dyDescent="0.35">
      <c r="A5089" s="2" t="s">
        <v>50186</v>
      </c>
      <c r="B5089" s="2" t="s">
        <v>50187</v>
      </c>
      <c r="C5089" s="23">
        <v>137</v>
      </c>
      <c r="D5089" s="11" t="b">
        <f>FALSE()</f>
        <v>0</v>
      </c>
      <c r="E5089" s="11" t="b">
        <f>FALSE()</f>
        <v>0</v>
      </c>
      <c r="F5089" s="2" t="s">
        <v>10</v>
      </c>
      <c r="G5089" s="2" t="s">
        <v>10</v>
      </c>
      <c r="H5089" s="2" t="s">
        <v>35778</v>
      </c>
      <c r="I5089" s="11" t="b">
        <f>FALSE()</f>
        <v>0</v>
      </c>
      <c r="J5089" s="24">
        <v>37798.410000000003</v>
      </c>
      <c r="K5089" s="24">
        <v>0</v>
      </c>
      <c r="L5089" s="2" t="s">
        <v>10</v>
      </c>
      <c r="M5089" t="str">
        <f>VLOOKUP(Table18[[#This Row],[No.]],N:O,2,FALSE)</f>
        <v>Tyres 315/80 R22.5</v>
      </c>
      <c r="N5089" t="s">
        <v>50308</v>
      </c>
      <c r="O5089" t="s">
        <v>50309</v>
      </c>
      <c r="P5089">
        <v>14</v>
      </c>
      <c r="Q5089">
        <v>14</v>
      </c>
      <c r="R5089">
        <v>14</v>
      </c>
      <c r="S5089">
        <v>0</v>
      </c>
      <c r="T5089" t="s">
        <v>35751</v>
      </c>
      <c r="U5089" t="s">
        <v>7105</v>
      </c>
      <c r="V5089" t="s">
        <v>7105</v>
      </c>
      <c r="W5089" t="s">
        <v>7105</v>
      </c>
      <c r="X5089" s="4">
        <v>4500</v>
      </c>
      <c r="Y5089">
        <v>0</v>
      </c>
      <c r="Z5089">
        <v>0</v>
      </c>
      <c r="AB5089" t="s">
        <v>50309</v>
      </c>
      <c r="AF5089" t="str">
        <f t="shared" si="79"/>
        <v>Tyres 315/80 R22.5</v>
      </c>
    </row>
    <row r="5090" spans="1:32" x14ac:dyDescent="0.35">
      <c r="A5090" s="2" t="s">
        <v>50189</v>
      </c>
      <c r="B5090" s="2" t="s">
        <v>50190</v>
      </c>
      <c r="C5090" s="23">
        <v>341</v>
      </c>
      <c r="D5090" s="11" t="b">
        <f>FALSE()</f>
        <v>0</v>
      </c>
      <c r="E5090" s="11" t="b">
        <f>FALSE()</f>
        <v>0</v>
      </c>
      <c r="F5090" s="2" t="s">
        <v>10</v>
      </c>
      <c r="G5090" s="2" t="s">
        <v>10</v>
      </c>
      <c r="H5090" s="2" t="s">
        <v>35778</v>
      </c>
      <c r="I5090" s="11" t="b">
        <f>FALSE()</f>
        <v>0</v>
      </c>
      <c r="J5090" s="24">
        <v>20000</v>
      </c>
      <c r="K5090" s="24">
        <v>0</v>
      </c>
      <c r="L5090" s="2" t="s">
        <v>10</v>
      </c>
      <c r="M5090" t="str">
        <f>VLOOKUP(Table18[[#This Row],[No.]],N:O,2,FALSE)</f>
        <v>tyres</v>
      </c>
      <c r="N5090" t="s">
        <v>50310</v>
      </c>
      <c r="O5090" t="s">
        <v>50311</v>
      </c>
      <c r="P5090">
        <v>0</v>
      </c>
      <c r="Q5090">
        <v>0</v>
      </c>
      <c r="R5090">
        <v>0</v>
      </c>
      <c r="S5090">
        <v>7</v>
      </c>
      <c r="T5090" t="s">
        <v>35778</v>
      </c>
      <c r="U5090" t="s">
        <v>7105</v>
      </c>
      <c r="V5090" t="s">
        <v>7105</v>
      </c>
      <c r="W5090" t="s">
        <v>7105</v>
      </c>
      <c r="X5090">
        <v>0</v>
      </c>
      <c r="Y5090">
        <v>0</v>
      </c>
      <c r="Z5090">
        <v>0</v>
      </c>
      <c r="AB5090" t="s">
        <v>50311</v>
      </c>
      <c r="AF5090" t="str">
        <f t="shared" si="79"/>
        <v>tyres</v>
      </c>
    </row>
    <row r="5091" spans="1:32" x14ac:dyDescent="0.35">
      <c r="A5091" s="2" t="s">
        <v>50192</v>
      </c>
      <c r="B5091" s="2" t="s">
        <v>50193</v>
      </c>
      <c r="C5091" s="23">
        <v>23</v>
      </c>
      <c r="D5091" s="11" t="b">
        <f>FALSE()</f>
        <v>0</v>
      </c>
      <c r="E5091" s="11" t="b">
        <f>FALSE()</f>
        <v>0</v>
      </c>
      <c r="F5091" s="2" t="s">
        <v>10</v>
      </c>
      <c r="G5091" s="2" t="s">
        <v>10</v>
      </c>
      <c r="H5091" s="2" t="s">
        <v>35778</v>
      </c>
      <c r="I5091" s="11" t="b">
        <f>FALSE()</f>
        <v>0</v>
      </c>
      <c r="J5091" s="24">
        <v>45689.66</v>
      </c>
      <c r="K5091" s="24">
        <v>0</v>
      </c>
      <c r="L5091" s="2" t="s">
        <v>10</v>
      </c>
      <c r="M5091" t="str">
        <f>VLOOKUP(Table18[[#This Row],[No.]],N:O,2,FALSE)</f>
        <v>TYRE 285X65R17 BF GOODRICH</v>
      </c>
      <c r="N5091" t="s">
        <v>50312</v>
      </c>
      <c r="O5091" t="s">
        <v>50313</v>
      </c>
      <c r="P5091">
        <v>6</v>
      </c>
      <c r="Q5091">
        <v>6</v>
      </c>
      <c r="R5091">
        <v>6</v>
      </c>
      <c r="S5091">
        <v>0</v>
      </c>
      <c r="T5091" t="s">
        <v>35778</v>
      </c>
      <c r="U5091" t="s">
        <v>7105</v>
      </c>
      <c r="V5091" t="s">
        <v>7105</v>
      </c>
      <c r="W5091" t="s">
        <v>7105</v>
      </c>
      <c r="X5091" s="4">
        <v>5000</v>
      </c>
      <c r="Y5091">
        <v>0</v>
      </c>
      <c r="Z5091">
        <v>0</v>
      </c>
      <c r="AB5091" t="s">
        <v>50314</v>
      </c>
      <c r="AF5091" t="str">
        <f t="shared" si="79"/>
        <v>TYRE 285X65R17 BF GOODRICH</v>
      </c>
    </row>
    <row r="5092" spans="1:32" x14ac:dyDescent="0.35">
      <c r="A5092" s="2" t="s">
        <v>50194</v>
      </c>
      <c r="B5092" s="2" t="s">
        <v>50195</v>
      </c>
      <c r="C5092" s="23">
        <v>0</v>
      </c>
      <c r="D5092" s="11" t="b">
        <f>FALSE()</f>
        <v>0</v>
      </c>
      <c r="E5092" s="11" t="b">
        <f>FALSE()</f>
        <v>0</v>
      </c>
      <c r="F5092" s="2" t="s">
        <v>10</v>
      </c>
      <c r="G5092" s="2" t="s">
        <v>10</v>
      </c>
      <c r="H5092" s="2" t="s">
        <v>35778</v>
      </c>
      <c r="I5092" s="11" t="b">
        <f>FALSE()</f>
        <v>0</v>
      </c>
      <c r="J5092" s="24">
        <v>0</v>
      </c>
      <c r="K5092" s="24">
        <v>0</v>
      </c>
      <c r="L5092" s="2" t="s">
        <v>10</v>
      </c>
      <c r="M5092" t="str">
        <f>VLOOKUP(Table18[[#This Row],[No.]],N:O,2,FALSE)</f>
        <v xml:space="preserve">Highlift </v>
      </c>
      <c r="N5092" t="s">
        <v>50315</v>
      </c>
      <c r="O5092" t="s">
        <v>50316</v>
      </c>
      <c r="P5092">
        <v>0</v>
      </c>
      <c r="Q5092">
        <v>0</v>
      </c>
      <c r="R5092">
        <v>0</v>
      </c>
      <c r="S5092">
        <v>0</v>
      </c>
      <c r="T5092" t="s">
        <v>35778</v>
      </c>
      <c r="U5092" t="s">
        <v>7105</v>
      </c>
      <c r="V5092" t="s">
        <v>7105</v>
      </c>
      <c r="W5092" t="s">
        <v>7105</v>
      </c>
      <c r="X5092">
        <v>0</v>
      </c>
      <c r="Y5092">
        <v>0</v>
      </c>
      <c r="Z5092">
        <v>0</v>
      </c>
      <c r="AB5092" t="s">
        <v>50317</v>
      </c>
      <c r="AF5092" t="str">
        <f t="shared" si="79"/>
        <v xml:space="preserve">Highlift </v>
      </c>
    </row>
    <row r="5093" spans="1:32" x14ac:dyDescent="0.35">
      <c r="A5093" s="2" t="s">
        <v>50197</v>
      </c>
      <c r="B5093" s="2" t="s">
        <v>50198</v>
      </c>
      <c r="C5093" s="23">
        <v>5</v>
      </c>
      <c r="D5093" s="11" t="b">
        <f>FALSE()</f>
        <v>0</v>
      </c>
      <c r="E5093" s="11" t="b">
        <f>FALSE()</f>
        <v>0</v>
      </c>
      <c r="F5093" s="2" t="s">
        <v>10</v>
      </c>
      <c r="G5093" s="2" t="s">
        <v>10</v>
      </c>
      <c r="H5093" s="2" t="s">
        <v>35778</v>
      </c>
      <c r="I5093" s="11" t="b">
        <f>FALSE()</f>
        <v>0</v>
      </c>
      <c r="J5093" s="24">
        <v>3540.07</v>
      </c>
      <c r="K5093" s="24">
        <v>0</v>
      </c>
      <c r="L5093" s="2" t="s">
        <v>10</v>
      </c>
      <c r="M5093" t="str">
        <f>VLOOKUP(Table18[[#This Row],[No.]],N:O,2,FALSE)</f>
        <v>Vehicle Ladder</v>
      </c>
      <c r="N5093" t="s">
        <v>50318</v>
      </c>
      <c r="O5093" t="s">
        <v>50319</v>
      </c>
      <c r="P5093">
        <v>0</v>
      </c>
      <c r="Q5093">
        <v>0</v>
      </c>
      <c r="R5093">
        <v>0</v>
      </c>
      <c r="S5093">
        <v>0</v>
      </c>
      <c r="T5093" t="s">
        <v>35778</v>
      </c>
      <c r="U5093" t="s">
        <v>7105</v>
      </c>
      <c r="V5093" t="s">
        <v>7105</v>
      </c>
      <c r="W5093" t="s">
        <v>7133</v>
      </c>
      <c r="X5093">
        <v>0</v>
      </c>
      <c r="Y5093">
        <v>0</v>
      </c>
      <c r="Z5093">
        <v>0</v>
      </c>
      <c r="AB5093" t="s">
        <v>50320</v>
      </c>
      <c r="AF5093" t="str">
        <f t="shared" si="79"/>
        <v>Vehicle Ladder</v>
      </c>
    </row>
    <row r="5094" spans="1:32" x14ac:dyDescent="0.35">
      <c r="A5094" s="2" t="s">
        <v>50200</v>
      </c>
      <c r="B5094" s="2" t="s">
        <v>50201</v>
      </c>
      <c r="C5094" s="23">
        <v>0</v>
      </c>
      <c r="D5094" s="11" t="b">
        <f>FALSE()</f>
        <v>0</v>
      </c>
      <c r="E5094" s="11" t="b">
        <f>FALSE()</f>
        <v>0</v>
      </c>
      <c r="F5094" s="2" t="s">
        <v>10</v>
      </c>
      <c r="G5094" s="2" t="s">
        <v>10</v>
      </c>
      <c r="H5094" s="2" t="s">
        <v>35778</v>
      </c>
      <c r="I5094" s="11" t="b">
        <f>FALSE()</f>
        <v>0</v>
      </c>
      <c r="J5094" s="24">
        <v>0</v>
      </c>
      <c r="K5094" s="24">
        <v>0</v>
      </c>
      <c r="L5094" s="2" t="s">
        <v>10</v>
      </c>
      <c r="M5094" t="str">
        <f>VLOOKUP(Table18[[#This Row],[No.]],N:O,2,FALSE)</f>
        <v>Spare Wheel Bracket</v>
      </c>
      <c r="N5094" t="s">
        <v>50321</v>
      </c>
      <c r="O5094" t="s">
        <v>50322</v>
      </c>
      <c r="P5094">
        <v>1</v>
      </c>
      <c r="Q5094">
        <v>1</v>
      </c>
      <c r="R5094">
        <v>1</v>
      </c>
      <c r="S5094">
        <v>0</v>
      </c>
      <c r="T5094" t="s">
        <v>35778</v>
      </c>
      <c r="U5094" t="s">
        <v>7105</v>
      </c>
      <c r="V5094" t="s">
        <v>7105</v>
      </c>
      <c r="W5094" t="s">
        <v>7105</v>
      </c>
      <c r="X5094">
        <v>0</v>
      </c>
      <c r="Y5094">
        <v>0</v>
      </c>
      <c r="Z5094" s="4">
        <v>20000</v>
      </c>
      <c r="AB5094" t="s">
        <v>50323</v>
      </c>
      <c r="AF5094" t="str">
        <f t="shared" si="79"/>
        <v>Spare Wheel Bracket</v>
      </c>
    </row>
    <row r="5095" spans="1:32" x14ac:dyDescent="0.35">
      <c r="A5095" s="2" t="s">
        <v>50203</v>
      </c>
      <c r="B5095" s="2" t="s">
        <v>50204</v>
      </c>
      <c r="C5095" s="23">
        <v>0</v>
      </c>
      <c r="D5095" s="11" t="b">
        <f>FALSE()</f>
        <v>0</v>
      </c>
      <c r="E5095" s="11" t="b">
        <f>FALSE()</f>
        <v>0</v>
      </c>
      <c r="F5095" s="2" t="s">
        <v>10</v>
      </c>
      <c r="G5095" s="2" t="s">
        <v>10</v>
      </c>
      <c r="H5095" s="2" t="s">
        <v>35778</v>
      </c>
      <c r="I5095" s="11" t="b">
        <f>TRUE()</f>
        <v>1</v>
      </c>
      <c r="J5095" s="24">
        <v>0</v>
      </c>
      <c r="K5095" s="24">
        <v>0</v>
      </c>
      <c r="L5095" s="2" t="s">
        <v>10</v>
      </c>
      <c r="M5095" t="str">
        <f>VLOOKUP(Table18[[#This Row],[No.]],N:O,2,FALSE)</f>
        <v>Mirror</v>
      </c>
      <c r="N5095" t="s">
        <v>50324</v>
      </c>
      <c r="O5095" t="s">
        <v>50325</v>
      </c>
      <c r="P5095">
        <v>200</v>
      </c>
      <c r="Q5095">
        <v>200</v>
      </c>
      <c r="R5095">
        <v>200</v>
      </c>
      <c r="S5095">
        <v>941</v>
      </c>
      <c r="T5095" t="s">
        <v>35778</v>
      </c>
      <c r="U5095" t="s">
        <v>7105</v>
      </c>
      <c r="V5095" t="s">
        <v>7105</v>
      </c>
      <c r="W5095" t="s">
        <v>7105</v>
      </c>
      <c r="X5095">
        <v>0</v>
      </c>
      <c r="Y5095">
        <v>0</v>
      </c>
      <c r="Z5095">
        <v>0</v>
      </c>
      <c r="AB5095" t="s">
        <v>50326</v>
      </c>
      <c r="AF5095" t="str">
        <f t="shared" si="79"/>
        <v>Mirror</v>
      </c>
    </row>
    <row r="5096" spans="1:32" x14ac:dyDescent="0.35">
      <c r="A5096" s="2" t="s">
        <v>50206</v>
      </c>
      <c r="B5096" s="2" t="s">
        <v>50207</v>
      </c>
      <c r="C5096" s="23">
        <v>0</v>
      </c>
      <c r="D5096" s="11" t="b">
        <f>FALSE()</f>
        <v>0</v>
      </c>
      <c r="E5096" s="11" t="b">
        <f>FALSE()</f>
        <v>0</v>
      </c>
      <c r="F5096" s="2" t="s">
        <v>10</v>
      </c>
      <c r="G5096" s="2" t="s">
        <v>10</v>
      </c>
      <c r="H5096" s="2" t="s">
        <v>35778</v>
      </c>
      <c r="I5096" s="11" t="b">
        <f>TRUE()</f>
        <v>1</v>
      </c>
      <c r="J5096" s="24">
        <v>0</v>
      </c>
      <c r="K5096" s="24">
        <v>0</v>
      </c>
      <c r="L5096" s="2" t="s">
        <v>10</v>
      </c>
      <c r="M5096" t="str">
        <f>VLOOKUP(Table18[[#This Row],[No.]],N:O,2,FALSE)</f>
        <v>Puncture Repair Kit</v>
      </c>
      <c r="N5096" t="s">
        <v>50327</v>
      </c>
      <c r="O5096" t="s">
        <v>50328</v>
      </c>
      <c r="P5096">
        <v>4</v>
      </c>
      <c r="Q5096">
        <v>4</v>
      </c>
      <c r="R5096">
        <v>4</v>
      </c>
      <c r="S5096">
        <v>66</v>
      </c>
      <c r="T5096" t="s">
        <v>35778</v>
      </c>
      <c r="U5096" t="s">
        <v>7105</v>
      </c>
      <c r="V5096" t="s">
        <v>7105</v>
      </c>
      <c r="W5096" t="s">
        <v>7105</v>
      </c>
      <c r="X5096">
        <v>0</v>
      </c>
      <c r="Y5096">
        <v>0</v>
      </c>
      <c r="Z5096">
        <v>0</v>
      </c>
      <c r="AB5096" t="s">
        <v>50329</v>
      </c>
      <c r="AF5096" t="str">
        <f t="shared" si="79"/>
        <v>Puncture Repair Kit</v>
      </c>
    </row>
    <row r="5097" spans="1:32" x14ac:dyDescent="0.35">
      <c r="A5097" s="2" t="s">
        <v>50209</v>
      </c>
      <c r="B5097" s="2" t="s">
        <v>50210</v>
      </c>
      <c r="C5097" s="23">
        <v>1</v>
      </c>
      <c r="D5097" s="11" t="b">
        <f>FALSE()</f>
        <v>0</v>
      </c>
      <c r="E5097" s="11" t="b">
        <f>FALSE()</f>
        <v>0</v>
      </c>
      <c r="F5097" s="2" t="s">
        <v>10</v>
      </c>
      <c r="G5097" s="2" t="s">
        <v>10</v>
      </c>
      <c r="H5097" s="2" t="s">
        <v>35778</v>
      </c>
      <c r="I5097" s="11" t="b">
        <f>FALSE()</f>
        <v>0</v>
      </c>
      <c r="J5097" s="24">
        <v>0</v>
      </c>
      <c r="K5097" s="24">
        <v>0</v>
      </c>
      <c r="L5097" s="2" t="s">
        <v>10</v>
      </c>
      <c r="M5097" t="str">
        <f>VLOOKUP(Table18[[#This Row],[No.]],N:O,2,FALSE)</f>
        <v>Tyres 7.5R16</v>
      </c>
      <c r="N5097" t="s">
        <v>50330</v>
      </c>
      <c r="O5097" t="s">
        <v>50331</v>
      </c>
      <c r="P5097">
        <v>0</v>
      </c>
      <c r="Q5097">
        <v>0</v>
      </c>
      <c r="R5097">
        <v>0</v>
      </c>
      <c r="S5097">
        <v>50</v>
      </c>
      <c r="T5097" t="s">
        <v>35778</v>
      </c>
      <c r="U5097" t="s">
        <v>7105</v>
      </c>
      <c r="V5097" t="s">
        <v>7105</v>
      </c>
      <c r="W5097" t="s">
        <v>7133</v>
      </c>
      <c r="X5097">
        <v>0</v>
      </c>
      <c r="Y5097">
        <v>0</v>
      </c>
      <c r="Z5097">
        <v>0</v>
      </c>
      <c r="AB5097" t="s">
        <v>50332</v>
      </c>
      <c r="AF5097" t="str">
        <f t="shared" si="79"/>
        <v>Tyres 7.5R16</v>
      </c>
    </row>
    <row r="5098" spans="1:32" x14ac:dyDescent="0.35">
      <c r="A5098" s="2" t="s">
        <v>50212</v>
      </c>
      <c r="B5098" s="2" t="s">
        <v>50213</v>
      </c>
      <c r="C5098" s="23">
        <v>0</v>
      </c>
      <c r="D5098" s="11" t="b">
        <f>FALSE()</f>
        <v>0</v>
      </c>
      <c r="E5098" s="11" t="b">
        <f>FALSE()</f>
        <v>0</v>
      </c>
      <c r="F5098" s="2" t="s">
        <v>10</v>
      </c>
      <c r="G5098" s="2" t="s">
        <v>10</v>
      </c>
      <c r="H5098" s="2" t="s">
        <v>35842</v>
      </c>
      <c r="I5098" s="11" t="b">
        <f>TRUE()</f>
        <v>1</v>
      </c>
      <c r="J5098" s="24">
        <v>0</v>
      </c>
      <c r="K5098" s="24">
        <v>0</v>
      </c>
      <c r="L5098" s="2" t="s">
        <v>10</v>
      </c>
      <c r="M5098" t="str">
        <f>VLOOKUP(Table18[[#This Row],[No.]],N:O,2,FALSE)</f>
        <v>Vehicle container</v>
      </c>
      <c r="N5098" t="s">
        <v>50333</v>
      </c>
      <c r="O5098" t="s">
        <v>50334</v>
      </c>
      <c r="P5098">
        <v>0</v>
      </c>
      <c r="Q5098">
        <v>0</v>
      </c>
      <c r="R5098">
        <v>0</v>
      </c>
      <c r="S5098">
        <v>0</v>
      </c>
      <c r="T5098" t="s">
        <v>35778</v>
      </c>
      <c r="U5098" t="s">
        <v>7105</v>
      </c>
      <c r="V5098" t="s">
        <v>7105</v>
      </c>
      <c r="W5098" t="s">
        <v>7133</v>
      </c>
      <c r="X5098">
        <v>0</v>
      </c>
      <c r="Y5098">
        <v>0</v>
      </c>
      <c r="Z5098">
        <v>0</v>
      </c>
      <c r="AB5098" t="s">
        <v>50335</v>
      </c>
      <c r="AF5098" t="str">
        <f t="shared" si="79"/>
        <v>Vehicle container</v>
      </c>
    </row>
    <row r="5099" spans="1:32" x14ac:dyDescent="0.35">
      <c r="A5099" s="2" t="s">
        <v>50215</v>
      </c>
      <c r="B5099" s="2" t="s">
        <v>50216</v>
      </c>
      <c r="C5099" s="23">
        <v>0</v>
      </c>
      <c r="D5099" s="11" t="b">
        <f>FALSE()</f>
        <v>0</v>
      </c>
      <c r="E5099" s="11" t="b">
        <f>FALSE()</f>
        <v>0</v>
      </c>
      <c r="F5099" s="2" t="s">
        <v>10</v>
      </c>
      <c r="G5099" s="2" t="s">
        <v>10</v>
      </c>
      <c r="H5099" s="2" t="s">
        <v>35842</v>
      </c>
      <c r="I5099" s="11" t="b">
        <f>TRUE()</f>
        <v>1</v>
      </c>
      <c r="J5099" s="24">
        <v>0</v>
      </c>
      <c r="K5099" s="24">
        <v>0</v>
      </c>
      <c r="L5099" s="2" t="s">
        <v>10</v>
      </c>
      <c r="M5099" t="str">
        <f>VLOOKUP(Table18[[#This Row],[No.]],N:O,2,FALSE)</f>
        <v>Opt FED-STD-1045 ALE/CALM, 2210 ESN</v>
      </c>
      <c r="N5099" t="s">
        <v>50336</v>
      </c>
      <c r="O5099" t="s">
        <v>50337</v>
      </c>
      <c r="P5099">
        <v>0</v>
      </c>
      <c r="Q5099">
        <v>0</v>
      </c>
      <c r="R5099">
        <v>0</v>
      </c>
      <c r="S5099">
        <v>120</v>
      </c>
      <c r="T5099" t="s">
        <v>35778</v>
      </c>
      <c r="U5099" t="s">
        <v>7105</v>
      </c>
      <c r="V5099" t="s">
        <v>7105</v>
      </c>
      <c r="W5099" t="s">
        <v>7133</v>
      </c>
      <c r="X5099">
        <v>0</v>
      </c>
      <c r="Y5099">
        <v>0</v>
      </c>
      <c r="Z5099">
        <v>0</v>
      </c>
      <c r="AB5099" t="s">
        <v>50338</v>
      </c>
      <c r="AF5099" t="str">
        <f t="shared" si="79"/>
        <v>Opt FED-STD-1045 ALE/CALM, 2210 ESN</v>
      </c>
    </row>
    <row r="5100" spans="1:32" x14ac:dyDescent="0.35">
      <c r="A5100" s="2" t="s">
        <v>50218</v>
      </c>
      <c r="B5100" s="2" t="s">
        <v>50219</v>
      </c>
      <c r="C5100" s="23">
        <v>6</v>
      </c>
      <c r="D5100" s="11" t="b">
        <f>FALSE()</f>
        <v>0</v>
      </c>
      <c r="E5100" s="11" t="b">
        <f>FALSE()</f>
        <v>0</v>
      </c>
      <c r="F5100" s="2" t="s">
        <v>10</v>
      </c>
      <c r="G5100" s="2" t="s">
        <v>10</v>
      </c>
      <c r="H5100" s="2" t="s">
        <v>35778</v>
      </c>
      <c r="I5100" s="11" t="b">
        <f>FALSE()</f>
        <v>0</v>
      </c>
      <c r="J5100" s="24">
        <v>16500</v>
      </c>
      <c r="K5100" s="24">
        <v>0</v>
      </c>
      <c r="L5100" s="2" t="s">
        <v>10</v>
      </c>
      <c r="M5100" t="str">
        <f>VLOOKUP(Table18[[#This Row],[No.]],N:O,2,FALSE)</f>
        <v>Vehicle RIM</v>
      </c>
      <c r="N5100" t="s">
        <v>50339</v>
      </c>
      <c r="O5100" t="s">
        <v>50340</v>
      </c>
      <c r="P5100">
        <v>0</v>
      </c>
      <c r="Q5100">
        <v>0</v>
      </c>
      <c r="R5100">
        <v>0</v>
      </c>
      <c r="S5100">
        <v>47</v>
      </c>
      <c r="T5100" t="s">
        <v>35778</v>
      </c>
      <c r="U5100" t="s">
        <v>7105</v>
      </c>
      <c r="V5100" t="s">
        <v>7105</v>
      </c>
      <c r="W5100" t="s">
        <v>7133</v>
      </c>
      <c r="X5100">
        <v>0</v>
      </c>
      <c r="Y5100">
        <v>0</v>
      </c>
      <c r="Z5100">
        <v>0</v>
      </c>
      <c r="AB5100" t="s">
        <v>50341</v>
      </c>
      <c r="AF5100" t="str">
        <f t="shared" si="79"/>
        <v>Vehicle RIM</v>
      </c>
    </row>
    <row r="5101" spans="1:32" x14ac:dyDescent="0.35">
      <c r="A5101" s="2" t="s">
        <v>50221</v>
      </c>
      <c r="B5101" s="2" t="s">
        <v>50222</v>
      </c>
      <c r="C5101" s="23">
        <v>0</v>
      </c>
      <c r="D5101" s="11" t="b">
        <f>FALSE()</f>
        <v>0</v>
      </c>
      <c r="E5101" s="11" t="b">
        <f>FALSE()</f>
        <v>0</v>
      </c>
      <c r="F5101" s="2" t="s">
        <v>10</v>
      </c>
      <c r="G5101" s="2" t="s">
        <v>10</v>
      </c>
      <c r="H5101" s="2" t="s">
        <v>35778</v>
      </c>
      <c r="I5101" s="11" t="b">
        <f>TRUE()</f>
        <v>1</v>
      </c>
      <c r="J5101" s="24">
        <v>0</v>
      </c>
      <c r="K5101" s="24">
        <v>0</v>
      </c>
      <c r="L5101" s="2" t="s">
        <v>10</v>
      </c>
      <c r="M5101" t="str">
        <f>VLOOKUP(Table18[[#This Row],[No.]],N:O,2,FALSE)</f>
        <v>SECURITY TINT</v>
      </c>
      <c r="N5101" t="s">
        <v>50342</v>
      </c>
      <c r="O5101" t="s">
        <v>50343</v>
      </c>
      <c r="P5101">
        <v>17</v>
      </c>
      <c r="Q5101">
        <v>17</v>
      </c>
      <c r="R5101">
        <v>17</v>
      </c>
      <c r="S5101">
        <v>47</v>
      </c>
      <c r="T5101" t="s">
        <v>35778</v>
      </c>
      <c r="U5101" t="s">
        <v>7105</v>
      </c>
      <c r="V5101" t="s">
        <v>7105</v>
      </c>
      <c r="W5101" t="s">
        <v>7105</v>
      </c>
      <c r="X5101">
        <v>0</v>
      </c>
      <c r="Y5101">
        <v>0</v>
      </c>
      <c r="Z5101">
        <v>0</v>
      </c>
      <c r="AB5101" t="s">
        <v>50344</v>
      </c>
      <c r="AF5101" t="str">
        <f t="shared" si="79"/>
        <v>SECURITY TINT</v>
      </c>
    </row>
    <row r="5102" spans="1:32" x14ac:dyDescent="0.35">
      <c r="A5102" s="2" t="s">
        <v>50223</v>
      </c>
      <c r="B5102" s="2" t="s">
        <v>50224</v>
      </c>
      <c r="C5102" s="23">
        <v>2</v>
      </c>
      <c r="D5102" s="11" t="b">
        <f>FALSE()</f>
        <v>0</v>
      </c>
      <c r="E5102" s="11" t="b">
        <f>FALSE()</f>
        <v>0</v>
      </c>
      <c r="F5102" s="2" t="s">
        <v>10</v>
      </c>
      <c r="G5102" s="2" t="s">
        <v>10</v>
      </c>
      <c r="H5102" s="2" t="s">
        <v>35778</v>
      </c>
      <c r="I5102" s="11" t="b">
        <f>FALSE()</f>
        <v>0</v>
      </c>
      <c r="J5102" s="24">
        <v>0</v>
      </c>
      <c r="K5102" s="24">
        <v>0</v>
      </c>
      <c r="L5102" s="2" t="s">
        <v>10</v>
      </c>
      <c r="M5102" t="str">
        <f>VLOOKUP(Table18[[#This Row],[No.]],N:O,2,FALSE)</f>
        <v>Water Pump</v>
      </c>
      <c r="N5102" t="s">
        <v>50345</v>
      </c>
      <c r="O5102" t="s">
        <v>50346</v>
      </c>
      <c r="P5102">
        <v>10</v>
      </c>
      <c r="Q5102">
        <v>10</v>
      </c>
      <c r="R5102">
        <v>10</v>
      </c>
      <c r="S5102">
        <v>22</v>
      </c>
      <c r="T5102" t="s">
        <v>35778</v>
      </c>
      <c r="U5102" t="s">
        <v>7105</v>
      </c>
      <c r="V5102" t="s">
        <v>7105</v>
      </c>
      <c r="W5102" t="s">
        <v>7105</v>
      </c>
      <c r="X5102">
        <v>0</v>
      </c>
      <c r="Y5102">
        <v>0</v>
      </c>
      <c r="Z5102">
        <v>0</v>
      </c>
      <c r="AB5102" t="s">
        <v>50347</v>
      </c>
      <c r="AF5102" t="str">
        <f t="shared" si="79"/>
        <v>Water Pump</v>
      </c>
    </row>
    <row r="5103" spans="1:32" x14ac:dyDescent="0.35">
      <c r="A5103" s="2" t="s">
        <v>50226</v>
      </c>
      <c r="B5103" s="2" t="s">
        <v>50227</v>
      </c>
      <c r="C5103" s="23">
        <v>0</v>
      </c>
      <c r="D5103" s="11" t="b">
        <f>FALSE()</f>
        <v>0</v>
      </c>
      <c r="E5103" s="11" t="b">
        <f>FALSE()</f>
        <v>0</v>
      </c>
      <c r="F5103" s="2" t="s">
        <v>10</v>
      </c>
      <c r="G5103" s="2" t="s">
        <v>10</v>
      </c>
      <c r="H5103" s="2" t="s">
        <v>10</v>
      </c>
      <c r="I5103" s="11" t="b">
        <f>TRUE()</f>
        <v>1</v>
      </c>
      <c r="J5103" s="24">
        <v>0</v>
      </c>
      <c r="K5103" s="24">
        <v>0</v>
      </c>
      <c r="L5103" s="2" t="s">
        <v>10</v>
      </c>
      <c r="M5103" t="str">
        <f>VLOOKUP(Table18[[#This Row],[No.]],N:O,2,FALSE)</f>
        <v>Gasket</v>
      </c>
      <c r="N5103" t="s">
        <v>50348</v>
      </c>
      <c r="O5103" t="s">
        <v>50349</v>
      </c>
      <c r="P5103">
        <v>13</v>
      </c>
      <c r="Q5103">
        <v>13</v>
      </c>
      <c r="R5103">
        <v>13</v>
      </c>
      <c r="S5103">
        <v>18</v>
      </c>
      <c r="T5103" t="s">
        <v>35778</v>
      </c>
      <c r="U5103" t="s">
        <v>7105</v>
      </c>
      <c r="V5103" t="s">
        <v>7105</v>
      </c>
      <c r="W5103" t="s">
        <v>7105</v>
      </c>
      <c r="X5103">
        <v>0</v>
      </c>
      <c r="Y5103">
        <v>0</v>
      </c>
      <c r="Z5103">
        <v>0</v>
      </c>
      <c r="AB5103" t="s">
        <v>50350</v>
      </c>
      <c r="AF5103" t="str">
        <f t="shared" si="79"/>
        <v>Gasket</v>
      </c>
    </row>
    <row r="5104" spans="1:32" x14ac:dyDescent="0.35">
      <c r="A5104" s="2" t="s">
        <v>50229</v>
      </c>
      <c r="B5104" s="2" t="s">
        <v>50230</v>
      </c>
      <c r="C5104" s="23">
        <v>0</v>
      </c>
      <c r="D5104" s="11" t="b">
        <f>FALSE()</f>
        <v>0</v>
      </c>
      <c r="E5104" s="11" t="b">
        <f>FALSE()</f>
        <v>0</v>
      </c>
      <c r="F5104" s="2" t="s">
        <v>10</v>
      </c>
      <c r="G5104" s="2" t="s">
        <v>10</v>
      </c>
      <c r="H5104" s="2" t="s">
        <v>35778</v>
      </c>
      <c r="I5104" s="11" t="b">
        <f>TRUE()</f>
        <v>1</v>
      </c>
      <c r="J5104" s="24">
        <v>0</v>
      </c>
      <c r="K5104" s="24">
        <v>0</v>
      </c>
      <c r="L5104" s="2" t="s">
        <v>10</v>
      </c>
      <c r="M5104" t="str">
        <f>VLOOKUP(Table18[[#This Row],[No.]],N:O,2,FALSE)</f>
        <v>TOYOTA LAND CRUISER 6X6</v>
      </c>
      <c r="N5104" t="s">
        <v>50351</v>
      </c>
      <c r="O5104" t="s">
        <v>50352</v>
      </c>
      <c r="P5104">
        <v>1</v>
      </c>
      <c r="Q5104">
        <v>1</v>
      </c>
      <c r="R5104">
        <v>1</v>
      </c>
      <c r="S5104">
        <v>1</v>
      </c>
      <c r="T5104" t="s">
        <v>35778</v>
      </c>
      <c r="U5104" t="s">
        <v>7105</v>
      </c>
      <c r="V5104" t="s">
        <v>7105</v>
      </c>
      <c r="W5104" t="s">
        <v>7105</v>
      </c>
      <c r="X5104">
        <v>0</v>
      </c>
      <c r="Y5104">
        <v>0</v>
      </c>
      <c r="Z5104">
        <v>0</v>
      </c>
      <c r="AB5104" t="s">
        <v>50353</v>
      </c>
      <c r="AF5104" t="str">
        <f t="shared" si="79"/>
        <v>TOYOTA LAND CRUISER 6X6</v>
      </c>
    </row>
    <row r="5105" spans="1:32" x14ac:dyDescent="0.35">
      <c r="A5105" s="2" t="s">
        <v>50231</v>
      </c>
      <c r="B5105" s="2" t="s">
        <v>50232</v>
      </c>
      <c r="C5105" s="23">
        <v>0</v>
      </c>
      <c r="D5105" s="11" t="b">
        <f>FALSE()</f>
        <v>0</v>
      </c>
      <c r="E5105" s="11" t="b">
        <f>FALSE()</f>
        <v>0</v>
      </c>
      <c r="F5105" s="2" t="s">
        <v>10</v>
      </c>
      <c r="G5105" s="2" t="s">
        <v>10</v>
      </c>
      <c r="H5105" s="2" t="s">
        <v>35778</v>
      </c>
      <c r="I5105" s="11" t="b">
        <f>TRUE()</f>
        <v>1</v>
      </c>
      <c r="J5105" s="24">
        <v>0</v>
      </c>
      <c r="K5105" s="24">
        <v>0</v>
      </c>
      <c r="L5105" s="2" t="s">
        <v>10</v>
      </c>
      <c r="M5105" t="str">
        <f>VLOOKUP(Table18[[#This Row],[No.]],N:O,2,FALSE)</f>
        <v>Bumper</v>
      </c>
      <c r="N5105" t="s">
        <v>50354</v>
      </c>
      <c r="O5105" t="s">
        <v>50355</v>
      </c>
      <c r="P5105">
        <v>0</v>
      </c>
      <c r="Q5105">
        <v>0</v>
      </c>
      <c r="R5105">
        <v>0</v>
      </c>
      <c r="S5105">
        <v>1</v>
      </c>
      <c r="T5105" t="s">
        <v>35778</v>
      </c>
      <c r="U5105" t="s">
        <v>7105</v>
      </c>
      <c r="V5105" t="s">
        <v>7105</v>
      </c>
      <c r="W5105" t="s">
        <v>7133</v>
      </c>
      <c r="X5105">
        <v>0</v>
      </c>
      <c r="Y5105">
        <v>0</v>
      </c>
      <c r="Z5105">
        <v>0</v>
      </c>
      <c r="AB5105" t="s">
        <v>50356</v>
      </c>
      <c r="AF5105" t="str">
        <f t="shared" si="79"/>
        <v>Bumper</v>
      </c>
    </row>
    <row r="5106" spans="1:32" x14ac:dyDescent="0.35">
      <c r="A5106" s="2" t="s">
        <v>50234</v>
      </c>
      <c r="B5106" s="2" t="s">
        <v>50235</v>
      </c>
      <c r="C5106" s="23">
        <v>1</v>
      </c>
      <c r="D5106" s="11" t="b">
        <f>FALSE()</f>
        <v>0</v>
      </c>
      <c r="E5106" s="11" t="b">
        <f>FALSE()</f>
        <v>0</v>
      </c>
      <c r="F5106" s="2" t="s">
        <v>10</v>
      </c>
      <c r="G5106" s="2" t="s">
        <v>10</v>
      </c>
      <c r="H5106" s="2" t="s">
        <v>35778</v>
      </c>
      <c r="I5106" s="11" t="b">
        <f>FALSE()</f>
        <v>0</v>
      </c>
      <c r="J5106" s="24">
        <v>0</v>
      </c>
      <c r="K5106" s="24">
        <v>0</v>
      </c>
      <c r="L5106" s="2" t="s">
        <v>10</v>
      </c>
      <c r="M5106" t="str">
        <f>VLOOKUP(Table18[[#This Row],[No.]],N:O,2,FALSE)</f>
        <v>BUS</v>
      </c>
      <c r="N5106" t="s">
        <v>50357</v>
      </c>
      <c r="O5106" t="s">
        <v>50358</v>
      </c>
      <c r="P5106">
        <v>87</v>
      </c>
      <c r="Q5106">
        <v>87</v>
      </c>
      <c r="R5106">
        <v>87</v>
      </c>
      <c r="S5106">
        <v>1</v>
      </c>
      <c r="T5106" t="s">
        <v>35778</v>
      </c>
      <c r="U5106" t="s">
        <v>7105</v>
      </c>
      <c r="V5106" t="s">
        <v>7105</v>
      </c>
      <c r="W5106" t="s">
        <v>7105</v>
      </c>
      <c r="X5106">
        <v>0</v>
      </c>
      <c r="Y5106">
        <v>0</v>
      </c>
      <c r="Z5106">
        <v>0</v>
      </c>
      <c r="AB5106" t="s">
        <v>50359</v>
      </c>
      <c r="AF5106" t="str">
        <f t="shared" si="79"/>
        <v>BUS</v>
      </c>
    </row>
    <row r="5107" spans="1:32" x14ac:dyDescent="0.35">
      <c r="A5107" s="2" t="s">
        <v>50236</v>
      </c>
      <c r="B5107" s="2" t="s">
        <v>50237</v>
      </c>
      <c r="C5107" s="23">
        <v>10</v>
      </c>
      <c r="D5107" s="11" t="b">
        <f>FALSE()</f>
        <v>0</v>
      </c>
      <c r="E5107" s="11" t="b">
        <f>FALSE()</f>
        <v>0</v>
      </c>
      <c r="F5107" s="2" t="s">
        <v>10</v>
      </c>
      <c r="G5107" s="2" t="s">
        <v>10</v>
      </c>
      <c r="H5107" s="2" t="s">
        <v>35778</v>
      </c>
      <c r="I5107" s="11" t="b">
        <f>FALSE()</f>
        <v>0</v>
      </c>
      <c r="J5107" s="24">
        <v>0</v>
      </c>
      <c r="K5107" s="24">
        <v>0</v>
      </c>
      <c r="L5107" s="2" t="s">
        <v>10</v>
      </c>
      <c r="M5107" t="str">
        <f>VLOOKUP(Table18[[#This Row],[No.]],N:O,2,FALSE)</f>
        <v>Tubeless Tyre Valves</v>
      </c>
      <c r="N5107" t="s">
        <v>50360</v>
      </c>
      <c r="O5107" t="s">
        <v>50361</v>
      </c>
      <c r="P5107">
        <v>0</v>
      </c>
      <c r="Q5107">
        <v>0</v>
      </c>
      <c r="R5107">
        <v>0</v>
      </c>
      <c r="S5107">
        <v>1</v>
      </c>
      <c r="T5107" t="s">
        <v>35778</v>
      </c>
      <c r="U5107" t="s">
        <v>7105</v>
      </c>
      <c r="V5107" t="s">
        <v>7105</v>
      </c>
      <c r="W5107" t="s">
        <v>7133</v>
      </c>
      <c r="X5107">
        <v>0</v>
      </c>
      <c r="Y5107">
        <v>0</v>
      </c>
      <c r="Z5107">
        <v>0</v>
      </c>
      <c r="AB5107" t="s">
        <v>50362</v>
      </c>
      <c r="AF5107" t="str">
        <f t="shared" si="79"/>
        <v>Tubeless Tyre Valves</v>
      </c>
    </row>
    <row r="5108" spans="1:32" x14ac:dyDescent="0.35">
      <c r="A5108" s="2" t="s">
        <v>50239</v>
      </c>
      <c r="B5108" s="2" t="s">
        <v>50240</v>
      </c>
      <c r="C5108" s="23">
        <v>0</v>
      </c>
      <c r="D5108" s="11" t="b">
        <f>FALSE()</f>
        <v>0</v>
      </c>
      <c r="E5108" s="11" t="b">
        <f>FALSE()</f>
        <v>0</v>
      </c>
      <c r="F5108" s="2" t="s">
        <v>10</v>
      </c>
      <c r="G5108" s="2" t="s">
        <v>10</v>
      </c>
      <c r="H5108" s="2" t="s">
        <v>35842</v>
      </c>
      <c r="I5108" s="11" t="b">
        <f>TRUE()</f>
        <v>1</v>
      </c>
      <c r="J5108" s="24">
        <v>0</v>
      </c>
      <c r="K5108" s="24">
        <v>0</v>
      </c>
      <c r="L5108" s="2" t="s">
        <v>10</v>
      </c>
      <c r="M5108" t="str">
        <f>VLOOKUP(Table18[[#This Row],[No.]],N:O,2,FALSE)</f>
        <v>MY25 INEOS</v>
      </c>
      <c r="N5108" t="s">
        <v>50363</v>
      </c>
      <c r="O5108" t="s">
        <v>50364</v>
      </c>
      <c r="P5108">
        <v>0</v>
      </c>
      <c r="Q5108">
        <v>0</v>
      </c>
      <c r="R5108">
        <v>0</v>
      </c>
      <c r="S5108">
        <v>1</v>
      </c>
      <c r="T5108" t="s">
        <v>35778</v>
      </c>
      <c r="U5108" t="s">
        <v>7105</v>
      </c>
      <c r="V5108" t="s">
        <v>7105</v>
      </c>
      <c r="W5108" t="s">
        <v>7133</v>
      </c>
      <c r="X5108">
        <v>0</v>
      </c>
      <c r="Y5108">
        <v>0</v>
      </c>
      <c r="Z5108">
        <v>0</v>
      </c>
      <c r="AB5108" t="s">
        <v>50365</v>
      </c>
      <c r="AF5108" t="str">
        <f t="shared" si="79"/>
        <v>MY25 INEOS</v>
      </c>
    </row>
    <row r="5109" spans="1:32" x14ac:dyDescent="0.35">
      <c r="A5109" s="2" t="s">
        <v>50241</v>
      </c>
      <c r="B5109" s="2" t="s">
        <v>50242</v>
      </c>
      <c r="C5109" s="23">
        <v>3</v>
      </c>
      <c r="D5109" s="11" t="b">
        <f>FALSE()</f>
        <v>0</v>
      </c>
      <c r="E5109" s="11" t="b">
        <f>FALSE()</f>
        <v>0</v>
      </c>
      <c r="F5109" s="2" t="s">
        <v>10</v>
      </c>
      <c r="G5109" s="2" t="s">
        <v>10</v>
      </c>
      <c r="H5109" s="2" t="s">
        <v>37821</v>
      </c>
      <c r="I5109" s="11" t="b">
        <f>FALSE()</f>
        <v>0</v>
      </c>
      <c r="J5109" s="24">
        <v>0</v>
      </c>
      <c r="K5109" s="24">
        <v>0</v>
      </c>
      <c r="L5109" s="2" t="s">
        <v>10</v>
      </c>
      <c r="M5109" t="str">
        <f>VLOOKUP(Table18[[#This Row],[No.]],N:O,2,FALSE)</f>
        <v>Toilet Set Equipment</v>
      </c>
      <c r="N5109" t="s">
        <v>50366</v>
      </c>
      <c r="O5109" t="s">
        <v>50367</v>
      </c>
      <c r="P5109">
        <v>0</v>
      </c>
      <c r="Q5109">
        <v>0</v>
      </c>
      <c r="R5109">
        <v>0</v>
      </c>
      <c r="S5109">
        <v>1</v>
      </c>
      <c r="T5109" t="s">
        <v>35778</v>
      </c>
      <c r="U5109" t="s">
        <v>7105</v>
      </c>
      <c r="V5109" t="s">
        <v>7105</v>
      </c>
      <c r="W5109" t="s">
        <v>7133</v>
      </c>
      <c r="X5109">
        <v>0</v>
      </c>
      <c r="Y5109">
        <v>0</v>
      </c>
      <c r="Z5109">
        <v>0</v>
      </c>
      <c r="AB5109" t="s">
        <v>50368</v>
      </c>
      <c r="AF5109" t="str">
        <f t="shared" si="79"/>
        <v>Toilet Set Equipment</v>
      </c>
    </row>
    <row r="5110" spans="1:32" x14ac:dyDescent="0.35">
      <c r="A5110" s="2" t="s">
        <v>50244</v>
      </c>
      <c r="B5110" s="2" t="s">
        <v>50245</v>
      </c>
      <c r="C5110" s="23">
        <v>0</v>
      </c>
      <c r="D5110" s="11" t="b">
        <f>FALSE()</f>
        <v>0</v>
      </c>
      <c r="E5110" s="11" t="b">
        <f>FALSE()</f>
        <v>0</v>
      </c>
      <c r="F5110" s="2" t="s">
        <v>10</v>
      </c>
      <c r="G5110" s="2" t="s">
        <v>10</v>
      </c>
      <c r="H5110" s="2" t="s">
        <v>35778</v>
      </c>
      <c r="I5110" s="11" t="b">
        <f>TRUE()</f>
        <v>1</v>
      </c>
      <c r="J5110" s="24">
        <v>0</v>
      </c>
      <c r="K5110" s="24">
        <v>0</v>
      </c>
      <c r="L5110" s="2" t="s">
        <v>10</v>
      </c>
      <c r="M5110" t="str">
        <f>VLOOKUP(Table18[[#This Row],[No.]],N:O,2,FALSE)</f>
        <v>PIPE GI, 1/2" X 6m</v>
      </c>
      <c r="N5110" t="s">
        <v>50369</v>
      </c>
      <c r="O5110" t="s">
        <v>50370</v>
      </c>
      <c r="P5110">
        <v>0</v>
      </c>
      <c r="Q5110">
        <v>0</v>
      </c>
      <c r="R5110">
        <v>0</v>
      </c>
      <c r="S5110">
        <v>2</v>
      </c>
      <c r="T5110" t="s">
        <v>35778</v>
      </c>
      <c r="U5110" t="s">
        <v>7105</v>
      </c>
      <c r="V5110" t="s">
        <v>7105</v>
      </c>
      <c r="W5110" t="s">
        <v>7133</v>
      </c>
      <c r="X5110">
        <v>0</v>
      </c>
      <c r="Y5110">
        <v>0</v>
      </c>
      <c r="Z5110">
        <v>0</v>
      </c>
      <c r="AB5110" t="s">
        <v>50371</v>
      </c>
      <c r="AF5110" t="str">
        <f t="shared" si="79"/>
        <v>PIPE GI, 1/2" X 6m</v>
      </c>
    </row>
    <row r="5111" spans="1:32" x14ac:dyDescent="0.35">
      <c r="A5111" s="2" t="s">
        <v>50247</v>
      </c>
      <c r="B5111" s="2" t="s">
        <v>50248</v>
      </c>
      <c r="C5111" s="23">
        <v>0</v>
      </c>
      <c r="D5111" s="11" t="b">
        <f>FALSE()</f>
        <v>0</v>
      </c>
      <c r="E5111" s="11" t="b">
        <f>FALSE()</f>
        <v>0</v>
      </c>
      <c r="F5111" s="2" t="s">
        <v>10</v>
      </c>
      <c r="G5111" s="2" t="s">
        <v>10</v>
      </c>
      <c r="H5111" s="2" t="s">
        <v>35778</v>
      </c>
      <c r="I5111" s="11" t="b">
        <f>FALSE()</f>
        <v>0</v>
      </c>
      <c r="J5111" s="24">
        <v>0</v>
      </c>
      <c r="K5111" s="24">
        <v>0</v>
      </c>
      <c r="L5111" s="2" t="s">
        <v>10</v>
      </c>
      <c r="M5111" t="str">
        <f>VLOOKUP(Table18[[#This Row],[No.]],N:O,2,FALSE)</f>
        <v>PIPE GI, 2" X 6m</v>
      </c>
      <c r="N5111" t="s">
        <v>50372</v>
      </c>
      <c r="O5111" t="s">
        <v>50373</v>
      </c>
      <c r="P5111">
        <v>0</v>
      </c>
      <c r="Q5111">
        <v>0</v>
      </c>
      <c r="R5111">
        <v>0</v>
      </c>
      <c r="S5111">
        <v>5</v>
      </c>
      <c r="T5111" t="s">
        <v>35778</v>
      </c>
      <c r="U5111" t="s">
        <v>7105</v>
      </c>
      <c r="V5111" t="s">
        <v>7105</v>
      </c>
      <c r="W5111" t="s">
        <v>7133</v>
      </c>
      <c r="X5111">
        <v>0</v>
      </c>
      <c r="Y5111">
        <v>0</v>
      </c>
      <c r="Z5111">
        <v>0</v>
      </c>
      <c r="AB5111" t="s">
        <v>50374</v>
      </c>
      <c r="AF5111" t="str">
        <f t="shared" si="79"/>
        <v>PIPE GI, 2" X 6m</v>
      </c>
    </row>
    <row r="5112" spans="1:32" x14ac:dyDescent="0.35">
      <c r="A5112" s="2" t="s">
        <v>50250</v>
      </c>
      <c r="B5112" s="2" t="s">
        <v>50251</v>
      </c>
      <c r="C5112" s="23">
        <v>0</v>
      </c>
      <c r="D5112" s="11" t="b">
        <f>FALSE()</f>
        <v>0</v>
      </c>
      <c r="E5112" s="11" t="b">
        <f>FALSE()</f>
        <v>0</v>
      </c>
      <c r="F5112" s="2" t="s">
        <v>10</v>
      </c>
      <c r="G5112" s="2" t="s">
        <v>10</v>
      </c>
      <c r="H5112" s="2" t="s">
        <v>35778</v>
      </c>
      <c r="I5112" s="11" t="b">
        <f>FALSE()</f>
        <v>0</v>
      </c>
      <c r="J5112" s="24">
        <v>0</v>
      </c>
      <c r="K5112" s="24">
        <v>0</v>
      </c>
      <c r="L5112" s="2" t="s">
        <v>10</v>
      </c>
      <c r="M5112" t="str">
        <f>VLOOKUP(Table18[[#This Row],[No.]],N:O,2,FALSE)</f>
        <v>PIPE, PE 40mm x 6M</v>
      </c>
      <c r="N5112" t="s">
        <v>50375</v>
      </c>
      <c r="O5112" t="s">
        <v>50376</v>
      </c>
      <c r="P5112">
        <v>0</v>
      </c>
      <c r="Q5112">
        <v>0</v>
      </c>
      <c r="R5112">
        <v>0</v>
      </c>
      <c r="S5112">
        <v>2</v>
      </c>
      <c r="T5112" t="s">
        <v>35778</v>
      </c>
      <c r="U5112" t="s">
        <v>7105</v>
      </c>
      <c r="V5112" t="s">
        <v>7105</v>
      </c>
      <c r="W5112" t="s">
        <v>7133</v>
      </c>
      <c r="X5112">
        <v>0</v>
      </c>
      <c r="Y5112">
        <v>0</v>
      </c>
      <c r="Z5112">
        <v>0</v>
      </c>
      <c r="AB5112" t="s">
        <v>50377</v>
      </c>
      <c r="AF5112" t="str">
        <f t="shared" si="79"/>
        <v>PIPE, PE 40mm x 6M</v>
      </c>
    </row>
    <row r="5113" spans="1:32" x14ac:dyDescent="0.35">
      <c r="A5113" s="2" t="s">
        <v>50253</v>
      </c>
      <c r="B5113" s="2" t="s">
        <v>50254</v>
      </c>
      <c r="C5113" s="23">
        <v>24</v>
      </c>
      <c r="D5113" s="11" t="b">
        <f>FALSE()</f>
        <v>0</v>
      </c>
      <c r="E5113" s="11" t="b">
        <f>FALSE()</f>
        <v>0</v>
      </c>
      <c r="F5113" s="2" t="s">
        <v>10</v>
      </c>
      <c r="G5113" s="2" t="s">
        <v>10</v>
      </c>
      <c r="H5113" s="2" t="s">
        <v>35778</v>
      </c>
      <c r="I5113" s="11" t="b">
        <f>FALSE()</f>
        <v>0</v>
      </c>
      <c r="J5113" s="24">
        <v>0</v>
      </c>
      <c r="K5113" s="24">
        <v>0</v>
      </c>
      <c r="L5113" s="2" t="s">
        <v>10</v>
      </c>
      <c r="M5113" t="str">
        <f>VLOOKUP(Table18[[#This Row],[No.]],N:O,2,FALSE)</f>
        <v>2x6 Tapstand Kit</v>
      </c>
      <c r="N5113" t="s">
        <v>50378</v>
      </c>
      <c r="O5113" t="s">
        <v>50379</v>
      </c>
      <c r="P5113">
        <v>57</v>
      </c>
      <c r="Q5113">
        <v>57</v>
      </c>
      <c r="R5113">
        <v>57</v>
      </c>
      <c r="S5113">
        <v>0</v>
      </c>
      <c r="T5113" t="s">
        <v>35842</v>
      </c>
      <c r="U5113" t="s">
        <v>7105</v>
      </c>
      <c r="V5113" t="s">
        <v>7105</v>
      </c>
      <c r="W5113" t="s">
        <v>7105</v>
      </c>
      <c r="X5113">
        <v>0</v>
      </c>
      <c r="Y5113">
        <v>0</v>
      </c>
      <c r="Z5113">
        <v>0</v>
      </c>
      <c r="AB5113" t="s">
        <v>50380</v>
      </c>
      <c r="AF5113" t="str">
        <f t="shared" si="79"/>
        <v>2x6 Tapstand Kit</v>
      </c>
    </row>
    <row r="5114" spans="1:32" x14ac:dyDescent="0.35">
      <c r="A5114" s="2" t="s">
        <v>50256</v>
      </c>
      <c r="B5114" s="2" t="s">
        <v>50257</v>
      </c>
      <c r="C5114" s="23">
        <v>0</v>
      </c>
      <c r="D5114" s="11" t="b">
        <f>FALSE()</f>
        <v>0</v>
      </c>
      <c r="E5114" s="11" t="b">
        <f>FALSE()</f>
        <v>0</v>
      </c>
      <c r="F5114" s="2" t="s">
        <v>10</v>
      </c>
      <c r="G5114" s="2" t="s">
        <v>10</v>
      </c>
      <c r="H5114" s="2" t="s">
        <v>35778</v>
      </c>
      <c r="I5114" s="11" t="b">
        <f>FALSE()</f>
        <v>0</v>
      </c>
      <c r="J5114" s="24">
        <v>0</v>
      </c>
      <c r="K5114" s="24">
        <v>0</v>
      </c>
      <c r="L5114" s="2" t="s">
        <v>10</v>
      </c>
      <c r="M5114" t="str">
        <f>VLOOKUP(Table18[[#This Row],[No.]],N:O,2,FALSE)</f>
        <v>PADDLE, for boats, telescopic</v>
      </c>
      <c r="N5114" t="s">
        <v>50381</v>
      </c>
      <c r="O5114" t="s">
        <v>50382</v>
      </c>
      <c r="P5114">
        <v>4</v>
      </c>
      <c r="Q5114">
        <v>4</v>
      </c>
      <c r="R5114">
        <v>4</v>
      </c>
      <c r="S5114">
        <v>0</v>
      </c>
      <c r="T5114" t="s">
        <v>36061</v>
      </c>
      <c r="U5114" t="s">
        <v>7105</v>
      </c>
      <c r="V5114" t="s">
        <v>7105</v>
      </c>
      <c r="W5114" t="s">
        <v>7105</v>
      </c>
      <c r="X5114">
        <v>0</v>
      </c>
      <c r="Y5114">
        <v>0</v>
      </c>
      <c r="Z5114">
        <v>0</v>
      </c>
      <c r="AF5114" t="str">
        <f t="shared" si="79"/>
        <v>PADDLE, for boats, telescopic</v>
      </c>
    </row>
    <row r="5115" spans="1:32" x14ac:dyDescent="0.35">
      <c r="A5115" s="2" t="s">
        <v>50259</v>
      </c>
      <c r="B5115" s="2" t="s">
        <v>50260</v>
      </c>
      <c r="C5115" s="23">
        <v>0</v>
      </c>
      <c r="D5115" s="11" t="b">
        <f>FALSE()</f>
        <v>0</v>
      </c>
      <c r="E5115" s="11" t="b">
        <f>FALSE()</f>
        <v>0</v>
      </c>
      <c r="F5115" s="2" t="s">
        <v>10</v>
      </c>
      <c r="G5115" s="2" t="s">
        <v>10</v>
      </c>
      <c r="H5115" s="2" t="s">
        <v>35778</v>
      </c>
      <c r="I5115" s="11" t="b">
        <f>FALSE()</f>
        <v>0</v>
      </c>
      <c r="J5115" s="24">
        <v>0</v>
      </c>
      <c r="K5115" s="24">
        <v>0</v>
      </c>
      <c r="L5115" s="2" t="s">
        <v>10</v>
      </c>
      <c r="M5115" t="str">
        <f>VLOOKUP(Table18[[#This Row],[No.]],N:O,2,FALSE)</f>
        <v>PROP GUARD, for boats</v>
      </c>
      <c r="N5115" t="s">
        <v>50383</v>
      </c>
      <c r="O5115" t="s">
        <v>50384</v>
      </c>
      <c r="P5115" s="22">
        <v>1091</v>
      </c>
      <c r="Q5115" s="22">
        <v>1091</v>
      </c>
      <c r="R5115" s="4">
        <v>1091</v>
      </c>
      <c r="S5115">
        <v>1</v>
      </c>
      <c r="T5115" t="s">
        <v>35778</v>
      </c>
      <c r="U5115" t="s">
        <v>7105</v>
      </c>
      <c r="V5115" t="s">
        <v>7105</v>
      </c>
      <c r="W5115" t="s">
        <v>7105</v>
      </c>
      <c r="X5115">
        <v>0</v>
      </c>
      <c r="Y5115">
        <v>0</v>
      </c>
      <c r="Z5115">
        <v>0</v>
      </c>
      <c r="AF5115" t="str">
        <f t="shared" si="79"/>
        <v>PROP GUARD, for boats</v>
      </c>
    </row>
    <row r="5116" spans="1:32" x14ac:dyDescent="0.35">
      <c r="A5116" s="2" t="s">
        <v>50262</v>
      </c>
      <c r="B5116" s="2" t="s">
        <v>50263</v>
      </c>
      <c r="C5116" s="23">
        <v>0</v>
      </c>
      <c r="D5116" s="11" t="b">
        <f>FALSE()</f>
        <v>0</v>
      </c>
      <c r="E5116" s="11" t="b">
        <f>FALSE()</f>
        <v>0</v>
      </c>
      <c r="F5116" s="2" t="s">
        <v>10</v>
      </c>
      <c r="G5116" s="2" t="s">
        <v>10</v>
      </c>
      <c r="H5116" s="2" t="s">
        <v>35842</v>
      </c>
      <c r="I5116" s="11" t="b">
        <f>TRUE()</f>
        <v>1</v>
      </c>
      <c r="J5116" s="24">
        <v>0</v>
      </c>
      <c r="K5116" s="24">
        <v>0</v>
      </c>
      <c r="L5116" s="2" t="s">
        <v>10</v>
      </c>
      <c r="M5116" t="str">
        <f>VLOOKUP(Table18[[#This Row],[No.]],N:O,2,FALSE)</f>
        <v>BOAT, INFLATABLE, 8 persons</v>
      </c>
      <c r="N5116" t="s">
        <v>50385</v>
      </c>
      <c r="O5116" t="s">
        <v>48189</v>
      </c>
      <c r="P5116">
        <v>24</v>
      </c>
      <c r="Q5116">
        <v>24</v>
      </c>
      <c r="R5116">
        <v>24</v>
      </c>
      <c r="S5116" s="22">
        <v>30011</v>
      </c>
      <c r="T5116" t="s">
        <v>36465</v>
      </c>
      <c r="U5116" t="s">
        <v>7105</v>
      </c>
      <c r="V5116" t="s">
        <v>7105</v>
      </c>
      <c r="W5116" t="s">
        <v>7105</v>
      </c>
      <c r="X5116">
        <v>0</v>
      </c>
      <c r="Y5116">
        <v>0</v>
      </c>
      <c r="Z5116">
        <v>0</v>
      </c>
      <c r="AB5116" t="s">
        <v>50386</v>
      </c>
      <c r="AF5116" t="str">
        <f t="shared" si="79"/>
        <v>BOAT, INFLATABLE, 8 persons</v>
      </c>
    </row>
    <row r="5117" spans="1:32" x14ac:dyDescent="0.35">
      <c r="A5117" s="2" t="s">
        <v>50265</v>
      </c>
      <c r="B5117" s="2" t="s">
        <v>50266</v>
      </c>
      <c r="C5117" s="23">
        <v>10</v>
      </c>
      <c r="D5117" s="11" t="b">
        <f>FALSE()</f>
        <v>0</v>
      </c>
      <c r="E5117" s="11" t="b">
        <f>FALSE()</f>
        <v>0</v>
      </c>
      <c r="F5117" s="2" t="s">
        <v>10</v>
      </c>
      <c r="G5117" s="2" t="s">
        <v>10</v>
      </c>
      <c r="H5117" s="2" t="s">
        <v>35829</v>
      </c>
      <c r="I5117" s="11" t="b">
        <f>FALSE()</f>
        <v>0</v>
      </c>
      <c r="J5117" s="24">
        <v>12970.17</v>
      </c>
      <c r="K5117" s="24">
        <v>8000</v>
      </c>
      <c r="L5117" s="2" t="s">
        <v>10</v>
      </c>
      <c r="M5117" t="str">
        <f>VLOOKUP(Table18[[#This Row],[No.]],N:O,2,FALSE)</f>
        <v>Granular Chlorine -  45kgs</v>
      </c>
      <c r="N5117" t="s">
        <v>50387</v>
      </c>
      <c r="O5117" t="s">
        <v>50388</v>
      </c>
      <c r="P5117" s="22">
        <v>2455491</v>
      </c>
      <c r="Q5117" s="22">
        <v>2455491</v>
      </c>
      <c r="R5117" s="4">
        <v>2398291</v>
      </c>
      <c r="S5117" s="22">
        <v>633574</v>
      </c>
      <c r="T5117" t="s">
        <v>39356</v>
      </c>
      <c r="U5117" t="s">
        <v>7105</v>
      </c>
      <c r="V5117" t="s">
        <v>7105</v>
      </c>
      <c r="W5117" t="s">
        <v>7105</v>
      </c>
      <c r="X5117">
        <v>1.2</v>
      </c>
      <c r="Y5117">
        <v>0</v>
      </c>
      <c r="Z5117">
        <v>0</v>
      </c>
      <c r="AE5117" t="s">
        <v>39168</v>
      </c>
      <c r="AF5117" t="str">
        <f t="shared" si="79"/>
        <v>Granular Chlorine -  45kgs</v>
      </c>
    </row>
    <row r="5118" spans="1:32" x14ac:dyDescent="0.35">
      <c r="A5118" s="2" t="s">
        <v>50268</v>
      </c>
      <c r="B5118" s="2" t="s">
        <v>50269</v>
      </c>
      <c r="C5118" s="23">
        <v>11284</v>
      </c>
      <c r="D5118" s="11" t="b">
        <f>FALSE()</f>
        <v>0</v>
      </c>
      <c r="E5118" s="11" t="b">
        <f>FALSE()</f>
        <v>0</v>
      </c>
      <c r="F5118" s="2" t="s">
        <v>10</v>
      </c>
      <c r="G5118" s="2" t="s">
        <v>10</v>
      </c>
      <c r="H5118" s="2" t="s">
        <v>35778</v>
      </c>
      <c r="I5118" s="11" t="b">
        <f>FALSE()</f>
        <v>0</v>
      </c>
      <c r="J5118" s="24">
        <v>0</v>
      </c>
      <c r="K5118" s="24">
        <v>5.5</v>
      </c>
      <c r="L5118" s="2" t="s">
        <v>10</v>
      </c>
      <c r="M5118" t="str">
        <f>VLOOKUP(Table18[[#This Row],[No.]],N:O,2,FALSE)</f>
        <v>Mineral RO water purifier</v>
      </c>
      <c r="N5118" t="s">
        <v>50389</v>
      </c>
      <c r="O5118" t="s">
        <v>50390</v>
      </c>
      <c r="P5118" s="22">
        <v>1086511</v>
      </c>
      <c r="Q5118" s="22">
        <v>1086511</v>
      </c>
      <c r="R5118" s="4">
        <v>1079511</v>
      </c>
      <c r="S5118" s="22">
        <v>1931267</v>
      </c>
      <c r="T5118" t="s">
        <v>39356</v>
      </c>
      <c r="U5118" t="s">
        <v>7105</v>
      </c>
      <c r="V5118" t="s">
        <v>7105</v>
      </c>
      <c r="W5118" t="s">
        <v>7105</v>
      </c>
      <c r="X5118">
        <v>2.2999999999999998</v>
      </c>
      <c r="Y5118">
        <v>0</v>
      </c>
      <c r="Z5118">
        <v>0</v>
      </c>
      <c r="AB5118" t="s">
        <v>50391</v>
      </c>
      <c r="AE5118" t="s">
        <v>35876</v>
      </c>
      <c r="AF5118" t="str">
        <f t="shared" si="79"/>
        <v>Mineral RO water purifier</v>
      </c>
    </row>
    <row r="5119" spans="1:32" x14ac:dyDescent="0.35">
      <c r="A5119" s="2" t="s">
        <v>50271</v>
      </c>
      <c r="B5119" s="2" t="s">
        <v>50272</v>
      </c>
      <c r="C5119" s="23">
        <v>0</v>
      </c>
      <c r="D5119" s="11" t="b">
        <f>FALSE()</f>
        <v>0</v>
      </c>
      <c r="E5119" s="11" t="b">
        <f>FALSE()</f>
        <v>0</v>
      </c>
      <c r="F5119" s="2" t="s">
        <v>10</v>
      </c>
      <c r="G5119" s="2" t="s">
        <v>10</v>
      </c>
      <c r="H5119" s="2" t="s">
        <v>35778</v>
      </c>
      <c r="I5119" s="11" t="b">
        <f>FALSE()</f>
        <v>0</v>
      </c>
      <c r="J5119" s="24">
        <v>0</v>
      </c>
      <c r="K5119" s="24">
        <v>0</v>
      </c>
      <c r="L5119" s="2" t="s">
        <v>10</v>
      </c>
      <c r="M5119" t="str">
        <f>VLOOKUP(Table18[[#This Row],[No.]],N:O,2,FALSE)</f>
        <v>WATERTANK,pillow,2m3, storage</v>
      </c>
      <c r="N5119" t="s">
        <v>50392</v>
      </c>
      <c r="O5119" t="s">
        <v>50393</v>
      </c>
      <c r="P5119">
        <v>0</v>
      </c>
      <c r="Q5119">
        <v>0</v>
      </c>
      <c r="R5119">
        <v>0</v>
      </c>
      <c r="S5119">
        <v>0</v>
      </c>
      <c r="T5119" t="s">
        <v>35778</v>
      </c>
      <c r="U5119" t="s">
        <v>7105</v>
      </c>
      <c r="V5119" t="s">
        <v>7105</v>
      </c>
      <c r="W5119" t="s">
        <v>7133</v>
      </c>
      <c r="X5119">
        <v>0</v>
      </c>
      <c r="Y5119">
        <v>0</v>
      </c>
      <c r="Z5119">
        <v>0</v>
      </c>
      <c r="AB5119" t="s">
        <v>50394</v>
      </c>
      <c r="AF5119" t="str">
        <f t="shared" si="79"/>
        <v>WATERTANK,pillow,2m3, storage</v>
      </c>
    </row>
    <row r="5120" spans="1:32" x14ac:dyDescent="0.35">
      <c r="A5120" s="2" t="s">
        <v>50274</v>
      </c>
      <c r="B5120" s="2" t="s">
        <v>50275</v>
      </c>
      <c r="C5120" s="23">
        <v>1</v>
      </c>
      <c r="D5120" s="11" t="b">
        <f>FALSE()</f>
        <v>0</v>
      </c>
      <c r="E5120" s="11" t="b">
        <f>FALSE()</f>
        <v>0</v>
      </c>
      <c r="F5120" s="2" t="s">
        <v>10</v>
      </c>
      <c r="G5120" s="2" t="s">
        <v>10</v>
      </c>
      <c r="H5120" s="2" t="s">
        <v>35778</v>
      </c>
      <c r="I5120" s="11" t="b">
        <f>FALSE()</f>
        <v>0</v>
      </c>
      <c r="J5120" s="24">
        <v>0</v>
      </c>
      <c r="K5120" s="24">
        <v>0</v>
      </c>
      <c r="L5120" s="2" t="s">
        <v>10</v>
      </c>
      <c r="M5120" t="str">
        <f>VLOOKUP(Table18[[#This Row],[No.]],N:O,2,FALSE)</f>
        <v>WATERTANK,pillow,3.5m3,transpo</v>
      </c>
      <c r="N5120" t="s">
        <v>50395</v>
      </c>
      <c r="O5120" t="s">
        <v>50396</v>
      </c>
      <c r="P5120">
        <v>821</v>
      </c>
      <c r="Q5120">
        <v>821</v>
      </c>
      <c r="R5120">
        <v>821</v>
      </c>
      <c r="S5120">
        <v>152</v>
      </c>
      <c r="T5120" t="s">
        <v>35829</v>
      </c>
      <c r="U5120" t="s">
        <v>7105</v>
      </c>
      <c r="V5120" t="s">
        <v>7105</v>
      </c>
      <c r="W5120" t="s">
        <v>7105</v>
      </c>
      <c r="X5120">
        <v>0</v>
      </c>
      <c r="Y5120">
        <v>0</v>
      </c>
      <c r="Z5120">
        <v>0</v>
      </c>
      <c r="AB5120" t="s">
        <v>50397</v>
      </c>
      <c r="AE5120" t="s">
        <v>35876</v>
      </c>
      <c r="AF5120" t="str">
        <f t="shared" si="79"/>
        <v>WATERTANK,pillow,3.5m3,transpo</v>
      </c>
    </row>
    <row r="5121" spans="1:32" x14ac:dyDescent="0.35">
      <c r="A5121" s="2" t="s">
        <v>50277</v>
      </c>
      <c r="B5121" s="2" t="s">
        <v>50278</v>
      </c>
      <c r="C5121" s="23">
        <v>0</v>
      </c>
      <c r="D5121" s="11" t="b">
        <f>FALSE()</f>
        <v>0</v>
      </c>
      <c r="E5121" s="11" t="b">
        <f>FALSE()</f>
        <v>0</v>
      </c>
      <c r="F5121" s="2" t="s">
        <v>10</v>
      </c>
      <c r="G5121" s="2" t="s">
        <v>10</v>
      </c>
      <c r="H5121" s="2" t="s">
        <v>35778</v>
      </c>
      <c r="I5121" s="11" t="b">
        <f>FALSE()</f>
        <v>0</v>
      </c>
      <c r="J5121" s="24">
        <v>0</v>
      </c>
      <c r="K5121" s="24">
        <v>0</v>
      </c>
      <c r="L5121" s="2" t="s">
        <v>10</v>
      </c>
      <c r="M5121" t="str">
        <f>VLOOKUP(Table18[[#This Row],[No.]],N:O,2,FALSE)</f>
        <v>WATERTANK,pillow,4m3 storage</v>
      </c>
      <c r="N5121" t="s">
        <v>50398</v>
      </c>
      <c r="O5121" t="s">
        <v>50399</v>
      </c>
      <c r="P5121">
        <v>450</v>
      </c>
      <c r="Q5121">
        <v>450</v>
      </c>
      <c r="R5121">
        <v>450</v>
      </c>
      <c r="S5121">
        <v>0</v>
      </c>
      <c r="T5121" t="s">
        <v>35778</v>
      </c>
      <c r="U5121" t="s">
        <v>7105</v>
      </c>
      <c r="V5121" t="s">
        <v>7105</v>
      </c>
      <c r="W5121" t="s">
        <v>7105</v>
      </c>
      <c r="X5121">
        <v>0</v>
      </c>
      <c r="Y5121">
        <v>0</v>
      </c>
      <c r="Z5121">
        <v>0</v>
      </c>
      <c r="AB5121" t="s">
        <v>50400</v>
      </c>
      <c r="AF5121" t="str">
        <f t="shared" si="79"/>
        <v>WATERTANK,pillow,4m3 storage</v>
      </c>
    </row>
    <row r="5122" spans="1:32" x14ac:dyDescent="0.35">
      <c r="A5122" s="2" t="s">
        <v>50280</v>
      </c>
      <c r="B5122" s="2" t="s">
        <v>50281</v>
      </c>
      <c r="C5122" s="23">
        <v>0</v>
      </c>
      <c r="D5122" s="11" t="b">
        <f>FALSE()</f>
        <v>0</v>
      </c>
      <c r="E5122" s="11" t="b">
        <f>FALSE()</f>
        <v>0</v>
      </c>
      <c r="F5122" s="2" t="s">
        <v>10</v>
      </c>
      <c r="G5122" s="2" t="s">
        <v>10</v>
      </c>
      <c r="H5122" s="2" t="s">
        <v>35778</v>
      </c>
      <c r="I5122" s="11" t="b">
        <f>FALSE()</f>
        <v>0</v>
      </c>
      <c r="J5122" s="24">
        <v>0</v>
      </c>
      <c r="K5122" s="24">
        <v>18000</v>
      </c>
      <c r="L5122" s="2" t="s">
        <v>10</v>
      </c>
      <c r="M5122" t="str">
        <f>VLOOKUP(Table18[[#This Row],[No.]],N:O,2,FALSE)</f>
        <v>WATERTANK,pillow,5m3 storage</v>
      </c>
      <c r="N5122" t="s">
        <v>50401</v>
      </c>
      <c r="O5122" t="s">
        <v>50402</v>
      </c>
      <c r="P5122">
        <v>715</v>
      </c>
      <c r="Q5122">
        <v>715</v>
      </c>
      <c r="R5122">
        <v>715</v>
      </c>
      <c r="S5122">
        <v>0</v>
      </c>
      <c r="T5122" t="s">
        <v>35778</v>
      </c>
      <c r="U5122" t="s">
        <v>7105</v>
      </c>
      <c r="V5122" t="s">
        <v>7105</v>
      </c>
      <c r="W5122" t="s">
        <v>7105</v>
      </c>
      <c r="X5122">
        <v>0</v>
      </c>
      <c r="Y5122">
        <v>0</v>
      </c>
      <c r="Z5122">
        <v>0</v>
      </c>
      <c r="AB5122" t="s">
        <v>50403</v>
      </c>
      <c r="AF5122" t="str">
        <f t="shared" si="79"/>
        <v>WATERTANK,pillow,5m3 storage</v>
      </c>
    </row>
    <row r="5123" spans="1:32" x14ac:dyDescent="0.35">
      <c r="A5123" s="2" t="s">
        <v>50283</v>
      </c>
      <c r="B5123" s="2" t="s">
        <v>50284</v>
      </c>
      <c r="C5123" s="23">
        <v>0</v>
      </c>
      <c r="D5123" s="11" t="b">
        <f>FALSE()</f>
        <v>0</v>
      </c>
      <c r="E5123" s="11" t="b">
        <f>FALSE()</f>
        <v>0</v>
      </c>
      <c r="F5123" s="2" t="s">
        <v>10</v>
      </c>
      <c r="G5123" s="2" t="s">
        <v>10</v>
      </c>
      <c r="H5123" s="2" t="s">
        <v>35778</v>
      </c>
      <c r="I5123" s="11" t="b">
        <f>FALSE()</f>
        <v>0</v>
      </c>
      <c r="J5123" s="24">
        <v>0</v>
      </c>
      <c r="K5123" s="24">
        <v>0</v>
      </c>
      <c r="L5123" s="2" t="s">
        <v>10</v>
      </c>
      <c r="M5123" t="str">
        <f>VLOOKUP(Table18[[#This Row],[No.]],N:O,2,FALSE)</f>
        <v>WATERTANK,pillow,7.5m3 storage</v>
      </c>
      <c r="N5123" t="s">
        <v>50404</v>
      </c>
      <c r="O5123" t="s">
        <v>50405</v>
      </c>
      <c r="P5123">
        <v>715</v>
      </c>
      <c r="Q5123">
        <v>715</v>
      </c>
      <c r="R5123">
        <v>715</v>
      </c>
      <c r="S5123">
        <v>0</v>
      </c>
      <c r="T5123" t="s">
        <v>35778</v>
      </c>
      <c r="U5123" t="s">
        <v>7105</v>
      </c>
      <c r="V5123" t="s">
        <v>7105</v>
      </c>
      <c r="W5123" t="s">
        <v>7105</v>
      </c>
      <c r="X5123">
        <v>0</v>
      </c>
      <c r="Y5123">
        <v>0</v>
      </c>
      <c r="Z5123">
        <v>0</v>
      </c>
      <c r="AB5123" t="s">
        <v>50406</v>
      </c>
      <c r="AF5123" t="str">
        <f t="shared" ref="AF5123:AF5186" si="80">VLOOKUP(A:A,N:O,2,FALSE)</f>
        <v>WATERTANK,pillow,7.5m3 storage</v>
      </c>
    </row>
    <row r="5124" spans="1:32" x14ac:dyDescent="0.35">
      <c r="A5124" s="2" t="s">
        <v>50286</v>
      </c>
      <c r="B5124" s="2" t="s">
        <v>50287</v>
      </c>
      <c r="C5124" s="23">
        <v>0</v>
      </c>
      <c r="D5124" s="11" t="b">
        <f>FALSE()</f>
        <v>0</v>
      </c>
      <c r="E5124" s="11" t="b">
        <f>FALSE()</f>
        <v>0</v>
      </c>
      <c r="F5124" s="2" t="s">
        <v>10</v>
      </c>
      <c r="G5124" s="2" t="s">
        <v>10</v>
      </c>
      <c r="H5124" s="2" t="s">
        <v>35778</v>
      </c>
      <c r="I5124" s="11" t="b">
        <f>FALSE()</f>
        <v>0</v>
      </c>
      <c r="J5124" s="24">
        <v>0</v>
      </c>
      <c r="K5124" s="24">
        <v>0</v>
      </c>
      <c r="L5124" s="2" t="s">
        <v>10</v>
      </c>
      <c r="M5124" t="str">
        <f>VLOOKUP(Table18[[#This Row],[No.]],N:O,2,FALSE)</f>
        <v>WATERTANK,pillow,10m3 storage</v>
      </c>
      <c r="N5124" t="s">
        <v>50407</v>
      </c>
      <c r="O5124" t="s">
        <v>50408</v>
      </c>
      <c r="P5124">
        <v>40</v>
      </c>
      <c r="Q5124">
        <v>40</v>
      </c>
      <c r="R5124">
        <v>40</v>
      </c>
      <c r="S5124">
        <v>0</v>
      </c>
      <c r="T5124" t="s">
        <v>35778</v>
      </c>
      <c r="U5124" t="s">
        <v>7105</v>
      </c>
      <c r="V5124" t="s">
        <v>7105</v>
      </c>
      <c r="W5124" t="s">
        <v>7105</v>
      </c>
      <c r="X5124" s="4">
        <v>6000</v>
      </c>
      <c r="Y5124">
        <v>0</v>
      </c>
      <c r="Z5124">
        <v>0</v>
      </c>
      <c r="AB5124" t="s">
        <v>50409</v>
      </c>
      <c r="AF5124" t="str">
        <f t="shared" si="80"/>
        <v>WATERTANK,pillow,10m3 storage</v>
      </c>
    </row>
    <row r="5125" spans="1:32" x14ac:dyDescent="0.35">
      <c r="A5125" s="2" t="s">
        <v>50289</v>
      </c>
      <c r="B5125" s="2" t="s">
        <v>50290</v>
      </c>
      <c r="C5125" s="23">
        <v>0</v>
      </c>
      <c r="D5125" s="11" t="b">
        <f>FALSE()</f>
        <v>0</v>
      </c>
      <c r="E5125" s="11" t="b">
        <f>FALSE()</f>
        <v>0</v>
      </c>
      <c r="F5125" s="2" t="s">
        <v>10</v>
      </c>
      <c r="G5125" s="2" t="s">
        <v>10</v>
      </c>
      <c r="H5125" s="2" t="s">
        <v>35778</v>
      </c>
      <c r="I5125" s="11" t="b">
        <f>FALSE()</f>
        <v>0</v>
      </c>
      <c r="J5125" s="24">
        <v>0</v>
      </c>
      <c r="K5125" s="24">
        <v>0</v>
      </c>
      <c r="L5125" s="2" t="s">
        <v>10</v>
      </c>
      <c r="M5125" t="str">
        <f>VLOOKUP(Table18[[#This Row],[No.]],N:O,2,FALSE)</f>
        <v>WATERTANK,pillow,15m3 storage</v>
      </c>
      <c r="N5125" t="s">
        <v>50410</v>
      </c>
      <c r="O5125" t="s">
        <v>50411</v>
      </c>
      <c r="P5125" s="22">
        <v>33525</v>
      </c>
      <c r="Q5125" s="22">
        <v>33525</v>
      </c>
      <c r="R5125" s="4">
        <v>33525</v>
      </c>
      <c r="S5125" s="22">
        <v>1398</v>
      </c>
      <c r="T5125" t="s">
        <v>35778</v>
      </c>
      <c r="U5125" t="s">
        <v>7105</v>
      </c>
      <c r="V5125" t="s">
        <v>7105</v>
      </c>
      <c r="W5125" t="s">
        <v>7105</v>
      </c>
      <c r="X5125">
        <v>0</v>
      </c>
      <c r="Y5125">
        <v>0</v>
      </c>
      <c r="Z5125">
        <v>0</v>
      </c>
      <c r="AB5125" t="s">
        <v>50412</v>
      </c>
      <c r="AE5125" t="s">
        <v>39168</v>
      </c>
      <c r="AF5125" t="str">
        <f t="shared" si="80"/>
        <v>WATERTANK,pillow,15m3 storage</v>
      </c>
    </row>
    <row r="5126" spans="1:32" x14ac:dyDescent="0.35">
      <c r="A5126" s="2" t="s">
        <v>50292</v>
      </c>
      <c r="B5126" s="2" t="s">
        <v>50293</v>
      </c>
      <c r="C5126" s="23">
        <v>0</v>
      </c>
      <c r="D5126" s="11" t="b">
        <f>FALSE()</f>
        <v>0</v>
      </c>
      <c r="E5126" s="11" t="b">
        <f>FALSE()</f>
        <v>0</v>
      </c>
      <c r="F5126" s="2" t="s">
        <v>10</v>
      </c>
      <c r="G5126" s="2" t="s">
        <v>10</v>
      </c>
      <c r="H5126" s="2" t="s">
        <v>35778</v>
      </c>
      <c r="I5126" s="11" t="b">
        <f>FALSE()</f>
        <v>0</v>
      </c>
      <c r="J5126" s="24">
        <v>0</v>
      </c>
      <c r="K5126" s="24">
        <v>0</v>
      </c>
      <c r="L5126" s="2" t="s">
        <v>10</v>
      </c>
      <c r="M5126" t="str">
        <f>VLOOKUP(Table18[[#This Row],[No.]],N:O,2,FALSE)</f>
        <v>WATERTANK,pillow,20m3 storage</v>
      </c>
      <c r="N5126" t="s">
        <v>50413</v>
      </c>
      <c r="O5126" t="s">
        <v>50414</v>
      </c>
      <c r="P5126">
        <v>3</v>
      </c>
      <c r="Q5126">
        <v>3</v>
      </c>
      <c r="R5126">
        <v>3</v>
      </c>
      <c r="S5126">
        <v>0</v>
      </c>
      <c r="T5126" t="s">
        <v>35778</v>
      </c>
      <c r="U5126" t="s">
        <v>7105</v>
      </c>
      <c r="V5126" t="s">
        <v>7105</v>
      </c>
      <c r="W5126" t="s">
        <v>7105</v>
      </c>
      <c r="X5126">
        <v>0</v>
      </c>
      <c r="Y5126">
        <v>0</v>
      </c>
      <c r="Z5126">
        <v>0</v>
      </c>
      <c r="AF5126" t="str">
        <f t="shared" si="80"/>
        <v>WATERTANK,pillow,20m3 storage</v>
      </c>
    </row>
    <row r="5127" spans="1:32" x14ac:dyDescent="0.35">
      <c r="A5127" s="2" t="s">
        <v>50295</v>
      </c>
      <c r="B5127" s="2" t="s">
        <v>50296</v>
      </c>
      <c r="C5127" s="23">
        <v>0</v>
      </c>
      <c r="D5127" s="11" t="b">
        <f>FALSE()</f>
        <v>0</v>
      </c>
      <c r="E5127" s="11" t="b">
        <f>FALSE()</f>
        <v>0</v>
      </c>
      <c r="F5127" s="2" t="s">
        <v>10</v>
      </c>
      <c r="G5127" s="2" t="s">
        <v>10</v>
      </c>
      <c r="H5127" s="2" t="s">
        <v>35778</v>
      </c>
      <c r="I5127" s="11" t="b">
        <f>FALSE()</f>
        <v>0</v>
      </c>
      <c r="J5127" s="24">
        <v>0</v>
      </c>
      <c r="K5127" s="24">
        <v>0</v>
      </c>
      <c r="L5127" s="2" t="s">
        <v>10</v>
      </c>
      <c r="M5127" t="str">
        <f>VLOOKUP(Table18[[#This Row],[No.]],N:O,2,FALSE)</f>
        <v>WATERTANK, trailer,2m3 trans</v>
      </c>
      <c r="N5127" t="s">
        <v>50415</v>
      </c>
      <c r="O5127" t="s">
        <v>50416</v>
      </c>
      <c r="P5127">
        <v>3</v>
      </c>
      <c r="Q5127">
        <v>3</v>
      </c>
      <c r="R5127">
        <v>3</v>
      </c>
      <c r="S5127">
        <v>0</v>
      </c>
      <c r="T5127" t="s">
        <v>35778</v>
      </c>
      <c r="U5127" t="s">
        <v>7105</v>
      </c>
      <c r="V5127" t="s">
        <v>7105</v>
      </c>
      <c r="W5127" t="s">
        <v>7105</v>
      </c>
      <c r="X5127" s="4">
        <v>55200</v>
      </c>
      <c r="Y5127">
        <v>0</v>
      </c>
      <c r="Z5127">
        <v>0</v>
      </c>
      <c r="AF5127" t="str">
        <f t="shared" si="80"/>
        <v>WATERTANK, trailer,2m3 trans</v>
      </c>
    </row>
    <row r="5128" spans="1:32" x14ac:dyDescent="0.35">
      <c r="A5128" s="2" t="s">
        <v>50298</v>
      </c>
      <c r="B5128" s="2" t="s">
        <v>50299</v>
      </c>
      <c r="C5128" s="23">
        <v>7</v>
      </c>
      <c r="D5128" s="11" t="b">
        <f>FALSE()</f>
        <v>0</v>
      </c>
      <c r="E5128" s="11" t="b">
        <f>FALSE()</f>
        <v>0</v>
      </c>
      <c r="F5128" s="2" t="s">
        <v>10</v>
      </c>
      <c r="G5128" s="2" t="s">
        <v>10</v>
      </c>
      <c r="H5128" s="2" t="s">
        <v>35778</v>
      </c>
      <c r="I5128" s="11" t="b">
        <f>FALSE()</f>
        <v>0</v>
      </c>
      <c r="J5128" s="24">
        <v>53390</v>
      </c>
      <c r="K5128" s="24">
        <v>0</v>
      </c>
      <c r="L5128" s="2" t="s">
        <v>10</v>
      </c>
      <c r="M5128" t="str">
        <f>VLOOKUP(Table18[[#This Row],[No.]],N:O,2,FALSE)</f>
        <v>WATER TANK, rigid, 10m3 storag</v>
      </c>
      <c r="N5128" t="s">
        <v>50417</v>
      </c>
      <c r="O5128" t="s">
        <v>50418</v>
      </c>
      <c r="P5128">
        <v>170</v>
      </c>
      <c r="Q5128">
        <v>170</v>
      </c>
      <c r="R5128">
        <v>170</v>
      </c>
      <c r="S5128">
        <v>2</v>
      </c>
      <c r="T5128" t="s">
        <v>35778</v>
      </c>
      <c r="U5128" t="s">
        <v>7105</v>
      </c>
      <c r="V5128" t="s">
        <v>7105</v>
      </c>
      <c r="W5128" t="s">
        <v>7105</v>
      </c>
      <c r="X5128">
        <v>0</v>
      </c>
      <c r="Y5128">
        <v>0</v>
      </c>
      <c r="Z5128">
        <v>0</v>
      </c>
      <c r="AF5128" t="str">
        <f t="shared" si="80"/>
        <v>WATER TANK, rigid, 10m3 storag</v>
      </c>
    </row>
    <row r="5129" spans="1:32" x14ac:dyDescent="0.35">
      <c r="A5129" s="2" t="s">
        <v>50301</v>
      </c>
      <c r="B5129" s="2" t="s">
        <v>50302</v>
      </c>
      <c r="C5129" s="23">
        <v>0</v>
      </c>
      <c r="D5129" s="11" t="b">
        <f>FALSE()</f>
        <v>0</v>
      </c>
      <c r="E5129" s="11" t="b">
        <f>FALSE()</f>
        <v>0</v>
      </c>
      <c r="F5129" s="2" t="s">
        <v>10</v>
      </c>
      <c r="G5129" s="2" t="s">
        <v>10</v>
      </c>
      <c r="H5129" s="2" t="s">
        <v>36183</v>
      </c>
      <c r="I5129" s="11" t="b">
        <f>FALSE()</f>
        <v>0</v>
      </c>
      <c r="J5129" s="24">
        <v>0</v>
      </c>
      <c r="K5129" s="24">
        <v>0</v>
      </c>
      <c r="L5129" s="2" t="s">
        <v>10</v>
      </c>
      <c r="M5129" t="str">
        <f>VLOOKUP(Table18[[#This Row],[No.]],N:O,2,FALSE)</f>
        <v>HUWA-SAN TR-5, 20ml btlS</v>
      </c>
      <c r="N5129" t="s">
        <v>50419</v>
      </c>
      <c r="O5129" t="s">
        <v>50420</v>
      </c>
      <c r="P5129">
        <v>4</v>
      </c>
      <c r="Q5129">
        <v>4</v>
      </c>
      <c r="R5129">
        <v>4</v>
      </c>
      <c r="S5129">
        <v>2</v>
      </c>
      <c r="T5129" t="s">
        <v>36061</v>
      </c>
      <c r="U5129" t="s">
        <v>7105</v>
      </c>
      <c r="V5129" t="s">
        <v>7105</v>
      </c>
      <c r="W5129" t="s">
        <v>7105</v>
      </c>
      <c r="X5129">
        <v>0</v>
      </c>
      <c r="Y5129">
        <v>0</v>
      </c>
      <c r="Z5129">
        <v>0</v>
      </c>
      <c r="AF5129" t="str">
        <f t="shared" si="80"/>
        <v>HUWA-SAN TR-5, 20ml btlS</v>
      </c>
    </row>
    <row r="5130" spans="1:32" x14ac:dyDescent="0.35">
      <c r="A5130" s="2" t="s">
        <v>50304</v>
      </c>
      <c r="B5130" s="2" t="s">
        <v>50305</v>
      </c>
      <c r="C5130" s="23">
        <v>1018</v>
      </c>
      <c r="D5130" s="11" t="b">
        <f>FALSE()</f>
        <v>0</v>
      </c>
      <c r="E5130" s="11" t="b">
        <f>FALSE()</f>
        <v>0</v>
      </c>
      <c r="F5130" s="2" t="s">
        <v>10</v>
      </c>
      <c r="G5130" s="2" t="s">
        <v>10</v>
      </c>
      <c r="H5130" s="2" t="s">
        <v>35778</v>
      </c>
      <c r="I5130" s="11" t="b">
        <f>FALSE()</f>
        <v>0</v>
      </c>
      <c r="J5130" s="24">
        <v>3750</v>
      </c>
      <c r="K5130" s="24">
        <v>0</v>
      </c>
      <c r="L5130" s="2" t="s">
        <v>10</v>
      </c>
      <c r="M5130" t="str">
        <f>VLOOKUP(Table18[[#This Row],[No.]],N:O,2,FALSE)</f>
        <v>DPD1 TABLET,</v>
      </c>
      <c r="N5130" t="s">
        <v>50421</v>
      </c>
      <c r="O5130" t="s">
        <v>50390</v>
      </c>
      <c r="P5130" s="22">
        <v>951500</v>
      </c>
      <c r="Q5130" s="22">
        <v>951500</v>
      </c>
      <c r="R5130" s="4">
        <v>951500</v>
      </c>
      <c r="S5130">
        <v>0</v>
      </c>
      <c r="T5130" t="s">
        <v>39356</v>
      </c>
      <c r="U5130" t="s">
        <v>7105</v>
      </c>
      <c r="V5130" t="s">
        <v>7105</v>
      </c>
      <c r="W5130" t="s">
        <v>7105</v>
      </c>
      <c r="X5130">
        <v>0</v>
      </c>
      <c r="Y5130">
        <v>0</v>
      </c>
      <c r="Z5130">
        <v>0</v>
      </c>
      <c r="AF5130" t="str">
        <f t="shared" si="80"/>
        <v>DPD1 TABLET,</v>
      </c>
    </row>
    <row r="5131" spans="1:32" x14ac:dyDescent="0.35">
      <c r="A5131" s="2" t="s">
        <v>50306</v>
      </c>
      <c r="B5131" s="2" t="s">
        <v>50307</v>
      </c>
      <c r="C5131" s="23">
        <v>101</v>
      </c>
      <c r="D5131" s="11" t="b">
        <f>FALSE()</f>
        <v>0</v>
      </c>
      <c r="E5131" s="11" t="b">
        <f>FALSE()</f>
        <v>0</v>
      </c>
      <c r="F5131" s="2" t="s">
        <v>10</v>
      </c>
      <c r="G5131" s="2" t="s">
        <v>10</v>
      </c>
      <c r="H5131" s="2" t="s">
        <v>35778</v>
      </c>
      <c r="I5131" s="11" t="b">
        <f>FALSE()</f>
        <v>0</v>
      </c>
      <c r="J5131" s="24">
        <v>6000</v>
      </c>
      <c r="K5131" s="24">
        <v>0</v>
      </c>
      <c r="L5131" s="2" t="s">
        <v>10</v>
      </c>
      <c r="M5131" t="str">
        <f>VLOOKUP(Table18[[#This Row],[No.]],N:O,2,FALSE)</f>
        <v>RED PHENOL  TABLET,</v>
      </c>
      <c r="N5131" t="s">
        <v>50422</v>
      </c>
      <c r="O5131" t="s">
        <v>50423</v>
      </c>
      <c r="P5131" s="22">
        <v>1005</v>
      </c>
      <c r="Q5131" s="22">
        <v>1005</v>
      </c>
      <c r="R5131" s="4">
        <v>1005</v>
      </c>
      <c r="S5131">
        <v>0</v>
      </c>
      <c r="T5131" t="s">
        <v>35842</v>
      </c>
      <c r="U5131" t="s">
        <v>7105</v>
      </c>
      <c r="V5131" t="s">
        <v>7105</v>
      </c>
      <c r="W5131" t="s">
        <v>7105</v>
      </c>
      <c r="X5131">
        <v>0</v>
      </c>
      <c r="Y5131">
        <v>0</v>
      </c>
      <c r="Z5131">
        <v>0</v>
      </c>
      <c r="AF5131" t="str">
        <f t="shared" si="80"/>
        <v>RED PHENOL  TABLET,</v>
      </c>
    </row>
    <row r="5132" spans="1:32" x14ac:dyDescent="0.35">
      <c r="A5132" s="2" t="s">
        <v>50308</v>
      </c>
      <c r="B5132" s="2" t="s">
        <v>50309</v>
      </c>
      <c r="C5132" s="23">
        <v>14</v>
      </c>
      <c r="D5132" s="11" t="b">
        <f>FALSE()</f>
        <v>0</v>
      </c>
      <c r="E5132" s="11" t="b">
        <f>FALSE()</f>
        <v>0</v>
      </c>
      <c r="F5132" s="2" t="s">
        <v>10</v>
      </c>
      <c r="G5132" s="2" t="s">
        <v>10</v>
      </c>
      <c r="H5132" s="2" t="s">
        <v>35751</v>
      </c>
      <c r="I5132" s="11" t="b">
        <f>FALSE()</f>
        <v>0</v>
      </c>
      <c r="J5132" s="24">
        <v>4500</v>
      </c>
      <c r="K5132" s="24">
        <v>0</v>
      </c>
      <c r="L5132" s="2" t="s">
        <v>10</v>
      </c>
      <c r="M5132" t="str">
        <f>VLOOKUP(Table18[[#This Row],[No.]],N:O,2,FALSE)</f>
        <v>DPD1 &amp; RED PHENOL TABS,</v>
      </c>
      <c r="N5132" t="s">
        <v>50424</v>
      </c>
      <c r="O5132" t="s">
        <v>50425</v>
      </c>
      <c r="P5132">
        <v>30</v>
      </c>
      <c r="Q5132">
        <v>30</v>
      </c>
      <c r="R5132">
        <v>30</v>
      </c>
      <c r="S5132">
        <v>0</v>
      </c>
      <c r="T5132" t="s">
        <v>35778</v>
      </c>
      <c r="U5132" t="s">
        <v>7105</v>
      </c>
      <c r="V5132" t="s">
        <v>7105</v>
      </c>
      <c r="W5132" t="s">
        <v>7105</v>
      </c>
      <c r="X5132">
        <v>0</v>
      </c>
      <c r="Y5132">
        <v>0</v>
      </c>
      <c r="Z5132">
        <v>0</v>
      </c>
      <c r="AF5132" t="str">
        <f t="shared" si="80"/>
        <v>DPD1 &amp; RED PHENOL TABS,</v>
      </c>
    </row>
    <row r="5133" spans="1:32" x14ac:dyDescent="0.35">
      <c r="A5133" s="2" t="s">
        <v>50310</v>
      </c>
      <c r="B5133" s="2" t="s">
        <v>50311</v>
      </c>
      <c r="C5133" s="23">
        <v>0</v>
      </c>
      <c r="D5133" s="11" t="b">
        <f>FALSE()</f>
        <v>0</v>
      </c>
      <c r="E5133" s="11" t="b">
        <f>FALSE()</f>
        <v>0</v>
      </c>
      <c r="F5133" s="2" t="s">
        <v>10</v>
      </c>
      <c r="G5133" s="2" t="s">
        <v>10</v>
      </c>
      <c r="H5133" s="2" t="s">
        <v>35778</v>
      </c>
      <c r="I5133" s="11" t="b">
        <f>FALSE()</f>
        <v>0</v>
      </c>
      <c r="J5133" s="24">
        <v>0</v>
      </c>
      <c r="K5133" s="24">
        <v>0</v>
      </c>
      <c r="L5133" s="2" t="s">
        <v>10</v>
      </c>
      <c r="M5133" t="str">
        <f>VLOOKUP(Table18[[#This Row],[No.]],N:O,2,FALSE)</f>
        <v>VALVE, CAST, GATE 2"</v>
      </c>
      <c r="N5133" t="s">
        <v>50426</v>
      </c>
      <c r="O5133" t="s">
        <v>50427</v>
      </c>
      <c r="P5133">
        <v>2</v>
      </c>
      <c r="Q5133">
        <v>2</v>
      </c>
      <c r="R5133">
        <v>2</v>
      </c>
      <c r="S5133">
        <v>0</v>
      </c>
      <c r="T5133" t="s">
        <v>35778</v>
      </c>
      <c r="U5133" t="s">
        <v>7105</v>
      </c>
      <c r="V5133" t="s">
        <v>7105</v>
      </c>
      <c r="W5133" t="s">
        <v>7105</v>
      </c>
      <c r="X5133">
        <v>0</v>
      </c>
      <c r="Y5133">
        <v>0</v>
      </c>
      <c r="Z5133">
        <v>0</v>
      </c>
      <c r="AF5133" t="str">
        <f t="shared" si="80"/>
        <v>VALVE, CAST, GATE 2"</v>
      </c>
    </row>
    <row r="5134" spans="1:32" x14ac:dyDescent="0.35">
      <c r="A5134" s="2" t="s">
        <v>50312</v>
      </c>
      <c r="B5134" s="2" t="s">
        <v>50313</v>
      </c>
      <c r="C5134" s="23">
        <v>6</v>
      </c>
      <c r="D5134" s="11" t="b">
        <f>FALSE()</f>
        <v>0</v>
      </c>
      <c r="E5134" s="11" t="b">
        <f>FALSE()</f>
        <v>0</v>
      </c>
      <c r="F5134" s="2" t="s">
        <v>10</v>
      </c>
      <c r="G5134" s="2" t="s">
        <v>10</v>
      </c>
      <c r="H5134" s="2" t="s">
        <v>35778</v>
      </c>
      <c r="I5134" s="11" t="b">
        <f>FALSE()</f>
        <v>0</v>
      </c>
      <c r="J5134" s="24">
        <v>5000</v>
      </c>
      <c r="K5134" s="24">
        <v>0</v>
      </c>
      <c r="L5134" s="2" t="s">
        <v>10</v>
      </c>
      <c r="M5134" t="str">
        <f>VLOOKUP(Table18[[#This Row],[No.]],N:O,2,FALSE)</f>
        <v>Squatting plate</v>
      </c>
      <c r="N5134" t="s">
        <v>50428</v>
      </c>
      <c r="O5134" t="s">
        <v>50429</v>
      </c>
      <c r="P5134">
        <v>8</v>
      </c>
      <c r="Q5134">
        <v>8</v>
      </c>
      <c r="R5134">
        <v>8</v>
      </c>
      <c r="S5134">
        <v>0</v>
      </c>
      <c r="T5134" t="s">
        <v>35778</v>
      </c>
      <c r="U5134" t="s">
        <v>7105</v>
      </c>
      <c r="V5134" t="s">
        <v>7105</v>
      </c>
      <c r="W5134" t="s">
        <v>7105</v>
      </c>
      <c r="X5134">
        <v>0</v>
      </c>
      <c r="Y5134">
        <v>0</v>
      </c>
      <c r="Z5134">
        <v>0</v>
      </c>
      <c r="AE5134" t="s">
        <v>36386</v>
      </c>
      <c r="AF5134" t="str">
        <f t="shared" si="80"/>
        <v>Squatting plate</v>
      </c>
    </row>
    <row r="5135" spans="1:32" x14ac:dyDescent="0.35">
      <c r="A5135" s="2" t="s">
        <v>50315</v>
      </c>
      <c r="B5135" s="2" t="s">
        <v>50316</v>
      </c>
      <c r="C5135" s="23">
        <v>0</v>
      </c>
      <c r="D5135" s="11" t="b">
        <f>FALSE()</f>
        <v>0</v>
      </c>
      <c r="E5135" s="11" t="b">
        <f>FALSE()</f>
        <v>0</v>
      </c>
      <c r="F5135" s="2" t="s">
        <v>10</v>
      </c>
      <c r="G5135" s="2" t="s">
        <v>10</v>
      </c>
      <c r="H5135" s="2" t="s">
        <v>35778</v>
      </c>
      <c r="I5135" s="11" t="b">
        <f>FALSE()</f>
        <v>0</v>
      </c>
      <c r="J5135" s="24">
        <v>0</v>
      </c>
      <c r="K5135" s="24">
        <v>0</v>
      </c>
      <c r="L5135" s="2" t="s">
        <v>10</v>
      </c>
      <c r="M5135" t="str">
        <f>VLOOKUP(Table18[[#This Row],[No.]],N:O,2,FALSE)</f>
        <v>FLOATING CONTAINER for chlorin</v>
      </c>
      <c r="N5135" t="s">
        <v>50430</v>
      </c>
      <c r="O5135" t="s">
        <v>50431</v>
      </c>
      <c r="P5135">
        <v>1</v>
      </c>
      <c r="Q5135">
        <v>1</v>
      </c>
      <c r="R5135">
        <v>1</v>
      </c>
      <c r="S5135">
        <v>0</v>
      </c>
      <c r="T5135" t="s">
        <v>35778</v>
      </c>
      <c r="U5135" t="s">
        <v>7105</v>
      </c>
      <c r="V5135" t="s">
        <v>7105</v>
      </c>
      <c r="W5135" t="s">
        <v>7105</v>
      </c>
      <c r="X5135">
        <v>0</v>
      </c>
      <c r="Y5135">
        <v>0</v>
      </c>
      <c r="Z5135">
        <v>0</v>
      </c>
      <c r="AF5135" t="str">
        <f t="shared" si="80"/>
        <v>FLOATING CONTAINER for chlorin</v>
      </c>
    </row>
    <row r="5136" spans="1:32" x14ac:dyDescent="0.35">
      <c r="A5136" s="2" t="s">
        <v>50318</v>
      </c>
      <c r="B5136" s="2" t="s">
        <v>50319</v>
      </c>
      <c r="C5136" s="23">
        <v>0</v>
      </c>
      <c r="D5136" s="11" t="b">
        <f>FALSE()</f>
        <v>0</v>
      </c>
      <c r="E5136" s="11" t="b">
        <f>FALSE()</f>
        <v>0</v>
      </c>
      <c r="F5136" s="2" t="s">
        <v>10</v>
      </c>
      <c r="G5136" s="2" t="s">
        <v>10</v>
      </c>
      <c r="H5136" s="2" t="s">
        <v>35778</v>
      </c>
      <c r="I5136" s="11" t="b">
        <f>TRUE()</f>
        <v>1</v>
      </c>
      <c r="J5136" s="24">
        <v>0</v>
      </c>
      <c r="K5136" s="24">
        <v>0</v>
      </c>
      <c r="L5136" s="2" t="s">
        <v>10</v>
      </c>
      <c r="M5136" t="str">
        <f>VLOOKUP(Table18[[#This Row],[No.]],N:O,2,FALSE)</f>
        <v>WATER PUR. UNIT,mobile, TEA6</v>
      </c>
      <c r="N5136" t="s">
        <v>50432</v>
      </c>
      <c r="O5136" t="s">
        <v>50433</v>
      </c>
      <c r="P5136">
        <v>2</v>
      </c>
      <c r="Q5136">
        <v>2</v>
      </c>
      <c r="R5136">
        <v>2</v>
      </c>
      <c r="S5136">
        <v>0</v>
      </c>
      <c r="T5136" t="s">
        <v>35778</v>
      </c>
      <c r="U5136" t="s">
        <v>7105</v>
      </c>
      <c r="V5136" t="s">
        <v>7105</v>
      </c>
      <c r="W5136" t="s">
        <v>7105</v>
      </c>
      <c r="X5136">
        <v>0</v>
      </c>
      <c r="Y5136">
        <v>0</v>
      </c>
      <c r="Z5136">
        <v>0</v>
      </c>
      <c r="AF5136" t="str">
        <f t="shared" si="80"/>
        <v>WATER PUR. UNIT,mobile, TEA6</v>
      </c>
    </row>
    <row r="5137" spans="1:32" x14ac:dyDescent="0.35">
      <c r="A5137" s="2" t="s">
        <v>50321</v>
      </c>
      <c r="B5137" s="2" t="s">
        <v>50322</v>
      </c>
      <c r="C5137" s="23">
        <v>1</v>
      </c>
      <c r="D5137" s="11" t="b">
        <f>FALSE()</f>
        <v>0</v>
      </c>
      <c r="E5137" s="11" t="b">
        <f>FALSE()</f>
        <v>0</v>
      </c>
      <c r="F5137" s="2" t="s">
        <v>10</v>
      </c>
      <c r="G5137" s="2" t="s">
        <v>10</v>
      </c>
      <c r="H5137" s="2" t="s">
        <v>35778</v>
      </c>
      <c r="I5137" s="11" t="b">
        <f>FALSE()</f>
        <v>0</v>
      </c>
      <c r="J5137" s="24">
        <v>0</v>
      </c>
      <c r="K5137" s="24">
        <v>20000</v>
      </c>
      <c r="L5137" s="2" t="s">
        <v>10</v>
      </c>
      <c r="M5137" t="str">
        <f>VLOOKUP(Table18[[#This Row],[No.]],N:O,2,FALSE)</f>
        <v>WATER PUR. UNIT,mobile, SETA</v>
      </c>
      <c r="N5137" t="s">
        <v>50434</v>
      </c>
      <c r="O5137" t="s">
        <v>50435</v>
      </c>
      <c r="P5137">
        <v>5</v>
      </c>
      <c r="Q5137">
        <v>5</v>
      </c>
      <c r="R5137">
        <v>5</v>
      </c>
      <c r="S5137">
        <v>0</v>
      </c>
      <c r="T5137" t="s">
        <v>35778</v>
      </c>
      <c r="U5137" t="s">
        <v>7105</v>
      </c>
      <c r="V5137" t="s">
        <v>7105</v>
      </c>
      <c r="W5137" t="s">
        <v>7105</v>
      </c>
      <c r="X5137">
        <v>0</v>
      </c>
      <c r="Y5137">
        <v>0</v>
      </c>
      <c r="Z5137">
        <v>0</v>
      </c>
      <c r="AF5137" t="str">
        <f t="shared" si="80"/>
        <v>WATER PUR. UNIT,mobile, SETA</v>
      </c>
    </row>
    <row r="5138" spans="1:32" x14ac:dyDescent="0.35">
      <c r="A5138" s="2" t="s">
        <v>50324</v>
      </c>
      <c r="B5138" s="2" t="s">
        <v>50325</v>
      </c>
      <c r="C5138" s="23">
        <v>200</v>
      </c>
      <c r="D5138" s="11" t="b">
        <f>FALSE()</f>
        <v>0</v>
      </c>
      <c r="E5138" s="11" t="b">
        <f>FALSE()</f>
        <v>0</v>
      </c>
      <c r="F5138" s="2" t="s">
        <v>10</v>
      </c>
      <c r="G5138" s="2" t="s">
        <v>10</v>
      </c>
      <c r="H5138" s="2" t="s">
        <v>35778</v>
      </c>
      <c r="I5138" s="11" t="b">
        <f>FALSE()</f>
        <v>0</v>
      </c>
      <c r="J5138" s="24">
        <v>0</v>
      </c>
      <c r="K5138" s="24">
        <v>0</v>
      </c>
      <c r="L5138" s="2" t="s">
        <v>10</v>
      </c>
      <c r="M5138" t="str">
        <f>VLOOKUP(Table18[[#This Row],[No.]],N:O,2,FALSE)</f>
        <v>Ceramics Water Filters</v>
      </c>
      <c r="N5138" t="s">
        <v>50436</v>
      </c>
      <c r="O5138" t="s">
        <v>50437</v>
      </c>
      <c r="P5138">
        <v>7</v>
      </c>
      <c r="Q5138">
        <v>7</v>
      </c>
      <c r="R5138">
        <v>7</v>
      </c>
      <c r="S5138">
        <v>0</v>
      </c>
      <c r="T5138" t="s">
        <v>35778</v>
      </c>
      <c r="U5138" t="s">
        <v>7105</v>
      </c>
      <c r="V5138" t="s">
        <v>7105</v>
      </c>
      <c r="W5138" t="s">
        <v>7105</v>
      </c>
      <c r="X5138">
        <v>0</v>
      </c>
      <c r="Y5138">
        <v>0</v>
      </c>
      <c r="Z5138">
        <v>0</v>
      </c>
      <c r="AF5138" t="str">
        <f t="shared" si="80"/>
        <v>Ceramics Water Filters</v>
      </c>
    </row>
    <row r="5139" spans="1:32" x14ac:dyDescent="0.35">
      <c r="A5139" s="2" t="s">
        <v>50327</v>
      </c>
      <c r="B5139" s="2" t="s">
        <v>50328</v>
      </c>
      <c r="C5139" s="23">
        <v>4</v>
      </c>
      <c r="D5139" s="11" t="b">
        <f>FALSE()</f>
        <v>0</v>
      </c>
      <c r="E5139" s="11" t="b">
        <f>FALSE()</f>
        <v>0</v>
      </c>
      <c r="F5139" s="2" t="s">
        <v>10</v>
      </c>
      <c r="G5139" s="2" t="s">
        <v>10</v>
      </c>
      <c r="H5139" s="2" t="s">
        <v>35778</v>
      </c>
      <c r="I5139" s="11" t="b">
        <f>FALSE()</f>
        <v>0</v>
      </c>
      <c r="J5139" s="24">
        <v>0</v>
      </c>
      <c r="K5139" s="24">
        <v>0</v>
      </c>
      <c r="L5139" s="2" t="s">
        <v>10</v>
      </c>
      <c r="M5139" t="str">
        <f>VLOOKUP(Table18[[#This Row],[No.]],N:O,2,FALSE)</f>
        <v>PVC Tanks 10,000 Ltrs</v>
      </c>
      <c r="N5139" t="s">
        <v>50438</v>
      </c>
      <c r="O5139" t="s">
        <v>50439</v>
      </c>
      <c r="P5139">
        <v>16</v>
      </c>
      <c r="Q5139">
        <v>16</v>
      </c>
      <c r="R5139">
        <v>16</v>
      </c>
      <c r="S5139">
        <v>0</v>
      </c>
      <c r="T5139" t="s">
        <v>35778</v>
      </c>
      <c r="U5139" t="s">
        <v>7105</v>
      </c>
      <c r="V5139" t="s">
        <v>7105</v>
      </c>
      <c r="W5139" t="s">
        <v>7105</v>
      </c>
      <c r="X5139">
        <v>0</v>
      </c>
      <c r="Y5139">
        <v>0</v>
      </c>
      <c r="Z5139">
        <v>0</v>
      </c>
      <c r="AF5139" t="str">
        <f t="shared" si="80"/>
        <v>PVC Tanks 10,000 Ltrs</v>
      </c>
    </row>
    <row r="5140" spans="1:32" x14ac:dyDescent="0.35">
      <c r="A5140" s="2" t="s">
        <v>50330</v>
      </c>
      <c r="B5140" s="2" t="s">
        <v>50331</v>
      </c>
      <c r="C5140" s="23">
        <v>0</v>
      </c>
      <c r="D5140" s="11" t="b">
        <f>FALSE()</f>
        <v>0</v>
      </c>
      <c r="E5140" s="11" t="b">
        <f>FALSE()</f>
        <v>0</v>
      </c>
      <c r="F5140" s="2" t="s">
        <v>10</v>
      </c>
      <c r="G5140" s="2" t="s">
        <v>10</v>
      </c>
      <c r="H5140" s="2" t="s">
        <v>35778</v>
      </c>
      <c r="I5140" s="11" t="b">
        <f>TRUE()</f>
        <v>1</v>
      </c>
      <c r="J5140" s="24">
        <v>0</v>
      </c>
      <c r="K5140" s="24">
        <v>0</v>
      </c>
      <c r="L5140" s="2" t="s">
        <v>10</v>
      </c>
      <c r="M5140" t="str">
        <f>VLOOKUP(Table18[[#This Row],[No.]],N:O,2,FALSE)</f>
        <v>Pipe UPVC 355mm Class C (Inter</v>
      </c>
      <c r="N5140" t="s">
        <v>50440</v>
      </c>
      <c r="O5140" t="s">
        <v>50441</v>
      </c>
      <c r="P5140">
        <v>2</v>
      </c>
      <c r="Q5140">
        <v>2</v>
      </c>
      <c r="R5140">
        <v>2</v>
      </c>
      <c r="S5140">
        <v>0</v>
      </c>
      <c r="T5140" t="s">
        <v>35778</v>
      </c>
      <c r="U5140" t="s">
        <v>7105</v>
      </c>
      <c r="V5140" t="s">
        <v>7105</v>
      </c>
      <c r="W5140" t="s">
        <v>7105</v>
      </c>
      <c r="X5140">
        <v>0</v>
      </c>
      <c r="Y5140">
        <v>0</v>
      </c>
      <c r="Z5140">
        <v>0</v>
      </c>
      <c r="AF5140" t="str">
        <f t="shared" si="80"/>
        <v>Pipe UPVC 355mm Class C (Inter</v>
      </c>
    </row>
    <row r="5141" spans="1:32" x14ac:dyDescent="0.35">
      <c r="A5141" s="2" t="s">
        <v>50333</v>
      </c>
      <c r="B5141" s="2" t="s">
        <v>50334</v>
      </c>
      <c r="C5141" s="23">
        <v>0</v>
      </c>
      <c r="D5141" s="11" t="b">
        <f>FALSE()</f>
        <v>0</v>
      </c>
      <c r="E5141" s="11" t="b">
        <f>FALSE()</f>
        <v>0</v>
      </c>
      <c r="F5141" s="2" t="s">
        <v>10</v>
      </c>
      <c r="G5141" s="2" t="s">
        <v>10</v>
      </c>
      <c r="H5141" s="2" t="s">
        <v>35778</v>
      </c>
      <c r="I5141" s="11" t="b">
        <f>TRUE()</f>
        <v>1</v>
      </c>
      <c r="J5141" s="24">
        <v>0</v>
      </c>
      <c r="K5141" s="24">
        <v>0</v>
      </c>
      <c r="L5141" s="2" t="s">
        <v>10</v>
      </c>
      <c r="M5141" t="str">
        <f>VLOOKUP(Table18[[#This Row],[No.]],N:O,2,FALSE)</f>
        <v>Pipe DN 200mmX6M, Epoxy Coated</v>
      </c>
      <c r="N5141" t="s">
        <v>50442</v>
      </c>
      <c r="O5141" t="s">
        <v>50443</v>
      </c>
      <c r="P5141">
        <v>6</v>
      </c>
      <c r="Q5141">
        <v>6</v>
      </c>
      <c r="R5141">
        <v>6</v>
      </c>
      <c r="S5141">
        <v>0</v>
      </c>
      <c r="T5141" t="s">
        <v>35778</v>
      </c>
      <c r="U5141" t="s">
        <v>7105</v>
      </c>
      <c r="V5141" t="s">
        <v>7105</v>
      </c>
      <c r="W5141" t="s">
        <v>7105</v>
      </c>
      <c r="X5141">
        <v>0</v>
      </c>
      <c r="Y5141">
        <v>0</v>
      </c>
      <c r="Z5141">
        <v>0</v>
      </c>
      <c r="AF5141" t="str">
        <f t="shared" si="80"/>
        <v>Pipe DN 200mmX6M, Epoxy Coated</v>
      </c>
    </row>
    <row r="5142" spans="1:32" x14ac:dyDescent="0.35">
      <c r="A5142" s="2" t="s">
        <v>50336</v>
      </c>
      <c r="B5142" s="2" t="s">
        <v>50337</v>
      </c>
      <c r="C5142" s="23">
        <v>0</v>
      </c>
      <c r="D5142" s="11" t="b">
        <f>FALSE()</f>
        <v>0</v>
      </c>
      <c r="E5142" s="11" t="b">
        <f>FALSE()</f>
        <v>0</v>
      </c>
      <c r="F5142" s="2" t="s">
        <v>10</v>
      </c>
      <c r="G5142" s="2" t="s">
        <v>10</v>
      </c>
      <c r="H5142" s="2" t="s">
        <v>35778</v>
      </c>
      <c r="I5142" s="11" t="b">
        <f>TRUE()</f>
        <v>1</v>
      </c>
      <c r="J5142" s="24">
        <v>0</v>
      </c>
      <c r="K5142" s="24">
        <v>0</v>
      </c>
      <c r="L5142" s="2" t="s">
        <v>10</v>
      </c>
      <c r="M5142" t="str">
        <f>VLOOKUP(Table18[[#This Row],[No.]],N:O,2,FALSE)</f>
        <v>6" class b PVC Pipes 160mm</v>
      </c>
      <c r="N5142" t="s">
        <v>50444</v>
      </c>
      <c r="O5142" t="s">
        <v>50445</v>
      </c>
      <c r="P5142">
        <v>1</v>
      </c>
      <c r="Q5142">
        <v>1</v>
      </c>
      <c r="R5142">
        <v>1</v>
      </c>
      <c r="S5142">
        <v>0</v>
      </c>
      <c r="T5142" t="s">
        <v>35778</v>
      </c>
      <c r="U5142" t="s">
        <v>7105</v>
      </c>
      <c r="V5142" t="s">
        <v>7105</v>
      </c>
      <c r="W5142" t="s">
        <v>7105</v>
      </c>
      <c r="X5142">
        <v>0</v>
      </c>
      <c r="Y5142">
        <v>0</v>
      </c>
      <c r="Z5142">
        <v>0</v>
      </c>
      <c r="AF5142" t="str">
        <f t="shared" si="80"/>
        <v>6" class b PVC Pipes 160mm</v>
      </c>
    </row>
    <row r="5143" spans="1:32" x14ac:dyDescent="0.35">
      <c r="A5143" s="2" t="s">
        <v>50339</v>
      </c>
      <c r="B5143" s="2" t="s">
        <v>50340</v>
      </c>
      <c r="C5143" s="23">
        <v>0</v>
      </c>
      <c r="D5143" s="11" t="b">
        <f>FALSE()</f>
        <v>0</v>
      </c>
      <c r="E5143" s="11" t="b">
        <f>FALSE()</f>
        <v>0</v>
      </c>
      <c r="F5143" s="2" t="s">
        <v>10</v>
      </c>
      <c r="G5143" s="2" t="s">
        <v>10</v>
      </c>
      <c r="H5143" s="2" t="s">
        <v>35778</v>
      </c>
      <c r="I5143" s="11" t="b">
        <f>TRUE()</f>
        <v>1</v>
      </c>
      <c r="J5143" s="24">
        <v>0</v>
      </c>
      <c r="K5143" s="24">
        <v>0</v>
      </c>
      <c r="L5143" s="2" t="s">
        <v>10</v>
      </c>
      <c r="M5143" t="str">
        <f>VLOOKUP(Table18[[#This Row],[No.]],N:O,2,FALSE)</f>
        <v>PVC Tanks 3,500 Ltrs</v>
      </c>
      <c r="N5143" t="s">
        <v>50446</v>
      </c>
      <c r="O5143" t="s">
        <v>50447</v>
      </c>
      <c r="P5143">
        <v>8</v>
      </c>
      <c r="Q5143">
        <v>8</v>
      </c>
      <c r="R5143">
        <v>8</v>
      </c>
      <c r="S5143">
        <v>0</v>
      </c>
      <c r="T5143" t="s">
        <v>35778</v>
      </c>
      <c r="U5143" t="s">
        <v>7105</v>
      </c>
      <c r="V5143" t="s">
        <v>7105</v>
      </c>
      <c r="W5143" t="s">
        <v>7105</v>
      </c>
      <c r="X5143">
        <v>0</v>
      </c>
      <c r="Y5143">
        <v>0</v>
      </c>
      <c r="Z5143">
        <v>0</v>
      </c>
      <c r="AF5143" t="str">
        <f t="shared" si="80"/>
        <v>PVC Tanks 3,500 Ltrs</v>
      </c>
    </row>
    <row r="5144" spans="1:32" x14ac:dyDescent="0.35">
      <c r="A5144" s="2" t="s">
        <v>50342</v>
      </c>
      <c r="B5144" s="2" t="s">
        <v>50343</v>
      </c>
      <c r="C5144" s="23">
        <v>17</v>
      </c>
      <c r="D5144" s="11" t="b">
        <f>FALSE()</f>
        <v>0</v>
      </c>
      <c r="E5144" s="11" t="b">
        <f>FALSE()</f>
        <v>0</v>
      </c>
      <c r="F5144" s="2" t="s">
        <v>10</v>
      </c>
      <c r="G5144" s="2" t="s">
        <v>10</v>
      </c>
      <c r="H5144" s="2" t="s">
        <v>35778</v>
      </c>
      <c r="I5144" s="11" t="b">
        <f>FALSE()</f>
        <v>0</v>
      </c>
      <c r="J5144" s="24">
        <v>0</v>
      </c>
      <c r="K5144" s="24">
        <v>0</v>
      </c>
      <c r="L5144" s="2" t="s">
        <v>10</v>
      </c>
      <c r="M5144" t="str">
        <f>VLOOKUP(Table18[[#This Row],[No.]],N:O,2,FALSE)</f>
        <v>PVC Tanks 5000ltrs</v>
      </c>
      <c r="N5144" t="s">
        <v>50448</v>
      </c>
      <c r="O5144" t="s">
        <v>50449</v>
      </c>
      <c r="P5144">
        <v>7</v>
      </c>
      <c r="Q5144">
        <v>7</v>
      </c>
      <c r="R5144">
        <v>7</v>
      </c>
      <c r="S5144">
        <v>0</v>
      </c>
      <c r="T5144" t="s">
        <v>35778</v>
      </c>
      <c r="U5144" t="s">
        <v>7105</v>
      </c>
      <c r="V5144" t="s">
        <v>7105</v>
      </c>
      <c r="W5144" t="s">
        <v>7105</v>
      </c>
      <c r="X5144">
        <v>0</v>
      </c>
      <c r="Y5144">
        <v>0</v>
      </c>
      <c r="Z5144">
        <v>0</v>
      </c>
      <c r="AF5144" t="str">
        <f t="shared" si="80"/>
        <v>PVC Tanks 5000ltrs</v>
      </c>
    </row>
    <row r="5145" spans="1:32" x14ac:dyDescent="0.35">
      <c r="A5145" s="2" t="s">
        <v>50345</v>
      </c>
      <c r="B5145" s="2" t="s">
        <v>50346</v>
      </c>
      <c r="C5145" s="23">
        <v>10</v>
      </c>
      <c r="D5145" s="11" t="b">
        <f>FALSE()</f>
        <v>0</v>
      </c>
      <c r="E5145" s="11" t="b">
        <f>FALSE()</f>
        <v>0</v>
      </c>
      <c r="F5145" s="2" t="s">
        <v>10</v>
      </c>
      <c r="G5145" s="2" t="s">
        <v>10</v>
      </c>
      <c r="H5145" s="2" t="s">
        <v>35778</v>
      </c>
      <c r="I5145" s="11" t="b">
        <f>FALSE()</f>
        <v>0</v>
      </c>
      <c r="J5145" s="24">
        <v>0</v>
      </c>
      <c r="K5145" s="24">
        <v>0</v>
      </c>
      <c r="L5145" s="2" t="s">
        <v>10</v>
      </c>
      <c r="M5145" t="str">
        <f>VLOOKUP(Table18[[#This Row],[No.]],N:O,2,FALSE)</f>
        <v>Bladdertanks 3500ltrs</v>
      </c>
      <c r="N5145" t="s">
        <v>50450</v>
      </c>
      <c r="O5145" t="s">
        <v>50451</v>
      </c>
      <c r="P5145">
        <v>20</v>
      </c>
      <c r="Q5145">
        <v>20</v>
      </c>
      <c r="R5145">
        <v>20</v>
      </c>
      <c r="S5145">
        <v>0</v>
      </c>
      <c r="T5145" t="s">
        <v>35778</v>
      </c>
      <c r="U5145" t="s">
        <v>7105</v>
      </c>
      <c r="V5145" t="s">
        <v>7105</v>
      </c>
      <c r="W5145" t="s">
        <v>7105</v>
      </c>
      <c r="X5145">
        <v>0</v>
      </c>
      <c r="Y5145">
        <v>0</v>
      </c>
      <c r="Z5145">
        <v>0</v>
      </c>
      <c r="AF5145" t="str">
        <f t="shared" si="80"/>
        <v>Bladdertanks 3500ltrs</v>
      </c>
    </row>
    <row r="5146" spans="1:32" x14ac:dyDescent="0.35">
      <c r="A5146" s="2" t="s">
        <v>50348</v>
      </c>
      <c r="B5146" s="2" t="s">
        <v>50349</v>
      </c>
      <c r="C5146" s="23">
        <v>13</v>
      </c>
      <c r="D5146" s="11" t="b">
        <f>FALSE()</f>
        <v>0</v>
      </c>
      <c r="E5146" s="11" t="b">
        <f>FALSE()</f>
        <v>0</v>
      </c>
      <c r="F5146" s="2" t="s">
        <v>10</v>
      </c>
      <c r="G5146" s="2" t="s">
        <v>10</v>
      </c>
      <c r="H5146" s="2" t="s">
        <v>35778</v>
      </c>
      <c r="I5146" s="11" t="b">
        <f>FALSE()</f>
        <v>0</v>
      </c>
      <c r="J5146" s="24">
        <v>0</v>
      </c>
      <c r="K5146" s="24">
        <v>0</v>
      </c>
      <c r="L5146" s="2" t="s">
        <v>10</v>
      </c>
      <c r="M5146" t="str">
        <f>VLOOKUP(Table18[[#This Row],[No.]],N:O,2,FALSE)</f>
        <v>Bladder tanks 5000ltr</v>
      </c>
      <c r="N5146" t="s">
        <v>50452</v>
      </c>
      <c r="O5146" t="s">
        <v>50453</v>
      </c>
      <c r="P5146">
        <v>0</v>
      </c>
      <c r="Q5146">
        <v>0</v>
      </c>
      <c r="R5146">
        <v>0</v>
      </c>
      <c r="S5146">
        <v>0</v>
      </c>
      <c r="T5146" t="s">
        <v>46582</v>
      </c>
      <c r="U5146" t="s">
        <v>7105</v>
      </c>
      <c r="V5146" t="s">
        <v>7105</v>
      </c>
      <c r="W5146" t="s">
        <v>7133</v>
      </c>
      <c r="X5146">
        <v>0</v>
      </c>
      <c r="Y5146">
        <v>0</v>
      </c>
      <c r="Z5146">
        <v>0</v>
      </c>
      <c r="AF5146" t="str">
        <f t="shared" si="80"/>
        <v>Bladder tanks 5000ltr</v>
      </c>
    </row>
    <row r="5147" spans="1:32" x14ac:dyDescent="0.35">
      <c r="A5147" s="2" t="s">
        <v>50351</v>
      </c>
      <c r="B5147" s="2" t="s">
        <v>50352</v>
      </c>
      <c r="C5147" s="23">
        <v>1</v>
      </c>
      <c r="D5147" s="11" t="b">
        <f>FALSE()</f>
        <v>0</v>
      </c>
      <c r="E5147" s="11" t="b">
        <f>FALSE()</f>
        <v>0</v>
      </c>
      <c r="F5147" s="2" t="s">
        <v>10</v>
      </c>
      <c r="G5147" s="2" t="s">
        <v>10</v>
      </c>
      <c r="H5147" s="2" t="s">
        <v>35778</v>
      </c>
      <c r="I5147" s="11" t="b">
        <f>FALSE()</f>
        <v>0</v>
      </c>
      <c r="J5147" s="24">
        <v>0</v>
      </c>
      <c r="K5147" s="24">
        <v>0</v>
      </c>
      <c r="L5147" s="2" t="s">
        <v>10</v>
      </c>
      <c r="M5147" t="str">
        <f>VLOOKUP(Table18[[#This Row],[No.]],N:O,2,FALSE)</f>
        <v>Bladder Tanks 10000ltrs</v>
      </c>
      <c r="N5147" t="s">
        <v>50454</v>
      </c>
      <c r="O5147" t="s">
        <v>50455</v>
      </c>
      <c r="P5147">
        <v>0</v>
      </c>
      <c r="Q5147">
        <v>0</v>
      </c>
      <c r="R5147">
        <v>0</v>
      </c>
      <c r="S5147">
        <v>1</v>
      </c>
      <c r="T5147" t="s">
        <v>35778</v>
      </c>
      <c r="U5147" t="s">
        <v>7105</v>
      </c>
      <c r="V5147" t="s">
        <v>7105</v>
      </c>
      <c r="W5147" t="s">
        <v>7133</v>
      </c>
      <c r="X5147">
        <v>0</v>
      </c>
      <c r="Y5147">
        <v>0</v>
      </c>
      <c r="Z5147">
        <v>0</v>
      </c>
      <c r="AF5147" t="str">
        <f t="shared" si="80"/>
        <v>Bladder Tanks 10000ltrs</v>
      </c>
    </row>
    <row r="5148" spans="1:32" x14ac:dyDescent="0.35">
      <c r="A5148" s="2" t="s">
        <v>50354</v>
      </c>
      <c r="B5148" s="2" t="s">
        <v>50355</v>
      </c>
      <c r="C5148" s="23">
        <v>0</v>
      </c>
      <c r="D5148" s="11" t="b">
        <f>FALSE()</f>
        <v>0</v>
      </c>
      <c r="E5148" s="11" t="b">
        <f>FALSE()</f>
        <v>0</v>
      </c>
      <c r="F5148" s="2" t="s">
        <v>10</v>
      </c>
      <c r="G5148" s="2" t="s">
        <v>10</v>
      </c>
      <c r="H5148" s="2" t="s">
        <v>35778</v>
      </c>
      <c r="I5148" s="11" t="b">
        <f>TRUE()</f>
        <v>1</v>
      </c>
      <c r="J5148" s="24">
        <v>0</v>
      </c>
      <c r="K5148" s="24">
        <v>0</v>
      </c>
      <c r="L5148" s="2" t="s">
        <v>10</v>
      </c>
      <c r="M5148" t="str">
        <f>VLOOKUP(Table18[[#This Row],[No.]],N:O,2,FALSE)</f>
        <v>Total Station</v>
      </c>
      <c r="N5148" t="s">
        <v>50456</v>
      </c>
      <c r="O5148" t="s">
        <v>50457</v>
      </c>
      <c r="P5148">
        <v>101</v>
      </c>
      <c r="Q5148">
        <v>101</v>
      </c>
      <c r="R5148">
        <v>101</v>
      </c>
      <c r="S5148">
        <v>2</v>
      </c>
      <c r="T5148" t="s">
        <v>35778</v>
      </c>
      <c r="U5148" t="s">
        <v>7105</v>
      </c>
      <c r="V5148" t="s">
        <v>7105</v>
      </c>
      <c r="W5148" t="s">
        <v>7105</v>
      </c>
      <c r="X5148">
        <v>0</v>
      </c>
      <c r="Y5148">
        <v>0</v>
      </c>
      <c r="Z5148">
        <v>0</v>
      </c>
      <c r="AF5148" t="str">
        <f t="shared" si="80"/>
        <v>Total Station</v>
      </c>
    </row>
    <row r="5149" spans="1:32" x14ac:dyDescent="0.35">
      <c r="A5149" s="2" t="s">
        <v>50357</v>
      </c>
      <c r="B5149" s="2" t="s">
        <v>50358</v>
      </c>
      <c r="C5149" s="23">
        <v>87</v>
      </c>
      <c r="D5149" s="11" t="b">
        <f>FALSE()</f>
        <v>0</v>
      </c>
      <c r="E5149" s="11" t="b">
        <f>FALSE()</f>
        <v>0</v>
      </c>
      <c r="F5149" s="2" t="s">
        <v>10</v>
      </c>
      <c r="G5149" s="2" t="s">
        <v>10</v>
      </c>
      <c r="H5149" s="2" t="s">
        <v>35778</v>
      </c>
      <c r="I5149" s="11" t="b">
        <f>FALSE()</f>
        <v>0</v>
      </c>
      <c r="J5149" s="24">
        <v>0</v>
      </c>
      <c r="K5149" s="24">
        <v>0</v>
      </c>
      <c r="L5149" s="2" t="s">
        <v>10</v>
      </c>
      <c r="M5149" t="str">
        <f>VLOOKUP(Table18[[#This Row],[No.]],N:O,2,FALSE)</f>
        <v>Set of reflectors</v>
      </c>
      <c r="N5149" t="s">
        <v>50458</v>
      </c>
      <c r="O5149" t="s">
        <v>50459</v>
      </c>
      <c r="P5149">
        <v>0</v>
      </c>
      <c r="Q5149">
        <v>0</v>
      </c>
      <c r="R5149">
        <v>0</v>
      </c>
      <c r="S5149">
        <v>0</v>
      </c>
      <c r="T5149" t="s">
        <v>36576</v>
      </c>
      <c r="U5149" t="s">
        <v>7105</v>
      </c>
      <c r="V5149" t="s">
        <v>7105</v>
      </c>
      <c r="W5149" t="s">
        <v>7105</v>
      </c>
      <c r="X5149">
        <v>0</v>
      </c>
      <c r="Y5149">
        <v>0</v>
      </c>
      <c r="Z5149">
        <v>0</v>
      </c>
      <c r="AF5149" t="str">
        <f t="shared" si="80"/>
        <v>Set of reflectors</v>
      </c>
    </row>
    <row r="5150" spans="1:32" x14ac:dyDescent="0.35">
      <c r="A5150" s="2" t="s">
        <v>50360</v>
      </c>
      <c r="B5150" s="2" t="s">
        <v>50361</v>
      </c>
      <c r="C5150" s="23">
        <v>0</v>
      </c>
      <c r="D5150" s="11" t="b">
        <f>FALSE()</f>
        <v>0</v>
      </c>
      <c r="E5150" s="11" t="b">
        <f>FALSE()</f>
        <v>0</v>
      </c>
      <c r="F5150" s="2" t="s">
        <v>10</v>
      </c>
      <c r="G5150" s="2" t="s">
        <v>10</v>
      </c>
      <c r="H5150" s="2" t="s">
        <v>35778</v>
      </c>
      <c r="I5150" s="11" t="b">
        <f>TRUE()</f>
        <v>1</v>
      </c>
      <c r="J5150" s="24">
        <v>0</v>
      </c>
      <c r="K5150" s="24">
        <v>0</v>
      </c>
      <c r="L5150" s="2" t="s">
        <v>10</v>
      </c>
      <c r="M5150" t="str">
        <f>VLOOKUP(Table18[[#This Row],[No.]],N:O,2,FALSE)</f>
        <v>Target, carriers &amp; Tribranches</v>
      </c>
      <c r="N5150" t="s">
        <v>50460</v>
      </c>
      <c r="O5150" t="s">
        <v>50461</v>
      </c>
      <c r="P5150" s="22">
        <v>3105497</v>
      </c>
      <c r="Q5150" s="22">
        <v>3105497</v>
      </c>
      <c r="R5150" s="4">
        <v>3096057</v>
      </c>
      <c r="S5150" s="22">
        <v>1362028</v>
      </c>
      <c r="T5150" t="s">
        <v>39551</v>
      </c>
      <c r="U5150" t="s">
        <v>7105</v>
      </c>
      <c r="V5150" t="s">
        <v>7105</v>
      </c>
      <c r="W5150" t="s">
        <v>7105</v>
      </c>
      <c r="X5150">
        <v>6.95</v>
      </c>
      <c r="Y5150">
        <v>0</v>
      </c>
      <c r="Z5150">
        <v>0</v>
      </c>
      <c r="AF5150" t="str">
        <f t="shared" si="80"/>
        <v>Target, carriers &amp; Tribranches</v>
      </c>
    </row>
    <row r="5151" spans="1:32" x14ac:dyDescent="0.35">
      <c r="A5151" s="2" t="s">
        <v>50363</v>
      </c>
      <c r="B5151" s="2" t="s">
        <v>50364</v>
      </c>
      <c r="C5151" s="23">
        <v>0</v>
      </c>
      <c r="D5151" s="11" t="b">
        <f>FALSE()</f>
        <v>0</v>
      </c>
      <c r="E5151" s="11" t="b">
        <f>FALSE()</f>
        <v>0</v>
      </c>
      <c r="F5151" s="2" t="s">
        <v>10</v>
      </c>
      <c r="G5151" s="2" t="s">
        <v>10</v>
      </c>
      <c r="H5151" s="2" t="s">
        <v>35778</v>
      </c>
      <c r="I5151" s="11" t="b">
        <f>TRUE()</f>
        <v>1</v>
      </c>
      <c r="J5151" s="24">
        <v>0</v>
      </c>
      <c r="K5151" s="24">
        <v>0</v>
      </c>
      <c r="L5151" s="2" t="s">
        <v>10</v>
      </c>
      <c r="M5151" t="str">
        <f>VLOOKUP(Table18[[#This Row],[No.]],N:O,2,FALSE)</f>
        <v>5m all metal Levelled staff</v>
      </c>
      <c r="N5151" t="s">
        <v>50462</v>
      </c>
      <c r="O5151" t="s">
        <v>50463</v>
      </c>
      <c r="P5151">
        <v>274</v>
      </c>
      <c r="Q5151">
        <v>274</v>
      </c>
      <c r="R5151">
        <v>274</v>
      </c>
      <c r="S5151">
        <v>0</v>
      </c>
      <c r="T5151" t="s">
        <v>35829</v>
      </c>
      <c r="U5151" t="s">
        <v>7105</v>
      </c>
      <c r="V5151" t="s">
        <v>7105</v>
      </c>
      <c r="W5151" t="s">
        <v>7105</v>
      </c>
      <c r="X5151">
        <v>0</v>
      </c>
      <c r="Y5151">
        <v>0</v>
      </c>
      <c r="Z5151">
        <v>0</v>
      </c>
      <c r="AF5151" t="str">
        <f t="shared" si="80"/>
        <v>5m all metal Levelled staff</v>
      </c>
    </row>
    <row r="5152" spans="1:32" x14ac:dyDescent="0.35">
      <c r="A5152" s="2" t="s">
        <v>50366</v>
      </c>
      <c r="B5152" s="2" t="s">
        <v>50367</v>
      </c>
      <c r="C5152" s="23">
        <v>0</v>
      </c>
      <c r="D5152" s="11" t="b">
        <f>FALSE()</f>
        <v>0</v>
      </c>
      <c r="E5152" s="11" t="b">
        <f>FALSE()</f>
        <v>0</v>
      </c>
      <c r="F5152" s="2" t="s">
        <v>10</v>
      </c>
      <c r="G5152" s="2" t="s">
        <v>10</v>
      </c>
      <c r="H5152" s="2" t="s">
        <v>35778</v>
      </c>
      <c r="I5152" s="11" t="b">
        <f>TRUE()</f>
        <v>1</v>
      </c>
      <c r="J5152" s="24">
        <v>0</v>
      </c>
      <c r="K5152" s="24">
        <v>0</v>
      </c>
      <c r="L5152" s="2" t="s">
        <v>10</v>
      </c>
      <c r="M5152" t="str">
        <f>VLOOKUP(Table18[[#This Row],[No.]],N:O,2,FALSE)</f>
        <v>100m steel tape in metal case</v>
      </c>
      <c r="N5152" t="s">
        <v>50464</v>
      </c>
      <c r="O5152" t="s">
        <v>50465</v>
      </c>
      <c r="P5152">
        <v>0</v>
      </c>
      <c r="Q5152">
        <v>0</v>
      </c>
      <c r="R5152">
        <v>0</v>
      </c>
      <c r="S5152">
        <v>0</v>
      </c>
      <c r="T5152" t="s">
        <v>35829</v>
      </c>
      <c r="U5152" t="s">
        <v>7105</v>
      </c>
      <c r="V5152" t="s">
        <v>7105</v>
      </c>
      <c r="W5152" t="s">
        <v>7133</v>
      </c>
      <c r="X5152">
        <v>0</v>
      </c>
      <c r="Y5152">
        <v>0</v>
      </c>
      <c r="Z5152">
        <v>0</v>
      </c>
      <c r="AF5152" t="str">
        <f t="shared" si="80"/>
        <v>100m steel tape in metal case</v>
      </c>
    </row>
    <row r="5153" spans="1:32" x14ac:dyDescent="0.35">
      <c r="A5153" s="2" t="s">
        <v>50369</v>
      </c>
      <c r="B5153" s="2" t="s">
        <v>50370</v>
      </c>
      <c r="C5153" s="23">
        <v>0</v>
      </c>
      <c r="D5153" s="11" t="b">
        <f>FALSE()</f>
        <v>0</v>
      </c>
      <c r="E5153" s="11" t="b">
        <f>FALSE()</f>
        <v>0</v>
      </c>
      <c r="F5153" s="2" t="s">
        <v>10</v>
      </c>
      <c r="G5153" s="2" t="s">
        <v>10</v>
      </c>
      <c r="H5153" s="2" t="s">
        <v>35778</v>
      </c>
      <c r="I5153" s="11" t="b">
        <f>TRUE()</f>
        <v>1</v>
      </c>
      <c r="J5153" s="24">
        <v>0</v>
      </c>
      <c r="K5153" s="24">
        <v>0</v>
      </c>
      <c r="L5153" s="2" t="s">
        <v>10</v>
      </c>
      <c r="M5153" t="str">
        <f>VLOOKUP(Table18[[#This Row],[No.]],N:O,2,FALSE)</f>
        <v>30m Linen tape</v>
      </c>
      <c r="N5153" t="s">
        <v>50466</v>
      </c>
      <c r="O5153" t="s">
        <v>50467</v>
      </c>
      <c r="P5153">
        <v>0</v>
      </c>
      <c r="Q5153">
        <v>0</v>
      </c>
      <c r="R5153">
        <v>0</v>
      </c>
      <c r="S5153">
        <v>0</v>
      </c>
      <c r="T5153" t="s">
        <v>35829</v>
      </c>
      <c r="U5153" t="s">
        <v>7105</v>
      </c>
      <c r="V5153" t="s">
        <v>7105</v>
      </c>
      <c r="W5153" t="s">
        <v>7133</v>
      </c>
      <c r="X5153">
        <v>0</v>
      </c>
      <c r="Y5153">
        <v>0</v>
      </c>
      <c r="Z5153">
        <v>0</v>
      </c>
      <c r="AF5153" t="str">
        <f t="shared" si="80"/>
        <v>30m Linen tape</v>
      </c>
    </row>
    <row r="5154" spans="1:32" x14ac:dyDescent="0.35">
      <c r="A5154" s="2" t="s">
        <v>50372</v>
      </c>
      <c r="B5154" s="2" t="s">
        <v>50373</v>
      </c>
      <c r="C5154" s="23">
        <v>0</v>
      </c>
      <c r="D5154" s="11" t="b">
        <f>FALSE()</f>
        <v>0</v>
      </c>
      <c r="E5154" s="11" t="b">
        <f>FALSE()</f>
        <v>0</v>
      </c>
      <c r="F5154" s="2" t="s">
        <v>10</v>
      </c>
      <c r="G5154" s="2" t="s">
        <v>10</v>
      </c>
      <c r="H5154" s="2" t="s">
        <v>35778</v>
      </c>
      <c r="I5154" s="11" t="b">
        <f>TRUE()</f>
        <v>1</v>
      </c>
      <c r="J5154" s="24">
        <v>0</v>
      </c>
      <c r="K5154" s="24">
        <v>0</v>
      </c>
      <c r="L5154" s="2" t="s">
        <v>10</v>
      </c>
      <c r="M5154" t="str">
        <f>VLOOKUP(Table18[[#This Row],[No.]],N:O,2,FALSE)</f>
        <v>3m semi-rigid steel socket</v>
      </c>
      <c r="N5154" t="s">
        <v>50468</v>
      </c>
      <c r="O5154" t="s">
        <v>50469</v>
      </c>
      <c r="P5154">
        <v>60</v>
      </c>
      <c r="Q5154">
        <v>60</v>
      </c>
      <c r="R5154">
        <v>60</v>
      </c>
      <c r="S5154">
        <v>0</v>
      </c>
      <c r="T5154" t="s">
        <v>35754</v>
      </c>
      <c r="U5154" t="s">
        <v>7105</v>
      </c>
      <c r="V5154" t="s">
        <v>7105</v>
      </c>
      <c r="W5154" t="s">
        <v>7105</v>
      </c>
      <c r="X5154">
        <v>97.5</v>
      </c>
      <c r="Y5154">
        <v>0</v>
      </c>
      <c r="Z5154">
        <v>0</v>
      </c>
      <c r="AF5154" t="str">
        <f t="shared" si="80"/>
        <v>3m semi-rigid steel socket</v>
      </c>
    </row>
    <row r="5155" spans="1:32" x14ac:dyDescent="0.35">
      <c r="A5155" s="2" t="s">
        <v>50375</v>
      </c>
      <c r="B5155" s="2" t="s">
        <v>50376</v>
      </c>
      <c r="C5155" s="23">
        <v>0</v>
      </c>
      <c r="D5155" s="11" t="b">
        <f>FALSE()</f>
        <v>0</v>
      </c>
      <c r="E5155" s="11" t="b">
        <f>FALSE()</f>
        <v>0</v>
      </c>
      <c r="F5155" s="2" t="s">
        <v>10</v>
      </c>
      <c r="G5155" s="2" t="s">
        <v>10</v>
      </c>
      <c r="H5155" s="2" t="s">
        <v>35778</v>
      </c>
      <c r="I5155" s="11" t="b">
        <f>TRUE()</f>
        <v>1</v>
      </c>
      <c r="J5155" s="24">
        <v>0</v>
      </c>
      <c r="K5155" s="24">
        <v>0</v>
      </c>
      <c r="L5155" s="2" t="s">
        <v>10</v>
      </c>
      <c r="M5155" t="str">
        <f>VLOOKUP(Table18[[#This Row],[No.]],N:O,2,FALSE)</f>
        <v>Ranging rods 2m long</v>
      </c>
      <c r="N5155" t="s">
        <v>50470</v>
      </c>
      <c r="O5155" t="s">
        <v>50471</v>
      </c>
      <c r="P5155">
        <v>0</v>
      </c>
      <c r="Q5155">
        <v>0</v>
      </c>
      <c r="R5155">
        <v>0</v>
      </c>
      <c r="S5155">
        <v>0</v>
      </c>
      <c r="T5155" t="s">
        <v>35842</v>
      </c>
      <c r="U5155" t="s">
        <v>7105</v>
      </c>
      <c r="V5155" t="s">
        <v>7105</v>
      </c>
      <c r="W5155" t="s">
        <v>7133</v>
      </c>
      <c r="X5155">
        <v>0</v>
      </c>
      <c r="Y5155">
        <v>0</v>
      </c>
      <c r="Z5155">
        <v>0</v>
      </c>
      <c r="AF5155" t="str">
        <f t="shared" si="80"/>
        <v>Ranging rods 2m long</v>
      </c>
    </row>
    <row r="5156" spans="1:32" x14ac:dyDescent="0.35">
      <c r="A5156" s="2" t="s">
        <v>50378</v>
      </c>
      <c r="B5156" s="2" t="s">
        <v>50379</v>
      </c>
      <c r="C5156" s="23">
        <v>57</v>
      </c>
      <c r="D5156" s="11" t="b">
        <f>FALSE()</f>
        <v>0</v>
      </c>
      <c r="E5156" s="11" t="b">
        <f>FALSE()</f>
        <v>0</v>
      </c>
      <c r="F5156" s="2" t="s">
        <v>10</v>
      </c>
      <c r="G5156" s="2" t="s">
        <v>10</v>
      </c>
      <c r="H5156" s="2" t="s">
        <v>35842</v>
      </c>
      <c r="I5156" s="11" t="b">
        <f>FALSE()</f>
        <v>0</v>
      </c>
      <c r="J5156" s="24">
        <v>0</v>
      </c>
      <c r="K5156" s="24">
        <v>0</v>
      </c>
      <c r="L5156" s="2" t="s">
        <v>10</v>
      </c>
      <c r="M5156" t="str">
        <f>VLOOKUP(Table18[[#This Row],[No.]],N:O,2,FALSE)</f>
        <v>Water Plant Treatment</v>
      </c>
      <c r="N5156" t="s">
        <v>50472</v>
      </c>
      <c r="O5156" t="s">
        <v>50473</v>
      </c>
      <c r="P5156">
        <v>0</v>
      </c>
      <c r="Q5156">
        <v>0</v>
      </c>
      <c r="R5156">
        <v>0</v>
      </c>
      <c r="S5156">
        <v>2</v>
      </c>
      <c r="T5156" t="s">
        <v>35778</v>
      </c>
      <c r="U5156" t="s">
        <v>7105</v>
      </c>
      <c r="V5156" t="s">
        <v>7105</v>
      </c>
      <c r="W5156" t="s">
        <v>7133</v>
      </c>
      <c r="X5156">
        <v>0</v>
      </c>
      <c r="Y5156">
        <v>0</v>
      </c>
      <c r="Z5156">
        <v>0</v>
      </c>
      <c r="AF5156" t="str">
        <f t="shared" si="80"/>
        <v>Water Plant Treatment</v>
      </c>
    </row>
    <row r="5157" spans="1:32" x14ac:dyDescent="0.35">
      <c r="A5157" s="2" t="s">
        <v>50381</v>
      </c>
      <c r="B5157" s="2" t="s">
        <v>50382</v>
      </c>
      <c r="C5157" s="23">
        <v>4</v>
      </c>
      <c r="D5157" s="11" t="b">
        <f>FALSE()</f>
        <v>0</v>
      </c>
      <c r="E5157" s="11" t="b">
        <f>FALSE()</f>
        <v>0</v>
      </c>
      <c r="F5157" s="2" t="s">
        <v>10</v>
      </c>
      <c r="G5157" s="2" t="s">
        <v>10</v>
      </c>
      <c r="H5157" s="2" t="s">
        <v>36061</v>
      </c>
      <c r="I5157" s="11" t="b">
        <f>FALSE()</f>
        <v>0</v>
      </c>
      <c r="J5157" s="24">
        <v>0</v>
      </c>
      <c r="K5157" s="24">
        <v>0</v>
      </c>
      <c r="L5157" s="2" t="s">
        <v>10</v>
      </c>
      <c r="M5157" t="str">
        <f>VLOOKUP(Table18[[#This Row],[No.]],N:O,2,FALSE)</f>
        <v>ERU Unit CW42 Squad Unit</v>
      </c>
      <c r="N5157" t="s">
        <v>50474</v>
      </c>
      <c r="O5157" t="s">
        <v>50475</v>
      </c>
      <c r="P5157">
        <v>0</v>
      </c>
      <c r="Q5157">
        <v>0</v>
      </c>
      <c r="R5157">
        <v>0</v>
      </c>
      <c r="S5157">
        <v>0</v>
      </c>
      <c r="T5157" t="s">
        <v>35842</v>
      </c>
      <c r="U5157" t="s">
        <v>7105</v>
      </c>
      <c r="V5157" t="s">
        <v>7105</v>
      </c>
      <c r="W5157" t="s">
        <v>7133</v>
      </c>
      <c r="X5157">
        <v>0</v>
      </c>
      <c r="Y5157">
        <v>0</v>
      </c>
      <c r="Z5157">
        <v>0</v>
      </c>
      <c r="AF5157" t="str">
        <f t="shared" si="80"/>
        <v>ERU Unit CW42 Squad Unit</v>
      </c>
    </row>
    <row r="5158" spans="1:32" x14ac:dyDescent="0.35">
      <c r="A5158" s="2" t="s">
        <v>50383</v>
      </c>
      <c r="B5158" s="2" t="s">
        <v>50384</v>
      </c>
      <c r="C5158" s="23">
        <v>1176</v>
      </c>
      <c r="D5158" s="11" t="b">
        <f>FALSE()</f>
        <v>0</v>
      </c>
      <c r="E5158" s="11" t="b">
        <f>FALSE()</f>
        <v>0</v>
      </c>
      <c r="F5158" s="2" t="s">
        <v>10</v>
      </c>
      <c r="G5158" s="2" t="s">
        <v>10</v>
      </c>
      <c r="H5158" s="2" t="s">
        <v>35778</v>
      </c>
      <c r="I5158" s="11" t="b">
        <f>FALSE()</f>
        <v>0</v>
      </c>
      <c r="J5158" s="24">
        <v>0</v>
      </c>
      <c r="K5158" s="24">
        <v>0</v>
      </c>
      <c r="L5158" s="2" t="s">
        <v>10</v>
      </c>
      <c r="M5158" t="str">
        <f>VLOOKUP(Table18[[#This Row],[No.]],N:O,2,FALSE)</f>
        <v>Water Purifier - Dasco Model</v>
      </c>
      <c r="N5158" t="s">
        <v>50476</v>
      </c>
      <c r="O5158" t="s">
        <v>50477</v>
      </c>
      <c r="P5158">
        <v>691</v>
      </c>
      <c r="Q5158">
        <v>691</v>
      </c>
      <c r="R5158">
        <v>691</v>
      </c>
      <c r="S5158">
        <v>0</v>
      </c>
      <c r="T5158" t="s">
        <v>36039</v>
      </c>
      <c r="U5158" t="s">
        <v>7105</v>
      </c>
      <c r="V5158" t="s">
        <v>7105</v>
      </c>
      <c r="W5158" t="s">
        <v>7105</v>
      </c>
      <c r="X5158" s="4">
        <v>1573</v>
      </c>
      <c r="Y5158">
        <v>0</v>
      </c>
      <c r="Z5158">
        <v>0</v>
      </c>
      <c r="AF5158" t="str">
        <f t="shared" si="80"/>
        <v>Water Purifier - Dasco Model</v>
      </c>
    </row>
    <row r="5159" spans="1:32" x14ac:dyDescent="0.35">
      <c r="A5159" s="2" t="s">
        <v>50385</v>
      </c>
      <c r="B5159" s="2" t="s">
        <v>48189</v>
      </c>
      <c r="C5159" s="23">
        <v>24</v>
      </c>
      <c r="D5159" s="11" t="b">
        <f>FALSE()</f>
        <v>0</v>
      </c>
      <c r="E5159" s="11" t="b">
        <f>FALSE()</f>
        <v>0</v>
      </c>
      <c r="F5159" s="2" t="s">
        <v>10</v>
      </c>
      <c r="G5159" s="2" t="s">
        <v>10</v>
      </c>
      <c r="H5159" s="2" t="s">
        <v>36465</v>
      </c>
      <c r="I5159" s="11" t="b">
        <f>FALSE()</f>
        <v>0</v>
      </c>
      <c r="J5159" s="24">
        <v>0</v>
      </c>
      <c r="K5159" s="24">
        <v>0</v>
      </c>
      <c r="L5159" s="2" t="s">
        <v>10</v>
      </c>
      <c r="M5159" t="str">
        <f>VLOOKUP(Table18[[#This Row],[No.]],N:O,2,FALSE)</f>
        <v>Plastic Pipe 1.5</v>
      </c>
      <c r="N5159" t="s">
        <v>50478</v>
      </c>
      <c r="O5159" t="s">
        <v>50479</v>
      </c>
      <c r="P5159">
        <v>20</v>
      </c>
      <c r="Q5159">
        <v>20</v>
      </c>
      <c r="R5159">
        <v>20</v>
      </c>
      <c r="S5159">
        <v>0</v>
      </c>
      <c r="T5159" t="s">
        <v>35778</v>
      </c>
      <c r="U5159" t="s">
        <v>7105</v>
      </c>
      <c r="V5159" t="s">
        <v>7105</v>
      </c>
      <c r="W5159" t="s">
        <v>7105</v>
      </c>
      <c r="X5159">
        <v>0</v>
      </c>
      <c r="Y5159">
        <v>0</v>
      </c>
      <c r="Z5159">
        <v>0</v>
      </c>
      <c r="AB5159" t="s">
        <v>50480</v>
      </c>
      <c r="AF5159" t="str">
        <f t="shared" si="80"/>
        <v>Plastic Pipe 1.5</v>
      </c>
    </row>
    <row r="5160" spans="1:32" x14ac:dyDescent="0.35">
      <c r="A5160" s="2" t="s">
        <v>50387</v>
      </c>
      <c r="B5160" s="2" t="s">
        <v>50388</v>
      </c>
      <c r="C5160" s="23">
        <v>2455491</v>
      </c>
      <c r="D5160" s="11" t="b">
        <f>FALSE()</f>
        <v>0</v>
      </c>
      <c r="E5160" s="11" t="b">
        <f>FALSE()</f>
        <v>0</v>
      </c>
      <c r="F5160" s="2" t="s">
        <v>10</v>
      </c>
      <c r="G5160" s="2" t="s">
        <v>10</v>
      </c>
      <c r="H5160" s="2" t="s">
        <v>39356</v>
      </c>
      <c r="I5160" s="11" t="b">
        <f>FALSE()</f>
        <v>0</v>
      </c>
      <c r="J5160" s="24">
        <v>1.2</v>
      </c>
      <c r="K5160" s="24">
        <v>0</v>
      </c>
      <c r="L5160" s="2" t="s">
        <v>10</v>
      </c>
      <c r="M5160" t="str">
        <f>VLOOKUP(Table18[[#This Row],[No.]],N:O,2,FALSE)</f>
        <v>Aquatabs</v>
      </c>
      <c r="N5160" t="s">
        <v>50481</v>
      </c>
      <c r="O5160" t="s">
        <v>50482</v>
      </c>
      <c r="P5160">
        <v>5</v>
      </c>
      <c r="Q5160">
        <v>5</v>
      </c>
      <c r="R5160">
        <v>5</v>
      </c>
      <c r="S5160">
        <v>0</v>
      </c>
      <c r="T5160" t="s">
        <v>35778</v>
      </c>
      <c r="U5160" t="s">
        <v>7105</v>
      </c>
      <c r="V5160" t="s">
        <v>7105</v>
      </c>
      <c r="W5160" t="s">
        <v>7105</v>
      </c>
      <c r="X5160">
        <v>0</v>
      </c>
      <c r="Y5160">
        <v>0</v>
      </c>
      <c r="Z5160">
        <v>0</v>
      </c>
      <c r="AB5160" t="s">
        <v>50483</v>
      </c>
      <c r="AF5160" t="str">
        <f t="shared" si="80"/>
        <v>Aquatabs</v>
      </c>
    </row>
    <row r="5161" spans="1:32" x14ac:dyDescent="0.35">
      <c r="A5161" s="2" t="s">
        <v>50389</v>
      </c>
      <c r="B5161" s="2" t="s">
        <v>50390</v>
      </c>
      <c r="C5161" s="23">
        <v>1086511</v>
      </c>
      <c r="D5161" s="11" t="b">
        <f>FALSE()</f>
        <v>0</v>
      </c>
      <c r="E5161" s="11" t="b">
        <f>FALSE()</f>
        <v>0</v>
      </c>
      <c r="F5161" s="2" t="s">
        <v>10</v>
      </c>
      <c r="G5161" s="2" t="s">
        <v>10</v>
      </c>
      <c r="H5161" s="2" t="s">
        <v>39356</v>
      </c>
      <c r="I5161" s="11" t="b">
        <f>FALSE()</f>
        <v>0</v>
      </c>
      <c r="J5161" s="24">
        <v>2.2999999999999998</v>
      </c>
      <c r="K5161" s="24">
        <v>0</v>
      </c>
      <c r="L5161" s="2" t="s">
        <v>10</v>
      </c>
      <c r="M5161" t="str">
        <f>VLOOKUP(Table18[[#This Row],[No.]],N:O,2,FALSE)</f>
        <v>Aqua tabs 176mg</v>
      </c>
      <c r="N5161" t="s">
        <v>50484</v>
      </c>
      <c r="O5161" t="s">
        <v>50485</v>
      </c>
      <c r="P5161">
        <v>300</v>
      </c>
      <c r="Q5161">
        <v>300</v>
      </c>
      <c r="R5161">
        <v>300</v>
      </c>
      <c r="S5161">
        <v>0</v>
      </c>
      <c r="T5161" t="s">
        <v>50486</v>
      </c>
      <c r="U5161" t="s">
        <v>7105</v>
      </c>
      <c r="V5161" t="s">
        <v>7105</v>
      </c>
      <c r="W5161" t="s">
        <v>7105</v>
      </c>
      <c r="X5161">
        <v>0</v>
      </c>
      <c r="Y5161">
        <v>0</v>
      </c>
      <c r="Z5161">
        <v>0</v>
      </c>
      <c r="AB5161" t="s">
        <v>50487</v>
      </c>
      <c r="AF5161" t="str">
        <f t="shared" si="80"/>
        <v>Aqua tabs 176mg</v>
      </c>
    </row>
    <row r="5162" spans="1:32" x14ac:dyDescent="0.35">
      <c r="A5162" s="2" t="s">
        <v>50392</v>
      </c>
      <c r="B5162" s="2" t="s">
        <v>50393</v>
      </c>
      <c r="C5162" s="23">
        <v>0</v>
      </c>
      <c r="D5162" s="11" t="b">
        <f>FALSE()</f>
        <v>0</v>
      </c>
      <c r="E5162" s="11" t="b">
        <f>FALSE()</f>
        <v>0</v>
      </c>
      <c r="F5162" s="2" t="s">
        <v>10</v>
      </c>
      <c r="G5162" s="2" t="s">
        <v>10</v>
      </c>
      <c r="H5162" s="2" t="s">
        <v>35778</v>
      </c>
      <c r="I5162" s="11" t="b">
        <f>TRUE()</f>
        <v>1</v>
      </c>
      <c r="J5162" s="24">
        <v>0</v>
      </c>
      <c r="K5162" s="24">
        <v>0</v>
      </c>
      <c r="L5162" s="2" t="s">
        <v>10</v>
      </c>
      <c r="M5162" t="str">
        <f>VLOOKUP(Table18[[#This Row],[No.]],N:O,2,FALSE)</f>
        <v>Elevated Steel Tank</v>
      </c>
      <c r="N5162" t="s">
        <v>50488</v>
      </c>
      <c r="O5162" t="s">
        <v>50489</v>
      </c>
      <c r="P5162">
        <v>9</v>
      </c>
      <c r="Q5162">
        <v>9</v>
      </c>
      <c r="R5162">
        <v>9</v>
      </c>
      <c r="S5162">
        <v>0</v>
      </c>
      <c r="T5162" t="s">
        <v>35778</v>
      </c>
      <c r="U5162" t="s">
        <v>7105</v>
      </c>
      <c r="V5162" t="s">
        <v>7105</v>
      </c>
      <c r="W5162" t="s">
        <v>7105</v>
      </c>
      <c r="X5162">
        <v>0</v>
      </c>
      <c r="Y5162">
        <v>0</v>
      </c>
      <c r="Z5162">
        <v>0</v>
      </c>
      <c r="AB5162" t="s">
        <v>50490</v>
      </c>
      <c r="AF5162" t="str">
        <f t="shared" si="80"/>
        <v>Elevated Steel Tank</v>
      </c>
    </row>
    <row r="5163" spans="1:32" x14ac:dyDescent="0.35">
      <c r="A5163" s="2" t="s">
        <v>50395</v>
      </c>
      <c r="B5163" s="2" t="s">
        <v>50396</v>
      </c>
      <c r="C5163" s="23">
        <v>821</v>
      </c>
      <c r="D5163" s="11" t="b">
        <f>FALSE()</f>
        <v>0</v>
      </c>
      <c r="E5163" s="11" t="b">
        <f>FALSE()</f>
        <v>0</v>
      </c>
      <c r="F5163" s="2" t="s">
        <v>10</v>
      </c>
      <c r="G5163" s="2" t="s">
        <v>10</v>
      </c>
      <c r="H5163" s="2" t="s">
        <v>35829</v>
      </c>
      <c r="I5163" s="11" t="b">
        <f>FALSE()</f>
        <v>0</v>
      </c>
      <c r="J5163" s="24">
        <v>0</v>
      </c>
      <c r="K5163" s="24">
        <v>0</v>
      </c>
      <c r="L5163" s="2" t="s">
        <v>10</v>
      </c>
      <c r="M5163" t="str">
        <f>VLOOKUP(Table18[[#This Row],[No.]],N:O,2,FALSE)</f>
        <v>Aluminium sulphate C1</v>
      </c>
      <c r="N5163" t="s">
        <v>50491</v>
      </c>
      <c r="O5163" t="s">
        <v>50492</v>
      </c>
      <c r="P5163">
        <v>0</v>
      </c>
      <c r="Q5163">
        <v>0</v>
      </c>
      <c r="R5163">
        <v>0</v>
      </c>
      <c r="S5163">
        <v>36</v>
      </c>
      <c r="T5163" t="s">
        <v>35778</v>
      </c>
      <c r="U5163" t="s">
        <v>7105</v>
      </c>
      <c r="V5163" t="s">
        <v>7105</v>
      </c>
      <c r="W5163" t="s">
        <v>7133</v>
      </c>
      <c r="X5163">
        <v>0</v>
      </c>
      <c r="Y5163">
        <v>0</v>
      </c>
      <c r="Z5163">
        <v>0</v>
      </c>
      <c r="AB5163" t="s">
        <v>50493</v>
      </c>
      <c r="AF5163" t="str">
        <f t="shared" si="80"/>
        <v>Aluminium sulphate C1</v>
      </c>
    </row>
    <row r="5164" spans="1:32" x14ac:dyDescent="0.35">
      <c r="A5164" s="2" t="s">
        <v>50398</v>
      </c>
      <c r="B5164" s="2" t="s">
        <v>50399</v>
      </c>
      <c r="C5164" s="23">
        <v>450</v>
      </c>
      <c r="D5164" s="11" t="b">
        <f>FALSE()</f>
        <v>0</v>
      </c>
      <c r="E5164" s="11" t="b">
        <f>FALSE()</f>
        <v>0</v>
      </c>
      <c r="F5164" s="2" t="s">
        <v>10</v>
      </c>
      <c r="G5164" s="2" t="s">
        <v>10</v>
      </c>
      <c r="H5164" s="2" t="s">
        <v>35778</v>
      </c>
      <c r="I5164" s="11" t="b">
        <f>FALSE()</f>
        <v>0</v>
      </c>
      <c r="J5164" s="24">
        <v>0</v>
      </c>
      <c r="K5164" s="24">
        <v>0</v>
      </c>
      <c r="L5164" s="2" t="s">
        <v>10</v>
      </c>
      <c r="M5164" t="str">
        <f>VLOOKUP(Table18[[#This Row],[No.]],N:O,2,FALSE)</f>
        <v>Iron sulphate C2</v>
      </c>
      <c r="N5164" t="s">
        <v>50494</v>
      </c>
      <c r="O5164" t="s">
        <v>50495</v>
      </c>
      <c r="P5164">
        <v>0</v>
      </c>
      <c r="Q5164">
        <v>0</v>
      </c>
      <c r="R5164">
        <v>0</v>
      </c>
      <c r="S5164">
        <v>60</v>
      </c>
      <c r="T5164" t="s">
        <v>35778</v>
      </c>
      <c r="U5164" t="s">
        <v>7105</v>
      </c>
      <c r="V5164" t="s">
        <v>7105</v>
      </c>
      <c r="W5164" t="s">
        <v>7105</v>
      </c>
      <c r="X5164">
        <v>0</v>
      </c>
      <c r="Y5164">
        <v>0</v>
      </c>
      <c r="Z5164">
        <v>0</v>
      </c>
      <c r="AB5164" t="s">
        <v>50496</v>
      </c>
      <c r="AF5164" t="str">
        <f t="shared" si="80"/>
        <v>Iron sulphate C2</v>
      </c>
    </row>
    <row r="5165" spans="1:32" x14ac:dyDescent="0.35">
      <c r="A5165" s="2" t="s">
        <v>50401</v>
      </c>
      <c r="B5165" s="2" t="s">
        <v>50402</v>
      </c>
      <c r="C5165" s="23">
        <v>715</v>
      </c>
      <c r="D5165" s="11" t="b">
        <f>FALSE()</f>
        <v>0</v>
      </c>
      <c r="E5165" s="11" t="b">
        <f>FALSE()</f>
        <v>0</v>
      </c>
      <c r="F5165" s="2" t="s">
        <v>10</v>
      </c>
      <c r="G5165" s="2" t="s">
        <v>10</v>
      </c>
      <c r="H5165" s="2" t="s">
        <v>35778</v>
      </c>
      <c r="I5165" s="11" t="b">
        <f>FALSE()</f>
        <v>0</v>
      </c>
      <c r="J5165" s="24">
        <v>0</v>
      </c>
      <c r="K5165" s="24">
        <v>0</v>
      </c>
      <c r="L5165" s="2" t="s">
        <v>10</v>
      </c>
      <c r="M5165" t="str">
        <f>VLOOKUP(Table18[[#This Row],[No.]],N:O,2,FALSE)</f>
        <v>Anionic floccullant F1</v>
      </c>
      <c r="N5165" t="s">
        <v>50497</v>
      </c>
      <c r="O5165" t="s">
        <v>50498</v>
      </c>
      <c r="P5165">
        <v>0</v>
      </c>
      <c r="Q5165">
        <v>0</v>
      </c>
      <c r="R5165">
        <v>0</v>
      </c>
      <c r="S5165">
        <v>3</v>
      </c>
      <c r="T5165" t="s">
        <v>35778</v>
      </c>
      <c r="U5165" t="s">
        <v>7105</v>
      </c>
      <c r="V5165" t="s">
        <v>7105</v>
      </c>
      <c r="W5165" t="s">
        <v>7133</v>
      </c>
      <c r="X5165">
        <v>0</v>
      </c>
      <c r="Y5165">
        <v>0</v>
      </c>
      <c r="Z5165">
        <v>0</v>
      </c>
      <c r="AB5165" t="s">
        <v>50499</v>
      </c>
      <c r="AF5165" t="str">
        <f t="shared" si="80"/>
        <v>Anionic floccullant F1</v>
      </c>
    </row>
    <row r="5166" spans="1:32" x14ac:dyDescent="0.35">
      <c r="A5166" s="2" t="s">
        <v>50404</v>
      </c>
      <c r="B5166" s="2" t="s">
        <v>50405</v>
      </c>
      <c r="C5166" s="23">
        <v>715</v>
      </c>
      <c r="D5166" s="11" t="b">
        <f>FALSE()</f>
        <v>0</v>
      </c>
      <c r="E5166" s="11" t="b">
        <f>FALSE()</f>
        <v>0</v>
      </c>
      <c r="F5166" s="2" t="s">
        <v>10</v>
      </c>
      <c r="G5166" s="2" t="s">
        <v>10</v>
      </c>
      <c r="H5166" s="2" t="s">
        <v>35778</v>
      </c>
      <c r="I5166" s="11" t="b">
        <f>FALSE()</f>
        <v>0</v>
      </c>
      <c r="J5166" s="24">
        <v>0</v>
      </c>
      <c r="K5166" s="24">
        <v>0</v>
      </c>
      <c r="L5166" s="2" t="s">
        <v>10</v>
      </c>
      <c r="M5166" t="str">
        <f>VLOOKUP(Table18[[#This Row],[No.]],N:O,2,FALSE)</f>
        <v>Cationic flocculant F2</v>
      </c>
      <c r="N5166" t="s">
        <v>50500</v>
      </c>
      <c r="O5166" t="s">
        <v>50501</v>
      </c>
      <c r="P5166">
        <v>0</v>
      </c>
      <c r="Q5166">
        <v>0</v>
      </c>
      <c r="R5166">
        <v>0</v>
      </c>
      <c r="S5166">
        <v>1</v>
      </c>
      <c r="T5166" t="s">
        <v>35778</v>
      </c>
      <c r="U5166" t="s">
        <v>7105</v>
      </c>
      <c r="V5166" t="s">
        <v>7105</v>
      </c>
      <c r="W5166" t="s">
        <v>7133</v>
      </c>
      <c r="X5166">
        <v>0</v>
      </c>
      <c r="Y5166">
        <v>0</v>
      </c>
      <c r="Z5166">
        <v>0</v>
      </c>
      <c r="AB5166" t="s">
        <v>50502</v>
      </c>
      <c r="AF5166" t="str">
        <f t="shared" si="80"/>
        <v>Cationic flocculant F2</v>
      </c>
    </row>
    <row r="5167" spans="1:32" x14ac:dyDescent="0.35">
      <c r="A5167" s="2" t="s">
        <v>50407</v>
      </c>
      <c r="B5167" s="2" t="s">
        <v>50408</v>
      </c>
      <c r="C5167" s="23">
        <v>40</v>
      </c>
      <c r="D5167" s="11" t="b">
        <f>FALSE()</f>
        <v>0</v>
      </c>
      <c r="E5167" s="11" t="b">
        <f>FALSE()</f>
        <v>0</v>
      </c>
      <c r="F5167" s="2" t="s">
        <v>10</v>
      </c>
      <c r="G5167" s="2" t="s">
        <v>10</v>
      </c>
      <c r="H5167" s="2" t="s">
        <v>35778</v>
      </c>
      <c r="I5167" s="11" t="b">
        <f>FALSE()</f>
        <v>0</v>
      </c>
      <c r="J5167" s="24">
        <v>6000</v>
      </c>
      <c r="K5167" s="24">
        <v>0</v>
      </c>
      <c r="L5167" s="2" t="s">
        <v>10</v>
      </c>
      <c r="M5167" t="str">
        <f>VLOOKUP(Table18[[#This Row],[No.]],N:O,2,FALSE)</f>
        <v>Pit Slabs with Lid 600x1200</v>
      </c>
      <c r="N5167" t="s">
        <v>50503</v>
      </c>
      <c r="O5167" t="s">
        <v>50504</v>
      </c>
      <c r="P5167">
        <v>2</v>
      </c>
      <c r="Q5167">
        <v>2</v>
      </c>
      <c r="R5167">
        <v>2</v>
      </c>
      <c r="S5167">
        <v>3</v>
      </c>
      <c r="T5167" t="s">
        <v>35778</v>
      </c>
      <c r="U5167" t="s">
        <v>7105</v>
      </c>
      <c r="V5167" t="s">
        <v>7105</v>
      </c>
      <c r="W5167" t="s">
        <v>7105</v>
      </c>
      <c r="X5167">
        <v>0</v>
      </c>
      <c r="Y5167">
        <v>0</v>
      </c>
      <c r="Z5167">
        <v>0</v>
      </c>
      <c r="AB5167" t="s">
        <v>50505</v>
      </c>
      <c r="AF5167" t="str">
        <f t="shared" si="80"/>
        <v>Pit Slabs with Lid 600x1200</v>
      </c>
    </row>
    <row r="5168" spans="1:32" x14ac:dyDescent="0.35">
      <c r="A5168" s="2" t="s">
        <v>50410</v>
      </c>
      <c r="B5168" s="2" t="s">
        <v>50411</v>
      </c>
      <c r="C5168" s="23">
        <v>33518</v>
      </c>
      <c r="D5168" s="11" t="b">
        <f>FALSE()</f>
        <v>0</v>
      </c>
      <c r="E5168" s="11" t="b">
        <f>FALSE()</f>
        <v>0</v>
      </c>
      <c r="F5168" s="2" t="s">
        <v>10</v>
      </c>
      <c r="G5168" s="2" t="s">
        <v>10</v>
      </c>
      <c r="H5168" s="2" t="s">
        <v>35778</v>
      </c>
      <c r="I5168" s="11" t="b">
        <f>FALSE()</f>
        <v>0</v>
      </c>
      <c r="J5168" s="24">
        <v>0</v>
      </c>
      <c r="K5168" s="24">
        <v>0</v>
      </c>
      <c r="L5168" s="2" t="s">
        <v>10</v>
      </c>
      <c r="M5168" t="str">
        <f>VLOOKUP(Table18[[#This Row],[No.]],N:O,2,FALSE)</f>
        <v>Chlorine 65</v>
      </c>
      <c r="N5168" t="s">
        <v>50506</v>
      </c>
      <c r="O5168" t="s">
        <v>50507</v>
      </c>
      <c r="P5168">
        <v>0</v>
      </c>
      <c r="Q5168">
        <v>0</v>
      </c>
      <c r="R5168">
        <v>0</v>
      </c>
      <c r="S5168">
        <v>1</v>
      </c>
      <c r="T5168" t="s">
        <v>35778</v>
      </c>
      <c r="U5168" t="s">
        <v>7105</v>
      </c>
      <c r="V5168" t="s">
        <v>7105</v>
      </c>
      <c r="W5168" t="s">
        <v>7133</v>
      </c>
      <c r="X5168">
        <v>0</v>
      </c>
      <c r="Y5168">
        <v>0</v>
      </c>
      <c r="Z5168">
        <v>0</v>
      </c>
      <c r="AB5168" t="s">
        <v>50508</v>
      </c>
      <c r="AF5168" t="str">
        <f t="shared" si="80"/>
        <v>Chlorine 65</v>
      </c>
    </row>
    <row r="5169" spans="1:32" x14ac:dyDescent="0.35">
      <c r="A5169" s="2" t="s">
        <v>50413</v>
      </c>
      <c r="B5169" s="2" t="s">
        <v>50414</v>
      </c>
      <c r="C5169" s="23">
        <v>3</v>
      </c>
      <c r="D5169" s="11" t="b">
        <f>FALSE()</f>
        <v>0</v>
      </c>
      <c r="E5169" s="11" t="b">
        <f>FALSE()</f>
        <v>0</v>
      </c>
      <c r="F5169" s="2" t="s">
        <v>10</v>
      </c>
      <c r="G5169" s="2" t="s">
        <v>10</v>
      </c>
      <c r="H5169" s="2" t="s">
        <v>35778</v>
      </c>
      <c r="I5169" s="11" t="b">
        <f>FALSE()</f>
        <v>0</v>
      </c>
      <c r="J5169" s="24">
        <v>0</v>
      </c>
      <c r="K5169" s="24">
        <v>0</v>
      </c>
      <c r="L5169" s="2" t="s">
        <v>10</v>
      </c>
      <c r="M5169" t="str">
        <f>VLOOKUP(Table18[[#This Row],[No.]],N:O,2,FALSE)</f>
        <v>GPSCTREX30, Garmin</v>
      </c>
      <c r="N5169" t="s">
        <v>50509</v>
      </c>
      <c r="O5169" t="s">
        <v>50510</v>
      </c>
      <c r="P5169">
        <v>0</v>
      </c>
      <c r="Q5169">
        <v>0</v>
      </c>
      <c r="R5169">
        <v>0</v>
      </c>
      <c r="S5169">
        <v>3</v>
      </c>
      <c r="T5169" t="s">
        <v>35778</v>
      </c>
      <c r="U5169" t="s">
        <v>7105</v>
      </c>
      <c r="V5169" t="s">
        <v>7105</v>
      </c>
      <c r="W5169" t="s">
        <v>7133</v>
      </c>
      <c r="X5169">
        <v>0</v>
      </c>
      <c r="Y5169">
        <v>0</v>
      </c>
      <c r="Z5169">
        <v>0</v>
      </c>
      <c r="AB5169" t="s">
        <v>50511</v>
      </c>
      <c r="AF5169" t="str">
        <f t="shared" si="80"/>
        <v>GPSCTREX30, Garmin</v>
      </c>
    </row>
    <row r="5170" spans="1:32" x14ac:dyDescent="0.35">
      <c r="A5170" s="2" t="s">
        <v>50415</v>
      </c>
      <c r="B5170" s="2" t="s">
        <v>50416</v>
      </c>
      <c r="C5170" s="23">
        <v>3</v>
      </c>
      <c r="D5170" s="11" t="b">
        <f>FALSE()</f>
        <v>0</v>
      </c>
      <c r="E5170" s="11" t="b">
        <f>FALSE()</f>
        <v>0</v>
      </c>
      <c r="F5170" s="2" t="s">
        <v>10</v>
      </c>
      <c r="G5170" s="2" t="s">
        <v>10</v>
      </c>
      <c r="H5170" s="2" t="s">
        <v>35778</v>
      </c>
      <c r="I5170" s="11" t="b">
        <f>FALSE()</f>
        <v>0</v>
      </c>
      <c r="J5170" s="24">
        <v>55200</v>
      </c>
      <c r="K5170" s="24">
        <v>0</v>
      </c>
      <c r="L5170" s="2" t="s">
        <v>10</v>
      </c>
      <c r="M5170" t="str">
        <f>VLOOKUP(Table18[[#This Row],[No.]],N:O,2,FALSE)</f>
        <v>High Pressure Pump model 40</v>
      </c>
      <c r="N5170" t="s">
        <v>50512</v>
      </c>
      <c r="O5170" t="s">
        <v>50513</v>
      </c>
      <c r="P5170">
        <v>0</v>
      </c>
      <c r="Q5170">
        <v>0</v>
      </c>
      <c r="R5170">
        <v>0</v>
      </c>
      <c r="S5170">
        <v>3</v>
      </c>
      <c r="T5170" t="s">
        <v>35778</v>
      </c>
      <c r="U5170" t="s">
        <v>7105</v>
      </c>
      <c r="V5170" t="s">
        <v>7105</v>
      </c>
      <c r="W5170" t="s">
        <v>7133</v>
      </c>
      <c r="X5170">
        <v>0</v>
      </c>
      <c r="Y5170">
        <v>0</v>
      </c>
      <c r="Z5170">
        <v>0</v>
      </c>
      <c r="AB5170" t="s">
        <v>50514</v>
      </c>
      <c r="AF5170" t="str">
        <f t="shared" si="80"/>
        <v>High Pressure Pump model 40</v>
      </c>
    </row>
    <row r="5171" spans="1:32" x14ac:dyDescent="0.35">
      <c r="A5171" s="2" t="s">
        <v>50417</v>
      </c>
      <c r="B5171" s="2" t="s">
        <v>50418</v>
      </c>
      <c r="C5171" s="23">
        <v>170</v>
      </c>
      <c r="D5171" s="11" t="b">
        <f>FALSE()</f>
        <v>0</v>
      </c>
      <c r="E5171" s="11" t="b">
        <f>FALSE()</f>
        <v>0</v>
      </c>
      <c r="F5171" s="2" t="s">
        <v>10</v>
      </c>
      <c r="G5171" s="2" t="s">
        <v>10</v>
      </c>
      <c r="H5171" s="2" t="s">
        <v>35778</v>
      </c>
      <c r="I5171" s="11" t="b">
        <f>FALSE()</f>
        <v>0</v>
      </c>
      <c r="J5171" s="24">
        <v>0</v>
      </c>
      <c r="K5171" s="24">
        <v>0</v>
      </c>
      <c r="L5171" s="2" t="s">
        <v>10</v>
      </c>
      <c r="M5171" t="str">
        <f>VLOOKUP(Table18[[#This Row],[No.]],N:O,2,FALSE)</f>
        <v>Water tank with Taps</v>
      </c>
      <c r="N5171" t="s">
        <v>50515</v>
      </c>
      <c r="O5171" t="s">
        <v>50516</v>
      </c>
      <c r="P5171">
        <v>7</v>
      </c>
      <c r="Q5171">
        <v>7</v>
      </c>
      <c r="R5171">
        <v>7</v>
      </c>
      <c r="S5171">
        <v>10</v>
      </c>
      <c r="T5171" t="s">
        <v>35778</v>
      </c>
      <c r="U5171" t="s">
        <v>7105</v>
      </c>
      <c r="V5171" t="s">
        <v>7105</v>
      </c>
      <c r="W5171" t="s">
        <v>7105</v>
      </c>
      <c r="X5171" s="4">
        <v>2900</v>
      </c>
      <c r="Y5171">
        <v>0</v>
      </c>
      <c r="Z5171">
        <v>0</v>
      </c>
      <c r="AB5171" t="s">
        <v>50517</v>
      </c>
      <c r="AE5171" t="s">
        <v>36386</v>
      </c>
      <c r="AF5171" t="str">
        <f t="shared" si="80"/>
        <v>Water tank with Taps</v>
      </c>
    </row>
    <row r="5172" spans="1:32" x14ac:dyDescent="0.35">
      <c r="A5172" s="2" t="s">
        <v>50419</v>
      </c>
      <c r="B5172" s="2" t="s">
        <v>50420</v>
      </c>
      <c r="C5172" s="23">
        <v>4</v>
      </c>
      <c r="D5172" s="11" t="b">
        <f>FALSE()</f>
        <v>0</v>
      </c>
      <c r="E5172" s="11" t="b">
        <f>FALSE()</f>
        <v>0</v>
      </c>
      <c r="F5172" s="2" t="s">
        <v>10</v>
      </c>
      <c r="G5172" s="2" t="s">
        <v>10</v>
      </c>
      <c r="H5172" s="2" t="s">
        <v>36061</v>
      </c>
      <c r="I5172" s="11" t="b">
        <f>FALSE()</f>
        <v>0</v>
      </c>
      <c r="J5172" s="24">
        <v>0</v>
      </c>
      <c r="K5172" s="24">
        <v>0</v>
      </c>
      <c r="L5172" s="2" t="s">
        <v>10</v>
      </c>
      <c r="M5172" t="str">
        <f>VLOOKUP(Table18[[#This Row],[No.]],N:O,2,FALSE)</f>
        <v>Delagua Kit</v>
      </c>
      <c r="N5172" t="s">
        <v>50518</v>
      </c>
      <c r="O5172" t="s">
        <v>50519</v>
      </c>
      <c r="P5172">
        <v>0</v>
      </c>
      <c r="Q5172">
        <v>0</v>
      </c>
      <c r="R5172">
        <v>0</v>
      </c>
      <c r="S5172">
        <v>1</v>
      </c>
      <c r="T5172" t="s">
        <v>35778</v>
      </c>
      <c r="U5172" t="s">
        <v>7105</v>
      </c>
      <c r="V5172" t="s">
        <v>7105</v>
      </c>
      <c r="W5172" t="s">
        <v>7133</v>
      </c>
      <c r="X5172">
        <v>0</v>
      </c>
      <c r="Y5172">
        <v>0</v>
      </c>
      <c r="Z5172">
        <v>0</v>
      </c>
      <c r="AB5172" t="s">
        <v>50520</v>
      </c>
      <c r="AF5172" t="str">
        <f t="shared" si="80"/>
        <v>Delagua Kit</v>
      </c>
    </row>
    <row r="5173" spans="1:32" x14ac:dyDescent="0.35">
      <c r="A5173" s="2" t="s">
        <v>50421</v>
      </c>
      <c r="B5173" s="2" t="s">
        <v>50390</v>
      </c>
      <c r="C5173" s="23">
        <v>951500</v>
      </c>
      <c r="D5173" s="11" t="b">
        <f>FALSE()</f>
        <v>0</v>
      </c>
      <c r="E5173" s="11" t="b">
        <f>FALSE()</f>
        <v>0</v>
      </c>
      <c r="F5173" s="2" t="s">
        <v>10</v>
      </c>
      <c r="G5173" s="2" t="s">
        <v>10</v>
      </c>
      <c r="H5173" s="2" t="s">
        <v>39356</v>
      </c>
      <c r="I5173" s="11" t="b">
        <f>FALSE()</f>
        <v>0</v>
      </c>
      <c r="J5173" s="24">
        <v>0</v>
      </c>
      <c r="K5173" s="24">
        <v>0</v>
      </c>
      <c r="L5173" s="2" t="s">
        <v>10</v>
      </c>
      <c r="M5173" t="str">
        <f>VLOOKUP(Table18[[#This Row],[No.]],N:O,2,FALSE)</f>
        <v>Aqua tabs 176mg</v>
      </c>
      <c r="N5173" t="s">
        <v>50521</v>
      </c>
      <c r="O5173" t="s">
        <v>50522</v>
      </c>
      <c r="P5173">
        <v>0</v>
      </c>
      <c r="Q5173">
        <v>0</v>
      </c>
      <c r="R5173">
        <v>0</v>
      </c>
      <c r="S5173">
        <v>24</v>
      </c>
      <c r="T5173" t="s">
        <v>35778</v>
      </c>
      <c r="U5173" t="s">
        <v>7105</v>
      </c>
      <c r="V5173" t="s">
        <v>7105</v>
      </c>
      <c r="W5173" t="s">
        <v>7105</v>
      </c>
      <c r="X5173">
        <v>0</v>
      </c>
      <c r="Y5173">
        <v>0</v>
      </c>
      <c r="Z5173">
        <v>0</v>
      </c>
      <c r="AB5173" t="s">
        <v>50523</v>
      </c>
      <c r="AF5173" t="str">
        <f t="shared" si="80"/>
        <v>Aqua tabs 176mg</v>
      </c>
    </row>
    <row r="5174" spans="1:32" x14ac:dyDescent="0.35">
      <c r="A5174" s="2" t="s">
        <v>50422</v>
      </c>
      <c r="B5174" s="2" t="s">
        <v>50423</v>
      </c>
      <c r="C5174" s="23">
        <v>1005</v>
      </c>
      <c r="D5174" s="11" t="b">
        <f>FALSE()</f>
        <v>0</v>
      </c>
      <c r="E5174" s="11" t="b">
        <f>FALSE()</f>
        <v>0</v>
      </c>
      <c r="F5174" s="2" t="s">
        <v>10</v>
      </c>
      <c r="G5174" s="2" t="s">
        <v>10</v>
      </c>
      <c r="H5174" s="2" t="s">
        <v>35842</v>
      </c>
      <c r="I5174" s="11" t="b">
        <f>FALSE()</f>
        <v>0</v>
      </c>
      <c r="J5174" s="24">
        <v>0</v>
      </c>
      <c r="K5174" s="24">
        <v>0</v>
      </c>
      <c r="L5174" s="2" t="s">
        <v>10</v>
      </c>
      <c r="M5174" t="str">
        <f>VLOOKUP(Table18[[#This Row],[No.]],N:O,2,FALSE)</f>
        <v xml:space="preserve">Water treatment unit - </v>
      </c>
      <c r="N5174" t="s">
        <v>50524</v>
      </c>
      <c r="O5174" t="s">
        <v>50525</v>
      </c>
      <c r="P5174">
        <v>0</v>
      </c>
      <c r="Q5174">
        <v>0</v>
      </c>
      <c r="R5174">
        <v>0</v>
      </c>
      <c r="S5174">
        <v>50</v>
      </c>
      <c r="T5174" t="s">
        <v>35778</v>
      </c>
      <c r="U5174" t="s">
        <v>7105</v>
      </c>
      <c r="V5174" t="s">
        <v>7105</v>
      </c>
      <c r="W5174" t="s">
        <v>7133</v>
      </c>
      <c r="X5174">
        <v>0</v>
      </c>
      <c r="Y5174">
        <v>0</v>
      </c>
      <c r="Z5174">
        <v>0</v>
      </c>
      <c r="AB5174" t="s">
        <v>50526</v>
      </c>
      <c r="AF5174" t="str">
        <f t="shared" si="80"/>
        <v xml:space="preserve">Water treatment unit - </v>
      </c>
    </row>
    <row r="5175" spans="1:32" x14ac:dyDescent="0.35">
      <c r="A5175" s="2" t="s">
        <v>50424</v>
      </c>
      <c r="B5175" s="2" t="s">
        <v>50425</v>
      </c>
      <c r="C5175" s="23">
        <v>30</v>
      </c>
      <c r="D5175" s="11" t="b">
        <f>FALSE()</f>
        <v>0</v>
      </c>
      <c r="E5175" s="11" t="b">
        <f>FALSE()</f>
        <v>0</v>
      </c>
      <c r="F5175" s="2" t="s">
        <v>10</v>
      </c>
      <c r="G5175" s="2" t="s">
        <v>10</v>
      </c>
      <c r="H5175" s="2" t="s">
        <v>35778</v>
      </c>
      <c r="I5175" s="11" t="b">
        <f>FALSE()</f>
        <v>0</v>
      </c>
      <c r="J5175" s="24">
        <v>0</v>
      </c>
      <c r="K5175" s="24">
        <v>0</v>
      </c>
      <c r="L5175" s="2" t="s">
        <v>10</v>
      </c>
      <c r="M5175" t="str">
        <f>VLOOKUP(Table18[[#This Row],[No.]],N:O,2,FALSE)</f>
        <v>Thin Irrigation Pipe</v>
      </c>
      <c r="N5175" t="s">
        <v>50527</v>
      </c>
      <c r="O5175" t="s">
        <v>50528</v>
      </c>
      <c r="P5175">
        <v>0</v>
      </c>
      <c r="Q5175">
        <v>0</v>
      </c>
      <c r="R5175">
        <v>0</v>
      </c>
      <c r="S5175">
        <v>1</v>
      </c>
      <c r="T5175" t="s">
        <v>35778</v>
      </c>
      <c r="U5175" t="s">
        <v>7105</v>
      </c>
      <c r="V5175" t="s">
        <v>7105</v>
      </c>
      <c r="W5175" t="s">
        <v>7133</v>
      </c>
      <c r="X5175">
        <v>0</v>
      </c>
      <c r="Y5175">
        <v>0</v>
      </c>
      <c r="Z5175">
        <v>0</v>
      </c>
      <c r="AB5175" t="s">
        <v>50529</v>
      </c>
      <c r="AF5175" t="str">
        <f t="shared" si="80"/>
        <v>Thin Irrigation Pipe</v>
      </c>
    </row>
    <row r="5176" spans="1:32" x14ac:dyDescent="0.35">
      <c r="A5176" s="2" t="s">
        <v>50426</v>
      </c>
      <c r="B5176" s="2" t="s">
        <v>50427</v>
      </c>
      <c r="C5176" s="23">
        <v>2</v>
      </c>
      <c r="D5176" s="11" t="b">
        <f>FALSE()</f>
        <v>0</v>
      </c>
      <c r="E5176" s="11" t="b">
        <f>FALSE()</f>
        <v>0</v>
      </c>
      <c r="F5176" s="2" t="s">
        <v>10</v>
      </c>
      <c r="G5176" s="2" t="s">
        <v>10</v>
      </c>
      <c r="H5176" s="2" t="s">
        <v>35778</v>
      </c>
      <c r="I5176" s="11" t="b">
        <f>FALSE()</f>
        <v>0</v>
      </c>
      <c r="J5176" s="24">
        <v>0</v>
      </c>
      <c r="K5176" s="24">
        <v>0</v>
      </c>
      <c r="L5176" s="2" t="s">
        <v>10</v>
      </c>
      <c r="M5176" t="str">
        <f>VLOOKUP(Table18[[#This Row],[No.]],N:O,2,FALSE)</f>
        <v>Used water pumps</v>
      </c>
      <c r="N5176" t="s">
        <v>50530</v>
      </c>
      <c r="O5176" t="s">
        <v>50531</v>
      </c>
      <c r="P5176">
        <v>0</v>
      </c>
      <c r="Q5176">
        <v>0</v>
      </c>
      <c r="R5176">
        <v>0</v>
      </c>
      <c r="S5176">
        <v>3</v>
      </c>
      <c r="T5176" t="s">
        <v>35778</v>
      </c>
      <c r="U5176" t="s">
        <v>7105</v>
      </c>
      <c r="V5176" t="s">
        <v>7105</v>
      </c>
      <c r="W5176" t="s">
        <v>7105</v>
      </c>
      <c r="X5176">
        <v>0</v>
      </c>
      <c r="Y5176">
        <v>0</v>
      </c>
      <c r="Z5176">
        <v>0</v>
      </c>
      <c r="AB5176" t="s">
        <v>50532</v>
      </c>
      <c r="AF5176" t="str">
        <f t="shared" si="80"/>
        <v>Used water pumps</v>
      </c>
    </row>
    <row r="5177" spans="1:32" x14ac:dyDescent="0.35">
      <c r="A5177" s="2" t="s">
        <v>50428</v>
      </c>
      <c r="B5177" s="2" t="s">
        <v>50429</v>
      </c>
      <c r="C5177" s="23">
        <v>8</v>
      </c>
      <c r="D5177" s="11" t="b">
        <f>FALSE()</f>
        <v>0</v>
      </c>
      <c r="E5177" s="11" t="b">
        <f>FALSE()</f>
        <v>0</v>
      </c>
      <c r="F5177" s="2" t="s">
        <v>10</v>
      </c>
      <c r="G5177" s="2" t="s">
        <v>10</v>
      </c>
      <c r="H5177" s="2" t="s">
        <v>35778</v>
      </c>
      <c r="I5177" s="11" t="b">
        <f>FALSE()</f>
        <v>0</v>
      </c>
      <c r="J5177" s="24">
        <v>0</v>
      </c>
      <c r="K5177" s="24">
        <v>0</v>
      </c>
      <c r="L5177" s="2" t="s">
        <v>10</v>
      </c>
      <c r="M5177" t="str">
        <f>VLOOKUP(Table18[[#This Row],[No.]],N:O,2,FALSE)</f>
        <v>Altimeter Electronic E203 Suun</v>
      </c>
      <c r="N5177" t="s">
        <v>50533</v>
      </c>
      <c r="O5177" t="s">
        <v>50534</v>
      </c>
      <c r="P5177">
        <v>0</v>
      </c>
      <c r="Q5177">
        <v>0</v>
      </c>
      <c r="R5177">
        <v>0</v>
      </c>
      <c r="S5177">
        <v>1</v>
      </c>
      <c r="T5177" t="s">
        <v>35778</v>
      </c>
      <c r="U5177" t="s">
        <v>7105</v>
      </c>
      <c r="V5177" t="s">
        <v>7105</v>
      </c>
      <c r="W5177" t="s">
        <v>7133</v>
      </c>
      <c r="X5177">
        <v>0</v>
      </c>
      <c r="Y5177">
        <v>0</v>
      </c>
      <c r="Z5177">
        <v>0</v>
      </c>
      <c r="AB5177" t="s">
        <v>50535</v>
      </c>
      <c r="AF5177" t="str">
        <f t="shared" si="80"/>
        <v>Altimeter Electronic E203 Suun</v>
      </c>
    </row>
    <row r="5178" spans="1:32" x14ac:dyDescent="0.35">
      <c r="A5178" s="2" t="s">
        <v>50430</v>
      </c>
      <c r="B5178" s="2" t="s">
        <v>50431</v>
      </c>
      <c r="C5178" s="23">
        <v>1</v>
      </c>
      <c r="D5178" s="11" t="b">
        <f>FALSE()</f>
        <v>0</v>
      </c>
      <c r="E5178" s="11" t="b">
        <f>FALSE()</f>
        <v>0</v>
      </c>
      <c r="F5178" s="2" t="s">
        <v>10</v>
      </c>
      <c r="G5178" s="2" t="s">
        <v>10</v>
      </c>
      <c r="H5178" s="2" t="s">
        <v>35778</v>
      </c>
      <c r="I5178" s="11" t="b">
        <f>FALSE()</f>
        <v>0</v>
      </c>
      <c r="J5178" s="24">
        <v>0</v>
      </c>
      <c r="K5178" s="24">
        <v>0</v>
      </c>
      <c r="L5178" s="2" t="s">
        <v>10</v>
      </c>
      <c r="M5178" t="str">
        <f>VLOOKUP(Table18[[#This Row],[No.]],N:O,2,FALSE)</f>
        <v>Watsan Compressor</v>
      </c>
      <c r="N5178" t="s">
        <v>50536</v>
      </c>
      <c r="O5178" t="s">
        <v>50537</v>
      </c>
      <c r="P5178">
        <v>630</v>
      </c>
      <c r="Q5178">
        <v>630</v>
      </c>
      <c r="R5178">
        <v>630</v>
      </c>
      <c r="S5178">
        <v>0</v>
      </c>
      <c r="T5178" t="s">
        <v>35778</v>
      </c>
      <c r="U5178" t="s">
        <v>7105</v>
      </c>
      <c r="V5178" t="s">
        <v>7105</v>
      </c>
      <c r="W5178" t="s">
        <v>7105</v>
      </c>
      <c r="X5178">
        <v>0</v>
      </c>
      <c r="Y5178">
        <v>0</v>
      </c>
      <c r="Z5178">
        <v>0</v>
      </c>
      <c r="AB5178" t="s">
        <v>50538</v>
      </c>
      <c r="AE5178" t="s">
        <v>35876</v>
      </c>
      <c r="AF5178" t="str">
        <f t="shared" si="80"/>
        <v>Watsan Compressor</v>
      </c>
    </row>
    <row r="5179" spans="1:32" x14ac:dyDescent="0.35">
      <c r="A5179" s="2" t="s">
        <v>50432</v>
      </c>
      <c r="B5179" s="2" t="s">
        <v>50433</v>
      </c>
      <c r="C5179" s="23">
        <v>2</v>
      </c>
      <c r="D5179" s="11" t="b">
        <f>FALSE()</f>
        <v>0</v>
      </c>
      <c r="E5179" s="11" t="b">
        <f>FALSE()</f>
        <v>0</v>
      </c>
      <c r="F5179" s="2" t="s">
        <v>10</v>
      </c>
      <c r="G5179" s="2" t="s">
        <v>10</v>
      </c>
      <c r="H5179" s="2" t="s">
        <v>35778</v>
      </c>
      <c r="I5179" s="11" t="b">
        <f>FALSE()</f>
        <v>0</v>
      </c>
      <c r="J5179" s="24">
        <v>0</v>
      </c>
      <c r="K5179" s="24">
        <v>0</v>
      </c>
      <c r="L5179" s="2" t="s">
        <v>10</v>
      </c>
      <c r="M5179" t="str">
        <f>VLOOKUP(Table18[[#This Row],[No.]],N:O,2,FALSE)</f>
        <v>Sanitation Start up Box</v>
      </c>
      <c r="N5179" t="s">
        <v>50539</v>
      </c>
      <c r="O5179" t="s">
        <v>50540</v>
      </c>
      <c r="P5179">
        <v>0</v>
      </c>
      <c r="Q5179">
        <v>0</v>
      </c>
      <c r="R5179">
        <v>0</v>
      </c>
      <c r="S5179">
        <v>1</v>
      </c>
      <c r="T5179" t="s">
        <v>35778</v>
      </c>
      <c r="U5179" t="s">
        <v>7105</v>
      </c>
      <c r="V5179" t="s">
        <v>7105</v>
      </c>
      <c r="W5179" t="s">
        <v>7133</v>
      </c>
      <c r="X5179">
        <v>0</v>
      </c>
      <c r="Y5179">
        <v>0</v>
      </c>
      <c r="Z5179">
        <v>0</v>
      </c>
      <c r="AB5179" t="s">
        <v>50541</v>
      </c>
      <c r="AF5179" t="str">
        <f t="shared" si="80"/>
        <v>Sanitation Start up Box</v>
      </c>
    </row>
    <row r="5180" spans="1:32" x14ac:dyDescent="0.35">
      <c r="A5180" s="2" t="s">
        <v>50434</v>
      </c>
      <c r="B5180" s="2" t="s">
        <v>50435</v>
      </c>
      <c r="C5180" s="23">
        <v>5</v>
      </c>
      <c r="D5180" s="11" t="b">
        <f>FALSE()</f>
        <v>0</v>
      </c>
      <c r="E5180" s="11" t="b">
        <f>FALSE()</f>
        <v>0</v>
      </c>
      <c r="F5180" s="2" t="s">
        <v>10</v>
      </c>
      <c r="G5180" s="2" t="s">
        <v>10</v>
      </c>
      <c r="H5180" s="2" t="s">
        <v>35778</v>
      </c>
      <c r="I5180" s="11" t="b">
        <f>FALSE()</f>
        <v>0</v>
      </c>
      <c r="J5180" s="24">
        <v>0</v>
      </c>
      <c r="K5180" s="24">
        <v>0</v>
      </c>
      <c r="L5180" s="2" t="s">
        <v>10</v>
      </c>
      <c r="M5180" t="str">
        <f>VLOOKUP(Table18[[#This Row],[No.]],N:O,2,FALSE)</f>
        <v>Swallow Pump</v>
      </c>
      <c r="N5180" t="s">
        <v>50542</v>
      </c>
      <c r="O5180" t="s">
        <v>50543</v>
      </c>
      <c r="P5180">
        <v>0</v>
      </c>
      <c r="Q5180">
        <v>0</v>
      </c>
      <c r="R5180">
        <v>0</v>
      </c>
      <c r="S5180">
        <v>0</v>
      </c>
      <c r="T5180" t="s">
        <v>35778</v>
      </c>
      <c r="U5180" t="s">
        <v>7105</v>
      </c>
      <c r="V5180" t="s">
        <v>7105</v>
      </c>
      <c r="W5180" t="s">
        <v>7133</v>
      </c>
      <c r="X5180">
        <v>0</v>
      </c>
      <c r="Y5180">
        <v>0</v>
      </c>
      <c r="Z5180">
        <v>0</v>
      </c>
      <c r="AB5180" t="s">
        <v>50544</v>
      </c>
      <c r="AF5180" t="str">
        <f t="shared" si="80"/>
        <v>Swallow Pump</v>
      </c>
    </row>
    <row r="5181" spans="1:32" x14ac:dyDescent="0.35">
      <c r="A5181" s="2" t="s">
        <v>50436</v>
      </c>
      <c r="B5181" s="2" t="s">
        <v>50437</v>
      </c>
      <c r="C5181" s="23">
        <v>7</v>
      </c>
      <c r="D5181" s="11" t="b">
        <f>FALSE()</f>
        <v>0</v>
      </c>
      <c r="E5181" s="11" t="b">
        <f>FALSE()</f>
        <v>0</v>
      </c>
      <c r="F5181" s="2" t="s">
        <v>10</v>
      </c>
      <c r="G5181" s="2" t="s">
        <v>10</v>
      </c>
      <c r="H5181" s="2" t="s">
        <v>35778</v>
      </c>
      <c r="I5181" s="11" t="b">
        <f>FALSE()</f>
        <v>0</v>
      </c>
      <c r="J5181" s="24">
        <v>0</v>
      </c>
      <c r="K5181" s="24">
        <v>0</v>
      </c>
      <c r="L5181" s="2" t="s">
        <v>10</v>
      </c>
      <c r="M5181" t="str">
        <f>VLOOKUP(Table18[[#This Row],[No.]],N:O,2,FALSE)</f>
        <v>Hygiene Promotion Box</v>
      </c>
      <c r="N5181" t="s">
        <v>50545</v>
      </c>
      <c r="O5181" t="s">
        <v>50546</v>
      </c>
      <c r="P5181">
        <v>0</v>
      </c>
      <c r="Q5181">
        <v>0</v>
      </c>
      <c r="R5181">
        <v>0</v>
      </c>
      <c r="S5181">
        <v>0</v>
      </c>
      <c r="T5181" t="s">
        <v>36183</v>
      </c>
      <c r="U5181" t="s">
        <v>7105</v>
      </c>
      <c r="V5181" t="s">
        <v>7105</v>
      </c>
      <c r="W5181" t="s">
        <v>7133</v>
      </c>
      <c r="X5181">
        <v>0</v>
      </c>
      <c r="Y5181">
        <v>0</v>
      </c>
      <c r="Z5181">
        <v>0</v>
      </c>
      <c r="AB5181" t="s">
        <v>50547</v>
      </c>
      <c r="AE5181" t="s">
        <v>36386</v>
      </c>
      <c r="AF5181" t="str">
        <f t="shared" si="80"/>
        <v>Hygiene Promotion Box</v>
      </c>
    </row>
    <row r="5182" spans="1:32" x14ac:dyDescent="0.35">
      <c r="A5182" s="2" t="s">
        <v>50438</v>
      </c>
      <c r="B5182" s="2" t="s">
        <v>50439</v>
      </c>
      <c r="C5182" s="23">
        <v>16</v>
      </c>
      <c r="D5182" s="11" t="b">
        <f>FALSE()</f>
        <v>0</v>
      </c>
      <c r="E5182" s="11" t="b">
        <f>FALSE()</f>
        <v>0</v>
      </c>
      <c r="F5182" s="2" t="s">
        <v>10</v>
      </c>
      <c r="G5182" s="2" t="s">
        <v>10</v>
      </c>
      <c r="H5182" s="2" t="s">
        <v>35778</v>
      </c>
      <c r="I5182" s="11" t="b">
        <f>FALSE()</f>
        <v>0</v>
      </c>
      <c r="J5182" s="24">
        <v>0</v>
      </c>
      <c r="K5182" s="24">
        <v>0</v>
      </c>
      <c r="L5182" s="2" t="s">
        <v>10</v>
      </c>
      <c r="M5182" t="str">
        <f>VLOOKUP(Table18[[#This Row],[No.]],N:O,2,FALSE)</f>
        <v>Angle Grinder</v>
      </c>
      <c r="N5182" t="s">
        <v>50548</v>
      </c>
      <c r="O5182" t="s">
        <v>50549</v>
      </c>
      <c r="P5182">
        <v>5</v>
      </c>
      <c r="Q5182">
        <v>5</v>
      </c>
      <c r="R5182">
        <v>5</v>
      </c>
      <c r="S5182">
        <v>0</v>
      </c>
      <c r="T5182" t="s">
        <v>35778</v>
      </c>
      <c r="U5182" t="s">
        <v>7105</v>
      </c>
      <c r="V5182" t="s">
        <v>7105</v>
      </c>
      <c r="W5182" t="s">
        <v>7105</v>
      </c>
      <c r="X5182">
        <v>0</v>
      </c>
      <c r="Y5182">
        <v>0</v>
      </c>
      <c r="Z5182">
        <v>0</v>
      </c>
      <c r="AB5182" t="s">
        <v>50550</v>
      </c>
      <c r="AE5182" t="s">
        <v>36386</v>
      </c>
      <c r="AF5182" t="str">
        <f t="shared" si="80"/>
        <v>Angle Grinder</v>
      </c>
    </row>
    <row r="5183" spans="1:32" x14ac:dyDescent="0.35">
      <c r="A5183" s="2" t="s">
        <v>50440</v>
      </c>
      <c r="B5183" s="2" t="s">
        <v>50441</v>
      </c>
      <c r="C5183" s="23">
        <v>2</v>
      </c>
      <c r="D5183" s="11" t="b">
        <f>FALSE()</f>
        <v>0</v>
      </c>
      <c r="E5183" s="11" t="b">
        <f>FALSE()</f>
        <v>0</v>
      </c>
      <c r="F5183" s="2" t="s">
        <v>10</v>
      </c>
      <c r="G5183" s="2" t="s">
        <v>10</v>
      </c>
      <c r="H5183" s="2" t="s">
        <v>35778</v>
      </c>
      <c r="I5183" s="11" t="b">
        <f>FALSE()</f>
        <v>0</v>
      </c>
      <c r="J5183" s="24">
        <v>0</v>
      </c>
      <c r="K5183" s="24">
        <v>0</v>
      </c>
      <c r="L5183" s="2" t="s">
        <v>10</v>
      </c>
      <c r="M5183" t="str">
        <f>VLOOKUP(Table18[[#This Row],[No.]],N:O,2,FALSE)</f>
        <v>Specialised Tap Stand</v>
      </c>
      <c r="N5183" t="s">
        <v>50551</v>
      </c>
      <c r="O5183" t="s">
        <v>50552</v>
      </c>
      <c r="P5183">
        <v>0</v>
      </c>
      <c r="Q5183">
        <v>0</v>
      </c>
      <c r="R5183">
        <v>0</v>
      </c>
      <c r="S5183">
        <v>0</v>
      </c>
      <c r="T5183" t="s">
        <v>35778</v>
      </c>
      <c r="U5183" t="s">
        <v>7105</v>
      </c>
      <c r="V5183" t="s">
        <v>7105</v>
      </c>
      <c r="W5183" t="s">
        <v>7133</v>
      </c>
      <c r="X5183">
        <v>0</v>
      </c>
      <c r="Y5183">
        <v>0</v>
      </c>
      <c r="Z5183">
        <v>0</v>
      </c>
      <c r="AB5183" t="s">
        <v>50553</v>
      </c>
      <c r="AE5183" t="s">
        <v>36386</v>
      </c>
      <c r="AF5183" t="str">
        <f t="shared" si="80"/>
        <v>Specialised Tap Stand</v>
      </c>
    </row>
    <row r="5184" spans="1:32" x14ac:dyDescent="0.35">
      <c r="A5184" s="2" t="s">
        <v>50442</v>
      </c>
      <c r="B5184" s="2" t="s">
        <v>50443</v>
      </c>
      <c r="C5184" s="23">
        <v>6</v>
      </c>
      <c r="D5184" s="11" t="b">
        <f>FALSE()</f>
        <v>0</v>
      </c>
      <c r="E5184" s="11" t="b">
        <f>FALSE()</f>
        <v>0</v>
      </c>
      <c r="F5184" s="2" t="s">
        <v>10</v>
      </c>
      <c r="G5184" s="2" t="s">
        <v>10</v>
      </c>
      <c r="H5184" s="2" t="s">
        <v>35778</v>
      </c>
      <c r="I5184" s="11" t="b">
        <f>FALSE()</f>
        <v>0</v>
      </c>
      <c r="J5184" s="24">
        <v>0</v>
      </c>
      <c r="K5184" s="24">
        <v>0</v>
      </c>
      <c r="L5184" s="2" t="s">
        <v>10</v>
      </c>
      <c r="M5184" t="str">
        <f>VLOOKUP(Table18[[#This Row],[No.]],N:O,2,FALSE)</f>
        <v>Tap Stand Accessories</v>
      </c>
      <c r="N5184" t="s">
        <v>50554</v>
      </c>
      <c r="O5184" t="s">
        <v>50555</v>
      </c>
      <c r="P5184">
        <v>0</v>
      </c>
      <c r="Q5184">
        <v>0</v>
      </c>
      <c r="R5184">
        <v>0</v>
      </c>
      <c r="S5184">
        <v>0</v>
      </c>
      <c r="T5184" t="s">
        <v>35778</v>
      </c>
      <c r="U5184" t="s">
        <v>7105</v>
      </c>
      <c r="V5184" t="s">
        <v>7105</v>
      </c>
      <c r="W5184" t="s">
        <v>7133</v>
      </c>
      <c r="X5184">
        <v>0</v>
      </c>
      <c r="Y5184">
        <v>0</v>
      </c>
      <c r="Z5184">
        <v>0</v>
      </c>
      <c r="AB5184" t="s">
        <v>50556</v>
      </c>
      <c r="AE5184" t="s">
        <v>36386</v>
      </c>
      <c r="AF5184" t="str">
        <f t="shared" si="80"/>
        <v>Tap Stand Accessories</v>
      </c>
    </row>
    <row r="5185" spans="1:32" x14ac:dyDescent="0.35">
      <c r="A5185" s="2" t="s">
        <v>50444</v>
      </c>
      <c r="B5185" s="2" t="s">
        <v>50445</v>
      </c>
      <c r="C5185" s="23">
        <v>1</v>
      </c>
      <c r="D5185" s="11" t="b">
        <f>FALSE()</f>
        <v>0</v>
      </c>
      <c r="E5185" s="11" t="b">
        <f>FALSE()</f>
        <v>0</v>
      </c>
      <c r="F5185" s="2" t="s">
        <v>10</v>
      </c>
      <c r="G5185" s="2" t="s">
        <v>10</v>
      </c>
      <c r="H5185" s="2" t="s">
        <v>35778</v>
      </c>
      <c r="I5185" s="11" t="b">
        <f>FALSE()</f>
        <v>0</v>
      </c>
      <c r="J5185" s="24">
        <v>0</v>
      </c>
      <c r="K5185" s="24">
        <v>0</v>
      </c>
      <c r="L5185" s="2" t="s">
        <v>10</v>
      </c>
      <c r="M5185" t="str">
        <f>VLOOKUP(Table18[[#This Row],[No.]],N:O,2,FALSE)</f>
        <v>Watsan Kit 5</v>
      </c>
      <c r="N5185" t="s">
        <v>50557</v>
      </c>
      <c r="O5185" t="s">
        <v>50558</v>
      </c>
      <c r="P5185">
        <v>295</v>
      </c>
      <c r="Q5185">
        <v>295</v>
      </c>
      <c r="R5185">
        <v>295</v>
      </c>
      <c r="S5185">
        <v>241</v>
      </c>
      <c r="T5185" t="s">
        <v>36576</v>
      </c>
      <c r="U5185" t="s">
        <v>7105</v>
      </c>
      <c r="V5185" t="s">
        <v>7105</v>
      </c>
      <c r="W5185" t="s">
        <v>7105</v>
      </c>
      <c r="X5185" s="4">
        <v>1377</v>
      </c>
      <c r="Y5185">
        <v>0</v>
      </c>
      <c r="Z5185">
        <v>0</v>
      </c>
      <c r="AB5185" t="s">
        <v>50559</v>
      </c>
      <c r="AE5185" t="s">
        <v>36386</v>
      </c>
      <c r="AF5185" t="str">
        <f t="shared" si="80"/>
        <v>Watsan Kit 5</v>
      </c>
    </row>
    <row r="5186" spans="1:32" x14ac:dyDescent="0.35">
      <c r="A5186" s="2" t="s">
        <v>50446</v>
      </c>
      <c r="B5186" s="2" t="s">
        <v>50447</v>
      </c>
      <c r="C5186" s="23">
        <v>8</v>
      </c>
      <c r="D5186" s="11" t="b">
        <f>FALSE()</f>
        <v>0</v>
      </c>
      <c r="E5186" s="11" t="b">
        <f>FALSE()</f>
        <v>0</v>
      </c>
      <c r="F5186" s="2" t="s">
        <v>10</v>
      </c>
      <c r="G5186" s="2" t="s">
        <v>10</v>
      </c>
      <c r="H5186" s="2" t="s">
        <v>35778</v>
      </c>
      <c r="I5186" s="11" t="b">
        <f>FALSE()</f>
        <v>0</v>
      </c>
      <c r="J5186" s="24">
        <v>0</v>
      </c>
      <c r="K5186" s="24">
        <v>0</v>
      </c>
      <c r="L5186" s="2" t="s">
        <v>10</v>
      </c>
      <c r="M5186" t="str">
        <f>VLOOKUP(Table18[[#This Row],[No.]],N:O,2,FALSE)</f>
        <v>EMWAT Water Filter</v>
      </c>
      <c r="N5186" t="s">
        <v>50560</v>
      </c>
      <c r="O5186" t="s">
        <v>50561</v>
      </c>
      <c r="P5186">
        <v>1</v>
      </c>
      <c r="Q5186">
        <v>1</v>
      </c>
      <c r="R5186">
        <v>1</v>
      </c>
      <c r="S5186">
        <v>1</v>
      </c>
      <c r="T5186" t="s">
        <v>35778</v>
      </c>
      <c r="U5186" t="s">
        <v>7105</v>
      </c>
      <c r="V5186" t="s">
        <v>7105</v>
      </c>
      <c r="W5186" t="s">
        <v>7105</v>
      </c>
      <c r="X5186">
        <v>0</v>
      </c>
      <c r="Y5186">
        <v>0</v>
      </c>
      <c r="Z5186">
        <v>0</v>
      </c>
      <c r="AB5186" t="s">
        <v>50562</v>
      </c>
      <c r="AE5186" t="s">
        <v>36386</v>
      </c>
      <c r="AF5186" t="str">
        <f t="shared" si="80"/>
        <v>EMWAT Water Filter</v>
      </c>
    </row>
    <row r="5187" spans="1:32" x14ac:dyDescent="0.35">
      <c r="A5187" s="2" t="s">
        <v>50448</v>
      </c>
      <c r="B5187" s="2" t="s">
        <v>50449</v>
      </c>
      <c r="C5187" s="23">
        <v>7</v>
      </c>
      <c r="D5187" s="11" t="b">
        <f>FALSE()</f>
        <v>0</v>
      </c>
      <c r="E5187" s="11" t="b">
        <f>FALSE()</f>
        <v>0</v>
      </c>
      <c r="F5187" s="2" t="s">
        <v>10</v>
      </c>
      <c r="G5187" s="2" t="s">
        <v>10</v>
      </c>
      <c r="H5187" s="2" t="s">
        <v>35778</v>
      </c>
      <c r="I5187" s="11" t="b">
        <f>FALSE()</f>
        <v>0</v>
      </c>
      <c r="J5187" s="24">
        <v>0</v>
      </c>
      <c r="K5187" s="24">
        <v>0</v>
      </c>
      <c r="L5187" s="2" t="s">
        <v>10</v>
      </c>
      <c r="M5187" t="str">
        <f>VLOOKUP(Table18[[#This Row],[No.]],N:O,2,FALSE)</f>
        <v>Submissible Watering Pump</v>
      </c>
      <c r="N5187" t="s">
        <v>50563</v>
      </c>
      <c r="O5187" t="s">
        <v>50564</v>
      </c>
      <c r="P5187">
        <v>1</v>
      </c>
      <c r="Q5187">
        <v>1</v>
      </c>
      <c r="R5187">
        <v>1</v>
      </c>
      <c r="S5187">
        <v>1</v>
      </c>
      <c r="T5187" t="s">
        <v>35778</v>
      </c>
      <c r="U5187" t="s">
        <v>7105</v>
      </c>
      <c r="V5187" t="s">
        <v>7105</v>
      </c>
      <c r="W5187" t="s">
        <v>7105</v>
      </c>
      <c r="X5187">
        <v>0</v>
      </c>
      <c r="Y5187">
        <v>0</v>
      </c>
      <c r="Z5187">
        <v>0</v>
      </c>
      <c r="AB5187" t="s">
        <v>50565</v>
      </c>
      <c r="AE5187" t="s">
        <v>36386</v>
      </c>
      <c r="AF5187" t="str">
        <f t="shared" ref="AF5187:AF5250" si="81">VLOOKUP(A:A,N:O,2,FALSE)</f>
        <v>Submissible Watering Pump</v>
      </c>
    </row>
    <row r="5188" spans="1:32" x14ac:dyDescent="0.35">
      <c r="A5188" s="2" t="s">
        <v>50450</v>
      </c>
      <c r="B5188" s="2" t="s">
        <v>50451</v>
      </c>
      <c r="C5188" s="23">
        <v>20</v>
      </c>
      <c r="D5188" s="11" t="b">
        <f>FALSE()</f>
        <v>0</v>
      </c>
      <c r="E5188" s="11" t="b">
        <f>FALSE()</f>
        <v>0</v>
      </c>
      <c r="F5188" s="2" t="s">
        <v>10</v>
      </c>
      <c r="G5188" s="2" t="s">
        <v>10</v>
      </c>
      <c r="H5188" s="2" t="s">
        <v>35778</v>
      </c>
      <c r="I5188" s="11" t="b">
        <f>FALSE()</f>
        <v>0</v>
      </c>
      <c r="J5188" s="24">
        <v>0</v>
      </c>
      <c r="K5188" s="24">
        <v>0</v>
      </c>
      <c r="L5188" s="2" t="s">
        <v>10</v>
      </c>
      <c r="M5188" t="str">
        <f>VLOOKUP(Table18[[#This Row],[No.]],N:O,2,FALSE)</f>
        <v>Tallbot taps 19mm</v>
      </c>
      <c r="N5188" t="s">
        <v>50566</v>
      </c>
      <c r="O5188" t="s">
        <v>50567</v>
      </c>
      <c r="P5188">
        <v>19</v>
      </c>
      <c r="Q5188">
        <v>19</v>
      </c>
      <c r="R5188">
        <v>19</v>
      </c>
      <c r="S5188">
        <v>1</v>
      </c>
      <c r="T5188" t="s">
        <v>35778</v>
      </c>
      <c r="U5188" t="s">
        <v>7105</v>
      </c>
      <c r="V5188" t="s">
        <v>7105</v>
      </c>
      <c r="W5188" t="s">
        <v>7105</v>
      </c>
      <c r="X5188">
        <v>0</v>
      </c>
      <c r="Y5188">
        <v>0</v>
      </c>
      <c r="Z5188">
        <v>0</v>
      </c>
      <c r="AB5188" t="s">
        <v>50568</v>
      </c>
      <c r="AE5188" t="s">
        <v>36386</v>
      </c>
      <c r="AF5188" t="str">
        <f t="shared" si="81"/>
        <v>Tallbot taps 19mm</v>
      </c>
    </row>
    <row r="5189" spans="1:32" x14ac:dyDescent="0.35">
      <c r="A5189" s="2" t="s">
        <v>50452</v>
      </c>
      <c r="B5189" s="2" t="s">
        <v>50453</v>
      </c>
      <c r="C5189" s="23">
        <v>0</v>
      </c>
      <c r="D5189" s="11" t="b">
        <f>FALSE()</f>
        <v>0</v>
      </c>
      <c r="E5189" s="11" t="b">
        <f>FALSE()</f>
        <v>0</v>
      </c>
      <c r="F5189" s="2" t="s">
        <v>10</v>
      </c>
      <c r="G5189" s="2" t="s">
        <v>10</v>
      </c>
      <c r="H5189" s="2" t="s">
        <v>46582</v>
      </c>
      <c r="I5189" s="11" t="b">
        <f>TRUE()</f>
        <v>1</v>
      </c>
      <c r="J5189" s="24">
        <v>0</v>
      </c>
      <c r="K5189" s="24">
        <v>0</v>
      </c>
      <c r="L5189" s="2" t="s">
        <v>10</v>
      </c>
      <c r="M5189" t="str">
        <f>VLOOKUP(Table18[[#This Row],[No.]],N:O,2,FALSE)</f>
        <v>Calcium Hypochlorite(45kgs)</v>
      </c>
      <c r="N5189" t="s">
        <v>50569</v>
      </c>
      <c r="O5189" t="s">
        <v>50570</v>
      </c>
      <c r="P5189">
        <v>3</v>
      </c>
      <c r="Q5189">
        <v>3</v>
      </c>
      <c r="R5189">
        <v>3</v>
      </c>
      <c r="S5189">
        <v>0</v>
      </c>
      <c r="T5189" t="s">
        <v>35778</v>
      </c>
      <c r="U5189" t="s">
        <v>7105</v>
      </c>
      <c r="V5189" t="s">
        <v>7105</v>
      </c>
      <c r="W5189" t="s">
        <v>7105</v>
      </c>
      <c r="X5189">
        <v>0</v>
      </c>
      <c r="Y5189">
        <v>0</v>
      </c>
      <c r="Z5189">
        <v>0</v>
      </c>
      <c r="AB5189" t="s">
        <v>50571</v>
      </c>
      <c r="AE5189" t="s">
        <v>36386</v>
      </c>
      <c r="AF5189" t="str">
        <f t="shared" si="81"/>
        <v>Calcium Hypochlorite(45kgs)</v>
      </c>
    </row>
    <row r="5190" spans="1:32" x14ac:dyDescent="0.35">
      <c r="A5190" s="2" t="s">
        <v>50454</v>
      </c>
      <c r="B5190" s="2" t="s">
        <v>50455</v>
      </c>
      <c r="C5190" s="23">
        <v>0</v>
      </c>
      <c r="D5190" s="11" t="b">
        <f>FALSE()</f>
        <v>0</v>
      </c>
      <c r="E5190" s="11" t="b">
        <f>FALSE()</f>
        <v>0</v>
      </c>
      <c r="F5190" s="2" t="s">
        <v>10</v>
      </c>
      <c r="G5190" s="2" t="s">
        <v>10</v>
      </c>
      <c r="H5190" s="2" t="s">
        <v>35778</v>
      </c>
      <c r="I5190" s="11" t="b">
        <f>TRUE()</f>
        <v>1</v>
      </c>
      <c r="J5190" s="24">
        <v>0</v>
      </c>
      <c r="K5190" s="24">
        <v>0</v>
      </c>
      <c r="L5190" s="2" t="s">
        <v>10</v>
      </c>
      <c r="M5190" t="str">
        <f>VLOOKUP(Table18[[#This Row],[No.]],N:O,2,FALSE)</f>
        <v>Engine pump-honda</v>
      </c>
      <c r="N5190" t="s">
        <v>50572</v>
      </c>
      <c r="O5190" t="s">
        <v>50573</v>
      </c>
      <c r="P5190">
        <v>14</v>
      </c>
      <c r="Q5190">
        <v>14</v>
      </c>
      <c r="R5190">
        <v>14</v>
      </c>
      <c r="S5190">
        <v>0</v>
      </c>
      <c r="T5190" t="s">
        <v>35778</v>
      </c>
      <c r="U5190" t="s">
        <v>7105</v>
      </c>
      <c r="V5190" t="s">
        <v>7105</v>
      </c>
      <c r="W5190" t="s">
        <v>7105</v>
      </c>
      <c r="X5190">
        <v>150</v>
      </c>
      <c r="Y5190">
        <v>0</v>
      </c>
      <c r="Z5190">
        <v>0</v>
      </c>
      <c r="AB5190" t="s">
        <v>50574</v>
      </c>
      <c r="AE5190" t="s">
        <v>36386</v>
      </c>
      <c r="AF5190" t="str">
        <f t="shared" si="81"/>
        <v>Engine pump-honda</v>
      </c>
    </row>
    <row r="5191" spans="1:32" x14ac:dyDescent="0.35">
      <c r="A5191" s="2" t="s">
        <v>50456</v>
      </c>
      <c r="B5191" s="2" t="s">
        <v>50457</v>
      </c>
      <c r="C5191" s="23">
        <v>101</v>
      </c>
      <c r="D5191" s="11" t="b">
        <f>FALSE()</f>
        <v>0</v>
      </c>
      <c r="E5191" s="11" t="b">
        <f>FALSE()</f>
        <v>0</v>
      </c>
      <c r="F5191" s="2" t="s">
        <v>10</v>
      </c>
      <c r="G5191" s="2" t="s">
        <v>10</v>
      </c>
      <c r="H5191" s="2" t="s">
        <v>35778</v>
      </c>
      <c r="I5191" s="11" t="b">
        <f>FALSE()</f>
        <v>0</v>
      </c>
      <c r="J5191" s="24">
        <v>0</v>
      </c>
      <c r="K5191" s="24">
        <v>0</v>
      </c>
      <c r="L5191" s="2" t="s">
        <v>10</v>
      </c>
      <c r="M5191" t="str">
        <f>VLOOKUP(Table18[[#This Row],[No.]],N:O,2,FALSE)</f>
        <v>HDPE PIPE 63MM</v>
      </c>
      <c r="N5191" t="s">
        <v>50575</v>
      </c>
      <c r="O5191" t="s">
        <v>50576</v>
      </c>
      <c r="P5191">
        <v>8</v>
      </c>
      <c r="Q5191">
        <v>8</v>
      </c>
      <c r="R5191">
        <v>8</v>
      </c>
      <c r="S5191">
        <v>0</v>
      </c>
      <c r="T5191" t="s">
        <v>35778</v>
      </c>
      <c r="U5191" t="s">
        <v>7105</v>
      </c>
      <c r="V5191" t="s">
        <v>7105</v>
      </c>
      <c r="W5191" t="s">
        <v>7105</v>
      </c>
      <c r="X5191">
        <v>0</v>
      </c>
      <c r="Y5191">
        <v>0</v>
      </c>
      <c r="Z5191">
        <v>0</v>
      </c>
      <c r="AB5191" t="s">
        <v>50577</v>
      </c>
      <c r="AE5191" t="s">
        <v>36386</v>
      </c>
      <c r="AF5191" t="str">
        <f t="shared" si="81"/>
        <v>HDPE PIPE 63MM</v>
      </c>
    </row>
    <row r="5192" spans="1:32" x14ac:dyDescent="0.35">
      <c r="A5192" s="2" t="s">
        <v>50458</v>
      </c>
      <c r="B5192" s="2" t="s">
        <v>50459</v>
      </c>
      <c r="C5192" s="23">
        <v>0</v>
      </c>
      <c r="D5192" s="11" t="b">
        <f>FALSE()</f>
        <v>0</v>
      </c>
      <c r="E5192" s="11" t="b">
        <f>FALSE()</f>
        <v>0</v>
      </c>
      <c r="F5192" s="2" t="s">
        <v>10</v>
      </c>
      <c r="G5192" s="2" t="s">
        <v>10</v>
      </c>
      <c r="H5192" s="2" t="s">
        <v>36576</v>
      </c>
      <c r="I5192" s="11" t="b">
        <f>FALSE()</f>
        <v>0</v>
      </c>
      <c r="J5192" s="24">
        <v>0</v>
      </c>
      <c r="K5192" s="24">
        <v>0</v>
      </c>
      <c r="L5192" s="2" t="s">
        <v>10</v>
      </c>
      <c r="M5192" t="str">
        <f>VLOOKUP(Table18[[#This Row],[No.]],N:O,2,FALSE)</f>
        <v>Plumbing kits</v>
      </c>
      <c r="N5192" t="s">
        <v>50578</v>
      </c>
      <c r="O5192" t="s">
        <v>50579</v>
      </c>
      <c r="P5192">
        <v>1</v>
      </c>
      <c r="Q5192">
        <v>1</v>
      </c>
      <c r="R5192">
        <v>1</v>
      </c>
      <c r="S5192">
        <v>9</v>
      </c>
      <c r="T5192" t="s">
        <v>35778</v>
      </c>
      <c r="U5192" t="s">
        <v>7105</v>
      </c>
      <c r="V5192" t="s">
        <v>7105</v>
      </c>
      <c r="W5192" t="s">
        <v>7105</v>
      </c>
      <c r="X5192">
        <v>0</v>
      </c>
      <c r="Y5192">
        <v>0</v>
      </c>
      <c r="Z5192">
        <v>0</v>
      </c>
      <c r="AB5192" t="s">
        <v>50580</v>
      </c>
      <c r="AE5192" t="s">
        <v>36386</v>
      </c>
      <c r="AF5192" t="str">
        <f t="shared" si="81"/>
        <v>Plumbing kits</v>
      </c>
    </row>
    <row r="5193" spans="1:32" x14ac:dyDescent="0.35">
      <c r="A5193" s="2" t="s">
        <v>50460</v>
      </c>
      <c r="B5193" s="2" t="s">
        <v>50461</v>
      </c>
      <c r="C5193" s="23">
        <v>2462737</v>
      </c>
      <c r="D5193" s="11" t="b">
        <f>FALSE()</f>
        <v>0</v>
      </c>
      <c r="E5193" s="11" t="b">
        <f>FALSE()</f>
        <v>0</v>
      </c>
      <c r="F5193" s="2" t="s">
        <v>10</v>
      </c>
      <c r="G5193" s="2" t="s">
        <v>10</v>
      </c>
      <c r="H5193" s="2" t="s">
        <v>39551</v>
      </c>
      <c r="I5193" s="11" t="b">
        <f>FALSE()</f>
        <v>0</v>
      </c>
      <c r="J5193" s="24">
        <v>6.95</v>
      </c>
      <c r="K5193" s="24">
        <v>0</v>
      </c>
      <c r="L5193" s="2" t="s">
        <v>10</v>
      </c>
      <c r="M5193" t="str">
        <f>VLOOKUP(Table18[[#This Row],[No.]],N:O,2,FALSE)</f>
        <v>Pur satchets</v>
      </c>
      <c r="N5193" t="s">
        <v>50581</v>
      </c>
      <c r="O5193" t="s">
        <v>50582</v>
      </c>
      <c r="P5193">
        <v>31</v>
      </c>
      <c r="Q5193">
        <v>31</v>
      </c>
      <c r="R5193">
        <v>31</v>
      </c>
      <c r="S5193">
        <v>0</v>
      </c>
      <c r="T5193" t="s">
        <v>35778</v>
      </c>
      <c r="U5193" t="s">
        <v>7105</v>
      </c>
      <c r="V5193" t="s">
        <v>7105</v>
      </c>
      <c r="W5193" t="s">
        <v>7105</v>
      </c>
      <c r="X5193">
        <v>170</v>
      </c>
      <c r="Y5193">
        <v>0</v>
      </c>
      <c r="Z5193">
        <v>0</v>
      </c>
      <c r="AB5193" t="s">
        <v>50583</v>
      </c>
      <c r="AE5193" t="s">
        <v>36386</v>
      </c>
      <c r="AF5193" t="str">
        <f t="shared" si="81"/>
        <v>Pur satchets</v>
      </c>
    </row>
    <row r="5194" spans="1:32" x14ac:dyDescent="0.35">
      <c r="A5194" s="2" t="s">
        <v>50462</v>
      </c>
      <c r="B5194" s="2" t="s">
        <v>50463</v>
      </c>
      <c r="C5194" s="23">
        <v>274</v>
      </c>
      <c r="D5194" s="11" t="b">
        <f>FALSE()</f>
        <v>0</v>
      </c>
      <c r="E5194" s="11" t="b">
        <f>FALSE()</f>
        <v>0</v>
      </c>
      <c r="F5194" s="2" t="s">
        <v>10</v>
      </c>
      <c r="G5194" s="2" t="s">
        <v>10</v>
      </c>
      <c r="H5194" s="2" t="s">
        <v>35829</v>
      </c>
      <c r="I5194" s="11" t="b">
        <f>FALSE()</f>
        <v>0</v>
      </c>
      <c r="J5194" s="24">
        <v>0</v>
      </c>
      <c r="K5194" s="24">
        <v>0</v>
      </c>
      <c r="L5194" s="2" t="s">
        <v>10</v>
      </c>
      <c r="M5194" t="str">
        <f>VLOOKUP(Table18[[#This Row],[No.]],N:O,2,FALSE)</f>
        <v>Floculant 50kg</v>
      </c>
      <c r="N5194" t="s">
        <v>50584</v>
      </c>
      <c r="O5194" t="s">
        <v>50585</v>
      </c>
      <c r="P5194">
        <v>42</v>
      </c>
      <c r="Q5194">
        <v>42</v>
      </c>
      <c r="R5194">
        <v>42</v>
      </c>
      <c r="S5194">
        <v>0</v>
      </c>
      <c r="T5194" t="s">
        <v>35778</v>
      </c>
      <c r="U5194" t="s">
        <v>7105</v>
      </c>
      <c r="V5194" t="s">
        <v>7105</v>
      </c>
      <c r="W5194" t="s">
        <v>7105</v>
      </c>
      <c r="X5194">
        <v>650</v>
      </c>
      <c r="Y5194">
        <v>0</v>
      </c>
      <c r="Z5194">
        <v>0</v>
      </c>
      <c r="AB5194" t="s">
        <v>50586</v>
      </c>
      <c r="AE5194" t="s">
        <v>36386</v>
      </c>
      <c r="AF5194" t="str">
        <f t="shared" si="81"/>
        <v>Floculant 50kg</v>
      </c>
    </row>
    <row r="5195" spans="1:32" x14ac:dyDescent="0.35">
      <c r="A5195" s="2" t="s">
        <v>50464</v>
      </c>
      <c r="B5195" s="2" t="s">
        <v>50465</v>
      </c>
      <c r="C5195" s="23">
        <v>0</v>
      </c>
      <c r="D5195" s="11" t="b">
        <f>FALSE()</f>
        <v>0</v>
      </c>
      <c r="E5195" s="11" t="b">
        <f>FALSE()</f>
        <v>0</v>
      </c>
      <c r="F5195" s="2" t="s">
        <v>10</v>
      </c>
      <c r="G5195" s="2" t="s">
        <v>10</v>
      </c>
      <c r="H5195" s="2" t="s">
        <v>35829</v>
      </c>
      <c r="I5195" s="11" t="b">
        <f>TRUE()</f>
        <v>1</v>
      </c>
      <c r="J5195" s="24">
        <v>0</v>
      </c>
      <c r="K5195" s="24">
        <v>0</v>
      </c>
      <c r="L5195" s="2" t="s">
        <v>10</v>
      </c>
      <c r="M5195" t="str">
        <f>VLOOKUP(Table18[[#This Row],[No.]],N:O,2,FALSE)</f>
        <v xml:space="preserve">Floculant 50kgs       </v>
      </c>
      <c r="N5195" t="s">
        <v>50587</v>
      </c>
      <c r="O5195" t="s">
        <v>50588</v>
      </c>
      <c r="P5195">
        <v>7</v>
      </c>
      <c r="Q5195">
        <v>7</v>
      </c>
      <c r="R5195">
        <v>7</v>
      </c>
      <c r="S5195">
        <v>3</v>
      </c>
      <c r="T5195" t="s">
        <v>35778</v>
      </c>
      <c r="U5195" t="s">
        <v>7105</v>
      </c>
      <c r="V5195" t="s">
        <v>7105</v>
      </c>
      <c r="W5195" t="s">
        <v>7105</v>
      </c>
      <c r="X5195" s="4">
        <v>2500</v>
      </c>
      <c r="Y5195">
        <v>0</v>
      </c>
      <c r="Z5195">
        <v>0</v>
      </c>
      <c r="AB5195" t="s">
        <v>50589</v>
      </c>
      <c r="AE5195" t="s">
        <v>36386</v>
      </c>
      <c r="AF5195" t="str">
        <f t="shared" si="81"/>
        <v xml:space="preserve">Floculant 50kgs       </v>
      </c>
    </row>
    <row r="5196" spans="1:32" x14ac:dyDescent="0.35">
      <c r="A5196" s="2" t="s">
        <v>50466</v>
      </c>
      <c r="B5196" s="2" t="s">
        <v>50467</v>
      </c>
      <c r="C5196" s="23">
        <v>0</v>
      </c>
      <c r="D5196" s="11" t="b">
        <f>FALSE()</f>
        <v>0</v>
      </c>
      <c r="E5196" s="11" t="b">
        <f>FALSE()</f>
        <v>0</v>
      </c>
      <c r="F5196" s="2" t="s">
        <v>10</v>
      </c>
      <c r="G5196" s="2" t="s">
        <v>10</v>
      </c>
      <c r="H5196" s="2" t="s">
        <v>35829</v>
      </c>
      <c r="I5196" s="11" t="b">
        <f>TRUE()</f>
        <v>1</v>
      </c>
      <c r="J5196" s="24">
        <v>0</v>
      </c>
      <c r="K5196" s="24">
        <v>0</v>
      </c>
      <c r="L5196" s="2" t="s">
        <v>10</v>
      </c>
      <c r="M5196" t="str">
        <f>VLOOKUP(Table18[[#This Row],[No.]],N:O,2,FALSE)</f>
        <v>Media Aand B For sand Filter</v>
      </c>
      <c r="N5196" t="s">
        <v>50590</v>
      </c>
      <c r="O5196" t="s">
        <v>50591</v>
      </c>
      <c r="P5196">
        <v>1</v>
      </c>
      <c r="Q5196">
        <v>1</v>
      </c>
      <c r="R5196">
        <v>1</v>
      </c>
      <c r="S5196">
        <v>0</v>
      </c>
      <c r="T5196" t="s">
        <v>35778</v>
      </c>
      <c r="U5196" t="s">
        <v>7105</v>
      </c>
      <c r="V5196" t="s">
        <v>7105</v>
      </c>
      <c r="W5196" t="s">
        <v>7105</v>
      </c>
      <c r="X5196">
        <v>50</v>
      </c>
      <c r="Y5196">
        <v>0</v>
      </c>
      <c r="Z5196">
        <v>0</v>
      </c>
      <c r="AB5196" t="s">
        <v>50592</v>
      </c>
      <c r="AE5196" t="s">
        <v>36386</v>
      </c>
      <c r="AF5196" t="str">
        <f t="shared" si="81"/>
        <v>Media Aand B For sand Filter</v>
      </c>
    </row>
    <row r="5197" spans="1:32" x14ac:dyDescent="0.35">
      <c r="A5197" s="2" t="s">
        <v>50468</v>
      </c>
      <c r="B5197" s="2" t="s">
        <v>50469</v>
      </c>
      <c r="C5197" s="23">
        <v>60</v>
      </c>
      <c r="D5197" s="11" t="b">
        <f>FALSE()</f>
        <v>0</v>
      </c>
      <c r="E5197" s="11" t="b">
        <f>FALSE()</f>
        <v>0</v>
      </c>
      <c r="F5197" s="2" t="s">
        <v>10</v>
      </c>
      <c r="G5197" s="2" t="s">
        <v>10</v>
      </c>
      <c r="H5197" s="2" t="s">
        <v>35754</v>
      </c>
      <c r="I5197" s="11" t="b">
        <f>FALSE()</f>
        <v>0</v>
      </c>
      <c r="J5197" s="24">
        <v>97.5</v>
      </c>
      <c r="K5197" s="24">
        <v>0</v>
      </c>
      <c r="L5197" s="2" t="s">
        <v>10</v>
      </c>
      <c r="M5197" t="str">
        <f>VLOOKUP(Table18[[#This Row],[No.]],N:O,2,FALSE)</f>
        <v>Activated carbon</v>
      </c>
      <c r="N5197" t="s">
        <v>50593</v>
      </c>
      <c r="O5197" t="s">
        <v>50594</v>
      </c>
      <c r="P5197">
        <v>1</v>
      </c>
      <c r="Q5197">
        <v>1</v>
      </c>
      <c r="R5197">
        <v>1</v>
      </c>
      <c r="S5197">
        <v>0</v>
      </c>
      <c r="T5197" t="s">
        <v>35778</v>
      </c>
      <c r="U5197" t="s">
        <v>7105</v>
      </c>
      <c r="V5197" t="s">
        <v>7105</v>
      </c>
      <c r="W5197" t="s">
        <v>7105</v>
      </c>
      <c r="X5197">
        <v>0</v>
      </c>
      <c r="Y5197">
        <v>0</v>
      </c>
      <c r="Z5197">
        <v>0</v>
      </c>
      <c r="AB5197" t="s">
        <v>50595</v>
      </c>
      <c r="AE5197" t="s">
        <v>36386</v>
      </c>
      <c r="AF5197" t="str">
        <f t="shared" si="81"/>
        <v>Activated carbon</v>
      </c>
    </row>
    <row r="5198" spans="1:32" x14ac:dyDescent="0.35">
      <c r="A5198" s="2" t="s">
        <v>50470</v>
      </c>
      <c r="B5198" s="2" t="s">
        <v>50471</v>
      </c>
      <c r="C5198" s="23">
        <v>0</v>
      </c>
      <c r="D5198" s="11" t="b">
        <f>FALSE()</f>
        <v>0</v>
      </c>
      <c r="E5198" s="11" t="b">
        <f>FALSE()</f>
        <v>0</v>
      </c>
      <c r="F5198" s="2" t="s">
        <v>10</v>
      </c>
      <c r="G5198" s="2" t="s">
        <v>10</v>
      </c>
      <c r="H5198" s="2" t="s">
        <v>35842</v>
      </c>
      <c r="I5198" s="11" t="b">
        <f>TRUE()</f>
        <v>1</v>
      </c>
      <c r="J5198" s="24">
        <v>0</v>
      </c>
      <c r="K5198" s="24">
        <v>0</v>
      </c>
      <c r="L5198" s="2" t="s">
        <v>10</v>
      </c>
      <c r="M5198" t="str">
        <f>VLOOKUP(Table18[[#This Row],[No.]],N:O,2,FALSE)</f>
        <v>Chlorination unit</v>
      </c>
      <c r="N5198" t="s">
        <v>50596</v>
      </c>
      <c r="O5198" t="s">
        <v>50597</v>
      </c>
      <c r="P5198">
        <v>66</v>
      </c>
      <c r="Q5198">
        <v>66</v>
      </c>
      <c r="R5198">
        <v>66</v>
      </c>
      <c r="S5198">
        <v>1</v>
      </c>
      <c r="T5198" t="s">
        <v>35778</v>
      </c>
      <c r="U5198" t="s">
        <v>7105</v>
      </c>
      <c r="V5198" t="s">
        <v>7105</v>
      </c>
      <c r="W5198" t="s">
        <v>7105</v>
      </c>
      <c r="X5198">
        <v>0</v>
      </c>
      <c r="Y5198">
        <v>0</v>
      </c>
      <c r="Z5198">
        <v>0</v>
      </c>
      <c r="AB5198" t="s">
        <v>50598</v>
      </c>
      <c r="AE5198" t="s">
        <v>36386</v>
      </c>
      <c r="AF5198" t="str">
        <f t="shared" si="81"/>
        <v>Chlorination unit</v>
      </c>
    </row>
    <row r="5199" spans="1:32" x14ac:dyDescent="0.35">
      <c r="A5199" s="2" t="s">
        <v>50472</v>
      </c>
      <c r="B5199" s="2" t="s">
        <v>50473</v>
      </c>
      <c r="C5199" s="23">
        <v>2</v>
      </c>
      <c r="D5199" s="11" t="b">
        <f>FALSE()</f>
        <v>0</v>
      </c>
      <c r="E5199" s="11" t="b">
        <f>FALSE()</f>
        <v>0</v>
      </c>
      <c r="F5199" s="2" t="s">
        <v>10</v>
      </c>
      <c r="G5199" s="2" t="s">
        <v>10</v>
      </c>
      <c r="H5199" s="2" t="s">
        <v>35778</v>
      </c>
      <c r="I5199" s="11" t="b">
        <f>FALSE()</f>
        <v>0</v>
      </c>
      <c r="J5199" s="24">
        <v>0</v>
      </c>
      <c r="K5199" s="24">
        <v>0</v>
      </c>
      <c r="L5199" s="2" t="s">
        <v>10</v>
      </c>
      <c r="M5199" t="str">
        <f>VLOOKUP(Table18[[#This Row],[No.]],N:O,2,FALSE)</f>
        <v>PVC Flat 2 Blue horse</v>
      </c>
      <c r="N5199" t="s">
        <v>50599</v>
      </c>
      <c r="O5199" t="s">
        <v>50600</v>
      </c>
      <c r="P5199">
        <v>14</v>
      </c>
      <c r="Q5199">
        <v>14</v>
      </c>
      <c r="R5199">
        <v>14</v>
      </c>
      <c r="S5199">
        <v>80</v>
      </c>
      <c r="T5199" t="s">
        <v>35778</v>
      </c>
      <c r="U5199" t="s">
        <v>7105</v>
      </c>
      <c r="V5199" t="s">
        <v>7105</v>
      </c>
      <c r="W5199" t="s">
        <v>7105</v>
      </c>
      <c r="X5199">
        <v>0</v>
      </c>
      <c r="Y5199">
        <v>0</v>
      </c>
      <c r="Z5199">
        <v>0</v>
      </c>
      <c r="AB5199" t="s">
        <v>50601</v>
      </c>
      <c r="AE5199" t="s">
        <v>36386</v>
      </c>
      <c r="AF5199" t="str">
        <f t="shared" si="81"/>
        <v>PVC Flat 2 Blue horse</v>
      </c>
    </row>
    <row r="5200" spans="1:32" x14ac:dyDescent="0.35">
      <c r="A5200" s="2" t="s">
        <v>50474</v>
      </c>
      <c r="B5200" s="2" t="s">
        <v>50475</v>
      </c>
      <c r="C5200" s="23">
        <v>0</v>
      </c>
      <c r="D5200" s="11" t="b">
        <f>FALSE()</f>
        <v>0</v>
      </c>
      <c r="E5200" s="11" t="b">
        <f>FALSE()</f>
        <v>0</v>
      </c>
      <c r="F5200" s="2" t="s">
        <v>10</v>
      </c>
      <c r="G5200" s="2" t="s">
        <v>10</v>
      </c>
      <c r="H5200" s="2" t="s">
        <v>35842</v>
      </c>
      <c r="I5200" s="11" t="b">
        <f>TRUE()</f>
        <v>1</v>
      </c>
      <c r="J5200" s="24">
        <v>0</v>
      </c>
      <c r="K5200" s="24">
        <v>0</v>
      </c>
      <c r="L5200" s="2" t="s">
        <v>10</v>
      </c>
      <c r="M5200" t="str">
        <f>VLOOKUP(Table18[[#This Row],[No.]],N:O,2,FALSE)</f>
        <v>CX600 filter W/o media</v>
      </c>
      <c r="N5200" t="s">
        <v>50602</v>
      </c>
      <c r="O5200" t="s">
        <v>50603</v>
      </c>
      <c r="P5200">
        <v>7</v>
      </c>
      <c r="Q5200">
        <v>7</v>
      </c>
      <c r="R5200">
        <v>7</v>
      </c>
      <c r="S5200">
        <v>0</v>
      </c>
      <c r="T5200" t="s">
        <v>35778</v>
      </c>
      <c r="U5200" t="s">
        <v>7105</v>
      </c>
      <c r="V5200" t="s">
        <v>7105</v>
      </c>
      <c r="W5200" t="s">
        <v>7105</v>
      </c>
      <c r="X5200">
        <v>600</v>
      </c>
      <c r="Y5200">
        <v>0</v>
      </c>
      <c r="Z5200">
        <v>0</v>
      </c>
      <c r="AB5200" t="s">
        <v>50604</v>
      </c>
      <c r="AE5200" t="s">
        <v>36386</v>
      </c>
      <c r="AF5200" t="str">
        <f t="shared" si="81"/>
        <v>CX600 filter W/o media</v>
      </c>
    </row>
    <row r="5201" spans="1:32" x14ac:dyDescent="0.35">
      <c r="A5201" s="2" t="s">
        <v>50476</v>
      </c>
      <c r="B5201" s="2" t="s">
        <v>50477</v>
      </c>
      <c r="C5201" s="23">
        <v>691</v>
      </c>
      <c r="D5201" s="11" t="b">
        <f>FALSE()</f>
        <v>0</v>
      </c>
      <c r="E5201" s="11" t="b">
        <f>FALSE()</f>
        <v>0</v>
      </c>
      <c r="F5201" s="2" t="s">
        <v>10</v>
      </c>
      <c r="G5201" s="2" t="s">
        <v>10</v>
      </c>
      <c r="H5201" s="2" t="s">
        <v>36039</v>
      </c>
      <c r="I5201" s="11" t="b">
        <f>FALSE()</f>
        <v>0</v>
      </c>
      <c r="J5201" s="24">
        <v>1573</v>
      </c>
      <c r="K5201" s="24">
        <v>0</v>
      </c>
      <c r="L5201" s="2" t="s">
        <v>10</v>
      </c>
      <c r="M5201" t="str">
        <f>VLOOKUP(Table18[[#This Row],[No.]],N:O,2,FALSE)</f>
        <v>Water maker/pur</v>
      </c>
      <c r="N5201" t="s">
        <v>50605</v>
      </c>
      <c r="O5201" t="s">
        <v>50606</v>
      </c>
      <c r="P5201">
        <v>45</v>
      </c>
      <c r="Q5201">
        <v>45</v>
      </c>
      <c r="R5201">
        <v>45</v>
      </c>
      <c r="S5201">
        <v>0</v>
      </c>
      <c r="T5201" t="s">
        <v>35778</v>
      </c>
      <c r="U5201" t="s">
        <v>7105</v>
      </c>
      <c r="V5201" t="s">
        <v>7105</v>
      </c>
      <c r="W5201" t="s">
        <v>7105</v>
      </c>
      <c r="X5201">
        <v>550</v>
      </c>
      <c r="Y5201">
        <v>0</v>
      </c>
      <c r="Z5201">
        <v>0</v>
      </c>
      <c r="AB5201" t="s">
        <v>50607</v>
      </c>
      <c r="AE5201" t="s">
        <v>36386</v>
      </c>
      <c r="AF5201" t="str">
        <f t="shared" si="81"/>
        <v>Water maker/pur</v>
      </c>
    </row>
    <row r="5202" spans="1:32" x14ac:dyDescent="0.35">
      <c r="A5202" s="2" t="s">
        <v>50478</v>
      </c>
      <c r="B5202" s="2" t="s">
        <v>50479</v>
      </c>
      <c r="C5202" s="23">
        <v>20</v>
      </c>
      <c r="D5202" s="11" t="b">
        <f>FALSE()</f>
        <v>0</v>
      </c>
      <c r="E5202" s="11" t="b">
        <f>FALSE()</f>
        <v>0</v>
      </c>
      <c r="F5202" s="2" t="s">
        <v>10</v>
      </c>
      <c r="G5202" s="2" t="s">
        <v>10</v>
      </c>
      <c r="H5202" s="2" t="s">
        <v>35778</v>
      </c>
      <c r="I5202" s="11" t="b">
        <f>FALSE()</f>
        <v>0</v>
      </c>
      <c r="J5202" s="24">
        <v>0</v>
      </c>
      <c r="K5202" s="24">
        <v>0</v>
      </c>
      <c r="L5202" s="2" t="s">
        <v>10</v>
      </c>
      <c r="M5202" t="str">
        <f>VLOOKUP(Table18[[#This Row],[No.]],N:O,2,FALSE)</f>
        <v xml:space="preserve">Pegler Brspring check </v>
      </c>
      <c r="N5202" t="s">
        <v>50608</v>
      </c>
      <c r="O5202" t="s">
        <v>50609</v>
      </c>
      <c r="P5202">
        <v>268</v>
      </c>
      <c r="Q5202">
        <v>268</v>
      </c>
      <c r="R5202">
        <v>268</v>
      </c>
      <c r="S5202">
        <v>5</v>
      </c>
      <c r="T5202" t="s">
        <v>35778</v>
      </c>
      <c r="U5202" t="s">
        <v>7105</v>
      </c>
      <c r="V5202" t="s">
        <v>7105</v>
      </c>
      <c r="W5202" t="s">
        <v>7105</v>
      </c>
      <c r="X5202">
        <v>0</v>
      </c>
      <c r="Y5202">
        <v>0</v>
      </c>
      <c r="Z5202">
        <v>0</v>
      </c>
      <c r="AB5202" t="s">
        <v>50610</v>
      </c>
      <c r="AE5202" t="s">
        <v>36386</v>
      </c>
      <c r="AF5202" t="str">
        <f t="shared" si="81"/>
        <v xml:space="preserve">Pegler Brspring check </v>
      </c>
    </row>
    <row r="5203" spans="1:32" x14ac:dyDescent="0.35">
      <c r="A5203" s="2" t="s">
        <v>50481</v>
      </c>
      <c r="B5203" s="2" t="s">
        <v>50482</v>
      </c>
      <c r="C5203" s="23">
        <v>5</v>
      </c>
      <c r="D5203" s="11" t="b">
        <f>FALSE()</f>
        <v>0</v>
      </c>
      <c r="E5203" s="11" t="b">
        <f>FALSE()</f>
        <v>0</v>
      </c>
      <c r="F5203" s="2" t="s">
        <v>10</v>
      </c>
      <c r="G5203" s="2" t="s">
        <v>10</v>
      </c>
      <c r="H5203" s="2" t="s">
        <v>35778</v>
      </c>
      <c r="I5203" s="11" t="b">
        <f>FALSE()</f>
        <v>0</v>
      </c>
      <c r="J5203" s="24">
        <v>0</v>
      </c>
      <c r="K5203" s="24">
        <v>0</v>
      </c>
      <c r="L5203" s="2" t="s">
        <v>10</v>
      </c>
      <c r="M5203" t="str">
        <f>VLOOKUP(Table18[[#This Row],[No.]],N:O,2,FALSE)</f>
        <v>Pipe stock dies</v>
      </c>
      <c r="N5203" t="s">
        <v>50611</v>
      </c>
      <c r="O5203" t="s">
        <v>50612</v>
      </c>
      <c r="P5203">
        <v>11</v>
      </c>
      <c r="Q5203">
        <v>11</v>
      </c>
      <c r="R5203">
        <v>11</v>
      </c>
      <c r="S5203">
        <v>0</v>
      </c>
      <c r="T5203" t="s">
        <v>35778</v>
      </c>
      <c r="U5203" t="s">
        <v>7105</v>
      </c>
      <c r="V5203" t="s">
        <v>7105</v>
      </c>
      <c r="W5203" t="s">
        <v>7105</v>
      </c>
      <c r="X5203">
        <v>0</v>
      </c>
      <c r="Y5203">
        <v>0</v>
      </c>
      <c r="Z5203">
        <v>0</v>
      </c>
      <c r="AB5203" t="s">
        <v>50613</v>
      </c>
      <c r="AE5203" t="s">
        <v>36386</v>
      </c>
      <c r="AF5203" t="str">
        <f t="shared" si="81"/>
        <v>Pipe stock dies</v>
      </c>
    </row>
    <row r="5204" spans="1:32" x14ac:dyDescent="0.35">
      <c r="A5204" s="2" t="s">
        <v>50484</v>
      </c>
      <c r="B5204" s="2" t="s">
        <v>50485</v>
      </c>
      <c r="C5204" s="23">
        <v>300</v>
      </c>
      <c r="D5204" s="11" t="b">
        <f>FALSE()</f>
        <v>0</v>
      </c>
      <c r="E5204" s="11" t="b">
        <f>FALSE()</f>
        <v>0</v>
      </c>
      <c r="F5204" s="2" t="s">
        <v>10</v>
      </c>
      <c r="G5204" s="2" t="s">
        <v>10</v>
      </c>
      <c r="H5204" s="2" t="s">
        <v>50486</v>
      </c>
      <c r="I5204" s="11" t="b">
        <f>FALSE()</f>
        <v>0</v>
      </c>
      <c r="J5204" s="24">
        <v>0</v>
      </c>
      <c r="K5204" s="24">
        <v>0</v>
      </c>
      <c r="L5204" s="2" t="s">
        <v>10</v>
      </c>
      <c r="M5204" t="str">
        <f>VLOOKUP(Table18[[#This Row],[No.]],N:O,2,FALSE)</f>
        <v>Nylon horse pipes</v>
      </c>
      <c r="N5204" t="s">
        <v>50614</v>
      </c>
      <c r="O5204" t="s">
        <v>50615</v>
      </c>
      <c r="P5204">
        <v>7</v>
      </c>
      <c r="Q5204">
        <v>7</v>
      </c>
      <c r="R5204">
        <v>7</v>
      </c>
      <c r="S5204">
        <v>13</v>
      </c>
      <c r="T5204" t="s">
        <v>35778</v>
      </c>
      <c r="U5204" t="s">
        <v>7105</v>
      </c>
      <c r="V5204" t="s">
        <v>7105</v>
      </c>
      <c r="W5204" t="s">
        <v>7105</v>
      </c>
      <c r="X5204">
        <v>0</v>
      </c>
      <c r="Y5204">
        <v>0</v>
      </c>
      <c r="Z5204">
        <v>0</v>
      </c>
      <c r="AB5204" t="s">
        <v>50616</v>
      </c>
      <c r="AE5204" t="s">
        <v>36386</v>
      </c>
      <c r="AF5204" t="str">
        <f t="shared" si="81"/>
        <v>Nylon horse pipes</v>
      </c>
    </row>
    <row r="5205" spans="1:32" x14ac:dyDescent="0.35">
      <c r="A5205" s="2" t="s">
        <v>50488</v>
      </c>
      <c r="B5205" s="2" t="s">
        <v>50489</v>
      </c>
      <c r="C5205" s="23">
        <v>9</v>
      </c>
      <c r="D5205" s="11" t="b">
        <f>FALSE()</f>
        <v>0</v>
      </c>
      <c r="E5205" s="11" t="b">
        <f>FALSE()</f>
        <v>0</v>
      </c>
      <c r="F5205" s="2" t="s">
        <v>10</v>
      </c>
      <c r="G5205" s="2" t="s">
        <v>10</v>
      </c>
      <c r="H5205" s="2" t="s">
        <v>35778</v>
      </c>
      <c r="I5205" s="11" t="b">
        <f>FALSE()</f>
        <v>0</v>
      </c>
      <c r="J5205" s="24">
        <v>0</v>
      </c>
      <c r="K5205" s="24">
        <v>0</v>
      </c>
      <c r="L5205" s="2" t="s">
        <v>10</v>
      </c>
      <c r="M5205" t="str">
        <f>VLOOKUP(Table18[[#This Row],[No.]],N:O,2,FALSE)</f>
        <v>HDPE 6" Diameter Pipes</v>
      </c>
      <c r="N5205" t="s">
        <v>50617</v>
      </c>
      <c r="O5205" t="s">
        <v>50618</v>
      </c>
      <c r="P5205">
        <v>6</v>
      </c>
      <c r="Q5205">
        <v>6</v>
      </c>
      <c r="R5205">
        <v>6</v>
      </c>
      <c r="S5205">
        <v>4</v>
      </c>
      <c r="T5205" t="s">
        <v>35778</v>
      </c>
      <c r="U5205" t="s">
        <v>7105</v>
      </c>
      <c r="V5205" t="s">
        <v>7105</v>
      </c>
      <c r="W5205" t="s">
        <v>7105</v>
      </c>
      <c r="X5205" s="4">
        <v>4500</v>
      </c>
      <c r="Y5205">
        <v>0</v>
      </c>
      <c r="Z5205">
        <v>0</v>
      </c>
      <c r="AB5205" t="s">
        <v>50619</v>
      </c>
      <c r="AE5205" t="s">
        <v>36386</v>
      </c>
      <c r="AF5205" t="str">
        <f t="shared" si="81"/>
        <v>HDPE 6" Diameter Pipes</v>
      </c>
    </row>
    <row r="5206" spans="1:32" x14ac:dyDescent="0.35">
      <c r="A5206" s="2" t="s">
        <v>50491</v>
      </c>
      <c r="B5206" s="2" t="s">
        <v>50492</v>
      </c>
      <c r="C5206" s="23">
        <v>0</v>
      </c>
      <c r="D5206" s="11" t="b">
        <f>FALSE()</f>
        <v>0</v>
      </c>
      <c r="E5206" s="11" t="b">
        <f>FALSE()</f>
        <v>0</v>
      </c>
      <c r="F5206" s="2" t="s">
        <v>10</v>
      </c>
      <c r="G5206" s="2" t="s">
        <v>10</v>
      </c>
      <c r="H5206" s="2" t="s">
        <v>35778</v>
      </c>
      <c r="I5206" s="11" t="b">
        <f>TRUE()</f>
        <v>1</v>
      </c>
      <c r="J5206" s="24">
        <v>0</v>
      </c>
      <c r="K5206" s="24">
        <v>0</v>
      </c>
      <c r="L5206" s="2" t="s">
        <v>10</v>
      </c>
      <c r="M5206" t="str">
        <f>VLOOKUP(Table18[[#This Row],[No.]],N:O,2,FALSE)</f>
        <v>Aquanet plus 2''</v>
      </c>
      <c r="N5206" t="s">
        <v>50620</v>
      </c>
      <c r="O5206" t="s">
        <v>50621</v>
      </c>
      <c r="P5206">
        <v>0</v>
      </c>
      <c r="Q5206">
        <v>0</v>
      </c>
      <c r="R5206">
        <v>0</v>
      </c>
      <c r="S5206">
        <v>20</v>
      </c>
      <c r="T5206" t="s">
        <v>35778</v>
      </c>
      <c r="U5206" t="s">
        <v>7105</v>
      </c>
      <c r="V5206" t="s">
        <v>7105</v>
      </c>
      <c r="W5206" t="s">
        <v>7133</v>
      </c>
      <c r="X5206">
        <v>0</v>
      </c>
      <c r="Y5206">
        <v>0</v>
      </c>
      <c r="Z5206">
        <v>0</v>
      </c>
      <c r="AB5206" t="s">
        <v>50622</v>
      </c>
      <c r="AE5206" t="s">
        <v>36386</v>
      </c>
      <c r="AF5206" t="str">
        <f t="shared" si="81"/>
        <v>Aquanet plus 2''</v>
      </c>
    </row>
    <row r="5207" spans="1:32" x14ac:dyDescent="0.35">
      <c r="A5207" s="2" t="s">
        <v>50494</v>
      </c>
      <c r="B5207" s="2" t="s">
        <v>50495</v>
      </c>
      <c r="C5207" s="23">
        <v>0</v>
      </c>
      <c r="D5207" s="11" t="b">
        <f>FALSE()</f>
        <v>0</v>
      </c>
      <c r="E5207" s="11" t="b">
        <f>FALSE()</f>
        <v>0</v>
      </c>
      <c r="F5207" s="2" t="s">
        <v>10</v>
      </c>
      <c r="G5207" s="2" t="s">
        <v>10</v>
      </c>
      <c r="H5207" s="2" t="s">
        <v>35778</v>
      </c>
      <c r="I5207" s="11" t="b">
        <f>FALSE()</f>
        <v>0</v>
      </c>
      <c r="J5207" s="24">
        <v>0</v>
      </c>
      <c r="K5207" s="24">
        <v>0</v>
      </c>
      <c r="L5207" s="2" t="s">
        <v>10</v>
      </c>
      <c r="M5207" t="str">
        <f>VLOOKUP(Table18[[#This Row],[No.]],N:O,2,FALSE)</f>
        <v>Valve Socket 50x40x1''</v>
      </c>
      <c r="N5207" t="s">
        <v>50623</v>
      </c>
      <c r="O5207" t="s">
        <v>50624</v>
      </c>
      <c r="P5207">
        <v>8</v>
      </c>
      <c r="Q5207">
        <v>8</v>
      </c>
      <c r="R5207">
        <v>8</v>
      </c>
      <c r="S5207">
        <v>0</v>
      </c>
      <c r="T5207" t="s">
        <v>35778</v>
      </c>
      <c r="U5207" t="s">
        <v>7105</v>
      </c>
      <c r="V5207" t="s">
        <v>7105</v>
      </c>
      <c r="W5207" t="s">
        <v>7105</v>
      </c>
      <c r="X5207">
        <v>0</v>
      </c>
      <c r="Y5207">
        <v>0</v>
      </c>
      <c r="Z5207">
        <v>0</v>
      </c>
      <c r="AB5207" t="s">
        <v>50625</v>
      </c>
      <c r="AE5207" t="s">
        <v>36386</v>
      </c>
      <c r="AF5207" t="str">
        <f t="shared" si="81"/>
        <v>Valve Socket 50x40x1''</v>
      </c>
    </row>
    <row r="5208" spans="1:32" x14ac:dyDescent="0.35">
      <c r="A5208" s="2" t="s">
        <v>50497</v>
      </c>
      <c r="B5208" s="2" t="s">
        <v>50498</v>
      </c>
      <c r="C5208" s="23">
        <v>0</v>
      </c>
      <c r="D5208" s="11" t="b">
        <f>FALSE()</f>
        <v>0</v>
      </c>
      <c r="E5208" s="11" t="b">
        <f>FALSE()</f>
        <v>0</v>
      </c>
      <c r="F5208" s="2" t="s">
        <v>10</v>
      </c>
      <c r="G5208" s="2" t="s">
        <v>10</v>
      </c>
      <c r="H5208" s="2" t="s">
        <v>35778</v>
      </c>
      <c r="I5208" s="11" t="b">
        <f>TRUE()</f>
        <v>1</v>
      </c>
      <c r="J5208" s="24">
        <v>0</v>
      </c>
      <c r="K5208" s="24">
        <v>0</v>
      </c>
      <c r="L5208" s="2" t="s">
        <v>10</v>
      </c>
      <c r="M5208" t="str">
        <f>VLOOKUP(Table18[[#This Row],[No.]],N:O,2,FALSE)</f>
        <v>Air Valve 2''</v>
      </c>
      <c r="N5208" t="s">
        <v>50626</v>
      </c>
      <c r="O5208" t="s">
        <v>50627</v>
      </c>
      <c r="P5208">
        <v>0</v>
      </c>
      <c r="Q5208">
        <v>0</v>
      </c>
      <c r="R5208">
        <v>0</v>
      </c>
      <c r="S5208">
        <v>360</v>
      </c>
      <c r="T5208" t="s">
        <v>35778</v>
      </c>
      <c r="U5208" t="s">
        <v>7105</v>
      </c>
      <c r="V5208" t="s">
        <v>7105</v>
      </c>
      <c r="W5208" t="s">
        <v>7133</v>
      </c>
      <c r="X5208">
        <v>0</v>
      </c>
      <c r="Y5208">
        <v>0</v>
      </c>
      <c r="Z5208">
        <v>0</v>
      </c>
      <c r="AB5208" t="s">
        <v>47778</v>
      </c>
      <c r="AE5208" t="s">
        <v>36386</v>
      </c>
      <c r="AF5208" t="str">
        <f t="shared" si="81"/>
        <v>Air Valve 2''</v>
      </c>
    </row>
    <row r="5209" spans="1:32" x14ac:dyDescent="0.35">
      <c r="A5209" s="2" t="s">
        <v>50500</v>
      </c>
      <c r="B5209" s="2" t="s">
        <v>50501</v>
      </c>
      <c r="C5209" s="23">
        <v>0</v>
      </c>
      <c r="D5209" s="11" t="b">
        <f>FALSE()</f>
        <v>0</v>
      </c>
      <c r="E5209" s="11" t="b">
        <f>FALSE()</f>
        <v>0</v>
      </c>
      <c r="F5209" s="2" t="s">
        <v>10</v>
      </c>
      <c r="G5209" s="2" t="s">
        <v>10</v>
      </c>
      <c r="H5209" s="2" t="s">
        <v>35778</v>
      </c>
      <c r="I5209" s="11" t="b">
        <f>TRUE()</f>
        <v>1</v>
      </c>
      <c r="J5209" s="24">
        <v>0</v>
      </c>
      <c r="K5209" s="24">
        <v>0</v>
      </c>
      <c r="L5209" s="2" t="s">
        <v>10</v>
      </c>
      <c r="M5209" t="str">
        <f>VLOOKUP(Table18[[#This Row],[No.]],N:O,2,FALSE)</f>
        <v>Threaded ball valve 2''</v>
      </c>
      <c r="N5209" t="s">
        <v>50628</v>
      </c>
      <c r="O5209" t="s">
        <v>50629</v>
      </c>
      <c r="P5209">
        <v>0</v>
      </c>
      <c r="Q5209">
        <v>0</v>
      </c>
      <c r="R5209">
        <v>0</v>
      </c>
      <c r="S5209" s="22">
        <v>8300</v>
      </c>
      <c r="T5209" t="s">
        <v>35778</v>
      </c>
      <c r="U5209" t="s">
        <v>7105</v>
      </c>
      <c r="V5209" t="s">
        <v>7105</v>
      </c>
      <c r="W5209" t="s">
        <v>7133</v>
      </c>
      <c r="X5209">
        <v>0</v>
      </c>
      <c r="Y5209">
        <v>0</v>
      </c>
      <c r="Z5209">
        <v>0</v>
      </c>
      <c r="AB5209" t="s">
        <v>50630</v>
      </c>
      <c r="AF5209" t="str">
        <f t="shared" si="81"/>
        <v>Threaded ball valve 2''</v>
      </c>
    </row>
    <row r="5210" spans="1:32" x14ac:dyDescent="0.35">
      <c r="A5210" s="2" t="s">
        <v>50503</v>
      </c>
      <c r="B5210" s="2" t="s">
        <v>50504</v>
      </c>
      <c r="C5210" s="23">
        <v>2</v>
      </c>
      <c r="D5210" s="11" t="b">
        <f>FALSE()</f>
        <v>0</v>
      </c>
      <c r="E5210" s="11" t="b">
        <f>FALSE()</f>
        <v>0</v>
      </c>
      <c r="F5210" s="2" t="s">
        <v>10</v>
      </c>
      <c r="G5210" s="2" t="s">
        <v>10</v>
      </c>
      <c r="H5210" s="2" t="s">
        <v>35778</v>
      </c>
      <c r="I5210" s="11" t="b">
        <f>FALSE()</f>
        <v>0</v>
      </c>
      <c r="J5210" s="24">
        <v>0</v>
      </c>
      <c r="K5210" s="24">
        <v>0</v>
      </c>
      <c r="L5210" s="2" t="s">
        <v>10</v>
      </c>
      <c r="M5210" t="str">
        <f>VLOOKUP(Table18[[#This Row],[No.]],N:O,2,FALSE)</f>
        <v>Reducing bushing 2'' x 3/4''</v>
      </c>
      <c r="N5210" t="s">
        <v>50631</v>
      </c>
      <c r="O5210" t="s">
        <v>50632</v>
      </c>
      <c r="P5210">
        <v>0</v>
      </c>
      <c r="Q5210">
        <v>0</v>
      </c>
      <c r="R5210">
        <v>0</v>
      </c>
      <c r="S5210">
        <v>600</v>
      </c>
      <c r="T5210" t="s">
        <v>35778</v>
      </c>
      <c r="U5210" t="s">
        <v>7105</v>
      </c>
      <c r="V5210" t="s">
        <v>7105</v>
      </c>
      <c r="W5210" t="s">
        <v>7133</v>
      </c>
      <c r="X5210">
        <v>0</v>
      </c>
      <c r="Y5210">
        <v>0</v>
      </c>
      <c r="Z5210">
        <v>0</v>
      </c>
      <c r="AB5210" t="s">
        <v>50633</v>
      </c>
      <c r="AF5210" t="str">
        <f t="shared" si="81"/>
        <v>Reducing bushing 2'' x 3/4''</v>
      </c>
    </row>
    <row r="5211" spans="1:32" x14ac:dyDescent="0.35">
      <c r="A5211" s="2" t="s">
        <v>50506</v>
      </c>
      <c r="B5211" s="2" t="s">
        <v>50507</v>
      </c>
      <c r="C5211" s="23">
        <v>0</v>
      </c>
      <c r="D5211" s="11" t="b">
        <f>FALSE()</f>
        <v>0</v>
      </c>
      <c r="E5211" s="11" t="b">
        <f>FALSE()</f>
        <v>0</v>
      </c>
      <c r="F5211" s="2" t="s">
        <v>10</v>
      </c>
      <c r="G5211" s="2" t="s">
        <v>10</v>
      </c>
      <c r="H5211" s="2" t="s">
        <v>35778</v>
      </c>
      <c r="I5211" s="11" t="b">
        <f>TRUE()</f>
        <v>1</v>
      </c>
      <c r="J5211" s="24">
        <v>0</v>
      </c>
      <c r="K5211" s="24">
        <v>0</v>
      </c>
      <c r="L5211" s="2" t="s">
        <v>10</v>
      </c>
      <c r="M5211" t="str">
        <f>VLOOKUP(Table18[[#This Row],[No.]],N:O,2,FALSE)</f>
        <v>Saddle clamp 100 x 2''</v>
      </c>
      <c r="N5211" t="s">
        <v>50634</v>
      </c>
      <c r="O5211" t="s">
        <v>50635</v>
      </c>
      <c r="P5211">
        <v>240</v>
      </c>
      <c r="Q5211">
        <v>240</v>
      </c>
      <c r="R5211">
        <v>240</v>
      </c>
      <c r="S5211">
        <v>450</v>
      </c>
      <c r="T5211" t="s">
        <v>35751</v>
      </c>
      <c r="U5211" t="s">
        <v>7105</v>
      </c>
      <c r="V5211" t="s">
        <v>7105</v>
      </c>
      <c r="W5211" t="s">
        <v>7105</v>
      </c>
      <c r="X5211">
        <v>50</v>
      </c>
      <c r="Y5211">
        <v>0</v>
      </c>
      <c r="Z5211">
        <v>0</v>
      </c>
      <c r="AB5211" t="s">
        <v>50636</v>
      </c>
      <c r="AF5211" t="str">
        <f t="shared" si="81"/>
        <v>Saddle clamp 100 x 2''</v>
      </c>
    </row>
    <row r="5212" spans="1:32" x14ac:dyDescent="0.35">
      <c r="A5212" s="2" t="s">
        <v>50509</v>
      </c>
      <c r="B5212" s="2" t="s">
        <v>50510</v>
      </c>
      <c r="C5212" s="23">
        <v>0</v>
      </c>
      <c r="D5212" s="11" t="b">
        <f>FALSE()</f>
        <v>0</v>
      </c>
      <c r="E5212" s="11" t="b">
        <f>FALSE()</f>
        <v>0</v>
      </c>
      <c r="F5212" s="2" t="s">
        <v>10</v>
      </c>
      <c r="G5212" s="2" t="s">
        <v>10</v>
      </c>
      <c r="H5212" s="2" t="s">
        <v>35778</v>
      </c>
      <c r="I5212" s="11" t="b">
        <f>TRUE()</f>
        <v>1</v>
      </c>
      <c r="J5212" s="24">
        <v>0</v>
      </c>
      <c r="K5212" s="24">
        <v>0</v>
      </c>
      <c r="L5212" s="2" t="s">
        <v>10</v>
      </c>
      <c r="M5212" t="str">
        <f>VLOOKUP(Table18[[#This Row],[No.]],N:O,2,FALSE)</f>
        <v>Tefen 3/8 x 1/4</v>
      </c>
      <c r="N5212" t="s">
        <v>50637</v>
      </c>
      <c r="O5212" t="s">
        <v>50638</v>
      </c>
      <c r="P5212">
        <v>0</v>
      </c>
      <c r="Q5212">
        <v>0</v>
      </c>
      <c r="R5212">
        <v>0</v>
      </c>
      <c r="S5212">
        <v>260</v>
      </c>
      <c r="T5212" t="s">
        <v>35778</v>
      </c>
      <c r="U5212" t="s">
        <v>7105</v>
      </c>
      <c r="V5212" t="s">
        <v>7105</v>
      </c>
      <c r="W5212" t="s">
        <v>7105</v>
      </c>
      <c r="X5212" s="4">
        <v>1530</v>
      </c>
      <c r="Y5212">
        <v>0</v>
      </c>
      <c r="Z5212">
        <v>0</v>
      </c>
      <c r="AB5212" t="s">
        <v>50639</v>
      </c>
      <c r="AF5212" t="str">
        <f t="shared" si="81"/>
        <v>Tefen 3/8 x 1/4</v>
      </c>
    </row>
    <row r="5213" spans="1:32" x14ac:dyDescent="0.35">
      <c r="A5213" s="2" t="s">
        <v>50512</v>
      </c>
      <c r="B5213" s="2" t="s">
        <v>50513</v>
      </c>
      <c r="C5213" s="23">
        <v>0</v>
      </c>
      <c r="D5213" s="11" t="b">
        <f>FALSE()</f>
        <v>0</v>
      </c>
      <c r="E5213" s="11" t="b">
        <f>FALSE()</f>
        <v>0</v>
      </c>
      <c r="F5213" s="2" t="s">
        <v>10</v>
      </c>
      <c r="G5213" s="2" t="s">
        <v>10</v>
      </c>
      <c r="H5213" s="2" t="s">
        <v>35778</v>
      </c>
      <c r="I5213" s="11" t="b">
        <f>TRUE()</f>
        <v>1</v>
      </c>
      <c r="J5213" s="24">
        <v>0</v>
      </c>
      <c r="K5213" s="24">
        <v>0</v>
      </c>
      <c r="L5213" s="2" t="s">
        <v>10</v>
      </c>
      <c r="M5213" t="str">
        <f>VLOOKUP(Table18[[#This Row],[No.]],N:O,2,FALSE)</f>
        <v>Tefen 3/4 x 3/4</v>
      </c>
      <c r="N5213" t="s">
        <v>50640</v>
      </c>
      <c r="O5213" t="s">
        <v>50641</v>
      </c>
      <c r="P5213">
        <v>0</v>
      </c>
      <c r="Q5213">
        <v>0</v>
      </c>
      <c r="R5213">
        <v>0</v>
      </c>
      <c r="S5213">
        <v>20</v>
      </c>
      <c r="T5213" t="s">
        <v>35778</v>
      </c>
      <c r="U5213" t="s">
        <v>7105</v>
      </c>
      <c r="V5213" t="s">
        <v>7105</v>
      </c>
      <c r="W5213" t="s">
        <v>7133</v>
      </c>
      <c r="X5213">
        <v>0</v>
      </c>
      <c r="Y5213">
        <v>0</v>
      </c>
      <c r="Z5213">
        <v>0</v>
      </c>
      <c r="AB5213" t="s">
        <v>50642</v>
      </c>
      <c r="AF5213" t="str">
        <f t="shared" si="81"/>
        <v>Tefen 3/4 x 3/4</v>
      </c>
    </row>
    <row r="5214" spans="1:32" x14ac:dyDescent="0.35">
      <c r="A5214" s="2" t="s">
        <v>50515</v>
      </c>
      <c r="B5214" s="2" t="s">
        <v>50516</v>
      </c>
      <c r="C5214" s="23">
        <v>7</v>
      </c>
      <c r="D5214" s="11" t="b">
        <f>FALSE()</f>
        <v>0</v>
      </c>
      <c r="E5214" s="11" t="b">
        <f>FALSE()</f>
        <v>0</v>
      </c>
      <c r="F5214" s="2" t="s">
        <v>10</v>
      </c>
      <c r="G5214" s="2" t="s">
        <v>10</v>
      </c>
      <c r="H5214" s="2" t="s">
        <v>35778</v>
      </c>
      <c r="I5214" s="11" t="b">
        <f>FALSE()</f>
        <v>0</v>
      </c>
      <c r="J5214" s="24">
        <v>2900</v>
      </c>
      <c r="K5214" s="24">
        <v>0</v>
      </c>
      <c r="L5214" s="2" t="s">
        <v>10</v>
      </c>
      <c r="M5214" t="str">
        <f>VLOOKUP(Table18[[#This Row],[No.]],N:O,2,FALSE)</f>
        <v>Pressure gauge</v>
      </c>
      <c r="N5214" t="s">
        <v>50643</v>
      </c>
      <c r="O5214" t="s">
        <v>50644</v>
      </c>
      <c r="P5214">
        <v>100</v>
      </c>
      <c r="Q5214">
        <v>100</v>
      </c>
      <c r="R5214">
        <v>100</v>
      </c>
      <c r="S5214" s="22">
        <v>1000</v>
      </c>
      <c r="T5214" t="s">
        <v>35778</v>
      </c>
      <c r="U5214" t="s">
        <v>7105</v>
      </c>
      <c r="V5214" t="s">
        <v>7105</v>
      </c>
      <c r="W5214" t="s">
        <v>7105</v>
      </c>
      <c r="X5214">
        <v>380</v>
      </c>
      <c r="Y5214">
        <v>0</v>
      </c>
      <c r="Z5214">
        <v>0</v>
      </c>
      <c r="AB5214" t="s">
        <v>50645</v>
      </c>
      <c r="AF5214" t="str">
        <f t="shared" si="81"/>
        <v>Pressure gauge</v>
      </c>
    </row>
    <row r="5215" spans="1:32" x14ac:dyDescent="0.35">
      <c r="A5215" s="2" t="s">
        <v>50518</v>
      </c>
      <c r="B5215" s="2" t="s">
        <v>50519</v>
      </c>
      <c r="C5215" s="23">
        <v>0</v>
      </c>
      <c r="D5215" s="11" t="b">
        <f>FALSE()</f>
        <v>0</v>
      </c>
      <c r="E5215" s="11" t="b">
        <f>FALSE()</f>
        <v>0</v>
      </c>
      <c r="F5215" s="2" t="s">
        <v>10</v>
      </c>
      <c r="G5215" s="2" t="s">
        <v>10</v>
      </c>
      <c r="H5215" s="2" t="s">
        <v>35778</v>
      </c>
      <c r="I5215" s="11" t="b">
        <f>TRUE()</f>
        <v>1</v>
      </c>
      <c r="J5215" s="24">
        <v>0</v>
      </c>
      <c r="K5215" s="24">
        <v>0</v>
      </c>
      <c r="L5215" s="2" t="s">
        <v>10</v>
      </c>
      <c r="M5215" t="str">
        <f>VLOOKUP(Table18[[#This Row],[No.]],N:O,2,FALSE)</f>
        <v>Sagiv valve 3/4''</v>
      </c>
      <c r="N5215" t="s">
        <v>50646</v>
      </c>
      <c r="O5215" t="s">
        <v>50647</v>
      </c>
      <c r="P5215">
        <v>0</v>
      </c>
      <c r="Q5215">
        <v>0</v>
      </c>
      <c r="R5215">
        <v>0</v>
      </c>
      <c r="S5215">
        <v>300</v>
      </c>
      <c r="T5215" t="s">
        <v>35751</v>
      </c>
      <c r="U5215" t="s">
        <v>7105</v>
      </c>
      <c r="V5215" t="s">
        <v>7105</v>
      </c>
      <c r="W5215" t="s">
        <v>7133</v>
      </c>
      <c r="X5215">
        <v>0</v>
      </c>
      <c r="Y5215">
        <v>0</v>
      </c>
      <c r="Z5215">
        <v>0</v>
      </c>
      <c r="AB5215" t="s">
        <v>50648</v>
      </c>
      <c r="AF5215" t="str">
        <f t="shared" si="81"/>
        <v>Sagiv valve 3/4''</v>
      </c>
    </row>
    <row r="5216" spans="1:32" x14ac:dyDescent="0.35">
      <c r="A5216" s="2" t="s">
        <v>50521</v>
      </c>
      <c r="B5216" s="2" t="s">
        <v>50522</v>
      </c>
      <c r="C5216" s="23">
        <v>0</v>
      </c>
      <c r="D5216" s="11" t="b">
        <f>FALSE()</f>
        <v>0</v>
      </c>
      <c r="E5216" s="11" t="b">
        <f>FALSE()</f>
        <v>0</v>
      </c>
      <c r="F5216" s="2" t="s">
        <v>10</v>
      </c>
      <c r="G5216" s="2" t="s">
        <v>10</v>
      </c>
      <c r="H5216" s="2" t="s">
        <v>35778</v>
      </c>
      <c r="I5216" s="11" t="b">
        <f>FALSE()</f>
        <v>0</v>
      </c>
      <c r="J5216" s="24">
        <v>0</v>
      </c>
      <c r="K5216" s="24">
        <v>0</v>
      </c>
      <c r="L5216" s="2" t="s">
        <v>10</v>
      </c>
      <c r="M5216" t="str">
        <f>VLOOKUP(Table18[[#This Row],[No.]],N:O,2,FALSE)</f>
        <v>Flare coupling 16 x 12</v>
      </c>
      <c r="N5216" t="s">
        <v>50649</v>
      </c>
      <c r="O5216" t="s">
        <v>50650</v>
      </c>
      <c r="P5216">
        <v>140</v>
      </c>
      <c r="Q5216">
        <v>140</v>
      </c>
      <c r="R5216">
        <v>140</v>
      </c>
      <c r="S5216">
        <v>200</v>
      </c>
      <c r="T5216" t="s">
        <v>35751</v>
      </c>
      <c r="U5216" t="s">
        <v>7105</v>
      </c>
      <c r="V5216" t="s">
        <v>7105</v>
      </c>
      <c r="W5216" t="s">
        <v>7105</v>
      </c>
      <c r="X5216">
        <v>0</v>
      </c>
      <c r="Y5216">
        <v>0</v>
      </c>
      <c r="Z5216">
        <v>0</v>
      </c>
      <c r="AB5216" t="s">
        <v>50651</v>
      </c>
      <c r="AF5216" t="str">
        <f t="shared" si="81"/>
        <v>Flare coupling 16 x 12</v>
      </c>
    </row>
    <row r="5217" spans="1:32" x14ac:dyDescent="0.35">
      <c r="A5217" s="2" t="s">
        <v>50524</v>
      </c>
      <c r="B5217" s="2" t="s">
        <v>50525</v>
      </c>
      <c r="C5217" s="23">
        <v>0</v>
      </c>
      <c r="D5217" s="11" t="b">
        <f>FALSE()</f>
        <v>0</v>
      </c>
      <c r="E5217" s="11" t="b">
        <f>FALSE()</f>
        <v>0</v>
      </c>
      <c r="F5217" s="2" t="s">
        <v>10</v>
      </c>
      <c r="G5217" s="2" t="s">
        <v>10</v>
      </c>
      <c r="H5217" s="2" t="s">
        <v>35778</v>
      </c>
      <c r="I5217" s="11" t="b">
        <f>TRUE()</f>
        <v>1</v>
      </c>
      <c r="J5217" s="24">
        <v>0</v>
      </c>
      <c r="K5217" s="24">
        <v>0</v>
      </c>
      <c r="L5217" s="2" t="s">
        <v>10</v>
      </c>
      <c r="M5217" t="str">
        <f>VLOOKUP(Table18[[#This Row],[No.]],N:O,2,FALSE)</f>
        <v>Female caps 1''</v>
      </c>
      <c r="N5217" t="s">
        <v>50652</v>
      </c>
      <c r="O5217" t="s">
        <v>50653</v>
      </c>
      <c r="P5217">
        <v>20</v>
      </c>
      <c r="Q5217">
        <v>20</v>
      </c>
      <c r="R5217">
        <v>20</v>
      </c>
      <c r="S5217">
        <v>268</v>
      </c>
      <c r="T5217" t="s">
        <v>35778</v>
      </c>
      <c r="U5217" t="s">
        <v>7105</v>
      </c>
      <c r="V5217" t="s">
        <v>7105</v>
      </c>
      <c r="W5217" t="s">
        <v>7105</v>
      </c>
      <c r="X5217" s="4">
        <v>1152</v>
      </c>
      <c r="Y5217">
        <v>0</v>
      </c>
      <c r="Z5217">
        <v>0</v>
      </c>
      <c r="AB5217" t="s">
        <v>50654</v>
      </c>
      <c r="AF5217" t="str">
        <f t="shared" si="81"/>
        <v>Female caps 1''</v>
      </c>
    </row>
    <row r="5218" spans="1:32" x14ac:dyDescent="0.35">
      <c r="A5218" s="2" t="s">
        <v>50527</v>
      </c>
      <c r="B5218" s="2" t="s">
        <v>50528</v>
      </c>
      <c r="C5218" s="23">
        <v>0</v>
      </c>
      <c r="D5218" s="11" t="b">
        <f>FALSE()</f>
        <v>0</v>
      </c>
      <c r="E5218" s="11" t="b">
        <f>FALSE()</f>
        <v>0</v>
      </c>
      <c r="F5218" s="2" t="s">
        <v>10</v>
      </c>
      <c r="G5218" s="2" t="s">
        <v>10</v>
      </c>
      <c r="H5218" s="2" t="s">
        <v>35778</v>
      </c>
      <c r="I5218" s="11" t="b">
        <f>TRUE()</f>
        <v>1</v>
      </c>
      <c r="J5218" s="24">
        <v>0</v>
      </c>
      <c r="K5218" s="24">
        <v>0</v>
      </c>
      <c r="L5218" s="2" t="s">
        <v>10</v>
      </c>
      <c r="M5218" t="str">
        <f>VLOOKUP(Table18[[#This Row],[No.]],N:O,2,FALSE)</f>
        <v>PVC pipe class C 40mm</v>
      </c>
      <c r="N5218" t="s">
        <v>50655</v>
      </c>
      <c r="O5218" t="s">
        <v>50656</v>
      </c>
      <c r="P5218">
        <v>1</v>
      </c>
      <c r="Q5218">
        <v>1</v>
      </c>
      <c r="R5218">
        <v>1</v>
      </c>
      <c r="S5218">
        <v>40</v>
      </c>
      <c r="T5218" t="s">
        <v>35778</v>
      </c>
      <c r="U5218" t="s">
        <v>7105</v>
      </c>
      <c r="V5218" t="s">
        <v>7105</v>
      </c>
      <c r="W5218" t="s">
        <v>7105</v>
      </c>
      <c r="X5218">
        <v>0</v>
      </c>
      <c r="Y5218">
        <v>0</v>
      </c>
      <c r="Z5218">
        <v>0</v>
      </c>
      <c r="AB5218" t="s">
        <v>50657</v>
      </c>
      <c r="AF5218" t="str">
        <f t="shared" si="81"/>
        <v>PVC pipe class C 40mm</v>
      </c>
    </row>
    <row r="5219" spans="1:32" x14ac:dyDescent="0.35">
      <c r="A5219" s="2" t="s">
        <v>50530</v>
      </c>
      <c r="B5219" s="2" t="s">
        <v>50531</v>
      </c>
      <c r="C5219" s="23">
        <v>0</v>
      </c>
      <c r="D5219" s="11" t="b">
        <f>FALSE()</f>
        <v>0</v>
      </c>
      <c r="E5219" s="11" t="b">
        <f>FALSE()</f>
        <v>0</v>
      </c>
      <c r="F5219" s="2" t="s">
        <v>10</v>
      </c>
      <c r="G5219" s="2" t="s">
        <v>10</v>
      </c>
      <c r="H5219" s="2" t="s">
        <v>35778</v>
      </c>
      <c r="I5219" s="11" t="b">
        <f>FALSE()</f>
        <v>0</v>
      </c>
      <c r="J5219" s="24">
        <v>0</v>
      </c>
      <c r="K5219" s="24">
        <v>0</v>
      </c>
      <c r="L5219" s="2" t="s">
        <v>10</v>
      </c>
      <c r="M5219" t="str">
        <f>VLOOKUP(Table18[[#This Row],[No.]],N:O,2,FALSE)</f>
        <v>Screen Filter</v>
      </c>
      <c r="N5219" t="s">
        <v>50658</v>
      </c>
      <c r="O5219" t="s">
        <v>50659</v>
      </c>
      <c r="P5219">
        <v>0</v>
      </c>
      <c r="Q5219">
        <v>0</v>
      </c>
      <c r="R5219">
        <v>0</v>
      </c>
      <c r="S5219">
        <v>1</v>
      </c>
      <c r="T5219" t="s">
        <v>35778</v>
      </c>
      <c r="U5219" t="s">
        <v>7105</v>
      </c>
      <c r="V5219" t="s">
        <v>7105</v>
      </c>
      <c r="W5219" t="s">
        <v>7133</v>
      </c>
      <c r="X5219">
        <v>0</v>
      </c>
      <c r="Y5219">
        <v>0</v>
      </c>
      <c r="Z5219">
        <v>0</v>
      </c>
      <c r="AB5219" t="s">
        <v>50660</v>
      </c>
      <c r="AF5219" t="str">
        <f t="shared" si="81"/>
        <v>Screen Filter</v>
      </c>
    </row>
    <row r="5220" spans="1:32" x14ac:dyDescent="0.35">
      <c r="A5220" s="2" t="s">
        <v>50533</v>
      </c>
      <c r="B5220" s="2" t="s">
        <v>50534</v>
      </c>
      <c r="C5220" s="23">
        <v>0</v>
      </c>
      <c r="D5220" s="11" t="b">
        <f>FALSE()</f>
        <v>0</v>
      </c>
      <c r="E5220" s="11" t="b">
        <f>FALSE()</f>
        <v>0</v>
      </c>
      <c r="F5220" s="2" t="s">
        <v>10</v>
      </c>
      <c r="G5220" s="2" t="s">
        <v>10</v>
      </c>
      <c r="H5220" s="2" t="s">
        <v>35778</v>
      </c>
      <c r="I5220" s="11" t="b">
        <f>TRUE()</f>
        <v>1</v>
      </c>
      <c r="J5220" s="24">
        <v>0</v>
      </c>
      <c r="K5220" s="24">
        <v>0</v>
      </c>
      <c r="L5220" s="2" t="s">
        <v>10</v>
      </c>
      <c r="M5220" t="str">
        <f>VLOOKUP(Table18[[#This Row],[No.]],N:O,2,FALSE)</f>
        <v>Perkins 20kVA Generator</v>
      </c>
      <c r="N5220" t="s">
        <v>50661</v>
      </c>
      <c r="O5220" t="s">
        <v>50662</v>
      </c>
      <c r="P5220">
        <v>1</v>
      </c>
      <c r="Q5220">
        <v>1</v>
      </c>
      <c r="R5220">
        <v>1</v>
      </c>
      <c r="S5220">
        <v>52</v>
      </c>
      <c r="T5220" t="s">
        <v>35778</v>
      </c>
      <c r="U5220" t="s">
        <v>7105</v>
      </c>
      <c r="V5220" t="s">
        <v>7105</v>
      </c>
      <c r="W5220" t="s">
        <v>7105</v>
      </c>
      <c r="X5220">
        <v>0</v>
      </c>
      <c r="Y5220">
        <v>0</v>
      </c>
      <c r="Z5220">
        <v>0</v>
      </c>
      <c r="AB5220" t="s">
        <v>50663</v>
      </c>
      <c r="AF5220" t="str">
        <f t="shared" si="81"/>
        <v>Perkins 20kVA Generator</v>
      </c>
    </row>
    <row r="5221" spans="1:32" x14ac:dyDescent="0.35">
      <c r="A5221" s="2" t="s">
        <v>50536</v>
      </c>
      <c r="B5221" s="2" t="s">
        <v>50537</v>
      </c>
      <c r="C5221" s="23">
        <v>630</v>
      </c>
      <c r="D5221" s="11" t="b">
        <f>FALSE()</f>
        <v>0</v>
      </c>
      <c r="E5221" s="11" t="b">
        <f>FALSE()</f>
        <v>0</v>
      </c>
      <c r="F5221" s="2" t="s">
        <v>10</v>
      </c>
      <c r="G5221" s="2" t="s">
        <v>10</v>
      </c>
      <c r="H5221" s="2" t="s">
        <v>35778</v>
      </c>
      <c r="I5221" s="11" t="b">
        <f>FALSE()</f>
        <v>0</v>
      </c>
      <c r="J5221" s="24">
        <v>0</v>
      </c>
      <c r="K5221" s="24">
        <v>0</v>
      </c>
      <c r="L5221" s="2" t="s">
        <v>10</v>
      </c>
      <c r="M5221" t="str">
        <f>VLOOKUP(Table18[[#This Row],[No.]],N:O,2,FALSE)</f>
        <v>Pouches</v>
      </c>
      <c r="N5221" t="s">
        <v>50664</v>
      </c>
      <c r="O5221" t="s">
        <v>50665</v>
      </c>
      <c r="P5221">
        <v>0</v>
      </c>
      <c r="Q5221">
        <v>0</v>
      </c>
      <c r="R5221">
        <v>0</v>
      </c>
      <c r="S5221">
        <v>30</v>
      </c>
      <c r="T5221" t="s">
        <v>35778</v>
      </c>
      <c r="U5221" t="s">
        <v>7105</v>
      </c>
      <c r="V5221" t="s">
        <v>7105</v>
      </c>
      <c r="W5221" t="s">
        <v>7133</v>
      </c>
      <c r="X5221">
        <v>0</v>
      </c>
      <c r="Y5221">
        <v>0</v>
      </c>
      <c r="Z5221">
        <v>0</v>
      </c>
      <c r="AB5221" t="s">
        <v>50666</v>
      </c>
      <c r="AE5221" t="s">
        <v>36169</v>
      </c>
      <c r="AF5221" t="str">
        <f t="shared" si="81"/>
        <v>Pouches</v>
      </c>
    </row>
    <row r="5222" spans="1:32" x14ac:dyDescent="0.35">
      <c r="A5222" s="2" t="s">
        <v>50539</v>
      </c>
      <c r="B5222" s="2" t="s">
        <v>50540</v>
      </c>
      <c r="C5222" s="23">
        <v>0</v>
      </c>
      <c r="D5222" s="11" t="b">
        <f>FALSE()</f>
        <v>0</v>
      </c>
      <c r="E5222" s="11" t="b">
        <f>FALSE()</f>
        <v>0</v>
      </c>
      <c r="F5222" s="2" t="s">
        <v>10</v>
      </c>
      <c r="G5222" s="2" t="s">
        <v>10</v>
      </c>
      <c r="H5222" s="2" t="s">
        <v>35778</v>
      </c>
      <c r="I5222" s="11" t="b">
        <f>TRUE()</f>
        <v>1</v>
      </c>
      <c r="J5222" s="24">
        <v>0</v>
      </c>
      <c r="K5222" s="24">
        <v>0</v>
      </c>
      <c r="L5222" s="2" t="s">
        <v>10</v>
      </c>
      <c r="M5222" t="str">
        <f>VLOOKUP(Table18[[#This Row],[No.]],N:O,2,FALSE)</f>
        <v>Grundfos MQ3 0.75KW Pump</v>
      </c>
      <c r="N5222" t="s">
        <v>50667</v>
      </c>
      <c r="O5222" t="s">
        <v>50668</v>
      </c>
      <c r="P5222">
        <v>55</v>
      </c>
      <c r="Q5222">
        <v>55</v>
      </c>
      <c r="R5222">
        <v>55</v>
      </c>
      <c r="S5222">
        <v>20</v>
      </c>
      <c r="T5222" t="s">
        <v>35778</v>
      </c>
      <c r="U5222" t="s">
        <v>7105</v>
      </c>
      <c r="V5222" t="s">
        <v>7105</v>
      </c>
      <c r="W5222" t="s">
        <v>7105</v>
      </c>
      <c r="X5222">
        <v>234</v>
      </c>
      <c r="Y5222">
        <v>0</v>
      </c>
      <c r="Z5222">
        <v>0</v>
      </c>
      <c r="AB5222" t="s">
        <v>50669</v>
      </c>
      <c r="AE5222" t="s">
        <v>36386</v>
      </c>
      <c r="AF5222" t="str">
        <f t="shared" si="81"/>
        <v>Grundfos MQ3 0.75KW Pump</v>
      </c>
    </row>
    <row r="5223" spans="1:32" x14ac:dyDescent="0.35">
      <c r="A5223" s="2" t="s">
        <v>50542</v>
      </c>
      <c r="B5223" s="2" t="s">
        <v>50543</v>
      </c>
      <c r="C5223" s="23">
        <v>0</v>
      </c>
      <c r="D5223" s="11" t="b">
        <f>FALSE()</f>
        <v>0</v>
      </c>
      <c r="E5223" s="11" t="b">
        <f>FALSE()</f>
        <v>0</v>
      </c>
      <c r="F5223" s="2" t="s">
        <v>10</v>
      </c>
      <c r="G5223" s="2" t="s">
        <v>10</v>
      </c>
      <c r="H5223" s="2" t="s">
        <v>35778</v>
      </c>
      <c r="I5223" s="11" t="b">
        <f>TRUE()</f>
        <v>1</v>
      </c>
      <c r="J5223" s="24">
        <v>0</v>
      </c>
      <c r="K5223" s="24">
        <v>0</v>
      </c>
      <c r="L5223" s="2" t="s">
        <v>10</v>
      </c>
      <c r="M5223" t="str">
        <f>VLOOKUP(Table18[[#This Row],[No.]],N:O,2,FALSE)</f>
        <v>Turbidity</v>
      </c>
      <c r="N5223" t="s">
        <v>50670</v>
      </c>
      <c r="O5223" t="s">
        <v>50671</v>
      </c>
      <c r="P5223">
        <v>1</v>
      </c>
      <c r="Q5223">
        <v>1</v>
      </c>
      <c r="R5223">
        <v>1</v>
      </c>
      <c r="S5223">
        <v>1</v>
      </c>
      <c r="T5223" t="s">
        <v>35778</v>
      </c>
      <c r="U5223" t="s">
        <v>7105</v>
      </c>
      <c r="V5223" t="s">
        <v>7105</v>
      </c>
      <c r="W5223" t="s">
        <v>7105</v>
      </c>
      <c r="X5223">
        <v>0</v>
      </c>
      <c r="Y5223">
        <v>0</v>
      </c>
      <c r="Z5223">
        <v>0</v>
      </c>
      <c r="AB5223" t="s">
        <v>50672</v>
      </c>
      <c r="AF5223" t="str">
        <f t="shared" si="81"/>
        <v>Turbidity</v>
      </c>
    </row>
    <row r="5224" spans="1:32" x14ac:dyDescent="0.35">
      <c r="A5224" s="2" t="s">
        <v>50545</v>
      </c>
      <c r="B5224" s="2" t="s">
        <v>50546</v>
      </c>
      <c r="C5224" s="23">
        <v>0</v>
      </c>
      <c r="D5224" s="11" t="b">
        <f>FALSE()</f>
        <v>0</v>
      </c>
      <c r="E5224" s="11" t="b">
        <f>FALSE()</f>
        <v>0</v>
      </c>
      <c r="F5224" s="2" t="s">
        <v>10</v>
      </c>
      <c r="G5224" s="2" t="s">
        <v>10</v>
      </c>
      <c r="H5224" s="2" t="s">
        <v>36183</v>
      </c>
      <c r="I5224" s="11" t="b">
        <f>TRUE()</f>
        <v>1</v>
      </c>
      <c r="J5224" s="24">
        <v>0</v>
      </c>
      <c r="K5224" s="24">
        <v>0</v>
      </c>
      <c r="L5224" s="2" t="s">
        <v>10</v>
      </c>
      <c r="M5224" t="str">
        <f>VLOOKUP(Table18[[#This Row],[No.]],N:O,2,FALSE)</f>
        <v>Water Guard</v>
      </c>
      <c r="N5224" t="s">
        <v>50673</v>
      </c>
      <c r="O5224" t="s">
        <v>50674</v>
      </c>
      <c r="P5224">
        <v>1</v>
      </c>
      <c r="Q5224">
        <v>1</v>
      </c>
      <c r="R5224">
        <v>1</v>
      </c>
      <c r="S5224">
        <v>0</v>
      </c>
      <c r="T5224" t="s">
        <v>35778</v>
      </c>
      <c r="U5224" t="s">
        <v>7105</v>
      </c>
      <c r="V5224" t="s">
        <v>7105</v>
      </c>
      <c r="W5224" t="s">
        <v>7105</v>
      </c>
      <c r="X5224" s="4">
        <v>1300000</v>
      </c>
      <c r="Y5224">
        <v>0</v>
      </c>
      <c r="Z5224">
        <v>0</v>
      </c>
      <c r="AB5224" t="s">
        <v>50675</v>
      </c>
      <c r="AF5224" t="str">
        <f t="shared" si="81"/>
        <v>Water Guard</v>
      </c>
    </row>
    <row r="5225" spans="1:32" x14ac:dyDescent="0.35">
      <c r="A5225" s="2" t="s">
        <v>50548</v>
      </c>
      <c r="B5225" s="2" t="s">
        <v>50549</v>
      </c>
      <c r="C5225" s="23">
        <v>5</v>
      </c>
      <c r="D5225" s="11" t="b">
        <f>FALSE()</f>
        <v>0</v>
      </c>
      <c r="E5225" s="11" t="b">
        <f>FALSE()</f>
        <v>0</v>
      </c>
      <c r="F5225" s="2" t="s">
        <v>10</v>
      </c>
      <c r="G5225" s="2" t="s">
        <v>10</v>
      </c>
      <c r="H5225" s="2" t="s">
        <v>35778</v>
      </c>
      <c r="I5225" s="11" t="b">
        <f>FALSE()</f>
        <v>0</v>
      </c>
      <c r="J5225" s="24">
        <v>0</v>
      </c>
      <c r="K5225" s="24">
        <v>0</v>
      </c>
      <c r="L5225" s="2" t="s">
        <v>10</v>
      </c>
      <c r="M5225" t="str">
        <f>VLOOKUP(Table18[[#This Row],[No.]],N:O,2,FALSE)</f>
        <v>Tap Stand Kit</v>
      </c>
      <c r="N5225" t="s">
        <v>50676</v>
      </c>
      <c r="O5225" t="s">
        <v>50677</v>
      </c>
      <c r="P5225">
        <v>0</v>
      </c>
      <c r="Q5225">
        <v>0</v>
      </c>
      <c r="R5225">
        <v>0</v>
      </c>
      <c r="S5225">
        <v>1</v>
      </c>
      <c r="T5225" t="s">
        <v>35778</v>
      </c>
      <c r="U5225" t="s">
        <v>7105</v>
      </c>
      <c r="V5225" t="s">
        <v>7105</v>
      </c>
      <c r="W5225" t="s">
        <v>7133</v>
      </c>
      <c r="X5225">
        <v>0</v>
      </c>
      <c r="Y5225">
        <v>0</v>
      </c>
      <c r="Z5225">
        <v>0</v>
      </c>
      <c r="AB5225" t="s">
        <v>50678</v>
      </c>
      <c r="AF5225" t="str">
        <f t="shared" si="81"/>
        <v>Tap Stand Kit</v>
      </c>
    </row>
    <row r="5226" spans="1:32" x14ac:dyDescent="0.35">
      <c r="A5226" s="2" t="s">
        <v>50551</v>
      </c>
      <c r="B5226" s="2" t="s">
        <v>50552</v>
      </c>
      <c r="C5226" s="23">
        <v>0</v>
      </c>
      <c r="D5226" s="11" t="b">
        <f>FALSE()</f>
        <v>0</v>
      </c>
      <c r="E5226" s="11" t="b">
        <f>FALSE()</f>
        <v>0</v>
      </c>
      <c r="F5226" s="2" t="s">
        <v>10</v>
      </c>
      <c r="G5226" s="2" t="s">
        <v>10</v>
      </c>
      <c r="H5226" s="2" t="s">
        <v>35778</v>
      </c>
      <c r="I5226" s="11" t="b">
        <f>TRUE()</f>
        <v>1</v>
      </c>
      <c r="J5226" s="24">
        <v>0</v>
      </c>
      <c r="K5226" s="24">
        <v>0</v>
      </c>
      <c r="L5226" s="2" t="s">
        <v>10</v>
      </c>
      <c r="M5226" t="str">
        <f>VLOOKUP(Table18[[#This Row],[No.]],N:O,2,FALSE)</f>
        <v>Towelket</v>
      </c>
      <c r="N5226" t="s">
        <v>50679</v>
      </c>
      <c r="O5226" t="s">
        <v>50680</v>
      </c>
      <c r="P5226">
        <v>0</v>
      </c>
      <c r="Q5226">
        <v>0</v>
      </c>
      <c r="R5226">
        <v>0</v>
      </c>
      <c r="S5226">
        <v>0</v>
      </c>
      <c r="T5226" t="s">
        <v>35842</v>
      </c>
      <c r="U5226" t="s">
        <v>7105</v>
      </c>
      <c r="V5226" t="s">
        <v>7105</v>
      </c>
      <c r="W5226" t="s">
        <v>7133</v>
      </c>
      <c r="X5226">
        <v>0</v>
      </c>
      <c r="Y5226">
        <v>0</v>
      </c>
      <c r="Z5226">
        <v>0</v>
      </c>
      <c r="AB5226" t="s">
        <v>50681</v>
      </c>
      <c r="AF5226" t="str">
        <f t="shared" si="81"/>
        <v>Towelket</v>
      </c>
    </row>
    <row r="5227" spans="1:32" x14ac:dyDescent="0.35">
      <c r="A5227" s="2" t="s">
        <v>50554</v>
      </c>
      <c r="B5227" s="2" t="s">
        <v>50555</v>
      </c>
      <c r="C5227" s="23">
        <v>0</v>
      </c>
      <c r="D5227" s="11" t="b">
        <f>FALSE()</f>
        <v>0</v>
      </c>
      <c r="E5227" s="11" t="b">
        <f>FALSE()</f>
        <v>0</v>
      </c>
      <c r="F5227" s="2" t="s">
        <v>10</v>
      </c>
      <c r="G5227" s="2" t="s">
        <v>10</v>
      </c>
      <c r="H5227" s="2" t="s">
        <v>35778</v>
      </c>
      <c r="I5227" s="11" t="b">
        <f>TRUE()</f>
        <v>1</v>
      </c>
      <c r="J5227" s="24">
        <v>0</v>
      </c>
      <c r="K5227" s="24">
        <v>0</v>
      </c>
      <c r="L5227" s="2" t="s">
        <v>10</v>
      </c>
      <c r="M5227" t="str">
        <f>VLOOKUP(Table18[[#This Row],[No.]],N:O,2,FALSE)</f>
        <v>Gasoline Water Pump</v>
      </c>
      <c r="N5227" t="s">
        <v>50682</v>
      </c>
      <c r="O5227" t="s">
        <v>50683</v>
      </c>
      <c r="P5227">
        <v>3</v>
      </c>
      <c r="Q5227">
        <v>3</v>
      </c>
      <c r="R5227">
        <v>3</v>
      </c>
      <c r="S5227">
        <v>0</v>
      </c>
      <c r="T5227" t="s">
        <v>35778</v>
      </c>
      <c r="U5227" t="s">
        <v>7105</v>
      </c>
      <c r="V5227" t="s">
        <v>7105</v>
      </c>
      <c r="W5227" t="s">
        <v>7105</v>
      </c>
      <c r="X5227">
        <v>0</v>
      </c>
      <c r="Y5227">
        <v>0</v>
      </c>
      <c r="Z5227">
        <v>0</v>
      </c>
      <c r="AB5227" t="s">
        <v>50684</v>
      </c>
      <c r="AF5227" t="str">
        <f t="shared" si="81"/>
        <v>Gasoline Water Pump</v>
      </c>
    </row>
    <row r="5228" spans="1:32" x14ac:dyDescent="0.35">
      <c r="A5228" s="2" t="s">
        <v>50557</v>
      </c>
      <c r="B5228" s="2" t="s">
        <v>50558</v>
      </c>
      <c r="C5228" s="23">
        <v>295</v>
      </c>
      <c r="D5228" s="11" t="b">
        <f>FALSE()</f>
        <v>0</v>
      </c>
      <c r="E5228" s="11" t="b">
        <f>FALSE()</f>
        <v>0</v>
      </c>
      <c r="F5228" s="2" t="s">
        <v>10</v>
      </c>
      <c r="G5228" s="2" t="s">
        <v>10</v>
      </c>
      <c r="H5228" s="2" t="s">
        <v>36576</v>
      </c>
      <c r="I5228" s="11" t="b">
        <f>FALSE()</f>
        <v>0</v>
      </c>
      <c r="J5228" s="24">
        <v>1377</v>
      </c>
      <c r="K5228" s="24">
        <v>0</v>
      </c>
      <c r="L5228" s="2" t="s">
        <v>10</v>
      </c>
      <c r="M5228" t="str">
        <f>VLOOKUP(Table18[[#This Row],[No.]],N:O,2,FALSE)</f>
        <v>Test Kit</v>
      </c>
      <c r="N5228" t="s">
        <v>50685</v>
      </c>
      <c r="O5228" t="s">
        <v>50686</v>
      </c>
      <c r="P5228">
        <v>0</v>
      </c>
      <c r="Q5228">
        <v>0</v>
      </c>
      <c r="R5228">
        <v>0</v>
      </c>
      <c r="S5228">
        <v>0</v>
      </c>
      <c r="T5228" t="s">
        <v>35778</v>
      </c>
      <c r="U5228" t="s">
        <v>7105</v>
      </c>
      <c r="V5228" t="s">
        <v>7105</v>
      </c>
      <c r="W5228" t="s">
        <v>7133</v>
      </c>
      <c r="X5228">
        <v>0</v>
      </c>
      <c r="Y5228">
        <v>0</v>
      </c>
      <c r="Z5228">
        <v>0</v>
      </c>
      <c r="AB5228" t="s">
        <v>50687</v>
      </c>
      <c r="AF5228" t="str">
        <f t="shared" si="81"/>
        <v>Test Kit</v>
      </c>
    </row>
    <row r="5229" spans="1:32" x14ac:dyDescent="0.35">
      <c r="A5229" s="2" t="s">
        <v>50560</v>
      </c>
      <c r="B5229" s="2" t="s">
        <v>50561</v>
      </c>
      <c r="C5229" s="23">
        <v>1</v>
      </c>
      <c r="D5229" s="11" t="b">
        <f>FALSE()</f>
        <v>0</v>
      </c>
      <c r="E5229" s="11" t="b">
        <f>FALSE()</f>
        <v>0</v>
      </c>
      <c r="F5229" s="2" t="s">
        <v>10</v>
      </c>
      <c r="G5229" s="2" t="s">
        <v>10</v>
      </c>
      <c r="H5229" s="2" t="s">
        <v>35778</v>
      </c>
      <c r="I5229" s="11" t="b">
        <f>FALSE()</f>
        <v>0</v>
      </c>
      <c r="J5229" s="24">
        <v>0</v>
      </c>
      <c r="K5229" s="24">
        <v>0</v>
      </c>
      <c r="L5229" s="2" t="s">
        <v>10</v>
      </c>
      <c r="M5229" t="str">
        <f>VLOOKUP(Table18[[#This Row],[No.]],N:O,2,FALSE)</f>
        <v>0.75HP Pedrollo Pump</v>
      </c>
      <c r="N5229" t="s">
        <v>50688</v>
      </c>
      <c r="O5229" t="s">
        <v>50689</v>
      </c>
      <c r="P5229">
        <v>211</v>
      </c>
      <c r="Q5229">
        <v>211</v>
      </c>
      <c r="R5229">
        <v>211</v>
      </c>
      <c r="S5229">
        <v>1</v>
      </c>
      <c r="T5229" t="s">
        <v>35778</v>
      </c>
      <c r="U5229" t="s">
        <v>7105</v>
      </c>
      <c r="V5229" t="s">
        <v>7105</v>
      </c>
      <c r="W5229" t="s">
        <v>7105</v>
      </c>
      <c r="X5229">
        <v>0</v>
      </c>
      <c r="Y5229">
        <v>0</v>
      </c>
      <c r="Z5229">
        <v>0</v>
      </c>
      <c r="AB5229" t="s">
        <v>50690</v>
      </c>
      <c r="AF5229" t="str">
        <f t="shared" si="81"/>
        <v>0.75HP Pedrollo Pump</v>
      </c>
    </row>
    <row r="5230" spans="1:32" x14ac:dyDescent="0.35">
      <c r="A5230" s="2" t="s">
        <v>50563</v>
      </c>
      <c r="B5230" s="2" t="s">
        <v>50564</v>
      </c>
      <c r="C5230" s="23">
        <v>1</v>
      </c>
      <c r="D5230" s="11" t="b">
        <f>FALSE()</f>
        <v>0</v>
      </c>
      <c r="E5230" s="11" t="b">
        <f>FALSE()</f>
        <v>0</v>
      </c>
      <c r="F5230" s="2" t="s">
        <v>10</v>
      </c>
      <c r="G5230" s="2" t="s">
        <v>10</v>
      </c>
      <c r="H5230" s="2" t="s">
        <v>35778</v>
      </c>
      <c r="I5230" s="11" t="b">
        <f>FALSE()</f>
        <v>0</v>
      </c>
      <c r="J5230" s="24">
        <v>0</v>
      </c>
      <c r="K5230" s="24">
        <v>0</v>
      </c>
      <c r="L5230" s="2" t="s">
        <v>10</v>
      </c>
      <c r="M5230" t="str">
        <f>VLOOKUP(Table18[[#This Row],[No.]],N:O,2,FALSE)</f>
        <v>Press Control (EU)</v>
      </c>
      <c r="N5230" t="s">
        <v>50691</v>
      </c>
      <c r="O5230" t="s">
        <v>50692</v>
      </c>
      <c r="P5230">
        <v>0</v>
      </c>
      <c r="Q5230">
        <v>0</v>
      </c>
      <c r="R5230">
        <v>0</v>
      </c>
      <c r="S5230">
        <v>0</v>
      </c>
      <c r="T5230" t="s">
        <v>35842</v>
      </c>
      <c r="U5230" t="s">
        <v>7105</v>
      </c>
      <c r="V5230" t="s">
        <v>7105</v>
      </c>
      <c r="W5230" t="s">
        <v>7133</v>
      </c>
      <c r="X5230">
        <v>0</v>
      </c>
      <c r="Y5230">
        <v>0</v>
      </c>
      <c r="Z5230">
        <v>0</v>
      </c>
      <c r="AB5230" t="s">
        <v>50693</v>
      </c>
      <c r="AF5230" t="str">
        <f t="shared" si="81"/>
        <v>Press Control (EU)</v>
      </c>
    </row>
    <row r="5231" spans="1:32" x14ac:dyDescent="0.35">
      <c r="A5231" s="2" t="s">
        <v>50566</v>
      </c>
      <c r="B5231" s="2" t="s">
        <v>50567</v>
      </c>
      <c r="C5231" s="23">
        <v>20</v>
      </c>
      <c r="D5231" s="11" t="b">
        <f>FALSE()</f>
        <v>0</v>
      </c>
      <c r="E5231" s="11" t="b">
        <f>FALSE()</f>
        <v>0</v>
      </c>
      <c r="F5231" s="2" t="s">
        <v>10</v>
      </c>
      <c r="G5231" s="2" t="s">
        <v>10</v>
      </c>
      <c r="H5231" s="2" t="s">
        <v>35778</v>
      </c>
      <c r="I5231" s="11" t="b">
        <f>FALSE()</f>
        <v>0</v>
      </c>
      <c r="J5231" s="24">
        <v>230</v>
      </c>
      <c r="K5231" s="24">
        <v>0</v>
      </c>
      <c r="L5231" s="2" t="s">
        <v>10</v>
      </c>
      <c r="M5231" t="str">
        <f>VLOOKUP(Table18[[#This Row],[No.]],N:O,2,FALSE)</f>
        <v>G.I Long Nipple</v>
      </c>
      <c r="N5231" t="s">
        <v>50694</v>
      </c>
      <c r="O5231" t="s">
        <v>50695</v>
      </c>
      <c r="P5231">
        <v>2</v>
      </c>
      <c r="Q5231">
        <v>2</v>
      </c>
      <c r="R5231">
        <v>2</v>
      </c>
      <c r="S5231">
        <v>0</v>
      </c>
      <c r="T5231" t="s">
        <v>35778</v>
      </c>
      <c r="U5231" t="s">
        <v>7105</v>
      </c>
      <c r="V5231" t="s">
        <v>7105</v>
      </c>
      <c r="W5231" t="s">
        <v>7105</v>
      </c>
      <c r="X5231">
        <v>0</v>
      </c>
      <c r="Y5231">
        <v>0</v>
      </c>
      <c r="Z5231">
        <v>0</v>
      </c>
      <c r="AB5231" t="s">
        <v>50696</v>
      </c>
      <c r="AF5231" t="str">
        <f t="shared" si="81"/>
        <v>G.I Long Nipple</v>
      </c>
    </row>
    <row r="5232" spans="1:32" x14ac:dyDescent="0.35">
      <c r="A5232" s="2" t="s">
        <v>50569</v>
      </c>
      <c r="B5232" s="2" t="s">
        <v>50570</v>
      </c>
      <c r="C5232" s="23">
        <v>3</v>
      </c>
      <c r="D5232" s="11" t="b">
        <f>FALSE()</f>
        <v>0</v>
      </c>
      <c r="E5232" s="11" t="b">
        <f>FALSE()</f>
        <v>0</v>
      </c>
      <c r="F5232" s="2" t="s">
        <v>10</v>
      </c>
      <c r="G5232" s="2" t="s">
        <v>10</v>
      </c>
      <c r="H5232" s="2" t="s">
        <v>35778</v>
      </c>
      <c r="I5232" s="11" t="b">
        <f>FALSE()</f>
        <v>0</v>
      </c>
      <c r="J5232" s="24">
        <v>0</v>
      </c>
      <c r="K5232" s="24">
        <v>0</v>
      </c>
      <c r="L5232" s="2" t="s">
        <v>10</v>
      </c>
      <c r="M5232" t="str">
        <f>VLOOKUP(Table18[[#This Row],[No.]],N:O,2,FALSE)</f>
        <v>Back Nut</v>
      </c>
      <c r="N5232" t="s">
        <v>50697</v>
      </c>
      <c r="O5232" t="s">
        <v>50698</v>
      </c>
      <c r="P5232">
        <v>856</v>
      </c>
      <c r="Q5232">
        <v>856</v>
      </c>
      <c r="R5232">
        <v>843</v>
      </c>
      <c r="S5232">
        <v>6</v>
      </c>
      <c r="T5232" t="s">
        <v>35842</v>
      </c>
      <c r="U5232" t="s">
        <v>7105</v>
      </c>
      <c r="V5232" t="s">
        <v>7105</v>
      </c>
      <c r="W5232" t="s">
        <v>7105</v>
      </c>
      <c r="X5232" s="4">
        <v>2795</v>
      </c>
      <c r="Y5232">
        <v>0</v>
      </c>
      <c r="Z5232">
        <v>0</v>
      </c>
      <c r="AB5232" t="s">
        <v>50699</v>
      </c>
      <c r="AE5232" t="s">
        <v>36386</v>
      </c>
      <c r="AF5232" t="str">
        <f t="shared" si="81"/>
        <v>Back Nut</v>
      </c>
    </row>
    <row r="5233" spans="1:32" x14ac:dyDescent="0.35">
      <c r="A5233" s="2" t="s">
        <v>50572</v>
      </c>
      <c r="B5233" s="2" t="s">
        <v>50573</v>
      </c>
      <c r="C5233" s="23">
        <v>14</v>
      </c>
      <c r="D5233" s="11" t="b">
        <f>FALSE()</f>
        <v>0</v>
      </c>
      <c r="E5233" s="11" t="b">
        <f>FALSE()</f>
        <v>0</v>
      </c>
      <c r="F5233" s="2" t="s">
        <v>10</v>
      </c>
      <c r="G5233" s="2" t="s">
        <v>10</v>
      </c>
      <c r="H5233" s="2" t="s">
        <v>35778</v>
      </c>
      <c r="I5233" s="11" t="b">
        <f>FALSE()</f>
        <v>0</v>
      </c>
      <c r="J5233" s="24">
        <v>150</v>
      </c>
      <c r="K5233" s="24">
        <v>0</v>
      </c>
      <c r="L5233" s="2" t="s">
        <v>10</v>
      </c>
      <c r="M5233" t="str">
        <f>VLOOKUP(Table18[[#This Row],[No.]],N:O,2,FALSE)</f>
        <v>Barrel Nipple</v>
      </c>
      <c r="N5233" t="s">
        <v>50700</v>
      </c>
      <c r="O5233" t="s">
        <v>50701</v>
      </c>
      <c r="P5233">
        <v>2</v>
      </c>
      <c r="Q5233">
        <v>2</v>
      </c>
      <c r="R5233">
        <v>2</v>
      </c>
      <c r="S5233">
        <v>0</v>
      </c>
      <c r="T5233" t="s">
        <v>35778</v>
      </c>
      <c r="U5233" t="s">
        <v>7105</v>
      </c>
      <c r="V5233" t="s">
        <v>7105</v>
      </c>
      <c r="W5233" t="s">
        <v>7105</v>
      </c>
      <c r="X5233">
        <v>0</v>
      </c>
      <c r="Y5233">
        <v>0</v>
      </c>
      <c r="Z5233">
        <v>0</v>
      </c>
      <c r="AB5233" t="s">
        <v>50702</v>
      </c>
      <c r="AF5233" t="str">
        <f t="shared" si="81"/>
        <v>Barrel Nipple</v>
      </c>
    </row>
    <row r="5234" spans="1:32" x14ac:dyDescent="0.35">
      <c r="A5234" s="2" t="s">
        <v>50575</v>
      </c>
      <c r="B5234" s="2" t="s">
        <v>50576</v>
      </c>
      <c r="C5234" s="23">
        <v>8</v>
      </c>
      <c r="D5234" s="11" t="b">
        <f>FALSE()</f>
        <v>0</v>
      </c>
      <c r="E5234" s="11" t="b">
        <f>FALSE()</f>
        <v>0</v>
      </c>
      <c r="F5234" s="2" t="s">
        <v>10</v>
      </c>
      <c r="G5234" s="2" t="s">
        <v>10</v>
      </c>
      <c r="H5234" s="2" t="s">
        <v>35778</v>
      </c>
      <c r="I5234" s="11" t="b">
        <f>FALSE()</f>
        <v>0</v>
      </c>
      <c r="J5234" s="24">
        <v>0</v>
      </c>
      <c r="K5234" s="24">
        <v>0</v>
      </c>
      <c r="L5234" s="2" t="s">
        <v>10</v>
      </c>
      <c r="M5234" t="str">
        <f>VLOOKUP(Table18[[#This Row],[No.]],N:O,2,FALSE)</f>
        <v>G.I Union</v>
      </c>
      <c r="N5234" t="s">
        <v>50703</v>
      </c>
      <c r="O5234" t="s">
        <v>50704</v>
      </c>
      <c r="P5234">
        <v>20</v>
      </c>
      <c r="Q5234">
        <v>20</v>
      </c>
      <c r="R5234">
        <v>20</v>
      </c>
      <c r="S5234">
        <v>4</v>
      </c>
      <c r="T5234" t="s">
        <v>35778</v>
      </c>
      <c r="U5234" t="s">
        <v>7105</v>
      </c>
      <c r="V5234" t="s">
        <v>7105</v>
      </c>
      <c r="W5234" t="s">
        <v>7105</v>
      </c>
      <c r="X5234">
        <v>0</v>
      </c>
      <c r="Y5234">
        <v>0</v>
      </c>
      <c r="Z5234">
        <v>0</v>
      </c>
      <c r="AB5234" t="s">
        <v>50705</v>
      </c>
      <c r="AF5234" t="str">
        <f t="shared" si="81"/>
        <v>G.I Union</v>
      </c>
    </row>
    <row r="5235" spans="1:32" x14ac:dyDescent="0.35">
      <c r="A5235" s="2" t="s">
        <v>50578</v>
      </c>
      <c r="B5235" s="2" t="s">
        <v>50579</v>
      </c>
      <c r="C5235" s="23">
        <v>1</v>
      </c>
      <c r="D5235" s="11" t="b">
        <f>FALSE()</f>
        <v>0</v>
      </c>
      <c r="E5235" s="11" t="b">
        <f>FALSE()</f>
        <v>0</v>
      </c>
      <c r="F5235" s="2" t="s">
        <v>10</v>
      </c>
      <c r="G5235" s="2" t="s">
        <v>10</v>
      </c>
      <c r="H5235" s="2" t="s">
        <v>35778</v>
      </c>
      <c r="I5235" s="11" t="b">
        <f>FALSE()</f>
        <v>0</v>
      </c>
      <c r="J5235" s="24">
        <v>0</v>
      </c>
      <c r="K5235" s="24">
        <v>0</v>
      </c>
      <c r="L5235" s="2" t="s">
        <v>10</v>
      </c>
      <c r="M5235" t="str">
        <f>VLOOKUP(Table18[[#This Row],[No.]],N:O,2,FALSE)</f>
        <v>Non Return Valve-Pegler +flap</v>
      </c>
      <c r="N5235" t="s">
        <v>50706</v>
      </c>
      <c r="O5235" t="s">
        <v>50707</v>
      </c>
      <c r="P5235">
        <v>1</v>
      </c>
      <c r="Q5235">
        <v>1</v>
      </c>
      <c r="R5235">
        <v>1</v>
      </c>
      <c r="S5235">
        <v>0</v>
      </c>
      <c r="T5235" t="s">
        <v>35778</v>
      </c>
      <c r="U5235" t="s">
        <v>7105</v>
      </c>
      <c r="V5235" t="s">
        <v>7105</v>
      </c>
      <c r="W5235" t="s">
        <v>7105</v>
      </c>
      <c r="X5235">
        <v>0</v>
      </c>
      <c r="Y5235">
        <v>0</v>
      </c>
      <c r="Z5235">
        <v>0</v>
      </c>
      <c r="AB5235" t="s">
        <v>50708</v>
      </c>
      <c r="AF5235" t="str">
        <f t="shared" si="81"/>
        <v>Non Return Valve-Pegler +flap</v>
      </c>
    </row>
    <row r="5236" spans="1:32" x14ac:dyDescent="0.35">
      <c r="A5236" s="2" t="s">
        <v>50581</v>
      </c>
      <c r="B5236" s="2" t="s">
        <v>50582</v>
      </c>
      <c r="C5236" s="23">
        <v>31</v>
      </c>
      <c r="D5236" s="11" t="b">
        <f>FALSE()</f>
        <v>0</v>
      </c>
      <c r="E5236" s="11" t="b">
        <f>FALSE()</f>
        <v>0</v>
      </c>
      <c r="F5236" s="2" t="s">
        <v>10</v>
      </c>
      <c r="G5236" s="2" t="s">
        <v>10</v>
      </c>
      <c r="H5236" s="2" t="s">
        <v>35778</v>
      </c>
      <c r="I5236" s="11" t="b">
        <f>FALSE()</f>
        <v>0</v>
      </c>
      <c r="J5236" s="24">
        <v>170</v>
      </c>
      <c r="K5236" s="24">
        <v>0</v>
      </c>
      <c r="L5236" s="2" t="s">
        <v>10</v>
      </c>
      <c r="M5236" t="str">
        <f>VLOOKUP(Table18[[#This Row],[No.]],N:O,2,FALSE)</f>
        <v>G.I Elbow</v>
      </c>
      <c r="N5236" t="s">
        <v>50709</v>
      </c>
      <c r="O5236" t="s">
        <v>50710</v>
      </c>
      <c r="P5236">
        <v>2</v>
      </c>
      <c r="Q5236">
        <v>2</v>
      </c>
      <c r="R5236">
        <v>2</v>
      </c>
      <c r="S5236">
        <v>0</v>
      </c>
      <c r="T5236" t="s">
        <v>35778</v>
      </c>
      <c r="U5236" t="s">
        <v>7105</v>
      </c>
      <c r="V5236" t="s">
        <v>7105</v>
      </c>
      <c r="W5236" t="s">
        <v>7105</v>
      </c>
      <c r="X5236">
        <v>0</v>
      </c>
      <c r="Y5236">
        <v>0</v>
      </c>
      <c r="Z5236">
        <v>0</v>
      </c>
      <c r="AB5236" t="s">
        <v>50711</v>
      </c>
      <c r="AF5236" t="str">
        <f t="shared" si="81"/>
        <v>G.I Elbow</v>
      </c>
    </row>
    <row r="5237" spans="1:32" x14ac:dyDescent="0.35">
      <c r="A5237" s="2" t="s">
        <v>50584</v>
      </c>
      <c r="B5237" s="2" t="s">
        <v>50585</v>
      </c>
      <c r="C5237" s="23">
        <v>42</v>
      </c>
      <c r="D5237" s="11" t="b">
        <f>FALSE()</f>
        <v>0</v>
      </c>
      <c r="E5237" s="11" t="b">
        <f>FALSE()</f>
        <v>0</v>
      </c>
      <c r="F5237" s="2" t="s">
        <v>10</v>
      </c>
      <c r="G5237" s="2" t="s">
        <v>10</v>
      </c>
      <c r="H5237" s="2" t="s">
        <v>35778</v>
      </c>
      <c r="I5237" s="11" t="b">
        <f>FALSE()</f>
        <v>0</v>
      </c>
      <c r="J5237" s="24">
        <v>650</v>
      </c>
      <c r="K5237" s="24">
        <v>0</v>
      </c>
      <c r="L5237" s="2" t="s">
        <v>10</v>
      </c>
      <c r="M5237" t="str">
        <f>VLOOKUP(Table18[[#This Row],[No.]],N:O,2,FALSE)</f>
        <v>Plumbing Socket</v>
      </c>
      <c r="N5237" t="s">
        <v>50712</v>
      </c>
      <c r="O5237" t="s">
        <v>50713</v>
      </c>
      <c r="P5237">
        <v>169</v>
      </c>
      <c r="Q5237">
        <v>169</v>
      </c>
      <c r="R5237">
        <v>169</v>
      </c>
      <c r="S5237">
        <v>1</v>
      </c>
      <c r="T5237" t="s">
        <v>35778</v>
      </c>
      <c r="U5237" t="s">
        <v>7105</v>
      </c>
      <c r="V5237" t="s">
        <v>7105</v>
      </c>
      <c r="W5237" t="s">
        <v>7105</v>
      </c>
      <c r="X5237">
        <v>0</v>
      </c>
      <c r="Y5237">
        <v>0</v>
      </c>
      <c r="Z5237">
        <v>0</v>
      </c>
      <c r="AB5237" t="s">
        <v>50714</v>
      </c>
      <c r="AF5237" t="str">
        <f t="shared" si="81"/>
        <v>Plumbing Socket</v>
      </c>
    </row>
    <row r="5238" spans="1:32" x14ac:dyDescent="0.35">
      <c r="A5238" s="2" t="s">
        <v>50587</v>
      </c>
      <c r="B5238" s="2" t="s">
        <v>50588</v>
      </c>
      <c r="C5238" s="23">
        <v>9</v>
      </c>
      <c r="D5238" s="11" t="b">
        <f>FALSE()</f>
        <v>0</v>
      </c>
      <c r="E5238" s="11" t="b">
        <f>FALSE()</f>
        <v>0</v>
      </c>
      <c r="F5238" s="2" t="s">
        <v>10</v>
      </c>
      <c r="G5238" s="2" t="s">
        <v>10</v>
      </c>
      <c r="H5238" s="2" t="s">
        <v>35778</v>
      </c>
      <c r="I5238" s="11" t="b">
        <f>FALSE()</f>
        <v>0</v>
      </c>
      <c r="J5238" s="24">
        <v>2500</v>
      </c>
      <c r="K5238" s="24">
        <v>0</v>
      </c>
      <c r="L5238" s="2" t="s">
        <v>10</v>
      </c>
      <c r="M5238" t="str">
        <f>VLOOKUP(Table18[[#This Row],[No.]],N:O,2,FALSE)</f>
        <v>Gate Valve (Pegler)</v>
      </c>
      <c r="N5238" t="s">
        <v>50715</v>
      </c>
      <c r="O5238" t="s">
        <v>50716</v>
      </c>
      <c r="P5238">
        <v>13</v>
      </c>
      <c r="Q5238">
        <v>13</v>
      </c>
      <c r="R5238">
        <v>13</v>
      </c>
      <c r="S5238">
        <v>0</v>
      </c>
      <c r="T5238" t="s">
        <v>35778</v>
      </c>
      <c r="U5238" t="s">
        <v>7105</v>
      </c>
      <c r="V5238" t="s">
        <v>7105</v>
      </c>
      <c r="W5238" t="s">
        <v>7105</v>
      </c>
      <c r="X5238" s="4">
        <v>58500</v>
      </c>
      <c r="Y5238">
        <v>0</v>
      </c>
      <c r="Z5238">
        <v>0</v>
      </c>
      <c r="AB5238" t="s">
        <v>50717</v>
      </c>
      <c r="AF5238" t="str">
        <f t="shared" si="81"/>
        <v>Gate Valve (Pegler)</v>
      </c>
    </row>
    <row r="5239" spans="1:32" x14ac:dyDescent="0.35">
      <c r="A5239" s="2" t="s">
        <v>50590</v>
      </c>
      <c r="B5239" s="2" t="s">
        <v>50591</v>
      </c>
      <c r="C5239" s="23">
        <v>1</v>
      </c>
      <c r="D5239" s="11" t="b">
        <f>FALSE()</f>
        <v>0</v>
      </c>
      <c r="E5239" s="11" t="b">
        <f>FALSE()</f>
        <v>0</v>
      </c>
      <c r="F5239" s="2" t="s">
        <v>10</v>
      </c>
      <c r="G5239" s="2" t="s">
        <v>10</v>
      </c>
      <c r="H5239" s="2" t="s">
        <v>35778</v>
      </c>
      <c r="I5239" s="11" t="b">
        <f>FALSE()</f>
        <v>0</v>
      </c>
      <c r="J5239" s="24">
        <v>50</v>
      </c>
      <c r="K5239" s="24">
        <v>0</v>
      </c>
      <c r="L5239" s="2" t="s">
        <v>10</v>
      </c>
      <c r="M5239" t="str">
        <f>VLOOKUP(Table18[[#This Row],[No.]],N:O,2,FALSE)</f>
        <v>G.I Reducing Bush</v>
      </c>
      <c r="N5239" t="s">
        <v>50718</v>
      </c>
      <c r="O5239" t="s">
        <v>50719</v>
      </c>
      <c r="P5239">
        <v>30</v>
      </c>
      <c r="Q5239">
        <v>30</v>
      </c>
      <c r="R5239">
        <v>30</v>
      </c>
      <c r="S5239">
        <v>0</v>
      </c>
      <c r="T5239" t="s">
        <v>35778</v>
      </c>
      <c r="U5239" t="s">
        <v>7105</v>
      </c>
      <c r="V5239" t="s">
        <v>7105</v>
      </c>
      <c r="W5239" t="s">
        <v>7105</v>
      </c>
      <c r="X5239">
        <v>0</v>
      </c>
      <c r="Y5239">
        <v>0</v>
      </c>
      <c r="Z5239">
        <v>0</v>
      </c>
      <c r="AB5239" t="s">
        <v>50720</v>
      </c>
      <c r="AF5239" t="str">
        <f t="shared" si="81"/>
        <v>G.I Reducing Bush</v>
      </c>
    </row>
    <row r="5240" spans="1:32" x14ac:dyDescent="0.35">
      <c r="A5240" s="2" t="s">
        <v>50593</v>
      </c>
      <c r="B5240" s="2" t="s">
        <v>50594</v>
      </c>
      <c r="C5240" s="23">
        <v>1</v>
      </c>
      <c r="D5240" s="11" t="b">
        <f>FALSE()</f>
        <v>0</v>
      </c>
      <c r="E5240" s="11" t="b">
        <f>FALSE()</f>
        <v>0</v>
      </c>
      <c r="F5240" s="2" t="s">
        <v>10</v>
      </c>
      <c r="G5240" s="2" t="s">
        <v>10</v>
      </c>
      <c r="H5240" s="2" t="s">
        <v>35778</v>
      </c>
      <c r="I5240" s="11" t="b">
        <f>FALSE()</f>
        <v>0</v>
      </c>
      <c r="J5240" s="24">
        <v>0</v>
      </c>
      <c r="K5240" s="24">
        <v>0</v>
      </c>
      <c r="L5240" s="2" t="s">
        <v>10</v>
      </c>
      <c r="M5240" t="str">
        <f>VLOOKUP(Table18[[#This Row],[No.]],N:O,2,FALSE)</f>
        <v>Ball Valve (Pegler)</v>
      </c>
      <c r="N5240" t="s">
        <v>50721</v>
      </c>
      <c r="O5240" t="s">
        <v>50722</v>
      </c>
      <c r="P5240" s="22">
        <v>10050</v>
      </c>
      <c r="Q5240" s="22">
        <v>10050</v>
      </c>
      <c r="R5240" s="4">
        <v>10050</v>
      </c>
      <c r="S5240">
        <v>0</v>
      </c>
      <c r="T5240" t="s">
        <v>36576</v>
      </c>
      <c r="U5240" t="s">
        <v>7105</v>
      </c>
      <c r="V5240" t="s">
        <v>7105</v>
      </c>
      <c r="W5240" t="s">
        <v>7105</v>
      </c>
      <c r="X5240">
        <v>0</v>
      </c>
      <c r="Y5240">
        <v>0</v>
      </c>
      <c r="Z5240">
        <v>0</v>
      </c>
      <c r="AB5240" t="s">
        <v>50723</v>
      </c>
      <c r="AF5240" t="str">
        <f t="shared" si="81"/>
        <v>Ball Valve (Pegler)</v>
      </c>
    </row>
    <row r="5241" spans="1:32" x14ac:dyDescent="0.35">
      <c r="A5241" s="2" t="s">
        <v>50596</v>
      </c>
      <c r="B5241" s="2" t="s">
        <v>50597</v>
      </c>
      <c r="C5241" s="23">
        <v>66</v>
      </c>
      <c r="D5241" s="11" t="b">
        <f>FALSE()</f>
        <v>0</v>
      </c>
      <c r="E5241" s="11" t="b">
        <f>FALSE()</f>
        <v>0</v>
      </c>
      <c r="F5241" s="2" t="s">
        <v>10</v>
      </c>
      <c r="G5241" s="2" t="s">
        <v>10</v>
      </c>
      <c r="H5241" s="2" t="s">
        <v>35778</v>
      </c>
      <c r="I5241" s="11" t="b">
        <f>FALSE()</f>
        <v>0</v>
      </c>
      <c r="J5241" s="24">
        <v>0</v>
      </c>
      <c r="K5241" s="24">
        <v>0</v>
      </c>
      <c r="L5241" s="2" t="s">
        <v>10</v>
      </c>
      <c r="M5241" t="str">
        <f>VLOOKUP(Table18[[#This Row],[No.]],N:O,2,FALSE)</f>
        <v>Thread Seal Tape</v>
      </c>
      <c r="N5241" t="s">
        <v>50724</v>
      </c>
      <c r="O5241" t="s">
        <v>50725</v>
      </c>
      <c r="P5241">
        <v>363</v>
      </c>
      <c r="Q5241">
        <v>363</v>
      </c>
      <c r="R5241">
        <v>363</v>
      </c>
      <c r="S5241">
        <v>262</v>
      </c>
      <c r="T5241" t="s">
        <v>35778</v>
      </c>
      <c r="U5241" t="s">
        <v>7105</v>
      </c>
      <c r="V5241" t="s">
        <v>7105</v>
      </c>
      <c r="W5241" t="s">
        <v>7105</v>
      </c>
      <c r="X5241" s="4">
        <v>6000</v>
      </c>
      <c r="Y5241">
        <v>0</v>
      </c>
      <c r="Z5241">
        <v>0</v>
      </c>
      <c r="AB5241" t="s">
        <v>50726</v>
      </c>
      <c r="AE5241" t="s">
        <v>36386</v>
      </c>
      <c r="AF5241" t="str">
        <f t="shared" si="81"/>
        <v>Thread Seal Tape</v>
      </c>
    </row>
    <row r="5242" spans="1:32" x14ac:dyDescent="0.35">
      <c r="A5242" s="2" t="s">
        <v>50599</v>
      </c>
      <c r="B5242" s="2" t="s">
        <v>50600</v>
      </c>
      <c r="C5242" s="23">
        <v>14</v>
      </c>
      <c r="D5242" s="11" t="b">
        <f>FALSE()</f>
        <v>0</v>
      </c>
      <c r="E5242" s="11" t="b">
        <f>FALSE()</f>
        <v>0</v>
      </c>
      <c r="F5242" s="2" t="s">
        <v>10</v>
      </c>
      <c r="G5242" s="2" t="s">
        <v>10</v>
      </c>
      <c r="H5242" s="2" t="s">
        <v>35778</v>
      </c>
      <c r="I5242" s="11" t="b">
        <f>FALSE()</f>
        <v>0</v>
      </c>
      <c r="J5242" s="24">
        <v>0</v>
      </c>
      <c r="K5242" s="24">
        <v>0</v>
      </c>
      <c r="L5242" s="2" t="s">
        <v>10</v>
      </c>
      <c r="M5242" t="str">
        <f>VLOOKUP(Table18[[#This Row],[No.]],N:O,2,FALSE)</f>
        <v>PPR Male Adaptor</v>
      </c>
      <c r="N5242" t="s">
        <v>50727</v>
      </c>
      <c r="O5242" t="s">
        <v>50728</v>
      </c>
      <c r="P5242">
        <v>4</v>
      </c>
      <c r="Q5242">
        <v>4</v>
      </c>
      <c r="R5242">
        <v>4</v>
      </c>
      <c r="S5242">
        <v>495</v>
      </c>
      <c r="T5242" t="s">
        <v>35778</v>
      </c>
      <c r="U5242" t="s">
        <v>7105</v>
      </c>
      <c r="V5242" t="s">
        <v>7105</v>
      </c>
      <c r="W5242" t="s">
        <v>7105</v>
      </c>
      <c r="X5242">
        <v>0</v>
      </c>
      <c r="Y5242">
        <v>0</v>
      </c>
      <c r="Z5242">
        <v>0</v>
      </c>
      <c r="AB5242" t="s">
        <v>50729</v>
      </c>
      <c r="AF5242" t="str">
        <f t="shared" si="81"/>
        <v>PPR Male Adaptor</v>
      </c>
    </row>
    <row r="5243" spans="1:32" x14ac:dyDescent="0.35">
      <c r="A5243" s="2" t="s">
        <v>50602</v>
      </c>
      <c r="B5243" s="2" t="s">
        <v>50603</v>
      </c>
      <c r="C5243" s="23">
        <v>7</v>
      </c>
      <c r="D5243" s="11" t="b">
        <f>FALSE()</f>
        <v>0</v>
      </c>
      <c r="E5243" s="11" t="b">
        <f>FALSE()</f>
        <v>0</v>
      </c>
      <c r="F5243" s="2" t="s">
        <v>10</v>
      </c>
      <c r="G5243" s="2" t="s">
        <v>10</v>
      </c>
      <c r="H5243" s="2" t="s">
        <v>35778</v>
      </c>
      <c r="I5243" s="11" t="b">
        <f>FALSE()</f>
        <v>0</v>
      </c>
      <c r="J5243" s="24">
        <v>600</v>
      </c>
      <c r="K5243" s="24">
        <v>0</v>
      </c>
      <c r="L5243" s="2" t="s">
        <v>10</v>
      </c>
      <c r="M5243" t="str">
        <f>VLOOKUP(Table18[[#This Row],[No.]],N:O,2,FALSE)</f>
        <v>Plumbing Adaptor</v>
      </c>
      <c r="N5243" t="s">
        <v>50730</v>
      </c>
      <c r="O5243" t="s">
        <v>50731</v>
      </c>
      <c r="P5243">
        <v>3</v>
      </c>
      <c r="Q5243">
        <v>3</v>
      </c>
      <c r="R5243">
        <v>3</v>
      </c>
      <c r="S5243">
        <v>7</v>
      </c>
      <c r="T5243" t="s">
        <v>35778</v>
      </c>
      <c r="U5243" t="s">
        <v>7105</v>
      </c>
      <c r="V5243" t="s">
        <v>7105</v>
      </c>
      <c r="W5243" t="s">
        <v>7105</v>
      </c>
      <c r="X5243">
        <v>0</v>
      </c>
      <c r="Y5243">
        <v>0</v>
      </c>
      <c r="Z5243">
        <v>0</v>
      </c>
      <c r="AB5243" t="s">
        <v>50732</v>
      </c>
      <c r="AF5243" t="str">
        <f t="shared" si="81"/>
        <v>Plumbing Adaptor</v>
      </c>
    </row>
    <row r="5244" spans="1:32" x14ac:dyDescent="0.35">
      <c r="A5244" s="2" t="s">
        <v>50605</v>
      </c>
      <c r="B5244" s="2" t="s">
        <v>50606</v>
      </c>
      <c r="C5244" s="23">
        <v>45</v>
      </c>
      <c r="D5244" s="11" t="b">
        <f>FALSE()</f>
        <v>0</v>
      </c>
      <c r="E5244" s="11" t="b">
        <f>FALSE()</f>
        <v>0</v>
      </c>
      <c r="F5244" s="2" t="s">
        <v>10</v>
      </c>
      <c r="G5244" s="2" t="s">
        <v>10</v>
      </c>
      <c r="H5244" s="2" t="s">
        <v>35778</v>
      </c>
      <c r="I5244" s="11" t="b">
        <f>FALSE()</f>
        <v>0</v>
      </c>
      <c r="J5244" s="24">
        <v>550</v>
      </c>
      <c r="K5244" s="24">
        <v>0</v>
      </c>
      <c r="L5244" s="2" t="s">
        <v>10</v>
      </c>
      <c r="M5244" t="str">
        <f>VLOOKUP(Table18[[#This Row],[No.]],N:O,2,FALSE)</f>
        <v>Plumbing Pipe</v>
      </c>
      <c r="N5244" t="s">
        <v>50733</v>
      </c>
      <c r="O5244" t="s">
        <v>50734</v>
      </c>
      <c r="P5244">
        <v>2</v>
      </c>
      <c r="Q5244">
        <v>2</v>
      </c>
      <c r="R5244">
        <v>2</v>
      </c>
      <c r="S5244">
        <v>0</v>
      </c>
      <c r="T5244" t="s">
        <v>35778</v>
      </c>
      <c r="U5244" t="s">
        <v>7105</v>
      </c>
      <c r="V5244" t="s">
        <v>7105</v>
      </c>
      <c r="W5244" t="s">
        <v>7105</v>
      </c>
      <c r="X5244">
        <v>0</v>
      </c>
      <c r="Y5244">
        <v>0</v>
      </c>
      <c r="Z5244">
        <v>0</v>
      </c>
      <c r="AB5244" t="s">
        <v>50735</v>
      </c>
      <c r="AF5244" t="str">
        <f t="shared" si="81"/>
        <v>Plumbing Pipe</v>
      </c>
    </row>
    <row r="5245" spans="1:32" x14ac:dyDescent="0.35">
      <c r="A5245" s="2" t="s">
        <v>50608</v>
      </c>
      <c r="B5245" s="2" t="s">
        <v>50609</v>
      </c>
      <c r="C5245" s="23">
        <v>268</v>
      </c>
      <c r="D5245" s="11" t="b">
        <f>FALSE()</f>
        <v>0</v>
      </c>
      <c r="E5245" s="11" t="b">
        <f>FALSE()</f>
        <v>0</v>
      </c>
      <c r="F5245" s="2" t="s">
        <v>10</v>
      </c>
      <c r="G5245" s="2" t="s">
        <v>10</v>
      </c>
      <c r="H5245" s="2" t="s">
        <v>35778</v>
      </c>
      <c r="I5245" s="11" t="b">
        <f>FALSE()</f>
        <v>0</v>
      </c>
      <c r="J5245" s="24">
        <v>0</v>
      </c>
      <c r="K5245" s="24">
        <v>0</v>
      </c>
      <c r="L5245" s="2" t="s">
        <v>10</v>
      </c>
      <c r="M5245" t="str">
        <f>VLOOKUP(Table18[[#This Row],[No.]],N:O,2,FALSE)</f>
        <v>Elbow</v>
      </c>
      <c r="N5245" t="s">
        <v>50736</v>
      </c>
      <c r="O5245" t="s">
        <v>50737</v>
      </c>
      <c r="P5245">
        <v>1</v>
      </c>
      <c r="Q5245">
        <v>1</v>
      </c>
      <c r="R5245">
        <v>1</v>
      </c>
      <c r="S5245">
        <v>0</v>
      </c>
      <c r="T5245" t="s">
        <v>35778</v>
      </c>
      <c r="U5245" t="s">
        <v>7105</v>
      </c>
      <c r="V5245" t="s">
        <v>7105</v>
      </c>
      <c r="W5245" t="s">
        <v>7105</v>
      </c>
      <c r="X5245">
        <v>0</v>
      </c>
      <c r="Y5245">
        <v>0</v>
      </c>
      <c r="Z5245">
        <v>0</v>
      </c>
      <c r="AB5245" t="s">
        <v>50738</v>
      </c>
      <c r="AF5245" t="str">
        <f t="shared" si="81"/>
        <v>Elbow</v>
      </c>
    </row>
    <row r="5246" spans="1:32" x14ac:dyDescent="0.35">
      <c r="A5246" s="2" t="s">
        <v>50611</v>
      </c>
      <c r="B5246" s="2" t="s">
        <v>50612</v>
      </c>
      <c r="C5246" s="23">
        <v>11</v>
      </c>
      <c r="D5246" s="11" t="b">
        <f>FALSE()</f>
        <v>0</v>
      </c>
      <c r="E5246" s="11" t="b">
        <f>FALSE()</f>
        <v>0</v>
      </c>
      <c r="F5246" s="2" t="s">
        <v>10</v>
      </c>
      <c r="G5246" s="2" t="s">
        <v>10</v>
      </c>
      <c r="H5246" s="2" t="s">
        <v>35778</v>
      </c>
      <c r="I5246" s="11" t="b">
        <f>FALSE()</f>
        <v>0</v>
      </c>
      <c r="J5246" s="24">
        <v>0</v>
      </c>
      <c r="K5246" s="24">
        <v>0</v>
      </c>
      <c r="L5246" s="2" t="s">
        <v>10</v>
      </c>
      <c r="M5246" t="str">
        <f>VLOOKUP(Table18[[#This Row],[No.]],N:O,2,FALSE)</f>
        <v>PPR Tee</v>
      </c>
      <c r="N5246" t="s">
        <v>50739</v>
      </c>
      <c r="O5246" t="s">
        <v>50740</v>
      </c>
      <c r="P5246">
        <v>257</v>
      </c>
      <c r="Q5246">
        <v>257</v>
      </c>
      <c r="R5246">
        <v>257</v>
      </c>
      <c r="S5246">
        <v>0</v>
      </c>
      <c r="T5246" t="s">
        <v>35751</v>
      </c>
      <c r="U5246" t="s">
        <v>7105</v>
      </c>
      <c r="V5246" t="s">
        <v>7105</v>
      </c>
      <c r="W5246" t="s">
        <v>7105</v>
      </c>
      <c r="X5246">
        <v>0</v>
      </c>
      <c r="Y5246">
        <v>0</v>
      </c>
      <c r="Z5246">
        <v>0</v>
      </c>
      <c r="AB5246" t="s">
        <v>50741</v>
      </c>
      <c r="AF5246" t="str">
        <f t="shared" si="81"/>
        <v>PPR Tee</v>
      </c>
    </row>
    <row r="5247" spans="1:32" x14ac:dyDescent="0.35">
      <c r="A5247" s="2" t="s">
        <v>50614</v>
      </c>
      <c r="B5247" s="2" t="s">
        <v>50615</v>
      </c>
      <c r="C5247" s="23">
        <v>7</v>
      </c>
      <c r="D5247" s="11" t="b">
        <f>FALSE()</f>
        <v>0</v>
      </c>
      <c r="E5247" s="11" t="b">
        <f>FALSE()</f>
        <v>0</v>
      </c>
      <c r="F5247" s="2" t="s">
        <v>10</v>
      </c>
      <c r="G5247" s="2" t="s">
        <v>10</v>
      </c>
      <c r="H5247" s="2" t="s">
        <v>35778</v>
      </c>
      <c r="I5247" s="11" t="b">
        <f>FALSE()</f>
        <v>0</v>
      </c>
      <c r="J5247" s="24">
        <v>0</v>
      </c>
      <c r="K5247" s="24">
        <v>0</v>
      </c>
      <c r="L5247" s="2" t="s">
        <v>10</v>
      </c>
      <c r="M5247" t="str">
        <f>VLOOKUP(Table18[[#This Row],[No.]],N:O,2,FALSE)</f>
        <v>Toilet Syphon (Tyford)</v>
      </c>
      <c r="N5247" t="s">
        <v>50742</v>
      </c>
      <c r="O5247" t="s">
        <v>50743</v>
      </c>
      <c r="P5247">
        <v>11</v>
      </c>
      <c r="Q5247">
        <v>11</v>
      </c>
      <c r="R5247">
        <v>11</v>
      </c>
      <c r="S5247">
        <v>0</v>
      </c>
      <c r="T5247" t="s">
        <v>35778</v>
      </c>
      <c r="U5247" t="s">
        <v>7105</v>
      </c>
      <c r="V5247" t="s">
        <v>7105</v>
      </c>
      <c r="W5247" t="s">
        <v>7105</v>
      </c>
      <c r="X5247">
        <v>0</v>
      </c>
      <c r="Y5247">
        <v>0</v>
      </c>
      <c r="Z5247">
        <v>0</v>
      </c>
      <c r="AB5247" t="s">
        <v>50744</v>
      </c>
      <c r="AF5247" t="str">
        <f t="shared" si="81"/>
        <v>Toilet Syphon (Tyford)</v>
      </c>
    </row>
    <row r="5248" spans="1:32" x14ac:dyDescent="0.35">
      <c r="A5248" s="2" t="s">
        <v>50617</v>
      </c>
      <c r="B5248" s="2" t="s">
        <v>50618</v>
      </c>
      <c r="C5248" s="23">
        <v>6</v>
      </c>
      <c r="D5248" s="11" t="b">
        <f>FALSE()</f>
        <v>0</v>
      </c>
      <c r="E5248" s="11" t="b">
        <f>FALSE()</f>
        <v>0</v>
      </c>
      <c r="F5248" s="2" t="s">
        <v>10</v>
      </c>
      <c r="G5248" s="2" t="s">
        <v>10</v>
      </c>
      <c r="H5248" s="2" t="s">
        <v>35778</v>
      </c>
      <c r="I5248" s="11" t="b">
        <f>FALSE()</f>
        <v>0</v>
      </c>
      <c r="J5248" s="24">
        <v>4500</v>
      </c>
      <c r="K5248" s="24">
        <v>0</v>
      </c>
      <c r="L5248" s="2" t="s">
        <v>10</v>
      </c>
      <c r="M5248" t="str">
        <f>VLOOKUP(Table18[[#This Row],[No.]],N:O,2,FALSE)</f>
        <v>PVC Pipe</v>
      </c>
      <c r="N5248" t="s">
        <v>50745</v>
      </c>
      <c r="O5248" t="s">
        <v>50746</v>
      </c>
      <c r="P5248">
        <v>10</v>
      </c>
      <c r="Q5248">
        <v>10</v>
      </c>
      <c r="R5248">
        <v>10</v>
      </c>
      <c r="S5248">
        <v>0</v>
      </c>
      <c r="T5248" t="s">
        <v>35778</v>
      </c>
      <c r="U5248" t="s">
        <v>7105</v>
      </c>
      <c r="V5248" t="s">
        <v>7105</v>
      </c>
      <c r="W5248" t="s">
        <v>7105</v>
      </c>
      <c r="X5248">
        <v>0</v>
      </c>
      <c r="Y5248">
        <v>0</v>
      </c>
      <c r="Z5248">
        <v>0</v>
      </c>
      <c r="AB5248" t="s">
        <v>50747</v>
      </c>
      <c r="AF5248" t="str">
        <f t="shared" si="81"/>
        <v>PVC Pipe</v>
      </c>
    </row>
    <row r="5249" spans="1:32" x14ac:dyDescent="0.35">
      <c r="A5249" s="2" t="s">
        <v>50620</v>
      </c>
      <c r="B5249" s="2" t="s">
        <v>50621</v>
      </c>
      <c r="C5249" s="23">
        <v>0</v>
      </c>
      <c r="D5249" s="11" t="b">
        <f>FALSE()</f>
        <v>0</v>
      </c>
      <c r="E5249" s="11" t="b">
        <f>FALSE()</f>
        <v>0</v>
      </c>
      <c r="F5249" s="2" t="s">
        <v>10</v>
      </c>
      <c r="G5249" s="2" t="s">
        <v>10</v>
      </c>
      <c r="H5249" s="2" t="s">
        <v>35778</v>
      </c>
      <c r="I5249" s="11" t="b">
        <f>TRUE()</f>
        <v>1</v>
      </c>
      <c r="J5249" s="24">
        <v>0</v>
      </c>
      <c r="K5249" s="24">
        <v>0</v>
      </c>
      <c r="L5249" s="2" t="s">
        <v>10</v>
      </c>
      <c r="M5249" t="str">
        <f>VLOOKUP(Table18[[#This Row],[No.]],N:O,2,FALSE)</f>
        <v>Mckintosh White Pillow</v>
      </c>
      <c r="N5249" t="s">
        <v>50748</v>
      </c>
      <c r="O5249" t="s">
        <v>50749</v>
      </c>
      <c r="P5249">
        <v>1</v>
      </c>
      <c r="Q5249">
        <v>1</v>
      </c>
      <c r="R5249">
        <v>1</v>
      </c>
      <c r="S5249">
        <v>0</v>
      </c>
      <c r="T5249" t="s">
        <v>35778</v>
      </c>
      <c r="U5249" t="s">
        <v>7105</v>
      </c>
      <c r="V5249" t="s">
        <v>7105</v>
      </c>
      <c r="W5249" t="s">
        <v>7105</v>
      </c>
      <c r="X5249">
        <v>0</v>
      </c>
      <c r="Y5249">
        <v>0</v>
      </c>
      <c r="Z5249">
        <v>0</v>
      </c>
      <c r="AB5249" t="s">
        <v>50750</v>
      </c>
      <c r="AF5249" t="str">
        <f t="shared" si="81"/>
        <v>Mckintosh White Pillow</v>
      </c>
    </row>
    <row r="5250" spans="1:32" x14ac:dyDescent="0.35">
      <c r="A5250" s="2" t="s">
        <v>50623</v>
      </c>
      <c r="B5250" s="2" t="s">
        <v>50624</v>
      </c>
      <c r="C5250" s="23">
        <v>8</v>
      </c>
      <c r="D5250" s="11" t="b">
        <f>FALSE()</f>
        <v>0</v>
      </c>
      <c r="E5250" s="11" t="b">
        <f>FALSE()</f>
        <v>0</v>
      </c>
      <c r="F5250" s="2" t="s">
        <v>10</v>
      </c>
      <c r="G5250" s="2" t="s">
        <v>10</v>
      </c>
      <c r="H5250" s="2" t="s">
        <v>35778</v>
      </c>
      <c r="I5250" s="11" t="b">
        <f>FALSE()</f>
        <v>0</v>
      </c>
      <c r="J5250" s="24">
        <v>0</v>
      </c>
      <c r="K5250" s="24">
        <v>0</v>
      </c>
      <c r="L5250" s="2" t="s">
        <v>10</v>
      </c>
      <c r="M5250" t="str">
        <f>VLOOKUP(Table18[[#This Row],[No.]],N:O,2,FALSE)</f>
        <v>G.I Socket</v>
      </c>
      <c r="N5250" t="s">
        <v>50751</v>
      </c>
      <c r="O5250" t="s">
        <v>50752</v>
      </c>
      <c r="P5250">
        <v>1</v>
      </c>
      <c r="Q5250">
        <v>1</v>
      </c>
      <c r="R5250">
        <v>1</v>
      </c>
      <c r="S5250">
        <v>1</v>
      </c>
      <c r="T5250" t="s">
        <v>35842</v>
      </c>
      <c r="U5250" t="s">
        <v>7105</v>
      </c>
      <c r="V5250" t="s">
        <v>7105</v>
      </c>
      <c r="W5250" t="s">
        <v>7105</v>
      </c>
      <c r="X5250">
        <v>0</v>
      </c>
      <c r="Y5250">
        <v>0</v>
      </c>
      <c r="Z5250">
        <v>0</v>
      </c>
      <c r="AB5250" t="s">
        <v>50753</v>
      </c>
      <c r="AF5250" t="str">
        <f t="shared" si="81"/>
        <v>G.I Socket</v>
      </c>
    </row>
    <row r="5251" spans="1:32" x14ac:dyDescent="0.35">
      <c r="A5251" s="2" t="s">
        <v>50626</v>
      </c>
      <c r="B5251" s="2" t="s">
        <v>50627</v>
      </c>
      <c r="C5251" s="23">
        <v>0</v>
      </c>
      <c r="D5251" s="11" t="b">
        <f>FALSE()</f>
        <v>0</v>
      </c>
      <c r="E5251" s="11" t="b">
        <f>FALSE()</f>
        <v>0</v>
      </c>
      <c r="F5251" s="2" t="s">
        <v>10</v>
      </c>
      <c r="G5251" s="2" t="s">
        <v>10</v>
      </c>
      <c r="H5251" s="2" t="s">
        <v>35778</v>
      </c>
      <c r="I5251" s="11" t="b">
        <f>TRUE()</f>
        <v>1</v>
      </c>
      <c r="J5251" s="24">
        <v>0</v>
      </c>
      <c r="K5251" s="24">
        <v>0</v>
      </c>
      <c r="L5251" s="2" t="s">
        <v>10</v>
      </c>
      <c r="M5251" t="str">
        <f>VLOOKUP(Table18[[#This Row],[No.]],N:O,2,FALSE)</f>
        <v>Pillow Case</v>
      </c>
      <c r="N5251" t="s">
        <v>50754</v>
      </c>
      <c r="O5251" t="s">
        <v>50755</v>
      </c>
      <c r="P5251">
        <v>6</v>
      </c>
      <c r="Q5251">
        <v>6</v>
      </c>
      <c r="R5251">
        <v>6</v>
      </c>
      <c r="S5251">
        <v>0</v>
      </c>
      <c r="T5251" t="s">
        <v>35778</v>
      </c>
      <c r="U5251" t="s">
        <v>7105</v>
      </c>
      <c r="V5251" t="s">
        <v>7105</v>
      </c>
      <c r="W5251" t="s">
        <v>7105</v>
      </c>
      <c r="X5251">
        <v>0</v>
      </c>
      <c r="Y5251">
        <v>0</v>
      </c>
      <c r="Z5251">
        <v>0</v>
      </c>
      <c r="AB5251" t="s">
        <v>50756</v>
      </c>
      <c r="AF5251" t="str">
        <f t="shared" ref="AF5251:AF5314" si="82">VLOOKUP(A:A,N:O,2,FALSE)</f>
        <v>Pillow Case</v>
      </c>
    </row>
    <row r="5252" spans="1:32" x14ac:dyDescent="0.35">
      <c r="A5252" s="2" t="s">
        <v>50628</v>
      </c>
      <c r="B5252" s="2" t="s">
        <v>50629</v>
      </c>
      <c r="C5252" s="23">
        <v>0</v>
      </c>
      <c r="D5252" s="11" t="b">
        <f>FALSE()</f>
        <v>0</v>
      </c>
      <c r="E5252" s="11" t="b">
        <f>FALSE()</f>
        <v>0</v>
      </c>
      <c r="F5252" s="2" t="s">
        <v>10</v>
      </c>
      <c r="G5252" s="2" t="s">
        <v>10</v>
      </c>
      <c r="H5252" s="2" t="s">
        <v>35778</v>
      </c>
      <c r="I5252" s="11" t="b">
        <f>TRUE()</f>
        <v>1</v>
      </c>
      <c r="J5252" s="24">
        <v>0</v>
      </c>
      <c r="K5252" s="24">
        <v>0</v>
      </c>
      <c r="L5252" s="2" t="s">
        <v>10</v>
      </c>
      <c r="M5252" t="str">
        <f>VLOOKUP(Table18[[#This Row],[No.]],N:O,2,FALSE)</f>
        <v>Chlorompheramine 4Mg Tablets</v>
      </c>
      <c r="N5252" t="s">
        <v>50757</v>
      </c>
      <c r="O5252" t="s">
        <v>16161</v>
      </c>
      <c r="P5252">
        <v>10</v>
      </c>
      <c r="Q5252">
        <v>10</v>
      </c>
      <c r="R5252">
        <v>10</v>
      </c>
      <c r="S5252">
        <v>0</v>
      </c>
      <c r="T5252" t="s">
        <v>35778</v>
      </c>
      <c r="U5252" t="s">
        <v>7105</v>
      </c>
      <c r="V5252" t="s">
        <v>7105</v>
      </c>
      <c r="W5252" t="s">
        <v>7105</v>
      </c>
      <c r="X5252">
        <v>0</v>
      </c>
      <c r="Y5252">
        <v>0</v>
      </c>
      <c r="Z5252">
        <v>0</v>
      </c>
      <c r="AB5252" t="s">
        <v>16162</v>
      </c>
      <c r="AF5252" t="str">
        <f t="shared" si="82"/>
        <v>Chlorompheramine 4Mg Tablets</v>
      </c>
    </row>
    <row r="5253" spans="1:32" x14ac:dyDescent="0.35">
      <c r="A5253" s="2" t="s">
        <v>50631</v>
      </c>
      <c r="B5253" s="2" t="s">
        <v>50632</v>
      </c>
      <c r="C5253" s="23">
        <v>0</v>
      </c>
      <c r="D5253" s="11" t="b">
        <f>FALSE()</f>
        <v>0</v>
      </c>
      <c r="E5253" s="11" t="b">
        <f>FALSE()</f>
        <v>0</v>
      </c>
      <c r="F5253" s="2" t="s">
        <v>10</v>
      </c>
      <c r="G5253" s="2" t="s">
        <v>10</v>
      </c>
      <c r="H5253" s="2" t="s">
        <v>35778</v>
      </c>
      <c r="I5253" s="11" t="b">
        <f>TRUE()</f>
        <v>1</v>
      </c>
      <c r="J5253" s="24">
        <v>0</v>
      </c>
      <c r="K5253" s="24">
        <v>0</v>
      </c>
      <c r="L5253" s="2" t="s">
        <v>10</v>
      </c>
      <c r="M5253" t="str">
        <f>VLOOKUP(Table18[[#This Row],[No.]],N:O,2,FALSE)</f>
        <v>Lasix 20mg injection</v>
      </c>
      <c r="N5253" t="s">
        <v>50758</v>
      </c>
      <c r="O5253" t="s">
        <v>50388</v>
      </c>
      <c r="P5253" s="22">
        <v>108056</v>
      </c>
      <c r="Q5253" s="22">
        <v>108056</v>
      </c>
      <c r="R5253" s="4">
        <v>108056</v>
      </c>
      <c r="S5253">
        <v>39</v>
      </c>
      <c r="T5253" t="s">
        <v>36061</v>
      </c>
      <c r="U5253" t="s">
        <v>7105</v>
      </c>
      <c r="V5253" t="s">
        <v>7105</v>
      </c>
      <c r="W5253" t="s">
        <v>7105</v>
      </c>
      <c r="X5253">
        <v>2.5</v>
      </c>
      <c r="Y5253">
        <v>0</v>
      </c>
      <c r="Z5253">
        <v>0</v>
      </c>
      <c r="AB5253" t="s">
        <v>50759</v>
      </c>
      <c r="AF5253" t="str">
        <f t="shared" si="82"/>
        <v>Lasix 20mg injection</v>
      </c>
    </row>
    <row r="5254" spans="1:32" x14ac:dyDescent="0.35">
      <c r="A5254" s="2" t="s">
        <v>50634</v>
      </c>
      <c r="B5254" s="2" t="s">
        <v>50635</v>
      </c>
      <c r="C5254" s="23">
        <v>240</v>
      </c>
      <c r="D5254" s="11" t="b">
        <f>FALSE()</f>
        <v>0</v>
      </c>
      <c r="E5254" s="11" t="b">
        <f>FALSE()</f>
        <v>0</v>
      </c>
      <c r="F5254" s="2" t="s">
        <v>10</v>
      </c>
      <c r="G5254" s="2" t="s">
        <v>10</v>
      </c>
      <c r="H5254" s="2" t="s">
        <v>35751</v>
      </c>
      <c r="I5254" s="11" t="b">
        <f>FALSE()</f>
        <v>0</v>
      </c>
      <c r="J5254" s="24">
        <v>50</v>
      </c>
      <c r="K5254" s="24">
        <v>0</v>
      </c>
      <c r="L5254" s="2" t="s">
        <v>10</v>
      </c>
      <c r="M5254" t="str">
        <f>VLOOKUP(Table18[[#This Row],[No.]],N:O,2,FALSE)</f>
        <v>Atropine Sulphate Injection 1m</v>
      </c>
      <c r="N5254" t="s">
        <v>50760</v>
      </c>
      <c r="O5254" t="s">
        <v>50761</v>
      </c>
      <c r="P5254">
        <v>0</v>
      </c>
      <c r="Q5254">
        <v>0</v>
      </c>
      <c r="R5254">
        <v>0</v>
      </c>
      <c r="S5254">
        <v>0</v>
      </c>
      <c r="T5254" t="s">
        <v>35778</v>
      </c>
      <c r="U5254" t="s">
        <v>7105</v>
      </c>
      <c r="V5254" t="s">
        <v>7105</v>
      </c>
      <c r="W5254" t="s">
        <v>7133</v>
      </c>
      <c r="X5254">
        <v>0</v>
      </c>
      <c r="Y5254">
        <v>0</v>
      </c>
      <c r="Z5254">
        <v>0</v>
      </c>
      <c r="AB5254" t="s">
        <v>50761</v>
      </c>
      <c r="AF5254" t="str">
        <f t="shared" si="82"/>
        <v>Atropine Sulphate Injection 1m</v>
      </c>
    </row>
    <row r="5255" spans="1:32" x14ac:dyDescent="0.35">
      <c r="A5255" s="2" t="s">
        <v>50637</v>
      </c>
      <c r="B5255" s="2" t="s">
        <v>50638</v>
      </c>
      <c r="C5255" s="23">
        <v>0</v>
      </c>
      <c r="D5255" s="11" t="b">
        <f>FALSE()</f>
        <v>0</v>
      </c>
      <c r="E5255" s="11" t="b">
        <f>FALSE()</f>
        <v>0</v>
      </c>
      <c r="F5255" s="2" t="s">
        <v>10</v>
      </c>
      <c r="G5255" s="2" t="s">
        <v>10</v>
      </c>
      <c r="H5255" s="2" t="s">
        <v>35778</v>
      </c>
      <c r="I5255" s="11" t="b">
        <f>FALSE()</f>
        <v>0</v>
      </c>
      <c r="J5255" s="24">
        <v>1530</v>
      </c>
      <c r="K5255" s="24">
        <v>0</v>
      </c>
      <c r="L5255" s="2" t="s">
        <v>10</v>
      </c>
      <c r="M5255" t="str">
        <f>VLOOKUP(Table18[[#This Row],[No.]],N:O,2,FALSE)</f>
        <v>Betadine Solution 500ml</v>
      </c>
      <c r="N5255" t="s">
        <v>50762</v>
      </c>
      <c r="O5255" t="s">
        <v>50763</v>
      </c>
      <c r="P5255">
        <v>40</v>
      </c>
      <c r="Q5255">
        <v>40</v>
      </c>
      <c r="R5255">
        <v>40</v>
      </c>
      <c r="S5255">
        <v>0</v>
      </c>
      <c r="T5255" t="s">
        <v>35778</v>
      </c>
      <c r="U5255" t="s">
        <v>7105</v>
      </c>
      <c r="V5255" t="s">
        <v>7105</v>
      </c>
      <c r="W5255" t="s">
        <v>7105</v>
      </c>
      <c r="X5255">
        <v>22</v>
      </c>
      <c r="Y5255">
        <v>0</v>
      </c>
      <c r="Z5255">
        <v>0</v>
      </c>
      <c r="AB5255" t="s">
        <v>50764</v>
      </c>
      <c r="AE5255" t="s">
        <v>36386</v>
      </c>
      <c r="AF5255" t="str">
        <f t="shared" si="82"/>
        <v>Betadine Solution 500ml</v>
      </c>
    </row>
    <row r="5256" spans="1:32" x14ac:dyDescent="0.35">
      <c r="A5256" s="2" t="s">
        <v>50640</v>
      </c>
      <c r="B5256" s="2" t="s">
        <v>50641</v>
      </c>
      <c r="C5256" s="23">
        <v>0</v>
      </c>
      <c r="D5256" s="11" t="b">
        <f>FALSE()</f>
        <v>0</v>
      </c>
      <c r="E5256" s="11" t="b">
        <f>FALSE()</f>
        <v>0</v>
      </c>
      <c r="F5256" s="2" t="s">
        <v>10</v>
      </c>
      <c r="G5256" s="2" t="s">
        <v>10</v>
      </c>
      <c r="H5256" s="2" t="s">
        <v>35778</v>
      </c>
      <c r="I5256" s="11" t="b">
        <f>TRUE()</f>
        <v>1</v>
      </c>
      <c r="J5256" s="24">
        <v>0</v>
      </c>
      <c r="K5256" s="24">
        <v>0</v>
      </c>
      <c r="L5256" s="2" t="s">
        <v>10</v>
      </c>
      <c r="M5256" t="str">
        <f>VLOOKUP(Table18[[#This Row],[No.]],N:O,2,FALSE)</f>
        <v>Paedriatric extrication collar</v>
      </c>
      <c r="N5256" t="s">
        <v>50765</v>
      </c>
      <c r="O5256" t="s">
        <v>50766</v>
      </c>
      <c r="P5256">
        <v>0</v>
      </c>
      <c r="Q5256">
        <v>0</v>
      </c>
      <c r="R5256">
        <v>0</v>
      </c>
      <c r="S5256">
        <v>0</v>
      </c>
      <c r="T5256" t="s">
        <v>35778</v>
      </c>
      <c r="U5256" t="s">
        <v>7105</v>
      </c>
      <c r="V5256" t="s">
        <v>7105</v>
      </c>
      <c r="W5256" t="s">
        <v>7133</v>
      </c>
      <c r="X5256">
        <v>0</v>
      </c>
      <c r="Y5256">
        <v>0</v>
      </c>
      <c r="Z5256">
        <v>0</v>
      </c>
      <c r="AB5256" t="s">
        <v>50767</v>
      </c>
      <c r="AF5256" t="str">
        <f t="shared" si="82"/>
        <v>Paedriatric extrication collar</v>
      </c>
    </row>
    <row r="5257" spans="1:32" x14ac:dyDescent="0.35">
      <c r="A5257" s="2" t="s">
        <v>50643</v>
      </c>
      <c r="B5257" s="2" t="s">
        <v>50644</v>
      </c>
      <c r="C5257" s="23">
        <v>100</v>
      </c>
      <c r="D5257" s="11" t="b">
        <f>FALSE()</f>
        <v>0</v>
      </c>
      <c r="E5257" s="11" t="b">
        <f>FALSE()</f>
        <v>0</v>
      </c>
      <c r="F5257" s="2" t="s">
        <v>10</v>
      </c>
      <c r="G5257" s="2" t="s">
        <v>10</v>
      </c>
      <c r="H5257" s="2" t="s">
        <v>35778</v>
      </c>
      <c r="I5257" s="11" t="b">
        <f>FALSE()</f>
        <v>0</v>
      </c>
      <c r="J5257" s="24">
        <v>380</v>
      </c>
      <c r="K5257" s="24">
        <v>0</v>
      </c>
      <c r="L5257" s="2" t="s">
        <v>10</v>
      </c>
      <c r="M5257" t="str">
        <f>VLOOKUP(Table18[[#This Row],[No.]],N:O,2,FALSE)</f>
        <v>Brufen tablets</v>
      </c>
      <c r="N5257" t="s">
        <v>50768</v>
      </c>
      <c r="O5257" t="s">
        <v>50769</v>
      </c>
      <c r="P5257">
        <v>0</v>
      </c>
      <c r="Q5257">
        <v>0</v>
      </c>
      <c r="R5257">
        <v>0</v>
      </c>
      <c r="S5257">
        <v>0</v>
      </c>
      <c r="T5257" t="s">
        <v>35778</v>
      </c>
      <c r="U5257" t="s">
        <v>7105</v>
      </c>
      <c r="V5257" t="s">
        <v>7105</v>
      </c>
      <c r="W5257" t="s">
        <v>7133</v>
      </c>
      <c r="X5257">
        <v>0</v>
      </c>
      <c r="Y5257">
        <v>0</v>
      </c>
      <c r="Z5257">
        <v>0</v>
      </c>
      <c r="AB5257" t="s">
        <v>50770</v>
      </c>
      <c r="AF5257" t="str">
        <f t="shared" si="82"/>
        <v>Brufen tablets</v>
      </c>
    </row>
    <row r="5258" spans="1:32" x14ac:dyDescent="0.35">
      <c r="A5258" s="2" t="s">
        <v>50646</v>
      </c>
      <c r="B5258" s="2" t="s">
        <v>50647</v>
      </c>
      <c r="C5258" s="23">
        <v>0</v>
      </c>
      <c r="D5258" s="11" t="b">
        <f>FALSE()</f>
        <v>0</v>
      </c>
      <c r="E5258" s="11" t="b">
        <f>FALSE()</f>
        <v>0</v>
      </c>
      <c r="F5258" s="2" t="s">
        <v>10</v>
      </c>
      <c r="G5258" s="2" t="s">
        <v>10</v>
      </c>
      <c r="H5258" s="2" t="s">
        <v>35751</v>
      </c>
      <c r="I5258" s="11" t="b">
        <f>TRUE()</f>
        <v>1</v>
      </c>
      <c r="J5258" s="24">
        <v>0</v>
      </c>
      <c r="K5258" s="24">
        <v>0</v>
      </c>
      <c r="L5258" s="2" t="s">
        <v>10</v>
      </c>
      <c r="M5258" t="str">
        <f>VLOOKUP(Table18[[#This Row],[No.]],N:O,2,FALSE)</f>
        <v>Crepe bandage</v>
      </c>
      <c r="N5258" t="s">
        <v>50771</v>
      </c>
      <c r="O5258" t="s">
        <v>50772</v>
      </c>
      <c r="P5258">
        <v>0</v>
      </c>
      <c r="Q5258">
        <v>0</v>
      </c>
      <c r="R5258">
        <v>0</v>
      </c>
      <c r="S5258">
        <v>0</v>
      </c>
      <c r="T5258" t="s">
        <v>35778</v>
      </c>
      <c r="U5258" t="s">
        <v>7105</v>
      </c>
      <c r="V5258" t="s">
        <v>7105</v>
      </c>
      <c r="W5258" t="s">
        <v>7133</v>
      </c>
      <c r="X5258">
        <v>0</v>
      </c>
      <c r="Y5258">
        <v>0</v>
      </c>
      <c r="Z5258">
        <v>0</v>
      </c>
      <c r="AB5258" t="s">
        <v>50773</v>
      </c>
      <c r="AF5258" t="str">
        <f t="shared" si="82"/>
        <v>Crepe bandage</v>
      </c>
    </row>
    <row r="5259" spans="1:32" x14ac:dyDescent="0.35">
      <c r="A5259" s="2" t="s">
        <v>50649</v>
      </c>
      <c r="B5259" s="2" t="s">
        <v>50650</v>
      </c>
      <c r="C5259" s="23">
        <v>140</v>
      </c>
      <c r="D5259" s="11" t="b">
        <f>FALSE()</f>
        <v>0</v>
      </c>
      <c r="E5259" s="11" t="b">
        <f>FALSE()</f>
        <v>0</v>
      </c>
      <c r="F5259" s="2" t="s">
        <v>10</v>
      </c>
      <c r="G5259" s="2" t="s">
        <v>10</v>
      </c>
      <c r="H5259" s="2" t="s">
        <v>35751</v>
      </c>
      <c r="I5259" s="11" t="b">
        <f>FALSE()</f>
        <v>0</v>
      </c>
      <c r="J5259" s="24">
        <v>0</v>
      </c>
      <c r="K5259" s="24">
        <v>0</v>
      </c>
      <c r="L5259" s="2" t="s">
        <v>10</v>
      </c>
      <c r="M5259" t="str">
        <f>VLOOKUP(Table18[[#This Row],[No.]],N:O,2,FALSE)</f>
        <v>Foley Catheter</v>
      </c>
      <c r="N5259" t="s">
        <v>50774</v>
      </c>
      <c r="O5259" t="s">
        <v>50775</v>
      </c>
      <c r="P5259">
        <v>0</v>
      </c>
      <c r="Q5259">
        <v>0</v>
      </c>
      <c r="R5259">
        <v>0</v>
      </c>
      <c r="S5259">
        <v>32</v>
      </c>
      <c r="T5259" t="s">
        <v>35754</v>
      </c>
      <c r="U5259" t="s">
        <v>7105</v>
      </c>
      <c r="V5259" t="s">
        <v>7105</v>
      </c>
      <c r="W5259" t="s">
        <v>7133</v>
      </c>
      <c r="X5259">
        <v>0</v>
      </c>
      <c r="Y5259">
        <v>0</v>
      </c>
      <c r="Z5259">
        <v>0</v>
      </c>
      <c r="AB5259" t="s">
        <v>50776</v>
      </c>
      <c r="AF5259" t="str">
        <f t="shared" si="82"/>
        <v>Foley Catheter</v>
      </c>
    </row>
    <row r="5260" spans="1:32" x14ac:dyDescent="0.35">
      <c r="A5260" s="2" t="s">
        <v>50652</v>
      </c>
      <c r="B5260" s="2" t="s">
        <v>50653</v>
      </c>
      <c r="C5260" s="23">
        <v>20</v>
      </c>
      <c r="D5260" s="11" t="b">
        <f>FALSE()</f>
        <v>0</v>
      </c>
      <c r="E5260" s="11" t="b">
        <f>FALSE()</f>
        <v>0</v>
      </c>
      <c r="F5260" s="2" t="s">
        <v>10</v>
      </c>
      <c r="G5260" s="2" t="s">
        <v>10</v>
      </c>
      <c r="H5260" s="2" t="s">
        <v>35778</v>
      </c>
      <c r="I5260" s="11" t="b">
        <f>FALSE()</f>
        <v>0</v>
      </c>
      <c r="J5260" s="24">
        <v>1152</v>
      </c>
      <c r="K5260" s="24">
        <v>0</v>
      </c>
      <c r="L5260" s="2" t="s">
        <v>10</v>
      </c>
      <c r="M5260" t="str">
        <f>VLOOKUP(Table18[[#This Row],[No.]],N:O,2,FALSE)</f>
        <v>Deep Freez Spray</v>
      </c>
      <c r="N5260" t="s">
        <v>50777</v>
      </c>
      <c r="O5260" t="s">
        <v>50778</v>
      </c>
      <c r="P5260">
        <v>19</v>
      </c>
      <c r="Q5260">
        <v>19</v>
      </c>
      <c r="R5260">
        <v>19</v>
      </c>
      <c r="S5260">
        <v>34</v>
      </c>
      <c r="T5260" t="s">
        <v>35778</v>
      </c>
      <c r="U5260" t="s">
        <v>7105</v>
      </c>
      <c r="V5260" t="s">
        <v>7105</v>
      </c>
      <c r="W5260" t="s">
        <v>7105</v>
      </c>
      <c r="X5260" s="4">
        <v>39000</v>
      </c>
      <c r="Y5260">
        <v>0</v>
      </c>
      <c r="Z5260">
        <v>0</v>
      </c>
      <c r="AB5260" t="s">
        <v>50779</v>
      </c>
      <c r="AE5260" t="s">
        <v>36386</v>
      </c>
      <c r="AF5260" t="str">
        <f t="shared" si="82"/>
        <v>Deep Freez Spray</v>
      </c>
    </row>
    <row r="5261" spans="1:32" x14ac:dyDescent="0.35">
      <c r="A5261" s="2" t="s">
        <v>50655</v>
      </c>
      <c r="B5261" s="2" t="s">
        <v>50656</v>
      </c>
      <c r="C5261" s="23">
        <v>1</v>
      </c>
      <c r="D5261" s="11" t="b">
        <f>FALSE()</f>
        <v>0</v>
      </c>
      <c r="E5261" s="11" t="b">
        <f>FALSE()</f>
        <v>0</v>
      </c>
      <c r="F5261" s="2" t="s">
        <v>10</v>
      </c>
      <c r="G5261" s="2" t="s">
        <v>10</v>
      </c>
      <c r="H5261" s="2" t="s">
        <v>35778</v>
      </c>
      <c r="I5261" s="11" t="b">
        <f>FALSE()</f>
        <v>0</v>
      </c>
      <c r="J5261" s="24">
        <v>0</v>
      </c>
      <c r="K5261" s="24">
        <v>0</v>
      </c>
      <c r="L5261" s="2" t="s">
        <v>10</v>
      </c>
      <c r="M5261" t="str">
        <f>VLOOKUP(Table18[[#This Row],[No.]],N:O,2,FALSE)</f>
        <v>Airway</v>
      </c>
      <c r="N5261" t="s">
        <v>50780</v>
      </c>
      <c r="O5261" t="s">
        <v>50781</v>
      </c>
      <c r="P5261">
        <v>0</v>
      </c>
      <c r="Q5261">
        <v>0</v>
      </c>
      <c r="R5261">
        <v>0</v>
      </c>
      <c r="S5261">
        <v>82</v>
      </c>
      <c r="T5261" t="s">
        <v>35778</v>
      </c>
      <c r="U5261" t="s">
        <v>7105</v>
      </c>
      <c r="V5261" t="s">
        <v>7105</v>
      </c>
      <c r="W5261" t="s">
        <v>7133</v>
      </c>
      <c r="X5261">
        <v>0</v>
      </c>
      <c r="Y5261">
        <v>0</v>
      </c>
      <c r="Z5261">
        <v>0</v>
      </c>
      <c r="AB5261" t="s">
        <v>50782</v>
      </c>
      <c r="AF5261" t="str">
        <f t="shared" si="82"/>
        <v>Airway</v>
      </c>
    </row>
    <row r="5262" spans="1:32" x14ac:dyDescent="0.35">
      <c r="A5262" s="2" t="s">
        <v>50658</v>
      </c>
      <c r="B5262" s="2" t="s">
        <v>50659</v>
      </c>
      <c r="C5262" s="23">
        <v>0</v>
      </c>
      <c r="D5262" s="11" t="b">
        <f>FALSE()</f>
        <v>0</v>
      </c>
      <c r="E5262" s="11" t="b">
        <f>FALSE()</f>
        <v>0</v>
      </c>
      <c r="F5262" s="2" t="s">
        <v>10</v>
      </c>
      <c r="G5262" s="2" t="s">
        <v>10</v>
      </c>
      <c r="H5262" s="2" t="s">
        <v>35778</v>
      </c>
      <c r="I5262" s="11" t="b">
        <f>TRUE()</f>
        <v>1</v>
      </c>
      <c r="J5262" s="24">
        <v>0</v>
      </c>
      <c r="K5262" s="24">
        <v>0</v>
      </c>
      <c r="L5262" s="2" t="s">
        <v>10</v>
      </c>
      <c r="M5262" t="str">
        <f>VLOOKUP(Table18[[#This Row],[No.]],N:O,2,FALSE)</f>
        <v>Gateway Mast</v>
      </c>
      <c r="N5262" t="s">
        <v>50783</v>
      </c>
      <c r="O5262" t="s">
        <v>50784</v>
      </c>
      <c r="P5262">
        <v>398</v>
      </c>
      <c r="Q5262">
        <v>398</v>
      </c>
      <c r="R5262">
        <v>288</v>
      </c>
      <c r="S5262">
        <v>0</v>
      </c>
      <c r="T5262" t="s">
        <v>35778</v>
      </c>
      <c r="U5262" t="s">
        <v>7105</v>
      </c>
      <c r="V5262" t="s">
        <v>7105</v>
      </c>
      <c r="W5262" t="s">
        <v>7105</v>
      </c>
      <c r="X5262" s="4">
        <v>1520</v>
      </c>
      <c r="Y5262">
        <v>0</v>
      </c>
      <c r="Z5262">
        <v>0</v>
      </c>
      <c r="AB5262" t="s">
        <v>50785</v>
      </c>
      <c r="AE5262" t="s">
        <v>36386</v>
      </c>
      <c r="AF5262" t="str">
        <f t="shared" si="82"/>
        <v>Gateway Mast</v>
      </c>
    </row>
    <row r="5263" spans="1:32" x14ac:dyDescent="0.35">
      <c r="A5263" s="2" t="s">
        <v>50661</v>
      </c>
      <c r="B5263" s="2" t="s">
        <v>50662</v>
      </c>
      <c r="C5263" s="23">
        <v>1</v>
      </c>
      <c r="D5263" s="11" t="b">
        <f>FALSE()</f>
        <v>0</v>
      </c>
      <c r="E5263" s="11" t="b">
        <f>FALSE()</f>
        <v>0</v>
      </c>
      <c r="F5263" s="2" t="s">
        <v>10</v>
      </c>
      <c r="G5263" s="2" t="s">
        <v>10</v>
      </c>
      <c r="H5263" s="2" t="s">
        <v>35778</v>
      </c>
      <c r="I5263" s="11" t="b">
        <f>FALSE()</f>
        <v>0</v>
      </c>
      <c r="J5263" s="24">
        <v>0</v>
      </c>
      <c r="K5263" s="24">
        <v>0</v>
      </c>
      <c r="L5263" s="2" t="s">
        <v>10</v>
      </c>
      <c r="M5263" t="str">
        <f>VLOOKUP(Table18[[#This Row],[No.]],N:O,2,FALSE)</f>
        <v>Metal Tube</v>
      </c>
      <c r="N5263" t="s">
        <v>50786</v>
      </c>
      <c r="O5263" t="s">
        <v>50787</v>
      </c>
      <c r="P5263">
        <v>10</v>
      </c>
      <c r="Q5263">
        <v>10</v>
      </c>
      <c r="R5263">
        <v>0</v>
      </c>
      <c r="S5263">
        <v>0</v>
      </c>
      <c r="T5263" t="s">
        <v>35842</v>
      </c>
      <c r="U5263" t="s">
        <v>7105</v>
      </c>
      <c r="V5263" t="s">
        <v>7105</v>
      </c>
      <c r="W5263" t="s">
        <v>7105</v>
      </c>
      <c r="X5263" s="4">
        <v>104180</v>
      </c>
      <c r="Y5263">
        <v>0</v>
      </c>
      <c r="Z5263">
        <v>0</v>
      </c>
      <c r="AB5263" t="s">
        <v>50788</v>
      </c>
      <c r="AE5263" t="s">
        <v>36386</v>
      </c>
      <c r="AF5263" t="str">
        <f t="shared" si="82"/>
        <v>Metal Tube</v>
      </c>
    </row>
    <row r="5264" spans="1:32" x14ac:dyDescent="0.35">
      <c r="A5264" s="2" t="s">
        <v>50664</v>
      </c>
      <c r="B5264" s="2" t="s">
        <v>50665</v>
      </c>
      <c r="C5264" s="23">
        <v>0</v>
      </c>
      <c r="D5264" s="11" t="b">
        <f>FALSE()</f>
        <v>0</v>
      </c>
      <c r="E5264" s="11" t="b">
        <f>FALSE()</f>
        <v>0</v>
      </c>
      <c r="F5264" s="2" t="s">
        <v>10</v>
      </c>
      <c r="G5264" s="2" t="s">
        <v>10</v>
      </c>
      <c r="H5264" s="2" t="s">
        <v>35778</v>
      </c>
      <c r="I5264" s="11" t="b">
        <f>TRUE()</f>
        <v>1</v>
      </c>
      <c r="J5264" s="24">
        <v>0</v>
      </c>
      <c r="K5264" s="24">
        <v>0</v>
      </c>
      <c r="L5264" s="2" t="s">
        <v>10</v>
      </c>
      <c r="M5264" t="str">
        <f>VLOOKUP(Table18[[#This Row],[No.]],N:O,2,FALSE)</f>
        <v>Metal Disc Saw</v>
      </c>
      <c r="N5264" t="s">
        <v>50789</v>
      </c>
      <c r="O5264" t="s">
        <v>50790</v>
      </c>
      <c r="P5264">
        <v>198</v>
      </c>
      <c r="Q5264">
        <v>198</v>
      </c>
      <c r="R5264">
        <v>58</v>
      </c>
      <c r="S5264">
        <v>0</v>
      </c>
      <c r="T5264" t="s">
        <v>35778</v>
      </c>
      <c r="U5264" t="s">
        <v>7105</v>
      </c>
      <c r="V5264" t="s">
        <v>7105</v>
      </c>
      <c r="W5264" t="s">
        <v>7105</v>
      </c>
      <c r="X5264">
        <v>0</v>
      </c>
      <c r="Y5264">
        <v>0</v>
      </c>
      <c r="Z5264">
        <v>0</v>
      </c>
      <c r="AB5264" t="s">
        <v>50791</v>
      </c>
      <c r="AD5264" t="s">
        <v>35795</v>
      </c>
      <c r="AE5264" t="s">
        <v>35876</v>
      </c>
      <c r="AF5264" t="str">
        <f t="shared" si="82"/>
        <v>Metal Disc Saw</v>
      </c>
    </row>
    <row r="5265" spans="1:32" x14ac:dyDescent="0.35">
      <c r="A5265" s="2" t="s">
        <v>50667</v>
      </c>
      <c r="B5265" s="2" t="s">
        <v>50668</v>
      </c>
      <c r="C5265" s="23">
        <v>55</v>
      </c>
      <c r="D5265" s="11" t="b">
        <f>FALSE()</f>
        <v>0</v>
      </c>
      <c r="E5265" s="11" t="b">
        <f>FALSE()</f>
        <v>0</v>
      </c>
      <c r="F5265" s="2" t="s">
        <v>10</v>
      </c>
      <c r="G5265" s="2" t="s">
        <v>10</v>
      </c>
      <c r="H5265" s="2" t="s">
        <v>35778</v>
      </c>
      <c r="I5265" s="11" t="b">
        <f>FALSE()</f>
        <v>0</v>
      </c>
      <c r="J5265" s="24">
        <v>234</v>
      </c>
      <c r="K5265" s="24">
        <v>0</v>
      </c>
      <c r="L5265" s="2" t="s">
        <v>10</v>
      </c>
      <c r="M5265" t="str">
        <f>VLOOKUP(Table18[[#This Row],[No.]],N:O,2,FALSE)</f>
        <v>Welding Rods</v>
      </c>
      <c r="N5265" t="s">
        <v>50792</v>
      </c>
      <c r="O5265" t="s">
        <v>50793</v>
      </c>
      <c r="P5265">
        <v>0</v>
      </c>
      <c r="Q5265">
        <v>0</v>
      </c>
      <c r="R5265">
        <v>0</v>
      </c>
      <c r="S5265">
        <v>0</v>
      </c>
      <c r="T5265" t="s">
        <v>35778</v>
      </c>
      <c r="U5265" t="s">
        <v>7105</v>
      </c>
      <c r="V5265" t="s">
        <v>7105</v>
      </c>
      <c r="W5265" t="s">
        <v>7133</v>
      </c>
      <c r="X5265">
        <v>0</v>
      </c>
      <c r="Y5265">
        <v>0</v>
      </c>
      <c r="Z5265">
        <v>0</v>
      </c>
      <c r="AB5265" t="s">
        <v>50794</v>
      </c>
      <c r="AD5265" t="s">
        <v>36523</v>
      </c>
      <c r="AE5265" t="s">
        <v>36523</v>
      </c>
      <c r="AF5265" t="str">
        <f t="shared" si="82"/>
        <v>Welding Rods</v>
      </c>
    </row>
    <row r="5266" spans="1:32" x14ac:dyDescent="0.35">
      <c r="A5266" s="2" t="s">
        <v>50670</v>
      </c>
      <c r="B5266" s="2" t="s">
        <v>50671</v>
      </c>
      <c r="C5266" s="23">
        <v>1</v>
      </c>
      <c r="D5266" s="11" t="b">
        <f>FALSE()</f>
        <v>0</v>
      </c>
      <c r="E5266" s="11" t="b">
        <f>FALSE()</f>
        <v>0</v>
      </c>
      <c r="F5266" s="2" t="s">
        <v>10</v>
      </c>
      <c r="G5266" s="2" t="s">
        <v>10</v>
      </c>
      <c r="H5266" s="2" t="s">
        <v>35778</v>
      </c>
      <c r="I5266" s="11" t="b">
        <f>FALSE()</f>
        <v>0</v>
      </c>
      <c r="J5266" s="24">
        <v>0</v>
      </c>
      <c r="K5266" s="24">
        <v>0</v>
      </c>
      <c r="L5266" s="2" t="s">
        <v>10</v>
      </c>
      <c r="M5266" t="str">
        <f>VLOOKUP(Table18[[#This Row],[No.]],N:O,2,FALSE)</f>
        <v>HP-Elite Desk 800G1 Micropower</v>
      </c>
      <c r="N5266" t="s">
        <v>50795</v>
      </c>
      <c r="O5266" t="s">
        <v>50796</v>
      </c>
      <c r="P5266">
        <v>0</v>
      </c>
      <c r="Q5266">
        <v>0</v>
      </c>
      <c r="R5266">
        <v>0</v>
      </c>
      <c r="S5266">
        <v>0</v>
      </c>
      <c r="T5266" t="s">
        <v>35778</v>
      </c>
      <c r="U5266" t="s">
        <v>7105</v>
      </c>
      <c r="V5266" t="s">
        <v>7105</v>
      </c>
      <c r="W5266" t="s">
        <v>7133</v>
      </c>
      <c r="X5266">
        <v>0</v>
      </c>
      <c r="Y5266">
        <v>0</v>
      </c>
      <c r="Z5266">
        <v>0</v>
      </c>
      <c r="AB5266" t="s">
        <v>50797</v>
      </c>
      <c r="AD5266" t="s">
        <v>36523</v>
      </c>
      <c r="AE5266" t="s">
        <v>36523</v>
      </c>
      <c r="AF5266" t="str">
        <f t="shared" si="82"/>
        <v>HP-Elite Desk 800G1 Micropower</v>
      </c>
    </row>
    <row r="5267" spans="1:32" x14ac:dyDescent="0.35">
      <c r="A5267" s="2" t="s">
        <v>50673</v>
      </c>
      <c r="B5267" s="2" t="s">
        <v>50674</v>
      </c>
      <c r="C5267" s="23">
        <v>1</v>
      </c>
      <c r="D5267" s="11" t="b">
        <f>FALSE()</f>
        <v>0</v>
      </c>
      <c r="E5267" s="11" t="b">
        <f>FALSE()</f>
        <v>0</v>
      </c>
      <c r="F5267" s="2" t="s">
        <v>10</v>
      </c>
      <c r="G5267" s="2" t="s">
        <v>10</v>
      </c>
      <c r="H5267" s="2" t="s">
        <v>35778</v>
      </c>
      <c r="I5267" s="11" t="b">
        <f>FALSE()</f>
        <v>0</v>
      </c>
      <c r="J5267" s="24">
        <v>1300000</v>
      </c>
      <c r="K5267" s="24">
        <v>0</v>
      </c>
      <c r="L5267" s="2" t="s">
        <v>10</v>
      </c>
      <c r="M5267" t="str">
        <f>VLOOKUP(Table18[[#This Row],[No.]],N:O,2,FALSE)</f>
        <v>Infant resuscitaire</v>
      </c>
      <c r="N5267" t="s">
        <v>50798</v>
      </c>
      <c r="O5267" t="s">
        <v>50799</v>
      </c>
      <c r="P5267">
        <v>3</v>
      </c>
      <c r="Q5267">
        <v>3</v>
      </c>
      <c r="R5267">
        <v>3</v>
      </c>
      <c r="S5267">
        <v>0</v>
      </c>
      <c r="T5267" t="s">
        <v>35778</v>
      </c>
      <c r="U5267" t="s">
        <v>7105</v>
      </c>
      <c r="V5267" t="s">
        <v>7105</v>
      </c>
      <c r="W5267" t="s">
        <v>7105</v>
      </c>
      <c r="X5267">
        <v>0</v>
      </c>
      <c r="Y5267">
        <v>0</v>
      </c>
      <c r="Z5267">
        <v>0</v>
      </c>
      <c r="AB5267" t="s">
        <v>50800</v>
      </c>
      <c r="AD5267" t="s">
        <v>36523</v>
      </c>
      <c r="AE5267" t="s">
        <v>36523</v>
      </c>
      <c r="AF5267" t="str">
        <f t="shared" si="82"/>
        <v>Infant resuscitaire</v>
      </c>
    </row>
    <row r="5268" spans="1:32" x14ac:dyDescent="0.35">
      <c r="A5268" s="2" t="s">
        <v>50676</v>
      </c>
      <c r="B5268" s="2" t="s">
        <v>50677</v>
      </c>
      <c r="C5268" s="23">
        <v>0</v>
      </c>
      <c r="D5268" s="11" t="b">
        <f>FALSE()</f>
        <v>0</v>
      </c>
      <c r="E5268" s="11" t="b">
        <f>FALSE()</f>
        <v>0</v>
      </c>
      <c r="F5268" s="2" t="s">
        <v>10</v>
      </c>
      <c r="G5268" s="2" t="s">
        <v>10</v>
      </c>
      <c r="H5268" s="2" t="s">
        <v>35778</v>
      </c>
      <c r="I5268" s="11" t="b">
        <f>TRUE()</f>
        <v>1</v>
      </c>
      <c r="J5268" s="24">
        <v>0</v>
      </c>
      <c r="K5268" s="24">
        <v>0</v>
      </c>
      <c r="L5268" s="2" t="s">
        <v>10</v>
      </c>
      <c r="M5268" t="str">
        <f>VLOOKUP(Table18[[#This Row],[No.]],N:O,2,FALSE)</f>
        <v>Oxygen hood</v>
      </c>
      <c r="N5268" t="s">
        <v>50801</v>
      </c>
      <c r="O5268" t="s">
        <v>50802</v>
      </c>
      <c r="P5268">
        <v>1.5</v>
      </c>
      <c r="Q5268">
        <v>1.5</v>
      </c>
      <c r="R5268">
        <v>1.5</v>
      </c>
      <c r="S5268">
        <v>0</v>
      </c>
      <c r="T5268" t="s">
        <v>35778</v>
      </c>
      <c r="U5268" t="s">
        <v>7105</v>
      </c>
      <c r="V5268" t="s">
        <v>7105</v>
      </c>
      <c r="W5268" t="s">
        <v>7105</v>
      </c>
      <c r="X5268">
        <v>0</v>
      </c>
      <c r="Y5268">
        <v>0</v>
      </c>
      <c r="Z5268">
        <v>0</v>
      </c>
      <c r="AB5268" t="s">
        <v>50803</v>
      </c>
      <c r="AD5268" t="s">
        <v>36523</v>
      </c>
      <c r="AE5268" t="s">
        <v>36523</v>
      </c>
      <c r="AF5268" t="str">
        <f t="shared" si="82"/>
        <v>Oxygen hood</v>
      </c>
    </row>
    <row r="5269" spans="1:32" x14ac:dyDescent="0.35">
      <c r="A5269" s="2" t="s">
        <v>50679</v>
      </c>
      <c r="B5269" s="2" t="s">
        <v>50680</v>
      </c>
      <c r="C5269" s="23">
        <v>0</v>
      </c>
      <c r="D5269" s="11" t="b">
        <f>FALSE()</f>
        <v>0</v>
      </c>
      <c r="E5269" s="11" t="b">
        <f>FALSE()</f>
        <v>0</v>
      </c>
      <c r="F5269" s="2" t="s">
        <v>10</v>
      </c>
      <c r="G5269" s="2" t="s">
        <v>10</v>
      </c>
      <c r="H5269" s="2" t="s">
        <v>35842</v>
      </c>
      <c r="I5269" s="11" t="b">
        <f>TRUE()</f>
        <v>1</v>
      </c>
      <c r="J5269" s="24">
        <v>0</v>
      </c>
      <c r="K5269" s="24">
        <v>0</v>
      </c>
      <c r="L5269" s="2" t="s">
        <v>10</v>
      </c>
      <c r="M5269" t="str">
        <f>VLOOKUP(Table18[[#This Row],[No.]],N:O,2,FALSE)</f>
        <v>Green Belt Water Reticulation</v>
      </c>
      <c r="N5269" t="s">
        <v>50804</v>
      </c>
      <c r="O5269" t="s">
        <v>50805</v>
      </c>
      <c r="P5269">
        <v>3</v>
      </c>
      <c r="Q5269">
        <v>3</v>
      </c>
      <c r="R5269">
        <v>3</v>
      </c>
      <c r="S5269">
        <v>0</v>
      </c>
      <c r="T5269" t="s">
        <v>35778</v>
      </c>
      <c r="U5269" t="s">
        <v>7105</v>
      </c>
      <c r="V5269" t="s">
        <v>7105</v>
      </c>
      <c r="W5269" t="s">
        <v>7105</v>
      </c>
      <c r="X5269">
        <v>0</v>
      </c>
      <c r="Y5269">
        <v>0</v>
      </c>
      <c r="Z5269">
        <v>0</v>
      </c>
      <c r="AB5269" t="s">
        <v>50806</v>
      </c>
      <c r="AD5269" t="s">
        <v>36523</v>
      </c>
      <c r="AE5269" t="s">
        <v>36523</v>
      </c>
      <c r="AF5269" t="str">
        <f t="shared" si="82"/>
        <v>Green Belt Water Reticulation</v>
      </c>
    </row>
    <row r="5270" spans="1:32" x14ac:dyDescent="0.35">
      <c r="A5270" s="2" t="s">
        <v>50682</v>
      </c>
      <c r="B5270" s="2" t="s">
        <v>50683</v>
      </c>
      <c r="C5270" s="23">
        <v>3</v>
      </c>
      <c r="D5270" s="11" t="b">
        <f>FALSE()</f>
        <v>0</v>
      </c>
      <c r="E5270" s="11" t="b">
        <f>FALSE()</f>
        <v>0</v>
      </c>
      <c r="F5270" s="2" t="s">
        <v>10</v>
      </c>
      <c r="G5270" s="2" t="s">
        <v>10</v>
      </c>
      <c r="H5270" s="2" t="s">
        <v>35778</v>
      </c>
      <c r="I5270" s="11" t="b">
        <f>FALSE()</f>
        <v>0</v>
      </c>
      <c r="J5270" s="24">
        <v>0</v>
      </c>
      <c r="K5270" s="24">
        <v>0</v>
      </c>
      <c r="L5270" s="2" t="s">
        <v>10</v>
      </c>
      <c r="M5270" t="str">
        <f>VLOOKUP(Table18[[#This Row],[No.]],N:O,2,FALSE)</f>
        <v>Electric Water Pump</v>
      </c>
      <c r="N5270" t="s">
        <v>50807</v>
      </c>
      <c r="O5270" t="s">
        <v>50808</v>
      </c>
      <c r="P5270">
        <v>0</v>
      </c>
      <c r="Q5270">
        <v>0</v>
      </c>
      <c r="R5270">
        <v>0</v>
      </c>
      <c r="S5270">
        <v>0</v>
      </c>
      <c r="T5270" t="s">
        <v>35778</v>
      </c>
      <c r="U5270" t="s">
        <v>7105</v>
      </c>
      <c r="V5270" t="s">
        <v>7105</v>
      </c>
      <c r="W5270" t="s">
        <v>7133</v>
      </c>
      <c r="X5270">
        <v>0</v>
      </c>
      <c r="Y5270">
        <v>0</v>
      </c>
      <c r="Z5270">
        <v>0</v>
      </c>
      <c r="AB5270" t="s">
        <v>50809</v>
      </c>
      <c r="AD5270" t="s">
        <v>36523</v>
      </c>
      <c r="AE5270" t="s">
        <v>36523</v>
      </c>
      <c r="AF5270" t="str">
        <f t="shared" si="82"/>
        <v>Electric Water Pump</v>
      </c>
    </row>
    <row r="5271" spans="1:32" x14ac:dyDescent="0.35">
      <c r="A5271" s="2" t="s">
        <v>50685</v>
      </c>
      <c r="B5271" s="2" t="s">
        <v>50686</v>
      </c>
      <c r="C5271" s="23">
        <v>0</v>
      </c>
      <c r="D5271" s="11" t="b">
        <f>FALSE()</f>
        <v>0</v>
      </c>
      <c r="E5271" s="11" t="b">
        <f>FALSE()</f>
        <v>0</v>
      </c>
      <c r="F5271" s="2" t="s">
        <v>10</v>
      </c>
      <c r="G5271" s="2" t="s">
        <v>10</v>
      </c>
      <c r="H5271" s="2" t="s">
        <v>35778</v>
      </c>
      <c r="I5271" s="11" t="b">
        <f>TRUE()</f>
        <v>1</v>
      </c>
      <c r="J5271" s="24">
        <v>0</v>
      </c>
      <c r="K5271" s="24">
        <v>0</v>
      </c>
      <c r="L5271" s="2" t="s">
        <v>10</v>
      </c>
      <c r="M5271" t="str">
        <f>VLOOKUP(Table18[[#This Row],[No.]],N:O,2,FALSE)</f>
        <v>WATSAN Square buckets</v>
      </c>
      <c r="N5271" t="s">
        <v>50810</v>
      </c>
      <c r="O5271" t="s">
        <v>50811</v>
      </c>
      <c r="P5271">
        <v>0</v>
      </c>
      <c r="Q5271">
        <v>0</v>
      </c>
      <c r="R5271">
        <v>0</v>
      </c>
      <c r="S5271">
        <v>15</v>
      </c>
      <c r="T5271" t="s">
        <v>35778</v>
      </c>
      <c r="U5271" t="s">
        <v>7105</v>
      </c>
      <c r="V5271" t="s">
        <v>7105</v>
      </c>
      <c r="W5271" t="s">
        <v>7133</v>
      </c>
      <c r="X5271">
        <v>0</v>
      </c>
      <c r="Y5271">
        <v>0</v>
      </c>
      <c r="Z5271">
        <v>0</v>
      </c>
      <c r="AB5271" t="s">
        <v>50812</v>
      </c>
      <c r="AD5271" t="s">
        <v>36523</v>
      </c>
      <c r="AE5271" t="s">
        <v>36523</v>
      </c>
      <c r="AF5271" t="str">
        <f t="shared" si="82"/>
        <v>WATSAN Square buckets</v>
      </c>
    </row>
    <row r="5272" spans="1:32" x14ac:dyDescent="0.35">
      <c r="A5272" s="2" t="s">
        <v>50688</v>
      </c>
      <c r="B5272" s="2" t="s">
        <v>50689</v>
      </c>
      <c r="C5272" s="23">
        <v>211</v>
      </c>
      <c r="D5272" s="11" t="b">
        <f>FALSE()</f>
        <v>0</v>
      </c>
      <c r="E5272" s="11" t="b">
        <f>FALSE()</f>
        <v>0</v>
      </c>
      <c r="F5272" s="2" t="s">
        <v>10</v>
      </c>
      <c r="G5272" s="2" t="s">
        <v>10</v>
      </c>
      <c r="H5272" s="2" t="s">
        <v>35778</v>
      </c>
      <c r="I5272" s="11" t="b">
        <f>FALSE()</f>
        <v>0</v>
      </c>
      <c r="J5272" s="24">
        <v>0</v>
      </c>
      <c r="K5272" s="24">
        <v>0</v>
      </c>
      <c r="L5272" s="2" t="s">
        <v>10</v>
      </c>
      <c r="M5272" t="str">
        <f>VLOOKUP(Table18[[#This Row],[No.]],N:O,2,FALSE)</f>
        <v>WATSAN Buckets</v>
      </c>
      <c r="N5272" t="s">
        <v>50813</v>
      </c>
      <c r="O5272" t="s">
        <v>50814</v>
      </c>
      <c r="P5272">
        <v>18</v>
      </c>
      <c r="Q5272">
        <v>18</v>
      </c>
      <c r="R5272">
        <v>18</v>
      </c>
      <c r="S5272">
        <v>30</v>
      </c>
      <c r="T5272" t="s">
        <v>35778</v>
      </c>
      <c r="U5272" t="s">
        <v>7105</v>
      </c>
      <c r="V5272" t="s">
        <v>7105</v>
      </c>
      <c r="W5272" t="s">
        <v>7105</v>
      </c>
      <c r="X5272">
        <v>0</v>
      </c>
      <c r="Y5272">
        <v>0</v>
      </c>
      <c r="Z5272">
        <v>0</v>
      </c>
      <c r="AB5272" t="s">
        <v>50815</v>
      </c>
      <c r="AD5272" t="s">
        <v>36169</v>
      </c>
      <c r="AE5272" t="s">
        <v>35876</v>
      </c>
      <c r="AF5272" t="str">
        <f t="shared" si="82"/>
        <v>WATSAN Buckets</v>
      </c>
    </row>
    <row r="5273" spans="1:32" x14ac:dyDescent="0.35">
      <c r="A5273" s="2" t="s">
        <v>50691</v>
      </c>
      <c r="B5273" s="2" t="s">
        <v>50692</v>
      </c>
      <c r="C5273" s="23">
        <v>0</v>
      </c>
      <c r="D5273" s="11" t="b">
        <f>FALSE()</f>
        <v>0</v>
      </c>
      <c r="E5273" s="11" t="b">
        <f>FALSE()</f>
        <v>0</v>
      </c>
      <c r="F5273" s="2" t="s">
        <v>10</v>
      </c>
      <c r="G5273" s="2" t="s">
        <v>10</v>
      </c>
      <c r="H5273" s="2" t="s">
        <v>35842</v>
      </c>
      <c r="I5273" s="11" t="b">
        <f>TRUE()</f>
        <v>1</v>
      </c>
      <c r="J5273" s="24">
        <v>0</v>
      </c>
      <c r="K5273" s="24">
        <v>0</v>
      </c>
      <c r="L5273" s="2" t="s">
        <v>10</v>
      </c>
      <c r="M5273" t="str">
        <f>VLOOKUP(Table18[[#This Row],[No.]],N:O,2,FALSE)</f>
        <v>Scan Water Treatment Plant</v>
      </c>
      <c r="N5273" t="s">
        <v>50816</v>
      </c>
      <c r="O5273" t="s">
        <v>50817</v>
      </c>
      <c r="P5273">
        <v>51</v>
      </c>
      <c r="Q5273">
        <v>51</v>
      </c>
      <c r="R5273">
        <v>51</v>
      </c>
      <c r="S5273">
        <v>0</v>
      </c>
      <c r="T5273" t="s">
        <v>35778</v>
      </c>
      <c r="U5273" t="s">
        <v>7105</v>
      </c>
      <c r="V5273" t="s">
        <v>7105</v>
      </c>
      <c r="W5273" t="s">
        <v>7105</v>
      </c>
      <c r="X5273">
        <v>0</v>
      </c>
      <c r="Y5273">
        <v>0</v>
      </c>
      <c r="Z5273">
        <v>0</v>
      </c>
      <c r="AB5273" t="s">
        <v>50818</v>
      </c>
      <c r="AD5273" t="s">
        <v>36169</v>
      </c>
      <c r="AE5273" t="s">
        <v>36169</v>
      </c>
      <c r="AF5273" t="str">
        <f t="shared" si="82"/>
        <v>Scan Water Treatment Plant</v>
      </c>
    </row>
    <row r="5274" spans="1:32" x14ac:dyDescent="0.35">
      <c r="A5274" s="2" t="s">
        <v>50694</v>
      </c>
      <c r="B5274" s="2" t="s">
        <v>50695</v>
      </c>
      <c r="C5274" s="23">
        <v>2</v>
      </c>
      <c r="D5274" s="11" t="b">
        <f>FALSE()</f>
        <v>0</v>
      </c>
      <c r="E5274" s="11" t="b">
        <f>FALSE()</f>
        <v>0</v>
      </c>
      <c r="F5274" s="2" t="s">
        <v>10</v>
      </c>
      <c r="G5274" s="2" t="s">
        <v>10</v>
      </c>
      <c r="H5274" s="2" t="s">
        <v>35778</v>
      </c>
      <c r="I5274" s="11" t="b">
        <f>FALSE()</f>
        <v>0</v>
      </c>
      <c r="J5274" s="24">
        <v>0</v>
      </c>
      <c r="K5274" s="24">
        <v>0</v>
      </c>
      <c r="L5274" s="2" t="s">
        <v>10</v>
      </c>
      <c r="M5274" t="str">
        <f>VLOOKUP(Table18[[#This Row],[No.]],N:O,2,FALSE)</f>
        <v xml:space="preserve">Water Purifier Buckets </v>
      </c>
      <c r="N5274" t="s">
        <v>50819</v>
      </c>
      <c r="O5274" t="s">
        <v>50820</v>
      </c>
      <c r="P5274" s="22">
        <v>30065</v>
      </c>
      <c r="Q5274" s="22">
        <v>30065</v>
      </c>
      <c r="R5274" s="4">
        <v>30065</v>
      </c>
      <c r="S5274">
        <v>0</v>
      </c>
      <c r="T5274" t="s">
        <v>48001</v>
      </c>
      <c r="U5274" t="s">
        <v>7105</v>
      </c>
      <c r="V5274" t="s">
        <v>7105</v>
      </c>
      <c r="W5274" t="s">
        <v>7105</v>
      </c>
      <c r="X5274">
        <v>0</v>
      </c>
      <c r="Y5274">
        <v>0</v>
      </c>
      <c r="Z5274">
        <v>0</v>
      </c>
      <c r="AB5274" t="s">
        <v>47255</v>
      </c>
      <c r="AD5274" t="s">
        <v>36523</v>
      </c>
      <c r="AE5274" t="s">
        <v>36386</v>
      </c>
      <c r="AF5274" t="str">
        <f t="shared" si="82"/>
        <v xml:space="preserve">Water Purifier Buckets </v>
      </c>
    </row>
    <row r="5275" spans="1:32" x14ac:dyDescent="0.35">
      <c r="A5275" s="2" t="s">
        <v>50697</v>
      </c>
      <c r="B5275" s="2" t="s">
        <v>50698</v>
      </c>
      <c r="C5275" s="23">
        <v>856</v>
      </c>
      <c r="D5275" s="11" t="b">
        <f>FALSE()</f>
        <v>0</v>
      </c>
      <c r="E5275" s="11" t="b">
        <f>FALSE()</f>
        <v>0</v>
      </c>
      <c r="F5275" s="2" t="s">
        <v>10</v>
      </c>
      <c r="G5275" s="2" t="s">
        <v>10</v>
      </c>
      <c r="H5275" s="2" t="s">
        <v>35842</v>
      </c>
      <c r="I5275" s="11" t="b">
        <f>FALSE()</f>
        <v>0</v>
      </c>
      <c r="J5275" s="24">
        <v>2795</v>
      </c>
      <c r="K5275" s="24">
        <v>0</v>
      </c>
      <c r="L5275" s="2" t="s">
        <v>10</v>
      </c>
      <c r="M5275" t="str">
        <f>VLOOKUP(Table18[[#This Row],[No.]],N:O,2,FALSE)</f>
        <v>Toilet Slabs</v>
      </c>
      <c r="N5275" t="s">
        <v>50821</v>
      </c>
      <c r="O5275" t="s">
        <v>50822</v>
      </c>
      <c r="P5275">
        <v>5</v>
      </c>
      <c r="Q5275">
        <v>5</v>
      </c>
      <c r="R5275">
        <v>5</v>
      </c>
      <c r="S5275">
        <v>0</v>
      </c>
      <c r="T5275" t="s">
        <v>35778</v>
      </c>
      <c r="U5275" t="s">
        <v>7105</v>
      </c>
      <c r="V5275" t="s">
        <v>7105</v>
      </c>
      <c r="W5275" t="s">
        <v>7105</v>
      </c>
      <c r="X5275">
        <v>0</v>
      </c>
      <c r="Y5275">
        <v>0</v>
      </c>
      <c r="Z5275">
        <v>0</v>
      </c>
      <c r="AB5275" t="s">
        <v>50823</v>
      </c>
      <c r="AD5275" t="s">
        <v>36503</v>
      </c>
      <c r="AE5275" t="s">
        <v>36503</v>
      </c>
      <c r="AF5275" t="str">
        <f t="shared" si="82"/>
        <v>Toilet Slabs</v>
      </c>
    </row>
    <row r="5276" spans="1:32" x14ac:dyDescent="0.35">
      <c r="A5276" s="2" t="s">
        <v>50700</v>
      </c>
      <c r="B5276" s="2" t="s">
        <v>50701</v>
      </c>
      <c r="C5276" s="23">
        <v>2</v>
      </c>
      <c r="D5276" s="11" t="b">
        <f>FALSE()</f>
        <v>0</v>
      </c>
      <c r="E5276" s="11" t="b">
        <f>FALSE()</f>
        <v>0</v>
      </c>
      <c r="F5276" s="2" t="s">
        <v>10</v>
      </c>
      <c r="G5276" s="2" t="s">
        <v>10</v>
      </c>
      <c r="H5276" s="2" t="s">
        <v>35778</v>
      </c>
      <c r="I5276" s="11" t="b">
        <f>FALSE()</f>
        <v>0</v>
      </c>
      <c r="J5276" s="24">
        <v>0</v>
      </c>
      <c r="K5276" s="24">
        <v>0</v>
      </c>
      <c r="L5276" s="2" t="s">
        <v>10</v>
      </c>
      <c r="M5276" t="str">
        <f>VLOOKUP(Table18[[#This Row],[No.]],N:O,2,FALSE)</f>
        <v>Aqua H2O pipes</v>
      </c>
      <c r="N5276" t="s">
        <v>50824</v>
      </c>
      <c r="O5276" t="s">
        <v>50825</v>
      </c>
      <c r="P5276">
        <v>0</v>
      </c>
      <c r="Q5276">
        <v>0</v>
      </c>
      <c r="R5276">
        <v>0</v>
      </c>
      <c r="S5276">
        <v>0</v>
      </c>
      <c r="T5276" t="s">
        <v>35778</v>
      </c>
      <c r="U5276" t="s">
        <v>7105</v>
      </c>
      <c r="V5276" t="s">
        <v>7105</v>
      </c>
      <c r="W5276" t="s">
        <v>7133</v>
      </c>
      <c r="X5276">
        <v>0</v>
      </c>
      <c r="Y5276">
        <v>0</v>
      </c>
      <c r="Z5276">
        <v>0</v>
      </c>
      <c r="AB5276" t="s">
        <v>50826</v>
      </c>
      <c r="AD5276" t="s">
        <v>36503</v>
      </c>
      <c r="AE5276" t="s">
        <v>36503</v>
      </c>
      <c r="AF5276" t="str">
        <f t="shared" si="82"/>
        <v>Aqua H2O pipes</v>
      </c>
    </row>
    <row r="5277" spans="1:32" x14ac:dyDescent="0.35">
      <c r="A5277" s="2" t="s">
        <v>50703</v>
      </c>
      <c r="B5277" s="2" t="s">
        <v>50704</v>
      </c>
      <c r="C5277" s="23">
        <v>20</v>
      </c>
      <c r="D5277" s="11" t="b">
        <f>FALSE()</f>
        <v>0</v>
      </c>
      <c r="E5277" s="11" t="b">
        <f>FALSE()</f>
        <v>0</v>
      </c>
      <c r="F5277" s="2" t="s">
        <v>10</v>
      </c>
      <c r="G5277" s="2" t="s">
        <v>10</v>
      </c>
      <c r="H5277" s="2" t="s">
        <v>35778</v>
      </c>
      <c r="I5277" s="11" t="b">
        <f>FALSE()</f>
        <v>0</v>
      </c>
      <c r="J5277" s="24">
        <v>0</v>
      </c>
      <c r="K5277" s="24">
        <v>0</v>
      </c>
      <c r="L5277" s="2" t="s">
        <v>10</v>
      </c>
      <c r="M5277" t="str">
        <f>VLOOKUP(Table18[[#This Row],[No.]],N:O,2,FALSE)</f>
        <v>Flexible Connection  pipes</v>
      </c>
      <c r="N5277" t="s">
        <v>50827</v>
      </c>
      <c r="O5277" t="s">
        <v>50828</v>
      </c>
      <c r="P5277">
        <v>1</v>
      </c>
      <c r="Q5277">
        <v>1</v>
      </c>
      <c r="R5277">
        <v>1</v>
      </c>
      <c r="S5277">
        <v>1</v>
      </c>
      <c r="T5277" t="s">
        <v>35778</v>
      </c>
      <c r="U5277" t="s">
        <v>7105</v>
      </c>
      <c r="V5277" t="s">
        <v>7105</v>
      </c>
      <c r="W5277" t="s">
        <v>7105</v>
      </c>
      <c r="X5277">
        <v>0</v>
      </c>
      <c r="Y5277">
        <v>0</v>
      </c>
      <c r="Z5277">
        <v>0</v>
      </c>
      <c r="AB5277" t="s">
        <v>50829</v>
      </c>
      <c r="AD5277" t="s">
        <v>36503</v>
      </c>
      <c r="AE5277" t="s">
        <v>36503</v>
      </c>
      <c r="AF5277" t="str">
        <f t="shared" si="82"/>
        <v>Flexible Connection  pipes</v>
      </c>
    </row>
    <row r="5278" spans="1:32" x14ac:dyDescent="0.35">
      <c r="A5278" s="2" t="s">
        <v>50706</v>
      </c>
      <c r="B5278" s="2" t="s">
        <v>50707</v>
      </c>
      <c r="C5278" s="23">
        <v>1</v>
      </c>
      <c r="D5278" s="11" t="b">
        <f>FALSE()</f>
        <v>0</v>
      </c>
      <c r="E5278" s="11" t="b">
        <f>FALSE()</f>
        <v>0</v>
      </c>
      <c r="F5278" s="2" t="s">
        <v>10</v>
      </c>
      <c r="G5278" s="2" t="s">
        <v>10</v>
      </c>
      <c r="H5278" s="2" t="s">
        <v>35778</v>
      </c>
      <c r="I5278" s="11" t="b">
        <f>FALSE()</f>
        <v>0</v>
      </c>
      <c r="J5278" s="24">
        <v>0</v>
      </c>
      <c r="K5278" s="24">
        <v>0</v>
      </c>
      <c r="L5278" s="2" t="s">
        <v>10</v>
      </c>
      <c r="M5278" t="str">
        <f>VLOOKUP(Table18[[#This Row],[No.]],N:O,2,FALSE)</f>
        <v>Assorted H2O Connection Parts</v>
      </c>
      <c r="N5278" t="s">
        <v>50830</v>
      </c>
      <c r="O5278" t="s">
        <v>50831</v>
      </c>
      <c r="P5278">
        <v>0</v>
      </c>
      <c r="Q5278">
        <v>0</v>
      </c>
      <c r="R5278">
        <v>0</v>
      </c>
      <c r="S5278">
        <v>1</v>
      </c>
      <c r="T5278" t="s">
        <v>35778</v>
      </c>
      <c r="U5278" t="s">
        <v>7105</v>
      </c>
      <c r="V5278" t="s">
        <v>7105</v>
      </c>
      <c r="W5278" t="s">
        <v>7133</v>
      </c>
      <c r="X5278">
        <v>0</v>
      </c>
      <c r="Y5278">
        <v>0</v>
      </c>
      <c r="Z5278">
        <v>0</v>
      </c>
      <c r="AB5278" t="s">
        <v>50832</v>
      </c>
      <c r="AD5278" t="s">
        <v>36503</v>
      </c>
      <c r="AE5278" t="s">
        <v>36503</v>
      </c>
      <c r="AF5278" t="str">
        <f t="shared" si="82"/>
        <v>Assorted H2O Connection Parts</v>
      </c>
    </row>
    <row r="5279" spans="1:32" x14ac:dyDescent="0.35">
      <c r="A5279" s="2" t="s">
        <v>50709</v>
      </c>
      <c r="B5279" s="2" t="s">
        <v>50710</v>
      </c>
      <c r="C5279" s="23">
        <v>2</v>
      </c>
      <c r="D5279" s="11" t="b">
        <f>FALSE()</f>
        <v>0</v>
      </c>
      <c r="E5279" s="11" t="b">
        <f>FALSE()</f>
        <v>0</v>
      </c>
      <c r="F5279" s="2" t="s">
        <v>10</v>
      </c>
      <c r="G5279" s="2" t="s">
        <v>10</v>
      </c>
      <c r="H5279" s="2" t="s">
        <v>35778</v>
      </c>
      <c r="I5279" s="11" t="b">
        <f>FALSE()</f>
        <v>0</v>
      </c>
      <c r="J5279" s="24">
        <v>0</v>
      </c>
      <c r="K5279" s="24">
        <v>0</v>
      </c>
      <c r="L5279" s="2" t="s">
        <v>10</v>
      </c>
      <c r="M5279" t="str">
        <f>VLOOKUP(Table18[[#This Row],[No.]],N:O,2,FALSE)</f>
        <v>Carbinate (glass)</v>
      </c>
      <c r="N5279" t="s">
        <v>50833</v>
      </c>
      <c r="O5279" t="s">
        <v>50834</v>
      </c>
      <c r="P5279">
        <v>5</v>
      </c>
      <c r="Q5279">
        <v>5</v>
      </c>
      <c r="R5279">
        <v>5</v>
      </c>
      <c r="S5279">
        <v>0</v>
      </c>
      <c r="T5279" t="s">
        <v>47255</v>
      </c>
      <c r="U5279" t="s">
        <v>7105</v>
      </c>
      <c r="V5279" t="s">
        <v>7105</v>
      </c>
      <c r="W5279" t="s">
        <v>7105</v>
      </c>
      <c r="X5279">
        <v>0</v>
      </c>
      <c r="Y5279">
        <v>0</v>
      </c>
      <c r="Z5279">
        <v>0</v>
      </c>
      <c r="AB5279" t="s">
        <v>50835</v>
      </c>
      <c r="AD5279" t="s">
        <v>36503</v>
      </c>
      <c r="AE5279" t="s">
        <v>36503</v>
      </c>
      <c r="AF5279" t="str">
        <f t="shared" si="82"/>
        <v>Carbinate (glass)</v>
      </c>
    </row>
    <row r="5280" spans="1:32" x14ac:dyDescent="0.35">
      <c r="A5280" s="2" t="s">
        <v>50712</v>
      </c>
      <c r="B5280" s="2" t="s">
        <v>50713</v>
      </c>
      <c r="C5280" s="23">
        <v>169</v>
      </c>
      <c r="D5280" s="11" t="b">
        <f>FALSE()</f>
        <v>0</v>
      </c>
      <c r="E5280" s="11" t="b">
        <f>FALSE()</f>
        <v>0</v>
      </c>
      <c r="F5280" s="2" t="s">
        <v>10</v>
      </c>
      <c r="G5280" s="2" t="s">
        <v>10</v>
      </c>
      <c r="H5280" s="2" t="s">
        <v>35778</v>
      </c>
      <c r="I5280" s="11" t="b">
        <f>FALSE()</f>
        <v>0</v>
      </c>
      <c r="J5280" s="24">
        <v>0</v>
      </c>
      <c r="K5280" s="24">
        <v>0</v>
      </c>
      <c r="L5280" s="2" t="s">
        <v>10</v>
      </c>
      <c r="M5280" t="str">
        <f>VLOOKUP(Table18[[#This Row],[No.]],N:O,2,FALSE)</f>
        <v>White Filter Containers</v>
      </c>
      <c r="N5280" t="s">
        <v>50836</v>
      </c>
      <c r="O5280" t="s">
        <v>50837</v>
      </c>
      <c r="P5280">
        <v>5</v>
      </c>
      <c r="Q5280">
        <v>5</v>
      </c>
      <c r="R5280">
        <v>5</v>
      </c>
      <c r="S5280">
        <v>1</v>
      </c>
      <c r="T5280" t="s">
        <v>35778</v>
      </c>
      <c r="U5280" t="s">
        <v>7105</v>
      </c>
      <c r="V5280" t="s">
        <v>7105</v>
      </c>
      <c r="W5280" t="s">
        <v>7105</v>
      </c>
      <c r="X5280">
        <v>0</v>
      </c>
      <c r="Y5280">
        <v>0</v>
      </c>
      <c r="Z5280">
        <v>0</v>
      </c>
      <c r="AB5280" t="s">
        <v>50838</v>
      </c>
      <c r="AD5280" t="s">
        <v>36503</v>
      </c>
      <c r="AE5280" t="s">
        <v>36503</v>
      </c>
      <c r="AF5280" t="str">
        <f t="shared" si="82"/>
        <v>White Filter Containers</v>
      </c>
    </row>
    <row r="5281" spans="1:32" x14ac:dyDescent="0.35">
      <c r="A5281" s="2" t="s">
        <v>50715</v>
      </c>
      <c r="B5281" s="2" t="s">
        <v>50716</v>
      </c>
      <c r="C5281" s="23">
        <v>13</v>
      </c>
      <c r="D5281" s="11" t="b">
        <f>FALSE()</f>
        <v>0</v>
      </c>
      <c r="E5281" s="11" t="b">
        <f>FALSE()</f>
        <v>0</v>
      </c>
      <c r="F5281" s="2" t="s">
        <v>10</v>
      </c>
      <c r="G5281" s="2" t="s">
        <v>10</v>
      </c>
      <c r="H5281" s="2" t="s">
        <v>35778</v>
      </c>
      <c r="I5281" s="11" t="b">
        <f>FALSE()</f>
        <v>0</v>
      </c>
      <c r="J5281" s="24">
        <v>58500</v>
      </c>
      <c r="K5281" s="24">
        <v>0</v>
      </c>
      <c r="L5281" s="2" t="s">
        <v>10</v>
      </c>
      <c r="M5281" t="str">
        <f>VLOOKUP(Table18[[#This Row],[No.]],N:O,2,FALSE)</f>
        <v>2000 Ltr Tank</v>
      </c>
      <c r="N5281" t="s">
        <v>50839</v>
      </c>
      <c r="O5281" t="s">
        <v>50840</v>
      </c>
      <c r="P5281">
        <v>10</v>
      </c>
      <c r="Q5281">
        <v>10</v>
      </c>
      <c r="R5281">
        <v>10</v>
      </c>
      <c r="S5281">
        <v>0</v>
      </c>
      <c r="T5281" t="s">
        <v>35778</v>
      </c>
      <c r="U5281" t="s">
        <v>7105</v>
      </c>
      <c r="V5281" t="s">
        <v>7105</v>
      </c>
      <c r="W5281" t="s">
        <v>7105</v>
      </c>
      <c r="X5281">
        <v>0</v>
      </c>
      <c r="Y5281">
        <v>0</v>
      </c>
      <c r="Z5281">
        <v>0</v>
      </c>
      <c r="AB5281" t="s">
        <v>50841</v>
      </c>
      <c r="AD5281" t="s">
        <v>36503</v>
      </c>
      <c r="AE5281" t="s">
        <v>36503</v>
      </c>
      <c r="AF5281" t="str">
        <f t="shared" si="82"/>
        <v>2000 Ltr Tank</v>
      </c>
    </row>
    <row r="5282" spans="1:32" x14ac:dyDescent="0.35">
      <c r="A5282" s="2" t="s">
        <v>50718</v>
      </c>
      <c r="B5282" s="2" t="s">
        <v>50719</v>
      </c>
      <c r="C5282" s="23">
        <v>30</v>
      </c>
      <c r="D5282" s="11" t="b">
        <f>FALSE()</f>
        <v>0</v>
      </c>
      <c r="E5282" s="11" t="b">
        <f>FALSE()</f>
        <v>0</v>
      </c>
      <c r="F5282" s="2" t="s">
        <v>10</v>
      </c>
      <c r="G5282" s="2" t="s">
        <v>10</v>
      </c>
      <c r="H5282" s="2" t="s">
        <v>35778</v>
      </c>
      <c r="I5282" s="11" t="b">
        <f>FALSE()</f>
        <v>0</v>
      </c>
      <c r="J5282" s="24">
        <v>0</v>
      </c>
      <c r="K5282" s="24">
        <v>0</v>
      </c>
      <c r="L5282" s="2" t="s">
        <v>10</v>
      </c>
      <c r="M5282" t="str">
        <f>VLOOKUP(Table18[[#This Row],[No.]],N:O,2,FALSE)</f>
        <v>Mobilet Slabs</v>
      </c>
      <c r="N5282" t="s">
        <v>50842</v>
      </c>
      <c r="O5282" t="s">
        <v>50843</v>
      </c>
      <c r="P5282">
        <v>1</v>
      </c>
      <c r="Q5282">
        <v>1</v>
      </c>
      <c r="R5282">
        <v>1</v>
      </c>
      <c r="S5282">
        <v>0</v>
      </c>
      <c r="T5282" t="s">
        <v>35778</v>
      </c>
      <c r="U5282" t="s">
        <v>7105</v>
      </c>
      <c r="V5282" t="s">
        <v>7105</v>
      </c>
      <c r="W5282" t="s">
        <v>7105</v>
      </c>
      <c r="X5282">
        <v>0</v>
      </c>
      <c r="Y5282">
        <v>0</v>
      </c>
      <c r="Z5282">
        <v>0</v>
      </c>
      <c r="AB5282" t="s">
        <v>50843</v>
      </c>
      <c r="AD5282" t="s">
        <v>36507</v>
      </c>
      <c r="AE5282" t="s">
        <v>36507</v>
      </c>
      <c r="AF5282" t="str">
        <f t="shared" si="82"/>
        <v>Mobilet Slabs</v>
      </c>
    </row>
    <row r="5283" spans="1:32" x14ac:dyDescent="0.35">
      <c r="A5283" s="2" t="s">
        <v>50721</v>
      </c>
      <c r="B5283" s="2" t="s">
        <v>50722</v>
      </c>
      <c r="C5283" s="23">
        <v>10050</v>
      </c>
      <c r="D5283" s="11" t="b">
        <f>FALSE()</f>
        <v>0</v>
      </c>
      <c r="E5283" s="11" t="b">
        <f>FALSE()</f>
        <v>0</v>
      </c>
      <c r="F5283" s="2" t="s">
        <v>10</v>
      </c>
      <c r="G5283" s="2" t="s">
        <v>10</v>
      </c>
      <c r="H5283" s="2" t="s">
        <v>36576</v>
      </c>
      <c r="I5283" s="11" t="b">
        <f>FALSE()</f>
        <v>0</v>
      </c>
      <c r="J5283" s="24">
        <v>0</v>
      </c>
      <c r="K5283" s="24">
        <v>0</v>
      </c>
      <c r="L5283" s="2" t="s">
        <v>10</v>
      </c>
      <c r="M5283" t="str">
        <f>VLOOKUP(Table18[[#This Row],[No.]],N:O,2,FALSE)</f>
        <v>Household Water Treatment</v>
      </c>
      <c r="AF5283" t="str">
        <f t="shared" si="82"/>
        <v>Household Water Treatment</v>
      </c>
    </row>
    <row r="5284" spans="1:32" x14ac:dyDescent="0.35">
      <c r="A5284" s="2" t="s">
        <v>50724</v>
      </c>
      <c r="B5284" s="2" t="s">
        <v>50725</v>
      </c>
      <c r="C5284" s="23">
        <v>363</v>
      </c>
      <c r="D5284" s="11" t="b">
        <f>FALSE()</f>
        <v>0</v>
      </c>
      <c r="E5284" s="11" t="b">
        <f>FALSE()</f>
        <v>0</v>
      </c>
      <c r="F5284" s="2" t="s">
        <v>10</v>
      </c>
      <c r="G5284" s="2" t="s">
        <v>10</v>
      </c>
      <c r="H5284" s="2" t="s">
        <v>35778</v>
      </c>
      <c r="I5284" s="11" t="b">
        <f>FALSE()</f>
        <v>0</v>
      </c>
      <c r="J5284" s="24">
        <v>6000</v>
      </c>
      <c r="K5284" s="24">
        <v>0</v>
      </c>
      <c r="L5284" s="2" t="s">
        <v>10</v>
      </c>
      <c r="M5284" t="str">
        <f>VLOOKUP(Table18[[#This Row],[No.]],N:O,2,FALSE)</f>
        <v>Hand Washing Containers</v>
      </c>
      <c r="AF5284" t="str">
        <f t="shared" si="82"/>
        <v>Hand Washing Containers</v>
      </c>
    </row>
    <row r="5285" spans="1:32" x14ac:dyDescent="0.35">
      <c r="A5285" s="2" t="s">
        <v>50727</v>
      </c>
      <c r="B5285" s="2" t="s">
        <v>50728</v>
      </c>
      <c r="C5285" s="23">
        <v>4</v>
      </c>
      <c r="D5285" s="11" t="b">
        <f>FALSE()</f>
        <v>0</v>
      </c>
      <c r="E5285" s="11" t="b">
        <f>FALSE()</f>
        <v>0</v>
      </c>
      <c r="F5285" s="2" t="s">
        <v>10</v>
      </c>
      <c r="G5285" s="2" t="s">
        <v>10</v>
      </c>
      <c r="H5285" s="2" t="s">
        <v>35778</v>
      </c>
      <c r="I5285" s="11" t="b">
        <f>FALSE()</f>
        <v>0</v>
      </c>
      <c r="J5285" s="24">
        <v>0</v>
      </c>
      <c r="K5285" s="24">
        <v>0</v>
      </c>
      <c r="L5285" s="2" t="s">
        <v>10</v>
      </c>
      <c r="M5285" t="str">
        <f>VLOOKUP(Table18[[#This Row],[No.]],N:O,2,FALSE)</f>
        <v>HP Boxes</v>
      </c>
      <c r="AF5285" t="str">
        <f t="shared" si="82"/>
        <v>HP Boxes</v>
      </c>
    </row>
    <row r="5286" spans="1:32" x14ac:dyDescent="0.35">
      <c r="A5286" s="2" t="s">
        <v>50730</v>
      </c>
      <c r="B5286" s="2" t="s">
        <v>50731</v>
      </c>
      <c r="C5286" s="23">
        <v>3</v>
      </c>
      <c r="D5286" s="11" t="b">
        <f>FALSE()</f>
        <v>0</v>
      </c>
      <c r="E5286" s="11" t="b">
        <f>FALSE()</f>
        <v>0</v>
      </c>
      <c r="F5286" s="2" t="s">
        <v>10</v>
      </c>
      <c r="G5286" s="2" t="s">
        <v>10</v>
      </c>
      <c r="H5286" s="2" t="s">
        <v>35778</v>
      </c>
      <c r="I5286" s="11" t="b">
        <f>FALSE()</f>
        <v>0</v>
      </c>
      <c r="J5286" s="24">
        <v>0</v>
      </c>
      <c r="K5286" s="24">
        <v>0</v>
      </c>
      <c r="L5286" s="2" t="s">
        <v>10</v>
      </c>
      <c r="M5286" t="str">
        <f>VLOOKUP(Table18[[#This Row],[No.]],N:O,2,FALSE)</f>
        <v>Dayliff Water Pump</v>
      </c>
      <c r="AF5286" t="str">
        <f t="shared" si="82"/>
        <v>Dayliff Water Pump</v>
      </c>
    </row>
    <row r="5287" spans="1:32" x14ac:dyDescent="0.35">
      <c r="A5287" s="2" t="s">
        <v>50733</v>
      </c>
      <c r="B5287" s="2" t="s">
        <v>50734</v>
      </c>
      <c r="C5287" s="23">
        <v>2</v>
      </c>
      <c r="D5287" s="11" t="b">
        <f>FALSE()</f>
        <v>0</v>
      </c>
      <c r="E5287" s="11" t="b">
        <f>FALSE()</f>
        <v>0</v>
      </c>
      <c r="F5287" s="2" t="s">
        <v>10</v>
      </c>
      <c r="G5287" s="2" t="s">
        <v>10</v>
      </c>
      <c r="H5287" s="2" t="s">
        <v>35778</v>
      </c>
      <c r="I5287" s="11" t="b">
        <f>FALSE()</f>
        <v>0</v>
      </c>
      <c r="J5287" s="24">
        <v>0</v>
      </c>
      <c r="K5287" s="24">
        <v>0</v>
      </c>
      <c r="L5287" s="2" t="s">
        <v>10</v>
      </c>
      <c r="M5287" t="str">
        <f>VLOOKUP(Table18[[#This Row],[No.]],N:O,2,FALSE)</f>
        <v>Water Scanner</v>
      </c>
      <c r="AF5287" t="str">
        <f t="shared" si="82"/>
        <v>Water Scanner</v>
      </c>
    </row>
    <row r="5288" spans="1:32" x14ac:dyDescent="0.35">
      <c r="A5288" s="2" t="s">
        <v>50736</v>
      </c>
      <c r="B5288" s="2" t="s">
        <v>50737</v>
      </c>
      <c r="C5288" s="23">
        <v>1</v>
      </c>
      <c r="D5288" s="11" t="b">
        <f>FALSE()</f>
        <v>0</v>
      </c>
      <c r="E5288" s="11" t="b">
        <f>FALSE()</f>
        <v>0</v>
      </c>
      <c r="F5288" s="2" t="s">
        <v>10</v>
      </c>
      <c r="G5288" s="2" t="s">
        <v>10</v>
      </c>
      <c r="H5288" s="2" t="s">
        <v>35778</v>
      </c>
      <c r="I5288" s="11" t="b">
        <f>FALSE()</f>
        <v>0</v>
      </c>
      <c r="J5288" s="24">
        <v>0</v>
      </c>
      <c r="K5288" s="24">
        <v>0</v>
      </c>
      <c r="L5288" s="2" t="s">
        <v>10</v>
      </c>
      <c r="M5288" t="str">
        <f>VLOOKUP(Table18[[#This Row],[No.]],N:O,2,FALSE)</f>
        <v>Kent Grant</v>
      </c>
      <c r="AF5288" t="str">
        <f t="shared" si="82"/>
        <v>Kent Grant</v>
      </c>
    </row>
    <row r="5289" spans="1:32" x14ac:dyDescent="0.35">
      <c r="A5289" s="2" t="s">
        <v>50739</v>
      </c>
      <c r="B5289" s="2" t="s">
        <v>50740</v>
      </c>
      <c r="C5289" s="23">
        <v>257</v>
      </c>
      <c r="D5289" s="11" t="b">
        <f>FALSE()</f>
        <v>0</v>
      </c>
      <c r="E5289" s="11" t="b">
        <f>FALSE()</f>
        <v>0</v>
      </c>
      <c r="F5289" s="2" t="s">
        <v>10</v>
      </c>
      <c r="G5289" s="2" t="s">
        <v>10</v>
      </c>
      <c r="H5289" s="2" t="s">
        <v>35751</v>
      </c>
      <c r="I5289" s="11" t="b">
        <f>FALSE()</f>
        <v>0</v>
      </c>
      <c r="J5289" s="24">
        <v>0</v>
      </c>
      <c r="K5289" s="24">
        <v>0</v>
      </c>
      <c r="L5289" s="2" t="s">
        <v>10</v>
      </c>
      <c r="M5289" t="str">
        <f>VLOOKUP(Table18[[#This Row],[No.]],N:O,2,FALSE)</f>
        <v>Coagulant Tablets</v>
      </c>
      <c r="AF5289" t="str">
        <f t="shared" si="82"/>
        <v>Coagulant Tablets</v>
      </c>
    </row>
    <row r="5290" spans="1:32" x14ac:dyDescent="0.35">
      <c r="A5290" s="2" t="s">
        <v>50742</v>
      </c>
      <c r="B5290" s="2" t="s">
        <v>50743</v>
      </c>
      <c r="C5290" s="23">
        <v>11</v>
      </c>
      <c r="D5290" s="11" t="b">
        <f>FALSE()</f>
        <v>0</v>
      </c>
      <c r="E5290" s="11" t="b">
        <f>FALSE()</f>
        <v>0</v>
      </c>
      <c r="F5290" s="2" t="s">
        <v>10</v>
      </c>
      <c r="G5290" s="2" t="s">
        <v>10</v>
      </c>
      <c r="H5290" s="2" t="s">
        <v>35778</v>
      </c>
      <c r="I5290" s="11" t="b">
        <f>FALSE()</f>
        <v>0</v>
      </c>
      <c r="J5290" s="24">
        <v>0</v>
      </c>
      <c r="K5290" s="24">
        <v>0</v>
      </c>
      <c r="L5290" s="2" t="s">
        <v>10</v>
      </c>
      <c r="M5290" t="str">
        <f>VLOOKUP(Table18[[#This Row],[No.]],N:O,2,FALSE)</f>
        <v>ERU Jap Cooler</v>
      </c>
      <c r="AF5290" t="str">
        <f t="shared" si="82"/>
        <v>ERU Jap Cooler</v>
      </c>
    </row>
    <row r="5291" spans="1:32" x14ac:dyDescent="0.35">
      <c r="A5291" s="2" t="s">
        <v>50745</v>
      </c>
      <c r="B5291" s="2" t="s">
        <v>50746</v>
      </c>
      <c r="C5291" s="23">
        <v>10</v>
      </c>
      <c r="D5291" s="11" t="b">
        <f>FALSE()</f>
        <v>0</v>
      </c>
      <c r="E5291" s="11" t="b">
        <f>FALSE()</f>
        <v>0</v>
      </c>
      <c r="F5291" s="2" t="s">
        <v>10</v>
      </c>
      <c r="G5291" s="2" t="s">
        <v>10</v>
      </c>
      <c r="H5291" s="2" t="s">
        <v>35778</v>
      </c>
      <c r="I5291" s="11" t="b">
        <f>FALSE()</f>
        <v>0</v>
      </c>
      <c r="J5291" s="24">
        <v>0</v>
      </c>
      <c r="K5291" s="24">
        <v>0</v>
      </c>
      <c r="L5291" s="2" t="s">
        <v>10</v>
      </c>
      <c r="M5291" t="str">
        <f>VLOOKUP(Table18[[#This Row],[No.]],N:O,2,FALSE)</f>
        <v>PVC Connection Pipes</v>
      </c>
      <c r="AF5291" t="str">
        <f t="shared" si="82"/>
        <v>PVC Connection Pipes</v>
      </c>
    </row>
    <row r="5292" spans="1:32" x14ac:dyDescent="0.35">
      <c r="A5292" s="2" t="s">
        <v>50748</v>
      </c>
      <c r="B5292" s="2" t="s">
        <v>50749</v>
      </c>
      <c r="C5292" s="23">
        <v>1</v>
      </c>
      <c r="D5292" s="11" t="b">
        <f>FALSE()</f>
        <v>0</v>
      </c>
      <c r="E5292" s="11" t="b">
        <f>FALSE()</f>
        <v>0</v>
      </c>
      <c r="F5292" s="2" t="s">
        <v>10</v>
      </c>
      <c r="G5292" s="2" t="s">
        <v>10</v>
      </c>
      <c r="H5292" s="2" t="s">
        <v>35778</v>
      </c>
      <c r="I5292" s="11" t="b">
        <f>FALSE()</f>
        <v>0</v>
      </c>
      <c r="J5292" s="24">
        <v>0</v>
      </c>
      <c r="K5292" s="24">
        <v>0</v>
      </c>
      <c r="L5292" s="2" t="s">
        <v>10</v>
      </c>
      <c r="M5292" t="str">
        <f>VLOOKUP(Table18[[#This Row],[No.]],N:O,2,FALSE)</f>
        <v>PVC 11/4'' Pipes</v>
      </c>
      <c r="AF5292" t="str">
        <f t="shared" si="82"/>
        <v>PVC 11/4'' Pipes</v>
      </c>
    </row>
    <row r="5293" spans="1:32" x14ac:dyDescent="0.35">
      <c r="A5293" s="2" t="s">
        <v>50751</v>
      </c>
      <c r="B5293" s="2" t="s">
        <v>50752</v>
      </c>
      <c r="C5293" s="23">
        <v>1</v>
      </c>
      <c r="D5293" s="11" t="b">
        <f>FALSE()</f>
        <v>0</v>
      </c>
      <c r="E5293" s="11" t="b">
        <f>FALSE()</f>
        <v>0</v>
      </c>
      <c r="F5293" s="2" t="s">
        <v>10</v>
      </c>
      <c r="G5293" s="2" t="s">
        <v>10</v>
      </c>
      <c r="H5293" s="2" t="s">
        <v>35842</v>
      </c>
      <c r="I5293" s="11" t="b">
        <f>FALSE()</f>
        <v>0</v>
      </c>
      <c r="J5293" s="24">
        <v>0</v>
      </c>
      <c r="K5293" s="24">
        <v>0</v>
      </c>
      <c r="L5293" s="2" t="s">
        <v>10</v>
      </c>
      <c r="M5293" t="str">
        <f>VLOOKUP(Table18[[#This Row],[No.]],N:O,2,FALSE)</f>
        <v>PPR Machine</v>
      </c>
      <c r="AF5293" t="str">
        <f t="shared" si="82"/>
        <v>PPR Machine</v>
      </c>
    </row>
    <row r="5294" spans="1:32" x14ac:dyDescent="0.35">
      <c r="A5294" s="2" t="s">
        <v>50754</v>
      </c>
      <c r="B5294" s="2" t="s">
        <v>50755</v>
      </c>
      <c r="C5294" s="23">
        <v>6</v>
      </c>
      <c r="D5294" s="11" t="b">
        <f>FALSE()</f>
        <v>0</v>
      </c>
      <c r="E5294" s="11" t="b">
        <f>FALSE()</f>
        <v>0</v>
      </c>
      <c r="F5294" s="2" t="s">
        <v>10</v>
      </c>
      <c r="G5294" s="2" t="s">
        <v>10</v>
      </c>
      <c r="H5294" s="2" t="s">
        <v>35778</v>
      </c>
      <c r="I5294" s="11" t="b">
        <f>FALSE()</f>
        <v>0</v>
      </c>
      <c r="J5294" s="24">
        <v>0</v>
      </c>
      <c r="K5294" s="24">
        <v>0</v>
      </c>
      <c r="L5294" s="2" t="s">
        <v>10</v>
      </c>
      <c r="M5294" t="str">
        <f>VLOOKUP(Table18[[#This Row],[No.]],N:O,2,FALSE)</f>
        <v>Dayliff PVC Pipes 2"</v>
      </c>
      <c r="AF5294" t="str">
        <f t="shared" si="82"/>
        <v>Dayliff PVC Pipes 2"</v>
      </c>
    </row>
    <row r="5295" spans="1:32" x14ac:dyDescent="0.35">
      <c r="A5295" s="2" t="s">
        <v>50757</v>
      </c>
      <c r="B5295" s="2" t="s">
        <v>16161</v>
      </c>
      <c r="C5295" s="23">
        <v>10</v>
      </c>
      <c r="D5295" s="11" t="b">
        <f>FALSE()</f>
        <v>0</v>
      </c>
      <c r="E5295" s="11" t="b">
        <f>FALSE()</f>
        <v>0</v>
      </c>
      <c r="F5295" s="2" t="s">
        <v>10</v>
      </c>
      <c r="G5295" s="2" t="s">
        <v>10</v>
      </c>
      <c r="H5295" s="2" t="s">
        <v>35778</v>
      </c>
      <c r="I5295" s="11" t="b">
        <f>FALSE()</f>
        <v>0</v>
      </c>
      <c r="J5295" s="24">
        <v>0</v>
      </c>
      <c r="K5295" s="24">
        <v>0</v>
      </c>
      <c r="L5295" s="2" t="s">
        <v>10</v>
      </c>
      <c r="M5295" t="str">
        <f>VLOOKUP(Table18[[#This Row],[No.]],N:O,2,FALSE)</f>
        <v>Chujio Water Filters</v>
      </c>
      <c r="AF5295" t="str">
        <f t="shared" si="82"/>
        <v>Chujio Water Filters</v>
      </c>
    </row>
    <row r="5296" spans="1:32" x14ac:dyDescent="0.35">
      <c r="A5296" s="2" t="s">
        <v>50758</v>
      </c>
      <c r="B5296" s="2" t="s">
        <v>50388</v>
      </c>
      <c r="C5296" s="23">
        <v>108056</v>
      </c>
      <c r="D5296" s="11" t="b">
        <f>FALSE()</f>
        <v>0</v>
      </c>
      <c r="E5296" s="11" t="b">
        <f>FALSE()</f>
        <v>0</v>
      </c>
      <c r="F5296" s="2" t="s">
        <v>10</v>
      </c>
      <c r="G5296" s="2" t="s">
        <v>10</v>
      </c>
      <c r="H5296" s="2" t="s">
        <v>36061</v>
      </c>
      <c r="I5296" s="11" t="b">
        <f>FALSE()</f>
        <v>0</v>
      </c>
      <c r="J5296" s="24">
        <v>2.5</v>
      </c>
      <c r="K5296" s="24">
        <v>0</v>
      </c>
      <c r="L5296" s="2" t="s">
        <v>10</v>
      </c>
      <c r="M5296" t="str">
        <f>VLOOKUP(Table18[[#This Row],[No.]],N:O,2,FALSE)</f>
        <v>Aquatabs</v>
      </c>
      <c r="AF5296" t="str">
        <f t="shared" si="82"/>
        <v>Aquatabs</v>
      </c>
    </row>
    <row r="5297" spans="1:32" x14ac:dyDescent="0.35">
      <c r="A5297" s="2" t="s">
        <v>50760</v>
      </c>
      <c r="B5297" s="2" t="s">
        <v>50761</v>
      </c>
      <c r="C5297" s="23">
        <v>0</v>
      </c>
      <c r="D5297" s="11" t="b">
        <f>FALSE()</f>
        <v>0</v>
      </c>
      <c r="E5297" s="11" t="b">
        <f>FALSE()</f>
        <v>0</v>
      </c>
      <c r="F5297" s="2" t="s">
        <v>10</v>
      </c>
      <c r="G5297" s="2" t="s">
        <v>10</v>
      </c>
      <c r="H5297" s="2" t="s">
        <v>35778</v>
      </c>
      <c r="I5297" s="11" t="b">
        <f>TRUE()</f>
        <v>1</v>
      </c>
      <c r="J5297" s="24">
        <v>0</v>
      </c>
      <c r="K5297" s="24">
        <v>0</v>
      </c>
      <c r="L5297" s="2" t="s">
        <v>10</v>
      </c>
      <c r="M5297" t="str">
        <f>VLOOKUP(Table18[[#This Row],[No.]],N:O,2,FALSE)</f>
        <v>PPR ELBOW</v>
      </c>
      <c r="AF5297" t="str">
        <f t="shared" si="82"/>
        <v>PPR ELBOW</v>
      </c>
    </row>
    <row r="5298" spans="1:32" x14ac:dyDescent="0.35">
      <c r="A5298" s="2" t="s">
        <v>50762</v>
      </c>
      <c r="B5298" s="2" t="s">
        <v>50763</v>
      </c>
      <c r="C5298" s="23">
        <v>40</v>
      </c>
      <c r="D5298" s="11" t="b">
        <f>FALSE()</f>
        <v>0</v>
      </c>
      <c r="E5298" s="11" t="b">
        <f>FALSE()</f>
        <v>0</v>
      </c>
      <c r="F5298" s="2" t="s">
        <v>10</v>
      </c>
      <c r="G5298" s="2" t="s">
        <v>10</v>
      </c>
      <c r="H5298" s="2" t="s">
        <v>35778</v>
      </c>
      <c r="I5298" s="11" t="b">
        <f>FALSE()</f>
        <v>0</v>
      </c>
      <c r="J5298" s="24">
        <v>22</v>
      </c>
      <c r="K5298" s="24">
        <v>0</v>
      </c>
      <c r="L5298" s="2" t="s">
        <v>10</v>
      </c>
      <c r="M5298" t="str">
        <f>VLOOKUP(Table18[[#This Row],[No.]],N:O,2,FALSE)</f>
        <v>Thread Tape</v>
      </c>
      <c r="AF5298" t="str">
        <f t="shared" si="82"/>
        <v>Thread Tape</v>
      </c>
    </row>
    <row r="5299" spans="1:32" x14ac:dyDescent="0.35">
      <c r="A5299" s="2" t="s">
        <v>50765</v>
      </c>
      <c r="B5299" s="2" t="s">
        <v>50766</v>
      </c>
      <c r="C5299" s="23">
        <v>0</v>
      </c>
      <c r="D5299" s="11" t="b">
        <f>FALSE()</f>
        <v>0</v>
      </c>
      <c r="E5299" s="11" t="b">
        <f>FALSE()</f>
        <v>0</v>
      </c>
      <c r="F5299" s="2" t="s">
        <v>10</v>
      </c>
      <c r="G5299" s="2" t="s">
        <v>10</v>
      </c>
      <c r="H5299" s="2" t="s">
        <v>35778</v>
      </c>
      <c r="I5299" s="11" t="b">
        <f>TRUE()</f>
        <v>1</v>
      </c>
      <c r="J5299" s="24">
        <v>0</v>
      </c>
      <c r="K5299" s="24">
        <v>0</v>
      </c>
      <c r="L5299" s="2" t="s">
        <v>10</v>
      </c>
      <c r="M5299" t="str">
        <f>VLOOKUP(Table18[[#This Row],[No.]],N:O,2,FALSE)</f>
        <v>Pillar Tap</v>
      </c>
      <c r="AF5299" t="str">
        <f t="shared" si="82"/>
        <v>Pillar Tap</v>
      </c>
    </row>
    <row r="5300" spans="1:32" x14ac:dyDescent="0.35">
      <c r="A5300" s="2" t="s">
        <v>50768</v>
      </c>
      <c r="B5300" s="2" t="s">
        <v>50769</v>
      </c>
      <c r="C5300" s="23">
        <v>0</v>
      </c>
      <c r="D5300" s="11" t="b">
        <f>FALSE()</f>
        <v>0</v>
      </c>
      <c r="E5300" s="11" t="b">
        <f>FALSE()</f>
        <v>0</v>
      </c>
      <c r="F5300" s="2" t="s">
        <v>10</v>
      </c>
      <c r="G5300" s="2" t="s">
        <v>10</v>
      </c>
      <c r="H5300" s="2" t="s">
        <v>35778</v>
      </c>
      <c r="I5300" s="11" t="b">
        <f>TRUE()</f>
        <v>1</v>
      </c>
      <c r="J5300" s="24">
        <v>0</v>
      </c>
      <c r="K5300" s="24">
        <v>0</v>
      </c>
      <c r="L5300" s="2" t="s">
        <v>10</v>
      </c>
      <c r="M5300" t="str">
        <f>VLOOKUP(Table18[[#This Row],[No.]],N:O,2,FALSE)</f>
        <v>Cyphon</v>
      </c>
      <c r="AF5300" t="str">
        <f t="shared" si="82"/>
        <v>Cyphon</v>
      </c>
    </row>
    <row r="5301" spans="1:32" x14ac:dyDescent="0.35">
      <c r="A5301" s="2" t="s">
        <v>50771</v>
      </c>
      <c r="B5301" s="2" t="s">
        <v>50772</v>
      </c>
      <c r="C5301" s="23">
        <v>0</v>
      </c>
      <c r="D5301" s="11" t="b">
        <f>FALSE()</f>
        <v>0</v>
      </c>
      <c r="E5301" s="11" t="b">
        <f>FALSE()</f>
        <v>0</v>
      </c>
      <c r="F5301" s="2" t="s">
        <v>10</v>
      </c>
      <c r="G5301" s="2" t="s">
        <v>10</v>
      </c>
      <c r="H5301" s="2" t="s">
        <v>35778</v>
      </c>
      <c r="I5301" s="11" t="b">
        <f>TRUE()</f>
        <v>1</v>
      </c>
      <c r="J5301" s="24">
        <v>0</v>
      </c>
      <c r="K5301" s="24">
        <v>0</v>
      </c>
      <c r="L5301" s="2" t="s">
        <v>10</v>
      </c>
      <c r="M5301" t="str">
        <f>VLOOKUP(Table18[[#This Row],[No.]],N:O,2,FALSE)</f>
        <v>Flex tube</v>
      </c>
      <c r="AF5301" t="str">
        <f t="shared" si="82"/>
        <v>Flex tube</v>
      </c>
    </row>
    <row r="5302" spans="1:32" x14ac:dyDescent="0.35">
      <c r="A5302" s="2" t="s">
        <v>50774</v>
      </c>
      <c r="B5302" s="2" t="s">
        <v>50775</v>
      </c>
      <c r="C5302" s="23">
        <v>0</v>
      </c>
      <c r="D5302" s="11" t="b">
        <f>FALSE()</f>
        <v>0</v>
      </c>
      <c r="E5302" s="11" t="b">
        <f>FALSE()</f>
        <v>0</v>
      </c>
      <c r="F5302" s="2" t="s">
        <v>10</v>
      </c>
      <c r="G5302" s="2" t="s">
        <v>10</v>
      </c>
      <c r="H5302" s="2" t="s">
        <v>35754</v>
      </c>
      <c r="I5302" s="11" t="b">
        <f>TRUE()</f>
        <v>1</v>
      </c>
      <c r="J5302" s="24">
        <v>0</v>
      </c>
      <c r="K5302" s="24">
        <v>0</v>
      </c>
      <c r="L5302" s="2" t="s">
        <v>10</v>
      </c>
      <c r="M5302" t="str">
        <f>VLOOKUP(Table18[[#This Row],[No.]],N:O,2,FALSE)</f>
        <v>Powder Colours(for trigerring of the system)</v>
      </c>
      <c r="AF5302" t="str">
        <f t="shared" si="82"/>
        <v>Powder Colours(for trigerring of the system)</v>
      </c>
    </row>
    <row r="5303" spans="1:32" x14ac:dyDescent="0.35">
      <c r="A5303" s="2" t="s">
        <v>50777</v>
      </c>
      <c r="B5303" s="2" t="s">
        <v>50778</v>
      </c>
      <c r="C5303" s="23">
        <v>19</v>
      </c>
      <c r="D5303" s="11" t="b">
        <f>FALSE()</f>
        <v>0</v>
      </c>
      <c r="E5303" s="11" t="b">
        <f>FALSE()</f>
        <v>0</v>
      </c>
      <c r="F5303" s="2" t="s">
        <v>10</v>
      </c>
      <c r="G5303" s="2" t="s">
        <v>10</v>
      </c>
      <c r="H5303" s="2" t="s">
        <v>35778</v>
      </c>
      <c r="I5303" s="11" t="b">
        <f>FALSE()</f>
        <v>0</v>
      </c>
      <c r="J5303" s="24">
        <v>39000</v>
      </c>
      <c r="K5303" s="24">
        <v>0</v>
      </c>
      <c r="L5303" s="2" t="s">
        <v>10</v>
      </c>
      <c r="M5303" t="str">
        <f>VLOOKUP(Table18[[#This Row],[No.]],N:O,2,FALSE)</f>
        <v>Water tank</v>
      </c>
      <c r="AF5303" t="str">
        <f t="shared" si="82"/>
        <v>Water tank</v>
      </c>
    </row>
    <row r="5304" spans="1:32" x14ac:dyDescent="0.35">
      <c r="A5304" s="2" t="s">
        <v>50780</v>
      </c>
      <c r="B5304" s="2" t="s">
        <v>50781</v>
      </c>
      <c r="C5304" s="23">
        <v>0</v>
      </c>
      <c r="D5304" s="11" t="b">
        <f>FALSE()</f>
        <v>0</v>
      </c>
      <c r="E5304" s="11" t="b">
        <f>FALSE()</f>
        <v>0</v>
      </c>
      <c r="F5304" s="2" t="s">
        <v>10</v>
      </c>
      <c r="G5304" s="2" t="s">
        <v>10</v>
      </c>
      <c r="H5304" s="2" t="s">
        <v>35778</v>
      </c>
      <c r="I5304" s="11" t="b">
        <f>TRUE()</f>
        <v>1</v>
      </c>
      <c r="J5304" s="24">
        <v>0</v>
      </c>
      <c r="K5304" s="24">
        <v>0</v>
      </c>
      <c r="L5304" s="2" t="s">
        <v>10</v>
      </c>
      <c r="M5304" t="str">
        <f>VLOOKUP(Table18[[#This Row],[No.]],N:O,2,FALSE)</f>
        <v>Honda water pump 2.5 inches &amp; class B pipes</v>
      </c>
      <c r="AF5304" t="str">
        <f t="shared" si="82"/>
        <v>Honda water pump 2.5 inches &amp; class B pipes</v>
      </c>
    </row>
    <row r="5305" spans="1:32" x14ac:dyDescent="0.35">
      <c r="A5305" s="2" t="s">
        <v>50783</v>
      </c>
      <c r="B5305" s="2" t="s">
        <v>50784</v>
      </c>
      <c r="C5305" s="23">
        <v>398</v>
      </c>
      <c r="D5305" s="11" t="b">
        <f>FALSE()</f>
        <v>0</v>
      </c>
      <c r="E5305" s="11" t="b">
        <f>FALSE()</f>
        <v>0</v>
      </c>
      <c r="F5305" s="2" t="s">
        <v>10</v>
      </c>
      <c r="G5305" s="2" t="s">
        <v>10</v>
      </c>
      <c r="H5305" s="2" t="s">
        <v>35778</v>
      </c>
      <c r="I5305" s="11" t="b">
        <f>FALSE()</f>
        <v>0</v>
      </c>
      <c r="J5305" s="24">
        <v>1520</v>
      </c>
      <c r="K5305" s="24">
        <v>0</v>
      </c>
      <c r="L5305" s="2" t="s">
        <v>10</v>
      </c>
      <c r="M5305" t="str">
        <f>VLOOKUP(Table18[[#This Row],[No.]],N:O,2,FALSE)</f>
        <v xml:space="preserve">SS Rods with coupling </v>
      </c>
      <c r="AF5305" t="str">
        <f t="shared" si="82"/>
        <v xml:space="preserve">SS Rods with coupling </v>
      </c>
    </row>
    <row r="5306" spans="1:32" x14ac:dyDescent="0.35">
      <c r="A5306" s="2" t="s">
        <v>50786</v>
      </c>
      <c r="B5306" s="2" t="s">
        <v>50787</v>
      </c>
      <c r="C5306" s="23">
        <v>10</v>
      </c>
      <c r="D5306" s="11" t="b">
        <f>FALSE()</f>
        <v>0</v>
      </c>
      <c r="E5306" s="11" t="b">
        <f>FALSE()</f>
        <v>0</v>
      </c>
      <c r="F5306" s="2" t="s">
        <v>10</v>
      </c>
      <c r="G5306" s="2" t="s">
        <v>10</v>
      </c>
      <c r="H5306" s="2" t="s">
        <v>35842</v>
      </c>
      <c r="I5306" s="11" t="b">
        <f>FALSE()</f>
        <v>0</v>
      </c>
      <c r="J5306" s="24">
        <v>104180</v>
      </c>
      <c r="K5306" s="24">
        <v>0</v>
      </c>
      <c r="L5306" s="2" t="s">
        <v>10</v>
      </c>
      <c r="M5306" t="str">
        <f>VLOOKUP(Table18[[#This Row],[No.]],N:O,2,FALSE)</f>
        <v>Top Cover with accessories</v>
      </c>
      <c r="AF5306" t="str">
        <f t="shared" si="82"/>
        <v>Top Cover with accessories</v>
      </c>
    </row>
    <row r="5307" spans="1:32" x14ac:dyDescent="0.35">
      <c r="A5307" s="2" t="s">
        <v>50789</v>
      </c>
      <c r="B5307" s="2" t="s">
        <v>50790</v>
      </c>
      <c r="C5307" s="23">
        <v>193</v>
      </c>
      <c r="D5307" s="11" t="b">
        <f>FALSE()</f>
        <v>0</v>
      </c>
      <c r="E5307" s="11" t="b">
        <f>FALSE()</f>
        <v>0</v>
      </c>
      <c r="F5307" s="2" t="s">
        <v>10</v>
      </c>
      <c r="G5307" s="2" t="s">
        <v>10</v>
      </c>
      <c r="H5307" s="2" t="s">
        <v>35778</v>
      </c>
      <c r="I5307" s="11" t="b">
        <f>FALSE()</f>
        <v>0</v>
      </c>
      <c r="J5307" s="24">
        <v>0</v>
      </c>
      <c r="K5307" s="24">
        <v>0</v>
      </c>
      <c r="L5307" s="2" t="s">
        <v>10</v>
      </c>
      <c r="M5307" t="str">
        <f>VLOOKUP(Table18[[#This Row],[No.]],N:O,2,FALSE)</f>
        <v>Diving Wetsuits</v>
      </c>
      <c r="AF5307" t="str">
        <f t="shared" si="82"/>
        <v>Diving Wetsuits</v>
      </c>
    </row>
    <row r="5308" spans="1:32" x14ac:dyDescent="0.35">
      <c r="A5308" s="2" t="s">
        <v>50792</v>
      </c>
      <c r="B5308" s="2" t="s">
        <v>50793</v>
      </c>
      <c r="C5308" s="23">
        <v>0</v>
      </c>
      <c r="D5308" s="11" t="b">
        <f>FALSE()</f>
        <v>0</v>
      </c>
      <c r="E5308" s="11" t="b">
        <f>FALSE()</f>
        <v>0</v>
      </c>
      <c r="F5308" s="2" t="s">
        <v>10</v>
      </c>
      <c r="G5308" s="2" t="s">
        <v>10</v>
      </c>
      <c r="H5308" s="2" t="s">
        <v>35778</v>
      </c>
      <c r="I5308" s="11" t="b">
        <f>TRUE()</f>
        <v>1</v>
      </c>
      <c r="J5308" s="24">
        <v>0</v>
      </c>
      <c r="K5308" s="24">
        <v>0</v>
      </c>
      <c r="L5308" s="2" t="s">
        <v>10</v>
      </c>
      <c r="M5308" t="str">
        <f>VLOOKUP(Table18[[#This Row],[No.]],N:O,2,FALSE)</f>
        <v>Garden tap</v>
      </c>
      <c r="AF5308" t="str">
        <f t="shared" si="82"/>
        <v>Garden tap</v>
      </c>
    </row>
    <row r="5309" spans="1:32" x14ac:dyDescent="0.35">
      <c r="A5309" s="2" t="s">
        <v>50795</v>
      </c>
      <c r="B5309" s="2" t="s">
        <v>50796</v>
      </c>
      <c r="C5309" s="23">
        <v>0</v>
      </c>
      <c r="D5309" s="11" t="b">
        <f>FALSE()</f>
        <v>0</v>
      </c>
      <c r="E5309" s="11" t="b">
        <f>FALSE()</f>
        <v>0</v>
      </c>
      <c r="F5309" s="2" t="s">
        <v>10</v>
      </c>
      <c r="G5309" s="2" t="s">
        <v>10</v>
      </c>
      <c r="H5309" s="2" t="s">
        <v>35778</v>
      </c>
      <c r="I5309" s="11" t="b">
        <f>TRUE()</f>
        <v>1</v>
      </c>
      <c r="J5309" s="24">
        <v>0</v>
      </c>
      <c r="K5309" s="24">
        <v>0</v>
      </c>
      <c r="L5309" s="2" t="s">
        <v>10</v>
      </c>
      <c r="M5309" t="str">
        <f>VLOOKUP(Table18[[#This Row],[No.]],N:O,2,FALSE)</f>
        <v>PPR Ballock</v>
      </c>
      <c r="AF5309" t="str">
        <f t="shared" si="82"/>
        <v>PPR Ballock</v>
      </c>
    </row>
    <row r="5310" spans="1:32" x14ac:dyDescent="0.35">
      <c r="A5310" s="2" t="s">
        <v>50798</v>
      </c>
      <c r="B5310" s="2" t="s">
        <v>50799</v>
      </c>
      <c r="C5310" s="23">
        <v>3</v>
      </c>
      <c r="D5310" s="11" t="b">
        <f>FALSE()</f>
        <v>0</v>
      </c>
      <c r="E5310" s="11" t="b">
        <f>FALSE()</f>
        <v>0</v>
      </c>
      <c r="F5310" s="2" t="s">
        <v>10</v>
      </c>
      <c r="G5310" s="2" t="s">
        <v>10</v>
      </c>
      <c r="H5310" s="2" t="s">
        <v>35778</v>
      </c>
      <c r="I5310" s="11" t="b">
        <f>FALSE()</f>
        <v>0</v>
      </c>
      <c r="J5310" s="24">
        <v>0</v>
      </c>
      <c r="K5310" s="24">
        <v>0</v>
      </c>
      <c r="L5310" s="2" t="s">
        <v>10</v>
      </c>
      <c r="M5310" t="str">
        <f>VLOOKUP(Table18[[#This Row],[No.]],N:O,2,FALSE)</f>
        <v>Waste pipe</v>
      </c>
      <c r="AF5310" t="str">
        <f t="shared" si="82"/>
        <v>Waste pipe</v>
      </c>
    </row>
    <row r="5311" spans="1:32" x14ac:dyDescent="0.35">
      <c r="A5311" s="2" t="s">
        <v>50801</v>
      </c>
      <c r="B5311" s="2" t="s">
        <v>50802</v>
      </c>
      <c r="C5311" s="23">
        <v>1.5</v>
      </c>
      <c r="D5311" s="11" t="b">
        <f>FALSE()</f>
        <v>0</v>
      </c>
      <c r="E5311" s="11" t="b">
        <f>FALSE()</f>
        <v>0</v>
      </c>
      <c r="F5311" s="2" t="s">
        <v>10</v>
      </c>
      <c r="G5311" s="2" t="s">
        <v>10</v>
      </c>
      <c r="H5311" s="2" t="s">
        <v>35778</v>
      </c>
      <c r="I5311" s="11" t="b">
        <f>FALSE()</f>
        <v>0</v>
      </c>
      <c r="J5311" s="24">
        <v>0</v>
      </c>
      <c r="K5311" s="24">
        <v>0</v>
      </c>
      <c r="L5311" s="2" t="s">
        <v>10</v>
      </c>
      <c r="M5311" t="str">
        <f>VLOOKUP(Table18[[#This Row],[No.]],N:O,2,FALSE)</f>
        <v>Waste tee</v>
      </c>
      <c r="AF5311" t="str">
        <f t="shared" si="82"/>
        <v>Waste tee</v>
      </c>
    </row>
    <row r="5312" spans="1:32" x14ac:dyDescent="0.35">
      <c r="A5312" s="2" t="s">
        <v>50804</v>
      </c>
      <c r="B5312" s="2" t="s">
        <v>50805</v>
      </c>
      <c r="C5312" s="23">
        <v>3</v>
      </c>
      <c r="D5312" s="11" t="b">
        <f>FALSE()</f>
        <v>0</v>
      </c>
      <c r="E5312" s="11" t="b">
        <f>FALSE()</f>
        <v>0</v>
      </c>
      <c r="F5312" s="2" t="s">
        <v>10</v>
      </c>
      <c r="G5312" s="2" t="s">
        <v>10</v>
      </c>
      <c r="H5312" s="2" t="s">
        <v>35778</v>
      </c>
      <c r="I5312" s="11" t="b">
        <f>FALSE()</f>
        <v>0</v>
      </c>
      <c r="J5312" s="24">
        <v>0</v>
      </c>
      <c r="K5312" s="24">
        <v>0</v>
      </c>
      <c r="L5312" s="2" t="s">
        <v>10</v>
      </c>
      <c r="M5312" t="str">
        <f>VLOOKUP(Table18[[#This Row],[No.]],N:O,2,FALSE)</f>
        <v>Waste bend</v>
      </c>
      <c r="AF5312" t="str">
        <f t="shared" si="82"/>
        <v>Waste bend</v>
      </c>
    </row>
    <row r="5313" spans="1:32" x14ac:dyDescent="0.35">
      <c r="A5313" s="2" t="s">
        <v>50807</v>
      </c>
      <c r="B5313" s="2" t="s">
        <v>50808</v>
      </c>
      <c r="C5313" s="23">
        <v>0</v>
      </c>
      <c r="D5313" s="11" t="b">
        <f>FALSE()</f>
        <v>0</v>
      </c>
      <c r="E5313" s="11" t="b">
        <f>FALSE()</f>
        <v>0</v>
      </c>
      <c r="F5313" s="2" t="s">
        <v>10</v>
      </c>
      <c r="G5313" s="2" t="s">
        <v>10</v>
      </c>
      <c r="H5313" s="2" t="s">
        <v>35778</v>
      </c>
      <c r="I5313" s="11" t="b">
        <f>TRUE()</f>
        <v>1</v>
      </c>
      <c r="J5313" s="24">
        <v>0</v>
      </c>
      <c r="K5313" s="24">
        <v>0</v>
      </c>
      <c r="L5313" s="2" t="s">
        <v>10</v>
      </c>
      <c r="M5313" t="str">
        <f>VLOOKUP(Table18[[#This Row],[No.]],N:O,2,FALSE)</f>
        <v>PPR Union</v>
      </c>
      <c r="AF5313" t="str">
        <f t="shared" si="82"/>
        <v>PPR Union</v>
      </c>
    </row>
    <row r="5314" spans="1:32" x14ac:dyDescent="0.35">
      <c r="A5314" s="2" t="s">
        <v>50810</v>
      </c>
      <c r="B5314" s="2" t="s">
        <v>50811</v>
      </c>
      <c r="C5314" s="23">
        <v>0</v>
      </c>
      <c r="D5314" s="11" t="b">
        <f>FALSE()</f>
        <v>0</v>
      </c>
      <c r="E5314" s="11" t="b">
        <f>FALSE()</f>
        <v>0</v>
      </c>
      <c r="F5314" s="2" t="s">
        <v>10</v>
      </c>
      <c r="G5314" s="2" t="s">
        <v>10</v>
      </c>
      <c r="H5314" s="2" t="s">
        <v>35778</v>
      </c>
      <c r="I5314" s="11" t="b">
        <f>TRUE()</f>
        <v>1</v>
      </c>
      <c r="J5314" s="24">
        <v>0</v>
      </c>
      <c r="K5314" s="24">
        <v>0</v>
      </c>
      <c r="L5314" s="2" t="s">
        <v>10</v>
      </c>
      <c r="M5314" t="str">
        <f>VLOOKUP(Table18[[#This Row],[No.]],N:O,2,FALSE)</f>
        <v>Spare parts for engine boat</v>
      </c>
      <c r="AF5314" t="str">
        <f t="shared" si="82"/>
        <v>Spare parts for engine boat</v>
      </c>
    </row>
    <row r="5315" spans="1:32" x14ac:dyDescent="0.35">
      <c r="A5315" s="2" t="s">
        <v>50813</v>
      </c>
      <c r="B5315" s="2" t="s">
        <v>50814</v>
      </c>
      <c r="C5315" s="23">
        <v>58</v>
      </c>
      <c r="D5315" s="11" t="b">
        <f>FALSE()</f>
        <v>0</v>
      </c>
      <c r="E5315" s="11" t="b">
        <f>FALSE()</f>
        <v>0</v>
      </c>
      <c r="F5315" s="2" t="s">
        <v>10</v>
      </c>
      <c r="G5315" s="2" t="s">
        <v>10</v>
      </c>
      <c r="H5315" s="2" t="s">
        <v>35778</v>
      </c>
      <c r="I5315" s="11" t="b">
        <f>FALSE()</f>
        <v>0</v>
      </c>
      <c r="J5315" s="24">
        <v>0</v>
      </c>
      <c r="K5315" s="24">
        <v>0</v>
      </c>
      <c r="L5315" s="2" t="s">
        <v>10</v>
      </c>
      <c r="M5315" t="str">
        <f>VLOOKUP(Table18[[#This Row],[No.]],N:O,2,FALSE)</f>
        <v>Handwash</v>
      </c>
      <c r="AF5315" t="str">
        <f t="shared" ref="AF5315:AF5326" si="83">VLOOKUP(A:A,N:O,2,FALSE)</f>
        <v>Handwash</v>
      </c>
    </row>
    <row r="5316" spans="1:32" x14ac:dyDescent="0.35">
      <c r="A5316" s="2" t="s">
        <v>50816</v>
      </c>
      <c r="B5316" s="2" t="s">
        <v>50817</v>
      </c>
      <c r="C5316" s="23">
        <v>51</v>
      </c>
      <c r="D5316" s="11" t="b">
        <f>FALSE()</f>
        <v>0</v>
      </c>
      <c r="E5316" s="11" t="b">
        <f>FALSE()</f>
        <v>0</v>
      </c>
      <c r="F5316" s="2" t="s">
        <v>10</v>
      </c>
      <c r="G5316" s="2" t="s">
        <v>10</v>
      </c>
      <c r="H5316" s="2" t="s">
        <v>35778</v>
      </c>
      <c r="I5316" s="11" t="b">
        <f>FALSE()</f>
        <v>0</v>
      </c>
      <c r="J5316" s="24">
        <v>0</v>
      </c>
      <c r="K5316" s="24">
        <v>0</v>
      </c>
      <c r="L5316" s="2" t="s">
        <v>10</v>
      </c>
      <c r="M5316" t="str">
        <f>VLOOKUP(Table18[[#This Row],[No.]],N:O,2,FALSE)</f>
        <v>Tanks</v>
      </c>
      <c r="AF5316" t="str">
        <f t="shared" si="83"/>
        <v>Tanks</v>
      </c>
    </row>
    <row r="5317" spans="1:32" x14ac:dyDescent="0.35">
      <c r="A5317" s="2" t="s">
        <v>50819</v>
      </c>
      <c r="B5317" s="2" t="s">
        <v>50820</v>
      </c>
      <c r="C5317" s="23">
        <v>30065</v>
      </c>
      <c r="D5317" s="11" t="b">
        <f>FALSE()</f>
        <v>0</v>
      </c>
      <c r="E5317" s="11" t="b">
        <f>FALSE()</f>
        <v>0</v>
      </c>
      <c r="F5317" s="2" t="s">
        <v>10</v>
      </c>
      <c r="G5317" s="2" t="s">
        <v>10</v>
      </c>
      <c r="H5317" s="2" t="s">
        <v>48001</v>
      </c>
      <c r="I5317" s="11" t="b">
        <f>FALSE()</f>
        <v>0</v>
      </c>
      <c r="J5317" s="24">
        <v>0</v>
      </c>
      <c r="K5317" s="24">
        <v>0</v>
      </c>
      <c r="L5317" s="2" t="s">
        <v>10</v>
      </c>
      <c r="M5317" t="str">
        <f>VLOOKUP(Table18[[#This Row],[No.]],N:O,2,FALSE)</f>
        <v>Jerrican</v>
      </c>
      <c r="AF5317" t="str">
        <f t="shared" si="83"/>
        <v>Jerrican</v>
      </c>
    </row>
    <row r="5318" spans="1:32" x14ac:dyDescent="0.35">
      <c r="A5318" s="2" t="s">
        <v>50821</v>
      </c>
      <c r="B5318" s="2" t="s">
        <v>50822</v>
      </c>
      <c r="C5318" s="23">
        <v>5</v>
      </c>
      <c r="D5318" s="11" t="b">
        <f>FALSE()</f>
        <v>0</v>
      </c>
      <c r="E5318" s="11" t="b">
        <f>FALSE()</f>
        <v>0</v>
      </c>
      <c r="F5318" s="2" t="s">
        <v>10</v>
      </c>
      <c r="G5318" s="2" t="s">
        <v>10</v>
      </c>
      <c r="H5318" s="2" t="s">
        <v>35778</v>
      </c>
      <c r="I5318" s="11" t="b">
        <f>FALSE()</f>
        <v>0</v>
      </c>
      <c r="J5318" s="24">
        <v>0</v>
      </c>
      <c r="K5318" s="24">
        <v>0</v>
      </c>
      <c r="L5318" s="2" t="s">
        <v>10</v>
      </c>
      <c r="M5318" t="str">
        <f>VLOOKUP(Table18[[#This Row],[No.]],N:O,2,FALSE)</f>
        <v>Water Sampling Kit</v>
      </c>
      <c r="AF5318" t="str">
        <f t="shared" si="83"/>
        <v>Water Sampling Kit</v>
      </c>
    </row>
    <row r="5319" spans="1:32" x14ac:dyDescent="0.35">
      <c r="A5319" s="2" t="s">
        <v>50824</v>
      </c>
      <c r="B5319" s="2" t="s">
        <v>50825</v>
      </c>
      <c r="C5319" s="23">
        <v>0</v>
      </c>
      <c r="D5319" s="11" t="b">
        <f>FALSE()</f>
        <v>0</v>
      </c>
      <c r="E5319" s="11" t="b">
        <f>FALSE()</f>
        <v>0</v>
      </c>
      <c r="F5319" s="2" t="s">
        <v>10</v>
      </c>
      <c r="G5319" s="2" t="s">
        <v>10</v>
      </c>
      <c r="H5319" s="2" t="s">
        <v>35778</v>
      </c>
      <c r="I5319" s="11" t="b">
        <f>TRUE()</f>
        <v>1</v>
      </c>
      <c r="J5319" s="24">
        <v>0</v>
      </c>
      <c r="K5319" s="24">
        <v>0</v>
      </c>
      <c r="L5319" s="2" t="s">
        <v>10</v>
      </c>
      <c r="M5319" t="str">
        <f>VLOOKUP(Table18[[#This Row],[No.]],N:O,2,FALSE)</f>
        <v xml:space="preserve">Potty </v>
      </c>
      <c r="AF5319" t="str">
        <f t="shared" si="83"/>
        <v xml:space="preserve">Potty </v>
      </c>
    </row>
    <row r="5320" spans="1:32" x14ac:dyDescent="0.35">
      <c r="A5320" s="2" t="s">
        <v>50827</v>
      </c>
      <c r="B5320" s="2" t="s">
        <v>50828</v>
      </c>
      <c r="C5320" s="23">
        <v>1</v>
      </c>
      <c r="D5320" s="11" t="b">
        <f>FALSE()</f>
        <v>0</v>
      </c>
      <c r="E5320" s="11" t="b">
        <f>FALSE()</f>
        <v>0</v>
      </c>
      <c r="F5320" s="2" t="s">
        <v>10</v>
      </c>
      <c r="G5320" s="2" t="s">
        <v>10</v>
      </c>
      <c r="H5320" s="2" t="s">
        <v>35778</v>
      </c>
      <c r="I5320" s="11" t="b">
        <f>FALSE()</f>
        <v>0</v>
      </c>
      <c r="J5320" s="24">
        <v>0</v>
      </c>
      <c r="K5320" s="24">
        <v>0</v>
      </c>
      <c r="L5320" s="2" t="s">
        <v>10</v>
      </c>
      <c r="M5320" t="str">
        <f>VLOOKUP(Table18[[#This Row],[No.]],N:O,2,FALSE)</f>
        <v>Menstrual Waste Bin 18litres</v>
      </c>
      <c r="AF5320" t="str">
        <f t="shared" si="83"/>
        <v>Menstrual Waste Bin 18litres</v>
      </c>
    </row>
    <row r="5321" spans="1:32" x14ac:dyDescent="0.35">
      <c r="A5321" s="2" t="s">
        <v>50830</v>
      </c>
      <c r="B5321" s="2" t="s">
        <v>50831</v>
      </c>
      <c r="C5321" s="23">
        <v>0</v>
      </c>
      <c r="D5321" s="11" t="b">
        <f>FALSE()</f>
        <v>0</v>
      </c>
      <c r="E5321" s="11" t="b">
        <f>FALSE()</f>
        <v>0</v>
      </c>
      <c r="F5321" s="2" t="s">
        <v>10</v>
      </c>
      <c r="G5321" s="2" t="s">
        <v>10</v>
      </c>
      <c r="H5321" s="2" t="s">
        <v>35778</v>
      </c>
      <c r="I5321" s="11" t="b">
        <f>TRUE()</f>
        <v>1</v>
      </c>
      <c r="J5321" s="24">
        <v>0</v>
      </c>
      <c r="K5321" s="24">
        <v>0</v>
      </c>
      <c r="L5321" s="2" t="s">
        <v>10</v>
      </c>
      <c r="M5321" t="str">
        <f>VLOOKUP(Table18[[#This Row],[No.]],N:O,2,FALSE)</f>
        <v>Menstrual Waste Bin 30 Litres</v>
      </c>
      <c r="AF5321" t="str">
        <f t="shared" si="83"/>
        <v>Menstrual Waste Bin 30 Litres</v>
      </c>
    </row>
    <row r="5322" spans="1:32" x14ac:dyDescent="0.35">
      <c r="A5322" s="2" t="s">
        <v>50833</v>
      </c>
      <c r="B5322" s="2" t="s">
        <v>50834</v>
      </c>
      <c r="C5322" s="23">
        <v>5</v>
      </c>
      <c r="D5322" s="11" t="b">
        <f>FALSE()</f>
        <v>0</v>
      </c>
      <c r="E5322" s="11" t="b">
        <f>FALSE()</f>
        <v>0</v>
      </c>
      <c r="F5322" s="2" t="s">
        <v>10</v>
      </c>
      <c r="G5322" s="2" t="s">
        <v>10</v>
      </c>
      <c r="H5322" s="2" t="s">
        <v>47255</v>
      </c>
      <c r="I5322" s="11" t="b">
        <f>FALSE()</f>
        <v>0</v>
      </c>
      <c r="J5322" s="24">
        <v>0</v>
      </c>
      <c r="K5322" s="24">
        <v>0</v>
      </c>
      <c r="L5322" s="2" t="s">
        <v>10</v>
      </c>
      <c r="M5322" t="str">
        <f>VLOOKUP(Table18[[#This Row],[No.]],N:O,2,FALSE)</f>
        <v>Kerol disinfectant</v>
      </c>
      <c r="AF5322" t="str">
        <f t="shared" si="83"/>
        <v>Kerol disinfectant</v>
      </c>
    </row>
    <row r="5323" spans="1:32" x14ac:dyDescent="0.35">
      <c r="A5323" s="2" t="s">
        <v>50836</v>
      </c>
      <c r="B5323" s="2" t="s">
        <v>50837</v>
      </c>
      <c r="C5323" s="23">
        <v>5</v>
      </c>
      <c r="D5323" s="11" t="b">
        <f>FALSE()</f>
        <v>0</v>
      </c>
      <c r="E5323" s="11" t="b">
        <f>FALSE()</f>
        <v>0</v>
      </c>
      <c r="F5323" s="2" t="s">
        <v>10</v>
      </c>
      <c r="G5323" s="2" t="s">
        <v>10</v>
      </c>
      <c r="H5323" s="2" t="s">
        <v>35778</v>
      </c>
      <c r="I5323" s="11" t="b">
        <f>FALSE()</f>
        <v>0</v>
      </c>
      <c r="J5323" s="24">
        <v>0</v>
      </c>
      <c r="K5323" s="24">
        <v>0</v>
      </c>
      <c r="L5323" s="2" t="s">
        <v>10</v>
      </c>
      <c r="M5323" t="str">
        <f>VLOOKUP(Table18[[#This Row],[No.]],N:O,2,FALSE)</f>
        <v>Aqua fit</v>
      </c>
      <c r="AF5323" t="str">
        <f t="shared" si="83"/>
        <v>Aqua fit</v>
      </c>
    </row>
    <row r="5324" spans="1:32" x14ac:dyDescent="0.35">
      <c r="A5324" s="2" t="s">
        <v>50839</v>
      </c>
      <c r="B5324" s="2" t="s">
        <v>50840</v>
      </c>
      <c r="C5324" s="23">
        <v>10</v>
      </c>
      <c r="D5324" s="11" t="b">
        <f>FALSE()</f>
        <v>0</v>
      </c>
      <c r="E5324" s="11" t="b">
        <f>FALSE()</f>
        <v>0</v>
      </c>
      <c r="F5324" s="2" t="s">
        <v>10</v>
      </c>
      <c r="G5324" s="2" t="s">
        <v>10</v>
      </c>
      <c r="H5324" s="2" t="s">
        <v>35778</v>
      </c>
      <c r="I5324" s="11" t="b">
        <f>FALSE()</f>
        <v>0</v>
      </c>
      <c r="J5324" s="24">
        <v>0</v>
      </c>
      <c r="K5324" s="24">
        <v>0</v>
      </c>
      <c r="L5324" s="2" t="s">
        <v>10</v>
      </c>
      <c r="M5324" t="str">
        <f>VLOOKUP(Table18[[#This Row],[No.]],N:O,2,FALSE)</f>
        <v>Potassium Permanganate 500gms</v>
      </c>
      <c r="AF5324" t="str">
        <f t="shared" si="83"/>
        <v>Potassium Permanganate 500gms</v>
      </c>
    </row>
    <row r="5325" spans="1:32" x14ac:dyDescent="0.35">
      <c r="A5325" s="2" t="s">
        <v>50842</v>
      </c>
      <c r="B5325" s="2" t="s">
        <v>50843</v>
      </c>
      <c r="C5325" s="23">
        <v>1</v>
      </c>
      <c r="D5325" s="11" t="b">
        <f>FALSE()</f>
        <v>0</v>
      </c>
      <c r="E5325" s="11" t="b">
        <f>FALSE()</f>
        <v>0</v>
      </c>
      <c r="F5325" s="2" t="s">
        <v>10</v>
      </c>
      <c r="G5325" s="2" t="s">
        <v>10</v>
      </c>
      <c r="H5325" s="2" t="s">
        <v>35778</v>
      </c>
      <c r="I5325" s="11" t="b">
        <f>FALSE()</f>
        <v>0</v>
      </c>
      <c r="J5325" s="24">
        <v>0</v>
      </c>
      <c r="K5325" s="24">
        <v>0</v>
      </c>
      <c r="L5325" s="2" t="s">
        <v>10</v>
      </c>
      <c r="M5325" t="str">
        <f>VLOOKUP(Table18[[#This Row],[No.]],N:O,2,FALSE)</f>
        <v>WATER METER</v>
      </c>
      <c r="AF5325" t="str">
        <f t="shared" si="83"/>
        <v>WATER METER</v>
      </c>
    </row>
    <row r="5326" spans="1:32" x14ac:dyDescent="0.35">
      <c r="A5326" s="2" t="s">
        <v>50951</v>
      </c>
      <c r="B5326" s="2" t="s">
        <v>50952</v>
      </c>
      <c r="C5326" s="23">
        <v>0</v>
      </c>
      <c r="D5326" s="11" t="b">
        <f>FALSE()</f>
        <v>0</v>
      </c>
      <c r="E5326" s="11" t="b">
        <f>FALSE()</f>
        <v>0</v>
      </c>
      <c r="F5326" s="2" t="s">
        <v>10</v>
      </c>
      <c r="G5326" s="2" t="s">
        <v>10</v>
      </c>
      <c r="H5326" s="2" t="s">
        <v>35778</v>
      </c>
      <c r="I5326" s="11" t="b">
        <f>TRUE()</f>
        <v>1</v>
      </c>
      <c r="J5326" s="24">
        <v>0</v>
      </c>
      <c r="K5326" s="24">
        <v>0</v>
      </c>
      <c r="L5326" s="2" t="s">
        <v>10</v>
      </c>
      <c r="M5326" t="e">
        <f>VLOOKUP(Table18[[#This Row],[No.]],N:O,2,FALSE)</f>
        <v>#N/A</v>
      </c>
      <c r="AF5326" t="e">
        <f t="shared" si="83"/>
        <v>#N/A</v>
      </c>
    </row>
  </sheetData>
  <autoFilter ref="N2:AF2" xr:uid="{F330763C-5513-405D-8800-C92A685EA008}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5DEC-ACFD-427D-B73E-D086CE0E7904}">
  <dimension ref="B1:C5326"/>
  <sheetViews>
    <sheetView workbookViewId="0">
      <selection activeCell="B4" sqref="B4"/>
    </sheetView>
  </sheetViews>
  <sheetFormatPr defaultRowHeight="14.5" x14ac:dyDescent="0.35"/>
  <cols>
    <col min="2" max="2" width="17.7265625" bestFit="1" customWidth="1"/>
    <col min="3" max="3" width="17.81640625" customWidth="1"/>
  </cols>
  <sheetData>
    <row r="1" spans="2:3" x14ac:dyDescent="0.35">
      <c r="B1" s="15" t="s">
        <v>50846</v>
      </c>
      <c r="C1" s="15" t="s">
        <v>50844</v>
      </c>
    </row>
    <row r="2" spans="2:3" x14ac:dyDescent="0.35">
      <c r="B2" s="1" t="s">
        <v>0</v>
      </c>
      <c r="C2" s="9" t="s">
        <v>0</v>
      </c>
    </row>
    <row r="3" spans="2:3" x14ac:dyDescent="0.35">
      <c r="B3" s="2" t="s">
        <v>35749</v>
      </c>
      <c r="C3" t="s">
        <v>35749</v>
      </c>
    </row>
    <row r="4" spans="2:3" x14ac:dyDescent="0.35">
      <c r="B4" s="2" t="s">
        <v>35752</v>
      </c>
      <c r="C4" t="s">
        <v>35752</v>
      </c>
    </row>
    <row r="5" spans="2:3" x14ac:dyDescent="0.35">
      <c r="B5" s="2" t="s">
        <v>35755</v>
      </c>
      <c r="C5" t="s">
        <v>35755</v>
      </c>
    </row>
    <row r="6" spans="2:3" x14ac:dyDescent="0.35">
      <c r="B6" s="2" t="s">
        <v>35758</v>
      </c>
      <c r="C6" t="s">
        <v>35758</v>
      </c>
    </row>
    <row r="7" spans="2:3" x14ac:dyDescent="0.35">
      <c r="B7" s="2" t="s">
        <v>35761</v>
      </c>
      <c r="C7" t="s">
        <v>35761</v>
      </c>
    </row>
    <row r="8" spans="2:3" x14ac:dyDescent="0.35">
      <c r="B8" s="2" t="s">
        <v>35765</v>
      </c>
      <c r="C8" t="s">
        <v>35765</v>
      </c>
    </row>
    <row r="9" spans="2:3" x14ac:dyDescent="0.35">
      <c r="B9" s="2" t="s">
        <v>35767</v>
      </c>
      <c r="C9" t="s">
        <v>35767</v>
      </c>
    </row>
    <row r="10" spans="2:3" x14ac:dyDescent="0.35">
      <c r="B10" s="2" t="s">
        <v>35770</v>
      </c>
      <c r="C10" t="s">
        <v>35770</v>
      </c>
    </row>
    <row r="11" spans="2:3" x14ac:dyDescent="0.35">
      <c r="B11" s="2" t="s">
        <v>35773</v>
      </c>
      <c r="C11" t="s">
        <v>35773</v>
      </c>
    </row>
    <row r="12" spans="2:3" x14ac:dyDescent="0.35">
      <c r="B12" s="2" t="s">
        <v>35776</v>
      </c>
      <c r="C12" t="s">
        <v>35776</v>
      </c>
    </row>
    <row r="13" spans="2:3" x14ac:dyDescent="0.35">
      <c r="B13" s="2" t="s">
        <v>35780</v>
      </c>
      <c r="C13" t="s">
        <v>35780</v>
      </c>
    </row>
    <row r="14" spans="2:3" x14ac:dyDescent="0.35">
      <c r="B14" s="2" t="s">
        <v>35783</v>
      </c>
      <c r="C14" t="s">
        <v>35783</v>
      </c>
    </row>
    <row r="15" spans="2:3" x14ac:dyDescent="0.35">
      <c r="B15" s="2" t="s">
        <v>35786</v>
      </c>
      <c r="C15" t="s">
        <v>35786</v>
      </c>
    </row>
    <row r="16" spans="2:3" x14ac:dyDescent="0.35">
      <c r="B16" s="2" t="s">
        <v>35789</v>
      </c>
      <c r="C16" t="s">
        <v>35789</v>
      </c>
    </row>
    <row r="17" spans="2:3" x14ac:dyDescent="0.35">
      <c r="B17" s="2" t="s">
        <v>35792</v>
      </c>
      <c r="C17" t="s">
        <v>35792</v>
      </c>
    </row>
    <row r="18" spans="2:3" x14ac:dyDescent="0.35">
      <c r="B18" s="2" t="s">
        <v>35796</v>
      </c>
      <c r="C18" t="s">
        <v>35796</v>
      </c>
    </row>
    <row r="19" spans="2:3" x14ac:dyDescent="0.35">
      <c r="B19" s="2" t="s">
        <v>35799</v>
      </c>
      <c r="C19" t="s">
        <v>35799</v>
      </c>
    </row>
    <row r="20" spans="2:3" x14ac:dyDescent="0.35">
      <c r="B20" s="2" t="s">
        <v>35803</v>
      </c>
      <c r="C20" t="s">
        <v>35803</v>
      </c>
    </row>
    <row r="21" spans="2:3" x14ac:dyDescent="0.35">
      <c r="B21" s="2" t="s">
        <v>35806</v>
      </c>
      <c r="C21" t="s">
        <v>35806</v>
      </c>
    </row>
    <row r="22" spans="2:3" x14ac:dyDescent="0.35">
      <c r="B22" s="2" t="s">
        <v>35809</v>
      </c>
      <c r="C22" t="s">
        <v>35809</v>
      </c>
    </row>
    <row r="23" spans="2:3" x14ac:dyDescent="0.35">
      <c r="B23" s="2" t="s">
        <v>35813</v>
      </c>
      <c r="C23" t="s">
        <v>35813</v>
      </c>
    </row>
    <row r="24" spans="2:3" x14ac:dyDescent="0.35">
      <c r="B24" s="2" t="s">
        <v>35816</v>
      </c>
      <c r="C24" t="s">
        <v>35816</v>
      </c>
    </row>
    <row r="25" spans="2:3" x14ac:dyDescent="0.35">
      <c r="B25" s="2" t="s">
        <v>35819</v>
      </c>
      <c r="C25" t="s">
        <v>35819</v>
      </c>
    </row>
    <row r="26" spans="2:3" x14ac:dyDescent="0.35">
      <c r="B26" s="2" t="s">
        <v>35821</v>
      </c>
      <c r="C26" t="s">
        <v>35821</v>
      </c>
    </row>
    <row r="27" spans="2:3" x14ac:dyDescent="0.35">
      <c r="B27" s="2" t="s">
        <v>35824</v>
      </c>
      <c r="C27" t="s">
        <v>35824</v>
      </c>
    </row>
    <row r="28" spans="2:3" x14ac:dyDescent="0.35">
      <c r="B28" s="2" t="s">
        <v>35827</v>
      </c>
      <c r="C28" t="s">
        <v>35827</v>
      </c>
    </row>
    <row r="29" spans="2:3" x14ac:dyDescent="0.35">
      <c r="B29" s="2" t="s">
        <v>35831</v>
      </c>
      <c r="C29" t="s">
        <v>35831</v>
      </c>
    </row>
    <row r="30" spans="2:3" x14ac:dyDescent="0.35">
      <c r="B30" s="2" t="s">
        <v>35834</v>
      </c>
      <c r="C30" t="s">
        <v>35834</v>
      </c>
    </row>
    <row r="31" spans="2:3" x14ac:dyDescent="0.35">
      <c r="B31" s="2" t="s">
        <v>35837</v>
      </c>
      <c r="C31" t="s">
        <v>35837</v>
      </c>
    </row>
    <row r="32" spans="2:3" x14ac:dyDescent="0.35">
      <c r="B32" s="2" t="s">
        <v>35840</v>
      </c>
      <c r="C32" t="s">
        <v>35840</v>
      </c>
    </row>
    <row r="33" spans="2:3" x14ac:dyDescent="0.35">
      <c r="B33" s="2" t="s">
        <v>35844</v>
      </c>
      <c r="C33" t="s">
        <v>35844</v>
      </c>
    </row>
    <row r="34" spans="2:3" x14ac:dyDescent="0.35">
      <c r="B34" s="2" t="s">
        <v>35847</v>
      </c>
      <c r="C34" t="s">
        <v>35847</v>
      </c>
    </row>
    <row r="35" spans="2:3" x14ac:dyDescent="0.35">
      <c r="B35" s="2" t="s">
        <v>35850</v>
      </c>
      <c r="C35" t="s">
        <v>35850</v>
      </c>
    </row>
    <row r="36" spans="2:3" x14ac:dyDescent="0.35">
      <c r="B36" s="2" t="s">
        <v>35854</v>
      </c>
      <c r="C36" t="s">
        <v>35854</v>
      </c>
    </row>
    <row r="37" spans="2:3" x14ac:dyDescent="0.35">
      <c r="B37" s="2" t="s">
        <v>35857</v>
      </c>
      <c r="C37" t="s">
        <v>35857</v>
      </c>
    </row>
    <row r="38" spans="2:3" x14ac:dyDescent="0.35">
      <c r="B38" s="2" t="s">
        <v>35860</v>
      </c>
      <c r="C38" t="s">
        <v>35860</v>
      </c>
    </row>
    <row r="39" spans="2:3" x14ac:dyDescent="0.35">
      <c r="B39" s="2" t="s">
        <v>35863</v>
      </c>
      <c r="C39" t="s">
        <v>35863</v>
      </c>
    </row>
    <row r="40" spans="2:3" x14ac:dyDescent="0.35">
      <c r="B40" s="2" t="s">
        <v>35866</v>
      </c>
      <c r="C40" t="s">
        <v>35866</v>
      </c>
    </row>
    <row r="41" spans="2:3" x14ac:dyDescent="0.35">
      <c r="B41" s="2" t="s">
        <v>35867</v>
      </c>
      <c r="C41" t="s">
        <v>35867</v>
      </c>
    </row>
    <row r="42" spans="2:3" x14ac:dyDescent="0.35">
      <c r="B42" s="2" t="s">
        <v>35870</v>
      </c>
      <c r="C42" t="s">
        <v>35870</v>
      </c>
    </row>
    <row r="43" spans="2:3" x14ac:dyDescent="0.35">
      <c r="B43" s="2" t="s">
        <v>35873</v>
      </c>
      <c r="C43" t="s">
        <v>35873</v>
      </c>
    </row>
    <row r="44" spans="2:3" x14ac:dyDescent="0.35">
      <c r="B44" s="2" t="s">
        <v>35877</v>
      </c>
      <c r="C44" t="s">
        <v>35877</v>
      </c>
    </row>
    <row r="45" spans="2:3" x14ac:dyDescent="0.35">
      <c r="B45" s="2" t="s">
        <v>35880</v>
      </c>
      <c r="C45" t="s">
        <v>35880</v>
      </c>
    </row>
    <row r="46" spans="2:3" x14ac:dyDescent="0.35">
      <c r="B46" s="2" t="s">
        <v>35883</v>
      </c>
      <c r="C46" t="s">
        <v>35883</v>
      </c>
    </row>
    <row r="47" spans="2:3" x14ac:dyDescent="0.35">
      <c r="B47" s="2" t="s">
        <v>35886</v>
      </c>
      <c r="C47" t="s">
        <v>35886</v>
      </c>
    </row>
    <row r="48" spans="2:3" x14ac:dyDescent="0.35">
      <c r="B48" s="2" t="s">
        <v>35889</v>
      </c>
      <c r="C48" t="s">
        <v>35889</v>
      </c>
    </row>
    <row r="49" spans="2:3" x14ac:dyDescent="0.35">
      <c r="B49" s="2" t="s">
        <v>35893</v>
      </c>
      <c r="C49" t="s">
        <v>35893</v>
      </c>
    </row>
    <row r="50" spans="2:3" x14ac:dyDescent="0.35">
      <c r="B50" s="2" t="s">
        <v>35896</v>
      </c>
      <c r="C50" t="s">
        <v>35896</v>
      </c>
    </row>
    <row r="51" spans="2:3" x14ac:dyDescent="0.35">
      <c r="B51" s="2" t="s">
        <v>35899</v>
      </c>
      <c r="C51" t="s">
        <v>35899</v>
      </c>
    </row>
    <row r="52" spans="2:3" x14ac:dyDescent="0.35">
      <c r="B52" s="2" t="s">
        <v>35902</v>
      </c>
      <c r="C52" t="s">
        <v>35902</v>
      </c>
    </row>
    <row r="53" spans="2:3" x14ac:dyDescent="0.35">
      <c r="B53" s="2" t="s">
        <v>35905</v>
      </c>
      <c r="C53" t="s">
        <v>35905</v>
      </c>
    </row>
    <row r="54" spans="2:3" x14ac:dyDescent="0.35">
      <c r="B54" s="2" t="s">
        <v>35908</v>
      </c>
      <c r="C54" t="s">
        <v>35908</v>
      </c>
    </row>
    <row r="55" spans="2:3" x14ac:dyDescent="0.35">
      <c r="B55" s="2" t="s">
        <v>35911</v>
      </c>
      <c r="C55" t="s">
        <v>35911</v>
      </c>
    </row>
    <row r="56" spans="2:3" x14ac:dyDescent="0.35">
      <c r="B56" s="2" t="s">
        <v>35913</v>
      </c>
      <c r="C56" t="s">
        <v>35913</v>
      </c>
    </row>
    <row r="57" spans="2:3" x14ac:dyDescent="0.35">
      <c r="B57" s="2" t="s">
        <v>35916</v>
      </c>
      <c r="C57" t="s">
        <v>35916</v>
      </c>
    </row>
    <row r="58" spans="2:3" x14ac:dyDescent="0.35">
      <c r="B58" s="2" t="s">
        <v>35919</v>
      </c>
      <c r="C58" t="s">
        <v>35919</v>
      </c>
    </row>
    <row r="59" spans="2:3" x14ac:dyDescent="0.35">
      <c r="B59" s="2" t="s">
        <v>35922</v>
      </c>
      <c r="C59" t="s">
        <v>35922</v>
      </c>
    </row>
    <row r="60" spans="2:3" x14ac:dyDescent="0.35">
      <c r="B60" s="2" t="s">
        <v>35923</v>
      </c>
      <c r="C60" t="s">
        <v>35923</v>
      </c>
    </row>
    <row r="61" spans="2:3" x14ac:dyDescent="0.35">
      <c r="B61" s="2" t="s">
        <v>35926</v>
      </c>
      <c r="C61" t="s">
        <v>35926</v>
      </c>
    </row>
    <row r="62" spans="2:3" x14ac:dyDescent="0.35">
      <c r="B62" s="2" t="s">
        <v>35929</v>
      </c>
      <c r="C62" t="s">
        <v>35929</v>
      </c>
    </row>
    <row r="63" spans="2:3" x14ac:dyDescent="0.35">
      <c r="B63" s="2" t="s">
        <v>35932</v>
      </c>
      <c r="C63" t="s">
        <v>35932</v>
      </c>
    </row>
    <row r="64" spans="2:3" x14ac:dyDescent="0.35">
      <c r="B64" s="2" t="s">
        <v>35935</v>
      </c>
      <c r="C64" t="s">
        <v>35935</v>
      </c>
    </row>
    <row r="65" spans="2:3" x14ac:dyDescent="0.35">
      <c r="B65" s="2" t="s">
        <v>35938</v>
      </c>
      <c r="C65" t="s">
        <v>35938</v>
      </c>
    </row>
    <row r="66" spans="2:3" x14ac:dyDescent="0.35">
      <c r="B66" s="2" t="s">
        <v>35941</v>
      </c>
      <c r="C66" t="s">
        <v>35941</v>
      </c>
    </row>
    <row r="67" spans="2:3" x14ac:dyDescent="0.35">
      <c r="B67" s="2" t="s">
        <v>35944</v>
      </c>
      <c r="C67" t="s">
        <v>35944</v>
      </c>
    </row>
    <row r="68" spans="2:3" x14ac:dyDescent="0.35">
      <c r="B68" s="2" t="s">
        <v>35947</v>
      </c>
      <c r="C68" t="s">
        <v>35947</v>
      </c>
    </row>
    <row r="69" spans="2:3" x14ac:dyDescent="0.35">
      <c r="B69" s="2" t="s">
        <v>35950</v>
      </c>
      <c r="C69" t="s">
        <v>35950</v>
      </c>
    </row>
    <row r="70" spans="2:3" x14ac:dyDescent="0.35">
      <c r="B70" s="2" t="s">
        <v>35953</v>
      </c>
      <c r="C70" t="s">
        <v>35953</v>
      </c>
    </row>
    <row r="71" spans="2:3" x14ac:dyDescent="0.35">
      <c r="B71" s="2" t="s">
        <v>35956</v>
      </c>
      <c r="C71" t="s">
        <v>35956</v>
      </c>
    </row>
    <row r="72" spans="2:3" x14ac:dyDescent="0.35">
      <c r="B72" s="2" t="s">
        <v>35959</v>
      </c>
      <c r="C72" t="s">
        <v>35959</v>
      </c>
    </row>
    <row r="73" spans="2:3" x14ac:dyDescent="0.35">
      <c r="B73" s="2" t="s">
        <v>35962</v>
      </c>
      <c r="C73" t="s">
        <v>35962</v>
      </c>
    </row>
    <row r="74" spans="2:3" x14ac:dyDescent="0.35">
      <c r="B74" s="2" t="s">
        <v>35965</v>
      </c>
      <c r="C74" t="s">
        <v>35965</v>
      </c>
    </row>
    <row r="75" spans="2:3" x14ac:dyDescent="0.35">
      <c r="B75" s="2" t="s">
        <v>35968</v>
      </c>
      <c r="C75" t="s">
        <v>35968</v>
      </c>
    </row>
    <row r="76" spans="2:3" x14ac:dyDescent="0.35">
      <c r="B76" s="2" t="s">
        <v>35971</v>
      </c>
      <c r="C76" t="s">
        <v>35971</v>
      </c>
    </row>
    <row r="77" spans="2:3" x14ac:dyDescent="0.35">
      <c r="B77" s="2" t="s">
        <v>35974</v>
      </c>
      <c r="C77" t="s">
        <v>35974</v>
      </c>
    </row>
    <row r="78" spans="2:3" x14ac:dyDescent="0.35">
      <c r="B78" s="2" t="s">
        <v>35978</v>
      </c>
      <c r="C78" t="s">
        <v>35978</v>
      </c>
    </row>
    <row r="79" spans="2:3" x14ac:dyDescent="0.35">
      <c r="B79" s="2" t="s">
        <v>35981</v>
      </c>
      <c r="C79" t="s">
        <v>35981</v>
      </c>
    </row>
    <row r="80" spans="2:3" x14ac:dyDescent="0.35">
      <c r="B80" s="2" t="s">
        <v>35984</v>
      </c>
      <c r="C80" t="s">
        <v>35984</v>
      </c>
    </row>
    <row r="81" spans="2:3" x14ac:dyDescent="0.35">
      <c r="B81" s="2" t="s">
        <v>35987</v>
      </c>
      <c r="C81" t="s">
        <v>35987</v>
      </c>
    </row>
    <row r="82" spans="2:3" x14ac:dyDescent="0.35">
      <c r="B82" s="2" t="s">
        <v>35991</v>
      </c>
      <c r="C82" t="s">
        <v>35991</v>
      </c>
    </row>
    <row r="83" spans="2:3" x14ac:dyDescent="0.35">
      <c r="B83" s="2" t="s">
        <v>35995</v>
      </c>
      <c r="C83" t="s">
        <v>35995</v>
      </c>
    </row>
    <row r="84" spans="2:3" x14ac:dyDescent="0.35">
      <c r="B84" s="2" t="s">
        <v>35998</v>
      </c>
      <c r="C84" t="s">
        <v>35998</v>
      </c>
    </row>
    <row r="85" spans="2:3" x14ac:dyDescent="0.35">
      <c r="B85" s="2" t="s">
        <v>36001</v>
      </c>
      <c r="C85" t="s">
        <v>36001</v>
      </c>
    </row>
    <row r="86" spans="2:3" x14ac:dyDescent="0.35">
      <c r="B86" s="2" t="s">
        <v>36004</v>
      </c>
      <c r="C86" t="s">
        <v>36004</v>
      </c>
    </row>
    <row r="87" spans="2:3" x14ac:dyDescent="0.35">
      <c r="B87" s="2" t="s">
        <v>36007</v>
      </c>
      <c r="C87" t="s">
        <v>36007</v>
      </c>
    </row>
    <row r="88" spans="2:3" x14ac:dyDescent="0.35">
      <c r="B88" s="2" t="s">
        <v>36010</v>
      </c>
      <c r="C88" t="s">
        <v>36010</v>
      </c>
    </row>
    <row r="89" spans="2:3" x14ac:dyDescent="0.35">
      <c r="B89" s="2" t="s">
        <v>36013</v>
      </c>
      <c r="C89" t="s">
        <v>36013</v>
      </c>
    </row>
    <row r="90" spans="2:3" x14ac:dyDescent="0.35">
      <c r="B90" s="2" t="s">
        <v>36016</v>
      </c>
      <c r="C90" t="s">
        <v>36016</v>
      </c>
    </row>
    <row r="91" spans="2:3" x14ac:dyDescent="0.35">
      <c r="B91" s="2" t="s">
        <v>36019</v>
      </c>
      <c r="C91" t="s">
        <v>36019</v>
      </c>
    </row>
    <row r="92" spans="2:3" x14ac:dyDescent="0.35">
      <c r="B92" s="2" t="s">
        <v>36022</v>
      </c>
      <c r="C92" t="s">
        <v>36022</v>
      </c>
    </row>
    <row r="93" spans="2:3" x14ac:dyDescent="0.35">
      <c r="B93" s="2" t="s">
        <v>36025</v>
      </c>
      <c r="C93" t="s">
        <v>36025</v>
      </c>
    </row>
    <row r="94" spans="2:3" x14ac:dyDescent="0.35">
      <c r="B94" s="2" t="s">
        <v>36028</v>
      </c>
      <c r="C94" t="s">
        <v>36028</v>
      </c>
    </row>
    <row r="95" spans="2:3" x14ac:dyDescent="0.35">
      <c r="B95" s="2" t="s">
        <v>36031</v>
      </c>
      <c r="C95" t="s">
        <v>36031</v>
      </c>
    </row>
    <row r="96" spans="2:3" x14ac:dyDescent="0.35">
      <c r="B96" s="2" t="s">
        <v>36034</v>
      </c>
      <c r="C96" t="s">
        <v>36034</v>
      </c>
    </row>
    <row r="97" spans="2:3" x14ac:dyDescent="0.35">
      <c r="B97" s="2" t="s">
        <v>36037</v>
      </c>
      <c r="C97" t="s">
        <v>36037</v>
      </c>
    </row>
    <row r="98" spans="2:3" x14ac:dyDescent="0.35">
      <c r="B98" s="2" t="s">
        <v>36041</v>
      </c>
      <c r="C98" t="s">
        <v>36041</v>
      </c>
    </row>
    <row r="99" spans="2:3" x14ac:dyDescent="0.35">
      <c r="B99" s="2" t="s">
        <v>36044</v>
      </c>
      <c r="C99" t="s">
        <v>36044</v>
      </c>
    </row>
    <row r="100" spans="2:3" x14ac:dyDescent="0.35">
      <c r="B100" s="2" t="s">
        <v>36047</v>
      </c>
      <c r="C100" t="s">
        <v>36047</v>
      </c>
    </row>
    <row r="101" spans="2:3" x14ac:dyDescent="0.35">
      <c r="B101" s="2" t="s">
        <v>36050</v>
      </c>
      <c r="C101" t="s">
        <v>36050</v>
      </c>
    </row>
    <row r="102" spans="2:3" x14ac:dyDescent="0.35">
      <c r="B102" s="2" t="s">
        <v>36053</v>
      </c>
      <c r="C102" t="s">
        <v>36053</v>
      </c>
    </row>
    <row r="103" spans="2:3" x14ac:dyDescent="0.35">
      <c r="B103" s="2" t="s">
        <v>36056</v>
      </c>
      <c r="C103" t="s">
        <v>36056</v>
      </c>
    </row>
    <row r="104" spans="2:3" x14ac:dyDescent="0.35">
      <c r="B104" s="2" t="s">
        <v>36059</v>
      </c>
      <c r="C104" t="s">
        <v>36059</v>
      </c>
    </row>
    <row r="105" spans="2:3" x14ac:dyDescent="0.35">
      <c r="B105" s="2" t="s">
        <v>36063</v>
      </c>
      <c r="C105" t="s">
        <v>36063</v>
      </c>
    </row>
    <row r="106" spans="2:3" x14ac:dyDescent="0.35">
      <c r="B106" s="2" t="s">
        <v>36066</v>
      </c>
      <c r="C106" t="s">
        <v>36066</v>
      </c>
    </row>
    <row r="107" spans="2:3" x14ac:dyDescent="0.35">
      <c r="B107" s="2" t="s">
        <v>36069</v>
      </c>
      <c r="C107" t="s">
        <v>36069</v>
      </c>
    </row>
    <row r="108" spans="2:3" x14ac:dyDescent="0.35">
      <c r="B108" s="2" t="s">
        <v>36072</v>
      </c>
      <c r="C108" t="s">
        <v>36072</v>
      </c>
    </row>
    <row r="109" spans="2:3" x14ac:dyDescent="0.35">
      <c r="B109" s="2" t="s">
        <v>36075</v>
      </c>
      <c r="C109" t="s">
        <v>36075</v>
      </c>
    </row>
    <row r="110" spans="2:3" x14ac:dyDescent="0.35">
      <c r="B110" s="2" t="s">
        <v>36078</v>
      </c>
      <c r="C110" t="s">
        <v>36078</v>
      </c>
    </row>
    <row r="111" spans="2:3" x14ac:dyDescent="0.35">
      <c r="B111" s="2" t="s">
        <v>36081</v>
      </c>
      <c r="C111" t="s">
        <v>36081</v>
      </c>
    </row>
    <row r="112" spans="2:3" x14ac:dyDescent="0.35">
      <c r="B112" s="2" t="s">
        <v>36084</v>
      </c>
      <c r="C112" t="s">
        <v>36084</v>
      </c>
    </row>
    <row r="113" spans="2:3" x14ac:dyDescent="0.35">
      <c r="B113" s="2" t="s">
        <v>36087</v>
      </c>
      <c r="C113" t="s">
        <v>36087</v>
      </c>
    </row>
    <row r="114" spans="2:3" x14ac:dyDescent="0.35">
      <c r="B114" s="2" t="s">
        <v>36088</v>
      </c>
      <c r="C114" t="s">
        <v>36088</v>
      </c>
    </row>
    <row r="115" spans="2:3" x14ac:dyDescent="0.35">
      <c r="B115" s="2" t="s">
        <v>36091</v>
      </c>
      <c r="C115" t="s">
        <v>36091</v>
      </c>
    </row>
    <row r="116" spans="2:3" x14ac:dyDescent="0.35">
      <c r="B116" s="2" t="s">
        <v>36094</v>
      </c>
      <c r="C116" t="s">
        <v>36094</v>
      </c>
    </row>
    <row r="117" spans="2:3" x14ac:dyDescent="0.35">
      <c r="B117" s="2" t="s">
        <v>36097</v>
      </c>
      <c r="C117" t="s">
        <v>36097</v>
      </c>
    </row>
    <row r="118" spans="2:3" x14ac:dyDescent="0.35">
      <c r="B118" s="2" t="s">
        <v>36100</v>
      </c>
      <c r="C118" t="s">
        <v>36100</v>
      </c>
    </row>
    <row r="119" spans="2:3" x14ac:dyDescent="0.35">
      <c r="B119" s="2" t="s">
        <v>36101</v>
      </c>
      <c r="C119" t="s">
        <v>36101</v>
      </c>
    </row>
    <row r="120" spans="2:3" x14ac:dyDescent="0.35">
      <c r="B120" s="2" t="s">
        <v>36102</v>
      </c>
      <c r="C120" t="s">
        <v>36102</v>
      </c>
    </row>
    <row r="121" spans="2:3" x14ac:dyDescent="0.35">
      <c r="B121" s="2" t="s">
        <v>36105</v>
      </c>
      <c r="C121" t="s">
        <v>36105</v>
      </c>
    </row>
    <row r="122" spans="2:3" x14ac:dyDescent="0.35">
      <c r="B122" s="2" t="s">
        <v>36108</v>
      </c>
      <c r="C122" t="s">
        <v>36108</v>
      </c>
    </row>
    <row r="123" spans="2:3" x14ac:dyDescent="0.35">
      <c r="B123" s="2" t="s">
        <v>36111</v>
      </c>
      <c r="C123" t="s">
        <v>36111</v>
      </c>
    </row>
    <row r="124" spans="2:3" x14ac:dyDescent="0.35">
      <c r="B124" s="2" t="s">
        <v>36114</v>
      </c>
      <c r="C124" t="s">
        <v>36114</v>
      </c>
    </row>
    <row r="125" spans="2:3" x14ac:dyDescent="0.35">
      <c r="B125" s="2" t="s">
        <v>36117</v>
      </c>
      <c r="C125" t="s">
        <v>36117</v>
      </c>
    </row>
    <row r="126" spans="2:3" x14ac:dyDescent="0.35">
      <c r="B126" s="2" t="s">
        <v>36121</v>
      </c>
      <c r="C126" t="s">
        <v>36121</v>
      </c>
    </row>
    <row r="127" spans="2:3" x14ac:dyDescent="0.35">
      <c r="B127" s="2" t="s">
        <v>36124</v>
      </c>
      <c r="C127" t="s">
        <v>36124</v>
      </c>
    </row>
    <row r="128" spans="2:3" x14ac:dyDescent="0.35">
      <c r="B128" s="2" t="s">
        <v>36127</v>
      </c>
      <c r="C128" t="s">
        <v>36127</v>
      </c>
    </row>
    <row r="129" spans="2:3" x14ac:dyDescent="0.35">
      <c r="B129" s="2" t="s">
        <v>36130</v>
      </c>
      <c r="C129" t="s">
        <v>36130</v>
      </c>
    </row>
    <row r="130" spans="2:3" x14ac:dyDescent="0.35">
      <c r="B130" s="2" t="s">
        <v>36133</v>
      </c>
      <c r="C130" t="s">
        <v>36133</v>
      </c>
    </row>
    <row r="131" spans="2:3" x14ac:dyDescent="0.35">
      <c r="B131" s="2" t="s">
        <v>36136</v>
      </c>
      <c r="C131" t="s">
        <v>36136</v>
      </c>
    </row>
    <row r="132" spans="2:3" x14ac:dyDescent="0.35">
      <c r="B132" s="2" t="s">
        <v>36139</v>
      </c>
      <c r="C132" t="s">
        <v>36139</v>
      </c>
    </row>
    <row r="133" spans="2:3" x14ac:dyDescent="0.35">
      <c r="B133" s="2" t="s">
        <v>36142</v>
      </c>
      <c r="C133" t="s">
        <v>36142</v>
      </c>
    </row>
    <row r="134" spans="2:3" x14ac:dyDescent="0.35">
      <c r="B134" s="2" t="s">
        <v>36145</v>
      </c>
      <c r="C134" t="s">
        <v>36145</v>
      </c>
    </row>
    <row r="135" spans="2:3" x14ac:dyDescent="0.35">
      <c r="B135" s="2" t="s">
        <v>36148</v>
      </c>
      <c r="C135" t="s">
        <v>36148</v>
      </c>
    </row>
    <row r="136" spans="2:3" x14ac:dyDescent="0.35">
      <c r="B136" s="2" t="s">
        <v>36151</v>
      </c>
      <c r="C136" t="s">
        <v>36151</v>
      </c>
    </row>
    <row r="137" spans="2:3" x14ac:dyDescent="0.35">
      <c r="B137" s="2" t="s">
        <v>36154</v>
      </c>
      <c r="C137" t="s">
        <v>36154</v>
      </c>
    </row>
    <row r="138" spans="2:3" x14ac:dyDescent="0.35">
      <c r="B138" s="2" t="s">
        <v>36157</v>
      </c>
      <c r="C138" t="s">
        <v>36157</v>
      </c>
    </row>
    <row r="139" spans="2:3" x14ac:dyDescent="0.35">
      <c r="B139" s="2" t="s">
        <v>36160</v>
      </c>
      <c r="C139" t="s">
        <v>36160</v>
      </c>
    </row>
    <row r="140" spans="2:3" x14ac:dyDescent="0.35">
      <c r="B140" s="2" t="s">
        <v>36163</v>
      </c>
      <c r="C140" s="4" t="s">
        <v>36163</v>
      </c>
    </row>
    <row r="141" spans="2:3" x14ac:dyDescent="0.35">
      <c r="B141" s="2" t="s">
        <v>36166</v>
      </c>
      <c r="C141" t="s">
        <v>36166</v>
      </c>
    </row>
    <row r="142" spans="2:3" x14ac:dyDescent="0.35">
      <c r="B142" s="2" t="s">
        <v>36170</v>
      </c>
      <c r="C142" t="s">
        <v>36170</v>
      </c>
    </row>
    <row r="143" spans="2:3" x14ac:dyDescent="0.35">
      <c r="B143" s="2" t="s">
        <v>36173</v>
      </c>
      <c r="C143" t="s">
        <v>36173</v>
      </c>
    </row>
    <row r="144" spans="2:3" x14ac:dyDescent="0.35">
      <c r="B144" s="2" t="s">
        <v>36174</v>
      </c>
      <c r="C144" t="s">
        <v>36174</v>
      </c>
    </row>
    <row r="145" spans="2:3" x14ac:dyDescent="0.35">
      <c r="B145" s="2" t="s">
        <v>36177</v>
      </c>
      <c r="C145" t="s">
        <v>36177</v>
      </c>
    </row>
    <row r="146" spans="2:3" x14ac:dyDescent="0.35">
      <c r="B146" s="2" t="s">
        <v>36181</v>
      </c>
      <c r="C146" t="s">
        <v>36181</v>
      </c>
    </row>
    <row r="147" spans="2:3" x14ac:dyDescent="0.35">
      <c r="B147" s="2" t="s">
        <v>36185</v>
      </c>
      <c r="C147" t="s">
        <v>36185</v>
      </c>
    </row>
    <row r="148" spans="2:3" x14ac:dyDescent="0.35">
      <c r="B148" s="2" t="s">
        <v>36188</v>
      </c>
      <c r="C148" t="s">
        <v>36188</v>
      </c>
    </row>
    <row r="149" spans="2:3" x14ac:dyDescent="0.35">
      <c r="B149" s="2" t="s">
        <v>36191</v>
      </c>
      <c r="C149" t="s">
        <v>36191</v>
      </c>
    </row>
    <row r="150" spans="2:3" x14ac:dyDescent="0.35">
      <c r="B150" s="2" t="s">
        <v>36194</v>
      </c>
      <c r="C150" t="s">
        <v>36194</v>
      </c>
    </row>
    <row r="151" spans="2:3" x14ac:dyDescent="0.35">
      <c r="B151" s="2" t="s">
        <v>36197</v>
      </c>
      <c r="C151" t="s">
        <v>36197</v>
      </c>
    </row>
    <row r="152" spans="2:3" x14ac:dyDescent="0.35">
      <c r="B152" s="2" t="s">
        <v>36200</v>
      </c>
      <c r="C152" t="s">
        <v>36200</v>
      </c>
    </row>
    <row r="153" spans="2:3" x14ac:dyDescent="0.35">
      <c r="B153" s="2" t="s">
        <v>36203</v>
      </c>
      <c r="C153" t="s">
        <v>36203</v>
      </c>
    </row>
    <row r="154" spans="2:3" x14ac:dyDescent="0.35">
      <c r="B154" s="2" t="s">
        <v>36206</v>
      </c>
      <c r="C154" t="s">
        <v>36206</v>
      </c>
    </row>
    <row r="155" spans="2:3" x14ac:dyDescent="0.35">
      <c r="B155" s="2" t="s">
        <v>36209</v>
      </c>
      <c r="C155" t="s">
        <v>36209</v>
      </c>
    </row>
    <row r="156" spans="2:3" x14ac:dyDescent="0.35">
      <c r="B156" s="2" t="s">
        <v>36212</v>
      </c>
      <c r="C156" t="s">
        <v>36212</v>
      </c>
    </row>
    <row r="157" spans="2:3" x14ac:dyDescent="0.35">
      <c r="B157" s="2" t="s">
        <v>36215</v>
      </c>
      <c r="C157" t="s">
        <v>36215</v>
      </c>
    </row>
    <row r="158" spans="2:3" x14ac:dyDescent="0.35">
      <c r="B158" s="2" t="s">
        <v>36218</v>
      </c>
      <c r="C158" t="s">
        <v>36218</v>
      </c>
    </row>
    <row r="159" spans="2:3" x14ac:dyDescent="0.35">
      <c r="B159" s="2" t="s">
        <v>36221</v>
      </c>
      <c r="C159" t="s">
        <v>36221</v>
      </c>
    </row>
    <row r="160" spans="2:3" x14ac:dyDescent="0.35">
      <c r="B160" s="2" t="s">
        <v>36224</v>
      </c>
      <c r="C160" t="s">
        <v>36224</v>
      </c>
    </row>
    <row r="161" spans="2:3" x14ac:dyDescent="0.35">
      <c r="B161" s="2" t="s">
        <v>36227</v>
      </c>
      <c r="C161" t="s">
        <v>36227</v>
      </c>
    </row>
    <row r="162" spans="2:3" x14ac:dyDescent="0.35">
      <c r="B162" s="2" t="s">
        <v>36230</v>
      </c>
      <c r="C162" t="s">
        <v>36230</v>
      </c>
    </row>
    <row r="163" spans="2:3" x14ac:dyDescent="0.35">
      <c r="B163" s="2" t="s">
        <v>36233</v>
      </c>
      <c r="C163" t="s">
        <v>36233</v>
      </c>
    </row>
    <row r="164" spans="2:3" x14ac:dyDescent="0.35">
      <c r="B164" s="2" t="s">
        <v>36236</v>
      </c>
      <c r="C164" t="s">
        <v>36236</v>
      </c>
    </row>
    <row r="165" spans="2:3" x14ac:dyDescent="0.35">
      <c r="B165" s="2" t="s">
        <v>36239</v>
      </c>
      <c r="C165" s="4" t="s">
        <v>36239</v>
      </c>
    </row>
    <row r="166" spans="2:3" x14ac:dyDescent="0.35">
      <c r="B166" s="2" t="s">
        <v>36242</v>
      </c>
      <c r="C166" t="s">
        <v>36242</v>
      </c>
    </row>
    <row r="167" spans="2:3" x14ac:dyDescent="0.35">
      <c r="B167" s="2" t="s">
        <v>36245</v>
      </c>
      <c r="C167" s="4" t="s">
        <v>36245</v>
      </c>
    </row>
    <row r="168" spans="2:3" x14ac:dyDescent="0.35">
      <c r="B168" s="2" t="s">
        <v>36248</v>
      </c>
      <c r="C168" s="4" t="s">
        <v>36248</v>
      </c>
    </row>
    <row r="169" spans="2:3" x14ac:dyDescent="0.35">
      <c r="B169" s="2" t="s">
        <v>36251</v>
      </c>
      <c r="C169" t="s">
        <v>36251</v>
      </c>
    </row>
    <row r="170" spans="2:3" x14ac:dyDescent="0.35">
      <c r="B170" s="2" t="s">
        <v>36254</v>
      </c>
      <c r="C170" t="s">
        <v>36254</v>
      </c>
    </row>
    <row r="171" spans="2:3" x14ac:dyDescent="0.35">
      <c r="B171" s="2" t="s">
        <v>36257</v>
      </c>
      <c r="C171" t="s">
        <v>36257</v>
      </c>
    </row>
    <row r="172" spans="2:3" x14ac:dyDescent="0.35">
      <c r="B172" s="2" t="s">
        <v>36260</v>
      </c>
      <c r="C172" s="4" t="s">
        <v>36260</v>
      </c>
    </row>
    <row r="173" spans="2:3" x14ac:dyDescent="0.35">
      <c r="B173" s="2" t="s">
        <v>36263</v>
      </c>
      <c r="C173" t="s">
        <v>36263</v>
      </c>
    </row>
    <row r="174" spans="2:3" x14ac:dyDescent="0.35">
      <c r="B174" s="2" t="s">
        <v>36266</v>
      </c>
      <c r="C174" s="4" t="s">
        <v>36266</v>
      </c>
    </row>
    <row r="175" spans="2:3" x14ac:dyDescent="0.35">
      <c r="B175" s="2" t="s">
        <v>36269</v>
      </c>
      <c r="C175" t="s">
        <v>36269</v>
      </c>
    </row>
    <row r="176" spans="2:3" x14ac:dyDescent="0.35">
      <c r="B176" s="2" t="s">
        <v>36272</v>
      </c>
      <c r="C176" s="4" t="s">
        <v>36272</v>
      </c>
    </row>
    <row r="177" spans="2:3" x14ac:dyDescent="0.35">
      <c r="B177" s="2" t="s">
        <v>36275</v>
      </c>
      <c r="C177" t="s">
        <v>36275</v>
      </c>
    </row>
    <row r="178" spans="2:3" x14ac:dyDescent="0.35">
      <c r="B178" s="2" t="s">
        <v>36278</v>
      </c>
      <c r="C178" t="s">
        <v>36278</v>
      </c>
    </row>
    <row r="179" spans="2:3" x14ac:dyDescent="0.35">
      <c r="B179" s="2" t="s">
        <v>36281</v>
      </c>
      <c r="C179" s="4" t="s">
        <v>36281</v>
      </c>
    </row>
    <row r="180" spans="2:3" x14ac:dyDescent="0.35">
      <c r="B180" s="2" t="s">
        <v>36284</v>
      </c>
      <c r="C180" s="4" t="s">
        <v>36284</v>
      </c>
    </row>
    <row r="181" spans="2:3" x14ac:dyDescent="0.35">
      <c r="B181" s="2" t="s">
        <v>36287</v>
      </c>
      <c r="C181" s="4" t="s">
        <v>36287</v>
      </c>
    </row>
    <row r="182" spans="2:3" x14ac:dyDescent="0.35">
      <c r="B182" s="2" t="s">
        <v>36290</v>
      </c>
      <c r="C182" t="s">
        <v>36290</v>
      </c>
    </row>
    <row r="183" spans="2:3" x14ac:dyDescent="0.35">
      <c r="B183" s="2" t="s">
        <v>36293</v>
      </c>
      <c r="C183" s="4" t="s">
        <v>36293</v>
      </c>
    </row>
    <row r="184" spans="2:3" x14ac:dyDescent="0.35">
      <c r="B184" s="2" t="s">
        <v>36296</v>
      </c>
      <c r="C184" t="s">
        <v>36296</v>
      </c>
    </row>
    <row r="185" spans="2:3" x14ac:dyDescent="0.35">
      <c r="B185" s="2" t="s">
        <v>36299</v>
      </c>
      <c r="C185" t="s">
        <v>36299</v>
      </c>
    </row>
    <row r="186" spans="2:3" x14ac:dyDescent="0.35">
      <c r="B186" s="2" t="s">
        <v>36302</v>
      </c>
      <c r="C186" s="4" t="s">
        <v>36302</v>
      </c>
    </row>
    <row r="187" spans="2:3" x14ac:dyDescent="0.35">
      <c r="B187" s="2" t="s">
        <v>36305</v>
      </c>
      <c r="C187" s="4" t="s">
        <v>36305</v>
      </c>
    </row>
    <row r="188" spans="2:3" x14ac:dyDescent="0.35">
      <c r="B188" s="2" t="s">
        <v>36308</v>
      </c>
      <c r="C188" t="s">
        <v>36308</v>
      </c>
    </row>
    <row r="189" spans="2:3" x14ac:dyDescent="0.35">
      <c r="B189" s="2" t="s">
        <v>36311</v>
      </c>
      <c r="C189" s="4" t="s">
        <v>36311</v>
      </c>
    </row>
    <row r="190" spans="2:3" x14ac:dyDescent="0.35">
      <c r="B190" s="2" t="s">
        <v>36314</v>
      </c>
      <c r="C190" t="s">
        <v>36314</v>
      </c>
    </row>
    <row r="191" spans="2:3" x14ac:dyDescent="0.35">
      <c r="B191" s="2" t="s">
        <v>36317</v>
      </c>
      <c r="C191" t="s">
        <v>36317</v>
      </c>
    </row>
    <row r="192" spans="2:3" x14ac:dyDescent="0.35">
      <c r="B192" s="2" t="s">
        <v>36320</v>
      </c>
      <c r="C192" t="s">
        <v>36320</v>
      </c>
    </row>
    <row r="193" spans="2:3" x14ac:dyDescent="0.35">
      <c r="B193" s="2" t="s">
        <v>36323</v>
      </c>
      <c r="C193" t="s">
        <v>36323</v>
      </c>
    </row>
    <row r="194" spans="2:3" x14ac:dyDescent="0.35">
      <c r="B194" s="2" t="s">
        <v>36326</v>
      </c>
      <c r="C194" t="s">
        <v>36326</v>
      </c>
    </row>
    <row r="195" spans="2:3" x14ac:dyDescent="0.35">
      <c r="B195" s="2" t="s">
        <v>36329</v>
      </c>
      <c r="C195" t="s">
        <v>36329</v>
      </c>
    </row>
    <row r="196" spans="2:3" x14ac:dyDescent="0.35">
      <c r="B196" s="2" t="s">
        <v>36332</v>
      </c>
      <c r="C196" t="s">
        <v>36332</v>
      </c>
    </row>
    <row r="197" spans="2:3" x14ac:dyDescent="0.35">
      <c r="B197" s="2" t="s">
        <v>36335</v>
      </c>
      <c r="C197" t="s">
        <v>36335</v>
      </c>
    </row>
    <row r="198" spans="2:3" x14ac:dyDescent="0.35">
      <c r="B198" s="2" t="s">
        <v>36338</v>
      </c>
      <c r="C198" t="s">
        <v>36338</v>
      </c>
    </row>
    <row r="199" spans="2:3" x14ac:dyDescent="0.35">
      <c r="B199" s="2" t="s">
        <v>36341</v>
      </c>
      <c r="C199" t="s">
        <v>36341</v>
      </c>
    </row>
    <row r="200" spans="2:3" x14ac:dyDescent="0.35">
      <c r="B200" s="2" t="s">
        <v>36344</v>
      </c>
      <c r="C200" t="s">
        <v>36344</v>
      </c>
    </row>
    <row r="201" spans="2:3" x14ac:dyDescent="0.35">
      <c r="B201" s="2" t="s">
        <v>36347</v>
      </c>
      <c r="C201" t="s">
        <v>36347</v>
      </c>
    </row>
    <row r="202" spans="2:3" x14ac:dyDescent="0.35">
      <c r="B202" s="2" t="s">
        <v>36350</v>
      </c>
      <c r="C202" t="s">
        <v>36350</v>
      </c>
    </row>
    <row r="203" spans="2:3" x14ac:dyDescent="0.35">
      <c r="B203" s="2" t="s">
        <v>36353</v>
      </c>
      <c r="C203" t="s">
        <v>36353</v>
      </c>
    </row>
    <row r="204" spans="2:3" x14ac:dyDescent="0.35">
      <c r="B204" s="2" t="s">
        <v>36356</v>
      </c>
      <c r="C204" s="4" t="s">
        <v>36356</v>
      </c>
    </row>
    <row r="205" spans="2:3" x14ac:dyDescent="0.35">
      <c r="B205" s="2" t="s">
        <v>36359</v>
      </c>
      <c r="C205" s="4" t="s">
        <v>36359</v>
      </c>
    </row>
    <row r="206" spans="2:3" x14ac:dyDescent="0.35">
      <c r="B206" s="2" t="s">
        <v>36362</v>
      </c>
      <c r="C206" t="s">
        <v>36362</v>
      </c>
    </row>
    <row r="207" spans="2:3" x14ac:dyDescent="0.35">
      <c r="B207" s="2" t="s">
        <v>36365</v>
      </c>
      <c r="C207" s="4" t="s">
        <v>36365</v>
      </c>
    </row>
    <row r="208" spans="2:3" x14ac:dyDescent="0.35">
      <c r="B208" s="2" t="s">
        <v>36368</v>
      </c>
      <c r="C208" t="s">
        <v>36368</v>
      </c>
    </row>
    <row r="209" spans="2:3" x14ac:dyDescent="0.35">
      <c r="B209" s="2" t="s">
        <v>36371</v>
      </c>
      <c r="C209" t="s">
        <v>36371</v>
      </c>
    </row>
    <row r="210" spans="2:3" x14ac:dyDescent="0.35">
      <c r="B210" s="2" t="s">
        <v>36374</v>
      </c>
      <c r="C210" t="s">
        <v>36374</v>
      </c>
    </row>
    <row r="211" spans="2:3" x14ac:dyDescent="0.35">
      <c r="B211" s="2" t="s">
        <v>36377</v>
      </c>
      <c r="C211" t="s">
        <v>36377</v>
      </c>
    </row>
    <row r="212" spans="2:3" x14ac:dyDescent="0.35">
      <c r="B212" s="2" t="s">
        <v>36380</v>
      </c>
      <c r="C212" t="s">
        <v>36380</v>
      </c>
    </row>
    <row r="213" spans="2:3" x14ac:dyDescent="0.35">
      <c r="B213" s="2" t="s">
        <v>36383</v>
      </c>
      <c r="C213" t="s">
        <v>36383</v>
      </c>
    </row>
    <row r="214" spans="2:3" x14ac:dyDescent="0.35">
      <c r="B214" s="2" t="s">
        <v>36387</v>
      </c>
      <c r="C214" t="s">
        <v>36387</v>
      </c>
    </row>
    <row r="215" spans="2:3" x14ac:dyDescent="0.35">
      <c r="B215" s="2" t="s">
        <v>36390</v>
      </c>
      <c r="C215" t="s">
        <v>36390</v>
      </c>
    </row>
    <row r="216" spans="2:3" x14ac:dyDescent="0.35">
      <c r="B216" s="2" t="s">
        <v>36393</v>
      </c>
      <c r="C216" t="s">
        <v>36393</v>
      </c>
    </row>
    <row r="217" spans="2:3" x14ac:dyDescent="0.35">
      <c r="B217" s="2" t="s">
        <v>36396</v>
      </c>
      <c r="C217" s="4" t="s">
        <v>36396</v>
      </c>
    </row>
    <row r="218" spans="2:3" x14ac:dyDescent="0.35">
      <c r="B218" s="2" t="s">
        <v>36399</v>
      </c>
      <c r="C218" t="s">
        <v>36399</v>
      </c>
    </row>
    <row r="219" spans="2:3" x14ac:dyDescent="0.35">
      <c r="B219" s="2" t="s">
        <v>36402</v>
      </c>
      <c r="C219" t="s">
        <v>36402</v>
      </c>
    </row>
    <row r="220" spans="2:3" x14ac:dyDescent="0.35">
      <c r="B220" s="2" t="s">
        <v>36405</v>
      </c>
      <c r="C220" s="4" t="s">
        <v>36405</v>
      </c>
    </row>
    <row r="221" spans="2:3" x14ac:dyDescent="0.35">
      <c r="B221" s="2" t="s">
        <v>36408</v>
      </c>
      <c r="C221" t="s">
        <v>36408</v>
      </c>
    </row>
    <row r="222" spans="2:3" x14ac:dyDescent="0.35">
      <c r="B222" s="2" t="s">
        <v>36411</v>
      </c>
      <c r="C222" t="s">
        <v>36411</v>
      </c>
    </row>
    <row r="223" spans="2:3" x14ac:dyDescent="0.35">
      <c r="B223" s="2" t="s">
        <v>36414</v>
      </c>
      <c r="C223" t="s">
        <v>36414</v>
      </c>
    </row>
    <row r="224" spans="2:3" x14ac:dyDescent="0.35">
      <c r="B224" s="2" t="s">
        <v>36416</v>
      </c>
      <c r="C224" t="s">
        <v>36416</v>
      </c>
    </row>
    <row r="225" spans="2:3" x14ac:dyDescent="0.35">
      <c r="B225" s="2" t="s">
        <v>36418</v>
      </c>
      <c r="C225" t="s">
        <v>36418</v>
      </c>
    </row>
    <row r="226" spans="2:3" x14ac:dyDescent="0.35">
      <c r="B226" s="2" t="s">
        <v>36420</v>
      </c>
      <c r="C226" t="s">
        <v>36420</v>
      </c>
    </row>
    <row r="227" spans="2:3" x14ac:dyDescent="0.35">
      <c r="B227" s="2" t="s">
        <v>36423</v>
      </c>
      <c r="C227" t="s">
        <v>36423</v>
      </c>
    </row>
    <row r="228" spans="2:3" x14ac:dyDescent="0.35">
      <c r="B228" s="2" t="s">
        <v>36426</v>
      </c>
      <c r="C228" t="s">
        <v>36426</v>
      </c>
    </row>
    <row r="229" spans="2:3" x14ac:dyDescent="0.35">
      <c r="B229" s="2" t="s">
        <v>36428</v>
      </c>
      <c r="C229" t="s">
        <v>36428</v>
      </c>
    </row>
    <row r="230" spans="2:3" x14ac:dyDescent="0.35">
      <c r="B230" s="2" t="s">
        <v>36431</v>
      </c>
      <c r="C230" t="s">
        <v>36431</v>
      </c>
    </row>
    <row r="231" spans="2:3" x14ac:dyDescent="0.35">
      <c r="B231" s="2" t="s">
        <v>36433</v>
      </c>
      <c r="C231" t="s">
        <v>36433</v>
      </c>
    </row>
    <row r="232" spans="2:3" x14ac:dyDescent="0.35">
      <c r="B232" s="2" t="s">
        <v>36435</v>
      </c>
      <c r="C232" t="s">
        <v>36435</v>
      </c>
    </row>
    <row r="233" spans="2:3" x14ac:dyDescent="0.35">
      <c r="B233" s="2" t="s">
        <v>36438</v>
      </c>
      <c r="C233" t="s">
        <v>36438</v>
      </c>
    </row>
    <row r="234" spans="2:3" x14ac:dyDescent="0.35">
      <c r="B234" s="2" t="s">
        <v>36441</v>
      </c>
      <c r="C234" t="s">
        <v>36441</v>
      </c>
    </row>
    <row r="235" spans="2:3" x14ac:dyDescent="0.35">
      <c r="B235" s="2" t="s">
        <v>36444</v>
      </c>
      <c r="C235" t="s">
        <v>36444</v>
      </c>
    </row>
    <row r="236" spans="2:3" x14ac:dyDescent="0.35">
      <c r="B236" s="2" t="s">
        <v>36447</v>
      </c>
      <c r="C236" t="s">
        <v>36447</v>
      </c>
    </row>
    <row r="237" spans="2:3" x14ac:dyDescent="0.35">
      <c r="B237" s="2" t="s">
        <v>36451</v>
      </c>
      <c r="C237" t="s">
        <v>36451</v>
      </c>
    </row>
    <row r="238" spans="2:3" x14ac:dyDescent="0.35">
      <c r="B238" s="2" t="s">
        <v>36455</v>
      </c>
      <c r="C238" s="4" t="s">
        <v>36455</v>
      </c>
    </row>
    <row r="239" spans="2:3" x14ac:dyDescent="0.35">
      <c r="B239" s="2" t="s">
        <v>36457</v>
      </c>
      <c r="C239" s="4" t="s">
        <v>36457</v>
      </c>
    </row>
    <row r="240" spans="2:3" x14ac:dyDescent="0.35">
      <c r="B240" s="2" t="s">
        <v>36460</v>
      </c>
      <c r="C240" t="s">
        <v>36460</v>
      </c>
    </row>
    <row r="241" spans="2:3" x14ac:dyDescent="0.35">
      <c r="B241" s="2" t="s">
        <v>36463</v>
      </c>
      <c r="C241" t="s">
        <v>36463</v>
      </c>
    </row>
    <row r="242" spans="2:3" x14ac:dyDescent="0.35">
      <c r="B242" s="2" t="s">
        <v>36467</v>
      </c>
      <c r="C242" t="s">
        <v>36467</v>
      </c>
    </row>
    <row r="243" spans="2:3" x14ac:dyDescent="0.35">
      <c r="B243" s="2" t="s">
        <v>36468</v>
      </c>
      <c r="C243" t="s">
        <v>36468</v>
      </c>
    </row>
    <row r="244" spans="2:3" x14ac:dyDescent="0.35">
      <c r="B244" s="2" t="s">
        <v>36469</v>
      </c>
      <c r="C244" t="s">
        <v>36469</v>
      </c>
    </row>
    <row r="245" spans="2:3" x14ac:dyDescent="0.35">
      <c r="B245" s="2" t="s">
        <v>36472</v>
      </c>
      <c r="C245" t="s">
        <v>36472</v>
      </c>
    </row>
    <row r="246" spans="2:3" x14ac:dyDescent="0.35">
      <c r="B246" s="2" t="s">
        <v>36476</v>
      </c>
      <c r="C246" t="s">
        <v>36476</v>
      </c>
    </row>
    <row r="247" spans="2:3" x14ac:dyDescent="0.35">
      <c r="B247" s="2" t="s">
        <v>36479</v>
      </c>
      <c r="C247" t="s">
        <v>36479</v>
      </c>
    </row>
    <row r="248" spans="2:3" x14ac:dyDescent="0.35">
      <c r="B248" s="2" t="s">
        <v>36482</v>
      </c>
      <c r="C248" t="s">
        <v>36482</v>
      </c>
    </row>
    <row r="249" spans="2:3" x14ac:dyDescent="0.35">
      <c r="B249" s="2" t="s">
        <v>36485</v>
      </c>
      <c r="C249" t="s">
        <v>36485</v>
      </c>
    </row>
    <row r="250" spans="2:3" x14ac:dyDescent="0.35">
      <c r="B250" s="2" t="s">
        <v>36488</v>
      </c>
      <c r="C250" t="s">
        <v>36488</v>
      </c>
    </row>
    <row r="251" spans="2:3" x14ac:dyDescent="0.35">
      <c r="B251" s="2" t="s">
        <v>36491</v>
      </c>
      <c r="C251" t="s">
        <v>36491</v>
      </c>
    </row>
    <row r="252" spans="2:3" x14ac:dyDescent="0.35">
      <c r="B252" s="2" t="s">
        <v>36494</v>
      </c>
      <c r="C252" t="s">
        <v>36494</v>
      </c>
    </row>
    <row r="253" spans="2:3" x14ac:dyDescent="0.35">
      <c r="B253" s="2" t="s">
        <v>36497</v>
      </c>
      <c r="C253" t="s">
        <v>36497</v>
      </c>
    </row>
    <row r="254" spans="2:3" x14ac:dyDescent="0.35">
      <c r="B254" s="2" t="s">
        <v>36500</v>
      </c>
      <c r="C254" t="s">
        <v>36500</v>
      </c>
    </row>
    <row r="255" spans="2:3" x14ac:dyDescent="0.35">
      <c r="B255" s="2" t="s">
        <v>36504</v>
      </c>
      <c r="C255" t="s">
        <v>36504</v>
      </c>
    </row>
    <row r="256" spans="2:3" x14ac:dyDescent="0.35">
      <c r="B256" s="2" t="s">
        <v>36508</v>
      </c>
      <c r="C256" t="s">
        <v>36508</v>
      </c>
    </row>
    <row r="257" spans="2:3" x14ac:dyDescent="0.35">
      <c r="B257" s="2" t="s">
        <v>36511</v>
      </c>
      <c r="C257" t="s">
        <v>36511</v>
      </c>
    </row>
    <row r="258" spans="2:3" x14ac:dyDescent="0.35">
      <c r="B258" s="2" t="s">
        <v>36514</v>
      </c>
      <c r="C258" t="s">
        <v>36514</v>
      </c>
    </row>
    <row r="259" spans="2:3" x14ac:dyDescent="0.35">
      <c r="B259" s="2" t="s">
        <v>36517</v>
      </c>
      <c r="C259" t="s">
        <v>36517</v>
      </c>
    </row>
    <row r="260" spans="2:3" x14ac:dyDescent="0.35">
      <c r="B260" s="2" t="s">
        <v>36520</v>
      </c>
      <c r="C260" t="s">
        <v>36520</v>
      </c>
    </row>
    <row r="261" spans="2:3" x14ac:dyDescent="0.35">
      <c r="B261" s="2" t="s">
        <v>36524</v>
      </c>
      <c r="C261" t="s">
        <v>36524</v>
      </c>
    </row>
    <row r="262" spans="2:3" x14ac:dyDescent="0.35">
      <c r="B262" s="2" t="s">
        <v>36527</v>
      </c>
      <c r="C262" t="s">
        <v>36527</v>
      </c>
    </row>
    <row r="263" spans="2:3" x14ac:dyDescent="0.35">
      <c r="B263" s="2" t="s">
        <v>36530</v>
      </c>
      <c r="C263" t="s">
        <v>36530</v>
      </c>
    </row>
    <row r="264" spans="2:3" x14ac:dyDescent="0.35">
      <c r="B264" s="2" t="s">
        <v>36533</v>
      </c>
      <c r="C264" t="s">
        <v>36533</v>
      </c>
    </row>
    <row r="265" spans="2:3" x14ac:dyDescent="0.35">
      <c r="B265" s="2" t="s">
        <v>36536</v>
      </c>
      <c r="C265" t="s">
        <v>36536</v>
      </c>
    </row>
    <row r="266" spans="2:3" x14ac:dyDescent="0.35">
      <c r="B266" s="2" t="s">
        <v>36539</v>
      </c>
      <c r="C266" t="s">
        <v>36539</v>
      </c>
    </row>
    <row r="267" spans="2:3" x14ac:dyDescent="0.35">
      <c r="B267" s="2" t="s">
        <v>36542</v>
      </c>
      <c r="C267" t="s">
        <v>36542</v>
      </c>
    </row>
    <row r="268" spans="2:3" x14ac:dyDescent="0.35">
      <c r="B268" s="2" t="s">
        <v>36545</v>
      </c>
      <c r="C268" t="s">
        <v>36545</v>
      </c>
    </row>
    <row r="269" spans="2:3" x14ac:dyDescent="0.35">
      <c r="B269" s="2" t="s">
        <v>36548</v>
      </c>
      <c r="C269" s="4" t="s">
        <v>36548</v>
      </c>
    </row>
    <row r="270" spans="2:3" x14ac:dyDescent="0.35">
      <c r="B270" s="2" t="s">
        <v>36551</v>
      </c>
      <c r="C270" t="s">
        <v>36551</v>
      </c>
    </row>
    <row r="271" spans="2:3" x14ac:dyDescent="0.35">
      <c r="B271" s="2" t="s">
        <v>36555</v>
      </c>
      <c r="C271" s="4" t="s">
        <v>36555</v>
      </c>
    </row>
    <row r="272" spans="2:3" x14ac:dyDescent="0.35">
      <c r="B272" s="2" t="s">
        <v>36558</v>
      </c>
      <c r="C272" t="s">
        <v>36558</v>
      </c>
    </row>
    <row r="273" spans="2:3" x14ac:dyDescent="0.35">
      <c r="B273" s="2" t="s">
        <v>36561</v>
      </c>
      <c r="C273" t="s">
        <v>36561</v>
      </c>
    </row>
    <row r="274" spans="2:3" x14ac:dyDescent="0.35">
      <c r="B274" s="2" t="s">
        <v>36564</v>
      </c>
      <c r="C274" s="4" t="s">
        <v>36564</v>
      </c>
    </row>
    <row r="275" spans="2:3" x14ac:dyDescent="0.35">
      <c r="B275" s="2" t="s">
        <v>36567</v>
      </c>
      <c r="C275" t="s">
        <v>36567</v>
      </c>
    </row>
    <row r="276" spans="2:3" x14ac:dyDescent="0.35">
      <c r="B276" s="2" t="s">
        <v>36570</v>
      </c>
      <c r="C276" t="s">
        <v>36570</v>
      </c>
    </row>
    <row r="277" spans="2:3" x14ac:dyDescent="0.35">
      <c r="B277" s="2" t="s">
        <v>50848</v>
      </c>
      <c r="C277" t="s">
        <v>36574</v>
      </c>
    </row>
    <row r="278" spans="2:3" x14ac:dyDescent="0.35">
      <c r="B278" s="2" t="s">
        <v>50850</v>
      </c>
      <c r="C278" t="s">
        <v>36578</v>
      </c>
    </row>
    <row r="279" spans="2:3" x14ac:dyDescent="0.35">
      <c r="B279" s="2" t="s">
        <v>50852</v>
      </c>
      <c r="C279" t="s">
        <v>36581</v>
      </c>
    </row>
    <row r="280" spans="2:3" x14ac:dyDescent="0.35">
      <c r="B280" s="2" t="s">
        <v>50854</v>
      </c>
      <c r="C280" s="4" t="s">
        <v>36584</v>
      </c>
    </row>
    <row r="281" spans="2:3" x14ac:dyDescent="0.35">
      <c r="B281" s="2" t="s">
        <v>50856</v>
      </c>
      <c r="C281" t="s">
        <v>36587</v>
      </c>
    </row>
    <row r="282" spans="2:3" x14ac:dyDescent="0.35">
      <c r="B282" s="2" t="s">
        <v>50858</v>
      </c>
      <c r="C282" t="s">
        <v>36590</v>
      </c>
    </row>
    <row r="283" spans="2:3" x14ac:dyDescent="0.35">
      <c r="B283" s="2" t="s">
        <v>50860</v>
      </c>
      <c r="C283" t="s">
        <v>36593</v>
      </c>
    </row>
    <row r="284" spans="2:3" x14ac:dyDescent="0.35">
      <c r="B284" s="2" t="s">
        <v>50862</v>
      </c>
      <c r="C284" t="s">
        <v>36596</v>
      </c>
    </row>
    <row r="285" spans="2:3" x14ac:dyDescent="0.35">
      <c r="B285" s="2" t="s">
        <v>50864</v>
      </c>
      <c r="C285" t="s">
        <v>36599</v>
      </c>
    </row>
    <row r="286" spans="2:3" x14ac:dyDescent="0.35">
      <c r="B286" s="2" t="s">
        <v>50866</v>
      </c>
      <c r="C286" t="s">
        <v>36600</v>
      </c>
    </row>
    <row r="287" spans="2:3" x14ac:dyDescent="0.35">
      <c r="B287" s="2" t="s">
        <v>50868</v>
      </c>
      <c r="C287" s="4" t="s">
        <v>36603</v>
      </c>
    </row>
    <row r="288" spans="2:3" x14ac:dyDescent="0.35">
      <c r="B288" s="2" t="s">
        <v>50870</v>
      </c>
      <c r="C288" t="s">
        <v>36606</v>
      </c>
    </row>
    <row r="289" spans="2:3" x14ac:dyDescent="0.35">
      <c r="B289" s="2" t="s">
        <v>36574</v>
      </c>
      <c r="C289" s="4" t="s">
        <v>36609</v>
      </c>
    </row>
    <row r="290" spans="2:3" x14ac:dyDescent="0.35">
      <c r="B290" s="2" t="s">
        <v>36578</v>
      </c>
      <c r="C290" t="s">
        <v>36612</v>
      </c>
    </row>
    <row r="291" spans="2:3" x14ac:dyDescent="0.35">
      <c r="B291" s="2" t="s">
        <v>36581</v>
      </c>
      <c r="C291" t="s">
        <v>36615</v>
      </c>
    </row>
    <row r="292" spans="2:3" x14ac:dyDescent="0.35">
      <c r="B292" s="2" t="s">
        <v>36584</v>
      </c>
      <c r="C292" t="s">
        <v>36618</v>
      </c>
    </row>
    <row r="293" spans="2:3" x14ac:dyDescent="0.35">
      <c r="B293" s="2" t="s">
        <v>36587</v>
      </c>
      <c r="C293" t="s">
        <v>36621</v>
      </c>
    </row>
    <row r="294" spans="2:3" x14ac:dyDescent="0.35">
      <c r="B294" s="2" t="s">
        <v>36590</v>
      </c>
      <c r="C294" t="s">
        <v>36623</v>
      </c>
    </row>
    <row r="295" spans="2:3" x14ac:dyDescent="0.35">
      <c r="B295" s="2" t="s">
        <v>36593</v>
      </c>
      <c r="C295" s="4" t="s">
        <v>36625</v>
      </c>
    </row>
    <row r="296" spans="2:3" x14ac:dyDescent="0.35">
      <c r="B296" s="2" t="s">
        <v>36596</v>
      </c>
      <c r="C296" s="4" t="s">
        <v>36627</v>
      </c>
    </row>
    <row r="297" spans="2:3" x14ac:dyDescent="0.35">
      <c r="B297" s="2" t="s">
        <v>36599</v>
      </c>
      <c r="C297" s="4" t="s">
        <v>36629</v>
      </c>
    </row>
    <row r="298" spans="2:3" x14ac:dyDescent="0.35">
      <c r="B298" s="2" t="s">
        <v>36600</v>
      </c>
      <c r="C298" s="4" t="s">
        <v>36631</v>
      </c>
    </row>
    <row r="299" spans="2:3" x14ac:dyDescent="0.35">
      <c r="B299" s="2" t="s">
        <v>36603</v>
      </c>
      <c r="C299" s="4" t="s">
        <v>36633</v>
      </c>
    </row>
    <row r="300" spans="2:3" x14ac:dyDescent="0.35">
      <c r="B300" s="2" t="s">
        <v>36606</v>
      </c>
      <c r="C300" t="s">
        <v>36635</v>
      </c>
    </row>
    <row r="301" spans="2:3" x14ac:dyDescent="0.35">
      <c r="B301" s="2" t="s">
        <v>36609</v>
      </c>
      <c r="C301" s="4" t="s">
        <v>36637</v>
      </c>
    </row>
    <row r="302" spans="2:3" x14ac:dyDescent="0.35">
      <c r="B302" s="2" t="s">
        <v>36612</v>
      </c>
      <c r="C302" t="s">
        <v>36639</v>
      </c>
    </row>
    <row r="303" spans="2:3" x14ac:dyDescent="0.35">
      <c r="B303" s="2" t="s">
        <v>36615</v>
      </c>
      <c r="C303" t="s">
        <v>36642</v>
      </c>
    </row>
    <row r="304" spans="2:3" x14ac:dyDescent="0.35">
      <c r="B304" s="2" t="s">
        <v>36618</v>
      </c>
      <c r="C304" t="s">
        <v>36645</v>
      </c>
    </row>
    <row r="305" spans="2:3" x14ac:dyDescent="0.35">
      <c r="B305" s="2" t="s">
        <v>36621</v>
      </c>
      <c r="C305" t="s">
        <v>36648</v>
      </c>
    </row>
    <row r="306" spans="2:3" x14ac:dyDescent="0.35">
      <c r="B306" s="2" t="s">
        <v>36623</v>
      </c>
      <c r="C306" t="s">
        <v>36651</v>
      </c>
    </row>
    <row r="307" spans="2:3" x14ac:dyDescent="0.35">
      <c r="B307" s="2" t="s">
        <v>36625</v>
      </c>
      <c r="C307" t="s">
        <v>36654</v>
      </c>
    </row>
    <row r="308" spans="2:3" x14ac:dyDescent="0.35">
      <c r="B308" s="2" t="s">
        <v>36627</v>
      </c>
      <c r="C308" s="4" t="s">
        <v>36657</v>
      </c>
    </row>
    <row r="309" spans="2:3" x14ac:dyDescent="0.35">
      <c r="B309" s="2" t="s">
        <v>36629</v>
      </c>
      <c r="C309" s="4" t="s">
        <v>36660</v>
      </c>
    </row>
    <row r="310" spans="2:3" x14ac:dyDescent="0.35">
      <c r="B310" s="2" t="s">
        <v>36631</v>
      </c>
      <c r="C310" s="4" t="s">
        <v>36663</v>
      </c>
    </row>
    <row r="311" spans="2:3" x14ac:dyDescent="0.35">
      <c r="B311" s="2" t="s">
        <v>36633</v>
      </c>
      <c r="C311" s="4" t="s">
        <v>36666</v>
      </c>
    </row>
    <row r="312" spans="2:3" x14ac:dyDescent="0.35">
      <c r="B312" s="2" t="s">
        <v>36635</v>
      </c>
      <c r="C312" s="4" t="s">
        <v>36669</v>
      </c>
    </row>
    <row r="313" spans="2:3" x14ac:dyDescent="0.35">
      <c r="B313" s="2" t="s">
        <v>36637</v>
      </c>
      <c r="C313" s="4" t="s">
        <v>36672</v>
      </c>
    </row>
    <row r="314" spans="2:3" x14ac:dyDescent="0.35">
      <c r="B314" s="2" t="s">
        <v>36639</v>
      </c>
      <c r="C314" s="4" t="s">
        <v>36675</v>
      </c>
    </row>
    <row r="315" spans="2:3" x14ac:dyDescent="0.35">
      <c r="B315" s="2" t="s">
        <v>36642</v>
      </c>
      <c r="C315" s="4" t="s">
        <v>36678</v>
      </c>
    </row>
    <row r="316" spans="2:3" x14ac:dyDescent="0.35">
      <c r="B316" s="2" t="s">
        <v>36645</v>
      </c>
      <c r="C316" t="s">
        <v>36681</v>
      </c>
    </row>
    <row r="317" spans="2:3" x14ac:dyDescent="0.35">
      <c r="B317" s="2" t="s">
        <v>36648</v>
      </c>
      <c r="C317" t="s">
        <v>36684</v>
      </c>
    </row>
    <row r="318" spans="2:3" x14ac:dyDescent="0.35">
      <c r="B318" s="2" t="s">
        <v>36651</v>
      </c>
      <c r="C318" t="s">
        <v>36685</v>
      </c>
    </row>
    <row r="319" spans="2:3" x14ac:dyDescent="0.35">
      <c r="B319" s="2" t="s">
        <v>36654</v>
      </c>
      <c r="C319" t="s">
        <v>36688</v>
      </c>
    </row>
    <row r="320" spans="2:3" x14ac:dyDescent="0.35">
      <c r="B320" s="2" t="s">
        <v>36657</v>
      </c>
      <c r="C320" t="s">
        <v>36691</v>
      </c>
    </row>
    <row r="321" spans="2:3" x14ac:dyDescent="0.35">
      <c r="B321" s="2" t="s">
        <v>36660</v>
      </c>
      <c r="C321" s="4" t="s">
        <v>36694</v>
      </c>
    </row>
    <row r="322" spans="2:3" x14ac:dyDescent="0.35">
      <c r="B322" s="2" t="s">
        <v>36663</v>
      </c>
      <c r="C322" t="s">
        <v>36697</v>
      </c>
    </row>
    <row r="323" spans="2:3" x14ac:dyDescent="0.35">
      <c r="B323" s="2" t="s">
        <v>36666</v>
      </c>
      <c r="C323" s="4" t="s">
        <v>36700</v>
      </c>
    </row>
    <row r="324" spans="2:3" x14ac:dyDescent="0.35">
      <c r="B324" s="2" t="s">
        <v>36669</v>
      </c>
      <c r="C324" s="4" t="s">
        <v>36703</v>
      </c>
    </row>
    <row r="325" spans="2:3" x14ac:dyDescent="0.35">
      <c r="B325" s="2" t="s">
        <v>36672</v>
      </c>
      <c r="C325" t="s">
        <v>36706</v>
      </c>
    </row>
    <row r="326" spans="2:3" x14ac:dyDescent="0.35">
      <c r="B326" s="2" t="s">
        <v>36675</v>
      </c>
      <c r="C326" s="4" t="s">
        <v>36708</v>
      </c>
    </row>
    <row r="327" spans="2:3" x14ac:dyDescent="0.35">
      <c r="B327" s="2" t="s">
        <v>36678</v>
      </c>
      <c r="C327" t="s">
        <v>36709</v>
      </c>
    </row>
    <row r="328" spans="2:3" x14ac:dyDescent="0.35">
      <c r="B328" s="2" t="s">
        <v>36681</v>
      </c>
      <c r="C328" s="4" t="s">
        <v>36711</v>
      </c>
    </row>
    <row r="329" spans="2:3" x14ac:dyDescent="0.35">
      <c r="B329" s="2" t="s">
        <v>50872</v>
      </c>
      <c r="C329" s="4" t="s">
        <v>36714</v>
      </c>
    </row>
    <row r="330" spans="2:3" x14ac:dyDescent="0.35">
      <c r="B330" s="2" t="s">
        <v>50874</v>
      </c>
      <c r="C330" s="4" t="s">
        <v>36717</v>
      </c>
    </row>
    <row r="331" spans="2:3" x14ac:dyDescent="0.35">
      <c r="B331" s="2" t="s">
        <v>50876</v>
      </c>
      <c r="C331" t="s">
        <v>36720</v>
      </c>
    </row>
    <row r="332" spans="2:3" x14ac:dyDescent="0.35">
      <c r="B332" s="2" t="s">
        <v>50878</v>
      </c>
      <c r="C332" t="s">
        <v>36723</v>
      </c>
    </row>
    <row r="333" spans="2:3" x14ac:dyDescent="0.35">
      <c r="B333" s="2" t="s">
        <v>50880</v>
      </c>
      <c r="C333" t="s">
        <v>36726</v>
      </c>
    </row>
    <row r="334" spans="2:3" x14ac:dyDescent="0.35">
      <c r="B334" s="2" t="s">
        <v>50882</v>
      </c>
      <c r="C334" t="s">
        <v>36729</v>
      </c>
    </row>
    <row r="335" spans="2:3" x14ac:dyDescent="0.35">
      <c r="B335" s="2" t="s">
        <v>50884</v>
      </c>
      <c r="C335" s="4" t="s">
        <v>36732</v>
      </c>
    </row>
    <row r="336" spans="2:3" x14ac:dyDescent="0.35">
      <c r="B336" s="2" t="s">
        <v>50886</v>
      </c>
      <c r="C336" s="4" t="s">
        <v>36735</v>
      </c>
    </row>
    <row r="337" spans="2:3" x14ac:dyDescent="0.35">
      <c r="B337" s="2" t="s">
        <v>50888</v>
      </c>
      <c r="C337" t="s">
        <v>36737</v>
      </c>
    </row>
    <row r="338" spans="2:3" x14ac:dyDescent="0.35">
      <c r="B338" s="2" t="s">
        <v>50890</v>
      </c>
      <c r="C338" t="s">
        <v>36740</v>
      </c>
    </row>
    <row r="339" spans="2:3" x14ac:dyDescent="0.35">
      <c r="B339" s="2" t="s">
        <v>50892</v>
      </c>
      <c r="C339" s="4" t="s">
        <v>36743</v>
      </c>
    </row>
    <row r="340" spans="2:3" x14ac:dyDescent="0.35">
      <c r="B340" s="2" t="s">
        <v>50894</v>
      </c>
      <c r="C340" s="4" t="s">
        <v>36746</v>
      </c>
    </row>
    <row r="341" spans="2:3" x14ac:dyDescent="0.35">
      <c r="B341" s="2" t="s">
        <v>50896</v>
      </c>
      <c r="C341" s="4" t="s">
        <v>36749</v>
      </c>
    </row>
    <row r="342" spans="2:3" x14ac:dyDescent="0.35">
      <c r="B342" s="2" t="s">
        <v>50898</v>
      </c>
      <c r="C342" s="4" t="s">
        <v>36752</v>
      </c>
    </row>
    <row r="343" spans="2:3" x14ac:dyDescent="0.35">
      <c r="B343" s="2" t="s">
        <v>36684</v>
      </c>
      <c r="C343" s="4" t="s">
        <v>36755</v>
      </c>
    </row>
    <row r="344" spans="2:3" x14ac:dyDescent="0.35">
      <c r="B344" s="2" t="s">
        <v>36685</v>
      </c>
      <c r="C344" s="4" t="s">
        <v>36758</v>
      </c>
    </row>
    <row r="345" spans="2:3" x14ac:dyDescent="0.35">
      <c r="B345" s="2" t="s">
        <v>36688</v>
      </c>
      <c r="C345" s="4" t="s">
        <v>36761</v>
      </c>
    </row>
    <row r="346" spans="2:3" x14ac:dyDescent="0.35">
      <c r="B346" s="2" t="s">
        <v>36691</v>
      </c>
      <c r="C346" s="4" t="s">
        <v>36763</v>
      </c>
    </row>
    <row r="347" spans="2:3" x14ac:dyDescent="0.35">
      <c r="B347" s="2" t="s">
        <v>36694</v>
      </c>
      <c r="C347" s="4" t="s">
        <v>36765</v>
      </c>
    </row>
    <row r="348" spans="2:3" x14ac:dyDescent="0.35">
      <c r="B348" s="2" t="s">
        <v>36697</v>
      </c>
      <c r="C348" t="s">
        <v>36767</v>
      </c>
    </row>
    <row r="349" spans="2:3" x14ac:dyDescent="0.35">
      <c r="B349" s="2" t="s">
        <v>36700</v>
      </c>
      <c r="C349" t="s">
        <v>36769</v>
      </c>
    </row>
    <row r="350" spans="2:3" x14ac:dyDescent="0.35">
      <c r="B350" s="2" t="s">
        <v>36703</v>
      </c>
      <c r="C350" s="4" t="s">
        <v>36771</v>
      </c>
    </row>
    <row r="351" spans="2:3" x14ac:dyDescent="0.35">
      <c r="B351" s="2" t="s">
        <v>36706</v>
      </c>
      <c r="C351" s="4" t="s">
        <v>36774</v>
      </c>
    </row>
    <row r="352" spans="2:3" x14ac:dyDescent="0.35">
      <c r="B352" s="2" t="s">
        <v>36708</v>
      </c>
      <c r="C352" t="s">
        <v>36777</v>
      </c>
    </row>
    <row r="353" spans="2:3" x14ac:dyDescent="0.35">
      <c r="B353" s="2" t="s">
        <v>36709</v>
      </c>
      <c r="C353" s="4" t="s">
        <v>36779</v>
      </c>
    </row>
    <row r="354" spans="2:3" x14ac:dyDescent="0.35">
      <c r="B354" s="2" t="s">
        <v>36711</v>
      </c>
      <c r="C354" s="4" t="s">
        <v>36781</v>
      </c>
    </row>
    <row r="355" spans="2:3" x14ac:dyDescent="0.35">
      <c r="B355" s="2" t="s">
        <v>36714</v>
      </c>
      <c r="C355" s="4" t="s">
        <v>36784</v>
      </c>
    </row>
    <row r="356" spans="2:3" x14ac:dyDescent="0.35">
      <c r="B356" s="2" t="s">
        <v>36717</v>
      </c>
      <c r="C356" s="4" t="s">
        <v>36787</v>
      </c>
    </row>
    <row r="357" spans="2:3" x14ac:dyDescent="0.35">
      <c r="B357" s="2" t="s">
        <v>36720</v>
      </c>
      <c r="C357" s="4" t="s">
        <v>36790</v>
      </c>
    </row>
    <row r="358" spans="2:3" x14ac:dyDescent="0.35">
      <c r="B358" s="2" t="s">
        <v>36723</v>
      </c>
      <c r="C358" s="4" t="s">
        <v>36793</v>
      </c>
    </row>
    <row r="359" spans="2:3" x14ac:dyDescent="0.35">
      <c r="B359" s="2" t="s">
        <v>36726</v>
      </c>
      <c r="C359" s="4" t="s">
        <v>36795</v>
      </c>
    </row>
    <row r="360" spans="2:3" x14ac:dyDescent="0.35">
      <c r="B360" s="2" t="s">
        <v>36729</v>
      </c>
      <c r="C360" s="4" t="s">
        <v>36798</v>
      </c>
    </row>
    <row r="361" spans="2:3" x14ac:dyDescent="0.35">
      <c r="B361" s="2" t="s">
        <v>36732</v>
      </c>
      <c r="C361" s="4" t="s">
        <v>36801</v>
      </c>
    </row>
    <row r="362" spans="2:3" x14ac:dyDescent="0.35">
      <c r="B362" s="2" t="s">
        <v>36735</v>
      </c>
      <c r="C362" s="4" t="s">
        <v>36804</v>
      </c>
    </row>
    <row r="363" spans="2:3" x14ac:dyDescent="0.35">
      <c r="B363" s="2" t="s">
        <v>36737</v>
      </c>
      <c r="C363" s="4" t="s">
        <v>36806</v>
      </c>
    </row>
    <row r="364" spans="2:3" x14ac:dyDescent="0.35">
      <c r="B364" s="2" t="s">
        <v>36740</v>
      </c>
      <c r="C364" s="4" t="s">
        <v>36808</v>
      </c>
    </row>
    <row r="365" spans="2:3" x14ac:dyDescent="0.35">
      <c r="B365" s="2" t="s">
        <v>36743</v>
      </c>
      <c r="C365" s="4" t="s">
        <v>36811</v>
      </c>
    </row>
    <row r="366" spans="2:3" x14ac:dyDescent="0.35">
      <c r="B366" s="2" t="s">
        <v>36746</v>
      </c>
      <c r="C366" s="4" t="s">
        <v>36814</v>
      </c>
    </row>
    <row r="367" spans="2:3" x14ac:dyDescent="0.35">
      <c r="B367" s="2" t="s">
        <v>36749</v>
      </c>
      <c r="C367" s="4" t="s">
        <v>36816</v>
      </c>
    </row>
    <row r="368" spans="2:3" x14ac:dyDescent="0.35">
      <c r="B368" s="2" t="s">
        <v>36752</v>
      </c>
      <c r="C368" s="4" t="s">
        <v>36818</v>
      </c>
    </row>
    <row r="369" spans="2:3" x14ac:dyDescent="0.35">
      <c r="B369" s="2" t="s">
        <v>36755</v>
      </c>
      <c r="C369" s="4" t="s">
        <v>36821</v>
      </c>
    </row>
    <row r="370" spans="2:3" x14ac:dyDescent="0.35">
      <c r="B370" s="2" t="s">
        <v>36758</v>
      </c>
      <c r="C370" t="s">
        <v>36823</v>
      </c>
    </row>
    <row r="371" spans="2:3" x14ac:dyDescent="0.35">
      <c r="B371" s="2" t="s">
        <v>36761</v>
      </c>
      <c r="C371" t="s">
        <v>36826</v>
      </c>
    </row>
    <row r="372" spans="2:3" x14ac:dyDescent="0.35">
      <c r="B372" s="2" t="s">
        <v>36763</v>
      </c>
      <c r="C372" s="4" t="s">
        <v>36829</v>
      </c>
    </row>
    <row r="373" spans="2:3" x14ac:dyDescent="0.35">
      <c r="B373" s="2" t="s">
        <v>36765</v>
      </c>
      <c r="C373" t="s">
        <v>36832</v>
      </c>
    </row>
    <row r="374" spans="2:3" x14ac:dyDescent="0.35">
      <c r="B374" s="2" t="s">
        <v>36767</v>
      </c>
      <c r="C374" t="s">
        <v>36835</v>
      </c>
    </row>
    <row r="375" spans="2:3" x14ac:dyDescent="0.35">
      <c r="B375" s="2" t="s">
        <v>36769</v>
      </c>
      <c r="C375" s="4" t="s">
        <v>36838</v>
      </c>
    </row>
    <row r="376" spans="2:3" x14ac:dyDescent="0.35">
      <c r="B376" s="2" t="s">
        <v>36771</v>
      </c>
      <c r="C376" s="4" t="s">
        <v>36841</v>
      </c>
    </row>
    <row r="377" spans="2:3" x14ac:dyDescent="0.35">
      <c r="B377" s="2" t="s">
        <v>36774</v>
      </c>
      <c r="C377" s="4" t="s">
        <v>36844</v>
      </c>
    </row>
    <row r="378" spans="2:3" x14ac:dyDescent="0.35">
      <c r="B378" s="2" t="s">
        <v>36777</v>
      </c>
      <c r="C378" s="4" t="s">
        <v>36847</v>
      </c>
    </row>
    <row r="379" spans="2:3" x14ac:dyDescent="0.35">
      <c r="B379" s="2" t="s">
        <v>36779</v>
      </c>
      <c r="C379" s="4" t="s">
        <v>36850</v>
      </c>
    </row>
    <row r="380" spans="2:3" x14ac:dyDescent="0.35">
      <c r="B380" s="2" t="s">
        <v>36781</v>
      </c>
      <c r="C380" s="4" t="s">
        <v>36853</v>
      </c>
    </row>
    <row r="381" spans="2:3" x14ac:dyDescent="0.35">
      <c r="B381" s="2" t="s">
        <v>36784</v>
      </c>
      <c r="C381" s="4" t="s">
        <v>36856</v>
      </c>
    </row>
    <row r="382" spans="2:3" x14ac:dyDescent="0.35">
      <c r="B382" s="2" t="s">
        <v>36787</v>
      </c>
      <c r="C382" t="s">
        <v>36859</v>
      </c>
    </row>
    <row r="383" spans="2:3" x14ac:dyDescent="0.35">
      <c r="B383" s="2" t="s">
        <v>36790</v>
      </c>
      <c r="C383" s="4" t="s">
        <v>36862</v>
      </c>
    </row>
    <row r="384" spans="2:3" x14ac:dyDescent="0.35">
      <c r="B384" s="2" t="s">
        <v>36793</v>
      </c>
      <c r="C384" t="s">
        <v>36865</v>
      </c>
    </row>
    <row r="385" spans="2:3" x14ac:dyDescent="0.35">
      <c r="B385" s="2" t="s">
        <v>36795</v>
      </c>
      <c r="C385" t="s">
        <v>36868</v>
      </c>
    </row>
    <row r="386" spans="2:3" x14ac:dyDescent="0.35">
      <c r="B386" s="2" t="s">
        <v>36798</v>
      </c>
      <c r="C386" t="s">
        <v>36871</v>
      </c>
    </row>
    <row r="387" spans="2:3" x14ac:dyDescent="0.35">
      <c r="B387" s="2" t="s">
        <v>36801</v>
      </c>
      <c r="C387" t="s">
        <v>36874</v>
      </c>
    </row>
    <row r="388" spans="2:3" x14ac:dyDescent="0.35">
      <c r="B388" s="2" t="s">
        <v>36804</v>
      </c>
      <c r="C388" t="s">
        <v>36877</v>
      </c>
    </row>
    <row r="389" spans="2:3" x14ac:dyDescent="0.35">
      <c r="B389" s="2" t="s">
        <v>36806</v>
      </c>
      <c r="C389" t="s">
        <v>36880</v>
      </c>
    </row>
    <row r="390" spans="2:3" x14ac:dyDescent="0.35">
      <c r="B390" s="2" t="s">
        <v>36808</v>
      </c>
      <c r="C390" t="s">
        <v>36883</v>
      </c>
    </row>
    <row r="391" spans="2:3" x14ac:dyDescent="0.35">
      <c r="B391" s="2" t="s">
        <v>36811</v>
      </c>
      <c r="C391" t="s">
        <v>36886</v>
      </c>
    </row>
    <row r="392" spans="2:3" x14ac:dyDescent="0.35">
      <c r="B392" s="2" t="s">
        <v>36814</v>
      </c>
      <c r="C392" t="s">
        <v>36889</v>
      </c>
    </row>
    <row r="393" spans="2:3" x14ac:dyDescent="0.35">
      <c r="B393" s="2" t="s">
        <v>36816</v>
      </c>
      <c r="C393" t="s">
        <v>36892</v>
      </c>
    </row>
    <row r="394" spans="2:3" x14ac:dyDescent="0.35">
      <c r="B394" s="2" t="s">
        <v>36818</v>
      </c>
      <c r="C394" t="s">
        <v>36895</v>
      </c>
    </row>
    <row r="395" spans="2:3" x14ac:dyDescent="0.35">
      <c r="B395" s="2" t="s">
        <v>36821</v>
      </c>
      <c r="C395" t="s">
        <v>36898</v>
      </c>
    </row>
    <row r="396" spans="2:3" x14ac:dyDescent="0.35">
      <c r="B396" s="2" t="s">
        <v>36823</v>
      </c>
      <c r="C396" t="s">
        <v>36901</v>
      </c>
    </row>
    <row r="397" spans="2:3" x14ac:dyDescent="0.35">
      <c r="B397" s="2" t="s">
        <v>36826</v>
      </c>
      <c r="C397" t="s">
        <v>36904</v>
      </c>
    </row>
    <row r="398" spans="2:3" x14ac:dyDescent="0.35">
      <c r="B398" s="2" t="s">
        <v>36829</v>
      </c>
      <c r="C398" t="s">
        <v>36907</v>
      </c>
    </row>
    <row r="399" spans="2:3" x14ac:dyDescent="0.35">
      <c r="B399" s="2" t="s">
        <v>36832</v>
      </c>
      <c r="C399" t="s">
        <v>36910</v>
      </c>
    </row>
    <row r="400" spans="2:3" x14ac:dyDescent="0.35">
      <c r="B400" s="2" t="s">
        <v>36835</v>
      </c>
      <c r="C400" t="s">
        <v>36913</v>
      </c>
    </row>
    <row r="401" spans="2:3" x14ac:dyDescent="0.35">
      <c r="B401" s="2" t="s">
        <v>36838</v>
      </c>
      <c r="C401" t="s">
        <v>36916</v>
      </c>
    </row>
    <row r="402" spans="2:3" x14ac:dyDescent="0.35">
      <c r="B402" s="2" t="s">
        <v>36841</v>
      </c>
      <c r="C402" t="s">
        <v>36919</v>
      </c>
    </row>
    <row r="403" spans="2:3" x14ac:dyDescent="0.35">
      <c r="B403" s="2" t="s">
        <v>36844</v>
      </c>
      <c r="C403" t="s">
        <v>36922</v>
      </c>
    </row>
    <row r="404" spans="2:3" x14ac:dyDescent="0.35">
      <c r="B404" s="2" t="s">
        <v>36847</v>
      </c>
      <c r="C404" t="s">
        <v>36925</v>
      </c>
    </row>
    <row r="405" spans="2:3" x14ac:dyDescent="0.35">
      <c r="B405" s="2" t="s">
        <v>36850</v>
      </c>
      <c r="C405" t="s">
        <v>36928</v>
      </c>
    </row>
    <row r="406" spans="2:3" x14ac:dyDescent="0.35">
      <c r="B406" s="2" t="s">
        <v>36853</v>
      </c>
      <c r="C406" t="s">
        <v>36931</v>
      </c>
    </row>
    <row r="407" spans="2:3" x14ac:dyDescent="0.35">
      <c r="B407" s="2" t="s">
        <v>36856</v>
      </c>
      <c r="C407" t="s">
        <v>36934</v>
      </c>
    </row>
    <row r="408" spans="2:3" x14ac:dyDescent="0.35">
      <c r="B408" s="2" t="s">
        <v>36859</v>
      </c>
      <c r="C408" t="s">
        <v>36937</v>
      </c>
    </row>
    <row r="409" spans="2:3" x14ac:dyDescent="0.35">
      <c r="B409" s="2" t="s">
        <v>36862</v>
      </c>
      <c r="C409" t="s">
        <v>36940</v>
      </c>
    </row>
    <row r="410" spans="2:3" x14ac:dyDescent="0.35">
      <c r="B410" s="2" t="s">
        <v>36865</v>
      </c>
      <c r="C410" t="s">
        <v>36943</v>
      </c>
    </row>
    <row r="411" spans="2:3" x14ac:dyDescent="0.35">
      <c r="B411" s="2" t="s">
        <v>36868</v>
      </c>
      <c r="C411" t="s">
        <v>36946</v>
      </c>
    </row>
    <row r="412" spans="2:3" x14ac:dyDescent="0.35">
      <c r="B412" s="2" t="s">
        <v>36871</v>
      </c>
      <c r="C412" t="s">
        <v>36949</v>
      </c>
    </row>
    <row r="413" spans="2:3" x14ac:dyDescent="0.35">
      <c r="B413" s="2" t="s">
        <v>36874</v>
      </c>
      <c r="C413" t="s">
        <v>36952</v>
      </c>
    </row>
    <row r="414" spans="2:3" x14ac:dyDescent="0.35">
      <c r="B414" s="2" t="s">
        <v>36877</v>
      </c>
      <c r="C414" t="s">
        <v>36955</v>
      </c>
    </row>
    <row r="415" spans="2:3" x14ac:dyDescent="0.35">
      <c r="B415" s="2" t="s">
        <v>36880</v>
      </c>
      <c r="C415" t="s">
        <v>36958</v>
      </c>
    </row>
    <row r="416" spans="2:3" x14ac:dyDescent="0.35">
      <c r="B416" s="2" t="s">
        <v>36883</v>
      </c>
      <c r="C416" t="s">
        <v>36961</v>
      </c>
    </row>
    <row r="417" spans="2:3" x14ac:dyDescent="0.35">
      <c r="B417" s="2" t="s">
        <v>36886</v>
      </c>
      <c r="C417" t="s">
        <v>36964</v>
      </c>
    </row>
    <row r="418" spans="2:3" x14ac:dyDescent="0.35">
      <c r="B418" s="2" t="s">
        <v>36889</v>
      </c>
      <c r="C418" t="s">
        <v>36967</v>
      </c>
    </row>
    <row r="419" spans="2:3" x14ac:dyDescent="0.35">
      <c r="B419" s="2" t="s">
        <v>36892</v>
      </c>
      <c r="C419" t="s">
        <v>36970</v>
      </c>
    </row>
    <row r="420" spans="2:3" x14ac:dyDescent="0.35">
      <c r="B420" s="2" t="s">
        <v>36895</v>
      </c>
      <c r="C420" t="s">
        <v>36973</v>
      </c>
    </row>
    <row r="421" spans="2:3" x14ac:dyDescent="0.35">
      <c r="B421" s="2" t="s">
        <v>36898</v>
      </c>
      <c r="C421" t="s">
        <v>36975</v>
      </c>
    </row>
    <row r="422" spans="2:3" x14ac:dyDescent="0.35">
      <c r="B422" s="2" t="s">
        <v>36901</v>
      </c>
      <c r="C422" t="s">
        <v>36978</v>
      </c>
    </row>
    <row r="423" spans="2:3" x14ac:dyDescent="0.35">
      <c r="B423" s="2" t="s">
        <v>36904</v>
      </c>
      <c r="C423" t="s">
        <v>36981</v>
      </c>
    </row>
    <row r="424" spans="2:3" x14ac:dyDescent="0.35">
      <c r="B424" s="2" t="s">
        <v>36907</v>
      </c>
      <c r="C424" t="s">
        <v>36984</v>
      </c>
    </row>
    <row r="425" spans="2:3" x14ac:dyDescent="0.35">
      <c r="B425" s="2" t="s">
        <v>36910</v>
      </c>
      <c r="C425" t="s">
        <v>36986</v>
      </c>
    </row>
    <row r="426" spans="2:3" x14ac:dyDescent="0.35">
      <c r="B426" s="2" t="s">
        <v>36913</v>
      </c>
      <c r="C426" s="4" t="s">
        <v>36988</v>
      </c>
    </row>
    <row r="427" spans="2:3" x14ac:dyDescent="0.35">
      <c r="B427" s="2" t="s">
        <v>36916</v>
      </c>
      <c r="C427" t="s">
        <v>36990</v>
      </c>
    </row>
    <row r="428" spans="2:3" x14ac:dyDescent="0.35">
      <c r="B428" s="2" t="s">
        <v>36919</v>
      </c>
      <c r="C428" t="s">
        <v>36992</v>
      </c>
    </row>
    <row r="429" spans="2:3" x14ac:dyDescent="0.35">
      <c r="B429" s="2" t="s">
        <v>36922</v>
      </c>
      <c r="C429" t="s">
        <v>36994</v>
      </c>
    </row>
    <row r="430" spans="2:3" x14ac:dyDescent="0.35">
      <c r="B430" s="2" t="s">
        <v>36925</v>
      </c>
      <c r="C430" t="s">
        <v>36997</v>
      </c>
    </row>
    <row r="431" spans="2:3" x14ac:dyDescent="0.35">
      <c r="B431" s="2" t="s">
        <v>36928</v>
      </c>
      <c r="C431" t="s">
        <v>37000</v>
      </c>
    </row>
    <row r="432" spans="2:3" x14ac:dyDescent="0.35">
      <c r="B432" s="2" t="s">
        <v>36931</v>
      </c>
      <c r="C432" t="s">
        <v>37003</v>
      </c>
    </row>
    <row r="433" spans="2:3" x14ac:dyDescent="0.35">
      <c r="B433" s="2" t="s">
        <v>36934</v>
      </c>
      <c r="C433" t="s">
        <v>37007</v>
      </c>
    </row>
    <row r="434" spans="2:3" x14ac:dyDescent="0.35">
      <c r="B434" s="2" t="s">
        <v>36937</v>
      </c>
      <c r="C434" t="s">
        <v>37010</v>
      </c>
    </row>
    <row r="435" spans="2:3" x14ac:dyDescent="0.35">
      <c r="B435" s="2" t="s">
        <v>36940</v>
      </c>
      <c r="C435" t="s">
        <v>37013</v>
      </c>
    </row>
    <row r="436" spans="2:3" x14ac:dyDescent="0.35">
      <c r="B436" s="2" t="s">
        <v>36943</v>
      </c>
      <c r="C436" s="4" t="s">
        <v>37016</v>
      </c>
    </row>
    <row r="437" spans="2:3" x14ac:dyDescent="0.35">
      <c r="B437" s="2" t="s">
        <v>36946</v>
      </c>
      <c r="C437" t="s">
        <v>37019</v>
      </c>
    </row>
    <row r="438" spans="2:3" x14ac:dyDescent="0.35">
      <c r="B438" s="2" t="s">
        <v>36949</v>
      </c>
      <c r="C438" t="s">
        <v>37022</v>
      </c>
    </row>
    <row r="439" spans="2:3" x14ac:dyDescent="0.35">
      <c r="B439" s="2" t="s">
        <v>36952</v>
      </c>
      <c r="C439" t="s">
        <v>37025</v>
      </c>
    </row>
    <row r="440" spans="2:3" x14ac:dyDescent="0.35">
      <c r="B440" s="2" t="s">
        <v>36955</v>
      </c>
      <c r="C440" t="s">
        <v>37028</v>
      </c>
    </row>
    <row r="441" spans="2:3" x14ac:dyDescent="0.35">
      <c r="B441" s="2" t="s">
        <v>36958</v>
      </c>
      <c r="C441" t="s">
        <v>37031</v>
      </c>
    </row>
    <row r="442" spans="2:3" x14ac:dyDescent="0.35">
      <c r="B442" s="2" t="s">
        <v>36961</v>
      </c>
      <c r="C442" t="s">
        <v>37034</v>
      </c>
    </row>
    <row r="443" spans="2:3" x14ac:dyDescent="0.35">
      <c r="B443" s="2" t="s">
        <v>36964</v>
      </c>
      <c r="C443" t="s">
        <v>37037</v>
      </c>
    </row>
    <row r="444" spans="2:3" x14ac:dyDescent="0.35">
      <c r="B444" s="2" t="s">
        <v>36967</v>
      </c>
      <c r="C444" t="s">
        <v>37040</v>
      </c>
    </row>
    <row r="445" spans="2:3" x14ac:dyDescent="0.35">
      <c r="B445" s="2" t="s">
        <v>36970</v>
      </c>
      <c r="C445" t="s">
        <v>37043</v>
      </c>
    </row>
    <row r="446" spans="2:3" x14ac:dyDescent="0.35">
      <c r="B446" s="2" t="s">
        <v>36973</v>
      </c>
      <c r="C446" t="s">
        <v>37046</v>
      </c>
    </row>
    <row r="447" spans="2:3" x14ac:dyDescent="0.35">
      <c r="B447" s="2" t="s">
        <v>36975</v>
      </c>
      <c r="C447" t="s">
        <v>37049</v>
      </c>
    </row>
    <row r="448" spans="2:3" x14ac:dyDescent="0.35">
      <c r="B448" s="2" t="s">
        <v>36978</v>
      </c>
      <c r="C448" t="s">
        <v>37052</v>
      </c>
    </row>
    <row r="449" spans="2:3" x14ac:dyDescent="0.35">
      <c r="B449" s="2" t="s">
        <v>36981</v>
      </c>
      <c r="C449" t="s">
        <v>37055</v>
      </c>
    </row>
    <row r="450" spans="2:3" x14ac:dyDescent="0.35">
      <c r="B450" s="2" t="s">
        <v>36984</v>
      </c>
      <c r="C450" t="s">
        <v>37058</v>
      </c>
    </row>
    <row r="451" spans="2:3" x14ac:dyDescent="0.35">
      <c r="B451" s="2" t="s">
        <v>36986</v>
      </c>
      <c r="C451" t="s">
        <v>37061</v>
      </c>
    </row>
    <row r="452" spans="2:3" x14ac:dyDescent="0.35">
      <c r="B452" s="2" t="s">
        <v>36988</v>
      </c>
      <c r="C452" s="4" t="s">
        <v>37064</v>
      </c>
    </row>
    <row r="453" spans="2:3" x14ac:dyDescent="0.35">
      <c r="B453" s="2" t="s">
        <v>36990</v>
      </c>
      <c r="C453" t="s">
        <v>37067</v>
      </c>
    </row>
    <row r="454" spans="2:3" x14ac:dyDescent="0.35">
      <c r="B454" s="2" t="s">
        <v>36992</v>
      </c>
      <c r="C454" t="s">
        <v>37070</v>
      </c>
    </row>
    <row r="455" spans="2:3" x14ac:dyDescent="0.35">
      <c r="B455" s="2" t="s">
        <v>36994</v>
      </c>
      <c r="C455" t="s">
        <v>37073</v>
      </c>
    </row>
    <row r="456" spans="2:3" x14ac:dyDescent="0.35">
      <c r="B456" s="2" t="s">
        <v>36997</v>
      </c>
      <c r="C456" t="s">
        <v>37076</v>
      </c>
    </row>
    <row r="457" spans="2:3" x14ac:dyDescent="0.35">
      <c r="B457" s="2" t="s">
        <v>37000</v>
      </c>
      <c r="C457" t="s">
        <v>37079</v>
      </c>
    </row>
    <row r="458" spans="2:3" x14ac:dyDescent="0.35">
      <c r="B458" s="2" t="s">
        <v>37003</v>
      </c>
      <c r="C458" t="s">
        <v>37082</v>
      </c>
    </row>
    <row r="459" spans="2:3" x14ac:dyDescent="0.35">
      <c r="B459" s="2" t="s">
        <v>37007</v>
      </c>
      <c r="C459" t="s">
        <v>37085</v>
      </c>
    </row>
    <row r="460" spans="2:3" x14ac:dyDescent="0.35">
      <c r="B460" s="2" t="s">
        <v>37010</v>
      </c>
      <c r="C460" t="s">
        <v>37088</v>
      </c>
    </row>
    <row r="461" spans="2:3" x14ac:dyDescent="0.35">
      <c r="B461" s="2" t="s">
        <v>37013</v>
      </c>
      <c r="C461" t="s">
        <v>37091</v>
      </c>
    </row>
    <row r="462" spans="2:3" x14ac:dyDescent="0.35">
      <c r="B462" s="2" t="s">
        <v>37016</v>
      </c>
      <c r="C462" t="s">
        <v>37094</v>
      </c>
    </row>
    <row r="463" spans="2:3" x14ac:dyDescent="0.35">
      <c r="B463" s="2" t="s">
        <v>37019</v>
      </c>
      <c r="C463" t="s">
        <v>37097</v>
      </c>
    </row>
    <row r="464" spans="2:3" x14ac:dyDescent="0.35">
      <c r="B464" s="2" t="s">
        <v>37022</v>
      </c>
      <c r="C464" t="s">
        <v>37099</v>
      </c>
    </row>
    <row r="465" spans="2:3" x14ac:dyDescent="0.35">
      <c r="B465" s="2" t="s">
        <v>37025</v>
      </c>
      <c r="C465" t="s">
        <v>37101</v>
      </c>
    </row>
    <row r="466" spans="2:3" x14ac:dyDescent="0.35">
      <c r="B466" s="2" t="s">
        <v>37028</v>
      </c>
      <c r="C466" t="s">
        <v>37104</v>
      </c>
    </row>
    <row r="467" spans="2:3" x14ac:dyDescent="0.35">
      <c r="B467" s="2" t="s">
        <v>37031</v>
      </c>
      <c r="C467" t="s">
        <v>37107</v>
      </c>
    </row>
    <row r="468" spans="2:3" x14ac:dyDescent="0.35">
      <c r="B468" s="2" t="s">
        <v>37034</v>
      </c>
      <c r="C468" t="s">
        <v>37110</v>
      </c>
    </row>
    <row r="469" spans="2:3" x14ac:dyDescent="0.35">
      <c r="B469" s="2" t="s">
        <v>37037</v>
      </c>
      <c r="C469" t="s">
        <v>37113</v>
      </c>
    </row>
    <row r="470" spans="2:3" x14ac:dyDescent="0.35">
      <c r="B470" s="2" t="s">
        <v>37040</v>
      </c>
      <c r="C470" t="s">
        <v>37116</v>
      </c>
    </row>
    <row r="471" spans="2:3" x14ac:dyDescent="0.35">
      <c r="B471" s="2" t="s">
        <v>37043</v>
      </c>
      <c r="C471" t="s">
        <v>37119</v>
      </c>
    </row>
    <row r="472" spans="2:3" x14ac:dyDescent="0.35">
      <c r="B472" s="2" t="s">
        <v>37046</v>
      </c>
      <c r="C472" t="s">
        <v>37122</v>
      </c>
    </row>
    <row r="473" spans="2:3" x14ac:dyDescent="0.35">
      <c r="B473" s="2" t="s">
        <v>37049</v>
      </c>
      <c r="C473" t="s">
        <v>37125</v>
      </c>
    </row>
    <row r="474" spans="2:3" x14ac:dyDescent="0.35">
      <c r="B474" s="2" t="s">
        <v>37052</v>
      </c>
      <c r="C474" t="s">
        <v>37128</v>
      </c>
    </row>
    <row r="475" spans="2:3" x14ac:dyDescent="0.35">
      <c r="B475" s="2" t="s">
        <v>37055</v>
      </c>
      <c r="C475" t="s">
        <v>37131</v>
      </c>
    </row>
    <row r="476" spans="2:3" x14ac:dyDescent="0.35">
      <c r="B476" s="2" t="s">
        <v>37058</v>
      </c>
      <c r="C476" t="s">
        <v>37134</v>
      </c>
    </row>
    <row r="477" spans="2:3" x14ac:dyDescent="0.35">
      <c r="B477" s="2" t="s">
        <v>37061</v>
      </c>
      <c r="C477" t="s">
        <v>37137</v>
      </c>
    </row>
    <row r="478" spans="2:3" x14ac:dyDescent="0.35">
      <c r="B478" s="2" t="s">
        <v>37064</v>
      </c>
      <c r="C478" t="s">
        <v>37140</v>
      </c>
    </row>
    <row r="479" spans="2:3" x14ac:dyDescent="0.35">
      <c r="B479" s="2" t="s">
        <v>37067</v>
      </c>
      <c r="C479" t="s">
        <v>37141</v>
      </c>
    </row>
    <row r="480" spans="2:3" x14ac:dyDescent="0.35">
      <c r="B480" s="2" t="s">
        <v>37070</v>
      </c>
      <c r="C480" t="s">
        <v>37142</v>
      </c>
    </row>
    <row r="481" spans="2:3" x14ac:dyDescent="0.35">
      <c r="B481" s="2" t="s">
        <v>37073</v>
      </c>
      <c r="C481" t="s">
        <v>37144</v>
      </c>
    </row>
    <row r="482" spans="2:3" x14ac:dyDescent="0.35">
      <c r="B482" s="2" t="s">
        <v>37076</v>
      </c>
      <c r="C482" t="s">
        <v>37146</v>
      </c>
    </row>
    <row r="483" spans="2:3" x14ac:dyDescent="0.35">
      <c r="B483" s="2" t="s">
        <v>37079</v>
      </c>
      <c r="C483" t="s">
        <v>37148</v>
      </c>
    </row>
    <row r="484" spans="2:3" x14ac:dyDescent="0.35">
      <c r="B484" s="2" t="s">
        <v>37082</v>
      </c>
      <c r="C484" t="s">
        <v>37150</v>
      </c>
    </row>
    <row r="485" spans="2:3" x14ac:dyDescent="0.35">
      <c r="B485" s="2" t="s">
        <v>37085</v>
      </c>
      <c r="C485" t="s">
        <v>37151</v>
      </c>
    </row>
    <row r="486" spans="2:3" x14ac:dyDescent="0.35">
      <c r="B486" s="2" t="s">
        <v>37088</v>
      </c>
      <c r="C486" t="s">
        <v>37152</v>
      </c>
    </row>
    <row r="487" spans="2:3" x14ac:dyDescent="0.35">
      <c r="B487" s="2" t="s">
        <v>37091</v>
      </c>
      <c r="C487" t="s">
        <v>37153</v>
      </c>
    </row>
    <row r="488" spans="2:3" x14ac:dyDescent="0.35">
      <c r="B488" s="2" t="s">
        <v>37094</v>
      </c>
      <c r="C488" t="s">
        <v>37154</v>
      </c>
    </row>
    <row r="489" spans="2:3" x14ac:dyDescent="0.35">
      <c r="B489" s="2" t="s">
        <v>37097</v>
      </c>
      <c r="C489" t="s">
        <v>37155</v>
      </c>
    </row>
    <row r="490" spans="2:3" x14ac:dyDescent="0.35">
      <c r="B490" s="2" t="s">
        <v>37099</v>
      </c>
      <c r="C490" t="s">
        <v>37156</v>
      </c>
    </row>
    <row r="491" spans="2:3" x14ac:dyDescent="0.35">
      <c r="B491" s="2" t="s">
        <v>37101</v>
      </c>
      <c r="C491" t="s">
        <v>37158</v>
      </c>
    </row>
    <row r="492" spans="2:3" x14ac:dyDescent="0.35">
      <c r="B492" s="2" t="s">
        <v>37104</v>
      </c>
      <c r="C492" t="s">
        <v>37159</v>
      </c>
    </row>
    <row r="493" spans="2:3" x14ac:dyDescent="0.35">
      <c r="B493" s="2" t="s">
        <v>37107</v>
      </c>
      <c r="C493" t="s">
        <v>37161</v>
      </c>
    </row>
    <row r="494" spans="2:3" x14ac:dyDescent="0.35">
      <c r="B494" s="2" t="s">
        <v>37110</v>
      </c>
      <c r="C494" t="s">
        <v>37162</v>
      </c>
    </row>
    <row r="495" spans="2:3" x14ac:dyDescent="0.35">
      <c r="B495" s="2" t="s">
        <v>37113</v>
      </c>
      <c r="C495" t="s">
        <v>37164</v>
      </c>
    </row>
    <row r="496" spans="2:3" x14ac:dyDescent="0.35">
      <c r="B496" s="2" t="s">
        <v>37116</v>
      </c>
      <c r="C496" t="s">
        <v>37166</v>
      </c>
    </row>
    <row r="497" spans="2:3" x14ac:dyDescent="0.35">
      <c r="B497" s="2" t="s">
        <v>37119</v>
      </c>
      <c r="C497" t="s">
        <v>37168</v>
      </c>
    </row>
    <row r="498" spans="2:3" x14ac:dyDescent="0.35">
      <c r="B498" s="2" t="s">
        <v>37122</v>
      </c>
      <c r="C498" t="s">
        <v>37171</v>
      </c>
    </row>
    <row r="499" spans="2:3" x14ac:dyDescent="0.35">
      <c r="B499" s="2" t="s">
        <v>37125</v>
      </c>
      <c r="C499" t="s">
        <v>37172</v>
      </c>
    </row>
    <row r="500" spans="2:3" x14ac:dyDescent="0.35">
      <c r="B500" s="2" t="s">
        <v>37128</v>
      </c>
      <c r="C500" t="s">
        <v>37174</v>
      </c>
    </row>
    <row r="501" spans="2:3" x14ac:dyDescent="0.35">
      <c r="B501" s="2" t="s">
        <v>37131</v>
      </c>
      <c r="C501" t="s">
        <v>37176</v>
      </c>
    </row>
    <row r="502" spans="2:3" x14ac:dyDescent="0.35">
      <c r="B502" s="2" t="s">
        <v>37134</v>
      </c>
      <c r="C502" t="s">
        <v>37178</v>
      </c>
    </row>
    <row r="503" spans="2:3" x14ac:dyDescent="0.35">
      <c r="B503" s="2" t="s">
        <v>37137</v>
      </c>
      <c r="C503" t="s">
        <v>37180</v>
      </c>
    </row>
    <row r="504" spans="2:3" x14ac:dyDescent="0.35">
      <c r="B504" s="2" t="s">
        <v>37140</v>
      </c>
      <c r="C504" t="s">
        <v>37182</v>
      </c>
    </row>
    <row r="505" spans="2:3" x14ac:dyDescent="0.35">
      <c r="B505" s="2" t="s">
        <v>37141</v>
      </c>
      <c r="C505" t="s">
        <v>37184</v>
      </c>
    </row>
    <row r="506" spans="2:3" x14ac:dyDescent="0.35">
      <c r="B506" s="2" t="s">
        <v>37142</v>
      </c>
      <c r="C506" t="s">
        <v>37186</v>
      </c>
    </row>
    <row r="507" spans="2:3" x14ac:dyDescent="0.35">
      <c r="B507" s="2" t="s">
        <v>37144</v>
      </c>
      <c r="C507" t="s">
        <v>37187</v>
      </c>
    </row>
    <row r="508" spans="2:3" x14ac:dyDescent="0.35">
      <c r="B508" s="2" t="s">
        <v>37146</v>
      </c>
      <c r="C508" t="s">
        <v>37188</v>
      </c>
    </row>
    <row r="509" spans="2:3" x14ac:dyDescent="0.35">
      <c r="B509" s="2" t="s">
        <v>37148</v>
      </c>
      <c r="C509" t="s">
        <v>37191</v>
      </c>
    </row>
    <row r="510" spans="2:3" x14ac:dyDescent="0.35">
      <c r="B510" s="2" t="s">
        <v>37150</v>
      </c>
      <c r="C510" t="s">
        <v>37194</v>
      </c>
    </row>
    <row r="511" spans="2:3" x14ac:dyDescent="0.35">
      <c r="B511" s="2" t="s">
        <v>37151</v>
      </c>
      <c r="C511" t="s">
        <v>37197</v>
      </c>
    </row>
    <row r="512" spans="2:3" x14ac:dyDescent="0.35">
      <c r="B512" s="2" t="s">
        <v>37152</v>
      </c>
      <c r="C512" t="s">
        <v>37200</v>
      </c>
    </row>
    <row r="513" spans="2:3" x14ac:dyDescent="0.35">
      <c r="B513" s="2" t="s">
        <v>37153</v>
      </c>
      <c r="C513" t="s">
        <v>37203</v>
      </c>
    </row>
    <row r="514" spans="2:3" x14ac:dyDescent="0.35">
      <c r="B514" s="2" t="s">
        <v>37154</v>
      </c>
      <c r="C514" t="s">
        <v>37206</v>
      </c>
    </row>
    <row r="515" spans="2:3" x14ac:dyDescent="0.35">
      <c r="B515" s="2" t="s">
        <v>37155</v>
      </c>
      <c r="C515" t="s">
        <v>37209</v>
      </c>
    </row>
    <row r="516" spans="2:3" x14ac:dyDescent="0.35">
      <c r="B516" s="2" t="s">
        <v>37156</v>
      </c>
      <c r="C516" t="s">
        <v>37212</v>
      </c>
    </row>
    <row r="517" spans="2:3" x14ac:dyDescent="0.35">
      <c r="B517" s="2" t="s">
        <v>37158</v>
      </c>
      <c r="C517" t="s">
        <v>37215</v>
      </c>
    </row>
    <row r="518" spans="2:3" x14ac:dyDescent="0.35">
      <c r="B518" s="2" t="s">
        <v>37159</v>
      </c>
      <c r="C518" t="s">
        <v>37218</v>
      </c>
    </row>
    <row r="519" spans="2:3" x14ac:dyDescent="0.35">
      <c r="B519" s="2" t="s">
        <v>37161</v>
      </c>
      <c r="C519" t="s">
        <v>37220</v>
      </c>
    </row>
    <row r="520" spans="2:3" x14ac:dyDescent="0.35">
      <c r="B520" s="2" t="s">
        <v>37162</v>
      </c>
      <c r="C520" t="s">
        <v>37223</v>
      </c>
    </row>
    <row r="521" spans="2:3" x14ac:dyDescent="0.35">
      <c r="B521" s="2" t="s">
        <v>37164</v>
      </c>
      <c r="C521" s="4" t="s">
        <v>37226</v>
      </c>
    </row>
    <row r="522" spans="2:3" x14ac:dyDescent="0.35">
      <c r="B522" s="2" t="s">
        <v>37166</v>
      </c>
      <c r="C522" t="s">
        <v>37229</v>
      </c>
    </row>
    <row r="523" spans="2:3" x14ac:dyDescent="0.35">
      <c r="B523" s="2" t="s">
        <v>37168</v>
      </c>
      <c r="C523" t="s">
        <v>37232</v>
      </c>
    </row>
    <row r="524" spans="2:3" x14ac:dyDescent="0.35">
      <c r="B524" s="2" t="s">
        <v>37171</v>
      </c>
      <c r="C524" t="s">
        <v>37235</v>
      </c>
    </row>
    <row r="525" spans="2:3" x14ac:dyDescent="0.35">
      <c r="B525" s="2" t="s">
        <v>37172</v>
      </c>
      <c r="C525" t="s">
        <v>37237</v>
      </c>
    </row>
    <row r="526" spans="2:3" x14ac:dyDescent="0.35">
      <c r="B526" s="2" t="s">
        <v>37174</v>
      </c>
      <c r="C526" t="s">
        <v>37240</v>
      </c>
    </row>
    <row r="527" spans="2:3" x14ac:dyDescent="0.35">
      <c r="B527" s="2" t="s">
        <v>37176</v>
      </c>
      <c r="C527" t="s">
        <v>37243</v>
      </c>
    </row>
    <row r="528" spans="2:3" x14ac:dyDescent="0.35">
      <c r="B528" s="2" t="s">
        <v>37178</v>
      </c>
      <c r="C528" t="s">
        <v>37246</v>
      </c>
    </row>
    <row r="529" spans="2:3" x14ac:dyDescent="0.35">
      <c r="B529" s="2" t="s">
        <v>37180</v>
      </c>
      <c r="C529" t="s">
        <v>37249</v>
      </c>
    </row>
    <row r="530" spans="2:3" x14ac:dyDescent="0.35">
      <c r="B530" s="2" t="s">
        <v>37182</v>
      </c>
      <c r="C530" t="s">
        <v>37252</v>
      </c>
    </row>
    <row r="531" spans="2:3" x14ac:dyDescent="0.35">
      <c r="B531" s="2" t="s">
        <v>37184</v>
      </c>
      <c r="C531" t="s">
        <v>37255</v>
      </c>
    </row>
    <row r="532" spans="2:3" x14ac:dyDescent="0.35">
      <c r="B532" s="2" t="s">
        <v>37186</v>
      </c>
      <c r="C532" t="s">
        <v>37258</v>
      </c>
    </row>
    <row r="533" spans="2:3" x14ac:dyDescent="0.35">
      <c r="B533" s="2" t="s">
        <v>37187</v>
      </c>
      <c r="C533" t="s">
        <v>37261</v>
      </c>
    </row>
    <row r="534" spans="2:3" x14ac:dyDescent="0.35">
      <c r="B534" s="2" t="s">
        <v>37188</v>
      </c>
      <c r="C534" t="s">
        <v>37264</v>
      </c>
    </row>
    <row r="535" spans="2:3" x14ac:dyDescent="0.35">
      <c r="B535" s="2" t="s">
        <v>37191</v>
      </c>
      <c r="C535" t="s">
        <v>37267</v>
      </c>
    </row>
    <row r="536" spans="2:3" x14ac:dyDescent="0.35">
      <c r="B536" s="2" t="s">
        <v>37194</v>
      </c>
      <c r="C536" t="s">
        <v>37270</v>
      </c>
    </row>
    <row r="537" spans="2:3" x14ac:dyDescent="0.35">
      <c r="B537" s="2" t="s">
        <v>37197</v>
      </c>
      <c r="C537" t="s">
        <v>37272</v>
      </c>
    </row>
    <row r="538" spans="2:3" x14ac:dyDescent="0.35">
      <c r="B538" s="2" t="s">
        <v>37200</v>
      </c>
      <c r="C538" t="s">
        <v>37275</v>
      </c>
    </row>
    <row r="539" spans="2:3" x14ac:dyDescent="0.35">
      <c r="B539" s="2" t="s">
        <v>37203</v>
      </c>
      <c r="C539" t="s">
        <v>37278</v>
      </c>
    </row>
    <row r="540" spans="2:3" x14ac:dyDescent="0.35">
      <c r="B540" s="2" t="s">
        <v>37206</v>
      </c>
      <c r="C540" t="s">
        <v>37281</v>
      </c>
    </row>
    <row r="541" spans="2:3" x14ac:dyDescent="0.35">
      <c r="B541" s="2" t="s">
        <v>37209</v>
      </c>
      <c r="C541" t="s">
        <v>37284</v>
      </c>
    </row>
    <row r="542" spans="2:3" x14ac:dyDescent="0.35">
      <c r="B542" s="2" t="s">
        <v>37212</v>
      </c>
      <c r="C542" t="s">
        <v>37287</v>
      </c>
    </row>
    <row r="543" spans="2:3" x14ac:dyDescent="0.35">
      <c r="B543" s="2" t="s">
        <v>37215</v>
      </c>
      <c r="C543" t="s">
        <v>37290</v>
      </c>
    </row>
    <row r="544" spans="2:3" x14ac:dyDescent="0.35">
      <c r="B544" s="2" t="s">
        <v>37218</v>
      </c>
      <c r="C544" t="s">
        <v>37293</v>
      </c>
    </row>
    <row r="545" spans="2:3" x14ac:dyDescent="0.35">
      <c r="B545" s="2" t="s">
        <v>37220</v>
      </c>
      <c r="C545" t="s">
        <v>37296</v>
      </c>
    </row>
    <row r="546" spans="2:3" x14ac:dyDescent="0.35">
      <c r="B546" s="2" t="s">
        <v>37223</v>
      </c>
      <c r="C546" s="4" t="s">
        <v>37299</v>
      </c>
    </row>
    <row r="547" spans="2:3" x14ac:dyDescent="0.35">
      <c r="B547" s="2" t="s">
        <v>37226</v>
      </c>
      <c r="C547" t="s">
        <v>37302</v>
      </c>
    </row>
    <row r="548" spans="2:3" x14ac:dyDescent="0.35">
      <c r="B548" s="2" t="s">
        <v>37229</v>
      </c>
      <c r="C548" t="s">
        <v>37305</v>
      </c>
    </row>
    <row r="549" spans="2:3" x14ac:dyDescent="0.35">
      <c r="B549" s="2" t="s">
        <v>37232</v>
      </c>
      <c r="C549" t="s">
        <v>37308</v>
      </c>
    </row>
    <row r="550" spans="2:3" x14ac:dyDescent="0.35">
      <c r="B550" s="2" t="s">
        <v>37235</v>
      </c>
      <c r="C550" t="s">
        <v>37311</v>
      </c>
    </row>
    <row r="551" spans="2:3" x14ac:dyDescent="0.35">
      <c r="B551" s="2" t="s">
        <v>37237</v>
      </c>
      <c r="C551" t="s">
        <v>37313</v>
      </c>
    </row>
    <row r="552" spans="2:3" x14ac:dyDescent="0.35">
      <c r="B552" s="2" t="s">
        <v>37240</v>
      </c>
      <c r="C552" t="s">
        <v>37313</v>
      </c>
    </row>
    <row r="553" spans="2:3" x14ac:dyDescent="0.35">
      <c r="B553" s="2" t="s">
        <v>37243</v>
      </c>
      <c r="C553" t="s">
        <v>37316</v>
      </c>
    </row>
    <row r="554" spans="2:3" x14ac:dyDescent="0.35">
      <c r="B554" s="2" t="s">
        <v>37246</v>
      </c>
      <c r="C554" t="s">
        <v>37318</v>
      </c>
    </row>
    <row r="555" spans="2:3" x14ac:dyDescent="0.35">
      <c r="B555" s="2" t="s">
        <v>37249</v>
      </c>
      <c r="C555" t="s">
        <v>37319</v>
      </c>
    </row>
    <row r="556" spans="2:3" x14ac:dyDescent="0.35">
      <c r="B556" s="2" t="s">
        <v>37252</v>
      </c>
      <c r="C556" t="s">
        <v>37321</v>
      </c>
    </row>
    <row r="557" spans="2:3" x14ac:dyDescent="0.35">
      <c r="B557" s="2" t="s">
        <v>37255</v>
      </c>
      <c r="C557" t="s">
        <v>37319</v>
      </c>
    </row>
    <row r="558" spans="2:3" x14ac:dyDescent="0.35">
      <c r="B558" s="2" t="s">
        <v>37258</v>
      </c>
      <c r="C558" t="s">
        <v>37322</v>
      </c>
    </row>
    <row r="559" spans="2:3" x14ac:dyDescent="0.35">
      <c r="B559" s="2" t="s">
        <v>37261</v>
      </c>
      <c r="C559" t="s">
        <v>37325</v>
      </c>
    </row>
    <row r="560" spans="2:3" x14ac:dyDescent="0.35">
      <c r="B560" s="2" t="s">
        <v>37264</v>
      </c>
      <c r="C560" t="s">
        <v>37328</v>
      </c>
    </row>
    <row r="561" spans="2:3" x14ac:dyDescent="0.35">
      <c r="B561" s="2" t="s">
        <v>37267</v>
      </c>
      <c r="C561" t="s">
        <v>37331</v>
      </c>
    </row>
    <row r="562" spans="2:3" x14ac:dyDescent="0.35">
      <c r="B562" s="2" t="s">
        <v>37270</v>
      </c>
      <c r="C562" t="s">
        <v>37334</v>
      </c>
    </row>
    <row r="563" spans="2:3" x14ac:dyDescent="0.35">
      <c r="B563" s="2" t="s">
        <v>37272</v>
      </c>
      <c r="C563" t="s">
        <v>37337</v>
      </c>
    </row>
    <row r="564" spans="2:3" x14ac:dyDescent="0.35">
      <c r="B564" s="2" t="s">
        <v>37275</v>
      </c>
      <c r="C564" t="s">
        <v>37340</v>
      </c>
    </row>
    <row r="565" spans="2:3" x14ac:dyDescent="0.35">
      <c r="B565" s="2" t="s">
        <v>37278</v>
      </c>
      <c r="C565" t="s">
        <v>37343</v>
      </c>
    </row>
    <row r="566" spans="2:3" x14ac:dyDescent="0.35">
      <c r="B566" s="2" t="s">
        <v>37281</v>
      </c>
      <c r="C566" t="s">
        <v>37346</v>
      </c>
    </row>
    <row r="567" spans="2:3" x14ac:dyDescent="0.35">
      <c r="B567" s="2" t="s">
        <v>37284</v>
      </c>
      <c r="C567" t="s">
        <v>37349</v>
      </c>
    </row>
    <row r="568" spans="2:3" x14ac:dyDescent="0.35">
      <c r="B568" s="2" t="s">
        <v>37287</v>
      </c>
      <c r="C568" t="s">
        <v>37352</v>
      </c>
    </row>
    <row r="569" spans="2:3" x14ac:dyDescent="0.35">
      <c r="B569" s="2" t="s">
        <v>37290</v>
      </c>
      <c r="C569" t="s">
        <v>37355</v>
      </c>
    </row>
    <row r="570" spans="2:3" x14ac:dyDescent="0.35">
      <c r="B570" s="2" t="s">
        <v>37293</v>
      </c>
      <c r="C570" t="s">
        <v>37358</v>
      </c>
    </row>
    <row r="571" spans="2:3" x14ac:dyDescent="0.35">
      <c r="B571" s="2" t="s">
        <v>37296</v>
      </c>
      <c r="C571" t="s">
        <v>37361</v>
      </c>
    </row>
    <row r="572" spans="2:3" x14ac:dyDescent="0.35">
      <c r="B572" s="2" t="s">
        <v>37299</v>
      </c>
      <c r="C572" t="s">
        <v>37364</v>
      </c>
    </row>
    <row r="573" spans="2:3" x14ac:dyDescent="0.35">
      <c r="B573" s="2" t="s">
        <v>37302</v>
      </c>
      <c r="C573" t="s">
        <v>37367</v>
      </c>
    </row>
    <row r="574" spans="2:3" x14ac:dyDescent="0.35">
      <c r="B574" s="2" t="s">
        <v>37305</v>
      </c>
      <c r="C574" t="s">
        <v>37370</v>
      </c>
    </row>
    <row r="575" spans="2:3" x14ac:dyDescent="0.35">
      <c r="B575" s="2" t="s">
        <v>37308</v>
      </c>
      <c r="C575" t="s">
        <v>37373</v>
      </c>
    </row>
    <row r="576" spans="2:3" x14ac:dyDescent="0.35">
      <c r="B576" s="2" t="s">
        <v>37311</v>
      </c>
      <c r="C576" t="s">
        <v>37376</v>
      </c>
    </row>
    <row r="577" spans="2:3" x14ac:dyDescent="0.35">
      <c r="B577" s="2" t="s">
        <v>37316</v>
      </c>
      <c r="C577" t="s">
        <v>37379</v>
      </c>
    </row>
    <row r="578" spans="2:3" x14ac:dyDescent="0.35">
      <c r="B578" s="2" t="s">
        <v>37322</v>
      </c>
      <c r="C578" t="s">
        <v>37382</v>
      </c>
    </row>
    <row r="579" spans="2:3" x14ac:dyDescent="0.35">
      <c r="B579" s="2" t="s">
        <v>37325</v>
      </c>
      <c r="C579" t="s">
        <v>37385</v>
      </c>
    </row>
    <row r="580" spans="2:3" x14ac:dyDescent="0.35">
      <c r="B580" s="2" t="s">
        <v>37328</v>
      </c>
      <c r="C580" t="s">
        <v>37388</v>
      </c>
    </row>
    <row r="581" spans="2:3" x14ac:dyDescent="0.35">
      <c r="B581" s="2" t="s">
        <v>37331</v>
      </c>
      <c r="C581" t="s">
        <v>37391</v>
      </c>
    </row>
    <row r="582" spans="2:3" x14ac:dyDescent="0.35">
      <c r="B582" s="2" t="s">
        <v>37334</v>
      </c>
      <c r="C582" t="s">
        <v>37394</v>
      </c>
    </row>
    <row r="583" spans="2:3" x14ac:dyDescent="0.35">
      <c r="B583" s="2" t="s">
        <v>37337</v>
      </c>
      <c r="C583" t="s">
        <v>37397</v>
      </c>
    </row>
    <row r="584" spans="2:3" x14ac:dyDescent="0.35">
      <c r="B584" s="2" t="s">
        <v>37340</v>
      </c>
      <c r="C584" t="s">
        <v>37400</v>
      </c>
    </row>
    <row r="585" spans="2:3" x14ac:dyDescent="0.35">
      <c r="B585" s="2" t="s">
        <v>37343</v>
      </c>
      <c r="C585" t="s">
        <v>37403</v>
      </c>
    </row>
    <row r="586" spans="2:3" x14ac:dyDescent="0.35">
      <c r="B586" s="2" t="s">
        <v>37346</v>
      </c>
      <c r="C586" t="s">
        <v>37406</v>
      </c>
    </row>
    <row r="587" spans="2:3" x14ac:dyDescent="0.35">
      <c r="B587" s="2" t="s">
        <v>37349</v>
      </c>
      <c r="C587" t="s">
        <v>37409</v>
      </c>
    </row>
    <row r="588" spans="2:3" x14ac:dyDescent="0.35">
      <c r="B588" s="2" t="s">
        <v>37352</v>
      </c>
      <c r="C588" t="s">
        <v>37412</v>
      </c>
    </row>
    <row r="589" spans="2:3" x14ac:dyDescent="0.35">
      <c r="B589" s="2" t="s">
        <v>37355</v>
      </c>
      <c r="C589" t="s">
        <v>37415</v>
      </c>
    </row>
    <row r="590" spans="2:3" x14ac:dyDescent="0.35">
      <c r="B590" s="2" t="s">
        <v>37358</v>
      </c>
      <c r="C590" t="s">
        <v>37418</v>
      </c>
    </row>
    <row r="591" spans="2:3" x14ac:dyDescent="0.35">
      <c r="B591" s="2" t="s">
        <v>37361</v>
      </c>
      <c r="C591" t="s">
        <v>37421</v>
      </c>
    </row>
    <row r="592" spans="2:3" x14ac:dyDescent="0.35">
      <c r="B592" s="2" t="s">
        <v>37364</v>
      </c>
      <c r="C592" t="s">
        <v>37424</v>
      </c>
    </row>
    <row r="593" spans="2:3" x14ac:dyDescent="0.35">
      <c r="B593" s="2" t="s">
        <v>37367</v>
      </c>
      <c r="C593" t="s">
        <v>37427</v>
      </c>
    </row>
    <row r="594" spans="2:3" x14ac:dyDescent="0.35">
      <c r="B594" s="2" t="s">
        <v>37370</v>
      </c>
      <c r="C594" t="s">
        <v>37430</v>
      </c>
    </row>
    <row r="595" spans="2:3" x14ac:dyDescent="0.35">
      <c r="B595" s="2" t="s">
        <v>37373</v>
      </c>
      <c r="C595" t="s">
        <v>37433</v>
      </c>
    </row>
    <row r="596" spans="2:3" x14ac:dyDescent="0.35">
      <c r="B596" s="2" t="s">
        <v>37376</v>
      </c>
      <c r="C596" t="s">
        <v>37435</v>
      </c>
    </row>
    <row r="597" spans="2:3" x14ac:dyDescent="0.35">
      <c r="B597" s="2" t="s">
        <v>37379</v>
      </c>
      <c r="C597" t="s">
        <v>37438</v>
      </c>
    </row>
    <row r="598" spans="2:3" x14ac:dyDescent="0.35">
      <c r="B598" s="2" t="s">
        <v>37382</v>
      </c>
      <c r="C598" t="s">
        <v>37441</v>
      </c>
    </row>
    <row r="599" spans="2:3" x14ac:dyDescent="0.35">
      <c r="B599" s="2" t="s">
        <v>37385</v>
      </c>
      <c r="C599" t="s">
        <v>37444</v>
      </c>
    </row>
    <row r="600" spans="2:3" x14ac:dyDescent="0.35">
      <c r="B600" s="2" t="s">
        <v>37388</v>
      </c>
      <c r="C600" t="s">
        <v>37447</v>
      </c>
    </row>
    <row r="601" spans="2:3" x14ac:dyDescent="0.35">
      <c r="B601" s="2" t="s">
        <v>37391</v>
      </c>
      <c r="C601" t="s">
        <v>37450</v>
      </c>
    </row>
    <row r="602" spans="2:3" x14ac:dyDescent="0.35">
      <c r="B602" s="2" t="s">
        <v>37394</v>
      </c>
      <c r="C602" t="s">
        <v>37453</v>
      </c>
    </row>
    <row r="603" spans="2:3" x14ac:dyDescent="0.35">
      <c r="B603" s="2" t="s">
        <v>37397</v>
      </c>
      <c r="C603" t="s">
        <v>37456</v>
      </c>
    </row>
    <row r="604" spans="2:3" x14ac:dyDescent="0.35">
      <c r="B604" s="2" t="s">
        <v>37400</v>
      </c>
      <c r="C604" t="s">
        <v>37459</v>
      </c>
    </row>
    <row r="605" spans="2:3" x14ac:dyDescent="0.35">
      <c r="B605" s="2" t="s">
        <v>37403</v>
      </c>
      <c r="C605" t="s">
        <v>37462</v>
      </c>
    </row>
    <row r="606" spans="2:3" x14ac:dyDescent="0.35">
      <c r="B606" s="2" t="s">
        <v>37406</v>
      </c>
      <c r="C606" t="s">
        <v>37465</v>
      </c>
    </row>
    <row r="607" spans="2:3" x14ac:dyDescent="0.35">
      <c r="B607" s="2" t="s">
        <v>37409</v>
      </c>
      <c r="C607" t="s">
        <v>37468</v>
      </c>
    </row>
    <row r="608" spans="2:3" x14ac:dyDescent="0.35">
      <c r="B608" s="2" t="s">
        <v>37412</v>
      </c>
      <c r="C608" t="s">
        <v>37471</v>
      </c>
    </row>
    <row r="609" spans="2:3" x14ac:dyDescent="0.35">
      <c r="B609" s="2" t="s">
        <v>37415</v>
      </c>
      <c r="C609" t="s">
        <v>37474</v>
      </c>
    </row>
    <row r="610" spans="2:3" x14ac:dyDescent="0.35">
      <c r="B610" s="2" t="s">
        <v>37418</v>
      </c>
      <c r="C610" t="s">
        <v>37477</v>
      </c>
    </row>
    <row r="611" spans="2:3" x14ac:dyDescent="0.35">
      <c r="B611" s="2" t="s">
        <v>37421</v>
      </c>
      <c r="C611" t="s">
        <v>37480</v>
      </c>
    </row>
    <row r="612" spans="2:3" x14ac:dyDescent="0.35">
      <c r="B612" s="2" t="s">
        <v>37424</v>
      </c>
      <c r="C612" t="s">
        <v>37483</v>
      </c>
    </row>
    <row r="613" spans="2:3" x14ac:dyDescent="0.35">
      <c r="B613" s="2" t="s">
        <v>37427</v>
      </c>
      <c r="C613" s="4" t="s">
        <v>37486</v>
      </c>
    </row>
    <row r="614" spans="2:3" x14ac:dyDescent="0.35">
      <c r="B614" s="2" t="s">
        <v>37430</v>
      </c>
      <c r="C614" t="s">
        <v>37489</v>
      </c>
    </row>
    <row r="615" spans="2:3" x14ac:dyDescent="0.35">
      <c r="B615" s="2" t="s">
        <v>37433</v>
      </c>
      <c r="C615" t="s">
        <v>37492</v>
      </c>
    </row>
    <row r="616" spans="2:3" x14ac:dyDescent="0.35">
      <c r="B616" s="2" t="s">
        <v>37435</v>
      </c>
      <c r="C616" s="4" t="s">
        <v>37495</v>
      </c>
    </row>
    <row r="617" spans="2:3" x14ac:dyDescent="0.35">
      <c r="B617" s="2" t="s">
        <v>37438</v>
      </c>
      <c r="C617" t="s">
        <v>37498</v>
      </c>
    </row>
    <row r="618" spans="2:3" x14ac:dyDescent="0.35">
      <c r="B618" s="2" t="s">
        <v>37441</v>
      </c>
      <c r="C618" t="s">
        <v>37501</v>
      </c>
    </row>
    <row r="619" spans="2:3" x14ac:dyDescent="0.35">
      <c r="B619" s="2" t="s">
        <v>37444</v>
      </c>
      <c r="C619" t="s">
        <v>37504</v>
      </c>
    </row>
    <row r="620" spans="2:3" x14ac:dyDescent="0.35">
      <c r="B620" s="2" t="s">
        <v>37447</v>
      </c>
      <c r="C620" t="s">
        <v>37507</v>
      </c>
    </row>
    <row r="621" spans="2:3" x14ac:dyDescent="0.35">
      <c r="B621" s="2" t="s">
        <v>37450</v>
      </c>
      <c r="C621" t="s">
        <v>37510</v>
      </c>
    </row>
    <row r="622" spans="2:3" x14ac:dyDescent="0.35">
      <c r="B622" s="2" t="s">
        <v>37453</v>
      </c>
      <c r="C622" t="s">
        <v>37513</v>
      </c>
    </row>
    <row r="623" spans="2:3" x14ac:dyDescent="0.35">
      <c r="B623" s="2" t="s">
        <v>37456</v>
      </c>
      <c r="C623" t="s">
        <v>37516</v>
      </c>
    </row>
    <row r="624" spans="2:3" x14ac:dyDescent="0.35">
      <c r="B624" s="2" t="s">
        <v>37459</v>
      </c>
      <c r="C624" t="s">
        <v>37519</v>
      </c>
    </row>
    <row r="625" spans="2:3" x14ac:dyDescent="0.35">
      <c r="B625" s="2" t="s">
        <v>37462</v>
      </c>
      <c r="C625" t="s">
        <v>37522</v>
      </c>
    </row>
    <row r="626" spans="2:3" x14ac:dyDescent="0.35">
      <c r="B626" s="2" t="s">
        <v>37465</v>
      </c>
      <c r="C626" t="s">
        <v>37525</v>
      </c>
    </row>
    <row r="627" spans="2:3" x14ac:dyDescent="0.35">
      <c r="B627" s="2" t="s">
        <v>37468</v>
      </c>
      <c r="C627" t="s">
        <v>37528</v>
      </c>
    </row>
    <row r="628" spans="2:3" x14ac:dyDescent="0.35">
      <c r="B628" s="2" t="s">
        <v>37471</v>
      </c>
      <c r="C628" t="s">
        <v>37531</v>
      </c>
    </row>
    <row r="629" spans="2:3" x14ac:dyDescent="0.35">
      <c r="B629" s="2" t="s">
        <v>37474</v>
      </c>
      <c r="C629" t="s">
        <v>37534</v>
      </c>
    </row>
    <row r="630" spans="2:3" x14ac:dyDescent="0.35">
      <c r="B630" s="2" t="s">
        <v>37477</v>
      </c>
      <c r="C630" t="s">
        <v>37537</v>
      </c>
    </row>
    <row r="631" spans="2:3" x14ac:dyDescent="0.35">
      <c r="B631" s="2" t="s">
        <v>37480</v>
      </c>
      <c r="C631" t="s">
        <v>37540</v>
      </c>
    </row>
    <row r="632" spans="2:3" x14ac:dyDescent="0.35">
      <c r="B632" s="2" t="s">
        <v>37483</v>
      </c>
      <c r="C632" t="s">
        <v>37543</v>
      </c>
    </row>
    <row r="633" spans="2:3" x14ac:dyDescent="0.35">
      <c r="B633" s="2" t="s">
        <v>37486</v>
      </c>
      <c r="C633" t="s">
        <v>37546</v>
      </c>
    </row>
    <row r="634" spans="2:3" x14ac:dyDescent="0.35">
      <c r="B634" s="2" t="s">
        <v>37489</v>
      </c>
      <c r="C634" t="s">
        <v>37549</v>
      </c>
    </row>
    <row r="635" spans="2:3" x14ac:dyDescent="0.35">
      <c r="B635" s="2" t="s">
        <v>37492</v>
      </c>
      <c r="C635" t="s">
        <v>37552</v>
      </c>
    </row>
    <row r="636" spans="2:3" x14ac:dyDescent="0.35">
      <c r="B636" s="2" t="s">
        <v>37495</v>
      </c>
      <c r="C636" t="s">
        <v>37555</v>
      </c>
    </row>
    <row r="637" spans="2:3" x14ac:dyDescent="0.35">
      <c r="B637" s="2" t="s">
        <v>37498</v>
      </c>
      <c r="C637" t="s">
        <v>37558</v>
      </c>
    </row>
    <row r="638" spans="2:3" x14ac:dyDescent="0.35">
      <c r="B638" s="2" t="s">
        <v>37501</v>
      </c>
      <c r="C638" t="s">
        <v>37561</v>
      </c>
    </row>
    <row r="639" spans="2:3" x14ac:dyDescent="0.35">
      <c r="B639" s="2" t="s">
        <v>37504</v>
      </c>
      <c r="C639" t="s">
        <v>37564</v>
      </c>
    </row>
    <row r="640" spans="2:3" x14ac:dyDescent="0.35">
      <c r="B640" s="2" t="s">
        <v>37507</v>
      </c>
      <c r="C640" t="s">
        <v>37567</v>
      </c>
    </row>
    <row r="641" spans="2:3" x14ac:dyDescent="0.35">
      <c r="B641" s="2" t="s">
        <v>37510</v>
      </c>
      <c r="C641" t="s">
        <v>37570</v>
      </c>
    </row>
    <row r="642" spans="2:3" x14ac:dyDescent="0.35">
      <c r="B642" s="2" t="s">
        <v>37513</v>
      </c>
      <c r="C642" t="s">
        <v>37573</v>
      </c>
    </row>
    <row r="643" spans="2:3" x14ac:dyDescent="0.35">
      <c r="B643" s="2" t="s">
        <v>37516</v>
      </c>
      <c r="C643" t="s">
        <v>37576</v>
      </c>
    </row>
    <row r="644" spans="2:3" x14ac:dyDescent="0.35">
      <c r="B644" s="2" t="s">
        <v>37519</v>
      </c>
      <c r="C644" t="s">
        <v>37578</v>
      </c>
    </row>
    <row r="645" spans="2:3" x14ac:dyDescent="0.35">
      <c r="B645" s="2" t="s">
        <v>37522</v>
      </c>
      <c r="C645" t="s">
        <v>37581</v>
      </c>
    </row>
    <row r="646" spans="2:3" x14ac:dyDescent="0.35">
      <c r="B646" s="2" t="s">
        <v>37525</v>
      </c>
      <c r="C646" t="s">
        <v>37584</v>
      </c>
    </row>
    <row r="647" spans="2:3" x14ac:dyDescent="0.35">
      <c r="B647" s="2" t="s">
        <v>37528</v>
      </c>
      <c r="C647" t="s">
        <v>37587</v>
      </c>
    </row>
    <row r="648" spans="2:3" x14ac:dyDescent="0.35">
      <c r="B648" s="2" t="s">
        <v>37531</v>
      </c>
      <c r="C648" t="s">
        <v>37589</v>
      </c>
    </row>
    <row r="649" spans="2:3" x14ac:dyDescent="0.35">
      <c r="B649" s="2" t="s">
        <v>37534</v>
      </c>
      <c r="C649" t="s">
        <v>37592</v>
      </c>
    </row>
    <row r="650" spans="2:3" x14ac:dyDescent="0.35">
      <c r="B650" s="2" t="s">
        <v>37537</v>
      </c>
      <c r="C650" t="s">
        <v>37595</v>
      </c>
    </row>
    <row r="651" spans="2:3" x14ac:dyDescent="0.35">
      <c r="B651" s="2" t="s">
        <v>37540</v>
      </c>
      <c r="C651" t="s">
        <v>37598</v>
      </c>
    </row>
    <row r="652" spans="2:3" x14ac:dyDescent="0.35">
      <c r="B652" s="2" t="s">
        <v>37543</v>
      </c>
      <c r="C652" t="s">
        <v>37601</v>
      </c>
    </row>
    <row r="653" spans="2:3" x14ac:dyDescent="0.35">
      <c r="B653" s="2" t="s">
        <v>37546</v>
      </c>
      <c r="C653" t="s">
        <v>37604</v>
      </c>
    </row>
    <row r="654" spans="2:3" x14ac:dyDescent="0.35">
      <c r="B654" s="2" t="s">
        <v>37549</v>
      </c>
      <c r="C654" t="s">
        <v>37607</v>
      </c>
    </row>
    <row r="655" spans="2:3" x14ac:dyDescent="0.35">
      <c r="B655" s="2" t="s">
        <v>37552</v>
      </c>
      <c r="C655" t="s">
        <v>37610</v>
      </c>
    </row>
    <row r="656" spans="2:3" x14ac:dyDescent="0.35">
      <c r="B656" s="2" t="s">
        <v>37555</v>
      </c>
      <c r="C656" t="s">
        <v>37613</v>
      </c>
    </row>
    <row r="657" spans="2:3" x14ac:dyDescent="0.35">
      <c r="B657" s="2" t="s">
        <v>37558</v>
      </c>
      <c r="C657" t="s">
        <v>37616</v>
      </c>
    </row>
    <row r="658" spans="2:3" x14ac:dyDescent="0.35">
      <c r="B658" s="2" t="s">
        <v>37561</v>
      </c>
      <c r="C658" t="s">
        <v>37619</v>
      </c>
    </row>
    <row r="659" spans="2:3" x14ac:dyDescent="0.35">
      <c r="B659" s="2" t="s">
        <v>37564</v>
      </c>
      <c r="C659" t="s">
        <v>37622</v>
      </c>
    </row>
    <row r="660" spans="2:3" x14ac:dyDescent="0.35">
      <c r="B660" s="2" t="s">
        <v>37567</v>
      </c>
      <c r="C660" t="s">
        <v>37625</v>
      </c>
    </row>
    <row r="661" spans="2:3" x14ac:dyDescent="0.35">
      <c r="B661" s="2" t="s">
        <v>37570</v>
      </c>
      <c r="C661" t="s">
        <v>37628</v>
      </c>
    </row>
    <row r="662" spans="2:3" x14ac:dyDescent="0.35">
      <c r="B662" s="2" t="s">
        <v>37573</v>
      </c>
      <c r="C662" t="s">
        <v>37631</v>
      </c>
    </row>
    <row r="663" spans="2:3" x14ac:dyDescent="0.35">
      <c r="B663" s="2" t="s">
        <v>37576</v>
      </c>
      <c r="C663" t="s">
        <v>37634</v>
      </c>
    </row>
    <row r="664" spans="2:3" x14ac:dyDescent="0.35">
      <c r="B664" s="2" t="s">
        <v>37578</v>
      </c>
      <c r="C664" t="s">
        <v>37637</v>
      </c>
    </row>
    <row r="665" spans="2:3" x14ac:dyDescent="0.35">
      <c r="B665" s="2" t="s">
        <v>37581</v>
      </c>
      <c r="C665" t="s">
        <v>37640</v>
      </c>
    </row>
    <row r="666" spans="2:3" x14ac:dyDescent="0.35">
      <c r="B666" s="2" t="s">
        <v>37584</v>
      </c>
      <c r="C666" t="s">
        <v>37643</v>
      </c>
    </row>
    <row r="667" spans="2:3" x14ac:dyDescent="0.35">
      <c r="B667" s="2" t="s">
        <v>37587</v>
      </c>
      <c r="C667" t="s">
        <v>37646</v>
      </c>
    </row>
    <row r="668" spans="2:3" x14ac:dyDescent="0.35">
      <c r="B668" s="2" t="s">
        <v>37589</v>
      </c>
      <c r="C668" t="s">
        <v>37648</v>
      </c>
    </row>
    <row r="669" spans="2:3" x14ac:dyDescent="0.35">
      <c r="B669" s="2" t="s">
        <v>37592</v>
      </c>
      <c r="C669" t="s">
        <v>37651</v>
      </c>
    </row>
    <row r="670" spans="2:3" x14ac:dyDescent="0.35">
      <c r="B670" s="2" t="s">
        <v>37595</v>
      </c>
      <c r="C670" t="s">
        <v>37654</v>
      </c>
    </row>
    <row r="671" spans="2:3" x14ac:dyDescent="0.35">
      <c r="B671" s="2" t="s">
        <v>37598</v>
      </c>
      <c r="C671" s="4" t="s">
        <v>37657</v>
      </c>
    </row>
    <row r="672" spans="2:3" x14ac:dyDescent="0.35">
      <c r="B672" s="2" t="s">
        <v>37601</v>
      </c>
      <c r="C672" t="s">
        <v>37660</v>
      </c>
    </row>
    <row r="673" spans="2:3" x14ac:dyDescent="0.35">
      <c r="B673" s="2" t="s">
        <v>37604</v>
      </c>
      <c r="C673" t="s">
        <v>37663</v>
      </c>
    </row>
    <row r="674" spans="2:3" x14ac:dyDescent="0.35">
      <c r="B674" s="2" t="s">
        <v>37607</v>
      </c>
      <c r="C674" t="s">
        <v>37666</v>
      </c>
    </row>
    <row r="675" spans="2:3" x14ac:dyDescent="0.35">
      <c r="B675" s="2" t="s">
        <v>37610</v>
      </c>
      <c r="C675" t="s">
        <v>37669</v>
      </c>
    </row>
    <row r="676" spans="2:3" x14ac:dyDescent="0.35">
      <c r="B676" s="2" t="s">
        <v>37613</v>
      </c>
      <c r="C676" t="s">
        <v>37672</v>
      </c>
    </row>
    <row r="677" spans="2:3" x14ac:dyDescent="0.35">
      <c r="B677" s="2" t="s">
        <v>37616</v>
      </c>
      <c r="C677" t="s">
        <v>37674</v>
      </c>
    </row>
    <row r="678" spans="2:3" x14ac:dyDescent="0.35">
      <c r="B678" s="2" t="s">
        <v>37619</v>
      </c>
      <c r="C678" t="s">
        <v>37677</v>
      </c>
    </row>
    <row r="679" spans="2:3" x14ac:dyDescent="0.35">
      <c r="B679" s="2" t="s">
        <v>37622</v>
      </c>
      <c r="C679" t="s">
        <v>37680</v>
      </c>
    </row>
    <row r="680" spans="2:3" x14ac:dyDescent="0.35">
      <c r="B680" s="2" t="s">
        <v>37625</v>
      </c>
      <c r="C680" t="s">
        <v>37683</v>
      </c>
    </row>
    <row r="681" spans="2:3" x14ac:dyDescent="0.35">
      <c r="B681" s="2" t="s">
        <v>37628</v>
      </c>
      <c r="C681" t="s">
        <v>37686</v>
      </c>
    </row>
    <row r="682" spans="2:3" x14ac:dyDescent="0.35">
      <c r="B682" s="2" t="s">
        <v>37631</v>
      </c>
      <c r="C682" t="s">
        <v>37689</v>
      </c>
    </row>
    <row r="683" spans="2:3" x14ac:dyDescent="0.35">
      <c r="B683" s="2" t="s">
        <v>37634</v>
      </c>
      <c r="C683" t="s">
        <v>37692</v>
      </c>
    </row>
    <row r="684" spans="2:3" x14ac:dyDescent="0.35">
      <c r="B684" s="2" t="s">
        <v>37637</v>
      </c>
      <c r="C684" t="s">
        <v>37695</v>
      </c>
    </row>
    <row r="685" spans="2:3" x14ac:dyDescent="0.35">
      <c r="B685" s="2" t="s">
        <v>37640</v>
      </c>
      <c r="C685" t="s">
        <v>37698</v>
      </c>
    </row>
    <row r="686" spans="2:3" x14ac:dyDescent="0.35">
      <c r="B686" s="2" t="s">
        <v>37643</v>
      </c>
      <c r="C686" t="s">
        <v>37701</v>
      </c>
    </row>
    <row r="687" spans="2:3" x14ac:dyDescent="0.35">
      <c r="B687" s="2" t="s">
        <v>37646</v>
      </c>
      <c r="C687" t="s">
        <v>37704</v>
      </c>
    </row>
    <row r="688" spans="2:3" x14ac:dyDescent="0.35">
      <c r="B688" s="2" t="s">
        <v>37648</v>
      </c>
      <c r="C688" t="s">
        <v>37707</v>
      </c>
    </row>
    <row r="689" spans="2:3" x14ac:dyDescent="0.35">
      <c r="B689" s="2" t="s">
        <v>37651</v>
      </c>
      <c r="C689" t="s">
        <v>37710</v>
      </c>
    </row>
    <row r="690" spans="2:3" x14ac:dyDescent="0.35">
      <c r="B690" s="2" t="s">
        <v>37654</v>
      </c>
      <c r="C690" t="s">
        <v>37713</v>
      </c>
    </row>
    <row r="691" spans="2:3" x14ac:dyDescent="0.35">
      <c r="B691" s="2" t="s">
        <v>37657</v>
      </c>
      <c r="C691" t="s">
        <v>37714</v>
      </c>
    </row>
    <row r="692" spans="2:3" x14ac:dyDescent="0.35">
      <c r="B692" s="2" t="s">
        <v>37660</v>
      </c>
      <c r="C692" t="s">
        <v>37717</v>
      </c>
    </row>
    <row r="693" spans="2:3" x14ac:dyDescent="0.35">
      <c r="B693" s="2" t="s">
        <v>37663</v>
      </c>
      <c r="C693" t="s">
        <v>37718</v>
      </c>
    </row>
    <row r="694" spans="2:3" x14ac:dyDescent="0.35">
      <c r="B694" s="2" t="s">
        <v>37666</v>
      </c>
      <c r="C694" t="s">
        <v>37721</v>
      </c>
    </row>
    <row r="695" spans="2:3" x14ac:dyDescent="0.35">
      <c r="B695" s="2" t="s">
        <v>37669</v>
      </c>
      <c r="C695" t="s">
        <v>37724</v>
      </c>
    </row>
    <row r="696" spans="2:3" x14ac:dyDescent="0.35">
      <c r="B696" s="2" t="s">
        <v>37672</v>
      </c>
      <c r="C696" t="s">
        <v>37727</v>
      </c>
    </row>
    <row r="697" spans="2:3" x14ac:dyDescent="0.35">
      <c r="B697" s="2" t="s">
        <v>37674</v>
      </c>
      <c r="C697" t="s">
        <v>37730</v>
      </c>
    </row>
    <row r="698" spans="2:3" x14ac:dyDescent="0.35">
      <c r="B698" s="2" t="s">
        <v>37677</v>
      </c>
      <c r="C698" t="s">
        <v>37733</v>
      </c>
    </row>
    <row r="699" spans="2:3" x14ac:dyDescent="0.35">
      <c r="B699" s="2" t="s">
        <v>37680</v>
      </c>
      <c r="C699" t="s">
        <v>37736</v>
      </c>
    </row>
    <row r="700" spans="2:3" x14ac:dyDescent="0.35">
      <c r="B700" s="2" t="s">
        <v>37683</v>
      </c>
      <c r="C700" t="s">
        <v>37739</v>
      </c>
    </row>
    <row r="701" spans="2:3" x14ac:dyDescent="0.35">
      <c r="B701" s="2" t="s">
        <v>37686</v>
      </c>
      <c r="C701" t="s">
        <v>37742</v>
      </c>
    </row>
    <row r="702" spans="2:3" x14ac:dyDescent="0.35">
      <c r="B702" s="2" t="s">
        <v>37689</v>
      </c>
      <c r="C702" t="s">
        <v>37745</v>
      </c>
    </row>
    <row r="703" spans="2:3" x14ac:dyDescent="0.35">
      <c r="B703" s="2" t="s">
        <v>37692</v>
      </c>
      <c r="C703" t="s">
        <v>37748</v>
      </c>
    </row>
    <row r="704" spans="2:3" x14ac:dyDescent="0.35">
      <c r="B704" s="2" t="s">
        <v>37695</v>
      </c>
      <c r="C704" t="s">
        <v>37751</v>
      </c>
    </row>
    <row r="705" spans="2:3" x14ac:dyDescent="0.35">
      <c r="B705" s="2" t="s">
        <v>37698</v>
      </c>
      <c r="C705" t="s">
        <v>37754</v>
      </c>
    </row>
    <row r="706" spans="2:3" x14ac:dyDescent="0.35">
      <c r="B706" s="2" t="s">
        <v>37701</v>
      </c>
      <c r="C706" t="s">
        <v>37757</v>
      </c>
    </row>
    <row r="707" spans="2:3" x14ac:dyDescent="0.35">
      <c r="B707" s="2" t="s">
        <v>37704</v>
      </c>
      <c r="C707" t="s">
        <v>37760</v>
      </c>
    </row>
    <row r="708" spans="2:3" x14ac:dyDescent="0.35">
      <c r="B708" s="2" t="s">
        <v>37707</v>
      </c>
      <c r="C708" t="s">
        <v>37763</v>
      </c>
    </row>
    <row r="709" spans="2:3" x14ac:dyDescent="0.35">
      <c r="B709" s="2" t="s">
        <v>37710</v>
      </c>
      <c r="C709" t="s">
        <v>37766</v>
      </c>
    </row>
    <row r="710" spans="2:3" x14ac:dyDescent="0.35">
      <c r="B710" s="2" t="s">
        <v>37713</v>
      </c>
      <c r="C710" t="s">
        <v>37769</v>
      </c>
    </row>
    <row r="711" spans="2:3" x14ac:dyDescent="0.35">
      <c r="B711" s="2" t="s">
        <v>37714</v>
      </c>
      <c r="C711" t="s">
        <v>37772</v>
      </c>
    </row>
    <row r="712" spans="2:3" x14ac:dyDescent="0.35">
      <c r="B712" s="2" t="s">
        <v>37717</v>
      </c>
      <c r="C712" t="s">
        <v>37775</v>
      </c>
    </row>
    <row r="713" spans="2:3" x14ac:dyDescent="0.35">
      <c r="B713" s="2" t="s">
        <v>37718</v>
      </c>
      <c r="C713" t="s">
        <v>37778</v>
      </c>
    </row>
    <row r="714" spans="2:3" x14ac:dyDescent="0.35">
      <c r="B714" s="2" t="s">
        <v>37721</v>
      </c>
      <c r="C714" t="s">
        <v>37781</v>
      </c>
    </row>
    <row r="715" spans="2:3" x14ac:dyDescent="0.35">
      <c r="B715" s="2" t="s">
        <v>37724</v>
      </c>
      <c r="C715" t="s">
        <v>37784</v>
      </c>
    </row>
    <row r="716" spans="2:3" x14ac:dyDescent="0.35">
      <c r="B716" s="2" t="s">
        <v>37727</v>
      </c>
      <c r="C716" t="s">
        <v>37787</v>
      </c>
    </row>
    <row r="717" spans="2:3" x14ac:dyDescent="0.35">
      <c r="B717" s="2" t="s">
        <v>37730</v>
      </c>
      <c r="C717" t="s">
        <v>37790</v>
      </c>
    </row>
    <row r="718" spans="2:3" x14ac:dyDescent="0.35">
      <c r="B718" s="2" t="s">
        <v>37733</v>
      </c>
      <c r="C718" t="s">
        <v>37793</v>
      </c>
    </row>
    <row r="719" spans="2:3" x14ac:dyDescent="0.35">
      <c r="B719" s="2" t="s">
        <v>37736</v>
      </c>
      <c r="C719" t="s">
        <v>37796</v>
      </c>
    </row>
    <row r="720" spans="2:3" x14ac:dyDescent="0.35">
      <c r="B720" s="2" t="s">
        <v>37739</v>
      </c>
      <c r="C720" t="s">
        <v>37799</v>
      </c>
    </row>
    <row r="721" spans="2:3" x14ac:dyDescent="0.35">
      <c r="B721" s="2" t="s">
        <v>37742</v>
      </c>
      <c r="C721" t="s">
        <v>37802</v>
      </c>
    </row>
    <row r="722" spans="2:3" x14ac:dyDescent="0.35">
      <c r="B722" s="2" t="s">
        <v>37745</v>
      </c>
      <c r="C722" t="s">
        <v>37804</v>
      </c>
    </row>
    <row r="723" spans="2:3" x14ac:dyDescent="0.35">
      <c r="B723" s="2" t="s">
        <v>37748</v>
      </c>
      <c r="C723" t="s">
        <v>37807</v>
      </c>
    </row>
    <row r="724" spans="2:3" x14ac:dyDescent="0.35">
      <c r="B724" s="2" t="s">
        <v>37751</v>
      </c>
      <c r="C724" t="s">
        <v>37810</v>
      </c>
    </row>
    <row r="725" spans="2:3" x14ac:dyDescent="0.35">
      <c r="B725" s="2" t="s">
        <v>37754</v>
      </c>
      <c r="C725" t="s">
        <v>37813</v>
      </c>
    </row>
    <row r="726" spans="2:3" x14ac:dyDescent="0.35">
      <c r="B726" s="2" t="s">
        <v>37757</v>
      </c>
      <c r="C726" t="s">
        <v>37816</v>
      </c>
    </row>
    <row r="727" spans="2:3" x14ac:dyDescent="0.35">
      <c r="B727" s="2" t="s">
        <v>37760</v>
      </c>
      <c r="C727" t="s">
        <v>37819</v>
      </c>
    </row>
    <row r="728" spans="2:3" x14ac:dyDescent="0.35">
      <c r="B728" s="2" t="s">
        <v>37763</v>
      </c>
      <c r="C728" t="s">
        <v>37822</v>
      </c>
    </row>
    <row r="729" spans="2:3" x14ac:dyDescent="0.35">
      <c r="B729" s="2" t="s">
        <v>37766</v>
      </c>
      <c r="C729" t="s">
        <v>37824</v>
      </c>
    </row>
    <row r="730" spans="2:3" x14ac:dyDescent="0.35">
      <c r="B730" s="2" t="s">
        <v>37769</v>
      </c>
      <c r="C730" t="s">
        <v>37826</v>
      </c>
    </row>
    <row r="731" spans="2:3" x14ac:dyDescent="0.35">
      <c r="B731" s="2" t="s">
        <v>37772</v>
      </c>
      <c r="C731" t="s">
        <v>37828</v>
      </c>
    </row>
    <row r="732" spans="2:3" x14ac:dyDescent="0.35">
      <c r="B732" s="2" t="s">
        <v>37775</v>
      </c>
      <c r="C732" t="s">
        <v>37830</v>
      </c>
    </row>
    <row r="733" spans="2:3" x14ac:dyDescent="0.35">
      <c r="B733" s="2" t="s">
        <v>37778</v>
      </c>
      <c r="C733" t="s">
        <v>37833</v>
      </c>
    </row>
    <row r="734" spans="2:3" x14ac:dyDescent="0.35">
      <c r="B734" s="2" t="s">
        <v>37781</v>
      </c>
      <c r="C734" t="s">
        <v>37836</v>
      </c>
    </row>
    <row r="735" spans="2:3" x14ac:dyDescent="0.35">
      <c r="B735" s="2" t="s">
        <v>37784</v>
      </c>
      <c r="C735" t="s">
        <v>37838</v>
      </c>
    </row>
    <row r="736" spans="2:3" x14ac:dyDescent="0.35">
      <c r="B736" s="2" t="s">
        <v>37787</v>
      </c>
      <c r="C736" t="s">
        <v>37840</v>
      </c>
    </row>
    <row r="737" spans="2:3" x14ac:dyDescent="0.35">
      <c r="B737" s="2" t="s">
        <v>37790</v>
      </c>
      <c r="C737" t="s">
        <v>37843</v>
      </c>
    </row>
    <row r="738" spans="2:3" x14ac:dyDescent="0.35">
      <c r="B738" s="2" t="s">
        <v>37793</v>
      </c>
      <c r="C738" t="s">
        <v>37846</v>
      </c>
    </row>
    <row r="739" spans="2:3" x14ac:dyDescent="0.35">
      <c r="B739" s="2" t="s">
        <v>37796</v>
      </c>
      <c r="C739" t="s">
        <v>37849</v>
      </c>
    </row>
    <row r="740" spans="2:3" x14ac:dyDescent="0.35">
      <c r="B740" s="2" t="s">
        <v>37799</v>
      </c>
      <c r="C740" s="4" t="s">
        <v>37852</v>
      </c>
    </row>
    <row r="741" spans="2:3" x14ac:dyDescent="0.35">
      <c r="B741" s="2" t="s">
        <v>37802</v>
      </c>
      <c r="C741" t="s">
        <v>37855</v>
      </c>
    </row>
    <row r="742" spans="2:3" x14ac:dyDescent="0.35">
      <c r="B742" s="2" t="s">
        <v>37804</v>
      </c>
      <c r="C742" t="s">
        <v>37858</v>
      </c>
    </row>
    <row r="743" spans="2:3" x14ac:dyDescent="0.35">
      <c r="B743" s="2" t="s">
        <v>37807</v>
      </c>
      <c r="C743" t="s">
        <v>37861</v>
      </c>
    </row>
    <row r="744" spans="2:3" x14ac:dyDescent="0.35">
      <c r="B744" s="2" t="s">
        <v>37810</v>
      </c>
      <c r="C744" t="s">
        <v>37864</v>
      </c>
    </row>
    <row r="745" spans="2:3" x14ac:dyDescent="0.35">
      <c r="B745" s="2" t="s">
        <v>37813</v>
      </c>
      <c r="C745" t="s">
        <v>37867</v>
      </c>
    </row>
    <row r="746" spans="2:3" x14ac:dyDescent="0.35">
      <c r="B746" s="2" t="s">
        <v>37816</v>
      </c>
      <c r="C746" t="s">
        <v>37870</v>
      </c>
    </row>
    <row r="747" spans="2:3" x14ac:dyDescent="0.35">
      <c r="B747" s="2" t="s">
        <v>37819</v>
      </c>
      <c r="C747" t="s">
        <v>37873</v>
      </c>
    </row>
    <row r="748" spans="2:3" x14ac:dyDescent="0.35">
      <c r="B748" s="2" t="s">
        <v>37822</v>
      </c>
      <c r="C748" t="s">
        <v>37876</v>
      </c>
    </row>
    <row r="749" spans="2:3" x14ac:dyDescent="0.35">
      <c r="B749" s="2" t="s">
        <v>37824</v>
      </c>
      <c r="C749" t="s">
        <v>37879</v>
      </c>
    </row>
    <row r="750" spans="2:3" x14ac:dyDescent="0.35">
      <c r="B750" s="2" t="s">
        <v>37826</v>
      </c>
      <c r="C750" t="s">
        <v>37882</v>
      </c>
    </row>
    <row r="751" spans="2:3" x14ac:dyDescent="0.35">
      <c r="B751" s="2" t="s">
        <v>37828</v>
      </c>
      <c r="C751" t="s">
        <v>37884</v>
      </c>
    </row>
    <row r="752" spans="2:3" x14ac:dyDescent="0.35">
      <c r="B752" s="2" t="s">
        <v>37830</v>
      </c>
      <c r="C752" s="4" t="s">
        <v>37887</v>
      </c>
    </row>
    <row r="753" spans="2:3" x14ac:dyDescent="0.35">
      <c r="B753" s="2" t="s">
        <v>37833</v>
      </c>
      <c r="C753" t="s">
        <v>37890</v>
      </c>
    </row>
    <row r="754" spans="2:3" x14ac:dyDescent="0.35">
      <c r="B754" s="2" t="s">
        <v>37836</v>
      </c>
      <c r="C754" t="s">
        <v>37893</v>
      </c>
    </row>
    <row r="755" spans="2:3" x14ac:dyDescent="0.35">
      <c r="B755" s="2" t="s">
        <v>37838</v>
      </c>
      <c r="C755" t="s">
        <v>37896</v>
      </c>
    </row>
    <row r="756" spans="2:3" x14ac:dyDescent="0.35">
      <c r="B756" s="2" t="s">
        <v>37840</v>
      </c>
      <c r="C756" t="s">
        <v>37899</v>
      </c>
    </row>
    <row r="757" spans="2:3" x14ac:dyDescent="0.35">
      <c r="B757" s="2" t="s">
        <v>37843</v>
      </c>
      <c r="C757" t="s">
        <v>37902</v>
      </c>
    </row>
    <row r="758" spans="2:3" x14ac:dyDescent="0.35">
      <c r="B758" s="2" t="s">
        <v>37846</v>
      </c>
      <c r="C758" t="s">
        <v>37905</v>
      </c>
    </row>
    <row r="759" spans="2:3" x14ac:dyDescent="0.35">
      <c r="B759" s="2" t="s">
        <v>37849</v>
      </c>
      <c r="C759" s="4" t="s">
        <v>37908</v>
      </c>
    </row>
    <row r="760" spans="2:3" x14ac:dyDescent="0.35">
      <c r="B760" s="2" t="s">
        <v>37852</v>
      </c>
      <c r="C760" t="s">
        <v>37911</v>
      </c>
    </row>
    <row r="761" spans="2:3" x14ac:dyDescent="0.35">
      <c r="B761" s="2" t="s">
        <v>37855</v>
      </c>
      <c r="C761" t="s">
        <v>37914</v>
      </c>
    </row>
    <row r="762" spans="2:3" x14ac:dyDescent="0.35">
      <c r="B762" s="2" t="s">
        <v>37858</v>
      </c>
      <c r="C762" t="s">
        <v>37917</v>
      </c>
    </row>
    <row r="763" spans="2:3" x14ac:dyDescent="0.35">
      <c r="B763" s="2" t="s">
        <v>37861</v>
      </c>
      <c r="C763" t="s">
        <v>37920</v>
      </c>
    </row>
    <row r="764" spans="2:3" x14ac:dyDescent="0.35">
      <c r="B764" s="2" t="s">
        <v>37864</v>
      </c>
      <c r="C764" t="s">
        <v>37922</v>
      </c>
    </row>
    <row r="765" spans="2:3" x14ac:dyDescent="0.35">
      <c r="B765" s="2" t="s">
        <v>37867</v>
      </c>
      <c r="C765" t="s">
        <v>37925</v>
      </c>
    </row>
    <row r="766" spans="2:3" x14ac:dyDescent="0.35">
      <c r="B766" s="2" t="s">
        <v>37870</v>
      </c>
      <c r="C766" t="s">
        <v>37928</v>
      </c>
    </row>
    <row r="767" spans="2:3" x14ac:dyDescent="0.35">
      <c r="B767" s="2" t="s">
        <v>37873</v>
      </c>
      <c r="C767" t="s">
        <v>37931</v>
      </c>
    </row>
    <row r="768" spans="2:3" x14ac:dyDescent="0.35">
      <c r="B768" s="2" t="s">
        <v>37876</v>
      </c>
      <c r="C768" s="4" t="s">
        <v>37933</v>
      </c>
    </row>
    <row r="769" spans="2:3" x14ac:dyDescent="0.35">
      <c r="B769" s="2" t="s">
        <v>37879</v>
      </c>
      <c r="C769" t="s">
        <v>37935</v>
      </c>
    </row>
    <row r="770" spans="2:3" x14ac:dyDescent="0.35">
      <c r="B770" s="2" t="s">
        <v>37882</v>
      </c>
      <c r="C770" t="s">
        <v>37938</v>
      </c>
    </row>
    <row r="771" spans="2:3" x14ac:dyDescent="0.35">
      <c r="B771" s="2" t="s">
        <v>37884</v>
      </c>
      <c r="C771" t="s">
        <v>37941</v>
      </c>
    </row>
    <row r="772" spans="2:3" x14ac:dyDescent="0.35">
      <c r="B772" s="2" t="s">
        <v>37887</v>
      </c>
      <c r="C772" t="s">
        <v>37944</v>
      </c>
    </row>
    <row r="773" spans="2:3" x14ac:dyDescent="0.35">
      <c r="B773" s="2" t="s">
        <v>37890</v>
      </c>
      <c r="C773" t="s">
        <v>37947</v>
      </c>
    </row>
    <row r="774" spans="2:3" x14ac:dyDescent="0.35">
      <c r="B774" s="2" t="s">
        <v>37893</v>
      </c>
      <c r="C774" t="s">
        <v>37950</v>
      </c>
    </row>
    <row r="775" spans="2:3" x14ac:dyDescent="0.35">
      <c r="B775" s="2" t="s">
        <v>37896</v>
      </c>
      <c r="C775" t="s">
        <v>37953</v>
      </c>
    </row>
    <row r="776" spans="2:3" x14ac:dyDescent="0.35">
      <c r="B776" s="2" t="s">
        <v>37899</v>
      </c>
      <c r="C776" t="s">
        <v>37956</v>
      </c>
    </row>
    <row r="777" spans="2:3" x14ac:dyDescent="0.35">
      <c r="B777" s="2" t="s">
        <v>37902</v>
      </c>
      <c r="C777" t="s">
        <v>37957</v>
      </c>
    </row>
    <row r="778" spans="2:3" x14ac:dyDescent="0.35">
      <c r="B778" s="2" t="s">
        <v>37905</v>
      </c>
      <c r="C778" t="s">
        <v>37960</v>
      </c>
    </row>
    <row r="779" spans="2:3" x14ac:dyDescent="0.35">
      <c r="B779" s="2" t="s">
        <v>37908</v>
      </c>
      <c r="C779" t="s">
        <v>37963</v>
      </c>
    </row>
    <row r="780" spans="2:3" x14ac:dyDescent="0.35">
      <c r="B780" s="2" t="s">
        <v>37911</v>
      </c>
      <c r="C780" t="s">
        <v>37966</v>
      </c>
    </row>
    <row r="781" spans="2:3" x14ac:dyDescent="0.35">
      <c r="B781" s="2" t="s">
        <v>37914</v>
      </c>
      <c r="C781" t="s">
        <v>37969</v>
      </c>
    </row>
    <row r="782" spans="2:3" x14ac:dyDescent="0.35">
      <c r="B782" s="2" t="s">
        <v>37917</v>
      </c>
      <c r="C782" t="s">
        <v>37972</v>
      </c>
    </row>
    <row r="783" spans="2:3" x14ac:dyDescent="0.35">
      <c r="B783" s="2" t="s">
        <v>37920</v>
      </c>
      <c r="C783" t="s">
        <v>37975</v>
      </c>
    </row>
    <row r="784" spans="2:3" x14ac:dyDescent="0.35">
      <c r="B784" s="2" t="s">
        <v>37922</v>
      </c>
      <c r="C784" t="s">
        <v>37978</v>
      </c>
    </row>
    <row r="785" spans="2:3" x14ac:dyDescent="0.35">
      <c r="B785" s="2" t="s">
        <v>37925</v>
      </c>
      <c r="C785" t="s">
        <v>37981</v>
      </c>
    </row>
    <row r="786" spans="2:3" x14ac:dyDescent="0.35">
      <c r="B786" s="2" t="s">
        <v>37928</v>
      </c>
      <c r="C786" t="s">
        <v>37984</v>
      </c>
    </row>
    <row r="787" spans="2:3" x14ac:dyDescent="0.35">
      <c r="B787" s="2" t="s">
        <v>37931</v>
      </c>
      <c r="C787" t="s">
        <v>37987</v>
      </c>
    </row>
    <row r="788" spans="2:3" x14ac:dyDescent="0.35">
      <c r="B788" s="2" t="s">
        <v>37933</v>
      </c>
      <c r="C788" t="s">
        <v>37990</v>
      </c>
    </row>
    <row r="789" spans="2:3" x14ac:dyDescent="0.35">
      <c r="B789" s="2" t="s">
        <v>37935</v>
      </c>
      <c r="C789" t="s">
        <v>37993</v>
      </c>
    </row>
    <row r="790" spans="2:3" x14ac:dyDescent="0.35">
      <c r="B790" s="2" t="s">
        <v>37938</v>
      </c>
      <c r="C790" t="s">
        <v>37996</v>
      </c>
    </row>
    <row r="791" spans="2:3" x14ac:dyDescent="0.35">
      <c r="B791" s="2" t="s">
        <v>37941</v>
      </c>
      <c r="C791" s="4" t="s">
        <v>37999</v>
      </c>
    </row>
    <row r="792" spans="2:3" x14ac:dyDescent="0.35">
      <c r="B792" s="2" t="s">
        <v>37944</v>
      </c>
      <c r="C792" t="s">
        <v>38002</v>
      </c>
    </row>
    <row r="793" spans="2:3" x14ac:dyDescent="0.35">
      <c r="B793" s="2" t="s">
        <v>37947</v>
      </c>
      <c r="C793" t="s">
        <v>38005</v>
      </c>
    </row>
    <row r="794" spans="2:3" x14ac:dyDescent="0.35">
      <c r="B794" s="2" t="s">
        <v>37950</v>
      </c>
      <c r="C794" s="4" t="s">
        <v>38008</v>
      </c>
    </row>
    <row r="795" spans="2:3" x14ac:dyDescent="0.35">
      <c r="B795" s="2" t="s">
        <v>37953</v>
      </c>
      <c r="C795" s="4" t="s">
        <v>38011</v>
      </c>
    </row>
    <row r="796" spans="2:3" x14ac:dyDescent="0.35">
      <c r="B796" s="2" t="s">
        <v>37956</v>
      </c>
      <c r="C796" t="s">
        <v>38014</v>
      </c>
    </row>
    <row r="797" spans="2:3" x14ac:dyDescent="0.35">
      <c r="B797" s="2" t="s">
        <v>37957</v>
      </c>
      <c r="C797" t="s">
        <v>38017</v>
      </c>
    </row>
    <row r="798" spans="2:3" x14ac:dyDescent="0.35">
      <c r="B798" s="2" t="s">
        <v>37960</v>
      </c>
      <c r="C798" t="s">
        <v>38020</v>
      </c>
    </row>
    <row r="799" spans="2:3" x14ac:dyDescent="0.35">
      <c r="B799" s="2" t="s">
        <v>37963</v>
      </c>
      <c r="C799" t="s">
        <v>38023</v>
      </c>
    </row>
    <row r="800" spans="2:3" x14ac:dyDescent="0.35">
      <c r="B800" s="2" t="s">
        <v>37966</v>
      </c>
      <c r="C800" s="4" t="s">
        <v>38026</v>
      </c>
    </row>
    <row r="801" spans="2:3" x14ac:dyDescent="0.35">
      <c r="B801" s="2" t="s">
        <v>37969</v>
      </c>
      <c r="C801" t="s">
        <v>38029</v>
      </c>
    </row>
    <row r="802" spans="2:3" x14ac:dyDescent="0.35">
      <c r="B802" s="2" t="s">
        <v>37972</v>
      </c>
      <c r="C802" t="s">
        <v>38032</v>
      </c>
    </row>
    <row r="803" spans="2:3" x14ac:dyDescent="0.35">
      <c r="B803" s="2" t="s">
        <v>37975</v>
      </c>
      <c r="C803" t="s">
        <v>38035</v>
      </c>
    </row>
    <row r="804" spans="2:3" x14ac:dyDescent="0.35">
      <c r="B804" s="2" t="s">
        <v>37978</v>
      </c>
      <c r="C804" t="s">
        <v>38038</v>
      </c>
    </row>
    <row r="805" spans="2:3" x14ac:dyDescent="0.35">
      <c r="B805" s="2" t="s">
        <v>37981</v>
      </c>
      <c r="C805" t="s">
        <v>38040</v>
      </c>
    </row>
    <row r="806" spans="2:3" x14ac:dyDescent="0.35">
      <c r="B806" s="2" t="s">
        <v>37984</v>
      </c>
      <c r="C806" t="s">
        <v>38043</v>
      </c>
    </row>
    <row r="807" spans="2:3" x14ac:dyDescent="0.35">
      <c r="B807" s="2" t="s">
        <v>37987</v>
      </c>
      <c r="C807" s="4" t="s">
        <v>38046</v>
      </c>
    </row>
    <row r="808" spans="2:3" x14ac:dyDescent="0.35">
      <c r="B808" s="2" t="s">
        <v>37990</v>
      </c>
      <c r="C808" s="4" t="s">
        <v>38049</v>
      </c>
    </row>
    <row r="809" spans="2:3" x14ac:dyDescent="0.35">
      <c r="B809" s="2" t="s">
        <v>37993</v>
      </c>
      <c r="C809" s="4" t="s">
        <v>38052</v>
      </c>
    </row>
    <row r="810" spans="2:3" x14ac:dyDescent="0.35">
      <c r="B810" s="2" t="s">
        <v>37996</v>
      </c>
      <c r="C810" t="s">
        <v>38055</v>
      </c>
    </row>
    <row r="811" spans="2:3" x14ac:dyDescent="0.35">
      <c r="B811" s="2" t="s">
        <v>37999</v>
      </c>
      <c r="C811" s="4" t="s">
        <v>38058</v>
      </c>
    </row>
    <row r="812" spans="2:3" x14ac:dyDescent="0.35">
      <c r="B812" s="2" t="s">
        <v>38002</v>
      </c>
      <c r="C812" t="s">
        <v>38061</v>
      </c>
    </row>
    <row r="813" spans="2:3" x14ac:dyDescent="0.35">
      <c r="B813" s="2" t="s">
        <v>38005</v>
      </c>
      <c r="C813" t="s">
        <v>38064</v>
      </c>
    </row>
    <row r="814" spans="2:3" x14ac:dyDescent="0.35">
      <c r="B814" s="2" t="s">
        <v>38008</v>
      </c>
      <c r="C814" t="s">
        <v>38067</v>
      </c>
    </row>
    <row r="815" spans="2:3" x14ac:dyDescent="0.35">
      <c r="B815" s="2" t="s">
        <v>38011</v>
      </c>
      <c r="C815" t="s">
        <v>38070</v>
      </c>
    </row>
    <row r="816" spans="2:3" x14ac:dyDescent="0.35">
      <c r="B816" s="2" t="s">
        <v>38014</v>
      </c>
      <c r="C816" t="s">
        <v>38073</v>
      </c>
    </row>
    <row r="817" spans="2:3" x14ac:dyDescent="0.35">
      <c r="B817" s="2" t="s">
        <v>38017</v>
      </c>
      <c r="C817" t="s">
        <v>38076</v>
      </c>
    </row>
    <row r="818" spans="2:3" x14ac:dyDescent="0.35">
      <c r="B818" s="2" t="s">
        <v>38020</v>
      </c>
      <c r="C818" t="s">
        <v>38079</v>
      </c>
    </row>
    <row r="819" spans="2:3" x14ac:dyDescent="0.35">
      <c r="B819" s="2" t="s">
        <v>38023</v>
      </c>
      <c r="C819" t="s">
        <v>38082</v>
      </c>
    </row>
    <row r="820" spans="2:3" x14ac:dyDescent="0.35">
      <c r="B820" s="2" t="s">
        <v>38026</v>
      </c>
      <c r="C820" t="s">
        <v>38085</v>
      </c>
    </row>
    <row r="821" spans="2:3" x14ac:dyDescent="0.35">
      <c r="B821" s="2" t="s">
        <v>38029</v>
      </c>
      <c r="C821" t="s">
        <v>38088</v>
      </c>
    </row>
    <row r="822" spans="2:3" x14ac:dyDescent="0.35">
      <c r="B822" s="2" t="s">
        <v>38032</v>
      </c>
      <c r="C822" t="s">
        <v>38092</v>
      </c>
    </row>
    <row r="823" spans="2:3" x14ac:dyDescent="0.35">
      <c r="B823" s="2" t="s">
        <v>38035</v>
      </c>
      <c r="C823" t="s">
        <v>38095</v>
      </c>
    </row>
    <row r="824" spans="2:3" x14ac:dyDescent="0.35">
      <c r="B824" s="2" t="s">
        <v>38038</v>
      </c>
      <c r="C824" t="s">
        <v>38098</v>
      </c>
    </row>
    <row r="825" spans="2:3" x14ac:dyDescent="0.35">
      <c r="B825" s="2" t="s">
        <v>38040</v>
      </c>
      <c r="C825" t="s">
        <v>38101</v>
      </c>
    </row>
    <row r="826" spans="2:3" x14ac:dyDescent="0.35">
      <c r="B826" s="2" t="s">
        <v>38043</v>
      </c>
      <c r="C826" t="s">
        <v>38104</v>
      </c>
    </row>
    <row r="827" spans="2:3" x14ac:dyDescent="0.35">
      <c r="B827" s="2" t="s">
        <v>38046</v>
      </c>
      <c r="C827" t="s">
        <v>38107</v>
      </c>
    </row>
    <row r="828" spans="2:3" x14ac:dyDescent="0.35">
      <c r="B828" s="2" t="s">
        <v>38049</v>
      </c>
      <c r="C828" t="s">
        <v>38110</v>
      </c>
    </row>
    <row r="829" spans="2:3" x14ac:dyDescent="0.35">
      <c r="B829" s="2" t="s">
        <v>38052</v>
      </c>
      <c r="C829" t="s">
        <v>38113</v>
      </c>
    </row>
    <row r="830" spans="2:3" x14ac:dyDescent="0.35">
      <c r="B830" s="2" t="s">
        <v>38055</v>
      </c>
      <c r="C830" t="s">
        <v>38117</v>
      </c>
    </row>
    <row r="831" spans="2:3" x14ac:dyDescent="0.35">
      <c r="B831" s="2" t="s">
        <v>38058</v>
      </c>
      <c r="C831" t="s">
        <v>38120</v>
      </c>
    </row>
    <row r="832" spans="2:3" x14ac:dyDescent="0.35">
      <c r="B832" s="2" t="s">
        <v>38061</v>
      </c>
      <c r="C832" t="s">
        <v>38121</v>
      </c>
    </row>
    <row r="833" spans="2:3" x14ac:dyDescent="0.35">
      <c r="B833" s="2" t="s">
        <v>38064</v>
      </c>
      <c r="C833" t="s">
        <v>38124</v>
      </c>
    </row>
    <row r="834" spans="2:3" x14ac:dyDescent="0.35">
      <c r="B834" s="2" t="s">
        <v>38067</v>
      </c>
      <c r="C834" t="s">
        <v>38127</v>
      </c>
    </row>
    <row r="835" spans="2:3" x14ac:dyDescent="0.35">
      <c r="B835" s="2" t="s">
        <v>38070</v>
      </c>
      <c r="C835" t="s">
        <v>38130</v>
      </c>
    </row>
    <row r="836" spans="2:3" x14ac:dyDescent="0.35">
      <c r="B836" s="2" t="s">
        <v>38073</v>
      </c>
      <c r="C836" t="s">
        <v>38133</v>
      </c>
    </row>
    <row r="837" spans="2:3" x14ac:dyDescent="0.35">
      <c r="B837" s="2" t="s">
        <v>38076</v>
      </c>
      <c r="C837" t="s">
        <v>38136</v>
      </c>
    </row>
    <row r="838" spans="2:3" x14ac:dyDescent="0.35">
      <c r="B838" s="2" t="s">
        <v>38079</v>
      </c>
      <c r="C838" s="4" t="s">
        <v>38139</v>
      </c>
    </row>
    <row r="839" spans="2:3" x14ac:dyDescent="0.35">
      <c r="B839" s="2" t="s">
        <v>38082</v>
      </c>
      <c r="C839" s="4" t="s">
        <v>38142</v>
      </c>
    </row>
    <row r="840" spans="2:3" x14ac:dyDescent="0.35">
      <c r="B840" s="2" t="s">
        <v>38085</v>
      </c>
      <c r="C840" t="s">
        <v>38145</v>
      </c>
    </row>
    <row r="841" spans="2:3" x14ac:dyDescent="0.35">
      <c r="B841" s="2" t="s">
        <v>38088</v>
      </c>
      <c r="C841" t="s">
        <v>38148</v>
      </c>
    </row>
    <row r="842" spans="2:3" x14ac:dyDescent="0.35">
      <c r="B842" s="2" t="s">
        <v>38092</v>
      </c>
      <c r="C842" s="4" t="s">
        <v>38151</v>
      </c>
    </row>
    <row r="843" spans="2:3" x14ac:dyDescent="0.35">
      <c r="B843" s="2" t="s">
        <v>38095</v>
      </c>
      <c r="C843" t="s">
        <v>38154</v>
      </c>
    </row>
    <row r="844" spans="2:3" x14ac:dyDescent="0.35">
      <c r="B844" s="2" t="s">
        <v>38098</v>
      </c>
      <c r="C844" t="s">
        <v>38157</v>
      </c>
    </row>
    <row r="845" spans="2:3" x14ac:dyDescent="0.35">
      <c r="B845" s="2" t="s">
        <v>38101</v>
      </c>
      <c r="C845" s="4" t="s">
        <v>38160</v>
      </c>
    </row>
    <row r="846" spans="2:3" x14ac:dyDescent="0.35">
      <c r="B846" s="2" t="s">
        <v>38104</v>
      </c>
      <c r="C846" t="s">
        <v>38163</v>
      </c>
    </row>
    <row r="847" spans="2:3" x14ac:dyDescent="0.35">
      <c r="B847" s="2" t="s">
        <v>38107</v>
      </c>
      <c r="C847" s="4" t="s">
        <v>38166</v>
      </c>
    </row>
    <row r="848" spans="2:3" x14ac:dyDescent="0.35">
      <c r="B848" s="2" t="s">
        <v>38110</v>
      </c>
      <c r="C848" t="s">
        <v>38169</v>
      </c>
    </row>
    <row r="849" spans="2:3" x14ac:dyDescent="0.35">
      <c r="B849" s="2" t="s">
        <v>38113</v>
      </c>
      <c r="C849" s="4" t="s">
        <v>38172</v>
      </c>
    </row>
    <row r="850" spans="2:3" x14ac:dyDescent="0.35">
      <c r="B850" s="2" t="s">
        <v>38117</v>
      </c>
      <c r="C850" t="s">
        <v>38175</v>
      </c>
    </row>
    <row r="851" spans="2:3" x14ac:dyDescent="0.35">
      <c r="B851" s="2" t="s">
        <v>38120</v>
      </c>
      <c r="C851" s="4" t="s">
        <v>38178</v>
      </c>
    </row>
    <row r="852" spans="2:3" x14ac:dyDescent="0.35">
      <c r="B852" s="2" t="s">
        <v>38121</v>
      </c>
      <c r="C852" s="4" t="s">
        <v>38181</v>
      </c>
    </row>
    <row r="853" spans="2:3" x14ac:dyDescent="0.35">
      <c r="B853" s="2" t="s">
        <v>38124</v>
      </c>
      <c r="C853" t="s">
        <v>38184</v>
      </c>
    </row>
    <row r="854" spans="2:3" x14ac:dyDescent="0.35">
      <c r="B854" s="2" t="s">
        <v>38127</v>
      </c>
      <c r="C854" t="s">
        <v>38187</v>
      </c>
    </row>
    <row r="855" spans="2:3" x14ac:dyDescent="0.35">
      <c r="B855" s="2" t="s">
        <v>38130</v>
      </c>
      <c r="C855" t="s">
        <v>38190</v>
      </c>
    </row>
    <row r="856" spans="2:3" x14ac:dyDescent="0.35">
      <c r="B856" s="2" t="s">
        <v>38133</v>
      </c>
      <c r="C856" s="4" t="s">
        <v>38193</v>
      </c>
    </row>
    <row r="857" spans="2:3" x14ac:dyDescent="0.35">
      <c r="B857" s="2" t="s">
        <v>38136</v>
      </c>
      <c r="C857" s="4" t="s">
        <v>38195</v>
      </c>
    </row>
    <row r="858" spans="2:3" x14ac:dyDescent="0.35">
      <c r="B858" s="2" t="s">
        <v>38139</v>
      </c>
      <c r="C858" s="4" t="s">
        <v>38198</v>
      </c>
    </row>
    <row r="859" spans="2:3" x14ac:dyDescent="0.35">
      <c r="B859" s="2" t="s">
        <v>38142</v>
      </c>
      <c r="C859" t="s">
        <v>38201</v>
      </c>
    </row>
    <row r="860" spans="2:3" x14ac:dyDescent="0.35">
      <c r="B860" s="2" t="s">
        <v>38145</v>
      </c>
      <c r="C860" s="4" t="s">
        <v>38204</v>
      </c>
    </row>
    <row r="861" spans="2:3" x14ac:dyDescent="0.35">
      <c r="B861" s="2" t="s">
        <v>38148</v>
      </c>
      <c r="C861" s="4" t="s">
        <v>38207</v>
      </c>
    </row>
    <row r="862" spans="2:3" x14ac:dyDescent="0.35">
      <c r="B862" s="2" t="s">
        <v>38151</v>
      </c>
      <c r="C862" s="4" t="s">
        <v>38210</v>
      </c>
    </row>
    <row r="863" spans="2:3" x14ac:dyDescent="0.35">
      <c r="B863" s="2" t="s">
        <v>38154</v>
      </c>
      <c r="C863" s="4" t="s">
        <v>38213</v>
      </c>
    </row>
    <row r="864" spans="2:3" x14ac:dyDescent="0.35">
      <c r="B864" s="2" t="s">
        <v>38157</v>
      </c>
      <c r="C864" s="4" t="s">
        <v>38216</v>
      </c>
    </row>
    <row r="865" spans="2:3" x14ac:dyDescent="0.35">
      <c r="B865" s="2" t="s">
        <v>38160</v>
      </c>
      <c r="C865" s="4" t="s">
        <v>38219</v>
      </c>
    </row>
    <row r="866" spans="2:3" x14ac:dyDescent="0.35">
      <c r="B866" s="2" t="s">
        <v>38163</v>
      </c>
      <c r="C866" s="4" t="s">
        <v>38222</v>
      </c>
    </row>
    <row r="867" spans="2:3" x14ac:dyDescent="0.35">
      <c r="B867" s="2" t="s">
        <v>38166</v>
      </c>
      <c r="C867" s="4" t="s">
        <v>38225</v>
      </c>
    </row>
    <row r="868" spans="2:3" x14ac:dyDescent="0.35">
      <c r="B868" s="2" t="s">
        <v>38169</v>
      </c>
      <c r="C868" s="4" t="s">
        <v>38228</v>
      </c>
    </row>
    <row r="869" spans="2:3" x14ac:dyDescent="0.35">
      <c r="B869" s="2" t="s">
        <v>38172</v>
      </c>
      <c r="C869" t="s">
        <v>38231</v>
      </c>
    </row>
    <row r="870" spans="2:3" x14ac:dyDescent="0.35">
      <c r="B870" s="2" t="s">
        <v>38175</v>
      </c>
      <c r="C870" t="s">
        <v>38234</v>
      </c>
    </row>
    <row r="871" spans="2:3" x14ac:dyDescent="0.35">
      <c r="B871" s="2" t="s">
        <v>38178</v>
      </c>
      <c r="C871" t="s">
        <v>38237</v>
      </c>
    </row>
    <row r="872" spans="2:3" x14ac:dyDescent="0.35">
      <c r="B872" s="2" t="s">
        <v>38181</v>
      </c>
      <c r="C872" t="s">
        <v>38240</v>
      </c>
    </row>
    <row r="873" spans="2:3" x14ac:dyDescent="0.35">
      <c r="B873" s="2" t="s">
        <v>38184</v>
      </c>
      <c r="C873" t="s">
        <v>38243</v>
      </c>
    </row>
    <row r="874" spans="2:3" x14ac:dyDescent="0.35">
      <c r="B874" s="2" t="s">
        <v>38187</v>
      </c>
      <c r="C874" t="s">
        <v>38246</v>
      </c>
    </row>
    <row r="875" spans="2:3" x14ac:dyDescent="0.35">
      <c r="B875" s="2" t="s">
        <v>38190</v>
      </c>
      <c r="C875" t="s">
        <v>38249</v>
      </c>
    </row>
    <row r="876" spans="2:3" x14ac:dyDescent="0.35">
      <c r="B876" s="2" t="s">
        <v>38193</v>
      </c>
      <c r="C876" t="s">
        <v>38251</v>
      </c>
    </row>
    <row r="877" spans="2:3" x14ac:dyDescent="0.35">
      <c r="B877" s="2" t="s">
        <v>38195</v>
      </c>
      <c r="C877" t="s">
        <v>38254</v>
      </c>
    </row>
    <row r="878" spans="2:3" x14ac:dyDescent="0.35">
      <c r="B878" s="2" t="s">
        <v>38198</v>
      </c>
      <c r="C878" t="s">
        <v>38257</v>
      </c>
    </row>
    <row r="879" spans="2:3" x14ac:dyDescent="0.35">
      <c r="B879" s="2" t="s">
        <v>38201</v>
      </c>
      <c r="C879" t="s">
        <v>38260</v>
      </c>
    </row>
    <row r="880" spans="2:3" x14ac:dyDescent="0.35">
      <c r="B880" s="2" t="s">
        <v>38204</v>
      </c>
      <c r="C880" t="s">
        <v>38263</v>
      </c>
    </row>
    <row r="881" spans="2:3" x14ac:dyDescent="0.35">
      <c r="B881" s="2" t="s">
        <v>38207</v>
      </c>
      <c r="C881" t="s">
        <v>38266</v>
      </c>
    </row>
    <row r="882" spans="2:3" x14ac:dyDescent="0.35">
      <c r="B882" s="2" t="s">
        <v>38210</v>
      </c>
      <c r="C882" t="s">
        <v>38269</v>
      </c>
    </row>
    <row r="883" spans="2:3" x14ac:dyDescent="0.35">
      <c r="B883" s="2" t="s">
        <v>38213</v>
      </c>
      <c r="C883" t="s">
        <v>38272</v>
      </c>
    </row>
    <row r="884" spans="2:3" x14ac:dyDescent="0.35">
      <c r="B884" s="2" t="s">
        <v>38216</v>
      </c>
      <c r="C884" t="s">
        <v>38276</v>
      </c>
    </row>
    <row r="885" spans="2:3" x14ac:dyDescent="0.35">
      <c r="B885" s="2" t="s">
        <v>38219</v>
      </c>
      <c r="C885" t="s">
        <v>38279</v>
      </c>
    </row>
    <row r="886" spans="2:3" x14ac:dyDescent="0.35">
      <c r="B886" s="2" t="s">
        <v>38222</v>
      </c>
      <c r="C886" t="s">
        <v>38282</v>
      </c>
    </row>
    <row r="887" spans="2:3" x14ac:dyDescent="0.35">
      <c r="B887" s="2" t="s">
        <v>38225</v>
      </c>
      <c r="C887" t="s">
        <v>38285</v>
      </c>
    </row>
    <row r="888" spans="2:3" x14ac:dyDescent="0.35">
      <c r="B888" s="2" t="s">
        <v>38228</v>
      </c>
      <c r="C888" t="s">
        <v>38288</v>
      </c>
    </row>
    <row r="889" spans="2:3" x14ac:dyDescent="0.35">
      <c r="B889" s="2" t="s">
        <v>38231</v>
      </c>
      <c r="C889" t="s">
        <v>38291</v>
      </c>
    </row>
    <row r="890" spans="2:3" x14ac:dyDescent="0.35">
      <c r="B890" s="2" t="s">
        <v>38234</v>
      </c>
      <c r="C890" t="s">
        <v>38294</v>
      </c>
    </row>
    <row r="891" spans="2:3" x14ac:dyDescent="0.35">
      <c r="B891" s="2" t="s">
        <v>38237</v>
      </c>
      <c r="C891" t="s">
        <v>38297</v>
      </c>
    </row>
    <row r="892" spans="2:3" x14ac:dyDescent="0.35">
      <c r="B892" s="2" t="s">
        <v>38240</v>
      </c>
      <c r="C892" t="s">
        <v>38300</v>
      </c>
    </row>
    <row r="893" spans="2:3" x14ac:dyDescent="0.35">
      <c r="B893" s="2" t="s">
        <v>38243</v>
      </c>
      <c r="C893" t="s">
        <v>38301</v>
      </c>
    </row>
    <row r="894" spans="2:3" x14ac:dyDescent="0.35">
      <c r="B894" s="2" t="s">
        <v>38246</v>
      </c>
      <c r="C894" t="s">
        <v>38304</v>
      </c>
    </row>
    <row r="895" spans="2:3" x14ac:dyDescent="0.35">
      <c r="B895" s="2" t="s">
        <v>38249</v>
      </c>
      <c r="C895" t="s">
        <v>38307</v>
      </c>
    </row>
    <row r="896" spans="2:3" x14ac:dyDescent="0.35">
      <c r="B896" s="2" t="s">
        <v>38251</v>
      </c>
      <c r="C896" t="s">
        <v>38310</v>
      </c>
    </row>
    <row r="897" spans="2:3" x14ac:dyDescent="0.35">
      <c r="B897" s="2" t="s">
        <v>38254</v>
      </c>
      <c r="C897" t="s">
        <v>38313</v>
      </c>
    </row>
    <row r="898" spans="2:3" x14ac:dyDescent="0.35">
      <c r="B898" s="2" t="s">
        <v>38257</v>
      </c>
      <c r="C898" t="s">
        <v>38316</v>
      </c>
    </row>
    <row r="899" spans="2:3" x14ac:dyDescent="0.35">
      <c r="B899" s="2" t="s">
        <v>38260</v>
      </c>
      <c r="C899" t="s">
        <v>38319</v>
      </c>
    </row>
    <row r="900" spans="2:3" x14ac:dyDescent="0.35">
      <c r="B900" s="2" t="s">
        <v>38263</v>
      </c>
      <c r="C900" t="s">
        <v>38322</v>
      </c>
    </row>
    <row r="901" spans="2:3" x14ac:dyDescent="0.35">
      <c r="B901" s="2" t="s">
        <v>38266</v>
      </c>
      <c r="C901" t="s">
        <v>38325</v>
      </c>
    </row>
    <row r="902" spans="2:3" x14ac:dyDescent="0.35">
      <c r="B902" s="2" t="s">
        <v>38269</v>
      </c>
      <c r="C902" t="s">
        <v>38328</v>
      </c>
    </row>
    <row r="903" spans="2:3" x14ac:dyDescent="0.35">
      <c r="B903" s="2" t="s">
        <v>38272</v>
      </c>
      <c r="C903" t="s">
        <v>38331</v>
      </c>
    </row>
    <row r="904" spans="2:3" x14ac:dyDescent="0.35">
      <c r="B904" s="2" t="s">
        <v>38276</v>
      </c>
      <c r="C904" t="s">
        <v>38334</v>
      </c>
    </row>
    <row r="905" spans="2:3" x14ac:dyDescent="0.35">
      <c r="B905" s="2" t="s">
        <v>38279</v>
      </c>
      <c r="C905" t="s">
        <v>38337</v>
      </c>
    </row>
    <row r="906" spans="2:3" x14ac:dyDescent="0.35">
      <c r="B906" s="2" t="s">
        <v>38282</v>
      </c>
      <c r="C906" t="s">
        <v>38340</v>
      </c>
    </row>
    <row r="907" spans="2:3" x14ac:dyDescent="0.35">
      <c r="B907" s="2" t="s">
        <v>38285</v>
      </c>
      <c r="C907" t="s">
        <v>38343</v>
      </c>
    </row>
    <row r="908" spans="2:3" x14ac:dyDescent="0.35">
      <c r="B908" s="2" t="s">
        <v>38288</v>
      </c>
      <c r="C908" t="s">
        <v>38346</v>
      </c>
    </row>
    <row r="909" spans="2:3" x14ac:dyDescent="0.35">
      <c r="B909" s="2" t="s">
        <v>38291</v>
      </c>
      <c r="C909" t="s">
        <v>38349</v>
      </c>
    </row>
    <row r="910" spans="2:3" x14ac:dyDescent="0.35">
      <c r="B910" s="2" t="s">
        <v>38294</v>
      </c>
      <c r="C910" t="s">
        <v>38352</v>
      </c>
    </row>
    <row r="911" spans="2:3" x14ac:dyDescent="0.35">
      <c r="B911" s="2" t="s">
        <v>38297</v>
      </c>
      <c r="C911" t="s">
        <v>38355</v>
      </c>
    </row>
    <row r="912" spans="2:3" x14ac:dyDescent="0.35">
      <c r="B912" s="2" t="s">
        <v>38300</v>
      </c>
      <c r="C912" t="s">
        <v>38358</v>
      </c>
    </row>
    <row r="913" spans="2:3" x14ac:dyDescent="0.35">
      <c r="B913" s="2" t="s">
        <v>38301</v>
      </c>
      <c r="C913" t="s">
        <v>38361</v>
      </c>
    </row>
    <row r="914" spans="2:3" x14ac:dyDescent="0.35">
      <c r="B914" s="2" t="s">
        <v>38304</v>
      </c>
      <c r="C914" t="s">
        <v>38362</v>
      </c>
    </row>
    <row r="915" spans="2:3" x14ac:dyDescent="0.35">
      <c r="B915" s="2" t="s">
        <v>38307</v>
      </c>
      <c r="C915" t="s">
        <v>38365</v>
      </c>
    </row>
    <row r="916" spans="2:3" x14ac:dyDescent="0.35">
      <c r="B916" s="2" t="s">
        <v>38310</v>
      </c>
      <c r="C916" t="s">
        <v>38368</v>
      </c>
    </row>
    <row r="917" spans="2:3" x14ac:dyDescent="0.35">
      <c r="B917" s="2" t="s">
        <v>38313</v>
      </c>
      <c r="C917" t="s">
        <v>38371</v>
      </c>
    </row>
    <row r="918" spans="2:3" x14ac:dyDescent="0.35">
      <c r="B918" s="2" t="s">
        <v>38316</v>
      </c>
      <c r="C918" t="s">
        <v>38374</v>
      </c>
    </row>
    <row r="919" spans="2:3" x14ac:dyDescent="0.35">
      <c r="B919" s="2" t="s">
        <v>38319</v>
      </c>
      <c r="C919" t="s">
        <v>38377</v>
      </c>
    </row>
    <row r="920" spans="2:3" x14ac:dyDescent="0.35">
      <c r="B920" s="2" t="s">
        <v>38322</v>
      </c>
      <c r="C920" t="s">
        <v>38380</v>
      </c>
    </row>
    <row r="921" spans="2:3" x14ac:dyDescent="0.35">
      <c r="B921" s="2" t="s">
        <v>38325</v>
      </c>
      <c r="C921" t="s">
        <v>38383</v>
      </c>
    </row>
    <row r="922" spans="2:3" x14ac:dyDescent="0.35">
      <c r="B922" s="2" t="s">
        <v>38328</v>
      </c>
      <c r="C922" t="s">
        <v>38386</v>
      </c>
    </row>
    <row r="923" spans="2:3" x14ac:dyDescent="0.35">
      <c r="B923" s="2" t="s">
        <v>38331</v>
      </c>
      <c r="C923" t="s">
        <v>38389</v>
      </c>
    </row>
    <row r="924" spans="2:3" x14ac:dyDescent="0.35">
      <c r="B924" s="2" t="s">
        <v>38334</v>
      </c>
      <c r="C924" t="s">
        <v>38392</v>
      </c>
    </row>
    <row r="925" spans="2:3" x14ac:dyDescent="0.35">
      <c r="B925" s="2" t="s">
        <v>38337</v>
      </c>
      <c r="C925" t="s">
        <v>38395</v>
      </c>
    </row>
    <row r="926" spans="2:3" x14ac:dyDescent="0.35">
      <c r="B926" s="2" t="s">
        <v>38340</v>
      </c>
      <c r="C926" t="s">
        <v>38398</v>
      </c>
    </row>
    <row r="927" spans="2:3" x14ac:dyDescent="0.35">
      <c r="B927" s="2" t="s">
        <v>38343</v>
      </c>
      <c r="C927" t="s">
        <v>38401</v>
      </c>
    </row>
    <row r="928" spans="2:3" x14ac:dyDescent="0.35">
      <c r="B928" s="2" t="s">
        <v>38346</v>
      </c>
      <c r="C928" t="s">
        <v>38404</v>
      </c>
    </row>
    <row r="929" spans="2:3" x14ac:dyDescent="0.35">
      <c r="B929" s="2" t="s">
        <v>38349</v>
      </c>
      <c r="C929" t="s">
        <v>38407</v>
      </c>
    </row>
    <row r="930" spans="2:3" x14ac:dyDescent="0.35">
      <c r="B930" s="2" t="s">
        <v>38352</v>
      </c>
      <c r="C930" t="s">
        <v>38410</v>
      </c>
    </row>
    <row r="931" spans="2:3" x14ac:dyDescent="0.35">
      <c r="B931" s="2" t="s">
        <v>38355</v>
      </c>
      <c r="C931" t="s">
        <v>38413</v>
      </c>
    </row>
    <row r="932" spans="2:3" x14ac:dyDescent="0.35">
      <c r="B932" s="2" t="s">
        <v>38358</v>
      </c>
      <c r="C932" t="s">
        <v>38416</v>
      </c>
    </row>
    <row r="933" spans="2:3" x14ac:dyDescent="0.35">
      <c r="B933" s="2" t="s">
        <v>38361</v>
      </c>
      <c r="C933" t="s">
        <v>38419</v>
      </c>
    </row>
    <row r="934" spans="2:3" x14ac:dyDescent="0.35">
      <c r="B934" s="2" t="s">
        <v>38362</v>
      </c>
      <c r="C934" t="s">
        <v>38422</v>
      </c>
    </row>
    <row r="935" spans="2:3" x14ac:dyDescent="0.35">
      <c r="B935" s="2" t="s">
        <v>38365</v>
      </c>
      <c r="C935" t="s">
        <v>38425</v>
      </c>
    </row>
    <row r="936" spans="2:3" x14ac:dyDescent="0.35">
      <c r="B936" s="2" t="s">
        <v>38368</v>
      </c>
      <c r="C936" t="s">
        <v>38428</v>
      </c>
    </row>
    <row r="937" spans="2:3" x14ac:dyDescent="0.35">
      <c r="B937" s="2" t="s">
        <v>38371</v>
      </c>
      <c r="C937" t="s">
        <v>38431</v>
      </c>
    </row>
    <row r="938" spans="2:3" x14ac:dyDescent="0.35">
      <c r="B938" s="2" t="s">
        <v>38374</v>
      </c>
      <c r="C938" t="s">
        <v>38434</v>
      </c>
    </row>
    <row r="939" spans="2:3" x14ac:dyDescent="0.35">
      <c r="B939" s="2" t="s">
        <v>38377</v>
      </c>
      <c r="C939" t="s">
        <v>38437</v>
      </c>
    </row>
    <row r="940" spans="2:3" x14ac:dyDescent="0.35">
      <c r="B940" s="2" t="s">
        <v>38380</v>
      </c>
      <c r="C940" t="s">
        <v>38440</v>
      </c>
    </row>
    <row r="941" spans="2:3" x14ac:dyDescent="0.35">
      <c r="B941" s="2" t="s">
        <v>38383</v>
      </c>
      <c r="C941" t="s">
        <v>38443</v>
      </c>
    </row>
    <row r="942" spans="2:3" x14ac:dyDescent="0.35">
      <c r="B942" s="2" t="s">
        <v>38386</v>
      </c>
      <c r="C942" t="s">
        <v>38446</v>
      </c>
    </row>
    <row r="943" spans="2:3" x14ac:dyDescent="0.35">
      <c r="B943" s="2" t="s">
        <v>38389</v>
      </c>
      <c r="C943" t="s">
        <v>38449</v>
      </c>
    </row>
    <row r="944" spans="2:3" x14ac:dyDescent="0.35">
      <c r="B944" s="2" t="s">
        <v>38392</v>
      </c>
      <c r="C944" t="s">
        <v>38452</v>
      </c>
    </row>
    <row r="945" spans="2:3" x14ac:dyDescent="0.35">
      <c r="B945" s="2" t="s">
        <v>38395</v>
      </c>
      <c r="C945" t="s">
        <v>38455</v>
      </c>
    </row>
    <row r="946" spans="2:3" x14ac:dyDescent="0.35">
      <c r="B946" s="2" t="s">
        <v>38398</v>
      </c>
      <c r="C946" t="s">
        <v>38458</v>
      </c>
    </row>
    <row r="947" spans="2:3" x14ac:dyDescent="0.35">
      <c r="B947" s="2" t="s">
        <v>38401</v>
      </c>
      <c r="C947" t="s">
        <v>38461</v>
      </c>
    </row>
    <row r="948" spans="2:3" x14ac:dyDescent="0.35">
      <c r="B948" s="2" t="s">
        <v>38404</v>
      </c>
      <c r="C948" t="s">
        <v>38464</v>
      </c>
    </row>
    <row r="949" spans="2:3" x14ac:dyDescent="0.35">
      <c r="B949" s="2" t="s">
        <v>38407</v>
      </c>
      <c r="C949" t="s">
        <v>38467</v>
      </c>
    </row>
    <row r="950" spans="2:3" x14ac:dyDescent="0.35">
      <c r="B950" s="2" t="s">
        <v>38410</v>
      </c>
      <c r="C950" t="s">
        <v>38470</v>
      </c>
    </row>
    <row r="951" spans="2:3" x14ac:dyDescent="0.35">
      <c r="B951" s="2" t="s">
        <v>38413</v>
      </c>
      <c r="C951" t="s">
        <v>38473</v>
      </c>
    </row>
    <row r="952" spans="2:3" x14ac:dyDescent="0.35">
      <c r="B952" s="2" t="s">
        <v>38416</v>
      </c>
      <c r="C952" t="s">
        <v>38476</v>
      </c>
    </row>
    <row r="953" spans="2:3" x14ac:dyDescent="0.35">
      <c r="B953" s="2" t="s">
        <v>38419</v>
      </c>
      <c r="C953" t="s">
        <v>38479</v>
      </c>
    </row>
    <row r="954" spans="2:3" x14ac:dyDescent="0.35">
      <c r="B954" s="2" t="s">
        <v>38422</v>
      </c>
      <c r="C954" t="s">
        <v>38482</v>
      </c>
    </row>
    <row r="955" spans="2:3" x14ac:dyDescent="0.35">
      <c r="B955" s="2" t="s">
        <v>38425</v>
      </c>
      <c r="C955" t="s">
        <v>38485</v>
      </c>
    </row>
    <row r="956" spans="2:3" x14ac:dyDescent="0.35">
      <c r="B956" s="2" t="s">
        <v>38428</v>
      </c>
      <c r="C956" t="s">
        <v>38488</v>
      </c>
    </row>
    <row r="957" spans="2:3" x14ac:dyDescent="0.35">
      <c r="B957" s="2" t="s">
        <v>38431</v>
      </c>
      <c r="C957" t="s">
        <v>38491</v>
      </c>
    </row>
    <row r="958" spans="2:3" x14ac:dyDescent="0.35">
      <c r="B958" s="2" t="s">
        <v>38434</v>
      </c>
      <c r="C958" t="s">
        <v>38494</v>
      </c>
    </row>
    <row r="959" spans="2:3" x14ac:dyDescent="0.35">
      <c r="B959" s="2" t="s">
        <v>38437</v>
      </c>
      <c r="C959" t="s">
        <v>38497</v>
      </c>
    </row>
    <row r="960" spans="2:3" x14ac:dyDescent="0.35">
      <c r="B960" s="2" t="s">
        <v>38440</v>
      </c>
      <c r="C960" t="s">
        <v>38500</v>
      </c>
    </row>
    <row r="961" spans="2:3" x14ac:dyDescent="0.35">
      <c r="B961" s="2" t="s">
        <v>38443</v>
      </c>
      <c r="C961" t="s">
        <v>38503</v>
      </c>
    </row>
    <row r="962" spans="2:3" x14ac:dyDescent="0.35">
      <c r="B962" s="2" t="s">
        <v>38446</v>
      </c>
      <c r="C962" t="s">
        <v>38506</v>
      </c>
    </row>
    <row r="963" spans="2:3" x14ac:dyDescent="0.35">
      <c r="B963" s="2" t="s">
        <v>38449</v>
      </c>
      <c r="C963" t="s">
        <v>38510</v>
      </c>
    </row>
    <row r="964" spans="2:3" x14ac:dyDescent="0.35">
      <c r="B964" s="2" t="s">
        <v>38452</v>
      </c>
      <c r="C964" t="s">
        <v>38513</v>
      </c>
    </row>
    <row r="965" spans="2:3" x14ac:dyDescent="0.35">
      <c r="B965" s="2" t="s">
        <v>38455</v>
      </c>
      <c r="C965" t="s">
        <v>38516</v>
      </c>
    </row>
    <row r="966" spans="2:3" x14ac:dyDescent="0.35">
      <c r="B966" s="2" t="s">
        <v>38458</v>
      </c>
      <c r="C966" t="s">
        <v>38519</v>
      </c>
    </row>
    <row r="967" spans="2:3" x14ac:dyDescent="0.35">
      <c r="B967" s="2" t="s">
        <v>38461</v>
      </c>
      <c r="C967" t="s">
        <v>38522</v>
      </c>
    </row>
    <row r="968" spans="2:3" x14ac:dyDescent="0.35">
      <c r="B968" s="2" t="s">
        <v>38464</v>
      </c>
      <c r="C968" t="s">
        <v>38525</v>
      </c>
    </row>
    <row r="969" spans="2:3" x14ac:dyDescent="0.35">
      <c r="B969" s="2" t="s">
        <v>38467</v>
      </c>
      <c r="C969" t="s">
        <v>38528</v>
      </c>
    </row>
    <row r="970" spans="2:3" x14ac:dyDescent="0.35">
      <c r="B970" s="2" t="s">
        <v>38470</v>
      </c>
      <c r="C970" t="s">
        <v>38531</v>
      </c>
    </row>
    <row r="971" spans="2:3" x14ac:dyDescent="0.35">
      <c r="B971" s="2" t="s">
        <v>38473</v>
      </c>
      <c r="C971" t="s">
        <v>38534</v>
      </c>
    </row>
    <row r="972" spans="2:3" x14ac:dyDescent="0.35">
      <c r="B972" s="2" t="s">
        <v>38476</v>
      </c>
      <c r="C972" t="s">
        <v>38537</v>
      </c>
    </row>
    <row r="973" spans="2:3" x14ac:dyDescent="0.35">
      <c r="B973" s="2" t="s">
        <v>38479</v>
      </c>
      <c r="C973" t="s">
        <v>38540</v>
      </c>
    </row>
    <row r="974" spans="2:3" x14ac:dyDescent="0.35">
      <c r="B974" s="2" t="s">
        <v>38482</v>
      </c>
      <c r="C974" t="s">
        <v>38543</v>
      </c>
    </row>
    <row r="975" spans="2:3" x14ac:dyDescent="0.35">
      <c r="B975" s="2" t="s">
        <v>38485</v>
      </c>
      <c r="C975" t="s">
        <v>38546</v>
      </c>
    </row>
    <row r="976" spans="2:3" x14ac:dyDescent="0.35">
      <c r="B976" s="2" t="s">
        <v>38488</v>
      </c>
      <c r="C976" t="s">
        <v>38549</v>
      </c>
    </row>
    <row r="977" spans="2:3" x14ac:dyDescent="0.35">
      <c r="B977" s="2" t="s">
        <v>38491</v>
      </c>
      <c r="C977" t="s">
        <v>38552</v>
      </c>
    </row>
    <row r="978" spans="2:3" x14ac:dyDescent="0.35">
      <c r="B978" s="2" t="s">
        <v>38494</v>
      </c>
      <c r="C978" t="s">
        <v>38555</v>
      </c>
    </row>
    <row r="979" spans="2:3" x14ac:dyDescent="0.35">
      <c r="B979" s="2" t="s">
        <v>38497</v>
      </c>
      <c r="C979" t="s">
        <v>38558</v>
      </c>
    </row>
    <row r="980" spans="2:3" x14ac:dyDescent="0.35">
      <c r="B980" s="2" t="s">
        <v>38500</v>
      </c>
      <c r="C980" t="s">
        <v>38561</v>
      </c>
    </row>
    <row r="981" spans="2:3" x14ac:dyDescent="0.35">
      <c r="B981" s="2" t="s">
        <v>38503</v>
      </c>
      <c r="C981" t="s">
        <v>38564</v>
      </c>
    </row>
    <row r="982" spans="2:3" x14ac:dyDescent="0.35">
      <c r="B982" s="2" t="s">
        <v>38506</v>
      </c>
      <c r="C982" t="s">
        <v>38567</v>
      </c>
    </row>
    <row r="983" spans="2:3" x14ac:dyDescent="0.35">
      <c r="B983" s="2" t="s">
        <v>38510</v>
      </c>
      <c r="C983" t="s">
        <v>38570</v>
      </c>
    </row>
    <row r="984" spans="2:3" x14ac:dyDescent="0.35">
      <c r="B984" s="2" t="s">
        <v>38513</v>
      </c>
      <c r="C984" t="s">
        <v>38571</v>
      </c>
    </row>
    <row r="985" spans="2:3" x14ac:dyDescent="0.35">
      <c r="B985" s="2" t="s">
        <v>38516</v>
      </c>
      <c r="C985" t="s">
        <v>38574</v>
      </c>
    </row>
    <row r="986" spans="2:3" x14ac:dyDescent="0.35">
      <c r="B986" s="2" t="s">
        <v>38519</v>
      </c>
      <c r="C986" t="s">
        <v>38577</v>
      </c>
    </row>
    <row r="987" spans="2:3" x14ac:dyDescent="0.35">
      <c r="B987" s="2" t="s">
        <v>38522</v>
      </c>
      <c r="C987" t="s">
        <v>38580</v>
      </c>
    </row>
    <row r="988" spans="2:3" x14ac:dyDescent="0.35">
      <c r="B988" s="2" t="s">
        <v>38525</v>
      </c>
      <c r="C988" t="s">
        <v>38583</v>
      </c>
    </row>
    <row r="989" spans="2:3" x14ac:dyDescent="0.35">
      <c r="B989" s="2" t="s">
        <v>38528</v>
      </c>
      <c r="C989" t="s">
        <v>38586</v>
      </c>
    </row>
    <row r="990" spans="2:3" x14ac:dyDescent="0.35">
      <c r="B990" s="2" t="s">
        <v>38531</v>
      </c>
      <c r="C990" t="s">
        <v>38589</v>
      </c>
    </row>
    <row r="991" spans="2:3" x14ac:dyDescent="0.35">
      <c r="B991" s="2" t="s">
        <v>38534</v>
      </c>
      <c r="C991" t="s">
        <v>38592</v>
      </c>
    </row>
    <row r="992" spans="2:3" x14ac:dyDescent="0.35">
      <c r="B992" s="2" t="s">
        <v>38537</v>
      </c>
      <c r="C992" t="s">
        <v>38595</v>
      </c>
    </row>
    <row r="993" spans="2:3" x14ac:dyDescent="0.35">
      <c r="B993" s="2" t="s">
        <v>38540</v>
      </c>
      <c r="C993" t="s">
        <v>38598</v>
      </c>
    </row>
    <row r="994" spans="2:3" x14ac:dyDescent="0.35">
      <c r="B994" s="2" t="s">
        <v>38543</v>
      </c>
      <c r="C994" t="s">
        <v>38601</v>
      </c>
    </row>
    <row r="995" spans="2:3" x14ac:dyDescent="0.35">
      <c r="B995" s="2" t="s">
        <v>38546</v>
      </c>
      <c r="C995" t="s">
        <v>38604</v>
      </c>
    </row>
    <row r="996" spans="2:3" x14ac:dyDescent="0.35">
      <c r="B996" s="2" t="s">
        <v>38549</v>
      </c>
      <c r="C996" t="s">
        <v>38607</v>
      </c>
    </row>
    <row r="997" spans="2:3" x14ac:dyDescent="0.35">
      <c r="B997" s="2" t="s">
        <v>38552</v>
      </c>
      <c r="C997" t="s">
        <v>38610</v>
      </c>
    </row>
    <row r="998" spans="2:3" x14ac:dyDescent="0.35">
      <c r="B998" s="2" t="s">
        <v>38555</v>
      </c>
      <c r="C998" t="s">
        <v>38613</v>
      </c>
    </row>
    <row r="999" spans="2:3" x14ac:dyDescent="0.35">
      <c r="B999" s="2" t="s">
        <v>38558</v>
      </c>
      <c r="C999" t="s">
        <v>38616</v>
      </c>
    </row>
    <row r="1000" spans="2:3" x14ac:dyDescent="0.35">
      <c r="B1000" s="2" t="s">
        <v>38561</v>
      </c>
      <c r="C1000" t="s">
        <v>38619</v>
      </c>
    </row>
    <row r="1001" spans="2:3" x14ac:dyDescent="0.35">
      <c r="B1001" s="2" t="s">
        <v>38564</v>
      </c>
      <c r="C1001" t="s">
        <v>38622</v>
      </c>
    </row>
    <row r="1002" spans="2:3" x14ac:dyDescent="0.35">
      <c r="B1002" s="2" t="s">
        <v>38567</v>
      </c>
      <c r="C1002" t="s">
        <v>38625</v>
      </c>
    </row>
    <row r="1003" spans="2:3" x14ac:dyDescent="0.35">
      <c r="B1003" s="2" t="s">
        <v>38570</v>
      </c>
      <c r="C1003" t="s">
        <v>38628</v>
      </c>
    </row>
    <row r="1004" spans="2:3" x14ac:dyDescent="0.35">
      <c r="B1004" s="2" t="s">
        <v>38571</v>
      </c>
      <c r="C1004" t="s">
        <v>38631</v>
      </c>
    </row>
    <row r="1005" spans="2:3" x14ac:dyDescent="0.35">
      <c r="B1005" s="2" t="s">
        <v>38574</v>
      </c>
      <c r="C1005" t="s">
        <v>38634</v>
      </c>
    </row>
    <row r="1006" spans="2:3" x14ac:dyDescent="0.35">
      <c r="B1006" s="2" t="s">
        <v>38577</v>
      </c>
      <c r="C1006" t="s">
        <v>38637</v>
      </c>
    </row>
    <row r="1007" spans="2:3" x14ac:dyDescent="0.35">
      <c r="B1007" s="2" t="s">
        <v>38580</v>
      </c>
      <c r="C1007" t="s">
        <v>38640</v>
      </c>
    </row>
    <row r="1008" spans="2:3" x14ac:dyDescent="0.35">
      <c r="B1008" s="2" t="s">
        <v>38583</v>
      </c>
      <c r="C1008" t="s">
        <v>38643</v>
      </c>
    </row>
    <row r="1009" spans="2:3" x14ac:dyDescent="0.35">
      <c r="B1009" s="2" t="s">
        <v>38586</v>
      </c>
      <c r="C1009" t="s">
        <v>38646</v>
      </c>
    </row>
    <row r="1010" spans="2:3" x14ac:dyDescent="0.35">
      <c r="B1010" s="2" t="s">
        <v>38589</v>
      </c>
      <c r="C1010" t="s">
        <v>38649</v>
      </c>
    </row>
    <row r="1011" spans="2:3" x14ac:dyDescent="0.35">
      <c r="B1011" s="2" t="s">
        <v>38592</v>
      </c>
      <c r="C1011" t="s">
        <v>38653</v>
      </c>
    </row>
    <row r="1012" spans="2:3" x14ac:dyDescent="0.35">
      <c r="B1012" s="2" t="s">
        <v>38595</v>
      </c>
      <c r="C1012" t="s">
        <v>38656</v>
      </c>
    </row>
    <row r="1013" spans="2:3" x14ac:dyDescent="0.35">
      <c r="B1013" s="2" t="s">
        <v>38598</v>
      </c>
      <c r="C1013" t="s">
        <v>38659</v>
      </c>
    </row>
    <row r="1014" spans="2:3" x14ac:dyDescent="0.35">
      <c r="B1014" s="2" t="s">
        <v>38601</v>
      </c>
      <c r="C1014" t="s">
        <v>38662</v>
      </c>
    </row>
    <row r="1015" spans="2:3" x14ac:dyDescent="0.35">
      <c r="B1015" s="2" t="s">
        <v>38604</v>
      </c>
      <c r="C1015" t="s">
        <v>38665</v>
      </c>
    </row>
    <row r="1016" spans="2:3" x14ac:dyDescent="0.35">
      <c r="B1016" s="2" t="s">
        <v>38607</v>
      </c>
      <c r="C1016" t="s">
        <v>38668</v>
      </c>
    </row>
    <row r="1017" spans="2:3" x14ac:dyDescent="0.35">
      <c r="B1017" s="2" t="s">
        <v>38610</v>
      </c>
      <c r="C1017" t="s">
        <v>38671</v>
      </c>
    </row>
    <row r="1018" spans="2:3" x14ac:dyDescent="0.35">
      <c r="B1018" s="2" t="s">
        <v>38613</v>
      </c>
      <c r="C1018" t="s">
        <v>38674</v>
      </c>
    </row>
    <row r="1019" spans="2:3" x14ac:dyDescent="0.35">
      <c r="B1019" s="2" t="s">
        <v>38616</v>
      </c>
      <c r="C1019" t="s">
        <v>38677</v>
      </c>
    </row>
    <row r="1020" spans="2:3" x14ac:dyDescent="0.35">
      <c r="B1020" s="2" t="s">
        <v>38619</v>
      </c>
      <c r="C1020" t="s">
        <v>38680</v>
      </c>
    </row>
    <row r="1021" spans="2:3" x14ac:dyDescent="0.35">
      <c r="B1021" s="2" t="s">
        <v>38622</v>
      </c>
      <c r="C1021" t="s">
        <v>38683</v>
      </c>
    </row>
    <row r="1022" spans="2:3" x14ac:dyDescent="0.35">
      <c r="B1022" s="2" t="s">
        <v>38625</v>
      </c>
      <c r="C1022" t="s">
        <v>38685</v>
      </c>
    </row>
    <row r="1023" spans="2:3" x14ac:dyDescent="0.35">
      <c r="B1023" s="2" t="s">
        <v>38628</v>
      </c>
      <c r="C1023" t="s">
        <v>38688</v>
      </c>
    </row>
    <row r="1024" spans="2:3" x14ac:dyDescent="0.35">
      <c r="B1024" s="2" t="s">
        <v>38631</v>
      </c>
      <c r="C1024" t="s">
        <v>38691</v>
      </c>
    </row>
    <row r="1025" spans="2:3" x14ac:dyDescent="0.35">
      <c r="B1025" s="2" t="s">
        <v>38634</v>
      </c>
      <c r="C1025" t="s">
        <v>38694</v>
      </c>
    </row>
    <row r="1026" spans="2:3" x14ac:dyDescent="0.35">
      <c r="B1026" s="2" t="s">
        <v>38637</v>
      </c>
      <c r="C1026" t="s">
        <v>38697</v>
      </c>
    </row>
    <row r="1027" spans="2:3" x14ac:dyDescent="0.35">
      <c r="B1027" s="2" t="s">
        <v>38640</v>
      </c>
      <c r="C1027" t="s">
        <v>38699</v>
      </c>
    </row>
    <row r="1028" spans="2:3" x14ac:dyDescent="0.35">
      <c r="B1028" s="2" t="s">
        <v>38643</v>
      </c>
      <c r="C1028" t="s">
        <v>38701</v>
      </c>
    </row>
    <row r="1029" spans="2:3" x14ac:dyDescent="0.35">
      <c r="B1029" s="2" t="s">
        <v>38646</v>
      </c>
      <c r="C1029" t="s">
        <v>38703</v>
      </c>
    </row>
    <row r="1030" spans="2:3" x14ac:dyDescent="0.35">
      <c r="B1030" s="2" t="s">
        <v>38649</v>
      </c>
      <c r="C1030" t="s">
        <v>38705</v>
      </c>
    </row>
    <row r="1031" spans="2:3" x14ac:dyDescent="0.35">
      <c r="B1031" s="2" t="s">
        <v>38653</v>
      </c>
      <c r="C1031" t="s">
        <v>38707</v>
      </c>
    </row>
    <row r="1032" spans="2:3" x14ac:dyDescent="0.35">
      <c r="B1032" s="2" t="s">
        <v>38656</v>
      </c>
      <c r="C1032" t="s">
        <v>38709</v>
      </c>
    </row>
    <row r="1033" spans="2:3" x14ac:dyDescent="0.35">
      <c r="B1033" s="2" t="s">
        <v>38659</v>
      </c>
      <c r="C1033" t="s">
        <v>38711</v>
      </c>
    </row>
    <row r="1034" spans="2:3" x14ac:dyDescent="0.35">
      <c r="B1034" s="2" t="s">
        <v>38662</v>
      </c>
      <c r="C1034" t="s">
        <v>38713</v>
      </c>
    </row>
    <row r="1035" spans="2:3" x14ac:dyDescent="0.35">
      <c r="B1035" s="2" t="s">
        <v>38665</v>
      </c>
      <c r="C1035" t="s">
        <v>38715</v>
      </c>
    </row>
    <row r="1036" spans="2:3" x14ac:dyDescent="0.35">
      <c r="B1036" s="2" t="s">
        <v>38668</v>
      </c>
      <c r="C1036" t="s">
        <v>38717</v>
      </c>
    </row>
    <row r="1037" spans="2:3" x14ac:dyDescent="0.35">
      <c r="B1037" s="2" t="s">
        <v>38671</v>
      </c>
      <c r="C1037" t="s">
        <v>38719</v>
      </c>
    </row>
    <row r="1038" spans="2:3" x14ac:dyDescent="0.35">
      <c r="B1038" s="2" t="s">
        <v>38674</v>
      </c>
      <c r="C1038" t="s">
        <v>38722</v>
      </c>
    </row>
    <row r="1039" spans="2:3" x14ac:dyDescent="0.35">
      <c r="B1039" s="2" t="s">
        <v>38677</v>
      </c>
      <c r="C1039" t="s">
        <v>38724</v>
      </c>
    </row>
    <row r="1040" spans="2:3" x14ac:dyDescent="0.35">
      <c r="B1040" s="2" t="s">
        <v>38680</v>
      </c>
      <c r="C1040" t="s">
        <v>38726</v>
      </c>
    </row>
    <row r="1041" spans="2:3" x14ac:dyDescent="0.35">
      <c r="B1041" s="2" t="s">
        <v>38683</v>
      </c>
      <c r="C1041" t="s">
        <v>38729</v>
      </c>
    </row>
    <row r="1042" spans="2:3" x14ac:dyDescent="0.35">
      <c r="B1042" s="2" t="s">
        <v>38685</v>
      </c>
      <c r="C1042" t="s">
        <v>38732</v>
      </c>
    </row>
    <row r="1043" spans="2:3" x14ac:dyDescent="0.35">
      <c r="B1043" s="2" t="s">
        <v>38688</v>
      </c>
      <c r="C1043" t="s">
        <v>38735</v>
      </c>
    </row>
    <row r="1044" spans="2:3" x14ac:dyDescent="0.35">
      <c r="B1044" s="2" t="s">
        <v>38691</v>
      </c>
      <c r="C1044" t="s">
        <v>38738</v>
      </c>
    </row>
    <row r="1045" spans="2:3" x14ac:dyDescent="0.35">
      <c r="B1045" s="2" t="s">
        <v>38694</v>
      </c>
      <c r="C1045" t="s">
        <v>38741</v>
      </c>
    </row>
    <row r="1046" spans="2:3" x14ac:dyDescent="0.35">
      <c r="B1046" s="2" t="s">
        <v>38697</v>
      </c>
      <c r="C1046" t="s">
        <v>38744</v>
      </c>
    </row>
    <row r="1047" spans="2:3" x14ac:dyDescent="0.35">
      <c r="B1047" s="2" t="s">
        <v>38699</v>
      </c>
      <c r="C1047" t="s">
        <v>38747</v>
      </c>
    </row>
    <row r="1048" spans="2:3" x14ac:dyDescent="0.35">
      <c r="B1048" s="2" t="s">
        <v>38701</v>
      </c>
      <c r="C1048" t="s">
        <v>38750</v>
      </c>
    </row>
    <row r="1049" spans="2:3" x14ac:dyDescent="0.35">
      <c r="B1049" s="2" t="s">
        <v>38703</v>
      </c>
      <c r="C1049" t="s">
        <v>38753</v>
      </c>
    </row>
    <row r="1050" spans="2:3" x14ac:dyDescent="0.35">
      <c r="B1050" s="2" t="s">
        <v>38705</v>
      </c>
      <c r="C1050" t="s">
        <v>38756</v>
      </c>
    </row>
    <row r="1051" spans="2:3" x14ac:dyDescent="0.35">
      <c r="B1051" s="2" t="s">
        <v>38707</v>
      </c>
      <c r="C1051" t="s">
        <v>38759</v>
      </c>
    </row>
    <row r="1052" spans="2:3" x14ac:dyDescent="0.35">
      <c r="B1052" s="2" t="s">
        <v>38709</v>
      </c>
      <c r="C1052" t="s">
        <v>38762</v>
      </c>
    </row>
    <row r="1053" spans="2:3" x14ac:dyDescent="0.35">
      <c r="B1053" s="2" t="s">
        <v>38711</v>
      </c>
      <c r="C1053" t="s">
        <v>38765</v>
      </c>
    </row>
    <row r="1054" spans="2:3" x14ac:dyDescent="0.35">
      <c r="B1054" s="2" t="s">
        <v>38713</v>
      </c>
      <c r="C1054" t="s">
        <v>38768</v>
      </c>
    </row>
    <row r="1055" spans="2:3" x14ac:dyDescent="0.35">
      <c r="B1055" s="2" t="s">
        <v>38715</v>
      </c>
      <c r="C1055" t="s">
        <v>38771</v>
      </c>
    </row>
    <row r="1056" spans="2:3" x14ac:dyDescent="0.35">
      <c r="B1056" s="2" t="s">
        <v>38717</v>
      </c>
      <c r="C1056" t="s">
        <v>38774</v>
      </c>
    </row>
    <row r="1057" spans="2:3" x14ac:dyDescent="0.35">
      <c r="B1057" s="2" t="s">
        <v>38719</v>
      </c>
      <c r="C1057" t="s">
        <v>38777</v>
      </c>
    </row>
    <row r="1058" spans="2:3" x14ac:dyDescent="0.35">
      <c r="B1058" s="2" t="s">
        <v>38722</v>
      </c>
      <c r="C1058" t="s">
        <v>38780</v>
      </c>
    </row>
    <row r="1059" spans="2:3" x14ac:dyDescent="0.35">
      <c r="B1059" s="2" t="s">
        <v>38724</v>
      </c>
      <c r="C1059" t="s">
        <v>38783</v>
      </c>
    </row>
    <row r="1060" spans="2:3" x14ac:dyDescent="0.35">
      <c r="B1060" s="2" t="s">
        <v>38726</v>
      </c>
      <c r="C1060" t="s">
        <v>38786</v>
      </c>
    </row>
    <row r="1061" spans="2:3" x14ac:dyDescent="0.35">
      <c r="B1061" s="2" t="s">
        <v>38729</v>
      </c>
      <c r="C1061" t="s">
        <v>38789</v>
      </c>
    </row>
    <row r="1062" spans="2:3" x14ac:dyDescent="0.35">
      <c r="B1062" s="2" t="s">
        <v>38732</v>
      </c>
      <c r="C1062" t="s">
        <v>38792</v>
      </c>
    </row>
    <row r="1063" spans="2:3" x14ac:dyDescent="0.35">
      <c r="B1063" s="2" t="s">
        <v>38735</v>
      </c>
      <c r="C1063" t="s">
        <v>38795</v>
      </c>
    </row>
    <row r="1064" spans="2:3" x14ac:dyDescent="0.35">
      <c r="B1064" s="2" t="s">
        <v>38738</v>
      </c>
      <c r="C1064" t="s">
        <v>38798</v>
      </c>
    </row>
    <row r="1065" spans="2:3" x14ac:dyDescent="0.35">
      <c r="B1065" s="2" t="s">
        <v>38741</v>
      </c>
      <c r="C1065" t="s">
        <v>38801</v>
      </c>
    </row>
    <row r="1066" spans="2:3" x14ac:dyDescent="0.35">
      <c r="B1066" s="2" t="s">
        <v>38744</v>
      </c>
      <c r="C1066" t="s">
        <v>38804</v>
      </c>
    </row>
    <row r="1067" spans="2:3" x14ac:dyDescent="0.35">
      <c r="B1067" s="2" t="s">
        <v>38747</v>
      </c>
      <c r="C1067" t="s">
        <v>38807</v>
      </c>
    </row>
    <row r="1068" spans="2:3" x14ac:dyDescent="0.35">
      <c r="B1068" s="2" t="s">
        <v>38750</v>
      </c>
      <c r="C1068" t="s">
        <v>38810</v>
      </c>
    </row>
    <row r="1069" spans="2:3" x14ac:dyDescent="0.35">
      <c r="B1069" s="2" t="s">
        <v>38753</v>
      </c>
      <c r="C1069" t="s">
        <v>38813</v>
      </c>
    </row>
    <row r="1070" spans="2:3" x14ac:dyDescent="0.35">
      <c r="B1070" s="2" t="s">
        <v>38756</v>
      </c>
      <c r="C1070" t="s">
        <v>38816</v>
      </c>
    </row>
    <row r="1071" spans="2:3" x14ac:dyDescent="0.35">
      <c r="B1071" s="2" t="s">
        <v>38759</v>
      </c>
      <c r="C1071" t="s">
        <v>38819</v>
      </c>
    </row>
    <row r="1072" spans="2:3" x14ac:dyDescent="0.35">
      <c r="B1072" s="2" t="s">
        <v>38762</v>
      </c>
      <c r="C1072" t="s">
        <v>38822</v>
      </c>
    </row>
    <row r="1073" spans="2:3" x14ac:dyDescent="0.35">
      <c r="B1073" s="2" t="s">
        <v>38765</v>
      </c>
      <c r="C1073" t="s">
        <v>38825</v>
      </c>
    </row>
    <row r="1074" spans="2:3" x14ac:dyDescent="0.35">
      <c r="B1074" s="2" t="s">
        <v>38768</v>
      </c>
      <c r="C1074" t="s">
        <v>38828</v>
      </c>
    </row>
    <row r="1075" spans="2:3" x14ac:dyDescent="0.35">
      <c r="B1075" s="2" t="s">
        <v>38771</v>
      </c>
      <c r="C1075" t="s">
        <v>38831</v>
      </c>
    </row>
    <row r="1076" spans="2:3" x14ac:dyDescent="0.35">
      <c r="B1076" s="2" t="s">
        <v>38774</v>
      </c>
      <c r="C1076" t="s">
        <v>38834</v>
      </c>
    </row>
    <row r="1077" spans="2:3" x14ac:dyDescent="0.35">
      <c r="B1077" s="2" t="s">
        <v>38777</v>
      </c>
      <c r="C1077" t="s">
        <v>38837</v>
      </c>
    </row>
    <row r="1078" spans="2:3" x14ac:dyDescent="0.35">
      <c r="B1078" s="2" t="s">
        <v>38780</v>
      </c>
      <c r="C1078" t="s">
        <v>38840</v>
      </c>
    </row>
    <row r="1079" spans="2:3" x14ac:dyDescent="0.35">
      <c r="B1079" s="2" t="s">
        <v>38783</v>
      </c>
      <c r="C1079" t="s">
        <v>38843</v>
      </c>
    </row>
    <row r="1080" spans="2:3" x14ac:dyDescent="0.35">
      <c r="B1080" s="2" t="s">
        <v>38786</v>
      </c>
      <c r="C1080" t="s">
        <v>38846</v>
      </c>
    </row>
    <row r="1081" spans="2:3" x14ac:dyDescent="0.35">
      <c r="B1081" s="2" t="s">
        <v>38789</v>
      </c>
      <c r="C1081" t="s">
        <v>38849</v>
      </c>
    </row>
    <row r="1082" spans="2:3" x14ac:dyDescent="0.35">
      <c r="B1082" s="2" t="s">
        <v>38792</v>
      </c>
      <c r="C1082" t="s">
        <v>38852</v>
      </c>
    </row>
    <row r="1083" spans="2:3" x14ac:dyDescent="0.35">
      <c r="B1083" s="2" t="s">
        <v>38795</v>
      </c>
      <c r="C1083" t="s">
        <v>38855</v>
      </c>
    </row>
    <row r="1084" spans="2:3" x14ac:dyDescent="0.35">
      <c r="B1084" s="2" t="s">
        <v>38798</v>
      </c>
      <c r="C1084" t="s">
        <v>38858</v>
      </c>
    </row>
    <row r="1085" spans="2:3" x14ac:dyDescent="0.35">
      <c r="B1085" s="2" t="s">
        <v>38801</v>
      </c>
      <c r="C1085" t="s">
        <v>38861</v>
      </c>
    </row>
    <row r="1086" spans="2:3" x14ac:dyDescent="0.35">
      <c r="B1086" s="2" t="s">
        <v>38804</v>
      </c>
      <c r="C1086" t="s">
        <v>38864</v>
      </c>
    </row>
    <row r="1087" spans="2:3" x14ac:dyDescent="0.35">
      <c r="B1087" s="2" t="s">
        <v>38807</v>
      </c>
      <c r="C1087" t="s">
        <v>38867</v>
      </c>
    </row>
    <row r="1088" spans="2:3" x14ac:dyDescent="0.35">
      <c r="B1088" s="2" t="s">
        <v>38810</v>
      </c>
      <c r="C1088" t="s">
        <v>38870</v>
      </c>
    </row>
    <row r="1089" spans="2:3" x14ac:dyDescent="0.35">
      <c r="B1089" s="2" t="s">
        <v>38813</v>
      </c>
      <c r="C1089" t="s">
        <v>38873</v>
      </c>
    </row>
    <row r="1090" spans="2:3" x14ac:dyDescent="0.35">
      <c r="B1090" s="2" t="s">
        <v>38816</v>
      </c>
      <c r="C1090" t="s">
        <v>38876</v>
      </c>
    </row>
    <row r="1091" spans="2:3" x14ac:dyDescent="0.35">
      <c r="B1091" s="2" t="s">
        <v>38819</v>
      </c>
      <c r="C1091" t="s">
        <v>38878</v>
      </c>
    </row>
    <row r="1092" spans="2:3" x14ac:dyDescent="0.35">
      <c r="B1092" s="2" t="s">
        <v>38822</v>
      </c>
      <c r="C1092" t="s">
        <v>38880</v>
      </c>
    </row>
    <row r="1093" spans="2:3" x14ac:dyDescent="0.35">
      <c r="B1093" s="2" t="s">
        <v>38825</v>
      </c>
      <c r="C1093" t="s">
        <v>38883</v>
      </c>
    </row>
    <row r="1094" spans="2:3" x14ac:dyDescent="0.35">
      <c r="B1094" s="2" t="s">
        <v>38828</v>
      </c>
      <c r="C1094" t="s">
        <v>38886</v>
      </c>
    </row>
    <row r="1095" spans="2:3" x14ac:dyDescent="0.35">
      <c r="B1095" s="2" t="s">
        <v>38831</v>
      </c>
      <c r="C1095" t="s">
        <v>38889</v>
      </c>
    </row>
    <row r="1096" spans="2:3" x14ac:dyDescent="0.35">
      <c r="B1096" s="2" t="s">
        <v>38834</v>
      </c>
      <c r="C1096" t="s">
        <v>38892</v>
      </c>
    </row>
    <row r="1097" spans="2:3" x14ac:dyDescent="0.35">
      <c r="B1097" s="2" t="s">
        <v>38837</v>
      </c>
      <c r="C1097" t="s">
        <v>38895</v>
      </c>
    </row>
    <row r="1098" spans="2:3" x14ac:dyDescent="0.35">
      <c r="B1098" s="2" t="s">
        <v>38840</v>
      </c>
      <c r="C1098" t="s">
        <v>38897</v>
      </c>
    </row>
    <row r="1099" spans="2:3" x14ac:dyDescent="0.35">
      <c r="B1099" s="2" t="s">
        <v>38843</v>
      </c>
      <c r="C1099" t="s">
        <v>38899</v>
      </c>
    </row>
    <row r="1100" spans="2:3" x14ac:dyDescent="0.35">
      <c r="B1100" s="2" t="s">
        <v>38846</v>
      </c>
      <c r="C1100" t="s">
        <v>38900</v>
      </c>
    </row>
    <row r="1101" spans="2:3" x14ac:dyDescent="0.35">
      <c r="B1101" s="2" t="s">
        <v>38849</v>
      </c>
      <c r="C1101" t="s">
        <v>38903</v>
      </c>
    </row>
    <row r="1102" spans="2:3" x14ac:dyDescent="0.35">
      <c r="B1102" s="2" t="s">
        <v>38852</v>
      </c>
      <c r="C1102" t="s">
        <v>38906</v>
      </c>
    </row>
    <row r="1103" spans="2:3" x14ac:dyDescent="0.35">
      <c r="B1103" s="2" t="s">
        <v>38855</v>
      </c>
      <c r="C1103" t="s">
        <v>38908</v>
      </c>
    </row>
    <row r="1104" spans="2:3" x14ac:dyDescent="0.35">
      <c r="B1104" s="2" t="s">
        <v>38858</v>
      </c>
      <c r="C1104" t="s">
        <v>38911</v>
      </c>
    </row>
    <row r="1105" spans="2:3" x14ac:dyDescent="0.35">
      <c r="B1105" s="2" t="s">
        <v>38861</v>
      </c>
      <c r="C1105" t="s">
        <v>38914</v>
      </c>
    </row>
    <row r="1106" spans="2:3" x14ac:dyDescent="0.35">
      <c r="B1106" s="2" t="s">
        <v>38864</v>
      </c>
      <c r="C1106" t="s">
        <v>38916</v>
      </c>
    </row>
    <row r="1107" spans="2:3" x14ac:dyDescent="0.35">
      <c r="B1107" s="2" t="s">
        <v>38867</v>
      </c>
      <c r="C1107" t="s">
        <v>38919</v>
      </c>
    </row>
    <row r="1108" spans="2:3" x14ac:dyDescent="0.35">
      <c r="B1108" s="2" t="s">
        <v>38870</v>
      </c>
      <c r="C1108" t="s">
        <v>38921</v>
      </c>
    </row>
    <row r="1109" spans="2:3" x14ac:dyDescent="0.35">
      <c r="B1109" s="2" t="s">
        <v>38873</v>
      </c>
      <c r="C1109" t="s">
        <v>38923</v>
      </c>
    </row>
    <row r="1110" spans="2:3" x14ac:dyDescent="0.35">
      <c r="B1110" s="2" t="s">
        <v>38876</v>
      </c>
      <c r="C1110" t="s">
        <v>38926</v>
      </c>
    </row>
    <row r="1111" spans="2:3" x14ac:dyDescent="0.35">
      <c r="B1111" s="2" t="s">
        <v>38878</v>
      </c>
      <c r="C1111" t="s">
        <v>38929</v>
      </c>
    </row>
    <row r="1112" spans="2:3" x14ac:dyDescent="0.35">
      <c r="B1112" s="2" t="s">
        <v>38880</v>
      </c>
      <c r="C1112" t="s">
        <v>38932</v>
      </c>
    </row>
    <row r="1113" spans="2:3" x14ac:dyDescent="0.35">
      <c r="B1113" s="2" t="s">
        <v>38883</v>
      </c>
      <c r="C1113" t="s">
        <v>38935</v>
      </c>
    </row>
    <row r="1114" spans="2:3" x14ac:dyDescent="0.35">
      <c r="B1114" s="2" t="s">
        <v>38886</v>
      </c>
      <c r="C1114" t="s">
        <v>38938</v>
      </c>
    </row>
    <row r="1115" spans="2:3" x14ac:dyDescent="0.35">
      <c r="B1115" s="2" t="s">
        <v>38889</v>
      </c>
      <c r="C1115" t="s">
        <v>38941</v>
      </c>
    </row>
    <row r="1116" spans="2:3" x14ac:dyDescent="0.35">
      <c r="B1116" s="2" t="s">
        <v>38892</v>
      </c>
      <c r="C1116" t="s">
        <v>38944</v>
      </c>
    </row>
    <row r="1117" spans="2:3" x14ac:dyDescent="0.35">
      <c r="B1117" s="2" t="s">
        <v>38895</v>
      </c>
      <c r="C1117" t="s">
        <v>38947</v>
      </c>
    </row>
    <row r="1118" spans="2:3" x14ac:dyDescent="0.35">
      <c r="B1118" s="2" t="s">
        <v>38897</v>
      </c>
      <c r="C1118" t="s">
        <v>38950</v>
      </c>
    </row>
    <row r="1119" spans="2:3" x14ac:dyDescent="0.35">
      <c r="B1119" s="2" t="s">
        <v>38899</v>
      </c>
      <c r="C1119" t="s">
        <v>38953</v>
      </c>
    </row>
    <row r="1120" spans="2:3" x14ac:dyDescent="0.35">
      <c r="B1120" s="2" t="s">
        <v>38900</v>
      </c>
      <c r="C1120" t="s">
        <v>38956</v>
      </c>
    </row>
    <row r="1121" spans="2:3" x14ac:dyDescent="0.35">
      <c r="B1121" s="2" t="s">
        <v>38903</v>
      </c>
      <c r="C1121" t="s">
        <v>38959</v>
      </c>
    </row>
    <row r="1122" spans="2:3" x14ac:dyDescent="0.35">
      <c r="B1122" s="2" t="s">
        <v>38906</v>
      </c>
      <c r="C1122" t="s">
        <v>38962</v>
      </c>
    </row>
    <row r="1123" spans="2:3" x14ac:dyDescent="0.35">
      <c r="B1123" s="2" t="s">
        <v>38908</v>
      </c>
      <c r="C1123" t="s">
        <v>38965</v>
      </c>
    </row>
    <row r="1124" spans="2:3" x14ac:dyDescent="0.35">
      <c r="B1124" s="2" t="s">
        <v>38911</v>
      </c>
      <c r="C1124" t="s">
        <v>38968</v>
      </c>
    </row>
    <row r="1125" spans="2:3" x14ac:dyDescent="0.35">
      <c r="B1125" s="2" t="s">
        <v>38914</v>
      </c>
      <c r="C1125" t="s">
        <v>38971</v>
      </c>
    </row>
    <row r="1126" spans="2:3" x14ac:dyDescent="0.35">
      <c r="B1126" s="2" t="s">
        <v>38916</v>
      </c>
      <c r="C1126" t="s">
        <v>38974</v>
      </c>
    </row>
    <row r="1127" spans="2:3" x14ac:dyDescent="0.35">
      <c r="B1127" s="2" t="s">
        <v>38919</v>
      </c>
      <c r="C1127" t="s">
        <v>38977</v>
      </c>
    </row>
    <row r="1128" spans="2:3" x14ac:dyDescent="0.35">
      <c r="B1128" s="2" t="s">
        <v>38921</v>
      </c>
      <c r="C1128" t="s">
        <v>38980</v>
      </c>
    </row>
    <row r="1129" spans="2:3" x14ac:dyDescent="0.35">
      <c r="B1129" s="2" t="s">
        <v>38923</v>
      </c>
      <c r="C1129" t="s">
        <v>38983</v>
      </c>
    </row>
    <row r="1130" spans="2:3" x14ac:dyDescent="0.35">
      <c r="B1130" s="2" t="s">
        <v>38926</v>
      </c>
      <c r="C1130" t="s">
        <v>38986</v>
      </c>
    </row>
    <row r="1131" spans="2:3" x14ac:dyDescent="0.35">
      <c r="B1131" s="2" t="s">
        <v>38929</v>
      </c>
      <c r="C1131" t="s">
        <v>38989</v>
      </c>
    </row>
    <row r="1132" spans="2:3" x14ac:dyDescent="0.35">
      <c r="B1132" s="2" t="s">
        <v>38932</v>
      </c>
      <c r="C1132" t="s">
        <v>38992</v>
      </c>
    </row>
    <row r="1133" spans="2:3" x14ac:dyDescent="0.35">
      <c r="B1133" s="2" t="s">
        <v>38935</v>
      </c>
      <c r="C1133" t="s">
        <v>38995</v>
      </c>
    </row>
    <row r="1134" spans="2:3" x14ac:dyDescent="0.35">
      <c r="B1134" s="2" t="s">
        <v>38938</v>
      </c>
      <c r="C1134" t="s">
        <v>38999</v>
      </c>
    </row>
    <row r="1135" spans="2:3" x14ac:dyDescent="0.35">
      <c r="B1135" s="2" t="s">
        <v>38941</v>
      </c>
      <c r="C1135" t="s">
        <v>39002</v>
      </c>
    </row>
    <row r="1136" spans="2:3" x14ac:dyDescent="0.35">
      <c r="B1136" s="2" t="s">
        <v>38944</v>
      </c>
      <c r="C1136" t="s">
        <v>39005</v>
      </c>
    </row>
    <row r="1137" spans="2:3" x14ac:dyDescent="0.35">
      <c r="B1137" s="2" t="s">
        <v>38947</v>
      </c>
      <c r="C1137" t="s">
        <v>39008</v>
      </c>
    </row>
    <row r="1138" spans="2:3" x14ac:dyDescent="0.35">
      <c r="B1138" s="2" t="s">
        <v>38950</v>
      </c>
      <c r="C1138" t="s">
        <v>39011</v>
      </c>
    </row>
    <row r="1139" spans="2:3" x14ac:dyDescent="0.35">
      <c r="B1139" s="2" t="s">
        <v>38953</v>
      </c>
      <c r="C1139" t="s">
        <v>39014</v>
      </c>
    </row>
    <row r="1140" spans="2:3" x14ac:dyDescent="0.35">
      <c r="B1140" s="2" t="s">
        <v>38956</v>
      </c>
      <c r="C1140" t="s">
        <v>39017</v>
      </c>
    </row>
    <row r="1141" spans="2:3" x14ac:dyDescent="0.35">
      <c r="B1141" s="2" t="s">
        <v>38959</v>
      </c>
      <c r="C1141" t="s">
        <v>39020</v>
      </c>
    </row>
    <row r="1142" spans="2:3" x14ac:dyDescent="0.35">
      <c r="B1142" s="2" t="s">
        <v>38962</v>
      </c>
      <c r="C1142" t="s">
        <v>39023</v>
      </c>
    </row>
    <row r="1143" spans="2:3" x14ac:dyDescent="0.35">
      <c r="B1143" s="2" t="s">
        <v>38965</v>
      </c>
      <c r="C1143" t="s">
        <v>39026</v>
      </c>
    </row>
    <row r="1144" spans="2:3" x14ac:dyDescent="0.35">
      <c r="B1144" s="2" t="s">
        <v>38968</v>
      </c>
      <c r="C1144" t="s">
        <v>39029</v>
      </c>
    </row>
    <row r="1145" spans="2:3" x14ac:dyDescent="0.35">
      <c r="B1145" s="2" t="s">
        <v>38971</v>
      </c>
      <c r="C1145" t="s">
        <v>39032</v>
      </c>
    </row>
    <row r="1146" spans="2:3" x14ac:dyDescent="0.35">
      <c r="B1146" s="2" t="s">
        <v>38974</v>
      </c>
      <c r="C1146" t="s">
        <v>39033</v>
      </c>
    </row>
    <row r="1147" spans="2:3" x14ac:dyDescent="0.35">
      <c r="B1147" s="2" t="s">
        <v>38977</v>
      </c>
      <c r="C1147" t="s">
        <v>39036</v>
      </c>
    </row>
    <row r="1148" spans="2:3" x14ac:dyDescent="0.35">
      <c r="B1148" s="2" t="s">
        <v>38980</v>
      </c>
      <c r="C1148" t="s">
        <v>39039</v>
      </c>
    </row>
    <row r="1149" spans="2:3" x14ac:dyDescent="0.35">
      <c r="B1149" s="2" t="s">
        <v>38983</v>
      </c>
      <c r="C1149" t="s">
        <v>39042</v>
      </c>
    </row>
    <row r="1150" spans="2:3" x14ac:dyDescent="0.35">
      <c r="B1150" s="2" t="s">
        <v>38986</v>
      </c>
      <c r="C1150" t="s">
        <v>39045</v>
      </c>
    </row>
    <row r="1151" spans="2:3" x14ac:dyDescent="0.35">
      <c r="B1151" s="2" t="s">
        <v>38989</v>
      </c>
      <c r="C1151" t="s">
        <v>39048</v>
      </c>
    </row>
    <row r="1152" spans="2:3" x14ac:dyDescent="0.35">
      <c r="B1152" s="2" t="s">
        <v>38992</v>
      </c>
      <c r="C1152" t="s">
        <v>39051</v>
      </c>
    </row>
    <row r="1153" spans="2:3" x14ac:dyDescent="0.35">
      <c r="B1153" s="2" t="s">
        <v>38995</v>
      </c>
      <c r="C1153" t="s">
        <v>39054</v>
      </c>
    </row>
    <row r="1154" spans="2:3" x14ac:dyDescent="0.35">
      <c r="B1154" s="2" t="s">
        <v>38999</v>
      </c>
      <c r="C1154" t="s">
        <v>39057</v>
      </c>
    </row>
    <row r="1155" spans="2:3" x14ac:dyDescent="0.35">
      <c r="B1155" s="2" t="s">
        <v>39002</v>
      </c>
      <c r="C1155" t="s">
        <v>39060</v>
      </c>
    </row>
    <row r="1156" spans="2:3" x14ac:dyDescent="0.35">
      <c r="B1156" s="2" t="s">
        <v>39005</v>
      </c>
      <c r="C1156" t="s">
        <v>39063</v>
      </c>
    </row>
    <row r="1157" spans="2:3" x14ac:dyDescent="0.35">
      <c r="B1157" s="2" t="s">
        <v>39008</v>
      </c>
      <c r="C1157" t="s">
        <v>39066</v>
      </c>
    </row>
    <row r="1158" spans="2:3" x14ac:dyDescent="0.35">
      <c r="B1158" s="2" t="s">
        <v>39011</v>
      </c>
      <c r="C1158" t="s">
        <v>39069</v>
      </c>
    </row>
    <row r="1159" spans="2:3" x14ac:dyDescent="0.35">
      <c r="B1159" s="2" t="s">
        <v>39014</v>
      </c>
      <c r="C1159" t="s">
        <v>39072</v>
      </c>
    </row>
    <row r="1160" spans="2:3" x14ac:dyDescent="0.35">
      <c r="B1160" s="2" t="s">
        <v>39017</v>
      </c>
      <c r="C1160" t="s">
        <v>39075</v>
      </c>
    </row>
    <row r="1161" spans="2:3" x14ac:dyDescent="0.35">
      <c r="B1161" s="2" t="s">
        <v>39020</v>
      </c>
      <c r="C1161" t="s">
        <v>39078</v>
      </c>
    </row>
    <row r="1162" spans="2:3" x14ac:dyDescent="0.35">
      <c r="B1162" s="2" t="s">
        <v>39023</v>
      </c>
      <c r="C1162" t="s">
        <v>39081</v>
      </c>
    </row>
    <row r="1163" spans="2:3" x14ac:dyDescent="0.35">
      <c r="B1163" s="2" t="s">
        <v>39026</v>
      </c>
      <c r="C1163" t="s">
        <v>39084</v>
      </c>
    </row>
    <row r="1164" spans="2:3" x14ac:dyDescent="0.35">
      <c r="B1164" s="2" t="s">
        <v>39029</v>
      </c>
      <c r="C1164" t="s">
        <v>39087</v>
      </c>
    </row>
    <row r="1165" spans="2:3" x14ac:dyDescent="0.35">
      <c r="B1165" s="2" t="s">
        <v>39032</v>
      </c>
      <c r="C1165" t="s">
        <v>39090</v>
      </c>
    </row>
    <row r="1166" spans="2:3" x14ac:dyDescent="0.35">
      <c r="B1166" s="2" t="s">
        <v>39033</v>
      </c>
      <c r="C1166" t="s">
        <v>39093</v>
      </c>
    </row>
    <row r="1167" spans="2:3" x14ac:dyDescent="0.35">
      <c r="B1167" s="2" t="s">
        <v>39036</v>
      </c>
      <c r="C1167" t="s">
        <v>39096</v>
      </c>
    </row>
    <row r="1168" spans="2:3" x14ac:dyDescent="0.35">
      <c r="B1168" s="2" t="s">
        <v>39039</v>
      </c>
      <c r="C1168" t="s">
        <v>39099</v>
      </c>
    </row>
    <row r="1169" spans="2:3" x14ac:dyDescent="0.35">
      <c r="B1169" s="2" t="s">
        <v>39042</v>
      </c>
      <c r="C1169" t="s">
        <v>39102</v>
      </c>
    </row>
    <row r="1170" spans="2:3" x14ac:dyDescent="0.35">
      <c r="B1170" s="2" t="s">
        <v>39045</v>
      </c>
      <c r="C1170" t="s">
        <v>39105</v>
      </c>
    </row>
    <row r="1171" spans="2:3" x14ac:dyDescent="0.35">
      <c r="B1171" s="2" t="s">
        <v>39048</v>
      </c>
      <c r="C1171" t="s">
        <v>39108</v>
      </c>
    </row>
    <row r="1172" spans="2:3" x14ac:dyDescent="0.35">
      <c r="B1172" s="2" t="s">
        <v>39051</v>
      </c>
      <c r="C1172" t="s">
        <v>39111</v>
      </c>
    </row>
    <row r="1173" spans="2:3" x14ac:dyDescent="0.35">
      <c r="B1173" s="2" t="s">
        <v>39054</v>
      </c>
      <c r="C1173" t="s">
        <v>39114</v>
      </c>
    </row>
    <row r="1174" spans="2:3" x14ac:dyDescent="0.35">
      <c r="B1174" s="2" t="s">
        <v>39057</v>
      </c>
      <c r="C1174" t="s">
        <v>39117</v>
      </c>
    </row>
    <row r="1175" spans="2:3" x14ac:dyDescent="0.35">
      <c r="B1175" s="2" t="s">
        <v>39060</v>
      </c>
      <c r="C1175" t="s">
        <v>39120</v>
      </c>
    </row>
    <row r="1176" spans="2:3" x14ac:dyDescent="0.35">
      <c r="B1176" s="2" t="s">
        <v>39063</v>
      </c>
      <c r="C1176" t="s">
        <v>39123</v>
      </c>
    </row>
    <row r="1177" spans="2:3" x14ac:dyDescent="0.35">
      <c r="B1177" s="2" t="s">
        <v>39066</v>
      </c>
      <c r="C1177" t="s">
        <v>39126</v>
      </c>
    </row>
    <row r="1178" spans="2:3" x14ac:dyDescent="0.35">
      <c r="B1178" s="2" t="s">
        <v>39069</v>
      </c>
      <c r="C1178" t="s">
        <v>39129</v>
      </c>
    </row>
    <row r="1179" spans="2:3" x14ac:dyDescent="0.35">
      <c r="B1179" s="2" t="s">
        <v>39072</v>
      </c>
      <c r="C1179" t="s">
        <v>39132</v>
      </c>
    </row>
    <row r="1180" spans="2:3" x14ac:dyDescent="0.35">
      <c r="B1180" s="2" t="s">
        <v>39075</v>
      </c>
      <c r="C1180" t="s">
        <v>39135</v>
      </c>
    </row>
    <row r="1181" spans="2:3" x14ac:dyDescent="0.35">
      <c r="B1181" s="2" t="s">
        <v>39078</v>
      </c>
      <c r="C1181" t="s">
        <v>39138</v>
      </c>
    </row>
    <row r="1182" spans="2:3" x14ac:dyDescent="0.35">
      <c r="B1182" s="2" t="s">
        <v>39081</v>
      </c>
      <c r="C1182" t="s">
        <v>39141</v>
      </c>
    </row>
    <row r="1183" spans="2:3" x14ac:dyDescent="0.35">
      <c r="B1183" s="2" t="s">
        <v>39084</v>
      </c>
      <c r="C1183" t="s">
        <v>39144</v>
      </c>
    </row>
    <row r="1184" spans="2:3" x14ac:dyDescent="0.35">
      <c r="B1184" s="2" t="s">
        <v>39087</v>
      </c>
      <c r="C1184" t="s">
        <v>39147</v>
      </c>
    </row>
    <row r="1185" spans="2:3" x14ac:dyDescent="0.35">
      <c r="B1185" s="2" t="s">
        <v>39090</v>
      </c>
      <c r="C1185" t="s">
        <v>39150</v>
      </c>
    </row>
    <row r="1186" spans="2:3" x14ac:dyDescent="0.35">
      <c r="B1186" s="2" t="s">
        <v>39093</v>
      </c>
      <c r="C1186" t="s">
        <v>39153</v>
      </c>
    </row>
    <row r="1187" spans="2:3" x14ac:dyDescent="0.35">
      <c r="B1187" s="2" t="s">
        <v>39096</v>
      </c>
      <c r="C1187" t="s">
        <v>39156</v>
      </c>
    </row>
    <row r="1188" spans="2:3" x14ac:dyDescent="0.35">
      <c r="B1188" s="2" t="s">
        <v>39099</v>
      </c>
      <c r="C1188" t="s">
        <v>39160</v>
      </c>
    </row>
    <row r="1189" spans="2:3" x14ac:dyDescent="0.35">
      <c r="B1189" s="2" t="s">
        <v>39102</v>
      </c>
      <c r="C1189" t="s">
        <v>39163</v>
      </c>
    </row>
    <row r="1190" spans="2:3" x14ac:dyDescent="0.35">
      <c r="B1190" s="2" t="s">
        <v>39105</v>
      </c>
      <c r="C1190" t="s">
        <v>39165</v>
      </c>
    </row>
    <row r="1191" spans="2:3" x14ac:dyDescent="0.35">
      <c r="B1191" s="2" t="s">
        <v>39108</v>
      </c>
      <c r="C1191" t="s">
        <v>39169</v>
      </c>
    </row>
    <row r="1192" spans="2:3" x14ac:dyDescent="0.35">
      <c r="B1192" s="2" t="s">
        <v>39111</v>
      </c>
      <c r="C1192" t="s">
        <v>39172</v>
      </c>
    </row>
    <row r="1193" spans="2:3" x14ac:dyDescent="0.35">
      <c r="B1193" s="2" t="s">
        <v>39114</v>
      </c>
      <c r="C1193" t="s">
        <v>39175</v>
      </c>
    </row>
    <row r="1194" spans="2:3" x14ac:dyDescent="0.35">
      <c r="B1194" s="2" t="s">
        <v>39117</v>
      </c>
      <c r="C1194" t="s">
        <v>39178</v>
      </c>
    </row>
    <row r="1195" spans="2:3" x14ac:dyDescent="0.35">
      <c r="B1195" s="2" t="s">
        <v>39120</v>
      </c>
      <c r="C1195" t="s">
        <v>39180</v>
      </c>
    </row>
    <row r="1196" spans="2:3" x14ac:dyDescent="0.35">
      <c r="B1196" s="2" t="s">
        <v>39123</v>
      </c>
      <c r="C1196" t="s">
        <v>39183</v>
      </c>
    </row>
    <row r="1197" spans="2:3" x14ac:dyDescent="0.35">
      <c r="B1197" s="2" t="s">
        <v>39126</v>
      </c>
      <c r="C1197" t="s">
        <v>39186</v>
      </c>
    </row>
    <row r="1198" spans="2:3" x14ac:dyDescent="0.35">
      <c r="B1198" s="2" t="s">
        <v>39129</v>
      </c>
      <c r="C1198" t="s">
        <v>39189</v>
      </c>
    </row>
    <row r="1199" spans="2:3" x14ac:dyDescent="0.35">
      <c r="B1199" s="2" t="s">
        <v>39132</v>
      </c>
      <c r="C1199" t="s">
        <v>39192</v>
      </c>
    </row>
    <row r="1200" spans="2:3" x14ac:dyDescent="0.35">
      <c r="B1200" s="2" t="s">
        <v>39135</v>
      </c>
      <c r="C1200" t="s">
        <v>39195</v>
      </c>
    </row>
    <row r="1201" spans="2:3" x14ac:dyDescent="0.35">
      <c r="B1201" s="2" t="s">
        <v>39138</v>
      </c>
      <c r="C1201" t="s">
        <v>39198</v>
      </c>
    </row>
    <row r="1202" spans="2:3" x14ac:dyDescent="0.35">
      <c r="B1202" s="2" t="s">
        <v>39141</v>
      </c>
      <c r="C1202" t="s">
        <v>39201</v>
      </c>
    </row>
    <row r="1203" spans="2:3" x14ac:dyDescent="0.35">
      <c r="B1203" s="2" t="s">
        <v>39144</v>
      </c>
      <c r="C1203" t="s">
        <v>39204</v>
      </c>
    </row>
    <row r="1204" spans="2:3" x14ac:dyDescent="0.35">
      <c r="B1204" s="2" t="s">
        <v>39147</v>
      </c>
      <c r="C1204" t="s">
        <v>39207</v>
      </c>
    </row>
    <row r="1205" spans="2:3" x14ac:dyDescent="0.35">
      <c r="B1205" s="2" t="s">
        <v>39150</v>
      </c>
      <c r="C1205" t="s">
        <v>39210</v>
      </c>
    </row>
    <row r="1206" spans="2:3" x14ac:dyDescent="0.35">
      <c r="B1206" s="2" t="s">
        <v>39153</v>
      </c>
      <c r="C1206" t="s">
        <v>39213</v>
      </c>
    </row>
    <row r="1207" spans="2:3" x14ac:dyDescent="0.35">
      <c r="B1207" s="2" t="s">
        <v>39156</v>
      </c>
      <c r="C1207" t="s">
        <v>39216</v>
      </c>
    </row>
    <row r="1208" spans="2:3" x14ac:dyDescent="0.35">
      <c r="B1208" s="2" t="s">
        <v>39160</v>
      </c>
      <c r="C1208" t="s">
        <v>39219</v>
      </c>
    </row>
    <row r="1209" spans="2:3" x14ac:dyDescent="0.35">
      <c r="B1209" s="2" t="s">
        <v>50902</v>
      </c>
      <c r="C1209" t="s">
        <v>39222</v>
      </c>
    </row>
    <row r="1210" spans="2:3" x14ac:dyDescent="0.35">
      <c r="B1210" s="2" t="s">
        <v>50904</v>
      </c>
      <c r="C1210" t="s">
        <v>39225</v>
      </c>
    </row>
    <row r="1211" spans="2:3" x14ac:dyDescent="0.35">
      <c r="B1211" s="2" t="s">
        <v>39163</v>
      </c>
      <c r="C1211" t="s">
        <v>39228</v>
      </c>
    </row>
    <row r="1212" spans="2:3" x14ac:dyDescent="0.35">
      <c r="B1212" s="2" t="s">
        <v>39165</v>
      </c>
      <c r="C1212" t="s">
        <v>39230</v>
      </c>
    </row>
    <row r="1213" spans="2:3" x14ac:dyDescent="0.35">
      <c r="B1213" s="2" t="s">
        <v>39169</v>
      </c>
      <c r="C1213" t="s">
        <v>39233</v>
      </c>
    </row>
    <row r="1214" spans="2:3" x14ac:dyDescent="0.35">
      <c r="B1214" s="2" t="s">
        <v>39172</v>
      </c>
      <c r="C1214" t="s">
        <v>39236</v>
      </c>
    </row>
    <row r="1215" spans="2:3" x14ac:dyDescent="0.35">
      <c r="B1215" s="2" t="s">
        <v>39175</v>
      </c>
      <c r="C1215" t="s">
        <v>39239</v>
      </c>
    </row>
    <row r="1216" spans="2:3" x14ac:dyDescent="0.35">
      <c r="B1216" s="2" t="s">
        <v>39178</v>
      </c>
      <c r="C1216" t="s">
        <v>39242</v>
      </c>
    </row>
    <row r="1217" spans="2:3" x14ac:dyDescent="0.35">
      <c r="B1217" s="2" t="s">
        <v>39180</v>
      </c>
      <c r="C1217" t="s">
        <v>39245</v>
      </c>
    </row>
    <row r="1218" spans="2:3" x14ac:dyDescent="0.35">
      <c r="B1218" s="2" t="s">
        <v>39183</v>
      </c>
      <c r="C1218" t="s">
        <v>39248</v>
      </c>
    </row>
    <row r="1219" spans="2:3" x14ac:dyDescent="0.35">
      <c r="B1219" s="2" t="s">
        <v>39186</v>
      </c>
      <c r="C1219" t="s">
        <v>39251</v>
      </c>
    </row>
    <row r="1220" spans="2:3" x14ac:dyDescent="0.35">
      <c r="B1220" s="2" t="s">
        <v>39189</v>
      </c>
      <c r="C1220" t="s">
        <v>39254</v>
      </c>
    </row>
    <row r="1221" spans="2:3" x14ac:dyDescent="0.35">
      <c r="B1221" s="2" t="s">
        <v>39192</v>
      </c>
      <c r="C1221" t="s">
        <v>39257</v>
      </c>
    </row>
    <row r="1222" spans="2:3" x14ac:dyDescent="0.35">
      <c r="B1222" s="2" t="s">
        <v>39195</v>
      </c>
      <c r="C1222" t="s">
        <v>39260</v>
      </c>
    </row>
    <row r="1223" spans="2:3" x14ac:dyDescent="0.35">
      <c r="B1223" s="2" t="s">
        <v>39198</v>
      </c>
      <c r="C1223" t="s">
        <v>39263</v>
      </c>
    </row>
    <row r="1224" spans="2:3" x14ac:dyDescent="0.35">
      <c r="B1224" s="2" t="s">
        <v>39201</v>
      </c>
      <c r="C1224" t="s">
        <v>39266</v>
      </c>
    </row>
    <row r="1225" spans="2:3" x14ac:dyDescent="0.35">
      <c r="B1225" s="2" t="s">
        <v>39204</v>
      </c>
      <c r="C1225" t="s">
        <v>39269</v>
      </c>
    </row>
    <row r="1226" spans="2:3" x14ac:dyDescent="0.35">
      <c r="B1226" s="2" t="s">
        <v>39207</v>
      </c>
      <c r="C1226" t="s">
        <v>39272</v>
      </c>
    </row>
    <row r="1227" spans="2:3" x14ac:dyDescent="0.35">
      <c r="B1227" s="2" t="s">
        <v>39210</v>
      </c>
      <c r="C1227" t="s">
        <v>39275</v>
      </c>
    </row>
    <row r="1228" spans="2:3" x14ac:dyDescent="0.35">
      <c r="B1228" s="2" t="s">
        <v>39213</v>
      </c>
      <c r="C1228" t="s">
        <v>39277</v>
      </c>
    </row>
    <row r="1229" spans="2:3" x14ac:dyDescent="0.35">
      <c r="B1229" s="2" t="s">
        <v>39216</v>
      </c>
      <c r="C1229" t="s">
        <v>39280</v>
      </c>
    </row>
    <row r="1230" spans="2:3" x14ac:dyDescent="0.35">
      <c r="B1230" s="2" t="s">
        <v>39219</v>
      </c>
      <c r="C1230" t="s">
        <v>39284</v>
      </c>
    </row>
    <row r="1231" spans="2:3" x14ac:dyDescent="0.35">
      <c r="B1231" s="2" t="s">
        <v>39222</v>
      </c>
      <c r="C1231" t="s">
        <v>39287</v>
      </c>
    </row>
    <row r="1232" spans="2:3" x14ac:dyDescent="0.35">
      <c r="B1232" s="2" t="s">
        <v>39225</v>
      </c>
      <c r="C1232" t="s">
        <v>39290</v>
      </c>
    </row>
    <row r="1233" spans="2:3" x14ac:dyDescent="0.35">
      <c r="B1233" s="2" t="s">
        <v>39228</v>
      </c>
      <c r="C1233" t="s">
        <v>39293</v>
      </c>
    </row>
    <row r="1234" spans="2:3" x14ac:dyDescent="0.35">
      <c r="B1234" s="2" t="s">
        <v>39230</v>
      </c>
      <c r="C1234" t="s">
        <v>39296</v>
      </c>
    </row>
    <row r="1235" spans="2:3" x14ac:dyDescent="0.35">
      <c r="B1235" s="2" t="s">
        <v>39233</v>
      </c>
      <c r="C1235" t="s">
        <v>39298</v>
      </c>
    </row>
    <row r="1236" spans="2:3" x14ac:dyDescent="0.35">
      <c r="B1236" s="2" t="s">
        <v>39236</v>
      </c>
      <c r="C1236" t="s">
        <v>39300</v>
      </c>
    </row>
    <row r="1237" spans="2:3" x14ac:dyDescent="0.35">
      <c r="B1237" s="2" t="s">
        <v>39239</v>
      </c>
      <c r="C1237" t="s">
        <v>39302</v>
      </c>
    </row>
    <row r="1238" spans="2:3" x14ac:dyDescent="0.35">
      <c r="B1238" s="2" t="s">
        <v>39242</v>
      </c>
      <c r="C1238" t="s">
        <v>39304</v>
      </c>
    </row>
    <row r="1239" spans="2:3" x14ac:dyDescent="0.35">
      <c r="B1239" s="2" t="s">
        <v>39245</v>
      </c>
      <c r="C1239" t="s">
        <v>39306</v>
      </c>
    </row>
    <row r="1240" spans="2:3" x14ac:dyDescent="0.35">
      <c r="B1240" s="2" t="s">
        <v>39248</v>
      </c>
      <c r="C1240" t="s">
        <v>39309</v>
      </c>
    </row>
    <row r="1241" spans="2:3" x14ac:dyDescent="0.35">
      <c r="B1241" s="2" t="s">
        <v>39251</v>
      </c>
      <c r="C1241" t="s">
        <v>39310</v>
      </c>
    </row>
    <row r="1242" spans="2:3" x14ac:dyDescent="0.35">
      <c r="B1242" s="2" t="s">
        <v>39254</v>
      </c>
      <c r="C1242" t="s">
        <v>39312</v>
      </c>
    </row>
    <row r="1243" spans="2:3" x14ac:dyDescent="0.35">
      <c r="B1243" s="2" t="s">
        <v>39257</v>
      </c>
      <c r="C1243" t="s">
        <v>39314</v>
      </c>
    </row>
    <row r="1244" spans="2:3" x14ac:dyDescent="0.35">
      <c r="B1244" s="2" t="s">
        <v>39260</v>
      </c>
      <c r="C1244" t="s">
        <v>39316</v>
      </c>
    </row>
    <row r="1245" spans="2:3" x14ac:dyDescent="0.35">
      <c r="B1245" s="2" t="s">
        <v>39263</v>
      </c>
      <c r="C1245" t="s">
        <v>39318</v>
      </c>
    </row>
    <row r="1246" spans="2:3" x14ac:dyDescent="0.35">
      <c r="B1246" s="2" t="s">
        <v>39266</v>
      </c>
      <c r="C1246" t="s">
        <v>39320</v>
      </c>
    </row>
    <row r="1247" spans="2:3" x14ac:dyDescent="0.35">
      <c r="B1247" s="2" t="s">
        <v>39269</v>
      </c>
      <c r="C1247" t="s">
        <v>39322</v>
      </c>
    </row>
    <row r="1248" spans="2:3" x14ac:dyDescent="0.35">
      <c r="B1248" s="2" t="s">
        <v>39272</v>
      </c>
      <c r="C1248" t="s">
        <v>39324</v>
      </c>
    </row>
    <row r="1249" spans="2:3" x14ac:dyDescent="0.35">
      <c r="B1249" s="2" t="s">
        <v>39275</v>
      </c>
      <c r="C1249" t="s">
        <v>39326</v>
      </c>
    </row>
    <row r="1250" spans="2:3" x14ac:dyDescent="0.35">
      <c r="B1250" s="2" t="s">
        <v>39277</v>
      </c>
      <c r="C1250" t="s">
        <v>39328</v>
      </c>
    </row>
    <row r="1251" spans="2:3" x14ac:dyDescent="0.35">
      <c r="B1251" s="2" t="s">
        <v>39280</v>
      </c>
      <c r="C1251" t="s">
        <v>39330</v>
      </c>
    </row>
    <row r="1252" spans="2:3" x14ac:dyDescent="0.35">
      <c r="B1252" s="2" t="s">
        <v>39284</v>
      </c>
      <c r="C1252" t="s">
        <v>39332</v>
      </c>
    </row>
    <row r="1253" spans="2:3" x14ac:dyDescent="0.35">
      <c r="B1253" s="2" t="s">
        <v>39287</v>
      </c>
      <c r="C1253" t="s">
        <v>39334</v>
      </c>
    </row>
    <row r="1254" spans="2:3" x14ac:dyDescent="0.35">
      <c r="B1254" s="2" t="s">
        <v>39290</v>
      </c>
      <c r="C1254" t="s">
        <v>39336</v>
      </c>
    </row>
    <row r="1255" spans="2:3" x14ac:dyDescent="0.35">
      <c r="B1255" s="2" t="s">
        <v>39293</v>
      </c>
      <c r="C1255" t="s">
        <v>39338</v>
      </c>
    </row>
    <row r="1256" spans="2:3" x14ac:dyDescent="0.35">
      <c r="B1256" s="2" t="s">
        <v>39296</v>
      </c>
      <c r="C1256" t="s">
        <v>39340</v>
      </c>
    </row>
    <row r="1257" spans="2:3" x14ac:dyDescent="0.35">
      <c r="B1257" s="2" t="s">
        <v>39298</v>
      </c>
      <c r="C1257" t="s">
        <v>39342</v>
      </c>
    </row>
    <row r="1258" spans="2:3" x14ac:dyDescent="0.35">
      <c r="B1258" s="2" t="s">
        <v>39300</v>
      </c>
      <c r="C1258" t="s">
        <v>39344</v>
      </c>
    </row>
    <row r="1259" spans="2:3" x14ac:dyDescent="0.35">
      <c r="B1259" s="2" t="s">
        <v>39302</v>
      </c>
      <c r="C1259" t="s">
        <v>39346</v>
      </c>
    </row>
    <row r="1260" spans="2:3" x14ac:dyDescent="0.35">
      <c r="B1260" s="2" t="s">
        <v>39304</v>
      </c>
      <c r="C1260" t="s">
        <v>39348</v>
      </c>
    </row>
    <row r="1261" spans="2:3" x14ac:dyDescent="0.35">
      <c r="B1261" s="2" t="s">
        <v>39306</v>
      </c>
      <c r="C1261" t="s">
        <v>39350</v>
      </c>
    </row>
    <row r="1262" spans="2:3" x14ac:dyDescent="0.35">
      <c r="B1262" s="2" t="s">
        <v>39309</v>
      </c>
      <c r="C1262" t="s">
        <v>39352</v>
      </c>
    </row>
    <row r="1263" spans="2:3" x14ac:dyDescent="0.35">
      <c r="B1263" s="2" t="s">
        <v>39310</v>
      </c>
      <c r="C1263" t="s">
        <v>39354</v>
      </c>
    </row>
    <row r="1264" spans="2:3" x14ac:dyDescent="0.35">
      <c r="B1264" s="2" t="s">
        <v>39312</v>
      </c>
      <c r="C1264" t="s">
        <v>39357</v>
      </c>
    </row>
    <row r="1265" spans="2:3" x14ac:dyDescent="0.35">
      <c r="B1265" s="2" t="s">
        <v>39314</v>
      </c>
      <c r="C1265" t="s">
        <v>39359</v>
      </c>
    </row>
    <row r="1266" spans="2:3" x14ac:dyDescent="0.35">
      <c r="B1266" s="2" t="s">
        <v>39316</v>
      </c>
      <c r="C1266" t="s">
        <v>39361</v>
      </c>
    </row>
    <row r="1267" spans="2:3" x14ac:dyDescent="0.35">
      <c r="B1267" s="2" t="s">
        <v>39318</v>
      </c>
      <c r="C1267" t="s">
        <v>39363</v>
      </c>
    </row>
    <row r="1268" spans="2:3" x14ac:dyDescent="0.35">
      <c r="B1268" s="2" t="s">
        <v>39320</v>
      </c>
      <c r="C1268" t="s">
        <v>39365</v>
      </c>
    </row>
    <row r="1269" spans="2:3" x14ac:dyDescent="0.35">
      <c r="B1269" s="2" t="s">
        <v>39322</v>
      </c>
      <c r="C1269" t="s">
        <v>39367</v>
      </c>
    </row>
    <row r="1270" spans="2:3" x14ac:dyDescent="0.35">
      <c r="B1270" s="2" t="s">
        <v>39324</v>
      </c>
      <c r="C1270" t="s">
        <v>39369</v>
      </c>
    </row>
    <row r="1271" spans="2:3" x14ac:dyDescent="0.35">
      <c r="B1271" s="2" t="s">
        <v>39326</v>
      </c>
      <c r="C1271" t="s">
        <v>39371</v>
      </c>
    </row>
    <row r="1272" spans="2:3" x14ac:dyDescent="0.35">
      <c r="B1272" s="2" t="s">
        <v>39328</v>
      </c>
      <c r="C1272" t="s">
        <v>39373</v>
      </c>
    </row>
    <row r="1273" spans="2:3" x14ac:dyDescent="0.35">
      <c r="B1273" s="2" t="s">
        <v>39330</v>
      </c>
      <c r="C1273" t="s">
        <v>39376</v>
      </c>
    </row>
    <row r="1274" spans="2:3" x14ac:dyDescent="0.35">
      <c r="B1274" s="2" t="s">
        <v>39332</v>
      </c>
      <c r="C1274" t="s">
        <v>39379</v>
      </c>
    </row>
    <row r="1275" spans="2:3" x14ac:dyDescent="0.35">
      <c r="B1275" s="2" t="s">
        <v>39334</v>
      </c>
      <c r="C1275" t="s">
        <v>39383</v>
      </c>
    </row>
    <row r="1276" spans="2:3" x14ac:dyDescent="0.35">
      <c r="B1276" s="2" t="s">
        <v>39336</v>
      </c>
      <c r="C1276" t="s">
        <v>39386</v>
      </c>
    </row>
    <row r="1277" spans="2:3" x14ac:dyDescent="0.35">
      <c r="B1277" s="2" t="s">
        <v>39338</v>
      </c>
      <c r="C1277" t="s">
        <v>39389</v>
      </c>
    </row>
    <row r="1278" spans="2:3" x14ac:dyDescent="0.35">
      <c r="B1278" s="2" t="s">
        <v>39340</v>
      </c>
      <c r="C1278" t="s">
        <v>39392</v>
      </c>
    </row>
    <row r="1279" spans="2:3" x14ac:dyDescent="0.35">
      <c r="B1279" s="2" t="s">
        <v>39342</v>
      </c>
      <c r="C1279" t="s">
        <v>39394</v>
      </c>
    </row>
    <row r="1280" spans="2:3" x14ac:dyDescent="0.35">
      <c r="B1280" s="2" t="s">
        <v>39344</v>
      </c>
      <c r="C1280" t="s">
        <v>39397</v>
      </c>
    </row>
    <row r="1281" spans="2:3" x14ac:dyDescent="0.35">
      <c r="B1281" s="2" t="s">
        <v>39346</v>
      </c>
      <c r="C1281" t="s">
        <v>39400</v>
      </c>
    </row>
    <row r="1282" spans="2:3" x14ac:dyDescent="0.35">
      <c r="B1282" s="2" t="s">
        <v>39348</v>
      </c>
      <c r="C1282" t="s">
        <v>39403</v>
      </c>
    </row>
    <row r="1283" spans="2:3" x14ac:dyDescent="0.35">
      <c r="B1283" s="2" t="s">
        <v>39350</v>
      </c>
      <c r="C1283" t="s">
        <v>39406</v>
      </c>
    </row>
    <row r="1284" spans="2:3" x14ac:dyDescent="0.35">
      <c r="B1284" s="2" t="s">
        <v>39352</v>
      </c>
      <c r="C1284" t="s">
        <v>39409</v>
      </c>
    </row>
    <row r="1285" spans="2:3" x14ac:dyDescent="0.35">
      <c r="B1285" s="2" t="s">
        <v>39354</v>
      </c>
      <c r="C1285" t="s">
        <v>39412</v>
      </c>
    </row>
    <row r="1286" spans="2:3" x14ac:dyDescent="0.35">
      <c r="B1286" s="2" t="s">
        <v>39357</v>
      </c>
      <c r="C1286" t="s">
        <v>39415</v>
      </c>
    </row>
    <row r="1287" spans="2:3" x14ac:dyDescent="0.35">
      <c r="B1287" s="2" t="s">
        <v>39359</v>
      </c>
      <c r="C1287" t="s">
        <v>39418</v>
      </c>
    </row>
    <row r="1288" spans="2:3" x14ac:dyDescent="0.35">
      <c r="B1288" s="2" t="s">
        <v>39361</v>
      </c>
      <c r="C1288" t="s">
        <v>39421</v>
      </c>
    </row>
    <row r="1289" spans="2:3" x14ac:dyDescent="0.35">
      <c r="B1289" s="2" t="s">
        <v>39363</v>
      </c>
      <c r="C1289" t="s">
        <v>39424</v>
      </c>
    </row>
    <row r="1290" spans="2:3" x14ac:dyDescent="0.35">
      <c r="B1290" s="2" t="s">
        <v>39365</v>
      </c>
      <c r="C1290" t="s">
        <v>39427</v>
      </c>
    </row>
    <row r="1291" spans="2:3" x14ac:dyDescent="0.35">
      <c r="B1291" s="2" t="s">
        <v>39367</v>
      </c>
      <c r="C1291" t="s">
        <v>39431</v>
      </c>
    </row>
    <row r="1292" spans="2:3" x14ac:dyDescent="0.35">
      <c r="B1292" s="2" t="s">
        <v>39369</v>
      </c>
      <c r="C1292" t="s">
        <v>39434</v>
      </c>
    </row>
    <row r="1293" spans="2:3" x14ac:dyDescent="0.35">
      <c r="B1293" s="2" t="s">
        <v>39371</v>
      </c>
      <c r="C1293" t="s">
        <v>39437</v>
      </c>
    </row>
    <row r="1294" spans="2:3" x14ac:dyDescent="0.35">
      <c r="B1294" s="2" t="s">
        <v>39373</v>
      </c>
      <c r="C1294" t="s">
        <v>39440</v>
      </c>
    </row>
    <row r="1295" spans="2:3" x14ac:dyDescent="0.35">
      <c r="B1295" s="2" t="s">
        <v>39376</v>
      </c>
      <c r="C1295" t="s">
        <v>39443</v>
      </c>
    </row>
    <row r="1296" spans="2:3" x14ac:dyDescent="0.35">
      <c r="B1296" s="2" t="s">
        <v>39379</v>
      </c>
      <c r="C1296" t="s">
        <v>39445</v>
      </c>
    </row>
    <row r="1297" spans="2:3" x14ac:dyDescent="0.35">
      <c r="B1297" s="2" t="s">
        <v>39383</v>
      </c>
      <c r="C1297" t="s">
        <v>39448</v>
      </c>
    </row>
    <row r="1298" spans="2:3" x14ac:dyDescent="0.35">
      <c r="B1298" s="2" t="s">
        <v>39386</v>
      </c>
      <c r="C1298" t="s">
        <v>39451</v>
      </c>
    </row>
    <row r="1299" spans="2:3" x14ac:dyDescent="0.35">
      <c r="B1299" s="2" t="s">
        <v>39389</v>
      </c>
      <c r="C1299" t="s">
        <v>39454</v>
      </c>
    </row>
    <row r="1300" spans="2:3" x14ac:dyDescent="0.35">
      <c r="B1300" s="2" t="s">
        <v>39392</v>
      </c>
      <c r="C1300" t="s">
        <v>39457</v>
      </c>
    </row>
    <row r="1301" spans="2:3" x14ac:dyDescent="0.35">
      <c r="B1301" s="2" t="s">
        <v>39394</v>
      </c>
      <c r="C1301" t="s">
        <v>39460</v>
      </c>
    </row>
    <row r="1302" spans="2:3" x14ac:dyDescent="0.35">
      <c r="B1302" s="2" t="s">
        <v>39397</v>
      </c>
      <c r="C1302" t="s">
        <v>39462</v>
      </c>
    </row>
    <row r="1303" spans="2:3" x14ac:dyDescent="0.35">
      <c r="B1303" s="2" t="s">
        <v>39400</v>
      </c>
      <c r="C1303" t="s">
        <v>39464</v>
      </c>
    </row>
    <row r="1304" spans="2:3" x14ac:dyDescent="0.35">
      <c r="B1304" s="2" t="s">
        <v>39403</v>
      </c>
      <c r="C1304" t="s">
        <v>39466</v>
      </c>
    </row>
    <row r="1305" spans="2:3" x14ac:dyDescent="0.35">
      <c r="B1305" s="2" t="s">
        <v>39406</v>
      </c>
      <c r="C1305" t="s">
        <v>39468</v>
      </c>
    </row>
    <row r="1306" spans="2:3" x14ac:dyDescent="0.35">
      <c r="B1306" s="2" t="s">
        <v>39409</v>
      </c>
      <c r="C1306" t="s">
        <v>39471</v>
      </c>
    </row>
    <row r="1307" spans="2:3" x14ac:dyDescent="0.35">
      <c r="B1307" s="2" t="s">
        <v>39412</v>
      </c>
      <c r="C1307" t="s">
        <v>39473</v>
      </c>
    </row>
    <row r="1308" spans="2:3" x14ac:dyDescent="0.35">
      <c r="B1308" s="2" t="s">
        <v>39415</v>
      </c>
      <c r="C1308" t="s">
        <v>39475</v>
      </c>
    </row>
    <row r="1309" spans="2:3" x14ac:dyDescent="0.35">
      <c r="B1309" s="2" t="s">
        <v>39418</v>
      </c>
      <c r="C1309" t="s">
        <v>39477</v>
      </c>
    </row>
    <row r="1310" spans="2:3" x14ac:dyDescent="0.35">
      <c r="B1310" s="2" t="s">
        <v>39421</v>
      </c>
      <c r="C1310" t="s">
        <v>39479</v>
      </c>
    </row>
    <row r="1311" spans="2:3" x14ac:dyDescent="0.35">
      <c r="B1311" s="2" t="s">
        <v>39424</v>
      </c>
      <c r="C1311" t="s">
        <v>39481</v>
      </c>
    </row>
    <row r="1312" spans="2:3" x14ac:dyDescent="0.35">
      <c r="B1312" s="2" t="s">
        <v>39427</v>
      </c>
      <c r="C1312" t="s">
        <v>39483</v>
      </c>
    </row>
    <row r="1313" spans="2:3" x14ac:dyDescent="0.35">
      <c r="B1313" s="2" t="s">
        <v>39431</v>
      </c>
      <c r="C1313" t="s">
        <v>39485</v>
      </c>
    </row>
    <row r="1314" spans="2:3" x14ac:dyDescent="0.35">
      <c r="B1314" s="2" t="s">
        <v>39434</v>
      </c>
      <c r="C1314" t="s">
        <v>39488</v>
      </c>
    </row>
    <row r="1315" spans="2:3" x14ac:dyDescent="0.35">
      <c r="B1315" s="2" t="s">
        <v>39437</v>
      </c>
      <c r="C1315" t="s">
        <v>39490</v>
      </c>
    </row>
    <row r="1316" spans="2:3" x14ac:dyDescent="0.35">
      <c r="B1316" s="2" t="s">
        <v>39440</v>
      </c>
      <c r="C1316" t="s">
        <v>39493</v>
      </c>
    </row>
    <row r="1317" spans="2:3" x14ac:dyDescent="0.35">
      <c r="B1317" s="2" t="s">
        <v>39443</v>
      </c>
      <c r="C1317" t="s">
        <v>39495</v>
      </c>
    </row>
    <row r="1318" spans="2:3" x14ac:dyDescent="0.35">
      <c r="B1318" s="2" t="s">
        <v>39445</v>
      </c>
      <c r="C1318" t="s">
        <v>39498</v>
      </c>
    </row>
    <row r="1319" spans="2:3" x14ac:dyDescent="0.35">
      <c r="B1319" s="2" t="s">
        <v>39448</v>
      </c>
      <c r="C1319" t="s">
        <v>39500</v>
      </c>
    </row>
    <row r="1320" spans="2:3" x14ac:dyDescent="0.35">
      <c r="B1320" s="2" t="s">
        <v>39451</v>
      </c>
      <c r="C1320" t="s">
        <v>39502</v>
      </c>
    </row>
    <row r="1321" spans="2:3" x14ac:dyDescent="0.35">
      <c r="B1321" s="2" t="s">
        <v>39454</v>
      </c>
      <c r="C1321" t="s">
        <v>39504</v>
      </c>
    </row>
    <row r="1322" spans="2:3" x14ac:dyDescent="0.35">
      <c r="B1322" s="2" t="s">
        <v>39457</v>
      </c>
      <c r="C1322" t="s">
        <v>39506</v>
      </c>
    </row>
    <row r="1323" spans="2:3" x14ac:dyDescent="0.35">
      <c r="B1323" s="2" t="s">
        <v>39460</v>
      </c>
      <c r="C1323" t="s">
        <v>39508</v>
      </c>
    </row>
    <row r="1324" spans="2:3" x14ac:dyDescent="0.35">
      <c r="B1324" s="2" t="s">
        <v>39462</v>
      </c>
      <c r="C1324" t="s">
        <v>39510</v>
      </c>
    </row>
    <row r="1325" spans="2:3" x14ac:dyDescent="0.35">
      <c r="B1325" s="2" t="s">
        <v>39464</v>
      </c>
      <c r="C1325" t="s">
        <v>39512</v>
      </c>
    </row>
    <row r="1326" spans="2:3" x14ac:dyDescent="0.35">
      <c r="B1326" s="2" t="s">
        <v>39466</v>
      </c>
      <c r="C1326" t="s">
        <v>39514</v>
      </c>
    </row>
    <row r="1327" spans="2:3" x14ac:dyDescent="0.35">
      <c r="B1327" s="2" t="s">
        <v>39468</v>
      </c>
      <c r="C1327" t="s">
        <v>39517</v>
      </c>
    </row>
    <row r="1328" spans="2:3" x14ac:dyDescent="0.35">
      <c r="B1328" s="2" t="s">
        <v>39471</v>
      </c>
      <c r="C1328" t="s">
        <v>39519</v>
      </c>
    </row>
    <row r="1329" spans="2:3" x14ac:dyDescent="0.35">
      <c r="B1329" s="2" t="s">
        <v>39473</v>
      </c>
      <c r="C1329" t="s">
        <v>39521</v>
      </c>
    </row>
    <row r="1330" spans="2:3" x14ac:dyDescent="0.35">
      <c r="B1330" s="2" t="s">
        <v>39475</v>
      </c>
      <c r="C1330" t="s">
        <v>39524</v>
      </c>
    </row>
    <row r="1331" spans="2:3" x14ac:dyDescent="0.35">
      <c r="B1331" s="2" t="s">
        <v>39477</v>
      </c>
      <c r="C1331" t="s">
        <v>39526</v>
      </c>
    </row>
    <row r="1332" spans="2:3" x14ac:dyDescent="0.35">
      <c r="B1332" s="2" t="s">
        <v>39479</v>
      </c>
      <c r="C1332" t="s">
        <v>39528</v>
      </c>
    </row>
    <row r="1333" spans="2:3" x14ac:dyDescent="0.35">
      <c r="B1333" s="2" t="s">
        <v>39481</v>
      </c>
      <c r="C1333" t="s">
        <v>39531</v>
      </c>
    </row>
    <row r="1334" spans="2:3" x14ac:dyDescent="0.35">
      <c r="B1334" s="2" t="s">
        <v>39483</v>
      </c>
      <c r="C1334" t="s">
        <v>39533</v>
      </c>
    </row>
    <row r="1335" spans="2:3" x14ac:dyDescent="0.35">
      <c r="B1335" s="2" t="s">
        <v>39485</v>
      </c>
      <c r="C1335" t="s">
        <v>39535</v>
      </c>
    </row>
    <row r="1336" spans="2:3" x14ac:dyDescent="0.35">
      <c r="B1336" s="2" t="s">
        <v>39488</v>
      </c>
      <c r="C1336" t="s">
        <v>39537</v>
      </c>
    </row>
    <row r="1337" spans="2:3" x14ac:dyDescent="0.35">
      <c r="B1337" s="2" t="s">
        <v>39490</v>
      </c>
      <c r="C1337" t="s">
        <v>39539</v>
      </c>
    </row>
    <row r="1338" spans="2:3" x14ac:dyDescent="0.35">
      <c r="B1338" s="2" t="s">
        <v>39493</v>
      </c>
      <c r="C1338" t="s">
        <v>39541</v>
      </c>
    </row>
    <row r="1339" spans="2:3" x14ac:dyDescent="0.35">
      <c r="B1339" s="2" t="s">
        <v>39495</v>
      </c>
      <c r="C1339" t="s">
        <v>39544</v>
      </c>
    </row>
    <row r="1340" spans="2:3" x14ac:dyDescent="0.35">
      <c r="B1340" s="2" t="s">
        <v>39498</v>
      </c>
      <c r="C1340" t="s">
        <v>39547</v>
      </c>
    </row>
    <row r="1341" spans="2:3" x14ac:dyDescent="0.35">
      <c r="B1341" s="2" t="s">
        <v>39500</v>
      </c>
      <c r="C1341" t="s">
        <v>39550</v>
      </c>
    </row>
    <row r="1342" spans="2:3" x14ac:dyDescent="0.35">
      <c r="B1342" s="2" t="s">
        <v>39502</v>
      </c>
      <c r="C1342" t="s">
        <v>39552</v>
      </c>
    </row>
    <row r="1343" spans="2:3" x14ac:dyDescent="0.35">
      <c r="B1343" s="2" t="s">
        <v>39504</v>
      </c>
      <c r="C1343" t="s">
        <v>39555</v>
      </c>
    </row>
    <row r="1344" spans="2:3" x14ac:dyDescent="0.35">
      <c r="B1344" s="2" t="s">
        <v>39506</v>
      </c>
      <c r="C1344" t="s">
        <v>39557</v>
      </c>
    </row>
    <row r="1345" spans="2:3" x14ac:dyDescent="0.35">
      <c r="B1345" s="2" t="s">
        <v>39508</v>
      </c>
      <c r="C1345" t="s">
        <v>39558</v>
      </c>
    </row>
    <row r="1346" spans="2:3" x14ac:dyDescent="0.35">
      <c r="B1346" s="2" t="s">
        <v>39510</v>
      </c>
      <c r="C1346" t="s">
        <v>39560</v>
      </c>
    </row>
    <row r="1347" spans="2:3" x14ac:dyDescent="0.35">
      <c r="B1347" s="2" t="s">
        <v>39512</v>
      </c>
      <c r="C1347" t="s">
        <v>39562</v>
      </c>
    </row>
    <row r="1348" spans="2:3" x14ac:dyDescent="0.35">
      <c r="B1348" s="2" t="s">
        <v>39514</v>
      </c>
      <c r="C1348" t="s">
        <v>39563</v>
      </c>
    </row>
    <row r="1349" spans="2:3" x14ac:dyDescent="0.35">
      <c r="B1349" s="2" t="s">
        <v>39517</v>
      </c>
      <c r="C1349" t="s">
        <v>39566</v>
      </c>
    </row>
    <row r="1350" spans="2:3" x14ac:dyDescent="0.35">
      <c r="B1350" s="2" t="s">
        <v>39519</v>
      </c>
      <c r="C1350" t="s">
        <v>39569</v>
      </c>
    </row>
    <row r="1351" spans="2:3" x14ac:dyDescent="0.35">
      <c r="B1351" s="2" t="s">
        <v>39521</v>
      </c>
      <c r="C1351" t="s">
        <v>39572</v>
      </c>
    </row>
    <row r="1352" spans="2:3" x14ac:dyDescent="0.35">
      <c r="B1352" s="2" t="s">
        <v>39524</v>
      </c>
      <c r="C1352" t="s">
        <v>39575</v>
      </c>
    </row>
    <row r="1353" spans="2:3" x14ac:dyDescent="0.35">
      <c r="B1353" s="2" t="s">
        <v>39526</v>
      </c>
      <c r="C1353" t="s">
        <v>39578</v>
      </c>
    </row>
    <row r="1354" spans="2:3" x14ac:dyDescent="0.35">
      <c r="B1354" s="2" t="s">
        <v>39528</v>
      </c>
      <c r="C1354" t="s">
        <v>39581</v>
      </c>
    </row>
    <row r="1355" spans="2:3" x14ac:dyDescent="0.35">
      <c r="B1355" s="2" t="s">
        <v>39531</v>
      </c>
      <c r="C1355" t="s">
        <v>39584</v>
      </c>
    </row>
    <row r="1356" spans="2:3" x14ac:dyDescent="0.35">
      <c r="B1356" s="2" t="s">
        <v>39533</v>
      </c>
      <c r="C1356" t="s">
        <v>39587</v>
      </c>
    </row>
    <row r="1357" spans="2:3" x14ac:dyDescent="0.35">
      <c r="B1357" s="2" t="s">
        <v>39535</v>
      </c>
      <c r="C1357" t="s">
        <v>39590</v>
      </c>
    </row>
    <row r="1358" spans="2:3" x14ac:dyDescent="0.35">
      <c r="B1358" s="2" t="s">
        <v>39537</v>
      </c>
      <c r="C1358" t="s">
        <v>39593</v>
      </c>
    </row>
    <row r="1359" spans="2:3" x14ac:dyDescent="0.35">
      <c r="B1359" s="2" t="s">
        <v>39539</v>
      </c>
      <c r="C1359" t="s">
        <v>39596</v>
      </c>
    </row>
    <row r="1360" spans="2:3" x14ac:dyDescent="0.35">
      <c r="B1360" s="2" t="s">
        <v>39541</v>
      </c>
      <c r="C1360" t="s">
        <v>39599</v>
      </c>
    </row>
    <row r="1361" spans="2:3" x14ac:dyDescent="0.35">
      <c r="B1361" s="2" t="s">
        <v>39544</v>
      </c>
      <c r="C1361" t="s">
        <v>39602</v>
      </c>
    </row>
    <row r="1362" spans="2:3" x14ac:dyDescent="0.35">
      <c r="B1362" s="2" t="s">
        <v>39547</v>
      </c>
      <c r="C1362" t="s">
        <v>39605</v>
      </c>
    </row>
    <row r="1363" spans="2:3" x14ac:dyDescent="0.35">
      <c r="B1363" s="2" t="s">
        <v>39550</v>
      </c>
      <c r="C1363" t="s">
        <v>39608</v>
      </c>
    </row>
    <row r="1364" spans="2:3" x14ac:dyDescent="0.35">
      <c r="B1364" s="2" t="s">
        <v>39552</v>
      </c>
      <c r="C1364" t="s">
        <v>39611</v>
      </c>
    </row>
    <row r="1365" spans="2:3" x14ac:dyDescent="0.35">
      <c r="B1365" s="2" t="s">
        <v>39555</v>
      </c>
      <c r="C1365" t="s">
        <v>39614</v>
      </c>
    </row>
    <row r="1366" spans="2:3" x14ac:dyDescent="0.35">
      <c r="B1366" s="2" t="s">
        <v>39557</v>
      </c>
      <c r="C1366" t="s">
        <v>39617</v>
      </c>
    </row>
    <row r="1367" spans="2:3" x14ac:dyDescent="0.35">
      <c r="B1367" s="2" t="s">
        <v>39558</v>
      </c>
      <c r="C1367" t="s">
        <v>39620</v>
      </c>
    </row>
    <row r="1368" spans="2:3" x14ac:dyDescent="0.35">
      <c r="B1368" s="2" t="s">
        <v>39560</v>
      </c>
      <c r="C1368" t="s">
        <v>39623</v>
      </c>
    </row>
    <row r="1369" spans="2:3" x14ac:dyDescent="0.35">
      <c r="B1369" s="2" t="s">
        <v>39562</v>
      </c>
      <c r="C1369" t="s">
        <v>39625</v>
      </c>
    </row>
    <row r="1370" spans="2:3" x14ac:dyDescent="0.35">
      <c r="B1370" s="2" t="s">
        <v>39563</v>
      </c>
      <c r="C1370" t="s">
        <v>39628</v>
      </c>
    </row>
    <row r="1371" spans="2:3" x14ac:dyDescent="0.35">
      <c r="B1371" s="2" t="s">
        <v>39566</v>
      </c>
      <c r="C1371" t="s">
        <v>39631</v>
      </c>
    </row>
    <row r="1372" spans="2:3" x14ac:dyDescent="0.35">
      <c r="B1372" s="2" t="s">
        <v>39569</v>
      </c>
      <c r="C1372" t="s">
        <v>39634</v>
      </c>
    </row>
    <row r="1373" spans="2:3" x14ac:dyDescent="0.35">
      <c r="B1373" s="2" t="s">
        <v>39572</v>
      </c>
      <c r="C1373" t="s">
        <v>39637</v>
      </c>
    </row>
    <row r="1374" spans="2:3" x14ac:dyDescent="0.35">
      <c r="B1374" s="2" t="s">
        <v>39575</v>
      </c>
      <c r="C1374" t="s">
        <v>39640</v>
      </c>
    </row>
    <row r="1375" spans="2:3" x14ac:dyDescent="0.35">
      <c r="B1375" s="2" t="s">
        <v>39578</v>
      </c>
      <c r="C1375" t="s">
        <v>39643</v>
      </c>
    </row>
    <row r="1376" spans="2:3" x14ac:dyDescent="0.35">
      <c r="B1376" s="2" t="s">
        <v>39581</v>
      </c>
      <c r="C1376" t="s">
        <v>39646</v>
      </c>
    </row>
    <row r="1377" spans="2:3" x14ac:dyDescent="0.35">
      <c r="B1377" s="2" t="s">
        <v>39584</v>
      </c>
      <c r="C1377" t="s">
        <v>39649</v>
      </c>
    </row>
    <row r="1378" spans="2:3" x14ac:dyDescent="0.35">
      <c r="B1378" s="2" t="s">
        <v>39587</v>
      </c>
      <c r="C1378" t="s">
        <v>39652</v>
      </c>
    </row>
    <row r="1379" spans="2:3" x14ac:dyDescent="0.35">
      <c r="B1379" s="2" t="s">
        <v>39590</v>
      </c>
      <c r="C1379" t="s">
        <v>39655</v>
      </c>
    </row>
    <row r="1380" spans="2:3" x14ac:dyDescent="0.35">
      <c r="B1380" s="2" t="s">
        <v>39593</v>
      </c>
      <c r="C1380" t="s">
        <v>39658</v>
      </c>
    </row>
    <row r="1381" spans="2:3" x14ac:dyDescent="0.35">
      <c r="B1381" s="2" t="s">
        <v>39596</v>
      </c>
      <c r="C1381" t="s">
        <v>39661</v>
      </c>
    </row>
    <row r="1382" spans="2:3" x14ac:dyDescent="0.35">
      <c r="B1382" s="2" t="s">
        <v>39599</v>
      </c>
      <c r="C1382" t="s">
        <v>39664</v>
      </c>
    </row>
    <row r="1383" spans="2:3" x14ac:dyDescent="0.35">
      <c r="B1383" s="2" t="s">
        <v>39602</v>
      </c>
      <c r="C1383" t="s">
        <v>39667</v>
      </c>
    </row>
    <row r="1384" spans="2:3" x14ac:dyDescent="0.35">
      <c r="B1384" s="2" t="s">
        <v>39605</v>
      </c>
      <c r="C1384" t="s">
        <v>39670</v>
      </c>
    </row>
    <row r="1385" spans="2:3" x14ac:dyDescent="0.35">
      <c r="B1385" s="2" t="s">
        <v>39608</v>
      </c>
      <c r="C1385" t="s">
        <v>39673</v>
      </c>
    </row>
    <row r="1386" spans="2:3" x14ac:dyDescent="0.35">
      <c r="B1386" s="2" t="s">
        <v>39611</v>
      </c>
      <c r="C1386" t="s">
        <v>39676</v>
      </c>
    </row>
    <row r="1387" spans="2:3" x14ac:dyDescent="0.35">
      <c r="B1387" s="2" t="s">
        <v>39614</v>
      </c>
      <c r="C1387" t="s">
        <v>39679</v>
      </c>
    </row>
    <row r="1388" spans="2:3" x14ac:dyDescent="0.35">
      <c r="B1388" s="2" t="s">
        <v>39617</v>
      </c>
      <c r="C1388" t="s">
        <v>39682</v>
      </c>
    </row>
    <row r="1389" spans="2:3" x14ac:dyDescent="0.35">
      <c r="B1389" s="2" t="s">
        <v>39620</v>
      </c>
      <c r="C1389" t="s">
        <v>39685</v>
      </c>
    </row>
    <row r="1390" spans="2:3" x14ac:dyDescent="0.35">
      <c r="B1390" s="2" t="s">
        <v>39623</v>
      </c>
      <c r="C1390" t="s">
        <v>39688</v>
      </c>
    </row>
    <row r="1391" spans="2:3" x14ac:dyDescent="0.35">
      <c r="B1391" s="2" t="s">
        <v>39625</v>
      </c>
      <c r="C1391" t="s">
        <v>39691</v>
      </c>
    </row>
    <row r="1392" spans="2:3" x14ac:dyDescent="0.35">
      <c r="B1392" s="2" t="s">
        <v>39628</v>
      </c>
      <c r="C1392" t="s">
        <v>39694</v>
      </c>
    </row>
    <row r="1393" spans="2:3" x14ac:dyDescent="0.35">
      <c r="B1393" s="2" t="s">
        <v>39631</v>
      </c>
      <c r="C1393" t="s">
        <v>39697</v>
      </c>
    </row>
    <row r="1394" spans="2:3" x14ac:dyDescent="0.35">
      <c r="B1394" s="2" t="s">
        <v>39634</v>
      </c>
      <c r="C1394" t="s">
        <v>39700</v>
      </c>
    </row>
    <row r="1395" spans="2:3" x14ac:dyDescent="0.35">
      <c r="B1395" s="2" t="s">
        <v>39637</v>
      </c>
      <c r="C1395" t="s">
        <v>39702</v>
      </c>
    </row>
    <row r="1396" spans="2:3" x14ac:dyDescent="0.35">
      <c r="B1396" s="2" t="s">
        <v>39640</v>
      </c>
      <c r="C1396" t="s">
        <v>39705</v>
      </c>
    </row>
    <row r="1397" spans="2:3" x14ac:dyDescent="0.35">
      <c r="B1397" s="2" t="s">
        <v>39643</v>
      </c>
      <c r="C1397" t="s">
        <v>39708</v>
      </c>
    </row>
    <row r="1398" spans="2:3" x14ac:dyDescent="0.35">
      <c r="B1398" s="2" t="s">
        <v>39646</v>
      </c>
      <c r="C1398" t="s">
        <v>39711</v>
      </c>
    </row>
    <row r="1399" spans="2:3" x14ac:dyDescent="0.35">
      <c r="B1399" s="2" t="s">
        <v>39649</v>
      </c>
      <c r="C1399" t="s">
        <v>39714</v>
      </c>
    </row>
    <row r="1400" spans="2:3" x14ac:dyDescent="0.35">
      <c r="B1400" s="2" t="s">
        <v>39652</v>
      </c>
      <c r="C1400" t="s">
        <v>39717</v>
      </c>
    </row>
    <row r="1401" spans="2:3" x14ac:dyDescent="0.35">
      <c r="B1401" s="2" t="s">
        <v>39655</v>
      </c>
      <c r="C1401" t="s">
        <v>39720</v>
      </c>
    </row>
    <row r="1402" spans="2:3" x14ac:dyDescent="0.35">
      <c r="B1402" s="2" t="s">
        <v>39658</v>
      </c>
      <c r="C1402" t="s">
        <v>39723</v>
      </c>
    </row>
    <row r="1403" spans="2:3" x14ac:dyDescent="0.35">
      <c r="B1403" s="2" t="s">
        <v>39661</v>
      </c>
      <c r="C1403" t="s">
        <v>39726</v>
      </c>
    </row>
    <row r="1404" spans="2:3" x14ac:dyDescent="0.35">
      <c r="B1404" s="2" t="s">
        <v>39664</v>
      </c>
      <c r="C1404" t="s">
        <v>39729</v>
      </c>
    </row>
    <row r="1405" spans="2:3" x14ac:dyDescent="0.35">
      <c r="B1405" s="2" t="s">
        <v>39667</v>
      </c>
      <c r="C1405" t="s">
        <v>39732</v>
      </c>
    </row>
    <row r="1406" spans="2:3" x14ac:dyDescent="0.35">
      <c r="B1406" s="2" t="s">
        <v>39670</v>
      </c>
      <c r="C1406" t="s">
        <v>39735</v>
      </c>
    </row>
    <row r="1407" spans="2:3" x14ac:dyDescent="0.35">
      <c r="B1407" s="2" t="s">
        <v>39673</v>
      </c>
      <c r="C1407" t="s">
        <v>39738</v>
      </c>
    </row>
    <row r="1408" spans="2:3" x14ac:dyDescent="0.35">
      <c r="B1408" s="2" t="s">
        <v>39676</v>
      </c>
      <c r="C1408" t="s">
        <v>39741</v>
      </c>
    </row>
    <row r="1409" spans="2:3" x14ac:dyDescent="0.35">
      <c r="B1409" s="2" t="s">
        <v>39679</v>
      </c>
      <c r="C1409" t="s">
        <v>39744</v>
      </c>
    </row>
    <row r="1410" spans="2:3" x14ac:dyDescent="0.35">
      <c r="B1410" s="2" t="s">
        <v>39682</v>
      </c>
      <c r="C1410" t="s">
        <v>39747</v>
      </c>
    </row>
    <row r="1411" spans="2:3" x14ac:dyDescent="0.35">
      <c r="B1411" s="2" t="s">
        <v>39685</v>
      </c>
      <c r="C1411" t="s">
        <v>39750</v>
      </c>
    </row>
    <row r="1412" spans="2:3" x14ac:dyDescent="0.35">
      <c r="B1412" s="2" t="s">
        <v>39688</v>
      </c>
      <c r="C1412" t="s">
        <v>39753</v>
      </c>
    </row>
    <row r="1413" spans="2:3" x14ac:dyDescent="0.35">
      <c r="B1413" s="2" t="s">
        <v>39691</v>
      </c>
      <c r="C1413" t="s">
        <v>39756</v>
      </c>
    </row>
    <row r="1414" spans="2:3" x14ac:dyDescent="0.35">
      <c r="B1414" s="2" t="s">
        <v>39694</v>
      </c>
      <c r="C1414" t="s">
        <v>39759</v>
      </c>
    </row>
    <row r="1415" spans="2:3" x14ac:dyDescent="0.35">
      <c r="B1415" s="2" t="s">
        <v>39697</v>
      </c>
      <c r="C1415" t="s">
        <v>39762</v>
      </c>
    </row>
    <row r="1416" spans="2:3" x14ac:dyDescent="0.35">
      <c r="B1416" s="2" t="s">
        <v>39700</v>
      </c>
      <c r="C1416" t="s">
        <v>39765</v>
      </c>
    </row>
    <row r="1417" spans="2:3" x14ac:dyDescent="0.35">
      <c r="B1417" s="2" t="s">
        <v>39702</v>
      </c>
      <c r="C1417" t="s">
        <v>39768</v>
      </c>
    </row>
    <row r="1418" spans="2:3" x14ac:dyDescent="0.35">
      <c r="B1418" s="2" t="s">
        <v>39705</v>
      </c>
      <c r="C1418" t="s">
        <v>39771</v>
      </c>
    </row>
    <row r="1419" spans="2:3" x14ac:dyDescent="0.35">
      <c r="B1419" s="2" t="s">
        <v>39708</v>
      </c>
      <c r="C1419" t="s">
        <v>39774</v>
      </c>
    </row>
    <row r="1420" spans="2:3" x14ac:dyDescent="0.35">
      <c r="B1420" s="2" t="s">
        <v>39711</v>
      </c>
      <c r="C1420" t="s">
        <v>39777</v>
      </c>
    </row>
    <row r="1421" spans="2:3" x14ac:dyDescent="0.35">
      <c r="B1421" s="2" t="s">
        <v>39714</v>
      </c>
      <c r="C1421" t="s">
        <v>39780</v>
      </c>
    </row>
    <row r="1422" spans="2:3" x14ac:dyDescent="0.35">
      <c r="B1422" s="2" t="s">
        <v>39717</v>
      </c>
      <c r="C1422" t="s">
        <v>39783</v>
      </c>
    </row>
    <row r="1423" spans="2:3" x14ac:dyDescent="0.35">
      <c r="B1423" s="2" t="s">
        <v>39720</v>
      </c>
      <c r="C1423" t="s">
        <v>39786</v>
      </c>
    </row>
    <row r="1424" spans="2:3" x14ac:dyDescent="0.35">
      <c r="B1424" s="2" t="s">
        <v>39723</v>
      </c>
      <c r="C1424" t="s">
        <v>39789</v>
      </c>
    </row>
    <row r="1425" spans="2:3" x14ac:dyDescent="0.35">
      <c r="B1425" s="2" t="s">
        <v>39726</v>
      </c>
      <c r="C1425" t="s">
        <v>39791</v>
      </c>
    </row>
    <row r="1426" spans="2:3" x14ac:dyDescent="0.35">
      <c r="B1426" s="2" t="s">
        <v>39729</v>
      </c>
      <c r="C1426" t="s">
        <v>39793</v>
      </c>
    </row>
    <row r="1427" spans="2:3" x14ac:dyDescent="0.35">
      <c r="B1427" s="2" t="s">
        <v>39732</v>
      </c>
      <c r="C1427" t="s">
        <v>39795</v>
      </c>
    </row>
    <row r="1428" spans="2:3" x14ac:dyDescent="0.35">
      <c r="B1428" s="2" t="s">
        <v>39735</v>
      </c>
      <c r="C1428" t="s">
        <v>39797</v>
      </c>
    </row>
    <row r="1429" spans="2:3" x14ac:dyDescent="0.35">
      <c r="B1429" s="2" t="s">
        <v>39738</v>
      </c>
      <c r="C1429" t="s">
        <v>39799</v>
      </c>
    </row>
    <row r="1430" spans="2:3" x14ac:dyDescent="0.35">
      <c r="B1430" s="2" t="s">
        <v>39741</v>
      </c>
      <c r="C1430" t="s">
        <v>39801</v>
      </c>
    </row>
    <row r="1431" spans="2:3" x14ac:dyDescent="0.35">
      <c r="B1431" s="2" t="s">
        <v>39744</v>
      </c>
      <c r="C1431" t="s">
        <v>39803</v>
      </c>
    </row>
    <row r="1432" spans="2:3" x14ac:dyDescent="0.35">
      <c r="B1432" s="2" t="s">
        <v>39747</v>
      </c>
      <c r="C1432" t="s">
        <v>39805</v>
      </c>
    </row>
    <row r="1433" spans="2:3" x14ac:dyDescent="0.35">
      <c r="B1433" s="2" t="s">
        <v>39750</v>
      </c>
      <c r="C1433" t="s">
        <v>39807</v>
      </c>
    </row>
    <row r="1434" spans="2:3" x14ac:dyDescent="0.35">
      <c r="B1434" s="2" t="s">
        <v>39753</v>
      </c>
      <c r="C1434" t="s">
        <v>39809</v>
      </c>
    </row>
    <row r="1435" spans="2:3" x14ac:dyDescent="0.35">
      <c r="B1435" s="2" t="s">
        <v>39756</v>
      </c>
      <c r="C1435" t="s">
        <v>39811</v>
      </c>
    </row>
    <row r="1436" spans="2:3" x14ac:dyDescent="0.35">
      <c r="B1436" s="2" t="s">
        <v>39759</v>
      </c>
      <c r="C1436" t="s">
        <v>39813</v>
      </c>
    </row>
    <row r="1437" spans="2:3" x14ac:dyDescent="0.35">
      <c r="B1437" s="2" t="s">
        <v>39762</v>
      </c>
      <c r="C1437" t="s">
        <v>39815</v>
      </c>
    </row>
    <row r="1438" spans="2:3" x14ac:dyDescent="0.35">
      <c r="B1438" s="2" t="s">
        <v>39765</v>
      </c>
      <c r="C1438" t="s">
        <v>39817</v>
      </c>
    </row>
    <row r="1439" spans="2:3" x14ac:dyDescent="0.35">
      <c r="B1439" s="2" t="s">
        <v>39768</v>
      </c>
      <c r="C1439" t="s">
        <v>39820</v>
      </c>
    </row>
    <row r="1440" spans="2:3" x14ac:dyDescent="0.35">
      <c r="B1440" s="2" t="s">
        <v>39771</v>
      </c>
      <c r="C1440" t="s">
        <v>39823</v>
      </c>
    </row>
    <row r="1441" spans="2:3" x14ac:dyDescent="0.35">
      <c r="B1441" s="2" t="s">
        <v>39774</v>
      </c>
      <c r="C1441" t="s">
        <v>39826</v>
      </c>
    </row>
    <row r="1442" spans="2:3" x14ac:dyDescent="0.35">
      <c r="B1442" s="2" t="s">
        <v>39777</v>
      </c>
      <c r="C1442" t="s">
        <v>39829</v>
      </c>
    </row>
    <row r="1443" spans="2:3" x14ac:dyDescent="0.35">
      <c r="B1443" s="2" t="s">
        <v>39780</v>
      </c>
      <c r="C1443" t="s">
        <v>39832</v>
      </c>
    </row>
    <row r="1444" spans="2:3" x14ac:dyDescent="0.35">
      <c r="B1444" s="2" t="s">
        <v>39783</v>
      </c>
      <c r="C1444" t="s">
        <v>39835</v>
      </c>
    </row>
    <row r="1445" spans="2:3" x14ac:dyDescent="0.35">
      <c r="B1445" s="2" t="s">
        <v>39786</v>
      </c>
      <c r="C1445" t="s">
        <v>39838</v>
      </c>
    </row>
    <row r="1446" spans="2:3" x14ac:dyDescent="0.35">
      <c r="B1446" s="2" t="s">
        <v>39789</v>
      </c>
      <c r="C1446" t="s">
        <v>39841</v>
      </c>
    </row>
    <row r="1447" spans="2:3" x14ac:dyDescent="0.35">
      <c r="B1447" s="2" t="s">
        <v>39791</v>
      </c>
      <c r="C1447" t="s">
        <v>39844</v>
      </c>
    </row>
    <row r="1448" spans="2:3" x14ac:dyDescent="0.35">
      <c r="B1448" s="2" t="s">
        <v>39793</v>
      </c>
      <c r="C1448" t="s">
        <v>39847</v>
      </c>
    </row>
    <row r="1449" spans="2:3" x14ac:dyDescent="0.35">
      <c r="B1449" s="2" t="s">
        <v>39795</v>
      </c>
      <c r="C1449" t="s">
        <v>39850</v>
      </c>
    </row>
    <row r="1450" spans="2:3" x14ac:dyDescent="0.35">
      <c r="B1450" s="2" t="s">
        <v>39797</v>
      </c>
      <c r="C1450" t="s">
        <v>39853</v>
      </c>
    </row>
    <row r="1451" spans="2:3" x14ac:dyDescent="0.35">
      <c r="B1451" s="2" t="s">
        <v>39799</v>
      </c>
      <c r="C1451" t="s">
        <v>39856</v>
      </c>
    </row>
    <row r="1452" spans="2:3" x14ac:dyDescent="0.35">
      <c r="B1452" s="2" t="s">
        <v>39801</v>
      </c>
      <c r="C1452" t="s">
        <v>39859</v>
      </c>
    </row>
    <row r="1453" spans="2:3" x14ac:dyDescent="0.35">
      <c r="B1453" s="2" t="s">
        <v>39803</v>
      </c>
      <c r="C1453" t="s">
        <v>39862</v>
      </c>
    </row>
    <row r="1454" spans="2:3" x14ac:dyDescent="0.35">
      <c r="B1454" s="2" t="s">
        <v>39805</v>
      </c>
      <c r="C1454" t="s">
        <v>39865</v>
      </c>
    </row>
    <row r="1455" spans="2:3" x14ac:dyDescent="0.35">
      <c r="B1455" s="2" t="s">
        <v>39807</v>
      </c>
      <c r="C1455" t="s">
        <v>39868</v>
      </c>
    </row>
    <row r="1456" spans="2:3" x14ac:dyDescent="0.35">
      <c r="B1456" s="2" t="s">
        <v>39809</v>
      </c>
      <c r="C1456" t="s">
        <v>39871</v>
      </c>
    </row>
    <row r="1457" spans="2:3" x14ac:dyDescent="0.35">
      <c r="B1457" s="2" t="s">
        <v>39811</v>
      </c>
      <c r="C1457" t="s">
        <v>39874</v>
      </c>
    </row>
    <row r="1458" spans="2:3" x14ac:dyDescent="0.35">
      <c r="B1458" s="2" t="s">
        <v>39813</v>
      </c>
      <c r="C1458" t="s">
        <v>39877</v>
      </c>
    </row>
    <row r="1459" spans="2:3" x14ac:dyDescent="0.35">
      <c r="B1459" s="2" t="s">
        <v>39815</v>
      </c>
      <c r="C1459" t="s">
        <v>39880</v>
      </c>
    </row>
    <row r="1460" spans="2:3" x14ac:dyDescent="0.35">
      <c r="B1460" s="2" t="s">
        <v>39817</v>
      </c>
      <c r="C1460" t="s">
        <v>39883</v>
      </c>
    </row>
    <row r="1461" spans="2:3" x14ac:dyDescent="0.35">
      <c r="B1461" s="2" t="s">
        <v>39820</v>
      </c>
      <c r="C1461" t="s">
        <v>39886</v>
      </c>
    </row>
    <row r="1462" spans="2:3" x14ac:dyDescent="0.35">
      <c r="B1462" s="2" t="s">
        <v>39823</v>
      </c>
      <c r="C1462" t="s">
        <v>39889</v>
      </c>
    </row>
    <row r="1463" spans="2:3" x14ac:dyDescent="0.35">
      <c r="B1463" s="2" t="s">
        <v>39826</v>
      </c>
      <c r="C1463" t="s">
        <v>39892</v>
      </c>
    </row>
    <row r="1464" spans="2:3" x14ac:dyDescent="0.35">
      <c r="B1464" s="2" t="s">
        <v>39829</v>
      </c>
      <c r="C1464" t="s">
        <v>39895</v>
      </c>
    </row>
    <row r="1465" spans="2:3" x14ac:dyDescent="0.35">
      <c r="B1465" s="2" t="s">
        <v>39832</v>
      </c>
      <c r="C1465" t="s">
        <v>39898</v>
      </c>
    </row>
    <row r="1466" spans="2:3" x14ac:dyDescent="0.35">
      <c r="B1466" s="2" t="s">
        <v>39835</v>
      </c>
      <c r="C1466" t="s">
        <v>39901</v>
      </c>
    </row>
    <row r="1467" spans="2:3" x14ac:dyDescent="0.35">
      <c r="B1467" s="2" t="s">
        <v>39838</v>
      </c>
      <c r="C1467" t="s">
        <v>39904</v>
      </c>
    </row>
    <row r="1468" spans="2:3" x14ac:dyDescent="0.35">
      <c r="B1468" s="2" t="s">
        <v>39841</v>
      </c>
      <c r="C1468" t="s">
        <v>39907</v>
      </c>
    </row>
    <row r="1469" spans="2:3" x14ac:dyDescent="0.35">
      <c r="B1469" s="2" t="s">
        <v>39844</v>
      </c>
      <c r="C1469" t="s">
        <v>39910</v>
      </c>
    </row>
    <row r="1470" spans="2:3" x14ac:dyDescent="0.35">
      <c r="B1470" s="2" t="s">
        <v>39847</v>
      </c>
      <c r="C1470" t="s">
        <v>39913</v>
      </c>
    </row>
    <row r="1471" spans="2:3" x14ac:dyDescent="0.35">
      <c r="B1471" s="2" t="s">
        <v>39850</v>
      </c>
      <c r="C1471" t="s">
        <v>39916</v>
      </c>
    </row>
    <row r="1472" spans="2:3" x14ac:dyDescent="0.35">
      <c r="B1472" s="2" t="s">
        <v>39853</v>
      </c>
      <c r="C1472" t="s">
        <v>39919</v>
      </c>
    </row>
    <row r="1473" spans="2:3" x14ac:dyDescent="0.35">
      <c r="B1473" s="2" t="s">
        <v>39856</v>
      </c>
      <c r="C1473" t="s">
        <v>39922</v>
      </c>
    </row>
    <row r="1474" spans="2:3" x14ac:dyDescent="0.35">
      <c r="B1474" s="2" t="s">
        <v>39859</v>
      </c>
      <c r="C1474" t="s">
        <v>39925</v>
      </c>
    </row>
    <row r="1475" spans="2:3" x14ac:dyDescent="0.35">
      <c r="B1475" s="2" t="s">
        <v>39862</v>
      </c>
      <c r="C1475" t="s">
        <v>39928</v>
      </c>
    </row>
    <row r="1476" spans="2:3" x14ac:dyDescent="0.35">
      <c r="B1476" s="2" t="s">
        <v>39865</v>
      </c>
      <c r="C1476" t="s">
        <v>39931</v>
      </c>
    </row>
    <row r="1477" spans="2:3" x14ac:dyDescent="0.35">
      <c r="B1477" s="2" t="s">
        <v>39868</v>
      </c>
      <c r="C1477" t="s">
        <v>39934</v>
      </c>
    </row>
    <row r="1478" spans="2:3" x14ac:dyDescent="0.35">
      <c r="B1478" s="2" t="s">
        <v>39871</v>
      </c>
      <c r="C1478" t="s">
        <v>39937</v>
      </c>
    </row>
    <row r="1479" spans="2:3" x14ac:dyDescent="0.35">
      <c r="B1479" s="2" t="s">
        <v>39874</v>
      </c>
      <c r="C1479" t="s">
        <v>39940</v>
      </c>
    </row>
    <row r="1480" spans="2:3" x14ac:dyDescent="0.35">
      <c r="B1480" s="2" t="s">
        <v>39877</v>
      </c>
      <c r="C1480" t="s">
        <v>39942</v>
      </c>
    </row>
    <row r="1481" spans="2:3" x14ac:dyDescent="0.35">
      <c r="B1481" s="2" t="s">
        <v>39880</v>
      </c>
      <c r="C1481" t="s">
        <v>39945</v>
      </c>
    </row>
    <row r="1482" spans="2:3" x14ac:dyDescent="0.35">
      <c r="B1482" s="2" t="s">
        <v>39883</v>
      </c>
      <c r="C1482" t="s">
        <v>39948</v>
      </c>
    </row>
    <row r="1483" spans="2:3" x14ac:dyDescent="0.35">
      <c r="B1483" s="2" t="s">
        <v>39886</v>
      </c>
      <c r="C1483" t="s">
        <v>39951</v>
      </c>
    </row>
    <row r="1484" spans="2:3" x14ac:dyDescent="0.35">
      <c r="B1484" s="2" t="s">
        <v>39889</v>
      </c>
      <c r="C1484" t="s">
        <v>39954</v>
      </c>
    </row>
    <row r="1485" spans="2:3" x14ac:dyDescent="0.35">
      <c r="B1485" s="2" t="s">
        <v>39892</v>
      </c>
      <c r="C1485" t="s">
        <v>39957</v>
      </c>
    </row>
    <row r="1486" spans="2:3" x14ac:dyDescent="0.35">
      <c r="B1486" s="2" t="s">
        <v>39895</v>
      </c>
      <c r="C1486" t="s">
        <v>39960</v>
      </c>
    </row>
    <row r="1487" spans="2:3" x14ac:dyDescent="0.35">
      <c r="B1487" s="2" t="s">
        <v>39898</v>
      </c>
      <c r="C1487" t="s">
        <v>39963</v>
      </c>
    </row>
    <row r="1488" spans="2:3" x14ac:dyDescent="0.35">
      <c r="B1488" s="2" t="s">
        <v>39901</v>
      </c>
      <c r="C1488" t="s">
        <v>39966</v>
      </c>
    </row>
    <row r="1489" spans="2:3" x14ac:dyDescent="0.35">
      <c r="B1489" s="2" t="s">
        <v>39904</v>
      </c>
      <c r="C1489" t="s">
        <v>39969</v>
      </c>
    </row>
    <row r="1490" spans="2:3" x14ac:dyDescent="0.35">
      <c r="B1490" s="2" t="s">
        <v>39907</v>
      </c>
      <c r="C1490" t="s">
        <v>39972</v>
      </c>
    </row>
    <row r="1491" spans="2:3" x14ac:dyDescent="0.35">
      <c r="B1491" s="2" t="s">
        <v>39910</v>
      </c>
      <c r="C1491" t="s">
        <v>39975</v>
      </c>
    </row>
    <row r="1492" spans="2:3" x14ac:dyDescent="0.35">
      <c r="B1492" s="2" t="s">
        <v>39913</v>
      </c>
      <c r="C1492" t="s">
        <v>39978</v>
      </c>
    </row>
    <row r="1493" spans="2:3" x14ac:dyDescent="0.35">
      <c r="B1493" s="2" t="s">
        <v>39916</v>
      </c>
      <c r="C1493" t="s">
        <v>39981</v>
      </c>
    </row>
    <row r="1494" spans="2:3" x14ac:dyDescent="0.35">
      <c r="B1494" s="2" t="s">
        <v>39919</v>
      </c>
      <c r="C1494" t="s">
        <v>39984</v>
      </c>
    </row>
    <row r="1495" spans="2:3" x14ac:dyDescent="0.35">
      <c r="B1495" s="2" t="s">
        <v>39922</v>
      </c>
      <c r="C1495" t="s">
        <v>39987</v>
      </c>
    </row>
    <row r="1496" spans="2:3" x14ac:dyDescent="0.35">
      <c r="B1496" s="2" t="s">
        <v>39925</v>
      </c>
      <c r="C1496" t="s">
        <v>39990</v>
      </c>
    </row>
    <row r="1497" spans="2:3" x14ac:dyDescent="0.35">
      <c r="B1497" s="2" t="s">
        <v>39928</v>
      </c>
      <c r="C1497" t="s">
        <v>39993</v>
      </c>
    </row>
    <row r="1498" spans="2:3" x14ac:dyDescent="0.35">
      <c r="B1498" s="2" t="s">
        <v>39931</v>
      </c>
      <c r="C1498" t="s">
        <v>39996</v>
      </c>
    </row>
    <row r="1499" spans="2:3" x14ac:dyDescent="0.35">
      <c r="B1499" s="2" t="s">
        <v>39934</v>
      </c>
      <c r="C1499" t="s">
        <v>39999</v>
      </c>
    </row>
    <row r="1500" spans="2:3" x14ac:dyDescent="0.35">
      <c r="B1500" s="2" t="s">
        <v>39937</v>
      </c>
      <c r="C1500" t="s">
        <v>40002</v>
      </c>
    </row>
    <row r="1501" spans="2:3" x14ac:dyDescent="0.35">
      <c r="B1501" s="2" t="s">
        <v>39940</v>
      </c>
      <c r="C1501" t="s">
        <v>40005</v>
      </c>
    </row>
    <row r="1502" spans="2:3" x14ac:dyDescent="0.35">
      <c r="B1502" s="2" t="s">
        <v>39942</v>
      </c>
      <c r="C1502" t="s">
        <v>40008</v>
      </c>
    </row>
    <row r="1503" spans="2:3" x14ac:dyDescent="0.35">
      <c r="B1503" s="2" t="s">
        <v>39945</v>
      </c>
      <c r="C1503" t="s">
        <v>40011</v>
      </c>
    </row>
    <row r="1504" spans="2:3" x14ac:dyDescent="0.35">
      <c r="B1504" s="2" t="s">
        <v>39948</v>
      </c>
      <c r="C1504" t="s">
        <v>40014</v>
      </c>
    </row>
    <row r="1505" spans="2:3" x14ac:dyDescent="0.35">
      <c r="B1505" s="2" t="s">
        <v>39951</v>
      </c>
      <c r="C1505" t="s">
        <v>40017</v>
      </c>
    </row>
    <row r="1506" spans="2:3" x14ac:dyDescent="0.35">
      <c r="B1506" s="2" t="s">
        <v>39954</v>
      </c>
      <c r="C1506" t="s">
        <v>40020</v>
      </c>
    </row>
    <row r="1507" spans="2:3" x14ac:dyDescent="0.35">
      <c r="B1507" s="2" t="s">
        <v>39957</v>
      </c>
      <c r="C1507" t="s">
        <v>40023</v>
      </c>
    </row>
    <row r="1508" spans="2:3" x14ac:dyDescent="0.35">
      <c r="B1508" s="2" t="s">
        <v>39960</v>
      </c>
      <c r="C1508" t="s">
        <v>40026</v>
      </c>
    </row>
    <row r="1509" spans="2:3" x14ac:dyDescent="0.35">
      <c r="B1509" s="2" t="s">
        <v>39963</v>
      </c>
      <c r="C1509" t="s">
        <v>40029</v>
      </c>
    </row>
    <row r="1510" spans="2:3" x14ac:dyDescent="0.35">
      <c r="B1510" s="2" t="s">
        <v>39966</v>
      </c>
      <c r="C1510" t="s">
        <v>40032</v>
      </c>
    </row>
    <row r="1511" spans="2:3" x14ac:dyDescent="0.35">
      <c r="B1511" s="2" t="s">
        <v>39969</v>
      </c>
      <c r="C1511" t="s">
        <v>40035</v>
      </c>
    </row>
    <row r="1512" spans="2:3" x14ac:dyDescent="0.35">
      <c r="B1512" s="2" t="s">
        <v>39972</v>
      </c>
      <c r="C1512" t="s">
        <v>40038</v>
      </c>
    </row>
    <row r="1513" spans="2:3" x14ac:dyDescent="0.35">
      <c r="B1513" s="2" t="s">
        <v>39975</v>
      </c>
      <c r="C1513" t="s">
        <v>40041</v>
      </c>
    </row>
    <row r="1514" spans="2:3" x14ac:dyDescent="0.35">
      <c r="B1514" s="2" t="s">
        <v>39978</v>
      </c>
      <c r="C1514" t="s">
        <v>40044</v>
      </c>
    </row>
    <row r="1515" spans="2:3" x14ac:dyDescent="0.35">
      <c r="B1515" s="2" t="s">
        <v>39981</v>
      </c>
      <c r="C1515" t="s">
        <v>40047</v>
      </c>
    </row>
    <row r="1516" spans="2:3" x14ac:dyDescent="0.35">
      <c r="B1516" s="2" t="s">
        <v>39984</v>
      </c>
      <c r="C1516" t="s">
        <v>40050</v>
      </c>
    </row>
    <row r="1517" spans="2:3" x14ac:dyDescent="0.35">
      <c r="B1517" s="2" t="s">
        <v>39987</v>
      </c>
      <c r="C1517" t="s">
        <v>40053</v>
      </c>
    </row>
    <row r="1518" spans="2:3" x14ac:dyDescent="0.35">
      <c r="B1518" s="2" t="s">
        <v>39990</v>
      </c>
      <c r="C1518" t="s">
        <v>40056</v>
      </c>
    </row>
    <row r="1519" spans="2:3" x14ac:dyDescent="0.35">
      <c r="B1519" s="2" t="s">
        <v>39993</v>
      </c>
      <c r="C1519" t="s">
        <v>40059</v>
      </c>
    </row>
    <row r="1520" spans="2:3" x14ac:dyDescent="0.35">
      <c r="B1520" s="2" t="s">
        <v>39996</v>
      </c>
      <c r="C1520" t="s">
        <v>40062</v>
      </c>
    </row>
    <row r="1521" spans="2:3" x14ac:dyDescent="0.35">
      <c r="B1521" s="2" t="s">
        <v>39999</v>
      </c>
      <c r="C1521" t="s">
        <v>40065</v>
      </c>
    </row>
    <row r="1522" spans="2:3" x14ac:dyDescent="0.35">
      <c r="B1522" s="2" t="s">
        <v>40002</v>
      </c>
      <c r="C1522" t="s">
        <v>40067</v>
      </c>
    </row>
    <row r="1523" spans="2:3" x14ac:dyDescent="0.35">
      <c r="B1523" s="2" t="s">
        <v>40005</v>
      </c>
      <c r="C1523" t="s">
        <v>40069</v>
      </c>
    </row>
    <row r="1524" spans="2:3" x14ac:dyDescent="0.35">
      <c r="B1524" s="2" t="s">
        <v>40008</v>
      </c>
      <c r="C1524" t="s">
        <v>40072</v>
      </c>
    </row>
    <row r="1525" spans="2:3" x14ac:dyDescent="0.35">
      <c r="B1525" s="2" t="s">
        <v>40011</v>
      </c>
      <c r="C1525" t="s">
        <v>40075</v>
      </c>
    </row>
    <row r="1526" spans="2:3" x14ac:dyDescent="0.35">
      <c r="B1526" s="2" t="s">
        <v>40014</v>
      </c>
      <c r="C1526" t="s">
        <v>40078</v>
      </c>
    </row>
    <row r="1527" spans="2:3" x14ac:dyDescent="0.35">
      <c r="B1527" s="2" t="s">
        <v>40017</v>
      </c>
      <c r="C1527" t="s">
        <v>40081</v>
      </c>
    </row>
    <row r="1528" spans="2:3" x14ac:dyDescent="0.35">
      <c r="B1528" s="2" t="s">
        <v>40020</v>
      </c>
      <c r="C1528" t="s">
        <v>40084</v>
      </c>
    </row>
    <row r="1529" spans="2:3" x14ac:dyDescent="0.35">
      <c r="B1529" s="2" t="s">
        <v>40023</v>
      </c>
      <c r="C1529" t="s">
        <v>40087</v>
      </c>
    </row>
    <row r="1530" spans="2:3" x14ac:dyDescent="0.35">
      <c r="B1530" s="2" t="s">
        <v>40026</v>
      </c>
      <c r="C1530" t="s">
        <v>40090</v>
      </c>
    </row>
    <row r="1531" spans="2:3" x14ac:dyDescent="0.35">
      <c r="B1531" s="2" t="s">
        <v>40029</v>
      </c>
      <c r="C1531" t="s">
        <v>40093</v>
      </c>
    </row>
    <row r="1532" spans="2:3" x14ac:dyDescent="0.35">
      <c r="B1532" s="2" t="s">
        <v>40032</v>
      </c>
      <c r="C1532" t="s">
        <v>40096</v>
      </c>
    </row>
    <row r="1533" spans="2:3" x14ac:dyDescent="0.35">
      <c r="B1533" s="2" t="s">
        <v>40035</v>
      </c>
      <c r="C1533" t="s">
        <v>40098</v>
      </c>
    </row>
    <row r="1534" spans="2:3" x14ac:dyDescent="0.35">
      <c r="B1534" s="2" t="s">
        <v>40038</v>
      </c>
      <c r="C1534" t="s">
        <v>40101</v>
      </c>
    </row>
    <row r="1535" spans="2:3" x14ac:dyDescent="0.35">
      <c r="B1535" s="2" t="s">
        <v>40041</v>
      </c>
      <c r="C1535" t="s">
        <v>40104</v>
      </c>
    </row>
    <row r="1536" spans="2:3" x14ac:dyDescent="0.35">
      <c r="B1536" s="2" t="s">
        <v>40044</v>
      </c>
      <c r="C1536" t="s">
        <v>40107</v>
      </c>
    </row>
    <row r="1537" spans="2:3" x14ac:dyDescent="0.35">
      <c r="B1537" s="2" t="s">
        <v>40047</v>
      </c>
      <c r="C1537" t="s">
        <v>40111</v>
      </c>
    </row>
    <row r="1538" spans="2:3" x14ac:dyDescent="0.35">
      <c r="B1538" s="2" t="s">
        <v>40050</v>
      </c>
      <c r="C1538" t="s">
        <v>40114</v>
      </c>
    </row>
    <row r="1539" spans="2:3" x14ac:dyDescent="0.35">
      <c r="B1539" s="2" t="s">
        <v>40053</v>
      </c>
      <c r="C1539" t="s">
        <v>40117</v>
      </c>
    </row>
    <row r="1540" spans="2:3" x14ac:dyDescent="0.35">
      <c r="B1540" s="2" t="s">
        <v>40056</v>
      </c>
      <c r="C1540" t="s">
        <v>40120</v>
      </c>
    </row>
    <row r="1541" spans="2:3" x14ac:dyDescent="0.35">
      <c r="B1541" s="2" t="s">
        <v>40059</v>
      </c>
      <c r="C1541" t="s">
        <v>40123</v>
      </c>
    </row>
    <row r="1542" spans="2:3" x14ac:dyDescent="0.35">
      <c r="B1542" s="2" t="s">
        <v>40062</v>
      </c>
      <c r="C1542" t="s">
        <v>40126</v>
      </c>
    </row>
    <row r="1543" spans="2:3" x14ac:dyDescent="0.35">
      <c r="B1543" s="2" t="s">
        <v>40065</v>
      </c>
      <c r="C1543" t="s">
        <v>40128</v>
      </c>
    </row>
    <row r="1544" spans="2:3" x14ac:dyDescent="0.35">
      <c r="B1544" s="2" t="s">
        <v>40067</v>
      </c>
      <c r="C1544" t="s">
        <v>40131</v>
      </c>
    </row>
    <row r="1545" spans="2:3" x14ac:dyDescent="0.35">
      <c r="B1545" s="2" t="s">
        <v>40069</v>
      </c>
      <c r="C1545" t="s">
        <v>40134</v>
      </c>
    </row>
    <row r="1546" spans="2:3" x14ac:dyDescent="0.35">
      <c r="B1546" s="2" t="s">
        <v>40072</v>
      </c>
      <c r="C1546" t="s">
        <v>40137</v>
      </c>
    </row>
    <row r="1547" spans="2:3" x14ac:dyDescent="0.35">
      <c r="B1547" s="2" t="s">
        <v>40075</v>
      </c>
      <c r="C1547" t="s">
        <v>40139</v>
      </c>
    </row>
    <row r="1548" spans="2:3" x14ac:dyDescent="0.35">
      <c r="B1548" s="2" t="s">
        <v>40078</v>
      </c>
      <c r="C1548" t="s">
        <v>40142</v>
      </c>
    </row>
    <row r="1549" spans="2:3" x14ac:dyDescent="0.35">
      <c r="B1549" s="2" t="s">
        <v>40081</v>
      </c>
      <c r="C1549" t="s">
        <v>40146</v>
      </c>
    </row>
    <row r="1550" spans="2:3" x14ac:dyDescent="0.35">
      <c r="B1550" s="2" t="s">
        <v>40084</v>
      </c>
      <c r="C1550" t="s">
        <v>40148</v>
      </c>
    </row>
    <row r="1551" spans="2:3" x14ac:dyDescent="0.35">
      <c r="B1551" s="2" t="s">
        <v>40087</v>
      </c>
      <c r="C1551" t="s">
        <v>40149</v>
      </c>
    </row>
    <row r="1552" spans="2:3" x14ac:dyDescent="0.35">
      <c r="B1552" s="2" t="s">
        <v>40090</v>
      </c>
      <c r="C1552" t="s">
        <v>40152</v>
      </c>
    </row>
    <row r="1553" spans="2:3" x14ac:dyDescent="0.35">
      <c r="B1553" s="2" t="s">
        <v>40093</v>
      </c>
      <c r="C1553" t="s">
        <v>40155</v>
      </c>
    </row>
    <row r="1554" spans="2:3" x14ac:dyDescent="0.35">
      <c r="B1554" s="2" t="s">
        <v>40096</v>
      </c>
      <c r="C1554" t="s">
        <v>40158</v>
      </c>
    </row>
    <row r="1555" spans="2:3" x14ac:dyDescent="0.35">
      <c r="B1555" s="2" t="s">
        <v>40098</v>
      </c>
      <c r="C1555" t="s">
        <v>40161</v>
      </c>
    </row>
    <row r="1556" spans="2:3" x14ac:dyDescent="0.35">
      <c r="B1556" s="2" t="s">
        <v>40101</v>
      </c>
      <c r="C1556" t="s">
        <v>40164</v>
      </c>
    </row>
    <row r="1557" spans="2:3" x14ac:dyDescent="0.35">
      <c r="B1557" s="2" t="s">
        <v>40104</v>
      </c>
      <c r="C1557" t="s">
        <v>40167</v>
      </c>
    </row>
    <row r="1558" spans="2:3" x14ac:dyDescent="0.35">
      <c r="B1558" s="2" t="s">
        <v>40107</v>
      </c>
      <c r="C1558" t="s">
        <v>40170</v>
      </c>
    </row>
    <row r="1559" spans="2:3" x14ac:dyDescent="0.35">
      <c r="B1559" s="2" t="s">
        <v>40111</v>
      </c>
      <c r="C1559" t="s">
        <v>40173</v>
      </c>
    </row>
    <row r="1560" spans="2:3" x14ac:dyDescent="0.35">
      <c r="B1560" s="2" t="s">
        <v>40114</v>
      </c>
      <c r="C1560" t="s">
        <v>40175</v>
      </c>
    </row>
    <row r="1561" spans="2:3" x14ac:dyDescent="0.35">
      <c r="B1561" s="2" t="s">
        <v>40117</v>
      </c>
      <c r="C1561" t="s">
        <v>40179</v>
      </c>
    </row>
    <row r="1562" spans="2:3" x14ac:dyDescent="0.35">
      <c r="B1562" s="2" t="s">
        <v>40120</v>
      </c>
      <c r="C1562" t="s">
        <v>40182</v>
      </c>
    </row>
    <row r="1563" spans="2:3" x14ac:dyDescent="0.35">
      <c r="B1563" s="2" t="s">
        <v>40123</v>
      </c>
      <c r="C1563" t="s">
        <v>40184</v>
      </c>
    </row>
    <row r="1564" spans="2:3" x14ac:dyDescent="0.35">
      <c r="B1564" s="2" t="s">
        <v>40126</v>
      </c>
      <c r="C1564" t="s">
        <v>40187</v>
      </c>
    </row>
    <row r="1565" spans="2:3" x14ac:dyDescent="0.35">
      <c r="B1565" s="2" t="s">
        <v>40128</v>
      </c>
      <c r="C1565" t="s">
        <v>40189</v>
      </c>
    </row>
    <row r="1566" spans="2:3" x14ac:dyDescent="0.35">
      <c r="B1566" s="2" t="s">
        <v>40131</v>
      </c>
      <c r="C1566" t="s">
        <v>40192</v>
      </c>
    </row>
    <row r="1567" spans="2:3" x14ac:dyDescent="0.35">
      <c r="B1567" s="2" t="s">
        <v>40134</v>
      </c>
      <c r="C1567" t="s">
        <v>40195</v>
      </c>
    </row>
    <row r="1568" spans="2:3" x14ac:dyDescent="0.35">
      <c r="B1568" s="2" t="s">
        <v>40137</v>
      </c>
      <c r="C1568" t="s">
        <v>40198</v>
      </c>
    </row>
    <row r="1569" spans="2:3" x14ac:dyDescent="0.35">
      <c r="B1569" s="2" t="s">
        <v>40139</v>
      </c>
      <c r="C1569" t="s">
        <v>40201</v>
      </c>
    </row>
    <row r="1570" spans="2:3" x14ac:dyDescent="0.35">
      <c r="B1570" s="2" t="s">
        <v>40142</v>
      </c>
      <c r="C1570" t="s">
        <v>40204</v>
      </c>
    </row>
    <row r="1571" spans="2:3" x14ac:dyDescent="0.35">
      <c r="B1571" s="2" t="s">
        <v>40146</v>
      </c>
      <c r="C1571" t="s">
        <v>40206</v>
      </c>
    </row>
    <row r="1572" spans="2:3" x14ac:dyDescent="0.35">
      <c r="B1572" s="2" t="s">
        <v>50906</v>
      </c>
      <c r="C1572" t="s">
        <v>40209</v>
      </c>
    </row>
    <row r="1573" spans="2:3" x14ac:dyDescent="0.35">
      <c r="B1573" s="2" t="s">
        <v>50908</v>
      </c>
      <c r="C1573" t="s">
        <v>40212</v>
      </c>
    </row>
    <row r="1574" spans="2:3" x14ac:dyDescent="0.35">
      <c r="B1574" s="2" t="s">
        <v>40148</v>
      </c>
      <c r="C1574" t="s">
        <v>40215</v>
      </c>
    </row>
    <row r="1575" spans="2:3" x14ac:dyDescent="0.35">
      <c r="B1575" s="2" t="s">
        <v>40149</v>
      </c>
      <c r="C1575" t="s">
        <v>40218</v>
      </c>
    </row>
    <row r="1576" spans="2:3" x14ac:dyDescent="0.35">
      <c r="B1576" s="2" t="s">
        <v>40152</v>
      </c>
      <c r="C1576" t="s">
        <v>40221</v>
      </c>
    </row>
    <row r="1577" spans="2:3" x14ac:dyDescent="0.35">
      <c r="B1577" s="2" t="s">
        <v>40155</v>
      </c>
      <c r="C1577" t="s">
        <v>40224</v>
      </c>
    </row>
    <row r="1578" spans="2:3" x14ac:dyDescent="0.35">
      <c r="B1578" s="2" t="s">
        <v>40158</v>
      </c>
      <c r="C1578" t="s">
        <v>40227</v>
      </c>
    </row>
    <row r="1579" spans="2:3" x14ac:dyDescent="0.35">
      <c r="B1579" s="2" t="s">
        <v>40161</v>
      </c>
      <c r="C1579" t="s">
        <v>40230</v>
      </c>
    </row>
    <row r="1580" spans="2:3" x14ac:dyDescent="0.35">
      <c r="B1580" s="2" t="s">
        <v>40164</v>
      </c>
      <c r="C1580" t="s">
        <v>40232</v>
      </c>
    </row>
    <row r="1581" spans="2:3" x14ac:dyDescent="0.35">
      <c r="B1581" s="2" t="s">
        <v>40167</v>
      </c>
      <c r="C1581" t="s">
        <v>40235</v>
      </c>
    </row>
    <row r="1582" spans="2:3" x14ac:dyDescent="0.35">
      <c r="B1582" s="2" t="s">
        <v>40170</v>
      </c>
      <c r="C1582" t="s">
        <v>40238</v>
      </c>
    </row>
    <row r="1583" spans="2:3" x14ac:dyDescent="0.35">
      <c r="B1583" s="2" t="s">
        <v>40173</v>
      </c>
      <c r="C1583" t="s">
        <v>40242</v>
      </c>
    </row>
    <row r="1584" spans="2:3" x14ac:dyDescent="0.35">
      <c r="B1584" s="2" t="s">
        <v>40175</v>
      </c>
      <c r="C1584" t="s">
        <v>40245</v>
      </c>
    </row>
    <row r="1585" spans="2:3" x14ac:dyDescent="0.35">
      <c r="B1585" s="2" t="s">
        <v>40179</v>
      </c>
      <c r="C1585" t="s">
        <v>40249</v>
      </c>
    </row>
    <row r="1586" spans="2:3" x14ac:dyDescent="0.35">
      <c r="B1586" s="2" t="s">
        <v>40182</v>
      </c>
      <c r="C1586" t="s">
        <v>40252</v>
      </c>
    </row>
    <row r="1587" spans="2:3" x14ac:dyDescent="0.35">
      <c r="B1587" s="2" t="s">
        <v>40184</v>
      </c>
      <c r="C1587" t="s">
        <v>40254</v>
      </c>
    </row>
    <row r="1588" spans="2:3" x14ac:dyDescent="0.35">
      <c r="B1588" s="2" t="s">
        <v>40187</v>
      </c>
      <c r="C1588" t="s">
        <v>40255</v>
      </c>
    </row>
    <row r="1589" spans="2:3" x14ac:dyDescent="0.35">
      <c r="B1589" s="2" t="s">
        <v>40189</v>
      </c>
      <c r="C1589" t="s">
        <v>40256</v>
      </c>
    </row>
    <row r="1590" spans="2:3" x14ac:dyDescent="0.35">
      <c r="B1590" s="2" t="s">
        <v>40192</v>
      </c>
      <c r="C1590" t="s">
        <v>40258</v>
      </c>
    </row>
    <row r="1591" spans="2:3" x14ac:dyDescent="0.35">
      <c r="B1591" s="2" t="s">
        <v>40195</v>
      </c>
      <c r="C1591" t="s">
        <v>40261</v>
      </c>
    </row>
    <row r="1592" spans="2:3" x14ac:dyDescent="0.35">
      <c r="B1592" s="2" t="s">
        <v>40198</v>
      </c>
      <c r="C1592" t="s">
        <v>40264</v>
      </c>
    </row>
    <row r="1593" spans="2:3" x14ac:dyDescent="0.35">
      <c r="B1593" s="2" t="s">
        <v>40201</v>
      </c>
      <c r="C1593" t="s">
        <v>40267</v>
      </c>
    </row>
    <row r="1594" spans="2:3" x14ac:dyDescent="0.35">
      <c r="B1594" s="2" t="s">
        <v>40204</v>
      </c>
      <c r="C1594" t="s">
        <v>40270</v>
      </c>
    </row>
    <row r="1595" spans="2:3" x14ac:dyDescent="0.35">
      <c r="B1595" s="2" t="s">
        <v>40206</v>
      </c>
      <c r="C1595" t="s">
        <v>40273</v>
      </c>
    </row>
    <row r="1596" spans="2:3" x14ac:dyDescent="0.35">
      <c r="B1596" s="2" t="s">
        <v>40209</v>
      </c>
      <c r="C1596" t="s">
        <v>40276</v>
      </c>
    </row>
    <row r="1597" spans="2:3" x14ac:dyDescent="0.35">
      <c r="B1597" s="2" t="s">
        <v>40212</v>
      </c>
      <c r="C1597" t="s">
        <v>40279</v>
      </c>
    </row>
    <row r="1598" spans="2:3" x14ac:dyDescent="0.35">
      <c r="B1598" s="2" t="s">
        <v>40215</v>
      </c>
      <c r="C1598" t="s">
        <v>40282</v>
      </c>
    </row>
    <row r="1599" spans="2:3" x14ac:dyDescent="0.35">
      <c r="B1599" s="2" t="s">
        <v>40218</v>
      </c>
      <c r="C1599" t="s">
        <v>40285</v>
      </c>
    </row>
    <row r="1600" spans="2:3" x14ac:dyDescent="0.35">
      <c r="B1600" s="2" t="s">
        <v>40221</v>
      </c>
      <c r="C1600" t="s">
        <v>40286</v>
      </c>
    </row>
    <row r="1601" spans="2:3" x14ac:dyDescent="0.35">
      <c r="B1601" s="2" t="s">
        <v>40224</v>
      </c>
      <c r="C1601" t="s">
        <v>40289</v>
      </c>
    </row>
    <row r="1602" spans="2:3" x14ac:dyDescent="0.35">
      <c r="B1602" s="2" t="s">
        <v>40227</v>
      </c>
      <c r="C1602" t="s">
        <v>40292</v>
      </c>
    </row>
    <row r="1603" spans="2:3" x14ac:dyDescent="0.35">
      <c r="B1603" s="2" t="s">
        <v>40230</v>
      </c>
      <c r="C1603" t="s">
        <v>40295</v>
      </c>
    </row>
    <row r="1604" spans="2:3" x14ac:dyDescent="0.35">
      <c r="B1604" s="2" t="s">
        <v>40232</v>
      </c>
      <c r="C1604" t="s">
        <v>40298</v>
      </c>
    </row>
    <row r="1605" spans="2:3" x14ac:dyDescent="0.35">
      <c r="B1605" s="2" t="s">
        <v>40235</v>
      </c>
      <c r="C1605" t="s">
        <v>40301</v>
      </c>
    </row>
    <row r="1606" spans="2:3" x14ac:dyDescent="0.35">
      <c r="B1606" s="2" t="s">
        <v>40238</v>
      </c>
      <c r="C1606" t="s">
        <v>40302</v>
      </c>
    </row>
    <row r="1607" spans="2:3" x14ac:dyDescent="0.35">
      <c r="B1607" s="2" t="s">
        <v>40242</v>
      </c>
      <c r="C1607" t="s">
        <v>40305</v>
      </c>
    </row>
    <row r="1608" spans="2:3" x14ac:dyDescent="0.35">
      <c r="B1608" s="2" t="s">
        <v>40245</v>
      </c>
      <c r="C1608" t="s">
        <v>40308</v>
      </c>
    </row>
    <row r="1609" spans="2:3" x14ac:dyDescent="0.35">
      <c r="B1609" s="2" t="s">
        <v>40249</v>
      </c>
      <c r="C1609" t="s">
        <v>40311</v>
      </c>
    </row>
    <row r="1610" spans="2:3" x14ac:dyDescent="0.35">
      <c r="B1610" s="2" t="s">
        <v>40252</v>
      </c>
      <c r="C1610" t="s">
        <v>40315</v>
      </c>
    </row>
    <row r="1611" spans="2:3" x14ac:dyDescent="0.35">
      <c r="B1611" s="2" t="s">
        <v>40254</v>
      </c>
      <c r="C1611" t="s">
        <v>40318</v>
      </c>
    </row>
    <row r="1612" spans="2:3" x14ac:dyDescent="0.35">
      <c r="B1612" s="2" t="s">
        <v>40255</v>
      </c>
      <c r="C1612" t="s">
        <v>40321</v>
      </c>
    </row>
    <row r="1613" spans="2:3" x14ac:dyDescent="0.35">
      <c r="B1613" s="2" t="s">
        <v>40256</v>
      </c>
      <c r="C1613" t="s">
        <v>40325</v>
      </c>
    </row>
    <row r="1614" spans="2:3" x14ac:dyDescent="0.35">
      <c r="B1614" s="2" t="s">
        <v>40258</v>
      </c>
      <c r="C1614" t="s">
        <v>40328</v>
      </c>
    </row>
    <row r="1615" spans="2:3" x14ac:dyDescent="0.35">
      <c r="B1615" s="2" t="s">
        <v>40261</v>
      </c>
      <c r="C1615" t="s">
        <v>40329</v>
      </c>
    </row>
    <row r="1616" spans="2:3" x14ac:dyDescent="0.35">
      <c r="B1616" s="2" t="s">
        <v>40264</v>
      </c>
      <c r="C1616" t="s">
        <v>40332</v>
      </c>
    </row>
    <row r="1617" spans="2:3" x14ac:dyDescent="0.35">
      <c r="B1617" s="2" t="s">
        <v>40267</v>
      </c>
      <c r="C1617" t="s">
        <v>40335</v>
      </c>
    </row>
    <row r="1618" spans="2:3" x14ac:dyDescent="0.35">
      <c r="B1618" s="2" t="s">
        <v>40270</v>
      </c>
      <c r="C1618" t="s">
        <v>40338</v>
      </c>
    </row>
    <row r="1619" spans="2:3" x14ac:dyDescent="0.35">
      <c r="B1619" s="2" t="s">
        <v>40273</v>
      </c>
      <c r="C1619" t="s">
        <v>40339</v>
      </c>
    </row>
    <row r="1620" spans="2:3" x14ac:dyDescent="0.35">
      <c r="B1620" s="2" t="s">
        <v>40276</v>
      </c>
      <c r="C1620" t="s">
        <v>40342</v>
      </c>
    </row>
    <row r="1621" spans="2:3" x14ac:dyDescent="0.35">
      <c r="B1621" s="2" t="s">
        <v>40279</v>
      </c>
      <c r="C1621" t="s">
        <v>40345</v>
      </c>
    </row>
    <row r="1622" spans="2:3" x14ac:dyDescent="0.35">
      <c r="B1622" s="2" t="s">
        <v>40282</v>
      </c>
      <c r="C1622" t="s">
        <v>40348</v>
      </c>
    </row>
    <row r="1623" spans="2:3" x14ac:dyDescent="0.35">
      <c r="B1623" s="2" t="s">
        <v>40285</v>
      </c>
      <c r="C1623" t="s">
        <v>40351</v>
      </c>
    </row>
    <row r="1624" spans="2:3" x14ac:dyDescent="0.35">
      <c r="B1624" s="2" t="s">
        <v>40286</v>
      </c>
      <c r="C1624" t="s">
        <v>40354</v>
      </c>
    </row>
    <row r="1625" spans="2:3" x14ac:dyDescent="0.35">
      <c r="B1625" s="2" t="s">
        <v>40289</v>
      </c>
      <c r="C1625" t="s">
        <v>40357</v>
      </c>
    </row>
    <row r="1626" spans="2:3" x14ac:dyDescent="0.35">
      <c r="B1626" s="2" t="s">
        <v>40292</v>
      </c>
      <c r="C1626" t="s">
        <v>40360</v>
      </c>
    </row>
    <row r="1627" spans="2:3" x14ac:dyDescent="0.35">
      <c r="B1627" s="2" t="s">
        <v>40295</v>
      </c>
      <c r="C1627" t="s">
        <v>40363</v>
      </c>
    </row>
    <row r="1628" spans="2:3" x14ac:dyDescent="0.35">
      <c r="B1628" s="2" t="s">
        <v>40298</v>
      </c>
      <c r="C1628" t="s">
        <v>40366</v>
      </c>
    </row>
    <row r="1629" spans="2:3" x14ac:dyDescent="0.35">
      <c r="B1629" s="2" t="s">
        <v>40301</v>
      </c>
      <c r="C1629" t="s">
        <v>40368</v>
      </c>
    </row>
    <row r="1630" spans="2:3" x14ac:dyDescent="0.35">
      <c r="B1630" s="2" t="s">
        <v>40302</v>
      </c>
      <c r="C1630" t="s">
        <v>40371</v>
      </c>
    </row>
    <row r="1631" spans="2:3" x14ac:dyDescent="0.35">
      <c r="B1631" s="2" t="s">
        <v>40305</v>
      </c>
      <c r="C1631" t="s">
        <v>40375</v>
      </c>
    </row>
    <row r="1632" spans="2:3" x14ac:dyDescent="0.35">
      <c r="B1632" s="2" t="s">
        <v>40308</v>
      </c>
      <c r="C1632" t="s">
        <v>40378</v>
      </c>
    </row>
    <row r="1633" spans="2:3" x14ac:dyDescent="0.35">
      <c r="B1633" s="2" t="s">
        <v>40311</v>
      </c>
      <c r="C1633" t="s">
        <v>40381</v>
      </c>
    </row>
    <row r="1634" spans="2:3" x14ac:dyDescent="0.35">
      <c r="B1634" s="2" t="s">
        <v>40315</v>
      </c>
      <c r="C1634" t="s">
        <v>40384</v>
      </c>
    </row>
    <row r="1635" spans="2:3" x14ac:dyDescent="0.35">
      <c r="B1635" s="2" t="s">
        <v>40318</v>
      </c>
      <c r="C1635" t="s">
        <v>40388</v>
      </c>
    </row>
    <row r="1636" spans="2:3" x14ac:dyDescent="0.35">
      <c r="B1636" s="2" t="s">
        <v>40321</v>
      </c>
      <c r="C1636" t="s">
        <v>40391</v>
      </c>
    </row>
    <row r="1637" spans="2:3" x14ac:dyDescent="0.35">
      <c r="B1637" s="2" t="s">
        <v>40325</v>
      </c>
      <c r="C1637" t="s">
        <v>40393</v>
      </c>
    </row>
    <row r="1638" spans="2:3" x14ac:dyDescent="0.35">
      <c r="B1638" s="2" t="s">
        <v>40328</v>
      </c>
      <c r="C1638" t="s">
        <v>40395</v>
      </c>
    </row>
    <row r="1639" spans="2:3" x14ac:dyDescent="0.35">
      <c r="B1639" s="2" t="s">
        <v>40329</v>
      </c>
      <c r="C1639" t="s">
        <v>40397</v>
      </c>
    </row>
    <row r="1640" spans="2:3" x14ac:dyDescent="0.35">
      <c r="B1640" s="2" t="s">
        <v>40332</v>
      </c>
      <c r="C1640" t="s">
        <v>40400</v>
      </c>
    </row>
    <row r="1641" spans="2:3" x14ac:dyDescent="0.35">
      <c r="B1641" s="2" t="s">
        <v>40335</v>
      </c>
      <c r="C1641" t="s">
        <v>40403</v>
      </c>
    </row>
    <row r="1642" spans="2:3" x14ac:dyDescent="0.35">
      <c r="B1642" s="2" t="s">
        <v>40338</v>
      </c>
      <c r="C1642" t="s">
        <v>40406</v>
      </c>
    </row>
    <row r="1643" spans="2:3" x14ac:dyDescent="0.35">
      <c r="B1643" s="2" t="s">
        <v>40339</v>
      </c>
      <c r="C1643" t="s">
        <v>40409</v>
      </c>
    </row>
    <row r="1644" spans="2:3" x14ac:dyDescent="0.35">
      <c r="B1644" s="2" t="s">
        <v>40342</v>
      </c>
      <c r="C1644" t="s">
        <v>40410</v>
      </c>
    </row>
    <row r="1645" spans="2:3" x14ac:dyDescent="0.35">
      <c r="B1645" s="2" t="s">
        <v>40345</v>
      </c>
      <c r="C1645" t="s">
        <v>40413</v>
      </c>
    </row>
    <row r="1646" spans="2:3" x14ac:dyDescent="0.35">
      <c r="B1646" s="2" t="s">
        <v>40348</v>
      </c>
      <c r="C1646" t="s">
        <v>40416</v>
      </c>
    </row>
    <row r="1647" spans="2:3" x14ac:dyDescent="0.35">
      <c r="B1647" s="2" t="s">
        <v>40351</v>
      </c>
      <c r="C1647" t="s">
        <v>40418</v>
      </c>
    </row>
    <row r="1648" spans="2:3" x14ac:dyDescent="0.35">
      <c r="B1648" s="2" t="s">
        <v>40354</v>
      </c>
      <c r="C1648" t="s">
        <v>40420</v>
      </c>
    </row>
    <row r="1649" spans="2:3" x14ac:dyDescent="0.35">
      <c r="B1649" s="2" t="s">
        <v>40357</v>
      </c>
      <c r="C1649" t="s">
        <v>40423</v>
      </c>
    </row>
    <row r="1650" spans="2:3" x14ac:dyDescent="0.35">
      <c r="B1650" s="2" t="s">
        <v>40360</v>
      </c>
      <c r="C1650" t="s">
        <v>40425</v>
      </c>
    </row>
    <row r="1651" spans="2:3" x14ac:dyDescent="0.35">
      <c r="B1651" s="2" t="s">
        <v>40363</v>
      </c>
      <c r="C1651" t="s">
        <v>40428</v>
      </c>
    </row>
    <row r="1652" spans="2:3" x14ac:dyDescent="0.35">
      <c r="B1652" s="2" t="s">
        <v>40366</v>
      </c>
      <c r="C1652" t="s">
        <v>40431</v>
      </c>
    </row>
    <row r="1653" spans="2:3" x14ac:dyDescent="0.35">
      <c r="B1653" s="2" t="s">
        <v>40368</v>
      </c>
      <c r="C1653" t="s">
        <v>40434</v>
      </c>
    </row>
    <row r="1654" spans="2:3" x14ac:dyDescent="0.35">
      <c r="B1654" s="2" t="s">
        <v>40371</v>
      </c>
      <c r="C1654" t="s">
        <v>40437</v>
      </c>
    </row>
    <row r="1655" spans="2:3" x14ac:dyDescent="0.35">
      <c r="B1655" s="2" t="s">
        <v>40375</v>
      </c>
      <c r="C1655" t="s">
        <v>40440</v>
      </c>
    </row>
    <row r="1656" spans="2:3" x14ac:dyDescent="0.35">
      <c r="B1656" s="2" t="s">
        <v>40378</v>
      </c>
      <c r="C1656" t="s">
        <v>40443</v>
      </c>
    </row>
    <row r="1657" spans="2:3" x14ac:dyDescent="0.35">
      <c r="B1657" s="2" t="s">
        <v>40381</v>
      </c>
      <c r="C1657" t="s">
        <v>40446</v>
      </c>
    </row>
    <row r="1658" spans="2:3" x14ac:dyDescent="0.35">
      <c r="B1658" s="2" t="s">
        <v>40384</v>
      </c>
      <c r="C1658" t="s">
        <v>40449</v>
      </c>
    </row>
    <row r="1659" spans="2:3" x14ac:dyDescent="0.35">
      <c r="B1659" s="2" t="s">
        <v>40388</v>
      </c>
      <c r="C1659" t="s">
        <v>40452</v>
      </c>
    </row>
    <row r="1660" spans="2:3" x14ac:dyDescent="0.35">
      <c r="B1660" s="2" t="s">
        <v>40391</v>
      </c>
      <c r="C1660" t="s">
        <v>40455</v>
      </c>
    </row>
    <row r="1661" spans="2:3" x14ac:dyDescent="0.35">
      <c r="B1661" s="2" t="s">
        <v>40393</v>
      </c>
      <c r="C1661" t="s">
        <v>40458</v>
      </c>
    </row>
    <row r="1662" spans="2:3" x14ac:dyDescent="0.35">
      <c r="B1662" s="2" t="s">
        <v>40395</v>
      </c>
      <c r="C1662" t="s">
        <v>40461</v>
      </c>
    </row>
    <row r="1663" spans="2:3" x14ac:dyDescent="0.35">
      <c r="B1663" s="2" t="s">
        <v>40397</v>
      </c>
      <c r="C1663" t="s">
        <v>40464</v>
      </c>
    </row>
    <row r="1664" spans="2:3" x14ac:dyDescent="0.35">
      <c r="B1664" s="2" t="s">
        <v>40400</v>
      </c>
      <c r="C1664" t="s">
        <v>40467</v>
      </c>
    </row>
    <row r="1665" spans="2:3" x14ac:dyDescent="0.35">
      <c r="B1665" s="2" t="s">
        <v>40403</v>
      </c>
      <c r="C1665" t="s">
        <v>40470</v>
      </c>
    </row>
    <row r="1666" spans="2:3" x14ac:dyDescent="0.35">
      <c r="B1666" s="2" t="s">
        <v>40406</v>
      </c>
      <c r="C1666" t="s">
        <v>40473</v>
      </c>
    </row>
    <row r="1667" spans="2:3" x14ac:dyDescent="0.35">
      <c r="B1667" s="2" t="s">
        <v>50910</v>
      </c>
      <c r="C1667" t="s">
        <v>40476</v>
      </c>
    </row>
    <row r="1668" spans="2:3" x14ac:dyDescent="0.35">
      <c r="B1668" s="2" t="s">
        <v>50912</v>
      </c>
      <c r="C1668" t="s">
        <v>40479</v>
      </c>
    </row>
    <row r="1669" spans="2:3" x14ac:dyDescent="0.35">
      <c r="B1669" s="2" t="s">
        <v>50914</v>
      </c>
      <c r="C1669" t="s">
        <v>40482</v>
      </c>
    </row>
    <row r="1670" spans="2:3" x14ac:dyDescent="0.35">
      <c r="B1670" s="2" t="s">
        <v>40409</v>
      </c>
      <c r="C1670" t="s">
        <v>40485</v>
      </c>
    </row>
    <row r="1671" spans="2:3" x14ac:dyDescent="0.35">
      <c r="B1671" s="2" t="s">
        <v>40410</v>
      </c>
      <c r="C1671" t="s">
        <v>40488</v>
      </c>
    </row>
    <row r="1672" spans="2:3" x14ac:dyDescent="0.35">
      <c r="B1672" s="2" t="s">
        <v>40413</v>
      </c>
      <c r="C1672" t="s">
        <v>40491</v>
      </c>
    </row>
    <row r="1673" spans="2:3" x14ac:dyDescent="0.35">
      <c r="B1673" s="2" t="s">
        <v>40416</v>
      </c>
      <c r="C1673" t="s">
        <v>40494</v>
      </c>
    </row>
    <row r="1674" spans="2:3" x14ac:dyDescent="0.35">
      <c r="B1674" s="2" t="s">
        <v>40418</v>
      </c>
      <c r="C1674" t="s">
        <v>40497</v>
      </c>
    </row>
    <row r="1675" spans="2:3" x14ac:dyDescent="0.35">
      <c r="B1675" s="2" t="s">
        <v>40420</v>
      </c>
      <c r="C1675" t="s">
        <v>40500</v>
      </c>
    </row>
    <row r="1676" spans="2:3" x14ac:dyDescent="0.35">
      <c r="B1676" s="2" t="s">
        <v>40423</v>
      </c>
      <c r="C1676" t="s">
        <v>40503</v>
      </c>
    </row>
    <row r="1677" spans="2:3" x14ac:dyDescent="0.35">
      <c r="B1677" s="2" t="s">
        <v>40425</v>
      </c>
      <c r="C1677" t="s">
        <v>40506</v>
      </c>
    </row>
    <row r="1678" spans="2:3" x14ac:dyDescent="0.35">
      <c r="B1678" s="2" t="s">
        <v>40428</v>
      </c>
      <c r="C1678" t="s">
        <v>40509</v>
      </c>
    </row>
    <row r="1679" spans="2:3" x14ac:dyDescent="0.35">
      <c r="B1679" s="2" t="s">
        <v>40431</v>
      </c>
      <c r="C1679" t="s">
        <v>40512</v>
      </c>
    </row>
    <row r="1680" spans="2:3" x14ac:dyDescent="0.35">
      <c r="B1680" s="2" t="s">
        <v>40434</v>
      </c>
      <c r="C1680" t="s">
        <v>40515</v>
      </c>
    </row>
    <row r="1681" spans="2:3" x14ac:dyDescent="0.35">
      <c r="B1681" s="2" t="s">
        <v>40437</v>
      </c>
      <c r="C1681" t="s">
        <v>40518</v>
      </c>
    </row>
    <row r="1682" spans="2:3" x14ac:dyDescent="0.35">
      <c r="B1682" s="2" t="s">
        <v>40440</v>
      </c>
      <c r="C1682" t="s">
        <v>40521</v>
      </c>
    </row>
    <row r="1683" spans="2:3" x14ac:dyDescent="0.35">
      <c r="B1683" s="2" t="s">
        <v>40443</v>
      </c>
      <c r="C1683" t="s">
        <v>40524</v>
      </c>
    </row>
    <row r="1684" spans="2:3" x14ac:dyDescent="0.35">
      <c r="B1684" s="2" t="s">
        <v>40446</v>
      </c>
      <c r="C1684" t="s">
        <v>40527</v>
      </c>
    </row>
    <row r="1685" spans="2:3" x14ac:dyDescent="0.35">
      <c r="B1685" s="2" t="s">
        <v>40449</v>
      </c>
      <c r="C1685" t="s">
        <v>40530</v>
      </c>
    </row>
    <row r="1686" spans="2:3" x14ac:dyDescent="0.35">
      <c r="B1686" s="2" t="s">
        <v>40452</v>
      </c>
      <c r="C1686" t="s">
        <v>40533</v>
      </c>
    </row>
    <row r="1687" spans="2:3" x14ac:dyDescent="0.35">
      <c r="B1687" s="2" t="s">
        <v>40455</v>
      </c>
      <c r="C1687" t="s">
        <v>40536</v>
      </c>
    </row>
    <row r="1688" spans="2:3" x14ac:dyDescent="0.35">
      <c r="B1688" s="2" t="s">
        <v>40458</v>
      </c>
      <c r="C1688" t="s">
        <v>40539</v>
      </c>
    </row>
    <row r="1689" spans="2:3" x14ac:dyDescent="0.35">
      <c r="B1689" s="2" t="s">
        <v>40461</v>
      </c>
      <c r="C1689" t="s">
        <v>40542</v>
      </c>
    </row>
    <row r="1690" spans="2:3" x14ac:dyDescent="0.35">
      <c r="B1690" s="2" t="s">
        <v>40464</v>
      </c>
      <c r="C1690" t="s">
        <v>40545</v>
      </c>
    </row>
    <row r="1691" spans="2:3" x14ac:dyDescent="0.35">
      <c r="B1691" s="2" t="s">
        <v>40467</v>
      </c>
      <c r="C1691" t="s">
        <v>40547</v>
      </c>
    </row>
    <row r="1692" spans="2:3" x14ac:dyDescent="0.35">
      <c r="B1692" s="2" t="s">
        <v>40470</v>
      </c>
      <c r="C1692" t="s">
        <v>40549</v>
      </c>
    </row>
    <row r="1693" spans="2:3" x14ac:dyDescent="0.35">
      <c r="B1693" s="2" t="s">
        <v>40473</v>
      </c>
      <c r="C1693" t="s">
        <v>40551</v>
      </c>
    </row>
    <row r="1694" spans="2:3" x14ac:dyDescent="0.35">
      <c r="B1694" s="2" t="s">
        <v>40476</v>
      </c>
      <c r="C1694" t="s">
        <v>40553</v>
      </c>
    </row>
    <row r="1695" spans="2:3" x14ac:dyDescent="0.35">
      <c r="B1695" s="2" t="s">
        <v>40479</v>
      </c>
      <c r="C1695" t="s">
        <v>40555</v>
      </c>
    </row>
    <row r="1696" spans="2:3" x14ac:dyDescent="0.35">
      <c r="B1696" s="2" t="s">
        <v>40482</v>
      </c>
      <c r="C1696" t="s">
        <v>40557</v>
      </c>
    </row>
    <row r="1697" spans="2:3" x14ac:dyDescent="0.35">
      <c r="B1697" s="2" t="s">
        <v>40485</v>
      </c>
      <c r="C1697" t="s">
        <v>40559</v>
      </c>
    </row>
    <row r="1698" spans="2:3" x14ac:dyDescent="0.35">
      <c r="B1698" s="2" t="s">
        <v>40488</v>
      </c>
      <c r="C1698" t="s">
        <v>40561</v>
      </c>
    </row>
    <row r="1699" spans="2:3" x14ac:dyDescent="0.35">
      <c r="B1699" s="2" t="s">
        <v>40491</v>
      </c>
      <c r="C1699" t="s">
        <v>40564</v>
      </c>
    </row>
    <row r="1700" spans="2:3" x14ac:dyDescent="0.35">
      <c r="B1700" s="2" t="s">
        <v>40494</v>
      </c>
      <c r="C1700" t="s">
        <v>40567</v>
      </c>
    </row>
    <row r="1701" spans="2:3" x14ac:dyDescent="0.35">
      <c r="B1701" s="2" t="s">
        <v>40497</v>
      </c>
      <c r="C1701" t="s">
        <v>40570</v>
      </c>
    </row>
    <row r="1702" spans="2:3" x14ac:dyDescent="0.35">
      <c r="B1702" s="2" t="s">
        <v>40500</v>
      </c>
      <c r="C1702" t="s">
        <v>40573</v>
      </c>
    </row>
    <row r="1703" spans="2:3" x14ac:dyDescent="0.35">
      <c r="B1703" s="2" t="s">
        <v>40503</v>
      </c>
      <c r="C1703" t="s">
        <v>40576</v>
      </c>
    </row>
    <row r="1704" spans="2:3" x14ac:dyDescent="0.35">
      <c r="B1704" s="2" t="s">
        <v>40506</v>
      </c>
      <c r="C1704" t="s">
        <v>40579</v>
      </c>
    </row>
    <row r="1705" spans="2:3" x14ac:dyDescent="0.35">
      <c r="B1705" s="2" t="s">
        <v>40509</v>
      </c>
      <c r="C1705" t="s">
        <v>40582</v>
      </c>
    </row>
    <row r="1706" spans="2:3" x14ac:dyDescent="0.35">
      <c r="B1706" s="2" t="s">
        <v>40512</v>
      </c>
      <c r="C1706" t="s">
        <v>40585</v>
      </c>
    </row>
    <row r="1707" spans="2:3" x14ac:dyDescent="0.35">
      <c r="B1707" s="2" t="s">
        <v>40515</v>
      </c>
      <c r="C1707" t="s">
        <v>40588</v>
      </c>
    </row>
    <row r="1708" spans="2:3" x14ac:dyDescent="0.35">
      <c r="B1708" s="2" t="s">
        <v>40518</v>
      </c>
      <c r="C1708" t="s">
        <v>40591</v>
      </c>
    </row>
    <row r="1709" spans="2:3" x14ac:dyDescent="0.35">
      <c r="B1709" s="2" t="s">
        <v>40521</v>
      </c>
      <c r="C1709" t="s">
        <v>40594</v>
      </c>
    </row>
    <row r="1710" spans="2:3" x14ac:dyDescent="0.35">
      <c r="B1710" s="2" t="s">
        <v>40524</v>
      </c>
      <c r="C1710" t="s">
        <v>40597</v>
      </c>
    </row>
    <row r="1711" spans="2:3" x14ac:dyDescent="0.35">
      <c r="B1711" s="2" t="s">
        <v>40527</v>
      </c>
      <c r="C1711" t="s">
        <v>40600</v>
      </c>
    </row>
    <row r="1712" spans="2:3" x14ac:dyDescent="0.35">
      <c r="B1712" s="2" t="s">
        <v>40530</v>
      </c>
      <c r="C1712" t="s">
        <v>40603</v>
      </c>
    </row>
    <row r="1713" spans="2:3" x14ac:dyDescent="0.35">
      <c r="B1713" s="2" t="s">
        <v>40533</v>
      </c>
      <c r="C1713" t="s">
        <v>40606</v>
      </c>
    </row>
    <row r="1714" spans="2:3" x14ac:dyDescent="0.35">
      <c r="B1714" s="2" t="s">
        <v>40536</v>
      </c>
      <c r="C1714" t="s">
        <v>40609</v>
      </c>
    </row>
    <row r="1715" spans="2:3" x14ac:dyDescent="0.35">
      <c r="B1715" s="2" t="s">
        <v>40539</v>
      </c>
      <c r="C1715" t="s">
        <v>40612</v>
      </c>
    </row>
    <row r="1716" spans="2:3" x14ac:dyDescent="0.35">
      <c r="B1716" s="2" t="s">
        <v>40542</v>
      </c>
      <c r="C1716" t="s">
        <v>40615</v>
      </c>
    </row>
    <row r="1717" spans="2:3" x14ac:dyDescent="0.35">
      <c r="B1717" s="2" t="s">
        <v>40545</v>
      </c>
      <c r="C1717" t="s">
        <v>40618</v>
      </c>
    </row>
    <row r="1718" spans="2:3" x14ac:dyDescent="0.35">
      <c r="B1718" s="2" t="s">
        <v>40547</v>
      </c>
      <c r="C1718" t="s">
        <v>40621</v>
      </c>
    </row>
    <row r="1719" spans="2:3" x14ac:dyDescent="0.35">
      <c r="B1719" s="2" t="s">
        <v>40549</v>
      </c>
      <c r="C1719" t="s">
        <v>40624</v>
      </c>
    </row>
    <row r="1720" spans="2:3" x14ac:dyDescent="0.35">
      <c r="B1720" s="2" t="s">
        <v>40551</v>
      </c>
      <c r="C1720" t="s">
        <v>40627</v>
      </c>
    </row>
    <row r="1721" spans="2:3" x14ac:dyDescent="0.35">
      <c r="B1721" s="2" t="s">
        <v>40553</v>
      </c>
      <c r="C1721" t="s">
        <v>40630</v>
      </c>
    </row>
    <row r="1722" spans="2:3" x14ac:dyDescent="0.35">
      <c r="B1722" s="2" t="s">
        <v>40555</v>
      </c>
      <c r="C1722" t="s">
        <v>40633</v>
      </c>
    </row>
    <row r="1723" spans="2:3" x14ac:dyDescent="0.35">
      <c r="B1723" s="2" t="s">
        <v>40557</v>
      </c>
      <c r="C1723" t="s">
        <v>40636</v>
      </c>
    </row>
    <row r="1724" spans="2:3" x14ac:dyDescent="0.35">
      <c r="B1724" s="2" t="s">
        <v>40559</v>
      </c>
      <c r="C1724" t="s">
        <v>40639</v>
      </c>
    </row>
    <row r="1725" spans="2:3" x14ac:dyDescent="0.35">
      <c r="B1725" s="2" t="s">
        <v>40561</v>
      </c>
      <c r="C1725" t="s">
        <v>40642</v>
      </c>
    </row>
    <row r="1726" spans="2:3" x14ac:dyDescent="0.35">
      <c r="B1726" s="2" t="s">
        <v>40564</v>
      </c>
      <c r="C1726" t="s">
        <v>40645</v>
      </c>
    </row>
    <row r="1727" spans="2:3" x14ac:dyDescent="0.35">
      <c r="B1727" s="2" t="s">
        <v>40567</v>
      </c>
      <c r="C1727" t="s">
        <v>40648</v>
      </c>
    </row>
    <row r="1728" spans="2:3" x14ac:dyDescent="0.35">
      <c r="B1728" s="2" t="s">
        <v>40570</v>
      </c>
      <c r="C1728" t="s">
        <v>40652</v>
      </c>
    </row>
    <row r="1729" spans="2:3" x14ac:dyDescent="0.35">
      <c r="B1729" s="2" t="s">
        <v>40573</v>
      </c>
      <c r="C1729" t="s">
        <v>40655</v>
      </c>
    </row>
    <row r="1730" spans="2:3" x14ac:dyDescent="0.35">
      <c r="B1730" s="2" t="s">
        <v>40576</v>
      </c>
      <c r="C1730" t="s">
        <v>40658</v>
      </c>
    </row>
    <row r="1731" spans="2:3" x14ac:dyDescent="0.35">
      <c r="B1731" s="2" t="s">
        <v>40579</v>
      </c>
      <c r="C1731" t="s">
        <v>40661</v>
      </c>
    </row>
    <row r="1732" spans="2:3" x14ac:dyDescent="0.35">
      <c r="B1732" s="2" t="s">
        <v>40582</v>
      </c>
      <c r="C1732" t="s">
        <v>40664</v>
      </c>
    </row>
    <row r="1733" spans="2:3" x14ac:dyDescent="0.35">
      <c r="B1733" s="2" t="s">
        <v>40585</v>
      </c>
      <c r="C1733" t="s">
        <v>40666</v>
      </c>
    </row>
    <row r="1734" spans="2:3" x14ac:dyDescent="0.35">
      <c r="B1734" s="2" t="s">
        <v>40588</v>
      </c>
      <c r="C1734" t="s">
        <v>40669</v>
      </c>
    </row>
    <row r="1735" spans="2:3" x14ac:dyDescent="0.35">
      <c r="B1735" s="2" t="s">
        <v>40591</v>
      </c>
      <c r="C1735" t="s">
        <v>40672</v>
      </c>
    </row>
    <row r="1736" spans="2:3" x14ac:dyDescent="0.35">
      <c r="B1736" s="2" t="s">
        <v>40594</v>
      </c>
      <c r="C1736" t="s">
        <v>40675</v>
      </c>
    </row>
    <row r="1737" spans="2:3" x14ac:dyDescent="0.35">
      <c r="B1737" s="2" t="s">
        <v>40597</v>
      </c>
      <c r="C1737" t="s">
        <v>40678</v>
      </c>
    </row>
    <row r="1738" spans="2:3" x14ac:dyDescent="0.35">
      <c r="B1738" s="2" t="s">
        <v>40600</v>
      </c>
      <c r="C1738" t="s">
        <v>40681</v>
      </c>
    </row>
    <row r="1739" spans="2:3" x14ac:dyDescent="0.35">
      <c r="B1739" s="2" t="s">
        <v>40603</v>
      </c>
      <c r="C1739" t="s">
        <v>40684</v>
      </c>
    </row>
    <row r="1740" spans="2:3" x14ac:dyDescent="0.35">
      <c r="B1740" s="2" t="s">
        <v>40606</v>
      </c>
      <c r="C1740" t="s">
        <v>40687</v>
      </c>
    </row>
    <row r="1741" spans="2:3" x14ac:dyDescent="0.35">
      <c r="B1741" s="2" t="s">
        <v>40609</v>
      </c>
      <c r="C1741" t="s">
        <v>40690</v>
      </c>
    </row>
    <row r="1742" spans="2:3" x14ac:dyDescent="0.35">
      <c r="B1742" s="2" t="s">
        <v>40612</v>
      </c>
      <c r="C1742" t="s">
        <v>40693</v>
      </c>
    </row>
    <row r="1743" spans="2:3" x14ac:dyDescent="0.35">
      <c r="B1743" s="2" t="s">
        <v>40615</v>
      </c>
      <c r="C1743" t="s">
        <v>40696</v>
      </c>
    </row>
    <row r="1744" spans="2:3" x14ac:dyDescent="0.35">
      <c r="B1744" s="2" t="s">
        <v>40618</v>
      </c>
      <c r="C1744" t="s">
        <v>40699</v>
      </c>
    </row>
    <row r="1745" spans="2:3" x14ac:dyDescent="0.35">
      <c r="B1745" s="2" t="s">
        <v>40621</v>
      </c>
      <c r="C1745" t="s">
        <v>40702</v>
      </c>
    </row>
    <row r="1746" spans="2:3" x14ac:dyDescent="0.35">
      <c r="B1746" s="2" t="s">
        <v>40624</v>
      </c>
      <c r="C1746" t="s">
        <v>40705</v>
      </c>
    </row>
    <row r="1747" spans="2:3" x14ac:dyDescent="0.35">
      <c r="B1747" s="2" t="s">
        <v>40627</v>
      </c>
      <c r="C1747" t="s">
        <v>40708</v>
      </c>
    </row>
    <row r="1748" spans="2:3" x14ac:dyDescent="0.35">
      <c r="B1748" s="2" t="s">
        <v>40630</v>
      </c>
      <c r="C1748" t="s">
        <v>40711</v>
      </c>
    </row>
    <row r="1749" spans="2:3" x14ac:dyDescent="0.35">
      <c r="B1749" s="2" t="s">
        <v>40633</v>
      </c>
      <c r="C1749" t="s">
        <v>40714</v>
      </c>
    </row>
    <row r="1750" spans="2:3" x14ac:dyDescent="0.35">
      <c r="B1750" s="2" t="s">
        <v>40636</v>
      </c>
      <c r="C1750" t="s">
        <v>40717</v>
      </c>
    </row>
    <row r="1751" spans="2:3" x14ac:dyDescent="0.35">
      <c r="B1751" s="2" t="s">
        <v>40639</v>
      </c>
      <c r="C1751" t="s">
        <v>40720</v>
      </c>
    </row>
    <row r="1752" spans="2:3" x14ac:dyDescent="0.35">
      <c r="B1752" s="2" t="s">
        <v>40642</v>
      </c>
      <c r="C1752" t="s">
        <v>40723</v>
      </c>
    </row>
    <row r="1753" spans="2:3" x14ac:dyDescent="0.35">
      <c r="B1753" s="2" t="s">
        <v>40645</v>
      </c>
      <c r="C1753" t="s">
        <v>40725</v>
      </c>
    </row>
    <row r="1754" spans="2:3" x14ac:dyDescent="0.35">
      <c r="B1754" s="2" t="s">
        <v>40648</v>
      </c>
      <c r="C1754" t="s">
        <v>40728</v>
      </c>
    </row>
    <row r="1755" spans="2:3" x14ac:dyDescent="0.35">
      <c r="B1755" s="2" t="s">
        <v>40652</v>
      </c>
      <c r="C1755" t="s">
        <v>40731</v>
      </c>
    </row>
    <row r="1756" spans="2:3" x14ac:dyDescent="0.35">
      <c r="B1756" s="2" t="s">
        <v>40655</v>
      </c>
      <c r="C1756" t="s">
        <v>40733</v>
      </c>
    </row>
    <row r="1757" spans="2:3" x14ac:dyDescent="0.35">
      <c r="B1757" s="2" t="s">
        <v>40658</v>
      </c>
      <c r="C1757" t="s">
        <v>40736</v>
      </c>
    </row>
    <row r="1758" spans="2:3" x14ac:dyDescent="0.35">
      <c r="B1758" s="2" t="s">
        <v>40661</v>
      </c>
      <c r="C1758" t="s">
        <v>40739</v>
      </c>
    </row>
    <row r="1759" spans="2:3" x14ac:dyDescent="0.35">
      <c r="B1759" s="2" t="s">
        <v>40664</v>
      </c>
      <c r="C1759" t="s">
        <v>40742</v>
      </c>
    </row>
    <row r="1760" spans="2:3" x14ac:dyDescent="0.35">
      <c r="B1760" s="2" t="s">
        <v>40666</v>
      </c>
      <c r="C1760" t="s">
        <v>40745</v>
      </c>
    </row>
    <row r="1761" spans="2:3" x14ac:dyDescent="0.35">
      <c r="B1761" s="2" t="s">
        <v>40669</v>
      </c>
      <c r="C1761" t="s">
        <v>40748</v>
      </c>
    </row>
    <row r="1762" spans="2:3" x14ac:dyDescent="0.35">
      <c r="B1762" s="2" t="s">
        <v>40672</v>
      </c>
      <c r="C1762" t="s">
        <v>40751</v>
      </c>
    </row>
    <row r="1763" spans="2:3" x14ac:dyDescent="0.35">
      <c r="B1763" s="2" t="s">
        <v>40675</v>
      </c>
      <c r="C1763" t="s">
        <v>40754</v>
      </c>
    </row>
    <row r="1764" spans="2:3" x14ac:dyDescent="0.35">
      <c r="B1764" s="2" t="s">
        <v>40678</v>
      </c>
      <c r="C1764" t="s">
        <v>40758</v>
      </c>
    </row>
    <row r="1765" spans="2:3" x14ac:dyDescent="0.35">
      <c r="B1765" s="2" t="s">
        <v>40681</v>
      </c>
      <c r="C1765" t="s">
        <v>40761</v>
      </c>
    </row>
    <row r="1766" spans="2:3" x14ac:dyDescent="0.35">
      <c r="B1766" s="2" t="s">
        <v>40684</v>
      </c>
      <c r="C1766" t="s">
        <v>40762</v>
      </c>
    </row>
    <row r="1767" spans="2:3" x14ac:dyDescent="0.35">
      <c r="B1767" s="2" t="s">
        <v>40687</v>
      </c>
      <c r="C1767" t="s">
        <v>40764</v>
      </c>
    </row>
    <row r="1768" spans="2:3" x14ac:dyDescent="0.35">
      <c r="B1768" s="2" t="s">
        <v>40690</v>
      </c>
      <c r="C1768" t="s">
        <v>40767</v>
      </c>
    </row>
    <row r="1769" spans="2:3" x14ac:dyDescent="0.35">
      <c r="B1769" s="2" t="s">
        <v>40693</v>
      </c>
      <c r="C1769" t="s">
        <v>40770</v>
      </c>
    </row>
    <row r="1770" spans="2:3" x14ac:dyDescent="0.35">
      <c r="B1770" s="2" t="s">
        <v>40696</v>
      </c>
      <c r="C1770" t="s">
        <v>40773</v>
      </c>
    </row>
    <row r="1771" spans="2:3" x14ac:dyDescent="0.35">
      <c r="B1771" s="2" t="s">
        <v>40699</v>
      </c>
      <c r="C1771" t="s">
        <v>40776</v>
      </c>
    </row>
    <row r="1772" spans="2:3" x14ac:dyDescent="0.35">
      <c r="B1772" s="2" t="s">
        <v>40702</v>
      </c>
      <c r="C1772" t="s">
        <v>40778</v>
      </c>
    </row>
    <row r="1773" spans="2:3" x14ac:dyDescent="0.35">
      <c r="B1773" s="2" t="s">
        <v>40705</v>
      </c>
      <c r="C1773" t="s">
        <v>40781</v>
      </c>
    </row>
    <row r="1774" spans="2:3" x14ac:dyDescent="0.35">
      <c r="B1774" s="2" t="s">
        <v>40708</v>
      </c>
      <c r="C1774" t="s">
        <v>40784</v>
      </c>
    </row>
    <row r="1775" spans="2:3" x14ac:dyDescent="0.35">
      <c r="B1775" s="2" t="s">
        <v>40711</v>
      </c>
      <c r="C1775" t="s">
        <v>40787</v>
      </c>
    </row>
    <row r="1776" spans="2:3" x14ac:dyDescent="0.35">
      <c r="B1776" s="2" t="s">
        <v>40714</v>
      </c>
      <c r="C1776" t="s">
        <v>40790</v>
      </c>
    </row>
    <row r="1777" spans="2:3" x14ac:dyDescent="0.35">
      <c r="B1777" s="2" t="s">
        <v>40717</v>
      </c>
      <c r="C1777" t="s">
        <v>40793</v>
      </c>
    </row>
    <row r="1778" spans="2:3" x14ac:dyDescent="0.35">
      <c r="B1778" s="2" t="s">
        <v>40720</v>
      </c>
      <c r="C1778" t="s">
        <v>40795</v>
      </c>
    </row>
    <row r="1779" spans="2:3" x14ac:dyDescent="0.35">
      <c r="B1779" s="2" t="s">
        <v>40723</v>
      </c>
      <c r="C1779" t="s">
        <v>40797</v>
      </c>
    </row>
    <row r="1780" spans="2:3" x14ac:dyDescent="0.35">
      <c r="B1780" s="2" t="s">
        <v>40725</v>
      </c>
      <c r="C1780" t="s">
        <v>40799</v>
      </c>
    </row>
    <row r="1781" spans="2:3" x14ac:dyDescent="0.35">
      <c r="B1781" s="2" t="s">
        <v>40728</v>
      </c>
      <c r="C1781" t="s">
        <v>40801</v>
      </c>
    </row>
    <row r="1782" spans="2:3" x14ac:dyDescent="0.35">
      <c r="B1782" s="2" t="s">
        <v>40731</v>
      </c>
      <c r="C1782" t="s">
        <v>40804</v>
      </c>
    </row>
    <row r="1783" spans="2:3" x14ac:dyDescent="0.35">
      <c r="B1783" s="2" t="s">
        <v>40733</v>
      </c>
      <c r="C1783" t="s">
        <v>40807</v>
      </c>
    </row>
    <row r="1784" spans="2:3" x14ac:dyDescent="0.35">
      <c r="B1784" s="2" t="s">
        <v>40736</v>
      </c>
      <c r="C1784" t="s">
        <v>40810</v>
      </c>
    </row>
    <row r="1785" spans="2:3" x14ac:dyDescent="0.35">
      <c r="B1785" s="2" t="s">
        <v>40739</v>
      </c>
      <c r="C1785" t="s">
        <v>40813</v>
      </c>
    </row>
    <row r="1786" spans="2:3" x14ac:dyDescent="0.35">
      <c r="B1786" s="2" t="s">
        <v>40742</v>
      </c>
      <c r="C1786" t="s">
        <v>40816</v>
      </c>
    </row>
    <row r="1787" spans="2:3" x14ac:dyDescent="0.35">
      <c r="B1787" s="2" t="s">
        <v>40745</v>
      </c>
      <c r="C1787" t="s">
        <v>40819</v>
      </c>
    </row>
    <row r="1788" spans="2:3" x14ac:dyDescent="0.35">
      <c r="B1788" s="2" t="s">
        <v>40748</v>
      </c>
      <c r="C1788" t="s">
        <v>40822</v>
      </c>
    </row>
    <row r="1789" spans="2:3" x14ac:dyDescent="0.35">
      <c r="B1789" s="2" t="s">
        <v>40751</v>
      </c>
      <c r="C1789" t="s">
        <v>40825</v>
      </c>
    </row>
    <row r="1790" spans="2:3" x14ac:dyDescent="0.35">
      <c r="B1790" s="2" t="s">
        <v>40754</v>
      </c>
      <c r="C1790" t="s">
        <v>40828</v>
      </c>
    </row>
    <row r="1791" spans="2:3" x14ac:dyDescent="0.35">
      <c r="B1791" s="2" t="s">
        <v>40758</v>
      </c>
      <c r="C1791" t="s">
        <v>40831</v>
      </c>
    </row>
    <row r="1792" spans="2:3" x14ac:dyDescent="0.35">
      <c r="B1792" s="2" t="s">
        <v>40761</v>
      </c>
      <c r="C1792" t="s">
        <v>40834</v>
      </c>
    </row>
    <row r="1793" spans="2:3" x14ac:dyDescent="0.35">
      <c r="B1793" s="2" t="s">
        <v>40762</v>
      </c>
      <c r="C1793" t="s">
        <v>40837</v>
      </c>
    </row>
    <row r="1794" spans="2:3" x14ac:dyDescent="0.35">
      <c r="B1794" s="2" t="s">
        <v>40764</v>
      </c>
      <c r="C1794" t="s">
        <v>40840</v>
      </c>
    </row>
    <row r="1795" spans="2:3" x14ac:dyDescent="0.35">
      <c r="B1795" s="2" t="s">
        <v>40767</v>
      </c>
      <c r="C1795" t="s">
        <v>40843</v>
      </c>
    </row>
    <row r="1796" spans="2:3" x14ac:dyDescent="0.35">
      <c r="B1796" s="2" t="s">
        <v>40770</v>
      </c>
      <c r="C1796" t="s">
        <v>40845</v>
      </c>
    </row>
    <row r="1797" spans="2:3" x14ac:dyDescent="0.35">
      <c r="B1797" s="2" t="s">
        <v>40773</v>
      </c>
      <c r="C1797" t="s">
        <v>40848</v>
      </c>
    </row>
    <row r="1798" spans="2:3" x14ac:dyDescent="0.35">
      <c r="B1798" s="2" t="s">
        <v>40776</v>
      </c>
      <c r="C1798" t="s">
        <v>40851</v>
      </c>
    </row>
    <row r="1799" spans="2:3" x14ac:dyDescent="0.35">
      <c r="B1799" s="2" t="s">
        <v>40778</v>
      </c>
      <c r="C1799" t="s">
        <v>40854</v>
      </c>
    </row>
    <row r="1800" spans="2:3" x14ac:dyDescent="0.35">
      <c r="B1800" s="2" t="s">
        <v>40781</v>
      </c>
      <c r="C1800" t="s">
        <v>40857</v>
      </c>
    </row>
    <row r="1801" spans="2:3" x14ac:dyDescent="0.35">
      <c r="B1801" s="2" t="s">
        <v>40784</v>
      </c>
      <c r="C1801" t="s">
        <v>40860</v>
      </c>
    </row>
    <row r="1802" spans="2:3" x14ac:dyDescent="0.35">
      <c r="B1802" s="2" t="s">
        <v>40787</v>
      </c>
      <c r="C1802" t="s">
        <v>40863</v>
      </c>
    </row>
    <row r="1803" spans="2:3" x14ac:dyDescent="0.35">
      <c r="B1803" s="2" t="s">
        <v>40790</v>
      </c>
      <c r="C1803" t="s">
        <v>40866</v>
      </c>
    </row>
    <row r="1804" spans="2:3" x14ac:dyDescent="0.35">
      <c r="B1804" s="2" t="s">
        <v>40793</v>
      </c>
      <c r="C1804" t="s">
        <v>40869</v>
      </c>
    </row>
    <row r="1805" spans="2:3" x14ac:dyDescent="0.35">
      <c r="B1805" s="2" t="s">
        <v>40795</v>
      </c>
      <c r="C1805" t="s">
        <v>40872</v>
      </c>
    </row>
    <row r="1806" spans="2:3" x14ac:dyDescent="0.35">
      <c r="B1806" s="2" t="s">
        <v>40797</v>
      </c>
      <c r="C1806" t="s">
        <v>40875</v>
      </c>
    </row>
    <row r="1807" spans="2:3" x14ac:dyDescent="0.35">
      <c r="B1807" s="2" t="s">
        <v>40799</v>
      </c>
      <c r="C1807" t="s">
        <v>40878</v>
      </c>
    </row>
    <row r="1808" spans="2:3" x14ac:dyDescent="0.35">
      <c r="B1808" s="2" t="s">
        <v>40801</v>
      </c>
      <c r="C1808" t="s">
        <v>40881</v>
      </c>
    </row>
    <row r="1809" spans="2:3" x14ac:dyDescent="0.35">
      <c r="B1809" s="2" t="s">
        <v>40804</v>
      </c>
      <c r="C1809" t="s">
        <v>40884</v>
      </c>
    </row>
    <row r="1810" spans="2:3" x14ac:dyDescent="0.35">
      <c r="B1810" s="2" t="s">
        <v>40807</v>
      </c>
      <c r="C1810" t="s">
        <v>40887</v>
      </c>
    </row>
    <row r="1811" spans="2:3" x14ac:dyDescent="0.35">
      <c r="B1811" s="2" t="s">
        <v>40810</v>
      </c>
      <c r="C1811" t="s">
        <v>40890</v>
      </c>
    </row>
    <row r="1812" spans="2:3" x14ac:dyDescent="0.35">
      <c r="B1812" s="2" t="s">
        <v>40813</v>
      </c>
      <c r="C1812" t="s">
        <v>40893</v>
      </c>
    </row>
    <row r="1813" spans="2:3" x14ac:dyDescent="0.35">
      <c r="B1813" s="2" t="s">
        <v>40816</v>
      </c>
      <c r="C1813" t="s">
        <v>40896</v>
      </c>
    </row>
    <row r="1814" spans="2:3" x14ac:dyDescent="0.35">
      <c r="B1814" s="2" t="s">
        <v>40819</v>
      </c>
      <c r="C1814" t="s">
        <v>40899</v>
      </c>
    </row>
    <row r="1815" spans="2:3" x14ac:dyDescent="0.35">
      <c r="B1815" s="2" t="s">
        <v>40822</v>
      </c>
      <c r="C1815" t="s">
        <v>40902</v>
      </c>
    </row>
    <row r="1816" spans="2:3" x14ac:dyDescent="0.35">
      <c r="B1816" s="2" t="s">
        <v>40825</v>
      </c>
      <c r="C1816" t="s">
        <v>40905</v>
      </c>
    </row>
    <row r="1817" spans="2:3" x14ac:dyDescent="0.35">
      <c r="B1817" s="2" t="s">
        <v>40828</v>
      </c>
      <c r="C1817" t="s">
        <v>40908</v>
      </c>
    </row>
    <row r="1818" spans="2:3" x14ac:dyDescent="0.35">
      <c r="B1818" s="2" t="s">
        <v>40831</v>
      </c>
      <c r="C1818" t="s">
        <v>40911</v>
      </c>
    </row>
    <row r="1819" spans="2:3" x14ac:dyDescent="0.35">
      <c r="B1819" s="2" t="s">
        <v>40834</v>
      </c>
      <c r="C1819" t="s">
        <v>40914</v>
      </c>
    </row>
    <row r="1820" spans="2:3" x14ac:dyDescent="0.35">
      <c r="B1820" s="2" t="s">
        <v>40837</v>
      </c>
      <c r="C1820" t="s">
        <v>40917</v>
      </c>
    </row>
    <row r="1821" spans="2:3" x14ac:dyDescent="0.35">
      <c r="B1821" s="2" t="s">
        <v>40840</v>
      </c>
      <c r="C1821" t="s">
        <v>40920</v>
      </c>
    </row>
    <row r="1822" spans="2:3" x14ac:dyDescent="0.35">
      <c r="B1822" s="2" t="s">
        <v>40843</v>
      </c>
      <c r="C1822" t="s">
        <v>40923</v>
      </c>
    </row>
    <row r="1823" spans="2:3" x14ac:dyDescent="0.35">
      <c r="B1823" s="2" t="s">
        <v>40845</v>
      </c>
      <c r="C1823" t="s">
        <v>40926</v>
      </c>
    </row>
    <row r="1824" spans="2:3" x14ac:dyDescent="0.35">
      <c r="B1824" s="2" t="s">
        <v>40848</v>
      </c>
      <c r="C1824" t="s">
        <v>40929</v>
      </c>
    </row>
    <row r="1825" spans="2:3" x14ac:dyDescent="0.35">
      <c r="B1825" s="2" t="s">
        <v>40851</v>
      </c>
      <c r="C1825" t="s">
        <v>40932</v>
      </c>
    </row>
    <row r="1826" spans="2:3" x14ac:dyDescent="0.35">
      <c r="B1826" s="2" t="s">
        <v>40854</v>
      </c>
      <c r="C1826" t="s">
        <v>40935</v>
      </c>
    </row>
    <row r="1827" spans="2:3" x14ac:dyDescent="0.35">
      <c r="B1827" s="2" t="s">
        <v>40857</v>
      </c>
      <c r="C1827" t="s">
        <v>40938</v>
      </c>
    </row>
    <row r="1828" spans="2:3" x14ac:dyDescent="0.35">
      <c r="B1828" s="2" t="s">
        <v>40860</v>
      </c>
      <c r="C1828" t="s">
        <v>40941</v>
      </c>
    </row>
    <row r="1829" spans="2:3" x14ac:dyDescent="0.35">
      <c r="B1829" s="2" t="s">
        <v>40863</v>
      </c>
      <c r="C1829" t="s">
        <v>40944</v>
      </c>
    </row>
    <row r="1830" spans="2:3" x14ac:dyDescent="0.35">
      <c r="B1830" s="2" t="s">
        <v>40866</v>
      </c>
      <c r="C1830" t="s">
        <v>40947</v>
      </c>
    </row>
    <row r="1831" spans="2:3" x14ac:dyDescent="0.35">
      <c r="B1831" s="2" t="s">
        <v>40869</v>
      </c>
      <c r="C1831" t="s">
        <v>40950</v>
      </c>
    </row>
    <row r="1832" spans="2:3" x14ac:dyDescent="0.35">
      <c r="B1832" s="2" t="s">
        <v>40872</v>
      </c>
      <c r="C1832" t="s">
        <v>40953</v>
      </c>
    </row>
    <row r="1833" spans="2:3" x14ac:dyDescent="0.35">
      <c r="B1833" s="2" t="s">
        <v>40875</v>
      </c>
      <c r="C1833" t="s">
        <v>40956</v>
      </c>
    </row>
    <row r="1834" spans="2:3" x14ac:dyDescent="0.35">
      <c r="B1834" s="2" t="s">
        <v>40878</v>
      </c>
      <c r="C1834" t="s">
        <v>40959</v>
      </c>
    </row>
    <row r="1835" spans="2:3" x14ac:dyDescent="0.35">
      <c r="B1835" s="2" t="s">
        <v>40881</v>
      </c>
      <c r="C1835" t="s">
        <v>40962</v>
      </c>
    </row>
    <row r="1836" spans="2:3" x14ac:dyDescent="0.35">
      <c r="B1836" s="2" t="s">
        <v>40884</v>
      </c>
      <c r="C1836" t="s">
        <v>40965</v>
      </c>
    </row>
    <row r="1837" spans="2:3" x14ac:dyDescent="0.35">
      <c r="B1837" s="2" t="s">
        <v>40887</v>
      </c>
      <c r="C1837" t="s">
        <v>40968</v>
      </c>
    </row>
    <row r="1838" spans="2:3" x14ac:dyDescent="0.35">
      <c r="B1838" s="2" t="s">
        <v>40890</v>
      </c>
      <c r="C1838" t="s">
        <v>40971</v>
      </c>
    </row>
    <row r="1839" spans="2:3" x14ac:dyDescent="0.35">
      <c r="B1839" s="2" t="s">
        <v>40893</v>
      </c>
      <c r="C1839" t="s">
        <v>40974</v>
      </c>
    </row>
    <row r="1840" spans="2:3" x14ac:dyDescent="0.35">
      <c r="B1840" s="2" t="s">
        <v>40896</v>
      </c>
      <c r="C1840" t="s">
        <v>40977</v>
      </c>
    </row>
    <row r="1841" spans="2:3" x14ac:dyDescent="0.35">
      <c r="B1841" s="2" t="s">
        <v>40899</v>
      </c>
      <c r="C1841" t="s">
        <v>40980</v>
      </c>
    </row>
    <row r="1842" spans="2:3" x14ac:dyDescent="0.35">
      <c r="B1842" s="2" t="s">
        <v>40902</v>
      </c>
      <c r="C1842" t="s">
        <v>40983</v>
      </c>
    </row>
    <row r="1843" spans="2:3" x14ac:dyDescent="0.35">
      <c r="B1843" s="2" t="s">
        <v>40905</v>
      </c>
      <c r="C1843" t="s">
        <v>40986</v>
      </c>
    </row>
    <row r="1844" spans="2:3" x14ac:dyDescent="0.35">
      <c r="B1844" s="2" t="s">
        <v>40908</v>
      </c>
      <c r="C1844" t="s">
        <v>40989</v>
      </c>
    </row>
    <row r="1845" spans="2:3" x14ac:dyDescent="0.35">
      <c r="B1845" s="2" t="s">
        <v>40911</v>
      </c>
      <c r="C1845" t="s">
        <v>40992</v>
      </c>
    </row>
    <row r="1846" spans="2:3" x14ac:dyDescent="0.35">
      <c r="B1846" s="2" t="s">
        <v>40914</v>
      </c>
      <c r="C1846" t="s">
        <v>40995</v>
      </c>
    </row>
    <row r="1847" spans="2:3" x14ac:dyDescent="0.35">
      <c r="B1847" s="2" t="s">
        <v>40917</v>
      </c>
      <c r="C1847" t="s">
        <v>40998</v>
      </c>
    </row>
    <row r="1848" spans="2:3" x14ac:dyDescent="0.35">
      <c r="B1848" s="2" t="s">
        <v>40920</v>
      </c>
      <c r="C1848" t="s">
        <v>41001</v>
      </c>
    </row>
    <row r="1849" spans="2:3" x14ac:dyDescent="0.35">
      <c r="B1849" s="2" t="s">
        <v>40923</v>
      </c>
      <c r="C1849" t="s">
        <v>41004</v>
      </c>
    </row>
    <row r="1850" spans="2:3" x14ac:dyDescent="0.35">
      <c r="B1850" s="2" t="s">
        <v>40926</v>
      </c>
      <c r="C1850" t="s">
        <v>41007</v>
      </c>
    </row>
    <row r="1851" spans="2:3" x14ac:dyDescent="0.35">
      <c r="B1851" s="2" t="s">
        <v>40929</v>
      </c>
      <c r="C1851" t="s">
        <v>41010</v>
      </c>
    </row>
    <row r="1852" spans="2:3" x14ac:dyDescent="0.35">
      <c r="B1852" s="2" t="s">
        <v>40932</v>
      </c>
      <c r="C1852" t="s">
        <v>41013</v>
      </c>
    </row>
    <row r="1853" spans="2:3" x14ac:dyDescent="0.35">
      <c r="B1853" s="2" t="s">
        <v>40935</v>
      </c>
      <c r="C1853" t="s">
        <v>41016</v>
      </c>
    </row>
    <row r="1854" spans="2:3" x14ac:dyDescent="0.35">
      <c r="B1854" s="2" t="s">
        <v>40938</v>
      </c>
      <c r="C1854" t="s">
        <v>41019</v>
      </c>
    </row>
    <row r="1855" spans="2:3" x14ac:dyDescent="0.35">
      <c r="B1855" s="2" t="s">
        <v>40941</v>
      </c>
      <c r="C1855" t="s">
        <v>41022</v>
      </c>
    </row>
    <row r="1856" spans="2:3" x14ac:dyDescent="0.35">
      <c r="B1856" s="2" t="s">
        <v>40944</v>
      </c>
      <c r="C1856" t="s">
        <v>41025</v>
      </c>
    </row>
    <row r="1857" spans="2:3" x14ac:dyDescent="0.35">
      <c r="B1857" s="2" t="s">
        <v>40947</v>
      </c>
      <c r="C1857" t="s">
        <v>41028</v>
      </c>
    </row>
    <row r="1858" spans="2:3" x14ac:dyDescent="0.35">
      <c r="B1858" s="2" t="s">
        <v>40950</v>
      </c>
      <c r="C1858" t="s">
        <v>41031</v>
      </c>
    </row>
    <row r="1859" spans="2:3" x14ac:dyDescent="0.35">
      <c r="B1859" s="2" t="s">
        <v>40953</v>
      </c>
      <c r="C1859" t="s">
        <v>41034</v>
      </c>
    </row>
    <row r="1860" spans="2:3" x14ac:dyDescent="0.35">
      <c r="B1860" s="2" t="s">
        <v>40956</v>
      </c>
      <c r="C1860" t="s">
        <v>41037</v>
      </c>
    </row>
    <row r="1861" spans="2:3" x14ac:dyDescent="0.35">
      <c r="B1861" s="2" t="s">
        <v>40959</v>
      </c>
      <c r="C1861" t="s">
        <v>41040</v>
      </c>
    </row>
    <row r="1862" spans="2:3" x14ac:dyDescent="0.35">
      <c r="B1862" s="2" t="s">
        <v>40962</v>
      </c>
      <c r="C1862" t="s">
        <v>41044</v>
      </c>
    </row>
    <row r="1863" spans="2:3" x14ac:dyDescent="0.35">
      <c r="B1863" s="2" t="s">
        <v>40965</v>
      </c>
      <c r="C1863" t="s">
        <v>41047</v>
      </c>
    </row>
    <row r="1864" spans="2:3" x14ac:dyDescent="0.35">
      <c r="B1864" s="2" t="s">
        <v>40968</v>
      </c>
      <c r="C1864" t="s">
        <v>41050</v>
      </c>
    </row>
    <row r="1865" spans="2:3" x14ac:dyDescent="0.35">
      <c r="B1865" s="2" t="s">
        <v>40971</v>
      </c>
      <c r="C1865" t="s">
        <v>41053</v>
      </c>
    </row>
    <row r="1866" spans="2:3" x14ac:dyDescent="0.35">
      <c r="B1866" s="2" t="s">
        <v>40974</v>
      </c>
      <c r="C1866" t="s">
        <v>41054</v>
      </c>
    </row>
    <row r="1867" spans="2:3" x14ac:dyDescent="0.35">
      <c r="B1867" s="2" t="s">
        <v>40977</v>
      </c>
      <c r="C1867" t="s">
        <v>41057</v>
      </c>
    </row>
    <row r="1868" spans="2:3" x14ac:dyDescent="0.35">
      <c r="B1868" s="2" t="s">
        <v>40980</v>
      </c>
      <c r="C1868" t="s">
        <v>41060</v>
      </c>
    </row>
    <row r="1869" spans="2:3" x14ac:dyDescent="0.35">
      <c r="B1869" s="2" t="s">
        <v>40983</v>
      </c>
      <c r="C1869" t="s">
        <v>41063</v>
      </c>
    </row>
    <row r="1870" spans="2:3" x14ac:dyDescent="0.35">
      <c r="B1870" s="2" t="s">
        <v>40986</v>
      </c>
      <c r="C1870" t="s">
        <v>41066</v>
      </c>
    </row>
    <row r="1871" spans="2:3" x14ac:dyDescent="0.35">
      <c r="B1871" s="2" t="s">
        <v>40989</v>
      </c>
      <c r="C1871" t="s">
        <v>41068</v>
      </c>
    </row>
    <row r="1872" spans="2:3" x14ac:dyDescent="0.35">
      <c r="B1872" s="2" t="s">
        <v>40992</v>
      </c>
      <c r="C1872" t="s">
        <v>41071</v>
      </c>
    </row>
    <row r="1873" spans="2:3" x14ac:dyDescent="0.35">
      <c r="B1873" s="2" t="s">
        <v>40995</v>
      </c>
      <c r="C1873" t="s">
        <v>41074</v>
      </c>
    </row>
    <row r="1874" spans="2:3" x14ac:dyDescent="0.35">
      <c r="B1874" s="2" t="s">
        <v>40998</v>
      </c>
      <c r="C1874" t="s">
        <v>41077</v>
      </c>
    </row>
    <row r="1875" spans="2:3" x14ac:dyDescent="0.35">
      <c r="B1875" s="2" t="s">
        <v>41001</v>
      </c>
      <c r="C1875" t="s">
        <v>41080</v>
      </c>
    </row>
    <row r="1876" spans="2:3" x14ac:dyDescent="0.35">
      <c r="B1876" s="2" t="s">
        <v>41004</v>
      </c>
      <c r="C1876" t="s">
        <v>41083</v>
      </c>
    </row>
    <row r="1877" spans="2:3" x14ac:dyDescent="0.35">
      <c r="B1877" s="2" t="s">
        <v>41007</v>
      </c>
      <c r="C1877" t="s">
        <v>41086</v>
      </c>
    </row>
    <row r="1878" spans="2:3" x14ac:dyDescent="0.35">
      <c r="B1878" s="2" t="s">
        <v>41010</v>
      </c>
      <c r="C1878" t="s">
        <v>41089</v>
      </c>
    </row>
    <row r="1879" spans="2:3" x14ac:dyDescent="0.35">
      <c r="B1879" s="2" t="s">
        <v>41013</v>
      </c>
      <c r="C1879" t="s">
        <v>41092</v>
      </c>
    </row>
    <row r="1880" spans="2:3" x14ac:dyDescent="0.35">
      <c r="B1880" s="2" t="s">
        <v>41016</v>
      </c>
      <c r="C1880" t="s">
        <v>41095</v>
      </c>
    </row>
    <row r="1881" spans="2:3" x14ac:dyDescent="0.35">
      <c r="B1881" s="2" t="s">
        <v>41019</v>
      </c>
      <c r="C1881" t="s">
        <v>41098</v>
      </c>
    </row>
    <row r="1882" spans="2:3" x14ac:dyDescent="0.35">
      <c r="B1882" s="2" t="s">
        <v>41022</v>
      </c>
      <c r="C1882" t="s">
        <v>41101</v>
      </c>
    </row>
    <row r="1883" spans="2:3" x14ac:dyDescent="0.35">
      <c r="B1883" s="2" t="s">
        <v>41025</v>
      </c>
      <c r="C1883" t="s">
        <v>41104</v>
      </c>
    </row>
    <row r="1884" spans="2:3" x14ac:dyDescent="0.35">
      <c r="B1884" s="2" t="s">
        <v>41028</v>
      </c>
      <c r="C1884" t="s">
        <v>41107</v>
      </c>
    </row>
    <row r="1885" spans="2:3" x14ac:dyDescent="0.35">
      <c r="B1885" s="2" t="s">
        <v>41031</v>
      </c>
      <c r="C1885" t="s">
        <v>41110</v>
      </c>
    </row>
    <row r="1886" spans="2:3" x14ac:dyDescent="0.35">
      <c r="B1886" s="2" t="s">
        <v>41034</v>
      </c>
      <c r="C1886" t="s">
        <v>41113</v>
      </c>
    </row>
    <row r="1887" spans="2:3" x14ac:dyDescent="0.35">
      <c r="B1887" s="2" t="s">
        <v>41037</v>
      </c>
      <c r="C1887" t="s">
        <v>41116</v>
      </c>
    </row>
    <row r="1888" spans="2:3" x14ac:dyDescent="0.35">
      <c r="B1888" s="2" t="s">
        <v>41040</v>
      </c>
      <c r="C1888" t="s">
        <v>41119</v>
      </c>
    </row>
    <row r="1889" spans="2:3" x14ac:dyDescent="0.35">
      <c r="B1889" s="2" t="s">
        <v>41044</v>
      </c>
      <c r="C1889" t="s">
        <v>41122</v>
      </c>
    </row>
    <row r="1890" spans="2:3" x14ac:dyDescent="0.35">
      <c r="B1890" s="2" t="s">
        <v>41047</v>
      </c>
      <c r="C1890" t="s">
        <v>41125</v>
      </c>
    </row>
    <row r="1891" spans="2:3" x14ac:dyDescent="0.35">
      <c r="B1891" s="2" t="s">
        <v>41050</v>
      </c>
      <c r="C1891" t="s">
        <v>41128</v>
      </c>
    </row>
    <row r="1892" spans="2:3" x14ac:dyDescent="0.35">
      <c r="B1892" s="2" t="s">
        <v>41053</v>
      </c>
      <c r="C1892" t="s">
        <v>41131</v>
      </c>
    </row>
    <row r="1893" spans="2:3" x14ac:dyDescent="0.35">
      <c r="B1893" s="2" t="s">
        <v>41054</v>
      </c>
      <c r="C1893" t="s">
        <v>41132</v>
      </c>
    </row>
    <row r="1894" spans="2:3" x14ac:dyDescent="0.35">
      <c r="B1894" s="2" t="s">
        <v>41057</v>
      </c>
      <c r="C1894" t="s">
        <v>41135</v>
      </c>
    </row>
    <row r="1895" spans="2:3" x14ac:dyDescent="0.35">
      <c r="B1895" s="2" t="s">
        <v>41060</v>
      </c>
      <c r="C1895" t="s">
        <v>41138</v>
      </c>
    </row>
    <row r="1896" spans="2:3" x14ac:dyDescent="0.35">
      <c r="B1896" s="2" t="s">
        <v>41063</v>
      </c>
      <c r="C1896" t="s">
        <v>41141</v>
      </c>
    </row>
    <row r="1897" spans="2:3" x14ac:dyDescent="0.35">
      <c r="B1897" s="2" t="s">
        <v>41066</v>
      </c>
      <c r="C1897" t="s">
        <v>41144</v>
      </c>
    </row>
    <row r="1898" spans="2:3" x14ac:dyDescent="0.35">
      <c r="B1898" s="2" t="s">
        <v>41068</v>
      </c>
      <c r="C1898" t="s">
        <v>41147</v>
      </c>
    </row>
    <row r="1899" spans="2:3" x14ac:dyDescent="0.35">
      <c r="B1899" s="2" t="s">
        <v>41071</v>
      </c>
      <c r="C1899" t="s">
        <v>41150</v>
      </c>
    </row>
    <row r="1900" spans="2:3" x14ac:dyDescent="0.35">
      <c r="B1900" s="2" t="s">
        <v>41074</v>
      </c>
      <c r="C1900" t="s">
        <v>41153</v>
      </c>
    </row>
    <row r="1901" spans="2:3" x14ac:dyDescent="0.35">
      <c r="B1901" s="2" t="s">
        <v>41077</v>
      </c>
      <c r="C1901" t="s">
        <v>41156</v>
      </c>
    </row>
    <row r="1902" spans="2:3" x14ac:dyDescent="0.35">
      <c r="B1902" s="2" t="s">
        <v>41080</v>
      </c>
      <c r="C1902" t="s">
        <v>41159</v>
      </c>
    </row>
    <row r="1903" spans="2:3" x14ac:dyDescent="0.35">
      <c r="B1903" s="2" t="s">
        <v>41083</v>
      </c>
      <c r="C1903" t="s">
        <v>41162</v>
      </c>
    </row>
    <row r="1904" spans="2:3" x14ac:dyDescent="0.35">
      <c r="B1904" s="2" t="s">
        <v>41086</v>
      </c>
      <c r="C1904" t="s">
        <v>41165</v>
      </c>
    </row>
    <row r="1905" spans="2:3" x14ac:dyDescent="0.35">
      <c r="B1905" s="2" t="s">
        <v>41089</v>
      </c>
      <c r="C1905" t="s">
        <v>41168</v>
      </c>
    </row>
    <row r="1906" spans="2:3" x14ac:dyDescent="0.35">
      <c r="B1906" s="2" t="s">
        <v>41092</v>
      </c>
      <c r="C1906" t="s">
        <v>41171</v>
      </c>
    </row>
    <row r="1907" spans="2:3" x14ac:dyDescent="0.35">
      <c r="B1907" s="2" t="s">
        <v>41095</v>
      </c>
      <c r="C1907" t="s">
        <v>41174</v>
      </c>
    </row>
    <row r="1908" spans="2:3" x14ac:dyDescent="0.35">
      <c r="B1908" s="2" t="s">
        <v>41098</v>
      </c>
      <c r="C1908" t="s">
        <v>41177</v>
      </c>
    </row>
    <row r="1909" spans="2:3" x14ac:dyDescent="0.35">
      <c r="B1909" s="2" t="s">
        <v>41101</v>
      </c>
      <c r="C1909" t="s">
        <v>41180</v>
      </c>
    </row>
    <row r="1910" spans="2:3" x14ac:dyDescent="0.35">
      <c r="B1910" s="2" t="s">
        <v>41104</v>
      </c>
      <c r="C1910" t="s">
        <v>41183</v>
      </c>
    </row>
    <row r="1911" spans="2:3" x14ac:dyDescent="0.35">
      <c r="B1911" s="2" t="s">
        <v>41107</v>
      </c>
      <c r="C1911" t="s">
        <v>41186</v>
      </c>
    </row>
    <row r="1912" spans="2:3" x14ac:dyDescent="0.35">
      <c r="B1912" s="2" t="s">
        <v>41110</v>
      </c>
      <c r="C1912" t="s">
        <v>41188</v>
      </c>
    </row>
    <row r="1913" spans="2:3" x14ac:dyDescent="0.35">
      <c r="B1913" s="2" t="s">
        <v>41113</v>
      </c>
      <c r="C1913" t="s">
        <v>41191</v>
      </c>
    </row>
    <row r="1914" spans="2:3" x14ac:dyDescent="0.35">
      <c r="B1914" s="2" t="s">
        <v>41116</v>
      </c>
      <c r="C1914" t="s">
        <v>41194</v>
      </c>
    </row>
    <row r="1915" spans="2:3" x14ac:dyDescent="0.35">
      <c r="B1915" s="2" t="s">
        <v>41119</v>
      </c>
      <c r="C1915" t="s">
        <v>41197</v>
      </c>
    </row>
    <row r="1916" spans="2:3" x14ac:dyDescent="0.35">
      <c r="B1916" s="2" t="s">
        <v>41122</v>
      </c>
      <c r="C1916" t="s">
        <v>41200</v>
      </c>
    </row>
    <row r="1917" spans="2:3" x14ac:dyDescent="0.35">
      <c r="B1917" s="2" t="s">
        <v>41125</v>
      </c>
      <c r="C1917" t="s">
        <v>41203</v>
      </c>
    </row>
    <row r="1918" spans="2:3" x14ac:dyDescent="0.35">
      <c r="B1918" s="2" t="s">
        <v>41128</v>
      </c>
      <c r="C1918" t="s">
        <v>41206</v>
      </c>
    </row>
    <row r="1919" spans="2:3" x14ac:dyDescent="0.35">
      <c r="B1919" s="2" t="s">
        <v>41131</v>
      </c>
      <c r="C1919" t="s">
        <v>41209</v>
      </c>
    </row>
    <row r="1920" spans="2:3" x14ac:dyDescent="0.35">
      <c r="B1920" s="2" t="s">
        <v>41132</v>
      </c>
      <c r="C1920" t="s">
        <v>41212</v>
      </c>
    </row>
    <row r="1921" spans="2:3" x14ac:dyDescent="0.35">
      <c r="B1921" s="2" t="s">
        <v>41135</v>
      </c>
      <c r="C1921" t="s">
        <v>41215</v>
      </c>
    </row>
    <row r="1922" spans="2:3" x14ac:dyDescent="0.35">
      <c r="B1922" s="2" t="s">
        <v>41138</v>
      </c>
      <c r="C1922" t="s">
        <v>41218</v>
      </c>
    </row>
    <row r="1923" spans="2:3" x14ac:dyDescent="0.35">
      <c r="B1923" s="2" t="s">
        <v>41141</v>
      </c>
      <c r="C1923" t="s">
        <v>41221</v>
      </c>
    </row>
    <row r="1924" spans="2:3" x14ac:dyDescent="0.35">
      <c r="B1924" s="2" t="s">
        <v>41144</v>
      </c>
      <c r="C1924" t="s">
        <v>41224</v>
      </c>
    </row>
    <row r="1925" spans="2:3" x14ac:dyDescent="0.35">
      <c r="B1925" s="2" t="s">
        <v>41147</v>
      </c>
      <c r="C1925" t="s">
        <v>41227</v>
      </c>
    </row>
    <row r="1926" spans="2:3" x14ac:dyDescent="0.35">
      <c r="B1926" s="2" t="s">
        <v>41150</v>
      </c>
      <c r="C1926" t="s">
        <v>41230</v>
      </c>
    </row>
    <row r="1927" spans="2:3" x14ac:dyDescent="0.35">
      <c r="B1927" s="2" t="s">
        <v>41153</v>
      </c>
      <c r="C1927" t="s">
        <v>41233</v>
      </c>
    </row>
    <row r="1928" spans="2:3" x14ac:dyDescent="0.35">
      <c r="B1928" s="2" t="s">
        <v>41156</v>
      </c>
      <c r="C1928" t="s">
        <v>41236</v>
      </c>
    </row>
    <row r="1929" spans="2:3" x14ac:dyDescent="0.35">
      <c r="B1929" s="2" t="s">
        <v>41159</v>
      </c>
      <c r="C1929" t="s">
        <v>41239</v>
      </c>
    </row>
    <row r="1930" spans="2:3" x14ac:dyDescent="0.35">
      <c r="B1930" s="2" t="s">
        <v>41162</v>
      </c>
      <c r="C1930" t="s">
        <v>41242</v>
      </c>
    </row>
    <row r="1931" spans="2:3" x14ac:dyDescent="0.35">
      <c r="B1931" s="2" t="s">
        <v>41165</v>
      </c>
      <c r="C1931" t="s">
        <v>41245</v>
      </c>
    </row>
    <row r="1932" spans="2:3" x14ac:dyDescent="0.35">
      <c r="B1932" s="2" t="s">
        <v>41168</v>
      </c>
      <c r="C1932" t="s">
        <v>41248</v>
      </c>
    </row>
    <row r="1933" spans="2:3" x14ac:dyDescent="0.35">
      <c r="B1933" s="2" t="s">
        <v>41171</v>
      </c>
      <c r="C1933" t="s">
        <v>41251</v>
      </c>
    </row>
    <row r="1934" spans="2:3" x14ac:dyDescent="0.35">
      <c r="B1934" s="2" t="s">
        <v>41174</v>
      </c>
      <c r="C1934" t="s">
        <v>41254</v>
      </c>
    </row>
    <row r="1935" spans="2:3" x14ac:dyDescent="0.35">
      <c r="B1935" s="2" t="s">
        <v>41177</v>
      </c>
      <c r="C1935" t="s">
        <v>41257</v>
      </c>
    </row>
    <row r="1936" spans="2:3" x14ac:dyDescent="0.35">
      <c r="B1936" s="2" t="s">
        <v>41180</v>
      </c>
      <c r="C1936" t="s">
        <v>41260</v>
      </c>
    </row>
    <row r="1937" spans="2:3" x14ac:dyDescent="0.35">
      <c r="B1937" s="2" t="s">
        <v>41183</v>
      </c>
      <c r="C1937" t="s">
        <v>41263</v>
      </c>
    </row>
    <row r="1938" spans="2:3" x14ac:dyDescent="0.35">
      <c r="B1938" s="2" t="s">
        <v>41186</v>
      </c>
      <c r="C1938" t="s">
        <v>41266</v>
      </c>
    </row>
    <row r="1939" spans="2:3" x14ac:dyDescent="0.35">
      <c r="B1939" s="2" t="s">
        <v>41188</v>
      </c>
      <c r="C1939" t="s">
        <v>41269</v>
      </c>
    </row>
    <row r="1940" spans="2:3" x14ac:dyDescent="0.35">
      <c r="B1940" s="2" t="s">
        <v>41191</v>
      </c>
      <c r="C1940" t="s">
        <v>41272</v>
      </c>
    </row>
    <row r="1941" spans="2:3" x14ac:dyDescent="0.35">
      <c r="B1941" s="2" t="s">
        <v>41194</v>
      </c>
      <c r="C1941" t="s">
        <v>41275</v>
      </c>
    </row>
    <row r="1942" spans="2:3" x14ac:dyDescent="0.35">
      <c r="B1942" s="2" t="s">
        <v>41197</v>
      </c>
      <c r="C1942" t="s">
        <v>41278</v>
      </c>
    </row>
    <row r="1943" spans="2:3" x14ac:dyDescent="0.35">
      <c r="B1943" s="2" t="s">
        <v>41200</v>
      </c>
      <c r="C1943" t="s">
        <v>41281</v>
      </c>
    </row>
    <row r="1944" spans="2:3" x14ac:dyDescent="0.35">
      <c r="B1944" s="2" t="s">
        <v>41203</v>
      </c>
      <c r="C1944" t="s">
        <v>41284</v>
      </c>
    </row>
    <row r="1945" spans="2:3" x14ac:dyDescent="0.35">
      <c r="B1945" s="2" t="s">
        <v>41206</v>
      </c>
      <c r="C1945" t="s">
        <v>41288</v>
      </c>
    </row>
    <row r="1946" spans="2:3" x14ac:dyDescent="0.35">
      <c r="B1946" s="2" t="s">
        <v>50916</v>
      </c>
      <c r="C1946" t="s">
        <v>41291</v>
      </c>
    </row>
    <row r="1947" spans="2:3" x14ac:dyDescent="0.35">
      <c r="B1947" s="2" t="s">
        <v>50918</v>
      </c>
      <c r="C1947" t="s">
        <v>41294</v>
      </c>
    </row>
    <row r="1948" spans="2:3" x14ac:dyDescent="0.35">
      <c r="B1948" s="2" t="s">
        <v>50920</v>
      </c>
      <c r="C1948" t="s">
        <v>41297</v>
      </c>
    </row>
    <row r="1949" spans="2:3" x14ac:dyDescent="0.35">
      <c r="B1949" s="2" t="s">
        <v>41209</v>
      </c>
      <c r="C1949" t="s">
        <v>41300</v>
      </c>
    </row>
    <row r="1950" spans="2:3" x14ac:dyDescent="0.35">
      <c r="B1950" s="2" t="s">
        <v>41212</v>
      </c>
      <c r="C1950" t="s">
        <v>41303</v>
      </c>
    </row>
    <row r="1951" spans="2:3" x14ac:dyDescent="0.35">
      <c r="B1951" s="2" t="s">
        <v>41215</v>
      </c>
      <c r="C1951" t="s">
        <v>41306</v>
      </c>
    </row>
    <row r="1952" spans="2:3" x14ac:dyDescent="0.35">
      <c r="B1952" s="2" t="s">
        <v>41218</v>
      </c>
      <c r="C1952" t="s">
        <v>41309</v>
      </c>
    </row>
    <row r="1953" spans="2:3" x14ac:dyDescent="0.35">
      <c r="B1953" s="2" t="s">
        <v>41221</v>
      </c>
      <c r="C1953" t="s">
        <v>41312</v>
      </c>
    </row>
    <row r="1954" spans="2:3" x14ac:dyDescent="0.35">
      <c r="B1954" s="2" t="s">
        <v>41224</v>
      </c>
      <c r="C1954" t="s">
        <v>41315</v>
      </c>
    </row>
    <row r="1955" spans="2:3" x14ac:dyDescent="0.35">
      <c r="B1955" s="2" t="s">
        <v>41227</v>
      </c>
      <c r="C1955" t="s">
        <v>41318</v>
      </c>
    </row>
    <row r="1956" spans="2:3" x14ac:dyDescent="0.35">
      <c r="B1956" s="2" t="s">
        <v>41230</v>
      </c>
      <c r="C1956" t="s">
        <v>41321</v>
      </c>
    </row>
    <row r="1957" spans="2:3" x14ac:dyDescent="0.35">
      <c r="B1957" s="2" t="s">
        <v>41233</v>
      </c>
      <c r="C1957" t="s">
        <v>41324</v>
      </c>
    </row>
    <row r="1958" spans="2:3" x14ac:dyDescent="0.35">
      <c r="B1958" s="2" t="s">
        <v>41236</v>
      </c>
      <c r="C1958" t="s">
        <v>41327</v>
      </c>
    </row>
    <row r="1959" spans="2:3" x14ac:dyDescent="0.35">
      <c r="B1959" s="2" t="s">
        <v>41239</v>
      </c>
      <c r="C1959" t="s">
        <v>41330</v>
      </c>
    </row>
    <row r="1960" spans="2:3" x14ac:dyDescent="0.35">
      <c r="B1960" s="2" t="s">
        <v>41242</v>
      </c>
      <c r="C1960" t="s">
        <v>41333</v>
      </c>
    </row>
    <row r="1961" spans="2:3" x14ac:dyDescent="0.35">
      <c r="B1961" s="2" t="s">
        <v>41245</v>
      </c>
      <c r="C1961" t="s">
        <v>41336</v>
      </c>
    </row>
    <row r="1962" spans="2:3" x14ac:dyDescent="0.35">
      <c r="B1962" s="2" t="s">
        <v>41248</v>
      </c>
      <c r="C1962" t="s">
        <v>41339</v>
      </c>
    </row>
    <row r="1963" spans="2:3" x14ac:dyDescent="0.35">
      <c r="B1963" s="2" t="s">
        <v>41251</v>
      </c>
      <c r="C1963" t="s">
        <v>41342</v>
      </c>
    </row>
    <row r="1964" spans="2:3" x14ac:dyDescent="0.35">
      <c r="B1964" s="2" t="s">
        <v>41254</v>
      </c>
      <c r="C1964" t="s">
        <v>41345</v>
      </c>
    </row>
    <row r="1965" spans="2:3" x14ac:dyDescent="0.35">
      <c r="B1965" s="2" t="s">
        <v>41257</v>
      </c>
      <c r="C1965" t="s">
        <v>41348</v>
      </c>
    </row>
    <row r="1966" spans="2:3" x14ac:dyDescent="0.35">
      <c r="B1966" s="2" t="s">
        <v>41260</v>
      </c>
      <c r="C1966" t="s">
        <v>41350</v>
      </c>
    </row>
    <row r="1967" spans="2:3" x14ac:dyDescent="0.35">
      <c r="B1967" s="2" t="s">
        <v>41263</v>
      </c>
      <c r="C1967" t="s">
        <v>41353</v>
      </c>
    </row>
    <row r="1968" spans="2:3" x14ac:dyDescent="0.35">
      <c r="B1968" s="2" t="s">
        <v>41266</v>
      </c>
      <c r="C1968" t="s">
        <v>41355</v>
      </c>
    </row>
    <row r="1969" spans="2:3" x14ac:dyDescent="0.35">
      <c r="B1969" s="2" t="s">
        <v>41269</v>
      </c>
      <c r="C1969" t="s">
        <v>41357</v>
      </c>
    </row>
    <row r="1970" spans="2:3" x14ac:dyDescent="0.35">
      <c r="B1970" s="2" t="s">
        <v>41272</v>
      </c>
      <c r="C1970" t="s">
        <v>41359</v>
      </c>
    </row>
    <row r="1971" spans="2:3" x14ac:dyDescent="0.35">
      <c r="B1971" s="2" t="s">
        <v>41275</v>
      </c>
      <c r="C1971" t="s">
        <v>41361</v>
      </c>
    </row>
    <row r="1972" spans="2:3" x14ac:dyDescent="0.35">
      <c r="B1972" s="2" t="s">
        <v>41278</v>
      </c>
      <c r="C1972" t="s">
        <v>41363</v>
      </c>
    </row>
    <row r="1973" spans="2:3" x14ac:dyDescent="0.35">
      <c r="B1973" s="2" t="s">
        <v>41281</v>
      </c>
      <c r="C1973" t="s">
        <v>41365</v>
      </c>
    </row>
    <row r="1974" spans="2:3" x14ac:dyDescent="0.35">
      <c r="B1974" s="2" t="s">
        <v>41284</v>
      </c>
      <c r="C1974" t="s">
        <v>41367</v>
      </c>
    </row>
    <row r="1975" spans="2:3" x14ac:dyDescent="0.35">
      <c r="B1975" s="2" t="s">
        <v>41288</v>
      </c>
      <c r="C1975" t="s">
        <v>41369</v>
      </c>
    </row>
    <row r="1976" spans="2:3" x14ac:dyDescent="0.35">
      <c r="B1976" s="2" t="s">
        <v>41291</v>
      </c>
      <c r="C1976" t="s">
        <v>41371</v>
      </c>
    </row>
    <row r="1977" spans="2:3" x14ac:dyDescent="0.35">
      <c r="B1977" s="2" t="s">
        <v>41294</v>
      </c>
      <c r="C1977" t="s">
        <v>41373</v>
      </c>
    </row>
    <row r="1978" spans="2:3" x14ac:dyDescent="0.35">
      <c r="B1978" s="2" t="s">
        <v>41297</v>
      </c>
      <c r="C1978" t="s">
        <v>41375</v>
      </c>
    </row>
    <row r="1979" spans="2:3" x14ac:dyDescent="0.35">
      <c r="B1979" s="2" t="s">
        <v>41300</v>
      </c>
      <c r="C1979" t="s">
        <v>41377</v>
      </c>
    </row>
    <row r="1980" spans="2:3" x14ac:dyDescent="0.35">
      <c r="B1980" s="2" t="s">
        <v>41303</v>
      </c>
      <c r="C1980" t="s">
        <v>41379</v>
      </c>
    </row>
    <row r="1981" spans="2:3" x14ac:dyDescent="0.35">
      <c r="B1981" s="2" t="s">
        <v>41306</v>
      </c>
      <c r="C1981" t="s">
        <v>41381</v>
      </c>
    </row>
    <row r="1982" spans="2:3" x14ac:dyDescent="0.35">
      <c r="B1982" s="2" t="s">
        <v>41309</v>
      </c>
      <c r="C1982" t="s">
        <v>41383</v>
      </c>
    </row>
    <row r="1983" spans="2:3" x14ac:dyDescent="0.35">
      <c r="B1983" s="2" t="s">
        <v>41312</v>
      </c>
      <c r="C1983" t="s">
        <v>41385</v>
      </c>
    </row>
    <row r="1984" spans="2:3" x14ac:dyDescent="0.35">
      <c r="B1984" s="2" t="s">
        <v>41315</v>
      </c>
      <c r="C1984" t="s">
        <v>41387</v>
      </c>
    </row>
    <row r="1985" spans="2:3" x14ac:dyDescent="0.35">
      <c r="B1985" s="2" t="s">
        <v>41318</v>
      </c>
      <c r="C1985" t="s">
        <v>41389</v>
      </c>
    </row>
    <row r="1986" spans="2:3" x14ac:dyDescent="0.35">
      <c r="B1986" s="2" t="s">
        <v>41321</v>
      </c>
      <c r="C1986" t="s">
        <v>41391</v>
      </c>
    </row>
    <row r="1987" spans="2:3" x14ac:dyDescent="0.35">
      <c r="B1987" s="2" t="s">
        <v>41324</v>
      </c>
      <c r="C1987" t="s">
        <v>41394</v>
      </c>
    </row>
    <row r="1988" spans="2:3" x14ac:dyDescent="0.35">
      <c r="B1988" s="2" t="s">
        <v>41327</v>
      </c>
      <c r="C1988" t="s">
        <v>41397</v>
      </c>
    </row>
    <row r="1989" spans="2:3" x14ac:dyDescent="0.35">
      <c r="B1989" s="2" t="s">
        <v>41330</v>
      </c>
      <c r="C1989" t="s">
        <v>41400</v>
      </c>
    </row>
    <row r="1990" spans="2:3" x14ac:dyDescent="0.35">
      <c r="B1990" s="2" t="s">
        <v>41333</v>
      </c>
      <c r="C1990" t="s">
        <v>41403</v>
      </c>
    </row>
    <row r="1991" spans="2:3" x14ac:dyDescent="0.35">
      <c r="B1991" s="2" t="s">
        <v>41336</v>
      </c>
      <c r="C1991" t="s">
        <v>41406</v>
      </c>
    </row>
    <row r="1992" spans="2:3" x14ac:dyDescent="0.35">
      <c r="B1992" s="2" t="s">
        <v>41339</v>
      </c>
      <c r="C1992" t="s">
        <v>41409</v>
      </c>
    </row>
    <row r="1993" spans="2:3" x14ac:dyDescent="0.35">
      <c r="B1993" s="2" t="s">
        <v>41342</v>
      </c>
      <c r="C1993" t="s">
        <v>41412</v>
      </c>
    </row>
    <row r="1994" spans="2:3" x14ac:dyDescent="0.35">
      <c r="B1994" s="2" t="s">
        <v>41345</v>
      </c>
      <c r="C1994" t="s">
        <v>41415</v>
      </c>
    </row>
    <row r="1995" spans="2:3" x14ac:dyDescent="0.35">
      <c r="B1995" s="2" t="s">
        <v>41348</v>
      </c>
      <c r="C1995" t="s">
        <v>41418</v>
      </c>
    </row>
    <row r="1996" spans="2:3" x14ac:dyDescent="0.35">
      <c r="B1996" s="2" t="s">
        <v>41350</v>
      </c>
      <c r="C1996" t="s">
        <v>41421</v>
      </c>
    </row>
    <row r="1997" spans="2:3" x14ac:dyDescent="0.35">
      <c r="B1997" s="2" t="s">
        <v>41353</v>
      </c>
      <c r="C1997" t="s">
        <v>41423</v>
      </c>
    </row>
    <row r="1998" spans="2:3" x14ac:dyDescent="0.35">
      <c r="B1998" s="2" t="s">
        <v>41355</v>
      </c>
      <c r="C1998" t="s">
        <v>41426</v>
      </c>
    </row>
    <row r="1999" spans="2:3" x14ac:dyDescent="0.35">
      <c r="B1999" s="2" t="s">
        <v>41357</v>
      </c>
      <c r="C1999" t="s">
        <v>41429</v>
      </c>
    </row>
    <row r="2000" spans="2:3" x14ac:dyDescent="0.35">
      <c r="B2000" s="2" t="s">
        <v>41359</v>
      </c>
      <c r="C2000" t="s">
        <v>41432</v>
      </c>
    </row>
    <row r="2001" spans="2:3" x14ac:dyDescent="0.35">
      <c r="B2001" s="2" t="s">
        <v>41361</v>
      </c>
      <c r="C2001" t="s">
        <v>41435</v>
      </c>
    </row>
    <row r="2002" spans="2:3" x14ac:dyDescent="0.35">
      <c r="B2002" s="2" t="s">
        <v>41363</v>
      </c>
      <c r="C2002" t="s">
        <v>41438</v>
      </c>
    </row>
    <row r="2003" spans="2:3" x14ac:dyDescent="0.35">
      <c r="B2003" s="2" t="s">
        <v>41365</v>
      </c>
      <c r="C2003" t="s">
        <v>41441</v>
      </c>
    </row>
    <row r="2004" spans="2:3" x14ac:dyDescent="0.35">
      <c r="B2004" s="2" t="s">
        <v>41367</v>
      </c>
      <c r="C2004" t="s">
        <v>41444</v>
      </c>
    </row>
    <row r="2005" spans="2:3" x14ac:dyDescent="0.35">
      <c r="B2005" s="2" t="s">
        <v>41369</v>
      </c>
      <c r="C2005" t="s">
        <v>41447</v>
      </c>
    </row>
    <row r="2006" spans="2:3" x14ac:dyDescent="0.35">
      <c r="B2006" s="2" t="s">
        <v>41371</v>
      </c>
      <c r="C2006" t="s">
        <v>41450</v>
      </c>
    </row>
    <row r="2007" spans="2:3" x14ac:dyDescent="0.35">
      <c r="B2007" s="2" t="s">
        <v>41373</v>
      </c>
      <c r="C2007" t="s">
        <v>41453</v>
      </c>
    </row>
    <row r="2008" spans="2:3" x14ac:dyDescent="0.35">
      <c r="B2008" s="2" t="s">
        <v>41375</v>
      </c>
      <c r="C2008" t="s">
        <v>41457</v>
      </c>
    </row>
    <row r="2009" spans="2:3" x14ac:dyDescent="0.35">
      <c r="B2009" s="2" t="s">
        <v>41377</v>
      </c>
      <c r="C2009" t="s">
        <v>41460</v>
      </c>
    </row>
    <row r="2010" spans="2:3" x14ac:dyDescent="0.35">
      <c r="B2010" s="2" t="s">
        <v>41379</v>
      </c>
      <c r="C2010" t="s">
        <v>41463</v>
      </c>
    </row>
    <row r="2011" spans="2:3" x14ac:dyDescent="0.35">
      <c r="B2011" s="2" t="s">
        <v>41381</v>
      </c>
      <c r="C2011" t="s">
        <v>41466</v>
      </c>
    </row>
    <row r="2012" spans="2:3" x14ac:dyDescent="0.35">
      <c r="B2012" s="2" t="s">
        <v>41383</v>
      </c>
      <c r="C2012" t="s">
        <v>41469</v>
      </c>
    </row>
    <row r="2013" spans="2:3" x14ac:dyDescent="0.35">
      <c r="B2013" s="2" t="s">
        <v>41385</v>
      </c>
      <c r="C2013" t="s">
        <v>41472</v>
      </c>
    </row>
    <row r="2014" spans="2:3" x14ac:dyDescent="0.35">
      <c r="B2014" s="2" t="s">
        <v>41387</v>
      </c>
      <c r="C2014" t="s">
        <v>41475</v>
      </c>
    </row>
    <row r="2015" spans="2:3" x14ac:dyDescent="0.35">
      <c r="B2015" s="2" t="s">
        <v>41389</v>
      </c>
      <c r="C2015" t="s">
        <v>41478</v>
      </c>
    </row>
    <row r="2016" spans="2:3" x14ac:dyDescent="0.35">
      <c r="B2016" s="2" t="s">
        <v>41391</v>
      </c>
      <c r="C2016" t="s">
        <v>41481</v>
      </c>
    </row>
    <row r="2017" spans="2:3" x14ac:dyDescent="0.35">
      <c r="B2017" s="2" t="s">
        <v>41394</v>
      </c>
      <c r="C2017" t="s">
        <v>41484</v>
      </c>
    </row>
    <row r="2018" spans="2:3" x14ac:dyDescent="0.35">
      <c r="B2018" s="2" t="s">
        <v>41397</v>
      </c>
      <c r="C2018" t="s">
        <v>41487</v>
      </c>
    </row>
    <row r="2019" spans="2:3" x14ac:dyDescent="0.35">
      <c r="B2019" s="2" t="s">
        <v>41400</v>
      </c>
      <c r="C2019" t="s">
        <v>41490</v>
      </c>
    </row>
    <row r="2020" spans="2:3" x14ac:dyDescent="0.35">
      <c r="B2020" s="2" t="s">
        <v>41403</v>
      </c>
      <c r="C2020" t="s">
        <v>41493</v>
      </c>
    </row>
    <row r="2021" spans="2:3" x14ac:dyDescent="0.35">
      <c r="B2021" s="2" t="s">
        <v>41406</v>
      </c>
      <c r="C2021" t="s">
        <v>41496</v>
      </c>
    </row>
    <row r="2022" spans="2:3" x14ac:dyDescent="0.35">
      <c r="B2022" s="2" t="s">
        <v>41409</v>
      </c>
      <c r="C2022" t="s">
        <v>41499</v>
      </c>
    </row>
    <row r="2023" spans="2:3" x14ac:dyDescent="0.35">
      <c r="B2023" s="2" t="s">
        <v>41412</v>
      </c>
      <c r="C2023" t="s">
        <v>41502</v>
      </c>
    </row>
    <row r="2024" spans="2:3" x14ac:dyDescent="0.35">
      <c r="B2024" s="2" t="s">
        <v>41415</v>
      </c>
      <c r="C2024" t="s">
        <v>41505</v>
      </c>
    </row>
    <row r="2025" spans="2:3" x14ac:dyDescent="0.35">
      <c r="B2025" s="2" t="s">
        <v>41418</v>
      </c>
      <c r="C2025" t="s">
        <v>41508</v>
      </c>
    </row>
    <row r="2026" spans="2:3" x14ac:dyDescent="0.35">
      <c r="B2026" s="2" t="s">
        <v>41421</v>
      </c>
      <c r="C2026" t="s">
        <v>41511</v>
      </c>
    </row>
    <row r="2027" spans="2:3" x14ac:dyDescent="0.35">
      <c r="B2027" s="2" t="s">
        <v>41423</v>
      </c>
      <c r="C2027" t="s">
        <v>41514</v>
      </c>
    </row>
    <row r="2028" spans="2:3" x14ac:dyDescent="0.35">
      <c r="B2028" s="2" t="s">
        <v>41426</v>
      </c>
      <c r="C2028" t="s">
        <v>41517</v>
      </c>
    </row>
    <row r="2029" spans="2:3" x14ac:dyDescent="0.35">
      <c r="B2029" s="2" t="s">
        <v>41429</v>
      </c>
      <c r="C2029" t="s">
        <v>41518</v>
      </c>
    </row>
    <row r="2030" spans="2:3" x14ac:dyDescent="0.35">
      <c r="B2030" s="2" t="s">
        <v>41432</v>
      </c>
      <c r="C2030" t="s">
        <v>41521</v>
      </c>
    </row>
    <row r="2031" spans="2:3" x14ac:dyDescent="0.35">
      <c r="B2031" s="2" t="s">
        <v>41435</v>
      </c>
      <c r="C2031" t="s">
        <v>41524</v>
      </c>
    </row>
    <row r="2032" spans="2:3" x14ac:dyDescent="0.35">
      <c r="B2032" s="2" t="s">
        <v>41438</v>
      </c>
      <c r="C2032" t="s">
        <v>41527</v>
      </c>
    </row>
    <row r="2033" spans="2:3" x14ac:dyDescent="0.35">
      <c r="B2033" s="2" t="s">
        <v>41441</v>
      </c>
      <c r="C2033" t="s">
        <v>41530</v>
      </c>
    </row>
    <row r="2034" spans="2:3" x14ac:dyDescent="0.35">
      <c r="B2034" s="2" t="s">
        <v>41444</v>
      </c>
      <c r="C2034" t="s">
        <v>41533</v>
      </c>
    </row>
    <row r="2035" spans="2:3" x14ac:dyDescent="0.35">
      <c r="B2035" s="2" t="s">
        <v>41447</v>
      </c>
      <c r="C2035" t="s">
        <v>41536</v>
      </c>
    </row>
    <row r="2036" spans="2:3" x14ac:dyDescent="0.35">
      <c r="B2036" s="2" t="s">
        <v>41450</v>
      </c>
      <c r="C2036" t="s">
        <v>41539</v>
      </c>
    </row>
    <row r="2037" spans="2:3" x14ac:dyDescent="0.35">
      <c r="B2037" s="2" t="s">
        <v>41453</v>
      </c>
      <c r="C2037" t="s">
        <v>41542</v>
      </c>
    </row>
    <row r="2038" spans="2:3" x14ac:dyDescent="0.35">
      <c r="B2038" s="2" t="s">
        <v>41457</v>
      </c>
      <c r="C2038" t="s">
        <v>41545</v>
      </c>
    </row>
    <row r="2039" spans="2:3" x14ac:dyDescent="0.35">
      <c r="B2039" s="2" t="s">
        <v>41460</v>
      </c>
      <c r="C2039" t="s">
        <v>41548</v>
      </c>
    </row>
    <row r="2040" spans="2:3" x14ac:dyDescent="0.35">
      <c r="B2040" s="2" t="s">
        <v>41463</v>
      </c>
      <c r="C2040" t="s">
        <v>41550</v>
      </c>
    </row>
    <row r="2041" spans="2:3" x14ac:dyDescent="0.35">
      <c r="B2041" s="2" t="s">
        <v>41466</v>
      </c>
      <c r="C2041" t="s">
        <v>41553</v>
      </c>
    </row>
    <row r="2042" spans="2:3" x14ac:dyDescent="0.35">
      <c r="B2042" s="2" t="s">
        <v>41469</v>
      </c>
      <c r="C2042" t="s">
        <v>41556</v>
      </c>
    </row>
    <row r="2043" spans="2:3" x14ac:dyDescent="0.35">
      <c r="B2043" s="2" t="s">
        <v>41472</v>
      </c>
      <c r="C2043" t="s">
        <v>41559</v>
      </c>
    </row>
    <row r="2044" spans="2:3" x14ac:dyDescent="0.35">
      <c r="B2044" s="2" t="s">
        <v>41475</v>
      </c>
      <c r="C2044" t="s">
        <v>41562</v>
      </c>
    </row>
    <row r="2045" spans="2:3" x14ac:dyDescent="0.35">
      <c r="B2045" s="2" t="s">
        <v>41478</v>
      </c>
      <c r="C2045" t="s">
        <v>41565</v>
      </c>
    </row>
    <row r="2046" spans="2:3" x14ac:dyDescent="0.35">
      <c r="B2046" s="2" t="s">
        <v>41481</v>
      </c>
      <c r="C2046" t="s">
        <v>41568</v>
      </c>
    </row>
    <row r="2047" spans="2:3" x14ac:dyDescent="0.35">
      <c r="B2047" s="2" t="s">
        <v>41484</v>
      </c>
      <c r="C2047" t="s">
        <v>41571</v>
      </c>
    </row>
    <row r="2048" spans="2:3" x14ac:dyDescent="0.35">
      <c r="B2048" s="2" t="s">
        <v>41487</v>
      </c>
      <c r="C2048" t="s">
        <v>41574</v>
      </c>
    </row>
    <row r="2049" spans="2:3" x14ac:dyDescent="0.35">
      <c r="B2049" s="2" t="s">
        <v>41490</v>
      </c>
      <c r="C2049" t="s">
        <v>41577</v>
      </c>
    </row>
    <row r="2050" spans="2:3" x14ac:dyDescent="0.35">
      <c r="B2050" s="2" t="s">
        <v>41493</v>
      </c>
      <c r="C2050" t="s">
        <v>41580</v>
      </c>
    </row>
    <row r="2051" spans="2:3" x14ac:dyDescent="0.35">
      <c r="B2051" s="2" t="s">
        <v>41496</v>
      </c>
      <c r="C2051" t="s">
        <v>41583</v>
      </c>
    </row>
    <row r="2052" spans="2:3" x14ac:dyDescent="0.35">
      <c r="B2052" s="2" t="s">
        <v>41499</v>
      </c>
      <c r="C2052" t="s">
        <v>41586</v>
      </c>
    </row>
    <row r="2053" spans="2:3" x14ac:dyDescent="0.35">
      <c r="B2053" s="2" t="s">
        <v>41502</v>
      </c>
      <c r="C2053" t="s">
        <v>41589</v>
      </c>
    </row>
    <row r="2054" spans="2:3" x14ac:dyDescent="0.35">
      <c r="B2054" s="2" t="s">
        <v>41505</v>
      </c>
      <c r="C2054" t="s">
        <v>41592</v>
      </c>
    </row>
    <row r="2055" spans="2:3" x14ac:dyDescent="0.35">
      <c r="B2055" s="2" t="s">
        <v>41508</v>
      </c>
      <c r="C2055" t="s">
        <v>41595</v>
      </c>
    </row>
    <row r="2056" spans="2:3" x14ac:dyDescent="0.35">
      <c r="B2056" s="2" t="s">
        <v>41511</v>
      </c>
      <c r="C2056" t="s">
        <v>41599</v>
      </c>
    </row>
    <row r="2057" spans="2:3" x14ac:dyDescent="0.35">
      <c r="B2057" s="2" t="s">
        <v>41514</v>
      </c>
      <c r="C2057" t="s">
        <v>41602</v>
      </c>
    </row>
    <row r="2058" spans="2:3" x14ac:dyDescent="0.35">
      <c r="B2058" s="2" t="s">
        <v>41517</v>
      </c>
      <c r="C2058" t="s">
        <v>41605</v>
      </c>
    </row>
    <row r="2059" spans="2:3" x14ac:dyDescent="0.35">
      <c r="B2059" s="2" t="s">
        <v>41518</v>
      </c>
      <c r="C2059" t="s">
        <v>41608</v>
      </c>
    </row>
    <row r="2060" spans="2:3" x14ac:dyDescent="0.35">
      <c r="B2060" s="2" t="s">
        <v>41521</v>
      </c>
      <c r="C2060" t="s">
        <v>41611</v>
      </c>
    </row>
    <row r="2061" spans="2:3" x14ac:dyDescent="0.35">
      <c r="B2061" s="2" t="s">
        <v>41524</v>
      </c>
      <c r="C2061" t="s">
        <v>41614</v>
      </c>
    </row>
    <row r="2062" spans="2:3" x14ac:dyDescent="0.35">
      <c r="B2062" s="2" t="s">
        <v>41527</v>
      </c>
      <c r="C2062" t="s">
        <v>41617</v>
      </c>
    </row>
    <row r="2063" spans="2:3" x14ac:dyDescent="0.35">
      <c r="B2063" s="2" t="s">
        <v>41530</v>
      </c>
      <c r="C2063" t="s">
        <v>41620</v>
      </c>
    </row>
    <row r="2064" spans="2:3" x14ac:dyDescent="0.35">
      <c r="B2064" s="2" t="s">
        <v>41533</v>
      </c>
      <c r="C2064" t="s">
        <v>41623</v>
      </c>
    </row>
    <row r="2065" spans="2:3" x14ac:dyDescent="0.35">
      <c r="B2065" s="2" t="s">
        <v>41536</v>
      </c>
      <c r="C2065" t="s">
        <v>41626</v>
      </c>
    </row>
    <row r="2066" spans="2:3" x14ac:dyDescent="0.35">
      <c r="B2066" s="2" t="s">
        <v>41539</v>
      </c>
      <c r="C2066" t="s">
        <v>41629</v>
      </c>
    </row>
    <row r="2067" spans="2:3" x14ac:dyDescent="0.35">
      <c r="B2067" s="2" t="s">
        <v>41542</v>
      </c>
      <c r="C2067" t="s">
        <v>41632</v>
      </c>
    </row>
    <row r="2068" spans="2:3" x14ac:dyDescent="0.35">
      <c r="B2068" s="2" t="s">
        <v>41545</v>
      </c>
      <c r="C2068" t="s">
        <v>41635</v>
      </c>
    </row>
    <row r="2069" spans="2:3" x14ac:dyDescent="0.35">
      <c r="B2069" s="2" t="s">
        <v>41548</v>
      </c>
      <c r="C2069" t="s">
        <v>41636</v>
      </c>
    </row>
    <row r="2070" spans="2:3" x14ac:dyDescent="0.35">
      <c r="B2070" s="2" t="s">
        <v>41550</v>
      </c>
      <c r="C2070" t="s">
        <v>41639</v>
      </c>
    </row>
    <row r="2071" spans="2:3" x14ac:dyDescent="0.35">
      <c r="B2071" s="2" t="s">
        <v>41553</v>
      </c>
      <c r="C2071" t="s">
        <v>41642</v>
      </c>
    </row>
    <row r="2072" spans="2:3" x14ac:dyDescent="0.35">
      <c r="B2072" s="2" t="s">
        <v>41556</v>
      </c>
      <c r="C2072" t="s">
        <v>41645</v>
      </c>
    </row>
    <row r="2073" spans="2:3" x14ac:dyDescent="0.35">
      <c r="B2073" s="2" t="s">
        <v>41559</v>
      </c>
      <c r="C2073" t="s">
        <v>41648</v>
      </c>
    </row>
    <row r="2074" spans="2:3" x14ac:dyDescent="0.35">
      <c r="B2074" s="2" t="s">
        <v>41562</v>
      </c>
      <c r="C2074" t="s">
        <v>41651</v>
      </c>
    </row>
    <row r="2075" spans="2:3" x14ac:dyDescent="0.35">
      <c r="B2075" s="2" t="s">
        <v>41565</v>
      </c>
      <c r="C2075" t="s">
        <v>41654</v>
      </c>
    </row>
    <row r="2076" spans="2:3" x14ac:dyDescent="0.35">
      <c r="B2076" s="2" t="s">
        <v>41568</v>
      </c>
      <c r="C2076" t="s">
        <v>41657</v>
      </c>
    </row>
    <row r="2077" spans="2:3" x14ac:dyDescent="0.35">
      <c r="B2077" s="2" t="s">
        <v>41571</v>
      </c>
      <c r="C2077" t="s">
        <v>41660</v>
      </c>
    </row>
    <row r="2078" spans="2:3" x14ac:dyDescent="0.35">
      <c r="B2078" s="2" t="s">
        <v>41574</v>
      </c>
      <c r="C2078" t="s">
        <v>41663</v>
      </c>
    </row>
    <row r="2079" spans="2:3" x14ac:dyDescent="0.35">
      <c r="B2079" s="2" t="s">
        <v>41577</v>
      </c>
      <c r="C2079" t="s">
        <v>41666</v>
      </c>
    </row>
    <row r="2080" spans="2:3" x14ac:dyDescent="0.35">
      <c r="B2080" s="2" t="s">
        <v>41580</v>
      </c>
      <c r="C2080" t="s">
        <v>41669</v>
      </c>
    </row>
    <row r="2081" spans="2:3" x14ac:dyDescent="0.35">
      <c r="B2081" s="2" t="s">
        <v>41583</v>
      </c>
      <c r="C2081" t="s">
        <v>41672</v>
      </c>
    </row>
    <row r="2082" spans="2:3" x14ac:dyDescent="0.35">
      <c r="B2082" s="2" t="s">
        <v>41586</v>
      </c>
      <c r="C2082" t="s">
        <v>41675</v>
      </c>
    </row>
    <row r="2083" spans="2:3" x14ac:dyDescent="0.35">
      <c r="B2083" s="2" t="s">
        <v>41589</v>
      </c>
      <c r="C2083" t="s">
        <v>41678</v>
      </c>
    </row>
    <row r="2084" spans="2:3" x14ac:dyDescent="0.35">
      <c r="B2084" s="2" t="s">
        <v>41592</v>
      </c>
      <c r="C2084" t="s">
        <v>41681</v>
      </c>
    </row>
    <row r="2085" spans="2:3" x14ac:dyDescent="0.35">
      <c r="B2085" s="2" t="s">
        <v>41595</v>
      </c>
      <c r="C2085" t="s">
        <v>41683</v>
      </c>
    </row>
    <row r="2086" spans="2:3" x14ac:dyDescent="0.35">
      <c r="B2086" s="2" t="s">
        <v>41599</v>
      </c>
      <c r="C2086" t="s">
        <v>41685</v>
      </c>
    </row>
    <row r="2087" spans="2:3" x14ac:dyDescent="0.35">
      <c r="B2087" s="2" t="s">
        <v>41602</v>
      </c>
      <c r="C2087" t="s">
        <v>41687</v>
      </c>
    </row>
    <row r="2088" spans="2:3" x14ac:dyDescent="0.35">
      <c r="B2088" s="2" t="s">
        <v>41605</v>
      </c>
      <c r="C2088" t="s">
        <v>41689</v>
      </c>
    </row>
    <row r="2089" spans="2:3" x14ac:dyDescent="0.35">
      <c r="B2089" s="2" t="s">
        <v>41608</v>
      </c>
      <c r="C2089" t="s">
        <v>41692</v>
      </c>
    </row>
    <row r="2090" spans="2:3" x14ac:dyDescent="0.35">
      <c r="B2090" s="2" t="s">
        <v>41611</v>
      </c>
      <c r="C2090" t="s">
        <v>41695</v>
      </c>
    </row>
    <row r="2091" spans="2:3" x14ac:dyDescent="0.35">
      <c r="B2091" s="2" t="s">
        <v>41614</v>
      </c>
      <c r="C2091" t="s">
        <v>41698</v>
      </c>
    </row>
    <row r="2092" spans="2:3" x14ac:dyDescent="0.35">
      <c r="B2092" s="2" t="s">
        <v>41617</v>
      </c>
      <c r="C2092" t="s">
        <v>41701</v>
      </c>
    </row>
    <row r="2093" spans="2:3" x14ac:dyDescent="0.35">
      <c r="B2093" s="2" t="s">
        <v>41620</v>
      </c>
      <c r="C2093" t="s">
        <v>41704</v>
      </c>
    </row>
    <row r="2094" spans="2:3" x14ac:dyDescent="0.35">
      <c r="B2094" s="2" t="s">
        <v>41623</v>
      </c>
      <c r="C2094" t="s">
        <v>41707</v>
      </c>
    </row>
    <row r="2095" spans="2:3" x14ac:dyDescent="0.35">
      <c r="B2095" s="2" t="s">
        <v>41626</v>
      </c>
      <c r="C2095" t="s">
        <v>41710</v>
      </c>
    </row>
    <row r="2096" spans="2:3" x14ac:dyDescent="0.35">
      <c r="B2096" s="2" t="s">
        <v>41629</v>
      </c>
      <c r="C2096" t="s">
        <v>41713</v>
      </c>
    </row>
    <row r="2097" spans="2:3" x14ac:dyDescent="0.35">
      <c r="B2097" s="2" t="s">
        <v>41632</v>
      </c>
      <c r="C2097" t="s">
        <v>41716</v>
      </c>
    </row>
    <row r="2098" spans="2:3" x14ac:dyDescent="0.35">
      <c r="B2098" s="2" t="s">
        <v>41635</v>
      </c>
      <c r="C2098" t="s">
        <v>41719</v>
      </c>
    </row>
    <row r="2099" spans="2:3" x14ac:dyDescent="0.35">
      <c r="B2099" s="2" t="s">
        <v>41636</v>
      </c>
      <c r="C2099" t="s">
        <v>41722</v>
      </c>
    </row>
    <row r="2100" spans="2:3" x14ac:dyDescent="0.35">
      <c r="B2100" s="2" t="s">
        <v>41639</v>
      </c>
      <c r="C2100" t="s">
        <v>41725</v>
      </c>
    </row>
    <row r="2101" spans="2:3" x14ac:dyDescent="0.35">
      <c r="B2101" s="2" t="s">
        <v>41642</v>
      </c>
      <c r="C2101" t="s">
        <v>41728</v>
      </c>
    </row>
    <row r="2102" spans="2:3" x14ac:dyDescent="0.35">
      <c r="B2102" s="2" t="s">
        <v>41645</v>
      </c>
      <c r="C2102" t="s">
        <v>41731</v>
      </c>
    </row>
    <row r="2103" spans="2:3" x14ac:dyDescent="0.35">
      <c r="B2103" s="2" t="s">
        <v>41648</v>
      </c>
      <c r="C2103" t="s">
        <v>41734</v>
      </c>
    </row>
    <row r="2104" spans="2:3" x14ac:dyDescent="0.35">
      <c r="B2104" s="2" t="s">
        <v>41651</v>
      </c>
      <c r="C2104" t="s">
        <v>41737</v>
      </c>
    </row>
    <row r="2105" spans="2:3" x14ac:dyDescent="0.35">
      <c r="B2105" s="2" t="s">
        <v>41654</v>
      </c>
      <c r="C2105" t="s">
        <v>41740</v>
      </c>
    </row>
    <row r="2106" spans="2:3" x14ac:dyDescent="0.35">
      <c r="B2106" s="2" t="s">
        <v>41657</v>
      </c>
      <c r="C2106" t="s">
        <v>41743</v>
      </c>
    </row>
    <row r="2107" spans="2:3" x14ac:dyDescent="0.35">
      <c r="B2107" s="2" t="s">
        <v>41660</v>
      </c>
      <c r="C2107" t="s">
        <v>41746</v>
      </c>
    </row>
    <row r="2108" spans="2:3" x14ac:dyDescent="0.35">
      <c r="B2108" s="2" t="s">
        <v>41663</v>
      </c>
      <c r="C2108" t="s">
        <v>41749</v>
      </c>
    </row>
    <row r="2109" spans="2:3" x14ac:dyDescent="0.35">
      <c r="B2109" s="2" t="s">
        <v>41666</v>
      </c>
      <c r="C2109" t="s">
        <v>41752</v>
      </c>
    </row>
    <row r="2110" spans="2:3" x14ac:dyDescent="0.35">
      <c r="B2110" s="2" t="s">
        <v>41669</v>
      </c>
      <c r="C2110" t="s">
        <v>41755</v>
      </c>
    </row>
    <row r="2111" spans="2:3" x14ac:dyDescent="0.35">
      <c r="B2111" s="2" t="s">
        <v>41672</v>
      </c>
      <c r="C2111" t="s">
        <v>41758</v>
      </c>
    </row>
    <row r="2112" spans="2:3" x14ac:dyDescent="0.35">
      <c r="B2112" s="2" t="s">
        <v>41675</v>
      </c>
      <c r="C2112" t="s">
        <v>41761</v>
      </c>
    </row>
    <row r="2113" spans="2:3" x14ac:dyDescent="0.35">
      <c r="B2113" s="2" t="s">
        <v>41678</v>
      </c>
      <c r="C2113" t="s">
        <v>41764</v>
      </c>
    </row>
    <row r="2114" spans="2:3" x14ac:dyDescent="0.35">
      <c r="B2114" s="2" t="s">
        <v>41681</v>
      </c>
      <c r="C2114" t="s">
        <v>41767</v>
      </c>
    </row>
    <row r="2115" spans="2:3" x14ac:dyDescent="0.35">
      <c r="B2115" s="2" t="s">
        <v>41683</v>
      </c>
      <c r="C2115" t="s">
        <v>41770</v>
      </c>
    </row>
    <row r="2116" spans="2:3" x14ac:dyDescent="0.35">
      <c r="B2116" s="2" t="s">
        <v>41685</v>
      </c>
      <c r="C2116" t="s">
        <v>41773</v>
      </c>
    </row>
    <row r="2117" spans="2:3" x14ac:dyDescent="0.35">
      <c r="B2117" s="2" t="s">
        <v>41687</v>
      </c>
      <c r="C2117" t="s">
        <v>41776</v>
      </c>
    </row>
    <row r="2118" spans="2:3" x14ac:dyDescent="0.35">
      <c r="B2118" s="2" t="s">
        <v>41689</v>
      </c>
      <c r="C2118" t="s">
        <v>41779</v>
      </c>
    </row>
    <row r="2119" spans="2:3" x14ac:dyDescent="0.35">
      <c r="B2119" s="2" t="s">
        <v>41692</v>
      </c>
      <c r="C2119" t="s">
        <v>41782</v>
      </c>
    </row>
    <row r="2120" spans="2:3" x14ac:dyDescent="0.35">
      <c r="B2120" s="2" t="s">
        <v>41695</v>
      </c>
      <c r="C2120" t="s">
        <v>41785</v>
      </c>
    </row>
    <row r="2121" spans="2:3" x14ac:dyDescent="0.35">
      <c r="B2121" s="2" t="s">
        <v>41698</v>
      </c>
      <c r="C2121" t="s">
        <v>41788</v>
      </c>
    </row>
    <row r="2122" spans="2:3" x14ac:dyDescent="0.35">
      <c r="B2122" s="2" t="s">
        <v>41701</v>
      </c>
      <c r="C2122" t="s">
        <v>41791</v>
      </c>
    </row>
    <row r="2123" spans="2:3" x14ac:dyDescent="0.35">
      <c r="B2123" s="2" t="s">
        <v>41704</v>
      </c>
      <c r="C2123" t="s">
        <v>41794</v>
      </c>
    </row>
    <row r="2124" spans="2:3" x14ac:dyDescent="0.35">
      <c r="B2124" s="2" t="s">
        <v>41707</v>
      </c>
      <c r="C2124" t="s">
        <v>41797</v>
      </c>
    </row>
    <row r="2125" spans="2:3" x14ac:dyDescent="0.35">
      <c r="B2125" s="2" t="s">
        <v>41710</v>
      </c>
      <c r="C2125" t="s">
        <v>41800</v>
      </c>
    </row>
    <row r="2126" spans="2:3" x14ac:dyDescent="0.35">
      <c r="B2126" s="2" t="s">
        <v>41713</v>
      </c>
      <c r="C2126" t="s">
        <v>41802</v>
      </c>
    </row>
    <row r="2127" spans="2:3" x14ac:dyDescent="0.35">
      <c r="B2127" s="2" t="s">
        <v>41716</v>
      </c>
      <c r="C2127" t="s">
        <v>41805</v>
      </c>
    </row>
    <row r="2128" spans="2:3" x14ac:dyDescent="0.35">
      <c r="B2128" s="2" t="s">
        <v>41719</v>
      </c>
      <c r="C2128" t="s">
        <v>41808</v>
      </c>
    </row>
    <row r="2129" spans="2:3" x14ac:dyDescent="0.35">
      <c r="B2129" s="2" t="s">
        <v>41722</v>
      </c>
      <c r="C2129" t="s">
        <v>41811</v>
      </c>
    </row>
    <row r="2130" spans="2:3" x14ac:dyDescent="0.35">
      <c r="B2130" s="2" t="s">
        <v>41725</v>
      </c>
      <c r="C2130" t="s">
        <v>41814</v>
      </c>
    </row>
    <row r="2131" spans="2:3" x14ac:dyDescent="0.35">
      <c r="B2131" s="2" t="s">
        <v>41728</v>
      </c>
      <c r="C2131" t="s">
        <v>41817</v>
      </c>
    </row>
    <row r="2132" spans="2:3" x14ac:dyDescent="0.35">
      <c r="B2132" s="2" t="s">
        <v>41731</v>
      </c>
      <c r="C2132" t="s">
        <v>41820</v>
      </c>
    </row>
    <row r="2133" spans="2:3" x14ac:dyDescent="0.35">
      <c r="B2133" s="2" t="s">
        <v>41734</v>
      </c>
      <c r="C2133" t="s">
        <v>41823</v>
      </c>
    </row>
    <row r="2134" spans="2:3" x14ac:dyDescent="0.35">
      <c r="B2134" s="2" t="s">
        <v>41737</v>
      </c>
      <c r="C2134" t="s">
        <v>41826</v>
      </c>
    </row>
    <row r="2135" spans="2:3" x14ac:dyDescent="0.35">
      <c r="B2135" s="2" t="s">
        <v>41740</v>
      </c>
      <c r="C2135" t="s">
        <v>41829</v>
      </c>
    </row>
    <row r="2136" spans="2:3" x14ac:dyDescent="0.35">
      <c r="B2136" s="2" t="s">
        <v>41743</v>
      </c>
      <c r="C2136" t="s">
        <v>41832</v>
      </c>
    </row>
    <row r="2137" spans="2:3" x14ac:dyDescent="0.35">
      <c r="B2137" s="2" t="s">
        <v>41746</v>
      </c>
      <c r="C2137" t="s">
        <v>41835</v>
      </c>
    </row>
    <row r="2138" spans="2:3" x14ac:dyDescent="0.35">
      <c r="B2138" s="2" t="s">
        <v>41749</v>
      </c>
      <c r="C2138" t="s">
        <v>41838</v>
      </c>
    </row>
    <row r="2139" spans="2:3" x14ac:dyDescent="0.35">
      <c r="B2139" s="2" t="s">
        <v>41752</v>
      </c>
      <c r="C2139" t="s">
        <v>41841</v>
      </c>
    </row>
    <row r="2140" spans="2:3" x14ac:dyDescent="0.35">
      <c r="B2140" s="2" t="s">
        <v>41755</v>
      </c>
      <c r="C2140" t="s">
        <v>41844</v>
      </c>
    </row>
    <row r="2141" spans="2:3" x14ac:dyDescent="0.35">
      <c r="B2141" s="2" t="s">
        <v>41758</v>
      </c>
      <c r="C2141" t="s">
        <v>41847</v>
      </c>
    </row>
    <row r="2142" spans="2:3" x14ac:dyDescent="0.35">
      <c r="B2142" s="2" t="s">
        <v>41761</v>
      </c>
      <c r="C2142" t="s">
        <v>41850</v>
      </c>
    </row>
    <row r="2143" spans="2:3" x14ac:dyDescent="0.35">
      <c r="B2143" s="2" t="s">
        <v>41764</v>
      </c>
      <c r="C2143" t="s">
        <v>41853</v>
      </c>
    </row>
    <row r="2144" spans="2:3" x14ac:dyDescent="0.35">
      <c r="B2144" s="2" t="s">
        <v>41767</v>
      </c>
      <c r="C2144" t="s">
        <v>41856</v>
      </c>
    </row>
    <row r="2145" spans="2:3" x14ac:dyDescent="0.35">
      <c r="B2145" s="2" t="s">
        <v>41770</v>
      </c>
      <c r="C2145" t="s">
        <v>41859</v>
      </c>
    </row>
    <row r="2146" spans="2:3" x14ac:dyDescent="0.35">
      <c r="B2146" s="2" t="s">
        <v>41773</v>
      </c>
      <c r="C2146" t="s">
        <v>41862</v>
      </c>
    </row>
    <row r="2147" spans="2:3" x14ac:dyDescent="0.35">
      <c r="B2147" s="2" t="s">
        <v>41776</v>
      </c>
      <c r="C2147" t="s">
        <v>41865</v>
      </c>
    </row>
    <row r="2148" spans="2:3" x14ac:dyDescent="0.35">
      <c r="B2148" s="2" t="s">
        <v>41779</v>
      </c>
      <c r="C2148" t="s">
        <v>41868</v>
      </c>
    </row>
    <row r="2149" spans="2:3" x14ac:dyDescent="0.35">
      <c r="B2149" s="2" t="s">
        <v>41782</v>
      </c>
      <c r="C2149" t="s">
        <v>41871</v>
      </c>
    </row>
    <row r="2150" spans="2:3" x14ac:dyDescent="0.35">
      <c r="B2150" s="2" t="s">
        <v>41785</v>
      </c>
      <c r="C2150" t="s">
        <v>41874</v>
      </c>
    </row>
    <row r="2151" spans="2:3" x14ac:dyDescent="0.35">
      <c r="B2151" s="2" t="s">
        <v>41788</v>
      </c>
      <c r="C2151" t="s">
        <v>41877</v>
      </c>
    </row>
    <row r="2152" spans="2:3" x14ac:dyDescent="0.35">
      <c r="B2152" s="2" t="s">
        <v>41791</v>
      </c>
      <c r="C2152" t="s">
        <v>41880</v>
      </c>
    </row>
    <row r="2153" spans="2:3" x14ac:dyDescent="0.35">
      <c r="B2153" s="2" t="s">
        <v>41794</v>
      </c>
      <c r="C2153" t="s">
        <v>41883</v>
      </c>
    </row>
    <row r="2154" spans="2:3" x14ac:dyDescent="0.35">
      <c r="B2154" s="2" t="s">
        <v>41797</v>
      </c>
      <c r="C2154" t="s">
        <v>41886</v>
      </c>
    </row>
    <row r="2155" spans="2:3" x14ac:dyDescent="0.35">
      <c r="B2155" s="2" t="s">
        <v>41800</v>
      </c>
      <c r="C2155" t="s">
        <v>41889</v>
      </c>
    </row>
    <row r="2156" spans="2:3" x14ac:dyDescent="0.35">
      <c r="B2156" s="2" t="s">
        <v>41802</v>
      </c>
      <c r="C2156" t="s">
        <v>41892</v>
      </c>
    </row>
    <row r="2157" spans="2:3" x14ac:dyDescent="0.35">
      <c r="B2157" s="2" t="s">
        <v>41805</v>
      </c>
      <c r="C2157" t="s">
        <v>41895</v>
      </c>
    </row>
    <row r="2158" spans="2:3" x14ac:dyDescent="0.35">
      <c r="B2158" s="2" t="s">
        <v>41808</v>
      </c>
      <c r="C2158" t="s">
        <v>41898</v>
      </c>
    </row>
    <row r="2159" spans="2:3" x14ac:dyDescent="0.35">
      <c r="B2159" s="2" t="s">
        <v>41811</v>
      </c>
      <c r="C2159" t="s">
        <v>41901</v>
      </c>
    </row>
    <row r="2160" spans="2:3" x14ac:dyDescent="0.35">
      <c r="B2160" s="2" t="s">
        <v>41814</v>
      </c>
      <c r="C2160" t="s">
        <v>41904</v>
      </c>
    </row>
    <row r="2161" spans="2:3" x14ac:dyDescent="0.35">
      <c r="B2161" s="2" t="s">
        <v>41817</v>
      </c>
      <c r="C2161" t="s">
        <v>41907</v>
      </c>
    </row>
    <row r="2162" spans="2:3" x14ac:dyDescent="0.35">
      <c r="B2162" s="2" t="s">
        <v>41820</v>
      </c>
      <c r="C2162" t="s">
        <v>41910</v>
      </c>
    </row>
    <row r="2163" spans="2:3" x14ac:dyDescent="0.35">
      <c r="B2163" s="2" t="s">
        <v>41823</v>
      </c>
      <c r="C2163" t="s">
        <v>41913</v>
      </c>
    </row>
    <row r="2164" spans="2:3" x14ac:dyDescent="0.35">
      <c r="B2164" s="2" t="s">
        <v>41826</v>
      </c>
      <c r="C2164" t="s">
        <v>41916</v>
      </c>
    </row>
    <row r="2165" spans="2:3" x14ac:dyDescent="0.35">
      <c r="B2165" s="2" t="s">
        <v>41829</v>
      </c>
      <c r="C2165" t="s">
        <v>41919</v>
      </c>
    </row>
    <row r="2166" spans="2:3" x14ac:dyDescent="0.35">
      <c r="B2166" s="2" t="s">
        <v>41832</v>
      </c>
      <c r="C2166" t="s">
        <v>41922</v>
      </c>
    </row>
    <row r="2167" spans="2:3" x14ac:dyDescent="0.35">
      <c r="B2167" s="2" t="s">
        <v>41835</v>
      </c>
      <c r="C2167" t="s">
        <v>41925</v>
      </c>
    </row>
    <row r="2168" spans="2:3" x14ac:dyDescent="0.35">
      <c r="B2168" s="2" t="s">
        <v>41838</v>
      </c>
      <c r="C2168" t="s">
        <v>41928</v>
      </c>
    </row>
    <row r="2169" spans="2:3" x14ac:dyDescent="0.35">
      <c r="B2169" s="2" t="s">
        <v>41841</v>
      </c>
      <c r="C2169" t="s">
        <v>41931</v>
      </c>
    </row>
    <row r="2170" spans="2:3" x14ac:dyDescent="0.35">
      <c r="B2170" s="2" t="s">
        <v>41844</v>
      </c>
      <c r="C2170" t="s">
        <v>41934</v>
      </c>
    </row>
    <row r="2171" spans="2:3" x14ac:dyDescent="0.35">
      <c r="B2171" s="2" t="s">
        <v>41847</v>
      </c>
      <c r="C2171" t="s">
        <v>41937</v>
      </c>
    </row>
    <row r="2172" spans="2:3" x14ac:dyDescent="0.35">
      <c r="B2172" s="2" t="s">
        <v>41850</v>
      </c>
      <c r="C2172" t="s">
        <v>41940</v>
      </c>
    </row>
    <row r="2173" spans="2:3" x14ac:dyDescent="0.35">
      <c r="B2173" s="2" t="s">
        <v>41853</v>
      </c>
      <c r="C2173" t="s">
        <v>41943</v>
      </c>
    </row>
    <row r="2174" spans="2:3" x14ac:dyDescent="0.35">
      <c r="B2174" s="2" t="s">
        <v>41856</v>
      </c>
      <c r="C2174" t="s">
        <v>41946</v>
      </c>
    </row>
    <row r="2175" spans="2:3" x14ac:dyDescent="0.35">
      <c r="B2175" s="2" t="s">
        <v>41859</v>
      </c>
      <c r="C2175" t="s">
        <v>41949</v>
      </c>
    </row>
    <row r="2176" spans="2:3" x14ac:dyDescent="0.35">
      <c r="B2176" s="2" t="s">
        <v>41862</v>
      </c>
      <c r="C2176" t="s">
        <v>41952</v>
      </c>
    </row>
    <row r="2177" spans="2:3" x14ac:dyDescent="0.35">
      <c r="B2177" s="2" t="s">
        <v>41865</v>
      </c>
      <c r="C2177" t="s">
        <v>41955</v>
      </c>
    </row>
    <row r="2178" spans="2:3" x14ac:dyDescent="0.35">
      <c r="B2178" s="2" t="s">
        <v>41868</v>
      </c>
      <c r="C2178" t="s">
        <v>41958</v>
      </c>
    </row>
    <row r="2179" spans="2:3" x14ac:dyDescent="0.35">
      <c r="B2179" s="2" t="s">
        <v>41871</v>
      </c>
      <c r="C2179" t="s">
        <v>41961</v>
      </c>
    </row>
    <row r="2180" spans="2:3" x14ac:dyDescent="0.35">
      <c r="B2180" s="2" t="s">
        <v>41874</v>
      </c>
      <c r="C2180" t="s">
        <v>41964</v>
      </c>
    </row>
    <row r="2181" spans="2:3" x14ac:dyDescent="0.35">
      <c r="B2181" s="2" t="s">
        <v>41877</v>
      </c>
      <c r="C2181" t="s">
        <v>41967</v>
      </c>
    </row>
    <row r="2182" spans="2:3" x14ac:dyDescent="0.35">
      <c r="B2182" s="2" t="s">
        <v>41880</v>
      </c>
      <c r="C2182" t="s">
        <v>41970</v>
      </c>
    </row>
    <row r="2183" spans="2:3" x14ac:dyDescent="0.35">
      <c r="B2183" s="2" t="s">
        <v>41883</v>
      </c>
      <c r="C2183" t="s">
        <v>41973</v>
      </c>
    </row>
    <row r="2184" spans="2:3" x14ac:dyDescent="0.35">
      <c r="B2184" s="2" t="s">
        <v>41886</v>
      </c>
      <c r="C2184" t="s">
        <v>41976</v>
      </c>
    </row>
    <row r="2185" spans="2:3" x14ac:dyDescent="0.35">
      <c r="B2185" s="2" t="s">
        <v>41889</v>
      </c>
      <c r="C2185" t="s">
        <v>41979</v>
      </c>
    </row>
    <row r="2186" spans="2:3" x14ac:dyDescent="0.35">
      <c r="B2186" s="2" t="s">
        <v>41892</v>
      </c>
      <c r="C2186" t="s">
        <v>41982</v>
      </c>
    </row>
    <row r="2187" spans="2:3" x14ac:dyDescent="0.35">
      <c r="B2187" s="2" t="s">
        <v>41895</v>
      </c>
      <c r="C2187" t="s">
        <v>41985</v>
      </c>
    </row>
    <row r="2188" spans="2:3" x14ac:dyDescent="0.35">
      <c r="B2188" s="2" t="s">
        <v>41898</v>
      </c>
      <c r="C2188" t="s">
        <v>41988</v>
      </c>
    </row>
    <row r="2189" spans="2:3" x14ac:dyDescent="0.35">
      <c r="B2189" s="2" t="s">
        <v>41901</v>
      </c>
      <c r="C2189" t="s">
        <v>41991</v>
      </c>
    </row>
    <row r="2190" spans="2:3" x14ac:dyDescent="0.35">
      <c r="B2190" s="2" t="s">
        <v>41904</v>
      </c>
      <c r="C2190" t="s">
        <v>41994</v>
      </c>
    </row>
    <row r="2191" spans="2:3" x14ac:dyDescent="0.35">
      <c r="B2191" s="2" t="s">
        <v>41907</v>
      </c>
      <c r="C2191" t="s">
        <v>41997</v>
      </c>
    </row>
    <row r="2192" spans="2:3" x14ac:dyDescent="0.35">
      <c r="B2192" s="2" t="s">
        <v>41910</v>
      </c>
      <c r="C2192" t="s">
        <v>42000</v>
      </c>
    </row>
    <row r="2193" spans="2:3" x14ac:dyDescent="0.35">
      <c r="B2193" s="2" t="s">
        <v>41913</v>
      </c>
      <c r="C2193" t="s">
        <v>42003</v>
      </c>
    </row>
    <row r="2194" spans="2:3" x14ac:dyDescent="0.35">
      <c r="B2194" s="2" t="s">
        <v>41916</v>
      </c>
      <c r="C2194" t="s">
        <v>42006</v>
      </c>
    </row>
    <row r="2195" spans="2:3" x14ac:dyDescent="0.35">
      <c r="B2195" s="2" t="s">
        <v>41919</v>
      </c>
      <c r="C2195" t="s">
        <v>42009</v>
      </c>
    </row>
    <row r="2196" spans="2:3" x14ac:dyDescent="0.35">
      <c r="B2196" s="2" t="s">
        <v>41922</v>
      </c>
      <c r="C2196" t="s">
        <v>42012</v>
      </c>
    </row>
    <row r="2197" spans="2:3" x14ac:dyDescent="0.35">
      <c r="B2197" s="2" t="s">
        <v>41925</v>
      </c>
      <c r="C2197" t="s">
        <v>42015</v>
      </c>
    </row>
    <row r="2198" spans="2:3" x14ac:dyDescent="0.35">
      <c r="B2198" s="2" t="s">
        <v>41928</v>
      </c>
      <c r="C2198" t="s">
        <v>42018</v>
      </c>
    </row>
    <row r="2199" spans="2:3" x14ac:dyDescent="0.35">
      <c r="B2199" s="2" t="s">
        <v>41931</v>
      </c>
      <c r="C2199" t="s">
        <v>42021</v>
      </c>
    </row>
    <row r="2200" spans="2:3" x14ac:dyDescent="0.35">
      <c r="B2200" s="2" t="s">
        <v>41934</v>
      </c>
      <c r="C2200" t="s">
        <v>42024</v>
      </c>
    </row>
    <row r="2201" spans="2:3" x14ac:dyDescent="0.35">
      <c r="B2201" s="2" t="s">
        <v>41937</v>
      </c>
      <c r="C2201" t="s">
        <v>42027</v>
      </c>
    </row>
    <row r="2202" spans="2:3" x14ac:dyDescent="0.35">
      <c r="B2202" s="2" t="s">
        <v>41940</v>
      </c>
      <c r="C2202" t="s">
        <v>42030</v>
      </c>
    </row>
    <row r="2203" spans="2:3" x14ac:dyDescent="0.35">
      <c r="B2203" s="2" t="s">
        <v>41943</v>
      </c>
      <c r="C2203" t="s">
        <v>42033</v>
      </c>
    </row>
    <row r="2204" spans="2:3" x14ac:dyDescent="0.35">
      <c r="B2204" s="2" t="s">
        <v>41946</v>
      </c>
      <c r="C2204" t="s">
        <v>42036</v>
      </c>
    </row>
    <row r="2205" spans="2:3" x14ac:dyDescent="0.35">
      <c r="B2205" s="2" t="s">
        <v>41949</v>
      </c>
      <c r="C2205" t="s">
        <v>42039</v>
      </c>
    </row>
    <row r="2206" spans="2:3" x14ac:dyDescent="0.35">
      <c r="B2206" s="2" t="s">
        <v>41952</v>
      </c>
      <c r="C2206" t="s">
        <v>42042</v>
      </c>
    </row>
    <row r="2207" spans="2:3" x14ac:dyDescent="0.35">
      <c r="B2207" s="2" t="s">
        <v>41955</v>
      </c>
      <c r="C2207" t="s">
        <v>42045</v>
      </c>
    </row>
    <row r="2208" spans="2:3" x14ac:dyDescent="0.35">
      <c r="B2208" s="2" t="s">
        <v>41958</v>
      </c>
      <c r="C2208" t="s">
        <v>42048</v>
      </c>
    </row>
    <row r="2209" spans="2:3" x14ac:dyDescent="0.35">
      <c r="B2209" s="2" t="s">
        <v>41961</v>
      </c>
      <c r="C2209" t="s">
        <v>42051</v>
      </c>
    </row>
    <row r="2210" spans="2:3" x14ac:dyDescent="0.35">
      <c r="B2210" s="2" t="s">
        <v>41964</v>
      </c>
      <c r="C2210" t="s">
        <v>42054</v>
      </c>
    </row>
    <row r="2211" spans="2:3" x14ac:dyDescent="0.35">
      <c r="B2211" s="2" t="s">
        <v>41967</v>
      </c>
      <c r="C2211" t="s">
        <v>42056</v>
      </c>
    </row>
    <row r="2212" spans="2:3" x14ac:dyDescent="0.35">
      <c r="B2212" s="2" t="s">
        <v>41970</v>
      </c>
      <c r="C2212" t="s">
        <v>42057</v>
      </c>
    </row>
    <row r="2213" spans="2:3" x14ac:dyDescent="0.35">
      <c r="B2213" s="2" t="s">
        <v>41973</v>
      </c>
      <c r="C2213" t="s">
        <v>42060</v>
      </c>
    </row>
    <row r="2214" spans="2:3" x14ac:dyDescent="0.35">
      <c r="B2214" s="2" t="s">
        <v>41976</v>
      </c>
      <c r="C2214" t="s">
        <v>42063</v>
      </c>
    </row>
    <row r="2215" spans="2:3" x14ac:dyDescent="0.35">
      <c r="B2215" s="2" t="s">
        <v>41979</v>
      </c>
      <c r="C2215" t="s">
        <v>42066</v>
      </c>
    </row>
    <row r="2216" spans="2:3" x14ac:dyDescent="0.35">
      <c r="B2216" s="2" t="s">
        <v>41982</v>
      </c>
      <c r="C2216" t="s">
        <v>42069</v>
      </c>
    </row>
    <row r="2217" spans="2:3" x14ac:dyDescent="0.35">
      <c r="B2217" s="2" t="s">
        <v>41985</v>
      </c>
      <c r="C2217" t="s">
        <v>42072</v>
      </c>
    </row>
    <row r="2218" spans="2:3" x14ac:dyDescent="0.35">
      <c r="B2218" s="2" t="s">
        <v>41988</v>
      </c>
      <c r="C2218" t="s">
        <v>42075</v>
      </c>
    </row>
    <row r="2219" spans="2:3" x14ac:dyDescent="0.35">
      <c r="B2219" s="2" t="s">
        <v>41991</v>
      </c>
      <c r="C2219" t="s">
        <v>42078</v>
      </c>
    </row>
    <row r="2220" spans="2:3" x14ac:dyDescent="0.35">
      <c r="B2220" s="2" t="s">
        <v>41994</v>
      </c>
      <c r="C2220" t="s">
        <v>42081</v>
      </c>
    </row>
    <row r="2221" spans="2:3" x14ac:dyDescent="0.35">
      <c r="B2221" s="2" t="s">
        <v>41997</v>
      </c>
      <c r="C2221" t="s">
        <v>42084</v>
      </c>
    </row>
    <row r="2222" spans="2:3" x14ac:dyDescent="0.35">
      <c r="B2222" s="2" t="s">
        <v>42000</v>
      </c>
      <c r="C2222" t="s">
        <v>42087</v>
      </c>
    </row>
    <row r="2223" spans="2:3" x14ac:dyDescent="0.35">
      <c r="B2223" s="2" t="s">
        <v>42003</v>
      </c>
      <c r="C2223" t="s">
        <v>42091</v>
      </c>
    </row>
    <row r="2224" spans="2:3" x14ac:dyDescent="0.35">
      <c r="B2224" s="2" t="s">
        <v>42006</v>
      </c>
      <c r="C2224" t="s">
        <v>42094</v>
      </c>
    </row>
    <row r="2225" spans="2:3" x14ac:dyDescent="0.35">
      <c r="B2225" s="2" t="s">
        <v>42009</v>
      </c>
      <c r="C2225" t="s">
        <v>42097</v>
      </c>
    </row>
    <row r="2226" spans="2:3" x14ac:dyDescent="0.35">
      <c r="B2226" s="2" t="s">
        <v>42012</v>
      </c>
      <c r="C2226" t="s">
        <v>42100</v>
      </c>
    </row>
    <row r="2227" spans="2:3" x14ac:dyDescent="0.35">
      <c r="B2227" s="2" t="s">
        <v>42015</v>
      </c>
      <c r="C2227" t="s">
        <v>42103</v>
      </c>
    </row>
    <row r="2228" spans="2:3" x14ac:dyDescent="0.35">
      <c r="B2228" s="2" t="s">
        <v>42018</v>
      </c>
      <c r="C2228" t="s">
        <v>42106</v>
      </c>
    </row>
    <row r="2229" spans="2:3" x14ac:dyDescent="0.35">
      <c r="B2229" s="2" t="s">
        <v>42021</v>
      </c>
      <c r="C2229" t="s">
        <v>42109</v>
      </c>
    </row>
    <row r="2230" spans="2:3" x14ac:dyDescent="0.35">
      <c r="B2230" s="2" t="s">
        <v>42024</v>
      </c>
      <c r="C2230" t="s">
        <v>42112</v>
      </c>
    </row>
    <row r="2231" spans="2:3" x14ac:dyDescent="0.35">
      <c r="B2231" s="2" t="s">
        <v>42027</v>
      </c>
      <c r="C2231" t="s">
        <v>42114</v>
      </c>
    </row>
    <row r="2232" spans="2:3" x14ac:dyDescent="0.35">
      <c r="B2232" s="2" t="s">
        <v>42030</v>
      </c>
      <c r="C2232" t="s">
        <v>42117</v>
      </c>
    </row>
    <row r="2233" spans="2:3" x14ac:dyDescent="0.35">
      <c r="B2233" s="2" t="s">
        <v>42033</v>
      </c>
      <c r="C2233" t="s">
        <v>42120</v>
      </c>
    </row>
    <row r="2234" spans="2:3" x14ac:dyDescent="0.35">
      <c r="B2234" s="2" t="s">
        <v>42036</v>
      </c>
      <c r="C2234" t="s">
        <v>42123</v>
      </c>
    </row>
    <row r="2235" spans="2:3" x14ac:dyDescent="0.35">
      <c r="B2235" s="2" t="s">
        <v>42039</v>
      </c>
      <c r="C2235" t="s">
        <v>42126</v>
      </c>
    </row>
    <row r="2236" spans="2:3" x14ac:dyDescent="0.35">
      <c r="B2236" s="2" t="s">
        <v>42042</v>
      </c>
      <c r="C2236" t="s">
        <v>42129</v>
      </c>
    </row>
    <row r="2237" spans="2:3" x14ac:dyDescent="0.35">
      <c r="B2237" s="2" t="s">
        <v>42045</v>
      </c>
      <c r="C2237" t="s">
        <v>42132</v>
      </c>
    </row>
    <row r="2238" spans="2:3" x14ac:dyDescent="0.35">
      <c r="B2238" s="2" t="s">
        <v>42048</v>
      </c>
      <c r="C2238" t="s">
        <v>42135</v>
      </c>
    </row>
    <row r="2239" spans="2:3" x14ac:dyDescent="0.35">
      <c r="B2239" s="2" t="s">
        <v>42051</v>
      </c>
      <c r="C2239" t="s">
        <v>42138</v>
      </c>
    </row>
    <row r="2240" spans="2:3" x14ac:dyDescent="0.35">
      <c r="B2240" s="2" t="s">
        <v>42054</v>
      </c>
      <c r="C2240" t="s">
        <v>42141</v>
      </c>
    </row>
    <row r="2241" spans="2:3" x14ac:dyDescent="0.35">
      <c r="B2241" s="2" t="s">
        <v>42056</v>
      </c>
      <c r="C2241" t="s">
        <v>42142</v>
      </c>
    </row>
    <row r="2242" spans="2:3" x14ac:dyDescent="0.35">
      <c r="B2242" s="2" t="s">
        <v>42057</v>
      </c>
      <c r="C2242" t="s">
        <v>42145</v>
      </c>
    </row>
    <row r="2243" spans="2:3" x14ac:dyDescent="0.35">
      <c r="B2243" s="2" t="s">
        <v>42060</v>
      </c>
      <c r="C2243" t="s">
        <v>42148</v>
      </c>
    </row>
    <row r="2244" spans="2:3" x14ac:dyDescent="0.35">
      <c r="B2244" s="2" t="s">
        <v>50922</v>
      </c>
      <c r="C2244" t="s">
        <v>42151</v>
      </c>
    </row>
    <row r="2245" spans="2:3" x14ac:dyDescent="0.35">
      <c r="B2245" s="2" t="s">
        <v>42063</v>
      </c>
      <c r="C2245" t="s">
        <v>42153</v>
      </c>
    </row>
    <row r="2246" spans="2:3" x14ac:dyDescent="0.35">
      <c r="B2246" s="2" t="s">
        <v>42066</v>
      </c>
      <c r="C2246" t="s">
        <v>42155</v>
      </c>
    </row>
    <row r="2247" spans="2:3" x14ac:dyDescent="0.35">
      <c r="B2247" s="2" t="s">
        <v>42069</v>
      </c>
      <c r="C2247" t="s">
        <v>42157</v>
      </c>
    </row>
    <row r="2248" spans="2:3" x14ac:dyDescent="0.35">
      <c r="B2248" s="2" t="s">
        <v>42072</v>
      </c>
      <c r="C2248" t="s">
        <v>42160</v>
      </c>
    </row>
    <row r="2249" spans="2:3" x14ac:dyDescent="0.35">
      <c r="B2249" s="2" t="s">
        <v>42075</v>
      </c>
      <c r="C2249" t="s">
        <v>42163</v>
      </c>
    </row>
    <row r="2250" spans="2:3" x14ac:dyDescent="0.35">
      <c r="B2250" s="2" t="s">
        <v>42078</v>
      </c>
      <c r="C2250" t="s">
        <v>42166</v>
      </c>
    </row>
    <row r="2251" spans="2:3" x14ac:dyDescent="0.35">
      <c r="B2251" s="2" t="s">
        <v>42081</v>
      </c>
      <c r="C2251" t="s">
        <v>42169</v>
      </c>
    </row>
    <row r="2252" spans="2:3" x14ac:dyDescent="0.35">
      <c r="B2252" s="2" t="s">
        <v>42084</v>
      </c>
      <c r="C2252" t="s">
        <v>42172</v>
      </c>
    </row>
    <row r="2253" spans="2:3" x14ac:dyDescent="0.35">
      <c r="B2253" s="2" t="s">
        <v>42087</v>
      </c>
      <c r="C2253" t="s">
        <v>42175</v>
      </c>
    </row>
    <row r="2254" spans="2:3" x14ac:dyDescent="0.35">
      <c r="B2254" s="2" t="s">
        <v>42091</v>
      </c>
      <c r="C2254" t="s">
        <v>42178</v>
      </c>
    </row>
    <row r="2255" spans="2:3" x14ac:dyDescent="0.35">
      <c r="B2255" s="2" t="s">
        <v>42094</v>
      </c>
      <c r="C2255" t="s">
        <v>42180</v>
      </c>
    </row>
    <row r="2256" spans="2:3" x14ac:dyDescent="0.35">
      <c r="B2256" s="2" t="s">
        <v>42097</v>
      </c>
      <c r="C2256" t="s">
        <v>42183</v>
      </c>
    </row>
    <row r="2257" spans="2:3" x14ac:dyDescent="0.35">
      <c r="B2257" s="2" t="s">
        <v>42100</v>
      </c>
      <c r="C2257" t="s">
        <v>42186</v>
      </c>
    </row>
    <row r="2258" spans="2:3" x14ac:dyDescent="0.35">
      <c r="B2258" s="2" t="s">
        <v>42103</v>
      </c>
      <c r="C2258" t="s">
        <v>42189</v>
      </c>
    </row>
    <row r="2259" spans="2:3" x14ac:dyDescent="0.35">
      <c r="B2259" s="2" t="s">
        <v>42106</v>
      </c>
      <c r="C2259" t="s">
        <v>42192</v>
      </c>
    </row>
    <row r="2260" spans="2:3" x14ac:dyDescent="0.35">
      <c r="B2260" s="2" t="s">
        <v>42109</v>
      </c>
      <c r="C2260" t="s">
        <v>42195</v>
      </c>
    </row>
    <row r="2261" spans="2:3" x14ac:dyDescent="0.35">
      <c r="B2261" s="2" t="s">
        <v>42112</v>
      </c>
      <c r="C2261" t="s">
        <v>42198</v>
      </c>
    </row>
    <row r="2262" spans="2:3" x14ac:dyDescent="0.35">
      <c r="B2262" s="2" t="s">
        <v>42114</v>
      </c>
      <c r="C2262" t="s">
        <v>42201</v>
      </c>
    </row>
    <row r="2263" spans="2:3" x14ac:dyDescent="0.35">
      <c r="B2263" s="2" t="s">
        <v>42117</v>
      </c>
      <c r="C2263" t="s">
        <v>42204</v>
      </c>
    </row>
    <row r="2264" spans="2:3" x14ac:dyDescent="0.35">
      <c r="B2264" s="2" t="s">
        <v>42120</v>
      </c>
      <c r="C2264" t="s">
        <v>42207</v>
      </c>
    </row>
    <row r="2265" spans="2:3" x14ac:dyDescent="0.35">
      <c r="B2265" s="2" t="s">
        <v>42123</v>
      </c>
      <c r="C2265" t="s">
        <v>42209</v>
      </c>
    </row>
    <row r="2266" spans="2:3" x14ac:dyDescent="0.35">
      <c r="B2266" s="2" t="s">
        <v>42126</v>
      </c>
      <c r="C2266" t="s">
        <v>42212</v>
      </c>
    </row>
    <row r="2267" spans="2:3" x14ac:dyDescent="0.35">
      <c r="B2267" s="2" t="s">
        <v>42129</v>
      </c>
      <c r="C2267" t="s">
        <v>42215</v>
      </c>
    </row>
    <row r="2268" spans="2:3" x14ac:dyDescent="0.35">
      <c r="B2268" s="2" t="s">
        <v>42132</v>
      </c>
      <c r="C2268" t="s">
        <v>42218</v>
      </c>
    </row>
    <row r="2269" spans="2:3" x14ac:dyDescent="0.35">
      <c r="B2269" s="2" t="s">
        <v>42135</v>
      </c>
      <c r="C2269" t="s">
        <v>42221</v>
      </c>
    </row>
    <row r="2270" spans="2:3" x14ac:dyDescent="0.35">
      <c r="B2270" s="2" t="s">
        <v>42138</v>
      </c>
      <c r="C2270" t="s">
        <v>42224</v>
      </c>
    </row>
    <row r="2271" spans="2:3" x14ac:dyDescent="0.35">
      <c r="B2271" s="2" t="s">
        <v>42141</v>
      </c>
      <c r="C2271" t="s">
        <v>42227</v>
      </c>
    </row>
    <row r="2272" spans="2:3" x14ac:dyDescent="0.35">
      <c r="B2272" s="2" t="s">
        <v>42142</v>
      </c>
      <c r="C2272" t="s">
        <v>42230</v>
      </c>
    </row>
    <row r="2273" spans="2:3" x14ac:dyDescent="0.35">
      <c r="B2273" s="2" t="s">
        <v>42145</v>
      </c>
      <c r="C2273" t="s">
        <v>42233</v>
      </c>
    </row>
    <row r="2274" spans="2:3" x14ac:dyDescent="0.35">
      <c r="B2274" s="2" t="s">
        <v>42148</v>
      </c>
      <c r="C2274" t="s">
        <v>42236</v>
      </c>
    </row>
    <row r="2275" spans="2:3" x14ac:dyDescent="0.35">
      <c r="B2275" s="2" t="s">
        <v>42151</v>
      </c>
      <c r="C2275" t="s">
        <v>42239</v>
      </c>
    </row>
    <row r="2276" spans="2:3" x14ac:dyDescent="0.35">
      <c r="B2276" s="2" t="s">
        <v>42153</v>
      </c>
      <c r="C2276" t="s">
        <v>42242</v>
      </c>
    </row>
    <row r="2277" spans="2:3" x14ac:dyDescent="0.35">
      <c r="B2277" s="2" t="s">
        <v>42155</v>
      </c>
      <c r="C2277" t="s">
        <v>42245</v>
      </c>
    </row>
    <row r="2278" spans="2:3" x14ac:dyDescent="0.35">
      <c r="B2278" s="2" t="s">
        <v>42157</v>
      </c>
      <c r="C2278" t="s">
        <v>42248</v>
      </c>
    </row>
    <row r="2279" spans="2:3" x14ac:dyDescent="0.35">
      <c r="B2279" s="2" t="s">
        <v>42160</v>
      </c>
      <c r="C2279" t="s">
        <v>42251</v>
      </c>
    </row>
    <row r="2280" spans="2:3" x14ac:dyDescent="0.35">
      <c r="B2280" s="2" t="s">
        <v>42163</v>
      </c>
      <c r="C2280" t="s">
        <v>42254</v>
      </c>
    </row>
    <row r="2281" spans="2:3" x14ac:dyDescent="0.35">
      <c r="B2281" s="2" t="s">
        <v>42166</v>
      </c>
      <c r="C2281" t="s">
        <v>42257</v>
      </c>
    </row>
    <row r="2282" spans="2:3" x14ac:dyDescent="0.35">
      <c r="B2282" s="2" t="s">
        <v>42169</v>
      </c>
      <c r="C2282" t="s">
        <v>42260</v>
      </c>
    </row>
    <row r="2283" spans="2:3" x14ac:dyDescent="0.35">
      <c r="B2283" s="2" t="s">
        <v>42172</v>
      </c>
      <c r="C2283" t="s">
        <v>42263</v>
      </c>
    </row>
    <row r="2284" spans="2:3" x14ac:dyDescent="0.35">
      <c r="B2284" s="2" t="s">
        <v>42175</v>
      </c>
      <c r="C2284" t="s">
        <v>42266</v>
      </c>
    </row>
    <row r="2285" spans="2:3" x14ac:dyDescent="0.35">
      <c r="B2285" s="2" t="s">
        <v>42178</v>
      </c>
      <c r="C2285" t="s">
        <v>42269</v>
      </c>
    </row>
    <row r="2286" spans="2:3" x14ac:dyDescent="0.35">
      <c r="B2286" s="2" t="s">
        <v>42180</v>
      </c>
      <c r="C2286" t="s">
        <v>42272</v>
      </c>
    </row>
    <row r="2287" spans="2:3" x14ac:dyDescent="0.35">
      <c r="B2287" s="2" t="s">
        <v>42183</v>
      </c>
      <c r="C2287" t="s">
        <v>42275</v>
      </c>
    </row>
    <row r="2288" spans="2:3" x14ac:dyDescent="0.35">
      <c r="B2288" s="2" t="s">
        <v>42186</v>
      </c>
      <c r="C2288" t="s">
        <v>42278</v>
      </c>
    </row>
    <row r="2289" spans="2:3" x14ac:dyDescent="0.35">
      <c r="B2289" s="2" t="s">
        <v>42189</v>
      </c>
      <c r="C2289" t="s">
        <v>42281</v>
      </c>
    </row>
    <row r="2290" spans="2:3" x14ac:dyDescent="0.35">
      <c r="B2290" s="2" t="s">
        <v>42192</v>
      </c>
      <c r="C2290" t="s">
        <v>42284</v>
      </c>
    </row>
    <row r="2291" spans="2:3" x14ac:dyDescent="0.35">
      <c r="B2291" s="2" t="s">
        <v>42195</v>
      </c>
      <c r="C2291" t="s">
        <v>42287</v>
      </c>
    </row>
    <row r="2292" spans="2:3" x14ac:dyDescent="0.35">
      <c r="B2292" s="2" t="s">
        <v>42198</v>
      </c>
      <c r="C2292" t="s">
        <v>42290</v>
      </c>
    </row>
    <row r="2293" spans="2:3" x14ac:dyDescent="0.35">
      <c r="B2293" s="2" t="s">
        <v>42201</v>
      </c>
      <c r="C2293" t="s">
        <v>42293</v>
      </c>
    </row>
    <row r="2294" spans="2:3" x14ac:dyDescent="0.35">
      <c r="B2294" s="2" t="s">
        <v>42204</v>
      </c>
      <c r="C2294" t="s">
        <v>42294</v>
      </c>
    </row>
    <row r="2295" spans="2:3" x14ac:dyDescent="0.35">
      <c r="B2295" s="2" t="s">
        <v>42207</v>
      </c>
      <c r="C2295" t="s">
        <v>42297</v>
      </c>
    </row>
    <row r="2296" spans="2:3" x14ac:dyDescent="0.35">
      <c r="B2296" s="2" t="s">
        <v>42209</v>
      </c>
      <c r="C2296" t="s">
        <v>42300</v>
      </c>
    </row>
    <row r="2297" spans="2:3" x14ac:dyDescent="0.35">
      <c r="B2297" s="2" t="s">
        <v>42212</v>
      </c>
      <c r="C2297" t="s">
        <v>42303</v>
      </c>
    </row>
    <row r="2298" spans="2:3" x14ac:dyDescent="0.35">
      <c r="B2298" s="2" t="s">
        <v>42215</v>
      </c>
      <c r="C2298" t="s">
        <v>42306</v>
      </c>
    </row>
    <row r="2299" spans="2:3" x14ac:dyDescent="0.35">
      <c r="B2299" s="2" t="s">
        <v>42218</v>
      </c>
      <c r="C2299" t="s">
        <v>42309</v>
      </c>
    </row>
    <row r="2300" spans="2:3" x14ac:dyDescent="0.35">
      <c r="B2300" s="2" t="s">
        <v>42221</v>
      </c>
      <c r="C2300" t="s">
        <v>42312</v>
      </c>
    </row>
    <row r="2301" spans="2:3" x14ac:dyDescent="0.35">
      <c r="B2301" s="2" t="s">
        <v>42224</v>
      </c>
      <c r="C2301" t="s">
        <v>42315</v>
      </c>
    </row>
    <row r="2302" spans="2:3" x14ac:dyDescent="0.35">
      <c r="B2302" s="2" t="s">
        <v>42227</v>
      </c>
      <c r="C2302" t="s">
        <v>42318</v>
      </c>
    </row>
    <row r="2303" spans="2:3" x14ac:dyDescent="0.35">
      <c r="B2303" s="2" t="s">
        <v>42230</v>
      </c>
      <c r="C2303" t="s">
        <v>42321</v>
      </c>
    </row>
    <row r="2304" spans="2:3" x14ac:dyDescent="0.35">
      <c r="B2304" s="2" t="s">
        <v>42233</v>
      </c>
      <c r="C2304" t="s">
        <v>42324</v>
      </c>
    </row>
    <row r="2305" spans="2:3" x14ac:dyDescent="0.35">
      <c r="B2305" s="2" t="s">
        <v>42236</v>
      </c>
      <c r="C2305" t="s">
        <v>42327</v>
      </c>
    </row>
    <row r="2306" spans="2:3" x14ac:dyDescent="0.35">
      <c r="B2306" s="2" t="s">
        <v>42239</v>
      </c>
      <c r="C2306" t="s">
        <v>42330</v>
      </c>
    </row>
    <row r="2307" spans="2:3" x14ac:dyDescent="0.35">
      <c r="B2307" s="2" t="s">
        <v>42242</v>
      </c>
      <c r="C2307" t="s">
        <v>42333</v>
      </c>
    </row>
    <row r="2308" spans="2:3" x14ac:dyDescent="0.35">
      <c r="B2308" s="2" t="s">
        <v>42245</v>
      </c>
      <c r="C2308" t="s">
        <v>42336</v>
      </c>
    </row>
    <row r="2309" spans="2:3" x14ac:dyDescent="0.35">
      <c r="B2309" s="2" t="s">
        <v>42248</v>
      </c>
      <c r="C2309" t="s">
        <v>42339</v>
      </c>
    </row>
    <row r="2310" spans="2:3" x14ac:dyDescent="0.35">
      <c r="B2310" s="2" t="s">
        <v>42251</v>
      </c>
      <c r="C2310" t="s">
        <v>42342</v>
      </c>
    </row>
    <row r="2311" spans="2:3" x14ac:dyDescent="0.35">
      <c r="B2311" s="2" t="s">
        <v>42254</v>
      </c>
      <c r="C2311" t="s">
        <v>42345</v>
      </c>
    </row>
    <row r="2312" spans="2:3" x14ac:dyDescent="0.35">
      <c r="B2312" s="2" t="s">
        <v>42257</v>
      </c>
      <c r="C2312" t="s">
        <v>42348</v>
      </c>
    </row>
    <row r="2313" spans="2:3" x14ac:dyDescent="0.35">
      <c r="B2313" s="2" t="s">
        <v>42260</v>
      </c>
      <c r="C2313" t="s">
        <v>42351</v>
      </c>
    </row>
    <row r="2314" spans="2:3" x14ac:dyDescent="0.35">
      <c r="B2314" s="2" t="s">
        <v>42263</v>
      </c>
      <c r="C2314" t="s">
        <v>42354</v>
      </c>
    </row>
    <row r="2315" spans="2:3" x14ac:dyDescent="0.35">
      <c r="B2315" s="2" t="s">
        <v>42266</v>
      </c>
      <c r="C2315" t="s">
        <v>42357</v>
      </c>
    </row>
    <row r="2316" spans="2:3" x14ac:dyDescent="0.35">
      <c r="B2316" s="2" t="s">
        <v>42269</v>
      </c>
      <c r="C2316" t="s">
        <v>42360</v>
      </c>
    </row>
    <row r="2317" spans="2:3" x14ac:dyDescent="0.35">
      <c r="B2317" s="2" t="s">
        <v>42272</v>
      </c>
      <c r="C2317" t="s">
        <v>42363</v>
      </c>
    </row>
    <row r="2318" spans="2:3" x14ac:dyDescent="0.35">
      <c r="B2318" s="2" t="s">
        <v>42275</v>
      </c>
      <c r="C2318" t="s">
        <v>42366</v>
      </c>
    </row>
    <row r="2319" spans="2:3" x14ac:dyDescent="0.35">
      <c r="B2319" s="2" t="s">
        <v>42278</v>
      </c>
      <c r="C2319" t="s">
        <v>42369</v>
      </c>
    </row>
    <row r="2320" spans="2:3" x14ac:dyDescent="0.35">
      <c r="B2320" s="2" t="s">
        <v>42281</v>
      </c>
      <c r="C2320" t="s">
        <v>42372</v>
      </c>
    </row>
    <row r="2321" spans="2:3" x14ac:dyDescent="0.35">
      <c r="B2321" s="2" t="s">
        <v>42284</v>
      </c>
      <c r="C2321" t="s">
        <v>42375</v>
      </c>
    </row>
    <row r="2322" spans="2:3" x14ac:dyDescent="0.35">
      <c r="B2322" s="2" t="s">
        <v>42287</v>
      </c>
      <c r="C2322" t="s">
        <v>42378</v>
      </c>
    </row>
    <row r="2323" spans="2:3" x14ac:dyDescent="0.35">
      <c r="B2323" s="2" t="s">
        <v>42290</v>
      </c>
      <c r="C2323" t="s">
        <v>42381</v>
      </c>
    </row>
    <row r="2324" spans="2:3" x14ac:dyDescent="0.35">
      <c r="B2324" s="2" t="s">
        <v>42293</v>
      </c>
      <c r="C2324" t="s">
        <v>42384</v>
      </c>
    </row>
    <row r="2325" spans="2:3" x14ac:dyDescent="0.35">
      <c r="B2325" s="2" t="s">
        <v>42294</v>
      </c>
      <c r="C2325" t="s">
        <v>42388</v>
      </c>
    </row>
    <row r="2326" spans="2:3" x14ac:dyDescent="0.35">
      <c r="B2326" s="2" t="s">
        <v>42297</v>
      </c>
      <c r="C2326" t="s">
        <v>42391</v>
      </c>
    </row>
    <row r="2327" spans="2:3" x14ac:dyDescent="0.35">
      <c r="B2327" s="2" t="s">
        <v>42300</v>
      </c>
      <c r="C2327" t="s">
        <v>42394</v>
      </c>
    </row>
    <row r="2328" spans="2:3" x14ac:dyDescent="0.35">
      <c r="B2328" s="2" t="s">
        <v>42303</v>
      </c>
      <c r="C2328" t="s">
        <v>42397</v>
      </c>
    </row>
    <row r="2329" spans="2:3" x14ac:dyDescent="0.35">
      <c r="B2329" s="2" t="s">
        <v>42306</v>
      </c>
      <c r="C2329" t="s">
        <v>42400</v>
      </c>
    </row>
    <row r="2330" spans="2:3" x14ac:dyDescent="0.35">
      <c r="B2330" s="2" t="s">
        <v>42309</v>
      </c>
      <c r="C2330" t="s">
        <v>42403</v>
      </c>
    </row>
    <row r="2331" spans="2:3" x14ac:dyDescent="0.35">
      <c r="B2331" s="2" t="s">
        <v>42312</v>
      </c>
      <c r="C2331" t="s">
        <v>42406</v>
      </c>
    </row>
    <row r="2332" spans="2:3" x14ac:dyDescent="0.35">
      <c r="B2332" s="2" t="s">
        <v>42315</v>
      </c>
      <c r="C2332" t="s">
        <v>42409</v>
      </c>
    </row>
    <row r="2333" spans="2:3" x14ac:dyDescent="0.35">
      <c r="B2333" s="2" t="s">
        <v>42318</v>
      </c>
      <c r="C2333" t="s">
        <v>42412</v>
      </c>
    </row>
    <row r="2334" spans="2:3" x14ac:dyDescent="0.35">
      <c r="B2334" s="2" t="s">
        <v>42321</v>
      </c>
      <c r="C2334" t="s">
        <v>42415</v>
      </c>
    </row>
    <row r="2335" spans="2:3" x14ac:dyDescent="0.35">
      <c r="B2335" s="2" t="s">
        <v>42324</v>
      </c>
      <c r="C2335" t="s">
        <v>42418</v>
      </c>
    </row>
    <row r="2336" spans="2:3" x14ac:dyDescent="0.35">
      <c r="B2336" s="2" t="s">
        <v>42327</v>
      </c>
      <c r="C2336" t="s">
        <v>42421</v>
      </c>
    </row>
    <row r="2337" spans="2:3" x14ac:dyDescent="0.35">
      <c r="B2337" s="2" t="s">
        <v>42330</v>
      </c>
      <c r="C2337" t="s">
        <v>42424</v>
      </c>
    </row>
    <row r="2338" spans="2:3" x14ac:dyDescent="0.35">
      <c r="B2338" s="2" t="s">
        <v>42333</v>
      </c>
      <c r="C2338" t="s">
        <v>42427</v>
      </c>
    </row>
    <row r="2339" spans="2:3" x14ac:dyDescent="0.35">
      <c r="B2339" s="2" t="s">
        <v>42336</v>
      </c>
      <c r="C2339" t="s">
        <v>42430</v>
      </c>
    </row>
    <row r="2340" spans="2:3" x14ac:dyDescent="0.35">
      <c r="B2340" s="2" t="s">
        <v>42339</v>
      </c>
      <c r="C2340" t="s">
        <v>42433</v>
      </c>
    </row>
    <row r="2341" spans="2:3" x14ac:dyDescent="0.35">
      <c r="B2341" s="2" t="s">
        <v>42342</v>
      </c>
      <c r="C2341" t="s">
        <v>42436</v>
      </c>
    </row>
    <row r="2342" spans="2:3" x14ac:dyDescent="0.35">
      <c r="B2342" s="2" t="s">
        <v>42345</v>
      </c>
      <c r="C2342" t="s">
        <v>42440</v>
      </c>
    </row>
    <row r="2343" spans="2:3" x14ac:dyDescent="0.35">
      <c r="B2343" s="2" t="s">
        <v>42348</v>
      </c>
      <c r="C2343" t="s">
        <v>42443</v>
      </c>
    </row>
    <row r="2344" spans="2:3" x14ac:dyDescent="0.35">
      <c r="B2344" s="2" t="s">
        <v>42351</v>
      </c>
      <c r="C2344" t="s">
        <v>42446</v>
      </c>
    </row>
    <row r="2345" spans="2:3" x14ac:dyDescent="0.35">
      <c r="B2345" s="2" t="s">
        <v>42354</v>
      </c>
      <c r="C2345" t="s">
        <v>42449</v>
      </c>
    </row>
    <row r="2346" spans="2:3" x14ac:dyDescent="0.35">
      <c r="B2346" s="2" t="s">
        <v>42357</v>
      </c>
      <c r="C2346" t="s">
        <v>42452</v>
      </c>
    </row>
    <row r="2347" spans="2:3" x14ac:dyDescent="0.35">
      <c r="B2347" s="2" t="s">
        <v>42360</v>
      </c>
      <c r="C2347" t="s">
        <v>42455</v>
      </c>
    </row>
    <row r="2348" spans="2:3" x14ac:dyDescent="0.35">
      <c r="B2348" s="2" t="s">
        <v>42363</v>
      </c>
      <c r="C2348" t="s">
        <v>42458</v>
      </c>
    </row>
    <row r="2349" spans="2:3" x14ac:dyDescent="0.35">
      <c r="B2349" s="2" t="s">
        <v>42366</v>
      </c>
      <c r="C2349" t="s">
        <v>42461</v>
      </c>
    </row>
    <row r="2350" spans="2:3" x14ac:dyDescent="0.35">
      <c r="B2350" s="2" t="s">
        <v>42369</v>
      </c>
      <c r="C2350" t="s">
        <v>42464</v>
      </c>
    </row>
    <row r="2351" spans="2:3" x14ac:dyDescent="0.35">
      <c r="B2351" s="2" t="s">
        <v>42372</v>
      </c>
      <c r="C2351" t="s">
        <v>42467</v>
      </c>
    </row>
    <row r="2352" spans="2:3" x14ac:dyDescent="0.35">
      <c r="B2352" s="2" t="s">
        <v>42375</v>
      </c>
      <c r="C2352" t="s">
        <v>42470</v>
      </c>
    </row>
    <row r="2353" spans="2:3" x14ac:dyDescent="0.35">
      <c r="B2353" s="2" t="s">
        <v>42378</v>
      </c>
      <c r="C2353" t="s">
        <v>42473</v>
      </c>
    </row>
    <row r="2354" spans="2:3" x14ac:dyDescent="0.35">
      <c r="B2354" s="2" t="s">
        <v>42381</v>
      </c>
      <c r="C2354" t="s">
        <v>42476</v>
      </c>
    </row>
    <row r="2355" spans="2:3" x14ac:dyDescent="0.35">
      <c r="B2355" s="2" t="s">
        <v>42384</v>
      </c>
      <c r="C2355" t="s">
        <v>42479</v>
      </c>
    </row>
    <row r="2356" spans="2:3" x14ac:dyDescent="0.35">
      <c r="B2356" s="2" t="s">
        <v>42388</v>
      </c>
      <c r="C2356" t="s">
        <v>42482</v>
      </c>
    </row>
    <row r="2357" spans="2:3" x14ac:dyDescent="0.35">
      <c r="B2357" s="2" t="s">
        <v>42391</v>
      </c>
      <c r="C2357" t="s">
        <v>42485</v>
      </c>
    </row>
    <row r="2358" spans="2:3" x14ac:dyDescent="0.35">
      <c r="B2358" s="2" t="s">
        <v>42394</v>
      </c>
      <c r="C2358" t="s">
        <v>42488</v>
      </c>
    </row>
    <row r="2359" spans="2:3" x14ac:dyDescent="0.35">
      <c r="B2359" s="2" t="s">
        <v>42397</v>
      </c>
      <c r="C2359" t="s">
        <v>42491</v>
      </c>
    </row>
    <row r="2360" spans="2:3" x14ac:dyDescent="0.35">
      <c r="B2360" s="2" t="s">
        <v>42400</v>
      </c>
      <c r="C2360" t="s">
        <v>42494</v>
      </c>
    </row>
    <row r="2361" spans="2:3" x14ac:dyDescent="0.35">
      <c r="B2361" s="2" t="s">
        <v>42403</v>
      </c>
      <c r="C2361" t="s">
        <v>42497</v>
      </c>
    </row>
    <row r="2362" spans="2:3" x14ac:dyDescent="0.35">
      <c r="B2362" s="2" t="s">
        <v>42406</v>
      </c>
      <c r="C2362" t="s">
        <v>42500</v>
      </c>
    </row>
    <row r="2363" spans="2:3" x14ac:dyDescent="0.35">
      <c r="B2363" s="2" t="s">
        <v>42409</v>
      </c>
      <c r="C2363" t="s">
        <v>42503</v>
      </c>
    </row>
    <row r="2364" spans="2:3" x14ac:dyDescent="0.35">
      <c r="B2364" s="2" t="s">
        <v>42412</v>
      </c>
      <c r="C2364" t="s">
        <v>42506</v>
      </c>
    </row>
    <row r="2365" spans="2:3" x14ac:dyDescent="0.35">
      <c r="B2365" s="2" t="s">
        <v>42415</v>
      </c>
      <c r="C2365" t="s">
        <v>42509</v>
      </c>
    </row>
    <row r="2366" spans="2:3" x14ac:dyDescent="0.35">
      <c r="B2366" s="2" t="s">
        <v>42418</v>
      </c>
      <c r="C2366" t="s">
        <v>42512</v>
      </c>
    </row>
    <row r="2367" spans="2:3" x14ac:dyDescent="0.35">
      <c r="B2367" s="2" t="s">
        <v>42421</v>
      </c>
      <c r="C2367" t="s">
        <v>42515</v>
      </c>
    </row>
    <row r="2368" spans="2:3" x14ac:dyDescent="0.35">
      <c r="B2368" s="2" t="s">
        <v>42424</v>
      </c>
      <c r="C2368" t="s">
        <v>42518</v>
      </c>
    </row>
    <row r="2369" spans="2:3" x14ac:dyDescent="0.35">
      <c r="B2369" s="2" t="s">
        <v>42427</v>
      </c>
      <c r="C2369" t="s">
        <v>42521</v>
      </c>
    </row>
    <row r="2370" spans="2:3" x14ac:dyDescent="0.35">
      <c r="B2370" s="2" t="s">
        <v>42430</v>
      </c>
      <c r="C2370" t="s">
        <v>42524</v>
      </c>
    </row>
    <row r="2371" spans="2:3" x14ac:dyDescent="0.35">
      <c r="B2371" s="2" t="s">
        <v>42433</v>
      </c>
      <c r="C2371" t="s">
        <v>42527</v>
      </c>
    </row>
    <row r="2372" spans="2:3" x14ac:dyDescent="0.35">
      <c r="B2372" s="2" t="s">
        <v>42436</v>
      </c>
      <c r="C2372" t="s">
        <v>42530</v>
      </c>
    </row>
    <row r="2373" spans="2:3" x14ac:dyDescent="0.35">
      <c r="B2373" s="2" t="s">
        <v>42440</v>
      </c>
      <c r="C2373" t="s">
        <v>42533</v>
      </c>
    </row>
    <row r="2374" spans="2:3" x14ac:dyDescent="0.35">
      <c r="B2374" s="2" t="s">
        <v>42443</v>
      </c>
      <c r="C2374" t="s">
        <v>42536</v>
      </c>
    </row>
    <row r="2375" spans="2:3" x14ac:dyDescent="0.35">
      <c r="B2375" s="2" t="s">
        <v>42446</v>
      </c>
      <c r="C2375" t="s">
        <v>42539</v>
      </c>
    </row>
    <row r="2376" spans="2:3" x14ac:dyDescent="0.35">
      <c r="B2376" s="2" t="s">
        <v>42449</v>
      </c>
      <c r="C2376" t="s">
        <v>42542</v>
      </c>
    </row>
    <row r="2377" spans="2:3" x14ac:dyDescent="0.35">
      <c r="B2377" s="2" t="s">
        <v>42452</v>
      </c>
      <c r="C2377" t="s">
        <v>42545</v>
      </c>
    </row>
    <row r="2378" spans="2:3" x14ac:dyDescent="0.35">
      <c r="B2378" s="2" t="s">
        <v>42455</v>
      </c>
      <c r="C2378" t="s">
        <v>42548</v>
      </c>
    </row>
    <row r="2379" spans="2:3" x14ac:dyDescent="0.35">
      <c r="B2379" s="2" t="s">
        <v>42458</v>
      </c>
      <c r="C2379" t="s">
        <v>42551</v>
      </c>
    </row>
    <row r="2380" spans="2:3" x14ac:dyDescent="0.35">
      <c r="B2380" s="2" t="s">
        <v>42461</v>
      </c>
      <c r="C2380" t="s">
        <v>42554</v>
      </c>
    </row>
    <row r="2381" spans="2:3" x14ac:dyDescent="0.35">
      <c r="B2381" s="2" t="s">
        <v>42464</v>
      </c>
      <c r="C2381" t="s">
        <v>42557</v>
      </c>
    </row>
    <row r="2382" spans="2:3" x14ac:dyDescent="0.35">
      <c r="B2382" s="2" t="s">
        <v>42467</v>
      </c>
      <c r="C2382" t="s">
        <v>42560</v>
      </c>
    </row>
    <row r="2383" spans="2:3" x14ac:dyDescent="0.35">
      <c r="B2383" s="2" t="s">
        <v>42470</v>
      </c>
      <c r="C2383" t="s">
        <v>42563</v>
      </c>
    </row>
    <row r="2384" spans="2:3" x14ac:dyDescent="0.35">
      <c r="B2384" s="2" t="s">
        <v>42473</v>
      </c>
      <c r="C2384" t="s">
        <v>42566</v>
      </c>
    </row>
    <row r="2385" spans="2:3" x14ac:dyDescent="0.35">
      <c r="B2385" s="2" t="s">
        <v>42476</v>
      </c>
      <c r="C2385" t="s">
        <v>42569</v>
      </c>
    </row>
    <row r="2386" spans="2:3" x14ac:dyDescent="0.35">
      <c r="B2386" s="2" t="s">
        <v>42479</v>
      </c>
      <c r="C2386" t="s">
        <v>42572</v>
      </c>
    </row>
    <row r="2387" spans="2:3" x14ac:dyDescent="0.35">
      <c r="B2387" s="2" t="s">
        <v>42482</v>
      </c>
      <c r="C2387" t="s">
        <v>42575</v>
      </c>
    </row>
    <row r="2388" spans="2:3" x14ac:dyDescent="0.35">
      <c r="B2388" s="2" t="s">
        <v>42485</v>
      </c>
      <c r="C2388" t="s">
        <v>42578</v>
      </c>
    </row>
    <row r="2389" spans="2:3" x14ac:dyDescent="0.35">
      <c r="B2389" s="2" t="s">
        <v>42488</v>
      </c>
      <c r="C2389" t="s">
        <v>42581</v>
      </c>
    </row>
    <row r="2390" spans="2:3" x14ac:dyDescent="0.35">
      <c r="B2390" s="2" t="s">
        <v>42491</v>
      </c>
      <c r="C2390" t="s">
        <v>42584</v>
      </c>
    </row>
    <row r="2391" spans="2:3" x14ac:dyDescent="0.35">
      <c r="B2391" s="2" t="s">
        <v>42494</v>
      </c>
      <c r="C2391" t="s">
        <v>42587</v>
      </c>
    </row>
    <row r="2392" spans="2:3" x14ac:dyDescent="0.35">
      <c r="B2392" s="2" t="s">
        <v>42497</v>
      </c>
      <c r="C2392" t="s">
        <v>42590</v>
      </c>
    </row>
    <row r="2393" spans="2:3" x14ac:dyDescent="0.35">
      <c r="B2393" s="2" t="s">
        <v>42500</v>
      </c>
      <c r="C2393" t="s">
        <v>42593</v>
      </c>
    </row>
    <row r="2394" spans="2:3" x14ac:dyDescent="0.35">
      <c r="B2394" s="2" t="s">
        <v>42503</v>
      </c>
      <c r="C2394" t="s">
        <v>42596</v>
      </c>
    </row>
    <row r="2395" spans="2:3" x14ac:dyDescent="0.35">
      <c r="B2395" s="2" t="s">
        <v>42506</v>
      </c>
      <c r="C2395" t="s">
        <v>42599</v>
      </c>
    </row>
    <row r="2396" spans="2:3" x14ac:dyDescent="0.35">
      <c r="B2396" s="2" t="s">
        <v>42509</v>
      </c>
      <c r="C2396" t="s">
        <v>42602</v>
      </c>
    </row>
    <row r="2397" spans="2:3" x14ac:dyDescent="0.35">
      <c r="B2397" s="2" t="s">
        <v>42512</v>
      </c>
      <c r="C2397" t="s">
        <v>42605</v>
      </c>
    </row>
    <row r="2398" spans="2:3" x14ac:dyDescent="0.35">
      <c r="B2398" s="2" t="s">
        <v>42515</v>
      </c>
      <c r="C2398" t="s">
        <v>42608</v>
      </c>
    </row>
    <row r="2399" spans="2:3" x14ac:dyDescent="0.35">
      <c r="B2399" s="2" t="s">
        <v>42518</v>
      </c>
      <c r="C2399" t="s">
        <v>42611</v>
      </c>
    </row>
    <row r="2400" spans="2:3" x14ac:dyDescent="0.35">
      <c r="B2400" s="2" t="s">
        <v>42521</v>
      </c>
      <c r="C2400" t="s">
        <v>42614</v>
      </c>
    </row>
    <row r="2401" spans="2:3" x14ac:dyDescent="0.35">
      <c r="B2401" s="2" t="s">
        <v>42524</v>
      </c>
      <c r="C2401" t="s">
        <v>42617</v>
      </c>
    </row>
    <row r="2402" spans="2:3" x14ac:dyDescent="0.35">
      <c r="B2402" s="2" t="s">
        <v>42527</v>
      </c>
      <c r="C2402" t="s">
        <v>42620</v>
      </c>
    </row>
    <row r="2403" spans="2:3" x14ac:dyDescent="0.35">
      <c r="B2403" s="2" t="s">
        <v>42530</v>
      </c>
      <c r="C2403" t="s">
        <v>42623</v>
      </c>
    </row>
    <row r="2404" spans="2:3" x14ac:dyDescent="0.35">
      <c r="B2404" s="2" t="s">
        <v>42533</v>
      </c>
      <c r="C2404" t="s">
        <v>42626</v>
      </c>
    </row>
    <row r="2405" spans="2:3" x14ac:dyDescent="0.35">
      <c r="B2405" s="2" t="s">
        <v>42536</v>
      </c>
      <c r="C2405" t="s">
        <v>42629</v>
      </c>
    </row>
    <row r="2406" spans="2:3" x14ac:dyDescent="0.35">
      <c r="B2406" s="2" t="s">
        <v>42539</v>
      </c>
      <c r="C2406" t="s">
        <v>42632</v>
      </c>
    </row>
    <row r="2407" spans="2:3" x14ac:dyDescent="0.35">
      <c r="B2407" s="2" t="s">
        <v>42542</v>
      </c>
      <c r="C2407" t="s">
        <v>42635</v>
      </c>
    </row>
    <row r="2408" spans="2:3" x14ac:dyDescent="0.35">
      <c r="B2408" s="2" t="s">
        <v>42545</v>
      </c>
      <c r="C2408" t="s">
        <v>42638</v>
      </c>
    </row>
    <row r="2409" spans="2:3" x14ac:dyDescent="0.35">
      <c r="B2409" s="2" t="s">
        <v>42548</v>
      </c>
      <c r="C2409" t="s">
        <v>42641</v>
      </c>
    </row>
    <row r="2410" spans="2:3" x14ac:dyDescent="0.35">
      <c r="B2410" s="2" t="s">
        <v>42551</v>
      </c>
      <c r="C2410" t="s">
        <v>42644</v>
      </c>
    </row>
    <row r="2411" spans="2:3" x14ac:dyDescent="0.35">
      <c r="B2411" s="2" t="s">
        <v>42554</v>
      </c>
      <c r="C2411" t="s">
        <v>42647</v>
      </c>
    </row>
    <row r="2412" spans="2:3" x14ac:dyDescent="0.35">
      <c r="B2412" s="2" t="s">
        <v>42557</v>
      </c>
      <c r="C2412" t="s">
        <v>42649</v>
      </c>
    </row>
    <row r="2413" spans="2:3" x14ac:dyDescent="0.35">
      <c r="B2413" s="2" t="s">
        <v>42560</v>
      </c>
      <c r="C2413" t="s">
        <v>42650</v>
      </c>
    </row>
    <row r="2414" spans="2:3" x14ac:dyDescent="0.35">
      <c r="B2414" s="2" t="s">
        <v>42563</v>
      </c>
      <c r="C2414" t="s">
        <v>42653</v>
      </c>
    </row>
    <row r="2415" spans="2:3" x14ac:dyDescent="0.35">
      <c r="B2415" s="2" t="s">
        <v>42566</v>
      </c>
      <c r="C2415" t="s">
        <v>42656</v>
      </c>
    </row>
    <row r="2416" spans="2:3" x14ac:dyDescent="0.35">
      <c r="B2416" s="2" t="s">
        <v>42569</v>
      </c>
      <c r="C2416" t="s">
        <v>42658</v>
      </c>
    </row>
    <row r="2417" spans="2:3" x14ac:dyDescent="0.35">
      <c r="B2417" s="2" t="s">
        <v>42572</v>
      </c>
      <c r="C2417" t="s">
        <v>42660</v>
      </c>
    </row>
    <row r="2418" spans="2:3" x14ac:dyDescent="0.35">
      <c r="B2418" s="2" t="s">
        <v>42575</v>
      </c>
      <c r="C2418" t="s">
        <v>42662</v>
      </c>
    </row>
    <row r="2419" spans="2:3" x14ac:dyDescent="0.35">
      <c r="B2419" s="2" t="s">
        <v>42578</v>
      </c>
      <c r="C2419" t="s">
        <v>42665</v>
      </c>
    </row>
    <row r="2420" spans="2:3" x14ac:dyDescent="0.35">
      <c r="B2420" s="2" t="s">
        <v>42581</v>
      </c>
      <c r="C2420" t="s">
        <v>42667</v>
      </c>
    </row>
    <row r="2421" spans="2:3" x14ac:dyDescent="0.35">
      <c r="B2421" s="2" t="s">
        <v>42584</v>
      </c>
      <c r="C2421" t="s">
        <v>42670</v>
      </c>
    </row>
    <row r="2422" spans="2:3" x14ac:dyDescent="0.35">
      <c r="B2422" s="2" t="s">
        <v>42587</v>
      </c>
      <c r="C2422" t="s">
        <v>42673</v>
      </c>
    </row>
    <row r="2423" spans="2:3" x14ac:dyDescent="0.35">
      <c r="B2423" s="2" t="s">
        <v>42590</v>
      </c>
      <c r="C2423" t="s">
        <v>42676</v>
      </c>
    </row>
    <row r="2424" spans="2:3" x14ac:dyDescent="0.35">
      <c r="B2424" s="2" t="s">
        <v>42593</v>
      </c>
      <c r="C2424" t="s">
        <v>42679</v>
      </c>
    </row>
    <row r="2425" spans="2:3" x14ac:dyDescent="0.35">
      <c r="B2425" s="2" t="s">
        <v>42596</v>
      </c>
      <c r="C2425" t="s">
        <v>42682</v>
      </c>
    </row>
    <row r="2426" spans="2:3" x14ac:dyDescent="0.35">
      <c r="B2426" s="2" t="s">
        <v>42599</v>
      </c>
      <c r="C2426" t="s">
        <v>42685</v>
      </c>
    </row>
    <row r="2427" spans="2:3" x14ac:dyDescent="0.35">
      <c r="B2427" s="2" t="s">
        <v>42602</v>
      </c>
      <c r="C2427" t="s">
        <v>42688</v>
      </c>
    </row>
    <row r="2428" spans="2:3" x14ac:dyDescent="0.35">
      <c r="B2428" s="2" t="s">
        <v>42605</v>
      </c>
      <c r="C2428" t="s">
        <v>42691</v>
      </c>
    </row>
    <row r="2429" spans="2:3" x14ac:dyDescent="0.35">
      <c r="B2429" s="2" t="s">
        <v>42608</v>
      </c>
      <c r="C2429" t="s">
        <v>42694</v>
      </c>
    </row>
    <row r="2430" spans="2:3" x14ac:dyDescent="0.35">
      <c r="B2430" s="2" t="s">
        <v>42611</v>
      </c>
      <c r="C2430" t="s">
        <v>42697</v>
      </c>
    </row>
    <row r="2431" spans="2:3" x14ac:dyDescent="0.35">
      <c r="B2431" s="2" t="s">
        <v>42614</v>
      </c>
      <c r="C2431" t="s">
        <v>42700</v>
      </c>
    </row>
    <row r="2432" spans="2:3" x14ac:dyDescent="0.35">
      <c r="B2432" s="2" t="s">
        <v>42617</v>
      </c>
      <c r="C2432" t="s">
        <v>42703</v>
      </c>
    </row>
    <row r="2433" spans="2:3" x14ac:dyDescent="0.35">
      <c r="B2433" s="2" t="s">
        <v>42620</v>
      </c>
      <c r="C2433" t="s">
        <v>42706</v>
      </c>
    </row>
    <row r="2434" spans="2:3" x14ac:dyDescent="0.35">
      <c r="B2434" s="2" t="s">
        <v>42623</v>
      </c>
      <c r="C2434" t="s">
        <v>42709</v>
      </c>
    </row>
    <row r="2435" spans="2:3" x14ac:dyDescent="0.35">
      <c r="B2435" s="2" t="s">
        <v>42626</v>
      </c>
      <c r="C2435" t="s">
        <v>42712</v>
      </c>
    </row>
    <row r="2436" spans="2:3" x14ac:dyDescent="0.35">
      <c r="B2436" s="2" t="s">
        <v>42629</v>
      </c>
      <c r="C2436" t="s">
        <v>42715</v>
      </c>
    </row>
    <row r="2437" spans="2:3" x14ac:dyDescent="0.35">
      <c r="B2437" s="2" t="s">
        <v>42632</v>
      </c>
      <c r="C2437" t="s">
        <v>42718</v>
      </c>
    </row>
    <row r="2438" spans="2:3" x14ac:dyDescent="0.35">
      <c r="B2438" s="2" t="s">
        <v>42635</v>
      </c>
      <c r="C2438" t="s">
        <v>42721</v>
      </c>
    </row>
    <row r="2439" spans="2:3" x14ac:dyDescent="0.35">
      <c r="B2439" s="2" t="s">
        <v>42638</v>
      </c>
      <c r="C2439" t="s">
        <v>42724</v>
      </c>
    </row>
    <row r="2440" spans="2:3" x14ac:dyDescent="0.35">
      <c r="B2440" s="2" t="s">
        <v>42641</v>
      </c>
      <c r="C2440" t="s">
        <v>42727</v>
      </c>
    </row>
    <row r="2441" spans="2:3" x14ac:dyDescent="0.35">
      <c r="B2441" s="2" t="s">
        <v>42644</v>
      </c>
      <c r="C2441" t="s">
        <v>42730</v>
      </c>
    </row>
    <row r="2442" spans="2:3" x14ac:dyDescent="0.35">
      <c r="B2442" s="2" t="s">
        <v>42647</v>
      </c>
      <c r="C2442" t="s">
        <v>42732</v>
      </c>
    </row>
    <row r="2443" spans="2:3" x14ac:dyDescent="0.35">
      <c r="B2443" s="2" t="s">
        <v>42649</v>
      </c>
      <c r="C2443" t="s">
        <v>42734</v>
      </c>
    </row>
    <row r="2444" spans="2:3" x14ac:dyDescent="0.35">
      <c r="B2444" s="2" t="s">
        <v>42650</v>
      </c>
      <c r="C2444" t="s">
        <v>42737</v>
      </c>
    </row>
    <row r="2445" spans="2:3" x14ac:dyDescent="0.35">
      <c r="B2445" s="2" t="s">
        <v>42653</v>
      </c>
      <c r="C2445" t="s">
        <v>42740</v>
      </c>
    </row>
    <row r="2446" spans="2:3" x14ac:dyDescent="0.35">
      <c r="B2446" s="2" t="s">
        <v>42656</v>
      </c>
      <c r="C2446" t="s">
        <v>42743</v>
      </c>
    </row>
    <row r="2447" spans="2:3" x14ac:dyDescent="0.35">
      <c r="B2447" s="2" t="s">
        <v>42658</v>
      </c>
      <c r="C2447" t="s">
        <v>42744</v>
      </c>
    </row>
    <row r="2448" spans="2:3" x14ac:dyDescent="0.35">
      <c r="B2448" s="2" t="s">
        <v>42660</v>
      </c>
      <c r="C2448" t="s">
        <v>42747</v>
      </c>
    </row>
    <row r="2449" spans="2:3" x14ac:dyDescent="0.35">
      <c r="B2449" s="2" t="s">
        <v>42662</v>
      </c>
      <c r="C2449" t="s">
        <v>42750</v>
      </c>
    </row>
    <row r="2450" spans="2:3" x14ac:dyDescent="0.35">
      <c r="B2450" s="2" t="s">
        <v>42665</v>
      </c>
      <c r="C2450" t="s">
        <v>42753</v>
      </c>
    </row>
    <row r="2451" spans="2:3" x14ac:dyDescent="0.35">
      <c r="B2451" s="2" t="s">
        <v>42667</v>
      </c>
      <c r="C2451" t="s">
        <v>42756</v>
      </c>
    </row>
    <row r="2452" spans="2:3" x14ac:dyDescent="0.35">
      <c r="B2452" s="2" t="s">
        <v>42670</v>
      </c>
      <c r="C2452" t="s">
        <v>42759</v>
      </c>
    </row>
    <row r="2453" spans="2:3" x14ac:dyDescent="0.35">
      <c r="B2453" s="2" t="s">
        <v>42673</v>
      </c>
      <c r="C2453" t="s">
        <v>42762</v>
      </c>
    </row>
    <row r="2454" spans="2:3" x14ac:dyDescent="0.35">
      <c r="B2454" s="2" t="s">
        <v>42676</v>
      </c>
      <c r="C2454" t="s">
        <v>42765</v>
      </c>
    </row>
    <row r="2455" spans="2:3" x14ac:dyDescent="0.35">
      <c r="B2455" s="2" t="s">
        <v>42679</v>
      </c>
      <c r="C2455" t="s">
        <v>42768</v>
      </c>
    </row>
    <row r="2456" spans="2:3" x14ac:dyDescent="0.35">
      <c r="B2456" s="2" t="s">
        <v>42682</v>
      </c>
      <c r="C2456" t="s">
        <v>42771</v>
      </c>
    </row>
    <row r="2457" spans="2:3" x14ac:dyDescent="0.35">
      <c r="B2457" s="2" t="s">
        <v>42685</v>
      </c>
      <c r="C2457" t="s">
        <v>42774</v>
      </c>
    </row>
    <row r="2458" spans="2:3" x14ac:dyDescent="0.35">
      <c r="B2458" s="2" t="s">
        <v>42688</v>
      </c>
      <c r="C2458" t="s">
        <v>42777</v>
      </c>
    </row>
    <row r="2459" spans="2:3" x14ac:dyDescent="0.35">
      <c r="B2459" s="2" t="s">
        <v>42691</v>
      </c>
      <c r="C2459" t="s">
        <v>42780</v>
      </c>
    </row>
    <row r="2460" spans="2:3" x14ac:dyDescent="0.35">
      <c r="B2460" s="2" t="s">
        <v>42694</v>
      </c>
      <c r="C2460" t="s">
        <v>42783</v>
      </c>
    </row>
    <row r="2461" spans="2:3" x14ac:dyDescent="0.35">
      <c r="B2461" s="2" t="s">
        <v>42697</v>
      </c>
      <c r="C2461" t="s">
        <v>42786</v>
      </c>
    </row>
    <row r="2462" spans="2:3" x14ac:dyDescent="0.35">
      <c r="B2462" s="2" t="s">
        <v>42700</v>
      </c>
      <c r="C2462" t="s">
        <v>42789</v>
      </c>
    </row>
    <row r="2463" spans="2:3" x14ac:dyDescent="0.35">
      <c r="B2463" s="2" t="s">
        <v>42703</v>
      </c>
      <c r="C2463" t="s">
        <v>42792</v>
      </c>
    </row>
    <row r="2464" spans="2:3" x14ac:dyDescent="0.35">
      <c r="B2464" s="2" t="s">
        <v>42706</v>
      </c>
      <c r="C2464" t="s">
        <v>42795</v>
      </c>
    </row>
    <row r="2465" spans="2:3" x14ac:dyDescent="0.35">
      <c r="B2465" s="2" t="s">
        <v>42709</v>
      </c>
      <c r="C2465" t="s">
        <v>42798</v>
      </c>
    </row>
    <row r="2466" spans="2:3" x14ac:dyDescent="0.35">
      <c r="B2466" s="2" t="s">
        <v>42712</v>
      </c>
      <c r="C2466" t="s">
        <v>42801</v>
      </c>
    </row>
    <row r="2467" spans="2:3" x14ac:dyDescent="0.35">
      <c r="B2467" s="2" t="s">
        <v>42715</v>
      </c>
      <c r="C2467" t="s">
        <v>42804</v>
      </c>
    </row>
    <row r="2468" spans="2:3" x14ac:dyDescent="0.35">
      <c r="B2468" s="2" t="s">
        <v>42718</v>
      </c>
      <c r="C2468" t="s">
        <v>42807</v>
      </c>
    </row>
    <row r="2469" spans="2:3" x14ac:dyDescent="0.35">
      <c r="B2469" s="2" t="s">
        <v>42721</v>
      </c>
      <c r="C2469" t="s">
        <v>42810</v>
      </c>
    </row>
    <row r="2470" spans="2:3" x14ac:dyDescent="0.35">
      <c r="B2470" s="2" t="s">
        <v>42724</v>
      </c>
      <c r="C2470" t="s">
        <v>42813</v>
      </c>
    </row>
    <row r="2471" spans="2:3" x14ac:dyDescent="0.35">
      <c r="B2471" s="2" t="s">
        <v>42727</v>
      </c>
      <c r="C2471" t="s">
        <v>42816</v>
      </c>
    </row>
    <row r="2472" spans="2:3" x14ac:dyDescent="0.35">
      <c r="B2472" s="2" t="s">
        <v>42730</v>
      </c>
      <c r="C2472" t="s">
        <v>42819</v>
      </c>
    </row>
    <row r="2473" spans="2:3" x14ac:dyDescent="0.35">
      <c r="B2473" s="2" t="s">
        <v>42732</v>
      </c>
      <c r="C2473" t="s">
        <v>42822</v>
      </c>
    </row>
    <row r="2474" spans="2:3" x14ac:dyDescent="0.35">
      <c r="B2474" s="2" t="s">
        <v>42734</v>
      </c>
      <c r="C2474" t="s">
        <v>42825</v>
      </c>
    </row>
    <row r="2475" spans="2:3" x14ac:dyDescent="0.35">
      <c r="B2475" s="2" t="s">
        <v>42737</v>
      </c>
      <c r="C2475" t="s">
        <v>42828</v>
      </c>
    </row>
    <row r="2476" spans="2:3" x14ac:dyDescent="0.35">
      <c r="B2476" s="2" t="s">
        <v>42740</v>
      </c>
      <c r="C2476" t="s">
        <v>42831</v>
      </c>
    </row>
    <row r="2477" spans="2:3" x14ac:dyDescent="0.35">
      <c r="B2477" s="2" t="s">
        <v>42743</v>
      </c>
      <c r="C2477" t="s">
        <v>42834</v>
      </c>
    </row>
    <row r="2478" spans="2:3" x14ac:dyDescent="0.35">
      <c r="B2478" s="2" t="s">
        <v>42744</v>
      </c>
      <c r="C2478" t="s">
        <v>42837</v>
      </c>
    </row>
    <row r="2479" spans="2:3" x14ac:dyDescent="0.35">
      <c r="B2479" s="2" t="s">
        <v>42747</v>
      </c>
      <c r="C2479" t="s">
        <v>42840</v>
      </c>
    </row>
    <row r="2480" spans="2:3" x14ac:dyDescent="0.35">
      <c r="B2480" s="2" t="s">
        <v>42750</v>
      </c>
      <c r="C2480" t="s">
        <v>42843</v>
      </c>
    </row>
    <row r="2481" spans="2:3" x14ac:dyDescent="0.35">
      <c r="B2481" s="2" t="s">
        <v>42753</v>
      </c>
      <c r="C2481" t="s">
        <v>42846</v>
      </c>
    </row>
    <row r="2482" spans="2:3" x14ac:dyDescent="0.35">
      <c r="B2482" s="2" t="s">
        <v>42756</v>
      </c>
      <c r="C2482" t="s">
        <v>42849</v>
      </c>
    </row>
    <row r="2483" spans="2:3" x14ac:dyDescent="0.35">
      <c r="B2483" s="2" t="s">
        <v>42759</v>
      </c>
      <c r="C2483" t="s">
        <v>42852</v>
      </c>
    </row>
    <row r="2484" spans="2:3" x14ac:dyDescent="0.35">
      <c r="B2484" s="2" t="s">
        <v>42762</v>
      </c>
      <c r="C2484" t="s">
        <v>42855</v>
      </c>
    </row>
    <row r="2485" spans="2:3" x14ac:dyDescent="0.35">
      <c r="B2485" s="2" t="s">
        <v>42765</v>
      </c>
      <c r="C2485" t="s">
        <v>42858</v>
      </c>
    </row>
    <row r="2486" spans="2:3" x14ac:dyDescent="0.35">
      <c r="B2486" s="2" t="s">
        <v>42768</v>
      </c>
      <c r="C2486" t="s">
        <v>42861</v>
      </c>
    </row>
    <row r="2487" spans="2:3" x14ac:dyDescent="0.35">
      <c r="B2487" s="2" t="s">
        <v>42771</v>
      </c>
      <c r="C2487" t="s">
        <v>42864</v>
      </c>
    </row>
    <row r="2488" spans="2:3" x14ac:dyDescent="0.35">
      <c r="B2488" s="2" t="s">
        <v>42774</v>
      </c>
      <c r="C2488" t="s">
        <v>42867</v>
      </c>
    </row>
    <row r="2489" spans="2:3" x14ac:dyDescent="0.35">
      <c r="B2489" s="2" t="s">
        <v>42777</v>
      </c>
      <c r="C2489" t="s">
        <v>42870</v>
      </c>
    </row>
    <row r="2490" spans="2:3" x14ac:dyDescent="0.35">
      <c r="B2490" s="2" t="s">
        <v>42780</v>
      </c>
      <c r="C2490" t="s">
        <v>42873</v>
      </c>
    </row>
    <row r="2491" spans="2:3" x14ac:dyDescent="0.35">
      <c r="B2491" s="2" t="s">
        <v>42783</v>
      </c>
      <c r="C2491" t="s">
        <v>42876</v>
      </c>
    </row>
    <row r="2492" spans="2:3" x14ac:dyDescent="0.35">
      <c r="B2492" s="2" t="s">
        <v>42786</v>
      </c>
      <c r="C2492" t="s">
        <v>42879</v>
      </c>
    </row>
    <row r="2493" spans="2:3" x14ac:dyDescent="0.35">
      <c r="B2493" s="2" t="s">
        <v>42789</v>
      </c>
      <c r="C2493" t="s">
        <v>42882</v>
      </c>
    </row>
    <row r="2494" spans="2:3" x14ac:dyDescent="0.35">
      <c r="B2494" s="2" t="s">
        <v>42792</v>
      </c>
      <c r="C2494" t="s">
        <v>42885</v>
      </c>
    </row>
    <row r="2495" spans="2:3" x14ac:dyDescent="0.35">
      <c r="B2495" s="2" t="s">
        <v>42795</v>
      </c>
      <c r="C2495" t="s">
        <v>42888</v>
      </c>
    </row>
    <row r="2496" spans="2:3" x14ac:dyDescent="0.35">
      <c r="B2496" s="2" t="s">
        <v>42798</v>
      </c>
      <c r="C2496" t="s">
        <v>42891</v>
      </c>
    </row>
    <row r="2497" spans="2:3" x14ac:dyDescent="0.35">
      <c r="B2497" s="2" t="s">
        <v>42801</v>
      </c>
      <c r="C2497" t="s">
        <v>42894</v>
      </c>
    </row>
    <row r="2498" spans="2:3" x14ac:dyDescent="0.35">
      <c r="B2498" s="2" t="s">
        <v>42804</v>
      </c>
      <c r="C2498" t="s">
        <v>42897</v>
      </c>
    </row>
    <row r="2499" spans="2:3" x14ac:dyDescent="0.35">
      <c r="B2499" s="2" t="s">
        <v>42807</v>
      </c>
      <c r="C2499" t="s">
        <v>42900</v>
      </c>
    </row>
    <row r="2500" spans="2:3" x14ac:dyDescent="0.35">
      <c r="B2500" s="2" t="s">
        <v>42810</v>
      </c>
      <c r="C2500" t="s">
        <v>42903</v>
      </c>
    </row>
    <row r="2501" spans="2:3" x14ac:dyDescent="0.35">
      <c r="B2501" s="2" t="s">
        <v>42813</v>
      </c>
      <c r="C2501" t="s">
        <v>42906</v>
      </c>
    </row>
    <row r="2502" spans="2:3" x14ac:dyDescent="0.35">
      <c r="B2502" s="2" t="s">
        <v>42816</v>
      </c>
      <c r="C2502" t="s">
        <v>42909</v>
      </c>
    </row>
    <row r="2503" spans="2:3" x14ac:dyDescent="0.35">
      <c r="B2503" s="2" t="s">
        <v>42819</v>
      </c>
      <c r="C2503" t="s">
        <v>42912</v>
      </c>
    </row>
    <row r="2504" spans="2:3" x14ac:dyDescent="0.35">
      <c r="B2504" s="2" t="s">
        <v>42822</v>
      </c>
      <c r="C2504" t="s">
        <v>42915</v>
      </c>
    </row>
    <row r="2505" spans="2:3" x14ac:dyDescent="0.35">
      <c r="B2505" s="2" t="s">
        <v>42825</v>
      </c>
      <c r="C2505" t="s">
        <v>42918</v>
      </c>
    </row>
    <row r="2506" spans="2:3" x14ac:dyDescent="0.35">
      <c r="B2506" s="2" t="s">
        <v>42828</v>
      </c>
      <c r="C2506" t="s">
        <v>42921</v>
      </c>
    </row>
    <row r="2507" spans="2:3" x14ac:dyDescent="0.35">
      <c r="B2507" s="2" t="s">
        <v>42831</v>
      </c>
      <c r="C2507" t="s">
        <v>42924</v>
      </c>
    </row>
    <row r="2508" spans="2:3" x14ac:dyDescent="0.35">
      <c r="B2508" s="2" t="s">
        <v>42834</v>
      </c>
      <c r="C2508" t="s">
        <v>42927</v>
      </c>
    </row>
    <row r="2509" spans="2:3" x14ac:dyDescent="0.35">
      <c r="B2509" s="2" t="s">
        <v>42837</v>
      </c>
      <c r="C2509" t="s">
        <v>42930</v>
      </c>
    </row>
    <row r="2510" spans="2:3" x14ac:dyDescent="0.35">
      <c r="B2510" s="2" t="s">
        <v>42840</v>
      </c>
      <c r="C2510" t="s">
        <v>42933</v>
      </c>
    </row>
    <row r="2511" spans="2:3" x14ac:dyDescent="0.35">
      <c r="B2511" s="2" t="s">
        <v>42843</v>
      </c>
      <c r="C2511" t="s">
        <v>42936</v>
      </c>
    </row>
    <row r="2512" spans="2:3" x14ac:dyDescent="0.35">
      <c r="B2512" s="2" t="s">
        <v>42846</v>
      </c>
      <c r="C2512" t="s">
        <v>42939</v>
      </c>
    </row>
    <row r="2513" spans="2:3" x14ac:dyDescent="0.35">
      <c r="B2513" s="2" t="s">
        <v>42849</v>
      </c>
      <c r="C2513" t="s">
        <v>42942</v>
      </c>
    </row>
    <row r="2514" spans="2:3" x14ac:dyDescent="0.35">
      <c r="B2514" s="2" t="s">
        <v>42852</v>
      </c>
      <c r="C2514" t="s">
        <v>42945</v>
      </c>
    </row>
    <row r="2515" spans="2:3" x14ac:dyDescent="0.35">
      <c r="B2515" s="2" t="s">
        <v>42855</v>
      </c>
      <c r="C2515" t="s">
        <v>42948</v>
      </c>
    </row>
    <row r="2516" spans="2:3" x14ac:dyDescent="0.35">
      <c r="B2516" s="2" t="s">
        <v>42858</v>
      </c>
      <c r="C2516" t="s">
        <v>42951</v>
      </c>
    </row>
    <row r="2517" spans="2:3" x14ac:dyDescent="0.35">
      <c r="B2517" s="2" t="s">
        <v>42861</v>
      </c>
      <c r="C2517" t="s">
        <v>42954</v>
      </c>
    </row>
    <row r="2518" spans="2:3" x14ac:dyDescent="0.35">
      <c r="B2518" s="2" t="s">
        <v>42864</v>
      </c>
      <c r="C2518" t="s">
        <v>42957</v>
      </c>
    </row>
    <row r="2519" spans="2:3" x14ac:dyDescent="0.35">
      <c r="B2519" s="2" t="s">
        <v>42867</v>
      </c>
      <c r="C2519" t="s">
        <v>42960</v>
      </c>
    </row>
    <row r="2520" spans="2:3" x14ac:dyDescent="0.35">
      <c r="B2520" s="2" t="s">
        <v>42870</v>
      </c>
      <c r="C2520" t="s">
        <v>42963</v>
      </c>
    </row>
    <row r="2521" spans="2:3" x14ac:dyDescent="0.35">
      <c r="B2521" s="2" t="s">
        <v>42873</v>
      </c>
      <c r="C2521" t="s">
        <v>42966</v>
      </c>
    </row>
    <row r="2522" spans="2:3" x14ac:dyDescent="0.35">
      <c r="B2522" s="2" t="s">
        <v>42876</v>
      </c>
      <c r="C2522" t="s">
        <v>42969</v>
      </c>
    </row>
    <row r="2523" spans="2:3" x14ac:dyDescent="0.35">
      <c r="B2523" s="2" t="s">
        <v>42879</v>
      </c>
      <c r="C2523" t="s">
        <v>42972</v>
      </c>
    </row>
    <row r="2524" spans="2:3" x14ac:dyDescent="0.35">
      <c r="B2524" s="2" t="s">
        <v>42882</v>
      </c>
      <c r="C2524" t="s">
        <v>42975</v>
      </c>
    </row>
    <row r="2525" spans="2:3" x14ac:dyDescent="0.35">
      <c r="B2525" s="2" t="s">
        <v>42885</v>
      </c>
      <c r="C2525" t="s">
        <v>42978</v>
      </c>
    </row>
    <row r="2526" spans="2:3" x14ac:dyDescent="0.35">
      <c r="B2526" s="2" t="s">
        <v>42888</v>
      </c>
      <c r="C2526" t="s">
        <v>42981</v>
      </c>
    </row>
    <row r="2527" spans="2:3" x14ac:dyDescent="0.35">
      <c r="B2527" s="2" t="s">
        <v>42891</v>
      </c>
      <c r="C2527" t="s">
        <v>42984</v>
      </c>
    </row>
    <row r="2528" spans="2:3" x14ac:dyDescent="0.35">
      <c r="B2528" s="2" t="s">
        <v>42894</v>
      </c>
      <c r="C2528" t="s">
        <v>42987</v>
      </c>
    </row>
    <row r="2529" spans="2:3" x14ac:dyDescent="0.35">
      <c r="B2529" s="2" t="s">
        <v>42897</v>
      </c>
      <c r="C2529" t="s">
        <v>42990</v>
      </c>
    </row>
    <row r="2530" spans="2:3" x14ac:dyDescent="0.35">
      <c r="B2530" s="2" t="s">
        <v>42900</v>
      </c>
      <c r="C2530" t="s">
        <v>42993</v>
      </c>
    </row>
    <row r="2531" spans="2:3" x14ac:dyDescent="0.35">
      <c r="B2531" s="2" t="s">
        <v>42903</v>
      </c>
      <c r="C2531" t="s">
        <v>42996</v>
      </c>
    </row>
    <row r="2532" spans="2:3" x14ac:dyDescent="0.35">
      <c r="B2532" s="2" t="s">
        <v>42906</v>
      </c>
      <c r="C2532" t="s">
        <v>42999</v>
      </c>
    </row>
    <row r="2533" spans="2:3" x14ac:dyDescent="0.35">
      <c r="B2533" s="2" t="s">
        <v>42909</v>
      </c>
      <c r="C2533" t="s">
        <v>43002</v>
      </c>
    </row>
    <row r="2534" spans="2:3" x14ac:dyDescent="0.35">
      <c r="B2534" s="2" t="s">
        <v>42912</v>
      </c>
      <c r="C2534" t="s">
        <v>43005</v>
      </c>
    </row>
    <row r="2535" spans="2:3" x14ac:dyDescent="0.35">
      <c r="B2535" s="2" t="s">
        <v>42915</v>
      </c>
      <c r="C2535" t="s">
        <v>43008</v>
      </c>
    </row>
    <row r="2536" spans="2:3" x14ac:dyDescent="0.35">
      <c r="B2536" s="2" t="s">
        <v>42918</v>
      </c>
      <c r="C2536" t="s">
        <v>43011</v>
      </c>
    </row>
    <row r="2537" spans="2:3" x14ac:dyDescent="0.35">
      <c r="B2537" s="2" t="s">
        <v>42921</v>
      </c>
      <c r="C2537" t="s">
        <v>43014</v>
      </c>
    </row>
    <row r="2538" spans="2:3" x14ac:dyDescent="0.35">
      <c r="B2538" s="2" t="s">
        <v>42924</v>
      </c>
      <c r="C2538" t="s">
        <v>43017</v>
      </c>
    </row>
    <row r="2539" spans="2:3" x14ac:dyDescent="0.35">
      <c r="B2539" s="2" t="s">
        <v>42927</v>
      </c>
      <c r="C2539" t="s">
        <v>43020</v>
      </c>
    </row>
    <row r="2540" spans="2:3" x14ac:dyDescent="0.35">
      <c r="B2540" s="2" t="s">
        <v>42930</v>
      </c>
      <c r="C2540" t="s">
        <v>43023</v>
      </c>
    </row>
    <row r="2541" spans="2:3" x14ac:dyDescent="0.35">
      <c r="B2541" s="2" t="s">
        <v>42933</v>
      </c>
      <c r="C2541" t="s">
        <v>43026</v>
      </c>
    </row>
    <row r="2542" spans="2:3" x14ac:dyDescent="0.35">
      <c r="B2542" s="2" t="s">
        <v>42936</v>
      </c>
      <c r="C2542" t="s">
        <v>43029</v>
      </c>
    </row>
    <row r="2543" spans="2:3" x14ac:dyDescent="0.35">
      <c r="B2543" s="2" t="s">
        <v>42939</v>
      </c>
      <c r="C2543" t="s">
        <v>43032</v>
      </c>
    </row>
    <row r="2544" spans="2:3" x14ac:dyDescent="0.35">
      <c r="B2544" s="2" t="s">
        <v>42942</v>
      </c>
      <c r="C2544" t="s">
        <v>43035</v>
      </c>
    </row>
    <row r="2545" spans="2:3" x14ac:dyDescent="0.35">
      <c r="B2545" s="2" t="s">
        <v>42945</v>
      </c>
      <c r="C2545" t="s">
        <v>43038</v>
      </c>
    </row>
    <row r="2546" spans="2:3" x14ac:dyDescent="0.35">
      <c r="B2546" s="2" t="s">
        <v>42948</v>
      </c>
      <c r="C2546" t="s">
        <v>43041</v>
      </c>
    </row>
    <row r="2547" spans="2:3" x14ac:dyDescent="0.35">
      <c r="B2547" s="2" t="s">
        <v>42951</v>
      </c>
      <c r="C2547" t="s">
        <v>43044</v>
      </c>
    </row>
    <row r="2548" spans="2:3" x14ac:dyDescent="0.35">
      <c r="B2548" s="2" t="s">
        <v>42954</v>
      </c>
      <c r="C2548" t="s">
        <v>43047</v>
      </c>
    </row>
    <row r="2549" spans="2:3" x14ac:dyDescent="0.35">
      <c r="B2549" s="2" t="s">
        <v>42957</v>
      </c>
      <c r="C2549" t="s">
        <v>43050</v>
      </c>
    </row>
    <row r="2550" spans="2:3" x14ac:dyDescent="0.35">
      <c r="B2550" s="2" t="s">
        <v>42960</v>
      </c>
      <c r="C2550" t="s">
        <v>43053</v>
      </c>
    </row>
    <row r="2551" spans="2:3" x14ac:dyDescent="0.35">
      <c r="B2551" s="2" t="s">
        <v>42963</v>
      </c>
      <c r="C2551" t="s">
        <v>43056</v>
      </c>
    </row>
    <row r="2552" spans="2:3" x14ac:dyDescent="0.35">
      <c r="B2552" s="2" t="s">
        <v>42966</v>
      </c>
      <c r="C2552" t="s">
        <v>43059</v>
      </c>
    </row>
    <row r="2553" spans="2:3" x14ac:dyDescent="0.35">
      <c r="B2553" s="2" t="s">
        <v>42969</v>
      </c>
      <c r="C2553" t="s">
        <v>43062</v>
      </c>
    </row>
    <row r="2554" spans="2:3" x14ac:dyDescent="0.35">
      <c r="B2554" s="2" t="s">
        <v>42972</v>
      </c>
      <c r="C2554" t="s">
        <v>43065</v>
      </c>
    </row>
    <row r="2555" spans="2:3" x14ac:dyDescent="0.35">
      <c r="B2555" s="2" t="s">
        <v>42975</v>
      </c>
      <c r="C2555" t="s">
        <v>43068</v>
      </c>
    </row>
    <row r="2556" spans="2:3" x14ac:dyDescent="0.35">
      <c r="B2556" s="2" t="s">
        <v>42978</v>
      </c>
      <c r="C2556" t="s">
        <v>43071</v>
      </c>
    </row>
    <row r="2557" spans="2:3" x14ac:dyDescent="0.35">
      <c r="B2557" s="2" t="s">
        <v>42981</v>
      </c>
      <c r="C2557" t="s">
        <v>43074</v>
      </c>
    </row>
    <row r="2558" spans="2:3" x14ac:dyDescent="0.35">
      <c r="B2558" s="2" t="s">
        <v>42984</v>
      </c>
      <c r="C2558" t="s">
        <v>43077</v>
      </c>
    </row>
    <row r="2559" spans="2:3" x14ac:dyDescent="0.35">
      <c r="B2559" s="2" t="s">
        <v>42987</v>
      </c>
      <c r="C2559" t="s">
        <v>43080</v>
      </c>
    </row>
    <row r="2560" spans="2:3" x14ac:dyDescent="0.35">
      <c r="B2560" s="2" t="s">
        <v>42990</v>
      </c>
      <c r="C2560" t="s">
        <v>43083</v>
      </c>
    </row>
    <row r="2561" spans="2:3" x14ac:dyDescent="0.35">
      <c r="B2561" s="2" t="s">
        <v>42993</v>
      </c>
      <c r="C2561" t="s">
        <v>43086</v>
      </c>
    </row>
    <row r="2562" spans="2:3" x14ac:dyDescent="0.35">
      <c r="B2562" s="2" t="s">
        <v>42996</v>
      </c>
      <c r="C2562" t="s">
        <v>43089</v>
      </c>
    </row>
    <row r="2563" spans="2:3" x14ac:dyDescent="0.35">
      <c r="B2563" s="2" t="s">
        <v>42999</v>
      </c>
      <c r="C2563" t="s">
        <v>43092</v>
      </c>
    </row>
    <row r="2564" spans="2:3" x14ac:dyDescent="0.35">
      <c r="B2564" s="2" t="s">
        <v>43002</v>
      </c>
      <c r="C2564" t="s">
        <v>43095</v>
      </c>
    </row>
    <row r="2565" spans="2:3" x14ac:dyDescent="0.35">
      <c r="B2565" s="2" t="s">
        <v>43005</v>
      </c>
      <c r="C2565" t="s">
        <v>43098</v>
      </c>
    </row>
    <row r="2566" spans="2:3" x14ac:dyDescent="0.35">
      <c r="B2566" s="2" t="s">
        <v>43008</v>
      </c>
      <c r="C2566" t="s">
        <v>43101</v>
      </c>
    </row>
    <row r="2567" spans="2:3" x14ac:dyDescent="0.35">
      <c r="B2567" s="2" t="s">
        <v>43011</v>
      </c>
      <c r="C2567" t="s">
        <v>43104</v>
      </c>
    </row>
    <row r="2568" spans="2:3" x14ac:dyDescent="0.35">
      <c r="B2568" s="2" t="s">
        <v>43014</v>
      </c>
      <c r="C2568" t="s">
        <v>43107</v>
      </c>
    </row>
    <row r="2569" spans="2:3" x14ac:dyDescent="0.35">
      <c r="B2569" s="2" t="s">
        <v>43017</v>
      </c>
      <c r="C2569" t="s">
        <v>43110</v>
      </c>
    </row>
    <row r="2570" spans="2:3" x14ac:dyDescent="0.35">
      <c r="B2570" s="2" t="s">
        <v>43020</v>
      </c>
      <c r="C2570" t="s">
        <v>43113</v>
      </c>
    </row>
    <row r="2571" spans="2:3" x14ac:dyDescent="0.35">
      <c r="B2571" s="2" t="s">
        <v>43023</v>
      </c>
      <c r="C2571" t="s">
        <v>43116</v>
      </c>
    </row>
    <row r="2572" spans="2:3" x14ac:dyDescent="0.35">
      <c r="B2572" s="2" t="s">
        <v>43026</v>
      </c>
      <c r="C2572" t="s">
        <v>43119</v>
      </c>
    </row>
    <row r="2573" spans="2:3" x14ac:dyDescent="0.35">
      <c r="B2573" s="2" t="s">
        <v>43029</v>
      </c>
      <c r="C2573" t="s">
        <v>43122</v>
      </c>
    </row>
    <row r="2574" spans="2:3" x14ac:dyDescent="0.35">
      <c r="B2574" s="2" t="s">
        <v>43032</v>
      </c>
      <c r="C2574" t="s">
        <v>43125</v>
      </c>
    </row>
    <row r="2575" spans="2:3" x14ac:dyDescent="0.35">
      <c r="B2575" s="2" t="s">
        <v>43035</v>
      </c>
      <c r="C2575" t="s">
        <v>43128</v>
      </c>
    </row>
    <row r="2576" spans="2:3" x14ac:dyDescent="0.35">
      <c r="B2576" s="2" t="s">
        <v>43038</v>
      </c>
      <c r="C2576" t="s">
        <v>43131</v>
      </c>
    </row>
    <row r="2577" spans="2:3" x14ac:dyDescent="0.35">
      <c r="B2577" s="2" t="s">
        <v>43041</v>
      </c>
      <c r="C2577" t="s">
        <v>43134</v>
      </c>
    </row>
    <row r="2578" spans="2:3" x14ac:dyDescent="0.35">
      <c r="B2578" s="2" t="s">
        <v>43044</v>
      </c>
      <c r="C2578" t="s">
        <v>43137</v>
      </c>
    </row>
    <row r="2579" spans="2:3" x14ac:dyDescent="0.35">
      <c r="B2579" s="2" t="s">
        <v>43047</v>
      </c>
      <c r="C2579" t="s">
        <v>43140</v>
      </c>
    </row>
    <row r="2580" spans="2:3" x14ac:dyDescent="0.35">
      <c r="B2580" s="2" t="s">
        <v>43050</v>
      </c>
      <c r="C2580" t="s">
        <v>43143</v>
      </c>
    </row>
    <row r="2581" spans="2:3" x14ac:dyDescent="0.35">
      <c r="B2581" s="2" t="s">
        <v>43053</v>
      </c>
      <c r="C2581" t="s">
        <v>43146</v>
      </c>
    </row>
    <row r="2582" spans="2:3" x14ac:dyDescent="0.35">
      <c r="B2582" s="2" t="s">
        <v>43056</v>
      </c>
      <c r="C2582" t="s">
        <v>43149</v>
      </c>
    </row>
    <row r="2583" spans="2:3" x14ac:dyDescent="0.35">
      <c r="B2583" s="2" t="s">
        <v>43059</v>
      </c>
      <c r="C2583" t="s">
        <v>43152</v>
      </c>
    </row>
    <row r="2584" spans="2:3" x14ac:dyDescent="0.35">
      <c r="B2584" s="2" t="s">
        <v>43062</v>
      </c>
      <c r="C2584" t="s">
        <v>43155</v>
      </c>
    </row>
    <row r="2585" spans="2:3" x14ac:dyDescent="0.35">
      <c r="B2585" s="2" t="s">
        <v>43065</v>
      </c>
      <c r="C2585" t="s">
        <v>43158</v>
      </c>
    </row>
    <row r="2586" spans="2:3" x14ac:dyDescent="0.35">
      <c r="B2586" s="2" t="s">
        <v>43068</v>
      </c>
      <c r="C2586" t="s">
        <v>43161</v>
      </c>
    </row>
    <row r="2587" spans="2:3" x14ac:dyDescent="0.35">
      <c r="B2587" s="2" t="s">
        <v>43071</v>
      </c>
      <c r="C2587" t="s">
        <v>43164</v>
      </c>
    </row>
    <row r="2588" spans="2:3" x14ac:dyDescent="0.35">
      <c r="B2588" s="2" t="s">
        <v>43074</v>
      </c>
      <c r="C2588" t="s">
        <v>43167</v>
      </c>
    </row>
    <row r="2589" spans="2:3" x14ac:dyDescent="0.35">
      <c r="B2589" s="2" t="s">
        <v>43077</v>
      </c>
      <c r="C2589" t="s">
        <v>43170</v>
      </c>
    </row>
    <row r="2590" spans="2:3" x14ac:dyDescent="0.35">
      <c r="B2590" s="2" t="s">
        <v>43080</v>
      </c>
      <c r="C2590" t="s">
        <v>43173</v>
      </c>
    </row>
    <row r="2591" spans="2:3" x14ac:dyDescent="0.35">
      <c r="B2591" s="2" t="s">
        <v>43083</v>
      </c>
      <c r="C2591" t="s">
        <v>43176</v>
      </c>
    </row>
    <row r="2592" spans="2:3" x14ac:dyDescent="0.35">
      <c r="B2592" s="2" t="s">
        <v>43086</v>
      </c>
      <c r="C2592" t="s">
        <v>43179</v>
      </c>
    </row>
    <row r="2593" spans="2:3" x14ac:dyDescent="0.35">
      <c r="B2593" s="2" t="s">
        <v>43089</v>
      </c>
      <c r="C2593" t="s">
        <v>43182</v>
      </c>
    </row>
    <row r="2594" spans="2:3" x14ac:dyDescent="0.35">
      <c r="B2594" s="2" t="s">
        <v>43092</v>
      </c>
      <c r="C2594" t="s">
        <v>43185</v>
      </c>
    </row>
    <row r="2595" spans="2:3" x14ac:dyDescent="0.35">
      <c r="B2595" s="2" t="s">
        <v>43095</v>
      </c>
      <c r="C2595" t="s">
        <v>43188</v>
      </c>
    </row>
    <row r="2596" spans="2:3" x14ac:dyDescent="0.35">
      <c r="B2596" s="2" t="s">
        <v>43098</v>
      </c>
      <c r="C2596" t="s">
        <v>43191</v>
      </c>
    </row>
    <row r="2597" spans="2:3" x14ac:dyDescent="0.35">
      <c r="B2597" s="2" t="s">
        <v>43101</v>
      </c>
      <c r="C2597" t="s">
        <v>43194</v>
      </c>
    </row>
    <row r="2598" spans="2:3" x14ac:dyDescent="0.35">
      <c r="B2598" s="2" t="s">
        <v>43104</v>
      </c>
      <c r="C2598" t="s">
        <v>43197</v>
      </c>
    </row>
    <row r="2599" spans="2:3" x14ac:dyDescent="0.35">
      <c r="B2599" s="2" t="s">
        <v>43107</v>
      </c>
      <c r="C2599" t="s">
        <v>43200</v>
      </c>
    </row>
    <row r="2600" spans="2:3" x14ac:dyDescent="0.35">
      <c r="B2600" s="2" t="s">
        <v>43110</v>
      </c>
      <c r="C2600" t="s">
        <v>43203</v>
      </c>
    </row>
    <row r="2601" spans="2:3" x14ac:dyDescent="0.35">
      <c r="B2601" s="2" t="s">
        <v>43113</v>
      </c>
      <c r="C2601" t="s">
        <v>43206</v>
      </c>
    </row>
    <row r="2602" spans="2:3" x14ac:dyDescent="0.35">
      <c r="B2602" s="2" t="s">
        <v>43116</v>
      </c>
      <c r="C2602" t="s">
        <v>43208</v>
      </c>
    </row>
    <row r="2603" spans="2:3" x14ac:dyDescent="0.35">
      <c r="B2603" s="2" t="s">
        <v>43119</v>
      </c>
      <c r="C2603" t="s">
        <v>43211</v>
      </c>
    </row>
    <row r="2604" spans="2:3" x14ac:dyDescent="0.35">
      <c r="B2604" s="2" t="s">
        <v>43122</v>
      </c>
      <c r="C2604" t="s">
        <v>43214</v>
      </c>
    </row>
    <row r="2605" spans="2:3" x14ac:dyDescent="0.35">
      <c r="B2605" s="2" t="s">
        <v>43125</v>
      </c>
      <c r="C2605" t="s">
        <v>43217</v>
      </c>
    </row>
    <row r="2606" spans="2:3" x14ac:dyDescent="0.35">
      <c r="B2606" s="2" t="s">
        <v>43128</v>
      </c>
      <c r="C2606" t="s">
        <v>43220</v>
      </c>
    </row>
    <row r="2607" spans="2:3" x14ac:dyDescent="0.35">
      <c r="B2607" s="2" t="s">
        <v>43131</v>
      </c>
      <c r="C2607" t="s">
        <v>43223</v>
      </c>
    </row>
    <row r="2608" spans="2:3" x14ac:dyDescent="0.35">
      <c r="B2608" s="2" t="s">
        <v>43134</v>
      </c>
      <c r="C2608" t="s">
        <v>43225</v>
      </c>
    </row>
    <row r="2609" spans="2:3" x14ac:dyDescent="0.35">
      <c r="B2609" s="2" t="s">
        <v>43137</v>
      </c>
      <c r="C2609" t="s">
        <v>43228</v>
      </c>
    </row>
    <row r="2610" spans="2:3" x14ac:dyDescent="0.35">
      <c r="B2610" s="2" t="s">
        <v>43140</v>
      </c>
      <c r="C2610" t="s">
        <v>43231</v>
      </c>
    </row>
    <row r="2611" spans="2:3" x14ac:dyDescent="0.35">
      <c r="B2611" s="2" t="s">
        <v>43143</v>
      </c>
      <c r="C2611" t="s">
        <v>43234</v>
      </c>
    </row>
    <row r="2612" spans="2:3" x14ac:dyDescent="0.35">
      <c r="B2612" s="2" t="s">
        <v>43146</v>
      </c>
      <c r="C2612" t="s">
        <v>43237</v>
      </c>
    </row>
    <row r="2613" spans="2:3" x14ac:dyDescent="0.35">
      <c r="B2613" s="2" t="s">
        <v>43149</v>
      </c>
      <c r="C2613" t="s">
        <v>43240</v>
      </c>
    </row>
    <row r="2614" spans="2:3" x14ac:dyDescent="0.35">
      <c r="B2614" s="2" t="s">
        <v>43152</v>
      </c>
      <c r="C2614" t="s">
        <v>43243</v>
      </c>
    </row>
    <row r="2615" spans="2:3" x14ac:dyDescent="0.35">
      <c r="B2615" s="2" t="s">
        <v>43155</v>
      </c>
      <c r="C2615" t="s">
        <v>43246</v>
      </c>
    </row>
    <row r="2616" spans="2:3" x14ac:dyDescent="0.35">
      <c r="B2616" s="2" t="s">
        <v>43158</v>
      </c>
      <c r="C2616" t="s">
        <v>43249</v>
      </c>
    </row>
    <row r="2617" spans="2:3" x14ac:dyDescent="0.35">
      <c r="B2617" s="2" t="s">
        <v>43161</v>
      </c>
      <c r="C2617" t="s">
        <v>43252</v>
      </c>
    </row>
    <row r="2618" spans="2:3" x14ac:dyDescent="0.35">
      <c r="B2618" s="2" t="s">
        <v>43164</v>
      </c>
      <c r="C2618" t="s">
        <v>43255</v>
      </c>
    </row>
    <row r="2619" spans="2:3" x14ac:dyDescent="0.35">
      <c r="B2619" s="2" t="s">
        <v>43167</v>
      </c>
      <c r="C2619" t="s">
        <v>43258</v>
      </c>
    </row>
    <row r="2620" spans="2:3" x14ac:dyDescent="0.35">
      <c r="B2620" s="2" t="s">
        <v>43170</v>
      </c>
      <c r="C2620" t="s">
        <v>43261</v>
      </c>
    </row>
    <row r="2621" spans="2:3" x14ac:dyDescent="0.35">
      <c r="B2621" s="2" t="s">
        <v>43173</v>
      </c>
      <c r="C2621" t="s">
        <v>43264</v>
      </c>
    </row>
    <row r="2622" spans="2:3" x14ac:dyDescent="0.35">
      <c r="B2622" s="2" t="s">
        <v>43176</v>
      </c>
      <c r="C2622" t="s">
        <v>43267</v>
      </c>
    </row>
    <row r="2623" spans="2:3" x14ac:dyDescent="0.35">
      <c r="B2623" s="2" t="s">
        <v>43179</v>
      </c>
      <c r="C2623" t="s">
        <v>43270</v>
      </c>
    </row>
    <row r="2624" spans="2:3" x14ac:dyDescent="0.35">
      <c r="B2624" s="2" t="s">
        <v>43182</v>
      </c>
      <c r="C2624" t="s">
        <v>43273</v>
      </c>
    </row>
    <row r="2625" spans="2:3" x14ac:dyDescent="0.35">
      <c r="B2625" s="2" t="s">
        <v>43185</v>
      </c>
      <c r="C2625" t="s">
        <v>43276</v>
      </c>
    </row>
    <row r="2626" spans="2:3" x14ac:dyDescent="0.35">
      <c r="B2626" s="2" t="s">
        <v>43188</v>
      </c>
      <c r="C2626" t="s">
        <v>43279</v>
      </c>
    </row>
    <row r="2627" spans="2:3" x14ac:dyDescent="0.35">
      <c r="B2627" s="2" t="s">
        <v>43191</v>
      </c>
      <c r="C2627" t="s">
        <v>43282</v>
      </c>
    </row>
    <row r="2628" spans="2:3" x14ac:dyDescent="0.35">
      <c r="B2628" s="2" t="s">
        <v>43194</v>
      </c>
      <c r="C2628" t="s">
        <v>43284</v>
      </c>
    </row>
    <row r="2629" spans="2:3" x14ac:dyDescent="0.35">
      <c r="B2629" s="2" t="s">
        <v>43197</v>
      </c>
      <c r="C2629" t="s">
        <v>43287</v>
      </c>
    </row>
    <row r="2630" spans="2:3" x14ac:dyDescent="0.35">
      <c r="B2630" s="2" t="s">
        <v>43200</v>
      </c>
      <c r="C2630" t="s">
        <v>43290</v>
      </c>
    </row>
    <row r="2631" spans="2:3" x14ac:dyDescent="0.35">
      <c r="B2631" s="2" t="s">
        <v>43203</v>
      </c>
      <c r="C2631" t="s">
        <v>43293</v>
      </c>
    </row>
    <row r="2632" spans="2:3" x14ac:dyDescent="0.35">
      <c r="B2632" s="2" t="s">
        <v>43206</v>
      </c>
      <c r="C2632" t="s">
        <v>43296</v>
      </c>
    </row>
    <row r="2633" spans="2:3" x14ac:dyDescent="0.35">
      <c r="B2633" s="2" t="s">
        <v>43208</v>
      </c>
      <c r="C2633" t="s">
        <v>43299</v>
      </c>
    </row>
    <row r="2634" spans="2:3" x14ac:dyDescent="0.35">
      <c r="B2634" s="2" t="s">
        <v>43211</v>
      </c>
      <c r="C2634" t="s">
        <v>43302</v>
      </c>
    </row>
    <row r="2635" spans="2:3" x14ac:dyDescent="0.35">
      <c r="B2635" s="2" t="s">
        <v>43214</v>
      </c>
      <c r="C2635" t="s">
        <v>43303</v>
      </c>
    </row>
    <row r="2636" spans="2:3" x14ac:dyDescent="0.35">
      <c r="B2636" s="2" t="s">
        <v>43217</v>
      </c>
      <c r="C2636" t="s">
        <v>43306</v>
      </c>
    </row>
    <row r="2637" spans="2:3" x14ac:dyDescent="0.35">
      <c r="B2637" s="2" t="s">
        <v>43220</v>
      </c>
      <c r="C2637" t="s">
        <v>43308</v>
      </c>
    </row>
    <row r="2638" spans="2:3" x14ac:dyDescent="0.35">
      <c r="B2638" s="2" t="s">
        <v>43223</v>
      </c>
      <c r="C2638" t="s">
        <v>43311</v>
      </c>
    </row>
    <row r="2639" spans="2:3" x14ac:dyDescent="0.35">
      <c r="B2639" s="2" t="s">
        <v>43225</v>
      </c>
      <c r="C2639" t="s">
        <v>43314</v>
      </c>
    </row>
    <row r="2640" spans="2:3" x14ac:dyDescent="0.35">
      <c r="B2640" s="2" t="s">
        <v>43228</v>
      </c>
      <c r="C2640" t="s">
        <v>43317</v>
      </c>
    </row>
    <row r="2641" spans="2:3" x14ac:dyDescent="0.35">
      <c r="B2641" s="2" t="s">
        <v>43231</v>
      </c>
      <c r="C2641" t="s">
        <v>43320</v>
      </c>
    </row>
    <row r="2642" spans="2:3" x14ac:dyDescent="0.35">
      <c r="B2642" s="2" t="s">
        <v>43234</v>
      </c>
      <c r="C2642" t="s">
        <v>43322</v>
      </c>
    </row>
    <row r="2643" spans="2:3" x14ac:dyDescent="0.35">
      <c r="B2643" s="2" t="s">
        <v>43237</v>
      </c>
      <c r="C2643" t="s">
        <v>43325</v>
      </c>
    </row>
    <row r="2644" spans="2:3" x14ac:dyDescent="0.35">
      <c r="B2644" s="2" t="s">
        <v>43240</v>
      </c>
      <c r="C2644" t="s">
        <v>43328</v>
      </c>
    </row>
    <row r="2645" spans="2:3" x14ac:dyDescent="0.35">
      <c r="B2645" s="2" t="s">
        <v>43243</v>
      </c>
      <c r="C2645" t="s">
        <v>43331</v>
      </c>
    </row>
    <row r="2646" spans="2:3" x14ac:dyDescent="0.35">
      <c r="B2646" s="2" t="s">
        <v>43246</v>
      </c>
      <c r="C2646" t="s">
        <v>43334</v>
      </c>
    </row>
    <row r="2647" spans="2:3" x14ac:dyDescent="0.35">
      <c r="B2647" s="2" t="s">
        <v>43249</v>
      </c>
      <c r="C2647" t="s">
        <v>43337</v>
      </c>
    </row>
    <row r="2648" spans="2:3" x14ac:dyDescent="0.35">
      <c r="B2648" s="2" t="s">
        <v>43252</v>
      </c>
      <c r="C2648" t="s">
        <v>43340</v>
      </c>
    </row>
    <row r="2649" spans="2:3" x14ac:dyDescent="0.35">
      <c r="B2649" s="2" t="s">
        <v>43255</v>
      </c>
      <c r="C2649" t="s">
        <v>43343</v>
      </c>
    </row>
    <row r="2650" spans="2:3" x14ac:dyDescent="0.35">
      <c r="B2650" s="2" t="s">
        <v>43258</v>
      </c>
      <c r="C2650" t="s">
        <v>43346</v>
      </c>
    </row>
    <row r="2651" spans="2:3" x14ac:dyDescent="0.35">
      <c r="B2651" s="2" t="s">
        <v>43261</v>
      </c>
      <c r="C2651" t="s">
        <v>43349</v>
      </c>
    </row>
    <row r="2652" spans="2:3" x14ac:dyDescent="0.35">
      <c r="B2652" s="2" t="s">
        <v>43264</v>
      </c>
      <c r="C2652" t="s">
        <v>43352</v>
      </c>
    </row>
    <row r="2653" spans="2:3" x14ac:dyDescent="0.35">
      <c r="B2653" s="2" t="s">
        <v>43267</v>
      </c>
      <c r="C2653" t="s">
        <v>43355</v>
      </c>
    </row>
    <row r="2654" spans="2:3" x14ac:dyDescent="0.35">
      <c r="B2654" s="2" t="s">
        <v>43270</v>
      </c>
      <c r="C2654" t="s">
        <v>43358</v>
      </c>
    </row>
    <row r="2655" spans="2:3" x14ac:dyDescent="0.35">
      <c r="B2655" s="2" t="s">
        <v>43273</v>
      </c>
      <c r="C2655" t="s">
        <v>43361</v>
      </c>
    </row>
    <row r="2656" spans="2:3" x14ac:dyDescent="0.35">
      <c r="B2656" s="2" t="s">
        <v>43276</v>
      </c>
      <c r="C2656" t="s">
        <v>43364</v>
      </c>
    </row>
    <row r="2657" spans="2:3" x14ac:dyDescent="0.35">
      <c r="B2657" s="2" t="s">
        <v>43279</v>
      </c>
      <c r="C2657" t="s">
        <v>43367</v>
      </c>
    </row>
    <row r="2658" spans="2:3" x14ac:dyDescent="0.35">
      <c r="B2658" s="2" t="s">
        <v>43282</v>
      </c>
      <c r="C2658" t="s">
        <v>43370</v>
      </c>
    </row>
    <row r="2659" spans="2:3" x14ac:dyDescent="0.35">
      <c r="B2659" s="2" t="s">
        <v>43284</v>
      </c>
      <c r="C2659" t="s">
        <v>43373</v>
      </c>
    </row>
    <row r="2660" spans="2:3" x14ac:dyDescent="0.35">
      <c r="B2660" s="2" t="s">
        <v>43287</v>
      </c>
      <c r="C2660" t="s">
        <v>43376</v>
      </c>
    </row>
    <row r="2661" spans="2:3" x14ac:dyDescent="0.35">
      <c r="B2661" s="2" t="s">
        <v>43290</v>
      </c>
      <c r="C2661" t="s">
        <v>43378</v>
      </c>
    </row>
    <row r="2662" spans="2:3" x14ac:dyDescent="0.35">
      <c r="B2662" s="2" t="s">
        <v>43293</v>
      </c>
      <c r="C2662" t="s">
        <v>43381</v>
      </c>
    </row>
    <row r="2663" spans="2:3" x14ac:dyDescent="0.35">
      <c r="B2663" s="2" t="s">
        <v>43296</v>
      </c>
      <c r="C2663" t="s">
        <v>43384</v>
      </c>
    </row>
    <row r="2664" spans="2:3" x14ac:dyDescent="0.35">
      <c r="B2664" s="2" t="s">
        <v>43299</v>
      </c>
      <c r="C2664" t="s">
        <v>43387</v>
      </c>
    </row>
    <row r="2665" spans="2:3" x14ac:dyDescent="0.35">
      <c r="B2665" s="2" t="s">
        <v>43302</v>
      </c>
      <c r="C2665" t="s">
        <v>43389</v>
      </c>
    </row>
    <row r="2666" spans="2:3" x14ac:dyDescent="0.35">
      <c r="B2666" s="2" t="s">
        <v>43303</v>
      </c>
      <c r="C2666" t="s">
        <v>43392</v>
      </c>
    </row>
    <row r="2667" spans="2:3" x14ac:dyDescent="0.35">
      <c r="B2667" s="2" t="s">
        <v>43306</v>
      </c>
      <c r="C2667" t="s">
        <v>43395</v>
      </c>
    </row>
    <row r="2668" spans="2:3" x14ac:dyDescent="0.35">
      <c r="B2668" s="2" t="s">
        <v>43308</v>
      </c>
      <c r="C2668" t="s">
        <v>43398</v>
      </c>
    </row>
    <row r="2669" spans="2:3" x14ac:dyDescent="0.35">
      <c r="B2669" s="2" t="s">
        <v>43311</v>
      </c>
      <c r="C2669" t="s">
        <v>43401</v>
      </c>
    </row>
    <row r="2670" spans="2:3" x14ac:dyDescent="0.35">
      <c r="B2670" s="2" t="s">
        <v>43314</v>
      </c>
      <c r="C2670" t="s">
        <v>43404</v>
      </c>
    </row>
    <row r="2671" spans="2:3" x14ac:dyDescent="0.35">
      <c r="B2671" s="2" t="s">
        <v>43317</v>
      </c>
      <c r="C2671" t="s">
        <v>43407</v>
      </c>
    </row>
    <row r="2672" spans="2:3" x14ac:dyDescent="0.35">
      <c r="B2672" s="2" t="s">
        <v>43320</v>
      </c>
      <c r="C2672" t="s">
        <v>43410</v>
      </c>
    </row>
    <row r="2673" spans="2:3" x14ac:dyDescent="0.35">
      <c r="B2673" s="2" t="s">
        <v>43322</v>
      </c>
      <c r="C2673" t="s">
        <v>43413</v>
      </c>
    </row>
    <row r="2674" spans="2:3" x14ac:dyDescent="0.35">
      <c r="B2674" s="2" t="s">
        <v>43325</v>
      </c>
      <c r="C2674" t="s">
        <v>43416</v>
      </c>
    </row>
    <row r="2675" spans="2:3" x14ac:dyDescent="0.35">
      <c r="B2675" s="2" t="s">
        <v>43328</v>
      </c>
      <c r="C2675" t="s">
        <v>43418</v>
      </c>
    </row>
    <row r="2676" spans="2:3" x14ac:dyDescent="0.35">
      <c r="B2676" s="2" t="s">
        <v>43331</v>
      </c>
      <c r="C2676" t="s">
        <v>43421</v>
      </c>
    </row>
    <row r="2677" spans="2:3" x14ac:dyDescent="0.35">
      <c r="B2677" s="2" t="s">
        <v>43334</v>
      </c>
      <c r="C2677" t="s">
        <v>43424</v>
      </c>
    </row>
    <row r="2678" spans="2:3" x14ac:dyDescent="0.35">
      <c r="B2678" s="2" t="s">
        <v>43337</v>
      </c>
      <c r="C2678" t="s">
        <v>43427</v>
      </c>
    </row>
    <row r="2679" spans="2:3" x14ac:dyDescent="0.35">
      <c r="B2679" s="2" t="s">
        <v>43340</v>
      </c>
      <c r="C2679" t="s">
        <v>43430</v>
      </c>
    </row>
    <row r="2680" spans="2:3" x14ac:dyDescent="0.35">
      <c r="B2680" s="2" t="s">
        <v>43343</v>
      </c>
      <c r="C2680" t="s">
        <v>43433</v>
      </c>
    </row>
    <row r="2681" spans="2:3" x14ac:dyDescent="0.35">
      <c r="B2681" s="2" t="s">
        <v>43346</v>
      </c>
      <c r="C2681" t="s">
        <v>43436</v>
      </c>
    </row>
    <row r="2682" spans="2:3" x14ac:dyDescent="0.35">
      <c r="B2682" s="2" t="s">
        <v>43349</v>
      </c>
      <c r="C2682" t="s">
        <v>43438</v>
      </c>
    </row>
    <row r="2683" spans="2:3" x14ac:dyDescent="0.35">
      <c r="B2683" s="2" t="s">
        <v>43352</v>
      </c>
      <c r="C2683" t="s">
        <v>43439</v>
      </c>
    </row>
    <row r="2684" spans="2:3" x14ac:dyDescent="0.35">
      <c r="B2684" s="2" t="s">
        <v>43355</v>
      </c>
      <c r="C2684" t="s">
        <v>43441</v>
      </c>
    </row>
    <row r="2685" spans="2:3" x14ac:dyDescent="0.35">
      <c r="B2685" s="2" t="s">
        <v>43358</v>
      </c>
      <c r="C2685" t="s">
        <v>43443</v>
      </c>
    </row>
    <row r="2686" spans="2:3" x14ac:dyDescent="0.35">
      <c r="B2686" s="2" t="s">
        <v>43361</v>
      </c>
      <c r="C2686" t="s">
        <v>43445</v>
      </c>
    </row>
    <row r="2687" spans="2:3" x14ac:dyDescent="0.35">
      <c r="B2687" s="2" t="s">
        <v>43364</v>
      </c>
      <c r="C2687" t="s">
        <v>43447</v>
      </c>
    </row>
    <row r="2688" spans="2:3" x14ac:dyDescent="0.35">
      <c r="B2688" s="2" t="s">
        <v>43367</v>
      </c>
      <c r="C2688" t="s">
        <v>43449</v>
      </c>
    </row>
    <row r="2689" spans="2:3" x14ac:dyDescent="0.35">
      <c r="B2689" s="2" t="s">
        <v>43370</v>
      </c>
      <c r="C2689" t="s">
        <v>43451</v>
      </c>
    </row>
    <row r="2690" spans="2:3" x14ac:dyDescent="0.35">
      <c r="B2690" s="2" t="s">
        <v>43373</v>
      </c>
      <c r="C2690" t="s">
        <v>43453</v>
      </c>
    </row>
    <row r="2691" spans="2:3" x14ac:dyDescent="0.35">
      <c r="B2691" s="2" t="s">
        <v>43376</v>
      </c>
      <c r="C2691" t="s">
        <v>43456</v>
      </c>
    </row>
    <row r="2692" spans="2:3" x14ac:dyDescent="0.35">
      <c r="B2692" s="2" t="s">
        <v>43378</v>
      </c>
      <c r="C2692" t="s">
        <v>43458</v>
      </c>
    </row>
    <row r="2693" spans="2:3" x14ac:dyDescent="0.35">
      <c r="B2693" s="2" t="s">
        <v>43381</v>
      </c>
      <c r="C2693" t="s">
        <v>43460</v>
      </c>
    </row>
    <row r="2694" spans="2:3" x14ac:dyDescent="0.35">
      <c r="B2694" s="2" t="s">
        <v>43384</v>
      </c>
      <c r="C2694" t="s">
        <v>43462</v>
      </c>
    </row>
    <row r="2695" spans="2:3" x14ac:dyDescent="0.35">
      <c r="B2695" s="2" t="s">
        <v>43387</v>
      </c>
      <c r="C2695" t="s">
        <v>43464</v>
      </c>
    </row>
    <row r="2696" spans="2:3" x14ac:dyDescent="0.35">
      <c r="B2696" s="2" t="s">
        <v>43389</v>
      </c>
      <c r="C2696" t="s">
        <v>43466</v>
      </c>
    </row>
    <row r="2697" spans="2:3" x14ac:dyDescent="0.35">
      <c r="B2697" s="2" t="s">
        <v>43392</v>
      </c>
      <c r="C2697" t="s">
        <v>43468</v>
      </c>
    </row>
    <row r="2698" spans="2:3" x14ac:dyDescent="0.35">
      <c r="B2698" s="2" t="s">
        <v>43395</v>
      </c>
      <c r="C2698" t="s">
        <v>43470</v>
      </c>
    </row>
    <row r="2699" spans="2:3" x14ac:dyDescent="0.35">
      <c r="B2699" s="2" t="s">
        <v>43398</v>
      </c>
      <c r="C2699" t="s">
        <v>43472</v>
      </c>
    </row>
    <row r="2700" spans="2:3" x14ac:dyDescent="0.35">
      <c r="B2700" s="2" t="s">
        <v>43401</v>
      </c>
      <c r="C2700" t="s">
        <v>43475</v>
      </c>
    </row>
    <row r="2701" spans="2:3" x14ac:dyDescent="0.35">
      <c r="B2701" s="2" t="s">
        <v>43404</v>
      </c>
      <c r="C2701" t="s">
        <v>43478</v>
      </c>
    </row>
    <row r="2702" spans="2:3" x14ac:dyDescent="0.35">
      <c r="B2702" s="2" t="s">
        <v>43407</v>
      </c>
      <c r="C2702" t="s">
        <v>43481</v>
      </c>
    </row>
    <row r="2703" spans="2:3" x14ac:dyDescent="0.35">
      <c r="B2703" s="2" t="s">
        <v>43410</v>
      </c>
      <c r="C2703" t="s">
        <v>43484</v>
      </c>
    </row>
    <row r="2704" spans="2:3" x14ac:dyDescent="0.35">
      <c r="B2704" s="2" t="s">
        <v>43413</v>
      </c>
      <c r="C2704" t="s">
        <v>43487</v>
      </c>
    </row>
    <row r="2705" spans="2:3" x14ac:dyDescent="0.35">
      <c r="B2705" s="2" t="s">
        <v>43416</v>
      </c>
      <c r="C2705" t="s">
        <v>43490</v>
      </c>
    </row>
    <row r="2706" spans="2:3" x14ac:dyDescent="0.35">
      <c r="B2706" s="2" t="s">
        <v>43418</v>
      </c>
      <c r="C2706" t="s">
        <v>43493</v>
      </c>
    </row>
    <row r="2707" spans="2:3" x14ac:dyDescent="0.35">
      <c r="B2707" s="2" t="s">
        <v>43421</v>
      </c>
      <c r="C2707" t="s">
        <v>43496</v>
      </c>
    </row>
    <row r="2708" spans="2:3" x14ac:dyDescent="0.35">
      <c r="B2708" s="2" t="s">
        <v>43424</v>
      </c>
      <c r="C2708" t="s">
        <v>43499</v>
      </c>
    </row>
    <row r="2709" spans="2:3" x14ac:dyDescent="0.35">
      <c r="B2709" s="2" t="s">
        <v>43427</v>
      </c>
      <c r="C2709" t="s">
        <v>43502</v>
      </c>
    </row>
    <row r="2710" spans="2:3" x14ac:dyDescent="0.35">
      <c r="B2710" s="2" t="s">
        <v>43430</v>
      </c>
      <c r="C2710" t="s">
        <v>43505</v>
      </c>
    </row>
    <row r="2711" spans="2:3" x14ac:dyDescent="0.35">
      <c r="B2711" s="2" t="s">
        <v>43433</v>
      </c>
      <c r="C2711" t="s">
        <v>43508</v>
      </c>
    </row>
    <row r="2712" spans="2:3" x14ac:dyDescent="0.35">
      <c r="B2712" s="2" t="s">
        <v>43436</v>
      </c>
      <c r="C2712" t="s">
        <v>43511</v>
      </c>
    </row>
    <row r="2713" spans="2:3" x14ac:dyDescent="0.35">
      <c r="B2713" s="2" t="s">
        <v>43438</v>
      </c>
      <c r="C2713" t="s">
        <v>43514</v>
      </c>
    </row>
    <row r="2714" spans="2:3" x14ac:dyDescent="0.35">
      <c r="B2714" s="2" t="s">
        <v>43439</v>
      </c>
      <c r="C2714" t="s">
        <v>43517</v>
      </c>
    </row>
    <row r="2715" spans="2:3" x14ac:dyDescent="0.35">
      <c r="B2715" s="2" t="s">
        <v>43441</v>
      </c>
      <c r="C2715" t="s">
        <v>43520</v>
      </c>
    </row>
    <row r="2716" spans="2:3" x14ac:dyDescent="0.35">
      <c r="B2716" s="2" t="s">
        <v>43443</v>
      </c>
      <c r="C2716" t="s">
        <v>43523</v>
      </c>
    </row>
    <row r="2717" spans="2:3" x14ac:dyDescent="0.35">
      <c r="B2717" s="2" t="s">
        <v>43445</v>
      </c>
      <c r="C2717" t="s">
        <v>43526</v>
      </c>
    </row>
    <row r="2718" spans="2:3" x14ac:dyDescent="0.35">
      <c r="B2718" s="2" t="s">
        <v>43447</v>
      </c>
      <c r="C2718" t="s">
        <v>43529</v>
      </c>
    </row>
    <row r="2719" spans="2:3" x14ac:dyDescent="0.35">
      <c r="B2719" s="2" t="s">
        <v>43449</v>
      </c>
      <c r="C2719" t="s">
        <v>43532</v>
      </c>
    </row>
    <row r="2720" spans="2:3" x14ac:dyDescent="0.35">
      <c r="B2720" s="2" t="s">
        <v>43451</v>
      </c>
      <c r="C2720" t="s">
        <v>43535</v>
      </c>
    </row>
    <row r="2721" spans="2:3" x14ac:dyDescent="0.35">
      <c r="B2721" s="2" t="s">
        <v>43453</v>
      </c>
      <c r="C2721" t="s">
        <v>43538</v>
      </c>
    </row>
    <row r="2722" spans="2:3" x14ac:dyDescent="0.35">
      <c r="B2722" s="2" t="s">
        <v>43456</v>
      </c>
      <c r="C2722" t="s">
        <v>43541</v>
      </c>
    </row>
    <row r="2723" spans="2:3" x14ac:dyDescent="0.35">
      <c r="B2723" s="2" t="s">
        <v>43458</v>
      </c>
      <c r="C2723" t="s">
        <v>43544</v>
      </c>
    </row>
    <row r="2724" spans="2:3" x14ac:dyDescent="0.35">
      <c r="B2724" s="2" t="s">
        <v>43460</v>
      </c>
      <c r="C2724" t="s">
        <v>43547</v>
      </c>
    </row>
    <row r="2725" spans="2:3" x14ac:dyDescent="0.35">
      <c r="B2725" s="2" t="s">
        <v>43462</v>
      </c>
      <c r="C2725" t="s">
        <v>43550</v>
      </c>
    </row>
    <row r="2726" spans="2:3" x14ac:dyDescent="0.35">
      <c r="B2726" s="2" t="s">
        <v>43464</v>
      </c>
      <c r="C2726" t="s">
        <v>43553</v>
      </c>
    </row>
    <row r="2727" spans="2:3" x14ac:dyDescent="0.35">
      <c r="B2727" s="2" t="s">
        <v>43466</v>
      </c>
      <c r="C2727" t="s">
        <v>43556</v>
      </c>
    </row>
    <row r="2728" spans="2:3" x14ac:dyDescent="0.35">
      <c r="B2728" s="2" t="s">
        <v>43468</v>
      </c>
      <c r="C2728" t="s">
        <v>43559</v>
      </c>
    </row>
    <row r="2729" spans="2:3" x14ac:dyDescent="0.35">
      <c r="B2729" s="2" t="s">
        <v>43470</v>
      </c>
      <c r="C2729" t="s">
        <v>43562</v>
      </c>
    </row>
    <row r="2730" spans="2:3" x14ac:dyDescent="0.35">
      <c r="B2730" s="2" t="s">
        <v>43472</v>
      </c>
      <c r="C2730" t="s">
        <v>43565</v>
      </c>
    </row>
    <row r="2731" spans="2:3" x14ac:dyDescent="0.35">
      <c r="B2731" s="2" t="s">
        <v>43475</v>
      </c>
      <c r="C2731" t="s">
        <v>43568</v>
      </c>
    </row>
    <row r="2732" spans="2:3" x14ac:dyDescent="0.35">
      <c r="B2732" s="2" t="s">
        <v>43478</v>
      </c>
      <c r="C2732" t="s">
        <v>43571</v>
      </c>
    </row>
    <row r="2733" spans="2:3" x14ac:dyDescent="0.35">
      <c r="B2733" s="2" t="s">
        <v>43481</v>
      </c>
      <c r="C2733" t="s">
        <v>43573</v>
      </c>
    </row>
    <row r="2734" spans="2:3" x14ac:dyDescent="0.35">
      <c r="B2734" s="2" t="s">
        <v>43484</v>
      </c>
      <c r="C2734" t="s">
        <v>43576</v>
      </c>
    </row>
    <row r="2735" spans="2:3" x14ac:dyDescent="0.35">
      <c r="B2735" s="2" t="s">
        <v>43487</v>
      </c>
      <c r="C2735" t="s">
        <v>43579</v>
      </c>
    </row>
    <row r="2736" spans="2:3" x14ac:dyDescent="0.35">
      <c r="B2736" s="2" t="s">
        <v>43490</v>
      </c>
      <c r="C2736" t="s">
        <v>43582</v>
      </c>
    </row>
    <row r="2737" spans="2:3" x14ac:dyDescent="0.35">
      <c r="B2737" s="2" t="s">
        <v>43493</v>
      </c>
      <c r="C2737" t="s">
        <v>43585</v>
      </c>
    </row>
    <row r="2738" spans="2:3" x14ac:dyDescent="0.35">
      <c r="B2738" s="2" t="s">
        <v>43496</v>
      </c>
      <c r="C2738" t="s">
        <v>43588</v>
      </c>
    </row>
    <row r="2739" spans="2:3" x14ac:dyDescent="0.35">
      <c r="B2739" s="2" t="s">
        <v>43499</v>
      </c>
      <c r="C2739" t="s">
        <v>43591</v>
      </c>
    </row>
    <row r="2740" spans="2:3" x14ac:dyDescent="0.35">
      <c r="B2740" s="2" t="s">
        <v>43502</v>
      </c>
      <c r="C2740" t="s">
        <v>43594</v>
      </c>
    </row>
    <row r="2741" spans="2:3" x14ac:dyDescent="0.35">
      <c r="B2741" s="2" t="s">
        <v>43505</v>
      </c>
      <c r="C2741" t="s">
        <v>43597</v>
      </c>
    </row>
    <row r="2742" spans="2:3" x14ac:dyDescent="0.35">
      <c r="B2742" s="2" t="s">
        <v>43508</v>
      </c>
      <c r="C2742" t="s">
        <v>43600</v>
      </c>
    </row>
    <row r="2743" spans="2:3" x14ac:dyDescent="0.35">
      <c r="B2743" s="2" t="s">
        <v>43511</v>
      </c>
      <c r="C2743" t="s">
        <v>43603</v>
      </c>
    </row>
    <row r="2744" spans="2:3" x14ac:dyDescent="0.35">
      <c r="B2744" s="2" t="s">
        <v>43514</v>
      </c>
      <c r="C2744" t="s">
        <v>43606</v>
      </c>
    </row>
    <row r="2745" spans="2:3" x14ac:dyDescent="0.35">
      <c r="B2745" s="2" t="s">
        <v>43517</v>
      </c>
      <c r="C2745" t="s">
        <v>43609</v>
      </c>
    </row>
    <row r="2746" spans="2:3" x14ac:dyDescent="0.35">
      <c r="B2746" s="2" t="s">
        <v>43520</v>
      </c>
      <c r="C2746" t="s">
        <v>43612</v>
      </c>
    </row>
    <row r="2747" spans="2:3" x14ac:dyDescent="0.35">
      <c r="B2747" s="2" t="s">
        <v>43523</v>
      </c>
      <c r="C2747" t="s">
        <v>43615</v>
      </c>
    </row>
    <row r="2748" spans="2:3" x14ac:dyDescent="0.35">
      <c r="B2748" s="2" t="s">
        <v>43526</v>
      </c>
      <c r="C2748" t="s">
        <v>43617</v>
      </c>
    </row>
    <row r="2749" spans="2:3" x14ac:dyDescent="0.35">
      <c r="B2749" s="2" t="s">
        <v>43529</v>
      </c>
      <c r="C2749" t="s">
        <v>43619</v>
      </c>
    </row>
    <row r="2750" spans="2:3" x14ac:dyDescent="0.35">
      <c r="B2750" s="2" t="s">
        <v>43532</v>
      </c>
      <c r="C2750" t="s">
        <v>43622</v>
      </c>
    </row>
    <row r="2751" spans="2:3" x14ac:dyDescent="0.35">
      <c r="B2751" s="2" t="s">
        <v>43535</v>
      </c>
      <c r="C2751" t="s">
        <v>43625</v>
      </c>
    </row>
    <row r="2752" spans="2:3" x14ac:dyDescent="0.35">
      <c r="B2752" s="2" t="s">
        <v>43538</v>
      </c>
      <c r="C2752" t="s">
        <v>43628</v>
      </c>
    </row>
    <row r="2753" spans="2:3" x14ac:dyDescent="0.35">
      <c r="B2753" s="2" t="s">
        <v>43541</v>
      </c>
      <c r="C2753" t="s">
        <v>43630</v>
      </c>
    </row>
    <row r="2754" spans="2:3" x14ac:dyDescent="0.35">
      <c r="B2754" s="2" t="s">
        <v>43544</v>
      </c>
      <c r="C2754" t="s">
        <v>43633</v>
      </c>
    </row>
    <row r="2755" spans="2:3" x14ac:dyDescent="0.35">
      <c r="B2755" s="2" t="s">
        <v>43547</v>
      </c>
      <c r="C2755" t="s">
        <v>43636</v>
      </c>
    </row>
    <row r="2756" spans="2:3" x14ac:dyDescent="0.35">
      <c r="B2756" s="2" t="s">
        <v>43550</v>
      </c>
      <c r="C2756" t="s">
        <v>43639</v>
      </c>
    </row>
    <row r="2757" spans="2:3" x14ac:dyDescent="0.35">
      <c r="B2757" s="2" t="s">
        <v>43553</v>
      </c>
      <c r="C2757" t="s">
        <v>43641</v>
      </c>
    </row>
    <row r="2758" spans="2:3" x14ac:dyDescent="0.35">
      <c r="B2758" s="2" t="s">
        <v>43556</v>
      </c>
      <c r="C2758" t="s">
        <v>43644</v>
      </c>
    </row>
    <row r="2759" spans="2:3" x14ac:dyDescent="0.35">
      <c r="B2759" s="2" t="s">
        <v>43559</v>
      </c>
      <c r="C2759" t="s">
        <v>43647</v>
      </c>
    </row>
    <row r="2760" spans="2:3" x14ac:dyDescent="0.35">
      <c r="B2760" s="2" t="s">
        <v>43562</v>
      </c>
      <c r="C2760" t="s">
        <v>43650</v>
      </c>
    </row>
    <row r="2761" spans="2:3" x14ac:dyDescent="0.35">
      <c r="B2761" s="2" t="s">
        <v>43565</v>
      </c>
      <c r="C2761" t="s">
        <v>43653</v>
      </c>
    </row>
    <row r="2762" spans="2:3" x14ac:dyDescent="0.35">
      <c r="B2762" s="2" t="s">
        <v>43568</v>
      </c>
      <c r="C2762" t="s">
        <v>43656</v>
      </c>
    </row>
    <row r="2763" spans="2:3" x14ac:dyDescent="0.35">
      <c r="B2763" s="2" t="s">
        <v>43571</v>
      </c>
      <c r="C2763" t="s">
        <v>43659</v>
      </c>
    </row>
    <row r="2764" spans="2:3" x14ac:dyDescent="0.35">
      <c r="B2764" s="2" t="s">
        <v>43573</v>
      </c>
      <c r="C2764" t="s">
        <v>43661</v>
      </c>
    </row>
    <row r="2765" spans="2:3" x14ac:dyDescent="0.35">
      <c r="B2765" s="2" t="s">
        <v>43576</v>
      </c>
      <c r="C2765" t="s">
        <v>43664</v>
      </c>
    </row>
    <row r="2766" spans="2:3" x14ac:dyDescent="0.35">
      <c r="B2766" s="2" t="s">
        <v>43579</v>
      </c>
      <c r="C2766" t="s">
        <v>43667</v>
      </c>
    </row>
    <row r="2767" spans="2:3" x14ac:dyDescent="0.35">
      <c r="B2767" s="2" t="s">
        <v>43582</v>
      </c>
      <c r="C2767" t="s">
        <v>43670</v>
      </c>
    </row>
    <row r="2768" spans="2:3" x14ac:dyDescent="0.35">
      <c r="B2768" s="2" t="s">
        <v>43585</v>
      </c>
      <c r="C2768" t="s">
        <v>43671</v>
      </c>
    </row>
    <row r="2769" spans="2:3" x14ac:dyDescent="0.35">
      <c r="B2769" s="2" t="s">
        <v>43588</v>
      </c>
      <c r="C2769" t="s">
        <v>43674</v>
      </c>
    </row>
    <row r="2770" spans="2:3" x14ac:dyDescent="0.35">
      <c r="B2770" s="2" t="s">
        <v>43591</v>
      </c>
      <c r="C2770" t="s">
        <v>43677</v>
      </c>
    </row>
    <row r="2771" spans="2:3" x14ac:dyDescent="0.35">
      <c r="B2771" s="2" t="s">
        <v>43594</v>
      </c>
      <c r="C2771" t="s">
        <v>43680</v>
      </c>
    </row>
    <row r="2772" spans="2:3" x14ac:dyDescent="0.35">
      <c r="B2772" s="2" t="s">
        <v>43597</v>
      </c>
      <c r="C2772" t="s">
        <v>43683</v>
      </c>
    </row>
    <row r="2773" spans="2:3" x14ac:dyDescent="0.35">
      <c r="B2773" s="2" t="s">
        <v>43600</v>
      </c>
      <c r="C2773" t="s">
        <v>43686</v>
      </c>
    </row>
    <row r="2774" spans="2:3" x14ac:dyDescent="0.35">
      <c r="B2774" s="2" t="s">
        <v>43603</v>
      </c>
      <c r="C2774" t="s">
        <v>43689</v>
      </c>
    </row>
    <row r="2775" spans="2:3" x14ac:dyDescent="0.35">
      <c r="B2775" s="2" t="s">
        <v>43606</v>
      </c>
      <c r="C2775" t="s">
        <v>43692</v>
      </c>
    </row>
    <row r="2776" spans="2:3" x14ac:dyDescent="0.35">
      <c r="B2776" s="2" t="s">
        <v>43609</v>
      </c>
      <c r="C2776" t="s">
        <v>43695</v>
      </c>
    </row>
    <row r="2777" spans="2:3" x14ac:dyDescent="0.35">
      <c r="B2777" s="2" t="s">
        <v>43612</v>
      </c>
      <c r="C2777" t="s">
        <v>43698</v>
      </c>
    </row>
    <row r="2778" spans="2:3" x14ac:dyDescent="0.35">
      <c r="B2778" s="2" t="s">
        <v>43615</v>
      </c>
      <c r="C2778" t="s">
        <v>43701</v>
      </c>
    </row>
    <row r="2779" spans="2:3" x14ac:dyDescent="0.35">
      <c r="B2779" s="2" t="s">
        <v>43617</v>
      </c>
      <c r="C2779" t="s">
        <v>43704</v>
      </c>
    </row>
    <row r="2780" spans="2:3" x14ac:dyDescent="0.35">
      <c r="B2780" s="2" t="s">
        <v>43619</v>
      </c>
      <c r="C2780" t="s">
        <v>43707</v>
      </c>
    </row>
    <row r="2781" spans="2:3" x14ac:dyDescent="0.35">
      <c r="B2781" s="2" t="s">
        <v>43622</v>
      </c>
      <c r="C2781" t="s">
        <v>43710</v>
      </c>
    </row>
    <row r="2782" spans="2:3" x14ac:dyDescent="0.35">
      <c r="B2782" s="2" t="s">
        <v>43625</v>
      </c>
      <c r="C2782" t="s">
        <v>43713</v>
      </c>
    </row>
    <row r="2783" spans="2:3" x14ac:dyDescent="0.35">
      <c r="B2783" s="2" t="s">
        <v>43628</v>
      </c>
      <c r="C2783" t="s">
        <v>43716</v>
      </c>
    </row>
    <row r="2784" spans="2:3" x14ac:dyDescent="0.35">
      <c r="B2784" s="2" t="s">
        <v>43630</v>
      </c>
      <c r="C2784" t="s">
        <v>43719</v>
      </c>
    </row>
    <row r="2785" spans="2:3" x14ac:dyDescent="0.35">
      <c r="B2785" s="2" t="s">
        <v>43633</v>
      </c>
      <c r="C2785" t="s">
        <v>43722</v>
      </c>
    </row>
    <row r="2786" spans="2:3" x14ac:dyDescent="0.35">
      <c r="B2786" s="2" t="s">
        <v>43636</v>
      </c>
      <c r="C2786" t="s">
        <v>43726</v>
      </c>
    </row>
    <row r="2787" spans="2:3" x14ac:dyDescent="0.35">
      <c r="B2787" s="2" t="s">
        <v>43639</v>
      </c>
      <c r="C2787" t="s">
        <v>43729</v>
      </c>
    </row>
    <row r="2788" spans="2:3" x14ac:dyDescent="0.35">
      <c r="B2788" s="2" t="s">
        <v>43641</v>
      </c>
      <c r="C2788" t="s">
        <v>43732</v>
      </c>
    </row>
    <row r="2789" spans="2:3" x14ac:dyDescent="0.35">
      <c r="B2789" s="2" t="s">
        <v>43644</v>
      </c>
      <c r="C2789" t="s">
        <v>43735</v>
      </c>
    </row>
    <row r="2790" spans="2:3" x14ac:dyDescent="0.35">
      <c r="B2790" s="2" t="s">
        <v>43647</v>
      </c>
      <c r="C2790" t="s">
        <v>43738</v>
      </c>
    </row>
    <row r="2791" spans="2:3" x14ac:dyDescent="0.35">
      <c r="B2791" s="2" t="s">
        <v>43650</v>
      </c>
      <c r="C2791" t="s">
        <v>43741</v>
      </c>
    </row>
    <row r="2792" spans="2:3" x14ac:dyDescent="0.35">
      <c r="B2792" s="2" t="s">
        <v>43653</v>
      </c>
      <c r="C2792" t="s">
        <v>43744</v>
      </c>
    </row>
    <row r="2793" spans="2:3" x14ac:dyDescent="0.35">
      <c r="B2793" s="2" t="s">
        <v>43656</v>
      </c>
      <c r="C2793" t="s">
        <v>43747</v>
      </c>
    </row>
    <row r="2794" spans="2:3" x14ac:dyDescent="0.35">
      <c r="B2794" s="2" t="s">
        <v>43659</v>
      </c>
      <c r="C2794" t="s">
        <v>43750</v>
      </c>
    </row>
    <row r="2795" spans="2:3" x14ac:dyDescent="0.35">
      <c r="B2795" s="2" t="s">
        <v>43661</v>
      </c>
      <c r="C2795" t="s">
        <v>43753</v>
      </c>
    </row>
    <row r="2796" spans="2:3" x14ac:dyDescent="0.35">
      <c r="B2796" s="2" t="s">
        <v>43664</v>
      </c>
      <c r="C2796" t="s">
        <v>43756</v>
      </c>
    </row>
    <row r="2797" spans="2:3" x14ac:dyDescent="0.35">
      <c r="B2797" s="2" t="s">
        <v>43667</v>
      </c>
      <c r="C2797" t="s">
        <v>43759</v>
      </c>
    </row>
    <row r="2798" spans="2:3" x14ac:dyDescent="0.35">
      <c r="B2798" s="2" t="s">
        <v>43670</v>
      </c>
      <c r="C2798" t="s">
        <v>43762</v>
      </c>
    </row>
    <row r="2799" spans="2:3" x14ac:dyDescent="0.35">
      <c r="B2799" s="2" t="s">
        <v>43671</v>
      </c>
      <c r="C2799" t="s">
        <v>43765</v>
      </c>
    </row>
    <row r="2800" spans="2:3" x14ac:dyDescent="0.35">
      <c r="B2800" s="2" t="s">
        <v>43674</v>
      </c>
      <c r="C2800" t="s">
        <v>43768</v>
      </c>
    </row>
    <row r="2801" spans="2:3" x14ac:dyDescent="0.35">
      <c r="B2801" s="2" t="s">
        <v>43677</v>
      </c>
      <c r="C2801" t="s">
        <v>43771</v>
      </c>
    </row>
    <row r="2802" spans="2:3" x14ac:dyDescent="0.35">
      <c r="B2802" s="2" t="s">
        <v>43680</v>
      </c>
      <c r="C2802" t="s">
        <v>43774</v>
      </c>
    </row>
    <row r="2803" spans="2:3" x14ac:dyDescent="0.35">
      <c r="B2803" s="2" t="s">
        <v>43683</v>
      </c>
      <c r="C2803" t="s">
        <v>43777</v>
      </c>
    </row>
    <row r="2804" spans="2:3" x14ac:dyDescent="0.35">
      <c r="B2804" s="2" t="s">
        <v>43686</v>
      </c>
      <c r="C2804" t="s">
        <v>43780</v>
      </c>
    </row>
    <row r="2805" spans="2:3" x14ac:dyDescent="0.35">
      <c r="B2805" s="2" t="s">
        <v>43689</v>
      </c>
      <c r="C2805" t="s">
        <v>43783</v>
      </c>
    </row>
    <row r="2806" spans="2:3" x14ac:dyDescent="0.35">
      <c r="B2806" s="2" t="s">
        <v>43692</v>
      </c>
      <c r="C2806" t="s">
        <v>43786</v>
      </c>
    </row>
    <row r="2807" spans="2:3" x14ac:dyDescent="0.35">
      <c r="B2807" s="2" t="s">
        <v>43695</v>
      </c>
      <c r="C2807" t="s">
        <v>43789</v>
      </c>
    </row>
    <row r="2808" spans="2:3" x14ac:dyDescent="0.35">
      <c r="B2808" s="2" t="s">
        <v>43698</v>
      </c>
      <c r="C2808" t="s">
        <v>43792</v>
      </c>
    </row>
    <row r="2809" spans="2:3" x14ac:dyDescent="0.35">
      <c r="B2809" s="2" t="s">
        <v>43701</v>
      </c>
      <c r="C2809" t="s">
        <v>43795</v>
      </c>
    </row>
    <row r="2810" spans="2:3" x14ac:dyDescent="0.35">
      <c r="B2810" s="2" t="s">
        <v>43704</v>
      </c>
      <c r="C2810" t="s">
        <v>43798</v>
      </c>
    </row>
    <row r="2811" spans="2:3" x14ac:dyDescent="0.35">
      <c r="B2811" s="2" t="s">
        <v>43707</v>
      </c>
      <c r="C2811" t="s">
        <v>43801</v>
      </c>
    </row>
    <row r="2812" spans="2:3" x14ac:dyDescent="0.35">
      <c r="B2812" s="2" t="s">
        <v>43710</v>
      </c>
      <c r="C2812" t="s">
        <v>43804</v>
      </c>
    </row>
    <row r="2813" spans="2:3" x14ac:dyDescent="0.35">
      <c r="B2813" s="2" t="s">
        <v>43713</v>
      </c>
      <c r="C2813" t="s">
        <v>43807</v>
      </c>
    </row>
    <row r="2814" spans="2:3" x14ac:dyDescent="0.35">
      <c r="B2814" s="2" t="s">
        <v>43716</v>
      </c>
      <c r="C2814" t="s">
        <v>43810</v>
      </c>
    </row>
    <row r="2815" spans="2:3" x14ac:dyDescent="0.35">
      <c r="B2815" s="2" t="s">
        <v>43719</v>
      </c>
      <c r="C2815" t="s">
        <v>43813</v>
      </c>
    </row>
    <row r="2816" spans="2:3" x14ac:dyDescent="0.35">
      <c r="B2816" s="2" t="s">
        <v>43722</v>
      </c>
      <c r="C2816" t="s">
        <v>43816</v>
      </c>
    </row>
    <row r="2817" spans="2:3" x14ac:dyDescent="0.35">
      <c r="B2817" s="2" t="s">
        <v>43726</v>
      </c>
      <c r="C2817" t="s">
        <v>43819</v>
      </c>
    </row>
    <row r="2818" spans="2:3" x14ac:dyDescent="0.35">
      <c r="B2818" s="2" t="s">
        <v>43729</v>
      </c>
      <c r="C2818" t="s">
        <v>43822</v>
      </c>
    </row>
    <row r="2819" spans="2:3" x14ac:dyDescent="0.35">
      <c r="B2819" s="2" t="s">
        <v>43732</v>
      </c>
      <c r="C2819" t="s">
        <v>43825</v>
      </c>
    </row>
    <row r="2820" spans="2:3" x14ac:dyDescent="0.35">
      <c r="B2820" s="2" t="s">
        <v>43735</v>
      </c>
      <c r="C2820" t="s">
        <v>43828</v>
      </c>
    </row>
    <row r="2821" spans="2:3" x14ac:dyDescent="0.35">
      <c r="B2821" s="2" t="s">
        <v>43738</v>
      </c>
      <c r="C2821" t="s">
        <v>43831</v>
      </c>
    </row>
    <row r="2822" spans="2:3" x14ac:dyDescent="0.35">
      <c r="B2822" s="2" t="s">
        <v>43741</v>
      </c>
      <c r="C2822" t="s">
        <v>43834</v>
      </c>
    </row>
    <row r="2823" spans="2:3" x14ac:dyDescent="0.35">
      <c r="B2823" s="2" t="s">
        <v>43744</v>
      </c>
      <c r="C2823" t="s">
        <v>43837</v>
      </c>
    </row>
    <row r="2824" spans="2:3" x14ac:dyDescent="0.35">
      <c r="B2824" s="2" t="s">
        <v>43747</v>
      </c>
      <c r="C2824" t="s">
        <v>43840</v>
      </c>
    </row>
    <row r="2825" spans="2:3" x14ac:dyDescent="0.35">
      <c r="B2825" s="2" t="s">
        <v>43750</v>
      </c>
      <c r="C2825" t="s">
        <v>43843</v>
      </c>
    </row>
    <row r="2826" spans="2:3" x14ac:dyDescent="0.35">
      <c r="B2826" s="2" t="s">
        <v>43753</v>
      </c>
      <c r="C2826" t="s">
        <v>43846</v>
      </c>
    </row>
    <row r="2827" spans="2:3" x14ac:dyDescent="0.35">
      <c r="B2827" s="2" t="s">
        <v>43756</v>
      </c>
      <c r="C2827" t="s">
        <v>43849</v>
      </c>
    </row>
    <row r="2828" spans="2:3" x14ac:dyDescent="0.35">
      <c r="B2828" s="2" t="s">
        <v>43759</v>
      </c>
      <c r="C2828" t="s">
        <v>43852</v>
      </c>
    </row>
    <row r="2829" spans="2:3" x14ac:dyDescent="0.35">
      <c r="B2829" s="2" t="s">
        <v>43762</v>
      </c>
      <c r="C2829" t="s">
        <v>43855</v>
      </c>
    </row>
    <row r="2830" spans="2:3" x14ac:dyDescent="0.35">
      <c r="B2830" s="2" t="s">
        <v>43765</v>
      </c>
      <c r="C2830" t="s">
        <v>43858</v>
      </c>
    </row>
    <row r="2831" spans="2:3" x14ac:dyDescent="0.35">
      <c r="B2831" s="2" t="s">
        <v>43768</v>
      </c>
      <c r="C2831" t="s">
        <v>43861</v>
      </c>
    </row>
    <row r="2832" spans="2:3" x14ac:dyDescent="0.35">
      <c r="B2832" s="2" t="s">
        <v>43771</v>
      </c>
      <c r="C2832" t="s">
        <v>43864</v>
      </c>
    </row>
    <row r="2833" spans="2:3" x14ac:dyDescent="0.35">
      <c r="B2833" s="2" t="s">
        <v>43774</v>
      </c>
      <c r="C2833" t="s">
        <v>43867</v>
      </c>
    </row>
    <row r="2834" spans="2:3" x14ac:dyDescent="0.35">
      <c r="B2834" s="2" t="s">
        <v>43777</v>
      </c>
      <c r="C2834" t="s">
        <v>43870</v>
      </c>
    </row>
    <row r="2835" spans="2:3" x14ac:dyDescent="0.35">
      <c r="B2835" s="2" t="s">
        <v>43780</v>
      </c>
      <c r="C2835" t="s">
        <v>43873</v>
      </c>
    </row>
    <row r="2836" spans="2:3" x14ac:dyDescent="0.35">
      <c r="B2836" s="2" t="s">
        <v>43783</v>
      </c>
      <c r="C2836" t="s">
        <v>43876</v>
      </c>
    </row>
    <row r="2837" spans="2:3" x14ac:dyDescent="0.35">
      <c r="B2837" s="2" t="s">
        <v>43786</v>
      </c>
      <c r="C2837" t="s">
        <v>43879</v>
      </c>
    </row>
    <row r="2838" spans="2:3" x14ac:dyDescent="0.35">
      <c r="B2838" s="2" t="s">
        <v>43789</v>
      </c>
      <c r="C2838" t="s">
        <v>43882</v>
      </c>
    </row>
    <row r="2839" spans="2:3" x14ac:dyDescent="0.35">
      <c r="B2839" s="2" t="s">
        <v>43792</v>
      </c>
      <c r="C2839" t="s">
        <v>43885</v>
      </c>
    </row>
    <row r="2840" spans="2:3" x14ac:dyDescent="0.35">
      <c r="B2840" s="2" t="s">
        <v>43795</v>
      </c>
      <c r="C2840" t="s">
        <v>43888</v>
      </c>
    </row>
    <row r="2841" spans="2:3" x14ac:dyDescent="0.35">
      <c r="B2841" s="2" t="s">
        <v>43798</v>
      </c>
      <c r="C2841" t="s">
        <v>43891</v>
      </c>
    </row>
    <row r="2842" spans="2:3" x14ac:dyDescent="0.35">
      <c r="B2842" s="2" t="s">
        <v>43801</v>
      </c>
      <c r="C2842" t="s">
        <v>43894</v>
      </c>
    </row>
    <row r="2843" spans="2:3" x14ac:dyDescent="0.35">
      <c r="B2843" s="2" t="s">
        <v>43804</v>
      </c>
      <c r="C2843" t="s">
        <v>43897</v>
      </c>
    </row>
    <row r="2844" spans="2:3" x14ac:dyDescent="0.35">
      <c r="B2844" s="2" t="s">
        <v>43807</v>
      </c>
      <c r="C2844" t="s">
        <v>43900</v>
      </c>
    </row>
    <row r="2845" spans="2:3" x14ac:dyDescent="0.35">
      <c r="B2845" s="2" t="s">
        <v>43810</v>
      </c>
      <c r="C2845" t="s">
        <v>43903</v>
      </c>
    </row>
    <row r="2846" spans="2:3" x14ac:dyDescent="0.35">
      <c r="B2846" s="2" t="s">
        <v>43813</v>
      </c>
      <c r="C2846" t="s">
        <v>43906</v>
      </c>
    </row>
    <row r="2847" spans="2:3" x14ac:dyDescent="0.35">
      <c r="B2847" s="2" t="s">
        <v>43816</v>
      </c>
      <c r="C2847" t="s">
        <v>43909</v>
      </c>
    </row>
    <row r="2848" spans="2:3" x14ac:dyDescent="0.35">
      <c r="B2848" s="2" t="s">
        <v>43819</v>
      </c>
      <c r="C2848" t="s">
        <v>43912</v>
      </c>
    </row>
    <row r="2849" spans="2:3" x14ac:dyDescent="0.35">
      <c r="B2849" s="2" t="s">
        <v>43822</v>
      </c>
      <c r="C2849" t="s">
        <v>43915</v>
      </c>
    </row>
    <row r="2850" spans="2:3" x14ac:dyDescent="0.35">
      <c r="B2850" s="2" t="s">
        <v>43825</v>
      </c>
      <c r="C2850" t="s">
        <v>43918</v>
      </c>
    </row>
    <row r="2851" spans="2:3" x14ac:dyDescent="0.35">
      <c r="B2851" s="2" t="s">
        <v>43828</v>
      </c>
      <c r="C2851" t="s">
        <v>43921</v>
      </c>
    </row>
    <row r="2852" spans="2:3" x14ac:dyDescent="0.35">
      <c r="B2852" s="2" t="s">
        <v>43831</v>
      </c>
      <c r="C2852" t="s">
        <v>43924</v>
      </c>
    </row>
    <row r="2853" spans="2:3" x14ac:dyDescent="0.35">
      <c r="B2853" s="2" t="s">
        <v>43834</v>
      </c>
      <c r="C2853" t="s">
        <v>43927</v>
      </c>
    </row>
    <row r="2854" spans="2:3" x14ac:dyDescent="0.35">
      <c r="B2854" s="2" t="s">
        <v>43837</v>
      </c>
      <c r="C2854" t="s">
        <v>43930</v>
      </c>
    </row>
    <row r="2855" spans="2:3" x14ac:dyDescent="0.35">
      <c r="B2855" s="2" t="s">
        <v>43840</v>
      </c>
      <c r="C2855" t="s">
        <v>43933</v>
      </c>
    </row>
    <row r="2856" spans="2:3" x14ac:dyDescent="0.35">
      <c r="B2856" s="2" t="s">
        <v>43843</v>
      </c>
      <c r="C2856" t="s">
        <v>43936</v>
      </c>
    </row>
    <row r="2857" spans="2:3" x14ac:dyDescent="0.35">
      <c r="B2857" s="2" t="s">
        <v>43846</v>
      </c>
      <c r="C2857" t="s">
        <v>43939</v>
      </c>
    </row>
    <row r="2858" spans="2:3" x14ac:dyDescent="0.35">
      <c r="B2858" s="2" t="s">
        <v>43849</v>
      </c>
      <c r="C2858" t="s">
        <v>43942</v>
      </c>
    </row>
    <row r="2859" spans="2:3" x14ac:dyDescent="0.35">
      <c r="B2859" s="2" t="s">
        <v>43852</v>
      </c>
      <c r="C2859" t="s">
        <v>43945</v>
      </c>
    </row>
    <row r="2860" spans="2:3" x14ac:dyDescent="0.35">
      <c r="B2860" s="2" t="s">
        <v>43855</v>
      </c>
      <c r="C2860" t="s">
        <v>43948</v>
      </c>
    </row>
    <row r="2861" spans="2:3" x14ac:dyDescent="0.35">
      <c r="B2861" s="2" t="s">
        <v>43858</v>
      </c>
      <c r="C2861" t="s">
        <v>43951</v>
      </c>
    </row>
    <row r="2862" spans="2:3" x14ac:dyDescent="0.35">
      <c r="B2862" s="2" t="s">
        <v>43861</v>
      </c>
      <c r="C2862" t="s">
        <v>43954</v>
      </c>
    </row>
    <row r="2863" spans="2:3" x14ac:dyDescent="0.35">
      <c r="B2863" s="2" t="s">
        <v>43864</v>
      </c>
      <c r="C2863" t="s">
        <v>43957</v>
      </c>
    </row>
    <row r="2864" spans="2:3" x14ac:dyDescent="0.35">
      <c r="B2864" s="2" t="s">
        <v>43867</v>
      </c>
      <c r="C2864" t="s">
        <v>43960</v>
      </c>
    </row>
    <row r="2865" spans="2:3" x14ac:dyDescent="0.35">
      <c r="B2865" s="2" t="s">
        <v>43870</v>
      </c>
      <c r="C2865" t="s">
        <v>43963</v>
      </c>
    </row>
    <row r="2866" spans="2:3" x14ac:dyDescent="0.35">
      <c r="B2866" s="2" t="s">
        <v>43873</v>
      </c>
      <c r="C2866" t="s">
        <v>43966</v>
      </c>
    </row>
    <row r="2867" spans="2:3" x14ac:dyDescent="0.35">
      <c r="B2867" s="2" t="s">
        <v>43876</v>
      </c>
      <c r="C2867" t="s">
        <v>43969</v>
      </c>
    </row>
    <row r="2868" spans="2:3" x14ac:dyDescent="0.35">
      <c r="B2868" s="2" t="s">
        <v>43879</v>
      </c>
      <c r="C2868" t="s">
        <v>43972</v>
      </c>
    </row>
    <row r="2869" spans="2:3" x14ac:dyDescent="0.35">
      <c r="B2869" s="2" t="s">
        <v>43882</v>
      </c>
      <c r="C2869" t="s">
        <v>43975</v>
      </c>
    </row>
    <row r="2870" spans="2:3" x14ac:dyDescent="0.35">
      <c r="B2870" s="2" t="s">
        <v>43885</v>
      </c>
      <c r="C2870" t="s">
        <v>43978</v>
      </c>
    </row>
    <row r="2871" spans="2:3" x14ac:dyDescent="0.35">
      <c r="B2871" s="2" t="s">
        <v>43888</v>
      </c>
      <c r="C2871" t="s">
        <v>43981</v>
      </c>
    </row>
    <row r="2872" spans="2:3" x14ac:dyDescent="0.35">
      <c r="B2872" s="2" t="s">
        <v>43891</v>
      </c>
      <c r="C2872" t="s">
        <v>43984</v>
      </c>
    </row>
    <row r="2873" spans="2:3" x14ac:dyDescent="0.35">
      <c r="B2873" s="2" t="s">
        <v>43894</v>
      </c>
      <c r="C2873" t="s">
        <v>43987</v>
      </c>
    </row>
    <row r="2874" spans="2:3" x14ac:dyDescent="0.35">
      <c r="B2874" s="2" t="s">
        <v>43897</v>
      </c>
      <c r="C2874" t="s">
        <v>43990</v>
      </c>
    </row>
    <row r="2875" spans="2:3" x14ac:dyDescent="0.35">
      <c r="B2875" s="2" t="s">
        <v>43900</v>
      </c>
      <c r="C2875" t="s">
        <v>43993</v>
      </c>
    </row>
    <row r="2876" spans="2:3" x14ac:dyDescent="0.35">
      <c r="B2876" s="2" t="s">
        <v>43903</v>
      </c>
      <c r="C2876" t="s">
        <v>43996</v>
      </c>
    </row>
    <row r="2877" spans="2:3" x14ac:dyDescent="0.35">
      <c r="B2877" s="2" t="s">
        <v>43906</v>
      </c>
      <c r="C2877" t="s">
        <v>43999</v>
      </c>
    </row>
    <row r="2878" spans="2:3" x14ac:dyDescent="0.35">
      <c r="B2878" s="2" t="s">
        <v>43909</v>
      </c>
      <c r="C2878" t="s">
        <v>44002</v>
      </c>
    </row>
    <row r="2879" spans="2:3" x14ac:dyDescent="0.35">
      <c r="B2879" s="2" t="s">
        <v>43912</v>
      </c>
      <c r="C2879" t="s">
        <v>44005</v>
      </c>
    </row>
    <row r="2880" spans="2:3" x14ac:dyDescent="0.35">
      <c r="B2880" s="2" t="s">
        <v>43915</v>
      </c>
      <c r="C2880" t="s">
        <v>44008</v>
      </c>
    </row>
    <row r="2881" spans="2:3" x14ac:dyDescent="0.35">
      <c r="B2881" s="2" t="s">
        <v>43918</v>
      </c>
      <c r="C2881" t="s">
        <v>44011</v>
      </c>
    </row>
    <row r="2882" spans="2:3" x14ac:dyDescent="0.35">
      <c r="B2882" s="2" t="s">
        <v>43921</v>
      </c>
      <c r="C2882" t="s">
        <v>44014</v>
      </c>
    </row>
    <row r="2883" spans="2:3" x14ac:dyDescent="0.35">
      <c r="B2883" s="2" t="s">
        <v>43924</v>
      </c>
      <c r="C2883" t="s">
        <v>44017</v>
      </c>
    </row>
    <row r="2884" spans="2:3" x14ac:dyDescent="0.35">
      <c r="B2884" s="2" t="s">
        <v>43927</v>
      </c>
      <c r="C2884" t="s">
        <v>44020</v>
      </c>
    </row>
    <row r="2885" spans="2:3" x14ac:dyDescent="0.35">
      <c r="B2885" s="2" t="s">
        <v>43930</v>
      </c>
      <c r="C2885" t="s">
        <v>44023</v>
      </c>
    </row>
    <row r="2886" spans="2:3" x14ac:dyDescent="0.35">
      <c r="B2886" s="2" t="s">
        <v>43933</v>
      </c>
      <c r="C2886" t="s">
        <v>44026</v>
      </c>
    </row>
    <row r="2887" spans="2:3" x14ac:dyDescent="0.35">
      <c r="B2887" s="2" t="s">
        <v>43936</v>
      </c>
      <c r="C2887" t="s">
        <v>44029</v>
      </c>
    </row>
    <row r="2888" spans="2:3" x14ac:dyDescent="0.35">
      <c r="B2888" s="2" t="s">
        <v>43939</v>
      </c>
      <c r="C2888" t="s">
        <v>44032</v>
      </c>
    </row>
    <row r="2889" spans="2:3" x14ac:dyDescent="0.35">
      <c r="B2889" s="2" t="s">
        <v>43942</v>
      </c>
      <c r="C2889" t="s">
        <v>44035</v>
      </c>
    </row>
    <row r="2890" spans="2:3" x14ac:dyDescent="0.35">
      <c r="B2890" s="2" t="s">
        <v>43945</v>
      </c>
      <c r="C2890" t="s">
        <v>44038</v>
      </c>
    </row>
    <row r="2891" spans="2:3" x14ac:dyDescent="0.35">
      <c r="B2891" s="2" t="s">
        <v>43948</v>
      </c>
      <c r="C2891" t="s">
        <v>44041</v>
      </c>
    </row>
    <row r="2892" spans="2:3" x14ac:dyDescent="0.35">
      <c r="B2892" s="2" t="s">
        <v>43951</v>
      </c>
      <c r="C2892" t="s">
        <v>44044</v>
      </c>
    </row>
    <row r="2893" spans="2:3" x14ac:dyDescent="0.35">
      <c r="B2893" s="2" t="s">
        <v>43954</v>
      </c>
      <c r="C2893" t="s">
        <v>44047</v>
      </c>
    </row>
    <row r="2894" spans="2:3" x14ac:dyDescent="0.35">
      <c r="B2894" s="2" t="s">
        <v>43957</v>
      </c>
      <c r="C2894" t="s">
        <v>44050</v>
      </c>
    </row>
    <row r="2895" spans="2:3" x14ac:dyDescent="0.35">
      <c r="B2895" s="2" t="s">
        <v>43960</v>
      </c>
      <c r="C2895" t="s">
        <v>44053</v>
      </c>
    </row>
    <row r="2896" spans="2:3" x14ac:dyDescent="0.35">
      <c r="B2896" s="2" t="s">
        <v>43963</v>
      </c>
      <c r="C2896" t="s">
        <v>44056</v>
      </c>
    </row>
    <row r="2897" spans="2:3" x14ac:dyDescent="0.35">
      <c r="B2897" s="2" t="s">
        <v>43966</v>
      </c>
      <c r="C2897" t="s">
        <v>44059</v>
      </c>
    </row>
    <row r="2898" spans="2:3" x14ac:dyDescent="0.35">
      <c r="B2898" s="2" t="s">
        <v>43969</v>
      </c>
      <c r="C2898" t="s">
        <v>44062</v>
      </c>
    </row>
    <row r="2899" spans="2:3" x14ac:dyDescent="0.35">
      <c r="B2899" s="2" t="s">
        <v>43972</v>
      </c>
      <c r="C2899" t="s">
        <v>44065</v>
      </c>
    </row>
    <row r="2900" spans="2:3" x14ac:dyDescent="0.35">
      <c r="B2900" s="2" t="s">
        <v>43975</v>
      </c>
      <c r="C2900" t="s">
        <v>44068</v>
      </c>
    </row>
    <row r="2901" spans="2:3" x14ac:dyDescent="0.35">
      <c r="B2901" s="2" t="s">
        <v>43978</v>
      </c>
      <c r="C2901" t="s">
        <v>44071</v>
      </c>
    </row>
    <row r="2902" spans="2:3" x14ac:dyDescent="0.35">
      <c r="B2902" s="2" t="s">
        <v>43981</v>
      </c>
      <c r="C2902" t="s">
        <v>44074</v>
      </c>
    </row>
    <row r="2903" spans="2:3" x14ac:dyDescent="0.35">
      <c r="B2903" s="2" t="s">
        <v>43984</v>
      </c>
      <c r="C2903" t="s">
        <v>44077</v>
      </c>
    </row>
    <row r="2904" spans="2:3" x14ac:dyDescent="0.35">
      <c r="B2904" s="2" t="s">
        <v>43987</v>
      </c>
      <c r="C2904" t="s">
        <v>44080</v>
      </c>
    </row>
    <row r="2905" spans="2:3" x14ac:dyDescent="0.35">
      <c r="B2905" s="2" t="s">
        <v>43990</v>
      </c>
      <c r="C2905" t="s">
        <v>44083</v>
      </c>
    </row>
    <row r="2906" spans="2:3" x14ac:dyDescent="0.35">
      <c r="B2906" s="2" t="s">
        <v>43993</v>
      </c>
      <c r="C2906" t="s">
        <v>44086</v>
      </c>
    </row>
    <row r="2907" spans="2:3" x14ac:dyDescent="0.35">
      <c r="B2907" s="2" t="s">
        <v>43996</v>
      </c>
      <c r="C2907" t="s">
        <v>44089</v>
      </c>
    </row>
    <row r="2908" spans="2:3" x14ac:dyDescent="0.35">
      <c r="B2908" s="2" t="s">
        <v>43999</v>
      </c>
      <c r="C2908" t="s">
        <v>44092</v>
      </c>
    </row>
    <row r="2909" spans="2:3" x14ac:dyDescent="0.35">
      <c r="B2909" s="2" t="s">
        <v>44002</v>
      </c>
      <c r="C2909" t="s">
        <v>44093</v>
      </c>
    </row>
    <row r="2910" spans="2:3" x14ac:dyDescent="0.35">
      <c r="B2910" s="2" t="s">
        <v>44005</v>
      </c>
      <c r="C2910" t="s">
        <v>44096</v>
      </c>
    </row>
    <row r="2911" spans="2:3" x14ac:dyDescent="0.35">
      <c r="B2911" s="2" t="s">
        <v>44008</v>
      </c>
      <c r="C2911" t="s">
        <v>44099</v>
      </c>
    </row>
    <row r="2912" spans="2:3" x14ac:dyDescent="0.35">
      <c r="B2912" s="2" t="s">
        <v>44011</v>
      </c>
      <c r="C2912" t="s">
        <v>44102</v>
      </c>
    </row>
    <row r="2913" spans="2:3" x14ac:dyDescent="0.35">
      <c r="B2913" s="2" t="s">
        <v>44014</v>
      </c>
      <c r="C2913" t="s">
        <v>44105</v>
      </c>
    </row>
    <row r="2914" spans="2:3" x14ac:dyDescent="0.35">
      <c r="B2914" s="2" t="s">
        <v>44017</v>
      </c>
      <c r="C2914" t="s">
        <v>44108</v>
      </c>
    </row>
    <row r="2915" spans="2:3" x14ac:dyDescent="0.35">
      <c r="B2915" s="2" t="s">
        <v>44020</v>
      </c>
      <c r="C2915" t="s">
        <v>44111</v>
      </c>
    </row>
    <row r="2916" spans="2:3" x14ac:dyDescent="0.35">
      <c r="B2916" s="2" t="s">
        <v>44023</v>
      </c>
      <c r="C2916" t="s">
        <v>44114</v>
      </c>
    </row>
    <row r="2917" spans="2:3" x14ac:dyDescent="0.35">
      <c r="B2917" s="2" t="s">
        <v>44026</v>
      </c>
      <c r="C2917" t="s">
        <v>44117</v>
      </c>
    </row>
    <row r="2918" spans="2:3" x14ac:dyDescent="0.35">
      <c r="B2918" s="2" t="s">
        <v>44029</v>
      </c>
      <c r="C2918" t="s">
        <v>44120</v>
      </c>
    </row>
    <row r="2919" spans="2:3" x14ac:dyDescent="0.35">
      <c r="B2919" s="2" t="s">
        <v>44032</v>
      </c>
      <c r="C2919" t="s">
        <v>44123</v>
      </c>
    </row>
    <row r="2920" spans="2:3" x14ac:dyDescent="0.35">
      <c r="B2920" s="2" t="s">
        <v>44035</v>
      </c>
      <c r="C2920" t="s">
        <v>44125</v>
      </c>
    </row>
    <row r="2921" spans="2:3" x14ac:dyDescent="0.35">
      <c r="B2921" s="2" t="s">
        <v>44038</v>
      </c>
      <c r="C2921" t="s">
        <v>44128</v>
      </c>
    </row>
    <row r="2922" spans="2:3" x14ac:dyDescent="0.35">
      <c r="B2922" s="2" t="s">
        <v>44041</v>
      </c>
      <c r="C2922" t="s">
        <v>44131</v>
      </c>
    </row>
    <row r="2923" spans="2:3" x14ac:dyDescent="0.35">
      <c r="B2923" s="2" t="s">
        <v>44044</v>
      </c>
      <c r="C2923" t="s">
        <v>44134</v>
      </c>
    </row>
    <row r="2924" spans="2:3" x14ac:dyDescent="0.35">
      <c r="B2924" s="2" t="s">
        <v>44047</v>
      </c>
      <c r="C2924" t="s">
        <v>44137</v>
      </c>
    </row>
    <row r="2925" spans="2:3" x14ac:dyDescent="0.35">
      <c r="B2925" s="2" t="s">
        <v>44050</v>
      </c>
      <c r="C2925" t="s">
        <v>44140</v>
      </c>
    </row>
    <row r="2926" spans="2:3" x14ac:dyDescent="0.35">
      <c r="B2926" s="2" t="s">
        <v>44053</v>
      </c>
      <c r="C2926" t="s">
        <v>44143</v>
      </c>
    </row>
    <row r="2927" spans="2:3" x14ac:dyDescent="0.35">
      <c r="B2927" s="2" t="s">
        <v>44056</v>
      </c>
      <c r="C2927" t="s">
        <v>44146</v>
      </c>
    </row>
    <row r="2928" spans="2:3" x14ac:dyDescent="0.35">
      <c r="B2928" s="2" t="s">
        <v>44059</v>
      </c>
      <c r="C2928" t="s">
        <v>44149</v>
      </c>
    </row>
    <row r="2929" spans="2:3" x14ac:dyDescent="0.35">
      <c r="B2929" s="2" t="s">
        <v>44062</v>
      </c>
      <c r="C2929" t="s">
        <v>44152</v>
      </c>
    </row>
    <row r="2930" spans="2:3" x14ac:dyDescent="0.35">
      <c r="B2930" s="2" t="s">
        <v>44065</v>
      </c>
      <c r="C2930" t="s">
        <v>44155</v>
      </c>
    </row>
    <row r="2931" spans="2:3" x14ac:dyDescent="0.35">
      <c r="B2931" s="2" t="s">
        <v>44068</v>
      </c>
      <c r="C2931" t="s">
        <v>44158</v>
      </c>
    </row>
    <row r="2932" spans="2:3" x14ac:dyDescent="0.35">
      <c r="B2932" s="2" t="s">
        <v>44071</v>
      </c>
      <c r="C2932" t="s">
        <v>44161</v>
      </c>
    </row>
    <row r="2933" spans="2:3" x14ac:dyDescent="0.35">
      <c r="B2933" s="2" t="s">
        <v>44074</v>
      </c>
      <c r="C2933" t="s">
        <v>44164</v>
      </c>
    </row>
    <row r="2934" spans="2:3" x14ac:dyDescent="0.35">
      <c r="B2934" s="2" t="s">
        <v>44077</v>
      </c>
      <c r="C2934" t="s">
        <v>44167</v>
      </c>
    </row>
    <row r="2935" spans="2:3" x14ac:dyDescent="0.35">
      <c r="B2935" s="2" t="s">
        <v>44080</v>
      </c>
      <c r="C2935" t="s">
        <v>44170</v>
      </c>
    </row>
    <row r="2936" spans="2:3" x14ac:dyDescent="0.35">
      <c r="B2936" s="2" t="s">
        <v>44083</v>
      </c>
      <c r="C2936" t="s">
        <v>44173</v>
      </c>
    </row>
    <row r="2937" spans="2:3" x14ac:dyDescent="0.35">
      <c r="B2937" s="2" t="s">
        <v>44086</v>
      </c>
      <c r="C2937" t="s">
        <v>44176</v>
      </c>
    </row>
    <row r="2938" spans="2:3" x14ac:dyDescent="0.35">
      <c r="B2938" s="2" t="s">
        <v>44089</v>
      </c>
      <c r="C2938" t="s">
        <v>44179</v>
      </c>
    </row>
    <row r="2939" spans="2:3" x14ac:dyDescent="0.35">
      <c r="B2939" s="2" t="s">
        <v>44092</v>
      </c>
      <c r="C2939" t="s">
        <v>44182</v>
      </c>
    </row>
    <row r="2940" spans="2:3" x14ac:dyDescent="0.35">
      <c r="B2940" s="2" t="s">
        <v>44093</v>
      </c>
      <c r="C2940" t="s">
        <v>44185</v>
      </c>
    </row>
    <row r="2941" spans="2:3" x14ac:dyDescent="0.35">
      <c r="B2941" s="2" t="s">
        <v>44096</v>
      </c>
      <c r="C2941" t="s">
        <v>44188</v>
      </c>
    </row>
    <row r="2942" spans="2:3" x14ac:dyDescent="0.35">
      <c r="B2942" s="2" t="s">
        <v>44099</v>
      </c>
      <c r="C2942" t="s">
        <v>44191</v>
      </c>
    </row>
    <row r="2943" spans="2:3" x14ac:dyDescent="0.35">
      <c r="B2943" s="2" t="s">
        <v>44102</v>
      </c>
      <c r="C2943" t="s">
        <v>44194</v>
      </c>
    </row>
    <row r="2944" spans="2:3" x14ac:dyDescent="0.35">
      <c r="B2944" s="2" t="s">
        <v>44105</v>
      </c>
      <c r="C2944" t="s">
        <v>44197</v>
      </c>
    </row>
    <row r="2945" spans="2:3" x14ac:dyDescent="0.35">
      <c r="B2945" s="2" t="s">
        <v>44108</v>
      </c>
      <c r="C2945" t="s">
        <v>44200</v>
      </c>
    </row>
    <row r="2946" spans="2:3" x14ac:dyDescent="0.35">
      <c r="B2946" s="2" t="s">
        <v>44111</v>
      </c>
      <c r="C2946" t="s">
        <v>44203</v>
      </c>
    </row>
    <row r="2947" spans="2:3" x14ac:dyDescent="0.35">
      <c r="B2947" s="2" t="s">
        <v>44114</v>
      </c>
      <c r="C2947" t="s">
        <v>44206</v>
      </c>
    </row>
    <row r="2948" spans="2:3" x14ac:dyDescent="0.35">
      <c r="B2948" s="2" t="s">
        <v>44117</v>
      </c>
      <c r="C2948" t="s">
        <v>44209</v>
      </c>
    </row>
    <row r="2949" spans="2:3" x14ac:dyDescent="0.35">
      <c r="B2949" s="2" t="s">
        <v>44120</v>
      </c>
      <c r="C2949" t="s">
        <v>44212</v>
      </c>
    </row>
    <row r="2950" spans="2:3" x14ac:dyDescent="0.35">
      <c r="B2950" s="2" t="s">
        <v>44123</v>
      </c>
      <c r="C2950" t="s">
        <v>44215</v>
      </c>
    </row>
    <row r="2951" spans="2:3" x14ac:dyDescent="0.35">
      <c r="B2951" s="2" t="s">
        <v>44125</v>
      </c>
      <c r="C2951" t="s">
        <v>44218</v>
      </c>
    </row>
    <row r="2952" spans="2:3" x14ac:dyDescent="0.35">
      <c r="B2952" s="2" t="s">
        <v>44128</v>
      </c>
      <c r="C2952" t="s">
        <v>44221</v>
      </c>
    </row>
    <row r="2953" spans="2:3" x14ac:dyDescent="0.35">
      <c r="B2953" s="2" t="s">
        <v>44131</v>
      </c>
      <c r="C2953" t="s">
        <v>44224</v>
      </c>
    </row>
    <row r="2954" spans="2:3" x14ac:dyDescent="0.35">
      <c r="B2954" s="2" t="s">
        <v>44134</v>
      </c>
      <c r="C2954" t="s">
        <v>44227</v>
      </c>
    </row>
    <row r="2955" spans="2:3" x14ac:dyDescent="0.35">
      <c r="B2955" s="2" t="s">
        <v>44137</v>
      </c>
      <c r="C2955" t="s">
        <v>44230</v>
      </c>
    </row>
    <row r="2956" spans="2:3" x14ac:dyDescent="0.35">
      <c r="B2956" s="2" t="s">
        <v>44140</v>
      </c>
      <c r="C2956" t="s">
        <v>44233</v>
      </c>
    </row>
    <row r="2957" spans="2:3" x14ac:dyDescent="0.35">
      <c r="B2957" s="2" t="s">
        <v>44143</v>
      </c>
      <c r="C2957" t="s">
        <v>44236</v>
      </c>
    </row>
    <row r="2958" spans="2:3" x14ac:dyDescent="0.35">
      <c r="B2958" s="2" t="s">
        <v>44146</v>
      </c>
      <c r="C2958" t="s">
        <v>44239</v>
      </c>
    </row>
    <row r="2959" spans="2:3" x14ac:dyDescent="0.35">
      <c r="B2959" s="2" t="s">
        <v>44149</v>
      </c>
      <c r="C2959" t="s">
        <v>44242</v>
      </c>
    </row>
    <row r="2960" spans="2:3" x14ac:dyDescent="0.35">
      <c r="B2960" s="2" t="s">
        <v>44152</v>
      </c>
      <c r="C2960" t="s">
        <v>44245</v>
      </c>
    </row>
    <row r="2961" spans="2:3" x14ac:dyDescent="0.35">
      <c r="B2961" s="2" t="s">
        <v>44155</v>
      </c>
      <c r="C2961" t="s">
        <v>44248</v>
      </c>
    </row>
    <row r="2962" spans="2:3" x14ac:dyDescent="0.35">
      <c r="B2962" s="2" t="s">
        <v>44158</v>
      </c>
      <c r="C2962" t="s">
        <v>44251</v>
      </c>
    </row>
    <row r="2963" spans="2:3" x14ac:dyDescent="0.35">
      <c r="B2963" s="2" t="s">
        <v>44161</v>
      </c>
      <c r="C2963" t="s">
        <v>44254</v>
      </c>
    </row>
    <row r="2964" spans="2:3" x14ac:dyDescent="0.35">
      <c r="B2964" s="2" t="s">
        <v>44164</v>
      </c>
      <c r="C2964" t="s">
        <v>44257</v>
      </c>
    </row>
    <row r="2965" spans="2:3" x14ac:dyDescent="0.35">
      <c r="B2965" s="2" t="s">
        <v>44167</v>
      </c>
      <c r="C2965" t="s">
        <v>44260</v>
      </c>
    </row>
    <row r="2966" spans="2:3" x14ac:dyDescent="0.35">
      <c r="B2966" s="2" t="s">
        <v>44170</v>
      </c>
      <c r="C2966" t="s">
        <v>44263</v>
      </c>
    </row>
    <row r="2967" spans="2:3" x14ac:dyDescent="0.35">
      <c r="B2967" s="2" t="s">
        <v>44173</v>
      </c>
      <c r="C2967" t="s">
        <v>44266</v>
      </c>
    </row>
    <row r="2968" spans="2:3" x14ac:dyDescent="0.35">
      <c r="B2968" s="2" t="s">
        <v>44176</v>
      </c>
      <c r="C2968" t="s">
        <v>44269</v>
      </c>
    </row>
    <row r="2969" spans="2:3" x14ac:dyDescent="0.35">
      <c r="B2969" s="2" t="s">
        <v>44179</v>
      </c>
      <c r="C2969" t="s">
        <v>44272</v>
      </c>
    </row>
    <row r="2970" spans="2:3" x14ac:dyDescent="0.35">
      <c r="B2970" s="2" t="s">
        <v>44182</v>
      </c>
      <c r="C2970" t="s">
        <v>44275</v>
      </c>
    </row>
    <row r="2971" spans="2:3" x14ac:dyDescent="0.35">
      <c r="B2971" s="2" t="s">
        <v>44185</v>
      </c>
      <c r="C2971" t="s">
        <v>44278</v>
      </c>
    </row>
    <row r="2972" spans="2:3" x14ac:dyDescent="0.35">
      <c r="B2972" s="2" t="s">
        <v>44188</v>
      </c>
      <c r="C2972" t="s">
        <v>44281</v>
      </c>
    </row>
    <row r="2973" spans="2:3" x14ac:dyDescent="0.35">
      <c r="B2973" s="2" t="s">
        <v>44191</v>
      </c>
      <c r="C2973" t="s">
        <v>44284</v>
      </c>
    </row>
    <row r="2974" spans="2:3" x14ac:dyDescent="0.35">
      <c r="B2974" s="2" t="s">
        <v>44194</v>
      </c>
      <c r="C2974" t="s">
        <v>44287</v>
      </c>
    </row>
    <row r="2975" spans="2:3" x14ac:dyDescent="0.35">
      <c r="B2975" s="2" t="s">
        <v>44197</v>
      </c>
      <c r="C2975" t="s">
        <v>44290</v>
      </c>
    </row>
    <row r="2976" spans="2:3" x14ac:dyDescent="0.35">
      <c r="B2976" s="2" t="s">
        <v>44200</v>
      </c>
      <c r="C2976" t="s">
        <v>44293</v>
      </c>
    </row>
    <row r="2977" spans="2:3" x14ac:dyDescent="0.35">
      <c r="B2977" s="2" t="s">
        <v>44203</v>
      </c>
      <c r="C2977" t="s">
        <v>44296</v>
      </c>
    </row>
    <row r="2978" spans="2:3" x14ac:dyDescent="0.35">
      <c r="B2978" s="2" t="s">
        <v>44206</v>
      </c>
      <c r="C2978" t="s">
        <v>44299</v>
      </c>
    </row>
    <row r="2979" spans="2:3" x14ac:dyDescent="0.35">
      <c r="B2979" s="2" t="s">
        <v>44209</v>
      </c>
      <c r="C2979" t="s">
        <v>44302</v>
      </c>
    </row>
    <row r="2980" spans="2:3" x14ac:dyDescent="0.35">
      <c r="B2980" s="2" t="s">
        <v>44212</v>
      </c>
      <c r="C2980" t="s">
        <v>44305</v>
      </c>
    </row>
    <row r="2981" spans="2:3" x14ac:dyDescent="0.35">
      <c r="B2981" s="2" t="s">
        <v>44215</v>
      </c>
      <c r="C2981" t="s">
        <v>44308</v>
      </c>
    </row>
    <row r="2982" spans="2:3" x14ac:dyDescent="0.35">
      <c r="B2982" s="2" t="s">
        <v>44218</v>
      </c>
      <c r="C2982" t="s">
        <v>44311</v>
      </c>
    </row>
    <row r="2983" spans="2:3" x14ac:dyDescent="0.35">
      <c r="B2983" s="2" t="s">
        <v>44221</v>
      </c>
      <c r="C2983" t="s">
        <v>44314</v>
      </c>
    </row>
    <row r="2984" spans="2:3" x14ac:dyDescent="0.35">
      <c r="B2984" s="2" t="s">
        <v>44224</v>
      </c>
      <c r="C2984" t="s">
        <v>44317</v>
      </c>
    </row>
    <row r="2985" spans="2:3" x14ac:dyDescent="0.35">
      <c r="B2985" s="2" t="s">
        <v>44227</v>
      </c>
      <c r="C2985" t="s">
        <v>44320</v>
      </c>
    </row>
    <row r="2986" spans="2:3" x14ac:dyDescent="0.35">
      <c r="B2986" s="2" t="s">
        <v>44230</v>
      </c>
      <c r="C2986" t="s">
        <v>44323</v>
      </c>
    </row>
    <row r="2987" spans="2:3" x14ac:dyDescent="0.35">
      <c r="B2987" s="2" t="s">
        <v>44233</v>
      </c>
      <c r="C2987" t="s">
        <v>44326</v>
      </c>
    </row>
    <row r="2988" spans="2:3" x14ac:dyDescent="0.35">
      <c r="B2988" s="2" t="s">
        <v>44236</v>
      </c>
      <c r="C2988" t="s">
        <v>44329</v>
      </c>
    </row>
    <row r="2989" spans="2:3" x14ac:dyDescent="0.35">
      <c r="B2989" s="2" t="s">
        <v>44239</v>
      </c>
      <c r="C2989" t="s">
        <v>44332</v>
      </c>
    </row>
    <row r="2990" spans="2:3" x14ac:dyDescent="0.35">
      <c r="B2990" s="2" t="s">
        <v>44242</v>
      </c>
      <c r="C2990" t="s">
        <v>44335</v>
      </c>
    </row>
    <row r="2991" spans="2:3" x14ac:dyDescent="0.35">
      <c r="B2991" s="2" t="s">
        <v>44245</v>
      </c>
      <c r="C2991" t="s">
        <v>44338</v>
      </c>
    </row>
    <row r="2992" spans="2:3" x14ac:dyDescent="0.35">
      <c r="B2992" s="2" t="s">
        <v>44248</v>
      </c>
      <c r="C2992" t="s">
        <v>44341</v>
      </c>
    </row>
    <row r="2993" spans="2:3" x14ac:dyDescent="0.35">
      <c r="B2993" s="2" t="s">
        <v>44251</v>
      </c>
      <c r="C2993" t="s">
        <v>44344</v>
      </c>
    </row>
    <row r="2994" spans="2:3" x14ac:dyDescent="0.35">
      <c r="B2994" s="2" t="s">
        <v>44254</v>
      </c>
      <c r="C2994" t="s">
        <v>44347</v>
      </c>
    </row>
    <row r="2995" spans="2:3" x14ac:dyDescent="0.35">
      <c r="B2995" s="2" t="s">
        <v>44257</v>
      </c>
      <c r="C2995" t="s">
        <v>44350</v>
      </c>
    </row>
    <row r="2996" spans="2:3" x14ac:dyDescent="0.35">
      <c r="B2996" s="2" t="s">
        <v>44260</v>
      </c>
      <c r="C2996" t="s">
        <v>44353</v>
      </c>
    </row>
    <row r="2997" spans="2:3" x14ac:dyDescent="0.35">
      <c r="B2997" s="2" t="s">
        <v>44263</v>
      </c>
      <c r="C2997" t="s">
        <v>44356</v>
      </c>
    </row>
    <row r="2998" spans="2:3" x14ac:dyDescent="0.35">
      <c r="B2998" s="2" t="s">
        <v>44266</v>
      </c>
      <c r="C2998" t="s">
        <v>44359</v>
      </c>
    </row>
    <row r="2999" spans="2:3" x14ac:dyDescent="0.35">
      <c r="B2999" s="2" t="s">
        <v>44269</v>
      </c>
      <c r="C2999" t="s">
        <v>44362</v>
      </c>
    </row>
    <row r="3000" spans="2:3" x14ac:dyDescent="0.35">
      <c r="B3000" s="2" t="s">
        <v>44272</v>
      </c>
      <c r="C3000" t="s">
        <v>44365</v>
      </c>
    </row>
    <row r="3001" spans="2:3" x14ac:dyDescent="0.35">
      <c r="B3001" s="2" t="s">
        <v>44275</v>
      </c>
      <c r="C3001" t="s">
        <v>44368</v>
      </c>
    </row>
    <row r="3002" spans="2:3" x14ac:dyDescent="0.35">
      <c r="B3002" s="2" t="s">
        <v>44278</v>
      </c>
      <c r="C3002" t="s">
        <v>44371</v>
      </c>
    </row>
    <row r="3003" spans="2:3" x14ac:dyDescent="0.35">
      <c r="B3003" s="2" t="s">
        <v>44281</v>
      </c>
      <c r="C3003" t="s">
        <v>44374</v>
      </c>
    </row>
    <row r="3004" spans="2:3" x14ac:dyDescent="0.35">
      <c r="B3004" s="2" t="s">
        <v>44284</v>
      </c>
      <c r="C3004" t="s">
        <v>44377</v>
      </c>
    </row>
    <row r="3005" spans="2:3" x14ac:dyDescent="0.35">
      <c r="B3005" s="2" t="s">
        <v>44287</v>
      </c>
      <c r="C3005" t="s">
        <v>44380</v>
      </c>
    </row>
    <row r="3006" spans="2:3" x14ac:dyDescent="0.35">
      <c r="B3006" s="2" t="s">
        <v>44290</v>
      </c>
      <c r="C3006" t="s">
        <v>44383</v>
      </c>
    </row>
    <row r="3007" spans="2:3" x14ac:dyDescent="0.35">
      <c r="B3007" s="2" t="s">
        <v>44293</v>
      </c>
      <c r="C3007" t="s">
        <v>44386</v>
      </c>
    </row>
    <row r="3008" spans="2:3" x14ac:dyDescent="0.35">
      <c r="B3008" s="2" t="s">
        <v>44296</v>
      </c>
      <c r="C3008" t="s">
        <v>44389</v>
      </c>
    </row>
    <row r="3009" spans="2:3" x14ac:dyDescent="0.35">
      <c r="B3009" s="2" t="s">
        <v>44299</v>
      </c>
      <c r="C3009" t="s">
        <v>44392</v>
      </c>
    </row>
    <row r="3010" spans="2:3" x14ac:dyDescent="0.35">
      <c r="B3010" s="2" t="s">
        <v>44302</v>
      </c>
      <c r="C3010" t="s">
        <v>44395</v>
      </c>
    </row>
    <row r="3011" spans="2:3" x14ac:dyDescent="0.35">
      <c r="B3011" s="2" t="s">
        <v>44305</v>
      </c>
      <c r="C3011" t="s">
        <v>44398</v>
      </c>
    </row>
    <row r="3012" spans="2:3" x14ac:dyDescent="0.35">
      <c r="B3012" s="2" t="s">
        <v>44308</v>
      </c>
      <c r="C3012" t="s">
        <v>44401</v>
      </c>
    </row>
    <row r="3013" spans="2:3" x14ac:dyDescent="0.35">
      <c r="B3013" s="2" t="s">
        <v>44311</v>
      </c>
      <c r="C3013" t="s">
        <v>44404</v>
      </c>
    </row>
    <row r="3014" spans="2:3" x14ac:dyDescent="0.35">
      <c r="B3014" s="2" t="s">
        <v>44314</v>
      </c>
      <c r="C3014" t="s">
        <v>44407</v>
      </c>
    </row>
    <row r="3015" spans="2:3" x14ac:dyDescent="0.35">
      <c r="B3015" s="2" t="s">
        <v>44317</v>
      </c>
      <c r="C3015" t="s">
        <v>44410</v>
      </c>
    </row>
    <row r="3016" spans="2:3" x14ac:dyDescent="0.35">
      <c r="B3016" s="2" t="s">
        <v>44320</v>
      </c>
      <c r="C3016" t="s">
        <v>44413</v>
      </c>
    </row>
    <row r="3017" spans="2:3" x14ac:dyDescent="0.35">
      <c r="B3017" s="2" t="s">
        <v>44323</v>
      </c>
      <c r="C3017" t="s">
        <v>44416</v>
      </c>
    </row>
    <row r="3018" spans="2:3" x14ac:dyDescent="0.35">
      <c r="B3018" s="2" t="s">
        <v>44326</v>
      </c>
      <c r="C3018" t="s">
        <v>44419</v>
      </c>
    </row>
    <row r="3019" spans="2:3" x14ac:dyDescent="0.35">
      <c r="B3019" s="2" t="s">
        <v>44329</v>
      </c>
      <c r="C3019" t="s">
        <v>44422</v>
      </c>
    </row>
    <row r="3020" spans="2:3" x14ac:dyDescent="0.35">
      <c r="B3020" s="2" t="s">
        <v>44332</v>
      </c>
      <c r="C3020" t="s">
        <v>44425</v>
      </c>
    </row>
    <row r="3021" spans="2:3" x14ac:dyDescent="0.35">
      <c r="B3021" s="2" t="s">
        <v>44335</v>
      </c>
      <c r="C3021" t="s">
        <v>44428</v>
      </c>
    </row>
    <row r="3022" spans="2:3" x14ac:dyDescent="0.35">
      <c r="B3022" s="2" t="s">
        <v>44338</v>
      </c>
      <c r="C3022" t="s">
        <v>44431</v>
      </c>
    </row>
    <row r="3023" spans="2:3" x14ac:dyDescent="0.35">
      <c r="B3023" s="2" t="s">
        <v>44341</v>
      </c>
      <c r="C3023" t="s">
        <v>44434</v>
      </c>
    </row>
    <row r="3024" spans="2:3" x14ac:dyDescent="0.35">
      <c r="B3024" s="2" t="s">
        <v>44344</v>
      </c>
      <c r="C3024" t="s">
        <v>44437</v>
      </c>
    </row>
    <row r="3025" spans="2:3" x14ac:dyDescent="0.35">
      <c r="B3025" s="2" t="s">
        <v>44347</v>
      </c>
      <c r="C3025" t="s">
        <v>44440</v>
      </c>
    </row>
    <row r="3026" spans="2:3" x14ac:dyDescent="0.35">
      <c r="B3026" s="2" t="s">
        <v>44350</v>
      </c>
      <c r="C3026" t="s">
        <v>44443</v>
      </c>
    </row>
    <row r="3027" spans="2:3" x14ac:dyDescent="0.35">
      <c r="B3027" s="2" t="s">
        <v>44353</v>
      </c>
      <c r="C3027" t="s">
        <v>44446</v>
      </c>
    </row>
    <row r="3028" spans="2:3" x14ac:dyDescent="0.35">
      <c r="B3028" s="2" t="s">
        <v>44356</v>
      </c>
      <c r="C3028" t="s">
        <v>44449</v>
      </c>
    </row>
    <row r="3029" spans="2:3" x14ac:dyDescent="0.35">
      <c r="B3029" s="2" t="s">
        <v>44359</v>
      </c>
      <c r="C3029" t="s">
        <v>44452</v>
      </c>
    </row>
    <row r="3030" spans="2:3" x14ac:dyDescent="0.35">
      <c r="B3030" s="2" t="s">
        <v>44362</v>
      </c>
      <c r="C3030" t="s">
        <v>44455</v>
      </c>
    </row>
    <row r="3031" spans="2:3" x14ac:dyDescent="0.35">
      <c r="B3031" s="2" t="s">
        <v>44365</v>
      </c>
      <c r="C3031" t="s">
        <v>44458</v>
      </c>
    </row>
    <row r="3032" spans="2:3" x14ac:dyDescent="0.35">
      <c r="B3032" s="2" t="s">
        <v>44368</v>
      </c>
      <c r="C3032" t="s">
        <v>44461</v>
      </c>
    </row>
    <row r="3033" spans="2:3" x14ac:dyDescent="0.35">
      <c r="B3033" s="2" t="s">
        <v>44371</v>
      </c>
      <c r="C3033" t="s">
        <v>44464</v>
      </c>
    </row>
    <row r="3034" spans="2:3" x14ac:dyDescent="0.35">
      <c r="B3034" s="2" t="s">
        <v>44374</v>
      </c>
      <c r="C3034" t="s">
        <v>44467</v>
      </c>
    </row>
    <row r="3035" spans="2:3" x14ac:dyDescent="0.35">
      <c r="B3035" s="2" t="s">
        <v>44377</v>
      </c>
      <c r="C3035" t="s">
        <v>44470</v>
      </c>
    </row>
    <row r="3036" spans="2:3" x14ac:dyDescent="0.35">
      <c r="B3036" s="2" t="s">
        <v>44380</v>
      </c>
      <c r="C3036" t="s">
        <v>44473</v>
      </c>
    </row>
    <row r="3037" spans="2:3" x14ac:dyDescent="0.35">
      <c r="B3037" s="2" t="s">
        <v>44383</v>
      </c>
      <c r="C3037" t="s">
        <v>44476</v>
      </c>
    </row>
    <row r="3038" spans="2:3" x14ac:dyDescent="0.35">
      <c r="B3038" s="2" t="s">
        <v>44386</v>
      </c>
      <c r="C3038" t="s">
        <v>44479</v>
      </c>
    </row>
    <row r="3039" spans="2:3" x14ac:dyDescent="0.35">
      <c r="B3039" s="2" t="s">
        <v>44389</v>
      </c>
      <c r="C3039" t="s">
        <v>44482</v>
      </c>
    </row>
    <row r="3040" spans="2:3" x14ac:dyDescent="0.35">
      <c r="B3040" s="2" t="s">
        <v>44392</v>
      </c>
      <c r="C3040" t="s">
        <v>44485</v>
      </c>
    </row>
    <row r="3041" spans="2:3" x14ac:dyDescent="0.35">
      <c r="B3041" s="2" t="s">
        <v>44395</v>
      </c>
      <c r="C3041" t="s">
        <v>44488</v>
      </c>
    </row>
    <row r="3042" spans="2:3" x14ac:dyDescent="0.35">
      <c r="B3042" s="2" t="s">
        <v>44398</v>
      </c>
      <c r="C3042" t="s">
        <v>44491</v>
      </c>
    </row>
    <row r="3043" spans="2:3" x14ac:dyDescent="0.35">
      <c r="B3043" s="2" t="s">
        <v>44401</v>
      </c>
      <c r="C3043" t="s">
        <v>44494</v>
      </c>
    </row>
    <row r="3044" spans="2:3" x14ac:dyDescent="0.35">
      <c r="B3044" s="2" t="s">
        <v>44404</v>
      </c>
      <c r="C3044" t="s">
        <v>44497</v>
      </c>
    </row>
    <row r="3045" spans="2:3" x14ac:dyDescent="0.35">
      <c r="B3045" s="2" t="s">
        <v>44407</v>
      </c>
      <c r="C3045" t="s">
        <v>44500</v>
      </c>
    </row>
    <row r="3046" spans="2:3" x14ac:dyDescent="0.35">
      <c r="B3046" s="2" t="s">
        <v>44410</v>
      </c>
      <c r="C3046" t="s">
        <v>44503</v>
      </c>
    </row>
    <row r="3047" spans="2:3" x14ac:dyDescent="0.35">
      <c r="B3047" s="2" t="s">
        <v>44413</v>
      </c>
      <c r="C3047" t="s">
        <v>44506</v>
      </c>
    </row>
    <row r="3048" spans="2:3" x14ac:dyDescent="0.35">
      <c r="B3048" s="2" t="s">
        <v>44416</v>
      </c>
      <c r="C3048" t="s">
        <v>44509</v>
      </c>
    </row>
    <row r="3049" spans="2:3" x14ac:dyDescent="0.35">
      <c r="B3049" s="2" t="s">
        <v>44419</v>
      </c>
      <c r="C3049" t="s">
        <v>44512</v>
      </c>
    </row>
    <row r="3050" spans="2:3" x14ac:dyDescent="0.35">
      <c r="B3050" s="2" t="s">
        <v>44422</v>
      </c>
      <c r="C3050" t="s">
        <v>44515</v>
      </c>
    </row>
    <row r="3051" spans="2:3" x14ac:dyDescent="0.35">
      <c r="B3051" s="2" t="s">
        <v>44425</v>
      </c>
      <c r="C3051" t="s">
        <v>44518</v>
      </c>
    </row>
    <row r="3052" spans="2:3" x14ac:dyDescent="0.35">
      <c r="B3052" s="2" t="s">
        <v>44428</v>
      </c>
      <c r="C3052" t="s">
        <v>44521</v>
      </c>
    </row>
    <row r="3053" spans="2:3" x14ac:dyDescent="0.35">
      <c r="B3053" s="2" t="s">
        <v>44431</v>
      </c>
      <c r="C3053" t="s">
        <v>44524</v>
      </c>
    </row>
    <row r="3054" spans="2:3" x14ac:dyDescent="0.35">
      <c r="B3054" s="2" t="s">
        <v>44434</v>
      </c>
      <c r="C3054" t="s">
        <v>44527</v>
      </c>
    </row>
    <row r="3055" spans="2:3" x14ac:dyDescent="0.35">
      <c r="B3055" s="2" t="s">
        <v>44437</v>
      </c>
      <c r="C3055" t="s">
        <v>44530</v>
      </c>
    </row>
    <row r="3056" spans="2:3" x14ac:dyDescent="0.35">
      <c r="B3056" s="2" t="s">
        <v>44440</v>
      </c>
      <c r="C3056" t="s">
        <v>44533</v>
      </c>
    </row>
    <row r="3057" spans="2:3" x14ac:dyDescent="0.35">
      <c r="B3057" s="2" t="s">
        <v>44443</v>
      </c>
      <c r="C3057" t="s">
        <v>44536</v>
      </c>
    </row>
    <row r="3058" spans="2:3" x14ac:dyDescent="0.35">
      <c r="B3058" s="2" t="s">
        <v>44446</v>
      </c>
      <c r="C3058" t="s">
        <v>44539</v>
      </c>
    </row>
    <row r="3059" spans="2:3" x14ac:dyDescent="0.35">
      <c r="B3059" s="2" t="s">
        <v>44449</v>
      </c>
      <c r="C3059" t="s">
        <v>44542</v>
      </c>
    </row>
    <row r="3060" spans="2:3" x14ac:dyDescent="0.35">
      <c r="B3060" s="2" t="s">
        <v>44452</v>
      </c>
      <c r="C3060" t="s">
        <v>44545</v>
      </c>
    </row>
    <row r="3061" spans="2:3" x14ac:dyDescent="0.35">
      <c r="B3061" s="2" t="s">
        <v>44455</v>
      </c>
      <c r="C3061" t="s">
        <v>44548</v>
      </c>
    </row>
    <row r="3062" spans="2:3" x14ac:dyDescent="0.35">
      <c r="B3062" s="2" t="s">
        <v>44458</v>
      </c>
      <c r="C3062" t="s">
        <v>44551</v>
      </c>
    </row>
    <row r="3063" spans="2:3" x14ac:dyDescent="0.35">
      <c r="B3063" s="2" t="s">
        <v>44461</v>
      </c>
      <c r="C3063" t="s">
        <v>44554</v>
      </c>
    </row>
    <row r="3064" spans="2:3" x14ac:dyDescent="0.35">
      <c r="B3064" s="2" t="s">
        <v>44464</v>
      </c>
      <c r="C3064" t="s">
        <v>44557</v>
      </c>
    </row>
    <row r="3065" spans="2:3" x14ac:dyDescent="0.35">
      <c r="B3065" s="2" t="s">
        <v>44467</v>
      </c>
      <c r="C3065" t="s">
        <v>44560</v>
      </c>
    </row>
    <row r="3066" spans="2:3" x14ac:dyDescent="0.35">
      <c r="B3066" s="2" t="s">
        <v>44470</v>
      </c>
      <c r="C3066" t="s">
        <v>44563</v>
      </c>
    </row>
    <row r="3067" spans="2:3" x14ac:dyDescent="0.35">
      <c r="B3067" s="2" t="s">
        <v>44473</v>
      </c>
      <c r="C3067" t="s">
        <v>44566</v>
      </c>
    </row>
    <row r="3068" spans="2:3" x14ac:dyDescent="0.35">
      <c r="B3068" s="2" t="s">
        <v>44476</v>
      </c>
      <c r="C3068" t="s">
        <v>44569</v>
      </c>
    </row>
    <row r="3069" spans="2:3" x14ac:dyDescent="0.35">
      <c r="B3069" s="2" t="s">
        <v>44479</v>
      </c>
      <c r="C3069" t="s">
        <v>44572</v>
      </c>
    </row>
    <row r="3070" spans="2:3" x14ac:dyDescent="0.35">
      <c r="B3070" s="2" t="s">
        <v>44482</v>
      </c>
      <c r="C3070" t="s">
        <v>44575</v>
      </c>
    </row>
    <row r="3071" spans="2:3" x14ac:dyDescent="0.35">
      <c r="B3071" s="2" t="s">
        <v>44485</v>
      </c>
      <c r="C3071" t="s">
        <v>44576</v>
      </c>
    </row>
    <row r="3072" spans="2:3" x14ac:dyDescent="0.35">
      <c r="B3072" s="2" t="s">
        <v>44488</v>
      </c>
      <c r="C3072" t="s">
        <v>44579</v>
      </c>
    </row>
    <row r="3073" spans="2:3" x14ac:dyDescent="0.35">
      <c r="B3073" s="2" t="s">
        <v>44491</v>
      </c>
      <c r="C3073" t="s">
        <v>44582</v>
      </c>
    </row>
    <row r="3074" spans="2:3" x14ac:dyDescent="0.35">
      <c r="B3074" s="2" t="s">
        <v>44494</v>
      </c>
      <c r="C3074" t="s">
        <v>44585</v>
      </c>
    </row>
    <row r="3075" spans="2:3" x14ac:dyDescent="0.35">
      <c r="B3075" s="2" t="s">
        <v>44497</v>
      </c>
      <c r="C3075" t="s">
        <v>44588</v>
      </c>
    </row>
    <row r="3076" spans="2:3" x14ac:dyDescent="0.35">
      <c r="B3076" s="2" t="s">
        <v>44500</v>
      </c>
      <c r="C3076" t="s">
        <v>44591</v>
      </c>
    </row>
    <row r="3077" spans="2:3" x14ac:dyDescent="0.35">
      <c r="B3077" s="2" t="s">
        <v>44503</v>
      </c>
      <c r="C3077" t="s">
        <v>44594</v>
      </c>
    </row>
    <row r="3078" spans="2:3" x14ac:dyDescent="0.35">
      <c r="B3078" s="2" t="s">
        <v>44506</v>
      </c>
      <c r="C3078" t="s">
        <v>44597</v>
      </c>
    </row>
    <row r="3079" spans="2:3" x14ac:dyDescent="0.35">
      <c r="B3079" s="2" t="s">
        <v>44509</v>
      </c>
      <c r="C3079" t="s">
        <v>44600</v>
      </c>
    </row>
    <row r="3080" spans="2:3" x14ac:dyDescent="0.35">
      <c r="B3080" s="2" t="s">
        <v>44512</v>
      </c>
      <c r="C3080" t="s">
        <v>44603</v>
      </c>
    </row>
    <row r="3081" spans="2:3" x14ac:dyDescent="0.35">
      <c r="B3081" s="2" t="s">
        <v>44515</v>
      </c>
      <c r="C3081" t="s">
        <v>44606</v>
      </c>
    </row>
    <row r="3082" spans="2:3" x14ac:dyDescent="0.35">
      <c r="B3082" s="2" t="s">
        <v>44518</v>
      </c>
      <c r="C3082" t="s">
        <v>44609</v>
      </c>
    </row>
    <row r="3083" spans="2:3" x14ac:dyDescent="0.35">
      <c r="B3083" s="2" t="s">
        <v>44521</v>
      </c>
      <c r="C3083" t="s">
        <v>44612</v>
      </c>
    </row>
    <row r="3084" spans="2:3" x14ac:dyDescent="0.35">
      <c r="B3084" s="2" t="s">
        <v>44524</v>
      </c>
      <c r="C3084" t="s">
        <v>44615</v>
      </c>
    </row>
    <row r="3085" spans="2:3" x14ac:dyDescent="0.35">
      <c r="B3085" s="2" t="s">
        <v>44527</v>
      </c>
      <c r="C3085" t="s">
        <v>44618</v>
      </c>
    </row>
    <row r="3086" spans="2:3" x14ac:dyDescent="0.35">
      <c r="B3086" s="2" t="s">
        <v>44530</v>
      </c>
      <c r="C3086" t="s">
        <v>44621</v>
      </c>
    </row>
    <row r="3087" spans="2:3" x14ac:dyDescent="0.35">
      <c r="B3087" s="2" t="s">
        <v>44533</v>
      </c>
      <c r="C3087" t="s">
        <v>44624</v>
      </c>
    </row>
    <row r="3088" spans="2:3" x14ac:dyDescent="0.35">
      <c r="B3088" s="2" t="s">
        <v>44536</v>
      </c>
      <c r="C3088" t="s">
        <v>44627</v>
      </c>
    </row>
    <row r="3089" spans="2:3" x14ac:dyDescent="0.35">
      <c r="B3089" s="2" t="s">
        <v>44539</v>
      </c>
      <c r="C3089" t="s">
        <v>44630</v>
      </c>
    </row>
    <row r="3090" spans="2:3" x14ac:dyDescent="0.35">
      <c r="B3090" s="2" t="s">
        <v>44542</v>
      </c>
      <c r="C3090" t="s">
        <v>44633</v>
      </c>
    </row>
    <row r="3091" spans="2:3" x14ac:dyDescent="0.35">
      <c r="B3091" s="2" t="s">
        <v>44545</v>
      </c>
      <c r="C3091" t="s">
        <v>44636</v>
      </c>
    </row>
    <row r="3092" spans="2:3" x14ac:dyDescent="0.35">
      <c r="B3092" s="2" t="s">
        <v>44548</v>
      </c>
      <c r="C3092" t="s">
        <v>44639</v>
      </c>
    </row>
    <row r="3093" spans="2:3" x14ac:dyDescent="0.35">
      <c r="B3093" s="2" t="s">
        <v>44551</v>
      </c>
      <c r="C3093" t="s">
        <v>44642</v>
      </c>
    </row>
    <row r="3094" spans="2:3" x14ac:dyDescent="0.35">
      <c r="B3094" s="2" t="s">
        <v>44554</v>
      </c>
      <c r="C3094" t="s">
        <v>44645</v>
      </c>
    </row>
    <row r="3095" spans="2:3" x14ac:dyDescent="0.35">
      <c r="B3095" s="2" t="s">
        <v>44557</v>
      </c>
      <c r="C3095" t="s">
        <v>44648</v>
      </c>
    </row>
    <row r="3096" spans="2:3" x14ac:dyDescent="0.35">
      <c r="B3096" s="2" t="s">
        <v>44560</v>
      </c>
      <c r="C3096" t="s">
        <v>44651</v>
      </c>
    </row>
    <row r="3097" spans="2:3" x14ac:dyDescent="0.35">
      <c r="B3097" s="2" t="s">
        <v>44563</v>
      </c>
      <c r="C3097" t="s">
        <v>44654</v>
      </c>
    </row>
    <row r="3098" spans="2:3" x14ac:dyDescent="0.35">
      <c r="B3098" s="2" t="s">
        <v>44566</v>
      </c>
      <c r="C3098" t="s">
        <v>44657</v>
      </c>
    </row>
    <row r="3099" spans="2:3" x14ac:dyDescent="0.35">
      <c r="B3099" s="2" t="s">
        <v>44569</v>
      </c>
      <c r="C3099" t="s">
        <v>44660</v>
      </c>
    </row>
    <row r="3100" spans="2:3" x14ac:dyDescent="0.35">
      <c r="B3100" s="2" t="s">
        <v>44572</v>
      </c>
      <c r="C3100" t="s">
        <v>44663</v>
      </c>
    </row>
    <row r="3101" spans="2:3" x14ac:dyDescent="0.35">
      <c r="B3101" s="2" t="s">
        <v>44575</v>
      </c>
      <c r="C3101" t="s">
        <v>44666</v>
      </c>
    </row>
    <row r="3102" spans="2:3" x14ac:dyDescent="0.35">
      <c r="B3102" s="2" t="s">
        <v>44576</v>
      </c>
      <c r="C3102" t="s">
        <v>44668</v>
      </c>
    </row>
    <row r="3103" spans="2:3" x14ac:dyDescent="0.35">
      <c r="B3103" s="2" t="s">
        <v>44579</v>
      </c>
      <c r="C3103" t="s">
        <v>44671</v>
      </c>
    </row>
    <row r="3104" spans="2:3" x14ac:dyDescent="0.35">
      <c r="B3104" s="2" t="s">
        <v>44582</v>
      </c>
      <c r="C3104" t="s">
        <v>44674</v>
      </c>
    </row>
    <row r="3105" spans="2:3" x14ac:dyDescent="0.35">
      <c r="B3105" s="2" t="s">
        <v>44585</v>
      </c>
      <c r="C3105" t="s">
        <v>44677</v>
      </c>
    </row>
    <row r="3106" spans="2:3" x14ac:dyDescent="0.35">
      <c r="B3106" s="2" t="s">
        <v>44588</v>
      </c>
      <c r="C3106" t="s">
        <v>44680</v>
      </c>
    </row>
    <row r="3107" spans="2:3" x14ac:dyDescent="0.35">
      <c r="B3107" s="2" t="s">
        <v>44591</v>
      </c>
      <c r="C3107" t="s">
        <v>44683</v>
      </c>
    </row>
    <row r="3108" spans="2:3" x14ac:dyDescent="0.35">
      <c r="B3108" s="2" t="s">
        <v>44594</v>
      </c>
      <c r="C3108" t="s">
        <v>44686</v>
      </c>
    </row>
    <row r="3109" spans="2:3" x14ac:dyDescent="0.35">
      <c r="B3109" s="2" t="s">
        <v>44597</v>
      </c>
      <c r="C3109" t="s">
        <v>44689</v>
      </c>
    </row>
    <row r="3110" spans="2:3" x14ac:dyDescent="0.35">
      <c r="B3110" s="2" t="s">
        <v>44600</v>
      </c>
      <c r="C3110" t="s">
        <v>44692</v>
      </c>
    </row>
    <row r="3111" spans="2:3" x14ac:dyDescent="0.35">
      <c r="B3111" s="2" t="s">
        <v>44603</v>
      </c>
      <c r="C3111" t="s">
        <v>44695</v>
      </c>
    </row>
    <row r="3112" spans="2:3" x14ac:dyDescent="0.35">
      <c r="B3112" s="2" t="s">
        <v>44606</v>
      </c>
      <c r="C3112" t="s">
        <v>44698</v>
      </c>
    </row>
    <row r="3113" spans="2:3" x14ac:dyDescent="0.35">
      <c r="B3113" s="2" t="s">
        <v>44609</v>
      </c>
      <c r="C3113" t="s">
        <v>44701</v>
      </c>
    </row>
    <row r="3114" spans="2:3" x14ac:dyDescent="0.35">
      <c r="B3114" s="2" t="s">
        <v>44612</v>
      </c>
      <c r="C3114" t="s">
        <v>44704</v>
      </c>
    </row>
    <row r="3115" spans="2:3" x14ac:dyDescent="0.35">
      <c r="B3115" s="2" t="s">
        <v>44615</v>
      </c>
      <c r="C3115" t="s">
        <v>44707</v>
      </c>
    </row>
    <row r="3116" spans="2:3" x14ac:dyDescent="0.35">
      <c r="B3116" s="2" t="s">
        <v>44618</v>
      </c>
      <c r="C3116" t="s">
        <v>44710</v>
      </c>
    </row>
    <row r="3117" spans="2:3" x14ac:dyDescent="0.35">
      <c r="B3117" s="2" t="s">
        <v>44621</v>
      </c>
      <c r="C3117" t="s">
        <v>44713</v>
      </c>
    </row>
    <row r="3118" spans="2:3" x14ac:dyDescent="0.35">
      <c r="B3118" s="2" t="s">
        <v>44624</v>
      </c>
      <c r="C3118" t="s">
        <v>44716</v>
      </c>
    </row>
    <row r="3119" spans="2:3" x14ac:dyDescent="0.35">
      <c r="B3119" s="2" t="s">
        <v>44627</v>
      </c>
      <c r="C3119" t="s">
        <v>44719</v>
      </c>
    </row>
    <row r="3120" spans="2:3" x14ac:dyDescent="0.35">
      <c r="B3120" s="2" t="s">
        <v>44630</v>
      </c>
      <c r="C3120" t="s">
        <v>44722</v>
      </c>
    </row>
    <row r="3121" spans="2:3" x14ac:dyDescent="0.35">
      <c r="B3121" s="2" t="s">
        <v>44633</v>
      </c>
      <c r="C3121" t="s">
        <v>44725</v>
      </c>
    </row>
    <row r="3122" spans="2:3" x14ac:dyDescent="0.35">
      <c r="B3122" s="2" t="s">
        <v>44636</v>
      </c>
      <c r="C3122" t="s">
        <v>44728</v>
      </c>
    </row>
    <row r="3123" spans="2:3" x14ac:dyDescent="0.35">
      <c r="B3123" s="2" t="s">
        <v>44639</v>
      </c>
      <c r="C3123" t="s">
        <v>44731</v>
      </c>
    </row>
    <row r="3124" spans="2:3" x14ac:dyDescent="0.35">
      <c r="B3124" s="2" t="s">
        <v>44642</v>
      </c>
      <c r="C3124" t="s">
        <v>44734</v>
      </c>
    </row>
    <row r="3125" spans="2:3" x14ac:dyDescent="0.35">
      <c r="B3125" s="2" t="s">
        <v>44645</v>
      </c>
      <c r="C3125" t="s">
        <v>44737</v>
      </c>
    </row>
    <row r="3126" spans="2:3" x14ac:dyDescent="0.35">
      <c r="B3126" s="2" t="s">
        <v>44648</v>
      </c>
      <c r="C3126" t="s">
        <v>44740</v>
      </c>
    </row>
    <row r="3127" spans="2:3" x14ac:dyDescent="0.35">
      <c r="B3127" s="2" t="s">
        <v>44651</v>
      </c>
      <c r="C3127" t="s">
        <v>44743</v>
      </c>
    </row>
    <row r="3128" spans="2:3" x14ac:dyDescent="0.35">
      <c r="B3128" s="2" t="s">
        <v>44654</v>
      </c>
      <c r="C3128" t="s">
        <v>44746</v>
      </c>
    </row>
    <row r="3129" spans="2:3" x14ac:dyDescent="0.35">
      <c r="B3129" s="2" t="s">
        <v>44657</v>
      </c>
      <c r="C3129" t="s">
        <v>44749</v>
      </c>
    </row>
    <row r="3130" spans="2:3" x14ac:dyDescent="0.35">
      <c r="B3130" s="2" t="s">
        <v>44660</v>
      </c>
      <c r="C3130" t="s">
        <v>44752</v>
      </c>
    </row>
    <row r="3131" spans="2:3" x14ac:dyDescent="0.35">
      <c r="B3131" s="2" t="s">
        <v>44663</v>
      </c>
      <c r="C3131" t="s">
        <v>44755</v>
      </c>
    </row>
    <row r="3132" spans="2:3" x14ac:dyDescent="0.35">
      <c r="B3132" s="2" t="s">
        <v>44666</v>
      </c>
      <c r="C3132" t="s">
        <v>44758</v>
      </c>
    </row>
    <row r="3133" spans="2:3" x14ac:dyDescent="0.35">
      <c r="B3133" s="2" t="s">
        <v>44668</v>
      </c>
      <c r="C3133" t="s">
        <v>44761</v>
      </c>
    </row>
    <row r="3134" spans="2:3" x14ac:dyDescent="0.35">
      <c r="B3134" s="2" t="s">
        <v>44671</v>
      </c>
      <c r="C3134" t="s">
        <v>44764</v>
      </c>
    </row>
    <row r="3135" spans="2:3" x14ac:dyDescent="0.35">
      <c r="B3135" s="2" t="s">
        <v>44674</v>
      </c>
      <c r="C3135" t="s">
        <v>44767</v>
      </c>
    </row>
    <row r="3136" spans="2:3" x14ac:dyDescent="0.35">
      <c r="B3136" s="2" t="s">
        <v>44677</v>
      </c>
      <c r="C3136" t="s">
        <v>44770</v>
      </c>
    </row>
    <row r="3137" spans="2:3" x14ac:dyDescent="0.35">
      <c r="B3137" s="2" t="s">
        <v>44680</v>
      </c>
      <c r="C3137" t="s">
        <v>44773</v>
      </c>
    </row>
    <row r="3138" spans="2:3" x14ac:dyDescent="0.35">
      <c r="B3138" s="2" t="s">
        <v>44683</v>
      </c>
      <c r="C3138" t="s">
        <v>44776</v>
      </c>
    </row>
    <row r="3139" spans="2:3" x14ac:dyDescent="0.35">
      <c r="B3139" s="2" t="s">
        <v>44686</v>
      </c>
      <c r="C3139" t="s">
        <v>44779</v>
      </c>
    </row>
    <row r="3140" spans="2:3" x14ac:dyDescent="0.35">
      <c r="B3140" s="2" t="s">
        <v>44689</v>
      </c>
      <c r="C3140" t="s">
        <v>44782</v>
      </c>
    </row>
    <row r="3141" spans="2:3" x14ac:dyDescent="0.35">
      <c r="B3141" s="2" t="s">
        <v>44692</v>
      </c>
      <c r="C3141" t="s">
        <v>44785</v>
      </c>
    </row>
    <row r="3142" spans="2:3" x14ac:dyDescent="0.35">
      <c r="B3142" s="2" t="s">
        <v>44695</v>
      </c>
      <c r="C3142" t="s">
        <v>44788</v>
      </c>
    </row>
    <row r="3143" spans="2:3" x14ac:dyDescent="0.35">
      <c r="B3143" s="2" t="s">
        <v>44698</v>
      </c>
      <c r="C3143" t="s">
        <v>44791</v>
      </c>
    </row>
    <row r="3144" spans="2:3" x14ac:dyDescent="0.35">
      <c r="B3144" s="2" t="s">
        <v>44701</v>
      </c>
      <c r="C3144" t="s">
        <v>44794</v>
      </c>
    </row>
    <row r="3145" spans="2:3" x14ac:dyDescent="0.35">
      <c r="B3145" s="2" t="s">
        <v>44704</v>
      </c>
      <c r="C3145" t="s">
        <v>44797</v>
      </c>
    </row>
    <row r="3146" spans="2:3" x14ac:dyDescent="0.35">
      <c r="B3146" s="2" t="s">
        <v>44707</v>
      </c>
      <c r="C3146" t="s">
        <v>44800</v>
      </c>
    </row>
    <row r="3147" spans="2:3" x14ac:dyDescent="0.35">
      <c r="B3147" s="2" t="s">
        <v>44710</v>
      </c>
      <c r="C3147" t="s">
        <v>44803</v>
      </c>
    </row>
    <row r="3148" spans="2:3" x14ac:dyDescent="0.35">
      <c r="B3148" s="2" t="s">
        <v>44713</v>
      </c>
      <c r="C3148" t="s">
        <v>44806</v>
      </c>
    </row>
    <row r="3149" spans="2:3" x14ac:dyDescent="0.35">
      <c r="B3149" s="2" t="s">
        <v>44716</v>
      </c>
      <c r="C3149" t="s">
        <v>44809</v>
      </c>
    </row>
    <row r="3150" spans="2:3" x14ac:dyDescent="0.35">
      <c r="B3150" s="2" t="s">
        <v>44719</v>
      </c>
      <c r="C3150" t="s">
        <v>44812</v>
      </c>
    </row>
    <row r="3151" spans="2:3" x14ac:dyDescent="0.35">
      <c r="B3151" s="2" t="s">
        <v>44722</v>
      </c>
      <c r="C3151" t="s">
        <v>44815</v>
      </c>
    </row>
    <row r="3152" spans="2:3" x14ac:dyDescent="0.35">
      <c r="B3152" s="2" t="s">
        <v>44725</v>
      </c>
      <c r="C3152" t="s">
        <v>44818</v>
      </c>
    </row>
    <row r="3153" spans="2:3" x14ac:dyDescent="0.35">
      <c r="B3153" s="2" t="s">
        <v>44728</v>
      </c>
      <c r="C3153" t="s">
        <v>44821</v>
      </c>
    </row>
    <row r="3154" spans="2:3" x14ac:dyDescent="0.35">
      <c r="B3154" s="2" t="s">
        <v>44731</v>
      </c>
      <c r="C3154" t="s">
        <v>44824</v>
      </c>
    </row>
    <row r="3155" spans="2:3" x14ac:dyDescent="0.35">
      <c r="B3155" s="2" t="s">
        <v>44734</v>
      </c>
      <c r="C3155" t="s">
        <v>44827</v>
      </c>
    </row>
    <row r="3156" spans="2:3" x14ac:dyDescent="0.35">
      <c r="B3156" s="2" t="s">
        <v>44737</v>
      </c>
      <c r="C3156" t="s">
        <v>44830</v>
      </c>
    </row>
    <row r="3157" spans="2:3" x14ac:dyDescent="0.35">
      <c r="B3157" s="2" t="s">
        <v>44740</v>
      </c>
      <c r="C3157" t="s">
        <v>44833</v>
      </c>
    </row>
    <row r="3158" spans="2:3" x14ac:dyDescent="0.35">
      <c r="B3158" s="2" t="s">
        <v>44743</v>
      </c>
      <c r="C3158" t="s">
        <v>44836</v>
      </c>
    </row>
    <row r="3159" spans="2:3" x14ac:dyDescent="0.35">
      <c r="B3159" s="2" t="s">
        <v>44746</v>
      </c>
      <c r="C3159" t="s">
        <v>44839</v>
      </c>
    </row>
    <row r="3160" spans="2:3" x14ac:dyDescent="0.35">
      <c r="B3160" s="2" t="s">
        <v>44749</v>
      </c>
      <c r="C3160" t="s">
        <v>44842</v>
      </c>
    </row>
    <row r="3161" spans="2:3" x14ac:dyDescent="0.35">
      <c r="B3161" s="2" t="s">
        <v>44752</v>
      </c>
      <c r="C3161" t="s">
        <v>44844</v>
      </c>
    </row>
    <row r="3162" spans="2:3" x14ac:dyDescent="0.35">
      <c r="B3162" s="2" t="s">
        <v>44755</v>
      </c>
      <c r="C3162" t="s">
        <v>44847</v>
      </c>
    </row>
    <row r="3163" spans="2:3" x14ac:dyDescent="0.35">
      <c r="B3163" s="2" t="s">
        <v>44758</v>
      </c>
      <c r="C3163" t="s">
        <v>44850</v>
      </c>
    </row>
    <row r="3164" spans="2:3" x14ac:dyDescent="0.35">
      <c r="B3164" s="2" t="s">
        <v>44761</v>
      </c>
      <c r="C3164" t="s">
        <v>44853</v>
      </c>
    </row>
    <row r="3165" spans="2:3" x14ac:dyDescent="0.35">
      <c r="B3165" s="2" t="s">
        <v>44764</v>
      </c>
      <c r="C3165" t="s">
        <v>44856</v>
      </c>
    </row>
    <row r="3166" spans="2:3" x14ac:dyDescent="0.35">
      <c r="B3166" s="2" t="s">
        <v>44767</v>
      </c>
      <c r="C3166" t="s">
        <v>44859</v>
      </c>
    </row>
    <row r="3167" spans="2:3" x14ac:dyDescent="0.35">
      <c r="B3167" s="2" t="s">
        <v>44770</v>
      </c>
      <c r="C3167" t="s">
        <v>44862</v>
      </c>
    </row>
    <row r="3168" spans="2:3" x14ac:dyDescent="0.35">
      <c r="B3168" s="2" t="s">
        <v>44773</v>
      </c>
      <c r="C3168" t="s">
        <v>44865</v>
      </c>
    </row>
    <row r="3169" spans="2:3" x14ac:dyDescent="0.35">
      <c r="B3169" s="2" t="s">
        <v>44776</v>
      </c>
      <c r="C3169" t="s">
        <v>44868</v>
      </c>
    </row>
    <row r="3170" spans="2:3" x14ac:dyDescent="0.35">
      <c r="B3170" s="2" t="s">
        <v>44779</v>
      </c>
      <c r="C3170" t="s">
        <v>44871</v>
      </c>
    </row>
    <row r="3171" spans="2:3" x14ac:dyDescent="0.35">
      <c r="B3171" s="2" t="s">
        <v>44782</v>
      </c>
      <c r="C3171" t="s">
        <v>44874</v>
      </c>
    </row>
    <row r="3172" spans="2:3" x14ac:dyDescent="0.35">
      <c r="B3172" s="2" t="s">
        <v>44785</v>
      </c>
      <c r="C3172" t="s">
        <v>44877</v>
      </c>
    </row>
    <row r="3173" spans="2:3" x14ac:dyDescent="0.35">
      <c r="B3173" s="2" t="s">
        <v>44788</v>
      </c>
      <c r="C3173" t="s">
        <v>44880</v>
      </c>
    </row>
    <row r="3174" spans="2:3" x14ac:dyDescent="0.35">
      <c r="B3174" s="2" t="s">
        <v>44791</v>
      </c>
      <c r="C3174" t="s">
        <v>44883</v>
      </c>
    </row>
    <row r="3175" spans="2:3" x14ac:dyDescent="0.35">
      <c r="B3175" s="2" t="s">
        <v>44794</v>
      </c>
      <c r="C3175" t="s">
        <v>44886</v>
      </c>
    </row>
    <row r="3176" spans="2:3" x14ac:dyDescent="0.35">
      <c r="B3176" s="2" t="s">
        <v>44797</v>
      </c>
      <c r="C3176" t="s">
        <v>44889</v>
      </c>
    </row>
    <row r="3177" spans="2:3" x14ac:dyDescent="0.35">
      <c r="B3177" s="2" t="s">
        <v>44800</v>
      </c>
      <c r="C3177" t="s">
        <v>44892</v>
      </c>
    </row>
    <row r="3178" spans="2:3" x14ac:dyDescent="0.35">
      <c r="B3178" s="2" t="s">
        <v>44803</v>
      </c>
      <c r="C3178" t="s">
        <v>44895</v>
      </c>
    </row>
    <row r="3179" spans="2:3" x14ac:dyDescent="0.35">
      <c r="B3179" s="2" t="s">
        <v>44806</v>
      </c>
      <c r="C3179" t="s">
        <v>44898</v>
      </c>
    </row>
    <row r="3180" spans="2:3" x14ac:dyDescent="0.35">
      <c r="B3180" s="2" t="s">
        <v>44809</v>
      </c>
      <c r="C3180" t="s">
        <v>44901</v>
      </c>
    </row>
    <row r="3181" spans="2:3" x14ac:dyDescent="0.35">
      <c r="B3181" s="2" t="s">
        <v>44812</v>
      </c>
      <c r="C3181" t="s">
        <v>44904</v>
      </c>
    </row>
    <row r="3182" spans="2:3" x14ac:dyDescent="0.35">
      <c r="B3182" s="2" t="s">
        <v>44815</v>
      </c>
      <c r="C3182" t="s">
        <v>44907</v>
      </c>
    </row>
    <row r="3183" spans="2:3" x14ac:dyDescent="0.35">
      <c r="B3183" s="2" t="s">
        <v>44818</v>
      </c>
      <c r="C3183" t="s">
        <v>44910</v>
      </c>
    </row>
    <row r="3184" spans="2:3" x14ac:dyDescent="0.35">
      <c r="B3184" s="2" t="s">
        <v>44821</v>
      </c>
      <c r="C3184" t="s">
        <v>44913</v>
      </c>
    </row>
    <row r="3185" spans="2:3" x14ac:dyDescent="0.35">
      <c r="B3185" s="2" t="s">
        <v>44824</v>
      </c>
      <c r="C3185" t="s">
        <v>44916</v>
      </c>
    </row>
    <row r="3186" spans="2:3" x14ac:dyDescent="0.35">
      <c r="B3186" s="2" t="s">
        <v>44827</v>
      </c>
      <c r="C3186" t="s">
        <v>44919</v>
      </c>
    </row>
    <row r="3187" spans="2:3" x14ac:dyDescent="0.35">
      <c r="B3187" s="2" t="s">
        <v>44830</v>
      </c>
      <c r="C3187" t="s">
        <v>44922</v>
      </c>
    </row>
    <row r="3188" spans="2:3" x14ac:dyDescent="0.35">
      <c r="B3188" s="2" t="s">
        <v>44833</v>
      </c>
      <c r="C3188" t="s">
        <v>44925</v>
      </c>
    </row>
    <row r="3189" spans="2:3" x14ac:dyDescent="0.35">
      <c r="B3189" s="2" t="s">
        <v>44836</v>
      </c>
      <c r="C3189" t="s">
        <v>44928</v>
      </c>
    </row>
    <row r="3190" spans="2:3" x14ac:dyDescent="0.35">
      <c r="B3190" s="2" t="s">
        <v>44839</v>
      </c>
      <c r="C3190" t="s">
        <v>44931</v>
      </c>
    </row>
    <row r="3191" spans="2:3" x14ac:dyDescent="0.35">
      <c r="B3191" s="2" t="s">
        <v>44842</v>
      </c>
      <c r="C3191" t="s">
        <v>44934</v>
      </c>
    </row>
    <row r="3192" spans="2:3" x14ac:dyDescent="0.35">
      <c r="B3192" s="2" t="s">
        <v>44844</v>
      </c>
      <c r="C3192" t="s">
        <v>44937</v>
      </c>
    </row>
    <row r="3193" spans="2:3" x14ac:dyDescent="0.35">
      <c r="B3193" s="2" t="s">
        <v>44847</v>
      </c>
      <c r="C3193" t="s">
        <v>44940</v>
      </c>
    </row>
    <row r="3194" spans="2:3" x14ac:dyDescent="0.35">
      <c r="B3194" s="2" t="s">
        <v>44850</v>
      </c>
      <c r="C3194" t="s">
        <v>44943</v>
      </c>
    </row>
    <row r="3195" spans="2:3" x14ac:dyDescent="0.35">
      <c r="B3195" s="2" t="s">
        <v>44853</v>
      </c>
      <c r="C3195" t="s">
        <v>44946</v>
      </c>
    </row>
    <row r="3196" spans="2:3" x14ac:dyDescent="0.35">
      <c r="B3196" s="2" t="s">
        <v>44856</v>
      </c>
      <c r="C3196" t="s">
        <v>44949</v>
      </c>
    </row>
    <row r="3197" spans="2:3" x14ac:dyDescent="0.35">
      <c r="B3197" s="2" t="s">
        <v>44859</v>
      </c>
      <c r="C3197" t="s">
        <v>44952</v>
      </c>
    </row>
    <row r="3198" spans="2:3" x14ac:dyDescent="0.35">
      <c r="B3198" s="2" t="s">
        <v>44862</v>
      </c>
      <c r="C3198" t="s">
        <v>44955</v>
      </c>
    </row>
    <row r="3199" spans="2:3" x14ac:dyDescent="0.35">
      <c r="B3199" s="2" t="s">
        <v>44865</v>
      </c>
      <c r="C3199" t="s">
        <v>44958</v>
      </c>
    </row>
    <row r="3200" spans="2:3" x14ac:dyDescent="0.35">
      <c r="B3200" s="2" t="s">
        <v>44868</v>
      </c>
      <c r="C3200" t="s">
        <v>44961</v>
      </c>
    </row>
    <row r="3201" spans="2:3" x14ac:dyDescent="0.35">
      <c r="B3201" s="2" t="s">
        <v>44871</v>
      </c>
      <c r="C3201" t="s">
        <v>44964</v>
      </c>
    </row>
    <row r="3202" spans="2:3" x14ac:dyDescent="0.35">
      <c r="B3202" s="2" t="s">
        <v>44874</v>
      </c>
      <c r="C3202" t="s">
        <v>44967</v>
      </c>
    </row>
    <row r="3203" spans="2:3" x14ac:dyDescent="0.35">
      <c r="B3203" s="2" t="s">
        <v>44877</v>
      </c>
      <c r="C3203" t="s">
        <v>44970</v>
      </c>
    </row>
    <row r="3204" spans="2:3" x14ac:dyDescent="0.35">
      <c r="B3204" s="2" t="s">
        <v>44880</v>
      </c>
      <c r="C3204" t="s">
        <v>44973</v>
      </c>
    </row>
    <row r="3205" spans="2:3" x14ac:dyDescent="0.35">
      <c r="B3205" s="2" t="s">
        <v>44883</v>
      </c>
      <c r="C3205" t="s">
        <v>44976</v>
      </c>
    </row>
    <row r="3206" spans="2:3" x14ac:dyDescent="0.35">
      <c r="B3206" s="2" t="s">
        <v>44886</v>
      </c>
      <c r="C3206" t="s">
        <v>44979</v>
      </c>
    </row>
    <row r="3207" spans="2:3" x14ac:dyDescent="0.35">
      <c r="B3207" s="2" t="s">
        <v>44889</v>
      </c>
      <c r="C3207" t="s">
        <v>44982</v>
      </c>
    </row>
    <row r="3208" spans="2:3" x14ac:dyDescent="0.35">
      <c r="B3208" s="2" t="s">
        <v>44892</v>
      </c>
      <c r="C3208" t="s">
        <v>44985</v>
      </c>
    </row>
    <row r="3209" spans="2:3" x14ac:dyDescent="0.35">
      <c r="B3209" s="2" t="s">
        <v>44895</v>
      </c>
      <c r="C3209" t="s">
        <v>44988</v>
      </c>
    </row>
    <row r="3210" spans="2:3" x14ac:dyDescent="0.35">
      <c r="B3210" s="2" t="s">
        <v>44898</v>
      </c>
      <c r="C3210" t="s">
        <v>44991</v>
      </c>
    </row>
    <row r="3211" spans="2:3" x14ac:dyDescent="0.35">
      <c r="B3211" s="2" t="s">
        <v>44901</v>
      </c>
      <c r="C3211" t="s">
        <v>44994</v>
      </c>
    </row>
    <row r="3212" spans="2:3" x14ac:dyDescent="0.35">
      <c r="B3212" s="2" t="s">
        <v>44904</v>
      </c>
      <c r="C3212" t="s">
        <v>44997</v>
      </c>
    </row>
    <row r="3213" spans="2:3" x14ac:dyDescent="0.35">
      <c r="B3213" s="2" t="s">
        <v>44907</v>
      </c>
      <c r="C3213" t="s">
        <v>45000</v>
      </c>
    </row>
    <row r="3214" spans="2:3" x14ac:dyDescent="0.35">
      <c r="B3214" s="2" t="s">
        <v>44910</v>
      </c>
      <c r="C3214" t="s">
        <v>45003</v>
      </c>
    </row>
    <row r="3215" spans="2:3" x14ac:dyDescent="0.35">
      <c r="B3215" s="2" t="s">
        <v>44913</v>
      </c>
      <c r="C3215" t="s">
        <v>45006</v>
      </c>
    </row>
    <row r="3216" spans="2:3" x14ac:dyDescent="0.35">
      <c r="B3216" s="2" t="s">
        <v>44916</v>
      </c>
      <c r="C3216" t="s">
        <v>45009</v>
      </c>
    </row>
    <row r="3217" spans="2:3" x14ac:dyDescent="0.35">
      <c r="B3217" s="2" t="s">
        <v>44919</v>
      </c>
      <c r="C3217" t="s">
        <v>45012</v>
      </c>
    </row>
    <row r="3218" spans="2:3" x14ac:dyDescent="0.35">
      <c r="B3218" s="2" t="s">
        <v>44922</v>
      </c>
      <c r="C3218" t="s">
        <v>45015</v>
      </c>
    </row>
    <row r="3219" spans="2:3" x14ac:dyDescent="0.35">
      <c r="B3219" s="2" t="s">
        <v>44925</v>
      </c>
      <c r="C3219" t="s">
        <v>45018</v>
      </c>
    </row>
    <row r="3220" spans="2:3" x14ac:dyDescent="0.35">
      <c r="B3220" s="2" t="s">
        <v>44928</v>
      </c>
      <c r="C3220" t="s">
        <v>45021</v>
      </c>
    </row>
    <row r="3221" spans="2:3" x14ac:dyDescent="0.35">
      <c r="B3221" s="2" t="s">
        <v>44931</v>
      </c>
      <c r="C3221" t="s">
        <v>45024</v>
      </c>
    </row>
    <row r="3222" spans="2:3" x14ac:dyDescent="0.35">
      <c r="B3222" s="2" t="s">
        <v>44934</v>
      </c>
      <c r="C3222" t="s">
        <v>45027</v>
      </c>
    </row>
    <row r="3223" spans="2:3" x14ac:dyDescent="0.35">
      <c r="B3223" s="2" t="s">
        <v>44937</v>
      </c>
      <c r="C3223" t="s">
        <v>45030</v>
      </c>
    </row>
    <row r="3224" spans="2:3" x14ac:dyDescent="0.35">
      <c r="B3224" s="2" t="s">
        <v>44940</v>
      </c>
      <c r="C3224" t="s">
        <v>45033</v>
      </c>
    </row>
    <row r="3225" spans="2:3" x14ac:dyDescent="0.35">
      <c r="B3225" s="2" t="s">
        <v>44943</v>
      </c>
      <c r="C3225" t="s">
        <v>45036</v>
      </c>
    </row>
    <row r="3226" spans="2:3" x14ac:dyDescent="0.35">
      <c r="B3226" s="2" t="s">
        <v>44946</v>
      </c>
      <c r="C3226" t="s">
        <v>45039</v>
      </c>
    </row>
    <row r="3227" spans="2:3" x14ac:dyDescent="0.35">
      <c r="B3227" s="2" t="s">
        <v>44949</v>
      </c>
      <c r="C3227" t="s">
        <v>45042</v>
      </c>
    </row>
    <row r="3228" spans="2:3" x14ac:dyDescent="0.35">
      <c r="B3228" s="2" t="s">
        <v>44952</v>
      </c>
      <c r="C3228" t="s">
        <v>45045</v>
      </c>
    </row>
    <row r="3229" spans="2:3" x14ac:dyDescent="0.35">
      <c r="B3229" s="2" t="s">
        <v>44955</v>
      </c>
      <c r="C3229" t="s">
        <v>45048</v>
      </c>
    </row>
    <row r="3230" spans="2:3" x14ac:dyDescent="0.35">
      <c r="B3230" s="2" t="s">
        <v>44958</v>
      </c>
      <c r="C3230" t="s">
        <v>45051</v>
      </c>
    </row>
    <row r="3231" spans="2:3" x14ac:dyDescent="0.35">
      <c r="B3231" s="2" t="s">
        <v>44961</v>
      </c>
      <c r="C3231" t="s">
        <v>45054</v>
      </c>
    </row>
    <row r="3232" spans="2:3" x14ac:dyDescent="0.35">
      <c r="B3232" s="2" t="s">
        <v>44964</v>
      </c>
      <c r="C3232" t="s">
        <v>45057</v>
      </c>
    </row>
    <row r="3233" spans="2:3" x14ac:dyDescent="0.35">
      <c r="B3233" s="2" t="s">
        <v>44967</v>
      </c>
      <c r="C3233" t="s">
        <v>45060</v>
      </c>
    </row>
    <row r="3234" spans="2:3" x14ac:dyDescent="0.35">
      <c r="B3234" s="2" t="s">
        <v>44970</v>
      </c>
      <c r="C3234" t="s">
        <v>45063</v>
      </c>
    </row>
    <row r="3235" spans="2:3" x14ac:dyDescent="0.35">
      <c r="B3235" s="2" t="s">
        <v>44973</v>
      </c>
      <c r="C3235" t="s">
        <v>45066</v>
      </c>
    </row>
    <row r="3236" spans="2:3" x14ac:dyDescent="0.35">
      <c r="B3236" s="2" t="s">
        <v>44976</v>
      </c>
      <c r="C3236" t="s">
        <v>45069</v>
      </c>
    </row>
    <row r="3237" spans="2:3" x14ac:dyDescent="0.35">
      <c r="B3237" s="2" t="s">
        <v>44979</v>
      </c>
      <c r="C3237" t="s">
        <v>45072</v>
      </c>
    </row>
    <row r="3238" spans="2:3" x14ac:dyDescent="0.35">
      <c r="B3238" s="2" t="s">
        <v>44982</v>
      </c>
      <c r="C3238" t="s">
        <v>45075</v>
      </c>
    </row>
    <row r="3239" spans="2:3" x14ac:dyDescent="0.35">
      <c r="B3239" s="2" t="s">
        <v>44985</v>
      </c>
      <c r="C3239" t="s">
        <v>45078</v>
      </c>
    </row>
    <row r="3240" spans="2:3" x14ac:dyDescent="0.35">
      <c r="B3240" s="2" t="s">
        <v>44988</v>
      </c>
      <c r="C3240" t="s">
        <v>45081</v>
      </c>
    </row>
    <row r="3241" spans="2:3" x14ac:dyDescent="0.35">
      <c r="B3241" s="2" t="s">
        <v>44991</v>
      </c>
      <c r="C3241" t="s">
        <v>45084</v>
      </c>
    </row>
    <row r="3242" spans="2:3" x14ac:dyDescent="0.35">
      <c r="B3242" s="2" t="s">
        <v>44994</v>
      </c>
      <c r="C3242" t="s">
        <v>45087</v>
      </c>
    </row>
    <row r="3243" spans="2:3" x14ac:dyDescent="0.35">
      <c r="B3243" s="2" t="s">
        <v>44997</v>
      </c>
      <c r="C3243" t="s">
        <v>45090</v>
      </c>
    </row>
    <row r="3244" spans="2:3" x14ac:dyDescent="0.35">
      <c r="B3244" s="2" t="s">
        <v>45000</v>
      </c>
      <c r="C3244" t="s">
        <v>45093</v>
      </c>
    </row>
    <row r="3245" spans="2:3" x14ac:dyDescent="0.35">
      <c r="B3245" s="2" t="s">
        <v>45003</v>
      </c>
      <c r="C3245" t="s">
        <v>45096</v>
      </c>
    </row>
    <row r="3246" spans="2:3" x14ac:dyDescent="0.35">
      <c r="B3246" s="2" t="s">
        <v>45006</v>
      </c>
      <c r="C3246" t="s">
        <v>45099</v>
      </c>
    </row>
    <row r="3247" spans="2:3" x14ac:dyDescent="0.35">
      <c r="B3247" s="2" t="s">
        <v>45009</v>
      </c>
      <c r="C3247" t="s">
        <v>45102</v>
      </c>
    </row>
    <row r="3248" spans="2:3" x14ac:dyDescent="0.35">
      <c r="B3248" s="2" t="s">
        <v>45012</v>
      </c>
      <c r="C3248" t="s">
        <v>45105</v>
      </c>
    </row>
    <row r="3249" spans="2:3" x14ac:dyDescent="0.35">
      <c r="B3249" s="2" t="s">
        <v>45015</v>
      </c>
      <c r="C3249" t="s">
        <v>45108</v>
      </c>
    </row>
    <row r="3250" spans="2:3" x14ac:dyDescent="0.35">
      <c r="B3250" s="2" t="s">
        <v>45018</v>
      </c>
      <c r="C3250" t="s">
        <v>45111</v>
      </c>
    </row>
    <row r="3251" spans="2:3" x14ac:dyDescent="0.35">
      <c r="B3251" s="2" t="s">
        <v>45021</v>
      </c>
      <c r="C3251" t="s">
        <v>45114</v>
      </c>
    </row>
    <row r="3252" spans="2:3" x14ac:dyDescent="0.35">
      <c r="B3252" s="2" t="s">
        <v>45024</v>
      </c>
      <c r="C3252" t="s">
        <v>45117</v>
      </c>
    </row>
    <row r="3253" spans="2:3" x14ac:dyDescent="0.35">
      <c r="B3253" s="2" t="s">
        <v>45027</v>
      </c>
      <c r="C3253" t="s">
        <v>45120</v>
      </c>
    </row>
    <row r="3254" spans="2:3" x14ac:dyDescent="0.35">
      <c r="B3254" s="2" t="s">
        <v>45030</v>
      </c>
      <c r="C3254" t="s">
        <v>45123</v>
      </c>
    </row>
    <row r="3255" spans="2:3" x14ac:dyDescent="0.35">
      <c r="B3255" s="2" t="s">
        <v>45033</v>
      </c>
      <c r="C3255" t="s">
        <v>45126</v>
      </c>
    </row>
    <row r="3256" spans="2:3" x14ac:dyDescent="0.35">
      <c r="B3256" s="2" t="s">
        <v>45036</v>
      </c>
      <c r="C3256" t="s">
        <v>45129</v>
      </c>
    </row>
    <row r="3257" spans="2:3" x14ac:dyDescent="0.35">
      <c r="B3257" s="2" t="s">
        <v>45039</v>
      </c>
      <c r="C3257" t="s">
        <v>45132</v>
      </c>
    </row>
    <row r="3258" spans="2:3" x14ac:dyDescent="0.35">
      <c r="B3258" s="2" t="s">
        <v>45042</v>
      </c>
      <c r="C3258" t="s">
        <v>45135</v>
      </c>
    </row>
    <row r="3259" spans="2:3" x14ac:dyDescent="0.35">
      <c r="B3259" s="2" t="s">
        <v>45045</v>
      </c>
      <c r="C3259" t="s">
        <v>45138</v>
      </c>
    </row>
    <row r="3260" spans="2:3" x14ac:dyDescent="0.35">
      <c r="B3260" s="2" t="s">
        <v>45048</v>
      </c>
      <c r="C3260" t="s">
        <v>45141</v>
      </c>
    </row>
    <row r="3261" spans="2:3" x14ac:dyDescent="0.35">
      <c r="B3261" s="2" t="s">
        <v>45051</v>
      </c>
      <c r="C3261" t="s">
        <v>45144</v>
      </c>
    </row>
    <row r="3262" spans="2:3" x14ac:dyDescent="0.35">
      <c r="B3262" s="2" t="s">
        <v>45054</v>
      </c>
      <c r="C3262" t="s">
        <v>45147</v>
      </c>
    </row>
    <row r="3263" spans="2:3" x14ac:dyDescent="0.35">
      <c r="B3263" s="2" t="s">
        <v>45057</v>
      </c>
      <c r="C3263" t="s">
        <v>45150</v>
      </c>
    </row>
    <row r="3264" spans="2:3" x14ac:dyDescent="0.35">
      <c r="B3264" s="2" t="s">
        <v>45060</v>
      </c>
      <c r="C3264" t="s">
        <v>45153</v>
      </c>
    </row>
    <row r="3265" spans="2:3" x14ac:dyDescent="0.35">
      <c r="B3265" s="2" t="s">
        <v>45063</v>
      </c>
      <c r="C3265" t="s">
        <v>45156</v>
      </c>
    </row>
    <row r="3266" spans="2:3" x14ac:dyDescent="0.35">
      <c r="B3266" s="2" t="s">
        <v>45066</v>
      </c>
      <c r="C3266" t="s">
        <v>45159</v>
      </c>
    </row>
    <row r="3267" spans="2:3" x14ac:dyDescent="0.35">
      <c r="B3267" s="2" t="s">
        <v>45069</v>
      </c>
      <c r="C3267" t="s">
        <v>45162</v>
      </c>
    </row>
    <row r="3268" spans="2:3" x14ac:dyDescent="0.35">
      <c r="B3268" s="2" t="s">
        <v>45072</v>
      </c>
      <c r="C3268" t="s">
        <v>45165</v>
      </c>
    </row>
    <row r="3269" spans="2:3" x14ac:dyDescent="0.35">
      <c r="B3269" s="2" t="s">
        <v>45075</v>
      </c>
      <c r="C3269" t="s">
        <v>45168</v>
      </c>
    </row>
    <row r="3270" spans="2:3" x14ac:dyDescent="0.35">
      <c r="B3270" s="2" t="s">
        <v>45078</v>
      </c>
      <c r="C3270" t="s">
        <v>45171</v>
      </c>
    </row>
    <row r="3271" spans="2:3" x14ac:dyDescent="0.35">
      <c r="B3271" s="2" t="s">
        <v>45081</v>
      </c>
      <c r="C3271" t="s">
        <v>45174</v>
      </c>
    </row>
    <row r="3272" spans="2:3" x14ac:dyDescent="0.35">
      <c r="B3272" s="2" t="s">
        <v>45084</v>
      </c>
      <c r="C3272" t="s">
        <v>45177</v>
      </c>
    </row>
    <row r="3273" spans="2:3" x14ac:dyDescent="0.35">
      <c r="B3273" s="2" t="s">
        <v>45087</v>
      </c>
      <c r="C3273" t="s">
        <v>45180</v>
      </c>
    </row>
    <row r="3274" spans="2:3" x14ac:dyDescent="0.35">
      <c r="B3274" s="2" t="s">
        <v>45090</v>
      </c>
      <c r="C3274" t="s">
        <v>45183</v>
      </c>
    </row>
    <row r="3275" spans="2:3" x14ac:dyDescent="0.35">
      <c r="B3275" s="2" t="s">
        <v>45093</v>
      </c>
      <c r="C3275" t="s">
        <v>45186</v>
      </c>
    </row>
    <row r="3276" spans="2:3" x14ac:dyDescent="0.35">
      <c r="B3276" s="2" t="s">
        <v>45096</v>
      </c>
      <c r="C3276" t="s">
        <v>45189</v>
      </c>
    </row>
    <row r="3277" spans="2:3" x14ac:dyDescent="0.35">
      <c r="B3277" s="2" t="s">
        <v>45099</v>
      </c>
      <c r="C3277" t="s">
        <v>45192</v>
      </c>
    </row>
    <row r="3278" spans="2:3" x14ac:dyDescent="0.35">
      <c r="B3278" s="2" t="s">
        <v>45102</v>
      </c>
      <c r="C3278" t="s">
        <v>45195</v>
      </c>
    </row>
    <row r="3279" spans="2:3" x14ac:dyDescent="0.35">
      <c r="B3279" s="2" t="s">
        <v>45105</v>
      </c>
      <c r="C3279" t="s">
        <v>45198</v>
      </c>
    </row>
    <row r="3280" spans="2:3" x14ac:dyDescent="0.35">
      <c r="B3280" s="2" t="s">
        <v>45108</v>
      </c>
      <c r="C3280" t="s">
        <v>45201</v>
      </c>
    </row>
    <row r="3281" spans="2:3" x14ac:dyDescent="0.35">
      <c r="B3281" s="2" t="s">
        <v>45111</v>
      </c>
      <c r="C3281" t="s">
        <v>45204</v>
      </c>
    </row>
    <row r="3282" spans="2:3" x14ac:dyDescent="0.35">
      <c r="B3282" s="2" t="s">
        <v>45114</v>
      </c>
      <c r="C3282" t="s">
        <v>45207</v>
      </c>
    </row>
    <row r="3283" spans="2:3" x14ac:dyDescent="0.35">
      <c r="B3283" s="2" t="s">
        <v>45117</v>
      </c>
      <c r="C3283" t="s">
        <v>45210</v>
      </c>
    </row>
    <row r="3284" spans="2:3" x14ac:dyDescent="0.35">
      <c r="B3284" s="2" t="s">
        <v>45120</v>
      </c>
      <c r="C3284" t="s">
        <v>45213</v>
      </c>
    </row>
    <row r="3285" spans="2:3" x14ac:dyDescent="0.35">
      <c r="B3285" s="2" t="s">
        <v>45123</v>
      </c>
      <c r="C3285" t="s">
        <v>45216</v>
      </c>
    </row>
    <row r="3286" spans="2:3" x14ac:dyDescent="0.35">
      <c r="B3286" s="2" t="s">
        <v>45126</v>
      </c>
      <c r="C3286" t="s">
        <v>45219</v>
      </c>
    </row>
    <row r="3287" spans="2:3" x14ac:dyDescent="0.35">
      <c r="B3287" s="2" t="s">
        <v>45129</v>
      </c>
      <c r="C3287" t="s">
        <v>45222</v>
      </c>
    </row>
    <row r="3288" spans="2:3" x14ac:dyDescent="0.35">
      <c r="B3288" s="2" t="s">
        <v>45132</v>
      </c>
      <c r="C3288" t="s">
        <v>45225</v>
      </c>
    </row>
    <row r="3289" spans="2:3" x14ac:dyDescent="0.35">
      <c r="B3289" s="2" t="s">
        <v>45135</v>
      </c>
      <c r="C3289" t="s">
        <v>45228</v>
      </c>
    </row>
    <row r="3290" spans="2:3" x14ac:dyDescent="0.35">
      <c r="B3290" s="2" t="s">
        <v>45138</v>
      </c>
      <c r="C3290" t="s">
        <v>45231</v>
      </c>
    </row>
    <row r="3291" spans="2:3" x14ac:dyDescent="0.35">
      <c r="B3291" s="2" t="s">
        <v>45141</v>
      </c>
      <c r="C3291" t="s">
        <v>45234</v>
      </c>
    </row>
    <row r="3292" spans="2:3" x14ac:dyDescent="0.35">
      <c r="B3292" s="2" t="s">
        <v>45144</v>
      </c>
      <c r="C3292" t="s">
        <v>45237</v>
      </c>
    </row>
    <row r="3293" spans="2:3" x14ac:dyDescent="0.35">
      <c r="B3293" s="2" t="s">
        <v>45147</v>
      </c>
      <c r="C3293" t="s">
        <v>45240</v>
      </c>
    </row>
    <row r="3294" spans="2:3" x14ac:dyDescent="0.35">
      <c r="B3294" s="2" t="s">
        <v>45150</v>
      </c>
      <c r="C3294" t="s">
        <v>45243</v>
      </c>
    </row>
    <row r="3295" spans="2:3" x14ac:dyDescent="0.35">
      <c r="B3295" s="2" t="s">
        <v>45153</v>
      </c>
      <c r="C3295" t="s">
        <v>45246</v>
      </c>
    </row>
    <row r="3296" spans="2:3" x14ac:dyDescent="0.35">
      <c r="B3296" s="2" t="s">
        <v>45156</v>
      </c>
      <c r="C3296" t="s">
        <v>45249</v>
      </c>
    </row>
    <row r="3297" spans="2:3" x14ac:dyDescent="0.35">
      <c r="B3297" s="2" t="s">
        <v>45159</v>
      </c>
      <c r="C3297" t="s">
        <v>45252</v>
      </c>
    </row>
    <row r="3298" spans="2:3" x14ac:dyDescent="0.35">
      <c r="B3298" s="2" t="s">
        <v>45162</v>
      </c>
      <c r="C3298" t="s">
        <v>45255</v>
      </c>
    </row>
    <row r="3299" spans="2:3" x14ac:dyDescent="0.35">
      <c r="B3299" s="2" t="s">
        <v>45165</v>
      </c>
      <c r="C3299" t="s">
        <v>45258</v>
      </c>
    </row>
    <row r="3300" spans="2:3" x14ac:dyDescent="0.35">
      <c r="B3300" s="2" t="s">
        <v>45168</v>
      </c>
      <c r="C3300" t="s">
        <v>45261</v>
      </c>
    </row>
    <row r="3301" spans="2:3" x14ac:dyDescent="0.35">
      <c r="B3301" s="2" t="s">
        <v>45171</v>
      </c>
      <c r="C3301" t="s">
        <v>45264</v>
      </c>
    </row>
    <row r="3302" spans="2:3" x14ac:dyDescent="0.35">
      <c r="B3302" s="2" t="s">
        <v>45174</v>
      </c>
      <c r="C3302" t="s">
        <v>45267</v>
      </c>
    </row>
    <row r="3303" spans="2:3" x14ac:dyDescent="0.35">
      <c r="B3303" s="2" t="s">
        <v>45177</v>
      </c>
      <c r="C3303" t="s">
        <v>45270</v>
      </c>
    </row>
    <row r="3304" spans="2:3" x14ac:dyDescent="0.35">
      <c r="B3304" s="2" t="s">
        <v>45180</v>
      </c>
      <c r="C3304" t="s">
        <v>45273</v>
      </c>
    </row>
    <row r="3305" spans="2:3" x14ac:dyDescent="0.35">
      <c r="B3305" s="2" t="s">
        <v>45183</v>
      </c>
      <c r="C3305" t="s">
        <v>45276</v>
      </c>
    </row>
    <row r="3306" spans="2:3" x14ac:dyDescent="0.35">
      <c r="B3306" s="2" t="s">
        <v>45186</v>
      </c>
      <c r="C3306" t="s">
        <v>45279</v>
      </c>
    </row>
    <row r="3307" spans="2:3" x14ac:dyDescent="0.35">
      <c r="B3307" s="2" t="s">
        <v>45189</v>
      </c>
      <c r="C3307" t="s">
        <v>45282</v>
      </c>
    </row>
    <row r="3308" spans="2:3" x14ac:dyDescent="0.35">
      <c r="B3308" s="2" t="s">
        <v>45192</v>
      </c>
      <c r="C3308" t="s">
        <v>45285</v>
      </c>
    </row>
    <row r="3309" spans="2:3" x14ac:dyDescent="0.35">
      <c r="B3309" s="2" t="s">
        <v>45195</v>
      </c>
      <c r="C3309" t="s">
        <v>45288</v>
      </c>
    </row>
    <row r="3310" spans="2:3" x14ac:dyDescent="0.35">
      <c r="B3310" s="2" t="s">
        <v>45198</v>
      </c>
      <c r="C3310" t="s">
        <v>45291</v>
      </c>
    </row>
    <row r="3311" spans="2:3" x14ac:dyDescent="0.35">
      <c r="B3311" s="2" t="s">
        <v>45201</v>
      </c>
      <c r="C3311" t="s">
        <v>45294</v>
      </c>
    </row>
    <row r="3312" spans="2:3" x14ac:dyDescent="0.35">
      <c r="B3312" s="2" t="s">
        <v>45204</v>
      </c>
      <c r="C3312" t="s">
        <v>45297</v>
      </c>
    </row>
    <row r="3313" spans="2:3" x14ac:dyDescent="0.35">
      <c r="B3313" s="2" t="s">
        <v>45207</v>
      </c>
      <c r="C3313" t="s">
        <v>45300</v>
      </c>
    </row>
    <row r="3314" spans="2:3" x14ac:dyDescent="0.35">
      <c r="B3314" s="2" t="s">
        <v>45210</v>
      </c>
      <c r="C3314" t="s">
        <v>45303</v>
      </c>
    </row>
    <row r="3315" spans="2:3" x14ac:dyDescent="0.35">
      <c r="B3315" s="2" t="s">
        <v>45213</v>
      </c>
      <c r="C3315" t="s">
        <v>45306</v>
      </c>
    </row>
    <row r="3316" spans="2:3" x14ac:dyDescent="0.35">
      <c r="B3316" s="2" t="s">
        <v>45216</v>
      </c>
      <c r="C3316" t="s">
        <v>45309</v>
      </c>
    </row>
    <row r="3317" spans="2:3" x14ac:dyDescent="0.35">
      <c r="B3317" s="2" t="s">
        <v>45219</v>
      </c>
      <c r="C3317" t="s">
        <v>45312</v>
      </c>
    </row>
    <row r="3318" spans="2:3" x14ac:dyDescent="0.35">
      <c r="B3318" s="2" t="s">
        <v>45222</v>
      </c>
      <c r="C3318" t="s">
        <v>45315</v>
      </c>
    </row>
    <row r="3319" spans="2:3" x14ac:dyDescent="0.35">
      <c r="B3319" s="2" t="s">
        <v>45225</v>
      </c>
      <c r="C3319" t="s">
        <v>45318</v>
      </c>
    </row>
    <row r="3320" spans="2:3" x14ac:dyDescent="0.35">
      <c r="B3320" s="2" t="s">
        <v>45228</v>
      </c>
      <c r="C3320" t="s">
        <v>45321</v>
      </c>
    </row>
    <row r="3321" spans="2:3" x14ac:dyDescent="0.35">
      <c r="B3321" s="2" t="s">
        <v>45231</v>
      </c>
      <c r="C3321" t="s">
        <v>45324</v>
      </c>
    </row>
    <row r="3322" spans="2:3" x14ac:dyDescent="0.35">
      <c r="B3322" s="2" t="s">
        <v>45234</v>
      </c>
      <c r="C3322" t="s">
        <v>45327</v>
      </c>
    </row>
    <row r="3323" spans="2:3" x14ac:dyDescent="0.35">
      <c r="B3323" s="2" t="s">
        <v>45237</v>
      </c>
      <c r="C3323" t="s">
        <v>45330</v>
      </c>
    </row>
    <row r="3324" spans="2:3" x14ac:dyDescent="0.35">
      <c r="B3324" s="2" t="s">
        <v>45240</v>
      </c>
      <c r="C3324" t="s">
        <v>45333</v>
      </c>
    </row>
    <row r="3325" spans="2:3" x14ac:dyDescent="0.35">
      <c r="B3325" s="2" t="s">
        <v>45243</v>
      </c>
      <c r="C3325" t="s">
        <v>45336</v>
      </c>
    </row>
    <row r="3326" spans="2:3" x14ac:dyDescent="0.35">
      <c r="B3326" s="2" t="s">
        <v>45246</v>
      </c>
      <c r="C3326" t="s">
        <v>45339</v>
      </c>
    </row>
    <row r="3327" spans="2:3" x14ac:dyDescent="0.35">
      <c r="B3327" s="2" t="s">
        <v>45249</v>
      </c>
      <c r="C3327" t="s">
        <v>45342</v>
      </c>
    </row>
    <row r="3328" spans="2:3" x14ac:dyDescent="0.35">
      <c r="B3328" s="2" t="s">
        <v>45252</v>
      </c>
      <c r="C3328" t="s">
        <v>45345</v>
      </c>
    </row>
    <row r="3329" spans="2:3" x14ac:dyDescent="0.35">
      <c r="B3329" s="2" t="s">
        <v>45255</v>
      </c>
      <c r="C3329" t="s">
        <v>45348</v>
      </c>
    </row>
    <row r="3330" spans="2:3" x14ac:dyDescent="0.35">
      <c r="B3330" s="2" t="s">
        <v>45258</v>
      </c>
      <c r="C3330" t="s">
        <v>45351</v>
      </c>
    </row>
    <row r="3331" spans="2:3" x14ac:dyDescent="0.35">
      <c r="B3331" s="2" t="s">
        <v>45261</v>
      </c>
      <c r="C3331" t="s">
        <v>45352</v>
      </c>
    </row>
    <row r="3332" spans="2:3" x14ac:dyDescent="0.35">
      <c r="B3332" s="2" t="s">
        <v>45264</v>
      </c>
      <c r="C3332" t="s">
        <v>45353</v>
      </c>
    </row>
    <row r="3333" spans="2:3" x14ac:dyDescent="0.35">
      <c r="B3333" s="2" t="s">
        <v>45267</v>
      </c>
      <c r="C3333" t="s">
        <v>45356</v>
      </c>
    </row>
    <row r="3334" spans="2:3" x14ac:dyDescent="0.35">
      <c r="B3334" s="2" t="s">
        <v>45270</v>
      </c>
      <c r="C3334" t="s">
        <v>45359</v>
      </c>
    </row>
    <row r="3335" spans="2:3" x14ac:dyDescent="0.35">
      <c r="B3335" s="2" t="s">
        <v>45273</v>
      </c>
      <c r="C3335" t="s">
        <v>45362</v>
      </c>
    </row>
    <row r="3336" spans="2:3" x14ac:dyDescent="0.35">
      <c r="B3336" s="2" t="s">
        <v>45276</v>
      </c>
      <c r="C3336" t="s">
        <v>45365</v>
      </c>
    </row>
    <row r="3337" spans="2:3" x14ac:dyDescent="0.35">
      <c r="B3337" s="2" t="s">
        <v>45279</v>
      </c>
      <c r="C3337" t="s">
        <v>45368</v>
      </c>
    </row>
    <row r="3338" spans="2:3" x14ac:dyDescent="0.35">
      <c r="B3338" s="2" t="s">
        <v>45282</v>
      </c>
      <c r="C3338" t="s">
        <v>45371</v>
      </c>
    </row>
    <row r="3339" spans="2:3" x14ac:dyDescent="0.35">
      <c r="B3339" s="2" t="s">
        <v>45285</v>
      </c>
      <c r="C3339" t="s">
        <v>45374</v>
      </c>
    </row>
    <row r="3340" spans="2:3" x14ac:dyDescent="0.35">
      <c r="B3340" s="2" t="s">
        <v>45288</v>
      </c>
      <c r="C3340" t="s">
        <v>45377</v>
      </c>
    </row>
    <row r="3341" spans="2:3" x14ac:dyDescent="0.35">
      <c r="B3341" s="2" t="s">
        <v>45291</v>
      </c>
      <c r="C3341" t="s">
        <v>45380</v>
      </c>
    </row>
    <row r="3342" spans="2:3" x14ac:dyDescent="0.35">
      <c r="B3342" s="2" t="s">
        <v>45294</v>
      </c>
      <c r="C3342" t="s">
        <v>45383</v>
      </c>
    </row>
    <row r="3343" spans="2:3" x14ac:dyDescent="0.35">
      <c r="B3343" s="2" t="s">
        <v>45297</v>
      </c>
      <c r="C3343" t="s">
        <v>45386</v>
      </c>
    </row>
    <row r="3344" spans="2:3" x14ac:dyDescent="0.35">
      <c r="B3344" s="2" t="s">
        <v>45300</v>
      </c>
      <c r="C3344" t="s">
        <v>45389</v>
      </c>
    </row>
    <row r="3345" spans="2:3" x14ac:dyDescent="0.35">
      <c r="B3345" s="2" t="s">
        <v>45303</v>
      </c>
      <c r="C3345" t="s">
        <v>45392</v>
      </c>
    </row>
    <row r="3346" spans="2:3" x14ac:dyDescent="0.35">
      <c r="B3346" s="2" t="s">
        <v>45306</v>
      </c>
      <c r="C3346" t="s">
        <v>45395</v>
      </c>
    </row>
    <row r="3347" spans="2:3" x14ac:dyDescent="0.35">
      <c r="B3347" s="2" t="s">
        <v>45309</v>
      </c>
      <c r="C3347" t="s">
        <v>45398</v>
      </c>
    </row>
    <row r="3348" spans="2:3" x14ac:dyDescent="0.35">
      <c r="B3348" s="2" t="s">
        <v>45312</v>
      </c>
      <c r="C3348" t="s">
        <v>45401</v>
      </c>
    </row>
    <row r="3349" spans="2:3" x14ac:dyDescent="0.35">
      <c r="B3349" s="2" t="s">
        <v>45315</v>
      </c>
      <c r="C3349" t="s">
        <v>45404</v>
      </c>
    </row>
    <row r="3350" spans="2:3" x14ac:dyDescent="0.35">
      <c r="B3350" s="2" t="s">
        <v>45318</v>
      </c>
      <c r="C3350" t="s">
        <v>45407</v>
      </c>
    </row>
    <row r="3351" spans="2:3" x14ac:dyDescent="0.35">
      <c r="B3351" s="2" t="s">
        <v>45321</v>
      </c>
      <c r="C3351" t="s">
        <v>45410</v>
      </c>
    </row>
    <row r="3352" spans="2:3" x14ac:dyDescent="0.35">
      <c r="B3352" s="2" t="s">
        <v>45324</v>
      </c>
      <c r="C3352" t="s">
        <v>45413</v>
      </c>
    </row>
    <row r="3353" spans="2:3" x14ac:dyDescent="0.35">
      <c r="B3353" s="2" t="s">
        <v>45327</v>
      </c>
      <c r="C3353" t="s">
        <v>45416</v>
      </c>
    </row>
    <row r="3354" spans="2:3" x14ac:dyDescent="0.35">
      <c r="B3354" s="2" t="s">
        <v>45330</v>
      </c>
      <c r="C3354" t="s">
        <v>45419</v>
      </c>
    </row>
    <row r="3355" spans="2:3" x14ac:dyDescent="0.35">
      <c r="B3355" s="2" t="s">
        <v>45333</v>
      </c>
      <c r="C3355" t="s">
        <v>45422</v>
      </c>
    </row>
    <row r="3356" spans="2:3" x14ac:dyDescent="0.35">
      <c r="B3356" s="2" t="s">
        <v>45336</v>
      </c>
      <c r="C3356" t="s">
        <v>45425</v>
      </c>
    </row>
    <row r="3357" spans="2:3" x14ac:dyDescent="0.35">
      <c r="B3357" s="2" t="s">
        <v>45339</v>
      </c>
      <c r="C3357" t="s">
        <v>45428</v>
      </c>
    </row>
    <row r="3358" spans="2:3" x14ac:dyDescent="0.35">
      <c r="B3358" s="2" t="s">
        <v>45342</v>
      </c>
      <c r="C3358" t="s">
        <v>45431</v>
      </c>
    </row>
    <row r="3359" spans="2:3" x14ac:dyDescent="0.35">
      <c r="B3359" s="2" t="s">
        <v>45345</v>
      </c>
      <c r="C3359" t="s">
        <v>45433</v>
      </c>
    </row>
    <row r="3360" spans="2:3" x14ac:dyDescent="0.35">
      <c r="B3360" s="2" t="s">
        <v>45348</v>
      </c>
      <c r="C3360" t="s">
        <v>45435</v>
      </c>
    </row>
    <row r="3361" spans="2:3" x14ac:dyDescent="0.35">
      <c r="B3361" s="2" t="s">
        <v>45351</v>
      </c>
      <c r="C3361" t="s">
        <v>45437</v>
      </c>
    </row>
    <row r="3362" spans="2:3" x14ac:dyDescent="0.35">
      <c r="B3362" s="2" t="s">
        <v>45352</v>
      </c>
      <c r="C3362" t="s">
        <v>45439</v>
      </c>
    </row>
    <row r="3363" spans="2:3" x14ac:dyDescent="0.35">
      <c r="B3363" s="2" t="s">
        <v>45353</v>
      </c>
      <c r="C3363" t="s">
        <v>45441</v>
      </c>
    </row>
    <row r="3364" spans="2:3" x14ac:dyDescent="0.35">
      <c r="B3364" s="2" t="s">
        <v>45356</v>
      </c>
      <c r="C3364" t="s">
        <v>45443</v>
      </c>
    </row>
    <row r="3365" spans="2:3" x14ac:dyDescent="0.35">
      <c r="B3365" s="2" t="s">
        <v>45359</v>
      </c>
      <c r="C3365" t="s">
        <v>45445</v>
      </c>
    </row>
    <row r="3366" spans="2:3" x14ac:dyDescent="0.35">
      <c r="B3366" s="2" t="s">
        <v>45362</v>
      </c>
      <c r="C3366" t="s">
        <v>45447</v>
      </c>
    </row>
    <row r="3367" spans="2:3" x14ac:dyDescent="0.35">
      <c r="B3367" s="2" t="s">
        <v>45365</v>
      </c>
      <c r="C3367" t="s">
        <v>45449</v>
      </c>
    </row>
    <row r="3368" spans="2:3" x14ac:dyDescent="0.35">
      <c r="B3368" s="2" t="s">
        <v>45368</v>
      </c>
      <c r="C3368" t="s">
        <v>45451</v>
      </c>
    </row>
    <row r="3369" spans="2:3" x14ac:dyDescent="0.35">
      <c r="B3369" s="2" t="s">
        <v>45371</v>
      </c>
      <c r="C3369" t="s">
        <v>45452</v>
      </c>
    </row>
    <row r="3370" spans="2:3" x14ac:dyDescent="0.35">
      <c r="B3370" s="2" t="s">
        <v>45374</v>
      </c>
      <c r="C3370" t="s">
        <v>45454</v>
      </c>
    </row>
    <row r="3371" spans="2:3" x14ac:dyDescent="0.35">
      <c r="B3371" s="2" t="s">
        <v>45377</v>
      </c>
      <c r="C3371" t="s">
        <v>45456</v>
      </c>
    </row>
    <row r="3372" spans="2:3" x14ac:dyDescent="0.35">
      <c r="B3372" s="2" t="s">
        <v>45380</v>
      </c>
      <c r="C3372" t="s">
        <v>45458</v>
      </c>
    </row>
    <row r="3373" spans="2:3" x14ac:dyDescent="0.35">
      <c r="B3373" s="2" t="s">
        <v>45383</v>
      </c>
      <c r="C3373" t="s">
        <v>45460</v>
      </c>
    </row>
    <row r="3374" spans="2:3" x14ac:dyDescent="0.35">
      <c r="B3374" s="2" t="s">
        <v>45386</v>
      </c>
      <c r="C3374" t="s">
        <v>45462</v>
      </c>
    </row>
    <row r="3375" spans="2:3" x14ac:dyDescent="0.35">
      <c r="B3375" s="2" t="s">
        <v>45389</v>
      </c>
      <c r="C3375" t="s">
        <v>45464</v>
      </c>
    </row>
    <row r="3376" spans="2:3" x14ac:dyDescent="0.35">
      <c r="B3376" s="2" t="s">
        <v>45392</v>
      </c>
      <c r="C3376" t="s">
        <v>45466</v>
      </c>
    </row>
    <row r="3377" spans="2:3" x14ac:dyDescent="0.35">
      <c r="B3377" s="2" t="s">
        <v>45395</v>
      </c>
      <c r="C3377" t="s">
        <v>45468</v>
      </c>
    </row>
    <row r="3378" spans="2:3" x14ac:dyDescent="0.35">
      <c r="B3378" s="2" t="s">
        <v>45398</v>
      </c>
      <c r="C3378" t="s">
        <v>45470</v>
      </c>
    </row>
    <row r="3379" spans="2:3" x14ac:dyDescent="0.35">
      <c r="B3379" s="2" t="s">
        <v>45401</v>
      </c>
      <c r="C3379" t="s">
        <v>45472</v>
      </c>
    </row>
    <row r="3380" spans="2:3" x14ac:dyDescent="0.35">
      <c r="B3380" s="2" t="s">
        <v>45404</v>
      </c>
      <c r="C3380" t="s">
        <v>45475</v>
      </c>
    </row>
    <row r="3381" spans="2:3" x14ac:dyDescent="0.35">
      <c r="B3381" s="2" t="s">
        <v>45407</v>
      </c>
      <c r="C3381" t="s">
        <v>45477</v>
      </c>
    </row>
    <row r="3382" spans="2:3" x14ac:dyDescent="0.35">
      <c r="B3382" s="2" t="s">
        <v>45410</v>
      </c>
      <c r="C3382" t="s">
        <v>45479</v>
      </c>
    </row>
    <row r="3383" spans="2:3" x14ac:dyDescent="0.35">
      <c r="B3383" s="2" t="s">
        <v>45413</v>
      </c>
      <c r="C3383" t="s">
        <v>45481</v>
      </c>
    </row>
    <row r="3384" spans="2:3" x14ac:dyDescent="0.35">
      <c r="B3384" s="2" t="s">
        <v>45416</v>
      </c>
      <c r="C3384" t="s">
        <v>45483</v>
      </c>
    </row>
    <row r="3385" spans="2:3" x14ac:dyDescent="0.35">
      <c r="B3385" s="2" t="s">
        <v>45419</v>
      </c>
      <c r="C3385" t="s">
        <v>45485</v>
      </c>
    </row>
    <row r="3386" spans="2:3" x14ac:dyDescent="0.35">
      <c r="B3386" s="2" t="s">
        <v>45422</v>
      </c>
      <c r="C3386" t="s">
        <v>45487</v>
      </c>
    </row>
    <row r="3387" spans="2:3" x14ac:dyDescent="0.35">
      <c r="B3387" s="2" t="s">
        <v>45425</v>
      </c>
      <c r="C3387" t="s">
        <v>45489</v>
      </c>
    </row>
    <row r="3388" spans="2:3" x14ac:dyDescent="0.35">
      <c r="B3388" s="2" t="s">
        <v>45428</v>
      </c>
      <c r="C3388" t="s">
        <v>45491</v>
      </c>
    </row>
    <row r="3389" spans="2:3" x14ac:dyDescent="0.35">
      <c r="B3389" s="2" t="s">
        <v>45431</v>
      </c>
      <c r="C3389" t="s">
        <v>45493</v>
      </c>
    </row>
    <row r="3390" spans="2:3" x14ac:dyDescent="0.35">
      <c r="B3390" s="2" t="s">
        <v>45433</v>
      </c>
      <c r="C3390" t="s">
        <v>45495</v>
      </c>
    </row>
    <row r="3391" spans="2:3" x14ac:dyDescent="0.35">
      <c r="B3391" s="2" t="s">
        <v>45435</v>
      </c>
      <c r="C3391" t="s">
        <v>45497</v>
      </c>
    </row>
    <row r="3392" spans="2:3" x14ac:dyDescent="0.35">
      <c r="B3392" s="2" t="s">
        <v>45437</v>
      </c>
      <c r="C3392" t="s">
        <v>45499</v>
      </c>
    </row>
    <row r="3393" spans="2:3" x14ac:dyDescent="0.35">
      <c r="B3393" s="2" t="s">
        <v>45439</v>
      </c>
      <c r="C3393" t="s">
        <v>45501</v>
      </c>
    </row>
    <row r="3394" spans="2:3" x14ac:dyDescent="0.35">
      <c r="B3394" s="2" t="s">
        <v>45441</v>
      </c>
      <c r="C3394" t="s">
        <v>45503</v>
      </c>
    </row>
    <row r="3395" spans="2:3" x14ac:dyDescent="0.35">
      <c r="B3395" s="2" t="s">
        <v>45443</v>
      </c>
      <c r="C3395" t="s">
        <v>45505</v>
      </c>
    </row>
    <row r="3396" spans="2:3" x14ac:dyDescent="0.35">
      <c r="B3396" s="2" t="s">
        <v>45445</v>
      </c>
      <c r="C3396" t="s">
        <v>45507</v>
      </c>
    </row>
    <row r="3397" spans="2:3" x14ac:dyDescent="0.35">
      <c r="B3397" s="2" t="s">
        <v>45447</v>
      </c>
      <c r="C3397" t="s">
        <v>45509</v>
      </c>
    </row>
    <row r="3398" spans="2:3" x14ac:dyDescent="0.35">
      <c r="B3398" s="2" t="s">
        <v>45449</v>
      </c>
      <c r="C3398" t="s">
        <v>45510</v>
      </c>
    </row>
    <row r="3399" spans="2:3" x14ac:dyDescent="0.35">
      <c r="B3399" s="2" t="s">
        <v>45451</v>
      </c>
      <c r="C3399" t="s">
        <v>45512</v>
      </c>
    </row>
    <row r="3400" spans="2:3" x14ac:dyDescent="0.35">
      <c r="B3400" s="2" t="s">
        <v>45452</v>
      </c>
      <c r="C3400" t="s">
        <v>45514</v>
      </c>
    </row>
    <row r="3401" spans="2:3" x14ac:dyDescent="0.35">
      <c r="B3401" s="2" t="s">
        <v>45454</v>
      </c>
      <c r="C3401" t="s">
        <v>45516</v>
      </c>
    </row>
    <row r="3402" spans="2:3" x14ac:dyDescent="0.35">
      <c r="B3402" s="2" t="s">
        <v>45456</v>
      </c>
      <c r="C3402" t="s">
        <v>45518</v>
      </c>
    </row>
    <row r="3403" spans="2:3" x14ac:dyDescent="0.35">
      <c r="B3403" s="2" t="s">
        <v>45458</v>
      </c>
      <c r="C3403" t="s">
        <v>45520</v>
      </c>
    </row>
    <row r="3404" spans="2:3" x14ac:dyDescent="0.35">
      <c r="B3404" s="2" t="s">
        <v>45460</v>
      </c>
      <c r="C3404" t="s">
        <v>45522</v>
      </c>
    </row>
    <row r="3405" spans="2:3" x14ac:dyDescent="0.35">
      <c r="B3405" s="2" t="s">
        <v>45462</v>
      </c>
      <c r="C3405" t="s">
        <v>45524</v>
      </c>
    </row>
    <row r="3406" spans="2:3" x14ac:dyDescent="0.35">
      <c r="B3406" s="2" t="s">
        <v>45464</v>
      </c>
      <c r="C3406" t="s">
        <v>45526</v>
      </c>
    </row>
    <row r="3407" spans="2:3" x14ac:dyDescent="0.35">
      <c r="B3407" s="2" t="s">
        <v>45466</v>
      </c>
      <c r="C3407" t="s">
        <v>45528</v>
      </c>
    </row>
    <row r="3408" spans="2:3" x14ac:dyDescent="0.35">
      <c r="B3408" s="2" t="s">
        <v>45468</v>
      </c>
      <c r="C3408" t="s">
        <v>45530</v>
      </c>
    </row>
    <row r="3409" spans="2:3" x14ac:dyDescent="0.35">
      <c r="B3409" s="2" t="s">
        <v>45470</v>
      </c>
      <c r="C3409" t="s">
        <v>45533</v>
      </c>
    </row>
    <row r="3410" spans="2:3" x14ac:dyDescent="0.35">
      <c r="B3410" s="2" t="s">
        <v>45472</v>
      </c>
      <c r="C3410" t="s">
        <v>45536</v>
      </c>
    </row>
    <row r="3411" spans="2:3" x14ac:dyDescent="0.35">
      <c r="B3411" s="2" t="s">
        <v>45475</v>
      </c>
      <c r="C3411" t="s">
        <v>45539</v>
      </c>
    </row>
    <row r="3412" spans="2:3" x14ac:dyDescent="0.35">
      <c r="B3412" s="2" t="s">
        <v>45477</v>
      </c>
      <c r="C3412" t="s">
        <v>45542</v>
      </c>
    </row>
    <row r="3413" spans="2:3" x14ac:dyDescent="0.35">
      <c r="B3413" s="2" t="s">
        <v>45479</v>
      </c>
      <c r="C3413" t="s">
        <v>45545</v>
      </c>
    </row>
    <row r="3414" spans="2:3" x14ac:dyDescent="0.35">
      <c r="B3414" s="2" t="s">
        <v>45481</v>
      </c>
      <c r="C3414" t="s">
        <v>45548</v>
      </c>
    </row>
    <row r="3415" spans="2:3" x14ac:dyDescent="0.35">
      <c r="B3415" s="2" t="s">
        <v>45483</v>
      </c>
      <c r="C3415" t="s">
        <v>45551</v>
      </c>
    </row>
    <row r="3416" spans="2:3" x14ac:dyDescent="0.35">
      <c r="B3416" s="2" t="s">
        <v>45485</v>
      </c>
      <c r="C3416" t="s">
        <v>45554</v>
      </c>
    </row>
    <row r="3417" spans="2:3" x14ac:dyDescent="0.35">
      <c r="B3417" s="2" t="s">
        <v>45487</v>
      </c>
      <c r="C3417" t="s">
        <v>45557</v>
      </c>
    </row>
    <row r="3418" spans="2:3" x14ac:dyDescent="0.35">
      <c r="B3418" s="2" t="s">
        <v>45489</v>
      </c>
      <c r="C3418" t="s">
        <v>45560</v>
      </c>
    </row>
    <row r="3419" spans="2:3" x14ac:dyDescent="0.35">
      <c r="B3419" s="2" t="s">
        <v>45491</v>
      </c>
      <c r="C3419" t="s">
        <v>45563</v>
      </c>
    </row>
    <row r="3420" spans="2:3" x14ac:dyDescent="0.35">
      <c r="B3420" s="2" t="s">
        <v>45493</v>
      </c>
      <c r="C3420" t="s">
        <v>45566</v>
      </c>
    </row>
    <row r="3421" spans="2:3" x14ac:dyDescent="0.35">
      <c r="B3421" s="2" t="s">
        <v>45495</v>
      </c>
      <c r="C3421" t="s">
        <v>45569</v>
      </c>
    </row>
    <row r="3422" spans="2:3" x14ac:dyDescent="0.35">
      <c r="B3422" s="2" t="s">
        <v>45497</v>
      </c>
      <c r="C3422" t="s">
        <v>45572</v>
      </c>
    </row>
    <row r="3423" spans="2:3" x14ac:dyDescent="0.35">
      <c r="B3423" s="2" t="s">
        <v>45499</v>
      </c>
      <c r="C3423" t="s">
        <v>45575</v>
      </c>
    </row>
    <row r="3424" spans="2:3" x14ac:dyDescent="0.35">
      <c r="B3424" s="2" t="s">
        <v>45501</v>
      </c>
      <c r="C3424" t="s">
        <v>45578</v>
      </c>
    </row>
    <row r="3425" spans="2:3" x14ac:dyDescent="0.35">
      <c r="B3425" s="2" t="s">
        <v>45503</v>
      </c>
      <c r="C3425" t="s">
        <v>45581</v>
      </c>
    </row>
    <row r="3426" spans="2:3" x14ac:dyDescent="0.35">
      <c r="B3426" s="2" t="s">
        <v>45505</v>
      </c>
      <c r="C3426" t="s">
        <v>45584</v>
      </c>
    </row>
    <row r="3427" spans="2:3" x14ac:dyDescent="0.35">
      <c r="B3427" s="2" t="s">
        <v>45507</v>
      </c>
      <c r="C3427" t="s">
        <v>45587</v>
      </c>
    </row>
    <row r="3428" spans="2:3" x14ac:dyDescent="0.35">
      <c r="B3428" s="2" t="s">
        <v>45509</v>
      </c>
      <c r="C3428" t="s">
        <v>45590</v>
      </c>
    </row>
    <row r="3429" spans="2:3" x14ac:dyDescent="0.35">
      <c r="B3429" s="2" t="s">
        <v>45510</v>
      </c>
      <c r="C3429" t="s">
        <v>45593</v>
      </c>
    </row>
    <row r="3430" spans="2:3" x14ac:dyDescent="0.35">
      <c r="B3430" s="2" t="s">
        <v>45512</v>
      </c>
      <c r="C3430" t="s">
        <v>45596</v>
      </c>
    </row>
    <row r="3431" spans="2:3" x14ac:dyDescent="0.35">
      <c r="B3431" s="2" t="s">
        <v>45514</v>
      </c>
      <c r="C3431" t="s">
        <v>45599</v>
      </c>
    </row>
    <row r="3432" spans="2:3" x14ac:dyDescent="0.35">
      <c r="B3432" s="2" t="s">
        <v>45516</v>
      </c>
      <c r="C3432" t="s">
        <v>45602</v>
      </c>
    </row>
    <row r="3433" spans="2:3" x14ac:dyDescent="0.35">
      <c r="B3433" s="2" t="s">
        <v>45518</v>
      </c>
      <c r="C3433" t="s">
        <v>45605</v>
      </c>
    </row>
    <row r="3434" spans="2:3" x14ac:dyDescent="0.35">
      <c r="B3434" s="2" t="s">
        <v>45520</v>
      </c>
      <c r="C3434" t="s">
        <v>45608</v>
      </c>
    </row>
    <row r="3435" spans="2:3" x14ac:dyDescent="0.35">
      <c r="B3435" s="2" t="s">
        <v>45522</v>
      </c>
      <c r="C3435" t="s">
        <v>45611</v>
      </c>
    </row>
    <row r="3436" spans="2:3" x14ac:dyDescent="0.35">
      <c r="B3436" s="2" t="s">
        <v>45524</v>
      </c>
      <c r="C3436" t="s">
        <v>45614</v>
      </c>
    </row>
    <row r="3437" spans="2:3" x14ac:dyDescent="0.35">
      <c r="B3437" s="2" t="s">
        <v>45526</v>
      </c>
      <c r="C3437" t="s">
        <v>45617</v>
      </c>
    </row>
    <row r="3438" spans="2:3" x14ac:dyDescent="0.35">
      <c r="B3438" s="2" t="s">
        <v>45528</v>
      </c>
      <c r="C3438" t="s">
        <v>45620</v>
      </c>
    </row>
    <row r="3439" spans="2:3" x14ac:dyDescent="0.35">
      <c r="B3439" s="2" t="s">
        <v>45530</v>
      </c>
      <c r="C3439" t="s">
        <v>45623</v>
      </c>
    </row>
    <row r="3440" spans="2:3" x14ac:dyDescent="0.35">
      <c r="B3440" s="2" t="s">
        <v>45533</v>
      </c>
      <c r="C3440" t="s">
        <v>45626</v>
      </c>
    </row>
    <row r="3441" spans="2:3" x14ac:dyDescent="0.35">
      <c r="B3441" s="2" t="s">
        <v>45536</v>
      </c>
      <c r="C3441" t="s">
        <v>45629</v>
      </c>
    </row>
    <row r="3442" spans="2:3" x14ac:dyDescent="0.35">
      <c r="B3442" s="2" t="s">
        <v>45539</v>
      </c>
      <c r="C3442" t="s">
        <v>45632</v>
      </c>
    </row>
    <row r="3443" spans="2:3" x14ac:dyDescent="0.35">
      <c r="B3443" s="2" t="s">
        <v>45542</v>
      </c>
      <c r="C3443" t="s">
        <v>45635</v>
      </c>
    </row>
    <row r="3444" spans="2:3" x14ac:dyDescent="0.35">
      <c r="B3444" s="2" t="s">
        <v>45545</v>
      </c>
      <c r="C3444" t="s">
        <v>45638</v>
      </c>
    </row>
    <row r="3445" spans="2:3" x14ac:dyDescent="0.35">
      <c r="B3445" s="2" t="s">
        <v>45548</v>
      </c>
      <c r="C3445" t="s">
        <v>45641</v>
      </c>
    </row>
    <row r="3446" spans="2:3" x14ac:dyDescent="0.35">
      <c r="B3446" s="2" t="s">
        <v>45551</v>
      </c>
      <c r="C3446" t="s">
        <v>45644</v>
      </c>
    </row>
    <row r="3447" spans="2:3" x14ac:dyDescent="0.35">
      <c r="B3447" s="2" t="s">
        <v>45554</v>
      </c>
      <c r="C3447" t="s">
        <v>45647</v>
      </c>
    </row>
    <row r="3448" spans="2:3" x14ac:dyDescent="0.35">
      <c r="B3448" s="2" t="s">
        <v>45557</v>
      </c>
      <c r="C3448" t="s">
        <v>45650</v>
      </c>
    </row>
    <row r="3449" spans="2:3" x14ac:dyDescent="0.35">
      <c r="B3449" s="2" t="s">
        <v>45560</v>
      </c>
      <c r="C3449" t="s">
        <v>45653</v>
      </c>
    </row>
    <row r="3450" spans="2:3" x14ac:dyDescent="0.35">
      <c r="B3450" s="2" t="s">
        <v>45563</v>
      </c>
      <c r="C3450" t="s">
        <v>45656</v>
      </c>
    </row>
    <row r="3451" spans="2:3" x14ac:dyDescent="0.35">
      <c r="B3451" s="2" t="s">
        <v>45566</v>
      </c>
      <c r="C3451" t="s">
        <v>45659</v>
      </c>
    </row>
    <row r="3452" spans="2:3" x14ac:dyDescent="0.35">
      <c r="B3452" s="2" t="s">
        <v>45569</v>
      </c>
      <c r="C3452" t="s">
        <v>45662</v>
      </c>
    </row>
    <row r="3453" spans="2:3" x14ac:dyDescent="0.35">
      <c r="B3453" s="2" t="s">
        <v>45572</v>
      </c>
      <c r="C3453" t="s">
        <v>45665</v>
      </c>
    </row>
    <row r="3454" spans="2:3" x14ac:dyDescent="0.35">
      <c r="B3454" s="2" t="s">
        <v>45575</v>
      </c>
      <c r="C3454" t="s">
        <v>45668</v>
      </c>
    </row>
    <row r="3455" spans="2:3" x14ac:dyDescent="0.35">
      <c r="B3455" s="2" t="s">
        <v>45578</v>
      </c>
      <c r="C3455" t="s">
        <v>45671</v>
      </c>
    </row>
    <row r="3456" spans="2:3" x14ac:dyDescent="0.35">
      <c r="B3456" s="2" t="s">
        <v>45581</v>
      </c>
      <c r="C3456" t="s">
        <v>45674</v>
      </c>
    </row>
    <row r="3457" spans="2:3" x14ac:dyDescent="0.35">
      <c r="B3457" s="2" t="s">
        <v>45584</v>
      </c>
      <c r="C3457" t="s">
        <v>45677</v>
      </c>
    </row>
    <row r="3458" spans="2:3" x14ac:dyDescent="0.35">
      <c r="B3458" s="2" t="s">
        <v>45587</v>
      </c>
      <c r="C3458" t="s">
        <v>45680</v>
      </c>
    </row>
    <row r="3459" spans="2:3" x14ac:dyDescent="0.35">
      <c r="B3459" s="2" t="s">
        <v>45590</v>
      </c>
      <c r="C3459" t="s">
        <v>45683</v>
      </c>
    </row>
    <row r="3460" spans="2:3" x14ac:dyDescent="0.35">
      <c r="B3460" s="2" t="s">
        <v>45593</v>
      </c>
      <c r="C3460" t="s">
        <v>45686</v>
      </c>
    </row>
    <row r="3461" spans="2:3" x14ac:dyDescent="0.35">
      <c r="B3461" s="2" t="s">
        <v>45596</v>
      </c>
      <c r="C3461" t="s">
        <v>45689</v>
      </c>
    </row>
    <row r="3462" spans="2:3" x14ac:dyDescent="0.35">
      <c r="B3462" s="2" t="s">
        <v>45599</v>
      </c>
      <c r="C3462" t="s">
        <v>45692</v>
      </c>
    </row>
    <row r="3463" spans="2:3" x14ac:dyDescent="0.35">
      <c r="B3463" s="2" t="s">
        <v>45602</v>
      </c>
      <c r="C3463" t="s">
        <v>45695</v>
      </c>
    </row>
    <row r="3464" spans="2:3" x14ac:dyDescent="0.35">
      <c r="B3464" s="2" t="s">
        <v>45605</v>
      </c>
      <c r="C3464" t="s">
        <v>45698</v>
      </c>
    </row>
    <row r="3465" spans="2:3" x14ac:dyDescent="0.35">
      <c r="B3465" s="2" t="s">
        <v>45608</v>
      </c>
      <c r="C3465" t="s">
        <v>45701</v>
      </c>
    </row>
    <row r="3466" spans="2:3" x14ac:dyDescent="0.35">
      <c r="B3466" s="2" t="s">
        <v>45611</v>
      </c>
      <c r="C3466" t="s">
        <v>45704</v>
      </c>
    </row>
    <row r="3467" spans="2:3" x14ac:dyDescent="0.35">
      <c r="B3467" s="2" t="s">
        <v>45614</v>
      </c>
      <c r="C3467" t="s">
        <v>45707</v>
      </c>
    </row>
    <row r="3468" spans="2:3" x14ac:dyDescent="0.35">
      <c r="B3468" s="2" t="s">
        <v>45617</v>
      </c>
      <c r="C3468" t="s">
        <v>45710</v>
      </c>
    </row>
    <row r="3469" spans="2:3" x14ac:dyDescent="0.35">
      <c r="B3469" s="2" t="s">
        <v>45620</v>
      </c>
      <c r="C3469" t="s">
        <v>45713</v>
      </c>
    </row>
    <row r="3470" spans="2:3" x14ac:dyDescent="0.35">
      <c r="B3470" s="2" t="s">
        <v>45623</v>
      </c>
      <c r="C3470" t="s">
        <v>45716</v>
      </c>
    </row>
    <row r="3471" spans="2:3" x14ac:dyDescent="0.35">
      <c r="B3471" s="2" t="s">
        <v>45626</v>
      </c>
      <c r="C3471" t="s">
        <v>45719</v>
      </c>
    </row>
    <row r="3472" spans="2:3" x14ac:dyDescent="0.35">
      <c r="B3472" s="2" t="s">
        <v>45629</v>
      </c>
      <c r="C3472" t="s">
        <v>45722</v>
      </c>
    </row>
    <row r="3473" spans="2:3" x14ac:dyDescent="0.35">
      <c r="B3473" s="2" t="s">
        <v>45632</v>
      </c>
      <c r="C3473" t="s">
        <v>45725</v>
      </c>
    </row>
    <row r="3474" spans="2:3" x14ac:dyDescent="0.35">
      <c r="B3474" s="2" t="s">
        <v>45635</v>
      </c>
      <c r="C3474" t="s">
        <v>45728</v>
      </c>
    </row>
    <row r="3475" spans="2:3" x14ac:dyDescent="0.35">
      <c r="B3475" s="2" t="s">
        <v>45638</v>
      </c>
      <c r="C3475" t="s">
        <v>45731</v>
      </c>
    </row>
    <row r="3476" spans="2:3" x14ac:dyDescent="0.35">
      <c r="B3476" s="2" t="s">
        <v>45641</v>
      </c>
      <c r="C3476" t="s">
        <v>45734</v>
      </c>
    </row>
    <row r="3477" spans="2:3" x14ac:dyDescent="0.35">
      <c r="B3477" s="2" t="s">
        <v>45644</v>
      </c>
      <c r="C3477" t="s">
        <v>45737</v>
      </c>
    </row>
    <row r="3478" spans="2:3" x14ac:dyDescent="0.35">
      <c r="B3478" s="2" t="s">
        <v>45647</v>
      </c>
      <c r="C3478" t="s">
        <v>45740</v>
      </c>
    </row>
    <row r="3479" spans="2:3" x14ac:dyDescent="0.35">
      <c r="B3479" s="2" t="s">
        <v>45650</v>
      </c>
      <c r="C3479" t="s">
        <v>45743</v>
      </c>
    </row>
    <row r="3480" spans="2:3" x14ac:dyDescent="0.35">
      <c r="B3480" s="2" t="s">
        <v>45653</v>
      </c>
      <c r="C3480" t="s">
        <v>45746</v>
      </c>
    </row>
    <row r="3481" spans="2:3" x14ac:dyDescent="0.35">
      <c r="B3481" s="2" t="s">
        <v>45656</v>
      </c>
      <c r="C3481" t="s">
        <v>45749</v>
      </c>
    </row>
    <row r="3482" spans="2:3" x14ac:dyDescent="0.35">
      <c r="B3482" s="2" t="s">
        <v>45659</v>
      </c>
      <c r="C3482" t="s">
        <v>45752</v>
      </c>
    </row>
    <row r="3483" spans="2:3" x14ac:dyDescent="0.35">
      <c r="B3483" s="2" t="s">
        <v>45662</v>
      </c>
      <c r="C3483" t="s">
        <v>45755</v>
      </c>
    </row>
    <row r="3484" spans="2:3" x14ac:dyDescent="0.35">
      <c r="B3484" s="2" t="s">
        <v>45665</v>
      </c>
      <c r="C3484" t="s">
        <v>45758</v>
      </c>
    </row>
    <row r="3485" spans="2:3" x14ac:dyDescent="0.35">
      <c r="B3485" s="2" t="s">
        <v>45668</v>
      </c>
      <c r="C3485" t="s">
        <v>45761</v>
      </c>
    </row>
    <row r="3486" spans="2:3" x14ac:dyDescent="0.35">
      <c r="B3486" s="2" t="s">
        <v>45671</v>
      </c>
      <c r="C3486" t="s">
        <v>45764</v>
      </c>
    </row>
    <row r="3487" spans="2:3" x14ac:dyDescent="0.35">
      <c r="B3487" s="2" t="s">
        <v>45674</v>
      </c>
      <c r="C3487" t="s">
        <v>45767</v>
      </c>
    </row>
    <row r="3488" spans="2:3" x14ac:dyDescent="0.35">
      <c r="B3488" s="2" t="s">
        <v>45677</v>
      </c>
      <c r="C3488" t="s">
        <v>45770</v>
      </c>
    </row>
    <row r="3489" spans="2:3" x14ac:dyDescent="0.35">
      <c r="B3489" s="2" t="s">
        <v>45680</v>
      </c>
      <c r="C3489" t="s">
        <v>45773</v>
      </c>
    </row>
    <row r="3490" spans="2:3" x14ac:dyDescent="0.35">
      <c r="B3490" s="2" t="s">
        <v>45683</v>
      </c>
      <c r="C3490" t="s">
        <v>45776</v>
      </c>
    </row>
    <row r="3491" spans="2:3" x14ac:dyDescent="0.35">
      <c r="B3491" s="2" t="s">
        <v>45686</v>
      </c>
      <c r="C3491" t="s">
        <v>45779</v>
      </c>
    </row>
    <row r="3492" spans="2:3" x14ac:dyDescent="0.35">
      <c r="B3492" s="2" t="s">
        <v>45689</v>
      </c>
      <c r="C3492" t="s">
        <v>45782</v>
      </c>
    </row>
    <row r="3493" spans="2:3" x14ac:dyDescent="0.35">
      <c r="B3493" s="2" t="s">
        <v>45692</v>
      </c>
      <c r="C3493" t="s">
        <v>45785</v>
      </c>
    </row>
    <row r="3494" spans="2:3" x14ac:dyDescent="0.35">
      <c r="B3494" s="2" t="s">
        <v>45695</v>
      </c>
      <c r="C3494" t="s">
        <v>45788</v>
      </c>
    </row>
    <row r="3495" spans="2:3" x14ac:dyDescent="0.35">
      <c r="B3495" s="2" t="s">
        <v>45698</v>
      </c>
      <c r="C3495" t="s">
        <v>45791</v>
      </c>
    </row>
    <row r="3496" spans="2:3" x14ac:dyDescent="0.35">
      <c r="B3496" s="2" t="s">
        <v>45701</v>
      </c>
      <c r="C3496" t="s">
        <v>45794</v>
      </c>
    </row>
    <row r="3497" spans="2:3" x14ac:dyDescent="0.35">
      <c r="B3497" s="2" t="s">
        <v>45704</v>
      </c>
      <c r="C3497" t="s">
        <v>45797</v>
      </c>
    </row>
    <row r="3498" spans="2:3" x14ac:dyDescent="0.35">
      <c r="B3498" s="2" t="s">
        <v>45707</v>
      </c>
      <c r="C3498" t="s">
        <v>45800</v>
      </c>
    </row>
    <row r="3499" spans="2:3" x14ac:dyDescent="0.35">
      <c r="B3499" s="2" t="s">
        <v>45710</v>
      </c>
      <c r="C3499" t="s">
        <v>45803</v>
      </c>
    </row>
    <row r="3500" spans="2:3" x14ac:dyDescent="0.35">
      <c r="B3500" s="2" t="s">
        <v>45713</v>
      </c>
      <c r="C3500" t="s">
        <v>45806</v>
      </c>
    </row>
    <row r="3501" spans="2:3" x14ac:dyDescent="0.35">
      <c r="B3501" s="2" t="s">
        <v>45716</v>
      </c>
      <c r="C3501" t="s">
        <v>45809</v>
      </c>
    </row>
    <row r="3502" spans="2:3" x14ac:dyDescent="0.35">
      <c r="B3502" s="2" t="s">
        <v>45719</v>
      </c>
      <c r="C3502" t="s">
        <v>45812</v>
      </c>
    </row>
    <row r="3503" spans="2:3" x14ac:dyDescent="0.35">
      <c r="B3503" s="2" t="s">
        <v>45722</v>
      </c>
      <c r="C3503" t="s">
        <v>45815</v>
      </c>
    </row>
    <row r="3504" spans="2:3" x14ac:dyDescent="0.35">
      <c r="B3504" s="2" t="s">
        <v>45725</v>
      </c>
      <c r="C3504" t="s">
        <v>45818</v>
      </c>
    </row>
    <row r="3505" spans="2:3" x14ac:dyDescent="0.35">
      <c r="B3505" s="2" t="s">
        <v>45728</v>
      </c>
      <c r="C3505" t="s">
        <v>45821</v>
      </c>
    </row>
    <row r="3506" spans="2:3" x14ac:dyDescent="0.35">
      <c r="B3506" s="2" t="s">
        <v>45731</v>
      </c>
      <c r="C3506" t="s">
        <v>45824</v>
      </c>
    </row>
    <row r="3507" spans="2:3" x14ac:dyDescent="0.35">
      <c r="B3507" s="2" t="s">
        <v>45734</v>
      </c>
      <c r="C3507" t="s">
        <v>45827</v>
      </c>
    </row>
    <row r="3508" spans="2:3" x14ac:dyDescent="0.35">
      <c r="B3508" s="2" t="s">
        <v>45737</v>
      </c>
      <c r="C3508" t="s">
        <v>45830</v>
      </c>
    </row>
    <row r="3509" spans="2:3" x14ac:dyDescent="0.35">
      <c r="B3509" s="2" t="s">
        <v>45740</v>
      </c>
      <c r="C3509" t="s">
        <v>45833</v>
      </c>
    </row>
    <row r="3510" spans="2:3" x14ac:dyDescent="0.35">
      <c r="B3510" s="2" t="s">
        <v>45743</v>
      </c>
      <c r="C3510" t="s">
        <v>45836</v>
      </c>
    </row>
    <row r="3511" spans="2:3" x14ac:dyDescent="0.35">
      <c r="B3511" s="2" t="s">
        <v>45746</v>
      </c>
      <c r="C3511" t="s">
        <v>45839</v>
      </c>
    </row>
    <row r="3512" spans="2:3" x14ac:dyDescent="0.35">
      <c r="B3512" s="2" t="s">
        <v>45749</v>
      </c>
      <c r="C3512" t="s">
        <v>45842</v>
      </c>
    </row>
    <row r="3513" spans="2:3" x14ac:dyDescent="0.35">
      <c r="B3513" s="2" t="s">
        <v>45752</v>
      </c>
      <c r="C3513" t="s">
        <v>45845</v>
      </c>
    </row>
    <row r="3514" spans="2:3" x14ac:dyDescent="0.35">
      <c r="B3514" s="2" t="s">
        <v>45755</v>
      </c>
      <c r="C3514" t="s">
        <v>45848</v>
      </c>
    </row>
    <row r="3515" spans="2:3" x14ac:dyDescent="0.35">
      <c r="B3515" s="2" t="s">
        <v>45758</v>
      </c>
      <c r="C3515" t="s">
        <v>45851</v>
      </c>
    </row>
    <row r="3516" spans="2:3" x14ac:dyDescent="0.35">
      <c r="B3516" s="2" t="s">
        <v>45761</v>
      </c>
      <c r="C3516" t="s">
        <v>45854</v>
      </c>
    </row>
    <row r="3517" spans="2:3" x14ac:dyDescent="0.35">
      <c r="B3517" s="2" t="s">
        <v>45764</v>
      </c>
      <c r="C3517" t="s">
        <v>45857</v>
      </c>
    </row>
    <row r="3518" spans="2:3" x14ac:dyDescent="0.35">
      <c r="B3518" s="2" t="s">
        <v>45767</v>
      </c>
      <c r="C3518" t="s">
        <v>45860</v>
      </c>
    </row>
    <row r="3519" spans="2:3" x14ac:dyDescent="0.35">
      <c r="B3519" s="2" t="s">
        <v>45770</v>
      </c>
      <c r="C3519" t="s">
        <v>45863</v>
      </c>
    </row>
    <row r="3520" spans="2:3" x14ac:dyDescent="0.35">
      <c r="B3520" s="2" t="s">
        <v>45773</v>
      </c>
      <c r="C3520" t="s">
        <v>45866</v>
      </c>
    </row>
    <row r="3521" spans="2:3" x14ac:dyDescent="0.35">
      <c r="B3521" s="2" t="s">
        <v>45776</v>
      </c>
      <c r="C3521" t="s">
        <v>45869</v>
      </c>
    </row>
    <row r="3522" spans="2:3" x14ac:dyDescent="0.35">
      <c r="B3522" s="2" t="s">
        <v>45779</v>
      </c>
      <c r="C3522" t="s">
        <v>45872</v>
      </c>
    </row>
    <row r="3523" spans="2:3" x14ac:dyDescent="0.35">
      <c r="B3523" s="2" t="s">
        <v>45782</v>
      </c>
      <c r="C3523" t="s">
        <v>45875</v>
      </c>
    </row>
    <row r="3524" spans="2:3" x14ac:dyDescent="0.35">
      <c r="B3524" s="2" t="s">
        <v>45785</v>
      </c>
      <c r="C3524" t="s">
        <v>45878</v>
      </c>
    </row>
    <row r="3525" spans="2:3" x14ac:dyDescent="0.35">
      <c r="B3525" s="2" t="s">
        <v>45788</v>
      </c>
      <c r="C3525" t="s">
        <v>45881</v>
      </c>
    </row>
    <row r="3526" spans="2:3" x14ac:dyDescent="0.35">
      <c r="B3526" s="2" t="s">
        <v>45791</v>
      </c>
      <c r="C3526" t="s">
        <v>45884</v>
      </c>
    </row>
    <row r="3527" spans="2:3" x14ac:dyDescent="0.35">
      <c r="B3527" s="2" t="s">
        <v>45794</v>
      </c>
      <c r="C3527" t="s">
        <v>45887</v>
      </c>
    </row>
    <row r="3528" spans="2:3" x14ac:dyDescent="0.35">
      <c r="B3528" s="2" t="s">
        <v>45797</v>
      </c>
      <c r="C3528" t="s">
        <v>45890</v>
      </c>
    </row>
    <row r="3529" spans="2:3" x14ac:dyDescent="0.35">
      <c r="B3529" s="2" t="s">
        <v>45800</v>
      </c>
      <c r="C3529" t="s">
        <v>45893</v>
      </c>
    </row>
    <row r="3530" spans="2:3" x14ac:dyDescent="0.35">
      <c r="B3530" s="2" t="s">
        <v>45803</v>
      </c>
      <c r="C3530" t="s">
        <v>45896</v>
      </c>
    </row>
    <row r="3531" spans="2:3" x14ac:dyDescent="0.35">
      <c r="B3531" s="2" t="s">
        <v>45806</v>
      </c>
      <c r="C3531" t="s">
        <v>45899</v>
      </c>
    </row>
    <row r="3532" spans="2:3" x14ac:dyDescent="0.35">
      <c r="B3532" s="2" t="s">
        <v>45809</v>
      </c>
      <c r="C3532" t="s">
        <v>45902</v>
      </c>
    </row>
    <row r="3533" spans="2:3" x14ac:dyDescent="0.35">
      <c r="B3533" s="2" t="s">
        <v>45812</v>
      </c>
      <c r="C3533" t="s">
        <v>45905</v>
      </c>
    </row>
    <row r="3534" spans="2:3" x14ac:dyDescent="0.35">
      <c r="B3534" s="2" t="s">
        <v>45815</v>
      </c>
      <c r="C3534" t="s">
        <v>45908</v>
      </c>
    </row>
    <row r="3535" spans="2:3" x14ac:dyDescent="0.35">
      <c r="B3535" s="2" t="s">
        <v>45818</v>
      </c>
      <c r="C3535" t="s">
        <v>45911</v>
      </c>
    </row>
    <row r="3536" spans="2:3" x14ac:dyDescent="0.35">
      <c r="B3536" s="2" t="s">
        <v>45821</v>
      </c>
      <c r="C3536" t="s">
        <v>45914</v>
      </c>
    </row>
    <row r="3537" spans="2:3" x14ac:dyDescent="0.35">
      <c r="B3537" s="2" t="s">
        <v>45824</v>
      </c>
      <c r="C3537" t="s">
        <v>45917</v>
      </c>
    </row>
    <row r="3538" spans="2:3" x14ac:dyDescent="0.35">
      <c r="B3538" s="2" t="s">
        <v>45827</v>
      </c>
      <c r="C3538" t="s">
        <v>45920</v>
      </c>
    </row>
    <row r="3539" spans="2:3" x14ac:dyDescent="0.35">
      <c r="B3539" s="2" t="s">
        <v>45830</v>
      </c>
      <c r="C3539" t="s">
        <v>45923</v>
      </c>
    </row>
    <row r="3540" spans="2:3" x14ac:dyDescent="0.35">
      <c r="B3540" s="2" t="s">
        <v>45833</v>
      </c>
      <c r="C3540" t="s">
        <v>45926</v>
      </c>
    </row>
    <row r="3541" spans="2:3" x14ac:dyDescent="0.35">
      <c r="B3541" s="2" t="s">
        <v>45836</v>
      </c>
      <c r="C3541" t="s">
        <v>45929</v>
      </c>
    </row>
    <row r="3542" spans="2:3" x14ac:dyDescent="0.35">
      <c r="B3542" s="2" t="s">
        <v>45839</v>
      </c>
      <c r="C3542" t="s">
        <v>45932</v>
      </c>
    </row>
    <row r="3543" spans="2:3" x14ac:dyDescent="0.35">
      <c r="B3543" s="2" t="s">
        <v>45842</v>
      </c>
      <c r="C3543" t="s">
        <v>45935</v>
      </c>
    </row>
    <row r="3544" spans="2:3" x14ac:dyDescent="0.35">
      <c r="B3544" s="2" t="s">
        <v>45845</v>
      </c>
      <c r="C3544" t="s">
        <v>45938</v>
      </c>
    </row>
    <row r="3545" spans="2:3" x14ac:dyDescent="0.35">
      <c r="B3545" s="2" t="s">
        <v>45848</v>
      </c>
      <c r="C3545" t="s">
        <v>45941</v>
      </c>
    </row>
    <row r="3546" spans="2:3" x14ac:dyDescent="0.35">
      <c r="B3546" s="2" t="s">
        <v>45851</v>
      </c>
      <c r="C3546" t="s">
        <v>45944</v>
      </c>
    </row>
    <row r="3547" spans="2:3" x14ac:dyDescent="0.35">
      <c r="B3547" s="2" t="s">
        <v>45854</v>
      </c>
      <c r="C3547" t="s">
        <v>45947</v>
      </c>
    </row>
    <row r="3548" spans="2:3" x14ac:dyDescent="0.35">
      <c r="B3548" s="2" t="s">
        <v>45857</v>
      </c>
      <c r="C3548" t="s">
        <v>45950</v>
      </c>
    </row>
    <row r="3549" spans="2:3" x14ac:dyDescent="0.35">
      <c r="B3549" s="2" t="s">
        <v>45860</v>
      </c>
      <c r="C3549" t="s">
        <v>45953</v>
      </c>
    </row>
    <row r="3550" spans="2:3" x14ac:dyDescent="0.35">
      <c r="B3550" s="2" t="s">
        <v>45863</v>
      </c>
      <c r="C3550" t="s">
        <v>45956</v>
      </c>
    </row>
    <row r="3551" spans="2:3" x14ac:dyDescent="0.35">
      <c r="B3551" s="2" t="s">
        <v>45866</v>
      </c>
      <c r="C3551" t="s">
        <v>45959</v>
      </c>
    </row>
    <row r="3552" spans="2:3" x14ac:dyDescent="0.35">
      <c r="B3552" s="2" t="s">
        <v>45869</v>
      </c>
      <c r="C3552" t="s">
        <v>45962</v>
      </c>
    </row>
    <row r="3553" spans="2:3" x14ac:dyDescent="0.35">
      <c r="B3553" s="2" t="s">
        <v>45872</v>
      </c>
      <c r="C3553" t="s">
        <v>45965</v>
      </c>
    </row>
    <row r="3554" spans="2:3" x14ac:dyDescent="0.35">
      <c r="B3554" s="2" t="s">
        <v>45875</v>
      </c>
      <c r="C3554" t="s">
        <v>45968</v>
      </c>
    </row>
    <row r="3555" spans="2:3" x14ac:dyDescent="0.35">
      <c r="B3555" s="2" t="s">
        <v>45878</v>
      </c>
      <c r="C3555" t="s">
        <v>45971</v>
      </c>
    </row>
    <row r="3556" spans="2:3" x14ac:dyDescent="0.35">
      <c r="B3556" s="2" t="s">
        <v>45881</v>
      </c>
      <c r="C3556" t="s">
        <v>45974</v>
      </c>
    </row>
    <row r="3557" spans="2:3" x14ac:dyDescent="0.35">
      <c r="B3557" s="2" t="s">
        <v>45884</v>
      </c>
      <c r="C3557" t="s">
        <v>45977</v>
      </c>
    </row>
    <row r="3558" spans="2:3" x14ac:dyDescent="0.35">
      <c r="B3558" s="2" t="s">
        <v>45887</v>
      </c>
      <c r="C3558" t="s">
        <v>45980</v>
      </c>
    </row>
    <row r="3559" spans="2:3" x14ac:dyDescent="0.35">
      <c r="B3559" s="2" t="s">
        <v>45890</v>
      </c>
      <c r="C3559" t="s">
        <v>45983</v>
      </c>
    </row>
    <row r="3560" spans="2:3" x14ac:dyDescent="0.35">
      <c r="B3560" s="2" t="s">
        <v>45893</v>
      </c>
      <c r="C3560" t="s">
        <v>45986</v>
      </c>
    </row>
    <row r="3561" spans="2:3" x14ac:dyDescent="0.35">
      <c r="B3561" s="2" t="s">
        <v>45896</v>
      </c>
      <c r="C3561" t="s">
        <v>45989</v>
      </c>
    </row>
    <row r="3562" spans="2:3" x14ac:dyDescent="0.35">
      <c r="B3562" s="2" t="s">
        <v>45899</v>
      </c>
      <c r="C3562" t="s">
        <v>45992</v>
      </c>
    </row>
    <row r="3563" spans="2:3" x14ac:dyDescent="0.35">
      <c r="B3563" s="2" t="s">
        <v>45902</v>
      </c>
      <c r="C3563" t="s">
        <v>45995</v>
      </c>
    </row>
    <row r="3564" spans="2:3" x14ac:dyDescent="0.35">
      <c r="B3564" s="2" t="s">
        <v>45905</v>
      </c>
      <c r="C3564" t="s">
        <v>45998</v>
      </c>
    </row>
    <row r="3565" spans="2:3" x14ac:dyDescent="0.35">
      <c r="B3565" s="2" t="s">
        <v>45908</v>
      </c>
      <c r="C3565" t="s">
        <v>46001</v>
      </c>
    </row>
    <row r="3566" spans="2:3" x14ac:dyDescent="0.35">
      <c r="B3566" s="2" t="s">
        <v>45911</v>
      </c>
      <c r="C3566" t="s">
        <v>46004</v>
      </c>
    </row>
    <row r="3567" spans="2:3" x14ac:dyDescent="0.35">
      <c r="B3567" s="2" t="s">
        <v>45914</v>
      </c>
      <c r="C3567" t="s">
        <v>46007</v>
      </c>
    </row>
    <row r="3568" spans="2:3" x14ac:dyDescent="0.35">
      <c r="B3568" s="2" t="s">
        <v>45917</v>
      </c>
      <c r="C3568" t="s">
        <v>46010</v>
      </c>
    </row>
    <row r="3569" spans="2:3" x14ac:dyDescent="0.35">
      <c r="B3569" s="2" t="s">
        <v>45920</v>
      </c>
      <c r="C3569" t="s">
        <v>46013</v>
      </c>
    </row>
    <row r="3570" spans="2:3" x14ac:dyDescent="0.35">
      <c r="B3570" s="2" t="s">
        <v>45923</v>
      </c>
      <c r="C3570" t="s">
        <v>46016</v>
      </c>
    </row>
    <row r="3571" spans="2:3" x14ac:dyDescent="0.35">
      <c r="B3571" s="2" t="s">
        <v>45926</v>
      </c>
      <c r="C3571" t="s">
        <v>46019</v>
      </c>
    </row>
    <row r="3572" spans="2:3" x14ac:dyDescent="0.35">
      <c r="B3572" s="2" t="s">
        <v>45929</v>
      </c>
      <c r="C3572" t="s">
        <v>46022</v>
      </c>
    </row>
    <row r="3573" spans="2:3" x14ac:dyDescent="0.35">
      <c r="B3573" s="2" t="s">
        <v>45932</v>
      </c>
      <c r="C3573" t="s">
        <v>46025</v>
      </c>
    </row>
    <row r="3574" spans="2:3" x14ac:dyDescent="0.35">
      <c r="B3574" s="2" t="s">
        <v>45935</v>
      </c>
      <c r="C3574" t="s">
        <v>46028</v>
      </c>
    </row>
    <row r="3575" spans="2:3" x14ac:dyDescent="0.35">
      <c r="B3575" s="2" t="s">
        <v>45938</v>
      </c>
      <c r="C3575" t="s">
        <v>46031</v>
      </c>
    </row>
    <row r="3576" spans="2:3" x14ac:dyDescent="0.35">
      <c r="B3576" s="2" t="s">
        <v>45941</v>
      </c>
      <c r="C3576" t="s">
        <v>46034</v>
      </c>
    </row>
    <row r="3577" spans="2:3" x14ac:dyDescent="0.35">
      <c r="B3577" s="2" t="s">
        <v>45944</v>
      </c>
      <c r="C3577" t="s">
        <v>46037</v>
      </c>
    </row>
    <row r="3578" spans="2:3" x14ac:dyDescent="0.35">
      <c r="B3578" s="2" t="s">
        <v>45947</v>
      </c>
      <c r="C3578" t="s">
        <v>46040</v>
      </c>
    </row>
    <row r="3579" spans="2:3" x14ac:dyDescent="0.35">
      <c r="B3579" s="2" t="s">
        <v>45950</v>
      </c>
      <c r="C3579" t="s">
        <v>46043</v>
      </c>
    </row>
    <row r="3580" spans="2:3" x14ac:dyDescent="0.35">
      <c r="B3580" s="2" t="s">
        <v>45953</v>
      </c>
      <c r="C3580" t="s">
        <v>46046</v>
      </c>
    </row>
    <row r="3581" spans="2:3" x14ac:dyDescent="0.35">
      <c r="B3581" s="2" t="s">
        <v>45956</v>
      </c>
      <c r="C3581" t="s">
        <v>46049</v>
      </c>
    </row>
    <row r="3582" spans="2:3" x14ac:dyDescent="0.35">
      <c r="B3582" s="2" t="s">
        <v>45959</v>
      </c>
      <c r="C3582" t="s">
        <v>46052</v>
      </c>
    </row>
    <row r="3583" spans="2:3" x14ac:dyDescent="0.35">
      <c r="B3583" s="2" t="s">
        <v>45962</v>
      </c>
      <c r="C3583" t="s">
        <v>46055</v>
      </c>
    </row>
    <row r="3584" spans="2:3" x14ac:dyDescent="0.35">
      <c r="B3584" s="2" t="s">
        <v>45965</v>
      </c>
      <c r="C3584" t="s">
        <v>46058</v>
      </c>
    </row>
    <row r="3585" spans="2:3" x14ac:dyDescent="0.35">
      <c r="B3585" s="2" t="s">
        <v>45968</v>
      </c>
      <c r="C3585" t="s">
        <v>46061</v>
      </c>
    </row>
    <row r="3586" spans="2:3" x14ac:dyDescent="0.35">
      <c r="B3586" s="2" t="s">
        <v>45971</v>
      </c>
      <c r="C3586" t="s">
        <v>46064</v>
      </c>
    </row>
    <row r="3587" spans="2:3" x14ac:dyDescent="0.35">
      <c r="B3587" s="2" t="s">
        <v>45974</v>
      </c>
      <c r="C3587" t="s">
        <v>46067</v>
      </c>
    </row>
    <row r="3588" spans="2:3" x14ac:dyDescent="0.35">
      <c r="B3588" s="2" t="s">
        <v>45977</v>
      </c>
      <c r="C3588" t="s">
        <v>46070</v>
      </c>
    </row>
    <row r="3589" spans="2:3" x14ac:dyDescent="0.35">
      <c r="B3589" s="2" t="s">
        <v>45980</v>
      </c>
      <c r="C3589" t="s">
        <v>46073</v>
      </c>
    </row>
    <row r="3590" spans="2:3" x14ac:dyDescent="0.35">
      <c r="B3590" s="2" t="s">
        <v>45983</v>
      </c>
      <c r="C3590" t="s">
        <v>46076</v>
      </c>
    </row>
    <row r="3591" spans="2:3" x14ac:dyDescent="0.35">
      <c r="B3591" s="2" t="s">
        <v>45986</v>
      </c>
      <c r="C3591" t="s">
        <v>46079</v>
      </c>
    </row>
    <row r="3592" spans="2:3" x14ac:dyDescent="0.35">
      <c r="B3592" s="2" t="s">
        <v>45989</v>
      </c>
      <c r="C3592" t="s">
        <v>46082</v>
      </c>
    </row>
    <row r="3593" spans="2:3" x14ac:dyDescent="0.35">
      <c r="B3593" s="2" t="s">
        <v>45992</v>
      </c>
      <c r="C3593" t="s">
        <v>46085</v>
      </c>
    </row>
    <row r="3594" spans="2:3" x14ac:dyDescent="0.35">
      <c r="B3594" s="2" t="s">
        <v>45995</v>
      </c>
      <c r="C3594" t="s">
        <v>46088</v>
      </c>
    </row>
    <row r="3595" spans="2:3" x14ac:dyDescent="0.35">
      <c r="B3595" s="2" t="s">
        <v>45998</v>
      </c>
      <c r="C3595" t="s">
        <v>46091</v>
      </c>
    </row>
    <row r="3596" spans="2:3" x14ac:dyDescent="0.35">
      <c r="B3596" s="2" t="s">
        <v>46001</v>
      </c>
      <c r="C3596" t="s">
        <v>46094</v>
      </c>
    </row>
    <row r="3597" spans="2:3" x14ac:dyDescent="0.35">
      <c r="B3597" s="2" t="s">
        <v>46004</v>
      </c>
      <c r="C3597" t="s">
        <v>46097</v>
      </c>
    </row>
    <row r="3598" spans="2:3" x14ac:dyDescent="0.35">
      <c r="B3598" s="2" t="s">
        <v>46007</v>
      </c>
      <c r="C3598" t="s">
        <v>46100</v>
      </c>
    </row>
    <row r="3599" spans="2:3" x14ac:dyDescent="0.35">
      <c r="B3599" s="2" t="s">
        <v>46010</v>
      </c>
      <c r="C3599" t="s">
        <v>46103</v>
      </c>
    </row>
    <row r="3600" spans="2:3" x14ac:dyDescent="0.35">
      <c r="B3600" s="2" t="s">
        <v>46013</v>
      </c>
      <c r="C3600" t="s">
        <v>46106</v>
      </c>
    </row>
    <row r="3601" spans="2:3" x14ac:dyDescent="0.35">
      <c r="B3601" s="2" t="s">
        <v>46016</v>
      </c>
      <c r="C3601" t="s">
        <v>46109</v>
      </c>
    </row>
    <row r="3602" spans="2:3" x14ac:dyDescent="0.35">
      <c r="B3602" s="2" t="s">
        <v>46019</v>
      </c>
      <c r="C3602" t="s">
        <v>46112</v>
      </c>
    </row>
    <row r="3603" spans="2:3" x14ac:dyDescent="0.35">
      <c r="B3603" s="2" t="s">
        <v>46022</v>
      </c>
      <c r="C3603" t="s">
        <v>46115</v>
      </c>
    </row>
    <row r="3604" spans="2:3" x14ac:dyDescent="0.35">
      <c r="B3604" s="2" t="s">
        <v>46025</v>
      </c>
      <c r="C3604" t="s">
        <v>46118</v>
      </c>
    </row>
    <row r="3605" spans="2:3" x14ac:dyDescent="0.35">
      <c r="B3605" s="2" t="s">
        <v>46028</v>
      </c>
      <c r="C3605" t="s">
        <v>46121</v>
      </c>
    </row>
    <row r="3606" spans="2:3" x14ac:dyDescent="0.35">
      <c r="B3606" s="2" t="s">
        <v>46031</v>
      </c>
      <c r="C3606" t="s">
        <v>46124</v>
      </c>
    </row>
    <row r="3607" spans="2:3" x14ac:dyDescent="0.35">
      <c r="B3607" s="2" t="s">
        <v>46034</v>
      </c>
      <c r="C3607" t="s">
        <v>46127</v>
      </c>
    </row>
    <row r="3608" spans="2:3" x14ac:dyDescent="0.35">
      <c r="B3608" s="2" t="s">
        <v>46037</v>
      </c>
      <c r="C3608" t="s">
        <v>46130</v>
      </c>
    </row>
    <row r="3609" spans="2:3" x14ac:dyDescent="0.35">
      <c r="B3609" s="2" t="s">
        <v>46040</v>
      </c>
      <c r="C3609" t="s">
        <v>46133</v>
      </c>
    </row>
    <row r="3610" spans="2:3" x14ac:dyDescent="0.35">
      <c r="B3610" s="2" t="s">
        <v>46043</v>
      </c>
      <c r="C3610" t="s">
        <v>46136</v>
      </c>
    </row>
    <row r="3611" spans="2:3" x14ac:dyDescent="0.35">
      <c r="B3611" s="2" t="s">
        <v>46046</v>
      </c>
      <c r="C3611" t="s">
        <v>46139</v>
      </c>
    </row>
    <row r="3612" spans="2:3" x14ac:dyDescent="0.35">
      <c r="B3612" s="2" t="s">
        <v>46049</v>
      </c>
      <c r="C3612" t="s">
        <v>46142</v>
      </c>
    </row>
    <row r="3613" spans="2:3" x14ac:dyDescent="0.35">
      <c r="B3613" s="2" t="s">
        <v>46052</v>
      </c>
      <c r="C3613" t="s">
        <v>46145</v>
      </c>
    </row>
    <row r="3614" spans="2:3" x14ac:dyDescent="0.35">
      <c r="B3614" s="2" t="s">
        <v>46055</v>
      </c>
      <c r="C3614" t="s">
        <v>46148</v>
      </c>
    </row>
    <row r="3615" spans="2:3" x14ac:dyDescent="0.35">
      <c r="B3615" s="2" t="s">
        <v>46058</v>
      </c>
      <c r="C3615" t="s">
        <v>46151</v>
      </c>
    </row>
    <row r="3616" spans="2:3" x14ac:dyDescent="0.35">
      <c r="B3616" s="2" t="s">
        <v>46061</v>
      </c>
      <c r="C3616" t="s">
        <v>46154</v>
      </c>
    </row>
    <row r="3617" spans="2:3" x14ac:dyDescent="0.35">
      <c r="B3617" s="2" t="s">
        <v>46064</v>
      </c>
      <c r="C3617" t="s">
        <v>46157</v>
      </c>
    </row>
    <row r="3618" spans="2:3" x14ac:dyDescent="0.35">
      <c r="B3618" s="2" t="s">
        <v>46067</v>
      </c>
      <c r="C3618" t="s">
        <v>46160</v>
      </c>
    </row>
    <row r="3619" spans="2:3" x14ac:dyDescent="0.35">
      <c r="B3619" s="2" t="s">
        <v>46070</v>
      </c>
      <c r="C3619" t="s">
        <v>46163</v>
      </c>
    </row>
    <row r="3620" spans="2:3" x14ac:dyDescent="0.35">
      <c r="B3620" s="2" t="s">
        <v>46073</v>
      </c>
      <c r="C3620" t="s">
        <v>46166</v>
      </c>
    </row>
    <row r="3621" spans="2:3" x14ac:dyDescent="0.35">
      <c r="B3621" s="2" t="s">
        <v>46076</v>
      </c>
      <c r="C3621" t="s">
        <v>46169</v>
      </c>
    </row>
    <row r="3622" spans="2:3" x14ac:dyDescent="0.35">
      <c r="B3622" s="2" t="s">
        <v>46079</v>
      </c>
      <c r="C3622" t="s">
        <v>46172</v>
      </c>
    </row>
    <row r="3623" spans="2:3" x14ac:dyDescent="0.35">
      <c r="B3623" s="2" t="s">
        <v>46082</v>
      </c>
      <c r="C3623" t="s">
        <v>46175</v>
      </c>
    </row>
    <row r="3624" spans="2:3" x14ac:dyDescent="0.35">
      <c r="B3624" s="2" t="s">
        <v>46085</v>
      </c>
      <c r="C3624" t="s">
        <v>46178</v>
      </c>
    </row>
    <row r="3625" spans="2:3" x14ac:dyDescent="0.35">
      <c r="B3625" s="2" t="s">
        <v>46088</v>
      </c>
      <c r="C3625" t="s">
        <v>46181</v>
      </c>
    </row>
    <row r="3626" spans="2:3" x14ac:dyDescent="0.35">
      <c r="B3626" s="2" t="s">
        <v>46091</v>
      </c>
      <c r="C3626" t="s">
        <v>46184</v>
      </c>
    </row>
    <row r="3627" spans="2:3" x14ac:dyDescent="0.35">
      <c r="B3627" s="2" t="s">
        <v>46094</v>
      </c>
      <c r="C3627" t="s">
        <v>46187</v>
      </c>
    </row>
    <row r="3628" spans="2:3" x14ac:dyDescent="0.35">
      <c r="B3628" s="2" t="s">
        <v>46097</v>
      </c>
      <c r="C3628" t="s">
        <v>46190</v>
      </c>
    </row>
    <row r="3629" spans="2:3" x14ac:dyDescent="0.35">
      <c r="B3629" s="2" t="s">
        <v>46100</v>
      </c>
      <c r="C3629" t="s">
        <v>46193</v>
      </c>
    </row>
    <row r="3630" spans="2:3" x14ac:dyDescent="0.35">
      <c r="B3630" s="2" t="s">
        <v>46103</v>
      </c>
      <c r="C3630" t="s">
        <v>46196</v>
      </c>
    </row>
    <row r="3631" spans="2:3" x14ac:dyDescent="0.35">
      <c r="B3631" s="2" t="s">
        <v>46106</v>
      </c>
      <c r="C3631" t="s">
        <v>46199</v>
      </c>
    </row>
    <row r="3632" spans="2:3" x14ac:dyDescent="0.35">
      <c r="B3632" s="2" t="s">
        <v>46109</v>
      </c>
      <c r="C3632" t="s">
        <v>46202</v>
      </c>
    </row>
    <row r="3633" spans="2:3" x14ac:dyDescent="0.35">
      <c r="B3633" s="2" t="s">
        <v>46112</v>
      </c>
      <c r="C3633" t="s">
        <v>46205</v>
      </c>
    </row>
    <row r="3634" spans="2:3" x14ac:dyDescent="0.35">
      <c r="B3634" s="2" t="s">
        <v>46115</v>
      </c>
      <c r="C3634" t="s">
        <v>46208</v>
      </c>
    </row>
    <row r="3635" spans="2:3" x14ac:dyDescent="0.35">
      <c r="B3635" s="2" t="s">
        <v>46118</v>
      </c>
      <c r="C3635" t="s">
        <v>46211</v>
      </c>
    </row>
    <row r="3636" spans="2:3" x14ac:dyDescent="0.35">
      <c r="B3636" s="2" t="s">
        <v>46121</v>
      </c>
      <c r="C3636" t="s">
        <v>46214</v>
      </c>
    </row>
    <row r="3637" spans="2:3" x14ac:dyDescent="0.35">
      <c r="B3637" s="2" t="s">
        <v>46124</v>
      </c>
      <c r="C3637" t="s">
        <v>46217</v>
      </c>
    </row>
    <row r="3638" spans="2:3" x14ac:dyDescent="0.35">
      <c r="B3638" s="2" t="s">
        <v>46127</v>
      </c>
      <c r="C3638" t="s">
        <v>46220</v>
      </c>
    </row>
    <row r="3639" spans="2:3" x14ac:dyDescent="0.35">
      <c r="B3639" s="2" t="s">
        <v>46130</v>
      </c>
      <c r="C3639" t="s">
        <v>46223</v>
      </c>
    </row>
    <row r="3640" spans="2:3" x14ac:dyDescent="0.35">
      <c r="B3640" s="2" t="s">
        <v>46133</v>
      </c>
      <c r="C3640" t="s">
        <v>46225</v>
      </c>
    </row>
    <row r="3641" spans="2:3" x14ac:dyDescent="0.35">
      <c r="B3641" s="2" t="s">
        <v>46136</v>
      </c>
      <c r="C3641" t="s">
        <v>46228</v>
      </c>
    </row>
    <row r="3642" spans="2:3" x14ac:dyDescent="0.35">
      <c r="B3642" s="2" t="s">
        <v>46139</v>
      </c>
      <c r="C3642" t="s">
        <v>46230</v>
      </c>
    </row>
    <row r="3643" spans="2:3" x14ac:dyDescent="0.35">
      <c r="B3643" s="2" t="s">
        <v>46142</v>
      </c>
      <c r="C3643" t="s">
        <v>46232</v>
      </c>
    </row>
    <row r="3644" spans="2:3" x14ac:dyDescent="0.35">
      <c r="B3644" s="2" t="s">
        <v>46145</v>
      </c>
      <c r="C3644" t="s">
        <v>46234</v>
      </c>
    </row>
    <row r="3645" spans="2:3" x14ac:dyDescent="0.35">
      <c r="B3645" s="2" t="s">
        <v>46148</v>
      </c>
      <c r="C3645" t="s">
        <v>46236</v>
      </c>
    </row>
    <row r="3646" spans="2:3" x14ac:dyDescent="0.35">
      <c r="B3646" s="2" t="s">
        <v>46151</v>
      </c>
      <c r="C3646" t="s">
        <v>46239</v>
      </c>
    </row>
    <row r="3647" spans="2:3" x14ac:dyDescent="0.35">
      <c r="B3647" s="2" t="s">
        <v>46154</v>
      </c>
      <c r="C3647" t="s">
        <v>46242</v>
      </c>
    </row>
    <row r="3648" spans="2:3" x14ac:dyDescent="0.35">
      <c r="B3648" s="2" t="s">
        <v>46157</v>
      </c>
      <c r="C3648" t="s">
        <v>46245</v>
      </c>
    </row>
    <row r="3649" spans="2:3" x14ac:dyDescent="0.35">
      <c r="B3649" s="2" t="s">
        <v>46160</v>
      </c>
      <c r="C3649" t="s">
        <v>46248</v>
      </c>
    </row>
    <row r="3650" spans="2:3" x14ac:dyDescent="0.35">
      <c r="B3650" s="2" t="s">
        <v>46163</v>
      </c>
      <c r="C3650" t="s">
        <v>46251</v>
      </c>
    </row>
    <row r="3651" spans="2:3" x14ac:dyDescent="0.35">
      <c r="B3651" s="2" t="s">
        <v>46166</v>
      </c>
      <c r="C3651" t="s">
        <v>46254</v>
      </c>
    </row>
    <row r="3652" spans="2:3" x14ac:dyDescent="0.35">
      <c r="B3652" s="2" t="s">
        <v>46169</v>
      </c>
      <c r="C3652" t="s">
        <v>46257</v>
      </c>
    </row>
    <row r="3653" spans="2:3" x14ac:dyDescent="0.35">
      <c r="B3653" s="2" t="s">
        <v>46172</v>
      </c>
      <c r="C3653" t="s">
        <v>46259</v>
      </c>
    </row>
    <row r="3654" spans="2:3" x14ac:dyDescent="0.35">
      <c r="B3654" s="2" t="s">
        <v>46175</v>
      </c>
      <c r="C3654" t="s">
        <v>46261</v>
      </c>
    </row>
    <row r="3655" spans="2:3" x14ac:dyDescent="0.35">
      <c r="B3655" s="2" t="s">
        <v>46178</v>
      </c>
      <c r="C3655" t="s">
        <v>46263</v>
      </c>
    </row>
    <row r="3656" spans="2:3" x14ac:dyDescent="0.35">
      <c r="B3656" s="2" t="s">
        <v>46181</v>
      </c>
      <c r="C3656" t="s">
        <v>46266</v>
      </c>
    </row>
    <row r="3657" spans="2:3" x14ac:dyDescent="0.35">
      <c r="B3657" s="2" t="s">
        <v>46184</v>
      </c>
      <c r="C3657" t="s">
        <v>46269</v>
      </c>
    </row>
    <row r="3658" spans="2:3" x14ac:dyDescent="0.35">
      <c r="B3658" s="2" t="s">
        <v>46187</v>
      </c>
      <c r="C3658" t="s">
        <v>46272</v>
      </c>
    </row>
    <row r="3659" spans="2:3" x14ac:dyDescent="0.35">
      <c r="B3659" s="2" t="s">
        <v>46190</v>
      </c>
      <c r="C3659" t="s">
        <v>46275</v>
      </c>
    </row>
    <row r="3660" spans="2:3" x14ac:dyDescent="0.35">
      <c r="B3660" s="2" t="s">
        <v>46193</v>
      </c>
      <c r="C3660" t="s">
        <v>46278</v>
      </c>
    </row>
    <row r="3661" spans="2:3" x14ac:dyDescent="0.35">
      <c r="B3661" s="2" t="s">
        <v>46196</v>
      </c>
      <c r="C3661" t="s">
        <v>46281</v>
      </c>
    </row>
    <row r="3662" spans="2:3" x14ac:dyDescent="0.35">
      <c r="B3662" s="2" t="s">
        <v>46199</v>
      </c>
      <c r="C3662" t="s">
        <v>46284</v>
      </c>
    </row>
    <row r="3663" spans="2:3" x14ac:dyDescent="0.35">
      <c r="B3663" s="2" t="s">
        <v>46202</v>
      </c>
      <c r="C3663" t="s">
        <v>46287</v>
      </c>
    </row>
    <row r="3664" spans="2:3" x14ac:dyDescent="0.35">
      <c r="B3664" s="2" t="s">
        <v>46205</v>
      </c>
      <c r="C3664" t="s">
        <v>46290</v>
      </c>
    </row>
    <row r="3665" spans="2:3" x14ac:dyDescent="0.35">
      <c r="B3665" s="2" t="s">
        <v>46208</v>
      </c>
      <c r="C3665" t="s">
        <v>46293</v>
      </c>
    </row>
    <row r="3666" spans="2:3" x14ac:dyDescent="0.35">
      <c r="B3666" s="2" t="s">
        <v>46211</v>
      </c>
      <c r="C3666" t="s">
        <v>46296</v>
      </c>
    </row>
    <row r="3667" spans="2:3" x14ac:dyDescent="0.35">
      <c r="B3667" s="2" t="s">
        <v>46214</v>
      </c>
      <c r="C3667" t="s">
        <v>46299</v>
      </c>
    </row>
    <row r="3668" spans="2:3" x14ac:dyDescent="0.35">
      <c r="B3668" s="2" t="s">
        <v>46217</v>
      </c>
      <c r="C3668" t="s">
        <v>46302</v>
      </c>
    </row>
    <row r="3669" spans="2:3" x14ac:dyDescent="0.35">
      <c r="B3669" s="2" t="s">
        <v>46220</v>
      </c>
      <c r="C3669" t="s">
        <v>46305</v>
      </c>
    </row>
    <row r="3670" spans="2:3" x14ac:dyDescent="0.35">
      <c r="B3670" s="2" t="s">
        <v>46223</v>
      </c>
      <c r="C3670" t="s">
        <v>46308</v>
      </c>
    </row>
    <row r="3671" spans="2:3" x14ac:dyDescent="0.35">
      <c r="B3671" s="2" t="s">
        <v>46225</v>
      </c>
      <c r="C3671" t="s">
        <v>46311</v>
      </c>
    </row>
    <row r="3672" spans="2:3" x14ac:dyDescent="0.35">
      <c r="B3672" s="2" t="s">
        <v>46228</v>
      </c>
      <c r="C3672" t="s">
        <v>46314</v>
      </c>
    </row>
    <row r="3673" spans="2:3" x14ac:dyDescent="0.35">
      <c r="B3673" s="2" t="s">
        <v>46230</v>
      </c>
      <c r="C3673" t="s">
        <v>46317</v>
      </c>
    </row>
    <row r="3674" spans="2:3" x14ac:dyDescent="0.35">
      <c r="B3674" s="2" t="s">
        <v>46232</v>
      </c>
      <c r="C3674" t="s">
        <v>46320</v>
      </c>
    </row>
    <row r="3675" spans="2:3" x14ac:dyDescent="0.35">
      <c r="B3675" s="2" t="s">
        <v>46234</v>
      </c>
      <c r="C3675" t="s">
        <v>46323</v>
      </c>
    </row>
    <row r="3676" spans="2:3" x14ac:dyDescent="0.35">
      <c r="B3676" s="2" t="s">
        <v>46236</v>
      </c>
      <c r="C3676" t="s">
        <v>46326</v>
      </c>
    </row>
    <row r="3677" spans="2:3" x14ac:dyDescent="0.35">
      <c r="B3677" s="2" t="s">
        <v>46239</v>
      </c>
      <c r="C3677" t="s">
        <v>46329</v>
      </c>
    </row>
    <row r="3678" spans="2:3" x14ac:dyDescent="0.35">
      <c r="B3678" s="2" t="s">
        <v>46242</v>
      </c>
      <c r="C3678" t="s">
        <v>46332</v>
      </c>
    </row>
    <row r="3679" spans="2:3" x14ac:dyDescent="0.35">
      <c r="B3679" s="2" t="s">
        <v>46245</v>
      </c>
      <c r="C3679" t="s">
        <v>46335</v>
      </c>
    </row>
    <row r="3680" spans="2:3" x14ac:dyDescent="0.35">
      <c r="B3680" s="2" t="s">
        <v>46248</v>
      </c>
      <c r="C3680" t="s">
        <v>46338</v>
      </c>
    </row>
    <row r="3681" spans="2:3" x14ac:dyDescent="0.35">
      <c r="B3681" s="2" t="s">
        <v>46251</v>
      </c>
      <c r="C3681" t="s">
        <v>46341</v>
      </c>
    </row>
    <row r="3682" spans="2:3" x14ac:dyDescent="0.35">
      <c r="B3682" s="2" t="s">
        <v>46254</v>
      </c>
      <c r="C3682" t="s">
        <v>46344</v>
      </c>
    </row>
    <row r="3683" spans="2:3" x14ac:dyDescent="0.35">
      <c r="B3683" s="2" t="s">
        <v>46257</v>
      </c>
      <c r="C3683" t="s">
        <v>46347</v>
      </c>
    </row>
    <row r="3684" spans="2:3" x14ac:dyDescent="0.35">
      <c r="B3684" s="2" t="s">
        <v>46259</v>
      </c>
      <c r="C3684" t="s">
        <v>46350</v>
      </c>
    </row>
    <row r="3685" spans="2:3" x14ac:dyDescent="0.35">
      <c r="B3685" s="2" t="s">
        <v>46261</v>
      </c>
      <c r="C3685" t="s">
        <v>46353</v>
      </c>
    </row>
    <row r="3686" spans="2:3" x14ac:dyDescent="0.35">
      <c r="B3686" s="2" t="s">
        <v>46263</v>
      </c>
      <c r="C3686" t="s">
        <v>46356</v>
      </c>
    </row>
    <row r="3687" spans="2:3" x14ac:dyDescent="0.35">
      <c r="B3687" s="2" t="s">
        <v>46266</v>
      </c>
      <c r="C3687" t="s">
        <v>46359</v>
      </c>
    </row>
    <row r="3688" spans="2:3" x14ac:dyDescent="0.35">
      <c r="B3688" s="2" t="s">
        <v>46269</v>
      </c>
      <c r="C3688" t="s">
        <v>46362</v>
      </c>
    </row>
    <row r="3689" spans="2:3" x14ac:dyDescent="0.35">
      <c r="B3689" s="2" t="s">
        <v>46272</v>
      </c>
      <c r="C3689" t="s">
        <v>46365</v>
      </c>
    </row>
    <row r="3690" spans="2:3" x14ac:dyDescent="0.35">
      <c r="B3690" s="2" t="s">
        <v>46275</v>
      </c>
      <c r="C3690" t="s">
        <v>46368</v>
      </c>
    </row>
    <row r="3691" spans="2:3" x14ac:dyDescent="0.35">
      <c r="B3691" s="2" t="s">
        <v>46278</v>
      </c>
      <c r="C3691" t="s">
        <v>46371</v>
      </c>
    </row>
    <row r="3692" spans="2:3" x14ac:dyDescent="0.35">
      <c r="B3692" s="2" t="s">
        <v>46281</v>
      </c>
      <c r="C3692" t="s">
        <v>46374</v>
      </c>
    </row>
    <row r="3693" spans="2:3" x14ac:dyDescent="0.35">
      <c r="B3693" s="2" t="s">
        <v>46284</v>
      </c>
      <c r="C3693" t="s">
        <v>46377</v>
      </c>
    </row>
    <row r="3694" spans="2:3" x14ac:dyDescent="0.35">
      <c r="B3694" s="2" t="s">
        <v>46287</v>
      </c>
      <c r="C3694" t="s">
        <v>46380</v>
      </c>
    </row>
    <row r="3695" spans="2:3" x14ac:dyDescent="0.35">
      <c r="B3695" s="2" t="s">
        <v>46290</v>
      </c>
      <c r="C3695" t="s">
        <v>46383</v>
      </c>
    </row>
    <row r="3696" spans="2:3" x14ac:dyDescent="0.35">
      <c r="B3696" s="2" t="s">
        <v>46293</v>
      </c>
      <c r="C3696" t="s">
        <v>46386</v>
      </c>
    </row>
    <row r="3697" spans="2:3" x14ac:dyDescent="0.35">
      <c r="B3697" s="2" t="s">
        <v>46296</v>
      </c>
      <c r="C3697" t="s">
        <v>46389</v>
      </c>
    </row>
    <row r="3698" spans="2:3" x14ac:dyDescent="0.35">
      <c r="B3698" s="2" t="s">
        <v>46299</v>
      </c>
      <c r="C3698" t="s">
        <v>46392</v>
      </c>
    </row>
    <row r="3699" spans="2:3" x14ac:dyDescent="0.35">
      <c r="B3699" s="2" t="s">
        <v>46302</v>
      </c>
      <c r="C3699" t="s">
        <v>46395</v>
      </c>
    </row>
    <row r="3700" spans="2:3" x14ac:dyDescent="0.35">
      <c r="B3700" s="2" t="s">
        <v>46305</v>
      </c>
      <c r="C3700" t="s">
        <v>46398</v>
      </c>
    </row>
    <row r="3701" spans="2:3" x14ac:dyDescent="0.35">
      <c r="B3701" s="2" t="s">
        <v>46308</v>
      </c>
      <c r="C3701" t="s">
        <v>46401</v>
      </c>
    </row>
    <row r="3702" spans="2:3" x14ac:dyDescent="0.35">
      <c r="B3702" s="2" t="s">
        <v>46311</v>
      </c>
      <c r="C3702" t="s">
        <v>46404</v>
      </c>
    </row>
    <row r="3703" spans="2:3" x14ac:dyDescent="0.35">
      <c r="B3703" s="2" t="s">
        <v>46314</v>
      </c>
      <c r="C3703" t="s">
        <v>46407</v>
      </c>
    </row>
    <row r="3704" spans="2:3" x14ac:dyDescent="0.35">
      <c r="B3704" s="2" t="s">
        <v>46317</v>
      </c>
      <c r="C3704" t="s">
        <v>46410</v>
      </c>
    </row>
    <row r="3705" spans="2:3" x14ac:dyDescent="0.35">
      <c r="B3705" s="2" t="s">
        <v>46320</v>
      </c>
      <c r="C3705" t="s">
        <v>46413</v>
      </c>
    </row>
    <row r="3706" spans="2:3" x14ac:dyDescent="0.35">
      <c r="B3706" s="2" t="s">
        <v>46323</v>
      </c>
      <c r="C3706" t="s">
        <v>46416</v>
      </c>
    </row>
    <row r="3707" spans="2:3" x14ac:dyDescent="0.35">
      <c r="B3707" s="2" t="s">
        <v>46326</v>
      </c>
      <c r="C3707" t="s">
        <v>46419</v>
      </c>
    </row>
    <row r="3708" spans="2:3" x14ac:dyDescent="0.35">
      <c r="B3708" s="2" t="s">
        <v>46329</v>
      </c>
      <c r="C3708" t="s">
        <v>46422</v>
      </c>
    </row>
    <row r="3709" spans="2:3" x14ac:dyDescent="0.35">
      <c r="B3709" s="2" t="s">
        <v>46332</v>
      </c>
      <c r="C3709" t="s">
        <v>46425</v>
      </c>
    </row>
    <row r="3710" spans="2:3" x14ac:dyDescent="0.35">
      <c r="B3710" s="2" t="s">
        <v>46335</v>
      </c>
      <c r="C3710" t="s">
        <v>46428</v>
      </c>
    </row>
    <row r="3711" spans="2:3" x14ac:dyDescent="0.35">
      <c r="B3711" s="2" t="s">
        <v>46338</v>
      </c>
      <c r="C3711" t="s">
        <v>46431</v>
      </c>
    </row>
    <row r="3712" spans="2:3" x14ac:dyDescent="0.35">
      <c r="B3712" s="2" t="s">
        <v>46341</v>
      </c>
      <c r="C3712" t="s">
        <v>46434</v>
      </c>
    </row>
    <row r="3713" spans="2:3" x14ac:dyDescent="0.35">
      <c r="B3713" s="2" t="s">
        <v>46344</v>
      </c>
      <c r="C3713" t="s">
        <v>46437</v>
      </c>
    </row>
    <row r="3714" spans="2:3" x14ac:dyDescent="0.35">
      <c r="B3714" s="2" t="s">
        <v>46347</v>
      </c>
      <c r="C3714" t="s">
        <v>46440</v>
      </c>
    </row>
    <row r="3715" spans="2:3" x14ac:dyDescent="0.35">
      <c r="B3715" s="2" t="s">
        <v>46350</v>
      </c>
      <c r="C3715" t="s">
        <v>46443</v>
      </c>
    </row>
    <row r="3716" spans="2:3" x14ac:dyDescent="0.35">
      <c r="B3716" s="2" t="s">
        <v>46353</v>
      </c>
      <c r="C3716" t="s">
        <v>46446</v>
      </c>
    </row>
    <row r="3717" spans="2:3" x14ac:dyDescent="0.35">
      <c r="B3717" s="2" t="s">
        <v>46356</v>
      </c>
      <c r="C3717" t="s">
        <v>46449</v>
      </c>
    </row>
    <row r="3718" spans="2:3" x14ac:dyDescent="0.35">
      <c r="B3718" s="2" t="s">
        <v>46359</v>
      </c>
      <c r="C3718" t="s">
        <v>46452</v>
      </c>
    </row>
    <row r="3719" spans="2:3" x14ac:dyDescent="0.35">
      <c r="B3719" s="2" t="s">
        <v>46362</v>
      </c>
      <c r="C3719" t="s">
        <v>46455</v>
      </c>
    </row>
    <row r="3720" spans="2:3" x14ac:dyDescent="0.35">
      <c r="B3720" s="2" t="s">
        <v>46365</v>
      </c>
      <c r="C3720" t="s">
        <v>46458</v>
      </c>
    </row>
    <row r="3721" spans="2:3" x14ac:dyDescent="0.35">
      <c r="B3721" s="2" t="s">
        <v>46368</v>
      </c>
      <c r="C3721" t="s">
        <v>46461</v>
      </c>
    </row>
    <row r="3722" spans="2:3" x14ac:dyDescent="0.35">
      <c r="B3722" s="2" t="s">
        <v>46371</v>
      </c>
      <c r="C3722" t="s">
        <v>46464</v>
      </c>
    </row>
    <row r="3723" spans="2:3" x14ac:dyDescent="0.35">
      <c r="B3723" s="2" t="s">
        <v>46374</v>
      </c>
      <c r="C3723" t="s">
        <v>46467</v>
      </c>
    </row>
    <row r="3724" spans="2:3" x14ac:dyDescent="0.35">
      <c r="B3724" s="2" t="s">
        <v>46377</v>
      </c>
      <c r="C3724" t="s">
        <v>46469</v>
      </c>
    </row>
    <row r="3725" spans="2:3" x14ac:dyDescent="0.35">
      <c r="B3725" s="2" t="s">
        <v>46380</v>
      </c>
      <c r="C3725" t="s">
        <v>46471</v>
      </c>
    </row>
    <row r="3726" spans="2:3" x14ac:dyDescent="0.35">
      <c r="B3726" s="2" t="s">
        <v>46383</v>
      </c>
      <c r="C3726" t="s">
        <v>46474</v>
      </c>
    </row>
    <row r="3727" spans="2:3" x14ac:dyDescent="0.35">
      <c r="B3727" s="2" t="s">
        <v>46386</v>
      </c>
      <c r="C3727" t="s">
        <v>46477</v>
      </c>
    </row>
    <row r="3728" spans="2:3" x14ac:dyDescent="0.35">
      <c r="B3728" s="2" t="s">
        <v>46389</v>
      </c>
      <c r="C3728" t="s">
        <v>46480</v>
      </c>
    </row>
    <row r="3729" spans="2:3" x14ac:dyDescent="0.35">
      <c r="B3729" s="2" t="s">
        <v>46392</v>
      </c>
      <c r="C3729" t="s">
        <v>46483</v>
      </c>
    </row>
    <row r="3730" spans="2:3" x14ac:dyDescent="0.35">
      <c r="B3730" s="2" t="s">
        <v>46395</v>
      </c>
      <c r="C3730" t="s">
        <v>46486</v>
      </c>
    </row>
    <row r="3731" spans="2:3" x14ac:dyDescent="0.35">
      <c r="B3731" s="2" t="s">
        <v>46398</v>
      </c>
      <c r="C3731" t="s">
        <v>46489</v>
      </c>
    </row>
    <row r="3732" spans="2:3" x14ac:dyDescent="0.35">
      <c r="B3732" s="2" t="s">
        <v>46401</v>
      </c>
      <c r="C3732" t="s">
        <v>46492</v>
      </c>
    </row>
    <row r="3733" spans="2:3" x14ac:dyDescent="0.35">
      <c r="B3733" s="2" t="s">
        <v>46404</v>
      </c>
      <c r="C3733" t="s">
        <v>46495</v>
      </c>
    </row>
    <row r="3734" spans="2:3" x14ac:dyDescent="0.35">
      <c r="B3734" s="2" t="s">
        <v>46407</v>
      </c>
      <c r="C3734" t="s">
        <v>46498</v>
      </c>
    </row>
    <row r="3735" spans="2:3" x14ac:dyDescent="0.35">
      <c r="B3735" s="2" t="s">
        <v>46410</v>
      </c>
      <c r="C3735" t="s">
        <v>46501</v>
      </c>
    </row>
    <row r="3736" spans="2:3" x14ac:dyDescent="0.35">
      <c r="B3736" s="2" t="s">
        <v>46413</v>
      </c>
      <c r="C3736" t="s">
        <v>46504</v>
      </c>
    </row>
    <row r="3737" spans="2:3" x14ac:dyDescent="0.35">
      <c r="B3737" s="2" t="s">
        <v>46416</v>
      </c>
      <c r="C3737" t="s">
        <v>46507</v>
      </c>
    </row>
    <row r="3738" spans="2:3" x14ac:dyDescent="0.35">
      <c r="B3738" s="2" t="s">
        <v>46419</v>
      </c>
      <c r="C3738" t="s">
        <v>46510</v>
      </c>
    </row>
    <row r="3739" spans="2:3" x14ac:dyDescent="0.35">
      <c r="B3739" s="2" t="s">
        <v>46422</v>
      </c>
      <c r="C3739" t="s">
        <v>46513</v>
      </c>
    </row>
    <row r="3740" spans="2:3" x14ac:dyDescent="0.35">
      <c r="B3740" s="2" t="s">
        <v>46425</v>
      </c>
      <c r="C3740" t="s">
        <v>46516</v>
      </c>
    </row>
    <row r="3741" spans="2:3" x14ac:dyDescent="0.35">
      <c r="B3741" s="2" t="s">
        <v>46428</v>
      </c>
      <c r="C3741" t="s">
        <v>46519</v>
      </c>
    </row>
    <row r="3742" spans="2:3" x14ac:dyDescent="0.35">
      <c r="B3742" s="2" t="s">
        <v>46431</v>
      </c>
      <c r="C3742" t="s">
        <v>46522</v>
      </c>
    </row>
    <row r="3743" spans="2:3" x14ac:dyDescent="0.35">
      <c r="B3743" s="2" t="s">
        <v>46434</v>
      </c>
      <c r="C3743" t="s">
        <v>46525</v>
      </c>
    </row>
    <row r="3744" spans="2:3" x14ac:dyDescent="0.35">
      <c r="B3744" s="2" t="s">
        <v>46437</v>
      </c>
      <c r="C3744" t="s">
        <v>46528</v>
      </c>
    </row>
    <row r="3745" spans="2:3" x14ac:dyDescent="0.35">
      <c r="B3745" s="2" t="s">
        <v>46440</v>
      </c>
      <c r="C3745" t="s">
        <v>46531</v>
      </c>
    </row>
    <row r="3746" spans="2:3" x14ac:dyDescent="0.35">
      <c r="B3746" s="2" t="s">
        <v>46443</v>
      </c>
      <c r="C3746" t="s">
        <v>46534</v>
      </c>
    </row>
    <row r="3747" spans="2:3" x14ac:dyDescent="0.35">
      <c r="B3747" s="2" t="s">
        <v>46446</v>
      </c>
      <c r="C3747" t="s">
        <v>46537</v>
      </c>
    </row>
    <row r="3748" spans="2:3" x14ac:dyDescent="0.35">
      <c r="B3748" s="2" t="s">
        <v>46449</v>
      </c>
      <c r="C3748" t="s">
        <v>46540</v>
      </c>
    </row>
    <row r="3749" spans="2:3" x14ac:dyDescent="0.35">
      <c r="B3749" s="2" t="s">
        <v>46452</v>
      </c>
      <c r="C3749" t="s">
        <v>46543</v>
      </c>
    </row>
    <row r="3750" spans="2:3" x14ac:dyDescent="0.35">
      <c r="B3750" s="2" t="s">
        <v>46455</v>
      </c>
      <c r="C3750" t="s">
        <v>46546</v>
      </c>
    </row>
    <row r="3751" spans="2:3" x14ac:dyDescent="0.35">
      <c r="B3751" s="2" t="s">
        <v>46458</v>
      </c>
      <c r="C3751" t="s">
        <v>46548</v>
      </c>
    </row>
    <row r="3752" spans="2:3" x14ac:dyDescent="0.35">
      <c r="B3752" s="2" t="s">
        <v>46461</v>
      </c>
      <c r="C3752" t="s">
        <v>46551</v>
      </c>
    </row>
    <row r="3753" spans="2:3" x14ac:dyDescent="0.35">
      <c r="B3753" s="2" t="s">
        <v>46464</v>
      </c>
      <c r="C3753" t="s">
        <v>46554</v>
      </c>
    </row>
    <row r="3754" spans="2:3" x14ac:dyDescent="0.35">
      <c r="B3754" s="2" t="s">
        <v>46467</v>
      </c>
      <c r="C3754" t="s">
        <v>46557</v>
      </c>
    </row>
    <row r="3755" spans="2:3" x14ac:dyDescent="0.35">
      <c r="B3755" s="2" t="s">
        <v>46469</v>
      </c>
      <c r="C3755" t="s">
        <v>46559</v>
      </c>
    </row>
    <row r="3756" spans="2:3" x14ac:dyDescent="0.35">
      <c r="B3756" s="2" t="s">
        <v>46471</v>
      </c>
      <c r="C3756" t="s">
        <v>46562</v>
      </c>
    </row>
    <row r="3757" spans="2:3" x14ac:dyDescent="0.35">
      <c r="B3757" s="2" t="s">
        <v>46474</v>
      </c>
      <c r="C3757" t="s">
        <v>46565</v>
      </c>
    </row>
    <row r="3758" spans="2:3" x14ac:dyDescent="0.35">
      <c r="B3758" s="2" t="s">
        <v>46477</v>
      </c>
      <c r="C3758" t="s">
        <v>46568</v>
      </c>
    </row>
    <row r="3759" spans="2:3" x14ac:dyDescent="0.35">
      <c r="B3759" s="2" t="s">
        <v>46480</v>
      </c>
      <c r="C3759" t="s">
        <v>46571</v>
      </c>
    </row>
    <row r="3760" spans="2:3" x14ac:dyDescent="0.35">
      <c r="B3760" s="2" t="s">
        <v>46483</v>
      </c>
      <c r="C3760" t="s">
        <v>46574</v>
      </c>
    </row>
    <row r="3761" spans="2:3" x14ac:dyDescent="0.35">
      <c r="B3761" s="2" t="s">
        <v>46486</v>
      </c>
      <c r="C3761" t="s">
        <v>46577</v>
      </c>
    </row>
    <row r="3762" spans="2:3" x14ac:dyDescent="0.35">
      <c r="B3762" s="2" t="s">
        <v>46489</v>
      </c>
      <c r="C3762" t="s">
        <v>46580</v>
      </c>
    </row>
    <row r="3763" spans="2:3" x14ac:dyDescent="0.35">
      <c r="B3763" s="2" t="s">
        <v>46492</v>
      </c>
      <c r="C3763" t="s">
        <v>46584</v>
      </c>
    </row>
    <row r="3764" spans="2:3" x14ac:dyDescent="0.35">
      <c r="B3764" s="2" t="s">
        <v>46495</v>
      </c>
      <c r="C3764" t="s">
        <v>46587</v>
      </c>
    </row>
    <row r="3765" spans="2:3" x14ac:dyDescent="0.35">
      <c r="B3765" s="2" t="s">
        <v>46498</v>
      </c>
      <c r="C3765" t="s">
        <v>46590</v>
      </c>
    </row>
    <row r="3766" spans="2:3" x14ac:dyDescent="0.35">
      <c r="B3766" s="2" t="s">
        <v>46501</v>
      </c>
      <c r="C3766" t="s">
        <v>46593</v>
      </c>
    </row>
    <row r="3767" spans="2:3" x14ac:dyDescent="0.35">
      <c r="B3767" s="2" t="s">
        <v>46504</v>
      </c>
      <c r="C3767" t="s">
        <v>46596</v>
      </c>
    </row>
    <row r="3768" spans="2:3" x14ac:dyDescent="0.35">
      <c r="B3768" s="2" t="s">
        <v>46507</v>
      </c>
      <c r="C3768" t="s">
        <v>46599</v>
      </c>
    </row>
    <row r="3769" spans="2:3" x14ac:dyDescent="0.35">
      <c r="B3769" s="2" t="s">
        <v>46510</v>
      </c>
      <c r="C3769" t="s">
        <v>46602</v>
      </c>
    </row>
    <row r="3770" spans="2:3" x14ac:dyDescent="0.35">
      <c r="B3770" s="2" t="s">
        <v>46513</v>
      </c>
      <c r="C3770" t="s">
        <v>46605</v>
      </c>
    </row>
    <row r="3771" spans="2:3" x14ac:dyDescent="0.35">
      <c r="B3771" s="2" t="s">
        <v>46516</v>
      </c>
      <c r="C3771" t="s">
        <v>46608</v>
      </c>
    </row>
    <row r="3772" spans="2:3" x14ac:dyDescent="0.35">
      <c r="B3772" s="2" t="s">
        <v>46519</v>
      </c>
      <c r="C3772" t="s">
        <v>46611</v>
      </c>
    </row>
    <row r="3773" spans="2:3" x14ac:dyDescent="0.35">
      <c r="B3773" s="2" t="s">
        <v>46522</v>
      </c>
      <c r="C3773" t="s">
        <v>46614</v>
      </c>
    </row>
    <row r="3774" spans="2:3" x14ac:dyDescent="0.35">
      <c r="B3774" s="2" t="s">
        <v>46525</v>
      </c>
      <c r="C3774" t="s">
        <v>46617</v>
      </c>
    </row>
    <row r="3775" spans="2:3" x14ac:dyDescent="0.35">
      <c r="B3775" s="2" t="s">
        <v>46528</v>
      </c>
      <c r="C3775" t="s">
        <v>46620</v>
      </c>
    </row>
    <row r="3776" spans="2:3" x14ac:dyDescent="0.35">
      <c r="B3776" s="2" t="s">
        <v>46531</v>
      </c>
      <c r="C3776" t="s">
        <v>46623</v>
      </c>
    </row>
    <row r="3777" spans="2:3" x14ac:dyDescent="0.35">
      <c r="B3777" s="2" t="s">
        <v>46534</v>
      </c>
      <c r="C3777" t="s">
        <v>46626</v>
      </c>
    </row>
    <row r="3778" spans="2:3" x14ac:dyDescent="0.35">
      <c r="B3778" s="2" t="s">
        <v>46537</v>
      </c>
      <c r="C3778" t="s">
        <v>46629</v>
      </c>
    </row>
    <row r="3779" spans="2:3" x14ac:dyDescent="0.35">
      <c r="B3779" s="2" t="s">
        <v>46540</v>
      </c>
      <c r="C3779" t="s">
        <v>46632</v>
      </c>
    </row>
    <row r="3780" spans="2:3" x14ac:dyDescent="0.35">
      <c r="B3780" s="2" t="s">
        <v>46543</v>
      </c>
      <c r="C3780" t="s">
        <v>46635</v>
      </c>
    </row>
    <row r="3781" spans="2:3" x14ac:dyDescent="0.35">
      <c r="B3781" s="2" t="s">
        <v>46546</v>
      </c>
      <c r="C3781" t="s">
        <v>46638</v>
      </c>
    </row>
    <row r="3782" spans="2:3" x14ac:dyDescent="0.35">
      <c r="B3782" s="2" t="s">
        <v>46548</v>
      </c>
      <c r="C3782" t="s">
        <v>46640</v>
      </c>
    </row>
    <row r="3783" spans="2:3" x14ac:dyDescent="0.35">
      <c r="B3783" s="2" t="s">
        <v>46551</v>
      </c>
      <c r="C3783" t="s">
        <v>46643</v>
      </c>
    </row>
    <row r="3784" spans="2:3" x14ac:dyDescent="0.35">
      <c r="B3784" s="2" t="s">
        <v>46554</v>
      </c>
      <c r="C3784" t="s">
        <v>46645</v>
      </c>
    </row>
    <row r="3785" spans="2:3" x14ac:dyDescent="0.35">
      <c r="B3785" s="2" t="s">
        <v>46557</v>
      </c>
      <c r="C3785" t="s">
        <v>46648</v>
      </c>
    </row>
    <row r="3786" spans="2:3" x14ac:dyDescent="0.35">
      <c r="B3786" s="2" t="s">
        <v>46559</v>
      </c>
      <c r="C3786" t="s">
        <v>46651</v>
      </c>
    </row>
    <row r="3787" spans="2:3" x14ac:dyDescent="0.35">
      <c r="B3787" s="2" t="s">
        <v>46562</v>
      </c>
      <c r="C3787" t="s">
        <v>46654</v>
      </c>
    </row>
    <row r="3788" spans="2:3" x14ac:dyDescent="0.35">
      <c r="B3788" s="2" t="s">
        <v>46565</v>
      </c>
      <c r="C3788" t="s">
        <v>46657</v>
      </c>
    </row>
    <row r="3789" spans="2:3" x14ac:dyDescent="0.35">
      <c r="B3789" s="2" t="s">
        <v>46568</v>
      </c>
      <c r="C3789" t="s">
        <v>46660</v>
      </c>
    </row>
    <row r="3790" spans="2:3" x14ac:dyDescent="0.35">
      <c r="B3790" s="2" t="s">
        <v>46571</v>
      </c>
      <c r="C3790" t="s">
        <v>46663</v>
      </c>
    </row>
    <row r="3791" spans="2:3" x14ac:dyDescent="0.35">
      <c r="B3791" s="2" t="s">
        <v>46574</v>
      </c>
      <c r="C3791" t="s">
        <v>46666</v>
      </c>
    </row>
    <row r="3792" spans="2:3" x14ac:dyDescent="0.35">
      <c r="B3792" s="2" t="s">
        <v>46577</v>
      </c>
      <c r="C3792" t="s">
        <v>46669</v>
      </c>
    </row>
    <row r="3793" spans="2:3" x14ac:dyDescent="0.35">
      <c r="B3793" s="2" t="s">
        <v>46580</v>
      </c>
      <c r="C3793" t="s">
        <v>46672</v>
      </c>
    </row>
    <row r="3794" spans="2:3" x14ac:dyDescent="0.35">
      <c r="B3794" s="2" t="s">
        <v>46584</v>
      </c>
      <c r="C3794" t="s">
        <v>46675</v>
      </c>
    </row>
    <row r="3795" spans="2:3" x14ac:dyDescent="0.35">
      <c r="B3795" s="2" t="s">
        <v>46587</v>
      </c>
      <c r="C3795" t="s">
        <v>46678</v>
      </c>
    </row>
    <row r="3796" spans="2:3" x14ac:dyDescent="0.35">
      <c r="B3796" s="2" t="s">
        <v>46590</v>
      </c>
      <c r="C3796" t="s">
        <v>46681</v>
      </c>
    </row>
    <row r="3797" spans="2:3" x14ac:dyDescent="0.35">
      <c r="B3797" s="2" t="s">
        <v>46593</v>
      </c>
      <c r="C3797" t="s">
        <v>46684</v>
      </c>
    </row>
    <row r="3798" spans="2:3" x14ac:dyDescent="0.35">
      <c r="B3798" s="2" t="s">
        <v>46596</v>
      </c>
      <c r="C3798" t="s">
        <v>46687</v>
      </c>
    </row>
    <row r="3799" spans="2:3" x14ac:dyDescent="0.35">
      <c r="B3799" s="2" t="s">
        <v>46599</v>
      </c>
      <c r="C3799" t="s">
        <v>46690</v>
      </c>
    </row>
    <row r="3800" spans="2:3" x14ac:dyDescent="0.35">
      <c r="B3800" s="2" t="s">
        <v>46602</v>
      </c>
      <c r="C3800" t="s">
        <v>46693</v>
      </c>
    </row>
    <row r="3801" spans="2:3" x14ac:dyDescent="0.35">
      <c r="B3801" s="2" t="s">
        <v>46605</v>
      </c>
      <c r="C3801" t="s">
        <v>46696</v>
      </c>
    </row>
    <row r="3802" spans="2:3" x14ac:dyDescent="0.35">
      <c r="B3802" s="2" t="s">
        <v>46608</v>
      </c>
      <c r="C3802" t="s">
        <v>46699</v>
      </c>
    </row>
    <row r="3803" spans="2:3" x14ac:dyDescent="0.35">
      <c r="B3803" s="2" t="s">
        <v>46611</v>
      </c>
      <c r="C3803" t="s">
        <v>46702</v>
      </c>
    </row>
    <row r="3804" spans="2:3" x14ac:dyDescent="0.35">
      <c r="B3804" s="2" t="s">
        <v>46614</v>
      </c>
      <c r="C3804" t="s">
        <v>46705</v>
      </c>
    </row>
    <row r="3805" spans="2:3" x14ac:dyDescent="0.35">
      <c r="B3805" s="2" t="s">
        <v>46617</v>
      </c>
      <c r="C3805" t="s">
        <v>46708</v>
      </c>
    </row>
    <row r="3806" spans="2:3" x14ac:dyDescent="0.35">
      <c r="B3806" s="2" t="s">
        <v>46620</v>
      </c>
      <c r="C3806" t="s">
        <v>46711</v>
      </c>
    </row>
    <row r="3807" spans="2:3" x14ac:dyDescent="0.35">
      <c r="B3807" s="2" t="s">
        <v>46623</v>
      </c>
      <c r="C3807" t="s">
        <v>46714</v>
      </c>
    </row>
    <row r="3808" spans="2:3" x14ac:dyDescent="0.35">
      <c r="B3808" s="2" t="s">
        <v>46626</v>
      </c>
      <c r="C3808" t="s">
        <v>46717</v>
      </c>
    </row>
    <row r="3809" spans="2:3" x14ac:dyDescent="0.35">
      <c r="B3809" s="2" t="s">
        <v>46629</v>
      </c>
      <c r="C3809" t="s">
        <v>46720</v>
      </c>
    </row>
    <row r="3810" spans="2:3" x14ac:dyDescent="0.35">
      <c r="B3810" s="2" t="s">
        <v>46632</v>
      </c>
      <c r="C3810" t="s">
        <v>46723</v>
      </c>
    </row>
    <row r="3811" spans="2:3" x14ac:dyDescent="0.35">
      <c r="B3811" s="2" t="s">
        <v>46635</v>
      </c>
      <c r="C3811" t="s">
        <v>46726</v>
      </c>
    </row>
    <row r="3812" spans="2:3" x14ac:dyDescent="0.35">
      <c r="B3812" s="2" t="s">
        <v>46638</v>
      </c>
      <c r="C3812" t="s">
        <v>46729</v>
      </c>
    </row>
    <row r="3813" spans="2:3" x14ac:dyDescent="0.35">
      <c r="B3813" s="2" t="s">
        <v>46640</v>
      </c>
      <c r="C3813" t="s">
        <v>46732</v>
      </c>
    </row>
    <row r="3814" spans="2:3" x14ac:dyDescent="0.35">
      <c r="B3814" s="2" t="s">
        <v>46643</v>
      </c>
      <c r="C3814" t="s">
        <v>46735</v>
      </c>
    </row>
    <row r="3815" spans="2:3" x14ac:dyDescent="0.35">
      <c r="B3815" s="2" t="s">
        <v>46645</v>
      </c>
      <c r="C3815" t="s">
        <v>46738</v>
      </c>
    </row>
    <row r="3816" spans="2:3" x14ac:dyDescent="0.35">
      <c r="B3816" s="2" t="s">
        <v>46648</v>
      </c>
      <c r="C3816" t="s">
        <v>46741</v>
      </c>
    </row>
    <row r="3817" spans="2:3" x14ac:dyDescent="0.35">
      <c r="B3817" s="2" t="s">
        <v>46651</v>
      </c>
      <c r="C3817" t="s">
        <v>46744</v>
      </c>
    </row>
    <row r="3818" spans="2:3" x14ac:dyDescent="0.35">
      <c r="B3818" s="2" t="s">
        <v>46654</v>
      </c>
      <c r="C3818" t="s">
        <v>46747</v>
      </c>
    </row>
    <row r="3819" spans="2:3" x14ac:dyDescent="0.35">
      <c r="B3819" s="2" t="s">
        <v>46657</v>
      </c>
      <c r="C3819" t="s">
        <v>46750</v>
      </c>
    </row>
    <row r="3820" spans="2:3" x14ac:dyDescent="0.35">
      <c r="B3820" s="2" t="s">
        <v>46660</v>
      </c>
      <c r="C3820" t="s">
        <v>46753</v>
      </c>
    </row>
    <row r="3821" spans="2:3" x14ac:dyDescent="0.35">
      <c r="B3821" s="2" t="s">
        <v>46663</v>
      </c>
      <c r="C3821" t="s">
        <v>46756</v>
      </c>
    </row>
    <row r="3822" spans="2:3" x14ac:dyDescent="0.35">
      <c r="B3822" s="2" t="s">
        <v>46666</v>
      </c>
      <c r="C3822" t="s">
        <v>46759</v>
      </c>
    </row>
    <row r="3823" spans="2:3" x14ac:dyDescent="0.35">
      <c r="B3823" s="2" t="s">
        <v>46669</v>
      </c>
      <c r="C3823" t="s">
        <v>46762</v>
      </c>
    </row>
    <row r="3824" spans="2:3" x14ac:dyDescent="0.35">
      <c r="B3824" s="2" t="s">
        <v>46672</v>
      </c>
      <c r="C3824" t="s">
        <v>46765</v>
      </c>
    </row>
    <row r="3825" spans="2:3" x14ac:dyDescent="0.35">
      <c r="B3825" s="2" t="s">
        <v>46675</v>
      </c>
      <c r="C3825" t="s">
        <v>46768</v>
      </c>
    </row>
    <row r="3826" spans="2:3" x14ac:dyDescent="0.35">
      <c r="B3826" s="2" t="s">
        <v>46678</v>
      </c>
      <c r="C3826" t="s">
        <v>46771</v>
      </c>
    </row>
    <row r="3827" spans="2:3" x14ac:dyDescent="0.35">
      <c r="B3827" s="2" t="s">
        <v>46681</v>
      </c>
      <c r="C3827" t="s">
        <v>46774</v>
      </c>
    </row>
    <row r="3828" spans="2:3" x14ac:dyDescent="0.35">
      <c r="B3828" s="2" t="s">
        <v>46684</v>
      </c>
      <c r="C3828" t="s">
        <v>46777</v>
      </c>
    </row>
    <row r="3829" spans="2:3" x14ac:dyDescent="0.35">
      <c r="B3829" s="2" t="s">
        <v>46687</v>
      </c>
      <c r="C3829" t="s">
        <v>46780</v>
      </c>
    </row>
    <row r="3830" spans="2:3" x14ac:dyDescent="0.35">
      <c r="B3830" s="2" t="s">
        <v>46690</v>
      </c>
      <c r="C3830" t="s">
        <v>46783</v>
      </c>
    </row>
    <row r="3831" spans="2:3" x14ac:dyDescent="0.35">
      <c r="B3831" s="2" t="s">
        <v>46693</v>
      </c>
      <c r="C3831" t="s">
        <v>46786</v>
      </c>
    </row>
    <row r="3832" spans="2:3" x14ac:dyDescent="0.35">
      <c r="B3832" s="2" t="s">
        <v>46696</v>
      </c>
      <c r="C3832" t="s">
        <v>46789</v>
      </c>
    </row>
    <row r="3833" spans="2:3" x14ac:dyDescent="0.35">
      <c r="B3833" s="2" t="s">
        <v>46699</v>
      </c>
      <c r="C3833" t="s">
        <v>46792</v>
      </c>
    </row>
    <row r="3834" spans="2:3" x14ac:dyDescent="0.35">
      <c r="B3834" s="2" t="s">
        <v>46702</v>
      </c>
      <c r="C3834" t="s">
        <v>46795</v>
      </c>
    </row>
    <row r="3835" spans="2:3" x14ac:dyDescent="0.35">
      <c r="B3835" s="2" t="s">
        <v>46705</v>
      </c>
      <c r="C3835" t="s">
        <v>46798</v>
      </c>
    </row>
    <row r="3836" spans="2:3" x14ac:dyDescent="0.35">
      <c r="B3836" s="2" t="s">
        <v>46708</v>
      </c>
      <c r="C3836" t="s">
        <v>46801</v>
      </c>
    </row>
    <row r="3837" spans="2:3" x14ac:dyDescent="0.35">
      <c r="B3837" s="2" t="s">
        <v>46711</v>
      </c>
      <c r="C3837" t="s">
        <v>46804</v>
      </c>
    </row>
    <row r="3838" spans="2:3" x14ac:dyDescent="0.35">
      <c r="B3838" s="2" t="s">
        <v>46714</v>
      </c>
      <c r="C3838" t="s">
        <v>46807</v>
      </c>
    </row>
    <row r="3839" spans="2:3" x14ac:dyDescent="0.35">
      <c r="B3839" s="2" t="s">
        <v>46717</v>
      </c>
      <c r="C3839" t="s">
        <v>46810</v>
      </c>
    </row>
    <row r="3840" spans="2:3" x14ac:dyDescent="0.35">
      <c r="B3840" s="2" t="s">
        <v>46720</v>
      </c>
      <c r="C3840" t="s">
        <v>46813</v>
      </c>
    </row>
    <row r="3841" spans="2:3" x14ac:dyDescent="0.35">
      <c r="B3841" s="2" t="s">
        <v>46723</v>
      </c>
      <c r="C3841" t="s">
        <v>46816</v>
      </c>
    </row>
    <row r="3842" spans="2:3" x14ac:dyDescent="0.35">
      <c r="B3842" s="2" t="s">
        <v>46726</v>
      </c>
      <c r="C3842" t="s">
        <v>46819</v>
      </c>
    </row>
    <row r="3843" spans="2:3" x14ac:dyDescent="0.35">
      <c r="B3843" s="2" t="s">
        <v>46729</v>
      </c>
      <c r="C3843" t="s">
        <v>46822</v>
      </c>
    </row>
    <row r="3844" spans="2:3" x14ac:dyDescent="0.35">
      <c r="B3844" s="2" t="s">
        <v>46732</v>
      </c>
      <c r="C3844" t="s">
        <v>46825</v>
      </c>
    </row>
    <row r="3845" spans="2:3" x14ac:dyDescent="0.35">
      <c r="B3845" s="2" t="s">
        <v>46735</v>
      </c>
      <c r="C3845" t="s">
        <v>46828</v>
      </c>
    </row>
    <row r="3846" spans="2:3" x14ac:dyDescent="0.35">
      <c r="B3846" s="2" t="s">
        <v>46738</v>
      </c>
      <c r="C3846" t="s">
        <v>46831</v>
      </c>
    </row>
    <row r="3847" spans="2:3" x14ac:dyDescent="0.35">
      <c r="B3847" s="2" t="s">
        <v>46741</v>
      </c>
      <c r="C3847" t="s">
        <v>46834</v>
      </c>
    </row>
    <row r="3848" spans="2:3" x14ac:dyDescent="0.35">
      <c r="B3848" s="2" t="s">
        <v>46744</v>
      </c>
      <c r="C3848" t="s">
        <v>46837</v>
      </c>
    </row>
    <row r="3849" spans="2:3" x14ac:dyDescent="0.35">
      <c r="B3849" s="2" t="s">
        <v>46747</v>
      </c>
      <c r="C3849" t="s">
        <v>46840</v>
      </c>
    </row>
    <row r="3850" spans="2:3" x14ac:dyDescent="0.35">
      <c r="B3850" s="2" t="s">
        <v>46750</v>
      </c>
      <c r="C3850" t="s">
        <v>46843</v>
      </c>
    </row>
    <row r="3851" spans="2:3" x14ac:dyDescent="0.35">
      <c r="B3851" s="2" t="s">
        <v>46753</v>
      </c>
      <c r="C3851" t="s">
        <v>46846</v>
      </c>
    </row>
    <row r="3852" spans="2:3" x14ac:dyDescent="0.35">
      <c r="B3852" s="2" t="s">
        <v>46756</v>
      </c>
      <c r="C3852" t="s">
        <v>46849</v>
      </c>
    </row>
    <row r="3853" spans="2:3" x14ac:dyDescent="0.35">
      <c r="B3853" s="2" t="s">
        <v>46759</v>
      </c>
      <c r="C3853" t="s">
        <v>46852</v>
      </c>
    </row>
    <row r="3854" spans="2:3" x14ac:dyDescent="0.35">
      <c r="B3854" s="2" t="s">
        <v>46762</v>
      </c>
      <c r="C3854" t="s">
        <v>46855</v>
      </c>
    </row>
    <row r="3855" spans="2:3" x14ac:dyDescent="0.35">
      <c r="B3855" s="2" t="s">
        <v>46765</v>
      </c>
      <c r="C3855" t="s">
        <v>46858</v>
      </c>
    </row>
    <row r="3856" spans="2:3" x14ac:dyDescent="0.35">
      <c r="B3856" s="2" t="s">
        <v>46768</v>
      </c>
      <c r="C3856" t="s">
        <v>46861</v>
      </c>
    </row>
    <row r="3857" spans="2:3" x14ac:dyDescent="0.35">
      <c r="B3857" s="2" t="s">
        <v>46771</v>
      </c>
      <c r="C3857" t="s">
        <v>46864</v>
      </c>
    </row>
    <row r="3858" spans="2:3" x14ac:dyDescent="0.35">
      <c r="B3858" s="2" t="s">
        <v>46774</v>
      </c>
      <c r="C3858" t="s">
        <v>46867</v>
      </c>
    </row>
    <row r="3859" spans="2:3" x14ac:dyDescent="0.35">
      <c r="B3859" s="2" t="s">
        <v>46777</v>
      </c>
      <c r="C3859" t="s">
        <v>46870</v>
      </c>
    </row>
    <row r="3860" spans="2:3" x14ac:dyDescent="0.35">
      <c r="B3860" s="2" t="s">
        <v>46780</v>
      </c>
      <c r="C3860" t="s">
        <v>46873</v>
      </c>
    </row>
    <row r="3861" spans="2:3" x14ac:dyDescent="0.35">
      <c r="B3861" s="2" t="s">
        <v>46783</v>
      </c>
      <c r="C3861" t="s">
        <v>46876</v>
      </c>
    </row>
    <row r="3862" spans="2:3" x14ac:dyDescent="0.35">
      <c r="B3862" s="2" t="s">
        <v>46786</v>
      </c>
      <c r="C3862" t="s">
        <v>46879</v>
      </c>
    </row>
    <row r="3863" spans="2:3" x14ac:dyDescent="0.35">
      <c r="B3863" s="2" t="s">
        <v>46789</v>
      </c>
      <c r="C3863" t="s">
        <v>46882</v>
      </c>
    </row>
    <row r="3864" spans="2:3" x14ac:dyDescent="0.35">
      <c r="B3864" s="2" t="s">
        <v>46792</v>
      </c>
      <c r="C3864" t="s">
        <v>46885</v>
      </c>
    </row>
    <row r="3865" spans="2:3" x14ac:dyDescent="0.35">
      <c r="B3865" s="2" t="s">
        <v>46795</v>
      </c>
      <c r="C3865" t="s">
        <v>46886</v>
      </c>
    </row>
    <row r="3866" spans="2:3" x14ac:dyDescent="0.35">
      <c r="B3866" s="2" t="s">
        <v>46798</v>
      </c>
      <c r="C3866" t="s">
        <v>46889</v>
      </c>
    </row>
    <row r="3867" spans="2:3" x14ac:dyDescent="0.35">
      <c r="B3867" s="2" t="s">
        <v>46801</v>
      </c>
      <c r="C3867" t="s">
        <v>46892</v>
      </c>
    </row>
    <row r="3868" spans="2:3" x14ac:dyDescent="0.35">
      <c r="B3868" s="2" t="s">
        <v>46804</v>
      </c>
      <c r="C3868" t="s">
        <v>46895</v>
      </c>
    </row>
    <row r="3869" spans="2:3" x14ac:dyDescent="0.35">
      <c r="B3869" s="2" t="s">
        <v>46807</v>
      </c>
      <c r="C3869" t="s">
        <v>46898</v>
      </c>
    </row>
    <row r="3870" spans="2:3" x14ac:dyDescent="0.35">
      <c r="B3870" s="2" t="s">
        <v>46810</v>
      </c>
      <c r="C3870" t="s">
        <v>46901</v>
      </c>
    </row>
    <row r="3871" spans="2:3" x14ac:dyDescent="0.35">
      <c r="B3871" s="2" t="s">
        <v>46813</v>
      </c>
      <c r="C3871" t="s">
        <v>46904</v>
      </c>
    </row>
    <row r="3872" spans="2:3" x14ac:dyDescent="0.35">
      <c r="B3872" s="2" t="s">
        <v>46816</v>
      </c>
      <c r="C3872" t="s">
        <v>46907</v>
      </c>
    </row>
    <row r="3873" spans="2:3" x14ac:dyDescent="0.35">
      <c r="B3873" s="2" t="s">
        <v>46819</v>
      </c>
      <c r="C3873" t="s">
        <v>46910</v>
      </c>
    </row>
    <row r="3874" spans="2:3" x14ac:dyDescent="0.35">
      <c r="B3874" s="2" t="s">
        <v>46822</v>
      </c>
      <c r="C3874" t="s">
        <v>46913</v>
      </c>
    </row>
    <row r="3875" spans="2:3" x14ac:dyDescent="0.35">
      <c r="B3875" s="2" t="s">
        <v>46825</v>
      </c>
      <c r="C3875" t="s">
        <v>46916</v>
      </c>
    </row>
    <row r="3876" spans="2:3" x14ac:dyDescent="0.35">
      <c r="B3876" s="2" t="s">
        <v>46828</v>
      </c>
      <c r="C3876" t="s">
        <v>46919</v>
      </c>
    </row>
    <row r="3877" spans="2:3" x14ac:dyDescent="0.35">
      <c r="B3877" s="2" t="s">
        <v>46831</v>
      </c>
      <c r="C3877" t="s">
        <v>46922</v>
      </c>
    </row>
    <row r="3878" spans="2:3" x14ac:dyDescent="0.35">
      <c r="B3878" s="2" t="s">
        <v>46834</v>
      </c>
      <c r="C3878" t="s">
        <v>46925</v>
      </c>
    </row>
    <row r="3879" spans="2:3" x14ac:dyDescent="0.35">
      <c r="B3879" s="2" t="s">
        <v>46837</v>
      </c>
      <c r="C3879" t="s">
        <v>46928</v>
      </c>
    </row>
    <row r="3880" spans="2:3" x14ac:dyDescent="0.35">
      <c r="B3880" s="2" t="s">
        <v>46840</v>
      </c>
      <c r="C3880" t="s">
        <v>46931</v>
      </c>
    </row>
    <row r="3881" spans="2:3" x14ac:dyDescent="0.35">
      <c r="B3881" s="2" t="s">
        <v>46843</v>
      </c>
      <c r="C3881" t="s">
        <v>46934</v>
      </c>
    </row>
    <row r="3882" spans="2:3" x14ac:dyDescent="0.35">
      <c r="B3882" s="2" t="s">
        <v>46846</v>
      </c>
      <c r="C3882" t="s">
        <v>46937</v>
      </c>
    </row>
    <row r="3883" spans="2:3" x14ac:dyDescent="0.35">
      <c r="B3883" s="2" t="s">
        <v>46849</v>
      </c>
      <c r="C3883" t="s">
        <v>46940</v>
      </c>
    </row>
    <row r="3884" spans="2:3" x14ac:dyDescent="0.35">
      <c r="B3884" s="2" t="s">
        <v>46852</v>
      </c>
      <c r="C3884" t="s">
        <v>46943</v>
      </c>
    </row>
    <row r="3885" spans="2:3" x14ac:dyDescent="0.35">
      <c r="B3885" s="2" t="s">
        <v>46855</v>
      </c>
      <c r="C3885" t="s">
        <v>46946</v>
      </c>
    </row>
    <row r="3886" spans="2:3" x14ac:dyDescent="0.35">
      <c r="B3886" s="2" t="s">
        <v>46858</v>
      </c>
      <c r="C3886" t="s">
        <v>46949</v>
      </c>
    </row>
    <row r="3887" spans="2:3" x14ac:dyDescent="0.35">
      <c r="B3887" s="2" t="s">
        <v>46861</v>
      </c>
      <c r="C3887" t="s">
        <v>46952</v>
      </c>
    </row>
    <row r="3888" spans="2:3" x14ac:dyDescent="0.35">
      <c r="B3888" s="2" t="s">
        <v>46864</v>
      </c>
      <c r="C3888" t="s">
        <v>46955</v>
      </c>
    </row>
    <row r="3889" spans="2:3" x14ac:dyDescent="0.35">
      <c r="B3889" s="2" t="s">
        <v>46867</v>
      </c>
      <c r="C3889" t="s">
        <v>46958</v>
      </c>
    </row>
    <row r="3890" spans="2:3" x14ac:dyDescent="0.35">
      <c r="B3890" s="2" t="s">
        <v>46870</v>
      </c>
      <c r="C3890" t="s">
        <v>46961</v>
      </c>
    </row>
    <row r="3891" spans="2:3" x14ac:dyDescent="0.35">
      <c r="B3891" s="2" t="s">
        <v>46873</v>
      </c>
      <c r="C3891" t="s">
        <v>46964</v>
      </c>
    </row>
    <row r="3892" spans="2:3" x14ac:dyDescent="0.35">
      <c r="B3892" s="2" t="s">
        <v>46876</v>
      </c>
      <c r="C3892" t="s">
        <v>46967</v>
      </c>
    </row>
    <row r="3893" spans="2:3" x14ac:dyDescent="0.35">
      <c r="B3893" s="2" t="s">
        <v>46879</v>
      </c>
      <c r="C3893" t="s">
        <v>46970</v>
      </c>
    </row>
    <row r="3894" spans="2:3" x14ac:dyDescent="0.35">
      <c r="B3894" s="2" t="s">
        <v>46882</v>
      </c>
      <c r="C3894" t="s">
        <v>46973</v>
      </c>
    </row>
    <row r="3895" spans="2:3" x14ac:dyDescent="0.35">
      <c r="B3895" s="2" t="s">
        <v>46885</v>
      </c>
      <c r="C3895" t="s">
        <v>46976</v>
      </c>
    </row>
    <row r="3896" spans="2:3" x14ac:dyDescent="0.35">
      <c r="B3896" s="2" t="s">
        <v>46886</v>
      </c>
      <c r="C3896" t="s">
        <v>46979</v>
      </c>
    </row>
    <row r="3897" spans="2:3" x14ac:dyDescent="0.35">
      <c r="B3897" s="2" t="s">
        <v>46889</v>
      </c>
      <c r="C3897" t="s">
        <v>46982</v>
      </c>
    </row>
    <row r="3898" spans="2:3" x14ac:dyDescent="0.35">
      <c r="B3898" s="2" t="s">
        <v>46892</v>
      </c>
      <c r="C3898" t="s">
        <v>46985</v>
      </c>
    </row>
    <row r="3899" spans="2:3" x14ac:dyDescent="0.35">
      <c r="B3899" s="2" t="s">
        <v>46895</v>
      </c>
      <c r="C3899" t="s">
        <v>46988</v>
      </c>
    </row>
    <row r="3900" spans="2:3" x14ac:dyDescent="0.35">
      <c r="B3900" s="2" t="s">
        <v>46898</v>
      </c>
      <c r="C3900" t="s">
        <v>46991</v>
      </c>
    </row>
    <row r="3901" spans="2:3" x14ac:dyDescent="0.35">
      <c r="B3901" s="2" t="s">
        <v>46901</v>
      </c>
      <c r="C3901" t="s">
        <v>46994</v>
      </c>
    </row>
    <row r="3902" spans="2:3" x14ac:dyDescent="0.35">
      <c r="B3902" s="2" t="s">
        <v>46904</v>
      </c>
      <c r="C3902" t="s">
        <v>46995</v>
      </c>
    </row>
    <row r="3903" spans="2:3" x14ac:dyDescent="0.35">
      <c r="B3903" s="2" t="s">
        <v>46907</v>
      </c>
      <c r="C3903" t="s">
        <v>46998</v>
      </c>
    </row>
    <row r="3904" spans="2:3" x14ac:dyDescent="0.35">
      <c r="B3904" s="2" t="s">
        <v>46910</v>
      </c>
      <c r="C3904" t="s">
        <v>47001</v>
      </c>
    </row>
    <row r="3905" spans="2:3" x14ac:dyDescent="0.35">
      <c r="B3905" s="2" t="s">
        <v>46913</v>
      </c>
      <c r="C3905" t="s">
        <v>47004</v>
      </c>
    </row>
    <row r="3906" spans="2:3" x14ac:dyDescent="0.35">
      <c r="B3906" s="2" t="s">
        <v>46916</v>
      </c>
      <c r="C3906" t="s">
        <v>47007</v>
      </c>
    </row>
    <row r="3907" spans="2:3" x14ac:dyDescent="0.35">
      <c r="B3907" s="2" t="s">
        <v>46919</v>
      </c>
      <c r="C3907" t="s">
        <v>47010</v>
      </c>
    </row>
    <row r="3908" spans="2:3" x14ac:dyDescent="0.35">
      <c r="B3908" s="2" t="s">
        <v>46922</v>
      </c>
      <c r="C3908" t="s">
        <v>47013</v>
      </c>
    </row>
    <row r="3909" spans="2:3" x14ac:dyDescent="0.35">
      <c r="B3909" s="2" t="s">
        <v>46925</v>
      </c>
      <c r="C3909" t="s">
        <v>47016</v>
      </c>
    </row>
    <row r="3910" spans="2:3" x14ac:dyDescent="0.35">
      <c r="B3910" s="2" t="s">
        <v>46928</v>
      </c>
      <c r="C3910" t="s">
        <v>47019</v>
      </c>
    </row>
    <row r="3911" spans="2:3" x14ac:dyDescent="0.35">
      <c r="B3911" s="2" t="s">
        <v>46931</v>
      </c>
      <c r="C3911" t="s">
        <v>47022</v>
      </c>
    </row>
    <row r="3912" spans="2:3" x14ac:dyDescent="0.35">
      <c r="B3912" s="2" t="s">
        <v>46934</v>
      </c>
      <c r="C3912" t="s">
        <v>47025</v>
      </c>
    </row>
    <row r="3913" spans="2:3" x14ac:dyDescent="0.35">
      <c r="B3913" s="2" t="s">
        <v>46937</v>
      </c>
      <c r="C3913" t="s">
        <v>47028</v>
      </c>
    </row>
    <row r="3914" spans="2:3" x14ac:dyDescent="0.35">
      <c r="B3914" s="2" t="s">
        <v>46940</v>
      </c>
      <c r="C3914" t="s">
        <v>47031</v>
      </c>
    </row>
    <row r="3915" spans="2:3" x14ac:dyDescent="0.35">
      <c r="B3915" s="2" t="s">
        <v>46943</v>
      </c>
      <c r="C3915" t="s">
        <v>47034</v>
      </c>
    </row>
    <row r="3916" spans="2:3" x14ac:dyDescent="0.35">
      <c r="B3916" s="2" t="s">
        <v>46946</v>
      </c>
      <c r="C3916" t="s">
        <v>47037</v>
      </c>
    </row>
    <row r="3917" spans="2:3" x14ac:dyDescent="0.35">
      <c r="B3917" s="2" t="s">
        <v>46949</v>
      </c>
      <c r="C3917" t="s">
        <v>47040</v>
      </c>
    </row>
    <row r="3918" spans="2:3" x14ac:dyDescent="0.35">
      <c r="B3918" s="2" t="s">
        <v>46952</v>
      </c>
      <c r="C3918" t="s">
        <v>47043</v>
      </c>
    </row>
    <row r="3919" spans="2:3" x14ac:dyDescent="0.35">
      <c r="B3919" s="2" t="s">
        <v>46955</v>
      </c>
      <c r="C3919" t="s">
        <v>47046</v>
      </c>
    </row>
    <row r="3920" spans="2:3" x14ac:dyDescent="0.35">
      <c r="B3920" s="2" t="s">
        <v>46958</v>
      </c>
      <c r="C3920" t="s">
        <v>47049</v>
      </c>
    </row>
    <row r="3921" spans="2:3" x14ac:dyDescent="0.35">
      <c r="B3921" s="2" t="s">
        <v>46961</v>
      </c>
      <c r="C3921" t="s">
        <v>47052</v>
      </c>
    </row>
    <row r="3922" spans="2:3" x14ac:dyDescent="0.35">
      <c r="B3922" s="2" t="s">
        <v>46964</v>
      </c>
      <c r="C3922" t="s">
        <v>47055</v>
      </c>
    </row>
    <row r="3923" spans="2:3" x14ac:dyDescent="0.35">
      <c r="B3923" s="2" t="s">
        <v>46967</v>
      </c>
      <c r="C3923" t="s">
        <v>47058</v>
      </c>
    </row>
    <row r="3924" spans="2:3" x14ac:dyDescent="0.35">
      <c r="B3924" s="2" t="s">
        <v>46970</v>
      </c>
      <c r="C3924" t="s">
        <v>47061</v>
      </c>
    </row>
    <row r="3925" spans="2:3" x14ac:dyDescent="0.35">
      <c r="B3925" s="2" t="s">
        <v>46973</v>
      </c>
      <c r="C3925" t="s">
        <v>47062</v>
      </c>
    </row>
    <row r="3926" spans="2:3" x14ac:dyDescent="0.35">
      <c r="B3926" s="2" t="s">
        <v>46976</v>
      </c>
      <c r="C3926" t="s">
        <v>47065</v>
      </c>
    </row>
    <row r="3927" spans="2:3" x14ac:dyDescent="0.35">
      <c r="B3927" s="2" t="s">
        <v>46979</v>
      </c>
      <c r="C3927" t="s">
        <v>47068</v>
      </c>
    </row>
    <row r="3928" spans="2:3" x14ac:dyDescent="0.35">
      <c r="B3928" s="2" t="s">
        <v>46982</v>
      </c>
      <c r="C3928" t="s">
        <v>47071</v>
      </c>
    </row>
    <row r="3929" spans="2:3" x14ac:dyDescent="0.35">
      <c r="B3929" s="2" t="s">
        <v>46985</v>
      </c>
      <c r="C3929" t="s">
        <v>47074</v>
      </c>
    </row>
    <row r="3930" spans="2:3" x14ac:dyDescent="0.35">
      <c r="B3930" s="2" t="s">
        <v>46988</v>
      </c>
      <c r="C3930" t="s">
        <v>47077</v>
      </c>
    </row>
    <row r="3931" spans="2:3" x14ac:dyDescent="0.35">
      <c r="B3931" s="2" t="s">
        <v>46991</v>
      </c>
      <c r="C3931" t="s">
        <v>47080</v>
      </c>
    </row>
    <row r="3932" spans="2:3" x14ac:dyDescent="0.35">
      <c r="B3932" s="2" t="s">
        <v>46994</v>
      </c>
      <c r="C3932" t="s">
        <v>47083</v>
      </c>
    </row>
    <row r="3933" spans="2:3" x14ac:dyDescent="0.35">
      <c r="B3933" s="2" t="s">
        <v>46995</v>
      </c>
      <c r="C3933" t="s">
        <v>47086</v>
      </c>
    </row>
    <row r="3934" spans="2:3" x14ac:dyDescent="0.35">
      <c r="B3934" s="2" t="s">
        <v>46998</v>
      </c>
      <c r="C3934" t="s">
        <v>47089</v>
      </c>
    </row>
    <row r="3935" spans="2:3" x14ac:dyDescent="0.35">
      <c r="B3935" s="2" t="s">
        <v>47001</v>
      </c>
      <c r="C3935" t="s">
        <v>47092</v>
      </c>
    </row>
    <row r="3936" spans="2:3" x14ac:dyDescent="0.35">
      <c r="B3936" s="2" t="s">
        <v>47004</v>
      </c>
      <c r="C3936" t="s">
        <v>47095</v>
      </c>
    </row>
    <row r="3937" spans="2:3" x14ac:dyDescent="0.35">
      <c r="B3937" s="2" t="s">
        <v>47007</v>
      </c>
      <c r="C3937" t="s">
        <v>47098</v>
      </c>
    </row>
    <row r="3938" spans="2:3" x14ac:dyDescent="0.35">
      <c r="B3938" s="2" t="s">
        <v>47010</v>
      </c>
      <c r="C3938" t="s">
        <v>47101</v>
      </c>
    </row>
    <row r="3939" spans="2:3" x14ac:dyDescent="0.35">
      <c r="B3939" s="2" t="s">
        <v>47013</v>
      </c>
      <c r="C3939" t="s">
        <v>47104</v>
      </c>
    </row>
    <row r="3940" spans="2:3" x14ac:dyDescent="0.35">
      <c r="B3940" s="2" t="s">
        <v>47016</v>
      </c>
      <c r="C3940" t="s">
        <v>47107</v>
      </c>
    </row>
    <row r="3941" spans="2:3" x14ac:dyDescent="0.35">
      <c r="B3941" s="2" t="s">
        <v>47019</v>
      </c>
      <c r="C3941" t="s">
        <v>47110</v>
      </c>
    </row>
    <row r="3942" spans="2:3" x14ac:dyDescent="0.35">
      <c r="B3942" s="2" t="s">
        <v>47022</v>
      </c>
      <c r="C3942" t="s">
        <v>47113</v>
      </c>
    </row>
    <row r="3943" spans="2:3" x14ac:dyDescent="0.35">
      <c r="B3943" s="2" t="s">
        <v>47025</v>
      </c>
      <c r="C3943" t="s">
        <v>47116</v>
      </c>
    </row>
    <row r="3944" spans="2:3" x14ac:dyDescent="0.35">
      <c r="B3944" s="2" t="s">
        <v>47028</v>
      </c>
      <c r="C3944" t="s">
        <v>47119</v>
      </c>
    </row>
    <row r="3945" spans="2:3" x14ac:dyDescent="0.35">
      <c r="B3945" s="2" t="s">
        <v>47031</v>
      </c>
      <c r="C3945" t="s">
        <v>47122</v>
      </c>
    </row>
    <row r="3946" spans="2:3" x14ac:dyDescent="0.35">
      <c r="B3946" s="2" t="s">
        <v>47034</v>
      </c>
      <c r="C3946" t="s">
        <v>47123</v>
      </c>
    </row>
    <row r="3947" spans="2:3" x14ac:dyDescent="0.35">
      <c r="B3947" s="2" t="s">
        <v>47037</v>
      </c>
      <c r="C3947" t="s">
        <v>47126</v>
      </c>
    </row>
    <row r="3948" spans="2:3" x14ac:dyDescent="0.35">
      <c r="B3948" s="2" t="s">
        <v>47040</v>
      </c>
      <c r="C3948" t="s">
        <v>47129</v>
      </c>
    </row>
    <row r="3949" spans="2:3" x14ac:dyDescent="0.35">
      <c r="B3949" s="2" t="s">
        <v>47043</v>
      </c>
      <c r="C3949" t="s">
        <v>47130</v>
      </c>
    </row>
    <row r="3950" spans="2:3" x14ac:dyDescent="0.35">
      <c r="B3950" s="2" t="s">
        <v>47046</v>
      </c>
      <c r="C3950" t="s">
        <v>47131</v>
      </c>
    </row>
    <row r="3951" spans="2:3" x14ac:dyDescent="0.35">
      <c r="B3951" s="2" t="s">
        <v>47049</v>
      </c>
      <c r="C3951" t="s">
        <v>47134</v>
      </c>
    </row>
    <row r="3952" spans="2:3" x14ac:dyDescent="0.35">
      <c r="B3952" s="2" t="s">
        <v>47052</v>
      </c>
      <c r="C3952" t="s">
        <v>47137</v>
      </c>
    </row>
    <row r="3953" spans="2:3" x14ac:dyDescent="0.35">
      <c r="B3953" s="2" t="s">
        <v>47055</v>
      </c>
      <c r="C3953" t="s">
        <v>47140</v>
      </c>
    </row>
    <row r="3954" spans="2:3" x14ac:dyDescent="0.35">
      <c r="B3954" s="2" t="s">
        <v>47058</v>
      </c>
      <c r="C3954" t="s">
        <v>47143</v>
      </c>
    </row>
    <row r="3955" spans="2:3" x14ac:dyDescent="0.35">
      <c r="B3955" s="2" t="s">
        <v>47061</v>
      </c>
      <c r="C3955" t="s">
        <v>47146</v>
      </c>
    </row>
    <row r="3956" spans="2:3" x14ac:dyDescent="0.35">
      <c r="B3956" s="2" t="s">
        <v>47062</v>
      </c>
      <c r="C3956" t="s">
        <v>47149</v>
      </c>
    </row>
    <row r="3957" spans="2:3" x14ac:dyDescent="0.35">
      <c r="B3957" s="2" t="s">
        <v>47065</v>
      </c>
      <c r="C3957" t="s">
        <v>47152</v>
      </c>
    </row>
    <row r="3958" spans="2:3" x14ac:dyDescent="0.35">
      <c r="B3958" s="2" t="s">
        <v>47068</v>
      </c>
      <c r="C3958" t="s">
        <v>47155</v>
      </c>
    </row>
    <row r="3959" spans="2:3" x14ac:dyDescent="0.35">
      <c r="B3959" s="2" t="s">
        <v>47071</v>
      </c>
      <c r="C3959" t="s">
        <v>47158</v>
      </c>
    </row>
    <row r="3960" spans="2:3" x14ac:dyDescent="0.35">
      <c r="B3960" s="2" t="s">
        <v>47074</v>
      </c>
      <c r="C3960" t="s">
        <v>47161</v>
      </c>
    </row>
    <row r="3961" spans="2:3" x14ac:dyDescent="0.35">
      <c r="B3961" s="2" t="s">
        <v>47077</v>
      </c>
      <c r="C3961" t="s">
        <v>47164</v>
      </c>
    </row>
    <row r="3962" spans="2:3" x14ac:dyDescent="0.35">
      <c r="B3962" s="2" t="s">
        <v>47080</v>
      </c>
      <c r="C3962" t="s">
        <v>47167</v>
      </c>
    </row>
    <row r="3963" spans="2:3" x14ac:dyDescent="0.35">
      <c r="B3963" s="2" t="s">
        <v>47083</v>
      </c>
      <c r="C3963" t="s">
        <v>47170</v>
      </c>
    </row>
    <row r="3964" spans="2:3" x14ac:dyDescent="0.35">
      <c r="B3964" s="2" t="s">
        <v>47086</v>
      </c>
      <c r="C3964" t="s">
        <v>47173</v>
      </c>
    </row>
    <row r="3965" spans="2:3" x14ac:dyDescent="0.35">
      <c r="B3965" s="2" t="s">
        <v>47089</v>
      </c>
      <c r="C3965" t="s">
        <v>47175</v>
      </c>
    </row>
    <row r="3966" spans="2:3" x14ac:dyDescent="0.35">
      <c r="B3966" s="2" t="s">
        <v>47092</v>
      </c>
      <c r="C3966" t="s">
        <v>47178</v>
      </c>
    </row>
    <row r="3967" spans="2:3" x14ac:dyDescent="0.35">
      <c r="B3967" s="2" t="s">
        <v>47095</v>
      </c>
      <c r="C3967" t="s">
        <v>47181</v>
      </c>
    </row>
    <row r="3968" spans="2:3" x14ac:dyDescent="0.35">
      <c r="B3968" s="2" t="s">
        <v>47098</v>
      </c>
      <c r="C3968" t="s">
        <v>47184</v>
      </c>
    </row>
    <row r="3969" spans="2:3" x14ac:dyDescent="0.35">
      <c r="B3969" s="2" t="s">
        <v>47101</v>
      </c>
      <c r="C3969" t="s">
        <v>47185</v>
      </c>
    </row>
    <row r="3970" spans="2:3" x14ac:dyDescent="0.35">
      <c r="B3970" s="2" t="s">
        <v>47104</v>
      </c>
      <c r="C3970" t="s">
        <v>47188</v>
      </c>
    </row>
    <row r="3971" spans="2:3" x14ac:dyDescent="0.35">
      <c r="B3971" s="2" t="s">
        <v>47107</v>
      </c>
      <c r="C3971" t="s">
        <v>47191</v>
      </c>
    </row>
    <row r="3972" spans="2:3" x14ac:dyDescent="0.35">
      <c r="B3972" s="2" t="s">
        <v>47110</v>
      </c>
      <c r="C3972" t="s">
        <v>47194</v>
      </c>
    </row>
    <row r="3973" spans="2:3" x14ac:dyDescent="0.35">
      <c r="B3973" s="2" t="s">
        <v>47113</v>
      </c>
      <c r="C3973" t="s">
        <v>47197</v>
      </c>
    </row>
    <row r="3974" spans="2:3" x14ac:dyDescent="0.35">
      <c r="B3974" s="2" t="s">
        <v>47116</v>
      </c>
      <c r="C3974" t="s">
        <v>47200</v>
      </c>
    </row>
    <row r="3975" spans="2:3" x14ac:dyDescent="0.35">
      <c r="B3975" s="2" t="s">
        <v>47119</v>
      </c>
      <c r="C3975" t="s">
        <v>47203</v>
      </c>
    </row>
    <row r="3976" spans="2:3" x14ac:dyDescent="0.35">
      <c r="B3976" s="2" t="s">
        <v>47122</v>
      </c>
      <c r="C3976" t="s">
        <v>47206</v>
      </c>
    </row>
    <row r="3977" spans="2:3" x14ac:dyDescent="0.35">
      <c r="B3977" s="2" t="s">
        <v>47123</v>
      </c>
      <c r="C3977" t="s">
        <v>47209</v>
      </c>
    </row>
    <row r="3978" spans="2:3" x14ac:dyDescent="0.35">
      <c r="B3978" s="2" t="s">
        <v>47126</v>
      </c>
      <c r="C3978" t="s">
        <v>47212</v>
      </c>
    </row>
    <row r="3979" spans="2:3" x14ac:dyDescent="0.35">
      <c r="B3979" s="2" t="s">
        <v>47129</v>
      </c>
      <c r="C3979" t="s">
        <v>47215</v>
      </c>
    </row>
    <row r="3980" spans="2:3" x14ac:dyDescent="0.35">
      <c r="B3980" s="2" t="s">
        <v>47130</v>
      </c>
      <c r="C3980" t="s">
        <v>47218</v>
      </c>
    </row>
    <row r="3981" spans="2:3" x14ac:dyDescent="0.35">
      <c r="B3981" s="2" t="s">
        <v>47131</v>
      </c>
      <c r="C3981" t="s">
        <v>47221</v>
      </c>
    </row>
    <row r="3982" spans="2:3" x14ac:dyDescent="0.35">
      <c r="B3982" s="2" t="s">
        <v>47134</v>
      </c>
      <c r="C3982" t="s">
        <v>47224</v>
      </c>
    </row>
    <row r="3983" spans="2:3" x14ac:dyDescent="0.35">
      <c r="B3983" s="2" t="s">
        <v>47137</v>
      </c>
      <c r="C3983" t="s">
        <v>47227</v>
      </c>
    </row>
    <row r="3984" spans="2:3" x14ac:dyDescent="0.35">
      <c r="B3984" s="2" t="s">
        <v>47140</v>
      </c>
      <c r="C3984" t="s">
        <v>47230</v>
      </c>
    </row>
    <row r="3985" spans="2:3" x14ac:dyDescent="0.35">
      <c r="B3985" s="2" t="s">
        <v>47143</v>
      </c>
      <c r="C3985" t="s">
        <v>47233</v>
      </c>
    </row>
    <row r="3986" spans="2:3" x14ac:dyDescent="0.35">
      <c r="B3986" s="2" t="s">
        <v>47146</v>
      </c>
      <c r="C3986" t="s">
        <v>47236</v>
      </c>
    </row>
    <row r="3987" spans="2:3" x14ac:dyDescent="0.35">
      <c r="B3987" s="2" t="s">
        <v>47149</v>
      </c>
      <c r="C3987" t="s">
        <v>47239</v>
      </c>
    </row>
    <row r="3988" spans="2:3" x14ac:dyDescent="0.35">
      <c r="B3988" s="2" t="s">
        <v>47152</v>
      </c>
      <c r="C3988" t="s">
        <v>47242</v>
      </c>
    </row>
    <row r="3989" spans="2:3" x14ac:dyDescent="0.35">
      <c r="B3989" s="2" t="s">
        <v>47155</v>
      </c>
      <c r="C3989" t="s">
        <v>47243</v>
      </c>
    </row>
    <row r="3990" spans="2:3" x14ac:dyDescent="0.35">
      <c r="B3990" s="2" t="s">
        <v>47158</v>
      </c>
      <c r="C3990" t="s">
        <v>47246</v>
      </c>
    </row>
    <row r="3991" spans="2:3" x14ac:dyDescent="0.35">
      <c r="B3991" s="2" t="s">
        <v>47161</v>
      </c>
      <c r="C3991" t="s">
        <v>47247</v>
      </c>
    </row>
    <row r="3992" spans="2:3" x14ac:dyDescent="0.35">
      <c r="B3992" s="2" t="s">
        <v>47164</v>
      </c>
      <c r="C3992" t="s">
        <v>47250</v>
      </c>
    </row>
    <row r="3993" spans="2:3" x14ac:dyDescent="0.35">
      <c r="B3993" s="2" t="s">
        <v>47167</v>
      </c>
      <c r="C3993" t="s">
        <v>47253</v>
      </c>
    </row>
    <row r="3994" spans="2:3" x14ac:dyDescent="0.35">
      <c r="B3994" s="2" t="s">
        <v>47170</v>
      </c>
      <c r="C3994" t="s">
        <v>47257</v>
      </c>
    </row>
    <row r="3995" spans="2:3" x14ac:dyDescent="0.35">
      <c r="B3995" s="2" t="s">
        <v>47173</v>
      </c>
      <c r="C3995" t="s">
        <v>47260</v>
      </c>
    </row>
    <row r="3996" spans="2:3" x14ac:dyDescent="0.35">
      <c r="B3996" s="2" t="s">
        <v>47175</v>
      </c>
      <c r="C3996" t="s">
        <v>47263</v>
      </c>
    </row>
    <row r="3997" spans="2:3" x14ac:dyDescent="0.35">
      <c r="B3997" s="2" t="s">
        <v>47178</v>
      </c>
      <c r="C3997" t="s">
        <v>47264</v>
      </c>
    </row>
    <row r="3998" spans="2:3" x14ac:dyDescent="0.35">
      <c r="B3998" s="2" t="s">
        <v>47181</v>
      </c>
      <c r="C3998" t="s">
        <v>47265</v>
      </c>
    </row>
    <row r="3999" spans="2:3" x14ac:dyDescent="0.35">
      <c r="B3999" s="2" t="s">
        <v>47184</v>
      </c>
      <c r="C3999" t="s">
        <v>47268</v>
      </c>
    </row>
    <row r="4000" spans="2:3" x14ac:dyDescent="0.35">
      <c r="B4000" s="2" t="s">
        <v>47185</v>
      </c>
      <c r="C4000" t="s">
        <v>47271</v>
      </c>
    </row>
    <row r="4001" spans="2:3" x14ac:dyDescent="0.35">
      <c r="B4001" s="2" t="s">
        <v>47188</v>
      </c>
      <c r="C4001" t="s">
        <v>47274</v>
      </c>
    </row>
    <row r="4002" spans="2:3" x14ac:dyDescent="0.35">
      <c r="B4002" s="2" t="s">
        <v>47191</v>
      </c>
      <c r="C4002" t="s">
        <v>47275</v>
      </c>
    </row>
    <row r="4003" spans="2:3" x14ac:dyDescent="0.35">
      <c r="B4003" s="2" t="s">
        <v>47194</v>
      </c>
      <c r="C4003" t="s">
        <v>47278</v>
      </c>
    </row>
    <row r="4004" spans="2:3" x14ac:dyDescent="0.35">
      <c r="B4004" s="2" t="s">
        <v>47197</v>
      </c>
      <c r="C4004" t="s">
        <v>47281</v>
      </c>
    </row>
    <row r="4005" spans="2:3" x14ac:dyDescent="0.35">
      <c r="B4005" s="2" t="s">
        <v>47200</v>
      </c>
      <c r="C4005" t="s">
        <v>47284</v>
      </c>
    </row>
    <row r="4006" spans="2:3" x14ac:dyDescent="0.35">
      <c r="B4006" s="2" t="s">
        <v>47203</v>
      </c>
      <c r="C4006" t="s">
        <v>47287</v>
      </c>
    </row>
    <row r="4007" spans="2:3" x14ac:dyDescent="0.35">
      <c r="B4007" s="2" t="s">
        <v>47206</v>
      </c>
      <c r="C4007" t="s">
        <v>47290</v>
      </c>
    </row>
    <row r="4008" spans="2:3" x14ac:dyDescent="0.35">
      <c r="B4008" s="2" t="s">
        <v>47209</v>
      </c>
      <c r="C4008" t="s">
        <v>47293</v>
      </c>
    </row>
    <row r="4009" spans="2:3" x14ac:dyDescent="0.35">
      <c r="B4009" s="2" t="s">
        <v>47212</v>
      </c>
      <c r="C4009" t="s">
        <v>47296</v>
      </c>
    </row>
    <row r="4010" spans="2:3" x14ac:dyDescent="0.35">
      <c r="B4010" s="2" t="s">
        <v>47215</v>
      </c>
      <c r="C4010" t="s">
        <v>47299</v>
      </c>
    </row>
    <row r="4011" spans="2:3" x14ac:dyDescent="0.35">
      <c r="B4011" s="2" t="s">
        <v>47218</v>
      </c>
      <c r="C4011" t="s">
        <v>47302</v>
      </c>
    </row>
    <row r="4012" spans="2:3" x14ac:dyDescent="0.35">
      <c r="B4012" s="2" t="s">
        <v>47221</v>
      </c>
      <c r="C4012" t="s">
        <v>47305</v>
      </c>
    </row>
    <row r="4013" spans="2:3" x14ac:dyDescent="0.35">
      <c r="B4013" s="2" t="s">
        <v>47224</v>
      </c>
      <c r="C4013" t="s">
        <v>47307</v>
      </c>
    </row>
    <row r="4014" spans="2:3" x14ac:dyDescent="0.35">
      <c r="B4014" s="2" t="s">
        <v>47227</v>
      </c>
      <c r="C4014" t="s">
        <v>47310</v>
      </c>
    </row>
    <row r="4015" spans="2:3" x14ac:dyDescent="0.35">
      <c r="B4015" s="2" t="s">
        <v>47230</v>
      </c>
      <c r="C4015" t="s">
        <v>47313</v>
      </c>
    </row>
    <row r="4016" spans="2:3" x14ac:dyDescent="0.35">
      <c r="B4016" s="2" t="s">
        <v>47233</v>
      </c>
      <c r="C4016" t="s">
        <v>47316</v>
      </c>
    </row>
    <row r="4017" spans="2:3" x14ac:dyDescent="0.35">
      <c r="B4017" s="2" t="s">
        <v>47236</v>
      </c>
      <c r="C4017" t="s">
        <v>47319</v>
      </c>
    </row>
    <row r="4018" spans="2:3" x14ac:dyDescent="0.35">
      <c r="B4018" s="2" t="s">
        <v>47239</v>
      </c>
      <c r="C4018" t="s">
        <v>47322</v>
      </c>
    </row>
    <row r="4019" spans="2:3" x14ac:dyDescent="0.35">
      <c r="B4019" s="2" t="s">
        <v>47242</v>
      </c>
      <c r="C4019" t="s">
        <v>47325</v>
      </c>
    </row>
    <row r="4020" spans="2:3" x14ac:dyDescent="0.35">
      <c r="B4020" s="2" t="s">
        <v>47243</v>
      </c>
      <c r="C4020" t="s">
        <v>47328</v>
      </c>
    </row>
    <row r="4021" spans="2:3" x14ac:dyDescent="0.35">
      <c r="B4021" s="2" t="s">
        <v>47246</v>
      </c>
      <c r="C4021" t="s">
        <v>47331</v>
      </c>
    </row>
    <row r="4022" spans="2:3" x14ac:dyDescent="0.35">
      <c r="B4022" s="2" t="s">
        <v>47247</v>
      </c>
      <c r="C4022" t="s">
        <v>47334</v>
      </c>
    </row>
    <row r="4023" spans="2:3" x14ac:dyDescent="0.35">
      <c r="B4023" s="2" t="s">
        <v>47250</v>
      </c>
      <c r="C4023" t="s">
        <v>47337</v>
      </c>
    </row>
    <row r="4024" spans="2:3" x14ac:dyDescent="0.35">
      <c r="B4024" s="2" t="s">
        <v>47253</v>
      </c>
      <c r="C4024" t="s">
        <v>47340</v>
      </c>
    </row>
    <row r="4025" spans="2:3" x14ac:dyDescent="0.35">
      <c r="B4025" s="2" t="s">
        <v>47257</v>
      </c>
      <c r="C4025" t="s">
        <v>47343</v>
      </c>
    </row>
    <row r="4026" spans="2:3" x14ac:dyDescent="0.35">
      <c r="B4026" s="2" t="s">
        <v>47260</v>
      </c>
      <c r="C4026" t="s">
        <v>47346</v>
      </c>
    </row>
    <row r="4027" spans="2:3" x14ac:dyDescent="0.35">
      <c r="B4027" s="2" t="s">
        <v>47263</v>
      </c>
      <c r="C4027" t="s">
        <v>47349</v>
      </c>
    </row>
    <row r="4028" spans="2:3" x14ac:dyDescent="0.35">
      <c r="B4028" s="2" t="s">
        <v>47264</v>
      </c>
      <c r="C4028" t="s">
        <v>47352</v>
      </c>
    </row>
    <row r="4029" spans="2:3" x14ac:dyDescent="0.35">
      <c r="B4029" s="2" t="s">
        <v>47265</v>
      </c>
      <c r="C4029" t="s">
        <v>47355</v>
      </c>
    </row>
    <row r="4030" spans="2:3" x14ac:dyDescent="0.35">
      <c r="B4030" s="2" t="s">
        <v>47268</v>
      </c>
      <c r="C4030" t="s">
        <v>47358</v>
      </c>
    </row>
    <row r="4031" spans="2:3" x14ac:dyDescent="0.35">
      <c r="B4031" s="2" t="s">
        <v>47271</v>
      </c>
      <c r="C4031" t="s">
        <v>47361</v>
      </c>
    </row>
    <row r="4032" spans="2:3" x14ac:dyDescent="0.35">
      <c r="B4032" s="2" t="s">
        <v>47274</v>
      </c>
      <c r="C4032" t="s">
        <v>47364</v>
      </c>
    </row>
    <row r="4033" spans="2:3" x14ac:dyDescent="0.35">
      <c r="B4033" s="2" t="s">
        <v>47275</v>
      </c>
      <c r="C4033" t="s">
        <v>47367</v>
      </c>
    </row>
    <row r="4034" spans="2:3" x14ac:dyDescent="0.35">
      <c r="B4034" s="2" t="s">
        <v>47278</v>
      </c>
      <c r="C4034" t="s">
        <v>47370</v>
      </c>
    </row>
    <row r="4035" spans="2:3" x14ac:dyDescent="0.35">
      <c r="B4035" s="2" t="s">
        <v>47281</v>
      </c>
      <c r="C4035" t="s">
        <v>47373</v>
      </c>
    </row>
    <row r="4036" spans="2:3" x14ac:dyDescent="0.35">
      <c r="B4036" s="2" t="s">
        <v>47284</v>
      </c>
      <c r="C4036" t="s">
        <v>47376</v>
      </c>
    </row>
    <row r="4037" spans="2:3" x14ac:dyDescent="0.35">
      <c r="B4037" s="2" t="s">
        <v>47287</v>
      </c>
      <c r="C4037" t="s">
        <v>47379</v>
      </c>
    </row>
    <row r="4038" spans="2:3" x14ac:dyDescent="0.35">
      <c r="B4038" s="2" t="s">
        <v>47290</v>
      </c>
      <c r="C4038" t="s">
        <v>47382</v>
      </c>
    </row>
    <row r="4039" spans="2:3" x14ac:dyDescent="0.35">
      <c r="B4039" s="2" t="s">
        <v>47293</v>
      </c>
      <c r="C4039" t="s">
        <v>47385</v>
      </c>
    </row>
    <row r="4040" spans="2:3" x14ac:dyDescent="0.35">
      <c r="B4040" s="2" t="s">
        <v>47296</v>
      </c>
      <c r="C4040" t="s">
        <v>47388</v>
      </c>
    </row>
    <row r="4041" spans="2:3" x14ac:dyDescent="0.35">
      <c r="B4041" s="2" t="s">
        <v>47299</v>
      </c>
      <c r="C4041" t="s">
        <v>47391</v>
      </c>
    </row>
    <row r="4042" spans="2:3" x14ac:dyDescent="0.35">
      <c r="B4042" s="2" t="s">
        <v>47302</v>
      </c>
      <c r="C4042" t="s">
        <v>47394</v>
      </c>
    </row>
    <row r="4043" spans="2:3" x14ac:dyDescent="0.35">
      <c r="B4043" s="2" t="s">
        <v>47305</v>
      </c>
      <c r="C4043" t="s">
        <v>47397</v>
      </c>
    </row>
    <row r="4044" spans="2:3" x14ac:dyDescent="0.35">
      <c r="B4044" s="2" t="s">
        <v>47307</v>
      </c>
      <c r="C4044" t="s">
        <v>47400</v>
      </c>
    </row>
    <row r="4045" spans="2:3" x14ac:dyDescent="0.35">
      <c r="B4045" s="2" t="s">
        <v>47310</v>
      </c>
      <c r="C4045" t="s">
        <v>47403</v>
      </c>
    </row>
    <row r="4046" spans="2:3" x14ac:dyDescent="0.35">
      <c r="B4046" s="2" t="s">
        <v>47313</v>
      </c>
      <c r="C4046" t="s">
        <v>47406</v>
      </c>
    </row>
    <row r="4047" spans="2:3" x14ac:dyDescent="0.35">
      <c r="B4047" s="2" t="s">
        <v>47316</v>
      </c>
      <c r="C4047" t="s">
        <v>47409</v>
      </c>
    </row>
    <row r="4048" spans="2:3" x14ac:dyDescent="0.35">
      <c r="B4048" s="2" t="s">
        <v>47319</v>
      </c>
      <c r="C4048" t="s">
        <v>47411</v>
      </c>
    </row>
    <row r="4049" spans="2:3" x14ac:dyDescent="0.35">
      <c r="B4049" s="2" t="s">
        <v>47322</v>
      </c>
      <c r="C4049" t="s">
        <v>47414</v>
      </c>
    </row>
    <row r="4050" spans="2:3" x14ac:dyDescent="0.35">
      <c r="B4050" s="2" t="s">
        <v>47325</v>
      </c>
      <c r="C4050" t="s">
        <v>47417</v>
      </c>
    </row>
    <row r="4051" spans="2:3" x14ac:dyDescent="0.35">
      <c r="B4051" s="2" t="s">
        <v>47328</v>
      </c>
      <c r="C4051" t="s">
        <v>47420</v>
      </c>
    </row>
    <row r="4052" spans="2:3" x14ac:dyDescent="0.35">
      <c r="B4052" s="2" t="s">
        <v>47331</v>
      </c>
      <c r="C4052" t="s">
        <v>47423</v>
      </c>
    </row>
    <row r="4053" spans="2:3" x14ac:dyDescent="0.35">
      <c r="B4053" s="2" t="s">
        <v>47334</v>
      </c>
      <c r="C4053" t="s">
        <v>47426</v>
      </c>
    </row>
    <row r="4054" spans="2:3" x14ac:dyDescent="0.35">
      <c r="B4054" s="2" t="s">
        <v>47337</v>
      </c>
      <c r="C4054" t="s">
        <v>47429</v>
      </c>
    </row>
    <row r="4055" spans="2:3" x14ac:dyDescent="0.35">
      <c r="B4055" s="2" t="s">
        <v>47340</v>
      </c>
      <c r="C4055" t="s">
        <v>47432</v>
      </c>
    </row>
    <row r="4056" spans="2:3" x14ac:dyDescent="0.35">
      <c r="B4056" s="2" t="s">
        <v>47343</v>
      </c>
      <c r="C4056" t="s">
        <v>47435</v>
      </c>
    </row>
    <row r="4057" spans="2:3" x14ac:dyDescent="0.35">
      <c r="B4057" s="2" t="s">
        <v>47346</v>
      </c>
      <c r="C4057" t="s">
        <v>47438</v>
      </c>
    </row>
    <row r="4058" spans="2:3" x14ac:dyDescent="0.35">
      <c r="B4058" s="2" t="s">
        <v>47349</v>
      </c>
      <c r="C4058" t="s">
        <v>47441</v>
      </c>
    </row>
    <row r="4059" spans="2:3" x14ac:dyDescent="0.35">
      <c r="B4059" s="2" t="s">
        <v>47352</v>
      </c>
      <c r="C4059" t="s">
        <v>47444</v>
      </c>
    </row>
    <row r="4060" spans="2:3" x14ac:dyDescent="0.35">
      <c r="B4060" s="2" t="s">
        <v>47355</v>
      </c>
      <c r="C4060" t="s">
        <v>47447</v>
      </c>
    </row>
    <row r="4061" spans="2:3" x14ac:dyDescent="0.35">
      <c r="B4061" s="2" t="s">
        <v>47358</v>
      </c>
      <c r="C4061" t="s">
        <v>47450</v>
      </c>
    </row>
    <row r="4062" spans="2:3" x14ac:dyDescent="0.35">
      <c r="B4062" s="2" t="s">
        <v>47361</v>
      </c>
      <c r="C4062" t="s">
        <v>47453</v>
      </c>
    </row>
    <row r="4063" spans="2:3" x14ac:dyDescent="0.35">
      <c r="B4063" s="2" t="s">
        <v>47364</v>
      </c>
      <c r="C4063" t="s">
        <v>47456</v>
      </c>
    </row>
    <row r="4064" spans="2:3" x14ac:dyDescent="0.35">
      <c r="B4064" s="2" t="s">
        <v>47367</v>
      </c>
      <c r="C4064" t="s">
        <v>47459</v>
      </c>
    </row>
    <row r="4065" spans="2:3" x14ac:dyDescent="0.35">
      <c r="B4065" s="2" t="s">
        <v>47370</v>
      </c>
      <c r="C4065" t="s">
        <v>47462</v>
      </c>
    </row>
    <row r="4066" spans="2:3" x14ac:dyDescent="0.35">
      <c r="B4066" s="2" t="s">
        <v>47373</v>
      </c>
      <c r="C4066" t="s">
        <v>47465</v>
      </c>
    </row>
    <row r="4067" spans="2:3" x14ac:dyDescent="0.35">
      <c r="B4067" s="2" t="s">
        <v>47376</v>
      </c>
      <c r="C4067" t="s">
        <v>47468</v>
      </c>
    </row>
    <row r="4068" spans="2:3" x14ac:dyDescent="0.35">
      <c r="B4068" s="2" t="s">
        <v>47379</v>
      </c>
      <c r="C4068" t="s">
        <v>47469</v>
      </c>
    </row>
    <row r="4069" spans="2:3" x14ac:dyDescent="0.35">
      <c r="B4069" s="2" t="s">
        <v>47382</v>
      </c>
      <c r="C4069" t="s">
        <v>47472</v>
      </c>
    </row>
    <row r="4070" spans="2:3" x14ac:dyDescent="0.35">
      <c r="B4070" s="2" t="s">
        <v>47385</v>
      </c>
      <c r="C4070" t="s">
        <v>47475</v>
      </c>
    </row>
    <row r="4071" spans="2:3" x14ac:dyDescent="0.35">
      <c r="B4071" s="2" t="s">
        <v>47388</v>
      </c>
      <c r="C4071" t="s">
        <v>47478</v>
      </c>
    </row>
    <row r="4072" spans="2:3" x14ac:dyDescent="0.35">
      <c r="B4072" s="2" t="s">
        <v>47391</v>
      </c>
      <c r="C4072" t="s">
        <v>47481</v>
      </c>
    </row>
    <row r="4073" spans="2:3" x14ac:dyDescent="0.35">
      <c r="B4073" s="2" t="s">
        <v>47394</v>
      </c>
      <c r="C4073" t="s">
        <v>47484</v>
      </c>
    </row>
    <row r="4074" spans="2:3" x14ac:dyDescent="0.35">
      <c r="B4074" s="2" t="s">
        <v>47397</v>
      </c>
      <c r="C4074" t="s">
        <v>47487</v>
      </c>
    </row>
    <row r="4075" spans="2:3" x14ac:dyDescent="0.35">
      <c r="B4075" s="2" t="s">
        <v>47400</v>
      </c>
      <c r="C4075" t="s">
        <v>47490</v>
      </c>
    </row>
    <row r="4076" spans="2:3" x14ac:dyDescent="0.35">
      <c r="B4076" s="2" t="s">
        <v>47403</v>
      </c>
      <c r="C4076" t="s">
        <v>47493</v>
      </c>
    </row>
    <row r="4077" spans="2:3" x14ac:dyDescent="0.35">
      <c r="B4077" s="2" t="s">
        <v>47406</v>
      </c>
      <c r="C4077" t="s">
        <v>47496</v>
      </c>
    </row>
    <row r="4078" spans="2:3" x14ac:dyDescent="0.35">
      <c r="B4078" s="2" t="s">
        <v>47409</v>
      </c>
      <c r="C4078" t="s">
        <v>47499</v>
      </c>
    </row>
    <row r="4079" spans="2:3" x14ac:dyDescent="0.35">
      <c r="B4079" s="2" t="s">
        <v>47411</v>
      </c>
      <c r="C4079" t="s">
        <v>47502</v>
      </c>
    </row>
    <row r="4080" spans="2:3" x14ac:dyDescent="0.35">
      <c r="B4080" s="2" t="s">
        <v>47414</v>
      </c>
      <c r="C4080" t="s">
        <v>47505</v>
      </c>
    </row>
    <row r="4081" spans="2:3" x14ac:dyDescent="0.35">
      <c r="B4081" s="2" t="s">
        <v>47417</v>
      </c>
      <c r="C4081" t="s">
        <v>47508</v>
      </c>
    </row>
    <row r="4082" spans="2:3" x14ac:dyDescent="0.35">
      <c r="B4082" s="2" t="s">
        <v>47420</v>
      </c>
      <c r="C4082" t="s">
        <v>47511</v>
      </c>
    </row>
    <row r="4083" spans="2:3" x14ac:dyDescent="0.35">
      <c r="B4083" s="2" t="s">
        <v>47423</v>
      </c>
      <c r="C4083" t="s">
        <v>47514</v>
      </c>
    </row>
    <row r="4084" spans="2:3" x14ac:dyDescent="0.35">
      <c r="B4084" s="2" t="s">
        <v>47426</v>
      </c>
      <c r="C4084" t="s">
        <v>47517</v>
      </c>
    </row>
    <row r="4085" spans="2:3" x14ac:dyDescent="0.35">
      <c r="B4085" s="2" t="s">
        <v>47429</v>
      </c>
      <c r="C4085" t="s">
        <v>47520</v>
      </c>
    </row>
    <row r="4086" spans="2:3" x14ac:dyDescent="0.35">
      <c r="B4086" s="2" t="s">
        <v>47432</v>
      </c>
      <c r="C4086" t="s">
        <v>47523</v>
      </c>
    </row>
    <row r="4087" spans="2:3" x14ac:dyDescent="0.35">
      <c r="B4087" s="2" t="s">
        <v>47435</v>
      </c>
      <c r="C4087" t="s">
        <v>47526</v>
      </c>
    </row>
    <row r="4088" spans="2:3" x14ac:dyDescent="0.35">
      <c r="B4088" s="2" t="s">
        <v>47438</v>
      </c>
      <c r="C4088" t="s">
        <v>47529</v>
      </c>
    </row>
    <row r="4089" spans="2:3" x14ac:dyDescent="0.35">
      <c r="B4089" s="2" t="s">
        <v>47441</v>
      </c>
      <c r="C4089" t="s">
        <v>47532</v>
      </c>
    </row>
    <row r="4090" spans="2:3" x14ac:dyDescent="0.35">
      <c r="B4090" s="2" t="s">
        <v>47444</v>
      </c>
      <c r="C4090" t="s">
        <v>47535</v>
      </c>
    </row>
    <row r="4091" spans="2:3" x14ac:dyDescent="0.35">
      <c r="B4091" s="2" t="s">
        <v>47447</v>
      </c>
      <c r="C4091" t="s">
        <v>47538</v>
      </c>
    </row>
    <row r="4092" spans="2:3" x14ac:dyDescent="0.35">
      <c r="B4092" s="2" t="s">
        <v>47450</v>
      </c>
      <c r="C4092" t="s">
        <v>47541</v>
      </c>
    </row>
    <row r="4093" spans="2:3" x14ac:dyDescent="0.35">
      <c r="B4093" s="2" t="s">
        <v>47453</v>
      </c>
      <c r="C4093" t="s">
        <v>47544</v>
      </c>
    </row>
    <row r="4094" spans="2:3" x14ac:dyDescent="0.35">
      <c r="B4094" s="2" t="s">
        <v>47456</v>
      </c>
      <c r="C4094" t="s">
        <v>47547</v>
      </c>
    </row>
    <row r="4095" spans="2:3" x14ac:dyDescent="0.35">
      <c r="B4095" s="2" t="s">
        <v>47459</v>
      </c>
      <c r="C4095" t="s">
        <v>47550</v>
      </c>
    </row>
    <row r="4096" spans="2:3" x14ac:dyDescent="0.35">
      <c r="B4096" s="2" t="s">
        <v>47462</v>
      </c>
      <c r="C4096" t="s">
        <v>47553</v>
      </c>
    </row>
    <row r="4097" spans="2:3" x14ac:dyDescent="0.35">
      <c r="B4097" s="2" t="s">
        <v>47465</v>
      </c>
      <c r="C4097" t="s">
        <v>47556</v>
      </c>
    </row>
    <row r="4098" spans="2:3" x14ac:dyDescent="0.35">
      <c r="B4098" s="2" t="s">
        <v>47468</v>
      </c>
      <c r="C4098" t="s">
        <v>47559</v>
      </c>
    </row>
    <row r="4099" spans="2:3" x14ac:dyDescent="0.35">
      <c r="B4099" s="2" t="s">
        <v>47469</v>
      </c>
      <c r="C4099" t="s">
        <v>47562</v>
      </c>
    </row>
    <row r="4100" spans="2:3" x14ac:dyDescent="0.35">
      <c r="B4100" s="2" t="s">
        <v>47472</v>
      </c>
      <c r="C4100" t="s">
        <v>47565</v>
      </c>
    </row>
    <row r="4101" spans="2:3" x14ac:dyDescent="0.35">
      <c r="B4101" s="2" t="s">
        <v>47475</v>
      </c>
      <c r="C4101" t="s">
        <v>47568</v>
      </c>
    </row>
    <row r="4102" spans="2:3" x14ac:dyDescent="0.35">
      <c r="B4102" s="2" t="s">
        <v>47478</v>
      </c>
      <c r="C4102" t="s">
        <v>47571</v>
      </c>
    </row>
    <row r="4103" spans="2:3" x14ac:dyDescent="0.35">
      <c r="B4103" s="2" t="s">
        <v>47481</v>
      </c>
      <c r="C4103" t="s">
        <v>47574</v>
      </c>
    </row>
    <row r="4104" spans="2:3" x14ac:dyDescent="0.35">
      <c r="B4104" s="2" t="s">
        <v>47484</v>
      </c>
      <c r="C4104" t="s">
        <v>47577</v>
      </c>
    </row>
    <row r="4105" spans="2:3" x14ac:dyDescent="0.35">
      <c r="B4105" s="2" t="s">
        <v>47487</v>
      </c>
      <c r="C4105" t="s">
        <v>47580</v>
      </c>
    </row>
    <row r="4106" spans="2:3" x14ac:dyDescent="0.35">
      <c r="B4106" s="2" t="s">
        <v>47490</v>
      </c>
      <c r="C4106" t="s">
        <v>47583</v>
      </c>
    </row>
    <row r="4107" spans="2:3" x14ac:dyDescent="0.35">
      <c r="B4107" s="2" t="s">
        <v>47493</v>
      </c>
      <c r="C4107" t="s">
        <v>47586</v>
      </c>
    </row>
    <row r="4108" spans="2:3" x14ac:dyDescent="0.35">
      <c r="B4108" s="2" t="s">
        <v>47496</v>
      </c>
      <c r="C4108" t="s">
        <v>47589</v>
      </c>
    </row>
    <row r="4109" spans="2:3" x14ac:dyDescent="0.35">
      <c r="B4109" s="2" t="s">
        <v>47499</v>
      </c>
      <c r="C4109" t="s">
        <v>47592</v>
      </c>
    </row>
    <row r="4110" spans="2:3" x14ac:dyDescent="0.35">
      <c r="B4110" s="2" t="s">
        <v>47502</v>
      </c>
      <c r="C4110" t="s">
        <v>47595</v>
      </c>
    </row>
    <row r="4111" spans="2:3" x14ac:dyDescent="0.35">
      <c r="B4111" s="2" t="s">
        <v>47505</v>
      </c>
      <c r="C4111" t="s">
        <v>47598</v>
      </c>
    </row>
    <row r="4112" spans="2:3" x14ac:dyDescent="0.35">
      <c r="B4112" s="2" t="s">
        <v>47508</v>
      </c>
      <c r="C4112" t="s">
        <v>47601</v>
      </c>
    </row>
    <row r="4113" spans="2:3" x14ac:dyDescent="0.35">
      <c r="B4113" s="2" t="s">
        <v>47511</v>
      </c>
      <c r="C4113" t="s">
        <v>47603</v>
      </c>
    </row>
    <row r="4114" spans="2:3" x14ac:dyDescent="0.35">
      <c r="B4114" s="2" t="s">
        <v>47514</v>
      </c>
      <c r="C4114" t="s">
        <v>47606</v>
      </c>
    </row>
    <row r="4115" spans="2:3" x14ac:dyDescent="0.35">
      <c r="B4115" s="2" t="s">
        <v>47517</v>
      </c>
      <c r="C4115" t="s">
        <v>47609</v>
      </c>
    </row>
    <row r="4116" spans="2:3" x14ac:dyDescent="0.35">
      <c r="B4116" s="2" t="s">
        <v>47520</v>
      </c>
      <c r="C4116" t="s">
        <v>47611</v>
      </c>
    </row>
    <row r="4117" spans="2:3" x14ac:dyDescent="0.35">
      <c r="B4117" s="2" t="s">
        <v>47523</v>
      </c>
      <c r="C4117" t="s">
        <v>47614</v>
      </c>
    </row>
    <row r="4118" spans="2:3" x14ac:dyDescent="0.35">
      <c r="B4118" s="2" t="s">
        <v>47526</v>
      </c>
      <c r="C4118" t="s">
        <v>47617</v>
      </c>
    </row>
    <row r="4119" spans="2:3" x14ac:dyDescent="0.35">
      <c r="B4119" s="2" t="s">
        <v>47529</v>
      </c>
      <c r="C4119" t="s">
        <v>47620</v>
      </c>
    </row>
    <row r="4120" spans="2:3" x14ac:dyDescent="0.35">
      <c r="B4120" s="2" t="s">
        <v>47532</v>
      </c>
      <c r="C4120" t="s">
        <v>47623</v>
      </c>
    </row>
    <row r="4121" spans="2:3" x14ac:dyDescent="0.35">
      <c r="B4121" s="2" t="s">
        <v>47535</v>
      </c>
      <c r="C4121" t="s">
        <v>47626</v>
      </c>
    </row>
    <row r="4122" spans="2:3" x14ac:dyDescent="0.35">
      <c r="B4122" s="2" t="s">
        <v>47538</v>
      </c>
      <c r="C4122" t="s">
        <v>47629</v>
      </c>
    </row>
    <row r="4123" spans="2:3" x14ac:dyDescent="0.35">
      <c r="B4123" s="2" t="s">
        <v>47541</v>
      </c>
      <c r="C4123" t="s">
        <v>47632</v>
      </c>
    </row>
    <row r="4124" spans="2:3" x14ac:dyDescent="0.35">
      <c r="B4124" s="2" t="s">
        <v>47544</v>
      </c>
      <c r="C4124" t="s">
        <v>47635</v>
      </c>
    </row>
    <row r="4125" spans="2:3" x14ac:dyDescent="0.35">
      <c r="B4125" s="2" t="s">
        <v>47547</v>
      </c>
      <c r="C4125" t="s">
        <v>47638</v>
      </c>
    </row>
    <row r="4126" spans="2:3" x14ac:dyDescent="0.35">
      <c r="B4126" s="2" t="s">
        <v>47550</v>
      </c>
      <c r="C4126" t="s">
        <v>47641</v>
      </c>
    </row>
    <row r="4127" spans="2:3" x14ac:dyDescent="0.35">
      <c r="B4127" s="2" t="s">
        <v>47553</v>
      </c>
      <c r="C4127" t="s">
        <v>47644</v>
      </c>
    </row>
    <row r="4128" spans="2:3" x14ac:dyDescent="0.35">
      <c r="B4128" s="2" t="s">
        <v>47556</v>
      </c>
      <c r="C4128" t="s">
        <v>47647</v>
      </c>
    </row>
    <row r="4129" spans="2:3" x14ac:dyDescent="0.35">
      <c r="B4129" s="2" t="s">
        <v>47559</v>
      </c>
      <c r="C4129" t="s">
        <v>47648</v>
      </c>
    </row>
    <row r="4130" spans="2:3" x14ac:dyDescent="0.35">
      <c r="B4130" s="2" t="s">
        <v>47562</v>
      </c>
      <c r="C4130" t="s">
        <v>47651</v>
      </c>
    </row>
    <row r="4131" spans="2:3" x14ac:dyDescent="0.35">
      <c r="B4131" s="2" t="s">
        <v>47565</v>
      </c>
      <c r="C4131" t="s">
        <v>47654</v>
      </c>
    </row>
    <row r="4132" spans="2:3" x14ac:dyDescent="0.35">
      <c r="B4132" s="2" t="s">
        <v>47568</v>
      </c>
      <c r="C4132" t="s">
        <v>47657</v>
      </c>
    </row>
    <row r="4133" spans="2:3" x14ac:dyDescent="0.35">
      <c r="B4133" s="2" t="s">
        <v>47571</v>
      </c>
      <c r="C4133" t="s">
        <v>47660</v>
      </c>
    </row>
    <row r="4134" spans="2:3" x14ac:dyDescent="0.35">
      <c r="B4134" s="2" t="s">
        <v>47574</v>
      </c>
      <c r="C4134" t="s">
        <v>47663</v>
      </c>
    </row>
    <row r="4135" spans="2:3" x14ac:dyDescent="0.35">
      <c r="B4135" s="2" t="s">
        <v>47577</v>
      </c>
      <c r="C4135" t="s">
        <v>47666</v>
      </c>
    </row>
    <row r="4136" spans="2:3" x14ac:dyDescent="0.35">
      <c r="B4136" s="2" t="s">
        <v>47580</v>
      </c>
      <c r="C4136" t="s">
        <v>47667</v>
      </c>
    </row>
    <row r="4137" spans="2:3" x14ac:dyDescent="0.35">
      <c r="B4137" s="2" t="s">
        <v>47583</v>
      </c>
      <c r="C4137" t="s">
        <v>47670</v>
      </c>
    </row>
    <row r="4138" spans="2:3" x14ac:dyDescent="0.35">
      <c r="B4138" s="2" t="s">
        <v>47586</v>
      </c>
      <c r="C4138" t="s">
        <v>47673</v>
      </c>
    </row>
    <row r="4139" spans="2:3" x14ac:dyDescent="0.35">
      <c r="B4139" s="2" t="s">
        <v>47589</v>
      </c>
      <c r="C4139" t="s">
        <v>47676</v>
      </c>
    </row>
    <row r="4140" spans="2:3" x14ac:dyDescent="0.35">
      <c r="B4140" s="2" t="s">
        <v>47592</v>
      </c>
      <c r="C4140" t="s">
        <v>47679</v>
      </c>
    </row>
    <row r="4141" spans="2:3" x14ac:dyDescent="0.35">
      <c r="B4141" s="2" t="s">
        <v>47595</v>
      </c>
      <c r="C4141" t="s">
        <v>47682</v>
      </c>
    </row>
    <row r="4142" spans="2:3" x14ac:dyDescent="0.35">
      <c r="B4142" s="2" t="s">
        <v>47598</v>
      </c>
      <c r="C4142" t="s">
        <v>47685</v>
      </c>
    </row>
    <row r="4143" spans="2:3" x14ac:dyDescent="0.35">
      <c r="B4143" s="2" t="s">
        <v>47601</v>
      </c>
      <c r="C4143" t="s">
        <v>47688</v>
      </c>
    </row>
    <row r="4144" spans="2:3" x14ac:dyDescent="0.35">
      <c r="B4144" s="2" t="s">
        <v>47603</v>
      </c>
      <c r="C4144" t="s">
        <v>47691</v>
      </c>
    </row>
    <row r="4145" spans="2:3" x14ac:dyDescent="0.35">
      <c r="B4145" s="2" t="s">
        <v>47606</v>
      </c>
      <c r="C4145" t="s">
        <v>47694</v>
      </c>
    </row>
    <row r="4146" spans="2:3" x14ac:dyDescent="0.35">
      <c r="B4146" s="2" t="s">
        <v>47609</v>
      </c>
      <c r="C4146" t="s">
        <v>47697</v>
      </c>
    </row>
    <row r="4147" spans="2:3" x14ac:dyDescent="0.35">
      <c r="B4147" s="2" t="s">
        <v>47611</v>
      </c>
      <c r="C4147" t="s">
        <v>47700</v>
      </c>
    </row>
    <row r="4148" spans="2:3" x14ac:dyDescent="0.35">
      <c r="B4148" s="2" t="s">
        <v>47614</v>
      </c>
      <c r="C4148" t="s">
        <v>47703</v>
      </c>
    </row>
    <row r="4149" spans="2:3" x14ac:dyDescent="0.35">
      <c r="B4149" s="2" t="s">
        <v>47617</v>
      </c>
      <c r="C4149" t="s">
        <v>47706</v>
      </c>
    </row>
    <row r="4150" spans="2:3" x14ac:dyDescent="0.35">
      <c r="B4150" s="2" t="s">
        <v>47620</v>
      </c>
      <c r="C4150" t="s">
        <v>47709</v>
      </c>
    </row>
    <row r="4151" spans="2:3" x14ac:dyDescent="0.35">
      <c r="B4151" s="2" t="s">
        <v>47623</v>
      </c>
      <c r="C4151" t="s">
        <v>47712</v>
      </c>
    </row>
    <row r="4152" spans="2:3" x14ac:dyDescent="0.35">
      <c r="B4152" s="2" t="s">
        <v>47626</v>
      </c>
      <c r="C4152" t="s">
        <v>47715</v>
      </c>
    </row>
    <row r="4153" spans="2:3" x14ac:dyDescent="0.35">
      <c r="B4153" s="2" t="s">
        <v>47629</v>
      </c>
      <c r="C4153" t="s">
        <v>47718</v>
      </c>
    </row>
    <row r="4154" spans="2:3" x14ac:dyDescent="0.35">
      <c r="B4154" s="2" t="s">
        <v>47632</v>
      </c>
      <c r="C4154" t="s">
        <v>47721</v>
      </c>
    </row>
    <row r="4155" spans="2:3" x14ac:dyDescent="0.35">
      <c r="B4155" s="2" t="s">
        <v>47635</v>
      </c>
      <c r="C4155" t="s">
        <v>47723</v>
      </c>
    </row>
    <row r="4156" spans="2:3" x14ac:dyDescent="0.35">
      <c r="B4156" s="2" t="s">
        <v>47638</v>
      </c>
      <c r="C4156" t="s">
        <v>47725</v>
      </c>
    </row>
    <row r="4157" spans="2:3" x14ac:dyDescent="0.35">
      <c r="B4157" s="2" t="s">
        <v>47641</v>
      </c>
      <c r="C4157" t="s">
        <v>47727</v>
      </c>
    </row>
    <row r="4158" spans="2:3" x14ac:dyDescent="0.35">
      <c r="B4158" s="2" t="s">
        <v>47644</v>
      </c>
      <c r="C4158" t="s">
        <v>47730</v>
      </c>
    </row>
    <row r="4159" spans="2:3" x14ac:dyDescent="0.35">
      <c r="B4159" s="2" t="s">
        <v>47647</v>
      </c>
      <c r="C4159" t="s">
        <v>47733</v>
      </c>
    </row>
    <row r="4160" spans="2:3" x14ac:dyDescent="0.35">
      <c r="B4160" s="2" t="s">
        <v>47648</v>
      </c>
      <c r="C4160" t="s">
        <v>47736</v>
      </c>
    </row>
    <row r="4161" spans="2:3" x14ac:dyDescent="0.35">
      <c r="B4161" s="2" t="s">
        <v>47651</v>
      </c>
      <c r="C4161" t="s">
        <v>47739</v>
      </c>
    </row>
    <row r="4162" spans="2:3" x14ac:dyDescent="0.35">
      <c r="B4162" s="2" t="s">
        <v>47654</v>
      </c>
      <c r="C4162" t="s">
        <v>47742</v>
      </c>
    </row>
    <row r="4163" spans="2:3" x14ac:dyDescent="0.35">
      <c r="B4163" s="2" t="s">
        <v>47657</v>
      </c>
      <c r="C4163" t="s">
        <v>47745</v>
      </c>
    </row>
    <row r="4164" spans="2:3" x14ac:dyDescent="0.35">
      <c r="B4164" s="2" t="s">
        <v>47660</v>
      </c>
      <c r="C4164" t="s">
        <v>47747</v>
      </c>
    </row>
    <row r="4165" spans="2:3" x14ac:dyDescent="0.35">
      <c r="B4165" s="2" t="s">
        <v>47663</v>
      </c>
      <c r="C4165" t="s">
        <v>47749</v>
      </c>
    </row>
    <row r="4166" spans="2:3" x14ac:dyDescent="0.35">
      <c r="B4166" s="2" t="s">
        <v>47666</v>
      </c>
      <c r="C4166" t="s">
        <v>47751</v>
      </c>
    </row>
    <row r="4167" spans="2:3" x14ac:dyDescent="0.35">
      <c r="B4167" s="2" t="s">
        <v>47667</v>
      </c>
      <c r="C4167" t="s">
        <v>47753</v>
      </c>
    </row>
    <row r="4168" spans="2:3" x14ac:dyDescent="0.35">
      <c r="B4168" s="2" t="s">
        <v>47670</v>
      </c>
      <c r="C4168" t="s">
        <v>47756</v>
      </c>
    </row>
    <row r="4169" spans="2:3" x14ac:dyDescent="0.35">
      <c r="B4169" s="2" t="s">
        <v>47673</v>
      </c>
      <c r="C4169" t="s">
        <v>47759</v>
      </c>
    </row>
    <row r="4170" spans="2:3" x14ac:dyDescent="0.35">
      <c r="B4170" s="2" t="s">
        <v>47676</v>
      </c>
      <c r="C4170" t="s">
        <v>47762</v>
      </c>
    </row>
    <row r="4171" spans="2:3" x14ac:dyDescent="0.35">
      <c r="B4171" s="2" t="s">
        <v>47679</v>
      </c>
      <c r="C4171" t="s">
        <v>47764</v>
      </c>
    </row>
    <row r="4172" spans="2:3" x14ac:dyDescent="0.35">
      <c r="B4172" s="2" t="s">
        <v>47682</v>
      </c>
      <c r="C4172" t="s">
        <v>47767</v>
      </c>
    </row>
    <row r="4173" spans="2:3" x14ac:dyDescent="0.35">
      <c r="B4173" s="2" t="s">
        <v>47685</v>
      </c>
      <c r="C4173" t="s">
        <v>47770</v>
      </c>
    </row>
    <row r="4174" spans="2:3" x14ac:dyDescent="0.35">
      <c r="B4174" s="2" t="s">
        <v>47688</v>
      </c>
      <c r="C4174" t="s">
        <v>47773</v>
      </c>
    </row>
    <row r="4175" spans="2:3" x14ac:dyDescent="0.35">
      <c r="B4175" s="2" t="s">
        <v>47691</v>
      </c>
      <c r="C4175" t="s">
        <v>47775</v>
      </c>
    </row>
    <row r="4176" spans="2:3" x14ac:dyDescent="0.35">
      <c r="B4176" s="2" t="s">
        <v>47694</v>
      </c>
      <c r="C4176" t="s">
        <v>47777</v>
      </c>
    </row>
    <row r="4177" spans="2:3" x14ac:dyDescent="0.35">
      <c r="B4177" s="2" t="s">
        <v>47697</v>
      </c>
      <c r="C4177" t="s">
        <v>47779</v>
      </c>
    </row>
    <row r="4178" spans="2:3" x14ac:dyDescent="0.35">
      <c r="B4178" s="2" t="s">
        <v>47700</v>
      </c>
      <c r="C4178" t="s">
        <v>47782</v>
      </c>
    </row>
    <row r="4179" spans="2:3" x14ac:dyDescent="0.35">
      <c r="B4179" s="2" t="s">
        <v>47703</v>
      </c>
      <c r="C4179" t="s">
        <v>47785</v>
      </c>
    </row>
    <row r="4180" spans="2:3" x14ac:dyDescent="0.35">
      <c r="B4180" s="2" t="s">
        <v>50928</v>
      </c>
      <c r="C4180" t="s">
        <v>47788</v>
      </c>
    </row>
    <row r="4181" spans="2:3" x14ac:dyDescent="0.35">
      <c r="B4181" s="2" t="s">
        <v>50930</v>
      </c>
      <c r="C4181" t="s">
        <v>47791</v>
      </c>
    </row>
    <row r="4182" spans="2:3" x14ac:dyDescent="0.35">
      <c r="B4182" s="2" t="s">
        <v>47706</v>
      </c>
      <c r="C4182" t="s">
        <v>47794</v>
      </c>
    </row>
    <row r="4183" spans="2:3" x14ac:dyDescent="0.35">
      <c r="B4183" s="2" t="s">
        <v>47709</v>
      </c>
      <c r="C4183" t="s">
        <v>47797</v>
      </c>
    </row>
    <row r="4184" spans="2:3" x14ac:dyDescent="0.35">
      <c r="B4184" s="2" t="s">
        <v>47712</v>
      </c>
      <c r="C4184" t="s">
        <v>47799</v>
      </c>
    </row>
    <row r="4185" spans="2:3" x14ac:dyDescent="0.35">
      <c r="B4185" s="2" t="s">
        <v>47715</v>
      </c>
      <c r="C4185" t="s">
        <v>47802</v>
      </c>
    </row>
    <row r="4186" spans="2:3" x14ac:dyDescent="0.35">
      <c r="B4186" s="2" t="s">
        <v>47718</v>
      </c>
      <c r="C4186" t="s">
        <v>47805</v>
      </c>
    </row>
    <row r="4187" spans="2:3" x14ac:dyDescent="0.35">
      <c r="B4187" s="2" t="s">
        <v>47721</v>
      </c>
      <c r="C4187" t="s">
        <v>47809</v>
      </c>
    </row>
    <row r="4188" spans="2:3" x14ac:dyDescent="0.35">
      <c r="B4188" s="2" t="s">
        <v>47723</v>
      </c>
      <c r="C4188" t="s">
        <v>47812</v>
      </c>
    </row>
    <row r="4189" spans="2:3" x14ac:dyDescent="0.35">
      <c r="B4189" s="2" t="s">
        <v>47725</v>
      </c>
      <c r="C4189" t="s">
        <v>47815</v>
      </c>
    </row>
    <row r="4190" spans="2:3" x14ac:dyDescent="0.35">
      <c r="B4190" s="2" t="s">
        <v>47727</v>
      </c>
      <c r="C4190" t="s">
        <v>47818</v>
      </c>
    </row>
    <row r="4191" spans="2:3" x14ac:dyDescent="0.35">
      <c r="B4191" s="2" t="s">
        <v>47730</v>
      </c>
      <c r="C4191" t="s">
        <v>47821</v>
      </c>
    </row>
    <row r="4192" spans="2:3" x14ac:dyDescent="0.35">
      <c r="B4192" s="2" t="s">
        <v>47733</v>
      </c>
      <c r="C4192" t="s">
        <v>47824</v>
      </c>
    </row>
    <row r="4193" spans="2:3" x14ac:dyDescent="0.35">
      <c r="B4193" s="2" t="s">
        <v>47736</v>
      </c>
      <c r="C4193" t="s">
        <v>47827</v>
      </c>
    </row>
    <row r="4194" spans="2:3" x14ac:dyDescent="0.35">
      <c r="B4194" s="2" t="s">
        <v>47739</v>
      </c>
      <c r="C4194" t="s">
        <v>47830</v>
      </c>
    </row>
    <row r="4195" spans="2:3" x14ac:dyDescent="0.35">
      <c r="B4195" s="2" t="s">
        <v>47742</v>
      </c>
      <c r="C4195" t="s">
        <v>47833</v>
      </c>
    </row>
    <row r="4196" spans="2:3" x14ac:dyDescent="0.35">
      <c r="B4196" s="2" t="s">
        <v>47745</v>
      </c>
      <c r="C4196" t="s">
        <v>47836</v>
      </c>
    </row>
    <row r="4197" spans="2:3" x14ac:dyDescent="0.35">
      <c r="B4197" s="2" t="s">
        <v>47747</v>
      </c>
      <c r="C4197" t="s">
        <v>47839</v>
      </c>
    </row>
    <row r="4198" spans="2:3" x14ac:dyDescent="0.35">
      <c r="B4198" s="2" t="s">
        <v>47749</v>
      </c>
      <c r="C4198" t="s">
        <v>47842</v>
      </c>
    </row>
    <row r="4199" spans="2:3" x14ac:dyDescent="0.35">
      <c r="B4199" s="2" t="s">
        <v>47751</v>
      </c>
      <c r="C4199" t="s">
        <v>47844</v>
      </c>
    </row>
    <row r="4200" spans="2:3" x14ac:dyDescent="0.35">
      <c r="B4200" s="2" t="s">
        <v>47753</v>
      </c>
      <c r="C4200" t="s">
        <v>47846</v>
      </c>
    </row>
    <row r="4201" spans="2:3" x14ac:dyDescent="0.35">
      <c r="B4201" s="2" t="s">
        <v>47756</v>
      </c>
      <c r="C4201" t="s">
        <v>47848</v>
      </c>
    </row>
    <row r="4202" spans="2:3" x14ac:dyDescent="0.35">
      <c r="B4202" s="2" t="s">
        <v>47759</v>
      </c>
      <c r="C4202" t="s">
        <v>47850</v>
      </c>
    </row>
    <row r="4203" spans="2:3" x14ac:dyDescent="0.35">
      <c r="B4203" s="2" t="s">
        <v>47762</v>
      </c>
      <c r="C4203" t="s">
        <v>47852</v>
      </c>
    </row>
    <row r="4204" spans="2:3" x14ac:dyDescent="0.35">
      <c r="B4204" s="2" t="s">
        <v>47764</v>
      </c>
      <c r="C4204" t="s">
        <v>47854</v>
      </c>
    </row>
    <row r="4205" spans="2:3" x14ac:dyDescent="0.35">
      <c r="B4205" s="2" t="s">
        <v>47767</v>
      </c>
      <c r="C4205" t="s">
        <v>47857</v>
      </c>
    </row>
    <row r="4206" spans="2:3" x14ac:dyDescent="0.35">
      <c r="B4206" s="2" t="s">
        <v>47770</v>
      </c>
      <c r="C4206" t="s">
        <v>47860</v>
      </c>
    </row>
    <row r="4207" spans="2:3" x14ac:dyDescent="0.35">
      <c r="B4207" s="2" t="s">
        <v>47773</v>
      </c>
      <c r="C4207" t="s">
        <v>47863</v>
      </c>
    </row>
    <row r="4208" spans="2:3" x14ac:dyDescent="0.35">
      <c r="B4208" s="2" t="s">
        <v>47775</v>
      </c>
      <c r="C4208" t="s">
        <v>47866</v>
      </c>
    </row>
    <row r="4209" spans="2:3" x14ac:dyDescent="0.35">
      <c r="B4209" s="2" t="s">
        <v>47777</v>
      </c>
      <c r="C4209" t="s">
        <v>47869</v>
      </c>
    </row>
    <row r="4210" spans="2:3" x14ac:dyDescent="0.35">
      <c r="B4210" s="2" t="s">
        <v>47779</v>
      </c>
      <c r="C4210" t="s">
        <v>47872</v>
      </c>
    </row>
    <row r="4211" spans="2:3" x14ac:dyDescent="0.35">
      <c r="B4211" s="2" t="s">
        <v>47782</v>
      </c>
      <c r="C4211" t="s">
        <v>47875</v>
      </c>
    </row>
    <row r="4212" spans="2:3" x14ac:dyDescent="0.35">
      <c r="B4212" s="2" t="s">
        <v>47785</v>
      </c>
      <c r="C4212" t="s">
        <v>47878</v>
      </c>
    </row>
    <row r="4213" spans="2:3" x14ac:dyDescent="0.35">
      <c r="B4213" s="2" t="s">
        <v>47788</v>
      </c>
      <c r="C4213" t="s">
        <v>47881</v>
      </c>
    </row>
    <row r="4214" spans="2:3" x14ac:dyDescent="0.35">
      <c r="B4214" s="2" t="s">
        <v>47791</v>
      </c>
      <c r="C4214" t="s">
        <v>47884</v>
      </c>
    </row>
    <row r="4215" spans="2:3" x14ac:dyDescent="0.35">
      <c r="B4215" s="2" t="s">
        <v>47794</v>
      </c>
      <c r="C4215" t="s">
        <v>47887</v>
      </c>
    </row>
    <row r="4216" spans="2:3" x14ac:dyDescent="0.35">
      <c r="B4216" s="2" t="s">
        <v>47797</v>
      </c>
      <c r="C4216" t="s">
        <v>47890</v>
      </c>
    </row>
    <row r="4217" spans="2:3" x14ac:dyDescent="0.35">
      <c r="B4217" s="2" t="s">
        <v>47799</v>
      </c>
      <c r="C4217" t="s">
        <v>47893</v>
      </c>
    </row>
    <row r="4218" spans="2:3" x14ac:dyDescent="0.35">
      <c r="B4218" s="2" t="s">
        <v>47802</v>
      </c>
      <c r="C4218" t="s">
        <v>47896</v>
      </c>
    </row>
    <row r="4219" spans="2:3" x14ac:dyDescent="0.35">
      <c r="B4219" s="2" t="s">
        <v>47805</v>
      </c>
      <c r="C4219" t="s">
        <v>47899</v>
      </c>
    </row>
    <row r="4220" spans="2:3" x14ac:dyDescent="0.35">
      <c r="B4220" s="2" t="s">
        <v>47809</v>
      </c>
      <c r="C4220" t="s">
        <v>47902</v>
      </c>
    </row>
    <row r="4221" spans="2:3" x14ac:dyDescent="0.35">
      <c r="B4221" s="2" t="s">
        <v>47812</v>
      </c>
      <c r="C4221" t="s">
        <v>47905</v>
      </c>
    </row>
    <row r="4222" spans="2:3" x14ac:dyDescent="0.35">
      <c r="B4222" s="2" t="s">
        <v>47815</v>
      </c>
      <c r="C4222" t="s">
        <v>47908</v>
      </c>
    </row>
    <row r="4223" spans="2:3" x14ac:dyDescent="0.35">
      <c r="B4223" s="2" t="s">
        <v>47818</v>
      </c>
      <c r="C4223" t="s">
        <v>47911</v>
      </c>
    </row>
    <row r="4224" spans="2:3" x14ac:dyDescent="0.35">
      <c r="B4224" s="2" t="s">
        <v>47821</v>
      </c>
      <c r="C4224" t="s">
        <v>47914</v>
      </c>
    </row>
    <row r="4225" spans="2:3" x14ac:dyDescent="0.35">
      <c r="B4225" s="2" t="s">
        <v>47824</v>
      </c>
      <c r="C4225" t="s">
        <v>47917</v>
      </c>
    </row>
    <row r="4226" spans="2:3" x14ac:dyDescent="0.35">
      <c r="B4226" s="2" t="s">
        <v>47827</v>
      </c>
      <c r="C4226" t="s">
        <v>47920</v>
      </c>
    </row>
    <row r="4227" spans="2:3" x14ac:dyDescent="0.35">
      <c r="B4227" s="2" t="s">
        <v>47830</v>
      </c>
      <c r="C4227" t="s">
        <v>47923</v>
      </c>
    </row>
    <row r="4228" spans="2:3" x14ac:dyDescent="0.35">
      <c r="B4228" s="2" t="s">
        <v>47833</v>
      </c>
      <c r="C4228" t="s">
        <v>47926</v>
      </c>
    </row>
    <row r="4229" spans="2:3" x14ac:dyDescent="0.35">
      <c r="B4229" s="2" t="s">
        <v>47836</v>
      </c>
      <c r="C4229" t="s">
        <v>47927</v>
      </c>
    </row>
    <row r="4230" spans="2:3" x14ac:dyDescent="0.35">
      <c r="B4230" s="2" t="s">
        <v>47839</v>
      </c>
      <c r="C4230" t="s">
        <v>47930</v>
      </c>
    </row>
    <row r="4231" spans="2:3" x14ac:dyDescent="0.35">
      <c r="B4231" s="2" t="s">
        <v>47842</v>
      </c>
      <c r="C4231" t="s">
        <v>47933</v>
      </c>
    </row>
    <row r="4232" spans="2:3" x14ac:dyDescent="0.35">
      <c r="B4232" s="2" t="s">
        <v>47844</v>
      </c>
      <c r="C4232" t="s">
        <v>47936</v>
      </c>
    </row>
    <row r="4233" spans="2:3" x14ac:dyDescent="0.35">
      <c r="B4233" s="2" t="s">
        <v>47846</v>
      </c>
      <c r="C4233" t="s">
        <v>47939</v>
      </c>
    </row>
    <row r="4234" spans="2:3" x14ac:dyDescent="0.35">
      <c r="B4234" s="2" t="s">
        <v>47848</v>
      </c>
      <c r="C4234" t="s">
        <v>47942</v>
      </c>
    </row>
    <row r="4235" spans="2:3" x14ac:dyDescent="0.35">
      <c r="B4235" s="2" t="s">
        <v>47850</v>
      </c>
      <c r="C4235" t="s">
        <v>47945</v>
      </c>
    </row>
    <row r="4236" spans="2:3" x14ac:dyDescent="0.35">
      <c r="B4236" s="2" t="s">
        <v>47852</v>
      </c>
      <c r="C4236" t="s">
        <v>47947</v>
      </c>
    </row>
    <row r="4237" spans="2:3" x14ac:dyDescent="0.35">
      <c r="B4237" s="2" t="s">
        <v>47854</v>
      </c>
      <c r="C4237" t="s">
        <v>47950</v>
      </c>
    </row>
    <row r="4238" spans="2:3" x14ac:dyDescent="0.35">
      <c r="B4238" s="2" t="s">
        <v>47857</v>
      </c>
      <c r="C4238" t="s">
        <v>47953</v>
      </c>
    </row>
    <row r="4239" spans="2:3" x14ac:dyDescent="0.35">
      <c r="B4239" s="2" t="s">
        <v>47860</v>
      </c>
      <c r="C4239" t="s">
        <v>47956</v>
      </c>
    </row>
    <row r="4240" spans="2:3" x14ac:dyDescent="0.35">
      <c r="B4240" s="2" t="s">
        <v>47863</v>
      </c>
      <c r="C4240" t="s">
        <v>47959</v>
      </c>
    </row>
    <row r="4241" spans="2:3" x14ac:dyDescent="0.35">
      <c r="B4241" s="2" t="s">
        <v>47866</v>
      </c>
      <c r="C4241" t="s">
        <v>47962</v>
      </c>
    </row>
    <row r="4242" spans="2:3" x14ac:dyDescent="0.35">
      <c r="B4242" s="2" t="s">
        <v>47869</v>
      </c>
      <c r="C4242" t="s">
        <v>47965</v>
      </c>
    </row>
    <row r="4243" spans="2:3" x14ac:dyDescent="0.35">
      <c r="B4243" s="2" t="s">
        <v>47872</v>
      </c>
      <c r="C4243" t="s">
        <v>47966</v>
      </c>
    </row>
    <row r="4244" spans="2:3" x14ac:dyDescent="0.35">
      <c r="B4244" s="2" t="s">
        <v>47875</v>
      </c>
      <c r="C4244" t="s">
        <v>47969</v>
      </c>
    </row>
    <row r="4245" spans="2:3" x14ac:dyDescent="0.35">
      <c r="B4245" s="2" t="s">
        <v>47878</v>
      </c>
      <c r="C4245" t="s">
        <v>47972</v>
      </c>
    </row>
    <row r="4246" spans="2:3" x14ac:dyDescent="0.35">
      <c r="B4246" s="2" t="s">
        <v>47881</v>
      </c>
      <c r="C4246" t="s">
        <v>47975</v>
      </c>
    </row>
    <row r="4247" spans="2:3" x14ac:dyDescent="0.35">
      <c r="B4247" s="2" t="s">
        <v>47884</v>
      </c>
      <c r="C4247" t="s">
        <v>47978</v>
      </c>
    </row>
    <row r="4248" spans="2:3" x14ac:dyDescent="0.35">
      <c r="B4248" s="2" t="s">
        <v>47887</v>
      </c>
      <c r="C4248" t="s">
        <v>47981</v>
      </c>
    </row>
    <row r="4249" spans="2:3" x14ac:dyDescent="0.35">
      <c r="B4249" s="2" t="s">
        <v>47890</v>
      </c>
      <c r="C4249" t="s">
        <v>47984</v>
      </c>
    </row>
    <row r="4250" spans="2:3" x14ac:dyDescent="0.35">
      <c r="B4250" s="2" t="s">
        <v>47893</v>
      </c>
      <c r="C4250" t="s">
        <v>47987</v>
      </c>
    </row>
    <row r="4251" spans="2:3" x14ac:dyDescent="0.35">
      <c r="B4251" s="2" t="s">
        <v>47896</v>
      </c>
      <c r="C4251" t="s">
        <v>47990</v>
      </c>
    </row>
    <row r="4252" spans="2:3" x14ac:dyDescent="0.35">
      <c r="B4252" s="2" t="s">
        <v>47899</v>
      </c>
      <c r="C4252" t="s">
        <v>47993</v>
      </c>
    </row>
    <row r="4253" spans="2:3" x14ac:dyDescent="0.35">
      <c r="B4253" s="2" t="s">
        <v>47902</v>
      </c>
      <c r="C4253" t="s">
        <v>47996</v>
      </c>
    </row>
    <row r="4254" spans="2:3" x14ac:dyDescent="0.35">
      <c r="B4254" s="2" t="s">
        <v>47905</v>
      </c>
      <c r="C4254" t="s">
        <v>47999</v>
      </c>
    </row>
    <row r="4255" spans="2:3" x14ac:dyDescent="0.35">
      <c r="B4255" s="2" t="s">
        <v>47908</v>
      </c>
      <c r="C4255" t="s">
        <v>48002</v>
      </c>
    </row>
    <row r="4256" spans="2:3" x14ac:dyDescent="0.35">
      <c r="B4256" s="2" t="s">
        <v>47911</v>
      </c>
      <c r="C4256" t="s">
        <v>48005</v>
      </c>
    </row>
    <row r="4257" spans="2:3" x14ac:dyDescent="0.35">
      <c r="B4257" s="2" t="s">
        <v>47914</v>
      </c>
      <c r="C4257" t="s">
        <v>48008</v>
      </c>
    </row>
    <row r="4258" spans="2:3" x14ac:dyDescent="0.35">
      <c r="B4258" s="2" t="s">
        <v>47917</v>
      </c>
      <c r="C4258" t="s">
        <v>48011</v>
      </c>
    </row>
    <row r="4259" spans="2:3" x14ac:dyDescent="0.35">
      <c r="B4259" s="2" t="s">
        <v>47920</v>
      </c>
      <c r="C4259" t="s">
        <v>48012</v>
      </c>
    </row>
    <row r="4260" spans="2:3" x14ac:dyDescent="0.35">
      <c r="B4260" s="2" t="s">
        <v>47923</v>
      </c>
      <c r="C4260" t="s">
        <v>48015</v>
      </c>
    </row>
    <row r="4261" spans="2:3" x14ac:dyDescent="0.35">
      <c r="B4261" s="2" t="s">
        <v>47926</v>
      </c>
      <c r="C4261" t="s">
        <v>48017</v>
      </c>
    </row>
    <row r="4262" spans="2:3" x14ac:dyDescent="0.35">
      <c r="B4262" s="2" t="s">
        <v>47927</v>
      </c>
      <c r="C4262" t="s">
        <v>48019</v>
      </c>
    </row>
    <row r="4263" spans="2:3" x14ac:dyDescent="0.35">
      <c r="B4263" s="2" t="s">
        <v>47930</v>
      </c>
      <c r="C4263" t="s">
        <v>48021</v>
      </c>
    </row>
    <row r="4264" spans="2:3" x14ac:dyDescent="0.35">
      <c r="B4264" s="2" t="s">
        <v>47933</v>
      </c>
      <c r="C4264" t="s">
        <v>48023</v>
      </c>
    </row>
    <row r="4265" spans="2:3" x14ac:dyDescent="0.35">
      <c r="B4265" s="2" t="s">
        <v>47936</v>
      </c>
      <c r="C4265" t="s">
        <v>48025</v>
      </c>
    </row>
    <row r="4266" spans="2:3" x14ac:dyDescent="0.35">
      <c r="B4266" s="2" t="s">
        <v>47939</v>
      </c>
      <c r="C4266" t="s">
        <v>48027</v>
      </c>
    </row>
    <row r="4267" spans="2:3" x14ac:dyDescent="0.35">
      <c r="B4267" s="2" t="s">
        <v>47942</v>
      </c>
      <c r="C4267" t="s">
        <v>48029</v>
      </c>
    </row>
    <row r="4268" spans="2:3" x14ac:dyDescent="0.35">
      <c r="B4268" s="2" t="s">
        <v>47945</v>
      </c>
      <c r="C4268" t="s">
        <v>48031</v>
      </c>
    </row>
    <row r="4269" spans="2:3" x14ac:dyDescent="0.35">
      <c r="B4269" s="2" t="s">
        <v>47947</v>
      </c>
      <c r="C4269" t="s">
        <v>48033</v>
      </c>
    </row>
    <row r="4270" spans="2:3" x14ac:dyDescent="0.35">
      <c r="B4270" s="2" t="s">
        <v>47950</v>
      </c>
      <c r="C4270" t="s">
        <v>48035</v>
      </c>
    </row>
    <row r="4271" spans="2:3" x14ac:dyDescent="0.35">
      <c r="B4271" s="2" t="s">
        <v>47953</v>
      </c>
      <c r="C4271" t="s">
        <v>48037</v>
      </c>
    </row>
    <row r="4272" spans="2:3" x14ac:dyDescent="0.35">
      <c r="B4272" s="2" t="s">
        <v>47956</v>
      </c>
      <c r="C4272" t="s">
        <v>48039</v>
      </c>
    </row>
    <row r="4273" spans="2:3" x14ac:dyDescent="0.35">
      <c r="B4273" s="2" t="s">
        <v>47959</v>
      </c>
      <c r="C4273" t="s">
        <v>48041</v>
      </c>
    </row>
    <row r="4274" spans="2:3" x14ac:dyDescent="0.35">
      <c r="B4274" s="2" t="s">
        <v>47962</v>
      </c>
      <c r="C4274" t="s">
        <v>48043</v>
      </c>
    </row>
    <row r="4275" spans="2:3" x14ac:dyDescent="0.35">
      <c r="B4275" s="2" t="s">
        <v>47965</v>
      </c>
      <c r="C4275" t="s">
        <v>48045</v>
      </c>
    </row>
    <row r="4276" spans="2:3" x14ac:dyDescent="0.35">
      <c r="B4276" s="2" t="s">
        <v>47966</v>
      </c>
      <c r="C4276" t="s">
        <v>48047</v>
      </c>
    </row>
    <row r="4277" spans="2:3" x14ac:dyDescent="0.35">
      <c r="B4277" s="2" t="s">
        <v>47969</v>
      </c>
      <c r="C4277" t="s">
        <v>48049</v>
      </c>
    </row>
    <row r="4278" spans="2:3" x14ac:dyDescent="0.35">
      <c r="B4278" s="2" t="s">
        <v>47972</v>
      </c>
      <c r="C4278" t="s">
        <v>48051</v>
      </c>
    </row>
    <row r="4279" spans="2:3" x14ac:dyDescent="0.35">
      <c r="B4279" s="2" t="s">
        <v>47975</v>
      </c>
      <c r="C4279" t="s">
        <v>48053</v>
      </c>
    </row>
    <row r="4280" spans="2:3" x14ac:dyDescent="0.35">
      <c r="B4280" s="2" t="s">
        <v>47978</v>
      </c>
      <c r="C4280" t="s">
        <v>48055</v>
      </c>
    </row>
    <row r="4281" spans="2:3" x14ac:dyDescent="0.35">
      <c r="B4281" s="2" t="s">
        <v>47981</v>
      </c>
      <c r="C4281" t="s">
        <v>48057</v>
      </c>
    </row>
    <row r="4282" spans="2:3" x14ac:dyDescent="0.35">
      <c r="B4282" s="2" t="s">
        <v>47984</v>
      </c>
      <c r="C4282" t="s">
        <v>48059</v>
      </c>
    </row>
    <row r="4283" spans="2:3" x14ac:dyDescent="0.35">
      <c r="B4283" s="2" t="s">
        <v>47987</v>
      </c>
      <c r="C4283" t="s">
        <v>48061</v>
      </c>
    </row>
    <row r="4284" spans="2:3" x14ac:dyDescent="0.35">
      <c r="B4284" s="2" t="s">
        <v>47990</v>
      </c>
      <c r="C4284" t="s">
        <v>48063</v>
      </c>
    </row>
    <row r="4285" spans="2:3" x14ac:dyDescent="0.35">
      <c r="B4285" s="2" t="s">
        <v>47993</v>
      </c>
      <c r="C4285" t="s">
        <v>48065</v>
      </c>
    </row>
    <row r="4286" spans="2:3" x14ac:dyDescent="0.35">
      <c r="B4286" s="2" t="s">
        <v>47996</v>
      </c>
      <c r="C4286" t="s">
        <v>48067</v>
      </c>
    </row>
    <row r="4287" spans="2:3" x14ac:dyDescent="0.35">
      <c r="B4287" s="2" t="s">
        <v>47999</v>
      </c>
      <c r="C4287" t="s">
        <v>48069</v>
      </c>
    </row>
    <row r="4288" spans="2:3" x14ac:dyDescent="0.35">
      <c r="B4288" s="2" t="s">
        <v>48002</v>
      </c>
      <c r="C4288" t="s">
        <v>48071</v>
      </c>
    </row>
    <row r="4289" spans="2:3" x14ac:dyDescent="0.35">
      <c r="B4289" s="2" t="s">
        <v>48005</v>
      </c>
      <c r="C4289" t="s">
        <v>48073</v>
      </c>
    </row>
    <row r="4290" spans="2:3" x14ac:dyDescent="0.35">
      <c r="B4290" s="2" t="s">
        <v>48008</v>
      </c>
      <c r="C4290" t="s">
        <v>48075</v>
      </c>
    </row>
    <row r="4291" spans="2:3" x14ac:dyDescent="0.35">
      <c r="B4291" s="2" t="s">
        <v>50932</v>
      </c>
      <c r="C4291" t="s">
        <v>48077</v>
      </c>
    </row>
    <row r="4292" spans="2:3" x14ac:dyDescent="0.35">
      <c r="B4292" s="2" t="s">
        <v>50934</v>
      </c>
      <c r="C4292" t="s">
        <v>48079</v>
      </c>
    </row>
    <row r="4293" spans="2:3" x14ac:dyDescent="0.35">
      <c r="B4293" s="2" t="s">
        <v>50936</v>
      </c>
      <c r="C4293" t="s">
        <v>48081</v>
      </c>
    </row>
    <row r="4294" spans="2:3" x14ac:dyDescent="0.35">
      <c r="B4294" s="2" t="s">
        <v>50938</v>
      </c>
      <c r="C4294" t="s">
        <v>48083</v>
      </c>
    </row>
    <row r="4295" spans="2:3" x14ac:dyDescent="0.35">
      <c r="B4295" s="2" t="s">
        <v>50940</v>
      </c>
      <c r="C4295" t="s">
        <v>48085</v>
      </c>
    </row>
    <row r="4296" spans="2:3" x14ac:dyDescent="0.35">
      <c r="B4296" s="2" t="s">
        <v>48011</v>
      </c>
      <c r="C4296" t="s">
        <v>48087</v>
      </c>
    </row>
    <row r="4297" spans="2:3" x14ac:dyDescent="0.35">
      <c r="B4297" s="2" t="s">
        <v>48012</v>
      </c>
      <c r="C4297" t="s">
        <v>48089</v>
      </c>
    </row>
    <row r="4298" spans="2:3" x14ac:dyDescent="0.35">
      <c r="B4298" s="2" t="s">
        <v>48015</v>
      </c>
      <c r="C4298" t="s">
        <v>48091</v>
      </c>
    </row>
    <row r="4299" spans="2:3" x14ac:dyDescent="0.35">
      <c r="B4299" s="2" t="s">
        <v>48017</v>
      </c>
      <c r="C4299" t="s">
        <v>48093</v>
      </c>
    </row>
    <row r="4300" spans="2:3" x14ac:dyDescent="0.35">
      <c r="B4300" s="2" t="s">
        <v>48019</v>
      </c>
      <c r="C4300" t="s">
        <v>48095</v>
      </c>
    </row>
    <row r="4301" spans="2:3" x14ac:dyDescent="0.35">
      <c r="B4301" s="2" t="s">
        <v>48021</v>
      </c>
      <c r="C4301" t="s">
        <v>48097</v>
      </c>
    </row>
    <row r="4302" spans="2:3" x14ac:dyDescent="0.35">
      <c r="B4302" s="2" t="s">
        <v>48023</v>
      </c>
      <c r="C4302" t="s">
        <v>48099</v>
      </c>
    </row>
    <row r="4303" spans="2:3" x14ac:dyDescent="0.35">
      <c r="B4303" s="2" t="s">
        <v>48025</v>
      </c>
      <c r="C4303" t="s">
        <v>48101</v>
      </c>
    </row>
    <row r="4304" spans="2:3" x14ac:dyDescent="0.35">
      <c r="B4304" s="2" t="s">
        <v>48027</v>
      </c>
      <c r="C4304" t="s">
        <v>48103</v>
      </c>
    </row>
    <row r="4305" spans="2:3" x14ac:dyDescent="0.35">
      <c r="B4305" s="2" t="s">
        <v>48029</v>
      </c>
      <c r="C4305" t="s">
        <v>48105</v>
      </c>
    </row>
    <row r="4306" spans="2:3" x14ac:dyDescent="0.35">
      <c r="B4306" s="2" t="s">
        <v>48031</v>
      </c>
      <c r="C4306" t="s">
        <v>48107</v>
      </c>
    </row>
    <row r="4307" spans="2:3" x14ac:dyDescent="0.35">
      <c r="B4307" s="2" t="s">
        <v>48033</v>
      </c>
      <c r="C4307" t="s">
        <v>48109</v>
      </c>
    </row>
    <row r="4308" spans="2:3" x14ac:dyDescent="0.35">
      <c r="B4308" s="2" t="s">
        <v>48035</v>
      </c>
      <c r="C4308" t="s">
        <v>48111</v>
      </c>
    </row>
    <row r="4309" spans="2:3" x14ac:dyDescent="0.35">
      <c r="B4309" s="2" t="s">
        <v>48037</v>
      </c>
      <c r="C4309" t="s">
        <v>48113</v>
      </c>
    </row>
    <row r="4310" spans="2:3" x14ac:dyDescent="0.35">
      <c r="B4310" s="2" t="s">
        <v>48039</v>
      </c>
      <c r="C4310" t="s">
        <v>48115</v>
      </c>
    </row>
    <row r="4311" spans="2:3" x14ac:dyDescent="0.35">
      <c r="B4311" s="2" t="s">
        <v>48041</v>
      </c>
      <c r="C4311" t="s">
        <v>48117</v>
      </c>
    </row>
    <row r="4312" spans="2:3" x14ac:dyDescent="0.35">
      <c r="B4312" s="2" t="s">
        <v>48043</v>
      </c>
      <c r="C4312" t="s">
        <v>48119</v>
      </c>
    </row>
    <row r="4313" spans="2:3" x14ac:dyDescent="0.35">
      <c r="B4313" s="2" t="s">
        <v>48045</v>
      </c>
      <c r="C4313" t="s">
        <v>48121</v>
      </c>
    </row>
    <row r="4314" spans="2:3" x14ac:dyDescent="0.35">
      <c r="B4314" s="2" t="s">
        <v>48047</v>
      </c>
      <c r="C4314" t="s">
        <v>48123</v>
      </c>
    </row>
    <row r="4315" spans="2:3" x14ac:dyDescent="0.35">
      <c r="B4315" s="2" t="s">
        <v>48049</v>
      </c>
      <c r="C4315" t="s">
        <v>48125</v>
      </c>
    </row>
    <row r="4316" spans="2:3" x14ac:dyDescent="0.35">
      <c r="B4316" s="2" t="s">
        <v>48051</v>
      </c>
      <c r="C4316" t="s">
        <v>48127</v>
      </c>
    </row>
    <row r="4317" spans="2:3" x14ac:dyDescent="0.35">
      <c r="B4317" s="2" t="s">
        <v>48053</v>
      </c>
      <c r="C4317" t="s">
        <v>48130</v>
      </c>
    </row>
    <row r="4318" spans="2:3" x14ac:dyDescent="0.35">
      <c r="B4318" s="2" t="s">
        <v>48055</v>
      </c>
      <c r="C4318" t="s">
        <v>48132</v>
      </c>
    </row>
    <row r="4319" spans="2:3" x14ac:dyDescent="0.35">
      <c r="B4319" s="2" t="s">
        <v>48057</v>
      </c>
      <c r="C4319" t="s">
        <v>48134</v>
      </c>
    </row>
    <row r="4320" spans="2:3" x14ac:dyDescent="0.35">
      <c r="B4320" s="2" t="s">
        <v>48059</v>
      </c>
      <c r="C4320" t="s">
        <v>48136</v>
      </c>
    </row>
    <row r="4321" spans="2:3" x14ac:dyDescent="0.35">
      <c r="B4321" s="2" t="s">
        <v>48061</v>
      </c>
      <c r="C4321" t="s">
        <v>48138</v>
      </c>
    </row>
    <row r="4322" spans="2:3" x14ac:dyDescent="0.35">
      <c r="B4322" s="2" t="s">
        <v>48063</v>
      </c>
      <c r="C4322" t="s">
        <v>48140</v>
      </c>
    </row>
    <row r="4323" spans="2:3" x14ac:dyDescent="0.35">
      <c r="B4323" s="2" t="s">
        <v>48065</v>
      </c>
      <c r="C4323" t="s">
        <v>48142</v>
      </c>
    </row>
    <row r="4324" spans="2:3" x14ac:dyDescent="0.35">
      <c r="B4324" s="2" t="s">
        <v>48067</v>
      </c>
      <c r="C4324" t="s">
        <v>48144</v>
      </c>
    </row>
    <row r="4325" spans="2:3" x14ac:dyDescent="0.35">
      <c r="B4325" s="2" t="s">
        <v>48069</v>
      </c>
      <c r="C4325" t="s">
        <v>48146</v>
      </c>
    </row>
    <row r="4326" spans="2:3" x14ac:dyDescent="0.35">
      <c r="B4326" s="2" t="s">
        <v>48071</v>
      </c>
      <c r="C4326" t="s">
        <v>48148</v>
      </c>
    </row>
    <row r="4327" spans="2:3" x14ac:dyDescent="0.35">
      <c r="B4327" s="2" t="s">
        <v>48073</v>
      </c>
      <c r="C4327" t="s">
        <v>48150</v>
      </c>
    </row>
    <row r="4328" spans="2:3" x14ac:dyDescent="0.35">
      <c r="B4328" s="2" t="s">
        <v>48075</v>
      </c>
      <c r="C4328" t="s">
        <v>48152</v>
      </c>
    </row>
    <row r="4329" spans="2:3" x14ac:dyDescent="0.35">
      <c r="B4329" s="2" t="s">
        <v>48077</v>
      </c>
      <c r="C4329" t="s">
        <v>48154</v>
      </c>
    </row>
    <row r="4330" spans="2:3" x14ac:dyDescent="0.35">
      <c r="B4330" s="2" t="s">
        <v>48079</v>
      </c>
      <c r="C4330" t="s">
        <v>48156</v>
      </c>
    </row>
    <row r="4331" spans="2:3" x14ac:dyDescent="0.35">
      <c r="B4331" s="2" t="s">
        <v>48081</v>
      </c>
      <c r="C4331" t="s">
        <v>48158</v>
      </c>
    </row>
    <row r="4332" spans="2:3" x14ac:dyDescent="0.35">
      <c r="B4332" s="2" t="s">
        <v>48083</v>
      </c>
      <c r="C4332" t="s">
        <v>48160</v>
      </c>
    </row>
    <row r="4333" spans="2:3" x14ac:dyDescent="0.35">
      <c r="B4333" s="2" t="s">
        <v>48085</v>
      </c>
      <c r="C4333" t="s">
        <v>48162</v>
      </c>
    </row>
    <row r="4334" spans="2:3" x14ac:dyDescent="0.35">
      <c r="B4334" s="2" t="s">
        <v>48087</v>
      </c>
      <c r="C4334" t="s">
        <v>48164</v>
      </c>
    </row>
    <row r="4335" spans="2:3" x14ac:dyDescent="0.35">
      <c r="B4335" s="2" t="s">
        <v>48089</v>
      </c>
      <c r="C4335" t="s">
        <v>48166</v>
      </c>
    </row>
    <row r="4336" spans="2:3" x14ac:dyDescent="0.35">
      <c r="B4336" s="2" t="s">
        <v>48091</v>
      </c>
      <c r="C4336" t="s">
        <v>48168</v>
      </c>
    </row>
    <row r="4337" spans="2:3" x14ac:dyDescent="0.35">
      <c r="B4337" s="2" t="s">
        <v>48093</v>
      </c>
      <c r="C4337" t="s">
        <v>48170</v>
      </c>
    </row>
    <row r="4338" spans="2:3" x14ac:dyDescent="0.35">
      <c r="B4338" s="2" t="s">
        <v>48095</v>
      </c>
      <c r="C4338" t="s">
        <v>48172</v>
      </c>
    </row>
    <row r="4339" spans="2:3" x14ac:dyDescent="0.35">
      <c r="B4339" s="2" t="s">
        <v>48097</v>
      </c>
      <c r="C4339" t="s">
        <v>48174</v>
      </c>
    </row>
    <row r="4340" spans="2:3" x14ac:dyDescent="0.35">
      <c r="B4340" s="2" t="s">
        <v>48099</v>
      </c>
      <c r="C4340" t="s">
        <v>48176</v>
      </c>
    </row>
    <row r="4341" spans="2:3" x14ac:dyDescent="0.35">
      <c r="B4341" s="2" t="s">
        <v>48101</v>
      </c>
      <c r="C4341" t="s">
        <v>48178</v>
      </c>
    </row>
    <row r="4342" spans="2:3" x14ac:dyDescent="0.35">
      <c r="B4342" s="2" t="s">
        <v>48103</v>
      </c>
      <c r="C4342" t="s">
        <v>48180</v>
      </c>
    </row>
    <row r="4343" spans="2:3" x14ac:dyDescent="0.35">
      <c r="B4343" s="2" t="s">
        <v>48105</v>
      </c>
      <c r="C4343" t="s">
        <v>48182</v>
      </c>
    </row>
    <row r="4344" spans="2:3" x14ac:dyDescent="0.35">
      <c r="B4344" s="2" t="s">
        <v>48107</v>
      </c>
      <c r="C4344" t="s">
        <v>48184</v>
      </c>
    </row>
    <row r="4345" spans="2:3" x14ac:dyDescent="0.35">
      <c r="B4345" s="2" t="s">
        <v>48109</v>
      </c>
      <c r="C4345" t="s">
        <v>48186</v>
      </c>
    </row>
    <row r="4346" spans="2:3" x14ac:dyDescent="0.35">
      <c r="B4346" s="2" t="s">
        <v>48111</v>
      </c>
      <c r="C4346" t="s">
        <v>48188</v>
      </c>
    </row>
    <row r="4347" spans="2:3" x14ac:dyDescent="0.35">
      <c r="B4347" s="2" t="s">
        <v>48113</v>
      </c>
      <c r="C4347" t="s">
        <v>48191</v>
      </c>
    </row>
    <row r="4348" spans="2:3" x14ac:dyDescent="0.35">
      <c r="B4348" s="2" t="s">
        <v>48115</v>
      </c>
      <c r="C4348" t="s">
        <v>48194</v>
      </c>
    </row>
    <row r="4349" spans="2:3" x14ac:dyDescent="0.35">
      <c r="B4349" s="2" t="s">
        <v>48117</v>
      </c>
      <c r="C4349" t="s">
        <v>48197</v>
      </c>
    </row>
    <row r="4350" spans="2:3" x14ac:dyDescent="0.35">
      <c r="B4350" s="2" t="s">
        <v>48119</v>
      </c>
      <c r="C4350" t="s">
        <v>48200</v>
      </c>
    </row>
    <row r="4351" spans="2:3" x14ac:dyDescent="0.35">
      <c r="B4351" s="2" t="s">
        <v>48121</v>
      </c>
      <c r="C4351" t="s">
        <v>48203</v>
      </c>
    </row>
    <row r="4352" spans="2:3" x14ac:dyDescent="0.35">
      <c r="B4352" s="2" t="s">
        <v>48123</v>
      </c>
      <c r="C4352" t="s">
        <v>48205</v>
      </c>
    </row>
    <row r="4353" spans="2:3" x14ac:dyDescent="0.35">
      <c r="B4353" s="2" t="s">
        <v>48125</v>
      </c>
      <c r="C4353" t="s">
        <v>48208</v>
      </c>
    </row>
    <row r="4354" spans="2:3" x14ac:dyDescent="0.35">
      <c r="B4354" s="2" t="s">
        <v>48127</v>
      </c>
      <c r="C4354" t="s">
        <v>48211</v>
      </c>
    </row>
    <row r="4355" spans="2:3" x14ac:dyDescent="0.35">
      <c r="B4355" s="2" t="s">
        <v>48130</v>
      </c>
      <c r="C4355" t="s">
        <v>48214</v>
      </c>
    </row>
    <row r="4356" spans="2:3" x14ac:dyDescent="0.35">
      <c r="B4356" s="2" t="s">
        <v>48132</v>
      </c>
      <c r="C4356" t="s">
        <v>48217</v>
      </c>
    </row>
    <row r="4357" spans="2:3" x14ac:dyDescent="0.35">
      <c r="B4357" s="2" t="s">
        <v>48134</v>
      </c>
      <c r="C4357" t="s">
        <v>48220</v>
      </c>
    </row>
    <row r="4358" spans="2:3" x14ac:dyDescent="0.35">
      <c r="B4358" s="2" t="s">
        <v>48136</v>
      </c>
      <c r="C4358" t="s">
        <v>48223</v>
      </c>
    </row>
    <row r="4359" spans="2:3" x14ac:dyDescent="0.35">
      <c r="B4359" s="2" t="s">
        <v>48138</v>
      </c>
      <c r="C4359" t="s">
        <v>48226</v>
      </c>
    </row>
    <row r="4360" spans="2:3" x14ac:dyDescent="0.35">
      <c r="B4360" s="2" t="s">
        <v>48140</v>
      </c>
      <c r="C4360" t="s">
        <v>48229</v>
      </c>
    </row>
    <row r="4361" spans="2:3" x14ac:dyDescent="0.35">
      <c r="B4361" s="2" t="s">
        <v>48142</v>
      </c>
      <c r="C4361" t="s">
        <v>48232</v>
      </c>
    </row>
    <row r="4362" spans="2:3" x14ac:dyDescent="0.35">
      <c r="B4362" s="2" t="s">
        <v>48144</v>
      </c>
      <c r="C4362" t="s">
        <v>48235</v>
      </c>
    </row>
    <row r="4363" spans="2:3" x14ac:dyDescent="0.35">
      <c r="B4363" s="2" t="s">
        <v>48146</v>
      </c>
      <c r="C4363" t="s">
        <v>48238</v>
      </c>
    </row>
    <row r="4364" spans="2:3" x14ac:dyDescent="0.35">
      <c r="B4364" s="2" t="s">
        <v>48148</v>
      </c>
      <c r="C4364" t="s">
        <v>48241</v>
      </c>
    </row>
    <row r="4365" spans="2:3" x14ac:dyDescent="0.35">
      <c r="B4365" s="2" t="s">
        <v>48150</v>
      </c>
      <c r="C4365" t="s">
        <v>48244</v>
      </c>
    </row>
    <row r="4366" spans="2:3" x14ac:dyDescent="0.35">
      <c r="B4366" s="2" t="s">
        <v>48152</v>
      </c>
      <c r="C4366" t="s">
        <v>48247</v>
      </c>
    </row>
    <row r="4367" spans="2:3" x14ac:dyDescent="0.35">
      <c r="B4367" s="2" t="s">
        <v>48154</v>
      </c>
      <c r="C4367" t="s">
        <v>48250</v>
      </c>
    </row>
    <row r="4368" spans="2:3" x14ac:dyDescent="0.35">
      <c r="B4368" s="2" t="s">
        <v>48156</v>
      </c>
      <c r="C4368" t="s">
        <v>48253</v>
      </c>
    </row>
    <row r="4369" spans="2:3" x14ac:dyDescent="0.35">
      <c r="B4369" s="2" t="s">
        <v>48158</v>
      </c>
      <c r="C4369" t="s">
        <v>48256</v>
      </c>
    </row>
    <row r="4370" spans="2:3" x14ac:dyDescent="0.35">
      <c r="B4370" s="2" t="s">
        <v>48160</v>
      </c>
      <c r="C4370" t="s">
        <v>48259</v>
      </c>
    </row>
    <row r="4371" spans="2:3" x14ac:dyDescent="0.35">
      <c r="B4371" s="2" t="s">
        <v>48162</v>
      </c>
      <c r="C4371" t="s">
        <v>48262</v>
      </c>
    </row>
    <row r="4372" spans="2:3" x14ac:dyDescent="0.35">
      <c r="B4372" s="2" t="s">
        <v>48164</v>
      </c>
      <c r="C4372" t="s">
        <v>48265</v>
      </c>
    </row>
    <row r="4373" spans="2:3" x14ac:dyDescent="0.35">
      <c r="B4373" s="2" t="s">
        <v>48166</v>
      </c>
      <c r="C4373" t="s">
        <v>48268</v>
      </c>
    </row>
    <row r="4374" spans="2:3" x14ac:dyDescent="0.35">
      <c r="B4374" s="2" t="s">
        <v>48168</v>
      </c>
      <c r="C4374" t="s">
        <v>48271</v>
      </c>
    </row>
    <row r="4375" spans="2:3" x14ac:dyDescent="0.35">
      <c r="B4375" s="2" t="s">
        <v>48170</v>
      </c>
      <c r="C4375" t="s">
        <v>48274</v>
      </c>
    </row>
    <row r="4376" spans="2:3" x14ac:dyDescent="0.35">
      <c r="B4376" s="2" t="s">
        <v>48172</v>
      </c>
      <c r="C4376" t="s">
        <v>48277</v>
      </c>
    </row>
    <row r="4377" spans="2:3" x14ac:dyDescent="0.35">
      <c r="B4377" s="2" t="s">
        <v>48174</v>
      </c>
      <c r="C4377" t="s">
        <v>48280</v>
      </c>
    </row>
    <row r="4378" spans="2:3" x14ac:dyDescent="0.35">
      <c r="B4378" s="2" t="s">
        <v>48176</v>
      </c>
      <c r="C4378" t="s">
        <v>48283</v>
      </c>
    </row>
    <row r="4379" spans="2:3" x14ac:dyDescent="0.35">
      <c r="B4379" s="2" t="s">
        <v>48178</v>
      </c>
      <c r="C4379" t="s">
        <v>48285</v>
      </c>
    </row>
    <row r="4380" spans="2:3" x14ac:dyDescent="0.35">
      <c r="B4380" s="2" t="s">
        <v>48180</v>
      </c>
      <c r="C4380" t="s">
        <v>48288</v>
      </c>
    </row>
    <row r="4381" spans="2:3" x14ac:dyDescent="0.35">
      <c r="B4381" s="2" t="s">
        <v>48182</v>
      </c>
      <c r="C4381" t="s">
        <v>48291</v>
      </c>
    </row>
    <row r="4382" spans="2:3" x14ac:dyDescent="0.35">
      <c r="B4382" s="2" t="s">
        <v>48184</v>
      </c>
      <c r="C4382" t="s">
        <v>48294</v>
      </c>
    </row>
    <row r="4383" spans="2:3" x14ac:dyDescent="0.35">
      <c r="B4383" s="2" t="s">
        <v>48186</v>
      </c>
      <c r="C4383" t="s">
        <v>48297</v>
      </c>
    </row>
    <row r="4384" spans="2:3" x14ac:dyDescent="0.35">
      <c r="B4384" s="2" t="s">
        <v>48188</v>
      </c>
      <c r="C4384" t="s">
        <v>48300</v>
      </c>
    </row>
    <row r="4385" spans="2:3" x14ac:dyDescent="0.35">
      <c r="B4385" s="2" t="s">
        <v>48191</v>
      </c>
      <c r="C4385" t="s">
        <v>48303</v>
      </c>
    </row>
    <row r="4386" spans="2:3" x14ac:dyDescent="0.35">
      <c r="B4386" s="2" t="s">
        <v>48194</v>
      </c>
      <c r="C4386" t="s">
        <v>48306</v>
      </c>
    </row>
    <row r="4387" spans="2:3" x14ac:dyDescent="0.35">
      <c r="B4387" s="2" t="s">
        <v>48197</v>
      </c>
      <c r="C4387" t="s">
        <v>48309</v>
      </c>
    </row>
    <row r="4388" spans="2:3" x14ac:dyDescent="0.35">
      <c r="B4388" s="2" t="s">
        <v>48200</v>
      </c>
      <c r="C4388" t="s">
        <v>48312</v>
      </c>
    </row>
    <row r="4389" spans="2:3" x14ac:dyDescent="0.35">
      <c r="B4389" s="2" t="s">
        <v>48203</v>
      </c>
      <c r="C4389" t="s">
        <v>48314</v>
      </c>
    </row>
    <row r="4390" spans="2:3" x14ac:dyDescent="0.35">
      <c r="B4390" s="2" t="s">
        <v>48205</v>
      </c>
      <c r="C4390" t="s">
        <v>48317</v>
      </c>
    </row>
    <row r="4391" spans="2:3" x14ac:dyDescent="0.35">
      <c r="B4391" s="2" t="s">
        <v>48208</v>
      </c>
      <c r="C4391" t="s">
        <v>48320</v>
      </c>
    </row>
    <row r="4392" spans="2:3" x14ac:dyDescent="0.35">
      <c r="B4392" s="2" t="s">
        <v>48211</v>
      </c>
      <c r="C4392" t="s">
        <v>48323</v>
      </c>
    </row>
    <row r="4393" spans="2:3" x14ac:dyDescent="0.35">
      <c r="B4393" s="2" t="s">
        <v>48214</v>
      </c>
      <c r="C4393" t="s">
        <v>48325</v>
      </c>
    </row>
    <row r="4394" spans="2:3" x14ac:dyDescent="0.35">
      <c r="B4394" s="2" t="s">
        <v>48217</v>
      </c>
      <c r="C4394" t="s">
        <v>48328</v>
      </c>
    </row>
    <row r="4395" spans="2:3" x14ac:dyDescent="0.35">
      <c r="B4395" s="2" t="s">
        <v>48220</v>
      </c>
      <c r="C4395" t="s">
        <v>48331</v>
      </c>
    </row>
    <row r="4396" spans="2:3" x14ac:dyDescent="0.35">
      <c r="B4396" s="2" t="s">
        <v>48223</v>
      </c>
      <c r="C4396" t="s">
        <v>48334</v>
      </c>
    </row>
    <row r="4397" spans="2:3" x14ac:dyDescent="0.35">
      <c r="B4397" s="2" t="s">
        <v>48226</v>
      </c>
      <c r="C4397" t="s">
        <v>48337</v>
      </c>
    </row>
    <row r="4398" spans="2:3" x14ac:dyDescent="0.35">
      <c r="B4398" s="2" t="s">
        <v>48229</v>
      </c>
      <c r="C4398" t="s">
        <v>48340</v>
      </c>
    </row>
    <row r="4399" spans="2:3" x14ac:dyDescent="0.35">
      <c r="B4399" s="2" t="s">
        <v>48232</v>
      </c>
      <c r="C4399" t="s">
        <v>48343</v>
      </c>
    </row>
    <row r="4400" spans="2:3" x14ac:dyDescent="0.35">
      <c r="B4400" s="2" t="s">
        <v>48235</v>
      </c>
      <c r="C4400" t="s">
        <v>48345</v>
      </c>
    </row>
    <row r="4401" spans="2:3" x14ac:dyDescent="0.35">
      <c r="B4401" s="2" t="s">
        <v>48238</v>
      </c>
      <c r="C4401" t="s">
        <v>48347</v>
      </c>
    </row>
    <row r="4402" spans="2:3" x14ac:dyDescent="0.35">
      <c r="B4402" s="2" t="s">
        <v>48241</v>
      </c>
      <c r="C4402" t="s">
        <v>48350</v>
      </c>
    </row>
    <row r="4403" spans="2:3" x14ac:dyDescent="0.35">
      <c r="B4403" s="2" t="s">
        <v>48244</v>
      </c>
      <c r="C4403" t="s">
        <v>48352</v>
      </c>
    </row>
    <row r="4404" spans="2:3" x14ac:dyDescent="0.35">
      <c r="B4404" s="2" t="s">
        <v>48247</v>
      </c>
      <c r="C4404" t="s">
        <v>48355</v>
      </c>
    </row>
    <row r="4405" spans="2:3" x14ac:dyDescent="0.35">
      <c r="B4405" s="2" t="s">
        <v>48250</v>
      </c>
      <c r="C4405" t="s">
        <v>48358</v>
      </c>
    </row>
    <row r="4406" spans="2:3" x14ac:dyDescent="0.35">
      <c r="B4406" s="2" t="s">
        <v>48253</v>
      </c>
      <c r="C4406" t="s">
        <v>48361</v>
      </c>
    </row>
    <row r="4407" spans="2:3" x14ac:dyDescent="0.35">
      <c r="B4407" s="2" t="s">
        <v>48256</v>
      </c>
      <c r="C4407" t="s">
        <v>48364</v>
      </c>
    </row>
    <row r="4408" spans="2:3" x14ac:dyDescent="0.35">
      <c r="B4408" s="2" t="s">
        <v>48259</v>
      </c>
      <c r="C4408" t="s">
        <v>48367</v>
      </c>
    </row>
    <row r="4409" spans="2:3" x14ac:dyDescent="0.35">
      <c r="B4409" s="2" t="s">
        <v>48262</v>
      </c>
      <c r="C4409" t="s">
        <v>48369</v>
      </c>
    </row>
    <row r="4410" spans="2:3" x14ac:dyDescent="0.35">
      <c r="B4410" s="2" t="s">
        <v>48265</v>
      </c>
      <c r="C4410" t="s">
        <v>48372</v>
      </c>
    </row>
    <row r="4411" spans="2:3" x14ac:dyDescent="0.35">
      <c r="B4411" s="2" t="s">
        <v>48268</v>
      </c>
      <c r="C4411" t="s">
        <v>48375</v>
      </c>
    </row>
    <row r="4412" spans="2:3" x14ac:dyDescent="0.35">
      <c r="B4412" s="2" t="s">
        <v>48271</v>
      </c>
      <c r="C4412" t="s">
        <v>48378</v>
      </c>
    </row>
    <row r="4413" spans="2:3" x14ac:dyDescent="0.35">
      <c r="B4413" s="2" t="s">
        <v>48274</v>
      </c>
      <c r="C4413" t="s">
        <v>48380</v>
      </c>
    </row>
    <row r="4414" spans="2:3" x14ac:dyDescent="0.35">
      <c r="B4414" s="2" t="s">
        <v>48277</v>
      </c>
      <c r="C4414" t="s">
        <v>48383</v>
      </c>
    </row>
    <row r="4415" spans="2:3" x14ac:dyDescent="0.35">
      <c r="B4415" s="2" t="s">
        <v>48280</v>
      </c>
      <c r="C4415" t="s">
        <v>48386</v>
      </c>
    </row>
    <row r="4416" spans="2:3" x14ac:dyDescent="0.35">
      <c r="B4416" s="2" t="s">
        <v>48283</v>
      </c>
      <c r="C4416" t="s">
        <v>48389</v>
      </c>
    </row>
    <row r="4417" spans="2:3" x14ac:dyDescent="0.35">
      <c r="B4417" s="2" t="s">
        <v>48285</v>
      </c>
      <c r="C4417" t="s">
        <v>48392</v>
      </c>
    </row>
    <row r="4418" spans="2:3" x14ac:dyDescent="0.35">
      <c r="B4418" s="2" t="s">
        <v>48288</v>
      </c>
      <c r="C4418" t="s">
        <v>48395</v>
      </c>
    </row>
    <row r="4419" spans="2:3" x14ac:dyDescent="0.35">
      <c r="B4419" s="2" t="s">
        <v>48291</v>
      </c>
      <c r="C4419" t="s">
        <v>48398</v>
      </c>
    </row>
    <row r="4420" spans="2:3" x14ac:dyDescent="0.35">
      <c r="B4420" s="2" t="s">
        <v>48294</v>
      </c>
      <c r="C4420" t="s">
        <v>48401</v>
      </c>
    </row>
    <row r="4421" spans="2:3" x14ac:dyDescent="0.35">
      <c r="B4421" s="2" t="s">
        <v>48297</v>
      </c>
      <c r="C4421" t="s">
        <v>48404</v>
      </c>
    </row>
    <row r="4422" spans="2:3" x14ac:dyDescent="0.35">
      <c r="B4422" s="2" t="s">
        <v>48300</v>
      </c>
      <c r="C4422" t="s">
        <v>48407</v>
      </c>
    </row>
    <row r="4423" spans="2:3" x14ac:dyDescent="0.35">
      <c r="B4423" s="2" t="s">
        <v>48303</v>
      </c>
      <c r="C4423" t="s">
        <v>48410</v>
      </c>
    </row>
    <row r="4424" spans="2:3" x14ac:dyDescent="0.35">
      <c r="B4424" s="2" t="s">
        <v>48306</v>
      </c>
      <c r="C4424" t="s">
        <v>48413</v>
      </c>
    </row>
    <row r="4425" spans="2:3" x14ac:dyDescent="0.35">
      <c r="B4425" s="2" t="s">
        <v>48309</v>
      </c>
      <c r="C4425" t="s">
        <v>48416</v>
      </c>
    </row>
    <row r="4426" spans="2:3" x14ac:dyDescent="0.35">
      <c r="B4426" s="2" t="s">
        <v>48312</v>
      </c>
      <c r="C4426" t="s">
        <v>48419</v>
      </c>
    </row>
    <row r="4427" spans="2:3" x14ac:dyDescent="0.35">
      <c r="B4427" s="2" t="s">
        <v>48314</v>
      </c>
      <c r="C4427" t="s">
        <v>48422</v>
      </c>
    </row>
    <row r="4428" spans="2:3" x14ac:dyDescent="0.35">
      <c r="B4428" s="2" t="s">
        <v>48317</v>
      </c>
      <c r="C4428" t="s">
        <v>48425</v>
      </c>
    </row>
    <row r="4429" spans="2:3" x14ac:dyDescent="0.35">
      <c r="B4429" s="2" t="s">
        <v>48320</v>
      </c>
      <c r="C4429" t="s">
        <v>48428</v>
      </c>
    </row>
    <row r="4430" spans="2:3" x14ac:dyDescent="0.35">
      <c r="B4430" s="2" t="s">
        <v>48323</v>
      </c>
      <c r="C4430" t="s">
        <v>48431</v>
      </c>
    </row>
    <row r="4431" spans="2:3" x14ac:dyDescent="0.35">
      <c r="B4431" s="2" t="s">
        <v>48325</v>
      </c>
      <c r="C4431" t="s">
        <v>48434</v>
      </c>
    </row>
    <row r="4432" spans="2:3" x14ac:dyDescent="0.35">
      <c r="B4432" s="2" t="s">
        <v>48328</v>
      </c>
      <c r="C4432" t="s">
        <v>48437</v>
      </c>
    </row>
    <row r="4433" spans="2:3" x14ac:dyDescent="0.35">
      <c r="B4433" s="2" t="s">
        <v>48331</v>
      </c>
      <c r="C4433" t="s">
        <v>48440</v>
      </c>
    </row>
    <row r="4434" spans="2:3" x14ac:dyDescent="0.35">
      <c r="B4434" s="2" t="s">
        <v>48334</v>
      </c>
      <c r="C4434" t="s">
        <v>48443</v>
      </c>
    </row>
    <row r="4435" spans="2:3" x14ac:dyDescent="0.35">
      <c r="B4435" s="2" t="s">
        <v>48337</v>
      </c>
      <c r="C4435" t="s">
        <v>48446</v>
      </c>
    </row>
    <row r="4436" spans="2:3" x14ac:dyDescent="0.35">
      <c r="B4436" s="2" t="s">
        <v>48340</v>
      </c>
      <c r="C4436" t="s">
        <v>48449</v>
      </c>
    </row>
    <row r="4437" spans="2:3" x14ac:dyDescent="0.35">
      <c r="B4437" s="2" t="s">
        <v>48343</v>
      </c>
      <c r="C4437" t="s">
        <v>48453</v>
      </c>
    </row>
    <row r="4438" spans="2:3" x14ac:dyDescent="0.35">
      <c r="B4438" s="2" t="s">
        <v>48345</v>
      </c>
      <c r="C4438" t="s">
        <v>48456</v>
      </c>
    </row>
    <row r="4439" spans="2:3" x14ac:dyDescent="0.35">
      <c r="B4439" s="2" t="s">
        <v>48347</v>
      </c>
      <c r="C4439" t="s">
        <v>48459</v>
      </c>
    </row>
    <row r="4440" spans="2:3" x14ac:dyDescent="0.35">
      <c r="B4440" s="2" t="s">
        <v>48350</v>
      </c>
      <c r="C4440" t="s">
        <v>48462</v>
      </c>
    </row>
    <row r="4441" spans="2:3" x14ac:dyDescent="0.35">
      <c r="B4441" s="2" t="s">
        <v>48352</v>
      </c>
      <c r="C4441" t="s">
        <v>48465</v>
      </c>
    </row>
    <row r="4442" spans="2:3" x14ac:dyDescent="0.35">
      <c r="B4442" s="2" t="s">
        <v>48355</v>
      </c>
      <c r="C4442" t="s">
        <v>48467</v>
      </c>
    </row>
    <row r="4443" spans="2:3" x14ac:dyDescent="0.35">
      <c r="B4443" s="2" t="s">
        <v>48358</v>
      </c>
      <c r="C4443" t="s">
        <v>48469</v>
      </c>
    </row>
    <row r="4444" spans="2:3" x14ac:dyDescent="0.35">
      <c r="B4444" s="2" t="s">
        <v>48361</v>
      </c>
      <c r="C4444" t="s">
        <v>48471</v>
      </c>
    </row>
    <row r="4445" spans="2:3" x14ac:dyDescent="0.35">
      <c r="B4445" s="2" t="s">
        <v>48364</v>
      </c>
      <c r="C4445" t="s">
        <v>48473</v>
      </c>
    </row>
    <row r="4446" spans="2:3" x14ac:dyDescent="0.35">
      <c r="B4446" s="2" t="s">
        <v>48367</v>
      </c>
      <c r="C4446" t="s">
        <v>48476</v>
      </c>
    </row>
    <row r="4447" spans="2:3" x14ac:dyDescent="0.35">
      <c r="B4447" s="2" t="s">
        <v>48369</v>
      </c>
      <c r="C4447" t="s">
        <v>48479</v>
      </c>
    </row>
    <row r="4448" spans="2:3" x14ac:dyDescent="0.35">
      <c r="B4448" s="2" t="s">
        <v>48372</v>
      </c>
      <c r="C4448" t="s">
        <v>48482</v>
      </c>
    </row>
    <row r="4449" spans="2:3" x14ac:dyDescent="0.35">
      <c r="B4449" s="2" t="s">
        <v>48375</v>
      </c>
      <c r="C4449" t="s">
        <v>48485</v>
      </c>
    </row>
    <row r="4450" spans="2:3" x14ac:dyDescent="0.35">
      <c r="B4450" s="2" t="s">
        <v>48378</v>
      </c>
      <c r="C4450" t="s">
        <v>48488</v>
      </c>
    </row>
    <row r="4451" spans="2:3" x14ac:dyDescent="0.35">
      <c r="B4451" s="2" t="s">
        <v>48380</v>
      </c>
      <c r="C4451" t="s">
        <v>48491</v>
      </c>
    </row>
    <row r="4452" spans="2:3" x14ac:dyDescent="0.35">
      <c r="B4452" s="2" t="s">
        <v>48383</v>
      </c>
      <c r="C4452" t="s">
        <v>48494</v>
      </c>
    </row>
    <row r="4453" spans="2:3" x14ac:dyDescent="0.35">
      <c r="B4453" s="2" t="s">
        <v>48386</v>
      </c>
      <c r="C4453" t="s">
        <v>48497</v>
      </c>
    </row>
    <row r="4454" spans="2:3" x14ac:dyDescent="0.35">
      <c r="B4454" s="2" t="s">
        <v>48389</v>
      </c>
      <c r="C4454" t="s">
        <v>48500</v>
      </c>
    </row>
    <row r="4455" spans="2:3" x14ac:dyDescent="0.35">
      <c r="B4455" s="2" t="s">
        <v>48392</v>
      </c>
      <c r="C4455" t="s">
        <v>48503</v>
      </c>
    </row>
    <row r="4456" spans="2:3" x14ac:dyDescent="0.35">
      <c r="B4456" s="2" t="s">
        <v>48395</v>
      </c>
      <c r="C4456" t="s">
        <v>48506</v>
      </c>
    </row>
    <row r="4457" spans="2:3" x14ac:dyDescent="0.35">
      <c r="B4457" s="2" t="s">
        <v>48398</v>
      </c>
      <c r="C4457" t="s">
        <v>48509</v>
      </c>
    </row>
    <row r="4458" spans="2:3" x14ac:dyDescent="0.35">
      <c r="B4458" s="2" t="s">
        <v>48401</v>
      </c>
      <c r="C4458" t="s">
        <v>48511</v>
      </c>
    </row>
    <row r="4459" spans="2:3" x14ac:dyDescent="0.35">
      <c r="B4459" s="2" t="s">
        <v>48404</v>
      </c>
      <c r="C4459" t="s">
        <v>48514</v>
      </c>
    </row>
    <row r="4460" spans="2:3" x14ac:dyDescent="0.35">
      <c r="B4460" s="2" t="s">
        <v>48407</v>
      </c>
      <c r="C4460" t="s">
        <v>48517</v>
      </c>
    </row>
    <row r="4461" spans="2:3" x14ac:dyDescent="0.35">
      <c r="B4461" s="2" t="s">
        <v>48410</v>
      </c>
      <c r="C4461" t="s">
        <v>48520</v>
      </c>
    </row>
    <row r="4462" spans="2:3" x14ac:dyDescent="0.35">
      <c r="B4462" s="2" t="s">
        <v>48413</v>
      </c>
      <c r="C4462" t="s">
        <v>48523</v>
      </c>
    </row>
    <row r="4463" spans="2:3" x14ac:dyDescent="0.35">
      <c r="B4463" s="2" t="s">
        <v>48416</v>
      </c>
      <c r="C4463" t="s">
        <v>48526</v>
      </c>
    </row>
    <row r="4464" spans="2:3" x14ac:dyDescent="0.35">
      <c r="B4464" s="2" t="s">
        <v>48419</v>
      </c>
      <c r="C4464" t="s">
        <v>48528</v>
      </c>
    </row>
    <row r="4465" spans="2:3" x14ac:dyDescent="0.35">
      <c r="B4465" s="2" t="s">
        <v>48422</v>
      </c>
      <c r="C4465" t="s">
        <v>48531</v>
      </c>
    </row>
    <row r="4466" spans="2:3" x14ac:dyDescent="0.35">
      <c r="B4466" s="2" t="s">
        <v>48425</v>
      </c>
      <c r="C4466" t="s">
        <v>48534</v>
      </c>
    </row>
    <row r="4467" spans="2:3" x14ac:dyDescent="0.35">
      <c r="B4467" s="2" t="s">
        <v>48428</v>
      </c>
      <c r="C4467" t="s">
        <v>48537</v>
      </c>
    </row>
    <row r="4468" spans="2:3" x14ac:dyDescent="0.35">
      <c r="B4468" s="2" t="s">
        <v>48431</v>
      </c>
      <c r="C4468" t="s">
        <v>48540</v>
      </c>
    </row>
    <row r="4469" spans="2:3" x14ac:dyDescent="0.35">
      <c r="B4469" s="2" t="s">
        <v>48434</v>
      </c>
      <c r="C4469" t="s">
        <v>48543</v>
      </c>
    </row>
    <row r="4470" spans="2:3" x14ac:dyDescent="0.35">
      <c r="B4470" s="2" t="s">
        <v>48437</v>
      </c>
      <c r="C4470" t="s">
        <v>48546</v>
      </c>
    </row>
    <row r="4471" spans="2:3" x14ac:dyDescent="0.35">
      <c r="B4471" s="2" t="s">
        <v>48440</v>
      </c>
      <c r="C4471" t="s">
        <v>48548</v>
      </c>
    </row>
    <row r="4472" spans="2:3" x14ac:dyDescent="0.35">
      <c r="B4472" s="2" t="s">
        <v>48443</v>
      </c>
      <c r="C4472" t="s">
        <v>48551</v>
      </c>
    </row>
    <row r="4473" spans="2:3" x14ac:dyDescent="0.35">
      <c r="B4473" s="2" t="s">
        <v>48446</v>
      </c>
      <c r="C4473" t="s">
        <v>48554</v>
      </c>
    </row>
    <row r="4474" spans="2:3" x14ac:dyDescent="0.35">
      <c r="B4474" s="2" t="s">
        <v>48449</v>
      </c>
      <c r="C4474" t="s">
        <v>48557</v>
      </c>
    </row>
    <row r="4475" spans="2:3" x14ac:dyDescent="0.35">
      <c r="B4475" s="2" t="s">
        <v>48453</v>
      </c>
      <c r="C4475" t="s">
        <v>48560</v>
      </c>
    </row>
    <row r="4476" spans="2:3" x14ac:dyDescent="0.35">
      <c r="B4476" s="2" t="s">
        <v>48456</v>
      </c>
      <c r="C4476" t="s">
        <v>48563</v>
      </c>
    </row>
    <row r="4477" spans="2:3" x14ac:dyDescent="0.35">
      <c r="B4477" s="2" t="s">
        <v>48459</v>
      </c>
      <c r="C4477" t="s">
        <v>48566</v>
      </c>
    </row>
    <row r="4478" spans="2:3" x14ac:dyDescent="0.35">
      <c r="B4478" s="2" t="s">
        <v>48462</v>
      </c>
      <c r="C4478" t="s">
        <v>48568</v>
      </c>
    </row>
    <row r="4479" spans="2:3" x14ac:dyDescent="0.35">
      <c r="B4479" s="2" t="s">
        <v>48465</v>
      </c>
      <c r="C4479" t="s">
        <v>48571</v>
      </c>
    </row>
    <row r="4480" spans="2:3" x14ac:dyDescent="0.35">
      <c r="B4480" s="2" t="s">
        <v>48467</v>
      </c>
      <c r="C4480" t="s">
        <v>48574</v>
      </c>
    </row>
    <row r="4481" spans="2:3" x14ac:dyDescent="0.35">
      <c r="B4481" s="2" t="s">
        <v>48469</v>
      </c>
      <c r="C4481" t="s">
        <v>48577</v>
      </c>
    </row>
    <row r="4482" spans="2:3" x14ac:dyDescent="0.35">
      <c r="B4482" s="2" t="s">
        <v>48471</v>
      </c>
      <c r="C4482" t="s">
        <v>48580</v>
      </c>
    </row>
    <row r="4483" spans="2:3" x14ac:dyDescent="0.35">
      <c r="B4483" s="2" t="s">
        <v>48473</v>
      </c>
      <c r="C4483" t="s">
        <v>48583</v>
      </c>
    </row>
    <row r="4484" spans="2:3" x14ac:dyDescent="0.35">
      <c r="B4484" s="2" t="s">
        <v>48476</v>
      </c>
      <c r="C4484" t="s">
        <v>48585</v>
      </c>
    </row>
    <row r="4485" spans="2:3" x14ac:dyDescent="0.35">
      <c r="B4485" s="2" t="s">
        <v>48479</v>
      </c>
      <c r="C4485" t="s">
        <v>48587</v>
      </c>
    </row>
    <row r="4486" spans="2:3" x14ac:dyDescent="0.35">
      <c r="B4486" s="2" t="s">
        <v>48482</v>
      </c>
      <c r="C4486" t="s">
        <v>48590</v>
      </c>
    </row>
    <row r="4487" spans="2:3" x14ac:dyDescent="0.35">
      <c r="B4487" s="2" t="s">
        <v>48485</v>
      </c>
      <c r="C4487" t="s">
        <v>48593</v>
      </c>
    </row>
    <row r="4488" spans="2:3" x14ac:dyDescent="0.35">
      <c r="B4488" s="2" t="s">
        <v>48488</v>
      </c>
      <c r="C4488" t="s">
        <v>48596</v>
      </c>
    </row>
    <row r="4489" spans="2:3" x14ac:dyDescent="0.35">
      <c r="B4489" s="2" t="s">
        <v>48491</v>
      </c>
      <c r="C4489" t="s">
        <v>48599</v>
      </c>
    </row>
    <row r="4490" spans="2:3" x14ac:dyDescent="0.35">
      <c r="B4490" s="2" t="s">
        <v>48494</v>
      </c>
      <c r="C4490" t="s">
        <v>48602</v>
      </c>
    </row>
    <row r="4491" spans="2:3" x14ac:dyDescent="0.35">
      <c r="B4491" s="2" t="s">
        <v>48497</v>
      </c>
      <c r="C4491" t="s">
        <v>48605</v>
      </c>
    </row>
    <row r="4492" spans="2:3" x14ac:dyDescent="0.35">
      <c r="B4492" s="2" t="s">
        <v>48500</v>
      </c>
      <c r="C4492" t="s">
        <v>48609</v>
      </c>
    </row>
    <row r="4493" spans="2:3" x14ac:dyDescent="0.35">
      <c r="B4493" s="2" t="s">
        <v>48503</v>
      </c>
      <c r="C4493" t="s">
        <v>48612</v>
      </c>
    </row>
    <row r="4494" spans="2:3" x14ac:dyDescent="0.35">
      <c r="B4494" s="2" t="s">
        <v>48506</v>
      </c>
      <c r="C4494" t="s">
        <v>48615</v>
      </c>
    </row>
    <row r="4495" spans="2:3" x14ac:dyDescent="0.35">
      <c r="B4495" s="2" t="s">
        <v>48509</v>
      </c>
      <c r="C4495" t="s">
        <v>48618</v>
      </c>
    </row>
    <row r="4496" spans="2:3" x14ac:dyDescent="0.35">
      <c r="B4496" s="2" t="s">
        <v>48511</v>
      </c>
      <c r="C4496" t="s">
        <v>48621</v>
      </c>
    </row>
    <row r="4497" spans="2:3" x14ac:dyDescent="0.35">
      <c r="B4497" s="2" t="s">
        <v>48514</v>
      </c>
      <c r="C4497" t="s">
        <v>48624</v>
      </c>
    </row>
    <row r="4498" spans="2:3" x14ac:dyDescent="0.35">
      <c r="B4498" s="2" t="s">
        <v>48517</v>
      </c>
      <c r="C4498" t="s">
        <v>48627</v>
      </c>
    </row>
    <row r="4499" spans="2:3" x14ac:dyDescent="0.35">
      <c r="B4499" s="2" t="s">
        <v>48520</v>
      </c>
      <c r="C4499" t="s">
        <v>48630</v>
      </c>
    </row>
    <row r="4500" spans="2:3" x14ac:dyDescent="0.35">
      <c r="B4500" s="2" t="s">
        <v>48523</v>
      </c>
      <c r="C4500" t="s">
        <v>48633</v>
      </c>
    </row>
    <row r="4501" spans="2:3" x14ac:dyDescent="0.35">
      <c r="B4501" s="2" t="s">
        <v>48526</v>
      </c>
      <c r="C4501" t="s">
        <v>48636</v>
      </c>
    </row>
    <row r="4502" spans="2:3" x14ac:dyDescent="0.35">
      <c r="B4502" s="2" t="s">
        <v>48528</v>
      </c>
      <c r="C4502" t="s">
        <v>48639</v>
      </c>
    </row>
    <row r="4503" spans="2:3" x14ac:dyDescent="0.35">
      <c r="B4503" s="2" t="s">
        <v>48531</v>
      </c>
      <c r="C4503" t="s">
        <v>48642</v>
      </c>
    </row>
    <row r="4504" spans="2:3" x14ac:dyDescent="0.35">
      <c r="B4504" s="2" t="s">
        <v>48534</v>
      </c>
      <c r="C4504" t="s">
        <v>48645</v>
      </c>
    </row>
    <row r="4505" spans="2:3" x14ac:dyDescent="0.35">
      <c r="B4505" s="2" t="s">
        <v>48537</v>
      </c>
      <c r="C4505" t="s">
        <v>48648</v>
      </c>
    </row>
    <row r="4506" spans="2:3" x14ac:dyDescent="0.35">
      <c r="B4506" s="2" t="s">
        <v>48540</v>
      </c>
      <c r="C4506" t="s">
        <v>48651</v>
      </c>
    </row>
    <row r="4507" spans="2:3" x14ac:dyDescent="0.35">
      <c r="B4507" s="2" t="s">
        <v>48543</v>
      </c>
      <c r="C4507" t="s">
        <v>48654</v>
      </c>
    </row>
    <row r="4508" spans="2:3" x14ac:dyDescent="0.35">
      <c r="B4508" s="2" t="s">
        <v>48546</v>
      </c>
      <c r="C4508" t="s">
        <v>48657</v>
      </c>
    </row>
    <row r="4509" spans="2:3" x14ac:dyDescent="0.35">
      <c r="B4509" s="2" t="s">
        <v>48548</v>
      </c>
      <c r="C4509" t="s">
        <v>48660</v>
      </c>
    </row>
    <row r="4510" spans="2:3" x14ac:dyDescent="0.35">
      <c r="B4510" s="2" t="s">
        <v>48551</v>
      </c>
      <c r="C4510" t="s">
        <v>48663</v>
      </c>
    </row>
    <row r="4511" spans="2:3" x14ac:dyDescent="0.35">
      <c r="B4511" s="2" t="s">
        <v>48554</v>
      </c>
      <c r="C4511" t="s">
        <v>48666</v>
      </c>
    </row>
    <row r="4512" spans="2:3" x14ac:dyDescent="0.35">
      <c r="B4512" s="2" t="s">
        <v>48557</v>
      </c>
      <c r="C4512" t="s">
        <v>48669</v>
      </c>
    </row>
    <row r="4513" spans="2:3" x14ac:dyDescent="0.35">
      <c r="B4513" s="2" t="s">
        <v>48560</v>
      </c>
      <c r="C4513" t="s">
        <v>48672</v>
      </c>
    </row>
    <row r="4514" spans="2:3" x14ac:dyDescent="0.35">
      <c r="B4514" s="2" t="s">
        <v>48563</v>
      </c>
      <c r="C4514" t="s">
        <v>48675</v>
      </c>
    </row>
    <row r="4515" spans="2:3" x14ac:dyDescent="0.35">
      <c r="B4515" s="2" t="s">
        <v>48566</v>
      </c>
      <c r="C4515" t="s">
        <v>48678</v>
      </c>
    </row>
    <row r="4516" spans="2:3" x14ac:dyDescent="0.35">
      <c r="B4516" s="2" t="s">
        <v>48568</v>
      </c>
      <c r="C4516" t="s">
        <v>48681</v>
      </c>
    </row>
    <row r="4517" spans="2:3" x14ac:dyDescent="0.35">
      <c r="B4517" s="2" t="s">
        <v>48571</v>
      </c>
      <c r="C4517" t="s">
        <v>48684</v>
      </c>
    </row>
    <row r="4518" spans="2:3" x14ac:dyDescent="0.35">
      <c r="B4518" s="2" t="s">
        <v>48574</v>
      </c>
      <c r="C4518" t="s">
        <v>48687</v>
      </c>
    </row>
    <row r="4519" spans="2:3" x14ac:dyDescent="0.35">
      <c r="B4519" s="2" t="s">
        <v>48577</v>
      </c>
      <c r="C4519" t="s">
        <v>48690</v>
      </c>
    </row>
    <row r="4520" spans="2:3" x14ac:dyDescent="0.35">
      <c r="B4520" s="2" t="s">
        <v>48580</v>
      </c>
      <c r="C4520" t="s">
        <v>48693</v>
      </c>
    </row>
    <row r="4521" spans="2:3" x14ac:dyDescent="0.35">
      <c r="B4521" s="2" t="s">
        <v>48583</v>
      </c>
      <c r="C4521" t="s">
        <v>48696</v>
      </c>
    </row>
    <row r="4522" spans="2:3" x14ac:dyDescent="0.35">
      <c r="B4522" s="2" t="s">
        <v>48585</v>
      </c>
      <c r="C4522" t="s">
        <v>48699</v>
      </c>
    </row>
    <row r="4523" spans="2:3" x14ac:dyDescent="0.35">
      <c r="B4523" s="2" t="s">
        <v>48587</v>
      </c>
      <c r="C4523" t="s">
        <v>48702</v>
      </c>
    </row>
    <row r="4524" spans="2:3" x14ac:dyDescent="0.35">
      <c r="B4524" s="2" t="s">
        <v>48590</v>
      </c>
      <c r="C4524" t="s">
        <v>48705</v>
      </c>
    </row>
    <row r="4525" spans="2:3" x14ac:dyDescent="0.35">
      <c r="B4525" s="2" t="s">
        <v>48593</v>
      </c>
      <c r="C4525" t="s">
        <v>48708</v>
      </c>
    </row>
    <row r="4526" spans="2:3" x14ac:dyDescent="0.35">
      <c r="B4526" s="2" t="s">
        <v>48596</v>
      </c>
      <c r="C4526" t="s">
        <v>48711</v>
      </c>
    </row>
    <row r="4527" spans="2:3" x14ac:dyDescent="0.35">
      <c r="B4527" s="2" t="s">
        <v>48599</v>
      </c>
      <c r="C4527" t="s">
        <v>48714</v>
      </c>
    </row>
    <row r="4528" spans="2:3" x14ac:dyDescent="0.35">
      <c r="B4528" s="2" t="s">
        <v>48602</v>
      </c>
      <c r="C4528" t="s">
        <v>48716</v>
      </c>
    </row>
    <row r="4529" spans="2:3" x14ac:dyDescent="0.35">
      <c r="B4529" s="2" t="s">
        <v>48605</v>
      </c>
      <c r="C4529" t="s">
        <v>48719</v>
      </c>
    </row>
    <row r="4530" spans="2:3" x14ac:dyDescent="0.35">
      <c r="B4530" s="2" t="s">
        <v>48609</v>
      </c>
      <c r="C4530" t="s">
        <v>48721</v>
      </c>
    </row>
    <row r="4531" spans="2:3" x14ac:dyDescent="0.35">
      <c r="B4531" s="2" t="s">
        <v>48612</v>
      </c>
      <c r="C4531" t="s">
        <v>48724</v>
      </c>
    </row>
    <row r="4532" spans="2:3" x14ac:dyDescent="0.35">
      <c r="B4532" s="2" t="s">
        <v>48615</v>
      </c>
      <c r="C4532" t="s">
        <v>48727</v>
      </c>
    </row>
    <row r="4533" spans="2:3" x14ac:dyDescent="0.35">
      <c r="B4533" s="2" t="s">
        <v>48618</v>
      </c>
      <c r="C4533" t="s">
        <v>48730</v>
      </c>
    </row>
    <row r="4534" spans="2:3" x14ac:dyDescent="0.35">
      <c r="B4534" s="2" t="s">
        <v>48621</v>
      </c>
      <c r="C4534" t="s">
        <v>48733</v>
      </c>
    </row>
    <row r="4535" spans="2:3" x14ac:dyDescent="0.35">
      <c r="B4535" s="2" t="s">
        <v>48624</v>
      </c>
      <c r="C4535" t="s">
        <v>48736</v>
      </c>
    </row>
    <row r="4536" spans="2:3" x14ac:dyDescent="0.35">
      <c r="B4536" s="2" t="s">
        <v>48627</v>
      </c>
      <c r="C4536" t="s">
        <v>48739</v>
      </c>
    </row>
    <row r="4537" spans="2:3" x14ac:dyDescent="0.35">
      <c r="B4537" s="2" t="s">
        <v>48630</v>
      </c>
      <c r="C4537" t="s">
        <v>48742</v>
      </c>
    </row>
    <row r="4538" spans="2:3" x14ac:dyDescent="0.35">
      <c r="B4538" s="2" t="s">
        <v>48633</v>
      </c>
      <c r="C4538" t="s">
        <v>48745</v>
      </c>
    </row>
    <row r="4539" spans="2:3" x14ac:dyDescent="0.35">
      <c r="B4539" s="2" t="s">
        <v>48636</v>
      </c>
      <c r="C4539" t="s">
        <v>48748</v>
      </c>
    </row>
    <row r="4540" spans="2:3" x14ac:dyDescent="0.35">
      <c r="B4540" s="2" t="s">
        <v>48639</v>
      </c>
      <c r="C4540" t="s">
        <v>48751</v>
      </c>
    </row>
    <row r="4541" spans="2:3" x14ac:dyDescent="0.35">
      <c r="B4541" s="2" t="s">
        <v>48642</v>
      </c>
      <c r="C4541" t="s">
        <v>48754</v>
      </c>
    </row>
    <row r="4542" spans="2:3" x14ac:dyDescent="0.35">
      <c r="B4542" s="2" t="s">
        <v>48645</v>
      </c>
      <c r="C4542" t="s">
        <v>48757</v>
      </c>
    </row>
    <row r="4543" spans="2:3" x14ac:dyDescent="0.35">
      <c r="B4543" s="2" t="s">
        <v>48648</v>
      </c>
      <c r="C4543" t="s">
        <v>48760</v>
      </c>
    </row>
    <row r="4544" spans="2:3" x14ac:dyDescent="0.35">
      <c r="B4544" s="2" t="s">
        <v>48651</v>
      </c>
      <c r="C4544" t="s">
        <v>48763</v>
      </c>
    </row>
    <row r="4545" spans="2:3" x14ac:dyDescent="0.35">
      <c r="B4545" s="2" t="s">
        <v>48654</v>
      </c>
      <c r="C4545" t="s">
        <v>48765</v>
      </c>
    </row>
    <row r="4546" spans="2:3" x14ac:dyDescent="0.35">
      <c r="B4546" s="2" t="s">
        <v>48657</v>
      </c>
      <c r="C4546" t="s">
        <v>48768</v>
      </c>
    </row>
    <row r="4547" spans="2:3" x14ac:dyDescent="0.35">
      <c r="B4547" s="2" t="s">
        <v>48660</v>
      </c>
      <c r="C4547" t="s">
        <v>48771</v>
      </c>
    </row>
    <row r="4548" spans="2:3" x14ac:dyDescent="0.35">
      <c r="B4548" s="2" t="s">
        <v>48663</v>
      </c>
      <c r="C4548" t="s">
        <v>48774</v>
      </c>
    </row>
    <row r="4549" spans="2:3" x14ac:dyDescent="0.35">
      <c r="B4549" s="2" t="s">
        <v>48666</v>
      </c>
      <c r="C4549" t="s">
        <v>48777</v>
      </c>
    </row>
    <row r="4550" spans="2:3" x14ac:dyDescent="0.35">
      <c r="B4550" s="2" t="s">
        <v>48669</v>
      </c>
      <c r="C4550" t="s">
        <v>48780</v>
      </c>
    </row>
    <row r="4551" spans="2:3" x14ac:dyDescent="0.35">
      <c r="B4551" s="2" t="s">
        <v>48672</v>
      </c>
      <c r="C4551" t="s">
        <v>48783</v>
      </c>
    </row>
    <row r="4552" spans="2:3" x14ac:dyDescent="0.35">
      <c r="B4552" s="2" t="s">
        <v>48675</v>
      </c>
      <c r="C4552" t="s">
        <v>48786</v>
      </c>
    </row>
    <row r="4553" spans="2:3" x14ac:dyDescent="0.35">
      <c r="B4553" s="2" t="s">
        <v>48678</v>
      </c>
      <c r="C4553" t="s">
        <v>48789</v>
      </c>
    </row>
    <row r="4554" spans="2:3" x14ac:dyDescent="0.35">
      <c r="B4554" s="2" t="s">
        <v>48681</v>
      </c>
      <c r="C4554" t="s">
        <v>48792</v>
      </c>
    </row>
    <row r="4555" spans="2:3" x14ac:dyDescent="0.35">
      <c r="B4555" s="2" t="s">
        <v>48684</v>
      </c>
      <c r="C4555" t="s">
        <v>48795</v>
      </c>
    </row>
    <row r="4556" spans="2:3" x14ac:dyDescent="0.35">
      <c r="B4556" s="2" t="s">
        <v>48687</v>
      </c>
      <c r="C4556" t="s">
        <v>48798</v>
      </c>
    </row>
    <row r="4557" spans="2:3" x14ac:dyDescent="0.35">
      <c r="B4557" s="2" t="s">
        <v>48690</v>
      </c>
      <c r="C4557" t="s">
        <v>48801</v>
      </c>
    </row>
    <row r="4558" spans="2:3" x14ac:dyDescent="0.35">
      <c r="B4558" s="2" t="s">
        <v>48693</v>
      </c>
      <c r="C4558" t="s">
        <v>48804</v>
      </c>
    </row>
    <row r="4559" spans="2:3" x14ac:dyDescent="0.35">
      <c r="B4559" s="2" t="s">
        <v>48696</v>
      </c>
      <c r="C4559" t="s">
        <v>48807</v>
      </c>
    </row>
    <row r="4560" spans="2:3" x14ac:dyDescent="0.35">
      <c r="B4560" s="2" t="s">
        <v>48699</v>
      </c>
      <c r="C4560" t="s">
        <v>48810</v>
      </c>
    </row>
    <row r="4561" spans="2:3" x14ac:dyDescent="0.35">
      <c r="B4561" s="2" t="s">
        <v>48702</v>
      </c>
      <c r="C4561" t="s">
        <v>48813</v>
      </c>
    </row>
    <row r="4562" spans="2:3" x14ac:dyDescent="0.35">
      <c r="B4562" s="2" t="s">
        <v>48705</v>
      </c>
      <c r="C4562" t="s">
        <v>48816</v>
      </c>
    </row>
    <row r="4563" spans="2:3" x14ac:dyDescent="0.35">
      <c r="B4563" s="2" t="s">
        <v>48708</v>
      </c>
      <c r="C4563" t="s">
        <v>48819</v>
      </c>
    </row>
    <row r="4564" spans="2:3" x14ac:dyDescent="0.35">
      <c r="B4564" s="2" t="s">
        <v>48711</v>
      </c>
      <c r="C4564" t="s">
        <v>48822</v>
      </c>
    </row>
    <row r="4565" spans="2:3" x14ac:dyDescent="0.35">
      <c r="B4565" s="2" t="s">
        <v>48714</v>
      </c>
      <c r="C4565" t="s">
        <v>48823</v>
      </c>
    </row>
    <row r="4566" spans="2:3" x14ac:dyDescent="0.35">
      <c r="B4566" s="2" t="s">
        <v>48716</v>
      </c>
      <c r="C4566" t="s">
        <v>48826</v>
      </c>
    </row>
    <row r="4567" spans="2:3" x14ac:dyDescent="0.35">
      <c r="B4567" s="2" t="s">
        <v>48719</v>
      </c>
      <c r="C4567" t="s">
        <v>48829</v>
      </c>
    </row>
    <row r="4568" spans="2:3" x14ac:dyDescent="0.35">
      <c r="B4568" s="2" t="s">
        <v>48721</v>
      </c>
      <c r="C4568" t="s">
        <v>48832</v>
      </c>
    </row>
    <row r="4569" spans="2:3" x14ac:dyDescent="0.35">
      <c r="B4569" s="2" t="s">
        <v>48724</v>
      </c>
      <c r="C4569" t="s">
        <v>48835</v>
      </c>
    </row>
    <row r="4570" spans="2:3" x14ac:dyDescent="0.35">
      <c r="B4570" s="2" t="s">
        <v>48727</v>
      </c>
      <c r="C4570" t="s">
        <v>48838</v>
      </c>
    </row>
    <row r="4571" spans="2:3" x14ac:dyDescent="0.35">
      <c r="B4571" s="2" t="s">
        <v>48730</v>
      </c>
      <c r="C4571" t="s">
        <v>48841</v>
      </c>
    </row>
    <row r="4572" spans="2:3" x14ac:dyDescent="0.35">
      <c r="B4572" s="2" t="s">
        <v>48733</v>
      </c>
      <c r="C4572" t="s">
        <v>48844</v>
      </c>
    </row>
    <row r="4573" spans="2:3" x14ac:dyDescent="0.35">
      <c r="B4573" s="2" t="s">
        <v>48736</v>
      </c>
      <c r="C4573" t="s">
        <v>48847</v>
      </c>
    </row>
    <row r="4574" spans="2:3" x14ac:dyDescent="0.35">
      <c r="B4574" s="2" t="s">
        <v>48739</v>
      </c>
      <c r="C4574" t="s">
        <v>48850</v>
      </c>
    </row>
    <row r="4575" spans="2:3" x14ac:dyDescent="0.35">
      <c r="B4575" s="2" t="s">
        <v>48742</v>
      </c>
      <c r="C4575" t="s">
        <v>48853</v>
      </c>
    </row>
    <row r="4576" spans="2:3" x14ac:dyDescent="0.35">
      <c r="B4576" s="2" t="s">
        <v>48745</v>
      </c>
      <c r="C4576" t="s">
        <v>48856</v>
      </c>
    </row>
    <row r="4577" spans="2:3" x14ac:dyDescent="0.35">
      <c r="B4577" s="2" t="s">
        <v>48748</v>
      </c>
      <c r="C4577" t="s">
        <v>48859</v>
      </c>
    </row>
    <row r="4578" spans="2:3" x14ac:dyDescent="0.35">
      <c r="B4578" s="2" t="s">
        <v>48751</v>
      </c>
      <c r="C4578" t="s">
        <v>48862</v>
      </c>
    </row>
    <row r="4579" spans="2:3" x14ac:dyDescent="0.35">
      <c r="B4579" s="2" t="s">
        <v>48754</v>
      </c>
      <c r="C4579" t="s">
        <v>48865</v>
      </c>
    </row>
    <row r="4580" spans="2:3" x14ac:dyDescent="0.35">
      <c r="B4580" s="2" t="s">
        <v>48757</v>
      </c>
      <c r="C4580" t="s">
        <v>48868</v>
      </c>
    </row>
    <row r="4581" spans="2:3" x14ac:dyDescent="0.35">
      <c r="B4581" s="2" t="s">
        <v>48760</v>
      </c>
      <c r="C4581" t="s">
        <v>48871</v>
      </c>
    </row>
    <row r="4582" spans="2:3" x14ac:dyDescent="0.35">
      <c r="B4582" s="2" t="s">
        <v>48763</v>
      </c>
      <c r="C4582" t="s">
        <v>48874</v>
      </c>
    </row>
    <row r="4583" spans="2:3" x14ac:dyDescent="0.35">
      <c r="B4583" s="2" t="s">
        <v>48765</v>
      </c>
      <c r="C4583" t="s">
        <v>48877</v>
      </c>
    </row>
    <row r="4584" spans="2:3" x14ac:dyDescent="0.35">
      <c r="B4584" s="2" t="s">
        <v>48768</v>
      </c>
      <c r="C4584" t="s">
        <v>48880</v>
      </c>
    </row>
    <row r="4585" spans="2:3" x14ac:dyDescent="0.35">
      <c r="B4585" s="2" t="s">
        <v>48771</v>
      </c>
      <c r="C4585" t="s">
        <v>48883</v>
      </c>
    </row>
    <row r="4586" spans="2:3" x14ac:dyDescent="0.35">
      <c r="B4586" s="2" t="s">
        <v>48774</v>
      </c>
      <c r="C4586" t="s">
        <v>48886</v>
      </c>
    </row>
    <row r="4587" spans="2:3" x14ac:dyDescent="0.35">
      <c r="B4587" s="2" t="s">
        <v>48777</v>
      </c>
      <c r="C4587" t="s">
        <v>48889</v>
      </c>
    </row>
    <row r="4588" spans="2:3" x14ac:dyDescent="0.35">
      <c r="B4588" s="2" t="s">
        <v>48780</v>
      </c>
      <c r="C4588" t="s">
        <v>48892</v>
      </c>
    </row>
    <row r="4589" spans="2:3" x14ac:dyDescent="0.35">
      <c r="B4589" s="2" t="s">
        <v>48783</v>
      </c>
      <c r="C4589" t="s">
        <v>48895</v>
      </c>
    </row>
    <row r="4590" spans="2:3" x14ac:dyDescent="0.35">
      <c r="B4590" s="2" t="s">
        <v>48786</v>
      </c>
      <c r="C4590" t="s">
        <v>48898</v>
      </c>
    </row>
    <row r="4591" spans="2:3" x14ac:dyDescent="0.35">
      <c r="B4591" s="2" t="s">
        <v>48789</v>
      </c>
      <c r="C4591" t="s">
        <v>48901</v>
      </c>
    </row>
    <row r="4592" spans="2:3" x14ac:dyDescent="0.35">
      <c r="B4592" s="2" t="s">
        <v>48792</v>
      </c>
      <c r="C4592" t="s">
        <v>48904</v>
      </c>
    </row>
    <row r="4593" spans="2:3" x14ac:dyDescent="0.35">
      <c r="B4593" s="2" t="s">
        <v>48795</v>
      </c>
      <c r="C4593" t="s">
        <v>48906</v>
      </c>
    </row>
    <row r="4594" spans="2:3" x14ac:dyDescent="0.35">
      <c r="B4594" s="2" t="s">
        <v>48798</v>
      </c>
      <c r="C4594" t="s">
        <v>48909</v>
      </c>
    </row>
    <row r="4595" spans="2:3" x14ac:dyDescent="0.35">
      <c r="B4595" s="2" t="s">
        <v>48801</v>
      </c>
      <c r="C4595" t="s">
        <v>48912</v>
      </c>
    </row>
    <row r="4596" spans="2:3" x14ac:dyDescent="0.35">
      <c r="B4596" s="2" t="s">
        <v>48804</v>
      </c>
      <c r="C4596" t="s">
        <v>48915</v>
      </c>
    </row>
    <row r="4597" spans="2:3" x14ac:dyDescent="0.35">
      <c r="B4597" s="2" t="s">
        <v>48807</v>
      </c>
      <c r="C4597" t="s">
        <v>48918</v>
      </c>
    </row>
    <row r="4598" spans="2:3" x14ac:dyDescent="0.35">
      <c r="B4598" s="2" t="s">
        <v>48810</v>
      </c>
      <c r="C4598" t="s">
        <v>48921</v>
      </c>
    </row>
    <row r="4599" spans="2:3" x14ac:dyDescent="0.35">
      <c r="B4599" s="2" t="s">
        <v>48813</v>
      </c>
      <c r="C4599" t="s">
        <v>48924</v>
      </c>
    </row>
    <row r="4600" spans="2:3" x14ac:dyDescent="0.35">
      <c r="B4600" s="2" t="s">
        <v>48816</v>
      </c>
      <c r="C4600" t="s">
        <v>48927</v>
      </c>
    </row>
    <row r="4601" spans="2:3" x14ac:dyDescent="0.35">
      <c r="B4601" s="2" t="s">
        <v>48819</v>
      </c>
      <c r="C4601" t="s">
        <v>48930</v>
      </c>
    </row>
    <row r="4602" spans="2:3" x14ac:dyDescent="0.35">
      <c r="B4602" s="2" t="s">
        <v>48822</v>
      </c>
      <c r="C4602" t="s">
        <v>48933</v>
      </c>
    </row>
    <row r="4603" spans="2:3" x14ac:dyDescent="0.35">
      <c r="B4603" s="2" t="s">
        <v>48823</v>
      </c>
      <c r="C4603" t="s">
        <v>48936</v>
      </c>
    </row>
    <row r="4604" spans="2:3" x14ac:dyDescent="0.35">
      <c r="B4604" s="2" t="s">
        <v>48826</v>
      </c>
      <c r="C4604" t="s">
        <v>48939</v>
      </c>
    </row>
    <row r="4605" spans="2:3" x14ac:dyDescent="0.35">
      <c r="B4605" s="2" t="s">
        <v>48829</v>
      </c>
      <c r="C4605" t="s">
        <v>48942</v>
      </c>
    </row>
    <row r="4606" spans="2:3" x14ac:dyDescent="0.35">
      <c r="B4606" s="2" t="s">
        <v>48832</v>
      </c>
      <c r="C4606" t="s">
        <v>48945</v>
      </c>
    </row>
    <row r="4607" spans="2:3" x14ac:dyDescent="0.35">
      <c r="B4607" s="2" t="s">
        <v>48835</v>
      </c>
      <c r="C4607" t="s">
        <v>48948</v>
      </c>
    </row>
    <row r="4608" spans="2:3" x14ac:dyDescent="0.35">
      <c r="B4608" s="2" t="s">
        <v>48838</v>
      </c>
      <c r="C4608" t="s">
        <v>48951</v>
      </c>
    </row>
    <row r="4609" spans="2:3" x14ac:dyDescent="0.35">
      <c r="B4609" s="2" t="s">
        <v>48841</v>
      </c>
      <c r="C4609" t="s">
        <v>48954</v>
      </c>
    </row>
    <row r="4610" spans="2:3" x14ac:dyDescent="0.35">
      <c r="B4610" s="2" t="s">
        <v>48844</v>
      </c>
      <c r="C4610" t="s">
        <v>48957</v>
      </c>
    </row>
    <row r="4611" spans="2:3" x14ac:dyDescent="0.35">
      <c r="B4611" s="2" t="s">
        <v>48847</v>
      </c>
      <c r="C4611" t="s">
        <v>48960</v>
      </c>
    </row>
    <row r="4612" spans="2:3" x14ac:dyDescent="0.35">
      <c r="B4612" s="2" t="s">
        <v>48850</v>
      </c>
      <c r="C4612" t="s">
        <v>48963</v>
      </c>
    </row>
    <row r="4613" spans="2:3" x14ac:dyDescent="0.35">
      <c r="B4613" s="2" t="s">
        <v>48853</v>
      </c>
      <c r="C4613" t="s">
        <v>48966</v>
      </c>
    </row>
    <row r="4614" spans="2:3" x14ac:dyDescent="0.35">
      <c r="B4614" s="2" t="s">
        <v>48856</v>
      </c>
      <c r="C4614" t="s">
        <v>48969</v>
      </c>
    </row>
    <row r="4615" spans="2:3" x14ac:dyDescent="0.35">
      <c r="B4615" s="2" t="s">
        <v>48859</v>
      </c>
      <c r="C4615" t="s">
        <v>48972</v>
      </c>
    </row>
    <row r="4616" spans="2:3" x14ac:dyDescent="0.35">
      <c r="B4616" s="2" t="s">
        <v>48862</v>
      </c>
      <c r="C4616" t="s">
        <v>48975</v>
      </c>
    </row>
    <row r="4617" spans="2:3" x14ac:dyDescent="0.35">
      <c r="B4617" s="2" t="s">
        <v>48865</v>
      </c>
      <c r="C4617" t="s">
        <v>48978</v>
      </c>
    </row>
    <row r="4618" spans="2:3" x14ac:dyDescent="0.35">
      <c r="B4618" s="2" t="s">
        <v>48868</v>
      </c>
      <c r="C4618" t="s">
        <v>48981</v>
      </c>
    </row>
    <row r="4619" spans="2:3" x14ac:dyDescent="0.35">
      <c r="B4619" s="2" t="s">
        <v>48871</v>
      </c>
      <c r="C4619" t="s">
        <v>48984</v>
      </c>
    </row>
    <row r="4620" spans="2:3" x14ac:dyDescent="0.35">
      <c r="B4620" s="2" t="s">
        <v>48874</v>
      </c>
      <c r="C4620" t="s">
        <v>48987</v>
      </c>
    </row>
    <row r="4621" spans="2:3" x14ac:dyDescent="0.35">
      <c r="B4621" s="2" t="s">
        <v>48877</v>
      </c>
      <c r="C4621" t="s">
        <v>48990</v>
      </c>
    </row>
    <row r="4622" spans="2:3" x14ac:dyDescent="0.35">
      <c r="B4622" s="2" t="s">
        <v>48880</v>
      </c>
      <c r="C4622" t="s">
        <v>48993</v>
      </c>
    </row>
    <row r="4623" spans="2:3" x14ac:dyDescent="0.35">
      <c r="B4623" s="2" t="s">
        <v>48883</v>
      </c>
      <c r="C4623" t="s">
        <v>48996</v>
      </c>
    </row>
    <row r="4624" spans="2:3" x14ac:dyDescent="0.35">
      <c r="B4624" s="2" t="s">
        <v>48886</v>
      </c>
      <c r="C4624" t="s">
        <v>48998</v>
      </c>
    </row>
    <row r="4625" spans="2:3" x14ac:dyDescent="0.35">
      <c r="B4625" s="2" t="s">
        <v>48889</v>
      </c>
      <c r="C4625" t="s">
        <v>49001</v>
      </c>
    </row>
    <row r="4626" spans="2:3" x14ac:dyDescent="0.35">
      <c r="B4626" s="2" t="s">
        <v>48892</v>
      </c>
      <c r="C4626" t="s">
        <v>49004</v>
      </c>
    </row>
    <row r="4627" spans="2:3" x14ac:dyDescent="0.35">
      <c r="B4627" s="2" t="s">
        <v>48895</v>
      </c>
      <c r="C4627" t="s">
        <v>49007</v>
      </c>
    </row>
    <row r="4628" spans="2:3" x14ac:dyDescent="0.35">
      <c r="B4628" s="2" t="s">
        <v>48898</v>
      </c>
      <c r="C4628" t="s">
        <v>49010</v>
      </c>
    </row>
    <row r="4629" spans="2:3" x14ac:dyDescent="0.35">
      <c r="B4629" s="2" t="s">
        <v>48901</v>
      </c>
      <c r="C4629" t="s">
        <v>49013</v>
      </c>
    </row>
    <row r="4630" spans="2:3" x14ac:dyDescent="0.35">
      <c r="B4630" s="2" t="s">
        <v>48904</v>
      </c>
      <c r="C4630" t="s">
        <v>49016</v>
      </c>
    </row>
    <row r="4631" spans="2:3" x14ac:dyDescent="0.35">
      <c r="B4631" s="2" t="s">
        <v>48906</v>
      </c>
      <c r="C4631" t="s">
        <v>49019</v>
      </c>
    </row>
    <row r="4632" spans="2:3" x14ac:dyDescent="0.35">
      <c r="B4632" s="2" t="s">
        <v>48909</v>
      </c>
      <c r="C4632" t="s">
        <v>49022</v>
      </c>
    </row>
    <row r="4633" spans="2:3" x14ac:dyDescent="0.35">
      <c r="B4633" s="2" t="s">
        <v>48912</v>
      </c>
      <c r="C4633" t="s">
        <v>49025</v>
      </c>
    </row>
    <row r="4634" spans="2:3" x14ac:dyDescent="0.35">
      <c r="B4634" s="2" t="s">
        <v>48915</v>
      </c>
      <c r="C4634" t="s">
        <v>49028</v>
      </c>
    </row>
    <row r="4635" spans="2:3" x14ac:dyDescent="0.35">
      <c r="B4635" s="2" t="s">
        <v>48918</v>
      </c>
      <c r="C4635" t="s">
        <v>49031</v>
      </c>
    </row>
    <row r="4636" spans="2:3" x14ac:dyDescent="0.35">
      <c r="B4636" s="2" t="s">
        <v>48921</v>
      </c>
      <c r="C4636" t="s">
        <v>49034</v>
      </c>
    </row>
    <row r="4637" spans="2:3" x14ac:dyDescent="0.35">
      <c r="B4637" s="2" t="s">
        <v>48924</v>
      </c>
      <c r="C4637" t="s">
        <v>49037</v>
      </c>
    </row>
    <row r="4638" spans="2:3" x14ac:dyDescent="0.35">
      <c r="B4638" s="2" t="s">
        <v>48927</v>
      </c>
      <c r="C4638" t="s">
        <v>49040</v>
      </c>
    </row>
    <row r="4639" spans="2:3" x14ac:dyDescent="0.35">
      <c r="B4639" s="2" t="s">
        <v>48930</v>
      </c>
      <c r="C4639" t="s">
        <v>49043</v>
      </c>
    </row>
    <row r="4640" spans="2:3" x14ac:dyDescent="0.35">
      <c r="B4640" s="2" t="s">
        <v>48933</v>
      </c>
      <c r="C4640" t="s">
        <v>49046</v>
      </c>
    </row>
    <row r="4641" spans="2:3" x14ac:dyDescent="0.35">
      <c r="B4641" s="2" t="s">
        <v>48936</v>
      </c>
      <c r="C4641" t="s">
        <v>49049</v>
      </c>
    </row>
    <row r="4642" spans="2:3" x14ac:dyDescent="0.35">
      <c r="B4642" s="2" t="s">
        <v>48939</v>
      </c>
      <c r="C4642" t="s">
        <v>49052</v>
      </c>
    </row>
    <row r="4643" spans="2:3" x14ac:dyDescent="0.35">
      <c r="B4643" s="2" t="s">
        <v>48942</v>
      </c>
      <c r="C4643" t="s">
        <v>49055</v>
      </c>
    </row>
    <row r="4644" spans="2:3" x14ac:dyDescent="0.35">
      <c r="B4644" s="2" t="s">
        <v>48945</v>
      </c>
      <c r="C4644" t="s">
        <v>49058</v>
      </c>
    </row>
    <row r="4645" spans="2:3" x14ac:dyDescent="0.35">
      <c r="B4645" s="2" t="s">
        <v>48948</v>
      </c>
      <c r="C4645" t="s">
        <v>49061</v>
      </c>
    </row>
    <row r="4646" spans="2:3" x14ac:dyDescent="0.35">
      <c r="B4646" s="2" t="s">
        <v>48951</v>
      </c>
      <c r="C4646" t="s">
        <v>49063</v>
      </c>
    </row>
    <row r="4647" spans="2:3" x14ac:dyDescent="0.35">
      <c r="B4647" s="2" t="s">
        <v>48954</v>
      </c>
      <c r="C4647" t="s">
        <v>49066</v>
      </c>
    </row>
    <row r="4648" spans="2:3" x14ac:dyDescent="0.35">
      <c r="B4648" s="2" t="s">
        <v>48957</v>
      </c>
      <c r="C4648" t="s">
        <v>49069</v>
      </c>
    </row>
    <row r="4649" spans="2:3" x14ac:dyDescent="0.35">
      <c r="B4649" s="2" t="s">
        <v>48960</v>
      </c>
      <c r="C4649" t="s">
        <v>49072</v>
      </c>
    </row>
    <row r="4650" spans="2:3" x14ac:dyDescent="0.35">
      <c r="B4650" s="2" t="s">
        <v>48963</v>
      </c>
      <c r="C4650" t="s">
        <v>49075</v>
      </c>
    </row>
    <row r="4651" spans="2:3" x14ac:dyDescent="0.35">
      <c r="B4651" s="2" t="s">
        <v>48966</v>
      </c>
      <c r="C4651" t="s">
        <v>49078</v>
      </c>
    </row>
    <row r="4652" spans="2:3" x14ac:dyDescent="0.35">
      <c r="B4652" s="2" t="s">
        <v>48969</v>
      </c>
      <c r="C4652" t="s">
        <v>49081</v>
      </c>
    </row>
    <row r="4653" spans="2:3" x14ac:dyDescent="0.35">
      <c r="B4653" s="2" t="s">
        <v>48972</v>
      </c>
      <c r="C4653" t="s">
        <v>49084</v>
      </c>
    </row>
    <row r="4654" spans="2:3" x14ac:dyDescent="0.35">
      <c r="B4654" s="2" t="s">
        <v>48975</v>
      </c>
      <c r="C4654" t="s">
        <v>49087</v>
      </c>
    </row>
    <row r="4655" spans="2:3" x14ac:dyDescent="0.35">
      <c r="B4655" s="2" t="s">
        <v>48978</v>
      </c>
      <c r="C4655" t="s">
        <v>49090</v>
      </c>
    </row>
    <row r="4656" spans="2:3" x14ac:dyDescent="0.35">
      <c r="B4656" s="2" t="s">
        <v>48981</v>
      </c>
      <c r="C4656" t="s">
        <v>49093</v>
      </c>
    </row>
    <row r="4657" spans="2:3" x14ac:dyDescent="0.35">
      <c r="B4657" s="2" t="s">
        <v>48984</v>
      </c>
      <c r="C4657" t="s">
        <v>49096</v>
      </c>
    </row>
    <row r="4658" spans="2:3" x14ac:dyDescent="0.35">
      <c r="B4658" s="2" t="s">
        <v>48987</v>
      </c>
      <c r="C4658" t="s">
        <v>49099</v>
      </c>
    </row>
    <row r="4659" spans="2:3" x14ac:dyDescent="0.35">
      <c r="B4659" s="2" t="s">
        <v>48990</v>
      </c>
      <c r="C4659" t="s">
        <v>49102</v>
      </c>
    </row>
    <row r="4660" spans="2:3" x14ac:dyDescent="0.35">
      <c r="B4660" s="2" t="s">
        <v>48993</v>
      </c>
      <c r="C4660" t="s">
        <v>49105</v>
      </c>
    </row>
    <row r="4661" spans="2:3" x14ac:dyDescent="0.35">
      <c r="B4661" s="2" t="s">
        <v>48996</v>
      </c>
      <c r="C4661" t="s">
        <v>49108</v>
      </c>
    </row>
    <row r="4662" spans="2:3" x14ac:dyDescent="0.35">
      <c r="B4662" s="2" t="s">
        <v>48998</v>
      </c>
      <c r="C4662" t="s">
        <v>49111</v>
      </c>
    </row>
    <row r="4663" spans="2:3" x14ac:dyDescent="0.35">
      <c r="B4663" s="2" t="s">
        <v>49001</v>
      </c>
      <c r="C4663" t="s">
        <v>49114</v>
      </c>
    </row>
    <row r="4664" spans="2:3" x14ac:dyDescent="0.35">
      <c r="B4664" s="2" t="s">
        <v>49004</v>
      </c>
      <c r="C4664" t="s">
        <v>49117</v>
      </c>
    </row>
    <row r="4665" spans="2:3" x14ac:dyDescent="0.35">
      <c r="B4665" s="2" t="s">
        <v>49007</v>
      </c>
      <c r="C4665" t="s">
        <v>49120</v>
      </c>
    </row>
    <row r="4666" spans="2:3" x14ac:dyDescent="0.35">
      <c r="B4666" s="2" t="s">
        <v>49010</v>
      </c>
      <c r="C4666" t="s">
        <v>49123</v>
      </c>
    </row>
    <row r="4667" spans="2:3" x14ac:dyDescent="0.35">
      <c r="B4667" s="2" t="s">
        <v>49013</v>
      </c>
      <c r="C4667" t="s">
        <v>49126</v>
      </c>
    </row>
    <row r="4668" spans="2:3" x14ac:dyDescent="0.35">
      <c r="B4668" s="2" t="s">
        <v>49016</v>
      </c>
      <c r="C4668" t="s">
        <v>49129</v>
      </c>
    </row>
    <row r="4669" spans="2:3" x14ac:dyDescent="0.35">
      <c r="B4669" s="2" t="s">
        <v>49019</v>
      </c>
      <c r="C4669" t="s">
        <v>49132</v>
      </c>
    </row>
    <row r="4670" spans="2:3" x14ac:dyDescent="0.35">
      <c r="B4670" s="2" t="s">
        <v>49022</v>
      </c>
      <c r="C4670" t="s">
        <v>49135</v>
      </c>
    </row>
    <row r="4671" spans="2:3" x14ac:dyDescent="0.35">
      <c r="B4671" s="2" t="s">
        <v>49025</v>
      </c>
      <c r="C4671" t="s">
        <v>49138</v>
      </c>
    </row>
    <row r="4672" spans="2:3" x14ac:dyDescent="0.35">
      <c r="B4672" s="2" t="s">
        <v>49028</v>
      </c>
      <c r="C4672" t="s">
        <v>49141</v>
      </c>
    </row>
    <row r="4673" spans="2:3" x14ac:dyDescent="0.35">
      <c r="B4673" s="2" t="s">
        <v>49031</v>
      </c>
      <c r="C4673" t="s">
        <v>49144</v>
      </c>
    </row>
    <row r="4674" spans="2:3" x14ac:dyDescent="0.35">
      <c r="B4674" s="2" t="s">
        <v>49034</v>
      </c>
      <c r="C4674" t="s">
        <v>49147</v>
      </c>
    </row>
    <row r="4675" spans="2:3" x14ac:dyDescent="0.35">
      <c r="B4675" s="2" t="s">
        <v>49037</v>
      </c>
      <c r="C4675" t="s">
        <v>49150</v>
      </c>
    </row>
    <row r="4676" spans="2:3" x14ac:dyDescent="0.35">
      <c r="B4676" s="2" t="s">
        <v>49040</v>
      </c>
      <c r="C4676" t="s">
        <v>49153</v>
      </c>
    </row>
    <row r="4677" spans="2:3" x14ac:dyDescent="0.35">
      <c r="B4677" s="2" t="s">
        <v>49043</v>
      </c>
      <c r="C4677" t="s">
        <v>49156</v>
      </c>
    </row>
    <row r="4678" spans="2:3" x14ac:dyDescent="0.35">
      <c r="B4678" s="2" t="s">
        <v>49046</v>
      </c>
      <c r="C4678" t="s">
        <v>49159</v>
      </c>
    </row>
    <row r="4679" spans="2:3" x14ac:dyDescent="0.35">
      <c r="B4679" s="2" t="s">
        <v>49049</v>
      </c>
      <c r="C4679" t="s">
        <v>49160</v>
      </c>
    </row>
    <row r="4680" spans="2:3" x14ac:dyDescent="0.35">
      <c r="B4680" s="2" t="s">
        <v>49052</v>
      </c>
      <c r="C4680" t="s">
        <v>49163</v>
      </c>
    </row>
    <row r="4681" spans="2:3" x14ac:dyDescent="0.35">
      <c r="B4681" s="2" t="s">
        <v>49055</v>
      </c>
      <c r="C4681" t="s">
        <v>49166</v>
      </c>
    </row>
    <row r="4682" spans="2:3" x14ac:dyDescent="0.35">
      <c r="B4682" s="2" t="s">
        <v>49058</v>
      </c>
      <c r="C4682" t="s">
        <v>49169</v>
      </c>
    </row>
    <row r="4683" spans="2:3" x14ac:dyDescent="0.35">
      <c r="B4683" s="2" t="s">
        <v>49061</v>
      </c>
      <c r="C4683" t="s">
        <v>49171</v>
      </c>
    </row>
    <row r="4684" spans="2:3" x14ac:dyDescent="0.35">
      <c r="B4684" s="2" t="s">
        <v>49063</v>
      </c>
      <c r="C4684" t="s">
        <v>49173</v>
      </c>
    </row>
    <row r="4685" spans="2:3" x14ac:dyDescent="0.35">
      <c r="B4685" s="2" t="s">
        <v>49066</v>
      </c>
      <c r="C4685" t="s">
        <v>49175</v>
      </c>
    </row>
    <row r="4686" spans="2:3" x14ac:dyDescent="0.35">
      <c r="B4686" s="2" t="s">
        <v>49069</v>
      </c>
      <c r="C4686" t="s">
        <v>49177</v>
      </c>
    </row>
    <row r="4687" spans="2:3" x14ac:dyDescent="0.35">
      <c r="B4687" s="2" t="s">
        <v>49072</v>
      </c>
      <c r="C4687" t="s">
        <v>49180</v>
      </c>
    </row>
    <row r="4688" spans="2:3" x14ac:dyDescent="0.35">
      <c r="B4688" s="2" t="s">
        <v>49075</v>
      </c>
      <c r="C4688" t="s">
        <v>49183</v>
      </c>
    </row>
    <row r="4689" spans="2:3" x14ac:dyDescent="0.35">
      <c r="B4689" s="2" t="s">
        <v>49078</v>
      </c>
      <c r="C4689" t="s">
        <v>49186</v>
      </c>
    </row>
    <row r="4690" spans="2:3" x14ac:dyDescent="0.35">
      <c r="B4690" s="2" t="s">
        <v>49081</v>
      </c>
      <c r="C4690" t="s">
        <v>49189</v>
      </c>
    </row>
    <row r="4691" spans="2:3" x14ac:dyDescent="0.35">
      <c r="B4691" s="2" t="s">
        <v>49084</v>
      </c>
      <c r="C4691" t="s">
        <v>49192</v>
      </c>
    </row>
    <row r="4692" spans="2:3" x14ac:dyDescent="0.35">
      <c r="B4692" s="2" t="s">
        <v>49087</v>
      </c>
      <c r="C4692" t="s">
        <v>49195</v>
      </c>
    </row>
    <row r="4693" spans="2:3" x14ac:dyDescent="0.35">
      <c r="B4693" s="2" t="s">
        <v>49090</v>
      </c>
      <c r="C4693" t="s">
        <v>49198</v>
      </c>
    </row>
    <row r="4694" spans="2:3" x14ac:dyDescent="0.35">
      <c r="B4694" s="2" t="s">
        <v>49093</v>
      </c>
      <c r="C4694" t="s">
        <v>49201</v>
      </c>
    </row>
    <row r="4695" spans="2:3" x14ac:dyDescent="0.35">
      <c r="B4695" s="2" t="s">
        <v>49096</v>
      </c>
      <c r="C4695" t="s">
        <v>49204</v>
      </c>
    </row>
    <row r="4696" spans="2:3" x14ac:dyDescent="0.35">
      <c r="B4696" s="2" t="s">
        <v>49099</v>
      </c>
      <c r="C4696" t="s">
        <v>49207</v>
      </c>
    </row>
    <row r="4697" spans="2:3" x14ac:dyDescent="0.35">
      <c r="B4697" s="2" t="s">
        <v>49102</v>
      </c>
      <c r="C4697" t="s">
        <v>49210</v>
      </c>
    </row>
    <row r="4698" spans="2:3" x14ac:dyDescent="0.35">
      <c r="B4698" s="2" t="s">
        <v>49105</v>
      </c>
      <c r="C4698" t="s">
        <v>49213</v>
      </c>
    </row>
    <row r="4699" spans="2:3" x14ac:dyDescent="0.35">
      <c r="B4699" s="2" t="s">
        <v>49108</v>
      </c>
      <c r="C4699" t="s">
        <v>49216</v>
      </c>
    </row>
    <row r="4700" spans="2:3" x14ac:dyDescent="0.35">
      <c r="B4700" s="2" t="s">
        <v>49111</v>
      </c>
      <c r="C4700" t="s">
        <v>49219</v>
      </c>
    </row>
    <row r="4701" spans="2:3" x14ac:dyDescent="0.35">
      <c r="B4701" s="2" t="s">
        <v>49114</v>
      </c>
      <c r="C4701" t="s">
        <v>49224</v>
      </c>
    </row>
    <row r="4702" spans="2:3" x14ac:dyDescent="0.35">
      <c r="B4702" s="2" t="s">
        <v>49117</v>
      </c>
      <c r="C4702" t="s">
        <v>49227</v>
      </c>
    </row>
    <row r="4703" spans="2:3" x14ac:dyDescent="0.35">
      <c r="B4703" s="2" t="s">
        <v>49120</v>
      </c>
      <c r="C4703" t="s">
        <v>49230</v>
      </c>
    </row>
    <row r="4704" spans="2:3" x14ac:dyDescent="0.35">
      <c r="B4704" s="2" t="s">
        <v>49123</v>
      </c>
      <c r="C4704" t="s">
        <v>49233</v>
      </c>
    </row>
    <row r="4705" spans="2:3" x14ac:dyDescent="0.35">
      <c r="B4705" s="2" t="s">
        <v>49126</v>
      </c>
      <c r="C4705" t="s">
        <v>49236</v>
      </c>
    </row>
    <row r="4706" spans="2:3" x14ac:dyDescent="0.35">
      <c r="B4706" s="2" t="s">
        <v>49129</v>
      </c>
      <c r="C4706" t="s">
        <v>49238</v>
      </c>
    </row>
    <row r="4707" spans="2:3" x14ac:dyDescent="0.35">
      <c r="B4707" s="2" t="s">
        <v>49132</v>
      </c>
      <c r="C4707" t="s">
        <v>49241</v>
      </c>
    </row>
    <row r="4708" spans="2:3" x14ac:dyDescent="0.35">
      <c r="B4708" s="2" t="s">
        <v>49135</v>
      </c>
      <c r="C4708" t="s">
        <v>49244</v>
      </c>
    </row>
    <row r="4709" spans="2:3" x14ac:dyDescent="0.35">
      <c r="B4709" s="2" t="s">
        <v>49138</v>
      </c>
      <c r="C4709" t="s">
        <v>49247</v>
      </c>
    </row>
    <row r="4710" spans="2:3" x14ac:dyDescent="0.35">
      <c r="B4710" s="2" t="s">
        <v>49141</v>
      </c>
      <c r="C4710" t="s">
        <v>49250</v>
      </c>
    </row>
    <row r="4711" spans="2:3" x14ac:dyDescent="0.35">
      <c r="B4711" s="2" t="s">
        <v>49144</v>
      </c>
      <c r="C4711" t="s">
        <v>49253</v>
      </c>
    </row>
    <row r="4712" spans="2:3" x14ac:dyDescent="0.35">
      <c r="B4712" s="2" t="s">
        <v>49147</v>
      </c>
      <c r="C4712" t="s">
        <v>49256</v>
      </c>
    </row>
    <row r="4713" spans="2:3" x14ac:dyDescent="0.35">
      <c r="B4713" s="2" t="s">
        <v>49150</v>
      </c>
      <c r="C4713" t="s">
        <v>49258</v>
      </c>
    </row>
    <row r="4714" spans="2:3" x14ac:dyDescent="0.35">
      <c r="B4714" s="2" t="s">
        <v>49153</v>
      </c>
      <c r="C4714" t="s">
        <v>49261</v>
      </c>
    </row>
    <row r="4715" spans="2:3" x14ac:dyDescent="0.35">
      <c r="B4715" s="2" t="s">
        <v>49156</v>
      </c>
      <c r="C4715" t="s">
        <v>49264</v>
      </c>
    </row>
    <row r="4716" spans="2:3" x14ac:dyDescent="0.35">
      <c r="B4716" s="2" t="s">
        <v>49159</v>
      </c>
      <c r="C4716" t="s">
        <v>49267</v>
      </c>
    </row>
    <row r="4717" spans="2:3" x14ac:dyDescent="0.35">
      <c r="B4717" s="2" t="s">
        <v>49160</v>
      </c>
      <c r="C4717" t="s">
        <v>49269</v>
      </c>
    </row>
    <row r="4718" spans="2:3" x14ac:dyDescent="0.35">
      <c r="B4718" s="2" t="s">
        <v>49163</v>
      </c>
      <c r="C4718" t="s">
        <v>49272</v>
      </c>
    </row>
    <row r="4719" spans="2:3" x14ac:dyDescent="0.35">
      <c r="B4719" s="2" t="s">
        <v>49166</v>
      </c>
      <c r="C4719" t="s">
        <v>49275</v>
      </c>
    </row>
    <row r="4720" spans="2:3" x14ac:dyDescent="0.35">
      <c r="B4720" s="2" t="s">
        <v>49169</v>
      </c>
      <c r="C4720" t="s">
        <v>49278</v>
      </c>
    </row>
    <row r="4721" spans="2:3" x14ac:dyDescent="0.35">
      <c r="B4721" s="2" t="s">
        <v>49171</v>
      </c>
      <c r="C4721" t="s">
        <v>49281</v>
      </c>
    </row>
    <row r="4722" spans="2:3" x14ac:dyDescent="0.35">
      <c r="B4722" s="2" t="s">
        <v>49173</v>
      </c>
      <c r="C4722" t="s">
        <v>49284</v>
      </c>
    </row>
    <row r="4723" spans="2:3" x14ac:dyDescent="0.35">
      <c r="B4723" s="2" t="s">
        <v>49175</v>
      </c>
      <c r="C4723" t="s">
        <v>49288</v>
      </c>
    </row>
    <row r="4724" spans="2:3" x14ac:dyDescent="0.35">
      <c r="B4724" s="2" t="s">
        <v>49177</v>
      </c>
      <c r="C4724" t="s">
        <v>49291</v>
      </c>
    </row>
    <row r="4725" spans="2:3" x14ac:dyDescent="0.35">
      <c r="B4725" s="2" t="s">
        <v>49180</v>
      </c>
      <c r="C4725" t="s">
        <v>49293</v>
      </c>
    </row>
    <row r="4726" spans="2:3" x14ac:dyDescent="0.35">
      <c r="B4726" s="2" t="s">
        <v>49183</v>
      </c>
      <c r="C4726" t="s">
        <v>49296</v>
      </c>
    </row>
    <row r="4727" spans="2:3" x14ac:dyDescent="0.35">
      <c r="B4727" s="2" t="s">
        <v>49186</v>
      </c>
      <c r="C4727" t="s">
        <v>49299</v>
      </c>
    </row>
    <row r="4728" spans="2:3" x14ac:dyDescent="0.35">
      <c r="B4728" s="2" t="s">
        <v>49189</v>
      </c>
      <c r="C4728" t="s">
        <v>49301</v>
      </c>
    </row>
    <row r="4729" spans="2:3" x14ac:dyDescent="0.35">
      <c r="B4729" s="2" t="s">
        <v>49192</v>
      </c>
      <c r="C4729" t="s">
        <v>49303</v>
      </c>
    </row>
    <row r="4730" spans="2:3" x14ac:dyDescent="0.35">
      <c r="B4730" s="2" t="s">
        <v>49195</v>
      </c>
      <c r="C4730" t="s">
        <v>49306</v>
      </c>
    </row>
    <row r="4731" spans="2:3" x14ac:dyDescent="0.35">
      <c r="B4731" s="2" t="s">
        <v>49198</v>
      </c>
      <c r="C4731" t="s">
        <v>49309</v>
      </c>
    </row>
    <row r="4732" spans="2:3" x14ac:dyDescent="0.35">
      <c r="B4732" s="2" t="s">
        <v>49201</v>
      </c>
      <c r="C4732" t="s">
        <v>49312</v>
      </c>
    </row>
    <row r="4733" spans="2:3" x14ac:dyDescent="0.35">
      <c r="B4733" s="2" t="s">
        <v>49204</v>
      </c>
      <c r="C4733" t="s">
        <v>49315</v>
      </c>
    </row>
    <row r="4734" spans="2:3" x14ac:dyDescent="0.35">
      <c r="B4734" s="2" t="s">
        <v>49207</v>
      </c>
      <c r="C4734" t="s">
        <v>49318</v>
      </c>
    </row>
    <row r="4735" spans="2:3" x14ac:dyDescent="0.35">
      <c r="B4735" s="2" t="s">
        <v>49210</v>
      </c>
      <c r="C4735" t="s">
        <v>49321</v>
      </c>
    </row>
    <row r="4736" spans="2:3" x14ac:dyDescent="0.35">
      <c r="B4736" s="2" t="s">
        <v>49213</v>
      </c>
      <c r="C4736" t="s">
        <v>49324</v>
      </c>
    </row>
    <row r="4737" spans="2:3" x14ac:dyDescent="0.35">
      <c r="B4737" s="2" t="s">
        <v>49216</v>
      </c>
      <c r="C4737" t="s">
        <v>49327</v>
      </c>
    </row>
    <row r="4738" spans="2:3" x14ac:dyDescent="0.35">
      <c r="B4738" s="2" t="s">
        <v>49219</v>
      </c>
      <c r="C4738" t="s">
        <v>49330</v>
      </c>
    </row>
    <row r="4739" spans="2:3" x14ac:dyDescent="0.35">
      <c r="B4739" s="2" t="s">
        <v>49224</v>
      </c>
      <c r="C4739" t="s">
        <v>49333</v>
      </c>
    </row>
    <row r="4740" spans="2:3" x14ac:dyDescent="0.35">
      <c r="B4740" s="2" t="s">
        <v>49227</v>
      </c>
      <c r="C4740" t="s">
        <v>49336</v>
      </c>
    </row>
    <row r="4741" spans="2:3" x14ac:dyDescent="0.35">
      <c r="B4741" s="2" t="s">
        <v>49230</v>
      </c>
      <c r="C4741" t="s">
        <v>49337</v>
      </c>
    </row>
    <row r="4742" spans="2:3" x14ac:dyDescent="0.35">
      <c r="B4742" s="2" t="s">
        <v>49233</v>
      </c>
      <c r="C4742" t="s">
        <v>49340</v>
      </c>
    </row>
    <row r="4743" spans="2:3" x14ac:dyDescent="0.35">
      <c r="B4743" s="2" t="s">
        <v>49236</v>
      </c>
      <c r="C4743" t="s">
        <v>49343</v>
      </c>
    </row>
    <row r="4744" spans="2:3" x14ac:dyDescent="0.35">
      <c r="B4744" s="2" t="s">
        <v>49238</v>
      </c>
      <c r="C4744" t="s">
        <v>49346</v>
      </c>
    </row>
    <row r="4745" spans="2:3" x14ac:dyDescent="0.35">
      <c r="B4745" s="2" t="s">
        <v>49241</v>
      </c>
      <c r="C4745" t="s">
        <v>49349</v>
      </c>
    </row>
    <row r="4746" spans="2:3" x14ac:dyDescent="0.35">
      <c r="B4746" s="2" t="s">
        <v>49244</v>
      </c>
      <c r="C4746" t="s">
        <v>49352</v>
      </c>
    </row>
    <row r="4747" spans="2:3" x14ac:dyDescent="0.35">
      <c r="B4747" s="2" t="s">
        <v>49247</v>
      </c>
      <c r="C4747" t="s">
        <v>49355</v>
      </c>
    </row>
    <row r="4748" spans="2:3" x14ac:dyDescent="0.35">
      <c r="B4748" s="2" t="s">
        <v>49250</v>
      </c>
      <c r="C4748" t="s">
        <v>49358</v>
      </c>
    </row>
    <row r="4749" spans="2:3" x14ac:dyDescent="0.35">
      <c r="B4749" s="2" t="s">
        <v>49253</v>
      </c>
      <c r="C4749" t="s">
        <v>49361</v>
      </c>
    </row>
    <row r="4750" spans="2:3" x14ac:dyDescent="0.35">
      <c r="B4750" s="2" t="s">
        <v>49256</v>
      </c>
      <c r="C4750" t="s">
        <v>49364</v>
      </c>
    </row>
    <row r="4751" spans="2:3" x14ac:dyDescent="0.35">
      <c r="B4751" s="2" t="s">
        <v>49258</v>
      </c>
      <c r="C4751" t="s">
        <v>49367</v>
      </c>
    </row>
    <row r="4752" spans="2:3" x14ac:dyDescent="0.35">
      <c r="B4752" s="2" t="s">
        <v>49261</v>
      </c>
      <c r="C4752" t="s">
        <v>49370</v>
      </c>
    </row>
    <row r="4753" spans="2:3" x14ac:dyDescent="0.35">
      <c r="B4753" s="2" t="s">
        <v>49264</v>
      </c>
      <c r="C4753" t="s">
        <v>49373</v>
      </c>
    </row>
    <row r="4754" spans="2:3" x14ac:dyDescent="0.35">
      <c r="B4754" s="2" t="s">
        <v>49267</v>
      </c>
      <c r="C4754" t="s">
        <v>49376</v>
      </c>
    </row>
    <row r="4755" spans="2:3" x14ac:dyDescent="0.35">
      <c r="B4755" s="2" t="s">
        <v>49269</v>
      </c>
      <c r="C4755" t="s">
        <v>49378</v>
      </c>
    </row>
    <row r="4756" spans="2:3" x14ac:dyDescent="0.35">
      <c r="B4756" s="2" t="s">
        <v>49272</v>
      </c>
      <c r="C4756" t="s">
        <v>49381</v>
      </c>
    </row>
    <row r="4757" spans="2:3" x14ac:dyDescent="0.35">
      <c r="B4757" s="2" t="s">
        <v>49275</v>
      </c>
      <c r="C4757" t="s">
        <v>49383</v>
      </c>
    </row>
    <row r="4758" spans="2:3" x14ac:dyDescent="0.35">
      <c r="B4758" s="2" t="s">
        <v>49278</v>
      </c>
      <c r="C4758" t="s">
        <v>49386</v>
      </c>
    </row>
    <row r="4759" spans="2:3" x14ac:dyDescent="0.35">
      <c r="B4759" s="2" t="s">
        <v>49281</v>
      </c>
      <c r="C4759" t="s">
        <v>49389</v>
      </c>
    </row>
    <row r="4760" spans="2:3" x14ac:dyDescent="0.35">
      <c r="B4760" s="2" t="s">
        <v>49284</v>
      </c>
      <c r="C4760" t="s">
        <v>49391</v>
      </c>
    </row>
    <row r="4761" spans="2:3" x14ac:dyDescent="0.35">
      <c r="B4761" s="2" t="s">
        <v>49288</v>
      </c>
      <c r="C4761" t="s">
        <v>49393</v>
      </c>
    </row>
    <row r="4762" spans="2:3" x14ac:dyDescent="0.35">
      <c r="B4762" s="2" t="s">
        <v>49291</v>
      </c>
      <c r="C4762" t="s">
        <v>49395</v>
      </c>
    </row>
    <row r="4763" spans="2:3" x14ac:dyDescent="0.35">
      <c r="B4763" s="2" t="s">
        <v>49293</v>
      </c>
      <c r="C4763" t="s">
        <v>49397</v>
      </c>
    </row>
    <row r="4764" spans="2:3" x14ac:dyDescent="0.35">
      <c r="B4764" s="2" t="s">
        <v>49296</v>
      </c>
      <c r="C4764" t="s">
        <v>49399</v>
      </c>
    </row>
    <row r="4765" spans="2:3" x14ac:dyDescent="0.35">
      <c r="B4765" s="2" t="s">
        <v>49299</v>
      </c>
      <c r="C4765" t="s">
        <v>49401</v>
      </c>
    </row>
    <row r="4766" spans="2:3" x14ac:dyDescent="0.35">
      <c r="B4766" s="2" t="s">
        <v>49301</v>
      </c>
      <c r="C4766" t="s">
        <v>49403</v>
      </c>
    </row>
    <row r="4767" spans="2:3" x14ac:dyDescent="0.35">
      <c r="B4767" s="2" t="s">
        <v>49303</v>
      </c>
      <c r="C4767" t="s">
        <v>49405</v>
      </c>
    </row>
    <row r="4768" spans="2:3" x14ac:dyDescent="0.35">
      <c r="B4768" s="2" t="s">
        <v>49306</v>
      </c>
      <c r="C4768" t="s">
        <v>49407</v>
      </c>
    </row>
    <row r="4769" spans="2:3" x14ac:dyDescent="0.35">
      <c r="B4769" s="2" t="s">
        <v>49309</v>
      </c>
      <c r="C4769" t="s">
        <v>49409</v>
      </c>
    </row>
    <row r="4770" spans="2:3" x14ac:dyDescent="0.35">
      <c r="B4770" s="2" t="s">
        <v>49312</v>
      </c>
      <c r="C4770" t="s">
        <v>49411</v>
      </c>
    </row>
    <row r="4771" spans="2:3" x14ac:dyDescent="0.35">
      <c r="B4771" s="2" t="s">
        <v>49315</v>
      </c>
      <c r="C4771" t="s">
        <v>49413</v>
      </c>
    </row>
    <row r="4772" spans="2:3" x14ac:dyDescent="0.35">
      <c r="B4772" s="2" t="s">
        <v>49318</v>
      </c>
      <c r="C4772" t="s">
        <v>49415</v>
      </c>
    </row>
    <row r="4773" spans="2:3" x14ac:dyDescent="0.35">
      <c r="B4773" s="2" t="s">
        <v>49321</v>
      </c>
      <c r="C4773" t="s">
        <v>49417</v>
      </c>
    </row>
    <row r="4774" spans="2:3" x14ac:dyDescent="0.35">
      <c r="B4774" s="2" t="s">
        <v>49324</v>
      </c>
      <c r="C4774" t="s">
        <v>49419</v>
      </c>
    </row>
    <row r="4775" spans="2:3" x14ac:dyDescent="0.35">
      <c r="B4775" s="2" t="s">
        <v>49327</v>
      </c>
      <c r="C4775" t="s">
        <v>49421</v>
      </c>
    </row>
    <row r="4776" spans="2:3" x14ac:dyDescent="0.35">
      <c r="B4776" s="2" t="s">
        <v>49330</v>
      </c>
      <c r="C4776" t="s">
        <v>49423</v>
      </c>
    </row>
    <row r="4777" spans="2:3" x14ac:dyDescent="0.35">
      <c r="B4777" s="2" t="s">
        <v>49333</v>
      </c>
      <c r="C4777" t="s">
        <v>49425</v>
      </c>
    </row>
    <row r="4778" spans="2:3" x14ac:dyDescent="0.35">
      <c r="B4778" s="2" t="s">
        <v>49336</v>
      </c>
      <c r="C4778" t="s">
        <v>49428</v>
      </c>
    </row>
    <row r="4779" spans="2:3" x14ac:dyDescent="0.35">
      <c r="B4779" s="2" t="s">
        <v>49337</v>
      </c>
      <c r="C4779" t="s">
        <v>49431</v>
      </c>
    </row>
    <row r="4780" spans="2:3" x14ac:dyDescent="0.35">
      <c r="B4780" s="2" t="s">
        <v>49340</v>
      </c>
      <c r="C4780" t="s">
        <v>49434</v>
      </c>
    </row>
    <row r="4781" spans="2:3" x14ac:dyDescent="0.35">
      <c r="B4781" s="2" t="s">
        <v>49343</v>
      </c>
      <c r="C4781" t="s">
        <v>49437</v>
      </c>
    </row>
    <row r="4782" spans="2:3" x14ac:dyDescent="0.35">
      <c r="B4782" s="2" t="s">
        <v>49346</v>
      </c>
      <c r="C4782" t="s">
        <v>49440</v>
      </c>
    </row>
    <row r="4783" spans="2:3" x14ac:dyDescent="0.35">
      <c r="B4783" s="2" t="s">
        <v>49349</v>
      </c>
      <c r="C4783" t="s">
        <v>49441</v>
      </c>
    </row>
    <row r="4784" spans="2:3" x14ac:dyDescent="0.35">
      <c r="B4784" s="2" t="s">
        <v>49352</v>
      </c>
      <c r="C4784" t="s">
        <v>49444</v>
      </c>
    </row>
    <row r="4785" spans="2:3" x14ac:dyDescent="0.35">
      <c r="B4785" s="2" t="s">
        <v>49355</v>
      </c>
      <c r="C4785" t="s">
        <v>49447</v>
      </c>
    </row>
    <row r="4786" spans="2:3" x14ac:dyDescent="0.35">
      <c r="B4786" s="2" t="s">
        <v>49358</v>
      </c>
      <c r="C4786" t="s">
        <v>49450</v>
      </c>
    </row>
    <row r="4787" spans="2:3" x14ac:dyDescent="0.35">
      <c r="B4787" s="2" t="s">
        <v>49361</v>
      </c>
      <c r="C4787" t="s">
        <v>49452</v>
      </c>
    </row>
    <row r="4788" spans="2:3" x14ac:dyDescent="0.35">
      <c r="B4788" s="2" t="s">
        <v>49364</v>
      </c>
      <c r="C4788" t="s">
        <v>49454</v>
      </c>
    </row>
    <row r="4789" spans="2:3" x14ac:dyDescent="0.35">
      <c r="B4789" s="2" t="s">
        <v>49367</v>
      </c>
      <c r="C4789" t="s">
        <v>49456</v>
      </c>
    </row>
    <row r="4790" spans="2:3" x14ac:dyDescent="0.35">
      <c r="B4790" s="2" t="s">
        <v>49370</v>
      </c>
      <c r="C4790" t="s">
        <v>49459</v>
      </c>
    </row>
    <row r="4791" spans="2:3" x14ac:dyDescent="0.35">
      <c r="B4791" s="2" t="s">
        <v>49373</v>
      </c>
      <c r="C4791" t="s">
        <v>49462</v>
      </c>
    </row>
    <row r="4792" spans="2:3" x14ac:dyDescent="0.35">
      <c r="B4792" s="2" t="s">
        <v>49376</v>
      </c>
      <c r="C4792" t="s">
        <v>49465</v>
      </c>
    </row>
    <row r="4793" spans="2:3" x14ac:dyDescent="0.35">
      <c r="B4793" s="2" t="s">
        <v>49378</v>
      </c>
      <c r="C4793" t="s">
        <v>49468</v>
      </c>
    </row>
    <row r="4794" spans="2:3" x14ac:dyDescent="0.35">
      <c r="B4794" s="2" t="s">
        <v>49381</v>
      </c>
      <c r="C4794" t="s">
        <v>49471</v>
      </c>
    </row>
    <row r="4795" spans="2:3" x14ac:dyDescent="0.35">
      <c r="B4795" s="2" t="s">
        <v>49383</v>
      </c>
      <c r="C4795" t="s">
        <v>49473</v>
      </c>
    </row>
    <row r="4796" spans="2:3" x14ac:dyDescent="0.35">
      <c r="B4796" s="2" t="s">
        <v>49386</v>
      </c>
      <c r="C4796" t="s">
        <v>49476</v>
      </c>
    </row>
    <row r="4797" spans="2:3" x14ac:dyDescent="0.35">
      <c r="B4797" s="2" t="s">
        <v>49389</v>
      </c>
      <c r="C4797" t="s">
        <v>49479</v>
      </c>
    </row>
    <row r="4798" spans="2:3" x14ac:dyDescent="0.35">
      <c r="B4798" s="2" t="s">
        <v>49391</v>
      </c>
      <c r="C4798" t="s">
        <v>49481</v>
      </c>
    </row>
    <row r="4799" spans="2:3" x14ac:dyDescent="0.35">
      <c r="B4799" s="2" t="s">
        <v>49393</v>
      </c>
      <c r="C4799" t="s">
        <v>49484</v>
      </c>
    </row>
    <row r="4800" spans="2:3" x14ac:dyDescent="0.35">
      <c r="B4800" s="2" t="s">
        <v>49395</v>
      </c>
      <c r="C4800" t="s">
        <v>49487</v>
      </c>
    </row>
    <row r="4801" spans="2:3" x14ac:dyDescent="0.35">
      <c r="B4801" s="2" t="s">
        <v>49397</v>
      </c>
      <c r="C4801" t="s">
        <v>49490</v>
      </c>
    </row>
    <row r="4802" spans="2:3" x14ac:dyDescent="0.35">
      <c r="B4802" s="2" t="s">
        <v>49399</v>
      </c>
      <c r="C4802" t="s">
        <v>49493</v>
      </c>
    </row>
    <row r="4803" spans="2:3" x14ac:dyDescent="0.35">
      <c r="B4803" s="2" t="s">
        <v>49401</v>
      </c>
      <c r="C4803" t="s">
        <v>49496</v>
      </c>
    </row>
    <row r="4804" spans="2:3" x14ac:dyDescent="0.35">
      <c r="B4804" s="2" t="s">
        <v>49403</v>
      </c>
      <c r="C4804" t="s">
        <v>49499</v>
      </c>
    </row>
    <row r="4805" spans="2:3" x14ac:dyDescent="0.35">
      <c r="B4805" s="2" t="s">
        <v>49405</v>
      </c>
      <c r="C4805" t="s">
        <v>49502</v>
      </c>
    </row>
    <row r="4806" spans="2:3" x14ac:dyDescent="0.35">
      <c r="B4806" s="2" t="s">
        <v>49407</v>
      </c>
      <c r="C4806" t="s">
        <v>49505</v>
      </c>
    </row>
    <row r="4807" spans="2:3" x14ac:dyDescent="0.35">
      <c r="B4807" s="2" t="s">
        <v>49409</v>
      </c>
      <c r="C4807" t="s">
        <v>49508</v>
      </c>
    </row>
    <row r="4808" spans="2:3" x14ac:dyDescent="0.35">
      <c r="B4808" s="2" t="s">
        <v>49411</v>
      </c>
      <c r="C4808" t="s">
        <v>49510</v>
      </c>
    </row>
    <row r="4809" spans="2:3" x14ac:dyDescent="0.35">
      <c r="B4809" s="2" t="s">
        <v>49413</v>
      </c>
      <c r="C4809" t="s">
        <v>49512</v>
      </c>
    </row>
    <row r="4810" spans="2:3" x14ac:dyDescent="0.35">
      <c r="B4810" s="2" t="s">
        <v>49415</v>
      </c>
      <c r="C4810" t="s">
        <v>49514</v>
      </c>
    </row>
    <row r="4811" spans="2:3" x14ac:dyDescent="0.35">
      <c r="B4811" s="2" t="s">
        <v>49417</v>
      </c>
      <c r="C4811" t="s">
        <v>49516</v>
      </c>
    </row>
    <row r="4812" spans="2:3" x14ac:dyDescent="0.35">
      <c r="B4812" s="2" t="s">
        <v>49419</v>
      </c>
      <c r="C4812" t="s">
        <v>49519</v>
      </c>
    </row>
    <row r="4813" spans="2:3" x14ac:dyDescent="0.35">
      <c r="B4813" s="2" t="s">
        <v>49421</v>
      </c>
      <c r="C4813" t="s">
        <v>49522</v>
      </c>
    </row>
    <row r="4814" spans="2:3" x14ac:dyDescent="0.35">
      <c r="B4814" s="2" t="s">
        <v>49423</v>
      </c>
      <c r="C4814" t="s">
        <v>49525</v>
      </c>
    </row>
    <row r="4815" spans="2:3" x14ac:dyDescent="0.35">
      <c r="B4815" s="2" t="s">
        <v>49425</v>
      </c>
      <c r="C4815" t="s">
        <v>49528</v>
      </c>
    </row>
    <row r="4816" spans="2:3" x14ac:dyDescent="0.35">
      <c r="B4816" s="2" t="s">
        <v>49428</v>
      </c>
      <c r="C4816" t="s">
        <v>49531</v>
      </c>
    </row>
    <row r="4817" spans="2:3" x14ac:dyDescent="0.35">
      <c r="B4817" s="2" t="s">
        <v>49431</v>
      </c>
      <c r="C4817" t="s">
        <v>49534</v>
      </c>
    </row>
    <row r="4818" spans="2:3" x14ac:dyDescent="0.35">
      <c r="B4818" s="2" t="s">
        <v>49434</v>
      </c>
      <c r="C4818" t="s">
        <v>49537</v>
      </c>
    </row>
    <row r="4819" spans="2:3" x14ac:dyDescent="0.35">
      <c r="B4819" s="2" t="s">
        <v>49437</v>
      </c>
      <c r="C4819" t="s">
        <v>49540</v>
      </c>
    </row>
    <row r="4820" spans="2:3" x14ac:dyDescent="0.35">
      <c r="B4820" s="2" t="s">
        <v>49440</v>
      </c>
      <c r="C4820" t="s">
        <v>49543</v>
      </c>
    </row>
    <row r="4821" spans="2:3" x14ac:dyDescent="0.35">
      <c r="B4821" s="2" t="s">
        <v>49441</v>
      </c>
      <c r="C4821" t="s">
        <v>49546</v>
      </c>
    </row>
    <row r="4822" spans="2:3" x14ac:dyDescent="0.35">
      <c r="B4822" s="2" t="s">
        <v>49444</v>
      </c>
      <c r="C4822" t="s">
        <v>49549</v>
      </c>
    </row>
    <row r="4823" spans="2:3" x14ac:dyDescent="0.35">
      <c r="B4823" s="2" t="s">
        <v>49447</v>
      </c>
      <c r="C4823" t="s">
        <v>49552</v>
      </c>
    </row>
    <row r="4824" spans="2:3" x14ac:dyDescent="0.35">
      <c r="B4824" s="2" t="s">
        <v>49450</v>
      </c>
      <c r="C4824" t="s">
        <v>49555</v>
      </c>
    </row>
    <row r="4825" spans="2:3" x14ac:dyDescent="0.35">
      <c r="B4825" s="2" t="s">
        <v>49452</v>
      </c>
      <c r="C4825" t="s">
        <v>49558</v>
      </c>
    </row>
    <row r="4826" spans="2:3" x14ac:dyDescent="0.35">
      <c r="B4826" s="2" t="s">
        <v>49454</v>
      </c>
      <c r="C4826" t="s">
        <v>49561</v>
      </c>
    </row>
    <row r="4827" spans="2:3" x14ac:dyDescent="0.35">
      <c r="B4827" s="2" t="s">
        <v>49456</v>
      </c>
      <c r="C4827" t="s">
        <v>49564</v>
      </c>
    </row>
    <row r="4828" spans="2:3" x14ac:dyDescent="0.35">
      <c r="B4828" s="2" t="s">
        <v>49459</v>
      </c>
      <c r="C4828" t="s">
        <v>49567</v>
      </c>
    </row>
    <row r="4829" spans="2:3" x14ac:dyDescent="0.35">
      <c r="B4829" s="2" t="s">
        <v>49462</v>
      </c>
      <c r="C4829" t="s">
        <v>49569</v>
      </c>
    </row>
    <row r="4830" spans="2:3" x14ac:dyDescent="0.35">
      <c r="B4830" s="2" t="s">
        <v>49465</v>
      </c>
      <c r="C4830" t="s">
        <v>49571</v>
      </c>
    </row>
    <row r="4831" spans="2:3" x14ac:dyDescent="0.35">
      <c r="B4831" s="2" t="s">
        <v>49468</v>
      </c>
      <c r="C4831" t="s">
        <v>49573</v>
      </c>
    </row>
    <row r="4832" spans="2:3" x14ac:dyDescent="0.35">
      <c r="B4832" s="2" t="s">
        <v>49471</v>
      </c>
      <c r="C4832" t="s">
        <v>49575</v>
      </c>
    </row>
    <row r="4833" spans="2:3" x14ac:dyDescent="0.35">
      <c r="B4833" s="2" t="s">
        <v>49473</v>
      </c>
      <c r="C4833" t="s">
        <v>49577</v>
      </c>
    </row>
    <row r="4834" spans="2:3" x14ac:dyDescent="0.35">
      <c r="B4834" s="2" t="s">
        <v>49476</v>
      </c>
      <c r="C4834" t="s">
        <v>49579</v>
      </c>
    </row>
    <row r="4835" spans="2:3" x14ac:dyDescent="0.35">
      <c r="B4835" s="2" t="s">
        <v>49479</v>
      </c>
      <c r="C4835" t="s">
        <v>49581</v>
      </c>
    </row>
    <row r="4836" spans="2:3" x14ac:dyDescent="0.35">
      <c r="B4836" s="2" t="s">
        <v>49481</v>
      </c>
      <c r="C4836" t="s">
        <v>49583</v>
      </c>
    </row>
    <row r="4837" spans="2:3" x14ac:dyDescent="0.35">
      <c r="B4837" s="2" t="s">
        <v>49484</v>
      </c>
      <c r="C4837" t="s">
        <v>49585</v>
      </c>
    </row>
    <row r="4838" spans="2:3" x14ac:dyDescent="0.35">
      <c r="B4838" s="2" t="s">
        <v>49487</v>
      </c>
      <c r="C4838" t="s">
        <v>49588</v>
      </c>
    </row>
    <row r="4839" spans="2:3" x14ac:dyDescent="0.35">
      <c r="B4839" s="2" t="s">
        <v>49490</v>
      </c>
      <c r="C4839" t="s">
        <v>49591</v>
      </c>
    </row>
    <row r="4840" spans="2:3" x14ac:dyDescent="0.35">
      <c r="B4840" s="2" t="s">
        <v>49493</v>
      </c>
      <c r="C4840" t="s">
        <v>49594</v>
      </c>
    </row>
    <row r="4841" spans="2:3" x14ac:dyDescent="0.35">
      <c r="B4841" s="2" t="s">
        <v>49496</v>
      </c>
      <c r="C4841" t="s">
        <v>49597</v>
      </c>
    </row>
    <row r="4842" spans="2:3" x14ac:dyDescent="0.35">
      <c r="B4842" s="2" t="s">
        <v>49499</v>
      </c>
      <c r="C4842" t="s">
        <v>49600</v>
      </c>
    </row>
    <row r="4843" spans="2:3" x14ac:dyDescent="0.35">
      <c r="B4843" s="2" t="s">
        <v>49502</v>
      </c>
      <c r="C4843" t="s">
        <v>49603</v>
      </c>
    </row>
    <row r="4844" spans="2:3" x14ac:dyDescent="0.35">
      <c r="B4844" s="2" t="s">
        <v>49505</v>
      </c>
      <c r="C4844" t="s">
        <v>49606</v>
      </c>
    </row>
    <row r="4845" spans="2:3" x14ac:dyDescent="0.35">
      <c r="B4845" s="2" t="s">
        <v>49508</v>
      </c>
      <c r="C4845" t="s">
        <v>49609</v>
      </c>
    </row>
    <row r="4846" spans="2:3" x14ac:dyDescent="0.35">
      <c r="B4846" s="2" t="s">
        <v>49510</v>
      </c>
      <c r="C4846" t="s">
        <v>49612</v>
      </c>
    </row>
    <row r="4847" spans="2:3" x14ac:dyDescent="0.35">
      <c r="B4847" s="2" t="s">
        <v>49512</v>
      </c>
      <c r="C4847" t="s">
        <v>49614</v>
      </c>
    </row>
    <row r="4848" spans="2:3" x14ac:dyDescent="0.35">
      <c r="B4848" s="2" t="s">
        <v>49514</v>
      </c>
      <c r="C4848" t="s">
        <v>49617</v>
      </c>
    </row>
    <row r="4849" spans="2:3" x14ac:dyDescent="0.35">
      <c r="B4849" s="2" t="s">
        <v>49516</v>
      </c>
      <c r="C4849" t="s">
        <v>49620</v>
      </c>
    </row>
    <row r="4850" spans="2:3" x14ac:dyDescent="0.35">
      <c r="B4850" s="2" t="s">
        <v>49519</v>
      </c>
      <c r="C4850" t="s">
        <v>49623</v>
      </c>
    </row>
    <row r="4851" spans="2:3" x14ac:dyDescent="0.35">
      <c r="B4851" s="2" t="s">
        <v>49522</v>
      </c>
      <c r="C4851" t="s">
        <v>49626</v>
      </c>
    </row>
    <row r="4852" spans="2:3" x14ac:dyDescent="0.35">
      <c r="B4852" s="2" t="s">
        <v>49525</v>
      </c>
      <c r="C4852" t="s">
        <v>49629</v>
      </c>
    </row>
    <row r="4853" spans="2:3" x14ac:dyDescent="0.35">
      <c r="B4853" s="2" t="s">
        <v>49528</v>
      </c>
      <c r="C4853" t="s">
        <v>49632</v>
      </c>
    </row>
    <row r="4854" spans="2:3" x14ac:dyDescent="0.35">
      <c r="B4854" s="2" t="s">
        <v>49531</v>
      </c>
      <c r="C4854" t="s">
        <v>49635</v>
      </c>
    </row>
    <row r="4855" spans="2:3" x14ac:dyDescent="0.35">
      <c r="B4855" s="2" t="s">
        <v>49534</v>
      </c>
      <c r="C4855" t="s">
        <v>49638</v>
      </c>
    </row>
    <row r="4856" spans="2:3" x14ac:dyDescent="0.35">
      <c r="B4856" s="2" t="s">
        <v>49537</v>
      </c>
      <c r="C4856" t="s">
        <v>49641</v>
      </c>
    </row>
    <row r="4857" spans="2:3" x14ac:dyDescent="0.35">
      <c r="B4857" s="2" t="s">
        <v>49540</v>
      </c>
      <c r="C4857" t="s">
        <v>49644</v>
      </c>
    </row>
    <row r="4858" spans="2:3" x14ac:dyDescent="0.35">
      <c r="B4858" s="2" t="s">
        <v>49543</v>
      </c>
      <c r="C4858" t="s">
        <v>49647</v>
      </c>
    </row>
    <row r="4859" spans="2:3" x14ac:dyDescent="0.35">
      <c r="B4859" s="2" t="s">
        <v>49546</v>
      </c>
      <c r="C4859" t="s">
        <v>49650</v>
      </c>
    </row>
    <row r="4860" spans="2:3" x14ac:dyDescent="0.35">
      <c r="B4860" s="2" t="s">
        <v>49549</v>
      </c>
      <c r="C4860" t="s">
        <v>49653</v>
      </c>
    </row>
    <row r="4861" spans="2:3" x14ac:dyDescent="0.35">
      <c r="B4861" s="2" t="s">
        <v>49552</v>
      </c>
      <c r="C4861" t="s">
        <v>49656</v>
      </c>
    </row>
    <row r="4862" spans="2:3" x14ac:dyDescent="0.35">
      <c r="B4862" s="2" t="s">
        <v>49555</v>
      </c>
      <c r="C4862" t="s">
        <v>49659</v>
      </c>
    </row>
    <row r="4863" spans="2:3" x14ac:dyDescent="0.35">
      <c r="B4863" s="2" t="s">
        <v>49558</v>
      </c>
      <c r="C4863" t="s">
        <v>49662</v>
      </c>
    </row>
    <row r="4864" spans="2:3" x14ac:dyDescent="0.35">
      <c r="B4864" s="2" t="s">
        <v>49561</v>
      </c>
      <c r="C4864" t="s">
        <v>49665</v>
      </c>
    </row>
    <row r="4865" spans="2:3" x14ac:dyDescent="0.35">
      <c r="B4865" s="2" t="s">
        <v>49564</v>
      </c>
      <c r="C4865" t="s">
        <v>49668</v>
      </c>
    </row>
    <row r="4866" spans="2:3" x14ac:dyDescent="0.35">
      <c r="B4866" s="2" t="s">
        <v>49567</v>
      </c>
      <c r="C4866" t="s">
        <v>49671</v>
      </c>
    </row>
    <row r="4867" spans="2:3" x14ac:dyDescent="0.35">
      <c r="B4867" s="2" t="s">
        <v>49569</v>
      </c>
      <c r="C4867" t="s">
        <v>49674</v>
      </c>
    </row>
    <row r="4868" spans="2:3" x14ac:dyDescent="0.35">
      <c r="B4868" s="2" t="s">
        <v>49571</v>
      </c>
      <c r="C4868" t="s">
        <v>49677</v>
      </c>
    </row>
    <row r="4869" spans="2:3" x14ac:dyDescent="0.35">
      <c r="B4869" s="2" t="s">
        <v>49573</v>
      </c>
      <c r="C4869" t="s">
        <v>49679</v>
      </c>
    </row>
    <row r="4870" spans="2:3" x14ac:dyDescent="0.35">
      <c r="B4870" s="2" t="s">
        <v>49575</v>
      </c>
      <c r="C4870" t="s">
        <v>49682</v>
      </c>
    </row>
    <row r="4871" spans="2:3" x14ac:dyDescent="0.35">
      <c r="B4871" s="2" t="s">
        <v>49577</v>
      </c>
      <c r="C4871" t="s">
        <v>49685</v>
      </c>
    </row>
    <row r="4872" spans="2:3" x14ac:dyDescent="0.35">
      <c r="B4872" s="2" t="s">
        <v>49579</v>
      </c>
      <c r="C4872" t="s">
        <v>49688</v>
      </c>
    </row>
    <row r="4873" spans="2:3" x14ac:dyDescent="0.35">
      <c r="B4873" s="2" t="s">
        <v>49581</v>
      </c>
      <c r="C4873" t="s">
        <v>49691</v>
      </c>
    </row>
    <row r="4874" spans="2:3" x14ac:dyDescent="0.35">
      <c r="B4874" s="2" t="s">
        <v>49583</v>
      </c>
      <c r="C4874" t="s">
        <v>49692</v>
      </c>
    </row>
    <row r="4875" spans="2:3" x14ac:dyDescent="0.35">
      <c r="B4875" s="2" t="s">
        <v>49585</v>
      </c>
      <c r="C4875" t="s">
        <v>49695</v>
      </c>
    </row>
    <row r="4876" spans="2:3" x14ac:dyDescent="0.35">
      <c r="B4876" s="2" t="s">
        <v>49588</v>
      </c>
      <c r="C4876" t="s">
        <v>49698</v>
      </c>
    </row>
    <row r="4877" spans="2:3" x14ac:dyDescent="0.35">
      <c r="B4877" s="2" t="s">
        <v>49591</v>
      </c>
      <c r="C4877" t="s">
        <v>49701</v>
      </c>
    </row>
    <row r="4878" spans="2:3" x14ac:dyDescent="0.35">
      <c r="B4878" s="2" t="s">
        <v>49594</v>
      </c>
      <c r="C4878" t="s">
        <v>49704</v>
      </c>
    </row>
    <row r="4879" spans="2:3" x14ac:dyDescent="0.35">
      <c r="B4879" s="2" t="s">
        <v>49597</v>
      </c>
      <c r="C4879" t="s">
        <v>49707</v>
      </c>
    </row>
    <row r="4880" spans="2:3" x14ac:dyDescent="0.35">
      <c r="B4880" s="2" t="s">
        <v>49600</v>
      </c>
      <c r="C4880" t="s">
        <v>49710</v>
      </c>
    </row>
    <row r="4881" spans="2:3" x14ac:dyDescent="0.35">
      <c r="B4881" s="2" t="s">
        <v>49603</v>
      </c>
      <c r="C4881" t="s">
        <v>49714</v>
      </c>
    </row>
    <row r="4882" spans="2:3" x14ac:dyDescent="0.35">
      <c r="B4882" s="2" t="s">
        <v>49606</v>
      </c>
      <c r="C4882" t="s">
        <v>49717</v>
      </c>
    </row>
    <row r="4883" spans="2:3" x14ac:dyDescent="0.35">
      <c r="B4883" s="2" t="s">
        <v>49609</v>
      </c>
      <c r="C4883" t="s">
        <v>49720</v>
      </c>
    </row>
    <row r="4884" spans="2:3" x14ac:dyDescent="0.35">
      <c r="B4884" s="2" t="s">
        <v>49612</v>
      </c>
      <c r="C4884" t="s">
        <v>49723</v>
      </c>
    </row>
    <row r="4885" spans="2:3" x14ac:dyDescent="0.35">
      <c r="B4885" s="2" t="s">
        <v>49614</v>
      </c>
      <c r="C4885" t="s">
        <v>49726</v>
      </c>
    </row>
    <row r="4886" spans="2:3" x14ac:dyDescent="0.35">
      <c r="B4886" s="2" t="s">
        <v>49617</v>
      </c>
      <c r="C4886" t="s">
        <v>49729</v>
      </c>
    </row>
    <row r="4887" spans="2:3" x14ac:dyDescent="0.35">
      <c r="B4887" s="2" t="s">
        <v>49620</v>
      </c>
      <c r="C4887" t="s">
        <v>49732</v>
      </c>
    </row>
    <row r="4888" spans="2:3" x14ac:dyDescent="0.35">
      <c r="B4888" s="2" t="s">
        <v>49623</v>
      </c>
      <c r="C4888" t="s">
        <v>49735</v>
      </c>
    </row>
    <row r="4889" spans="2:3" x14ac:dyDescent="0.35">
      <c r="B4889" s="2" t="s">
        <v>49626</v>
      </c>
      <c r="C4889" t="s">
        <v>49738</v>
      </c>
    </row>
    <row r="4890" spans="2:3" x14ac:dyDescent="0.35">
      <c r="B4890" s="2" t="s">
        <v>49629</v>
      </c>
      <c r="C4890" t="s">
        <v>49741</v>
      </c>
    </row>
    <row r="4891" spans="2:3" x14ac:dyDescent="0.35">
      <c r="B4891" s="2" t="s">
        <v>49632</v>
      </c>
      <c r="C4891" t="s">
        <v>49744</v>
      </c>
    </row>
    <row r="4892" spans="2:3" x14ac:dyDescent="0.35">
      <c r="B4892" s="2" t="s">
        <v>49635</v>
      </c>
      <c r="C4892" t="s">
        <v>49746</v>
      </c>
    </row>
    <row r="4893" spans="2:3" x14ac:dyDescent="0.35">
      <c r="B4893" s="2" t="s">
        <v>49638</v>
      </c>
      <c r="C4893" t="s">
        <v>49749</v>
      </c>
    </row>
    <row r="4894" spans="2:3" x14ac:dyDescent="0.35">
      <c r="B4894" s="2" t="s">
        <v>49641</v>
      </c>
      <c r="C4894" t="s">
        <v>49752</v>
      </c>
    </row>
    <row r="4895" spans="2:3" x14ac:dyDescent="0.35">
      <c r="B4895" s="2" t="s">
        <v>49644</v>
      </c>
      <c r="C4895" t="s">
        <v>49755</v>
      </c>
    </row>
    <row r="4896" spans="2:3" x14ac:dyDescent="0.35">
      <c r="B4896" s="2" t="s">
        <v>49647</v>
      </c>
      <c r="C4896" t="s">
        <v>49758</v>
      </c>
    </row>
    <row r="4897" spans="2:3" x14ac:dyDescent="0.35">
      <c r="B4897" s="2" t="s">
        <v>49650</v>
      </c>
      <c r="C4897" t="s">
        <v>49761</v>
      </c>
    </row>
    <row r="4898" spans="2:3" x14ac:dyDescent="0.35">
      <c r="B4898" s="2" t="s">
        <v>49653</v>
      </c>
      <c r="C4898" t="s">
        <v>49764</v>
      </c>
    </row>
    <row r="4899" spans="2:3" x14ac:dyDescent="0.35">
      <c r="B4899" s="2" t="s">
        <v>49656</v>
      </c>
      <c r="C4899" t="s">
        <v>49767</v>
      </c>
    </row>
    <row r="4900" spans="2:3" x14ac:dyDescent="0.35">
      <c r="B4900" s="2" t="s">
        <v>49659</v>
      </c>
      <c r="C4900" t="s">
        <v>49770</v>
      </c>
    </row>
    <row r="4901" spans="2:3" x14ac:dyDescent="0.35">
      <c r="B4901" s="2" t="s">
        <v>49662</v>
      </c>
      <c r="C4901" t="s">
        <v>49772</v>
      </c>
    </row>
    <row r="4902" spans="2:3" x14ac:dyDescent="0.35">
      <c r="B4902" s="2" t="s">
        <v>49665</v>
      </c>
      <c r="C4902" t="s">
        <v>49774</v>
      </c>
    </row>
    <row r="4903" spans="2:3" x14ac:dyDescent="0.35">
      <c r="B4903" s="2" t="s">
        <v>49668</v>
      </c>
      <c r="C4903" t="s">
        <v>49777</v>
      </c>
    </row>
    <row r="4904" spans="2:3" x14ac:dyDescent="0.35">
      <c r="B4904" s="2" t="s">
        <v>49671</v>
      </c>
      <c r="C4904" t="s">
        <v>49780</v>
      </c>
    </row>
    <row r="4905" spans="2:3" x14ac:dyDescent="0.35">
      <c r="B4905" s="2" t="s">
        <v>49674</v>
      </c>
      <c r="C4905" t="s">
        <v>49783</v>
      </c>
    </row>
    <row r="4906" spans="2:3" x14ac:dyDescent="0.35">
      <c r="B4906" s="2" t="s">
        <v>49677</v>
      </c>
      <c r="C4906" t="s">
        <v>49786</v>
      </c>
    </row>
    <row r="4907" spans="2:3" x14ac:dyDescent="0.35">
      <c r="B4907" s="2" t="s">
        <v>49679</v>
      </c>
      <c r="C4907" t="s">
        <v>49789</v>
      </c>
    </row>
    <row r="4908" spans="2:3" x14ac:dyDescent="0.35">
      <c r="B4908" s="2" t="s">
        <v>49682</v>
      </c>
      <c r="C4908" t="s">
        <v>49792</v>
      </c>
    </row>
    <row r="4909" spans="2:3" x14ac:dyDescent="0.35">
      <c r="B4909" s="2" t="s">
        <v>49685</v>
      </c>
      <c r="C4909" t="s">
        <v>49795</v>
      </c>
    </row>
    <row r="4910" spans="2:3" x14ac:dyDescent="0.35">
      <c r="B4910" s="2" t="s">
        <v>49688</v>
      </c>
      <c r="C4910" t="s">
        <v>49798</v>
      </c>
    </row>
    <row r="4911" spans="2:3" x14ac:dyDescent="0.35">
      <c r="B4911" s="2" t="s">
        <v>49691</v>
      </c>
      <c r="C4911" t="s">
        <v>49801</v>
      </c>
    </row>
    <row r="4912" spans="2:3" x14ac:dyDescent="0.35">
      <c r="B4912" s="2" t="s">
        <v>49692</v>
      </c>
      <c r="C4912" t="s">
        <v>49804</v>
      </c>
    </row>
    <row r="4913" spans="2:3" x14ac:dyDescent="0.35">
      <c r="B4913" s="2" t="s">
        <v>49695</v>
      </c>
      <c r="C4913" t="s">
        <v>49807</v>
      </c>
    </row>
    <row r="4914" spans="2:3" x14ac:dyDescent="0.35">
      <c r="B4914" s="2" t="s">
        <v>49698</v>
      </c>
      <c r="C4914" t="s">
        <v>49809</v>
      </c>
    </row>
    <row r="4915" spans="2:3" x14ac:dyDescent="0.35">
      <c r="B4915" s="2" t="s">
        <v>49701</v>
      </c>
      <c r="C4915" t="s">
        <v>49812</v>
      </c>
    </row>
    <row r="4916" spans="2:3" x14ac:dyDescent="0.35">
      <c r="B4916" s="2" t="s">
        <v>49704</v>
      </c>
      <c r="C4916" t="s">
        <v>49815</v>
      </c>
    </row>
    <row r="4917" spans="2:3" x14ac:dyDescent="0.35">
      <c r="B4917" s="2" t="s">
        <v>49707</v>
      </c>
      <c r="C4917" t="s">
        <v>49818</v>
      </c>
    </row>
    <row r="4918" spans="2:3" x14ac:dyDescent="0.35">
      <c r="B4918" s="2" t="s">
        <v>49710</v>
      </c>
      <c r="C4918" t="s">
        <v>49821</v>
      </c>
    </row>
    <row r="4919" spans="2:3" x14ac:dyDescent="0.35">
      <c r="B4919" s="2" t="s">
        <v>49714</v>
      </c>
      <c r="C4919" t="s">
        <v>49824</v>
      </c>
    </row>
    <row r="4920" spans="2:3" x14ac:dyDescent="0.35">
      <c r="B4920" s="2" t="s">
        <v>49717</v>
      </c>
      <c r="C4920" t="s">
        <v>49827</v>
      </c>
    </row>
    <row r="4921" spans="2:3" x14ac:dyDescent="0.35">
      <c r="B4921" s="2" t="s">
        <v>49720</v>
      </c>
      <c r="C4921" t="s">
        <v>49830</v>
      </c>
    </row>
    <row r="4922" spans="2:3" x14ac:dyDescent="0.35">
      <c r="B4922" s="2" t="s">
        <v>49723</v>
      </c>
      <c r="C4922" t="s">
        <v>49833</v>
      </c>
    </row>
    <row r="4923" spans="2:3" x14ac:dyDescent="0.35">
      <c r="B4923" s="2" t="s">
        <v>49726</v>
      </c>
      <c r="C4923" t="s">
        <v>49836</v>
      </c>
    </row>
    <row r="4924" spans="2:3" x14ac:dyDescent="0.35">
      <c r="B4924" s="2" t="s">
        <v>49729</v>
      </c>
      <c r="C4924" t="s">
        <v>49839</v>
      </c>
    </row>
    <row r="4925" spans="2:3" x14ac:dyDescent="0.35">
      <c r="B4925" s="2" t="s">
        <v>49732</v>
      </c>
      <c r="C4925" t="s">
        <v>49842</v>
      </c>
    </row>
    <row r="4926" spans="2:3" x14ac:dyDescent="0.35">
      <c r="B4926" s="2" t="s">
        <v>49735</v>
      </c>
      <c r="C4926" t="s">
        <v>49845</v>
      </c>
    </row>
    <row r="4927" spans="2:3" x14ac:dyDescent="0.35">
      <c r="B4927" s="2" t="s">
        <v>49738</v>
      </c>
      <c r="C4927" t="s">
        <v>49848</v>
      </c>
    </row>
    <row r="4928" spans="2:3" x14ac:dyDescent="0.35">
      <c r="B4928" s="2" t="s">
        <v>49741</v>
      </c>
      <c r="C4928" t="s">
        <v>49851</v>
      </c>
    </row>
    <row r="4929" spans="2:3" x14ac:dyDescent="0.35">
      <c r="B4929" s="2" t="s">
        <v>49744</v>
      </c>
      <c r="C4929" t="s">
        <v>49854</v>
      </c>
    </row>
    <row r="4930" spans="2:3" x14ac:dyDescent="0.35">
      <c r="B4930" s="2" t="s">
        <v>49746</v>
      </c>
      <c r="C4930" t="s">
        <v>49857</v>
      </c>
    </row>
    <row r="4931" spans="2:3" x14ac:dyDescent="0.35">
      <c r="B4931" s="2" t="s">
        <v>49749</v>
      </c>
      <c r="C4931" t="s">
        <v>49860</v>
      </c>
    </row>
    <row r="4932" spans="2:3" x14ac:dyDescent="0.35">
      <c r="B4932" s="2" t="s">
        <v>49752</v>
      </c>
      <c r="C4932" t="s">
        <v>49863</v>
      </c>
    </row>
    <row r="4933" spans="2:3" x14ac:dyDescent="0.35">
      <c r="B4933" s="2" t="s">
        <v>49755</v>
      </c>
      <c r="C4933" t="s">
        <v>49865</v>
      </c>
    </row>
    <row r="4934" spans="2:3" x14ac:dyDescent="0.35">
      <c r="B4934" s="2" t="s">
        <v>49758</v>
      </c>
      <c r="C4934" t="s">
        <v>49868</v>
      </c>
    </row>
    <row r="4935" spans="2:3" x14ac:dyDescent="0.35">
      <c r="B4935" s="2" t="s">
        <v>49761</v>
      </c>
      <c r="C4935" t="s">
        <v>49871</v>
      </c>
    </row>
    <row r="4936" spans="2:3" x14ac:dyDescent="0.35">
      <c r="B4936" s="2" t="s">
        <v>49764</v>
      </c>
      <c r="C4936" t="s">
        <v>49874</v>
      </c>
    </row>
    <row r="4937" spans="2:3" x14ac:dyDescent="0.35">
      <c r="B4937" s="2" t="s">
        <v>49767</v>
      </c>
      <c r="C4937" t="s">
        <v>49876</v>
      </c>
    </row>
    <row r="4938" spans="2:3" x14ac:dyDescent="0.35">
      <c r="B4938" s="2" t="s">
        <v>49770</v>
      </c>
      <c r="C4938" t="s">
        <v>49879</v>
      </c>
    </row>
    <row r="4939" spans="2:3" x14ac:dyDescent="0.35">
      <c r="B4939" s="2" t="s">
        <v>49772</v>
      </c>
      <c r="C4939" t="s">
        <v>49882</v>
      </c>
    </row>
    <row r="4940" spans="2:3" x14ac:dyDescent="0.35">
      <c r="B4940" s="2" t="s">
        <v>49774</v>
      </c>
      <c r="C4940" t="s">
        <v>49885</v>
      </c>
    </row>
    <row r="4941" spans="2:3" x14ac:dyDescent="0.35">
      <c r="B4941" s="2" t="s">
        <v>49777</v>
      </c>
      <c r="C4941" t="s">
        <v>49888</v>
      </c>
    </row>
    <row r="4942" spans="2:3" x14ac:dyDescent="0.35">
      <c r="B4942" s="2" t="s">
        <v>49780</v>
      </c>
      <c r="C4942" t="s">
        <v>49891</v>
      </c>
    </row>
    <row r="4943" spans="2:3" x14ac:dyDescent="0.35">
      <c r="B4943" s="2" t="s">
        <v>49783</v>
      </c>
      <c r="C4943" t="s">
        <v>49893</v>
      </c>
    </row>
    <row r="4944" spans="2:3" x14ac:dyDescent="0.35">
      <c r="B4944" s="2" t="s">
        <v>49786</v>
      </c>
      <c r="C4944" t="s">
        <v>49896</v>
      </c>
    </row>
    <row r="4945" spans="2:3" x14ac:dyDescent="0.35">
      <c r="B4945" s="2" t="s">
        <v>49789</v>
      </c>
      <c r="C4945" t="s">
        <v>49899</v>
      </c>
    </row>
    <row r="4946" spans="2:3" x14ac:dyDescent="0.35">
      <c r="B4946" s="2" t="s">
        <v>49792</v>
      </c>
      <c r="C4946" t="s">
        <v>49902</v>
      </c>
    </row>
    <row r="4947" spans="2:3" x14ac:dyDescent="0.35">
      <c r="B4947" s="2" t="s">
        <v>49795</v>
      </c>
      <c r="C4947" t="s">
        <v>49905</v>
      </c>
    </row>
    <row r="4948" spans="2:3" x14ac:dyDescent="0.35">
      <c r="B4948" s="2" t="s">
        <v>49798</v>
      </c>
      <c r="C4948" t="s">
        <v>49908</v>
      </c>
    </row>
    <row r="4949" spans="2:3" x14ac:dyDescent="0.35">
      <c r="B4949" s="2" t="s">
        <v>49801</v>
      </c>
      <c r="C4949" t="s">
        <v>49911</v>
      </c>
    </row>
    <row r="4950" spans="2:3" x14ac:dyDescent="0.35">
      <c r="B4950" s="2" t="s">
        <v>49804</v>
      </c>
      <c r="C4950" t="s">
        <v>49913</v>
      </c>
    </row>
    <row r="4951" spans="2:3" x14ac:dyDescent="0.35">
      <c r="B4951" s="2" t="s">
        <v>49807</v>
      </c>
      <c r="C4951" t="s">
        <v>49916</v>
      </c>
    </row>
    <row r="4952" spans="2:3" x14ac:dyDescent="0.35">
      <c r="B4952" s="2" t="s">
        <v>49809</v>
      </c>
      <c r="C4952" t="s">
        <v>49919</v>
      </c>
    </row>
    <row r="4953" spans="2:3" x14ac:dyDescent="0.35">
      <c r="B4953" s="2" t="s">
        <v>49812</v>
      </c>
      <c r="C4953" t="s">
        <v>49922</v>
      </c>
    </row>
    <row r="4954" spans="2:3" x14ac:dyDescent="0.35">
      <c r="B4954" s="2" t="s">
        <v>49815</v>
      </c>
      <c r="C4954" t="s">
        <v>49924</v>
      </c>
    </row>
    <row r="4955" spans="2:3" x14ac:dyDescent="0.35">
      <c r="B4955" s="2" t="s">
        <v>49818</v>
      </c>
      <c r="C4955" t="s">
        <v>49927</v>
      </c>
    </row>
    <row r="4956" spans="2:3" x14ac:dyDescent="0.35">
      <c r="B4956" s="2" t="s">
        <v>49821</v>
      </c>
      <c r="C4956" t="s">
        <v>49930</v>
      </c>
    </row>
    <row r="4957" spans="2:3" x14ac:dyDescent="0.35">
      <c r="B4957" s="2" t="s">
        <v>49824</v>
      </c>
      <c r="C4957" t="s">
        <v>49933</v>
      </c>
    </row>
    <row r="4958" spans="2:3" x14ac:dyDescent="0.35">
      <c r="B4958" s="2" t="s">
        <v>49827</v>
      </c>
      <c r="C4958" t="s">
        <v>49936</v>
      </c>
    </row>
    <row r="4959" spans="2:3" x14ac:dyDescent="0.35">
      <c r="B4959" s="2" t="s">
        <v>49830</v>
      </c>
      <c r="C4959" t="s">
        <v>49939</v>
      </c>
    </row>
    <row r="4960" spans="2:3" x14ac:dyDescent="0.35">
      <c r="B4960" s="2" t="s">
        <v>49833</v>
      </c>
      <c r="C4960" t="s">
        <v>49942</v>
      </c>
    </row>
    <row r="4961" spans="2:3" x14ac:dyDescent="0.35">
      <c r="B4961" s="2" t="s">
        <v>49836</v>
      </c>
      <c r="C4961" t="s">
        <v>49945</v>
      </c>
    </row>
    <row r="4962" spans="2:3" x14ac:dyDescent="0.35">
      <c r="B4962" s="2" t="s">
        <v>49839</v>
      </c>
      <c r="C4962" t="s">
        <v>49948</v>
      </c>
    </row>
    <row r="4963" spans="2:3" x14ac:dyDescent="0.35">
      <c r="B4963" s="2" t="s">
        <v>49842</v>
      </c>
      <c r="C4963" t="s">
        <v>49951</v>
      </c>
    </row>
    <row r="4964" spans="2:3" x14ac:dyDescent="0.35">
      <c r="B4964" s="2" t="s">
        <v>49845</v>
      </c>
      <c r="C4964" t="s">
        <v>49954</v>
      </c>
    </row>
    <row r="4965" spans="2:3" x14ac:dyDescent="0.35">
      <c r="B4965" s="2" t="s">
        <v>49848</v>
      </c>
      <c r="C4965" t="s">
        <v>49957</v>
      </c>
    </row>
    <row r="4966" spans="2:3" x14ac:dyDescent="0.35">
      <c r="B4966" s="2" t="s">
        <v>49851</v>
      </c>
      <c r="C4966" t="s">
        <v>49960</v>
      </c>
    </row>
    <row r="4967" spans="2:3" x14ac:dyDescent="0.35">
      <c r="B4967" s="2" t="s">
        <v>49854</v>
      </c>
      <c r="C4967" t="s">
        <v>49963</v>
      </c>
    </row>
    <row r="4968" spans="2:3" x14ac:dyDescent="0.35">
      <c r="B4968" s="2" t="s">
        <v>49857</v>
      </c>
      <c r="C4968" t="s">
        <v>49966</v>
      </c>
    </row>
    <row r="4969" spans="2:3" x14ac:dyDescent="0.35">
      <c r="B4969" s="2" t="s">
        <v>49860</v>
      </c>
      <c r="C4969" t="s">
        <v>49969</v>
      </c>
    </row>
    <row r="4970" spans="2:3" x14ac:dyDescent="0.35">
      <c r="B4970" s="2" t="s">
        <v>49863</v>
      </c>
      <c r="C4970" t="s">
        <v>49972</v>
      </c>
    </row>
    <row r="4971" spans="2:3" x14ac:dyDescent="0.35">
      <c r="B4971" s="2" t="s">
        <v>49865</v>
      </c>
      <c r="C4971" t="s">
        <v>49975</v>
      </c>
    </row>
    <row r="4972" spans="2:3" x14ac:dyDescent="0.35">
      <c r="B4972" s="2" t="s">
        <v>49868</v>
      </c>
      <c r="C4972" t="s">
        <v>49978</v>
      </c>
    </row>
    <row r="4973" spans="2:3" x14ac:dyDescent="0.35">
      <c r="B4973" s="2" t="s">
        <v>49871</v>
      </c>
      <c r="C4973" t="s">
        <v>49981</v>
      </c>
    </row>
    <row r="4974" spans="2:3" x14ac:dyDescent="0.35">
      <c r="B4974" s="2" t="s">
        <v>49874</v>
      </c>
      <c r="C4974" t="s">
        <v>49984</v>
      </c>
    </row>
    <row r="4975" spans="2:3" x14ac:dyDescent="0.35">
      <c r="B4975" s="2" t="s">
        <v>50941</v>
      </c>
      <c r="C4975" t="s">
        <v>49987</v>
      </c>
    </row>
    <row r="4976" spans="2:3" x14ac:dyDescent="0.35">
      <c r="B4976" s="2" t="s">
        <v>50943</v>
      </c>
      <c r="C4976" t="s">
        <v>49990</v>
      </c>
    </row>
    <row r="4977" spans="2:3" x14ac:dyDescent="0.35">
      <c r="B4977" s="2" t="s">
        <v>50945</v>
      </c>
      <c r="C4977" t="s">
        <v>49993</v>
      </c>
    </row>
    <row r="4978" spans="2:3" x14ac:dyDescent="0.35">
      <c r="B4978" s="2" t="s">
        <v>50947</v>
      </c>
      <c r="C4978" t="s">
        <v>49996</v>
      </c>
    </row>
    <row r="4979" spans="2:3" x14ac:dyDescent="0.35">
      <c r="B4979" s="2" t="s">
        <v>50949</v>
      </c>
      <c r="C4979" t="s">
        <v>49999</v>
      </c>
    </row>
    <row r="4980" spans="2:3" x14ac:dyDescent="0.35">
      <c r="B4980" s="2" t="s">
        <v>49876</v>
      </c>
      <c r="C4980" t="s">
        <v>50002</v>
      </c>
    </row>
    <row r="4981" spans="2:3" x14ac:dyDescent="0.35">
      <c r="B4981" s="2" t="s">
        <v>49879</v>
      </c>
      <c r="C4981" t="s">
        <v>50005</v>
      </c>
    </row>
    <row r="4982" spans="2:3" x14ac:dyDescent="0.35">
      <c r="B4982" s="2" t="s">
        <v>49882</v>
      </c>
      <c r="C4982" t="s">
        <v>50008</v>
      </c>
    </row>
    <row r="4983" spans="2:3" x14ac:dyDescent="0.35">
      <c r="B4983" s="2" t="s">
        <v>49885</v>
      </c>
      <c r="C4983" t="s">
        <v>50011</v>
      </c>
    </row>
    <row r="4984" spans="2:3" x14ac:dyDescent="0.35">
      <c r="B4984" s="2" t="s">
        <v>49888</v>
      </c>
      <c r="C4984" t="s">
        <v>50014</v>
      </c>
    </row>
    <row r="4985" spans="2:3" x14ac:dyDescent="0.35">
      <c r="B4985" s="2" t="s">
        <v>49891</v>
      </c>
      <c r="C4985" t="s">
        <v>50017</v>
      </c>
    </row>
    <row r="4986" spans="2:3" x14ac:dyDescent="0.35">
      <c r="B4986" s="2" t="s">
        <v>49893</v>
      </c>
      <c r="C4986" t="s">
        <v>50020</v>
      </c>
    </row>
    <row r="4987" spans="2:3" x14ac:dyDescent="0.35">
      <c r="B4987" s="2" t="s">
        <v>49896</v>
      </c>
      <c r="C4987" t="s">
        <v>50023</v>
      </c>
    </row>
    <row r="4988" spans="2:3" x14ac:dyDescent="0.35">
      <c r="B4988" s="2" t="s">
        <v>49899</v>
      </c>
      <c r="C4988" t="s">
        <v>50026</v>
      </c>
    </row>
    <row r="4989" spans="2:3" x14ac:dyDescent="0.35">
      <c r="B4989" s="2" t="s">
        <v>49902</v>
      </c>
      <c r="C4989" t="s">
        <v>50029</v>
      </c>
    </row>
    <row r="4990" spans="2:3" x14ac:dyDescent="0.35">
      <c r="B4990" s="2" t="s">
        <v>49905</v>
      </c>
      <c r="C4990" t="s">
        <v>50032</v>
      </c>
    </row>
    <row r="4991" spans="2:3" x14ac:dyDescent="0.35">
      <c r="B4991" s="2" t="s">
        <v>49908</v>
      </c>
      <c r="C4991" t="s">
        <v>50035</v>
      </c>
    </row>
    <row r="4992" spans="2:3" x14ac:dyDescent="0.35">
      <c r="B4992" s="2" t="s">
        <v>49911</v>
      </c>
      <c r="C4992" t="s">
        <v>50038</v>
      </c>
    </row>
    <row r="4993" spans="2:3" x14ac:dyDescent="0.35">
      <c r="B4993" s="2" t="s">
        <v>49913</v>
      </c>
      <c r="C4993" t="s">
        <v>50041</v>
      </c>
    </row>
    <row r="4994" spans="2:3" x14ac:dyDescent="0.35">
      <c r="B4994" s="2" t="s">
        <v>49916</v>
      </c>
      <c r="C4994" t="s">
        <v>50044</v>
      </c>
    </row>
    <row r="4995" spans="2:3" x14ac:dyDescent="0.35">
      <c r="B4995" s="2" t="s">
        <v>49919</v>
      </c>
      <c r="C4995" t="s">
        <v>50047</v>
      </c>
    </row>
    <row r="4996" spans="2:3" x14ac:dyDescent="0.35">
      <c r="B4996" s="2" t="s">
        <v>49922</v>
      </c>
      <c r="C4996" t="s">
        <v>50050</v>
      </c>
    </row>
    <row r="4997" spans="2:3" x14ac:dyDescent="0.35">
      <c r="B4997" s="2" t="s">
        <v>49924</v>
      </c>
      <c r="C4997" t="s">
        <v>50053</v>
      </c>
    </row>
    <row r="4998" spans="2:3" x14ac:dyDescent="0.35">
      <c r="B4998" s="2" t="s">
        <v>49927</v>
      </c>
      <c r="C4998" t="s">
        <v>50056</v>
      </c>
    </row>
    <row r="4999" spans="2:3" x14ac:dyDescent="0.35">
      <c r="B4999" s="2" t="s">
        <v>49930</v>
      </c>
      <c r="C4999" t="s">
        <v>50059</v>
      </c>
    </row>
    <row r="5000" spans="2:3" x14ac:dyDescent="0.35">
      <c r="B5000" s="2" t="s">
        <v>49933</v>
      </c>
      <c r="C5000" t="s">
        <v>50060</v>
      </c>
    </row>
    <row r="5001" spans="2:3" x14ac:dyDescent="0.35">
      <c r="B5001" s="2" t="s">
        <v>49936</v>
      </c>
      <c r="C5001" t="s">
        <v>50063</v>
      </c>
    </row>
    <row r="5002" spans="2:3" x14ac:dyDescent="0.35">
      <c r="B5002" s="2" t="s">
        <v>49939</v>
      </c>
      <c r="C5002" t="s">
        <v>50065</v>
      </c>
    </row>
    <row r="5003" spans="2:3" x14ac:dyDescent="0.35">
      <c r="B5003" s="2" t="s">
        <v>49942</v>
      </c>
      <c r="C5003" t="s">
        <v>50068</v>
      </c>
    </row>
    <row r="5004" spans="2:3" x14ac:dyDescent="0.35">
      <c r="B5004" s="2" t="s">
        <v>49945</v>
      </c>
      <c r="C5004" t="s">
        <v>50070</v>
      </c>
    </row>
    <row r="5005" spans="2:3" x14ac:dyDescent="0.35">
      <c r="B5005" s="2" t="s">
        <v>49948</v>
      </c>
      <c r="C5005" t="s">
        <v>50072</v>
      </c>
    </row>
    <row r="5006" spans="2:3" x14ac:dyDescent="0.35">
      <c r="B5006" s="2" t="s">
        <v>49951</v>
      </c>
      <c r="C5006" t="s">
        <v>50074</v>
      </c>
    </row>
    <row r="5007" spans="2:3" x14ac:dyDescent="0.35">
      <c r="B5007" s="2" t="s">
        <v>49954</v>
      </c>
      <c r="C5007" t="s">
        <v>50076</v>
      </c>
    </row>
    <row r="5008" spans="2:3" x14ac:dyDescent="0.35">
      <c r="B5008" s="2" t="s">
        <v>49957</v>
      </c>
      <c r="C5008" t="s">
        <v>50078</v>
      </c>
    </row>
    <row r="5009" spans="2:3" x14ac:dyDescent="0.35">
      <c r="B5009" s="2" t="s">
        <v>49960</v>
      </c>
      <c r="C5009" t="s">
        <v>50080</v>
      </c>
    </row>
    <row r="5010" spans="2:3" x14ac:dyDescent="0.35">
      <c r="B5010" s="2" t="s">
        <v>49963</v>
      </c>
      <c r="C5010" t="s">
        <v>50083</v>
      </c>
    </row>
    <row r="5011" spans="2:3" x14ac:dyDescent="0.35">
      <c r="B5011" s="2" t="s">
        <v>49966</v>
      </c>
      <c r="C5011" t="s">
        <v>50086</v>
      </c>
    </row>
    <row r="5012" spans="2:3" x14ac:dyDescent="0.35">
      <c r="B5012" s="2" t="s">
        <v>49969</v>
      </c>
      <c r="C5012" t="s">
        <v>50089</v>
      </c>
    </row>
    <row r="5013" spans="2:3" x14ac:dyDescent="0.35">
      <c r="B5013" s="2" t="s">
        <v>49972</v>
      </c>
      <c r="C5013" t="s">
        <v>50091</v>
      </c>
    </row>
    <row r="5014" spans="2:3" x14ac:dyDescent="0.35">
      <c r="B5014" s="2" t="s">
        <v>49975</v>
      </c>
      <c r="C5014" t="s">
        <v>50094</v>
      </c>
    </row>
    <row r="5015" spans="2:3" x14ac:dyDescent="0.35">
      <c r="B5015" s="2" t="s">
        <v>49978</v>
      </c>
      <c r="C5015" t="s">
        <v>50097</v>
      </c>
    </row>
    <row r="5016" spans="2:3" x14ac:dyDescent="0.35">
      <c r="B5016" s="2" t="s">
        <v>49981</v>
      </c>
      <c r="C5016" t="s">
        <v>50099</v>
      </c>
    </row>
    <row r="5017" spans="2:3" x14ac:dyDescent="0.35">
      <c r="B5017" s="2" t="s">
        <v>49984</v>
      </c>
      <c r="C5017" t="s">
        <v>50102</v>
      </c>
    </row>
    <row r="5018" spans="2:3" x14ac:dyDescent="0.35">
      <c r="B5018" s="2" t="s">
        <v>49987</v>
      </c>
      <c r="C5018" t="s">
        <v>50105</v>
      </c>
    </row>
    <row r="5019" spans="2:3" x14ac:dyDescent="0.35">
      <c r="B5019" s="2" t="s">
        <v>49990</v>
      </c>
      <c r="C5019" t="s">
        <v>50108</v>
      </c>
    </row>
    <row r="5020" spans="2:3" x14ac:dyDescent="0.35">
      <c r="B5020" s="2" t="s">
        <v>49993</v>
      </c>
      <c r="C5020" t="s">
        <v>50111</v>
      </c>
    </row>
    <row r="5021" spans="2:3" x14ac:dyDescent="0.35">
      <c r="B5021" s="2" t="s">
        <v>49996</v>
      </c>
      <c r="C5021" t="s">
        <v>50114</v>
      </c>
    </row>
    <row r="5022" spans="2:3" x14ac:dyDescent="0.35">
      <c r="B5022" s="2" t="s">
        <v>49999</v>
      </c>
      <c r="C5022" t="s">
        <v>50117</v>
      </c>
    </row>
    <row r="5023" spans="2:3" x14ac:dyDescent="0.35">
      <c r="B5023" s="2" t="s">
        <v>50002</v>
      </c>
      <c r="C5023" t="s">
        <v>50120</v>
      </c>
    </row>
    <row r="5024" spans="2:3" x14ac:dyDescent="0.35">
      <c r="B5024" s="2" t="s">
        <v>50005</v>
      </c>
      <c r="C5024" t="s">
        <v>50123</v>
      </c>
    </row>
    <row r="5025" spans="2:3" x14ac:dyDescent="0.35">
      <c r="B5025" s="2" t="s">
        <v>50008</v>
      </c>
      <c r="C5025" t="s">
        <v>50126</v>
      </c>
    </row>
    <row r="5026" spans="2:3" x14ac:dyDescent="0.35">
      <c r="B5026" s="2" t="s">
        <v>50011</v>
      </c>
      <c r="C5026" t="s">
        <v>50129</v>
      </c>
    </row>
    <row r="5027" spans="2:3" x14ac:dyDescent="0.35">
      <c r="B5027" s="2" t="s">
        <v>50014</v>
      </c>
      <c r="C5027" t="s">
        <v>50132</v>
      </c>
    </row>
    <row r="5028" spans="2:3" x14ac:dyDescent="0.35">
      <c r="B5028" s="2" t="s">
        <v>50017</v>
      </c>
      <c r="C5028" t="s">
        <v>50135</v>
      </c>
    </row>
    <row r="5029" spans="2:3" x14ac:dyDescent="0.35">
      <c r="B5029" s="2" t="s">
        <v>50020</v>
      </c>
      <c r="C5029" t="s">
        <v>50138</v>
      </c>
    </row>
    <row r="5030" spans="2:3" x14ac:dyDescent="0.35">
      <c r="B5030" s="2" t="s">
        <v>50023</v>
      </c>
      <c r="C5030" t="s">
        <v>50141</v>
      </c>
    </row>
    <row r="5031" spans="2:3" x14ac:dyDescent="0.35">
      <c r="B5031" s="2" t="s">
        <v>50026</v>
      </c>
      <c r="C5031" t="s">
        <v>50144</v>
      </c>
    </row>
    <row r="5032" spans="2:3" x14ac:dyDescent="0.35">
      <c r="B5032" s="2" t="s">
        <v>50029</v>
      </c>
      <c r="C5032" t="s">
        <v>50147</v>
      </c>
    </row>
    <row r="5033" spans="2:3" x14ac:dyDescent="0.35">
      <c r="B5033" s="2" t="s">
        <v>50032</v>
      </c>
      <c r="C5033" t="s">
        <v>50150</v>
      </c>
    </row>
    <row r="5034" spans="2:3" x14ac:dyDescent="0.35">
      <c r="B5034" s="2" t="s">
        <v>50035</v>
      </c>
      <c r="C5034" t="s">
        <v>50153</v>
      </c>
    </row>
    <row r="5035" spans="2:3" x14ac:dyDescent="0.35">
      <c r="B5035" s="2" t="s">
        <v>50038</v>
      </c>
      <c r="C5035" t="s">
        <v>50155</v>
      </c>
    </row>
    <row r="5036" spans="2:3" x14ac:dyDescent="0.35">
      <c r="B5036" s="2" t="s">
        <v>50041</v>
      </c>
      <c r="C5036" t="s">
        <v>50158</v>
      </c>
    </row>
    <row r="5037" spans="2:3" x14ac:dyDescent="0.35">
      <c r="B5037" s="2" t="s">
        <v>50044</v>
      </c>
      <c r="C5037" t="s">
        <v>50161</v>
      </c>
    </row>
    <row r="5038" spans="2:3" x14ac:dyDescent="0.35">
      <c r="B5038" s="2" t="s">
        <v>50047</v>
      </c>
      <c r="C5038" t="s">
        <v>50162</v>
      </c>
    </row>
    <row r="5039" spans="2:3" x14ac:dyDescent="0.35">
      <c r="B5039" s="2" t="s">
        <v>50050</v>
      </c>
      <c r="C5039" t="s">
        <v>50165</v>
      </c>
    </row>
    <row r="5040" spans="2:3" x14ac:dyDescent="0.35">
      <c r="B5040" s="2" t="s">
        <v>50053</v>
      </c>
      <c r="C5040" t="s">
        <v>50168</v>
      </c>
    </row>
    <row r="5041" spans="2:3" x14ac:dyDescent="0.35">
      <c r="B5041" s="2" t="s">
        <v>50056</v>
      </c>
      <c r="C5041" t="s">
        <v>50171</v>
      </c>
    </row>
    <row r="5042" spans="2:3" x14ac:dyDescent="0.35">
      <c r="B5042" s="2" t="s">
        <v>50059</v>
      </c>
      <c r="C5042" t="s">
        <v>50174</v>
      </c>
    </row>
    <row r="5043" spans="2:3" x14ac:dyDescent="0.35">
      <c r="B5043" s="2" t="s">
        <v>50060</v>
      </c>
      <c r="C5043" t="s">
        <v>50177</v>
      </c>
    </row>
    <row r="5044" spans="2:3" x14ac:dyDescent="0.35">
      <c r="B5044" s="2" t="s">
        <v>50063</v>
      </c>
      <c r="C5044" t="s">
        <v>50180</v>
      </c>
    </row>
    <row r="5045" spans="2:3" x14ac:dyDescent="0.35">
      <c r="B5045" s="2" t="s">
        <v>50065</v>
      </c>
      <c r="C5045" t="s">
        <v>50183</v>
      </c>
    </row>
    <row r="5046" spans="2:3" x14ac:dyDescent="0.35">
      <c r="B5046" s="2" t="s">
        <v>50068</v>
      </c>
      <c r="C5046" t="s">
        <v>50186</v>
      </c>
    </row>
    <row r="5047" spans="2:3" x14ac:dyDescent="0.35">
      <c r="B5047" s="2" t="s">
        <v>50070</v>
      </c>
      <c r="C5047" t="s">
        <v>50189</v>
      </c>
    </row>
    <row r="5048" spans="2:3" x14ac:dyDescent="0.35">
      <c r="B5048" s="2" t="s">
        <v>50072</v>
      </c>
      <c r="C5048" t="s">
        <v>50192</v>
      </c>
    </row>
    <row r="5049" spans="2:3" x14ac:dyDescent="0.35">
      <c r="B5049" s="2" t="s">
        <v>50074</v>
      </c>
      <c r="C5049" t="s">
        <v>50194</v>
      </c>
    </row>
    <row r="5050" spans="2:3" x14ac:dyDescent="0.35">
      <c r="B5050" s="2" t="s">
        <v>50076</v>
      </c>
      <c r="C5050" t="s">
        <v>50197</v>
      </c>
    </row>
    <row r="5051" spans="2:3" x14ac:dyDescent="0.35">
      <c r="B5051" s="2" t="s">
        <v>50078</v>
      </c>
      <c r="C5051" t="s">
        <v>50200</v>
      </c>
    </row>
    <row r="5052" spans="2:3" x14ac:dyDescent="0.35">
      <c r="B5052" s="2" t="s">
        <v>50080</v>
      </c>
      <c r="C5052" t="s">
        <v>50203</v>
      </c>
    </row>
    <row r="5053" spans="2:3" x14ac:dyDescent="0.35">
      <c r="B5053" s="2" t="s">
        <v>50083</v>
      </c>
      <c r="C5053" t="s">
        <v>50206</v>
      </c>
    </row>
    <row r="5054" spans="2:3" x14ac:dyDescent="0.35">
      <c r="B5054" s="2" t="s">
        <v>50086</v>
      </c>
      <c r="C5054" t="s">
        <v>50209</v>
      </c>
    </row>
    <row r="5055" spans="2:3" x14ac:dyDescent="0.35">
      <c r="B5055" s="2" t="s">
        <v>50089</v>
      </c>
      <c r="C5055" t="s">
        <v>50212</v>
      </c>
    </row>
    <row r="5056" spans="2:3" x14ac:dyDescent="0.35">
      <c r="B5056" s="2" t="s">
        <v>50091</v>
      </c>
      <c r="C5056" t="s">
        <v>50215</v>
      </c>
    </row>
    <row r="5057" spans="2:3" x14ac:dyDescent="0.35">
      <c r="B5057" s="2" t="s">
        <v>50094</v>
      </c>
      <c r="C5057" t="s">
        <v>50218</v>
      </c>
    </row>
    <row r="5058" spans="2:3" x14ac:dyDescent="0.35">
      <c r="B5058" s="2" t="s">
        <v>50097</v>
      </c>
      <c r="C5058" t="s">
        <v>50221</v>
      </c>
    </row>
    <row r="5059" spans="2:3" x14ac:dyDescent="0.35">
      <c r="B5059" s="2" t="s">
        <v>50099</v>
      </c>
      <c r="C5059" t="s">
        <v>50223</v>
      </c>
    </row>
    <row r="5060" spans="2:3" x14ac:dyDescent="0.35">
      <c r="B5060" s="2" t="s">
        <v>50102</v>
      </c>
      <c r="C5060" t="s">
        <v>50226</v>
      </c>
    </row>
    <row r="5061" spans="2:3" x14ac:dyDescent="0.35">
      <c r="B5061" s="2" t="s">
        <v>50105</v>
      </c>
      <c r="C5061" t="s">
        <v>50229</v>
      </c>
    </row>
    <row r="5062" spans="2:3" x14ac:dyDescent="0.35">
      <c r="B5062" s="2" t="s">
        <v>50108</v>
      </c>
      <c r="C5062" t="s">
        <v>50231</v>
      </c>
    </row>
    <row r="5063" spans="2:3" x14ac:dyDescent="0.35">
      <c r="B5063" s="2" t="s">
        <v>50111</v>
      </c>
      <c r="C5063" t="s">
        <v>50234</v>
      </c>
    </row>
    <row r="5064" spans="2:3" x14ac:dyDescent="0.35">
      <c r="B5064" s="2" t="s">
        <v>50114</v>
      </c>
      <c r="C5064" t="s">
        <v>50236</v>
      </c>
    </row>
    <row r="5065" spans="2:3" x14ac:dyDescent="0.35">
      <c r="B5065" s="2" t="s">
        <v>50117</v>
      </c>
      <c r="C5065" t="s">
        <v>50239</v>
      </c>
    </row>
    <row r="5066" spans="2:3" x14ac:dyDescent="0.35">
      <c r="B5066" s="2" t="s">
        <v>50120</v>
      </c>
      <c r="C5066" t="s">
        <v>50241</v>
      </c>
    </row>
    <row r="5067" spans="2:3" x14ac:dyDescent="0.35">
      <c r="B5067" s="2" t="s">
        <v>50123</v>
      </c>
      <c r="C5067" t="s">
        <v>50244</v>
      </c>
    </row>
    <row r="5068" spans="2:3" x14ac:dyDescent="0.35">
      <c r="B5068" s="2" t="s">
        <v>50126</v>
      </c>
      <c r="C5068" t="s">
        <v>50247</v>
      </c>
    </row>
    <row r="5069" spans="2:3" x14ac:dyDescent="0.35">
      <c r="B5069" s="2" t="s">
        <v>50129</v>
      </c>
      <c r="C5069" t="s">
        <v>50250</v>
      </c>
    </row>
    <row r="5070" spans="2:3" x14ac:dyDescent="0.35">
      <c r="B5070" s="2" t="s">
        <v>50132</v>
      </c>
      <c r="C5070" t="s">
        <v>50253</v>
      </c>
    </row>
    <row r="5071" spans="2:3" x14ac:dyDescent="0.35">
      <c r="B5071" s="2" t="s">
        <v>50135</v>
      </c>
      <c r="C5071" t="s">
        <v>50256</v>
      </c>
    </row>
    <row r="5072" spans="2:3" x14ac:dyDescent="0.35">
      <c r="B5072" s="2" t="s">
        <v>50138</v>
      </c>
      <c r="C5072" t="s">
        <v>50259</v>
      </c>
    </row>
    <row r="5073" spans="2:3" x14ac:dyDescent="0.35">
      <c r="B5073" s="2" t="s">
        <v>50141</v>
      </c>
      <c r="C5073" t="s">
        <v>50262</v>
      </c>
    </row>
    <row r="5074" spans="2:3" x14ac:dyDescent="0.35">
      <c r="B5074" s="2" t="s">
        <v>50144</v>
      </c>
      <c r="C5074" t="s">
        <v>50265</v>
      </c>
    </row>
    <row r="5075" spans="2:3" x14ac:dyDescent="0.35">
      <c r="B5075" s="2" t="s">
        <v>50147</v>
      </c>
      <c r="C5075" t="s">
        <v>50268</v>
      </c>
    </row>
    <row r="5076" spans="2:3" x14ac:dyDescent="0.35">
      <c r="B5076" s="2" t="s">
        <v>50150</v>
      </c>
      <c r="C5076" t="s">
        <v>50271</v>
      </c>
    </row>
    <row r="5077" spans="2:3" x14ac:dyDescent="0.35">
      <c r="B5077" s="2" t="s">
        <v>50153</v>
      </c>
      <c r="C5077" t="s">
        <v>50274</v>
      </c>
    </row>
    <row r="5078" spans="2:3" x14ac:dyDescent="0.35">
      <c r="B5078" s="2" t="s">
        <v>50155</v>
      </c>
      <c r="C5078" t="s">
        <v>50277</v>
      </c>
    </row>
    <row r="5079" spans="2:3" x14ac:dyDescent="0.35">
      <c r="B5079" s="2" t="s">
        <v>50158</v>
      </c>
      <c r="C5079" t="s">
        <v>50280</v>
      </c>
    </row>
    <row r="5080" spans="2:3" x14ac:dyDescent="0.35">
      <c r="B5080" s="2" t="s">
        <v>50161</v>
      </c>
      <c r="C5080" t="s">
        <v>50283</v>
      </c>
    </row>
    <row r="5081" spans="2:3" x14ac:dyDescent="0.35">
      <c r="B5081" s="2" t="s">
        <v>50162</v>
      </c>
      <c r="C5081" t="s">
        <v>50286</v>
      </c>
    </row>
    <row r="5082" spans="2:3" x14ac:dyDescent="0.35">
      <c r="B5082" s="2" t="s">
        <v>50165</v>
      </c>
      <c r="C5082" t="s">
        <v>50289</v>
      </c>
    </row>
    <row r="5083" spans="2:3" x14ac:dyDescent="0.35">
      <c r="B5083" s="2" t="s">
        <v>50168</v>
      </c>
      <c r="C5083" t="s">
        <v>50292</v>
      </c>
    </row>
    <row r="5084" spans="2:3" x14ac:dyDescent="0.35">
      <c r="B5084" s="2" t="s">
        <v>50171</v>
      </c>
      <c r="C5084" t="s">
        <v>50295</v>
      </c>
    </row>
    <row r="5085" spans="2:3" x14ac:dyDescent="0.35">
      <c r="B5085" s="2" t="s">
        <v>50174</v>
      </c>
      <c r="C5085" t="s">
        <v>50298</v>
      </c>
    </row>
    <row r="5086" spans="2:3" x14ac:dyDescent="0.35">
      <c r="B5086" s="2" t="s">
        <v>50177</v>
      </c>
      <c r="C5086" t="s">
        <v>50301</v>
      </c>
    </row>
    <row r="5087" spans="2:3" x14ac:dyDescent="0.35">
      <c r="B5087" s="2" t="s">
        <v>50180</v>
      </c>
      <c r="C5087" t="s">
        <v>50304</v>
      </c>
    </row>
    <row r="5088" spans="2:3" x14ac:dyDescent="0.35">
      <c r="B5088" s="2" t="s">
        <v>50183</v>
      </c>
      <c r="C5088" t="s">
        <v>50306</v>
      </c>
    </row>
    <row r="5089" spans="2:3" x14ac:dyDescent="0.35">
      <c r="B5089" s="2" t="s">
        <v>50186</v>
      </c>
      <c r="C5089" t="s">
        <v>50308</v>
      </c>
    </row>
    <row r="5090" spans="2:3" x14ac:dyDescent="0.35">
      <c r="B5090" s="2" t="s">
        <v>50189</v>
      </c>
      <c r="C5090" t="s">
        <v>50310</v>
      </c>
    </row>
    <row r="5091" spans="2:3" x14ac:dyDescent="0.35">
      <c r="B5091" s="2" t="s">
        <v>50192</v>
      </c>
      <c r="C5091" t="s">
        <v>50312</v>
      </c>
    </row>
    <row r="5092" spans="2:3" x14ac:dyDescent="0.35">
      <c r="B5092" s="2" t="s">
        <v>50194</v>
      </c>
      <c r="C5092" t="s">
        <v>50315</v>
      </c>
    </row>
    <row r="5093" spans="2:3" x14ac:dyDescent="0.35">
      <c r="B5093" s="2" t="s">
        <v>50197</v>
      </c>
      <c r="C5093" t="s">
        <v>50318</v>
      </c>
    </row>
    <row r="5094" spans="2:3" x14ac:dyDescent="0.35">
      <c r="B5094" s="2" t="s">
        <v>50200</v>
      </c>
      <c r="C5094" t="s">
        <v>50321</v>
      </c>
    </row>
    <row r="5095" spans="2:3" x14ac:dyDescent="0.35">
      <c r="B5095" s="2" t="s">
        <v>50203</v>
      </c>
      <c r="C5095" t="s">
        <v>50324</v>
      </c>
    </row>
    <row r="5096" spans="2:3" x14ac:dyDescent="0.35">
      <c r="B5096" s="2" t="s">
        <v>50206</v>
      </c>
      <c r="C5096" t="s">
        <v>50327</v>
      </c>
    </row>
    <row r="5097" spans="2:3" x14ac:dyDescent="0.35">
      <c r="B5097" s="2" t="s">
        <v>50209</v>
      </c>
      <c r="C5097" t="s">
        <v>50330</v>
      </c>
    </row>
    <row r="5098" spans="2:3" x14ac:dyDescent="0.35">
      <c r="B5098" s="2" t="s">
        <v>50212</v>
      </c>
      <c r="C5098" t="s">
        <v>50333</v>
      </c>
    </row>
    <row r="5099" spans="2:3" x14ac:dyDescent="0.35">
      <c r="B5099" s="2" t="s">
        <v>50215</v>
      </c>
      <c r="C5099" t="s">
        <v>50336</v>
      </c>
    </row>
    <row r="5100" spans="2:3" x14ac:dyDescent="0.35">
      <c r="B5100" s="2" t="s">
        <v>50218</v>
      </c>
      <c r="C5100" t="s">
        <v>50339</v>
      </c>
    </row>
    <row r="5101" spans="2:3" x14ac:dyDescent="0.35">
      <c r="B5101" s="2" t="s">
        <v>50221</v>
      </c>
      <c r="C5101" t="s">
        <v>50342</v>
      </c>
    </row>
    <row r="5102" spans="2:3" x14ac:dyDescent="0.35">
      <c r="B5102" s="2" t="s">
        <v>50223</v>
      </c>
      <c r="C5102" t="s">
        <v>50345</v>
      </c>
    </row>
    <row r="5103" spans="2:3" x14ac:dyDescent="0.35">
      <c r="B5103" s="2" t="s">
        <v>50226</v>
      </c>
      <c r="C5103" t="s">
        <v>50348</v>
      </c>
    </row>
    <row r="5104" spans="2:3" x14ac:dyDescent="0.35">
      <c r="B5104" s="2" t="s">
        <v>50229</v>
      </c>
      <c r="C5104" t="s">
        <v>50351</v>
      </c>
    </row>
    <row r="5105" spans="2:3" x14ac:dyDescent="0.35">
      <c r="B5105" s="2" t="s">
        <v>50231</v>
      </c>
      <c r="C5105" t="s">
        <v>50354</v>
      </c>
    </row>
    <row r="5106" spans="2:3" x14ac:dyDescent="0.35">
      <c r="B5106" s="2" t="s">
        <v>50234</v>
      </c>
      <c r="C5106" t="s">
        <v>50357</v>
      </c>
    </row>
    <row r="5107" spans="2:3" x14ac:dyDescent="0.35">
      <c r="B5107" s="2" t="s">
        <v>50236</v>
      </c>
      <c r="C5107" t="s">
        <v>50360</v>
      </c>
    </row>
    <row r="5108" spans="2:3" x14ac:dyDescent="0.35">
      <c r="B5108" s="2" t="s">
        <v>50239</v>
      </c>
      <c r="C5108" t="s">
        <v>50363</v>
      </c>
    </row>
    <row r="5109" spans="2:3" x14ac:dyDescent="0.35">
      <c r="B5109" s="2" t="s">
        <v>50241</v>
      </c>
      <c r="C5109" t="s">
        <v>50366</v>
      </c>
    </row>
    <row r="5110" spans="2:3" x14ac:dyDescent="0.35">
      <c r="B5110" s="2" t="s">
        <v>50244</v>
      </c>
      <c r="C5110" t="s">
        <v>50369</v>
      </c>
    </row>
    <row r="5111" spans="2:3" x14ac:dyDescent="0.35">
      <c r="B5111" s="2" t="s">
        <v>50247</v>
      </c>
      <c r="C5111" t="s">
        <v>50372</v>
      </c>
    </row>
    <row r="5112" spans="2:3" x14ac:dyDescent="0.35">
      <c r="B5112" s="2" t="s">
        <v>50250</v>
      </c>
      <c r="C5112" t="s">
        <v>50375</v>
      </c>
    </row>
    <row r="5113" spans="2:3" x14ac:dyDescent="0.35">
      <c r="B5113" s="2" t="s">
        <v>50253</v>
      </c>
      <c r="C5113" t="s">
        <v>50378</v>
      </c>
    </row>
    <row r="5114" spans="2:3" x14ac:dyDescent="0.35">
      <c r="B5114" s="2" t="s">
        <v>50256</v>
      </c>
      <c r="C5114" t="s">
        <v>50381</v>
      </c>
    </row>
    <row r="5115" spans="2:3" x14ac:dyDescent="0.35">
      <c r="B5115" s="2" t="s">
        <v>50259</v>
      </c>
      <c r="C5115" t="s">
        <v>50383</v>
      </c>
    </row>
    <row r="5116" spans="2:3" x14ac:dyDescent="0.35">
      <c r="B5116" s="2" t="s">
        <v>50262</v>
      </c>
      <c r="C5116" t="s">
        <v>50385</v>
      </c>
    </row>
    <row r="5117" spans="2:3" x14ac:dyDescent="0.35">
      <c r="B5117" s="2" t="s">
        <v>50265</v>
      </c>
      <c r="C5117" t="s">
        <v>50387</v>
      </c>
    </row>
    <row r="5118" spans="2:3" x14ac:dyDescent="0.35">
      <c r="B5118" s="2" t="s">
        <v>50268</v>
      </c>
      <c r="C5118" t="s">
        <v>50389</v>
      </c>
    </row>
    <row r="5119" spans="2:3" x14ac:dyDescent="0.35">
      <c r="B5119" s="2" t="s">
        <v>50271</v>
      </c>
      <c r="C5119" t="s">
        <v>50392</v>
      </c>
    </row>
    <row r="5120" spans="2:3" x14ac:dyDescent="0.35">
      <c r="B5120" s="2" t="s">
        <v>50274</v>
      </c>
      <c r="C5120" t="s">
        <v>50395</v>
      </c>
    </row>
    <row r="5121" spans="2:3" x14ac:dyDescent="0.35">
      <c r="B5121" s="2" t="s">
        <v>50277</v>
      </c>
      <c r="C5121" t="s">
        <v>50398</v>
      </c>
    </row>
    <row r="5122" spans="2:3" x14ac:dyDescent="0.35">
      <c r="B5122" s="2" t="s">
        <v>50280</v>
      </c>
      <c r="C5122" t="s">
        <v>50401</v>
      </c>
    </row>
    <row r="5123" spans="2:3" x14ac:dyDescent="0.35">
      <c r="B5123" s="2" t="s">
        <v>50283</v>
      </c>
      <c r="C5123" t="s">
        <v>50404</v>
      </c>
    </row>
    <row r="5124" spans="2:3" x14ac:dyDescent="0.35">
      <c r="B5124" s="2" t="s">
        <v>50286</v>
      </c>
      <c r="C5124" t="s">
        <v>50407</v>
      </c>
    </row>
    <row r="5125" spans="2:3" x14ac:dyDescent="0.35">
      <c r="B5125" s="2" t="s">
        <v>50289</v>
      </c>
      <c r="C5125" t="s">
        <v>50410</v>
      </c>
    </row>
    <row r="5126" spans="2:3" x14ac:dyDescent="0.35">
      <c r="B5126" s="2" t="s">
        <v>50292</v>
      </c>
      <c r="C5126" t="s">
        <v>50413</v>
      </c>
    </row>
    <row r="5127" spans="2:3" x14ac:dyDescent="0.35">
      <c r="B5127" s="2" t="s">
        <v>50295</v>
      </c>
      <c r="C5127" t="s">
        <v>50415</v>
      </c>
    </row>
    <row r="5128" spans="2:3" x14ac:dyDescent="0.35">
      <c r="B5128" s="2" t="s">
        <v>50298</v>
      </c>
      <c r="C5128" t="s">
        <v>50417</v>
      </c>
    </row>
    <row r="5129" spans="2:3" x14ac:dyDescent="0.35">
      <c r="B5129" s="2" t="s">
        <v>50301</v>
      </c>
      <c r="C5129" t="s">
        <v>50419</v>
      </c>
    </row>
    <row r="5130" spans="2:3" x14ac:dyDescent="0.35">
      <c r="B5130" s="2" t="s">
        <v>50304</v>
      </c>
      <c r="C5130" t="s">
        <v>50421</v>
      </c>
    </row>
    <row r="5131" spans="2:3" x14ac:dyDescent="0.35">
      <c r="B5131" s="2" t="s">
        <v>50306</v>
      </c>
      <c r="C5131" t="s">
        <v>50422</v>
      </c>
    </row>
    <row r="5132" spans="2:3" x14ac:dyDescent="0.35">
      <c r="B5132" s="2" t="s">
        <v>50308</v>
      </c>
      <c r="C5132" t="s">
        <v>50424</v>
      </c>
    </row>
    <row r="5133" spans="2:3" x14ac:dyDescent="0.35">
      <c r="B5133" s="2" t="s">
        <v>50310</v>
      </c>
      <c r="C5133" t="s">
        <v>50426</v>
      </c>
    </row>
    <row r="5134" spans="2:3" x14ac:dyDescent="0.35">
      <c r="B5134" s="2" t="s">
        <v>50312</v>
      </c>
      <c r="C5134" t="s">
        <v>50428</v>
      </c>
    </row>
    <row r="5135" spans="2:3" x14ac:dyDescent="0.35">
      <c r="B5135" s="2" t="s">
        <v>50315</v>
      </c>
      <c r="C5135" t="s">
        <v>50430</v>
      </c>
    </row>
    <row r="5136" spans="2:3" x14ac:dyDescent="0.35">
      <c r="B5136" s="2" t="s">
        <v>50318</v>
      </c>
      <c r="C5136" t="s">
        <v>50432</v>
      </c>
    </row>
    <row r="5137" spans="2:3" x14ac:dyDescent="0.35">
      <c r="B5137" s="2" t="s">
        <v>50321</v>
      </c>
      <c r="C5137" t="s">
        <v>50434</v>
      </c>
    </row>
    <row r="5138" spans="2:3" x14ac:dyDescent="0.35">
      <c r="B5138" s="2" t="s">
        <v>50324</v>
      </c>
      <c r="C5138" t="s">
        <v>50436</v>
      </c>
    </row>
    <row r="5139" spans="2:3" x14ac:dyDescent="0.35">
      <c r="B5139" s="2" t="s">
        <v>50327</v>
      </c>
      <c r="C5139" t="s">
        <v>50438</v>
      </c>
    </row>
    <row r="5140" spans="2:3" x14ac:dyDescent="0.35">
      <c r="B5140" s="2" t="s">
        <v>50330</v>
      </c>
      <c r="C5140" t="s">
        <v>50440</v>
      </c>
    </row>
    <row r="5141" spans="2:3" x14ac:dyDescent="0.35">
      <c r="B5141" s="2" t="s">
        <v>50333</v>
      </c>
      <c r="C5141" t="s">
        <v>50442</v>
      </c>
    </row>
    <row r="5142" spans="2:3" x14ac:dyDescent="0.35">
      <c r="B5142" s="2" t="s">
        <v>50336</v>
      </c>
      <c r="C5142" t="s">
        <v>50444</v>
      </c>
    </row>
    <row r="5143" spans="2:3" x14ac:dyDescent="0.35">
      <c r="B5143" s="2" t="s">
        <v>50339</v>
      </c>
      <c r="C5143" t="s">
        <v>50446</v>
      </c>
    </row>
    <row r="5144" spans="2:3" x14ac:dyDescent="0.35">
      <c r="B5144" s="2" t="s">
        <v>50342</v>
      </c>
      <c r="C5144" t="s">
        <v>50448</v>
      </c>
    </row>
    <row r="5145" spans="2:3" x14ac:dyDescent="0.35">
      <c r="B5145" s="2" t="s">
        <v>50345</v>
      </c>
      <c r="C5145" t="s">
        <v>50450</v>
      </c>
    </row>
    <row r="5146" spans="2:3" x14ac:dyDescent="0.35">
      <c r="B5146" s="2" t="s">
        <v>50348</v>
      </c>
      <c r="C5146" t="s">
        <v>50452</v>
      </c>
    </row>
    <row r="5147" spans="2:3" x14ac:dyDescent="0.35">
      <c r="B5147" s="2" t="s">
        <v>50351</v>
      </c>
      <c r="C5147" t="s">
        <v>50454</v>
      </c>
    </row>
    <row r="5148" spans="2:3" x14ac:dyDescent="0.35">
      <c r="B5148" s="2" t="s">
        <v>50354</v>
      </c>
      <c r="C5148" t="s">
        <v>50456</v>
      </c>
    </row>
    <row r="5149" spans="2:3" x14ac:dyDescent="0.35">
      <c r="B5149" s="2" t="s">
        <v>50357</v>
      </c>
      <c r="C5149" t="s">
        <v>50458</v>
      </c>
    </row>
    <row r="5150" spans="2:3" x14ac:dyDescent="0.35">
      <c r="B5150" s="2" t="s">
        <v>50360</v>
      </c>
      <c r="C5150" t="s">
        <v>50460</v>
      </c>
    </row>
    <row r="5151" spans="2:3" x14ac:dyDescent="0.35">
      <c r="B5151" s="2" t="s">
        <v>50363</v>
      </c>
      <c r="C5151" t="s">
        <v>50462</v>
      </c>
    </row>
    <row r="5152" spans="2:3" x14ac:dyDescent="0.35">
      <c r="B5152" s="2" t="s">
        <v>50366</v>
      </c>
      <c r="C5152" t="s">
        <v>50464</v>
      </c>
    </row>
    <row r="5153" spans="2:3" x14ac:dyDescent="0.35">
      <c r="B5153" s="2" t="s">
        <v>50369</v>
      </c>
      <c r="C5153" t="s">
        <v>50466</v>
      </c>
    </row>
    <row r="5154" spans="2:3" x14ac:dyDescent="0.35">
      <c r="B5154" s="2" t="s">
        <v>50372</v>
      </c>
      <c r="C5154" t="s">
        <v>50468</v>
      </c>
    </row>
    <row r="5155" spans="2:3" x14ac:dyDescent="0.35">
      <c r="B5155" s="2" t="s">
        <v>50375</v>
      </c>
      <c r="C5155" t="s">
        <v>50470</v>
      </c>
    </row>
    <row r="5156" spans="2:3" x14ac:dyDescent="0.35">
      <c r="B5156" s="2" t="s">
        <v>50378</v>
      </c>
      <c r="C5156" t="s">
        <v>50472</v>
      </c>
    </row>
    <row r="5157" spans="2:3" x14ac:dyDescent="0.35">
      <c r="B5157" s="2" t="s">
        <v>50381</v>
      </c>
      <c r="C5157" t="s">
        <v>50474</v>
      </c>
    </row>
    <row r="5158" spans="2:3" x14ac:dyDescent="0.35">
      <c r="B5158" s="2" t="s">
        <v>50383</v>
      </c>
      <c r="C5158" t="s">
        <v>50476</v>
      </c>
    </row>
    <row r="5159" spans="2:3" x14ac:dyDescent="0.35">
      <c r="B5159" s="2" t="s">
        <v>50385</v>
      </c>
      <c r="C5159" t="s">
        <v>50478</v>
      </c>
    </row>
    <row r="5160" spans="2:3" x14ac:dyDescent="0.35">
      <c r="B5160" s="2" t="s">
        <v>50387</v>
      </c>
      <c r="C5160" t="s">
        <v>50481</v>
      </c>
    </row>
    <row r="5161" spans="2:3" x14ac:dyDescent="0.35">
      <c r="B5161" s="2" t="s">
        <v>50389</v>
      </c>
      <c r="C5161" t="s">
        <v>50484</v>
      </c>
    </row>
    <row r="5162" spans="2:3" x14ac:dyDescent="0.35">
      <c r="B5162" s="2" t="s">
        <v>50392</v>
      </c>
      <c r="C5162" t="s">
        <v>50488</v>
      </c>
    </row>
    <row r="5163" spans="2:3" x14ac:dyDescent="0.35">
      <c r="B5163" s="2" t="s">
        <v>50395</v>
      </c>
      <c r="C5163" t="s">
        <v>50491</v>
      </c>
    </row>
    <row r="5164" spans="2:3" x14ac:dyDescent="0.35">
      <c r="B5164" s="2" t="s">
        <v>50398</v>
      </c>
      <c r="C5164" t="s">
        <v>50494</v>
      </c>
    </row>
    <row r="5165" spans="2:3" x14ac:dyDescent="0.35">
      <c r="B5165" s="2" t="s">
        <v>50401</v>
      </c>
      <c r="C5165" t="s">
        <v>50497</v>
      </c>
    </row>
    <row r="5166" spans="2:3" x14ac:dyDescent="0.35">
      <c r="B5166" s="2" t="s">
        <v>50404</v>
      </c>
      <c r="C5166" t="s">
        <v>50500</v>
      </c>
    </row>
    <row r="5167" spans="2:3" x14ac:dyDescent="0.35">
      <c r="B5167" s="2" t="s">
        <v>50407</v>
      </c>
      <c r="C5167" t="s">
        <v>50503</v>
      </c>
    </row>
    <row r="5168" spans="2:3" x14ac:dyDescent="0.35">
      <c r="B5168" s="2" t="s">
        <v>50410</v>
      </c>
      <c r="C5168" t="s">
        <v>50506</v>
      </c>
    </row>
    <row r="5169" spans="2:3" x14ac:dyDescent="0.35">
      <c r="B5169" s="2" t="s">
        <v>50413</v>
      </c>
      <c r="C5169" t="s">
        <v>50509</v>
      </c>
    </row>
    <row r="5170" spans="2:3" x14ac:dyDescent="0.35">
      <c r="B5170" s="2" t="s">
        <v>50415</v>
      </c>
      <c r="C5170" t="s">
        <v>50512</v>
      </c>
    </row>
    <row r="5171" spans="2:3" x14ac:dyDescent="0.35">
      <c r="B5171" s="2" t="s">
        <v>50417</v>
      </c>
      <c r="C5171" t="s">
        <v>50515</v>
      </c>
    </row>
    <row r="5172" spans="2:3" x14ac:dyDescent="0.35">
      <c r="B5172" s="2" t="s">
        <v>50419</v>
      </c>
      <c r="C5172" t="s">
        <v>50518</v>
      </c>
    </row>
    <row r="5173" spans="2:3" x14ac:dyDescent="0.35">
      <c r="B5173" s="2" t="s">
        <v>50421</v>
      </c>
      <c r="C5173" t="s">
        <v>50521</v>
      </c>
    </row>
    <row r="5174" spans="2:3" x14ac:dyDescent="0.35">
      <c r="B5174" s="2" t="s">
        <v>50422</v>
      </c>
      <c r="C5174" t="s">
        <v>50524</v>
      </c>
    </row>
    <row r="5175" spans="2:3" x14ac:dyDescent="0.35">
      <c r="B5175" s="2" t="s">
        <v>50424</v>
      </c>
      <c r="C5175" t="s">
        <v>50527</v>
      </c>
    </row>
    <row r="5176" spans="2:3" x14ac:dyDescent="0.35">
      <c r="B5176" s="2" t="s">
        <v>50426</v>
      </c>
      <c r="C5176" t="s">
        <v>50530</v>
      </c>
    </row>
    <row r="5177" spans="2:3" x14ac:dyDescent="0.35">
      <c r="B5177" s="2" t="s">
        <v>50428</v>
      </c>
      <c r="C5177" t="s">
        <v>50533</v>
      </c>
    </row>
    <row r="5178" spans="2:3" x14ac:dyDescent="0.35">
      <c r="B5178" s="2" t="s">
        <v>50430</v>
      </c>
      <c r="C5178" t="s">
        <v>50536</v>
      </c>
    </row>
    <row r="5179" spans="2:3" x14ac:dyDescent="0.35">
      <c r="B5179" s="2" t="s">
        <v>50432</v>
      </c>
      <c r="C5179" t="s">
        <v>50539</v>
      </c>
    </row>
    <row r="5180" spans="2:3" x14ac:dyDescent="0.35">
      <c r="B5180" s="2" t="s">
        <v>50434</v>
      </c>
      <c r="C5180" t="s">
        <v>50542</v>
      </c>
    </row>
    <row r="5181" spans="2:3" x14ac:dyDescent="0.35">
      <c r="B5181" s="2" t="s">
        <v>50436</v>
      </c>
      <c r="C5181" t="s">
        <v>50545</v>
      </c>
    </row>
    <row r="5182" spans="2:3" x14ac:dyDescent="0.35">
      <c r="B5182" s="2" t="s">
        <v>50438</v>
      </c>
      <c r="C5182" t="s">
        <v>50548</v>
      </c>
    </row>
    <row r="5183" spans="2:3" x14ac:dyDescent="0.35">
      <c r="B5183" s="2" t="s">
        <v>50440</v>
      </c>
      <c r="C5183" t="s">
        <v>50551</v>
      </c>
    </row>
    <row r="5184" spans="2:3" x14ac:dyDescent="0.35">
      <c r="B5184" s="2" t="s">
        <v>50442</v>
      </c>
      <c r="C5184" t="s">
        <v>50554</v>
      </c>
    </row>
    <row r="5185" spans="2:3" x14ac:dyDescent="0.35">
      <c r="B5185" s="2" t="s">
        <v>50444</v>
      </c>
      <c r="C5185" t="s">
        <v>50557</v>
      </c>
    </row>
    <row r="5186" spans="2:3" x14ac:dyDescent="0.35">
      <c r="B5186" s="2" t="s">
        <v>50446</v>
      </c>
      <c r="C5186" t="s">
        <v>50560</v>
      </c>
    </row>
    <row r="5187" spans="2:3" x14ac:dyDescent="0.35">
      <c r="B5187" s="2" t="s">
        <v>50448</v>
      </c>
      <c r="C5187" t="s">
        <v>50563</v>
      </c>
    </row>
    <row r="5188" spans="2:3" x14ac:dyDescent="0.35">
      <c r="B5188" s="2" t="s">
        <v>50450</v>
      </c>
      <c r="C5188" t="s">
        <v>50566</v>
      </c>
    </row>
    <row r="5189" spans="2:3" x14ac:dyDescent="0.35">
      <c r="B5189" s="2" t="s">
        <v>50452</v>
      </c>
      <c r="C5189" t="s">
        <v>50569</v>
      </c>
    </row>
    <row r="5190" spans="2:3" x14ac:dyDescent="0.35">
      <c r="B5190" s="2" t="s">
        <v>50454</v>
      </c>
      <c r="C5190" t="s">
        <v>50572</v>
      </c>
    </row>
    <row r="5191" spans="2:3" x14ac:dyDescent="0.35">
      <c r="B5191" s="2" t="s">
        <v>50456</v>
      </c>
      <c r="C5191" t="s">
        <v>50575</v>
      </c>
    </row>
    <row r="5192" spans="2:3" x14ac:dyDescent="0.35">
      <c r="B5192" s="2" t="s">
        <v>50458</v>
      </c>
      <c r="C5192" t="s">
        <v>50578</v>
      </c>
    </row>
    <row r="5193" spans="2:3" x14ac:dyDescent="0.35">
      <c r="B5193" s="2" t="s">
        <v>50460</v>
      </c>
      <c r="C5193" t="s">
        <v>50581</v>
      </c>
    </row>
    <row r="5194" spans="2:3" x14ac:dyDescent="0.35">
      <c r="B5194" s="2" t="s">
        <v>50462</v>
      </c>
      <c r="C5194" t="s">
        <v>50584</v>
      </c>
    </row>
    <row r="5195" spans="2:3" x14ac:dyDescent="0.35">
      <c r="B5195" s="2" t="s">
        <v>50464</v>
      </c>
      <c r="C5195" t="s">
        <v>50587</v>
      </c>
    </row>
    <row r="5196" spans="2:3" x14ac:dyDescent="0.35">
      <c r="B5196" s="2" t="s">
        <v>50466</v>
      </c>
      <c r="C5196" t="s">
        <v>50590</v>
      </c>
    </row>
    <row r="5197" spans="2:3" x14ac:dyDescent="0.35">
      <c r="B5197" s="2" t="s">
        <v>50468</v>
      </c>
      <c r="C5197" t="s">
        <v>50593</v>
      </c>
    </row>
    <row r="5198" spans="2:3" x14ac:dyDescent="0.35">
      <c r="B5198" s="2" t="s">
        <v>50470</v>
      </c>
      <c r="C5198" t="s">
        <v>50596</v>
      </c>
    </row>
    <row r="5199" spans="2:3" x14ac:dyDescent="0.35">
      <c r="B5199" s="2" t="s">
        <v>50472</v>
      </c>
      <c r="C5199" t="s">
        <v>50599</v>
      </c>
    </row>
    <row r="5200" spans="2:3" x14ac:dyDescent="0.35">
      <c r="B5200" s="2" t="s">
        <v>50474</v>
      </c>
      <c r="C5200" t="s">
        <v>50602</v>
      </c>
    </row>
    <row r="5201" spans="2:3" x14ac:dyDescent="0.35">
      <c r="B5201" s="2" t="s">
        <v>50476</v>
      </c>
      <c r="C5201" t="s">
        <v>50605</v>
      </c>
    </row>
    <row r="5202" spans="2:3" x14ac:dyDescent="0.35">
      <c r="B5202" s="2" t="s">
        <v>50478</v>
      </c>
      <c r="C5202" t="s">
        <v>50608</v>
      </c>
    </row>
    <row r="5203" spans="2:3" x14ac:dyDescent="0.35">
      <c r="B5203" s="2" t="s">
        <v>50481</v>
      </c>
      <c r="C5203" t="s">
        <v>50611</v>
      </c>
    </row>
    <row r="5204" spans="2:3" x14ac:dyDescent="0.35">
      <c r="B5204" s="2" t="s">
        <v>50484</v>
      </c>
      <c r="C5204" t="s">
        <v>50614</v>
      </c>
    </row>
    <row r="5205" spans="2:3" x14ac:dyDescent="0.35">
      <c r="B5205" s="2" t="s">
        <v>50488</v>
      </c>
      <c r="C5205" t="s">
        <v>50617</v>
      </c>
    </row>
    <row r="5206" spans="2:3" x14ac:dyDescent="0.35">
      <c r="B5206" s="2" t="s">
        <v>50491</v>
      </c>
      <c r="C5206" t="s">
        <v>50620</v>
      </c>
    </row>
    <row r="5207" spans="2:3" x14ac:dyDescent="0.35">
      <c r="B5207" s="2" t="s">
        <v>50494</v>
      </c>
      <c r="C5207" t="s">
        <v>50623</v>
      </c>
    </row>
    <row r="5208" spans="2:3" x14ac:dyDescent="0.35">
      <c r="B5208" s="2" t="s">
        <v>50497</v>
      </c>
      <c r="C5208" t="s">
        <v>50626</v>
      </c>
    </row>
    <row r="5209" spans="2:3" x14ac:dyDescent="0.35">
      <c r="B5209" s="2" t="s">
        <v>50500</v>
      </c>
      <c r="C5209" t="s">
        <v>50628</v>
      </c>
    </row>
    <row r="5210" spans="2:3" x14ac:dyDescent="0.35">
      <c r="B5210" s="2" t="s">
        <v>50503</v>
      </c>
      <c r="C5210" t="s">
        <v>50631</v>
      </c>
    </row>
    <row r="5211" spans="2:3" x14ac:dyDescent="0.35">
      <c r="B5211" s="2" t="s">
        <v>50506</v>
      </c>
      <c r="C5211" t="s">
        <v>50634</v>
      </c>
    </row>
    <row r="5212" spans="2:3" x14ac:dyDescent="0.35">
      <c r="B5212" s="2" t="s">
        <v>50509</v>
      </c>
      <c r="C5212" t="s">
        <v>50637</v>
      </c>
    </row>
    <row r="5213" spans="2:3" x14ac:dyDescent="0.35">
      <c r="B5213" s="2" t="s">
        <v>50512</v>
      </c>
      <c r="C5213" t="s">
        <v>50640</v>
      </c>
    </row>
    <row r="5214" spans="2:3" x14ac:dyDescent="0.35">
      <c r="B5214" s="2" t="s">
        <v>50515</v>
      </c>
      <c r="C5214" t="s">
        <v>50643</v>
      </c>
    </row>
    <row r="5215" spans="2:3" x14ac:dyDescent="0.35">
      <c r="B5215" s="2" t="s">
        <v>50518</v>
      </c>
      <c r="C5215" t="s">
        <v>50646</v>
      </c>
    </row>
    <row r="5216" spans="2:3" x14ac:dyDescent="0.35">
      <c r="B5216" s="2" t="s">
        <v>50521</v>
      </c>
      <c r="C5216" t="s">
        <v>50649</v>
      </c>
    </row>
    <row r="5217" spans="2:3" x14ac:dyDescent="0.35">
      <c r="B5217" s="2" t="s">
        <v>50524</v>
      </c>
      <c r="C5217" t="s">
        <v>50652</v>
      </c>
    </row>
    <row r="5218" spans="2:3" x14ac:dyDescent="0.35">
      <c r="B5218" s="2" t="s">
        <v>50527</v>
      </c>
      <c r="C5218" t="s">
        <v>50655</v>
      </c>
    </row>
    <row r="5219" spans="2:3" x14ac:dyDescent="0.35">
      <c r="B5219" s="2" t="s">
        <v>50530</v>
      </c>
      <c r="C5219" t="s">
        <v>50658</v>
      </c>
    </row>
    <row r="5220" spans="2:3" x14ac:dyDescent="0.35">
      <c r="B5220" s="2" t="s">
        <v>50533</v>
      </c>
      <c r="C5220" t="s">
        <v>50661</v>
      </c>
    </row>
    <row r="5221" spans="2:3" x14ac:dyDescent="0.35">
      <c r="B5221" s="2" t="s">
        <v>50536</v>
      </c>
      <c r="C5221" t="s">
        <v>50664</v>
      </c>
    </row>
    <row r="5222" spans="2:3" x14ac:dyDescent="0.35">
      <c r="B5222" s="2" t="s">
        <v>50539</v>
      </c>
      <c r="C5222" t="s">
        <v>50667</v>
      </c>
    </row>
    <row r="5223" spans="2:3" x14ac:dyDescent="0.35">
      <c r="B5223" s="2" t="s">
        <v>50542</v>
      </c>
      <c r="C5223" t="s">
        <v>50670</v>
      </c>
    </row>
    <row r="5224" spans="2:3" x14ac:dyDescent="0.35">
      <c r="B5224" s="2" t="s">
        <v>50545</v>
      </c>
      <c r="C5224" t="s">
        <v>50673</v>
      </c>
    </row>
    <row r="5225" spans="2:3" x14ac:dyDescent="0.35">
      <c r="B5225" s="2" t="s">
        <v>50548</v>
      </c>
      <c r="C5225" t="s">
        <v>50676</v>
      </c>
    </row>
    <row r="5226" spans="2:3" x14ac:dyDescent="0.35">
      <c r="B5226" s="2" t="s">
        <v>50551</v>
      </c>
      <c r="C5226" t="s">
        <v>50679</v>
      </c>
    </row>
    <row r="5227" spans="2:3" x14ac:dyDescent="0.35">
      <c r="B5227" s="2" t="s">
        <v>50554</v>
      </c>
      <c r="C5227" t="s">
        <v>50682</v>
      </c>
    </row>
    <row r="5228" spans="2:3" x14ac:dyDescent="0.35">
      <c r="B5228" s="2" t="s">
        <v>50557</v>
      </c>
      <c r="C5228" t="s">
        <v>50685</v>
      </c>
    </row>
    <row r="5229" spans="2:3" x14ac:dyDescent="0.35">
      <c r="B5229" s="2" t="s">
        <v>50560</v>
      </c>
      <c r="C5229" t="s">
        <v>50688</v>
      </c>
    </row>
    <row r="5230" spans="2:3" x14ac:dyDescent="0.35">
      <c r="B5230" s="2" t="s">
        <v>50563</v>
      </c>
      <c r="C5230" t="s">
        <v>50691</v>
      </c>
    </row>
    <row r="5231" spans="2:3" x14ac:dyDescent="0.35">
      <c r="B5231" s="2" t="s">
        <v>50566</v>
      </c>
      <c r="C5231" t="s">
        <v>50694</v>
      </c>
    </row>
    <row r="5232" spans="2:3" x14ac:dyDescent="0.35">
      <c r="B5232" s="2" t="s">
        <v>50569</v>
      </c>
      <c r="C5232" t="s">
        <v>50697</v>
      </c>
    </row>
    <row r="5233" spans="2:3" x14ac:dyDescent="0.35">
      <c r="B5233" s="2" t="s">
        <v>50572</v>
      </c>
      <c r="C5233" t="s">
        <v>50700</v>
      </c>
    </row>
    <row r="5234" spans="2:3" x14ac:dyDescent="0.35">
      <c r="B5234" s="2" t="s">
        <v>50575</v>
      </c>
      <c r="C5234" t="s">
        <v>50703</v>
      </c>
    </row>
    <row r="5235" spans="2:3" x14ac:dyDescent="0.35">
      <c r="B5235" s="2" t="s">
        <v>50578</v>
      </c>
      <c r="C5235" t="s">
        <v>50706</v>
      </c>
    </row>
    <row r="5236" spans="2:3" x14ac:dyDescent="0.35">
      <c r="B5236" s="2" t="s">
        <v>50581</v>
      </c>
      <c r="C5236" t="s">
        <v>50709</v>
      </c>
    </row>
    <row r="5237" spans="2:3" x14ac:dyDescent="0.35">
      <c r="B5237" s="2" t="s">
        <v>50584</v>
      </c>
      <c r="C5237" t="s">
        <v>50712</v>
      </c>
    </row>
    <row r="5238" spans="2:3" x14ac:dyDescent="0.35">
      <c r="B5238" s="2" t="s">
        <v>50587</v>
      </c>
      <c r="C5238" t="s">
        <v>50715</v>
      </c>
    </row>
    <row r="5239" spans="2:3" x14ac:dyDescent="0.35">
      <c r="B5239" s="2" t="s">
        <v>50590</v>
      </c>
      <c r="C5239" t="s">
        <v>50718</v>
      </c>
    </row>
    <row r="5240" spans="2:3" x14ac:dyDescent="0.35">
      <c r="B5240" s="2" t="s">
        <v>50593</v>
      </c>
      <c r="C5240" t="s">
        <v>50721</v>
      </c>
    </row>
    <row r="5241" spans="2:3" x14ac:dyDescent="0.35">
      <c r="B5241" s="2" t="s">
        <v>50596</v>
      </c>
      <c r="C5241" t="s">
        <v>50724</v>
      </c>
    </row>
    <row r="5242" spans="2:3" x14ac:dyDescent="0.35">
      <c r="B5242" s="2" t="s">
        <v>50599</v>
      </c>
      <c r="C5242" t="s">
        <v>50727</v>
      </c>
    </row>
    <row r="5243" spans="2:3" x14ac:dyDescent="0.35">
      <c r="B5243" s="2" t="s">
        <v>50602</v>
      </c>
      <c r="C5243" t="s">
        <v>50730</v>
      </c>
    </row>
    <row r="5244" spans="2:3" x14ac:dyDescent="0.35">
      <c r="B5244" s="2" t="s">
        <v>50605</v>
      </c>
      <c r="C5244" t="s">
        <v>50733</v>
      </c>
    </row>
    <row r="5245" spans="2:3" x14ac:dyDescent="0.35">
      <c r="B5245" s="2" t="s">
        <v>50608</v>
      </c>
      <c r="C5245" t="s">
        <v>50736</v>
      </c>
    </row>
    <row r="5246" spans="2:3" x14ac:dyDescent="0.35">
      <c r="B5246" s="2" t="s">
        <v>50611</v>
      </c>
      <c r="C5246" t="s">
        <v>50739</v>
      </c>
    </row>
    <row r="5247" spans="2:3" x14ac:dyDescent="0.35">
      <c r="B5247" s="2" t="s">
        <v>50614</v>
      </c>
      <c r="C5247" t="s">
        <v>50742</v>
      </c>
    </row>
    <row r="5248" spans="2:3" x14ac:dyDescent="0.35">
      <c r="B5248" s="2" t="s">
        <v>50617</v>
      </c>
      <c r="C5248" t="s">
        <v>50745</v>
      </c>
    </row>
    <row r="5249" spans="2:3" x14ac:dyDescent="0.35">
      <c r="B5249" s="2" t="s">
        <v>50620</v>
      </c>
      <c r="C5249" t="s">
        <v>50748</v>
      </c>
    </row>
    <row r="5250" spans="2:3" x14ac:dyDescent="0.35">
      <c r="B5250" s="2" t="s">
        <v>50623</v>
      </c>
      <c r="C5250" t="s">
        <v>50751</v>
      </c>
    </row>
    <row r="5251" spans="2:3" x14ac:dyDescent="0.35">
      <c r="B5251" s="2" t="s">
        <v>50626</v>
      </c>
      <c r="C5251" t="s">
        <v>50754</v>
      </c>
    </row>
    <row r="5252" spans="2:3" x14ac:dyDescent="0.35">
      <c r="B5252" s="2" t="s">
        <v>50628</v>
      </c>
      <c r="C5252" t="s">
        <v>50757</v>
      </c>
    </row>
    <row r="5253" spans="2:3" x14ac:dyDescent="0.35">
      <c r="B5253" s="2" t="s">
        <v>50631</v>
      </c>
      <c r="C5253" t="s">
        <v>50758</v>
      </c>
    </row>
    <row r="5254" spans="2:3" x14ac:dyDescent="0.35">
      <c r="B5254" s="2" t="s">
        <v>50634</v>
      </c>
      <c r="C5254" t="s">
        <v>50760</v>
      </c>
    </row>
    <row r="5255" spans="2:3" x14ac:dyDescent="0.35">
      <c r="B5255" s="2" t="s">
        <v>50637</v>
      </c>
      <c r="C5255" t="s">
        <v>50762</v>
      </c>
    </row>
    <row r="5256" spans="2:3" x14ac:dyDescent="0.35">
      <c r="B5256" s="2" t="s">
        <v>50640</v>
      </c>
      <c r="C5256" t="s">
        <v>50765</v>
      </c>
    </row>
    <row r="5257" spans="2:3" x14ac:dyDescent="0.35">
      <c r="B5257" s="2" t="s">
        <v>50643</v>
      </c>
      <c r="C5257" t="s">
        <v>50768</v>
      </c>
    </row>
    <row r="5258" spans="2:3" x14ac:dyDescent="0.35">
      <c r="B5258" s="2" t="s">
        <v>50646</v>
      </c>
      <c r="C5258" t="s">
        <v>50771</v>
      </c>
    </row>
    <row r="5259" spans="2:3" x14ac:dyDescent="0.35">
      <c r="B5259" s="2" t="s">
        <v>50649</v>
      </c>
      <c r="C5259" t="s">
        <v>50774</v>
      </c>
    </row>
    <row r="5260" spans="2:3" x14ac:dyDescent="0.35">
      <c r="B5260" s="2" t="s">
        <v>50652</v>
      </c>
      <c r="C5260" t="s">
        <v>50777</v>
      </c>
    </row>
    <row r="5261" spans="2:3" x14ac:dyDescent="0.35">
      <c r="B5261" s="2" t="s">
        <v>50655</v>
      </c>
      <c r="C5261" t="s">
        <v>50780</v>
      </c>
    </row>
    <row r="5262" spans="2:3" x14ac:dyDescent="0.35">
      <c r="B5262" s="2" t="s">
        <v>50658</v>
      </c>
      <c r="C5262" t="s">
        <v>50783</v>
      </c>
    </row>
    <row r="5263" spans="2:3" x14ac:dyDescent="0.35">
      <c r="B5263" s="2" t="s">
        <v>50661</v>
      </c>
      <c r="C5263" t="s">
        <v>50786</v>
      </c>
    </row>
    <row r="5264" spans="2:3" x14ac:dyDescent="0.35">
      <c r="B5264" s="2" t="s">
        <v>50664</v>
      </c>
      <c r="C5264" t="s">
        <v>50789</v>
      </c>
    </row>
    <row r="5265" spans="2:3" x14ac:dyDescent="0.35">
      <c r="B5265" s="2" t="s">
        <v>50667</v>
      </c>
      <c r="C5265" t="s">
        <v>50792</v>
      </c>
    </row>
    <row r="5266" spans="2:3" x14ac:dyDescent="0.35">
      <c r="B5266" s="2" t="s">
        <v>50670</v>
      </c>
      <c r="C5266" t="s">
        <v>50795</v>
      </c>
    </row>
    <row r="5267" spans="2:3" x14ac:dyDescent="0.35">
      <c r="B5267" s="2" t="s">
        <v>50673</v>
      </c>
      <c r="C5267" t="s">
        <v>50798</v>
      </c>
    </row>
    <row r="5268" spans="2:3" x14ac:dyDescent="0.35">
      <c r="B5268" s="2" t="s">
        <v>50676</v>
      </c>
      <c r="C5268" t="s">
        <v>50801</v>
      </c>
    </row>
    <row r="5269" spans="2:3" x14ac:dyDescent="0.35">
      <c r="B5269" s="2" t="s">
        <v>50679</v>
      </c>
      <c r="C5269" t="s">
        <v>50804</v>
      </c>
    </row>
    <row r="5270" spans="2:3" x14ac:dyDescent="0.35">
      <c r="B5270" s="2" t="s">
        <v>50682</v>
      </c>
      <c r="C5270" t="s">
        <v>50807</v>
      </c>
    </row>
    <row r="5271" spans="2:3" x14ac:dyDescent="0.35">
      <c r="B5271" s="2" t="s">
        <v>50685</v>
      </c>
      <c r="C5271" t="s">
        <v>50810</v>
      </c>
    </row>
    <row r="5272" spans="2:3" x14ac:dyDescent="0.35">
      <c r="B5272" s="2" t="s">
        <v>50688</v>
      </c>
      <c r="C5272" t="s">
        <v>50813</v>
      </c>
    </row>
    <row r="5273" spans="2:3" x14ac:dyDescent="0.35">
      <c r="B5273" s="2" t="s">
        <v>50691</v>
      </c>
      <c r="C5273" t="s">
        <v>50816</v>
      </c>
    </row>
    <row r="5274" spans="2:3" x14ac:dyDescent="0.35">
      <c r="B5274" s="2" t="s">
        <v>50694</v>
      </c>
      <c r="C5274" t="s">
        <v>50819</v>
      </c>
    </row>
    <row r="5275" spans="2:3" x14ac:dyDescent="0.35">
      <c r="B5275" s="2" t="s">
        <v>50697</v>
      </c>
      <c r="C5275" t="s">
        <v>50821</v>
      </c>
    </row>
    <row r="5276" spans="2:3" x14ac:dyDescent="0.35">
      <c r="B5276" s="2" t="s">
        <v>50700</v>
      </c>
      <c r="C5276" t="s">
        <v>50824</v>
      </c>
    </row>
    <row r="5277" spans="2:3" x14ac:dyDescent="0.35">
      <c r="B5277" s="2" t="s">
        <v>50703</v>
      </c>
      <c r="C5277" t="s">
        <v>50827</v>
      </c>
    </row>
    <row r="5278" spans="2:3" x14ac:dyDescent="0.35">
      <c r="B5278" s="2" t="s">
        <v>50706</v>
      </c>
      <c r="C5278" t="s">
        <v>50830</v>
      </c>
    </row>
    <row r="5279" spans="2:3" x14ac:dyDescent="0.35">
      <c r="B5279" s="2" t="s">
        <v>50709</v>
      </c>
      <c r="C5279" t="s">
        <v>50833</v>
      </c>
    </row>
    <row r="5280" spans="2:3" x14ac:dyDescent="0.35">
      <c r="B5280" s="2" t="s">
        <v>50712</v>
      </c>
      <c r="C5280" t="s">
        <v>50836</v>
      </c>
    </row>
    <row r="5281" spans="2:3" x14ac:dyDescent="0.35">
      <c r="B5281" s="2" t="s">
        <v>50715</v>
      </c>
      <c r="C5281" t="s">
        <v>50839</v>
      </c>
    </row>
    <row r="5282" spans="2:3" x14ac:dyDescent="0.35">
      <c r="B5282" s="2" t="s">
        <v>50718</v>
      </c>
      <c r="C5282" t="s">
        <v>50842</v>
      </c>
    </row>
    <row r="5283" spans="2:3" x14ac:dyDescent="0.35">
      <c r="B5283" s="2" t="s">
        <v>50721</v>
      </c>
    </row>
    <row r="5284" spans="2:3" x14ac:dyDescent="0.35">
      <c r="B5284" s="2" t="s">
        <v>50724</v>
      </c>
    </row>
    <row r="5285" spans="2:3" x14ac:dyDescent="0.35">
      <c r="B5285" s="2" t="s">
        <v>50727</v>
      </c>
    </row>
    <row r="5286" spans="2:3" x14ac:dyDescent="0.35">
      <c r="B5286" s="2" t="s">
        <v>50730</v>
      </c>
    </row>
    <row r="5287" spans="2:3" x14ac:dyDescent="0.35">
      <c r="B5287" s="2" t="s">
        <v>50733</v>
      </c>
    </row>
    <row r="5288" spans="2:3" x14ac:dyDescent="0.35">
      <c r="B5288" s="2" t="s">
        <v>50736</v>
      </c>
    </row>
    <row r="5289" spans="2:3" x14ac:dyDescent="0.35">
      <c r="B5289" s="2" t="s">
        <v>50739</v>
      </c>
    </row>
    <row r="5290" spans="2:3" x14ac:dyDescent="0.35">
      <c r="B5290" s="2" t="s">
        <v>50742</v>
      </c>
    </row>
    <row r="5291" spans="2:3" x14ac:dyDescent="0.35">
      <c r="B5291" s="2" t="s">
        <v>50745</v>
      </c>
    </row>
    <row r="5292" spans="2:3" x14ac:dyDescent="0.35">
      <c r="B5292" s="2" t="s">
        <v>50748</v>
      </c>
    </row>
    <row r="5293" spans="2:3" x14ac:dyDescent="0.35">
      <c r="B5293" s="2" t="s">
        <v>50751</v>
      </c>
    </row>
    <row r="5294" spans="2:3" x14ac:dyDescent="0.35">
      <c r="B5294" s="2" t="s">
        <v>50754</v>
      </c>
    </row>
    <row r="5295" spans="2:3" x14ac:dyDescent="0.35">
      <c r="B5295" s="2" t="s">
        <v>50757</v>
      </c>
    </row>
    <row r="5296" spans="2:3" x14ac:dyDescent="0.35">
      <c r="B5296" s="2" t="s">
        <v>50758</v>
      </c>
    </row>
    <row r="5297" spans="2:2" x14ac:dyDescent="0.35">
      <c r="B5297" s="2" t="s">
        <v>50760</v>
      </c>
    </row>
    <row r="5298" spans="2:2" x14ac:dyDescent="0.35">
      <c r="B5298" s="2" t="s">
        <v>50762</v>
      </c>
    </row>
    <row r="5299" spans="2:2" x14ac:dyDescent="0.35">
      <c r="B5299" s="2" t="s">
        <v>50765</v>
      </c>
    </row>
    <row r="5300" spans="2:2" x14ac:dyDescent="0.35">
      <c r="B5300" s="2" t="s">
        <v>50768</v>
      </c>
    </row>
    <row r="5301" spans="2:2" x14ac:dyDescent="0.35">
      <c r="B5301" s="2" t="s">
        <v>50771</v>
      </c>
    </row>
    <row r="5302" spans="2:2" x14ac:dyDescent="0.35">
      <c r="B5302" s="2" t="s">
        <v>50774</v>
      </c>
    </row>
    <row r="5303" spans="2:2" x14ac:dyDescent="0.35">
      <c r="B5303" s="2" t="s">
        <v>50777</v>
      </c>
    </row>
    <row r="5304" spans="2:2" x14ac:dyDescent="0.35">
      <c r="B5304" s="2" t="s">
        <v>50780</v>
      </c>
    </row>
    <row r="5305" spans="2:2" x14ac:dyDescent="0.35">
      <c r="B5305" s="2" t="s">
        <v>50783</v>
      </c>
    </row>
    <row r="5306" spans="2:2" x14ac:dyDescent="0.35">
      <c r="B5306" s="2" t="s">
        <v>50786</v>
      </c>
    </row>
    <row r="5307" spans="2:2" x14ac:dyDescent="0.35">
      <c r="B5307" s="2" t="s">
        <v>50789</v>
      </c>
    </row>
    <row r="5308" spans="2:2" x14ac:dyDescent="0.35">
      <c r="B5308" s="2" t="s">
        <v>50792</v>
      </c>
    </row>
    <row r="5309" spans="2:2" x14ac:dyDescent="0.35">
      <c r="B5309" s="2" t="s">
        <v>50795</v>
      </c>
    </row>
    <row r="5310" spans="2:2" x14ac:dyDescent="0.35">
      <c r="B5310" s="2" t="s">
        <v>50798</v>
      </c>
    </row>
    <row r="5311" spans="2:2" x14ac:dyDescent="0.35">
      <c r="B5311" s="2" t="s">
        <v>50801</v>
      </c>
    </row>
    <row r="5312" spans="2:2" x14ac:dyDescent="0.35">
      <c r="B5312" s="2" t="s">
        <v>50804</v>
      </c>
    </row>
    <row r="5313" spans="2:2" x14ac:dyDescent="0.35">
      <c r="B5313" s="2" t="s">
        <v>50807</v>
      </c>
    </row>
    <row r="5314" spans="2:2" x14ac:dyDescent="0.35">
      <c r="B5314" s="2" t="s">
        <v>50810</v>
      </c>
    </row>
    <row r="5315" spans="2:2" x14ac:dyDescent="0.35">
      <c r="B5315" s="2" t="s">
        <v>50813</v>
      </c>
    </row>
    <row r="5316" spans="2:2" x14ac:dyDescent="0.35">
      <c r="B5316" s="2" t="s">
        <v>50816</v>
      </c>
    </row>
    <row r="5317" spans="2:2" x14ac:dyDescent="0.35">
      <c r="B5317" s="2" t="s">
        <v>50819</v>
      </c>
    </row>
    <row r="5318" spans="2:2" x14ac:dyDescent="0.35">
      <c r="B5318" s="2" t="s">
        <v>50821</v>
      </c>
    </row>
    <row r="5319" spans="2:2" x14ac:dyDescent="0.35">
      <c r="B5319" s="2" t="s">
        <v>50824</v>
      </c>
    </row>
    <row r="5320" spans="2:2" x14ac:dyDescent="0.35">
      <c r="B5320" s="2" t="s">
        <v>50827</v>
      </c>
    </row>
    <row r="5321" spans="2:2" x14ac:dyDescent="0.35">
      <c r="B5321" s="2" t="s">
        <v>50830</v>
      </c>
    </row>
    <row r="5322" spans="2:2" x14ac:dyDescent="0.35">
      <c r="B5322" s="2" t="s">
        <v>50833</v>
      </c>
    </row>
    <row r="5323" spans="2:2" x14ac:dyDescent="0.35">
      <c r="B5323" s="2" t="s">
        <v>50836</v>
      </c>
    </row>
    <row r="5324" spans="2:2" x14ac:dyDescent="0.35">
      <c r="B5324" s="2" t="s">
        <v>50839</v>
      </c>
    </row>
    <row r="5325" spans="2:2" x14ac:dyDescent="0.35">
      <c r="B5325" s="2" t="s">
        <v>50842</v>
      </c>
    </row>
    <row r="5326" spans="2:2" x14ac:dyDescent="0.35">
      <c r="B5326" s="2" t="s">
        <v>50951</v>
      </c>
    </row>
  </sheetData>
  <autoFilter ref="B2:C2" xr:uid="{11EE5DEC-ACFD-427D-B73E-D086CE0E7904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B4E3-7E0E-4CD3-A4F5-FE20A89E8B4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80A0-6F85-478E-8AEB-CEF0A0FB79C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996A-3A65-42B4-A078-24A10DC8E79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163A-677C-49EA-8A33-4D792AF99F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5485-6BFE-46A6-A73A-B0F55EE9E5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975F-E7D5-47C8-9B77-6CED683D97C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1DFD-90C7-442D-8540-448DB119B06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Schedules </vt:lpstr>
      <vt:lpstr>Employee List</vt:lpstr>
      <vt:lpstr>Emp Listing</vt:lpstr>
      <vt:lpstr>Payment Vouchers - All KRCS</vt:lpstr>
      <vt:lpstr>COA - KRCS</vt:lpstr>
      <vt:lpstr>Cust - KRCS</vt:lpstr>
      <vt:lpstr>Vendors KRCS</vt:lpstr>
      <vt:lpstr>KRCS Bank Accounts</vt:lpstr>
      <vt:lpstr>Inventory</vt:lpstr>
      <vt:lpstr>Sheet4</vt:lpstr>
      <vt:lpstr>COA -NER</vt:lpstr>
      <vt:lpstr>COA - NRR</vt:lpstr>
      <vt:lpstr>COA - WKR</vt:lpstr>
      <vt:lpstr>COA - COR</vt:lpstr>
      <vt:lpstr>COA - LER</vt:lpstr>
      <vt:lpstr>COR - UER</vt:lpstr>
      <vt:lpstr>COR- SRR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Omondi Ouma</dc:creator>
  <cp:lastModifiedBy>Fred Omondi Ouma</cp:lastModifiedBy>
  <dcterms:created xsi:type="dcterms:W3CDTF">2026-02-05T11:51:32Z</dcterms:created>
  <dcterms:modified xsi:type="dcterms:W3CDTF">2026-02-13T15:46:06Z</dcterms:modified>
</cp:coreProperties>
</file>